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calcChain.xml" ContentType="application/vnd.openxmlformats-officedocument.spreadsheetml.calcChain+xml"/>
  <Override PartName="/customXml/itemProps1.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6"/>
  <workbookPr showInkAnnotation="0" codeName="ThisWorkbook"/>
  <mc:AlternateContent xmlns:mc="http://schemas.openxmlformats.org/markup-compatibility/2006">
    <mc:Choice Requires="x15">
      <x15ac:absPath xmlns:x15ac="http://schemas.microsoft.com/office/spreadsheetml/2010/11/ac" url="https://fosis.sharepoint.com/ATE/Doc Programticos/CONVOCATORIA 2020/INSTRUMENTOS/"/>
    </mc:Choice>
  </mc:AlternateContent>
  <xr:revisionPtr revIDLastSave="139" documentId="8_{F5C218A4-A7B0-47C5-8DFA-32755BD2BCD1}" xr6:coauthVersionLast="46" xr6:coauthVersionMax="46" xr10:uidLastSave="{620C7AB9-598E-465B-BF9D-027730937156}"/>
  <bookViews>
    <workbookView xWindow="828" yWindow="-108" windowWidth="22320" windowHeight="13176" tabRatio="814" firstSheet="2" activeTab="2" xr2:uid="{00000000-000D-0000-FFFF-FFFF00000000}"/>
  </bookViews>
  <sheets>
    <sheet name="LISTADO FAMILIAS" sheetId="91" r:id="rId1"/>
    <sheet name="RESUMEN D" sheetId="88" r:id="rId2"/>
    <sheet name="D(1)" sheetId="16" r:id="rId3"/>
    <sheet name="D(2)" sheetId="93" r:id="rId4"/>
    <sheet name="D(3)" sheetId="94" r:id="rId5"/>
    <sheet name="D(4)" sheetId="95" r:id="rId6"/>
    <sheet name="D(5)" sheetId="96" r:id="rId7"/>
    <sheet name="D(6)" sheetId="97" r:id="rId8"/>
    <sheet name="D(7)" sheetId="98" r:id="rId9"/>
    <sheet name="D(8)" sheetId="99" r:id="rId10"/>
    <sheet name="D(9)" sheetId="100" r:id="rId11"/>
    <sheet name="D(10)" sheetId="101" r:id="rId12"/>
    <sheet name="D(11)" sheetId="102" r:id="rId13"/>
    <sheet name="D(12)" sheetId="103" r:id="rId14"/>
    <sheet name="D(13)" sheetId="104" r:id="rId15"/>
    <sheet name="D(14)" sheetId="105" r:id="rId16"/>
    <sheet name="D(15)" sheetId="106" r:id="rId17"/>
    <sheet name="D(16)" sheetId="107" r:id="rId18"/>
    <sheet name="D(17)" sheetId="108" r:id="rId19"/>
    <sheet name="D(18)" sheetId="109" r:id="rId20"/>
    <sheet name="D(19)" sheetId="110" r:id="rId21"/>
    <sheet name="D(20)" sheetId="111" r:id="rId22"/>
    <sheet name="Sintesis D" sheetId="92" r:id="rId23"/>
    <sheet name="ParaPROPUESTA" sheetId="113" r:id="rId24"/>
  </sheets>
  <externalReferences>
    <externalReference r:id="rId25"/>
  </externalReferences>
  <definedNames>
    <definedName name="_xlnm.Print_Area" localSheetId="2">'D(1)'!$A$3:$AL$190</definedName>
    <definedName name="_xlnm.Print_Area" localSheetId="11">'D(10)'!$A$3:$AL$186</definedName>
    <definedName name="_xlnm.Print_Area" localSheetId="12">'D(11)'!$A$3:$AL$186</definedName>
    <definedName name="_xlnm.Print_Area" localSheetId="13">'D(12)'!$A$3:$AL$186</definedName>
    <definedName name="_xlnm.Print_Area" localSheetId="14">'D(13)'!$A$3:$AL$186</definedName>
    <definedName name="_xlnm.Print_Area" localSheetId="15">'D(14)'!$A$3:$AL$186</definedName>
    <definedName name="_xlnm.Print_Area" localSheetId="16">'D(15)'!$A$3:$AL$186</definedName>
    <definedName name="_xlnm.Print_Area" localSheetId="17">'D(16)'!$A$3:$AL$186</definedName>
    <definedName name="_xlnm.Print_Area" localSheetId="18">'D(17)'!$A$3:$AL$186</definedName>
    <definedName name="_xlnm.Print_Area" localSheetId="19">'D(18)'!$A$3:$AL$186</definedName>
    <definedName name="_xlnm.Print_Area" localSheetId="20">'D(19)'!$A$3:$AL$186</definedName>
    <definedName name="_xlnm.Print_Area" localSheetId="3">'D(2)'!$A$3:$AL$186</definedName>
    <definedName name="_xlnm.Print_Area" localSheetId="21">'D(20)'!$A$3:$AL$186</definedName>
    <definedName name="_xlnm.Print_Area" localSheetId="4">'D(3)'!$A$3:$AL$186</definedName>
    <definedName name="_xlnm.Print_Area" localSheetId="5">'D(4)'!$A$3:$AL$186</definedName>
    <definedName name="_xlnm.Print_Area" localSheetId="6">'D(5)'!$A$3:$AL$186</definedName>
    <definedName name="_xlnm.Print_Area" localSheetId="7">'D(6)'!$A$3:$AL$186</definedName>
    <definedName name="_xlnm.Print_Area" localSheetId="8">'D(7)'!$A$3:$AL$186</definedName>
    <definedName name="_xlnm.Print_Area" localSheetId="9">'D(8)'!$A$3:$AL$186</definedName>
    <definedName name="_xlnm.Print_Area" localSheetId="10">'D(9)'!$A$3:$AL$186</definedName>
    <definedName name="_xlnm.Print_Area" localSheetId="0">'LISTADO FAMILIAS'!$A$1:$L$33</definedName>
    <definedName name="_xlnm.Print_Area" localSheetId="1">'RESUMEN D'!$A$1:$AK$51</definedName>
    <definedName name="base">[1]Base!$A$1:$Q$1010</definedName>
    <definedName name="dd" localSheetId="0">'LISTADO FAMILIAS'!$A$1:$K$982</definedName>
    <definedName name="dd" localSheetId="1">'RESUMEN D'!$A$1:$AB$999</definedName>
    <definedName name="dd">#REF!</definedName>
    <definedName name="ff" localSheetId="0">'LISTADO FAMILIAS'!$A$14:$K$929</definedName>
    <definedName name="ff" localSheetId="1">'RESUMEN D'!$A$12:$AE$946</definedName>
    <definedName name="ff">#REF!</definedName>
  </definedName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91" i="16" l="1"/>
  <c r="G43" i="88"/>
  <c r="A1" i="93" l="1"/>
  <c r="AK73" i="93" s="1"/>
  <c r="A1" i="94"/>
  <c r="AK73" i="94" s="1"/>
  <c r="A1" i="95"/>
  <c r="AK73" i="95" s="1"/>
  <c r="A1" i="96"/>
  <c r="AK73" i="96" s="1"/>
  <c r="AB6" i="96" s="1"/>
  <c r="A1" i="97"/>
  <c r="AK73" i="97" s="1"/>
  <c r="A1" i="98"/>
  <c r="AK73" i="98" s="1"/>
  <c r="A1" i="99"/>
  <c r="AK73" i="99" s="1"/>
  <c r="A1" i="100"/>
  <c r="AK73" i="100" s="1"/>
  <c r="AI6" i="100" s="1"/>
  <c r="A1" i="101"/>
  <c r="AK73" i="101" s="1"/>
  <c r="AI6" i="101" s="1"/>
  <c r="A1" i="102"/>
  <c r="AK73" i="102" s="1"/>
  <c r="A1" i="103"/>
  <c r="AK73" i="103" s="1"/>
  <c r="A1" i="104"/>
  <c r="AK73" i="104" s="1"/>
  <c r="AI7" i="104" s="1"/>
  <c r="A1" i="105"/>
  <c r="AK73" i="105" s="1"/>
  <c r="A1" i="106"/>
  <c r="AK73" i="106" s="1"/>
  <c r="AI6" i="106" s="1"/>
  <c r="A1" i="107"/>
  <c r="AK73" i="107" s="1"/>
  <c r="AI7" i="107" s="1"/>
  <c r="A1" i="108"/>
  <c r="AK73" i="108" s="1"/>
  <c r="A1" i="109"/>
  <c r="AK73" i="109" s="1"/>
  <c r="A1" i="110"/>
  <c r="AK73" i="110" s="1"/>
  <c r="A1" i="111"/>
  <c r="AK73" i="111" s="1"/>
  <c r="A1" i="16"/>
  <c r="AK77" i="16" s="1"/>
  <c r="DA1" i="16"/>
  <c r="DA1" i="93"/>
  <c r="AW8" i="92" s="1"/>
  <c r="DA1" i="94"/>
  <c r="AW9" i="92" s="1"/>
  <c r="DA1" i="95"/>
  <c r="AW10" i="92" s="1"/>
  <c r="DA1" i="96"/>
  <c r="AW11" i="92" s="1"/>
  <c r="DA1" i="97"/>
  <c r="AW12" i="92" s="1"/>
  <c r="DA1" i="98"/>
  <c r="AW13" i="92" s="1"/>
  <c r="DA1" i="99"/>
  <c r="AW14" i="92" s="1"/>
  <c r="DA1" i="100"/>
  <c r="DA1" i="101"/>
  <c r="AW16" i="92" s="1"/>
  <c r="DA1" i="102"/>
  <c r="DA1" i="103"/>
  <c r="AW18" i="92" s="1"/>
  <c r="DA1" i="104"/>
  <c r="AW19" i="92" s="1"/>
  <c r="DA1" i="105"/>
  <c r="AW20" i="92" s="1"/>
  <c r="DA1" i="106"/>
  <c r="AW21" i="92" s="1"/>
  <c r="DA1" i="107"/>
  <c r="AW22" i="92" s="1"/>
  <c r="DA1" i="108"/>
  <c r="DA1" i="109"/>
  <c r="AW24" i="92" s="1"/>
  <c r="DA1" i="110"/>
  <c r="DA1" i="111"/>
  <c r="AW26" i="92" s="1"/>
  <c r="CZ1" i="16"/>
  <c r="AV7" i="92" s="1"/>
  <c r="CZ1" i="93"/>
  <c r="AV8" i="92" s="1"/>
  <c r="CZ1" i="94"/>
  <c r="AV9" i="92" s="1"/>
  <c r="CZ1" i="95"/>
  <c r="AV10" i="92" s="1"/>
  <c r="CZ1" i="96"/>
  <c r="AV11" i="92" s="1"/>
  <c r="CZ1" i="97"/>
  <c r="CZ1" i="98"/>
  <c r="CZ1" i="99"/>
  <c r="AV14" i="92" s="1"/>
  <c r="CZ1" i="100"/>
  <c r="CZ1" i="101"/>
  <c r="AV16" i="92" s="1"/>
  <c r="CZ1" i="102"/>
  <c r="AV17" i="92" s="1"/>
  <c r="CZ1" i="103"/>
  <c r="AV18" i="92" s="1"/>
  <c r="CZ1" i="104"/>
  <c r="AV19" i="92" s="1"/>
  <c r="CZ1" i="105"/>
  <c r="CZ1" i="106"/>
  <c r="AV21" i="92" s="1"/>
  <c r="CZ1" i="107"/>
  <c r="AV22" i="92" s="1"/>
  <c r="CZ1" i="108"/>
  <c r="CZ1" i="109"/>
  <c r="AV24" i="92" s="1"/>
  <c r="CZ1" i="110"/>
  <c r="AV25" i="92" s="1"/>
  <c r="CZ1" i="111"/>
  <c r="AV26" i="92" s="1"/>
  <c r="AV12" i="92"/>
  <c r="AV13" i="92"/>
  <c r="AV15" i="92"/>
  <c r="AW15" i="92"/>
  <c r="AW17" i="92"/>
  <c r="AV20" i="92"/>
  <c r="AV23" i="92"/>
  <c r="AW23" i="92"/>
  <c r="AW25" i="92"/>
  <c r="AX25" i="92"/>
  <c r="EL26" i="92"/>
  <c r="K197" i="111"/>
  <c r="K196" i="111"/>
  <c r="K195" i="111"/>
  <c r="K194" i="111"/>
  <c r="K193" i="111"/>
  <c r="AV169" i="111"/>
  <c r="AL169" i="111"/>
  <c r="AK168" i="111"/>
  <c r="GD1" i="111" s="1"/>
  <c r="AK167" i="111"/>
  <c r="GC1" i="111" s="1"/>
  <c r="AK166" i="111"/>
  <c r="GB1" i="111"/>
  <c r="AK165" i="111"/>
  <c r="GA1" i="111" s="1"/>
  <c r="AK164" i="111"/>
  <c r="FZ1" i="111" s="1"/>
  <c r="AK163" i="111"/>
  <c r="AK162" i="111"/>
  <c r="AK161" i="111"/>
  <c r="AK160" i="111"/>
  <c r="AK159" i="111"/>
  <c r="FU1" i="111" s="1"/>
  <c r="AK158" i="111"/>
  <c r="FT1" i="111" s="1"/>
  <c r="AK157" i="111"/>
  <c r="FS1" i="111" s="1"/>
  <c r="AK156" i="111"/>
  <c r="FR1" i="111" s="1"/>
  <c r="AK155" i="111"/>
  <c r="FQ1" i="111" s="1"/>
  <c r="AK154" i="111"/>
  <c r="FP1" i="111" s="1"/>
  <c r="AK153" i="111"/>
  <c r="FO1" i="111" s="1"/>
  <c r="AK152" i="111"/>
  <c r="FN1" i="111" s="1"/>
  <c r="AK151" i="111"/>
  <c r="FM1" i="111"/>
  <c r="AK150" i="111"/>
  <c r="FL1" i="111" s="1"/>
  <c r="AK149" i="111"/>
  <c r="FK1" i="111" s="1"/>
  <c r="AK148" i="111"/>
  <c r="FJ1" i="111" s="1"/>
  <c r="AK147" i="111"/>
  <c r="AK146" i="111"/>
  <c r="FH1" i="111" s="1"/>
  <c r="AK145" i="111"/>
  <c r="AK144" i="111"/>
  <c r="FF1" i="111" s="1"/>
  <c r="AK143" i="111"/>
  <c r="AK142" i="111"/>
  <c r="AK141" i="111"/>
  <c r="FC1" i="111" s="1"/>
  <c r="AK140" i="111"/>
  <c r="FB1" i="111" s="1"/>
  <c r="AK139" i="111"/>
  <c r="FA1" i="111" s="1"/>
  <c r="AK138" i="111"/>
  <c r="EZ1" i="111" s="1"/>
  <c r="AK137" i="111"/>
  <c r="EY1" i="111" s="1"/>
  <c r="AK136" i="111"/>
  <c r="AK135" i="111"/>
  <c r="EW1" i="111" s="1"/>
  <c r="AK134" i="111"/>
  <c r="EV1" i="111" s="1"/>
  <c r="AK133" i="111"/>
  <c r="AW133" i="111" s="1"/>
  <c r="HY1" i="111" s="1"/>
  <c r="AK132" i="111"/>
  <c r="ET1" i="111" s="1"/>
  <c r="AK131" i="111"/>
  <c r="ES1" i="111" s="1"/>
  <c r="AK130" i="111"/>
  <c r="ER1" i="111" s="1"/>
  <c r="AK129" i="111"/>
  <c r="EQ1" i="111" s="1"/>
  <c r="AK128" i="111"/>
  <c r="EP1" i="111" s="1"/>
  <c r="AK127" i="111"/>
  <c r="AX105" i="111"/>
  <c r="AW105" i="111"/>
  <c r="AX104" i="111"/>
  <c r="AW104" i="111"/>
  <c r="AX103" i="111"/>
  <c r="AW103" i="111"/>
  <c r="AX102" i="111"/>
  <c r="AW102" i="111"/>
  <c r="AX101" i="111"/>
  <c r="AW101" i="111"/>
  <c r="AX100" i="111"/>
  <c r="AW100" i="111"/>
  <c r="AX99" i="111"/>
  <c r="AW99" i="111"/>
  <c r="AX98" i="111"/>
  <c r="AW98" i="111"/>
  <c r="AX97" i="111"/>
  <c r="AW97" i="111"/>
  <c r="AX96" i="111"/>
  <c r="AW96" i="111"/>
  <c r="AZ96" i="111" s="1"/>
  <c r="BA96" i="111" s="1"/>
  <c r="AK96" i="111" s="1"/>
  <c r="DI1" i="111" s="1"/>
  <c r="BE26" i="92" s="1"/>
  <c r="AX95" i="111"/>
  <c r="AW95" i="111"/>
  <c r="AX94" i="111"/>
  <c r="AW94" i="111"/>
  <c r="AX93" i="111"/>
  <c r="AW93" i="111"/>
  <c r="AX92" i="111"/>
  <c r="AW92" i="111"/>
  <c r="AX91" i="111"/>
  <c r="AW91" i="111"/>
  <c r="AX90" i="111"/>
  <c r="AW90" i="111"/>
  <c r="AX89" i="111"/>
  <c r="AW89" i="111"/>
  <c r="AX88" i="111"/>
  <c r="AW88" i="111"/>
  <c r="AX87" i="111"/>
  <c r="AW87" i="111"/>
  <c r="F67" i="111"/>
  <c r="E50" i="111"/>
  <c r="BW1" i="111" s="1"/>
  <c r="S26" i="92" s="1"/>
  <c r="AK36" i="111"/>
  <c r="BQ1" i="111" s="1"/>
  <c r="M26" i="92" s="1"/>
  <c r="AE36" i="111"/>
  <c r="BP1" i="111" s="1"/>
  <c r="L26" i="92" s="1"/>
  <c r="AB36" i="111"/>
  <c r="BO1" i="111" s="1"/>
  <c r="K26" i="92" s="1"/>
  <c r="V36" i="111"/>
  <c r="BM1" i="111"/>
  <c r="I26" i="92" s="1"/>
  <c r="HW1" i="111"/>
  <c r="DY24" i="113" s="1"/>
  <c r="HV1" i="111"/>
  <c r="DX24" i="113" s="1"/>
  <c r="HU1" i="111"/>
  <c r="FQ26" i="92" s="1"/>
  <c r="HT1" i="111"/>
  <c r="DV24" i="113" s="1"/>
  <c r="HS1" i="111"/>
  <c r="DU24" i="113" s="1"/>
  <c r="HR1" i="111"/>
  <c r="DT24" i="113" s="1"/>
  <c r="HQ1" i="111"/>
  <c r="DS24" i="113" s="1"/>
  <c r="HP1" i="111"/>
  <c r="HO1" i="111"/>
  <c r="FK26" i="92" s="1"/>
  <c r="HN1" i="111"/>
  <c r="FJ26" i="92" s="1"/>
  <c r="HM1" i="111"/>
  <c r="FI26" i="92" s="1"/>
  <c r="HL1" i="111"/>
  <c r="HK1" i="111"/>
  <c r="FG26" i="92" s="1"/>
  <c r="HJ1" i="111"/>
  <c r="HI1" i="111"/>
  <c r="FE26" i="92"/>
  <c r="HH1" i="111"/>
  <c r="HG1" i="111"/>
  <c r="FC26" i="92" s="1"/>
  <c r="HF1" i="111"/>
  <c r="FB26" i="92" s="1"/>
  <c r="HE1" i="111"/>
  <c r="HD1" i="111"/>
  <c r="HC1" i="111"/>
  <c r="EY26" i="92" s="1"/>
  <c r="HB1" i="111"/>
  <c r="HA1" i="111"/>
  <c r="EW26" i="92" s="1"/>
  <c r="GZ1" i="111"/>
  <c r="GY1" i="111"/>
  <c r="EU26" i="92" s="1"/>
  <c r="GX1" i="111"/>
  <c r="ET26" i="92" s="1"/>
  <c r="GW1" i="111"/>
  <c r="ES26" i="92" s="1"/>
  <c r="GV1" i="111"/>
  <c r="GU1" i="111"/>
  <c r="EQ26" i="92" s="1"/>
  <c r="GT1" i="111"/>
  <c r="GS1" i="111"/>
  <c r="EO26" i="92" s="1"/>
  <c r="GR1" i="111"/>
  <c r="GQ1" i="111"/>
  <c r="EM26" i="92" s="1"/>
  <c r="GP1" i="111"/>
  <c r="GO1" i="111"/>
  <c r="EK26" i="92" s="1"/>
  <c r="GN1" i="111"/>
  <c r="GM1" i="111"/>
  <c r="EI26" i="92" s="1"/>
  <c r="GL1" i="111"/>
  <c r="GK1" i="111"/>
  <c r="EG26" i="92" s="1"/>
  <c r="GJ1" i="111"/>
  <c r="GI1" i="111"/>
  <c r="CK24" i="113" s="1"/>
  <c r="GH1" i="111"/>
  <c r="CJ24" i="113" s="1"/>
  <c r="GG1" i="111"/>
  <c r="EC26" i="92" s="1"/>
  <c r="GF1" i="111"/>
  <c r="EB26" i="92" s="1"/>
  <c r="GE1" i="111"/>
  <c r="EA26" i="92" s="1"/>
  <c r="FX1" i="111"/>
  <c r="FW1" i="111"/>
  <c r="FV1" i="111"/>
  <c r="FG1" i="111"/>
  <c r="FD1" i="111"/>
  <c r="EN1" i="111"/>
  <c r="L205" i="111" s="1"/>
  <c r="EM1" i="111"/>
  <c r="AR24" i="113" s="1"/>
  <c r="EL1" i="111"/>
  <c r="AQ24" i="113" s="1"/>
  <c r="EK1" i="111"/>
  <c r="AP24" i="113" s="1"/>
  <c r="L202" i="111"/>
  <c r="EJ1" i="111"/>
  <c r="L201" i="111" s="1"/>
  <c r="EI1" i="111"/>
  <c r="AN24" i="113" s="1"/>
  <c r="EH1" i="111"/>
  <c r="AM24" i="113" s="1"/>
  <c r="E204" i="111"/>
  <c r="EG1" i="111"/>
  <c r="AL24" i="113" s="1"/>
  <c r="CC26" i="92"/>
  <c r="EF1" i="111"/>
  <c r="E202" i="111" s="1"/>
  <c r="EE1" i="111"/>
  <c r="AJ24" i="113" s="1"/>
  <c r="ED1" i="111"/>
  <c r="EC1" i="111"/>
  <c r="EB1" i="111"/>
  <c r="BX26" i="92" s="1"/>
  <c r="EA1" i="111"/>
  <c r="DZ1" i="111"/>
  <c r="BV26" i="92" s="1"/>
  <c r="DY1" i="111"/>
  <c r="BU26" i="92" s="1"/>
  <c r="DX1" i="111"/>
  <c r="BT26" i="92" s="1"/>
  <c r="DW1" i="111"/>
  <c r="DV1" i="111"/>
  <c r="DU1" i="111"/>
  <c r="BQ26" i="92" s="1"/>
  <c r="DT1" i="111"/>
  <c r="DS1" i="111"/>
  <c r="DR1" i="111"/>
  <c r="W24" i="113" s="1"/>
  <c r="DQ1" i="111"/>
  <c r="BM26" i="92" s="1"/>
  <c r="DB1" i="111"/>
  <c r="AX26" i="92" s="1"/>
  <c r="CY1" i="111"/>
  <c r="AU26" i="92" s="1"/>
  <c r="CX1" i="111"/>
  <c r="AT26" i="92" s="1"/>
  <c r="CW1" i="111"/>
  <c r="AS26" i="92" s="1"/>
  <c r="CV1" i="111"/>
  <c r="AR26" i="92" s="1"/>
  <c r="CU1" i="111"/>
  <c r="AQ26" i="92" s="1"/>
  <c r="CT1" i="111"/>
  <c r="AP26" i="92" s="1"/>
  <c r="CS1" i="111"/>
  <c r="AO26" i="92" s="1"/>
  <c r="CR1" i="111"/>
  <c r="AN26" i="92"/>
  <c r="CQ1" i="111"/>
  <c r="AM26" i="92" s="1"/>
  <c r="CP1" i="111"/>
  <c r="AL26" i="92" s="1"/>
  <c r="CO1" i="111"/>
  <c r="AK26" i="92" s="1"/>
  <c r="CN1" i="111"/>
  <c r="AJ26" i="92" s="1"/>
  <c r="CM1" i="111"/>
  <c r="AI26" i="92" s="1"/>
  <c r="CL1" i="111"/>
  <c r="AH26" i="92" s="1"/>
  <c r="CK1" i="111"/>
  <c r="AG26" i="92" s="1"/>
  <c r="CJ1" i="111"/>
  <c r="AF26" i="92" s="1"/>
  <c r="CI1" i="111"/>
  <c r="AE26" i="92" s="1"/>
  <c r="CH1" i="111"/>
  <c r="AD26" i="92" s="1"/>
  <c r="CG1" i="111"/>
  <c r="AC26" i="92" s="1"/>
  <c r="CF1" i="111"/>
  <c r="AB26" i="92" s="1"/>
  <c r="CE1" i="111"/>
  <c r="AA26" i="92" s="1"/>
  <c r="CD1" i="111"/>
  <c r="Z26" i="92" s="1"/>
  <c r="CC1" i="111"/>
  <c r="Y26" i="92" s="1"/>
  <c r="CB1" i="111"/>
  <c r="X26" i="92" s="1"/>
  <c r="CA1" i="111"/>
  <c r="W26" i="92" s="1"/>
  <c r="BZ1" i="111"/>
  <c r="V26" i="92" s="1"/>
  <c r="BY1" i="111"/>
  <c r="U26" i="92" s="1"/>
  <c r="BX1" i="111"/>
  <c r="T26" i="92" s="1"/>
  <c r="BV1" i="111"/>
  <c r="R26" i="92" s="1"/>
  <c r="BU1" i="111"/>
  <c r="Q26" i="92" s="1"/>
  <c r="BT1" i="111"/>
  <c r="P26" i="92" s="1"/>
  <c r="BS1" i="111"/>
  <c r="O26" i="92" s="1"/>
  <c r="BR1" i="111"/>
  <c r="N26" i="92" s="1"/>
  <c r="BK1" i="111"/>
  <c r="G26" i="92" s="1"/>
  <c r="BJ1" i="111"/>
  <c r="BI1" i="111"/>
  <c r="E24" i="113" s="1"/>
  <c r="BH1" i="111"/>
  <c r="D24" i="113" s="1"/>
  <c r="BG1" i="111"/>
  <c r="C24" i="113" s="1"/>
  <c r="K197" i="110"/>
  <c r="K196" i="110"/>
  <c r="K195" i="110"/>
  <c r="K194" i="110"/>
  <c r="K193" i="110"/>
  <c r="AV169" i="110"/>
  <c r="AL169" i="110"/>
  <c r="AK168" i="110"/>
  <c r="GD1" i="110" s="1"/>
  <c r="AK167" i="110"/>
  <c r="GC1" i="110" s="1"/>
  <c r="AK166" i="110"/>
  <c r="GB1" i="110" s="1"/>
  <c r="AK165" i="110"/>
  <c r="AK164" i="110"/>
  <c r="AK163" i="110"/>
  <c r="FY1" i="110" s="1"/>
  <c r="AK162" i="110"/>
  <c r="AK161" i="110"/>
  <c r="FW1" i="110" s="1"/>
  <c r="AK160" i="110"/>
  <c r="FV1" i="110" s="1"/>
  <c r="AK159" i="110"/>
  <c r="FU1" i="110" s="1"/>
  <c r="AK158" i="110"/>
  <c r="FT1" i="110" s="1"/>
  <c r="AK157" i="110"/>
  <c r="FS1" i="110"/>
  <c r="AK156" i="110"/>
  <c r="FR1" i="110" s="1"/>
  <c r="AK155" i="110"/>
  <c r="FQ1" i="110" s="1"/>
  <c r="AK154" i="110"/>
  <c r="AK153" i="110"/>
  <c r="FO1" i="110" s="1"/>
  <c r="AK152" i="110"/>
  <c r="FN1" i="110" s="1"/>
  <c r="AK151" i="110"/>
  <c r="FM1" i="110" s="1"/>
  <c r="AK150" i="110"/>
  <c r="FL1" i="110" s="1"/>
  <c r="AK149" i="110"/>
  <c r="FK1" i="110" s="1"/>
  <c r="AK148" i="110"/>
  <c r="FJ1" i="110"/>
  <c r="AK147" i="110"/>
  <c r="FI1" i="110" s="1"/>
  <c r="AK146" i="110"/>
  <c r="FH1" i="110" s="1"/>
  <c r="AK145" i="110"/>
  <c r="AK144" i="110"/>
  <c r="FF1" i="110" s="1"/>
  <c r="AK143" i="110"/>
  <c r="AK142" i="110"/>
  <c r="FD1" i="110" s="1"/>
  <c r="AK141" i="110"/>
  <c r="FC1" i="110" s="1"/>
  <c r="AK140" i="110"/>
  <c r="AK139" i="110"/>
  <c r="FA1" i="110" s="1"/>
  <c r="AK138" i="110"/>
  <c r="EZ1" i="110" s="1"/>
  <c r="AK137" i="110"/>
  <c r="AK136" i="110"/>
  <c r="AK135" i="110"/>
  <c r="AK134" i="110"/>
  <c r="AK133" i="110"/>
  <c r="EU1" i="110" s="1"/>
  <c r="AK132" i="110"/>
  <c r="ET1" i="110" s="1"/>
  <c r="AK131" i="110"/>
  <c r="ES1" i="110" s="1"/>
  <c r="AK130" i="110"/>
  <c r="ER1" i="110" s="1"/>
  <c r="AK129" i="110"/>
  <c r="EQ1" i="110" s="1"/>
  <c r="AK128" i="110"/>
  <c r="EP1" i="110" s="1"/>
  <c r="AK127" i="110"/>
  <c r="AX105" i="110"/>
  <c r="AW105" i="110"/>
  <c r="AX104" i="110"/>
  <c r="AW104" i="110"/>
  <c r="AX103" i="110"/>
  <c r="AW103" i="110"/>
  <c r="AX102" i="110"/>
  <c r="AW102" i="110"/>
  <c r="AX101" i="110"/>
  <c r="AW101" i="110"/>
  <c r="AX100" i="110"/>
  <c r="AW100" i="110"/>
  <c r="AX99" i="110"/>
  <c r="AW99" i="110"/>
  <c r="AX98" i="110"/>
  <c r="AW98" i="110"/>
  <c r="AX97" i="110"/>
  <c r="AW97" i="110"/>
  <c r="AX96" i="110"/>
  <c r="AW96" i="110"/>
  <c r="AX95" i="110"/>
  <c r="AW95" i="110"/>
  <c r="AX94" i="110"/>
  <c r="AW94" i="110"/>
  <c r="AX93" i="110"/>
  <c r="AW93" i="110"/>
  <c r="AX92" i="110"/>
  <c r="AW92" i="110"/>
  <c r="AX91" i="110"/>
  <c r="AW91" i="110"/>
  <c r="AX90" i="110"/>
  <c r="AW90" i="110"/>
  <c r="AX89" i="110"/>
  <c r="AW89" i="110"/>
  <c r="AX88" i="110"/>
  <c r="AZ88" i="110" s="1"/>
  <c r="BA88" i="110" s="1"/>
  <c r="AK88" i="110" s="1"/>
  <c r="DD1" i="110" s="1"/>
  <c r="AW88" i="110"/>
  <c r="AX87" i="110"/>
  <c r="AW87" i="110"/>
  <c r="F67" i="110"/>
  <c r="CK1" i="110" s="1"/>
  <c r="AG25" i="92" s="1"/>
  <c r="E50" i="110"/>
  <c r="BW1" i="110"/>
  <c r="S25" i="92" s="1"/>
  <c r="AK36" i="110"/>
  <c r="BQ1" i="110" s="1"/>
  <c r="M25" i="92" s="1"/>
  <c r="AE36" i="110"/>
  <c r="BP1" i="110" s="1"/>
  <c r="L25" i="92" s="1"/>
  <c r="AB36" i="110"/>
  <c r="BO1" i="110" s="1"/>
  <c r="K25" i="92" s="1"/>
  <c r="V36" i="110"/>
  <c r="BM1" i="110"/>
  <c r="I25" i="92" s="1"/>
  <c r="HW1" i="110"/>
  <c r="FS25" i="92" s="1"/>
  <c r="HV1" i="110"/>
  <c r="HU1" i="110"/>
  <c r="HT1" i="110"/>
  <c r="DV23" i="113" s="1"/>
  <c r="HS1" i="110"/>
  <c r="DU23" i="113" s="1"/>
  <c r="HR1" i="110"/>
  <c r="HQ1" i="110"/>
  <c r="HP1" i="110"/>
  <c r="HO1" i="110"/>
  <c r="HN1" i="110"/>
  <c r="FJ25" i="92" s="1"/>
  <c r="HM1" i="110"/>
  <c r="FI25" i="92" s="1"/>
  <c r="HL1" i="110"/>
  <c r="HK1" i="110"/>
  <c r="HJ1" i="110"/>
  <c r="FF25" i="92" s="1"/>
  <c r="HI1" i="110"/>
  <c r="FE25" i="92" s="1"/>
  <c r="HH1" i="110"/>
  <c r="HG1" i="110"/>
  <c r="HF1" i="110"/>
  <c r="FB25" i="92" s="1"/>
  <c r="HE1" i="110"/>
  <c r="FA25" i="92" s="1"/>
  <c r="HD1" i="110"/>
  <c r="HC1" i="110"/>
  <c r="HB1" i="110"/>
  <c r="EX25" i="92" s="1"/>
  <c r="HA1" i="110"/>
  <c r="EW25" i="92" s="1"/>
  <c r="GZ1" i="110"/>
  <c r="EV25" i="92" s="1"/>
  <c r="GY1" i="110"/>
  <c r="GX1" i="110"/>
  <c r="ET25" i="92" s="1"/>
  <c r="GW1" i="110"/>
  <c r="GV1" i="110"/>
  <c r="CX23" i="113" s="1"/>
  <c r="GU1" i="110"/>
  <c r="GT1" i="110"/>
  <c r="EP25" i="92" s="1"/>
  <c r="GS1" i="110"/>
  <c r="EO25" i="92" s="1"/>
  <c r="GR1" i="110"/>
  <c r="EN25" i="92" s="1"/>
  <c r="GQ1" i="110"/>
  <c r="GP1" i="110"/>
  <c r="EL25" i="92" s="1"/>
  <c r="GO1" i="110"/>
  <c r="EK25" i="92"/>
  <c r="GN1" i="110"/>
  <c r="GM1" i="110"/>
  <c r="GL1" i="110"/>
  <c r="EH25" i="92" s="1"/>
  <c r="GK1" i="110"/>
  <c r="CM23" i="113" s="1"/>
  <c r="GJ1" i="110"/>
  <c r="CL23" i="113" s="1"/>
  <c r="GI1" i="110"/>
  <c r="GH1" i="110"/>
  <c r="CJ23" i="113" s="1"/>
  <c r="GG1" i="110"/>
  <c r="EC25" i="92" s="1"/>
  <c r="GF1" i="110"/>
  <c r="EB25" i="92" s="1"/>
  <c r="GE1" i="110"/>
  <c r="EA25" i="92"/>
  <c r="GA1" i="110"/>
  <c r="FP1" i="110"/>
  <c r="FB1" i="110"/>
  <c r="EY1" i="110"/>
  <c r="EN1" i="110"/>
  <c r="L205" i="110" s="1"/>
  <c r="EM1" i="110"/>
  <c r="EL1" i="110"/>
  <c r="L203" i="110"/>
  <c r="EK1" i="110"/>
  <c r="L202" i="110" s="1"/>
  <c r="EJ1" i="110"/>
  <c r="L201" i="110" s="1"/>
  <c r="EI1" i="110"/>
  <c r="EH1" i="110"/>
  <c r="E204" i="110" s="1"/>
  <c r="EG1" i="110"/>
  <c r="EF1" i="110"/>
  <c r="EE1" i="110"/>
  <c r="E201" i="110" s="1"/>
  <c r="ED1" i="110"/>
  <c r="EC1" i="110"/>
  <c r="AH23" i="113" s="1"/>
  <c r="EB1" i="110"/>
  <c r="EA1" i="110"/>
  <c r="DZ1" i="110"/>
  <c r="DY1" i="110"/>
  <c r="DX1" i="110"/>
  <c r="AC23" i="113" s="1"/>
  <c r="DW1" i="110"/>
  <c r="AD30" i="88" s="1"/>
  <c r="DV1" i="110"/>
  <c r="BR25" i="92" s="1"/>
  <c r="DU1" i="110"/>
  <c r="Z23" i="113" s="1"/>
  <c r="DT1" i="110"/>
  <c r="DS1" i="110"/>
  <c r="DR1" i="110"/>
  <c r="DQ1" i="110"/>
  <c r="DB1" i="110"/>
  <c r="CY1" i="110"/>
  <c r="AU25" i="92" s="1"/>
  <c r="CX1" i="110"/>
  <c r="AT25" i="92" s="1"/>
  <c r="CW1" i="110"/>
  <c r="AS25" i="92" s="1"/>
  <c r="CV1" i="110"/>
  <c r="AR25" i="92" s="1"/>
  <c r="CU1" i="110"/>
  <c r="AQ25" i="92" s="1"/>
  <c r="CT1" i="110"/>
  <c r="AP25" i="92" s="1"/>
  <c r="CS1" i="110"/>
  <c r="AO25" i="92" s="1"/>
  <c r="CR1" i="110"/>
  <c r="AN25" i="92" s="1"/>
  <c r="CQ1" i="110"/>
  <c r="AM25" i="92" s="1"/>
  <c r="CP1" i="110"/>
  <c r="AL25" i="92" s="1"/>
  <c r="CO1" i="110"/>
  <c r="AK25" i="92" s="1"/>
  <c r="CN1" i="110"/>
  <c r="AJ25" i="92" s="1"/>
  <c r="CM1" i="110"/>
  <c r="AI25" i="92" s="1"/>
  <c r="CL1" i="110"/>
  <c r="AH25" i="92" s="1"/>
  <c r="CJ1" i="110"/>
  <c r="AF25" i="92" s="1"/>
  <c r="CI1" i="110"/>
  <c r="AE25" i="92" s="1"/>
  <c r="CH1" i="110"/>
  <c r="AD25" i="92" s="1"/>
  <c r="CG1" i="110"/>
  <c r="AC25" i="92"/>
  <c r="CF1" i="110"/>
  <c r="AB25" i="92" s="1"/>
  <c r="CE1" i="110"/>
  <c r="AA25" i="92" s="1"/>
  <c r="CD1" i="110"/>
  <c r="Z25" i="92" s="1"/>
  <c r="CC1" i="110"/>
  <c r="Y25" i="92" s="1"/>
  <c r="CB1" i="110"/>
  <c r="X25" i="92" s="1"/>
  <c r="CA1" i="110"/>
  <c r="W25" i="92" s="1"/>
  <c r="BZ1" i="110"/>
  <c r="V25" i="92" s="1"/>
  <c r="BY1" i="110"/>
  <c r="U25" i="92" s="1"/>
  <c r="BX1" i="110"/>
  <c r="T25" i="92" s="1"/>
  <c r="BV1" i="110"/>
  <c r="R25" i="92" s="1"/>
  <c r="BU1" i="110"/>
  <c r="Q25" i="92" s="1"/>
  <c r="BT1" i="110"/>
  <c r="P25" i="92" s="1"/>
  <c r="BS1" i="110"/>
  <c r="O25" i="92" s="1"/>
  <c r="BR1" i="110"/>
  <c r="N25" i="92" s="1"/>
  <c r="BK1" i="110"/>
  <c r="G25" i="92" s="1"/>
  <c r="BJ1" i="110"/>
  <c r="F25" i="92" s="1"/>
  <c r="BI1" i="110"/>
  <c r="E23" i="113" s="1"/>
  <c r="BH1" i="110"/>
  <c r="D23" i="113" s="1"/>
  <c r="BG1" i="110"/>
  <c r="C23" i="113" s="1"/>
  <c r="K197" i="109"/>
  <c r="K196" i="109"/>
  <c r="K195" i="109"/>
  <c r="K194" i="109"/>
  <c r="K193" i="109"/>
  <c r="AV169" i="109"/>
  <c r="AL169" i="109"/>
  <c r="AK168" i="109"/>
  <c r="GD1" i="109" s="1"/>
  <c r="AK167" i="109"/>
  <c r="AK166" i="109"/>
  <c r="AK165" i="109"/>
  <c r="GA1" i="109" s="1"/>
  <c r="AK164" i="109"/>
  <c r="FZ1" i="109" s="1"/>
  <c r="AK163" i="109"/>
  <c r="FY1" i="109" s="1"/>
  <c r="AK162" i="109"/>
  <c r="AK161" i="109"/>
  <c r="AK160" i="109"/>
  <c r="FV1" i="109" s="1"/>
  <c r="AK159" i="109"/>
  <c r="FU1" i="109" s="1"/>
  <c r="AK158" i="109"/>
  <c r="AK157" i="109"/>
  <c r="AK156" i="109"/>
  <c r="FR1" i="109" s="1"/>
  <c r="AK155" i="109"/>
  <c r="FQ1" i="109" s="1"/>
  <c r="AK154" i="109"/>
  <c r="FP1" i="109" s="1"/>
  <c r="AK153" i="109"/>
  <c r="FO1" i="109" s="1"/>
  <c r="AK152" i="109"/>
  <c r="AK151" i="109"/>
  <c r="FM1" i="109" s="1"/>
  <c r="AK150" i="109"/>
  <c r="AK149" i="109"/>
  <c r="AK148" i="109"/>
  <c r="FJ1" i="109" s="1"/>
  <c r="AK147" i="109"/>
  <c r="FI1" i="109" s="1"/>
  <c r="AK146" i="109"/>
  <c r="AW145" i="109" s="1"/>
  <c r="IC1" i="109" s="1"/>
  <c r="AK145" i="109"/>
  <c r="FG1" i="109" s="1"/>
  <c r="AK144" i="109"/>
  <c r="FF1" i="109" s="1"/>
  <c r="AK143" i="109"/>
  <c r="AW143" i="109" s="1"/>
  <c r="IB1" i="109" s="1"/>
  <c r="AK142" i="109"/>
  <c r="AK141" i="109"/>
  <c r="AK140" i="109"/>
  <c r="FB1" i="109" s="1"/>
  <c r="AK139" i="109"/>
  <c r="FA1" i="109" s="1"/>
  <c r="AK138" i="109"/>
  <c r="EZ1" i="109" s="1"/>
  <c r="AK137" i="109"/>
  <c r="AK136" i="109"/>
  <c r="AK135" i="109"/>
  <c r="EW1" i="109" s="1"/>
  <c r="AK134" i="109"/>
  <c r="AK133" i="109"/>
  <c r="EU1" i="109" s="1"/>
  <c r="AK132" i="109"/>
  <c r="ET1" i="109" s="1"/>
  <c r="AK131" i="109"/>
  <c r="ES1" i="109" s="1"/>
  <c r="AK130" i="109"/>
  <c r="ER1" i="109" s="1"/>
  <c r="AK129" i="109"/>
  <c r="EQ1" i="109" s="1"/>
  <c r="AK128" i="109"/>
  <c r="EP1" i="109" s="1"/>
  <c r="AK127" i="109"/>
  <c r="AX105" i="109"/>
  <c r="AW105" i="109"/>
  <c r="AX104" i="109"/>
  <c r="AW104" i="109"/>
  <c r="AX103" i="109"/>
  <c r="AW103" i="109"/>
  <c r="AX102" i="109"/>
  <c r="AW102" i="109"/>
  <c r="AX101" i="109"/>
  <c r="AW101" i="109"/>
  <c r="AX100" i="109"/>
  <c r="AW100" i="109"/>
  <c r="AX99" i="109"/>
  <c r="AW99" i="109"/>
  <c r="AX98" i="109"/>
  <c r="AW98" i="109"/>
  <c r="AZ98" i="109" s="1"/>
  <c r="BA98" i="109" s="1"/>
  <c r="AK98" i="109" s="1"/>
  <c r="DK1" i="109" s="1"/>
  <c r="BG24" i="92" s="1"/>
  <c r="AX97" i="109"/>
  <c r="AW97" i="109"/>
  <c r="AX96" i="109"/>
  <c r="AW96" i="109"/>
  <c r="AX95" i="109"/>
  <c r="AW95" i="109"/>
  <c r="AX94" i="109"/>
  <c r="AW94" i="109"/>
  <c r="AX93" i="109"/>
  <c r="AW93" i="109"/>
  <c r="AX92" i="109"/>
  <c r="AW92" i="109"/>
  <c r="AX91" i="109"/>
  <c r="AW91" i="109"/>
  <c r="AX90" i="109"/>
  <c r="AW90" i="109"/>
  <c r="AX89" i="109"/>
  <c r="AW89" i="109"/>
  <c r="AX88" i="109"/>
  <c r="AW88" i="109"/>
  <c r="AX87" i="109"/>
  <c r="AW87" i="109"/>
  <c r="F67" i="109"/>
  <c r="CK1" i="109" s="1"/>
  <c r="AG24" i="92" s="1"/>
  <c r="E50" i="109"/>
  <c r="BW1" i="109" s="1"/>
  <c r="S24" i="92" s="1"/>
  <c r="AK36" i="109"/>
  <c r="BQ1" i="109" s="1"/>
  <c r="M24" i="92" s="1"/>
  <c r="AE36" i="109"/>
  <c r="AB36" i="109"/>
  <c r="BO1" i="109" s="1"/>
  <c r="K24" i="92" s="1"/>
  <c r="V36" i="109"/>
  <c r="BM1" i="109" s="1"/>
  <c r="I24" i="92" s="1"/>
  <c r="HW1" i="109"/>
  <c r="HV1" i="109"/>
  <c r="HU1" i="109"/>
  <c r="HT1" i="109"/>
  <c r="HS1" i="109"/>
  <c r="HR1" i="109"/>
  <c r="HQ1" i="109"/>
  <c r="HP1" i="109"/>
  <c r="FL24" i="92" s="1"/>
  <c r="HO1" i="109"/>
  <c r="HN1" i="109"/>
  <c r="FJ24" i="92" s="1"/>
  <c r="HM1" i="109"/>
  <c r="HL1" i="109"/>
  <c r="FH24" i="92" s="1"/>
  <c r="HK1" i="109"/>
  <c r="HJ1" i="109"/>
  <c r="HI1" i="109"/>
  <c r="FE24" i="92" s="1"/>
  <c r="HH1" i="109"/>
  <c r="FD24" i="92"/>
  <c r="HG1" i="109"/>
  <c r="HF1" i="109"/>
  <c r="FB24" i="92" s="1"/>
  <c r="HE1" i="109"/>
  <c r="HD1" i="109"/>
  <c r="EZ24" i="92" s="1"/>
  <c r="HC1" i="109"/>
  <c r="HB1" i="109"/>
  <c r="EX24" i="92" s="1"/>
  <c r="HA1" i="109"/>
  <c r="EW24" i="92" s="1"/>
  <c r="GZ1" i="109"/>
  <c r="GY1" i="109"/>
  <c r="GX1" i="109"/>
  <c r="ET24" i="92" s="1"/>
  <c r="GW1" i="109"/>
  <c r="GV1" i="109"/>
  <c r="ER24" i="92" s="1"/>
  <c r="GU1" i="109"/>
  <c r="GT1" i="109"/>
  <c r="EP24" i="92" s="1"/>
  <c r="GS1" i="109"/>
  <c r="EO24" i="92" s="1"/>
  <c r="GR1" i="109"/>
  <c r="EN24" i="92" s="1"/>
  <c r="GQ1" i="109"/>
  <c r="GP1" i="109"/>
  <c r="EL24" i="92" s="1"/>
  <c r="GO1" i="109"/>
  <c r="GN1" i="109"/>
  <c r="EJ24" i="92" s="1"/>
  <c r="GM1" i="109"/>
  <c r="GL1" i="109"/>
  <c r="EH24" i="92" s="1"/>
  <c r="GK1" i="109"/>
  <c r="EG24" i="92" s="1"/>
  <c r="GJ1" i="109"/>
  <c r="CL22" i="113" s="1"/>
  <c r="GI1" i="109"/>
  <c r="GH1" i="109"/>
  <c r="GG1" i="109"/>
  <c r="EC24" i="92" s="1"/>
  <c r="GF1" i="109"/>
  <c r="EB24" i="92" s="1"/>
  <c r="GE1" i="109"/>
  <c r="EA24" i="92" s="1"/>
  <c r="GB1" i="109"/>
  <c r="FW1" i="109"/>
  <c r="FN1" i="109"/>
  <c r="FC1" i="109"/>
  <c r="EV1" i="109"/>
  <c r="EN1" i="109"/>
  <c r="EM1" i="109"/>
  <c r="L204" i="109" s="1"/>
  <c r="EL1" i="109"/>
  <c r="L203" i="109"/>
  <c r="EK1" i="109"/>
  <c r="L202" i="109" s="1"/>
  <c r="EJ1" i="109"/>
  <c r="EI1" i="109"/>
  <c r="AN22" i="113" s="1"/>
  <c r="EH1" i="109"/>
  <c r="E204" i="109" s="1"/>
  <c r="EG1" i="109"/>
  <c r="E203" i="109" s="1"/>
  <c r="EF1" i="109"/>
  <c r="E202" i="109" s="1"/>
  <c r="EE1" i="109"/>
  <c r="ED1" i="109"/>
  <c r="BZ24" i="92" s="1"/>
  <c r="EC1" i="109"/>
  <c r="AJ29" i="88" s="1"/>
  <c r="EB1" i="109"/>
  <c r="AI29" i="88" s="1"/>
  <c r="EA1" i="109"/>
  <c r="AF22" i="113" s="1"/>
  <c r="DZ1" i="109"/>
  <c r="DY1" i="109"/>
  <c r="DX1" i="109"/>
  <c r="BT24" i="92" s="1"/>
  <c r="DW1" i="109"/>
  <c r="AB22" i="113" s="1"/>
  <c r="DV1" i="109"/>
  <c r="DU1" i="109"/>
  <c r="BQ24" i="92" s="1"/>
  <c r="DT1" i="109"/>
  <c r="AA29" i="88" s="1"/>
  <c r="DS1" i="109"/>
  <c r="DR1" i="109"/>
  <c r="BN24" i="92" s="1"/>
  <c r="DQ1" i="109"/>
  <c r="X29" i="88" s="1"/>
  <c r="DB1" i="109"/>
  <c r="AX24" i="92" s="1"/>
  <c r="CY1" i="109"/>
  <c r="AU24" i="92" s="1"/>
  <c r="CX1" i="109"/>
  <c r="AT24" i="92" s="1"/>
  <c r="CW1" i="109"/>
  <c r="AS24" i="92" s="1"/>
  <c r="CV1" i="109"/>
  <c r="AR24" i="92" s="1"/>
  <c r="CU1" i="109"/>
  <c r="AQ24" i="92" s="1"/>
  <c r="CT1" i="109"/>
  <c r="AP24" i="92" s="1"/>
  <c r="CS1" i="109"/>
  <c r="AO24" i="92" s="1"/>
  <c r="CR1" i="109"/>
  <c r="AN24" i="92" s="1"/>
  <c r="CQ1" i="109"/>
  <c r="AM24" i="92" s="1"/>
  <c r="CP1" i="109"/>
  <c r="AL24" i="92" s="1"/>
  <c r="CO1" i="109"/>
  <c r="AK24" i="92" s="1"/>
  <c r="CN1" i="109"/>
  <c r="AJ24" i="92" s="1"/>
  <c r="CM1" i="109"/>
  <c r="AI24" i="92" s="1"/>
  <c r="CL1" i="109"/>
  <c r="AH24" i="92" s="1"/>
  <c r="CJ1" i="109"/>
  <c r="AF24" i="92" s="1"/>
  <c r="CI1" i="109"/>
  <c r="AE24" i="92" s="1"/>
  <c r="CH1" i="109"/>
  <c r="AD24" i="92" s="1"/>
  <c r="CG1" i="109"/>
  <c r="AC24" i="92" s="1"/>
  <c r="CF1" i="109"/>
  <c r="AB24" i="92" s="1"/>
  <c r="CE1" i="109"/>
  <c r="AA24" i="92" s="1"/>
  <c r="CD1" i="109"/>
  <c r="Z24" i="92" s="1"/>
  <c r="CC1" i="109"/>
  <c r="Y24" i="92" s="1"/>
  <c r="CB1" i="109"/>
  <c r="X24" i="92" s="1"/>
  <c r="CA1" i="109"/>
  <c r="W24" i="92" s="1"/>
  <c r="BZ1" i="109"/>
  <c r="V24" i="92" s="1"/>
  <c r="BY1" i="109"/>
  <c r="U24" i="92" s="1"/>
  <c r="BX1" i="109"/>
  <c r="T24" i="92" s="1"/>
  <c r="BV1" i="109"/>
  <c r="R24" i="92" s="1"/>
  <c r="BU1" i="109"/>
  <c r="Q24" i="92" s="1"/>
  <c r="BT1" i="109"/>
  <c r="P24" i="92" s="1"/>
  <c r="BS1" i="109"/>
  <c r="O24" i="92" s="1"/>
  <c r="BR1" i="109"/>
  <c r="N24" i="92" s="1"/>
  <c r="BP1" i="109"/>
  <c r="L24" i="92" s="1"/>
  <c r="BK1" i="109"/>
  <c r="BJ1" i="109"/>
  <c r="F22" i="113" s="1"/>
  <c r="BI1" i="109"/>
  <c r="E22" i="113" s="1"/>
  <c r="BH1" i="109"/>
  <c r="BG1" i="109"/>
  <c r="C22" i="113" s="1"/>
  <c r="K197" i="108"/>
  <c r="K196" i="108"/>
  <c r="K195" i="108"/>
  <c r="K194" i="108"/>
  <c r="K193" i="108"/>
  <c r="AV169" i="108"/>
  <c r="AL169" i="108"/>
  <c r="AK168" i="108"/>
  <c r="AK167" i="108"/>
  <c r="GC1" i="108" s="1"/>
  <c r="AK166" i="108"/>
  <c r="GB1" i="108" s="1"/>
  <c r="AK165" i="108"/>
  <c r="GA1" i="108"/>
  <c r="AK164" i="108"/>
  <c r="FZ1" i="108" s="1"/>
  <c r="AK163" i="108"/>
  <c r="FY1" i="108" s="1"/>
  <c r="AK162" i="108"/>
  <c r="AK161" i="108"/>
  <c r="FW1" i="108" s="1"/>
  <c r="AK160" i="108"/>
  <c r="FV1" i="108" s="1"/>
  <c r="AK159" i="108"/>
  <c r="AK158" i="108"/>
  <c r="AK157" i="108"/>
  <c r="FS1" i="108" s="1"/>
  <c r="DO23" i="92" s="1"/>
  <c r="AK156" i="108"/>
  <c r="FR1" i="108" s="1"/>
  <c r="AK155" i="108"/>
  <c r="FQ1" i="108" s="1"/>
  <c r="AK154" i="108"/>
  <c r="FP1" i="108" s="1"/>
  <c r="AK153" i="108"/>
  <c r="AK152" i="108"/>
  <c r="AK151" i="108"/>
  <c r="FM1" i="108" s="1"/>
  <c r="AK150" i="108"/>
  <c r="AK149" i="108"/>
  <c r="FK1" i="108"/>
  <c r="AK148" i="108"/>
  <c r="FJ1" i="108" s="1"/>
  <c r="AK147" i="108"/>
  <c r="FI1" i="108" s="1"/>
  <c r="AK146" i="108"/>
  <c r="FH1" i="108" s="1"/>
  <c r="AK145" i="108"/>
  <c r="FG1" i="108" s="1"/>
  <c r="AK144" i="108"/>
  <c r="FF1" i="108"/>
  <c r="AK143" i="108"/>
  <c r="AK142" i="108"/>
  <c r="FD1" i="108" s="1"/>
  <c r="AK141" i="108"/>
  <c r="FC1" i="108" s="1"/>
  <c r="AK140" i="108"/>
  <c r="FB1" i="108" s="1"/>
  <c r="AK139" i="108"/>
  <c r="FA1" i="108" s="1"/>
  <c r="AK138" i="108"/>
  <c r="EZ1" i="108" s="1"/>
  <c r="AK137" i="108"/>
  <c r="EY1" i="108" s="1"/>
  <c r="AK136" i="108"/>
  <c r="EX1" i="108" s="1"/>
  <c r="AK135" i="108"/>
  <c r="EW1" i="108" s="1"/>
  <c r="AK134" i="108"/>
  <c r="EV1" i="108" s="1"/>
  <c r="AK133" i="108"/>
  <c r="EU1" i="108" s="1"/>
  <c r="AK132" i="108"/>
  <c r="ET1" i="108" s="1"/>
  <c r="AK131" i="108"/>
  <c r="AK130" i="108"/>
  <c r="ER1" i="108" s="1"/>
  <c r="AK129" i="108"/>
  <c r="EQ1" i="108" s="1"/>
  <c r="CM23" i="92" s="1"/>
  <c r="AK128" i="108"/>
  <c r="AK127" i="108"/>
  <c r="AX105" i="108"/>
  <c r="AW105" i="108"/>
  <c r="AX104" i="108"/>
  <c r="AW104" i="108"/>
  <c r="AX103" i="108"/>
  <c r="AW103" i="108"/>
  <c r="AZ103" i="108" s="1"/>
  <c r="BA103" i="108" s="1"/>
  <c r="AK103" i="108" s="1"/>
  <c r="DN1" i="108" s="1"/>
  <c r="AX102" i="108"/>
  <c r="AW102" i="108"/>
  <c r="AX101" i="108"/>
  <c r="AW101" i="108"/>
  <c r="AX100" i="108"/>
  <c r="AW100" i="108"/>
  <c r="AX99" i="108"/>
  <c r="AW99" i="108"/>
  <c r="AX98" i="108"/>
  <c r="AW98" i="108"/>
  <c r="AX97" i="108"/>
  <c r="AW97" i="108"/>
  <c r="AX96" i="108"/>
  <c r="AW96" i="108"/>
  <c r="AX95" i="108"/>
  <c r="AW95" i="108"/>
  <c r="AZ95" i="108" s="1"/>
  <c r="BA95" i="108" s="1"/>
  <c r="AK95" i="108" s="1"/>
  <c r="DH1" i="108" s="1"/>
  <c r="BD23" i="92" s="1"/>
  <c r="AX94" i="108"/>
  <c r="AW94" i="108"/>
  <c r="AX93" i="108"/>
  <c r="AW93" i="108"/>
  <c r="AX92" i="108"/>
  <c r="AW92" i="108"/>
  <c r="AX91" i="108"/>
  <c r="AW91" i="108"/>
  <c r="AX90" i="108"/>
  <c r="AW90" i="108"/>
  <c r="AX89" i="108"/>
  <c r="AW89" i="108"/>
  <c r="AX88" i="108"/>
  <c r="AW88" i="108"/>
  <c r="AZ88" i="108" s="1"/>
  <c r="BA88" i="108" s="1"/>
  <c r="AK88" i="108" s="1"/>
  <c r="DD1" i="108" s="1"/>
  <c r="AX87" i="108"/>
  <c r="AW87" i="108"/>
  <c r="F67" i="108"/>
  <c r="CK1" i="108" s="1"/>
  <c r="AG23" i="92" s="1"/>
  <c r="E50" i="108"/>
  <c r="BW1" i="108" s="1"/>
  <c r="S23" i="92" s="1"/>
  <c r="AK36" i="108"/>
  <c r="BQ1" i="108" s="1"/>
  <c r="M23" i="92" s="1"/>
  <c r="AE36" i="108"/>
  <c r="BP1" i="108" s="1"/>
  <c r="L23" i="92" s="1"/>
  <c r="AB36" i="108"/>
  <c r="BO1" i="108"/>
  <c r="K23" i="92" s="1"/>
  <c r="V36" i="108"/>
  <c r="BM1" i="108"/>
  <c r="I23" i="92" s="1"/>
  <c r="HW1" i="108"/>
  <c r="HV1" i="108"/>
  <c r="HU1" i="108"/>
  <c r="HT1" i="108"/>
  <c r="HS1" i="108"/>
  <c r="HR1" i="108"/>
  <c r="DT21" i="113" s="1"/>
  <c r="HQ1" i="108"/>
  <c r="HP1" i="108"/>
  <c r="HO1" i="108"/>
  <c r="HN1" i="108"/>
  <c r="HM1" i="108"/>
  <c r="HL1" i="108"/>
  <c r="FH23" i="92" s="1"/>
  <c r="HK1" i="108"/>
  <c r="FG23" i="92" s="1"/>
  <c r="HJ1" i="108"/>
  <c r="HI1" i="108"/>
  <c r="HH1" i="108"/>
  <c r="FD23" i="92" s="1"/>
  <c r="HG1" i="108"/>
  <c r="FC23" i="92" s="1"/>
  <c r="HF1" i="108"/>
  <c r="HE1" i="108"/>
  <c r="HD1" i="108"/>
  <c r="EZ23" i="92" s="1"/>
  <c r="HC1" i="108"/>
  <c r="EY23" i="92"/>
  <c r="HB1" i="108"/>
  <c r="HA1" i="108"/>
  <c r="GZ1" i="108"/>
  <c r="EV23" i="92" s="1"/>
  <c r="GY1" i="108"/>
  <c r="EU23" i="92" s="1"/>
  <c r="GX1" i="108"/>
  <c r="GW1" i="108"/>
  <c r="GV1" i="108"/>
  <c r="ER23" i="92" s="1"/>
  <c r="GU1" i="108"/>
  <c r="EQ23" i="92" s="1"/>
  <c r="GT1" i="108"/>
  <c r="GS1" i="108"/>
  <c r="GR1" i="108"/>
  <c r="EN23" i="92" s="1"/>
  <c r="GQ1" i="108"/>
  <c r="EM23" i="92" s="1"/>
  <c r="GP1" i="108"/>
  <c r="GO1" i="108"/>
  <c r="GN1" i="108"/>
  <c r="EJ23" i="92" s="1"/>
  <c r="GM1" i="108"/>
  <c r="EI23" i="92" s="1"/>
  <c r="GL1" i="108"/>
  <c r="GK1" i="108"/>
  <c r="GJ1" i="108"/>
  <c r="GI1" i="108"/>
  <c r="GH1" i="108"/>
  <c r="GG1" i="108"/>
  <c r="EC23" i="92"/>
  <c r="GF1" i="108"/>
  <c r="EB23" i="92" s="1"/>
  <c r="GE1" i="108"/>
  <c r="EA23" i="92"/>
  <c r="FX1" i="108"/>
  <c r="FU1" i="108"/>
  <c r="FT1" i="108"/>
  <c r="FO1" i="108"/>
  <c r="FN1" i="108"/>
  <c r="ES1" i="108"/>
  <c r="EN1" i="108"/>
  <c r="L205" i="108" s="1"/>
  <c r="EM1" i="108"/>
  <c r="L204" i="108" s="1"/>
  <c r="EL1" i="108"/>
  <c r="EK1" i="108"/>
  <c r="L202" i="108" s="1"/>
  <c r="EJ1" i="108"/>
  <c r="L201" i="108"/>
  <c r="EI1" i="108"/>
  <c r="EH1" i="108"/>
  <c r="EG1" i="108"/>
  <c r="CC23" i="92" s="1"/>
  <c r="EF1" i="108"/>
  <c r="E202" i="108"/>
  <c r="EE1" i="108"/>
  <c r="E201" i="108" s="1"/>
  <c r="ED1" i="108"/>
  <c r="EC1" i="108"/>
  <c r="EB1" i="108"/>
  <c r="EA1" i="108"/>
  <c r="BW23" i="92" s="1"/>
  <c r="DZ1" i="108"/>
  <c r="AE21" i="113" s="1"/>
  <c r="DY1" i="108"/>
  <c r="AF28" i="88" s="1"/>
  <c r="DX1" i="108"/>
  <c r="DW1" i="108"/>
  <c r="DV1" i="108"/>
  <c r="DU1" i="108"/>
  <c r="DT1" i="108"/>
  <c r="AA28" i="88" s="1"/>
  <c r="DS1" i="108"/>
  <c r="BO23" i="92" s="1"/>
  <c r="DR1" i="108"/>
  <c r="Y28" i="88" s="1"/>
  <c r="DQ1" i="108"/>
  <c r="X28" i="88" s="1"/>
  <c r="DB1" i="108"/>
  <c r="AX23" i="92" s="1"/>
  <c r="CY1" i="108"/>
  <c r="AU23" i="92" s="1"/>
  <c r="CX1" i="108"/>
  <c r="AT23" i="92" s="1"/>
  <c r="CW1" i="108"/>
  <c r="AS23" i="92" s="1"/>
  <c r="CV1" i="108"/>
  <c r="AR23" i="92" s="1"/>
  <c r="CU1" i="108"/>
  <c r="AQ23" i="92" s="1"/>
  <c r="CT1" i="108"/>
  <c r="AP23" i="92" s="1"/>
  <c r="CS1" i="108"/>
  <c r="AO23" i="92" s="1"/>
  <c r="CR1" i="108"/>
  <c r="AN23" i="92"/>
  <c r="CQ1" i="108"/>
  <c r="AM23" i="92" s="1"/>
  <c r="CP1" i="108"/>
  <c r="AL23" i="92" s="1"/>
  <c r="CO1" i="108"/>
  <c r="AK23" i="92" s="1"/>
  <c r="CN1" i="108"/>
  <c r="AJ23" i="92" s="1"/>
  <c r="CM1" i="108"/>
  <c r="AI23" i="92" s="1"/>
  <c r="CL1" i="108"/>
  <c r="AH23" i="92" s="1"/>
  <c r="CJ1" i="108"/>
  <c r="AF23" i="92" s="1"/>
  <c r="CI1" i="108"/>
  <c r="AE23" i="92" s="1"/>
  <c r="CH1" i="108"/>
  <c r="AD23" i="92" s="1"/>
  <c r="CG1" i="108"/>
  <c r="AC23" i="92" s="1"/>
  <c r="CF1" i="108"/>
  <c r="AB23" i="92" s="1"/>
  <c r="CE1" i="108"/>
  <c r="AA23" i="92" s="1"/>
  <c r="CD1" i="108"/>
  <c r="Z23" i="92" s="1"/>
  <c r="CC1" i="108"/>
  <c r="Y23" i="92" s="1"/>
  <c r="CB1" i="108"/>
  <c r="X23" i="92" s="1"/>
  <c r="CA1" i="108"/>
  <c r="W23" i="92" s="1"/>
  <c r="BZ1" i="108"/>
  <c r="V23" i="92" s="1"/>
  <c r="BY1" i="108"/>
  <c r="U23" i="92" s="1"/>
  <c r="BX1" i="108"/>
  <c r="T23" i="92" s="1"/>
  <c r="BV1" i="108"/>
  <c r="R23" i="92" s="1"/>
  <c r="BU1" i="108"/>
  <c r="Q23" i="92" s="1"/>
  <c r="BT1" i="108"/>
  <c r="P23" i="92" s="1"/>
  <c r="BS1" i="108"/>
  <c r="O23" i="92" s="1"/>
  <c r="BR1" i="108"/>
  <c r="N23" i="92" s="1"/>
  <c r="BK1" i="108"/>
  <c r="BJ1" i="108"/>
  <c r="F23" i="92" s="1"/>
  <c r="BI1" i="108"/>
  <c r="E21" i="113"/>
  <c r="BH1" i="108"/>
  <c r="D21" i="113"/>
  <c r="BG1" i="108"/>
  <c r="K197" i="107"/>
  <c r="K196" i="107"/>
  <c r="K195" i="107"/>
  <c r="K194" i="107"/>
  <c r="K193" i="107"/>
  <c r="AV169" i="107"/>
  <c r="AL169" i="107"/>
  <c r="AK168" i="107"/>
  <c r="AK167" i="107"/>
  <c r="AK166" i="107"/>
  <c r="GB1" i="107" s="1"/>
  <c r="AK165" i="107"/>
  <c r="GA1" i="107" s="1"/>
  <c r="AK164" i="107"/>
  <c r="FZ1" i="107" s="1"/>
  <c r="AK163" i="107"/>
  <c r="AK162" i="107"/>
  <c r="FX1" i="107" s="1"/>
  <c r="AK161" i="107"/>
  <c r="AK160" i="107"/>
  <c r="FV1" i="107" s="1"/>
  <c r="AK159" i="107"/>
  <c r="FU1" i="107" s="1"/>
  <c r="AK158" i="107"/>
  <c r="AK157" i="107"/>
  <c r="FS1" i="107" s="1"/>
  <c r="AK156" i="107"/>
  <c r="AK155" i="107"/>
  <c r="FQ1" i="107" s="1"/>
  <c r="AK154" i="107"/>
  <c r="AK153" i="107"/>
  <c r="AK152" i="107"/>
  <c r="FN1" i="107" s="1"/>
  <c r="AK151" i="107"/>
  <c r="FM1" i="107" s="1"/>
  <c r="AK150" i="107"/>
  <c r="AK149" i="107"/>
  <c r="FK1" i="107" s="1"/>
  <c r="AK148" i="107"/>
  <c r="FJ1" i="107" s="1"/>
  <c r="AK147" i="107"/>
  <c r="FI1" i="107" s="1"/>
  <c r="AK146" i="107"/>
  <c r="AK145" i="107"/>
  <c r="AK144" i="107"/>
  <c r="AK143" i="107"/>
  <c r="FE1" i="107" s="1"/>
  <c r="AK142" i="107"/>
  <c r="FD1" i="107" s="1"/>
  <c r="AK141" i="107"/>
  <c r="FC1" i="107" s="1"/>
  <c r="AK140" i="107"/>
  <c r="FB1" i="107" s="1"/>
  <c r="AK139" i="107"/>
  <c r="FA1" i="107" s="1"/>
  <c r="AK138" i="107"/>
  <c r="AK137" i="107"/>
  <c r="EY1" i="107" s="1"/>
  <c r="AK136" i="107"/>
  <c r="AK135" i="107"/>
  <c r="AK134" i="107"/>
  <c r="AK133" i="107"/>
  <c r="EU1" i="107" s="1"/>
  <c r="AK132" i="107"/>
  <c r="AK131" i="107"/>
  <c r="ES1" i="107" s="1"/>
  <c r="AK130" i="107"/>
  <c r="AK129" i="107"/>
  <c r="EQ1" i="107" s="1"/>
  <c r="AK128" i="107"/>
  <c r="EP1" i="107" s="1"/>
  <c r="AK127" i="107"/>
  <c r="EO1" i="107" s="1"/>
  <c r="AT20" i="113" s="1"/>
  <c r="AX105" i="107"/>
  <c r="AW105" i="107"/>
  <c r="AX104" i="107"/>
  <c r="AW104" i="107"/>
  <c r="AZ104" i="107" s="1"/>
  <c r="BA104" i="107" s="1"/>
  <c r="AK104" i="107" s="1"/>
  <c r="DO1" i="107" s="1"/>
  <c r="AX103" i="107"/>
  <c r="AW103" i="107"/>
  <c r="AX102" i="107"/>
  <c r="AW102" i="107"/>
  <c r="AX101" i="107"/>
  <c r="AW101" i="107"/>
  <c r="AX100" i="107"/>
  <c r="AW100" i="107"/>
  <c r="AX99" i="107"/>
  <c r="AW99" i="107"/>
  <c r="AX98" i="107"/>
  <c r="AW98" i="107"/>
  <c r="AZ98" i="107" s="1"/>
  <c r="BA98" i="107" s="1"/>
  <c r="AK98" i="107" s="1"/>
  <c r="DK1" i="107" s="1"/>
  <c r="AX97" i="107"/>
  <c r="AW97" i="107"/>
  <c r="AX96" i="107"/>
  <c r="AW96" i="107"/>
  <c r="AX95" i="107"/>
  <c r="AW95" i="107"/>
  <c r="AX94" i="107"/>
  <c r="AW94" i="107"/>
  <c r="AX93" i="107"/>
  <c r="AW93" i="107"/>
  <c r="AX92" i="107"/>
  <c r="AW92" i="107"/>
  <c r="AX91" i="107"/>
  <c r="AW91" i="107"/>
  <c r="AX90" i="107"/>
  <c r="AW90" i="107"/>
  <c r="AX89" i="107"/>
  <c r="AW89" i="107"/>
  <c r="AX88" i="107"/>
  <c r="AW88" i="107"/>
  <c r="AX87" i="107"/>
  <c r="AW87" i="107"/>
  <c r="F67" i="107"/>
  <c r="CK1" i="107" s="1"/>
  <c r="AG22" i="92" s="1"/>
  <c r="E50" i="107"/>
  <c r="BW1" i="107" s="1"/>
  <c r="S22" i="92" s="1"/>
  <c r="AK36" i="107"/>
  <c r="BQ1" i="107" s="1"/>
  <c r="M22" i="92" s="1"/>
  <c r="AE36" i="107"/>
  <c r="AB36" i="107"/>
  <c r="BO1" i="107" s="1"/>
  <c r="K22" i="92" s="1"/>
  <c r="V36" i="107"/>
  <c r="BM1" i="107" s="1"/>
  <c r="I22" i="92" s="1"/>
  <c r="HW1" i="107"/>
  <c r="HV1" i="107"/>
  <c r="DX20" i="113" s="1"/>
  <c r="HU1" i="107"/>
  <c r="HT1" i="107"/>
  <c r="HS1" i="107"/>
  <c r="HR1" i="107"/>
  <c r="HQ1" i="107"/>
  <c r="HP1" i="107"/>
  <c r="HO1" i="107"/>
  <c r="HN1" i="107"/>
  <c r="HM1" i="107"/>
  <c r="FI22" i="92" s="1"/>
  <c r="HL1" i="107"/>
  <c r="FH22" i="92" s="1"/>
  <c r="HK1" i="107"/>
  <c r="HJ1" i="107"/>
  <c r="HI1" i="107"/>
  <c r="HH1" i="107"/>
  <c r="HG1" i="107"/>
  <c r="HF1" i="107"/>
  <c r="HE1" i="107"/>
  <c r="FA22" i="92" s="1"/>
  <c r="HD1" i="107"/>
  <c r="EZ22" i="92" s="1"/>
  <c r="HC1" i="107"/>
  <c r="HB1" i="107"/>
  <c r="HA1" i="107"/>
  <c r="GZ1" i="107"/>
  <c r="GY1" i="107"/>
  <c r="GX1" i="107"/>
  <c r="GW1" i="107"/>
  <c r="ES22" i="92" s="1"/>
  <c r="GV1" i="107"/>
  <c r="GU1" i="107"/>
  <c r="GT1" i="107"/>
  <c r="GS1" i="107"/>
  <c r="GR1" i="107"/>
  <c r="GQ1" i="107"/>
  <c r="GP1" i="107"/>
  <c r="GO1" i="107"/>
  <c r="EK22" i="92" s="1"/>
  <c r="GN1" i="107"/>
  <c r="EJ22" i="92" s="1"/>
  <c r="GM1" i="107"/>
  <c r="GL1" i="107"/>
  <c r="GK1" i="107"/>
  <c r="GJ1" i="107"/>
  <c r="GI1" i="107"/>
  <c r="GH1" i="107"/>
  <c r="CJ20" i="113" s="1"/>
  <c r="GG1" i="107"/>
  <c r="EC22" i="92" s="1"/>
  <c r="GF1" i="107"/>
  <c r="EB22" i="92"/>
  <c r="GE1" i="107"/>
  <c r="EA22" i="92" s="1"/>
  <c r="GC1" i="107"/>
  <c r="FY1" i="107"/>
  <c r="FT1" i="107"/>
  <c r="FO1" i="107"/>
  <c r="FG1" i="107"/>
  <c r="EW1" i="107"/>
  <c r="BB20" i="113" s="1"/>
  <c r="ER1" i="107"/>
  <c r="EN1" i="107"/>
  <c r="L205" i="107" s="1"/>
  <c r="EM1" i="107"/>
  <c r="EL1" i="107"/>
  <c r="L203" i="107" s="1"/>
  <c r="EK1" i="107"/>
  <c r="L202" i="107" s="1"/>
  <c r="EJ1" i="107"/>
  <c r="L201" i="107"/>
  <c r="EI1" i="107"/>
  <c r="EH1" i="107"/>
  <c r="E204" i="107" s="1"/>
  <c r="EG1" i="107"/>
  <c r="E203" i="107" s="1"/>
  <c r="EF1" i="107"/>
  <c r="E202" i="107" s="1"/>
  <c r="EE1" i="107"/>
  <c r="ED1" i="107"/>
  <c r="AK27" i="88" s="1"/>
  <c r="EC1" i="107"/>
  <c r="BY22" i="92" s="1"/>
  <c r="EB1" i="107"/>
  <c r="AG20" i="113" s="1"/>
  <c r="EA1" i="107"/>
  <c r="DZ1" i="107"/>
  <c r="DY1" i="107"/>
  <c r="DX1" i="107"/>
  <c r="AC20" i="113" s="1"/>
  <c r="DW1" i="107"/>
  <c r="DV1" i="107"/>
  <c r="DU1" i="107"/>
  <c r="BQ22" i="92" s="1"/>
  <c r="AB27" i="88"/>
  <c r="DT1" i="107"/>
  <c r="DS1" i="107"/>
  <c r="X20" i="113" s="1"/>
  <c r="DR1" i="107"/>
  <c r="DQ1" i="107"/>
  <c r="DB1" i="107"/>
  <c r="AX22" i="92" s="1"/>
  <c r="CY1" i="107"/>
  <c r="AU22" i="92" s="1"/>
  <c r="CX1" i="107"/>
  <c r="AT22" i="92" s="1"/>
  <c r="CW1" i="107"/>
  <c r="AS22" i="92" s="1"/>
  <c r="CV1" i="107"/>
  <c r="AR22" i="92" s="1"/>
  <c r="CU1" i="107"/>
  <c r="AQ22" i="92" s="1"/>
  <c r="CT1" i="107"/>
  <c r="AP22" i="92" s="1"/>
  <c r="CS1" i="107"/>
  <c r="AO22" i="92" s="1"/>
  <c r="CR1" i="107"/>
  <c r="AN22" i="92" s="1"/>
  <c r="CQ1" i="107"/>
  <c r="AM22" i="92" s="1"/>
  <c r="CP1" i="107"/>
  <c r="AL22" i="92" s="1"/>
  <c r="CO1" i="107"/>
  <c r="AK22" i="92" s="1"/>
  <c r="CN1" i="107"/>
  <c r="AJ22" i="92" s="1"/>
  <c r="CM1" i="107"/>
  <c r="AI22" i="92" s="1"/>
  <c r="CL1" i="107"/>
  <c r="AH22" i="92" s="1"/>
  <c r="CJ1" i="107"/>
  <c r="AF22" i="92" s="1"/>
  <c r="CI1" i="107"/>
  <c r="AE22" i="92" s="1"/>
  <c r="CH1" i="107"/>
  <c r="AD22" i="92" s="1"/>
  <c r="CG1" i="107"/>
  <c r="AC22" i="92" s="1"/>
  <c r="CF1" i="107"/>
  <c r="AB22" i="92" s="1"/>
  <c r="CE1" i="107"/>
  <c r="AA22" i="92" s="1"/>
  <c r="CD1" i="107"/>
  <c r="Z22" i="92" s="1"/>
  <c r="CC1" i="107"/>
  <c r="Y22" i="92" s="1"/>
  <c r="CB1" i="107"/>
  <c r="X22" i="92" s="1"/>
  <c r="CA1" i="107"/>
  <c r="W22" i="92" s="1"/>
  <c r="BZ1" i="107"/>
  <c r="V22" i="92" s="1"/>
  <c r="BY1" i="107"/>
  <c r="U22" i="92" s="1"/>
  <c r="BX1" i="107"/>
  <c r="T22" i="92" s="1"/>
  <c r="BV1" i="107"/>
  <c r="R22" i="92"/>
  <c r="BU1" i="107"/>
  <c r="Q22" i="92" s="1"/>
  <c r="BT1" i="107"/>
  <c r="P22" i="92" s="1"/>
  <c r="BS1" i="107"/>
  <c r="O22" i="92" s="1"/>
  <c r="BR1" i="107"/>
  <c r="N22" i="92" s="1"/>
  <c r="BP1" i="107"/>
  <c r="L22" i="92" s="1"/>
  <c r="BK1" i="107"/>
  <c r="G22" i="92" s="1"/>
  <c r="G20" i="113"/>
  <c r="BJ1" i="107"/>
  <c r="F20" i="113" s="1"/>
  <c r="BI1" i="107"/>
  <c r="E20" i="113"/>
  <c r="BH1" i="107"/>
  <c r="BG1" i="107"/>
  <c r="C20" i="113" s="1"/>
  <c r="K197" i="106"/>
  <c r="K196" i="106"/>
  <c r="K195" i="106"/>
  <c r="K194" i="106"/>
  <c r="K193" i="106"/>
  <c r="AV169" i="106"/>
  <c r="AL169" i="106"/>
  <c r="AK168" i="106"/>
  <c r="GD1" i="106" s="1"/>
  <c r="AK167" i="106"/>
  <c r="GC1" i="106" s="1"/>
  <c r="AK166" i="106"/>
  <c r="GB1" i="106" s="1"/>
  <c r="AK165" i="106"/>
  <c r="AK164" i="106"/>
  <c r="AK163" i="106"/>
  <c r="FY1" i="106" s="1"/>
  <c r="AK162" i="106"/>
  <c r="FX1" i="106" s="1"/>
  <c r="AK161" i="106"/>
  <c r="AK160" i="106"/>
  <c r="AK159" i="106"/>
  <c r="AK158" i="106"/>
  <c r="AK157" i="106"/>
  <c r="AK156" i="106"/>
  <c r="AK155" i="106"/>
  <c r="FQ1" i="106" s="1"/>
  <c r="AK154" i="106"/>
  <c r="FP1" i="106" s="1"/>
  <c r="AK153" i="106"/>
  <c r="FO1" i="106" s="1"/>
  <c r="AK152" i="106"/>
  <c r="FN1" i="106" s="1"/>
  <c r="AK151" i="106"/>
  <c r="FM1" i="106" s="1"/>
  <c r="AK150" i="106"/>
  <c r="AK149" i="106"/>
  <c r="AK148" i="106"/>
  <c r="FJ1" i="106" s="1"/>
  <c r="AK147" i="106"/>
  <c r="FI1" i="106" s="1"/>
  <c r="AK146" i="106"/>
  <c r="AK145" i="106"/>
  <c r="FG1" i="106" s="1"/>
  <c r="AK144" i="106"/>
  <c r="AK143" i="106"/>
  <c r="FE1" i="106" s="1"/>
  <c r="AK142" i="106"/>
  <c r="FD1" i="106" s="1"/>
  <c r="AK141" i="106"/>
  <c r="AK140" i="106"/>
  <c r="AK139" i="106"/>
  <c r="FA1" i="106" s="1"/>
  <c r="AK138" i="106"/>
  <c r="AK137" i="106"/>
  <c r="AK136" i="106"/>
  <c r="AK135" i="106"/>
  <c r="EW1" i="106" s="1"/>
  <c r="AK134" i="106"/>
  <c r="AK133" i="106"/>
  <c r="AK132" i="106"/>
  <c r="AK131" i="106"/>
  <c r="AK130" i="106"/>
  <c r="ER1" i="106"/>
  <c r="AK129" i="106"/>
  <c r="EQ1" i="106" s="1"/>
  <c r="AK128" i="106"/>
  <c r="AK127" i="106"/>
  <c r="EO1" i="106" s="1"/>
  <c r="AX105" i="106"/>
  <c r="AW105" i="106"/>
  <c r="AX104" i="106"/>
  <c r="AW104" i="106"/>
  <c r="AZ104" i="106" s="1"/>
  <c r="BA104" i="106" s="1"/>
  <c r="AK104" i="106" s="1"/>
  <c r="DO1" i="106" s="1"/>
  <c r="AX103" i="106"/>
  <c r="AW103" i="106"/>
  <c r="AX102" i="106"/>
  <c r="AW102" i="106"/>
  <c r="AX101" i="106"/>
  <c r="AW101" i="106"/>
  <c r="AX100" i="106"/>
  <c r="AW100" i="106"/>
  <c r="AX99" i="106"/>
  <c r="AW99" i="106"/>
  <c r="AX98" i="106"/>
  <c r="AZ98" i="106" s="1"/>
  <c r="BA98" i="106" s="1"/>
  <c r="AK98" i="106" s="1"/>
  <c r="DK1" i="106" s="1"/>
  <c r="AW98" i="106"/>
  <c r="AX97" i="106"/>
  <c r="AZ97" i="106" s="1"/>
  <c r="BA97" i="106" s="1"/>
  <c r="AK97" i="106" s="1"/>
  <c r="DJ1" i="106" s="1"/>
  <c r="AW97" i="106"/>
  <c r="AX96" i="106"/>
  <c r="AW96" i="106"/>
  <c r="AX95" i="106"/>
  <c r="AW95" i="106"/>
  <c r="AZ95" i="106" s="1"/>
  <c r="BA95" i="106" s="1"/>
  <c r="AK95" i="106" s="1"/>
  <c r="DH1" i="106" s="1"/>
  <c r="AX94" i="106"/>
  <c r="AW94" i="106"/>
  <c r="AX93" i="106"/>
  <c r="AW93" i="106"/>
  <c r="AX92" i="106"/>
  <c r="AW92" i="106"/>
  <c r="AX91" i="106"/>
  <c r="AW91" i="106"/>
  <c r="AX90" i="106"/>
  <c r="AW90" i="106"/>
  <c r="AX89" i="106"/>
  <c r="AW89" i="106"/>
  <c r="AX88" i="106"/>
  <c r="AW88" i="106"/>
  <c r="AX87" i="106"/>
  <c r="AW87" i="106"/>
  <c r="F67" i="106"/>
  <c r="E50" i="106"/>
  <c r="BW1" i="106" s="1"/>
  <c r="S21" i="92" s="1"/>
  <c r="AK36" i="106"/>
  <c r="AE36" i="106"/>
  <c r="BP1" i="106" s="1"/>
  <c r="L21" i="92" s="1"/>
  <c r="AB36" i="106"/>
  <c r="BO1" i="106"/>
  <c r="K21" i="92"/>
  <c r="V36" i="106"/>
  <c r="BM1" i="106" s="1"/>
  <c r="I21" i="92"/>
  <c r="HW1" i="106"/>
  <c r="HV1" i="106"/>
  <c r="HU1" i="106"/>
  <c r="HT1" i="106"/>
  <c r="HS1" i="106"/>
  <c r="DU19" i="113" s="1"/>
  <c r="HR1" i="106"/>
  <c r="HQ1" i="106"/>
  <c r="HP1" i="106"/>
  <c r="FL21" i="92" s="1"/>
  <c r="HO1" i="106"/>
  <c r="HN1" i="106"/>
  <c r="DP19" i="113" s="1"/>
  <c r="HM1" i="106"/>
  <c r="FI21" i="92" s="1"/>
  <c r="HL1" i="106"/>
  <c r="FH21" i="92"/>
  <c r="HK1" i="106"/>
  <c r="HJ1" i="106"/>
  <c r="HI1" i="106"/>
  <c r="HH1" i="106"/>
  <c r="FD21" i="92"/>
  <c r="HG1" i="106"/>
  <c r="HF1" i="106"/>
  <c r="HE1" i="106"/>
  <c r="FA21" i="92" s="1"/>
  <c r="HD1" i="106"/>
  <c r="EZ21" i="92" s="1"/>
  <c r="HC1" i="106"/>
  <c r="HB1" i="106"/>
  <c r="HA1" i="106"/>
  <c r="GZ1" i="106"/>
  <c r="EV21" i="92" s="1"/>
  <c r="GY1" i="106"/>
  <c r="GX1" i="106"/>
  <c r="GW1" i="106"/>
  <c r="ES21" i="92" s="1"/>
  <c r="GV1" i="106"/>
  <c r="ER21" i="92" s="1"/>
  <c r="GU1" i="106"/>
  <c r="GT1" i="106"/>
  <c r="GS1" i="106"/>
  <c r="GR1" i="106"/>
  <c r="EN21" i="92"/>
  <c r="GQ1" i="106"/>
  <c r="GP1" i="106"/>
  <c r="GO1" i="106"/>
  <c r="EK21" i="92" s="1"/>
  <c r="GN1" i="106"/>
  <c r="EJ21" i="92" s="1"/>
  <c r="GM1" i="106"/>
  <c r="GL1" i="106"/>
  <c r="GK1" i="106"/>
  <c r="GJ1" i="106"/>
  <c r="GI1" i="106"/>
  <c r="GH1" i="106"/>
  <c r="GG1" i="106"/>
  <c r="EC21" i="92" s="1"/>
  <c r="GF1" i="106"/>
  <c r="EB21" i="92" s="1"/>
  <c r="GE1" i="106"/>
  <c r="EA21" i="92" s="1"/>
  <c r="GA1" i="106"/>
  <c r="FZ1" i="106"/>
  <c r="FW1" i="106"/>
  <c r="FV1" i="106"/>
  <c r="FU1" i="106"/>
  <c r="FS1" i="106"/>
  <c r="FK1" i="106"/>
  <c r="FC1" i="106"/>
  <c r="FB1" i="106"/>
  <c r="EU1" i="106"/>
  <c r="ES1" i="106"/>
  <c r="EP1" i="106"/>
  <c r="EN1" i="106"/>
  <c r="L205" i="106" s="1"/>
  <c r="EM1" i="106"/>
  <c r="L204" i="106" s="1"/>
  <c r="EL1" i="106"/>
  <c r="L203" i="106" s="1"/>
  <c r="EK1" i="106"/>
  <c r="EJ1" i="106"/>
  <c r="L201" i="106" s="1"/>
  <c r="EI1" i="106"/>
  <c r="E205" i="106" s="1"/>
  <c r="EH1" i="106"/>
  <c r="E204" i="106" s="1"/>
  <c r="EG1" i="106"/>
  <c r="E203" i="106" s="1"/>
  <c r="EF1" i="106"/>
  <c r="EE1" i="106"/>
  <c r="E201" i="106" s="1"/>
  <c r="ED1" i="106"/>
  <c r="AI19" i="113" s="1"/>
  <c r="EC1" i="106"/>
  <c r="EB1" i="106"/>
  <c r="BX21" i="92" s="1"/>
  <c r="EA1" i="106"/>
  <c r="DZ1" i="106"/>
  <c r="BV21" i="92" s="1"/>
  <c r="DY1" i="106"/>
  <c r="AF26" i="88" s="1"/>
  <c r="DX1" i="106"/>
  <c r="AE26" i="88" s="1"/>
  <c r="DW1" i="106"/>
  <c r="BS21" i="92" s="1"/>
  <c r="DV1" i="106"/>
  <c r="BR21" i="92" s="1"/>
  <c r="DU1" i="106"/>
  <c r="DT1" i="106"/>
  <c r="AA26" i="88" s="1"/>
  <c r="DS1" i="106"/>
  <c r="Z26" i="88" s="1"/>
  <c r="DR1" i="106"/>
  <c r="DQ1" i="106"/>
  <c r="BM21" i="92" s="1"/>
  <c r="DB1" i="106"/>
  <c r="AX21" i="92" s="1"/>
  <c r="CY1" i="106"/>
  <c r="AU21" i="92" s="1"/>
  <c r="CX1" i="106"/>
  <c r="AT21" i="92" s="1"/>
  <c r="CW1" i="106"/>
  <c r="AS21" i="92" s="1"/>
  <c r="CV1" i="106"/>
  <c r="AR21" i="92" s="1"/>
  <c r="CU1" i="106"/>
  <c r="AQ21" i="92" s="1"/>
  <c r="CT1" i="106"/>
  <c r="AP21" i="92" s="1"/>
  <c r="CS1" i="106"/>
  <c r="AO21" i="92" s="1"/>
  <c r="CR1" i="106"/>
  <c r="AN21" i="92" s="1"/>
  <c r="CQ1" i="106"/>
  <c r="AM21" i="92" s="1"/>
  <c r="CP1" i="106"/>
  <c r="AL21" i="92" s="1"/>
  <c r="CO1" i="106"/>
  <c r="AK21" i="92" s="1"/>
  <c r="CN1" i="106"/>
  <c r="AJ21" i="92" s="1"/>
  <c r="CM1" i="106"/>
  <c r="AI21" i="92" s="1"/>
  <c r="CL1" i="106"/>
  <c r="AH21" i="92" s="1"/>
  <c r="CK1" i="106"/>
  <c r="AG21" i="92" s="1"/>
  <c r="CJ1" i="106"/>
  <c r="AF21" i="92" s="1"/>
  <c r="CI1" i="106"/>
  <c r="AE21" i="92" s="1"/>
  <c r="CH1" i="106"/>
  <c r="AD21" i="92" s="1"/>
  <c r="CG1" i="106"/>
  <c r="AC21" i="92" s="1"/>
  <c r="CF1" i="106"/>
  <c r="AB21" i="92"/>
  <c r="CE1" i="106"/>
  <c r="AA21" i="92" s="1"/>
  <c r="CD1" i="106"/>
  <c r="Z21" i="92" s="1"/>
  <c r="CC1" i="106"/>
  <c r="Y21" i="92" s="1"/>
  <c r="CB1" i="106"/>
  <c r="X21" i="92" s="1"/>
  <c r="CA1" i="106"/>
  <c r="W21" i="92" s="1"/>
  <c r="BZ1" i="106"/>
  <c r="V21" i="92" s="1"/>
  <c r="BY1" i="106"/>
  <c r="U21" i="92" s="1"/>
  <c r="BX1" i="106"/>
  <c r="T21" i="92" s="1"/>
  <c r="BV1" i="106"/>
  <c r="R21" i="92" s="1"/>
  <c r="BU1" i="106"/>
  <c r="Q21" i="92" s="1"/>
  <c r="BT1" i="106"/>
  <c r="P21" i="92" s="1"/>
  <c r="BS1" i="106"/>
  <c r="O21" i="92" s="1"/>
  <c r="BR1" i="106"/>
  <c r="N21" i="92" s="1"/>
  <c r="BQ1" i="106"/>
  <c r="M21" i="92" s="1"/>
  <c r="BK1" i="106"/>
  <c r="G19" i="113" s="1"/>
  <c r="BJ1" i="106"/>
  <c r="F19" i="113"/>
  <c r="BI1" i="106"/>
  <c r="BH1" i="106"/>
  <c r="BG1" i="106"/>
  <c r="K197" i="105"/>
  <c r="K196" i="105"/>
  <c r="K195" i="105"/>
  <c r="K194" i="105"/>
  <c r="K193" i="105"/>
  <c r="AV169" i="105"/>
  <c r="AL169" i="105"/>
  <c r="AK168" i="105"/>
  <c r="GD1" i="105" s="1"/>
  <c r="AK167" i="105"/>
  <c r="AW167" i="105" s="1"/>
  <c r="IK1" i="105" s="1"/>
  <c r="AK166" i="105"/>
  <c r="GB1" i="105" s="1"/>
  <c r="AK165" i="105"/>
  <c r="GA1" i="105" s="1"/>
  <c r="AK164" i="105"/>
  <c r="FZ1" i="105" s="1"/>
  <c r="AK163" i="105"/>
  <c r="AK162" i="105"/>
  <c r="FX1" i="105" s="1"/>
  <c r="AK161" i="105"/>
  <c r="AK160" i="105"/>
  <c r="FV1" i="105" s="1"/>
  <c r="AK159" i="105"/>
  <c r="FU1" i="105" s="1"/>
  <c r="AK158" i="105"/>
  <c r="FT1" i="105" s="1"/>
  <c r="AK157" i="105"/>
  <c r="FS1" i="105" s="1"/>
  <c r="AK156" i="105"/>
  <c r="AK155" i="105"/>
  <c r="FQ1" i="105" s="1"/>
  <c r="AK154" i="105"/>
  <c r="AK153" i="105"/>
  <c r="FO1" i="105" s="1"/>
  <c r="AK152" i="105"/>
  <c r="AK151" i="105"/>
  <c r="FM1" i="105" s="1"/>
  <c r="AK150" i="105"/>
  <c r="AK149" i="105"/>
  <c r="FK1" i="105" s="1"/>
  <c r="AK148" i="105"/>
  <c r="FJ1" i="105"/>
  <c r="AK147" i="105"/>
  <c r="FI1" i="105" s="1"/>
  <c r="AK146" i="105"/>
  <c r="AK145" i="105"/>
  <c r="AW145" i="105" s="1"/>
  <c r="IC1" i="105" s="1"/>
  <c r="FY20" i="92" s="1"/>
  <c r="AK144" i="105"/>
  <c r="AK143" i="105"/>
  <c r="FE1" i="105" s="1"/>
  <c r="AK142" i="105"/>
  <c r="FD1" i="105" s="1"/>
  <c r="AK141" i="105"/>
  <c r="FC1" i="105" s="1"/>
  <c r="AK140" i="105"/>
  <c r="FB1" i="105" s="1"/>
  <c r="AK139" i="105"/>
  <c r="FA1" i="105" s="1"/>
  <c r="AK138" i="105"/>
  <c r="AK137" i="105"/>
  <c r="AK136" i="105"/>
  <c r="AK135" i="105"/>
  <c r="EW1" i="105" s="1"/>
  <c r="AK134" i="105"/>
  <c r="EV1" i="105" s="1"/>
  <c r="AK133" i="105"/>
  <c r="EU1" i="105" s="1"/>
  <c r="AK132" i="105"/>
  <c r="AK131" i="105"/>
  <c r="ES1" i="105" s="1"/>
  <c r="AK130" i="105"/>
  <c r="ER1" i="105"/>
  <c r="AK129" i="105"/>
  <c r="EQ1" i="105" s="1"/>
  <c r="AK128" i="105"/>
  <c r="EP1" i="105" s="1"/>
  <c r="AU18" i="113" s="1"/>
  <c r="AK127" i="105"/>
  <c r="AX105" i="105"/>
  <c r="AW105" i="105"/>
  <c r="AX104" i="105"/>
  <c r="AZ104" i="105" s="1"/>
  <c r="BA104" i="105" s="1"/>
  <c r="AK104" i="105" s="1"/>
  <c r="DO1" i="105" s="1"/>
  <c r="AW104" i="105"/>
  <c r="AX103" i="105"/>
  <c r="AW103" i="105"/>
  <c r="AX102" i="105"/>
  <c r="AW102" i="105"/>
  <c r="AX101" i="105"/>
  <c r="AW101" i="105"/>
  <c r="AX100" i="105"/>
  <c r="AW100" i="105"/>
  <c r="AX99" i="105"/>
  <c r="AW99" i="105"/>
  <c r="AX98" i="105"/>
  <c r="AW98" i="105"/>
  <c r="AX97" i="105"/>
  <c r="AW97" i="105"/>
  <c r="AX96" i="105"/>
  <c r="AW96" i="105"/>
  <c r="AX95" i="105"/>
  <c r="AW95" i="105"/>
  <c r="AX94" i="105"/>
  <c r="AW94" i="105"/>
  <c r="AX93" i="105"/>
  <c r="AW93" i="105"/>
  <c r="AX92" i="105"/>
  <c r="AW92" i="105"/>
  <c r="AX91" i="105"/>
  <c r="AW91" i="105"/>
  <c r="AX90" i="105"/>
  <c r="AW90" i="105"/>
  <c r="AX89" i="105"/>
  <c r="AW89" i="105"/>
  <c r="AX88" i="105"/>
  <c r="AW88" i="105"/>
  <c r="AX87" i="105"/>
  <c r="AW87" i="105"/>
  <c r="F67" i="105"/>
  <c r="E50" i="105"/>
  <c r="BW1" i="105" s="1"/>
  <c r="S20" i="92" s="1"/>
  <c r="AK36" i="105"/>
  <c r="BQ1" i="105" s="1"/>
  <c r="M20" i="92" s="1"/>
  <c r="AE36" i="105"/>
  <c r="BP1" i="105" s="1"/>
  <c r="L20" i="92" s="1"/>
  <c r="AB36" i="105"/>
  <c r="BO1" i="105" s="1"/>
  <c r="K20" i="92" s="1"/>
  <c r="V36" i="105"/>
  <c r="BM1" i="105" s="1"/>
  <c r="I20" i="92" s="1"/>
  <c r="HW1" i="105"/>
  <c r="HV1" i="105"/>
  <c r="HU1" i="105"/>
  <c r="HT1" i="105"/>
  <c r="HS1" i="105"/>
  <c r="HR1" i="105"/>
  <c r="HQ1" i="105"/>
  <c r="HP1" i="105"/>
  <c r="HO1" i="105"/>
  <c r="FK20" i="92" s="1"/>
  <c r="HN1" i="105"/>
  <c r="HM1" i="105"/>
  <c r="HL1" i="105"/>
  <c r="FH20" i="92" s="1"/>
  <c r="HK1" i="105"/>
  <c r="FG20" i="92" s="1"/>
  <c r="HJ1" i="105"/>
  <c r="HI1" i="105"/>
  <c r="HH1" i="105"/>
  <c r="HG1" i="105"/>
  <c r="HF1" i="105"/>
  <c r="HE1" i="105"/>
  <c r="HD1" i="105"/>
  <c r="EZ20" i="92" s="1"/>
  <c r="HC1" i="105"/>
  <c r="HB1" i="105"/>
  <c r="HA1" i="105"/>
  <c r="GZ1" i="105"/>
  <c r="GY1" i="105"/>
  <c r="EU20" i="92" s="1"/>
  <c r="GX1" i="105"/>
  <c r="GW1" i="105"/>
  <c r="GV1" i="105"/>
  <c r="ER20" i="92" s="1"/>
  <c r="GU1" i="105"/>
  <c r="EQ20" i="92" s="1"/>
  <c r="GT1" i="105"/>
  <c r="GS1" i="105"/>
  <c r="GR1" i="105"/>
  <c r="GQ1" i="105"/>
  <c r="EM20" i="92" s="1"/>
  <c r="GP1" i="105"/>
  <c r="GO1" i="105"/>
  <c r="GN1" i="105"/>
  <c r="EJ20" i="92" s="1"/>
  <c r="GM1" i="105"/>
  <c r="GL1" i="105"/>
  <c r="GK1" i="105"/>
  <c r="GJ1" i="105"/>
  <c r="GI1" i="105"/>
  <c r="GH1" i="105"/>
  <c r="GG1" i="105"/>
  <c r="EC20" i="92" s="1"/>
  <c r="GF1" i="105"/>
  <c r="EB20" i="92" s="1"/>
  <c r="GE1" i="105"/>
  <c r="EA20" i="92" s="1"/>
  <c r="FP1" i="105"/>
  <c r="FN1" i="105"/>
  <c r="FG1" i="105"/>
  <c r="EO1" i="105"/>
  <c r="EN1" i="105"/>
  <c r="L205" i="105" s="1"/>
  <c r="EM1" i="105"/>
  <c r="L204" i="105" s="1"/>
  <c r="EL1" i="105"/>
  <c r="L203" i="105" s="1"/>
  <c r="EK1" i="105"/>
  <c r="AP18" i="113" s="1"/>
  <c r="L202" i="105"/>
  <c r="EJ1" i="105"/>
  <c r="L201" i="105" s="1"/>
  <c r="EI1" i="105"/>
  <c r="E205" i="105" s="1"/>
  <c r="EH1" i="105"/>
  <c r="E204" i="105" s="1"/>
  <c r="EG1" i="105"/>
  <c r="E203" i="105" s="1"/>
  <c r="EF1" i="105"/>
  <c r="E202" i="105" s="1"/>
  <c r="EE1" i="105"/>
  <c r="E201" i="105" s="1"/>
  <c r="ED1" i="105"/>
  <c r="BZ20" i="92" s="1"/>
  <c r="EC1" i="105"/>
  <c r="BY20" i="92" s="1"/>
  <c r="EB1" i="105"/>
  <c r="AG18" i="113"/>
  <c r="EA1" i="105"/>
  <c r="AF18" i="113" s="1"/>
  <c r="DZ1" i="105"/>
  <c r="DY1" i="105"/>
  <c r="AF25" i="88" s="1"/>
  <c r="DX1" i="105"/>
  <c r="AE25" i="88" s="1"/>
  <c r="DW1" i="105"/>
  <c r="DV1" i="105"/>
  <c r="BR20" i="92" s="1"/>
  <c r="DU1" i="105"/>
  <c r="AB25" i="88" s="1"/>
  <c r="DT1" i="105"/>
  <c r="BP20" i="92" s="1"/>
  <c r="DS1" i="105"/>
  <c r="DR1" i="105"/>
  <c r="DQ1" i="105"/>
  <c r="DB1" i="105"/>
  <c r="AX20" i="92" s="1"/>
  <c r="CY1" i="105"/>
  <c r="AU20" i="92" s="1"/>
  <c r="CX1" i="105"/>
  <c r="AT20" i="92" s="1"/>
  <c r="CW1" i="105"/>
  <c r="AS20" i="92" s="1"/>
  <c r="CV1" i="105"/>
  <c r="AR20" i="92" s="1"/>
  <c r="CU1" i="105"/>
  <c r="AQ20" i="92" s="1"/>
  <c r="CT1" i="105"/>
  <c r="AP20" i="92" s="1"/>
  <c r="CS1" i="105"/>
  <c r="AO20" i="92" s="1"/>
  <c r="CR1" i="105"/>
  <c r="AN20" i="92" s="1"/>
  <c r="CQ1" i="105"/>
  <c r="AM20" i="92" s="1"/>
  <c r="CP1" i="105"/>
  <c r="AL20" i="92" s="1"/>
  <c r="CO1" i="105"/>
  <c r="AK20" i="92" s="1"/>
  <c r="CN1" i="105"/>
  <c r="AJ20" i="92" s="1"/>
  <c r="CM1" i="105"/>
  <c r="AI20" i="92" s="1"/>
  <c r="CL1" i="105"/>
  <c r="AH20" i="92" s="1"/>
  <c r="CK1" i="105"/>
  <c r="AG20" i="92" s="1"/>
  <c r="CJ1" i="105"/>
  <c r="AF20" i="92" s="1"/>
  <c r="CI1" i="105"/>
  <c r="AE20" i="92" s="1"/>
  <c r="CH1" i="105"/>
  <c r="AD20" i="92"/>
  <c r="CG1" i="105"/>
  <c r="AC20" i="92" s="1"/>
  <c r="CF1" i="105"/>
  <c r="AB20" i="92" s="1"/>
  <c r="CE1" i="105"/>
  <c r="AA20" i="92" s="1"/>
  <c r="CD1" i="105"/>
  <c r="Z20" i="92" s="1"/>
  <c r="CC1" i="105"/>
  <c r="Y20" i="92" s="1"/>
  <c r="CB1" i="105"/>
  <c r="X20" i="92" s="1"/>
  <c r="CA1" i="105"/>
  <c r="W20" i="92" s="1"/>
  <c r="BZ1" i="105"/>
  <c r="V20" i="92" s="1"/>
  <c r="BY1" i="105"/>
  <c r="U20" i="92" s="1"/>
  <c r="BX1" i="105"/>
  <c r="T20" i="92" s="1"/>
  <c r="BV1" i="105"/>
  <c r="R20" i="92"/>
  <c r="BU1" i="105"/>
  <c r="Q20" i="92" s="1"/>
  <c r="BT1" i="105"/>
  <c r="P20" i="92" s="1"/>
  <c r="BS1" i="105"/>
  <c r="O20" i="92" s="1"/>
  <c r="BR1" i="105"/>
  <c r="N20" i="92" s="1"/>
  <c r="BK1" i="105"/>
  <c r="G18" i="113"/>
  <c r="BJ1" i="105"/>
  <c r="BI1" i="105"/>
  <c r="BH1" i="105"/>
  <c r="BG1" i="105"/>
  <c r="C18" i="113" s="1"/>
  <c r="K197" i="104"/>
  <c r="K196" i="104"/>
  <c r="K195" i="104"/>
  <c r="K194" i="104"/>
  <c r="K193" i="104"/>
  <c r="AV169" i="104"/>
  <c r="AL169" i="104"/>
  <c r="AK168" i="104"/>
  <c r="AK167" i="104"/>
  <c r="AK166" i="104"/>
  <c r="GB1" i="104" s="1"/>
  <c r="AK165" i="104"/>
  <c r="GA1" i="104" s="1"/>
  <c r="AK164" i="104"/>
  <c r="AK163" i="104"/>
  <c r="FY1" i="104" s="1"/>
  <c r="AK162" i="104"/>
  <c r="FX1" i="104" s="1"/>
  <c r="AK161" i="104"/>
  <c r="FW1" i="104" s="1"/>
  <c r="AK160" i="104"/>
  <c r="FV1" i="104" s="1"/>
  <c r="AK159" i="104"/>
  <c r="AK158" i="104"/>
  <c r="AK157" i="104"/>
  <c r="FS1" i="104" s="1"/>
  <c r="AK156" i="104"/>
  <c r="AK155" i="104"/>
  <c r="FQ1" i="104" s="1"/>
  <c r="AK154" i="104"/>
  <c r="FP1" i="104" s="1"/>
  <c r="AK153" i="104"/>
  <c r="AK152" i="104"/>
  <c r="FN1" i="104" s="1"/>
  <c r="AK151" i="104"/>
  <c r="FM1" i="104" s="1"/>
  <c r="AK150" i="104"/>
  <c r="FL1" i="104" s="1"/>
  <c r="AW150" i="104"/>
  <c r="IE1" i="104" s="1"/>
  <c r="GA19" i="92" s="1"/>
  <c r="AK149" i="104"/>
  <c r="FK1" i="104" s="1"/>
  <c r="AK148" i="104"/>
  <c r="AK147" i="104"/>
  <c r="FI1" i="104" s="1"/>
  <c r="AK146" i="104"/>
  <c r="AK145" i="104"/>
  <c r="FG1" i="104" s="1"/>
  <c r="AK144" i="104"/>
  <c r="AK143" i="104"/>
  <c r="FE1" i="104" s="1"/>
  <c r="AK142" i="104"/>
  <c r="FD1" i="104" s="1"/>
  <c r="AK141" i="104"/>
  <c r="FC1" i="104" s="1"/>
  <c r="AK140" i="104"/>
  <c r="FB1" i="104" s="1"/>
  <c r="AK139" i="104"/>
  <c r="FA1" i="104" s="1"/>
  <c r="AK138" i="104"/>
  <c r="AK137" i="104"/>
  <c r="EY1" i="104"/>
  <c r="AK136" i="104"/>
  <c r="EX1" i="104" s="1"/>
  <c r="AK135" i="104"/>
  <c r="EW1" i="104" s="1"/>
  <c r="AK134" i="104"/>
  <c r="EV1" i="104"/>
  <c r="AK133" i="104"/>
  <c r="EU1" i="104" s="1"/>
  <c r="AK132" i="104"/>
  <c r="AK131" i="104"/>
  <c r="ES1" i="104" s="1"/>
  <c r="AK130" i="104"/>
  <c r="ER1" i="104" s="1"/>
  <c r="AK129" i="104"/>
  <c r="EQ1" i="104" s="1"/>
  <c r="AK128" i="104"/>
  <c r="EP1" i="104" s="1"/>
  <c r="AK127" i="104"/>
  <c r="EO1" i="104" s="1"/>
  <c r="AX105" i="104"/>
  <c r="AW105" i="104"/>
  <c r="AX104" i="104"/>
  <c r="AW104" i="104"/>
  <c r="AX103" i="104"/>
  <c r="AW103" i="104"/>
  <c r="AZ103" i="104" s="1"/>
  <c r="BA103" i="104" s="1"/>
  <c r="AK103" i="104" s="1"/>
  <c r="DN1" i="104" s="1"/>
  <c r="S17" i="113" s="1"/>
  <c r="AX102" i="104"/>
  <c r="AW102" i="104"/>
  <c r="AX101" i="104"/>
  <c r="AW101" i="104"/>
  <c r="AX100" i="104"/>
  <c r="AW100" i="104"/>
  <c r="AX99" i="104"/>
  <c r="AW99" i="104"/>
  <c r="AZ99" i="104" s="1"/>
  <c r="BA99" i="104" s="1"/>
  <c r="AK99" i="104" s="1"/>
  <c r="DL1" i="104" s="1"/>
  <c r="BH19" i="92" s="1"/>
  <c r="AX98" i="104"/>
  <c r="AW98" i="104"/>
  <c r="AX97" i="104"/>
  <c r="AW97" i="104"/>
  <c r="AX96" i="104"/>
  <c r="AW96" i="104"/>
  <c r="AX95" i="104"/>
  <c r="AW95" i="104"/>
  <c r="AX94" i="104"/>
  <c r="AW94" i="104"/>
  <c r="AX93" i="104"/>
  <c r="AW93" i="104"/>
  <c r="AX92" i="104"/>
  <c r="AW92" i="104"/>
  <c r="AX91" i="104"/>
  <c r="AW91" i="104"/>
  <c r="AX90" i="104"/>
  <c r="AW90" i="104"/>
  <c r="AX89" i="104"/>
  <c r="AW89" i="104"/>
  <c r="AX88" i="104"/>
  <c r="AW88" i="104"/>
  <c r="AX87" i="104"/>
  <c r="AW87" i="104"/>
  <c r="F67" i="104"/>
  <c r="CK1" i="104" s="1"/>
  <c r="AG19" i="92" s="1"/>
  <c r="E50" i="104"/>
  <c r="BW1" i="104"/>
  <c r="S19" i="92"/>
  <c r="AK36" i="104"/>
  <c r="BQ1" i="104" s="1"/>
  <c r="M19" i="92" s="1"/>
  <c r="AE36" i="104"/>
  <c r="BP1" i="104" s="1"/>
  <c r="L19" i="92" s="1"/>
  <c r="AB36" i="104"/>
  <c r="BO1" i="104"/>
  <c r="K19" i="92" s="1"/>
  <c r="V36" i="104"/>
  <c r="BM1" i="104" s="1"/>
  <c r="I19" i="92" s="1"/>
  <c r="HW1" i="104"/>
  <c r="HV1" i="104"/>
  <c r="HU1" i="104"/>
  <c r="HT1" i="104"/>
  <c r="HS1" i="104"/>
  <c r="HR1" i="104"/>
  <c r="HQ1" i="104"/>
  <c r="HP1" i="104"/>
  <c r="HO1" i="104"/>
  <c r="HN1" i="104"/>
  <c r="HM1" i="104"/>
  <c r="HL1" i="104"/>
  <c r="FH19" i="92"/>
  <c r="HK1" i="104"/>
  <c r="HJ1" i="104"/>
  <c r="FF19" i="92" s="1"/>
  <c r="HI1" i="104"/>
  <c r="HH1" i="104"/>
  <c r="HG1" i="104"/>
  <c r="HF1" i="104"/>
  <c r="HE1" i="104"/>
  <c r="HD1" i="104"/>
  <c r="HC1" i="104"/>
  <c r="HB1" i="104"/>
  <c r="HA1" i="104"/>
  <c r="GZ1" i="104"/>
  <c r="EV19" i="92" s="1"/>
  <c r="GY1" i="104"/>
  <c r="GX1" i="104"/>
  <c r="GW1" i="104"/>
  <c r="GV1" i="104"/>
  <c r="ER19" i="92"/>
  <c r="GU1" i="104"/>
  <c r="GT1" i="104"/>
  <c r="EP19" i="92" s="1"/>
  <c r="GS1" i="104"/>
  <c r="GR1" i="104"/>
  <c r="GQ1" i="104"/>
  <c r="GP1" i="104"/>
  <c r="GO1" i="104"/>
  <c r="GN1" i="104"/>
  <c r="EJ19" i="92" s="1"/>
  <c r="GM1" i="104"/>
  <c r="GL1" i="104"/>
  <c r="GK1" i="104"/>
  <c r="GJ1" i="104"/>
  <c r="GI1" i="104"/>
  <c r="GH1" i="104"/>
  <c r="GG1" i="104"/>
  <c r="EC19" i="92" s="1"/>
  <c r="GF1" i="104"/>
  <c r="EB19" i="92" s="1"/>
  <c r="GE1" i="104"/>
  <c r="EA19" i="92" s="1"/>
  <c r="GD1" i="104"/>
  <c r="FJ1" i="104"/>
  <c r="DF19" i="92" s="1"/>
  <c r="FH1" i="104"/>
  <c r="EN1" i="104"/>
  <c r="EM1" i="104"/>
  <c r="L204" i="104" s="1"/>
  <c r="EL1" i="104"/>
  <c r="L203" i="104" s="1"/>
  <c r="EK1" i="104"/>
  <c r="L202" i="104"/>
  <c r="EJ1" i="104"/>
  <c r="EI1" i="104"/>
  <c r="E205" i="104" s="1"/>
  <c r="EH1" i="104"/>
  <c r="E204" i="104" s="1"/>
  <c r="EG1" i="104"/>
  <c r="CC19" i="92" s="1"/>
  <c r="E203" i="104"/>
  <c r="EF1" i="104"/>
  <c r="EE1" i="104"/>
  <c r="E201" i="104" s="1"/>
  <c r="ED1" i="104"/>
  <c r="EC1" i="104"/>
  <c r="AJ24" i="88" s="1"/>
  <c r="EB1" i="104"/>
  <c r="AG17" i="113" s="1"/>
  <c r="EA1" i="104"/>
  <c r="BW19" i="92" s="1"/>
  <c r="DZ1" i="104"/>
  <c r="DY1" i="104"/>
  <c r="BU19" i="92" s="1"/>
  <c r="DX1" i="104"/>
  <c r="DW1" i="104"/>
  <c r="DV1" i="104"/>
  <c r="AC24" i="88" s="1"/>
  <c r="DU1" i="104"/>
  <c r="DT1" i="104"/>
  <c r="AA24" i="88" s="1"/>
  <c r="DS1" i="104"/>
  <c r="DR1" i="104"/>
  <c r="DQ1" i="104"/>
  <c r="X24" i="88" s="1"/>
  <c r="DB1" i="104"/>
  <c r="AX19" i="92" s="1"/>
  <c r="CY1" i="104"/>
  <c r="AU19" i="92"/>
  <c r="CX1" i="104"/>
  <c r="AT19" i="92" s="1"/>
  <c r="CW1" i="104"/>
  <c r="AS19" i="92" s="1"/>
  <c r="CV1" i="104"/>
  <c r="AR19" i="92" s="1"/>
  <c r="CU1" i="104"/>
  <c r="AQ19" i="92" s="1"/>
  <c r="CT1" i="104"/>
  <c r="AP19" i="92" s="1"/>
  <c r="CS1" i="104"/>
  <c r="AO19" i="92" s="1"/>
  <c r="CR1" i="104"/>
  <c r="AN19" i="92" s="1"/>
  <c r="CQ1" i="104"/>
  <c r="AM19" i="92" s="1"/>
  <c r="CP1" i="104"/>
  <c r="AL19" i="92" s="1"/>
  <c r="CO1" i="104"/>
  <c r="AK19" i="92" s="1"/>
  <c r="CN1" i="104"/>
  <c r="AJ19" i="92" s="1"/>
  <c r="CM1" i="104"/>
  <c r="AI19" i="92" s="1"/>
  <c r="CL1" i="104"/>
  <c r="AH19" i="92" s="1"/>
  <c r="CJ1" i="104"/>
  <c r="AF19" i="92" s="1"/>
  <c r="CI1" i="104"/>
  <c r="AE19" i="92" s="1"/>
  <c r="CH1" i="104"/>
  <c r="AD19" i="92" s="1"/>
  <c r="CG1" i="104"/>
  <c r="AC19" i="92" s="1"/>
  <c r="CF1" i="104"/>
  <c r="AB19" i="92" s="1"/>
  <c r="CE1" i="104"/>
  <c r="AA19" i="92" s="1"/>
  <c r="CD1" i="104"/>
  <c r="Z19" i="92" s="1"/>
  <c r="CC1" i="104"/>
  <c r="Y19" i="92" s="1"/>
  <c r="CB1" i="104"/>
  <c r="X19" i="92" s="1"/>
  <c r="CA1" i="104"/>
  <c r="W19" i="92" s="1"/>
  <c r="BZ1" i="104"/>
  <c r="V19" i="92" s="1"/>
  <c r="BY1" i="104"/>
  <c r="U19" i="92" s="1"/>
  <c r="BX1" i="104"/>
  <c r="T19" i="92"/>
  <c r="BV1" i="104"/>
  <c r="R19" i="92" s="1"/>
  <c r="BU1" i="104"/>
  <c r="Q19" i="92" s="1"/>
  <c r="BT1" i="104"/>
  <c r="P19" i="92" s="1"/>
  <c r="BS1" i="104"/>
  <c r="O19" i="92" s="1"/>
  <c r="BR1" i="104"/>
  <c r="N19" i="92" s="1"/>
  <c r="BK1" i="104"/>
  <c r="BJ1" i="104"/>
  <c r="F19" i="92" s="1"/>
  <c r="F17" i="113"/>
  <c r="BI1" i="104"/>
  <c r="BH1" i="104"/>
  <c r="D19" i="92" s="1"/>
  <c r="BG1" i="104"/>
  <c r="C19" i="92" s="1"/>
  <c r="K197" i="103"/>
  <c r="K196" i="103"/>
  <c r="K195" i="103"/>
  <c r="K194" i="103"/>
  <c r="K193" i="103"/>
  <c r="AV169" i="103"/>
  <c r="AL169" i="103"/>
  <c r="AK168" i="103"/>
  <c r="GD1" i="103"/>
  <c r="AK167" i="103"/>
  <c r="AK166" i="103"/>
  <c r="GB1" i="103" s="1"/>
  <c r="AK165" i="103"/>
  <c r="GA1" i="103" s="1"/>
  <c r="AK164" i="103"/>
  <c r="FZ1" i="103" s="1"/>
  <c r="CE16" i="113" s="1"/>
  <c r="AK163" i="103"/>
  <c r="AK162" i="103"/>
  <c r="FX1" i="103" s="1"/>
  <c r="AK161" i="103"/>
  <c r="AK160" i="103"/>
  <c r="FV1" i="103" s="1"/>
  <c r="AK159" i="103"/>
  <c r="AK158" i="103"/>
  <c r="AK157" i="103"/>
  <c r="FS1" i="103" s="1"/>
  <c r="AK156" i="103"/>
  <c r="AK155" i="103"/>
  <c r="FQ1" i="103" s="1"/>
  <c r="AK154" i="103"/>
  <c r="AK153" i="103"/>
  <c r="FO1" i="103" s="1"/>
  <c r="AK152" i="103"/>
  <c r="FN1" i="103" s="1"/>
  <c r="AK151" i="103"/>
  <c r="FM1" i="103" s="1"/>
  <c r="AK150" i="103"/>
  <c r="FL1" i="103" s="1"/>
  <c r="AK149" i="103"/>
  <c r="FK1" i="103" s="1"/>
  <c r="AK148" i="103"/>
  <c r="FJ1" i="103" s="1"/>
  <c r="AK147" i="103"/>
  <c r="FI1" i="103" s="1"/>
  <c r="AK146" i="103"/>
  <c r="AK145" i="103"/>
  <c r="AK144" i="103"/>
  <c r="AK143" i="103"/>
  <c r="FE1" i="103" s="1"/>
  <c r="AK142" i="103"/>
  <c r="FD1" i="103" s="1"/>
  <c r="AK141" i="103"/>
  <c r="AK140" i="103"/>
  <c r="FB1" i="103" s="1"/>
  <c r="AK139" i="103"/>
  <c r="FA1" i="103" s="1"/>
  <c r="AK138" i="103"/>
  <c r="EZ1" i="103" s="1"/>
  <c r="AK137" i="103"/>
  <c r="EY1" i="103" s="1"/>
  <c r="AK136" i="103"/>
  <c r="AK135" i="103"/>
  <c r="EW1" i="103" s="1"/>
  <c r="AK134" i="103"/>
  <c r="EV1" i="103" s="1"/>
  <c r="AK133" i="103"/>
  <c r="EU1" i="103" s="1"/>
  <c r="AK132" i="103"/>
  <c r="ET1" i="103" s="1"/>
  <c r="AK131" i="103"/>
  <c r="AK130" i="103"/>
  <c r="ER1" i="103" s="1"/>
  <c r="AK129" i="103"/>
  <c r="EQ1" i="103" s="1"/>
  <c r="AK128" i="103"/>
  <c r="AK127" i="103"/>
  <c r="EO1" i="103" s="1"/>
  <c r="AX105" i="103"/>
  <c r="AW105" i="103"/>
  <c r="AX104" i="103"/>
  <c r="AW104" i="103"/>
  <c r="AX103" i="103"/>
  <c r="AW103" i="103"/>
  <c r="AX102" i="103"/>
  <c r="AW102" i="103"/>
  <c r="AX101" i="103"/>
  <c r="AW101" i="103"/>
  <c r="AX100" i="103"/>
  <c r="AW100" i="103"/>
  <c r="AX99" i="103"/>
  <c r="AW99" i="103"/>
  <c r="AX98" i="103"/>
  <c r="AW98" i="103"/>
  <c r="AX97" i="103"/>
  <c r="AW97" i="103"/>
  <c r="AX96" i="103"/>
  <c r="AW96" i="103"/>
  <c r="AX95" i="103"/>
  <c r="AW95" i="103"/>
  <c r="AX94" i="103"/>
  <c r="AW94" i="103"/>
  <c r="AX93" i="103"/>
  <c r="AW93" i="103"/>
  <c r="AX92" i="103"/>
  <c r="AW92" i="103"/>
  <c r="AX91" i="103"/>
  <c r="AW91" i="103"/>
  <c r="AX90" i="103"/>
  <c r="AW90" i="103"/>
  <c r="AX89" i="103"/>
  <c r="AZ89" i="103" s="1"/>
  <c r="BA89" i="103" s="1"/>
  <c r="AK89" i="103" s="1"/>
  <c r="DE1" i="103" s="1"/>
  <c r="AW89" i="103"/>
  <c r="AX88" i="103"/>
  <c r="AW88" i="103"/>
  <c r="AX87" i="103"/>
  <c r="AW87" i="103"/>
  <c r="AZ87" i="103" s="1"/>
  <c r="BA87" i="103" s="1"/>
  <c r="AK87" i="103" s="1"/>
  <c r="DC1" i="103" s="1"/>
  <c r="F67" i="103"/>
  <c r="CK1" i="103" s="1"/>
  <c r="AG18" i="92"/>
  <c r="E50" i="103"/>
  <c r="BW1" i="103" s="1"/>
  <c r="S18" i="92" s="1"/>
  <c r="AK36" i="103"/>
  <c r="BQ1" i="103" s="1"/>
  <c r="M18" i="92" s="1"/>
  <c r="AE36" i="103"/>
  <c r="AB36" i="103"/>
  <c r="BO1" i="103" s="1"/>
  <c r="K18" i="92" s="1"/>
  <c r="V36" i="103"/>
  <c r="BM1" i="103" s="1"/>
  <c r="I18" i="92" s="1"/>
  <c r="HW1" i="103"/>
  <c r="HV1" i="103"/>
  <c r="HU1" i="103"/>
  <c r="HT1" i="103"/>
  <c r="HS1" i="103"/>
  <c r="HR1" i="103"/>
  <c r="HQ1" i="103"/>
  <c r="HP1" i="103"/>
  <c r="HO1" i="103"/>
  <c r="HN1" i="103"/>
  <c r="HM1" i="103"/>
  <c r="FI18" i="92"/>
  <c r="HL1" i="103"/>
  <c r="HK1" i="103"/>
  <c r="FG18" i="92" s="1"/>
  <c r="HJ1" i="103"/>
  <c r="HI1" i="103"/>
  <c r="HH1" i="103"/>
  <c r="HG1" i="103"/>
  <c r="HF1" i="103"/>
  <c r="HE1" i="103"/>
  <c r="HD1" i="103"/>
  <c r="DF16" i="113" s="1"/>
  <c r="HC1" i="103"/>
  <c r="HB1" i="103"/>
  <c r="HA1" i="103"/>
  <c r="EW18" i="92" s="1"/>
  <c r="GZ1" i="103"/>
  <c r="GY1" i="103"/>
  <c r="GX1" i="103"/>
  <c r="GW1" i="103"/>
  <c r="ES18" i="92" s="1"/>
  <c r="GV1" i="103"/>
  <c r="CX16" i="113"/>
  <c r="GU1" i="103"/>
  <c r="GT1" i="103"/>
  <c r="GS1" i="103"/>
  <c r="GR1" i="103"/>
  <c r="GQ1" i="103"/>
  <c r="GP1" i="103"/>
  <c r="GO1" i="103"/>
  <c r="GN1" i="103"/>
  <c r="GM1" i="103"/>
  <c r="GL1" i="103"/>
  <c r="GK1" i="103"/>
  <c r="GJ1" i="103"/>
  <c r="GI1" i="103"/>
  <c r="GH1" i="103"/>
  <c r="GG1" i="103"/>
  <c r="EC18" i="92"/>
  <c r="GF1" i="103"/>
  <c r="EB18" i="92" s="1"/>
  <c r="GE1" i="103"/>
  <c r="EA18" i="92" s="1"/>
  <c r="FY1" i="103"/>
  <c r="FH1" i="103"/>
  <c r="FG1" i="103"/>
  <c r="FC1" i="103"/>
  <c r="ES1" i="103"/>
  <c r="EP1" i="103"/>
  <c r="EN1" i="103"/>
  <c r="L205" i="103"/>
  <c r="EM1" i="103"/>
  <c r="EL1" i="103"/>
  <c r="L203" i="103"/>
  <c r="EK1" i="103"/>
  <c r="EJ1" i="103"/>
  <c r="L201" i="103" s="1"/>
  <c r="EI1" i="103"/>
  <c r="EH1" i="103"/>
  <c r="E204" i="103" s="1"/>
  <c r="EG1" i="103"/>
  <c r="E203" i="103" s="1"/>
  <c r="EF1" i="103"/>
  <c r="E202" i="103"/>
  <c r="EE1" i="103"/>
  <c r="ED1" i="103"/>
  <c r="EC1" i="103"/>
  <c r="AH16" i="113" s="1"/>
  <c r="EB1" i="103"/>
  <c r="BX18" i="92" s="1"/>
  <c r="EA1" i="103"/>
  <c r="AH23" i="88" s="1"/>
  <c r="DZ1" i="103"/>
  <c r="AG23" i="88" s="1"/>
  <c r="DY1" i="103"/>
  <c r="AF23" i="88" s="1"/>
  <c r="DX1" i="103"/>
  <c r="BT18" i="92" s="1"/>
  <c r="DW1" i="103"/>
  <c r="AB16" i="113" s="1"/>
  <c r="DV1" i="103"/>
  <c r="DU1" i="103"/>
  <c r="AB23" i="88" s="1"/>
  <c r="DT1" i="103"/>
  <c r="BP18" i="92" s="1"/>
  <c r="DS1" i="103"/>
  <c r="Z23" i="88" s="1"/>
  <c r="DR1" i="103"/>
  <c r="BN18" i="92" s="1"/>
  <c r="DQ1" i="103"/>
  <c r="BM18" i="92"/>
  <c r="DB1" i="103"/>
  <c r="AX18" i="92" s="1"/>
  <c r="CY1" i="103"/>
  <c r="AU18" i="92" s="1"/>
  <c r="CX1" i="103"/>
  <c r="AT18" i="92" s="1"/>
  <c r="CW1" i="103"/>
  <c r="AS18" i="92" s="1"/>
  <c r="CV1" i="103"/>
  <c r="AR18" i="92" s="1"/>
  <c r="CU1" i="103"/>
  <c r="AQ18" i="92" s="1"/>
  <c r="CT1" i="103"/>
  <c r="AP18" i="92" s="1"/>
  <c r="CS1" i="103"/>
  <c r="AO18" i="92" s="1"/>
  <c r="CR1" i="103"/>
  <c r="AN18" i="92" s="1"/>
  <c r="CQ1" i="103"/>
  <c r="AM18" i="92" s="1"/>
  <c r="CP1" i="103"/>
  <c r="AL18" i="92" s="1"/>
  <c r="CO1" i="103"/>
  <c r="AK18" i="92" s="1"/>
  <c r="CN1" i="103"/>
  <c r="AJ18" i="92" s="1"/>
  <c r="CM1" i="103"/>
  <c r="AI18" i="92" s="1"/>
  <c r="CL1" i="103"/>
  <c r="AH18" i="92" s="1"/>
  <c r="CJ1" i="103"/>
  <c r="AF18" i="92"/>
  <c r="CI1" i="103"/>
  <c r="AE18" i="92" s="1"/>
  <c r="CH1" i="103"/>
  <c r="AD18" i="92" s="1"/>
  <c r="CG1" i="103"/>
  <c r="AC18" i="92" s="1"/>
  <c r="CF1" i="103"/>
  <c r="AB18" i="92" s="1"/>
  <c r="CE1" i="103"/>
  <c r="AA18" i="92" s="1"/>
  <c r="CD1" i="103"/>
  <c r="Z18" i="92" s="1"/>
  <c r="CC1" i="103"/>
  <c r="Y18" i="92" s="1"/>
  <c r="CB1" i="103"/>
  <c r="X18" i="92" s="1"/>
  <c r="CA1" i="103"/>
  <c r="W18" i="92" s="1"/>
  <c r="BZ1" i="103"/>
  <c r="V18" i="92" s="1"/>
  <c r="BY1" i="103"/>
  <c r="U18" i="92" s="1"/>
  <c r="BX1" i="103"/>
  <c r="T18" i="92" s="1"/>
  <c r="BV1" i="103"/>
  <c r="R18" i="92" s="1"/>
  <c r="BU1" i="103"/>
  <c r="Q18" i="92" s="1"/>
  <c r="BT1" i="103"/>
  <c r="P18" i="92" s="1"/>
  <c r="BS1" i="103"/>
  <c r="O18" i="92" s="1"/>
  <c r="BR1" i="103"/>
  <c r="N18" i="92" s="1"/>
  <c r="BP1" i="103"/>
  <c r="L18" i="92" s="1"/>
  <c r="BK1" i="103"/>
  <c r="BJ1" i="103"/>
  <c r="BI1" i="103"/>
  <c r="E18" i="92" s="1"/>
  <c r="BH1" i="103"/>
  <c r="D18" i="92" s="1"/>
  <c r="BG1" i="103"/>
  <c r="C16" i="113" s="1"/>
  <c r="K197" i="102"/>
  <c r="K196" i="102"/>
  <c r="K195" i="102"/>
  <c r="K194" i="102"/>
  <c r="K193" i="102"/>
  <c r="AV169" i="102"/>
  <c r="AL169" i="102"/>
  <c r="AK168" i="102"/>
  <c r="AK167" i="102"/>
  <c r="AK166" i="102"/>
  <c r="GB1" i="102"/>
  <c r="AK165" i="102"/>
  <c r="GA1" i="102" s="1"/>
  <c r="AK164" i="102"/>
  <c r="AK163" i="102"/>
  <c r="FY1" i="102" s="1"/>
  <c r="AK162" i="102"/>
  <c r="FX1" i="102" s="1"/>
  <c r="AK161" i="102"/>
  <c r="FW1" i="102"/>
  <c r="AK160" i="102"/>
  <c r="FV1" i="102" s="1"/>
  <c r="AK159" i="102"/>
  <c r="FU1" i="102" s="1"/>
  <c r="AK158" i="102"/>
  <c r="FT1" i="102" s="1"/>
  <c r="AK157" i="102"/>
  <c r="FS1" i="102" s="1"/>
  <c r="AK156" i="102"/>
  <c r="FR1" i="102" s="1"/>
  <c r="AK155" i="102"/>
  <c r="FQ1" i="102" s="1"/>
  <c r="AK154" i="102"/>
  <c r="FP1" i="102"/>
  <c r="AK153" i="102"/>
  <c r="FO1" i="102" s="1"/>
  <c r="AK152" i="102"/>
  <c r="FN1" i="102" s="1"/>
  <c r="AK151" i="102"/>
  <c r="FM1" i="102" s="1"/>
  <c r="AK150" i="102"/>
  <c r="FL1" i="102" s="1"/>
  <c r="AK149" i="102"/>
  <c r="AK148" i="102"/>
  <c r="AK147" i="102"/>
  <c r="AK146" i="102"/>
  <c r="FH1" i="102" s="1"/>
  <c r="AK145" i="102"/>
  <c r="FG1" i="102" s="1"/>
  <c r="AK144" i="102"/>
  <c r="FF1" i="102" s="1"/>
  <c r="AK143" i="102"/>
  <c r="AK142" i="102"/>
  <c r="FD1" i="102" s="1"/>
  <c r="AK141" i="102"/>
  <c r="AK140" i="102"/>
  <c r="FB1" i="102" s="1"/>
  <c r="AK139" i="102"/>
  <c r="FA1" i="102" s="1"/>
  <c r="AK138" i="102"/>
  <c r="EZ1" i="102" s="1"/>
  <c r="AK137" i="102"/>
  <c r="AK136" i="102"/>
  <c r="AW136" i="102" s="1"/>
  <c r="HZ1" i="102" s="1"/>
  <c r="AK135" i="102"/>
  <c r="EW1" i="102" s="1"/>
  <c r="AK134" i="102"/>
  <c r="EV1" i="102" s="1"/>
  <c r="AK133" i="102"/>
  <c r="EU1" i="102" s="1"/>
  <c r="AK132" i="102"/>
  <c r="ET1" i="102" s="1"/>
  <c r="AK131" i="102"/>
  <c r="ES1" i="102"/>
  <c r="AK130" i="102"/>
  <c r="ER1" i="102"/>
  <c r="AK129" i="102"/>
  <c r="EQ1" i="102" s="1"/>
  <c r="AK128" i="102"/>
  <c r="EP1" i="102" s="1"/>
  <c r="AK127" i="102"/>
  <c r="EO1" i="102" s="1"/>
  <c r="AX105" i="102"/>
  <c r="AW105" i="102"/>
  <c r="AX104" i="102"/>
  <c r="AW104" i="102"/>
  <c r="AZ104" i="102" s="1"/>
  <c r="BA104" i="102" s="1"/>
  <c r="AK104" i="102" s="1"/>
  <c r="DO1" i="102" s="1"/>
  <c r="AX103" i="102"/>
  <c r="AW103" i="102"/>
  <c r="AX102" i="102"/>
  <c r="AW102" i="102"/>
  <c r="AX101" i="102"/>
  <c r="AW101" i="102"/>
  <c r="AX100" i="102"/>
  <c r="AW100" i="102"/>
  <c r="AX99" i="102"/>
  <c r="AW99" i="102"/>
  <c r="AX98" i="102"/>
  <c r="AW98" i="102"/>
  <c r="AX97" i="102"/>
  <c r="AZ97" i="102" s="1"/>
  <c r="BA97" i="102" s="1"/>
  <c r="AK97" i="102" s="1"/>
  <c r="DJ1" i="102" s="1"/>
  <c r="AW97" i="102"/>
  <c r="AX96" i="102"/>
  <c r="AW96" i="102"/>
  <c r="AX95" i="102"/>
  <c r="AZ95" i="102" s="1"/>
  <c r="BA95" i="102" s="1"/>
  <c r="AK95" i="102" s="1"/>
  <c r="DH1" i="102" s="1"/>
  <c r="AW95" i="102"/>
  <c r="AX94" i="102"/>
  <c r="AW94" i="102"/>
  <c r="AX93" i="102"/>
  <c r="AW93" i="102"/>
  <c r="AX92" i="102"/>
  <c r="AW92" i="102"/>
  <c r="AX91" i="102"/>
  <c r="AW91" i="102"/>
  <c r="AX90" i="102"/>
  <c r="AW90" i="102"/>
  <c r="AX89" i="102"/>
  <c r="AW89" i="102"/>
  <c r="AX88" i="102"/>
  <c r="AZ88" i="102" s="1"/>
  <c r="BA88" i="102" s="1"/>
  <c r="AK88" i="102" s="1"/>
  <c r="DD1" i="102" s="1"/>
  <c r="AZ17" i="92" s="1"/>
  <c r="AW88" i="102"/>
  <c r="AX87" i="102"/>
  <c r="AW87" i="102"/>
  <c r="AZ87" i="102" s="1"/>
  <c r="BA87" i="102" s="1"/>
  <c r="AK87" i="102" s="1"/>
  <c r="DC1" i="102" s="1"/>
  <c r="F67" i="102"/>
  <c r="E50" i="102"/>
  <c r="BW1" i="102" s="1"/>
  <c r="S17" i="92" s="1"/>
  <c r="AK36" i="102"/>
  <c r="BQ1" i="102" s="1"/>
  <c r="M17" i="92"/>
  <c r="AE36" i="102"/>
  <c r="BP1" i="102" s="1"/>
  <c r="L17" i="92" s="1"/>
  <c r="AB36" i="102"/>
  <c r="BO1" i="102" s="1"/>
  <c r="K17" i="92" s="1"/>
  <c r="V36" i="102"/>
  <c r="BM1" i="102"/>
  <c r="I17" i="92" s="1"/>
  <c r="HW1" i="102"/>
  <c r="HV1" i="102"/>
  <c r="HU1" i="102"/>
  <c r="HT1" i="102"/>
  <c r="HS1" i="102"/>
  <c r="HR1" i="102"/>
  <c r="HQ1" i="102"/>
  <c r="HP1" i="102"/>
  <c r="HO1" i="102"/>
  <c r="HN1" i="102"/>
  <c r="FJ17" i="92" s="1"/>
  <c r="HM1" i="102"/>
  <c r="FI17" i="92" s="1"/>
  <c r="HL1" i="102"/>
  <c r="HK1" i="102"/>
  <c r="HJ1" i="102"/>
  <c r="FF17" i="92" s="1"/>
  <c r="HI1" i="102"/>
  <c r="HH1" i="102"/>
  <c r="HG1" i="102"/>
  <c r="HF1" i="102"/>
  <c r="HE1" i="102"/>
  <c r="DG15" i="113" s="1"/>
  <c r="HD1" i="102"/>
  <c r="HC1" i="102"/>
  <c r="EY17" i="92" s="1"/>
  <c r="HB1" i="102"/>
  <c r="HA1" i="102"/>
  <c r="GZ1" i="102"/>
  <c r="GY1" i="102"/>
  <c r="GX1" i="102"/>
  <c r="GW1" i="102"/>
  <c r="GV1" i="102"/>
  <c r="ER17" i="92" s="1"/>
  <c r="GU1" i="102"/>
  <c r="CW15" i="113" s="1"/>
  <c r="GT1" i="102"/>
  <c r="EP17" i="92" s="1"/>
  <c r="GS1" i="102"/>
  <c r="EO17" i="92" s="1"/>
  <c r="GR1" i="102"/>
  <c r="GQ1" i="102"/>
  <c r="GP1" i="102"/>
  <c r="GO1" i="102"/>
  <c r="GN1" i="102"/>
  <c r="GM1" i="102"/>
  <c r="CO15" i="113" s="1"/>
  <c r="GL1" i="102"/>
  <c r="EH17" i="92"/>
  <c r="GK1" i="102"/>
  <c r="GJ1" i="102"/>
  <c r="GI1" i="102"/>
  <c r="GH1" i="102"/>
  <c r="GG1" i="102"/>
  <c r="EC17" i="92" s="1"/>
  <c r="GF1" i="102"/>
  <c r="EB17" i="92" s="1"/>
  <c r="GE1" i="102"/>
  <c r="EA17" i="92"/>
  <c r="GD1" i="102"/>
  <c r="GC1" i="102"/>
  <c r="FZ1" i="102"/>
  <c r="FJ1" i="102"/>
  <c r="FC1" i="102"/>
  <c r="EY1" i="102"/>
  <c r="EX1" i="102"/>
  <c r="EN1" i="102"/>
  <c r="L205" i="102" s="1"/>
  <c r="EM1" i="102"/>
  <c r="L204" i="102" s="1"/>
  <c r="EL1" i="102"/>
  <c r="EK1" i="102"/>
  <c r="AP15" i="113" s="1"/>
  <c r="EJ1" i="102"/>
  <c r="EI1" i="102"/>
  <c r="E205" i="102" s="1"/>
  <c r="EH1" i="102"/>
  <c r="E204" i="102" s="1"/>
  <c r="EG1" i="102"/>
  <c r="EF1" i="102"/>
  <c r="E202" i="102" s="1"/>
  <c r="EE1" i="102"/>
  <c r="E201" i="102" s="1"/>
  <c r="ED1" i="102"/>
  <c r="AI15" i="113" s="1"/>
  <c r="EC1" i="102"/>
  <c r="BY17" i="92" s="1"/>
  <c r="EB1" i="102"/>
  <c r="EA1" i="102"/>
  <c r="DZ1" i="102"/>
  <c r="DY1" i="102"/>
  <c r="AD15" i="113" s="1"/>
  <c r="DX1" i="102"/>
  <c r="AE22" i="88" s="1"/>
  <c r="DW1" i="102"/>
  <c r="AD22" i="88" s="1"/>
  <c r="DV1" i="102"/>
  <c r="DU1" i="102"/>
  <c r="DT1" i="102"/>
  <c r="DS1" i="102"/>
  <c r="DR1" i="102"/>
  <c r="DQ1" i="102"/>
  <c r="BM17" i="92" s="1"/>
  <c r="DB1" i="102"/>
  <c r="AX17" i="92" s="1"/>
  <c r="CY1" i="102"/>
  <c r="AU17" i="92" s="1"/>
  <c r="CX1" i="102"/>
  <c r="AT17" i="92" s="1"/>
  <c r="CW1" i="102"/>
  <c r="AS17" i="92" s="1"/>
  <c r="CV1" i="102"/>
  <c r="AR17" i="92" s="1"/>
  <c r="CU1" i="102"/>
  <c r="AQ17" i="92" s="1"/>
  <c r="CT1" i="102"/>
  <c r="AP17" i="92" s="1"/>
  <c r="CS1" i="102"/>
  <c r="AO17" i="92" s="1"/>
  <c r="CR1" i="102"/>
  <c r="AN17" i="92" s="1"/>
  <c r="CQ1" i="102"/>
  <c r="AM17" i="92" s="1"/>
  <c r="CP1" i="102"/>
  <c r="AL17" i="92" s="1"/>
  <c r="CO1" i="102"/>
  <c r="AK17" i="92" s="1"/>
  <c r="CN1" i="102"/>
  <c r="AJ17" i="92" s="1"/>
  <c r="CM1" i="102"/>
  <c r="AI17" i="92" s="1"/>
  <c r="CL1" i="102"/>
  <c r="AH17" i="92" s="1"/>
  <c r="CK1" i="102"/>
  <c r="AG17" i="92" s="1"/>
  <c r="CJ1" i="102"/>
  <c r="AF17" i="92" s="1"/>
  <c r="CI1" i="102"/>
  <c r="AE17" i="92" s="1"/>
  <c r="CH1" i="102"/>
  <c r="AD17" i="92" s="1"/>
  <c r="CG1" i="102"/>
  <c r="AC17" i="92" s="1"/>
  <c r="CF1" i="102"/>
  <c r="AB17" i="92" s="1"/>
  <c r="CE1" i="102"/>
  <c r="AA17" i="92" s="1"/>
  <c r="CD1" i="102"/>
  <c r="Z17" i="92" s="1"/>
  <c r="CC1" i="102"/>
  <c r="Y17" i="92" s="1"/>
  <c r="CB1" i="102"/>
  <c r="X17" i="92" s="1"/>
  <c r="CA1" i="102"/>
  <c r="W17" i="92" s="1"/>
  <c r="BZ1" i="102"/>
  <c r="V17" i="92" s="1"/>
  <c r="BY1" i="102"/>
  <c r="U17" i="92" s="1"/>
  <c r="BX1" i="102"/>
  <c r="T17" i="92" s="1"/>
  <c r="BV1" i="102"/>
  <c r="R17" i="92" s="1"/>
  <c r="BU1" i="102"/>
  <c r="Q17" i="92" s="1"/>
  <c r="BT1" i="102"/>
  <c r="P17" i="92" s="1"/>
  <c r="BS1" i="102"/>
  <c r="O17" i="92" s="1"/>
  <c r="BR1" i="102"/>
  <c r="N17" i="92" s="1"/>
  <c r="BK1" i="102"/>
  <c r="G17" i="92" s="1"/>
  <c r="BJ1" i="102"/>
  <c r="F17" i="92" s="1"/>
  <c r="BI1" i="102"/>
  <c r="BH1" i="102"/>
  <c r="D15" i="113" s="1"/>
  <c r="BG1" i="102"/>
  <c r="C15" i="113" s="1"/>
  <c r="K197" i="101"/>
  <c r="K196" i="101"/>
  <c r="K195" i="101"/>
  <c r="K194" i="101"/>
  <c r="K193" i="101"/>
  <c r="AV169" i="101"/>
  <c r="AL169" i="101"/>
  <c r="AK168" i="101"/>
  <c r="GD1" i="101" s="1"/>
  <c r="AK167" i="101"/>
  <c r="GC1" i="101" s="1"/>
  <c r="AK166" i="101"/>
  <c r="GB1" i="101"/>
  <c r="AK165" i="101"/>
  <c r="GA1" i="101" s="1"/>
  <c r="AK164" i="101"/>
  <c r="AK163" i="101"/>
  <c r="FY1" i="101" s="1"/>
  <c r="AK162" i="101"/>
  <c r="FX1" i="101" s="1"/>
  <c r="AK161" i="101"/>
  <c r="AK160" i="101"/>
  <c r="FV1" i="101" s="1"/>
  <c r="AK159" i="101"/>
  <c r="FU1" i="101" s="1"/>
  <c r="AK158" i="101"/>
  <c r="AK157" i="101"/>
  <c r="FS1" i="101" s="1"/>
  <c r="AK156" i="101"/>
  <c r="FR1" i="101" s="1"/>
  <c r="AK155" i="101"/>
  <c r="FQ1" i="101" s="1"/>
  <c r="AK154" i="101"/>
  <c r="FP1" i="101" s="1"/>
  <c r="AK153" i="101"/>
  <c r="FO1" i="101" s="1"/>
  <c r="AK152" i="101"/>
  <c r="FN1" i="101"/>
  <c r="AK151" i="101"/>
  <c r="FM1" i="101" s="1"/>
  <c r="AK150" i="101"/>
  <c r="FL1" i="101" s="1"/>
  <c r="AK149" i="101"/>
  <c r="FK1" i="101" s="1"/>
  <c r="AK148" i="101"/>
  <c r="FJ1" i="101"/>
  <c r="AK147" i="101"/>
  <c r="FI1" i="101" s="1"/>
  <c r="AK146" i="101"/>
  <c r="FH1" i="101" s="1"/>
  <c r="AK145" i="101"/>
  <c r="FG1" i="101" s="1"/>
  <c r="AK144" i="101"/>
  <c r="FF1" i="101" s="1"/>
  <c r="AK143" i="101"/>
  <c r="AK142" i="101"/>
  <c r="FD1" i="101"/>
  <c r="AK141" i="101"/>
  <c r="FC1" i="101" s="1"/>
  <c r="AK140" i="101"/>
  <c r="AK139" i="101"/>
  <c r="FA1" i="101" s="1"/>
  <c r="AK138" i="101"/>
  <c r="EZ1" i="101" s="1"/>
  <c r="AK137" i="101"/>
  <c r="AK136" i="101"/>
  <c r="EX1" i="101" s="1"/>
  <c r="AK135" i="101"/>
  <c r="EW1" i="101" s="1"/>
  <c r="AK134" i="101"/>
  <c r="EV1" i="101" s="1"/>
  <c r="AK133" i="101"/>
  <c r="EU1" i="101" s="1"/>
  <c r="AK132" i="101"/>
  <c r="ET1" i="101" s="1"/>
  <c r="AK131" i="101"/>
  <c r="ES1" i="101" s="1"/>
  <c r="AK130" i="101"/>
  <c r="ER1" i="101" s="1"/>
  <c r="AK129" i="101"/>
  <c r="EQ1" i="101" s="1"/>
  <c r="AK128" i="101"/>
  <c r="EP1" i="101" s="1"/>
  <c r="AK127" i="101"/>
  <c r="EO1" i="101" s="1"/>
  <c r="AX105" i="101"/>
  <c r="AW105" i="101"/>
  <c r="AX104" i="101"/>
  <c r="AW104" i="101"/>
  <c r="AX103" i="101"/>
  <c r="AW103" i="101"/>
  <c r="AX102" i="101"/>
  <c r="AW102" i="101"/>
  <c r="AX101" i="101"/>
  <c r="AW101" i="101"/>
  <c r="AX100" i="101"/>
  <c r="AW100" i="101"/>
  <c r="AX99" i="101"/>
  <c r="AW99" i="101"/>
  <c r="AX98" i="101"/>
  <c r="AW98" i="101"/>
  <c r="AX97" i="101"/>
  <c r="AW97" i="101"/>
  <c r="AX96" i="101"/>
  <c r="AW96" i="101"/>
  <c r="AX95" i="101"/>
  <c r="AW95" i="101"/>
  <c r="AZ95" i="101" s="1"/>
  <c r="BA95" i="101" s="1"/>
  <c r="AK95" i="101" s="1"/>
  <c r="DH1" i="101" s="1"/>
  <c r="AX94" i="101"/>
  <c r="AW94" i="101"/>
  <c r="AX93" i="101"/>
  <c r="AW93" i="101"/>
  <c r="AX92" i="101"/>
  <c r="AW92" i="101"/>
  <c r="AX91" i="101"/>
  <c r="AW91" i="101"/>
  <c r="AX90" i="101"/>
  <c r="AW90" i="101"/>
  <c r="AX89" i="101"/>
  <c r="AW89" i="101"/>
  <c r="AX88" i="101"/>
  <c r="AW88" i="101"/>
  <c r="AZ88" i="101"/>
  <c r="BA88" i="101" s="1"/>
  <c r="AK88" i="101" s="1"/>
  <c r="DD1" i="101" s="1"/>
  <c r="AX87" i="101"/>
  <c r="AW87" i="101"/>
  <c r="F67" i="101"/>
  <c r="CK1" i="101" s="1"/>
  <c r="AG16" i="92" s="1"/>
  <c r="E50" i="101"/>
  <c r="BW1" i="101"/>
  <c r="S16" i="92" s="1"/>
  <c r="AK36" i="101"/>
  <c r="BQ1" i="101" s="1"/>
  <c r="M16" i="92" s="1"/>
  <c r="AE36" i="101"/>
  <c r="BP1" i="101" s="1"/>
  <c r="L16" i="92" s="1"/>
  <c r="AB36" i="101"/>
  <c r="BO1" i="101" s="1"/>
  <c r="K16" i="92" s="1"/>
  <c r="V36" i="101"/>
  <c r="BM1" i="101"/>
  <c r="I16" i="92" s="1"/>
  <c r="HW1" i="101"/>
  <c r="HV1" i="101"/>
  <c r="HU1" i="101"/>
  <c r="HT1" i="101"/>
  <c r="HS1" i="101"/>
  <c r="HR1" i="101"/>
  <c r="HQ1" i="101"/>
  <c r="HP1" i="101"/>
  <c r="HO1" i="101"/>
  <c r="HN1" i="101"/>
  <c r="HM1" i="101"/>
  <c r="HL1" i="101"/>
  <c r="HK1" i="101"/>
  <c r="HJ1" i="101"/>
  <c r="FF16" i="92" s="1"/>
  <c r="HI1" i="101"/>
  <c r="HH1" i="101"/>
  <c r="HG1" i="101"/>
  <c r="DI14" i="113" s="1"/>
  <c r="HF1" i="101"/>
  <c r="FB16" i="92" s="1"/>
  <c r="HE1" i="101"/>
  <c r="HD1" i="101"/>
  <c r="HC1" i="101"/>
  <c r="HB1" i="101"/>
  <c r="HA1" i="101"/>
  <c r="GZ1" i="101"/>
  <c r="GY1" i="101"/>
  <c r="GX1" i="101"/>
  <c r="GW1" i="101"/>
  <c r="GV1" i="101"/>
  <c r="GU1" i="101"/>
  <c r="GT1" i="101"/>
  <c r="EP16" i="92" s="1"/>
  <c r="GS1" i="101"/>
  <c r="GR1" i="101"/>
  <c r="CT14" i="113" s="1"/>
  <c r="GQ1" i="101"/>
  <c r="GP1" i="101"/>
  <c r="GO1" i="101"/>
  <c r="GN1" i="101"/>
  <c r="GM1" i="101"/>
  <c r="GL1" i="101"/>
  <c r="EH16" i="92" s="1"/>
  <c r="GK1" i="101"/>
  <c r="CM14" i="113" s="1"/>
  <c r="GJ1" i="101"/>
  <c r="GI1" i="101"/>
  <c r="GH1" i="101"/>
  <c r="GG1" i="101"/>
  <c r="EC16" i="92" s="1"/>
  <c r="GF1" i="101"/>
  <c r="EB16" i="92" s="1"/>
  <c r="GE1" i="101"/>
  <c r="EA16" i="92" s="1"/>
  <c r="FW1" i="101"/>
  <c r="FB1" i="101"/>
  <c r="EN1" i="101"/>
  <c r="EM1" i="101"/>
  <c r="L204" i="101" s="1"/>
  <c r="EL1" i="101"/>
  <c r="L203" i="101" s="1"/>
  <c r="EK1" i="101"/>
  <c r="AP14" i="113" s="1"/>
  <c r="EJ1" i="101"/>
  <c r="EI1" i="101"/>
  <c r="E205" i="101" s="1"/>
  <c r="EH1" i="101"/>
  <c r="E204" i="101" s="1"/>
  <c r="EG1" i="101"/>
  <c r="E203" i="101" s="1"/>
  <c r="EF1" i="101"/>
  <c r="EE1" i="101"/>
  <c r="E201" i="101" s="1"/>
  <c r="ED1" i="101"/>
  <c r="EC1" i="101"/>
  <c r="AH14" i="113" s="1"/>
  <c r="EB1" i="101"/>
  <c r="AI21" i="88" s="1"/>
  <c r="EA1" i="101"/>
  <c r="DZ1" i="101"/>
  <c r="AE14" i="113" s="1"/>
  <c r="DY1" i="101"/>
  <c r="DX1" i="101"/>
  <c r="DW1" i="101"/>
  <c r="DV1" i="101"/>
  <c r="AA14" i="113" s="1"/>
  <c r="DU1" i="101"/>
  <c r="AB21" i="88" s="1"/>
  <c r="DT1" i="101"/>
  <c r="DS1" i="101"/>
  <c r="DR1" i="101"/>
  <c r="Y21" i="88" s="1"/>
  <c r="DQ1" i="101"/>
  <c r="X21" i="88" s="1"/>
  <c r="DB1" i="101"/>
  <c r="AX16" i="92" s="1"/>
  <c r="CY1" i="101"/>
  <c r="AU16" i="92" s="1"/>
  <c r="CX1" i="101"/>
  <c r="AT16" i="92" s="1"/>
  <c r="CW1" i="101"/>
  <c r="AS16" i="92" s="1"/>
  <c r="CV1" i="101"/>
  <c r="AR16" i="92" s="1"/>
  <c r="CU1" i="101"/>
  <c r="AQ16" i="92" s="1"/>
  <c r="CT1" i="101"/>
  <c r="AP16" i="92" s="1"/>
  <c r="CS1" i="101"/>
  <c r="AO16" i="92" s="1"/>
  <c r="CR1" i="101"/>
  <c r="AN16" i="92" s="1"/>
  <c r="CQ1" i="101"/>
  <c r="AM16" i="92" s="1"/>
  <c r="CP1" i="101"/>
  <c r="AL16" i="92" s="1"/>
  <c r="CO1" i="101"/>
  <c r="AK16" i="92" s="1"/>
  <c r="CN1" i="101"/>
  <c r="AJ16" i="92" s="1"/>
  <c r="CM1" i="101"/>
  <c r="AI16" i="92" s="1"/>
  <c r="CL1" i="101"/>
  <c r="AH16" i="92" s="1"/>
  <c r="CJ1" i="101"/>
  <c r="AF16" i="92" s="1"/>
  <c r="CI1" i="101"/>
  <c r="AE16" i="92" s="1"/>
  <c r="CH1" i="101"/>
  <c r="AD16" i="92"/>
  <c r="CG1" i="101"/>
  <c r="AC16" i="92" s="1"/>
  <c r="CF1" i="101"/>
  <c r="AB16" i="92" s="1"/>
  <c r="CE1" i="101"/>
  <c r="AA16" i="92" s="1"/>
  <c r="CD1" i="101"/>
  <c r="Z16" i="92" s="1"/>
  <c r="CC1" i="101"/>
  <c r="Y16" i="92" s="1"/>
  <c r="CB1" i="101"/>
  <c r="X16" i="92" s="1"/>
  <c r="CA1" i="101"/>
  <c r="W16" i="92" s="1"/>
  <c r="BZ1" i="101"/>
  <c r="V16" i="92" s="1"/>
  <c r="BY1" i="101"/>
  <c r="U16" i="92" s="1"/>
  <c r="BX1" i="101"/>
  <c r="T16" i="92" s="1"/>
  <c r="BV1" i="101"/>
  <c r="R16" i="92" s="1"/>
  <c r="BU1" i="101"/>
  <c r="Q16" i="92" s="1"/>
  <c r="BT1" i="101"/>
  <c r="P16" i="92" s="1"/>
  <c r="BS1" i="101"/>
  <c r="O16" i="92" s="1"/>
  <c r="BR1" i="101"/>
  <c r="N16" i="92" s="1"/>
  <c r="BK1" i="101"/>
  <c r="BJ1" i="101"/>
  <c r="F14" i="113" s="1"/>
  <c r="BI1" i="101"/>
  <c r="E14" i="113" s="1"/>
  <c r="BH1" i="101"/>
  <c r="D14" i="113" s="1"/>
  <c r="BG1" i="101"/>
  <c r="C14" i="113" s="1"/>
  <c r="K197" i="100"/>
  <c r="K196" i="100"/>
  <c r="K195" i="100"/>
  <c r="K194" i="100"/>
  <c r="K193" i="100"/>
  <c r="AV169" i="100"/>
  <c r="AL169" i="100"/>
  <c r="AK168" i="100"/>
  <c r="AK167" i="100"/>
  <c r="AW167" i="100" s="1"/>
  <c r="IK1" i="100" s="1"/>
  <c r="GG15" i="92" s="1"/>
  <c r="AK166" i="100"/>
  <c r="GB1" i="100" s="1"/>
  <c r="AK165" i="100"/>
  <c r="GA1" i="100" s="1"/>
  <c r="AK164" i="100"/>
  <c r="AK163" i="100"/>
  <c r="FY1" i="100" s="1"/>
  <c r="AK162" i="100"/>
  <c r="FX1" i="100" s="1"/>
  <c r="AK161" i="100"/>
  <c r="FW1" i="100" s="1"/>
  <c r="AK160" i="100"/>
  <c r="FV1" i="100" s="1"/>
  <c r="AK159" i="100"/>
  <c r="FU1" i="100" s="1"/>
  <c r="AK158" i="100"/>
  <c r="FT1" i="100" s="1"/>
  <c r="AK157" i="100"/>
  <c r="FS1" i="100" s="1"/>
  <c r="AK156" i="100"/>
  <c r="FR1" i="100" s="1"/>
  <c r="AK155" i="100"/>
  <c r="FQ1" i="100" s="1"/>
  <c r="AK154" i="100"/>
  <c r="FP1" i="100" s="1"/>
  <c r="AK153" i="100"/>
  <c r="AK152" i="100"/>
  <c r="FN1" i="100" s="1"/>
  <c r="AK151" i="100"/>
  <c r="AK150" i="100"/>
  <c r="AK149" i="100"/>
  <c r="FK1" i="100" s="1"/>
  <c r="AK148" i="100"/>
  <c r="FJ1" i="100" s="1"/>
  <c r="AK147" i="100"/>
  <c r="AK146" i="100"/>
  <c r="FH1" i="100" s="1"/>
  <c r="AK145" i="100"/>
  <c r="FG1" i="100" s="1"/>
  <c r="AK144" i="100"/>
  <c r="FF1" i="100" s="1"/>
  <c r="AK143" i="100"/>
  <c r="AK142" i="100"/>
  <c r="FD1" i="100" s="1"/>
  <c r="AK141" i="100"/>
  <c r="FC1" i="100" s="1"/>
  <c r="AK140" i="100"/>
  <c r="FB1" i="100" s="1"/>
  <c r="AK139" i="100"/>
  <c r="FA1" i="100" s="1"/>
  <c r="AK138" i="100"/>
  <c r="EZ1" i="100" s="1"/>
  <c r="AK137" i="100"/>
  <c r="AK136" i="100"/>
  <c r="AK135" i="100"/>
  <c r="EW1" i="100" s="1"/>
  <c r="AK134" i="100"/>
  <c r="EV1" i="100" s="1"/>
  <c r="AK133" i="100"/>
  <c r="EU1" i="100" s="1"/>
  <c r="AK132" i="100"/>
  <c r="AK131" i="100"/>
  <c r="ES1" i="100" s="1"/>
  <c r="AK130" i="100"/>
  <c r="ER1" i="100" s="1"/>
  <c r="AK129" i="100"/>
  <c r="EQ1" i="100" s="1"/>
  <c r="AK128" i="100"/>
  <c r="EP1" i="100" s="1"/>
  <c r="AK127" i="100"/>
  <c r="AX105" i="100"/>
  <c r="AW105" i="100"/>
  <c r="AX104" i="100"/>
  <c r="AZ104" i="100" s="1"/>
  <c r="BA104" i="100" s="1"/>
  <c r="AK104" i="100" s="1"/>
  <c r="DO1" i="100" s="1"/>
  <c r="AW104" i="100"/>
  <c r="AX103" i="100"/>
  <c r="AW103" i="100"/>
  <c r="AX102" i="100"/>
  <c r="AW102" i="100"/>
  <c r="AX101" i="100"/>
  <c r="AW101" i="100"/>
  <c r="AX100" i="100"/>
  <c r="AW100" i="100"/>
  <c r="AX99" i="100"/>
  <c r="AW99" i="100"/>
  <c r="AX98" i="100"/>
  <c r="AW98" i="100"/>
  <c r="AX97" i="100"/>
  <c r="AZ97" i="100" s="1"/>
  <c r="BA97" i="100" s="1"/>
  <c r="AK97" i="100" s="1"/>
  <c r="DJ1" i="100" s="1"/>
  <c r="AW97" i="100"/>
  <c r="AX96" i="100"/>
  <c r="AW96" i="100"/>
  <c r="AX95" i="100"/>
  <c r="AW95" i="100"/>
  <c r="AX94" i="100"/>
  <c r="AW94" i="100"/>
  <c r="AX93" i="100"/>
  <c r="AW93" i="100"/>
  <c r="AX92" i="100"/>
  <c r="AW92" i="100"/>
  <c r="AX91" i="100"/>
  <c r="AW91" i="100"/>
  <c r="AX90" i="100"/>
  <c r="AW90" i="100"/>
  <c r="AX89" i="100"/>
  <c r="AW89" i="100"/>
  <c r="AX88" i="100"/>
  <c r="AW88" i="100"/>
  <c r="AX87" i="100"/>
  <c r="AW87" i="100"/>
  <c r="F67" i="100"/>
  <c r="E50" i="100"/>
  <c r="BW1" i="100" s="1"/>
  <c r="S15" i="92" s="1"/>
  <c r="AK36" i="100"/>
  <c r="BQ1" i="100" s="1"/>
  <c r="M15" i="92" s="1"/>
  <c r="AE36" i="100"/>
  <c r="AB36" i="100"/>
  <c r="V36" i="100"/>
  <c r="BM1" i="100" s="1"/>
  <c r="I15" i="92" s="1"/>
  <c r="HW1" i="100"/>
  <c r="HV1" i="100"/>
  <c r="HU1" i="100"/>
  <c r="HT1" i="100"/>
  <c r="HS1" i="100"/>
  <c r="HR1" i="100"/>
  <c r="HQ1" i="100"/>
  <c r="HP1" i="100"/>
  <c r="HO1" i="100"/>
  <c r="HN1" i="100"/>
  <c r="HM1" i="100"/>
  <c r="HL1" i="100"/>
  <c r="HK1" i="100"/>
  <c r="HJ1" i="100"/>
  <c r="FF15" i="92" s="1"/>
  <c r="HI1" i="100"/>
  <c r="HH1" i="100"/>
  <c r="HG1" i="100"/>
  <c r="HF1" i="100"/>
  <c r="DH13" i="113"/>
  <c r="HE1" i="100"/>
  <c r="DG13" i="113" s="1"/>
  <c r="HD1" i="100"/>
  <c r="HC1" i="100"/>
  <c r="EY15" i="92" s="1"/>
  <c r="HB1" i="100"/>
  <c r="HA1" i="100"/>
  <c r="GZ1" i="100"/>
  <c r="GY1" i="100"/>
  <c r="GX1" i="100"/>
  <c r="CZ13" i="113" s="1"/>
  <c r="GW1" i="100"/>
  <c r="GV1" i="100"/>
  <c r="GU1" i="100"/>
  <c r="GT1" i="100"/>
  <c r="GS1" i="100"/>
  <c r="GR1" i="100"/>
  <c r="GQ1" i="100"/>
  <c r="GP1" i="100"/>
  <c r="EL15" i="92" s="1"/>
  <c r="GO1" i="100"/>
  <c r="GN1" i="100"/>
  <c r="GM1" i="100"/>
  <c r="CO13" i="113" s="1"/>
  <c r="GL1" i="100"/>
  <c r="GK1" i="100"/>
  <c r="EG15" i="92" s="1"/>
  <c r="GJ1" i="100"/>
  <c r="GI1" i="100"/>
  <c r="GH1" i="100"/>
  <c r="GG1" i="100"/>
  <c r="EC15" i="92" s="1"/>
  <c r="GF1" i="100"/>
  <c r="EB15" i="92" s="1"/>
  <c r="GE1" i="100"/>
  <c r="EA15" i="92" s="1"/>
  <c r="FL1" i="100"/>
  <c r="FI1" i="100"/>
  <c r="EN1" i="100"/>
  <c r="L205" i="100" s="1"/>
  <c r="EM1" i="100"/>
  <c r="L204" i="100" s="1"/>
  <c r="EL1" i="100"/>
  <c r="L203" i="100" s="1"/>
  <c r="EK1" i="100"/>
  <c r="EJ1" i="100"/>
  <c r="L201" i="100" s="1"/>
  <c r="EI1" i="100"/>
  <c r="EH1" i="100"/>
  <c r="E204" i="100" s="1"/>
  <c r="EG1" i="100"/>
  <c r="AL13" i="113" s="1"/>
  <c r="EF1" i="100"/>
  <c r="E202" i="100" s="1"/>
  <c r="EE1" i="100"/>
  <c r="ED1" i="100"/>
  <c r="EC1" i="100"/>
  <c r="BY15" i="92" s="1"/>
  <c r="EB1" i="100"/>
  <c r="EA1" i="100"/>
  <c r="DZ1" i="100"/>
  <c r="AG20" i="88" s="1"/>
  <c r="DY1" i="100"/>
  <c r="AF20" i="88" s="1"/>
  <c r="DX1" i="100"/>
  <c r="AC13" i="113" s="1"/>
  <c r="DW1" i="100"/>
  <c r="DV1" i="100"/>
  <c r="DU1" i="100"/>
  <c r="DT1" i="100"/>
  <c r="BP15" i="92" s="1"/>
  <c r="DS1" i="100"/>
  <c r="DR1" i="100"/>
  <c r="DQ1" i="100"/>
  <c r="X20" i="88" s="1"/>
  <c r="DB1" i="100"/>
  <c r="AX15" i="92" s="1"/>
  <c r="CY1" i="100"/>
  <c r="AU15" i="92" s="1"/>
  <c r="CX1" i="100"/>
  <c r="AT15" i="92" s="1"/>
  <c r="CW1" i="100"/>
  <c r="AS15" i="92" s="1"/>
  <c r="CV1" i="100"/>
  <c r="AR15" i="92" s="1"/>
  <c r="CU1" i="100"/>
  <c r="AQ15" i="92" s="1"/>
  <c r="CT1" i="100"/>
  <c r="AP15" i="92" s="1"/>
  <c r="CS1" i="100"/>
  <c r="AO15" i="92" s="1"/>
  <c r="CR1" i="100"/>
  <c r="AN15" i="92" s="1"/>
  <c r="CQ1" i="100"/>
  <c r="AM15" i="92" s="1"/>
  <c r="CP1" i="100"/>
  <c r="AL15" i="92" s="1"/>
  <c r="CO1" i="100"/>
  <c r="AK15" i="92" s="1"/>
  <c r="CN1" i="100"/>
  <c r="AJ15" i="92" s="1"/>
  <c r="CM1" i="100"/>
  <c r="AI15" i="92" s="1"/>
  <c r="CL1" i="100"/>
  <c r="AH15" i="92" s="1"/>
  <c r="CK1" i="100"/>
  <c r="AG15" i="92" s="1"/>
  <c r="CJ1" i="100"/>
  <c r="AF15" i="92" s="1"/>
  <c r="CI1" i="100"/>
  <c r="AE15" i="92" s="1"/>
  <c r="CH1" i="100"/>
  <c r="AD15" i="92" s="1"/>
  <c r="CG1" i="100"/>
  <c r="AC15" i="92" s="1"/>
  <c r="CF1" i="100"/>
  <c r="AB15" i="92"/>
  <c r="CE1" i="100"/>
  <c r="AA15" i="92" s="1"/>
  <c r="CD1" i="100"/>
  <c r="Z15" i="92" s="1"/>
  <c r="CC1" i="100"/>
  <c r="Y15" i="92" s="1"/>
  <c r="CB1" i="100"/>
  <c r="X15" i="92" s="1"/>
  <c r="CA1" i="100"/>
  <c r="W15" i="92" s="1"/>
  <c r="BZ1" i="100"/>
  <c r="V15" i="92" s="1"/>
  <c r="BY1" i="100"/>
  <c r="U15" i="92" s="1"/>
  <c r="BX1" i="100"/>
  <c r="T15" i="92" s="1"/>
  <c r="BV1" i="100"/>
  <c r="R15" i="92"/>
  <c r="BU1" i="100"/>
  <c r="Q15" i="92" s="1"/>
  <c r="BT1" i="100"/>
  <c r="P15" i="92" s="1"/>
  <c r="BS1" i="100"/>
  <c r="O15" i="92" s="1"/>
  <c r="BR1" i="100"/>
  <c r="N15" i="92"/>
  <c r="BP1" i="100"/>
  <c r="L15" i="92" s="1"/>
  <c r="BO1" i="100"/>
  <c r="K15" i="92" s="1"/>
  <c r="BK1" i="100"/>
  <c r="BJ1" i="100"/>
  <c r="F13" i="113" s="1"/>
  <c r="BI1" i="100"/>
  <c r="E13" i="113" s="1"/>
  <c r="BH1" i="100"/>
  <c r="D13" i="113"/>
  <c r="BG1" i="100"/>
  <c r="K197" i="99"/>
  <c r="K196" i="99"/>
  <c r="K195" i="99"/>
  <c r="K194" i="99"/>
  <c r="K193" i="99"/>
  <c r="AV169" i="99"/>
  <c r="AL169" i="99"/>
  <c r="AK168" i="99"/>
  <c r="GD1" i="99" s="1"/>
  <c r="AK167" i="99"/>
  <c r="AK166" i="99"/>
  <c r="GB1" i="99" s="1"/>
  <c r="AK165" i="99"/>
  <c r="GA1" i="99" s="1"/>
  <c r="CF12" i="113" s="1"/>
  <c r="AK164" i="99"/>
  <c r="AK163" i="99"/>
  <c r="FY1" i="99" s="1"/>
  <c r="AK162" i="99"/>
  <c r="FX1" i="99" s="1"/>
  <c r="AK161" i="99"/>
  <c r="AW161" i="99"/>
  <c r="II1" i="99" s="1"/>
  <c r="AK160" i="99"/>
  <c r="FV1" i="99" s="1"/>
  <c r="AK159" i="99"/>
  <c r="FU1" i="99" s="1"/>
  <c r="AK158" i="99"/>
  <c r="FT1" i="99" s="1"/>
  <c r="AK157" i="99"/>
  <c r="FS1" i="99" s="1"/>
  <c r="AK156" i="99"/>
  <c r="AK155" i="99"/>
  <c r="FQ1" i="99" s="1"/>
  <c r="AK154" i="99"/>
  <c r="FP1" i="99" s="1"/>
  <c r="AK153" i="99"/>
  <c r="AK152" i="99"/>
  <c r="FN1" i="99" s="1"/>
  <c r="AK151" i="99"/>
  <c r="FM1" i="99" s="1"/>
  <c r="AK150" i="99"/>
  <c r="AK149" i="99"/>
  <c r="FK1" i="99" s="1"/>
  <c r="AK148" i="99"/>
  <c r="FJ1" i="99" s="1"/>
  <c r="AK147" i="99"/>
  <c r="FI1" i="99" s="1"/>
  <c r="AK146" i="99"/>
  <c r="FH1" i="99" s="1"/>
  <c r="AK145" i="99"/>
  <c r="FG1" i="99" s="1"/>
  <c r="AK144" i="99"/>
  <c r="AK143" i="99"/>
  <c r="FE1" i="99" s="1"/>
  <c r="AK142" i="99"/>
  <c r="FD1" i="99" s="1"/>
  <c r="AK141" i="99"/>
  <c r="FC1" i="99" s="1"/>
  <c r="AK140" i="99"/>
  <c r="AK139" i="99"/>
  <c r="FA1" i="99" s="1"/>
  <c r="AK138" i="99"/>
  <c r="AK137" i="99"/>
  <c r="AK136" i="99"/>
  <c r="EX1" i="99" s="1"/>
  <c r="AK135" i="99"/>
  <c r="EW1" i="99" s="1"/>
  <c r="AK134" i="99"/>
  <c r="EV1" i="99" s="1"/>
  <c r="CR14" i="92" s="1"/>
  <c r="AK133" i="99"/>
  <c r="AK132" i="99"/>
  <c r="ET1" i="99" s="1"/>
  <c r="AK131" i="99"/>
  <c r="ES1" i="99"/>
  <c r="AK130" i="99"/>
  <c r="ER1" i="99" s="1"/>
  <c r="AK129" i="99"/>
  <c r="EQ1" i="99" s="1"/>
  <c r="AK128" i="99"/>
  <c r="EP1" i="99" s="1"/>
  <c r="AK127" i="99"/>
  <c r="AX105" i="99"/>
  <c r="AW105" i="99"/>
  <c r="AX104" i="99"/>
  <c r="AW104" i="99"/>
  <c r="AZ104" i="99" s="1"/>
  <c r="BA104" i="99" s="1"/>
  <c r="AK104" i="99" s="1"/>
  <c r="DO1" i="99" s="1"/>
  <c r="AX103" i="99"/>
  <c r="AW103" i="99"/>
  <c r="AX102" i="99"/>
  <c r="AW102" i="99"/>
  <c r="AX101" i="99"/>
  <c r="AW101" i="99"/>
  <c r="AX100" i="99"/>
  <c r="AW100" i="99"/>
  <c r="AX99" i="99"/>
  <c r="AW99" i="99"/>
  <c r="AX98" i="99"/>
  <c r="AZ98" i="99" s="1"/>
  <c r="BA98" i="99" s="1"/>
  <c r="AK98" i="99" s="1"/>
  <c r="DK1" i="99" s="1"/>
  <c r="AW98" i="99"/>
  <c r="AX97" i="99"/>
  <c r="AW97" i="99"/>
  <c r="AX96" i="99"/>
  <c r="AW96" i="99"/>
  <c r="AX95" i="99"/>
  <c r="AW95" i="99"/>
  <c r="AX94" i="99"/>
  <c r="AW94" i="99"/>
  <c r="AX93" i="99"/>
  <c r="AW93" i="99"/>
  <c r="AX92" i="99"/>
  <c r="AW92" i="99"/>
  <c r="AX91" i="99"/>
  <c r="AW91" i="99"/>
  <c r="AX90" i="99"/>
  <c r="AW90" i="99"/>
  <c r="AX89" i="99"/>
  <c r="AW89" i="99"/>
  <c r="AX88" i="99"/>
  <c r="AW88" i="99"/>
  <c r="AZ88" i="99" s="1"/>
  <c r="BA88" i="99" s="1"/>
  <c r="AK88" i="99" s="1"/>
  <c r="DD1" i="99" s="1"/>
  <c r="AX87" i="99"/>
  <c r="AZ87" i="99" s="1"/>
  <c r="BA87" i="99" s="1"/>
  <c r="AK87" i="99" s="1"/>
  <c r="DC1" i="99" s="1"/>
  <c r="AW87" i="99"/>
  <c r="F67" i="99"/>
  <c r="CK1" i="99"/>
  <c r="AG14" i="92" s="1"/>
  <c r="E50" i="99"/>
  <c r="BW1" i="99"/>
  <c r="S14" i="92" s="1"/>
  <c r="AK36" i="99"/>
  <c r="BQ1" i="99"/>
  <c r="M14" i="92" s="1"/>
  <c r="AE36" i="99"/>
  <c r="BP1" i="99" s="1"/>
  <c r="L14" i="92" s="1"/>
  <c r="AB36" i="99"/>
  <c r="BO1" i="99" s="1"/>
  <c r="K14" i="92" s="1"/>
  <c r="V36" i="99"/>
  <c r="BM1" i="99" s="1"/>
  <c r="I14" i="92"/>
  <c r="HW1" i="99"/>
  <c r="HV1" i="99"/>
  <c r="HU1" i="99"/>
  <c r="HT1" i="99"/>
  <c r="HS1" i="99"/>
  <c r="HR1" i="99"/>
  <c r="HQ1" i="99"/>
  <c r="HP1" i="99"/>
  <c r="HO1" i="99"/>
  <c r="HN1" i="99"/>
  <c r="HM1" i="99"/>
  <c r="HL1" i="99"/>
  <c r="HK1" i="99"/>
  <c r="HJ1" i="99"/>
  <c r="FF14" i="92" s="1"/>
  <c r="HI1" i="99"/>
  <c r="HH1" i="99"/>
  <c r="HG1" i="99"/>
  <c r="HF1" i="99"/>
  <c r="FB14" i="92" s="1"/>
  <c r="HE1" i="99"/>
  <c r="FA14" i="92" s="1"/>
  <c r="HD1" i="99"/>
  <c r="HC1" i="99"/>
  <c r="DE12" i="113" s="1"/>
  <c r="HB1" i="99"/>
  <c r="HA1" i="99"/>
  <c r="GZ1" i="99"/>
  <c r="GY1" i="99"/>
  <c r="GX1" i="99"/>
  <c r="ET14" i="92" s="1"/>
  <c r="GW1" i="99"/>
  <c r="GV1" i="99"/>
  <c r="GU1" i="99"/>
  <c r="GT1" i="99"/>
  <c r="GS1" i="99"/>
  <c r="GR1" i="99"/>
  <c r="GQ1" i="99"/>
  <c r="GP1" i="99"/>
  <c r="GO1" i="99"/>
  <c r="GN1" i="99"/>
  <c r="EJ14" i="92" s="1"/>
  <c r="GM1" i="99"/>
  <c r="GL1" i="99"/>
  <c r="GK1" i="99"/>
  <c r="GJ1" i="99"/>
  <c r="GI1" i="99"/>
  <c r="GH1" i="99"/>
  <c r="GG1" i="99"/>
  <c r="EC14" i="92"/>
  <c r="GF1" i="99"/>
  <c r="EB14" i="92" s="1"/>
  <c r="GE1" i="99"/>
  <c r="EA14" i="92" s="1"/>
  <c r="FL1" i="99"/>
  <c r="FB1" i="99"/>
  <c r="EN1" i="99"/>
  <c r="L205" i="99" s="1"/>
  <c r="EM1" i="99"/>
  <c r="EL1" i="99"/>
  <c r="L203" i="99" s="1"/>
  <c r="EK1" i="99"/>
  <c r="EJ1" i="99"/>
  <c r="L201" i="99" s="1"/>
  <c r="EI1" i="99"/>
  <c r="EH1" i="99"/>
  <c r="E204" i="99"/>
  <c r="EG1" i="99"/>
  <c r="CC14" i="92" s="1"/>
  <c r="EF1" i="99"/>
  <c r="E202" i="99" s="1"/>
  <c r="EE1" i="99"/>
  <c r="ED1" i="99"/>
  <c r="EC1" i="99"/>
  <c r="AJ19" i="88" s="1"/>
  <c r="EB1" i="99"/>
  <c r="AG12" i="113" s="1"/>
  <c r="EA1" i="99"/>
  <c r="AF12" i="113" s="1"/>
  <c r="DZ1" i="99"/>
  <c r="AG19" i="88" s="1"/>
  <c r="DY1" i="99"/>
  <c r="AD12" i="113" s="1"/>
  <c r="DX1" i="99"/>
  <c r="DW1" i="99"/>
  <c r="DV1" i="99"/>
  <c r="DU1" i="99"/>
  <c r="BQ14" i="92" s="1"/>
  <c r="DT1" i="99"/>
  <c r="AA19" i="88" s="1"/>
  <c r="DS1" i="99"/>
  <c r="DR1" i="99"/>
  <c r="BN14" i="92" s="1"/>
  <c r="DQ1" i="99"/>
  <c r="V12" i="113" s="1"/>
  <c r="DB1" i="99"/>
  <c r="AX14" i="92" s="1"/>
  <c r="CY1" i="99"/>
  <c r="AU14" i="92" s="1"/>
  <c r="CX1" i="99"/>
  <c r="AT14" i="92" s="1"/>
  <c r="CW1" i="99"/>
  <c r="AS14" i="92" s="1"/>
  <c r="CV1" i="99"/>
  <c r="AR14" i="92" s="1"/>
  <c r="CU1" i="99"/>
  <c r="AQ14" i="92" s="1"/>
  <c r="CT1" i="99"/>
  <c r="AP14" i="92" s="1"/>
  <c r="CS1" i="99"/>
  <c r="AO14" i="92" s="1"/>
  <c r="CR1" i="99"/>
  <c r="AN14" i="92" s="1"/>
  <c r="CQ1" i="99"/>
  <c r="AM14" i="92" s="1"/>
  <c r="CP1" i="99"/>
  <c r="AL14" i="92" s="1"/>
  <c r="CO1" i="99"/>
  <c r="AK14" i="92" s="1"/>
  <c r="CN1" i="99"/>
  <c r="AJ14" i="92" s="1"/>
  <c r="CM1" i="99"/>
  <c r="AI14" i="92" s="1"/>
  <c r="CL1" i="99"/>
  <c r="AH14" i="92" s="1"/>
  <c r="CJ1" i="99"/>
  <c r="AF14" i="92" s="1"/>
  <c r="CI1" i="99"/>
  <c r="AE14" i="92"/>
  <c r="CH1" i="99"/>
  <c r="AD14" i="92" s="1"/>
  <c r="CG1" i="99"/>
  <c r="AC14" i="92" s="1"/>
  <c r="CF1" i="99"/>
  <c r="AB14" i="92" s="1"/>
  <c r="CE1" i="99"/>
  <c r="AA14" i="92" s="1"/>
  <c r="CD1" i="99"/>
  <c r="Z14" i="92" s="1"/>
  <c r="CC1" i="99"/>
  <c r="Y14" i="92" s="1"/>
  <c r="CB1" i="99"/>
  <c r="X14" i="92" s="1"/>
  <c r="CA1" i="99"/>
  <c r="W14" i="92" s="1"/>
  <c r="BZ1" i="99"/>
  <c r="V14" i="92" s="1"/>
  <c r="BY1" i="99"/>
  <c r="U14" i="92" s="1"/>
  <c r="BX1" i="99"/>
  <c r="T14" i="92" s="1"/>
  <c r="BV1" i="99"/>
  <c r="R14" i="92" s="1"/>
  <c r="BU1" i="99"/>
  <c r="Q14" i="92" s="1"/>
  <c r="BT1" i="99"/>
  <c r="P14" i="92" s="1"/>
  <c r="BS1" i="99"/>
  <c r="O14" i="92" s="1"/>
  <c r="BR1" i="99"/>
  <c r="N14" i="92" s="1"/>
  <c r="BK1" i="99"/>
  <c r="G12" i="113" s="1"/>
  <c r="BJ1" i="99"/>
  <c r="F12" i="113"/>
  <c r="BI1" i="99"/>
  <c r="E12" i="113" s="1"/>
  <c r="BH1" i="99"/>
  <c r="BG1" i="99"/>
  <c r="C14" i="92" s="1"/>
  <c r="K197" i="98"/>
  <c r="K196" i="98"/>
  <c r="K195" i="98"/>
  <c r="K194" i="98"/>
  <c r="K193" i="98"/>
  <c r="AV169" i="98"/>
  <c r="AL169" i="98"/>
  <c r="AK168" i="98"/>
  <c r="AK167" i="98"/>
  <c r="GC1" i="98" s="1"/>
  <c r="AK166" i="98"/>
  <c r="GB1" i="98" s="1"/>
  <c r="AK165" i="98"/>
  <c r="GA1" i="98" s="1"/>
  <c r="AK164" i="98"/>
  <c r="FZ1" i="98" s="1"/>
  <c r="DV13" i="92" s="1"/>
  <c r="AK163" i="98"/>
  <c r="FY1" i="98" s="1"/>
  <c r="AK162" i="98"/>
  <c r="FX1" i="98" s="1"/>
  <c r="AK161" i="98"/>
  <c r="AK160" i="98"/>
  <c r="FV1" i="98" s="1"/>
  <c r="AK159" i="98"/>
  <c r="FU1" i="98" s="1"/>
  <c r="AK158" i="98"/>
  <c r="FT1" i="98" s="1"/>
  <c r="AK157" i="98"/>
  <c r="FS1" i="98" s="1"/>
  <c r="AK156" i="98"/>
  <c r="AK155" i="98"/>
  <c r="FQ1" i="98" s="1"/>
  <c r="AK154" i="98"/>
  <c r="FP1" i="98" s="1"/>
  <c r="AK153" i="98"/>
  <c r="AK152" i="98"/>
  <c r="FN1" i="98" s="1"/>
  <c r="AK151" i="98"/>
  <c r="FM1" i="98" s="1"/>
  <c r="AK150" i="98"/>
  <c r="FL1" i="98" s="1"/>
  <c r="AK149" i="98"/>
  <c r="FK1" i="98" s="1"/>
  <c r="AK148" i="98"/>
  <c r="AK147" i="98"/>
  <c r="FI1" i="98" s="1"/>
  <c r="AK146" i="98"/>
  <c r="AW145" i="98"/>
  <c r="IC1" i="98" s="1"/>
  <c r="FY13" i="92" s="1"/>
  <c r="AK145" i="98"/>
  <c r="FG1" i="98" s="1"/>
  <c r="AK144" i="98"/>
  <c r="FF1" i="98" s="1"/>
  <c r="AK143" i="98"/>
  <c r="AK142" i="98"/>
  <c r="FD1" i="98" s="1"/>
  <c r="BI11" i="113" s="1"/>
  <c r="AK141" i="98"/>
  <c r="FC1" i="98" s="1"/>
  <c r="AK140" i="98"/>
  <c r="FB1" i="98"/>
  <c r="AK139" i="98"/>
  <c r="FA1" i="98" s="1"/>
  <c r="AK138" i="98"/>
  <c r="AK137" i="98"/>
  <c r="AK136" i="98"/>
  <c r="EX1" i="98" s="1"/>
  <c r="AK135" i="98"/>
  <c r="EW1" i="98" s="1"/>
  <c r="AK134" i="98"/>
  <c r="AK133" i="98"/>
  <c r="AK132" i="98"/>
  <c r="ET1" i="98" s="1"/>
  <c r="AK131" i="98"/>
  <c r="ES1" i="98" s="1"/>
  <c r="AK130" i="98"/>
  <c r="ER1" i="98" s="1"/>
  <c r="AK129" i="98"/>
  <c r="AK128" i="98"/>
  <c r="EP1" i="98"/>
  <c r="AK127" i="98"/>
  <c r="AX105" i="98"/>
  <c r="AW105" i="98"/>
  <c r="AX104" i="98"/>
  <c r="AW104" i="98"/>
  <c r="AX103" i="98"/>
  <c r="AW103" i="98"/>
  <c r="AX102" i="98"/>
  <c r="AW102" i="98"/>
  <c r="AX101" i="98"/>
  <c r="AW101" i="98"/>
  <c r="AX100" i="98"/>
  <c r="AW100" i="98"/>
  <c r="AX99" i="98"/>
  <c r="AW99" i="98"/>
  <c r="AX98" i="98"/>
  <c r="AW98" i="98"/>
  <c r="AZ98" i="98" s="1"/>
  <c r="BA98" i="98" s="1"/>
  <c r="AK98" i="98" s="1"/>
  <c r="DK1" i="98" s="1"/>
  <c r="AX97" i="98"/>
  <c r="AW97" i="98"/>
  <c r="AX96" i="98"/>
  <c r="AW96" i="98"/>
  <c r="AX95" i="98"/>
  <c r="AW95" i="98"/>
  <c r="AX94" i="98"/>
  <c r="AW94" i="98"/>
  <c r="AX93" i="98"/>
  <c r="AW93" i="98"/>
  <c r="AX92" i="98"/>
  <c r="AW92" i="98"/>
  <c r="AX91" i="98"/>
  <c r="AW91" i="98"/>
  <c r="AX90" i="98"/>
  <c r="AW90" i="98"/>
  <c r="AX89" i="98"/>
  <c r="AW89" i="98"/>
  <c r="AX88" i="98"/>
  <c r="AW88" i="98"/>
  <c r="AX87" i="98"/>
  <c r="AW87" i="98"/>
  <c r="F67" i="98"/>
  <c r="CK1" i="98" s="1"/>
  <c r="AG13" i="92" s="1"/>
  <c r="E50" i="98"/>
  <c r="BW1" i="98" s="1"/>
  <c r="S13" i="92" s="1"/>
  <c r="AK36" i="98"/>
  <c r="BQ1" i="98"/>
  <c r="M13" i="92" s="1"/>
  <c r="AE36" i="98"/>
  <c r="BP1" i="98" s="1"/>
  <c r="L13" i="92" s="1"/>
  <c r="AB36" i="98"/>
  <c r="BO1" i="98" s="1"/>
  <c r="K13" i="92" s="1"/>
  <c r="V36" i="98"/>
  <c r="BM1" i="98" s="1"/>
  <c r="I13" i="92" s="1"/>
  <c r="HW1" i="98"/>
  <c r="HV1" i="98"/>
  <c r="HU1" i="98"/>
  <c r="HT1" i="98"/>
  <c r="HS1" i="98"/>
  <c r="HR1" i="98"/>
  <c r="HQ1" i="98"/>
  <c r="HP1" i="98"/>
  <c r="HO1" i="98"/>
  <c r="HN1" i="98"/>
  <c r="HM1" i="98"/>
  <c r="HL1" i="98"/>
  <c r="HK1" i="98"/>
  <c r="HJ1" i="98"/>
  <c r="HI1" i="98"/>
  <c r="HH1" i="98"/>
  <c r="HG1" i="98"/>
  <c r="DI11" i="113"/>
  <c r="HF1" i="98"/>
  <c r="FB13" i="92"/>
  <c r="HE1" i="98"/>
  <c r="HD1" i="98"/>
  <c r="HC1" i="98"/>
  <c r="HB1" i="98"/>
  <c r="HA1" i="98"/>
  <c r="GZ1" i="98"/>
  <c r="GY1" i="98"/>
  <c r="EU13" i="92"/>
  <c r="GX1" i="98"/>
  <c r="GW1" i="98"/>
  <c r="CY11" i="113" s="1"/>
  <c r="GV1" i="98"/>
  <c r="GU1" i="98"/>
  <c r="GT1" i="98"/>
  <c r="GS1" i="98"/>
  <c r="GR1" i="98"/>
  <c r="EN13" i="92" s="1"/>
  <c r="GQ1" i="98"/>
  <c r="GP1" i="98"/>
  <c r="GO1" i="98"/>
  <c r="GN1" i="98"/>
  <c r="GM1" i="98"/>
  <c r="GL1" i="98"/>
  <c r="GK1" i="98"/>
  <c r="GJ1" i="98"/>
  <c r="GI1" i="98"/>
  <c r="GH1" i="98"/>
  <c r="GG1" i="98"/>
  <c r="EC13" i="92"/>
  <c r="GF1" i="98"/>
  <c r="EB13" i="92" s="1"/>
  <c r="GE1" i="98"/>
  <c r="EA13" i="92" s="1"/>
  <c r="FJ1" i="98"/>
  <c r="FH1" i="98"/>
  <c r="EV1" i="98"/>
  <c r="EU1" i="98"/>
  <c r="EN1" i="98"/>
  <c r="L205" i="98"/>
  <c r="EM1" i="98"/>
  <c r="EL1" i="98"/>
  <c r="L203" i="98" s="1"/>
  <c r="EK1" i="98"/>
  <c r="CG13" i="92" s="1"/>
  <c r="EJ1" i="98"/>
  <c r="L201" i="98" s="1"/>
  <c r="EI1" i="98"/>
  <c r="EH1" i="98"/>
  <c r="E204" i="98" s="1"/>
  <c r="EG1" i="98"/>
  <c r="CC13" i="92" s="1"/>
  <c r="EF1" i="98"/>
  <c r="E202" i="98" s="1"/>
  <c r="EE1" i="98"/>
  <c r="ED1" i="98"/>
  <c r="AI11" i="113" s="1"/>
  <c r="EC1" i="98"/>
  <c r="EB1" i="98"/>
  <c r="EA1" i="98"/>
  <c r="AF11" i="113" s="1"/>
  <c r="DZ1" i="98"/>
  <c r="BV13" i="92" s="1"/>
  <c r="DY1" i="98"/>
  <c r="DX1" i="98"/>
  <c r="DW1" i="98"/>
  <c r="BS13" i="92" s="1"/>
  <c r="DV1" i="98"/>
  <c r="AA11" i="113" s="1"/>
  <c r="DU1" i="98"/>
  <c r="DT1" i="98"/>
  <c r="BP13" i="92" s="1"/>
  <c r="DS1" i="98"/>
  <c r="Z18" i="88" s="1"/>
  <c r="DR1" i="98"/>
  <c r="DQ1" i="98"/>
  <c r="DB1" i="98"/>
  <c r="AX13" i="92" s="1"/>
  <c r="CY1" i="98"/>
  <c r="AU13" i="92" s="1"/>
  <c r="CX1" i="98"/>
  <c r="AT13" i="92" s="1"/>
  <c r="CW1" i="98"/>
  <c r="AS13" i="92" s="1"/>
  <c r="CV1" i="98"/>
  <c r="AR13" i="92" s="1"/>
  <c r="CU1" i="98"/>
  <c r="AQ13" i="92" s="1"/>
  <c r="CT1" i="98"/>
  <c r="AP13" i="92" s="1"/>
  <c r="CS1" i="98"/>
  <c r="AO13" i="92" s="1"/>
  <c r="CR1" i="98"/>
  <c r="AN13" i="92" s="1"/>
  <c r="CQ1" i="98"/>
  <c r="AM13" i="92" s="1"/>
  <c r="CP1" i="98"/>
  <c r="AL13" i="92" s="1"/>
  <c r="CO1" i="98"/>
  <c r="AK13" i="92" s="1"/>
  <c r="CN1" i="98"/>
  <c r="AJ13" i="92" s="1"/>
  <c r="CM1" i="98"/>
  <c r="AI13" i="92" s="1"/>
  <c r="CL1" i="98"/>
  <c r="AH13" i="92" s="1"/>
  <c r="CJ1" i="98"/>
  <c r="AF13" i="92" s="1"/>
  <c r="CI1" i="98"/>
  <c r="AE13" i="92" s="1"/>
  <c r="CH1" i="98"/>
  <c r="AD13" i="92" s="1"/>
  <c r="CG1" i="98"/>
  <c r="AC13" i="92" s="1"/>
  <c r="CF1" i="98"/>
  <c r="AB13" i="92" s="1"/>
  <c r="CE1" i="98"/>
  <c r="AA13" i="92" s="1"/>
  <c r="CD1" i="98"/>
  <c r="Z13" i="92" s="1"/>
  <c r="CC1" i="98"/>
  <c r="Y13" i="92" s="1"/>
  <c r="CB1" i="98"/>
  <c r="X13" i="92" s="1"/>
  <c r="CA1" i="98"/>
  <c r="W13" i="92" s="1"/>
  <c r="BZ1" i="98"/>
  <c r="V13" i="92" s="1"/>
  <c r="BY1" i="98"/>
  <c r="U13" i="92" s="1"/>
  <c r="BX1" i="98"/>
  <c r="T13" i="92"/>
  <c r="BV1" i="98"/>
  <c r="R13" i="92" s="1"/>
  <c r="BU1" i="98"/>
  <c r="Q13" i="92" s="1"/>
  <c r="BT1" i="98"/>
  <c r="P13" i="92" s="1"/>
  <c r="BS1" i="98"/>
  <c r="O13" i="92" s="1"/>
  <c r="BR1" i="98"/>
  <c r="N13" i="92" s="1"/>
  <c r="BK1" i="98"/>
  <c r="G11" i="113" s="1"/>
  <c r="BJ1" i="98"/>
  <c r="F13" i="92"/>
  <c r="BI1" i="98"/>
  <c r="BH1" i="98"/>
  <c r="BG1" i="98"/>
  <c r="K197" i="97"/>
  <c r="K196" i="97"/>
  <c r="K195" i="97"/>
  <c r="K194" i="97"/>
  <c r="K193" i="97"/>
  <c r="AV169" i="97"/>
  <c r="AL169" i="97"/>
  <c r="AK168" i="97"/>
  <c r="GD1" i="97" s="1"/>
  <c r="CI10" i="113" s="1"/>
  <c r="AK167" i="97"/>
  <c r="GC1" i="97" s="1"/>
  <c r="AK166" i="97"/>
  <c r="GB1" i="97" s="1"/>
  <c r="AK165" i="97"/>
  <c r="AK164" i="97"/>
  <c r="AW164" i="97" s="1"/>
  <c r="IJ1" i="97" s="1"/>
  <c r="AK163" i="97"/>
  <c r="FY1" i="97"/>
  <c r="AK162" i="97"/>
  <c r="FX1" i="97" s="1"/>
  <c r="AK161" i="97"/>
  <c r="AK160" i="97"/>
  <c r="FV1" i="97"/>
  <c r="AK159" i="97"/>
  <c r="AK158" i="97"/>
  <c r="FT1" i="97" s="1"/>
  <c r="AK157" i="97"/>
  <c r="FS1" i="97"/>
  <c r="BX10" i="113" s="1"/>
  <c r="AK156" i="97"/>
  <c r="AK155" i="97"/>
  <c r="AK154" i="97"/>
  <c r="FP1" i="97" s="1"/>
  <c r="AK153" i="97"/>
  <c r="AK152" i="97"/>
  <c r="AK151" i="97"/>
  <c r="FM1" i="97" s="1"/>
  <c r="AK150" i="97"/>
  <c r="FL1" i="97" s="1"/>
  <c r="AK149" i="97"/>
  <c r="FK1" i="97" s="1"/>
  <c r="AK148" i="97"/>
  <c r="AK147" i="97"/>
  <c r="AK146" i="97"/>
  <c r="FH1" i="97" s="1"/>
  <c r="AK145" i="97"/>
  <c r="AK144" i="97"/>
  <c r="FF1" i="97"/>
  <c r="AK143" i="97"/>
  <c r="AK142" i="97"/>
  <c r="FD1" i="97" s="1"/>
  <c r="CZ12" i="92" s="1"/>
  <c r="AK141" i="97"/>
  <c r="FC1" i="97" s="1"/>
  <c r="AK140" i="97"/>
  <c r="AK139" i="97"/>
  <c r="FA1" i="97"/>
  <c r="AK138" i="97"/>
  <c r="AK137" i="97"/>
  <c r="AK136" i="97"/>
  <c r="EX1" i="97" s="1"/>
  <c r="AK135" i="97"/>
  <c r="EW1" i="97" s="1"/>
  <c r="AK134" i="97"/>
  <c r="AK133" i="97"/>
  <c r="AK132" i="97"/>
  <c r="ET1" i="97"/>
  <c r="AK131" i="97"/>
  <c r="AK130" i="97"/>
  <c r="ER1" i="97" s="1"/>
  <c r="AK129" i="97"/>
  <c r="EQ1" i="97" s="1"/>
  <c r="AK128" i="97"/>
  <c r="EP1" i="97" s="1"/>
  <c r="AK127" i="97"/>
  <c r="AX105" i="97"/>
  <c r="AW105" i="97"/>
  <c r="AX104" i="97"/>
  <c r="AW104" i="97"/>
  <c r="AX103" i="97"/>
  <c r="AZ103" i="97" s="1"/>
  <c r="BA103" i="97" s="1"/>
  <c r="AK103" i="97" s="1"/>
  <c r="DN1" i="97" s="1"/>
  <c r="AW103" i="97"/>
  <c r="AX102" i="97"/>
  <c r="AW102" i="97"/>
  <c r="AX101" i="97"/>
  <c r="AW101" i="97"/>
  <c r="AX100" i="97"/>
  <c r="AW100" i="97"/>
  <c r="AX99" i="97"/>
  <c r="AW99" i="97"/>
  <c r="AX98" i="97"/>
  <c r="AW98" i="97"/>
  <c r="AX97" i="97"/>
  <c r="AW97" i="97"/>
  <c r="AX96" i="97"/>
  <c r="AW96" i="97"/>
  <c r="AX95" i="97"/>
  <c r="AW95" i="97"/>
  <c r="AX94" i="97"/>
  <c r="AW94" i="97"/>
  <c r="AX93" i="97"/>
  <c r="AW93" i="97"/>
  <c r="AX92" i="97"/>
  <c r="AW92" i="97"/>
  <c r="AX91" i="97"/>
  <c r="AW91" i="97"/>
  <c r="AX90" i="97"/>
  <c r="AW90" i="97"/>
  <c r="AX89" i="97"/>
  <c r="AW89" i="97"/>
  <c r="AX88" i="97"/>
  <c r="AW88" i="97"/>
  <c r="AX87" i="97"/>
  <c r="AW87" i="97"/>
  <c r="F67" i="97"/>
  <c r="CK1" i="97" s="1"/>
  <c r="E50" i="97"/>
  <c r="BW1" i="97" s="1"/>
  <c r="S12" i="92" s="1"/>
  <c r="AK36" i="97"/>
  <c r="BQ1" i="97" s="1"/>
  <c r="M12" i="92" s="1"/>
  <c r="AE36" i="97"/>
  <c r="BP1" i="97" s="1"/>
  <c r="L12" i="92" s="1"/>
  <c r="AB36" i="97"/>
  <c r="BO1" i="97" s="1"/>
  <c r="V36" i="97"/>
  <c r="BM1" i="97" s="1"/>
  <c r="I12" i="92" s="1"/>
  <c r="HW1" i="97"/>
  <c r="HV1" i="97"/>
  <c r="HU1" i="97"/>
  <c r="HT1" i="97"/>
  <c r="HS1" i="97"/>
  <c r="HR1" i="97"/>
  <c r="HQ1" i="97"/>
  <c r="HP1" i="97"/>
  <c r="HO1" i="97"/>
  <c r="FK12" i="92" s="1"/>
  <c r="HN1" i="97"/>
  <c r="HM1" i="97"/>
  <c r="FI12" i="92" s="1"/>
  <c r="HL1" i="97"/>
  <c r="HK1" i="97"/>
  <c r="HJ1" i="97"/>
  <c r="HI1" i="97"/>
  <c r="HH1" i="97"/>
  <c r="HG1" i="97"/>
  <c r="DI10" i="113"/>
  <c r="HF1" i="97"/>
  <c r="HE1" i="97"/>
  <c r="HD1" i="97"/>
  <c r="HC1" i="97"/>
  <c r="HB1" i="97"/>
  <c r="HA1" i="97"/>
  <c r="GZ1" i="97"/>
  <c r="GY1" i="97"/>
  <c r="GX1" i="97"/>
  <c r="GW1" i="97"/>
  <c r="GV1" i="97"/>
  <c r="GU1" i="97"/>
  <c r="GT1" i="97"/>
  <c r="GS1" i="97"/>
  <c r="EO12" i="92" s="1"/>
  <c r="GR1" i="97"/>
  <c r="GQ1" i="97"/>
  <c r="GP1" i="97"/>
  <c r="GO1" i="97"/>
  <c r="GN1" i="97"/>
  <c r="EJ12" i="92"/>
  <c r="GM1" i="97"/>
  <c r="GL1" i="97"/>
  <c r="GK1" i="97"/>
  <c r="GJ1" i="97"/>
  <c r="GI1" i="97"/>
  <c r="GH1" i="97"/>
  <c r="GG1" i="97"/>
  <c r="EC12" i="92"/>
  <c r="GF1" i="97"/>
  <c r="EB12" i="92" s="1"/>
  <c r="GE1" i="97"/>
  <c r="EA12" i="92" s="1"/>
  <c r="GA1" i="97"/>
  <c r="FU1" i="97"/>
  <c r="FQ1" i="97"/>
  <c r="FN1" i="97"/>
  <c r="FI1" i="97"/>
  <c r="FB1" i="97"/>
  <c r="EU1" i="97"/>
  <c r="ES1" i="97"/>
  <c r="EN1" i="97"/>
  <c r="L205" i="97" s="1"/>
  <c r="EM1" i="97"/>
  <c r="L204" i="97" s="1"/>
  <c r="EL1" i="97"/>
  <c r="L203" i="97" s="1"/>
  <c r="EK1" i="97"/>
  <c r="L202" i="97" s="1"/>
  <c r="EJ1" i="97"/>
  <c r="L201" i="97" s="1"/>
  <c r="EI1" i="97"/>
  <c r="E205" i="97" s="1"/>
  <c r="EH1" i="97"/>
  <c r="E204" i="97" s="1"/>
  <c r="EG1" i="97"/>
  <c r="CC12" i="92" s="1"/>
  <c r="EF1" i="97"/>
  <c r="E202" i="97" s="1"/>
  <c r="EE1" i="97"/>
  <c r="E201" i="97" s="1"/>
  <c r="ED1" i="97"/>
  <c r="EC1" i="97"/>
  <c r="EB1" i="97"/>
  <c r="EA1" i="97"/>
  <c r="DZ1" i="97"/>
  <c r="DY1" i="97"/>
  <c r="AF17" i="88" s="1"/>
  <c r="DX1" i="97"/>
  <c r="AE17" i="88" s="1"/>
  <c r="DW1" i="97"/>
  <c r="AD17" i="88" s="1"/>
  <c r="DV1" i="97"/>
  <c r="DU1" i="97"/>
  <c r="AB17" i="88" s="1"/>
  <c r="DT1" i="97"/>
  <c r="DS1" i="97"/>
  <c r="DR1" i="97"/>
  <c r="DQ1" i="97"/>
  <c r="BM12" i="92" s="1"/>
  <c r="DB1" i="97"/>
  <c r="AX12" i="92" s="1"/>
  <c r="CY1" i="97"/>
  <c r="AU12" i="92" s="1"/>
  <c r="CX1" i="97"/>
  <c r="AT12" i="92" s="1"/>
  <c r="CW1" i="97"/>
  <c r="AS12" i="92" s="1"/>
  <c r="CV1" i="97"/>
  <c r="AR12" i="92" s="1"/>
  <c r="CU1" i="97"/>
  <c r="AQ12" i="92" s="1"/>
  <c r="CT1" i="97"/>
  <c r="AP12" i="92" s="1"/>
  <c r="CS1" i="97"/>
  <c r="AO12" i="92" s="1"/>
  <c r="CR1" i="97"/>
  <c r="AN12" i="92" s="1"/>
  <c r="CQ1" i="97"/>
  <c r="AM12" i="92" s="1"/>
  <c r="CP1" i="97"/>
  <c r="AL12" i="92" s="1"/>
  <c r="CO1" i="97"/>
  <c r="AK12" i="92" s="1"/>
  <c r="CN1" i="97"/>
  <c r="AJ12" i="92" s="1"/>
  <c r="CM1" i="97"/>
  <c r="AI12" i="92" s="1"/>
  <c r="CL1" i="97"/>
  <c r="AH12" i="92" s="1"/>
  <c r="AG12" i="92"/>
  <c r="CJ1" i="97"/>
  <c r="AF12" i="92" s="1"/>
  <c r="CI1" i="97"/>
  <c r="AE12" i="92" s="1"/>
  <c r="CH1" i="97"/>
  <c r="AD12" i="92" s="1"/>
  <c r="CG1" i="97"/>
  <c r="AC12" i="92" s="1"/>
  <c r="CF1" i="97"/>
  <c r="AB12" i="92" s="1"/>
  <c r="CE1" i="97"/>
  <c r="AA12" i="92" s="1"/>
  <c r="CD1" i="97"/>
  <c r="Z12" i="92" s="1"/>
  <c r="CC1" i="97"/>
  <c r="Y12" i="92" s="1"/>
  <c r="CB1" i="97"/>
  <c r="X12" i="92" s="1"/>
  <c r="CA1" i="97"/>
  <c r="W12" i="92" s="1"/>
  <c r="BZ1" i="97"/>
  <c r="V12" i="92" s="1"/>
  <c r="BY1" i="97"/>
  <c r="U12" i="92" s="1"/>
  <c r="BX1" i="97"/>
  <c r="T12" i="92" s="1"/>
  <c r="BV1" i="97"/>
  <c r="R12" i="92" s="1"/>
  <c r="BU1" i="97"/>
  <c r="Q12" i="92" s="1"/>
  <c r="BT1" i="97"/>
  <c r="P12" i="92" s="1"/>
  <c r="BS1" i="97"/>
  <c r="O12" i="92" s="1"/>
  <c r="BR1" i="97"/>
  <c r="N12" i="92" s="1"/>
  <c r="K12" i="92"/>
  <c r="BK1" i="97"/>
  <c r="G12" i="92" s="1"/>
  <c r="BJ1" i="97"/>
  <c r="BI1" i="97"/>
  <c r="BH1" i="97"/>
  <c r="BG1" i="97"/>
  <c r="K197" i="96"/>
  <c r="K196" i="96"/>
  <c r="K195" i="96"/>
  <c r="K194" i="96"/>
  <c r="K193" i="96"/>
  <c r="AV169" i="96"/>
  <c r="AL169" i="96"/>
  <c r="AK168" i="96"/>
  <c r="AK167" i="96"/>
  <c r="GC1" i="96" s="1"/>
  <c r="AK166" i="96"/>
  <c r="GB1" i="96" s="1"/>
  <c r="AK165" i="96"/>
  <c r="AK164" i="96"/>
  <c r="FZ1" i="96" s="1"/>
  <c r="AK163" i="96"/>
  <c r="FY1" i="96" s="1"/>
  <c r="AK162" i="96"/>
  <c r="FX1" i="96" s="1"/>
  <c r="AK161" i="96"/>
  <c r="AK160" i="96"/>
  <c r="FV1" i="96" s="1"/>
  <c r="AK159" i="96"/>
  <c r="FU1" i="96" s="1"/>
  <c r="AK158" i="96"/>
  <c r="FT1" i="96" s="1"/>
  <c r="AK157" i="96"/>
  <c r="FS1" i="96" s="1"/>
  <c r="AK156" i="96"/>
  <c r="AK155" i="96"/>
  <c r="AK154" i="96"/>
  <c r="FP1" i="96" s="1"/>
  <c r="AK153" i="96"/>
  <c r="FO1" i="96" s="1"/>
  <c r="AK152" i="96"/>
  <c r="FN1" i="96" s="1"/>
  <c r="AK151" i="96"/>
  <c r="FM1" i="96" s="1"/>
  <c r="AK150" i="96"/>
  <c r="FL1" i="96" s="1"/>
  <c r="AK149" i="96"/>
  <c r="FK1" i="96" s="1"/>
  <c r="AK148" i="96"/>
  <c r="AK147" i="96"/>
  <c r="AK146" i="96"/>
  <c r="AK145" i="96"/>
  <c r="AK144" i="96"/>
  <c r="FF1" i="96" s="1"/>
  <c r="AK143" i="96"/>
  <c r="AK142" i="96"/>
  <c r="FD1" i="96" s="1"/>
  <c r="AK141" i="96"/>
  <c r="FC1" i="96" s="1"/>
  <c r="AK140" i="96"/>
  <c r="FB1" i="96" s="1"/>
  <c r="AK139" i="96"/>
  <c r="FA1" i="96" s="1"/>
  <c r="AK138" i="96"/>
  <c r="AK137" i="96"/>
  <c r="AK136" i="96"/>
  <c r="EX1" i="96" s="1"/>
  <c r="AK135" i="96"/>
  <c r="EW1" i="96" s="1"/>
  <c r="AK134" i="96"/>
  <c r="AK133" i="96"/>
  <c r="AK132" i="96"/>
  <c r="ET1" i="96" s="1"/>
  <c r="AK131" i="96"/>
  <c r="ES1" i="96" s="1"/>
  <c r="AK130" i="96"/>
  <c r="ER1" i="96" s="1"/>
  <c r="AK129" i="96"/>
  <c r="EQ1" i="96" s="1"/>
  <c r="AK128" i="96"/>
  <c r="EP1" i="96" s="1"/>
  <c r="AK127" i="96"/>
  <c r="AX105" i="96"/>
  <c r="AW105" i="96"/>
  <c r="AX104" i="96"/>
  <c r="AW104" i="96"/>
  <c r="AX103" i="96"/>
  <c r="AW103" i="96"/>
  <c r="AX102" i="96"/>
  <c r="AW102" i="96"/>
  <c r="AX101" i="96"/>
  <c r="AW101" i="96"/>
  <c r="AX100" i="96"/>
  <c r="AW100" i="96"/>
  <c r="AX99" i="96"/>
  <c r="AW99" i="96"/>
  <c r="AZ99" i="96" s="1"/>
  <c r="BA99" i="96" s="1"/>
  <c r="AK99" i="96" s="1"/>
  <c r="DL1" i="96" s="1"/>
  <c r="AX98" i="96"/>
  <c r="AW98" i="96"/>
  <c r="AZ98" i="96" s="1"/>
  <c r="BA98" i="96" s="1"/>
  <c r="AK98" i="96" s="1"/>
  <c r="DK1" i="96" s="1"/>
  <c r="AX97" i="96"/>
  <c r="AZ97" i="96" s="1"/>
  <c r="BA97" i="96" s="1"/>
  <c r="AK97" i="96" s="1"/>
  <c r="AW97" i="96"/>
  <c r="DJ1" i="96"/>
  <c r="AX96" i="96"/>
  <c r="AW96" i="96"/>
  <c r="AX95" i="96"/>
  <c r="AW95" i="96"/>
  <c r="AZ95" i="96" s="1"/>
  <c r="BA95" i="96" s="1"/>
  <c r="AK95" i="96" s="1"/>
  <c r="DH1" i="96" s="1"/>
  <c r="AX94" i="96"/>
  <c r="AW94" i="96"/>
  <c r="AX93" i="96"/>
  <c r="AW93" i="96"/>
  <c r="AX92" i="96"/>
  <c r="AW92" i="96"/>
  <c r="AX91" i="96"/>
  <c r="AW91" i="96"/>
  <c r="AX90" i="96"/>
  <c r="AW90" i="96"/>
  <c r="AX89" i="96"/>
  <c r="AW89" i="96"/>
  <c r="AX88" i="96"/>
  <c r="AW88" i="96"/>
  <c r="AX87" i="96"/>
  <c r="AW87" i="96"/>
  <c r="F67" i="96"/>
  <c r="CK1" i="96" s="1"/>
  <c r="AG11" i="92" s="1"/>
  <c r="E50" i="96"/>
  <c r="BW1" i="96"/>
  <c r="S11" i="92" s="1"/>
  <c r="AK36" i="96"/>
  <c r="BQ1" i="96" s="1"/>
  <c r="M11" i="92" s="1"/>
  <c r="AE36" i="96"/>
  <c r="BP1" i="96" s="1"/>
  <c r="L11" i="92" s="1"/>
  <c r="AB36" i="96"/>
  <c r="BO1" i="96"/>
  <c r="K11" i="92" s="1"/>
  <c r="V36" i="96"/>
  <c r="BM1" i="96"/>
  <c r="I11" i="92" s="1"/>
  <c r="HW1" i="96"/>
  <c r="HV1" i="96"/>
  <c r="HU1" i="96"/>
  <c r="HT1" i="96"/>
  <c r="HS1" i="96"/>
  <c r="HR1" i="96"/>
  <c r="HQ1" i="96"/>
  <c r="HP1" i="96"/>
  <c r="HO1" i="96"/>
  <c r="HN1" i="96"/>
  <c r="FJ11" i="92" s="1"/>
  <c r="HM1" i="96"/>
  <c r="HL1" i="96"/>
  <c r="HK1" i="96"/>
  <c r="HJ1" i="96"/>
  <c r="FF11" i="92" s="1"/>
  <c r="HI1" i="96"/>
  <c r="HH1" i="96"/>
  <c r="HG1" i="96"/>
  <c r="HF1" i="96"/>
  <c r="HE1" i="96"/>
  <c r="DG9" i="113" s="1"/>
  <c r="HD1" i="96"/>
  <c r="HC1" i="96"/>
  <c r="HB1" i="96"/>
  <c r="HA1" i="96"/>
  <c r="GZ1" i="96"/>
  <c r="GY1" i="96"/>
  <c r="GX1" i="96"/>
  <c r="GW1" i="96"/>
  <c r="GV1" i="96"/>
  <c r="ER11" i="92" s="1"/>
  <c r="GU1" i="96"/>
  <c r="GT1" i="96"/>
  <c r="EP11" i="92"/>
  <c r="GS1" i="96"/>
  <c r="EO11" i="92" s="1"/>
  <c r="GR1" i="96"/>
  <c r="GQ1" i="96"/>
  <c r="GP1" i="96"/>
  <c r="GO1" i="96"/>
  <c r="GN1" i="96"/>
  <c r="GM1" i="96"/>
  <c r="GL1" i="96"/>
  <c r="GK1" i="96"/>
  <c r="GJ1" i="96"/>
  <c r="GI1" i="96"/>
  <c r="GH1" i="96"/>
  <c r="GG1" i="96"/>
  <c r="EC11" i="92"/>
  <c r="GF1" i="96"/>
  <c r="EB11" i="92" s="1"/>
  <c r="GE1" i="96"/>
  <c r="EA11" i="92" s="1"/>
  <c r="GD1" i="96"/>
  <c r="GA1" i="96"/>
  <c r="FW1" i="96"/>
  <c r="FJ1" i="96"/>
  <c r="FI1" i="96"/>
  <c r="FE1" i="96"/>
  <c r="EY1" i="96"/>
  <c r="EN1" i="96"/>
  <c r="L205" i="96" s="1"/>
  <c r="EM1" i="96"/>
  <c r="L204" i="96" s="1"/>
  <c r="EL1" i="96"/>
  <c r="EK1" i="96"/>
  <c r="L202" i="96"/>
  <c r="EJ1" i="96"/>
  <c r="L201" i="96" s="1"/>
  <c r="EI1" i="96"/>
  <c r="E205" i="96"/>
  <c r="EH1" i="96"/>
  <c r="EG1" i="96"/>
  <c r="EF1" i="96"/>
  <c r="EE1" i="96"/>
  <c r="ED1" i="96"/>
  <c r="EC1" i="96"/>
  <c r="AH9" i="113" s="1"/>
  <c r="EB1" i="96"/>
  <c r="EA1" i="96"/>
  <c r="DZ1" i="96"/>
  <c r="AE9" i="113" s="1"/>
  <c r="DY1" i="96"/>
  <c r="DX1" i="96"/>
  <c r="AC9" i="113" s="1"/>
  <c r="DW1" i="96"/>
  <c r="AB9" i="113" s="1"/>
  <c r="DV1" i="96"/>
  <c r="BR11" i="92" s="1"/>
  <c r="DU1" i="96"/>
  <c r="DT1" i="96"/>
  <c r="DS1" i="96"/>
  <c r="DR1" i="96"/>
  <c r="DQ1" i="96"/>
  <c r="DB1" i="96"/>
  <c r="AX11" i="92" s="1"/>
  <c r="CY1" i="96"/>
  <c r="AU11" i="92" s="1"/>
  <c r="CX1" i="96"/>
  <c r="AT11" i="92" s="1"/>
  <c r="CW1" i="96"/>
  <c r="AS11" i="92" s="1"/>
  <c r="CV1" i="96"/>
  <c r="AR11" i="92" s="1"/>
  <c r="CU1" i="96"/>
  <c r="AQ11" i="92" s="1"/>
  <c r="CT1" i="96"/>
  <c r="AP11" i="92" s="1"/>
  <c r="CS1" i="96"/>
  <c r="AO11" i="92" s="1"/>
  <c r="CR1" i="96"/>
  <c r="AN11" i="92"/>
  <c r="CQ1" i="96"/>
  <c r="AM11" i="92"/>
  <c r="CP1" i="96"/>
  <c r="AL11" i="92" s="1"/>
  <c r="CO1" i="96"/>
  <c r="AK11" i="92" s="1"/>
  <c r="CN1" i="96"/>
  <c r="AJ11" i="92" s="1"/>
  <c r="CM1" i="96"/>
  <c r="AI11" i="92" s="1"/>
  <c r="CL1" i="96"/>
  <c r="AH11" i="92" s="1"/>
  <c r="CJ1" i="96"/>
  <c r="AF11" i="92" s="1"/>
  <c r="CI1" i="96"/>
  <c r="AE11" i="92" s="1"/>
  <c r="CH1" i="96"/>
  <c r="AD11" i="92" s="1"/>
  <c r="CG1" i="96"/>
  <c r="AC11" i="92" s="1"/>
  <c r="CF1" i="96"/>
  <c r="AB11" i="92" s="1"/>
  <c r="CE1" i="96"/>
  <c r="AA11" i="92"/>
  <c r="CD1" i="96"/>
  <c r="Z11" i="92" s="1"/>
  <c r="CC1" i="96"/>
  <c r="Y11" i="92" s="1"/>
  <c r="CB1" i="96"/>
  <c r="X11" i="92" s="1"/>
  <c r="CA1" i="96"/>
  <c r="W11" i="92" s="1"/>
  <c r="BZ1" i="96"/>
  <c r="V11" i="92" s="1"/>
  <c r="BY1" i="96"/>
  <c r="U11" i="92" s="1"/>
  <c r="BX1" i="96"/>
  <c r="T11" i="92" s="1"/>
  <c r="BV1" i="96"/>
  <c r="R11" i="92" s="1"/>
  <c r="BU1" i="96"/>
  <c r="Q11" i="92" s="1"/>
  <c r="BT1" i="96"/>
  <c r="P11" i="92" s="1"/>
  <c r="BS1" i="96"/>
  <c r="O11" i="92" s="1"/>
  <c r="BR1" i="96"/>
  <c r="N11" i="92" s="1"/>
  <c r="BK1" i="96"/>
  <c r="BJ1" i="96"/>
  <c r="BI1" i="96"/>
  <c r="BH1" i="96"/>
  <c r="BG1" i="96"/>
  <c r="C11" i="92" s="1"/>
  <c r="K197" i="95"/>
  <c r="K196" i="95"/>
  <c r="K195" i="95"/>
  <c r="K194" i="95"/>
  <c r="K193" i="95"/>
  <c r="AV169" i="95"/>
  <c r="AL169" i="95"/>
  <c r="AK168" i="95"/>
  <c r="GD1" i="95" s="1"/>
  <c r="CI8" i="113" s="1"/>
  <c r="AK167" i="95"/>
  <c r="AK166" i="95"/>
  <c r="GB1" i="95" s="1"/>
  <c r="AK165" i="95"/>
  <c r="GA1" i="95" s="1"/>
  <c r="AK164" i="95"/>
  <c r="AW164" i="95" s="1"/>
  <c r="IJ1" i="95" s="1"/>
  <c r="AK163" i="95"/>
  <c r="AK162" i="95"/>
  <c r="FX1" i="95" s="1"/>
  <c r="AK161" i="95"/>
  <c r="FW1" i="95" s="1"/>
  <c r="AK160" i="95"/>
  <c r="FV1" i="95" s="1"/>
  <c r="AK159" i="95"/>
  <c r="FU1" i="95" s="1"/>
  <c r="AK158" i="95"/>
  <c r="AK157" i="95"/>
  <c r="AK156" i="95"/>
  <c r="FR1" i="95" s="1"/>
  <c r="BW8" i="113" s="1"/>
  <c r="AK155" i="95"/>
  <c r="FQ1" i="95" s="1"/>
  <c r="AK154" i="95"/>
  <c r="FP1" i="95" s="1"/>
  <c r="AK153" i="95"/>
  <c r="AK152" i="95"/>
  <c r="FN1" i="95" s="1"/>
  <c r="AK151" i="95"/>
  <c r="FM1" i="95"/>
  <c r="AK150" i="95"/>
  <c r="AK149" i="95"/>
  <c r="FK1" i="95"/>
  <c r="AK148" i="95"/>
  <c r="FJ1" i="95" s="1"/>
  <c r="AK147" i="95"/>
  <c r="AK146" i="95"/>
  <c r="FH1" i="95" s="1"/>
  <c r="AK145" i="95"/>
  <c r="FG1" i="95" s="1"/>
  <c r="AK144" i="95"/>
  <c r="AK143" i="95"/>
  <c r="FE1" i="95" s="1"/>
  <c r="AK142" i="95"/>
  <c r="FD1" i="95" s="1"/>
  <c r="AK141" i="95"/>
  <c r="FC1" i="95" s="1"/>
  <c r="AK140" i="95"/>
  <c r="FB1" i="95" s="1"/>
  <c r="AK139" i="95"/>
  <c r="FA1" i="95" s="1"/>
  <c r="AK138" i="95"/>
  <c r="EZ1" i="95" s="1"/>
  <c r="AK137" i="95"/>
  <c r="EY1" i="95" s="1"/>
  <c r="AK136" i="95"/>
  <c r="AK135" i="95"/>
  <c r="EW1" i="95"/>
  <c r="AK134" i="95"/>
  <c r="EV1" i="95" s="1"/>
  <c r="BA8" i="113" s="1"/>
  <c r="AK133" i="95"/>
  <c r="AK132" i="95"/>
  <c r="ET1" i="95" s="1"/>
  <c r="AK131" i="95"/>
  <c r="ES1" i="95" s="1"/>
  <c r="AK130" i="95"/>
  <c r="ER1" i="95" s="1"/>
  <c r="AK129" i="95"/>
  <c r="EQ1" i="95" s="1"/>
  <c r="AK128" i="95"/>
  <c r="EP1" i="95" s="1"/>
  <c r="AK127" i="95"/>
  <c r="AW127" i="95" s="1"/>
  <c r="HX1" i="95" s="1"/>
  <c r="AX105" i="95"/>
  <c r="AW105" i="95"/>
  <c r="AZ105" i="95" s="1"/>
  <c r="BA105" i="95" s="1"/>
  <c r="AK105" i="95" s="1"/>
  <c r="DP1" i="95" s="1"/>
  <c r="AX104" i="95"/>
  <c r="AW104" i="95"/>
  <c r="AX103" i="95"/>
  <c r="AW103" i="95"/>
  <c r="AZ103" i="95" s="1"/>
  <c r="BA103" i="95" s="1"/>
  <c r="AK103" i="95" s="1"/>
  <c r="DN1" i="95" s="1"/>
  <c r="AX102" i="95"/>
  <c r="AW102" i="95"/>
  <c r="AX101" i="95"/>
  <c r="AW101" i="95"/>
  <c r="AX100" i="95"/>
  <c r="AW100" i="95"/>
  <c r="AX99" i="95"/>
  <c r="AW99" i="95"/>
  <c r="AZ99" i="95" s="1"/>
  <c r="BA99" i="95" s="1"/>
  <c r="AK99" i="95" s="1"/>
  <c r="DL1" i="95" s="1"/>
  <c r="AX98" i="95"/>
  <c r="AW98" i="95"/>
  <c r="AX97" i="95"/>
  <c r="AZ97" i="95" s="1"/>
  <c r="BA97" i="95" s="1"/>
  <c r="AK97" i="95" s="1"/>
  <c r="DJ1" i="95" s="1"/>
  <c r="BF10" i="92" s="1"/>
  <c r="AW97" i="95"/>
  <c r="AX96" i="95"/>
  <c r="AW96" i="95"/>
  <c r="AX95" i="95"/>
  <c r="AW95" i="95"/>
  <c r="AX94" i="95"/>
  <c r="AW94" i="95"/>
  <c r="AX93" i="95"/>
  <c r="AW93" i="95"/>
  <c r="AX92" i="95"/>
  <c r="AW92" i="95"/>
  <c r="AX91" i="95"/>
  <c r="AW91" i="95"/>
  <c r="AX90" i="95"/>
  <c r="AW90" i="95"/>
  <c r="AX89" i="95"/>
  <c r="AW89" i="95"/>
  <c r="AX88" i="95"/>
  <c r="AW88" i="95"/>
  <c r="AX87" i="95"/>
  <c r="AW87" i="95"/>
  <c r="F67" i="95"/>
  <c r="CK1" i="95" s="1"/>
  <c r="AG10" i="92" s="1"/>
  <c r="E50" i="95"/>
  <c r="BW1" i="95" s="1"/>
  <c r="S10" i="92" s="1"/>
  <c r="AK36" i="95"/>
  <c r="BQ1" i="95" s="1"/>
  <c r="M10" i="92" s="1"/>
  <c r="AE36" i="95"/>
  <c r="BP1" i="95" s="1"/>
  <c r="L10" i="92" s="1"/>
  <c r="AB36" i="95"/>
  <c r="BO1" i="95" s="1"/>
  <c r="K10" i="92" s="1"/>
  <c r="V36" i="95"/>
  <c r="BM1" i="95"/>
  <c r="I10" i="92" s="1"/>
  <c r="HW1" i="95"/>
  <c r="HV1" i="95"/>
  <c r="HU1" i="95"/>
  <c r="HT1" i="95"/>
  <c r="HS1" i="95"/>
  <c r="HR1" i="95"/>
  <c r="HQ1" i="95"/>
  <c r="HP1" i="95"/>
  <c r="HO1" i="95"/>
  <c r="FK10" i="92" s="1"/>
  <c r="HN1" i="95"/>
  <c r="HM1" i="95"/>
  <c r="HL1" i="95"/>
  <c r="HK1" i="95"/>
  <c r="HJ1" i="95"/>
  <c r="HI1" i="95"/>
  <c r="FE10" i="92" s="1"/>
  <c r="HH1" i="95"/>
  <c r="FD10" i="92" s="1"/>
  <c r="HG1" i="95"/>
  <c r="DI8" i="113" s="1"/>
  <c r="HF1" i="95"/>
  <c r="DH8" i="113" s="1"/>
  <c r="HE1" i="95"/>
  <c r="FA10" i="92" s="1"/>
  <c r="HD1" i="95"/>
  <c r="HC1" i="95"/>
  <c r="HB1" i="95"/>
  <c r="HA1" i="95"/>
  <c r="GZ1" i="95"/>
  <c r="GY1" i="95"/>
  <c r="GX1" i="95"/>
  <c r="GW1" i="95"/>
  <c r="CY8" i="113" s="1"/>
  <c r="GV1" i="95"/>
  <c r="GU1" i="95"/>
  <c r="CW8" i="113" s="1"/>
  <c r="GT1" i="95"/>
  <c r="GS1" i="95"/>
  <c r="EO10" i="92" s="1"/>
  <c r="GR1" i="95"/>
  <c r="GQ1" i="95"/>
  <c r="GP1" i="95"/>
  <c r="GO1" i="95"/>
  <c r="GN1" i="95"/>
  <c r="GM1" i="95"/>
  <c r="GL1" i="95"/>
  <c r="GK1" i="95"/>
  <c r="CM8" i="113" s="1"/>
  <c r="GJ1" i="95"/>
  <c r="GI1" i="95"/>
  <c r="GH1" i="95"/>
  <c r="GG1" i="95"/>
  <c r="EC10" i="92" s="1"/>
  <c r="GF1" i="95"/>
  <c r="EB10" i="92" s="1"/>
  <c r="GE1" i="95"/>
  <c r="EA10" i="92" s="1"/>
  <c r="FT1" i="95"/>
  <c r="EX1" i="95"/>
  <c r="EU1" i="95"/>
  <c r="EN1" i="95"/>
  <c r="EM1" i="95"/>
  <c r="L204" i="95" s="1"/>
  <c r="EL1" i="95"/>
  <c r="L203" i="95" s="1"/>
  <c r="EK1" i="95"/>
  <c r="L202" i="95" s="1"/>
  <c r="EJ1" i="95"/>
  <c r="EI1" i="95"/>
  <c r="E205" i="95" s="1"/>
  <c r="EH1" i="95"/>
  <c r="E204" i="95" s="1"/>
  <c r="EG1" i="95"/>
  <c r="E203" i="95" s="1"/>
  <c r="EF1" i="95"/>
  <c r="EE1" i="95"/>
  <c r="E201" i="95" s="1"/>
  <c r="ED1" i="95"/>
  <c r="EC1" i="95"/>
  <c r="AJ15" i="88" s="1"/>
  <c r="EB1" i="95"/>
  <c r="AI15" i="88" s="1"/>
  <c r="EA1" i="95"/>
  <c r="DZ1" i="95"/>
  <c r="DY1" i="95"/>
  <c r="DX1" i="95"/>
  <c r="AE15" i="88" s="1"/>
  <c r="DW1" i="95"/>
  <c r="DV1" i="95"/>
  <c r="DU1" i="95"/>
  <c r="DT1" i="95"/>
  <c r="BP10" i="92" s="1"/>
  <c r="DS1" i="95"/>
  <c r="DR1" i="95"/>
  <c r="Y15" i="88" s="1"/>
  <c r="DQ1" i="95"/>
  <c r="DB1" i="95"/>
  <c r="AX10" i="92" s="1"/>
  <c r="CY1" i="95"/>
  <c r="AU10" i="92" s="1"/>
  <c r="CX1" i="95"/>
  <c r="AT10" i="92" s="1"/>
  <c r="CW1" i="95"/>
  <c r="AS10" i="92" s="1"/>
  <c r="CV1" i="95"/>
  <c r="AR10" i="92" s="1"/>
  <c r="CU1" i="95"/>
  <c r="AQ10" i="92" s="1"/>
  <c r="CT1" i="95"/>
  <c r="AP10" i="92" s="1"/>
  <c r="CS1" i="95"/>
  <c r="AO10" i="92" s="1"/>
  <c r="CR1" i="95"/>
  <c r="AN10" i="92" s="1"/>
  <c r="CQ1" i="95"/>
  <c r="AM10" i="92"/>
  <c r="CP1" i="95"/>
  <c r="AL10" i="92" s="1"/>
  <c r="CO1" i="95"/>
  <c r="AK10" i="92" s="1"/>
  <c r="CN1" i="95"/>
  <c r="AJ10" i="92" s="1"/>
  <c r="CM1" i="95"/>
  <c r="AI10" i="92" s="1"/>
  <c r="CL1" i="95"/>
  <c r="AH10" i="92" s="1"/>
  <c r="CJ1" i="95"/>
  <c r="AF10" i="92"/>
  <c r="CI1" i="95"/>
  <c r="AE10" i="92" s="1"/>
  <c r="CH1" i="95"/>
  <c r="AD10" i="92" s="1"/>
  <c r="CG1" i="95"/>
  <c r="AC10" i="92"/>
  <c r="CF1" i="95"/>
  <c r="AB10" i="92" s="1"/>
  <c r="CE1" i="95"/>
  <c r="AA10" i="92" s="1"/>
  <c r="CD1" i="95"/>
  <c r="Z10" i="92" s="1"/>
  <c r="CC1" i="95"/>
  <c r="Y10" i="92" s="1"/>
  <c r="CB1" i="95"/>
  <c r="X10" i="92" s="1"/>
  <c r="CA1" i="95"/>
  <c r="W10" i="92" s="1"/>
  <c r="BZ1" i="95"/>
  <c r="V10" i="92" s="1"/>
  <c r="BY1" i="95"/>
  <c r="U10" i="92" s="1"/>
  <c r="BX1" i="95"/>
  <c r="T10" i="92" s="1"/>
  <c r="BV1" i="95"/>
  <c r="R10" i="92" s="1"/>
  <c r="BU1" i="95"/>
  <c r="Q10" i="92" s="1"/>
  <c r="BT1" i="95"/>
  <c r="P10" i="92" s="1"/>
  <c r="BS1" i="95"/>
  <c r="O10" i="92" s="1"/>
  <c r="BR1" i="95"/>
  <c r="N10" i="92" s="1"/>
  <c r="BK1" i="95"/>
  <c r="BJ1" i="95"/>
  <c r="F8" i="113" s="1"/>
  <c r="BI1" i="95"/>
  <c r="E10" i="92"/>
  <c r="BH1" i="95"/>
  <c r="D10" i="92"/>
  <c r="BG1" i="95"/>
  <c r="C8" i="113" s="1"/>
  <c r="K197" i="94"/>
  <c r="K196" i="94"/>
  <c r="K195" i="94"/>
  <c r="K194" i="94"/>
  <c r="K193" i="94"/>
  <c r="AV169" i="94"/>
  <c r="AL169" i="94"/>
  <c r="AK168" i="94"/>
  <c r="GD1" i="94"/>
  <c r="AK167" i="94"/>
  <c r="GC1" i="94" s="1"/>
  <c r="AK166" i="94"/>
  <c r="GB1" i="94" s="1"/>
  <c r="AK165" i="94"/>
  <c r="AK164" i="94"/>
  <c r="AK163" i="94"/>
  <c r="FY1" i="94" s="1"/>
  <c r="AK162" i="94"/>
  <c r="FX1" i="94" s="1"/>
  <c r="AK161" i="94"/>
  <c r="AK160" i="94"/>
  <c r="AK159" i="94"/>
  <c r="FU1" i="94" s="1"/>
  <c r="AK158" i="94"/>
  <c r="FT1" i="94" s="1"/>
  <c r="AK157" i="94"/>
  <c r="FS1" i="94" s="1"/>
  <c r="AK156" i="94"/>
  <c r="FR1" i="94" s="1"/>
  <c r="AK155" i="94"/>
  <c r="FQ1" i="94" s="1"/>
  <c r="AK154" i="94"/>
  <c r="FP1" i="94"/>
  <c r="AK153" i="94"/>
  <c r="AW153" i="94"/>
  <c r="IF1" i="94" s="1"/>
  <c r="AK152" i="94"/>
  <c r="AK151" i="94"/>
  <c r="FM1" i="94" s="1"/>
  <c r="AK150" i="94"/>
  <c r="FL1" i="94" s="1"/>
  <c r="AK149" i="94"/>
  <c r="FK1" i="94" s="1"/>
  <c r="AK148" i="94"/>
  <c r="FJ1" i="94" s="1"/>
  <c r="AK147" i="94"/>
  <c r="AK146" i="94"/>
  <c r="FH1" i="94" s="1"/>
  <c r="DD9" i="92" s="1"/>
  <c r="AK145" i="94"/>
  <c r="FG1" i="94" s="1"/>
  <c r="AK144" i="94"/>
  <c r="FF1" i="94" s="1"/>
  <c r="AK143" i="94"/>
  <c r="AK142" i="94"/>
  <c r="FD1" i="94" s="1"/>
  <c r="AK141" i="94"/>
  <c r="FC1" i="94" s="1"/>
  <c r="AK140" i="94"/>
  <c r="FB1" i="94" s="1"/>
  <c r="AK139" i="94"/>
  <c r="FA1" i="94" s="1"/>
  <c r="AK138" i="94"/>
  <c r="EZ1" i="94" s="1"/>
  <c r="AK137" i="94"/>
  <c r="AK136" i="94"/>
  <c r="EX1" i="94" s="1"/>
  <c r="AK135" i="94"/>
  <c r="EW1" i="94" s="1"/>
  <c r="AK134" i="94"/>
  <c r="EV1" i="94" s="1"/>
  <c r="BA7" i="113" s="1"/>
  <c r="AK133" i="94"/>
  <c r="AK132" i="94"/>
  <c r="AK131" i="94"/>
  <c r="ES1" i="94" s="1"/>
  <c r="AK130" i="94"/>
  <c r="ER1" i="94" s="1"/>
  <c r="AK129" i="94"/>
  <c r="EQ1" i="94" s="1"/>
  <c r="AK128" i="94"/>
  <c r="EP1" i="94" s="1"/>
  <c r="AK127" i="94"/>
  <c r="AX105" i="94"/>
  <c r="AW105" i="94"/>
  <c r="AX104" i="94"/>
  <c r="AW104" i="94"/>
  <c r="AX103" i="94"/>
  <c r="AW103" i="94"/>
  <c r="AX102" i="94"/>
  <c r="AW102" i="94"/>
  <c r="AX101" i="94"/>
  <c r="AW101" i="94"/>
  <c r="AX100" i="94"/>
  <c r="AW100" i="94"/>
  <c r="AX99" i="94"/>
  <c r="AW99" i="94"/>
  <c r="AX98" i="94"/>
  <c r="AW98" i="94"/>
  <c r="AX97" i="94"/>
  <c r="AW97" i="94"/>
  <c r="AX96" i="94"/>
  <c r="AW96" i="94"/>
  <c r="AX95" i="94"/>
  <c r="AW95" i="94"/>
  <c r="AX94" i="94"/>
  <c r="AW94" i="94"/>
  <c r="AX93" i="94"/>
  <c r="AW93" i="94"/>
  <c r="AX92" i="94"/>
  <c r="AW92" i="94"/>
  <c r="AX91" i="94"/>
  <c r="AW91" i="94"/>
  <c r="AX90" i="94"/>
  <c r="AW90" i="94"/>
  <c r="AX89" i="94"/>
  <c r="AW89" i="94"/>
  <c r="AX88" i="94"/>
  <c r="AZ88" i="94" s="1"/>
  <c r="BA88" i="94" s="1"/>
  <c r="AK88" i="94" s="1"/>
  <c r="DD1" i="94" s="1"/>
  <c r="I7" i="113" s="1"/>
  <c r="AW88" i="94"/>
  <c r="AX87" i="94"/>
  <c r="AW87" i="94"/>
  <c r="AZ87" i="94" s="1"/>
  <c r="BA87" i="94" s="1"/>
  <c r="AK87" i="94" s="1"/>
  <c r="DC1" i="94" s="1"/>
  <c r="F67" i="94"/>
  <c r="CK1" i="94"/>
  <c r="AG9" i="92" s="1"/>
  <c r="E50" i="94"/>
  <c r="BW1" i="94"/>
  <c r="S9" i="92" s="1"/>
  <c r="AK36" i="94"/>
  <c r="BQ1" i="94" s="1"/>
  <c r="M9" i="92" s="1"/>
  <c r="AE36" i="94"/>
  <c r="AB36" i="94"/>
  <c r="V36" i="94"/>
  <c r="BM1" i="94" s="1"/>
  <c r="I9" i="92" s="1"/>
  <c r="HW1" i="94"/>
  <c r="HV1" i="94"/>
  <c r="HU1" i="94"/>
  <c r="HT1" i="94"/>
  <c r="HS1" i="94"/>
  <c r="HR1" i="94"/>
  <c r="HQ1" i="94"/>
  <c r="HP1" i="94"/>
  <c r="HO1" i="94"/>
  <c r="HN1" i="94"/>
  <c r="HM1" i="94"/>
  <c r="HL1" i="94"/>
  <c r="HK1" i="94"/>
  <c r="HJ1" i="94"/>
  <c r="FF9" i="92" s="1"/>
  <c r="HI1" i="94"/>
  <c r="DK7" i="113" s="1"/>
  <c r="HH1" i="94"/>
  <c r="HG1" i="94"/>
  <c r="HF1" i="94"/>
  <c r="FB9" i="92" s="1"/>
  <c r="HE1" i="94"/>
  <c r="HD1" i="94"/>
  <c r="HC1" i="94"/>
  <c r="HB1" i="94"/>
  <c r="HA1" i="94"/>
  <c r="EW9" i="92"/>
  <c r="GZ1" i="94"/>
  <c r="GY1" i="94"/>
  <c r="DA7" i="113" s="1"/>
  <c r="GX1" i="94"/>
  <c r="GW1" i="94"/>
  <c r="GV1" i="94"/>
  <c r="GU1" i="94"/>
  <c r="EQ9" i="92" s="1"/>
  <c r="GT1" i="94"/>
  <c r="CV7" i="113" s="1"/>
  <c r="GS1" i="94"/>
  <c r="GR1" i="94"/>
  <c r="GQ1" i="94"/>
  <c r="GP1" i="94"/>
  <c r="GO1" i="94"/>
  <c r="GN1" i="94"/>
  <c r="GM1" i="94"/>
  <c r="CO7" i="113" s="1"/>
  <c r="GL1" i="94"/>
  <c r="GK1" i="94"/>
  <c r="EG9" i="92" s="1"/>
  <c r="GJ1" i="94"/>
  <c r="GI1" i="94"/>
  <c r="GH1" i="94"/>
  <c r="GG1" i="94"/>
  <c r="EC9" i="92" s="1"/>
  <c r="GF1" i="94"/>
  <c r="EB9" i="92" s="1"/>
  <c r="GE1" i="94"/>
  <c r="EA9" i="92"/>
  <c r="FV1" i="94"/>
  <c r="FN1" i="94"/>
  <c r="FI1" i="94"/>
  <c r="EN1" i="94"/>
  <c r="L205" i="94" s="1"/>
  <c r="EM1" i="94"/>
  <c r="EL1" i="94"/>
  <c r="L203" i="94" s="1"/>
  <c r="EK1" i="94"/>
  <c r="AP7" i="113" s="1"/>
  <c r="L202" i="94"/>
  <c r="EJ1" i="94"/>
  <c r="L201" i="94" s="1"/>
  <c r="EI1" i="94"/>
  <c r="EH1" i="94"/>
  <c r="EG1" i="94"/>
  <c r="CC9" i="92" s="1"/>
  <c r="EF1" i="94"/>
  <c r="E202" i="94" s="1"/>
  <c r="EE1" i="94"/>
  <c r="ED1" i="94"/>
  <c r="EC1" i="94"/>
  <c r="AH7" i="113" s="1"/>
  <c r="EB1" i="94"/>
  <c r="EA1" i="94"/>
  <c r="DZ1" i="94"/>
  <c r="DY1" i="94"/>
  <c r="BU9" i="92" s="1"/>
  <c r="DX1" i="94"/>
  <c r="BT9" i="92" s="1"/>
  <c r="DW1" i="94"/>
  <c r="DV1" i="94"/>
  <c r="DU1" i="94"/>
  <c r="DT1" i="94"/>
  <c r="BP9" i="92" s="1"/>
  <c r="DS1" i="94"/>
  <c r="Z14" i="88" s="1"/>
  <c r="DR1" i="94"/>
  <c r="W7" i="113" s="1"/>
  <c r="DQ1" i="94"/>
  <c r="V7" i="113" s="1"/>
  <c r="DB1" i="94"/>
  <c r="AX9" i="92" s="1"/>
  <c r="CY1" i="94"/>
  <c r="AU9" i="92" s="1"/>
  <c r="CX1" i="94"/>
  <c r="AT9" i="92" s="1"/>
  <c r="CW1" i="94"/>
  <c r="AS9" i="92" s="1"/>
  <c r="CV1" i="94"/>
  <c r="AR9" i="92" s="1"/>
  <c r="CU1" i="94"/>
  <c r="AQ9" i="92" s="1"/>
  <c r="CT1" i="94"/>
  <c r="AP9" i="92" s="1"/>
  <c r="CS1" i="94"/>
  <c r="AO9" i="92" s="1"/>
  <c r="CR1" i="94"/>
  <c r="AN9" i="92" s="1"/>
  <c r="CQ1" i="94"/>
  <c r="AM9" i="92" s="1"/>
  <c r="CP1" i="94"/>
  <c r="AL9" i="92" s="1"/>
  <c r="CO1" i="94"/>
  <c r="AK9" i="92" s="1"/>
  <c r="CN1" i="94"/>
  <c r="AJ9" i="92" s="1"/>
  <c r="CM1" i="94"/>
  <c r="AI9" i="92" s="1"/>
  <c r="CL1" i="94"/>
  <c r="AH9" i="92" s="1"/>
  <c r="CJ1" i="94"/>
  <c r="AF9" i="92" s="1"/>
  <c r="CI1" i="94"/>
  <c r="AE9" i="92" s="1"/>
  <c r="CH1" i="94"/>
  <c r="AD9" i="92" s="1"/>
  <c r="CG1" i="94"/>
  <c r="AC9" i="92" s="1"/>
  <c r="CF1" i="94"/>
  <c r="AB9" i="92" s="1"/>
  <c r="CE1" i="94"/>
  <c r="AA9" i="92" s="1"/>
  <c r="CD1" i="94"/>
  <c r="Z9" i="92" s="1"/>
  <c r="CC1" i="94"/>
  <c r="Y9" i="92" s="1"/>
  <c r="CB1" i="94"/>
  <c r="X9" i="92" s="1"/>
  <c r="CA1" i="94"/>
  <c r="W9" i="92" s="1"/>
  <c r="BZ1" i="94"/>
  <c r="V9" i="92" s="1"/>
  <c r="BY1" i="94"/>
  <c r="U9" i="92" s="1"/>
  <c r="BX1" i="94"/>
  <c r="T9" i="92" s="1"/>
  <c r="BV1" i="94"/>
  <c r="R9" i="92" s="1"/>
  <c r="BU1" i="94"/>
  <c r="Q9" i="92" s="1"/>
  <c r="BT1" i="94"/>
  <c r="P9" i="92" s="1"/>
  <c r="BS1" i="94"/>
  <c r="O9" i="92" s="1"/>
  <c r="BR1" i="94"/>
  <c r="N9" i="92"/>
  <c r="BP1" i="94"/>
  <c r="L9" i="92" s="1"/>
  <c r="BO1" i="94"/>
  <c r="K9" i="92" s="1"/>
  <c r="BK1" i="94"/>
  <c r="BJ1" i="94"/>
  <c r="F9" i="92" s="1"/>
  <c r="BI1" i="94"/>
  <c r="E9" i="92" s="1"/>
  <c r="BH1" i="94"/>
  <c r="D7" i="113" s="1"/>
  <c r="BG1" i="94"/>
  <c r="C7" i="113" s="1"/>
  <c r="K197" i="93"/>
  <c r="K196" i="93"/>
  <c r="K195" i="93"/>
  <c r="K194" i="93"/>
  <c r="K193" i="93"/>
  <c r="AV169" i="93"/>
  <c r="AL169" i="93"/>
  <c r="AK168" i="93"/>
  <c r="AK167" i="93"/>
  <c r="AW167" i="93" s="1"/>
  <c r="IK1" i="93" s="1"/>
  <c r="AK166" i="93"/>
  <c r="GB1" i="93" s="1"/>
  <c r="AK165" i="93"/>
  <c r="GA1" i="93" s="1"/>
  <c r="AK164" i="93"/>
  <c r="AK163" i="93"/>
  <c r="AK162" i="93"/>
  <c r="FX1" i="93" s="1"/>
  <c r="AK161" i="93"/>
  <c r="AK160" i="93"/>
  <c r="FV1" i="93"/>
  <c r="AK159" i="93"/>
  <c r="FU1" i="93" s="1"/>
  <c r="AK158" i="93"/>
  <c r="FT1" i="93" s="1"/>
  <c r="AK157" i="93"/>
  <c r="FS1" i="93" s="1"/>
  <c r="AK156" i="93"/>
  <c r="FR1" i="93" s="1"/>
  <c r="BW6" i="113" s="1"/>
  <c r="AK155" i="93"/>
  <c r="AK154" i="93"/>
  <c r="FP1" i="93" s="1"/>
  <c r="AK153" i="93"/>
  <c r="AK152" i="93"/>
  <c r="AK151" i="93"/>
  <c r="FM1" i="93" s="1"/>
  <c r="AK150" i="93"/>
  <c r="FL1" i="93" s="1"/>
  <c r="AK149" i="93"/>
  <c r="AK148" i="93"/>
  <c r="FJ1" i="93"/>
  <c r="AK147" i="93"/>
  <c r="FI1" i="93" s="1"/>
  <c r="AK146" i="93"/>
  <c r="FH1" i="93" s="1"/>
  <c r="AK145" i="93"/>
  <c r="AK144" i="93"/>
  <c r="AK143" i="93"/>
  <c r="AK142" i="93"/>
  <c r="AK141" i="93"/>
  <c r="AK140" i="93"/>
  <c r="FB1" i="93" s="1"/>
  <c r="AK139" i="93"/>
  <c r="FA1" i="93" s="1"/>
  <c r="AK138" i="93"/>
  <c r="EZ1" i="93" s="1"/>
  <c r="AK137" i="93"/>
  <c r="EY1" i="93" s="1"/>
  <c r="AK136" i="93"/>
  <c r="AK135" i="93"/>
  <c r="EW1" i="93" s="1"/>
  <c r="AK134" i="93"/>
  <c r="AK133" i="93"/>
  <c r="EU1" i="93"/>
  <c r="AK132" i="93"/>
  <c r="ET1" i="93"/>
  <c r="AK131" i="93"/>
  <c r="ES1" i="93" s="1"/>
  <c r="AK130" i="93"/>
  <c r="AK129" i="93"/>
  <c r="EQ1" i="93" s="1"/>
  <c r="AK128" i="93"/>
  <c r="EP1" i="93" s="1"/>
  <c r="AU6" i="113" s="1"/>
  <c r="AK127" i="93"/>
  <c r="EO1" i="93" s="1"/>
  <c r="AX105" i="93"/>
  <c r="AW105" i="93"/>
  <c r="AX104" i="93"/>
  <c r="AW104" i="93"/>
  <c r="AX103" i="93"/>
  <c r="AW103" i="93"/>
  <c r="AX102" i="93"/>
  <c r="AW102" i="93"/>
  <c r="AX101" i="93"/>
  <c r="AW101" i="93"/>
  <c r="AX100" i="93"/>
  <c r="AW100" i="93"/>
  <c r="AX99" i="93"/>
  <c r="AW99" i="93"/>
  <c r="AX98" i="93"/>
  <c r="AZ98" i="93" s="1"/>
  <c r="BA98" i="93" s="1"/>
  <c r="AK98" i="93" s="1"/>
  <c r="DK1" i="93" s="1"/>
  <c r="AW98" i="93"/>
  <c r="AX97" i="93"/>
  <c r="AW97" i="93"/>
  <c r="AX96" i="93"/>
  <c r="AW96" i="93"/>
  <c r="AX95" i="93"/>
  <c r="AW95" i="93"/>
  <c r="AZ95" i="93" s="1"/>
  <c r="BA95" i="93" s="1"/>
  <c r="AK95" i="93" s="1"/>
  <c r="DH1" i="93" s="1"/>
  <c r="AX94" i="93"/>
  <c r="AW94" i="93"/>
  <c r="AX93" i="93"/>
  <c r="AW93" i="93"/>
  <c r="AX92" i="93"/>
  <c r="AW92" i="93"/>
  <c r="AX91" i="93"/>
  <c r="AW91" i="93"/>
  <c r="AX90" i="93"/>
  <c r="AW90" i="93"/>
  <c r="AX89" i="93"/>
  <c r="AW89" i="93"/>
  <c r="AX88" i="93"/>
  <c r="AW88" i="93"/>
  <c r="AZ88" i="93" s="1"/>
  <c r="BA88" i="93" s="1"/>
  <c r="AK88" i="93" s="1"/>
  <c r="DD1" i="93" s="1"/>
  <c r="I6" i="113" s="1"/>
  <c r="AX87" i="93"/>
  <c r="AW87" i="93"/>
  <c r="AZ87" i="93" s="1"/>
  <c r="BA87" i="93" s="1"/>
  <c r="AK87" i="93" s="1"/>
  <c r="DC1" i="93" s="1"/>
  <c r="F67" i="93"/>
  <c r="CK1" i="93" s="1"/>
  <c r="AG8" i="92" s="1"/>
  <c r="E50" i="93"/>
  <c r="BW1" i="93"/>
  <c r="S8" i="92" s="1"/>
  <c r="AK36" i="93"/>
  <c r="BQ1" i="93" s="1"/>
  <c r="M8" i="92" s="1"/>
  <c r="AE36" i="93"/>
  <c r="BP1" i="93" s="1"/>
  <c r="L8" i="92" s="1"/>
  <c r="AB36" i="93"/>
  <c r="BO1" i="93" s="1"/>
  <c r="K8" i="92" s="1"/>
  <c r="V36" i="93"/>
  <c r="BM1" i="93" s="1"/>
  <c r="I8" i="92" s="1"/>
  <c r="HW1" i="93"/>
  <c r="HV1" i="93"/>
  <c r="HU1" i="93"/>
  <c r="HT1" i="93"/>
  <c r="HS1" i="93"/>
  <c r="HR1" i="93"/>
  <c r="HQ1" i="93"/>
  <c r="HP1" i="93"/>
  <c r="HO1" i="93"/>
  <c r="DQ6" i="113" s="1"/>
  <c r="HN1" i="93"/>
  <c r="HM1" i="93"/>
  <c r="HL1" i="93"/>
  <c r="HK1" i="93"/>
  <c r="HJ1" i="93"/>
  <c r="FF8" i="92" s="1"/>
  <c r="HI1" i="93"/>
  <c r="HH1" i="93"/>
  <c r="DJ6" i="113"/>
  <c r="HG1" i="93"/>
  <c r="HF1" i="93"/>
  <c r="FB8" i="92" s="1"/>
  <c r="HE1" i="93"/>
  <c r="HD1" i="93"/>
  <c r="HC1" i="93"/>
  <c r="HB1" i="93"/>
  <c r="HA1" i="93"/>
  <c r="GZ1" i="93"/>
  <c r="GY1" i="93"/>
  <c r="GX1" i="93"/>
  <c r="GW1" i="93"/>
  <c r="GV1" i="93"/>
  <c r="GU1" i="93"/>
  <c r="GT1" i="93"/>
  <c r="GS1" i="93"/>
  <c r="CU6" i="113" s="1"/>
  <c r="GR1" i="93"/>
  <c r="GQ1" i="93"/>
  <c r="GP1" i="93"/>
  <c r="GO1" i="93"/>
  <c r="GN1" i="93"/>
  <c r="GM1" i="93"/>
  <c r="GL1" i="93"/>
  <c r="GK1" i="93"/>
  <c r="GJ1" i="93"/>
  <c r="GI1" i="93"/>
  <c r="GH1" i="93"/>
  <c r="GG1" i="93"/>
  <c r="EC8" i="92" s="1"/>
  <c r="GF1" i="93"/>
  <c r="EB8" i="92"/>
  <c r="GE1" i="93"/>
  <c r="EA8" i="92"/>
  <c r="GD1" i="93"/>
  <c r="FY1" i="93"/>
  <c r="FQ1" i="93"/>
  <c r="FO1" i="93"/>
  <c r="FG1" i="93"/>
  <c r="FD1" i="93"/>
  <c r="FC1" i="93"/>
  <c r="EN1" i="93"/>
  <c r="EM1" i="93"/>
  <c r="EL1" i="93"/>
  <c r="L203" i="93"/>
  <c r="EK1" i="93"/>
  <c r="L202" i="93" s="1"/>
  <c r="EJ1" i="93"/>
  <c r="EI1" i="93"/>
  <c r="E205" i="93" s="1"/>
  <c r="EH1" i="93"/>
  <c r="E204" i="93" s="1"/>
  <c r="EG1" i="93"/>
  <c r="E203" i="93" s="1"/>
  <c r="EF1" i="93"/>
  <c r="EE1" i="93"/>
  <c r="ED1" i="93"/>
  <c r="BZ8" i="92" s="1"/>
  <c r="EC1" i="93"/>
  <c r="EB1" i="93"/>
  <c r="AG6" i="113" s="1"/>
  <c r="EA1" i="93"/>
  <c r="DZ1" i="93"/>
  <c r="DY1" i="93"/>
  <c r="AF13" i="88" s="1"/>
  <c r="DX1" i="93"/>
  <c r="DW1" i="93"/>
  <c r="AB6" i="113" s="1"/>
  <c r="DV1" i="93"/>
  <c r="AC13" i="88" s="1"/>
  <c r="DU1" i="93"/>
  <c r="BQ8" i="92" s="1"/>
  <c r="DT1" i="93"/>
  <c r="Y6" i="113" s="1"/>
  <c r="DS1" i="93"/>
  <c r="DR1" i="93"/>
  <c r="DQ1" i="93"/>
  <c r="BM8" i="92" s="1"/>
  <c r="DB1" i="93"/>
  <c r="AX8" i="92" s="1"/>
  <c r="CY1" i="93"/>
  <c r="AU8" i="92" s="1"/>
  <c r="CX1" i="93"/>
  <c r="AT8" i="92" s="1"/>
  <c r="CW1" i="93"/>
  <c r="AS8" i="92" s="1"/>
  <c r="CV1" i="93"/>
  <c r="AR8" i="92" s="1"/>
  <c r="CU1" i="93"/>
  <c r="AQ8" i="92" s="1"/>
  <c r="CT1" i="93"/>
  <c r="AP8" i="92" s="1"/>
  <c r="CS1" i="93"/>
  <c r="AO8" i="92" s="1"/>
  <c r="CR1" i="93"/>
  <c r="AN8" i="92" s="1"/>
  <c r="CQ1" i="93"/>
  <c r="AM8" i="92" s="1"/>
  <c r="CP1" i="93"/>
  <c r="AL8" i="92" s="1"/>
  <c r="CO1" i="93"/>
  <c r="AK8" i="92" s="1"/>
  <c r="CN1" i="93"/>
  <c r="AJ8" i="92" s="1"/>
  <c r="CM1" i="93"/>
  <c r="AI8" i="92" s="1"/>
  <c r="CL1" i="93"/>
  <c r="AH8" i="92" s="1"/>
  <c r="CJ1" i="93"/>
  <c r="AF8" i="92" s="1"/>
  <c r="CI1" i="93"/>
  <c r="AE8" i="92" s="1"/>
  <c r="CH1" i="93"/>
  <c r="AD8" i="92" s="1"/>
  <c r="CG1" i="93"/>
  <c r="AC8" i="92" s="1"/>
  <c r="CF1" i="93"/>
  <c r="AB8" i="92" s="1"/>
  <c r="CE1" i="93"/>
  <c r="AA8" i="92" s="1"/>
  <c r="CD1" i="93"/>
  <c r="Z8" i="92" s="1"/>
  <c r="CC1" i="93"/>
  <c r="Y8" i="92" s="1"/>
  <c r="CB1" i="93"/>
  <c r="X8" i="92" s="1"/>
  <c r="CA1" i="93"/>
  <c r="W8" i="92" s="1"/>
  <c r="BZ1" i="93"/>
  <c r="V8" i="92" s="1"/>
  <c r="BY1" i="93"/>
  <c r="U8" i="92" s="1"/>
  <c r="BX1" i="93"/>
  <c r="T8" i="92" s="1"/>
  <c r="BV1" i="93"/>
  <c r="R8" i="92" s="1"/>
  <c r="BU1" i="93"/>
  <c r="Q8" i="92" s="1"/>
  <c r="BT1" i="93"/>
  <c r="P8" i="92" s="1"/>
  <c r="BS1" i="93"/>
  <c r="O8" i="92" s="1"/>
  <c r="BR1" i="93"/>
  <c r="N8" i="92" s="1"/>
  <c r="BK1" i="93"/>
  <c r="G8" i="92" s="1"/>
  <c r="BJ1" i="93"/>
  <c r="BI1" i="93"/>
  <c r="E6" i="113" s="1"/>
  <c r="BH1" i="93"/>
  <c r="D6" i="113" s="1"/>
  <c r="BG1" i="93"/>
  <c r="C6" i="113" s="1"/>
  <c r="AL173" i="16"/>
  <c r="AU19" i="88"/>
  <c r="AX19" i="88"/>
  <c r="BA21" i="88"/>
  <c r="BD30" i="88"/>
  <c r="EN1" i="16"/>
  <c r="AS5" i="113" s="1"/>
  <c r="EM1" i="16"/>
  <c r="EL1" i="16"/>
  <c r="EK1" i="16"/>
  <c r="AP5" i="113" s="1"/>
  <c r="EJ1" i="16"/>
  <c r="EE1" i="16"/>
  <c r="CA7" i="92" s="1"/>
  <c r="EI1" i="16"/>
  <c r="AN5" i="113" s="1"/>
  <c r="EH1" i="16"/>
  <c r="AM5" i="113" s="1"/>
  <c r="CD7" i="92"/>
  <c r="EG1" i="16"/>
  <c r="EF1" i="16"/>
  <c r="G13" i="88"/>
  <c r="BA13" i="88"/>
  <c r="G14" i="88"/>
  <c r="G15" i="88"/>
  <c r="AS15" i="88" s="1"/>
  <c r="G16" i="88"/>
  <c r="BR16" i="88" s="1"/>
  <c r="AU16" i="88"/>
  <c r="G17" i="88"/>
  <c r="AW17" i="88" s="1"/>
  <c r="G18" i="88"/>
  <c r="G19" i="88"/>
  <c r="BA19" i="88" s="1"/>
  <c r="G20" i="88"/>
  <c r="AV20" i="88"/>
  <c r="G21" i="88"/>
  <c r="AX21" i="88" s="1"/>
  <c r="G22" i="88"/>
  <c r="AT22" i="88" s="1"/>
  <c r="G23" i="88"/>
  <c r="AW23" i="88" s="1"/>
  <c r="G24" i="88"/>
  <c r="AZ24" i="88" s="1"/>
  <c r="G25" i="88"/>
  <c r="EW25" i="88" s="1"/>
  <c r="G26" i="88"/>
  <c r="AZ26" i="88" s="1"/>
  <c r="G27" i="88"/>
  <c r="BA27" i="88" s="1"/>
  <c r="G28" i="88"/>
  <c r="AV28" i="88"/>
  <c r="G29" i="88"/>
  <c r="AS29" i="88"/>
  <c r="G30" i="88"/>
  <c r="AV30" i="88" s="1"/>
  <c r="G31" i="88"/>
  <c r="AW31" i="88" s="1"/>
  <c r="D13" i="88"/>
  <c r="D14" i="88"/>
  <c r="D15" i="88"/>
  <c r="D16" i="88"/>
  <c r="D17" i="88"/>
  <c r="D18" i="88"/>
  <c r="D19" i="88"/>
  <c r="D20" i="88"/>
  <c r="D21" i="88"/>
  <c r="D22" i="88"/>
  <c r="D23" i="88"/>
  <c r="D24" i="88"/>
  <c r="D25" i="88"/>
  <c r="D26" i="88"/>
  <c r="D27" i="88"/>
  <c r="D28" i="88"/>
  <c r="D29" i="88"/>
  <c r="D30" i="88"/>
  <c r="D31" i="88"/>
  <c r="B13" i="88"/>
  <c r="B14" i="88"/>
  <c r="B15" i="88"/>
  <c r="B16" i="88"/>
  <c r="B17" i="88"/>
  <c r="B18" i="88"/>
  <c r="B19" i="88"/>
  <c r="B20" i="88"/>
  <c r="B21" i="88"/>
  <c r="B22" i="88"/>
  <c r="B23" i="88"/>
  <c r="B24" i="88"/>
  <c r="B25" i="88"/>
  <c r="B26" i="88"/>
  <c r="B27" i="88"/>
  <c r="B28" i="88"/>
  <c r="B29" i="88"/>
  <c r="B30" i="88"/>
  <c r="B31" i="88"/>
  <c r="B12" i="88"/>
  <c r="C13" i="88"/>
  <c r="C14" i="88"/>
  <c r="C15" i="88"/>
  <c r="C16" i="88"/>
  <c r="C17" i="88"/>
  <c r="C18" i="88"/>
  <c r="C19" i="88"/>
  <c r="C20" i="88"/>
  <c r="C21" i="88"/>
  <c r="C22" i="88"/>
  <c r="C23" i="88"/>
  <c r="C24" i="88"/>
  <c r="C25" i="88"/>
  <c r="C26" i="88"/>
  <c r="C27" i="88"/>
  <c r="C28" i="88"/>
  <c r="C29" i="88"/>
  <c r="C30" i="88"/>
  <c r="C31" i="88"/>
  <c r="DY19" i="88"/>
  <c r="DX19" i="88"/>
  <c r="CU18" i="88"/>
  <c r="CP18" i="88"/>
  <c r="CQ13" i="88"/>
  <c r="HW1" i="16"/>
  <c r="HV1" i="16"/>
  <c r="HU1" i="16"/>
  <c r="HT1" i="16"/>
  <c r="HS1" i="16"/>
  <c r="HR1" i="16"/>
  <c r="DT5" i="113" s="1"/>
  <c r="FN7" i="92"/>
  <c r="HQ1" i="16"/>
  <c r="DS5" i="113" s="1"/>
  <c r="FM7" i="92"/>
  <c r="HP1" i="16"/>
  <c r="FL7" i="92"/>
  <c r="HO1" i="16"/>
  <c r="FK7" i="92" s="1"/>
  <c r="HN1" i="16"/>
  <c r="FJ7" i="92" s="1"/>
  <c r="HM1" i="16"/>
  <c r="HL1" i="16"/>
  <c r="FH7" i="92" s="1"/>
  <c r="HK1" i="16"/>
  <c r="HJ1" i="16"/>
  <c r="FF7" i="92" s="1"/>
  <c r="HI1" i="16"/>
  <c r="FE7" i="92" s="1"/>
  <c r="DK5" i="113"/>
  <c r="HH1" i="16"/>
  <c r="FD7" i="92"/>
  <c r="HG1" i="16"/>
  <c r="FC7" i="92"/>
  <c r="HF1" i="16"/>
  <c r="FB7" i="92" s="1"/>
  <c r="HE1" i="16"/>
  <c r="FA7" i="92" s="1"/>
  <c r="HD1" i="16"/>
  <c r="EZ7" i="92" s="1"/>
  <c r="HC1" i="16"/>
  <c r="EY7" i="92"/>
  <c r="HB1" i="16"/>
  <c r="EX7" i="92" s="1"/>
  <c r="HA1" i="16"/>
  <c r="EW7" i="92" s="1"/>
  <c r="GZ1" i="16"/>
  <c r="EV7" i="92" s="1"/>
  <c r="GY1" i="16"/>
  <c r="EU7" i="92"/>
  <c r="GX1" i="16"/>
  <c r="ET7" i="92"/>
  <c r="GW1" i="16"/>
  <c r="ES7" i="92"/>
  <c r="GV1" i="16"/>
  <c r="ER7" i="92" s="1"/>
  <c r="GU1" i="16"/>
  <c r="EQ7" i="92"/>
  <c r="GT1" i="16"/>
  <c r="EP7" i="92"/>
  <c r="GS1" i="16"/>
  <c r="EO7" i="92"/>
  <c r="GR1" i="16"/>
  <c r="EN7" i="92" s="1"/>
  <c r="GQ1" i="16"/>
  <c r="EM7" i="92"/>
  <c r="GP1" i="16"/>
  <c r="EL7" i="92"/>
  <c r="GO1" i="16"/>
  <c r="EK7" i="92"/>
  <c r="GN1" i="16"/>
  <c r="EJ7" i="92" s="1"/>
  <c r="GM1" i="16"/>
  <c r="EI7" i="92"/>
  <c r="GL1" i="16"/>
  <c r="EH7" i="92"/>
  <c r="GK1" i="16"/>
  <c r="EG7" i="92"/>
  <c r="GJ1" i="16"/>
  <c r="CL5" i="113" s="1"/>
  <c r="GI1" i="16"/>
  <c r="CK5" i="113" s="1"/>
  <c r="EE7" i="92"/>
  <c r="GH1" i="16"/>
  <c r="CJ5" i="113" s="1"/>
  <c r="ED7" i="92"/>
  <c r="D12" i="88"/>
  <c r="ED1" i="16"/>
  <c r="EC1" i="16"/>
  <c r="AJ12" i="88" s="1"/>
  <c r="EB1" i="16"/>
  <c r="BX7" i="92" s="1"/>
  <c r="EA1" i="16"/>
  <c r="BW7" i="92" s="1"/>
  <c r="DZ1" i="16"/>
  <c r="BV7" i="92" s="1"/>
  <c r="DY1" i="16"/>
  <c r="DX1" i="16"/>
  <c r="BT7" i="92" s="1"/>
  <c r="DW1" i="16"/>
  <c r="BS7" i="92"/>
  <c r="DV1" i="16"/>
  <c r="AC12" i="88" s="1"/>
  <c r="DU1" i="16"/>
  <c r="AB12" i="88" s="1"/>
  <c r="DT1" i="16"/>
  <c r="DS1" i="16"/>
  <c r="BO7" i="92" s="1"/>
  <c r="DR1" i="16"/>
  <c r="W5" i="113" s="1"/>
  <c r="DQ1" i="16"/>
  <c r="BM7" i="92" s="1"/>
  <c r="AW109" i="16"/>
  <c r="AW108" i="16"/>
  <c r="AX109" i="16"/>
  <c r="AX108" i="16"/>
  <c r="AW107" i="16"/>
  <c r="AX107" i="16"/>
  <c r="AX106" i="16"/>
  <c r="AX105" i="16"/>
  <c r="AW106" i="16"/>
  <c r="AW105" i="16"/>
  <c r="AX104" i="16"/>
  <c r="AW104" i="16"/>
  <c r="AW103" i="16"/>
  <c r="AX103" i="16"/>
  <c r="AX102" i="16"/>
  <c r="AW102" i="16"/>
  <c r="AX101" i="16"/>
  <c r="AW101" i="16"/>
  <c r="AX100" i="16"/>
  <c r="AW100" i="16"/>
  <c r="AZ100" i="16" s="1"/>
  <c r="BA100" i="16" s="1"/>
  <c r="AK100" i="16" s="1"/>
  <c r="DI1" i="16" s="1"/>
  <c r="AX99" i="16"/>
  <c r="AW99" i="16"/>
  <c r="AW98" i="16"/>
  <c r="AX98" i="16"/>
  <c r="AX97" i="16"/>
  <c r="AW97" i="16"/>
  <c r="AW96" i="16"/>
  <c r="AX96" i="16"/>
  <c r="AX94" i="16"/>
  <c r="AW94" i="16"/>
  <c r="AW95" i="16"/>
  <c r="AX95" i="16"/>
  <c r="AX93" i="16"/>
  <c r="AW93" i="16"/>
  <c r="AW92" i="16"/>
  <c r="AX92" i="16"/>
  <c r="AW91" i="16"/>
  <c r="AX91" i="16"/>
  <c r="G12" i="88"/>
  <c r="C12" i="88"/>
  <c r="E54" i="16"/>
  <c r="BW1" i="16"/>
  <c r="S7" i="92" s="1"/>
  <c r="AE6" i="88"/>
  <c r="AE5" i="88"/>
  <c r="H185" i="97" s="1"/>
  <c r="H185" i="100"/>
  <c r="AE4" i="88"/>
  <c r="AE3" i="88"/>
  <c r="B49" i="88" s="1"/>
  <c r="R6" i="88"/>
  <c r="R5" i="88"/>
  <c r="S185" i="93"/>
  <c r="R4" i="88"/>
  <c r="R3" i="88"/>
  <c r="AD185" i="96" s="1"/>
  <c r="H6" i="88"/>
  <c r="H5" i="88"/>
  <c r="L49" i="88" s="1"/>
  <c r="H4" i="88"/>
  <c r="Z7" i="100" s="1"/>
  <c r="H3" i="88"/>
  <c r="R7" i="107"/>
  <c r="AD74" i="107" s="1"/>
  <c r="AD124" i="107"/>
  <c r="C6" i="88"/>
  <c r="C5" i="88"/>
  <c r="C4" i="88"/>
  <c r="C3" i="88"/>
  <c r="AK40" i="16"/>
  <c r="BQ1" i="16" s="1"/>
  <c r="M7" i="92" s="1"/>
  <c r="AE40" i="16"/>
  <c r="BP1" i="16"/>
  <c r="L7" i="92" s="1"/>
  <c r="L27" i="92" s="1"/>
  <c r="AB40" i="16"/>
  <c r="BO1" i="16" s="1"/>
  <c r="K7" i="92" s="1"/>
  <c r="K27" i="92" s="1"/>
  <c r="V40" i="16"/>
  <c r="BM1" i="16" s="1"/>
  <c r="I7" i="92" s="1"/>
  <c r="GG1" i="16"/>
  <c r="EC7" i="92" s="1"/>
  <c r="GF1" i="16"/>
  <c r="EB7" i="92" s="1"/>
  <c r="GE1" i="16"/>
  <c r="EA7" i="92"/>
  <c r="BG1" i="16"/>
  <c r="C5" i="113"/>
  <c r="BH1" i="16"/>
  <c r="D5" i="113" s="1"/>
  <c r="BI1" i="16"/>
  <c r="E5" i="113" s="1"/>
  <c r="BJ1" i="16"/>
  <c r="F5" i="113"/>
  <c r="BK1" i="16"/>
  <c r="G7" i="92" s="1"/>
  <c r="BR1" i="16"/>
  <c r="N7" i="92" s="1"/>
  <c r="BS1" i="16"/>
  <c r="O7" i="92" s="1"/>
  <c r="BT1" i="16"/>
  <c r="P7" i="92" s="1"/>
  <c r="BU1" i="16"/>
  <c r="Q7" i="92"/>
  <c r="BV1" i="16"/>
  <c r="R7" i="92" s="1"/>
  <c r="BX1" i="16"/>
  <c r="T7" i="92" s="1"/>
  <c r="BY1" i="16"/>
  <c r="U7" i="92"/>
  <c r="BZ1" i="16"/>
  <c r="V7" i="92" s="1"/>
  <c r="V27" i="92" s="1"/>
  <c r="CA1" i="16"/>
  <c r="W7" i="92" s="1"/>
  <c r="CB1" i="16"/>
  <c r="X7" i="92" s="1"/>
  <c r="CC1" i="16"/>
  <c r="Y7" i="92" s="1"/>
  <c r="CD1" i="16"/>
  <c r="Z7" i="92" s="1"/>
  <c r="CE1" i="16"/>
  <c r="AA7" i="92" s="1"/>
  <c r="CF1" i="16"/>
  <c r="AB7" i="92"/>
  <c r="CG1" i="16"/>
  <c r="AC7" i="92" s="1"/>
  <c r="CH1" i="16"/>
  <c r="AD7" i="92" s="1"/>
  <c r="CI1" i="16"/>
  <c r="AE7" i="92" s="1"/>
  <c r="CJ1" i="16"/>
  <c r="AF7" i="92" s="1"/>
  <c r="AF27" i="92" s="1"/>
  <c r="CL1" i="16"/>
  <c r="AH7" i="92" s="1"/>
  <c r="CM1" i="16"/>
  <c r="AI7" i="92" s="1"/>
  <c r="CN1" i="16"/>
  <c r="AJ7" i="92" s="1"/>
  <c r="CO1" i="16"/>
  <c r="AK7" i="92" s="1"/>
  <c r="CP1" i="16"/>
  <c r="AL7" i="92" s="1"/>
  <c r="CQ1" i="16"/>
  <c r="AM7" i="92" s="1"/>
  <c r="CR1" i="16"/>
  <c r="AN7" i="92"/>
  <c r="CS1" i="16"/>
  <c r="AO7" i="92" s="1"/>
  <c r="CT1" i="16"/>
  <c r="AP7" i="92" s="1"/>
  <c r="CU1" i="16"/>
  <c r="AQ7" i="92"/>
  <c r="CV1" i="16"/>
  <c r="AR7" i="92" s="1"/>
  <c r="CW1" i="16"/>
  <c r="AS7" i="92" s="1"/>
  <c r="CX1" i="16"/>
  <c r="AT7" i="92" s="1"/>
  <c r="CY1" i="16"/>
  <c r="AU7" i="92" s="1"/>
  <c r="AW7" i="92"/>
  <c r="F71" i="16"/>
  <c r="CK1" i="16" s="1"/>
  <c r="AG7" i="92" s="1"/>
  <c r="AK131" i="16"/>
  <c r="EO1" i="16" s="1"/>
  <c r="AK132" i="16"/>
  <c r="EP1" i="16" s="1"/>
  <c r="AK133" i="16"/>
  <c r="EQ1" i="16" s="1"/>
  <c r="AV5" i="113" s="1"/>
  <c r="AK134" i="16"/>
  <c r="AK135" i="16"/>
  <c r="ES1" i="16" s="1"/>
  <c r="AK136" i="16"/>
  <c r="ET1" i="16" s="1"/>
  <c r="CP7" i="92" s="1"/>
  <c r="AK137" i="16"/>
  <c r="AK138" i="16"/>
  <c r="EV1" i="16" s="1"/>
  <c r="AK139" i="16"/>
  <c r="EW1" i="16" s="1"/>
  <c r="AK140" i="16"/>
  <c r="EX1" i="16" s="1"/>
  <c r="AK141" i="16"/>
  <c r="EY1" i="16" s="1"/>
  <c r="AK142" i="16"/>
  <c r="EZ1" i="16" s="1"/>
  <c r="AK143" i="16"/>
  <c r="FA1" i="16" s="1"/>
  <c r="BF5" i="113" s="1"/>
  <c r="CW7" i="92"/>
  <c r="AK144" i="16"/>
  <c r="FB1" i="16" s="1"/>
  <c r="AK145" i="16"/>
  <c r="FC1" i="16" s="1"/>
  <c r="AK146" i="16"/>
  <c r="AK147" i="16"/>
  <c r="FE1" i="16" s="1"/>
  <c r="AK148" i="16"/>
  <c r="FF1" i="16" s="1"/>
  <c r="AK149" i="16"/>
  <c r="FG1" i="16" s="1"/>
  <c r="AK150" i="16"/>
  <c r="FH1" i="16" s="1"/>
  <c r="AK151" i="16"/>
  <c r="FI1" i="16" s="1"/>
  <c r="AK152" i="16"/>
  <c r="AK153" i="16"/>
  <c r="AK154" i="16"/>
  <c r="FL1" i="16" s="1"/>
  <c r="DH7" i="92" s="1"/>
  <c r="AK155" i="16"/>
  <c r="FM1" i="16" s="1"/>
  <c r="AK156" i="16"/>
  <c r="FN1" i="16" s="1"/>
  <c r="AK157" i="16"/>
  <c r="FO1" i="16" s="1"/>
  <c r="AK158" i="16"/>
  <c r="FP1" i="16"/>
  <c r="DL7" i="92" s="1"/>
  <c r="AK159" i="16"/>
  <c r="AK160" i="16"/>
  <c r="AW160" i="16" s="1"/>
  <c r="IG1" i="16" s="1"/>
  <c r="AK161" i="16"/>
  <c r="FS1" i="16"/>
  <c r="DO7" i="92" s="1"/>
  <c r="AK162" i="16"/>
  <c r="AK163" i="16"/>
  <c r="FU1" i="16" s="1"/>
  <c r="AK164" i="16"/>
  <c r="FV1" i="16" s="1"/>
  <c r="AK165" i="16"/>
  <c r="FW1" i="16" s="1"/>
  <c r="AK166" i="16"/>
  <c r="FX1" i="16" s="1"/>
  <c r="AK167" i="16"/>
  <c r="FY1" i="16" s="1"/>
  <c r="CD5" i="113" s="1"/>
  <c r="AK168" i="16"/>
  <c r="FZ1" i="16"/>
  <c r="AK169" i="16"/>
  <c r="GA1" i="16"/>
  <c r="DW7" i="92" s="1"/>
  <c r="AK170" i="16"/>
  <c r="GB1" i="16" s="1"/>
  <c r="AK171" i="16"/>
  <c r="GC1" i="16" s="1"/>
  <c r="AK172" i="16"/>
  <c r="GD1" i="16" s="1"/>
  <c r="AV173" i="16"/>
  <c r="K197" i="16"/>
  <c r="K198" i="16"/>
  <c r="K199" i="16"/>
  <c r="K200" i="16"/>
  <c r="K201" i="16"/>
  <c r="DB1" i="16"/>
  <c r="AX7" i="92" s="1"/>
  <c r="EX29" i="88"/>
  <c r="DW29" i="88"/>
  <c r="DT29" i="88"/>
  <c r="CK29" i="88"/>
  <c r="CB29" i="88"/>
  <c r="FA25" i="88"/>
  <c r="EU25" i="88"/>
  <c r="EY25" i="88"/>
  <c r="FC25" i="88"/>
  <c r="FB25" i="88"/>
  <c r="EF25" i="88"/>
  <c r="EN25" i="88"/>
  <c r="ER25" i="88"/>
  <c r="EV25" i="88"/>
  <c r="EG25" i="88"/>
  <c r="EO25" i="88"/>
  <c r="EX25" i="88"/>
  <c r="FF25" i="88"/>
  <c r="EH25" i="88"/>
  <c r="EP25" i="88"/>
  <c r="DV25" i="88"/>
  <c r="EI25" i="88"/>
  <c r="DS25" i="88"/>
  <c r="DW25" i="88"/>
  <c r="EZ25" i="88"/>
  <c r="DT25" i="88"/>
  <c r="EB25" i="88"/>
  <c r="EQ25" i="88"/>
  <c r="EC25" i="88"/>
  <c r="DQ25" i="88"/>
  <c r="DI25" i="88"/>
  <c r="CN25" i="88"/>
  <c r="CR25" i="88"/>
  <c r="CV25" i="88"/>
  <c r="DB25" i="88"/>
  <c r="DJ25" i="88"/>
  <c r="DG25" i="88"/>
  <c r="DO25" i="88"/>
  <c r="DY25" i="88"/>
  <c r="DH25" i="88"/>
  <c r="CP25" i="88"/>
  <c r="BY25" i="88"/>
  <c r="CC25" i="88"/>
  <c r="CG25" i="88"/>
  <c r="DC25" i="88"/>
  <c r="CQ25" i="88"/>
  <c r="BZ25" i="88"/>
  <c r="CD25" i="88"/>
  <c r="CH25" i="88"/>
  <c r="CO25" i="88"/>
  <c r="CB25" i="88"/>
  <c r="BJ25" i="88"/>
  <c r="BN25" i="88"/>
  <c r="BR25" i="88"/>
  <c r="CL25" i="88"/>
  <c r="BK25" i="88"/>
  <c r="BS25" i="88"/>
  <c r="DD25" i="88"/>
  <c r="CT25" i="88"/>
  <c r="CF25" i="88"/>
  <c r="BP25" i="88"/>
  <c r="BH25" i="88"/>
  <c r="EY21" i="88"/>
  <c r="ER21" i="88"/>
  <c r="EH21" i="88"/>
  <c r="EQ21" i="88"/>
  <c r="EI21" i="88"/>
  <c r="CR21" i="88"/>
  <c r="CS21" i="88"/>
  <c r="CQ21" i="88"/>
  <c r="DK21" i="88"/>
  <c r="CU21" i="88"/>
  <c r="CE21" i="88"/>
  <c r="FA17" i="88"/>
  <c r="FE17" i="88"/>
  <c r="EU17" i="88"/>
  <c r="FC17" i="88"/>
  <c r="FG17" i="88"/>
  <c r="FB17" i="88"/>
  <c r="EF17" i="88"/>
  <c r="EJ17" i="88"/>
  <c r="EN17" i="88"/>
  <c r="EV17" i="88"/>
  <c r="FD17" i="88"/>
  <c r="EG17" i="88"/>
  <c r="EO17" i="88"/>
  <c r="ES17" i="88"/>
  <c r="EX17" i="88"/>
  <c r="EH17" i="88"/>
  <c r="EL17" i="88"/>
  <c r="EP17" i="88"/>
  <c r="DV17" i="88"/>
  <c r="DZ17" i="88"/>
  <c r="EZ17" i="88"/>
  <c r="DS17" i="88"/>
  <c r="DW17" i="88"/>
  <c r="EA17" i="88"/>
  <c r="DT17" i="88"/>
  <c r="DX17" i="88"/>
  <c r="EB17" i="88"/>
  <c r="EQ17" i="88"/>
  <c r="DY17" i="88"/>
  <c r="DD17" i="88"/>
  <c r="DL17" i="88"/>
  <c r="CN17" i="88"/>
  <c r="CR17" i="88"/>
  <c r="EC17" i="88"/>
  <c r="DE17" i="88"/>
  <c r="DI17" i="88"/>
  <c r="CO17" i="88"/>
  <c r="CS17" i="88"/>
  <c r="CW17" i="88"/>
  <c r="DN17" i="88"/>
  <c r="CT17" i="88"/>
  <c r="EE17" i="88"/>
  <c r="DO17" i="88"/>
  <c r="DA17" i="88"/>
  <c r="CM17" i="88"/>
  <c r="CA17" i="88"/>
  <c r="CE17" i="88"/>
  <c r="CI17" i="88"/>
  <c r="DB17" i="88"/>
  <c r="DJ17" i="88"/>
  <c r="CP17" i="88"/>
  <c r="BX17" i="88"/>
  <c r="CB17" i="88"/>
  <c r="CF17" i="88"/>
  <c r="BW17" i="88"/>
  <c r="DC17" i="88"/>
  <c r="BZ17" i="88"/>
  <c r="BJ17" i="88"/>
  <c r="BN17" i="88"/>
  <c r="BR17" i="88"/>
  <c r="DK17" i="88"/>
  <c r="CL17" i="88"/>
  <c r="CC17" i="88"/>
  <c r="CK17" i="88"/>
  <c r="BO17" i="88"/>
  <c r="BS17" i="88"/>
  <c r="BG17" i="88"/>
  <c r="DP17" i="88"/>
  <c r="CD17" i="88"/>
  <c r="BL17" i="88"/>
  <c r="BP17" i="88"/>
  <c r="BH17" i="88"/>
  <c r="EW13" i="88"/>
  <c r="FA13" i="88"/>
  <c r="FE13" i="88"/>
  <c r="EG13" i="88"/>
  <c r="EK13" i="88"/>
  <c r="EO13" i="88"/>
  <c r="ES13" i="88"/>
  <c r="EX13" i="88"/>
  <c r="FB13" i="88"/>
  <c r="EU13" i="88"/>
  <c r="EY13" i="88"/>
  <c r="FC13" i="88"/>
  <c r="FG13" i="88"/>
  <c r="EI13" i="88"/>
  <c r="EM13" i="88"/>
  <c r="EQ13" i="88"/>
  <c r="FF13" i="88"/>
  <c r="EH13" i="88"/>
  <c r="EP13" i="88"/>
  <c r="EV13" i="88"/>
  <c r="EJ13" i="88"/>
  <c r="ER13" i="88"/>
  <c r="EZ13" i="88"/>
  <c r="ET13" i="88"/>
  <c r="EL13" i="88"/>
  <c r="EE13" i="88"/>
  <c r="DR13" i="88"/>
  <c r="DV13" i="88"/>
  <c r="DZ13" i="88"/>
  <c r="EF13" i="88"/>
  <c r="DS13" i="88"/>
  <c r="DW13" i="88"/>
  <c r="EA13" i="88"/>
  <c r="EN13" i="88"/>
  <c r="DT13" i="88"/>
  <c r="DX13" i="88"/>
  <c r="EB13" i="88"/>
  <c r="DY13" i="88"/>
  <c r="DB13" i="88"/>
  <c r="DF13" i="88"/>
  <c r="DJ13" i="88"/>
  <c r="DN13" i="88"/>
  <c r="FD13" i="88"/>
  <c r="EC13" i="88"/>
  <c r="DC13" i="88"/>
  <c r="DG13" i="88"/>
  <c r="DK13" i="88"/>
  <c r="DO13" i="88"/>
  <c r="DQ13" i="88"/>
  <c r="DD13" i="88"/>
  <c r="DH13" i="88"/>
  <c r="DL13" i="88"/>
  <c r="DI13" i="88"/>
  <c r="DM13" i="88"/>
  <c r="DP13" i="88"/>
  <c r="BI13" i="88"/>
  <c r="BM13" i="88"/>
  <c r="DE13" i="88"/>
  <c r="BN13" i="88"/>
  <c r="BR13" i="88"/>
  <c r="BJ13" i="88"/>
  <c r="BO13" i="88"/>
  <c r="BS13" i="88"/>
  <c r="DA13" i="88"/>
  <c r="BK13" i="88"/>
  <c r="BP13" i="88"/>
  <c r="BT13" i="88"/>
  <c r="BH13" i="88"/>
  <c r="BG25" i="88"/>
  <c r="BI29" i="88"/>
  <c r="BM25" i="88"/>
  <c r="BQ21" i="88"/>
  <c r="BU17" i="88"/>
  <c r="CH21" i="88"/>
  <c r="CX25" i="88"/>
  <c r="DA21" i="88"/>
  <c r="EN12" i="88"/>
  <c r="EX28" i="88"/>
  <c r="FF28" i="88"/>
  <c r="ET28" i="88"/>
  <c r="EV28" i="88"/>
  <c r="FD28" i="88"/>
  <c r="EU28" i="88"/>
  <c r="FC28" i="88"/>
  <c r="FE28" i="88"/>
  <c r="EY28" i="88"/>
  <c r="FG28" i="88"/>
  <c r="EJ28" i="88"/>
  <c r="EN28" i="88"/>
  <c r="ER28" i="88"/>
  <c r="EO28" i="88"/>
  <c r="EK28" i="88"/>
  <c r="EP28" i="88"/>
  <c r="EL28" i="88"/>
  <c r="EQ28" i="88"/>
  <c r="EE28" i="88"/>
  <c r="EH28" i="88"/>
  <c r="DR28" i="88"/>
  <c r="DV28" i="88"/>
  <c r="EM28" i="88"/>
  <c r="DS28" i="88"/>
  <c r="DW28" i="88"/>
  <c r="DC28" i="88"/>
  <c r="DG28" i="88"/>
  <c r="DK28" i="88"/>
  <c r="CO28" i="88"/>
  <c r="ES28" i="88"/>
  <c r="DT28" i="88"/>
  <c r="EB28" i="88"/>
  <c r="DP28" i="88"/>
  <c r="DD28" i="88"/>
  <c r="DL28" i="88"/>
  <c r="EC28" i="88"/>
  <c r="DE28" i="88"/>
  <c r="DF28" i="88"/>
  <c r="DN28" i="88"/>
  <c r="CN28" i="88"/>
  <c r="CW28" i="88"/>
  <c r="CA28" i="88"/>
  <c r="CE28" i="88"/>
  <c r="FA28" i="88"/>
  <c r="DU28" i="88"/>
  <c r="DI28" i="88"/>
  <c r="CP28" i="88"/>
  <c r="CT28" i="88"/>
  <c r="CX28" i="88"/>
  <c r="BX28" i="88"/>
  <c r="CB28" i="88"/>
  <c r="CF28" i="88"/>
  <c r="DJ28" i="88"/>
  <c r="CR28" i="88"/>
  <c r="BZ28" i="88"/>
  <c r="BW28" i="88"/>
  <c r="BK28" i="88"/>
  <c r="BO28" i="88"/>
  <c r="CU28" i="88"/>
  <c r="CC28" i="88"/>
  <c r="CK28" i="88"/>
  <c r="BP28" i="88"/>
  <c r="BT28" i="88"/>
  <c r="BH28" i="88"/>
  <c r="BG28" i="88"/>
  <c r="CV28" i="88"/>
  <c r="CD28" i="88"/>
  <c r="BI28" i="88"/>
  <c r="BQ28" i="88"/>
  <c r="BU28" i="88"/>
  <c r="FB24" i="88"/>
  <c r="FF24" i="88"/>
  <c r="ET24" i="88"/>
  <c r="EZ24" i="88"/>
  <c r="EH24" i="88"/>
  <c r="EL24" i="88"/>
  <c r="EI24" i="88"/>
  <c r="EQ24" i="88"/>
  <c r="FC24" i="88"/>
  <c r="EF24" i="88"/>
  <c r="ER24" i="88"/>
  <c r="ES24" i="88"/>
  <c r="EA24" i="88"/>
  <c r="FE24" i="88"/>
  <c r="DT24" i="88"/>
  <c r="EB24" i="88"/>
  <c r="DQ24" i="88"/>
  <c r="DU24" i="88"/>
  <c r="DC24" i="88"/>
  <c r="DK24" i="88"/>
  <c r="DO24" i="88"/>
  <c r="CO24" i="88"/>
  <c r="DP24" i="88"/>
  <c r="DH24" i="88"/>
  <c r="DV24" i="88"/>
  <c r="DM24" i="88"/>
  <c r="EO24" i="88"/>
  <c r="DN24" i="88"/>
  <c r="CR24" i="88"/>
  <c r="CA24" i="88"/>
  <c r="CI24" i="88"/>
  <c r="CN24" i="88"/>
  <c r="CT24" i="88"/>
  <c r="CY24" i="88"/>
  <c r="BX24" i="88"/>
  <c r="CB24" i="88"/>
  <c r="CJ24" i="88"/>
  <c r="DB24" i="88"/>
  <c r="CQ24" i="88"/>
  <c r="BZ24" i="88"/>
  <c r="BK24" i="88"/>
  <c r="BO24" i="88"/>
  <c r="DJ24" i="88"/>
  <c r="CU24" i="88"/>
  <c r="CC24" i="88"/>
  <c r="CK24" i="88"/>
  <c r="BL24" i="88"/>
  <c r="BP24" i="88"/>
  <c r="BH24" i="88"/>
  <c r="BG24" i="88"/>
  <c r="CV24" i="88"/>
  <c r="CD24" i="88"/>
  <c r="BM24" i="88"/>
  <c r="BQ24" i="88"/>
  <c r="EX20" i="88"/>
  <c r="FB20" i="88"/>
  <c r="FF20" i="88"/>
  <c r="ET20" i="88"/>
  <c r="EV20" i="88"/>
  <c r="EZ20" i="88"/>
  <c r="FD20" i="88"/>
  <c r="EU20" i="88"/>
  <c r="FC20" i="88"/>
  <c r="EH20" i="88"/>
  <c r="EL20" i="88"/>
  <c r="EP20" i="88"/>
  <c r="EW20" i="88"/>
  <c r="FE20" i="88"/>
  <c r="EI20" i="88"/>
  <c r="EM20" i="88"/>
  <c r="EQ20" i="88"/>
  <c r="EY20" i="88"/>
  <c r="FG20" i="88"/>
  <c r="EF20" i="88"/>
  <c r="EJ20" i="88"/>
  <c r="EN20" i="88"/>
  <c r="ER20" i="88"/>
  <c r="EK20" i="88"/>
  <c r="DS20" i="88"/>
  <c r="DW20" i="88"/>
  <c r="EA20" i="88"/>
  <c r="EO20" i="88"/>
  <c r="DT20" i="88"/>
  <c r="DX20" i="88"/>
  <c r="EB20" i="88"/>
  <c r="FA20" i="88"/>
  <c r="ES20" i="88"/>
  <c r="EE20" i="88"/>
  <c r="DQ20" i="88"/>
  <c r="DU20" i="88"/>
  <c r="DY20" i="88"/>
  <c r="EC20" i="88"/>
  <c r="DR20" i="88"/>
  <c r="DC20" i="88"/>
  <c r="DG20" i="88"/>
  <c r="DK20" i="88"/>
  <c r="DO20" i="88"/>
  <c r="CO20" i="88"/>
  <c r="CS20" i="88"/>
  <c r="CW20" i="88"/>
  <c r="DV20" i="88"/>
  <c r="DP20" i="88"/>
  <c r="DD20" i="88"/>
  <c r="DH20" i="88"/>
  <c r="DL20" i="88"/>
  <c r="CP20" i="88"/>
  <c r="CT20" i="88"/>
  <c r="CX20" i="88"/>
  <c r="EG20" i="88"/>
  <c r="DE20" i="88"/>
  <c r="DM20" i="88"/>
  <c r="CM20" i="88"/>
  <c r="CU20" i="88"/>
  <c r="DZ20" i="88"/>
  <c r="DF20" i="88"/>
  <c r="DN20" i="88"/>
  <c r="CN20" i="88"/>
  <c r="CV20" i="88"/>
  <c r="BZ20" i="88"/>
  <c r="CD20" i="88"/>
  <c r="CH20" i="88"/>
  <c r="DI20" i="88"/>
  <c r="DA20" i="88"/>
  <c r="CQ20" i="88"/>
  <c r="CY20" i="88"/>
  <c r="CL20" i="88"/>
  <c r="CA20" i="88"/>
  <c r="CE20" i="88"/>
  <c r="CI20" i="88"/>
  <c r="BY20" i="88"/>
  <c r="CG20" i="88"/>
  <c r="BK20" i="88"/>
  <c r="BO20" i="88"/>
  <c r="BS20" i="88"/>
  <c r="DB20" i="88"/>
  <c r="CB20" i="88"/>
  <c r="CJ20" i="88"/>
  <c r="BL20" i="88"/>
  <c r="BP20" i="88"/>
  <c r="BT20" i="88"/>
  <c r="BH20" i="88"/>
  <c r="DJ20" i="88"/>
  <c r="CR20" i="88"/>
  <c r="CC20" i="88"/>
  <c r="CK20" i="88"/>
  <c r="BW20" i="88"/>
  <c r="BI20" i="88"/>
  <c r="BM20" i="88"/>
  <c r="BQ20" i="88"/>
  <c r="BU20" i="88"/>
  <c r="BG20" i="88"/>
  <c r="EX16" i="88"/>
  <c r="FB16" i="88"/>
  <c r="FF16" i="88"/>
  <c r="ET16" i="88"/>
  <c r="EV16" i="88"/>
  <c r="EZ16" i="88"/>
  <c r="FD16" i="88"/>
  <c r="EY16" i="88"/>
  <c r="FG16" i="88"/>
  <c r="EH16" i="88"/>
  <c r="EL16" i="88"/>
  <c r="EP16" i="88"/>
  <c r="FA16" i="88"/>
  <c r="EI16" i="88"/>
  <c r="EM16" i="88"/>
  <c r="EQ16" i="88"/>
  <c r="EU16" i="88"/>
  <c r="FC16" i="88"/>
  <c r="EF16" i="88"/>
  <c r="EJ16" i="88"/>
  <c r="EN16" i="88"/>
  <c r="ER16" i="88"/>
  <c r="FE16" i="88"/>
  <c r="ES16" i="88"/>
  <c r="DS16" i="88"/>
  <c r="DW16" i="88"/>
  <c r="EA16" i="88"/>
  <c r="EG16" i="88"/>
  <c r="DT16" i="88"/>
  <c r="DX16" i="88"/>
  <c r="EB16" i="88"/>
  <c r="EK16" i="88"/>
  <c r="EE16" i="88"/>
  <c r="DQ16" i="88"/>
  <c r="DU16" i="88"/>
  <c r="DY16" i="88"/>
  <c r="EC16" i="88"/>
  <c r="EO16" i="88"/>
  <c r="DR16" i="88"/>
  <c r="DE16" i="88"/>
  <c r="DV16" i="88"/>
  <c r="DB16" i="88"/>
  <c r="DF16" i="88"/>
  <c r="DJ16" i="88"/>
  <c r="DN16" i="88"/>
  <c r="CO16" i="88"/>
  <c r="CS16" i="88"/>
  <c r="CW16" i="88"/>
  <c r="EW16" i="88"/>
  <c r="DZ16" i="88"/>
  <c r="DP16" i="88"/>
  <c r="DC16" i="88"/>
  <c r="DG16" i="88"/>
  <c r="DK16" i="88"/>
  <c r="DO16" i="88"/>
  <c r="CP16" i="88"/>
  <c r="CT16" i="88"/>
  <c r="CX16" i="88"/>
  <c r="DL16" i="88"/>
  <c r="DA16" i="88"/>
  <c r="CQ16" i="88"/>
  <c r="CY16" i="88"/>
  <c r="DD16" i="88"/>
  <c r="DM16" i="88"/>
  <c r="CR16" i="88"/>
  <c r="BY16" i="88"/>
  <c r="CC16" i="88"/>
  <c r="CG16" i="88"/>
  <c r="CK16" i="88"/>
  <c r="DH16" i="88"/>
  <c r="CM16" i="88"/>
  <c r="CU16" i="88"/>
  <c r="CL16" i="88"/>
  <c r="BZ16" i="88"/>
  <c r="CD16" i="88"/>
  <c r="CH16" i="88"/>
  <c r="CV16" i="88"/>
  <c r="BX16" i="88"/>
  <c r="CF16" i="88"/>
  <c r="BK16" i="88"/>
  <c r="BO16" i="88"/>
  <c r="BS16" i="88"/>
  <c r="BG16" i="88"/>
  <c r="CA16" i="88"/>
  <c r="CI16" i="88"/>
  <c r="BL16" i="88"/>
  <c r="BP16" i="88"/>
  <c r="BT16" i="88"/>
  <c r="BH16" i="88"/>
  <c r="CB16" i="88"/>
  <c r="CJ16" i="88"/>
  <c r="BI16" i="88"/>
  <c r="BM16" i="88"/>
  <c r="BQ16" i="88"/>
  <c r="BU16" i="88"/>
  <c r="BH18" i="88"/>
  <c r="BR28" i="88"/>
  <c r="BL26" i="88"/>
  <c r="BI25" i="88"/>
  <c r="BS23" i="88"/>
  <c r="BM21" i="88"/>
  <c r="BJ20" i="88"/>
  <c r="BT18" i="88"/>
  <c r="BQ17" i="88"/>
  <c r="BN16" i="88"/>
  <c r="BU13" i="88"/>
  <c r="BW16" i="88"/>
  <c r="CC30" i="88"/>
  <c r="BY28" i="88"/>
  <c r="CI25" i="88"/>
  <c r="BZ21" i="88"/>
  <c r="CE16" i="88"/>
  <c r="CA14" i="88"/>
  <c r="CL29" i="88"/>
  <c r="CW30" i="88"/>
  <c r="CQ28" i="88"/>
  <c r="CM25" i="88"/>
  <c r="DF30" i="88"/>
  <c r="DD21" i="88"/>
  <c r="DY28" i="88"/>
  <c r="EU31" i="88"/>
  <c r="FC31" i="88"/>
  <c r="EW31" i="88"/>
  <c r="FA31" i="88"/>
  <c r="FD31" i="88"/>
  <c r="EX31" i="88"/>
  <c r="FF31" i="88"/>
  <c r="EZ31" i="88"/>
  <c r="EL31" i="88"/>
  <c r="EP31" i="88"/>
  <c r="FB31" i="88"/>
  <c r="EO31" i="88"/>
  <c r="EF31" i="88"/>
  <c r="EK31" i="88"/>
  <c r="EQ31" i="88"/>
  <c r="EG31" i="88"/>
  <c r="EM31" i="88"/>
  <c r="ER31" i="88"/>
  <c r="DS31" i="88"/>
  <c r="DW31" i="88"/>
  <c r="EA31" i="88"/>
  <c r="EN31" i="88"/>
  <c r="DT31" i="88"/>
  <c r="DX31" i="88"/>
  <c r="EB31" i="88"/>
  <c r="DP31" i="88"/>
  <c r="DI31" i="88"/>
  <c r="DM31" i="88"/>
  <c r="ES31" i="88"/>
  <c r="DU31" i="88"/>
  <c r="DY31" i="88"/>
  <c r="EC31" i="88"/>
  <c r="DB31" i="88"/>
  <c r="DJ31" i="88"/>
  <c r="DN31" i="88"/>
  <c r="DA31" i="88"/>
  <c r="DC31" i="88"/>
  <c r="DK31" i="88"/>
  <c r="DZ31" i="88"/>
  <c r="DL31" i="88"/>
  <c r="CP31" i="88"/>
  <c r="CT31" i="88"/>
  <c r="CL31" i="88"/>
  <c r="BY31" i="88"/>
  <c r="CC31" i="88"/>
  <c r="DG31" i="88"/>
  <c r="CM31" i="88"/>
  <c r="CQ31" i="88"/>
  <c r="CU31" i="88"/>
  <c r="CD31" i="88"/>
  <c r="CH31" i="88"/>
  <c r="CS31" i="88"/>
  <c r="BX31" i="88"/>
  <c r="CF31" i="88"/>
  <c r="CK31" i="88"/>
  <c r="BL31" i="88"/>
  <c r="BP31" i="88"/>
  <c r="BT31" i="88"/>
  <c r="BH31" i="88"/>
  <c r="DR31" i="88"/>
  <c r="DH31" i="88"/>
  <c r="CN31" i="88"/>
  <c r="CV31" i="88"/>
  <c r="CA31" i="88"/>
  <c r="CG31" i="88"/>
  <c r="BI31" i="88"/>
  <c r="BM31" i="88"/>
  <c r="BQ31" i="88"/>
  <c r="BU31" i="88"/>
  <c r="CO31" i="88"/>
  <c r="CW31" i="88"/>
  <c r="CB31" i="88"/>
  <c r="CI31" i="88"/>
  <c r="BW31" i="88"/>
  <c r="BJ31" i="88"/>
  <c r="BN31" i="88"/>
  <c r="BR31" i="88"/>
  <c r="EU27" i="88"/>
  <c r="EY27" i="88"/>
  <c r="FC27" i="88"/>
  <c r="FG27" i="88"/>
  <c r="EW27" i="88"/>
  <c r="FA27" i="88"/>
  <c r="FE27" i="88"/>
  <c r="EZ27" i="88"/>
  <c r="EF27" i="88"/>
  <c r="EJ27" i="88"/>
  <c r="FB27" i="88"/>
  <c r="ET27" i="88"/>
  <c r="EV27" i="88"/>
  <c r="FD27" i="88"/>
  <c r="EH27" i="88"/>
  <c r="EL27" i="88"/>
  <c r="EP27" i="88"/>
  <c r="EM27" i="88"/>
  <c r="ER27" i="88"/>
  <c r="EX27" i="88"/>
  <c r="EG27" i="88"/>
  <c r="EN27" i="88"/>
  <c r="ES27" i="88"/>
  <c r="EE27" i="88"/>
  <c r="FF27" i="88"/>
  <c r="EI27" i="88"/>
  <c r="EO27" i="88"/>
  <c r="DR27" i="88"/>
  <c r="DV27" i="88"/>
  <c r="DZ27" i="88"/>
  <c r="DT27" i="88"/>
  <c r="DY27" i="88"/>
  <c r="DU27" i="88"/>
  <c r="EA27" i="88"/>
  <c r="DP27" i="88"/>
  <c r="DE27" i="88"/>
  <c r="DI27" i="88"/>
  <c r="DM27" i="88"/>
  <c r="CP27" i="88"/>
  <c r="CT27" i="88"/>
  <c r="CX27" i="88"/>
  <c r="EK27" i="88"/>
  <c r="DQ27" i="88"/>
  <c r="DW27" i="88"/>
  <c r="EB27" i="88"/>
  <c r="DB27" i="88"/>
  <c r="DF27" i="88"/>
  <c r="DJ27" i="88"/>
  <c r="DN27" i="88"/>
  <c r="DA27" i="88"/>
  <c r="DX27" i="88"/>
  <c r="DC27" i="88"/>
  <c r="DK27" i="88"/>
  <c r="EC27" i="88"/>
  <c r="DD27" i="88"/>
  <c r="DL27" i="88"/>
  <c r="CQ27" i="88"/>
  <c r="CV27" i="88"/>
  <c r="CL27" i="88"/>
  <c r="BY27" i="88"/>
  <c r="CC27" i="88"/>
  <c r="CG27" i="88"/>
  <c r="CK27" i="88"/>
  <c r="EQ27" i="88"/>
  <c r="DG27" i="88"/>
  <c r="DO27" i="88"/>
  <c r="CM27" i="88"/>
  <c r="CR27" i="88"/>
  <c r="CW27" i="88"/>
  <c r="BZ27" i="88"/>
  <c r="CD27" i="88"/>
  <c r="CH27" i="88"/>
  <c r="CU27" i="88"/>
  <c r="BX27" i="88"/>
  <c r="CF27" i="88"/>
  <c r="BL27" i="88"/>
  <c r="BP27" i="88"/>
  <c r="BT27" i="88"/>
  <c r="BH27" i="88"/>
  <c r="CN27" i="88"/>
  <c r="CY27" i="88"/>
  <c r="CA27" i="88"/>
  <c r="CI27" i="88"/>
  <c r="BI27" i="88"/>
  <c r="BM27" i="88"/>
  <c r="BQ27" i="88"/>
  <c r="BU27" i="88"/>
  <c r="DS27" i="88"/>
  <c r="DH27" i="88"/>
  <c r="CO27" i="88"/>
  <c r="CB27" i="88"/>
  <c r="CJ27" i="88"/>
  <c r="BJ27" i="88"/>
  <c r="BN27" i="88"/>
  <c r="BR27" i="88"/>
  <c r="EU23" i="88"/>
  <c r="EY23" i="88"/>
  <c r="FC23" i="88"/>
  <c r="FG23" i="88"/>
  <c r="EW23" i="88"/>
  <c r="FA23" i="88"/>
  <c r="FE23" i="88"/>
  <c r="EV23" i="88"/>
  <c r="FD23" i="88"/>
  <c r="EF23" i="88"/>
  <c r="EJ23" i="88"/>
  <c r="EN23" i="88"/>
  <c r="ER23" i="88"/>
  <c r="EX23" i="88"/>
  <c r="FF23" i="88"/>
  <c r="EG23" i="88"/>
  <c r="EK23" i="88"/>
  <c r="EO23" i="88"/>
  <c r="ES23" i="88"/>
  <c r="EZ23" i="88"/>
  <c r="EH23" i="88"/>
  <c r="EL23" i="88"/>
  <c r="EP23" i="88"/>
  <c r="EQ23" i="88"/>
  <c r="DT23" i="88"/>
  <c r="DX23" i="88"/>
  <c r="EB23" i="88"/>
  <c r="EE23" i="88"/>
  <c r="DQ23" i="88"/>
  <c r="DU23" i="88"/>
  <c r="DY23" i="88"/>
  <c r="EC23" i="88"/>
  <c r="ET23" i="88"/>
  <c r="EI23" i="88"/>
  <c r="DR23" i="88"/>
  <c r="DV23" i="88"/>
  <c r="DZ23" i="88"/>
  <c r="DW23" i="88"/>
  <c r="FB23" i="88"/>
  <c r="EA23" i="88"/>
  <c r="DP23" i="88"/>
  <c r="DE23" i="88"/>
  <c r="DI23" i="88"/>
  <c r="DM23" i="88"/>
  <c r="CP23" i="88"/>
  <c r="CT23" i="88"/>
  <c r="CX23" i="88"/>
  <c r="EM23" i="88"/>
  <c r="DB23" i="88"/>
  <c r="DF23" i="88"/>
  <c r="DJ23" i="88"/>
  <c r="DN23" i="88"/>
  <c r="DA23" i="88"/>
  <c r="CM23" i="88"/>
  <c r="DC23" i="88"/>
  <c r="DK23" i="88"/>
  <c r="CN23" i="88"/>
  <c r="DD23" i="88"/>
  <c r="DL23" i="88"/>
  <c r="CO23" i="88"/>
  <c r="CU23" i="88"/>
  <c r="CL23" i="88"/>
  <c r="BY23" i="88"/>
  <c r="CC23" i="88"/>
  <c r="CG23" i="88"/>
  <c r="CK23" i="88"/>
  <c r="DG23" i="88"/>
  <c r="DO23" i="88"/>
  <c r="CQ23" i="88"/>
  <c r="CV23" i="88"/>
  <c r="BZ23" i="88"/>
  <c r="CD23" i="88"/>
  <c r="CH23" i="88"/>
  <c r="CS23" i="88"/>
  <c r="BX23" i="88"/>
  <c r="CF23" i="88"/>
  <c r="BW23" i="88"/>
  <c r="BL23" i="88"/>
  <c r="BP23" i="88"/>
  <c r="BT23" i="88"/>
  <c r="BH23" i="88"/>
  <c r="DS23" i="88"/>
  <c r="CW23" i="88"/>
  <c r="CA23" i="88"/>
  <c r="CI23" i="88"/>
  <c r="BI23" i="88"/>
  <c r="BM23" i="88"/>
  <c r="BQ23" i="88"/>
  <c r="BU23" i="88"/>
  <c r="CY23" i="88"/>
  <c r="CB23" i="88"/>
  <c r="CJ23" i="88"/>
  <c r="BJ23" i="88"/>
  <c r="BN23" i="88"/>
  <c r="BR23" i="88"/>
  <c r="EU19" i="88"/>
  <c r="EY19" i="88"/>
  <c r="FC19" i="88"/>
  <c r="FG19" i="88"/>
  <c r="EW19" i="88"/>
  <c r="FA19" i="88"/>
  <c r="FE19" i="88"/>
  <c r="EZ19" i="88"/>
  <c r="EF19" i="88"/>
  <c r="EJ19" i="88"/>
  <c r="EN19" i="88"/>
  <c r="ER19" i="88"/>
  <c r="FB19" i="88"/>
  <c r="ET19" i="88"/>
  <c r="EG19" i="88"/>
  <c r="EK19" i="88"/>
  <c r="EO19" i="88"/>
  <c r="ES19" i="88"/>
  <c r="EV19" i="88"/>
  <c r="FD19" i="88"/>
  <c r="EH19" i="88"/>
  <c r="EL19" i="88"/>
  <c r="EP19" i="88"/>
  <c r="EX19" i="88"/>
  <c r="EI19" i="88"/>
  <c r="FF19" i="88"/>
  <c r="EM19" i="88"/>
  <c r="EE19" i="88"/>
  <c r="EQ19" i="88"/>
  <c r="CP19" i="88"/>
  <c r="CT19" i="88"/>
  <c r="CX19" i="88"/>
  <c r="CM19" i="88"/>
  <c r="CQ19" i="88"/>
  <c r="CU19" i="88"/>
  <c r="CY19" i="88"/>
  <c r="CR19" i="88"/>
  <c r="CS19" i="88"/>
  <c r="CL19" i="88"/>
  <c r="BX19" i="88"/>
  <c r="CB19" i="88"/>
  <c r="CF19" i="88"/>
  <c r="CJ19" i="88"/>
  <c r="DO19" i="88"/>
  <c r="CN19" i="88"/>
  <c r="CV19" i="88"/>
  <c r="BY19" i="88"/>
  <c r="CC19" i="88"/>
  <c r="CG19" i="88"/>
  <c r="CK19" i="88"/>
  <c r="CO19" i="88"/>
  <c r="CE19" i="88"/>
  <c r="BL19" i="88"/>
  <c r="BP19" i="88"/>
  <c r="BT19" i="88"/>
  <c r="BH19" i="88"/>
  <c r="CW19" i="88"/>
  <c r="BZ19" i="88"/>
  <c r="CH19" i="88"/>
  <c r="BW19" i="88"/>
  <c r="BI19" i="88"/>
  <c r="BM19" i="88"/>
  <c r="BQ19" i="88"/>
  <c r="BU19" i="88"/>
  <c r="BG19" i="88"/>
  <c r="CA19" i="88"/>
  <c r="CI19" i="88"/>
  <c r="BJ19" i="88"/>
  <c r="BN19" i="88"/>
  <c r="BR19" i="88"/>
  <c r="ES15" i="88"/>
  <c r="DT15" i="88"/>
  <c r="DX15" i="88"/>
  <c r="EB15" i="88"/>
  <c r="DQ15" i="88"/>
  <c r="DU15" i="88"/>
  <c r="DY15" i="88"/>
  <c r="EC15" i="88"/>
  <c r="DR15" i="88"/>
  <c r="DV15" i="88"/>
  <c r="DZ15" i="88"/>
  <c r="DC15" i="88"/>
  <c r="DG15" i="88"/>
  <c r="DK15" i="88"/>
  <c r="DO15" i="88"/>
  <c r="DS15" i="88"/>
  <c r="DP15" i="88"/>
  <c r="DD15" i="88"/>
  <c r="DH15" i="88"/>
  <c r="DL15" i="88"/>
  <c r="CP15" i="88"/>
  <c r="CT15" i="88"/>
  <c r="CX15" i="88"/>
  <c r="DW15" i="88"/>
  <c r="DE15" i="88"/>
  <c r="DI15" i="88"/>
  <c r="DM15" i="88"/>
  <c r="DA15" i="88"/>
  <c r="CM15" i="88"/>
  <c r="CQ15" i="88"/>
  <c r="CU15" i="88"/>
  <c r="CY15" i="88"/>
  <c r="DN15" i="88"/>
  <c r="CN15" i="88"/>
  <c r="CV15" i="88"/>
  <c r="EA15" i="88"/>
  <c r="DB15" i="88"/>
  <c r="CO15" i="88"/>
  <c r="CW15" i="88"/>
  <c r="CL15" i="88"/>
  <c r="CA15" i="88"/>
  <c r="CE15" i="88"/>
  <c r="CI15" i="88"/>
  <c r="DF15" i="88"/>
  <c r="CR15" i="88"/>
  <c r="BX15" i="88"/>
  <c r="CB15" i="88"/>
  <c r="CF15" i="88"/>
  <c r="CJ15" i="88"/>
  <c r="CD15" i="88"/>
  <c r="BL15" i="88"/>
  <c r="BP15" i="88"/>
  <c r="BT15" i="88"/>
  <c r="BH15" i="88"/>
  <c r="BY15" i="88"/>
  <c r="CG15" i="88"/>
  <c r="BI15" i="88"/>
  <c r="BM15" i="88"/>
  <c r="BQ15" i="88"/>
  <c r="BU15" i="88"/>
  <c r="DJ15" i="88"/>
  <c r="CS15" i="88"/>
  <c r="BZ15" i="88"/>
  <c r="CH15" i="88"/>
  <c r="BW15" i="88"/>
  <c r="BJ15" i="88"/>
  <c r="BN15" i="88"/>
  <c r="BR15" i="88"/>
  <c r="BG31" i="88"/>
  <c r="BG27" i="88"/>
  <c r="BG23" i="88"/>
  <c r="BG18" i="88"/>
  <c r="BH30" i="88"/>
  <c r="BH14" i="88"/>
  <c r="BT30" i="88"/>
  <c r="BQ29" i="88"/>
  <c r="BN28" i="88"/>
  <c r="BK27" i="88"/>
  <c r="BU25" i="88"/>
  <c r="BR24" i="88"/>
  <c r="BO23" i="88"/>
  <c r="BI21" i="88"/>
  <c r="BS19" i="88"/>
  <c r="BP18" i="88"/>
  <c r="BM17" i="88"/>
  <c r="BJ16" i="88"/>
  <c r="BQ13" i="88"/>
  <c r="CJ31" i="88"/>
  <c r="CI29" i="88"/>
  <c r="CE27" i="88"/>
  <c r="CA25" i="88"/>
  <c r="CF20" i="88"/>
  <c r="CK15" i="88"/>
  <c r="CS27" i="88"/>
  <c r="CP24" i="88"/>
  <c r="CN16" i="88"/>
  <c r="DB28" i="88"/>
  <c r="DU13" i="88"/>
  <c r="EV30" i="88"/>
  <c r="EZ30" i="88"/>
  <c r="FD30" i="88"/>
  <c r="EX30" i="88"/>
  <c r="FB30" i="88"/>
  <c r="FF30" i="88"/>
  <c r="ET30" i="88"/>
  <c r="FA30" i="88"/>
  <c r="EU30" i="88"/>
  <c r="FC30" i="88"/>
  <c r="EW30" i="88"/>
  <c r="FE30" i="88"/>
  <c r="EF30" i="88"/>
  <c r="EJ30" i="88"/>
  <c r="EN30" i="88"/>
  <c r="ER30" i="88"/>
  <c r="EH30" i="88"/>
  <c r="EM30" i="88"/>
  <c r="ES30" i="88"/>
  <c r="EE30" i="88"/>
  <c r="EI30" i="88"/>
  <c r="EO30" i="88"/>
  <c r="EY30" i="88"/>
  <c r="EK30" i="88"/>
  <c r="EP30" i="88"/>
  <c r="FG30" i="88"/>
  <c r="DT30" i="88"/>
  <c r="DX30" i="88"/>
  <c r="EB30" i="88"/>
  <c r="DP30" i="88"/>
  <c r="EG30" i="88"/>
  <c r="DQ30" i="88"/>
  <c r="DU30" i="88"/>
  <c r="DY30" i="88"/>
  <c r="EC30" i="88"/>
  <c r="DC30" i="88"/>
  <c r="DG30" i="88"/>
  <c r="DK30" i="88"/>
  <c r="DO30" i="88"/>
  <c r="DA30" i="88"/>
  <c r="EL30" i="88"/>
  <c r="DR30" i="88"/>
  <c r="DV30" i="88"/>
  <c r="DZ30" i="88"/>
  <c r="DD30" i="88"/>
  <c r="DH30" i="88"/>
  <c r="DL30" i="88"/>
  <c r="EQ30" i="88"/>
  <c r="DS30" i="88"/>
  <c r="DI30" i="88"/>
  <c r="DW30" i="88"/>
  <c r="DB30" i="88"/>
  <c r="DJ30" i="88"/>
  <c r="CM30" i="88"/>
  <c r="CQ30" i="88"/>
  <c r="CU30" i="88"/>
  <c r="CY30" i="88"/>
  <c r="CA30" i="88"/>
  <c r="CE30" i="88"/>
  <c r="CI30" i="88"/>
  <c r="EA30" i="88"/>
  <c r="DE30" i="88"/>
  <c r="DM30" i="88"/>
  <c r="CN30" i="88"/>
  <c r="CR30" i="88"/>
  <c r="CV30" i="88"/>
  <c r="BX30" i="88"/>
  <c r="CB30" i="88"/>
  <c r="CF30" i="88"/>
  <c r="CJ30" i="88"/>
  <c r="DN30" i="88"/>
  <c r="CP30" i="88"/>
  <c r="CX30" i="88"/>
  <c r="CL30" i="88"/>
  <c r="CD30" i="88"/>
  <c r="BI30" i="88"/>
  <c r="BM30" i="88"/>
  <c r="BQ30" i="88"/>
  <c r="BU30" i="88"/>
  <c r="CS30" i="88"/>
  <c r="BY30" i="88"/>
  <c r="CG30" i="88"/>
  <c r="BW30" i="88"/>
  <c r="BJ30" i="88"/>
  <c r="BN30" i="88"/>
  <c r="BR30" i="88"/>
  <c r="BG30" i="88"/>
  <c r="CT30" i="88"/>
  <c r="BZ30" i="88"/>
  <c r="CH30" i="88"/>
  <c r="BK30" i="88"/>
  <c r="BO30" i="88"/>
  <c r="BS30" i="88"/>
  <c r="EV26" i="88"/>
  <c r="EZ26" i="88"/>
  <c r="FD26" i="88"/>
  <c r="EX26" i="88"/>
  <c r="FB26" i="88"/>
  <c r="FF26" i="88"/>
  <c r="ET26" i="88"/>
  <c r="EW26" i="88"/>
  <c r="FE26" i="88"/>
  <c r="EH26" i="88"/>
  <c r="EL26" i="88"/>
  <c r="EP26" i="88"/>
  <c r="EY26" i="88"/>
  <c r="FG26" i="88"/>
  <c r="EI26" i="88"/>
  <c r="EM26" i="88"/>
  <c r="FA26" i="88"/>
  <c r="EF26" i="88"/>
  <c r="EJ26" i="88"/>
  <c r="EN26" i="88"/>
  <c r="ER26" i="88"/>
  <c r="FC26" i="88"/>
  <c r="EG26" i="88"/>
  <c r="ES26" i="88"/>
  <c r="EE26" i="88"/>
  <c r="DQ26" i="88"/>
  <c r="DU26" i="88"/>
  <c r="DY26" i="88"/>
  <c r="EK26" i="88"/>
  <c r="DR26" i="88"/>
  <c r="DV26" i="88"/>
  <c r="EO26" i="88"/>
  <c r="DS26" i="88"/>
  <c r="DW26" i="88"/>
  <c r="EA26" i="88"/>
  <c r="EB26" i="88"/>
  <c r="DP26" i="88"/>
  <c r="EQ26" i="88"/>
  <c r="DT26" i="88"/>
  <c r="EC26" i="88"/>
  <c r="DC26" i="88"/>
  <c r="DG26" i="88"/>
  <c r="DK26" i="88"/>
  <c r="DO26" i="88"/>
  <c r="DA26" i="88"/>
  <c r="CM26" i="88"/>
  <c r="CQ26" i="88"/>
  <c r="CU26" i="88"/>
  <c r="CY26" i="88"/>
  <c r="EU26" i="88"/>
  <c r="DX26" i="88"/>
  <c r="DD26" i="88"/>
  <c r="DH26" i="88"/>
  <c r="DL26" i="88"/>
  <c r="DI26" i="88"/>
  <c r="DB26" i="88"/>
  <c r="DJ26" i="88"/>
  <c r="CN26" i="88"/>
  <c r="CS26" i="88"/>
  <c r="CX26" i="88"/>
  <c r="CA26" i="88"/>
  <c r="CE26" i="88"/>
  <c r="CI26" i="88"/>
  <c r="DZ26" i="88"/>
  <c r="DE26" i="88"/>
  <c r="DM26" i="88"/>
  <c r="CO26" i="88"/>
  <c r="CT26" i="88"/>
  <c r="BX26" i="88"/>
  <c r="CB26" i="88"/>
  <c r="CF26" i="88"/>
  <c r="CJ26" i="88"/>
  <c r="DF26" i="88"/>
  <c r="CW26" i="88"/>
  <c r="CD26" i="88"/>
  <c r="BI26" i="88"/>
  <c r="BM26" i="88"/>
  <c r="BQ26" i="88"/>
  <c r="BU26" i="88"/>
  <c r="DN26" i="88"/>
  <c r="CP26" i="88"/>
  <c r="BY26" i="88"/>
  <c r="CG26" i="88"/>
  <c r="BJ26" i="88"/>
  <c r="BN26" i="88"/>
  <c r="BR26" i="88"/>
  <c r="BG26" i="88"/>
  <c r="CR26" i="88"/>
  <c r="CL26" i="88"/>
  <c r="BZ26" i="88"/>
  <c r="CH26" i="88"/>
  <c r="BW26" i="88"/>
  <c r="BK26" i="88"/>
  <c r="BO26" i="88"/>
  <c r="BS26" i="88"/>
  <c r="EV22" i="88"/>
  <c r="EX22" i="88"/>
  <c r="FB22" i="88"/>
  <c r="FA22" i="88"/>
  <c r="EH22" i="88"/>
  <c r="EU22" i="88"/>
  <c r="FC22" i="88"/>
  <c r="EQ22" i="88"/>
  <c r="EW22" i="88"/>
  <c r="EJ22" i="88"/>
  <c r="EN22" i="88"/>
  <c r="EE22" i="88"/>
  <c r="DQ22" i="88"/>
  <c r="EC22" i="88"/>
  <c r="EY22" i="88"/>
  <c r="DV22" i="88"/>
  <c r="DZ22" i="88"/>
  <c r="DS22" i="88"/>
  <c r="DW22" i="88"/>
  <c r="DP22" i="88"/>
  <c r="EK22" i="88"/>
  <c r="DG22" i="88"/>
  <c r="DK22" i="88"/>
  <c r="EB22" i="88"/>
  <c r="DD22" i="88"/>
  <c r="DI22" i="88"/>
  <c r="DB22" i="88"/>
  <c r="DM22" i="88"/>
  <c r="BI22" i="88"/>
  <c r="BU22" i="88"/>
  <c r="DF22" i="88"/>
  <c r="BR22" i="88"/>
  <c r="BG22" i="88"/>
  <c r="BO22" i="88"/>
  <c r="BS22" i="88"/>
  <c r="EV18" i="88"/>
  <c r="EZ18" i="88"/>
  <c r="FD18" i="88"/>
  <c r="EX18" i="88"/>
  <c r="FB18" i="88"/>
  <c r="FF18" i="88"/>
  <c r="ET18" i="88"/>
  <c r="EW18" i="88"/>
  <c r="FE18" i="88"/>
  <c r="EH18" i="88"/>
  <c r="EL18" i="88"/>
  <c r="EP18" i="88"/>
  <c r="EY18" i="88"/>
  <c r="FG18" i="88"/>
  <c r="EI18" i="88"/>
  <c r="EM18" i="88"/>
  <c r="EQ18" i="88"/>
  <c r="FA18" i="88"/>
  <c r="EF18" i="88"/>
  <c r="EJ18" i="88"/>
  <c r="EN18" i="88"/>
  <c r="ER18" i="88"/>
  <c r="EG18" i="88"/>
  <c r="EE18" i="88"/>
  <c r="DQ18" i="88"/>
  <c r="DU18" i="88"/>
  <c r="DY18" i="88"/>
  <c r="EC18" i="88"/>
  <c r="EK18" i="88"/>
  <c r="DR18" i="88"/>
  <c r="DV18" i="88"/>
  <c r="DZ18" i="88"/>
  <c r="EU18" i="88"/>
  <c r="EO18" i="88"/>
  <c r="DS18" i="88"/>
  <c r="DW18" i="88"/>
  <c r="EA18" i="88"/>
  <c r="DX18" i="88"/>
  <c r="DP18" i="88"/>
  <c r="EB18" i="88"/>
  <c r="DB18" i="88"/>
  <c r="DF18" i="88"/>
  <c r="DJ18" i="88"/>
  <c r="DN18" i="88"/>
  <c r="DA18" i="88"/>
  <c r="ES18" i="88"/>
  <c r="DC18" i="88"/>
  <c r="DG18" i="88"/>
  <c r="DK18" i="88"/>
  <c r="DO18" i="88"/>
  <c r="DH18" i="88"/>
  <c r="FC18" i="88"/>
  <c r="DI18" i="88"/>
  <c r="DD18" i="88"/>
  <c r="DL18" i="88"/>
  <c r="DT18" i="88"/>
  <c r="CK18" i="88"/>
  <c r="BI18" i="88"/>
  <c r="BM18" i="88"/>
  <c r="BQ18" i="88"/>
  <c r="BU18" i="88"/>
  <c r="BJ18" i="88"/>
  <c r="BN18" i="88"/>
  <c r="BR18" i="88"/>
  <c r="DE18" i="88"/>
  <c r="BK18" i="88"/>
  <c r="BO18" i="88"/>
  <c r="BS18" i="88"/>
  <c r="EV14" i="88"/>
  <c r="EZ14" i="88"/>
  <c r="FD14" i="88"/>
  <c r="EX14" i="88"/>
  <c r="FB14" i="88"/>
  <c r="FF14" i="88"/>
  <c r="ET14" i="88"/>
  <c r="EG14" i="88"/>
  <c r="EK14" i="88"/>
  <c r="EO14" i="88"/>
  <c r="FA14" i="88"/>
  <c r="EI14" i="88"/>
  <c r="EN14" i="88"/>
  <c r="ES14" i="88"/>
  <c r="EU14" i="88"/>
  <c r="FC14" i="88"/>
  <c r="EJ14" i="88"/>
  <c r="EP14" i="88"/>
  <c r="EW14" i="88"/>
  <c r="FE14" i="88"/>
  <c r="EF14" i="88"/>
  <c r="EL14" i="88"/>
  <c r="EQ14" i="88"/>
  <c r="EY14" i="88"/>
  <c r="EM14" i="88"/>
  <c r="EE14" i="88"/>
  <c r="FG14" i="88"/>
  <c r="ER14" i="88"/>
  <c r="CM14" i="88"/>
  <c r="CQ14" i="88"/>
  <c r="CU14" i="88"/>
  <c r="CY14" i="88"/>
  <c r="EH14" i="88"/>
  <c r="DO14" i="88"/>
  <c r="CN14" i="88"/>
  <c r="CR14" i="88"/>
  <c r="CV14" i="88"/>
  <c r="CS14" i="88"/>
  <c r="CT14" i="88"/>
  <c r="BY14" i="88"/>
  <c r="CC14" i="88"/>
  <c r="CG14" i="88"/>
  <c r="CK14" i="88"/>
  <c r="CO14" i="88"/>
  <c r="CW14" i="88"/>
  <c r="BZ14" i="88"/>
  <c r="CD14" i="88"/>
  <c r="CH14" i="88"/>
  <c r="CP14" i="88"/>
  <c r="CL14" i="88"/>
  <c r="CB14" i="88"/>
  <c r="CJ14" i="88"/>
  <c r="BI14" i="88"/>
  <c r="BM14" i="88"/>
  <c r="BQ14" i="88"/>
  <c r="BU14" i="88"/>
  <c r="CX14" i="88"/>
  <c r="CE14" i="88"/>
  <c r="BW14" i="88"/>
  <c r="BJ14" i="88"/>
  <c r="BN14" i="88"/>
  <c r="BR14" i="88"/>
  <c r="BG14" i="88"/>
  <c r="BX14" i="88"/>
  <c r="CF14" i="88"/>
  <c r="BK14" i="88"/>
  <c r="BO14" i="88"/>
  <c r="BS14" i="88"/>
  <c r="BG13" i="88"/>
  <c r="BH26" i="88"/>
  <c r="BS31" i="88"/>
  <c r="BP30" i="88"/>
  <c r="BM29" i="88"/>
  <c r="BJ28" i="88"/>
  <c r="BT26" i="88"/>
  <c r="BQ25" i="88"/>
  <c r="BN24" i="88"/>
  <c r="BK23" i="88"/>
  <c r="BU21" i="88"/>
  <c r="BR20" i="88"/>
  <c r="BO19" i="88"/>
  <c r="BL18" i="88"/>
  <c r="BI17" i="88"/>
  <c r="BS15" i="88"/>
  <c r="BP14" i="88"/>
  <c r="BL13" i="88"/>
  <c r="BW27" i="88"/>
  <c r="CE31" i="88"/>
  <c r="CA29" i="88"/>
  <c r="CK26" i="88"/>
  <c r="CG24" i="88"/>
  <c r="BX20" i="88"/>
  <c r="CG17" i="88"/>
  <c r="CC15" i="88"/>
  <c r="CT29" i="88"/>
  <c r="CV26" i="88"/>
  <c r="CR23" i="88"/>
  <c r="DL25" i="88"/>
  <c r="DI16" i="88"/>
  <c r="DP14" i="88"/>
  <c r="DS19" i="88"/>
  <c r="DW19" i="88"/>
  <c r="EA19" i="88"/>
  <c r="CO18" i="88"/>
  <c r="CS18" i="88"/>
  <c r="CW18" i="88"/>
  <c r="CS22" i="88"/>
  <c r="CW22" i="88"/>
  <c r="CL18" i="88"/>
  <c r="CT18" i="88"/>
  <c r="CX18" i="88"/>
  <c r="DP19" i="88"/>
  <c r="CM22" i="88"/>
  <c r="CU22" i="88"/>
  <c r="CN22" i="88"/>
  <c r="CR22" i="88"/>
  <c r="DY12" i="88"/>
  <c r="EE12" i="88"/>
  <c r="ER12" i="88"/>
  <c r="EA12" i="88"/>
  <c r="DL12" i="88"/>
  <c r="DM12" i="88"/>
  <c r="EV12" i="88"/>
  <c r="EK12" i="88"/>
  <c r="DS12" i="88"/>
  <c r="DX12" i="88"/>
  <c r="DE12" i="88"/>
  <c r="DJ12" i="88"/>
  <c r="DQ12" i="88"/>
  <c r="DZ12" i="88"/>
  <c r="EQ12" i="88"/>
  <c r="DT12" i="88"/>
  <c r="DV12" i="88"/>
  <c r="EO12" i="88"/>
  <c r="EJ12" i="88"/>
  <c r="DG12" i="88"/>
  <c r="DI12" i="88"/>
  <c r="FA29" i="88"/>
  <c r="FC29" i="88"/>
  <c r="EZ29" i="88"/>
  <c r="EL29" i="88"/>
  <c r="EK29" i="88"/>
  <c r="EM29" i="88"/>
  <c r="ES29" i="88"/>
  <c r="DY29" i="88"/>
  <c r="DZ29" i="88"/>
  <c r="EE29" i="88"/>
  <c r="DB29" i="88"/>
  <c r="DG29" i="88"/>
  <c r="CN29" i="88"/>
  <c r="CC29" i="88"/>
  <c r="DP29" i="88"/>
  <c r="CS29" i="88"/>
  <c r="CH29" i="88"/>
  <c r="CM29" i="88"/>
  <c r="BJ29" i="88"/>
  <c r="CP29" i="88"/>
  <c r="BO29" i="88"/>
  <c r="CY29" i="88"/>
  <c r="BP29" i="88"/>
  <c r="FE29" i="88"/>
  <c r="FG29" i="88"/>
  <c r="FB29" i="88"/>
  <c r="EP29" i="88"/>
  <c r="EQ29" i="88"/>
  <c r="ER29" i="88"/>
  <c r="EO29" i="88"/>
  <c r="EC29" i="88"/>
  <c r="DE29" i="88"/>
  <c r="DS29" i="88"/>
  <c r="DF29" i="88"/>
  <c r="DO29" i="88"/>
  <c r="CR29" i="88"/>
  <c r="CG29" i="88"/>
  <c r="DC29" i="88"/>
  <c r="CW29" i="88"/>
  <c r="BW29" i="88"/>
  <c r="CU29" i="88"/>
  <c r="BN29" i="88"/>
  <c r="CX29" i="88"/>
  <c r="BS29" i="88"/>
  <c r="EJ29" i="88"/>
  <c r="BX29" i="88"/>
  <c r="BT29" i="88"/>
  <c r="BG29" i="88"/>
  <c r="EW29" i="88"/>
  <c r="FF29" i="88"/>
  <c r="EF29" i="88"/>
  <c r="EN29" i="88"/>
  <c r="DV29" i="88"/>
  <c r="EA29" i="88"/>
  <c r="DH29" i="88"/>
  <c r="DX29" i="88"/>
  <c r="CD29" i="88"/>
  <c r="CJ29" i="88"/>
  <c r="BK29" i="88"/>
  <c r="CQ29" i="88"/>
  <c r="EU29" i="88"/>
  <c r="ET29" i="88"/>
  <c r="FD29" i="88"/>
  <c r="DQ29" i="88"/>
  <c r="DI29" i="88"/>
  <c r="DJ29" i="88"/>
  <c r="CV29" i="88"/>
  <c r="DK29" i="88"/>
  <c r="EB29" i="88"/>
  <c r="BR29" i="88"/>
  <c r="CF29" i="88"/>
  <c r="EY29" i="88"/>
  <c r="EH29" i="88"/>
  <c r="EG29" i="88"/>
  <c r="DU29" i="88"/>
  <c r="DM29" i="88"/>
  <c r="DN29" i="88"/>
  <c r="BY29" i="88"/>
  <c r="CO29" i="88"/>
  <c r="DA29" i="88"/>
  <c r="DD29" i="88"/>
  <c r="BL29" i="88"/>
  <c r="BU29" i="88"/>
  <c r="FE21" i="88"/>
  <c r="FG21" i="88"/>
  <c r="EJ21" i="88"/>
  <c r="EG21" i="88"/>
  <c r="FB21" i="88"/>
  <c r="EP21" i="88"/>
  <c r="DV21" i="88"/>
  <c r="DW21" i="88"/>
  <c r="EB21" i="88"/>
  <c r="DQ21" i="88"/>
  <c r="DM21" i="88"/>
  <c r="DY21" i="88"/>
  <c r="DN21" i="88"/>
  <c r="DP21" i="88"/>
  <c r="CX21" i="88"/>
  <c r="BX21" i="88"/>
  <c r="EC21" i="88"/>
  <c r="BY21" i="88"/>
  <c r="BW21" i="88"/>
  <c r="CI21" i="88"/>
  <c r="BK21" i="88"/>
  <c r="BP21" i="88"/>
  <c r="EU21" i="88"/>
  <c r="EX21" i="88"/>
  <c r="EN21" i="88"/>
  <c r="EK21" i="88"/>
  <c r="ET21" i="88"/>
  <c r="FD21" i="88"/>
  <c r="DZ21" i="88"/>
  <c r="EA21" i="88"/>
  <c r="EV21" i="88"/>
  <c r="DU21" i="88"/>
  <c r="CN21" i="88"/>
  <c r="DB21" i="88"/>
  <c r="CO21" i="88"/>
  <c r="DG21" i="88"/>
  <c r="DH21" i="88"/>
  <c r="CB21" i="88"/>
  <c r="DC21" i="88"/>
  <c r="CC21" i="88"/>
  <c r="DL21" i="88"/>
  <c r="BJ21" i="88"/>
  <c r="BO21" i="88"/>
  <c r="BT21" i="88"/>
  <c r="BG21" i="88"/>
  <c r="FC21" i="88"/>
  <c r="EZ21" i="88"/>
  <c r="EL21" i="88"/>
  <c r="DS21" i="88"/>
  <c r="EE21" i="88"/>
  <c r="CV21" i="88"/>
  <c r="CW21" i="88"/>
  <c r="CY21" i="88"/>
  <c r="CT21" i="88"/>
  <c r="CA21" i="88"/>
  <c r="CD21" i="88"/>
  <c r="BL21" i="88"/>
  <c r="EW21" i="88"/>
  <c r="FF21" i="88"/>
  <c r="EO21" i="88"/>
  <c r="EM21" i="88"/>
  <c r="DT21" i="88"/>
  <c r="DE21" i="88"/>
  <c r="DF21" i="88"/>
  <c r="DO21" i="88"/>
  <c r="CF21" i="88"/>
  <c r="CG21" i="88"/>
  <c r="BN21" i="88"/>
  <c r="BS21" i="88"/>
  <c r="BH21" i="88"/>
  <c r="FA21" i="88"/>
  <c r="EF21" i="88"/>
  <c r="ES21" i="88"/>
  <c r="DR21" i="88"/>
  <c r="DX21" i="88"/>
  <c r="DI21" i="88"/>
  <c r="DJ21" i="88"/>
  <c r="CP21" i="88"/>
  <c r="CJ21" i="88"/>
  <c r="CK21" i="88"/>
  <c r="BR21" i="88"/>
  <c r="CM21" i="88"/>
  <c r="CL21" i="88"/>
  <c r="CD19" i="88"/>
  <c r="BN20" i="88"/>
  <c r="DM18" i="88"/>
  <c r="BP26" i="88"/>
  <c r="BO15" i="88"/>
  <c r="CK30" i="88"/>
  <c r="CY28" i="88"/>
  <c r="BO31" i="88"/>
  <c r="BJ24" i="88"/>
  <c r="BL14" i="88"/>
  <c r="CI14" i="88"/>
  <c r="AD12" i="88"/>
  <c r="BN12" i="88"/>
  <c r="EC19" i="88"/>
  <c r="CC18" i="88"/>
  <c r="DU19" i="88"/>
  <c r="EU15" i="88"/>
  <c r="CQ18" i="88"/>
  <c r="DR14" i="88"/>
  <c r="CX22" i="88"/>
  <c r="DV19" i="88"/>
  <c r="FF15" i="88"/>
  <c r="EW15" i="88"/>
  <c r="EX15" i="88"/>
  <c r="DX14" i="88"/>
  <c r="DN19" i="88"/>
  <c r="DZ19" i="88"/>
  <c r="DR19" i="88"/>
  <c r="CN18" i="88"/>
  <c r="BT12" i="88"/>
  <c r="EB14" i="88"/>
  <c r="FB15" i="88"/>
  <c r="ET15" i="88"/>
  <c r="DZ14" i="88"/>
  <c r="EC14" i="88"/>
  <c r="DU14" i="88"/>
  <c r="CP12" i="88"/>
  <c r="CC22" i="88"/>
  <c r="DV14" i="88"/>
  <c r="BY18" i="88"/>
  <c r="DG14" i="88"/>
  <c r="DL19" i="88"/>
  <c r="EQ15" i="88"/>
  <c r="DH19" i="88"/>
  <c r="BK31" i="88"/>
  <c r="DH23" i="88"/>
  <c r="BS27" i="88"/>
  <c r="CR31" i="88"/>
  <c r="DW14" i="88"/>
  <c r="DQ14" i="88"/>
  <c r="DA19" i="88"/>
  <c r="CJ18" i="88"/>
  <c r="BK12" i="88"/>
  <c r="CO12" i="88"/>
  <c r="CE22" i="88"/>
  <c r="CF18" i="88"/>
  <c r="CH12" i="88"/>
  <c r="BX12" i="88"/>
  <c r="CH22" i="88"/>
  <c r="EO15" i="88"/>
  <c r="CD22" i="88"/>
  <c r="DJ19" i="88"/>
  <c r="BP12" i="88"/>
  <c r="CT12" i="88"/>
  <c r="DC19" i="88"/>
  <c r="CG22" i="88"/>
  <c r="DB14" i="88"/>
  <c r="EJ15" i="88"/>
  <c r="DK19" i="88"/>
  <c r="CI18" i="88"/>
  <c r="CE18" i="88"/>
  <c r="DN14" i="88"/>
  <c r="DL14" i="88"/>
  <c r="CB18" i="88"/>
  <c r="DH14" i="88"/>
  <c r="BY12" i="88"/>
  <c r="DE14" i="88"/>
  <c r="DI14" i="88"/>
  <c r="DD14" i="88"/>
  <c r="DE19" i="88"/>
  <c r="EK15" i="88"/>
  <c r="EF15" i="88"/>
  <c r="DF19" i="88"/>
  <c r="BW18" i="88"/>
  <c r="DJ14" i="88"/>
  <c r="DM19" i="88"/>
  <c r="DS14" i="88"/>
  <c r="EZ15" i="88"/>
  <c r="CI22" i="88"/>
  <c r="CF22" i="88"/>
  <c r="DA14" i="88"/>
  <c r="CX12" i="88"/>
  <c r="CN12" i="88"/>
  <c r="FC15" i="88"/>
  <c r="DT14" i="88"/>
  <c r="EM15" i="88"/>
  <c r="DB19" i="88"/>
  <c r="ER15" i="88"/>
  <c r="EG15" i="88"/>
  <c r="DG19" i="88"/>
  <c r="FG31" i="88"/>
  <c r="BW22" i="88"/>
  <c r="CD12" i="88"/>
  <c r="EI15" i="88"/>
  <c r="CB22" i="88"/>
  <c r="EE15" i="88"/>
  <c r="EL15" i="88"/>
  <c r="CH18" i="88"/>
  <c r="BZ18" i="88"/>
  <c r="BZ22" i="88"/>
  <c r="CA18" i="88"/>
  <c r="DI19" i="88"/>
  <c r="BL30" i="88"/>
  <c r="CO30" i="88"/>
  <c r="BG15" i="88"/>
  <c r="BK15" i="88"/>
  <c r="FA15" i="88"/>
  <c r="EY15" i="88"/>
  <c r="DC14" i="88"/>
  <c r="BW12" i="88"/>
  <c r="CD18" i="88"/>
  <c r="EV15" i="88"/>
  <c r="DF14" i="88"/>
  <c r="CM18" i="88"/>
  <c r="DK14" i="88"/>
  <c r="EN15" i="88"/>
  <c r="DM14" i="88"/>
  <c r="DD19" i="88"/>
  <c r="CG18" i="88"/>
  <c r="BX18" i="88"/>
  <c r="EP15" i="88"/>
  <c r="EH15" i="88"/>
  <c r="BR7" i="92"/>
  <c r="CK22" i="88"/>
  <c r="CQ22" i="88"/>
  <c r="CY22" i="88"/>
  <c r="CT22" i="88"/>
  <c r="BP22" i="88"/>
  <c r="EZ22" i="88"/>
  <c r="FF22" i="88"/>
  <c r="EL22" i="88"/>
  <c r="EI22" i="88"/>
  <c r="FE22" i="88"/>
  <c r="ER22" i="88"/>
  <c r="DU22" i="88"/>
  <c r="ES22" i="88"/>
  <c r="FG22" i="88"/>
  <c r="EA22" i="88"/>
  <c r="DX22" i="88"/>
  <c r="DO22" i="88"/>
  <c r="DH22" i="88"/>
  <c r="DJ22" i="88"/>
  <c r="BM22" i="88"/>
  <c r="BJ22" i="88"/>
  <c r="DN22" i="88"/>
  <c r="G40" i="88"/>
  <c r="G41" i="88"/>
  <c r="CP22" i="88"/>
  <c r="BX22" i="88"/>
  <c r="CA22" i="88"/>
  <c r="CJ22" i="88"/>
  <c r="BY22" i="88"/>
  <c r="BL22" i="88"/>
  <c r="FD22" i="88"/>
  <c r="ET22" i="88"/>
  <c r="EP22" i="88"/>
  <c r="EM22" i="88"/>
  <c r="EF22" i="88"/>
  <c r="EO22" i="88"/>
  <c r="DY22" i="88"/>
  <c r="DR22" i="88"/>
  <c r="EG22" i="88"/>
  <c r="DT22" i="88"/>
  <c r="DC22" i="88"/>
  <c r="DA22" i="88"/>
  <c r="DL22" i="88"/>
  <c r="DE22" i="88"/>
  <c r="BQ22" i="88"/>
  <c r="BN22" i="88"/>
  <c r="BK22" i="88"/>
  <c r="CO22" i="88"/>
  <c r="CV22" i="88"/>
  <c r="G39" i="88"/>
  <c r="BH22" i="88"/>
  <c r="BT22" i="88"/>
  <c r="CL22" i="88"/>
  <c r="CG28" i="88"/>
  <c r="FB28" i="88"/>
  <c r="EZ28" i="88"/>
  <c r="EW28" i="88"/>
  <c r="EF28" i="88"/>
  <c r="EI28" i="88"/>
  <c r="EG28" i="88"/>
  <c r="DQ28" i="88"/>
  <c r="DZ28" i="88"/>
  <c r="EA28" i="88"/>
  <c r="DO28" i="88"/>
  <c r="DX28" i="88"/>
  <c r="DH28" i="88"/>
  <c r="DM28" i="88"/>
  <c r="CS28" i="88"/>
  <c r="CI28" i="88"/>
  <c r="DA28" i="88"/>
  <c r="CL28" i="88"/>
  <c r="CJ28" i="88"/>
  <c r="CH28" i="88"/>
  <c r="BS28" i="88"/>
  <c r="BL28" i="88"/>
  <c r="CM28" i="88"/>
  <c r="BM28" i="88"/>
  <c r="EY31" i="88"/>
  <c r="FE31" i="88"/>
  <c r="EV31" i="88"/>
  <c r="EH31" i="88"/>
  <c r="EJ31" i="88"/>
  <c r="EE31" i="88"/>
  <c r="EI31" i="88"/>
  <c r="ET31" i="88"/>
  <c r="DE31" i="88"/>
  <c r="DQ31" i="88"/>
  <c r="DF31" i="88"/>
  <c r="DV31" i="88"/>
  <c r="DD31" i="88"/>
  <c r="CX31" i="88"/>
  <c r="DO31" i="88"/>
  <c r="CY31" i="88"/>
  <c r="BZ31" i="88"/>
  <c r="EW17" i="88"/>
  <c r="EY17" i="88"/>
  <c r="ET17" i="88"/>
  <c r="ER17" i="88"/>
  <c r="EK17" i="88"/>
  <c r="FF17" i="88"/>
  <c r="DR17" i="88"/>
  <c r="EI17" i="88"/>
  <c r="EM17" i="88"/>
  <c r="DU17" i="88"/>
  <c r="DH17" i="88"/>
  <c r="CV17" i="88"/>
  <c r="DM17" i="88"/>
  <c r="DF17" i="88"/>
  <c r="DG17" i="88"/>
  <c r="CU17" i="88"/>
  <c r="DQ17" i="88"/>
  <c r="CX17" i="88"/>
  <c r="CJ17" i="88"/>
  <c r="CH17" i="88"/>
  <c r="CQ17" i="88"/>
  <c r="BK17" i="88"/>
  <c r="CY17" i="88"/>
  <c r="BT17" i="88"/>
  <c r="BY17" i="88"/>
  <c r="CC26" i="88"/>
  <c r="L205" i="16"/>
  <c r="L207" i="16"/>
  <c r="AW15" i="88"/>
  <c r="CG12" i="88"/>
  <c r="DW12" i="88"/>
  <c r="BZ12" i="88"/>
  <c r="CI12" i="88"/>
  <c r="CS12" i="88"/>
  <c r="CV12" i="88"/>
  <c r="DH12" i="88"/>
  <c r="EY12" i="88"/>
  <c r="EP12" i="88"/>
  <c r="DO12" i="88"/>
  <c r="DD12" i="88"/>
  <c r="EW12" i="88"/>
  <c r="EU12" i="88"/>
  <c r="DR12" i="88"/>
  <c r="EM12" i="88"/>
  <c r="DC12" i="88"/>
  <c r="BF16" i="88"/>
  <c r="BB16" i="88"/>
  <c r="AX16" i="88"/>
  <c r="AT16" i="88"/>
  <c r="BF13" i="88"/>
  <c r="AX13" i="88"/>
  <c r="CE12" i="88"/>
  <c r="CA12" i="88"/>
  <c r="CQ12" i="88"/>
  <c r="CF12" i="88"/>
  <c r="CY12" i="88"/>
  <c r="CC12" i="88"/>
  <c r="EZ12" i="88"/>
  <c r="EX12" i="88"/>
  <c r="EG12" i="88"/>
  <c r="DK12" i="88"/>
  <c r="DU12" i="88"/>
  <c r="EF12" i="88"/>
  <c r="DB12" i="88"/>
  <c r="FA12" i="88"/>
  <c r="ES12" i="88"/>
  <c r="FB12" i="88"/>
  <c r="BE16" i="88"/>
  <c r="BA16" i="88"/>
  <c r="AW16" i="88"/>
  <c r="BE15" i="88"/>
  <c r="BE13" i="88"/>
  <c r="AW13" i="88"/>
  <c r="BD16" i="88"/>
  <c r="AZ16" i="88"/>
  <c r="AV16" i="88"/>
  <c r="BA15" i="88"/>
  <c r="BB13" i="88"/>
  <c r="AT13" i="88"/>
  <c r="BD15" i="88"/>
  <c r="AZ15" i="88"/>
  <c r="AV15" i="88"/>
  <c r="BC15" i="88"/>
  <c r="AY15" i="88"/>
  <c r="AU15" i="88"/>
  <c r="BF15" i="88"/>
  <c r="BB15" i="88"/>
  <c r="AX15" i="88"/>
  <c r="AT15" i="88"/>
  <c r="BD14" i="88"/>
  <c r="AZ14" i="88"/>
  <c r="AV14" i="88"/>
  <c r="BC14" i="88"/>
  <c r="AY14" i="88"/>
  <c r="AU14" i="88"/>
  <c r="BF14" i="88"/>
  <c r="BB14" i="88"/>
  <c r="AX14" i="88"/>
  <c r="AT14" i="88"/>
  <c r="BT14" i="88"/>
  <c r="BE14" i="88"/>
  <c r="BA14" i="88"/>
  <c r="AW14" i="88"/>
  <c r="BD13" i="88"/>
  <c r="AZ13" i="88"/>
  <c r="AV13" i="88"/>
  <c r="BC13" i="88"/>
  <c r="AY13" i="88"/>
  <c r="AU13" i="88"/>
  <c r="BQ12" i="88"/>
  <c r="AH12" i="88"/>
  <c r="BR12" i="88"/>
  <c r="AZ92" i="16"/>
  <c r="BA92" i="16" s="1"/>
  <c r="AK92" i="16" s="1"/>
  <c r="DD1" i="16" s="1"/>
  <c r="BQ7" i="92"/>
  <c r="AI12" i="88"/>
  <c r="BS12" i="88"/>
  <c r="AW149" i="16"/>
  <c r="IC1" i="16" s="1"/>
  <c r="BI12" i="88"/>
  <c r="BO12" i="88"/>
  <c r="AZ109" i="16"/>
  <c r="BA109" i="16" s="1"/>
  <c r="AK109" i="16" s="1"/>
  <c r="DP1" i="16" s="1"/>
  <c r="CG7" i="92"/>
  <c r="E208" i="16"/>
  <c r="AW140" i="16"/>
  <c r="HZ1" i="16" s="1"/>
  <c r="ER1" i="16"/>
  <c r="CN7" i="92" s="1"/>
  <c r="Z7" i="16"/>
  <c r="AW154" i="16"/>
  <c r="IE1" i="16" s="1"/>
  <c r="AW147" i="16"/>
  <c r="IB1" i="16" s="1"/>
  <c r="FE12" i="88"/>
  <c r="EB12" i="88"/>
  <c r="EH12" i="88"/>
  <c r="CM12" i="88"/>
  <c r="CK12" i="88"/>
  <c r="CU12" i="88"/>
  <c r="CL12" i="88"/>
  <c r="G42" i="88"/>
  <c r="FG12" i="88"/>
  <c r="DP12" i="88"/>
  <c r="FD12" i="88"/>
  <c r="EI12" i="88"/>
  <c r="ET12" i="88"/>
  <c r="DF12" i="88"/>
  <c r="EC12" i="88"/>
  <c r="EL12" i="88"/>
  <c r="CB12" i="88"/>
  <c r="CJ12" i="88"/>
  <c r="CW12" i="88"/>
  <c r="CR12" i="88"/>
  <c r="FF12" i="88"/>
  <c r="DA12" i="88"/>
  <c r="BD31" i="88"/>
  <c r="AV31" i="88"/>
  <c r="BF29" i="88"/>
  <c r="AX29" i="88"/>
  <c r="BC28" i="88"/>
  <c r="AU28" i="88"/>
  <c r="AZ27" i="88"/>
  <c r="AY24" i="88"/>
  <c r="BD23" i="88"/>
  <c r="AV23" i="88"/>
  <c r="BA22" i="88"/>
  <c r="BC20" i="88"/>
  <c r="AU20" i="88"/>
  <c r="BE18" i="88"/>
  <c r="AW18" i="88"/>
  <c r="AS28" i="88"/>
  <c r="AS20" i="88"/>
  <c r="CE23" i="88"/>
  <c r="AS13" i="88"/>
  <c r="L208" i="16"/>
  <c r="BC31" i="88"/>
  <c r="AU31" i="88"/>
  <c r="AZ30" i="88"/>
  <c r="BE29" i="88"/>
  <c r="AW29" i="88"/>
  <c r="BB28" i="88"/>
  <c r="AT28" i="88"/>
  <c r="AY27" i="88"/>
  <c r="BD26" i="88"/>
  <c r="AV26" i="88"/>
  <c r="BA25" i="88"/>
  <c r="BF24" i="88"/>
  <c r="AX24" i="88"/>
  <c r="BC23" i="88"/>
  <c r="AU23" i="88"/>
  <c r="AZ22" i="88"/>
  <c r="BE21" i="88"/>
  <c r="AW21" i="88"/>
  <c r="BB20" i="88"/>
  <c r="AT20" i="88"/>
  <c r="AY19" i="88"/>
  <c r="BD18" i="88"/>
  <c r="AV18" i="88"/>
  <c r="BA17" i="88"/>
  <c r="BC16" i="88"/>
  <c r="AS27" i="88"/>
  <c r="AS19" i="88"/>
  <c r="BB31" i="88"/>
  <c r="AT31" i="88"/>
  <c r="BD29" i="88"/>
  <c r="AV29" i="88"/>
  <c r="BA28" i="88"/>
  <c r="BF27" i="88"/>
  <c r="AX27" i="88"/>
  <c r="BE24" i="88"/>
  <c r="AW24" i="88"/>
  <c r="BB23" i="88"/>
  <c r="AT23" i="88"/>
  <c r="AY22" i="88"/>
  <c r="BA20" i="88"/>
  <c r="BC18" i="88"/>
  <c r="AU18" i="88"/>
  <c r="AS26" i="88"/>
  <c r="AS18" i="88"/>
  <c r="BY24" i="88"/>
  <c r="BA31" i="88"/>
  <c r="BF30" i="88"/>
  <c r="AX30" i="88"/>
  <c r="BC29" i="88"/>
  <c r="AU29" i="88"/>
  <c r="AZ28" i="88"/>
  <c r="BE27" i="88"/>
  <c r="AW27" i="88"/>
  <c r="BB26" i="88"/>
  <c r="AT26" i="88"/>
  <c r="AY25" i="88"/>
  <c r="BD24" i="88"/>
  <c r="AV24" i="88"/>
  <c r="BA23" i="88"/>
  <c r="BF22" i="88"/>
  <c r="AX22" i="88"/>
  <c r="BC21" i="88"/>
  <c r="AU21" i="88"/>
  <c r="AZ20" i="88"/>
  <c r="BE19" i="88"/>
  <c r="AW19" i="88"/>
  <c r="BB18" i="88"/>
  <c r="AT18" i="88"/>
  <c r="AY17" i="88"/>
  <c r="AS25" i="88"/>
  <c r="AS17" i="88"/>
  <c r="BO27" i="88"/>
  <c r="L209" i="16"/>
  <c r="AZ31" i="88"/>
  <c r="BE30" i="88"/>
  <c r="AW30" i="88"/>
  <c r="BB29" i="88"/>
  <c r="AT29" i="88"/>
  <c r="AY28" i="88"/>
  <c r="BD27" i="88"/>
  <c r="AV27" i="88"/>
  <c r="BA26" i="88"/>
  <c r="BF25" i="88"/>
  <c r="AX25" i="88"/>
  <c r="BC24" i="88"/>
  <c r="AU24" i="88"/>
  <c r="AZ23" i="88"/>
  <c r="BE22" i="88"/>
  <c r="AW22" i="88"/>
  <c r="BB21" i="88"/>
  <c r="AT21" i="88"/>
  <c r="AY20" i="88"/>
  <c r="BD19" i="88"/>
  <c r="AV19" i="88"/>
  <c r="BA18" i="88"/>
  <c r="BF17" i="88"/>
  <c r="AX17" i="88"/>
  <c r="AS24" i="88"/>
  <c r="AY31" i="88"/>
  <c r="BA29" i="88"/>
  <c r="BF28" i="88"/>
  <c r="AX28" i="88"/>
  <c r="BC27" i="88"/>
  <c r="AU27" i="88"/>
  <c r="BB24" i="88"/>
  <c r="AT24" i="88"/>
  <c r="AY23" i="88"/>
  <c r="BD22" i="88"/>
  <c r="AV22" i="88"/>
  <c r="BF20" i="88"/>
  <c r="AX20" i="88"/>
  <c r="AZ18" i="88"/>
  <c r="AS31" i="88"/>
  <c r="AS23" i="88"/>
  <c r="E207" i="16"/>
  <c r="BF31" i="88"/>
  <c r="AX31" i="88"/>
  <c r="BC30" i="88"/>
  <c r="AU30" i="88"/>
  <c r="AZ29" i="88"/>
  <c r="BE28" i="88"/>
  <c r="AW28" i="88"/>
  <c r="BB27" i="88"/>
  <c r="AT27" i="88"/>
  <c r="AY26" i="88"/>
  <c r="BD25" i="88"/>
  <c r="AV25" i="88"/>
  <c r="BA24" i="88"/>
  <c r="BF23" i="88"/>
  <c r="AX23" i="88"/>
  <c r="BC22" i="88"/>
  <c r="AU22" i="88"/>
  <c r="AZ21" i="88"/>
  <c r="BE20" i="88"/>
  <c r="AW20" i="88"/>
  <c r="BB19" i="88"/>
  <c r="AT19" i="88"/>
  <c r="AY18" i="88"/>
  <c r="BD17" i="88"/>
  <c r="AV17" i="88"/>
  <c r="AS30" i="88"/>
  <c r="AS22" i="88"/>
  <c r="BE31" i="88"/>
  <c r="BB30" i="88"/>
  <c r="AY29" i="88"/>
  <c r="BD28" i="88"/>
  <c r="BF26" i="88"/>
  <c r="BC25" i="88"/>
  <c r="BE23" i="88"/>
  <c r="BB22" i="88"/>
  <c r="AY21" i="88"/>
  <c r="BD20" i="88"/>
  <c r="BF18" i="88"/>
  <c r="BC17" i="88"/>
  <c r="BF12" i="88"/>
  <c r="AX12" i="88"/>
  <c r="BD12" i="88"/>
  <c r="R7" i="16"/>
  <c r="AD78" i="16" s="1"/>
  <c r="AD128" i="16" s="1"/>
  <c r="H185" i="94"/>
  <c r="Z7" i="98"/>
  <c r="H185" i="101"/>
  <c r="H185" i="103"/>
  <c r="H185" i="108"/>
  <c r="H185" i="109"/>
  <c r="Z7" i="110"/>
  <c r="H185" i="95"/>
  <c r="R7" i="96"/>
  <c r="AD74" i="96"/>
  <c r="AD124" i="96" s="1"/>
  <c r="H185" i="104"/>
  <c r="H185" i="105"/>
  <c r="H185" i="111"/>
  <c r="H185" i="93"/>
  <c r="Z7" i="96"/>
  <c r="R7" i="97"/>
  <c r="AD74" i="97"/>
  <c r="AD124" i="97" s="1"/>
  <c r="H185" i="106"/>
  <c r="H185" i="107"/>
  <c r="R7" i="111"/>
  <c r="AD74" i="111" s="1"/>
  <c r="AD124" i="111" s="1"/>
  <c r="R7" i="102"/>
  <c r="AD74" i="102" s="1"/>
  <c r="AD124" i="102" s="1"/>
  <c r="H185" i="110"/>
  <c r="Z7" i="111"/>
  <c r="H189" i="16"/>
  <c r="R7" i="94"/>
  <c r="AD74" i="94" s="1"/>
  <c r="AD124" i="94" s="1"/>
  <c r="R7" i="95"/>
  <c r="AD74" i="95" s="1"/>
  <c r="AD124" i="95" s="1"/>
  <c r="H185" i="96"/>
  <c r="R7" i="100"/>
  <c r="AD74" i="100" s="1"/>
  <c r="AD124" i="100" s="1"/>
  <c r="Z7" i="102"/>
  <c r="R7" i="105"/>
  <c r="AD74" i="105" s="1"/>
  <c r="AD124" i="105" s="1"/>
  <c r="R7" i="108"/>
  <c r="AD74" i="108"/>
  <c r="AD124" i="108" s="1"/>
  <c r="R7" i="109"/>
  <c r="AD74" i="109" s="1"/>
  <c r="AD124" i="109" s="1"/>
  <c r="F49" i="88"/>
  <c r="R7" i="93"/>
  <c r="AD74" i="93" s="1"/>
  <c r="AD124" i="93" s="1"/>
  <c r="R7" i="99"/>
  <c r="AD74" i="99"/>
  <c r="AD124" i="99" s="1"/>
  <c r="R7" i="101"/>
  <c r="AD74" i="101" s="1"/>
  <c r="AD124" i="101"/>
  <c r="R7" i="103"/>
  <c r="AD74" i="103" s="1"/>
  <c r="AD124" i="103" s="1"/>
  <c r="R7" i="104"/>
  <c r="AD74" i="104" s="1"/>
  <c r="AD124" i="104" s="1"/>
  <c r="R7" i="106"/>
  <c r="AD74" i="106" s="1"/>
  <c r="AD124" i="106" s="1"/>
  <c r="Z7" i="108"/>
  <c r="S185" i="95"/>
  <c r="AD185" i="100"/>
  <c r="AD185" i="103"/>
  <c r="AD185" i="106"/>
  <c r="S185" i="110"/>
  <c r="S185" i="111"/>
  <c r="S185" i="100"/>
  <c r="S185" i="103"/>
  <c r="AE49" i="88"/>
  <c r="AD185" i="95"/>
  <c r="S185" i="107"/>
  <c r="S185" i="108"/>
  <c r="AD185" i="110"/>
  <c r="AD185" i="111"/>
  <c r="AD189" i="16"/>
  <c r="S189" i="16"/>
  <c r="S185" i="97"/>
  <c r="S185" i="98"/>
  <c r="S185" i="104"/>
  <c r="AD185" i="107"/>
  <c r="AD185" i="108"/>
  <c r="S185" i="106"/>
  <c r="U49" i="88"/>
  <c r="AD185" i="97"/>
  <c r="AD185" i="98"/>
  <c r="S185" i="101"/>
  <c r="AD185" i="104"/>
  <c r="S185" i="109"/>
  <c r="S185" i="99"/>
  <c r="AD185" i="101"/>
  <c r="S185" i="102"/>
  <c r="S185" i="105"/>
  <c r="AD185" i="109"/>
  <c r="S185" i="94"/>
  <c r="S185" i="96"/>
  <c r="AD185" i="99"/>
  <c r="AD185" i="102"/>
  <c r="AD185" i="105"/>
  <c r="AD185" i="94"/>
  <c r="DY14" i="88"/>
  <c r="BL12" i="88"/>
  <c r="CR13" i="88"/>
  <c r="EO8" i="92"/>
  <c r="DC6" i="113"/>
  <c r="EW8" i="92"/>
  <c r="FE8" i="92"/>
  <c r="DK6" i="113"/>
  <c r="CN7" i="113"/>
  <c r="EH9" i="92"/>
  <c r="CN5" i="113"/>
  <c r="CR5" i="113"/>
  <c r="CV5" i="113"/>
  <c r="CZ5" i="113"/>
  <c r="DD5" i="113"/>
  <c r="DH5" i="113"/>
  <c r="DL5" i="113"/>
  <c r="DP5" i="113"/>
  <c r="CO6" i="113"/>
  <c r="EI8" i="92"/>
  <c r="CW6" i="113"/>
  <c r="EQ8" i="92"/>
  <c r="DE6" i="113"/>
  <c r="EY8" i="92"/>
  <c r="DM6" i="113"/>
  <c r="FG8" i="92"/>
  <c r="EJ9" i="92"/>
  <c r="CP7" i="113"/>
  <c r="ER9" i="92"/>
  <c r="CX7" i="113"/>
  <c r="EZ9" i="92"/>
  <c r="DF7" i="113"/>
  <c r="FH9" i="92"/>
  <c r="DN7" i="113"/>
  <c r="EH10" i="92"/>
  <c r="CN8" i="113"/>
  <c r="EP10" i="92"/>
  <c r="CV8" i="113"/>
  <c r="EX10" i="92"/>
  <c r="DD8" i="113"/>
  <c r="FF10" i="92"/>
  <c r="DL8" i="113"/>
  <c r="EI11" i="92"/>
  <c r="CO9" i="113"/>
  <c r="EQ11" i="92"/>
  <c r="CW9" i="113"/>
  <c r="DE9" i="113"/>
  <c r="EY11" i="92"/>
  <c r="DM9" i="113"/>
  <c r="FG11" i="92"/>
  <c r="EN12" i="92"/>
  <c r="EV12" i="92"/>
  <c r="DB10" i="113"/>
  <c r="DJ10" i="113"/>
  <c r="FD12" i="92"/>
  <c r="DR10" i="113"/>
  <c r="FL12" i="92"/>
  <c r="CM11" i="113"/>
  <c r="EG13" i="92"/>
  <c r="CU11" i="113"/>
  <c r="EO13" i="92"/>
  <c r="DC11" i="113"/>
  <c r="EW13" i="92"/>
  <c r="CS12" i="113"/>
  <c r="EM14" i="92"/>
  <c r="EU14" i="92"/>
  <c r="FC14" i="92"/>
  <c r="DI12" i="113"/>
  <c r="DQ12" i="113"/>
  <c r="FK14" i="92"/>
  <c r="EM15" i="92"/>
  <c r="CS13" i="113"/>
  <c r="DA13" i="113"/>
  <c r="EU15" i="92"/>
  <c r="DI13" i="113"/>
  <c r="FC15" i="92"/>
  <c r="DQ13" i="113"/>
  <c r="FK15" i="92"/>
  <c r="CO14" i="113"/>
  <c r="EI16" i="92"/>
  <c r="EQ16" i="92"/>
  <c r="CW14" i="113"/>
  <c r="DE14" i="113"/>
  <c r="EY16" i="92"/>
  <c r="DM14" i="113"/>
  <c r="FG16" i="92"/>
  <c r="CP15" i="113"/>
  <c r="EJ17" i="92"/>
  <c r="CX15" i="113"/>
  <c r="DF15" i="113"/>
  <c r="EZ17" i="92"/>
  <c r="FH17" i="92"/>
  <c r="DN15" i="113"/>
  <c r="CS16" i="113"/>
  <c r="EM18" i="92"/>
  <c r="DA16" i="113"/>
  <c r="EU18" i="92"/>
  <c r="DI16" i="113"/>
  <c r="FC18" i="92"/>
  <c r="FK18" i="92"/>
  <c r="DQ16" i="113"/>
  <c r="EK19" i="92"/>
  <c r="CQ17" i="113"/>
  <c r="CY17" i="113"/>
  <c r="ES19" i="92"/>
  <c r="DG17" i="113"/>
  <c r="FA19" i="92"/>
  <c r="CQ18" i="113"/>
  <c r="EK20" i="92"/>
  <c r="CY18" i="113"/>
  <c r="ES20" i="92"/>
  <c r="DG18" i="113"/>
  <c r="FA20" i="92"/>
  <c r="DO18" i="113"/>
  <c r="FI20" i="92"/>
  <c r="CM19" i="113"/>
  <c r="EG21" i="92"/>
  <c r="CU19" i="113"/>
  <c r="EO21" i="92"/>
  <c r="DC19" i="113"/>
  <c r="EW21" i="92"/>
  <c r="DK19" i="113"/>
  <c r="FE21" i="92"/>
  <c r="CR20" i="113"/>
  <c r="EL22" i="92"/>
  <c r="CZ20" i="113"/>
  <c r="ET22" i="92"/>
  <c r="DH20" i="113"/>
  <c r="FB22" i="92"/>
  <c r="DP20" i="113"/>
  <c r="FJ22" i="92"/>
  <c r="EK23" i="92"/>
  <c r="CQ21" i="113"/>
  <c r="CY21" i="113"/>
  <c r="ES23" i="92"/>
  <c r="DG21" i="113"/>
  <c r="FA23" i="92"/>
  <c r="DO21" i="113"/>
  <c r="FI23" i="92"/>
  <c r="CO22" i="113"/>
  <c r="EI24" i="92"/>
  <c r="CW22" i="113"/>
  <c r="EQ24" i="92"/>
  <c r="DE22" i="113"/>
  <c r="EY24" i="92"/>
  <c r="DM22" i="113"/>
  <c r="FG24" i="92"/>
  <c r="CS23" i="113"/>
  <c r="EM25" i="92"/>
  <c r="DA23" i="113"/>
  <c r="EU25" i="92"/>
  <c r="DI23" i="113"/>
  <c r="FC25" i="92"/>
  <c r="DQ23" i="113"/>
  <c r="FK25" i="92"/>
  <c r="CN24" i="113"/>
  <c r="EH26" i="92"/>
  <c r="CV24" i="113"/>
  <c r="EP26" i="92"/>
  <c r="DD24" i="113"/>
  <c r="EX26" i="92"/>
  <c r="FF26" i="92"/>
  <c r="CO5" i="113"/>
  <c r="CW5" i="113"/>
  <c r="DA5" i="113"/>
  <c r="DE5" i="113"/>
  <c r="DI5" i="113"/>
  <c r="DQ5" i="113"/>
  <c r="EJ8" i="92"/>
  <c r="CP6" i="113"/>
  <c r="ER8" i="92"/>
  <c r="CX6" i="113"/>
  <c r="EZ8" i="92"/>
  <c r="DF6" i="113"/>
  <c r="FH8" i="92"/>
  <c r="DN6" i="113"/>
  <c r="EK8" i="92"/>
  <c r="CQ6" i="113"/>
  <c r="ES8" i="92"/>
  <c r="CY6" i="113"/>
  <c r="FA8" i="92"/>
  <c r="DG6" i="113"/>
  <c r="CR7" i="113"/>
  <c r="CZ7" i="113"/>
  <c r="ET9" i="92"/>
  <c r="CP8" i="113"/>
  <c r="EJ10" i="92"/>
  <c r="CX8" i="113"/>
  <c r="ER10" i="92"/>
  <c r="EZ10" i="92"/>
  <c r="DF8" i="113"/>
  <c r="FH10" i="92"/>
  <c r="DN8" i="113"/>
  <c r="EK11" i="92"/>
  <c r="CQ9" i="113"/>
  <c r="ES11" i="92"/>
  <c r="CY9" i="113"/>
  <c r="FA11" i="92"/>
  <c r="DO9" i="113"/>
  <c r="FI11" i="92"/>
  <c r="CP5" i="113"/>
  <c r="CT5" i="113"/>
  <c r="CX5" i="113"/>
  <c r="DB5" i="113"/>
  <c r="DF5" i="113"/>
  <c r="DJ5" i="113"/>
  <c r="DN5" i="113"/>
  <c r="DR5" i="113"/>
  <c r="CR6" i="113"/>
  <c r="EL8" i="92"/>
  <c r="DH6" i="113"/>
  <c r="FJ8" i="92"/>
  <c r="DP6" i="113"/>
  <c r="DI7" i="113"/>
  <c r="FC9" i="92"/>
  <c r="DQ7" i="113"/>
  <c r="FK9" i="92"/>
  <c r="ES10" i="92"/>
  <c r="DG8" i="113"/>
  <c r="DO8" i="113"/>
  <c r="FI10" i="92"/>
  <c r="EL9" i="92"/>
  <c r="CT10" i="113"/>
  <c r="DL24" i="113"/>
  <c r="CS6" i="113"/>
  <c r="EM8" i="92"/>
  <c r="EU8" i="92"/>
  <c r="DA6" i="113"/>
  <c r="DI6" i="113"/>
  <c r="FC8" i="92"/>
  <c r="FK8" i="92"/>
  <c r="DA12" i="113"/>
  <c r="CS5" i="113"/>
  <c r="EK9" i="92"/>
  <c r="CQ7" i="113"/>
  <c r="ES9" i="92"/>
  <c r="FA9" i="92"/>
  <c r="DG7" i="113"/>
  <c r="FI9" i="92"/>
  <c r="EI10" i="92"/>
  <c r="CO8" i="113"/>
  <c r="EQ10" i="92"/>
  <c r="EY10" i="92"/>
  <c r="DE8" i="113"/>
  <c r="FG10" i="92"/>
  <c r="CP9" i="113"/>
  <c r="DF9" i="113"/>
  <c r="FH11" i="92"/>
  <c r="EG12" i="92"/>
  <c r="DC10" i="113"/>
  <c r="DK10" i="113"/>
  <c r="CN11" i="113"/>
  <c r="EH13" i="92"/>
  <c r="CV11" i="113"/>
  <c r="DD11" i="113"/>
  <c r="DL11" i="113"/>
  <c r="EN14" i="92"/>
  <c r="EV14" i="92"/>
  <c r="DB12" i="113"/>
  <c r="FD14" i="92"/>
  <c r="DJ12" i="113"/>
  <c r="FL14" i="92"/>
  <c r="DR12" i="113"/>
  <c r="CT13" i="113"/>
  <c r="EN15" i="92"/>
  <c r="DB13" i="113"/>
  <c r="DJ13" i="113"/>
  <c r="FD15" i="92"/>
  <c r="DR13" i="113"/>
  <c r="FL15" i="92"/>
  <c r="CP14" i="113"/>
  <c r="CX14" i="113"/>
  <c r="DF14" i="113"/>
  <c r="DN14" i="113"/>
  <c r="FH16" i="92"/>
  <c r="FA17" i="92"/>
  <c r="DO15" i="113"/>
  <c r="CT16" i="113"/>
  <c r="DB16" i="113"/>
  <c r="DJ16" i="113"/>
  <c r="DR16" i="113"/>
  <c r="CR17" i="113"/>
  <c r="EL19" i="92"/>
  <c r="DP17" i="113"/>
  <c r="FJ19" i="92"/>
  <c r="CR18" i="113"/>
  <c r="CZ18" i="113"/>
  <c r="DH18" i="113"/>
  <c r="DP18" i="113"/>
  <c r="CN19" i="113"/>
  <c r="CV19" i="113"/>
  <c r="DL19" i="113"/>
  <c r="CS20" i="113"/>
  <c r="DA20" i="113"/>
  <c r="DI20" i="113"/>
  <c r="DQ20" i="113"/>
  <c r="CR21" i="113"/>
  <c r="CZ21" i="113"/>
  <c r="DH21" i="113"/>
  <c r="DP21" i="113"/>
  <c r="CP22" i="113"/>
  <c r="CX22" i="113"/>
  <c r="DF22" i="113"/>
  <c r="DN22" i="113"/>
  <c r="CT23" i="113"/>
  <c r="DB23" i="113"/>
  <c r="CO24" i="113"/>
  <c r="CW24" i="113"/>
  <c r="DE24" i="113"/>
  <c r="DM24" i="113"/>
  <c r="FA26" i="92"/>
  <c r="EG25" i="92"/>
  <c r="FK22" i="92"/>
  <c r="FC22" i="92"/>
  <c r="EU22" i="92"/>
  <c r="EM22" i="92"/>
  <c r="FJ20" i="92"/>
  <c r="FB20" i="92"/>
  <c r="ET20" i="92"/>
  <c r="EL20" i="92"/>
  <c r="EU19" i="92"/>
  <c r="FL18" i="92"/>
  <c r="EV18" i="92"/>
  <c r="EZ16" i="92"/>
  <c r="EM10" i="92"/>
  <c r="DO7" i="113"/>
  <c r="DC8" i="113"/>
  <c r="DH9" i="113"/>
  <c r="CU10" i="113"/>
  <c r="DL14" i="113"/>
  <c r="CZ15" i="113"/>
  <c r="CM16" i="113"/>
  <c r="CY23" i="113"/>
  <c r="EH12" i="92"/>
  <c r="CN10" i="113"/>
  <c r="EP12" i="92"/>
  <c r="CV10" i="113"/>
  <c r="EX12" i="92"/>
  <c r="DD10" i="113"/>
  <c r="FF12" i="92"/>
  <c r="CO11" i="113"/>
  <c r="EI13" i="92"/>
  <c r="CW11" i="113"/>
  <c r="EQ13" i="92"/>
  <c r="DM11" i="113"/>
  <c r="FG13" i="92"/>
  <c r="EG14" i="92"/>
  <c r="EO14" i="92"/>
  <c r="EW14" i="92"/>
  <c r="DC12" i="113"/>
  <c r="CM13" i="113"/>
  <c r="CU13" i="113"/>
  <c r="DC13" i="113"/>
  <c r="DK13" i="113"/>
  <c r="FE15" i="92"/>
  <c r="CQ14" i="113"/>
  <c r="EK16" i="92"/>
  <c r="CY14" i="113"/>
  <c r="ES16" i="92"/>
  <c r="DG14" i="113"/>
  <c r="FA16" i="92"/>
  <c r="DO14" i="113"/>
  <c r="CR15" i="113"/>
  <c r="EL17" i="92"/>
  <c r="DP15" i="113"/>
  <c r="CU16" i="113"/>
  <c r="DC16" i="113"/>
  <c r="DI17" i="113"/>
  <c r="DQ17" i="113"/>
  <c r="CS18" i="113"/>
  <c r="DA18" i="113"/>
  <c r="DQ18" i="113"/>
  <c r="CW19" i="113"/>
  <c r="DE19" i="113"/>
  <c r="DM19" i="113"/>
  <c r="CS21" i="113"/>
  <c r="DA21" i="113"/>
  <c r="DI21" i="113"/>
  <c r="CQ22" i="113"/>
  <c r="CY22" i="113"/>
  <c r="DG22" i="113"/>
  <c r="DO22" i="113"/>
  <c r="CU23" i="113"/>
  <c r="DC23" i="113"/>
  <c r="DK23" i="113"/>
  <c r="CP24" i="113"/>
  <c r="CX24" i="113"/>
  <c r="DF24" i="113"/>
  <c r="DN24" i="113"/>
  <c r="FH26" i="92"/>
  <c r="EZ26" i="92"/>
  <c r="ER26" i="92"/>
  <c r="EJ26" i="92"/>
  <c r="FF24" i="92"/>
  <c r="FJ23" i="92"/>
  <c r="FB23" i="92"/>
  <c r="ET23" i="92"/>
  <c r="EL23" i="92"/>
  <c r="FG21" i="92"/>
  <c r="EY21" i="92"/>
  <c r="EQ21" i="92"/>
  <c r="EI21" i="92"/>
  <c r="EX13" i="92"/>
  <c r="FE12" i="92"/>
  <c r="EY9" i="92"/>
  <c r="DN9" i="113"/>
  <c r="CW13" i="113"/>
  <c r="CW16" i="113"/>
  <c r="CZ22" i="113"/>
  <c r="CR9" i="113"/>
  <c r="EL11" i="92"/>
  <c r="CZ9" i="113"/>
  <c r="DP9" i="113"/>
  <c r="EI12" i="92"/>
  <c r="CO10" i="113"/>
  <c r="EQ12" i="92"/>
  <c r="CW10" i="113"/>
  <c r="EY12" i="92"/>
  <c r="FG12" i="92"/>
  <c r="DM10" i="113"/>
  <c r="EJ13" i="92"/>
  <c r="CP11" i="113"/>
  <c r="FH13" i="92"/>
  <c r="DN11" i="113"/>
  <c r="CV12" i="113"/>
  <c r="CV25" i="113" s="1"/>
  <c r="EP14" i="92"/>
  <c r="CN13" i="113"/>
  <c r="EH15" i="92"/>
  <c r="CV13" i="113"/>
  <c r="EP15" i="92"/>
  <c r="DD13" i="113"/>
  <c r="EX15" i="92"/>
  <c r="DL13" i="113"/>
  <c r="DL25" i="113" s="1"/>
  <c r="CR14" i="113"/>
  <c r="EL16" i="92"/>
  <c r="CZ14" i="113"/>
  <c r="DH14" i="113"/>
  <c r="DP14" i="113"/>
  <c r="EM17" i="92"/>
  <c r="EU17" i="92"/>
  <c r="DA15" i="113"/>
  <c r="FC17" i="92"/>
  <c r="DI15" i="113"/>
  <c r="FK17" i="92"/>
  <c r="DQ15" i="113"/>
  <c r="CN16" i="113"/>
  <c r="EH18" i="92"/>
  <c r="CV16" i="113"/>
  <c r="EP18" i="92"/>
  <c r="DD16" i="113"/>
  <c r="EX18" i="92"/>
  <c r="DL16" i="113"/>
  <c r="FF18" i="92"/>
  <c r="CT17" i="113"/>
  <c r="DB17" i="113"/>
  <c r="DJ17" i="113"/>
  <c r="DR17" i="113"/>
  <c r="CT18" i="113"/>
  <c r="DB18" i="113"/>
  <c r="DJ18" i="113"/>
  <c r="DR18" i="113"/>
  <c r="CP19" i="113"/>
  <c r="CX19" i="113"/>
  <c r="DF19" i="113"/>
  <c r="DN19" i="113"/>
  <c r="CU20" i="113"/>
  <c r="DC20" i="113"/>
  <c r="DK20" i="113"/>
  <c r="CT21" i="113"/>
  <c r="DB21" i="113"/>
  <c r="DJ21" i="113"/>
  <c r="CR22" i="113"/>
  <c r="DH22" i="113"/>
  <c r="DP22" i="113"/>
  <c r="CN23" i="113"/>
  <c r="CV23" i="113"/>
  <c r="DD23" i="113"/>
  <c r="DL23" i="113"/>
  <c r="CQ24" i="113"/>
  <c r="CY24" i="113"/>
  <c r="DO24" i="113"/>
  <c r="FF21" i="92"/>
  <c r="EX21" i="92"/>
  <c r="EP21" i="92"/>
  <c r="EH21" i="92"/>
  <c r="FE19" i="92"/>
  <c r="EQ18" i="92"/>
  <c r="ET16" i="92"/>
  <c r="EW15" i="92"/>
  <c r="EV13" i="92"/>
  <c r="EJ11" i="92"/>
  <c r="CU7" i="113"/>
  <c r="DE10" i="113"/>
  <c r="DL12" i="113"/>
  <c r="DH15" i="113"/>
  <c r="CU21" i="113"/>
  <c r="DB22" i="113"/>
  <c r="CT7" i="113"/>
  <c r="EN9" i="92"/>
  <c r="DB7" i="113"/>
  <c r="DJ7" i="113"/>
  <c r="FD9" i="92"/>
  <c r="DR7" i="113"/>
  <c r="FL9" i="92"/>
  <c r="FB10" i="92"/>
  <c r="DP8" i="113"/>
  <c r="FJ10" i="92"/>
  <c r="EM11" i="92"/>
  <c r="CS9" i="113"/>
  <c r="EU11" i="92"/>
  <c r="FC11" i="92"/>
  <c r="DI9" i="113"/>
  <c r="FK11" i="92"/>
  <c r="DQ9" i="113"/>
  <c r="CP10" i="113"/>
  <c r="CX10" i="113"/>
  <c r="ER12" i="92"/>
  <c r="DF10" i="113"/>
  <c r="EZ12" i="92"/>
  <c r="ES13" i="92"/>
  <c r="DG11" i="113"/>
  <c r="FA13" i="92"/>
  <c r="FI13" i="92"/>
  <c r="DO11" i="113"/>
  <c r="EI14" i="92"/>
  <c r="CO12" i="113"/>
  <c r="CW12" i="113"/>
  <c r="EY14" i="92"/>
  <c r="DM12" i="113"/>
  <c r="FG14" i="92"/>
  <c r="EI15" i="92"/>
  <c r="DE13" i="113"/>
  <c r="DM13" i="113"/>
  <c r="EM16" i="92"/>
  <c r="CS14" i="113"/>
  <c r="EU16" i="92"/>
  <c r="FC16" i="92"/>
  <c r="FK16" i="92"/>
  <c r="DQ14" i="113"/>
  <c r="CT15" i="113"/>
  <c r="EN17" i="92"/>
  <c r="DB15" i="113"/>
  <c r="EV17" i="92"/>
  <c r="DJ15" i="113"/>
  <c r="FD17" i="92"/>
  <c r="DR15" i="113"/>
  <c r="FL17" i="92"/>
  <c r="CO16" i="113"/>
  <c r="DE16" i="113"/>
  <c r="DM16" i="113"/>
  <c r="CM17" i="113"/>
  <c r="EG19" i="92"/>
  <c r="EO19" i="92"/>
  <c r="CU17" i="113"/>
  <c r="EW19" i="92"/>
  <c r="DC17" i="113"/>
  <c r="CM18" i="113"/>
  <c r="CU18" i="113"/>
  <c r="DC18" i="113"/>
  <c r="DK18" i="113"/>
  <c r="CQ19" i="113"/>
  <c r="CY19" i="113"/>
  <c r="DG19" i="113"/>
  <c r="DO19" i="113"/>
  <c r="CN20" i="113"/>
  <c r="CV20" i="113"/>
  <c r="DD20" i="113"/>
  <c r="DL20" i="113"/>
  <c r="CM21" i="113"/>
  <c r="DC21" i="113"/>
  <c r="DK21" i="113"/>
  <c r="CS22" i="113"/>
  <c r="DA22" i="113"/>
  <c r="DI22" i="113"/>
  <c r="DQ22" i="113"/>
  <c r="CO23" i="113"/>
  <c r="CO25" i="113" s="1"/>
  <c r="CW23" i="113"/>
  <c r="DE23" i="113"/>
  <c r="DM23" i="113"/>
  <c r="CR24" i="113"/>
  <c r="CZ24" i="113"/>
  <c r="DH24" i="113"/>
  <c r="DP24" i="113"/>
  <c r="EV24" i="92"/>
  <c r="ER22" i="92"/>
  <c r="EY20" i="92"/>
  <c r="EI20" i="92"/>
  <c r="FD19" i="92"/>
  <c r="EN19" i="92"/>
  <c r="FE18" i="92"/>
  <c r="EO18" i="92"/>
  <c r="FB17" i="92"/>
  <c r="ER16" i="92"/>
  <c r="EV15" i="92"/>
  <c r="FB11" i="92"/>
  <c r="EV9" i="92"/>
  <c r="DC5" i="113"/>
  <c r="DM8" i="113"/>
  <c r="DB11" i="113"/>
  <c r="DF21" i="113"/>
  <c r="DL22" i="113"/>
  <c r="CM5" i="113"/>
  <c r="CQ5" i="113"/>
  <c r="CU5" i="113"/>
  <c r="CY5" i="113"/>
  <c r="DG5" i="113"/>
  <c r="EN8" i="92"/>
  <c r="FD8" i="92"/>
  <c r="DR6" i="113"/>
  <c r="FL8" i="92"/>
  <c r="CM7" i="113"/>
  <c r="DC7" i="113"/>
  <c r="FE9" i="92"/>
  <c r="DA8" i="113"/>
  <c r="FC10" i="92"/>
  <c r="DQ8" i="113"/>
  <c r="CT9" i="113"/>
  <c r="EN11" i="92"/>
  <c r="DB9" i="113"/>
  <c r="EV11" i="92"/>
  <c r="DJ9" i="113"/>
  <c r="FD11" i="92"/>
  <c r="DR9" i="113"/>
  <c r="FL11" i="92"/>
  <c r="DO10" i="113"/>
  <c r="CR11" i="113"/>
  <c r="CZ11" i="113"/>
  <c r="ET13" i="92"/>
  <c r="DH11" i="113"/>
  <c r="CP12" i="113"/>
  <c r="CX12" i="113"/>
  <c r="DF12" i="113"/>
  <c r="EZ14" i="92"/>
  <c r="DN12" i="113"/>
  <c r="EJ15" i="92"/>
  <c r="CP13" i="113"/>
  <c r="ER15" i="92"/>
  <c r="CX13" i="113"/>
  <c r="EZ15" i="92"/>
  <c r="DF13" i="113"/>
  <c r="FH15" i="92"/>
  <c r="EN16" i="92"/>
  <c r="EV16" i="92"/>
  <c r="DB14" i="113"/>
  <c r="FD16" i="92"/>
  <c r="DJ14" i="113"/>
  <c r="FL16" i="92"/>
  <c r="DR14" i="113"/>
  <c r="CM15" i="113"/>
  <c r="EG17" i="92"/>
  <c r="CU15" i="113"/>
  <c r="DC15" i="113"/>
  <c r="EW17" i="92"/>
  <c r="DK15" i="113"/>
  <c r="FE17" i="92"/>
  <c r="CP16" i="113"/>
  <c r="EJ18" i="92"/>
  <c r="ER18" i="92"/>
  <c r="EZ18" i="92"/>
  <c r="DN16" i="113"/>
  <c r="FH18" i="92"/>
  <c r="CN17" i="113"/>
  <c r="CV17" i="113"/>
  <c r="DD17" i="113"/>
  <c r="DL17" i="113"/>
  <c r="CN18" i="113"/>
  <c r="CV18" i="113"/>
  <c r="DD18" i="113"/>
  <c r="DL18" i="113"/>
  <c r="CR19" i="113"/>
  <c r="CZ19" i="113"/>
  <c r="DH19" i="113"/>
  <c r="CO20" i="113"/>
  <c r="CW20" i="113"/>
  <c r="DE20" i="113"/>
  <c r="DM20" i="113"/>
  <c r="CN21" i="113"/>
  <c r="CV21" i="113"/>
  <c r="DD21" i="113"/>
  <c r="DL21" i="113"/>
  <c r="CT22" i="113"/>
  <c r="DJ22" i="113"/>
  <c r="DR22" i="113"/>
  <c r="CP23" i="113"/>
  <c r="DF23" i="113"/>
  <c r="DN23" i="113"/>
  <c r="CS24" i="113"/>
  <c r="DA24" i="113"/>
  <c r="DI24" i="113"/>
  <c r="DQ24" i="113"/>
  <c r="ES25" i="92"/>
  <c r="FK24" i="92"/>
  <c r="FC24" i="92"/>
  <c r="EU24" i="92"/>
  <c r="EM24" i="92"/>
  <c r="FG22" i="92"/>
  <c r="EY22" i="92"/>
  <c r="EQ22" i="92"/>
  <c r="EI22" i="92"/>
  <c r="FF20" i="92"/>
  <c r="EX20" i="92"/>
  <c r="EP20" i="92"/>
  <c r="EH20" i="92"/>
  <c r="FC19" i="92"/>
  <c r="FD18" i="92"/>
  <c r="EN18" i="92"/>
  <c r="FJ16" i="92"/>
  <c r="EQ15" i="92"/>
  <c r="ER14" i="92"/>
  <c r="EP13" i="92"/>
  <c r="EW12" i="92"/>
  <c r="EZ11" i="92"/>
  <c r="EW10" i="92"/>
  <c r="CY7" i="113"/>
  <c r="DL10" i="113"/>
  <c r="CM12" i="113"/>
  <c r="CU14" i="113"/>
  <c r="DK16" i="113"/>
  <c r="DA17" i="113"/>
  <c r="CO19" i="113"/>
  <c r="CX20" i="113"/>
  <c r="EP9" i="92"/>
  <c r="DD7" i="113"/>
  <c r="EX9" i="92"/>
  <c r="DL7" i="113"/>
  <c r="EN10" i="92"/>
  <c r="DB8" i="113"/>
  <c r="EV10" i="92"/>
  <c r="DJ8" i="113"/>
  <c r="DR8" i="113"/>
  <c r="FL10" i="92"/>
  <c r="CM9" i="113"/>
  <c r="EG11" i="92"/>
  <c r="CU9" i="113"/>
  <c r="DC9" i="113"/>
  <c r="EW11" i="92"/>
  <c r="CR10" i="113"/>
  <c r="EL12" i="92"/>
  <c r="CZ10" i="113"/>
  <c r="DH10" i="113"/>
  <c r="FB12" i="92"/>
  <c r="DP10" i="113"/>
  <c r="FJ12" i="92"/>
  <c r="EM13" i="92"/>
  <c r="CS11" i="113"/>
  <c r="DA11" i="113"/>
  <c r="FC13" i="92"/>
  <c r="DQ11" i="113"/>
  <c r="FK13" i="92"/>
  <c r="CQ12" i="113"/>
  <c r="EK14" i="92"/>
  <c r="CY12" i="113"/>
  <c r="ES14" i="92"/>
  <c r="DG12" i="113"/>
  <c r="DO12" i="113"/>
  <c r="FI14" i="92"/>
  <c r="EK15" i="92"/>
  <c r="CQ13" i="113"/>
  <c r="ES15" i="92"/>
  <c r="CY13" i="113"/>
  <c r="FA15" i="92"/>
  <c r="FI15" i="92"/>
  <c r="DO13" i="113"/>
  <c r="EG16" i="92"/>
  <c r="DC14" i="113"/>
  <c r="EW16" i="92"/>
  <c r="FE16" i="92"/>
  <c r="DK14" i="113"/>
  <c r="CN15" i="113"/>
  <c r="CV15" i="113"/>
  <c r="DD15" i="113"/>
  <c r="EX17" i="92"/>
  <c r="DL15" i="113"/>
  <c r="CQ16" i="113"/>
  <c r="EK18" i="92"/>
  <c r="CY16" i="113"/>
  <c r="DG16" i="113"/>
  <c r="DO16" i="113"/>
  <c r="CO17" i="113"/>
  <c r="EI19" i="92"/>
  <c r="CW17" i="113"/>
  <c r="EQ19" i="92"/>
  <c r="DE17" i="113"/>
  <c r="EY19" i="92"/>
  <c r="FG19" i="92"/>
  <c r="DM17" i="113"/>
  <c r="CW18" i="113"/>
  <c r="DM18" i="113"/>
  <c r="DA19" i="113"/>
  <c r="DI19" i="113"/>
  <c r="DQ19" i="113"/>
  <c r="CP20" i="113"/>
  <c r="DF20" i="113"/>
  <c r="DN20" i="113"/>
  <c r="CO21" i="113"/>
  <c r="CW21" i="113"/>
  <c r="DE21" i="113"/>
  <c r="DM21" i="113"/>
  <c r="CM22" i="113"/>
  <c r="CU22" i="113"/>
  <c r="DC22" i="113"/>
  <c r="DK22" i="113"/>
  <c r="CQ23" i="113"/>
  <c r="DG23" i="113"/>
  <c r="DO23" i="113"/>
  <c r="CT24" i="113"/>
  <c r="DB24" i="113"/>
  <c r="DJ24" i="113"/>
  <c r="DR24" i="113"/>
  <c r="FL26" i="92"/>
  <c r="FD26" i="92"/>
  <c r="EV26" i="92"/>
  <c r="EN26" i="92"/>
  <c r="FH25" i="92"/>
  <c r="EZ25" i="92"/>
  <c r="ER25" i="92"/>
  <c r="EJ25" i="92"/>
  <c r="FF23" i="92"/>
  <c r="EX23" i="92"/>
  <c r="EP23" i="92"/>
  <c r="EH23" i="92"/>
  <c r="FF22" i="92"/>
  <c r="EX22" i="92"/>
  <c r="EP22" i="92"/>
  <c r="EH22" i="92"/>
  <c r="FK21" i="92"/>
  <c r="FC21" i="92"/>
  <c r="EU21" i="92"/>
  <c r="EM21" i="92"/>
  <c r="FE20" i="92"/>
  <c r="EW20" i="92"/>
  <c r="EO20" i="92"/>
  <c r="EG20" i="92"/>
  <c r="FL19" i="92"/>
  <c r="EZ19" i="92"/>
  <c r="FA18" i="92"/>
  <c r="EI18" i="92"/>
  <c r="FI16" i="92"/>
  <c r="EO16" i="92"/>
  <c r="EO15" i="92"/>
  <c r="EQ14" i="92"/>
  <c r="FJ13" i="92"/>
  <c r="EU10" i="92"/>
  <c r="EO9" i="92"/>
  <c r="CT6" i="113"/>
  <c r="DE7" i="113"/>
  <c r="CS8" i="113"/>
  <c r="CX9" i="113"/>
  <c r="CT12" i="113"/>
  <c r="DN13" i="113"/>
  <c r="DA14" i="113"/>
  <c r="DF17" i="113"/>
  <c r="CO18" i="113"/>
  <c r="CS19" i="113"/>
  <c r="CN6" i="113"/>
  <c r="EH8" i="92"/>
  <c r="CV6" i="113"/>
  <c r="EP8" i="92"/>
  <c r="DD6" i="113"/>
  <c r="EX8" i="92"/>
  <c r="DL6" i="113"/>
  <c r="EI9" i="92"/>
  <c r="CW7" i="113"/>
  <c r="DM7" i="113"/>
  <c r="EG10" i="92"/>
  <c r="CU8" i="113"/>
  <c r="DK8" i="113"/>
  <c r="CV9" i="113"/>
  <c r="DD9" i="113"/>
  <c r="EX11" i="92"/>
  <c r="DL9" i="113"/>
  <c r="FC12" i="92"/>
  <c r="DQ10" i="113"/>
  <c r="CT11" i="113"/>
  <c r="CR12" i="113"/>
  <c r="CZ12" i="113"/>
  <c r="DH12" i="113"/>
  <c r="DP12" i="113"/>
  <c r="FJ14" i="92"/>
  <c r="CR13" i="113"/>
  <c r="ET15" i="92"/>
  <c r="FB15" i="92"/>
  <c r="FJ15" i="92"/>
  <c r="DP13" i="113"/>
  <c r="CN14" i="113"/>
  <c r="CV14" i="113"/>
  <c r="DD14" i="113"/>
  <c r="EX16" i="92"/>
  <c r="EI17" i="92"/>
  <c r="EQ17" i="92"/>
  <c r="DE15" i="113"/>
  <c r="DM15" i="113"/>
  <c r="FG17" i="92"/>
  <c r="CR16" i="113"/>
  <c r="EL18" i="92"/>
  <c r="CZ16" i="113"/>
  <c r="ET18" i="92"/>
  <c r="DH16" i="113"/>
  <c r="FB18" i="92"/>
  <c r="DP16" i="113"/>
  <c r="FJ18" i="92"/>
  <c r="CP17" i="113"/>
  <c r="CX17" i="113"/>
  <c r="DN17" i="113"/>
  <c r="CP18" i="113"/>
  <c r="CX18" i="113"/>
  <c r="DF18" i="113"/>
  <c r="DN18" i="113"/>
  <c r="CT19" i="113"/>
  <c r="DB19" i="113"/>
  <c r="DJ19" i="113"/>
  <c r="DR19" i="113"/>
  <c r="CQ20" i="113"/>
  <c r="CY20" i="113"/>
  <c r="DG20" i="113"/>
  <c r="DO20" i="113"/>
  <c r="CP21" i="113"/>
  <c r="CX21" i="113"/>
  <c r="DN21" i="113"/>
  <c r="CN22" i="113"/>
  <c r="CV22" i="113"/>
  <c r="DD22" i="113"/>
  <c r="CR23" i="113"/>
  <c r="CZ23" i="113"/>
  <c r="DH23" i="113"/>
  <c r="DP23" i="113"/>
  <c r="CM24" i="113"/>
  <c r="CU24" i="113"/>
  <c r="DC24" i="113"/>
  <c r="DK24" i="113"/>
  <c r="FG25" i="92"/>
  <c r="EY25" i="92"/>
  <c r="EQ25" i="92"/>
  <c r="EI25" i="92"/>
  <c r="FI24" i="92"/>
  <c r="FA24" i="92"/>
  <c r="ES24" i="92"/>
  <c r="EK24" i="92"/>
  <c r="FE23" i="92"/>
  <c r="EW23" i="92"/>
  <c r="EO23" i="92"/>
  <c r="EG23" i="92"/>
  <c r="FE22" i="92"/>
  <c r="EW22" i="92"/>
  <c r="EO22" i="92"/>
  <c r="FJ21" i="92"/>
  <c r="FB21" i="92"/>
  <c r="ET21" i="92"/>
  <c r="EL21" i="92"/>
  <c r="FL20" i="92"/>
  <c r="FD20" i="92"/>
  <c r="EV20" i="92"/>
  <c r="EN20" i="92"/>
  <c r="FK19" i="92"/>
  <c r="EX19" i="92"/>
  <c r="EH19" i="92"/>
  <c r="EY18" i="92"/>
  <c r="EG18" i="92"/>
  <c r="ET17" i="92"/>
  <c r="EJ16" i="92"/>
  <c r="FG15" i="92"/>
  <c r="FH14" i="92"/>
  <c r="EL14" i="92"/>
  <c r="FF13" i="92"/>
  <c r="EL13" i="92"/>
  <c r="ET12" i="92"/>
  <c r="ET11" i="92"/>
  <c r="FG9" i="92"/>
  <c r="CT8" i="113"/>
  <c r="DA9" i="113"/>
  <c r="CM10" i="113"/>
  <c r="DP11" i="113"/>
  <c r="CU12" i="113"/>
  <c r="CS15" i="113"/>
  <c r="DK17" i="113"/>
  <c r="DE18" i="113"/>
  <c r="DD19" i="113"/>
  <c r="DG24" i="113"/>
  <c r="AW12" i="88"/>
  <c r="AY12" i="88"/>
  <c r="DZ9" i="92"/>
  <c r="CI7" i="113"/>
  <c r="BB8" i="113"/>
  <c r="CS10" i="92"/>
  <c r="BS9" i="113"/>
  <c r="DJ11" i="92"/>
  <c r="CA9" i="113"/>
  <c r="DR11" i="92"/>
  <c r="GE14" i="92"/>
  <c r="S19" i="88"/>
  <c r="AW15" i="113"/>
  <c r="CN17" i="92"/>
  <c r="CF16" i="113"/>
  <c r="DW18" i="92"/>
  <c r="CA18" i="113"/>
  <c r="DR20" i="92"/>
  <c r="CI18" i="113"/>
  <c r="DZ20" i="92"/>
  <c r="BI19" i="113"/>
  <c r="CZ21" i="92"/>
  <c r="AV22" i="113"/>
  <c r="CM24" i="92"/>
  <c r="BT22" i="113"/>
  <c r="DK24" i="92"/>
  <c r="CI22" i="113"/>
  <c r="DZ24" i="92"/>
  <c r="BH23" i="113"/>
  <c r="CY25" i="92"/>
  <c r="BO23" i="113"/>
  <c r="DF25" i="92"/>
  <c r="AZ12" i="88"/>
  <c r="BN5" i="113"/>
  <c r="DE7" i="92"/>
  <c r="CA6" i="113"/>
  <c r="DR8" i="92"/>
  <c r="BU7" i="113"/>
  <c r="DL9" i="92"/>
  <c r="AU8" i="113"/>
  <c r="CL10" i="92"/>
  <c r="CZ13" i="92"/>
  <c r="BM12" i="113"/>
  <c r="DD14" i="92"/>
  <c r="CG13" i="113"/>
  <c r="DX15" i="92"/>
  <c r="CN16" i="92"/>
  <c r="AW14" i="113"/>
  <c r="AX15" i="113"/>
  <c r="CO17" i="92"/>
  <c r="CB15" i="113"/>
  <c r="DS17" i="92"/>
  <c r="AV18" i="113"/>
  <c r="CM20" i="92"/>
  <c r="BB19" i="113"/>
  <c r="CS21" i="92"/>
  <c r="BJ19" i="113"/>
  <c r="DA21" i="92"/>
  <c r="AX20" i="113"/>
  <c r="CO22" i="92"/>
  <c r="FY24" i="92"/>
  <c r="M29" i="88"/>
  <c r="BU22" i="113"/>
  <c r="DL24" i="92"/>
  <c r="BI23" i="113"/>
  <c r="CZ25" i="92"/>
  <c r="BP23" i="113"/>
  <c r="DG25" i="92"/>
  <c r="BC12" i="88"/>
  <c r="AU12" i="88"/>
  <c r="BB12" i="88"/>
  <c r="CM8" i="92"/>
  <c r="AV6" i="113"/>
  <c r="CH13" i="88"/>
  <c r="BS8" i="113"/>
  <c r="DJ10" i="92"/>
  <c r="CA8" i="113"/>
  <c r="DR10" i="92"/>
  <c r="AW9" i="113"/>
  <c r="CN11" i="92"/>
  <c r="BU9" i="113"/>
  <c r="DL11" i="92"/>
  <c r="BB11" i="113"/>
  <c r="CS13" i="92"/>
  <c r="CG11" i="113"/>
  <c r="DX13" i="92"/>
  <c r="AX14" i="113"/>
  <c r="CO16" i="92"/>
  <c r="DM16" i="92"/>
  <c r="BV14" i="113"/>
  <c r="BU15" i="113"/>
  <c r="DL17" i="92"/>
  <c r="BB16" i="113"/>
  <c r="CS18" i="92"/>
  <c r="BJ16" i="113"/>
  <c r="DA18" i="92"/>
  <c r="BR16" i="113"/>
  <c r="DI18" i="92"/>
  <c r="AZ17" i="113"/>
  <c r="CQ19" i="92"/>
  <c r="BH17" i="113"/>
  <c r="CY19" i="92"/>
  <c r="BP17" i="113"/>
  <c r="DG19" i="92"/>
  <c r="BX17" i="113"/>
  <c r="DO19" i="92"/>
  <c r="CF17" i="113"/>
  <c r="DW19" i="92"/>
  <c r="AW18" i="113"/>
  <c r="CN20" i="92"/>
  <c r="CC18" i="113"/>
  <c r="DT20" i="92"/>
  <c r="BO20" i="113"/>
  <c r="DF22" i="92"/>
  <c r="AZ21" i="113"/>
  <c r="CQ23" i="92"/>
  <c r="AX22" i="113"/>
  <c r="CO24" i="92"/>
  <c r="CG24" i="113"/>
  <c r="DX26" i="92"/>
  <c r="CA5" i="113"/>
  <c r="DR7" i="92"/>
  <c r="DF9" i="92"/>
  <c r="BO7" i="113"/>
  <c r="AW8" i="113"/>
  <c r="CN10" i="92"/>
  <c r="AX9" i="113"/>
  <c r="CO11" i="92"/>
  <c r="AU11" i="113"/>
  <c r="CL13" i="92"/>
  <c r="BS13" i="113"/>
  <c r="DJ15" i="92"/>
  <c r="CA13" i="113"/>
  <c r="DR15" i="92"/>
  <c r="AY14" i="113"/>
  <c r="CP16" i="92"/>
  <c r="BO14" i="113"/>
  <c r="DF16" i="92"/>
  <c r="BS16" i="113"/>
  <c r="DJ18" i="92"/>
  <c r="CI16" i="113"/>
  <c r="DZ18" i="92"/>
  <c r="BA17" i="113"/>
  <c r="CR19" i="92"/>
  <c r="BI17" i="113"/>
  <c r="CZ19" i="92"/>
  <c r="CG17" i="113"/>
  <c r="DX19" i="92"/>
  <c r="AX18" i="113"/>
  <c r="CO20" i="92"/>
  <c r="AV19" i="113"/>
  <c r="CM21" i="92"/>
  <c r="BL19" i="113"/>
  <c r="DC21" i="92"/>
  <c r="AZ20" i="113"/>
  <c r="CQ22" i="92"/>
  <c r="BH20" i="113"/>
  <c r="CY22" i="92"/>
  <c r="BA21" i="113"/>
  <c r="CR23" i="92"/>
  <c r="BI21" i="113"/>
  <c r="CZ23" i="92"/>
  <c r="CF21" i="113"/>
  <c r="DW23" i="92"/>
  <c r="AU23" i="113"/>
  <c r="CL25" i="92"/>
  <c r="CH23" i="113"/>
  <c r="DY25" i="92"/>
  <c r="BS24" i="113"/>
  <c r="DJ26" i="92"/>
  <c r="CH24" i="113"/>
  <c r="DY26" i="92"/>
  <c r="BZ5" i="113"/>
  <c r="DQ7" i="92"/>
  <c r="BF6" i="113"/>
  <c r="CW8" i="92"/>
  <c r="BI7" i="113"/>
  <c r="CZ9" i="92"/>
  <c r="CA10" i="113"/>
  <c r="DR12" i="92"/>
  <c r="BS11" i="113"/>
  <c r="DJ13" i="92"/>
  <c r="CA11" i="113"/>
  <c r="DR13" i="92"/>
  <c r="BA12" i="113"/>
  <c r="BP12" i="113"/>
  <c r="DG14" i="92"/>
  <c r="CB13" i="113"/>
  <c r="DS15" i="92"/>
  <c r="BB17" i="113"/>
  <c r="CS19" i="92"/>
  <c r="BJ17" i="113"/>
  <c r="DA19" i="92"/>
  <c r="BR17" i="113"/>
  <c r="DI19" i="92"/>
  <c r="BG18" i="113"/>
  <c r="CX20" i="92"/>
  <c r="BO18" i="113"/>
  <c r="DF20" i="92"/>
  <c r="AW19" i="113"/>
  <c r="CN21" i="92"/>
  <c r="BU19" i="113"/>
  <c r="DL21" i="92"/>
  <c r="BI20" i="113"/>
  <c r="CZ22" i="92"/>
  <c r="AZ22" i="113"/>
  <c r="CQ24" i="92"/>
  <c r="AX24" i="113"/>
  <c r="CO26" i="92"/>
  <c r="BT24" i="113"/>
  <c r="DK26" i="92"/>
  <c r="CI5" i="113"/>
  <c r="DZ7" i="92"/>
  <c r="CX8" i="92"/>
  <c r="BG6" i="113"/>
  <c r="BO6" i="113"/>
  <c r="DF8" i="92"/>
  <c r="BG8" i="113"/>
  <c r="CX10" i="92"/>
  <c r="BH9" i="113"/>
  <c r="CY11" i="92"/>
  <c r="BM13" i="113"/>
  <c r="DD15" i="92"/>
  <c r="BI14" i="113"/>
  <c r="CZ16" i="92"/>
  <c r="CG14" i="113"/>
  <c r="DX16" i="92"/>
  <c r="BI15" i="113"/>
  <c r="CZ17" i="92"/>
  <c r="CF15" i="113"/>
  <c r="DW17" i="92"/>
  <c r="BS17" i="113"/>
  <c r="DJ19" i="92"/>
  <c r="CA17" i="113"/>
  <c r="DR19" i="92"/>
  <c r="BJ20" i="113"/>
  <c r="DA22" i="92"/>
  <c r="BR20" i="113"/>
  <c r="DI22" i="92"/>
  <c r="CF22" i="113"/>
  <c r="DW24" i="92"/>
  <c r="CI23" i="113"/>
  <c r="DZ25" i="92"/>
  <c r="BM24" i="113"/>
  <c r="DD26" i="92"/>
  <c r="CQ8" i="92"/>
  <c r="AZ6" i="113"/>
  <c r="AU7" i="113"/>
  <c r="CL9" i="92"/>
  <c r="CH7" i="113"/>
  <c r="DY9" i="92"/>
  <c r="BH8" i="113"/>
  <c r="CY10" i="92"/>
  <c r="CG9" i="113"/>
  <c r="DX11" i="92"/>
  <c r="BM10" i="113"/>
  <c r="DD12" i="92"/>
  <c r="BZ12" i="113"/>
  <c r="DQ14" i="92"/>
  <c r="AX13" i="113"/>
  <c r="CO15" i="92"/>
  <c r="BV13" i="113"/>
  <c r="DM15" i="92"/>
  <c r="BR14" i="113"/>
  <c r="DI16" i="92"/>
  <c r="CG15" i="113"/>
  <c r="DX17" i="92"/>
  <c r="AV17" i="113"/>
  <c r="CM19" i="92"/>
  <c r="BD17" i="113"/>
  <c r="CU19" i="92"/>
  <c r="BL17" i="113"/>
  <c r="DC19" i="92"/>
  <c r="CB17" i="113"/>
  <c r="DS19" i="92"/>
  <c r="CG18" i="113"/>
  <c r="DX20" i="92"/>
  <c r="AU20" i="113"/>
  <c r="CL22" i="92"/>
  <c r="BS20" i="113"/>
  <c r="DJ22" i="92"/>
  <c r="CA20" i="113"/>
  <c r="DR22" i="92"/>
  <c r="AV21" i="113"/>
  <c r="FU26" i="92"/>
  <c r="I31" i="88"/>
  <c r="BG24" i="113"/>
  <c r="CX26" i="92"/>
  <c r="BV24" i="113"/>
  <c r="DM26" i="92"/>
  <c r="BA12" i="88"/>
  <c r="BL7" i="113"/>
  <c r="DC9" i="92"/>
  <c r="CR10" i="92"/>
  <c r="BI8" i="113"/>
  <c r="CZ10" i="92"/>
  <c r="BP8" i="113"/>
  <c r="DG10" i="92"/>
  <c r="BB9" i="113"/>
  <c r="CS11" i="92"/>
  <c r="CH9" i="113"/>
  <c r="DY11" i="92"/>
  <c r="BG11" i="113"/>
  <c r="CX13" i="92"/>
  <c r="BO13" i="113"/>
  <c r="DF15" i="92"/>
  <c r="BW13" i="113"/>
  <c r="DN15" i="92"/>
  <c r="BK14" i="113"/>
  <c r="DB16" i="92"/>
  <c r="BS14" i="113"/>
  <c r="DJ16" i="92"/>
  <c r="AV15" i="113"/>
  <c r="CM17" i="92"/>
  <c r="FV17" i="92"/>
  <c r="J22" i="88"/>
  <c r="BK15" i="113"/>
  <c r="DB17" i="92"/>
  <c r="BR15" i="113"/>
  <c r="DI17" i="92"/>
  <c r="BG16" i="113"/>
  <c r="CX18" i="92"/>
  <c r="BO16" i="113"/>
  <c r="DF18" i="92"/>
  <c r="BZ18" i="113"/>
  <c r="DQ20" i="92"/>
  <c r="GG20" i="92"/>
  <c r="U25" i="88"/>
  <c r="BU21" i="113"/>
  <c r="DL23" i="92"/>
  <c r="BN23" i="113"/>
  <c r="DE25" i="92"/>
  <c r="BU5" i="113"/>
  <c r="AY5" i="113"/>
  <c r="BN6" i="113"/>
  <c r="DE8" i="92"/>
  <c r="BV6" i="113"/>
  <c r="DM8" i="92"/>
  <c r="CI13" i="88"/>
  <c r="DP9" i="92"/>
  <c r="BY7" i="113"/>
  <c r="AW143" i="94"/>
  <c r="IB1" i="94" s="1"/>
  <c r="AW150" i="94"/>
  <c r="IE1" i="94" s="1"/>
  <c r="AW158" i="94"/>
  <c r="IH1" i="94" s="1"/>
  <c r="AY8" i="113"/>
  <c r="CP10" i="92"/>
  <c r="EV1" i="96"/>
  <c r="FG1" i="96"/>
  <c r="CF9" i="113"/>
  <c r="DW11" i="92"/>
  <c r="AY9" i="113"/>
  <c r="CP11" i="92"/>
  <c r="AW167" i="96"/>
  <c r="IK1" i="96" s="1"/>
  <c r="EY1" i="97"/>
  <c r="AW150" i="97"/>
  <c r="IE1" i="97" s="1"/>
  <c r="AW158" i="97"/>
  <c r="IH1" i="97" s="1"/>
  <c r="DH13" i="92"/>
  <c r="BQ11" i="113"/>
  <c r="AW150" i="98"/>
  <c r="IE1" i="98" s="1"/>
  <c r="AW158" i="98"/>
  <c r="IH1" i="98" s="1"/>
  <c r="EY1" i="99"/>
  <c r="BJ12" i="113"/>
  <c r="DA14" i="92"/>
  <c r="AW150" i="99"/>
  <c r="IE1" i="99" s="1"/>
  <c r="AW158" i="99"/>
  <c r="IH1" i="99" s="1"/>
  <c r="BB13" i="113"/>
  <c r="CS15" i="92"/>
  <c r="BB14" i="113"/>
  <c r="CS16" i="92"/>
  <c r="CD14" i="113"/>
  <c r="DU16" i="92"/>
  <c r="BI16" i="113"/>
  <c r="CZ18" i="92"/>
  <c r="BQ16" i="113"/>
  <c r="DH18" i="92"/>
  <c r="FU1" i="103"/>
  <c r="GC1" i="103"/>
  <c r="CI17" i="113"/>
  <c r="DZ19" i="92"/>
  <c r="AW145" i="104"/>
  <c r="IC1" i="104" s="1"/>
  <c r="AW161" i="104"/>
  <c r="II1" i="104" s="1"/>
  <c r="BY18" i="113"/>
  <c r="DP20" i="92"/>
  <c r="AW164" i="105"/>
  <c r="IJ1" i="105" s="1"/>
  <c r="EV1" i="106"/>
  <c r="CC19" i="113"/>
  <c r="DT21" i="92"/>
  <c r="AW147" i="106"/>
  <c r="ID1" i="106" s="1"/>
  <c r="BZ21" i="113"/>
  <c r="DQ23" i="92"/>
  <c r="GD1" i="108"/>
  <c r="AW136" i="108"/>
  <c r="HZ1" i="108" s="1"/>
  <c r="BR21" i="113"/>
  <c r="DI23" i="92"/>
  <c r="AW164" i="108"/>
  <c r="IJ1" i="108" s="1"/>
  <c r="AW133" i="109"/>
  <c r="HY1" i="109" s="1"/>
  <c r="EW1" i="110"/>
  <c r="AW150" i="110"/>
  <c r="IE1" i="110" s="1"/>
  <c r="AW158" i="110"/>
  <c r="IH1" i="110" s="1"/>
  <c r="AW127" i="111"/>
  <c r="HX1" i="111" s="1"/>
  <c r="FT26" i="92" s="1"/>
  <c r="BW24" i="113"/>
  <c r="DN26" i="92"/>
  <c r="DW8" i="92"/>
  <c r="CF6" i="113"/>
  <c r="AW133" i="93"/>
  <c r="HY1" i="93" s="1"/>
  <c r="EY1" i="94"/>
  <c r="BZ7" i="113"/>
  <c r="DQ9" i="92"/>
  <c r="BR7" i="113"/>
  <c r="DI9" i="92"/>
  <c r="AV8" i="113"/>
  <c r="CM10" i="92"/>
  <c r="AW147" i="95"/>
  <c r="ID1" i="95" s="1"/>
  <c r="BF9" i="113"/>
  <c r="CW11" i="92"/>
  <c r="AV10" i="113"/>
  <c r="CM12" i="92"/>
  <c r="BG10" i="113"/>
  <c r="CX12" i="92"/>
  <c r="BQ10" i="113"/>
  <c r="DH12" i="92"/>
  <c r="FW1" i="97"/>
  <c r="BK10" i="113"/>
  <c r="DB12" i="92"/>
  <c r="BR10" i="113"/>
  <c r="DI12" i="92"/>
  <c r="BH11" i="113"/>
  <c r="CY13" i="92"/>
  <c r="FW1" i="98"/>
  <c r="BK11" i="113"/>
  <c r="DB13" i="92"/>
  <c r="BR11" i="113"/>
  <c r="DI13" i="92"/>
  <c r="BG12" i="113"/>
  <c r="CX14" i="92"/>
  <c r="BQ12" i="113"/>
  <c r="DH14" i="92"/>
  <c r="DI14" i="92"/>
  <c r="BR12" i="113"/>
  <c r="BN13" i="113"/>
  <c r="DE15" i="92"/>
  <c r="AW143" i="100"/>
  <c r="IB1" i="100" s="1"/>
  <c r="AW158" i="100"/>
  <c r="IH1" i="100" s="1"/>
  <c r="BC14" i="113"/>
  <c r="CT16" i="92"/>
  <c r="BW14" i="113"/>
  <c r="DN16" i="92"/>
  <c r="AW156" i="101"/>
  <c r="IG1" i="101" s="1"/>
  <c r="AW164" i="101"/>
  <c r="IJ1" i="101" s="1"/>
  <c r="BB15" i="113"/>
  <c r="CS17" i="92"/>
  <c r="FI1" i="102"/>
  <c r="BV15" i="113"/>
  <c r="DM17" i="92"/>
  <c r="AW127" i="102"/>
  <c r="HX1" i="102" s="1"/>
  <c r="CD15" i="113"/>
  <c r="DU17" i="92"/>
  <c r="AW133" i="103"/>
  <c r="HY1" i="103"/>
  <c r="AW150" i="103"/>
  <c r="IE1" i="103" s="1"/>
  <c r="AW147" i="104"/>
  <c r="ID1" i="104" s="1"/>
  <c r="BP18" i="113"/>
  <c r="DG20" i="92"/>
  <c r="GC1" i="105"/>
  <c r="AW133" i="105"/>
  <c r="HY1" i="105" s="1"/>
  <c r="AW150" i="105"/>
  <c r="IE1" i="105" s="1"/>
  <c r="AW158" i="105"/>
  <c r="IH1" i="105" s="1"/>
  <c r="CD19" i="113"/>
  <c r="DU21" i="92"/>
  <c r="CA21" i="113"/>
  <c r="DR23" i="92"/>
  <c r="AW158" i="108"/>
  <c r="IH1" i="108" s="1"/>
  <c r="AW127" i="109"/>
  <c r="HX1" i="109" s="1"/>
  <c r="BW22" i="113"/>
  <c r="DN24" i="92"/>
  <c r="CD22" i="113"/>
  <c r="DU24" i="92"/>
  <c r="EX1" i="110"/>
  <c r="BZ23" i="113"/>
  <c r="DQ25" i="92"/>
  <c r="BK23" i="113"/>
  <c r="DB25" i="92"/>
  <c r="BR23" i="113"/>
  <c r="DI25" i="92"/>
  <c r="AV24" i="113"/>
  <c r="CM26" i="92"/>
  <c r="BX24" i="113"/>
  <c r="DO26" i="92"/>
  <c r="AW164" i="111"/>
  <c r="IJ1" i="111" s="1"/>
  <c r="O24" i="88"/>
  <c r="U20" i="88"/>
  <c r="AW5" i="113"/>
  <c r="AW168" i="16"/>
  <c r="IJ1" i="16" s="1"/>
  <c r="FR1" i="16"/>
  <c r="FJ1" i="16"/>
  <c r="BO5" i="113" s="1"/>
  <c r="FD1" i="16"/>
  <c r="CG6" i="113"/>
  <c r="DX8" i="92"/>
  <c r="BQ7" i="113"/>
  <c r="DH9" i="92"/>
  <c r="CA7" i="113"/>
  <c r="DR9" i="92"/>
  <c r="FO1" i="95"/>
  <c r="CC8" i="113"/>
  <c r="DT10" i="92"/>
  <c r="AW133" i="95"/>
  <c r="HY1" i="95" s="1"/>
  <c r="DN10" i="92"/>
  <c r="BC9" i="113"/>
  <c r="CT11" i="92"/>
  <c r="AW147" i="96"/>
  <c r="ID1" i="96" s="1"/>
  <c r="AW10" i="113"/>
  <c r="CN12" i="92"/>
  <c r="BH10" i="113"/>
  <c r="CY12" i="92"/>
  <c r="BS10" i="113"/>
  <c r="DJ12" i="92"/>
  <c r="AW11" i="113"/>
  <c r="CN13" i="92"/>
  <c r="FO1" i="98"/>
  <c r="CC11" i="113"/>
  <c r="DT13" i="92"/>
  <c r="AX11" i="113"/>
  <c r="CO13" i="92"/>
  <c r="CH11" i="113"/>
  <c r="DY13" i="92"/>
  <c r="BH12" i="113"/>
  <c r="CY14" i="92"/>
  <c r="BS12" i="113"/>
  <c r="DJ14" i="92"/>
  <c r="FW1" i="99"/>
  <c r="AW12" i="113"/>
  <c r="CN14" i="92"/>
  <c r="CL15" i="92"/>
  <c r="AU13" i="113"/>
  <c r="EY1" i="100"/>
  <c r="BY13" i="113"/>
  <c r="DP15" i="92"/>
  <c r="GD1" i="100"/>
  <c r="AW150" i="100"/>
  <c r="IE1" i="100" s="1"/>
  <c r="AU14" i="113"/>
  <c r="CL16" i="92"/>
  <c r="EY1" i="101"/>
  <c r="BP14" i="113"/>
  <c r="DG16" i="92"/>
  <c r="FT1" i="101"/>
  <c r="AW143" i="101"/>
  <c r="IB1" i="101" s="1"/>
  <c r="AW150" i="101"/>
  <c r="IE1" i="101" s="1"/>
  <c r="BX14" i="113"/>
  <c r="DO16" i="92"/>
  <c r="AT15" i="113"/>
  <c r="CK17" i="92"/>
  <c r="BC15" i="113"/>
  <c r="CT17" i="92"/>
  <c r="BO15" i="113"/>
  <c r="DF17" i="92"/>
  <c r="BW15" i="113"/>
  <c r="DN17" i="92"/>
  <c r="CH15" i="113"/>
  <c r="DY17" i="92"/>
  <c r="AW156" i="102"/>
  <c r="IG1" i="102" s="1"/>
  <c r="AW164" i="102"/>
  <c r="IJ1" i="102" s="1"/>
  <c r="AT16" i="113"/>
  <c r="CK18" i="92"/>
  <c r="EX1" i="103"/>
  <c r="FF1" i="103"/>
  <c r="AW164" i="103"/>
  <c r="IJ1" i="103" s="1"/>
  <c r="FO1" i="104"/>
  <c r="BH18" i="113"/>
  <c r="CY20" i="92"/>
  <c r="BR18" i="113"/>
  <c r="DI20" i="92"/>
  <c r="AT19" i="113"/>
  <c r="CK21" i="92"/>
  <c r="EX1" i="106"/>
  <c r="FH1" i="106"/>
  <c r="BV19" i="113"/>
  <c r="DM21" i="92"/>
  <c r="CE19" i="113"/>
  <c r="DV21" i="92"/>
  <c r="AW164" i="106"/>
  <c r="IJ1" i="106" s="1"/>
  <c r="EV1" i="107"/>
  <c r="BT20" i="113"/>
  <c r="DK22" i="92"/>
  <c r="CC20" i="113"/>
  <c r="DT22" i="92"/>
  <c r="AW147" i="107"/>
  <c r="ID1" i="107" s="1"/>
  <c r="FL1" i="108"/>
  <c r="CB21" i="113"/>
  <c r="DS23" i="92"/>
  <c r="AY21" i="113"/>
  <c r="CP23" i="92"/>
  <c r="BE21" i="113"/>
  <c r="CV23" i="92"/>
  <c r="AW145" i="108"/>
  <c r="IC1" i="108" s="1"/>
  <c r="AW153" i="108"/>
  <c r="IF1" i="108" s="1"/>
  <c r="BA22" i="113"/>
  <c r="CR24" i="92"/>
  <c r="FH1" i="109"/>
  <c r="BV22" i="113"/>
  <c r="DM24" i="92"/>
  <c r="CG22" i="113"/>
  <c r="DX24" i="92"/>
  <c r="AW164" i="109"/>
  <c r="IJ1" i="109" s="1"/>
  <c r="T29" i="88" s="1"/>
  <c r="BD23" i="113"/>
  <c r="CU25" i="92"/>
  <c r="CA23" i="113"/>
  <c r="DR25" i="92"/>
  <c r="BI24" i="113"/>
  <c r="CZ26" i="92"/>
  <c r="M18" i="88"/>
  <c r="CY8" i="92"/>
  <c r="BH6" i="113"/>
  <c r="BY13" i="88"/>
  <c r="AW7" i="113"/>
  <c r="CN9" i="92"/>
  <c r="BH7" i="113"/>
  <c r="CY9" i="92"/>
  <c r="BE7" i="113"/>
  <c r="CV9" i="92"/>
  <c r="GB9" i="92"/>
  <c r="P14" i="88"/>
  <c r="AZ8" i="113"/>
  <c r="CQ10" i="92"/>
  <c r="BD9" i="113"/>
  <c r="CU11" i="92"/>
  <c r="BO9" i="113"/>
  <c r="DF11" i="92"/>
  <c r="CI9" i="113"/>
  <c r="DZ11" i="92"/>
  <c r="AX10" i="113"/>
  <c r="CO12" i="92"/>
  <c r="BI10" i="113"/>
  <c r="AY10" i="113"/>
  <c r="CP12" i="92"/>
  <c r="BL11" i="113"/>
  <c r="DC13" i="92"/>
  <c r="CE11" i="113"/>
  <c r="AY11" i="113"/>
  <c r="CP13" i="92"/>
  <c r="AV12" i="113"/>
  <c r="CM14" i="92"/>
  <c r="BI12" i="113"/>
  <c r="CZ14" i="92"/>
  <c r="CC12" i="113"/>
  <c r="DT14" i="92"/>
  <c r="AX12" i="113"/>
  <c r="CO14" i="92"/>
  <c r="BP13" i="113"/>
  <c r="DG15" i="92"/>
  <c r="BZ13" i="113"/>
  <c r="DQ15" i="92"/>
  <c r="BL13" i="113"/>
  <c r="DC15" i="92"/>
  <c r="AV14" i="113"/>
  <c r="CM16" i="92"/>
  <c r="BG14" i="113"/>
  <c r="CX16" i="92"/>
  <c r="BQ14" i="113"/>
  <c r="DH16" i="92"/>
  <c r="BZ14" i="113"/>
  <c r="DQ16" i="92"/>
  <c r="AU15" i="113"/>
  <c r="CL17" i="92"/>
  <c r="BD15" i="113"/>
  <c r="CU17" i="92"/>
  <c r="CI15" i="113"/>
  <c r="DZ17" i="92"/>
  <c r="BX15" i="113"/>
  <c r="DO17" i="92"/>
  <c r="AU16" i="113"/>
  <c r="CL18" i="92"/>
  <c r="BD16" i="113"/>
  <c r="CU18" i="92"/>
  <c r="BL16" i="113"/>
  <c r="DC18" i="92"/>
  <c r="BC17" i="113"/>
  <c r="CT19" i="92"/>
  <c r="DL19" i="92"/>
  <c r="BU17" i="113"/>
  <c r="CD17" i="113"/>
  <c r="DU19" i="92"/>
  <c r="BI18" i="113"/>
  <c r="CZ20" i="92"/>
  <c r="BS18" i="113"/>
  <c r="DJ20" i="92"/>
  <c r="AU19" i="113"/>
  <c r="CL21" i="92"/>
  <c r="BX19" i="113"/>
  <c r="DO21" i="92"/>
  <c r="CF19" i="113"/>
  <c r="DW21" i="92"/>
  <c r="CS22" i="92"/>
  <c r="BL20" i="113"/>
  <c r="DC22" i="92"/>
  <c r="CD20" i="113"/>
  <c r="DU22" i="92"/>
  <c r="BG21" i="113"/>
  <c r="CX23" i="92"/>
  <c r="BS21" i="113"/>
  <c r="DJ23" i="92"/>
  <c r="CC21" i="113"/>
  <c r="DT23" i="92"/>
  <c r="BF21" i="113"/>
  <c r="CW23" i="92"/>
  <c r="FX24" i="92"/>
  <c r="L29" i="88"/>
  <c r="BG23" i="113"/>
  <c r="CX25" i="92"/>
  <c r="BQ23" i="113"/>
  <c r="DH25" i="92"/>
  <c r="AY23" i="113"/>
  <c r="CP25" i="92"/>
  <c r="BE23" i="113"/>
  <c r="CV25" i="92"/>
  <c r="BL24" i="113"/>
  <c r="DC26" i="92"/>
  <c r="BY24" i="113"/>
  <c r="DP26" i="92"/>
  <c r="AW24" i="113"/>
  <c r="CN26" i="92"/>
  <c r="BK24" i="113"/>
  <c r="DB26" i="92"/>
  <c r="BR24" i="113"/>
  <c r="DI26" i="92"/>
  <c r="BZ24" i="113"/>
  <c r="DQ26" i="92"/>
  <c r="BQ5" i="113"/>
  <c r="BI6" i="113"/>
  <c r="CZ8" i="92"/>
  <c r="DI8" i="92"/>
  <c r="BR6" i="113"/>
  <c r="CI6" i="113"/>
  <c r="DZ8" i="92"/>
  <c r="AW153" i="93"/>
  <c r="IF1" i="93" s="1"/>
  <c r="FO1" i="94"/>
  <c r="CW9" i="92"/>
  <c r="BF7" i="113"/>
  <c r="BM8" i="113"/>
  <c r="DD10" i="92"/>
  <c r="BV8" i="113"/>
  <c r="DM10" i="92"/>
  <c r="BJ8" i="113"/>
  <c r="DA10" i="92"/>
  <c r="AW158" i="95"/>
  <c r="IH1" i="95" s="1"/>
  <c r="AV9" i="113"/>
  <c r="CM11" i="92"/>
  <c r="BG9" i="113"/>
  <c r="CX11" i="92"/>
  <c r="BP9" i="113"/>
  <c r="DG11" i="92"/>
  <c r="BX9" i="113"/>
  <c r="DO11" i="92"/>
  <c r="AW164" i="96"/>
  <c r="IJ1" i="96" s="1"/>
  <c r="CQ12" i="92"/>
  <c r="AZ10" i="113"/>
  <c r="BU10" i="113"/>
  <c r="DL12" i="92"/>
  <c r="CF10" i="113"/>
  <c r="DW12" i="92"/>
  <c r="BF10" i="113"/>
  <c r="CW12" i="92"/>
  <c r="BA11" i="113"/>
  <c r="CR13" i="92"/>
  <c r="BM11" i="113"/>
  <c r="DD13" i="92"/>
  <c r="CF11" i="113"/>
  <c r="DW13" i="92"/>
  <c r="BF11" i="113"/>
  <c r="CW13" i="92"/>
  <c r="BU12" i="113"/>
  <c r="DL14" i="92"/>
  <c r="FZ1" i="99"/>
  <c r="AY12" i="113"/>
  <c r="CP14" i="92"/>
  <c r="AW13" i="113"/>
  <c r="CN15" i="92"/>
  <c r="BG13" i="113"/>
  <c r="CX15" i="92"/>
  <c r="BQ13" i="113"/>
  <c r="DH15" i="92"/>
  <c r="AW145" i="100"/>
  <c r="IC1" i="100" s="1"/>
  <c r="CA14" i="113"/>
  <c r="DR16" i="92"/>
  <c r="BE14" i="113"/>
  <c r="CV16" i="92"/>
  <c r="BL14" i="113"/>
  <c r="DC16" i="92"/>
  <c r="BG15" i="113"/>
  <c r="CX17" i="92"/>
  <c r="AV16" i="113"/>
  <c r="CM18" i="92"/>
  <c r="BM16" i="113"/>
  <c r="DD18" i="92"/>
  <c r="CD16" i="113"/>
  <c r="DU18" i="92"/>
  <c r="AU17" i="113"/>
  <c r="CL19" i="92"/>
  <c r="BN17" i="113"/>
  <c r="DE19" i="92"/>
  <c r="BV17" i="113"/>
  <c r="DM19" i="92"/>
  <c r="FZ1" i="104"/>
  <c r="AW133" i="104"/>
  <c r="HY1" i="104" s="1"/>
  <c r="BJ18" i="113"/>
  <c r="DA20" i="92"/>
  <c r="BT18" i="113"/>
  <c r="DK20" i="92"/>
  <c r="AW153" i="105"/>
  <c r="IF1" i="105" s="1"/>
  <c r="BF19" i="113"/>
  <c r="CW21" i="92"/>
  <c r="BO19" i="113"/>
  <c r="DF21" i="92"/>
  <c r="FT1" i="106"/>
  <c r="CG19" i="113"/>
  <c r="DX21" i="92"/>
  <c r="EX1" i="107"/>
  <c r="BV20" i="113"/>
  <c r="DM22" i="92"/>
  <c r="AW164" i="107"/>
  <c r="IJ1" i="107" s="1"/>
  <c r="BT21" i="113"/>
  <c r="DK23" i="92"/>
  <c r="AW133" i="108"/>
  <c r="HY1" i="108" s="1"/>
  <c r="EX1" i="109"/>
  <c r="BO22" i="113"/>
  <c r="DF24" i="92"/>
  <c r="BK22" i="113"/>
  <c r="DB24" i="92"/>
  <c r="BR22" i="113"/>
  <c r="DI24" i="92"/>
  <c r="AV23" i="113"/>
  <c r="CM25" i="92"/>
  <c r="CA24" i="113"/>
  <c r="DR26" i="92"/>
  <c r="EV1" i="93"/>
  <c r="FW1" i="93"/>
  <c r="BE6" i="113"/>
  <c r="CV8" i="92"/>
  <c r="AW145" i="93"/>
  <c r="IC1" i="93" s="1"/>
  <c r="FY8" i="92" s="1"/>
  <c r="EU1" i="94"/>
  <c r="FZ1" i="94"/>
  <c r="AW147" i="94"/>
  <c r="ID1" i="94" s="1"/>
  <c r="FI1" i="95"/>
  <c r="AW143" i="95"/>
  <c r="IB1" i="95" s="1"/>
  <c r="BQ9" i="113"/>
  <c r="DH11" i="92"/>
  <c r="CB9" i="113"/>
  <c r="DS11" i="92"/>
  <c r="AW143" i="96"/>
  <c r="IB1" i="96" s="1"/>
  <c r="AW150" i="96"/>
  <c r="IE1" i="96" s="1"/>
  <c r="O16" i="88" s="1"/>
  <c r="AW158" i="96"/>
  <c r="IH1" i="96" s="1"/>
  <c r="R16" i="88" s="1"/>
  <c r="BN11" i="113"/>
  <c r="DE13" i="92"/>
  <c r="AW147" i="98"/>
  <c r="ID1" i="98" s="1"/>
  <c r="BV12" i="113"/>
  <c r="DM14" i="92"/>
  <c r="DW14" i="92"/>
  <c r="AW147" i="99"/>
  <c r="ID1" i="99"/>
  <c r="FZ14" i="92" s="1"/>
  <c r="BI13" i="113"/>
  <c r="CZ15" i="92"/>
  <c r="AZ13" i="113"/>
  <c r="CQ15" i="92"/>
  <c r="BF13" i="113"/>
  <c r="CW15" i="92"/>
  <c r="CB14" i="113"/>
  <c r="DS16" i="92"/>
  <c r="AW138" i="101"/>
  <c r="IA1" i="101" s="1"/>
  <c r="BM14" i="113"/>
  <c r="DD16" i="92"/>
  <c r="AW153" i="101"/>
  <c r="IF1" i="101" s="1"/>
  <c r="AW167" i="101"/>
  <c r="IK1" i="101" s="1"/>
  <c r="BH15" i="113"/>
  <c r="CY17" i="92"/>
  <c r="CA15" i="113"/>
  <c r="DR17" i="92"/>
  <c r="BE15" i="113"/>
  <c r="CV17" i="92"/>
  <c r="BL15" i="113"/>
  <c r="DC17" i="92"/>
  <c r="AW16" i="113"/>
  <c r="CN18" i="92"/>
  <c r="BF16" i="113"/>
  <c r="CW18" i="92"/>
  <c r="DV18" i="92"/>
  <c r="AW138" i="103"/>
  <c r="IA1" i="103" s="1"/>
  <c r="AW145" i="103"/>
  <c r="IC1" i="103" s="1"/>
  <c r="BO17" i="113"/>
  <c r="BL18" i="113"/>
  <c r="DC20" i="92"/>
  <c r="DL20" i="92"/>
  <c r="BU18" i="113"/>
  <c r="FY1" i="105"/>
  <c r="BG19" i="113"/>
  <c r="CX21" i="92"/>
  <c r="BP19" i="113"/>
  <c r="DG21" i="92"/>
  <c r="BZ19" i="113"/>
  <c r="DQ21" i="92"/>
  <c r="BD20" i="113"/>
  <c r="CU22" i="92"/>
  <c r="BN20" i="113"/>
  <c r="DE22" i="92"/>
  <c r="CF20" i="113"/>
  <c r="DW22" i="92"/>
  <c r="AW150" i="107"/>
  <c r="IE1" i="107" s="1"/>
  <c r="AW158" i="107"/>
  <c r="IH1" i="107" s="1"/>
  <c r="AW21" i="113"/>
  <c r="CN23" i="92"/>
  <c r="BL21" i="113"/>
  <c r="DC23" i="92"/>
  <c r="BH21" i="113"/>
  <c r="CY23" i="92"/>
  <c r="CD21" i="113"/>
  <c r="DU23" i="92"/>
  <c r="AU22" i="113"/>
  <c r="CL24" i="92"/>
  <c r="CA22" i="113"/>
  <c r="DR24" i="92"/>
  <c r="AX23" i="113"/>
  <c r="CO25" i="92"/>
  <c r="BT23" i="113"/>
  <c r="DK25" i="92"/>
  <c r="FZ1" i="110"/>
  <c r="AW147" i="110"/>
  <c r="ID1" i="110" s="1"/>
  <c r="BB24" i="113"/>
  <c r="CS26" i="92"/>
  <c r="CB24" i="113"/>
  <c r="DS26" i="92"/>
  <c r="BE24" i="113"/>
  <c r="CV26" i="92"/>
  <c r="AW153" i="111"/>
  <c r="IF1" i="111" s="1"/>
  <c r="BB6" i="113"/>
  <c r="CS8" i="92"/>
  <c r="BL6" i="113"/>
  <c r="DC8" i="92"/>
  <c r="BT6" i="113"/>
  <c r="DK8" i="92"/>
  <c r="CC6" i="113"/>
  <c r="DT8" i="92"/>
  <c r="CR9" i="92"/>
  <c r="BM7" i="113"/>
  <c r="BV7" i="113"/>
  <c r="DM9" i="92"/>
  <c r="BW7" i="113"/>
  <c r="DN9" i="92"/>
  <c r="CD7" i="113"/>
  <c r="DU9" i="92"/>
  <c r="BC8" i="113"/>
  <c r="CT10" i="92"/>
  <c r="BO8" i="113"/>
  <c r="DF10" i="92"/>
  <c r="BY8" i="113"/>
  <c r="DP10" i="92"/>
  <c r="DZ10" i="92"/>
  <c r="BI9" i="113"/>
  <c r="CZ11" i="92"/>
  <c r="CC9" i="113"/>
  <c r="DT11" i="92"/>
  <c r="BK9" i="113"/>
  <c r="DB11" i="92"/>
  <c r="BR9" i="113"/>
  <c r="DI11" i="92"/>
  <c r="BN10" i="113"/>
  <c r="DE12" i="92"/>
  <c r="BY10" i="113"/>
  <c r="DP12" i="92"/>
  <c r="AW127" i="97"/>
  <c r="HX1" i="97" s="1"/>
  <c r="BC11" i="113"/>
  <c r="CT13" i="92"/>
  <c r="BO11" i="113"/>
  <c r="DF13" i="92"/>
  <c r="BY11" i="113"/>
  <c r="DP13" i="92"/>
  <c r="CD12" i="113"/>
  <c r="DU14" i="92"/>
  <c r="FE1" i="100"/>
  <c r="FO1" i="100"/>
  <c r="FZ1" i="100"/>
  <c r="DV15" i="92" s="1"/>
  <c r="AW133" i="100"/>
  <c r="HY1" i="100" s="1"/>
  <c r="AW147" i="100"/>
  <c r="ID1" i="100" s="1"/>
  <c r="CD13" i="113"/>
  <c r="DU15" i="92"/>
  <c r="FE1" i="101"/>
  <c r="BT14" i="113"/>
  <c r="DK16" i="92"/>
  <c r="FZ1" i="101"/>
  <c r="DV16" i="92" s="1"/>
  <c r="BF14" i="113"/>
  <c r="CW16" i="92"/>
  <c r="AW147" i="101"/>
  <c r="ID1" i="101" s="1"/>
  <c r="AW138" i="102"/>
  <c r="IA1" i="102" s="1"/>
  <c r="BM15" i="113"/>
  <c r="DD17" i="92"/>
  <c r="AW153" i="102"/>
  <c r="IF1" i="102" s="1"/>
  <c r="AW167" i="102"/>
  <c r="IK1" i="102" s="1"/>
  <c r="U22" i="88" s="1"/>
  <c r="AX16" i="113"/>
  <c r="CO18" i="92"/>
  <c r="BX16" i="113"/>
  <c r="DO18" i="92"/>
  <c r="AW147" i="103"/>
  <c r="ID1" i="103" s="1"/>
  <c r="AW17" i="113"/>
  <c r="CN19" i="92"/>
  <c r="BG17" i="113"/>
  <c r="CX19" i="92"/>
  <c r="FT1" i="104"/>
  <c r="AW136" i="104"/>
  <c r="HZ1" i="104" s="1"/>
  <c r="AT18" i="113"/>
  <c r="CK20" i="92"/>
  <c r="EX1" i="105"/>
  <c r="FH1" i="105"/>
  <c r="BV18" i="113"/>
  <c r="DM20" i="92"/>
  <c r="CE18" i="113"/>
  <c r="DV20" i="92"/>
  <c r="AW147" i="105"/>
  <c r="ID1" i="105"/>
  <c r="N25" i="88" s="1"/>
  <c r="AX19" i="113"/>
  <c r="CO21" i="92"/>
  <c r="BH19" i="113"/>
  <c r="CY21" i="92"/>
  <c r="CA19" i="113"/>
  <c r="DR21" i="92"/>
  <c r="AW153" i="106"/>
  <c r="IF1" i="106"/>
  <c r="GB21" i="92" s="1"/>
  <c r="AV20" i="113"/>
  <c r="CM22" i="92"/>
  <c r="BF20" i="113"/>
  <c r="CW22" i="92"/>
  <c r="BY20" i="113"/>
  <c r="DP22" i="92"/>
  <c r="AX21" i="113"/>
  <c r="CO23" i="92"/>
  <c r="BV21" i="113"/>
  <c r="DM23" i="92"/>
  <c r="CG21" i="113"/>
  <c r="DX23" i="92"/>
  <c r="BB21" i="113"/>
  <c r="CS23" i="92"/>
  <c r="BX21" i="113"/>
  <c r="FL1" i="109"/>
  <c r="BQ22" i="113" s="1"/>
  <c r="CB22" i="113"/>
  <c r="DS24" i="92"/>
  <c r="AY22" i="113"/>
  <c r="CP24" i="92"/>
  <c r="BE22" i="113"/>
  <c r="CV24" i="92"/>
  <c r="AW153" i="109"/>
  <c r="IF1" i="109" s="1"/>
  <c r="BU23" i="113"/>
  <c r="DL25" i="92"/>
  <c r="CF23" i="113"/>
  <c r="DW25" i="92"/>
  <c r="AW127" i="110"/>
  <c r="HX1" i="110" s="1"/>
  <c r="BW23" i="113"/>
  <c r="DN25" i="92"/>
  <c r="CD23" i="113"/>
  <c r="DU25" i="92"/>
  <c r="BP24" i="113"/>
  <c r="DG26" i="92"/>
  <c r="CC24" i="113"/>
  <c r="DT26" i="92"/>
  <c r="BF24" i="113"/>
  <c r="CW26" i="92"/>
  <c r="BU24" i="113"/>
  <c r="DL26" i="92"/>
  <c r="CI24" i="113"/>
  <c r="DZ26" i="92"/>
  <c r="CF5" i="113"/>
  <c r="BX5" i="113"/>
  <c r="EX1" i="93"/>
  <c r="BM6" i="113"/>
  <c r="DD8" i="92"/>
  <c r="BU6" i="113"/>
  <c r="DL8" i="92"/>
  <c r="CD6" i="113"/>
  <c r="DU8" i="92"/>
  <c r="CP8" i="92"/>
  <c r="AY6" i="113"/>
  <c r="DN8" i="92"/>
  <c r="BB7" i="113"/>
  <c r="CS9" i="92"/>
  <c r="DE9" i="92"/>
  <c r="BN7" i="113"/>
  <c r="CG7" i="113"/>
  <c r="DX9" i="92"/>
  <c r="BD8" i="113"/>
  <c r="CU10" i="92"/>
  <c r="BZ8" i="113"/>
  <c r="DQ10" i="92"/>
  <c r="AX8" i="113"/>
  <c r="CO10" i="92"/>
  <c r="BE8" i="113"/>
  <c r="CV10" i="92"/>
  <c r="BJ9" i="113"/>
  <c r="DA11" i="92"/>
  <c r="BT9" i="113"/>
  <c r="DK11" i="92"/>
  <c r="CE9" i="113"/>
  <c r="DV11" i="92"/>
  <c r="BC10" i="113"/>
  <c r="CT12" i="92"/>
  <c r="BZ10" i="113"/>
  <c r="DQ12" i="92"/>
  <c r="DZ12" i="92"/>
  <c r="DO12" i="92"/>
  <c r="GF12" i="92"/>
  <c r="T17" i="88"/>
  <c r="BP11" i="113"/>
  <c r="DG13" i="92"/>
  <c r="BY12" i="113"/>
  <c r="DP14" i="92"/>
  <c r="CI12" i="113"/>
  <c r="DZ14" i="92"/>
  <c r="BA13" i="113"/>
  <c r="CR15" i="92"/>
  <c r="BU13" i="113"/>
  <c r="DL15" i="92"/>
  <c r="CF13" i="113"/>
  <c r="DW15" i="92"/>
  <c r="AW127" i="100"/>
  <c r="HX1" i="100" s="1"/>
  <c r="BH13" i="113"/>
  <c r="CY15" i="92"/>
  <c r="BA14" i="113"/>
  <c r="CR16" i="92"/>
  <c r="CF14" i="113"/>
  <c r="DW16" i="92"/>
  <c r="CC14" i="113"/>
  <c r="DT16" i="92"/>
  <c r="AY15" i="113"/>
  <c r="CP17" i="92"/>
  <c r="FE1" i="102"/>
  <c r="CE15" i="113"/>
  <c r="DV17" i="92"/>
  <c r="AZ15" i="113"/>
  <c r="CQ17" i="92"/>
  <c r="BF15" i="113"/>
  <c r="CW17" i="92"/>
  <c r="AZ16" i="113"/>
  <c r="CQ18" i="92"/>
  <c r="BH16" i="113"/>
  <c r="CY18" i="92"/>
  <c r="BP16" i="113"/>
  <c r="DG18" i="92"/>
  <c r="CG16" i="113"/>
  <c r="DX18" i="92"/>
  <c r="AY16" i="113"/>
  <c r="CP18" i="92"/>
  <c r="AX17" i="113"/>
  <c r="CO19" i="92"/>
  <c r="BQ17" i="113"/>
  <c r="DH19" i="92"/>
  <c r="BX18" i="113"/>
  <c r="DO20" i="92"/>
  <c r="CF18" i="113"/>
  <c r="DW20" i="92"/>
  <c r="AZ19" i="113"/>
  <c r="CQ21" i="92"/>
  <c r="BS19" i="113"/>
  <c r="DJ21" i="92"/>
  <c r="CB19" i="113"/>
  <c r="DS21" i="92"/>
  <c r="BG20" i="113"/>
  <c r="CX22" i="92"/>
  <c r="BP20" i="113"/>
  <c r="DG22" i="92"/>
  <c r="BZ20" i="113"/>
  <c r="DQ22" i="92"/>
  <c r="CH20" i="113"/>
  <c r="DY22" i="92"/>
  <c r="BN21" i="113"/>
  <c r="DE23" i="92"/>
  <c r="BY21" i="113"/>
  <c r="DP23" i="92"/>
  <c r="CH21" i="113"/>
  <c r="DY23" i="92"/>
  <c r="AW22" i="113"/>
  <c r="CN24" i="92"/>
  <c r="BH22" i="113"/>
  <c r="CY24" i="92"/>
  <c r="BS22" i="113"/>
  <c r="DJ24" i="92"/>
  <c r="BF22" i="113"/>
  <c r="CW24" i="92"/>
  <c r="BM23" i="113"/>
  <c r="DD25" i="92"/>
  <c r="BV23" i="113"/>
  <c r="DM25" i="92"/>
  <c r="BX23" i="113"/>
  <c r="DO25" i="92"/>
  <c r="BQ24" i="113"/>
  <c r="DH26" i="92"/>
  <c r="CE24" i="113"/>
  <c r="DV26" i="92"/>
  <c r="AW147" i="111"/>
  <c r="ID1" i="111" s="1"/>
  <c r="FI1" i="111"/>
  <c r="M25" i="88"/>
  <c r="AW143" i="111"/>
  <c r="IB1" i="111" s="1"/>
  <c r="AW150" i="111"/>
  <c r="IE1" i="111" s="1"/>
  <c r="AW158" i="111"/>
  <c r="IH1" i="111" s="1"/>
  <c r="CG20" i="92"/>
  <c r="CG15" i="92"/>
  <c r="AP11" i="113"/>
  <c r="AP17" i="113"/>
  <c r="L202" i="101"/>
  <c r="CG19" i="92"/>
  <c r="CG16" i="92"/>
  <c r="CG11" i="92"/>
  <c r="AP21" i="113"/>
  <c r="CG17" i="92"/>
  <c r="L202" i="102"/>
  <c r="CG25" i="92"/>
  <c r="CG9" i="92"/>
  <c r="AP6" i="113"/>
  <c r="CG23" i="92"/>
  <c r="CG18" i="92"/>
  <c r="CG8" i="92"/>
  <c r="AP8" i="113"/>
  <c r="AP9" i="113"/>
  <c r="AP20" i="113"/>
  <c r="CG22" i="92"/>
  <c r="CG14" i="92"/>
  <c r="CG10" i="92"/>
  <c r="AP23" i="113"/>
  <c r="E203" i="97"/>
  <c r="AL10" i="113"/>
  <c r="AL8" i="113"/>
  <c r="AL23" i="113"/>
  <c r="CC24" i="92"/>
  <c r="CC16" i="92"/>
  <c r="AL22" i="113"/>
  <c r="E203" i="108"/>
  <c r="E203" i="111"/>
  <c r="CC22" i="92"/>
  <c r="CC18" i="92"/>
  <c r="CC10" i="92"/>
  <c r="CC8" i="92"/>
  <c r="AL20" i="113"/>
  <c r="CC7" i="92"/>
  <c r="E203" i="110"/>
  <c r="CC25" i="92"/>
  <c r="AL6" i="113"/>
  <c r="AL16" i="113"/>
  <c r="AL17" i="113"/>
  <c r="AL18" i="113"/>
  <c r="CC11" i="92"/>
  <c r="AL14" i="113"/>
  <c r="AL15" i="113"/>
  <c r="CC20" i="92"/>
  <c r="AL5" i="113"/>
  <c r="AI5" i="113"/>
  <c r="AK31" i="88"/>
  <c r="AC6" i="113"/>
  <c r="BT8" i="92"/>
  <c r="AE13" i="88"/>
  <c r="CS13" i="88"/>
  <c r="AA7" i="113"/>
  <c r="AC14" i="88"/>
  <c r="BZ9" i="92"/>
  <c r="BR10" i="92"/>
  <c r="AC15" i="88"/>
  <c r="AA8" i="113"/>
  <c r="AI8" i="113"/>
  <c r="AK15" i="88"/>
  <c r="X9" i="113"/>
  <c r="BO11" i="92"/>
  <c r="Z16" i="88"/>
  <c r="AF9" i="113"/>
  <c r="BW11" i="92"/>
  <c r="AA10" i="113"/>
  <c r="BR12" i="92"/>
  <c r="AC17" i="88"/>
  <c r="BZ12" i="92"/>
  <c r="AI10" i="113"/>
  <c r="AK17" i="88"/>
  <c r="BQ13" i="92"/>
  <c r="Z11" i="113"/>
  <c r="X12" i="113"/>
  <c r="BO14" i="92"/>
  <c r="Z19" i="88"/>
  <c r="X13" i="113"/>
  <c r="Z20" i="88"/>
  <c r="BO15" i="92"/>
  <c r="AF13" i="113"/>
  <c r="BW15" i="92"/>
  <c r="AH20" i="88"/>
  <c r="BO16" i="92"/>
  <c r="Z21" i="88"/>
  <c r="BW16" i="92"/>
  <c r="AF14" i="113"/>
  <c r="AH21" i="88"/>
  <c r="V15" i="113"/>
  <c r="AC31" i="88"/>
  <c r="AA5" i="113"/>
  <c r="V6" i="113"/>
  <c r="CT13" i="88"/>
  <c r="AB7" i="113"/>
  <c r="BS9" i="92"/>
  <c r="AD14" i="88"/>
  <c r="AB8" i="113"/>
  <c r="AD15" i="88"/>
  <c r="BS10" i="92"/>
  <c r="Y9" i="113"/>
  <c r="AA16" i="88"/>
  <c r="BP11" i="92"/>
  <c r="BX11" i="92"/>
  <c r="AI16" i="88"/>
  <c r="AG9" i="113"/>
  <c r="AH31" i="88"/>
  <c r="AB18" i="88"/>
  <c r="AK14" i="88"/>
  <c r="Z12" i="88"/>
  <c r="BJ12" i="88"/>
  <c r="BN8" i="92"/>
  <c r="W6" i="113"/>
  <c r="Y13" i="88"/>
  <c r="CM13" i="88"/>
  <c r="BV8" i="92"/>
  <c r="AG13" i="88"/>
  <c r="CU13" i="88"/>
  <c r="AB14" i="88"/>
  <c r="X5" i="113"/>
  <c r="AF5" i="113"/>
  <c r="X6" i="113"/>
  <c r="Z13" i="88"/>
  <c r="CN13" i="88"/>
  <c r="BO8" i="92"/>
  <c r="AF6" i="113"/>
  <c r="BW8" i="92"/>
  <c r="AH13" i="88"/>
  <c r="CV13" i="88"/>
  <c r="BM9" i="92"/>
  <c r="BM10" i="92"/>
  <c r="X15" i="88"/>
  <c r="AD8" i="113"/>
  <c r="BU10" i="92"/>
  <c r="AF15" i="88"/>
  <c r="AC16" i="88"/>
  <c r="AA9" i="113"/>
  <c r="AI9" i="113"/>
  <c r="AK16" i="88"/>
  <c r="BZ11" i="92"/>
  <c r="V10" i="113"/>
  <c r="BT13" i="92"/>
  <c r="AE18" i="88"/>
  <c r="AC11" i="113"/>
  <c r="AC19" i="88"/>
  <c r="AA12" i="113"/>
  <c r="AI12" i="113"/>
  <c r="BZ14" i="92"/>
  <c r="BR15" i="92"/>
  <c r="AA13" i="113"/>
  <c r="AC20" i="88"/>
  <c r="AI13" i="113"/>
  <c r="BZ15" i="92"/>
  <c r="AK20" i="88"/>
  <c r="AI14" i="113"/>
  <c r="AK21" i="88"/>
  <c r="BP17" i="92"/>
  <c r="Y15" i="113"/>
  <c r="AA22" i="88"/>
  <c r="BX17" i="92"/>
  <c r="AI22" i="88"/>
  <c r="BO18" i="92"/>
  <c r="W17" i="113"/>
  <c r="Y24" i="88"/>
  <c r="AE17" i="113"/>
  <c r="BV19" i="92"/>
  <c r="AG24" i="88"/>
  <c r="BS20" i="92"/>
  <c r="AB18" i="113"/>
  <c r="AD25" i="88"/>
  <c r="X19" i="113"/>
  <c r="BO21" i="92"/>
  <c r="AF19" i="113"/>
  <c r="BW21" i="92"/>
  <c r="V20" i="113"/>
  <c r="X27" i="88"/>
  <c r="BM22" i="92"/>
  <c r="AD20" i="113"/>
  <c r="BU22" i="92"/>
  <c r="AF27" i="88"/>
  <c r="V23" i="113"/>
  <c r="BM25" i="92"/>
  <c r="X30" i="88"/>
  <c r="AD23" i="113"/>
  <c r="BU25" i="92"/>
  <c r="AF30" i="88"/>
  <c r="BO26" i="92"/>
  <c r="X24" i="113"/>
  <c r="AF24" i="113"/>
  <c r="BW26" i="92"/>
  <c r="X31" i="88"/>
  <c r="Z31" i="88"/>
  <c r="BR9" i="92"/>
  <c r="AB5" i="113"/>
  <c r="AD31" i="88"/>
  <c r="BP8" i="92"/>
  <c r="CO13" i="88"/>
  <c r="BX8" i="92"/>
  <c r="AI13" i="88"/>
  <c r="CW13" i="88"/>
  <c r="BN9" i="92"/>
  <c r="Y14" i="88"/>
  <c r="BN10" i="92"/>
  <c r="BV10" i="92"/>
  <c r="AE8" i="113"/>
  <c r="AG15" i="88"/>
  <c r="W10" i="113"/>
  <c r="Y17" i="88"/>
  <c r="BN12" i="92"/>
  <c r="AG17" i="88"/>
  <c r="AE10" i="113"/>
  <c r="V11" i="113"/>
  <c r="X18" i="88"/>
  <c r="BM13" i="92"/>
  <c r="AD11" i="113"/>
  <c r="AF18" i="88"/>
  <c r="AB12" i="113"/>
  <c r="AD19" i="88"/>
  <c r="BS14" i="92"/>
  <c r="AB13" i="113"/>
  <c r="BS15" i="92"/>
  <c r="AD20" i="88"/>
  <c r="AB14" i="113"/>
  <c r="BS16" i="92"/>
  <c r="AD21" i="88"/>
  <c r="Z15" i="113"/>
  <c r="BQ17" i="92"/>
  <c r="AB22" i="88"/>
  <c r="AH15" i="113"/>
  <c r="AJ22" i="88"/>
  <c r="AI23" i="88"/>
  <c r="BO19" i="92"/>
  <c r="X17" i="113"/>
  <c r="Z24" i="88"/>
  <c r="AH24" i="88"/>
  <c r="BT20" i="92"/>
  <c r="AC18" i="113"/>
  <c r="BP21" i="92"/>
  <c r="Y19" i="113"/>
  <c r="W20" i="113"/>
  <c r="Y27" i="88"/>
  <c r="BN22" i="92"/>
  <c r="AE20" i="113"/>
  <c r="BV22" i="92"/>
  <c r="AG27" i="88"/>
  <c r="AH28" i="88"/>
  <c r="AC22" i="113"/>
  <c r="W23" i="113"/>
  <c r="Y30" i="88"/>
  <c r="BN25" i="92"/>
  <c r="BV25" i="92"/>
  <c r="AG30" i="88"/>
  <c r="Y24" i="113"/>
  <c r="BP26" i="92"/>
  <c r="AG24" i="113"/>
  <c r="CL13" i="88"/>
  <c r="AK19" i="88"/>
  <c r="AH16" i="88"/>
  <c r="AA31" i="88"/>
  <c r="AI31" i="88"/>
  <c r="AG5" i="113"/>
  <c r="BN19" i="92"/>
  <c r="BU13" i="92"/>
  <c r="BZ10" i="92"/>
  <c r="X14" i="113"/>
  <c r="AE23" i="113"/>
  <c r="X12" i="88"/>
  <c r="AK12" i="88"/>
  <c r="BU12" i="88"/>
  <c r="AJ31" i="88"/>
  <c r="CY13" i="88"/>
  <c r="AA14" i="88"/>
  <c r="Y7" i="113"/>
  <c r="AI14" i="88"/>
  <c r="BX9" i="92"/>
  <c r="AG7" i="113"/>
  <c r="Y8" i="113"/>
  <c r="AI26" i="88"/>
  <c r="BZ16" i="92"/>
  <c r="BR14" i="92"/>
  <c r="BV12" i="92"/>
  <c r="V5" i="113"/>
  <c r="V8" i="113"/>
  <c r="AG15" i="113"/>
  <c r="AG19" i="113"/>
  <c r="AB31" i="88"/>
  <c r="Z5" i="113"/>
  <c r="BU7" i="92"/>
  <c r="BZ7" i="92"/>
  <c r="BQ9" i="92"/>
  <c r="Z7" i="113"/>
  <c r="BY9" i="92"/>
  <c r="AJ14" i="88"/>
  <c r="AH26" i="88"/>
  <c r="BU12" i="92"/>
  <c r="Y5" i="113"/>
  <c r="AE6" i="113"/>
  <c r="AI7" i="113"/>
  <c r="W8" i="113"/>
  <c r="X16" i="113"/>
  <c r="AB13" i="88"/>
  <c r="CP13" i="88"/>
  <c r="AJ13" i="88"/>
  <c r="X7" i="113"/>
  <c r="BO9" i="92"/>
  <c r="AF7" i="113"/>
  <c r="X8" i="113"/>
  <c r="BO10" i="92"/>
  <c r="Z15" i="88"/>
  <c r="AF8" i="113"/>
  <c r="AH15" i="88"/>
  <c r="BT11" i="92"/>
  <c r="X10" i="113"/>
  <c r="BO12" i="92"/>
  <c r="AF10" i="113"/>
  <c r="BW12" i="92"/>
  <c r="BN13" i="92"/>
  <c r="BT14" i="92"/>
  <c r="BT15" i="92"/>
  <c r="BR17" i="92"/>
  <c r="AA15" i="113"/>
  <c r="BX19" i="92"/>
  <c r="V18" i="113"/>
  <c r="AD18" i="113"/>
  <c r="Z19" i="113"/>
  <c r="AH19" i="113"/>
  <c r="AF20" i="113"/>
  <c r="AG21" i="113"/>
  <c r="AD22" i="113"/>
  <c r="Z24" i="113"/>
  <c r="AK30" i="88"/>
  <c r="AH29" i="88"/>
  <c r="AE28" i="88"/>
  <c r="AG26" i="88"/>
  <c r="Y26" i="88"/>
  <c r="AK22" i="88"/>
  <c r="AC22" i="88"/>
  <c r="AK18" i="88"/>
  <c r="BQ25" i="92"/>
  <c r="BZ22" i="92"/>
  <c r="BO22" i="92"/>
  <c r="BQ21" i="92"/>
  <c r="BM20" i="92"/>
  <c r="BM19" i="92"/>
  <c r="BV16" i="92"/>
  <c r="BM14" i="92"/>
  <c r="BQ11" i="92"/>
  <c r="BW10" i="92"/>
  <c r="AH6" i="113"/>
  <c r="Z10" i="113"/>
  <c r="AC14" i="113"/>
  <c r="AI23" i="113"/>
  <c r="AG10" i="113"/>
  <c r="V14" i="113"/>
  <c r="Z17" i="113"/>
  <c r="AH17" i="113"/>
  <c r="AE18" i="113"/>
  <c r="AA19" i="113"/>
  <c r="Y20" i="113"/>
  <c r="BP22" i="92"/>
  <c r="Z21" i="113"/>
  <c r="BQ23" i="92"/>
  <c r="AH21" i="113"/>
  <c r="BY23" i="92"/>
  <c r="W22" i="113"/>
  <c r="AE22" i="113"/>
  <c r="Y23" i="113"/>
  <c r="AG23" i="113"/>
  <c r="AA24" i="113"/>
  <c r="X23" i="88"/>
  <c r="AJ30" i="88"/>
  <c r="AB30" i="88"/>
  <c r="AG29" i="88"/>
  <c r="Y29" i="88"/>
  <c r="AD28" i="88"/>
  <c r="AA27" i="88"/>
  <c r="AK25" i="88"/>
  <c r="AC25" i="88"/>
  <c r="AE23" i="88"/>
  <c r="AG21" i="88"/>
  <c r="Y18" i="88"/>
  <c r="AA17" i="88"/>
  <c r="AH14" i="88"/>
  <c r="BZ25" i="92"/>
  <c r="BP25" i="92"/>
  <c r="BM24" i="92"/>
  <c r="BT23" i="92"/>
  <c r="BZ21" i="92"/>
  <c r="BV20" i="92"/>
  <c r="BS17" i="92"/>
  <c r="BU16" i="92"/>
  <c r="BQ12" i="92"/>
  <c r="AC8" i="113"/>
  <c r="AC12" i="113"/>
  <c r="AD14" i="113"/>
  <c r="AC16" i="113"/>
  <c r="AI20" i="113"/>
  <c r="AB21" i="113"/>
  <c r="Z8" i="113"/>
  <c r="BY10" i="92"/>
  <c r="Y16" i="88"/>
  <c r="BN11" i="92"/>
  <c r="W9" i="113"/>
  <c r="AG16" i="88"/>
  <c r="BY12" i="92"/>
  <c r="AJ17" i="88"/>
  <c r="AH10" i="113"/>
  <c r="AA18" i="88"/>
  <c r="AG11" i="113"/>
  <c r="BX13" i="92"/>
  <c r="AI18" i="88"/>
  <c r="AE12" i="113"/>
  <c r="W13" i="113"/>
  <c r="BN15" i="92"/>
  <c r="Y20" i="88"/>
  <c r="BV15" i="92"/>
  <c r="W14" i="113"/>
  <c r="BN16" i="92"/>
  <c r="BS18" i="92"/>
  <c r="AA17" i="113"/>
  <c r="AA21" i="113"/>
  <c r="X22" i="113"/>
  <c r="AB24" i="113"/>
  <c r="BS26" i="92"/>
  <c r="X16" i="88"/>
  <c r="AI30" i="88"/>
  <c r="AA30" i="88"/>
  <c r="AK28" i="88"/>
  <c r="AC28" i="88"/>
  <c r="AH27" i="88"/>
  <c r="Z27" i="88"/>
  <c r="AD23" i="88"/>
  <c r="AF21" i="88"/>
  <c r="AF19" i="88"/>
  <c r="Z17" i="88"/>
  <c r="AB16" i="88"/>
  <c r="BR26" i="92"/>
  <c r="BY25" i="92"/>
  <c r="BV24" i="92"/>
  <c r="BS23" i="92"/>
  <c r="BW22" i="92"/>
  <c r="BY21" i="92"/>
  <c r="BN21" i="92"/>
  <c r="BU20" i="92"/>
  <c r="BZ18" i="92"/>
  <c r="BT16" i="92"/>
  <c r="BQ15" i="92"/>
  <c r="W11" i="113"/>
  <c r="W15" i="113"/>
  <c r="W19" i="113"/>
  <c r="AC21" i="113"/>
  <c r="AH24" i="113"/>
  <c r="BX20" i="92"/>
  <c r="AA20" i="113"/>
  <c r="Y22" i="113"/>
  <c r="BP24" i="92"/>
  <c r="AG22" i="113"/>
  <c r="BX24" i="92"/>
  <c r="AA23" i="113"/>
  <c r="AC24" i="113"/>
  <c r="X25" i="88"/>
  <c r="AJ28" i="88"/>
  <c r="AB28" i="88"/>
  <c r="AD26" i="88"/>
  <c r="AI25" i="88"/>
  <c r="AF24" i="88"/>
  <c r="AK23" i="88"/>
  <c r="AC23" i="88"/>
  <c r="Z22" i="88"/>
  <c r="AE21" i="88"/>
  <c r="AB20" i="88"/>
  <c r="AE19" i="88"/>
  <c r="AI17" i="88"/>
  <c r="BX25" i="92"/>
  <c r="BR23" i="92"/>
  <c r="BY18" i="92"/>
  <c r="BO17" i="92"/>
  <c r="BV14" i="92"/>
  <c r="BW9" i="92"/>
  <c r="BY8" i="92"/>
  <c r="AH12" i="113"/>
  <c r="Z13" i="113"/>
  <c r="X15" i="113"/>
  <c r="AI16" i="113"/>
  <c r="AI18" i="113"/>
  <c r="AI21" i="113"/>
  <c r="V22" i="113"/>
  <c r="AI24" i="113"/>
  <c r="AB10" i="113"/>
  <c r="BS12" i="92"/>
  <c r="BP14" i="92"/>
  <c r="Y13" i="113"/>
  <c r="AE15" i="113"/>
  <c r="BV17" i="92"/>
  <c r="V16" i="113"/>
  <c r="AD16" i="113"/>
  <c r="BT19" i="92"/>
  <c r="AH18" i="113"/>
  <c r="AH22" i="113"/>
  <c r="BS25" i="92"/>
  <c r="AK26" i="88"/>
  <c r="AC26" i="88"/>
  <c r="Z25" i="88"/>
  <c r="AE24" i="88"/>
  <c r="AJ23" i="88"/>
  <c r="AG22" i="88"/>
  <c r="Y22" i="88"/>
  <c r="AI20" i="88"/>
  <c r="AA20" i="88"/>
  <c r="AH17" i="88"/>
  <c r="AJ16" i="88"/>
  <c r="AB15" i="88"/>
  <c r="BZ26" i="92"/>
  <c r="BP23" i="92"/>
  <c r="BS19" i="92"/>
  <c r="BN17" i="92"/>
  <c r="BP16" i="92"/>
  <c r="BU14" i="92"/>
  <c r="BY11" i="92"/>
  <c r="BQ10" i="92"/>
  <c r="Z9" i="113"/>
  <c r="AB15" i="113"/>
  <c r="AB17" i="113"/>
  <c r="AB19" i="113"/>
  <c r="Z22" i="113"/>
  <c r="BT10" i="92"/>
  <c r="AC10" i="113"/>
  <c r="AB11" i="113"/>
  <c r="AH13" i="113"/>
  <c r="AF15" i="113"/>
  <c r="AE16" i="113"/>
  <c r="BV18" i="92"/>
  <c r="V17" i="113"/>
  <c r="AD17" i="113"/>
  <c r="AA18" i="113"/>
  <c r="AE19" i="113"/>
  <c r="BT22" i="92"/>
  <c r="V21" i="113"/>
  <c r="BM23" i="92"/>
  <c r="AD21" i="113"/>
  <c r="BU23" i="92"/>
  <c r="AI22" i="113"/>
  <c r="X19" i="88"/>
  <c r="AK29" i="88"/>
  <c r="AC29" i="88"/>
  <c r="AE27" i="88"/>
  <c r="AJ26" i="88"/>
  <c r="AB26" i="88"/>
  <c r="AG25" i="88"/>
  <c r="Y25" i="88"/>
  <c r="AD24" i="88"/>
  <c r="AD18" i="88"/>
  <c r="BY26" i="92"/>
  <c r="BR24" i="92"/>
  <c r="BZ23" i="92"/>
  <c r="BR19" i="92"/>
  <c r="BU18" i="92"/>
  <c r="BZ17" i="92"/>
  <c r="BM16" i="92"/>
  <c r="BX12" i="92"/>
  <c r="BV11" i="92"/>
  <c r="Z6" i="113"/>
  <c r="AE13" i="113"/>
  <c r="AC17" i="113"/>
  <c r="AC19" i="113"/>
  <c r="AA22" i="113"/>
  <c r="J16" i="113"/>
  <c r="BA18" i="92"/>
  <c r="AZ9" i="92"/>
  <c r="H15" i="113"/>
  <c r="AY17" i="92"/>
  <c r="I12" i="113"/>
  <c r="BG14" i="92"/>
  <c r="P12" i="113"/>
  <c r="AZ93" i="93"/>
  <c r="BA93" i="93" s="1"/>
  <c r="AK93" i="93" s="1"/>
  <c r="DG1" i="93" s="1"/>
  <c r="AZ103" i="93"/>
  <c r="BA103" i="93" s="1"/>
  <c r="AK103" i="93" s="1"/>
  <c r="DN1" i="93" s="1"/>
  <c r="BJ8" i="92" s="1"/>
  <c r="AZ88" i="96"/>
  <c r="BA88" i="96" s="1"/>
  <c r="AK88" i="96" s="1"/>
  <c r="DD1" i="96" s="1"/>
  <c r="AZ101" i="101"/>
  <c r="BA101" i="101" s="1"/>
  <c r="AK101" i="101" s="1"/>
  <c r="DM1" i="101" s="1"/>
  <c r="M15" i="113"/>
  <c r="BD17" i="92"/>
  <c r="T18" i="113"/>
  <c r="BK20" i="92"/>
  <c r="AZ97" i="93"/>
  <c r="BA97" i="93" s="1"/>
  <c r="AK97" i="93" s="1"/>
  <c r="DJ1" i="93" s="1"/>
  <c r="BF8" i="92" s="1"/>
  <c r="AZ96" i="94"/>
  <c r="BA96" i="94"/>
  <c r="AK96" i="94" s="1"/>
  <c r="DI1" i="94" s="1"/>
  <c r="AZ93" i="95"/>
  <c r="BA93" i="95" s="1"/>
  <c r="AK93" i="95" s="1"/>
  <c r="DG1" i="95" s="1"/>
  <c r="O8" i="113"/>
  <c r="BL10" i="92"/>
  <c r="AZ93" i="98"/>
  <c r="BA93" i="98" s="1"/>
  <c r="AK93" i="98" s="1"/>
  <c r="DG1" i="98" s="1"/>
  <c r="AZ105" i="103"/>
  <c r="BA105" i="103" s="1"/>
  <c r="AK105" i="103" s="1"/>
  <c r="DP1" i="103" s="1"/>
  <c r="BL18" i="92" s="1"/>
  <c r="AZ89" i="105"/>
  <c r="BA89" i="105" s="1"/>
  <c r="AK89" i="105" s="1"/>
  <c r="DE1" i="105" s="1"/>
  <c r="AZ99" i="106"/>
  <c r="BA99" i="106" s="1"/>
  <c r="AK99" i="106" s="1"/>
  <c r="DL1" i="106" s="1"/>
  <c r="AZ101" i="110"/>
  <c r="BA101" i="110"/>
  <c r="AK101" i="110" s="1"/>
  <c r="DM1" i="110" s="1"/>
  <c r="AZ87" i="111"/>
  <c r="BA87" i="111" s="1"/>
  <c r="AK87" i="111" s="1"/>
  <c r="DC1" i="111" s="1"/>
  <c r="AZ104" i="93"/>
  <c r="BA104" i="93" s="1"/>
  <c r="AK104" i="93" s="1"/>
  <c r="DO1" i="93" s="1"/>
  <c r="AZ93" i="94"/>
  <c r="BA93" i="94" s="1"/>
  <c r="AK93" i="94" s="1"/>
  <c r="DG1" i="94" s="1"/>
  <c r="AZ89" i="95"/>
  <c r="BA89" i="95" s="1"/>
  <c r="AK89" i="95" s="1"/>
  <c r="DE1" i="95" s="1"/>
  <c r="AZ93" i="96"/>
  <c r="BA93" i="96" s="1"/>
  <c r="AK93" i="96" s="1"/>
  <c r="DG1" i="96"/>
  <c r="T12" i="113"/>
  <c r="BK14" i="92"/>
  <c r="AZ88" i="100"/>
  <c r="BA88" i="100" s="1"/>
  <c r="AK88" i="100" s="1"/>
  <c r="DD1" i="100" s="1"/>
  <c r="AZ15" i="92" s="1"/>
  <c r="I15" i="113"/>
  <c r="T19" i="113"/>
  <c r="M21" i="113"/>
  <c r="BK21" i="92"/>
  <c r="BF15" i="92"/>
  <c r="O13" i="113"/>
  <c r="BF11" i="92"/>
  <c r="O9" i="113"/>
  <c r="AZ91" i="97"/>
  <c r="BA91" i="97" s="1"/>
  <c r="AK91" i="97" s="1"/>
  <c r="DF1" i="97" s="1"/>
  <c r="AZ87" i="101"/>
  <c r="BA87" i="101" s="1"/>
  <c r="AK87" i="101" s="1"/>
  <c r="DC1" i="101" s="1"/>
  <c r="AZ101" i="102"/>
  <c r="BA101" i="102" s="1"/>
  <c r="AK101" i="102" s="1"/>
  <c r="DM1" i="102" s="1"/>
  <c r="AZ105" i="102"/>
  <c r="BA105" i="102" s="1"/>
  <c r="AK105" i="102" s="1"/>
  <c r="DP1" i="102" s="1"/>
  <c r="AZ97" i="109"/>
  <c r="BA97" i="109" s="1"/>
  <c r="AK97" i="109" s="1"/>
  <c r="DJ1" i="109" s="1"/>
  <c r="AZ105" i="109"/>
  <c r="BA105" i="109" s="1"/>
  <c r="AK105" i="109" s="1"/>
  <c r="DP1" i="109" s="1"/>
  <c r="BL24" i="92" s="1"/>
  <c r="AZ101" i="94"/>
  <c r="BA101" i="94" s="1"/>
  <c r="AK101" i="94" s="1"/>
  <c r="DM1" i="94" s="1"/>
  <c r="R7" i="113" s="1"/>
  <c r="AZ87" i="95"/>
  <c r="BA87" i="95" s="1"/>
  <c r="AK87" i="95" s="1"/>
  <c r="DC1" i="95" s="1"/>
  <c r="H8" i="113" s="1"/>
  <c r="AZ98" i="95"/>
  <c r="BA98" i="95" s="1"/>
  <c r="AK98" i="95" s="1"/>
  <c r="DK1" i="95" s="1"/>
  <c r="BJ12" i="92"/>
  <c r="S10" i="113"/>
  <c r="AZ105" i="99"/>
  <c r="BA105" i="99" s="1"/>
  <c r="AK105" i="99"/>
  <c r="DP1" i="99" s="1"/>
  <c r="AZ99" i="103"/>
  <c r="BA99" i="103" s="1"/>
  <c r="AK99" i="103" s="1"/>
  <c r="DL1" i="103" s="1"/>
  <c r="AZ89" i="104"/>
  <c r="BA89" i="104" s="1"/>
  <c r="AK89" i="104" s="1"/>
  <c r="DE1" i="104" s="1"/>
  <c r="AZ101" i="104"/>
  <c r="BA101" i="104" s="1"/>
  <c r="AK101" i="104"/>
  <c r="DM1" i="104" s="1"/>
  <c r="BF21" i="92"/>
  <c r="O19" i="113"/>
  <c r="AZ101" i="106"/>
  <c r="BA101" i="106" s="1"/>
  <c r="AK101" i="106" s="1"/>
  <c r="DM1" i="106" s="1"/>
  <c r="I21" i="113"/>
  <c r="AZ23" i="92"/>
  <c r="AZ8" i="92"/>
  <c r="AZ93" i="100"/>
  <c r="BA93" i="100" s="1"/>
  <c r="AK93" i="100" s="1"/>
  <c r="DG1" i="100" s="1"/>
  <c r="BC15" i="92" s="1"/>
  <c r="AZ101" i="100"/>
  <c r="BA101" i="100" s="1"/>
  <c r="AK101" i="100"/>
  <c r="DM1" i="100" s="1"/>
  <c r="I14" i="113"/>
  <c r="AZ16" i="92"/>
  <c r="T20" i="113"/>
  <c r="BK22" i="92"/>
  <c r="I23" i="113"/>
  <c r="AZ25" i="92"/>
  <c r="AZ14" i="92"/>
  <c r="U8" i="113"/>
  <c r="AZ91" i="93"/>
  <c r="BA91" i="93" s="1"/>
  <c r="AK91" i="93" s="1"/>
  <c r="DF1" i="93" s="1"/>
  <c r="AZ89" i="94"/>
  <c r="BA89" i="94"/>
  <c r="AK89" i="94" s="1"/>
  <c r="DE1" i="94" s="1"/>
  <c r="AZ97" i="94"/>
  <c r="BA97" i="94" s="1"/>
  <c r="AK97" i="94" s="1"/>
  <c r="DJ1" i="94" s="1"/>
  <c r="AZ105" i="94"/>
  <c r="BA105" i="94" s="1"/>
  <c r="AK105" i="94" s="1"/>
  <c r="DP1" i="94" s="1"/>
  <c r="U7" i="113" s="1"/>
  <c r="AZ101" i="95"/>
  <c r="BA101" i="95" s="1"/>
  <c r="AK101" i="95" s="1"/>
  <c r="DM1" i="95" s="1"/>
  <c r="AZ96" i="96"/>
  <c r="BA96" i="96" s="1"/>
  <c r="AK96" i="96" s="1"/>
  <c r="DI1" i="96" s="1"/>
  <c r="AZ103" i="96"/>
  <c r="BA103" i="96" s="1"/>
  <c r="AK103" i="96" s="1"/>
  <c r="DN1" i="96" s="1"/>
  <c r="BJ11" i="92" s="1"/>
  <c r="AZ89" i="98"/>
  <c r="BA89" i="98" s="1"/>
  <c r="AK89" i="98" s="1"/>
  <c r="DE1" i="98" s="1"/>
  <c r="AZ97" i="98"/>
  <c r="BA97" i="98"/>
  <c r="AK97" i="98" s="1"/>
  <c r="DJ1" i="98" s="1"/>
  <c r="AZ104" i="98"/>
  <c r="BA104" i="98"/>
  <c r="AK104" i="98" s="1"/>
  <c r="DO1" i="98" s="1"/>
  <c r="AZ96" i="99"/>
  <c r="BA96" i="99" s="1"/>
  <c r="AK96" i="99" s="1"/>
  <c r="DI1" i="99" s="1"/>
  <c r="AZ99" i="99"/>
  <c r="BA99" i="99" s="1"/>
  <c r="AK99" i="99" s="1"/>
  <c r="DL1" i="99" s="1"/>
  <c r="BH14" i="92" s="1"/>
  <c r="AZ103" i="99"/>
  <c r="BA103" i="99" s="1"/>
  <c r="AK103" i="99" s="1"/>
  <c r="DN1" i="99" s="1"/>
  <c r="AZ105" i="100"/>
  <c r="BA105" i="100" s="1"/>
  <c r="AK105" i="100" s="1"/>
  <c r="DP1" i="100" s="1"/>
  <c r="U13" i="113" s="1"/>
  <c r="AZ97" i="101"/>
  <c r="BA97" i="101"/>
  <c r="AK97" i="101" s="1"/>
  <c r="DJ1" i="101" s="1"/>
  <c r="AZ91" i="102"/>
  <c r="BA91" i="102" s="1"/>
  <c r="AK91" i="102" s="1"/>
  <c r="DF1" i="102" s="1"/>
  <c r="AZ98" i="102"/>
  <c r="BA98" i="102" s="1"/>
  <c r="AK98" i="102" s="1"/>
  <c r="DK1" i="102" s="1"/>
  <c r="AZ97" i="103"/>
  <c r="BA97" i="103" s="1"/>
  <c r="AK97" i="103" s="1"/>
  <c r="DJ1" i="103" s="1"/>
  <c r="BF18" i="92" s="1"/>
  <c r="AZ88" i="104"/>
  <c r="BA88" i="104" s="1"/>
  <c r="AK88" i="104" s="1"/>
  <c r="DD1" i="104" s="1"/>
  <c r="AZ91" i="104"/>
  <c r="BA91" i="104" s="1"/>
  <c r="AK91" i="104" s="1"/>
  <c r="DF1" i="104" s="1"/>
  <c r="AZ91" i="105"/>
  <c r="BA91" i="105"/>
  <c r="AK91" i="105" s="1"/>
  <c r="DF1" i="105" s="1"/>
  <c r="AZ103" i="107"/>
  <c r="BA103" i="107" s="1"/>
  <c r="AK103" i="107" s="1"/>
  <c r="DN1" i="107" s="1"/>
  <c r="AZ101" i="108"/>
  <c r="BA101" i="108"/>
  <c r="AK101" i="108" s="1"/>
  <c r="DM1" i="108" s="1"/>
  <c r="AZ87" i="109"/>
  <c r="BA87" i="109"/>
  <c r="AK87" i="109" s="1"/>
  <c r="DC1" i="109" s="1"/>
  <c r="AZ91" i="110"/>
  <c r="BA91" i="110" s="1"/>
  <c r="AK91" i="110" s="1"/>
  <c r="DF1" i="110" s="1"/>
  <c r="K23" i="113" s="1"/>
  <c r="AZ98" i="110"/>
  <c r="BA98" i="110"/>
  <c r="AK98" i="110" s="1"/>
  <c r="DK1" i="110" s="1"/>
  <c r="AZ99" i="111"/>
  <c r="BA99" i="111" s="1"/>
  <c r="AK99" i="111" s="1"/>
  <c r="DL1" i="111" s="1"/>
  <c r="AZ103" i="111"/>
  <c r="BA103" i="111" s="1"/>
  <c r="AK103" i="111" s="1"/>
  <c r="DN1" i="111" s="1"/>
  <c r="AZ88" i="105"/>
  <c r="BA88" i="105" s="1"/>
  <c r="AK88" i="105" s="1"/>
  <c r="DD1" i="105" s="1"/>
  <c r="P22" i="113"/>
  <c r="BJ23" i="92"/>
  <c r="S21" i="113"/>
  <c r="AZ96" i="97"/>
  <c r="BA96" i="97" s="1"/>
  <c r="AK96" i="97" s="1"/>
  <c r="DI1" i="97" s="1"/>
  <c r="N10" i="113" s="1"/>
  <c r="AZ101" i="98"/>
  <c r="BA101" i="98" s="1"/>
  <c r="AK101" i="98" s="1"/>
  <c r="DM1" i="98" s="1"/>
  <c r="BI13" i="92" s="1"/>
  <c r="AZ89" i="99"/>
  <c r="BA89" i="99" s="1"/>
  <c r="AK89" i="99" s="1"/>
  <c r="DE1" i="99" s="1"/>
  <c r="AZ97" i="99"/>
  <c r="BA97" i="99"/>
  <c r="AK97" i="99" s="1"/>
  <c r="DJ1" i="99" s="1"/>
  <c r="O12" i="113" s="1"/>
  <c r="AZ87" i="108"/>
  <c r="BA87" i="108" s="1"/>
  <c r="AK87" i="108" s="1"/>
  <c r="DC1" i="108" s="1"/>
  <c r="H21" i="113" s="1"/>
  <c r="N24" i="113"/>
  <c r="AZ96" i="93"/>
  <c r="BA96" i="93"/>
  <c r="AK96" i="93" s="1"/>
  <c r="DI1" i="93" s="1"/>
  <c r="AZ91" i="94"/>
  <c r="BA91" i="94" s="1"/>
  <c r="AK91" i="94" s="1"/>
  <c r="DF1" i="94" s="1"/>
  <c r="K7" i="113" s="1"/>
  <c r="AZ98" i="94"/>
  <c r="BA98" i="94"/>
  <c r="AK98" i="94" s="1"/>
  <c r="DK1" i="94" s="1"/>
  <c r="AZ104" i="96"/>
  <c r="BA104" i="96" s="1"/>
  <c r="AK104" i="96" s="1"/>
  <c r="DO1" i="96" s="1"/>
  <c r="T9" i="113" s="1"/>
  <c r="AZ91" i="98"/>
  <c r="BA91" i="98" s="1"/>
  <c r="AK91" i="98" s="1"/>
  <c r="DF1" i="98" s="1"/>
  <c r="BB13" i="92" s="1"/>
  <c r="P11" i="113"/>
  <c r="BG13" i="92"/>
  <c r="AZ99" i="100"/>
  <c r="BA99" i="100" s="1"/>
  <c r="AK99" i="100" s="1"/>
  <c r="DL1" i="100" s="1"/>
  <c r="AZ99" i="101"/>
  <c r="BA99" i="101" s="1"/>
  <c r="AK99" i="101" s="1"/>
  <c r="DL1" i="101" s="1"/>
  <c r="AZ89" i="102"/>
  <c r="BA89" i="102"/>
  <c r="AK89" i="102" s="1"/>
  <c r="DE1" i="102" s="1"/>
  <c r="AZ103" i="102"/>
  <c r="BA103" i="102" s="1"/>
  <c r="AK103" i="102" s="1"/>
  <c r="DN1" i="102" s="1"/>
  <c r="BJ17" i="92" s="1"/>
  <c r="AZ88" i="103"/>
  <c r="BA88" i="103"/>
  <c r="AK88" i="103" s="1"/>
  <c r="DD1" i="103" s="1"/>
  <c r="AZ98" i="103"/>
  <c r="BA98" i="103" s="1"/>
  <c r="AK98" i="103" s="1"/>
  <c r="DK1" i="103" s="1"/>
  <c r="P16" i="113" s="1"/>
  <c r="AZ96" i="105"/>
  <c r="BA96" i="105" s="1"/>
  <c r="AK96" i="105" s="1"/>
  <c r="DI1" i="105" s="1"/>
  <c r="BE20" i="92" s="1"/>
  <c r="AZ99" i="108"/>
  <c r="BA99" i="108" s="1"/>
  <c r="AK99" i="108" s="1"/>
  <c r="DL1" i="108" s="1"/>
  <c r="AZ96" i="110"/>
  <c r="BA96" i="110" s="1"/>
  <c r="AK96" i="110" s="1"/>
  <c r="DI1" i="110" s="1"/>
  <c r="BE25" i="92" s="1"/>
  <c r="AZ93" i="111"/>
  <c r="BA93" i="111" s="1"/>
  <c r="AK93" i="111" s="1"/>
  <c r="DG1" i="111" s="1"/>
  <c r="AZ104" i="111"/>
  <c r="BA104" i="111" s="1"/>
  <c r="AK104" i="111" s="1"/>
  <c r="DO1" i="111" s="1"/>
  <c r="AZ97" i="97"/>
  <c r="BA97" i="97" s="1"/>
  <c r="AK97" i="97" s="1"/>
  <c r="DJ1" i="97" s="1"/>
  <c r="BF12" i="92" s="1"/>
  <c r="AZ104" i="97"/>
  <c r="BA104" i="97" s="1"/>
  <c r="AK104" i="97" s="1"/>
  <c r="DO1" i="97"/>
  <c r="AZ99" i="98"/>
  <c r="BA99" i="98" s="1"/>
  <c r="AK99" i="98" s="1"/>
  <c r="DL1" i="98" s="1"/>
  <c r="AZ89" i="101"/>
  <c r="BA89" i="101" s="1"/>
  <c r="AK89" i="101" s="1"/>
  <c r="DE1" i="101" s="1"/>
  <c r="J14" i="113" s="1"/>
  <c r="AZ103" i="101"/>
  <c r="BA103" i="101" s="1"/>
  <c r="AK103" i="101" s="1"/>
  <c r="DN1" i="101" s="1"/>
  <c r="AZ96" i="102"/>
  <c r="BA96" i="102" s="1"/>
  <c r="AK96" i="102"/>
  <c r="DI1" i="102" s="1"/>
  <c r="AZ93" i="105"/>
  <c r="BA93" i="105" s="1"/>
  <c r="AK93" i="105" s="1"/>
  <c r="DG1" i="105" s="1"/>
  <c r="AZ99" i="105"/>
  <c r="BA99" i="105" s="1"/>
  <c r="AK99" i="105" s="1"/>
  <c r="DL1" i="105" s="1"/>
  <c r="AZ91" i="107"/>
  <c r="BA91" i="107"/>
  <c r="AK91" i="107" s="1"/>
  <c r="DF1" i="107" s="1"/>
  <c r="AZ96" i="109"/>
  <c r="BA96" i="109"/>
  <c r="AK96" i="109" s="1"/>
  <c r="DI1" i="109" s="1"/>
  <c r="AZ93" i="110"/>
  <c r="BA93" i="110" s="1"/>
  <c r="AK93" i="110" s="1"/>
  <c r="DG1" i="110" s="1"/>
  <c r="AZ89" i="111"/>
  <c r="BA89" i="111" s="1"/>
  <c r="AK89" i="111" s="1"/>
  <c r="DE1" i="111" s="1"/>
  <c r="AZ97" i="111"/>
  <c r="BA97" i="111"/>
  <c r="AK97" i="111" s="1"/>
  <c r="DJ1" i="111" s="1"/>
  <c r="AZ105" i="111"/>
  <c r="BA105" i="111" s="1"/>
  <c r="AK105" i="111" s="1"/>
  <c r="DP1" i="111" s="1"/>
  <c r="U24" i="113" s="1"/>
  <c r="BJ19" i="92"/>
  <c r="AZ96" i="95"/>
  <c r="BA96" i="95" s="1"/>
  <c r="AK96" i="95" s="1"/>
  <c r="DI1" i="95" s="1"/>
  <c r="AZ91" i="96"/>
  <c r="BA91" i="96" s="1"/>
  <c r="AK91" i="96" s="1"/>
  <c r="DF1" i="96" s="1"/>
  <c r="AZ101" i="96"/>
  <c r="BA101" i="96" s="1"/>
  <c r="AK101" i="96" s="1"/>
  <c r="DM1" i="96" s="1"/>
  <c r="AZ105" i="96"/>
  <c r="BA105" i="96" s="1"/>
  <c r="AK105" i="96" s="1"/>
  <c r="DP1" i="96" s="1"/>
  <c r="AZ87" i="97"/>
  <c r="BA87" i="97" s="1"/>
  <c r="AK87" i="97"/>
  <c r="DC1" i="97" s="1"/>
  <c r="AZ105" i="97"/>
  <c r="BA105" i="97" s="1"/>
  <c r="AK105" i="97" s="1"/>
  <c r="DP1" i="97" s="1"/>
  <c r="AZ103" i="98"/>
  <c r="BA103" i="98" s="1"/>
  <c r="AK103" i="98" s="1"/>
  <c r="DN1" i="98" s="1"/>
  <c r="AZ91" i="99"/>
  <c r="BA91" i="99" s="1"/>
  <c r="AK91" i="99" s="1"/>
  <c r="DF1" i="99" s="1"/>
  <c r="AZ101" i="99"/>
  <c r="BA101" i="99" s="1"/>
  <c r="AK101" i="99" s="1"/>
  <c r="DM1" i="99" s="1"/>
  <c r="AZ96" i="101"/>
  <c r="BA96" i="101" s="1"/>
  <c r="AK96" i="101" s="1"/>
  <c r="DI1" i="101" s="1"/>
  <c r="N14" i="113" s="1"/>
  <c r="AZ104" i="101"/>
  <c r="BA104" i="101" s="1"/>
  <c r="AK104" i="101" s="1"/>
  <c r="DO1" i="101" s="1"/>
  <c r="AZ93" i="104"/>
  <c r="BA93" i="104" s="1"/>
  <c r="AK93" i="104" s="1"/>
  <c r="DG1" i="104" s="1"/>
  <c r="AZ97" i="104"/>
  <c r="BA97" i="104" s="1"/>
  <c r="AK97" i="104" s="1"/>
  <c r="DJ1" i="104" s="1"/>
  <c r="AZ104" i="104"/>
  <c r="BA104" i="104" s="1"/>
  <c r="AK104" i="104" s="1"/>
  <c r="DO1" i="104" s="1"/>
  <c r="T17" i="113" s="1"/>
  <c r="AZ97" i="105"/>
  <c r="BA97" i="105" s="1"/>
  <c r="AK97" i="105" s="1"/>
  <c r="DJ1" i="105" s="1"/>
  <c r="AZ103" i="105"/>
  <c r="BA103" i="105"/>
  <c r="AK103" i="105" s="1"/>
  <c r="DN1" i="105" s="1"/>
  <c r="S18" i="113" s="1"/>
  <c r="AZ96" i="106"/>
  <c r="BA96" i="106" s="1"/>
  <c r="AK96" i="106" s="1"/>
  <c r="DI1" i="106" s="1"/>
  <c r="AZ88" i="107"/>
  <c r="BA88" i="107" s="1"/>
  <c r="AK88" i="107" s="1"/>
  <c r="DD1" i="107" s="1"/>
  <c r="AZ96" i="108"/>
  <c r="BA96" i="108" s="1"/>
  <c r="AK96" i="108" s="1"/>
  <c r="DI1" i="108" s="1"/>
  <c r="N21" i="113" s="1"/>
  <c r="AZ104" i="108"/>
  <c r="BA104" i="108"/>
  <c r="AK104" i="108" s="1"/>
  <c r="DO1" i="108" s="1"/>
  <c r="AZ89" i="110"/>
  <c r="BA89" i="110" s="1"/>
  <c r="AK89" i="110" s="1"/>
  <c r="DE1" i="110" s="1"/>
  <c r="J23" i="113" s="1"/>
  <c r="AZ97" i="110"/>
  <c r="BA97" i="110" s="1"/>
  <c r="AK97" i="110" s="1"/>
  <c r="DJ1" i="110" s="1"/>
  <c r="O23" i="113" s="1"/>
  <c r="AZ105" i="110"/>
  <c r="BA105" i="110" s="1"/>
  <c r="AK105" i="110" s="1"/>
  <c r="DP1" i="110" s="1"/>
  <c r="AZ101" i="111"/>
  <c r="BA101" i="111" s="1"/>
  <c r="AK101" i="111" s="1"/>
  <c r="DM1" i="111" s="1"/>
  <c r="AA27" i="92"/>
  <c r="F21" i="92"/>
  <c r="D8" i="113"/>
  <c r="D25" i="92"/>
  <c r="D23" i="92"/>
  <c r="F8" i="92"/>
  <c r="C17" i="113"/>
  <c r="D22" i="113"/>
  <c r="F26" i="92"/>
  <c r="G16" i="92"/>
  <c r="E26" i="92"/>
  <c r="E22" i="92"/>
  <c r="G20" i="92"/>
  <c r="C18" i="92"/>
  <c r="E16" i="92"/>
  <c r="D13" i="92"/>
  <c r="F21" i="113"/>
  <c r="D24" i="92"/>
  <c r="C22" i="92"/>
  <c r="C20" i="92"/>
  <c r="C9" i="113"/>
  <c r="D16" i="113"/>
  <c r="G21" i="113"/>
  <c r="G13" i="113"/>
  <c r="D7" i="92"/>
  <c r="F12" i="92"/>
  <c r="D9" i="92"/>
  <c r="F6" i="113"/>
  <c r="F7" i="92"/>
  <c r="C7" i="92"/>
  <c r="C26" i="92"/>
  <c r="E25" i="92"/>
  <c r="G24" i="92"/>
  <c r="D21" i="92"/>
  <c r="F20" i="92"/>
  <c r="D17" i="92"/>
  <c r="F16" i="92"/>
  <c r="C13" i="92"/>
  <c r="E12" i="92"/>
  <c r="G11" i="92"/>
  <c r="C9" i="92"/>
  <c r="E8" i="92"/>
  <c r="G6" i="113"/>
  <c r="F7" i="113"/>
  <c r="E8" i="113"/>
  <c r="D9" i="113"/>
  <c r="C10" i="113"/>
  <c r="G14" i="113"/>
  <c r="F15" i="113"/>
  <c r="E16" i="113"/>
  <c r="D17" i="113"/>
  <c r="G22" i="113"/>
  <c r="F24" i="92"/>
  <c r="C21" i="92"/>
  <c r="E20" i="92"/>
  <c r="G19" i="92"/>
  <c r="C17" i="92"/>
  <c r="G15" i="92"/>
  <c r="D12" i="92"/>
  <c r="F11" i="92"/>
  <c r="D8" i="92"/>
  <c r="G7" i="113"/>
  <c r="E9" i="113"/>
  <c r="D10" i="113"/>
  <c r="C11" i="113"/>
  <c r="G15" i="113"/>
  <c r="F16" i="113"/>
  <c r="E17" i="113"/>
  <c r="D18" i="113"/>
  <c r="C19" i="113"/>
  <c r="G23" i="113"/>
  <c r="F24" i="113"/>
  <c r="E7" i="92"/>
  <c r="C25" i="92"/>
  <c r="E24" i="92"/>
  <c r="G23" i="92"/>
  <c r="D20" i="92"/>
  <c r="D16" i="92"/>
  <c r="F15" i="92"/>
  <c r="G14" i="92"/>
  <c r="C12" i="92"/>
  <c r="E11" i="92"/>
  <c r="G10" i="92"/>
  <c r="C8" i="92"/>
  <c r="G8" i="113"/>
  <c r="F9" i="113"/>
  <c r="E10" i="113"/>
  <c r="D11" i="113"/>
  <c r="C12" i="113"/>
  <c r="G16" i="113"/>
  <c r="E18" i="113"/>
  <c r="D19" i="113"/>
  <c r="G24" i="113"/>
  <c r="D26" i="92"/>
  <c r="E21" i="92"/>
  <c r="G5" i="113"/>
  <c r="E7" i="113"/>
  <c r="E19" i="92"/>
  <c r="G18" i="92"/>
  <c r="C16" i="92"/>
  <c r="E15" i="92"/>
  <c r="F14" i="92"/>
  <c r="D11" i="92"/>
  <c r="F10" i="92"/>
  <c r="G9" i="113"/>
  <c r="F10" i="113"/>
  <c r="E11" i="113"/>
  <c r="D12" i="113"/>
  <c r="C13" i="113"/>
  <c r="G17" i="113"/>
  <c r="F18" i="113"/>
  <c r="E19" i="113"/>
  <c r="D20" i="113"/>
  <c r="C21" i="113"/>
  <c r="C24" i="92"/>
  <c r="E23" i="92"/>
  <c r="F22" i="92"/>
  <c r="F18" i="92"/>
  <c r="D15" i="92"/>
  <c r="E14" i="92"/>
  <c r="G13" i="92"/>
  <c r="G9" i="92"/>
  <c r="G10" i="113"/>
  <c r="F11" i="113"/>
  <c r="G21" i="92"/>
  <c r="C15" i="92"/>
  <c r="D14" i="92"/>
  <c r="C23" i="92"/>
  <c r="C27" i="92" s="1"/>
  <c r="M33" i="92" s="1"/>
  <c r="D35" i="88" s="1"/>
  <c r="D22" i="92"/>
  <c r="E13" i="92"/>
  <c r="C10" i="92"/>
  <c r="CI32" i="88"/>
  <c r="BE4" i="88" s="1"/>
  <c r="T40" i="88" s="1"/>
  <c r="EO1" i="108"/>
  <c r="AT21" i="113" s="1"/>
  <c r="FE1" i="108"/>
  <c r="AW138" i="108"/>
  <c r="IA1" i="108" s="1"/>
  <c r="AW156" i="108"/>
  <c r="IG1" i="108" s="1"/>
  <c r="EO1" i="109"/>
  <c r="FE1" i="109"/>
  <c r="DA24" i="92" s="1"/>
  <c r="EO1" i="110"/>
  <c r="FE1" i="110"/>
  <c r="AW138" i="110"/>
  <c r="IA1" i="110" s="1"/>
  <c r="K30" i="88" s="1"/>
  <c r="AW156" i="110"/>
  <c r="IG1" i="110" s="1"/>
  <c r="EO1" i="111"/>
  <c r="FE1" i="111"/>
  <c r="DA26" i="92" s="1"/>
  <c r="AW138" i="111"/>
  <c r="IA1" i="111" s="1"/>
  <c r="AW156" i="111"/>
  <c r="IG1" i="111" s="1"/>
  <c r="AK169" i="110"/>
  <c r="AK169" i="111"/>
  <c r="AW161" i="100"/>
  <c r="II1" i="100" s="1"/>
  <c r="AW161" i="101"/>
  <c r="II1" i="101" s="1"/>
  <c r="GE16" i="92" s="1"/>
  <c r="AW161" i="102"/>
  <c r="II1" i="102" s="1"/>
  <c r="S22" i="88" s="1"/>
  <c r="AZ96" i="103"/>
  <c r="BA96" i="103" s="1"/>
  <c r="AK96" i="103" s="1"/>
  <c r="DI1" i="103" s="1"/>
  <c r="BE18" i="92" s="1"/>
  <c r="FL1" i="105"/>
  <c r="BQ18" i="113" s="1"/>
  <c r="ET1" i="105"/>
  <c r="AW127" i="105"/>
  <c r="HX1" i="105"/>
  <c r="FT20" i="92" s="1"/>
  <c r="FR1" i="105"/>
  <c r="BW18" i="113" s="1"/>
  <c r="AW156" i="105"/>
  <c r="IG1" i="105"/>
  <c r="AZ93" i="106"/>
  <c r="BA93" i="106" s="1"/>
  <c r="AK93" i="106" s="1"/>
  <c r="DG1" i="106" s="1"/>
  <c r="BC21" i="92" s="1"/>
  <c r="EO1" i="100"/>
  <c r="FM1" i="100"/>
  <c r="AW138" i="100"/>
  <c r="IA1" i="100" s="1"/>
  <c r="AW156" i="100"/>
  <c r="IG1" i="100" s="1"/>
  <c r="ET1" i="104"/>
  <c r="AW127" i="104"/>
  <c r="HX1" i="104" s="1"/>
  <c r="FT19" i="92" s="1"/>
  <c r="FR1" i="104"/>
  <c r="BW17" i="113" s="1"/>
  <c r="AW156" i="104"/>
  <c r="IG1" i="104" s="1"/>
  <c r="AW133" i="101"/>
  <c r="HY1" i="101" s="1"/>
  <c r="AW145" i="101"/>
  <c r="IC1" i="101" s="1"/>
  <c r="AK169" i="101"/>
  <c r="AW133" i="102"/>
  <c r="HY1" i="102"/>
  <c r="AW145" i="102"/>
  <c r="IC1" i="102" s="1"/>
  <c r="AK169" i="102"/>
  <c r="FR1" i="103"/>
  <c r="AW156" i="103"/>
  <c r="IG1" i="103" s="1"/>
  <c r="GC18" i="92" s="1"/>
  <c r="AZ87" i="106"/>
  <c r="BA87" i="106" s="1"/>
  <c r="AK87" i="106" s="1"/>
  <c r="DC1" i="106" s="1"/>
  <c r="AK169" i="106"/>
  <c r="AW143" i="107"/>
  <c r="IB1" i="107"/>
  <c r="FX22" i="92" s="1"/>
  <c r="FF1" i="107"/>
  <c r="AZ87" i="105"/>
  <c r="BA87" i="105"/>
  <c r="AK87" i="105" s="1"/>
  <c r="DC1" i="105" s="1"/>
  <c r="AK169" i="105"/>
  <c r="AW143" i="106"/>
  <c r="IB1" i="106" s="1"/>
  <c r="FF1" i="106"/>
  <c r="AK169" i="104"/>
  <c r="AW143" i="105"/>
  <c r="IB1" i="105" s="1"/>
  <c r="FF1" i="105"/>
  <c r="BK18" i="113" s="1"/>
  <c r="EZ1" i="107"/>
  <c r="AW138" i="107"/>
  <c r="IA1" i="107" s="1"/>
  <c r="AZ91" i="103"/>
  <c r="BA91" i="103" s="1"/>
  <c r="AK91" i="103" s="1"/>
  <c r="DF1" i="103" s="1"/>
  <c r="AK169" i="103"/>
  <c r="AW143" i="104"/>
  <c r="IB1" i="104" s="1"/>
  <c r="FF1" i="104"/>
  <c r="BK17" i="113" s="1"/>
  <c r="EZ1" i="106"/>
  <c r="BE19" i="113" s="1"/>
  <c r="AW138" i="106"/>
  <c r="IA1" i="106" s="1"/>
  <c r="AW127" i="103"/>
  <c r="HX1" i="103" s="1"/>
  <c r="FT18" i="92" s="1"/>
  <c r="EZ1" i="105"/>
  <c r="BE18" i="113" s="1"/>
  <c r="AW138" i="105"/>
  <c r="IA1" i="105" s="1"/>
  <c r="K25" i="88" s="1"/>
  <c r="FL1" i="107"/>
  <c r="DH22" i="92" s="1"/>
  <c r="ET1" i="107"/>
  <c r="AY20" i="113" s="1"/>
  <c r="AW127" i="107"/>
  <c r="HX1" i="107" s="1"/>
  <c r="FR1" i="107"/>
  <c r="AW156" i="107"/>
  <c r="IG1" i="107" s="1"/>
  <c r="EZ1" i="104"/>
  <c r="AW138" i="104"/>
  <c r="IA1" i="104" s="1"/>
  <c r="FL1" i="106"/>
  <c r="BQ19" i="113" s="1"/>
  <c r="ET1" i="106"/>
  <c r="AW127" i="106"/>
  <c r="HX1" i="106" s="1"/>
  <c r="FR1" i="106"/>
  <c r="BW19" i="113" s="1"/>
  <c r="AW156" i="106"/>
  <c r="IG1" i="106"/>
  <c r="AZ93" i="107"/>
  <c r="BA93" i="107" s="1"/>
  <c r="AK93" i="107" s="1"/>
  <c r="DG1" i="107"/>
  <c r="FR1" i="98"/>
  <c r="AW156" i="98"/>
  <c r="IG1" i="98" s="1"/>
  <c r="Q18" i="88" s="1"/>
  <c r="AZ87" i="96"/>
  <c r="BA87" i="96"/>
  <c r="AK87" i="96" s="1"/>
  <c r="DC1" i="96" s="1"/>
  <c r="H9" i="113" s="1"/>
  <c r="AW143" i="97"/>
  <c r="IB1" i="97" s="1"/>
  <c r="AW143" i="98"/>
  <c r="IB1" i="98" s="1"/>
  <c r="AW143" i="99"/>
  <c r="IB1" i="99" s="1"/>
  <c r="L19" i="88" s="1"/>
  <c r="FF1" i="99"/>
  <c r="DB14" i="92" s="1"/>
  <c r="EZ1" i="96"/>
  <c r="AW138" i="96"/>
  <c r="IA1" i="96" s="1"/>
  <c r="EZ1" i="99"/>
  <c r="BE12" i="113" s="1"/>
  <c r="AW138" i="99"/>
  <c r="IA1" i="99"/>
  <c r="FW14" i="92" s="1"/>
  <c r="EZ1" i="97"/>
  <c r="AW138" i="97"/>
  <c r="IA1" i="97" s="1"/>
  <c r="EZ1" i="98"/>
  <c r="AW138" i="98"/>
  <c r="IA1" i="98" s="1"/>
  <c r="FR1" i="96"/>
  <c r="AW156" i="96"/>
  <c r="IG1" i="96" s="1"/>
  <c r="AZ93" i="99"/>
  <c r="BA93" i="99" s="1"/>
  <c r="AK93" i="99" s="1"/>
  <c r="DG1" i="99" s="1"/>
  <c r="FR1" i="99"/>
  <c r="AW156" i="99"/>
  <c r="IG1" i="99" s="1"/>
  <c r="GC14" i="92" s="1"/>
  <c r="EO1" i="96"/>
  <c r="AT9" i="113" s="1"/>
  <c r="EO1" i="97"/>
  <c r="AT10" i="113" s="1"/>
  <c r="FE1" i="97"/>
  <c r="BJ10" i="113" s="1"/>
  <c r="EO1" i="98"/>
  <c r="AT11" i="113" s="1"/>
  <c r="FE1" i="98"/>
  <c r="BJ11" i="113" s="1"/>
  <c r="EO1" i="99"/>
  <c r="AT12" i="113" s="1"/>
  <c r="AK169" i="96"/>
  <c r="AK169" i="98"/>
  <c r="AK169" i="99"/>
  <c r="DC32" i="88"/>
  <c r="AU5" i="88"/>
  <c r="J41" i="88" s="1"/>
  <c r="EO1" i="94"/>
  <c r="AT7" i="113" s="1"/>
  <c r="FE1" i="94"/>
  <c r="DA9" i="92" s="1"/>
  <c r="AW138" i="94"/>
  <c r="IA1" i="94"/>
  <c r="K14" i="88" s="1"/>
  <c r="AW156" i="94"/>
  <c r="IG1" i="94" s="1"/>
  <c r="EO1" i="95"/>
  <c r="CK10" i="92" s="1"/>
  <c r="AW138" i="95"/>
  <c r="IA1" i="95" s="1"/>
  <c r="AK169" i="94"/>
  <c r="FF1" i="95"/>
  <c r="EH32" i="88"/>
  <c r="AV6" i="88" s="1"/>
  <c r="K42" i="88" s="1"/>
  <c r="EO32" i="88"/>
  <c r="BC6" i="88"/>
  <c r="R42" i="88" s="1"/>
  <c r="EQ32" i="88"/>
  <c r="BE6" i="88" s="1"/>
  <c r="T42" i="88" s="1"/>
  <c r="CJ13" i="88"/>
  <c r="ER32" i="88"/>
  <c r="BF6" i="88" s="1"/>
  <c r="U42" i="88" s="1"/>
  <c r="DO32" i="88"/>
  <c r="EF32" i="88"/>
  <c r="AT6" i="88" s="1"/>
  <c r="I42" i="88" s="1"/>
  <c r="DH32" i="88"/>
  <c r="AZ5" i="88" s="1"/>
  <c r="O41" i="88" s="1"/>
  <c r="AW138" i="93"/>
  <c r="IA1" i="93"/>
  <c r="FW8" i="92" s="1"/>
  <c r="AW156" i="93"/>
  <c r="IG1" i="93" s="1"/>
  <c r="FF1" i="93"/>
  <c r="BK6" i="113" s="1"/>
  <c r="AW127" i="93"/>
  <c r="HX1" i="93"/>
  <c r="CX13" i="88"/>
  <c r="CA13" i="88"/>
  <c r="CU25" i="113"/>
  <c r="CW25" i="113"/>
  <c r="DC25" i="113"/>
  <c r="CP25" i="113"/>
  <c r="CK13" i="92"/>
  <c r="GC13" i="92"/>
  <c r="DH20" i="92"/>
  <c r="BW11" i="113"/>
  <c r="DN13" i="92"/>
  <c r="AT13" i="113"/>
  <c r="CK15" i="92"/>
  <c r="BJ24" i="113"/>
  <c r="BJ22" i="113"/>
  <c r="BC6" i="113"/>
  <c r="CT8" i="92"/>
  <c r="GB24" i="92"/>
  <c r="P29" i="88"/>
  <c r="CE23" i="113"/>
  <c r="DV25" i="92"/>
  <c r="BY19" i="113"/>
  <c r="DP21" i="92"/>
  <c r="GB23" i="92"/>
  <c r="P28" i="88"/>
  <c r="FU20" i="92"/>
  <c r="I25" i="88"/>
  <c r="FU24" i="92"/>
  <c r="I29" i="88"/>
  <c r="FV23" i="92"/>
  <c r="J28" i="88"/>
  <c r="BZ16" i="113"/>
  <c r="DQ18" i="92"/>
  <c r="BE10" i="113"/>
  <c r="CV12" i="92"/>
  <c r="AT8" i="113"/>
  <c r="BZ13" i="88"/>
  <c r="CK11" i="92"/>
  <c r="BW9" i="113"/>
  <c r="DN11" i="92"/>
  <c r="DH21" i="92"/>
  <c r="BQ20" i="113"/>
  <c r="AY17" i="113"/>
  <c r="CP19" i="92"/>
  <c r="AT24" i="113"/>
  <c r="CK26" i="92"/>
  <c r="AT22" i="113"/>
  <c r="CK24" i="92"/>
  <c r="GG17" i="92"/>
  <c r="CE14" i="113"/>
  <c r="GD11" i="92"/>
  <c r="BN8" i="113"/>
  <c r="DE10" i="92"/>
  <c r="DS8" i="92"/>
  <c r="CB6" i="113"/>
  <c r="FU19" i="92"/>
  <c r="I24" i="88"/>
  <c r="BK16" i="113"/>
  <c r="DB18" i="92"/>
  <c r="BT11" i="113"/>
  <c r="DK13" i="92"/>
  <c r="FZ11" i="92"/>
  <c r="N16" i="88"/>
  <c r="FU10" i="92"/>
  <c r="I15" i="88"/>
  <c r="CH18" i="113"/>
  <c r="DY20" i="92"/>
  <c r="GD25" i="92"/>
  <c r="R30" i="88"/>
  <c r="GF23" i="92"/>
  <c r="T28" i="88"/>
  <c r="CI21" i="113"/>
  <c r="DZ23" i="92"/>
  <c r="FZ21" i="92"/>
  <c r="N26" i="88"/>
  <c r="BJ7" i="113"/>
  <c r="FW20" i="92"/>
  <c r="BK20" i="113"/>
  <c r="DB22" i="92"/>
  <c r="BN24" i="113"/>
  <c r="DE26" i="92"/>
  <c r="DH24" i="92"/>
  <c r="FZ18" i="92"/>
  <c r="N23" i="88"/>
  <c r="GB17" i="92"/>
  <c r="P22" i="88"/>
  <c r="FZ16" i="92"/>
  <c r="N21" i="88"/>
  <c r="FU15" i="92"/>
  <c r="I20" i="88"/>
  <c r="GG16" i="92"/>
  <c r="U21" i="88"/>
  <c r="GA11" i="92"/>
  <c r="BA6" i="113"/>
  <c r="CR8" i="92"/>
  <c r="GF22" i="92"/>
  <c r="T27" i="88"/>
  <c r="CE17" i="113"/>
  <c r="DV19" i="92"/>
  <c r="FY15" i="92"/>
  <c r="M20" i="88"/>
  <c r="CE12" i="113"/>
  <c r="DV14" i="92"/>
  <c r="GF11" i="92"/>
  <c r="T16" i="88"/>
  <c r="GF24" i="92"/>
  <c r="BC16" i="113"/>
  <c r="CT18" i="92"/>
  <c r="GA16" i="92"/>
  <c r="O21" i="88"/>
  <c r="FT24" i="92"/>
  <c r="H29" i="88"/>
  <c r="CB10" i="113"/>
  <c r="DS12" i="92"/>
  <c r="FZ10" i="92"/>
  <c r="N15" i="88"/>
  <c r="FU8" i="92"/>
  <c r="I13" i="88"/>
  <c r="BX13" i="88"/>
  <c r="GE19" i="92"/>
  <c r="S24" i="88"/>
  <c r="BD12" i="113"/>
  <c r="CU14" i="92"/>
  <c r="BD10" i="113"/>
  <c r="CU12" i="92"/>
  <c r="AS12" i="88"/>
  <c r="CK9" i="92"/>
  <c r="FW11" i="92"/>
  <c r="K16" i="88"/>
  <c r="CV19" i="92"/>
  <c r="BE17" i="113"/>
  <c r="H23" i="88"/>
  <c r="DB19" i="92"/>
  <c r="L27" i="88"/>
  <c r="GC20" i="92"/>
  <c r="Q25" i="88"/>
  <c r="FW25" i="92"/>
  <c r="GD26" i="92"/>
  <c r="R31" i="88"/>
  <c r="FT25" i="92"/>
  <c r="H30" i="88"/>
  <c r="BY17" i="113"/>
  <c r="DP19" i="92"/>
  <c r="CE13" i="113"/>
  <c r="GD22" i="92"/>
  <c r="R27" i="88"/>
  <c r="FX11" i="92"/>
  <c r="L16" i="88"/>
  <c r="CE7" i="113"/>
  <c r="DV9" i="92"/>
  <c r="BT7" i="113"/>
  <c r="DK9" i="92"/>
  <c r="BQ21" i="113"/>
  <c r="DH23" i="92"/>
  <c r="FX16" i="92"/>
  <c r="L21" i="88"/>
  <c r="BD14" i="113"/>
  <c r="CU16" i="92"/>
  <c r="BC23" i="113"/>
  <c r="CT25" i="92"/>
  <c r="GD23" i="92"/>
  <c r="R28" i="88"/>
  <c r="FT17" i="92"/>
  <c r="H22" i="88"/>
  <c r="GF16" i="92"/>
  <c r="T21" i="88"/>
  <c r="M24" i="88"/>
  <c r="FY19" i="92"/>
  <c r="GD13" i="92"/>
  <c r="R18" i="88"/>
  <c r="GG11" i="92"/>
  <c r="U16" i="88"/>
  <c r="BL9" i="113"/>
  <c r="DC11" i="92"/>
  <c r="BW12" i="113"/>
  <c r="DN14" i="92"/>
  <c r="BK19" i="113"/>
  <c r="DB21" i="92"/>
  <c r="I21" i="88"/>
  <c r="BJ23" i="113"/>
  <c r="DA25" i="92"/>
  <c r="GA26" i="92"/>
  <c r="O31" i="88"/>
  <c r="DK15" i="92"/>
  <c r="BT13" i="113"/>
  <c r="AZ7" i="113"/>
  <c r="CQ9" i="92"/>
  <c r="BC22" i="113"/>
  <c r="CT24" i="92"/>
  <c r="BC20" i="113"/>
  <c r="CT22" i="92"/>
  <c r="BM22" i="113"/>
  <c r="DD24" i="92"/>
  <c r="BT17" i="113"/>
  <c r="DK19" i="92"/>
  <c r="BD13" i="113"/>
  <c r="CU15" i="92"/>
  <c r="BI5" i="113"/>
  <c r="CZ7" i="92"/>
  <c r="GC16" i="92"/>
  <c r="Q21" i="88"/>
  <c r="BA9" i="113"/>
  <c r="CR11" i="92"/>
  <c r="GD9" i="92"/>
  <c r="R14" i="88"/>
  <c r="FX26" i="92"/>
  <c r="L31" i="88"/>
  <c r="BJ14" i="113"/>
  <c r="DA16" i="92"/>
  <c r="BJ13" i="113"/>
  <c r="DA15" i="92"/>
  <c r="CD18" i="113"/>
  <c r="DU20" i="92"/>
  <c r="FY18" i="92"/>
  <c r="M23" i="88"/>
  <c r="FX10" i="92"/>
  <c r="L15" i="88"/>
  <c r="GF18" i="92"/>
  <c r="T23" i="88"/>
  <c r="BT8" i="113"/>
  <c r="DK10" i="92"/>
  <c r="CB11" i="113"/>
  <c r="DS13" i="92"/>
  <c r="GA9" i="92"/>
  <c r="O14" i="88"/>
  <c r="DN21" i="92"/>
  <c r="BW20" i="113"/>
  <c r="DN22" i="92"/>
  <c r="BW16" i="113"/>
  <c r="DN18" i="92"/>
  <c r="AY18" i="113"/>
  <c r="CP20" i="92"/>
  <c r="GE17" i="92"/>
  <c r="BJ15" i="113"/>
  <c r="DA17" i="92"/>
  <c r="FZ20" i="92"/>
  <c r="BC18" i="113"/>
  <c r="CT20" i="92"/>
  <c r="FW17" i="92"/>
  <c r="K22" i="88"/>
  <c r="FW18" i="92"/>
  <c r="K23" i="88"/>
  <c r="FZ13" i="92"/>
  <c r="N18" i="88"/>
  <c r="FU23" i="92"/>
  <c r="I28" i="88"/>
  <c r="BA20" i="113"/>
  <c r="CR22" i="92"/>
  <c r="BM19" i="113"/>
  <c r="DD21" i="92"/>
  <c r="GF17" i="92"/>
  <c r="T22" i="88"/>
  <c r="BW5" i="113"/>
  <c r="DN7" i="92"/>
  <c r="GD20" i="92"/>
  <c r="R25" i="88"/>
  <c r="GA18" i="92"/>
  <c r="O23" i="88"/>
  <c r="GD15" i="92"/>
  <c r="R20" i="88"/>
  <c r="BB23" i="113"/>
  <c r="CS25" i="92"/>
  <c r="GF20" i="92"/>
  <c r="T25" i="88"/>
  <c r="GA14" i="92"/>
  <c r="O19" i="88"/>
  <c r="FX9" i="92"/>
  <c r="L14" i="88"/>
  <c r="AV12" i="88"/>
  <c r="GC21" i="92"/>
  <c r="Q26" i="88"/>
  <c r="AT23" i="113"/>
  <c r="CK25" i="92"/>
  <c r="BR13" i="113"/>
  <c r="DI15" i="92"/>
  <c r="GB26" i="92"/>
  <c r="P31" i="88"/>
  <c r="FZ25" i="92"/>
  <c r="N30" i="88"/>
  <c r="FW16" i="92"/>
  <c r="K21" i="88"/>
  <c r="N19" i="88"/>
  <c r="GB20" i="92"/>
  <c r="P25" i="88"/>
  <c r="GB8" i="92"/>
  <c r="P13" i="88"/>
  <c r="FZ22" i="92"/>
  <c r="N27" i="88"/>
  <c r="GF21" i="92"/>
  <c r="T26" i="88"/>
  <c r="BC19" i="113"/>
  <c r="CT21" i="92"/>
  <c r="GC17" i="92"/>
  <c r="Q22" i="88"/>
  <c r="BY14" i="113"/>
  <c r="DP16" i="92"/>
  <c r="GA15" i="92"/>
  <c r="O20" i="88"/>
  <c r="BE12" i="88"/>
  <c r="GA20" i="92"/>
  <c r="O25" i="88"/>
  <c r="FU18" i="92"/>
  <c r="I23" i="88"/>
  <c r="DE17" i="92"/>
  <c r="BN15" i="113"/>
  <c r="FX15" i="92"/>
  <c r="L20" i="88"/>
  <c r="BD7" i="113"/>
  <c r="CU9" i="92"/>
  <c r="CH16" i="113"/>
  <c r="DY18" i="92"/>
  <c r="BH12" i="88"/>
  <c r="BA16" i="92"/>
  <c r="N23" i="113"/>
  <c r="K11" i="113"/>
  <c r="BF14" i="92"/>
  <c r="R21" i="113"/>
  <c r="BI23" i="92"/>
  <c r="O14" i="113"/>
  <c r="BF16" i="92"/>
  <c r="O6" i="113"/>
  <c r="S6" i="113"/>
  <c r="BJ13" i="92"/>
  <c r="S11" i="113"/>
  <c r="K20" i="113"/>
  <c r="BB22" i="92"/>
  <c r="S20" i="113"/>
  <c r="BJ22" i="92"/>
  <c r="S9" i="113"/>
  <c r="R13" i="113"/>
  <c r="BI15" i="92"/>
  <c r="R19" i="113"/>
  <c r="BI21" i="92"/>
  <c r="BL14" i="92"/>
  <c r="U12" i="113"/>
  <c r="R23" i="113"/>
  <c r="BI25" i="92"/>
  <c r="L6" i="113"/>
  <c r="BC8" i="92"/>
  <c r="BL12" i="92"/>
  <c r="U10" i="113"/>
  <c r="BL26" i="92"/>
  <c r="J15" i="113"/>
  <c r="BA17" i="92"/>
  <c r="BK11" i="92"/>
  <c r="R11" i="113"/>
  <c r="K18" i="113"/>
  <c r="BB20" i="92"/>
  <c r="L13" i="113"/>
  <c r="BI9" i="92"/>
  <c r="H10" i="113"/>
  <c r="AY12" i="92"/>
  <c r="Q12" i="113"/>
  <c r="R8" i="113"/>
  <c r="BI10" i="92"/>
  <c r="U16" i="113"/>
  <c r="K16" i="113"/>
  <c r="BB18" i="92"/>
  <c r="N18" i="113"/>
  <c r="BF25" i="92"/>
  <c r="T14" i="113"/>
  <c r="BK16" i="92"/>
  <c r="P23" i="113"/>
  <c r="BG25" i="92"/>
  <c r="O16" i="113"/>
  <c r="BF9" i="92"/>
  <c r="O7" i="113"/>
  <c r="R17" i="113"/>
  <c r="BI19" i="92"/>
  <c r="U22" i="113"/>
  <c r="L9" i="113"/>
  <c r="BC11" i="92"/>
  <c r="N16" i="113"/>
  <c r="BJ20" i="92"/>
  <c r="T24" i="113"/>
  <c r="BK26" i="92"/>
  <c r="BF13" i="92"/>
  <c r="O11" i="113"/>
  <c r="J7" i="113"/>
  <c r="BA9" i="92"/>
  <c r="J17" i="113"/>
  <c r="BA19" i="92"/>
  <c r="J8" i="113"/>
  <c r="BA10" i="92"/>
  <c r="BE10" i="92"/>
  <c r="N8" i="113"/>
  <c r="BG18" i="92"/>
  <c r="I13" i="113"/>
  <c r="BG12" i="88"/>
  <c r="BG32" i="88" s="1"/>
  <c r="AT12" i="88"/>
  <c r="CD13" i="88"/>
  <c r="CD32" i="88"/>
  <c r="AZ4" i="88" s="1"/>
  <c r="O40" i="88" s="1"/>
  <c r="CE13" i="88"/>
  <c r="CF13" i="88"/>
  <c r="CB13" i="88"/>
  <c r="CB32" i="88" s="1"/>
  <c r="AX4" i="88" s="1"/>
  <c r="M40" i="88" s="1"/>
  <c r="CC13" i="88"/>
  <c r="CG13" i="88"/>
  <c r="CG32" i="88" s="1"/>
  <c r="BC4" i="88" s="1"/>
  <c r="R40" i="88" s="1"/>
  <c r="BW13" i="88"/>
  <c r="CK13" i="88"/>
  <c r="D27" i="92" l="1"/>
  <c r="M34" i="92" s="1"/>
  <c r="D36" i="88" s="1"/>
  <c r="CQ32" i="88"/>
  <c r="BS4" i="88" s="1"/>
  <c r="AC40" i="88" s="1"/>
  <c r="BP32" i="88"/>
  <c r="BV3" i="88" s="1"/>
  <c r="AF39" i="88" s="1"/>
  <c r="EZ32" i="88"/>
  <c r="BT6" i="88" s="1"/>
  <c r="AD42" i="88" s="1"/>
  <c r="BR32" i="88"/>
  <c r="BX3" i="88" s="1"/>
  <c r="AH39" i="88" s="1"/>
  <c r="AE27" i="92"/>
  <c r="M27" i="92"/>
  <c r="BQ6" i="113"/>
  <c r="DH8" i="92"/>
  <c r="BZ11" i="113"/>
  <c r="DQ13" i="92"/>
  <c r="BO12" i="113"/>
  <c r="DF14" i="92"/>
  <c r="CH14" i="113"/>
  <c r="DY16" i="92"/>
  <c r="BT15" i="113"/>
  <c r="DK17" i="92"/>
  <c r="CR18" i="92"/>
  <c r="BA16" i="113"/>
  <c r="CE20" i="113"/>
  <c r="DV22" i="92"/>
  <c r="BL22" i="113"/>
  <c r="DC24" i="92"/>
  <c r="BD24" i="113"/>
  <c r="CU26" i="92"/>
  <c r="GC15" i="92"/>
  <c r="Q20" i="88"/>
  <c r="GD12" i="92"/>
  <c r="R17" i="88"/>
  <c r="GA12" i="92"/>
  <c r="O17" i="88"/>
  <c r="CX7" i="92"/>
  <c r="BG5" i="113"/>
  <c r="CO9" i="92"/>
  <c r="AX7" i="113"/>
  <c r="CH10" i="113"/>
  <c r="DY12" i="92"/>
  <c r="BX12" i="113"/>
  <c r="DO14" i="92"/>
  <c r="BE13" i="113"/>
  <c r="CV15" i="92"/>
  <c r="BN14" i="113"/>
  <c r="DE16" i="92"/>
  <c r="CI14" i="113"/>
  <c r="DZ16" i="92"/>
  <c r="CW20" i="92"/>
  <c r="BF18" i="113"/>
  <c r="DE20" i="92"/>
  <c r="BN18" i="113"/>
  <c r="BN19" i="113"/>
  <c r="DE21" i="92"/>
  <c r="BX20" i="113"/>
  <c r="DO22" i="92"/>
  <c r="BO21" i="113"/>
  <c r="DF23" i="92"/>
  <c r="BY23" i="113"/>
  <c r="DP25" i="92"/>
  <c r="CG23" i="113"/>
  <c r="DX25" i="92"/>
  <c r="FY23" i="92"/>
  <c r="M28" i="88"/>
  <c r="DW10" i="92"/>
  <c r="CF8" i="113"/>
  <c r="AZ14" i="113"/>
  <c r="CQ16" i="92"/>
  <c r="BU14" i="113"/>
  <c r="DL16" i="92"/>
  <c r="CA16" i="113"/>
  <c r="DR18" i="92"/>
  <c r="BN22" i="113"/>
  <c r="DE24" i="92"/>
  <c r="BS23" i="113"/>
  <c r="DJ25" i="92"/>
  <c r="GA22" i="92"/>
  <c r="O27" i="88"/>
  <c r="FZ9" i="92"/>
  <c r="N14" i="88"/>
  <c r="BM5" i="113"/>
  <c r="DD7" i="92"/>
  <c r="DX10" i="92"/>
  <c r="CG8" i="113"/>
  <c r="BU11" i="113"/>
  <c r="DL13" i="92"/>
  <c r="CG12" i="113"/>
  <c r="DX14" i="92"/>
  <c r="CC15" i="113"/>
  <c r="DT17" i="92"/>
  <c r="BT16" i="113"/>
  <c r="DK18" i="92"/>
  <c r="AZ18" i="113"/>
  <c r="CQ20" i="92"/>
  <c r="CE22" i="113"/>
  <c r="DV24" i="92"/>
  <c r="AW23" i="113"/>
  <c r="CN25" i="92"/>
  <c r="AY24" i="113"/>
  <c r="CP26" i="92"/>
  <c r="BO24" i="113"/>
  <c r="DF26" i="92"/>
  <c r="GC26" i="92"/>
  <c r="Q31" i="88"/>
  <c r="FZ26" i="92"/>
  <c r="N31" i="88"/>
  <c r="GD10" i="92"/>
  <c r="R15" i="88"/>
  <c r="BV11" i="113"/>
  <c r="DM13" i="92"/>
  <c r="BC12" i="113"/>
  <c r="CT14" i="92"/>
  <c r="CA12" i="113"/>
  <c r="CA25" i="113" s="1"/>
  <c r="DR14" i="92"/>
  <c r="BX13" i="113"/>
  <c r="DO15" i="92"/>
  <c r="BE16" i="113"/>
  <c r="CV18" i="92"/>
  <c r="BF23" i="113"/>
  <c r="CW25" i="92"/>
  <c r="CB23" i="113"/>
  <c r="DS25" i="92"/>
  <c r="BH24" i="113"/>
  <c r="CY26" i="92"/>
  <c r="FY16" i="92"/>
  <c r="M21" i="88"/>
  <c r="K28" i="88"/>
  <c r="FW23" i="92"/>
  <c r="GA13" i="92"/>
  <c r="O18" i="88"/>
  <c r="BX7" i="113"/>
  <c r="DO9" i="92"/>
  <c r="BY9" i="113"/>
  <c r="DP11" i="92"/>
  <c r="BA15" i="113"/>
  <c r="CR17" i="92"/>
  <c r="BQ15" i="113"/>
  <c r="DH17" i="92"/>
  <c r="BF17" i="113"/>
  <c r="CW19" i="92"/>
  <c r="CC17" i="113"/>
  <c r="DT19" i="92"/>
  <c r="BB18" i="113"/>
  <c r="CS20" i="92"/>
  <c r="CH19" i="113"/>
  <c r="DY21" i="92"/>
  <c r="BA24" i="113"/>
  <c r="CR26" i="92"/>
  <c r="DW26" i="92"/>
  <c r="CF24" i="113"/>
  <c r="FX13" i="92"/>
  <c r="L18" i="88"/>
  <c r="GB16" i="92"/>
  <c r="P21" i="88"/>
  <c r="DA7" i="92"/>
  <c r="BJ5" i="113"/>
  <c r="CT9" i="92"/>
  <c r="BC7" i="113"/>
  <c r="DS10" i="92"/>
  <c r="CB8" i="113"/>
  <c r="BZ9" i="113"/>
  <c r="DQ11" i="92"/>
  <c r="DO13" i="92"/>
  <c r="BX11" i="113"/>
  <c r="DZ21" i="92"/>
  <c r="CI19" i="113"/>
  <c r="BB22" i="113"/>
  <c r="CS24" i="92"/>
  <c r="BZ22" i="113"/>
  <c r="DQ24" i="92"/>
  <c r="CQ25" i="92"/>
  <c r="AZ23" i="113"/>
  <c r="FX20" i="92"/>
  <c r="L25" i="88"/>
  <c r="FV19" i="92"/>
  <c r="J24" i="88"/>
  <c r="T12" i="88"/>
  <c r="GF7" i="92"/>
  <c r="BX6" i="113"/>
  <c r="DO8" i="92"/>
  <c r="DL10" i="92"/>
  <c r="BU8" i="113"/>
  <c r="BN12" i="113"/>
  <c r="DE14" i="92"/>
  <c r="BK13" i="113"/>
  <c r="DB15" i="92"/>
  <c r="BZ15" i="113"/>
  <c r="DQ17" i="92"/>
  <c r="BT19" i="113"/>
  <c r="DK21" i="92"/>
  <c r="BM21" i="113"/>
  <c r="DD23" i="92"/>
  <c r="AW143" i="108"/>
  <c r="IB1" i="108" s="1"/>
  <c r="AW147" i="108"/>
  <c r="ID1" i="108" s="1"/>
  <c r="K13" i="88"/>
  <c r="AW171" i="16"/>
  <c r="IK1" i="16" s="1"/>
  <c r="AW165" i="16"/>
  <c r="II1" i="16" s="1"/>
  <c r="DJ32" i="88"/>
  <c r="BB5" i="88" s="1"/>
  <c r="Q41" i="88" s="1"/>
  <c r="DB32" i="88"/>
  <c r="AT5" i="88" s="1"/>
  <c r="I41" i="88" s="1"/>
  <c r="BY32" i="88"/>
  <c r="AU4" i="88" s="1"/>
  <c r="J40" i="88" s="1"/>
  <c r="AW136" i="109"/>
  <c r="HZ1" i="109" s="1"/>
  <c r="AW164" i="110"/>
  <c r="IJ1" i="110" s="1"/>
  <c r="FX14" i="92"/>
  <c r="DA13" i="92"/>
  <c r="P26" i="88"/>
  <c r="DA12" i="92"/>
  <c r="GC1" i="93"/>
  <c r="AW136" i="110"/>
  <c r="HZ1" i="110" s="1"/>
  <c r="FV25" i="92" s="1"/>
  <c r="AW143" i="110"/>
  <c r="IB1" i="110" s="1"/>
  <c r="CV20" i="92"/>
  <c r="DN20" i="92"/>
  <c r="CV14" i="92"/>
  <c r="DB8" i="92"/>
  <c r="AW136" i="94"/>
  <c r="HZ1" i="94" s="1"/>
  <c r="AW136" i="99"/>
  <c r="HZ1" i="99" s="1"/>
  <c r="AW153" i="100"/>
  <c r="IF1" i="100" s="1"/>
  <c r="AW143" i="102"/>
  <c r="IB1" i="102" s="1"/>
  <c r="AW143" i="103"/>
  <c r="IB1" i="103" s="1"/>
  <c r="AW167" i="103"/>
  <c r="IK1" i="103" s="1"/>
  <c r="AW145" i="106"/>
  <c r="IC1" i="106" s="1"/>
  <c r="AW133" i="107"/>
  <c r="HY1" i="107" s="1"/>
  <c r="FW9" i="92"/>
  <c r="FZ1" i="95"/>
  <c r="AT6" i="113"/>
  <c r="CK8" i="92"/>
  <c r="AT14" i="113"/>
  <c r="CK16" i="92"/>
  <c r="AV13" i="113"/>
  <c r="CM15" i="92"/>
  <c r="AT17" i="113"/>
  <c r="CK19" i="92"/>
  <c r="AU9" i="113"/>
  <c r="CL11" i="92"/>
  <c r="AU24" i="113"/>
  <c r="CL26" i="92"/>
  <c r="AW127" i="101"/>
  <c r="HX1" i="101" s="1"/>
  <c r="CL20" i="92"/>
  <c r="CL8" i="92"/>
  <c r="AW131" i="16"/>
  <c r="HX1" i="16" s="1"/>
  <c r="CK14" i="92"/>
  <c r="CK22" i="92"/>
  <c r="Q21" i="113"/>
  <c r="BH23" i="92"/>
  <c r="AZ99" i="109"/>
  <c r="BA99" i="109" s="1"/>
  <c r="AK99" i="109" s="1"/>
  <c r="DL1" i="109" s="1"/>
  <c r="Q22" i="113" s="1"/>
  <c r="R14" i="113"/>
  <c r="BI16" i="92"/>
  <c r="N5" i="113"/>
  <c r="BE7" i="92"/>
  <c r="S8" i="113"/>
  <c r="BJ10" i="92"/>
  <c r="P9" i="113"/>
  <c r="BG11" i="92"/>
  <c r="BH18" i="92"/>
  <c r="Q16" i="113"/>
  <c r="BE9" i="92"/>
  <c r="N7" i="113"/>
  <c r="BD11" i="92"/>
  <c r="M9" i="113"/>
  <c r="P19" i="113"/>
  <c r="BG21" i="92"/>
  <c r="BH26" i="92"/>
  <c r="Q24" i="113"/>
  <c r="M19" i="113"/>
  <c r="BD21" i="92"/>
  <c r="O17" i="113"/>
  <c r="BF19" i="92"/>
  <c r="BD16" i="92"/>
  <c r="M14" i="113"/>
  <c r="L17" i="113"/>
  <c r="BC19" i="92"/>
  <c r="K6" i="113"/>
  <c r="BB8" i="92"/>
  <c r="BI17" i="92"/>
  <c r="R15" i="113"/>
  <c r="BK17" i="92"/>
  <c r="T15" i="113"/>
  <c r="BL11" i="92"/>
  <c r="U9" i="113"/>
  <c r="J24" i="113"/>
  <c r="BA26" i="92"/>
  <c r="N15" i="113"/>
  <c r="BE17" i="92"/>
  <c r="S12" i="113"/>
  <c r="BJ14" i="92"/>
  <c r="BD8" i="92"/>
  <c r="M6" i="113"/>
  <c r="P20" i="113"/>
  <c r="BG22" i="92"/>
  <c r="N19" i="113"/>
  <c r="BE21" i="92"/>
  <c r="I17" i="113"/>
  <c r="AZ19" i="92"/>
  <c r="BK8" i="92"/>
  <c r="T6" i="113"/>
  <c r="U5" i="113"/>
  <c r="BL7" i="92"/>
  <c r="U23" i="113"/>
  <c r="BL25" i="92"/>
  <c r="BI14" i="92"/>
  <c r="R12" i="113"/>
  <c r="BE14" i="92"/>
  <c r="N12" i="113"/>
  <c r="O15" i="113"/>
  <c r="BF17" i="92"/>
  <c r="AZ101" i="103"/>
  <c r="BA101" i="103" s="1"/>
  <c r="AK101" i="103" s="1"/>
  <c r="DM1" i="103" s="1"/>
  <c r="AZ95" i="105"/>
  <c r="BA95" i="105" s="1"/>
  <c r="AK95" i="105" s="1"/>
  <c r="DH1" i="105" s="1"/>
  <c r="AZ103" i="106"/>
  <c r="BA103" i="106" s="1"/>
  <c r="AK103" i="106" s="1"/>
  <c r="DN1" i="106" s="1"/>
  <c r="AZ95" i="109"/>
  <c r="BA95" i="109" s="1"/>
  <c r="AK95" i="109" s="1"/>
  <c r="DH1" i="109" s="1"/>
  <c r="AZ108" i="16"/>
  <c r="BA108" i="16" s="1"/>
  <c r="AK108" i="16" s="1"/>
  <c r="DO1" i="16" s="1"/>
  <c r="T5" i="113" s="1"/>
  <c r="AZ89" i="107"/>
  <c r="BA89" i="107" s="1"/>
  <c r="AK89" i="107" s="1"/>
  <c r="DE1" i="107" s="1"/>
  <c r="AZ96" i="104"/>
  <c r="BA96" i="104" s="1"/>
  <c r="AK96" i="104" s="1"/>
  <c r="DI1" i="104" s="1"/>
  <c r="AZ95" i="110"/>
  <c r="BA95" i="110" s="1"/>
  <c r="AK95" i="110" s="1"/>
  <c r="DH1" i="110" s="1"/>
  <c r="AZ102" i="16"/>
  <c r="BA102" i="16" s="1"/>
  <c r="AK102" i="16" s="1"/>
  <c r="DK1" i="16" s="1"/>
  <c r="AZ89" i="93"/>
  <c r="BA89" i="93" s="1"/>
  <c r="AK89" i="93" s="1"/>
  <c r="DE1" i="93" s="1"/>
  <c r="AZ89" i="97"/>
  <c r="BA89" i="97" s="1"/>
  <c r="AK89" i="97" s="1"/>
  <c r="DE1" i="97" s="1"/>
  <c r="AZ93" i="97"/>
  <c r="BA93" i="97" s="1"/>
  <c r="AK93" i="97" s="1"/>
  <c r="DG1" i="97" s="1"/>
  <c r="AZ105" i="104"/>
  <c r="BA105" i="104" s="1"/>
  <c r="AK105" i="104" s="1"/>
  <c r="DP1" i="104" s="1"/>
  <c r="AZ105" i="106"/>
  <c r="BA105" i="106" s="1"/>
  <c r="AK105" i="106" s="1"/>
  <c r="DP1" i="106" s="1"/>
  <c r="AZ101" i="107"/>
  <c r="BA101" i="107" s="1"/>
  <c r="AK101" i="107" s="1"/>
  <c r="DM1" i="107" s="1"/>
  <c r="AZ105" i="108"/>
  <c r="BA105" i="108" s="1"/>
  <c r="AK105" i="108" s="1"/>
  <c r="DP1" i="108" s="1"/>
  <c r="AZ107" i="16"/>
  <c r="BA107" i="16" s="1"/>
  <c r="AK107" i="16" s="1"/>
  <c r="DN1" i="16" s="1"/>
  <c r="AZ95" i="97"/>
  <c r="BA95" i="97" s="1"/>
  <c r="AK95" i="97" s="1"/>
  <c r="DH1" i="97" s="1"/>
  <c r="AZ99" i="97"/>
  <c r="BA99" i="97" s="1"/>
  <c r="AK99" i="97" s="1"/>
  <c r="DL1" i="97" s="1"/>
  <c r="Q10" i="113" s="1"/>
  <c r="AZ96" i="98"/>
  <c r="BA96" i="98" s="1"/>
  <c r="AK96" i="98" s="1"/>
  <c r="DI1" i="98" s="1"/>
  <c r="AZ95" i="103"/>
  <c r="BA95" i="103" s="1"/>
  <c r="AK95" i="103" s="1"/>
  <c r="DH1" i="103" s="1"/>
  <c r="AZ95" i="107"/>
  <c r="BA95" i="107" s="1"/>
  <c r="AK95" i="107" s="1"/>
  <c r="DH1" i="107" s="1"/>
  <c r="AZ89" i="109"/>
  <c r="BA89" i="109" s="1"/>
  <c r="AK89" i="109" s="1"/>
  <c r="DE1" i="109" s="1"/>
  <c r="AZ93" i="109"/>
  <c r="BA93" i="109" s="1"/>
  <c r="AK93" i="109" s="1"/>
  <c r="DG1" i="109" s="1"/>
  <c r="AZ95" i="100"/>
  <c r="BA95" i="100" s="1"/>
  <c r="AK95" i="100" s="1"/>
  <c r="DH1" i="100" s="1"/>
  <c r="H7" i="113"/>
  <c r="AY9" i="92"/>
  <c r="H18" i="113"/>
  <c r="AY20" i="92"/>
  <c r="H16" i="113"/>
  <c r="AY18" i="92"/>
  <c r="H12" i="113"/>
  <c r="AY14" i="92"/>
  <c r="AY10" i="92"/>
  <c r="AZ87" i="100"/>
  <c r="BA87" i="100" s="1"/>
  <c r="AK87" i="100" s="1"/>
  <c r="DC1" i="100" s="1"/>
  <c r="AZ87" i="107"/>
  <c r="BA87" i="107" s="1"/>
  <c r="AK87" i="107" s="1"/>
  <c r="DC1" i="107" s="1"/>
  <c r="AT27" i="92"/>
  <c r="AU27" i="92"/>
  <c r="AJ27" i="92"/>
  <c r="AK27" i="92"/>
  <c r="Y27" i="92"/>
  <c r="Q27" i="92"/>
  <c r="N27" i="92"/>
  <c r="AC15" i="113"/>
  <c r="AB19" i="88"/>
  <c r="BT21" i="92"/>
  <c r="AH20" i="113"/>
  <c r="AD24" i="113"/>
  <c r="AI27" i="88"/>
  <c r="BX22" i="92"/>
  <c r="BQ18" i="92"/>
  <c r="AI24" i="88"/>
  <c r="BP19" i="92"/>
  <c r="AF21" i="113"/>
  <c r="AF17" i="113"/>
  <c r="AA23" i="88"/>
  <c r="AD29" i="88"/>
  <c r="BW18" i="92"/>
  <c r="BQ20" i="92"/>
  <c r="Z14" i="113"/>
  <c r="AH25" i="88"/>
  <c r="AD19" i="113"/>
  <c r="V13" i="113"/>
  <c r="AH18" i="88"/>
  <c r="Z20" i="113"/>
  <c r="AD13" i="113"/>
  <c r="AE16" i="88"/>
  <c r="Y17" i="113"/>
  <c r="AG28" i="88"/>
  <c r="X21" i="113"/>
  <c r="Y16" i="113"/>
  <c r="BS24" i="92"/>
  <c r="AF16" i="113"/>
  <c r="AF14" i="88"/>
  <c r="AF22" i="88"/>
  <c r="BN32" i="88"/>
  <c r="BT3" i="88" s="1"/>
  <c r="AD39" i="88" s="1"/>
  <c r="Y12" i="113"/>
  <c r="BU21" i="92"/>
  <c r="AE24" i="113"/>
  <c r="V19" i="113"/>
  <c r="BX16" i="92"/>
  <c r="Y11" i="113"/>
  <c r="Y18" i="113"/>
  <c r="BW13" i="92"/>
  <c r="Z16" i="113"/>
  <c r="AG8" i="113"/>
  <c r="Z28" i="88"/>
  <c r="AD16" i="88"/>
  <c r="AC21" i="88"/>
  <c r="AD10" i="113"/>
  <c r="AD7" i="113"/>
  <c r="AC7" i="113"/>
  <c r="BU17" i="92"/>
  <c r="AH19" i="88"/>
  <c r="DV32" i="88"/>
  <c r="BT5" i="88" s="1"/>
  <c r="AD41" i="88" s="1"/>
  <c r="CO32" i="88"/>
  <c r="BQ4" i="88" s="1"/>
  <c r="AA40" i="88" s="1"/>
  <c r="Z12" i="113"/>
  <c r="AG14" i="113"/>
  <c r="AG18" i="88"/>
  <c r="AA25" i="88"/>
  <c r="BW20" i="92"/>
  <c r="AI19" i="88"/>
  <c r="AJ27" i="88"/>
  <c r="BX10" i="92"/>
  <c r="BS11" i="92"/>
  <c r="BN23" i="92"/>
  <c r="BV23" i="92"/>
  <c r="BR16" i="92"/>
  <c r="AE14" i="88"/>
  <c r="BW14" i="92"/>
  <c r="AJ20" i="88"/>
  <c r="AB23" i="113"/>
  <c r="X26" i="88"/>
  <c r="Z18" i="113"/>
  <c r="Z25" i="113" s="1"/>
  <c r="BO13" i="92"/>
  <c r="AE20" i="88"/>
  <c r="AA15" i="88"/>
  <c r="AE29" i="88"/>
  <c r="AG16" i="113"/>
  <c r="X17" i="88"/>
  <c r="X14" i="88"/>
  <c r="X22" i="88"/>
  <c r="X32" i="88" s="1"/>
  <c r="CP32" i="88"/>
  <c r="BR4" i="88" s="1"/>
  <c r="AB40" i="88" s="1"/>
  <c r="BT17" i="92"/>
  <c r="BN26" i="92"/>
  <c r="BT12" i="92"/>
  <c r="AH8" i="113"/>
  <c r="V24" i="113"/>
  <c r="BX14" i="92"/>
  <c r="X11" i="113"/>
  <c r="W21" i="113"/>
  <c r="AE11" i="113"/>
  <c r="BY7" i="92"/>
  <c r="AE5" i="113"/>
  <c r="AE12" i="88"/>
  <c r="AH5" i="113"/>
  <c r="Y31" i="88"/>
  <c r="AG31" i="88"/>
  <c r="BJ32" i="88"/>
  <c r="BP3" i="88" s="1"/>
  <c r="Z39" i="88" s="1"/>
  <c r="AE31" i="88"/>
  <c r="BN7" i="92"/>
  <c r="Y12" i="88"/>
  <c r="AC5" i="113"/>
  <c r="CN32" i="88"/>
  <c r="BP4" i="88" s="1"/>
  <c r="Z40" i="88" s="1"/>
  <c r="AG12" i="88"/>
  <c r="FF32" i="88"/>
  <c r="BZ6" i="88" s="1"/>
  <c r="AJ42" i="88" s="1"/>
  <c r="FB32" i="88"/>
  <c r="BV6" i="88" s="1"/>
  <c r="AF42" i="88" s="1"/>
  <c r="BQ32" i="88"/>
  <c r="BW3" i="88" s="1"/>
  <c r="AG39" i="88" s="1"/>
  <c r="BR8" i="92"/>
  <c r="AA13" i="88"/>
  <c r="AD6" i="113"/>
  <c r="BU8" i="92"/>
  <c r="AK13" i="88"/>
  <c r="AI6" i="113"/>
  <c r="X13" i="88"/>
  <c r="CT32" i="88"/>
  <c r="BV4" i="88" s="1"/>
  <c r="AF40" i="88" s="1"/>
  <c r="AA6" i="113"/>
  <c r="CG24" i="92"/>
  <c r="CH26" i="92"/>
  <c r="AP22" i="113"/>
  <c r="L203" i="111"/>
  <c r="BH10" i="92"/>
  <c r="Q8" i="113"/>
  <c r="BH12" i="92"/>
  <c r="Q11" i="113"/>
  <c r="BH13" i="92"/>
  <c r="Q9" i="113"/>
  <c r="BH11" i="92"/>
  <c r="CC21" i="92"/>
  <c r="E203" i="100"/>
  <c r="AL19" i="113"/>
  <c r="AL12" i="113"/>
  <c r="AL21" i="113"/>
  <c r="CC15" i="92"/>
  <c r="E203" i="99"/>
  <c r="L206" i="16"/>
  <c r="CJ7" i="92"/>
  <c r="CE7" i="92"/>
  <c r="E209" i="16"/>
  <c r="G25" i="113"/>
  <c r="J22" i="113"/>
  <c r="BA24" i="92"/>
  <c r="L17" i="88"/>
  <c r="FX12" i="92"/>
  <c r="FZ19" i="92"/>
  <c r="N24" i="88"/>
  <c r="FB19" i="92"/>
  <c r="FB27" i="92" s="1"/>
  <c r="DH17" i="113"/>
  <c r="CG20" i="113"/>
  <c r="DX22" i="92"/>
  <c r="EN22" i="92"/>
  <c r="CT20" i="113"/>
  <c r="CT25" i="113" s="1"/>
  <c r="FD22" i="92"/>
  <c r="DJ20" i="113"/>
  <c r="FL22" i="92"/>
  <c r="FL27" i="92" s="1"/>
  <c r="DR20" i="113"/>
  <c r="FW1" i="107"/>
  <c r="AW161" i="107"/>
  <c r="II1" i="107" s="1"/>
  <c r="AK169" i="107"/>
  <c r="EP1" i="108"/>
  <c r="AW127" i="108"/>
  <c r="HX1" i="108" s="1"/>
  <c r="AK169" i="108"/>
  <c r="CT23" i="92"/>
  <c r="BC21" i="113"/>
  <c r="BK21" i="113"/>
  <c r="DB23" i="92"/>
  <c r="BW21" i="113"/>
  <c r="DN23" i="92"/>
  <c r="DV23" i="92"/>
  <c r="CE21" i="113"/>
  <c r="BG22" i="113"/>
  <c r="CX24" i="92"/>
  <c r="FD1" i="109"/>
  <c r="AK169" i="109"/>
  <c r="AW138" i="109"/>
  <c r="IA1" i="109" s="1"/>
  <c r="FW24" i="92" s="1"/>
  <c r="FK1" i="109"/>
  <c r="AW147" i="109"/>
  <c r="ID1" i="109" s="1"/>
  <c r="FS1" i="109"/>
  <c r="AW156" i="109"/>
  <c r="IG1" i="109" s="1"/>
  <c r="Z30" i="88"/>
  <c r="BO25" i="92"/>
  <c r="X23" i="113"/>
  <c r="AH30" i="88"/>
  <c r="AF23" i="113"/>
  <c r="AF25" i="113" s="1"/>
  <c r="BW25" i="92"/>
  <c r="FD25" i="92"/>
  <c r="DJ23" i="113"/>
  <c r="FL25" i="92"/>
  <c r="DR23" i="113"/>
  <c r="J30" i="88"/>
  <c r="EW32" i="88"/>
  <c r="BQ6" i="88" s="1"/>
  <c r="AA42" i="88" s="1"/>
  <c r="DT32" i="88"/>
  <c r="BR5" i="88" s="1"/>
  <c r="AB41" i="88" s="1"/>
  <c r="T13" i="113"/>
  <c r="BK15" i="92"/>
  <c r="ET1" i="100"/>
  <c r="AK169" i="100"/>
  <c r="FW21" i="92"/>
  <c r="K26" i="88"/>
  <c r="AZ11" i="92"/>
  <c r="I9" i="113"/>
  <c r="CO8" i="92"/>
  <c r="AX6" i="113"/>
  <c r="BL8" i="113"/>
  <c r="DC10" i="92"/>
  <c r="H14" i="113"/>
  <c r="AY16" i="92"/>
  <c r="FK23" i="92"/>
  <c r="DQ21" i="113"/>
  <c r="DQ25" i="113" s="1"/>
  <c r="BP21" i="113"/>
  <c r="DG23" i="92"/>
  <c r="BB19" i="92"/>
  <c r="K17" i="113"/>
  <c r="Q19" i="113"/>
  <c r="BH21" i="92"/>
  <c r="H13" i="88"/>
  <c r="FT8" i="92"/>
  <c r="BK8" i="113"/>
  <c r="DB10" i="92"/>
  <c r="F27" i="92"/>
  <c r="M36" i="92" s="1"/>
  <c r="D38" i="88" s="1"/>
  <c r="D25" i="113"/>
  <c r="G27" i="92"/>
  <c r="M37" i="92" s="1"/>
  <c r="D39" i="88" s="1"/>
  <c r="R24" i="113"/>
  <c r="BI26" i="92"/>
  <c r="BH16" i="92"/>
  <c r="Q14" i="113"/>
  <c r="J12" i="113"/>
  <c r="BA14" i="92"/>
  <c r="AZ20" i="92"/>
  <c r="I18" i="113"/>
  <c r="BF24" i="92"/>
  <c r="O22" i="113"/>
  <c r="BB12" i="92"/>
  <c r="K10" i="113"/>
  <c r="BC9" i="92"/>
  <c r="L7" i="113"/>
  <c r="BY13" i="92"/>
  <c r="AJ18" i="88"/>
  <c r="AH11" i="113"/>
  <c r="FT22" i="92"/>
  <c r="H27" i="88"/>
  <c r="BL9" i="92"/>
  <c r="AY11" i="92"/>
  <c r="M13" i="88"/>
  <c r="BB25" i="92"/>
  <c r="BE23" i="92"/>
  <c r="O10" i="113"/>
  <c r="DF7" i="92"/>
  <c r="H31" i="88"/>
  <c r="FW13" i="92"/>
  <c r="K18" i="88"/>
  <c r="BE9" i="113"/>
  <c r="CV11" i="92"/>
  <c r="AY19" i="113"/>
  <c r="CP21" i="92"/>
  <c r="Q24" i="88"/>
  <c r="GC19" i="92"/>
  <c r="FW15" i="92"/>
  <c r="K20" i="88"/>
  <c r="K12" i="113"/>
  <c r="BB14" i="92"/>
  <c r="BA12" i="92"/>
  <c r="J10" i="113"/>
  <c r="J11" i="113"/>
  <c r="BA13" i="92"/>
  <c r="J18" i="113"/>
  <c r="BA20" i="92"/>
  <c r="BC10" i="92"/>
  <c r="L8" i="113"/>
  <c r="GD14" i="92"/>
  <c r="R19" i="88"/>
  <c r="FT15" i="92"/>
  <c r="H20" i="88"/>
  <c r="BL15" i="92"/>
  <c r="FW10" i="92"/>
  <c r="K15" i="88"/>
  <c r="CV13" i="92"/>
  <c r="BE11" i="113"/>
  <c r="L26" i="88"/>
  <c r="FX21" i="92"/>
  <c r="BJ21" i="113"/>
  <c r="DA23" i="92"/>
  <c r="L23" i="113"/>
  <c r="BC25" i="92"/>
  <c r="L18" i="113"/>
  <c r="BC20" i="92"/>
  <c r="AC25" i="113"/>
  <c r="DZ15" i="92"/>
  <c r="CI13" i="113"/>
  <c r="DS14" i="92"/>
  <c r="CB12" i="113"/>
  <c r="AW161" i="95"/>
  <c r="II1" i="95" s="1"/>
  <c r="FY1" i="95"/>
  <c r="BN9" i="113"/>
  <c r="DE11" i="92"/>
  <c r="EK12" i="92"/>
  <c r="EK27" i="92" s="1"/>
  <c r="CQ10" i="113"/>
  <c r="CY10" i="113"/>
  <c r="ES12" i="92"/>
  <c r="FA12" i="92"/>
  <c r="DG10" i="113"/>
  <c r="DG25" i="113" s="1"/>
  <c r="DN10" i="113"/>
  <c r="DN25" i="113" s="1"/>
  <c r="FH12" i="92"/>
  <c r="FJ1" i="97"/>
  <c r="AW147" i="97"/>
  <c r="ID1" i="97" s="1"/>
  <c r="AK169" i="97"/>
  <c r="AW156" i="97"/>
  <c r="IG1" i="97" s="1"/>
  <c r="FR1" i="97"/>
  <c r="DT12" i="92"/>
  <c r="CC10" i="113"/>
  <c r="P7" i="113"/>
  <c r="BG9" i="92"/>
  <c r="O30" i="88"/>
  <c r="GA25" i="92"/>
  <c r="DP8" i="92"/>
  <c r="BY6" i="113"/>
  <c r="S14" i="113"/>
  <c r="BJ16" i="92"/>
  <c r="L20" i="113"/>
  <c r="BC22" i="92"/>
  <c r="FU17" i="92"/>
  <c r="I22" i="88"/>
  <c r="BG17" i="92"/>
  <c r="P15" i="113"/>
  <c r="U15" i="113"/>
  <c r="BL17" i="92"/>
  <c r="L11" i="113"/>
  <c r="BC13" i="92"/>
  <c r="BW27" i="92"/>
  <c r="H17" i="88"/>
  <c r="FT12" i="92"/>
  <c r="FL1" i="95"/>
  <c r="AW150" i="95"/>
  <c r="IE1" i="95" s="1"/>
  <c r="AK169" i="95"/>
  <c r="FS1" i="95"/>
  <c r="AW156" i="95"/>
  <c r="IG1" i="95" s="1"/>
  <c r="BF20" i="92"/>
  <c r="O18" i="113"/>
  <c r="T10" i="113"/>
  <c r="BK12" i="92"/>
  <c r="N9" i="113"/>
  <c r="BE11" i="92"/>
  <c r="T31" i="88"/>
  <c r="GF26" i="92"/>
  <c r="BM17" i="113"/>
  <c r="DD19" i="92"/>
  <c r="CS17" i="113"/>
  <c r="EM19" i="92"/>
  <c r="ET19" i="92"/>
  <c r="CZ17" i="113"/>
  <c r="FI19" i="92"/>
  <c r="DO17" i="113"/>
  <c r="AW20" i="113"/>
  <c r="CN22" i="92"/>
  <c r="EV22" i="92"/>
  <c r="DB20" i="113"/>
  <c r="BB9" i="92"/>
  <c r="FW22" i="92"/>
  <c r="K27" i="88"/>
  <c r="S15" i="113"/>
  <c r="BE20" i="113"/>
  <c r="CV22" i="92"/>
  <c r="BB17" i="92"/>
  <c r="K15" i="113"/>
  <c r="H24" i="113"/>
  <c r="AY26" i="92"/>
  <c r="DD20" i="92"/>
  <c r="BM18" i="113"/>
  <c r="FZ15" i="92"/>
  <c r="N20" i="88"/>
  <c r="CR21" i="92"/>
  <c r="BA19" i="113"/>
  <c r="BK12" i="113"/>
  <c r="CV21" i="92"/>
  <c r="EU9" i="92"/>
  <c r="BR5" i="113"/>
  <c r="DI7" i="92"/>
  <c r="AP27" i="92"/>
  <c r="EJ27" i="92"/>
  <c r="DV5" i="113"/>
  <c r="FP7" i="92"/>
  <c r="FN1" i="93"/>
  <c r="AW150" i="93"/>
  <c r="IE1" i="93" s="1"/>
  <c r="DQ8" i="92"/>
  <c r="BZ6" i="113"/>
  <c r="ET1" i="94"/>
  <c r="AW127" i="94"/>
  <c r="HX1" i="94" s="1"/>
  <c r="BG7" i="113"/>
  <c r="CX9" i="92"/>
  <c r="CX27" i="92" s="1"/>
  <c r="EH11" i="92"/>
  <c r="CN9" i="113"/>
  <c r="FE11" i="92"/>
  <c r="DK9" i="113"/>
  <c r="EK13" i="92"/>
  <c r="CQ11" i="113"/>
  <c r="EZ13" i="92"/>
  <c r="DF11" i="113"/>
  <c r="DF25" i="113" s="1"/>
  <c r="CW14" i="92"/>
  <c r="BF12" i="113"/>
  <c r="CC13" i="113"/>
  <c r="DT15" i="92"/>
  <c r="CU8" i="92"/>
  <c r="BD6" i="113"/>
  <c r="CZ6" i="113"/>
  <c r="ET8" i="92"/>
  <c r="FI8" i="92"/>
  <c r="DO6" i="113"/>
  <c r="BS7" i="113"/>
  <c r="DJ9" i="92"/>
  <c r="CS7" i="113"/>
  <c r="EM9" i="92"/>
  <c r="DP7" i="113"/>
  <c r="DP25" i="113" s="1"/>
  <c r="FJ9" i="92"/>
  <c r="FJ27" i="92" s="1"/>
  <c r="DI10" i="92"/>
  <c r="BR8" i="113"/>
  <c r="BV10" i="113"/>
  <c r="DM12" i="92"/>
  <c r="AU10" i="113"/>
  <c r="CL12" i="92"/>
  <c r="CS12" i="92"/>
  <c r="BB10" i="113"/>
  <c r="BP10" i="113"/>
  <c r="DG12" i="92"/>
  <c r="DU12" i="92"/>
  <c r="CD10" i="113"/>
  <c r="BN16" i="113"/>
  <c r="BN25" i="113" s="1"/>
  <c r="DE18" i="92"/>
  <c r="BV16" i="113"/>
  <c r="DM18" i="92"/>
  <c r="CC16" i="113"/>
  <c r="DT18" i="92"/>
  <c r="BA18" i="113"/>
  <c r="CR20" i="92"/>
  <c r="BR19" i="113"/>
  <c r="BR25" i="113" s="1"/>
  <c r="DI21" i="92"/>
  <c r="DI27" i="92" s="1"/>
  <c r="EG22" i="92"/>
  <c r="CM20" i="113"/>
  <c r="FH1" i="107"/>
  <c r="AW145" i="107"/>
  <c r="IC1" i="107" s="1"/>
  <c r="FP1" i="107"/>
  <c r="AW153" i="107"/>
  <c r="IF1" i="107" s="1"/>
  <c r="FL23" i="92"/>
  <c r="DR21" i="113"/>
  <c r="BD21" i="113"/>
  <c r="CU23" i="92"/>
  <c r="H25" i="88"/>
  <c r="CK23" i="92"/>
  <c r="FD27" i="92"/>
  <c r="BF8" i="113"/>
  <c r="BF25" i="113" s="1"/>
  <c r="CW10" i="92"/>
  <c r="AW145" i="95"/>
  <c r="IC1" i="95" s="1"/>
  <c r="AW127" i="99"/>
  <c r="HX1" i="99" s="1"/>
  <c r="C25" i="113"/>
  <c r="EZ27" i="92"/>
  <c r="CQ8" i="113"/>
  <c r="CQ25" i="113" s="1"/>
  <c r="EK10" i="92"/>
  <c r="DU13" i="92"/>
  <c r="CD11" i="113"/>
  <c r="EH14" i="92"/>
  <c r="CN12" i="113"/>
  <c r="EX14" i="92"/>
  <c r="DD12" i="113"/>
  <c r="DD25" i="113" s="1"/>
  <c r="AU12" i="113"/>
  <c r="CL14" i="92"/>
  <c r="BB12" i="113"/>
  <c r="CS14" i="92"/>
  <c r="BY15" i="113"/>
  <c r="DP17" i="92"/>
  <c r="Q19" i="88"/>
  <c r="CR8" i="113"/>
  <c r="CR25" i="113" s="1"/>
  <c r="EL10" i="92"/>
  <c r="EL27" i="92" s="1"/>
  <c r="CZ8" i="113"/>
  <c r="ET10" i="92"/>
  <c r="FQ1" i="96"/>
  <c r="AW153" i="96"/>
  <c r="IF1" i="96" s="1"/>
  <c r="CD9" i="113"/>
  <c r="DU11" i="92"/>
  <c r="DJ17" i="92"/>
  <c r="BS15" i="113"/>
  <c r="DB20" i="92"/>
  <c r="CA32" i="88"/>
  <c r="AW4" i="88" s="1"/>
  <c r="L40" i="88" s="1"/>
  <c r="DH7" i="113"/>
  <c r="DH25" i="113" s="1"/>
  <c r="GE7" i="92"/>
  <c r="S12" i="88"/>
  <c r="FZ1" i="93"/>
  <c r="AW164" i="93"/>
  <c r="IJ1" i="93" s="1"/>
  <c r="CG10" i="113"/>
  <c r="DX12" i="92"/>
  <c r="FD13" i="92"/>
  <c r="DJ11" i="113"/>
  <c r="FL13" i="92"/>
  <c r="DR11" i="113"/>
  <c r="BL12" i="113"/>
  <c r="DC14" i="92"/>
  <c r="CQ15" i="113"/>
  <c r="EK17" i="92"/>
  <c r="ES17" i="92"/>
  <c r="ES27" i="92" s="1"/>
  <c r="CY15" i="113"/>
  <c r="CC32" i="88"/>
  <c r="AY4" i="88" s="1"/>
  <c r="N40" i="88" s="1"/>
  <c r="DU7" i="92"/>
  <c r="BL5" i="113"/>
  <c r="DC7" i="92"/>
  <c r="AW158" i="93"/>
  <c r="IH1" i="93" s="1"/>
  <c r="CX11" i="113"/>
  <c r="CX25" i="113" s="1"/>
  <c r="ER13" i="92"/>
  <c r="DE11" i="113"/>
  <c r="DE25" i="113" s="1"/>
  <c r="EY13" i="92"/>
  <c r="EY27" i="92" s="1"/>
  <c r="FE13" i="92"/>
  <c r="FE27" i="92" s="1"/>
  <c r="DK11" i="113"/>
  <c r="DK25" i="113" s="1"/>
  <c r="BU24" i="88"/>
  <c r="BU32" i="88" s="1"/>
  <c r="CA3" i="88" s="1"/>
  <c r="AK39" i="88" s="1"/>
  <c r="BT24" i="88"/>
  <c r="BS24" i="88"/>
  <c r="BS32" i="88" s="1"/>
  <c r="BY3" i="88" s="1"/>
  <c r="AI39" i="88" s="1"/>
  <c r="CF24" i="88"/>
  <c r="CF32" i="88" s="1"/>
  <c r="BB4" i="88" s="1"/>
  <c r="Q40" i="88" s="1"/>
  <c r="CE24" i="88"/>
  <c r="DL24" i="88"/>
  <c r="EC24" i="88"/>
  <c r="EC32" i="88" s="1"/>
  <c r="CA5" i="88" s="1"/>
  <c r="AK41" i="88" s="1"/>
  <c r="DW24" i="88"/>
  <c r="DW32" i="88" s="1"/>
  <c r="BU5" i="88" s="1"/>
  <c r="AE41" i="88" s="1"/>
  <c r="EP24" i="88"/>
  <c r="EP32" i="88" s="1"/>
  <c r="BD6" i="88" s="1"/>
  <c r="S42" i="88" s="1"/>
  <c r="AC27" i="92"/>
  <c r="P27" i="92"/>
  <c r="DT19" i="88"/>
  <c r="BZ29" i="88"/>
  <c r="BZ32" i="88" s="1"/>
  <c r="AV4" i="88" s="1"/>
  <c r="K40" i="88" s="1"/>
  <c r="EV29" i="88"/>
  <c r="CE29" i="88"/>
  <c r="EI29" i="88"/>
  <c r="EI32" i="88" s="1"/>
  <c r="AW6" i="88" s="1"/>
  <c r="L42" i="88" s="1"/>
  <c r="DL29" i="88"/>
  <c r="DR29" i="88"/>
  <c r="BH29" i="88"/>
  <c r="BH32" i="88" s="1"/>
  <c r="BN3" i="88" s="1"/>
  <c r="X39" i="88" s="1"/>
  <c r="AZ19" i="88"/>
  <c r="AW145" i="94"/>
  <c r="IC1" i="94" s="1"/>
  <c r="AW161" i="97"/>
  <c r="II1" i="97" s="1"/>
  <c r="AW133" i="99"/>
  <c r="HY1" i="99" s="1"/>
  <c r="FU14" i="92" s="1"/>
  <c r="EU1" i="99"/>
  <c r="EX27" i="92"/>
  <c r="FH27" i="92"/>
  <c r="BI24" i="88"/>
  <c r="BI32" i="88" s="1"/>
  <c r="BO3" i="88" s="1"/>
  <c r="Y39" i="88" s="1"/>
  <c r="BW24" i="88"/>
  <c r="CH24" i="88"/>
  <c r="CH32" i="88" s="1"/>
  <c r="BD4" i="88" s="1"/>
  <c r="S40" i="88" s="1"/>
  <c r="CL24" i="88"/>
  <c r="CL32" i="88" s="1"/>
  <c r="BN4" i="88" s="1"/>
  <c r="X40" i="88" s="1"/>
  <c r="CM24" i="88"/>
  <c r="CM32" i="88" s="1"/>
  <c r="BO4" i="88" s="1"/>
  <c r="Y40" i="88" s="1"/>
  <c r="CW24" i="88"/>
  <c r="EE24" i="88"/>
  <c r="EJ24" i="88"/>
  <c r="EY24" i="88"/>
  <c r="EY32" i="88" s="1"/>
  <c r="BS6" i="88" s="1"/>
  <c r="AC42" i="88" s="1"/>
  <c r="AO27" i="92"/>
  <c r="EF7" i="92"/>
  <c r="FK27" i="92"/>
  <c r="EO27" i="92"/>
  <c r="AN27" i="92"/>
  <c r="AW136" i="97"/>
  <c r="HZ1" i="97" s="1"/>
  <c r="FA27" i="92"/>
  <c r="R27" i="92"/>
  <c r="BM12" i="88"/>
  <c r="BM32" i="88" s="1"/>
  <c r="BS3" i="88" s="1"/>
  <c r="AC39" i="88" s="1"/>
  <c r="DN12" i="88"/>
  <c r="FC12" i="88"/>
  <c r="FC32" i="88" s="1"/>
  <c r="BW6" i="88" s="1"/>
  <c r="AG42" i="88" s="1"/>
  <c r="BK19" i="88"/>
  <c r="BK32" i="88" s="1"/>
  <c r="BQ3" i="88" s="1"/>
  <c r="AA39" i="88" s="1"/>
  <c r="AZ95" i="95"/>
  <c r="BA95" i="95" s="1"/>
  <c r="AK95" i="95" s="1"/>
  <c r="DH1" i="95" s="1"/>
  <c r="AW153" i="99"/>
  <c r="IF1" i="99" s="1"/>
  <c r="FO1" i="99"/>
  <c r="AZ93" i="103"/>
  <c r="BA93" i="103" s="1"/>
  <c r="AK93" i="103" s="1"/>
  <c r="DG1" i="103" s="1"/>
  <c r="AS27" i="92"/>
  <c r="AM27" i="92"/>
  <c r="AZ91" i="16"/>
  <c r="BA91" i="16" s="1"/>
  <c r="DC1" i="16" s="1"/>
  <c r="AZ99" i="16"/>
  <c r="BA99" i="16" s="1"/>
  <c r="AK99" i="16" s="1"/>
  <c r="DH1" i="16" s="1"/>
  <c r="AZ89" i="96"/>
  <c r="BA89" i="96" s="1"/>
  <c r="AK89" i="96" s="1"/>
  <c r="DE1" i="96" s="1"/>
  <c r="AW136" i="96"/>
  <c r="HZ1" i="96" s="1"/>
  <c r="AL11" i="113"/>
  <c r="E203" i="98"/>
  <c r="AW161" i="110"/>
  <c r="II1" i="110" s="1"/>
  <c r="FX1" i="110"/>
  <c r="AD27" i="92"/>
  <c r="W27" i="92"/>
  <c r="EV24" i="88"/>
  <c r="EV32" i="88" s="1"/>
  <c r="BP6" i="88" s="1"/>
  <c r="Z42" i="88" s="1"/>
  <c r="FA24" i="88"/>
  <c r="FA32" i="88" s="1"/>
  <c r="BU6" i="88" s="1"/>
  <c r="AE42" i="88" s="1"/>
  <c r="EN24" i="88"/>
  <c r="EN32" i="88" s="1"/>
  <c r="BB6" i="88" s="1"/>
  <c r="Q42" i="88" s="1"/>
  <c r="EG24" i="88"/>
  <c r="EG32" i="88" s="1"/>
  <c r="AU6" i="88" s="1"/>
  <c r="J42" i="88" s="1"/>
  <c r="DY24" i="88"/>
  <c r="DY32" i="88" s="1"/>
  <c r="BW5" i="88" s="1"/>
  <c r="AG41" i="88" s="1"/>
  <c r="CS24" i="88"/>
  <c r="DE24" i="88"/>
  <c r="CX24" i="88"/>
  <c r="CX32" i="88" s="1"/>
  <c r="BZ4" i="88" s="1"/>
  <c r="AJ40" i="88" s="1"/>
  <c r="FD24" i="88"/>
  <c r="EM24" i="88"/>
  <c r="EW24" i="88"/>
  <c r="DX24" i="88"/>
  <c r="DZ24" i="88"/>
  <c r="DR24" i="88"/>
  <c r="DA24" i="88"/>
  <c r="EX24" i="88"/>
  <c r="EX32" i="88" s="1"/>
  <c r="BR6" i="88" s="1"/>
  <c r="AB42" i="88" s="1"/>
  <c r="FG24" i="88"/>
  <c r="EU24" i="88"/>
  <c r="EU32" i="88" s="1"/>
  <c r="BO6" i="88" s="1"/>
  <c r="Y42" i="88" s="1"/>
  <c r="DS24" i="88"/>
  <c r="DS32" i="88" s="1"/>
  <c r="BQ5" i="88" s="1"/>
  <c r="AA41" i="88" s="1"/>
  <c r="EK24" i="88"/>
  <c r="DG24" i="88"/>
  <c r="DG32" i="88" s="1"/>
  <c r="AY5" i="88" s="1"/>
  <c r="N41" i="88" s="1"/>
  <c r="DD24" i="88"/>
  <c r="DD32" i="88" s="1"/>
  <c r="AV5" i="88" s="1"/>
  <c r="K41" i="88" s="1"/>
  <c r="DF24" i="88"/>
  <c r="DI24" i="88"/>
  <c r="DI32" i="88" s="1"/>
  <c r="BA5" i="88" s="1"/>
  <c r="P41" i="88" s="1"/>
  <c r="BC19" i="88"/>
  <c r="BF19" i="88"/>
  <c r="DQ19" i="88"/>
  <c r="DQ32" i="88" s="1"/>
  <c r="BO5" i="88" s="1"/>
  <c r="Y41" i="88" s="1"/>
  <c r="EB19" i="88"/>
  <c r="EB32" i="88" s="1"/>
  <c r="BZ5" i="88" s="1"/>
  <c r="AJ41" i="88" s="1"/>
  <c r="AW161" i="96"/>
  <c r="II1" i="96" s="1"/>
  <c r="AR27" i="92"/>
  <c r="AB27" i="92"/>
  <c r="AZ103" i="16"/>
  <c r="BA103" i="16" s="1"/>
  <c r="AK103" i="16" s="1"/>
  <c r="DL1" i="16" s="1"/>
  <c r="BE17" i="88"/>
  <c r="AW164" i="94"/>
  <c r="IJ1" i="94" s="1"/>
  <c r="AZ88" i="95"/>
  <c r="BA88" i="95" s="1"/>
  <c r="AK88" i="95" s="1"/>
  <c r="DD1" i="95" s="1"/>
  <c r="AZ91" i="95"/>
  <c r="BA91" i="95" s="1"/>
  <c r="AK91" i="95" s="1"/>
  <c r="DF1" i="95" s="1"/>
  <c r="FZ1" i="97"/>
  <c r="AZ101" i="97"/>
  <c r="BA101" i="97" s="1"/>
  <c r="AK101" i="97" s="1"/>
  <c r="DM1" i="97" s="1"/>
  <c r="AW167" i="97"/>
  <c r="IK1" i="97" s="1"/>
  <c r="AZ87" i="98"/>
  <c r="BA87" i="98" s="1"/>
  <c r="AK87" i="98" s="1"/>
  <c r="DC1" i="98" s="1"/>
  <c r="AZ95" i="98"/>
  <c r="BA95" i="98" s="1"/>
  <c r="AK95" i="98" s="1"/>
  <c r="DH1" i="98" s="1"/>
  <c r="AZ105" i="98"/>
  <c r="BA105" i="98" s="1"/>
  <c r="AK105" i="98" s="1"/>
  <c r="DP1" i="98" s="1"/>
  <c r="BY14" i="92"/>
  <c r="AZ96" i="100"/>
  <c r="BA96" i="100" s="1"/>
  <c r="AK96" i="100" s="1"/>
  <c r="DI1" i="100" s="1"/>
  <c r="AW161" i="111"/>
  <c r="II1" i="111" s="1"/>
  <c r="FY1" i="111"/>
  <c r="AG27" i="92"/>
  <c r="AQ27" i="92"/>
  <c r="AH27" i="92"/>
  <c r="AS21" i="88"/>
  <c r="Z7" i="94"/>
  <c r="AZ99" i="94"/>
  <c r="BA99" i="94" s="1"/>
  <c r="AK99" i="94" s="1"/>
  <c r="DL1" i="94" s="1"/>
  <c r="AZ104" i="95"/>
  <c r="BA104" i="95" s="1"/>
  <c r="AK104" i="95" s="1"/>
  <c r="DO1" i="95" s="1"/>
  <c r="AZ98" i="97"/>
  <c r="BA98" i="97" s="1"/>
  <c r="AK98" i="97" s="1"/>
  <c r="DK1" i="97" s="1"/>
  <c r="AW145" i="97"/>
  <c r="IC1" i="97" s="1"/>
  <c r="AW153" i="98"/>
  <c r="IF1" i="98" s="1"/>
  <c r="AZ99" i="102"/>
  <c r="BA99" i="102" s="1"/>
  <c r="AK99" i="102" s="1"/>
  <c r="DL1" i="102" s="1"/>
  <c r="AW150" i="102"/>
  <c r="IE1" i="102" s="1"/>
  <c r="BR18" i="92"/>
  <c r="AA16" i="113"/>
  <c r="AA25" i="113" s="1"/>
  <c r="AW136" i="103"/>
  <c r="HZ1" i="103" s="1"/>
  <c r="AN21" i="113"/>
  <c r="E205" i="108"/>
  <c r="AZ104" i="110"/>
  <c r="BA104" i="110" s="1"/>
  <c r="AK104" i="110" s="1"/>
  <c r="DO1" i="110" s="1"/>
  <c r="FG1" i="110"/>
  <c r="AW145" i="110"/>
  <c r="IC1" i="110" s="1"/>
  <c r="AW27" i="92"/>
  <c r="Z7" i="109"/>
  <c r="AZ93" i="16"/>
  <c r="BA93" i="16" s="1"/>
  <c r="AK93" i="16" s="1"/>
  <c r="DE1" i="16" s="1"/>
  <c r="AZ97" i="16"/>
  <c r="BA97" i="16" s="1"/>
  <c r="AK97" i="16" s="1"/>
  <c r="DG1" i="16" s="1"/>
  <c r="L5" i="113" s="1"/>
  <c r="AZ101" i="16"/>
  <c r="BA101" i="16" s="1"/>
  <c r="AK101" i="16" s="1"/>
  <c r="DJ1" i="16" s="1"/>
  <c r="AS16" i="88"/>
  <c r="BF21" i="88"/>
  <c r="AY16" i="88"/>
  <c r="AZ99" i="93"/>
  <c r="BA99" i="93" s="1"/>
  <c r="AK99" i="93" s="1"/>
  <c r="DL1" i="93" s="1"/>
  <c r="BH8" i="92" s="1"/>
  <c r="AW136" i="93"/>
  <c r="HZ1" i="93" s="1"/>
  <c r="AW161" i="93"/>
  <c r="II1" i="93" s="1"/>
  <c r="S13" i="88" s="1"/>
  <c r="AZ103" i="94"/>
  <c r="BA103" i="94" s="1"/>
  <c r="AK103" i="94" s="1"/>
  <c r="DN1" i="94" s="1"/>
  <c r="AW136" i="95"/>
  <c r="HZ1" i="95" s="1"/>
  <c r="AW153" i="95"/>
  <c r="IF1" i="95" s="1"/>
  <c r="L202" i="98"/>
  <c r="AZ88" i="98"/>
  <c r="BA88" i="98" s="1"/>
  <c r="AK88" i="98" s="1"/>
  <c r="DD1" i="98" s="1"/>
  <c r="AW133" i="98"/>
  <c r="HY1" i="98" s="1"/>
  <c r="AW161" i="98"/>
  <c r="II1" i="98" s="1"/>
  <c r="BU15" i="92"/>
  <c r="GC1" i="100"/>
  <c r="AZ93" i="102"/>
  <c r="BA93" i="102" s="1"/>
  <c r="AK93" i="102" s="1"/>
  <c r="DG1" i="102" s="1"/>
  <c r="AZ93" i="108"/>
  <c r="BA93" i="108" s="1"/>
  <c r="AK93" i="108" s="1"/>
  <c r="DG1" i="108" s="1"/>
  <c r="AZ103" i="109"/>
  <c r="BA103" i="109" s="1"/>
  <c r="AK103" i="109" s="1"/>
  <c r="DN1" i="109" s="1"/>
  <c r="AW167" i="109"/>
  <c r="IK1" i="109" s="1"/>
  <c r="AV27" i="92"/>
  <c r="U27" i="92"/>
  <c r="AZ104" i="94"/>
  <c r="BA104" i="94" s="1"/>
  <c r="AK104" i="94" s="1"/>
  <c r="DO1" i="94" s="1"/>
  <c r="AW127" i="96"/>
  <c r="HX1" i="96" s="1"/>
  <c r="H16" i="88" s="1"/>
  <c r="AW153" i="97"/>
  <c r="IF1" i="97" s="1"/>
  <c r="BW17" i="92"/>
  <c r="AH22" i="88"/>
  <c r="AH32" i="88" s="1"/>
  <c r="AP16" i="113"/>
  <c r="L202" i="103"/>
  <c r="AL27" i="92"/>
  <c r="Z27" i="92"/>
  <c r="I27" i="92"/>
  <c r="AZ95" i="16"/>
  <c r="BA95" i="16" s="1"/>
  <c r="AK95" i="16" s="1"/>
  <c r="DF1" i="16" s="1"/>
  <c r="AZ105" i="93"/>
  <c r="BA105" i="93" s="1"/>
  <c r="AK105" i="93" s="1"/>
  <c r="DP1" i="93" s="1"/>
  <c r="FO1" i="97"/>
  <c r="AZ93" i="101"/>
  <c r="BA93" i="101" s="1"/>
  <c r="AK93" i="101" s="1"/>
  <c r="DG1" i="101" s="1"/>
  <c r="AZ105" i="101"/>
  <c r="BA105" i="101" s="1"/>
  <c r="AK105" i="101" s="1"/>
  <c r="DP1" i="101" s="1"/>
  <c r="AW153" i="103"/>
  <c r="IF1" i="103" s="1"/>
  <c r="FP1" i="103"/>
  <c r="AW161" i="103"/>
  <c r="II1" i="103" s="1"/>
  <c r="FW1" i="103"/>
  <c r="AZ95" i="104"/>
  <c r="BA95" i="104" s="1"/>
  <c r="AK95" i="104" s="1"/>
  <c r="DH1" i="104" s="1"/>
  <c r="GD1" i="107"/>
  <c r="AW167" i="107"/>
  <c r="IK1" i="107" s="1"/>
  <c r="IL1" i="107" s="1"/>
  <c r="GH22" i="92" s="1"/>
  <c r="AZ89" i="108"/>
  <c r="BA89" i="108" s="1"/>
  <c r="AK89" i="108" s="1"/>
  <c r="DE1" i="108" s="1"/>
  <c r="AW167" i="110"/>
  <c r="IK1" i="110" s="1"/>
  <c r="AZ91" i="100"/>
  <c r="BA91" i="100" s="1"/>
  <c r="AK91" i="100" s="1"/>
  <c r="DF1" i="100" s="1"/>
  <c r="AZ98" i="100"/>
  <c r="BA98" i="100" s="1"/>
  <c r="AK98" i="100" s="1"/>
  <c r="DK1" i="100" s="1"/>
  <c r="AZ91" i="101"/>
  <c r="BA91" i="101" s="1"/>
  <c r="AK91" i="101" s="1"/>
  <c r="DF1" i="101" s="1"/>
  <c r="AZ98" i="101"/>
  <c r="BA98" i="101" s="1"/>
  <c r="AK98" i="101" s="1"/>
  <c r="DK1" i="101" s="1"/>
  <c r="AZ104" i="103"/>
  <c r="BA104" i="103" s="1"/>
  <c r="AK104" i="103" s="1"/>
  <c r="DO1" i="103" s="1"/>
  <c r="AW136" i="106"/>
  <c r="HZ1" i="106" s="1"/>
  <c r="AZ97" i="107"/>
  <c r="BA97" i="107" s="1"/>
  <c r="AK97" i="107" s="1"/>
  <c r="DJ1" i="107" s="1"/>
  <c r="AZ97" i="108"/>
  <c r="BA97" i="108" s="1"/>
  <c r="AK97" i="108" s="1"/>
  <c r="DJ1" i="108" s="1"/>
  <c r="AZ103" i="100"/>
  <c r="BA103" i="100" s="1"/>
  <c r="AK103" i="100" s="1"/>
  <c r="DN1" i="100" s="1"/>
  <c r="AW164" i="100"/>
  <c r="IJ1" i="100" s="1"/>
  <c r="AZ87" i="104"/>
  <c r="BA87" i="104" s="1"/>
  <c r="AK87" i="104" s="1"/>
  <c r="DC1" i="104" s="1"/>
  <c r="AZ105" i="105"/>
  <c r="BA105" i="105" s="1"/>
  <c r="AK105" i="105" s="1"/>
  <c r="DP1" i="105" s="1"/>
  <c r="AZ88" i="106"/>
  <c r="BA88" i="106" s="1"/>
  <c r="AK88" i="106" s="1"/>
  <c r="DD1" i="106" s="1"/>
  <c r="AZ91" i="106"/>
  <c r="BA91" i="106" s="1"/>
  <c r="AK91" i="106" s="1"/>
  <c r="DF1" i="106" s="1"/>
  <c r="AW167" i="106"/>
  <c r="IK1" i="106" s="1"/>
  <c r="AZ105" i="107"/>
  <c r="BA105" i="107" s="1"/>
  <c r="AK105" i="107" s="1"/>
  <c r="DP1" i="107" s="1"/>
  <c r="AZ91" i="108"/>
  <c r="BA91" i="108" s="1"/>
  <c r="AK91" i="108" s="1"/>
  <c r="DF1" i="108" s="1"/>
  <c r="AZ98" i="108"/>
  <c r="BA98" i="108" s="1"/>
  <c r="AK98" i="108" s="1"/>
  <c r="DK1" i="108" s="1"/>
  <c r="AW167" i="108"/>
  <c r="IK1" i="108" s="1"/>
  <c r="BW24" i="92"/>
  <c r="GC1" i="109"/>
  <c r="AZ104" i="109"/>
  <c r="BA104" i="109" s="1"/>
  <c r="AK104" i="109" s="1"/>
  <c r="DO1" i="109" s="1"/>
  <c r="AW150" i="109"/>
  <c r="IE1" i="109" s="1"/>
  <c r="AZ87" i="110"/>
  <c r="BA87" i="110" s="1"/>
  <c r="AK87" i="110" s="1"/>
  <c r="DC1" i="110" s="1"/>
  <c r="EU1" i="111"/>
  <c r="AZ91" i="111"/>
  <c r="BA91" i="111" s="1"/>
  <c r="AK91" i="111" s="1"/>
  <c r="DF1" i="111" s="1"/>
  <c r="AZ95" i="111"/>
  <c r="BA95" i="111" s="1"/>
  <c r="AK95" i="111" s="1"/>
  <c r="DH1" i="111" s="1"/>
  <c r="AZ98" i="111"/>
  <c r="BA98" i="111" s="1"/>
  <c r="AK98" i="111" s="1"/>
  <c r="DK1" i="111" s="1"/>
  <c r="CG26" i="92"/>
  <c r="AW133" i="106"/>
  <c r="HY1" i="106" s="1"/>
  <c r="AW158" i="106"/>
  <c r="IH1" i="106" s="1"/>
  <c r="AW150" i="108"/>
  <c r="IE1" i="108" s="1"/>
  <c r="AZ91" i="109"/>
  <c r="BA91" i="109" s="1"/>
  <c r="AK91" i="109" s="1"/>
  <c r="DF1" i="109" s="1"/>
  <c r="AZ101" i="109"/>
  <c r="BA101" i="109" s="1"/>
  <c r="AK101" i="109" s="1"/>
  <c r="DM1" i="109" s="1"/>
  <c r="AZ89" i="100"/>
  <c r="BA89" i="100" s="1"/>
  <c r="AK89" i="100" s="1"/>
  <c r="DE1" i="100" s="1"/>
  <c r="AZ103" i="103"/>
  <c r="BA103" i="103" s="1"/>
  <c r="AK103" i="103" s="1"/>
  <c r="DN1" i="103" s="1"/>
  <c r="AZ98" i="104"/>
  <c r="BA98" i="104" s="1"/>
  <c r="AK98" i="104" s="1"/>
  <c r="DK1" i="104" s="1"/>
  <c r="AW167" i="104"/>
  <c r="IK1" i="104" s="1"/>
  <c r="AZ98" i="105"/>
  <c r="BA98" i="105" s="1"/>
  <c r="AK98" i="105" s="1"/>
  <c r="DK1" i="105" s="1"/>
  <c r="AW161" i="106"/>
  <c r="II1" i="106" s="1"/>
  <c r="AZ99" i="107"/>
  <c r="BA99" i="107" s="1"/>
  <c r="AK99" i="107" s="1"/>
  <c r="DL1" i="107" s="1"/>
  <c r="F23" i="113"/>
  <c r="F25" i="113" s="1"/>
  <c r="AZ99" i="110"/>
  <c r="BA99" i="110" s="1"/>
  <c r="AK99" i="110" s="1"/>
  <c r="DL1" i="110" s="1"/>
  <c r="AZ103" i="110"/>
  <c r="BA103" i="110" s="1"/>
  <c r="AK103" i="110" s="1"/>
  <c r="DN1" i="110" s="1"/>
  <c r="AZ88" i="111"/>
  <c r="BA88" i="111" s="1"/>
  <c r="AK88" i="111" s="1"/>
  <c r="DD1" i="111" s="1"/>
  <c r="AW153" i="104"/>
  <c r="IF1" i="104" s="1"/>
  <c r="AJ25" i="88"/>
  <c r="AZ101" i="105"/>
  <c r="BA101" i="105" s="1"/>
  <c r="AK101" i="105" s="1"/>
  <c r="DM1" i="105" s="1"/>
  <c r="AZ89" i="106"/>
  <c r="BA89" i="106" s="1"/>
  <c r="AK89" i="106" s="1"/>
  <c r="DE1" i="106" s="1"/>
  <c r="AZ96" i="107"/>
  <c r="BA96" i="107" s="1"/>
  <c r="AK96" i="107" s="1"/>
  <c r="DI1" i="107" s="1"/>
  <c r="AW136" i="107"/>
  <c r="HZ1" i="107" s="1"/>
  <c r="BY24" i="92"/>
  <c r="AZ88" i="109"/>
  <c r="BA88" i="109" s="1"/>
  <c r="AK88" i="109" s="1"/>
  <c r="DD1" i="109" s="1"/>
  <c r="E201" i="111"/>
  <c r="E205" i="111"/>
  <c r="L204" i="111"/>
  <c r="AW161" i="105"/>
  <c r="II1" i="105" s="1"/>
  <c r="AW150" i="106"/>
  <c r="IE1" i="106" s="1"/>
  <c r="AW161" i="109"/>
  <c r="II1" i="109" s="1"/>
  <c r="I20" i="113"/>
  <c r="AZ22" i="92"/>
  <c r="BA25" i="92"/>
  <c r="FU16" i="92"/>
  <c r="Q28" i="88"/>
  <c r="GC23" i="92"/>
  <c r="BK7" i="92"/>
  <c r="L22" i="113"/>
  <c r="BC24" i="92"/>
  <c r="L24" i="113"/>
  <c r="BC26" i="92"/>
  <c r="N6" i="113"/>
  <c r="BE8" i="92"/>
  <c r="GC22" i="92"/>
  <c r="Q27" i="88"/>
  <c r="AY23" i="92"/>
  <c r="FT21" i="92"/>
  <c r="H26" i="88"/>
  <c r="M22" i="88"/>
  <c r="FY17" i="92"/>
  <c r="BI11" i="92"/>
  <c r="R9" i="113"/>
  <c r="Q18" i="113"/>
  <c r="BH20" i="92"/>
  <c r="GC10" i="92"/>
  <c r="Q15" i="88"/>
  <c r="BE16" i="92"/>
  <c r="BK19" i="92"/>
  <c r="GC9" i="92"/>
  <c r="Q14" i="88"/>
  <c r="K31" i="88"/>
  <c r="FW26" i="92"/>
  <c r="T21" i="113"/>
  <c r="BK23" i="92"/>
  <c r="BB11" i="92"/>
  <c r="K9" i="113"/>
  <c r="GC11" i="92"/>
  <c r="Q16" i="88"/>
  <c r="FW12" i="92"/>
  <c r="K17" i="88"/>
  <c r="H19" i="113"/>
  <c r="AY21" i="92"/>
  <c r="GE15" i="92"/>
  <c r="S20" i="88"/>
  <c r="I16" i="113"/>
  <c r="AZ18" i="92"/>
  <c r="H22" i="113"/>
  <c r="AY24" i="92"/>
  <c r="Q23" i="88"/>
  <c r="BE12" i="92"/>
  <c r="L19" i="113"/>
  <c r="FW19" i="92"/>
  <c r="K24" i="88"/>
  <c r="K29" i="88"/>
  <c r="N22" i="113"/>
  <c r="BE24" i="92"/>
  <c r="S24" i="113"/>
  <c r="BJ26" i="92"/>
  <c r="Q13" i="88"/>
  <c r="GC8" i="92"/>
  <c r="L12" i="113"/>
  <c r="BC14" i="92"/>
  <c r="L24" i="88"/>
  <c r="FX19" i="92"/>
  <c r="GC25" i="92"/>
  <c r="Q30" i="88"/>
  <c r="O24" i="113"/>
  <c r="BF26" i="92"/>
  <c r="Q13" i="113"/>
  <c r="BH15" i="92"/>
  <c r="T11" i="113"/>
  <c r="BK13" i="92"/>
  <c r="BG10" i="92"/>
  <c r="P8" i="113"/>
  <c r="EP27" i="92"/>
  <c r="ER27" i="92"/>
  <c r="FV7" i="92"/>
  <c r="J12" i="88"/>
  <c r="CC5" i="113"/>
  <c r="DT7" i="92"/>
  <c r="BH5" i="113"/>
  <c r="CY7" i="92"/>
  <c r="CM7" i="92"/>
  <c r="J6" i="113"/>
  <c r="BA8" i="92"/>
  <c r="AH25" i="113"/>
  <c r="DX7" i="92"/>
  <c r="DX27" i="92" s="1"/>
  <c r="CG5" i="113"/>
  <c r="CG25" i="113" s="1"/>
  <c r="CB5" i="113"/>
  <c r="DS7" i="92"/>
  <c r="BB5" i="113"/>
  <c r="BB25" i="113" s="1"/>
  <c r="CS7" i="92"/>
  <c r="CS27" i="92" s="1"/>
  <c r="V9" i="113"/>
  <c r="V25" i="113" s="1"/>
  <c r="BM11" i="92"/>
  <c r="AD9" i="113"/>
  <c r="BU11" i="92"/>
  <c r="AF16" i="88"/>
  <c r="FE14" i="92"/>
  <c r="DK12" i="113"/>
  <c r="FM14" i="92"/>
  <c r="DS12" i="113"/>
  <c r="BH14" i="113"/>
  <c r="CY16" i="92"/>
  <c r="L12" i="88"/>
  <c r="FX7" i="92"/>
  <c r="GC7" i="92"/>
  <c r="Q12" i="88"/>
  <c r="BA5" i="113"/>
  <c r="CR7" i="92"/>
  <c r="AU5" i="113"/>
  <c r="CL7" i="92"/>
  <c r="H5" i="113"/>
  <c r="AY7" i="92"/>
  <c r="FT10" i="92"/>
  <c r="H15" i="88"/>
  <c r="EQ1" i="98"/>
  <c r="AW127" i="98"/>
  <c r="HX1" i="98" s="1"/>
  <c r="K19" i="88"/>
  <c r="DN19" i="92"/>
  <c r="H24" i="88"/>
  <c r="CP22" i="92"/>
  <c r="CK12" i="92"/>
  <c r="S21" i="88"/>
  <c r="EH27" i="92"/>
  <c r="O12" i="88"/>
  <c r="GA7" i="92"/>
  <c r="AW157" i="16"/>
  <c r="IF1" i="16" s="1"/>
  <c r="FQ1" i="16"/>
  <c r="AW151" i="16"/>
  <c r="ID1" i="16" s="1"/>
  <c r="FK1" i="16"/>
  <c r="DB7" i="92"/>
  <c r="BK5" i="113"/>
  <c r="CW27" i="92"/>
  <c r="AK173" i="16"/>
  <c r="AW137" i="16"/>
  <c r="HY1" i="16" s="1"/>
  <c r="EU1" i="16"/>
  <c r="AT5" i="113"/>
  <c r="AT25" i="113" s="1"/>
  <c r="CK7" i="92"/>
  <c r="P6" i="113"/>
  <c r="BG8" i="92"/>
  <c r="EN27" i="92"/>
  <c r="U12" i="88"/>
  <c r="GG7" i="92"/>
  <c r="CE5" i="113"/>
  <c r="DV7" i="92"/>
  <c r="AJ6" i="113"/>
  <c r="CA8" i="92"/>
  <c r="E201" i="93"/>
  <c r="AO6" i="113"/>
  <c r="CF8" i="92"/>
  <c r="L201" i="93"/>
  <c r="CM6" i="113"/>
  <c r="CM25" i="113" s="1"/>
  <c r="EG8" i="92"/>
  <c r="EG27" i="92" s="1"/>
  <c r="EV8" i="92"/>
  <c r="EV27" i="92" s="1"/>
  <c r="DB6" i="113"/>
  <c r="DB25" i="113" s="1"/>
  <c r="FS8" i="92"/>
  <c r="DY6" i="113"/>
  <c r="EI27" i="92"/>
  <c r="EW27" i="92"/>
  <c r="M12" i="88"/>
  <c r="FY7" i="92"/>
  <c r="I5" i="113"/>
  <c r="AZ7" i="92"/>
  <c r="BE5" i="113"/>
  <c r="BE25" i="113" s="1"/>
  <c r="CV7" i="92"/>
  <c r="CV27" i="92" s="1"/>
  <c r="AE7" i="113"/>
  <c r="AE25" i="113" s="1"/>
  <c r="BV9" i="92"/>
  <c r="BV27" i="92" s="1"/>
  <c r="AG14" i="88"/>
  <c r="E203" i="94"/>
  <c r="AL7" i="113"/>
  <c r="CC7" i="113"/>
  <c r="DT9" i="92"/>
  <c r="T15" i="88"/>
  <c r="GF10" i="92"/>
  <c r="AZ11" i="113"/>
  <c r="CQ13" i="92"/>
  <c r="H12" i="88"/>
  <c r="FT7" i="92"/>
  <c r="DK7" i="92"/>
  <c r="BT5" i="113"/>
  <c r="BD5" i="113"/>
  <c r="CU7" i="92"/>
  <c r="CO7" i="92"/>
  <c r="CO27" i="92" s="1"/>
  <c r="AX5" i="113"/>
  <c r="AX25" i="113" s="1"/>
  <c r="AK5" i="113"/>
  <c r="CB7" i="92"/>
  <c r="E206" i="16"/>
  <c r="ER1" i="93"/>
  <c r="AK169" i="93"/>
  <c r="FV8" i="92"/>
  <c r="J13" i="88"/>
  <c r="FK1" i="93"/>
  <c r="AW147" i="93"/>
  <c r="ID1" i="93" s="1"/>
  <c r="U13" i="88"/>
  <c r="GG8" i="92"/>
  <c r="DV10" i="92"/>
  <c r="CE8" i="113"/>
  <c r="Y10" i="113"/>
  <c r="BP12" i="92"/>
  <c r="EM12" i="92"/>
  <c r="CS10" i="113"/>
  <c r="DA10" i="113"/>
  <c r="DA25" i="113" s="1"/>
  <c r="EU12" i="92"/>
  <c r="EU27" i="92" s="1"/>
  <c r="FF27" i="92"/>
  <c r="EQ27" i="92"/>
  <c r="CH5" i="113"/>
  <c r="DY7" i="92"/>
  <c r="AW162" i="16"/>
  <c r="IH1" i="16" s="1"/>
  <c r="FT1" i="16"/>
  <c r="BS5" i="113"/>
  <c r="DJ7" i="92"/>
  <c r="BC5" i="113"/>
  <c r="CT7" i="92"/>
  <c r="BP7" i="92"/>
  <c r="AA12" i="88"/>
  <c r="AD5" i="113"/>
  <c r="AF31" i="88"/>
  <c r="AF12" i="88"/>
  <c r="FI7" i="92"/>
  <c r="DO5" i="113"/>
  <c r="DO25" i="113" s="1"/>
  <c r="H6" i="113"/>
  <c r="AY8" i="92"/>
  <c r="AV7" i="113"/>
  <c r="CM9" i="92"/>
  <c r="BK7" i="113"/>
  <c r="DB9" i="92"/>
  <c r="BP7" i="113"/>
  <c r="DG9" i="92"/>
  <c r="AW161" i="94"/>
  <c r="II1" i="94" s="1"/>
  <c r="FW1" i="94"/>
  <c r="BT25" i="88"/>
  <c r="BT32" i="88" s="1"/>
  <c r="BZ3" i="88" s="1"/>
  <c r="AJ39" i="88" s="1"/>
  <c r="BO25" i="88"/>
  <c r="BO32" i="88" s="1"/>
  <c r="BU3" i="88" s="1"/>
  <c r="AE39" i="88" s="1"/>
  <c r="CJ25" i="88"/>
  <c r="CJ32" i="88" s="1"/>
  <c r="BF4" i="88" s="1"/>
  <c r="U40" i="88" s="1"/>
  <c r="CW25" i="88"/>
  <c r="CU25" i="88"/>
  <c r="CU32" i="88" s="1"/>
  <c r="BW4" i="88" s="1"/>
  <c r="AG40" i="88" s="1"/>
  <c r="DN25" i="88"/>
  <c r="DN32" i="88" s="1"/>
  <c r="BF5" i="88" s="1"/>
  <c r="U41" i="88" s="1"/>
  <c r="DM25" i="88"/>
  <c r="DM32" i="88" s="1"/>
  <c r="BE5" i="88" s="1"/>
  <c r="T41" i="88" s="1"/>
  <c r="DX25" i="88"/>
  <c r="DX32" i="88" s="1"/>
  <c r="BV5" i="88" s="1"/>
  <c r="AF41" i="88" s="1"/>
  <c r="DZ25" i="88"/>
  <c r="DZ32" i="88" s="1"/>
  <c r="BX5" i="88" s="1"/>
  <c r="AH41" i="88" s="1"/>
  <c r="ES25" i="88"/>
  <c r="ES32" i="88" s="1"/>
  <c r="EJ25" i="88"/>
  <c r="EJ32" i="88" s="1"/>
  <c r="AX6" i="88" s="1"/>
  <c r="M42" i="88" s="1"/>
  <c r="FE25" i="88"/>
  <c r="AT17" i="88"/>
  <c r="BB17" i="88"/>
  <c r="AZ17" i="88"/>
  <c r="AU17" i="88"/>
  <c r="AO5" i="113"/>
  <c r="CF7" i="92"/>
  <c r="AW167" i="95"/>
  <c r="IK1" i="95" s="1"/>
  <c r="CA11" i="92"/>
  <c r="AJ9" i="113"/>
  <c r="E201" i="96"/>
  <c r="DW10" i="113"/>
  <c r="FQ12" i="92"/>
  <c r="AC18" i="88"/>
  <c r="BR13" i="92"/>
  <c r="AN11" i="113"/>
  <c r="CE13" i="92"/>
  <c r="E205" i="98"/>
  <c r="AP12" i="113"/>
  <c r="L202" i="99"/>
  <c r="BL25" i="88"/>
  <c r="BL32" i="88" s="1"/>
  <c r="BR3" i="88" s="1"/>
  <c r="AB39" i="88" s="1"/>
  <c r="CE25" i="88"/>
  <c r="CE32" i="88" s="1"/>
  <c r="BA4" i="88" s="1"/>
  <c r="P40" i="88" s="1"/>
  <c r="CY25" i="88"/>
  <c r="DK25" i="88"/>
  <c r="DK32" i="88" s="1"/>
  <c r="BC5" i="88" s="1"/>
  <c r="R41" i="88" s="1"/>
  <c r="DA25" i="88"/>
  <c r="DF25" i="88"/>
  <c r="DF32" i="88" s="1"/>
  <c r="AX5" i="88" s="1"/>
  <c r="M41" i="88" s="1"/>
  <c r="DE25" i="88"/>
  <c r="DE32" i="88" s="1"/>
  <c r="AW5" i="88" s="1"/>
  <c r="L41" i="88" s="1"/>
  <c r="EM25" i="88"/>
  <c r="EM32" i="88" s="1"/>
  <c r="BA6" i="88" s="1"/>
  <c r="P42" i="88" s="1"/>
  <c r="DR25" i="88"/>
  <c r="EK25" i="88"/>
  <c r="EK32" i="88" s="1"/>
  <c r="AY6" i="88" s="1"/>
  <c r="N42" i="88" s="1"/>
  <c r="ET25" i="88"/>
  <c r="ET32" i="88" s="1"/>
  <c r="BN6" i="88" s="1"/>
  <c r="X42" i="88" s="1"/>
  <c r="AW142" i="16"/>
  <c r="IA1" i="16" s="1"/>
  <c r="O27" i="92"/>
  <c r="DU5" i="113"/>
  <c r="FO7" i="92"/>
  <c r="BE26" i="88"/>
  <c r="AX26" i="88"/>
  <c r="AW26" i="88"/>
  <c r="BC26" i="88"/>
  <c r="BC32" i="88" s="1"/>
  <c r="BC3" i="88" s="1"/>
  <c r="R39" i="88" s="1"/>
  <c r="R43" i="88" s="1"/>
  <c r="AU26" i="88"/>
  <c r="AW143" i="93"/>
  <c r="IB1" i="93" s="1"/>
  <c r="FE1" i="93"/>
  <c r="AM7" i="113"/>
  <c r="CD9" i="92"/>
  <c r="E204" i="94"/>
  <c r="AR7" i="113"/>
  <c r="CI9" i="92"/>
  <c r="L204" i="94"/>
  <c r="DY8" i="113"/>
  <c r="FS10" i="92"/>
  <c r="FH1" i="96"/>
  <c r="AW145" i="96"/>
  <c r="IC1" i="96" s="1"/>
  <c r="AJ11" i="113"/>
  <c r="CA13" i="92"/>
  <c r="E201" i="98"/>
  <c r="CK11" i="113"/>
  <c r="EE13" i="92"/>
  <c r="AW136" i="98"/>
  <c r="HZ1" i="98" s="1"/>
  <c r="EY1" i="98"/>
  <c r="AW25" i="88"/>
  <c r="BE25" i="88"/>
  <c r="AT25" i="88"/>
  <c r="BB25" i="88"/>
  <c r="AU25" i="88"/>
  <c r="AQ5" i="113"/>
  <c r="CH7" i="92"/>
  <c r="AZ25" i="88"/>
  <c r="DV11" i="113"/>
  <c r="FP13" i="92"/>
  <c r="BX25" i="88"/>
  <c r="BX32" i="88" s="1"/>
  <c r="AT4" i="88" s="1"/>
  <c r="I40" i="88" s="1"/>
  <c r="CS25" i="88"/>
  <c r="BW25" i="88"/>
  <c r="BW32" i="88" s="1"/>
  <c r="AS4" i="88" s="1"/>
  <c r="H40" i="88" s="1"/>
  <c r="CK25" i="88"/>
  <c r="CK32" i="88" s="1"/>
  <c r="DP25" i="88"/>
  <c r="DP32" i="88" s="1"/>
  <c r="BN5" i="88" s="1"/>
  <c r="X41" i="88" s="1"/>
  <c r="DU25" i="88"/>
  <c r="DU32" i="88" s="1"/>
  <c r="BS5" i="88" s="1"/>
  <c r="AC41" i="88" s="1"/>
  <c r="EE25" i="88"/>
  <c r="EE32" i="88" s="1"/>
  <c r="AS6" i="88" s="1"/>
  <c r="H42" i="88" s="1"/>
  <c r="EA25" i="88"/>
  <c r="EL25" i="88"/>
  <c r="EL32" i="88" s="1"/>
  <c r="AZ6" i="88" s="1"/>
  <c r="O42" i="88" s="1"/>
  <c r="FD25" i="88"/>
  <c r="FG25" i="88"/>
  <c r="X27" i="92"/>
  <c r="DT7" i="113"/>
  <c r="FN9" i="92"/>
  <c r="DS10" i="113"/>
  <c r="FM12" i="92"/>
  <c r="DW5" i="113"/>
  <c r="FQ7" i="92"/>
  <c r="FD15" i="88"/>
  <c r="FE15" i="88"/>
  <c r="FE32" i="88" s="1"/>
  <c r="BY6" i="88" s="1"/>
  <c r="AI42" i="88" s="1"/>
  <c r="FG15" i="88"/>
  <c r="AR6" i="113"/>
  <c r="CI8" i="92"/>
  <c r="L204" i="93"/>
  <c r="DU6" i="113"/>
  <c r="FO8" i="92"/>
  <c r="EV1" i="97"/>
  <c r="AW133" i="97"/>
  <c r="HY1" i="97" s="1"/>
  <c r="DM5" i="113"/>
  <c r="DM25" i="113" s="1"/>
  <c r="FG7" i="92"/>
  <c r="FG27" i="92" s="1"/>
  <c r="DX5" i="113"/>
  <c r="FR7" i="92"/>
  <c r="EA14" i="88"/>
  <c r="EA32" i="88" s="1"/>
  <c r="BY5" i="88" s="1"/>
  <c r="AI41" i="88" s="1"/>
  <c r="AS14" i="88"/>
  <c r="AS32" i="88" s="1"/>
  <c r="AS3" i="88" s="1"/>
  <c r="H39" i="88" s="1"/>
  <c r="CA9" i="92"/>
  <c r="AJ7" i="113"/>
  <c r="E201" i="94"/>
  <c r="FP9" i="92"/>
  <c r="DV7" i="113"/>
  <c r="AK8" i="113"/>
  <c r="CB10" i="92"/>
  <c r="E202" i="95"/>
  <c r="CI13" i="92"/>
  <c r="AR11" i="113"/>
  <c r="L204" i="98"/>
  <c r="CJ12" i="113"/>
  <c r="ED14" i="92"/>
  <c r="AZ105" i="16"/>
  <c r="BA105" i="16" s="1"/>
  <c r="AK105" i="16" s="1"/>
  <c r="DM1" i="16" s="1"/>
  <c r="CV18" i="88"/>
  <c r="CV32" i="88" s="1"/>
  <c r="BX4" i="88" s="1"/>
  <c r="AH40" i="88" s="1"/>
  <c r="AX18" i="88"/>
  <c r="CY18" i="88"/>
  <c r="CR18" i="88"/>
  <c r="CR32" i="88" s="1"/>
  <c r="BT4" i="88" s="1"/>
  <c r="AD40" i="88" s="1"/>
  <c r="AD43" i="88" s="1"/>
  <c r="AJ5" i="113"/>
  <c r="E205" i="16"/>
  <c r="FQ8" i="92"/>
  <c r="DW6" i="113"/>
  <c r="AD185" i="93"/>
  <c r="CK7" i="113"/>
  <c r="EE9" i="92"/>
  <c r="CJ8" i="113"/>
  <c r="ED10" i="92"/>
  <c r="FP11" i="92"/>
  <c r="DV9" i="113"/>
  <c r="AW167" i="98"/>
  <c r="IK1" i="98" s="1"/>
  <c r="GD1" i="98"/>
  <c r="AJ13" i="113"/>
  <c r="CA15" i="92"/>
  <c r="E201" i="100"/>
  <c r="AP13" i="113"/>
  <c r="L202" i="100"/>
  <c r="CF16" i="92"/>
  <c r="AO14" i="113"/>
  <c r="L201" i="101"/>
  <c r="FN16" i="92"/>
  <c r="DT14" i="113"/>
  <c r="AO15" i="113"/>
  <c r="CF17" i="92"/>
  <c r="L201" i="102"/>
  <c r="DS19" i="113"/>
  <c r="FM21" i="92"/>
  <c r="DY5" i="113"/>
  <c r="FS7" i="92"/>
  <c r="AT30" i="88"/>
  <c r="BA30" i="88"/>
  <c r="BA32" i="88" s="1"/>
  <c r="BA3" i="88" s="1"/>
  <c r="P39" i="88" s="1"/>
  <c r="BD21" i="88"/>
  <c r="BD32" i="88" s="1"/>
  <c r="BD3" i="88" s="1"/>
  <c r="S39" i="88" s="1"/>
  <c r="AK6" i="113"/>
  <c r="CB8" i="92"/>
  <c r="E202" i="93"/>
  <c r="DT6" i="113"/>
  <c r="FN8" i="92"/>
  <c r="AN7" i="113"/>
  <c r="CE9" i="92"/>
  <c r="E205" i="94"/>
  <c r="ED9" i="92"/>
  <c r="CJ7" i="113"/>
  <c r="DS7" i="113"/>
  <c r="FM9" i="92"/>
  <c r="DV8" i="113"/>
  <c r="FP10" i="92"/>
  <c r="GC1" i="95"/>
  <c r="AK9" i="113"/>
  <c r="CB11" i="92"/>
  <c r="DS9" i="113"/>
  <c r="FM11" i="92"/>
  <c r="E202" i="96"/>
  <c r="BZ13" i="92"/>
  <c r="AW164" i="98"/>
  <c r="IJ1" i="98" s="1"/>
  <c r="AN12" i="113"/>
  <c r="CE14" i="92"/>
  <c r="E205" i="99"/>
  <c r="BH17" i="92"/>
  <c r="Q15" i="113"/>
  <c r="AR16" i="113"/>
  <c r="CI18" i="92"/>
  <c r="L204" i="103"/>
  <c r="CL8" i="113"/>
  <c r="EF10" i="92"/>
  <c r="FQ10" i="92"/>
  <c r="DW8" i="113"/>
  <c r="AL9" i="113"/>
  <c r="E203" i="96"/>
  <c r="AQ9" i="113"/>
  <c r="CH11" i="92"/>
  <c r="L203" i="96"/>
  <c r="AW133" i="96"/>
  <c r="HY1" i="96" s="1"/>
  <c r="EU1" i="96"/>
  <c r="CK10" i="113"/>
  <c r="EE12" i="92"/>
  <c r="DU10" i="113"/>
  <c r="FO12" i="92"/>
  <c r="AM11" i="113"/>
  <c r="CD13" i="92"/>
  <c r="AQ11" i="113"/>
  <c r="CH13" i="92"/>
  <c r="FR13" i="92"/>
  <c r="DX11" i="113"/>
  <c r="EX1" i="100"/>
  <c r="AW136" i="100"/>
  <c r="HZ1" i="100" s="1"/>
  <c r="AW158" i="101"/>
  <c r="IH1" i="101" s="1"/>
  <c r="AN16" i="113"/>
  <c r="CE18" i="92"/>
  <c r="E205" i="103"/>
  <c r="R7" i="110"/>
  <c r="AD74" i="110" s="1"/>
  <c r="AD124" i="110" s="1"/>
  <c r="R7" i="98"/>
  <c r="AD74" i="98" s="1"/>
  <c r="AD124" i="98" s="1"/>
  <c r="H185" i="102"/>
  <c r="H185" i="98"/>
  <c r="H185" i="99"/>
  <c r="AR5" i="113"/>
  <c r="CI7" i="92"/>
  <c r="AV21" i="88"/>
  <c r="AV32" i="88" s="1"/>
  <c r="AV3" i="88" s="1"/>
  <c r="K39" i="88" s="1"/>
  <c r="CJ6" i="113"/>
  <c r="ED8" i="92"/>
  <c r="GA1" i="94"/>
  <c r="AW167" i="94"/>
  <c r="IK1" i="94" s="1"/>
  <c r="FR10" i="92"/>
  <c r="DX8" i="113"/>
  <c r="AM9" i="113"/>
  <c r="CD11" i="92"/>
  <c r="E204" i="96"/>
  <c r="DU9" i="113"/>
  <c r="FO11" i="92"/>
  <c r="CG12" i="92"/>
  <c r="AP10" i="113"/>
  <c r="FP12" i="92"/>
  <c r="DV10" i="113"/>
  <c r="AZ88" i="97"/>
  <c r="BA88" i="97" s="1"/>
  <c r="AK88" i="97" s="1"/>
  <c r="DD1" i="97" s="1"/>
  <c r="CJ11" i="113"/>
  <c r="ED13" i="92"/>
  <c r="DY11" i="113"/>
  <c r="FS13" i="92"/>
  <c r="AJ12" i="113"/>
  <c r="CA14" i="92"/>
  <c r="E201" i="99"/>
  <c r="DV12" i="113"/>
  <c r="FP14" i="92"/>
  <c r="AW167" i="99"/>
  <c r="IK1" i="99" s="1"/>
  <c r="GC1" i="99"/>
  <c r="AK14" i="113"/>
  <c r="CB16" i="92"/>
  <c r="E202" i="101"/>
  <c r="CA18" i="92"/>
  <c r="AJ16" i="113"/>
  <c r="E201" i="103"/>
  <c r="BX15" i="92"/>
  <c r="AG13" i="113"/>
  <c r="AG25" i="113" s="1"/>
  <c r="ED16" i="92"/>
  <c r="CJ14" i="113"/>
  <c r="AW158" i="104"/>
  <c r="IH1" i="104" s="1"/>
  <c r="FU1" i="104"/>
  <c r="Z7" i="107"/>
  <c r="Z7" i="103"/>
  <c r="Z7" i="106"/>
  <c r="Z7" i="104"/>
  <c r="Z7" i="105"/>
  <c r="Z7" i="101"/>
  <c r="Z7" i="97"/>
  <c r="Z7" i="95"/>
  <c r="CL6" i="113"/>
  <c r="EF8" i="92"/>
  <c r="DX6" i="113"/>
  <c r="FR8" i="92"/>
  <c r="DW7" i="113"/>
  <c r="FQ9" i="92"/>
  <c r="AZ95" i="94"/>
  <c r="BA95" i="94" s="1"/>
  <c r="AK95" i="94" s="1"/>
  <c r="DH1" i="94" s="1"/>
  <c r="AR8" i="113"/>
  <c r="CI10" i="92"/>
  <c r="EE11" i="92"/>
  <c r="CK9" i="113"/>
  <c r="AQ10" i="113"/>
  <c r="CH12" i="92"/>
  <c r="DX10" i="113"/>
  <c r="FR12" i="92"/>
  <c r="CL11" i="113"/>
  <c r="EF13" i="92"/>
  <c r="DS11" i="113"/>
  <c r="FM13" i="92"/>
  <c r="DV13" i="113"/>
  <c r="FP15" i="92"/>
  <c r="AS14" i="113"/>
  <c r="CJ16" i="92"/>
  <c r="L205" i="101"/>
  <c r="CL15" i="113"/>
  <c r="EF17" i="92"/>
  <c r="AW158" i="103"/>
  <c r="IH1" i="103" s="1"/>
  <c r="FT1" i="103"/>
  <c r="AS17" i="113"/>
  <c r="CJ19" i="92"/>
  <c r="L205" i="104"/>
  <c r="AW133" i="94"/>
  <c r="HY1" i="94" s="1"/>
  <c r="CE10" i="92"/>
  <c r="AN8" i="113"/>
  <c r="CJ10" i="92"/>
  <c r="AS8" i="113"/>
  <c r="L205" i="95"/>
  <c r="DS8" i="113"/>
  <c r="FM10" i="92"/>
  <c r="AS9" i="113"/>
  <c r="CJ11" i="92"/>
  <c r="EF11" i="92"/>
  <c r="CL9" i="113"/>
  <c r="DX9" i="113"/>
  <c r="FR11" i="92"/>
  <c r="AM10" i="113"/>
  <c r="CD12" i="92"/>
  <c r="DY12" i="113"/>
  <c r="FS14" i="92"/>
  <c r="AW145" i="99"/>
  <c r="IC1" i="99" s="1"/>
  <c r="CE15" i="92"/>
  <c r="AN13" i="113"/>
  <c r="E205" i="100"/>
  <c r="AY30" i="88"/>
  <c r="AY32" i="88" s="1"/>
  <c r="AY3" i="88" s="1"/>
  <c r="N39" i="88" s="1"/>
  <c r="BS8" i="92"/>
  <c r="BS27" i="92" s="1"/>
  <c r="AD13" i="88"/>
  <c r="AN6" i="113"/>
  <c r="CE8" i="92"/>
  <c r="AS6" i="113"/>
  <c r="CJ8" i="92"/>
  <c r="L205" i="93"/>
  <c r="Z7" i="93"/>
  <c r="AZ101" i="93"/>
  <c r="BA101" i="93" s="1"/>
  <c r="AK101" i="93" s="1"/>
  <c r="DM1" i="93" s="1"/>
  <c r="AQ7" i="113"/>
  <c r="CH9" i="92"/>
  <c r="DY7" i="113"/>
  <c r="FS9" i="92"/>
  <c r="AJ8" i="113"/>
  <c r="CA10" i="92"/>
  <c r="CF10" i="92"/>
  <c r="AO8" i="113"/>
  <c r="L201" i="95"/>
  <c r="FN10" i="92"/>
  <c r="DT8" i="113"/>
  <c r="AO9" i="113"/>
  <c r="CF11" i="92"/>
  <c r="FS11" i="92"/>
  <c r="DY9" i="113"/>
  <c r="FG1" i="97"/>
  <c r="AR12" i="113"/>
  <c r="CI14" i="92"/>
  <c r="L204" i="99"/>
  <c r="Z7" i="99"/>
  <c r="AZ95" i="99"/>
  <c r="BA95" i="99" s="1"/>
  <c r="AK95" i="99" s="1"/>
  <c r="DH1" i="99" s="1"/>
  <c r="AW164" i="99"/>
  <c r="IJ1" i="99" s="1"/>
  <c r="AQ13" i="113"/>
  <c r="CH15" i="92"/>
  <c r="DW13" i="113"/>
  <c r="FQ15" i="92"/>
  <c r="Y14" i="113"/>
  <c r="AA21" i="88"/>
  <c r="CK14" i="113"/>
  <c r="EE16" i="92"/>
  <c r="DU14" i="113"/>
  <c r="FO16" i="92"/>
  <c r="AW136" i="101"/>
  <c r="HZ1" i="101" s="1"/>
  <c r="IL1" i="101" s="1"/>
  <c r="GH16" i="92" s="1"/>
  <c r="E15" i="113"/>
  <c r="E25" i="113" s="1"/>
  <c r="E17" i="92"/>
  <c r="E27" i="92" s="1"/>
  <c r="M35" i="92" s="1"/>
  <c r="D37" i="88" s="1"/>
  <c r="AK15" i="113"/>
  <c r="CB17" i="92"/>
  <c r="DV15" i="113"/>
  <c r="FP17" i="92"/>
  <c r="CD8" i="92"/>
  <c r="AM6" i="113"/>
  <c r="CH8" i="92"/>
  <c r="AQ6" i="113"/>
  <c r="FM8" i="92"/>
  <c r="DS6" i="113"/>
  <c r="EF9" i="92"/>
  <c r="CL7" i="113"/>
  <c r="FO9" i="92"/>
  <c r="DU7" i="113"/>
  <c r="AM8" i="113"/>
  <c r="CD10" i="92"/>
  <c r="AQ8" i="113"/>
  <c r="CH10" i="92"/>
  <c r="CJ9" i="113"/>
  <c r="ED11" i="92"/>
  <c r="FN11" i="92"/>
  <c r="DT9" i="113"/>
  <c r="DY10" i="113"/>
  <c r="FS12" i="92"/>
  <c r="DT11" i="113"/>
  <c r="FN13" i="92"/>
  <c r="W12" i="113"/>
  <c r="Y19" i="88"/>
  <c r="AM12" i="113"/>
  <c r="CD14" i="92"/>
  <c r="CH14" i="92"/>
  <c r="AQ12" i="113"/>
  <c r="CK12" i="113"/>
  <c r="EE14" i="92"/>
  <c r="DT12" i="113"/>
  <c r="FN14" i="92"/>
  <c r="BM15" i="92"/>
  <c r="CD15" i="92"/>
  <c r="AM13" i="113"/>
  <c r="DX13" i="113"/>
  <c r="FR15" i="92"/>
  <c r="BQ16" i="92"/>
  <c r="BQ27" i="92" s="1"/>
  <c r="CL14" i="113"/>
  <c r="EF16" i="92"/>
  <c r="DV14" i="113"/>
  <c r="FP16" i="92"/>
  <c r="CC17" i="92"/>
  <c r="CC27" i="92" s="1"/>
  <c r="X37" i="92" s="1"/>
  <c r="E203" i="102"/>
  <c r="CH17" i="92"/>
  <c r="AQ15" i="113"/>
  <c r="L203" i="102"/>
  <c r="Q17" i="113"/>
  <c r="AW136" i="105"/>
  <c r="HZ1" i="105" s="1"/>
  <c r="EY1" i="105"/>
  <c r="AJ10" i="113"/>
  <c r="CA12" i="92"/>
  <c r="AN10" i="113"/>
  <c r="CE12" i="92"/>
  <c r="CI12" i="92"/>
  <c r="AR10" i="113"/>
  <c r="ED12" i="92"/>
  <c r="CJ10" i="113"/>
  <c r="AK11" i="113"/>
  <c r="CB13" i="92"/>
  <c r="AO11" i="113"/>
  <c r="CF13" i="92"/>
  <c r="AS11" i="113"/>
  <c r="CJ13" i="92"/>
  <c r="DU11" i="113"/>
  <c r="FO13" i="92"/>
  <c r="CL12" i="113"/>
  <c r="EF14" i="92"/>
  <c r="FO14" i="92"/>
  <c r="DU12" i="113"/>
  <c r="AR13" i="113"/>
  <c r="CI15" i="92"/>
  <c r="DY13" i="113"/>
  <c r="FS15" i="92"/>
  <c r="DW14" i="113"/>
  <c r="FQ16" i="92"/>
  <c r="DX15" i="113"/>
  <c r="FR17" i="92"/>
  <c r="AO17" i="113"/>
  <c r="CF19" i="92"/>
  <c r="L201" i="104"/>
  <c r="FM19" i="92"/>
  <c r="DS17" i="113"/>
  <c r="FW1" i="105"/>
  <c r="BY16" i="92"/>
  <c r="AJ21" i="88"/>
  <c r="AJ32" i="88" s="1"/>
  <c r="AM14" i="113"/>
  <c r="CD16" i="92"/>
  <c r="AQ14" i="113"/>
  <c r="CH16" i="92"/>
  <c r="FR16" i="92"/>
  <c r="DX14" i="113"/>
  <c r="CD17" i="92"/>
  <c r="AM15" i="113"/>
  <c r="CI17" i="92"/>
  <c r="AR15" i="113"/>
  <c r="DY15" i="113"/>
  <c r="FS17" i="92"/>
  <c r="AW158" i="102"/>
  <c r="IH1" i="102" s="1"/>
  <c r="DV16" i="113"/>
  <c r="FP18" i="92"/>
  <c r="AP19" i="113"/>
  <c r="CG21" i="92"/>
  <c r="L202" i="106"/>
  <c r="CK6" i="113"/>
  <c r="EE8" i="92"/>
  <c r="FP8" i="92"/>
  <c r="DV6" i="113"/>
  <c r="DV25" i="113" s="1"/>
  <c r="AK7" i="113"/>
  <c r="CB9" i="92"/>
  <c r="AO7" i="113"/>
  <c r="CF9" i="92"/>
  <c r="CJ9" i="92"/>
  <c r="AS7" i="113"/>
  <c r="DX7" i="113"/>
  <c r="FR9" i="92"/>
  <c r="CK8" i="113"/>
  <c r="EE10" i="92"/>
  <c r="FO10" i="92"/>
  <c r="DU8" i="113"/>
  <c r="AN9" i="113"/>
  <c r="CE11" i="92"/>
  <c r="CI11" i="92"/>
  <c r="AR9" i="113"/>
  <c r="DW9" i="113"/>
  <c r="FQ11" i="92"/>
  <c r="AK10" i="113"/>
  <c r="CB12" i="92"/>
  <c r="CF12" i="92"/>
  <c r="AO10" i="113"/>
  <c r="AS10" i="113"/>
  <c r="CJ12" i="92"/>
  <c r="CL10" i="113"/>
  <c r="EF12" i="92"/>
  <c r="FN12" i="92"/>
  <c r="DT10" i="113"/>
  <c r="FQ13" i="92"/>
  <c r="DW11" i="113"/>
  <c r="DW12" i="113"/>
  <c r="FQ14" i="92"/>
  <c r="CJ15" i="92"/>
  <c r="AS13" i="113"/>
  <c r="CJ13" i="113"/>
  <c r="ED15" i="92"/>
  <c r="FM15" i="92"/>
  <c r="DS13" i="113"/>
  <c r="DY14" i="113"/>
  <c r="FS16" i="92"/>
  <c r="CJ17" i="113"/>
  <c r="ED19" i="92"/>
  <c r="AS22" i="113"/>
  <c r="CJ24" i="92"/>
  <c r="L205" i="109"/>
  <c r="AK12" i="113"/>
  <c r="CB14" i="92"/>
  <c r="CF14" i="92"/>
  <c r="AO12" i="113"/>
  <c r="AS12" i="113"/>
  <c r="CJ14" i="92"/>
  <c r="DX12" i="113"/>
  <c r="FR14" i="92"/>
  <c r="AK13" i="113"/>
  <c r="CB15" i="92"/>
  <c r="AO13" i="113"/>
  <c r="CF15" i="92"/>
  <c r="CK13" i="113"/>
  <c r="EE15" i="92"/>
  <c r="DT13" i="113"/>
  <c r="FN15" i="92"/>
  <c r="CA16" i="92"/>
  <c r="AJ14" i="113"/>
  <c r="AN14" i="113"/>
  <c r="CE16" i="92"/>
  <c r="AR14" i="113"/>
  <c r="CI16" i="92"/>
  <c r="AN15" i="113"/>
  <c r="CE17" i="92"/>
  <c r="AS15" i="113"/>
  <c r="CJ17" i="92"/>
  <c r="CJ15" i="113"/>
  <c r="ED17" i="92"/>
  <c r="DS15" i="113"/>
  <c r="FM17" i="92"/>
  <c r="FK1" i="102"/>
  <c r="AW147" i="102"/>
  <c r="ID1" i="102" s="1"/>
  <c r="IL1" i="102" s="1"/>
  <c r="GH17" i="92" s="1"/>
  <c r="DX16" i="113"/>
  <c r="FR18" i="92"/>
  <c r="AK17" i="113"/>
  <c r="CB19" i="92"/>
  <c r="E202" i="104"/>
  <c r="W18" i="113"/>
  <c r="BN20" i="92"/>
  <c r="EF15" i="92"/>
  <c r="CL13" i="113"/>
  <c r="DU13" i="113"/>
  <c r="FO15" i="92"/>
  <c r="DS14" i="113"/>
  <c r="FM16" i="92"/>
  <c r="AJ15" i="113"/>
  <c r="CA17" i="92"/>
  <c r="CK15" i="113"/>
  <c r="EE17" i="92"/>
  <c r="CJ18" i="113"/>
  <c r="ED20" i="92"/>
  <c r="BH24" i="92"/>
  <c r="DW16" i="113"/>
  <c r="FQ18" i="92"/>
  <c r="AJ17" i="113"/>
  <c r="CA19" i="92"/>
  <c r="DY18" i="113"/>
  <c r="FS20" i="92"/>
  <c r="CL19" i="113"/>
  <c r="EF21" i="92"/>
  <c r="DV21" i="113"/>
  <c r="FP23" i="92"/>
  <c r="L30" i="88"/>
  <c r="FX25" i="92"/>
  <c r="AK16" i="113"/>
  <c r="CB18" i="92"/>
  <c r="CF18" i="92"/>
  <c r="AO16" i="113"/>
  <c r="AS16" i="113"/>
  <c r="CJ18" i="92"/>
  <c r="FS18" i="92"/>
  <c r="DY16" i="113"/>
  <c r="GC1" i="104"/>
  <c r="CK17" i="113"/>
  <c r="EE19" i="92"/>
  <c r="DT17" i="113"/>
  <c r="FN19" i="92"/>
  <c r="AW164" i="104"/>
  <c r="IJ1" i="104" s="1"/>
  <c r="X18" i="113"/>
  <c r="BO20" i="92"/>
  <c r="AM18" i="113"/>
  <c r="CD20" i="92"/>
  <c r="AQ18" i="113"/>
  <c r="CH20" i="92"/>
  <c r="CK18" i="113"/>
  <c r="EE20" i="92"/>
  <c r="DS18" i="113"/>
  <c r="FM20" i="92"/>
  <c r="DT19" i="113"/>
  <c r="FN21" i="92"/>
  <c r="DU20" i="113"/>
  <c r="FO22" i="92"/>
  <c r="DU22" i="113"/>
  <c r="FO24" i="92"/>
  <c r="DT15" i="113"/>
  <c r="FN17" i="92"/>
  <c r="BQ19" i="92"/>
  <c r="AB24" i="88"/>
  <c r="EF19" i="92"/>
  <c r="CL17" i="113"/>
  <c r="DU17" i="113"/>
  <c r="FO19" i="92"/>
  <c r="CL18" i="113"/>
  <c r="EF20" i="92"/>
  <c r="DT18" i="113"/>
  <c r="FN20" i="92"/>
  <c r="AM19" i="113"/>
  <c r="CD21" i="92"/>
  <c r="AQ19" i="113"/>
  <c r="CH21" i="92"/>
  <c r="AR20" i="113"/>
  <c r="CI22" i="92"/>
  <c r="L204" i="107"/>
  <c r="FO17" i="92"/>
  <c r="DU15" i="113"/>
  <c r="ED18" i="92"/>
  <c r="CJ16" i="113"/>
  <c r="FM18" i="92"/>
  <c r="DS16" i="113"/>
  <c r="BY19" i="92"/>
  <c r="DV17" i="113"/>
  <c r="FP19" i="92"/>
  <c r="AN18" i="113"/>
  <c r="CE20" i="92"/>
  <c r="AR18" i="113"/>
  <c r="CI20" i="92"/>
  <c r="DU18" i="113"/>
  <c r="FO20" i="92"/>
  <c r="EY1" i="106"/>
  <c r="DV19" i="113"/>
  <c r="FP21" i="92"/>
  <c r="AO22" i="113"/>
  <c r="CF24" i="92"/>
  <c r="L201" i="109"/>
  <c r="FT1" i="109"/>
  <c r="AW158" i="109"/>
  <c r="IH1" i="109" s="1"/>
  <c r="W16" i="113"/>
  <c r="Y23" i="88"/>
  <c r="CK16" i="113"/>
  <c r="EE18" i="92"/>
  <c r="DT16" i="113"/>
  <c r="FN18" i="92"/>
  <c r="AM17" i="113"/>
  <c r="CD19" i="92"/>
  <c r="AQ17" i="113"/>
  <c r="CH19" i="92"/>
  <c r="FQ19" i="92"/>
  <c r="DW17" i="113"/>
  <c r="AJ18" i="113"/>
  <c r="CA20" i="92"/>
  <c r="DV18" i="113"/>
  <c r="FP20" i="92"/>
  <c r="AN19" i="113"/>
  <c r="CE21" i="92"/>
  <c r="AR19" i="113"/>
  <c r="CI21" i="92"/>
  <c r="DW19" i="113"/>
  <c r="FQ21" i="92"/>
  <c r="AN20" i="113"/>
  <c r="CE22" i="92"/>
  <c r="E205" i="107"/>
  <c r="AW133" i="110"/>
  <c r="HY1" i="110" s="1"/>
  <c r="EV1" i="110"/>
  <c r="FO21" i="92"/>
  <c r="DW15" i="113"/>
  <c r="FQ17" i="92"/>
  <c r="AM16" i="113"/>
  <c r="CD18" i="92"/>
  <c r="AQ16" i="113"/>
  <c r="CH18" i="92"/>
  <c r="CL16" i="113"/>
  <c r="EF18" i="92"/>
  <c r="DU16" i="113"/>
  <c r="FO18" i="92"/>
  <c r="AI17" i="113"/>
  <c r="BZ19" i="92"/>
  <c r="AK24" i="88"/>
  <c r="DX17" i="113"/>
  <c r="FR19" i="92"/>
  <c r="AK18" i="113"/>
  <c r="CB20" i="92"/>
  <c r="AO18" i="113"/>
  <c r="CF20" i="92"/>
  <c r="CJ20" i="92"/>
  <c r="AS18" i="113"/>
  <c r="DI18" i="113"/>
  <c r="DI25" i="113" s="1"/>
  <c r="FC20" i="92"/>
  <c r="FC27" i="92" s="1"/>
  <c r="FQ20" i="92"/>
  <c r="DW18" i="113"/>
  <c r="AJ19" i="113"/>
  <c r="CA21" i="92"/>
  <c r="CJ19" i="113"/>
  <c r="ED21" i="92"/>
  <c r="DX19" i="113"/>
  <c r="FR21" i="92"/>
  <c r="AN17" i="113"/>
  <c r="CE19" i="92"/>
  <c r="AR17" i="113"/>
  <c r="CI19" i="92"/>
  <c r="DY17" i="113"/>
  <c r="FS19" i="92"/>
  <c r="FR20" i="92"/>
  <c r="DX18" i="113"/>
  <c r="AK19" i="113"/>
  <c r="CB21" i="92"/>
  <c r="E202" i="106"/>
  <c r="AO19" i="113"/>
  <c r="CF21" i="92"/>
  <c r="AS19" i="113"/>
  <c r="CJ21" i="92"/>
  <c r="CK19" i="113"/>
  <c r="EE21" i="92"/>
  <c r="DY19" i="113"/>
  <c r="FS21" i="92"/>
  <c r="AB20" i="113"/>
  <c r="AB25" i="113" s="1"/>
  <c r="AD27" i="88"/>
  <c r="BS22" i="92"/>
  <c r="AJ20" i="113"/>
  <c r="CA22" i="92"/>
  <c r="E201" i="107"/>
  <c r="BO24" i="92"/>
  <c r="Z29" i="88"/>
  <c r="Z32" i="88" s="1"/>
  <c r="DT20" i="113"/>
  <c r="FN22" i="92"/>
  <c r="AM21" i="113"/>
  <c r="CD23" i="92"/>
  <c r="AQ21" i="113"/>
  <c r="CH23" i="92"/>
  <c r="DU21" i="113"/>
  <c r="FO23" i="92"/>
  <c r="AJ22" i="113"/>
  <c r="CA24" i="92"/>
  <c r="DT22" i="113"/>
  <c r="FN24" i="92"/>
  <c r="AK23" i="113"/>
  <c r="CB25" i="92"/>
  <c r="DX23" i="113"/>
  <c r="FR25" i="92"/>
  <c r="AB29" i="88"/>
  <c r="CE23" i="92"/>
  <c r="CD22" i="92"/>
  <c r="AM20" i="113"/>
  <c r="AQ20" i="113"/>
  <c r="CH22" i="92"/>
  <c r="DV20" i="113"/>
  <c r="FP22" i="92"/>
  <c r="AR21" i="113"/>
  <c r="CI23" i="92"/>
  <c r="DW21" i="113"/>
  <c r="FQ23" i="92"/>
  <c r="AK22" i="113"/>
  <c r="CB24" i="92"/>
  <c r="FX1" i="109"/>
  <c r="CJ22" i="113"/>
  <c r="ED24" i="92"/>
  <c r="DV22" i="113"/>
  <c r="FP24" i="92"/>
  <c r="AC30" i="88"/>
  <c r="AQ23" i="113"/>
  <c r="CH25" i="92"/>
  <c r="AW153" i="110"/>
  <c r="IF1" i="110" s="1"/>
  <c r="AK24" i="113"/>
  <c r="CB26" i="92"/>
  <c r="AO24" i="113"/>
  <c r="CF26" i="92"/>
  <c r="AS24" i="113"/>
  <c r="CJ26" i="92"/>
  <c r="CL24" i="113"/>
  <c r="EF26" i="92"/>
  <c r="DW20" i="113"/>
  <c r="FQ22" i="92"/>
  <c r="AJ21" i="113"/>
  <c r="CA23" i="92"/>
  <c r="ED23" i="92"/>
  <c r="CJ21" i="113"/>
  <c r="DX21" i="113"/>
  <c r="FR23" i="92"/>
  <c r="CK22" i="113"/>
  <c r="EE24" i="92"/>
  <c r="DW22" i="113"/>
  <c r="FQ24" i="92"/>
  <c r="AM23" i="113"/>
  <c r="CD25" i="92"/>
  <c r="AR23" i="113"/>
  <c r="CI25" i="92"/>
  <c r="L204" i="110"/>
  <c r="DS23" i="113"/>
  <c r="FM25" i="92"/>
  <c r="FP25" i="92"/>
  <c r="AO21" i="113"/>
  <c r="CF23" i="92"/>
  <c r="AS21" i="113"/>
  <c r="CJ23" i="92"/>
  <c r="CK21" i="113"/>
  <c r="EE23" i="92"/>
  <c r="DY21" i="113"/>
  <c r="FS23" i="92"/>
  <c r="DX22" i="113"/>
  <c r="FR24" i="92"/>
  <c r="AN23" i="113"/>
  <c r="E205" i="110"/>
  <c r="DT23" i="113"/>
  <c r="FN25" i="92"/>
  <c r="AW136" i="111"/>
  <c r="HZ1" i="111" s="1"/>
  <c r="EX1" i="111"/>
  <c r="DW24" i="113"/>
  <c r="DY20" i="113"/>
  <c r="FS22" i="92"/>
  <c r="Y21" i="113"/>
  <c r="AK21" i="113"/>
  <c r="CB23" i="92"/>
  <c r="CL21" i="113"/>
  <c r="EF23" i="92"/>
  <c r="AW161" i="108"/>
  <c r="II1" i="108" s="1"/>
  <c r="AM22" i="113"/>
  <c r="CD24" i="92"/>
  <c r="AQ22" i="113"/>
  <c r="CH24" i="92"/>
  <c r="DY22" i="113"/>
  <c r="FS24" i="92"/>
  <c r="BT25" i="92"/>
  <c r="BT27" i="92" s="1"/>
  <c r="AE30" i="88"/>
  <c r="AS23" i="113"/>
  <c r="CJ25" i="92"/>
  <c r="CK23" i="113"/>
  <c r="EE25" i="92"/>
  <c r="FR26" i="92"/>
  <c r="EF25" i="92"/>
  <c r="FR22" i="92"/>
  <c r="AK20" i="113"/>
  <c r="CB22" i="92"/>
  <c r="AO20" i="113"/>
  <c r="CF22" i="92"/>
  <c r="AS20" i="113"/>
  <c r="CJ22" i="92"/>
  <c r="CK20" i="113"/>
  <c r="EE22" i="92"/>
  <c r="DS21" i="113"/>
  <c r="FM23" i="92"/>
  <c r="E205" i="109"/>
  <c r="EY1" i="109"/>
  <c r="AJ23" i="113"/>
  <c r="CA25" i="92"/>
  <c r="AO23" i="113"/>
  <c r="CF25" i="92"/>
  <c r="CE25" i="92"/>
  <c r="EF24" i="92"/>
  <c r="FN23" i="92"/>
  <c r="ED22" i="92"/>
  <c r="BR22" i="92"/>
  <c r="AC27" i="88"/>
  <c r="CL20" i="113"/>
  <c r="EF22" i="92"/>
  <c r="DS20" i="113"/>
  <c r="FM22" i="92"/>
  <c r="BX23" i="92"/>
  <c r="AI28" i="88"/>
  <c r="AI32" i="88" s="1"/>
  <c r="E204" i="108"/>
  <c r="L203" i="108"/>
  <c r="BU24" i="92"/>
  <c r="AF29" i="88"/>
  <c r="E201" i="109"/>
  <c r="AR22" i="113"/>
  <c r="CI24" i="92"/>
  <c r="DS22" i="113"/>
  <c r="FM24" i="92"/>
  <c r="E202" i="110"/>
  <c r="DW23" i="113"/>
  <c r="FQ25" i="92"/>
  <c r="CE24" i="92"/>
  <c r="FS26" i="92"/>
  <c r="CI26" i="92"/>
  <c r="DY23" i="113"/>
  <c r="FO25" i="92"/>
  <c r="AW145" i="111"/>
  <c r="IC1" i="111" s="1"/>
  <c r="AW167" i="111"/>
  <c r="IK1" i="111" s="1"/>
  <c r="FP26" i="92"/>
  <c r="ED25" i="92"/>
  <c r="FO26" i="92"/>
  <c r="EE26" i="92"/>
  <c r="CE26" i="92"/>
  <c r="FN26" i="92"/>
  <c r="ED26" i="92"/>
  <c r="CD26" i="92"/>
  <c r="FM26" i="92"/>
  <c r="CA26" i="92"/>
  <c r="V6" i="98"/>
  <c r="V74" i="98" s="1"/>
  <c r="V124" i="98" s="1"/>
  <c r="E6" i="105"/>
  <c r="B25" i="105" s="1"/>
  <c r="E6" i="110"/>
  <c r="F74" i="110" s="1"/>
  <c r="F124" i="110" s="1"/>
  <c r="V6" i="97"/>
  <c r="V74" i="97" s="1"/>
  <c r="V124" i="97" s="1"/>
  <c r="E6" i="95"/>
  <c r="F74" i="95" s="1"/>
  <c r="F124" i="95" s="1"/>
  <c r="D7" i="93"/>
  <c r="BE1" i="103"/>
  <c r="D7" i="103"/>
  <c r="E6" i="103"/>
  <c r="B25" i="103" s="1"/>
  <c r="A38" i="103" s="1"/>
  <c r="AB6" i="103"/>
  <c r="V6" i="110"/>
  <c r="V74" i="110" s="1"/>
  <c r="V124" i="110" s="1"/>
  <c r="AI7" i="98"/>
  <c r="E6" i="98"/>
  <c r="F74" i="98" s="1"/>
  <c r="F124" i="98" s="1"/>
  <c r="AI7" i="111"/>
  <c r="D7" i="111"/>
  <c r="AB6" i="108"/>
  <c r="D7" i="108"/>
  <c r="V6" i="108"/>
  <c r="V74" i="108" s="1"/>
  <c r="V124" i="108" s="1"/>
  <c r="V6" i="95"/>
  <c r="V74" i="95" s="1"/>
  <c r="V124" i="95" s="1"/>
  <c r="BE1" i="95"/>
  <c r="D7" i="101"/>
  <c r="AI7" i="108"/>
  <c r="AB6" i="98"/>
  <c r="AK123" i="98"/>
  <c r="AK183" i="98" s="1"/>
  <c r="AI6" i="103"/>
  <c r="AI6" i="108"/>
  <c r="AB6" i="95"/>
  <c r="AI7" i="103"/>
  <c r="AK123" i="108"/>
  <c r="AK183" i="108" s="1"/>
  <c r="BE1" i="98"/>
  <c r="AK123" i="103"/>
  <c r="AK183" i="103" s="1"/>
  <c r="E6" i="108"/>
  <c r="AI6" i="98"/>
  <c r="BE1" i="108"/>
  <c r="D7" i="98"/>
  <c r="V6" i="103"/>
  <c r="V74" i="103" s="1"/>
  <c r="V124" i="103" s="1"/>
  <c r="AB6" i="93"/>
  <c r="AK123" i="110"/>
  <c r="AK183" i="110" s="1"/>
  <c r="AI7" i="110"/>
  <c r="D7" i="110"/>
  <c r="AI6" i="110"/>
  <c r="AB6" i="110"/>
  <c r="BE1" i="110"/>
  <c r="V6" i="105"/>
  <c r="V74" i="105" s="1"/>
  <c r="V124" i="105" s="1"/>
  <c r="AK123" i="105"/>
  <c r="AK183" i="105" s="1"/>
  <c r="AI7" i="105"/>
  <c r="D7" i="105"/>
  <c r="AI6" i="105"/>
  <c r="AB6" i="105"/>
  <c r="BE1" i="105"/>
  <c r="E6" i="100"/>
  <c r="V6" i="100"/>
  <c r="V74" i="100" s="1"/>
  <c r="V124" i="100" s="1"/>
  <c r="AB6" i="100"/>
  <c r="AI7" i="100"/>
  <c r="AK123" i="100"/>
  <c r="AK183" i="100" s="1"/>
  <c r="BE1" i="100"/>
  <c r="D7" i="100"/>
  <c r="D7" i="94"/>
  <c r="AI6" i="94"/>
  <c r="AI6" i="93"/>
  <c r="AI6" i="95"/>
  <c r="AI7" i="93"/>
  <c r="D7" i="95"/>
  <c r="AK123" i="93"/>
  <c r="AK183" i="93" s="1"/>
  <c r="AI7" i="95"/>
  <c r="D7" i="106"/>
  <c r="D7" i="107"/>
  <c r="AK123" i="95"/>
  <c r="AK183" i="95" s="1"/>
  <c r="AK123" i="97"/>
  <c r="AK183" i="97" s="1"/>
  <c r="E6" i="93"/>
  <c r="V6" i="93"/>
  <c r="V74" i="93" s="1"/>
  <c r="V124" i="93" s="1"/>
  <c r="BE1" i="93"/>
  <c r="BE1" i="96"/>
  <c r="AI7" i="109"/>
  <c r="D7" i="109"/>
  <c r="AI6" i="109"/>
  <c r="AB6" i="109"/>
  <c r="BE1" i="109"/>
  <c r="V6" i="109"/>
  <c r="V74" i="109" s="1"/>
  <c r="V124" i="109" s="1"/>
  <c r="E6" i="109"/>
  <c r="AK123" i="109"/>
  <c r="AK183" i="109" s="1"/>
  <c r="V6" i="16"/>
  <c r="V78" i="16" s="1"/>
  <c r="V128" i="16" s="1"/>
  <c r="E6" i="16"/>
  <c r="AK127" i="16"/>
  <c r="AK187" i="16" s="1"/>
  <c r="AI7" i="16"/>
  <c r="AI6" i="16"/>
  <c r="D7" i="16"/>
  <c r="BE1" i="16"/>
  <c r="AB6" i="16"/>
  <c r="D7" i="99"/>
  <c r="AI6" i="99"/>
  <c r="AB6" i="99"/>
  <c r="BE1" i="99"/>
  <c r="E6" i="99"/>
  <c r="AK123" i="99"/>
  <c r="AK183" i="99" s="1"/>
  <c r="V6" i="99"/>
  <c r="V74" i="99" s="1"/>
  <c r="V124" i="99" s="1"/>
  <c r="AI7" i="99"/>
  <c r="AB6" i="106"/>
  <c r="BE1" i="106"/>
  <c r="E6" i="106"/>
  <c r="AK123" i="106"/>
  <c r="AK183" i="106" s="1"/>
  <c r="AI7" i="106"/>
  <c r="AB6" i="102"/>
  <c r="BE1" i="102"/>
  <c r="E6" i="102"/>
  <c r="V6" i="102"/>
  <c r="V74" i="102" s="1"/>
  <c r="V124" i="102" s="1"/>
  <c r="AK123" i="102"/>
  <c r="AK183" i="102" s="1"/>
  <c r="AI7" i="102"/>
  <c r="BE1" i="101"/>
  <c r="AB6" i="101"/>
  <c r="AI7" i="101"/>
  <c r="E6" i="101"/>
  <c r="V6" i="101"/>
  <c r="V74" i="101" s="1"/>
  <c r="V124" i="101" s="1"/>
  <c r="AK123" i="101"/>
  <c r="AK183" i="101" s="1"/>
  <c r="E6" i="96"/>
  <c r="V6" i="96"/>
  <c r="V74" i="96" s="1"/>
  <c r="V124" i="96" s="1"/>
  <c r="AK123" i="96"/>
  <c r="AK183" i="96" s="1"/>
  <c r="AI7" i="96"/>
  <c r="D7" i="96"/>
  <c r="AI6" i="96"/>
  <c r="AI7" i="97"/>
  <c r="D7" i="97"/>
  <c r="AI6" i="97"/>
  <c r="AB6" i="97"/>
  <c r="BE1" i="97"/>
  <c r="E6" i="97"/>
  <c r="AI6" i="102"/>
  <c r="D7" i="102"/>
  <c r="AI6" i="107"/>
  <c r="AB6" i="107"/>
  <c r="V6" i="107"/>
  <c r="V74" i="107" s="1"/>
  <c r="V124" i="107" s="1"/>
  <c r="BE1" i="107"/>
  <c r="E6" i="107"/>
  <c r="AK123" i="107"/>
  <c r="AK183" i="107" s="1"/>
  <c r="D7" i="104"/>
  <c r="AI6" i="104"/>
  <c r="AB6" i="104"/>
  <c r="BE1" i="104"/>
  <c r="E6" i="104"/>
  <c r="V6" i="104"/>
  <c r="V74" i="104" s="1"/>
  <c r="V124" i="104" s="1"/>
  <c r="AK123" i="104"/>
  <c r="AK183" i="104" s="1"/>
  <c r="AI6" i="111"/>
  <c r="AB6" i="111"/>
  <c r="BE1" i="111"/>
  <c r="E6" i="111"/>
  <c r="V6" i="111"/>
  <c r="V74" i="111" s="1"/>
  <c r="V124" i="111" s="1"/>
  <c r="AK123" i="111"/>
  <c r="AK183" i="111" s="1"/>
  <c r="V6" i="106"/>
  <c r="V74" i="106" s="1"/>
  <c r="V124" i="106" s="1"/>
  <c r="AB6" i="94"/>
  <c r="BE1" i="94"/>
  <c r="E6" i="94"/>
  <c r="V6" i="94"/>
  <c r="V74" i="94" s="1"/>
  <c r="V124" i="94" s="1"/>
  <c r="AK123" i="94"/>
  <c r="AK183" i="94" s="1"/>
  <c r="AI7" i="94"/>
  <c r="AA43" i="88" l="1"/>
  <c r="L23" i="88"/>
  <c r="FX18" i="92"/>
  <c r="GF25" i="92"/>
  <c r="T30" i="88"/>
  <c r="N28" i="88"/>
  <c r="FZ23" i="92"/>
  <c r="DR27" i="92"/>
  <c r="FX17" i="92"/>
  <c r="L22" i="88"/>
  <c r="FV24" i="92"/>
  <c r="J29" i="88"/>
  <c r="FX23" i="92"/>
  <c r="L28" i="88"/>
  <c r="GB15" i="92"/>
  <c r="P20" i="88"/>
  <c r="FV14" i="92"/>
  <c r="J19" i="88"/>
  <c r="CH6" i="113"/>
  <c r="DY8" i="92"/>
  <c r="J14" i="88"/>
  <c r="FV9" i="92"/>
  <c r="FU22" i="92"/>
  <c r="I27" i="88"/>
  <c r="FY21" i="92"/>
  <c r="M26" i="88"/>
  <c r="BE32" i="88"/>
  <c r="BE3" i="88" s="1"/>
  <c r="T39" i="88" s="1"/>
  <c r="GG18" i="92"/>
  <c r="U23" i="88"/>
  <c r="DA32" i="88"/>
  <c r="AS5" i="88" s="1"/>
  <c r="H41" i="88" s="1"/>
  <c r="H43" i="88" s="1"/>
  <c r="H21" i="88"/>
  <c r="FT16" i="92"/>
  <c r="Q6" i="113"/>
  <c r="BE13" i="92"/>
  <c r="N11" i="113"/>
  <c r="L10" i="113"/>
  <c r="L25" i="113" s="1"/>
  <c r="BC12" i="92"/>
  <c r="M22" i="113"/>
  <c r="BD24" i="92"/>
  <c r="BJ21" i="92"/>
  <c r="S19" i="113"/>
  <c r="BD12" i="92"/>
  <c r="M10" i="113"/>
  <c r="M18" i="113"/>
  <c r="BD20" i="92"/>
  <c r="M13" i="113"/>
  <c r="BD15" i="92"/>
  <c r="S5" i="113"/>
  <c r="BJ7" i="92"/>
  <c r="P5" i="113"/>
  <c r="BG7" i="92"/>
  <c r="R16" i="113"/>
  <c r="BI18" i="92"/>
  <c r="BL23" i="92"/>
  <c r="U21" i="113"/>
  <c r="M23" i="113"/>
  <c r="BD25" i="92"/>
  <c r="BI22" i="92"/>
  <c r="R20" i="113"/>
  <c r="N17" i="113"/>
  <c r="BE19" i="92"/>
  <c r="BD22" i="92"/>
  <c r="M20" i="113"/>
  <c r="U19" i="113"/>
  <c r="BL21" i="92"/>
  <c r="BA22" i="92"/>
  <c r="J20" i="113"/>
  <c r="M16" i="113"/>
  <c r="BD18" i="92"/>
  <c r="U17" i="113"/>
  <c r="BL19" i="92"/>
  <c r="AY22" i="92"/>
  <c r="H20" i="113"/>
  <c r="AY15" i="92"/>
  <c r="H13" i="113"/>
  <c r="AE32" i="88"/>
  <c r="AF43" i="88"/>
  <c r="BO27" i="92"/>
  <c r="X25" i="113"/>
  <c r="CW32" i="88"/>
  <c r="BY4" i="88" s="1"/>
  <c r="AI40" i="88" s="1"/>
  <c r="AI43" i="88" s="1"/>
  <c r="BN27" i="92"/>
  <c r="W25" i="113"/>
  <c r="AD25" i="113"/>
  <c r="AG32" i="88"/>
  <c r="AJ43" i="88"/>
  <c r="AK32" i="88"/>
  <c r="AC43" i="88"/>
  <c r="AI25" i="113"/>
  <c r="CK25" i="113"/>
  <c r="GA21" i="92"/>
  <c r="O26" i="88"/>
  <c r="BG23" i="92"/>
  <c r="P21" i="113"/>
  <c r="BJ9" i="92"/>
  <c r="S7" i="113"/>
  <c r="B25" i="95"/>
  <c r="Y36" i="95" s="1"/>
  <c r="BN1" i="95" s="1"/>
  <c r="J10" i="92" s="1"/>
  <c r="FN27" i="92"/>
  <c r="AX32" i="88"/>
  <c r="AX3" i="88" s="1"/>
  <c r="M39" i="88" s="1"/>
  <c r="M43" i="88" s="1"/>
  <c r="CS32" i="88"/>
  <c r="BU4" i="88" s="1"/>
  <c r="AE40" i="88" s="1"/>
  <c r="EM27" i="92"/>
  <c r="GE8" i="92"/>
  <c r="FT11" i="92"/>
  <c r="GE24" i="92"/>
  <c r="S29" i="88"/>
  <c r="FV22" i="92"/>
  <c r="J27" i="88"/>
  <c r="Q23" i="113"/>
  <c r="BH25" i="92"/>
  <c r="J13" i="113"/>
  <c r="BA15" i="92"/>
  <c r="BD26" i="92"/>
  <c r="M24" i="113"/>
  <c r="GG23" i="92"/>
  <c r="U28" i="88"/>
  <c r="AY19" i="92"/>
  <c r="H17" i="113"/>
  <c r="K14" i="113"/>
  <c r="BB16" i="92"/>
  <c r="DS18" i="92"/>
  <c r="CB16" i="113"/>
  <c r="K5" i="113"/>
  <c r="BB7" i="92"/>
  <c r="P17" i="88"/>
  <c r="GB12" i="92"/>
  <c r="L15" i="113"/>
  <c r="BC17" i="92"/>
  <c r="J15" i="88"/>
  <c r="FV10" i="92"/>
  <c r="O5" i="113"/>
  <c r="BF7" i="92"/>
  <c r="M17" i="88"/>
  <c r="FY12" i="92"/>
  <c r="GG12" i="92"/>
  <c r="U17" i="88"/>
  <c r="M8" i="113"/>
  <c r="BD10" i="92"/>
  <c r="CZ25" i="113"/>
  <c r="BS6" i="113"/>
  <c r="DJ8" i="92"/>
  <c r="DJ27" i="92" s="1"/>
  <c r="CY25" i="113"/>
  <c r="CD24" i="113"/>
  <c r="DU26" i="92"/>
  <c r="T13" i="88"/>
  <c r="GF8" i="92"/>
  <c r="FZ12" i="92"/>
  <c r="N17" i="88"/>
  <c r="AB43" i="88"/>
  <c r="BP27" i="92"/>
  <c r="BC7" i="92"/>
  <c r="IL1" i="106"/>
  <c r="GH21" i="92" s="1"/>
  <c r="GE20" i="92"/>
  <c r="S25" i="88"/>
  <c r="J19" i="113"/>
  <c r="BA21" i="92"/>
  <c r="Q20" i="113"/>
  <c r="BH22" i="92"/>
  <c r="K22" i="113"/>
  <c r="BB24" i="92"/>
  <c r="AZ24" i="113"/>
  <c r="CQ26" i="92"/>
  <c r="K21" i="113"/>
  <c r="BB23" i="92"/>
  <c r="BJ15" i="92"/>
  <c r="S13" i="113"/>
  <c r="S25" i="113" s="1"/>
  <c r="BB15" i="92"/>
  <c r="K13" i="113"/>
  <c r="BU16" i="113"/>
  <c r="DL18" i="92"/>
  <c r="BK9" i="92"/>
  <c r="T7" i="113"/>
  <c r="J5" i="113"/>
  <c r="J25" i="113" s="1"/>
  <c r="BA7" i="92"/>
  <c r="FV18" i="92"/>
  <c r="J23" i="88"/>
  <c r="T8" i="113"/>
  <c r="BK10" i="92"/>
  <c r="GE26" i="92"/>
  <c r="S31" i="88"/>
  <c r="CE10" i="113"/>
  <c r="DV12" i="92"/>
  <c r="GE11" i="92"/>
  <c r="S16" i="88"/>
  <c r="GE25" i="92"/>
  <c r="S30" i="88"/>
  <c r="DV8" i="92"/>
  <c r="CE6" i="113"/>
  <c r="BG25" i="113"/>
  <c r="BO10" i="113"/>
  <c r="BO25" i="113" s="1"/>
  <c r="DF12" i="92"/>
  <c r="DO24" i="92"/>
  <c r="BX22" i="113"/>
  <c r="BI24" i="92"/>
  <c r="R22" i="113"/>
  <c r="BG15" i="92"/>
  <c r="P13" i="113"/>
  <c r="P10" i="113"/>
  <c r="BG12" i="92"/>
  <c r="CQ14" i="92"/>
  <c r="AZ12" i="113"/>
  <c r="Q29" i="88"/>
  <c r="GC24" i="92"/>
  <c r="FP27" i="92"/>
  <c r="EF27" i="92"/>
  <c r="CJ25" i="113"/>
  <c r="AZ32" i="88"/>
  <c r="AZ3" i="88" s="1"/>
  <c r="O39" i="88" s="1"/>
  <c r="O43" i="88" s="1"/>
  <c r="AL25" i="113"/>
  <c r="I19" i="88"/>
  <c r="R18" i="113"/>
  <c r="BI20" i="92"/>
  <c r="GE21" i="92"/>
  <c r="S26" i="88"/>
  <c r="GA23" i="92"/>
  <c r="O28" i="88"/>
  <c r="H23" i="113"/>
  <c r="AY25" i="92"/>
  <c r="U20" i="113"/>
  <c r="BL22" i="92"/>
  <c r="BF23" i="92"/>
  <c r="O21" i="113"/>
  <c r="GG25" i="92"/>
  <c r="U30" i="88"/>
  <c r="P23" i="88"/>
  <c r="GB18" i="92"/>
  <c r="GE13" i="92"/>
  <c r="S18" i="88"/>
  <c r="BH9" i="92"/>
  <c r="Q7" i="113"/>
  <c r="BE15" i="92"/>
  <c r="N13" i="113"/>
  <c r="K8" i="113"/>
  <c r="BB10" i="92"/>
  <c r="S17" i="88"/>
  <c r="GE12" i="92"/>
  <c r="DL32" i="88"/>
  <c r="BD5" i="88" s="1"/>
  <c r="S41" i="88" s="1"/>
  <c r="S43" i="88" s="1"/>
  <c r="DR25" i="113"/>
  <c r="P27" i="88"/>
  <c r="GB22" i="92"/>
  <c r="H14" i="88"/>
  <c r="FT9" i="92"/>
  <c r="GA10" i="92"/>
  <c r="O15" i="88"/>
  <c r="DE27" i="92"/>
  <c r="DF27" i="92"/>
  <c r="FZ24" i="92"/>
  <c r="N29" i="88"/>
  <c r="H28" i="88"/>
  <c r="FT23" i="92"/>
  <c r="DY15" i="92"/>
  <c r="CH13" i="113"/>
  <c r="BX8" i="113"/>
  <c r="DO10" i="92"/>
  <c r="FM27" i="92"/>
  <c r="DR32" i="88"/>
  <c r="BP5" i="88" s="1"/>
  <c r="Z41" i="88" s="1"/>
  <c r="Z43" i="88" s="1"/>
  <c r="CE27" i="92"/>
  <c r="X39" i="92" s="1"/>
  <c r="CL25" i="113"/>
  <c r="K43" i="88"/>
  <c r="CY27" i="92"/>
  <c r="BG20" i="92"/>
  <c r="P18" i="113"/>
  <c r="GD21" i="92"/>
  <c r="R26" i="88"/>
  <c r="GA24" i="92"/>
  <c r="O29" i="88"/>
  <c r="U26" i="88"/>
  <c r="GG21" i="92"/>
  <c r="O20" i="113"/>
  <c r="BF22" i="92"/>
  <c r="J21" i="113"/>
  <c r="BA23" i="92"/>
  <c r="BL16" i="92"/>
  <c r="U14" i="113"/>
  <c r="FU13" i="92"/>
  <c r="I18" i="88"/>
  <c r="I8" i="113"/>
  <c r="AZ10" i="92"/>
  <c r="M14" i="88"/>
  <c r="FY9" i="92"/>
  <c r="BU20" i="113"/>
  <c r="DL22" i="92"/>
  <c r="AY7" i="113"/>
  <c r="AY25" i="113" s="1"/>
  <c r="CP9" i="92"/>
  <c r="CP27" i="92" s="1"/>
  <c r="DH10" i="92"/>
  <c r="DH27" i="92" s="1"/>
  <c r="BQ8" i="113"/>
  <c r="BQ25" i="113" s="1"/>
  <c r="CP15" i="92"/>
  <c r="AY13" i="113"/>
  <c r="DG24" i="92"/>
  <c r="BP22" i="113"/>
  <c r="AU21" i="113"/>
  <c r="AU25" i="113" s="1"/>
  <c r="CL23" i="92"/>
  <c r="CL27" i="92" s="1"/>
  <c r="BA27" i="92"/>
  <c r="GF15" i="92"/>
  <c r="T20" i="88"/>
  <c r="CC23" i="113"/>
  <c r="DT25" i="92"/>
  <c r="X43" i="88"/>
  <c r="AT32" i="88"/>
  <c r="AT3" i="88" s="1"/>
  <c r="I39" i="88" s="1"/>
  <c r="I43" i="88" s="1"/>
  <c r="AG43" i="88"/>
  <c r="FI27" i="92"/>
  <c r="GB19" i="92"/>
  <c r="P24" i="88"/>
  <c r="GG19" i="92"/>
  <c r="U24" i="88"/>
  <c r="FU21" i="92"/>
  <c r="I26" i="88"/>
  <c r="V26" i="88" s="1"/>
  <c r="BK24" i="92"/>
  <c r="T22" i="113"/>
  <c r="BB21" i="92"/>
  <c r="K19" i="113"/>
  <c r="FV21" i="92"/>
  <c r="J26" i="88"/>
  <c r="GG22" i="92"/>
  <c r="U27" i="88"/>
  <c r="L14" i="113"/>
  <c r="BC16" i="92"/>
  <c r="GG24" i="92"/>
  <c r="U29" i="88"/>
  <c r="I11" i="113"/>
  <c r="AZ13" i="92"/>
  <c r="FY25" i="92"/>
  <c r="M30" i="88"/>
  <c r="GA17" i="92"/>
  <c r="O22" i="88"/>
  <c r="U11" i="113"/>
  <c r="BL13" i="92"/>
  <c r="GF9" i="92"/>
  <c r="T14" i="88"/>
  <c r="BF32" i="88"/>
  <c r="BF3" i="88" s="1"/>
  <c r="U39" i="88" s="1"/>
  <c r="U43" i="88" s="1"/>
  <c r="FV11" i="92"/>
  <c r="J16" i="88"/>
  <c r="BC18" i="92"/>
  <c r="L16" i="113"/>
  <c r="Y43" i="88"/>
  <c r="DJ25" i="113"/>
  <c r="P16" i="88"/>
  <c r="GB11" i="92"/>
  <c r="FT14" i="92"/>
  <c r="H19" i="88"/>
  <c r="M27" i="88"/>
  <c r="FY22" i="92"/>
  <c r="DU10" i="92"/>
  <c r="DU27" i="92" s="1"/>
  <c r="CD8" i="113"/>
  <c r="CD25" i="113" s="1"/>
  <c r="K24" i="113"/>
  <c r="BB26" i="92"/>
  <c r="BI12" i="92"/>
  <c r="R10" i="113"/>
  <c r="DT25" i="113"/>
  <c r="ED27" i="92"/>
  <c r="CD27" i="92"/>
  <c r="X38" i="92" s="1"/>
  <c r="P43" i="88"/>
  <c r="BS25" i="113"/>
  <c r="CE25" i="113"/>
  <c r="AZ24" i="92"/>
  <c r="I22" i="113"/>
  <c r="AZ26" i="92"/>
  <c r="I24" i="113"/>
  <c r="BG19" i="92"/>
  <c r="P17" i="113"/>
  <c r="CH22" i="113"/>
  <c r="DY24" i="92"/>
  <c r="I19" i="113"/>
  <c r="AZ21" i="92"/>
  <c r="BK18" i="92"/>
  <c r="T16" i="113"/>
  <c r="CI20" i="113"/>
  <c r="DZ22" i="92"/>
  <c r="BT10" i="113"/>
  <c r="DK12" i="92"/>
  <c r="DK27" i="92" s="1"/>
  <c r="S22" i="113"/>
  <c r="BJ24" i="92"/>
  <c r="BL23" i="113"/>
  <c r="DC25" i="92"/>
  <c r="BD13" i="92"/>
  <c r="M11" i="113"/>
  <c r="J9" i="113"/>
  <c r="BA11" i="92"/>
  <c r="BT12" i="113"/>
  <c r="DK14" i="92"/>
  <c r="BV9" i="113"/>
  <c r="DM11" i="92"/>
  <c r="FY10" i="92"/>
  <c r="M15" i="88"/>
  <c r="BM20" i="113"/>
  <c r="DD22" i="92"/>
  <c r="BW10" i="113"/>
  <c r="BW25" i="113" s="1"/>
  <c r="DN12" i="92"/>
  <c r="DN27" i="92" s="1"/>
  <c r="GE10" i="92"/>
  <c r="S15" i="88"/>
  <c r="GE22" i="92"/>
  <c r="S27" i="88"/>
  <c r="DS25" i="113"/>
  <c r="N20" i="113"/>
  <c r="BE22" i="92"/>
  <c r="BE27" i="92" s="1"/>
  <c r="GE18" i="92"/>
  <c r="S23" i="88"/>
  <c r="EE27" i="92"/>
  <c r="Y32" i="88"/>
  <c r="N43" i="88"/>
  <c r="CY32" i="88"/>
  <c r="CA4" i="88" s="1"/>
  <c r="AK40" i="88" s="1"/>
  <c r="FD32" i="88"/>
  <c r="BX6" i="88" s="1"/>
  <c r="AH42" i="88" s="1"/>
  <c r="AH43" i="88" s="1"/>
  <c r="IL1" i="16"/>
  <c r="GH7" i="92" s="1"/>
  <c r="CS25" i="113"/>
  <c r="BJ25" i="92"/>
  <c r="S23" i="113"/>
  <c r="BJ18" i="92"/>
  <c r="S16" i="113"/>
  <c r="P24" i="113"/>
  <c r="BG26" i="92"/>
  <c r="U18" i="113"/>
  <c r="BL20" i="92"/>
  <c r="P14" i="113"/>
  <c r="BG16" i="92"/>
  <c r="M17" i="113"/>
  <c r="BD19" i="92"/>
  <c r="BL8" i="92"/>
  <c r="U6" i="113"/>
  <c r="BC23" i="92"/>
  <c r="L21" i="113"/>
  <c r="P15" i="88"/>
  <c r="GB10" i="92"/>
  <c r="BK25" i="92"/>
  <c r="T23" i="113"/>
  <c r="GB13" i="92"/>
  <c r="P18" i="88"/>
  <c r="H11" i="113"/>
  <c r="AY13" i="92"/>
  <c r="AY27" i="92" s="1"/>
  <c r="Q5" i="113"/>
  <c r="BH7" i="92"/>
  <c r="M5" i="113"/>
  <c r="BD7" i="92"/>
  <c r="P19" i="88"/>
  <c r="GB14" i="92"/>
  <c r="FV12" i="92"/>
  <c r="J17" i="88"/>
  <c r="GD8" i="92"/>
  <c r="R13" i="88"/>
  <c r="ET27" i="92"/>
  <c r="CN25" i="113"/>
  <c r="GA8" i="92"/>
  <c r="O13" i="88"/>
  <c r="O32" i="88" s="1"/>
  <c r="GC12" i="92"/>
  <c r="GC27" i="92" s="1"/>
  <c r="Q17" i="88"/>
  <c r="BI22" i="113"/>
  <c r="BI25" i="113" s="1"/>
  <c r="CZ24" i="92"/>
  <c r="CZ27" i="92" s="1"/>
  <c r="CB20" i="113"/>
  <c r="DS22" i="92"/>
  <c r="F74" i="105"/>
  <c r="F124" i="105" s="1"/>
  <c r="GF19" i="92"/>
  <c r="T24" i="88"/>
  <c r="BP15" i="113"/>
  <c r="DG17" i="92"/>
  <c r="DC12" i="92"/>
  <c r="BL10" i="113"/>
  <c r="BL25" i="113" s="1"/>
  <c r="BI8" i="92"/>
  <c r="R6" i="113"/>
  <c r="BA10" i="113"/>
  <c r="CR12" i="92"/>
  <c r="CR27" i="92" s="1"/>
  <c r="BD22" i="113"/>
  <c r="CU24" i="92"/>
  <c r="CC22" i="113"/>
  <c r="DT24" i="92"/>
  <c r="DT27" i="92" s="1"/>
  <c r="GF14" i="92"/>
  <c r="T19" i="88"/>
  <c r="M7" i="113"/>
  <c r="BD9" i="92"/>
  <c r="BZ17" i="113"/>
  <c r="BZ25" i="113" s="1"/>
  <c r="DQ19" i="92"/>
  <c r="DQ27" i="92" s="1"/>
  <c r="CI27" i="92"/>
  <c r="AF38" i="92" s="1"/>
  <c r="AZ9" i="113"/>
  <c r="CQ11" i="92"/>
  <c r="GG13" i="92"/>
  <c r="U18" i="88"/>
  <c r="R5" i="113"/>
  <c r="R25" i="113" s="1"/>
  <c r="BI7" i="92"/>
  <c r="FR27" i="92"/>
  <c r="DW25" i="113"/>
  <c r="FZ7" i="92"/>
  <c r="N12" i="88"/>
  <c r="Q32" i="88"/>
  <c r="BM27" i="92"/>
  <c r="BA23" i="113"/>
  <c r="CR25" i="92"/>
  <c r="GD19" i="92"/>
  <c r="R24" i="88"/>
  <c r="DX25" i="113"/>
  <c r="U15" i="88"/>
  <c r="GG10" i="92"/>
  <c r="AZ5" i="113"/>
  <c r="CQ7" i="92"/>
  <c r="GE23" i="92"/>
  <c r="S28" i="88"/>
  <c r="FU25" i="92"/>
  <c r="I30" i="88"/>
  <c r="IL1" i="110"/>
  <c r="GH25" i="92" s="1"/>
  <c r="AB32" i="88"/>
  <c r="BY27" i="92"/>
  <c r="AS25" i="113"/>
  <c r="AP25" i="113"/>
  <c r="CH8" i="113"/>
  <c r="DY10" i="92"/>
  <c r="BR27" i="92"/>
  <c r="CF27" i="92"/>
  <c r="AF35" i="92" s="1"/>
  <c r="AF32" i="88"/>
  <c r="FU7" i="92"/>
  <c r="I12" i="88"/>
  <c r="P12" i="88"/>
  <c r="GB7" i="92"/>
  <c r="BH25" i="113"/>
  <c r="IL1" i="108"/>
  <c r="GH23" i="92" s="1"/>
  <c r="BD14" i="92"/>
  <c r="M12" i="113"/>
  <c r="FU11" i="92"/>
  <c r="I16" i="88"/>
  <c r="IL1" i="96"/>
  <c r="GH11" i="92" s="1"/>
  <c r="BV5" i="113"/>
  <c r="BV25" i="113" s="1"/>
  <c r="DM7" i="92"/>
  <c r="B25" i="110"/>
  <c r="CT26" i="92"/>
  <c r="BC24" i="113"/>
  <c r="BD19" i="113"/>
  <c r="CU21" i="92"/>
  <c r="CH17" i="113"/>
  <c r="DY19" i="92"/>
  <c r="DS20" i="92"/>
  <c r="CB18" i="113"/>
  <c r="BY16" i="113"/>
  <c r="DP18" i="92"/>
  <c r="CG27" i="92"/>
  <c r="AF36" i="92" s="1"/>
  <c r="U14" i="88"/>
  <c r="GG9" i="92"/>
  <c r="GD16" i="92"/>
  <c r="R21" i="88"/>
  <c r="GF13" i="92"/>
  <c r="T18" i="88"/>
  <c r="AJ25" i="113"/>
  <c r="T43" i="88"/>
  <c r="AC32" i="88"/>
  <c r="AO25" i="113"/>
  <c r="DP7" i="92"/>
  <c r="BY5" i="113"/>
  <c r="AW6" i="113"/>
  <c r="AW25" i="113" s="1"/>
  <c r="CN8" i="92"/>
  <c r="CN27" i="92" s="1"/>
  <c r="CA27" i="92"/>
  <c r="X35" i="92" s="1"/>
  <c r="IL1" i="95"/>
  <c r="GH10" i="92" s="1"/>
  <c r="CJ27" i="92"/>
  <c r="AF39" i="92" s="1"/>
  <c r="FW7" i="92"/>
  <c r="FW27" i="92" s="1"/>
  <c r="K12" i="88"/>
  <c r="K32" i="88" s="1"/>
  <c r="GG26" i="92"/>
  <c r="U31" i="88"/>
  <c r="FV26" i="92"/>
  <c r="IL1" i="111"/>
  <c r="GH26" i="92" s="1"/>
  <c r="J31" i="88"/>
  <c r="GD24" i="92"/>
  <c r="R29" i="88"/>
  <c r="GD17" i="92"/>
  <c r="R22" i="88"/>
  <c r="AN25" i="113"/>
  <c r="GD18" i="92"/>
  <c r="R23" i="88"/>
  <c r="CH12" i="113"/>
  <c r="DY14" i="92"/>
  <c r="CF7" i="113"/>
  <c r="CF25" i="113" s="1"/>
  <c r="DW9" i="92"/>
  <c r="DW27" i="92" s="1"/>
  <c r="FV15" i="92"/>
  <c r="J20" i="88"/>
  <c r="V20" i="88" s="1"/>
  <c r="IL1" i="100"/>
  <c r="GH15" i="92" s="1"/>
  <c r="BZ27" i="92"/>
  <c r="FS27" i="92"/>
  <c r="FG32" i="88"/>
  <c r="CA6" i="88" s="1"/>
  <c r="AK42" i="88" s="1"/>
  <c r="AW32" i="88"/>
  <c r="AW3" i="88" s="1"/>
  <c r="L39" i="88" s="1"/>
  <c r="L43" i="88" s="1"/>
  <c r="FY11" i="92"/>
  <c r="M16" i="88"/>
  <c r="AU32" i="88"/>
  <c r="AU3" i="88" s="1"/>
  <c r="J39" i="88" s="1"/>
  <c r="J43" i="88" s="1"/>
  <c r="AE43" i="88"/>
  <c r="GD7" i="92"/>
  <c r="R12" i="88"/>
  <c r="V29" i="88"/>
  <c r="AR25" i="113"/>
  <c r="FY26" i="92"/>
  <c r="M31" i="88"/>
  <c r="BY22" i="113"/>
  <c r="DP24" i="92"/>
  <c r="FZ17" i="92"/>
  <c r="N22" i="88"/>
  <c r="V22" i="88" s="1"/>
  <c r="BD18" i="113"/>
  <c r="CU20" i="92"/>
  <c r="AM25" i="113"/>
  <c r="FV16" i="92"/>
  <c r="J21" i="88"/>
  <c r="AD32" i="88"/>
  <c r="FY14" i="92"/>
  <c r="M19" i="88"/>
  <c r="V19" i="88" s="1"/>
  <c r="IL1" i="99"/>
  <c r="GH14" i="92" s="1"/>
  <c r="BX27" i="92"/>
  <c r="GG14" i="92"/>
  <c r="U19" i="88"/>
  <c r="BC13" i="113"/>
  <c r="CT15" i="92"/>
  <c r="DY25" i="113"/>
  <c r="FU12" i="92"/>
  <c r="I17" i="88"/>
  <c r="IL1" i="97"/>
  <c r="GH12" i="92" s="1"/>
  <c r="CH27" i="92"/>
  <c r="AF37" i="92" s="1"/>
  <c r="CU13" i="92"/>
  <c r="BD11" i="113"/>
  <c r="BM9" i="113"/>
  <c r="BM25" i="113" s="1"/>
  <c r="DD11" i="92"/>
  <c r="DD27" i="92" s="1"/>
  <c r="FO27" i="92"/>
  <c r="AA32" i="88"/>
  <c r="CB27" i="92"/>
  <c r="X36" i="92" s="1"/>
  <c r="BK25" i="113"/>
  <c r="CC25" i="113"/>
  <c r="IL1" i="109"/>
  <c r="GH24" i="92" s="1"/>
  <c r="IL1" i="103"/>
  <c r="GH18" i="92" s="1"/>
  <c r="AQ25" i="113"/>
  <c r="FV13" i="92"/>
  <c r="J18" i="88"/>
  <c r="BJ6" i="113"/>
  <c r="BJ25" i="113" s="1"/>
  <c r="DA8" i="92"/>
  <c r="DA27" i="92" s="1"/>
  <c r="DU25" i="113"/>
  <c r="BB32" i="88"/>
  <c r="BB3" i="88" s="1"/>
  <c r="Q39" i="88" s="1"/>
  <c r="Q43" i="88" s="1"/>
  <c r="CB7" i="113"/>
  <c r="DS9" i="92"/>
  <c r="DS27" i="92" s="1"/>
  <c r="FZ8" i="92"/>
  <c r="N13" i="88"/>
  <c r="AK25" i="113"/>
  <c r="DV27" i="92"/>
  <c r="DB27" i="92"/>
  <c r="FT13" i="92"/>
  <c r="IL1" i="98"/>
  <c r="GH13" i="92" s="1"/>
  <c r="H18" i="88"/>
  <c r="BU27" i="92"/>
  <c r="FV20" i="92"/>
  <c r="J25" i="88"/>
  <c r="IL1" i="105"/>
  <c r="GH20" i="92" s="1"/>
  <c r="GB25" i="92"/>
  <c r="P30" i="88"/>
  <c r="I14" i="88"/>
  <c r="FU9" i="92"/>
  <c r="IL1" i="94"/>
  <c r="GH9" i="92" s="1"/>
  <c r="I10" i="113"/>
  <c r="AZ12" i="92"/>
  <c r="CI11" i="113"/>
  <c r="CI25" i="113" s="1"/>
  <c r="DZ13" i="92"/>
  <c r="DZ27" i="92" s="1"/>
  <c r="FQ27" i="92"/>
  <c r="FX8" i="92"/>
  <c r="FX27" i="92" s="1"/>
  <c r="L13" i="88"/>
  <c r="L32" i="88" s="1"/>
  <c r="IL1" i="93"/>
  <c r="GH8" i="92" s="1"/>
  <c r="GE9" i="92"/>
  <c r="S14" i="88"/>
  <c r="S32" i="88" s="1"/>
  <c r="Y25" i="113"/>
  <c r="BP6" i="113"/>
  <c r="DG8" i="92"/>
  <c r="CK27" i="92"/>
  <c r="DG7" i="92"/>
  <c r="BP5" i="113"/>
  <c r="AV11" i="113"/>
  <c r="AV25" i="113" s="1"/>
  <c r="CM13" i="92"/>
  <c r="CM27" i="92" s="1"/>
  <c r="IL1" i="104"/>
  <c r="GH19" i="92" s="1"/>
  <c r="B25" i="98"/>
  <c r="A38" i="98" s="1"/>
  <c r="BF1" i="98" s="1"/>
  <c r="B11" i="113" s="1"/>
  <c r="Y36" i="103"/>
  <c r="BN1" i="103" s="1"/>
  <c r="J18" i="92" s="1"/>
  <c r="F74" i="103"/>
  <c r="F124" i="103" s="1"/>
  <c r="F74" i="108"/>
  <c r="F124" i="108" s="1"/>
  <c r="B25" i="108"/>
  <c r="F74" i="100"/>
  <c r="F124" i="100" s="1"/>
  <c r="B25" i="100"/>
  <c r="B25" i="93"/>
  <c r="F74" i="93"/>
  <c r="F124" i="93" s="1"/>
  <c r="B25" i="109"/>
  <c r="F74" i="109"/>
  <c r="F124" i="109" s="1"/>
  <c r="B25" i="107"/>
  <c r="F74" i="107"/>
  <c r="F124" i="107" s="1"/>
  <c r="B25" i="97"/>
  <c r="F74" i="97"/>
  <c r="F124" i="97" s="1"/>
  <c r="B25" i="94"/>
  <c r="F74" i="94"/>
  <c r="F124" i="94" s="1"/>
  <c r="B25" i="99"/>
  <c r="F74" i="99"/>
  <c r="F124" i="99" s="1"/>
  <c r="B25" i="104"/>
  <c r="F74" i="104"/>
  <c r="F124" i="104" s="1"/>
  <c r="F74" i="102"/>
  <c r="F124" i="102" s="1"/>
  <c r="B25" i="102"/>
  <c r="B25" i="106"/>
  <c r="F74" i="106"/>
  <c r="F124" i="106" s="1"/>
  <c r="B25" i="96"/>
  <c r="F74" i="96"/>
  <c r="F124" i="96" s="1"/>
  <c r="B25" i="101"/>
  <c r="F74" i="101"/>
  <c r="F124" i="101" s="1"/>
  <c r="BF1" i="103"/>
  <c r="M35" i="103"/>
  <c r="O35" i="103" s="1"/>
  <c r="BL1" i="103" s="1"/>
  <c r="H18" i="92" s="1"/>
  <c r="F78" i="16"/>
  <c r="F128" i="16" s="1"/>
  <c r="B25" i="16"/>
  <c r="A42" i="16" s="1"/>
  <c r="B25" i="111"/>
  <c r="F74" i="111"/>
  <c r="F124" i="111" s="1"/>
  <c r="A38" i="105"/>
  <c r="Y36" i="105"/>
  <c r="BN1" i="105" s="1"/>
  <c r="J20" i="92" s="1"/>
  <c r="BP25" i="113" l="1"/>
  <c r="GA27" i="92"/>
  <c r="BT25" i="113"/>
  <c r="T32" i="88"/>
  <c r="CT27" i="92"/>
  <c r="GF27" i="92"/>
  <c r="FT27" i="92"/>
  <c r="DL27" i="92"/>
  <c r="FY27" i="92"/>
  <c r="BU25" i="113"/>
  <c r="M32" i="88"/>
  <c r="GE27" i="92"/>
  <c r="J32" i="88"/>
  <c r="FV27" i="92"/>
  <c r="DG27" i="92"/>
  <c r="BA25" i="113"/>
  <c r="CH25" i="113"/>
  <c r="V27" i="88"/>
  <c r="H32" i="88"/>
  <c r="V21" i="88"/>
  <c r="Q25" i="113"/>
  <c r="I25" i="113"/>
  <c r="BK27" i="92"/>
  <c r="BH27" i="92"/>
  <c r="T25" i="113"/>
  <c r="P25" i="113"/>
  <c r="N25" i="113"/>
  <c r="BG27" i="92"/>
  <c r="BI27" i="92"/>
  <c r="BJ27" i="92"/>
  <c r="BF27" i="92"/>
  <c r="BB27" i="92"/>
  <c r="O25" i="113"/>
  <c r="H25" i="113"/>
  <c r="AK43" i="88"/>
  <c r="A38" i="95"/>
  <c r="M35" i="95" s="1"/>
  <c r="O35" i="95" s="1"/>
  <c r="BL1" i="95" s="1"/>
  <c r="H10" i="92" s="1"/>
  <c r="AZ27" i="92"/>
  <c r="U25" i="113"/>
  <c r="K25" i="113"/>
  <c r="GH27" i="92"/>
  <c r="BD25" i="113"/>
  <c r="DM27" i="92"/>
  <c r="V15" i="88"/>
  <c r="BL27" i="92"/>
  <c r="CB25" i="113"/>
  <c r="CU27" i="92"/>
  <c r="BC25" i="113"/>
  <c r="DY27" i="92"/>
  <c r="V30" i="88"/>
  <c r="V31" i="88"/>
  <c r="V25" i="88"/>
  <c r="GG27" i="92"/>
  <c r="V24" i="88"/>
  <c r="V23" i="88"/>
  <c r="U32" i="88"/>
  <c r="V16" i="88"/>
  <c r="V28" i="88"/>
  <c r="DC27" i="92"/>
  <c r="BC27" i="92"/>
  <c r="V17" i="88"/>
  <c r="V12" i="88"/>
  <c r="DO27" i="92"/>
  <c r="V43" i="88"/>
  <c r="CQ27" i="92"/>
  <c r="BX25" i="113"/>
  <c r="GB27" i="92"/>
  <c r="V18" i="88"/>
  <c r="P32" i="88"/>
  <c r="R32" i="88"/>
  <c r="Y36" i="110"/>
  <c r="BN1" i="110" s="1"/>
  <c r="J25" i="92" s="1"/>
  <c r="A38" i="110"/>
  <c r="FU27" i="92"/>
  <c r="FZ27" i="92"/>
  <c r="BD27" i="92"/>
  <c r="GD27" i="92"/>
  <c r="BY25" i="113"/>
  <c r="M25" i="113"/>
  <c r="I32" i="88"/>
  <c r="V14" i="88"/>
  <c r="DP27" i="92"/>
  <c r="N32" i="88"/>
  <c r="AZ25" i="113"/>
  <c r="V13" i="88"/>
  <c r="B13" i="92"/>
  <c r="Y36" i="98"/>
  <c r="BN1" i="98" s="1"/>
  <c r="J13" i="92" s="1"/>
  <c r="M35" i="98"/>
  <c r="O35" i="98" s="1"/>
  <c r="BL1" i="98" s="1"/>
  <c r="H13" i="92" s="1"/>
  <c r="A38" i="108"/>
  <c r="Y36" i="108"/>
  <c r="BN1" i="108" s="1"/>
  <c r="J23" i="92" s="1"/>
  <c r="Y36" i="100"/>
  <c r="BN1" i="100" s="1"/>
  <c r="J15" i="92" s="1"/>
  <c r="A38" i="100"/>
  <c r="A38" i="93"/>
  <c r="Y36" i="93"/>
  <c r="BN1" i="93" s="1"/>
  <c r="J8" i="92" s="1"/>
  <c r="A38" i="106"/>
  <c r="Y36" i="106"/>
  <c r="BN1" i="106" s="1"/>
  <c r="J21" i="92" s="1"/>
  <c r="Y40" i="16"/>
  <c r="BN1" i="16" s="1"/>
  <c r="J7" i="92" s="1"/>
  <c r="A38" i="111"/>
  <c r="Y36" i="111"/>
  <c r="BN1" i="111" s="1"/>
  <c r="J26" i="92" s="1"/>
  <c r="M35" i="105"/>
  <c r="O35" i="105" s="1"/>
  <c r="BL1" i="105" s="1"/>
  <c r="H20" i="92" s="1"/>
  <c r="BF1" i="105"/>
  <c r="A38" i="109"/>
  <c r="Y36" i="109"/>
  <c r="BN1" i="109" s="1"/>
  <c r="J24" i="92" s="1"/>
  <c r="A38" i="101"/>
  <c r="Y36" i="101"/>
  <c r="BN1" i="101" s="1"/>
  <c r="J16" i="92" s="1"/>
  <c r="Y36" i="107"/>
  <c r="BN1" i="107" s="1"/>
  <c r="J22" i="92" s="1"/>
  <c r="A38" i="107"/>
  <c r="B18" i="92"/>
  <c r="B16" i="113"/>
  <c r="A38" i="96"/>
  <c r="Y36" i="96"/>
  <c r="BN1" i="96" s="1"/>
  <c r="J11" i="92" s="1"/>
  <c r="A38" i="94"/>
  <c r="Y36" i="94"/>
  <c r="BN1" i="94" s="1"/>
  <c r="J9" i="92" s="1"/>
  <c r="A38" i="104"/>
  <c r="Y36" i="104"/>
  <c r="BN1" i="104" s="1"/>
  <c r="J19" i="92" s="1"/>
  <c r="A38" i="97"/>
  <c r="Y36" i="97"/>
  <c r="BN1" i="97" s="1"/>
  <c r="J12" i="92" s="1"/>
  <c r="A38" i="99"/>
  <c r="Y36" i="99"/>
  <c r="BN1" i="99" s="1"/>
  <c r="J14" i="92" s="1"/>
  <c r="Y36" i="102"/>
  <c r="BN1" i="102" s="1"/>
  <c r="J17" i="92" s="1"/>
  <c r="A38" i="102"/>
  <c r="BF1" i="95" l="1"/>
  <c r="B10" i="92" s="1"/>
  <c r="V32" i="88"/>
  <c r="BF1" i="110"/>
  <c r="M35" i="110"/>
  <c r="O35" i="110" s="1"/>
  <c r="BL1" i="110" s="1"/>
  <c r="H25" i="92" s="1"/>
  <c r="BF1" i="108"/>
  <c r="M35" i="108"/>
  <c r="O35" i="108" s="1"/>
  <c r="BL1" i="108" s="1"/>
  <c r="H23" i="92" s="1"/>
  <c r="BF1" i="100"/>
  <c r="M35" i="100"/>
  <c r="O35" i="100" s="1"/>
  <c r="BL1" i="100" s="1"/>
  <c r="H15" i="92" s="1"/>
  <c r="BF1" i="93"/>
  <c r="M35" i="93"/>
  <c r="O35" i="93" s="1"/>
  <c r="BL1" i="93" s="1"/>
  <c r="H8" i="92" s="1"/>
  <c r="BF1" i="111"/>
  <c r="M35" i="111"/>
  <c r="O35" i="111" s="1"/>
  <c r="BL1" i="111" s="1"/>
  <c r="H26" i="92" s="1"/>
  <c r="M35" i="97"/>
  <c r="O35" i="97" s="1"/>
  <c r="BL1" i="97" s="1"/>
  <c r="H12" i="92" s="1"/>
  <c r="BF1" i="97"/>
  <c r="M35" i="99"/>
  <c r="O35" i="99" s="1"/>
  <c r="BL1" i="99" s="1"/>
  <c r="H14" i="92" s="1"/>
  <c r="BF1" i="99"/>
  <c r="BF1" i="101"/>
  <c r="M35" i="101"/>
  <c r="O35" i="101" s="1"/>
  <c r="BL1" i="101" s="1"/>
  <c r="H16" i="92" s="1"/>
  <c r="BF1" i="106"/>
  <c r="M35" i="106"/>
  <c r="O35" i="106" s="1"/>
  <c r="BL1" i="106" s="1"/>
  <c r="H21" i="92" s="1"/>
  <c r="M35" i="104"/>
  <c r="O35" i="104" s="1"/>
  <c r="BL1" i="104" s="1"/>
  <c r="H19" i="92" s="1"/>
  <c r="BF1" i="104"/>
  <c r="BF1" i="96"/>
  <c r="M35" i="96"/>
  <c r="O35" i="96" s="1"/>
  <c r="BL1" i="96" s="1"/>
  <c r="H11" i="92" s="1"/>
  <c r="BF1" i="16"/>
  <c r="M39" i="16"/>
  <c r="O39" i="16" s="1"/>
  <c r="BL1" i="16" s="1"/>
  <c r="H7" i="92" s="1"/>
  <c r="B18" i="113"/>
  <c r="B20" i="92"/>
  <c r="BF1" i="94"/>
  <c r="M35" i="94"/>
  <c r="O35" i="94" s="1"/>
  <c r="BL1" i="94" s="1"/>
  <c r="H9" i="92" s="1"/>
  <c r="BF1" i="107"/>
  <c r="M35" i="107"/>
  <c r="O35" i="107" s="1"/>
  <c r="BL1" i="107" s="1"/>
  <c r="H22" i="92" s="1"/>
  <c r="BF1" i="102"/>
  <c r="M35" i="102"/>
  <c r="O35" i="102" s="1"/>
  <c r="BL1" i="102" s="1"/>
  <c r="H17" i="92" s="1"/>
  <c r="M35" i="109"/>
  <c r="O35" i="109" s="1"/>
  <c r="BL1" i="109" s="1"/>
  <c r="H24" i="92" s="1"/>
  <c r="BF1" i="109"/>
  <c r="J27" i="92"/>
  <c r="B8" i="113" l="1"/>
  <c r="B25" i="92"/>
  <c r="B23" i="113"/>
  <c r="B21" i="113"/>
  <c r="B23" i="92"/>
  <c r="B13" i="113"/>
  <c r="B15" i="92"/>
  <c r="B8" i="92"/>
  <c r="B6" i="113"/>
  <c r="B12" i="113"/>
  <c r="B14" i="92"/>
  <c r="B19" i="92"/>
  <c r="B17" i="113"/>
  <c r="B12" i="92"/>
  <c r="B10" i="113"/>
  <c r="B11" i="92"/>
  <c r="B9" i="113"/>
  <c r="B20" i="113"/>
  <c r="B22" i="92"/>
  <c r="B21" i="92"/>
  <c r="B19" i="113"/>
  <c r="B26" i="92"/>
  <c r="B24" i="113"/>
  <c r="B7" i="113"/>
  <c r="B9" i="92"/>
  <c r="B24" i="92"/>
  <c r="B22" i="113"/>
  <c r="H27" i="92"/>
  <c r="B17" i="92"/>
  <c r="B15" i="113"/>
  <c r="B5" i="113"/>
  <c r="B7" i="92"/>
  <c r="B16" i="92"/>
  <c r="B14" i="113"/>
  <c r="B27" i="92" l="1"/>
  <c r="B25" i="113"/>
</calcChain>
</file>

<file path=xl/sharedStrings.xml><?xml version="1.0" encoding="utf-8"?>
<sst xmlns="http://schemas.openxmlformats.org/spreadsheetml/2006/main" count="15611" uniqueCount="519">
  <si>
    <t>LISTADO DE FAMILIAS A DIAGNOSTICAR</t>
  </si>
  <si>
    <r>
      <rPr>
        <b/>
        <sz val="24"/>
        <color indexed="63"/>
        <rFont val="Calibri"/>
        <family val="2"/>
      </rPr>
      <t>FOSIS - MDSF</t>
    </r>
    <r>
      <rPr>
        <b/>
        <sz val="22"/>
        <color indexed="63"/>
        <rFont val="Calibri"/>
        <family val="2"/>
      </rPr>
      <t xml:space="preserve"> </t>
    </r>
    <r>
      <rPr>
        <b/>
        <sz val="24"/>
        <color indexed="63"/>
        <rFont val="Calibri"/>
        <family val="2"/>
      </rPr>
      <t>2020</t>
    </r>
  </si>
  <si>
    <t>LISTA</t>
  </si>
  <si>
    <t>PROGRAMA ORIGEN</t>
  </si>
  <si>
    <t>ESTADO FAMILIA</t>
  </si>
  <si>
    <t>x</t>
  </si>
  <si>
    <t>FAMILIAS</t>
  </si>
  <si>
    <t>EGRESADA</t>
  </si>
  <si>
    <t>Ejecutor:</t>
  </si>
  <si>
    <t>Comuna</t>
  </si>
  <si>
    <t>VÍNCULOS</t>
  </si>
  <si>
    <t>ACTIVA</t>
  </si>
  <si>
    <t>Dirección:</t>
  </si>
  <si>
    <t>Región</t>
  </si>
  <si>
    <t>CAMINOS</t>
  </si>
  <si>
    <t>Rut:</t>
  </si>
  <si>
    <t>Encargado Ejecutor:</t>
  </si>
  <si>
    <t>SI</t>
  </si>
  <si>
    <t>CALLE</t>
  </si>
  <si>
    <t>Teléfono:</t>
  </si>
  <si>
    <t>Email:</t>
  </si>
  <si>
    <t>NO</t>
  </si>
  <si>
    <t>Ejecutor Constructivo</t>
  </si>
  <si>
    <t>Encargado Prog SEREMI:</t>
  </si>
  <si>
    <t>Ejecutor Social</t>
  </si>
  <si>
    <t>ATE FOSIS:</t>
  </si>
  <si>
    <t>1. LISTADO DE FAMILIAS DE TODAS LAS PERSONAS DIAGNOSTICADAS</t>
  </si>
  <si>
    <t>N°</t>
  </si>
  <si>
    <t>RUN Beneficiario/a</t>
  </si>
  <si>
    <t>Nombre beneficiario/a</t>
  </si>
  <si>
    <t>Dirección</t>
  </si>
  <si>
    <r>
      <t xml:space="preserve">Programa Origen: </t>
    </r>
    <r>
      <rPr>
        <b/>
        <sz val="12"/>
        <rFont val="Calibri"/>
        <family val="2"/>
      </rPr>
      <t>FAMILIAS VÍNCULOS, ABRIENDO CAMINO O CALLE</t>
    </r>
  </si>
  <si>
    <t xml:space="preserve">Teléfono </t>
  </si>
  <si>
    <t>Estado beneficiario</t>
  </si>
  <si>
    <t>Nombre apoyo familiar o profesional</t>
  </si>
  <si>
    <t>Correo apoyo familiar o profesional</t>
  </si>
  <si>
    <t>RESUMEN DIAGNÓSTICO FAMILIAR INTEGRAL</t>
  </si>
  <si>
    <t>NO BORRAR NI MODIFICAR CELDAS</t>
  </si>
  <si>
    <t>SITUACIÓN FÍSICA</t>
  </si>
  <si>
    <t>Servicios Básicos</t>
  </si>
  <si>
    <t>Vivienda</t>
  </si>
  <si>
    <t>Equipamiento</t>
  </si>
  <si>
    <t>Entorno</t>
  </si>
  <si>
    <t>ASESORÍAS</t>
  </si>
  <si>
    <t>Agua</t>
  </si>
  <si>
    <t>Excretas</t>
  </si>
  <si>
    <t>Energía</t>
  </si>
  <si>
    <t>Reparación</t>
  </si>
  <si>
    <t>Recinto</t>
  </si>
  <si>
    <t>Productivo</t>
  </si>
  <si>
    <t>Accesibilidad</t>
  </si>
  <si>
    <t>Camas</t>
  </si>
  <si>
    <t>Cocina</t>
  </si>
  <si>
    <t>Calefacción</t>
  </si>
  <si>
    <t>Mobiliario</t>
  </si>
  <si>
    <t>Ambiente Saludable</t>
  </si>
  <si>
    <t>Accesos Exteriores</t>
  </si>
  <si>
    <t>Áreas Verdes</t>
  </si>
  <si>
    <t xml:space="preserve">Comuna </t>
  </si>
  <si>
    <t>ABRIENDO CAMINOS</t>
  </si>
  <si>
    <t>1. LISTADO DE FAMILIAS O PERSONAS DIAGNOSTICADAS</t>
  </si>
  <si>
    <t>1.1. CANTIDAD DE PROBLEMÁTICAS FÍSICAS DE LA VIVIENDA Y EL ENTORNO</t>
  </si>
  <si>
    <t>1.2. ACCIONES RIESGOSAS, INSALUBLES Y/O INADECUADAS</t>
  </si>
  <si>
    <r>
      <t xml:space="preserve">Programa Origen: </t>
    </r>
    <r>
      <rPr>
        <b/>
        <sz val="12"/>
        <rFont val="Calibri"/>
        <family val="2"/>
      </rPr>
      <t>FAMILIA, VÍNCULOS, ABRIENDO CAMINO O CALLE</t>
    </r>
  </si>
  <si>
    <t>N° de problemáticas por familia</t>
  </si>
  <si>
    <t>VINCULOS</t>
  </si>
  <si>
    <t>total</t>
  </si>
  <si>
    <t>2. COMPOSICIÓN ETÁREA PARA ASESORÍAS</t>
  </si>
  <si>
    <t>3. RESUMEN DE PROBLEMÁTICAS FÍSICAS POR PROGRAMA DE ORIGEN</t>
  </si>
  <si>
    <t>4. RESUMEN DE ACCIONES RIESGOSAS POR PROGRAMA DE ORIGEN</t>
  </si>
  <si>
    <t>Nº niñ@s de 1 a 3 años</t>
  </si>
  <si>
    <t>Programa de origen</t>
  </si>
  <si>
    <t>N° Familias</t>
  </si>
  <si>
    <t>Problemáticas por programa de origen</t>
  </si>
  <si>
    <t>Promedio</t>
  </si>
  <si>
    <t>Acciones riesgosas, insalubles y/o inadecuadas por programa de origen</t>
  </si>
  <si>
    <t>Nº niñ@s de 4 a 12 años</t>
  </si>
  <si>
    <t>Nº personas entre 13 y 59 años</t>
  </si>
  <si>
    <t>Nº personas mayores a 60 años</t>
  </si>
  <si>
    <t>Nº de discapacitados</t>
  </si>
  <si>
    <t>* Copiar en ficha "Propuesta", pestaña "Asesorías grupales", punto 1</t>
  </si>
  <si>
    <t>TOTAL</t>
  </si>
  <si>
    <t>5. FIRMAS DE PROFESIONALES RESPONSABLES</t>
  </si>
  <si>
    <t>Encargado Programa SEREMI</t>
  </si>
  <si>
    <t>ATE FOSIS</t>
  </si>
  <si>
    <t>Encargado Ejecutor</t>
  </si>
  <si>
    <t>N° FAMILIA</t>
  </si>
  <si>
    <t>Nº Integrantes Familia</t>
  </si>
  <si>
    <t>Nº discapacitados</t>
  </si>
  <si>
    <t>Tipo Hacinamiento</t>
  </si>
  <si>
    <t>R1</t>
  </si>
  <si>
    <t>R2</t>
  </si>
  <si>
    <t>R3</t>
  </si>
  <si>
    <t>R4</t>
  </si>
  <si>
    <t>Otro Recinto</t>
  </si>
  <si>
    <t>Urbano</t>
  </si>
  <si>
    <t>Rural</t>
  </si>
  <si>
    <t>Alta</t>
  </si>
  <si>
    <t>Media</t>
  </si>
  <si>
    <t>Baja-plana</t>
  </si>
  <si>
    <t>Superficie Terreno</t>
  </si>
  <si>
    <t>Superficie Vivienda</t>
  </si>
  <si>
    <t>Mediagua</t>
  </si>
  <si>
    <t>Casa</t>
  </si>
  <si>
    <t>Depto</t>
  </si>
  <si>
    <t>Otra</t>
  </si>
  <si>
    <t>Comparte viv. o terreno?</t>
  </si>
  <si>
    <t>Dormitorio</t>
  </si>
  <si>
    <t>Estar</t>
  </si>
  <si>
    <t>Comedor</t>
  </si>
  <si>
    <t xml:space="preserve">Baño </t>
  </si>
  <si>
    <t>Uso mixto (estar, comedor, cocina)</t>
  </si>
  <si>
    <t>Bodega / otros</t>
  </si>
  <si>
    <t>TOTAL Recintos</t>
  </si>
  <si>
    <t>Actividad Productiva</t>
  </si>
  <si>
    <t>nombre Actividad</t>
  </si>
  <si>
    <t>Propietario</t>
  </si>
  <si>
    <t>Arrendatario/cedido/usufructo</t>
  </si>
  <si>
    <t>Toma/irregular</t>
  </si>
  <si>
    <t>N/A</t>
  </si>
  <si>
    <t>Fecha de entrega</t>
  </si>
  <si>
    <t>Accesibilidad Interior</t>
  </si>
  <si>
    <t>AM Lunes a Viernes</t>
  </si>
  <si>
    <t>PM Lunes a viernes</t>
  </si>
  <si>
    <t>AM sábado</t>
  </si>
  <si>
    <t>La familia no puede asistir</t>
  </si>
  <si>
    <t>Otro:</t>
  </si>
  <si>
    <t>La familia no puede participar</t>
  </si>
  <si>
    <t>Acceso a agua potable</t>
  </si>
  <si>
    <t>Sistema captación agua</t>
  </si>
  <si>
    <t>Sistema de almacenaje agua</t>
  </si>
  <si>
    <t>Canalización aguas</t>
  </si>
  <si>
    <t>Artefactos y griferías</t>
  </si>
  <si>
    <t>Provisión de agua caliente</t>
  </si>
  <si>
    <t>Recinto de baño</t>
  </si>
  <si>
    <t>Sistema de eliminación de excretas</t>
  </si>
  <si>
    <t>Artefactos excretas</t>
  </si>
  <si>
    <t>Obtención de energía</t>
  </si>
  <si>
    <t>Canalización y artefactos</t>
  </si>
  <si>
    <t>Elementos estructurales (piso, muro, techo)</t>
  </si>
  <si>
    <t>Tabiques</t>
  </si>
  <si>
    <t>Revestimiento Interior o exterior (piso, muro, techo)</t>
  </si>
  <si>
    <t>Aislamiento térmico y/o hídrico</t>
  </si>
  <si>
    <t>Vanos (Puertas y/o ventanas)</t>
  </si>
  <si>
    <t>Recinto para dormir</t>
  </si>
  <si>
    <t>Recinto comer, cocinar y/o estar</t>
  </si>
  <si>
    <t>Reparación, ampliación o adecuación de recinto productivo</t>
  </si>
  <si>
    <t>Mobiliario productivo en obra</t>
  </si>
  <si>
    <t>Intervención en Pisos (pavimentos y rampa)</t>
  </si>
  <si>
    <t>Ensanches</t>
  </si>
  <si>
    <t>Elementos (baranda, manillas, etc)</t>
  </si>
  <si>
    <t>Cama completa (1P/ 1,5P/ 2P/)</t>
  </si>
  <si>
    <t>Colchón</t>
  </si>
  <si>
    <t>Set de equipamiento: Sábanas, frazada, almohadas, cobertores</t>
  </si>
  <si>
    <t>Artefacto para cocinar</t>
  </si>
  <si>
    <t>Batería de cocina</t>
  </si>
  <si>
    <t>Set de alimentación</t>
  </si>
  <si>
    <t xml:space="preserve">Artefacto de Calefacción </t>
  </si>
  <si>
    <t>Sistemas de calefacción</t>
  </si>
  <si>
    <t>Mobiliario para estudiar</t>
  </si>
  <si>
    <t>Mobiliario para guardar</t>
  </si>
  <si>
    <t>Mobiliario para comer</t>
  </si>
  <si>
    <t>Equipamiento para residuos</t>
  </si>
  <si>
    <t>Limpieza y/o sanitización terreno</t>
  </si>
  <si>
    <t>Manejo sanitario animales</t>
  </si>
  <si>
    <t>Vías de circulación (Escaleras, rampas, pavimentos)</t>
  </si>
  <si>
    <t>Modificación del terreno (Nivelación, contención, drenajes)</t>
  </si>
  <si>
    <t>Elementos de seguridad (barandas, rejas, cierros, iluminación exterior)</t>
  </si>
  <si>
    <t>Material Vegetal</t>
  </si>
  <si>
    <t>Obras Complementarias (Pérgolas,terrazas, mobiliario exterior)</t>
  </si>
  <si>
    <t>Prioridad 1</t>
  </si>
  <si>
    <t>Prioridad 2</t>
  </si>
  <si>
    <t>Prioridad 3</t>
  </si>
  <si>
    <t>DIAGNÓSTICO FAMILIAR INTEGRAL</t>
  </si>
  <si>
    <t>FOSIS-MDSF 2020</t>
  </si>
  <si>
    <t>D1</t>
  </si>
  <si>
    <t>Composición familiar</t>
  </si>
  <si>
    <t>Indice de Hacinamiento</t>
  </si>
  <si>
    <t>Localización</t>
  </si>
  <si>
    <t>Pendiente terreno</t>
  </si>
  <si>
    <t>Superficies</t>
  </si>
  <si>
    <t>Tipo de Vivienda</t>
  </si>
  <si>
    <t>N° RECINTOS</t>
  </si>
  <si>
    <t>Act. Prod</t>
  </si>
  <si>
    <t>Tenencia del Terreno</t>
  </si>
  <si>
    <t>Tenencia vivienda</t>
  </si>
  <si>
    <t>Trámite regularizar terreno</t>
  </si>
  <si>
    <t>Trámite regularizar vivienda</t>
  </si>
  <si>
    <t>Postulación a Subsidio</t>
  </si>
  <si>
    <t>SERVICIOS BÁSICOS</t>
  </si>
  <si>
    <t>VIVIENDA</t>
  </si>
  <si>
    <t>EQUIPAMIENTO</t>
  </si>
  <si>
    <t>ENTORNO</t>
  </si>
  <si>
    <t>Asesoría Grupal</t>
  </si>
  <si>
    <t>Asesoría Familiar</t>
  </si>
  <si>
    <t>Prioridad familia</t>
  </si>
  <si>
    <t>Entrevista familia</t>
  </si>
  <si>
    <t>Acciones riesgosas, insalubles y/o inadecuadas según observación profesional</t>
  </si>
  <si>
    <t>Horario asesorias</t>
  </si>
  <si>
    <t>RESUMEN PROBLEMÁTICAS FÍSICAS</t>
  </si>
  <si>
    <t>1. ANTECEDENTES DE LA FAMILIA</t>
  </si>
  <si>
    <t>APOYO FAMILIAR/PROFESIONAL</t>
  </si>
  <si>
    <t>COMPOSICIÓN FAMILIAR</t>
  </si>
  <si>
    <t>TERRENO Y VIVIENDA</t>
  </si>
  <si>
    <t>D2: DIAGNÓSTICO SOCIAL</t>
  </si>
  <si>
    <t>PROBLEMÁTICAS FÍSICAS DE LA VIVIENDA Y EL ENTORNO</t>
  </si>
  <si>
    <t>PRIORIDAD DE LA FAMILIA</t>
  </si>
  <si>
    <t>RESUMEN DÍAGNÓSTICO</t>
  </si>
  <si>
    <t>BENEFICIARIO/A</t>
  </si>
  <si>
    <t>FONO:</t>
  </si>
  <si>
    <t>NOMBRE:</t>
  </si>
  <si>
    <t>DIRECCIÓN</t>
  </si>
  <si>
    <t>COMUNA</t>
  </si>
  <si>
    <t>REGIÓN</t>
  </si>
  <si>
    <t>CORREO</t>
  </si>
  <si>
    <t xml:space="preserve">NO MODIFICAR CELDAS </t>
  </si>
  <si>
    <t>2. PLANO DE UBICACIÓN</t>
  </si>
  <si>
    <t>3. FOTOGRAFÍAS REFERENCIALES</t>
  </si>
  <si>
    <r>
      <rPr>
        <b/>
        <i/>
        <sz val="14"/>
        <rFont val="Calibri"/>
        <family val="2"/>
      </rPr>
      <t>INDICACIONES PLANO DE UBICACIÓN</t>
    </r>
    <r>
      <rPr>
        <i/>
        <sz val="14"/>
        <rFont val="Calibri"/>
        <family val="2"/>
      </rPr>
      <t xml:space="preserve">
Dibujar plano de ubicación de la vivienda, indicando calles o principales referencias de la vivienda.</t>
    </r>
  </si>
  <si>
    <r>
      <rPr>
        <b/>
        <i/>
        <sz val="14"/>
        <rFont val="Calibri"/>
        <family val="2"/>
      </rPr>
      <t>INDICACIONES GENERALES FOTOGRAFÍAS</t>
    </r>
    <r>
      <rPr>
        <i/>
        <sz val="14"/>
        <rFont val="Calibri"/>
        <family val="2"/>
      </rPr>
      <t xml:space="preserve">
Insertar imágenes de la vivienda en su contexto. (Fachada, algún aspecto importante a relevar, etc.)
</t>
    </r>
  </si>
  <si>
    <t>4. DESCRIPCIÓN DEL GRUPO FAMILIAR QUE HABITA LA VIVIENDA DIAGNOSTICADA</t>
  </si>
  <si>
    <t>Nombre</t>
  </si>
  <si>
    <r>
      <t xml:space="preserve">Parentesco       </t>
    </r>
    <r>
      <rPr>
        <sz val="14"/>
        <rFont val="Calibri"/>
        <family val="2"/>
      </rPr>
      <t>(en relación al Beneficiario/a)</t>
    </r>
  </si>
  <si>
    <r>
      <t>Edad (años)</t>
    </r>
    <r>
      <rPr>
        <sz val="14"/>
        <color indexed="8"/>
        <rFont val="Calibri"/>
        <family val="2"/>
      </rPr>
      <t xml:space="preserve"> 
(&lt; 1 año poner 0)</t>
    </r>
  </si>
  <si>
    <t xml:space="preserve">Sexo </t>
  </si>
  <si>
    <r>
      <t xml:space="preserve">Actividad </t>
    </r>
    <r>
      <rPr>
        <sz val="14"/>
        <color indexed="8"/>
        <rFont val="Calibri"/>
        <family val="2"/>
      </rPr>
      <t>(estudiante, eléctrico, dueña de casa, sin empleo...)</t>
    </r>
  </si>
  <si>
    <r>
      <rPr>
        <b/>
        <sz val="16"/>
        <color indexed="8"/>
        <rFont val="Calibri"/>
        <family val="2"/>
      </rPr>
      <t xml:space="preserve">Nombre la Enfermedad y/o discapacidad </t>
    </r>
    <r>
      <rPr>
        <sz val="16"/>
        <color indexed="8"/>
        <rFont val="Calibri"/>
        <family val="2"/>
      </rPr>
      <t xml:space="preserve"> por la cual la vivienda debe ser intervenida</t>
    </r>
  </si>
  <si>
    <r>
      <t xml:space="preserve">N° recinto donde duerme  </t>
    </r>
    <r>
      <rPr>
        <sz val="16"/>
        <color indexed="8"/>
        <rFont val="Calibri"/>
        <family val="2"/>
      </rPr>
      <t>(según plano)</t>
    </r>
  </si>
  <si>
    <r>
      <t xml:space="preserve">N° Cama </t>
    </r>
    <r>
      <rPr>
        <sz val="14"/>
        <color indexed="8"/>
        <rFont val="Calibri"/>
        <family val="2"/>
      </rPr>
      <t>(según plano)</t>
    </r>
  </si>
  <si>
    <t>Estado cama</t>
  </si>
  <si>
    <t>Tipo de Cama</t>
  </si>
  <si>
    <t>Buena</t>
  </si>
  <si>
    <t>Regular</t>
  </si>
  <si>
    <t>Mala</t>
  </si>
  <si>
    <t>1 Plaza</t>
  </si>
  <si>
    <t>1,5 Plaza</t>
  </si>
  <si>
    <t>2 Plazas</t>
  </si>
  <si>
    <t>Camarote</t>
  </si>
  <si>
    <r>
      <t xml:space="preserve">Otros  </t>
    </r>
    <r>
      <rPr>
        <sz val="16"/>
        <color indexed="8"/>
        <rFont val="Calibri"/>
        <family val="2"/>
      </rPr>
      <t>(cuna, sofá,etc)</t>
    </r>
  </si>
  <si>
    <t>F</t>
  </si>
  <si>
    <t>M</t>
  </si>
  <si>
    <t>Beneficiario/a</t>
  </si>
  <si>
    <t>Hijo/a</t>
  </si>
  <si>
    <t>C3</t>
  </si>
  <si>
    <t>C1</t>
  </si>
  <si>
    <t>N° Total personas que habitan la  vivienda:</t>
  </si>
  <si>
    <t>Hacinamiento Viv. (*)</t>
  </si>
  <si>
    <t>Hacinamiento por recinto (**)</t>
  </si>
  <si>
    <t xml:space="preserve">(*) Hasta 2,4 personas /dormitorio, sin hacinamiento;    </t>
  </si>
  <si>
    <t>Otro recinto</t>
  </si>
  <si>
    <t xml:space="preserve"> Entre 2,5 a 4,9 personas/dormitorio, hacinamiento medio;</t>
  </si>
  <si>
    <t>(**) Los ejecutores deberán evaluar en relación a los mt2 por persona en cada dormitorio, compementando el plano y los datos recogidos.</t>
  </si>
  <si>
    <t xml:space="preserve"> Entre 5 y + personas /dormitorio,  hacinamiento crítico. </t>
  </si>
  <si>
    <t>5. PLANIMETRÍA Y DATOS DE LA VIVIENDA Y EL TERRENO</t>
  </si>
  <si>
    <t>LOCALIZACIÓN</t>
  </si>
  <si>
    <r>
      <rPr>
        <b/>
        <i/>
        <sz val="14"/>
        <rFont val="Calibri"/>
        <family val="2"/>
      </rPr>
      <t>INDICACIONES GENERALES DEL DIBUJO:</t>
    </r>
    <r>
      <rPr>
        <i/>
        <sz val="14"/>
        <rFont val="Calibri"/>
        <family val="2"/>
      </rPr>
      <t xml:space="preserve">
1. Dibujar plano de la vivienda donde habita la familia y recintos  como bodegas, casas en desuso, invernaderos u otros que existan en el terreno.
2. Indicar Norte
3. Dibujar plano del terreno donde se sitúan las construcciones, destacando referencias de acceso, patios, árboles, deslindes,acumulación de residuos, área de mascotas, ubicación equipamiento de basura, etc.
4. Colocar  ventanas, puertas, nombrar los recintos (R1, R2, Rx) y principales medidas ( acotar recintos) 
5.  Dibujar e indicar camas, camarote, u otro en el dibujo. 
6. Asignar un  número a cada una de las camas existentes (C1, C2, Cx). Debe ser coherente con la descripción familiar en ficha D2
7. Registrar las alturas "H" de los recintos de la vivienda. Ej: un dormitorio que mide 2,4 mts de altura se debe señalar en el plano con H=2,4 mts. 
8. Indicar los problemas </t>
    </r>
    <r>
      <rPr>
        <i/>
        <u/>
        <sz val="14"/>
        <rFont val="Calibri"/>
        <family val="2"/>
      </rPr>
      <t>por recinto, elemento o terreno</t>
    </r>
    <r>
      <rPr>
        <i/>
        <sz val="14"/>
        <rFont val="Calibri"/>
        <family val="2"/>
      </rPr>
      <t xml:space="preserve">. (ejemplo, problemas en: estructura, humedad, ventilación, iluminación, hacinamiento, contención del terreno,anegamiento, etc.)          </t>
    </r>
    <r>
      <rPr>
        <i/>
        <sz val="14"/>
        <color indexed="55"/>
        <rFont val="Calibri"/>
        <family val="2"/>
      </rPr>
      <t xml:space="preserve">                                                                                       
</t>
    </r>
    <r>
      <rPr>
        <i/>
        <sz val="14"/>
        <rFont val="Calibri"/>
        <family val="2"/>
      </rPr>
      <t xml:space="preserve"> 
</t>
    </r>
  </si>
  <si>
    <t>PENDIENTE TERRENO</t>
  </si>
  <si>
    <t>Baja-Plana</t>
  </si>
  <si>
    <t>DIMENSIONES</t>
  </si>
  <si>
    <t>Largo (m)</t>
  </si>
  <si>
    <t>Ancho (m)</t>
  </si>
  <si>
    <t>M2 terreno</t>
  </si>
  <si>
    <t>M2 vivienda</t>
  </si>
  <si>
    <t>TIPO DE VIVIENDA</t>
  </si>
  <si>
    <t>Departamento</t>
  </si>
  <si>
    <r>
      <t>Otra (</t>
    </r>
    <r>
      <rPr>
        <sz val="12"/>
        <rFont val="Calibri"/>
        <family val="2"/>
      </rPr>
      <t>especificar)</t>
    </r>
  </si>
  <si>
    <t>¿Comparte vivienda o terreno con otra familia? (SI/NO)</t>
  </si>
  <si>
    <t>N° RECINTOS:</t>
  </si>
  <si>
    <r>
      <t xml:space="preserve">Baño </t>
    </r>
    <r>
      <rPr>
        <sz val="12"/>
        <rFont val="Calibri"/>
        <family val="2"/>
      </rPr>
      <t>(no  letrina)</t>
    </r>
  </si>
  <si>
    <r>
      <t xml:space="preserve">Uso mixto </t>
    </r>
    <r>
      <rPr>
        <sz val="12"/>
        <rFont val="Calibri"/>
        <family val="2"/>
      </rPr>
      <t>(estar - comedor - cocina)</t>
    </r>
  </si>
  <si>
    <t>Bodegas / otros</t>
  </si>
  <si>
    <t>ACT. PRODUCTIVA</t>
  </si>
  <si>
    <t>Nombre Actividad:</t>
  </si>
  <si>
    <t>N° Fam</t>
  </si>
  <si>
    <t>* Marcar en el plano donde se realiza.</t>
  </si>
  <si>
    <t>D2</t>
  </si>
  <si>
    <t>TENENCIA</t>
  </si>
  <si>
    <t>TERRENO</t>
  </si>
  <si>
    <t>TRÁMITES TERRENO Y VIVIENDA</t>
  </si>
  <si>
    <t>NA</t>
  </si>
  <si>
    <t>SUBSIDIO</t>
  </si>
  <si>
    <t>Realizando algún trámite para regular el terreno</t>
  </si>
  <si>
    <t>Posee subsidio de vivienda</t>
  </si>
  <si>
    <t>Arren./Ced./Usuf.</t>
  </si>
  <si>
    <t>Realizando algún trámite para regularizar la vivienda</t>
  </si>
  <si>
    <t>Fecha aprox.entrega vivienda</t>
  </si>
  <si>
    <t>DD</t>
  </si>
  <si>
    <t>MM</t>
  </si>
  <si>
    <t>AA</t>
  </si>
  <si>
    <t>Toma</t>
  </si>
  <si>
    <t>6. ENTREVISTA/CONVERSACIÓN CON EL GRUPO FAMILIAR</t>
  </si>
  <si>
    <t>Pensando en la dinámica familiar, cuáles son los lugares de su vivienda y exterior (si aplica) que habitualmente utilizan y cuáles no. Explique por qué.</t>
  </si>
  <si>
    <t>Más utilizados</t>
  </si>
  <si>
    <t>Menos utilizados</t>
  </si>
  <si>
    <r>
      <rPr>
        <b/>
        <sz val="16"/>
        <rFont val="Calibri"/>
        <family val="2"/>
      </rPr>
      <t xml:space="preserve">ENTREVISTA FAMILIAR: </t>
    </r>
    <r>
      <rPr>
        <sz val="16"/>
        <rFont val="Calibri"/>
        <family val="2"/>
      </rPr>
      <t xml:space="preserve">Este es un </t>
    </r>
    <r>
      <rPr>
        <b/>
        <sz val="16"/>
        <rFont val="Calibri"/>
        <family val="2"/>
      </rPr>
      <t>instrumento indagatorio</t>
    </r>
    <r>
      <rPr>
        <sz val="16"/>
        <rFont val="Calibri"/>
        <family val="2"/>
      </rPr>
      <t>, que busca profundizar como la familia o persona habita su vivienda y entorno. Esta información se complementa con la caracterización de la familia y con el levantamiento de la situación física de la vivienda y su entorno. Esta información entregará luces para programar futuramente las asesorías del Programa. Marque con una</t>
    </r>
    <r>
      <rPr>
        <b/>
        <sz val="16"/>
        <rFont val="Calibri"/>
        <family val="2"/>
      </rPr>
      <t xml:space="preserve"> "x"</t>
    </r>
    <r>
      <rPr>
        <sz val="16"/>
        <rFont val="Calibri"/>
        <family val="2"/>
      </rPr>
      <t xml:space="preserve"> según las siguientes alternativas de respuesta que le entregue la familia: </t>
    </r>
    <r>
      <rPr>
        <b/>
        <sz val="16"/>
        <rFont val="Calibri"/>
        <family val="2"/>
      </rPr>
      <t>Si</t>
    </r>
    <r>
      <rPr>
        <sz val="16"/>
        <rFont val="Calibri"/>
        <family val="2"/>
      </rPr>
      <t>: la familia declara saber o hacer ;</t>
    </r>
    <r>
      <rPr>
        <b/>
        <sz val="16"/>
        <rFont val="Calibri"/>
        <family val="2"/>
      </rPr>
      <t xml:space="preserve"> No</t>
    </r>
    <r>
      <rPr>
        <sz val="16"/>
        <rFont val="Calibri"/>
        <family val="2"/>
      </rPr>
      <t xml:space="preserve">: la familia lo desconoce o no lo hace, </t>
    </r>
    <r>
      <rPr>
        <b/>
        <sz val="16"/>
        <rFont val="Calibri"/>
        <family val="2"/>
      </rPr>
      <t>N/A</t>
    </r>
    <r>
      <rPr>
        <sz val="16"/>
        <rFont val="Calibri"/>
        <family val="2"/>
      </rPr>
      <t>: no aplica, si no corresponde la pregunta al contexto familiar.</t>
    </r>
  </si>
  <si>
    <t>Si</t>
  </si>
  <si>
    <t>No</t>
  </si>
  <si>
    <t>Entrevista familiar</t>
  </si>
  <si>
    <t>Observación profesional</t>
  </si>
  <si>
    <t>FAMILIA DESCONOCE</t>
  </si>
  <si>
    <t>RESULTADO ENTREVISTA</t>
  </si>
  <si>
    <r>
      <rPr>
        <b/>
        <sz val="16"/>
        <rFont val="Calibri"/>
        <family val="2"/>
      </rPr>
      <t xml:space="preserve">OBSERVACIÓN PROFESIONAL: </t>
    </r>
    <r>
      <rPr>
        <sz val="16"/>
        <rFont val="Calibri"/>
        <family val="2"/>
      </rPr>
      <t>Marque "X" donde observe acciones riesgosas, insalubres y/o inadecuadas, de acuerdo al  "Metodología Social"</t>
    </r>
  </si>
  <si>
    <t>¿Algún miembro de su familia se ha enfermado del estómago que pudiese atribuir al consumo de agua? (que no sea por contagio viral)</t>
  </si>
  <si>
    <t>¿Todos los miembros del hogar, incluso los niños y niñas, acostumbran lavarse las manos después de ir al baño?</t>
  </si>
  <si>
    <t>¿Le pasa con regularidad que enchufa algún electrodoméstico y se le corta la luz?</t>
  </si>
  <si>
    <t>¿Ha sufrido algún incendio o principio de incendio?</t>
  </si>
  <si>
    <t xml:space="preserve">Reparación </t>
  </si>
  <si>
    <t>¿Alguna vez ha realizado reparaciones en su vivienda?</t>
  </si>
  <si>
    <t>¿Limpian techumbre o canaletas antes de cada invierno?</t>
  </si>
  <si>
    <t>¿Abren las cortinas y ventanas a diario?</t>
  </si>
  <si>
    <t xml:space="preserve">¿Cada persona que vive en este hogar tiene un lugar o espacio para desarrollar sus actividades? </t>
  </si>
  <si>
    <t>Si declaró realizar una actividad productiva en su hogar, ¿ésta le genera dificultades a algún miembro de su familia para utilizar los espacios de la vivienda y su entorno? (Si no existe actividad productiva marcar N/A)</t>
  </si>
  <si>
    <t>¿Algún miembro de su familia ha sufrido alguna caída en la vivienda o en su patio? ¿me puede decir cuáles?</t>
  </si>
  <si>
    <r>
      <t xml:space="preserve">¿Dos o más personas comparten cama y no son pareja? 
</t>
    </r>
    <r>
      <rPr>
        <i/>
        <sz val="16"/>
        <rFont val="Calibri"/>
        <family val="2"/>
      </rPr>
      <t>Indagar por qué.</t>
    </r>
  </si>
  <si>
    <t>Por frío</t>
  </si>
  <si>
    <t>Falta de camas</t>
  </si>
  <si>
    <t>Los menores no quieren dormir solos</t>
  </si>
  <si>
    <t>Período de lactancia</t>
  </si>
  <si>
    <t>Otros</t>
  </si>
  <si>
    <r>
      <t>¿Algún miembro de la familia ha sufrido algún accidente  como quemadura, corte o intoxicación en la cocina</t>
    </r>
    <r>
      <rPr>
        <sz val="16"/>
        <rFont val="Calibri"/>
        <family val="2"/>
      </rPr>
      <t>?</t>
    </r>
  </si>
  <si>
    <t>¿Alguna vez ha limpiado o revisado su estufa? (ante ausencia de estufa marque N/A)</t>
  </si>
  <si>
    <t>¿Alguien de su familia se ha quemado o intoxicado con la estufa?  (ante ausencia de estufa marque N/A)</t>
  </si>
  <si>
    <t>¿Los menores de edad pueden sacar  o alcanzar medicamientos, cloro, detergentes, cuchillos, tijeras u otros? (Si no existen menores en el hogar marcar N/A)</t>
  </si>
  <si>
    <t>¿Tiene algún mueble en mal estado que pueda presentar riesgos en la vivienda o su entorno?</t>
  </si>
  <si>
    <t>¿Los animales domésticos y/o de granja habitan fuera de la vivienda? (Si no posee animales, marque N/A)</t>
  </si>
  <si>
    <t>Accesos exteriores</t>
  </si>
  <si>
    <t xml:space="preserve">¿ Su familia se siente segura en su vivienda? </t>
  </si>
  <si>
    <t>¿Pueden desarrollar actividades en su patio o al exterior de su vivienda en toda época del año? (Si no posee patio marque N/A)</t>
  </si>
  <si>
    <t>7. CARACTERIZACIÓN PARA LA PLANIFICACIÓN DE LAS ASESORÍAS DE HABITABILIDAD</t>
  </si>
  <si>
    <t>Horario más adecuado para realizar asesorías. Preguntar diferenciadamente por modalidad grupal y familiar. En caso de existir niños, privilegiar el horario en ellos puedan participar. Marcar con "X" todas las opciones donde la familia tenga disponibilidad.</t>
  </si>
  <si>
    <t>ASESORÍA GRUPAL</t>
  </si>
  <si>
    <t>AM lunes a viernes</t>
  </si>
  <si>
    <t>ASESORÍA FAMILIAR</t>
  </si>
  <si>
    <t>PM lunes a viernes</t>
  </si>
  <si>
    <t>8. DIAGNÓSTICO PROFESIONAL SOCIAL</t>
  </si>
  <si>
    <r>
      <t>A partir de lo observado</t>
    </r>
    <r>
      <rPr>
        <sz val="16"/>
        <rFont val="Calibri"/>
        <family val="2"/>
      </rPr>
      <t xml:space="preserve"> señale aspectos culturales a rescatar en la intervención, caracterización de la dinámica familiar, disponibilidad de trabajar con la familia (consulte con asesor familiar o apoyo familiar) aspectos de vulnerabilidad que hacen urgente la intervención (vulneración de derechos).</t>
    </r>
  </si>
  <si>
    <t>N° Familia</t>
  </si>
  <si>
    <t>D3</t>
  </si>
  <si>
    <t>10. LEVANTAMIENTO SITUACIÓN FÍSICA DE LA VIVIENDA Y EL TERRENO</t>
  </si>
  <si>
    <t>MARCAR "X"</t>
  </si>
  <si>
    <t>PARA P1</t>
  </si>
  <si>
    <t>PARA PROPUESTA</t>
  </si>
  <si>
    <t>De acuerdo al documento Estándares Técnicos, registrar las diferentes situaciones observadas por el profesional constructivo durante la aplicación del diagnóstico en la vivienda de la familia beneficiaria.</t>
  </si>
  <si>
    <t>Problemática</t>
  </si>
  <si>
    <t>Prioridad familiar</t>
  </si>
  <si>
    <t>DETALLE DE PROBLEMÁTICAS</t>
  </si>
  <si>
    <t>1. Servicios Básicos</t>
  </si>
  <si>
    <t>1.1</t>
  </si>
  <si>
    <r>
      <t xml:space="preserve">Existencia de una </t>
    </r>
    <r>
      <rPr>
        <b/>
        <sz val="16"/>
        <rFont val="Calibri"/>
        <family val="2"/>
      </rPr>
      <t>fuente</t>
    </r>
    <r>
      <rPr>
        <sz val="16"/>
        <rFont val="Calibri"/>
        <family val="2"/>
      </rPr>
      <t xml:space="preserve"> de agua potable. (de consumo seguro)</t>
    </r>
  </si>
  <si>
    <t>1.2</t>
  </si>
  <si>
    <r>
      <t xml:space="preserve">Existencia de un sistema de </t>
    </r>
    <r>
      <rPr>
        <b/>
        <sz val="16"/>
        <rFont val="Calibri"/>
        <family val="2"/>
      </rPr>
      <t>captación</t>
    </r>
    <r>
      <rPr>
        <sz val="16"/>
        <rFont val="Calibri"/>
        <family val="2"/>
      </rPr>
      <t xml:space="preserve"> de agua seguro, adecuado y consumible.</t>
    </r>
  </si>
  <si>
    <t>1.3</t>
  </si>
  <si>
    <r>
      <t xml:space="preserve">Existencia de suficiente capacidad de </t>
    </r>
    <r>
      <rPr>
        <b/>
        <sz val="16"/>
        <rFont val="Calibri"/>
        <family val="2"/>
      </rPr>
      <t>almacenaje</t>
    </r>
    <r>
      <rPr>
        <sz val="16"/>
        <rFont val="Calibri"/>
        <family val="2"/>
      </rPr>
      <t xml:space="preserve"> de agua potable. </t>
    </r>
  </si>
  <si>
    <t>1.4</t>
  </si>
  <si>
    <r>
      <t xml:space="preserve">Existencia de sistema de </t>
    </r>
    <r>
      <rPr>
        <b/>
        <sz val="16"/>
        <rFont val="Calibri"/>
        <family val="2"/>
      </rPr>
      <t xml:space="preserve">traslado </t>
    </r>
    <r>
      <rPr>
        <sz val="16"/>
        <rFont val="Calibri"/>
        <family val="2"/>
      </rPr>
      <t>y</t>
    </r>
    <r>
      <rPr>
        <b/>
        <sz val="16"/>
        <rFont val="Calibri"/>
        <family val="2"/>
      </rPr>
      <t xml:space="preserve"> distribución</t>
    </r>
    <r>
      <rPr>
        <sz val="16"/>
        <rFont val="Calibri"/>
        <family val="2"/>
      </rPr>
      <t xml:space="preserve"> de agua en buen estado.</t>
    </r>
  </si>
  <si>
    <t>1.5</t>
  </si>
  <si>
    <r>
      <t xml:space="preserve">Existencia de </t>
    </r>
    <r>
      <rPr>
        <b/>
        <sz val="16"/>
        <rFont val="Calibri"/>
        <family val="2"/>
      </rPr>
      <t>artefactos</t>
    </r>
    <r>
      <rPr>
        <sz val="16"/>
        <rFont val="Calibri"/>
        <family val="2"/>
      </rPr>
      <t xml:space="preserve"> y </t>
    </r>
    <r>
      <rPr>
        <b/>
        <sz val="16"/>
        <rFont val="Calibri"/>
        <family val="2"/>
      </rPr>
      <t>llaves</t>
    </r>
    <r>
      <rPr>
        <sz val="16"/>
        <rFont val="Calibri"/>
        <family val="2"/>
      </rPr>
      <t xml:space="preserve">  en funcionamiento y buen estado. </t>
    </r>
  </si>
  <si>
    <t>1.6</t>
  </si>
  <si>
    <r>
      <t xml:space="preserve">Existencia de un sistema seguro de </t>
    </r>
    <r>
      <rPr>
        <b/>
        <sz val="16"/>
        <rFont val="Calibri"/>
        <family val="2"/>
      </rPr>
      <t xml:space="preserve">agua caliente. </t>
    </r>
    <r>
      <rPr>
        <sz val="16"/>
        <rFont val="Calibri"/>
        <family val="2"/>
      </rPr>
      <t>(Calefón, termocañón, etc)</t>
    </r>
  </si>
  <si>
    <t>1.7</t>
  </si>
  <si>
    <r>
      <t>Existencia de un</t>
    </r>
    <r>
      <rPr>
        <b/>
        <sz val="16"/>
        <rFont val="Calibri"/>
        <family val="2"/>
      </rPr>
      <t xml:space="preserve"> recinto</t>
    </r>
    <r>
      <rPr>
        <sz val="16"/>
        <rFont val="Calibri"/>
        <family val="2"/>
      </rPr>
      <t xml:space="preserve"> de baño adecuado y buen estado.</t>
    </r>
  </si>
  <si>
    <t>1.8</t>
  </si>
  <si>
    <r>
      <t xml:space="preserve">Existencia de </t>
    </r>
    <r>
      <rPr>
        <b/>
        <sz val="16"/>
        <rFont val="Calibri"/>
        <family val="2"/>
      </rPr>
      <t>sistema de</t>
    </r>
    <r>
      <rPr>
        <sz val="16"/>
        <rFont val="Calibri"/>
        <family val="2"/>
      </rPr>
      <t xml:space="preserve"> </t>
    </r>
    <r>
      <rPr>
        <b/>
        <sz val="16"/>
        <rFont val="Calibri"/>
        <family val="2"/>
      </rPr>
      <t>eliminación</t>
    </r>
    <r>
      <rPr>
        <sz val="16"/>
        <rFont val="Calibri"/>
        <family val="2"/>
      </rPr>
      <t xml:space="preserve"> de aguas grises y excretas higiénico.</t>
    </r>
  </si>
  <si>
    <t>1.9</t>
  </si>
  <si>
    <r>
      <t xml:space="preserve">Existencia de </t>
    </r>
    <r>
      <rPr>
        <b/>
        <sz val="16"/>
        <rFont val="Calibri"/>
        <family val="2"/>
      </rPr>
      <t>artefactos de excretas</t>
    </r>
    <r>
      <rPr>
        <sz val="16"/>
        <rFont val="Calibri"/>
        <family val="2"/>
      </rPr>
      <t xml:space="preserve"> en funcionamiento y buen estado. </t>
    </r>
  </si>
  <si>
    <t>1.10</t>
  </si>
  <si>
    <r>
      <t xml:space="preserve">Existencia de un </t>
    </r>
    <r>
      <rPr>
        <b/>
        <sz val="16"/>
        <rFont val="Calibri"/>
        <family val="2"/>
      </rPr>
      <t>sistema eléctrico</t>
    </r>
    <r>
      <rPr>
        <sz val="16"/>
        <rFont val="Calibri"/>
        <family val="2"/>
      </rPr>
      <t xml:space="preserve"> </t>
    </r>
    <r>
      <rPr>
        <b/>
        <sz val="16"/>
        <rFont val="Calibri"/>
        <family val="2"/>
      </rPr>
      <t>operativo</t>
    </r>
    <r>
      <rPr>
        <sz val="16"/>
        <rFont val="Calibri"/>
        <family val="2"/>
      </rPr>
      <t xml:space="preserve"> en toda la vivienda.</t>
    </r>
  </si>
  <si>
    <t>1.11</t>
  </si>
  <si>
    <r>
      <t xml:space="preserve">Existencia de sistema eléctrico </t>
    </r>
    <r>
      <rPr>
        <b/>
        <sz val="16"/>
        <rFont val="Calibri"/>
        <family val="2"/>
      </rPr>
      <t>seguro y en buen estado.</t>
    </r>
  </si>
  <si>
    <t>2. Vivienda</t>
  </si>
  <si>
    <t>2.1</t>
  </si>
  <si>
    <r>
      <t xml:space="preserve">Vivienda con </t>
    </r>
    <r>
      <rPr>
        <b/>
        <sz val="16"/>
        <rFont val="Calibri"/>
        <family val="2"/>
      </rPr>
      <t>estructura</t>
    </r>
    <r>
      <rPr>
        <sz val="16"/>
        <rFont val="Calibri"/>
        <family val="2"/>
      </rPr>
      <t xml:space="preserve"> (pisos, muros o techo) en buen estado.</t>
    </r>
  </si>
  <si>
    <t>2.2</t>
  </si>
  <si>
    <r>
      <t>Vivienda con</t>
    </r>
    <r>
      <rPr>
        <b/>
        <sz val="16"/>
        <rFont val="Calibri"/>
        <family val="2"/>
      </rPr>
      <t xml:space="preserve"> separaciones </t>
    </r>
    <r>
      <rPr>
        <sz val="16"/>
        <rFont val="Calibri"/>
        <family val="2"/>
      </rPr>
      <t>entre recintos adecuada y con privacidad.</t>
    </r>
  </si>
  <si>
    <t>2.3</t>
  </si>
  <si>
    <r>
      <t xml:space="preserve">Vivienda con </t>
    </r>
    <r>
      <rPr>
        <b/>
        <sz val="16"/>
        <rFont val="Calibri"/>
        <family val="2"/>
      </rPr>
      <t>revestimientos</t>
    </r>
    <r>
      <rPr>
        <sz val="16"/>
        <rFont val="Calibri"/>
        <family val="2"/>
      </rPr>
      <t xml:space="preserve"> en buen estado y sin filtraciones.</t>
    </r>
  </si>
  <si>
    <t>2.4</t>
  </si>
  <si>
    <r>
      <t xml:space="preserve">Condiciones adecuadas de </t>
    </r>
    <r>
      <rPr>
        <b/>
        <sz val="16"/>
        <rFont val="Calibri"/>
        <family val="2"/>
      </rPr>
      <t>aislación térmica e hídrica</t>
    </r>
    <r>
      <rPr>
        <sz val="16"/>
        <rFont val="Calibri"/>
        <family val="2"/>
      </rPr>
      <t xml:space="preserve"> en toda la vivienda.</t>
    </r>
  </si>
  <si>
    <t>2.5</t>
  </si>
  <si>
    <r>
      <t xml:space="preserve">Buena condición de </t>
    </r>
    <r>
      <rPr>
        <b/>
        <sz val="16"/>
        <rFont val="Calibri"/>
        <family val="2"/>
      </rPr>
      <t xml:space="preserve">iluminación y/o ventilación </t>
    </r>
    <r>
      <rPr>
        <sz val="16"/>
        <rFont val="Calibri"/>
        <family val="2"/>
      </rPr>
      <t xml:space="preserve">natural en todos los recintos. </t>
    </r>
  </si>
  <si>
    <t>2.6</t>
  </si>
  <si>
    <r>
      <t xml:space="preserve">Existencia de </t>
    </r>
    <r>
      <rPr>
        <b/>
        <sz val="16"/>
        <rFont val="Calibri"/>
        <family val="2"/>
      </rPr>
      <t>recintos</t>
    </r>
    <r>
      <rPr>
        <sz val="16"/>
        <rFont val="Calibri"/>
        <family val="2"/>
      </rPr>
      <t xml:space="preserve"> </t>
    </r>
    <r>
      <rPr>
        <b/>
        <sz val="16"/>
        <rFont val="Calibri"/>
        <family val="2"/>
      </rPr>
      <t>para dormir</t>
    </r>
    <r>
      <rPr>
        <sz val="16"/>
        <rFont val="Calibri"/>
        <family val="2"/>
      </rPr>
      <t xml:space="preserve"> habitables y sin hacinamiento para todos los integrantes de la familia</t>
    </r>
    <r>
      <rPr>
        <sz val="16"/>
        <rFont val="Calibri"/>
        <family val="2"/>
      </rPr>
      <t>.</t>
    </r>
  </si>
  <si>
    <t>2.7</t>
  </si>
  <si>
    <r>
      <t xml:space="preserve">Existencia de </t>
    </r>
    <r>
      <rPr>
        <b/>
        <sz val="16"/>
        <rFont val="Calibri"/>
        <family val="2"/>
      </rPr>
      <t>recintos para comer, cocinar y estar</t>
    </r>
    <r>
      <rPr>
        <sz val="16"/>
        <rFont val="Calibri"/>
        <family val="2"/>
      </rPr>
      <t xml:space="preserve"> habitables y en buen estado.</t>
    </r>
  </si>
  <si>
    <t>2.8</t>
  </si>
  <si>
    <r>
      <t xml:space="preserve">Existencia de un </t>
    </r>
    <r>
      <rPr>
        <b/>
        <sz val="16"/>
        <rFont val="Calibri"/>
        <family val="2"/>
      </rPr>
      <t xml:space="preserve">recinto adecuado, seguro y suficiente </t>
    </r>
    <r>
      <rPr>
        <sz val="16"/>
        <rFont val="Calibri"/>
        <family val="2"/>
      </rPr>
      <t xml:space="preserve">para realizar la actividad productiva de existir. </t>
    </r>
  </si>
  <si>
    <t>2.9</t>
  </si>
  <si>
    <r>
      <t xml:space="preserve">Existencia de </t>
    </r>
    <r>
      <rPr>
        <b/>
        <sz val="16"/>
        <rFont val="Calibri"/>
        <family val="2"/>
      </rPr>
      <t>mobiliario productivo</t>
    </r>
    <r>
      <rPr>
        <sz val="16"/>
        <rFont val="Calibri"/>
        <family val="2"/>
      </rPr>
      <t xml:space="preserve"> pertinente y suficiente para actividad productiva de existir</t>
    </r>
  </si>
  <si>
    <t>2.10</t>
  </si>
  <si>
    <r>
      <t xml:space="preserve">Factibilidad de </t>
    </r>
    <r>
      <rPr>
        <b/>
        <sz val="16"/>
        <rFont val="Calibri"/>
        <family val="2"/>
      </rPr>
      <t>desplazarse</t>
    </r>
    <r>
      <rPr>
        <sz val="16"/>
        <rFont val="Calibri"/>
        <family val="2"/>
      </rPr>
      <t xml:space="preserve"> entre los recintos de la vivienda.</t>
    </r>
  </si>
  <si>
    <t>Intervención en Pisos</t>
  </si>
  <si>
    <t>2.11</t>
  </si>
  <si>
    <r>
      <t xml:space="preserve">Factibilidad de </t>
    </r>
    <r>
      <rPr>
        <b/>
        <sz val="16"/>
        <rFont val="Calibri"/>
        <family val="2"/>
      </rPr>
      <t>acceder</t>
    </r>
    <r>
      <rPr>
        <sz val="16"/>
        <rFont val="Calibri"/>
        <family val="2"/>
      </rPr>
      <t xml:space="preserve"> a todos los recintos.</t>
    </r>
  </si>
  <si>
    <t>2.12</t>
  </si>
  <si>
    <r>
      <t xml:space="preserve">Factibilidad de </t>
    </r>
    <r>
      <rPr>
        <b/>
        <sz val="16"/>
        <rFont val="Calibri"/>
        <family val="2"/>
      </rPr>
      <t>alcanzar</t>
    </r>
    <r>
      <rPr>
        <sz val="16"/>
        <rFont val="Calibri"/>
        <family val="2"/>
      </rPr>
      <t xml:space="preserve"> y </t>
    </r>
    <r>
      <rPr>
        <b/>
        <sz val="16"/>
        <rFont val="Calibri"/>
        <family val="2"/>
      </rPr>
      <t>usar</t>
    </r>
    <r>
      <rPr>
        <sz val="16"/>
        <rFont val="Calibri"/>
        <family val="2"/>
      </rPr>
      <t xml:space="preserve"> interruptores, manillas, closet y repisas.</t>
    </r>
  </si>
  <si>
    <t>3. Equipamiento</t>
  </si>
  <si>
    <t>3.1</t>
  </si>
  <si>
    <r>
      <t xml:space="preserve">Existencia de </t>
    </r>
    <r>
      <rPr>
        <b/>
        <sz val="16"/>
        <rFont val="Calibri"/>
        <family val="2"/>
      </rPr>
      <t xml:space="preserve">camas en buen estado </t>
    </r>
    <r>
      <rPr>
        <sz val="16"/>
        <rFont val="Calibri"/>
        <family val="2"/>
      </rPr>
      <t xml:space="preserve">para todos los integrantes de la familia. </t>
    </r>
  </si>
  <si>
    <t>3.2</t>
  </si>
  <si>
    <r>
      <t xml:space="preserve">Existencia de </t>
    </r>
    <r>
      <rPr>
        <b/>
        <sz val="16"/>
        <rFont val="Calibri"/>
        <family val="2"/>
      </rPr>
      <t xml:space="preserve">colchón </t>
    </r>
    <r>
      <rPr>
        <sz val="16"/>
        <rFont val="Calibri"/>
        <family val="2"/>
      </rPr>
      <t xml:space="preserve">en buen estado para todos los integrantes de la familia. </t>
    </r>
  </si>
  <si>
    <t>3.3</t>
  </si>
  <si>
    <r>
      <t xml:space="preserve">Existencia de  </t>
    </r>
    <r>
      <rPr>
        <b/>
        <sz val="16"/>
        <rFont val="Calibri"/>
        <family val="2"/>
      </rPr>
      <t xml:space="preserve">equipamiento </t>
    </r>
    <r>
      <rPr>
        <sz val="16"/>
        <rFont val="Calibri"/>
        <family val="2"/>
      </rPr>
      <t>de camas completo y en buen estado.</t>
    </r>
  </si>
  <si>
    <t>3.4</t>
  </si>
  <si>
    <r>
      <t xml:space="preserve">Disponibilidad de </t>
    </r>
    <r>
      <rPr>
        <b/>
        <sz val="16"/>
        <rFont val="Calibri"/>
        <family val="2"/>
      </rPr>
      <t>artefacto para cocinar</t>
    </r>
    <r>
      <rPr>
        <sz val="16"/>
        <rFont val="Calibri"/>
        <family val="2"/>
      </rPr>
      <t xml:space="preserve"> en buen estado.</t>
    </r>
  </si>
  <si>
    <t>3.5</t>
  </si>
  <si>
    <r>
      <t xml:space="preserve">Disponibilidad de </t>
    </r>
    <r>
      <rPr>
        <b/>
        <sz val="16"/>
        <rFont val="Calibri"/>
        <family val="2"/>
      </rPr>
      <t xml:space="preserve">batería de cocina </t>
    </r>
    <r>
      <rPr>
        <sz val="16"/>
        <rFont val="Calibri"/>
        <family val="2"/>
      </rPr>
      <t>(ollas, sartén, tetera) para preparar alimentos en buen estado.</t>
    </r>
  </si>
  <si>
    <t>3.6</t>
  </si>
  <si>
    <r>
      <t xml:space="preserve">Disponibilidad de </t>
    </r>
    <r>
      <rPr>
        <b/>
        <sz val="16"/>
        <rFont val="Calibri"/>
        <family val="2"/>
      </rPr>
      <t xml:space="preserve">utensilios para comer </t>
    </r>
    <r>
      <rPr>
        <sz val="16"/>
        <rFont val="Calibri"/>
        <family val="2"/>
      </rPr>
      <t>(vajilla, cubiertos, vasos).</t>
    </r>
  </si>
  <si>
    <t>3.7</t>
  </si>
  <si>
    <r>
      <t xml:space="preserve">Existencia de un </t>
    </r>
    <r>
      <rPr>
        <b/>
        <sz val="16"/>
        <rFont val="Calibri"/>
        <family val="2"/>
      </rPr>
      <t>artefacto para calefacción</t>
    </r>
    <r>
      <rPr>
        <sz val="16"/>
        <rFont val="Calibri"/>
        <family val="2"/>
      </rPr>
      <t xml:space="preserve"> seguro y sin contaminación.</t>
    </r>
  </si>
  <si>
    <t>3.8</t>
  </si>
  <si>
    <r>
      <t xml:space="preserve">Existencia de un </t>
    </r>
    <r>
      <rPr>
        <b/>
        <sz val="16"/>
        <rFont val="Calibri"/>
        <family val="2"/>
      </rPr>
      <t>sistema para calefacción</t>
    </r>
    <r>
      <rPr>
        <sz val="16"/>
        <rFont val="Calibri"/>
        <family val="2"/>
      </rPr>
      <t xml:space="preserve"> seguro y sin contaminación.</t>
    </r>
  </si>
  <si>
    <t>3.9</t>
  </si>
  <si>
    <r>
      <t xml:space="preserve">Disponibilidad de </t>
    </r>
    <r>
      <rPr>
        <b/>
        <sz val="16"/>
        <rFont val="Calibri"/>
        <family val="2"/>
      </rPr>
      <t>mobiliario para</t>
    </r>
    <r>
      <rPr>
        <sz val="16"/>
        <rFont val="Calibri"/>
        <family val="2"/>
      </rPr>
      <t xml:space="preserve"> </t>
    </r>
    <r>
      <rPr>
        <b/>
        <sz val="16"/>
        <rFont val="Calibri"/>
        <family val="2"/>
      </rPr>
      <t>estudiar</t>
    </r>
    <r>
      <rPr>
        <sz val="16"/>
        <rFont val="Calibri"/>
        <family val="2"/>
      </rPr>
      <t xml:space="preserve"> (escritorio,sillas).</t>
    </r>
  </si>
  <si>
    <t>3.10</t>
  </si>
  <si>
    <r>
      <t xml:space="preserve">Disponibilidad de </t>
    </r>
    <r>
      <rPr>
        <b/>
        <sz val="16"/>
        <rFont val="Calibri"/>
        <family val="2"/>
      </rPr>
      <t>mobiliario para</t>
    </r>
    <r>
      <rPr>
        <sz val="16"/>
        <rFont val="Calibri"/>
        <family val="2"/>
      </rPr>
      <t xml:space="preserve"> </t>
    </r>
    <r>
      <rPr>
        <b/>
        <sz val="16"/>
        <rFont val="Calibri"/>
        <family val="2"/>
      </rPr>
      <t>guardar</t>
    </r>
    <r>
      <rPr>
        <sz val="16"/>
        <rFont val="Calibri"/>
        <family val="2"/>
      </rPr>
      <t xml:space="preserve"> (repisas, estantes, closet).</t>
    </r>
  </si>
  <si>
    <t>3.11</t>
  </si>
  <si>
    <r>
      <t xml:space="preserve">Disponibilidad de </t>
    </r>
    <r>
      <rPr>
        <b/>
        <sz val="16"/>
        <rFont val="Calibri"/>
        <family val="2"/>
      </rPr>
      <t xml:space="preserve">mobiliario para comer </t>
    </r>
    <r>
      <rPr>
        <sz val="16"/>
        <rFont val="Calibri"/>
        <family val="2"/>
      </rPr>
      <t>(mesa, sillas).</t>
    </r>
  </si>
  <si>
    <t>4. Entorno</t>
  </si>
  <si>
    <t>4.1</t>
  </si>
  <si>
    <r>
      <t xml:space="preserve">Existencia de un </t>
    </r>
    <r>
      <rPr>
        <b/>
        <sz val="16"/>
        <rFont val="Calibri"/>
        <family val="2"/>
      </rPr>
      <t>sistema de eliminación de residuos</t>
    </r>
    <r>
      <rPr>
        <sz val="16"/>
        <rFont val="Calibri"/>
        <family val="2"/>
      </rPr>
      <t xml:space="preserve"> periódico.</t>
    </r>
  </si>
  <si>
    <t>4.2</t>
  </si>
  <si>
    <r>
      <t xml:space="preserve">Existencia de un sitio y una vivienda </t>
    </r>
    <r>
      <rPr>
        <b/>
        <sz val="16"/>
        <rFont val="Calibri"/>
        <family val="2"/>
      </rPr>
      <t>sin</t>
    </r>
    <r>
      <rPr>
        <sz val="16"/>
        <rFont val="Calibri"/>
        <family val="2"/>
      </rPr>
      <t xml:space="preserve"> </t>
    </r>
    <r>
      <rPr>
        <b/>
        <sz val="16"/>
        <rFont val="Calibri"/>
        <family val="2"/>
      </rPr>
      <t>basuras, agentes tóxicos y plagas.</t>
    </r>
  </si>
  <si>
    <t>4.3</t>
  </si>
  <si>
    <r>
      <t xml:space="preserve">Existencia de un </t>
    </r>
    <r>
      <rPr>
        <b/>
        <sz val="16"/>
        <rFont val="Calibri"/>
        <family val="2"/>
      </rPr>
      <t>manejo sanitario</t>
    </r>
    <r>
      <rPr>
        <sz val="16"/>
        <rFont val="Calibri"/>
        <family val="2"/>
      </rPr>
      <t xml:space="preserve"> responsable de animales.</t>
    </r>
  </si>
  <si>
    <t>4.4</t>
  </si>
  <si>
    <r>
      <t xml:space="preserve">Existencia de </t>
    </r>
    <r>
      <rPr>
        <b/>
        <sz val="16"/>
        <rFont val="Calibri"/>
        <family val="2"/>
      </rPr>
      <t>circulaciones</t>
    </r>
    <r>
      <rPr>
        <sz val="16"/>
        <rFont val="Calibri"/>
        <family val="2"/>
      </rPr>
      <t xml:space="preserve"> para un desplazamiento adecuado a la vivienda.</t>
    </r>
  </si>
  <si>
    <t>Vías de circulación</t>
  </si>
  <si>
    <t>4.5</t>
  </si>
  <si>
    <r>
      <t>Condiciones topográficas</t>
    </r>
    <r>
      <rPr>
        <b/>
        <sz val="16"/>
        <rFont val="Calibri"/>
        <family val="2"/>
      </rPr>
      <t xml:space="preserve"> sin riesgo de derrumbe o anegamiento.</t>
    </r>
  </si>
  <si>
    <t>Modificación del terreno</t>
  </si>
  <si>
    <t>4.6</t>
  </si>
  <si>
    <r>
      <t xml:space="preserve">Disponibilidad de </t>
    </r>
    <r>
      <rPr>
        <b/>
        <sz val="16"/>
        <rFont val="Calibri"/>
        <family val="2"/>
      </rPr>
      <t xml:space="preserve">elementos de protección y seguridad </t>
    </r>
    <r>
      <rPr>
        <sz val="16"/>
        <rFont val="Calibri"/>
        <family val="2"/>
      </rPr>
      <t>exteriores a la vivienda.</t>
    </r>
  </si>
  <si>
    <t>Elementos de seguridad</t>
  </si>
  <si>
    <t>4.7</t>
  </si>
  <si>
    <r>
      <t>Existencia de</t>
    </r>
    <r>
      <rPr>
        <b/>
        <sz val="16"/>
        <rFont val="Calibri"/>
        <family val="2"/>
      </rPr>
      <t xml:space="preserve"> árboles o espacios verdes</t>
    </r>
    <r>
      <rPr>
        <sz val="16"/>
        <rFont val="Calibri"/>
        <family val="2"/>
      </rPr>
      <t xml:space="preserve"> en el sitio de la vivienda.</t>
    </r>
  </si>
  <si>
    <t>4.8</t>
  </si>
  <si>
    <r>
      <t xml:space="preserve">Existencia de </t>
    </r>
    <r>
      <rPr>
        <b/>
        <sz val="16"/>
        <rFont val="Calibri"/>
        <family val="2"/>
      </rPr>
      <t>espacios exteriores habilitados</t>
    </r>
    <r>
      <rPr>
        <sz val="16"/>
        <rFont val="Calibri"/>
        <family val="2"/>
      </rPr>
      <t xml:space="preserve"> para otras actividades.</t>
    </r>
  </si>
  <si>
    <t>Obras Complementarias</t>
  </si>
  <si>
    <t>11. DIAGNÓSTICO PROFESIONAL CONSTRUCTIVO</t>
  </si>
  <si>
    <t xml:space="preserve">TOTAL </t>
  </si>
  <si>
    <t>Sintetice los principales problemas detectadas en la vivienda y entorno, enfatizando aspectos que justifiquen mejor el diagnóstico, problemas de mayor complejidad, aspectos no levantados (ej: zona de riesgo) y antecedentes que orienten una mejor propuesta de solución.</t>
  </si>
  <si>
    <t>12. PREGUNTAS EXCLUSIVA PARA EL GRUPO FAMILIAR</t>
  </si>
  <si>
    <t>¿Qué lugares (recintos) de su vivienda y patio necesita mejorar y porqué?</t>
  </si>
  <si>
    <t>Si sólo pudiese reparar o mejorar tres aspectos, ¿Cuáles serían sus 3 prioridades?</t>
  </si>
  <si>
    <t>1°</t>
  </si>
  <si>
    <t>2°</t>
  </si>
  <si>
    <t>3°</t>
  </si>
  <si>
    <t>¿Qué acción y/o aporte  podrían realizar como familia si fuesen beneficiarios del programa? (Mano de obra, materiales, limpieza, terminaciones, pintura, etc.)</t>
  </si>
  <si>
    <t>13. DERIVACIÓN PROFESIONAL</t>
  </si>
  <si>
    <r>
      <t xml:space="preserve">¿Qué situacion/es observada/s requiere </t>
    </r>
    <r>
      <rPr>
        <b/>
        <sz val="14"/>
        <rFont val="Calibri"/>
        <family val="2"/>
      </rPr>
      <t xml:space="preserve">DERIVAR </t>
    </r>
    <r>
      <rPr>
        <sz val="14"/>
        <rFont val="Calibri"/>
        <family val="2"/>
      </rPr>
      <t>a otra institución?: (Informar en 1° Mesa Técnica)</t>
    </r>
  </si>
  <si>
    <t>Organismo o Institución posible:</t>
  </si>
  <si>
    <t>14. FIRMAS PROFESIONALES RESPONSABLES</t>
  </si>
  <si>
    <t>FECHA VISACIÓN ATE</t>
  </si>
  <si>
    <t>EQUIPO EJECUTOR</t>
  </si>
  <si>
    <t>GRUPO ETAREO</t>
  </si>
  <si>
    <t>modalidad  postulacion</t>
  </si>
  <si>
    <t>PARENTESCO</t>
  </si>
  <si>
    <t>Niñ@s de 1 a 3 años</t>
  </si>
  <si>
    <t>Lista</t>
  </si>
  <si>
    <t>Grupal (EGIS)</t>
  </si>
  <si>
    <t>Pareja</t>
  </si>
  <si>
    <t>N° Niño/as entre 4 y 12 años:</t>
  </si>
  <si>
    <t>Individual (EGIS)</t>
  </si>
  <si>
    <t>N° Personas entre 13 y 59:</t>
  </si>
  <si>
    <t>Individual (SERVIU)</t>
  </si>
  <si>
    <t>Padre /madre</t>
  </si>
  <si>
    <t>N° Personas con  Discapacidad: (*)</t>
  </si>
  <si>
    <t>Otro</t>
  </si>
  <si>
    <t>Hermano /a</t>
  </si>
  <si>
    <t>N° Personas mayores a 60:(*)</t>
  </si>
  <si>
    <t>Sobrino/a</t>
  </si>
  <si>
    <t>Cama</t>
  </si>
  <si>
    <t>Tío/a</t>
  </si>
  <si>
    <t>HORARIOS ASESORIAS</t>
  </si>
  <si>
    <t>Primo/a</t>
  </si>
  <si>
    <t>C2</t>
  </si>
  <si>
    <t>TIPO DE CAMA</t>
  </si>
  <si>
    <t>Abuelo/a</t>
  </si>
  <si>
    <t>Nieto/a</t>
  </si>
  <si>
    <t>C4</t>
  </si>
  <si>
    <t>1,5 plaza</t>
  </si>
  <si>
    <t>Otro/a</t>
  </si>
  <si>
    <t>R5</t>
  </si>
  <si>
    <t>C5</t>
  </si>
  <si>
    <t>Allegado /a</t>
  </si>
  <si>
    <t>No puede asistir</t>
  </si>
  <si>
    <t>R6</t>
  </si>
  <si>
    <t>C6</t>
  </si>
  <si>
    <t>Camarote 1P</t>
  </si>
  <si>
    <t>Transitorio (&lt; 1 año)</t>
  </si>
  <si>
    <t>R7</t>
  </si>
  <si>
    <t>C7</t>
  </si>
  <si>
    <t>Camarote 1,5P</t>
  </si>
  <si>
    <t>Tutor</t>
  </si>
  <si>
    <t>R8</t>
  </si>
  <si>
    <t>C8</t>
  </si>
  <si>
    <t>Cuna</t>
  </si>
  <si>
    <t>Listado de codigos</t>
  </si>
  <si>
    <t>C9</t>
  </si>
  <si>
    <t>C10</t>
  </si>
  <si>
    <t>SÍNTESIS DIAGNÓSTICO</t>
  </si>
  <si>
    <t>PARA RESUMEN DIAGNÓSTICO</t>
  </si>
  <si>
    <t>Resumen problemáticas por solución.</t>
  </si>
  <si>
    <t>TOT</t>
  </si>
  <si>
    <t>COMPOSICIÓN ETÁREA PARA ASESORÍAS</t>
  </si>
  <si>
    <t>PARA PLANIFICACIÓN ASESORÍAS</t>
  </si>
  <si>
    <t>N° familias asociadas a posibles horarios de asesorías</t>
  </si>
  <si>
    <t>Asesorías Grupales</t>
  </si>
  <si>
    <t>N° fam</t>
  </si>
  <si>
    <t>Asesorías Familiares</t>
  </si>
  <si>
    <t>No puede participar</t>
  </si>
  <si>
    <t>PARA FICHA DE PROPUESTA</t>
  </si>
  <si>
    <t>GRUPOS ETAREOS</t>
  </si>
  <si>
    <t>D2: ENTREVISTA FAMILIAR</t>
  </si>
  <si>
    <t>D2: OBSERVACION PROFESIONAL SOCIAL</t>
  </si>
  <si>
    <t>D2: HORARIOS ASESORIAS</t>
  </si>
  <si>
    <t>D3: PROBLEMÁTICAS FÍSICAS DE LA VIVIENDA Y EL ENTORNO</t>
  </si>
  <si>
    <t>D3: PRIORIDAD DE LA FAMILIA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</si>
</sst>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_-;\-* #,##0_-;_-* &quot;-&quot;_-;_-@_-"/>
    <numFmt numFmtId="165" formatCode="_-&quot;$&quot;\ * #,##0.00_-;\-&quot;$&quot;\ * #,##0.00_-;_-&quot;$&quot;\ * &quot;-&quot;??_-;_-@_-"/>
    <numFmt numFmtId="166" formatCode="_-* #,##0.00_-;\-* #,##0.00_-;_-* &quot;-&quot;??_-;_-@_-"/>
    <numFmt numFmtId="167" formatCode="_-* #,##0_-;\-* #,##0_-;_-* &quot;-&quot;??_-;_-@_-"/>
    <numFmt numFmtId="168" formatCode="0.0"/>
  </numFmts>
  <fonts count="103">
    <font>
      <sz val="10"/>
      <name val="Arial"/>
    </font>
    <font>
      <sz val="10"/>
      <name val="Arial"/>
      <family val="2"/>
    </font>
    <font>
      <u/>
      <sz val="10"/>
      <color indexed="12"/>
      <name val="Arial"/>
      <family val="2"/>
    </font>
    <font>
      <sz val="10"/>
      <name val="Arial"/>
      <family val="2"/>
    </font>
    <font>
      <sz val="10"/>
      <name val="Arial"/>
      <family val="2"/>
    </font>
    <font>
      <sz val="10"/>
      <name val="Arial"/>
      <family val="2"/>
    </font>
    <font>
      <b/>
      <sz val="14"/>
      <name val="Calibri"/>
      <family val="2"/>
    </font>
    <font>
      <sz val="14"/>
      <name val="Calibri"/>
      <family val="2"/>
    </font>
    <font>
      <sz val="14"/>
      <color indexed="8"/>
      <name val="Calibri"/>
      <family val="2"/>
    </font>
    <font>
      <i/>
      <sz val="14"/>
      <name val="Calibri"/>
      <family val="2"/>
    </font>
    <font>
      <b/>
      <i/>
      <sz val="14"/>
      <name val="Calibri"/>
      <family val="2"/>
    </font>
    <font>
      <i/>
      <sz val="14"/>
      <color indexed="55"/>
      <name val="Calibri"/>
      <family val="2"/>
    </font>
    <font>
      <sz val="10"/>
      <name val="Calibri"/>
      <family val="2"/>
    </font>
    <font>
      <b/>
      <sz val="14"/>
      <color indexed="9"/>
      <name val="Calibri"/>
      <family val="2"/>
    </font>
    <font>
      <sz val="14"/>
      <color indexed="10"/>
      <name val="Calibri"/>
      <family val="2"/>
    </font>
    <font>
      <b/>
      <sz val="14"/>
      <name val="Calibri"/>
      <family val="2"/>
    </font>
    <font>
      <sz val="14"/>
      <name val="Calibri"/>
      <family val="2"/>
    </font>
    <font>
      <sz val="14"/>
      <color indexed="63"/>
      <name val="Calibri"/>
      <family val="2"/>
    </font>
    <font>
      <b/>
      <sz val="14"/>
      <color indexed="12"/>
      <name val="Calibri"/>
      <family val="2"/>
    </font>
    <font>
      <b/>
      <sz val="14"/>
      <color indexed="8"/>
      <name val="Calibri"/>
      <family val="2"/>
    </font>
    <font>
      <sz val="14"/>
      <color indexed="55"/>
      <name val="Calibri"/>
      <family val="2"/>
    </font>
    <font>
      <sz val="14"/>
      <color indexed="23"/>
      <name val="Calibri"/>
      <family val="2"/>
    </font>
    <font>
      <b/>
      <sz val="14"/>
      <color indexed="50"/>
      <name val="Calibri"/>
      <family val="2"/>
    </font>
    <font>
      <b/>
      <sz val="14"/>
      <color indexed="10"/>
      <name val="Calibri"/>
      <family val="2"/>
    </font>
    <font>
      <b/>
      <sz val="14"/>
      <color indexed="55"/>
      <name val="Calibri"/>
      <family val="2"/>
    </font>
    <font>
      <b/>
      <sz val="16"/>
      <name val="Calibri"/>
      <family val="2"/>
    </font>
    <font>
      <b/>
      <sz val="30"/>
      <color indexed="9"/>
      <name val="Calibri"/>
      <family val="2"/>
    </font>
    <font>
      <b/>
      <sz val="16"/>
      <color indexed="9"/>
      <name val="Calibri"/>
      <family val="2"/>
    </font>
    <font>
      <sz val="16"/>
      <name val="Calibri"/>
      <family val="2"/>
    </font>
    <font>
      <b/>
      <sz val="36"/>
      <color indexed="9"/>
      <name val="Calibri"/>
      <family val="2"/>
    </font>
    <font>
      <b/>
      <sz val="16"/>
      <color indexed="8"/>
      <name val="Calibri"/>
      <family val="2"/>
    </font>
    <font>
      <sz val="16"/>
      <color indexed="8"/>
      <name val="Calibri"/>
      <family val="2"/>
    </font>
    <font>
      <i/>
      <sz val="16"/>
      <name val="Calibri"/>
      <family val="2"/>
    </font>
    <font>
      <b/>
      <sz val="18"/>
      <color indexed="8"/>
      <name val="Calibri"/>
      <family val="2"/>
    </font>
    <font>
      <sz val="12"/>
      <name val="Calibri"/>
      <family val="2"/>
    </font>
    <font>
      <i/>
      <u/>
      <sz val="14"/>
      <name val="Calibri"/>
      <family val="2"/>
    </font>
    <font>
      <sz val="12"/>
      <color indexed="50"/>
      <name val="Calibri"/>
      <family val="2"/>
    </font>
    <font>
      <b/>
      <sz val="12"/>
      <name val="Calibri"/>
      <family val="2"/>
    </font>
    <font>
      <b/>
      <sz val="11"/>
      <name val="Calibri"/>
      <family val="2"/>
    </font>
    <font>
      <sz val="12"/>
      <color indexed="23"/>
      <name val="Calibri"/>
      <family val="2"/>
    </font>
    <font>
      <b/>
      <sz val="22"/>
      <color indexed="63"/>
      <name val="Calibri"/>
      <family val="2"/>
    </font>
    <font>
      <b/>
      <sz val="24"/>
      <color indexed="63"/>
      <name val="Calibri"/>
      <family val="2"/>
    </font>
    <font>
      <sz val="13"/>
      <name val="Calibri"/>
      <family val="2"/>
    </font>
    <font>
      <b/>
      <sz val="15"/>
      <name val="Calibri"/>
      <family val="2"/>
    </font>
    <font>
      <sz val="15"/>
      <name val="Calibri"/>
      <family val="2"/>
    </font>
    <font>
      <b/>
      <sz val="18"/>
      <name val="Calibri"/>
      <family val="2"/>
    </font>
    <font>
      <b/>
      <sz val="28"/>
      <color indexed="10"/>
      <name val="Calibri"/>
      <family val="2"/>
    </font>
    <font>
      <sz val="8"/>
      <name val="Calibri"/>
      <family val="2"/>
      <scheme val="minor"/>
    </font>
    <font>
      <b/>
      <sz val="22"/>
      <name val="Calibri"/>
      <family val="2"/>
      <scheme val="minor"/>
    </font>
    <font>
      <sz val="11"/>
      <name val="Calibri"/>
      <family val="2"/>
      <scheme val="minor"/>
    </font>
    <font>
      <b/>
      <sz val="11"/>
      <color indexed="10"/>
      <name val="Calibri"/>
      <family val="2"/>
      <scheme val="minor"/>
    </font>
    <font>
      <b/>
      <sz val="12"/>
      <name val="Calibri"/>
      <family val="2"/>
      <scheme val="minor"/>
    </font>
    <font>
      <sz val="12"/>
      <name val="Calibri"/>
      <family val="2"/>
      <scheme val="minor"/>
    </font>
    <font>
      <sz val="10"/>
      <color indexed="10"/>
      <name val="Calibri"/>
      <family val="2"/>
      <scheme val="minor"/>
    </font>
    <font>
      <sz val="10"/>
      <name val="Calibri"/>
      <family val="2"/>
      <scheme val="minor"/>
    </font>
    <font>
      <b/>
      <sz val="36"/>
      <color indexed="10"/>
      <name val="Calibri"/>
      <family val="2"/>
      <scheme val="minor"/>
    </font>
    <font>
      <b/>
      <sz val="10"/>
      <name val="Calibri"/>
      <family val="2"/>
      <scheme val="minor"/>
    </font>
    <font>
      <b/>
      <sz val="12"/>
      <color indexed="8"/>
      <name val="Calibri"/>
      <family val="2"/>
      <scheme val="minor"/>
    </font>
    <font>
      <sz val="9"/>
      <name val="Calibri"/>
      <family val="2"/>
      <scheme val="minor"/>
    </font>
    <font>
      <b/>
      <sz val="9"/>
      <name val="Calibri"/>
      <family val="2"/>
      <scheme val="minor"/>
    </font>
    <font>
      <b/>
      <sz val="11"/>
      <color indexed="8"/>
      <name val="Calibri"/>
      <family val="2"/>
      <scheme val="minor"/>
    </font>
    <font>
      <b/>
      <sz val="11"/>
      <name val="Calibri"/>
      <family val="2"/>
      <scheme val="minor"/>
    </font>
    <font>
      <sz val="14"/>
      <name val="Calibri"/>
      <family val="2"/>
      <scheme val="minor"/>
    </font>
    <font>
      <b/>
      <sz val="14"/>
      <name val="Calibri"/>
      <family val="2"/>
      <scheme val="minor"/>
    </font>
    <font>
      <b/>
      <sz val="18"/>
      <color rgb="FFFF0000"/>
      <name val="Calibri"/>
      <family val="2"/>
    </font>
    <font>
      <sz val="16"/>
      <name val="Calibri"/>
      <family val="2"/>
      <scheme val="minor"/>
    </font>
    <font>
      <b/>
      <sz val="8"/>
      <name val="Calibri"/>
      <family val="2"/>
      <scheme val="minor"/>
    </font>
    <font>
      <b/>
      <sz val="12"/>
      <color rgb="FFFF0000"/>
      <name val="Calibri"/>
      <family val="2"/>
      <scheme val="minor"/>
    </font>
    <font>
      <b/>
      <sz val="16"/>
      <color theme="0"/>
      <name val="Calibri"/>
      <family val="2"/>
    </font>
    <font>
      <i/>
      <sz val="12"/>
      <name val="Calibri"/>
      <family val="2"/>
      <scheme val="minor"/>
    </font>
    <font>
      <sz val="8"/>
      <color rgb="FFFF0000"/>
      <name val="Calibri"/>
      <family val="2"/>
      <scheme val="minor"/>
    </font>
    <font>
      <b/>
      <sz val="16"/>
      <name val="Calibri"/>
      <family val="2"/>
      <scheme val="minor"/>
    </font>
    <font>
      <sz val="14"/>
      <color rgb="FFFF0000"/>
      <name val="Calibri"/>
      <family val="2"/>
    </font>
    <font>
      <b/>
      <sz val="14"/>
      <color theme="0"/>
      <name val="Calibri"/>
      <family val="2"/>
      <scheme val="minor"/>
    </font>
    <font>
      <sz val="10"/>
      <color rgb="FFFF0000"/>
      <name val="Calibri"/>
      <family val="2"/>
      <scheme val="minor"/>
    </font>
    <font>
      <i/>
      <sz val="12"/>
      <color rgb="FFFF0000"/>
      <name val="Calibri"/>
      <family val="2"/>
      <scheme val="minor"/>
    </font>
    <font>
      <sz val="12"/>
      <color rgb="FFFF0000"/>
      <name val="Calibri"/>
      <family val="2"/>
      <scheme val="minor"/>
    </font>
    <font>
      <sz val="11"/>
      <color indexed="10"/>
      <name val="Calibri"/>
      <family val="2"/>
      <scheme val="minor"/>
    </font>
    <font>
      <b/>
      <sz val="14"/>
      <color indexed="9"/>
      <name val="Calibri"/>
      <family val="2"/>
      <scheme val="minor"/>
    </font>
    <font>
      <b/>
      <sz val="16"/>
      <color theme="0"/>
      <name val="Calibri"/>
      <family val="2"/>
      <scheme val="minor"/>
    </font>
    <font>
      <b/>
      <sz val="10"/>
      <color rgb="FFFF0000"/>
      <name val="Calibri"/>
      <family val="2"/>
      <scheme val="minor"/>
    </font>
    <font>
      <b/>
      <sz val="36"/>
      <color rgb="FFFF0000"/>
      <name val="Calibri"/>
      <family val="2"/>
      <scheme val="minor"/>
    </font>
    <font>
      <sz val="14"/>
      <color indexed="9"/>
      <name val="Calibri"/>
      <family val="2"/>
      <scheme val="minor"/>
    </font>
    <font>
      <sz val="14"/>
      <color indexed="8"/>
      <name val="Calibri"/>
      <family val="2"/>
      <scheme val="minor"/>
    </font>
    <font>
      <i/>
      <sz val="16"/>
      <name val="Calibri"/>
      <family val="2"/>
      <scheme val="minor"/>
    </font>
    <font>
      <b/>
      <sz val="22"/>
      <color indexed="63"/>
      <name val="Calibri"/>
      <family val="2"/>
      <scheme val="minor"/>
    </font>
    <font>
      <b/>
      <sz val="28"/>
      <color indexed="9"/>
      <name val="Calibri"/>
      <family val="2"/>
      <scheme val="minor"/>
    </font>
    <font>
      <b/>
      <sz val="10"/>
      <color rgb="FF7030A0"/>
      <name val="Calibri"/>
      <family val="2"/>
      <scheme val="minor"/>
    </font>
    <font>
      <b/>
      <sz val="12"/>
      <color indexed="9"/>
      <name val="Calibri"/>
      <family val="2"/>
      <scheme val="minor"/>
    </font>
    <font>
      <b/>
      <sz val="16"/>
      <color indexed="9"/>
      <name val="Calibri"/>
      <family val="2"/>
      <scheme val="minor"/>
    </font>
    <font>
      <b/>
      <sz val="14"/>
      <color indexed="8"/>
      <name val="Calibri"/>
      <family val="2"/>
      <scheme val="minor"/>
    </font>
    <font>
      <b/>
      <sz val="16"/>
      <color indexed="8"/>
      <name val="Calibri"/>
      <family val="2"/>
      <scheme val="minor"/>
    </font>
    <font>
      <b/>
      <sz val="14"/>
      <color theme="0"/>
      <name val="Calibri"/>
      <family val="2"/>
    </font>
    <font>
      <b/>
      <sz val="18"/>
      <color indexed="8"/>
      <name val="Calibri"/>
      <family val="2"/>
      <scheme val="minor"/>
    </font>
    <font>
      <b/>
      <sz val="22"/>
      <color theme="1" tint="0.14999847407452621"/>
      <name val="Calibri"/>
      <family val="2"/>
    </font>
    <font>
      <sz val="16"/>
      <color theme="1" tint="4.9989318521683403E-2"/>
      <name val="Calibri"/>
      <family val="2"/>
    </font>
    <font>
      <sz val="14"/>
      <color theme="1" tint="4.9989318521683403E-2"/>
      <name val="Calibri"/>
      <family val="2"/>
    </font>
    <font>
      <b/>
      <sz val="18"/>
      <color indexed="9"/>
      <name val="Calibri"/>
      <family val="2"/>
      <scheme val="minor"/>
    </font>
    <font>
      <b/>
      <sz val="18"/>
      <color theme="0"/>
      <name val="Calibri"/>
      <family val="2"/>
    </font>
    <font>
      <b/>
      <sz val="26"/>
      <color indexed="9"/>
      <name val="Calibri"/>
      <family val="2"/>
      <scheme val="minor"/>
    </font>
    <font>
      <b/>
      <sz val="18"/>
      <name val="Calibri"/>
      <family val="2"/>
      <scheme val="minor"/>
    </font>
    <font>
      <b/>
      <sz val="26"/>
      <color indexed="63"/>
      <name val="Calibri"/>
      <family val="2"/>
      <scheme val="minor"/>
    </font>
    <font>
      <sz val="12"/>
      <color theme="1" tint="0.499984740745262"/>
      <name val="Calibri"/>
      <family val="2"/>
    </font>
  </fonts>
  <fills count="39">
    <fill>
      <patternFill patternType="none"/>
    </fill>
    <fill>
      <patternFill patternType="gray125"/>
    </fill>
    <fill>
      <patternFill patternType="solid">
        <fgColor indexed="9"/>
        <bgColor indexed="64"/>
      </patternFill>
    </fill>
    <fill>
      <patternFill patternType="solid">
        <fgColor indexed="60"/>
        <bgColor indexed="64"/>
      </patternFill>
    </fill>
    <fill>
      <patternFill patternType="solid">
        <fgColor indexed="31"/>
        <bgColor indexed="64"/>
      </patternFill>
    </fill>
    <fill>
      <patternFill patternType="solid">
        <fgColor indexed="43"/>
        <bgColor indexed="64"/>
      </patternFill>
    </fill>
    <fill>
      <patternFill patternType="solid">
        <fgColor indexed="22"/>
        <bgColor indexed="64"/>
      </patternFill>
    </fill>
    <fill>
      <patternFill patternType="solid">
        <fgColor indexed="13"/>
        <bgColor indexed="64"/>
      </patternFill>
    </fill>
    <fill>
      <patternFill patternType="solid">
        <fgColor indexed="10"/>
        <bgColor indexed="64"/>
      </patternFill>
    </fill>
    <fill>
      <patternFill patternType="solid">
        <fgColor indexed="50"/>
        <bgColor indexed="64"/>
      </patternFill>
    </fill>
    <fill>
      <patternFill patternType="solid">
        <fgColor theme="3" tint="0.79998168889431442"/>
        <bgColor indexed="64"/>
      </patternFill>
    </fill>
    <fill>
      <patternFill patternType="solid">
        <fgColor theme="0"/>
        <bgColor indexed="64"/>
      </patternFill>
    </fill>
    <fill>
      <patternFill patternType="solid">
        <fgColor rgb="FFC00000"/>
        <bgColor indexed="64"/>
      </patternFill>
    </fill>
    <fill>
      <patternFill patternType="solid">
        <fgColor rgb="FFFFC000"/>
        <bgColor indexed="64"/>
      </patternFill>
    </fill>
    <fill>
      <patternFill patternType="solid">
        <fgColor theme="8"/>
        <bgColor indexed="64"/>
      </patternFill>
    </fill>
    <fill>
      <patternFill patternType="solid">
        <fgColor theme="6"/>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4"/>
        <bgColor indexed="64"/>
      </patternFill>
    </fill>
    <fill>
      <patternFill patternType="solid">
        <fgColor theme="2"/>
        <bgColor indexed="64"/>
      </patternFill>
    </fill>
    <fill>
      <patternFill patternType="solid">
        <fgColor rgb="FFFF00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7" tint="0.39997558519241921"/>
        <bgColor indexed="64"/>
      </patternFill>
    </fill>
    <fill>
      <patternFill patternType="solid">
        <fgColor theme="3" tint="0.59999389629810485"/>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medium">
        <color indexed="64"/>
      </right>
      <top/>
      <bottom/>
      <diagonal/>
    </border>
    <border>
      <left style="medium">
        <color indexed="64"/>
      </left>
      <right/>
      <top/>
      <bottom/>
      <diagonal/>
    </border>
    <border>
      <left/>
      <right/>
      <top/>
      <bottom style="thin">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indexed="64"/>
      </right>
      <top/>
      <bottom style="thin">
        <color indexed="64"/>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s>
  <cellStyleXfs count="18">
    <xf numFmtId="0" fontId="0" fillId="0" borderId="0"/>
    <xf numFmtId="0" fontId="2" fillId="0" borderId="0" applyNumberFormat="0" applyFill="0" applyBorder="0" applyAlignment="0" applyProtection="0">
      <alignment vertical="top"/>
      <protection locked="0"/>
    </xf>
    <xf numFmtId="166" fontId="1" fillId="0" borderId="0" applyFont="0" applyFill="0" applyBorder="0" applyAlignment="0" applyProtection="0"/>
    <xf numFmtId="164" fontId="1"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5"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0" fontId="3" fillId="0" borderId="0"/>
    <xf numFmtId="9" fontId="1"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cellStyleXfs>
  <cellXfs count="2056">
    <xf numFmtId="0" fontId="0" fillId="0" borderId="0" xfId="0"/>
    <xf numFmtId="0" fontId="13" fillId="0" borderId="0" xfId="0" applyFont="1" applyFill="1" applyBorder="1" applyAlignment="1" applyProtection="1">
      <alignment vertical="center"/>
    </xf>
    <xf numFmtId="0" fontId="16" fillId="0" borderId="0" xfId="0" applyFont="1" applyAlignment="1" applyProtection="1">
      <alignment vertical="center"/>
    </xf>
    <xf numFmtId="0" fontId="16" fillId="0" borderId="0" xfId="0" applyFont="1" applyAlignment="1" applyProtection="1">
      <alignment horizontal="center" vertical="center"/>
    </xf>
    <xf numFmtId="0" fontId="17" fillId="2" borderId="2" xfId="0" applyFont="1" applyFill="1" applyBorder="1" applyAlignment="1" applyProtection="1">
      <alignment wrapText="1"/>
      <protection locked="0"/>
    </xf>
    <xf numFmtId="0" fontId="17" fillId="2" borderId="3" xfId="0" applyFont="1" applyFill="1" applyBorder="1" applyAlignment="1" applyProtection="1">
      <alignment wrapText="1"/>
      <protection locked="0"/>
    </xf>
    <xf numFmtId="0" fontId="17" fillId="2" borderId="4" xfId="0" applyFont="1" applyFill="1" applyBorder="1" applyAlignment="1" applyProtection="1">
      <alignment wrapText="1"/>
      <protection locked="0"/>
    </xf>
    <xf numFmtId="0" fontId="17" fillId="2" borderId="5" xfId="0" applyFont="1" applyFill="1" applyBorder="1" applyAlignment="1" applyProtection="1">
      <alignment wrapText="1"/>
      <protection locked="0"/>
    </xf>
    <xf numFmtId="0" fontId="17" fillId="2" borderId="5" xfId="0" applyFont="1" applyFill="1" applyBorder="1" applyAlignment="1" applyProtection="1">
      <alignment horizontal="center" wrapText="1"/>
      <protection locked="0"/>
    </xf>
    <xf numFmtId="0" fontId="13" fillId="0" borderId="0" xfId="0" applyFont="1" applyFill="1" applyBorder="1" applyAlignment="1" applyProtection="1">
      <alignment horizontal="center" vertical="center" wrapText="1"/>
    </xf>
    <xf numFmtId="0" fontId="16" fillId="0" borderId="0" xfId="0" applyFont="1" applyFill="1" applyBorder="1" applyAlignment="1" applyProtection="1">
      <alignment vertical="center"/>
    </xf>
    <xf numFmtId="0" fontId="18" fillId="0" borderId="0" xfId="0" applyFont="1" applyFill="1" applyBorder="1" applyAlignment="1" applyProtection="1">
      <alignment horizontal="center" vertical="center"/>
    </xf>
    <xf numFmtId="0" fontId="16" fillId="0" borderId="0" xfId="0" applyFont="1" applyBorder="1" applyAlignment="1" applyProtection="1">
      <alignment vertical="center"/>
    </xf>
    <xf numFmtId="0" fontId="16" fillId="0" borderId="0" xfId="0" applyFont="1" applyFill="1" applyAlignment="1" applyProtection="1">
      <alignment vertical="center"/>
    </xf>
    <xf numFmtId="0" fontId="19" fillId="0" borderId="0" xfId="0" applyFont="1" applyFill="1" applyBorder="1" applyAlignment="1" applyProtection="1">
      <alignment vertical="center" wrapText="1"/>
    </xf>
    <xf numFmtId="0" fontId="19" fillId="0" borderId="0" xfId="0" applyFont="1" applyFill="1" applyBorder="1" applyAlignment="1" applyProtection="1">
      <alignment horizontal="center" vertical="center" wrapText="1"/>
    </xf>
    <xf numFmtId="0" fontId="20" fillId="0" borderId="0" xfId="0" applyFont="1" applyAlignment="1" applyProtection="1">
      <alignment vertical="center"/>
    </xf>
    <xf numFmtId="0" fontId="19" fillId="0" borderId="6" xfId="0" applyFont="1" applyFill="1" applyBorder="1" applyAlignment="1" applyProtection="1">
      <alignment vertical="center" wrapText="1"/>
    </xf>
    <xf numFmtId="0" fontId="16" fillId="0" borderId="0" xfId="0" applyFont="1" applyAlignment="1" applyProtection="1">
      <alignment vertical="center" wrapText="1"/>
    </xf>
    <xf numFmtId="0" fontId="15" fillId="0" borderId="0" xfId="0" applyFont="1" applyAlignment="1" applyProtection="1">
      <alignment vertical="center"/>
    </xf>
    <xf numFmtId="0" fontId="19" fillId="0" borderId="0" xfId="0" applyFont="1" applyFill="1" applyBorder="1" applyAlignment="1" applyProtection="1">
      <alignment horizontal="center" vertical="center"/>
    </xf>
    <xf numFmtId="0" fontId="21" fillId="0" borderId="0" xfId="0" applyFont="1" applyFill="1" applyAlignment="1" applyProtection="1">
      <alignment vertical="center"/>
    </xf>
    <xf numFmtId="0" fontId="17" fillId="2" borderId="3" xfId="0" applyFont="1" applyFill="1" applyBorder="1" applyAlignment="1" applyProtection="1">
      <alignment horizontal="center" wrapText="1"/>
      <protection locked="0"/>
    </xf>
    <xf numFmtId="0" fontId="13" fillId="0" borderId="0" xfId="0" applyFont="1" applyFill="1" applyBorder="1" applyAlignment="1" applyProtection="1">
      <alignment horizontal="center" vertical="center"/>
    </xf>
    <xf numFmtId="0" fontId="24" fillId="3" borderId="0" xfId="0" applyFont="1" applyFill="1" applyBorder="1" applyAlignment="1" applyProtection="1">
      <alignment horizontal="center" textRotation="90" wrapText="1"/>
    </xf>
    <xf numFmtId="0" fontId="20" fillId="0" borderId="0" xfId="0" applyFont="1" applyFill="1" applyBorder="1" applyAlignment="1" applyProtection="1">
      <alignment horizontal="center" vertical="center" wrapText="1"/>
    </xf>
    <xf numFmtId="9" fontId="14" fillId="0" borderId="0" xfId="0" applyNumberFormat="1" applyFont="1" applyFill="1" applyBorder="1" applyAlignment="1" applyProtection="1">
      <alignment horizontal="center" vertical="center" wrapText="1"/>
    </xf>
    <xf numFmtId="0" fontId="30" fillId="10" borderId="14" xfId="0" applyFont="1" applyFill="1" applyBorder="1" applyAlignment="1" applyProtection="1">
      <alignment horizontal="center" vertical="center"/>
    </xf>
    <xf numFmtId="0" fontId="30" fillId="10" borderId="1" xfId="0" applyFont="1" applyFill="1" applyBorder="1" applyAlignment="1" applyProtection="1">
      <alignment horizontal="center" vertical="center"/>
    </xf>
    <xf numFmtId="0" fontId="22" fillId="2" borderId="0" xfId="0" applyFont="1" applyFill="1" applyBorder="1" applyAlignment="1" applyProtection="1">
      <alignment vertical="center" wrapText="1"/>
    </xf>
    <xf numFmtId="0" fontId="24" fillId="0" borderId="0" xfId="0" applyFont="1" applyBorder="1" applyAlignment="1" applyProtection="1">
      <alignment horizontal="center" vertical="center" textRotation="90" wrapText="1"/>
    </xf>
    <xf numFmtId="0" fontId="20" fillId="0" borderId="0" xfId="0" applyFont="1" applyBorder="1" applyAlignment="1" applyProtection="1">
      <alignment horizontal="center" vertical="center"/>
    </xf>
    <xf numFmtId="0" fontId="19" fillId="5" borderId="1" xfId="0" applyFont="1" applyFill="1" applyBorder="1" applyAlignment="1" applyProtection="1">
      <alignment vertical="center" wrapText="1"/>
    </xf>
    <xf numFmtId="0" fontId="19" fillId="5" borderId="0" xfId="0" applyFont="1" applyFill="1" applyBorder="1" applyAlignment="1" applyProtection="1">
      <alignment vertical="center" wrapText="1"/>
    </xf>
    <xf numFmtId="0" fontId="6" fillId="0" borderId="0" xfId="0" applyFont="1" applyFill="1" applyBorder="1" applyAlignment="1" applyProtection="1">
      <alignment vertical="center"/>
    </xf>
    <xf numFmtId="0" fontId="6" fillId="0" borderId="0" xfId="0" applyFont="1" applyFill="1" applyBorder="1" applyAlignment="1" applyProtection="1">
      <alignment vertical="center" textRotation="90"/>
    </xf>
    <xf numFmtId="0" fontId="28" fillId="0" borderId="24" xfId="0" applyFont="1" applyBorder="1" applyAlignment="1" applyProtection="1">
      <alignment horizontal="center" vertical="center"/>
      <protection locked="0"/>
    </xf>
    <xf numFmtId="0" fontId="28" fillId="2" borderId="30" xfId="0" applyFont="1" applyFill="1" applyBorder="1" applyAlignment="1" applyProtection="1">
      <alignment horizontal="center" vertical="center"/>
      <protection locked="0"/>
    </xf>
    <xf numFmtId="0" fontId="6" fillId="0" borderId="0" xfId="0" applyFont="1" applyAlignment="1" applyProtection="1">
      <alignment horizontal="center" vertical="center"/>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center" wrapText="1"/>
    </xf>
    <xf numFmtId="0" fontId="6" fillId="4" borderId="0" xfId="0" applyFont="1" applyFill="1" applyBorder="1" applyAlignment="1" applyProtection="1">
      <alignment horizontal="center" vertical="center"/>
      <protection locked="0"/>
    </xf>
    <xf numFmtId="0" fontId="6" fillId="0" borderId="0" xfId="0" applyFont="1" applyBorder="1" applyAlignment="1" applyProtection="1">
      <alignment horizontal="center" vertical="center"/>
    </xf>
    <xf numFmtId="0" fontId="6" fillId="0" borderId="0" xfId="0" applyFont="1" applyFill="1" applyAlignment="1" applyProtection="1">
      <alignment horizontal="center" vertical="center"/>
    </xf>
    <xf numFmtId="0" fontId="6" fillId="0" borderId="0" xfId="0" applyFont="1" applyFill="1" applyAlignment="1" applyProtection="1">
      <alignment horizontal="center" vertical="center" wrapText="1"/>
    </xf>
    <xf numFmtId="0" fontId="23" fillId="0" borderId="0" xfId="0" applyFont="1" applyFill="1" applyBorder="1" applyAlignment="1" applyProtection="1">
      <alignment horizontal="center" vertical="center"/>
    </xf>
    <xf numFmtId="0" fontId="6" fillId="0" borderId="0" xfId="3" applyNumberFormat="1" applyFont="1" applyBorder="1" applyAlignment="1" applyProtection="1">
      <alignment horizontal="center" vertical="center"/>
    </xf>
    <xf numFmtId="0" fontId="47" fillId="0" borderId="0" xfId="0" applyFont="1" applyBorder="1" applyAlignment="1">
      <alignment vertical="center"/>
    </xf>
    <xf numFmtId="0" fontId="48" fillId="0" borderId="0" xfId="0" applyFont="1" applyFill="1" applyBorder="1" applyAlignment="1">
      <alignment vertical="center"/>
    </xf>
    <xf numFmtId="0" fontId="47" fillId="0" borderId="0" xfId="0" applyFont="1" applyAlignment="1">
      <alignment vertical="center"/>
    </xf>
    <xf numFmtId="0" fontId="47" fillId="0" borderId="0" xfId="0" applyFont="1" applyFill="1" applyBorder="1" applyAlignment="1">
      <alignment vertical="center"/>
    </xf>
    <xf numFmtId="0" fontId="49" fillId="0" borderId="0" xfId="0" applyFont="1" applyBorder="1" applyAlignment="1">
      <alignment vertical="center"/>
    </xf>
    <xf numFmtId="0" fontId="49" fillId="0" borderId="0" xfId="0" applyFont="1" applyAlignment="1">
      <alignment vertical="center"/>
    </xf>
    <xf numFmtId="0" fontId="50" fillId="0" borderId="14" xfId="0" applyFont="1" applyFill="1" applyBorder="1" applyAlignment="1">
      <alignment horizontal="center" wrapText="1"/>
    </xf>
    <xf numFmtId="0" fontId="50" fillId="0" borderId="1" xfId="0" applyFont="1" applyFill="1" applyBorder="1" applyAlignment="1">
      <alignment horizontal="center" wrapText="1"/>
    </xf>
    <xf numFmtId="0" fontId="50" fillId="0" borderId="24" xfId="0" applyFont="1" applyFill="1" applyBorder="1" applyAlignment="1">
      <alignment horizontal="center" wrapText="1"/>
    </xf>
    <xf numFmtId="49" fontId="51" fillId="2" borderId="8" xfId="0" applyNumberFormat="1" applyFont="1" applyFill="1" applyBorder="1" applyAlignment="1">
      <alignment horizontal="left" vertical="center"/>
    </xf>
    <xf numFmtId="49" fontId="52" fillId="2" borderId="0" xfId="0" applyNumberFormat="1" applyFont="1" applyFill="1" applyBorder="1" applyAlignment="1">
      <alignment vertical="center"/>
    </xf>
    <xf numFmtId="0" fontId="53" fillId="0" borderId="0" xfId="0" applyFont="1" applyFill="1" applyBorder="1" applyAlignment="1">
      <alignment horizontal="center" vertical="center"/>
    </xf>
    <xf numFmtId="0" fontId="50" fillId="0" borderId="0" xfId="0" applyFont="1" applyFill="1" applyBorder="1" applyAlignment="1">
      <alignment horizontal="center" vertical="center"/>
    </xf>
    <xf numFmtId="167" fontId="54" fillId="2" borderId="0" xfId="2" applyNumberFormat="1" applyFont="1" applyFill="1" applyBorder="1" applyAlignment="1">
      <alignment vertical="center"/>
    </xf>
    <xf numFmtId="0" fontId="54" fillId="2" borderId="0" xfId="0" applyFont="1" applyFill="1" applyAlignment="1">
      <alignment vertical="center"/>
    </xf>
    <xf numFmtId="0" fontId="54" fillId="0" borderId="0" xfId="0" applyFont="1" applyFill="1" applyBorder="1" applyAlignment="1">
      <alignment vertical="center"/>
    </xf>
    <xf numFmtId="0" fontId="55" fillId="0" borderId="0" xfId="0" applyFont="1" applyBorder="1" applyAlignment="1">
      <alignment horizontal="center" vertical="center" textRotation="90" wrapText="1"/>
    </xf>
    <xf numFmtId="0" fontId="56" fillId="0" borderId="0" xfId="0" applyFont="1" applyFill="1" applyBorder="1" applyAlignment="1">
      <alignment vertical="center"/>
    </xf>
    <xf numFmtId="0" fontId="54" fillId="0" borderId="0" xfId="0" applyFont="1" applyAlignment="1">
      <alignment vertical="center"/>
    </xf>
    <xf numFmtId="0" fontId="54" fillId="0" borderId="0" xfId="0" applyFont="1" applyAlignment="1">
      <alignment horizontal="center" vertical="center" textRotation="90"/>
    </xf>
    <xf numFmtId="0" fontId="54" fillId="0" borderId="0" xfId="0" applyFont="1" applyBorder="1" applyAlignment="1">
      <alignment horizontal="center" vertical="center" textRotation="90"/>
    </xf>
    <xf numFmtId="0" fontId="54" fillId="2" borderId="0" xfId="0" applyFont="1" applyFill="1" applyBorder="1" applyAlignment="1">
      <alignment vertical="center"/>
    </xf>
    <xf numFmtId="0" fontId="54" fillId="0" borderId="0" xfId="0" applyFont="1" applyBorder="1" applyAlignment="1">
      <alignment vertical="center" textRotation="90"/>
    </xf>
    <xf numFmtId="0" fontId="54" fillId="0" borderId="0" xfId="0" applyFont="1" applyAlignment="1">
      <alignment vertical="center" textRotation="90"/>
    </xf>
    <xf numFmtId="0" fontId="54" fillId="0" borderId="0" xfId="0" applyFont="1" applyBorder="1" applyAlignment="1">
      <alignment vertical="center"/>
    </xf>
    <xf numFmtId="0" fontId="47" fillId="0" borderId="0" xfId="0" applyFont="1" applyFill="1" applyAlignment="1">
      <alignment vertical="center"/>
    </xf>
    <xf numFmtId="0" fontId="54" fillId="0" borderId="0" xfId="0" applyFont="1" applyFill="1" applyBorder="1" applyAlignment="1">
      <alignment horizontal="center" vertical="center"/>
    </xf>
    <xf numFmtId="0" fontId="47" fillId="0" borderId="0" xfId="0" applyFont="1" applyFill="1" applyBorder="1" applyAlignment="1">
      <alignment horizontal="center" vertical="center"/>
    </xf>
    <xf numFmtId="0" fontId="54" fillId="0" borderId="1" xfId="0" applyFont="1" applyBorder="1" applyAlignment="1">
      <alignment horizontal="center" vertical="center"/>
    </xf>
    <xf numFmtId="0" fontId="54" fillId="2" borderId="0" xfId="0" applyFont="1" applyFill="1" applyBorder="1" applyAlignment="1" applyProtection="1">
      <alignment horizontal="center" vertical="center"/>
      <protection locked="0"/>
    </xf>
    <xf numFmtId="0" fontId="54" fillId="0" borderId="0" xfId="0" applyFont="1" applyFill="1" applyAlignment="1">
      <alignment vertical="center"/>
    </xf>
    <xf numFmtId="0" fontId="56" fillId="0" borderId="31" xfId="0" applyFont="1" applyFill="1" applyBorder="1" applyAlignment="1">
      <alignment horizontal="center" vertical="center"/>
    </xf>
    <xf numFmtId="0" fontId="56" fillId="0" borderId="32" xfId="0" applyFont="1" applyFill="1" applyBorder="1" applyAlignment="1">
      <alignment horizontal="center" vertical="center"/>
    </xf>
    <xf numFmtId="0" fontId="56" fillId="0" borderId="30" xfId="0" applyFont="1" applyFill="1" applyBorder="1" applyAlignment="1">
      <alignment horizontal="center" vertical="center"/>
    </xf>
    <xf numFmtId="0" fontId="54" fillId="0" borderId="8" xfId="0" applyFont="1" applyBorder="1" applyAlignment="1">
      <alignment vertical="center"/>
    </xf>
    <xf numFmtId="0" fontId="54" fillId="0" borderId="7" xfId="0" applyFont="1" applyBorder="1" applyAlignment="1">
      <alignment vertical="center"/>
    </xf>
    <xf numFmtId="0" fontId="54" fillId="0" borderId="0" xfId="0" applyFont="1" applyBorder="1" applyAlignment="1">
      <alignment horizontal="center" vertical="center"/>
    </xf>
    <xf numFmtId="0" fontId="56" fillId="0" borderId="14" xfId="0" applyFont="1" applyBorder="1" applyAlignment="1">
      <alignment vertical="center"/>
    </xf>
    <xf numFmtId="0" fontId="54" fillId="0" borderId="14" xfId="0" applyFont="1" applyBorder="1" applyAlignment="1">
      <alignment vertical="center"/>
    </xf>
    <xf numFmtId="0" fontId="54" fillId="2" borderId="7" xfId="0" applyFont="1" applyFill="1" applyBorder="1" applyAlignment="1">
      <alignment vertical="center"/>
    </xf>
    <xf numFmtId="167" fontId="54" fillId="2" borderId="0" xfId="2" applyNumberFormat="1" applyFont="1" applyFill="1" applyAlignment="1">
      <alignment vertical="center"/>
    </xf>
    <xf numFmtId="167" fontId="54" fillId="0" borderId="0" xfId="2" applyNumberFormat="1" applyFont="1" applyBorder="1" applyAlignment="1">
      <alignment vertical="center"/>
    </xf>
    <xf numFmtId="0" fontId="54" fillId="2" borderId="0" xfId="0" applyNumberFormat="1" applyFont="1" applyFill="1" applyBorder="1" applyAlignment="1">
      <alignment vertical="center"/>
    </xf>
    <xf numFmtId="0" fontId="54" fillId="2" borderId="0" xfId="0" applyNumberFormat="1" applyFont="1" applyFill="1" applyAlignment="1">
      <alignment vertical="center"/>
    </xf>
    <xf numFmtId="0" fontId="56" fillId="0" borderId="14" xfId="0" applyNumberFormat="1" applyFont="1" applyBorder="1" applyAlignment="1">
      <alignment vertical="center"/>
    </xf>
    <xf numFmtId="0" fontId="54" fillId="0" borderId="0" xfId="0" applyNumberFormat="1" applyFont="1" applyAlignment="1">
      <alignment vertical="center"/>
    </xf>
    <xf numFmtId="0" fontId="54" fillId="2" borderId="14" xfId="0" applyNumberFormat="1" applyFont="1" applyFill="1" applyBorder="1" applyAlignment="1">
      <alignment vertical="center"/>
    </xf>
    <xf numFmtId="0" fontId="54" fillId="0" borderId="0" xfId="0" applyNumberFormat="1" applyFont="1" applyBorder="1" applyAlignment="1">
      <alignment vertical="center"/>
    </xf>
    <xf numFmtId="0" fontId="52" fillId="11" borderId="9" xfId="0" applyNumberFormat="1" applyFont="1" applyFill="1" applyBorder="1" applyAlignment="1" applyProtection="1">
      <alignment horizontal="center" vertical="center"/>
      <protection locked="0"/>
    </xf>
    <xf numFmtId="0" fontId="52" fillId="11" borderId="0" xfId="0" applyNumberFormat="1" applyFont="1" applyFill="1" applyBorder="1" applyAlignment="1" applyProtection="1">
      <alignment vertical="center"/>
      <protection locked="0"/>
    </xf>
    <xf numFmtId="0" fontId="52" fillId="11" borderId="0" xfId="0" applyNumberFormat="1" applyFont="1" applyFill="1" applyBorder="1" applyAlignment="1" applyProtection="1">
      <alignment horizontal="center" vertical="center"/>
      <protection locked="0"/>
    </xf>
    <xf numFmtId="0" fontId="52" fillId="0" borderId="0" xfId="0" applyNumberFormat="1" applyFont="1" applyAlignment="1">
      <alignment vertical="center"/>
    </xf>
    <xf numFmtId="0" fontId="54" fillId="0" borderId="14" xfId="0" applyNumberFormat="1" applyFont="1" applyBorder="1" applyAlignment="1">
      <alignment vertical="center"/>
    </xf>
    <xf numFmtId="0" fontId="52" fillId="0" borderId="0" xfId="0" applyNumberFormat="1" applyFont="1" applyBorder="1" applyAlignment="1">
      <alignment vertical="center"/>
    </xf>
    <xf numFmtId="0" fontId="52" fillId="11" borderId="8" xfId="0" applyNumberFormat="1" applyFont="1" applyFill="1" applyBorder="1" applyAlignment="1" applyProtection="1">
      <alignment horizontal="center" vertical="center"/>
      <protection locked="0"/>
    </xf>
    <xf numFmtId="0" fontId="52" fillId="11" borderId="0" xfId="0" applyNumberFormat="1" applyFont="1" applyFill="1" applyBorder="1" applyAlignment="1">
      <alignment horizontal="center" vertical="center"/>
    </xf>
    <xf numFmtId="0" fontId="52" fillId="11" borderId="0" xfId="0" applyNumberFormat="1" applyFont="1" applyFill="1" applyBorder="1" applyAlignment="1">
      <alignment vertical="center"/>
    </xf>
    <xf numFmtId="0" fontId="51" fillId="11" borderId="0" xfId="0" applyNumberFormat="1" applyFont="1" applyFill="1" applyBorder="1" applyAlignment="1">
      <alignment horizontal="center" vertical="center"/>
    </xf>
    <xf numFmtId="0" fontId="54" fillId="0" borderId="0" xfId="0" applyFont="1" applyAlignment="1">
      <alignment horizontal="center" vertical="center"/>
    </xf>
    <xf numFmtId="167" fontId="54" fillId="0" borderId="0" xfId="2" applyNumberFormat="1" applyFont="1" applyAlignment="1">
      <alignment vertical="center"/>
    </xf>
    <xf numFmtId="0" fontId="54" fillId="0" borderId="33" xfId="0" applyFont="1" applyBorder="1" applyAlignment="1">
      <alignment vertical="center"/>
    </xf>
    <xf numFmtId="0" fontId="57" fillId="2" borderId="0" xfId="0" applyFont="1" applyFill="1" applyBorder="1" applyAlignment="1">
      <alignment vertical="center"/>
    </xf>
    <xf numFmtId="0" fontId="58" fillId="2" borderId="0" xfId="0" applyFont="1" applyFill="1" applyBorder="1" applyAlignment="1">
      <alignment wrapText="1"/>
    </xf>
    <xf numFmtId="0" fontId="54" fillId="2" borderId="0" xfId="0" applyFont="1" applyFill="1" applyBorder="1" applyAlignment="1">
      <alignment wrapText="1"/>
    </xf>
    <xf numFmtId="49" fontId="56" fillId="2" borderId="0" xfId="0" applyNumberFormat="1" applyFont="1" applyFill="1" applyBorder="1" applyAlignment="1">
      <alignment vertical="center" wrapText="1"/>
    </xf>
    <xf numFmtId="49" fontId="59" fillId="2" borderId="0" xfId="0" applyNumberFormat="1" applyFont="1" applyFill="1" applyBorder="1" applyAlignment="1">
      <alignment vertical="center" wrapText="1"/>
    </xf>
    <xf numFmtId="0" fontId="60" fillId="2" borderId="0" xfId="0" applyFont="1" applyFill="1" applyBorder="1" applyAlignment="1">
      <alignment vertical="center"/>
    </xf>
    <xf numFmtId="0" fontId="61" fillId="2" borderId="0" xfId="0" applyFont="1" applyFill="1" applyBorder="1" applyAlignment="1">
      <alignment vertical="center" wrapText="1"/>
    </xf>
    <xf numFmtId="0" fontId="52" fillId="11" borderId="8" xfId="0" applyNumberFormat="1" applyFont="1" applyFill="1" applyBorder="1" applyAlignment="1">
      <alignment vertical="center"/>
    </xf>
    <xf numFmtId="0" fontId="52" fillId="11" borderId="4" xfId="0" applyNumberFormat="1" applyFont="1" applyFill="1" applyBorder="1" applyAlignment="1" applyProtection="1">
      <alignment horizontal="center" vertical="center"/>
      <protection locked="0"/>
    </xf>
    <xf numFmtId="0" fontId="52" fillId="11" borderId="5" xfId="0" applyNumberFormat="1" applyFont="1" applyFill="1" applyBorder="1" applyAlignment="1" applyProtection="1">
      <alignment horizontal="center" vertical="center"/>
      <protection locked="0"/>
    </xf>
    <xf numFmtId="0" fontId="52" fillId="11" borderId="5" xfId="0" applyNumberFormat="1" applyFont="1" applyFill="1" applyBorder="1" applyAlignment="1" applyProtection="1">
      <alignment vertical="center"/>
      <protection locked="0"/>
    </xf>
    <xf numFmtId="0" fontId="52" fillId="11" borderId="5" xfId="0" applyNumberFormat="1" applyFont="1" applyFill="1" applyBorder="1" applyAlignment="1" applyProtection="1">
      <alignment horizontal="right" vertical="center"/>
      <protection locked="0"/>
    </xf>
    <xf numFmtId="0" fontId="52" fillId="11" borderId="5" xfId="0" applyNumberFormat="1" applyFont="1" applyFill="1" applyBorder="1" applyAlignment="1">
      <alignment vertical="center"/>
    </xf>
    <xf numFmtId="0" fontId="62" fillId="11" borderId="0" xfId="0" applyNumberFormat="1" applyFont="1" applyFill="1" applyBorder="1" applyAlignment="1">
      <alignment horizontal="center" vertical="center"/>
    </xf>
    <xf numFmtId="0" fontId="63" fillId="11" borderId="0" xfId="0" applyNumberFormat="1" applyFont="1" applyFill="1" applyBorder="1" applyAlignment="1" applyProtection="1">
      <alignment vertical="center"/>
      <protection locked="0"/>
    </xf>
    <xf numFmtId="0" fontId="64" fillId="0" borderId="0" xfId="0" applyFont="1" applyAlignment="1" applyProtection="1">
      <alignment vertical="center"/>
    </xf>
    <xf numFmtId="0" fontId="7" fillId="0" borderId="0" xfId="0" applyFont="1" applyBorder="1" applyAlignment="1" applyProtection="1">
      <alignment horizontal="center" vertical="center" wrapText="1"/>
    </xf>
    <xf numFmtId="167" fontId="6" fillId="0" borderId="0" xfId="2" applyNumberFormat="1" applyFont="1" applyFill="1" applyBorder="1" applyAlignment="1" applyProtection="1">
      <alignment horizontal="center" vertical="center" wrapText="1"/>
    </xf>
    <xf numFmtId="167" fontId="6" fillId="4" borderId="0" xfId="2" applyNumberFormat="1" applyFont="1" applyFill="1" applyBorder="1" applyAlignment="1" applyProtection="1">
      <alignment horizontal="center" vertical="center"/>
      <protection locked="0"/>
    </xf>
    <xf numFmtId="167" fontId="6" fillId="0" borderId="0" xfId="2" applyNumberFormat="1" applyFont="1" applyBorder="1" applyAlignment="1" applyProtection="1">
      <alignment horizontal="center" vertical="center"/>
    </xf>
    <xf numFmtId="167" fontId="6" fillId="0" borderId="0" xfId="2" applyNumberFormat="1" applyFont="1" applyAlignment="1" applyProtection="1">
      <alignment horizontal="center" vertical="center"/>
    </xf>
    <xf numFmtId="167" fontId="6" fillId="0" borderId="0" xfId="2" applyNumberFormat="1" applyFont="1" applyFill="1" applyBorder="1" applyAlignment="1" applyProtection="1">
      <alignment horizontal="center" vertical="center"/>
    </xf>
    <xf numFmtId="167" fontId="13" fillId="0" borderId="0" xfId="2" applyNumberFormat="1" applyFont="1" applyFill="1" applyBorder="1" applyAlignment="1" applyProtection="1">
      <alignment horizontal="center" vertical="center"/>
    </xf>
    <xf numFmtId="167" fontId="6" fillId="0" borderId="0" xfId="2" applyNumberFormat="1" applyFont="1" applyFill="1" applyAlignment="1" applyProtection="1">
      <alignment horizontal="center" vertical="center"/>
    </xf>
    <xf numFmtId="167" fontId="6" fillId="0" borderId="0" xfId="2" applyNumberFormat="1" applyFont="1" applyFill="1" applyAlignment="1" applyProtection="1">
      <alignment horizontal="center" vertical="center" wrapText="1"/>
    </xf>
    <xf numFmtId="167" fontId="23" fillId="0" borderId="0" xfId="2" applyNumberFormat="1" applyFont="1" applyFill="1" applyBorder="1" applyAlignment="1" applyProtection="1">
      <alignment horizontal="center" vertical="center"/>
    </xf>
    <xf numFmtId="167" fontId="6" fillId="0" borderId="0" xfId="2" applyNumberFormat="1" applyFont="1" applyFill="1" applyBorder="1" applyAlignment="1" applyProtection="1">
      <alignment vertical="center"/>
    </xf>
    <xf numFmtId="167" fontId="7" fillId="0" borderId="0" xfId="2" applyNumberFormat="1" applyFont="1" applyFill="1" applyBorder="1" applyAlignment="1" applyProtection="1">
      <alignment vertical="center"/>
    </xf>
    <xf numFmtId="167" fontId="7" fillId="0" borderId="0" xfId="2" applyNumberFormat="1" applyFont="1" applyFill="1" applyBorder="1" applyAlignment="1" applyProtection="1">
      <alignment horizontal="center" vertical="center"/>
    </xf>
    <xf numFmtId="0" fontId="63" fillId="12" borderId="0" xfId="0" applyFont="1" applyFill="1" applyBorder="1" applyAlignment="1" applyProtection="1">
      <alignment horizontal="center" vertical="center" wrapText="1"/>
      <protection locked="0"/>
    </xf>
    <xf numFmtId="0" fontId="63" fillId="13" borderId="0" xfId="0" applyFont="1" applyFill="1" applyBorder="1" applyAlignment="1" applyProtection="1">
      <alignment horizontal="center" vertical="center" wrapText="1"/>
      <protection locked="0"/>
    </xf>
    <xf numFmtId="0" fontId="63" fillId="14" borderId="0" xfId="0" applyFont="1" applyFill="1" applyBorder="1" applyAlignment="1" applyProtection="1">
      <alignment horizontal="center" vertical="center" wrapText="1"/>
      <protection locked="0"/>
    </xf>
    <xf numFmtId="0" fontId="63" fillId="15" borderId="0" xfId="0" applyFont="1" applyFill="1" applyBorder="1" applyAlignment="1" applyProtection="1">
      <alignment horizontal="center" vertical="center" wrapText="1"/>
      <protection locked="0"/>
    </xf>
    <xf numFmtId="9" fontId="63" fillId="12" borderId="0" xfId="15" applyFont="1" applyFill="1" applyBorder="1" applyAlignment="1" applyProtection="1">
      <alignment horizontal="center" vertical="center" wrapText="1"/>
      <protection locked="0"/>
    </xf>
    <xf numFmtId="9" fontId="63" fillId="13" borderId="0" xfId="15" applyFont="1" applyFill="1" applyBorder="1" applyAlignment="1" applyProtection="1">
      <alignment horizontal="center" vertical="center" wrapText="1"/>
      <protection locked="0"/>
    </xf>
    <xf numFmtId="9" fontId="63" fillId="14" borderId="0" xfId="15" applyFont="1" applyFill="1" applyBorder="1" applyAlignment="1" applyProtection="1">
      <alignment horizontal="center" vertical="center" wrapText="1"/>
      <protection locked="0"/>
    </xf>
    <xf numFmtId="9" fontId="63" fillId="15" borderId="0" xfId="15" applyFont="1" applyFill="1" applyBorder="1" applyAlignment="1" applyProtection="1">
      <alignment horizontal="center" vertical="center" wrapText="1"/>
      <protection locked="0"/>
    </xf>
    <xf numFmtId="9" fontId="6" fillId="0" borderId="0" xfId="15" applyFont="1" applyBorder="1" applyAlignment="1" applyProtection="1">
      <alignment horizontal="center" vertical="center"/>
    </xf>
    <xf numFmtId="0" fontId="38" fillId="0" borderId="0" xfId="0" applyFont="1" applyBorder="1" applyAlignment="1" applyProtection="1">
      <alignment horizontal="center" vertical="center" wrapText="1"/>
    </xf>
    <xf numFmtId="0" fontId="34" fillId="0" borderId="0" xfId="0" applyFont="1" applyAlignment="1" applyProtection="1">
      <alignment horizontal="center" vertical="top"/>
    </xf>
    <xf numFmtId="0" fontId="34" fillId="0" borderId="0" xfId="0" applyFont="1" applyAlignment="1" applyProtection="1">
      <alignment vertical="center"/>
    </xf>
    <xf numFmtId="0" fontId="34" fillId="0" borderId="0" xfId="0" applyFont="1" applyAlignment="1" applyProtection="1">
      <alignment horizontal="center" vertical="center"/>
    </xf>
    <xf numFmtId="0" fontId="37" fillId="2" borderId="0" xfId="0"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0" borderId="0" xfId="0" applyFont="1" applyAlignment="1" applyProtection="1">
      <alignment horizontal="center" vertical="top"/>
    </xf>
    <xf numFmtId="0" fontId="7" fillId="0" borderId="6" xfId="0" applyFont="1" applyFill="1" applyBorder="1" applyAlignment="1" applyProtection="1">
      <alignment vertical="center"/>
    </xf>
    <xf numFmtId="0" fontId="30" fillId="10" borderId="20" xfId="0" applyFont="1" applyFill="1" applyBorder="1" applyAlignment="1" applyProtection="1">
      <alignment horizontal="center" vertical="center"/>
      <protection locked="0"/>
    </xf>
    <xf numFmtId="0" fontId="30" fillId="10" borderId="34" xfId="0" applyFont="1" applyFill="1" applyBorder="1" applyAlignment="1" applyProtection="1">
      <alignment horizontal="center" vertical="center"/>
      <protection locked="0"/>
    </xf>
    <xf numFmtId="0" fontId="28" fillId="0" borderId="26" xfId="0" applyFont="1" applyBorder="1" applyAlignment="1" applyProtection="1">
      <alignment horizontal="center" vertical="center"/>
      <protection locked="0"/>
    </xf>
    <xf numFmtId="0" fontId="28" fillId="16" borderId="24" xfId="0" applyFont="1" applyFill="1" applyBorder="1" applyAlignment="1" applyProtection="1">
      <alignment horizontal="center" vertical="center"/>
      <protection locked="0"/>
    </xf>
    <xf numFmtId="0" fontId="25" fillId="17" borderId="35" xfId="0" applyFont="1" applyFill="1" applyBorder="1" applyAlignment="1" applyProtection="1">
      <alignment vertical="center" wrapText="1"/>
      <protection locked="0"/>
    </xf>
    <xf numFmtId="0" fontId="6" fillId="10" borderId="36" xfId="0" applyFont="1" applyFill="1" applyBorder="1" applyAlignment="1" applyProtection="1">
      <alignment horizontal="center" vertical="center" textRotation="90" wrapText="1"/>
    </xf>
    <xf numFmtId="0" fontId="52" fillId="2" borderId="0" xfId="0" applyFont="1" applyFill="1" applyBorder="1" applyAlignment="1" applyProtection="1">
      <alignment horizontal="center" vertical="center"/>
      <protection locked="0"/>
    </xf>
    <xf numFmtId="0" fontId="51" fillId="11" borderId="0" xfId="0" applyFont="1" applyFill="1" applyBorder="1" applyAlignment="1" applyProtection="1">
      <alignment horizontal="right" vertical="center"/>
    </xf>
    <xf numFmtId="0" fontId="52" fillId="11" borderId="46" xfId="0" applyFont="1" applyFill="1" applyBorder="1" applyAlignment="1">
      <alignment vertical="center"/>
    </xf>
    <xf numFmtId="0" fontId="66" fillId="0" borderId="0" xfId="0" applyFont="1" applyFill="1" applyBorder="1" applyAlignment="1" applyProtection="1">
      <alignment horizontal="center" wrapText="1"/>
    </xf>
    <xf numFmtId="0" fontId="54" fillId="0" borderId="46" xfId="0" applyFont="1" applyFill="1" applyBorder="1" applyAlignment="1">
      <alignment horizontal="center" vertical="center"/>
    </xf>
    <xf numFmtId="0" fontId="54" fillId="0" borderId="25" xfId="0" applyFont="1" applyFill="1" applyBorder="1" applyAlignment="1">
      <alignment horizontal="center" vertical="center"/>
    </xf>
    <xf numFmtId="0" fontId="54" fillId="0" borderId="26" xfId="0" applyFont="1" applyFill="1" applyBorder="1" applyAlignment="1">
      <alignment horizontal="center" vertical="center"/>
    </xf>
    <xf numFmtId="0" fontId="61" fillId="0" borderId="0" xfId="0" applyFont="1" applyFill="1" applyBorder="1" applyAlignment="1" applyProtection="1">
      <alignment horizontal="center" vertical="center" wrapText="1"/>
    </xf>
    <xf numFmtId="0" fontId="50" fillId="0" borderId="0" xfId="0" applyFont="1" applyFill="1" applyBorder="1" applyAlignment="1">
      <alignment horizontal="center" wrapText="1"/>
    </xf>
    <xf numFmtId="0" fontId="67" fillId="11" borderId="0" xfId="0" applyFont="1" applyFill="1" applyBorder="1" applyAlignment="1" applyProtection="1">
      <alignment horizontal="left" vertical="center"/>
    </xf>
    <xf numFmtId="0" fontId="54" fillId="0" borderId="50" xfId="0" applyFont="1" applyFill="1" applyBorder="1" applyAlignment="1">
      <alignment horizontal="center" vertical="center"/>
    </xf>
    <xf numFmtId="0" fontId="56" fillId="0" borderId="51" xfId="0" applyFont="1" applyFill="1" applyBorder="1" applyAlignment="1">
      <alignment horizontal="center" vertical="center"/>
    </xf>
    <xf numFmtId="0" fontId="54" fillId="0" borderId="0" xfId="0" applyFont="1" applyBorder="1" applyAlignment="1">
      <alignment horizontal="center" textRotation="90"/>
    </xf>
    <xf numFmtId="0" fontId="56" fillId="0" borderId="0" xfId="0" applyFont="1" applyBorder="1" applyAlignment="1">
      <alignment horizontal="center"/>
    </xf>
    <xf numFmtId="0" fontId="66" fillId="0" borderId="18" xfId="0" applyFont="1" applyFill="1" applyBorder="1" applyAlignment="1" applyProtection="1">
      <alignment horizontal="center" wrapText="1"/>
    </xf>
    <xf numFmtId="0" fontId="50" fillId="0" borderId="44" xfId="0" applyFont="1" applyFill="1" applyBorder="1" applyAlignment="1">
      <alignment horizontal="center" wrapText="1"/>
    </xf>
    <xf numFmtId="0" fontId="50" fillId="0" borderId="37" xfId="0" applyFont="1" applyFill="1" applyBorder="1" applyAlignment="1">
      <alignment horizontal="center" wrapText="1"/>
    </xf>
    <xf numFmtId="0" fontId="50" fillId="0" borderId="38" xfId="0" applyFont="1" applyFill="1" applyBorder="1" applyAlignment="1">
      <alignment horizontal="center" wrapText="1"/>
    </xf>
    <xf numFmtId="0" fontId="50" fillId="0" borderId="20" xfId="0" applyFont="1" applyFill="1" applyBorder="1" applyAlignment="1">
      <alignment horizontal="center" vertical="center"/>
    </xf>
    <xf numFmtId="0" fontId="50" fillId="0" borderId="39" xfId="0" applyFont="1" applyFill="1" applyBorder="1" applyAlignment="1">
      <alignment horizontal="center" vertical="center"/>
    </xf>
    <xf numFmtId="0" fontId="52" fillId="11" borderId="0" xfId="0" applyFont="1" applyFill="1" applyBorder="1" applyAlignment="1">
      <alignment horizontal="center" vertical="center"/>
    </xf>
    <xf numFmtId="0" fontId="54" fillId="11" borderId="0" xfId="0" applyFont="1" applyFill="1" applyAlignment="1">
      <alignment vertical="center"/>
    </xf>
    <xf numFmtId="0" fontId="51" fillId="11" borderId="0" xfId="0" applyFont="1" applyFill="1" applyBorder="1" applyAlignment="1">
      <alignment horizontal="center" vertical="center"/>
    </xf>
    <xf numFmtId="0" fontId="52" fillId="11" borderId="0" xfId="0" applyFont="1" applyFill="1" applyBorder="1" applyAlignment="1" applyProtection="1">
      <alignment horizontal="left" vertical="center" wrapText="1"/>
    </xf>
    <xf numFmtId="0" fontId="63" fillId="11" borderId="0" xfId="0" applyFont="1" applyFill="1" applyBorder="1" applyAlignment="1">
      <alignment horizontal="left" vertical="center" wrapText="1"/>
    </xf>
    <xf numFmtId="0" fontId="54" fillId="11" borderId="0" xfId="0" applyFont="1" applyFill="1" applyBorder="1" applyAlignment="1">
      <alignment vertical="center"/>
    </xf>
    <xf numFmtId="0" fontId="55" fillId="11" borderId="0" xfId="0" applyFont="1" applyFill="1" applyBorder="1" applyAlignment="1">
      <alignment horizontal="center" vertical="center" textRotation="90" wrapText="1"/>
    </xf>
    <xf numFmtId="0" fontId="54" fillId="11" borderId="8" xfId="0" applyFont="1" applyFill="1" applyBorder="1" applyAlignment="1">
      <alignment vertical="center"/>
    </xf>
    <xf numFmtId="0" fontId="54" fillId="11" borderId="7" xfId="0" applyFont="1" applyFill="1" applyBorder="1" applyAlignment="1">
      <alignment vertical="center"/>
    </xf>
    <xf numFmtId="0" fontId="54" fillId="11" borderId="0" xfId="0" applyFont="1" applyFill="1" applyBorder="1" applyAlignment="1">
      <alignment horizontal="center" vertical="center"/>
    </xf>
    <xf numFmtId="0" fontId="63" fillId="2" borderId="2" xfId="0" applyFont="1" applyFill="1" applyBorder="1" applyAlignment="1">
      <alignment vertical="center" wrapText="1"/>
    </xf>
    <xf numFmtId="0" fontId="63" fillId="2" borderId="3" xfId="0" applyFont="1" applyFill="1" applyBorder="1" applyAlignment="1">
      <alignment vertical="center" wrapText="1"/>
    </xf>
    <xf numFmtId="0" fontId="63" fillId="2" borderId="8" xfId="0" applyFont="1" applyFill="1" applyBorder="1" applyAlignment="1">
      <alignment vertical="center" wrapText="1"/>
    </xf>
    <xf numFmtId="0" fontId="63" fillId="2" borderId="0" xfId="0" applyFont="1" applyFill="1" applyBorder="1" applyAlignment="1">
      <alignment vertical="center" wrapText="1"/>
    </xf>
    <xf numFmtId="0" fontId="52" fillId="0" borderId="0" xfId="0" applyFont="1" applyAlignment="1">
      <alignment vertical="center"/>
    </xf>
    <xf numFmtId="0" fontId="63" fillId="10" borderId="44" xfId="0" applyFont="1" applyFill="1" applyBorder="1" applyAlignment="1">
      <alignment horizontal="center" vertical="center" wrapText="1"/>
    </xf>
    <xf numFmtId="0" fontId="28" fillId="10" borderId="8" xfId="0" applyFont="1" applyFill="1" applyBorder="1" applyAlignment="1" applyProtection="1">
      <alignment vertical="center"/>
      <protection locked="0"/>
    </xf>
    <xf numFmtId="0" fontId="28" fillId="10" borderId="0" xfId="0" applyFont="1" applyFill="1" applyBorder="1" applyAlignment="1" applyProtection="1">
      <alignment vertical="center"/>
      <protection locked="0"/>
    </xf>
    <xf numFmtId="0" fontId="28" fillId="10" borderId="9" xfId="0" applyFont="1" applyFill="1" applyBorder="1" applyAlignment="1" applyProtection="1">
      <alignment vertical="center"/>
      <protection locked="0"/>
    </xf>
    <xf numFmtId="0" fontId="25" fillId="10" borderId="1" xfId="0" applyFont="1" applyFill="1" applyBorder="1" applyAlignment="1" applyProtection="1">
      <alignment horizontal="center" vertical="top" wrapText="1"/>
      <protection locked="0"/>
    </xf>
    <xf numFmtId="0" fontId="68" fillId="18" borderId="52" xfId="0" applyFont="1" applyFill="1" applyBorder="1" applyAlignment="1" applyProtection="1">
      <alignment horizontal="center" vertical="center"/>
    </xf>
    <xf numFmtId="0" fontId="68" fillId="18" borderId="53" xfId="0" applyFont="1" applyFill="1" applyBorder="1" applyAlignment="1" applyProtection="1">
      <alignment horizontal="center" vertical="center"/>
    </xf>
    <xf numFmtId="0" fontId="68" fillId="18" borderId="32" xfId="0" applyFont="1" applyFill="1" applyBorder="1" applyAlignment="1" applyProtection="1">
      <alignment horizontal="center" vertical="center"/>
      <protection locked="0"/>
    </xf>
    <xf numFmtId="0" fontId="68" fillId="18" borderId="30" xfId="0" applyFont="1" applyFill="1" applyBorder="1" applyAlignment="1" applyProtection="1">
      <alignment horizontal="center" vertical="center"/>
      <protection locked="0"/>
    </xf>
    <xf numFmtId="0" fontId="52" fillId="2" borderId="4" xfId="0" applyFont="1" applyFill="1" applyBorder="1" applyAlignment="1">
      <alignment vertical="center"/>
    </xf>
    <xf numFmtId="0" fontId="52" fillId="2" borderId="5" xfId="0" applyFont="1" applyFill="1" applyBorder="1" applyAlignment="1" applyProtection="1">
      <alignment horizontal="center" vertical="center"/>
      <protection locked="0"/>
    </xf>
    <xf numFmtId="0" fontId="69" fillId="11" borderId="3" xfId="0" applyFont="1" applyFill="1" applyBorder="1" applyAlignment="1">
      <alignment vertical="center" wrapText="1"/>
    </xf>
    <xf numFmtId="0" fontId="69" fillId="11" borderId="0" xfId="0" applyFont="1" applyFill="1" applyBorder="1" applyAlignment="1">
      <alignment vertical="center" wrapText="1"/>
    </xf>
    <xf numFmtId="0" fontId="56" fillId="0" borderId="1" xfId="0" applyFont="1" applyBorder="1" applyAlignment="1">
      <alignment vertical="center"/>
    </xf>
    <xf numFmtId="0" fontId="54" fillId="0" borderId="1" xfId="0" applyFont="1" applyBorder="1" applyAlignment="1">
      <alignment vertical="center"/>
    </xf>
    <xf numFmtId="0" fontId="54" fillId="2" borderId="1" xfId="0" applyFont="1" applyFill="1" applyBorder="1" applyAlignment="1">
      <alignment vertical="center"/>
    </xf>
    <xf numFmtId="0" fontId="54" fillId="0" borderId="1" xfId="0" applyNumberFormat="1" applyFont="1" applyBorder="1" applyAlignment="1">
      <alignment vertical="center"/>
    </xf>
    <xf numFmtId="0" fontId="54" fillId="11" borderId="1" xfId="0" applyFont="1" applyFill="1" applyBorder="1" applyAlignment="1">
      <alignment vertical="center"/>
    </xf>
    <xf numFmtId="0" fontId="63" fillId="19" borderId="38" xfId="0" applyFont="1" applyFill="1" applyBorder="1" applyAlignment="1">
      <alignment horizontal="center" vertical="center"/>
    </xf>
    <xf numFmtId="0" fontId="63" fillId="19" borderId="24" xfId="0" applyFont="1" applyFill="1" applyBorder="1" applyAlignment="1">
      <alignment horizontal="center" vertical="center"/>
    </xf>
    <xf numFmtId="0" fontId="63" fillId="19" borderId="34" xfId="0" applyFont="1" applyFill="1" applyBorder="1" applyAlignment="1">
      <alignment horizontal="center" vertical="center"/>
    </xf>
    <xf numFmtId="0" fontId="51" fillId="11" borderId="46" xfId="0" applyFont="1" applyFill="1" applyBorder="1" applyAlignment="1">
      <alignment horizontal="center" vertical="center"/>
    </xf>
    <xf numFmtId="0" fontId="7" fillId="2" borderId="46" xfId="0" applyFont="1" applyFill="1" applyBorder="1" applyAlignment="1" applyProtection="1">
      <alignment horizontal="center" vertical="center"/>
      <protection locked="0"/>
    </xf>
    <xf numFmtId="0" fontId="12" fillId="2" borderId="56" xfId="0" applyFont="1" applyFill="1" applyBorder="1" applyAlignment="1" applyProtection="1">
      <alignment horizontal="left" vertical="center" wrapText="1"/>
      <protection locked="0"/>
    </xf>
    <xf numFmtId="0" fontId="12" fillId="2" borderId="11" xfId="0" applyFont="1" applyFill="1" applyBorder="1" applyAlignment="1" applyProtection="1">
      <alignment horizontal="left" vertical="center" wrapText="1"/>
      <protection locked="0"/>
    </xf>
    <xf numFmtId="0" fontId="12" fillId="2" borderId="11" xfId="0" applyFont="1" applyFill="1" applyBorder="1" applyAlignment="1" applyProtection="1">
      <alignment horizontal="left" vertical="center"/>
      <protection locked="0"/>
    </xf>
    <xf numFmtId="0" fontId="12" fillId="2" borderId="28" xfId="0" applyFont="1" applyFill="1" applyBorder="1" applyAlignment="1" applyProtection="1">
      <alignment horizontal="left" vertical="center"/>
      <protection locked="0"/>
    </xf>
    <xf numFmtId="0" fontId="12" fillId="7" borderId="11" xfId="0" applyFont="1" applyFill="1" applyBorder="1" applyAlignment="1" applyProtection="1">
      <alignment horizontal="left" vertical="center"/>
      <protection locked="0"/>
    </xf>
    <xf numFmtId="0" fontId="12" fillId="6" borderId="28" xfId="0" applyFont="1" applyFill="1" applyBorder="1" applyAlignment="1" applyProtection="1">
      <alignment horizontal="left" vertical="center"/>
      <protection locked="0"/>
    </xf>
    <xf numFmtId="0" fontId="12" fillId="2" borderId="28" xfId="0" applyFont="1" applyFill="1" applyBorder="1" applyAlignment="1" applyProtection="1">
      <alignment horizontal="left" vertical="center" wrapText="1"/>
      <protection locked="0"/>
    </xf>
    <xf numFmtId="0" fontId="12" fillId="2" borderId="27" xfId="0" applyFont="1" applyFill="1" applyBorder="1" applyAlignment="1" applyProtection="1">
      <alignment horizontal="left" vertical="center" wrapText="1"/>
      <protection locked="0"/>
    </xf>
    <xf numFmtId="0" fontId="12" fillId="2" borderId="8" xfId="0" applyFont="1" applyFill="1" applyBorder="1" applyAlignment="1" applyProtection="1">
      <alignment horizontal="left" vertical="center" wrapText="1"/>
      <protection locked="0"/>
    </xf>
    <xf numFmtId="0" fontId="12" fillId="7" borderId="56" xfId="0" applyFont="1" applyFill="1" applyBorder="1" applyAlignment="1" applyProtection="1">
      <alignment horizontal="left" vertical="center" wrapText="1"/>
      <protection locked="0"/>
    </xf>
    <xf numFmtId="0" fontId="12" fillId="7" borderId="4" xfId="0" applyFont="1" applyFill="1" applyBorder="1" applyAlignment="1" applyProtection="1">
      <alignment horizontal="left" vertical="center" wrapText="1"/>
      <protection locked="0"/>
    </xf>
    <xf numFmtId="0" fontId="12" fillId="2" borderId="4" xfId="0" applyFont="1" applyFill="1" applyBorder="1" applyAlignment="1" applyProtection="1">
      <alignment horizontal="left" vertical="center" wrapText="1"/>
      <protection locked="0"/>
    </xf>
    <xf numFmtId="0" fontId="12" fillId="6" borderId="56" xfId="0" applyFont="1" applyFill="1" applyBorder="1" applyAlignment="1" applyProtection="1">
      <alignment horizontal="left" vertical="center"/>
      <protection locked="0"/>
    </xf>
    <xf numFmtId="0" fontId="12" fillId="6" borderId="11" xfId="0" applyFont="1" applyFill="1" applyBorder="1" applyAlignment="1" applyProtection="1">
      <alignment horizontal="left" vertical="center"/>
      <protection locked="0"/>
    </xf>
    <xf numFmtId="0" fontId="12" fillId="6" borderId="4" xfId="0" applyFont="1" applyFill="1" applyBorder="1" applyAlignment="1" applyProtection="1">
      <alignment horizontal="left" vertical="center"/>
      <protection locked="0"/>
    </xf>
    <xf numFmtId="0" fontId="12" fillId="2" borderId="56" xfId="0" applyFont="1" applyFill="1" applyBorder="1" applyAlignment="1" applyProtection="1">
      <alignment horizontal="left" vertical="center"/>
      <protection locked="0"/>
    </xf>
    <xf numFmtId="0" fontId="12" fillId="7" borderId="28" xfId="0" applyFont="1" applyFill="1" applyBorder="1" applyAlignment="1" applyProtection="1">
      <alignment horizontal="left" vertical="center"/>
      <protection locked="0"/>
    </xf>
    <xf numFmtId="0" fontId="12" fillId="2" borderId="57" xfId="0" applyFont="1" applyFill="1" applyBorder="1" applyAlignment="1" applyProtection="1">
      <alignment horizontal="left" vertical="center" wrapText="1"/>
      <protection locked="0"/>
    </xf>
    <xf numFmtId="0" fontId="12" fillId="7" borderId="28" xfId="0" applyFont="1" applyFill="1" applyBorder="1" applyAlignment="1" applyProtection="1">
      <alignment horizontal="left" vertical="center" wrapText="1"/>
      <protection locked="0"/>
    </xf>
    <xf numFmtId="0" fontId="51" fillId="11" borderId="45" xfId="0" applyFont="1" applyFill="1" applyBorder="1" applyAlignment="1">
      <alignment horizontal="center" vertical="center"/>
    </xf>
    <xf numFmtId="0" fontId="52" fillId="0" borderId="1" xfId="0" applyNumberFormat="1" applyFont="1" applyFill="1" applyBorder="1" applyAlignment="1" applyProtection="1">
      <alignment vertical="center"/>
      <protection locked="0"/>
    </xf>
    <xf numFmtId="0" fontId="70" fillId="20" borderId="0" xfId="0" applyFont="1" applyFill="1" applyAlignment="1">
      <alignment vertical="center"/>
    </xf>
    <xf numFmtId="164" fontId="52" fillId="19" borderId="1" xfId="3" applyFont="1" applyFill="1" applyBorder="1" applyAlignment="1" applyProtection="1">
      <alignment horizontal="left" vertical="center"/>
      <protection locked="0"/>
    </xf>
    <xf numFmtId="164" fontId="52" fillId="19" borderId="39" xfId="3" applyFont="1" applyFill="1" applyBorder="1" applyAlignment="1" applyProtection="1">
      <alignment horizontal="left" vertical="center"/>
      <protection locked="0"/>
    </xf>
    <xf numFmtId="0" fontId="28" fillId="0" borderId="24" xfId="0" applyFont="1" applyFill="1" applyBorder="1" applyAlignment="1" applyProtection="1">
      <alignment horizontal="center" vertical="center" wrapText="1"/>
    </xf>
    <xf numFmtId="0" fontId="28" fillId="0" borderId="14" xfId="0" applyFont="1" applyFill="1" applyBorder="1" applyAlignment="1" applyProtection="1">
      <alignment horizontal="center" vertical="center" wrapText="1"/>
    </xf>
    <xf numFmtId="0" fontId="28" fillId="0" borderId="20" xfId="0" applyFont="1" applyFill="1" applyBorder="1" applyAlignment="1" applyProtection="1">
      <alignment horizontal="center" vertical="center" wrapText="1"/>
    </xf>
    <xf numFmtId="0" fontId="28" fillId="0" borderId="34" xfId="0" applyFont="1" applyFill="1" applyBorder="1" applyAlignment="1" applyProtection="1">
      <alignment horizontal="center" vertical="center" wrapText="1"/>
    </xf>
    <xf numFmtId="0" fontId="7" fillId="0" borderId="0" xfId="0" applyFont="1" applyBorder="1" applyAlignment="1" applyProtection="1">
      <alignment horizontal="center" vertical="center"/>
    </xf>
    <xf numFmtId="0" fontId="71" fillId="16" borderId="4" xfId="0" applyFont="1" applyFill="1" applyBorder="1" applyAlignment="1" applyProtection="1">
      <alignment horizontal="center" vertical="center"/>
      <protection locked="0"/>
    </xf>
    <xf numFmtId="0" fontId="28" fillId="0" borderId="11" xfId="0" applyFont="1" applyFill="1" applyBorder="1" applyAlignment="1" applyProtection="1">
      <alignment horizontal="center" vertical="center" wrapText="1"/>
    </xf>
    <xf numFmtId="0" fontId="28" fillId="0" borderId="44" xfId="0" applyFont="1" applyFill="1" applyBorder="1" applyAlignment="1" applyProtection="1">
      <alignment horizontal="center" vertical="center" wrapText="1"/>
    </xf>
    <xf numFmtId="0" fontId="28" fillId="0" borderId="38" xfId="0" applyFont="1" applyFill="1" applyBorder="1" applyAlignment="1" applyProtection="1">
      <alignment horizontal="center" vertical="center" wrapText="1"/>
    </xf>
    <xf numFmtId="0" fontId="6" fillId="10" borderId="61" xfId="0" applyFont="1" applyFill="1" applyBorder="1" applyAlignment="1" applyProtection="1">
      <alignment horizontal="center" vertical="center" textRotation="90" wrapText="1"/>
    </xf>
    <xf numFmtId="9" fontId="6" fillId="0" borderId="0" xfId="15" applyFont="1" applyFill="1" applyBorder="1" applyAlignment="1" applyProtection="1">
      <alignment horizontal="center" vertical="center"/>
    </xf>
    <xf numFmtId="1" fontId="25" fillId="15" borderId="0" xfId="2" applyNumberFormat="1" applyFont="1" applyFill="1" applyBorder="1" applyAlignment="1" applyProtection="1">
      <alignment horizontal="center" vertical="center" wrapText="1"/>
    </xf>
    <xf numFmtId="1" fontId="28" fillId="14" borderId="0" xfId="2" applyNumberFormat="1" applyFont="1" applyFill="1" applyBorder="1" applyAlignment="1" applyProtection="1">
      <alignment horizontal="center" vertical="center" textRotation="90" wrapText="1"/>
    </xf>
    <xf numFmtId="0" fontId="6" fillId="0" borderId="0" xfId="0" applyFont="1" applyFill="1" applyBorder="1" applyAlignment="1" applyProtection="1">
      <alignment horizontal="center" vertical="center" textRotation="90" wrapText="1"/>
    </xf>
    <xf numFmtId="0" fontId="6" fillId="0" borderId="0" xfId="0" applyFont="1" applyBorder="1" applyAlignment="1" applyProtection="1">
      <alignment horizontal="center" vertical="center" textRotation="90"/>
    </xf>
    <xf numFmtId="167" fontId="6" fillId="0" borderId="0" xfId="2" applyNumberFormat="1" applyFont="1" applyBorder="1" applyAlignment="1" applyProtection="1">
      <alignment horizontal="center" vertical="center" textRotation="90" wrapText="1"/>
    </xf>
    <xf numFmtId="9" fontId="7" fillId="0" borderId="0" xfId="15" applyFont="1" applyFill="1" applyBorder="1" applyAlignment="1" applyProtection="1">
      <alignment horizontal="center" vertical="center"/>
    </xf>
    <xf numFmtId="0" fontId="7" fillId="0" borderId="0" xfId="0" applyFont="1" applyFill="1" applyBorder="1" applyAlignment="1" applyProtection="1">
      <alignment horizontal="center" vertical="center" wrapText="1"/>
    </xf>
    <xf numFmtId="1" fontId="25" fillId="13" borderId="0" xfId="2" applyNumberFormat="1" applyFont="1" applyFill="1" applyBorder="1" applyAlignment="1" applyProtection="1">
      <alignment horizontal="center" vertical="center"/>
    </xf>
    <xf numFmtId="1" fontId="25" fillId="12" borderId="0" xfId="2" applyNumberFormat="1" applyFont="1" applyFill="1" applyBorder="1" applyAlignment="1" applyProtection="1">
      <alignment horizontal="center" vertical="center" textRotation="90" wrapText="1"/>
    </xf>
    <xf numFmtId="167" fontId="72" fillId="0" borderId="0" xfId="2" applyNumberFormat="1" applyFont="1" applyBorder="1" applyAlignment="1" applyProtection="1">
      <alignment horizontal="center" vertical="center"/>
    </xf>
    <xf numFmtId="9" fontId="72" fillId="0" borderId="0" xfId="15" applyFont="1" applyBorder="1" applyAlignment="1" applyProtection="1">
      <alignment horizontal="center" vertical="center"/>
    </xf>
    <xf numFmtId="0" fontId="71" fillId="16" borderId="29" xfId="0" applyFont="1" applyFill="1" applyBorder="1" applyAlignment="1" applyProtection="1">
      <alignment horizontal="center" vertical="center"/>
      <protection locked="0"/>
    </xf>
    <xf numFmtId="0" fontId="51" fillId="10" borderId="28" xfId="0" applyFont="1" applyFill="1" applyBorder="1" applyAlignment="1">
      <alignment horizontal="left" vertical="center"/>
    </xf>
    <xf numFmtId="0" fontId="51" fillId="10" borderId="11" xfId="0" applyFont="1" applyFill="1" applyBorder="1" applyAlignment="1">
      <alignment horizontal="left" vertical="center"/>
    </xf>
    <xf numFmtId="0" fontId="63" fillId="11"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horizontal="right" vertical="center"/>
      <protection locked="0"/>
    </xf>
    <xf numFmtId="164" fontId="52" fillId="19" borderId="46" xfId="3" applyFont="1" applyFill="1" applyBorder="1" applyAlignment="1" applyProtection="1">
      <alignment horizontal="center" vertical="center"/>
    </xf>
    <xf numFmtId="164" fontId="52" fillId="19" borderId="25" xfId="3" applyFont="1" applyFill="1" applyBorder="1" applyAlignment="1" applyProtection="1">
      <alignment horizontal="center" vertical="center"/>
    </xf>
    <xf numFmtId="164" fontId="52" fillId="19" borderId="26" xfId="3" applyFont="1" applyFill="1" applyBorder="1" applyAlignment="1" applyProtection="1">
      <alignment horizontal="center" vertical="center"/>
    </xf>
    <xf numFmtId="0" fontId="73" fillId="11" borderId="0" xfId="0" applyFont="1" applyFill="1" applyBorder="1" applyAlignment="1">
      <alignment vertical="center" wrapText="1"/>
    </xf>
    <xf numFmtId="0" fontId="63" fillId="0" borderId="0" xfId="0" applyFont="1" applyFill="1" applyBorder="1" applyAlignment="1" applyProtection="1">
      <alignment textRotation="90" wrapText="1"/>
    </xf>
    <xf numFmtId="0" fontId="51" fillId="10" borderId="27" xfId="0" applyFont="1" applyFill="1" applyBorder="1" applyAlignment="1">
      <alignment horizontal="left" vertical="center"/>
    </xf>
    <xf numFmtId="0" fontId="54" fillId="0" borderId="2" xfId="0" applyNumberFormat="1" applyFont="1" applyBorder="1" applyAlignment="1">
      <alignment vertical="center"/>
    </xf>
    <xf numFmtId="0" fontId="54" fillId="0" borderId="3" xfId="0" applyNumberFormat="1" applyFont="1" applyBorder="1" applyAlignment="1">
      <alignment vertical="center"/>
    </xf>
    <xf numFmtId="0" fontId="54" fillId="0" borderId="62" xfId="0" applyNumberFormat="1" applyFont="1" applyBorder="1" applyAlignment="1">
      <alignment vertical="center"/>
    </xf>
    <xf numFmtId="0" fontId="54" fillId="0" borderId="4" xfId="0" applyFont="1" applyBorder="1" applyAlignment="1">
      <alignment vertical="center"/>
    </xf>
    <xf numFmtId="0" fontId="54" fillId="0" borderId="5" xfId="0" applyFont="1" applyBorder="1" applyAlignment="1">
      <alignment vertical="center"/>
    </xf>
    <xf numFmtId="0" fontId="54" fillId="0" borderId="10" xfId="0" applyFont="1" applyBorder="1" applyAlignment="1">
      <alignment vertical="center"/>
    </xf>
    <xf numFmtId="0" fontId="74" fillId="11" borderId="0" xfId="0" applyFont="1" applyFill="1" applyBorder="1" applyAlignment="1">
      <alignment vertical="center"/>
    </xf>
    <xf numFmtId="0" fontId="75" fillId="11" borderId="0" xfId="0" applyFont="1" applyFill="1" applyBorder="1" applyAlignment="1">
      <alignment vertical="center" wrapText="1"/>
    </xf>
    <xf numFmtId="0" fontId="74" fillId="11" borderId="0" xfId="0" applyNumberFormat="1" applyFont="1" applyFill="1" applyBorder="1" applyAlignment="1">
      <alignment vertical="center"/>
    </xf>
    <xf numFmtId="0" fontId="74" fillId="11" borderId="0" xfId="0" applyNumberFormat="1" applyFont="1" applyFill="1" applyBorder="1" applyAlignment="1" applyProtection="1">
      <alignment vertical="center"/>
      <protection locked="0"/>
    </xf>
    <xf numFmtId="0" fontId="76" fillId="11" borderId="0" xfId="0" applyNumberFormat="1" applyFont="1" applyFill="1" applyBorder="1" applyAlignment="1" applyProtection="1">
      <alignment vertical="center"/>
      <protection locked="0"/>
    </xf>
    <xf numFmtId="0" fontId="51" fillId="11" borderId="0" xfId="0" applyFont="1" applyFill="1" applyBorder="1" applyAlignment="1" applyProtection="1">
      <alignment vertical="center"/>
    </xf>
    <xf numFmtId="0" fontId="77" fillId="6" borderId="12" xfId="0" applyFont="1" applyFill="1" applyBorder="1" applyAlignment="1">
      <alignment horizontal="center" vertical="center"/>
    </xf>
    <xf numFmtId="0" fontId="53" fillId="0" borderId="5" xfId="0" applyFont="1" applyFill="1" applyBorder="1" applyAlignment="1">
      <alignment horizontal="center" vertical="center"/>
    </xf>
    <xf numFmtId="0" fontId="71" fillId="6" borderId="29" xfId="0" applyFont="1" applyFill="1" applyBorder="1" applyAlignment="1">
      <alignment horizontal="center" vertical="center"/>
    </xf>
    <xf numFmtId="0" fontId="78" fillId="11" borderId="0" xfId="0" applyFont="1" applyFill="1" applyBorder="1" applyAlignment="1" applyProtection="1">
      <alignment textRotation="90" wrapText="1"/>
    </xf>
    <xf numFmtId="0" fontId="79" fillId="11" borderId="0" xfId="0" applyFont="1" applyFill="1" applyBorder="1" applyAlignment="1" applyProtection="1">
      <alignment vertical="center"/>
    </xf>
    <xf numFmtId="0" fontId="52" fillId="11" borderId="0" xfId="0" applyFont="1" applyFill="1" applyBorder="1" applyAlignment="1" applyProtection="1">
      <alignment vertical="center" wrapText="1"/>
    </xf>
    <xf numFmtId="0" fontId="57" fillId="2" borderId="7" xfId="0" applyFont="1" applyFill="1" applyBorder="1" applyAlignment="1">
      <alignment vertical="center"/>
    </xf>
    <xf numFmtId="0" fontId="58" fillId="2" borderId="7" xfId="0" applyFont="1" applyFill="1" applyBorder="1" applyAlignment="1">
      <alignment wrapText="1"/>
    </xf>
    <xf numFmtId="49" fontId="59" fillId="2" borderId="7" xfId="0" applyNumberFormat="1" applyFont="1" applyFill="1" applyBorder="1" applyAlignment="1">
      <alignment vertical="center" wrapText="1"/>
    </xf>
    <xf numFmtId="0" fontId="73" fillId="11" borderId="0" xfId="0" applyFont="1" applyFill="1" applyBorder="1" applyAlignment="1">
      <alignment vertical="center"/>
    </xf>
    <xf numFmtId="0" fontId="63" fillId="11" borderId="0" xfId="0" applyFont="1" applyFill="1" applyBorder="1" applyAlignment="1">
      <alignment vertical="center"/>
    </xf>
    <xf numFmtId="0" fontId="63" fillId="11" borderId="0" xfId="0" applyFont="1" applyFill="1" applyBorder="1" applyAlignment="1">
      <alignment vertical="center" wrapText="1"/>
    </xf>
    <xf numFmtId="0" fontId="80" fillId="0" borderId="0" xfId="0" applyFont="1" applyFill="1" applyBorder="1" applyAlignment="1" applyProtection="1">
      <alignment horizontal="center" textRotation="90" wrapText="1"/>
    </xf>
    <xf numFmtId="0" fontId="56" fillId="0" borderId="0" xfId="0" applyFont="1" applyFill="1" applyBorder="1" applyAlignment="1">
      <alignment horizontal="center" vertical="center"/>
    </xf>
    <xf numFmtId="0" fontId="54" fillId="0" borderId="63" xfId="0" applyFont="1" applyFill="1" applyBorder="1" applyAlignment="1">
      <alignment horizontal="center" vertical="center"/>
    </xf>
    <xf numFmtId="0" fontId="56" fillId="0" borderId="61" xfId="0" applyFont="1" applyFill="1" applyBorder="1" applyAlignment="1">
      <alignment horizontal="center" vertical="center"/>
    </xf>
    <xf numFmtId="0" fontId="56" fillId="0" borderId="29" xfId="0" applyFont="1" applyFill="1" applyBorder="1" applyAlignment="1">
      <alignment horizontal="center" vertical="center"/>
    </xf>
    <xf numFmtId="0" fontId="56" fillId="0" borderId="64" xfId="0" applyFont="1" applyFill="1" applyBorder="1" applyAlignment="1">
      <alignment horizontal="center" vertical="center"/>
    </xf>
    <xf numFmtId="0" fontId="54" fillId="0" borderId="1" xfId="0" applyFont="1" applyFill="1" applyBorder="1" applyAlignment="1">
      <alignment horizontal="center" vertical="center"/>
    </xf>
    <xf numFmtId="0" fontId="54" fillId="0" borderId="13" xfId="0" applyFont="1" applyFill="1" applyBorder="1" applyAlignment="1">
      <alignment horizontal="center" vertical="center"/>
    </xf>
    <xf numFmtId="0" fontId="54" fillId="0" borderId="59" xfId="0" applyFont="1" applyFill="1" applyBorder="1" applyAlignment="1">
      <alignment horizontal="center" vertical="center"/>
    </xf>
    <xf numFmtId="0" fontId="54" fillId="0" borderId="14" xfId="0" applyFont="1" applyFill="1" applyBorder="1" applyAlignment="1">
      <alignment horizontal="center" vertical="center"/>
    </xf>
    <xf numFmtId="0" fontId="54" fillId="0" borderId="24" xfId="0" applyFont="1" applyFill="1" applyBorder="1" applyAlignment="1">
      <alignment horizontal="center" vertical="center"/>
    </xf>
    <xf numFmtId="0" fontId="54" fillId="0" borderId="20" xfId="0" applyFont="1" applyFill="1" applyBorder="1" applyAlignment="1">
      <alignment horizontal="center" vertical="center"/>
    </xf>
    <xf numFmtId="0" fontId="54" fillId="0" borderId="39" xfId="0" applyFont="1" applyFill="1" applyBorder="1" applyAlignment="1">
      <alignment horizontal="center" vertical="center"/>
    </xf>
    <xf numFmtId="0" fontId="54" fillId="0" borderId="34" xfId="0" applyFont="1" applyFill="1" applyBorder="1" applyAlignment="1">
      <alignment horizontal="center" vertical="center"/>
    </xf>
    <xf numFmtId="0" fontId="54" fillId="0" borderId="65" xfId="0" applyFont="1" applyFill="1" applyBorder="1" applyAlignment="1">
      <alignment horizontal="center" vertical="center"/>
    </xf>
    <xf numFmtId="0" fontId="54" fillId="0" borderId="16" xfId="0" applyFont="1" applyFill="1" applyBorder="1" applyAlignment="1">
      <alignment horizontal="center" vertical="center"/>
    </xf>
    <xf numFmtId="0" fontId="54" fillId="0" borderId="44" xfId="0" applyFont="1" applyFill="1" applyBorder="1" applyAlignment="1">
      <alignment horizontal="center" vertical="center"/>
    </xf>
    <xf numFmtId="0" fontId="54" fillId="0" borderId="37" xfId="0" applyFont="1" applyFill="1" applyBorder="1" applyAlignment="1">
      <alignment horizontal="center" vertical="center"/>
    </xf>
    <xf numFmtId="0" fontId="54" fillId="0" borderId="38" xfId="0" applyFont="1" applyFill="1" applyBorder="1" applyAlignment="1">
      <alignment horizontal="center" vertical="center"/>
    </xf>
    <xf numFmtId="0" fontId="54" fillId="0" borderId="49" xfId="0" applyFont="1" applyFill="1" applyBorder="1" applyAlignment="1">
      <alignment horizontal="center" vertical="center"/>
    </xf>
    <xf numFmtId="0" fontId="54" fillId="0" borderId="43" xfId="0" applyFont="1" applyFill="1" applyBorder="1" applyAlignment="1">
      <alignment horizontal="center" vertical="center"/>
    </xf>
    <xf numFmtId="0" fontId="66" fillId="0" borderId="0" xfId="0" applyFont="1" applyFill="1" applyBorder="1" applyAlignment="1" applyProtection="1">
      <alignment horizontal="center" vertical="center" wrapText="1"/>
    </xf>
    <xf numFmtId="0" fontId="66" fillId="0" borderId="49" xfId="0" applyFont="1" applyFill="1" applyBorder="1" applyAlignment="1" applyProtection="1">
      <alignment horizontal="center" wrapText="1"/>
    </xf>
    <xf numFmtId="0" fontId="66" fillId="0" borderId="66" xfId="0" applyFont="1" applyFill="1" applyBorder="1" applyAlignment="1" applyProtection="1">
      <alignment horizontal="center" wrapText="1"/>
    </xf>
    <xf numFmtId="0" fontId="50" fillId="0" borderId="34" xfId="0" applyFont="1" applyFill="1" applyBorder="1" applyAlignment="1">
      <alignment horizontal="center" vertical="center"/>
    </xf>
    <xf numFmtId="0" fontId="61" fillId="0" borderId="0" xfId="0" applyFont="1" applyFill="1" applyBorder="1" applyAlignment="1" applyProtection="1">
      <alignment vertical="center" wrapText="1"/>
    </xf>
    <xf numFmtId="0" fontId="54" fillId="0" borderId="55" xfId="0" applyFont="1" applyFill="1" applyBorder="1" applyAlignment="1">
      <alignment horizontal="center" vertical="center"/>
    </xf>
    <xf numFmtId="0" fontId="54" fillId="0" borderId="60" xfId="0" applyFont="1" applyFill="1" applyBorder="1" applyAlignment="1">
      <alignment horizontal="center" vertical="center"/>
    </xf>
    <xf numFmtId="0" fontId="52" fillId="11" borderId="0" xfId="0" applyNumberFormat="1" applyFont="1" applyFill="1" applyBorder="1" applyAlignment="1" applyProtection="1">
      <alignment horizontal="left" vertical="center"/>
      <protection locked="0"/>
    </xf>
    <xf numFmtId="0" fontId="81" fillId="11" borderId="7" xfId="0" applyFont="1" applyFill="1" applyBorder="1" applyAlignment="1">
      <alignment horizontal="center" vertical="center" textRotation="90" wrapText="1"/>
    </xf>
    <xf numFmtId="0" fontId="74" fillId="11" borderId="7" xfId="0" applyNumberFormat="1" applyFont="1" applyFill="1" applyBorder="1" applyAlignment="1">
      <alignment vertical="center"/>
    </xf>
    <xf numFmtId="0" fontId="76" fillId="11" borderId="7" xfId="0" applyNumberFormat="1" applyFont="1" applyFill="1" applyBorder="1" applyAlignment="1">
      <alignment vertical="center"/>
    </xf>
    <xf numFmtId="0" fontId="54" fillId="11" borderId="5" xfId="0" applyNumberFormat="1" applyFont="1" applyFill="1" applyBorder="1" applyAlignment="1">
      <alignment vertical="center"/>
    </xf>
    <xf numFmtId="0" fontId="54" fillId="2" borderId="5" xfId="0" applyNumberFormat="1" applyFont="1" applyFill="1" applyBorder="1" applyAlignment="1" applyProtection="1">
      <alignment vertical="center"/>
      <protection locked="0"/>
    </xf>
    <xf numFmtId="0" fontId="74" fillId="11" borderId="5" xfId="0" applyNumberFormat="1" applyFont="1" applyFill="1" applyBorder="1" applyAlignment="1" applyProtection="1">
      <alignment vertical="center"/>
      <protection locked="0"/>
    </xf>
    <xf numFmtId="0" fontId="74" fillId="11" borderId="10" xfId="0" applyNumberFormat="1" applyFont="1" applyFill="1" applyBorder="1" applyAlignment="1">
      <alignment vertical="center"/>
    </xf>
    <xf numFmtId="0" fontId="52" fillId="2" borderId="8" xfId="0" applyFont="1" applyFill="1" applyBorder="1" applyAlignment="1">
      <alignment horizontal="left" vertical="center"/>
    </xf>
    <xf numFmtId="0" fontId="54" fillId="2" borderId="8" xfId="0" applyFont="1" applyFill="1" applyBorder="1" applyAlignment="1">
      <alignment horizontal="left" vertical="center"/>
    </xf>
    <xf numFmtId="0" fontId="52" fillId="11" borderId="8" xfId="0" applyFont="1" applyFill="1" applyBorder="1" applyAlignment="1" applyProtection="1">
      <alignment horizontal="left" vertical="center" wrapText="1"/>
    </xf>
    <xf numFmtId="0" fontId="62" fillId="11" borderId="5" xfId="0" applyNumberFormat="1" applyFont="1" applyFill="1" applyBorder="1" applyAlignment="1">
      <alignment horizontal="center" vertical="center"/>
    </xf>
    <xf numFmtId="0" fontId="62" fillId="11" borderId="5" xfId="0" applyNumberFormat="1" applyFont="1" applyFill="1" applyBorder="1" applyAlignment="1" applyProtection="1">
      <alignment horizontal="center" vertical="center"/>
      <protection locked="0"/>
    </xf>
    <xf numFmtId="0" fontId="52" fillId="0" borderId="5" xfId="0" applyNumberFormat="1" applyFont="1" applyBorder="1" applyAlignment="1">
      <alignment vertical="center"/>
    </xf>
    <xf numFmtId="0" fontId="62" fillId="11" borderId="5" xfId="0" applyNumberFormat="1" applyFont="1" applyFill="1" applyBorder="1" applyAlignment="1">
      <alignment vertical="center"/>
    </xf>
    <xf numFmtId="0" fontId="62" fillId="11" borderId="5" xfId="0" applyNumberFormat="1" applyFont="1" applyFill="1" applyBorder="1" applyAlignment="1" applyProtection="1">
      <alignment vertical="center"/>
      <protection locked="0"/>
    </xf>
    <xf numFmtId="0" fontId="51" fillId="11" borderId="5" xfId="0" applyNumberFormat="1" applyFont="1" applyFill="1" applyBorder="1" applyAlignment="1" applyProtection="1">
      <alignment horizontal="center" vertical="center" wrapText="1"/>
      <protection locked="0"/>
    </xf>
    <xf numFmtId="0" fontId="76" fillId="11" borderId="5" xfId="0" applyNumberFormat="1" applyFont="1" applyFill="1" applyBorder="1" applyAlignment="1" applyProtection="1">
      <alignment vertical="center"/>
      <protection locked="0"/>
    </xf>
    <xf numFmtId="0" fontId="76" fillId="11" borderId="10" xfId="0" applyNumberFormat="1" applyFont="1" applyFill="1" applyBorder="1" applyAlignment="1">
      <alignment vertical="center"/>
    </xf>
    <xf numFmtId="0" fontId="63" fillId="10" borderId="19" xfId="0" applyFont="1" applyFill="1" applyBorder="1" applyAlignment="1">
      <alignment vertical="center" wrapText="1"/>
    </xf>
    <xf numFmtId="0" fontId="63" fillId="10" borderId="0" xfId="0" applyFont="1" applyFill="1" applyBorder="1" applyAlignment="1">
      <alignment vertical="center" wrapText="1"/>
    </xf>
    <xf numFmtId="0" fontId="63" fillId="10" borderId="67" xfId="0" applyFont="1" applyFill="1" applyBorder="1" applyAlignment="1">
      <alignment vertical="center" wrapText="1"/>
    </xf>
    <xf numFmtId="0" fontId="63" fillId="10" borderId="3" xfId="0" applyFont="1" applyFill="1" applyBorder="1" applyAlignment="1">
      <alignment vertical="center" wrapText="1"/>
    </xf>
    <xf numFmtId="0" fontId="54" fillId="11" borderId="0" xfId="0" applyFont="1" applyFill="1" applyBorder="1" applyAlignment="1" applyProtection="1">
      <alignment horizontal="center" vertical="center"/>
      <protection locked="0"/>
    </xf>
    <xf numFmtId="164" fontId="52" fillId="19" borderId="25" xfId="3" applyFont="1" applyFill="1" applyBorder="1" applyAlignment="1">
      <alignment horizontal="center" vertical="center"/>
    </xf>
    <xf numFmtId="164" fontId="52" fillId="19" borderId="50" xfId="3" applyFont="1" applyFill="1" applyBorder="1" applyAlignment="1">
      <alignment horizontal="center" vertical="center"/>
    </xf>
    <xf numFmtId="164" fontId="52" fillId="19" borderId="1" xfId="3" applyFont="1" applyFill="1" applyBorder="1" applyAlignment="1">
      <alignment horizontal="center" vertical="center"/>
    </xf>
    <xf numFmtId="164" fontId="52" fillId="19" borderId="39" xfId="3" applyFont="1" applyFill="1" applyBorder="1" applyAlignment="1">
      <alignment horizontal="center" vertical="center"/>
    </xf>
    <xf numFmtId="164" fontId="52" fillId="19" borderId="21" xfId="3" applyFont="1" applyFill="1" applyBorder="1" applyAlignment="1">
      <alignment horizontal="center" vertical="center"/>
    </xf>
    <xf numFmtId="164" fontId="52" fillId="19" borderId="46" xfId="3" applyFont="1" applyFill="1" applyBorder="1" applyAlignment="1">
      <alignment horizontal="center" vertical="center"/>
    </xf>
    <xf numFmtId="164" fontId="52" fillId="19" borderId="26" xfId="3" applyFont="1" applyFill="1" applyBorder="1" applyAlignment="1">
      <alignment horizontal="center" vertical="center"/>
    </xf>
    <xf numFmtId="164" fontId="52" fillId="19" borderId="14" xfId="3" applyFont="1" applyFill="1" applyBorder="1" applyAlignment="1">
      <alignment horizontal="center" vertical="center"/>
    </xf>
    <xf numFmtId="164" fontId="52" fillId="19" borderId="24" xfId="3" applyFont="1" applyFill="1" applyBorder="1" applyAlignment="1">
      <alignment horizontal="center" vertical="center"/>
    </xf>
    <xf numFmtId="164" fontId="52" fillId="19" borderId="20" xfId="3" applyFont="1" applyFill="1" applyBorder="1" applyAlignment="1">
      <alignment horizontal="center" vertical="center"/>
    </xf>
    <xf numFmtId="164" fontId="52" fillId="19" borderId="34" xfId="3" applyFont="1" applyFill="1" applyBorder="1" applyAlignment="1">
      <alignment horizontal="center" vertical="center"/>
    </xf>
    <xf numFmtId="164" fontId="63" fillId="6" borderId="45" xfId="3" applyFont="1" applyFill="1" applyBorder="1" applyAlignment="1">
      <alignment horizontal="center" vertical="center"/>
    </xf>
    <xf numFmtId="164" fontId="63" fillId="6" borderId="40" xfId="3" applyFont="1" applyFill="1" applyBorder="1" applyAlignment="1">
      <alignment horizontal="center" vertical="center"/>
    </xf>
    <xf numFmtId="164" fontId="63" fillId="6" borderId="41" xfId="3" applyFont="1" applyFill="1" applyBorder="1" applyAlignment="1">
      <alignment horizontal="center" vertical="center"/>
    </xf>
    <xf numFmtId="164" fontId="63" fillId="6" borderId="68" xfId="3" applyFont="1" applyFill="1" applyBorder="1" applyAlignment="1">
      <alignment horizontal="center" vertical="center"/>
    </xf>
    <xf numFmtId="164" fontId="52" fillId="19" borderId="24" xfId="3" applyFont="1" applyFill="1" applyBorder="1" applyAlignment="1" applyProtection="1">
      <alignment horizontal="left" vertical="center"/>
      <protection locked="0"/>
    </xf>
    <xf numFmtId="164" fontId="52" fillId="19" borderId="34" xfId="3" applyFont="1" applyFill="1" applyBorder="1" applyAlignment="1" applyProtection="1">
      <alignment horizontal="left" vertical="center"/>
      <protection locked="0"/>
    </xf>
    <xf numFmtId="164" fontId="63" fillId="6" borderId="32" xfId="3" applyFont="1" applyFill="1" applyBorder="1" applyAlignment="1">
      <alignment horizontal="center" vertical="center"/>
    </xf>
    <xf numFmtId="0" fontId="71" fillId="6" borderId="4" xfId="0" applyFont="1" applyFill="1" applyBorder="1" applyAlignment="1">
      <alignment horizontal="left" vertical="center" wrapText="1"/>
    </xf>
    <xf numFmtId="0" fontId="25" fillId="0" borderId="58" xfId="0" applyFont="1" applyBorder="1" applyAlignment="1" applyProtection="1">
      <alignment horizontal="center" vertical="center"/>
    </xf>
    <xf numFmtId="0" fontId="25" fillId="0" borderId="59" xfId="0" applyFont="1" applyBorder="1" applyAlignment="1" applyProtection="1">
      <alignment horizontal="center" vertical="center"/>
    </xf>
    <xf numFmtId="0" fontId="25" fillId="0" borderId="60" xfId="0" applyFont="1" applyBorder="1" applyAlignment="1" applyProtection="1">
      <alignment horizontal="center" vertical="center"/>
    </xf>
    <xf numFmtId="0" fontId="25" fillId="0" borderId="63" xfId="0" applyFont="1" applyBorder="1" applyAlignment="1" applyProtection="1">
      <alignment horizontal="center" vertical="center"/>
    </xf>
    <xf numFmtId="0" fontId="25" fillId="0" borderId="65" xfId="0" applyFont="1" applyBorder="1" applyAlignment="1" applyProtection="1">
      <alignment horizontal="center" vertical="center"/>
    </xf>
    <xf numFmtId="0" fontId="25" fillId="0" borderId="58" xfId="0" applyFont="1" applyBorder="1" applyAlignment="1" applyProtection="1">
      <alignment horizontal="center" vertical="center" wrapText="1"/>
    </xf>
    <xf numFmtId="0" fontId="25" fillId="0" borderId="59" xfId="0" applyFont="1" applyBorder="1" applyAlignment="1" applyProtection="1">
      <alignment horizontal="center" vertical="center" wrapText="1"/>
    </xf>
    <xf numFmtId="0" fontId="25" fillId="0" borderId="60" xfId="0" applyFont="1" applyBorder="1" applyAlignment="1" applyProtection="1">
      <alignment horizontal="center" vertical="center" wrapText="1"/>
    </xf>
    <xf numFmtId="0" fontId="65" fillId="2" borderId="44" xfId="0" applyFont="1" applyFill="1" applyBorder="1" applyAlignment="1" applyProtection="1">
      <alignment horizontal="right" vertical="center"/>
      <protection locked="0"/>
    </xf>
    <xf numFmtId="0" fontId="65" fillId="2" borderId="14" xfId="0" applyFont="1" applyFill="1" applyBorder="1" applyAlignment="1" applyProtection="1">
      <alignment horizontal="right" vertical="center"/>
      <protection locked="0"/>
    </xf>
    <xf numFmtId="0" fontId="65" fillId="2" borderId="20" xfId="0" applyFont="1" applyFill="1" applyBorder="1" applyAlignment="1" applyProtection="1">
      <alignment horizontal="right" vertical="center"/>
      <protection locked="0"/>
    </xf>
    <xf numFmtId="0" fontId="65" fillId="2" borderId="27" xfId="0" applyFont="1" applyFill="1" applyBorder="1" applyAlignment="1" applyProtection="1">
      <alignment horizontal="right" vertical="center"/>
      <protection locked="0"/>
    </xf>
    <xf numFmtId="0" fontId="65" fillId="2" borderId="57" xfId="0" applyFont="1" applyFill="1" applyBorder="1" applyAlignment="1" applyProtection="1">
      <alignment horizontal="right" vertical="center"/>
      <protection locked="0"/>
    </xf>
    <xf numFmtId="0" fontId="65" fillId="2" borderId="28" xfId="0" applyFont="1" applyFill="1" applyBorder="1" applyAlignment="1" applyProtection="1">
      <alignment horizontal="right" vertical="center"/>
      <protection locked="0"/>
    </xf>
    <xf numFmtId="0" fontId="65" fillId="2" borderId="2" xfId="0" applyFont="1" applyFill="1" applyBorder="1" applyAlignment="1" applyProtection="1">
      <alignment horizontal="right" vertical="center"/>
      <protection locked="0"/>
    </xf>
    <xf numFmtId="0" fontId="65" fillId="2" borderId="11" xfId="0" applyFont="1" applyFill="1" applyBorder="1" applyAlignment="1" applyProtection="1">
      <alignment horizontal="right" vertical="center"/>
      <protection locked="0"/>
    </xf>
    <xf numFmtId="0" fontId="65" fillId="2" borderId="9" xfId="0" applyFont="1" applyFill="1" applyBorder="1" applyAlignment="1" applyProtection="1">
      <alignment horizontal="right" vertical="center"/>
      <protection locked="0"/>
    </xf>
    <xf numFmtId="0" fontId="65" fillId="2" borderId="0" xfId="0" applyFont="1" applyFill="1" applyBorder="1" applyAlignment="1" applyProtection="1">
      <alignment horizontal="right" vertical="center"/>
      <protection locked="0"/>
    </xf>
    <xf numFmtId="0" fontId="65" fillId="2" borderId="56" xfId="0" applyFont="1" applyFill="1" applyBorder="1" applyAlignment="1" applyProtection="1">
      <alignment horizontal="right" vertical="center"/>
      <protection locked="0"/>
    </xf>
    <xf numFmtId="0" fontId="65" fillId="2" borderId="12" xfId="0" applyFont="1" applyFill="1" applyBorder="1" applyAlignment="1" applyProtection="1">
      <alignment horizontal="right" vertical="center"/>
      <protection locked="0"/>
    </xf>
    <xf numFmtId="0" fontId="65" fillId="0" borderId="0" xfId="0" applyFont="1" applyBorder="1" applyAlignment="1">
      <alignment horizontal="right" vertical="center"/>
    </xf>
    <xf numFmtId="0" fontId="65" fillId="0" borderId="56" xfId="0" applyFont="1" applyBorder="1" applyAlignment="1">
      <alignment horizontal="right" vertical="center"/>
    </xf>
    <xf numFmtId="0" fontId="65" fillId="2" borderId="17" xfId="0" applyFont="1" applyFill="1" applyBorder="1" applyAlignment="1" applyProtection="1">
      <alignment horizontal="right" vertical="center"/>
      <protection locked="0"/>
    </xf>
    <xf numFmtId="167" fontId="46" fillId="0" borderId="0" xfId="2" applyNumberFormat="1" applyFont="1" applyFill="1" applyBorder="1" applyAlignment="1" applyProtection="1">
      <alignment vertical="center"/>
    </xf>
    <xf numFmtId="0" fontId="34" fillId="0" borderId="0" xfId="0" applyFont="1" applyFill="1" applyBorder="1" applyAlignment="1" applyProtection="1">
      <alignment horizontal="center" vertical="center"/>
    </xf>
    <xf numFmtId="1" fontId="34" fillId="0" borderId="0" xfId="0" applyNumberFormat="1" applyFont="1" applyFill="1" applyBorder="1" applyAlignment="1" applyProtection="1">
      <alignment horizontal="center" vertical="center"/>
    </xf>
    <xf numFmtId="0" fontId="54" fillId="11" borderId="0" xfId="0" applyFont="1" applyFill="1" applyAlignment="1">
      <alignment horizontal="center" vertical="center"/>
    </xf>
    <xf numFmtId="0" fontId="56" fillId="11" borderId="0" xfId="0" applyFont="1" applyFill="1" applyAlignment="1">
      <alignment horizontal="center" vertical="center" wrapText="1"/>
    </xf>
    <xf numFmtId="0" fontId="56" fillId="0" borderId="0" xfId="0" applyFont="1" applyAlignment="1">
      <alignment horizontal="center" vertical="center" wrapText="1"/>
    </xf>
    <xf numFmtId="167" fontId="51" fillId="11" borderId="2" xfId="2" applyNumberFormat="1" applyFont="1" applyFill="1" applyBorder="1" applyAlignment="1" applyProtection="1">
      <alignment horizontal="center" vertical="center" textRotation="90" wrapText="1"/>
    </xf>
    <xf numFmtId="0" fontId="52" fillId="21" borderId="31" xfId="0" applyFont="1" applyFill="1" applyBorder="1" applyAlignment="1" applyProtection="1">
      <alignment horizontal="center" vertical="center" textRotation="90" wrapText="1"/>
    </xf>
    <xf numFmtId="167" fontId="52" fillId="21" borderId="32" xfId="2" applyNumberFormat="1" applyFont="1" applyFill="1" applyBorder="1" applyAlignment="1" applyProtection="1">
      <alignment horizontal="center" vertical="center" textRotation="90" wrapText="1"/>
    </xf>
    <xf numFmtId="0" fontId="52" fillId="21" borderId="32" xfId="0" applyFont="1" applyFill="1" applyBorder="1" applyAlignment="1" applyProtection="1">
      <alignment horizontal="center" vertical="center" textRotation="90" wrapText="1"/>
    </xf>
    <xf numFmtId="0" fontId="52" fillId="21" borderId="30" xfId="0" applyFont="1" applyFill="1" applyBorder="1" applyAlignment="1" applyProtection="1">
      <alignment horizontal="center" vertical="center" textRotation="90" wrapText="1"/>
    </xf>
    <xf numFmtId="0" fontId="52" fillId="22" borderId="31" xfId="0" applyFont="1" applyFill="1" applyBorder="1" applyAlignment="1" applyProtection="1">
      <alignment horizontal="center" vertical="center" textRotation="90"/>
    </xf>
    <xf numFmtId="0" fontId="52" fillId="22" borderId="32" xfId="0" applyFont="1" applyFill="1" applyBorder="1" applyAlignment="1" applyProtection="1">
      <alignment horizontal="center" vertical="center" textRotation="90" wrapText="1"/>
    </xf>
    <xf numFmtId="0" fontId="52" fillId="22" borderId="30" xfId="0" applyFont="1" applyFill="1" applyBorder="1" applyAlignment="1" applyProtection="1">
      <alignment horizontal="center" vertical="center" textRotation="90" wrapText="1"/>
    </xf>
    <xf numFmtId="0" fontId="52" fillId="23" borderId="69" xfId="0" applyFont="1" applyFill="1" applyBorder="1" applyAlignment="1" applyProtection="1">
      <alignment horizontal="center" vertical="center" textRotation="90"/>
    </xf>
    <xf numFmtId="0" fontId="52" fillId="23" borderId="32" xfId="0" applyFont="1" applyFill="1" applyBorder="1" applyAlignment="1" applyProtection="1">
      <alignment horizontal="center" vertical="center" textRotation="90"/>
    </xf>
    <xf numFmtId="0" fontId="52" fillId="23" borderId="32" xfId="0" applyFont="1" applyFill="1" applyBorder="1" applyAlignment="1" applyProtection="1">
      <alignment horizontal="center" vertical="center" textRotation="90" wrapText="1"/>
    </xf>
    <xf numFmtId="0" fontId="52" fillId="23" borderId="51" xfId="0" applyFont="1" applyFill="1" applyBorder="1" applyAlignment="1" applyProtection="1">
      <alignment horizontal="center" vertical="center" textRotation="90" wrapText="1"/>
    </xf>
    <xf numFmtId="0" fontId="52" fillId="24" borderId="31" xfId="0" applyFont="1" applyFill="1" applyBorder="1" applyAlignment="1" applyProtection="1">
      <alignment horizontal="center" vertical="center" textRotation="90" wrapText="1"/>
    </xf>
    <xf numFmtId="0" fontId="52" fillId="24" borderId="32" xfId="0" applyFont="1" applyFill="1" applyBorder="1" applyAlignment="1" applyProtection="1">
      <alignment horizontal="center" vertical="center" textRotation="90" wrapText="1"/>
    </xf>
    <xf numFmtId="0" fontId="52" fillId="24" borderId="32" xfId="0" applyFont="1" applyFill="1" applyBorder="1" applyAlignment="1" applyProtection="1">
      <alignment horizontal="center" vertical="center" textRotation="90"/>
    </xf>
    <xf numFmtId="0" fontId="52" fillId="24" borderId="30" xfId="0" applyFont="1" applyFill="1" applyBorder="1" applyAlignment="1" applyProtection="1">
      <alignment horizontal="center" vertical="center" textRotation="90"/>
    </xf>
    <xf numFmtId="0" fontId="52" fillId="25" borderId="69" xfId="0" applyFont="1" applyFill="1" applyBorder="1" applyAlignment="1" applyProtection="1">
      <alignment horizontal="center" vertical="center" textRotation="90"/>
    </xf>
    <xf numFmtId="0" fontId="52" fillId="25" borderId="32" xfId="0" applyFont="1" applyFill="1" applyBorder="1" applyAlignment="1" applyProtection="1">
      <alignment horizontal="center" vertical="center" textRotation="90"/>
    </xf>
    <xf numFmtId="0" fontId="52" fillId="25" borderId="32" xfId="0" applyFont="1" applyFill="1" applyBorder="1" applyAlignment="1" applyProtection="1">
      <alignment horizontal="center" vertical="center" textRotation="90" wrapText="1"/>
    </xf>
    <xf numFmtId="0" fontId="52" fillId="25" borderId="51" xfId="0" applyFont="1" applyFill="1" applyBorder="1" applyAlignment="1" applyProtection="1">
      <alignment horizontal="center" vertical="center" textRotation="90" wrapText="1"/>
    </xf>
    <xf numFmtId="0" fontId="52" fillId="26" borderId="31" xfId="0" applyFont="1" applyFill="1" applyBorder="1" applyAlignment="1" applyProtection="1">
      <alignment horizontal="center" vertical="center" textRotation="90" wrapText="1"/>
    </xf>
    <xf numFmtId="0" fontId="52" fillId="26" borderId="32" xfId="0" applyFont="1" applyFill="1" applyBorder="1" applyAlignment="1" applyProtection="1">
      <alignment horizontal="center" vertical="center" textRotation="90" wrapText="1"/>
    </xf>
    <xf numFmtId="0" fontId="52" fillId="26" borderId="30" xfId="0" applyFont="1" applyFill="1" applyBorder="1" applyAlignment="1" applyProtection="1">
      <alignment horizontal="center" vertical="center" textRotation="90" wrapText="1"/>
    </xf>
    <xf numFmtId="0" fontId="52" fillId="26" borderId="69" xfId="0" applyFont="1" applyFill="1" applyBorder="1" applyAlignment="1" applyProtection="1">
      <alignment horizontal="center" vertical="center" textRotation="90" wrapText="1"/>
    </xf>
    <xf numFmtId="0" fontId="52" fillId="27" borderId="31" xfId="0" applyFont="1" applyFill="1" applyBorder="1" applyAlignment="1" applyProtection="1">
      <alignment horizontal="center" vertical="center" textRotation="90" wrapText="1"/>
    </xf>
    <xf numFmtId="0" fontId="52" fillId="27" borderId="32" xfId="0" applyFont="1" applyFill="1" applyBorder="1" applyAlignment="1" applyProtection="1">
      <alignment horizontal="center" vertical="center" textRotation="90" wrapText="1"/>
    </xf>
    <xf numFmtId="0" fontId="52" fillId="27" borderId="30" xfId="0" applyFont="1" applyFill="1" applyBorder="1" applyAlignment="1" applyProtection="1">
      <alignment horizontal="center" vertical="center" textRotation="90" wrapText="1"/>
    </xf>
    <xf numFmtId="0" fontId="52" fillId="27" borderId="69" xfId="0" applyFont="1" applyFill="1" applyBorder="1" applyAlignment="1" applyProtection="1">
      <alignment horizontal="center" vertical="center" textRotation="90" wrapText="1"/>
    </xf>
    <xf numFmtId="0" fontId="52" fillId="28" borderId="69" xfId="0" applyFont="1" applyFill="1" applyBorder="1" applyAlignment="1" applyProtection="1">
      <alignment horizontal="center" vertical="center" textRotation="90" wrapText="1"/>
    </xf>
    <xf numFmtId="0" fontId="52" fillId="29" borderId="31" xfId="0" applyFont="1" applyFill="1" applyBorder="1" applyAlignment="1" applyProtection="1">
      <alignment horizontal="center" vertical="center" textRotation="90" wrapText="1"/>
    </xf>
    <xf numFmtId="0" fontId="52" fillId="29" borderId="32" xfId="0" applyFont="1" applyFill="1" applyBorder="1" applyAlignment="1" applyProtection="1">
      <alignment horizontal="center" vertical="center" textRotation="90" wrapText="1"/>
    </xf>
    <xf numFmtId="0" fontId="52" fillId="29" borderId="30" xfId="0" applyFont="1" applyFill="1" applyBorder="1" applyAlignment="1" applyProtection="1">
      <alignment horizontal="center" vertical="center" textRotation="90" wrapText="1"/>
    </xf>
    <xf numFmtId="0" fontId="52" fillId="29" borderId="69" xfId="0" applyFont="1" applyFill="1" applyBorder="1" applyAlignment="1" applyProtection="1">
      <alignment horizontal="center" vertical="center" textRotation="90" wrapText="1"/>
    </xf>
    <xf numFmtId="0" fontId="52" fillId="29" borderId="51" xfId="0" applyFont="1" applyFill="1" applyBorder="1" applyAlignment="1" applyProtection="1">
      <alignment horizontal="center" vertical="center" textRotation="90" wrapText="1"/>
    </xf>
    <xf numFmtId="0" fontId="52" fillId="30" borderId="31" xfId="0" applyFont="1" applyFill="1" applyBorder="1" applyAlignment="1" applyProtection="1">
      <alignment horizontal="center" vertical="center" textRotation="90" wrapText="1"/>
      <protection locked="0"/>
    </xf>
    <xf numFmtId="0" fontId="52" fillId="30" borderId="32" xfId="0" applyFont="1" applyFill="1" applyBorder="1" applyAlignment="1" applyProtection="1">
      <alignment horizontal="center" vertical="center" textRotation="90" wrapText="1"/>
      <protection locked="0"/>
    </xf>
    <xf numFmtId="0" fontId="52" fillId="30" borderId="32" xfId="0" applyFont="1" applyFill="1" applyBorder="1" applyAlignment="1" applyProtection="1">
      <alignment horizontal="center" vertical="center" textRotation="90"/>
      <protection locked="0"/>
    </xf>
    <xf numFmtId="0" fontId="52" fillId="30" borderId="30" xfId="0" applyFont="1" applyFill="1" applyBorder="1" applyAlignment="1" applyProtection="1">
      <alignment horizontal="center" vertical="center" textRotation="90" wrapText="1"/>
      <protection locked="0"/>
    </xf>
    <xf numFmtId="0" fontId="52" fillId="30" borderId="30" xfId="0" applyFont="1" applyFill="1" applyBorder="1" applyAlignment="1" applyProtection="1">
      <alignment horizontal="center" vertical="center" textRotation="90"/>
      <protection locked="0"/>
    </xf>
    <xf numFmtId="0" fontId="52" fillId="30" borderId="31" xfId="0" applyFont="1" applyFill="1" applyBorder="1" applyAlignment="1" applyProtection="1">
      <alignment horizontal="center" vertical="center" textRotation="90"/>
      <protection locked="0"/>
    </xf>
    <xf numFmtId="0" fontId="52" fillId="30" borderId="51" xfId="0" applyFont="1" applyFill="1" applyBorder="1" applyAlignment="1" applyProtection="1">
      <alignment horizontal="center" vertical="center" textRotation="90" wrapText="1"/>
      <protection locked="0"/>
    </xf>
    <xf numFmtId="0" fontId="52" fillId="31" borderId="31" xfId="0" applyFont="1" applyFill="1" applyBorder="1" applyAlignment="1" applyProtection="1">
      <alignment horizontal="center" vertical="center" textRotation="90"/>
      <protection locked="0"/>
    </xf>
    <xf numFmtId="0" fontId="52" fillId="31" borderId="32" xfId="0" applyFont="1" applyFill="1" applyBorder="1" applyAlignment="1" applyProtection="1">
      <alignment horizontal="center" vertical="center" textRotation="90"/>
      <protection locked="0"/>
    </xf>
    <xf numFmtId="0" fontId="52" fillId="31" borderId="30" xfId="0" applyFont="1" applyFill="1" applyBorder="1" applyAlignment="1" applyProtection="1">
      <alignment horizontal="center" vertical="center" textRotation="90"/>
      <protection locked="0"/>
    </xf>
    <xf numFmtId="0" fontId="52" fillId="32" borderId="31" xfId="0" applyFont="1" applyFill="1" applyBorder="1" applyAlignment="1" applyProtection="1">
      <alignment horizontal="center" vertical="center" textRotation="90" wrapText="1"/>
      <protection locked="0"/>
    </xf>
    <xf numFmtId="0" fontId="52" fillId="32" borderId="32" xfId="0" applyFont="1" applyFill="1" applyBorder="1" applyAlignment="1" applyProtection="1">
      <alignment horizontal="center" vertical="center" textRotation="90" wrapText="1"/>
      <protection locked="0"/>
    </xf>
    <xf numFmtId="0" fontId="52" fillId="32" borderId="32" xfId="0" applyFont="1" applyFill="1" applyBorder="1" applyAlignment="1" applyProtection="1">
      <alignment horizontal="center" vertical="center" textRotation="90"/>
      <protection locked="0"/>
    </xf>
    <xf numFmtId="0" fontId="52" fillId="32" borderId="30" xfId="0" applyFont="1" applyFill="1" applyBorder="1" applyAlignment="1" applyProtection="1">
      <alignment horizontal="center" vertical="center" textRotation="90" wrapText="1"/>
      <protection locked="0"/>
    </xf>
    <xf numFmtId="0" fontId="52" fillId="32" borderId="30" xfId="0" applyFont="1" applyFill="1" applyBorder="1" applyAlignment="1" applyProtection="1">
      <alignment horizontal="center" vertical="center" textRotation="90"/>
      <protection locked="0"/>
    </xf>
    <xf numFmtId="0" fontId="52" fillId="32" borderId="31" xfId="0" applyFont="1" applyFill="1" applyBorder="1" applyAlignment="1" applyProtection="1">
      <alignment horizontal="center" vertical="center" textRotation="90"/>
      <protection locked="0"/>
    </xf>
    <xf numFmtId="0" fontId="52" fillId="11" borderId="0" xfId="0" applyFont="1" applyFill="1" applyAlignment="1">
      <alignment horizontal="center" vertical="center"/>
    </xf>
    <xf numFmtId="0" fontId="52" fillId="0" borderId="0" xfId="0" applyFont="1" applyAlignment="1">
      <alignment horizontal="center" vertical="center"/>
    </xf>
    <xf numFmtId="0" fontId="54" fillId="0" borderId="25" xfId="0" applyFont="1" applyBorder="1" applyAlignment="1">
      <alignment horizontal="center" vertical="center"/>
    </xf>
    <xf numFmtId="0" fontId="54" fillId="0" borderId="50" xfId="0" applyFont="1" applyBorder="1" applyAlignment="1">
      <alignment horizontal="center" vertical="center"/>
    </xf>
    <xf numFmtId="0" fontId="54" fillId="0" borderId="46" xfId="0" applyFont="1" applyBorder="1" applyAlignment="1">
      <alignment horizontal="center" vertical="center"/>
    </xf>
    <xf numFmtId="0" fontId="54" fillId="0" borderId="26" xfId="0" applyFont="1" applyBorder="1" applyAlignment="1">
      <alignment horizontal="center" vertical="center"/>
    </xf>
    <xf numFmtId="0" fontId="54" fillId="0" borderId="54" xfId="0" applyFont="1" applyBorder="1" applyAlignment="1">
      <alignment horizontal="center" vertical="center"/>
    </xf>
    <xf numFmtId="0" fontId="54" fillId="0" borderId="44" xfId="0" applyFont="1" applyBorder="1" applyAlignment="1">
      <alignment horizontal="center" vertical="center"/>
    </xf>
    <xf numFmtId="0" fontId="54" fillId="0" borderId="37" xfId="0" applyFont="1" applyBorder="1" applyAlignment="1">
      <alignment horizontal="center" vertical="center"/>
    </xf>
    <xf numFmtId="0" fontId="54" fillId="0" borderId="38" xfId="0" applyFont="1" applyBorder="1" applyAlignment="1">
      <alignment horizontal="center" vertical="center"/>
    </xf>
    <xf numFmtId="0" fontId="54" fillId="0" borderId="6" xfId="0" applyFont="1" applyBorder="1" applyAlignment="1">
      <alignment horizontal="center" vertical="center"/>
    </xf>
    <xf numFmtId="0" fontId="54" fillId="0" borderId="14" xfId="0" applyFont="1" applyBorder="1" applyAlignment="1">
      <alignment horizontal="center" vertical="center"/>
    </xf>
    <xf numFmtId="0" fontId="54" fillId="0" borderId="24" xfId="0" applyFont="1" applyBorder="1" applyAlignment="1">
      <alignment horizontal="center" vertical="center"/>
    </xf>
    <xf numFmtId="0" fontId="54" fillId="0" borderId="13" xfId="0" applyFont="1" applyBorder="1" applyAlignment="1">
      <alignment horizontal="center" vertical="center"/>
    </xf>
    <xf numFmtId="0" fontId="54" fillId="0" borderId="16" xfId="0" applyFont="1" applyBorder="1" applyAlignment="1">
      <alignment horizontal="center" vertical="center"/>
    </xf>
    <xf numFmtId="0" fontId="54" fillId="0" borderId="70" xfId="0" applyFont="1" applyBorder="1" applyAlignment="1">
      <alignment horizontal="center" vertical="center"/>
    </xf>
    <xf numFmtId="0" fontId="54" fillId="0" borderId="49" xfId="0" applyFont="1" applyBorder="1" applyAlignment="1">
      <alignment horizontal="center" vertical="center"/>
    </xf>
    <xf numFmtId="0" fontId="54" fillId="0" borderId="43" xfId="0" applyFont="1" applyBorder="1" applyAlignment="1">
      <alignment horizontal="center" vertical="center"/>
    </xf>
    <xf numFmtId="0" fontId="54" fillId="0" borderId="18" xfId="0" applyFont="1" applyBorder="1" applyAlignment="1">
      <alignment horizontal="center" vertical="center"/>
    </xf>
    <xf numFmtId="0" fontId="54" fillId="0" borderId="20" xfId="0" applyFont="1" applyBorder="1" applyAlignment="1">
      <alignment horizontal="center" vertical="center"/>
    </xf>
    <xf numFmtId="0" fontId="54" fillId="0" borderId="39" xfId="0" applyFont="1" applyBorder="1" applyAlignment="1">
      <alignment horizontal="center" vertical="center"/>
    </xf>
    <xf numFmtId="0" fontId="54" fillId="0" borderId="21" xfId="0" applyFont="1" applyBorder="1" applyAlignment="1">
      <alignment horizontal="center" vertical="center"/>
    </xf>
    <xf numFmtId="0" fontId="54" fillId="33" borderId="31" xfId="0" applyFont="1" applyFill="1" applyBorder="1" applyAlignment="1">
      <alignment horizontal="center" vertical="center"/>
    </xf>
    <xf numFmtId="0" fontId="54" fillId="33" borderId="32" xfId="0" applyFont="1" applyFill="1" applyBorder="1" applyAlignment="1">
      <alignment horizontal="center" vertical="center"/>
    </xf>
    <xf numFmtId="0" fontId="54" fillId="33" borderId="51" xfId="0" applyFont="1" applyFill="1" applyBorder="1" applyAlignment="1">
      <alignment horizontal="center" vertical="center"/>
    </xf>
    <xf numFmtId="0" fontId="54" fillId="33" borderId="30" xfId="0" applyFont="1" applyFill="1" applyBorder="1" applyAlignment="1">
      <alignment horizontal="center" vertical="center"/>
    </xf>
    <xf numFmtId="0" fontId="54" fillId="33" borderId="69" xfId="0" applyFont="1" applyFill="1" applyBorder="1" applyAlignment="1">
      <alignment horizontal="center" vertical="center"/>
    </xf>
    <xf numFmtId="164" fontId="51" fillId="19" borderId="31" xfId="3" applyFont="1" applyFill="1" applyBorder="1" applyAlignment="1" applyProtection="1">
      <alignment horizontal="center" vertical="center"/>
    </xf>
    <xf numFmtId="164" fontId="51" fillId="19" borderId="32" xfId="3" applyFont="1" applyFill="1" applyBorder="1" applyAlignment="1" applyProtection="1">
      <alignment horizontal="center" vertical="center"/>
    </xf>
    <xf numFmtId="164" fontId="51" fillId="19" borderId="30" xfId="3" applyFont="1" applyFill="1" applyBorder="1" applyAlignment="1" applyProtection="1">
      <alignment horizontal="center" vertical="center"/>
    </xf>
    <xf numFmtId="164" fontId="34" fillId="0" borderId="0" xfId="3" applyFont="1" applyAlignment="1" applyProtection="1">
      <alignment horizontal="left" vertical="center"/>
    </xf>
    <xf numFmtId="164" fontId="39" fillId="0" borderId="0" xfId="3" applyFont="1" applyFill="1" applyAlignment="1" applyProtection="1">
      <alignment horizontal="left" vertical="center"/>
    </xf>
    <xf numFmtId="164" fontId="37" fillId="0" borderId="0" xfId="3" applyFont="1" applyAlignment="1" applyProtection="1">
      <alignment horizontal="left" vertical="center"/>
    </xf>
    <xf numFmtId="164" fontId="52" fillId="19" borderId="16" xfId="3" applyFont="1" applyFill="1" applyBorder="1" applyAlignment="1" applyProtection="1">
      <alignment horizontal="left" vertical="center"/>
      <protection locked="0"/>
    </xf>
    <xf numFmtId="0" fontId="52" fillId="11" borderId="1" xfId="0" applyNumberFormat="1" applyFont="1" applyFill="1" applyBorder="1" applyAlignment="1" applyProtection="1">
      <alignment vertical="center"/>
      <protection locked="0"/>
    </xf>
    <xf numFmtId="0" fontId="52" fillId="0" borderId="1" xfId="0" applyFont="1" applyFill="1" applyBorder="1" applyAlignment="1" applyProtection="1">
      <alignment vertical="center"/>
      <protection locked="0"/>
    </xf>
    <xf numFmtId="49" fontId="52" fillId="0" borderId="1" xfId="0" applyNumberFormat="1" applyFont="1" applyBorder="1" applyAlignment="1">
      <alignment vertical="center"/>
    </xf>
    <xf numFmtId="0" fontId="52" fillId="11" borderId="25" xfId="0" applyFont="1" applyFill="1" applyBorder="1" applyAlignment="1" applyProtection="1">
      <alignment vertical="center"/>
      <protection locked="0"/>
    </xf>
    <xf numFmtId="0" fontId="52" fillId="11" borderId="1" xfId="0" applyFont="1" applyFill="1" applyBorder="1" applyAlignment="1" applyProtection="1">
      <alignment vertical="center"/>
      <protection locked="0"/>
    </xf>
    <xf numFmtId="0" fontId="54" fillId="0" borderId="54" xfId="0" applyFont="1" applyFill="1" applyBorder="1" applyAlignment="1">
      <alignment horizontal="center" vertical="center"/>
    </xf>
    <xf numFmtId="0" fontId="56" fillId="0" borderId="45" xfId="0" applyFont="1" applyFill="1" applyBorder="1" applyAlignment="1">
      <alignment horizontal="center" vertical="center"/>
    </xf>
    <xf numFmtId="0" fontId="56" fillId="0" borderId="40" xfId="0" applyFont="1" applyFill="1" applyBorder="1" applyAlignment="1">
      <alignment horizontal="center" vertical="center"/>
    </xf>
    <xf numFmtId="0" fontId="56" fillId="0" borderId="68" xfId="0" applyFont="1" applyFill="1" applyBorder="1" applyAlignment="1">
      <alignment horizontal="center" vertical="center"/>
    </xf>
    <xf numFmtId="0" fontId="54" fillId="0" borderId="71" xfId="0" applyFont="1" applyFill="1" applyBorder="1" applyAlignment="1">
      <alignment horizontal="center" vertical="center"/>
    </xf>
    <xf numFmtId="0" fontId="54" fillId="0" borderId="72" xfId="0" applyFont="1" applyFill="1" applyBorder="1" applyAlignment="1">
      <alignment horizontal="center" vertical="center"/>
    </xf>
    <xf numFmtId="0" fontId="54" fillId="0" borderId="15" xfId="0" applyFont="1" applyFill="1" applyBorder="1" applyAlignment="1">
      <alignment horizontal="center" vertical="center"/>
    </xf>
    <xf numFmtId="0" fontId="54" fillId="0" borderId="23" xfId="0" applyFont="1" applyFill="1" applyBorder="1" applyAlignment="1">
      <alignment horizontal="center" vertical="center"/>
    </xf>
    <xf numFmtId="0" fontId="56" fillId="0" borderId="69" xfId="0" applyFont="1" applyFill="1" applyBorder="1" applyAlignment="1">
      <alignment horizontal="center" vertical="center"/>
    </xf>
    <xf numFmtId="0" fontId="56" fillId="0" borderId="73" xfId="0" applyFont="1" applyFill="1" applyBorder="1" applyAlignment="1">
      <alignment horizontal="center" vertical="center"/>
    </xf>
    <xf numFmtId="0" fontId="54" fillId="11" borderId="6" xfId="0" applyFont="1" applyFill="1" applyBorder="1" applyAlignment="1">
      <alignment horizontal="center" vertical="center"/>
    </xf>
    <xf numFmtId="0" fontId="54" fillId="11" borderId="70" xfId="0" applyFont="1" applyFill="1" applyBorder="1" applyAlignment="1">
      <alignment horizontal="center" vertical="center"/>
    </xf>
    <xf numFmtId="0" fontId="54" fillId="0" borderId="34" xfId="0" applyFont="1" applyBorder="1" applyAlignment="1">
      <alignment horizontal="center" vertical="center"/>
    </xf>
    <xf numFmtId="0" fontId="54" fillId="0" borderId="71" xfId="0" applyFont="1" applyBorder="1" applyAlignment="1">
      <alignment horizontal="center" vertical="center"/>
    </xf>
    <xf numFmtId="0" fontId="54" fillId="0" borderId="55" xfId="0" applyFont="1" applyBorder="1" applyAlignment="1">
      <alignment horizontal="center" vertical="center"/>
    </xf>
    <xf numFmtId="0" fontId="54" fillId="0" borderId="12" xfId="0" applyFont="1" applyBorder="1" applyAlignment="1">
      <alignment horizontal="center" vertical="center"/>
    </xf>
    <xf numFmtId="0" fontId="54" fillId="0" borderId="22" xfId="0" applyFont="1" applyBorder="1" applyAlignment="1">
      <alignment horizontal="center" vertical="center"/>
    </xf>
    <xf numFmtId="0" fontId="54" fillId="0" borderId="74" xfId="0" applyFont="1" applyBorder="1" applyAlignment="1">
      <alignment horizontal="center" vertical="center"/>
    </xf>
    <xf numFmtId="0" fontId="52" fillId="28" borderId="75" xfId="0" applyFont="1" applyFill="1" applyBorder="1" applyAlignment="1" applyProtection="1">
      <alignment horizontal="center" vertical="center" textRotation="90" wrapText="1"/>
    </xf>
    <xf numFmtId="0" fontId="52" fillId="28" borderId="31" xfId="0" applyFont="1" applyFill="1" applyBorder="1" applyAlignment="1" applyProtection="1">
      <alignment horizontal="center" vertical="center" textRotation="90" wrapText="1"/>
    </xf>
    <xf numFmtId="0" fontId="52" fillId="28" borderId="73" xfId="0" applyFont="1" applyFill="1" applyBorder="1" applyAlignment="1" applyProtection="1">
      <alignment horizontal="center" vertical="center" textRotation="90" wrapText="1"/>
    </xf>
    <xf numFmtId="0" fontId="7" fillId="0" borderId="11" xfId="0" applyFont="1" applyFill="1" applyBorder="1" applyAlignment="1" applyProtection="1">
      <alignment vertical="center"/>
    </xf>
    <xf numFmtId="0" fontId="69" fillId="11" borderId="8" xfId="0" applyFont="1" applyFill="1" applyBorder="1" applyAlignment="1">
      <alignment vertical="center" wrapText="1"/>
    </xf>
    <xf numFmtId="0" fontId="52" fillId="0" borderId="24" xfId="0" applyFont="1" applyBorder="1" applyAlignment="1">
      <alignment horizontal="center" vertical="center"/>
    </xf>
    <xf numFmtId="0" fontId="52" fillId="11" borderId="0" xfId="0" applyFont="1" applyFill="1" applyAlignment="1">
      <alignment horizontal="center" vertical="center" wrapText="1"/>
    </xf>
    <xf numFmtId="0" fontId="52" fillId="0" borderId="50" xfId="0" applyFont="1" applyBorder="1" applyAlignment="1">
      <alignment horizontal="center" vertical="center"/>
    </xf>
    <xf numFmtId="0" fontId="52" fillId="0" borderId="26" xfId="0" applyFont="1" applyBorder="1" applyAlignment="1">
      <alignment horizontal="center" vertical="center"/>
    </xf>
    <xf numFmtId="0" fontId="52" fillId="0" borderId="6" xfId="0" applyFont="1" applyBorder="1" applyAlignment="1">
      <alignment horizontal="center" vertical="center"/>
    </xf>
    <xf numFmtId="0" fontId="52" fillId="0" borderId="34" xfId="0" applyFont="1" applyBorder="1" applyAlignment="1">
      <alignment horizontal="center" vertical="center"/>
    </xf>
    <xf numFmtId="0" fontId="52" fillId="0" borderId="21" xfId="0" applyFont="1" applyBorder="1" applyAlignment="1">
      <alignment horizontal="center" vertical="center"/>
    </xf>
    <xf numFmtId="0" fontId="52" fillId="0" borderId="38" xfId="0" applyFont="1" applyBorder="1" applyAlignment="1">
      <alignment horizontal="center" vertical="center"/>
    </xf>
    <xf numFmtId="0" fontId="51" fillId="34" borderId="51" xfId="0" applyFont="1" applyFill="1" applyBorder="1" applyAlignment="1">
      <alignment vertical="center"/>
    </xf>
    <xf numFmtId="0" fontId="51" fillId="34" borderId="30" xfId="0" applyFont="1" applyFill="1" applyBorder="1" applyAlignment="1">
      <alignment vertical="center"/>
    </xf>
    <xf numFmtId="0" fontId="51" fillId="2" borderId="5" xfId="0" applyFont="1" applyFill="1" applyBorder="1" applyAlignment="1" applyProtection="1">
      <alignment horizontal="right" vertical="center"/>
      <protection locked="0"/>
    </xf>
    <xf numFmtId="49" fontId="52" fillId="2" borderId="7" xfId="0" applyNumberFormat="1" applyFont="1" applyFill="1" applyBorder="1" applyAlignment="1">
      <alignment vertical="center"/>
    </xf>
    <xf numFmtId="0" fontId="63" fillId="10" borderId="24" xfId="0" applyFont="1" applyFill="1" applyBorder="1" applyAlignment="1">
      <alignment horizontal="center" vertical="center" wrapText="1"/>
    </xf>
    <xf numFmtId="0" fontId="2" fillId="0" borderId="24" xfId="1" applyBorder="1" applyAlignment="1" applyProtection="1">
      <alignment vertical="center"/>
    </xf>
    <xf numFmtId="0" fontId="52" fillId="0" borderId="24" xfId="0" applyFont="1" applyBorder="1" applyAlignment="1">
      <alignment vertical="center"/>
    </xf>
    <xf numFmtId="0" fontId="52" fillId="11" borderId="24" xfId="0" applyFont="1" applyFill="1" applyBorder="1" applyAlignment="1">
      <alignment vertical="center"/>
    </xf>
    <xf numFmtId="0" fontId="52" fillId="11" borderId="45" xfId="0" applyFont="1" applyFill="1" applyBorder="1" applyAlignment="1">
      <alignment vertical="center"/>
    </xf>
    <xf numFmtId="0" fontId="52" fillId="11" borderId="40" xfId="0" applyFont="1" applyFill="1" applyBorder="1" applyAlignment="1" applyProtection="1">
      <alignment vertical="center"/>
      <protection locked="0"/>
    </xf>
    <xf numFmtId="0" fontId="52" fillId="0" borderId="39" xfId="0" applyFont="1" applyFill="1" applyBorder="1" applyAlignment="1" applyProtection="1">
      <alignment vertical="center"/>
      <protection locked="0"/>
    </xf>
    <xf numFmtId="0" fontId="2" fillId="0" borderId="34" xfId="1" applyBorder="1" applyAlignment="1" applyProtection="1">
      <alignment vertical="center"/>
    </xf>
    <xf numFmtId="0" fontId="28" fillId="0" borderId="15" xfId="0" applyFont="1" applyFill="1" applyBorder="1" applyAlignment="1" applyProtection="1">
      <alignment horizontal="center" vertical="center" wrapText="1"/>
    </xf>
    <xf numFmtId="0" fontId="28" fillId="0" borderId="28" xfId="0" applyFont="1" applyFill="1" applyBorder="1" applyAlignment="1" applyProtection="1">
      <alignment horizontal="center" vertical="center" wrapText="1"/>
    </xf>
    <xf numFmtId="0" fontId="28" fillId="0" borderId="16" xfId="0" applyFont="1" applyFill="1" applyBorder="1" applyAlignment="1" applyProtection="1">
      <alignment horizontal="center" vertical="center" wrapText="1"/>
    </xf>
    <xf numFmtId="0" fontId="28" fillId="0" borderId="71" xfId="0" applyFont="1" applyFill="1" applyBorder="1" applyAlignment="1" applyProtection="1">
      <alignment horizontal="center" vertical="center" wrapText="1"/>
    </xf>
    <xf numFmtId="0" fontId="43" fillId="10" borderId="17" xfId="0" applyNumberFormat="1" applyFont="1" applyFill="1" applyBorder="1" applyAlignment="1" applyProtection="1">
      <alignment horizontal="left" vertical="center"/>
    </xf>
    <xf numFmtId="0" fontId="43" fillId="10" borderId="18" xfId="0" applyNumberFormat="1" applyFont="1" applyFill="1" applyBorder="1" applyAlignment="1" applyProtection="1">
      <alignment horizontal="left" vertical="center"/>
    </xf>
    <xf numFmtId="0" fontId="28" fillId="0" borderId="72" xfId="0" applyFont="1" applyFill="1" applyBorder="1" applyAlignment="1" applyProtection="1">
      <alignment horizontal="center" vertical="center" wrapText="1"/>
    </xf>
    <xf numFmtId="0" fontId="44" fillId="19" borderId="21" xfId="0" applyNumberFormat="1" applyFont="1" applyFill="1" applyBorder="1" applyAlignment="1" applyProtection="1">
      <alignment horizontal="left" vertical="center" wrapText="1"/>
    </xf>
    <xf numFmtId="0" fontId="44" fillId="19" borderId="22" xfId="0" applyNumberFormat="1" applyFont="1" applyFill="1" applyBorder="1" applyAlignment="1" applyProtection="1">
      <alignment horizontal="left" vertical="center" wrapText="1"/>
    </xf>
    <xf numFmtId="0" fontId="44" fillId="19" borderId="23" xfId="0" applyNumberFormat="1" applyFont="1" applyFill="1" applyBorder="1" applyAlignment="1" applyProtection="1">
      <alignment horizontal="left" vertical="center" wrapText="1"/>
    </xf>
    <xf numFmtId="0" fontId="28" fillId="0" borderId="52" xfId="0" applyFont="1" applyFill="1" applyBorder="1" applyAlignment="1" applyProtection="1">
      <alignment horizontal="center" vertical="center" wrapText="1"/>
    </xf>
    <xf numFmtId="0" fontId="28" fillId="0" borderId="56" xfId="0" applyFont="1" applyFill="1" applyBorder="1" applyAlignment="1" applyProtection="1">
      <alignment horizontal="center" vertical="center" wrapText="1"/>
    </xf>
    <xf numFmtId="0" fontId="43" fillId="10" borderId="57" xfId="0" applyNumberFormat="1" applyFont="1" applyFill="1" applyBorder="1" applyAlignment="1" applyProtection="1">
      <alignment horizontal="left" vertical="center"/>
    </xf>
    <xf numFmtId="167" fontId="51" fillId="11" borderId="61" xfId="2" applyNumberFormat="1" applyFont="1" applyFill="1" applyBorder="1" applyAlignment="1" applyProtection="1">
      <alignment horizontal="center" vertical="center" textRotation="90" wrapText="1"/>
    </xf>
    <xf numFmtId="0" fontId="19" fillId="0" borderId="6" xfId="0" applyFont="1" applyFill="1" applyBorder="1" applyAlignment="1" applyProtection="1">
      <alignment horizontal="center" vertical="center" wrapText="1"/>
    </xf>
    <xf numFmtId="167" fontId="7" fillId="0" borderId="0" xfId="2" applyNumberFormat="1" applyFont="1" applyFill="1" applyBorder="1" applyAlignment="1" applyProtection="1">
      <alignment horizontal="center" vertical="center" wrapText="1"/>
    </xf>
    <xf numFmtId="0" fontId="6" fillId="0" borderId="0" xfId="0" applyFont="1" applyBorder="1" applyAlignment="1" applyProtection="1">
      <alignment horizontal="center" vertical="center" wrapText="1"/>
    </xf>
    <xf numFmtId="164" fontId="34" fillId="0" borderId="2" xfId="3" applyFont="1" applyFill="1" applyBorder="1" applyAlignment="1" applyProtection="1">
      <alignment horizontal="center" vertical="center"/>
    </xf>
    <xf numFmtId="164" fontId="34" fillId="0" borderId="78" xfId="3" applyFont="1" applyFill="1" applyBorder="1" applyAlignment="1" applyProtection="1">
      <alignment horizontal="center" vertical="center"/>
    </xf>
    <xf numFmtId="164" fontId="34" fillId="0" borderId="52" xfId="3" applyFont="1" applyFill="1" applyBorder="1" applyAlignment="1" applyProtection="1">
      <alignment horizontal="center" vertical="center"/>
    </xf>
    <xf numFmtId="164" fontId="34" fillId="0" borderId="53" xfId="3" applyFont="1" applyFill="1" applyBorder="1" applyAlignment="1" applyProtection="1">
      <alignment horizontal="center" vertical="center"/>
    </xf>
    <xf numFmtId="164" fontId="34" fillId="0" borderId="67" xfId="3" applyFont="1" applyFill="1" applyBorder="1" applyAlignment="1" applyProtection="1">
      <alignment horizontal="center" vertical="center"/>
    </xf>
    <xf numFmtId="164" fontId="34" fillId="0" borderId="44" xfId="3" applyFont="1" applyBorder="1" applyAlignment="1" applyProtection="1">
      <alignment horizontal="center" vertical="center"/>
    </xf>
    <xf numFmtId="164" fontId="34" fillId="0" borderId="37" xfId="3" applyFont="1" applyFill="1" applyBorder="1" applyAlignment="1" applyProtection="1">
      <alignment horizontal="center" vertical="center" wrapText="1"/>
    </xf>
    <xf numFmtId="164" fontId="34" fillId="0" borderId="37" xfId="3" applyFont="1" applyFill="1" applyBorder="1" applyAlignment="1" applyProtection="1">
      <alignment horizontal="center" vertical="center"/>
    </xf>
    <xf numFmtId="164" fontId="34" fillId="0" borderId="38" xfId="3" applyFont="1" applyFill="1" applyBorder="1" applyAlignment="1" applyProtection="1">
      <alignment horizontal="center" vertical="center"/>
    </xf>
    <xf numFmtId="164" fontId="34" fillId="0" borderId="71" xfId="3" applyFont="1" applyBorder="1" applyAlignment="1" applyProtection="1">
      <alignment horizontal="center" vertical="center"/>
    </xf>
    <xf numFmtId="164" fontId="34" fillId="0" borderId="37" xfId="3" applyFont="1" applyBorder="1" applyAlignment="1" applyProtection="1">
      <alignment horizontal="center" vertical="center"/>
    </xf>
    <xf numFmtId="164" fontId="34" fillId="0" borderId="79" xfId="3" applyFont="1" applyBorder="1" applyAlignment="1" applyProtection="1">
      <alignment horizontal="center" vertical="center"/>
    </xf>
    <xf numFmtId="164" fontId="34" fillId="0" borderId="44" xfId="3" applyFont="1" applyFill="1" applyBorder="1" applyAlignment="1" applyProtection="1">
      <alignment horizontal="center" vertical="center"/>
    </xf>
    <xf numFmtId="164" fontId="34" fillId="0" borderId="38" xfId="3" applyFont="1" applyBorder="1" applyAlignment="1" applyProtection="1">
      <alignment horizontal="center" vertical="center"/>
    </xf>
    <xf numFmtId="164" fontId="34" fillId="0" borderId="13" xfId="3" applyFont="1" applyBorder="1" applyAlignment="1" applyProtection="1">
      <alignment horizontal="center" vertical="center"/>
    </xf>
    <xf numFmtId="164" fontId="34" fillId="0" borderId="1" xfId="3" applyFont="1" applyBorder="1" applyAlignment="1" applyProtection="1">
      <alignment horizontal="center" vertical="center"/>
    </xf>
    <xf numFmtId="164" fontId="34" fillId="0" borderId="1" xfId="3" applyFont="1" applyFill="1" applyBorder="1" applyAlignment="1" applyProtection="1">
      <alignment horizontal="center" vertical="center"/>
    </xf>
    <xf numFmtId="164" fontId="34" fillId="0" borderId="79" xfId="3" applyFont="1" applyFill="1" applyBorder="1" applyAlignment="1" applyProtection="1">
      <alignment horizontal="center" vertical="center"/>
    </xf>
    <xf numFmtId="164" fontId="34" fillId="0" borderId="31" xfId="3" applyFont="1" applyFill="1" applyBorder="1" applyAlignment="1" applyProtection="1">
      <alignment horizontal="center" vertical="center"/>
    </xf>
    <xf numFmtId="164" fontId="34" fillId="0" borderId="32" xfId="3" applyFont="1" applyFill="1" applyBorder="1" applyAlignment="1" applyProtection="1">
      <alignment horizontal="center" vertical="center"/>
    </xf>
    <xf numFmtId="164" fontId="34" fillId="0" borderId="51" xfId="3" applyFont="1" applyFill="1" applyBorder="1" applyAlignment="1" applyProtection="1">
      <alignment horizontal="center" vertical="center"/>
    </xf>
    <xf numFmtId="164" fontId="34" fillId="0" borderId="30" xfId="3" applyFont="1" applyFill="1" applyBorder="1" applyAlignment="1" applyProtection="1">
      <alignment horizontal="center" vertical="center"/>
    </xf>
    <xf numFmtId="164" fontId="34" fillId="0" borderId="69" xfId="3" applyFont="1" applyFill="1" applyBorder="1" applyAlignment="1" applyProtection="1">
      <alignment horizontal="center" vertical="center"/>
    </xf>
    <xf numFmtId="164" fontId="52" fillId="12" borderId="1" xfId="3" applyFont="1" applyFill="1" applyBorder="1" applyAlignment="1" applyProtection="1">
      <alignment horizontal="center" vertical="center" wrapText="1"/>
      <protection locked="0"/>
    </xf>
    <xf numFmtId="164" fontId="52" fillId="12" borderId="37" xfId="3" applyFont="1" applyFill="1" applyBorder="1" applyAlignment="1" applyProtection="1">
      <alignment horizontal="center" vertical="center" wrapText="1"/>
      <protection locked="0"/>
    </xf>
    <xf numFmtId="164" fontId="7" fillId="0" borderId="69" xfId="3" applyFont="1" applyBorder="1" applyAlignment="1" applyProtection="1">
      <alignment horizontal="center" vertical="center"/>
    </xf>
    <xf numFmtId="164" fontId="7" fillId="0" borderId="32" xfId="3" applyFont="1" applyBorder="1" applyAlignment="1" applyProtection="1">
      <alignment horizontal="center" vertical="center"/>
    </xf>
    <xf numFmtId="164" fontId="7" fillId="0" borderId="30" xfId="3" applyFont="1" applyBorder="1" applyAlignment="1" applyProtection="1">
      <alignment horizontal="center" vertical="center"/>
    </xf>
    <xf numFmtId="164" fontId="7" fillId="0" borderId="31" xfId="3" applyFont="1" applyBorder="1" applyAlignment="1" applyProtection="1">
      <alignment horizontal="center" vertical="center"/>
    </xf>
    <xf numFmtId="164" fontId="7" fillId="0" borderId="51" xfId="3" applyFont="1" applyBorder="1" applyAlignment="1" applyProtection="1">
      <alignment horizontal="center" vertical="center"/>
    </xf>
    <xf numFmtId="164" fontId="7" fillId="0" borderId="61" xfId="3" applyFont="1" applyBorder="1" applyAlignment="1" applyProtection="1">
      <alignment horizontal="center" vertical="center"/>
    </xf>
    <xf numFmtId="0" fontId="51" fillId="29" borderId="61" xfId="0" applyFont="1" applyFill="1" applyBorder="1" applyAlignment="1" applyProtection="1">
      <alignment horizontal="center" vertical="center" textRotation="90"/>
    </xf>
    <xf numFmtId="0" fontId="7" fillId="0" borderId="0" xfId="0" applyFont="1" applyAlignment="1" applyProtection="1">
      <alignment horizontal="center" vertical="center"/>
    </xf>
    <xf numFmtId="0" fontId="63" fillId="14" borderId="0" xfId="0" applyFont="1" applyFill="1" applyBorder="1" applyAlignment="1" applyProtection="1">
      <alignment horizontal="center" vertical="center" textRotation="90" wrapText="1"/>
      <protection locked="0"/>
    </xf>
    <xf numFmtId="0" fontId="63" fillId="15" borderId="0" xfId="0" applyFont="1" applyFill="1" applyBorder="1" applyAlignment="1" applyProtection="1">
      <alignment horizontal="center" vertical="center" textRotation="90" wrapText="1"/>
      <protection locked="0"/>
    </xf>
    <xf numFmtId="0" fontId="37" fillId="0" borderId="0" xfId="0" applyFont="1" applyFill="1" applyBorder="1" applyAlignment="1" applyProtection="1">
      <alignment horizontal="center" vertical="center" wrapText="1"/>
    </xf>
    <xf numFmtId="0" fontId="37" fillId="0" borderId="0" xfId="0" applyFont="1" applyBorder="1" applyAlignment="1" applyProtection="1">
      <alignment horizontal="center" vertical="center" wrapText="1"/>
    </xf>
    <xf numFmtId="9" fontId="16" fillId="0" borderId="0" xfId="15" applyFont="1" applyAlignment="1" applyProtection="1">
      <alignment horizontal="center" vertical="center"/>
    </xf>
    <xf numFmtId="167" fontId="7" fillId="0" borderId="0" xfId="2" applyNumberFormat="1" applyFont="1" applyAlignment="1" applyProtection="1">
      <alignment horizontal="center" vertical="center"/>
    </xf>
    <xf numFmtId="0" fontId="61" fillId="26" borderId="0" xfId="0" applyFont="1" applyFill="1" applyBorder="1" applyAlignment="1">
      <alignment horizontal="center" vertical="center"/>
    </xf>
    <xf numFmtId="167" fontId="7" fillId="0" borderId="0" xfId="2" applyNumberFormat="1" applyFont="1" applyBorder="1" applyAlignment="1" applyProtection="1">
      <alignment horizontal="center" vertical="center"/>
    </xf>
    <xf numFmtId="167" fontId="7" fillId="0" borderId="0" xfId="2" applyNumberFormat="1" applyFont="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9" fontId="19" fillId="0" borderId="0" xfId="15" applyFont="1" applyFill="1" applyBorder="1" applyAlignment="1" applyProtection="1">
      <alignment horizontal="center" vertical="center"/>
    </xf>
    <xf numFmtId="167" fontId="7" fillId="0" borderId="0" xfId="2" applyNumberFormat="1" applyFont="1" applyBorder="1" applyAlignment="1" applyProtection="1">
      <alignment horizontal="center" vertical="center"/>
      <protection locked="0"/>
    </xf>
    <xf numFmtId="1" fontId="25" fillId="12" borderId="0" xfId="2" applyNumberFormat="1" applyFont="1" applyFill="1" applyBorder="1" applyAlignment="1" applyProtection="1">
      <alignment horizontal="center" vertical="center"/>
    </xf>
    <xf numFmtId="49" fontId="7" fillId="0" borderId="0" xfId="0" applyNumberFormat="1" applyFont="1" applyBorder="1" applyAlignment="1" applyProtection="1">
      <alignment horizontal="center" vertical="center"/>
    </xf>
    <xf numFmtId="1" fontId="25" fillId="14" borderId="0" xfId="2" applyNumberFormat="1" applyFont="1" applyFill="1" applyBorder="1" applyAlignment="1" applyProtection="1">
      <alignment horizontal="center" vertical="center" wrapText="1"/>
    </xf>
    <xf numFmtId="167" fontId="7" fillId="2" borderId="0" xfId="2" applyNumberFormat="1"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xf>
    <xf numFmtId="0" fontId="36" fillId="2" borderId="0" xfId="0" applyFont="1" applyFill="1" applyBorder="1" applyAlignment="1" applyProtection="1">
      <alignment horizontal="center" vertical="center" wrapText="1"/>
    </xf>
    <xf numFmtId="0" fontId="34" fillId="0" borderId="0" xfId="0" applyFont="1" applyBorder="1" applyAlignment="1" applyProtection="1">
      <alignment horizontal="center" vertical="center" wrapText="1"/>
    </xf>
    <xf numFmtId="0" fontId="23" fillId="0" borderId="0" xfId="0" applyFont="1" applyBorder="1" applyAlignment="1" applyProtection="1">
      <alignment horizontal="center" vertical="center"/>
    </xf>
    <xf numFmtId="0" fontId="82" fillId="12" borderId="0" xfId="0" applyFont="1" applyFill="1" applyBorder="1" applyAlignment="1" applyProtection="1">
      <alignment horizontal="center" vertical="center" wrapText="1"/>
    </xf>
    <xf numFmtId="0" fontId="63" fillId="16" borderId="0" xfId="0" applyFont="1" applyFill="1" applyBorder="1" applyAlignment="1" applyProtection="1">
      <alignment horizontal="center" vertical="center"/>
    </xf>
    <xf numFmtId="9" fontId="7" fillId="0" borderId="0" xfId="15" applyFont="1" applyBorder="1" applyAlignment="1" applyProtection="1">
      <alignment horizontal="center" vertical="center"/>
    </xf>
    <xf numFmtId="0" fontId="7" fillId="0" borderId="0" xfId="3" applyNumberFormat="1" applyFont="1" applyBorder="1" applyAlignment="1" applyProtection="1">
      <alignment horizontal="center" vertical="center"/>
    </xf>
    <xf numFmtId="0" fontId="24" fillId="0" borderId="0" xfId="0" applyFont="1" applyFill="1" applyBorder="1" applyAlignment="1" applyProtection="1">
      <alignment horizontal="center" vertical="center"/>
    </xf>
    <xf numFmtId="0" fontId="83" fillId="13" borderId="0" xfId="0" applyFont="1" applyFill="1" applyBorder="1" applyAlignment="1" applyProtection="1">
      <alignment horizontal="center" vertical="center" wrapText="1"/>
    </xf>
    <xf numFmtId="0" fontId="83" fillId="14" borderId="0" xfId="0" applyFont="1" applyFill="1" applyBorder="1" applyAlignment="1" applyProtection="1">
      <alignment horizontal="center" vertical="center" wrapText="1"/>
    </xf>
    <xf numFmtId="0" fontId="83" fillId="15" borderId="0" xfId="0" applyFont="1" applyFill="1" applyBorder="1" applyAlignment="1" applyProtection="1">
      <alignment horizontal="center" vertical="center" wrapText="1"/>
    </xf>
    <xf numFmtId="0" fontId="63" fillId="6" borderId="0" xfId="0" applyFont="1" applyFill="1" applyBorder="1" applyAlignment="1" applyProtection="1">
      <alignment horizontal="center" vertical="center"/>
      <protection locked="0"/>
    </xf>
    <xf numFmtId="0" fontId="20" fillId="0" borderId="0" xfId="0" applyFont="1" applyFill="1" applyBorder="1" applyAlignment="1" applyProtection="1">
      <alignment horizontal="center" vertical="center" textRotation="90" wrapText="1"/>
    </xf>
    <xf numFmtId="0" fontId="20" fillId="0" borderId="0" xfId="0" applyFont="1" applyFill="1" applyBorder="1" applyAlignment="1" applyProtection="1">
      <alignment horizontal="center" vertical="center" textRotation="90"/>
    </xf>
    <xf numFmtId="9" fontId="24" fillId="0" borderId="0" xfId="15" applyFont="1" applyFill="1" applyBorder="1" applyAlignment="1" applyProtection="1">
      <alignment horizontal="center" vertical="center"/>
    </xf>
    <xf numFmtId="167" fontId="7" fillId="0" borderId="0" xfId="2" applyNumberFormat="1" applyFont="1" applyFill="1" applyAlignment="1" applyProtection="1">
      <alignment horizontal="center" vertical="center"/>
    </xf>
    <xf numFmtId="9" fontId="13" fillId="0" borderId="0" xfId="15" applyFont="1" applyFill="1" applyBorder="1" applyAlignment="1" applyProtection="1">
      <alignment horizontal="center" vertical="center"/>
    </xf>
    <xf numFmtId="0" fontId="54" fillId="0" borderId="58" xfId="0" applyFont="1" applyBorder="1" applyAlignment="1">
      <alignment horizontal="center" vertical="center"/>
    </xf>
    <xf numFmtId="0" fontId="54" fillId="0" borderId="59" xfId="0" applyFont="1" applyBorder="1" applyAlignment="1">
      <alignment horizontal="center" vertical="center"/>
    </xf>
    <xf numFmtId="0" fontId="54" fillId="0" borderId="60" xfId="0" applyFont="1" applyBorder="1" applyAlignment="1">
      <alignment horizontal="center" vertical="center"/>
    </xf>
    <xf numFmtId="0" fontId="54" fillId="33" borderId="61" xfId="0" applyFont="1" applyFill="1" applyBorder="1" applyAlignment="1">
      <alignment horizontal="center" vertical="center"/>
    </xf>
    <xf numFmtId="0" fontId="52" fillId="37" borderId="31" xfId="0" applyFont="1" applyFill="1" applyBorder="1" applyAlignment="1" applyProtection="1">
      <alignment horizontal="center" vertical="center" textRotation="90" wrapText="1"/>
    </xf>
    <xf numFmtId="0" fontId="52" fillId="37" borderId="32" xfId="0" applyFont="1" applyFill="1" applyBorder="1" applyAlignment="1" applyProtection="1">
      <alignment horizontal="center" vertical="center" textRotation="90" wrapText="1"/>
    </xf>
    <xf numFmtId="0" fontId="52" fillId="37" borderId="30" xfId="0" applyFont="1" applyFill="1" applyBorder="1" applyAlignment="1" applyProtection="1">
      <alignment horizontal="center" vertical="center" textRotation="90" wrapText="1"/>
    </xf>
    <xf numFmtId="0" fontId="52" fillId="37" borderId="69" xfId="0" applyFont="1" applyFill="1" applyBorder="1" applyAlignment="1" applyProtection="1">
      <alignment horizontal="center" vertical="center" textRotation="90" wrapText="1"/>
    </xf>
    <xf numFmtId="0" fontId="52" fillId="37" borderId="51" xfId="0" applyFont="1" applyFill="1" applyBorder="1" applyAlignment="1" applyProtection="1">
      <alignment horizontal="center" vertical="center" textRotation="90" wrapText="1"/>
    </xf>
    <xf numFmtId="0" fontId="51" fillId="37" borderId="61" xfId="0" applyFont="1" applyFill="1" applyBorder="1" applyAlignment="1" applyProtection="1">
      <alignment vertical="center" textRotation="90"/>
    </xf>
    <xf numFmtId="0" fontId="42" fillId="12" borderId="67" xfId="0" applyFont="1" applyFill="1" applyBorder="1" applyAlignment="1" applyProtection="1">
      <alignment vertical="center"/>
    </xf>
    <xf numFmtId="0" fontId="42" fillId="12" borderId="3" xfId="0" applyFont="1" applyFill="1" applyBorder="1" applyAlignment="1" applyProtection="1">
      <alignment vertical="center"/>
    </xf>
    <xf numFmtId="0" fontId="42" fillId="12" borderId="70" xfId="0" applyFont="1" applyFill="1" applyBorder="1" applyAlignment="1" applyProtection="1">
      <alignment vertical="center"/>
    </xf>
    <xf numFmtId="0" fontId="42" fillId="12" borderId="17" xfId="0" applyFont="1" applyFill="1" applyBorder="1" applyAlignment="1" applyProtection="1">
      <alignment vertical="center"/>
    </xf>
    <xf numFmtId="0" fontId="25" fillId="13" borderId="70" xfId="0" applyFont="1" applyFill="1" applyBorder="1" applyAlignment="1" applyProtection="1">
      <alignment vertical="center"/>
    </xf>
    <xf numFmtId="0" fontId="25" fillId="13" borderId="18" xfId="0" applyFont="1" applyFill="1" applyBorder="1" applyAlignment="1" applyProtection="1">
      <alignment vertical="center"/>
    </xf>
    <xf numFmtId="0" fontId="25" fillId="14" borderId="77" xfId="0" applyFont="1" applyFill="1" applyBorder="1" applyAlignment="1" applyProtection="1">
      <alignment vertical="center"/>
    </xf>
    <xf numFmtId="0" fontId="25" fillId="14" borderId="8" xfId="0" applyFont="1" applyFill="1" applyBorder="1" applyAlignment="1" applyProtection="1">
      <alignment vertical="center"/>
    </xf>
    <xf numFmtId="0" fontId="9" fillId="0" borderId="0" xfId="0" applyFont="1" applyAlignment="1" applyProtection="1">
      <alignment vertical="center"/>
    </xf>
    <xf numFmtId="0" fontId="9" fillId="0" borderId="25" xfId="0" applyFont="1" applyBorder="1" applyAlignment="1" applyProtection="1">
      <alignment vertical="center"/>
    </xf>
    <xf numFmtId="0" fontId="84" fillId="11" borderId="26" xfId="0" applyFont="1" applyFill="1" applyBorder="1" applyAlignment="1" applyProtection="1">
      <alignment vertical="center" wrapText="1"/>
    </xf>
    <xf numFmtId="0" fontId="7" fillId="19" borderId="0" xfId="0" applyFont="1" applyFill="1" applyBorder="1" applyAlignment="1" applyProtection="1">
      <alignment vertical="center"/>
    </xf>
    <xf numFmtId="0" fontId="28" fillId="0" borderId="59" xfId="0" applyFont="1" applyFill="1" applyBorder="1" applyAlignment="1" applyProtection="1">
      <alignment horizontal="center" vertical="center" wrapText="1"/>
    </xf>
    <xf numFmtId="0" fontId="28" fillId="0" borderId="58" xfId="0" applyFont="1" applyFill="1" applyBorder="1" applyAlignment="1" applyProtection="1">
      <alignment horizontal="center" vertical="center" wrapText="1"/>
    </xf>
    <xf numFmtId="0" fontId="28" fillId="0" borderId="60" xfId="0" applyFont="1" applyFill="1" applyBorder="1" applyAlignment="1" applyProtection="1">
      <alignment horizontal="center" vertical="center" wrapText="1"/>
    </xf>
    <xf numFmtId="0" fontId="63" fillId="28" borderId="75" xfId="0" applyFont="1" applyFill="1" applyBorder="1" applyAlignment="1">
      <alignment vertical="center"/>
    </xf>
    <xf numFmtId="0" fontId="63" fillId="28" borderId="73" xfId="0" applyFont="1" applyFill="1" applyBorder="1" applyAlignment="1">
      <alignment vertical="center"/>
    </xf>
    <xf numFmtId="0" fontId="6" fillId="30" borderId="36" xfId="0" applyFont="1" applyFill="1" applyBorder="1" applyAlignment="1" applyProtection="1">
      <alignment vertical="center"/>
    </xf>
    <xf numFmtId="0" fontId="6" fillId="30" borderId="75" xfId="0" applyFont="1" applyFill="1" applyBorder="1" applyAlignment="1" applyProtection="1">
      <alignment vertical="center"/>
    </xf>
    <xf numFmtId="0" fontId="63" fillId="21" borderId="36" xfId="0" applyFont="1" applyFill="1" applyBorder="1" applyAlignment="1">
      <alignment vertical="center"/>
    </xf>
    <xf numFmtId="0" fontId="63" fillId="21" borderId="75" xfId="0" applyFont="1" applyFill="1" applyBorder="1" applyAlignment="1">
      <alignment vertical="center"/>
    </xf>
    <xf numFmtId="0" fontId="99" fillId="20" borderId="0" xfId="0" applyFont="1" applyFill="1" applyBorder="1" applyAlignment="1">
      <alignment vertical="center"/>
    </xf>
    <xf numFmtId="0" fontId="99" fillId="20" borderId="0" xfId="0" applyFont="1" applyFill="1" applyBorder="1" applyAlignment="1">
      <alignment vertical="center" wrapText="1"/>
    </xf>
    <xf numFmtId="0" fontId="6" fillId="32" borderId="36" xfId="0" applyFont="1" applyFill="1" applyBorder="1" applyAlignment="1" applyProtection="1">
      <alignment vertical="center"/>
    </xf>
    <xf numFmtId="0" fontId="6" fillId="32" borderId="75" xfId="0" applyFont="1" applyFill="1" applyBorder="1" applyAlignment="1" applyProtection="1">
      <alignment vertical="center"/>
    </xf>
    <xf numFmtId="0" fontId="6" fillId="32" borderId="73" xfId="0" applyFont="1" applyFill="1" applyBorder="1" applyAlignment="1" applyProtection="1">
      <alignment vertical="center"/>
    </xf>
    <xf numFmtId="0" fontId="54" fillId="20" borderId="0" xfId="0" applyFont="1" applyFill="1" applyBorder="1" applyAlignment="1">
      <alignment horizontal="center" vertical="center"/>
    </xf>
    <xf numFmtId="0" fontId="101" fillId="20" borderId="0" xfId="0" applyFont="1" applyFill="1" applyBorder="1" applyAlignment="1">
      <alignment vertical="center" wrapText="1"/>
    </xf>
    <xf numFmtId="0" fontId="52" fillId="27" borderId="30" xfId="0" applyFont="1" applyFill="1" applyBorder="1" applyAlignment="1" applyProtection="1">
      <alignment horizontal="center" vertical="top" textRotation="90" wrapText="1"/>
    </xf>
    <xf numFmtId="167" fontId="51" fillId="11" borderId="2" xfId="2" applyNumberFormat="1" applyFont="1" applyFill="1" applyBorder="1" applyAlignment="1" applyProtection="1">
      <alignment horizontal="center" vertical="top" textRotation="90" wrapText="1"/>
    </xf>
    <xf numFmtId="0" fontId="52" fillId="21" borderId="31" xfId="0" applyFont="1" applyFill="1" applyBorder="1" applyAlignment="1" applyProtection="1">
      <alignment horizontal="center" vertical="top" textRotation="90" wrapText="1"/>
    </xf>
    <xf numFmtId="167" fontId="52" fillId="21" borderId="32" xfId="2" applyNumberFormat="1" applyFont="1" applyFill="1" applyBorder="1" applyAlignment="1" applyProtection="1">
      <alignment horizontal="center" vertical="top" textRotation="90" wrapText="1"/>
    </xf>
    <xf numFmtId="0" fontId="52" fillId="21" borderId="32" xfId="0" applyFont="1" applyFill="1" applyBorder="1" applyAlignment="1" applyProtection="1">
      <alignment horizontal="center" vertical="top" textRotation="90" wrapText="1"/>
    </xf>
    <xf numFmtId="0" fontId="52" fillId="21" borderId="30" xfId="0" applyFont="1" applyFill="1" applyBorder="1" applyAlignment="1" applyProtection="1">
      <alignment horizontal="center" vertical="top" textRotation="90" wrapText="1"/>
    </xf>
    <xf numFmtId="0" fontId="52" fillId="27" borderId="31" xfId="0" applyFont="1" applyFill="1" applyBorder="1" applyAlignment="1" applyProtection="1">
      <alignment horizontal="center" vertical="top" textRotation="90" wrapText="1"/>
    </xf>
    <xf numFmtId="0" fontId="52" fillId="27" borderId="32" xfId="0" applyFont="1" applyFill="1" applyBorder="1" applyAlignment="1" applyProtection="1">
      <alignment horizontal="center" vertical="top" textRotation="90" wrapText="1"/>
    </xf>
    <xf numFmtId="0" fontId="52" fillId="27" borderId="69" xfId="0" applyFont="1" applyFill="1" applyBorder="1" applyAlignment="1" applyProtection="1">
      <alignment horizontal="center" vertical="top" textRotation="90" wrapText="1"/>
    </xf>
    <xf numFmtId="0" fontId="52" fillId="28" borderId="69" xfId="0" applyFont="1" applyFill="1" applyBorder="1" applyAlignment="1" applyProtection="1">
      <alignment horizontal="center" vertical="top" textRotation="90" wrapText="1"/>
    </xf>
    <xf numFmtId="0" fontId="52" fillId="28" borderId="75" xfId="0" applyFont="1" applyFill="1" applyBorder="1" applyAlignment="1" applyProtection="1">
      <alignment horizontal="center" vertical="top" textRotation="90" wrapText="1"/>
    </xf>
    <xf numFmtId="0" fontId="52" fillId="28" borderId="31" xfId="0" applyFont="1" applyFill="1" applyBorder="1" applyAlignment="1" applyProtection="1">
      <alignment horizontal="center" vertical="top" textRotation="90" wrapText="1"/>
    </xf>
    <xf numFmtId="0" fontId="52" fillId="28" borderId="73" xfId="0" applyFont="1" applyFill="1" applyBorder="1" applyAlignment="1" applyProtection="1">
      <alignment horizontal="center" vertical="top" textRotation="90" wrapText="1"/>
    </xf>
    <xf numFmtId="0" fontId="52" fillId="30" borderId="31" xfId="0" applyFont="1" applyFill="1" applyBorder="1" applyAlignment="1" applyProtection="1">
      <alignment horizontal="center" vertical="top" textRotation="90" wrapText="1"/>
      <protection locked="0"/>
    </xf>
    <xf numFmtId="0" fontId="52" fillId="30" borderId="32" xfId="0" applyFont="1" applyFill="1" applyBorder="1" applyAlignment="1" applyProtection="1">
      <alignment horizontal="center" vertical="top" textRotation="90" wrapText="1"/>
      <protection locked="0"/>
    </xf>
    <xf numFmtId="0" fontId="52" fillId="30" borderId="32" xfId="0" applyFont="1" applyFill="1" applyBorder="1" applyAlignment="1" applyProtection="1">
      <alignment horizontal="center" vertical="top" textRotation="90"/>
      <protection locked="0"/>
    </xf>
    <xf numFmtId="0" fontId="52" fillId="30" borderId="30" xfId="0" applyFont="1" applyFill="1" applyBorder="1" applyAlignment="1" applyProtection="1">
      <alignment horizontal="center" vertical="top" textRotation="90" wrapText="1"/>
      <protection locked="0"/>
    </xf>
    <xf numFmtId="0" fontId="52" fillId="30" borderId="30" xfId="0" applyFont="1" applyFill="1" applyBorder="1" applyAlignment="1" applyProtection="1">
      <alignment horizontal="center" vertical="top" textRotation="90"/>
      <protection locked="0"/>
    </xf>
    <xf numFmtId="0" fontId="52" fillId="30" borderId="31" xfId="0" applyFont="1" applyFill="1" applyBorder="1" applyAlignment="1" applyProtection="1">
      <alignment horizontal="center" vertical="top" textRotation="90"/>
      <protection locked="0"/>
    </xf>
    <xf numFmtId="0" fontId="52" fillId="30" borderId="51" xfId="0" applyFont="1" applyFill="1" applyBorder="1" applyAlignment="1" applyProtection="1">
      <alignment horizontal="center" vertical="top" textRotation="90" wrapText="1"/>
      <protection locked="0"/>
    </xf>
    <xf numFmtId="0" fontId="52" fillId="32" borderId="31" xfId="0" applyFont="1" applyFill="1" applyBorder="1" applyAlignment="1" applyProtection="1">
      <alignment horizontal="center" vertical="top" textRotation="90" wrapText="1"/>
      <protection locked="0"/>
    </xf>
    <xf numFmtId="0" fontId="52" fillId="32" borderId="32" xfId="0" applyFont="1" applyFill="1" applyBorder="1" applyAlignment="1" applyProtection="1">
      <alignment horizontal="center" vertical="top" textRotation="90" wrapText="1"/>
      <protection locked="0"/>
    </xf>
    <xf numFmtId="0" fontId="52" fillId="32" borderId="32" xfId="0" applyFont="1" applyFill="1" applyBorder="1" applyAlignment="1" applyProtection="1">
      <alignment horizontal="center" vertical="top" textRotation="90"/>
      <protection locked="0"/>
    </xf>
    <xf numFmtId="0" fontId="52" fillId="32" borderId="30" xfId="0" applyFont="1" applyFill="1" applyBorder="1" applyAlignment="1" applyProtection="1">
      <alignment horizontal="center" vertical="top" textRotation="90" wrapText="1"/>
      <protection locked="0"/>
    </xf>
    <xf numFmtId="0" fontId="52" fillId="32" borderId="30" xfId="0" applyFont="1" applyFill="1" applyBorder="1" applyAlignment="1" applyProtection="1">
      <alignment horizontal="center" vertical="top" textRotation="90"/>
      <protection locked="0"/>
    </xf>
    <xf numFmtId="0" fontId="52" fillId="32" borderId="31" xfId="0" applyFont="1" applyFill="1" applyBorder="1" applyAlignment="1" applyProtection="1">
      <alignment horizontal="center" vertical="top" textRotation="90"/>
      <protection locked="0"/>
    </xf>
    <xf numFmtId="0" fontId="52" fillId="11" borderId="0" xfId="0" applyFont="1" applyFill="1" applyAlignment="1">
      <alignment horizontal="center" vertical="top"/>
    </xf>
    <xf numFmtId="0" fontId="52" fillId="0" borderId="0" xfId="0" applyFont="1" applyAlignment="1">
      <alignment horizontal="center" vertical="top"/>
    </xf>
    <xf numFmtId="0" fontId="49" fillId="21" borderId="31" xfId="0" applyFont="1" applyFill="1" applyBorder="1" applyAlignment="1" applyProtection="1">
      <alignment horizontal="center" vertical="center" wrapText="1"/>
    </xf>
    <xf numFmtId="167" fontId="49" fillId="21" borderId="32" xfId="2" applyNumberFormat="1" applyFont="1" applyFill="1" applyBorder="1" applyAlignment="1" applyProtection="1">
      <alignment horizontal="center" vertical="center" wrapText="1"/>
    </xf>
    <xf numFmtId="0" fontId="49" fillId="21" borderId="32" xfId="0" applyFont="1" applyFill="1" applyBorder="1" applyAlignment="1" applyProtection="1">
      <alignment horizontal="center" vertical="center" wrapText="1"/>
    </xf>
    <xf numFmtId="0" fontId="49" fillId="21" borderId="30" xfId="0" applyFont="1" applyFill="1" applyBorder="1" applyAlignment="1" applyProtection="1">
      <alignment horizontal="center" vertical="center" wrapText="1"/>
    </xf>
    <xf numFmtId="0" fontId="49" fillId="27" borderId="31" xfId="0" applyFont="1" applyFill="1" applyBorder="1" applyAlignment="1" applyProtection="1">
      <alignment horizontal="center" vertical="center" wrapText="1"/>
    </xf>
    <xf numFmtId="0" fontId="49" fillId="27" borderId="32" xfId="0" applyFont="1" applyFill="1" applyBorder="1" applyAlignment="1" applyProtection="1">
      <alignment horizontal="center" vertical="center" wrapText="1"/>
    </xf>
    <xf numFmtId="0" fontId="49" fillId="27" borderId="30" xfId="0" applyFont="1" applyFill="1" applyBorder="1" applyAlignment="1" applyProtection="1">
      <alignment horizontal="center" vertical="center" wrapText="1"/>
    </xf>
    <xf numFmtId="0" fontId="49" fillId="27" borderId="69" xfId="0" applyFont="1" applyFill="1" applyBorder="1" applyAlignment="1" applyProtection="1">
      <alignment horizontal="center" vertical="center" wrapText="1"/>
    </xf>
    <xf numFmtId="0" fontId="49" fillId="28" borderId="69" xfId="0" applyFont="1" applyFill="1" applyBorder="1" applyAlignment="1" applyProtection="1">
      <alignment horizontal="center" vertical="center" wrapText="1"/>
    </xf>
    <xf numFmtId="0" fontId="49" fillId="28" borderId="75" xfId="0" applyFont="1" applyFill="1" applyBorder="1" applyAlignment="1" applyProtection="1">
      <alignment horizontal="center" vertical="center" wrapText="1"/>
    </xf>
    <xf numFmtId="0" fontId="49" fillId="28" borderId="31" xfId="0" applyFont="1" applyFill="1" applyBorder="1" applyAlignment="1" applyProtection="1">
      <alignment horizontal="center" vertical="center" wrapText="1"/>
    </xf>
    <xf numFmtId="0" fontId="49" fillId="28" borderId="73" xfId="0" applyFont="1" applyFill="1" applyBorder="1" applyAlignment="1" applyProtection="1">
      <alignment horizontal="center" vertical="center" wrapText="1"/>
    </xf>
    <xf numFmtId="0" fontId="49" fillId="30" borderId="31" xfId="0" applyFont="1" applyFill="1" applyBorder="1" applyAlignment="1" applyProtection="1">
      <alignment horizontal="center" vertical="center" wrapText="1"/>
      <protection locked="0"/>
    </xf>
    <xf numFmtId="0" fontId="49" fillId="30" borderId="32" xfId="0" applyFont="1" applyFill="1" applyBorder="1" applyAlignment="1" applyProtection="1">
      <alignment horizontal="center" vertical="center" wrapText="1"/>
      <protection locked="0"/>
    </xf>
    <xf numFmtId="0" fontId="49" fillId="30" borderId="32" xfId="0" applyFont="1" applyFill="1" applyBorder="1" applyAlignment="1" applyProtection="1">
      <alignment horizontal="center" vertical="center"/>
      <protection locked="0"/>
    </xf>
    <xf numFmtId="0" fontId="49" fillId="30" borderId="30" xfId="0" applyFont="1" applyFill="1" applyBorder="1" applyAlignment="1" applyProtection="1">
      <alignment horizontal="center" vertical="center" wrapText="1"/>
      <protection locked="0"/>
    </xf>
    <xf numFmtId="0" fontId="49" fillId="30" borderId="30" xfId="0" applyFont="1" applyFill="1" applyBorder="1" applyAlignment="1" applyProtection="1">
      <alignment horizontal="center" vertical="center"/>
      <protection locked="0"/>
    </xf>
    <xf numFmtId="0" fontId="49" fillId="30" borderId="31" xfId="0" applyFont="1" applyFill="1" applyBorder="1" applyAlignment="1" applyProtection="1">
      <alignment horizontal="center" vertical="center"/>
      <protection locked="0"/>
    </xf>
    <xf numFmtId="0" fontId="49" fillId="30" borderId="51" xfId="0" applyFont="1" applyFill="1" applyBorder="1" applyAlignment="1" applyProtection="1">
      <alignment horizontal="center" vertical="center" wrapText="1"/>
      <protection locked="0"/>
    </xf>
    <xf numFmtId="0" fontId="49" fillId="32" borderId="31" xfId="0" applyFont="1" applyFill="1" applyBorder="1" applyAlignment="1" applyProtection="1">
      <alignment horizontal="center" vertical="center" wrapText="1"/>
      <protection locked="0"/>
    </xf>
    <xf numFmtId="0" fontId="49" fillId="32" borderId="32" xfId="0" applyFont="1" applyFill="1" applyBorder="1" applyAlignment="1" applyProtection="1">
      <alignment horizontal="center" vertical="center" wrapText="1"/>
      <protection locked="0"/>
    </xf>
    <xf numFmtId="0" fontId="49" fillId="32" borderId="32" xfId="0" applyFont="1" applyFill="1" applyBorder="1" applyAlignment="1" applyProtection="1">
      <alignment horizontal="center" vertical="center"/>
      <protection locked="0"/>
    </xf>
    <xf numFmtId="0" fontId="49" fillId="32" borderId="30" xfId="0" applyFont="1" applyFill="1" applyBorder="1" applyAlignment="1" applyProtection="1">
      <alignment horizontal="center" vertical="center" wrapText="1"/>
      <protection locked="0"/>
    </xf>
    <xf numFmtId="0" fontId="49" fillId="32" borderId="30" xfId="0" applyFont="1" applyFill="1" applyBorder="1" applyAlignment="1" applyProtection="1">
      <alignment horizontal="center" vertical="center"/>
      <protection locked="0"/>
    </xf>
    <xf numFmtId="0" fontId="49" fillId="32" borderId="31" xfId="0" applyFont="1" applyFill="1" applyBorder="1" applyAlignment="1" applyProtection="1">
      <alignment horizontal="center" vertical="center"/>
      <protection locked="0"/>
    </xf>
    <xf numFmtId="0" fontId="49" fillId="11" borderId="0" xfId="0" applyFont="1" applyFill="1" applyAlignment="1">
      <alignment horizontal="center" vertical="center"/>
    </xf>
    <xf numFmtId="0" fontId="49" fillId="0" borderId="0" xfId="0" applyFont="1" applyAlignment="1">
      <alignment horizontal="center" vertical="center"/>
    </xf>
    <xf numFmtId="167" fontId="49" fillId="11" borderId="2" xfId="2" applyNumberFormat="1" applyFont="1" applyFill="1" applyBorder="1" applyAlignment="1" applyProtection="1">
      <alignment horizontal="center" vertical="center" wrapText="1"/>
    </xf>
    <xf numFmtId="0" fontId="63" fillId="27" borderId="75" xfId="0" applyFont="1" applyFill="1" applyBorder="1" applyAlignment="1">
      <alignment vertical="center"/>
    </xf>
    <xf numFmtId="0" fontId="63" fillId="26" borderId="36" xfId="0" applyFont="1" applyFill="1" applyBorder="1" applyAlignment="1">
      <alignment vertical="center"/>
    </xf>
    <xf numFmtId="0" fontId="63" fillId="26" borderId="75" xfId="0" applyFont="1" applyFill="1" applyBorder="1" applyAlignment="1">
      <alignment vertical="center"/>
    </xf>
    <xf numFmtId="0" fontId="63" fillId="26" borderId="73" xfId="0" applyFont="1" applyFill="1" applyBorder="1" applyAlignment="1">
      <alignment vertical="center"/>
    </xf>
    <xf numFmtId="0" fontId="63" fillId="27" borderId="36" xfId="0" applyFont="1" applyFill="1" applyBorder="1" applyAlignment="1">
      <alignment vertical="center"/>
    </xf>
    <xf numFmtId="0" fontId="63" fillId="27" borderId="73" xfId="0" applyFont="1" applyFill="1" applyBorder="1" applyAlignment="1">
      <alignment vertical="center"/>
    </xf>
    <xf numFmtId="0" fontId="52" fillId="26" borderId="31" xfId="0" applyFont="1" applyFill="1" applyBorder="1" applyAlignment="1" applyProtection="1">
      <alignment horizontal="center" vertical="center"/>
    </xf>
    <xf numFmtId="0" fontId="52" fillId="26" borderId="32" xfId="0" applyFont="1" applyFill="1" applyBorder="1" applyAlignment="1" applyProtection="1">
      <alignment horizontal="center" vertical="center"/>
    </xf>
    <xf numFmtId="0" fontId="52" fillId="26" borderId="30" xfId="0" applyFont="1" applyFill="1" applyBorder="1" applyAlignment="1" applyProtection="1">
      <alignment horizontal="center" vertical="center"/>
    </xf>
    <xf numFmtId="0" fontId="52" fillId="26" borderId="69" xfId="0" applyFont="1" applyFill="1" applyBorder="1" applyAlignment="1" applyProtection="1">
      <alignment horizontal="center" vertical="center"/>
    </xf>
    <xf numFmtId="0" fontId="52" fillId="26" borderId="78" xfId="0" applyFont="1" applyFill="1" applyBorder="1" applyAlignment="1" applyProtection="1">
      <alignment horizontal="center" vertical="center" textRotation="90" wrapText="1"/>
    </xf>
    <xf numFmtId="0" fontId="52" fillId="26" borderId="52" xfId="0" applyFont="1" applyFill="1" applyBorder="1" applyAlignment="1" applyProtection="1">
      <alignment horizontal="center" vertical="center" textRotation="90" wrapText="1"/>
    </xf>
    <xf numFmtId="0" fontId="52" fillId="26" borderId="53" xfId="0" applyFont="1" applyFill="1" applyBorder="1" applyAlignment="1" applyProtection="1">
      <alignment horizontal="center" vertical="center" textRotation="90" wrapText="1"/>
    </xf>
    <xf numFmtId="0" fontId="52" fillId="26" borderId="76" xfId="0" applyFont="1" applyFill="1" applyBorder="1" applyAlignment="1" applyProtection="1">
      <alignment horizontal="center" vertical="center" textRotation="90" wrapText="1"/>
    </xf>
    <xf numFmtId="164" fontId="54" fillId="0" borderId="46" xfId="3" applyFont="1" applyBorder="1" applyAlignment="1">
      <alignment horizontal="center" vertical="center"/>
    </xf>
    <xf numFmtId="164" fontId="54" fillId="0" borderId="25" xfId="3" applyFont="1" applyBorder="1" applyAlignment="1">
      <alignment horizontal="center" vertical="center"/>
    </xf>
    <xf numFmtId="164" fontId="54" fillId="0" borderId="50" xfId="3" applyFont="1" applyBorder="1" applyAlignment="1">
      <alignment horizontal="center" vertical="center"/>
    </xf>
    <xf numFmtId="164" fontId="54" fillId="0" borderId="44" xfId="3" applyFont="1" applyBorder="1" applyAlignment="1">
      <alignment horizontal="center" vertical="center"/>
    </xf>
    <xf numFmtId="164" fontId="54" fillId="0" borderId="37" xfId="3" applyFont="1" applyBorder="1" applyAlignment="1">
      <alignment horizontal="center" vertical="center"/>
    </xf>
    <xf numFmtId="164" fontId="54" fillId="0" borderId="38" xfId="3" applyFont="1" applyBorder="1" applyAlignment="1">
      <alignment horizontal="center" vertical="center"/>
    </xf>
    <xf numFmtId="164" fontId="54" fillId="0" borderId="54" xfId="3" applyFont="1" applyBorder="1" applyAlignment="1">
      <alignment horizontal="center" vertical="center"/>
    </xf>
    <xf numFmtId="164" fontId="54" fillId="0" borderId="14" xfId="3" applyFont="1" applyBorder="1" applyAlignment="1">
      <alignment horizontal="center" vertical="center"/>
    </xf>
    <xf numFmtId="164" fontId="54" fillId="0" borderId="1" xfId="3" applyFont="1" applyBorder="1" applyAlignment="1">
      <alignment horizontal="center" vertical="center"/>
    </xf>
    <xf numFmtId="164" fontId="54" fillId="0" borderId="6" xfId="3" applyFont="1" applyBorder="1" applyAlignment="1">
      <alignment horizontal="center" vertical="center"/>
    </xf>
    <xf numFmtId="164" fontId="54" fillId="0" borderId="24" xfId="3" applyFont="1" applyBorder="1" applyAlignment="1">
      <alignment horizontal="center" vertical="center"/>
    </xf>
    <xf numFmtId="164" fontId="54" fillId="0" borderId="13" xfId="3" applyFont="1" applyBorder="1" applyAlignment="1">
      <alignment horizontal="center" vertical="center"/>
    </xf>
    <xf numFmtId="164" fontId="54" fillId="0" borderId="49" xfId="3" applyFont="1" applyBorder="1" applyAlignment="1">
      <alignment horizontal="center" vertical="center"/>
    </xf>
    <xf numFmtId="164" fontId="54" fillId="0" borderId="16" xfId="3" applyFont="1" applyBorder="1" applyAlignment="1">
      <alignment horizontal="center" vertical="center"/>
    </xf>
    <xf numFmtId="164" fontId="54" fillId="0" borderId="70" xfId="3" applyFont="1" applyBorder="1" applyAlignment="1">
      <alignment horizontal="center" vertical="center"/>
    </xf>
    <xf numFmtId="164" fontId="54" fillId="0" borderId="43" xfId="3" applyFont="1" applyBorder="1" applyAlignment="1">
      <alignment horizontal="center" vertical="center"/>
    </xf>
    <xf numFmtId="164" fontId="54" fillId="0" borderId="18" xfId="3" applyFont="1" applyBorder="1" applyAlignment="1">
      <alignment horizontal="center" vertical="center"/>
    </xf>
    <xf numFmtId="164" fontId="54" fillId="33" borderId="31" xfId="3" applyFont="1" applyFill="1" applyBorder="1" applyAlignment="1">
      <alignment horizontal="center" vertical="center"/>
    </xf>
    <xf numFmtId="164" fontId="54" fillId="33" borderId="32" xfId="3" applyFont="1" applyFill="1" applyBorder="1" applyAlignment="1">
      <alignment horizontal="center" vertical="center"/>
    </xf>
    <xf numFmtId="164" fontId="54" fillId="33" borderId="51" xfId="3" applyFont="1" applyFill="1" applyBorder="1" applyAlignment="1">
      <alignment horizontal="center" vertical="center"/>
    </xf>
    <xf numFmtId="164" fontId="54" fillId="33" borderId="30" xfId="3" applyFont="1" applyFill="1" applyBorder="1" applyAlignment="1">
      <alignment horizontal="center" vertical="center"/>
    </xf>
    <xf numFmtId="164" fontId="54" fillId="33" borderId="69" xfId="3" applyFont="1" applyFill="1" applyBorder="1" applyAlignment="1">
      <alignment horizontal="center" vertical="center"/>
    </xf>
    <xf numFmtId="164" fontId="54" fillId="0" borderId="79" xfId="3" applyFont="1" applyBorder="1" applyAlignment="1">
      <alignment horizontal="center" vertical="center"/>
    </xf>
    <xf numFmtId="164" fontId="54" fillId="0" borderId="26" xfId="3" applyFont="1" applyBorder="1" applyAlignment="1">
      <alignment horizontal="center" vertical="center"/>
    </xf>
    <xf numFmtId="164" fontId="54" fillId="0" borderId="71" xfId="3" applyFont="1" applyBorder="1" applyAlignment="1">
      <alignment horizontal="center" vertical="center"/>
    </xf>
    <xf numFmtId="164" fontId="54" fillId="0" borderId="74" xfId="3" applyFont="1" applyBorder="1" applyAlignment="1">
      <alignment horizontal="center" vertical="center"/>
    </xf>
    <xf numFmtId="164" fontId="54" fillId="0" borderId="12" xfId="3" applyFont="1" applyBorder="1" applyAlignment="1">
      <alignment horizontal="center" vertical="center"/>
    </xf>
    <xf numFmtId="164" fontId="54" fillId="0" borderId="20" xfId="3" applyFont="1" applyBorder="1" applyAlignment="1">
      <alignment horizontal="center" vertical="center"/>
    </xf>
    <xf numFmtId="164" fontId="54" fillId="0" borderId="39" xfId="3" applyFont="1" applyBorder="1" applyAlignment="1">
      <alignment horizontal="center" vertical="center"/>
    </xf>
    <xf numFmtId="164" fontId="54" fillId="0" borderId="21" xfId="3" applyFont="1" applyBorder="1" applyAlignment="1">
      <alignment horizontal="center" vertical="center"/>
    </xf>
    <xf numFmtId="164" fontId="54" fillId="0" borderId="55" xfId="3" applyFont="1" applyBorder="1" applyAlignment="1">
      <alignment horizontal="center" vertical="center"/>
    </xf>
    <xf numFmtId="164" fontId="54" fillId="0" borderId="22" xfId="3" applyFont="1" applyBorder="1" applyAlignment="1">
      <alignment horizontal="center" vertical="center"/>
    </xf>
    <xf numFmtId="164" fontId="54" fillId="0" borderId="34" xfId="3" applyFont="1" applyBorder="1" applyAlignment="1">
      <alignment horizontal="center" vertical="center"/>
    </xf>
    <xf numFmtId="0" fontId="28" fillId="0" borderId="13" xfId="0" applyFont="1" applyFill="1" applyBorder="1" applyAlignment="1" applyProtection="1">
      <alignment horizontal="center" vertical="center" wrapText="1"/>
    </xf>
    <xf numFmtId="0" fontId="28" fillId="0" borderId="39" xfId="0" applyFont="1" applyFill="1" applyBorder="1" applyAlignment="1" applyProtection="1">
      <alignment horizontal="center" vertical="center" wrapText="1"/>
    </xf>
    <xf numFmtId="0" fontId="28" fillId="0" borderId="37" xfId="0" applyFont="1" applyFill="1" applyBorder="1" applyAlignment="1" applyProtection="1">
      <alignment horizontal="center" vertical="center" wrapText="1"/>
    </xf>
    <xf numFmtId="0" fontId="7" fillId="0" borderId="0" xfId="0" applyFont="1" applyAlignment="1" applyProtection="1">
      <alignment vertical="center"/>
    </xf>
    <xf numFmtId="0" fontId="7" fillId="0" borderId="0" xfId="0" applyFont="1" applyFill="1" applyBorder="1" applyAlignment="1" applyProtection="1">
      <alignment vertical="center"/>
    </xf>
    <xf numFmtId="0" fontId="6" fillId="0" borderId="0" xfId="0" applyFont="1" applyFill="1" applyBorder="1" applyAlignment="1" applyProtection="1">
      <alignment vertical="center" wrapText="1"/>
    </xf>
    <xf numFmtId="0" fontId="7" fillId="0" borderId="0" xfId="0" applyFont="1" applyFill="1" applyBorder="1" applyAlignment="1" applyProtection="1">
      <alignment horizontal="right" vertical="center"/>
    </xf>
    <xf numFmtId="9" fontId="23" fillId="0" borderId="0" xfId="15" applyFont="1" applyFill="1" applyBorder="1" applyAlignment="1" applyProtection="1">
      <alignment horizontal="center" vertical="center"/>
    </xf>
    <xf numFmtId="0" fontId="6" fillId="2" borderId="0" xfId="0" applyFont="1" applyFill="1" applyBorder="1" applyAlignment="1" applyProtection="1">
      <alignment vertical="center"/>
      <protection locked="0"/>
    </xf>
    <xf numFmtId="0" fontId="7" fillId="0" borderId="0" xfId="0" applyFont="1" applyFill="1" applyBorder="1" applyAlignment="1" applyProtection="1">
      <alignment vertical="center" wrapText="1"/>
    </xf>
    <xf numFmtId="0" fontId="6" fillId="2" borderId="0" xfId="0" applyFont="1" applyFill="1" applyBorder="1" applyAlignment="1" applyProtection="1">
      <alignment vertical="center" wrapText="1"/>
      <protection locked="0"/>
    </xf>
    <xf numFmtId="0" fontId="6" fillId="0" borderId="0" xfId="0" applyNumberFormat="1" applyFont="1" applyFill="1" applyBorder="1" applyAlignment="1" applyProtection="1">
      <alignment horizontal="center" vertical="center"/>
    </xf>
    <xf numFmtId="0" fontId="7" fillId="0" borderId="0" xfId="0" applyFont="1" applyBorder="1" applyAlignment="1" applyProtection="1">
      <alignment vertical="center"/>
    </xf>
    <xf numFmtId="9" fontId="7" fillId="0" borderId="0" xfId="15" applyFont="1" applyAlignment="1" applyProtection="1">
      <alignment horizontal="center" vertical="center"/>
    </xf>
    <xf numFmtId="49" fontId="7" fillId="0" borderId="0" xfId="0" applyNumberFormat="1" applyFont="1" applyFill="1" applyBorder="1" applyAlignment="1" applyProtection="1">
      <alignment horizontal="center" vertical="center"/>
    </xf>
    <xf numFmtId="0" fontId="7" fillId="0" borderId="0" xfId="0" applyFont="1" applyFill="1" applyAlignment="1" applyProtection="1">
      <alignment horizontal="center" vertical="center"/>
    </xf>
    <xf numFmtId="0" fontId="7"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justify" vertical="center"/>
    </xf>
    <xf numFmtId="0" fontId="7" fillId="2"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wrapText="1"/>
    </xf>
    <xf numFmtId="0" fontId="7" fillId="0" borderId="0" xfId="0" applyFont="1" applyFill="1" applyAlignment="1" applyProtection="1">
      <alignment vertical="center"/>
    </xf>
    <xf numFmtId="0" fontId="8" fillId="10" borderId="27" xfId="0" applyFont="1" applyFill="1" applyBorder="1" applyAlignment="1" applyProtection="1">
      <alignment horizontal="center" vertical="center"/>
      <protection locked="0"/>
    </xf>
    <xf numFmtId="0" fontId="8" fillId="10" borderId="11" xfId="0" applyFont="1" applyFill="1" applyBorder="1" applyAlignment="1" applyProtection="1">
      <alignment horizontal="center" vertical="center"/>
      <protection locked="0"/>
    </xf>
    <xf numFmtId="0" fontId="7" fillId="0" borderId="0" xfId="0" applyFont="1" applyAlignment="1" applyProtection="1">
      <alignment horizontal="center" vertical="center" wrapText="1"/>
    </xf>
    <xf numFmtId="0" fontId="8" fillId="10" borderId="28" xfId="0" applyFont="1" applyFill="1" applyBorder="1" applyAlignment="1" applyProtection="1">
      <alignment horizontal="center" vertical="center"/>
      <protection locked="0"/>
    </xf>
    <xf numFmtId="9" fontId="8" fillId="0" borderId="0" xfId="15" applyFont="1" applyFill="1" applyBorder="1" applyAlignment="1" applyProtection="1">
      <alignment horizontal="center" vertical="center"/>
    </xf>
    <xf numFmtId="0" fontId="6" fillId="0" borderId="0" xfId="0" applyFont="1" applyFill="1" applyBorder="1" applyAlignment="1" applyProtection="1">
      <alignment horizontal="center" vertical="center" textRotation="90"/>
    </xf>
    <xf numFmtId="0" fontId="7" fillId="0" borderId="0" xfId="0" applyFont="1" applyFill="1" applyBorder="1" applyAlignment="1" applyProtection="1">
      <alignment horizontal="left" vertical="center"/>
    </xf>
    <xf numFmtId="0" fontId="6" fillId="0" borderId="0" xfId="0" applyFont="1" applyAlignment="1" applyProtection="1">
      <alignment vertical="center"/>
    </xf>
    <xf numFmtId="0" fontId="6" fillId="4" borderId="0" xfId="0" applyFont="1" applyFill="1" applyBorder="1" applyAlignment="1" applyProtection="1">
      <alignment horizontal="center" vertical="center" wrapText="1"/>
      <protection locked="0"/>
    </xf>
    <xf numFmtId="9" fontId="6" fillId="4" borderId="0" xfId="15" applyFont="1" applyFill="1" applyBorder="1" applyAlignment="1" applyProtection="1">
      <alignment horizontal="center" vertical="center" wrapText="1"/>
      <protection locked="0"/>
    </xf>
    <xf numFmtId="0" fontId="7" fillId="0" borderId="0" xfId="0" applyFont="1" applyBorder="1" applyAlignment="1" applyProtection="1">
      <alignment horizontal="center" vertical="center"/>
      <protection locked="0"/>
    </xf>
    <xf numFmtId="0" fontId="7" fillId="2" borderId="0" xfId="0" applyFont="1" applyFill="1" applyBorder="1" applyAlignment="1" applyProtection="1">
      <alignment horizontal="center" vertical="center"/>
      <protection locked="0"/>
    </xf>
    <xf numFmtId="9" fontId="7" fillId="2" borderId="0" xfId="15" applyFont="1" applyFill="1" applyBorder="1" applyAlignment="1" applyProtection="1">
      <alignment horizontal="center" vertical="center"/>
      <protection locked="0"/>
    </xf>
    <xf numFmtId="0" fontId="7" fillId="0" borderId="39" xfId="0" applyFont="1" applyBorder="1" applyAlignment="1" applyProtection="1">
      <alignment vertical="center"/>
    </xf>
    <xf numFmtId="0" fontId="7" fillId="0" borderId="34" xfId="0" applyFont="1" applyBorder="1" applyAlignment="1" applyProtection="1">
      <alignment vertical="center"/>
    </xf>
    <xf numFmtId="9" fontId="7" fillId="0" borderId="0" xfId="15" applyFont="1" applyFill="1" applyBorder="1" applyAlignment="1" applyProtection="1">
      <alignment vertical="center"/>
    </xf>
    <xf numFmtId="0" fontId="7" fillId="0" borderId="0" xfId="0" applyFont="1" applyFill="1" applyAlignment="1" applyProtection="1">
      <alignment vertical="center" wrapText="1"/>
    </xf>
    <xf numFmtId="0" fontId="7" fillId="0" borderId="0" xfId="0" applyFont="1" applyAlignment="1" applyProtection="1">
      <alignment vertical="center" wrapText="1"/>
    </xf>
    <xf numFmtId="9" fontId="7" fillId="0" borderId="0" xfId="15" applyFont="1" applyFill="1" applyBorder="1" applyAlignment="1" applyProtection="1">
      <alignment vertical="center" wrapText="1"/>
    </xf>
    <xf numFmtId="9" fontId="7" fillId="0" borderId="0" xfId="0" applyNumberFormat="1" applyFont="1" applyBorder="1" applyAlignment="1" applyProtection="1">
      <alignment vertical="center"/>
    </xf>
    <xf numFmtId="9" fontId="7" fillId="0" borderId="0" xfId="15" applyFont="1" applyBorder="1" applyAlignment="1" applyProtection="1">
      <alignment vertical="center"/>
    </xf>
    <xf numFmtId="0" fontId="7" fillId="2" borderId="0" xfId="0" applyFont="1" applyFill="1" applyBorder="1" applyAlignment="1" applyProtection="1">
      <alignment horizontal="center" vertical="center" wrapText="1"/>
      <protection locked="0"/>
    </xf>
    <xf numFmtId="9" fontId="7" fillId="2" borderId="0" xfId="15" applyFont="1" applyFill="1" applyBorder="1" applyAlignment="1" applyProtection="1">
      <alignment horizontal="center" vertical="center" wrapText="1"/>
      <protection locked="0"/>
    </xf>
    <xf numFmtId="9" fontId="7" fillId="0" borderId="0" xfId="15" applyFont="1" applyFill="1" applyBorder="1" applyAlignment="1" applyProtection="1">
      <alignment horizontal="center" vertical="center" wrapText="1"/>
    </xf>
    <xf numFmtId="0" fontId="7" fillId="0" borderId="0" xfId="0" applyFont="1" applyFill="1" applyAlignment="1" applyProtection="1">
      <alignment horizontal="center" vertical="center" wrapText="1"/>
    </xf>
    <xf numFmtId="9" fontId="6" fillId="0" borderId="0" xfId="15" applyFont="1" applyFill="1" applyBorder="1" applyAlignment="1" applyProtection="1">
      <alignment horizontal="center" vertical="center" wrapText="1"/>
    </xf>
    <xf numFmtId="0" fontId="6" fillId="9" borderId="0" xfId="0" applyFont="1" applyFill="1" applyBorder="1" applyAlignment="1" applyProtection="1">
      <alignment horizontal="center" vertical="center" wrapText="1"/>
      <protection locked="0"/>
    </xf>
    <xf numFmtId="9" fontId="6" fillId="9" borderId="0" xfId="15" applyFont="1" applyFill="1" applyBorder="1" applyAlignment="1" applyProtection="1">
      <alignment horizontal="center" vertical="center" wrapText="1"/>
      <protection locked="0"/>
    </xf>
    <xf numFmtId="167" fontId="7" fillId="0" borderId="0" xfId="2" applyNumberFormat="1" applyFont="1" applyFill="1" applyAlignment="1" applyProtection="1">
      <alignment vertical="center"/>
    </xf>
    <xf numFmtId="9" fontId="7" fillId="0" borderId="0" xfId="15" applyFont="1" applyFill="1" applyAlignment="1" applyProtection="1">
      <alignment horizontal="center" vertical="center"/>
    </xf>
    <xf numFmtId="0" fontId="7" fillId="2" borderId="8" xfId="0" applyFont="1" applyFill="1" applyBorder="1" applyAlignment="1" applyProtection="1">
      <alignment vertical="center" wrapText="1"/>
      <protection locked="0"/>
    </xf>
    <xf numFmtId="0" fontId="7" fillId="2" borderId="0" xfId="0" applyFont="1" applyFill="1" applyBorder="1" applyAlignment="1" applyProtection="1">
      <alignment vertical="center" wrapText="1"/>
      <protection locked="0"/>
    </xf>
    <xf numFmtId="0" fontId="7" fillId="2" borderId="7" xfId="0" applyFont="1" applyFill="1" applyBorder="1" applyAlignment="1" applyProtection="1">
      <alignment vertical="center" wrapText="1"/>
      <protection locked="0"/>
    </xf>
    <xf numFmtId="0" fontId="7" fillId="2" borderId="8" xfId="0" applyFont="1" applyFill="1" applyBorder="1" applyAlignment="1" applyProtection="1">
      <alignment vertical="center"/>
      <protection locked="0"/>
    </xf>
    <xf numFmtId="0" fontId="7" fillId="2" borderId="9" xfId="0" applyFont="1" applyFill="1" applyBorder="1" applyAlignment="1" applyProtection="1">
      <alignment vertical="center"/>
      <protection locked="0"/>
    </xf>
    <xf numFmtId="0" fontId="7" fillId="2" borderId="9" xfId="0" applyFont="1" applyFill="1" applyBorder="1" applyAlignment="1" applyProtection="1">
      <alignment vertical="center" wrapText="1"/>
      <protection locked="0"/>
    </xf>
    <xf numFmtId="0" fontId="7" fillId="2" borderId="0" xfId="0" applyFont="1" applyFill="1" applyBorder="1" applyAlignment="1" applyProtection="1">
      <alignment vertical="center"/>
      <protection locked="0"/>
    </xf>
    <xf numFmtId="0" fontId="7" fillId="2" borderId="0" xfId="0" applyFont="1" applyFill="1" applyBorder="1" applyAlignment="1" applyProtection="1">
      <alignment horizontal="center" vertical="center"/>
    </xf>
    <xf numFmtId="0" fontId="7" fillId="2" borderId="8" xfId="0" applyFont="1" applyFill="1" applyBorder="1" applyAlignment="1" applyProtection="1">
      <alignment vertical="center"/>
    </xf>
    <xf numFmtId="0" fontId="7" fillId="2" borderId="7" xfId="0" applyFont="1" applyFill="1" applyBorder="1" applyAlignment="1" applyProtection="1">
      <alignment vertical="center"/>
    </xf>
    <xf numFmtId="49" fontId="6" fillId="2" borderId="7" xfId="0" applyNumberFormat="1" applyFont="1" applyFill="1" applyBorder="1" applyAlignment="1" applyProtection="1">
      <alignment vertical="center" wrapText="1"/>
      <protection locked="0"/>
    </xf>
    <xf numFmtId="0" fontId="7" fillId="2" borderId="4" xfId="0" applyFont="1" applyFill="1" applyBorder="1" applyAlignment="1" applyProtection="1">
      <alignment vertical="center"/>
    </xf>
    <xf numFmtId="0" fontId="7" fillId="2" borderId="5" xfId="0" applyFont="1" applyFill="1" applyBorder="1" applyAlignment="1" applyProtection="1">
      <alignment vertical="center"/>
      <protection locked="0"/>
    </xf>
    <xf numFmtId="0" fontId="7" fillId="2" borderId="10" xfId="0" applyFont="1" applyFill="1" applyBorder="1" applyAlignment="1" applyProtection="1">
      <alignment vertical="center"/>
    </xf>
    <xf numFmtId="0" fontId="7" fillId="2" borderId="5" xfId="0" applyFont="1" applyFill="1" applyBorder="1" applyAlignment="1" applyProtection="1">
      <alignment vertical="center"/>
    </xf>
    <xf numFmtId="0" fontId="7" fillId="2" borderId="5" xfId="0" applyFont="1" applyFill="1" applyBorder="1" applyAlignment="1" applyProtection="1">
      <alignment horizontal="center" vertical="center"/>
      <protection locked="0"/>
    </xf>
    <xf numFmtId="0" fontId="7" fillId="2" borderId="5" xfId="0" applyFont="1" applyFill="1" applyBorder="1" applyAlignment="1" applyProtection="1">
      <alignment horizontal="center" vertical="center"/>
    </xf>
    <xf numFmtId="0" fontId="6" fillId="2" borderId="10" xfId="0" applyFont="1" applyFill="1" applyBorder="1" applyAlignment="1" applyProtection="1">
      <alignment vertical="center" wrapText="1"/>
      <protection locked="0"/>
    </xf>
    <xf numFmtId="0" fontId="23" fillId="0" borderId="0" xfId="0" applyFont="1" applyFill="1" applyBorder="1" applyAlignment="1" applyProtection="1">
      <alignment vertical="center"/>
    </xf>
    <xf numFmtId="0" fontId="23" fillId="0" borderId="8" xfId="0" applyFont="1" applyFill="1" applyBorder="1" applyAlignment="1" applyProtection="1">
      <alignment horizontal="center" vertical="center"/>
    </xf>
    <xf numFmtId="0" fontId="23" fillId="0" borderId="7" xfId="0" applyFont="1" applyFill="1" applyBorder="1" applyAlignment="1" applyProtection="1">
      <alignment horizontal="center" vertical="center"/>
    </xf>
    <xf numFmtId="0" fontId="6" fillId="0" borderId="1" xfId="0" applyFont="1" applyFill="1" applyBorder="1" applyAlignment="1" applyProtection="1">
      <alignment horizontal="left" vertical="center"/>
    </xf>
    <xf numFmtId="0" fontId="6" fillId="4" borderId="0" xfId="0" applyFont="1" applyFill="1" applyBorder="1" applyAlignment="1" applyProtection="1">
      <alignment vertical="center" wrapText="1"/>
    </xf>
    <xf numFmtId="0" fontId="7" fillId="0" borderId="1" xfId="0" applyFont="1" applyFill="1" applyBorder="1" applyAlignment="1" applyProtection="1">
      <alignment horizontal="center" vertical="center" wrapText="1"/>
    </xf>
    <xf numFmtId="0" fontId="7" fillId="0" borderId="14" xfId="0" applyFont="1" applyFill="1" applyBorder="1" applyAlignment="1" applyProtection="1">
      <alignment horizontal="center" vertical="center"/>
    </xf>
    <xf numFmtId="0" fontId="7" fillId="0" borderId="12" xfId="0" applyFont="1" applyFill="1" applyBorder="1" applyAlignment="1" applyProtection="1">
      <alignment horizontal="center" vertical="center"/>
    </xf>
    <xf numFmtId="0" fontId="7" fillId="0" borderId="12" xfId="0" applyFont="1" applyFill="1" applyBorder="1" applyAlignment="1" applyProtection="1">
      <alignment vertical="center"/>
    </xf>
    <xf numFmtId="0" fontId="7" fillId="0" borderId="15" xfId="0" applyFont="1" applyFill="1" applyBorder="1" applyAlignment="1" applyProtection="1">
      <alignment vertical="center"/>
    </xf>
    <xf numFmtId="0" fontId="6" fillId="5" borderId="0" xfId="0" applyFont="1" applyFill="1" applyBorder="1" applyAlignment="1" applyProtection="1">
      <alignment vertical="center"/>
    </xf>
    <xf numFmtId="0" fontId="7" fillId="0" borderId="7" xfId="0" applyFont="1" applyBorder="1" applyAlignment="1" applyProtection="1">
      <alignment vertical="center"/>
    </xf>
    <xf numFmtId="0" fontId="7" fillId="0" borderId="7" xfId="0" applyFont="1" applyFill="1" applyBorder="1" applyAlignment="1" applyProtection="1">
      <alignment vertical="center"/>
    </xf>
    <xf numFmtId="0" fontId="7" fillId="0" borderId="1" xfId="0" applyFont="1" applyFill="1" applyBorder="1" applyAlignment="1" applyProtection="1">
      <alignment horizontal="center" vertical="center"/>
    </xf>
    <xf numFmtId="0" fontId="6" fillId="5" borderId="1" xfId="0" applyFont="1" applyFill="1" applyBorder="1" applyAlignment="1" applyProtection="1">
      <alignment vertical="center"/>
    </xf>
    <xf numFmtId="0" fontId="7" fillId="0" borderId="8" xfId="0" applyFont="1" applyFill="1" applyBorder="1" applyAlignment="1" applyProtection="1">
      <alignment vertical="center"/>
    </xf>
    <xf numFmtId="168" fontId="7" fillId="0" borderId="0" xfId="0" applyNumberFormat="1" applyFont="1" applyFill="1" applyBorder="1" applyAlignment="1" applyProtection="1">
      <alignment horizontal="center" vertical="center"/>
    </xf>
    <xf numFmtId="0" fontId="7" fillId="0" borderId="7" xfId="0" applyFont="1" applyBorder="1" applyAlignment="1" applyProtection="1">
      <alignment horizontal="center" vertical="center"/>
    </xf>
    <xf numFmtId="9" fontId="7" fillId="0" borderId="0" xfId="0" applyNumberFormat="1" applyFont="1" applyFill="1" applyBorder="1" applyAlignment="1" applyProtection="1">
      <alignment horizontal="center" vertical="center"/>
    </xf>
    <xf numFmtId="164" fontId="7" fillId="0" borderId="6" xfId="0" applyNumberFormat="1" applyFont="1" applyFill="1" applyBorder="1" applyAlignment="1" applyProtection="1">
      <alignment horizontal="center" vertical="center"/>
    </xf>
    <xf numFmtId="164" fontId="7" fillId="0" borderId="1" xfId="0" applyNumberFormat="1" applyFont="1" applyFill="1" applyBorder="1" applyAlignment="1" applyProtection="1">
      <alignment vertical="center"/>
    </xf>
    <xf numFmtId="0" fontId="7" fillId="0" borderId="13" xfId="0" applyFont="1" applyFill="1" applyBorder="1" applyAlignment="1" applyProtection="1">
      <alignment horizontal="center" vertical="center"/>
    </xf>
    <xf numFmtId="0" fontId="7" fillId="0" borderId="19" xfId="0" applyFont="1" applyBorder="1" applyAlignment="1" applyProtection="1">
      <alignment vertical="center"/>
    </xf>
    <xf numFmtId="9" fontId="7" fillId="0" borderId="0" xfId="0" applyNumberFormat="1"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xf>
    <xf numFmtId="0" fontId="7" fillId="0" borderId="21" xfId="0" applyFont="1" applyFill="1" applyBorder="1" applyAlignment="1" applyProtection="1">
      <alignment horizontal="left" vertical="center"/>
    </xf>
    <xf numFmtId="0" fontId="7" fillId="0" borderId="22" xfId="0" applyFont="1" applyFill="1" applyBorder="1" applyAlignment="1" applyProtection="1">
      <alignment horizontal="center" vertical="center"/>
    </xf>
    <xf numFmtId="0" fontId="7" fillId="0" borderId="22" xfId="0" applyFont="1" applyFill="1" applyBorder="1" applyAlignment="1" applyProtection="1">
      <alignment horizontal="left" vertical="center"/>
    </xf>
    <xf numFmtId="9" fontId="7" fillId="0" borderId="23" xfId="0" applyNumberFormat="1" applyFont="1" applyFill="1" applyBorder="1" applyAlignment="1" applyProtection="1">
      <alignment horizontal="center" vertical="center"/>
    </xf>
    <xf numFmtId="0" fontId="7" fillId="0" borderId="16" xfId="0" applyFont="1" applyFill="1" applyBorder="1" applyAlignment="1" applyProtection="1">
      <alignment horizontal="center" vertical="center"/>
    </xf>
    <xf numFmtId="0" fontId="7" fillId="0" borderId="17" xfId="0" applyFont="1" applyFill="1" applyBorder="1" applyAlignment="1" applyProtection="1">
      <alignment horizontal="center" vertical="center"/>
    </xf>
    <xf numFmtId="0" fontId="7" fillId="0" borderId="17" xfId="0" applyFont="1" applyFill="1" applyBorder="1" applyAlignment="1" applyProtection="1">
      <alignment vertical="center"/>
    </xf>
    <xf numFmtId="0" fontId="7" fillId="0" borderId="18" xfId="0" applyFont="1" applyFill="1" applyBorder="1" applyAlignment="1" applyProtection="1">
      <alignment horizontal="center" vertical="center"/>
    </xf>
    <xf numFmtId="0" fontId="6" fillId="0" borderId="8" xfId="0" applyFont="1" applyFill="1" applyBorder="1" applyAlignment="1" applyProtection="1">
      <alignment vertical="center"/>
    </xf>
    <xf numFmtId="0" fontId="7" fillId="0" borderId="1" xfId="0" applyFont="1" applyFill="1" applyBorder="1" applyAlignment="1" applyProtection="1">
      <alignment vertical="center"/>
    </xf>
    <xf numFmtId="0" fontId="7" fillId="0" borderId="6" xfId="0" applyFont="1" applyFill="1" applyBorder="1" applyAlignment="1" applyProtection="1">
      <alignment horizontal="center" vertical="center"/>
    </xf>
    <xf numFmtId="0" fontId="7" fillId="0" borderId="6" xfId="0" applyFont="1" applyBorder="1" applyAlignment="1" applyProtection="1">
      <alignment vertical="center"/>
    </xf>
    <xf numFmtId="0" fontId="7" fillId="0" borderId="4" xfId="0" applyFont="1" applyFill="1" applyBorder="1" applyAlignment="1" applyProtection="1">
      <alignment vertical="center"/>
    </xf>
    <xf numFmtId="0" fontId="7" fillId="0" borderId="5" xfId="0" applyFont="1" applyFill="1" applyBorder="1" applyAlignment="1" applyProtection="1">
      <alignment vertical="center"/>
    </xf>
    <xf numFmtId="0" fontId="7" fillId="0" borderId="5" xfId="0" applyFont="1" applyFill="1" applyBorder="1" applyAlignment="1" applyProtection="1">
      <alignment horizontal="center" vertical="center"/>
    </xf>
    <xf numFmtId="0" fontId="7" fillId="0" borderId="5" xfId="0" applyFont="1" applyBorder="1" applyAlignment="1" applyProtection="1">
      <alignment vertical="center"/>
    </xf>
    <xf numFmtId="0" fontId="7" fillId="0" borderId="5" xfId="0" applyFont="1" applyBorder="1" applyAlignment="1" applyProtection="1">
      <alignment horizontal="center" vertical="center"/>
    </xf>
    <xf numFmtId="0" fontId="7" fillId="0" borderId="10" xfId="0" applyFont="1" applyFill="1" applyBorder="1" applyAlignment="1" applyProtection="1">
      <alignment vertical="center"/>
    </xf>
    <xf numFmtId="0" fontId="102" fillId="0" borderId="0" xfId="0" applyFont="1" applyAlignment="1" applyProtection="1">
      <alignment horizontal="center" vertical="top"/>
    </xf>
    <xf numFmtId="0" fontId="7" fillId="2" borderId="72" xfId="0" applyFont="1" applyFill="1" applyBorder="1" applyAlignment="1" applyProtection="1">
      <alignment horizontal="center" vertical="center"/>
      <protection locked="0"/>
    </xf>
    <xf numFmtId="0" fontId="7" fillId="2" borderId="80" xfId="0" applyFont="1" applyFill="1" applyBorder="1" applyAlignment="1" applyProtection="1">
      <alignment horizontal="center" vertical="center"/>
      <protection locked="0"/>
    </xf>
    <xf numFmtId="0" fontId="7" fillId="2" borderId="45" xfId="0" applyFont="1" applyFill="1" applyBorder="1" applyAlignment="1" applyProtection="1">
      <alignment horizontal="center" vertical="center"/>
      <protection locked="0"/>
    </xf>
    <xf numFmtId="0" fontId="7" fillId="2" borderId="10" xfId="0" applyFont="1" applyFill="1" applyBorder="1" applyAlignment="1" applyProtection="1">
      <alignment horizontal="center" vertical="center"/>
      <protection locked="0"/>
    </xf>
    <xf numFmtId="0" fontId="28" fillId="0" borderId="60" xfId="0" applyFont="1" applyBorder="1" applyAlignment="1">
      <alignment horizontal="center" vertical="center" wrapText="1"/>
    </xf>
    <xf numFmtId="0" fontId="7" fillId="2" borderId="79" xfId="0" applyFont="1" applyFill="1" applyBorder="1" applyAlignment="1" applyProtection="1">
      <alignment horizontal="center" vertical="center"/>
      <protection locked="0"/>
    </xf>
    <xf numFmtId="0" fontId="7" fillId="2" borderId="6" xfId="0" applyFont="1" applyFill="1" applyBorder="1" applyAlignment="1" applyProtection="1">
      <alignment horizontal="center" vertical="center"/>
      <protection locked="0"/>
    </xf>
    <xf numFmtId="0" fontId="7" fillId="2" borderId="21" xfId="0" applyFont="1" applyFill="1" applyBorder="1" applyAlignment="1" applyProtection="1">
      <alignment horizontal="center" vertical="center"/>
      <protection locked="0"/>
    </xf>
    <xf numFmtId="0" fontId="7" fillId="16" borderId="58" xfId="0" applyFont="1" applyFill="1" applyBorder="1" applyAlignment="1" applyProtection="1">
      <alignment horizontal="center" vertical="center"/>
    </xf>
    <xf numFmtId="0" fontId="7" fillId="16" borderId="59" xfId="0" applyFont="1" applyFill="1" applyBorder="1" applyAlignment="1" applyProtection="1">
      <alignment horizontal="center" vertical="center"/>
    </xf>
    <xf numFmtId="0" fontId="7" fillId="16" borderId="11" xfId="0" applyFont="1" applyFill="1" applyBorder="1" applyAlignment="1" applyProtection="1">
      <alignment horizontal="center" vertical="center"/>
    </xf>
    <xf numFmtId="0" fontId="25" fillId="16" borderId="72" xfId="0" applyFont="1" applyFill="1" applyBorder="1" applyAlignment="1" applyProtection="1">
      <alignment horizontal="center" vertical="center"/>
      <protection locked="0"/>
    </xf>
    <xf numFmtId="0" fontId="25" fillId="16" borderId="15" xfId="0" applyFont="1" applyFill="1" applyBorder="1" applyAlignment="1" applyProtection="1">
      <alignment horizontal="center" vertical="center"/>
      <protection locked="0"/>
    </xf>
    <xf numFmtId="0" fontId="25" fillId="16" borderId="23" xfId="0" applyFont="1" applyFill="1" applyBorder="1" applyAlignment="1" applyProtection="1">
      <alignment horizontal="center" vertical="center"/>
      <protection locked="0"/>
    </xf>
    <xf numFmtId="0" fontId="6" fillId="10" borderId="78" xfId="0" applyFont="1" applyFill="1" applyBorder="1" applyAlignment="1" applyProtection="1">
      <alignment vertical="center" wrapText="1"/>
    </xf>
    <xf numFmtId="0" fontId="6" fillId="10" borderId="52" xfId="0" applyFont="1" applyFill="1" applyBorder="1" applyAlignment="1" applyProtection="1">
      <alignment vertical="center" wrapText="1"/>
    </xf>
    <xf numFmtId="0" fontId="6" fillId="10" borderId="53" xfId="0" applyFont="1" applyFill="1" applyBorder="1" applyAlignment="1" applyProtection="1">
      <alignment vertical="center" wrapText="1"/>
    </xf>
    <xf numFmtId="0" fontId="7" fillId="2" borderId="49" xfId="0" applyFont="1" applyFill="1" applyBorder="1" applyAlignment="1" applyProtection="1">
      <alignment horizontal="center" vertical="center"/>
      <protection locked="0"/>
    </xf>
    <xf numFmtId="0" fontId="7" fillId="2" borderId="43" xfId="0" applyFont="1" applyFill="1" applyBorder="1" applyAlignment="1" applyProtection="1">
      <alignment horizontal="center" vertical="center"/>
      <protection locked="0"/>
    </xf>
    <xf numFmtId="0" fontId="63" fillId="10" borderId="42" xfId="0" applyFont="1" applyFill="1" applyBorder="1" applyAlignment="1">
      <alignment horizontal="center" vertical="center" wrapText="1"/>
    </xf>
    <xf numFmtId="49" fontId="51" fillId="2" borderId="0" xfId="0" applyNumberFormat="1" applyFont="1" applyFill="1" applyBorder="1" applyAlignment="1">
      <alignment horizontal="center" vertical="center"/>
    </xf>
    <xf numFmtId="164" fontId="52" fillId="19" borderId="6" xfId="3" applyFont="1" applyFill="1" applyBorder="1" applyAlignment="1">
      <alignment horizontal="center" vertical="center"/>
    </xf>
    <xf numFmtId="0" fontId="28" fillId="0" borderId="1" xfId="0" applyFont="1" applyBorder="1" applyAlignment="1">
      <alignment horizontal="center" vertical="center" wrapText="1"/>
    </xf>
    <xf numFmtId="0" fontId="28" fillId="0" borderId="1" xfId="0" applyFont="1" applyFill="1" applyBorder="1" applyAlignment="1" applyProtection="1">
      <alignment horizontal="center" vertical="center" wrapText="1"/>
    </xf>
    <xf numFmtId="0" fontId="56" fillId="25" borderId="67" xfId="0" applyFont="1" applyFill="1" applyBorder="1" applyAlignment="1" applyProtection="1">
      <alignment horizontal="center" vertical="center" wrapText="1"/>
    </xf>
    <xf numFmtId="0" fontId="56" fillId="25" borderId="3" xfId="0" applyFont="1" applyFill="1" applyBorder="1" applyAlignment="1" applyProtection="1">
      <alignment horizontal="center" vertical="center" wrapText="1"/>
    </xf>
    <xf numFmtId="0" fontId="56" fillId="25" borderId="76" xfId="0" applyFont="1" applyFill="1" applyBorder="1" applyAlignment="1" applyProtection="1">
      <alignment horizontal="center" vertical="center" wrapText="1"/>
    </xf>
    <xf numFmtId="0" fontId="56" fillId="25" borderId="19" xfId="0" applyFont="1" applyFill="1" applyBorder="1" applyAlignment="1" applyProtection="1">
      <alignment horizontal="center" vertical="center" wrapText="1"/>
    </xf>
    <xf numFmtId="0" fontId="56" fillId="25" borderId="0" xfId="0" applyFont="1" applyFill="1" applyBorder="1" applyAlignment="1" applyProtection="1">
      <alignment horizontal="center" vertical="center" wrapText="1"/>
    </xf>
    <xf numFmtId="0" fontId="56" fillId="25" borderId="77" xfId="0" applyFont="1" applyFill="1" applyBorder="1" applyAlignment="1" applyProtection="1">
      <alignment horizontal="center" vertical="center" wrapText="1"/>
    </xf>
    <xf numFmtId="0" fontId="28" fillId="0" borderId="59" xfId="0" applyFont="1" applyBorder="1" applyAlignment="1">
      <alignment horizontal="center" vertical="center" wrapText="1"/>
    </xf>
    <xf numFmtId="0" fontId="28" fillId="0" borderId="58" xfId="0" applyFont="1" applyBorder="1" applyAlignment="1">
      <alignment horizontal="center" vertical="center" wrapText="1"/>
    </xf>
    <xf numFmtId="0" fontId="6" fillId="0" borderId="1" xfId="0" applyFont="1" applyFill="1" applyBorder="1" applyAlignment="1" applyProtection="1">
      <alignment horizontal="center" vertical="center"/>
    </xf>
    <xf numFmtId="0" fontId="7" fillId="2" borderId="39" xfId="0" applyFont="1" applyFill="1" applyBorder="1" applyAlignment="1" applyProtection="1">
      <alignment horizontal="center" vertical="center"/>
      <protection locked="0"/>
    </xf>
    <xf numFmtId="0" fontId="7" fillId="2" borderId="34" xfId="0" applyFont="1" applyFill="1" applyBorder="1" applyAlignment="1" applyProtection="1">
      <alignment horizontal="center" vertical="center"/>
      <protection locked="0"/>
    </xf>
    <xf numFmtId="0" fontId="8" fillId="0" borderId="9" xfId="0" applyFont="1" applyFill="1" applyBorder="1" applyAlignment="1" applyProtection="1">
      <alignment horizontal="left" vertical="center"/>
      <protection locked="0"/>
    </xf>
    <xf numFmtId="0" fontId="8" fillId="0" borderId="80" xfId="0" applyFont="1" applyFill="1" applyBorder="1" applyAlignment="1" applyProtection="1">
      <alignment horizontal="left" vertical="center"/>
      <protection locked="0"/>
    </xf>
    <xf numFmtId="0" fontId="7" fillId="2" borderId="44" xfId="0" applyFont="1" applyFill="1" applyBorder="1" applyAlignment="1" applyProtection="1">
      <alignment horizontal="center" vertical="center"/>
      <protection locked="0"/>
    </xf>
    <xf numFmtId="0" fontId="7" fillId="2" borderId="37" xfId="0" applyFont="1" applyFill="1" applyBorder="1" applyAlignment="1" applyProtection="1">
      <alignment horizontal="center" vertical="center"/>
      <protection locked="0"/>
    </xf>
    <xf numFmtId="0" fontId="25" fillId="10" borderId="1" xfId="0" applyFont="1" applyFill="1" applyBorder="1" applyAlignment="1" applyProtection="1">
      <alignment horizontal="center" vertical="center" wrapText="1"/>
      <protection locked="0"/>
    </xf>
    <xf numFmtId="0" fontId="8" fillId="11" borderId="11" xfId="0" applyFont="1" applyFill="1" applyBorder="1" applyAlignment="1" applyProtection="1">
      <alignment horizontal="left" vertical="center"/>
      <protection locked="0"/>
    </xf>
    <xf numFmtId="0" fontId="8" fillId="11" borderId="12" xfId="0" applyFont="1" applyFill="1" applyBorder="1" applyAlignment="1" applyProtection="1">
      <alignment horizontal="left" vertical="center"/>
      <protection locked="0"/>
    </xf>
    <xf numFmtId="0" fontId="8" fillId="11" borderId="13" xfId="0" applyFont="1" applyFill="1" applyBorder="1" applyAlignment="1" applyProtection="1">
      <alignment horizontal="left" vertical="center"/>
      <protection locked="0"/>
    </xf>
    <xf numFmtId="0" fontId="7" fillId="2" borderId="25" xfId="0" applyFont="1" applyFill="1" applyBorder="1" applyAlignment="1" applyProtection="1">
      <alignment horizontal="center" vertical="center"/>
      <protection locked="0"/>
    </xf>
    <xf numFmtId="0" fontId="7" fillId="2" borderId="26"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protection locked="0"/>
    </xf>
    <xf numFmtId="0" fontId="7" fillId="2" borderId="24" xfId="0" applyFont="1" applyFill="1" applyBorder="1" applyAlignment="1" applyProtection="1">
      <alignment horizontal="center" vertical="center"/>
      <protection locked="0"/>
    </xf>
    <xf numFmtId="0" fontId="7" fillId="0" borderId="14" xfId="0" applyFont="1" applyBorder="1" applyAlignment="1" applyProtection="1">
      <alignment horizontal="left" vertical="center"/>
    </xf>
    <xf numFmtId="0" fontId="7" fillId="0" borderId="1" xfId="0" applyFont="1" applyBorder="1" applyAlignment="1" applyProtection="1">
      <alignment horizontal="left" vertical="center"/>
    </xf>
    <xf numFmtId="0" fontId="7" fillId="0" borderId="24" xfId="0" applyFont="1" applyBorder="1" applyAlignment="1" applyProtection="1">
      <alignment horizontal="left" vertical="center"/>
    </xf>
    <xf numFmtId="0" fontId="8" fillId="0" borderId="11" xfId="0" applyFont="1" applyFill="1" applyBorder="1" applyAlignment="1" applyProtection="1">
      <alignment horizontal="center" vertical="center"/>
      <protection locked="0"/>
    </xf>
    <xf numFmtId="0" fontId="8" fillId="0" borderId="15" xfId="0" applyFont="1" applyFill="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0" fontId="9" fillId="2" borderId="8" xfId="0" applyFont="1" applyFill="1" applyBorder="1" applyAlignment="1" applyProtection="1">
      <alignment horizontal="left" vertical="top" wrapText="1"/>
      <protection locked="0"/>
    </xf>
    <xf numFmtId="0" fontId="9" fillId="2" borderId="0"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7" fillId="2" borderId="16" xfId="0" applyFont="1" applyFill="1" applyBorder="1" applyAlignment="1" applyProtection="1">
      <alignment horizontal="center" vertical="center"/>
      <protection locked="0"/>
    </xf>
    <xf numFmtId="0" fontId="27" fillId="36" borderId="36" xfId="0" applyFont="1" applyFill="1" applyBorder="1" applyAlignment="1" applyProtection="1">
      <alignment horizontal="left" vertical="center"/>
      <protection locked="0"/>
    </xf>
    <xf numFmtId="0" fontId="27" fillId="36" borderId="75" xfId="0" applyFont="1" applyFill="1" applyBorder="1" applyAlignment="1" applyProtection="1">
      <alignment horizontal="left" vertical="center"/>
      <protection locked="0"/>
    </xf>
    <xf numFmtId="0" fontId="30" fillId="10" borderId="2" xfId="0" applyFont="1" applyFill="1" applyBorder="1" applyAlignment="1" applyProtection="1">
      <alignment horizontal="center" vertical="center" wrapText="1"/>
      <protection locked="0"/>
    </xf>
    <xf numFmtId="0" fontId="30" fillId="10" borderId="62" xfId="0" applyFont="1" applyFill="1" applyBorder="1" applyAlignment="1" applyProtection="1">
      <alignment horizontal="center" vertical="center" wrapText="1"/>
      <protection locked="0"/>
    </xf>
    <xf numFmtId="0" fontId="30" fillId="10" borderId="8" xfId="0" applyFont="1" applyFill="1" applyBorder="1" applyAlignment="1" applyProtection="1">
      <alignment horizontal="center" vertical="center" wrapText="1"/>
      <protection locked="0"/>
    </xf>
    <xf numFmtId="0" fontId="30" fillId="10" borderId="7" xfId="0" applyFont="1" applyFill="1" applyBorder="1" applyAlignment="1" applyProtection="1">
      <alignment horizontal="center" vertical="center" wrapText="1"/>
      <protection locked="0"/>
    </xf>
    <xf numFmtId="0" fontId="30" fillId="10" borderId="4" xfId="0" applyFont="1" applyFill="1" applyBorder="1" applyAlignment="1" applyProtection="1">
      <alignment horizontal="center" vertical="center" wrapText="1"/>
      <protection locked="0"/>
    </xf>
    <xf numFmtId="0" fontId="30" fillId="10" borderId="10" xfId="0" applyFont="1" applyFill="1" applyBorder="1" applyAlignment="1" applyProtection="1">
      <alignment horizontal="center" vertical="center" wrapText="1"/>
      <protection locked="0"/>
    </xf>
    <xf numFmtId="0" fontId="43" fillId="10" borderId="1" xfId="0" applyNumberFormat="1" applyFont="1" applyFill="1" applyBorder="1" applyAlignment="1" applyProtection="1">
      <alignment horizontal="left" vertical="center"/>
    </xf>
    <xf numFmtId="0" fontId="27" fillId="36" borderId="73" xfId="0" applyFont="1" applyFill="1" applyBorder="1" applyAlignment="1" applyProtection="1">
      <alignment horizontal="left" vertical="center"/>
      <protection locked="0"/>
    </xf>
    <xf numFmtId="0" fontId="7" fillId="2" borderId="14" xfId="0" applyFont="1" applyFill="1" applyBorder="1" applyAlignment="1" applyProtection="1">
      <alignment horizontal="center" vertical="center"/>
      <protection locked="0"/>
    </xf>
    <xf numFmtId="0" fontId="7" fillId="0" borderId="0" xfId="0" applyFont="1" applyFill="1" applyBorder="1" applyAlignment="1" applyProtection="1">
      <alignment horizontal="center" vertical="center"/>
    </xf>
    <xf numFmtId="0" fontId="7" fillId="2" borderId="20" xfId="0" applyFont="1" applyFill="1" applyBorder="1" applyAlignment="1" applyProtection="1">
      <alignment horizontal="center" vertical="center"/>
      <protection locked="0"/>
    </xf>
    <xf numFmtId="0" fontId="6" fillId="0" borderId="29" xfId="0" applyFont="1" applyBorder="1" applyAlignment="1" applyProtection="1">
      <alignment horizontal="center" vertical="center"/>
    </xf>
    <xf numFmtId="0" fontId="7" fillId="2" borderId="38" xfId="0" applyFont="1" applyFill="1" applyBorder="1" applyAlignment="1" applyProtection="1">
      <alignment horizontal="center" vertical="center"/>
      <protection locked="0"/>
    </xf>
    <xf numFmtId="49" fontId="51" fillId="10" borderId="14" xfId="0" applyNumberFormat="1" applyFont="1" applyFill="1" applyBorder="1" applyAlignment="1">
      <alignment horizontal="left" vertical="center"/>
    </xf>
    <xf numFmtId="49" fontId="51" fillId="10" borderId="1" xfId="0" applyNumberFormat="1" applyFont="1" applyFill="1" applyBorder="1" applyAlignment="1">
      <alignment horizontal="left" vertical="center"/>
    </xf>
    <xf numFmtId="49" fontId="51" fillId="10" borderId="44" xfId="0" applyNumberFormat="1" applyFont="1" applyFill="1" applyBorder="1" applyAlignment="1">
      <alignment horizontal="left" vertical="center"/>
    </xf>
    <xf numFmtId="49" fontId="51" fillId="10" borderId="37" xfId="0" applyNumberFormat="1" applyFont="1" applyFill="1" applyBorder="1" applyAlignment="1">
      <alignment horizontal="left" vertical="center"/>
    </xf>
    <xf numFmtId="49" fontId="51" fillId="10" borderId="20" xfId="0" applyNumberFormat="1" applyFont="1" applyFill="1" applyBorder="1" applyAlignment="1">
      <alignment horizontal="left" vertical="center"/>
    </xf>
    <xf numFmtId="49" fontId="51" fillId="10" borderId="39" xfId="0" applyNumberFormat="1" applyFont="1" applyFill="1" applyBorder="1" applyAlignment="1">
      <alignment horizontal="left" vertical="center"/>
    </xf>
    <xf numFmtId="0" fontId="52" fillId="0" borderId="21" xfId="0" applyFont="1" applyBorder="1" applyAlignment="1">
      <alignment vertical="center"/>
    </xf>
    <xf numFmtId="0" fontId="52" fillId="0" borderId="22" xfId="0" applyFont="1" applyBorder="1" applyAlignment="1">
      <alignment vertical="center"/>
    </xf>
    <xf numFmtId="0" fontId="52" fillId="0" borderId="55" xfId="0" applyFont="1" applyBorder="1" applyAlignment="1">
      <alignment vertical="center"/>
    </xf>
    <xf numFmtId="0" fontId="52" fillId="0" borderId="6" xfId="0" applyFont="1" applyBorder="1" applyAlignment="1">
      <alignment vertical="center"/>
    </xf>
    <xf numFmtId="0" fontId="52" fillId="0" borderId="12" xfId="0" applyFont="1" applyBorder="1" applyAlignment="1">
      <alignment vertical="center"/>
    </xf>
    <xf numFmtId="0" fontId="52" fillId="0" borderId="13" xfId="0" applyFont="1" applyBorder="1" applyAlignment="1">
      <alignment vertical="center"/>
    </xf>
    <xf numFmtId="0" fontId="52" fillId="11" borderId="6" xfId="0" applyFont="1" applyFill="1" applyBorder="1" applyAlignment="1">
      <alignment vertical="center"/>
    </xf>
    <xf numFmtId="0" fontId="52" fillId="11" borderId="12" xfId="0" applyFont="1" applyFill="1" applyBorder="1" applyAlignment="1">
      <alignment vertical="center"/>
    </xf>
    <xf numFmtId="49" fontId="52" fillId="0" borderId="1" xfId="0" applyNumberFormat="1" applyFont="1" applyFill="1" applyBorder="1" applyAlignment="1" applyProtection="1">
      <alignment horizontal="left" vertical="center"/>
      <protection locked="0"/>
    </xf>
    <xf numFmtId="0" fontId="79" fillId="36" borderId="8" xfId="0" applyFont="1" applyFill="1" applyBorder="1" applyAlignment="1">
      <alignment horizontal="left" vertical="center"/>
    </xf>
    <xf numFmtId="0" fontId="79" fillId="36" borderId="0" xfId="0" applyFont="1" applyFill="1" applyBorder="1" applyAlignment="1">
      <alignment horizontal="left" vertical="center"/>
    </xf>
    <xf numFmtId="0" fontId="79" fillId="36" borderId="7" xfId="0" applyFont="1" applyFill="1" applyBorder="1" applyAlignment="1">
      <alignment horizontal="left" vertical="center"/>
    </xf>
    <xf numFmtId="0" fontId="63" fillId="10" borderId="67" xfId="0" applyFont="1" applyFill="1" applyBorder="1" applyAlignment="1">
      <alignment horizontal="center" vertical="center" wrapText="1"/>
    </xf>
    <xf numFmtId="0" fontId="63" fillId="10" borderId="3" xfId="0" applyFont="1" applyFill="1" applyBorder="1" applyAlignment="1">
      <alignment horizontal="center" vertical="center" wrapText="1"/>
    </xf>
    <xf numFmtId="0" fontId="63" fillId="10" borderId="76" xfId="0" applyFont="1" applyFill="1" applyBorder="1" applyAlignment="1">
      <alignment horizontal="center" vertical="center" wrapText="1"/>
    </xf>
    <xf numFmtId="49" fontId="2" fillId="0" borderId="39" xfId="1" applyNumberFormat="1" applyFill="1" applyBorder="1" applyAlignment="1" applyProtection="1">
      <alignment horizontal="left" vertical="center"/>
      <protection locked="0"/>
    </xf>
    <xf numFmtId="49" fontId="52" fillId="0" borderId="39" xfId="0" applyNumberFormat="1" applyFont="1" applyFill="1" applyBorder="1" applyAlignment="1" applyProtection="1">
      <alignment horizontal="left" vertical="center"/>
      <protection locked="0"/>
    </xf>
    <xf numFmtId="49" fontId="52" fillId="0" borderId="37" xfId="0" applyNumberFormat="1" applyFont="1" applyFill="1" applyBorder="1" applyAlignment="1" applyProtection="1">
      <alignment horizontal="left" vertical="center"/>
      <protection locked="0"/>
    </xf>
    <xf numFmtId="49" fontId="2" fillId="0" borderId="1" xfId="1" applyNumberFormat="1" applyFill="1" applyBorder="1" applyAlignment="1" applyProtection="1">
      <alignment horizontal="left" vertical="center"/>
      <protection locked="0"/>
    </xf>
    <xf numFmtId="49" fontId="2" fillId="2" borderId="1" xfId="1" applyNumberFormat="1" applyFill="1" applyBorder="1" applyAlignment="1" applyProtection="1">
      <alignment horizontal="left" vertical="center"/>
    </xf>
    <xf numFmtId="49" fontId="52" fillId="2" borderId="1" xfId="0" applyNumberFormat="1" applyFont="1" applyFill="1" applyBorder="1" applyAlignment="1">
      <alignment horizontal="left" vertical="center"/>
    </xf>
    <xf numFmtId="49" fontId="52" fillId="2" borderId="24" xfId="0" applyNumberFormat="1" applyFont="1" applyFill="1" applyBorder="1" applyAlignment="1">
      <alignment horizontal="left" vertical="center"/>
    </xf>
    <xf numFmtId="49" fontId="2" fillId="2" borderId="39" xfId="1" applyNumberFormat="1" applyFill="1" applyBorder="1" applyAlignment="1" applyProtection="1">
      <alignment horizontal="left" vertical="center"/>
    </xf>
    <xf numFmtId="49" fontId="52" fillId="2" borderId="39" xfId="0" applyNumberFormat="1" applyFont="1" applyFill="1" applyBorder="1" applyAlignment="1">
      <alignment horizontal="left" vertical="center"/>
    </xf>
    <xf numFmtId="49" fontId="52" fillId="2" borderId="34" xfId="0" applyNumberFormat="1" applyFont="1" applyFill="1" applyBorder="1" applyAlignment="1">
      <alignment horizontal="left" vertical="center"/>
    </xf>
    <xf numFmtId="0" fontId="40" fillId="0" borderId="2" xfId="0" applyFont="1" applyBorder="1" applyAlignment="1">
      <alignment horizontal="center" vertical="center" wrapText="1"/>
    </xf>
    <xf numFmtId="0" fontId="85" fillId="0" borderId="3" xfId="0" applyFont="1" applyBorder="1" applyAlignment="1">
      <alignment horizontal="center" vertical="center" wrapText="1"/>
    </xf>
    <xf numFmtId="0" fontId="85" fillId="0" borderId="62" xfId="0" applyFont="1" applyBorder="1" applyAlignment="1">
      <alignment horizontal="center" vertical="center" wrapText="1"/>
    </xf>
    <xf numFmtId="0" fontId="85" fillId="0" borderId="8" xfId="0" applyFont="1" applyBorder="1" applyAlignment="1">
      <alignment horizontal="center" vertical="center" wrapText="1"/>
    </xf>
    <xf numFmtId="0" fontId="85" fillId="0" borderId="0" xfId="0" applyFont="1" applyBorder="1" applyAlignment="1">
      <alignment horizontal="center" vertical="center" wrapText="1"/>
    </xf>
    <xf numFmtId="0" fontId="85" fillId="0" borderId="7" xfId="0" applyFont="1" applyBorder="1" applyAlignment="1">
      <alignment horizontal="center" vertical="center" wrapText="1"/>
    </xf>
    <xf numFmtId="49" fontId="52" fillId="2" borderId="37" xfId="0" applyNumberFormat="1" applyFont="1" applyFill="1" applyBorder="1" applyAlignment="1">
      <alignment horizontal="left" vertical="center"/>
    </xf>
    <xf numFmtId="49" fontId="52" fillId="2" borderId="38" xfId="0" applyNumberFormat="1" applyFont="1" applyFill="1" applyBorder="1" applyAlignment="1">
      <alignment horizontal="left" vertical="center"/>
    </xf>
    <xf numFmtId="0" fontId="86" fillId="8" borderId="3" xfId="0" applyFont="1" applyFill="1" applyBorder="1" applyAlignment="1">
      <alignment horizontal="center" vertical="center" wrapText="1"/>
    </xf>
    <xf numFmtId="0" fontId="86" fillId="8" borderId="0" xfId="0" applyFont="1" applyFill="1" applyBorder="1" applyAlignment="1">
      <alignment horizontal="center" vertical="center" wrapText="1"/>
    </xf>
    <xf numFmtId="0" fontId="54" fillId="0" borderId="3" xfId="0" applyFont="1" applyFill="1" applyBorder="1" applyAlignment="1" applyProtection="1">
      <alignment horizontal="left" vertical="top" wrapText="1"/>
    </xf>
    <xf numFmtId="0" fontId="54" fillId="0" borderId="0" xfId="0" applyFont="1" applyFill="1" applyBorder="1" applyAlignment="1" applyProtection="1">
      <alignment horizontal="left" vertical="top" wrapText="1"/>
    </xf>
    <xf numFmtId="0" fontId="51" fillId="10" borderId="44" xfId="0" applyNumberFormat="1" applyFont="1" applyFill="1" applyBorder="1" applyAlignment="1">
      <alignment horizontal="left" vertical="center"/>
    </xf>
    <xf numFmtId="0" fontId="51" fillId="10" borderId="37" xfId="0" applyNumberFormat="1" applyFont="1" applyFill="1" applyBorder="1" applyAlignment="1">
      <alignment horizontal="left" vertical="center"/>
    </xf>
    <xf numFmtId="49" fontId="52" fillId="19" borderId="79" xfId="0" applyNumberFormat="1" applyFont="1" applyFill="1" applyBorder="1" applyAlignment="1" applyProtection="1">
      <alignment horizontal="left" vertical="center"/>
      <protection locked="0"/>
    </xf>
    <xf numFmtId="49" fontId="52" fillId="19" borderId="74" xfId="0" applyNumberFormat="1" applyFont="1" applyFill="1" applyBorder="1" applyAlignment="1" applyProtection="1">
      <alignment horizontal="left" vertical="center"/>
      <protection locked="0"/>
    </xf>
    <xf numFmtId="0" fontId="51" fillId="10" borderId="21" xfId="0" applyNumberFormat="1" applyFont="1" applyFill="1" applyBorder="1" applyAlignment="1">
      <alignment horizontal="left" vertical="center"/>
    </xf>
    <xf numFmtId="0" fontId="51" fillId="10" borderId="22" xfId="0" applyNumberFormat="1" applyFont="1" applyFill="1" applyBorder="1" applyAlignment="1">
      <alignment horizontal="left" vertical="center"/>
    </xf>
    <xf numFmtId="0" fontId="51" fillId="10" borderId="6" xfId="0" applyNumberFormat="1" applyFont="1" applyFill="1" applyBorder="1" applyAlignment="1">
      <alignment horizontal="left" vertical="center"/>
    </xf>
    <xf numFmtId="0" fontId="51" fillId="10" borderId="12" xfId="0" applyNumberFormat="1" applyFont="1" applyFill="1" applyBorder="1" applyAlignment="1">
      <alignment horizontal="left" vertical="center"/>
    </xf>
    <xf numFmtId="0" fontId="51" fillId="10" borderId="79" xfId="0" applyNumberFormat="1" applyFont="1" applyFill="1" applyBorder="1" applyAlignment="1">
      <alignment horizontal="left" vertical="center"/>
    </xf>
    <xf numFmtId="164" fontId="52" fillId="19" borderId="6" xfId="3" applyFont="1" applyFill="1" applyBorder="1" applyAlignment="1">
      <alignment horizontal="left" vertical="center"/>
    </xf>
    <xf numFmtId="164" fontId="52" fillId="19" borderId="12" xfId="3" applyFont="1" applyFill="1" applyBorder="1" applyAlignment="1">
      <alignment horizontal="left" vertical="center"/>
    </xf>
    <xf numFmtId="164" fontId="52" fillId="19" borderId="13" xfId="3" applyFont="1" applyFill="1" applyBorder="1" applyAlignment="1">
      <alignment horizontal="left" vertical="center"/>
    </xf>
    <xf numFmtId="49" fontId="52" fillId="19" borderId="6" xfId="0" applyNumberFormat="1" applyFont="1" applyFill="1" applyBorder="1" applyAlignment="1" applyProtection="1">
      <alignment horizontal="left" vertical="center"/>
      <protection locked="0"/>
    </xf>
    <xf numFmtId="49" fontId="52" fillId="19" borderId="12" xfId="0" applyNumberFormat="1" applyFont="1" applyFill="1" applyBorder="1" applyAlignment="1" applyProtection="1">
      <alignment horizontal="left" vertical="center"/>
      <protection locked="0"/>
    </xf>
    <xf numFmtId="49" fontId="52" fillId="19" borderId="13" xfId="0" applyNumberFormat="1" applyFont="1" applyFill="1" applyBorder="1" applyAlignment="1" applyProtection="1">
      <alignment horizontal="left" vertical="center"/>
      <protection locked="0"/>
    </xf>
    <xf numFmtId="0" fontId="51" fillId="10" borderId="1" xfId="0" applyNumberFormat="1" applyFont="1" applyFill="1" applyBorder="1" applyAlignment="1">
      <alignment horizontal="left" vertical="center"/>
    </xf>
    <xf numFmtId="164" fontId="52" fillId="19" borderId="6" xfId="3" applyFont="1" applyFill="1" applyBorder="1" applyAlignment="1">
      <alignment horizontal="center" vertical="center"/>
    </xf>
    <xf numFmtId="164" fontId="52" fillId="19" borderId="12" xfId="3" applyFont="1" applyFill="1" applyBorder="1" applyAlignment="1">
      <alignment horizontal="center" vertical="center"/>
    </xf>
    <xf numFmtId="164" fontId="52" fillId="19" borderId="13" xfId="3" applyFont="1" applyFill="1" applyBorder="1" applyAlignment="1">
      <alignment horizontal="center" vertical="center"/>
    </xf>
    <xf numFmtId="0" fontId="79" fillId="36" borderId="36" xfId="0" applyFont="1" applyFill="1" applyBorder="1" applyAlignment="1">
      <alignment horizontal="left" vertical="center"/>
    </xf>
    <xf numFmtId="0" fontId="79" fillId="36" borderId="75" xfId="0" applyFont="1" applyFill="1" applyBorder="1" applyAlignment="1">
      <alignment horizontal="left" vertical="center"/>
    </xf>
    <xf numFmtId="0" fontId="79" fillId="36" borderId="73" xfId="0" applyFont="1" applyFill="1" applyBorder="1" applyAlignment="1">
      <alignment horizontal="left" vertical="center"/>
    </xf>
    <xf numFmtId="0" fontId="61" fillId="0" borderId="79" xfId="0" applyFont="1" applyFill="1" applyBorder="1" applyAlignment="1" applyProtection="1">
      <alignment horizontal="center" vertical="center" wrapText="1"/>
    </xf>
    <xf numFmtId="0" fontId="61" fillId="0" borderId="74" xfId="0" applyFont="1" applyFill="1" applyBorder="1" applyAlignment="1" applyProtection="1">
      <alignment horizontal="center" vertical="center" wrapText="1"/>
    </xf>
    <xf numFmtId="0" fontId="61" fillId="0" borderId="71" xfId="0" applyFont="1" applyFill="1" applyBorder="1" applyAlignment="1" applyProtection="1">
      <alignment horizontal="center" vertical="center" wrapText="1"/>
    </xf>
    <xf numFmtId="0" fontId="50" fillId="0" borderId="62" xfId="0" applyFont="1" applyBorder="1" applyAlignment="1">
      <alignment horizontal="center" vertical="center"/>
    </xf>
    <xf numFmtId="0" fontId="50" fillId="0" borderId="7" xfId="0" applyFont="1" applyBorder="1" applyAlignment="1">
      <alignment horizontal="center" vertical="center"/>
    </xf>
    <xf numFmtId="0" fontId="55" fillId="0" borderId="35" xfId="0" applyFont="1" applyBorder="1" applyAlignment="1">
      <alignment horizontal="center" vertical="center" textRotation="90" wrapText="1"/>
    </xf>
    <xf numFmtId="0" fontId="55" fillId="0" borderId="33" xfId="0" applyFont="1" applyBorder="1" applyAlignment="1">
      <alignment horizontal="center" vertical="center" textRotation="90" wrapText="1"/>
    </xf>
    <xf numFmtId="0" fontId="55" fillId="0" borderId="7" xfId="0" applyFont="1" applyBorder="1" applyAlignment="1">
      <alignment horizontal="center" vertical="center" textRotation="90" wrapText="1"/>
    </xf>
    <xf numFmtId="0" fontId="55" fillId="0" borderId="10" xfId="0" applyFont="1" applyBorder="1" applyAlignment="1">
      <alignment horizontal="center" vertical="center" textRotation="90" wrapText="1"/>
    </xf>
    <xf numFmtId="0" fontId="63" fillId="10" borderId="78" xfId="0" applyFont="1" applyFill="1" applyBorder="1" applyAlignment="1">
      <alignment horizontal="center" vertical="center" wrapText="1"/>
    </xf>
    <xf numFmtId="0" fontId="63" fillId="10" borderId="47" xfId="0" applyFont="1" applyFill="1" applyBorder="1" applyAlignment="1">
      <alignment horizontal="center" vertical="center" wrapText="1"/>
    </xf>
    <xf numFmtId="0" fontId="63" fillId="10" borderId="46" xfId="0" applyFont="1" applyFill="1" applyBorder="1" applyAlignment="1">
      <alignment horizontal="center" vertical="center" wrapText="1"/>
    </xf>
    <xf numFmtId="0" fontId="63" fillId="14" borderId="1" xfId="0" applyFont="1" applyFill="1" applyBorder="1" applyAlignment="1" applyProtection="1">
      <alignment horizontal="center" textRotation="90" wrapText="1"/>
    </xf>
    <xf numFmtId="0" fontId="71" fillId="14" borderId="25" xfId="0" applyFont="1" applyFill="1" applyBorder="1" applyAlignment="1" applyProtection="1">
      <alignment horizontal="center" vertical="center" wrapText="1"/>
    </xf>
    <xf numFmtId="0" fontId="71" fillId="13" borderId="25" xfId="0" applyFont="1" applyFill="1" applyBorder="1" applyAlignment="1" applyProtection="1">
      <alignment horizontal="center" vertical="center" wrapText="1"/>
    </xf>
    <xf numFmtId="0" fontId="90" fillId="11" borderId="5" xfId="0" applyNumberFormat="1" applyFont="1" applyFill="1" applyBorder="1" applyAlignment="1" applyProtection="1">
      <alignment horizontal="center" vertical="center"/>
      <protection locked="0"/>
    </xf>
    <xf numFmtId="0" fontId="63" fillId="11" borderId="5" xfId="0" applyNumberFormat="1" applyFont="1" applyFill="1" applyBorder="1" applyAlignment="1" applyProtection="1">
      <alignment horizontal="center" vertical="center"/>
      <protection locked="0"/>
    </xf>
    <xf numFmtId="0" fontId="63" fillId="11" borderId="5" xfId="0" applyNumberFormat="1" applyFont="1" applyFill="1" applyBorder="1" applyAlignment="1" applyProtection="1">
      <alignment horizontal="center" vertical="center" wrapText="1"/>
      <protection locked="0"/>
    </xf>
    <xf numFmtId="0" fontId="62" fillId="10" borderId="20" xfId="0" applyFont="1" applyFill="1" applyBorder="1" applyAlignment="1" applyProtection="1">
      <alignment vertical="center" wrapText="1"/>
    </xf>
    <xf numFmtId="0" fontId="62" fillId="10" borderId="39" xfId="0" applyFont="1" applyFill="1" applyBorder="1" applyAlignment="1" applyProtection="1">
      <alignment vertical="center" wrapText="1"/>
    </xf>
    <xf numFmtId="0" fontId="88" fillId="12" borderId="16" xfId="0" applyFont="1" applyFill="1" applyBorder="1" applyAlignment="1" applyProtection="1">
      <alignment horizontal="center" vertical="center" textRotation="90" wrapText="1"/>
    </xf>
    <xf numFmtId="0" fontId="88" fillId="12" borderId="42" xfId="0" applyFont="1" applyFill="1" applyBorder="1" applyAlignment="1" applyProtection="1">
      <alignment horizontal="center" vertical="center" textRotation="90" wrapText="1"/>
    </xf>
    <xf numFmtId="0" fontId="88" fillId="12" borderId="25" xfId="0" applyFont="1" applyFill="1" applyBorder="1" applyAlignment="1" applyProtection="1">
      <alignment horizontal="center" vertical="center" textRotation="90" wrapText="1"/>
    </xf>
    <xf numFmtId="0" fontId="51" fillId="10" borderId="2" xfId="0" applyFont="1" applyFill="1" applyBorder="1" applyAlignment="1">
      <alignment horizontal="center" vertical="center" wrapText="1"/>
    </xf>
    <xf numFmtId="0" fontId="51" fillId="10" borderId="8" xfId="0" applyFont="1" applyFill="1" applyBorder="1" applyAlignment="1">
      <alignment horizontal="center" vertical="center" wrapText="1"/>
    </xf>
    <xf numFmtId="0" fontId="51" fillId="10" borderId="27" xfId="0" applyFont="1" applyFill="1" applyBorder="1" applyAlignment="1">
      <alignment horizontal="center" vertical="center" wrapText="1"/>
    </xf>
    <xf numFmtId="0" fontId="62" fillId="10" borderId="2" xfId="0" applyFont="1" applyFill="1" applyBorder="1" applyAlignment="1" applyProtection="1">
      <alignment vertical="center" wrapText="1"/>
    </xf>
    <xf numFmtId="0" fontId="62" fillId="10" borderId="3" xfId="0" applyFont="1" applyFill="1" applyBorder="1" applyAlignment="1" applyProtection="1">
      <alignment vertical="center" wrapText="1"/>
    </xf>
    <xf numFmtId="0" fontId="62" fillId="10" borderId="76" xfId="0" applyFont="1" applyFill="1" applyBorder="1" applyAlignment="1" applyProtection="1">
      <alignment vertical="center" wrapText="1"/>
    </xf>
    <xf numFmtId="0" fontId="62" fillId="10" borderId="11" xfId="0" applyFont="1" applyFill="1" applyBorder="1" applyAlignment="1" applyProtection="1">
      <alignment vertical="center" wrapText="1"/>
    </xf>
    <xf numFmtId="0" fontId="62" fillId="10" borderId="12" xfId="0" applyFont="1" applyFill="1" applyBorder="1" applyAlignment="1" applyProtection="1">
      <alignment vertical="center" wrapText="1"/>
    </xf>
    <xf numFmtId="0" fontId="62" fillId="10" borderId="13" xfId="0" applyFont="1" applyFill="1" applyBorder="1" applyAlignment="1" applyProtection="1">
      <alignment vertical="center" wrapText="1"/>
    </xf>
    <xf numFmtId="0" fontId="63" fillId="11" borderId="17" xfId="0" applyNumberFormat="1" applyFont="1" applyFill="1" applyBorder="1" applyAlignment="1">
      <alignment horizontal="center" vertical="center"/>
    </xf>
    <xf numFmtId="0" fontId="63" fillId="10" borderId="52" xfId="0" applyFont="1" applyFill="1" applyBorder="1" applyAlignment="1">
      <alignment horizontal="center" vertical="center" wrapText="1"/>
    </xf>
    <xf numFmtId="0" fontId="63" fillId="10" borderId="42" xfId="0" applyFont="1" applyFill="1" applyBorder="1" applyAlignment="1">
      <alignment horizontal="center" vertical="center" wrapText="1"/>
    </xf>
    <xf numFmtId="0" fontId="63" fillId="10" borderId="25" xfId="0" applyFont="1" applyFill="1" applyBorder="1" applyAlignment="1">
      <alignment horizontal="center" vertical="center" wrapText="1"/>
    </xf>
    <xf numFmtId="0" fontId="51" fillId="10" borderId="14" xfId="0" applyNumberFormat="1" applyFont="1" applyFill="1" applyBorder="1" applyAlignment="1">
      <alignment horizontal="left" vertical="center"/>
    </xf>
    <xf numFmtId="0" fontId="51" fillId="10" borderId="20" xfId="0" applyNumberFormat="1" applyFont="1" applyFill="1" applyBorder="1" applyAlignment="1">
      <alignment horizontal="left" vertical="center"/>
    </xf>
    <xf numFmtId="0" fontId="51" fillId="10" borderId="39" xfId="0" applyNumberFormat="1" applyFont="1" applyFill="1" applyBorder="1" applyAlignment="1">
      <alignment horizontal="left" vertical="center"/>
    </xf>
    <xf numFmtId="0" fontId="61" fillId="0" borderId="72" xfId="0" applyFont="1" applyFill="1" applyBorder="1" applyAlignment="1" applyProtection="1">
      <alignment horizontal="center" vertical="center" wrapText="1"/>
    </xf>
    <xf numFmtId="49" fontId="52" fillId="19" borderId="79" xfId="0" applyNumberFormat="1" applyFont="1" applyFill="1" applyBorder="1" applyAlignment="1">
      <alignment horizontal="left" vertical="center"/>
    </xf>
    <xf numFmtId="0" fontId="52" fillId="19" borderId="74" xfId="0" applyNumberFormat="1" applyFont="1" applyFill="1" applyBorder="1" applyAlignment="1">
      <alignment horizontal="left" vertical="center"/>
    </xf>
    <xf numFmtId="0" fontId="52" fillId="19" borderId="71" xfId="0" applyNumberFormat="1" applyFont="1" applyFill="1" applyBorder="1" applyAlignment="1">
      <alignment horizontal="left" vertical="center"/>
    </xf>
    <xf numFmtId="49" fontId="52" fillId="19" borderId="1" xfId="0" applyNumberFormat="1" applyFont="1" applyFill="1" applyBorder="1" applyAlignment="1">
      <alignment horizontal="left" vertical="center"/>
    </xf>
    <xf numFmtId="0" fontId="52" fillId="19" borderId="1" xfId="0" applyNumberFormat="1" applyFont="1" applyFill="1" applyBorder="1" applyAlignment="1">
      <alignment horizontal="left" vertical="center"/>
    </xf>
    <xf numFmtId="0" fontId="63" fillId="17" borderId="80" xfId="0" applyFont="1" applyFill="1" applyBorder="1" applyAlignment="1" applyProtection="1">
      <alignment horizontal="center" textRotation="90" wrapText="1"/>
    </xf>
    <xf numFmtId="0" fontId="63" fillId="17" borderId="15" xfId="0" applyFont="1" applyFill="1" applyBorder="1" applyAlignment="1" applyProtection="1">
      <alignment horizontal="center" textRotation="90" wrapText="1"/>
    </xf>
    <xf numFmtId="0" fontId="63" fillId="15" borderId="1" xfId="0" applyFont="1" applyFill="1" applyBorder="1" applyAlignment="1" applyProtection="1">
      <alignment horizontal="center" textRotation="90" wrapText="1"/>
    </xf>
    <xf numFmtId="0" fontId="71" fillId="15" borderId="25" xfId="0" applyFont="1" applyFill="1" applyBorder="1" applyAlignment="1" applyProtection="1">
      <alignment horizontal="center" vertical="center" wrapText="1"/>
    </xf>
    <xf numFmtId="0" fontId="61" fillId="0" borderId="56" xfId="0" applyFont="1" applyFill="1" applyBorder="1" applyAlignment="1" applyProtection="1">
      <alignment horizontal="center" vertical="center" wrapText="1"/>
    </xf>
    <xf numFmtId="49" fontId="52" fillId="19" borderId="37" xfId="0" applyNumberFormat="1" applyFont="1" applyFill="1" applyBorder="1" applyAlignment="1" applyProtection="1">
      <alignment horizontal="left" vertical="center"/>
      <protection locked="0"/>
    </xf>
    <xf numFmtId="0" fontId="52" fillId="19" borderId="37" xfId="0" applyNumberFormat="1" applyFont="1" applyFill="1" applyBorder="1" applyAlignment="1" applyProtection="1">
      <alignment horizontal="left" vertical="center"/>
      <protection locked="0"/>
    </xf>
    <xf numFmtId="0" fontId="52" fillId="19" borderId="38" xfId="0" applyNumberFormat="1" applyFont="1" applyFill="1" applyBorder="1" applyAlignment="1" applyProtection="1">
      <alignment horizontal="left" vertical="center"/>
      <protection locked="0"/>
    </xf>
    <xf numFmtId="0" fontId="80" fillId="0" borderId="44" xfId="0" applyFont="1" applyFill="1" applyBorder="1" applyAlignment="1" applyProtection="1">
      <alignment horizontal="center" textRotation="90" wrapText="1"/>
    </xf>
    <xf numFmtId="0" fontId="80" fillId="0" borderId="49" xfId="0" applyFont="1" applyFill="1" applyBorder="1" applyAlignment="1" applyProtection="1">
      <alignment horizontal="center" textRotation="90" wrapText="1"/>
    </xf>
    <xf numFmtId="0" fontId="80" fillId="0" borderId="37" xfId="0" applyFont="1" applyFill="1" applyBorder="1" applyAlignment="1" applyProtection="1">
      <alignment horizontal="center" textRotation="90" wrapText="1"/>
    </xf>
    <xf numFmtId="0" fontId="80" fillId="0" borderId="16" xfId="0" applyFont="1" applyFill="1" applyBorder="1" applyAlignment="1" applyProtection="1">
      <alignment horizontal="center" textRotation="90" wrapText="1"/>
    </xf>
    <xf numFmtId="0" fontId="89" fillId="12" borderId="46" xfId="0" applyFont="1" applyFill="1" applyBorder="1" applyAlignment="1" applyProtection="1">
      <alignment horizontal="center" vertical="center" wrapText="1"/>
    </xf>
    <xf numFmtId="0" fontId="89" fillId="12" borderId="25" xfId="0" applyFont="1" applyFill="1" applyBorder="1" applyAlignment="1" applyProtection="1">
      <alignment horizontal="center" vertical="center" wrapText="1"/>
    </xf>
    <xf numFmtId="0" fontId="51" fillId="11" borderId="0" xfId="0" applyFont="1" applyFill="1" applyBorder="1" applyAlignment="1" applyProtection="1">
      <alignment horizontal="left" vertical="center"/>
    </xf>
    <xf numFmtId="0" fontId="63" fillId="13" borderId="1" xfId="0" applyFont="1" applyFill="1" applyBorder="1" applyAlignment="1" applyProtection="1">
      <alignment horizontal="center" textRotation="90" wrapText="1"/>
    </xf>
    <xf numFmtId="0" fontId="73" fillId="11" borderId="0" xfId="0" applyFont="1" applyFill="1" applyBorder="1" applyAlignment="1">
      <alignment horizontal="center" vertical="center"/>
    </xf>
    <xf numFmtId="0" fontId="73" fillId="36" borderId="36" xfId="0" applyFont="1" applyFill="1" applyBorder="1" applyAlignment="1">
      <alignment horizontal="center" vertical="center"/>
    </xf>
    <xf numFmtId="0" fontId="73" fillId="36" borderId="75" xfId="0" applyFont="1" applyFill="1" applyBorder="1" applyAlignment="1">
      <alignment horizontal="center" vertical="center"/>
    </xf>
    <xf numFmtId="0" fontId="73" fillId="36" borderId="73" xfId="0" applyFont="1" applyFill="1" applyBorder="1" applyAlignment="1">
      <alignment horizontal="center" vertical="center"/>
    </xf>
    <xf numFmtId="0" fontId="51" fillId="10" borderId="37" xfId="0" applyFont="1" applyFill="1" applyBorder="1" applyAlignment="1">
      <alignment horizontal="center" vertical="center"/>
    </xf>
    <xf numFmtId="0" fontId="51" fillId="10" borderId="79" xfId="0" applyFont="1" applyFill="1" applyBorder="1" applyAlignment="1">
      <alignment horizontal="center" vertical="center"/>
    </xf>
    <xf numFmtId="0" fontId="71" fillId="15" borderId="26" xfId="0" applyFont="1" applyFill="1" applyBorder="1" applyAlignment="1" applyProtection="1">
      <alignment horizontal="center" vertical="center" wrapText="1"/>
    </xf>
    <xf numFmtId="0" fontId="78" fillId="12" borderId="14" xfId="0" applyFont="1" applyFill="1" applyBorder="1" applyAlignment="1" applyProtection="1">
      <alignment horizontal="center" textRotation="90" wrapText="1"/>
    </xf>
    <xf numFmtId="0" fontId="78" fillId="12" borderId="1" xfId="0" applyFont="1" applyFill="1" applyBorder="1" applyAlignment="1" applyProtection="1">
      <alignment horizontal="center" textRotation="90" wrapText="1"/>
    </xf>
    <xf numFmtId="0" fontId="51" fillId="15" borderId="16" xfId="0" applyFont="1" applyFill="1" applyBorder="1" applyAlignment="1" applyProtection="1">
      <alignment horizontal="center" vertical="center" textRotation="90" wrapText="1"/>
    </xf>
    <xf numFmtId="0" fontId="51" fillId="15" borderId="42" xfId="0" applyFont="1" applyFill="1" applyBorder="1" applyAlignment="1" applyProtection="1">
      <alignment horizontal="center" vertical="center" textRotation="90" wrapText="1"/>
    </xf>
    <xf numFmtId="0" fontId="51" fillId="15" borderId="25" xfId="0" applyFont="1" applyFill="1" applyBorder="1" applyAlignment="1" applyProtection="1">
      <alignment horizontal="center" vertical="center" textRotation="90" wrapText="1"/>
    </xf>
    <xf numFmtId="0" fontId="51" fillId="15" borderId="70" xfId="0" applyFont="1" applyFill="1" applyBorder="1" applyAlignment="1" applyProtection="1">
      <alignment horizontal="center" vertical="center" textRotation="90" wrapText="1"/>
    </xf>
    <xf numFmtId="0" fontId="51" fillId="15" borderId="19" xfId="0" applyFont="1" applyFill="1" applyBorder="1" applyAlignment="1" applyProtection="1">
      <alignment horizontal="center" vertical="center" textRotation="90" wrapText="1"/>
    </xf>
    <xf numFmtId="0" fontId="51" fillId="15" borderId="50" xfId="0" applyFont="1" applyFill="1" applyBorder="1" applyAlignment="1" applyProtection="1">
      <alignment horizontal="center" vertical="center" textRotation="90" wrapText="1"/>
    </xf>
    <xf numFmtId="49" fontId="63" fillId="11" borderId="17" xfId="0" applyNumberFormat="1" applyFont="1" applyFill="1" applyBorder="1" applyAlignment="1">
      <alignment horizontal="center" vertical="center"/>
    </xf>
    <xf numFmtId="0" fontId="63" fillId="11" borderId="17" xfId="0" applyNumberFormat="1" applyFont="1" applyFill="1" applyBorder="1" applyAlignment="1" applyProtection="1">
      <alignment horizontal="center" vertical="center"/>
      <protection locked="0"/>
    </xf>
    <xf numFmtId="0" fontId="67" fillId="11" borderId="5" xfId="0" applyFont="1" applyFill="1" applyBorder="1" applyAlignment="1" applyProtection="1">
      <alignment horizontal="left" vertical="center"/>
    </xf>
    <xf numFmtId="0" fontId="80" fillId="0" borderId="20" xfId="0" applyFont="1" applyFill="1" applyBorder="1" applyAlignment="1" applyProtection="1">
      <alignment horizontal="center" textRotation="90" wrapText="1"/>
    </xf>
    <xf numFmtId="0" fontId="80" fillId="0" borderId="39" xfId="0" applyFont="1" applyFill="1" applyBorder="1" applyAlignment="1" applyProtection="1">
      <alignment horizontal="center" textRotation="90" wrapText="1"/>
    </xf>
    <xf numFmtId="0" fontId="80" fillId="0" borderId="79" xfId="0" applyFont="1" applyFill="1" applyBorder="1" applyAlignment="1" applyProtection="1">
      <alignment horizontal="center" textRotation="90" wrapText="1"/>
    </xf>
    <xf numFmtId="0" fontId="80" fillId="0" borderId="70" xfId="0" applyFont="1" applyFill="1" applyBorder="1" applyAlignment="1" applyProtection="1">
      <alignment horizontal="center" textRotation="90" wrapText="1"/>
    </xf>
    <xf numFmtId="0" fontId="87" fillId="0" borderId="37" xfId="0" applyFont="1" applyFill="1" applyBorder="1" applyAlignment="1" applyProtection="1">
      <alignment horizontal="center" textRotation="90" wrapText="1"/>
    </xf>
    <xf numFmtId="0" fontId="87" fillId="0" borderId="39" xfId="0" applyFont="1" applyFill="1" applyBorder="1" applyAlignment="1" applyProtection="1">
      <alignment horizontal="center" textRotation="90" wrapText="1"/>
    </xf>
    <xf numFmtId="0" fontId="87" fillId="0" borderId="38" xfId="0" applyFont="1" applyFill="1" applyBorder="1" applyAlignment="1" applyProtection="1">
      <alignment horizontal="center" textRotation="90" wrapText="1"/>
    </xf>
    <xf numFmtId="0" fontId="87" fillId="0" borderId="34" xfId="0" applyFont="1" applyFill="1" applyBorder="1" applyAlignment="1" applyProtection="1">
      <alignment horizontal="center" textRotation="90" wrapText="1"/>
    </xf>
    <xf numFmtId="0" fontId="80" fillId="0" borderId="58" xfId="0" applyFont="1" applyFill="1" applyBorder="1" applyAlignment="1" applyProtection="1">
      <alignment horizontal="center" textRotation="90" wrapText="1"/>
    </xf>
    <xf numFmtId="0" fontId="80" fillId="0" borderId="65" xfId="0" applyFont="1" applyFill="1" applyBorder="1" applyAlignment="1" applyProtection="1">
      <alignment horizontal="center" textRotation="90" wrapText="1"/>
    </xf>
    <xf numFmtId="0" fontId="80" fillId="0" borderId="21" xfId="0" applyFont="1" applyFill="1" applyBorder="1" applyAlignment="1" applyProtection="1">
      <alignment horizontal="center" textRotation="90" wrapText="1"/>
    </xf>
    <xf numFmtId="0" fontId="80" fillId="0" borderId="38" xfId="0" applyFont="1" applyFill="1" applyBorder="1" applyAlignment="1" applyProtection="1">
      <alignment horizontal="center" textRotation="90" wrapText="1"/>
    </xf>
    <xf numFmtId="0" fontId="80" fillId="0" borderId="34" xfId="0" applyFont="1" applyFill="1" applyBorder="1" applyAlignment="1" applyProtection="1">
      <alignment horizontal="center" textRotation="90" wrapText="1"/>
    </xf>
    <xf numFmtId="0" fontId="87" fillId="0" borderId="16" xfId="0" applyFont="1" applyFill="1" applyBorder="1" applyAlignment="1" applyProtection="1">
      <alignment horizontal="center" textRotation="90" wrapText="1"/>
    </xf>
    <xf numFmtId="0" fontId="87" fillId="0" borderId="44" xfId="0" applyFont="1" applyFill="1" applyBorder="1" applyAlignment="1" applyProtection="1">
      <alignment horizontal="center" textRotation="90" wrapText="1"/>
    </xf>
    <xf numFmtId="0" fontId="87" fillId="0" borderId="20" xfId="0" applyFont="1" applyFill="1" applyBorder="1" applyAlignment="1" applyProtection="1">
      <alignment horizontal="center" textRotation="90" wrapText="1"/>
    </xf>
    <xf numFmtId="0" fontId="87" fillId="0" borderId="71" xfId="0" applyFont="1" applyFill="1" applyBorder="1" applyAlignment="1" applyProtection="1">
      <alignment horizontal="center" textRotation="90" wrapText="1"/>
    </xf>
    <xf numFmtId="0" fontId="87" fillId="0" borderId="18" xfId="0" applyFont="1" applyFill="1" applyBorder="1" applyAlignment="1" applyProtection="1">
      <alignment horizontal="center" textRotation="90" wrapText="1"/>
    </xf>
    <xf numFmtId="0" fontId="80" fillId="0" borderId="60" xfId="0" applyFont="1" applyFill="1" applyBorder="1" applyAlignment="1" applyProtection="1">
      <alignment horizontal="center" textRotation="90" wrapText="1"/>
    </xf>
    <xf numFmtId="0" fontId="63" fillId="2" borderId="2" xfId="0" applyFont="1" applyFill="1" applyBorder="1" applyAlignment="1">
      <alignment horizontal="center" vertical="center" wrapText="1"/>
    </xf>
    <xf numFmtId="0" fontId="63" fillId="2" borderId="3"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0" xfId="0" applyFont="1" applyFill="1" applyBorder="1" applyAlignment="1">
      <alignment horizontal="center" vertical="center" wrapText="1"/>
    </xf>
    <xf numFmtId="0" fontId="63" fillId="10" borderId="53" xfId="0" applyFont="1" applyFill="1" applyBorder="1" applyAlignment="1">
      <alignment horizontal="center" vertical="center" wrapText="1"/>
    </xf>
    <xf numFmtId="0" fontId="63" fillId="10" borderId="48" xfId="0" applyFont="1" applyFill="1" applyBorder="1" applyAlignment="1">
      <alignment horizontal="center" vertical="center" wrapText="1"/>
    </xf>
    <xf numFmtId="0" fontId="63" fillId="10" borderId="26" xfId="0" applyFont="1" applyFill="1" applyBorder="1" applyAlignment="1">
      <alignment horizontal="center" vertical="center" wrapText="1"/>
    </xf>
    <xf numFmtId="164" fontId="52" fillId="19" borderId="21" xfId="3" applyFont="1" applyFill="1" applyBorder="1" applyAlignment="1">
      <alignment horizontal="left" vertical="center"/>
    </xf>
    <xf numFmtId="164" fontId="52" fillId="19" borderId="22" xfId="3" applyFont="1" applyFill="1" applyBorder="1" applyAlignment="1">
      <alignment horizontal="left" vertical="center"/>
    </xf>
    <xf numFmtId="164" fontId="52" fillId="19" borderId="55" xfId="3" applyFont="1" applyFill="1" applyBorder="1" applyAlignment="1">
      <alignment horizontal="left" vertical="center"/>
    </xf>
    <xf numFmtId="49" fontId="51" fillId="2" borderId="8" xfId="0" applyNumberFormat="1" applyFont="1" applyFill="1" applyBorder="1" applyAlignment="1">
      <alignment horizontal="center" vertical="center"/>
    </xf>
    <xf numFmtId="49" fontId="51" fillId="2" borderId="0" xfId="0" applyNumberFormat="1" applyFont="1" applyFill="1" applyBorder="1" applyAlignment="1">
      <alignment horizontal="center" vertical="center"/>
    </xf>
    <xf numFmtId="49" fontId="51" fillId="2" borderId="7" xfId="0" applyNumberFormat="1" applyFont="1" applyFill="1" applyBorder="1" applyAlignment="1">
      <alignment horizontal="center" vertical="center"/>
    </xf>
    <xf numFmtId="49" fontId="52" fillId="19" borderId="39" xfId="0" applyNumberFormat="1" applyFont="1" applyFill="1" applyBorder="1" applyAlignment="1">
      <alignment horizontal="left" vertical="center"/>
    </xf>
    <xf numFmtId="0" fontId="86" fillId="8" borderId="2" xfId="0" applyFont="1" applyFill="1" applyBorder="1" applyAlignment="1">
      <alignment horizontal="center" vertical="center" wrapText="1"/>
    </xf>
    <xf numFmtId="0" fontId="86" fillId="8" borderId="8" xfId="0" applyFont="1" applyFill="1" applyBorder="1" applyAlignment="1">
      <alignment horizontal="center" vertical="center" wrapText="1"/>
    </xf>
    <xf numFmtId="0" fontId="51" fillId="10" borderId="67" xfId="0" applyNumberFormat="1" applyFont="1" applyFill="1" applyBorder="1" applyAlignment="1">
      <alignment horizontal="left" vertical="center"/>
    </xf>
    <xf numFmtId="0" fontId="51" fillId="10" borderId="3" xfId="0" applyNumberFormat="1" applyFont="1" applyFill="1" applyBorder="1" applyAlignment="1">
      <alignment horizontal="left" vertical="center"/>
    </xf>
    <xf numFmtId="0" fontId="51" fillId="10" borderId="76" xfId="0" applyNumberFormat="1" applyFont="1" applyFill="1" applyBorder="1" applyAlignment="1">
      <alignment horizontal="left" vertical="center"/>
    </xf>
    <xf numFmtId="49" fontId="52" fillId="19" borderId="37" xfId="0" applyNumberFormat="1" applyFont="1" applyFill="1" applyBorder="1" applyAlignment="1">
      <alignment horizontal="left" vertical="center"/>
    </xf>
    <xf numFmtId="0" fontId="40" fillId="0" borderId="3" xfId="0" applyFont="1" applyBorder="1" applyAlignment="1">
      <alignment horizontal="center" vertical="center" wrapText="1"/>
    </xf>
    <xf numFmtId="49" fontId="52" fillId="19" borderId="1" xfId="0" applyNumberFormat="1" applyFont="1" applyFill="1" applyBorder="1" applyAlignment="1" applyProtection="1">
      <alignment horizontal="left" vertical="center"/>
      <protection locked="0"/>
    </xf>
    <xf numFmtId="0" fontId="52" fillId="19" borderId="1" xfId="0" applyNumberFormat="1" applyFont="1" applyFill="1" applyBorder="1" applyAlignment="1" applyProtection="1">
      <alignment horizontal="left" vertical="center"/>
      <protection locked="0"/>
    </xf>
    <xf numFmtId="0" fontId="52" fillId="19" borderId="24" xfId="0" applyNumberFormat="1" applyFont="1" applyFill="1" applyBorder="1" applyAlignment="1" applyProtection="1">
      <alignment horizontal="left" vertical="center"/>
      <protection locked="0"/>
    </xf>
    <xf numFmtId="0" fontId="79" fillId="36" borderId="36" xfId="0" applyFont="1" applyFill="1" applyBorder="1" applyAlignment="1">
      <alignment horizontal="center" vertical="center"/>
    </xf>
    <xf numFmtId="0" fontId="79" fillId="36" borderId="75" xfId="0" applyFont="1" applyFill="1" applyBorder="1" applyAlignment="1">
      <alignment horizontal="center" vertical="center"/>
    </xf>
    <xf numFmtId="0" fontId="79" fillId="36" borderId="73" xfId="0" applyFont="1" applyFill="1" applyBorder="1" applyAlignment="1">
      <alignment horizontal="center" vertical="center"/>
    </xf>
    <xf numFmtId="0" fontId="51" fillId="13" borderId="16" xfId="0" applyFont="1" applyFill="1" applyBorder="1" applyAlignment="1" applyProtection="1">
      <alignment horizontal="center" vertical="center" textRotation="90" wrapText="1"/>
    </xf>
    <xf numFmtId="0" fontId="51" fillId="13" borderId="42" xfId="0" applyFont="1" applyFill="1" applyBorder="1" applyAlignment="1" applyProtection="1">
      <alignment horizontal="center" vertical="center" textRotation="90" wrapText="1"/>
    </xf>
    <xf numFmtId="0" fontId="51" fillId="13" borderId="25" xfId="0" applyFont="1" applyFill="1" applyBorder="1" applyAlignment="1" applyProtection="1">
      <alignment horizontal="center" vertical="center" textRotation="90" wrapText="1"/>
    </xf>
    <xf numFmtId="0" fontId="51" fillId="14" borderId="16" xfId="0" applyFont="1" applyFill="1" applyBorder="1" applyAlignment="1" applyProtection="1">
      <alignment horizontal="center" vertical="center" textRotation="90" wrapText="1"/>
    </xf>
    <xf numFmtId="0" fontId="51" fillId="14" borderId="42" xfId="0" applyFont="1" applyFill="1" applyBorder="1" applyAlignment="1" applyProtection="1">
      <alignment horizontal="center" vertical="center" textRotation="90" wrapText="1"/>
    </xf>
    <xf numFmtId="0" fontId="51" fillId="14" borderId="25" xfId="0" applyFont="1" applyFill="1" applyBorder="1" applyAlignment="1" applyProtection="1">
      <alignment horizontal="center" vertical="center" textRotation="90" wrapText="1"/>
    </xf>
    <xf numFmtId="0" fontId="79" fillId="11" borderId="0" xfId="0" applyFont="1" applyFill="1" applyBorder="1" applyAlignment="1">
      <alignment horizontal="center" vertical="center"/>
    </xf>
    <xf numFmtId="0" fontId="79" fillId="36" borderId="36" xfId="0" applyFont="1" applyFill="1" applyBorder="1" applyAlignment="1" applyProtection="1">
      <alignment horizontal="left" vertical="center"/>
    </xf>
    <xf numFmtId="0" fontId="79" fillId="36" borderId="75" xfId="0" applyFont="1" applyFill="1" applyBorder="1" applyAlignment="1" applyProtection="1">
      <alignment horizontal="left" vertical="center"/>
    </xf>
    <xf numFmtId="0" fontId="79" fillId="36" borderId="73" xfId="0" applyFont="1" applyFill="1" applyBorder="1" applyAlignment="1" applyProtection="1">
      <alignment horizontal="left" vertical="center"/>
    </xf>
    <xf numFmtId="0" fontId="88" fillId="12" borderId="49" xfId="0" applyFont="1" applyFill="1" applyBorder="1" applyAlignment="1" applyProtection="1">
      <alignment horizontal="center" vertical="center" textRotation="90" wrapText="1"/>
    </xf>
    <xf numFmtId="0" fontId="88" fillId="12" borderId="47" xfId="0" applyFont="1" applyFill="1" applyBorder="1" applyAlignment="1" applyProtection="1">
      <alignment horizontal="center" vertical="center" textRotation="90" wrapText="1"/>
    </xf>
    <xf numFmtId="0" fontId="88" fillId="12" borderId="46" xfId="0" applyFont="1" applyFill="1" applyBorder="1" applyAlignment="1" applyProtection="1">
      <alignment horizontal="center" vertical="center" textRotation="90" wrapText="1"/>
    </xf>
    <xf numFmtId="0" fontId="62" fillId="10" borderId="14" xfId="0" applyFont="1" applyFill="1" applyBorder="1" applyAlignment="1" applyProtection="1">
      <alignment vertical="center" wrapText="1"/>
    </xf>
    <xf numFmtId="0" fontId="62" fillId="10" borderId="1" xfId="0" applyFont="1" applyFill="1" applyBorder="1" applyAlignment="1" applyProtection="1">
      <alignment vertical="center" wrapText="1"/>
    </xf>
    <xf numFmtId="0" fontId="71" fillId="10" borderId="58" xfId="0" applyFont="1" applyFill="1" applyBorder="1" applyAlignment="1">
      <alignment horizontal="center" textRotation="90" wrapText="1"/>
    </xf>
    <xf numFmtId="0" fontId="71" fillId="10" borderId="59" xfId="0" applyFont="1" applyFill="1" applyBorder="1" applyAlignment="1">
      <alignment horizontal="center" textRotation="90" wrapText="1"/>
    </xf>
    <xf numFmtId="0" fontId="71" fillId="10" borderId="60" xfId="0" applyFont="1" applyFill="1" applyBorder="1" applyAlignment="1">
      <alignment horizontal="center" textRotation="90" wrapText="1"/>
    </xf>
    <xf numFmtId="0" fontId="51" fillId="10" borderId="52" xfId="0" applyFont="1" applyFill="1" applyBorder="1" applyAlignment="1">
      <alignment horizontal="center" vertical="center" wrapText="1"/>
    </xf>
    <xf numFmtId="0" fontId="51" fillId="10" borderId="42" xfId="0" applyFont="1" applyFill="1" applyBorder="1" applyAlignment="1">
      <alignment horizontal="center" vertical="center" wrapText="1"/>
    </xf>
    <xf numFmtId="0" fontId="51" fillId="10" borderId="25" xfId="0" applyFont="1" applyFill="1" applyBorder="1" applyAlignment="1">
      <alignment horizontal="center" vertical="center" wrapText="1"/>
    </xf>
    <xf numFmtId="0" fontId="51" fillId="15" borderId="43" xfId="0" applyFont="1" applyFill="1" applyBorder="1" applyAlignment="1" applyProtection="1">
      <alignment horizontal="center" vertical="center" textRotation="90" wrapText="1"/>
    </xf>
    <xf numFmtId="0" fontId="51" fillId="15" borderId="48" xfId="0" applyFont="1" applyFill="1" applyBorder="1" applyAlignment="1" applyProtection="1">
      <alignment horizontal="center" vertical="center" textRotation="90" wrapText="1"/>
    </xf>
    <xf numFmtId="0" fontId="51" fillId="15" borderId="26" xfId="0" applyFont="1" applyFill="1" applyBorder="1" applyAlignment="1" applyProtection="1">
      <alignment horizontal="center" vertical="center" textRotation="90" wrapText="1"/>
    </xf>
    <xf numFmtId="0" fontId="51" fillId="10" borderId="44" xfId="0" applyFont="1" applyFill="1" applyBorder="1" applyAlignment="1">
      <alignment horizontal="center" vertical="center"/>
    </xf>
    <xf numFmtId="0" fontId="51" fillId="10" borderId="38" xfId="0" applyFont="1" applyFill="1" applyBorder="1" applyAlignment="1">
      <alignment horizontal="center" vertical="center"/>
    </xf>
    <xf numFmtId="0" fontId="63" fillId="15" borderId="24" xfId="0" applyFont="1" applyFill="1" applyBorder="1" applyAlignment="1" applyProtection="1">
      <alignment horizontal="center" textRotation="90" wrapText="1"/>
    </xf>
    <xf numFmtId="0" fontId="50" fillId="0" borderId="0" xfId="0" applyFont="1" applyBorder="1" applyAlignment="1">
      <alignment horizontal="center" vertical="center"/>
    </xf>
    <xf numFmtId="0" fontId="77" fillId="6" borderId="0" xfId="0" applyFont="1" applyFill="1" applyBorder="1" applyAlignment="1">
      <alignment horizontal="right" vertical="center"/>
    </xf>
    <xf numFmtId="0" fontId="52" fillId="19" borderId="39" xfId="0" applyNumberFormat="1" applyFont="1" applyFill="1" applyBorder="1" applyAlignment="1">
      <alignment horizontal="left" vertical="center"/>
    </xf>
    <xf numFmtId="49" fontId="52" fillId="19" borderId="39" xfId="0" applyNumberFormat="1" applyFont="1" applyFill="1" applyBorder="1" applyAlignment="1" applyProtection="1">
      <alignment horizontal="left" vertical="center"/>
      <protection locked="0"/>
    </xf>
    <xf numFmtId="0" fontId="52" fillId="19" borderId="39" xfId="0" applyNumberFormat="1" applyFont="1" applyFill="1" applyBorder="1" applyAlignment="1" applyProtection="1">
      <alignment horizontal="left" vertical="center"/>
      <protection locked="0"/>
    </xf>
    <xf numFmtId="0" fontId="52" fillId="19" borderId="34" xfId="0" applyNumberFormat="1" applyFont="1" applyFill="1" applyBorder="1" applyAlignment="1" applyProtection="1">
      <alignment horizontal="left" vertical="center"/>
      <protection locked="0"/>
    </xf>
    <xf numFmtId="0" fontId="0" fillId="0" borderId="12" xfId="0" applyBorder="1" applyAlignment="1">
      <alignment horizontal="left" vertical="center"/>
    </xf>
    <xf numFmtId="0" fontId="0" fillId="0" borderId="13" xfId="0" applyBorder="1" applyAlignment="1">
      <alignment horizontal="left" vertical="center"/>
    </xf>
    <xf numFmtId="49" fontId="52" fillId="19" borderId="21" xfId="0" applyNumberFormat="1" applyFont="1" applyFill="1" applyBorder="1" applyAlignment="1" applyProtection="1">
      <alignment horizontal="left" vertical="center"/>
      <protection locked="0"/>
    </xf>
    <xf numFmtId="0" fontId="0" fillId="0" borderId="22" xfId="0" applyBorder="1" applyAlignment="1">
      <alignment horizontal="left" vertical="center"/>
    </xf>
    <xf numFmtId="0" fontId="0" fillId="0" borderId="55" xfId="0" applyBorder="1" applyAlignment="1">
      <alignment horizontal="left" vertical="center"/>
    </xf>
    <xf numFmtId="0" fontId="87" fillId="0" borderId="43" xfId="0" applyFont="1" applyFill="1" applyBorder="1" applyAlignment="1" applyProtection="1">
      <alignment horizontal="center" textRotation="90" wrapText="1"/>
    </xf>
    <xf numFmtId="0" fontId="6" fillId="35" borderId="67" xfId="0" applyFont="1" applyFill="1" applyBorder="1" applyAlignment="1" applyProtection="1">
      <alignment horizontal="center" vertical="center" textRotation="90" wrapText="1"/>
    </xf>
    <xf numFmtId="0" fontId="6" fillId="35" borderId="76" xfId="0" applyFont="1" applyFill="1" applyBorder="1" applyAlignment="1" applyProtection="1">
      <alignment horizontal="center" vertical="center" textRotation="90" wrapText="1"/>
    </xf>
    <xf numFmtId="0" fontId="6" fillId="35" borderId="19" xfId="0" applyFont="1" applyFill="1" applyBorder="1" applyAlignment="1" applyProtection="1">
      <alignment horizontal="center" vertical="center" textRotation="90" wrapText="1"/>
    </xf>
    <xf numFmtId="0" fontId="6" fillId="35" borderId="77" xfId="0" applyFont="1" applyFill="1" applyBorder="1" applyAlignment="1" applyProtection="1">
      <alignment horizontal="center" vertical="center" textRotation="90" wrapText="1"/>
    </xf>
    <xf numFmtId="0" fontId="6" fillId="35" borderId="68" xfId="0" applyFont="1" applyFill="1" applyBorder="1" applyAlignment="1" applyProtection="1">
      <alignment horizontal="center" vertical="center" textRotation="90" wrapText="1"/>
    </xf>
    <xf numFmtId="0" fontId="6" fillId="35" borderId="64" xfId="0" applyFont="1" applyFill="1" applyBorder="1" applyAlignment="1" applyProtection="1">
      <alignment horizontal="center" vertical="center" textRotation="90" wrapText="1"/>
    </xf>
    <xf numFmtId="0" fontId="30" fillId="10" borderId="2" xfId="0" applyFont="1" applyFill="1" applyBorder="1" applyAlignment="1" applyProtection="1">
      <alignment horizontal="center" vertical="center" wrapText="1"/>
      <protection locked="0"/>
    </xf>
    <xf numFmtId="0" fontId="30" fillId="10" borderId="3" xfId="0" applyFont="1" applyFill="1" applyBorder="1" applyAlignment="1" applyProtection="1">
      <alignment horizontal="center" vertical="center" wrapText="1"/>
      <protection locked="0"/>
    </xf>
    <xf numFmtId="0" fontId="30" fillId="10" borderId="8" xfId="0" applyFont="1" applyFill="1" applyBorder="1" applyAlignment="1" applyProtection="1">
      <alignment horizontal="center" vertical="center" wrapText="1"/>
      <protection locked="0"/>
    </xf>
    <xf numFmtId="0" fontId="30" fillId="10" borderId="0" xfId="0" applyFont="1" applyFill="1" applyBorder="1" applyAlignment="1" applyProtection="1">
      <alignment horizontal="center" vertical="center" wrapText="1"/>
      <protection locked="0"/>
    </xf>
    <xf numFmtId="0" fontId="30" fillId="10" borderId="4" xfId="0" applyFont="1" applyFill="1" applyBorder="1" applyAlignment="1" applyProtection="1">
      <alignment horizontal="center" vertical="center" wrapText="1"/>
      <protection locked="0"/>
    </xf>
    <xf numFmtId="0" fontId="30" fillId="10" borderId="5" xfId="0" applyFont="1" applyFill="1" applyBorder="1" applyAlignment="1" applyProtection="1">
      <alignment horizontal="center" vertical="center" wrapText="1"/>
      <protection locked="0"/>
    </xf>
    <xf numFmtId="0" fontId="30" fillId="10" borderId="43" xfId="0" applyFont="1" applyFill="1" applyBorder="1" applyAlignment="1" applyProtection="1">
      <alignment horizontal="center" textRotation="90" wrapText="1"/>
      <protection locked="0"/>
    </xf>
    <xf numFmtId="0" fontId="30" fillId="10" borderId="48" xfId="0" applyFont="1" applyFill="1" applyBorder="1" applyAlignment="1" applyProtection="1">
      <alignment horizontal="center" textRotation="90" wrapText="1"/>
      <protection locked="0"/>
    </xf>
    <xf numFmtId="0" fontId="25" fillId="19" borderId="75" xfId="0" applyFont="1" applyFill="1" applyBorder="1" applyAlignment="1" applyProtection="1">
      <alignment vertical="center" wrapText="1"/>
      <protection locked="0"/>
    </xf>
    <xf numFmtId="0" fontId="68" fillId="36" borderId="75" xfId="0" applyFont="1" applyFill="1" applyBorder="1" applyAlignment="1" applyProtection="1">
      <alignment vertical="center" wrapText="1"/>
      <protection locked="0"/>
    </xf>
    <xf numFmtId="0" fontId="25" fillId="10" borderId="44" xfId="0" applyFont="1" applyFill="1" applyBorder="1" applyAlignment="1" applyProtection="1">
      <alignment horizontal="center" vertical="center" wrapText="1"/>
      <protection locked="0"/>
    </xf>
    <xf numFmtId="0" fontId="25" fillId="10" borderId="47" xfId="0" applyFont="1" applyFill="1" applyBorder="1" applyAlignment="1" applyProtection="1">
      <alignment horizontal="center" vertical="center" wrapText="1"/>
      <protection locked="0"/>
    </xf>
    <xf numFmtId="0" fontId="25" fillId="10" borderId="20" xfId="0" applyFont="1" applyFill="1" applyBorder="1" applyAlignment="1" applyProtection="1">
      <alignment horizontal="center" vertical="center" wrapText="1"/>
      <protection locked="0"/>
    </xf>
    <xf numFmtId="0" fontId="28" fillId="10" borderId="57" xfId="0" applyFont="1" applyFill="1" applyBorder="1" applyAlignment="1" applyProtection="1">
      <alignment horizontal="left" vertical="center" wrapText="1"/>
      <protection locked="0"/>
    </xf>
    <xf numFmtId="0" fontId="28" fillId="10" borderId="17" xfId="0" applyFont="1" applyFill="1" applyBorder="1" applyAlignment="1" applyProtection="1">
      <alignment horizontal="left" vertical="center" wrapText="1"/>
      <protection locked="0"/>
    </xf>
    <xf numFmtId="0" fontId="28" fillId="10" borderId="4" xfId="0" applyFont="1" applyFill="1" applyBorder="1" applyAlignment="1" applyProtection="1">
      <alignment horizontal="left" vertical="center" wrapText="1"/>
      <protection locked="0"/>
    </xf>
    <xf numFmtId="0" fontId="28" fillId="10" borderId="5" xfId="0" applyFont="1" applyFill="1" applyBorder="1" applyAlignment="1" applyProtection="1">
      <alignment horizontal="left" vertical="center" wrapText="1"/>
      <protection locked="0"/>
    </xf>
    <xf numFmtId="0" fontId="96" fillId="11" borderId="19" xfId="0" applyFont="1" applyFill="1" applyBorder="1" applyAlignment="1" applyProtection="1">
      <alignment horizontal="left" vertical="top" wrapText="1"/>
      <protection locked="0"/>
    </xf>
    <xf numFmtId="0" fontId="96" fillId="11" borderId="0" xfId="0" applyFont="1" applyFill="1" applyBorder="1" applyAlignment="1" applyProtection="1">
      <alignment horizontal="left" vertical="top" wrapText="1"/>
      <protection locked="0"/>
    </xf>
    <xf numFmtId="0" fontId="96" fillId="11" borderId="7" xfId="0" applyFont="1" applyFill="1" applyBorder="1" applyAlignment="1" applyProtection="1">
      <alignment horizontal="left" vertical="top" wrapText="1"/>
      <protection locked="0"/>
    </xf>
    <xf numFmtId="0" fontId="96" fillId="11" borderId="68" xfId="0" applyFont="1" applyFill="1" applyBorder="1" applyAlignment="1" applyProtection="1">
      <alignment horizontal="left" vertical="top" wrapText="1"/>
      <protection locked="0"/>
    </xf>
    <xf numFmtId="0" fontId="96" fillId="11" borderId="5" xfId="0" applyFont="1" applyFill="1" applyBorder="1" applyAlignment="1" applyProtection="1">
      <alignment horizontal="left" vertical="top" wrapText="1"/>
      <protection locked="0"/>
    </xf>
    <xf numFmtId="0" fontId="96" fillId="11" borderId="10" xfId="0" applyFont="1" applyFill="1" applyBorder="1" applyAlignment="1" applyProtection="1">
      <alignment horizontal="left" vertical="top" wrapText="1"/>
      <protection locked="0"/>
    </xf>
    <xf numFmtId="0" fontId="28" fillId="38" borderId="4" xfId="0" applyFont="1" applyFill="1" applyBorder="1" applyAlignment="1" applyProtection="1">
      <alignment horizontal="left" vertical="center" wrapText="1"/>
    </xf>
    <xf numFmtId="0" fontId="28" fillId="38" borderId="5" xfId="0" applyFont="1" applyFill="1" applyBorder="1" applyAlignment="1" applyProtection="1">
      <alignment horizontal="left" vertical="center" wrapText="1"/>
    </xf>
    <xf numFmtId="0" fontId="28" fillId="10" borderId="2" xfId="0" applyFont="1" applyFill="1" applyBorder="1" applyAlignment="1" applyProtection="1">
      <alignment horizontal="left" vertical="center" wrapText="1"/>
    </xf>
    <xf numFmtId="0" fontId="28" fillId="10" borderId="3" xfId="0" applyFont="1" applyFill="1" applyBorder="1" applyAlignment="1" applyProtection="1">
      <alignment horizontal="left" vertical="center" wrapText="1"/>
    </xf>
    <xf numFmtId="0" fontId="28" fillId="10" borderId="27" xfId="0" applyFont="1" applyFill="1" applyBorder="1" applyAlignment="1" applyProtection="1">
      <alignment horizontal="left" vertical="center" wrapText="1"/>
    </xf>
    <xf numFmtId="0" fontId="28" fillId="10" borderId="9" xfId="0" applyFont="1" applyFill="1" applyBorder="1" applyAlignment="1" applyProtection="1">
      <alignment horizontal="left" vertical="center" wrapText="1"/>
    </xf>
    <xf numFmtId="0" fontId="7" fillId="2" borderId="37" xfId="0" applyFont="1" applyFill="1" applyBorder="1" applyAlignment="1" applyProtection="1">
      <alignment horizontal="center" vertical="center"/>
      <protection locked="0"/>
    </xf>
    <xf numFmtId="0" fontId="7" fillId="2" borderId="38" xfId="0" applyFont="1" applyFill="1" applyBorder="1" applyAlignment="1" applyProtection="1">
      <alignment horizontal="center" vertical="center"/>
      <protection locked="0"/>
    </xf>
    <xf numFmtId="0" fontId="96" fillId="11" borderId="8" xfId="0" applyFont="1" applyFill="1" applyBorder="1" applyAlignment="1" applyProtection="1">
      <alignment horizontal="left" vertical="top" wrapText="1"/>
      <protection locked="0"/>
    </xf>
    <xf numFmtId="0" fontId="96" fillId="11" borderId="77" xfId="0" applyFont="1" applyFill="1" applyBorder="1" applyAlignment="1" applyProtection="1">
      <alignment horizontal="left" vertical="top" wrapText="1"/>
      <protection locked="0"/>
    </xf>
    <xf numFmtId="0" fontId="96" fillId="11" borderId="4" xfId="0" applyFont="1" applyFill="1" applyBorder="1" applyAlignment="1" applyProtection="1">
      <alignment horizontal="left" vertical="top" wrapText="1"/>
      <protection locked="0"/>
    </xf>
    <xf numFmtId="0" fontId="96" fillId="11" borderId="64" xfId="0" applyFont="1" applyFill="1" applyBorder="1" applyAlignment="1" applyProtection="1">
      <alignment horizontal="left" vertical="top" wrapText="1"/>
      <protection locked="0"/>
    </xf>
    <xf numFmtId="49" fontId="25" fillId="19" borderId="75" xfId="0" applyNumberFormat="1" applyFont="1" applyFill="1" applyBorder="1" applyAlignment="1" applyProtection="1">
      <alignment vertical="center" wrapText="1"/>
      <protection locked="0"/>
    </xf>
    <xf numFmtId="0" fontId="28" fillId="10" borderId="56" xfId="0" applyFont="1" applyFill="1" applyBorder="1" applyAlignment="1" applyProtection="1">
      <alignment horizontal="left" vertical="center" wrapText="1"/>
      <protection locked="0"/>
    </xf>
    <xf numFmtId="0" fontId="28" fillId="10" borderId="74" xfId="0" applyFont="1" applyFill="1" applyBorder="1" applyAlignment="1" applyProtection="1">
      <alignment horizontal="left" vertical="center" wrapText="1"/>
      <protection locked="0"/>
    </xf>
    <xf numFmtId="0" fontId="28" fillId="10" borderId="9" xfId="0" applyFont="1" applyFill="1" applyBorder="1" applyAlignment="1" applyProtection="1">
      <alignment horizontal="left" vertical="center" wrapText="1"/>
      <protection locked="0"/>
    </xf>
    <xf numFmtId="0" fontId="28" fillId="10" borderId="54" xfId="0" applyFont="1" applyFill="1" applyBorder="1" applyAlignment="1" applyProtection="1">
      <alignment horizontal="left" vertical="center" wrapText="1"/>
      <protection locked="0"/>
    </xf>
    <xf numFmtId="0" fontId="95" fillId="10" borderId="6" xfId="0" applyFont="1" applyFill="1" applyBorder="1" applyAlignment="1" applyProtection="1">
      <alignment horizontal="left" vertical="center"/>
      <protection locked="0"/>
    </xf>
    <xf numFmtId="0" fontId="95" fillId="10" borderId="12" xfId="0" applyFont="1" applyFill="1" applyBorder="1" applyAlignment="1" applyProtection="1">
      <alignment horizontal="left" vertical="center"/>
      <protection locked="0"/>
    </xf>
    <xf numFmtId="0" fontId="95" fillId="10" borderId="15" xfId="0" applyFont="1" applyFill="1" applyBorder="1" applyAlignment="1" applyProtection="1">
      <alignment horizontal="left" vertical="center"/>
      <protection locked="0"/>
    </xf>
    <xf numFmtId="0" fontId="28" fillId="10" borderId="46" xfId="0" applyFont="1" applyFill="1" applyBorder="1" applyAlignment="1" applyProtection="1">
      <alignment horizontal="left" vertical="center"/>
      <protection locked="0"/>
    </xf>
    <xf numFmtId="0" fontId="28" fillId="10" borderId="25" xfId="0" applyFont="1" applyFill="1" applyBorder="1" applyAlignment="1" applyProtection="1">
      <alignment horizontal="left" vertical="center"/>
      <protection locked="0"/>
    </xf>
    <xf numFmtId="0" fontId="28" fillId="10" borderId="26" xfId="0" applyFont="1" applyFill="1" applyBorder="1" applyAlignment="1" applyProtection="1">
      <alignment horizontal="left" vertical="center"/>
      <protection locked="0"/>
    </xf>
    <xf numFmtId="0" fontId="68" fillId="18" borderId="36" xfId="0" applyFont="1" applyFill="1" applyBorder="1" applyAlignment="1" applyProtection="1">
      <alignment horizontal="center" vertical="center"/>
    </xf>
    <xf numFmtId="0" fontId="68" fillId="18" borderId="75" xfId="0" applyFont="1" applyFill="1" applyBorder="1" applyAlignment="1" applyProtection="1">
      <alignment horizontal="center" vertical="center"/>
    </xf>
    <xf numFmtId="0" fontId="25" fillId="10" borderId="37" xfId="0" applyFont="1" applyFill="1" applyBorder="1" applyAlignment="1" applyProtection="1">
      <alignment horizontal="center" vertical="center" wrapText="1"/>
      <protection locked="0"/>
    </xf>
    <xf numFmtId="0" fontId="25" fillId="10" borderId="42" xfId="0" applyFont="1" applyFill="1" applyBorder="1" applyAlignment="1" applyProtection="1">
      <alignment horizontal="center" vertical="center" wrapText="1"/>
      <protection locked="0"/>
    </xf>
    <xf numFmtId="0" fontId="25" fillId="10" borderId="39" xfId="0" applyFont="1" applyFill="1" applyBorder="1" applyAlignment="1" applyProtection="1">
      <alignment horizontal="center" vertical="center" wrapText="1"/>
      <protection locked="0"/>
    </xf>
    <xf numFmtId="0" fontId="25" fillId="10" borderId="38" xfId="0" applyFont="1" applyFill="1" applyBorder="1" applyAlignment="1" applyProtection="1">
      <alignment horizontal="center" vertical="center" wrapText="1"/>
      <protection locked="0"/>
    </xf>
    <xf numFmtId="0" fontId="25" fillId="10" borderId="48" xfId="0" applyFont="1" applyFill="1" applyBorder="1" applyAlignment="1" applyProtection="1">
      <alignment horizontal="center" vertical="center" wrapText="1"/>
      <protection locked="0"/>
    </xf>
    <xf numFmtId="0" fontId="25" fillId="10" borderId="34" xfId="0" applyFont="1" applyFill="1" applyBorder="1" applyAlignment="1" applyProtection="1">
      <alignment horizontal="center" vertical="center" wrapText="1"/>
      <protection locked="0"/>
    </xf>
    <xf numFmtId="0" fontId="30" fillId="10" borderId="56" xfId="0" applyFont="1" applyFill="1" applyBorder="1" applyAlignment="1" applyProtection="1">
      <alignment horizontal="center" vertical="center" wrapText="1"/>
      <protection locked="0"/>
    </xf>
    <xf numFmtId="0" fontId="30" fillId="10" borderId="74" xfId="0" applyFont="1" applyFill="1" applyBorder="1" applyAlignment="1" applyProtection="1">
      <alignment horizontal="center" vertical="center" wrapText="1"/>
      <protection locked="0"/>
    </xf>
    <xf numFmtId="0" fontId="30" fillId="10" borderId="72" xfId="0" applyFont="1" applyFill="1" applyBorder="1" applyAlignment="1" applyProtection="1">
      <alignment horizontal="center" vertical="center" wrapText="1"/>
      <protection locked="0"/>
    </xf>
    <xf numFmtId="0" fontId="30" fillId="10" borderId="62" xfId="0" applyFont="1" applyFill="1" applyBorder="1" applyAlignment="1" applyProtection="1">
      <alignment horizontal="center" vertical="center" wrapText="1"/>
      <protection locked="0"/>
    </xf>
    <xf numFmtId="0" fontId="30" fillId="10" borderId="7" xfId="0" applyFont="1" applyFill="1" applyBorder="1" applyAlignment="1" applyProtection="1">
      <alignment horizontal="center" vertical="center" wrapText="1"/>
      <protection locked="0"/>
    </xf>
    <xf numFmtId="0" fontId="30" fillId="10" borderId="10" xfId="0" applyFont="1" applyFill="1" applyBorder="1" applyAlignment="1" applyProtection="1">
      <alignment horizontal="center" vertical="center" wrapText="1"/>
      <protection locked="0"/>
    </xf>
    <xf numFmtId="0" fontId="6" fillId="0" borderId="58" xfId="0" applyFont="1" applyBorder="1" applyAlignment="1" applyProtection="1">
      <alignment horizontal="center" vertical="center"/>
    </xf>
    <xf numFmtId="0" fontId="6" fillId="0" borderId="59" xfId="0" applyFont="1" applyBorder="1" applyAlignment="1" applyProtection="1">
      <alignment horizontal="center" vertical="center"/>
    </xf>
    <xf numFmtId="0" fontId="65" fillId="2" borderId="39" xfId="0" applyFont="1" applyFill="1" applyBorder="1" applyAlignment="1" applyProtection="1">
      <alignment horizontal="left" vertical="center"/>
      <protection locked="0"/>
    </xf>
    <xf numFmtId="0" fontId="65" fillId="2" borderId="21" xfId="0" applyFont="1" applyFill="1" applyBorder="1" applyAlignment="1" applyProtection="1">
      <alignment horizontal="left" vertical="center"/>
      <protection locked="0"/>
    </xf>
    <xf numFmtId="0" fontId="65" fillId="2" borderId="1" xfId="0" applyFont="1" applyFill="1" applyBorder="1" applyAlignment="1" applyProtection="1">
      <alignment horizontal="left" vertical="center"/>
      <protection locked="0"/>
    </xf>
    <xf numFmtId="0" fontId="65" fillId="2" borderId="6" xfId="0" applyFont="1" applyFill="1" applyBorder="1" applyAlignment="1" applyProtection="1">
      <alignment horizontal="left" vertical="center"/>
      <protection locked="0"/>
    </xf>
    <xf numFmtId="0" fontId="6" fillId="0" borderId="65" xfId="0" applyFont="1" applyBorder="1" applyAlignment="1" applyProtection="1">
      <alignment horizontal="center" vertical="center"/>
    </xf>
    <xf numFmtId="0" fontId="6" fillId="0" borderId="29" xfId="0" applyFont="1" applyBorder="1" applyAlignment="1" applyProtection="1">
      <alignment horizontal="center" vertical="center"/>
    </xf>
    <xf numFmtId="0" fontId="6" fillId="0" borderId="63" xfId="0" applyFont="1" applyBorder="1" applyAlignment="1" applyProtection="1">
      <alignment horizontal="center" vertical="center"/>
    </xf>
    <xf numFmtId="0" fontId="6" fillId="0" borderId="33" xfId="0" applyFont="1" applyBorder="1" applyAlignment="1" applyProtection="1">
      <alignment horizontal="center" vertical="center"/>
    </xf>
    <xf numFmtId="0" fontId="65" fillId="2" borderId="25" xfId="0" applyFont="1" applyFill="1" applyBorder="1" applyAlignment="1" applyProtection="1">
      <alignment horizontal="left" vertical="center"/>
      <protection locked="0"/>
    </xf>
    <xf numFmtId="0" fontId="65" fillId="2" borderId="50" xfId="0" applyFont="1" applyFill="1" applyBorder="1" applyAlignment="1" applyProtection="1">
      <alignment horizontal="left" vertical="center"/>
      <protection locked="0"/>
    </xf>
    <xf numFmtId="0" fontId="65" fillId="2" borderId="37" xfId="0" applyFont="1" applyFill="1" applyBorder="1" applyAlignment="1" applyProtection="1">
      <alignment horizontal="left" vertical="center"/>
      <protection locked="0"/>
    </xf>
    <xf numFmtId="0" fontId="65" fillId="2" borderId="79" xfId="0" applyFont="1" applyFill="1" applyBorder="1" applyAlignment="1" applyProtection="1">
      <alignment horizontal="left" vertical="center"/>
      <protection locked="0"/>
    </xf>
    <xf numFmtId="0" fontId="65" fillId="2" borderId="22" xfId="0" applyFont="1" applyFill="1" applyBorder="1" applyAlignment="1" applyProtection="1">
      <alignment horizontal="left" vertical="center"/>
      <protection locked="0"/>
    </xf>
    <xf numFmtId="0" fontId="28" fillId="11" borderId="1" xfId="0" applyFont="1" applyFill="1" applyBorder="1" applyAlignment="1" applyProtection="1">
      <alignment horizontal="left" vertical="center" wrapText="1"/>
      <protection locked="0"/>
    </xf>
    <xf numFmtId="0" fontId="28" fillId="2" borderId="37" xfId="0" applyFont="1" applyFill="1" applyBorder="1" applyAlignment="1" applyProtection="1">
      <alignment horizontal="left" vertical="center" wrapText="1"/>
      <protection locked="0"/>
    </xf>
    <xf numFmtId="0" fontId="62" fillId="15" borderId="2" xfId="0" applyFont="1" applyFill="1" applyBorder="1" applyAlignment="1" applyProtection="1">
      <alignment horizontal="center" vertical="center" textRotation="90" wrapText="1"/>
      <protection locked="0"/>
    </xf>
    <xf numFmtId="0" fontId="62" fillId="15" borderId="8" xfId="0" applyFont="1" applyFill="1" applyBorder="1" applyAlignment="1" applyProtection="1">
      <alignment horizontal="center" vertical="center" textRotation="90" wrapText="1"/>
      <protection locked="0"/>
    </xf>
    <xf numFmtId="0" fontId="62" fillId="15" borderId="4" xfId="0" applyFont="1" applyFill="1" applyBorder="1" applyAlignment="1" applyProtection="1">
      <alignment horizontal="center" vertical="center" textRotation="90" wrapText="1"/>
      <protection locked="0"/>
    </xf>
    <xf numFmtId="0" fontId="62" fillId="12" borderId="63" xfId="0" applyFont="1" applyFill="1" applyBorder="1" applyAlignment="1" applyProtection="1">
      <alignment horizontal="center" vertical="center" textRotation="90" wrapText="1"/>
    </xf>
    <xf numFmtId="0" fontId="62" fillId="12" borderId="59" xfId="0" applyFont="1" applyFill="1" applyBorder="1" applyAlignment="1" applyProtection="1">
      <alignment horizontal="center" vertical="center" textRotation="90" wrapText="1"/>
    </xf>
    <xf numFmtId="0" fontId="62" fillId="12" borderId="65" xfId="0" applyFont="1" applyFill="1" applyBorder="1" applyAlignment="1" applyProtection="1">
      <alignment horizontal="center" vertical="center" textRotation="90" wrapText="1"/>
    </xf>
    <xf numFmtId="0" fontId="62" fillId="15" borderId="63" xfId="0" applyFont="1" applyFill="1" applyBorder="1" applyAlignment="1" applyProtection="1">
      <alignment horizontal="center" vertical="center" textRotation="90" wrapText="1"/>
    </xf>
    <xf numFmtId="0" fontId="62" fillId="15" borderId="59" xfId="0" applyFont="1" applyFill="1" applyBorder="1" applyAlignment="1" applyProtection="1">
      <alignment horizontal="center" vertical="center" textRotation="90" wrapText="1"/>
    </xf>
    <xf numFmtId="0" fontId="62" fillId="15" borderId="65" xfId="0" applyFont="1" applyFill="1" applyBorder="1" applyAlignment="1" applyProtection="1">
      <alignment horizontal="center" vertical="center" textRotation="90" wrapText="1"/>
    </xf>
    <xf numFmtId="0" fontId="62" fillId="15" borderId="58" xfId="0" applyFont="1" applyFill="1" applyBorder="1" applyAlignment="1" applyProtection="1">
      <alignment horizontal="center" vertical="center" textRotation="90" wrapText="1"/>
    </xf>
    <xf numFmtId="0" fontId="62" fillId="15" borderId="60" xfId="0" applyFont="1" applyFill="1" applyBorder="1" applyAlignment="1" applyProtection="1">
      <alignment horizontal="center" vertical="center" textRotation="90" wrapText="1"/>
    </xf>
    <xf numFmtId="0" fontId="62" fillId="13" borderId="58" xfId="0" applyFont="1" applyFill="1" applyBorder="1" applyAlignment="1" applyProtection="1">
      <alignment horizontal="center" vertical="center" textRotation="90" wrapText="1"/>
    </xf>
    <xf numFmtId="0" fontId="62" fillId="13" borderId="59" xfId="0" applyFont="1" applyFill="1" applyBorder="1" applyAlignment="1" applyProtection="1">
      <alignment horizontal="center" vertical="center" textRotation="90" wrapText="1"/>
    </xf>
    <xf numFmtId="0" fontId="62" fillId="13" borderId="60" xfId="0" applyFont="1" applyFill="1" applyBorder="1" applyAlignment="1" applyProtection="1">
      <alignment horizontal="center" vertical="center" textRotation="90" wrapText="1"/>
    </xf>
    <xf numFmtId="0" fontId="27" fillId="36" borderId="2" xfId="0" applyFont="1" applyFill="1" applyBorder="1" applyAlignment="1" applyProtection="1">
      <alignment horizontal="center" vertical="center"/>
      <protection locked="0"/>
    </xf>
    <xf numFmtId="0" fontId="27" fillId="36" borderId="3" xfId="0" applyFont="1" applyFill="1" applyBorder="1" applyAlignment="1" applyProtection="1">
      <alignment horizontal="center" vertical="center"/>
      <protection locked="0"/>
    </xf>
    <xf numFmtId="0" fontId="27" fillId="36" borderId="62" xfId="0" applyFont="1" applyFill="1" applyBorder="1" applyAlignment="1" applyProtection="1">
      <alignment horizontal="center" vertical="center"/>
      <protection locked="0"/>
    </xf>
    <xf numFmtId="0" fontId="62" fillId="14" borderId="58" xfId="0" applyFont="1" applyFill="1" applyBorder="1" applyAlignment="1" applyProtection="1">
      <alignment horizontal="center" vertical="center" textRotation="90" wrapText="1"/>
    </xf>
    <xf numFmtId="0" fontId="62" fillId="14" borderId="59" xfId="0" applyFont="1" applyFill="1" applyBorder="1" applyAlignment="1" applyProtection="1">
      <alignment horizontal="center" vertical="center" textRotation="90" wrapText="1"/>
    </xf>
    <xf numFmtId="0" fontId="62" fillId="14" borderId="65" xfId="0" applyFont="1" applyFill="1" applyBorder="1" applyAlignment="1" applyProtection="1">
      <alignment horizontal="center" vertical="center" textRotation="90" wrapText="1"/>
    </xf>
    <xf numFmtId="0" fontId="62" fillId="14" borderId="35" xfId="0" applyFont="1" applyFill="1" applyBorder="1" applyAlignment="1" applyProtection="1">
      <alignment horizontal="center" vertical="center" textRotation="90" wrapText="1"/>
    </xf>
    <xf numFmtId="0" fontId="62" fillId="14" borderId="33" xfId="0" applyFont="1" applyFill="1" applyBorder="1" applyAlignment="1" applyProtection="1">
      <alignment horizontal="center" vertical="center" textRotation="90" wrapText="1"/>
    </xf>
    <xf numFmtId="0" fontId="62" fillId="14" borderId="29" xfId="0" applyFont="1" applyFill="1" applyBorder="1" applyAlignment="1" applyProtection="1">
      <alignment horizontal="center" vertical="center" textRotation="90" wrapText="1"/>
    </xf>
    <xf numFmtId="0" fontId="62" fillId="12" borderId="58" xfId="0" applyFont="1" applyFill="1" applyBorder="1" applyAlignment="1" applyProtection="1">
      <alignment horizontal="center" vertical="center" textRotation="90" wrapText="1"/>
    </xf>
    <xf numFmtId="0" fontId="62" fillId="14" borderId="2" xfId="0" applyFont="1" applyFill="1" applyBorder="1" applyAlignment="1" applyProtection="1">
      <alignment horizontal="center" vertical="center" textRotation="90" wrapText="1"/>
      <protection locked="0"/>
    </xf>
    <xf numFmtId="0" fontId="62" fillId="14" borderId="8" xfId="0" applyFont="1" applyFill="1" applyBorder="1" applyAlignment="1" applyProtection="1">
      <alignment horizontal="center" vertical="center" textRotation="90" wrapText="1"/>
      <protection locked="0"/>
    </xf>
    <xf numFmtId="0" fontId="62" fillId="14" borderId="4" xfId="0" applyFont="1" applyFill="1" applyBorder="1" applyAlignment="1" applyProtection="1">
      <alignment horizontal="center" vertical="center" textRotation="90" wrapText="1"/>
      <protection locked="0"/>
    </xf>
    <xf numFmtId="0" fontId="62" fillId="12" borderId="2" xfId="0" applyFont="1" applyFill="1" applyBorder="1" applyAlignment="1" applyProtection="1">
      <alignment horizontal="center" vertical="center" textRotation="90" wrapText="1"/>
      <protection locked="0"/>
    </xf>
    <xf numFmtId="0" fontId="62" fillId="12" borderId="8" xfId="0" applyFont="1" applyFill="1" applyBorder="1" applyAlignment="1" applyProtection="1">
      <alignment horizontal="center" vertical="center" textRotation="90" wrapText="1"/>
      <protection locked="0"/>
    </xf>
    <xf numFmtId="0" fontId="62" fillId="12" borderId="4" xfId="0" applyFont="1" applyFill="1" applyBorder="1" applyAlignment="1" applyProtection="1">
      <alignment horizontal="center" vertical="center" textRotation="90" wrapText="1"/>
      <protection locked="0"/>
    </xf>
    <xf numFmtId="0" fontId="62" fillId="13" borderId="2" xfId="0" applyFont="1" applyFill="1" applyBorder="1" applyAlignment="1" applyProtection="1">
      <alignment horizontal="center" vertical="center" textRotation="90" wrapText="1"/>
      <protection locked="0"/>
    </xf>
    <xf numFmtId="0" fontId="62" fillId="13" borderId="8" xfId="0" applyFont="1" applyFill="1" applyBorder="1" applyAlignment="1" applyProtection="1">
      <alignment horizontal="center" vertical="center" textRotation="90" wrapText="1"/>
      <protection locked="0"/>
    </xf>
    <xf numFmtId="0" fontId="62" fillId="13" borderId="4" xfId="0" applyFont="1" applyFill="1" applyBorder="1" applyAlignment="1" applyProtection="1">
      <alignment horizontal="center" vertical="center" textRotation="90" wrapText="1"/>
      <protection locked="0"/>
    </xf>
    <xf numFmtId="0" fontId="62" fillId="13" borderId="63" xfId="0" applyFont="1" applyFill="1" applyBorder="1" applyAlignment="1" applyProtection="1">
      <alignment horizontal="center" vertical="center" textRotation="90" wrapText="1"/>
    </xf>
    <xf numFmtId="0" fontId="62" fillId="12" borderId="60" xfId="0" applyFont="1" applyFill="1" applyBorder="1" applyAlignment="1" applyProtection="1">
      <alignment horizontal="center" vertical="center" textRotation="90" wrapText="1"/>
    </xf>
    <xf numFmtId="0" fontId="62" fillId="13" borderId="35" xfId="0" applyFont="1" applyFill="1" applyBorder="1" applyAlignment="1" applyProtection="1">
      <alignment horizontal="center" vertical="center" textRotation="90" wrapText="1"/>
    </xf>
    <xf numFmtId="0" fontId="62" fillId="13" borderId="33" xfId="0" applyFont="1" applyFill="1" applyBorder="1" applyAlignment="1" applyProtection="1">
      <alignment horizontal="center" vertical="center" textRotation="90" wrapText="1"/>
    </xf>
    <xf numFmtId="0" fontId="28" fillId="0" borderId="1" xfId="0" applyFont="1" applyFill="1" applyBorder="1" applyAlignment="1" applyProtection="1">
      <alignment horizontal="center" vertical="center" wrapText="1"/>
    </xf>
    <xf numFmtId="0" fontId="97" fillId="12" borderId="2" xfId="0" applyFont="1" applyFill="1" applyBorder="1" applyAlignment="1" applyProtection="1">
      <alignment horizontal="center" vertical="center" textRotation="90" wrapText="1"/>
      <protection locked="0"/>
    </xf>
    <xf numFmtId="0" fontId="97" fillId="12" borderId="8" xfId="0" applyFont="1" applyFill="1" applyBorder="1" applyAlignment="1" applyProtection="1">
      <alignment horizontal="center" vertical="center" textRotation="90" wrapText="1"/>
      <protection locked="0"/>
    </xf>
    <xf numFmtId="0" fontId="97" fillId="12" borderId="4" xfId="0" applyFont="1" applyFill="1" applyBorder="1" applyAlignment="1" applyProtection="1">
      <alignment horizontal="center" vertical="center" textRotation="90" wrapText="1"/>
      <protection locked="0"/>
    </xf>
    <xf numFmtId="0" fontId="91" fillId="15" borderId="44" xfId="0" applyFont="1" applyFill="1" applyBorder="1" applyAlignment="1" applyProtection="1">
      <alignment horizontal="center" vertical="center" wrapText="1"/>
    </xf>
    <xf numFmtId="0" fontId="91" fillId="15" borderId="37" xfId="0" applyFont="1" applyFill="1" applyBorder="1" applyAlignment="1" applyProtection="1">
      <alignment horizontal="center" vertical="center" wrapText="1"/>
    </xf>
    <xf numFmtId="0" fontId="91" fillId="15" borderId="38" xfId="0" applyFont="1" applyFill="1" applyBorder="1" applyAlignment="1" applyProtection="1">
      <alignment horizontal="center" vertical="center" wrapText="1"/>
    </xf>
    <xf numFmtId="0" fontId="91" fillId="15" borderId="20" xfId="0" applyFont="1" applyFill="1" applyBorder="1" applyAlignment="1" applyProtection="1">
      <alignment horizontal="center" vertical="center" wrapText="1"/>
    </xf>
    <xf numFmtId="0" fontId="91" fillId="15" borderId="39" xfId="0" applyFont="1" applyFill="1" applyBorder="1" applyAlignment="1" applyProtection="1">
      <alignment horizontal="center" vertical="center" wrapText="1"/>
    </xf>
    <xf numFmtId="0" fontId="91" fillId="15" borderId="34" xfId="0" applyFont="1" applyFill="1" applyBorder="1" applyAlignment="1" applyProtection="1">
      <alignment horizontal="center" vertical="center" wrapText="1"/>
    </xf>
    <xf numFmtId="0" fontId="65" fillId="2" borderId="16" xfId="0" applyFont="1" applyFill="1" applyBorder="1" applyAlignment="1" applyProtection="1">
      <alignment horizontal="left" vertical="center"/>
      <protection locked="0"/>
    </xf>
    <xf numFmtId="0" fontId="65" fillId="2" borderId="70" xfId="0" applyFont="1" applyFill="1" applyBorder="1" applyAlignment="1" applyProtection="1">
      <alignment horizontal="left" vertical="center"/>
      <protection locked="0"/>
    </xf>
    <xf numFmtId="0" fontId="6" fillId="0" borderId="35" xfId="0" applyFont="1" applyBorder="1" applyAlignment="1" applyProtection="1">
      <alignment horizontal="center" vertical="center" textRotation="90"/>
    </xf>
    <xf numFmtId="0" fontId="6" fillId="0" borderId="33" xfId="0" applyFont="1" applyBorder="1" applyAlignment="1" applyProtection="1">
      <alignment horizontal="center" vertical="center" textRotation="90"/>
    </xf>
    <xf numFmtId="0" fontId="6" fillId="0" borderId="29" xfId="0" applyFont="1" applyBorder="1" applyAlignment="1" applyProtection="1">
      <alignment horizontal="center" vertical="center" textRotation="90"/>
    </xf>
    <xf numFmtId="0" fontId="8" fillId="11" borderId="11" xfId="0" applyFont="1" applyFill="1" applyBorder="1" applyAlignment="1" applyProtection="1">
      <alignment horizontal="left" vertical="center"/>
      <protection locked="0"/>
    </xf>
    <xf numFmtId="0" fontId="8" fillId="11" borderId="12" xfId="0" applyFont="1" applyFill="1" applyBorder="1" applyAlignment="1" applyProtection="1">
      <alignment horizontal="left" vertical="center"/>
      <protection locked="0"/>
    </xf>
    <xf numFmtId="0" fontId="8" fillId="11" borderId="13" xfId="0" applyFont="1" applyFill="1" applyBorder="1" applyAlignment="1" applyProtection="1">
      <alignment horizontal="left" vertical="center"/>
      <protection locked="0"/>
    </xf>
    <xf numFmtId="0" fontId="8" fillId="0" borderId="11" xfId="0" applyFont="1" applyFill="1" applyBorder="1" applyAlignment="1" applyProtection="1">
      <alignment horizontal="center" vertical="center"/>
      <protection locked="0"/>
    </xf>
    <xf numFmtId="0" fontId="8" fillId="0" borderId="15" xfId="0" applyFont="1" applyFill="1" applyBorder="1" applyAlignment="1" applyProtection="1">
      <alignment horizontal="center" vertical="center"/>
      <protection locked="0"/>
    </xf>
    <xf numFmtId="0" fontId="7" fillId="2" borderId="16" xfId="0" applyFont="1" applyFill="1" applyBorder="1" applyAlignment="1" applyProtection="1">
      <alignment horizontal="center" vertical="center"/>
      <protection locked="0"/>
    </xf>
    <xf numFmtId="0" fontId="7" fillId="2" borderId="40" xfId="0" applyFont="1" applyFill="1" applyBorder="1" applyAlignment="1" applyProtection="1">
      <alignment horizontal="center" vertical="center"/>
      <protection locked="0"/>
    </xf>
    <xf numFmtId="0" fontId="95" fillId="10" borderId="11" xfId="0" applyFont="1" applyFill="1" applyBorder="1" applyAlignment="1" applyProtection="1">
      <alignment horizontal="left" vertical="center"/>
      <protection locked="0"/>
    </xf>
    <xf numFmtId="0" fontId="95" fillId="10" borderId="13" xfId="0" applyFont="1" applyFill="1" applyBorder="1" applyAlignment="1" applyProtection="1">
      <alignment horizontal="left" vertical="center"/>
      <protection locked="0"/>
    </xf>
    <xf numFmtId="0" fontId="28" fillId="11" borderId="14" xfId="0" applyFont="1" applyFill="1" applyBorder="1" applyAlignment="1" applyProtection="1">
      <alignment horizontal="left" vertical="center" wrapText="1"/>
      <protection locked="0"/>
    </xf>
    <xf numFmtId="0" fontId="28" fillId="11" borderId="6" xfId="0" applyFont="1" applyFill="1" applyBorder="1" applyAlignment="1" applyProtection="1">
      <alignment horizontal="left" vertical="center" wrapText="1"/>
      <protection locked="0"/>
    </xf>
    <xf numFmtId="0" fontId="27" fillId="36" borderId="36" xfId="0" applyFont="1" applyFill="1" applyBorder="1" applyAlignment="1" applyProtection="1">
      <alignment horizontal="center" vertical="center"/>
      <protection locked="0"/>
    </xf>
    <xf numFmtId="0" fontId="27" fillId="36" borderId="73" xfId="0" applyFont="1" applyFill="1" applyBorder="1" applyAlignment="1" applyProtection="1">
      <alignment horizontal="center" vertical="center"/>
      <protection locked="0"/>
    </xf>
    <xf numFmtId="0" fontId="30" fillId="19" borderId="6" xfId="0" applyFont="1" applyFill="1" applyBorder="1" applyAlignment="1" applyProtection="1">
      <alignment horizontal="center" vertical="center"/>
    </xf>
    <xf numFmtId="0" fontId="30" fillId="19" borderId="13" xfId="0" applyFont="1" applyFill="1" applyBorder="1" applyAlignment="1" applyProtection="1">
      <alignment horizontal="center" vertical="center"/>
    </xf>
    <xf numFmtId="0" fontId="7" fillId="0" borderId="11"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0" fontId="68" fillId="36" borderId="36" xfId="0" applyFont="1" applyFill="1" applyBorder="1" applyAlignment="1" applyProtection="1">
      <alignment horizontal="center" vertical="center" wrapText="1"/>
      <protection locked="0"/>
    </xf>
    <xf numFmtId="0" fontId="68" fillId="36" borderId="75" xfId="0" applyFont="1" applyFill="1" applyBorder="1" applyAlignment="1" applyProtection="1">
      <alignment horizontal="center" vertical="center" wrapText="1"/>
      <protection locked="0"/>
    </xf>
    <xf numFmtId="49" fontId="25" fillId="19" borderId="75" xfId="0" applyNumberFormat="1" applyFont="1" applyFill="1" applyBorder="1" applyAlignment="1" applyProtection="1">
      <alignment horizontal="center" vertical="center" wrapText="1"/>
      <protection locked="0"/>
    </xf>
    <xf numFmtId="0" fontId="25" fillId="19" borderId="75" xfId="0" applyNumberFormat="1" applyFont="1" applyFill="1" applyBorder="1" applyAlignment="1" applyProtection="1">
      <alignment horizontal="center" vertical="center" wrapText="1"/>
      <protection locked="0"/>
    </xf>
    <xf numFmtId="0" fontId="28" fillId="11" borderId="57" xfId="0" applyFont="1" applyFill="1" applyBorder="1" applyAlignment="1" applyProtection="1">
      <alignment horizontal="left" vertical="center" wrapText="1"/>
      <protection locked="0"/>
    </xf>
    <xf numFmtId="0" fontId="28" fillId="11" borderId="17" xfId="0" applyFont="1" applyFill="1" applyBorder="1" applyAlignment="1" applyProtection="1">
      <alignment horizontal="left" vertical="center" wrapText="1"/>
      <protection locked="0"/>
    </xf>
    <xf numFmtId="0" fontId="28" fillId="11" borderId="66" xfId="0" applyFont="1" applyFill="1" applyBorder="1" applyAlignment="1" applyProtection="1">
      <alignment horizontal="left" vertical="center" wrapText="1"/>
      <protection locked="0"/>
    </xf>
    <xf numFmtId="0" fontId="28" fillId="11" borderId="27" xfId="0" applyFont="1" applyFill="1" applyBorder="1" applyAlignment="1" applyProtection="1">
      <alignment horizontal="left" vertical="center" wrapText="1"/>
      <protection locked="0"/>
    </xf>
    <xf numFmtId="0" fontId="28" fillId="11" borderId="9" xfId="0" applyFont="1" applyFill="1" applyBorder="1" applyAlignment="1" applyProtection="1">
      <alignment horizontal="left" vertical="center" wrapText="1"/>
      <protection locked="0"/>
    </xf>
    <xf numFmtId="0" fontId="28" fillId="11" borderId="80" xfId="0" applyFont="1" applyFill="1" applyBorder="1" applyAlignment="1" applyProtection="1">
      <alignment horizontal="left" vertical="center" wrapText="1"/>
      <protection locked="0"/>
    </xf>
    <xf numFmtId="0" fontId="7" fillId="11" borderId="2" xfId="0" applyFont="1" applyFill="1" applyBorder="1" applyAlignment="1" applyProtection="1">
      <alignment horizontal="left" vertical="top" wrapText="1"/>
    </xf>
    <xf numFmtId="0" fontId="7" fillId="11" borderId="3" xfId="0" applyFont="1" applyFill="1" applyBorder="1" applyAlignment="1" applyProtection="1">
      <alignment horizontal="left" vertical="top" wrapText="1"/>
    </xf>
    <xf numFmtId="0" fontId="7" fillId="11" borderId="8" xfId="0" applyFont="1" applyFill="1" applyBorder="1" applyAlignment="1" applyProtection="1">
      <alignment horizontal="left" vertical="top" wrapText="1"/>
    </xf>
    <xf numFmtId="0" fontId="7" fillId="11" borderId="0" xfId="0" applyFont="1" applyFill="1" applyBorder="1" applyAlignment="1" applyProtection="1">
      <alignment horizontal="left" vertical="top" wrapText="1"/>
    </xf>
    <xf numFmtId="0" fontId="7" fillId="11" borderId="4" xfId="0" applyFont="1" applyFill="1" applyBorder="1" applyAlignment="1" applyProtection="1">
      <alignment horizontal="left" vertical="top" wrapText="1"/>
    </xf>
    <xf numFmtId="0" fontId="7" fillId="11" borderId="5" xfId="0" applyFont="1" applyFill="1" applyBorder="1" applyAlignment="1" applyProtection="1">
      <alignment horizontal="left" vertical="top" wrapText="1"/>
    </xf>
    <xf numFmtId="0" fontId="7" fillId="11" borderId="3" xfId="0" applyFont="1" applyFill="1" applyBorder="1" applyAlignment="1" applyProtection="1">
      <alignment horizontal="center" vertical="top" wrapText="1"/>
    </xf>
    <xf numFmtId="0" fontId="7" fillId="11" borderId="62" xfId="0" applyFont="1" applyFill="1" applyBorder="1" applyAlignment="1" applyProtection="1">
      <alignment horizontal="center" vertical="top" wrapText="1"/>
    </xf>
    <xf numFmtId="0" fontId="7" fillId="11" borderId="0" xfId="0" applyFont="1" applyFill="1" applyBorder="1" applyAlignment="1" applyProtection="1">
      <alignment horizontal="center" vertical="top" wrapText="1"/>
    </xf>
    <xf numFmtId="0" fontId="7" fillId="11" borderId="7" xfId="0" applyFont="1" applyFill="1" applyBorder="1" applyAlignment="1" applyProtection="1">
      <alignment horizontal="center" vertical="top" wrapText="1"/>
    </xf>
    <xf numFmtId="0" fontId="7" fillId="11" borderId="5" xfId="0" applyFont="1" applyFill="1" applyBorder="1" applyAlignment="1" applyProtection="1">
      <alignment horizontal="center" vertical="top" wrapText="1"/>
    </xf>
    <xf numFmtId="0" fontId="7" fillId="11" borderId="10" xfId="0" applyFont="1" applyFill="1" applyBorder="1" applyAlignment="1" applyProtection="1">
      <alignment horizontal="center" vertical="top" wrapText="1"/>
    </xf>
    <xf numFmtId="0" fontId="8" fillId="0" borderId="9" xfId="0" applyFont="1" applyFill="1" applyBorder="1" applyAlignment="1" applyProtection="1">
      <alignment horizontal="left" vertical="center"/>
      <protection locked="0"/>
    </xf>
    <xf numFmtId="0" fontId="8" fillId="0" borderId="80" xfId="0" applyFont="1" applyFill="1" applyBorder="1" applyAlignment="1" applyProtection="1">
      <alignment horizontal="left" vertical="center"/>
      <protection locked="0"/>
    </xf>
    <xf numFmtId="0" fontId="28" fillId="2" borderId="14" xfId="0" applyFont="1" applyFill="1" applyBorder="1" applyAlignment="1" applyProtection="1">
      <alignment horizontal="left" vertical="center"/>
      <protection locked="0"/>
    </xf>
    <xf numFmtId="0" fontId="28" fillId="2" borderId="1" xfId="0" applyFont="1" applyFill="1" applyBorder="1" applyAlignment="1" applyProtection="1">
      <alignment horizontal="left" vertical="center"/>
      <protection locked="0"/>
    </xf>
    <xf numFmtId="0" fontId="7" fillId="2" borderId="36" xfId="0" applyFont="1" applyFill="1" applyBorder="1" applyAlignment="1" applyProtection="1">
      <alignment horizontal="left" vertical="center" wrapText="1"/>
      <protection locked="0"/>
    </xf>
    <xf numFmtId="0" fontId="7" fillId="2" borderId="75" xfId="0" applyFont="1" applyFill="1" applyBorder="1" applyAlignment="1" applyProtection="1">
      <alignment horizontal="left" vertical="center" wrapText="1"/>
      <protection locked="0"/>
    </xf>
    <xf numFmtId="0" fontId="26" fillId="8" borderId="37" xfId="0" applyFont="1" applyFill="1" applyBorder="1" applyAlignment="1" applyProtection="1">
      <alignment horizontal="center" vertical="center"/>
      <protection locked="0"/>
    </xf>
    <xf numFmtId="0" fontId="26" fillId="8" borderId="39"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0" fontId="8" fillId="0" borderId="22"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30" fillId="19" borderId="71" xfId="0" applyFont="1" applyFill="1" applyBorder="1" applyAlignment="1" applyProtection="1">
      <alignment horizontal="center" vertical="center" wrapText="1"/>
    </xf>
    <xf numFmtId="0" fontId="30" fillId="19" borderId="37" xfId="0" applyFont="1" applyFill="1" applyBorder="1" applyAlignment="1" applyProtection="1">
      <alignment horizontal="center" vertical="center" wrapText="1"/>
    </xf>
    <xf numFmtId="0" fontId="30" fillId="19" borderId="25" xfId="0" applyFont="1" applyFill="1" applyBorder="1" applyAlignment="1" applyProtection="1">
      <alignment horizontal="center" vertical="center" wrapText="1"/>
    </xf>
    <xf numFmtId="0" fontId="30" fillId="19" borderId="26" xfId="0" applyFont="1" applyFill="1" applyBorder="1" applyAlignment="1" applyProtection="1">
      <alignment horizontal="center" vertical="center" wrapText="1"/>
    </xf>
    <xf numFmtId="0" fontId="33" fillId="19" borderId="4" xfId="0" applyFont="1" applyFill="1" applyBorder="1" applyAlignment="1" applyProtection="1">
      <alignment horizontal="center" vertical="center" wrapText="1"/>
    </xf>
    <xf numFmtId="0" fontId="33" fillId="19" borderId="5" xfId="0" applyFont="1" applyFill="1" applyBorder="1" applyAlignment="1" applyProtection="1">
      <alignment horizontal="center" vertical="center" wrapText="1"/>
    </xf>
    <xf numFmtId="0" fontId="33" fillId="19" borderId="10" xfId="0" applyFont="1" applyFill="1" applyBorder="1" applyAlignment="1" applyProtection="1">
      <alignment horizontal="center" vertical="center" wrapText="1"/>
    </xf>
    <xf numFmtId="0" fontId="30" fillId="10" borderId="1" xfId="0" applyFont="1" applyFill="1" applyBorder="1" applyAlignment="1" applyProtection="1">
      <alignment horizontal="center" textRotation="90" wrapText="1"/>
      <protection locked="0"/>
    </xf>
    <xf numFmtId="0" fontId="30" fillId="10" borderId="16" xfId="0" applyFont="1" applyFill="1" applyBorder="1" applyAlignment="1" applyProtection="1">
      <alignment horizontal="center" textRotation="90" wrapText="1"/>
      <protection locked="0"/>
    </xf>
    <xf numFmtId="0" fontId="30" fillId="10" borderId="27" xfId="0" applyFont="1" applyFill="1" applyBorder="1" applyAlignment="1" applyProtection="1">
      <alignment horizontal="center" vertical="center" wrapText="1"/>
      <protection locked="0"/>
    </xf>
    <xf numFmtId="0" fontId="30" fillId="10" borderId="80" xfId="0" applyFont="1" applyFill="1" applyBorder="1" applyAlignment="1" applyProtection="1">
      <alignment horizontal="center" vertical="center" wrapText="1"/>
      <protection locked="0"/>
    </xf>
    <xf numFmtId="0" fontId="43" fillId="10" borderId="11" xfId="0" applyFont="1" applyFill="1" applyBorder="1" applyAlignment="1" applyProtection="1">
      <alignment horizontal="left" vertical="center"/>
      <protection locked="0"/>
    </xf>
    <xf numFmtId="0" fontId="43" fillId="10" borderId="12" xfId="0" applyFont="1" applyFill="1" applyBorder="1" applyAlignment="1" applyProtection="1">
      <alignment horizontal="left" vertical="center"/>
      <protection locked="0"/>
    </xf>
    <xf numFmtId="0" fontId="43" fillId="10" borderId="13" xfId="0" applyFont="1" applyFill="1" applyBorder="1" applyAlignment="1" applyProtection="1">
      <alignment horizontal="left" vertical="center"/>
      <protection locked="0"/>
    </xf>
    <xf numFmtId="0" fontId="9" fillId="10" borderId="8" xfId="0" applyFont="1" applyFill="1" applyBorder="1" applyAlignment="1" applyProtection="1">
      <alignment vertical="center" wrapText="1"/>
    </xf>
    <xf numFmtId="0" fontId="9" fillId="10" borderId="0" xfId="0" applyFont="1" applyFill="1" applyBorder="1" applyAlignment="1" applyProtection="1">
      <alignment vertical="center" wrapText="1"/>
    </xf>
    <xf numFmtId="0" fontId="9" fillId="10" borderId="7" xfId="0" applyFont="1" applyFill="1" applyBorder="1" applyAlignment="1" applyProtection="1">
      <alignment vertical="center" wrapText="1"/>
    </xf>
    <xf numFmtId="0" fontId="30" fillId="10" borderId="2" xfId="0" applyFont="1" applyFill="1" applyBorder="1" applyAlignment="1" applyProtection="1">
      <alignment horizontal="center" vertical="center" wrapText="1"/>
    </xf>
    <xf numFmtId="0" fontId="30" fillId="10" borderId="3" xfId="0" applyFont="1" applyFill="1" applyBorder="1" applyAlignment="1" applyProtection="1">
      <alignment horizontal="center" vertical="center" wrapText="1"/>
    </xf>
    <xf numFmtId="0" fontId="30" fillId="10" borderId="62" xfId="0" applyFont="1" applyFill="1" applyBorder="1" applyAlignment="1" applyProtection="1">
      <alignment horizontal="center" vertical="center" wrapText="1"/>
    </xf>
    <xf numFmtId="0" fontId="30" fillId="10" borderId="8" xfId="0" applyFont="1" applyFill="1" applyBorder="1" applyAlignment="1" applyProtection="1">
      <alignment horizontal="center" vertical="center" wrapText="1"/>
    </xf>
    <xf numFmtId="0" fontId="30" fillId="10" borderId="0" xfId="0"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30" fillId="10" borderId="4" xfId="0" applyFont="1" applyFill="1" applyBorder="1" applyAlignment="1" applyProtection="1">
      <alignment horizontal="center" vertical="center" wrapText="1"/>
    </xf>
    <xf numFmtId="0" fontId="30" fillId="10" borderId="5" xfId="0" applyFont="1" applyFill="1" applyBorder="1" applyAlignment="1" applyProtection="1">
      <alignment horizontal="center" vertical="center" wrapText="1"/>
    </xf>
    <xf numFmtId="0" fontId="30" fillId="10" borderId="10" xfId="0" applyFont="1" applyFill="1" applyBorder="1" applyAlignment="1" applyProtection="1">
      <alignment horizontal="center" vertical="center" wrapText="1"/>
    </xf>
    <xf numFmtId="0" fontId="7" fillId="2" borderId="13"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protection locked="0"/>
    </xf>
    <xf numFmtId="0" fontId="7" fillId="2" borderId="24" xfId="0" applyFont="1" applyFill="1" applyBorder="1" applyAlignment="1" applyProtection="1">
      <alignment horizontal="center" vertical="center"/>
      <protection locked="0"/>
    </xf>
    <xf numFmtId="0" fontId="31" fillId="10" borderId="2" xfId="0" applyFont="1" applyFill="1" applyBorder="1" applyAlignment="1" applyProtection="1">
      <alignment horizontal="center" vertical="center" wrapText="1"/>
      <protection locked="0"/>
    </xf>
    <xf numFmtId="0" fontId="31" fillId="10" borderId="3" xfId="0" applyFont="1" applyFill="1" applyBorder="1" applyAlignment="1" applyProtection="1">
      <alignment horizontal="center" vertical="center" wrapText="1"/>
      <protection locked="0"/>
    </xf>
    <xf numFmtId="0" fontId="31" fillId="10" borderId="62" xfId="0" applyFont="1" applyFill="1" applyBorder="1" applyAlignment="1" applyProtection="1">
      <alignment horizontal="center" vertical="center" wrapText="1"/>
      <protection locked="0"/>
    </xf>
    <xf numFmtId="0" fontId="31" fillId="10" borderId="8" xfId="0" applyFont="1" applyFill="1" applyBorder="1" applyAlignment="1" applyProtection="1">
      <alignment horizontal="center" vertical="center" wrapText="1"/>
      <protection locked="0"/>
    </xf>
    <xf numFmtId="0" fontId="31" fillId="10" borderId="0" xfId="0" applyFont="1" applyFill="1" applyBorder="1" applyAlignment="1" applyProtection="1">
      <alignment horizontal="center" vertical="center" wrapText="1"/>
      <protection locked="0"/>
    </xf>
    <xf numFmtId="0" fontId="31" fillId="10" borderId="7" xfId="0" applyFont="1" applyFill="1" applyBorder="1" applyAlignment="1" applyProtection="1">
      <alignment horizontal="center" vertical="center" wrapText="1"/>
      <protection locked="0"/>
    </xf>
    <xf numFmtId="0" fontId="31" fillId="10" borderId="4" xfId="0" applyFont="1" applyFill="1" applyBorder="1" applyAlignment="1" applyProtection="1">
      <alignment horizontal="center" vertical="center" wrapText="1"/>
      <protection locked="0"/>
    </xf>
    <xf numFmtId="0" fontId="31" fillId="10" borderId="5" xfId="0" applyFont="1" applyFill="1" applyBorder="1" applyAlignment="1" applyProtection="1">
      <alignment horizontal="center" vertical="center" wrapText="1"/>
      <protection locked="0"/>
    </xf>
    <xf numFmtId="0" fontId="31" fillId="10" borderId="10" xfId="0" applyFont="1" applyFill="1" applyBorder="1" applyAlignment="1" applyProtection="1">
      <alignment horizontal="center" vertical="center" wrapText="1"/>
      <protection locked="0"/>
    </xf>
    <xf numFmtId="0" fontId="8" fillId="0" borderId="74" xfId="0" applyFont="1" applyFill="1" applyBorder="1" applyAlignment="1" applyProtection="1">
      <alignment horizontal="center" vertical="center"/>
      <protection locked="0"/>
    </xf>
    <xf numFmtId="0" fontId="8" fillId="0" borderId="72" xfId="0" applyFont="1" applyFill="1" applyBorder="1" applyAlignment="1" applyProtection="1">
      <alignment horizontal="center" vertical="center"/>
      <protection locked="0"/>
    </xf>
    <xf numFmtId="0" fontId="19" fillId="16" borderId="56" xfId="0" applyFont="1" applyFill="1" applyBorder="1" applyAlignment="1" applyProtection="1">
      <alignment horizontal="left" vertical="center"/>
      <protection locked="0"/>
    </xf>
    <xf numFmtId="0" fontId="19" fillId="16" borderId="74" xfId="0" applyFont="1" applyFill="1" applyBorder="1" applyAlignment="1" applyProtection="1">
      <alignment horizontal="left" vertical="center"/>
      <protection locked="0"/>
    </xf>
    <xf numFmtId="0" fontId="19" fillId="16" borderId="71" xfId="0" applyFont="1" applyFill="1" applyBorder="1" applyAlignment="1" applyProtection="1">
      <alignment horizontal="left" vertical="center"/>
      <protection locked="0"/>
    </xf>
    <xf numFmtId="0" fontId="7" fillId="2" borderId="54" xfId="0" applyFont="1" applyFill="1" applyBorder="1" applyAlignment="1" applyProtection="1">
      <alignment horizontal="center" vertical="center"/>
      <protection locked="0"/>
    </xf>
    <xf numFmtId="0" fontId="7" fillId="2" borderId="25" xfId="0" applyFont="1" applyFill="1" applyBorder="1" applyAlignment="1" applyProtection="1">
      <alignment horizontal="center" vertical="center"/>
      <protection locked="0"/>
    </xf>
    <xf numFmtId="0" fontId="7" fillId="2" borderId="26" xfId="0" applyFont="1" applyFill="1" applyBorder="1" applyAlignment="1" applyProtection="1">
      <alignment horizontal="center" vertical="center"/>
      <protection locked="0"/>
    </xf>
    <xf numFmtId="0" fontId="68" fillId="36" borderId="56" xfId="0" applyNumberFormat="1" applyFont="1" applyFill="1" applyBorder="1" applyAlignment="1" applyProtection="1">
      <alignment horizontal="center" vertical="center" wrapText="1"/>
    </xf>
    <xf numFmtId="0" fontId="68" fillId="36" borderId="74" xfId="0" applyNumberFormat="1" applyFont="1" applyFill="1" applyBorder="1" applyAlignment="1" applyProtection="1">
      <alignment horizontal="center" vertical="center" wrapText="1"/>
    </xf>
    <xf numFmtId="0" fontId="68" fillId="36" borderId="72" xfId="0" applyNumberFormat="1" applyFont="1" applyFill="1" applyBorder="1" applyAlignment="1" applyProtection="1">
      <alignment horizontal="center" vertical="center" wrapText="1"/>
    </xf>
    <xf numFmtId="0" fontId="44" fillId="19" borderId="21" xfId="0" applyNumberFormat="1" applyFont="1" applyFill="1" applyBorder="1" applyAlignment="1" applyProtection="1">
      <alignment horizontal="left" vertical="center"/>
    </xf>
    <xf numFmtId="0" fontId="44" fillId="19" borderId="22" xfId="0" applyNumberFormat="1" applyFont="1" applyFill="1" applyBorder="1" applyAlignment="1" applyProtection="1">
      <alignment horizontal="left" vertical="center"/>
    </xf>
    <xf numFmtId="0" fontId="44" fillId="19" borderId="55" xfId="0" applyNumberFormat="1" applyFont="1" applyFill="1" applyBorder="1" applyAlignment="1" applyProtection="1">
      <alignment horizontal="left" vertical="center"/>
    </xf>
    <xf numFmtId="0" fontId="94" fillId="2" borderId="67" xfId="0" applyFont="1" applyFill="1" applyBorder="1" applyAlignment="1" applyProtection="1">
      <alignment horizontal="center" vertical="center" wrapText="1"/>
      <protection locked="0"/>
    </xf>
    <xf numFmtId="0" fontId="94" fillId="2" borderId="3" xfId="0" applyFont="1" applyFill="1" applyBorder="1" applyAlignment="1" applyProtection="1">
      <alignment horizontal="center" vertical="center" wrapText="1"/>
      <protection locked="0"/>
    </xf>
    <xf numFmtId="0" fontId="94" fillId="2" borderId="68" xfId="0" applyFont="1" applyFill="1" applyBorder="1" applyAlignment="1" applyProtection="1">
      <alignment horizontal="center" vertical="center" wrapText="1"/>
      <protection locked="0"/>
    </xf>
    <xf numFmtId="0" fontId="94" fillId="2" borderId="5" xfId="0" applyFont="1" applyFill="1" applyBorder="1" applyAlignment="1" applyProtection="1">
      <alignment horizontal="center" vertical="center" wrapText="1"/>
      <protection locked="0"/>
    </xf>
    <xf numFmtId="0" fontId="27" fillId="36" borderId="36" xfId="0" applyFont="1" applyFill="1" applyBorder="1" applyAlignment="1" applyProtection="1">
      <alignment horizontal="left" vertical="center"/>
      <protection locked="0"/>
    </xf>
    <xf numFmtId="0" fontId="27" fillId="36" borderId="75" xfId="0" applyFont="1" applyFill="1" applyBorder="1" applyAlignment="1" applyProtection="1">
      <alignment horizontal="left" vertical="center"/>
      <protection locked="0"/>
    </xf>
    <xf numFmtId="0" fontId="27" fillId="36" borderId="73" xfId="0" applyFont="1" applyFill="1" applyBorder="1" applyAlignment="1" applyProtection="1">
      <alignment horizontal="left" vertical="center"/>
      <protection locked="0"/>
    </xf>
    <xf numFmtId="0" fontId="26" fillId="8" borderId="71" xfId="0" applyFont="1" applyFill="1" applyBorder="1" applyAlignment="1" applyProtection="1">
      <alignment horizontal="center" vertical="center"/>
      <protection locked="0"/>
    </xf>
    <xf numFmtId="0" fontId="26" fillId="8" borderId="72" xfId="0" applyFont="1" applyFill="1" applyBorder="1" applyAlignment="1" applyProtection="1">
      <alignment horizontal="center" vertical="center"/>
      <protection locked="0"/>
    </xf>
    <xf numFmtId="0" fontId="27" fillId="36" borderId="2" xfId="0" applyNumberFormat="1" applyFont="1" applyFill="1" applyBorder="1" applyAlignment="1" applyProtection="1">
      <alignment horizontal="left" vertical="center"/>
    </xf>
    <xf numFmtId="0" fontId="27" fillId="36" borderId="3" xfId="0" applyNumberFormat="1" applyFont="1" applyFill="1" applyBorder="1" applyAlignment="1" applyProtection="1">
      <alignment horizontal="left" vertical="center"/>
    </xf>
    <xf numFmtId="0" fontId="7" fillId="0" borderId="0" xfId="0" applyFont="1" applyFill="1" applyBorder="1" applyAlignment="1" applyProtection="1">
      <alignment horizontal="center" vertical="center"/>
    </xf>
    <xf numFmtId="0" fontId="19" fillId="2" borderId="2" xfId="0" applyFont="1" applyFill="1" applyBorder="1" applyAlignment="1" applyProtection="1">
      <alignment horizontal="center" vertical="center"/>
      <protection locked="0"/>
    </xf>
    <xf numFmtId="0" fontId="19" fillId="2" borderId="3" xfId="0" applyFont="1" applyFill="1" applyBorder="1" applyAlignment="1" applyProtection="1">
      <alignment horizontal="center" vertical="center"/>
      <protection locked="0"/>
    </xf>
    <xf numFmtId="0" fontId="19" fillId="2" borderId="62" xfId="0" applyFont="1" applyFill="1" applyBorder="1" applyAlignment="1" applyProtection="1">
      <alignment horizontal="center" vertical="center"/>
      <protection locked="0"/>
    </xf>
    <xf numFmtId="0" fontId="68" fillId="36" borderId="81" xfId="0" applyFont="1" applyFill="1" applyBorder="1" applyAlignment="1" applyProtection="1">
      <alignment horizontal="left" vertical="top" wrapText="1"/>
    </xf>
    <xf numFmtId="0" fontId="68" fillId="36" borderId="82" xfId="0" applyFont="1" applyFill="1" applyBorder="1" applyAlignment="1" applyProtection="1">
      <alignment horizontal="left" vertical="top" wrapText="1"/>
    </xf>
    <xf numFmtId="0" fontId="68" fillId="36" borderId="83" xfId="0" applyFont="1" applyFill="1" applyBorder="1" applyAlignment="1" applyProtection="1">
      <alignment horizontal="left" vertical="top" wrapText="1"/>
    </xf>
    <xf numFmtId="0" fontId="7" fillId="10" borderId="31" xfId="0" applyFont="1" applyFill="1" applyBorder="1" applyAlignment="1" applyProtection="1">
      <alignment horizontal="left" vertical="center" wrapText="1"/>
      <protection locked="0"/>
    </xf>
    <xf numFmtId="0" fontId="7" fillId="10" borderId="69" xfId="0" applyFont="1" applyFill="1" applyBorder="1" applyAlignment="1" applyProtection="1">
      <alignment horizontal="left" vertical="center" wrapText="1"/>
      <protection locked="0"/>
    </xf>
    <xf numFmtId="0" fontId="7" fillId="10" borderId="32" xfId="0" applyFont="1" applyFill="1" applyBorder="1" applyAlignment="1" applyProtection="1">
      <alignment horizontal="left" vertical="center" wrapText="1"/>
      <protection locked="0"/>
    </xf>
    <xf numFmtId="0" fontId="13" fillId="36" borderId="3" xfId="0" applyFont="1" applyFill="1" applyBorder="1" applyAlignment="1" applyProtection="1">
      <alignment horizontal="center" vertical="center"/>
      <protection locked="0"/>
    </xf>
    <xf numFmtId="0" fontId="13" fillId="36" borderId="62" xfId="0" applyFont="1" applyFill="1" applyBorder="1" applyAlignment="1" applyProtection="1">
      <alignment horizontal="center" vertical="center"/>
      <protection locked="0"/>
    </xf>
    <xf numFmtId="0" fontId="7" fillId="4" borderId="14" xfId="0" applyFont="1" applyFill="1" applyBorder="1" applyAlignment="1" applyProtection="1">
      <alignment horizontal="left" vertical="center" wrapText="1"/>
    </xf>
    <xf numFmtId="0" fontId="7" fillId="4" borderId="1" xfId="0" applyFont="1" applyFill="1" applyBorder="1" applyAlignment="1" applyProtection="1">
      <alignment horizontal="left" vertical="center" wrapText="1"/>
    </xf>
    <xf numFmtId="0" fontId="6" fillId="0" borderId="6"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0" fontId="19" fillId="2" borderId="5" xfId="0" applyFont="1" applyFill="1" applyBorder="1" applyAlignment="1" applyProtection="1">
      <alignment horizontal="center" vertical="center"/>
      <protection locked="0"/>
    </xf>
    <xf numFmtId="0" fontId="9" fillId="2" borderId="8" xfId="0" applyFont="1" applyFill="1" applyBorder="1" applyAlignment="1" applyProtection="1">
      <alignment horizontal="center" vertical="top" wrapText="1"/>
      <protection locked="0"/>
    </xf>
    <xf numFmtId="0" fontId="9" fillId="2" borderId="0" xfId="0" applyFont="1" applyFill="1" applyBorder="1" applyAlignment="1" applyProtection="1">
      <alignment horizontal="center" vertical="top" wrapText="1"/>
      <protection locked="0"/>
    </xf>
    <xf numFmtId="0" fontId="9" fillId="2" borderId="4" xfId="0" applyFont="1" applyFill="1" applyBorder="1" applyAlignment="1" applyProtection="1">
      <alignment horizontal="center" vertical="top" wrapText="1"/>
      <protection locked="0"/>
    </xf>
    <xf numFmtId="0" fontId="9" fillId="2" borderId="5" xfId="0" applyFont="1" applyFill="1" applyBorder="1" applyAlignment="1" applyProtection="1">
      <alignment horizontal="center" vertical="top" wrapText="1"/>
      <protection locked="0"/>
    </xf>
    <xf numFmtId="0" fontId="7" fillId="2" borderId="20" xfId="0" applyFont="1" applyFill="1" applyBorder="1" applyAlignment="1" applyProtection="1">
      <alignment horizontal="center" vertical="center"/>
      <protection locked="0"/>
    </xf>
    <xf numFmtId="0" fontId="7" fillId="2" borderId="39" xfId="0" applyFont="1" applyFill="1" applyBorder="1" applyAlignment="1" applyProtection="1">
      <alignment horizontal="center" vertical="center"/>
      <protection locked="0"/>
    </xf>
    <xf numFmtId="0" fontId="27" fillId="36" borderId="47" xfId="0" applyFont="1" applyFill="1" applyBorder="1" applyAlignment="1" applyProtection="1">
      <alignment horizontal="left" vertical="center"/>
      <protection locked="0"/>
    </xf>
    <xf numFmtId="0" fontId="27" fillId="36" borderId="77" xfId="0" applyFont="1" applyFill="1" applyBorder="1" applyAlignment="1" applyProtection="1">
      <alignment horizontal="left" vertical="center"/>
      <protection locked="0"/>
    </xf>
    <xf numFmtId="0" fontId="27" fillId="36" borderId="42" xfId="0" applyFont="1" applyFill="1" applyBorder="1" applyAlignment="1" applyProtection="1">
      <alignment horizontal="left" vertical="center"/>
      <protection locked="0"/>
    </xf>
    <xf numFmtId="0" fontId="27" fillId="36" borderId="48" xfId="0" applyFont="1" applyFill="1" applyBorder="1" applyAlignment="1" applyProtection="1">
      <alignment horizontal="left" vertical="center"/>
      <protection locked="0"/>
    </xf>
    <xf numFmtId="0" fontId="91" fillId="14" borderId="46" xfId="0" applyFont="1" applyFill="1" applyBorder="1" applyAlignment="1" applyProtection="1">
      <alignment horizontal="center" vertical="center" wrapText="1"/>
    </xf>
    <xf numFmtId="0" fontId="91" fillId="14" borderId="25" xfId="0" applyFont="1" applyFill="1" applyBorder="1" applyAlignment="1" applyProtection="1">
      <alignment horizontal="center" vertical="center" wrapText="1"/>
    </xf>
    <xf numFmtId="0" fontId="91" fillId="14" borderId="26" xfId="0" applyFont="1" applyFill="1" applyBorder="1" applyAlignment="1" applyProtection="1">
      <alignment horizontal="center" vertical="center" wrapText="1"/>
    </xf>
    <xf numFmtId="0" fontId="91" fillId="14" borderId="14" xfId="0" applyFont="1" applyFill="1" applyBorder="1" applyAlignment="1" applyProtection="1">
      <alignment horizontal="center" vertical="center" wrapText="1"/>
    </xf>
    <xf numFmtId="0" fontId="91" fillId="14" borderId="1" xfId="0" applyFont="1" applyFill="1" applyBorder="1" applyAlignment="1" applyProtection="1">
      <alignment horizontal="center" vertical="center" wrapText="1"/>
    </xf>
    <xf numFmtId="0" fontId="91" fillId="14" borderId="24" xfId="0" applyFont="1" applyFill="1" applyBorder="1" applyAlignment="1" applyProtection="1">
      <alignment horizontal="center" vertical="center" wrapText="1"/>
    </xf>
    <xf numFmtId="0" fontId="91" fillId="14" borderId="49" xfId="0" applyFont="1" applyFill="1" applyBorder="1" applyAlignment="1" applyProtection="1">
      <alignment horizontal="center" vertical="center" wrapText="1"/>
    </xf>
    <xf numFmtId="0" fontId="91" fillId="14" borderId="16" xfId="0" applyFont="1" applyFill="1" applyBorder="1" applyAlignment="1" applyProtection="1">
      <alignment horizontal="center" vertical="center" wrapText="1"/>
    </xf>
    <xf numFmtId="0" fontId="91" fillId="14" borderId="43" xfId="0" applyFont="1" applyFill="1" applyBorder="1" applyAlignment="1" applyProtection="1">
      <alignment horizontal="center" vertical="center" wrapText="1"/>
    </xf>
    <xf numFmtId="0" fontId="9" fillId="10" borderId="28" xfId="0" applyFont="1" applyFill="1" applyBorder="1" applyAlignment="1" applyProtection="1">
      <alignment horizontal="left" vertical="center" wrapText="1"/>
      <protection locked="0"/>
    </xf>
    <xf numFmtId="0" fontId="9" fillId="10" borderId="22" xfId="0" applyFont="1" applyFill="1" applyBorder="1" applyAlignment="1" applyProtection="1">
      <alignment horizontal="left" vertical="center" wrapText="1"/>
      <protection locked="0"/>
    </xf>
    <xf numFmtId="0" fontId="9" fillId="10" borderId="23" xfId="0" applyFont="1" applyFill="1" applyBorder="1" applyAlignment="1" applyProtection="1">
      <alignment horizontal="left" vertical="center" wrapText="1"/>
      <protection locked="0"/>
    </xf>
    <xf numFmtId="0" fontId="68" fillId="18" borderId="69" xfId="0" applyFont="1" applyFill="1" applyBorder="1" applyAlignment="1" applyProtection="1">
      <alignment horizontal="center" vertical="center"/>
    </xf>
    <xf numFmtId="0" fontId="65" fillId="0" borderId="21" xfId="0" applyFont="1" applyFill="1" applyBorder="1" applyAlignment="1" applyProtection="1">
      <alignment horizontal="left" vertical="center" wrapText="1"/>
    </xf>
    <xf numFmtId="0" fontId="65" fillId="0" borderId="22" xfId="0" applyFont="1" applyFill="1" applyBorder="1" applyAlignment="1" applyProtection="1">
      <alignment horizontal="left" vertical="center" wrapText="1"/>
    </xf>
    <xf numFmtId="0" fontId="65" fillId="0" borderId="23" xfId="0" applyFont="1" applyFill="1" applyBorder="1" applyAlignment="1" applyProtection="1">
      <alignment horizontal="left" vertical="center" wrapText="1"/>
    </xf>
    <xf numFmtId="0" fontId="65" fillId="0" borderId="79" xfId="0" applyFont="1" applyFill="1" applyBorder="1" applyAlignment="1" applyProtection="1">
      <alignment horizontal="left" vertical="center" wrapText="1"/>
    </xf>
    <xf numFmtId="0" fontId="65" fillId="0" borderId="74" xfId="0" applyFont="1" applyFill="1" applyBorder="1" applyAlignment="1" applyProtection="1">
      <alignment horizontal="left" vertical="center" wrapText="1"/>
    </xf>
    <xf numFmtId="0" fontId="65" fillId="0" borderId="72" xfId="0" applyFont="1" applyFill="1" applyBorder="1" applyAlignment="1" applyProtection="1">
      <alignment horizontal="left" vertical="center" wrapText="1"/>
    </xf>
    <xf numFmtId="0" fontId="26" fillId="8" borderId="75" xfId="0" applyFont="1" applyFill="1" applyBorder="1" applyAlignment="1" applyProtection="1">
      <alignment horizontal="center" vertical="center" wrapText="1"/>
      <protection locked="0"/>
    </xf>
    <xf numFmtId="0" fontId="26" fillId="8" borderId="73" xfId="0" applyFont="1" applyFill="1" applyBorder="1" applyAlignment="1" applyProtection="1">
      <alignment horizontal="center" vertical="center" wrapText="1"/>
      <protection locked="0"/>
    </xf>
    <xf numFmtId="0" fontId="27" fillId="36" borderId="5" xfId="0" applyFont="1" applyFill="1" applyBorder="1" applyAlignment="1" applyProtection="1">
      <alignment horizontal="center" vertical="center"/>
      <protection locked="0"/>
    </xf>
    <xf numFmtId="0" fontId="27" fillId="36" borderId="10" xfId="0" applyFont="1" applyFill="1" applyBorder="1" applyAlignment="1" applyProtection="1">
      <alignment horizontal="center" vertical="center"/>
      <protection locked="0"/>
    </xf>
    <xf numFmtId="0" fontId="29" fillId="36" borderId="75" xfId="0" applyFont="1" applyFill="1" applyBorder="1" applyAlignment="1" applyProtection="1">
      <alignment horizontal="center" vertical="center"/>
      <protection locked="0"/>
    </xf>
    <xf numFmtId="0" fontId="29" fillId="36" borderId="73" xfId="0" applyFont="1" applyFill="1" applyBorder="1" applyAlignment="1" applyProtection="1">
      <alignment horizontal="center" vertical="center"/>
      <protection locked="0"/>
    </xf>
    <xf numFmtId="0" fontId="68" fillId="36" borderId="36" xfId="0" applyFont="1" applyFill="1" applyBorder="1" applyAlignment="1" applyProtection="1">
      <alignment vertical="center" wrapText="1"/>
      <protection locked="0"/>
    </xf>
    <xf numFmtId="0" fontId="27" fillId="36" borderId="2" xfId="0" applyFont="1" applyFill="1" applyBorder="1" applyAlignment="1" applyProtection="1">
      <alignment horizontal="left" vertical="center"/>
      <protection locked="0"/>
    </xf>
    <xf numFmtId="0" fontId="27" fillId="36" borderId="3" xfId="0" applyFont="1" applyFill="1" applyBorder="1" applyAlignment="1" applyProtection="1">
      <alignment horizontal="left" vertical="center"/>
      <protection locked="0"/>
    </xf>
    <xf numFmtId="0" fontId="27" fillId="36" borderId="62" xfId="0" applyFont="1" applyFill="1" applyBorder="1" applyAlignment="1" applyProtection="1">
      <alignment horizontal="left" vertical="center"/>
      <protection locked="0"/>
    </xf>
    <xf numFmtId="0" fontId="25" fillId="19" borderId="75" xfId="0" applyFont="1" applyFill="1" applyBorder="1" applyAlignment="1" applyProtection="1">
      <alignment horizontal="center" vertical="center" wrapText="1"/>
      <protection locked="0"/>
    </xf>
    <xf numFmtId="0" fontId="91" fillId="14" borderId="8" xfId="0" applyFont="1" applyFill="1" applyBorder="1" applyAlignment="1" applyProtection="1">
      <alignment horizontal="center" vertical="center" wrapText="1"/>
    </xf>
    <xf numFmtId="0" fontId="91" fillId="14" borderId="0" xfId="0" applyFont="1" applyFill="1" applyBorder="1" applyAlignment="1" applyProtection="1">
      <alignment horizontal="center" vertical="center" wrapText="1"/>
    </xf>
    <xf numFmtId="0" fontId="91" fillId="14" borderId="7" xfId="0" applyFont="1" applyFill="1" applyBorder="1" applyAlignment="1" applyProtection="1">
      <alignment horizontal="center" vertical="center" wrapText="1"/>
    </xf>
    <xf numFmtId="0" fontId="91" fillId="15" borderId="46" xfId="0" applyFont="1" applyFill="1" applyBorder="1" applyAlignment="1" applyProtection="1">
      <alignment horizontal="center" vertical="center" wrapText="1"/>
    </xf>
    <xf numFmtId="0" fontId="91" fillId="15" borderId="25" xfId="0" applyFont="1" applyFill="1" applyBorder="1" applyAlignment="1" applyProtection="1">
      <alignment horizontal="center" vertical="center" wrapText="1"/>
    </xf>
    <xf numFmtId="0" fontId="91" fillId="15" borderId="26" xfId="0" applyFont="1" applyFill="1" applyBorder="1" applyAlignment="1" applyProtection="1">
      <alignment horizontal="center" vertical="center" wrapText="1"/>
    </xf>
    <xf numFmtId="0" fontId="91" fillId="15" borderId="14" xfId="0" applyFont="1" applyFill="1" applyBorder="1" applyAlignment="1" applyProtection="1">
      <alignment horizontal="center" vertical="center" wrapText="1"/>
    </xf>
    <xf numFmtId="0" fontId="91" fillId="15" borderId="1" xfId="0" applyFont="1" applyFill="1" applyBorder="1" applyAlignment="1" applyProtection="1">
      <alignment horizontal="center" vertical="center" wrapText="1"/>
    </xf>
    <xf numFmtId="0" fontId="91" fillId="15" borderId="24" xfId="0" applyFont="1" applyFill="1" applyBorder="1" applyAlignment="1" applyProtection="1">
      <alignment horizontal="center" vertical="center" wrapText="1"/>
    </xf>
    <xf numFmtId="0" fontId="91" fillId="15" borderId="49" xfId="0" applyFont="1" applyFill="1" applyBorder="1" applyAlignment="1" applyProtection="1">
      <alignment horizontal="center" vertical="center" wrapText="1"/>
    </xf>
    <xf numFmtId="0" fontId="91" fillId="15" borderId="16" xfId="0" applyFont="1" applyFill="1" applyBorder="1" applyAlignment="1" applyProtection="1">
      <alignment horizontal="center" vertical="center" wrapText="1"/>
    </xf>
    <xf numFmtId="0" fontId="91" fillId="15" borderId="43" xfId="0" applyFont="1" applyFill="1" applyBorder="1" applyAlignment="1" applyProtection="1">
      <alignment horizontal="center" vertical="center" wrapText="1"/>
    </xf>
    <xf numFmtId="0" fontId="93" fillId="15" borderId="8" xfId="0" applyFont="1" applyFill="1" applyBorder="1" applyAlignment="1" applyProtection="1">
      <alignment horizontal="center" vertical="center" textRotation="90" wrapText="1"/>
      <protection locked="0"/>
    </xf>
    <xf numFmtId="0" fontId="93" fillId="15" borderId="4" xfId="0" applyFont="1" applyFill="1" applyBorder="1" applyAlignment="1" applyProtection="1">
      <alignment horizontal="center" vertical="center" textRotation="90" wrapText="1"/>
      <protection locked="0"/>
    </xf>
    <xf numFmtId="0" fontId="91" fillId="13" borderId="46" xfId="0" applyFont="1" applyFill="1" applyBorder="1" applyAlignment="1" applyProtection="1">
      <alignment horizontal="center" vertical="center" wrapText="1"/>
    </xf>
    <xf numFmtId="0" fontId="91" fillId="13" borderId="25" xfId="0" applyFont="1" applyFill="1" applyBorder="1" applyAlignment="1" applyProtection="1">
      <alignment horizontal="center" vertical="center" wrapText="1"/>
    </xf>
    <xf numFmtId="0" fontId="91" fillId="13" borderId="26" xfId="0" applyFont="1" applyFill="1" applyBorder="1" applyAlignment="1" applyProtection="1">
      <alignment horizontal="center" vertical="center" wrapText="1"/>
    </xf>
    <xf numFmtId="0" fontId="91" fillId="13" borderId="49" xfId="0" applyFont="1" applyFill="1" applyBorder="1" applyAlignment="1" applyProtection="1">
      <alignment horizontal="center" vertical="center" wrapText="1"/>
    </xf>
    <xf numFmtId="0" fontId="91" fillId="13" borderId="16" xfId="0" applyFont="1" applyFill="1" applyBorder="1" applyAlignment="1" applyProtection="1">
      <alignment horizontal="center" vertical="center" wrapText="1"/>
    </xf>
    <xf numFmtId="0" fontId="91" fillId="13" borderId="43" xfId="0" applyFont="1" applyFill="1" applyBorder="1" applyAlignment="1" applyProtection="1">
      <alignment horizontal="center" vertical="center" wrapText="1"/>
    </xf>
    <xf numFmtId="0" fontId="7" fillId="0" borderId="6" xfId="0" applyFont="1" applyFill="1" applyBorder="1" applyAlignment="1" applyProtection="1">
      <alignment horizontal="left" vertical="center"/>
    </xf>
    <xf numFmtId="0" fontId="7" fillId="0" borderId="12" xfId="0" applyFont="1" applyFill="1" applyBorder="1" applyAlignment="1" applyProtection="1">
      <alignment horizontal="left" vertical="center"/>
    </xf>
    <xf numFmtId="0" fontId="7" fillId="0" borderId="13" xfId="0" applyFont="1" applyFill="1" applyBorder="1" applyAlignment="1" applyProtection="1">
      <alignment horizontal="left" vertical="center"/>
    </xf>
    <xf numFmtId="0" fontId="29" fillId="36" borderId="0" xfId="0" applyFont="1" applyFill="1" applyBorder="1" applyAlignment="1" applyProtection="1">
      <alignment horizontal="center" vertical="center"/>
      <protection locked="0"/>
    </xf>
    <xf numFmtId="0" fontId="29" fillId="36" borderId="7" xfId="0" applyFont="1" applyFill="1" applyBorder="1" applyAlignment="1" applyProtection="1">
      <alignment horizontal="center" vertical="center"/>
      <protection locked="0"/>
    </xf>
    <xf numFmtId="0" fontId="29" fillId="36" borderId="5" xfId="0" applyFont="1" applyFill="1" applyBorder="1" applyAlignment="1" applyProtection="1">
      <alignment horizontal="center" vertical="center"/>
      <protection locked="0"/>
    </xf>
    <xf numFmtId="0" fontId="29" fillId="36" borderId="10" xfId="0" applyFont="1" applyFill="1" applyBorder="1" applyAlignment="1" applyProtection="1">
      <alignment horizontal="center" vertical="center"/>
      <protection locked="0"/>
    </xf>
    <xf numFmtId="0" fontId="7" fillId="2" borderId="32" xfId="0" applyFont="1" applyFill="1" applyBorder="1" applyAlignment="1" applyProtection="1">
      <alignment horizontal="left" vertical="top" wrapText="1"/>
      <protection locked="0"/>
    </xf>
    <xf numFmtId="0" fontId="6" fillId="2" borderId="17" xfId="0" applyFont="1" applyFill="1" applyBorder="1" applyAlignment="1" applyProtection="1">
      <alignment horizontal="center" vertical="center" wrapText="1"/>
      <protection locked="0"/>
    </xf>
    <xf numFmtId="0" fontId="7" fillId="0" borderId="14" xfId="0" applyFont="1" applyBorder="1" applyAlignment="1" applyProtection="1">
      <alignment horizontal="left" vertical="center"/>
    </xf>
    <xf numFmtId="0" fontId="7" fillId="0" borderId="1" xfId="0" applyFont="1" applyBorder="1" applyAlignment="1" applyProtection="1">
      <alignment horizontal="left" vertical="center"/>
    </xf>
    <xf numFmtId="0" fontId="7" fillId="0" borderId="24" xfId="0" applyFont="1" applyBorder="1" applyAlignment="1" applyProtection="1">
      <alignment horizontal="left" vertical="center"/>
    </xf>
    <xf numFmtId="0" fontId="6" fillId="0" borderId="27" xfId="0" applyFont="1" applyFill="1" applyBorder="1" applyAlignment="1" applyProtection="1">
      <alignment vertical="center"/>
    </xf>
    <xf numFmtId="0" fontId="6" fillId="0" borderId="9" xfId="0" applyFont="1" applyFill="1" applyBorder="1" applyAlignment="1" applyProtection="1">
      <alignment vertical="center"/>
    </xf>
    <xf numFmtId="0" fontId="6" fillId="0" borderId="56" xfId="0" applyFont="1" applyFill="1" applyBorder="1" applyAlignment="1" applyProtection="1">
      <alignment horizontal="center" vertical="center"/>
    </xf>
    <xf numFmtId="0" fontId="6" fillId="0" borderId="74" xfId="0" applyFont="1" applyFill="1" applyBorder="1" applyAlignment="1" applyProtection="1">
      <alignment horizontal="center" vertical="center"/>
    </xf>
    <xf numFmtId="0" fontId="6" fillId="0" borderId="72" xfId="0" applyFont="1" applyFill="1" applyBorder="1" applyAlignment="1" applyProtection="1">
      <alignment horizontal="center" vertical="center"/>
    </xf>
    <xf numFmtId="0" fontId="6" fillId="2" borderId="5" xfId="0" applyFont="1" applyFill="1" applyBorder="1" applyAlignment="1" applyProtection="1">
      <alignment horizontal="center" vertical="center" wrapText="1"/>
      <protection locked="0"/>
    </xf>
    <xf numFmtId="0" fontId="63" fillId="10" borderId="4" xfId="0" applyFont="1" applyFill="1" applyBorder="1" applyAlignment="1" applyProtection="1">
      <alignment horizontal="right" vertical="center"/>
      <protection locked="0"/>
    </xf>
    <xf numFmtId="0" fontId="63" fillId="10" borderId="5" xfId="0" applyFont="1" applyFill="1" applyBorder="1" applyAlignment="1" applyProtection="1">
      <alignment horizontal="right" vertical="center"/>
      <protection locked="0"/>
    </xf>
    <xf numFmtId="0" fontId="63" fillId="10" borderId="10" xfId="0" applyFont="1" applyFill="1" applyBorder="1" applyAlignment="1" applyProtection="1">
      <alignment horizontal="right" vertical="center"/>
      <protection locked="0"/>
    </xf>
    <xf numFmtId="0" fontId="7" fillId="0" borderId="6" xfId="0" applyFont="1" applyFill="1" applyBorder="1" applyAlignment="1" applyProtection="1">
      <alignment horizontal="left" vertical="center" wrapText="1"/>
      <protection locked="0"/>
    </xf>
    <xf numFmtId="0" fontId="7" fillId="0" borderId="12" xfId="0" applyFont="1" applyFill="1" applyBorder="1" applyAlignment="1" applyProtection="1">
      <alignment horizontal="left" vertical="center" wrapText="1"/>
      <protection locked="0"/>
    </xf>
    <xf numFmtId="0" fontId="7" fillId="0" borderId="15" xfId="0" applyFont="1" applyFill="1" applyBorder="1" applyAlignment="1" applyProtection="1">
      <alignment horizontal="left" vertical="center" wrapText="1"/>
      <protection locked="0"/>
    </xf>
    <xf numFmtId="0" fontId="7" fillId="2" borderId="2" xfId="0" applyFont="1" applyFill="1" applyBorder="1" applyAlignment="1" applyProtection="1">
      <alignment horizontal="center" vertical="top" wrapText="1"/>
    </xf>
    <xf numFmtId="0" fontId="7" fillId="2" borderId="3" xfId="0" applyFont="1" applyFill="1" applyBorder="1" applyAlignment="1" applyProtection="1">
      <alignment horizontal="center" vertical="top" wrapText="1"/>
    </xf>
    <xf numFmtId="0" fontId="7" fillId="2" borderId="62" xfId="0" applyFont="1" applyFill="1" applyBorder="1" applyAlignment="1" applyProtection="1">
      <alignment horizontal="center" vertical="top" wrapText="1"/>
    </xf>
    <xf numFmtId="0" fontId="23" fillId="0" borderId="36" xfId="0" applyFont="1" applyFill="1" applyBorder="1" applyAlignment="1" applyProtection="1">
      <alignment horizontal="center" vertical="center"/>
    </xf>
    <xf numFmtId="0" fontId="23" fillId="0" borderId="75" xfId="0" applyFont="1" applyFill="1" applyBorder="1" applyAlignment="1" applyProtection="1">
      <alignment horizontal="center" vertical="center"/>
    </xf>
    <xf numFmtId="0" fontId="23" fillId="0" borderId="73" xfId="0" applyFont="1" applyFill="1" applyBorder="1" applyAlignment="1" applyProtection="1">
      <alignment horizontal="center" vertical="center"/>
    </xf>
    <xf numFmtId="0" fontId="43" fillId="10" borderId="16" xfId="0" applyNumberFormat="1" applyFont="1" applyFill="1" applyBorder="1" applyAlignment="1" applyProtection="1">
      <alignment horizontal="left" vertical="center"/>
    </xf>
    <xf numFmtId="49" fontId="44" fillId="19" borderId="70" xfId="0" applyNumberFormat="1" applyFont="1" applyFill="1" applyBorder="1" applyAlignment="1" applyProtection="1">
      <alignment horizontal="left" vertical="center"/>
    </xf>
    <xf numFmtId="0" fontId="44" fillId="19" borderId="17" xfId="0" applyFont="1" applyFill="1" applyBorder="1" applyAlignment="1" applyProtection="1">
      <alignment horizontal="left" vertical="center"/>
    </xf>
    <xf numFmtId="0" fontId="44" fillId="19" borderId="18" xfId="0" applyFont="1" applyFill="1" applyBorder="1" applyAlignment="1" applyProtection="1">
      <alignment horizontal="left" vertical="center"/>
    </xf>
    <xf numFmtId="0" fontId="43" fillId="10" borderId="14" xfId="0" applyNumberFormat="1" applyFont="1" applyFill="1" applyBorder="1" applyAlignment="1" applyProtection="1">
      <alignment horizontal="left" vertical="center"/>
    </xf>
    <xf numFmtId="0" fontId="43" fillId="10" borderId="1" xfId="0" applyNumberFormat="1" applyFont="1" applyFill="1" applyBorder="1" applyAlignment="1" applyProtection="1">
      <alignment horizontal="left" vertical="center"/>
    </xf>
    <xf numFmtId="0" fontId="44" fillId="19" borderId="1" xfId="0" applyNumberFormat="1" applyFont="1" applyFill="1" applyBorder="1" applyAlignment="1" applyProtection="1">
      <alignment horizontal="left" vertical="center"/>
    </xf>
    <xf numFmtId="0" fontId="44" fillId="19" borderId="6" xfId="0" applyNumberFormat="1" applyFont="1" applyFill="1" applyBorder="1" applyAlignment="1" applyProtection="1">
      <alignment horizontal="left" vertical="center"/>
    </xf>
    <xf numFmtId="0" fontId="44" fillId="19" borderId="1" xfId="0" applyNumberFormat="1" applyFont="1" applyFill="1" applyBorder="1" applyAlignment="1" applyProtection="1">
      <alignment horizontal="left" vertical="center" wrapText="1"/>
    </xf>
    <xf numFmtId="0" fontId="91" fillId="14" borderId="2" xfId="0" applyFont="1" applyFill="1" applyBorder="1" applyAlignment="1" applyProtection="1">
      <alignment horizontal="center" vertical="center" wrapText="1"/>
    </xf>
    <xf numFmtId="0" fontId="91" fillId="14" borderId="3" xfId="0" applyFont="1" applyFill="1" applyBorder="1" applyAlignment="1" applyProtection="1">
      <alignment horizontal="center" vertical="center" wrapText="1"/>
    </xf>
    <xf numFmtId="0" fontId="91" fillId="14" borderId="62" xfId="0" applyFont="1" applyFill="1" applyBorder="1" applyAlignment="1" applyProtection="1">
      <alignment horizontal="center" vertical="center" wrapText="1"/>
    </xf>
    <xf numFmtId="0" fontId="91" fillId="14" borderId="4" xfId="0" applyFont="1" applyFill="1" applyBorder="1" applyAlignment="1" applyProtection="1">
      <alignment horizontal="center" vertical="center" wrapText="1"/>
    </xf>
    <xf numFmtId="0" fontId="91" fillId="14" borderId="5" xfId="0" applyFont="1" applyFill="1" applyBorder="1" applyAlignment="1" applyProtection="1">
      <alignment horizontal="center" vertical="center" wrapText="1"/>
    </xf>
    <xf numFmtId="0" fontId="91" fillId="14" borderId="10" xfId="0" applyFont="1" applyFill="1" applyBorder="1" applyAlignment="1" applyProtection="1">
      <alignment horizontal="center" vertical="center" wrapText="1"/>
    </xf>
    <xf numFmtId="0" fontId="91" fillId="13" borderId="2" xfId="0" applyFont="1" applyFill="1" applyBorder="1" applyAlignment="1" applyProtection="1">
      <alignment horizontal="center" vertical="center" wrapText="1"/>
    </xf>
    <xf numFmtId="0" fontId="91" fillId="13" borderId="3" xfId="0" applyFont="1" applyFill="1" applyBorder="1" applyAlignment="1" applyProtection="1">
      <alignment horizontal="center" vertical="center" wrapText="1"/>
    </xf>
    <xf numFmtId="0" fontId="91" fillId="13" borderId="62" xfId="0" applyFont="1" applyFill="1" applyBorder="1" applyAlignment="1" applyProtection="1">
      <alignment horizontal="center" vertical="center" wrapText="1"/>
    </xf>
    <xf numFmtId="0" fontId="91" fillId="13" borderId="4" xfId="0" applyFont="1" applyFill="1" applyBorder="1" applyAlignment="1" applyProtection="1">
      <alignment horizontal="center" vertical="center" wrapText="1"/>
    </xf>
    <xf numFmtId="0" fontId="91" fillId="13" borderId="5" xfId="0" applyFont="1" applyFill="1" applyBorder="1" applyAlignment="1" applyProtection="1">
      <alignment horizontal="center" vertical="center" wrapText="1"/>
    </xf>
    <xf numFmtId="0" fontId="91" fillId="13" borderId="10" xfId="0" applyFont="1" applyFill="1" applyBorder="1" applyAlignment="1" applyProtection="1">
      <alignment horizontal="center" vertical="center" wrapText="1"/>
    </xf>
    <xf numFmtId="0" fontId="19" fillId="2" borderId="57" xfId="0" applyFont="1" applyFill="1" applyBorder="1" applyAlignment="1" applyProtection="1">
      <alignment horizontal="center" vertical="center"/>
      <protection locked="0"/>
    </xf>
    <xf numFmtId="0" fontId="19" fillId="2" borderId="28" xfId="0" applyFont="1" applyFill="1" applyBorder="1" applyAlignment="1" applyProtection="1">
      <alignment horizontal="center" vertical="center"/>
      <protection locked="0"/>
    </xf>
    <xf numFmtId="0" fontId="7" fillId="2" borderId="30" xfId="0" applyFont="1" applyFill="1" applyBorder="1" applyAlignment="1" applyProtection="1">
      <alignment horizontal="left" vertical="top" wrapText="1"/>
      <protection locked="0"/>
    </xf>
    <xf numFmtId="49" fontId="44" fillId="19" borderId="21" xfId="0" applyNumberFormat="1" applyFont="1" applyFill="1" applyBorder="1" applyAlignment="1" applyProtection="1">
      <alignment horizontal="left" vertical="center"/>
    </xf>
    <xf numFmtId="49" fontId="44" fillId="19" borderId="22" xfId="0" applyNumberFormat="1" applyFont="1" applyFill="1" applyBorder="1" applyAlignment="1" applyProtection="1">
      <alignment horizontal="left" vertical="center"/>
    </xf>
    <xf numFmtId="0" fontId="93" fillId="14" borderId="2" xfId="0" applyFont="1" applyFill="1" applyBorder="1" applyAlignment="1" applyProtection="1">
      <alignment horizontal="center" vertical="center" textRotation="90" wrapText="1"/>
      <protection locked="0"/>
    </xf>
    <xf numFmtId="0" fontId="93" fillId="14" borderId="8" xfId="0" applyFont="1" applyFill="1" applyBorder="1" applyAlignment="1" applyProtection="1">
      <alignment horizontal="center" vertical="center" textRotation="90" wrapText="1"/>
      <protection locked="0"/>
    </xf>
    <xf numFmtId="0" fontId="93" fillId="14" borderId="4" xfId="0" applyFont="1" applyFill="1" applyBorder="1" applyAlignment="1" applyProtection="1">
      <alignment horizontal="center" vertical="center" textRotation="90" wrapText="1"/>
      <protection locked="0"/>
    </xf>
    <xf numFmtId="0" fontId="44" fillId="19" borderId="6" xfId="0" applyNumberFormat="1" applyFont="1" applyFill="1" applyBorder="1" applyAlignment="1" applyProtection="1">
      <alignment horizontal="left" vertical="center" wrapText="1"/>
    </xf>
    <xf numFmtId="0" fontId="44" fillId="19" borderId="12" xfId="0" applyNumberFormat="1" applyFont="1" applyFill="1" applyBorder="1" applyAlignment="1" applyProtection="1">
      <alignment horizontal="left" vertical="center" wrapText="1"/>
    </xf>
    <xf numFmtId="0" fontId="44" fillId="19" borderId="15" xfId="0" applyNumberFormat="1" applyFont="1" applyFill="1" applyBorder="1" applyAlignment="1" applyProtection="1">
      <alignment horizontal="left" vertical="center" wrapText="1"/>
    </xf>
    <xf numFmtId="0" fontId="89" fillId="12" borderId="44" xfId="0" applyFont="1" applyFill="1" applyBorder="1" applyAlignment="1" applyProtection="1">
      <alignment horizontal="center" vertical="center" wrapText="1"/>
    </xf>
    <xf numFmtId="0" fontId="89" fillId="12" borderId="37" xfId="0" applyFont="1" applyFill="1" applyBorder="1" applyAlignment="1" applyProtection="1">
      <alignment horizontal="center" vertical="center" wrapText="1"/>
    </xf>
    <xf numFmtId="0" fontId="89" fillId="12" borderId="79" xfId="0" applyFont="1" applyFill="1" applyBorder="1" applyAlignment="1" applyProtection="1">
      <alignment horizontal="center" vertical="center" wrapText="1"/>
    </xf>
    <xf numFmtId="0" fontId="89" fillId="12" borderId="14" xfId="0" applyFont="1" applyFill="1" applyBorder="1" applyAlignment="1" applyProtection="1">
      <alignment horizontal="center" vertical="center" wrapText="1"/>
    </xf>
    <xf numFmtId="0" fontId="89" fillId="12" borderId="1" xfId="0" applyFont="1" applyFill="1" applyBorder="1" applyAlignment="1" applyProtection="1">
      <alignment horizontal="center" vertical="center" wrapText="1"/>
    </xf>
    <xf numFmtId="0" fontId="89" fillId="12" borderId="6" xfId="0" applyFont="1" applyFill="1" applyBorder="1" applyAlignment="1" applyProtection="1">
      <alignment horizontal="center" vertical="center" wrapText="1"/>
    </xf>
    <xf numFmtId="0" fontId="89" fillId="12" borderId="20" xfId="0" applyFont="1" applyFill="1" applyBorder="1" applyAlignment="1" applyProtection="1">
      <alignment horizontal="center" vertical="center" wrapText="1"/>
    </xf>
    <xf numFmtId="0" fontId="89" fillId="12" borderId="39" xfId="0" applyFont="1" applyFill="1" applyBorder="1" applyAlignment="1" applyProtection="1">
      <alignment horizontal="center" vertical="center" wrapText="1"/>
    </xf>
    <xf numFmtId="0" fontId="89" fillId="12" borderId="21"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protection locked="0"/>
    </xf>
    <xf numFmtId="0" fontId="30" fillId="10" borderId="49" xfId="0" applyFont="1" applyFill="1" applyBorder="1" applyAlignment="1" applyProtection="1">
      <alignment horizontal="center" textRotation="90" wrapText="1"/>
      <protection locked="0"/>
    </xf>
    <xf numFmtId="0" fontId="30" fillId="10" borderId="47" xfId="0" applyFont="1" applyFill="1" applyBorder="1" applyAlignment="1" applyProtection="1">
      <alignment horizontal="center" textRotation="90" wrapText="1"/>
      <protection locked="0"/>
    </xf>
    <xf numFmtId="0" fontId="7" fillId="10" borderId="14" xfId="0" applyFont="1" applyFill="1" applyBorder="1" applyAlignment="1" applyProtection="1">
      <alignment horizontal="left" vertical="center" wrapText="1"/>
      <protection locked="0"/>
    </xf>
    <xf numFmtId="0" fontId="7" fillId="10" borderId="1" xfId="0" applyFont="1" applyFill="1" applyBorder="1" applyAlignment="1" applyProtection="1">
      <alignment horizontal="left" vertical="center" wrapText="1"/>
      <protection locked="0"/>
    </xf>
    <xf numFmtId="0" fontId="68" fillId="36" borderId="36" xfId="0" applyFont="1" applyFill="1" applyBorder="1" applyAlignment="1" applyProtection="1">
      <alignment horizontal="left" vertical="top" wrapText="1"/>
    </xf>
    <xf numFmtId="0" fontId="68" fillId="36" borderId="75" xfId="0" applyFont="1" applyFill="1" applyBorder="1" applyAlignment="1" applyProtection="1">
      <alignment horizontal="left" vertical="top" wrapText="1"/>
    </xf>
    <xf numFmtId="0" fontId="68" fillId="36" borderId="73" xfId="0" applyFont="1" applyFill="1" applyBorder="1" applyAlignment="1" applyProtection="1">
      <alignment horizontal="left" vertical="top" wrapText="1"/>
    </xf>
    <xf numFmtId="49" fontId="6" fillId="2" borderId="17" xfId="0" applyNumberFormat="1" applyFont="1" applyFill="1" applyBorder="1" applyAlignment="1" applyProtection="1">
      <alignment horizontal="center" vertical="center" wrapText="1"/>
      <protection locked="0"/>
    </xf>
    <xf numFmtId="0" fontId="7" fillId="0" borderId="44" xfId="0" applyFont="1" applyBorder="1" applyAlignment="1" applyProtection="1">
      <alignment horizontal="left" vertical="center"/>
    </xf>
    <xf numFmtId="0" fontId="7" fillId="0" borderId="37" xfId="0" applyFont="1" applyBorder="1" applyAlignment="1" applyProtection="1">
      <alignment horizontal="left" vertical="center"/>
    </xf>
    <xf numFmtId="0" fontId="7" fillId="0" borderId="38" xfId="0" applyFont="1" applyBorder="1" applyAlignment="1" applyProtection="1">
      <alignment horizontal="left" vertical="center"/>
    </xf>
    <xf numFmtId="0" fontId="8" fillId="0" borderId="56" xfId="0" applyFont="1" applyFill="1" applyBorder="1" applyAlignment="1" applyProtection="1">
      <alignment horizontal="center" vertical="center"/>
      <protection locked="0"/>
    </xf>
    <xf numFmtId="0" fontId="6" fillId="10" borderId="2" xfId="0" applyFont="1" applyFill="1" applyBorder="1" applyAlignment="1" applyProtection="1">
      <alignment horizontal="center" vertical="center" wrapText="1"/>
      <protection locked="0"/>
    </xf>
    <xf numFmtId="0" fontId="6" fillId="10" borderId="3" xfId="0" applyFont="1" applyFill="1" applyBorder="1" applyAlignment="1" applyProtection="1">
      <alignment horizontal="center" vertical="center" wrapText="1"/>
      <protection locked="0"/>
    </xf>
    <xf numFmtId="0" fontId="6" fillId="10" borderId="62" xfId="0" applyFont="1" applyFill="1" applyBorder="1" applyAlignment="1" applyProtection="1">
      <alignment horizontal="center" vertical="center" wrapText="1"/>
      <protection locked="0"/>
    </xf>
    <xf numFmtId="0" fontId="6" fillId="10" borderId="27" xfId="0" applyFont="1" applyFill="1" applyBorder="1" applyAlignment="1" applyProtection="1">
      <alignment horizontal="center" vertical="center" wrapText="1"/>
      <protection locked="0"/>
    </xf>
    <xf numFmtId="0" fontId="6" fillId="10" borderId="9" xfId="0" applyFont="1" applyFill="1" applyBorder="1" applyAlignment="1" applyProtection="1">
      <alignment horizontal="center" vertical="center" wrapText="1"/>
      <protection locked="0"/>
    </xf>
    <xf numFmtId="0" fontId="6" fillId="10" borderId="80" xfId="0" applyFont="1" applyFill="1" applyBorder="1" applyAlignment="1" applyProtection="1">
      <alignment horizontal="center" vertical="center" wrapText="1"/>
      <protection locked="0"/>
    </xf>
    <xf numFmtId="0" fontId="89" fillId="12" borderId="50" xfId="0" applyFont="1" applyFill="1" applyBorder="1" applyAlignment="1" applyProtection="1">
      <alignment horizontal="center" vertical="center" wrapText="1"/>
    </xf>
    <xf numFmtId="0" fontId="43" fillId="10" borderId="20" xfId="0" applyFont="1" applyFill="1" applyBorder="1" applyAlignment="1" applyProtection="1">
      <alignment horizontal="left" vertical="center"/>
      <protection locked="0"/>
    </xf>
    <xf numFmtId="0" fontId="43" fillId="10" borderId="39" xfId="0" applyFont="1" applyFill="1" applyBorder="1" applyAlignment="1" applyProtection="1">
      <alignment horizontal="left" vertical="center"/>
      <protection locked="0"/>
    </xf>
    <xf numFmtId="0" fontId="28" fillId="10" borderId="20" xfId="0" applyFont="1" applyFill="1" applyBorder="1" applyAlignment="1" applyProtection="1">
      <alignment horizontal="left" vertical="center"/>
      <protection locked="0"/>
    </xf>
    <xf numFmtId="0" fontId="28" fillId="10" borderId="39" xfId="0" applyFont="1" applyFill="1" applyBorder="1" applyAlignment="1" applyProtection="1">
      <alignment horizontal="left" vertical="center"/>
      <protection locked="0"/>
    </xf>
    <xf numFmtId="0" fontId="28" fillId="10" borderId="21" xfId="0" applyFont="1" applyFill="1" applyBorder="1" applyAlignment="1" applyProtection="1">
      <alignment horizontal="left" vertical="center"/>
      <protection locked="0"/>
    </xf>
    <xf numFmtId="0" fontId="28" fillId="2" borderId="6" xfId="0" applyFont="1" applyFill="1" applyBorder="1" applyAlignment="1" applyProtection="1">
      <alignment horizontal="left" vertical="center"/>
      <protection locked="0"/>
    </xf>
    <xf numFmtId="0" fontId="30" fillId="10" borderId="2" xfId="0" applyFont="1" applyFill="1" applyBorder="1" applyAlignment="1" applyProtection="1">
      <alignment horizontal="center" vertical="center"/>
    </xf>
    <xf numFmtId="0" fontId="30" fillId="10" borderId="3" xfId="0" applyFont="1" applyFill="1" applyBorder="1" applyAlignment="1" applyProtection="1">
      <alignment horizontal="center" vertical="center"/>
    </xf>
    <xf numFmtId="0" fontId="30" fillId="10" borderId="0" xfId="0" applyFont="1" applyFill="1" applyBorder="1" applyAlignment="1" applyProtection="1">
      <alignment horizontal="center" vertical="center"/>
    </xf>
    <xf numFmtId="0" fontId="30" fillId="10" borderId="7" xfId="0" applyFont="1" applyFill="1" applyBorder="1" applyAlignment="1" applyProtection="1">
      <alignment horizontal="center" vertical="center"/>
    </xf>
    <xf numFmtId="0" fontId="30" fillId="10" borderId="2" xfId="0" applyFont="1" applyFill="1" applyBorder="1" applyAlignment="1" applyProtection="1">
      <alignment horizontal="center" vertical="center"/>
      <protection locked="0"/>
    </xf>
    <xf numFmtId="0" fontId="30" fillId="10" borderId="8" xfId="0" applyFont="1" applyFill="1" applyBorder="1" applyAlignment="1" applyProtection="1">
      <alignment horizontal="center" vertical="center"/>
      <protection locked="0"/>
    </xf>
    <xf numFmtId="0" fontId="30" fillId="10" borderId="4" xfId="0" applyFont="1" applyFill="1" applyBorder="1" applyAlignment="1" applyProtection="1">
      <alignment horizontal="center" vertical="center"/>
      <protection locked="0"/>
    </xf>
    <xf numFmtId="0" fontId="29" fillId="36" borderId="4" xfId="0" applyFont="1" applyFill="1" applyBorder="1" applyAlignment="1" applyProtection="1">
      <alignment horizontal="center" vertical="center"/>
    </xf>
    <xf numFmtId="0" fontId="29" fillId="36" borderId="10" xfId="0" applyFont="1" applyFill="1" applyBorder="1" applyAlignment="1" applyProtection="1">
      <alignment horizontal="center" vertical="center"/>
    </xf>
    <xf numFmtId="0" fontId="25" fillId="19" borderId="69" xfId="0" applyFont="1" applyFill="1" applyBorder="1" applyAlignment="1" applyProtection="1">
      <alignment horizontal="center" vertical="center" wrapText="1"/>
      <protection locked="0"/>
    </xf>
    <xf numFmtId="0" fontId="7" fillId="0" borderId="28" xfId="0" applyFont="1" applyBorder="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7" fillId="2" borderId="6" xfId="0" applyFont="1" applyFill="1" applyBorder="1" applyAlignment="1" applyProtection="1">
      <alignment horizontal="left" vertical="top" wrapText="1"/>
      <protection locked="0"/>
    </xf>
    <xf numFmtId="0" fontId="7" fillId="2" borderId="12" xfId="0" applyFont="1" applyFill="1" applyBorder="1" applyAlignment="1" applyProtection="1">
      <alignment horizontal="left" vertical="top" wrapText="1"/>
      <protection locked="0"/>
    </xf>
    <xf numFmtId="0" fontId="7" fillId="2" borderId="15" xfId="0" applyFont="1" applyFill="1" applyBorder="1" applyAlignment="1" applyProtection="1">
      <alignment horizontal="left" vertical="top" wrapText="1"/>
      <protection locked="0"/>
    </xf>
    <xf numFmtId="0" fontId="62" fillId="10" borderId="4" xfId="0" applyFont="1" applyFill="1" applyBorder="1" applyAlignment="1" applyProtection="1">
      <alignment horizontal="left" vertical="center" wrapText="1"/>
      <protection locked="0"/>
    </xf>
    <xf numFmtId="0" fontId="63" fillId="10" borderId="5" xfId="0" applyFont="1" applyFill="1" applyBorder="1" applyAlignment="1" applyProtection="1">
      <alignment horizontal="left" vertical="center" wrapText="1"/>
      <protection locked="0"/>
    </xf>
    <xf numFmtId="0" fontId="63" fillId="10" borderId="10" xfId="0" applyFont="1" applyFill="1" applyBorder="1" applyAlignment="1" applyProtection="1">
      <alignment horizontal="left" vertical="center" wrapText="1"/>
      <protection locked="0"/>
    </xf>
    <xf numFmtId="0" fontId="30" fillId="19" borderId="15" xfId="0" applyFont="1" applyFill="1" applyBorder="1" applyAlignment="1" applyProtection="1">
      <alignment horizontal="center" vertical="center"/>
    </xf>
    <xf numFmtId="0" fontId="93" fillId="13" borderId="35" xfId="0" applyFont="1" applyFill="1" applyBorder="1" applyAlignment="1" applyProtection="1">
      <alignment horizontal="center" vertical="center" textRotation="90" wrapText="1"/>
      <protection locked="0"/>
    </xf>
    <xf numFmtId="0" fontId="93" fillId="13" borderId="33" xfId="0" applyFont="1" applyFill="1" applyBorder="1" applyAlignment="1" applyProtection="1">
      <alignment horizontal="center" vertical="center" textRotation="90" wrapText="1"/>
      <protection locked="0"/>
    </xf>
    <xf numFmtId="0" fontId="93" fillId="13" borderId="29" xfId="0" applyFont="1" applyFill="1" applyBorder="1" applyAlignment="1" applyProtection="1">
      <alignment horizontal="center" vertical="center" textRotation="90" wrapText="1"/>
      <protection locked="0"/>
    </xf>
    <xf numFmtId="0" fontId="91" fillId="13" borderId="44" xfId="0" applyFont="1" applyFill="1" applyBorder="1" applyAlignment="1" applyProtection="1">
      <alignment horizontal="center" vertical="center" wrapText="1"/>
    </xf>
    <xf numFmtId="0" fontId="91" fillId="13" borderId="37" xfId="0" applyFont="1" applyFill="1" applyBorder="1" applyAlignment="1" applyProtection="1">
      <alignment horizontal="center" vertical="center" wrapText="1"/>
    </xf>
    <xf numFmtId="0" fontId="91" fillId="13" borderId="38" xfId="0" applyFont="1" applyFill="1" applyBorder="1" applyAlignment="1" applyProtection="1">
      <alignment horizontal="center" vertical="center" wrapText="1"/>
    </xf>
    <xf numFmtId="0" fontId="91" fillId="13" borderId="14" xfId="0" applyFont="1" applyFill="1" applyBorder="1" applyAlignment="1" applyProtection="1">
      <alignment horizontal="center" vertical="center" wrapText="1"/>
    </xf>
    <xf numFmtId="0" fontId="91" fillId="13" borderId="1" xfId="0" applyFont="1" applyFill="1" applyBorder="1" applyAlignment="1" applyProtection="1">
      <alignment horizontal="center" vertical="center" wrapText="1"/>
    </xf>
    <xf numFmtId="0" fontId="91" fillId="13" borderId="24" xfId="0" applyFont="1" applyFill="1" applyBorder="1" applyAlignment="1" applyProtection="1">
      <alignment horizontal="center" vertical="center" wrapText="1"/>
    </xf>
    <xf numFmtId="0" fontId="91" fillId="13" borderId="20" xfId="0" applyFont="1" applyFill="1" applyBorder="1" applyAlignment="1" applyProtection="1">
      <alignment horizontal="center" vertical="center" wrapText="1"/>
    </xf>
    <xf numFmtId="0" fontId="91" fillId="13" borderId="39" xfId="0" applyFont="1" applyFill="1" applyBorder="1" applyAlignment="1" applyProtection="1">
      <alignment horizontal="center" vertical="center" wrapText="1"/>
    </xf>
    <xf numFmtId="0" fontId="91" fillId="13" borderId="34" xfId="0" applyFont="1" applyFill="1" applyBorder="1" applyAlignment="1" applyProtection="1">
      <alignment horizontal="center" vertical="center" wrapText="1"/>
    </xf>
    <xf numFmtId="0" fontId="89" fillId="36" borderId="2" xfId="0" applyFont="1" applyFill="1" applyBorder="1" applyAlignment="1" applyProtection="1">
      <alignment horizontal="left" vertical="center"/>
      <protection locked="0"/>
    </xf>
    <xf numFmtId="0" fontId="89" fillId="36" borderId="3" xfId="0" applyFont="1" applyFill="1" applyBorder="1" applyAlignment="1" applyProtection="1">
      <alignment horizontal="left" vertical="center"/>
      <protection locked="0"/>
    </xf>
    <xf numFmtId="0" fontId="89" fillId="36" borderId="62" xfId="0" applyFont="1" applyFill="1" applyBorder="1" applyAlignment="1" applyProtection="1">
      <alignment horizontal="left" vertical="center"/>
      <protection locked="0"/>
    </xf>
    <xf numFmtId="0" fontId="25" fillId="10" borderId="8" xfId="0" applyFont="1" applyFill="1" applyBorder="1" applyAlignment="1" applyProtection="1">
      <alignment horizontal="left" vertical="center" wrapText="1"/>
    </xf>
    <xf numFmtId="0" fontId="25" fillId="10" borderId="0" xfId="0" applyFont="1" applyFill="1" applyBorder="1" applyAlignment="1" applyProtection="1">
      <alignment horizontal="left" vertical="center" wrapText="1"/>
    </xf>
    <xf numFmtId="0" fontId="98" fillId="12" borderId="78" xfId="0" applyFont="1" applyFill="1" applyBorder="1" applyAlignment="1" applyProtection="1">
      <alignment horizontal="center" vertical="center" textRotation="90"/>
    </xf>
    <xf numFmtId="0" fontId="98" fillId="12" borderId="47" xfId="0" applyFont="1" applyFill="1" applyBorder="1" applyAlignment="1" applyProtection="1">
      <alignment horizontal="center" vertical="center" textRotation="90"/>
    </xf>
    <xf numFmtId="0" fontId="98" fillId="12" borderId="45" xfId="0" applyFont="1" applyFill="1" applyBorder="1" applyAlignment="1" applyProtection="1">
      <alignment horizontal="center" vertical="center" textRotation="90"/>
    </xf>
    <xf numFmtId="0" fontId="28" fillId="2" borderId="21" xfId="0" applyFont="1" applyFill="1" applyBorder="1" applyAlignment="1" applyProtection="1">
      <alignment horizontal="center" vertical="center" wrapText="1"/>
      <protection locked="0"/>
    </xf>
    <xf numFmtId="0" fontId="28" fillId="2" borderId="22" xfId="0" applyFont="1" applyFill="1" applyBorder="1" applyAlignment="1" applyProtection="1">
      <alignment horizontal="center" vertical="center" wrapText="1"/>
      <protection locked="0"/>
    </xf>
    <xf numFmtId="0" fontId="28" fillId="2" borderId="55" xfId="0" applyFont="1" applyFill="1" applyBorder="1" applyAlignment="1" applyProtection="1">
      <alignment horizontal="center" vertical="center" wrapText="1"/>
      <protection locked="0"/>
    </xf>
    <xf numFmtId="0" fontId="27" fillId="36" borderId="8" xfId="0" applyFont="1" applyFill="1" applyBorder="1" applyAlignment="1" applyProtection="1">
      <alignment horizontal="left" vertical="center"/>
      <protection locked="0"/>
    </xf>
    <xf numFmtId="0" fontId="27" fillId="36" borderId="0" xfId="0" applyFont="1" applyFill="1" applyBorder="1" applyAlignment="1" applyProtection="1">
      <alignment horizontal="left" vertical="center"/>
      <protection locked="0"/>
    </xf>
    <xf numFmtId="0" fontId="28" fillId="10" borderId="8" xfId="0" applyFont="1" applyFill="1" applyBorder="1" applyAlignment="1" applyProtection="1">
      <alignment horizontal="left" vertical="center" wrapText="1"/>
      <protection locked="0"/>
    </xf>
    <xf numFmtId="0" fontId="28" fillId="10" borderId="0" xfId="0" applyFont="1" applyFill="1" applyBorder="1" applyAlignment="1" applyProtection="1">
      <alignment horizontal="left" vertical="center" wrapText="1"/>
      <protection locked="0"/>
    </xf>
    <xf numFmtId="0" fontId="28" fillId="10" borderId="7" xfId="0" applyFont="1" applyFill="1" applyBorder="1" applyAlignment="1" applyProtection="1">
      <alignment horizontal="left" vertical="center" wrapText="1"/>
      <protection locked="0"/>
    </xf>
    <xf numFmtId="0" fontId="28" fillId="2" borderId="39" xfId="0" applyFont="1" applyFill="1" applyBorder="1" applyAlignment="1" applyProtection="1">
      <alignment horizontal="left" vertical="center" wrapText="1"/>
      <protection locked="0"/>
    </xf>
    <xf numFmtId="0" fontId="28" fillId="10" borderId="18" xfId="0" applyFont="1" applyFill="1" applyBorder="1" applyAlignment="1" applyProtection="1">
      <alignment horizontal="left" vertical="center" wrapText="1"/>
      <protection locked="0"/>
    </xf>
    <xf numFmtId="0" fontId="28" fillId="10" borderId="64" xfId="0" applyFont="1" applyFill="1" applyBorder="1" applyAlignment="1" applyProtection="1">
      <alignment horizontal="left" vertical="center" wrapText="1"/>
      <protection locked="0"/>
    </xf>
    <xf numFmtId="0" fontId="9" fillId="10" borderId="4" xfId="0" applyFont="1" applyFill="1" applyBorder="1" applyAlignment="1" applyProtection="1">
      <alignment vertical="center" wrapText="1"/>
    </xf>
    <xf numFmtId="0" fontId="9" fillId="10" borderId="5" xfId="0" applyFont="1" applyFill="1" applyBorder="1" applyAlignment="1" applyProtection="1">
      <alignment vertical="center" wrapText="1"/>
    </xf>
    <xf numFmtId="0" fontId="9" fillId="10" borderId="10" xfId="0" applyFont="1" applyFill="1" applyBorder="1" applyAlignment="1" applyProtection="1">
      <alignment vertical="center" wrapText="1"/>
    </xf>
    <xf numFmtId="0" fontId="28" fillId="0" borderId="1"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5" fillId="16" borderId="1" xfId="0" applyFont="1" applyFill="1" applyBorder="1" applyAlignment="1" applyProtection="1">
      <alignment horizontal="center" vertical="center"/>
      <protection locked="0"/>
    </xf>
    <xf numFmtId="0" fontId="25" fillId="16" borderId="24" xfId="0" applyFont="1" applyFill="1" applyBorder="1" applyAlignment="1" applyProtection="1">
      <alignment horizontal="center" vertical="center"/>
      <protection locked="0"/>
    </xf>
    <xf numFmtId="0" fontId="30" fillId="10" borderId="18" xfId="0" applyFont="1" applyFill="1" applyBorder="1" applyAlignment="1" applyProtection="1">
      <alignment horizontal="center" textRotation="90" wrapText="1"/>
      <protection locked="0"/>
    </xf>
    <xf numFmtId="0" fontId="30" fillId="10" borderId="77" xfId="0" applyFont="1" applyFill="1" applyBorder="1" applyAlignment="1" applyProtection="1">
      <alignment horizontal="center" textRotation="90" wrapText="1"/>
      <protection locked="0"/>
    </xf>
    <xf numFmtId="0" fontId="32" fillId="10" borderId="8" xfId="0" applyFont="1" applyFill="1" applyBorder="1" applyAlignment="1" applyProtection="1">
      <alignment horizontal="left" vertical="center" wrapText="1"/>
    </xf>
    <xf numFmtId="0" fontId="32" fillId="10" borderId="0" xfId="0" applyFont="1" applyFill="1" applyBorder="1" applyAlignment="1" applyProtection="1">
      <alignment horizontal="left" vertical="center" wrapText="1"/>
    </xf>
    <xf numFmtId="0" fontId="32" fillId="10" borderId="7" xfId="0" applyFont="1" applyFill="1" applyBorder="1" applyAlignment="1" applyProtection="1">
      <alignment horizontal="left" vertical="center" wrapText="1"/>
    </xf>
    <xf numFmtId="0" fontId="32" fillId="10" borderId="4" xfId="0" applyFont="1" applyFill="1" applyBorder="1" applyAlignment="1" applyProtection="1">
      <alignment horizontal="left" vertical="center" wrapText="1"/>
    </xf>
    <xf numFmtId="0" fontId="32" fillId="10" borderId="5" xfId="0" applyFont="1" applyFill="1" applyBorder="1" applyAlignment="1" applyProtection="1">
      <alignment horizontal="left" vertical="center" wrapText="1"/>
    </xf>
    <xf numFmtId="0" fontId="32" fillId="10" borderId="10" xfId="0" applyFont="1" applyFill="1" applyBorder="1" applyAlignment="1" applyProtection="1">
      <alignment horizontal="left" vertical="center" wrapText="1"/>
    </xf>
    <xf numFmtId="0" fontId="92" fillId="18" borderId="2" xfId="0" applyFont="1" applyFill="1" applyBorder="1" applyAlignment="1" applyProtection="1">
      <alignment horizontal="center" vertical="center"/>
    </xf>
    <xf numFmtId="0" fontId="92" fillId="18" borderId="3" xfId="0" applyFont="1" applyFill="1" applyBorder="1" applyAlignment="1" applyProtection="1">
      <alignment horizontal="center" vertical="center"/>
    </xf>
    <xf numFmtId="0" fontId="92" fillId="18" borderId="62" xfId="0" applyFont="1" applyFill="1" applyBorder="1" applyAlignment="1" applyProtection="1">
      <alignment horizontal="center" vertical="center"/>
    </xf>
    <xf numFmtId="0" fontId="7" fillId="0" borderId="56" xfId="0" applyFont="1" applyBorder="1" applyAlignment="1" applyProtection="1">
      <alignment horizontal="center" vertical="center"/>
      <protection locked="0"/>
    </xf>
    <xf numFmtId="0" fontId="7" fillId="0" borderId="74" xfId="0" applyFont="1" applyBorder="1" applyAlignment="1" applyProtection="1">
      <alignment horizontal="center" vertical="center"/>
      <protection locked="0"/>
    </xf>
    <xf numFmtId="0" fontId="30" fillId="10" borderId="44" xfId="0" applyFont="1" applyFill="1" applyBorder="1" applyAlignment="1" applyProtection="1">
      <alignment horizontal="center" vertical="center"/>
    </xf>
    <xf numFmtId="0" fontId="30" fillId="10" borderId="37" xfId="0" applyFont="1" applyFill="1" applyBorder="1" applyAlignment="1" applyProtection="1">
      <alignment horizontal="center" vertical="center"/>
    </xf>
    <xf numFmtId="0" fontId="30" fillId="10" borderId="79" xfId="0" applyFont="1" applyFill="1" applyBorder="1" applyAlignment="1" applyProtection="1">
      <alignment horizontal="center" vertical="center"/>
    </xf>
    <xf numFmtId="0" fontId="30" fillId="10" borderId="57" xfId="0" applyFont="1" applyFill="1" applyBorder="1" applyAlignment="1" applyProtection="1">
      <alignment horizontal="center" textRotation="90" wrapText="1"/>
      <protection locked="0"/>
    </xf>
    <xf numFmtId="0" fontId="30" fillId="10" borderId="8" xfId="0" applyFont="1" applyFill="1" applyBorder="1" applyAlignment="1" applyProtection="1">
      <alignment horizontal="center" textRotation="90" wrapText="1"/>
      <protection locked="0"/>
    </xf>
    <xf numFmtId="0" fontId="9" fillId="2" borderId="8" xfId="0" applyFont="1" applyFill="1" applyBorder="1" applyAlignment="1" applyProtection="1">
      <alignment horizontal="left" vertical="top" wrapText="1"/>
      <protection locked="0"/>
    </xf>
    <xf numFmtId="0" fontId="9" fillId="2" borderId="0" xfId="0" applyFont="1" applyFill="1" applyBorder="1" applyAlignment="1" applyProtection="1">
      <alignment horizontal="left" vertical="top"/>
      <protection locked="0"/>
    </xf>
    <xf numFmtId="0" fontId="9" fillId="2" borderId="7" xfId="0" applyFont="1" applyFill="1" applyBorder="1" applyAlignment="1" applyProtection="1">
      <alignment horizontal="left" vertical="top"/>
      <protection locked="0"/>
    </xf>
    <xf numFmtId="0" fontId="9" fillId="2" borderId="8" xfId="0" applyFont="1" applyFill="1" applyBorder="1" applyAlignment="1" applyProtection="1">
      <alignment horizontal="left" vertical="top"/>
      <protection locked="0"/>
    </xf>
    <xf numFmtId="0" fontId="28" fillId="10" borderId="11" xfId="0" applyFont="1" applyFill="1" applyBorder="1" applyAlignment="1" applyProtection="1">
      <alignment horizontal="left" vertical="center" wrapText="1"/>
      <protection locked="0"/>
    </xf>
    <xf numFmtId="0" fontId="28" fillId="10" borderId="12" xfId="0" applyFont="1" applyFill="1" applyBorder="1" applyAlignment="1" applyProtection="1">
      <alignment horizontal="left" vertical="center" wrapText="1"/>
      <protection locked="0"/>
    </xf>
    <xf numFmtId="0" fontId="28" fillId="10" borderId="15" xfId="0" applyFont="1" applyFill="1" applyBorder="1" applyAlignment="1" applyProtection="1">
      <alignment horizontal="left" vertical="center" wrapText="1"/>
      <protection locked="0"/>
    </xf>
    <xf numFmtId="0" fontId="25" fillId="0" borderId="1" xfId="0" applyFont="1" applyFill="1" applyBorder="1" applyAlignment="1" applyProtection="1">
      <alignment horizontal="center" vertical="center"/>
      <protection locked="0"/>
    </xf>
    <xf numFmtId="0" fontId="25" fillId="0" borderId="24" xfId="0" applyFont="1" applyFill="1" applyBorder="1" applyAlignment="1" applyProtection="1">
      <alignment horizontal="center" vertical="center"/>
      <protection locked="0"/>
    </xf>
    <xf numFmtId="0" fontId="9" fillId="2" borderId="3" xfId="0" applyFont="1" applyFill="1" applyBorder="1" applyAlignment="1" applyProtection="1">
      <alignment horizontal="left" vertical="top" wrapText="1"/>
      <protection locked="0"/>
    </xf>
    <xf numFmtId="0" fontId="9" fillId="2" borderId="62" xfId="0" applyFont="1" applyFill="1" applyBorder="1" applyAlignment="1" applyProtection="1">
      <alignment horizontal="left" vertical="top" wrapText="1"/>
      <protection locked="0"/>
    </xf>
    <xf numFmtId="0" fontId="9" fillId="2" borderId="0"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2" xfId="0" applyFont="1" applyFill="1" applyBorder="1" applyAlignment="1" applyProtection="1">
      <alignment horizontal="center" vertical="top" wrapText="1"/>
      <protection locked="0"/>
    </xf>
    <xf numFmtId="0" fontId="9" fillId="2" borderId="3" xfId="0" applyFont="1" applyFill="1" applyBorder="1" applyAlignment="1" applyProtection="1">
      <alignment horizontal="center" vertical="top" wrapText="1"/>
      <protection locked="0"/>
    </xf>
    <xf numFmtId="0" fontId="9" fillId="2" borderId="62" xfId="0" applyFont="1" applyFill="1" applyBorder="1" applyAlignment="1" applyProtection="1">
      <alignment horizontal="center" vertical="top" wrapText="1"/>
      <protection locked="0"/>
    </xf>
    <xf numFmtId="0" fontId="9" fillId="2" borderId="7" xfId="0" applyFont="1" applyFill="1" applyBorder="1" applyAlignment="1" applyProtection="1">
      <alignment horizontal="center" vertical="top" wrapText="1"/>
      <protection locked="0"/>
    </xf>
    <xf numFmtId="0" fontId="9" fillId="2" borderId="10" xfId="0" applyFont="1" applyFill="1" applyBorder="1" applyAlignment="1" applyProtection="1">
      <alignment horizontal="center" vertical="top" wrapText="1"/>
      <protection locked="0"/>
    </xf>
    <xf numFmtId="0" fontId="19" fillId="16" borderId="72" xfId="0" applyFont="1" applyFill="1" applyBorder="1" applyAlignment="1" applyProtection="1">
      <alignment horizontal="left" vertical="center"/>
      <protection locked="0"/>
    </xf>
    <xf numFmtId="0" fontId="25" fillId="10" borderId="14" xfId="0" applyFont="1" applyFill="1" applyBorder="1" applyAlignment="1" applyProtection="1">
      <alignment horizontal="center" vertical="center" wrapText="1"/>
      <protection locked="0"/>
    </xf>
    <xf numFmtId="0" fontId="25" fillId="10" borderId="1" xfId="0" applyFont="1" applyFill="1" applyBorder="1" applyAlignment="1" applyProtection="1">
      <alignment horizontal="center" vertical="center" wrapText="1"/>
      <protection locked="0"/>
    </xf>
    <xf numFmtId="0" fontId="25" fillId="10" borderId="43" xfId="0" applyFont="1" applyFill="1" applyBorder="1" applyAlignment="1" applyProtection="1">
      <alignment horizontal="center" vertical="center" wrapText="1"/>
      <protection locked="0"/>
    </xf>
    <xf numFmtId="0" fontId="25" fillId="10" borderId="2" xfId="0" applyFont="1" applyFill="1" applyBorder="1" applyAlignment="1" applyProtection="1">
      <alignment horizontal="center" vertical="center" wrapText="1"/>
      <protection locked="0"/>
    </xf>
    <xf numFmtId="0" fontId="25" fillId="10" borderId="3" xfId="0" applyFont="1" applyFill="1" applyBorder="1" applyAlignment="1" applyProtection="1">
      <alignment horizontal="center" vertical="center" wrapText="1"/>
      <protection locked="0"/>
    </xf>
    <xf numFmtId="0" fontId="25" fillId="10" borderId="62" xfId="0" applyFont="1" applyFill="1" applyBorder="1" applyAlignment="1" applyProtection="1">
      <alignment horizontal="center" vertical="center" wrapText="1"/>
      <protection locked="0"/>
    </xf>
    <xf numFmtId="0" fontId="25" fillId="10" borderId="8" xfId="0" applyFont="1" applyFill="1" applyBorder="1" applyAlignment="1" applyProtection="1">
      <alignment horizontal="center" vertical="center" wrapText="1"/>
      <protection locked="0"/>
    </xf>
    <xf numFmtId="0" fontId="25" fillId="10" borderId="0" xfId="0" applyFont="1" applyFill="1" applyBorder="1" applyAlignment="1" applyProtection="1">
      <alignment horizontal="center" vertical="center" wrapText="1"/>
      <protection locked="0"/>
    </xf>
    <xf numFmtId="0" fontId="25" fillId="10" borderId="7" xfId="0" applyFont="1" applyFill="1" applyBorder="1" applyAlignment="1" applyProtection="1">
      <alignment horizontal="center" vertical="center" wrapText="1"/>
      <protection locked="0"/>
    </xf>
    <xf numFmtId="0" fontId="25" fillId="10" borderId="4" xfId="0" applyFont="1" applyFill="1" applyBorder="1" applyAlignment="1" applyProtection="1">
      <alignment horizontal="center" vertical="center" wrapText="1"/>
      <protection locked="0"/>
    </xf>
    <xf numFmtId="0" fontId="25" fillId="10" borderId="5" xfId="0" applyFont="1" applyFill="1" applyBorder="1" applyAlignment="1" applyProtection="1">
      <alignment horizontal="center" vertical="center" wrapText="1"/>
      <protection locked="0"/>
    </xf>
    <xf numFmtId="0" fontId="25" fillId="10" borderId="10" xfId="0" applyFont="1" applyFill="1" applyBorder="1" applyAlignment="1" applyProtection="1">
      <alignment horizontal="center" vertical="center" wrapText="1"/>
      <protection locked="0"/>
    </xf>
    <xf numFmtId="0" fontId="19" fillId="19" borderId="79" xfId="0" applyFont="1" applyFill="1" applyBorder="1" applyAlignment="1" applyProtection="1">
      <alignment horizontal="center" vertical="center"/>
      <protection locked="0"/>
    </xf>
    <xf numFmtId="0" fontId="19" fillId="19" borderId="71" xfId="0" applyFont="1" applyFill="1" applyBorder="1" applyAlignment="1" applyProtection="1">
      <alignment horizontal="center" vertical="center"/>
      <protection locked="0"/>
    </xf>
    <xf numFmtId="0" fontId="25" fillId="10" borderId="24" xfId="0" applyFont="1" applyFill="1" applyBorder="1" applyAlignment="1" applyProtection="1">
      <alignment horizontal="center" vertical="center" wrapText="1"/>
      <protection locked="0"/>
    </xf>
    <xf numFmtId="0" fontId="30" fillId="10" borderId="42" xfId="0" applyFont="1" applyFill="1" applyBorder="1" applyAlignment="1" applyProtection="1">
      <alignment horizontal="center" textRotation="90" wrapText="1"/>
      <protection locked="0"/>
    </xf>
    <xf numFmtId="0" fontId="7" fillId="0" borderId="20" xfId="0" applyFont="1" applyBorder="1" applyAlignment="1" applyProtection="1">
      <alignment horizontal="left" vertical="center"/>
    </xf>
    <xf numFmtId="0" fontId="7" fillId="0" borderId="39" xfId="0" applyFont="1" applyBorder="1" applyAlignment="1" applyProtection="1">
      <alignment horizontal="left" vertical="center"/>
    </xf>
    <xf numFmtId="0" fontId="7" fillId="0" borderId="34" xfId="0" applyFont="1" applyBorder="1" applyAlignment="1" applyProtection="1">
      <alignment horizontal="left" vertical="center"/>
    </xf>
    <xf numFmtId="0" fontId="7" fillId="2" borderId="55" xfId="0" applyFont="1" applyFill="1" applyBorder="1" applyAlignment="1" applyProtection="1">
      <alignment horizontal="center" vertical="center"/>
      <protection locked="0"/>
    </xf>
    <xf numFmtId="0" fontId="7" fillId="2" borderId="34" xfId="0" applyFont="1" applyFill="1" applyBorder="1" applyAlignment="1" applyProtection="1">
      <alignment horizontal="center" vertical="center"/>
      <protection locked="0"/>
    </xf>
    <xf numFmtId="0" fontId="30" fillId="10" borderId="6" xfId="0" applyFont="1" applyFill="1" applyBorder="1" applyAlignment="1" applyProtection="1">
      <alignment horizontal="center" vertical="center"/>
    </xf>
    <xf numFmtId="0" fontId="30" fillId="10" borderId="12" xfId="0" applyFont="1" applyFill="1" applyBorder="1" applyAlignment="1" applyProtection="1">
      <alignment horizontal="center" vertical="center"/>
    </xf>
    <xf numFmtId="0" fontId="28" fillId="11" borderId="11" xfId="0" applyFont="1" applyFill="1" applyBorder="1" applyAlignment="1" applyProtection="1">
      <alignment horizontal="center" vertical="center" wrapText="1"/>
      <protection locked="0"/>
    </xf>
    <xf numFmtId="0" fontId="28" fillId="11" borderId="12" xfId="0" applyFont="1" applyFill="1" applyBorder="1" applyAlignment="1" applyProtection="1">
      <alignment horizontal="center" vertical="center" wrapText="1"/>
      <protection locked="0"/>
    </xf>
    <xf numFmtId="0" fontId="28" fillId="11" borderId="13" xfId="0" applyFont="1" applyFill="1" applyBorder="1" applyAlignment="1" applyProtection="1">
      <alignment horizontal="center" vertical="center" wrapText="1"/>
      <protection locked="0"/>
    </xf>
    <xf numFmtId="0" fontId="28" fillId="10" borderId="14" xfId="0" applyFont="1" applyFill="1" applyBorder="1" applyAlignment="1" applyProtection="1">
      <alignment horizontal="left" vertical="center"/>
      <protection locked="0"/>
    </xf>
    <xf numFmtId="0" fontId="28" fillId="10" borderId="1" xfId="0" applyFont="1" applyFill="1" applyBorder="1" applyAlignment="1" applyProtection="1">
      <alignment horizontal="left" vertical="center"/>
      <protection locked="0"/>
    </xf>
    <xf numFmtId="0" fontId="28" fillId="10" borderId="50" xfId="0" applyFont="1" applyFill="1" applyBorder="1" applyAlignment="1" applyProtection="1">
      <alignment horizontal="left" vertical="center"/>
      <protection locked="0"/>
    </xf>
    <xf numFmtId="0" fontId="7" fillId="2" borderId="44" xfId="0" applyFont="1" applyFill="1" applyBorder="1" applyAlignment="1" applyProtection="1">
      <alignment horizontal="center" vertical="center"/>
      <protection locked="0"/>
    </xf>
    <xf numFmtId="0" fontId="25" fillId="10" borderId="46" xfId="0" applyFont="1" applyFill="1" applyBorder="1" applyAlignment="1" applyProtection="1">
      <alignment horizontal="left" vertical="center" wrapText="1"/>
      <protection locked="0"/>
    </xf>
    <xf numFmtId="0" fontId="25" fillId="10" borderId="25" xfId="0" applyFont="1" applyFill="1" applyBorder="1" applyAlignment="1" applyProtection="1">
      <alignment horizontal="left" vertical="center" wrapText="1"/>
      <protection locked="0"/>
    </xf>
    <xf numFmtId="0" fontId="25" fillId="10" borderId="26" xfId="0" applyFont="1" applyFill="1" applyBorder="1" applyAlignment="1" applyProtection="1">
      <alignment horizontal="left" vertical="center" wrapText="1"/>
      <protection locked="0"/>
    </xf>
    <xf numFmtId="0" fontId="28" fillId="11" borderId="46" xfId="0" applyFont="1" applyFill="1" applyBorder="1" applyAlignment="1" applyProtection="1">
      <alignment horizontal="left" vertical="center" wrapText="1"/>
      <protection locked="0"/>
    </xf>
    <xf numFmtId="0" fontId="28" fillId="11" borderId="25" xfId="0" applyFont="1" applyFill="1" applyBorder="1" applyAlignment="1" applyProtection="1">
      <alignment horizontal="left" vertical="center" wrapText="1"/>
      <protection locked="0"/>
    </xf>
    <xf numFmtId="0" fontId="28" fillId="11" borderId="50" xfId="0" applyFont="1" applyFill="1" applyBorder="1" applyAlignment="1" applyProtection="1">
      <alignment horizontal="left" vertical="center" wrapText="1"/>
      <protection locked="0"/>
    </xf>
    <xf numFmtId="0" fontId="25" fillId="10" borderId="56" xfId="0" applyFont="1" applyFill="1" applyBorder="1" applyAlignment="1" applyProtection="1">
      <alignment horizontal="center" vertical="center"/>
      <protection locked="0"/>
    </xf>
    <xf numFmtId="0" fontId="25" fillId="10" borderId="74" xfId="0" applyFont="1" applyFill="1" applyBorder="1" applyAlignment="1" applyProtection="1">
      <alignment horizontal="center" vertical="center"/>
      <protection locked="0"/>
    </xf>
    <xf numFmtId="0" fontId="25" fillId="10" borderId="72" xfId="0" applyFont="1" applyFill="1" applyBorder="1" applyAlignment="1" applyProtection="1">
      <alignment horizontal="center" vertical="center"/>
      <protection locked="0"/>
    </xf>
    <xf numFmtId="0" fontId="8" fillId="0" borderId="5" xfId="0" applyFont="1" applyFill="1" applyBorder="1" applyAlignment="1" applyProtection="1">
      <alignment horizontal="left" vertical="center"/>
      <protection locked="0"/>
    </xf>
    <xf numFmtId="0" fontId="8" fillId="0" borderId="10" xfId="0" applyFont="1" applyFill="1" applyBorder="1" applyAlignment="1" applyProtection="1">
      <alignment horizontal="left" vertical="center"/>
      <protection locked="0"/>
    </xf>
    <xf numFmtId="0" fontId="28" fillId="2" borderId="28" xfId="0" applyFont="1" applyFill="1" applyBorder="1" applyAlignment="1" applyProtection="1">
      <alignment horizontal="center" vertical="center"/>
      <protection locked="0"/>
    </xf>
    <xf numFmtId="0" fontId="28" fillId="2" borderId="22" xfId="0" applyFont="1" applyFill="1" applyBorder="1" applyAlignment="1" applyProtection="1">
      <alignment horizontal="center" vertical="center"/>
      <protection locked="0"/>
    </xf>
    <xf numFmtId="0" fontId="28" fillId="2" borderId="23" xfId="0" applyFont="1" applyFill="1" applyBorder="1" applyAlignment="1" applyProtection="1">
      <alignment horizontal="center" vertical="center"/>
      <protection locked="0"/>
    </xf>
    <xf numFmtId="0" fontId="28" fillId="10" borderId="12" xfId="0" applyFont="1" applyFill="1" applyBorder="1" applyAlignment="1" applyProtection="1">
      <alignment horizontal="center" vertical="center"/>
      <protection locked="0"/>
    </xf>
    <xf numFmtId="0" fontId="28" fillId="10" borderId="13" xfId="0" applyFont="1" applyFill="1" applyBorder="1" applyAlignment="1" applyProtection="1">
      <alignment horizontal="center" vertical="center"/>
      <protection locked="0"/>
    </xf>
    <xf numFmtId="0" fontId="28" fillId="10" borderId="8" xfId="0" applyFont="1" applyFill="1" applyBorder="1" applyAlignment="1" applyProtection="1">
      <alignment horizontal="center" vertical="center"/>
      <protection locked="0"/>
    </xf>
    <xf numFmtId="0" fontId="28" fillId="10" borderId="77" xfId="0" applyFont="1" applyFill="1" applyBorder="1" applyAlignment="1" applyProtection="1">
      <alignment horizontal="center" vertical="center"/>
      <protection locked="0"/>
    </xf>
    <xf numFmtId="0" fontId="7" fillId="10" borderId="56" xfId="0" applyFont="1" applyFill="1" applyBorder="1" applyAlignment="1" applyProtection="1">
      <alignment horizontal="left" vertical="center"/>
      <protection locked="0"/>
    </xf>
    <xf numFmtId="0" fontId="7" fillId="10" borderId="74" xfId="0" applyFont="1" applyFill="1" applyBorder="1" applyAlignment="1" applyProtection="1">
      <alignment horizontal="left" vertical="center"/>
      <protection locked="0"/>
    </xf>
    <xf numFmtId="0" fontId="7" fillId="10" borderId="67" xfId="0" applyFont="1" applyFill="1" applyBorder="1" applyAlignment="1" applyProtection="1">
      <alignment horizontal="left" vertical="top" wrapText="1"/>
      <protection locked="0"/>
    </xf>
    <xf numFmtId="0" fontId="7" fillId="10" borderId="3" xfId="0" applyFont="1" applyFill="1" applyBorder="1" applyAlignment="1" applyProtection="1">
      <alignment horizontal="left" vertical="top" wrapText="1"/>
      <protection locked="0"/>
    </xf>
    <xf numFmtId="0" fontId="7" fillId="10" borderId="62" xfId="0" applyFont="1" applyFill="1" applyBorder="1" applyAlignment="1" applyProtection="1">
      <alignment horizontal="left" vertical="top" wrapText="1"/>
      <protection locked="0"/>
    </xf>
    <xf numFmtId="0" fontId="7" fillId="10" borderId="50" xfId="0" applyFont="1" applyFill="1" applyBorder="1" applyAlignment="1" applyProtection="1">
      <alignment horizontal="left" vertical="top" wrapText="1"/>
      <protection locked="0"/>
    </xf>
    <xf numFmtId="0" fontId="7" fillId="10" borderId="9" xfId="0" applyFont="1" applyFill="1" applyBorder="1" applyAlignment="1" applyProtection="1">
      <alignment horizontal="left" vertical="top" wrapText="1"/>
      <protection locked="0"/>
    </xf>
    <xf numFmtId="0" fontId="7" fillId="10" borderId="80" xfId="0" applyFont="1" applyFill="1" applyBorder="1" applyAlignment="1" applyProtection="1">
      <alignment horizontal="left" vertical="top" wrapText="1"/>
      <protection locked="0"/>
    </xf>
    <xf numFmtId="0" fontId="7" fillId="11" borderId="57" xfId="0" applyFont="1" applyFill="1" applyBorder="1" applyAlignment="1" applyProtection="1">
      <alignment horizontal="left" vertical="top"/>
      <protection locked="0"/>
    </xf>
    <xf numFmtId="0" fontId="7" fillId="11" borderId="17" xfId="0" applyFont="1" applyFill="1" applyBorder="1" applyAlignment="1" applyProtection="1">
      <alignment horizontal="left" vertical="top"/>
      <protection locked="0"/>
    </xf>
    <xf numFmtId="0" fontId="7" fillId="11" borderId="18" xfId="0" applyFont="1" applyFill="1" applyBorder="1" applyAlignment="1" applyProtection="1">
      <alignment horizontal="left" vertical="top"/>
      <protection locked="0"/>
    </xf>
    <xf numFmtId="0" fontId="7" fillId="11" borderId="8" xfId="0" applyFont="1" applyFill="1" applyBorder="1" applyAlignment="1" applyProtection="1">
      <alignment horizontal="left" vertical="top"/>
      <protection locked="0"/>
    </xf>
    <xf numFmtId="0" fontId="7" fillId="11" borderId="0" xfId="0" applyFont="1" applyFill="1" applyBorder="1" applyAlignment="1" applyProtection="1">
      <alignment horizontal="left" vertical="top"/>
      <protection locked="0"/>
    </xf>
    <xf numFmtId="0" fontId="7" fillId="11" borderId="77" xfId="0" applyFont="1" applyFill="1" applyBorder="1" applyAlignment="1" applyProtection="1">
      <alignment horizontal="left" vertical="top"/>
      <protection locked="0"/>
    </xf>
    <xf numFmtId="0" fontId="7" fillId="11" borderId="27" xfId="0" applyFont="1" applyFill="1" applyBorder="1" applyAlignment="1" applyProtection="1">
      <alignment horizontal="left" vertical="top"/>
      <protection locked="0"/>
    </xf>
    <xf numFmtId="0" fontId="7" fillId="11" borderId="9" xfId="0" applyFont="1" applyFill="1" applyBorder="1" applyAlignment="1" applyProtection="1">
      <alignment horizontal="left" vertical="top"/>
      <protection locked="0"/>
    </xf>
    <xf numFmtId="0" fontId="7" fillId="11" borderId="54" xfId="0" applyFont="1" applyFill="1" applyBorder="1" applyAlignment="1" applyProtection="1">
      <alignment horizontal="left" vertical="top"/>
      <protection locked="0"/>
    </xf>
    <xf numFmtId="0" fontId="30" fillId="13" borderId="44" xfId="0" applyFont="1" applyFill="1" applyBorder="1" applyAlignment="1" applyProtection="1">
      <alignment horizontal="center" vertical="center" wrapText="1"/>
    </xf>
    <xf numFmtId="0" fontId="26" fillId="8" borderId="51" xfId="0" applyFont="1" applyFill="1" applyBorder="1" applyAlignment="1" applyProtection="1">
      <alignment horizontal="center" vertical="center" wrapText="1"/>
      <protection locked="0"/>
    </xf>
    <xf numFmtId="0" fontId="25" fillId="10" borderId="2" xfId="0" applyFont="1" applyFill="1" applyBorder="1" applyAlignment="1" applyProtection="1">
      <alignment horizontal="center" vertical="center"/>
      <protection locked="0"/>
    </xf>
    <xf numFmtId="0" fontId="25" fillId="10" borderId="3" xfId="0" applyFont="1" applyFill="1" applyBorder="1" applyAlignment="1" applyProtection="1">
      <alignment horizontal="center" vertical="center"/>
      <protection locked="0"/>
    </xf>
    <xf numFmtId="0" fontId="25" fillId="10" borderId="62" xfId="0" applyFont="1" applyFill="1" applyBorder="1" applyAlignment="1" applyProtection="1">
      <alignment horizontal="center" vertical="center"/>
      <protection locked="0"/>
    </xf>
    <xf numFmtId="0" fontId="27" fillId="36" borderId="4" xfId="0" applyFont="1" applyFill="1" applyBorder="1" applyAlignment="1" applyProtection="1">
      <alignment horizontal="left" vertical="center"/>
      <protection locked="0"/>
    </xf>
    <xf numFmtId="0" fontId="27" fillId="36" borderId="5" xfId="0" applyFont="1" applyFill="1" applyBorder="1" applyAlignment="1" applyProtection="1">
      <alignment horizontal="left" vertical="center"/>
      <protection locked="0"/>
    </xf>
    <xf numFmtId="0" fontId="27" fillId="36" borderId="10" xfId="0" applyFont="1" applyFill="1" applyBorder="1" applyAlignment="1" applyProtection="1">
      <alignment horizontal="left" vertical="center"/>
      <protection locked="0"/>
    </xf>
    <xf numFmtId="0" fontId="28" fillId="2" borderId="38" xfId="0" applyFont="1" applyFill="1" applyBorder="1" applyAlignment="1" applyProtection="1">
      <alignment horizontal="left" vertical="center" wrapText="1"/>
      <protection locked="0"/>
    </xf>
    <xf numFmtId="0" fontId="31" fillId="10" borderId="44" xfId="0" applyFont="1" applyFill="1" applyBorder="1" applyAlignment="1" applyProtection="1">
      <alignment horizontal="left" vertical="center" wrapText="1"/>
      <protection locked="0"/>
    </xf>
    <xf numFmtId="0" fontId="31" fillId="10" borderId="37" xfId="0" applyFont="1" applyFill="1" applyBorder="1" applyAlignment="1" applyProtection="1">
      <alignment horizontal="left" vertical="center" wrapText="1"/>
      <protection locked="0"/>
    </xf>
    <xf numFmtId="0" fontId="31" fillId="10" borderId="14" xfId="0" applyFont="1" applyFill="1" applyBorder="1" applyAlignment="1" applyProtection="1">
      <alignment horizontal="left" vertical="center" wrapText="1"/>
      <protection locked="0"/>
    </xf>
    <xf numFmtId="0" fontId="31" fillId="10" borderId="1" xfId="0" applyFont="1" applyFill="1" applyBorder="1" applyAlignment="1" applyProtection="1">
      <alignment horizontal="left" vertical="center" wrapText="1"/>
      <protection locked="0"/>
    </xf>
    <xf numFmtId="0" fontId="31" fillId="10" borderId="20" xfId="0" applyFont="1" applyFill="1" applyBorder="1" applyAlignment="1" applyProtection="1">
      <alignment horizontal="left" vertical="center" wrapText="1"/>
      <protection locked="0"/>
    </xf>
    <xf numFmtId="0" fontId="31" fillId="10" borderId="39" xfId="0" applyFont="1" applyFill="1" applyBorder="1" applyAlignment="1" applyProtection="1">
      <alignment horizontal="left" vertical="center" wrapText="1"/>
      <protection locked="0"/>
    </xf>
    <xf numFmtId="0" fontId="28" fillId="2" borderId="24" xfId="0" applyFont="1" applyFill="1" applyBorder="1" applyAlignment="1" applyProtection="1">
      <alignment horizontal="left" vertical="center" wrapText="1"/>
      <protection locked="0"/>
    </xf>
    <xf numFmtId="0" fontId="65" fillId="0" borderId="6" xfId="0" applyFont="1" applyFill="1" applyBorder="1" applyAlignment="1" applyProtection="1">
      <alignment horizontal="left" vertical="center" wrapText="1"/>
    </xf>
    <xf numFmtId="0" fontId="65" fillId="0" borderId="12" xfId="0" applyFont="1" applyFill="1" applyBorder="1" applyAlignment="1" applyProtection="1">
      <alignment horizontal="left" vertical="center" wrapText="1"/>
    </xf>
    <xf numFmtId="0" fontId="65" fillId="0" borderId="15" xfId="0" applyFont="1" applyFill="1" applyBorder="1" applyAlignment="1" applyProtection="1">
      <alignment horizontal="left" vertical="center" wrapText="1"/>
    </xf>
    <xf numFmtId="0" fontId="28" fillId="0" borderId="74" xfId="0" applyFont="1" applyBorder="1" applyAlignment="1" applyProtection="1">
      <alignment horizontal="left" vertical="center"/>
    </xf>
    <xf numFmtId="0" fontId="28" fillId="0" borderId="72" xfId="0" applyFont="1" applyBorder="1" applyAlignment="1" applyProtection="1">
      <alignment horizontal="left" vertical="center"/>
    </xf>
    <xf numFmtId="0" fontId="25" fillId="10" borderId="2" xfId="0" applyFont="1" applyFill="1" applyBorder="1" applyAlignment="1" applyProtection="1">
      <alignment horizontal="center" vertical="center" textRotation="90" wrapText="1"/>
    </xf>
    <xf numFmtId="0" fontId="25" fillId="10" borderId="8" xfId="0" applyFont="1" applyFill="1" applyBorder="1" applyAlignment="1" applyProtection="1">
      <alignment horizontal="center" vertical="center" textRotation="90" wrapText="1"/>
    </xf>
    <xf numFmtId="0" fontId="25" fillId="10" borderId="4" xfId="0" applyFont="1" applyFill="1" applyBorder="1" applyAlignment="1" applyProtection="1">
      <alignment horizontal="center" vertical="center" textRotation="90" wrapText="1"/>
    </xf>
    <xf numFmtId="0" fontId="43" fillId="38" borderId="35" xfId="0" applyFont="1" applyFill="1" applyBorder="1" applyAlignment="1" applyProtection="1">
      <alignment horizontal="center" vertical="center" textRotation="90" wrapText="1"/>
    </xf>
    <xf numFmtId="0" fontId="43" fillId="38" borderId="33" xfId="0" applyFont="1" applyFill="1" applyBorder="1" applyAlignment="1" applyProtection="1">
      <alignment horizontal="center" vertical="center" textRotation="90" wrapText="1"/>
    </xf>
    <xf numFmtId="0" fontId="43" fillId="38" borderId="29" xfId="0" applyFont="1" applyFill="1" applyBorder="1" applyAlignment="1" applyProtection="1">
      <alignment horizontal="center" vertical="center" textRotation="90" wrapText="1"/>
    </xf>
    <xf numFmtId="0" fontId="25" fillId="14" borderId="56" xfId="0" applyFont="1" applyFill="1" applyBorder="1" applyAlignment="1" applyProtection="1">
      <alignment horizontal="left" vertical="center"/>
    </xf>
    <xf numFmtId="0" fontId="25" fillId="14" borderId="71" xfId="0" applyFont="1" applyFill="1" applyBorder="1" applyAlignment="1" applyProtection="1">
      <alignment horizontal="left" vertical="center"/>
    </xf>
    <xf numFmtId="0" fontId="6" fillId="0" borderId="1" xfId="0" applyFont="1" applyBorder="1" applyAlignment="1" applyProtection="1">
      <alignment horizontal="center" vertical="center"/>
    </xf>
    <xf numFmtId="0" fontId="6" fillId="0" borderId="1" xfId="0" applyFont="1" applyFill="1" applyBorder="1" applyAlignment="1" applyProtection="1">
      <alignment horizontal="center" vertical="center"/>
    </xf>
    <xf numFmtId="0" fontId="6" fillId="35" borderId="1" xfId="0" applyFont="1" applyFill="1" applyBorder="1" applyAlignment="1" applyProtection="1">
      <alignment horizontal="center" vertical="center" textRotation="90" wrapText="1"/>
    </xf>
    <xf numFmtId="0" fontId="45" fillId="15" borderId="78" xfId="0" applyFont="1" applyFill="1" applyBorder="1" applyAlignment="1" applyProtection="1">
      <alignment horizontal="center" vertical="center" textRotation="90" wrapText="1"/>
    </xf>
    <xf numFmtId="0" fontId="45" fillId="15" borderId="47" xfId="0" applyFont="1" applyFill="1" applyBorder="1" applyAlignment="1" applyProtection="1">
      <alignment horizontal="center" vertical="center" textRotation="90" wrapText="1"/>
    </xf>
    <xf numFmtId="0" fontId="28" fillId="15" borderId="78" xfId="0" applyFont="1" applyFill="1" applyBorder="1" applyAlignment="1" applyProtection="1">
      <alignment horizontal="center" vertical="center" textRotation="90" wrapText="1"/>
    </xf>
    <xf numFmtId="0" fontId="28" fillId="15" borderId="47" xfId="0" applyFont="1" applyFill="1" applyBorder="1" applyAlignment="1" applyProtection="1">
      <alignment horizontal="center" vertical="center" textRotation="90" wrapText="1"/>
    </xf>
    <xf numFmtId="0" fontId="28" fillId="15" borderId="45" xfId="0" applyFont="1" applyFill="1" applyBorder="1" applyAlignment="1" applyProtection="1">
      <alignment horizontal="center" vertical="center" textRotation="90" wrapText="1"/>
    </xf>
    <xf numFmtId="0" fontId="42" fillId="15" borderId="21" xfId="0" applyFont="1" applyFill="1" applyBorder="1" applyAlignment="1" applyProtection="1">
      <alignment horizontal="center" vertical="center" wrapText="1"/>
    </xf>
    <xf numFmtId="0" fontId="42" fillId="15" borderId="23" xfId="0" applyFont="1" applyFill="1" applyBorder="1" applyAlignment="1" applyProtection="1">
      <alignment horizontal="center" vertical="center" wrapText="1"/>
    </xf>
    <xf numFmtId="0" fontId="42" fillId="15" borderId="6" xfId="0" applyFont="1" applyFill="1" applyBorder="1" applyAlignment="1" applyProtection="1">
      <alignment horizontal="center" vertical="center" wrapText="1"/>
    </xf>
    <xf numFmtId="0" fontId="42" fillId="15" borderId="15" xfId="0" applyFont="1" applyFill="1" applyBorder="1" applyAlignment="1" applyProtection="1">
      <alignment horizontal="center" vertical="center" wrapText="1"/>
    </xf>
    <xf numFmtId="0" fontId="42" fillId="15" borderId="79" xfId="0" applyFont="1" applyFill="1" applyBorder="1" applyAlignment="1" applyProtection="1">
      <alignment horizontal="center" vertical="center" wrapText="1"/>
    </xf>
    <xf numFmtId="0" fontId="42" fillId="15" borderId="72" xfId="0" applyFont="1" applyFill="1" applyBorder="1" applyAlignment="1" applyProtection="1">
      <alignment horizontal="center" vertical="center" wrapText="1"/>
    </xf>
    <xf numFmtId="0" fontId="28" fillId="0" borderId="65" xfId="0" applyFont="1" applyFill="1" applyBorder="1" applyAlignment="1" applyProtection="1">
      <alignment horizontal="center" vertical="center" wrapText="1"/>
    </xf>
    <xf numFmtId="0" fontId="28" fillId="0" borderId="63" xfId="0" applyFont="1" applyFill="1" applyBorder="1" applyAlignment="1" applyProtection="1">
      <alignment horizontal="center" vertical="center" wrapText="1"/>
    </xf>
    <xf numFmtId="0" fontId="42" fillId="13" borderId="70" xfId="0" applyFont="1" applyFill="1" applyBorder="1" applyAlignment="1" applyProtection="1">
      <alignment horizontal="center" vertical="center"/>
    </xf>
    <xf numFmtId="0" fontId="42" fillId="13" borderId="66" xfId="0" applyFont="1" applyFill="1" applyBorder="1" applyAlignment="1" applyProtection="1">
      <alignment horizontal="center" vertical="center"/>
    </xf>
    <xf numFmtId="0" fontId="42" fillId="13" borderId="50" xfId="0" applyFont="1" applyFill="1" applyBorder="1" applyAlignment="1" applyProtection="1">
      <alignment horizontal="center" vertical="center"/>
    </xf>
    <xf numFmtId="0" fontId="42" fillId="13" borderId="80" xfId="0" applyFont="1" applyFill="1" applyBorder="1" applyAlignment="1" applyProtection="1">
      <alignment horizontal="center" vertical="center"/>
    </xf>
    <xf numFmtId="0" fontId="28" fillId="13" borderId="78" xfId="0" applyFont="1" applyFill="1" applyBorder="1" applyAlignment="1" applyProtection="1">
      <alignment horizontal="center" vertical="center" textRotation="90"/>
    </xf>
    <xf numFmtId="0" fontId="28" fillId="13" borderId="47" xfId="0" applyFont="1" applyFill="1" applyBorder="1" applyAlignment="1" applyProtection="1">
      <alignment horizontal="center" vertical="center" textRotation="90"/>
    </xf>
    <xf numFmtId="0" fontId="28" fillId="13" borderId="45" xfId="0" applyFont="1" applyFill="1" applyBorder="1" applyAlignment="1" applyProtection="1">
      <alignment horizontal="center" vertical="center" textRotation="90"/>
    </xf>
    <xf numFmtId="0" fontId="28" fillId="0" borderId="29" xfId="0" applyFont="1" applyFill="1" applyBorder="1" applyAlignment="1" applyProtection="1">
      <alignment horizontal="center" vertical="center" wrapText="1"/>
    </xf>
    <xf numFmtId="0" fontId="27" fillId="36" borderId="36" xfId="0" applyFont="1" applyFill="1" applyBorder="1" applyAlignment="1" applyProtection="1">
      <alignment horizontal="center" vertical="center"/>
    </xf>
    <xf numFmtId="0" fontId="27" fillId="36" borderId="73" xfId="0" applyFont="1" applyFill="1" applyBorder="1" applyAlignment="1" applyProtection="1">
      <alignment horizontal="center" vertical="center"/>
    </xf>
    <xf numFmtId="0" fontId="25" fillId="10" borderId="49" xfId="0" applyFont="1" applyFill="1" applyBorder="1" applyAlignment="1" applyProtection="1">
      <alignment horizontal="center" vertical="center" wrapText="1"/>
      <protection locked="0"/>
    </xf>
    <xf numFmtId="0" fontId="25" fillId="10" borderId="16" xfId="0" applyFont="1" applyFill="1" applyBorder="1" applyAlignment="1" applyProtection="1">
      <alignment horizontal="center" vertical="center" wrapText="1"/>
      <protection locked="0"/>
    </xf>
    <xf numFmtId="0" fontId="28" fillId="2" borderId="23" xfId="0" applyFont="1" applyFill="1" applyBorder="1" applyAlignment="1" applyProtection="1">
      <alignment horizontal="center" vertical="center" wrapText="1"/>
      <protection locked="0"/>
    </xf>
    <xf numFmtId="0" fontId="56" fillId="21" borderId="2" xfId="0" applyFont="1" applyFill="1" applyBorder="1" applyAlignment="1" applyProtection="1">
      <alignment horizontal="center" vertical="center" wrapText="1"/>
    </xf>
    <xf numFmtId="0" fontId="56" fillId="21" borderId="3" xfId="0" applyFont="1" applyFill="1" applyBorder="1" applyAlignment="1" applyProtection="1">
      <alignment horizontal="center" vertical="center" wrapText="1"/>
    </xf>
    <xf numFmtId="0" fontId="56" fillId="21" borderId="8"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0" fontId="56" fillId="22" borderId="2" xfId="0" applyFont="1" applyFill="1" applyBorder="1" applyAlignment="1" applyProtection="1">
      <alignment horizontal="center" vertical="center" wrapText="1"/>
    </xf>
    <xf numFmtId="0" fontId="56" fillId="22" borderId="3" xfId="0" applyFont="1" applyFill="1" applyBorder="1" applyAlignment="1" applyProtection="1">
      <alignment horizontal="center" vertical="center" wrapText="1"/>
    </xf>
    <xf numFmtId="0" fontId="56" fillId="22" borderId="62" xfId="0" applyFont="1" applyFill="1" applyBorder="1" applyAlignment="1" applyProtection="1">
      <alignment horizontal="center" vertical="center" wrapText="1"/>
    </xf>
    <xf numFmtId="0" fontId="56" fillId="22" borderId="8" xfId="0" applyFont="1" applyFill="1" applyBorder="1" applyAlignment="1" applyProtection="1">
      <alignment horizontal="center" vertical="center" wrapText="1"/>
    </xf>
    <xf numFmtId="0" fontId="56" fillId="22" borderId="0" xfId="0" applyFont="1" applyFill="1" applyBorder="1" applyAlignment="1" applyProtection="1">
      <alignment horizontal="center" vertical="center" wrapText="1"/>
    </xf>
    <xf numFmtId="0" fontId="56" fillId="22" borderId="7" xfId="0" applyFont="1" applyFill="1" applyBorder="1" applyAlignment="1" applyProtection="1">
      <alignment horizontal="center" vertical="center" wrapText="1"/>
    </xf>
    <xf numFmtId="0" fontId="56" fillId="23" borderId="71" xfId="0" applyFont="1" applyFill="1" applyBorder="1" applyAlignment="1" applyProtection="1">
      <alignment horizontal="center" vertical="center" wrapText="1"/>
    </xf>
    <xf numFmtId="0" fontId="56" fillId="23" borderId="37" xfId="0" applyFont="1" applyFill="1" applyBorder="1" applyAlignment="1" applyProtection="1">
      <alignment horizontal="center" vertical="center" wrapText="1"/>
    </xf>
    <xf numFmtId="0" fontId="56" fillId="23" borderId="18" xfId="0" applyFont="1" applyFill="1" applyBorder="1" applyAlignment="1" applyProtection="1">
      <alignment horizontal="center" vertical="center" wrapText="1"/>
    </xf>
    <xf numFmtId="0" fontId="56" fillId="23" borderId="16" xfId="0" applyFont="1" applyFill="1" applyBorder="1" applyAlignment="1" applyProtection="1">
      <alignment horizontal="center" vertical="center" wrapText="1"/>
    </xf>
    <xf numFmtId="0" fontId="56" fillId="23" borderId="67" xfId="0" applyFont="1" applyFill="1" applyBorder="1" applyAlignment="1" applyProtection="1">
      <alignment horizontal="center" vertical="center" wrapText="1"/>
    </xf>
    <xf numFmtId="0" fontId="56" fillId="23" borderId="76" xfId="0" applyFont="1" applyFill="1" applyBorder="1" applyAlignment="1" applyProtection="1">
      <alignment horizontal="center" vertical="center" wrapText="1"/>
    </xf>
    <xf numFmtId="0" fontId="56" fillId="23" borderId="19" xfId="0" applyFont="1" applyFill="1" applyBorder="1" applyAlignment="1" applyProtection="1">
      <alignment horizontal="center" vertical="center" wrapText="1"/>
    </xf>
    <xf numFmtId="0" fontId="56" fillId="23" borderId="77" xfId="0" applyFont="1" applyFill="1" applyBorder="1" applyAlignment="1" applyProtection="1">
      <alignment horizontal="center" vertical="center" wrapText="1"/>
    </xf>
    <xf numFmtId="0" fontId="51" fillId="21" borderId="36" xfId="0" applyFont="1" applyFill="1" applyBorder="1" applyAlignment="1">
      <alignment horizontal="center" vertical="center"/>
    </xf>
    <xf numFmtId="0" fontId="51" fillId="21" borderId="75" xfId="0" applyFont="1" applyFill="1" applyBorder="1" applyAlignment="1">
      <alignment horizontal="center" vertical="center"/>
    </xf>
    <xf numFmtId="0" fontId="51" fillId="21" borderId="73" xfId="0" applyFont="1" applyFill="1" applyBorder="1" applyAlignment="1">
      <alignment horizontal="center" vertical="center"/>
    </xf>
    <xf numFmtId="0" fontId="61" fillId="23" borderId="36" xfId="0" applyFont="1" applyFill="1" applyBorder="1" applyAlignment="1">
      <alignment horizontal="center" vertical="center"/>
    </xf>
    <xf numFmtId="0" fontId="61" fillId="23" borderId="75" xfId="0" applyFont="1" applyFill="1" applyBorder="1" applyAlignment="1">
      <alignment horizontal="center" vertical="center"/>
    </xf>
    <xf numFmtId="0" fontId="61" fillId="23" borderId="73" xfId="0" applyFont="1" applyFill="1" applyBorder="1" applyAlignment="1">
      <alignment horizontal="center" vertical="center"/>
    </xf>
    <xf numFmtId="0" fontId="7" fillId="0" borderId="1" xfId="0" applyFont="1" applyFill="1" applyBorder="1" applyAlignment="1" applyProtection="1">
      <alignment horizontal="left" vertical="center"/>
    </xf>
    <xf numFmtId="0" fontId="28" fillId="0" borderId="59" xfId="0" applyFont="1" applyBorder="1" applyAlignment="1">
      <alignment horizontal="center" vertical="center" wrapText="1"/>
    </xf>
    <xf numFmtId="0" fontId="7" fillId="16" borderId="65" xfId="0" applyFont="1" applyFill="1" applyBorder="1" applyAlignment="1" applyProtection="1">
      <alignment horizontal="center" vertical="center"/>
    </xf>
    <xf numFmtId="0" fontId="7" fillId="16" borderId="63" xfId="0" applyFont="1" applyFill="1" applyBorder="1" applyAlignment="1" applyProtection="1">
      <alignment horizontal="center" vertical="center"/>
    </xf>
    <xf numFmtId="0" fontId="7" fillId="16" borderId="29" xfId="0" applyFont="1" applyFill="1" applyBorder="1" applyAlignment="1" applyProtection="1">
      <alignment horizontal="center" vertical="center"/>
    </xf>
    <xf numFmtId="0" fontId="28" fillId="0" borderId="65" xfId="0" applyFont="1" applyBorder="1" applyAlignment="1">
      <alignment horizontal="center" vertical="center" wrapText="1"/>
    </xf>
    <xf numFmtId="0" fontId="7" fillId="16" borderId="2" xfId="0" applyFont="1" applyFill="1" applyBorder="1" applyAlignment="1" applyProtection="1">
      <alignment horizontal="center" vertical="center"/>
    </xf>
    <xf numFmtId="0" fontId="7" fillId="16" borderId="27" xfId="0" applyFont="1" applyFill="1" applyBorder="1" applyAlignment="1" applyProtection="1">
      <alignment horizontal="center" vertical="center"/>
    </xf>
    <xf numFmtId="0" fontId="28" fillId="0" borderId="58" xfId="0" applyFont="1" applyBorder="1" applyAlignment="1">
      <alignment horizontal="center" vertical="center" wrapText="1"/>
    </xf>
    <xf numFmtId="0" fontId="7" fillId="16" borderId="57" xfId="0" applyFont="1" applyFill="1" applyBorder="1" applyAlignment="1" applyProtection="1">
      <alignment horizontal="center" vertical="center"/>
    </xf>
    <xf numFmtId="0" fontId="56" fillId="23" borderId="3" xfId="0" applyFont="1" applyFill="1" applyBorder="1" applyAlignment="1" applyProtection="1">
      <alignment horizontal="center" vertical="center" wrapText="1"/>
    </xf>
    <xf numFmtId="0" fontId="56" fillId="23" borderId="0" xfId="0" applyFont="1" applyFill="1" applyBorder="1" applyAlignment="1" applyProtection="1">
      <alignment horizontal="center" vertical="center" wrapText="1"/>
    </xf>
    <xf numFmtId="0" fontId="56" fillId="24" borderId="44" xfId="0" applyFont="1" applyFill="1" applyBorder="1" applyAlignment="1" applyProtection="1">
      <alignment horizontal="center" vertical="center" wrapText="1"/>
    </xf>
    <xf numFmtId="0" fontId="56" fillId="24" borderId="37" xfId="0" applyFont="1" applyFill="1" applyBorder="1" applyAlignment="1" applyProtection="1">
      <alignment horizontal="center" vertical="center" wrapText="1"/>
    </xf>
    <xf numFmtId="0" fontId="56" fillId="24" borderId="38" xfId="0" applyFont="1" applyFill="1" applyBorder="1" applyAlignment="1" applyProtection="1">
      <alignment horizontal="center" vertical="center" wrapText="1"/>
    </xf>
    <xf numFmtId="0" fontId="56" fillId="24" borderId="49" xfId="0" applyFont="1" applyFill="1" applyBorder="1" applyAlignment="1" applyProtection="1">
      <alignment horizontal="center" vertical="center" wrapText="1"/>
    </xf>
    <xf numFmtId="0" fontId="56" fillId="24" borderId="16" xfId="0" applyFont="1" applyFill="1" applyBorder="1" applyAlignment="1" applyProtection="1">
      <alignment horizontal="center" vertical="center" wrapText="1"/>
    </xf>
    <xf numFmtId="0" fontId="56" fillId="24" borderId="43" xfId="0" applyFont="1" applyFill="1" applyBorder="1" applyAlignment="1" applyProtection="1">
      <alignment horizontal="center" vertical="center" wrapText="1"/>
    </xf>
    <xf numFmtId="0" fontId="56" fillId="25" borderId="3" xfId="0" applyFont="1" applyFill="1" applyBorder="1" applyAlignment="1" applyProtection="1">
      <alignment horizontal="center" vertical="center" wrapText="1"/>
    </xf>
    <xf numFmtId="0" fontId="56" fillId="25" borderId="76" xfId="0" applyFont="1" applyFill="1" applyBorder="1" applyAlignment="1" applyProtection="1">
      <alignment horizontal="center" vertical="center" wrapText="1"/>
    </xf>
    <xf numFmtId="0" fontId="56" fillId="25" borderId="0" xfId="0" applyFont="1" applyFill="1" applyBorder="1" applyAlignment="1" applyProtection="1">
      <alignment horizontal="center" vertical="center" wrapText="1"/>
    </xf>
    <xf numFmtId="0" fontId="56" fillId="25" borderId="77" xfId="0" applyFont="1" applyFill="1" applyBorder="1" applyAlignment="1" applyProtection="1">
      <alignment horizontal="center" vertical="center" wrapText="1"/>
    </xf>
    <xf numFmtId="0" fontId="56" fillId="30" borderId="37" xfId="0" applyFont="1" applyFill="1" applyBorder="1" applyAlignment="1" applyProtection="1">
      <alignment horizontal="center" vertical="center" wrapText="1"/>
    </xf>
    <xf numFmtId="0" fontId="56" fillId="30" borderId="38" xfId="0" applyFont="1" applyFill="1" applyBorder="1" applyAlignment="1" applyProtection="1">
      <alignment horizontal="center" vertical="center" wrapText="1"/>
    </xf>
    <xf numFmtId="0" fontId="56" fillId="30" borderId="44" xfId="0" applyFont="1" applyFill="1" applyBorder="1" applyAlignment="1" applyProtection="1">
      <alignment horizontal="center" vertical="center" wrapText="1"/>
    </xf>
    <xf numFmtId="0" fontId="56" fillId="29" borderId="35" xfId="0" applyFont="1" applyFill="1" applyBorder="1" applyAlignment="1">
      <alignment horizontal="center" vertical="center" wrapText="1"/>
    </xf>
    <xf numFmtId="0" fontId="56" fillId="29" borderId="29" xfId="0" applyFont="1" applyFill="1" applyBorder="1" applyAlignment="1">
      <alignment horizontal="center" vertical="center" wrapText="1"/>
    </xf>
    <xf numFmtId="0" fontId="56" fillId="25" borderId="67" xfId="0" applyFont="1" applyFill="1" applyBorder="1" applyAlignment="1" applyProtection="1">
      <alignment horizontal="center" vertical="center" wrapText="1"/>
    </xf>
    <xf numFmtId="0" fontId="56" fillId="25" borderId="19" xfId="0" applyFont="1" applyFill="1" applyBorder="1" applyAlignment="1" applyProtection="1">
      <alignment horizontal="center" vertical="center" wrapText="1"/>
    </xf>
    <xf numFmtId="0" fontId="56" fillId="25" borderId="37" xfId="0" applyFont="1" applyFill="1" applyBorder="1" applyAlignment="1" applyProtection="1">
      <alignment horizontal="center" vertical="center" wrapText="1"/>
    </xf>
    <xf numFmtId="0" fontId="56" fillId="25" borderId="16" xfId="0" applyFont="1" applyFill="1" applyBorder="1" applyAlignment="1" applyProtection="1">
      <alignment horizontal="center" vertical="center" wrapText="1"/>
    </xf>
    <xf numFmtId="0" fontId="51" fillId="26" borderId="2" xfId="0" applyFont="1" applyFill="1" applyBorder="1" applyAlignment="1" applyProtection="1">
      <alignment horizontal="center" vertical="center" wrapText="1"/>
    </xf>
    <xf numFmtId="0" fontId="51" fillId="26" borderId="3" xfId="0" applyFont="1" applyFill="1" applyBorder="1" applyAlignment="1" applyProtection="1">
      <alignment horizontal="center" vertical="center" wrapText="1"/>
    </xf>
    <xf numFmtId="0" fontId="51" fillId="26" borderId="62" xfId="0" applyFont="1" applyFill="1" applyBorder="1" applyAlignment="1" applyProtection="1">
      <alignment horizontal="center" vertical="center" wrapText="1"/>
    </xf>
    <xf numFmtId="0" fontId="51" fillId="27" borderId="2" xfId="0" applyFont="1" applyFill="1" applyBorder="1" applyAlignment="1" applyProtection="1">
      <alignment horizontal="center" vertical="center" wrapText="1"/>
    </xf>
    <xf numFmtId="0" fontId="51" fillId="27" borderId="3" xfId="0" applyFont="1" applyFill="1" applyBorder="1" applyAlignment="1" applyProtection="1">
      <alignment horizontal="center" vertical="center" wrapText="1"/>
    </xf>
    <xf numFmtId="0" fontId="51" fillId="27" borderId="62" xfId="0" applyFont="1" applyFill="1" applyBorder="1" applyAlignment="1" applyProtection="1">
      <alignment horizontal="center" vertical="center" wrapText="1"/>
    </xf>
    <xf numFmtId="0" fontId="56" fillId="28" borderId="36" xfId="0" applyFont="1" applyFill="1" applyBorder="1" applyAlignment="1" applyProtection="1">
      <alignment horizontal="center" vertical="center" wrapText="1"/>
    </xf>
    <xf numFmtId="0" fontId="56" fillId="28" borderId="75" xfId="0" applyFont="1" applyFill="1" applyBorder="1" applyAlignment="1" applyProtection="1">
      <alignment horizontal="center" vertical="center" wrapText="1"/>
    </xf>
    <xf numFmtId="0" fontId="56" fillId="28" borderId="73" xfId="0" applyFont="1" applyFill="1" applyBorder="1" applyAlignment="1" applyProtection="1">
      <alignment horizontal="center" vertical="center" wrapText="1"/>
    </xf>
    <xf numFmtId="0" fontId="56" fillId="27" borderId="79" xfId="0" applyFont="1" applyFill="1" applyBorder="1" applyAlignment="1" applyProtection="1">
      <alignment horizontal="center" vertical="center" wrapText="1"/>
    </xf>
    <xf numFmtId="0" fontId="56" fillId="27" borderId="74" xfId="0" applyFont="1" applyFill="1" applyBorder="1" applyAlignment="1" applyProtection="1">
      <alignment horizontal="center" vertical="center" wrapText="1"/>
    </xf>
    <xf numFmtId="0" fontId="56" fillId="27" borderId="71" xfId="0" applyFont="1" applyFill="1" applyBorder="1" applyAlignment="1" applyProtection="1">
      <alignment horizontal="center" vertical="center" wrapText="1"/>
    </xf>
    <xf numFmtId="0" fontId="56" fillId="27" borderId="72" xfId="0" applyFont="1" applyFill="1" applyBorder="1" applyAlignment="1" applyProtection="1">
      <alignment horizontal="center" vertical="center" wrapText="1"/>
    </xf>
    <xf numFmtId="0" fontId="56" fillId="32" borderId="44" xfId="0" applyFont="1" applyFill="1" applyBorder="1" applyAlignment="1" applyProtection="1">
      <alignment horizontal="center" vertical="center" wrapText="1"/>
    </xf>
    <xf numFmtId="0" fontId="56" fillId="32" borderId="37" xfId="0" applyFont="1" applyFill="1" applyBorder="1" applyAlignment="1" applyProtection="1">
      <alignment horizontal="center" vertical="center" wrapText="1"/>
    </xf>
    <xf numFmtId="0" fontId="56" fillId="32" borderId="38" xfId="0" applyFont="1" applyFill="1" applyBorder="1" applyAlignment="1" applyProtection="1">
      <alignment horizontal="center" vertical="center" wrapText="1"/>
    </xf>
    <xf numFmtId="0" fontId="56" fillId="29" borderId="75" xfId="0" applyFont="1" applyFill="1" applyBorder="1" applyAlignment="1" applyProtection="1">
      <alignment horizontal="center" vertical="center" wrapText="1"/>
    </xf>
    <xf numFmtId="0" fontId="56" fillId="29" borderId="73" xfId="0" applyFont="1" applyFill="1" applyBorder="1" applyAlignment="1" applyProtection="1">
      <alignment horizontal="center" vertical="center" wrapText="1"/>
    </xf>
    <xf numFmtId="0" fontId="56" fillId="29" borderId="36" xfId="0" applyFont="1" applyFill="1" applyBorder="1" applyAlignment="1" applyProtection="1">
      <alignment horizontal="center" vertical="center" wrapText="1"/>
    </xf>
    <xf numFmtId="0" fontId="25" fillId="0" borderId="36" xfId="0" applyFont="1" applyBorder="1" applyAlignment="1" applyProtection="1">
      <alignment horizontal="center" vertical="center"/>
    </xf>
    <xf numFmtId="0" fontId="25" fillId="0" borderId="75" xfId="0" applyFont="1" applyBorder="1" applyAlignment="1" applyProtection="1">
      <alignment horizontal="center" vertical="center"/>
    </xf>
    <xf numFmtId="0" fontId="25" fillId="0" borderId="73" xfId="0" applyFont="1" applyBorder="1" applyAlignment="1" applyProtection="1">
      <alignment horizontal="center" vertical="center"/>
    </xf>
    <xf numFmtId="0" fontId="56" fillId="32" borderId="20" xfId="0" applyFont="1" applyFill="1" applyBorder="1" applyAlignment="1" applyProtection="1">
      <alignment horizontal="center" vertical="center" wrapText="1"/>
    </xf>
    <xf numFmtId="0" fontId="56" fillId="32" borderId="39" xfId="0" applyFont="1" applyFill="1" applyBorder="1" applyAlignment="1" applyProtection="1">
      <alignment horizontal="center" vertical="center" wrapText="1"/>
    </xf>
    <xf numFmtId="0" fontId="56" fillId="32" borderId="34" xfId="0" applyFont="1" applyFill="1" applyBorder="1" applyAlignment="1" applyProtection="1">
      <alignment horizontal="center" vertical="center" wrapText="1"/>
    </xf>
    <xf numFmtId="0" fontId="56" fillId="31" borderId="8" xfId="0" applyFont="1" applyFill="1" applyBorder="1" applyAlignment="1" applyProtection="1">
      <alignment horizontal="center" vertical="center" wrapText="1"/>
    </xf>
    <xf numFmtId="0" fontId="56" fillId="31" borderId="0" xfId="0" applyFont="1" applyFill="1" applyBorder="1" applyAlignment="1" applyProtection="1">
      <alignment horizontal="center" vertical="center" wrapText="1"/>
    </xf>
    <xf numFmtId="0" fontId="56" fillId="31" borderId="7" xfId="0" applyFont="1" applyFill="1" applyBorder="1" applyAlignment="1" applyProtection="1">
      <alignment horizontal="center" vertical="center" wrapText="1"/>
    </xf>
    <xf numFmtId="0" fontId="56" fillId="31" borderId="4" xfId="0" applyFont="1" applyFill="1" applyBorder="1" applyAlignment="1" applyProtection="1">
      <alignment horizontal="center" vertical="center" wrapText="1"/>
    </xf>
    <xf numFmtId="0" fontId="56" fillId="31" borderId="5" xfId="0" applyFont="1" applyFill="1" applyBorder="1" applyAlignment="1" applyProtection="1">
      <alignment horizontal="center" vertical="center" wrapText="1"/>
    </xf>
    <xf numFmtId="0" fontId="56" fillId="31" borderId="10" xfId="0" applyFont="1" applyFill="1" applyBorder="1" applyAlignment="1" applyProtection="1">
      <alignment horizontal="center" vertical="center" wrapText="1"/>
    </xf>
    <xf numFmtId="0" fontId="6" fillId="32" borderId="36" xfId="0" applyFont="1" applyFill="1" applyBorder="1" applyAlignment="1" applyProtection="1">
      <alignment horizontal="center" vertical="center"/>
    </xf>
    <xf numFmtId="0" fontId="6" fillId="32" borderId="75" xfId="0" applyFont="1" applyFill="1" applyBorder="1" applyAlignment="1" applyProtection="1">
      <alignment horizontal="center" vertical="center"/>
    </xf>
    <xf numFmtId="0" fontId="6" fillId="32" borderId="73" xfId="0" applyFont="1" applyFill="1" applyBorder="1" applyAlignment="1" applyProtection="1">
      <alignment horizontal="center" vertical="center"/>
    </xf>
    <xf numFmtId="0" fontId="56" fillId="30" borderId="20" xfId="0" applyFont="1" applyFill="1" applyBorder="1" applyAlignment="1" applyProtection="1">
      <alignment horizontal="center" vertical="center" wrapText="1"/>
    </xf>
    <xf numFmtId="0" fontId="56" fillId="30" borderId="39" xfId="0" applyFont="1" applyFill="1" applyBorder="1" applyAlignment="1" applyProtection="1">
      <alignment horizontal="center" vertical="center" wrapText="1"/>
    </xf>
    <xf numFmtId="0" fontId="56" fillId="30" borderId="34" xfId="0" applyFont="1" applyFill="1" applyBorder="1" applyAlignment="1" applyProtection="1">
      <alignment horizontal="center" vertical="center" wrapText="1"/>
    </xf>
    <xf numFmtId="0" fontId="51" fillId="28" borderId="2" xfId="0" applyFont="1" applyFill="1" applyBorder="1" applyAlignment="1" applyProtection="1">
      <alignment horizontal="center" vertical="center" wrapText="1"/>
    </xf>
    <xf numFmtId="0" fontId="51" fillId="28" borderId="3" xfId="0" applyFont="1" applyFill="1" applyBorder="1" applyAlignment="1" applyProtection="1">
      <alignment horizontal="center" vertical="center" wrapText="1"/>
    </xf>
    <xf numFmtId="0" fontId="51" fillId="28" borderId="62" xfId="0" applyFont="1" applyFill="1" applyBorder="1" applyAlignment="1" applyProtection="1">
      <alignment horizontal="center" vertical="center" wrapText="1"/>
    </xf>
    <xf numFmtId="0" fontId="56" fillId="26" borderId="56" xfId="0" applyFont="1" applyFill="1" applyBorder="1" applyAlignment="1" applyProtection="1">
      <alignment horizontal="center" vertical="center" wrapText="1"/>
    </xf>
    <xf numFmtId="0" fontId="56" fillId="26" borderId="74" xfId="0" applyFont="1" applyFill="1" applyBorder="1" applyAlignment="1" applyProtection="1">
      <alignment horizontal="center" vertical="center" wrapText="1"/>
    </xf>
    <xf numFmtId="0" fontId="56" fillId="26" borderId="71" xfId="0" applyFont="1" applyFill="1" applyBorder="1" applyAlignment="1" applyProtection="1">
      <alignment horizontal="center" vertical="center" wrapText="1"/>
    </xf>
    <xf numFmtId="0" fontId="56" fillId="26" borderId="79" xfId="0" applyFont="1" applyFill="1" applyBorder="1" applyAlignment="1" applyProtection="1">
      <alignment horizontal="center" vertical="center" wrapText="1"/>
    </xf>
    <xf numFmtId="0" fontId="56" fillId="26" borderId="72" xfId="0" applyFont="1" applyFill="1" applyBorder="1" applyAlignment="1" applyProtection="1">
      <alignment horizontal="center" vertical="center" wrapText="1"/>
    </xf>
    <xf numFmtId="0" fontId="56" fillId="27" borderId="56" xfId="0" applyFont="1" applyFill="1" applyBorder="1" applyAlignment="1" applyProtection="1">
      <alignment horizontal="center" vertical="center" wrapText="1"/>
    </xf>
    <xf numFmtId="0" fontId="28" fillId="11" borderId="12" xfId="0" applyFont="1" applyFill="1" applyBorder="1" applyAlignment="1" applyProtection="1">
      <alignment horizontal="left" vertical="center" wrapText="1"/>
      <protection locked="0"/>
    </xf>
    <xf numFmtId="0" fontId="28" fillId="11" borderId="13" xfId="0" applyFont="1" applyFill="1" applyBorder="1" applyAlignment="1" applyProtection="1">
      <alignment horizontal="left" vertical="center" wrapText="1"/>
      <protection locked="0"/>
    </xf>
    <xf numFmtId="0" fontId="68" fillId="12" borderId="79" xfId="0" applyFont="1" applyFill="1" applyBorder="1" applyAlignment="1" applyProtection="1">
      <alignment horizontal="center" vertical="center"/>
    </xf>
    <xf numFmtId="0" fontId="68" fillId="12" borderId="71" xfId="0" applyFont="1" applyFill="1" applyBorder="1" applyAlignment="1" applyProtection="1">
      <alignment horizontal="center" vertical="center"/>
    </xf>
    <xf numFmtId="0" fontId="68" fillId="12" borderId="50" xfId="0" applyFont="1" applyFill="1" applyBorder="1" applyAlignment="1" applyProtection="1">
      <alignment horizontal="center" vertical="center"/>
    </xf>
    <xf numFmtId="0" fontId="68" fillId="12" borderId="54" xfId="0" applyFont="1" applyFill="1" applyBorder="1" applyAlignment="1" applyProtection="1">
      <alignment horizontal="center" vertical="center"/>
    </xf>
    <xf numFmtId="0" fontId="68" fillId="12" borderId="70" xfId="0" applyFont="1" applyFill="1" applyBorder="1" applyAlignment="1" applyProtection="1">
      <alignment horizontal="center" vertical="center"/>
    </xf>
    <xf numFmtId="0" fontId="68" fillId="12" borderId="18" xfId="0" applyFont="1" applyFill="1" applyBorder="1" applyAlignment="1" applyProtection="1">
      <alignment horizontal="center" vertical="center"/>
    </xf>
    <xf numFmtId="0" fontId="68" fillId="12" borderId="68" xfId="0" applyFont="1" applyFill="1" applyBorder="1" applyAlignment="1" applyProtection="1">
      <alignment horizontal="center" vertical="center"/>
    </xf>
    <xf numFmtId="0" fontId="68" fillId="12" borderId="64" xfId="0" applyFont="1" applyFill="1" applyBorder="1" applyAlignment="1" applyProtection="1">
      <alignment horizontal="center" vertical="center"/>
    </xf>
    <xf numFmtId="0" fontId="42" fillId="14" borderId="79" xfId="0" applyFont="1" applyFill="1" applyBorder="1" applyAlignment="1" applyProtection="1">
      <alignment horizontal="center" vertical="center"/>
    </xf>
    <xf numFmtId="0" fontId="42" fillId="14" borderId="72" xfId="0" applyFont="1" applyFill="1" applyBorder="1" applyAlignment="1" applyProtection="1">
      <alignment horizontal="center" vertical="center"/>
    </xf>
    <xf numFmtId="0" fontId="42" fillId="13" borderId="1" xfId="0" applyFont="1" applyFill="1" applyBorder="1" applyAlignment="1" applyProtection="1">
      <alignment horizontal="center" vertical="center"/>
    </xf>
    <xf numFmtId="0" fontId="28" fillId="0" borderId="35" xfId="0" applyFont="1" applyFill="1" applyBorder="1" applyAlignment="1" applyProtection="1">
      <alignment horizontal="center" vertical="center" wrapText="1"/>
    </xf>
    <xf numFmtId="0" fontId="6" fillId="30" borderId="36" xfId="0" applyFont="1" applyFill="1" applyBorder="1" applyAlignment="1" applyProtection="1">
      <alignment horizontal="center" vertical="center"/>
    </xf>
    <xf numFmtId="0" fontId="6" fillId="30" borderId="75" xfId="0" applyFont="1" applyFill="1" applyBorder="1" applyAlignment="1" applyProtection="1">
      <alignment horizontal="center" vertical="center"/>
    </xf>
    <xf numFmtId="0" fontId="6" fillId="30" borderId="73" xfId="0" applyFont="1" applyFill="1" applyBorder="1" applyAlignment="1" applyProtection="1">
      <alignment horizontal="center" vertical="center"/>
    </xf>
    <xf numFmtId="167" fontId="56" fillId="11" borderId="9" xfId="2" applyNumberFormat="1" applyFont="1" applyFill="1" applyBorder="1" applyAlignment="1" applyProtection="1">
      <alignment horizontal="center" vertical="center" wrapText="1"/>
    </xf>
    <xf numFmtId="167" fontId="56" fillId="11" borderId="17" xfId="2" applyNumberFormat="1" applyFont="1" applyFill="1" applyBorder="1" applyAlignment="1" applyProtection="1">
      <alignment horizontal="center" vertical="center" wrapText="1"/>
    </xf>
    <xf numFmtId="0" fontId="42" fillId="13" borderId="6" xfId="0" applyFont="1" applyFill="1" applyBorder="1" applyAlignment="1" applyProtection="1">
      <alignment horizontal="center" vertical="center"/>
    </xf>
    <xf numFmtId="0" fontId="42" fillId="13" borderId="15" xfId="0" applyFont="1" applyFill="1" applyBorder="1" applyAlignment="1" applyProtection="1">
      <alignment horizontal="center" vertical="center"/>
    </xf>
    <xf numFmtId="0" fontId="42" fillId="13" borderId="21" xfId="0" applyFont="1" applyFill="1" applyBorder="1" applyAlignment="1" applyProtection="1">
      <alignment horizontal="center" vertical="center" wrapText="1"/>
    </xf>
    <xf numFmtId="0" fontId="42" fillId="13" borderId="23" xfId="0" applyFont="1" applyFill="1" applyBorder="1" applyAlignment="1" applyProtection="1">
      <alignment horizontal="center" vertical="center" wrapText="1"/>
    </xf>
    <xf numFmtId="0" fontId="42" fillId="14" borderId="6" xfId="0" applyFont="1" applyFill="1" applyBorder="1" applyAlignment="1" applyProtection="1">
      <alignment horizontal="center" vertical="center"/>
    </xf>
    <xf numFmtId="0" fontId="42" fillId="14" borderId="15" xfId="0" applyFont="1" applyFill="1" applyBorder="1" applyAlignment="1" applyProtection="1">
      <alignment horizontal="center" vertical="center"/>
    </xf>
    <xf numFmtId="0" fontId="42" fillId="14" borderId="70" xfId="0" applyFont="1" applyFill="1" applyBorder="1" applyAlignment="1" applyProtection="1">
      <alignment horizontal="center" vertical="center" wrapText="1"/>
    </xf>
    <xf numFmtId="0" fontId="42" fillId="14" borderId="66" xfId="0" applyFont="1" applyFill="1" applyBorder="1" applyAlignment="1" applyProtection="1">
      <alignment horizontal="center" vertical="center" wrapText="1"/>
    </xf>
    <xf numFmtId="0" fontId="42" fillId="14" borderId="50" xfId="0" applyFont="1" applyFill="1" applyBorder="1" applyAlignment="1" applyProtection="1">
      <alignment horizontal="center" vertical="center" wrapText="1"/>
    </xf>
    <xf numFmtId="0" fontId="42" fillId="14" borderId="80" xfId="0" applyFont="1" applyFill="1" applyBorder="1" applyAlignment="1" applyProtection="1">
      <alignment horizontal="center" vertical="center" wrapText="1"/>
    </xf>
    <xf numFmtId="0" fontId="42" fillId="14" borderId="68" xfId="0" applyFont="1" applyFill="1" applyBorder="1" applyAlignment="1" applyProtection="1">
      <alignment horizontal="center" vertical="center" wrapText="1"/>
    </xf>
    <xf numFmtId="0" fontId="42" fillId="14" borderId="10" xfId="0" applyFont="1" applyFill="1" applyBorder="1" applyAlignment="1" applyProtection="1">
      <alignment horizontal="center" vertical="center" wrapText="1"/>
    </xf>
    <xf numFmtId="0" fontId="28" fillId="14" borderId="78" xfId="0" applyFont="1" applyFill="1" applyBorder="1" applyAlignment="1" applyProtection="1">
      <alignment horizontal="center" vertical="center" textRotation="90" wrapText="1"/>
    </xf>
    <xf numFmtId="0" fontId="28" fillId="14" borderId="47" xfId="0" applyFont="1" applyFill="1" applyBorder="1" applyAlignment="1" applyProtection="1">
      <alignment horizontal="center" vertical="center" textRotation="90" wrapText="1"/>
    </xf>
    <xf numFmtId="0" fontId="28" fillId="14" borderId="45" xfId="0" applyFont="1" applyFill="1" applyBorder="1" applyAlignment="1" applyProtection="1">
      <alignment horizontal="center" vertical="center" textRotation="90" wrapText="1"/>
    </xf>
    <xf numFmtId="0" fontId="25" fillId="15" borderId="70" xfId="0" applyFont="1" applyFill="1" applyBorder="1" applyAlignment="1" applyProtection="1">
      <alignment horizontal="center" vertical="center" wrapText="1"/>
    </xf>
    <xf numFmtId="0" fontId="25" fillId="15" borderId="18" xfId="0" applyFont="1" applyFill="1" applyBorder="1" applyAlignment="1" applyProtection="1">
      <alignment horizontal="center" vertical="center" wrapText="1"/>
    </xf>
    <xf numFmtId="0" fontId="28" fillId="0" borderId="6" xfId="0" applyFont="1" applyBorder="1" applyAlignment="1" applyProtection="1">
      <alignment horizontal="left" vertical="center" wrapText="1"/>
    </xf>
    <xf numFmtId="0" fontId="28" fillId="0" borderId="12" xfId="0" applyFont="1" applyBorder="1" applyAlignment="1" applyProtection="1">
      <alignment horizontal="left" vertical="center" wrapText="1"/>
    </xf>
    <xf numFmtId="0" fontId="28" fillId="0" borderId="15" xfId="0" applyFont="1" applyBorder="1" applyAlignment="1" applyProtection="1">
      <alignment horizontal="left" vertical="center" wrapText="1"/>
    </xf>
    <xf numFmtId="0" fontId="25" fillId="14" borderId="57" xfId="0" applyFont="1" applyFill="1" applyBorder="1" applyAlignment="1" applyProtection="1">
      <alignment horizontal="center" vertical="center" wrapText="1"/>
    </xf>
    <xf numFmtId="0" fontId="25" fillId="14" borderId="18" xfId="0" applyFont="1" applyFill="1" applyBorder="1" applyAlignment="1" applyProtection="1">
      <alignment horizontal="center" vertical="center" wrapText="1"/>
    </xf>
    <xf numFmtId="0" fontId="25" fillId="14" borderId="27" xfId="0" applyFont="1" applyFill="1" applyBorder="1" applyAlignment="1" applyProtection="1">
      <alignment horizontal="center" vertical="center" wrapText="1"/>
    </xf>
    <xf numFmtId="0" fontId="25" fillId="14" borderId="54" xfId="0" applyFont="1" applyFill="1" applyBorder="1" applyAlignment="1" applyProtection="1">
      <alignment horizontal="center" vertical="center" wrapText="1"/>
    </xf>
    <xf numFmtId="0" fontId="25" fillId="14" borderId="4" xfId="0" applyFont="1" applyFill="1" applyBorder="1" applyAlignment="1" applyProtection="1">
      <alignment horizontal="center" vertical="center" wrapText="1"/>
    </xf>
    <xf numFmtId="0" fontId="25" fillId="14" borderId="64" xfId="0" applyFont="1" applyFill="1" applyBorder="1" applyAlignment="1" applyProtection="1">
      <alignment horizontal="center" vertical="center" wrapText="1"/>
    </xf>
    <xf numFmtId="0" fontId="28" fillId="0" borderId="1" xfId="0" applyFont="1" applyBorder="1" applyAlignment="1">
      <alignment horizontal="center" vertical="center" wrapText="1"/>
    </xf>
    <xf numFmtId="0" fontId="28" fillId="0" borderId="16" xfId="0" applyFont="1" applyBorder="1" applyAlignment="1">
      <alignment horizontal="center" vertical="center" wrapText="1"/>
    </xf>
    <xf numFmtId="0" fontId="45" fillId="14" borderId="2" xfId="0" applyFont="1" applyFill="1" applyBorder="1" applyAlignment="1" applyProtection="1">
      <alignment horizontal="center" vertical="center" textRotation="90" wrapText="1"/>
    </xf>
    <xf numFmtId="0" fontId="45" fillId="14" borderId="8" xfId="0" applyFont="1" applyFill="1" applyBorder="1" applyAlignment="1" applyProtection="1">
      <alignment horizontal="center" vertical="center" textRotation="90" wrapText="1"/>
    </xf>
    <xf numFmtId="0" fontId="45" fillId="14" borderId="4" xfId="0" applyFont="1" applyFill="1" applyBorder="1" applyAlignment="1" applyProtection="1">
      <alignment horizontal="center" vertical="center" textRotation="90" wrapText="1"/>
    </xf>
    <xf numFmtId="0" fontId="65" fillId="11" borderId="6" xfId="0" applyFont="1" applyFill="1" applyBorder="1" applyAlignment="1" applyProtection="1">
      <alignment horizontal="left" vertical="center" wrapText="1"/>
    </xf>
    <xf numFmtId="0" fontId="65" fillId="11" borderId="12" xfId="0" applyFont="1" applyFill="1" applyBorder="1" applyAlignment="1" applyProtection="1">
      <alignment horizontal="left" vertical="center" wrapText="1"/>
    </xf>
    <xf numFmtId="0" fontId="65" fillId="11" borderId="15" xfId="0" applyFont="1" applyFill="1" applyBorder="1" applyAlignment="1" applyProtection="1">
      <alignment horizontal="left" vertical="center" wrapText="1"/>
    </xf>
    <xf numFmtId="0" fontId="25" fillId="13" borderId="19" xfId="0" applyFont="1" applyFill="1" applyBorder="1" applyAlignment="1" applyProtection="1">
      <alignment horizontal="center" vertical="center"/>
    </xf>
    <xf numFmtId="0" fontId="25" fillId="13" borderId="77" xfId="0" applyFont="1" applyFill="1" applyBorder="1" applyAlignment="1" applyProtection="1">
      <alignment horizontal="center" vertical="center"/>
    </xf>
    <xf numFmtId="0" fontId="25" fillId="13" borderId="50" xfId="0" applyFont="1" applyFill="1" applyBorder="1" applyAlignment="1" applyProtection="1">
      <alignment horizontal="center" vertical="center"/>
    </xf>
    <xf numFmtId="0" fontId="25" fillId="13" borderId="54" xfId="0" applyFont="1" applyFill="1" applyBorder="1" applyAlignment="1" applyProtection="1">
      <alignment horizontal="center" vertical="center"/>
    </xf>
    <xf numFmtId="0" fontId="65" fillId="0" borderId="6" xfId="0" applyFont="1" applyFill="1" applyBorder="1" applyAlignment="1" applyProtection="1">
      <alignment vertical="center" wrapText="1"/>
    </xf>
    <xf numFmtId="0" fontId="65" fillId="0" borderId="12" xfId="0" applyFont="1" applyFill="1" applyBorder="1" applyAlignment="1" applyProtection="1">
      <alignment vertical="center" wrapText="1"/>
    </xf>
    <xf numFmtId="0" fontId="65" fillId="0" borderId="15" xfId="0" applyFont="1" applyFill="1" applyBorder="1" applyAlignment="1" applyProtection="1">
      <alignment vertical="center" wrapText="1"/>
    </xf>
    <xf numFmtId="0" fontId="43" fillId="13" borderId="70" xfId="0" applyFont="1" applyFill="1" applyBorder="1" applyAlignment="1" applyProtection="1">
      <alignment horizontal="center" vertical="center" wrapText="1"/>
    </xf>
    <xf numFmtId="0" fontId="43" fillId="13" borderId="18" xfId="0" applyFont="1" applyFill="1" applyBorder="1" applyAlignment="1" applyProtection="1">
      <alignment horizontal="center" vertical="center" wrapText="1"/>
    </xf>
    <xf numFmtId="0" fontId="45" fillId="13" borderId="2" xfId="0" applyFont="1" applyFill="1" applyBorder="1" applyAlignment="1" applyProtection="1">
      <alignment horizontal="center" vertical="center" textRotation="90"/>
    </xf>
    <xf numFmtId="0" fontId="45" fillId="13" borderId="8" xfId="0" applyFont="1" applyFill="1" applyBorder="1" applyAlignment="1" applyProtection="1">
      <alignment horizontal="center" vertical="center" textRotation="90"/>
    </xf>
    <xf numFmtId="0" fontId="45" fillId="13" borderId="47" xfId="0" applyFont="1" applyFill="1" applyBorder="1" applyAlignment="1" applyProtection="1">
      <alignment horizontal="center" vertical="center" textRotation="90"/>
    </xf>
    <xf numFmtId="0" fontId="45" fillId="13" borderId="45" xfId="0" applyFont="1" applyFill="1" applyBorder="1" applyAlignment="1" applyProtection="1">
      <alignment horizontal="center" vertical="center" textRotation="90"/>
    </xf>
    <xf numFmtId="0" fontId="84" fillId="11" borderId="50" xfId="0" applyFont="1" applyFill="1" applyBorder="1" applyAlignment="1" applyProtection="1">
      <alignment horizontal="center" vertical="center" wrapText="1"/>
    </xf>
    <xf numFmtId="0" fontId="84" fillId="11" borderId="9" xfId="0" applyFont="1" applyFill="1" applyBorder="1" applyAlignment="1" applyProtection="1">
      <alignment horizontal="center" vertical="center" wrapText="1"/>
    </xf>
    <xf numFmtId="0" fontId="84" fillId="11" borderId="54" xfId="0" applyFont="1" applyFill="1" applyBorder="1" applyAlignment="1" applyProtection="1">
      <alignment horizontal="center" vertical="center" wrapText="1"/>
    </xf>
    <xf numFmtId="0" fontId="65" fillId="11" borderId="79" xfId="0" applyFont="1" applyFill="1" applyBorder="1" applyAlignment="1" applyProtection="1">
      <alignment horizontal="left" vertical="center" wrapText="1"/>
    </xf>
    <xf numFmtId="0" fontId="65" fillId="11" borderId="74" xfId="0" applyFont="1" applyFill="1" applyBorder="1" applyAlignment="1" applyProtection="1">
      <alignment horizontal="left" vertical="center" wrapText="1"/>
    </xf>
    <xf numFmtId="0" fontId="65" fillId="11" borderId="71" xfId="0" applyFont="1" applyFill="1" applyBorder="1" applyAlignment="1" applyProtection="1">
      <alignment horizontal="left" vertical="center" wrapText="1"/>
    </xf>
    <xf numFmtId="0" fontId="42" fillId="12" borderId="70" xfId="0" applyFont="1" applyFill="1" applyBorder="1" applyAlignment="1" applyProtection="1">
      <alignment horizontal="center" vertical="center"/>
    </xf>
    <xf numFmtId="0" fontId="42" fillId="12" borderId="66" xfId="0" applyFont="1" applyFill="1" applyBorder="1" applyAlignment="1" applyProtection="1">
      <alignment horizontal="center" vertical="center"/>
    </xf>
    <xf numFmtId="0" fontId="42" fillId="12" borderId="19" xfId="0" applyFont="1" applyFill="1" applyBorder="1" applyAlignment="1" applyProtection="1">
      <alignment horizontal="center" vertical="center"/>
    </xf>
    <xf numFmtId="0" fontId="42" fillId="12" borderId="7" xfId="0" applyFont="1" applyFill="1" applyBorder="1" applyAlignment="1" applyProtection="1">
      <alignment horizontal="center" vertical="center"/>
    </xf>
    <xf numFmtId="0" fontId="28" fillId="12" borderId="78" xfId="0" applyFont="1" applyFill="1" applyBorder="1" applyAlignment="1" applyProtection="1">
      <alignment horizontal="center" vertical="center" textRotation="90"/>
    </xf>
    <xf numFmtId="0" fontId="28" fillId="12" borderId="47" xfId="0" applyFont="1" applyFill="1" applyBorder="1" applyAlignment="1" applyProtection="1">
      <alignment horizontal="center" vertical="center" textRotation="90"/>
    </xf>
    <xf numFmtId="0" fontId="28" fillId="12" borderId="45" xfId="0" applyFont="1" applyFill="1" applyBorder="1" applyAlignment="1" applyProtection="1">
      <alignment horizontal="center" vertical="center" textRotation="90"/>
    </xf>
    <xf numFmtId="0" fontId="84" fillId="11" borderId="25" xfId="0" applyFont="1" applyFill="1" applyBorder="1" applyAlignment="1" applyProtection="1">
      <alignment horizontal="center" vertical="center" wrapText="1"/>
    </xf>
    <xf numFmtId="0" fontId="25" fillId="15" borderId="79" xfId="0" applyFont="1" applyFill="1" applyBorder="1" applyAlignment="1" applyProtection="1">
      <alignment horizontal="center" vertical="center" wrapText="1"/>
    </xf>
    <xf numFmtId="0" fontId="25" fillId="15" borderId="71" xfId="0" applyFont="1" applyFill="1" applyBorder="1" applyAlignment="1" applyProtection="1">
      <alignment horizontal="center" vertical="center" wrapText="1"/>
    </xf>
    <xf numFmtId="0" fontId="6" fillId="35" borderId="3" xfId="0" applyFont="1" applyFill="1" applyBorder="1" applyAlignment="1" applyProtection="1">
      <alignment horizontal="center" vertical="center" textRotation="90" wrapText="1"/>
    </xf>
    <xf numFmtId="0" fontId="6" fillId="35" borderId="0" xfId="0" applyFont="1" applyFill="1" applyBorder="1" applyAlignment="1" applyProtection="1">
      <alignment horizontal="center" vertical="center" textRotation="90" wrapText="1"/>
    </xf>
    <xf numFmtId="0" fontId="6" fillId="35" borderId="5" xfId="0" applyFont="1" applyFill="1" applyBorder="1" applyAlignment="1" applyProtection="1">
      <alignment horizontal="center" vertical="center" textRotation="90" wrapText="1"/>
    </xf>
    <xf numFmtId="0" fontId="52" fillId="34" borderId="20" xfId="0" applyFont="1" applyFill="1" applyBorder="1" applyAlignment="1" applyProtection="1">
      <alignment horizontal="left" vertical="center" wrapText="1"/>
    </xf>
    <xf numFmtId="0" fontId="52" fillId="34" borderId="39" xfId="0" applyFont="1" applyFill="1" applyBorder="1" applyAlignment="1" applyProtection="1">
      <alignment horizontal="left" vertical="center" wrapText="1"/>
    </xf>
    <xf numFmtId="0" fontId="52" fillId="0" borderId="11" xfId="0" applyFont="1" applyFill="1" applyBorder="1" applyAlignment="1" applyProtection="1">
      <alignment horizontal="left" vertical="center"/>
    </xf>
    <xf numFmtId="0" fontId="52" fillId="0" borderId="12" xfId="0" applyFont="1" applyFill="1" applyBorder="1" applyAlignment="1" applyProtection="1">
      <alignment horizontal="left" vertical="center"/>
    </xf>
    <xf numFmtId="0" fontId="52" fillId="0" borderId="13" xfId="0" applyFont="1" applyFill="1" applyBorder="1" applyAlignment="1" applyProtection="1">
      <alignment horizontal="left" vertical="center"/>
    </xf>
    <xf numFmtId="0" fontId="52" fillId="0" borderId="28" xfId="0" applyFont="1" applyFill="1" applyBorder="1" applyAlignment="1" applyProtection="1">
      <alignment horizontal="left" vertical="center"/>
    </xf>
    <xf numFmtId="0" fontId="52" fillId="0" borderId="22" xfId="0" applyFont="1" applyFill="1" applyBorder="1" applyAlignment="1" applyProtection="1">
      <alignment horizontal="left" vertical="center"/>
    </xf>
    <xf numFmtId="0" fontId="52" fillId="0" borderId="55" xfId="0" applyFont="1" applyFill="1" applyBorder="1" applyAlignment="1" applyProtection="1">
      <alignment horizontal="left" vertical="center"/>
    </xf>
    <xf numFmtId="0" fontId="52" fillId="34" borderId="14" xfId="0" applyFont="1" applyFill="1" applyBorder="1" applyAlignment="1" applyProtection="1">
      <alignment horizontal="left" vertical="center" wrapText="1"/>
    </xf>
    <xf numFmtId="0" fontId="52" fillId="34" borderId="1" xfId="0" applyFont="1" applyFill="1" applyBorder="1" applyAlignment="1" applyProtection="1">
      <alignment horizontal="left" vertical="center" wrapText="1"/>
    </xf>
    <xf numFmtId="0" fontId="101" fillId="0" borderId="1" xfId="0" applyFont="1" applyBorder="1" applyAlignment="1">
      <alignment horizontal="center" vertical="center" wrapText="1"/>
    </xf>
    <xf numFmtId="0" fontId="63" fillId="21" borderId="36" xfId="0" applyFont="1" applyFill="1" applyBorder="1" applyAlignment="1">
      <alignment horizontal="center" vertical="center"/>
    </xf>
    <xf numFmtId="0" fontId="63" fillId="21" borderId="75" xfId="0" applyFont="1" applyFill="1" applyBorder="1" applyAlignment="1">
      <alignment horizontal="center" vertical="center"/>
    </xf>
    <xf numFmtId="0" fontId="63" fillId="21" borderId="73" xfId="0" applyFont="1" applyFill="1" applyBorder="1" applyAlignment="1">
      <alignment horizontal="center" vertical="center"/>
    </xf>
    <xf numFmtId="0" fontId="56" fillId="27" borderId="36" xfId="0" applyFont="1" applyFill="1" applyBorder="1" applyAlignment="1" applyProtection="1">
      <alignment horizontal="center" vertical="center" wrapText="1"/>
    </xf>
    <xf numFmtId="0" fontId="56" fillId="27" borderId="75" xfId="0" applyFont="1" applyFill="1" applyBorder="1" applyAlignment="1" applyProtection="1">
      <alignment horizontal="center" vertical="center" wrapText="1"/>
    </xf>
    <xf numFmtId="0" fontId="56" fillId="27" borderId="73" xfId="0" applyFont="1" applyFill="1" applyBorder="1" applyAlignment="1" applyProtection="1">
      <alignment horizontal="center" vertical="center" wrapText="1"/>
    </xf>
    <xf numFmtId="0" fontId="63" fillId="23" borderId="36" xfId="0" applyFont="1" applyFill="1" applyBorder="1" applyAlignment="1">
      <alignment horizontal="center" vertical="center"/>
    </xf>
    <xf numFmtId="0" fontId="63" fillId="23" borderId="75" xfId="0" applyFont="1" applyFill="1" applyBorder="1" applyAlignment="1">
      <alignment horizontal="center" vertical="center"/>
    </xf>
    <xf numFmtId="0" fontId="63" fillId="23" borderId="73" xfId="0" applyFont="1" applyFill="1" applyBorder="1" applyAlignment="1">
      <alignment horizontal="center" vertical="center"/>
    </xf>
    <xf numFmtId="0" fontId="56" fillId="37" borderId="36" xfId="0" applyFont="1" applyFill="1" applyBorder="1" applyAlignment="1" applyProtection="1">
      <alignment horizontal="center" vertical="center" wrapText="1"/>
    </xf>
    <xf numFmtId="0" fontId="56" fillId="37" borderId="75" xfId="0" applyFont="1" applyFill="1" applyBorder="1" applyAlignment="1" applyProtection="1">
      <alignment horizontal="center" vertical="center" wrapText="1"/>
    </xf>
    <xf numFmtId="0" fontId="56" fillId="37" borderId="73" xfId="0" applyFont="1" applyFill="1" applyBorder="1" applyAlignment="1" applyProtection="1">
      <alignment horizontal="center" vertical="center" wrapText="1"/>
    </xf>
    <xf numFmtId="0" fontId="56" fillId="37" borderId="35" xfId="0" applyFont="1" applyFill="1" applyBorder="1" applyAlignment="1">
      <alignment horizontal="center" vertical="center" wrapText="1"/>
    </xf>
    <xf numFmtId="0" fontId="56" fillId="37" borderId="29" xfId="0" applyFont="1" applyFill="1" applyBorder="1" applyAlignment="1">
      <alignment horizontal="center" vertical="center" wrapText="1"/>
    </xf>
    <xf numFmtId="0" fontId="56" fillId="31" borderId="2" xfId="0" applyFont="1" applyFill="1" applyBorder="1" applyAlignment="1" applyProtection="1">
      <alignment horizontal="center" vertical="center" wrapText="1"/>
    </xf>
    <xf numFmtId="0" fontId="56" fillId="31" borderId="3" xfId="0" applyFont="1" applyFill="1" applyBorder="1" applyAlignment="1" applyProtection="1">
      <alignment horizontal="center" vertical="center" wrapText="1"/>
    </xf>
    <xf numFmtId="0" fontId="56" fillId="31" borderId="62" xfId="0" applyFont="1" applyFill="1" applyBorder="1" applyAlignment="1" applyProtection="1">
      <alignment horizontal="center" vertical="center" wrapText="1"/>
    </xf>
    <xf numFmtId="0" fontId="100" fillId="11" borderId="0" xfId="0" applyFont="1" applyFill="1" applyBorder="1" applyAlignment="1">
      <alignment horizontal="left" vertical="center"/>
    </xf>
    <xf numFmtId="167" fontId="56" fillId="11" borderId="27" xfId="2" applyNumberFormat="1" applyFont="1" applyFill="1" applyBorder="1" applyAlignment="1" applyProtection="1">
      <alignment horizontal="center" vertical="center" wrapText="1"/>
    </xf>
    <xf numFmtId="167" fontId="56" fillId="11" borderId="57" xfId="2" applyNumberFormat="1" applyFont="1" applyFill="1" applyBorder="1" applyAlignment="1" applyProtection="1">
      <alignment horizontal="center" vertical="center" wrapText="1"/>
    </xf>
    <xf numFmtId="0" fontId="51" fillId="34" borderId="31" xfId="0" applyFont="1" applyFill="1" applyBorder="1" applyAlignment="1">
      <alignment horizontal="left" vertical="center"/>
    </xf>
    <xf numFmtId="0" fontId="51" fillId="34" borderId="32" xfId="0" applyFont="1" applyFill="1" applyBorder="1" applyAlignment="1">
      <alignment horizontal="left" vertical="center"/>
    </xf>
    <xf numFmtId="0" fontId="63" fillId="34" borderId="2" xfId="0" applyFont="1" applyFill="1" applyBorder="1" applyAlignment="1">
      <alignment horizontal="center" vertical="center"/>
    </xf>
    <xf numFmtId="0" fontId="63" fillId="34" borderId="3" xfId="0" applyFont="1" applyFill="1" applyBorder="1" applyAlignment="1">
      <alignment horizontal="center" vertical="center"/>
    </xf>
    <xf numFmtId="0" fontId="63" fillId="34" borderId="62" xfId="0" applyFont="1" applyFill="1" applyBorder="1" applyAlignment="1">
      <alignment horizontal="center" vertical="center"/>
    </xf>
    <xf numFmtId="0" fontId="100" fillId="11" borderId="5" xfId="0" applyFont="1" applyFill="1" applyBorder="1" applyAlignment="1">
      <alignment horizontal="left" vertical="center"/>
    </xf>
    <xf numFmtId="0" fontId="52" fillId="0" borderId="27" xfId="0" applyFont="1" applyFill="1" applyBorder="1" applyAlignment="1" applyProtection="1">
      <alignment horizontal="left" vertical="center"/>
    </xf>
    <xf numFmtId="0" fontId="52" fillId="0" borderId="9" xfId="0" applyFont="1" applyFill="1" applyBorder="1" applyAlignment="1" applyProtection="1">
      <alignment horizontal="left" vertical="center"/>
    </xf>
    <xf numFmtId="0" fontId="52" fillId="0" borderId="54" xfId="0" applyFont="1" applyFill="1" applyBorder="1" applyAlignment="1" applyProtection="1">
      <alignment horizontal="left" vertical="center"/>
    </xf>
    <xf numFmtId="0" fontId="63" fillId="37" borderId="36" xfId="0" applyFont="1" applyFill="1" applyBorder="1" applyAlignment="1">
      <alignment horizontal="center" vertical="center"/>
    </xf>
    <xf numFmtId="0" fontId="63" fillId="37" borderId="75" xfId="0" applyFont="1" applyFill="1" applyBorder="1" applyAlignment="1">
      <alignment horizontal="center" vertical="center"/>
    </xf>
    <xf numFmtId="0" fontId="63" fillId="37" borderId="73" xfId="0" applyFont="1" applyFill="1" applyBorder="1" applyAlignment="1">
      <alignment horizontal="center" vertical="center"/>
    </xf>
    <xf numFmtId="0" fontId="99" fillId="8" borderId="0" xfId="0" applyFont="1" applyFill="1" applyBorder="1" applyAlignment="1">
      <alignment horizontal="center" vertical="center" wrapText="1"/>
    </xf>
    <xf numFmtId="0" fontId="61" fillId="26" borderId="36" xfId="0" applyFont="1" applyFill="1" applyBorder="1" applyAlignment="1" applyProtection="1">
      <alignment horizontal="center" vertical="center" wrapText="1"/>
    </xf>
    <xf numFmtId="0" fontId="61" fillId="26" borderId="75" xfId="0" applyFont="1" applyFill="1" applyBorder="1" applyAlignment="1" applyProtection="1">
      <alignment horizontal="center" vertical="center" wrapText="1"/>
    </xf>
    <xf numFmtId="0" fontId="61" fillId="26" borderId="73" xfId="0" applyFont="1" applyFill="1" applyBorder="1" applyAlignment="1" applyProtection="1">
      <alignment horizontal="center" vertical="center" wrapText="1"/>
    </xf>
    <xf numFmtId="0" fontId="61" fillId="28" borderId="2" xfId="0" applyFont="1" applyFill="1" applyBorder="1" applyAlignment="1" applyProtection="1">
      <alignment horizontal="center" vertical="center" wrapText="1"/>
    </xf>
    <xf numFmtId="0" fontId="61" fillId="28" borderId="3" xfId="0" applyFont="1" applyFill="1" applyBorder="1" applyAlignment="1" applyProtection="1">
      <alignment horizontal="center" vertical="center" wrapText="1"/>
    </xf>
    <xf numFmtId="0" fontId="61" fillId="28" borderId="62" xfId="0" applyFont="1" applyFill="1" applyBorder="1" applyAlignment="1" applyProtection="1">
      <alignment horizontal="center" vertical="center" wrapText="1"/>
    </xf>
    <xf numFmtId="0" fontId="63" fillId="28" borderId="36" xfId="0" applyFont="1" applyFill="1" applyBorder="1" applyAlignment="1">
      <alignment horizontal="center" vertical="center"/>
    </xf>
    <xf numFmtId="0" fontId="63" fillId="28" borderId="75" xfId="0" applyFont="1" applyFill="1" applyBorder="1" applyAlignment="1">
      <alignment horizontal="center" vertical="center"/>
    </xf>
    <xf numFmtId="0" fontId="63" fillId="28" borderId="73" xfId="0" applyFont="1" applyFill="1" applyBorder="1" applyAlignment="1">
      <alignment horizontal="center" vertical="center"/>
    </xf>
    <xf numFmtId="0" fontId="52" fillId="34" borderId="44" xfId="0" applyFont="1" applyFill="1" applyBorder="1" applyAlignment="1" applyProtection="1">
      <alignment horizontal="left" vertical="center" wrapText="1"/>
    </xf>
    <xf numFmtId="0" fontId="52" fillId="34" borderId="37" xfId="0" applyFont="1" applyFill="1" applyBorder="1" applyAlignment="1" applyProtection="1">
      <alignment horizontal="left" vertical="center" wrapText="1"/>
    </xf>
  </cellXfs>
  <cellStyles count="18">
    <cellStyle name="Hipervínculo" xfId="1" builtinId="8"/>
    <cellStyle name="Millares" xfId="2" builtinId="3"/>
    <cellStyle name="Millares [0]" xfId="3" builtinId="6"/>
    <cellStyle name="Millares 2" xfId="4" xr:uid="{00000000-0005-0000-0000-000003000000}"/>
    <cellStyle name="Millares 2 2" xfId="5" xr:uid="{00000000-0005-0000-0000-000004000000}"/>
    <cellStyle name="Millares 2 3" xfId="6" xr:uid="{00000000-0005-0000-0000-000005000000}"/>
    <cellStyle name="Millares 3" xfId="7" xr:uid="{00000000-0005-0000-0000-000006000000}"/>
    <cellStyle name="Millares 4" xfId="8" xr:uid="{00000000-0005-0000-0000-000007000000}"/>
    <cellStyle name="Moneda 2" xfId="9" xr:uid="{00000000-0005-0000-0000-000008000000}"/>
    <cellStyle name="Moneda 2 2" xfId="10" xr:uid="{00000000-0005-0000-0000-000009000000}"/>
    <cellStyle name="Moneda 2 3" xfId="11" xr:uid="{00000000-0005-0000-0000-00000A000000}"/>
    <cellStyle name="Moneda 3" xfId="12" xr:uid="{00000000-0005-0000-0000-00000B000000}"/>
    <cellStyle name="Moneda 4" xfId="13" xr:uid="{00000000-0005-0000-0000-00000C000000}"/>
    <cellStyle name="Normal" xfId="0" builtinId="0"/>
    <cellStyle name="Normal 2" xfId="14" xr:uid="{00000000-0005-0000-0000-00000E000000}"/>
    <cellStyle name="Porcentaje" xfId="15" builtinId="5"/>
    <cellStyle name="Porcentaje 2" xfId="16" xr:uid="{00000000-0005-0000-0000-000010000000}"/>
    <cellStyle name="Porcentaje 3" xfId="17" xr:uid="{00000000-0005-0000-0000-00001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0</xdr:row>
      <xdr:rowOff>68580</xdr:rowOff>
    </xdr:from>
    <xdr:to>
      <xdr:col>12</xdr:col>
      <xdr:colOff>243840</xdr:colOff>
      <xdr:row>0</xdr:row>
      <xdr:rowOff>68580</xdr:rowOff>
    </xdr:to>
    <xdr:pic>
      <xdr:nvPicPr>
        <xdr:cNvPr id="2339182" name="Picture 49" descr="Logo_FOSIS_72dpi">
          <a:extLst>
            <a:ext uri="{FF2B5EF4-FFF2-40B4-BE49-F238E27FC236}">
              <a16:creationId xmlns:a16="http://schemas.microsoft.com/office/drawing/2014/main" id="{10242761-1502-4637-AE2D-C0AD917ECCBD}"/>
            </a:ext>
          </a:extLst>
        </xdr:cNvPr>
        <xdr:cNvPicPr>
          <a:picLocks noChangeAspect="1" noChangeArrowheads="1"/>
        </xdr:cNvPicPr>
      </xdr:nvPicPr>
      <xdr:blipFill>
        <a:blip xmlns:r="http://schemas.openxmlformats.org/officeDocument/2006/relationships" r:embed="rId1">
          <a:clrChange>
            <a:clrFrom>
              <a:srgbClr val="FCFFFF"/>
            </a:clrFrom>
            <a:clrTo>
              <a:srgbClr val="FCFFFF">
                <a:alpha val="0"/>
              </a:srgbClr>
            </a:clrTo>
          </a:clrChange>
          <a:grayscl/>
          <a:extLst>
            <a:ext uri="{28A0092B-C50C-407E-A947-70E740481C1C}">
              <a14:useLocalDpi xmlns:a14="http://schemas.microsoft.com/office/drawing/2010/main" val="0"/>
            </a:ext>
          </a:extLst>
        </a:blip>
        <a:srcRect/>
        <a:stretch>
          <a:fillRect/>
        </a:stretch>
      </xdr:blipFill>
      <xdr:spPr bwMode="auto">
        <a:xfrm>
          <a:off x="12237720" y="68580"/>
          <a:ext cx="243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365760</xdr:colOff>
      <xdr:row>1</xdr:row>
      <xdr:rowOff>30480</xdr:rowOff>
    </xdr:from>
    <xdr:to>
      <xdr:col>1</xdr:col>
      <xdr:colOff>1104900</xdr:colOff>
      <xdr:row>1</xdr:row>
      <xdr:rowOff>281940</xdr:rowOff>
    </xdr:to>
    <xdr:pic>
      <xdr:nvPicPr>
        <xdr:cNvPr id="2339183" name="1 Imagen">
          <a:extLst>
            <a:ext uri="{FF2B5EF4-FFF2-40B4-BE49-F238E27FC236}">
              <a16:creationId xmlns:a16="http://schemas.microsoft.com/office/drawing/2014/main" id="{606F838F-93A4-4EE2-BBC3-D357886681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2460" y="304800"/>
          <a:ext cx="739140" cy="25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43</xdr:row>
      <xdr:rowOff>0</xdr:rowOff>
    </xdr:from>
    <xdr:to>
      <xdr:col>6</xdr:col>
      <xdr:colOff>0</xdr:colOff>
      <xdr:row>43</xdr:row>
      <xdr:rowOff>0</xdr:rowOff>
    </xdr:to>
    <xdr:pic>
      <xdr:nvPicPr>
        <xdr:cNvPr id="2339184" name="Picture 207">
          <a:extLst>
            <a:ext uri="{FF2B5EF4-FFF2-40B4-BE49-F238E27FC236}">
              <a16:creationId xmlns:a16="http://schemas.microsoft.com/office/drawing/2014/main" id="{66C67A84-E24E-4FCD-9188-3FE2B10B78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13020" y="101498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43</xdr:row>
      <xdr:rowOff>0</xdr:rowOff>
    </xdr:from>
    <xdr:to>
      <xdr:col>6</xdr:col>
      <xdr:colOff>0</xdr:colOff>
      <xdr:row>43</xdr:row>
      <xdr:rowOff>0</xdr:rowOff>
    </xdr:to>
    <xdr:pic>
      <xdr:nvPicPr>
        <xdr:cNvPr id="2339185" name="Picture 208">
          <a:extLst>
            <a:ext uri="{FF2B5EF4-FFF2-40B4-BE49-F238E27FC236}">
              <a16:creationId xmlns:a16="http://schemas.microsoft.com/office/drawing/2014/main" id="{B96887DE-E993-4E74-B0A9-23E6B384853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13020" y="101498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43</xdr:row>
      <xdr:rowOff>0</xdr:rowOff>
    </xdr:from>
    <xdr:to>
      <xdr:col>6</xdr:col>
      <xdr:colOff>0</xdr:colOff>
      <xdr:row>43</xdr:row>
      <xdr:rowOff>0</xdr:rowOff>
    </xdr:to>
    <xdr:pic>
      <xdr:nvPicPr>
        <xdr:cNvPr id="2339186" name="Picture 209">
          <a:extLst>
            <a:ext uri="{FF2B5EF4-FFF2-40B4-BE49-F238E27FC236}">
              <a16:creationId xmlns:a16="http://schemas.microsoft.com/office/drawing/2014/main" id="{45835F1A-53B5-4F28-BA21-6457F34603D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13020" y="101498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43</xdr:row>
      <xdr:rowOff>0</xdr:rowOff>
    </xdr:from>
    <xdr:to>
      <xdr:col>6</xdr:col>
      <xdr:colOff>0</xdr:colOff>
      <xdr:row>43</xdr:row>
      <xdr:rowOff>0</xdr:rowOff>
    </xdr:to>
    <xdr:pic>
      <xdr:nvPicPr>
        <xdr:cNvPr id="2339187" name="Picture 210">
          <a:extLst>
            <a:ext uri="{FF2B5EF4-FFF2-40B4-BE49-F238E27FC236}">
              <a16:creationId xmlns:a16="http://schemas.microsoft.com/office/drawing/2014/main" id="{91513928-1810-4F36-89A7-B368842FDC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13020" y="101498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0</xdr:row>
      <xdr:rowOff>91440</xdr:rowOff>
    </xdr:from>
    <xdr:to>
      <xdr:col>1</xdr:col>
      <xdr:colOff>281940</xdr:colOff>
      <xdr:row>1</xdr:row>
      <xdr:rowOff>281940</xdr:rowOff>
    </xdr:to>
    <xdr:pic>
      <xdr:nvPicPr>
        <xdr:cNvPr id="2339188" name="Imagen 16" descr="C:\Users\marcela.hidalgo\Desktop\CEDOC\Fosis_RGB.jpg">
          <a:extLst>
            <a:ext uri="{FF2B5EF4-FFF2-40B4-BE49-F238E27FC236}">
              <a16:creationId xmlns:a16="http://schemas.microsoft.com/office/drawing/2014/main" id="{6D91B420-F969-40D4-9F33-C7505168DFC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480" y="91440"/>
          <a:ext cx="51816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0</xdr:colOff>
      <xdr:row>73</xdr:row>
      <xdr:rowOff>0</xdr:rowOff>
    </xdr:from>
    <xdr:to>
      <xdr:col>16</xdr:col>
      <xdr:colOff>0</xdr:colOff>
      <xdr:row>73</xdr:row>
      <xdr:rowOff>0</xdr:rowOff>
    </xdr:to>
    <xdr:pic>
      <xdr:nvPicPr>
        <xdr:cNvPr id="2372756" name="Picture 207">
          <a:extLst>
            <a:ext uri="{FF2B5EF4-FFF2-40B4-BE49-F238E27FC236}">
              <a16:creationId xmlns:a16="http://schemas.microsoft.com/office/drawing/2014/main" id="{731801F4-62E3-490B-A76B-4EF10D9E03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2757" name="Picture 208">
          <a:extLst>
            <a:ext uri="{FF2B5EF4-FFF2-40B4-BE49-F238E27FC236}">
              <a16:creationId xmlns:a16="http://schemas.microsoft.com/office/drawing/2014/main" id="{74BE725E-1109-455D-AF7D-7163F77605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2758" name="Picture 209">
          <a:extLst>
            <a:ext uri="{FF2B5EF4-FFF2-40B4-BE49-F238E27FC236}">
              <a16:creationId xmlns:a16="http://schemas.microsoft.com/office/drawing/2014/main" id="{0923522E-EAD3-4B34-A0DF-FD68B04E82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2759" name="Picture 210">
          <a:extLst>
            <a:ext uri="{FF2B5EF4-FFF2-40B4-BE49-F238E27FC236}">
              <a16:creationId xmlns:a16="http://schemas.microsoft.com/office/drawing/2014/main" id="{36607651-8E7C-448F-8965-FEE2449A65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2760" name="Picture 207">
          <a:extLst>
            <a:ext uri="{FF2B5EF4-FFF2-40B4-BE49-F238E27FC236}">
              <a16:creationId xmlns:a16="http://schemas.microsoft.com/office/drawing/2014/main" id="{EF6C2161-8A8A-4ED4-AD1E-EAB1E46674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2761" name="Picture 208">
          <a:extLst>
            <a:ext uri="{FF2B5EF4-FFF2-40B4-BE49-F238E27FC236}">
              <a16:creationId xmlns:a16="http://schemas.microsoft.com/office/drawing/2014/main" id="{8C305DD8-B483-4493-9961-67B6857534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2762" name="Picture 209">
          <a:extLst>
            <a:ext uri="{FF2B5EF4-FFF2-40B4-BE49-F238E27FC236}">
              <a16:creationId xmlns:a16="http://schemas.microsoft.com/office/drawing/2014/main" id="{EAE07E07-C94D-48C4-94FE-A559C48B8D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2763" name="Picture 210">
          <a:extLst>
            <a:ext uri="{FF2B5EF4-FFF2-40B4-BE49-F238E27FC236}">
              <a16:creationId xmlns:a16="http://schemas.microsoft.com/office/drawing/2014/main" id="{0A2E31C9-9EC3-45FB-896D-7C640130F1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2</xdr:row>
      <xdr:rowOff>68580</xdr:rowOff>
    </xdr:from>
    <xdr:to>
      <xdr:col>7</xdr:col>
      <xdr:colOff>190500</xdr:colOff>
      <xdr:row>3</xdr:row>
      <xdr:rowOff>152400</xdr:rowOff>
    </xdr:to>
    <xdr:pic>
      <xdr:nvPicPr>
        <xdr:cNvPr id="2372764" name="1 Imagen">
          <a:extLst>
            <a:ext uri="{FF2B5EF4-FFF2-40B4-BE49-F238E27FC236}">
              <a16:creationId xmlns:a16="http://schemas.microsoft.com/office/drawing/2014/main" id="{375A7BD6-4332-4148-9E44-AA0E98EF42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1640" y="487680"/>
          <a:ext cx="15773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746760</xdr:colOff>
      <xdr:row>185</xdr:row>
      <xdr:rowOff>30480</xdr:rowOff>
    </xdr:from>
    <xdr:to>
      <xdr:col>0</xdr:col>
      <xdr:colOff>320040</xdr:colOff>
      <xdr:row>185</xdr:row>
      <xdr:rowOff>30480</xdr:rowOff>
    </xdr:to>
    <xdr:pic>
      <xdr:nvPicPr>
        <xdr:cNvPr id="2372765" name="Picture 207">
          <a:extLst>
            <a:ext uri="{FF2B5EF4-FFF2-40B4-BE49-F238E27FC236}">
              <a16:creationId xmlns:a16="http://schemas.microsoft.com/office/drawing/2014/main" id="{D2013EE9-167F-4860-B9BB-8F870E1C20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730986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72766" name="Picture 208">
          <a:extLst>
            <a:ext uri="{FF2B5EF4-FFF2-40B4-BE49-F238E27FC236}">
              <a16:creationId xmlns:a16="http://schemas.microsoft.com/office/drawing/2014/main" id="{993F4841-0525-4B61-8396-52F0E6B26D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72767" name="Picture 209">
          <a:extLst>
            <a:ext uri="{FF2B5EF4-FFF2-40B4-BE49-F238E27FC236}">
              <a16:creationId xmlns:a16="http://schemas.microsoft.com/office/drawing/2014/main" id="{36AFE16C-A8C1-45DF-A46A-3BA9422E51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2768" name="Picture 207">
          <a:extLst>
            <a:ext uri="{FF2B5EF4-FFF2-40B4-BE49-F238E27FC236}">
              <a16:creationId xmlns:a16="http://schemas.microsoft.com/office/drawing/2014/main" id="{9F44698A-41E0-4129-BA39-861E53B90C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2769" name="Picture 208">
          <a:extLst>
            <a:ext uri="{FF2B5EF4-FFF2-40B4-BE49-F238E27FC236}">
              <a16:creationId xmlns:a16="http://schemas.microsoft.com/office/drawing/2014/main" id="{1843706C-3071-488D-9BE5-813A9EF0C2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2770" name="Picture 209">
          <a:extLst>
            <a:ext uri="{FF2B5EF4-FFF2-40B4-BE49-F238E27FC236}">
              <a16:creationId xmlns:a16="http://schemas.microsoft.com/office/drawing/2014/main" id="{7A83F587-D85F-4D68-A9B4-39E3DCDFE4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2771" name="Picture 210">
          <a:extLst>
            <a:ext uri="{FF2B5EF4-FFF2-40B4-BE49-F238E27FC236}">
              <a16:creationId xmlns:a16="http://schemas.microsoft.com/office/drawing/2014/main" id="{12D57A45-416E-47BA-B762-6420404A35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2772" name="Picture 207">
          <a:extLst>
            <a:ext uri="{FF2B5EF4-FFF2-40B4-BE49-F238E27FC236}">
              <a16:creationId xmlns:a16="http://schemas.microsoft.com/office/drawing/2014/main" id="{F5FB13E0-AC08-496A-8C18-BD3869F64E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2773" name="Picture 208">
          <a:extLst>
            <a:ext uri="{FF2B5EF4-FFF2-40B4-BE49-F238E27FC236}">
              <a16:creationId xmlns:a16="http://schemas.microsoft.com/office/drawing/2014/main" id="{C056D5FD-EC31-4A9C-BAF7-7CD7348A4D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2774" name="Picture 209">
          <a:extLst>
            <a:ext uri="{FF2B5EF4-FFF2-40B4-BE49-F238E27FC236}">
              <a16:creationId xmlns:a16="http://schemas.microsoft.com/office/drawing/2014/main" id="{DCC792C2-E440-4907-A0CF-ED52CFD63A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2775" name="Picture 210">
          <a:extLst>
            <a:ext uri="{FF2B5EF4-FFF2-40B4-BE49-F238E27FC236}">
              <a16:creationId xmlns:a16="http://schemas.microsoft.com/office/drawing/2014/main" id="{CE842A68-CC95-4E66-BC07-427FFD0E8A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xdr:row>
      <xdr:rowOff>38100</xdr:rowOff>
    </xdr:from>
    <xdr:to>
      <xdr:col>1</xdr:col>
      <xdr:colOff>304800</xdr:colOff>
      <xdr:row>3</xdr:row>
      <xdr:rowOff>160020</xdr:rowOff>
    </xdr:to>
    <xdr:pic>
      <xdr:nvPicPr>
        <xdr:cNvPr id="2372776" name="Imagen 27" descr="C:\Users\marcela.hidalgo\Desktop\CEDOC\Fosis_RGB.jpg">
          <a:extLst>
            <a:ext uri="{FF2B5EF4-FFF2-40B4-BE49-F238E27FC236}">
              <a16:creationId xmlns:a16="http://schemas.microsoft.com/office/drawing/2014/main" id="{913461A4-7D65-4DD0-8054-A601F336E00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20" y="457200"/>
          <a:ext cx="6096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0</xdr:colOff>
      <xdr:row>73</xdr:row>
      <xdr:rowOff>0</xdr:rowOff>
    </xdr:from>
    <xdr:to>
      <xdr:col>16</xdr:col>
      <xdr:colOff>0</xdr:colOff>
      <xdr:row>73</xdr:row>
      <xdr:rowOff>0</xdr:rowOff>
    </xdr:to>
    <xdr:pic>
      <xdr:nvPicPr>
        <xdr:cNvPr id="2373780" name="Picture 207">
          <a:extLst>
            <a:ext uri="{FF2B5EF4-FFF2-40B4-BE49-F238E27FC236}">
              <a16:creationId xmlns:a16="http://schemas.microsoft.com/office/drawing/2014/main" id="{2E3274C7-EA53-44E8-B4CE-49824300E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3781" name="Picture 208">
          <a:extLst>
            <a:ext uri="{FF2B5EF4-FFF2-40B4-BE49-F238E27FC236}">
              <a16:creationId xmlns:a16="http://schemas.microsoft.com/office/drawing/2014/main" id="{AFEEFFE1-1B86-4C10-98D1-1DDD0FE71F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3782" name="Picture 209">
          <a:extLst>
            <a:ext uri="{FF2B5EF4-FFF2-40B4-BE49-F238E27FC236}">
              <a16:creationId xmlns:a16="http://schemas.microsoft.com/office/drawing/2014/main" id="{98E53F2A-972E-4C07-8C9B-D13E2924D5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3783" name="Picture 210">
          <a:extLst>
            <a:ext uri="{FF2B5EF4-FFF2-40B4-BE49-F238E27FC236}">
              <a16:creationId xmlns:a16="http://schemas.microsoft.com/office/drawing/2014/main" id="{DE24DD94-1983-4AF5-996D-9B78C6BE74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3784" name="Picture 207">
          <a:extLst>
            <a:ext uri="{FF2B5EF4-FFF2-40B4-BE49-F238E27FC236}">
              <a16:creationId xmlns:a16="http://schemas.microsoft.com/office/drawing/2014/main" id="{851524CA-7306-40E9-A8DD-7C6C19E3A9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3785" name="Picture 208">
          <a:extLst>
            <a:ext uri="{FF2B5EF4-FFF2-40B4-BE49-F238E27FC236}">
              <a16:creationId xmlns:a16="http://schemas.microsoft.com/office/drawing/2014/main" id="{7C97E275-45B5-4F15-8DA5-8BF58A7087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3786" name="Picture 209">
          <a:extLst>
            <a:ext uri="{FF2B5EF4-FFF2-40B4-BE49-F238E27FC236}">
              <a16:creationId xmlns:a16="http://schemas.microsoft.com/office/drawing/2014/main" id="{9D024153-C5E5-44C5-AFC3-EBE26741A4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3787" name="Picture 210">
          <a:extLst>
            <a:ext uri="{FF2B5EF4-FFF2-40B4-BE49-F238E27FC236}">
              <a16:creationId xmlns:a16="http://schemas.microsoft.com/office/drawing/2014/main" id="{8A668149-51E1-40AC-98E5-43ACD2988E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2</xdr:row>
      <xdr:rowOff>68580</xdr:rowOff>
    </xdr:from>
    <xdr:to>
      <xdr:col>7</xdr:col>
      <xdr:colOff>190500</xdr:colOff>
      <xdr:row>3</xdr:row>
      <xdr:rowOff>152400</xdr:rowOff>
    </xdr:to>
    <xdr:pic>
      <xdr:nvPicPr>
        <xdr:cNvPr id="2373788" name="1 Imagen">
          <a:extLst>
            <a:ext uri="{FF2B5EF4-FFF2-40B4-BE49-F238E27FC236}">
              <a16:creationId xmlns:a16="http://schemas.microsoft.com/office/drawing/2014/main" id="{94E0F7FD-5AE0-4546-B2E2-59F2774A24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1640" y="487680"/>
          <a:ext cx="15773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746760</xdr:colOff>
      <xdr:row>185</xdr:row>
      <xdr:rowOff>30480</xdr:rowOff>
    </xdr:from>
    <xdr:to>
      <xdr:col>0</xdr:col>
      <xdr:colOff>320040</xdr:colOff>
      <xdr:row>185</xdr:row>
      <xdr:rowOff>30480</xdr:rowOff>
    </xdr:to>
    <xdr:pic>
      <xdr:nvPicPr>
        <xdr:cNvPr id="2373789" name="Picture 207">
          <a:extLst>
            <a:ext uri="{FF2B5EF4-FFF2-40B4-BE49-F238E27FC236}">
              <a16:creationId xmlns:a16="http://schemas.microsoft.com/office/drawing/2014/main" id="{7CBBFEB5-18C4-4ACF-980E-74F817F2AB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730986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73790" name="Picture 208">
          <a:extLst>
            <a:ext uri="{FF2B5EF4-FFF2-40B4-BE49-F238E27FC236}">
              <a16:creationId xmlns:a16="http://schemas.microsoft.com/office/drawing/2014/main" id="{723950A9-8CDB-42A5-B656-2185F00C3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73791" name="Picture 209">
          <a:extLst>
            <a:ext uri="{FF2B5EF4-FFF2-40B4-BE49-F238E27FC236}">
              <a16:creationId xmlns:a16="http://schemas.microsoft.com/office/drawing/2014/main" id="{87B1B4B5-72C4-4F1F-83E3-8F99A7E34C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3792" name="Picture 207">
          <a:extLst>
            <a:ext uri="{FF2B5EF4-FFF2-40B4-BE49-F238E27FC236}">
              <a16:creationId xmlns:a16="http://schemas.microsoft.com/office/drawing/2014/main" id="{FDB88885-5DD7-4B6E-A8C7-5D8D5F34EA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3793" name="Picture 208">
          <a:extLst>
            <a:ext uri="{FF2B5EF4-FFF2-40B4-BE49-F238E27FC236}">
              <a16:creationId xmlns:a16="http://schemas.microsoft.com/office/drawing/2014/main" id="{463ECFE6-B7AD-4AA8-8A84-1B845CE6EF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3794" name="Picture 209">
          <a:extLst>
            <a:ext uri="{FF2B5EF4-FFF2-40B4-BE49-F238E27FC236}">
              <a16:creationId xmlns:a16="http://schemas.microsoft.com/office/drawing/2014/main" id="{AF757E51-5FA8-469E-A8AF-7E11E32084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3795" name="Picture 210">
          <a:extLst>
            <a:ext uri="{FF2B5EF4-FFF2-40B4-BE49-F238E27FC236}">
              <a16:creationId xmlns:a16="http://schemas.microsoft.com/office/drawing/2014/main" id="{A38CB336-F03B-40C5-9EDF-6C263A8E05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3796" name="Picture 207">
          <a:extLst>
            <a:ext uri="{FF2B5EF4-FFF2-40B4-BE49-F238E27FC236}">
              <a16:creationId xmlns:a16="http://schemas.microsoft.com/office/drawing/2014/main" id="{A80A7845-DE4A-4AAE-9038-54D94BB0B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3797" name="Picture 208">
          <a:extLst>
            <a:ext uri="{FF2B5EF4-FFF2-40B4-BE49-F238E27FC236}">
              <a16:creationId xmlns:a16="http://schemas.microsoft.com/office/drawing/2014/main" id="{E5A84D91-1BFE-42C7-B5AE-FD7B76EA1F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3798" name="Picture 209">
          <a:extLst>
            <a:ext uri="{FF2B5EF4-FFF2-40B4-BE49-F238E27FC236}">
              <a16:creationId xmlns:a16="http://schemas.microsoft.com/office/drawing/2014/main" id="{2C018106-BD18-4FEA-8BD9-AD427EE01A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3799" name="Picture 210">
          <a:extLst>
            <a:ext uri="{FF2B5EF4-FFF2-40B4-BE49-F238E27FC236}">
              <a16:creationId xmlns:a16="http://schemas.microsoft.com/office/drawing/2014/main" id="{CB74AEC9-1138-4DD4-B5C9-102E813ED8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xdr:row>
      <xdr:rowOff>38100</xdr:rowOff>
    </xdr:from>
    <xdr:to>
      <xdr:col>1</xdr:col>
      <xdr:colOff>304800</xdr:colOff>
      <xdr:row>3</xdr:row>
      <xdr:rowOff>160020</xdr:rowOff>
    </xdr:to>
    <xdr:pic>
      <xdr:nvPicPr>
        <xdr:cNvPr id="2373800" name="Imagen 27" descr="C:\Users\marcela.hidalgo\Desktop\CEDOC\Fosis_RGB.jpg">
          <a:extLst>
            <a:ext uri="{FF2B5EF4-FFF2-40B4-BE49-F238E27FC236}">
              <a16:creationId xmlns:a16="http://schemas.microsoft.com/office/drawing/2014/main" id="{BE69920C-A1A4-493B-B80B-2EA64609869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20" y="457200"/>
          <a:ext cx="6096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0</xdr:colOff>
      <xdr:row>73</xdr:row>
      <xdr:rowOff>0</xdr:rowOff>
    </xdr:from>
    <xdr:to>
      <xdr:col>16</xdr:col>
      <xdr:colOff>0</xdr:colOff>
      <xdr:row>73</xdr:row>
      <xdr:rowOff>0</xdr:rowOff>
    </xdr:to>
    <xdr:pic>
      <xdr:nvPicPr>
        <xdr:cNvPr id="2374804" name="Picture 207">
          <a:extLst>
            <a:ext uri="{FF2B5EF4-FFF2-40B4-BE49-F238E27FC236}">
              <a16:creationId xmlns:a16="http://schemas.microsoft.com/office/drawing/2014/main" id="{B20C29AA-2BDE-47A6-A3AF-3F03C0DEA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4805" name="Picture 208">
          <a:extLst>
            <a:ext uri="{FF2B5EF4-FFF2-40B4-BE49-F238E27FC236}">
              <a16:creationId xmlns:a16="http://schemas.microsoft.com/office/drawing/2014/main" id="{7C6F35FA-3C42-47BD-B966-347E50708C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4806" name="Picture 209">
          <a:extLst>
            <a:ext uri="{FF2B5EF4-FFF2-40B4-BE49-F238E27FC236}">
              <a16:creationId xmlns:a16="http://schemas.microsoft.com/office/drawing/2014/main" id="{589AFACE-42D7-4916-89D2-E89421D03B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4807" name="Picture 210">
          <a:extLst>
            <a:ext uri="{FF2B5EF4-FFF2-40B4-BE49-F238E27FC236}">
              <a16:creationId xmlns:a16="http://schemas.microsoft.com/office/drawing/2014/main" id="{D8231D42-1EA9-4892-B6DD-62027A728B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4808" name="Picture 207">
          <a:extLst>
            <a:ext uri="{FF2B5EF4-FFF2-40B4-BE49-F238E27FC236}">
              <a16:creationId xmlns:a16="http://schemas.microsoft.com/office/drawing/2014/main" id="{64667803-AED9-4872-8944-D877F71F0B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4809" name="Picture 208">
          <a:extLst>
            <a:ext uri="{FF2B5EF4-FFF2-40B4-BE49-F238E27FC236}">
              <a16:creationId xmlns:a16="http://schemas.microsoft.com/office/drawing/2014/main" id="{94639842-0671-4EEB-AE8F-82C2E902D9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4810" name="Picture 209">
          <a:extLst>
            <a:ext uri="{FF2B5EF4-FFF2-40B4-BE49-F238E27FC236}">
              <a16:creationId xmlns:a16="http://schemas.microsoft.com/office/drawing/2014/main" id="{C1B15BF3-C9AB-4392-AE1A-6123185CC3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4811" name="Picture 210">
          <a:extLst>
            <a:ext uri="{FF2B5EF4-FFF2-40B4-BE49-F238E27FC236}">
              <a16:creationId xmlns:a16="http://schemas.microsoft.com/office/drawing/2014/main" id="{8DE59395-64CD-47F8-96D1-69B70C3FB4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2</xdr:row>
      <xdr:rowOff>68580</xdr:rowOff>
    </xdr:from>
    <xdr:to>
      <xdr:col>7</xdr:col>
      <xdr:colOff>190500</xdr:colOff>
      <xdr:row>3</xdr:row>
      <xdr:rowOff>152400</xdr:rowOff>
    </xdr:to>
    <xdr:pic>
      <xdr:nvPicPr>
        <xdr:cNvPr id="2374812" name="1 Imagen">
          <a:extLst>
            <a:ext uri="{FF2B5EF4-FFF2-40B4-BE49-F238E27FC236}">
              <a16:creationId xmlns:a16="http://schemas.microsoft.com/office/drawing/2014/main" id="{C28437AD-54D4-47D3-B845-71F4EAEE80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1640" y="487680"/>
          <a:ext cx="15773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746760</xdr:colOff>
      <xdr:row>185</xdr:row>
      <xdr:rowOff>30480</xdr:rowOff>
    </xdr:from>
    <xdr:to>
      <xdr:col>0</xdr:col>
      <xdr:colOff>320040</xdr:colOff>
      <xdr:row>185</xdr:row>
      <xdr:rowOff>30480</xdr:rowOff>
    </xdr:to>
    <xdr:pic>
      <xdr:nvPicPr>
        <xdr:cNvPr id="2374813" name="Picture 207">
          <a:extLst>
            <a:ext uri="{FF2B5EF4-FFF2-40B4-BE49-F238E27FC236}">
              <a16:creationId xmlns:a16="http://schemas.microsoft.com/office/drawing/2014/main" id="{3CE2AA72-90C0-4203-B9A6-B23559473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730986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74814" name="Picture 208">
          <a:extLst>
            <a:ext uri="{FF2B5EF4-FFF2-40B4-BE49-F238E27FC236}">
              <a16:creationId xmlns:a16="http://schemas.microsoft.com/office/drawing/2014/main" id="{34BEFF69-54A0-4675-AD8E-B451D5C357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74815" name="Picture 209">
          <a:extLst>
            <a:ext uri="{FF2B5EF4-FFF2-40B4-BE49-F238E27FC236}">
              <a16:creationId xmlns:a16="http://schemas.microsoft.com/office/drawing/2014/main" id="{B4A231BB-9435-4E9A-A8FC-529F71F97B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4816" name="Picture 207">
          <a:extLst>
            <a:ext uri="{FF2B5EF4-FFF2-40B4-BE49-F238E27FC236}">
              <a16:creationId xmlns:a16="http://schemas.microsoft.com/office/drawing/2014/main" id="{B94610DC-0083-4F5A-AF7E-3F6B86297E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4817" name="Picture 208">
          <a:extLst>
            <a:ext uri="{FF2B5EF4-FFF2-40B4-BE49-F238E27FC236}">
              <a16:creationId xmlns:a16="http://schemas.microsoft.com/office/drawing/2014/main" id="{44616793-7A9A-4357-80EF-966B05FE0C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4818" name="Picture 209">
          <a:extLst>
            <a:ext uri="{FF2B5EF4-FFF2-40B4-BE49-F238E27FC236}">
              <a16:creationId xmlns:a16="http://schemas.microsoft.com/office/drawing/2014/main" id="{9080E182-8FAB-4994-B3A4-01915F9749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4819" name="Picture 210">
          <a:extLst>
            <a:ext uri="{FF2B5EF4-FFF2-40B4-BE49-F238E27FC236}">
              <a16:creationId xmlns:a16="http://schemas.microsoft.com/office/drawing/2014/main" id="{B14A92B0-79F0-4DAE-88FA-C5228D9C2B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4820" name="Picture 207">
          <a:extLst>
            <a:ext uri="{FF2B5EF4-FFF2-40B4-BE49-F238E27FC236}">
              <a16:creationId xmlns:a16="http://schemas.microsoft.com/office/drawing/2014/main" id="{3A4FAB09-8A1E-43C4-B07A-9810C6B54A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4821" name="Picture 208">
          <a:extLst>
            <a:ext uri="{FF2B5EF4-FFF2-40B4-BE49-F238E27FC236}">
              <a16:creationId xmlns:a16="http://schemas.microsoft.com/office/drawing/2014/main" id="{6FDF5819-9B47-43DB-A1CD-F4D32A107E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4822" name="Picture 209">
          <a:extLst>
            <a:ext uri="{FF2B5EF4-FFF2-40B4-BE49-F238E27FC236}">
              <a16:creationId xmlns:a16="http://schemas.microsoft.com/office/drawing/2014/main" id="{553FB5B7-1580-4A0C-A281-AF707FF232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4823" name="Picture 210">
          <a:extLst>
            <a:ext uri="{FF2B5EF4-FFF2-40B4-BE49-F238E27FC236}">
              <a16:creationId xmlns:a16="http://schemas.microsoft.com/office/drawing/2014/main" id="{7D04B7C7-BFA6-42D4-B7DE-6248B8E48A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xdr:row>
      <xdr:rowOff>38100</xdr:rowOff>
    </xdr:from>
    <xdr:to>
      <xdr:col>1</xdr:col>
      <xdr:colOff>304800</xdr:colOff>
      <xdr:row>3</xdr:row>
      <xdr:rowOff>160020</xdr:rowOff>
    </xdr:to>
    <xdr:pic>
      <xdr:nvPicPr>
        <xdr:cNvPr id="2374824" name="Imagen 27" descr="C:\Users\marcela.hidalgo\Desktop\CEDOC\Fosis_RGB.jpg">
          <a:extLst>
            <a:ext uri="{FF2B5EF4-FFF2-40B4-BE49-F238E27FC236}">
              <a16:creationId xmlns:a16="http://schemas.microsoft.com/office/drawing/2014/main" id="{EA2E3A4B-308E-42E9-A3BA-DDC893C77D2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20" y="457200"/>
          <a:ext cx="6096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0</xdr:colOff>
      <xdr:row>73</xdr:row>
      <xdr:rowOff>0</xdr:rowOff>
    </xdr:from>
    <xdr:to>
      <xdr:col>16</xdr:col>
      <xdr:colOff>0</xdr:colOff>
      <xdr:row>73</xdr:row>
      <xdr:rowOff>0</xdr:rowOff>
    </xdr:to>
    <xdr:pic>
      <xdr:nvPicPr>
        <xdr:cNvPr id="2375828" name="Picture 207">
          <a:extLst>
            <a:ext uri="{FF2B5EF4-FFF2-40B4-BE49-F238E27FC236}">
              <a16:creationId xmlns:a16="http://schemas.microsoft.com/office/drawing/2014/main" id="{B39027BD-A982-41A0-A6FF-9E5ACA3B96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5829" name="Picture 208">
          <a:extLst>
            <a:ext uri="{FF2B5EF4-FFF2-40B4-BE49-F238E27FC236}">
              <a16:creationId xmlns:a16="http://schemas.microsoft.com/office/drawing/2014/main" id="{4C61320C-C8C6-4DF1-96A7-F994EF8FF0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5830" name="Picture 209">
          <a:extLst>
            <a:ext uri="{FF2B5EF4-FFF2-40B4-BE49-F238E27FC236}">
              <a16:creationId xmlns:a16="http://schemas.microsoft.com/office/drawing/2014/main" id="{86D1A52C-780D-4250-9F96-A9F27AD5DE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5831" name="Picture 210">
          <a:extLst>
            <a:ext uri="{FF2B5EF4-FFF2-40B4-BE49-F238E27FC236}">
              <a16:creationId xmlns:a16="http://schemas.microsoft.com/office/drawing/2014/main" id="{10876134-65C6-49AA-B376-96461CD32A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5832" name="Picture 207">
          <a:extLst>
            <a:ext uri="{FF2B5EF4-FFF2-40B4-BE49-F238E27FC236}">
              <a16:creationId xmlns:a16="http://schemas.microsoft.com/office/drawing/2014/main" id="{6B2C6E22-65C5-4679-B3E1-013425FDF2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5833" name="Picture 208">
          <a:extLst>
            <a:ext uri="{FF2B5EF4-FFF2-40B4-BE49-F238E27FC236}">
              <a16:creationId xmlns:a16="http://schemas.microsoft.com/office/drawing/2014/main" id="{30A442B7-1FCE-4F49-99E9-4807B66EB5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5834" name="Picture 209">
          <a:extLst>
            <a:ext uri="{FF2B5EF4-FFF2-40B4-BE49-F238E27FC236}">
              <a16:creationId xmlns:a16="http://schemas.microsoft.com/office/drawing/2014/main" id="{11C2DC1A-6318-4CCA-8406-47DBFC225C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5835" name="Picture 210">
          <a:extLst>
            <a:ext uri="{FF2B5EF4-FFF2-40B4-BE49-F238E27FC236}">
              <a16:creationId xmlns:a16="http://schemas.microsoft.com/office/drawing/2014/main" id="{8B074F93-1909-4ED0-97A0-A6DEB857AB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2</xdr:row>
      <xdr:rowOff>68580</xdr:rowOff>
    </xdr:from>
    <xdr:to>
      <xdr:col>7</xdr:col>
      <xdr:colOff>190500</xdr:colOff>
      <xdr:row>3</xdr:row>
      <xdr:rowOff>152400</xdr:rowOff>
    </xdr:to>
    <xdr:pic>
      <xdr:nvPicPr>
        <xdr:cNvPr id="2375836" name="1 Imagen">
          <a:extLst>
            <a:ext uri="{FF2B5EF4-FFF2-40B4-BE49-F238E27FC236}">
              <a16:creationId xmlns:a16="http://schemas.microsoft.com/office/drawing/2014/main" id="{777FAB9A-7A74-4F6D-8F6F-0BFE10736C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1640" y="487680"/>
          <a:ext cx="15773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746760</xdr:colOff>
      <xdr:row>185</xdr:row>
      <xdr:rowOff>30480</xdr:rowOff>
    </xdr:from>
    <xdr:to>
      <xdr:col>0</xdr:col>
      <xdr:colOff>320040</xdr:colOff>
      <xdr:row>185</xdr:row>
      <xdr:rowOff>30480</xdr:rowOff>
    </xdr:to>
    <xdr:pic>
      <xdr:nvPicPr>
        <xdr:cNvPr id="2375837" name="Picture 207">
          <a:extLst>
            <a:ext uri="{FF2B5EF4-FFF2-40B4-BE49-F238E27FC236}">
              <a16:creationId xmlns:a16="http://schemas.microsoft.com/office/drawing/2014/main" id="{F5581E28-F69B-463B-B5FC-6F0D6A6738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730986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75838" name="Picture 208">
          <a:extLst>
            <a:ext uri="{FF2B5EF4-FFF2-40B4-BE49-F238E27FC236}">
              <a16:creationId xmlns:a16="http://schemas.microsoft.com/office/drawing/2014/main" id="{3C4C9680-BDE7-4CD1-BC3A-49D29CCE8D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75839" name="Picture 209">
          <a:extLst>
            <a:ext uri="{FF2B5EF4-FFF2-40B4-BE49-F238E27FC236}">
              <a16:creationId xmlns:a16="http://schemas.microsoft.com/office/drawing/2014/main" id="{BD948DE4-42E5-412B-A0BF-77267C0A2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5840" name="Picture 207">
          <a:extLst>
            <a:ext uri="{FF2B5EF4-FFF2-40B4-BE49-F238E27FC236}">
              <a16:creationId xmlns:a16="http://schemas.microsoft.com/office/drawing/2014/main" id="{71AD4010-3E7F-4DD7-9E0B-C982458311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5841" name="Picture 208">
          <a:extLst>
            <a:ext uri="{FF2B5EF4-FFF2-40B4-BE49-F238E27FC236}">
              <a16:creationId xmlns:a16="http://schemas.microsoft.com/office/drawing/2014/main" id="{0D950978-B515-4CFF-8941-50F4214C2E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5842" name="Picture 209">
          <a:extLst>
            <a:ext uri="{FF2B5EF4-FFF2-40B4-BE49-F238E27FC236}">
              <a16:creationId xmlns:a16="http://schemas.microsoft.com/office/drawing/2014/main" id="{40D5810A-AE57-4B8B-B1FA-2E2E160D2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5843" name="Picture 210">
          <a:extLst>
            <a:ext uri="{FF2B5EF4-FFF2-40B4-BE49-F238E27FC236}">
              <a16:creationId xmlns:a16="http://schemas.microsoft.com/office/drawing/2014/main" id="{497AB04E-33F3-42AD-AA18-41E9A257E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5844" name="Picture 207">
          <a:extLst>
            <a:ext uri="{FF2B5EF4-FFF2-40B4-BE49-F238E27FC236}">
              <a16:creationId xmlns:a16="http://schemas.microsoft.com/office/drawing/2014/main" id="{CCECBF4A-42F3-4846-A326-EA4911E03A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5845" name="Picture 208">
          <a:extLst>
            <a:ext uri="{FF2B5EF4-FFF2-40B4-BE49-F238E27FC236}">
              <a16:creationId xmlns:a16="http://schemas.microsoft.com/office/drawing/2014/main" id="{6191A0E9-3E22-40FF-B309-C43A1DA16E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5846" name="Picture 209">
          <a:extLst>
            <a:ext uri="{FF2B5EF4-FFF2-40B4-BE49-F238E27FC236}">
              <a16:creationId xmlns:a16="http://schemas.microsoft.com/office/drawing/2014/main" id="{D48E1123-104E-41CF-87D9-28DF441991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5847" name="Picture 210">
          <a:extLst>
            <a:ext uri="{FF2B5EF4-FFF2-40B4-BE49-F238E27FC236}">
              <a16:creationId xmlns:a16="http://schemas.microsoft.com/office/drawing/2014/main" id="{3B109F4E-9AE9-4324-95C7-65A1E4BD33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xdr:row>
      <xdr:rowOff>38100</xdr:rowOff>
    </xdr:from>
    <xdr:to>
      <xdr:col>1</xdr:col>
      <xdr:colOff>304800</xdr:colOff>
      <xdr:row>3</xdr:row>
      <xdr:rowOff>160020</xdr:rowOff>
    </xdr:to>
    <xdr:pic>
      <xdr:nvPicPr>
        <xdr:cNvPr id="2375848" name="Imagen 27" descr="C:\Users\marcela.hidalgo\Desktop\CEDOC\Fosis_RGB.jpg">
          <a:extLst>
            <a:ext uri="{FF2B5EF4-FFF2-40B4-BE49-F238E27FC236}">
              <a16:creationId xmlns:a16="http://schemas.microsoft.com/office/drawing/2014/main" id="{9DDD1C34-C6C3-4902-8E8C-5D0F3F3CFFA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20" y="457200"/>
          <a:ext cx="6096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0</xdr:colOff>
      <xdr:row>73</xdr:row>
      <xdr:rowOff>0</xdr:rowOff>
    </xdr:from>
    <xdr:to>
      <xdr:col>16</xdr:col>
      <xdr:colOff>0</xdr:colOff>
      <xdr:row>73</xdr:row>
      <xdr:rowOff>0</xdr:rowOff>
    </xdr:to>
    <xdr:pic>
      <xdr:nvPicPr>
        <xdr:cNvPr id="2376852" name="Picture 207">
          <a:extLst>
            <a:ext uri="{FF2B5EF4-FFF2-40B4-BE49-F238E27FC236}">
              <a16:creationId xmlns:a16="http://schemas.microsoft.com/office/drawing/2014/main" id="{BA3DEE06-6F4D-4377-B232-03DF83D107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6853" name="Picture 208">
          <a:extLst>
            <a:ext uri="{FF2B5EF4-FFF2-40B4-BE49-F238E27FC236}">
              <a16:creationId xmlns:a16="http://schemas.microsoft.com/office/drawing/2014/main" id="{3DF8FCE0-50FA-487D-8D67-E42C31C70E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6854" name="Picture 209">
          <a:extLst>
            <a:ext uri="{FF2B5EF4-FFF2-40B4-BE49-F238E27FC236}">
              <a16:creationId xmlns:a16="http://schemas.microsoft.com/office/drawing/2014/main" id="{AE4B9F41-EDAD-4ED5-8626-52091DA0F4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6855" name="Picture 210">
          <a:extLst>
            <a:ext uri="{FF2B5EF4-FFF2-40B4-BE49-F238E27FC236}">
              <a16:creationId xmlns:a16="http://schemas.microsoft.com/office/drawing/2014/main" id="{D87B07E7-0651-46C6-8723-5D74E32DD0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6856" name="Picture 207">
          <a:extLst>
            <a:ext uri="{FF2B5EF4-FFF2-40B4-BE49-F238E27FC236}">
              <a16:creationId xmlns:a16="http://schemas.microsoft.com/office/drawing/2014/main" id="{EE190331-3F7D-40B0-BF47-26B97FC2B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6857" name="Picture 208">
          <a:extLst>
            <a:ext uri="{FF2B5EF4-FFF2-40B4-BE49-F238E27FC236}">
              <a16:creationId xmlns:a16="http://schemas.microsoft.com/office/drawing/2014/main" id="{811BCE3C-6FB5-4A31-88B1-15446A0ED6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6858" name="Picture 209">
          <a:extLst>
            <a:ext uri="{FF2B5EF4-FFF2-40B4-BE49-F238E27FC236}">
              <a16:creationId xmlns:a16="http://schemas.microsoft.com/office/drawing/2014/main" id="{ACF673F1-AA1C-4073-B021-48B136107C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6859" name="Picture 210">
          <a:extLst>
            <a:ext uri="{FF2B5EF4-FFF2-40B4-BE49-F238E27FC236}">
              <a16:creationId xmlns:a16="http://schemas.microsoft.com/office/drawing/2014/main" id="{FACD8CF3-F0FC-4841-9E82-395C5C98BE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2</xdr:row>
      <xdr:rowOff>68580</xdr:rowOff>
    </xdr:from>
    <xdr:to>
      <xdr:col>7</xdr:col>
      <xdr:colOff>190500</xdr:colOff>
      <xdr:row>3</xdr:row>
      <xdr:rowOff>152400</xdr:rowOff>
    </xdr:to>
    <xdr:pic>
      <xdr:nvPicPr>
        <xdr:cNvPr id="2376860" name="1 Imagen">
          <a:extLst>
            <a:ext uri="{FF2B5EF4-FFF2-40B4-BE49-F238E27FC236}">
              <a16:creationId xmlns:a16="http://schemas.microsoft.com/office/drawing/2014/main" id="{E0B02164-F642-40AF-ADA7-FCBF376848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1640" y="487680"/>
          <a:ext cx="15773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746760</xdr:colOff>
      <xdr:row>185</xdr:row>
      <xdr:rowOff>30480</xdr:rowOff>
    </xdr:from>
    <xdr:to>
      <xdr:col>0</xdr:col>
      <xdr:colOff>320040</xdr:colOff>
      <xdr:row>185</xdr:row>
      <xdr:rowOff>30480</xdr:rowOff>
    </xdr:to>
    <xdr:pic>
      <xdr:nvPicPr>
        <xdr:cNvPr id="2376861" name="Picture 207">
          <a:extLst>
            <a:ext uri="{FF2B5EF4-FFF2-40B4-BE49-F238E27FC236}">
              <a16:creationId xmlns:a16="http://schemas.microsoft.com/office/drawing/2014/main" id="{52CD8024-29A9-44E0-8DD9-A93A8341F3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730986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76862" name="Picture 208">
          <a:extLst>
            <a:ext uri="{FF2B5EF4-FFF2-40B4-BE49-F238E27FC236}">
              <a16:creationId xmlns:a16="http://schemas.microsoft.com/office/drawing/2014/main" id="{B5D86C18-EB87-48DA-8E2C-286AA74AED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76863" name="Picture 209">
          <a:extLst>
            <a:ext uri="{FF2B5EF4-FFF2-40B4-BE49-F238E27FC236}">
              <a16:creationId xmlns:a16="http://schemas.microsoft.com/office/drawing/2014/main" id="{06BEDFD4-49AE-4A35-8414-D8BD6AAF02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6864" name="Picture 207">
          <a:extLst>
            <a:ext uri="{FF2B5EF4-FFF2-40B4-BE49-F238E27FC236}">
              <a16:creationId xmlns:a16="http://schemas.microsoft.com/office/drawing/2014/main" id="{270D17E4-247A-4DA1-94BD-5D651A32E7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6865" name="Picture 208">
          <a:extLst>
            <a:ext uri="{FF2B5EF4-FFF2-40B4-BE49-F238E27FC236}">
              <a16:creationId xmlns:a16="http://schemas.microsoft.com/office/drawing/2014/main" id="{FAC84B16-75F0-4E66-BEAD-6499FE0CD7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6866" name="Picture 209">
          <a:extLst>
            <a:ext uri="{FF2B5EF4-FFF2-40B4-BE49-F238E27FC236}">
              <a16:creationId xmlns:a16="http://schemas.microsoft.com/office/drawing/2014/main" id="{D9FC6C21-C492-4992-A4E5-9990025D54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6867" name="Picture 210">
          <a:extLst>
            <a:ext uri="{FF2B5EF4-FFF2-40B4-BE49-F238E27FC236}">
              <a16:creationId xmlns:a16="http://schemas.microsoft.com/office/drawing/2014/main" id="{7769BC6C-B8D2-4535-AAB0-1C59812DA6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6868" name="Picture 207">
          <a:extLst>
            <a:ext uri="{FF2B5EF4-FFF2-40B4-BE49-F238E27FC236}">
              <a16:creationId xmlns:a16="http://schemas.microsoft.com/office/drawing/2014/main" id="{F7DA5FEF-C216-468F-AE02-C324C6CC99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6869" name="Picture 208">
          <a:extLst>
            <a:ext uri="{FF2B5EF4-FFF2-40B4-BE49-F238E27FC236}">
              <a16:creationId xmlns:a16="http://schemas.microsoft.com/office/drawing/2014/main" id="{A12F6271-65F0-4A4A-B804-6AE68330E8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6870" name="Picture 209">
          <a:extLst>
            <a:ext uri="{FF2B5EF4-FFF2-40B4-BE49-F238E27FC236}">
              <a16:creationId xmlns:a16="http://schemas.microsoft.com/office/drawing/2014/main" id="{85B7CA4B-E9DA-4FE1-8541-C877277AA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6871" name="Picture 210">
          <a:extLst>
            <a:ext uri="{FF2B5EF4-FFF2-40B4-BE49-F238E27FC236}">
              <a16:creationId xmlns:a16="http://schemas.microsoft.com/office/drawing/2014/main" id="{C43B3CE3-5A72-4E2F-B246-BE16DA54E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xdr:row>
      <xdr:rowOff>38100</xdr:rowOff>
    </xdr:from>
    <xdr:to>
      <xdr:col>1</xdr:col>
      <xdr:colOff>304800</xdr:colOff>
      <xdr:row>3</xdr:row>
      <xdr:rowOff>160020</xdr:rowOff>
    </xdr:to>
    <xdr:pic>
      <xdr:nvPicPr>
        <xdr:cNvPr id="2376872" name="Imagen 27" descr="C:\Users\marcela.hidalgo\Desktop\CEDOC\Fosis_RGB.jpg">
          <a:extLst>
            <a:ext uri="{FF2B5EF4-FFF2-40B4-BE49-F238E27FC236}">
              <a16:creationId xmlns:a16="http://schemas.microsoft.com/office/drawing/2014/main" id="{8AC3F0A9-E3CA-4226-A9E3-3737E9E1CA1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20" y="457200"/>
          <a:ext cx="6096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0</xdr:colOff>
      <xdr:row>73</xdr:row>
      <xdr:rowOff>0</xdr:rowOff>
    </xdr:from>
    <xdr:to>
      <xdr:col>16</xdr:col>
      <xdr:colOff>0</xdr:colOff>
      <xdr:row>73</xdr:row>
      <xdr:rowOff>0</xdr:rowOff>
    </xdr:to>
    <xdr:pic>
      <xdr:nvPicPr>
        <xdr:cNvPr id="2377876" name="Picture 207">
          <a:extLst>
            <a:ext uri="{FF2B5EF4-FFF2-40B4-BE49-F238E27FC236}">
              <a16:creationId xmlns:a16="http://schemas.microsoft.com/office/drawing/2014/main" id="{30A86E92-95F5-4005-A255-8B1F547C60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7877" name="Picture 208">
          <a:extLst>
            <a:ext uri="{FF2B5EF4-FFF2-40B4-BE49-F238E27FC236}">
              <a16:creationId xmlns:a16="http://schemas.microsoft.com/office/drawing/2014/main" id="{4F623826-9905-4DFC-88EA-BB87FF6155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7878" name="Picture 209">
          <a:extLst>
            <a:ext uri="{FF2B5EF4-FFF2-40B4-BE49-F238E27FC236}">
              <a16:creationId xmlns:a16="http://schemas.microsoft.com/office/drawing/2014/main" id="{B1DEF602-B0B3-4068-A3C0-B78ABA6904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7879" name="Picture 210">
          <a:extLst>
            <a:ext uri="{FF2B5EF4-FFF2-40B4-BE49-F238E27FC236}">
              <a16:creationId xmlns:a16="http://schemas.microsoft.com/office/drawing/2014/main" id="{196F2C29-3569-4AAA-8E26-1F7860AB19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7880" name="Picture 207">
          <a:extLst>
            <a:ext uri="{FF2B5EF4-FFF2-40B4-BE49-F238E27FC236}">
              <a16:creationId xmlns:a16="http://schemas.microsoft.com/office/drawing/2014/main" id="{7D76C6D6-98F6-4E3E-9CCD-823396BD3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7881" name="Picture 208">
          <a:extLst>
            <a:ext uri="{FF2B5EF4-FFF2-40B4-BE49-F238E27FC236}">
              <a16:creationId xmlns:a16="http://schemas.microsoft.com/office/drawing/2014/main" id="{D9D97CAF-261D-4EFD-B1BE-8866DDF1E8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7882" name="Picture 209">
          <a:extLst>
            <a:ext uri="{FF2B5EF4-FFF2-40B4-BE49-F238E27FC236}">
              <a16:creationId xmlns:a16="http://schemas.microsoft.com/office/drawing/2014/main" id="{2F2D0BC7-DC4A-454E-94BE-6B23068500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7883" name="Picture 210">
          <a:extLst>
            <a:ext uri="{FF2B5EF4-FFF2-40B4-BE49-F238E27FC236}">
              <a16:creationId xmlns:a16="http://schemas.microsoft.com/office/drawing/2014/main" id="{EAC02735-D071-486B-9854-2122231E2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2</xdr:row>
      <xdr:rowOff>68580</xdr:rowOff>
    </xdr:from>
    <xdr:to>
      <xdr:col>7</xdr:col>
      <xdr:colOff>190500</xdr:colOff>
      <xdr:row>3</xdr:row>
      <xdr:rowOff>152400</xdr:rowOff>
    </xdr:to>
    <xdr:pic>
      <xdr:nvPicPr>
        <xdr:cNvPr id="2377884" name="1 Imagen">
          <a:extLst>
            <a:ext uri="{FF2B5EF4-FFF2-40B4-BE49-F238E27FC236}">
              <a16:creationId xmlns:a16="http://schemas.microsoft.com/office/drawing/2014/main" id="{F940D359-ECE9-403D-851B-A7EBB0B897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1640" y="487680"/>
          <a:ext cx="15773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746760</xdr:colOff>
      <xdr:row>185</xdr:row>
      <xdr:rowOff>30480</xdr:rowOff>
    </xdr:from>
    <xdr:to>
      <xdr:col>0</xdr:col>
      <xdr:colOff>320040</xdr:colOff>
      <xdr:row>185</xdr:row>
      <xdr:rowOff>30480</xdr:rowOff>
    </xdr:to>
    <xdr:pic>
      <xdr:nvPicPr>
        <xdr:cNvPr id="2377885" name="Picture 207">
          <a:extLst>
            <a:ext uri="{FF2B5EF4-FFF2-40B4-BE49-F238E27FC236}">
              <a16:creationId xmlns:a16="http://schemas.microsoft.com/office/drawing/2014/main" id="{BA193C66-8969-49D4-AC73-829B6D34F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730986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77886" name="Picture 208">
          <a:extLst>
            <a:ext uri="{FF2B5EF4-FFF2-40B4-BE49-F238E27FC236}">
              <a16:creationId xmlns:a16="http://schemas.microsoft.com/office/drawing/2014/main" id="{72D4DE48-897F-45FC-A877-4B4DEED83C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77887" name="Picture 209">
          <a:extLst>
            <a:ext uri="{FF2B5EF4-FFF2-40B4-BE49-F238E27FC236}">
              <a16:creationId xmlns:a16="http://schemas.microsoft.com/office/drawing/2014/main" id="{08F0550C-0A00-468B-8182-1B032CFF4F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7888" name="Picture 207">
          <a:extLst>
            <a:ext uri="{FF2B5EF4-FFF2-40B4-BE49-F238E27FC236}">
              <a16:creationId xmlns:a16="http://schemas.microsoft.com/office/drawing/2014/main" id="{D1C56AE3-484C-445D-842F-FBA48E62BB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7889" name="Picture 208">
          <a:extLst>
            <a:ext uri="{FF2B5EF4-FFF2-40B4-BE49-F238E27FC236}">
              <a16:creationId xmlns:a16="http://schemas.microsoft.com/office/drawing/2014/main" id="{E0647169-4E25-481A-A448-12AD7F9010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7890" name="Picture 209">
          <a:extLst>
            <a:ext uri="{FF2B5EF4-FFF2-40B4-BE49-F238E27FC236}">
              <a16:creationId xmlns:a16="http://schemas.microsoft.com/office/drawing/2014/main" id="{FA65B189-08A9-41E2-8F9D-05332BA4A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7891" name="Picture 210">
          <a:extLst>
            <a:ext uri="{FF2B5EF4-FFF2-40B4-BE49-F238E27FC236}">
              <a16:creationId xmlns:a16="http://schemas.microsoft.com/office/drawing/2014/main" id="{881E3A7F-803C-4EA8-B005-9B4EE0223B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7892" name="Picture 207">
          <a:extLst>
            <a:ext uri="{FF2B5EF4-FFF2-40B4-BE49-F238E27FC236}">
              <a16:creationId xmlns:a16="http://schemas.microsoft.com/office/drawing/2014/main" id="{79CBACAE-D325-4CA4-BED3-F24E2C5A4D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7893" name="Picture 208">
          <a:extLst>
            <a:ext uri="{FF2B5EF4-FFF2-40B4-BE49-F238E27FC236}">
              <a16:creationId xmlns:a16="http://schemas.microsoft.com/office/drawing/2014/main" id="{60B9E878-2DFC-43C9-9B96-673D9C7AB4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7894" name="Picture 209">
          <a:extLst>
            <a:ext uri="{FF2B5EF4-FFF2-40B4-BE49-F238E27FC236}">
              <a16:creationId xmlns:a16="http://schemas.microsoft.com/office/drawing/2014/main" id="{E06DC857-46A2-4912-93C9-27E5BCD7F8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7895" name="Picture 210">
          <a:extLst>
            <a:ext uri="{FF2B5EF4-FFF2-40B4-BE49-F238E27FC236}">
              <a16:creationId xmlns:a16="http://schemas.microsoft.com/office/drawing/2014/main" id="{0E8F118F-85EF-4030-84EF-E23559551D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xdr:row>
      <xdr:rowOff>38100</xdr:rowOff>
    </xdr:from>
    <xdr:to>
      <xdr:col>1</xdr:col>
      <xdr:colOff>304800</xdr:colOff>
      <xdr:row>3</xdr:row>
      <xdr:rowOff>160020</xdr:rowOff>
    </xdr:to>
    <xdr:pic>
      <xdr:nvPicPr>
        <xdr:cNvPr id="2377896" name="Imagen 27" descr="C:\Users\marcela.hidalgo\Desktop\CEDOC\Fosis_RGB.jpg">
          <a:extLst>
            <a:ext uri="{FF2B5EF4-FFF2-40B4-BE49-F238E27FC236}">
              <a16:creationId xmlns:a16="http://schemas.microsoft.com/office/drawing/2014/main" id="{5E0351E8-3114-47FD-B6B3-0C39B86EFDB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20" y="457200"/>
          <a:ext cx="6096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0</xdr:colOff>
      <xdr:row>73</xdr:row>
      <xdr:rowOff>0</xdr:rowOff>
    </xdr:from>
    <xdr:to>
      <xdr:col>16</xdr:col>
      <xdr:colOff>0</xdr:colOff>
      <xdr:row>73</xdr:row>
      <xdr:rowOff>0</xdr:rowOff>
    </xdr:to>
    <xdr:pic>
      <xdr:nvPicPr>
        <xdr:cNvPr id="2378900" name="Picture 207">
          <a:extLst>
            <a:ext uri="{FF2B5EF4-FFF2-40B4-BE49-F238E27FC236}">
              <a16:creationId xmlns:a16="http://schemas.microsoft.com/office/drawing/2014/main" id="{86C0C76C-E060-428F-B1CC-1D1EFDBECE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8901" name="Picture 208">
          <a:extLst>
            <a:ext uri="{FF2B5EF4-FFF2-40B4-BE49-F238E27FC236}">
              <a16:creationId xmlns:a16="http://schemas.microsoft.com/office/drawing/2014/main" id="{DEC49FBA-662E-4770-BBCA-42BF7AEC2D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8902" name="Picture 209">
          <a:extLst>
            <a:ext uri="{FF2B5EF4-FFF2-40B4-BE49-F238E27FC236}">
              <a16:creationId xmlns:a16="http://schemas.microsoft.com/office/drawing/2014/main" id="{383E090F-95B1-4662-B212-A8D12FBB73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8903" name="Picture 210">
          <a:extLst>
            <a:ext uri="{FF2B5EF4-FFF2-40B4-BE49-F238E27FC236}">
              <a16:creationId xmlns:a16="http://schemas.microsoft.com/office/drawing/2014/main" id="{C8642457-365F-4ED6-867C-EF42547B5E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8904" name="Picture 207">
          <a:extLst>
            <a:ext uri="{FF2B5EF4-FFF2-40B4-BE49-F238E27FC236}">
              <a16:creationId xmlns:a16="http://schemas.microsoft.com/office/drawing/2014/main" id="{EBECF5AB-3086-4944-B9E6-F00E27743F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8905" name="Picture 208">
          <a:extLst>
            <a:ext uri="{FF2B5EF4-FFF2-40B4-BE49-F238E27FC236}">
              <a16:creationId xmlns:a16="http://schemas.microsoft.com/office/drawing/2014/main" id="{21663885-F647-4B5F-B382-20294DFCBC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8906" name="Picture 209">
          <a:extLst>
            <a:ext uri="{FF2B5EF4-FFF2-40B4-BE49-F238E27FC236}">
              <a16:creationId xmlns:a16="http://schemas.microsoft.com/office/drawing/2014/main" id="{FB8B5FF4-C0BF-44FA-9557-2A0294F019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8907" name="Picture 210">
          <a:extLst>
            <a:ext uri="{FF2B5EF4-FFF2-40B4-BE49-F238E27FC236}">
              <a16:creationId xmlns:a16="http://schemas.microsoft.com/office/drawing/2014/main" id="{0ED83FEF-B544-4BB1-8BE0-0ECE9FB79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2</xdr:row>
      <xdr:rowOff>68580</xdr:rowOff>
    </xdr:from>
    <xdr:to>
      <xdr:col>7</xdr:col>
      <xdr:colOff>190500</xdr:colOff>
      <xdr:row>3</xdr:row>
      <xdr:rowOff>152400</xdr:rowOff>
    </xdr:to>
    <xdr:pic>
      <xdr:nvPicPr>
        <xdr:cNvPr id="2378908" name="1 Imagen">
          <a:extLst>
            <a:ext uri="{FF2B5EF4-FFF2-40B4-BE49-F238E27FC236}">
              <a16:creationId xmlns:a16="http://schemas.microsoft.com/office/drawing/2014/main" id="{CF796D34-6D4A-496D-9518-8C06D35832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1640" y="487680"/>
          <a:ext cx="15773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746760</xdr:colOff>
      <xdr:row>185</xdr:row>
      <xdr:rowOff>30480</xdr:rowOff>
    </xdr:from>
    <xdr:to>
      <xdr:col>0</xdr:col>
      <xdr:colOff>320040</xdr:colOff>
      <xdr:row>185</xdr:row>
      <xdr:rowOff>30480</xdr:rowOff>
    </xdr:to>
    <xdr:pic>
      <xdr:nvPicPr>
        <xdr:cNvPr id="2378909" name="Picture 207">
          <a:extLst>
            <a:ext uri="{FF2B5EF4-FFF2-40B4-BE49-F238E27FC236}">
              <a16:creationId xmlns:a16="http://schemas.microsoft.com/office/drawing/2014/main" id="{2AEC24CA-C95A-4BCD-9C2B-754746FA5B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730986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78910" name="Picture 208">
          <a:extLst>
            <a:ext uri="{FF2B5EF4-FFF2-40B4-BE49-F238E27FC236}">
              <a16:creationId xmlns:a16="http://schemas.microsoft.com/office/drawing/2014/main" id="{DB70827A-94FB-40CB-A69D-4223B508FB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78911" name="Picture 209">
          <a:extLst>
            <a:ext uri="{FF2B5EF4-FFF2-40B4-BE49-F238E27FC236}">
              <a16:creationId xmlns:a16="http://schemas.microsoft.com/office/drawing/2014/main" id="{43ABE73B-4E6B-4431-ADD8-B76BEA4A92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8912" name="Picture 207">
          <a:extLst>
            <a:ext uri="{FF2B5EF4-FFF2-40B4-BE49-F238E27FC236}">
              <a16:creationId xmlns:a16="http://schemas.microsoft.com/office/drawing/2014/main" id="{413CD953-C27E-48F3-9410-E353089349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8913" name="Picture 208">
          <a:extLst>
            <a:ext uri="{FF2B5EF4-FFF2-40B4-BE49-F238E27FC236}">
              <a16:creationId xmlns:a16="http://schemas.microsoft.com/office/drawing/2014/main" id="{4E580645-FE27-4CA2-922F-E623EA1A80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8914" name="Picture 209">
          <a:extLst>
            <a:ext uri="{FF2B5EF4-FFF2-40B4-BE49-F238E27FC236}">
              <a16:creationId xmlns:a16="http://schemas.microsoft.com/office/drawing/2014/main" id="{7CDC667A-03C8-460F-B9C2-8A12713BDC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8915" name="Picture 210">
          <a:extLst>
            <a:ext uri="{FF2B5EF4-FFF2-40B4-BE49-F238E27FC236}">
              <a16:creationId xmlns:a16="http://schemas.microsoft.com/office/drawing/2014/main" id="{8DE75391-07D5-4C06-AB48-FD3ED52A65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8916" name="Picture 207">
          <a:extLst>
            <a:ext uri="{FF2B5EF4-FFF2-40B4-BE49-F238E27FC236}">
              <a16:creationId xmlns:a16="http://schemas.microsoft.com/office/drawing/2014/main" id="{70FC0F19-6933-4FD6-A7CB-04B442542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8917" name="Picture 208">
          <a:extLst>
            <a:ext uri="{FF2B5EF4-FFF2-40B4-BE49-F238E27FC236}">
              <a16:creationId xmlns:a16="http://schemas.microsoft.com/office/drawing/2014/main" id="{6C4DEC5C-7A57-42AD-B4BF-3DD4BAD3BE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8918" name="Picture 209">
          <a:extLst>
            <a:ext uri="{FF2B5EF4-FFF2-40B4-BE49-F238E27FC236}">
              <a16:creationId xmlns:a16="http://schemas.microsoft.com/office/drawing/2014/main" id="{C66A898B-AC8A-4E64-9F15-5FC49B8A53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8919" name="Picture 210">
          <a:extLst>
            <a:ext uri="{FF2B5EF4-FFF2-40B4-BE49-F238E27FC236}">
              <a16:creationId xmlns:a16="http://schemas.microsoft.com/office/drawing/2014/main" id="{4A3CD50A-1D08-41F0-BA77-6C57B3E7DE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xdr:row>
      <xdr:rowOff>38100</xdr:rowOff>
    </xdr:from>
    <xdr:to>
      <xdr:col>1</xdr:col>
      <xdr:colOff>304800</xdr:colOff>
      <xdr:row>3</xdr:row>
      <xdr:rowOff>160020</xdr:rowOff>
    </xdr:to>
    <xdr:pic>
      <xdr:nvPicPr>
        <xdr:cNvPr id="2378920" name="Imagen 27" descr="C:\Users\marcela.hidalgo\Desktop\CEDOC\Fosis_RGB.jpg">
          <a:extLst>
            <a:ext uri="{FF2B5EF4-FFF2-40B4-BE49-F238E27FC236}">
              <a16:creationId xmlns:a16="http://schemas.microsoft.com/office/drawing/2014/main" id="{689CD884-23E2-4209-B200-5EDE3024344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20" y="457200"/>
          <a:ext cx="6096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0</xdr:colOff>
      <xdr:row>73</xdr:row>
      <xdr:rowOff>0</xdr:rowOff>
    </xdr:from>
    <xdr:to>
      <xdr:col>16</xdr:col>
      <xdr:colOff>0</xdr:colOff>
      <xdr:row>73</xdr:row>
      <xdr:rowOff>0</xdr:rowOff>
    </xdr:to>
    <xdr:pic>
      <xdr:nvPicPr>
        <xdr:cNvPr id="2379924" name="Picture 207">
          <a:extLst>
            <a:ext uri="{FF2B5EF4-FFF2-40B4-BE49-F238E27FC236}">
              <a16:creationId xmlns:a16="http://schemas.microsoft.com/office/drawing/2014/main" id="{DAC72D21-D738-4454-B62D-6011840969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9925" name="Picture 208">
          <a:extLst>
            <a:ext uri="{FF2B5EF4-FFF2-40B4-BE49-F238E27FC236}">
              <a16:creationId xmlns:a16="http://schemas.microsoft.com/office/drawing/2014/main" id="{EC5E18BA-4C11-4CF3-BD1D-0CB843D3DF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9926" name="Picture 209">
          <a:extLst>
            <a:ext uri="{FF2B5EF4-FFF2-40B4-BE49-F238E27FC236}">
              <a16:creationId xmlns:a16="http://schemas.microsoft.com/office/drawing/2014/main" id="{D71501B7-9D6D-49FF-B2F9-0ADBDF3B13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9927" name="Picture 210">
          <a:extLst>
            <a:ext uri="{FF2B5EF4-FFF2-40B4-BE49-F238E27FC236}">
              <a16:creationId xmlns:a16="http://schemas.microsoft.com/office/drawing/2014/main" id="{85B1D52E-BE96-40D7-AA01-E17286AA1D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9928" name="Picture 207">
          <a:extLst>
            <a:ext uri="{FF2B5EF4-FFF2-40B4-BE49-F238E27FC236}">
              <a16:creationId xmlns:a16="http://schemas.microsoft.com/office/drawing/2014/main" id="{62D2B44E-5C49-4F50-B4CD-F7FCB1C468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9929" name="Picture 208">
          <a:extLst>
            <a:ext uri="{FF2B5EF4-FFF2-40B4-BE49-F238E27FC236}">
              <a16:creationId xmlns:a16="http://schemas.microsoft.com/office/drawing/2014/main" id="{C2A232D1-190C-4FA9-A7D2-B7040AE0E6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9930" name="Picture 209">
          <a:extLst>
            <a:ext uri="{FF2B5EF4-FFF2-40B4-BE49-F238E27FC236}">
              <a16:creationId xmlns:a16="http://schemas.microsoft.com/office/drawing/2014/main" id="{563D5F2E-88CF-49F1-94D0-6CD5ECE174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9931" name="Picture 210">
          <a:extLst>
            <a:ext uri="{FF2B5EF4-FFF2-40B4-BE49-F238E27FC236}">
              <a16:creationId xmlns:a16="http://schemas.microsoft.com/office/drawing/2014/main" id="{710E047F-8F1C-433E-9AE4-FE639CB8CC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2</xdr:row>
      <xdr:rowOff>68580</xdr:rowOff>
    </xdr:from>
    <xdr:to>
      <xdr:col>7</xdr:col>
      <xdr:colOff>190500</xdr:colOff>
      <xdr:row>3</xdr:row>
      <xdr:rowOff>152400</xdr:rowOff>
    </xdr:to>
    <xdr:pic>
      <xdr:nvPicPr>
        <xdr:cNvPr id="2379932" name="1 Imagen">
          <a:extLst>
            <a:ext uri="{FF2B5EF4-FFF2-40B4-BE49-F238E27FC236}">
              <a16:creationId xmlns:a16="http://schemas.microsoft.com/office/drawing/2014/main" id="{DB382E89-06EA-4B2F-BCA4-9E9EFC088B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1640" y="487680"/>
          <a:ext cx="15773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746760</xdr:colOff>
      <xdr:row>185</xdr:row>
      <xdr:rowOff>30480</xdr:rowOff>
    </xdr:from>
    <xdr:to>
      <xdr:col>0</xdr:col>
      <xdr:colOff>320040</xdr:colOff>
      <xdr:row>185</xdr:row>
      <xdr:rowOff>30480</xdr:rowOff>
    </xdr:to>
    <xdr:pic>
      <xdr:nvPicPr>
        <xdr:cNvPr id="2379933" name="Picture 207">
          <a:extLst>
            <a:ext uri="{FF2B5EF4-FFF2-40B4-BE49-F238E27FC236}">
              <a16:creationId xmlns:a16="http://schemas.microsoft.com/office/drawing/2014/main" id="{2B527F79-1E77-4A68-9218-10EDE33F6D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730986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79934" name="Picture 208">
          <a:extLst>
            <a:ext uri="{FF2B5EF4-FFF2-40B4-BE49-F238E27FC236}">
              <a16:creationId xmlns:a16="http://schemas.microsoft.com/office/drawing/2014/main" id="{818340CF-8B43-4738-94C4-8CC5146DD7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79935" name="Picture 209">
          <a:extLst>
            <a:ext uri="{FF2B5EF4-FFF2-40B4-BE49-F238E27FC236}">
              <a16:creationId xmlns:a16="http://schemas.microsoft.com/office/drawing/2014/main" id="{1CFBCD8E-57A5-4F24-AEAF-05F5A0967E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9936" name="Picture 207">
          <a:extLst>
            <a:ext uri="{FF2B5EF4-FFF2-40B4-BE49-F238E27FC236}">
              <a16:creationId xmlns:a16="http://schemas.microsoft.com/office/drawing/2014/main" id="{C080ECE4-3265-4386-9352-05C0887497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9937" name="Picture 208">
          <a:extLst>
            <a:ext uri="{FF2B5EF4-FFF2-40B4-BE49-F238E27FC236}">
              <a16:creationId xmlns:a16="http://schemas.microsoft.com/office/drawing/2014/main" id="{6A95A155-DC7A-4357-90F4-0B5FE391DD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9938" name="Picture 209">
          <a:extLst>
            <a:ext uri="{FF2B5EF4-FFF2-40B4-BE49-F238E27FC236}">
              <a16:creationId xmlns:a16="http://schemas.microsoft.com/office/drawing/2014/main" id="{297501B8-7C9B-41A0-9FAD-21B395613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9939" name="Picture 210">
          <a:extLst>
            <a:ext uri="{FF2B5EF4-FFF2-40B4-BE49-F238E27FC236}">
              <a16:creationId xmlns:a16="http://schemas.microsoft.com/office/drawing/2014/main" id="{B6868163-E791-48E3-8E4C-9872D1EECC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9940" name="Picture 207">
          <a:extLst>
            <a:ext uri="{FF2B5EF4-FFF2-40B4-BE49-F238E27FC236}">
              <a16:creationId xmlns:a16="http://schemas.microsoft.com/office/drawing/2014/main" id="{17F0F4EA-3C2C-4B20-B248-2F1323C0EC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9941" name="Picture 208">
          <a:extLst>
            <a:ext uri="{FF2B5EF4-FFF2-40B4-BE49-F238E27FC236}">
              <a16:creationId xmlns:a16="http://schemas.microsoft.com/office/drawing/2014/main" id="{1323513A-3D22-4F19-B571-3302129803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9942" name="Picture 209">
          <a:extLst>
            <a:ext uri="{FF2B5EF4-FFF2-40B4-BE49-F238E27FC236}">
              <a16:creationId xmlns:a16="http://schemas.microsoft.com/office/drawing/2014/main" id="{3EF3BCAB-7A34-4E29-94EF-9F58A2A2AC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9943" name="Picture 210">
          <a:extLst>
            <a:ext uri="{FF2B5EF4-FFF2-40B4-BE49-F238E27FC236}">
              <a16:creationId xmlns:a16="http://schemas.microsoft.com/office/drawing/2014/main" id="{EF32AC5E-7E0D-4EDF-AEFC-89FAE01945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xdr:row>
      <xdr:rowOff>38100</xdr:rowOff>
    </xdr:from>
    <xdr:to>
      <xdr:col>1</xdr:col>
      <xdr:colOff>304800</xdr:colOff>
      <xdr:row>3</xdr:row>
      <xdr:rowOff>160020</xdr:rowOff>
    </xdr:to>
    <xdr:pic>
      <xdr:nvPicPr>
        <xdr:cNvPr id="2379944" name="Imagen 27" descr="C:\Users\marcela.hidalgo\Desktop\CEDOC\Fosis_RGB.jpg">
          <a:extLst>
            <a:ext uri="{FF2B5EF4-FFF2-40B4-BE49-F238E27FC236}">
              <a16:creationId xmlns:a16="http://schemas.microsoft.com/office/drawing/2014/main" id="{D40DEFAB-535A-421D-B89B-9803DC822AD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20" y="457200"/>
          <a:ext cx="6096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16</xdr:col>
      <xdr:colOff>0</xdr:colOff>
      <xdr:row>73</xdr:row>
      <xdr:rowOff>0</xdr:rowOff>
    </xdr:from>
    <xdr:to>
      <xdr:col>16</xdr:col>
      <xdr:colOff>0</xdr:colOff>
      <xdr:row>73</xdr:row>
      <xdr:rowOff>0</xdr:rowOff>
    </xdr:to>
    <xdr:pic>
      <xdr:nvPicPr>
        <xdr:cNvPr id="2380948" name="Picture 207">
          <a:extLst>
            <a:ext uri="{FF2B5EF4-FFF2-40B4-BE49-F238E27FC236}">
              <a16:creationId xmlns:a16="http://schemas.microsoft.com/office/drawing/2014/main" id="{A975588A-0ABF-4AF6-9D26-0888EBEFA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80949" name="Picture 208">
          <a:extLst>
            <a:ext uri="{FF2B5EF4-FFF2-40B4-BE49-F238E27FC236}">
              <a16:creationId xmlns:a16="http://schemas.microsoft.com/office/drawing/2014/main" id="{8B2854CA-8A0F-4D7F-930B-993DC02018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80950" name="Picture 209">
          <a:extLst>
            <a:ext uri="{FF2B5EF4-FFF2-40B4-BE49-F238E27FC236}">
              <a16:creationId xmlns:a16="http://schemas.microsoft.com/office/drawing/2014/main" id="{90DC0AE0-07AE-4253-B8F1-F0955DC7FE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80951" name="Picture 210">
          <a:extLst>
            <a:ext uri="{FF2B5EF4-FFF2-40B4-BE49-F238E27FC236}">
              <a16:creationId xmlns:a16="http://schemas.microsoft.com/office/drawing/2014/main" id="{B8945170-873D-4FFE-940D-CFC7601DE4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80952" name="Picture 207">
          <a:extLst>
            <a:ext uri="{FF2B5EF4-FFF2-40B4-BE49-F238E27FC236}">
              <a16:creationId xmlns:a16="http://schemas.microsoft.com/office/drawing/2014/main" id="{0083171A-D0BC-4CEF-B523-16D2C2AF58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80953" name="Picture 208">
          <a:extLst>
            <a:ext uri="{FF2B5EF4-FFF2-40B4-BE49-F238E27FC236}">
              <a16:creationId xmlns:a16="http://schemas.microsoft.com/office/drawing/2014/main" id="{1DBFBF22-5FF6-4439-8C23-E9499E7C4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80954" name="Picture 209">
          <a:extLst>
            <a:ext uri="{FF2B5EF4-FFF2-40B4-BE49-F238E27FC236}">
              <a16:creationId xmlns:a16="http://schemas.microsoft.com/office/drawing/2014/main" id="{12E503D3-81A8-47CF-B2F7-1B850A1FEA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80955" name="Picture 210">
          <a:extLst>
            <a:ext uri="{FF2B5EF4-FFF2-40B4-BE49-F238E27FC236}">
              <a16:creationId xmlns:a16="http://schemas.microsoft.com/office/drawing/2014/main" id="{9BBCE324-1A17-4CE1-889E-27C6D889D6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2</xdr:row>
      <xdr:rowOff>68580</xdr:rowOff>
    </xdr:from>
    <xdr:to>
      <xdr:col>7</xdr:col>
      <xdr:colOff>190500</xdr:colOff>
      <xdr:row>3</xdr:row>
      <xdr:rowOff>152400</xdr:rowOff>
    </xdr:to>
    <xdr:pic>
      <xdr:nvPicPr>
        <xdr:cNvPr id="2380956" name="1 Imagen">
          <a:extLst>
            <a:ext uri="{FF2B5EF4-FFF2-40B4-BE49-F238E27FC236}">
              <a16:creationId xmlns:a16="http://schemas.microsoft.com/office/drawing/2014/main" id="{93DFE53D-B357-4B71-8855-DA96B40B68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1640" y="487680"/>
          <a:ext cx="15773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746760</xdr:colOff>
      <xdr:row>185</xdr:row>
      <xdr:rowOff>30480</xdr:rowOff>
    </xdr:from>
    <xdr:to>
      <xdr:col>0</xdr:col>
      <xdr:colOff>320040</xdr:colOff>
      <xdr:row>185</xdr:row>
      <xdr:rowOff>30480</xdr:rowOff>
    </xdr:to>
    <xdr:pic>
      <xdr:nvPicPr>
        <xdr:cNvPr id="2380957" name="Picture 207">
          <a:extLst>
            <a:ext uri="{FF2B5EF4-FFF2-40B4-BE49-F238E27FC236}">
              <a16:creationId xmlns:a16="http://schemas.microsoft.com/office/drawing/2014/main" id="{962FE7F4-CC37-4849-8DB8-343AD44BD2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730986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80958" name="Picture 208">
          <a:extLst>
            <a:ext uri="{FF2B5EF4-FFF2-40B4-BE49-F238E27FC236}">
              <a16:creationId xmlns:a16="http://schemas.microsoft.com/office/drawing/2014/main" id="{4A93ACC1-A5A1-4353-BEE3-5E06D6E37C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80959" name="Picture 209">
          <a:extLst>
            <a:ext uri="{FF2B5EF4-FFF2-40B4-BE49-F238E27FC236}">
              <a16:creationId xmlns:a16="http://schemas.microsoft.com/office/drawing/2014/main" id="{ED155C09-928C-462B-A3BE-3615544645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80960" name="Picture 207">
          <a:extLst>
            <a:ext uri="{FF2B5EF4-FFF2-40B4-BE49-F238E27FC236}">
              <a16:creationId xmlns:a16="http://schemas.microsoft.com/office/drawing/2014/main" id="{D6CFD6AC-D6A7-4910-A198-D6859E6EFF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80961" name="Picture 208">
          <a:extLst>
            <a:ext uri="{FF2B5EF4-FFF2-40B4-BE49-F238E27FC236}">
              <a16:creationId xmlns:a16="http://schemas.microsoft.com/office/drawing/2014/main" id="{1CF5EBE8-A101-4FB2-90F5-51F6E723C3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80962" name="Picture 209">
          <a:extLst>
            <a:ext uri="{FF2B5EF4-FFF2-40B4-BE49-F238E27FC236}">
              <a16:creationId xmlns:a16="http://schemas.microsoft.com/office/drawing/2014/main" id="{2B235CC9-4EF0-48A1-8219-3E6667795F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80963" name="Picture 210">
          <a:extLst>
            <a:ext uri="{FF2B5EF4-FFF2-40B4-BE49-F238E27FC236}">
              <a16:creationId xmlns:a16="http://schemas.microsoft.com/office/drawing/2014/main" id="{771F4400-A4E5-4B6C-AFAE-297176605E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80964" name="Picture 207">
          <a:extLst>
            <a:ext uri="{FF2B5EF4-FFF2-40B4-BE49-F238E27FC236}">
              <a16:creationId xmlns:a16="http://schemas.microsoft.com/office/drawing/2014/main" id="{808DE630-C6D3-47BA-A4DF-2F7EFF52F6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80965" name="Picture 208">
          <a:extLst>
            <a:ext uri="{FF2B5EF4-FFF2-40B4-BE49-F238E27FC236}">
              <a16:creationId xmlns:a16="http://schemas.microsoft.com/office/drawing/2014/main" id="{ACA3B1A9-E892-44E3-B619-E5EF244054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80966" name="Picture 209">
          <a:extLst>
            <a:ext uri="{FF2B5EF4-FFF2-40B4-BE49-F238E27FC236}">
              <a16:creationId xmlns:a16="http://schemas.microsoft.com/office/drawing/2014/main" id="{6D02BF2E-2283-4BF1-A103-EF2B54B243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80967" name="Picture 210">
          <a:extLst>
            <a:ext uri="{FF2B5EF4-FFF2-40B4-BE49-F238E27FC236}">
              <a16:creationId xmlns:a16="http://schemas.microsoft.com/office/drawing/2014/main" id="{E9A57412-ACBA-4625-8EB9-89E536BD44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xdr:row>
      <xdr:rowOff>38100</xdr:rowOff>
    </xdr:from>
    <xdr:to>
      <xdr:col>1</xdr:col>
      <xdr:colOff>304800</xdr:colOff>
      <xdr:row>3</xdr:row>
      <xdr:rowOff>160020</xdr:rowOff>
    </xdr:to>
    <xdr:pic>
      <xdr:nvPicPr>
        <xdr:cNvPr id="2380968" name="Imagen 27" descr="C:\Users\marcela.hidalgo\Desktop\CEDOC\Fosis_RGB.jpg">
          <a:extLst>
            <a:ext uri="{FF2B5EF4-FFF2-40B4-BE49-F238E27FC236}">
              <a16:creationId xmlns:a16="http://schemas.microsoft.com/office/drawing/2014/main" id="{7C581BC1-6224-43DD-A647-63009639631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20" y="457200"/>
          <a:ext cx="6096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16</xdr:col>
      <xdr:colOff>0</xdr:colOff>
      <xdr:row>73</xdr:row>
      <xdr:rowOff>0</xdr:rowOff>
    </xdr:from>
    <xdr:to>
      <xdr:col>16</xdr:col>
      <xdr:colOff>0</xdr:colOff>
      <xdr:row>73</xdr:row>
      <xdr:rowOff>0</xdr:rowOff>
    </xdr:to>
    <xdr:pic>
      <xdr:nvPicPr>
        <xdr:cNvPr id="2381972" name="Picture 207">
          <a:extLst>
            <a:ext uri="{FF2B5EF4-FFF2-40B4-BE49-F238E27FC236}">
              <a16:creationId xmlns:a16="http://schemas.microsoft.com/office/drawing/2014/main" id="{EED14D6B-CEB4-45C9-B76E-33633C283C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81973" name="Picture 208">
          <a:extLst>
            <a:ext uri="{FF2B5EF4-FFF2-40B4-BE49-F238E27FC236}">
              <a16:creationId xmlns:a16="http://schemas.microsoft.com/office/drawing/2014/main" id="{293E19A5-0881-4A52-86B8-BC7B331099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81974" name="Picture 209">
          <a:extLst>
            <a:ext uri="{FF2B5EF4-FFF2-40B4-BE49-F238E27FC236}">
              <a16:creationId xmlns:a16="http://schemas.microsoft.com/office/drawing/2014/main" id="{4CD6F184-6BE3-4E42-A317-7FCEFB7346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81975" name="Picture 210">
          <a:extLst>
            <a:ext uri="{FF2B5EF4-FFF2-40B4-BE49-F238E27FC236}">
              <a16:creationId xmlns:a16="http://schemas.microsoft.com/office/drawing/2014/main" id="{70E306A3-5152-40E3-9512-D4FAAAFD40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81976" name="Picture 207">
          <a:extLst>
            <a:ext uri="{FF2B5EF4-FFF2-40B4-BE49-F238E27FC236}">
              <a16:creationId xmlns:a16="http://schemas.microsoft.com/office/drawing/2014/main" id="{D4EABFE3-2076-421A-8662-1D8893A728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81977" name="Picture 208">
          <a:extLst>
            <a:ext uri="{FF2B5EF4-FFF2-40B4-BE49-F238E27FC236}">
              <a16:creationId xmlns:a16="http://schemas.microsoft.com/office/drawing/2014/main" id="{35BAE6FD-CAA3-423C-9FC9-AFC1B51114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81978" name="Picture 209">
          <a:extLst>
            <a:ext uri="{FF2B5EF4-FFF2-40B4-BE49-F238E27FC236}">
              <a16:creationId xmlns:a16="http://schemas.microsoft.com/office/drawing/2014/main" id="{92BF6F5D-E6D8-4A7B-91F3-9912F9499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81979" name="Picture 210">
          <a:extLst>
            <a:ext uri="{FF2B5EF4-FFF2-40B4-BE49-F238E27FC236}">
              <a16:creationId xmlns:a16="http://schemas.microsoft.com/office/drawing/2014/main" id="{15792ACF-CDE5-49D0-84E4-1FE5625FBD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2</xdr:row>
      <xdr:rowOff>68580</xdr:rowOff>
    </xdr:from>
    <xdr:to>
      <xdr:col>7</xdr:col>
      <xdr:colOff>190500</xdr:colOff>
      <xdr:row>3</xdr:row>
      <xdr:rowOff>152400</xdr:rowOff>
    </xdr:to>
    <xdr:pic>
      <xdr:nvPicPr>
        <xdr:cNvPr id="2381980" name="1 Imagen">
          <a:extLst>
            <a:ext uri="{FF2B5EF4-FFF2-40B4-BE49-F238E27FC236}">
              <a16:creationId xmlns:a16="http://schemas.microsoft.com/office/drawing/2014/main" id="{41BD2980-65E7-4A98-8654-A8076161EA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1640" y="487680"/>
          <a:ext cx="15773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746760</xdr:colOff>
      <xdr:row>185</xdr:row>
      <xdr:rowOff>30480</xdr:rowOff>
    </xdr:from>
    <xdr:to>
      <xdr:col>0</xdr:col>
      <xdr:colOff>320040</xdr:colOff>
      <xdr:row>185</xdr:row>
      <xdr:rowOff>30480</xdr:rowOff>
    </xdr:to>
    <xdr:pic>
      <xdr:nvPicPr>
        <xdr:cNvPr id="2381981" name="Picture 207">
          <a:extLst>
            <a:ext uri="{FF2B5EF4-FFF2-40B4-BE49-F238E27FC236}">
              <a16:creationId xmlns:a16="http://schemas.microsoft.com/office/drawing/2014/main" id="{2F3756C0-C6AE-4DD0-B21E-B6B5F19B8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730986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81982" name="Picture 208">
          <a:extLst>
            <a:ext uri="{FF2B5EF4-FFF2-40B4-BE49-F238E27FC236}">
              <a16:creationId xmlns:a16="http://schemas.microsoft.com/office/drawing/2014/main" id="{AFB71325-03C1-46B8-8615-0A34515E6E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81983" name="Picture 209">
          <a:extLst>
            <a:ext uri="{FF2B5EF4-FFF2-40B4-BE49-F238E27FC236}">
              <a16:creationId xmlns:a16="http://schemas.microsoft.com/office/drawing/2014/main" id="{E295EF16-0C3F-413B-BE5D-130EE6443F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81984" name="Picture 207">
          <a:extLst>
            <a:ext uri="{FF2B5EF4-FFF2-40B4-BE49-F238E27FC236}">
              <a16:creationId xmlns:a16="http://schemas.microsoft.com/office/drawing/2014/main" id="{F202E481-A931-47E5-B002-A278E46376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81985" name="Picture 208">
          <a:extLst>
            <a:ext uri="{FF2B5EF4-FFF2-40B4-BE49-F238E27FC236}">
              <a16:creationId xmlns:a16="http://schemas.microsoft.com/office/drawing/2014/main" id="{5B398340-2BA6-4C68-991A-95CEB0024C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81986" name="Picture 209">
          <a:extLst>
            <a:ext uri="{FF2B5EF4-FFF2-40B4-BE49-F238E27FC236}">
              <a16:creationId xmlns:a16="http://schemas.microsoft.com/office/drawing/2014/main" id="{9FC5449E-6918-417B-9518-99EF593438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81987" name="Picture 210">
          <a:extLst>
            <a:ext uri="{FF2B5EF4-FFF2-40B4-BE49-F238E27FC236}">
              <a16:creationId xmlns:a16="http://schemas.microsoft.com/office/drawing/2014/main" id="{50732D5E-9EB9-4286-AFAE-9B127E6B70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81988" name="Picture 207">
          <a:extLst>
            <a:ext uri="{FF2B5EF4-FFF2-40B4-BE49-F238E27FC236}">
              <a16:creationId xmlns:a16="http://schemas.microsoft.com/office/drawing/2014/main" id="{4C872B01-7359-4411-BE16-ACD456DF6E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81989" name="Picture 208">
          <a:extLst>
            <a:ext uri="{FF2B5EF4-FFF2-40B4-BE49-F238E27FC236}">
              <a16:creationId xmlns:a16="http://schemas.microsoft.com/office/drawing/2014/main" id="{71BBA552-D673-46A5-916D-453301622D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81990" name="Picture 209">
          <a:extLst>
            <a:ext uri="{FF2B5EF4-FFF2-40B4-BE49-F238E27FC236}">
              <a16:creationId xmlns:a16="http://schemas.microsoft.com/office/drawing/2014/main" id="{8AA09DEC-1907-4244-BBB8-3A6DBF1152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81991" name="Picture 210">
          <a:extLst>
            <a:ext uri="{FF2B5EF4-FFF2-40B4-BE49-F238E27FC236}">
              <a16:creationId xmlns:a16="http://schemas.microsoft.com/office/drawing/2014/main" id="{07D253EE-6D7F-4620-B51B-5489A3F184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xdr:row>
      <xdr:rowOff>38100</xdr:rowOff>
    </xdr:from>
    <xdr:to>
      <xdr:col>1</xdr:col>
      <xdr:colOff>304800</xdr:colOff>
      <xdr:row>3</xdr:row>
      <xdr:rowOff>160020</xdr:rowOff>
    </xdr:to>
    <xdr:pic>
      <xdr:nvPicPr>
        <xdr:cNvPr id="2381992" name="Imagen 27" descr="C:\Users\marcela.hidalgo\Desktop\CEDOC\Fosis_RGB.jpg">
          <a:extLst>
            <a:ext uri="{FF2B5EF4-FFF2-40B4-BE49-F238E27FC236}">
              <a16:creationId xmlns:a16="http://schemas.microsoft.com/office/drawing/2014/main" id="{A7B64FDD-F6DD-4047-B7CF-811A38D88A2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20" y="457200"/>
          <a:ext cx="6096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63</xdr:col>
      <xdr:colOff>0</xdr:colOff>
      <xdr:row>0</xdr:row>
      <xdr:rowOff>68580</xdr:rowOff>
    </xdr:from>
    <xdr:to>
      <xdr:col>64</xdr:col>
      <xdr:colOff>0</xdr:colOff>
      <xdr:row>0</xdr:row>
      <xdr:rowOff>68580</xdr:rowOff>
    </xdr:to>
    <xdr:pic>
      <xdr:nvPicPr>
        <xdr:cNvPr id="2361581" name="Picture 49" descr="Logo_FOSIS_72dpi">
          <a:extLst>
            <a:ext uri="{FF2B5EF4-FFF2-40B4-BE49-F238E27FC236}">
              <a16:creationId xmlns:a16="http://schemas.microsoft.com/office/drawing/2014/main" id="{509F46FD-175B-471E-824A-F3DD10ADC506}"/>
            </a:ext>
          </a:extLst>
        </xdr:cNvPr>
        <xdr:cNvPicPr>
          <a:picLocks noChangeAspect="1" noChangeArrowheads="1"/>
        </xdr:cNvPicPr>
      </xdr:nvPicPr>
      <xdr:blipFill>
        <a:blip xmlns:r="http://schemas.openxmlformats.org/officeDocument/2006/relationships" r:embed="rId1">
          <a:clrChange>
            <a:clrFrom>
              <a:srgbClr val="FCFFFF"/>
            </a:clrFrom>
            <a:clrTo>
              <a:srgbClr val="FCFFFF">
                <a:alpha val="0"/>
              </a:srgbClr>
            </a:clrTo>
          </a:clrChange>
          <a:grayscl/>
          <a:extLst>
            <a:ext uri="{28A0092B-C50C-407E-A947-70E740481C1C}">
              <a14:useLocalDpi xmlns:a14="http://schemas.microsoft.com/office/drawing/2010/main" val="0"/>
            </a:ext>
          </a:extLst>
        </a:blip>
        <a:srcRect/>
        <a:stretch>
          <a:fillRect/>
        </a:stretch>
      </xdr:blipFill>
      <xdr:spPr bwMode="auto">
        <a:xfrm>
          <a:off x="34061400" y="68580"/>
          <a:ext cx="251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0</xdr:row>
      <xdr:rowOff>60960</xdr:rowOff>
    </xdr:from>
    <xdr:to>
      <xdr:col>2</xdr:col>
      <xdr:colOff>365760</xdr:colOff>
      <xdr:row>1</xdr:row>
      <xdr:rowOff>190500</xdr:rowOff>
    </xdr:to>
    <xdr:pic>
      <xdr:nvPicPr>
        <xdr:cNvPr id="2361582" name="1 Imagen">
          <a:extLst>
            <a:ext uri="{FF2B5EF4-FFF2-40B4-BE49-F238E27FC236}">
              <a16:creationId xmlns:a16="http://schemas.microsoft.com/office/drawing/2014/main" id="{E2616C35-E43E-4FF7-A8A0-55C5AF5050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60960"/>
          <a:ext cx="121920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754380</xdr:colOff>
      <xdr:row>49</xdr:row>
      <xdr:rowOff>30480</xdr:rowOff>
    </xdr:from>
    <xdr:to>
      <xdr:col>1</xdr:col>
      <xdr:colOff>754380</xdr:colOff>
      <xdr:row>49</xdr:row>
      <xdr:rowOff>30480</xdr:rowOff>
    </xdr:to>
    <xdr:pic>
      <xdr:nvPicPr>
        <xdr:cNvPr id="2361583" name="Picture 207">
          <a:extLst>
            <a:ext uri="{FF2B5EF4-FFF2-40B4-BE49-F238E27FC236}">
              <a16:creationId xmlns:a16="http://schemas.microsoft.com/office/drawing/2014/main" id="{EB81B086-EF50-4564-8C8B-1DB4EC4CFF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35380" y="130530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0</xdr:colOff>
      <xdr:row>60</xdr:row>
      <xdr:rowOff>0</xdr:rowOff>
    </xdr:from>
    <xdr:to>
      <xdr:col>27</xdr:col>
      <xdr:colOff>0</xdr:colOff>
      <xdr:row>60</xdr:row>
      <xdr:rowOff>0</xdr:rowOff>
    </xdr:to>
    <xdr:pic>
      <xdr:nvPicPr>
        <xdr:cNvPr id="2361584" name="Picture 208">
          <a:extLst>
            <a:ext uri="{FF2B5EF4-FFF2-40B4-BE49-F238E27FC236}">
              <a16:creationId xmlns:a16="http://schemas.microsoft.com/office/drawing/2014/main" id="{3626B8FF-BD4D-4862-97A4-67820A0690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16300" y="14980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0</xdr:colOff>
      <xdr:row>60</xdr:row>
      <xdr:rowOff>0</xdr:rowOff>
    </xdr:from>
    <xdr:to>
      <xdr:col>27</xdr:col>
      <xdr:colOff>0</xdr:colOff>
      <xdr:row>60</xdr:row>
      <xdr:rowOff>0</xdr:rowOff>
    </xdr:to>
    <xdr:pic>
      <xdr:nvPicPr>
        <xdr:cNvPr id="2361585" name="Picture 209">
          <a:extLst>
            <a:ext uri="{FF2B5EF4-FFF2-40B4-BE49-F238E27FC236}">
              <a16:creationId xmlns:a16="http://schemas.microsoft.com/office/drawing/2014/main" id="{0CAFA11F-DDBB-4C39-B617-BFE260F1C74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16300" y="14980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0</xdr:colOff>
      <xdr:row>60</xdr:row>
      <xdr:rowOff>0</xdr:rowOff>
    </xdr:from>
    <xdr:to>
      <xdr:col>27</xdr:col>
      <xdr:colOff>0</xdr:colOff>
      <xdr:row>60</xdr:row>
      <xdr:rowOff>0</xdr:rowOff>
    </xdr:to>
    <xdr:pic>
      <xdr:nvPicPr>
        <xdr:cNvPr id="2361586" name="Picture 210">
          <a:extLst>
            <a:ext uri="{FF2B5EF4-FFF2-40B4-BE49-F238E27FC236}">
              <a16:creationId xmlns:a16="http://schemas.microsoft.com/office/drawing/2014/main" id="{3DCB78BA-A2FB-44B2-A112-73F739C741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16300" y="14980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0</xdr:colOff>
      <xdr:row>47</xdr:row>
      <xdr:rowOff>0</xdr:rowOff>
    </xdr:from>
    <xdr:to>
      <xdr:col>24</xdr:col>
      <xdr:colOff>0</xdr:colOff>
      <xdr:row>47</xdr:row>
      <xdr:rowOff>0</xdr:rowOff>
    </xdr:to>
    <xdr:pic>
      <xdr:nvPicPr>
        <xdr:cNvPr id="2361587" name="Picture 207">
          <a:extLst>
            <a:ext uri="{FF2B5EF4-FFF2-40B4-BE49-F238E27FC236}">
              <a16:creationId xmlns:a16="http://schemas.microsoft.com/office/drawing/2014/main" id="{75ABFE77-A188-4E89-A6A0-0BE5F1271D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607540" y="126339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0</xdr:colOff>
      <xdr:row>47</xdr:row>
      <xdr:rowOff>0</xdr:rowOff>
    </xdr:from>
    <xdr:to>
      <xdr:col>24</xdr:col>
      <xdr:colOff>0</xdr:colOff>
      <xdr:row>47</xdr:row>
      <xdr:rowOff>0</xdr:rowOff>
    </xdr:to>
    <xdr:pic>
      <xdr:nvPicPr>
        <xdr:cNvPr id="2361588" name="Picture 208">
          <a:extLst>
            <a:ext uri="{FF2B5EF4-FFF2-40B4-BE49-F238E27FC236}">
              <a16:creationId xmlns:a16="http://schemas.microsoft.com/office/drawing/2014/main" id="{5D4084D5-108B-4590-8AC4-18D72AC20E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607540" y="126339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0</xdr:colOff>
      <xdr:row>47</xdr:row>
      <xdr:rowOff>0</xdr:rowOff>
    </xdr:from>
    <xdr:to>
      <xdr:col>24</xdr:col>
      <xdr:colOff>0</xdr:colOff>
      <xdr:row>47</xdr:row>
      <xdr:rowOff>0</xdr:rowOff>
    </xdr:to>
    <xdr:pic>
      <xdr:nvPicPr>
        <xdr:cNvPr id="2361589" name="Picture 209">
          <a:extLst>
            <a:ext uri="{FF2B5EF4-FFF2-40B4-BE49-F238E27FC236}">
              <a16:creationId xmlns:a16="http://schemas.microsoft.com/office/drawing/2014/main" id="{86CA335B-063E-4B42-91D6-6FF8F7870D4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607540" y="126339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0</xdr:colOff>
      <xdr:row>47</xdr:row>
      <xdr:rowOff>0</xdr:rowOff>
    </xdr:from>
    <xdr:to>
      <xdr:col>24</xdr:col>
      <xdr:colOff>0</xdr:colOff>
      <xdr:row>47</xdr:row>
      <xdr:rowOff>0</xdr:rowOff>
    </xdr:to>
    <xdr:pic>
      <xdr:nvPicPr>
        <xdr:cNvPr id="2361590" name="Picture 210">
          <a:extLst>
            <a:ext uri="{FF2B5EF4-FFF2-40B4-BE49-F238E27FC236}">
              <a16:creationId xmlns:a16="http://schemas.microsoft.com/office/drawing/2014/main" id="{3C12C124-AE40-4DB7-BD82-FA85BAD556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607540" y="126339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60</xdr:row>
      <xdr:rowOff>0</xdr:rowOff>
    </xdr:from>
    <xdr:to>
      <xdr:col>6</xdr:col>
      <xdr:colOff>0</xdr:colOff>
      <xdr:row>60</xdr:row>
      <xdr:rowOff>0</xdr:rowOff>
    </xdr:to>
    <xdr:pic>
      <xdr:nvPicPr>
        <xdr:cNvPr id="2361591" name="Picture 207">
          <a:extLst>
            <a:ext uri="{FF2B5EF4-FFF2-40B4-BE49-F238E27FC236}">
              <a16:creationId xmlns:a16="http://schemas.microsoft.com/office/drawing/2014/main" id="{7E1C467A-6B5B-4747-921A-56667AD7D0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95900" y="14980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60</xdr:row>
      <xdr:rowOff>0</xdr:rowOff>
    </xdr:from>
    <xdr:to>
      <xdr:col>6</xdr:col>
      <xdr:colOff>0</xdr:colOff>
      <xdr:row>60</xdr:row>
      <xdr:rowOff>0</xdr:rowOff>
    </xdr:to>
    <xdr:pic>
      <xdr:nvPicPr>
        <xdr:cNvPr id="2361592" name="Picture 208">
          <a:extLst>
            <a:ext uri="{FF2B5EF4-FFF2-40B4-BE49-F238E27FC236}">
              <a16:creationId xmlns:a16="http://schemas.microsoft.com/office/drawing/2014/main" id="{040773B6-1F87-442F-BE09-3CB63F0B0AB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95900" y="14980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60</xdr:row>
      <xdr:rowOff>0</xdr:rowOff>
    </xdr:from>
    <xdr:to>
      <xdr:col>6</xdr:col>
      <xdr:colOff>0</xdr:colOff>
      <xdr:row>60</xdr:row>
      <xdr:rowOff>0</xdr:rowOff>
    </xdr:to>
    <xdr:pic>
      <xdr:nvPicPr>
        <xdr:cNvPr id="2361593" name="Picture 209">
          <a:extLst>
            <a:ext uri="{FF2B5EF4-FFF2-40B4-BE49-F238E27FC236}">
              <a16:creationId xmlns:a16="http://schemas.microsoft.com/office/drawing/2014/main" id="{04837CB9-7804-45BF-8475-AF34D6AA7D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95900" y="14980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60</xdr:row>
      <xdr:rowOff>0</xdr:rowOff>
    </xdr:from>
    <xdr:to>
      <xdr:col>6</xdr:col>
      <xdr:colOff>0</xdr:colOff>
      <xdr:row>60</xdr:row>
      <xdr:rowOff>0</xdr:rowOff>
    </xdr:to>
    <xdr:pic>
      <xdr:nvPicPr>
        <xdr:cNvPr id="2361594" name="Picture 210">
          <a:extLst>
            <a:ext uri="{FF2B5EF4-FFF2-40B4-BE49-F238E27FC236}">
              <a16:creationId xmlns:a16="http://schemas.microsoft.com/office/drawing/2014/main" id="{B8F39491-584D-4175-8009-1933A64EFA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95900" y="14980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0</xdr:row>
      <xdr:rowOff>45720</xdr:rowOff>
    </xdr:from>
    <xdr:to>
      <xdr:col>1</xdr:col>
      <xdr:colOff>137160</xdr:colOff>
      <xdr:row>1</xdr:row>
      <xdr:rowOff>182880</xdr:rowOff>
    </xdr:to>
    <xdr:pic>
      <xdr:nvPicPr>
        <xdr:cNvPr id="2361595" name="Imagen 16" descr="C:\Users\marcela.hidalgo\Desktop\CEDOC\Fosis_RGB.jpg">
          <a:extLst>
            <a:ext uri="{FF2B5EF4-FFF2-40B4-BE49-F238E27FC236}">
              <a16:creationId xmlns:a16="http://schemas.microsoft.com/office/drawing/2014/main" id="{76F3270A-F8CA-4823-A7D3-37C7B2D5C35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960" y="45720"/>
          <a:ext cx="4572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0</xdr:colOff>
      <xdr:row>73</xdr:row>
      <xdr:rowOff>0</xdr:rowOff>
    </xdr:from>
    <xdr:to>
      <xdr:col>16</xdr:col>
      <xdr:colOff>0</xdr:colOff>
      <xdr:row>73</xdr:row>
      <xdr:rowOff>0</xdr:rowOff>
    </xdr:to>
    <xdr:pic>
      <xdr:nvPicPr>
        <xdr:cNvPr id="2382996" name="Picture 207">
          <a:extLst>
            <a:ext uri="{FF2B5EF4-FFF2-40B4-BE49-F238E27FC236}">
              <a16:creationId xmlns:a16="http://schemas.microsoft.com/office/drawing/2014/main" id="{86A1C0A5-7244-4470-8C3F-1ABD8CDD66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82997" name="Picture 208">
          <a:extLst>
            <a:ext uri="{FF2B5EF4-FFF2-40B4-BE49-F238E27FC236}">
              <a16:creationId xmlns:a16="http://schemas.microsoft.com/office/drawing/2014/main" id="{17AEAD2F-301B-4418-BCFE-3EC570AD1D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82998" name="Picture 209">
          <a:extLst>
            <a:ext uri="{FF2B5EF4-FFF2-40B4-BE49-F238E27FC236}">
              <a16:creationId xmlns:a16="http://schemas.microsoft.com/office/drawing/2014/main" id="{DF6400FC-B22B-4D87-A879-E1723274A4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82999" name="Picture 210">
          <a:extLst>
            <a:ext uri="{FF2B5EF4-FFF2-40B4-BE49-F238E27FC236}">
              <a16:creationId xmlns:a16="http://schemas.microsoft.com/office/drawing/2014/main" id="{84386EE9-F347-4AB8-B1A1-4E3585410D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83000" name="Picture 207">
          <a:extLst>
            <a:ext uri="{FF2B5EF4-FFF2-40B4-BE49-F238E27FC236}">
              <a16:creationId xmlns:a16="http://schemas.microsoft.com/office/drawing/2014/main" id="{3E8F5949-B308-43D3-AD49-8FB20841C3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83001" name="Picture 208">
          <a:extLst>
            <a:ext uri="{FF2B5EF4-FFF2-40B4-BE49-F238E27FC236}">
              <a16:creationId xmlns:a16="http://schemas.microsoft.com/office/drawing/2014/main" id="{0B1E5A98-820F-4F9C-B080-8570489061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83002" name="Picture 209">
          <a:extLst>
            <a:ext uri="{FF2B5EF4-FFF2-40B4-BE49-F238E27FC236}">
              <a16:creationId xmlns:a16="http://schemas.microsoft.com/office/drawing/2014/main" id="{3E80F977-B219-4193-B38F-B779AFB48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83003" name="Picture 210">
          <a:extLst>
            <a:ext uri="{FF2B5EF4-FFF2-40B4-BE49-F238E27FC236}">
              <a16:creationId xmlns:a16="http://schemas.microsoft.com/office/drawing/2014/main" id="{1E9A3B9B-FF1A-43FE-B646-492AF1F6C8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2</xdr:row>
      <xdr:rowOff>68580</xdr:rowOff>
    </xdr:from>
    <xdr:to>
      <xdr:col>7</xdr:col>
      <xdr:colOff>190500</xdr:colOff>
      <xdr:row>3</xdr:row>
      <xdr:rowOff>152400</xdr:rowOff>
    </xdr:to>
    <xdr:pic>
      <xdr:nvPicPr>
        <xdr:cNvPr id="2383004" name="1 Imagen">
          <a:extLst>
            <a:ext uri="{FF2B5EF4-FFF2-40B4-BE49-F238E27FC236}">
              <a16:creationId xmlns:a16="http://schemas.microsoft.com/office/drawing/2014/main" id="{3AF7F316-7C99-4DC1-9124-5E0FF7B7A7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1640" y="487680"/>
          <a:ext cx="15773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746760</xdr:colOff>
      <xdr:row>185</xdr:row>
      <xdr:rowOff>30480</xdr:rowOff>
    </xdr:from>
    <xdr:to>
      <xdr:col>0</xdr:col>
      <xdr:colOff>320040</xdr:colOff>
      <xdr:row>185</xdr:row>
      <xdr:rowOff>30480</xdr:rowOff>
    </xdr:to>
    <xdr:pic>
      <xdr:nvPicPr>
        <xdr:cNvPr id="2383005" name="Picture 207">
          <a:extLst>
            <a:ext uri="{FF2B5EF4-FFF2-40B4-BE49-F238E27FC236}">
              <a16:creationId xmlns:a16="http://schemas.microsoft.com/office/drawing/2014/main" id="{C8F24DC5-7EBA-463D-B79E-9525987DA4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730986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83006" name="Picture 208">
          <a:extLst>
            <a:ext uri="{FF2B5EF4-FFF2-40B4-BE49-F238E27FC236}">
              <a16:creationId xmlns:a16="http://schemas.microsoft.com/office/drawing/2014/main" id="{650B9B7B-CDAA-469A-AB9E-52D80B22E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83007" name="Picture 209">
          <a:extLst>
            <a:ext uri="{FF2B5EF4-FFF2-40B4-BE49-F238E27FC236}">
              <a16:creationId xmlns:a16="http://schemas.microsoft.com/office/drawing/2014/main" id="{66F63972-BF1B-4E80-BB8C-67F78685C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83008" name="Picture 207">
          <a:extLst>
            <a:ext uri="{FF2B5EF4-FFF2-40B4-BE49-F238E27FC236}">
              <a16:creationId xmlns:a16="http://schemas.microsoft.com/office/drawing/2014/main" id="{E0CD3639-92A8-4669-949F-A02136EE9B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83009" name="Picture 208">
          <a:extLst>
            <a:ext uri="{FF2B5EF4-FFF2-40B4-BE49-F238E27FC236}">
              <a16:creationId xmlns:a16="http://schemas.microsoft.com/office/drawing/2014/main" id="{B81259F5-75C2-4742-B8C8-BA1CB0ED04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83010" name="Picture 209">
          <a:extLst>
            <a:ext uri="{FF2B5EF4-FFF2-40B4-BE49-F238E27FC236}">
              <a16:creationId xmlns:a16="http://schemas.microsoft.com/office/drawing/2014/main" id="{D9D40AFB-0DE1-4197-93DE-1AF86CBCCA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83011" name="Picture 210">
          <a:extLst>
            <a:ext uri="{FF2B5EF4-FFF2-40B4-BE49-F238E27FC236}">
              <a16:creationId xmlns:a16="http://schemas.microsoft.com/office/drawing/2014/main" id="{0AFB8895-9FEA-48E5-ADA2-B055BFB16F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83012" name="Picture 207">
          <a:extLst>
            <a:ext uri="{FF2B5EF4-FFF2-40B4-BE49-F238E27FC236}">
              <a16:creationId xmlns:a16="http://schemas.microsoft.com/office/drawing/2014/main" id="{D3CA6C0C-D940-405C-B953-94C5AB084E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83013" name="Picture 208">
          <a:extLst>
            <a:ext uri="{FF2B5EF4-FFF2-40B4-BE49-F238E27FC236}">
              <a16:creationId xmlns:a16="http://schemas.microsoft.com/office/drawing/2014/main" id="{C739CF13-1763-4F80-A9BE-1B073ED4E1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83014" name="Picture 209">
          <a:extLst>
            <a:ext uri="{FF2B5EF4-FFF2-40B4-BE49-F238E27FC236}">
              <a16:creationId xmlns:a16="http://schemas.microsoft.com/office/drawing/2014/main" id="{8E85F6C8-847A-4DA0-A504-D57826EAD4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83015" name="Picture 210">
          <a:extLst>
            <a:ext uri="{FF2B5EF4-FFF2-40B4-BE49-F238E27FC236}">
              <a16:creationId xmlns:a16="http://schemas.microsoft.com/office/drawing/2014/main" id="{81010FFE-8661-4AAC-96FE-394199D3C1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xdr:row>
      <xdr:rowOff>38100</xdr:rowOff>
    </xdr:from>
    <xdr:to>
      <xdr:col>1</xdr:col>
      <xdr:colOff>304800</xdr:colOff>
      <xdr:row>3</xdr:row>
      <xdr:rowOff>160020</xdr:rowOff>
    </xdr:to>
    <xdr:pic>
      <xdr:nvPicPr>
        <xdr:cNvPr id="2383016" name="Imagen 27" descr="C:\Users\marcela.hidalgo\Desktop\CEDOC\Fosis_RGB.jpg">
          <a:extLst>
            <a:ext uri="{FF2B5EF4-FFF2-40B4-BE49-F238E27FC236}">
              <a16:creationId xmlns:a16="http://schemas.microsoft.com/office/drawing/2014/main" id="{E97C76A6-F755-4F77-9EEF-9D06E0F987A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20" y="457200"/>
          <a:ext cx="6096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16</xdr:col>
      <xdr:colOff>0</xdr:colOff>
      <xdr:row>73</xdr:row>
      <xdr:rowOff>0</xdr:rowOff>
    </xdr:from>
    <xdr:to>
      <xdr:col>16</xdr:col>
      <xdr:colOff>0</xdr:colOff>
      <xdr:row>73</xdr:row>
      <xdr:rowOff>0</xdr:rowOff>
    </xdr:to>
    <xdr:pic>
      <xdr:nvPicPr>
        <xdr:cNvPr id="2384020" name="Picture 207">
          <a:extLst>
            <a:ext uri="{FF2B5EF4-FFF2-40B4-BE49-F238E27FC236}">
              <a16:creationId xmlns:a16="http://schemas.microsoft.com/office/drawing/2014/main" id="{1E49882A-F01D-453B-AB20-2A9622F0D4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84021" name="Picture 208">
          <a:extLst>
            <a:ext uri="{FF2B5EF4-FFF2-40B4-BE49-F238E27FC236}">
              <a16:creationId xmlns:a16="http://schemas.microsoft.com/office/drawing/2014/main" id="{EAE85861-B6EB-49F9-AC25-1EE1937743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84022" name="Picture 209">
          <a:extLst>
            <a:ext uri="{FF2B5EF4-FFF2-40B4-BE49-F238E27FC236}">
              <a16:creationId xmlns:a16="http://schemas.microsoft.com/office/drawing/2014/main" id="{CDC85BF7-D8AD-4BE5-B9EC-4642AC5FCA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84023" name="Picture 210">
          <a:extLst>
            <a:ext uri="{FF2B5EF4-FFF2-40B4-BE49-F238E27FC236}">
              <a16:creationId xmlns:a16="http://schemas.microsoft.com/office/drawing/2014/main" id="{0136FC99-7C82-49C2-9FF3-0B5CEB2116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84024" name="Picture 207">
          <a:extLst>
            <a:ext uri="{FF2B5EF4-FFF2-40B4-BE49-F238E27FC236}">
              <a16:creationId xmlns:a16="http://schemas.microsoft.com/office/drawing/2014/main" id="{7FD4D1D5-0D61-41D1-B7B2-3892B8F56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84025" name="Picture 208">
          <a:extLst>
            <a:ext uri="{FF2B5EF4-FFF2-40B4-BE49-F238E27FC236}">
              <a16:creationId xmlns:a16="http://schemas.microsoft.com/office/drawing/2014/main" id="{E46761EE-0D5C-4F31-BB64-B57E7C2B3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84026" name="Picture 209">
          <a:extLst>
            <a:ext uri="{FF2B5EF4-FFF2-40B4-BE49-F238E27FC236}">
              <a16:creationId xmlns:a16="http://schemas.microsoft.com/office/drawing/2014/main" id="{E70246FB-003A-4D77-8762-20710B5CF0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84027" name="Picture 210">
          <a:extLst>
            <a:ext uri="{FF2B5EF4-FFF2-40B4-BE49-F238E27FC236}">
              <a16:creationId xmlns:a16="http://schemas.microsoft.com/office/drawing/2014/main" id="{AAF5F51B-5053-4379-86F2-A09B0C257C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2</xdr:row>
      <xdr:rowOff>68580</xdr:rowOff>
    </xdr:from>
    <xdr:to>
      <xdr:col>7</xdr:col>
      <xdr:colOff>190500</xdr:colOff>
      <xdr:row>3</xdr:row>
      <xdr:rowOff>152400</xdr:rowOff>
    </xdr:to>
    <xdr:pic>
      <xdr:nvPicPr>
        <xdr:cNvPr id="2384028" name="1 Imagen">
          <a:extLst>
            <a:ext uri="{FF2B5EF4-FFF2-40B4-BE49-F238E27FC236}">
              <a16:creationId xmlns:a16="http://schemas.microsoft.com/office/drawing/2014/main" id="{DA89190D-7EDE-45B1-82F9-5B9044A82F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1640" y="487680"/>
          <a:ext cx="15773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746760</xdr:colOff>
      <xdr:row>185</xdr:row>
      <xdr:rowOff>30480</xdr:rowOff>
    </xdr:from>
    <xdr:to>
      <xdr:col>0</xdr:col>
      <xdr:colOff>320040</xdr:colOff>
      <xdr:row>185</xdr:row>
      <xdr:rowOff>30480</xdr:rowOff>
    </xdr:to>
    <xdr:pic>
      <xdr:nvPicPr>
        <xdr:cNvPr id="2384029" name="Picture 207">
          <a:extLst>
            <a:ext uri="{FF2B5EF4-FFF2-40B4-BE49-F238E27FC236}">
              <a16:creationId xmlns:a16="http://schemas.microsoft.com/office/drawing/2014/main" id="{E7390F10-7BED-46E4-BA3B-854DF434E9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730986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84030" name="Picture 208">
          <a:extLst>
            <a:ext uri="{FF2B5EF4-FFF2-40B4-BE49-F238E27FC236}">
              <a16:creationId xmlns:a16="http://schemas.microsoft.com/office/drawing/2014/main" id="{00947A3D-2772-4C96-B9D6-A353450664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84031" name="Picture 209">
          <a:extLst>
            <a:ext uri="{FF2B5EF4-FFF2-40B4-BE49-F238E27FC236}">
              <a16:creationId xmlns:a16="http://schemas.microsoft.com/office/drawing/2014/main" id="{FA054F82-6F7D-494D-8966-25E7891AE8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84032" name="Picture 207">
          <a:extLst>
            <a:ext uri="{FF2B5EF4-FFF2-40B4-BE49-F238E27FC236}">
              <a16:creationId xmlns:a16="http://schemas.microsoft.com/office/drawing/2014/main" id="{E4A2AC2F-41F7-4A8B-BF68-CB06F9A4A4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84033" name="Picture 208">
          <a:extLst>
            <a:ext uri="{FF2B5EF4-FFF2-40B4-BE49-F238E27FC236}">
              <a16:creationId xmlns:a16="http://schemas.microsoft.com/office/drawing/2014/main" id="{08A0E0E8-14F4-495A-95F7-6C6B5C079C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84034" name="Picture 209">
          <a:extLst>
            <a:ext uri="{FF2B5EF4-FFF2-40B4-BE49-F238E27FC236}">
              <a16:creationId xmlns:a16="http://schemas.microsoft.com/office/drawing/2014/main" id="{6C7D8C9F-AF16-495E-83FD-163C2B398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84035" name="Picture 210">
          <a:extLst>
            <a:ext uri="{FF2B5EF4-FFF2-40B4-BE49-F238E27FC236}">
              <a16:creationId xmlns:a16="http://schemas.microsoft.com/office/drawing/2014/main" id="{8145242B-A1CA-446B-8341-AAD71975E8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84036" name="Picture 207">
          <a:extLst>
            <a:ext uri="{FF2B5EF4-FFF2-40B4-BE49-F238E27FC236}">
              <a16:creationId xmlns:a16="http://schemas.microsoft.com/office/drawing/2014/main" id="{C18CC6FC-753F-46CC-B672-118587FB5A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84037" name="Picture 208">
          <a:extLst>
            <a:ext uri="{FF2B5EF4-FFF2-40B4-BE49-F238E27FC236}">
              <a16:creationId xmlns:a16="http://schemas.microsoft.com/office/drawing/2014/main" id="{887951A1-E470-4C17-BE22-91181E60B6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84038" name="Picture 209">
          <a:extLst>
            <a:ext uri="{FF2B5EF4-FFF2-40B4-BE49-F238E27FC236}">
              <a16:creationId xmlns:a16="http://schemas.microsoft.com/office/drawing/2014/main" id="{0A396862-AA8B-4AAB-BA1C-BBA26A794C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84039" name="Picture 210">
          <a:extLst>
            <a:ext uri="{FF2B5EF4-FFF2-40B4-BE49-F238E27FC236}">
              <a16:creationId xmlns:a16="http://schemas.microsoft.com/office/drawing/2014/main" id="{DFD5DC94-5BAE-49BB-BCD1-B648156A31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xdr:row>
      <xdr:rowOff>38100</xdr:rowOff>
    </xdr:from>
    <xdr:to>
      <xdr:col>1</xdr:col>
      <xdr:colOff>304800</xdr:colOff>
      <xdr:row>3</xdr:row>
      <xdr:rowOff>160020</xdr:rowOff>
    </xdr:to>
    <xdr:pic>
      <xdr:nvPicPr>
        <xdr:cNvPr id="2384040" name="Imagen 27" descr="C:\Users\marcela.hidalgo\Desktop\CEDOC\Fosis_RGB.jpg">
          <a:extLst>
            <a:ext uri="{FF2B5EF4-FFF2-40B4-BE49-F238E27FC236}">
              <a16:creationId xmlns:a16="http://schemas.microsoft.com/office/drawing/2014/main" id="{5CEBB1BE-74EE-424A-B1EC-6A38E96C990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20" y="457200"/>
          <a:ext cx="6096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16</xdr:col>
      <xdr:colOff>0</xdr:colOff>
      <xdr:row>73</xdr:row>
      <xdr:rowOff>0</xdr:rowOff>
    </xdr:from>
    <xdr:to>
      <xdr:col>16</xdr:col>
      <xdr:colOff>0</xdr:colOff>
      <xdr:row>73</xdr:row>
      <xdr:rowOff>0</xdr:rowOff>
    </xdr:to>
    <xdr:pic>
      <xdr:nvPicPr>
        <xdr:cNvPr id="2385044" name="Picture 207">
          <a:extLst>
            <a:ext uri="{FF2B5EF4-FFF2-40B4-BE49-F238E27FC236}">
              <a16:creationId xmlns:a16="http://schemas.microsoft.com/office/drawing/2014/main" id="{76B1FF37-31FB-47C6-9B5D-A57A32EFF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71119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85045" name="Picture 208">
          <a:extLst>
            <a:ext uri="{FF2B5EF4-FFF2-40B4-BE49-F238E27FC236}">
              <a16:creationId xmlns:a16="http://schemas.microsoft.com/office/drawing/2014/main" id="{23449DCB-B88F-410F-8BAF-96A8DE6733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71119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85046" name="Picture 209">
          <a:extLst>
            <a:ext uri="{FF2B5EF4-FFF2-40B4-BE49-F238E27FC236}">
              <a16:creationId xmlns:a16="http://schemas.microsoft.com/office/drawing/2014/main" id="{4AC3CB20-4FB7-4F57-A064-6B3CD641F6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71119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85047" name="Picture 210">
          <a:extLst>
            <a:ext uri="{FF2B5EF4-FFF2-40B4-BE49-F238E27FC236}">
              <a16:creationId xmlns:a16="http://schemas.microsoft.com/office/drawing/2014/main" id="{426B7B1F-A1E9-416C-A877-A53F015AE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71119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85048" name="Picture 207">
          <a:extLst>
            <a:ext uri="{FF2B5EF4-FFF2-40B4-BE49-F238E27FC236}">
              <a16:creationId xmlns:a16="http://schemas.microsoft.com/office/drawing/2014/main" id="{510C2BFF-1188-4C43-B888-E149253696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71119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85049" name="Picture 208">
          <a:extLst>
            <a:ext uri="{FF2B5EF4-FFF2-40B4-BE49-F238E27FC236}">
              <a16:creationId xmlns:a16="http://schemas.microsoft.com/office/drawing/2014/main" id="{80C333CD-8A63-4FB0-B78E-829821B350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71119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85050" name="Picture 209">
          <a:extLst>
            <a:ext uri="{FF2B5EF4-FFF2-40B4-BE49-F238E27FC236}">
              <a16:creationId xmlns:a16="http://schemas.microsoft.com/office/drawing/2014/main" id="{E04B6623-F9EC-45B2-86E3-1F6EBA40D9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71119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85051" name="Picture 210">
          <a:extLst>
            <a:ext uri="{FF2B5EF4-FFF2-40B4-BE49-F238E27FC236}">
              <a16:creationId xmlns:a16="http://schemas.microsoft.com/office/drawing/2014/main" id="{E9DDF158-2626-437A-AEBB-143683E06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71119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2</xdr:row>
      <xdr:rowOff>68580</xdr:rowOff>
    </xdr:from>
    <xdr:to>
      <xdr:col>7</xdr:col>
      <xdr:colOff>190500</xdr:colOff>
      <xdr:row>3</xdr:row>
      <xdr:rowOff>152400</xdr:rowOff>
    </xdr:to>
    <xdr:pic>
      <xdr:nvPicPr>
        <xdr:cNvPr id="2385052" name="1 Imagen">
          <a:extLst>
            <a:ext uri="{FF2B5EF4-FFF2-40B4-BE49-F238E27FC236}">
              <a16:creationId xmlns:a16="http://schemas.microsoft.com/office/drawing/2014/main" id="{4F851598-75A2-4837-B426-FA0F075450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1640" y="1577340"/>
          <a:ext cx="15773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746760</xdr:colOff>
      <xdr:row>185</xdr:row>
      <xdr:rowOff>30480</xdr:rowOff>
    </xdr:from>
    <xdr:to>
      <xdr:col>0</xdr:col>
      <xdr:colOff>320040</xdr:colOff>
      <xdr:row>185</xdr:row>
      <xdr:rowOff>30480</xdr:rowOff>
    </xdr:to>
    <xdr:pic>
      <xdr:nvPicPr>
        <xdr:cNvPr id="2385053" name="Picture 207">
          <a:extLst>
            <a:ext uri="{FF2B5EF4-FFF2-40B4-BE49-F238E27FC236}">
              <a16:creationId xmlns:a16="http://schemas.microsoft.com/office/drawing/2014/main" id="{3D806B2E-378D-42C6-9FA2-686F49E452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741883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85054" name="Picture 208">
          <a:extLst>
            <a:ext uri="{FF2B5EF4-FFF2-40B4-BE49-F238E27FC236}">
              <a16:creationId xmlns:a16="http://schemas.microsoft.com/office/drawing/2014/main" id="{FDF4652F-3C57-4865-852C-738380FE7C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41578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85055" name="Picture 209">
          <a:extLst>
            <a:ext uri="{FF2B5EF4-FFF2-40B4-BE49-F238E27FC236}">
              <a16:creationId xmlns:a16="http://schemas.microsoft.com/office/drawing/2014/main" id="{3A0D88A7-CB5F-49CA-87B3-6842CF3219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41578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85056" name="Picture 207">
          <a:extLst>
            <a:ext uri="{FF2B5EF4-FFF2-40B4-BE49-F238E27FC236}">
              <a16:creationId xmlns:a16="http://schemas.microsoft.com/office/drawing/2014/main" id="{1C8F6CBA-3337-4981-8E78-3B367C3379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41578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85057" name="Picture 208">
          <a:extLst>
            <a:ext uri="{FF2B5EF4-FFF2-40B4-BE49-F238E27FC236}">
              <a16:creationId xmlns:a16="http://schemas.microsoft.com/office/drawing/2014/main" id="{470D63A7-C3CE-4BF2-9B77-2311035248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41578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85058" name="Picture 209">
          <a:extLst>
            <a:ext uri="{FF2B5EF4-FFF2-40B4-BE49-F238E27FC236}">
              <a16:creationId xmlns:a16="http://schemas.microsoft.com/office/drawing/2014/main" id="{6B5ABCC7-61ED-4ACF-8673-81C89FFD47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41578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85059" name="Picture 210">
          <a:extLst>
            <a:ext uri="{FF2B5EF4-FFF2-40B4-BE49-F238E27FC236}">
              <a16:creationId xmlns:a16="http://schemas.microsoft.com/office/drawing/2014/main" id="{FDF82968-9FD4-4B2F-BA8A-D484C3D3FB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41578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85060" name="Picture 207">
          <a:extLst>
            <a:ext uri="{FF2B5EF4-FFF2-40B4-BE49-F238E27FC236}">
              <a16:creationId xmlns:a16="http://schemas.microsoft.com/office/drawing/2014/main" id="{E6AAA8FC-CEA4-498D-83CB-5BD5EF0A8B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41578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85061" name="Picture 208">
          <a:extLst>
            <a:ext uri="{FF2B5EF4-FFF2-40B4-BE49-F238E27FC236}">
              <a16:creationId xmlns:a16="http://schemas.microsoft.com/office/drawing/2014/main" id="{1A2C43BE-035C-4DF1-B898-F3243028C5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41578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85062" name="Picture 209">
          <a:extLst>
            <a:ext uri="{FF2B5EF4-FFF2-40B4-BE49-F238E27FC236}">
              <a16:creationId xmlns:a16="http://schemas.microsoft.com/office/drawing/2014/main" id="{A8A0A826-493D-4DCB-8A4C-663E90D90D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41578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85063" name="Picture 210">
          <a:extLst>
            <a:ext uri="{FF2B5EF4-FFF2-40B4-BE49-F238E27FC236}">
              <a16:creationId xmlns:a16="http://schemas.microsoft.com/office/drawing/2014/main" id="{5DBE2165-F34A-4942-95F7-995D061120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41578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xdr:row>
      <xdr:rowOff>38100</xdr:rowOff>
    </xdr:from>
    <xdr:to>
      <xdr:col>1</xdr:col>
      <xdr:colOff>304800</xdr:colOff>
      <xdr:row>3</xdr:row>
      <xdr:rowOff>160020</xdr:rowOff>
    </xdr:to>
    <xdr:pic>
      <xdr:nvPicPr>
        <xdr:cNvPr id="2385064" name="Imagen 27" descr="C:\Users\marcela.hidalgo\Desktop\CEDOC\Fosis_RGB.jpg">
          <a:extLst>
            <a:ext uri="{FF2B5EF4-FFF2-40B4-BE49-F238E27FC236}">
              <a16:creationId xmlns:a16="http://schemas.microsoft.com/office/drawing/2014/main" id="{1B297157-5338-42BF-A3C1-78BB12BA1A3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20" y="1546860"/>
          <a:ext cx="6096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0</xdr:colOff>
      <xdr:row>77</xdr:row>
      <xdr:rowOff>0</xdr:rowOff>
    </xdr:from>
    <xdr:to>
      <xdr:col>16</xdr:col>
      <xdr:colOff>0</xdr:colOff>
      <xdr:row>77</xdr:row>
      <xdr:rowOff>0</xdr:rowOff>
    </xdr:to>
    <xdr:pic>
      <xdr:nvPicPr>
        <xdr:cNvPr id="2359861" name="Picture 207">
          <a:extLst>
            <a:ext uri="{FF2B5EF4-FFF2-40B4-BE49-F238E27FC236}">
              <a16:creationId xmlns:a16="http://schemas.microsoft.com/office/drawing/2014/main" id="{591D8828-BF70-4E45-937B-8AEF80972E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77</xdr:row>
      <xdr:rowOff>0</xdr:rowOff>
    </xdr:from>
    <xdr:to>
      <xdr:col>16</xdr:col>
      <xdr:colOff>0</xdr:colOff>
      <xdr:row>77</xdr:row>
      <xdr:rowOff>0</xdr:rowOff>
    </xdr:to>
    <xdr:pic>
      <xdr:nvPicPr>
        <xdr:cNvPr id="2359862" name="Picture 208">
          <a:extLst>
            <a:ext uri="{FF2B5EF4-FFF2-40B4-BE49-F238E27FC236}">
              <a16:creationId xmlns:a16="http://schemas.microsoft.com/office/drawing/2014/main" id="{7197E471-80F6-4730-BC8E-7F7E7D63A1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77</xdr:row>
      <xdr:rowOff>0</xdr:rowOff>
    </xdr:from>
    <xdr:to>
      <xdr:col>16</xdr:col>
      <xdr:colOff>0</xdr:colOff>
      <xdr:row>77</xdr:row>
      <xdr:rowOff>0</xdr:rowOff>
    </xdr:to>
    <xdr:pic>
      <xdr:nvPicPr>
        <xdr:cNvPr id="2359863" name="Picture 209">
          <a:extLst>
            <a:ext uri="{FF2B5EF4-FFF2-40B4-BE49-F238E27FC236}">
              <a16:creationId xmlns:a16="http://schemas.microsoft.com/office/drawing/2014/main" id="{0177E9EB-9658-4DC5-9DF2-51010C3EE5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77</xdr:row>
      <xdr:rowOff>0</xdr:rowOff>
    </xdr:from>
    <xdr:to>
      <xdr:col>16</xdr:col>
      <xdr:colOff>0</xdr:colOff>
      <xdr:row>77</xdr:row>
      <xdr:rowOff>0</xdr:rowOff>
    </xdr:to>
    <xdr:pic>
      <xdr:nvPicPr>
        <xdr:cNvPr id="2359864" name="Picture 210">
          <a:extLst>
            <a:ext uri="{FF2B5EF4-FFF2-40B4-BE49-F238E27FC236}">
              <a16:creationId xmlns:a16="http://schemas.microsoft.com/office/drawing/2014/main" id="{40D37B98-BFCB-4992-BDA7-11D04161F8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77</xdr:row>
      <xdr:rowOff>0</xdr:rowOff>
    </xdr:from>
    <xdr:to>
      <xdr:col>25</xdr:col>
      <xdr:colOff>0</xdr:colOff>
      <xdr:row>77</xdr:row>
      <xdr:rowOff>0</xdr:rowOff>
    </xdr:to>
    <xdr:pic>
      <xdr:nvPicPr>
        <xdr:cNvPr id="2359865" name="Picture 207">
          <a:extLst>
            <a:ext uri="{FF2B5EF4-FFF2-40B4-BE49-F238E27FC236}">
              <a16:creationId xmlns:a16="http://schemas.microsoft.com/office/drawing/2014/main" id="{A2C80AA9-ED32-4422-A2AE-E3A89B64E8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77</xdr:row>
      <xdr:rowOff>0</xdr:rowOff>
    </xdr:from>
    <xdr:to>
      <xdr:col>25</xdr:col>
      <xdr:colOff>0</xdr:colOff>
      <xdr:row>77</xdr:row>
      <xdr:rowOff>0</xdr:rowOff>
    </xdr:to>
    <xdr:pic>
      <xdr:nvPicPr>
        <xdr:cNvPr id="2359866" name="Picture 208">
          <a:extLst>
            <a:ext uri="{FF2B5EF4-FFF2-40B4-BE49-F238E27FC236}">
              <a16:creationId xmlns:a16="http://schemas.microsoft.com/office/drawing/2014/main" id="{91AAA909-DF20-4928-B1A7-B2829379F3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77</xdr:row>
      <xdr:rowOff>0</xdr:rowOff>
    </xdr:from>
    <xdr:to>
      <xdr:col>25</xdr:col>
      <xdr:colOff>0</xdr:colOff>
      <xdr:row>77</xdr:row>
      <xdr:rowOff>0</xdr:rowOff>
    </xdr:to>
    <xdr:pic>
      <xdr:nvPicPr>
        <xdr:cNvPr id="2359867" name="Picture 209">
          <a:extLst>
            <a:ext uri="{FF2B5EF4-FFF2-40B4-BE49-F238E27FC236}">
              <a16:creationId xmlns:a16="http://schemas.microsoft.com/office/drawing/2014/main" id="{6D7540AA-51DF-422F-A664-617E0A62AB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77</xdr:row>
      <xdr:rowOff>0</xdr:rowOff>
    </xdr:from>
    <xdr:to>
      <xdr:col>25</xdr:col>
      <xdr:colOff>0</xdr:colOff>
      <xdr:row>77</xdr:row>
      <xdr:rowOff>0</xdr:rowOff>
    </xdr:to>
    <xdr:pic>
      <xdr:nvPicPr>
        <xdr:cNvPr id="2359868" name="Picture 210">
          <a:extLst>
            <a:ext uri="{FF2B5EF4-FFF2-40B4-BE49-F238E27FC236}">
              <a16:creationId xmlns:a16="http://schemas.microsoft.com/office/drawing/2014/main" id="{67907213-1B16-4F68-B22B-E594567FD1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2</xdr:row>
      <xdr:rowOff>68580</xdr:rowOff>
    </xdr:from>
    <xdr:to>
      <xdr:col>7</xdr:col>
      <xdr:colOff>190500</xdr:colOff>
      <xdr:row>3</xdr:row>
      <xdr:rowOff>152400</xdr:rowOff>
    </xdr:to>
    <xdr:pic>
      <xdr:nvPicPr>
        <xdr:cNvPr id="2359869" name="1 Imagen">
          <a:extLst>
            <a:ext uri="{FF2B5EF4-FFF2-40B4-BE49-F238E27FC236}">
              <a16:creationId xmlns:a16="http://schemas.microsoft.com/office/drawing/2014/main" id="{5722BB01-2A07-45FD-8DE3-9F1C12AF20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1640" y="487680"/>
          <a:ext cx="15773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746760</xdr:colOff>
      <xdr:row>189</xdr:row>
      <xdr:rowOff>30480</xdr:rowOff>
    </xdr:from>
    <xdr:to>
      <xdr:col>0</xdr:col>
      <xdr:colOff>320040</xdr:colOff>
      <xdr:row>189</xdr:row>
      <xdr:rowOff>30480</xdr:rowOff>
    </xdr:to>
    <xdr:pic>
      <xdr:nvPicPr>
        <xdr:cNvPr id="2359870" name="Picture 207">
          <a:extLst>
            <a:ext uri="{FF2B5EF4-FFF2-40B4-BE49-F238E27FC236}">
              <a16:creationId xmlns:a16="http://schemas.microsoft.com/office/drawing/2014/main" id="{871B3C76-B865-46A1-8765-B39427A69A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732510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189</xdr:row>
      <xdr:rowOff>0</xdr:rowOff>
    </xdr:from>
    <xdr:to>
      <xdr:col>22</xdr:col>
      <xdr:colOff>0</xdr:colOff>
      <xdr:row>189</xdr:row>
      <xdr:rowOff>0</xdr:rowOff>
    </xdr:to>
    <xdr:pic>
      <xdr:nvPicPr>
        <xdr:cNvPr id="2359871" name="Picture 208">
          <a:extLst>
            <a:ext uri="{FF2B5EF4-FFF2-40B4-BE49-F238E27FC236}">
              <a16:creationId xmlns:a16="http://schemas.microsoft.com/office/drawing/2014/main" id="{63A10F25-4343-4A71-B1D9-90D20D8649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2205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189</xdr:row>
      <xdr:rowOff>0</xdr:rowOff>
    </xdr:from>
    <xdr:to>
      <xdr:col>22</xdr:col>
      <xdr:colOff>0</xdr:colOff>
      <xdr:row>189</xdr:row>
      <xdr:rowOff>0</xdr:rowOff>
    </xdr:to>
    <xdr:pic>
      <xdr:nvPicPr>
        <xdr:cNvPr id="2359872" name="Picture 209">
          <a:extLst>
            <a:ext uri="{FF2B5EF4-FFF2-40B4-BE49-F238E27FC236}">
              <a16:creationId xmlns:a16="http://schemas.microsoft.com/office/drawing/2014/main" id="{94A83E09-C3BB-4209-99C0-92631153B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2205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189</xdr:row>
      <xdr:rowOff>0</xdr:rowOff>
    </xdr:from>
    <xdr:to>
      <xdr:col>19</xdr:col>
      <xdr:colOff>0</xdr:colOff>
      <xdr:row>189</xdr:row>
      <xdr:rowOff>0</xdr:rowOff>
    </xdr:to>
    <xdr:pic>
      <xdr:nvPicPr>
        <xdr:cNvPr id="2359873" name="Picture 207">
          <a:extLst>
            <a:ext uri="{FF2B5EF4-FFF2-40B4-BE49-F238E27FC236}">
              <a16:creationId xmlns:a16="http://schemas.microsoft.com/office/drawing/2014/main" id="{D194EA4F-BE63-4AF7-BFCB-28D3583BD4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2205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189</xdr:row>
      <xdr:rowOff>0</xdr:rowOff>
    </xdr:from>
    <xdr:to>
      <xdr:col>19</xdr:col>
      <xdr:colOff>0</xdr:colOff>
      <xdr:row>189</xdr:row>
      <xdr:rowOff>0</xdr:rowOff>
    </xdr:to>
    <xdr:pic>
      <xdr:nvPicPr>
        <xdr:cNvPr id="2359874" name="Picture 208">
          <a:extLst>
            <a:ext uri="{FF2B5EF4-FFF2-40B4-BE49-F238E27FC236}">
              <a16:creationId xmlns:a16="http://schemas.microsoft.com/office/drawing/2014/main" id="{EBC8DB4D-200C-4162-8253-C8C31715A6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2205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189</xdr:row>
      <xdr:rowOff>0</xdr:rowOff>
    </xdr:from>
    <xdr:to>
      <xdr:col>19</xdr:col>
      <xdr:colOff>0</xdr:colOff>
      <xdr:row>189</xdr:row>
      <xdr:rowOff>0</xdr:rowOff>
    </xdr:to>
    <xdr:pic>
      <xdr:nvPicPr>
        <xdr:cNvPr id="2359875" name="Picture 209">
          <a:extLst>
            <a:ext uri="{FF2B5EF4-FFF2-40B4-BE49-F238E27FC236}">
              <a16:creationId xmlns:a16="http://schemas.microsoft.com/office/drawing/2014/main" id="{B138344F-F628-432A-BA4D-0050D02F9B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2205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189</xdr:row>
      <xdr:rowOff>0</xdr:rowOff>
    </xdr:from>
    <xdr:to>
      <xdr:col>19</xdr:col>
      <xdr:colOff>0</xdr:colOff>
      <xdr:row>189</xdr:row>
      <xdr:rowOff>0</xdr:rowOff>
    </xdr:to>
    <xdr:pic>
      <xdr:nvPicPr>
        <xdr:cNvPr id="2359876" name="Picture 210">
          <a:extLst>
            <a:ext uri="{FF2B5EF4-FFF2-40B4-BE49-F238E27FC236}">
              <a16:creationId xmlns:a16="http://schemas.microsoft.com/office/drawing/2014/main" id="{37DC2D8B-802C-4D34-87F0-1C3CE2B15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2205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189</xdr:row>
      <xdr:rowOff>0</xdr:rowOff>
    </xdr:from>
    <xdr:to>
      <xdr:col>9</xdr:col>
      <xdr:colOff>0</xdr:colOff>
      <xdr:row>189</xdr:row>
      <xdr:rowOff>0</xdr:rowOff>
    </xdr:to>
    <xdr:pic>
      <xdr:nvPicPr>
        <xdr:cNvPr id="2359877" name="Picture 207">
          <a:extLst>
            <a:ext uri="{FF2B5EF4-FFF2-40B4-BE49-F238E27FC236}">
              <a16:creationId xmlns:a16="http://schemas.microsoft.com/office/drawing/2014/main" id="{1C4D0A73-7840-4966-BD5C-40B5595D64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2205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189</xdr:row>
      <xdr:rowOff>0</xdr:rowOff>
    </xdr:from>
    <xdr:to>
      <xdr:col>9</xdr:col>
      <xdr:colOff>0</xdr:colOff>
      <xdr:row>189</xdr:row>
      <xdr:rowOff>0</xdr:rowOff>
    </xdr:to>
    <xdr:pic>
      <xdr:nvPicPr>
        <xdr:cNvPr id="2359878" name="Picture 208">
          <a:extLst>
            <a:ext uri="{FF2B5EF4-FFF2-40B4-BE49-F238E27FC236}">
              <a16:creationId xmlns:a16="http://schemas.microsoft.com/office/drawing/2014/main" id="{43D099E6-2C5D-4B23-B520-779CCC3826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2205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189</xdr:row>
      <xdr:rowOff>0</xdr:rowOff>
    </xdr:from>
    <xdr:to>
      <xdr:col>9</xdr:col>
      <xdr:colOff>0</xdr:colOff>
      <xdr:row>189</xdr:row>
      <xdr:rowOff>0</xdr:rowOff>
    </xdr:to>
    <xdr:pic>
      <xdr:nvPicPr>
        <xdr:cNvPr id="2359879" name="Picture 209">
          <a:extLst>
            <a:ext uri="{FF2B5EF4-FFF2-40B4-BE49-F238E27FC236}">
              <a16:creationId xmlns:a16="http://schemas.microsoft.com/office/drawing/2014/main" id="{D32A4FD3-265D-4771-A1F6-B66C40995D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2205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189</xdr:row>
      <xdr:rowOff>0</xdr:rowOff>
    </xdr:from>
    <xdr:to>
      <xdr:col>9</xdr:col>
      <xdr:colOff>0</xdr:colOff>
      <xdr:row>189</xdr:row>
      <xdr:rowOff>0</xdr:rowOff>
    </xdr:to>
    <xdr:pic>
      <xdr:nvPicPr>
        <xdr:cNvPr id="2359880" name="Picture 210">
          <a:extLst>
            <a:ext uri="{FF2B5EF4-FFF2-40B4-BE49-F238E27FC236}">
              <a16:creationId xmlns:a16="http://schemas.microsoft.com/office/drawing/2014/main" id="{A0FFFAFD-3F0B-4FCB-943E-4AD7DF2213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2205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xdr:row>
      <xdr:rowOff>38100</xdr:rowOff>
    </xdr:from>
    <xdr:to>
      <xdr:col>1</xdr:col>
      <xdr:colOff>304800</xdr:colOff>
      <xdr:row>3</xdr:row>
      <xdr:rowOff>160020</xdr:rowOff>
    </xdr:to>
    <xdr:pic>
      <xdr:nvPicPr>
        <xdr:cNvPr id="2359881" name="Imagen 27" descr="C:\Users\marcela.hidalgo\Desktop\CEDOC\Fosis_RGB.jpg">
          <a:extLst>
            <a:ext uri="{FF2B5EF4-FFF2-40B4-BE49-F238E27FC236}">
              <a16:creationId xmlns:a16="http://schemas.microsoft.com/office/drawing/2014/main" id="{56F7A918-6027-44EC-8A88-256CC8595C7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20" y="457200"/>
          <a:ext cx="6096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0</xdr:colOff>
      <xdr:row>73</xdr:row>
      <xdr:rowOff>0</xdr:rowOff>
    </xdr:from>
    <xdr:to>
      <xdr:col>16</xdr:col>
      <xdr:colOff>0</xdr:colOff>
      <xdr:row>73</xdr:row>
      <xdr:rowOff>0</xdr:rowOff>
    </xdr:to>
    <xdr:pic>
      <xdr:nvPicPr>
        <xdr:cNvPr id="2366612" name="Picture 207">
          <a:extLst>
            <a:ext uri="{FF2B5EF4-FFF2-40B4-BE49-F238E27FC236}">
              <a16:creationId xmlns:a16="http://schemas.microsoft.com/office/drawing/2014/main" id="{225C0716-89F2-458C-BF7C-21748C1A66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66613" name="Picture 208">
          <a:extLst>
            <a:ext uri="{FF2B5EF4-FFF2-40B4-BE49-F238E27FC236}">
              <a16:creationId xmlns:a16="http://schemas.microsoft.com/office/drawing/2014/main" id="{8A0DD220-B5CC-4E0A-94C5-39E8DA9BBF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66614" name="Picture 209">
          <a:extLst>
            <a:ext uri="{FF2B5EF4-FFF2-40B4-BE49-F238E27FC236}">
              <a16:creationId xmlns:a16="http://schemas.microsoft.com/office/drawing/2014/main" id="{6AC91047-55F7-4F47-994E-F16E52EC5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66615" name="Picture 210">
          <a:extLst>
            <a:ext uri="{FF2B5EF4-FFF2-40B4-BE49-F238E27FC236}">
              <a16:creationId xmlns:a16="http://schemas.microsoft.com/office/drawing/2014/main" id="{42495257-EC3C-4DC6-9B57-127C39EE2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66616" name="Picture 207">
          <a:extLst>
            <a:ext uri="{FF2B5EF4-FFF2-40B4-BE49-F238E27FC236}">
              <a16:creationId xmlns:a16="http://schemas.microsoft.com/office/drawing/2014/main" id="{E0EC03C6-A568-474C-9E4A-8F2AC1828F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66617" name="Picture 208">
          <a:extLst>
            <a:ext uri="{FF2B5EF4-FFF2-40B4-BE49-F238E27FC236}">
              <a16:creationId xmlns:a16="http://schemas.microsoft.com/office/drawing/2014/main" id="{290C874D-B124-4ED5-860D-4A028B50E0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66618" name="Picture 209">
          <a:extLst>
            <a:ext uri="{FF2B5EF4-FFF2-40B4-BE49-F238E27FC236}">
              <a16:creationId xmlns:a16="http://schemas.microsoft.com/office/drawing/2014/main" id="{51CA10DE-094A-48EC-A676-3A1EAC1620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66619" name="Picture 210">
          <a:extLst>
            <a:ext uri="{FF2B5EF4-FFF2-40B4-BE49-F238E27FC236}">
              <a16:creationId xmlns:a16="http://schemas.microsoft.com/office/drawing/2014/main" id="{D15CEE1B-B6E0-4187-B846-7FDA212255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2</xdr:row>
      <xdr:rowOff>68580</xdr:rowOff>
    </xdr:from>
    <xdr:to>
      <xdr:col>7</xdr:col>
      <xdr:colOff>190500</xdr:colOff>
      <xdr:row>3</xdr:row>
      <xdr:rowOff>152400</xdr:rowOff>
    </xdr:to>
    <xdr:pic>
      <xdr:nvPicPr>
        <xdr:cNvPr id="2366620" name="1 Imagen">
          <a:extLst>
            <a:ext uri="{FF2B5EF4-FFF2-40B4-BE49-F238E27FC236}">
              <a16:creationId xmlns:a16="http://schemas.microsoft.com/office/drawing/2014/main" id="{7CCCA064-E417-4934-9347-435FBDAA30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1640" y="487680"/>
          <a:ext cx="15773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746760</xdr:colOff>
      <xdr:row>185</xdr:row>
      <xdr:rowOff>30480</xdr:rowOff>
    </xdr:from>
    <xdr:to>
      <xdr:col>0</xdr:col>
      <xdr:colOff>320040</xdr:colOff>
      <xdr:row>185</xdr:row>
      <xdr:rowOff>30480</xdr:rowOff>
    </xdr:to>
    <xdr:pic>
      <xdr:nvPicPr>
        <xdr:cNvPr id="2366621" name="Picture 207">
          <a:extLst>
            <a:ext uri="{FF2B5EF4-FFF2-40B4-BE49-F238E27FC236}">
              <a16:creationId xmlns:a16="http://schemas.microsoft.com/office/drawing/2014/main" id="{9D97392B-2301-47A1-9037-ADD4506670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730986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66622" name="Picture 208">
          <a:extLst>
            <a:ext uri="{FF2B5EF4-FFF2-40B4-BE49-F238E27FC236}">
              <a16:creationId xmlns:a16="http://schemas.microsoft.com/office/drawing/2014/main" id="{7EC4A8BC-2CE6-4C1B-8E04-B0C75DBFD5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66623" name="Picture 209">
          <a:extLst>
            <a:ext uri="{FF2B5EF4-FFF2-40B4-BE49-F238E27FC236}">
              <a16:creationId xmlns:a16="http://schemas.microsoft.com/office/drawing/2014/main" id="{9F6BD3F2-2ED9-4B5D-8DD4-8C2EF5C9C7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66624" name="Picture 207">
          <a:extLst>
            <a:ext uri="{FF2B5EF4-FFF2-40B4-BE49-F238E27FC236}">
              <a16:creationId xmlns:a16="http://schemas.microsoft.com/office/drawing/2014/main" id="{9C419E4A-7BF9-4BC6-80B4-4076EDE78D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66625" name="Picture 208">
          <a:extLst>
            <a:ext uri="{FF2B5EF4-FFF2-40B4-BE49-F238E27FC236}">
              <a16:creationId xmlns:a16="http://schemas.microsoft.com/office/drawing/2014/main" id="{9EF79F0B-9BC5-473D-A4B5-221EAF209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66626" name="Picture 209">
          <a:extLst>
            <a:ext uri="{FF2B5EF4-FFF2-40B4-BE49-F238E27FC236}">
              <a16:creationId xmlns:a16="http://schemas.microsoft.com/office/drawing/2014/main" id="{45D79BBD-F732-471D-B2DA-E7CA1DBB3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66627" name="Picture 210">
          <a:extLst>
            <a:ext uri="{FF2B5EF4-FFF2-40B4-BE49-F238E27FC236}">
              <a16:creationId xmlns:a16="http://schemas.microsoft.com/office/drawing/2014/main" id="{0C4B6AA7-3719-4DDC-8C9F-B0FA74B5A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66628" name="Picture 207">
          <a:extLst>
            <a:ext uri="{FF2B5EF4-FFF2-40B4-BE49-F238E27FC236}">
              <a16:creationId xmlns:a16="http://schemas.microsoft.com/office/drawing/2014/main" id="{E84A42DC-AE31-4932-95D3-BCC46A2D3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66629" name="Picture 208">
          <a:extLst>
            <a:ext uri="{FF2B5EF4-FFF2-40B4-BE49-F238E27FC236}">
              <a16:creationId xmlns:a16="http://schemas.microsoft.com/office/drawing/2014/main" id="{99490BC6-D673-4EB8-B3AB-7DFE5BAABB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66630" name="Picture 209">
          <a:extLst>
            <a:ext uri="{FF2B5EF4-FFF2-40B4-BE49-F238E27FC236}">
              <a16:creationId xmlns:a16="http://schemas.microsoft.com/office/drawing/2014/main" id="{6EBDC194-E8DE-4ADB-82D0-12F902C28B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66631" name="Picture 210">
          <a:extLst>
            <a:ext uri="{FF2B5EF4-FFF2-40B4-BE49-F238E27FC236}">
              <a16:creationId xmlns:a16="http://schemas.microsoft.com/office/drawing/2014/main" id="{AE8B3417-35BC-4CEB-B5FA-937CF0C42E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xdr:row>
      <xdr:rowOff>38100</xdr:rowOff>
    </xdr:from>
    <xdr:to>
      <xdr:col>1</xdr:col>
      <xdr:colOff>304800</xdr:colOff>
      <xdr:row>3</xdr:row>
      <xdr:rowOff>160020</xdr:rowOff>
    </xdr:to>
    <xdr:pic>
      <xdr:nvPicPr>
        <xdr:cNvPr id="2366632" name="Imagen 27" descr="C:\Users\marcela.hidalgo\Desktop\CEDOC\Fosis_RGB.jpg">
          <a:extLst>
            <a:ext uri="{FF2B5EF4-FFF2-40B4-BE49-F238E27FC236}">
              <a16:creationId xmlns:a16="http://schemas.microsoft.com/office/drawing/2014/main" id="{C839A508-AD0A-4C68-A46C-A1AD893844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20" y="457200"/>
          <a:ext cx="6096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16</xdr:col>
      <xdr:colOff>0</xdr:colOff>
      <xdr:row>73</xdr:row>
      <xdr:rowOff>0</xdr:rowOff>
    </xdr:from>
    <xdr:to>
      <xdr:col>16</xdr:col>
      <xdr:colOff>0</xdr:colOff>
      <xdr:row>73</xdr:row>
      <xdr:rowOff>0</xdr:rowOff>
    </xdr:to>
    <xdr:pic>
      <xdr:nvPicPr>
        <xdr:cNvPr id="2367636" name="Picture 207">
          <a:extLst>
            <a:ext uri="{FF2B5EF4-FFF2-40B4-BE49-F238E27FC236}">
              <a16:creationId xmlns:a16="http://schemas.microsoft.com/office/drawing/2014/main" id="{275DE588-1257-489D-BA98-2E21F8D865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67637" name="Picture 208">
          <a:extLst>
            <a:ext uri="{FF2B5EF4-FFF2-40B4-BE49-F238E27FC236}">
              <a16:creationId xmlns:a16="http://schemas.microsoft.com/office/drawing/2014/main" id="{50C1562D-D334-46F2-A729-63192DB4DC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67638" name="Picture 209">
          <a:extLst>
            <a:ext uri="{FF2B5EF4-FFF2-40B4-BE49-F238E27FC236}">
              <a16:creationId xmlns:a16="http://schemas.microsoft.com/office/drawing/2014/main" id="{24BEE690-3A52-48D2-B5B1-3A90BBA50E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67639" name="Picture 210">
          <a:extLst>
            <a:ext uri="{FF2B5EF4-FFF2-40B4-BE49-F238E27FC236}">
              <a16:creationId xmlns:a16="http://schemas.microsoft.com/office/drawing/2014/main" id="{20D9294B-39B4-46E9-9071-EB42482074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67640" name="Picture 207">
          <a:extLst>
            <a:ext uri="{FF2B5EF4-FFF2-40B4-BE49-F238E27FC236}">
              <a16:creationId xmlns:a16="http://schemas.microsoft.com/office/drawing/2014/main" id="{E26A96EC-0D86-409D-805A-4986DC21F9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67641" name="Picture 208">
          <a:extLst>
            <a:ext uri="{FF2B5EF4-FFF2-40B4-BE49-F238E27FC236}">
              <a16:creationId xmlns:a16="http://schemas.microsoft.com/office/drawing/2014/main" id="{13728986-3AD1-45A1-8C96-F337C64081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67642" name="Picture 209">
          <a:extLst>
            <a:ext uri="{FF2B5EF4-FFF2-40B4-BE49-F238E27FC236}">
              <a16:creationId xmlns:a16="http://schemas.microsoft.com/office/drawing/2014/main" id="{9CD05B76-C01C-4E02-9634-9F6ABA7737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67643" name="Picture 210">
          <a:extLst>
            <a:ext uri="{FF2B5EF4-FFF2-40B4-BE49-F238E27FC236}">
              <a16:creationId xmlns:a16="http://schemas.microsoft.com/office/drawing/2014/main" id="{9B0B9F85-AA8F-4A8B-AC00-501B16397B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2</xdr:row>
      <xdr:rowOff>68580</xdr:rowOff>
    </xdr:from>
    <xdr:to>
      <xdr:col>7</xdr:col>
      <xdr:colOff>190500</xdr:colOff>
      <xdr:row>3</xdr:row>
      <xdr:rowOff>152400</xdr:rowOff>
    </xdr:to>
    <xdr:pic>
      <xdr:nvPicPr>
        <xdr:cNvPr id="2367644" name="1 Imagen">
          <a:extLst>
            <a:ext uri="{FF2B5EF4-FFF2-40B4-BE49-F238E27FC236}">
              <a16:creationId xmlns:a16="http://schemas.microsoft.com/office/drawing/2014/main" id="{69B27981-906F-44A7-9295-E2187DDE9E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1640" y="487680"/>
          <a:ext cx="15773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746760</xdr:colOff>
      <xdr:row>185</xdr:row>
      <xdr:rowOff>30480</xdr:rowOff>
    </xdr:from>
    <xdr:to>
      <xdr:col>0</xdr:col>
      <xdr:colOff>320040</xdr:colOff>
      <xdr:row>185</xdr:row>
      <xdr:rowOff>30480</xdr:rowOff>
    </xdr:to>
    <xdr:pic>
      <xdr:nvPicPr>
        <xdr:cNvPr id="2367645" name="Picture 207">
          <a:extLst>
            <a:ext uri="{FF2B5EF4-FFF2-40B4-BE49-F238E27FC236}">
              <a16:creationId xmlns:a16="http://schemas.microsoft.com/office/drawing/2014/main" id="{9C766DF3-B65D-4288-9104-6B25E15073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730986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67646" name="Picture 208">
          <a:extLst>
            <a:ext uri="{FF2B5EF4-FFF2-40B4-BE49-F238E27FC236}">
              <a16:creationId xmlns:a16="http://schemas.microsoft.com/office/drawing/2014/main" id="{2447EB4C-9CFF-499F-A7F2-93DBFF26FD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67647" name="Picture 209">
          <a:extLst>
            <a:ext uri="{FF2B5EF4-FFF2-40B4-BE49-F238E27FC236}">
              <a16:creationId xmlns:a16="http://schemas.microsoft.com/office/drawing/2014/main" id="{81149D1D-55EA-49DA-A60B-A71EFAB945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67648" name="Picture 207">
          <a:extLst>
            <a:ext uri="{FF2B5EF4-FFF2-40B4-BE49-F238E27FC236}">
              <a16:creationId xmlns:a16="http://schemas.microsoft.com/office/drawing/2014/main" id="{495D988A-10C7-428F-AF95-54DEDE12EB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67649" name="Picture 208">
          <a:extLst>
            <a:ext uri="{FF2B5EF4-FFF2-40B4-BE49-F238E27FC236}">
              <a16:creationId xmlns:a16="http://schemas.microsoft.com/office/drawing/2014/main" id="{48E8B3F0-2B07-4D4F-B043-6EDB40EF85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67650" name="Picture 209">
          <a:extLst>
            <a:ext uri="{FF2B5EF4-FFF2-40B4-BE49-F238E27FC236}">
              <a16:creationId xmlns:a16="http://schemas.microsoft.com/office/drawing/2014/main" id="{88E21E0D-B306-4880-BA75-108FF54F41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67651" name="Picture 210">
          <a:extLst>
            <a:ext uri="{FF2B5EF4-FFF2-40B4-BE49-F238E27FC236}">
              <a16:creationId xmlns:a16="http://schemas.microsoft.com/office/drawing/2014/main" id="{BA2C2048-E923-44E9-9328-F3976B352B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67652" name="Picture 207">
          <a:extLst>
            <a:ext uri="{FF2B5EF4-FFF2-40B4-BE49-F238E27FC236}">
              <a16:creationId xmlns:a16="http://schemas.microsoft.com/office/drawing/2014/main" id="{269691AA-2399-4932-93CB-D624F45D5B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67653" name="Picture 208">
          <a:extLst>
            <a:ext uri="{FF2B5EF4-FFF2-40B4-BE49-F238E27FC236}">
              <a16:creationId xmlns:a16="http://schemas.microsoft.com/office/drawing/2014/main" id="{F5E545C8-B0DB-46B4-9DEE-DA7795849E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67654" name="Picture 209">
          <a:extLst>
            <a:ext uri="{FF2B5EF4-FFF2-40B4-BE49-F238E27FC236}">
              <a16:creationId xmlns:a16="http://schemas.microsoft.com/office/drawing/2014/main" id="{8336C90B-20D7-4B41-A2F9-A727651E19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67655" name="Picture 210">
          <a:extLst>
            <a:ext uri="{FF2B5EF4-FFF2-40B4-BE49-F238E27FC236}">
              <a16:creationId xmlns:a16="http://schemas.microsoft.com/office/drawing/2014/main" id="{0D39D123-96CE-4E45-A43C-B8D36CE3C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xdr:row>
      <xdr:rowOff>38100</xdr:rowOff>
    </xdr:from>
    <xdr:to>
      <xdr:col>1</xdr:col>
      <xdr:colOff>304800</xdr:colOff>
      <xdr:row>3</xdr:row>
      <xdr:rowOff>160020</xdr:rowOff>
    </xdr:to>
    <xdr:pic>
      <xdr:nvPicPr>
        <xdr:cNvPr id="2367656" name="Imagen 27" descr="C:\Users\marcela.hidalgo\Desktop\CEDOC\Fosis_RGB.jpg">
          <a:extLst>
            <a:ext uri="{FF2B5EF4-FFF2-40B4-BE49-F238E27FC236}">
              <a16:creationId xmlns:a16="http://schemas.microsoft.com/office/drawing/2014/main" id="{09C0E5D8-DD9E-4378-852B-3BBD148875A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20" y="457200"/>
          <a:ext cx="6096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16</xdr:col>
      <xdr:colOff>0</xdr:colOff>
      <xdr:row>73</xdr:row>
      <xdr:rowOff>0</xdr:rowOff>
    </xdr:from>
    <xdr:to>
      <xdr:col>16</xdr:col>
      <xdr:colOff>0</xdr:colOff>
      <xdr:row>73</xdr:row>
      <xdr:rowOff>0</xdr:rowOff>
    </xdr:to>
    <xdr:pic>
      <xdr:nvPicPr>
        <xdr:cNvPr id="2368660" name="Picture 207">
          <a:extLst>
            <a:ext uri="{FF2B5EF4-FFF2-40B4-BE49-F238E27FC236}">
              <a16:creationId xmlns:a16="http://schemas.microsoft.com/office/drawing/2014/main" id="{DC011AF7-1332-441F-8FE7-D8CD6F4C29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68661" name="Picture 208">
          <a:extLst>
            <a:ext uri="{FF2B5EF4-FFF2-40B4-BE49-F238E27FC236}">
              <a16:creationId xmlns:a16="http://schemas.microsoft.com/office/drawing/2014/main" id="{2E121BAB-22CC-44B2-BEDC-7435539B92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68662" name="Picture 209">
          <a:extLst>
            <a:ext uri="{FF2B5EF4-FFF2-40B4-BE49-F238E27FC236}">
              <a16:creationId xmlns:a16="http://schemas.microsoft.com/office/drawing/2014/main" id="{6B22D9A5-C968-4292-B9EF-9ED29059CC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68663" name="Picture 210">
          <a:extLst>
            <a:ext uri="{FF2B5EF4-FFF2-40B4-BE49-F238E27FC236}">
              <a16:creationId xmlns:a16="http://schemas.microsoft.com/office/drawing/2014/main" id="{99774705-4D8E-4850-81E0-D3922D78E9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68664" name="Picture 207">
          <a:extLst>
            <a:ext uri="{FF2B5EF4-FFF2-40B4-BE49-F238E27FC236}">
              <a16:creationId xmlns:a16="http://schemas.microsoft.com/office/drawing/2014/main" id="{365B4626-9C19-437B-90E4-D11E95B56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68665" name="Picture 208">
          <a:extLst>
            <a:ext uri="{FF2B5EF4-FFF2-40B4-BE49-F238E27FC236}">
              <a16:creationId xmlns:a16="http://schemas.microsoft.com/office/drawing/2014/main" id="{CE5308F0-9B99-473E-BAA8-1133703799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68666" name="Picture 209">
          <a:extLst>
            <a:ext uri="{FF2B5EF4-FFF2-40B4-BE49-F238E27FC236}">
              <a16:creationId xmlns:a16="http://schemas.microsoft.com/office/drawing/2014/main" id="{CE30B14F-2947-4006-B480-6E08CB272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68667" name="Picture 210">
          <a:extLst>
            <a:ext uri="{FF2B5EF4-FFF2-40B4-BE49-F238E27FC236}">
              <a16:creationId xmlns:a16="http://schemas.microsoft.com/office/drawing/2014/main" id="{77E5C6D3-6FE8-432B-A23C-145D0EAD78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2</xdr:row>
      <xdr:rowOff>68580</xdr:rowOff>
    </xdr:from>
    <xdr:to>
      <xdr:col>7</xdr:col>
      <xdr:colOff>190500</xdr:colOff>
      <xdr:row>3</xdr:row>
      <xdr:rowOff>152400</xdr:rowOff>
    </xdr:to>
    <xdr:pic>
      <xdr:nvPicPr>
        <xdr:cNvPr id="2368668" name="1 Imagen">
          <a:extLst>
            <a:ext uri="{FF2B5EF4-FFF2-40B4-BE49-F238E27FC236}">
              <a16:creationId xmlns:a16="http://schemas.microsoft.com/office/drawing/2014/main" id="{132E171E-1C00-4B15-BD08-D0031B79B1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1640" y="487680"/>
          <a:ext cx="15773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746760</xdr:colOff>
      <xdr:row>185</xdr:row>
      <xdr:rowOff>30480</xdr:rowOff>
    </xdr:from>
    <xdr:to>
      <xdr:col>0</xdr:col>
      <xdr:colOff>320040</xdr:colOff>
      <xdr:row>185</xdr:row>
      <xdr:rowOff>30480</xdr:rowOff>
    </xdr:to>
    <xdr:pic>
      <xdr:nvPicPr>
        <xdr:cNvPr id="2368669" name="Picture 207">
          <a:extLst>
            <a:ext uri="{FF2B5EF4-FFF2-40B4-BE49-F238E27FC236}">
              <a16:creationId xmlns:a16="http://schemas.microsoft.com/office/drawing/2014/main" id="{E27C1DDC-C55F-4E15-B2C2-181E7A6EC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730986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68670" name="Picture 208">
          <a:extLst>
            <a:ext uri="{FF2B5EF4-FFF2-40B4-BE49-F238E27FC236}">
              <a16:creationId xmlns:a16="http://schemas.microsoft.com/office/drawing/2014/main" id="{7B080E93-22DA-4270-ADD0-6D53CBC4D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68671" name="Picture 209">
          <a:extLst>
            <a:ext uri="{FF2B5EF4-FFF2-40B4-BE49-F238E27FC236}">
              <a16:creationId xmlns:a16="http://schemas.microsoft.com/office/drawing/2014/main" id="{5E995B32-5CE9-4E26-8727-3EF5CC74F0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68672" name="Picture 207">
          <a:extLst>
            <a:ext uri="{FF2B5EF4-FFF2-40B4-BE49-F238E27FC236}">
              <a16:creationId xmlns:a16="http://schemas.microsoft.com/office/drawing/2014/main" id="{D6C07AAD-CBE1-4A22-BD5B-70CEA4F401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68673" name="Picture 208">
          <a:extLst>
            <a:ext uri="{FF2B5EF4-FFF2-40B4-BE49-F238E27FC236}">
              <a16:creationId xmlns:a16="http://schemas.microsoft.com/office/drawing/2014/main" id="{70E7AF27-161E-4C46-8B56-02A142C6CD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68674" name="Picture 209">
          <a:extLst>
            <a:ext uri="{FF2B5EF4-FFF2-40B4-BE49-F238E27FC236}">
              <a16:creationId xmlns:a16="http://schemas.microsoft.com/office/drawing/2014/main" id="{934FB8C4-DEF6-412B-9E63-955A97575B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68675" name="Picture 210">
          <a:extLst>
            <a:ext uri="{FF2B5EF4-FFF2-40B4-BE49-F238E27FC236}">
              <a16:creationId xmlns:a16="http://schemas.microsoft.com/office/drawing/2014/main" id="{C4B2DA05-B5C8-45FE-A30C-2300D00E6F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68676" name="Picture 207">
          <a:extLst>
            <a:ext uri="{FF2B5EF4-FFF2-40B4-BE49-F238E27FC236}">
              <a16:creationId xmlns:a16="http://schemas.microsoft.com/office/drawing/2014/main" id="{7E182106-FD3A-4560-A7D2-FF2535609B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68677" name="Picture 208">
          <a:extLst>
            <a:ext uri="{FF2B5EF4-FFF2-40B4-BE49-F238E27FC236}">
              <a16:creationId xmlns:a16="http://schemas.microsoft.com/office/drawing/2014/main" id="{33BC5B11-AE36-4D0F-BA6C-DBAD192E3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68678" name="Picture 209">
          <a:extLst>
            <a:ext uri="{FF2B5EF4-FFF2-40B4-BE49-F238E27FC236}">
              <a16:creationId xmlns:a16="http://schemas.microsoft.com/office/drawing/2014/main" id="{3812F46B-CCE5-4B35-AD09-E22462E0B7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68679" name="Picture 210">
          <a:extLst>
            <a:ext uri="{FF2B5EF4-FFF2-40B4-BE49-F238E27FC236}">
              <a16:creationId xmlns:a16="http://schemas.microsoft.com/office/drawing/2014/main" id="{51BB852A-412A-438F-B5F6-4040127E88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xdr:row>
      <xdr:rowOff>38100</xdr:rowOff>
    </xdr:from>
    <xdr:to>
      <xdr:col>1</xdr:col>
      <xdr:colOff>304800</xdr:colOff>
      <xdr:row>3</xdr:row>
      <xdr:rowOff>160020</xdr:rowOff>
    </xdr:to>
    <xdr:pic>
      <xdr:nvPicPr>
        <xdr:cNvPr id="2368680" name="Imagen 27" descr="C:\Users\marcela.hidalgo\Desktop\CEDOC\Fosis_RGB.jpg">
          <a:extLst>
            <a:ext uri="{FF2B5EF4-FFF2-40B4-BE49-F238E27FC236}">
              <a16:creationId xmlns:a16="http://schemas.microsoft.com/office/drawing/2014/main" id="{4980AF7B-3C8E-4FF1-8AEB-F56D00A258B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20" y="457200"/>
          <a:ext cx="6096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16</xdr:col>
      <xdr:colOff>0</xdr:colOff>
      <xdr:row>73</xdr:row>
      <xdr:rowOff>0</xdr:rowOff>
    </xdr:from>
    <xdr:to>
      <xdr:col>16</xdr:col>
      <xdr:colOff>0</xdr:colOff>
      <xdr:row>73</xdr:row>
      <xdr:rowOff>0</xdr:rowOff>
    </xdr:to>
    <xdr:pic>
      <xdr:nvPicPr>
        <xdr:cNvPr id="2369684" name="Picture 207">
          <a:extLst>
            <a:ext uri="{FF2B5EF4-FFF2-40B4-BE49-F238E27FC236}">
              <a16:creationId xmlns:a16="http://schemas.microsoft.com/office/drawing/2014/main" id="{10C9EC39-353B-4535-AD8A-7ACA1959C7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69685" name="Picture 208">
          <a:extLst>
            <a:ext uri="{FF2B5EF4-FFF2-40B4-BE49-F238E27FC236}">
              <a16:creationId xmlns:a16="http://schemas.microsoft.com/office/drawing/2014/main" id="{ABB88769-8BF9-4EA6-96AA-EBF0A7C289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69686" name="Picture 209">
          <a:extLst>
            <a:ext uri="{FF2B5EF4-FFF2-40B4-BE49-F238E27FC236}">
              <a16:creationId xmlns:a16="http://schemas.microsoft.com/office/drawing/2014/main" id="{1B55EB3F-E232-4CCB-BAB7-A01013EE24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69687" name="Picture 210">
          <a:extLst>
            <a:ext uri="{FF2B5EF4-FFF2-40B4-BE49-F238E27FC236}">
              <a16:creationId xmlns:a16="http://schemas.microsoft.com/office/drawing/2014/main" id="{ACC44553-B05B-4CF0-9FC0-BA052D32A8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69688" name="Picture 207">
          <a:extLst>
            <a:ext uri="{FF2B5EF4-FFF2-40B4-BE49-F238E27FC236}">
              <a16:creationId xmlns:a16="http://schemas.microsoft.com/office/drawing/2014/main" id="{28890966-6738-4268-B1F2-E2B11287B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69689" name="Picture 208">
          <a:extLst>
            <a:ext uri="{FF2B5EF4-FFF2-40B4-BE49-F238E27FC236}">
              <a16:creationId xmlns:a16="http://schemas.microsoft.com/office/drawing/2014/main" id="{C927628C-7799-4CC3-8C0D-6B1117F696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69690" name="Picture 209">
          <a:extLst>
            <a:ext uri="{FF2B5EF4-FFF2-40B4-BE49-F238E27FC236}">
              <a16:creationId xmlns:a16="http://schemas.microsoft.com/office/drawing/2014/main" id="{79819425-71E5-4C2F-BFC6-8A6FED1A89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69691" name="Picture 210">
          <a:extLst>
            <a:ext uri="{FF2B5EF4-FFF2-40B4-BE49-F238E27FC236}">
              <a16:creationId xmlns:a16="http://schemas.microsoft.com/office/drawing/2014/main" id="{5B305C18-E676-4615-8008-E91E08FEC0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2</xdr:row>
      <xdr:rowOff>68580</xdr:rowOff>
    </xdr:from>
    <xdr:to>
      <xdr:col>7</xdr:col>
      <xdr:colOff>190500</xdr:colOff>
      <xdr:row>3</xdr:row>
      <xdr:rowOff>152400</xdr:rowOff>
    </xdr:to>
    <xdr:pic>
      <xdr:nvPicPr>
        <xdr:cNvPr id="2369692" name="1 Imagen">
          <a:extLst>
            <a:ext uri="{FF2B5EF4-FFF2-40B4-BE49-F238E27FC236}">
              <a16:creationId xmlns:a16="http://schemas.microsoft.com/office/drawing/2014/main" id="{8CB7C33A-DF23-4B85-A70C-1426C5B896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1640" y="487680"/>
          <a:ext cx="15773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746760</xdr:colOff>
      <xdr:row>185</xdr:row>
      <xdr:rowOff>30480</xdr:rowOff>
    </xdr:from>
    <xdr:to>
      <xdr:col>0</xdr:col>
      <xdr:colOff>320040</xdr:colOff>
      <xdr:row>185</xdr:row>
      <xdr:rowOff>30480</xdr:rowOff>
    </xdr:to>
    <xdr:pic>
      <xdr:nvPicPr>
        <xdr:cNvPr id="2369693" name="Picture 207">
          <a:extLst>
            <a:ext uri="{FF2B5EF4-FFF2-40B4-BE49-F238E27FC236}">
              <a16:creationId xmlns:a16="http://schemas.microsoft.com/office/drawing/2014/main" id="{C9890C76-5D8C-4395-8BC2-6F81A8657B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730986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69694" name="Picture 208">
          <a:extLst>
            <a:ext uri="{FF2B5EF4-FFF2-40B4-BE49-F238E27FC236}">
              <a16:creationId xmlns:a16="http://schemas.microsoft.com/office/drawing/2014/main" id="{594B87A5-773B-4251-8DA1-72E6A129BC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69695" name="Picture 209">
          <a:extLst>
            <a:ext uri="{FF2B5EF4-FFF2-40B4-BE49-F238E27FC236}">
              <a16:creationId xmlns:a16="http://schemas.microsoft.com/office/drawing/2014/main" id="{635549CE-3EF0-424E-A608-EBFB0BD9A6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69696" name="Picture 207">
          <a:extLst>
            <a:ext uri="{FF2B5EF4-FFF2-40B4-BE49-F238E27FC236}">
              <a16:creationId xmlns:a16="http://schemas.microsoft.com/office/drawing/2014/main" id="{5A56BF66-DF0D-442D-85EE-63D6397D8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69697" name="Picture 208">
          <a:extLst>
            <a:ext uri="{FF2B5EF4-FFF2-40B4-BE49-F238E27FC236}">
              <a16:creationId xmlns:a16="http://schemas.microsoft.com/office/drawing/2014/main" id="{A98C0311-CE38-4EB9-B623-8D603218CE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69698" name="Picture 209">
          <a:extLst>
            <a:ext uri="{FF2B5EF4-FFF2-40B4-BE49-F238E27FC236}">
              <a16:creationId xmlns:a16="http://schemas.microsoft.com/office/drawing/2014/main" id="{93702857-59AB-405D-B391-FA92D4D14A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69699" name="Picture 210">
          <a:extLst>
            <a:ext uri="{FF2B5EF4-FFF2-40B4-BE49-F238E27FC236}">
              <a16:creationId xmlns:a16="http://schemas.microsoft.com/office/drawing/2014/main" id="{F697514D-A340-4163-BBAC-6695512464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69700" name="Picture 207">
          <a:extLst>
            <a:ext uri="{FF2B5EF4-FFF2-40B4-BE49-F238E27FC236}">
              <a16:creationId xmlns:a16="http://schemas.microsoft.com/office/drawing/2014/main" id="{61CC96AC-211A-4BAC-8135-F06594771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69701" name="Picture 208">
          <a:extLst>
            <a:ext uri="{FF2B5EF4-FFF2-40B4-BE49-F238E27FC236}">
              <a16:creationId xmlns:a16="http://schemas.microsoft.com/office/drawing/2014/main" id="{DC49C9F8-6B64-4E7B-BF89-D75125513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69702" name="Picture 209">
          <a:extLst>
            <a:ext uri="{FF2B5EF4-FFF2-40B4-BE49-F238E27FC236}">
              <a16:creationId xmlns:a16="http://schemas.microsoft.com/office/drawing/2014/main" id="{53168C20-F2BA-42F0-883D-92F1624C5E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69703" name="Picture 210">
          <a:extLst>
            <a:ext uri="{FF2B5EF4-FFF2-40B4-BE49-F238E27FC236}">
              <a16:creationId xmlns:a16="http://schemas.microsoft.com/office/drawing/2014/main" id="{2C112F21-C957-4EFC-87ED-C6FD96F5A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xdr:row>
      <xdr:rowOff>38100</xdr:rowOff>
    </xdr:from>
    <xdr:to>
      <xdr:col>1</xdr:col>
      <xdr:colOff>304800</xdr:colOff>
      <xdr:row>3</xdr:row>
      <xdr:rowOff>160020</xdr:rowOff>
    </xdr:to>
    <xdr:pic>
      <xdr:nvPicPr>
        <xdr:cNvPr id="2369704" name="Imagen 27" descr="C:\Users\marcela.hidalgo\Desktop\CEDOC\Fosis_RGB.jpg">
          <a:extLst>
            <a:ext uri="{FF2B5EF4-FFF2-40B4-BE49-F238E27FC236}">
              <a16:creationId xmlns:a16="http://schemas.microsoft.com/office/drawing/2014/main" id="{9900F9BC-838B-46B0-B9C3-AB4C3850022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20" y="457200"/>
          <a:ext cx="6096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16</xdr:col>
      <xdr:colOff>0</xdr:colOff>
      <xdr:row>73</xdr:row>
      <xdr:rowOff>0</xdr:rowOff>
    </xdr:from>
    <xdr:to>
      <xdr:col>16</xdr:col>
      <xdr:colOff>0</xdr:colOff>
      <xdr:row>73</xdr:row>
      <xdr:rowOff>0</xdr:rowOff>
    </xdr:to>
    <xdr:pic>
      <xdr:nvPicPr>
        <xdr:cNvPr id="2370708" name="Picture 207">
          <a:extLst>
            <a:ext uri="{FF2B5EF4-FFF2-40B4-BE49-F238E27FC236}">
              <a16:creationId xmlns:a16="http://schemas.microsoft.com/office/drawing/2014/main" id="{11D73316-CF2C-4DB1-8E0A-9B44E8A68B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0709" name="Picture 208">
          <a:extLst>
            <a:ext uri="{FF2B5EF4-FFF2-40B4-BE49-F238E27FC236}">
              <a16:creationId xmlns:a16="http://schemas.microsoft.com/office/drawing/2014/main" id="{5B7C58A5-A5C7-4FC1-AE5F-72B32A8E27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0710" name="Picture 209">
          <a:extLst>
            <a:ext uri="{FF2B5EF4-FFF2-40B4-BE49-F238E27FC236}">
              <a16:creationId xmlns:a16="http://schemas.microsoft.com/office/drawing/2014/main" id="{119A86FA-9794-4D6E-AFEE-60F7830B4C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0711" name="Picture 210">
          <a:extLst>
            <a:ext uri="{FF2B5EF4-FFF2-40B4-BE49-F238E27FC236}">
              <a16:creationId xmlns:a16="http://schemas.microsoft.com/office/drawing/2014/main" id="{BF839918-991F-41CF-A2DA-C43C42353D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0712" name="Picture 207">
          <a:extLst>
            <a:ext uri="{FF2B5EF4-FFF2-40B4-BE49-F238E27FC236}">
              <a16:creationId xmlns:a16="http://schemas.microsoft.com/office/drawing/2014/main" id="{1DAE05C7-9E25-4828-8518-337885381B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0713" name="Picture 208">
          <a:extLst>
            <a:ext uri="{FF2B5EF4-FFF2-40B4-BE49-F238E27FC236}">
              <a16:creationId xmlns:a16="http://schemas.microsoft.com/office/drawing/2014/main" id="{597407FC-7088-4C37-8FD3-0ADA93418E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0714" name="Picture 209">
          <a:extLst>
            <a:ext uri="{FF2B5EF4-FFF2-40B4-BE49-F238E27FC236}">
              <a16:creationId xmlns:a16="http://schemas.microsoft.com/office/drawing/2014/main" id="{F81EAA22-55F2-4377-8DDF-2CEF979E17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0715" name="Picture 210">
          <a:extLst>
            <a:ext uri="{FF2B5EF4-FFF2-40B4-BE49-F238E27FC236}">
              <a16:creationId xmlns:a16="http://schemas.microsoft.com/office/drawing/2014/main" id="{03ADA769-9935-4B3E-A175-8720C485A1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2</xdr:row>
      <xdr:rowOff>68580</xdr:rowOff>
    </xdr:from>
    <xdr:to>
      <xdr:col>7</xdr:col>
      <xdr:colOff>190500</xdr:colOff>
      <xdr:row>3</xdr:row>
      <xdr:rowOff>152400</xdr:rowOff>
    </xdr:to>
    <xdr:pic>
      <xdr:nvPicPr>
        <xdr:cNvPr id="2370716" name="1 Imagen">
          <a:extLst>
            <a:ext uri="{FF2B5EF4-FFF2-40B4-BE49-F238E27FC236}">
              <a16:creationId xmlns:a16="http://schemas.microsoft.com/office/drawing/2014/main" id="{1F3F2978-CC42-483B-B46F-E09F73E636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1640" y="487680"/>
          <a:ext cx="15773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746760</xdr:colOff>
      <xdr:row>185</xdr:row>
      <xdr:rowOff>30480</xdr:rowOff>
    </xdr:from>
    <xdr:to>
      <xdr:col>0</xdr:col>
      <xdr:colOff>320040</xdr:colOff>
      <xdr:row>185</xdr:row>
      <xdr:rowOff>30480</xdr:rowOff>
    </xdr:to>
    <xdr:pic>
      <xdr:nvPicPr>
        <xdr:cNvPr id="2370717" name="Picture 207">
          <a:extLst>
            <a:ext uri="{FF2B5EF4-FFF2-40B4-BE49-F238E27FC236}">
              <a16:creationId xmlns:a16="http://schemas.microsoft.com/office/drawing/2014/main" id="{ACD66B8C-0989-4DFD-A426-DE5D413079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730986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70718" name="Picture 208">
          <a:extLst>
            <a:ext uri="{FF2B5EF4-FFF2-40B4-BE49-F238E27FC236}">
              <a16:creationId xmlns:a16="http://schemas.microsoft.com/office/drawing/2014/main" id="{6A4DB7B1-DB04-4BE7-BA05-79D27BF036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70719" name="Picture 209">
          <a:extLst>
            <a:ext uri="{FF2B5EF4-FFF2-40B4-BE49-F238E27FC236}">
              <a16:creationId xmlns:a16="http://schemas.microsoft.com/office/drawing/2014/main" id="{5C0349F5-D559-42C9-849D-D03AB32F5B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0720" name="Picture 207">
          <a:extLst>
            <a:ext uri="{FF2B5EF4-FFF2-40B4-BE49-F238E27FC236}">
              <a16:creationId xmlns:a16="http://schemas.microsoft.com/office/drawing/2014/main" id="{C8E494BB-35FF-4523-8857-7B79081D6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0721" name="Picture 208">
          <a:extLst>
            <a:ext uri="{FF2B5EF4-FFF2-40B4-BE49-F238E27FC236}">
              <a16:creationId xmlns:a16="http://schemas.microsoft.com/office/drawing/2014/main" id="{61C07C3F-7F9C-4429-B191-12604F4727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0722" name="Picture 209">
          <a:extLst>
            <a:ext uri="{FF2B5EF4-FFF2-40B4-BE49-F238E27FC236}">
              <a16:creationId xmlns:a16="http://schemas.microsoft.com/office/drawing/2014/main" id="{7313E109-BCF4-4755-973C-48526D813F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0723" name="Picture 210">
          <a:extLst>
            <a:ext uri="{FF2B5EF4-FFF2-40B4-BE49-F238E27FC236}">
              <a16:creationId xmlns:a16="http://schemas.microsoft.com/office/drawing/2014/main" id="{3FB25FF8-8772-4CFB-B019-6397A4FC8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0724" name="Picture 207">
          <a:extLst>
            <a:ext uri="{FF2B5EF4-FFF2-40B4-BE49-F238E27FC236}">
              <a16:creationId xmlns:a16="http://schemas.microsoft.com/office/drawing/2014/main" id="{A78B4760-2ADB-42A6-9930-D6770FDC13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0725" name="Picture 208">
          <a:extLst>
            <a:ext uri="{FF2B5EF4-FFF2-40B4-BE49-F238E27FC236}">
              <a16:creationId xmlns:a16="http://schemas.microsoft.com/office/drawing/2014/main" id="{DE517E98-BAA1-4C01-8961-7A8136F28D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0726" name="Picture 209">
          <a:extLst>
            <a:ext uri="{FF2B5EF4-FFF2-40B4-BE49-F238E27FC236}">
              <a16:creationId xmlns:a16="http://schemas.microsoft.com/office/drawing/2014/main" id="{384B6087-C772-41B9-BA04-4389CCDC55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0727" name="Picture 210">
          <a:extLst>
            <a:ext uri="{FF2B5EF4-FFF2-40B4-BE49-F238E27FC236}">
              <a16:creationId xmlns:a16="http://schemas.microsoft.com/office/drawing/2014/main" id="{3DA3CB98-F0CD-4676-80A1-614DDC2AE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xdr:row>
      <xdr:rowOff>38100</xdr:rowOff>
    </xdr:from>
    <xdr:to>
      <xdr:col>1</xdr:col>
      <xdr:colOff>304800</xdr:colOff>
      <xdr:row>3</xdr:row>
      <xdr:rowOff>160020</xdr:rowOff>
    </xdr:to>
    <xdr:pic>
      <xdr:nvPicPr>
        <xdr:cNvPr id="2370728" name="Imagen 27" descr="C:\Users\marcela.hidalgo\Desktop\CEDOC\Fosis_RGB.jpg">
          <a:extLst>
            <a:ext uri="{FF2B5EF4-FFF2-40B4-BE49-F238E27FC236}">
              <a16:creationId xmlns:a16="http://schemas.microsoft.com/office/drawing/2014/main" id="{AFE9BAB2-330B-4CC1-A0F1-53AF89BB52C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20" y="457200"/>
          <a:ext cx="6096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16</xdr:col>
      <xdr:colOff>0</xdr:colOff>
      <xdr:row>73</xdr:row>
      <xdr:rowOff>0</xdr:rowOff>
    </xdr:from>
    <xdr:to>
      <xdr:col>16</xdr:col>
      <xdr:colOff>0</xdr:colOff>
      <xdr:row>73</xdr:row>
      <xdr:rowOff>0</xdr:rowOff>
    </xdr:to>
    <xdr:pic>
      <xdr:nvPicPr>
        <xdr:cNvPr id="2371732" name="Picture 207">
          <a:extLst>
            <a:ext uri="{FF2B5EF4-FFF2-40B4-BE49-F238E27FC236}">
              <a16:creationId xmlns:a16="http://schemas.microsoft.com/office/drawing/2014/main" id="{7902FDF6-4A0C-44A5-AFD8-E132EDFE8D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1733" name="Picture 208">
          <a:extLst>
            <a:ext uri="{FF2B5EF4-FFF2-40B4-BE49-F238E27FC236}">
              <a16:creationId xmlns:a16="http://schemas.microsoft.com/office/drawing/2014/main" id="{168C3D99-DD52-45A1-AA4F-08A41671E9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1734" name="Picture 209">
          <a:extLst>
            <a:ext uri="{FF2B5EF4-FFF2-40B4-BE49-F238E27FC236}">
              <a16:creationId xmlns:a16="http://schemas.microsoft.com/office/drawing/2014/main" id="{C952CDBC-ED30-4447-ADA8-3501960D4C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73</xdr:row>
      <xdr:rowOff>0</xdr:rowOff>
    </xdr:from>
    <xdr:to>
      <xdr:col>16</xdr:col>
      <xdr:colOff>0</xdr:colOff>
      <xdr:row>73</xdr:row>
      <xdr:rowOff>0</xdr:rowOff>
    </xdr:to>
    <xdr:pic>
      <xdr:nvPicPr>
        <xdr:cNvPr id="2371735" name="Picture 210">
          <a:extLst>
            <a:ext uri="{FF2B5EF4-FFF2-40B4-BE49-F238E27FC236}">
              <a16:creationId xmlns:a16="http://schemas.microsoft.com/office/drawing/2014/main" id="{2EA1D39B-31CD-4A88-8082-66D1913A91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836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1736" name="Picture 207">
          <a:extLst>
            <a:ext uri="{FF2B5EF4-FFF2-40B4-BE49-F238E27FC236}">
              <a16:creationId xmlns:a16="http://schemas.microsoft.com/office/drawing/2014/main" id="{BCE369D4-7D6B-474E-AD73-1DBB447726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1737" name="Picture 208">
          <a:extLst>
            <a:ext uri="{FF2B5EF4-FFF2-40B4-BE49-F238E27FC236}">
              <a16:creationId xmlns:a16="http://schemas.microsoft.com/office/drawing/2014/main" id="{6CBEC520-6DF2-408A-A645-B221E94721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1738" name="Picture 209">
          <a:extLst>
            <a:ext uri="{FF2B5EF4-FFF2-40B4-BE49-F238E27FC236}">
              <a16:creationId xmlns:a16="http://schemas.microsoft.com/office/drawing/2014/main" id="{AD3D4D53-0E49-4D2A-84B2-E5CA1D427B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0</xdr:colOff>
      <xdr:row>73</xdr:row>
      <xdr:rowOff>0</xdr:rowOff>
    </xdr:from>
    <xdr:to>
      <xdr:col>25</xdr:col>
      <xdr:colOff>0</xdr:colOff>
      <xdr:row>73</xdr:row>
      <xdr:rowOff>0</xdr:rowOff>
    </xdr:to>
    <xdr:pic>
      <xdr:nvPicPr>
        <xdr:cNvPr id="2371739" name="Picture 210">
          <a:extLst>
            <a:ext uri="{FF2B5EF4-FFF2-40B4-BE49-F238E27FC236}">
              <a16:creationId xmlns:a16="http://schemas.microsoft.com/office/drawing/2014/main" id="{F949F67A-D08A-489C-BCCF-25E920FBB3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26022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2</xdr:row>
      <xdr:rowOff>68580</xdr:rowOff>
    </xdr:from>
    <xdr:to>
      <xdr:col>7</xdr:col>
      <xdr:colOff>190500</xdr:colOff>
      <xdr:row>3</xdr:row>
      <xdr:rowOff>152400</xdr:rowOff>
    </xdr:to>
    <xdr:pic>
      <xdr:nvPicPr>
        <xdr:cNvPr id="2371740" name="1 Imagen">
          <a:extLst>
            <a:ext uri="{FF2B5EF4-FFF2-40B4-BE49-F238E27FC236}">
              <a16:creationId xmlns:a16="http://schemas.microsoft.com/office/drawing/2014/main" id="{B978FAEA-5F2E-49F9-8B02-B390C14E27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1640" y="487680"/>
          <a:ext cx="15773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746760</xdr:colOff>
      <xdr:row>185</xdr:row>
      <xdr:rowOff>30480</xdr:rowOff>
    </xdr:from>
    <xdr:to>
      <xdr:col>0</xdr:col>
      <xdr:colOff>320040</xdr:colOff>
      <xdr:row>185</xdr:row>
      <xdr:rowOff>30480</xdr:rowOff>
    </xdr:to>
    <xdr:pic>
      <xdr:nvPicPr>
        <xdr:cNvPr id="2371741" name="Picture 207">
          <a:extLst>
            <a:ext uri="{FF2B5EF4-FFF2-40B4-BE49-F238E27FC236}">
              <a16:creationId xmlns:a16="http://schemas.microsoft.com/office/drawing/2014/main" id="{343EBDDB-CCE9-4F2A-A4C5-713A033B11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730986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71742" name="Picture 208">
          <a:extLst>
            <a:ext uri="{FF2B5EF4-FFF2-40B4-BE49-F238E27FC236}">
              <a16:creationId xmlns:a16="http://schemas.microsoft.com/office/drawing/2014/main" id="{00126A1C-14AC-42A3-92CE-91DADAA005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185</xdr:row>
      <xdr:rowOff>0</xdr:rowOff>
    </xdr:from>
    <xdr:to>
      <xdr:col>22</xdr:col>
      <xdr:colOff>0</xdr:colOff>
      <xdr:row>185</xdr:row>
      <xdr:rowOff>0</xdr:rowOff>
    </xdr:to>
    <xdr:pic>
      <xdr:nvPicPr>
        <xdr:cNvPr id="2371743" name="Picture 209">
          <a:extLst>
            <a:ext uri="{FF2B5EF4-FFF2-40B4-BE49-F238E27FC236}">
              <a16:creationId xmlns:a16="http://schemas.microsoft.com/office/drawing/2014/main" id="{32C8D978-23C5-44D6-9632-3A2C8D2ABB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62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1744" name="Picture 207">
          <a:extLst>
            <a:ext uri="{FF2B5EF4-FFF2-40B4-BE49-F238E27FC236}">
              <a16:creationId xmlns:a16="http://schemas.microsoft.com/office/drawing/2014/main" id="{E77F1663-7D80-47F0-A724-20CA669272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1745" name="Picture 208">
          <a:extLst>
            <a:ext uri="{FF2B5EF4-FFF2-40B4-BE49-F238E27FC236}">
              <a16:creationId xmlns:a16="http://schemas.microsoft.com/office/drawing/2014/main" id="{C67D683F-0CBA-4EB7-A308-5983876512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1746" name="Picture 209">
          <a:extLst>
            <a:ext uri="{FF2B5EF4-FFF2-40B4-BE49-F238E27FC236}">
              <a16:creationId xmlns:a16="http://schemas.microsoft.com/office/drawing/2014/main" id="{6F1FFDEB-ACBF-4010-B395-ABB980896E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185</xdr:row>
      <xdr:rowOff>0</xdr:rowOff>
    </xdr:from>
    <xdr:to>
      <xdr:col>19</xdr:col>
      <xdr:colOff>0</xdr:colOff>
      <xdr:row>185</xdr:row>
      <xdr:rowOff>0</xdr:rowOff>
    </xdr:to>
    <xdr:pic>
      <xdr:nvPicPr>
        <xdr:cNvPr id="2371747" name="Picture 210">
          <a:extLst>
            <a:ext uri="{FF2B5EF4-FFF2-40B4-BE49-F238E27FC236}">
              <a16:creationId xmlns:a16="http://schemas.microsoft.com/office/drawing/2014/main" id="{DE2352BF-A262-4B0D-B261-2CE2ADD69B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13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1748" name="Picture 207">
          <a:extLst>
            <a:ext uri="{FF2B5EF4-FFF2-40B4-BE49-F238E27FC236}">
              <a16:creationId xmlns:a16="http://schemas.microsoft.com/office/drawing/2014/main" id="{4AE13054-A9A0-4DBA-AC2D-5189565B77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1749" name="Picture 208">
          <a:extLst>
            <a:ext uri="{FF2B5EF4-FFF2-40B4-BE49-F238E27FC236}">
              <a16:creationId xmlns:a16="http://schemas.microsoft.com/office/drawing/2014/main" id="{D6EA79DE-EAE0-49A6-8A16-5196A21E34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1750" name="Picture 209">
          <a:extLst>
            <a:ext uri="{FF2B5EF4-FFF2-40B4-BE49-F238E27FC236}">
              <a16:creationId xmlns:a16="http://schemas.microsoft.com/office/drawing/2014/main" id="{10448C1B-960C-40E7-AF44-DAA0D65476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185</xdr:row>
      <xdr:rowOff>0</xdr:rowOff>
    </xdr:from>
    <xdr:to>
      <xdr:col>9</xdr:col>
      <xdr:colOff>0</xdr:colOff>
      <xdr:row>185</xdr:row>
      <xdr:rowOff>0</xdr:rowOff>
    </xdr:to>
    <xdr:pic>
      <xdr:nvPicPr>
        <xdr:cNvPr id="2371751" name="Picture 210">
          <a:extLst>
            <a:ext uri="{FF2B5EF4-FFF2-40B4-BE49-F238E27FC236}">
              <a16:creationId xmlns:a16="http://schemas.microsoft.com/office/drawing/2014/main" id="{0FE7C931-4ADC-422F-BD8F-7E36CD6623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2840" y="7306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xdr:row>
      <xdr:rowOff>38100</xdr:rowOff>
    </xdr:from>
    <xdr:to>
      <xdr:col>1</xdr:col>
      <xdr:colOff>304800</xdr:colOff>
      <xdr:row>3</xdr:row>
      <xdr:rowOff>160020</xdr:rowOff>
    </xdr:to>
    <xdr:pic>
      <xdr:nvPicPr>
        <xdr:cNvPr id="2371752" name="Imagen 27" descr="C:\Users\marcela.hidalgo\Desktop\CEDOC\Fosis_RGB.jpg">
          <a:extLst>
            <a:ext uri="{FF2B5EF4-FFF2-40B4-BE49-F238E27FC236}">
              <a16:creationId xmlns:a16="http://schemas.microsoft.com/office/drawing/2014/main" id="{A8519582-BE9B-4F83-BB44-E4F9C7597EE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20" y="457200"/>
          <a:ext cx="6096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ta\habitabilidad\Documents%20and%20Settings\nespinosa\Escritorio\CD%20Habitabilidad%202008%202009\Administrador\Roberto\FOSIS\Habitabilidad%202006\Fichas\Constancia%20de%20Visita%20Ejecuto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sheetName val="Base"/>
    </sheetNames>
    <sheetDataSet>
      <sheetData sheetId="0" refreshError="1"/>
      <sheetData sheetId="1">
        <row r="1">
          <cell r="A1" t="str">
            <v>N°</v>
          </cell>
          <cell r="B1" t="str">
            <v>Ejecutor</v>
          </cell>
          <cell r="C1" t="str">
            <v>Rut Nº</v>
          </cell>
          <cell r="D1" t="str">
            <v>Dirección</v>
          </cell>
          <cell r="E1" t="str">
            <v xml:space="preserve">Ciudad </v>
          </cell>
          <cell r="F1" t="str">
            <v>Telefono</v>
          </cell>
          <cell r="G1" t="str">
            <v>Comuna</v>
          </cell>
          <cell r="H1" t="str">
            <v>ID Fam.</v>
          </cell>
          <cell r="I1" t="str">
            <v>Representante</v>
          </cell>
          <cell r="J1" t="str">
            <v>Nombre Familia</v>
          </cell>
          <cell r="K1" t="str">
            <v>Dirección</v>
          </cell>
          <cell r="L1" t="str">
            <v>Apoyo Fam.</v>
          </cell>
          <cell r="M1" t="str">
            <v>Cohorte</v>
          </cell>
          <cell r="N1" t="str">
            <v>Nº Int</v>
          </cell>
          <cell r="O1" t="str">
            <v>Priori</v>
          </cell>
          <cell r="P1" t="str">
            <v>RUT. Rep</v>
          </cell>
        </row>
        <row r="2">
          <cell r="A2">
            <v>1</v>
          </cell>
          <cell r="B2" t="str">
            <v>Corporación Centro Para El Desarrollo De La Araucanía</v>
          </cell>
          <cell r="C2" t="str">
            <v>75.786.200-K</v>
          </cell>
          <cell r="D2" t="str">
            <v>Balmaceda Nº 1129</v>
          </cell>
          <cell r="E2" t="str">
            <v>Temuco</v>
          </cell>
          <cell r="F2" t="str">
            <v>45-214101</v>
          </cell>
          <cell r="G2" t="str">
            <v>Perquenco</v>
          </cell>
          <cell r="H2">
            <v>148573</v>
          </cell>
          <cell r="I2" t="str">
            <v>Ingrid del Pilar Pichilen Curilen</v>
          </cell>
          <cell r="J2" t="str">
            <v>Pichilen Curilen</v>
          </cell>
          <cell r="K2" t="str">
            <v>Reducción Jacinta Millalen</v>
          </cell>
          <cell r="L2" t="str">
            <v>Jose Subiabre</v>
          </cell>
          <cell r="M2">
            <v>30</v>
          </cell>
          <cell r="N2">
            <v>2</v>
          </cell>
          <cell r="P2" t="str">
            <v>15506317-3</v>
          </cell>
        </row>
        <row r="3">
          <cell r="A3">
            <v>2</v>
          </cell>
          <cell r="B3" t="str">
            <v>Corporación Centro Para El Desarrollo De La Araucanía</v>
          </cell>
          <cell r="C3" t="str">
            <v>75.786.200-K</v>
          </cell>
          <cell r="D3" t="str">
            <v>Balmaceda Nº 1129</v>
          </cell>
          <cell r="E3" t="str">
            <v>Temuco</v>
          </cell>
          <cell r="F3" t="str">
            <v>45-214101</v>
          </cell>
          <cell r="G3" t="str">
            <v>Perquenco</v>
          </cell>
          <cell r="H3">
            <v>134190</v>
          </cell>
          <cell r="I3" t="str">
            <v>Jaime Segundo Riveros  Espinoza</v>
          </cell>
          <cell r="J3" t="str">
            <v>RIVEROS ESPINOZA</v>
          </cell>
          <cell r="K3" t="str">
            <v>Luis Cruz Martinez 0345 B</v>
          </cell>
          <cell r="L3" t="str">
            <v>Maribel Riquelme Montoya</v>
          </cell>
          <cell r="M3">
            <v>27</v>
          </cell>
          <cell r="N3">
            <v>1</v>
          </cell>
          <cell r="P3" t="str">
            <v>7152605-4</v>
          </cell>
        </row>
        <row r="4">
          <cell r="A4">
            <v>3</v>
          </cell>
          <cell r="B4" t="str">
            <v>Corporación Centro Para El Desarrollo De La Araucanía</v>
          </cell>
          <cell r="C4" t="str">
            <v>75.786.200-K</v>
          </cell>
          <cell r="D4" t="str">
            <v>Balmaceda Nº 1129</v>
          </cell>
          <cell r="E4" t="str">
            <v>Temuco</v>
          </cell>
          <cell r="F4" t="str">
            <v>45-214101</v>
          </cell>
          <cell r="G4" t="str">
            <v>Perquenco</v>
          </cell>
          <cell r="H4">
            <v>136355</v>
          </cell>
          <cell r="I4" t="str">
            <v>Domingo Gabriel Vasquez Villagran</v>
          </cell>
          <cell r="J4" t="str">
            <v>VASQUEZ MARTINEZ</v>
          </cell>
          <cell r="K4" t="str">
            <v>Red. Novoa</v>
          </cell>
          <cell r="L4" t="str">
            <v>Jose Subiabre</v>
          </cell>
          <cell r="M4">
            <v>27</v>
          </cell>
          <cell r="N4">
            <v>8</v>
          </cell>
          <cell r="P4" t="str">
            <v>5986120-4</v>
          </cell>
        </row>
        <row r="5">
          <cell r="A5">
            <v>4</v>
          </cell>
          <cell r="B5" t="str">
            <v>Corporación Centro Para El Desarrollo De La Araucanía</v>
          </cell>
          <cell r="C5" t="str">
            <v>75.786.200-K</v>
          </cell>
          <cell r="D5" t="str">
            <v>Balmaceda Nº 1129</v>
          </cell>
          <cell r="E5" t="str">
            <v>Temuco</v>
          </cell>
          <cell r="F5" t="str">
            <v>45-214101</v>
          </cell>
          <cell r="G5" t="str">
            <v>Perquenco</v>
          </cell>
          <cell r="H5">
            <v>131049</v>
          </cell>
          <cell r="I5" t="str">
            <v>Héctor Castro Rojas</v>
          </cell>
          <cell r="J5" t="str">
            <v>CASTRO ROJAS</v>
          </cell>
          <cell r="K5" t="str">
            <v>Red. Pinchunlao</v>
          </cell>
          <cell r="L5" t="str">
            <v>Jose Subiabre</v>
          </cell>
          <cell r="M5">
            <v>26</v>
          </cell>
          <cell r="N5">
            <v>1</v>
          </cell>
          <cell r="P5" t="str">
            <v>4769046-3</v>
          </cell>
        </row>
        <row r="6">
          <cell r="A6">
            <v>5</v>
          </cell>
          <cell r="B6" t="str">
            <v>Corporación Centro Para El Desarrollo De La Araucanía</v>
          </cell>
          <cell r="C6" t="str">
            <v>75.786.200-K</v>
          </cell>
          <cell r="D6" t="str">
            <v>Balmaceda Nº 1129</v>
          </cell>
          <cell r="E6" t="str">
            <v>Temuco</v>
          </cell>
          <cell r="F6" t="str">
            <v>45-214101</v>
          </cell>
          <cell r="G6" t="str">
            <v>Perquenco</v>
          </cell>
          <cell r="H6">
            <v>132584</v>
          </cell>
          <cell r="I6" t="str">
            <v>Nancy Soledad Lara  Godoy</v>
          </cell>
          <cell r="J6" t="str">
            <v>Lara Godoy</v>
          </cell>
          <cell r="K6" t="str">
            <v>Pìnto Nº 105</v>
          </cell>
          <cell r="L6" t="str">
            <v>Jose Subiabre</v>
          </cell>
          <cell r="M6">
            <v>26</v>
          </cell>
          <cell r="N6">
            <v>3</v>
          </cell>
          <cell r="P6" t="str">
            <v>12533759-7</v>
          </cell>
        </row>
        <row r="7">
          <cell r="A7">
            <v>6</v>
          </cell>
          <cell r="B7" t="str">
            <v>Corporación Centro Para El Desarrollo De La Araucanía</v>
          </cell>
          <cell r="C7" t="str">
            <v>75.786.200-K</v>
          </cell>
          <cell r="D7" t="str">
            <v>Balmaceda Nº 1129</v>
          </cell>
          <cell r="E7" t="str">
            <v>Temuco</v>
          </cell>
          <cell r="F7" t="str">
            <v>45-214101</v>
          </cell>
          <cell r="G7" t="str">
            <v>Perquenco</v>
          </cell>
          <cell r="H7">
            <v>132613</v>
          </cell>
          <cell r="I7" t="str">
            <v>Bristela Claudia Marileo Linco</v>
          </cell>
          <cell r="J7" t="str">
            <v>CAYUL MARILEO</v>
          </cell>
          <cell r="K7" t="str">
            <v>Red. Pinchunlao</v>
          </cell>
          <cell r="L7" t="str">
            <v>Jose Subiabre</v>
          </cell>
          <cell r="M7">
            <v>26</v>
          </cell>
          <cell r="N7">
            <v>4</v>
          </cell>
          <cell r="P7" t="str">
            <v>8423454-0</v>
          </cell>
        </row>
        <row r="8">
          <cell r="A8">
            <v>7</v>
          </cell>
          <cell r="B8" t="str">
            <v>Corporación Centro Para El Desarrollo De La Araucanía</v>
          </cell>
          <cell r="C8" t="str">
            <v>75.786.200-K</v>
          </cell>
          <cell r="D8" t="str">
            <v>Balmaceda Nº 1129</v>
          </cell>
          <cell r="E8" t="str">
            <v>Temuco</v>
          </cell>
          <cell r="F8" t="str">
            <v>45-214101</v>
          </cell>
          <cell r="G8" t="str">
            <v>Perquenco</v>
          </cell>
          <cell r="H8">
            <v>130607</v>
          </cell>
          <cell r="I8" t="str">
            <v>Veronica Luisa Colicoy  Riquelme</v>
          </cell>
          <cell r="J8" t="str">
            <v>Palacios Colicoy</v>
          </cell>
          <cell r="K8" t="str">
            <v>Reducción Montre</v>
          </cell>
          <cell r="L8" t="str">
            <v>Maribel Riquelme Montoya</v>
          </cell>
          <cell r="M8">
            <v>25</v>
          </cell>
          <cell r="N8">
            <v>4</v>
          </cell>
          <cell r="P8" t="str">
            <v>12152380-9</v>
          </cell>
        </row>
        <row r="9">
          <cell r="A9">
            <v>8</v>
          </cell>
          <cell r="B9" t="str">
            <v>Corporación Centro Para El Desarrollo De La Araucanía</v>
          </cell>
          <cell r="C9" t="str">
            <v>75.786.200-K</v>
          </cell>
          <cell r="D9" t="str">
            <v>Balmaceda Nº 1129</v>
          </cell>
          <cell r="E9" t="str">
            <v>Temuco</v>
          </cell>
          <cell r="F9" t="str">
            <v>45-214101</v>
          </cell>
          <cell r="G9" t="str">
            <v>Perquenco</v>
          </cell>
          <cell r="H9">
            <v>126462</v>
          </cell>
          <cell r="I9" t="str">
            <v>Alicia del Carmen Rubilar Huaiquimil</v>
          </cell>
          <cell r="J9" t="str">
            <v>CANIO RUBILAR</v>
          </cell>
          <cell r="K9" t="str">
            <v>Red. Necul</v>
          </cell>
          <cell r="L9" t="str">
            <v>Jose Subiabre</v>
          </cell>
          <cell r="M9">
            <v>25</v>
          </cell>
          <cell r="N9">
            <v>3</v>
          </cell>
          <cell r="P9" t="str">
            <v>16529449-1</v>
          </cell>
        </row>
        <row r="10">
          <cell r="A10">
            <v>9</v>
          </cell>
          <cell r="B10" t="str">
            <v>Corporación Centro Para El Desarrollo De La Araucanía</v>
          </cell>
          <cell r="C10" t="str">
            <v>75.786.200-K</v>
          </cell>
          <cell r="D10" t="str">
            <v>Balmaceda Nº 1129</v>
          </cell>
          <cell r="E10" t="str">
            <v>Temuco</v>
          </cell>
          <cell r="F10" t="str">
            <v>45-214101</v>
          </cell>
          <cell r="G10" t="str">
            <v>Perquenco</v>
          </cell>
          <cell r="H10">
            <v>125062</v>
          </cell>
          <cell r="I10" t="str">
            <v>Maria Llancaman Guerra</v>
          </cell>
          <cell r="J10" t="str">
            <v>Marileo Llancaman</v>
          </cell>
          <cell r="K10" t="str">
            <v>Reduccion Pinchunlao</v>
          </cell>
          <cell r="L10" t="str">
            <v>Maribel Riquelme Montoya</v>
          </cell>
          <cell r="M10">
            <v>24</v>
          </cell>
          <cell r="N10">
            <v>2</v>
          </cell>
          <cell r="P10" t="str">
            <v>13733664-2</v>
          </cell>
        </row>
        <row r="11">
          <cell r="A11">
            <v>10</v>
          </cell>
          <cell r="B11" t="str">
            <v>Corporación Centro Para El Desarrollo De La Araucanía</v>
          </cell>
          <cell r="C11" t="str">
            <v>75.786.200-K</v>
          </cell>
          <cell r="D11" t="str">
            <v>Balmaceda Nº 1129</v>
          </cell>
          <cell r="E11" t="str">
            <v>Temuco</v>
          </cell>
          <cell r="F11" t="str">
            <v>45-214101</v>
          </cell>
          <cell r="G11" t="str">
            <v>Perquenco</v>
          </cell>
          <cell r="H11">
            <v>126418</v>
          </cell>
          <cell r="I11" t="str">
            <v>Verónica Inés Lincopi Lincopi</v>
          </cell>
          <cell r="J11" t="str">
            <v>LINCOPI PURAN</v>
          </cell>
          <cell r="K11" t="str">
            <v>Red. Llancamil</v>
          </cell>
          <cell r="L11" t="str">
            <v>Maribel Riquelme Montoya</v>
          </cell>
          <cell r="M11">
            <v>23</v>
          </cell>
          <cell r="N11">
            <v>3</v>
          </cell>
          <cell r="P11" t="str">
            <v>14034038-3</v>
          </cell>
        </row>
        <row r="12">
          <cell r="A12">
            <v>11</v>
          </cell>
          <cell r="B12" t="str">
            <v>Corporación Centro Para El Desarrollo De La Araucanía</v>
          </cell>
          <cell r="C12" t="str">
            <v>75.786.200-K</v>
          </cell>
          <cell r="D12" t="str">
            <v>Balmaceda Nº 1129</v>
          </cell>
          <cell r="E12" t="str">
            <v>Temuco</v>
          </cell>
          <cell r="F12" t="str">
            <v>45-214101</v>
          </cell>
          <cell r="G12" t="str">
            <v>Perquenco</v>
          </cell>
          <cell r="H12">
            <v>126441</v>
          </cell>
          <cell r="I12" t="str">
            <v>Elvia Ilianas San Martín Lagos</v>
          </cell>
          <cell r="J12" t="str">
            <v>LINCO SAN MARTIN</v>
          </cell>
          <cell r="K12" t="str">
            <v>Red. Santos López</v>
          </cell>
          <cell r="L12" t="str">
            <v>Maribel Riquelme Montoya</v>
          </cell>
          <cell r="M12">
            <v>23</v>
          </cell>
          <cell r="N12">
            <v>4</v>
          </cell>
          <cell r="P12" t="str">
            <v>12152945-9</v>
          </cell>
        </row>
      </sheetData>
    </sheetDataSet>
  </externalBook>
</externalLink>
</file>

<file path=xl/theme/theme1.xml><?xml version="1.0" encoding="utf-8"?>
<a:theme xmlns:a="http://schemas.openxmlformats.org/drawingml/2006/main" name="Tema d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74">
    <tabColor rgb="FF00B0F0"/>
    <pageSetUpPr fitToPage="1"/>
  </sheetPr>
  <dimension ref="A1:AF48"/>
  <sheetViews>
    <sheetView view="pageBreakPreview" topLeftCell="A9" zoomScale="90" zoomScaleNormal="76" zoomScaleSheetLayoutView="90" workbookViewId="0">
      <selection activeCell="C18" sqref="C18"/>
    </sheetView>
  </sheetViews>
  <sheetFormatPr defaultColWidth="3.140625" defaultRowHeight="13.9"/>
  <cols>
    <col min="1" max="1" width="3.85546875" style="65" customWidth="1"/>
    <col min="2" max="2" width="17.28515625" style="105" customWidth="1"/>
    <col min="3" max="3" width="22.42578125" style="105" customWidth="1"/>
    <col min="4" max="4" width="13.7109375" style="105" customWidth="1"/>
    <col min="5" max="5" width="4.7109375" style="105" customWidth="1"/>
    <col min="6" max="6" width="12.5703125" style="105" customWidth="1"/>
    <col min="7" max="7" width="25.7109375" style="105" customWidth="1"/>
    <col min="8" max="8" width="16.28515625" style="105" customWidth="1"/>
    <col min="9" max="9" width="15" style="105" customWidth="1"/>
    <col min="10" max="10" width="10.5703125" style="105" customWidth="1"/>
    <col min="11" max="11" width="10.28515625" style="105" customWidth="1"/>
    <col min="12" max="12" width="26" style="105" customWidth="1"/>
    <col min="13" max="13" width="6.140625" style="65" customWidth="1"/>
    <col min="14" max="14" width="22.7109375" style="65" customWidth="1"/>
    <col min="15" max="15" width="29.42578125" style="65" customWidth="1"/>
    <col min="16" max="26" width="3.140625" style="65"/>
    <col min="27" max="27" width="7.7109375" style="65" customWidth="1"/>
    <col min="28" max="28" width="3.140625" style="65"/>
    <col min="29" max="29" width="12.140625" style="65" customWidth="1"/>
    <col min="30" max="31" width="11.85546875" style="65" customWidth="1"/>
    <col min="32" max="16384" width="3.140625" style="65"/>
  </cols>
  <sheetData>
    <row r="1" spans="1:32" s="49" customFormat="1" ht="21.75" customHeight="1">
      <c r="A1" s="190"/>
      <c r="B1" s="191"/>
      <c r="C1" s="984" t="s">
        <v>0</v>
      </c>
      <c r="D1" s="984"/>
      <c r="E1" s="984"/>
      <c r="F1" s="984"/>
      <c r="G1" s="984"/>
      <c r="H1" s="984"/>
      <c r="I1" s="984"/>
      <c r="J1" s="976" t="s">
        <v>1</v>
      </c>
      <c r="K1" s="977"/>
      <c r="L1" s="978"/>
      <c r="AA1" s="84" t="s">
        <v>2</v>
      </c>
      <c r="AB1" s="71"/>
      <c r="AC1" s="208" t="s">
        <v>3</v>
      </c>
      <c r="AD1" s="71"/>
      <c r="AE1" s="208" t="s">
        <v>4</v>
      </c>
      <c r="AF1" s="208"/>
    </row>
    <row r="2" spans="1:32" s="50" customFormat="1" ht="35.25" customHeight="1" thickBot="1">
      <c r="A2" s="192"/>
      <c r="B2" s="193"/>
      <c r="C2" s="985"/>
      <c r="D2" s="985"/>
      <c r="E2" s="985"/>
      <c r="F2" s="985"/>
      <c r="G2" s="985"/>
      <c r="H2" s="985"/>
      <c r="I2" s="985"/>
      <c r="J2" s="979"/>
      <c r="K2" s="980"/>
      <c r="L2" s="981"/>
      <c r="AA2" s="85" t="s">
        <v>5</v>
      </c>
      <c r="AB2" s="71"/>
      <c r="AC2" s="209" t="s">
        <v>6</v>
      </c>
      <c r="AD2" s="71"/>
      <c r="AE2" s="209" t="s">
        <v>7</v>
      </c>
      <c r="AF2" s="209"/>
    </row>
    <row r="3" spans="1:32" s="194" customFormat="1" ht="15" customHeight="1">
      <c r="A3" s="947" t="s">
        <v>8</v>
      </c>
      <c r="B3" s="948"/>
      <c r="C3" s="968"/>
      <c r="D3" s="968"/>
      <c r="E3" s="968"/>
      <c r="F3" s="968"/>
      <c r="G3" s="948" t="s">
        <v>9</v>
      </c>
      <c r="H3" s="948"/>
      <c r="I3" s="982"/>
      <c r="J3" s="982"/>
      <c r="K3" s="982"/>
      <c r="L3" s="983"/>
      <c r="AA3" s="81"/>
      <c r="AB3" s="71"/>
      <c r="AC3" s="210" t="s">
        <v>10</v>
      </c>
      <c r="AD3" s="71"/>
      <c r="AE3" s="210" t="s">
        <v>11</v>
      </c>
      <c r="AF3" s="209"/>
    </row>
    <row r="4" spans="1:32" s="194" customFormat="1" ht="15" customHeight="1">
      <c r="A4" s="945" t="s">
        <v>12</v>
      </c>
      <c r="B4" s="946"/>
      <c r="C4" s="959"/>
      <c r="D4" s="959"/>
      <c r="E4" s="959"/>
      <c r="F4" s="959"/>
      <c r="G4" s="946" t="s">
        <v>13</v>
      </c>
      <c r="H4" s="946"/>
      <c r="I4" s="971"/>
      <c r="J4" s="971"/>
      <c r="K4" s="971"/>
      <c r="L4" s="972"/>
      <c r="AA4" s="91" t="s">
        <v>2</v>
      </c>
      <c r="AB4" s="71"/>
      <c r="AC4" s="209" t="s">
        <v>14</v>
      </c>
      <c r="AD4" s="71"/>
      <c r="AE4" s="71"/>
      <c r="AF4" s="71"/>
    </row>
    <row r="5" spans="1:32" s="194" customFormat="1" ht="15" customHeight="1">
      <c r="A5" s="945" t="s">
        <v>15</v>
      </c>
      <c r="B5" s="946"/>
      <c r="C5" s="959"/>
      <c r="D5" s="959"/>
      <c r="E5" s="959"/>
      <c r="F5" s="959"/>
      <c r="G5" s="946" t="s">
        <v>16</v>
      </c>
      <c r="H5" s="946"/>
      <c r="I5" s="971"/>
      <c r="J5" s="971"/>
      <c r="K5" s="971"/>
      <c r="L5" s="972"/>
      <c r="AA5" s="93" t="s">
        <v>17</v>
      </c>
      <c r="AB5" s="185"/>
      <c r="AC5" s="211" t="s">
        <v>18</v>
      </c>
      <c r="AD5" s="185"/>
      <c r="AE5" s="185"/>
      <c r="AF5" s="185"/>
    </row>
    <row r="6" spans="1:32" s="194" customFormat="1" ht="15" customHeight="1" thickBot="1">
      <c r="A6" s="949" t="s">
        <v>19</v>
      </c>
      <c r="B6" s="950"/>
      <c r="C6" s="967"/>
      <c r="D6" s="967"/>
      <c r="E6" s="967"/>
      <c r="F6" s="967"/>
      <c r="G6" s="950" t="s">
        <v>20</v>
      </c>
      <c r="H6" s="950"/>
      <c r="I6" s="973"/>
      <c r="J6" s="974"/>
      <c r="K6" s="974"/>
      <c r="L6" s="975"/>
      <c r="AA6" s="99" t="s">
        <v>21</v>
      </c>
      <c r="AB6" s="68"/>
      <c r="AC6" s="68"/>
      <c r="AD6" s="68"/>
      <c r="AE6" s="68"/>
      <c r="AF6" s="68"/>
    </row>
    <row r="7" spans="1:32" s="194" customFormat="1" ht="15" customHeight="1">
      <c r="A7" s="947" t="s">
        <v>22</v>
      </c>
      <c r="B7" s="948"/>
      <c r="C7" s="968"/>
      <c r="D7" s="968"/>
      <c r="E7" s="968"/>
      <c r="F7" s="968"/>
      <c r="G7" s="948" t="s">
        <v>23</v>
      </c>
      <c r="H7" s="948"/>
      <c r="I7" s="982"/>
      <c r="J7" s="982"/>
      <c r="K7" s="982"/>
      <c r="L7" s="983"/>
    </row>
    <row r="8" spans="1:32" s="194" customFormat="1" ht="15" customHeight="1">
      <c r="A8" s="945" t="s">
        <v>20</v>
      </c>
      <c r="B8" s="946"/>
      <c r="C8" s="969"/>
      <c r="D8" s="959"/>
      <c r="E8" s="959"/>
      <c r="F8" s="959"/>
      <c r="G8" s="946" t="s">
        <v>20</v>
      </c>
      <c r="H8" s="946"/>
      <c r="I8" s="970"/>
      <c r="J8" s="971"/>
      <c r="K8" s="971"/>
      <c r="L8" s="972"/>
    </row>
    <row r="9" spans="1:32" s="194" customFormat="1" ht="15" customHeight="1">
      <c r="A9" s="945" t="s">
        <v>24</v>
      </c>
      <c r="B9" s="946"/>
      <c r="C9" s="959"/>
      <c r="D9" s="959"/>
      <c r="E9" s="959"/>
      <c r="F9" s="959"/>
      <c r="G9" s="946" t="s">
        <v>25</v>
      </c>
      <c r="H9" s="946"/>
      <c r="I9" s="971"/>
      <c r="J9" s="971"/>
      <c r="K9" s="971"/>
      <c r="L9" s="972"/>
    </row>
    <row r="10" spans="1:32" s="194" customFormat="1" ht="15" customHeight="1" thickBot="1">
      <c r="A10" s="949" t="s">
        <v>20</v>
      </c>
      <c r="B10" s="950"/>
      <c r="C10" s="966"/>
      <c r="D10" s="967"/>
      <c r="E10" s="967"/>
      <c r="F10" s="967"/>
      <c r="G10" s="950" t="s">
        <v>20</v>
      </c>
      <c r="H10" s="950"/>
      <c r="I10" s="973"/>
      <c r="J10" s="974"/>
      <c r="K10" s="974"/>
      <c r="L10" s="975"/>
    </row>
    <row r="11" spans="1:32" s="52" customFormat="1" ht="15" customHeight="1">
      <c r="A11" s="56"/>
      <c r="B11" s="890"/>
      <c r="C11" s="890"/>
      <c r="D11" s="890"/>
      <c r="E11" s="890"/>
      <c r="F11" s="890"/>
      <c r="G11" s="890"/>
      <c r="H11" s="57"/>
      <c r="I11" s="57"/>
      <c r="J11" s="57"/>
      <c r="K11" s="57"/>
      <c r="L11" s="522"/>
    </row>
    <row r="12" spans="1:32" s="61" customFormat="1" ht="21" customHeight="1" thickBot="1">
      <c r="A12" s="960" t="s">
        <v>26</v>
      </c>
      <c r="B12" s="961"/>
      <c r="C12" s="961"/>
      <c r="D12" s="961"/>
      <c r="E12" s="961"/>
      <c r="F12" s="961"/>
      <c r="G12" s="961"/>
      <c r="H12" s="961"/>
      <c r="I12" s="961"/>
      <c r="J12" s="961"/>
      <c r="K12" s="961"/>
      <c r="L12" s="962"/>
    </row>
    <row r="13" spans="1:32" ht="75" customHeight="1">
      <c r="A13" s="195" t="s">
        <v>27</v>
      </c>
      <c r="B13" s="889" t="s">
        <v>28</v>
      </c>
      <c r="C13" s="889" t="s">
        <v>29</v>
      </c>
      <c r="D13" s="963" t="s">
        <v>30</v>
      </c>
      <c r="E13" s="964"/>
      <c r="F13" s="965"/>
      <c r="G13" s="889" t="s">
        <v>31</v>
      </c>
      <c r="H13" s="889" t="s">
        <v>32</v>
      </c>
      <c r="I13" s="889" t="s">
        <v>33</v>
      </c>
      <c r="J13" s="963" t="s">
        <v>34</v>
      </c>
      <c r="K13" s="964"/>
      <c r="L13" s="523" t="s">
        <v>35</v>
      </c>
    </row>
    <row r="14" spans="1:32" s="72" customFormat="1" ht="18.75" customHeight="1">
      <c r="A14" s="162">
        <v>1</v>
      </c>
      <c r="B14" s="484"/>
      <c r="C14" s="484"/>
      <c r="D14" s="954"/>
      <c r="E14" s="955"/>
      <c r="F14" s="956"/>
      <c r="G14" s="484"/>
      <c r="H14" s="485"/>
      <c r="I14" s="484"/>
      <c r="J14" s="954"/>
      <c r="K14" s="955"/>
      <c r="L14" s="524"/>
    </row>
    <row r="15" spans="1:32" s="72" customFormat="1" ht="18.75" customHeight="1">
      <c r="A15" s="162">
        <v>2</v>
      </c>
      <c r="B15" s="486"/>
      <c r="C15" s="238"/>
      <c r="D15" s="954"/>
      <c r="E15" s="955"/>
      <c r="F15" s="956"/>
      <c r="G15" s="484"/>
      <c r="H15" s="486"/>
      <c r="I15" s="484"/>
      <c r="J15" s="954"/>
      <c r="K15" s="955"/>
      <c r="L15" s="524"/>
    </row>
    <row r="16" spans="1:32" s="72" customFormat="1" ht="18.75" customHeight="1">
      <c r="A16" s="162">
        <v>3</v>
      </c>
      <c r="B16" s="486"/>
      <c r="C16" s="238"/>
      <c r="D16" s="954"/>
      <c r="E16" s="955"/>
      <c r="F16" s="956"/>
      <c r="G16" s="484"/>
      <c r="H16" s="486"/>
      <c r="I16" s="484"/>
      <c r="J16" s="954"/>
      <c r="K16" s="955"/>
      <c r="L16" s="525"/>
    </row>
    <row r="17" spans="1:12" s="72" customFormat="1" ht="18.75" customHeight="1">
      <c r="A17" s="162">
        <v>4</v>
      </c>
      <c r="B17" s="486"/>
      <c r="C17" s="238"/>
      <c r="D17" s="954"/>
      <c r="E17" s="955"/>
      <c r="F17" s="956"/>
      <c r="G17" s="484"/>
      <c r="H17" s="486"/>
      <c r="I17" s="484"/>
      <c r="J17" s="954"/>
      <c r="K17" s="955"/>
      <c r="L17" s="525"/>
    </row>
    <row r="18" spans="1:12" s="72" customFormat="1" ht="18.75" customHeight="1">
      <c r="A18" s="162">
        <v>5</v>
      </c>
      <c r="B18" s="486"/>
      <c r="C18" s="238"/>
      <c r="D18" s="954"/>
      <c r="E18" s="955"/>
      <c r="F18" s="956"/>
      <c r="G18" s="484"/>
      <c r="H18" s="486"/>
      <c r="I18" s="484"/>
      <c r="J18" s="954"/>
      <c r="K18" s="955"/>
      <c r="L18" s="525"/>
    </row>
    <row r="19" spans="1:12" s="239" customFormat="1" ht="18.75" customHeight="1">
      <c r="A19" s="162">
        <v>6</v>
      </c>
      <c r="B19" s="484"/>
      <c r="C19" s="483"/>
      <c r="D19" s="954"/>
      <c r="E19" s="955"/>
      <c r="F19" s="956"/>
      <c r="G19" s="487"/>
      <c r="H19" s="486"/>
      <c r="I19" s="487"/>
      <c r="J19" s="957"/>
      <c r="K19" s="958"/>
      <c r="L19" s="526"/>
    </row>
    <row r="20" spans="1:12" s="239" customFormat="1" ht="18.75" customHeight="1">
      <c r="A20" s="162">
        <v>7</v>
      </c>
      <c r="B20" s="486"/>
      <c r="C20" s="483"/>
      <c r="D20" s="954"/>
      <c r="E20" s="955"/>
      <c r="F20" s="956"/>
      <c r="G20" s="487"/>
      <c r="H20" s="486"/>
      <c r="I20" s="487"/>
      <c r="J20" s="957"/>
      <c r="K20" s="958"/>
      <c r="L20" s="526"/>
    </row>
    <row r="21" spans="1:12" s="72" customFormat="1" ht="18.75" customHeight="1">
      <c r="A21" s="162">
        <v>8</v>
      </c>
      <c r="B21" s="486"/>
      <c r="C21" s="486"/>
      <c r="D21" s="954"/>
      <c r="E21" s="955"/>
      <c r="F21" s="956"/>
      <c r="G21" s="484"/>
      <c r="H21" s="486"/>
      <c r="I21" s="484"/>
      <c r="J21" s="954"/>
      <c r="K21" s="955"/>
      <c r="L21" s="525"/>
    </row>
    <row r="22" spans="1:12" s="72" customFormat="1" ht="18.75" customHeight="1">
      <c r="A22" s="162">
        <v>9</v>
      </c>
      <c r="B22" s="486"/>
      <c r="C22" s="486"/>
      <c r="D22" s="954"/>
      <c r="E22" s="955"/>
      <c r="F22" s="956"/>
      <c r="G22" s="484"/>
      <c r="H22" s="486"/>
      <c r="I22" s="484"/>
      <c r="J22" s="954"/>
      <c r="K22" s="955"/>
      <c r="L22" s="525"/>
    </row>
    <row r="23" spans="1:12" s="72" customFormat="1" ht="18.75" customHeight="1">
      <c r="A23" s="162">
        <v>10</v>
      </c>
      <c r="B23" s="486"/>
      <c r="C23" s="486"/>
      <c r="D23" s="954"/>
      <c r="E23" s="955"/>
      <c r="F23" s="956"/>
      <c r="G23" s="484"/>
      <c r="H23" s="486"/>
      <c r="I23" s="484"/>
      <c r="J23" s="954"/>
      <c r="K23" s="955"/>
      <c r="L23" s="525"/>
    </row>
    <row r="24" spans="1:12" s="72" customFormat="1" ht="18.75" customHeight="1">
      <c r="A24" s="162">
        <v>11</v>
      </c>
      <c r="B24" s="486"/>
      <c r="C24" s="486"/>
      <c r="D24" s="954"/>
      <c r="E24" s="955"/>
      <c r="F24" s="956"/>
      <c r="G24" s="484"/>
      <c r="H24" s="486"/>
      <c r="I24" s="484"/>
      <c r="J24" s="954"/>
      <c r="K24" s="955"/>
      <c r="L24" s="525"/>
    </row>
    <row r="25" spans="1:12" s="72" customFormat="1" ht="18.75" customHeight="1">
      <c r="A25" s="162">
        <v>12</v>
      </c>
      <c r="B25" s="486"/>
      <c r="C25" s="486"/>
      <c r="D25" s="954"/>
      <c r="E25" s="955"/>
      <c r="F25" s="956"/>
      <c r="G25" s="484"/>
      <c r="H25" s="486"/>
      <c r="I25" s="484"/>
      <c r="J25" s="954"/>
      <c r="K25" s="955"/>
      <c r="L25" s="525"/>
    </row>
    <row r="26" spans="1:12" s="72" customFormat="1" ht="18.75" customHeight="1">
      <c r="A26" s="162">
        <v>13</v>
      </c>
      <c r="B26" s="486"/>
      <c r="C26" s="486"/>
      <c r="D26" s="954"/>
      <c r="E26" s="955"/>
      <c r="F26" s="956"/>
      <c r="G26" s="484"/>
      <c r="H26" s="486"/>
      <c r="I26" s="484"/>
      <c r="J26" s="954"/>
      <c r="K26" s="955"/>
      <c r="L26" s="525"/>
    </row>
    <row r="27" spans="1:12" s="72" customFormat="1" ht="18.75" customHeight="1">
      <c r="A27" s="162">
        <v>14</v>
      </c>
      <c r="B27" s="486"/>
      <c r="C27" s="486"/>
      <c r="D27" s="954"/>
      <c r="E27" s="955"/>
      <c r="F27" s="956"/>
      <c r="G27" s="484"/>
      <c r="H27" s="486"/>
      <c r="I27" s="484"/>
      <c r="J27" s="954"/>
      <c r="K27" s="955"/>
      <c r="L27" s="525"/>
    </row>
    <row r="28" spans="1:12" s="72" customFormat="1" ht="18.75" customHeight="1">
      <c r="A28" s="162">
        <v>15</v>
      </c>
      <c r="B28" s="486"/>
      <c r="C28" s="486"/>
      <c r="D28" s="954"/>
      <c r="E28" s="955"/>
      <c r="F28" s="956"/>
      <c r="G28" s="484"/>
      <c r="H28" s="486"/>
      <c r="I28" s="484"/>
      <c r="J28" s="954"/>
      <c r="K28" s="955"/>
      <c r="L28" s="525"/>
    </row>
    <row r="29" spans="1:12" s="72" customFormat="1" ht="18.75" customHeight="1">
      <c r="A29" s="162">
        <v>16</v>
      </c>
      <c r="B29" s="486"/>
      <c r="C29" s="486"/>
      <c r="D29" s="954"/>
      <c r="E29" s="955"/>
      <c r="F29" s="956"/>
      <c r="G29" s="484"/>
      <c r="H29" s="486"/>
      <c r="I29" s="484"/>
      <c r="J29" s="954"/>
      <c r="K29" s="955"/>
      <c r="L29" s="525"/>
    </row>
    <row r="30" spans="1:12" s="72" customFormat="1" ht="18.75" customHeight="1">
      <c r="A30" s="162">
        <v>17</v>
      </c>
      <c r="B30" s="486"/>
      <c r="C30" s="486"/>
      <c r="D30" s="954"/>
      <c r="E30" s="955"/>
      <c r="F30" s="956"/>
      <c r="G30" s="484"/>
      <c r="H30" s="486"/>
      <c r="I30" s="484"/>
      <c r="J30" s="954"/>
      <c r="K30" s="955"/>
      <c r="L30" s="525"/>
    </row>
    <row r="31" spans="1:12" s="72" customFormat="1" ht="18.75" customHeight="1">
      <c r="A31" s="162">
        <v>18</v>
      </c>
      <c r="B31" s="486"/>
      <c r="C31" s="486"/>
      <c r="D31" s="954"/>
      <c r="E31" s="955"/>
      <c r="F31" s="956"/>
      <c r="G31" s="484"/>
      <c r="H31" s="486"/>
      <c r="I31" s="484"/>
      <c r="J31" s="954"/>
      <c r="K31" s="955"/>
      <c r="L31" s="525"/>
    </row>
    <row r="32" spans="1:12" s="72" customFormat="1" ht="18.75" customHeight="1">
      <c r="A32" s="162">
        <v>19</v>
      </c>
      <c r="B32" s="486"/>
      <c r="C32" s="486"/>
      <c r="D32" s="954"/>
      <c r="E32" s="955"/>
      <c r="F32" s="956"/>
      <c r="G32" s="484"/>
      <c r="H32" s="486"/>
      <c r="I32" s="484"/>
      <c r="J32" s="954"/>
      <c r="K32" s="955"/>
      <c r="L32" s="525"/>
    </row>
    <row r="33" spans="1:12" s="72" customFormat="1" ht="18.75" customHeight="1" thickBot="1">
      <c r="A33" s="527">
        <v>20</v>
      </c>
      <c r="B33" s="528"/>
      <c r="C33" s="528"/>
      <c r="D33" s="951"/>
      <c r="E33" s="952"/>
      <c r="F33" s="953"/>
      <c r="G33" s="529"/>
      <c r="H33" s="528"/>
      <c r="I33" s="529"/>
      <c r="J33" s="951"/>
      <c r="K33" s="952"/>
      <c r="L33" s="530"/>
    </row>
    <row r="34" spans="1:12" s="77" customFormat="1" ht="18.75" customHeight="1" thickBot="1">
      <c r="A34" s="204"/>
      <c r="B34" s="205"/>
      <c r="C34" s="205"/>
      <c r="D34" s="205"/>
      <c r="E34" s="205"/>
      <c r="F34" s="205"/>
      <c r="G34" s="205"/>
      <c r="H34" s="205"/>
      <c r="I34" s="205"/>
      <c r="J34" s="205"/>
      <c r="K34" s="521"/>
      <c r="L34" s="268"/>
    </row>
    <row r="35" spans="1:12">
      <c r="A35" s="81"/>
      <c r="B35" s="83"/>
      <c r="C35" s="83"/>
      <c r="D35" s="83"/>
      <c r="E35" s="83"/>
      <c r="F35" s="83"/>
      <c r="G35" s="83"/>
      <c r="H35" s="83"/>
      <c r="I35" s="83"/>
      <c r="J35" s="83"/>
      <c r="K35" s="83"/>
      <c r="L35" s="83"/>
    </row>
    <row r="36" spans="1:12">
      <c r="A36" s="71"/>
      <c r="B36" s="83"/>
      <c r="C36" s="83"/>
    </row>
    <row r="37" spans="1:12">
      <c r="D37" s="83"/>
      <c r="E37" s="83"/>
      <c r="F37" s="83"/>
      <c r="G37" s="83"/>
      <c r="H37" s="83"/>
      <c r="I37" s="83"/>
      <c r="J37" s="83"/>
      <c r="K37" s="83"/>
      <c r="L37" s="83"/>
    </row>
    <row r="38" spans="1:12">
      <c r="A38" s="71"/>
      <c r="B38" s="71"/>
      <c r="C38" s="71"/>
      <c r="D38" s="71"/>
      <c r="E38" s="71"/>
      <c r="F38" s="71"/>
      <c r="G38" s="71"/>
      <c r="H38" s="71"/>
      <c r="I38" s="71"/>
      <c r="J38" s="71"/>
    </row>
    <row r="39" spans="1:12" ht="15.75" customHeight="1">
      <c r="A39" s="71"/>
      <c r="B39" s="71"/>
      <c r="C39" s="71"/>
      <c r="D39" s="71"/>
      <c r="E39" s="71"/>
      <c r="F39" s="71"/>
      <c r="G39" s="71"/>
      <c r="H39" s="71"/>
    </row>
    <row r="40" spans="1:12" ht="12.75" customHeight="1">
      <c r="A40" s="71"/>
      <c r="B40" s="71"/>
      <c r="C40" s="71"/>
      <c r="D40" s="71"/>
      <c r="E40" s="71"/>
      <c r="F40" s="71"/>
      <c r="G40" s="71"/>
      <c r="H40" s="71"/>
    </row>
    <row r="41" spans="1:12" ht="12.75" customHeight="1">
      <c r="A41" s="71"/>
      <c r="B41" s="71"/>
      <c r="C41" s="71"/>
      <c r="D41" s="71"/>
      <c r="E41" s="71"/>
      <c r="F41" s="71"/>
      <c r="G41" s="71"/>
      <c r="H41" s="71"/>
    </row>
    <row r="42" spans="1:12" ht="12.75" customHeight="1">
      <c r="A42" s="71"/>
      <c r="B42" s="71"/>
      <c r="C42" s="71"/>
      <c r="D42" s="71"/>
      <c r="E42" s="71"/>
      <c r="F42" s="71"/>
      <c r="G42" s="71"/>
      <c r="H42" s="71"/>
    </row>
    <row r="43" spans="1:12" ht="12.75" customHeight="1">
      <c r="A43" s="71"/>
      <c r="B43" s="71"/>
      <c r="C43" s="71"/>
      <c r="D43" s="71"/>
      <c r="E43" s="71"/>
      <c r="F43" s="71"/>
      <c r="G43" s="71"/>
      <c r="H43" s="71"/>
    </row>
    <row r="44" spans="1:12" ht="15.75" customHeight="1">
      <c r="A44" s="71"/>
      <c r="B44" s="71"/>
      <c r="C44" s="71"/>
      <c r="D44" s="71"/>
      <c r="E44" s="71"/>
      <c r="F44" s="71"/>
      <c r="G44" s="71"/>
      <c r="H44" s="71"/>
      <c r="I44" s="71"/>
      <c r="J44" s="71"/>
    </row>
    <row r="45" spans="1:12" ht="12.75" customHeight="1">
      <c r="A45" s="71"/>
      <c r="B45" s="71"/>
      <c r="C45" s="71"/>
      <c r="D45" s="71"/>
      <c r="E45" s="71"/>
      <c r="F45" s="71"/>
      <c r="G45" s="71"/>
      <c r="H45" s="71"/>
      <c r="I45" s="71"/>
      <c r="J45" s="71"/>
    </row>
    <row r="46" spans="1:12">
      <c r="A46" s="71"/>
      <c r="B46" s="71"/>
      <c r="C46" s="71"/>
      <c r="D46" s="71"/>
      <c r="E46" s="71"/>
      <c r="F46" s="71"/>
      <c r="G46" s="71"/>
      <c r="H46" s="71"/>
      <c r="I46" s="71"/>
      <c r="J46" s="71"/>
    </row>
    <row r="47" spans="1:12">
      <c r="A47" s="71"/>
      <c r="B47" s="71"/>
      <c r="C47" s="71"/>
      <c r="D47" s="71"/>
      <c r="E47" s="71"/>
      <c r="F47" s="71"/>
      <c r="G47" s="71"/>
      <c r="H47" s="71"/>
      <c r="I47" s="71"/>
      <c r="J47" s="71"/>
    </row>
    <row r="48" spans="1:12">
      <c r="A48" s="71"/>
      <c r="B48" s="71"/>
      <c r="C48" s="71"/>
      <c r="D48" s="71"/>
      <c r="E48" s="71"/>
      <c r="F48" s="71"/>
      <c r="G48" s="71"/>
      <c r="H48" s="71"/>
      <c r="I48" s="71"/>
      <c r="J48" s="71"/>
    </row>
  </sheetData>
  <sheetProtection formatCells="0" insertColumns="0" insertRows="0" deleteColumns="0" deleteRows="0" selectLockedCells="1"/>
  <mergeCells count="77">
    <mergeCell ref="J28:K28"/>
    <mergeCell ref="I8:L8"/>
    <mergeCell ref="I9:L9"/>
    <mergeCell ref="I10:L10"/>
    <mergeCell ref="J1:L2"/>
    <mergeCell ref="I3:L3"/>
    <mergeCell ref="I4:L4"/>
    <mergeCell ref="I5:L5"/>
    <mergeCell ref="I6:L6"/>
    <mergeCell ref="I7:L7"/>
    <mergeCell ref="C1:I2"/>
    <mergeCell ref="J21:K21"/>
    <mergeCell ref="D23:F23"/>
    <mergeCell ref="D24:F24"/>
    <mergeCell ref="D22:F22"/>
    <mergeCell ref="J22:K22"/>
    <mergeCell ref="C3:F3"/>
    <mergeCell ref="G9:H9"/>
    <mergeCell ref="G3:H3"/>
    <mergeCell ref="G5:H5"/>
    <mergeCell ref="G7:H7"/>
    <mergeCell ref="G4:H4"/>
    <mergeCell ref="G8:H8"/>
    <mergeCell ref="C4:F4"/>
    <mergeCell ref="C5:F5"/>
    <mergeCell ref="C8:F8"/>
    <mergeCell ref="G6:H6"/>
    <mergeCell ref="C6:F6"/>
    <mergeCell ref="C7:F7"/>
    <mergeCell ref="A10:B10"/>
    <mergeCell ref="A9:B9"/>
    <mergeCell ref="C9:F9"/>
    <mergeCell ref="A12:L12"/>
    <mergeCell ref="D13:F13"/>
    <mergeCell ref="J13:K13"/>
    <mergeCell ref="G10:H10"/>
    <mergeCell ref="C10:F10"/>
    <mergeCell ref="D19:F19"/>
    <mergeCell ref="J19:K19"/>
    <mergeCell ref="D14:F14"/>
    <mergeCell ref="J14:K14"/>
    <mergeCell ref="D15:F15"/>
    <mergeCell ref="J15:K15"/>
    <mergeCell ref="D16:F16"/>
    <mergeCell ref="J16:K16"/>
    <mergeCell ref="D17:F17"/>
    <mergeCell ref="J17:K17"/>
    <mergeCell ref="D18:F18"/>
    <mergeCell ref="J18:K18"/>
    <mergeCell ref="D32:F32"/>
    <mergeCell ref="J32:K32"/>
    <mergeCell ref="D29:F29"/>
    <mergeCell ref="J29:K29"/>
    <mergeCell ref="D30:F30"/>
    <mergeCell ref="J30:K30"/>
    <mergeCell ref="D33:F33"/>
    <mergeCell ref="J33:K33"/>
    <mergeCell ref="D20:F20"/>
    <mergeCell ref="J20:K20"/>
    <mergeCell ref="D21:F21"/>
    <mergeCell ref="D31:F31"/>
    <mergeCell ref="J31:K31"/>
    <mergeCell ref="D25:F25"/>
    <mergeCell ref="D26:F26"/>
    <mergeCell ref="D27:F27"/>
    <mergeCell ref="D28:F28"/>
    <mergeCell ref="J23:K23"/>
    <mergeCell ref="J24:K24"/>
    <mergeCell ref="J25:K25"/>
    <mergeCell ref="J26:K26"/>
    <mergeCell ref="J27:K27"/>
    <mergeCell ref="A8:B8"/>
    <mergeCell ref="A3:B3"/>
    <mergeCell ref="A4:B4"/>
    <mergeCell ref="A5:B5"/>
    <mergeCell ref="A6:B6"/>
    <mergeCell ref="A7:B7"/>
  </mergeCells>
  <dataValidations count="2">
    <dataValidation type="list" allowBlank="1" showInputMessage="1" showErrorMessage="1" sqref="I14:I33" xr:uid="{00000000-0002-0000-0000-000000000000}">
      <formula1>$AE$2:$AE$3</formula1>
    </dataValidation>
    <dataValidation type="list" allowBlank="1" showInputMessage="1" showErrorMessage="1" sqref="G14:G33" xr:uid="{00000000-0002-0000-0000-000001000000}">
      <formula1>$AC$2:$AC$5</formula1>
    </dataValidation>
  </dataValidations>
  <printOptions horizontalCentered="1" verticalCentered="1"/>
  <pageMargins left="0.39370078740157483" right="0.39370078740157483" top="0.39370078740157483" bottom="0.39370078740157483" header="0.31496062992125984" footer="0.31496062992125984"/>
  <pageSetup paperSize="41" scale="8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rgb="FFFFC000"/>
  </sheetPr>
  <dimension ref="A1:IL220"/>
  <sheetViews>
    <sheetView view="pageBreakPreview" zoomScale="60" zoomScaleNormal="100" zoomScalePageLayoutView="80" workbookViewId="0">
      <selection activeCell="D12" sqref="D12:F12"/>
    </sheetView>
  </sheetViews>
  <sheetFormatPr defaultColWidth="3.140625" defaultRowHeight="18"/>
  <cols>
    <col min="1" max="1" width="5.140625" style="2" customWidth="1"/>
    <col min="2" max="2" width="4.85546875" style="2" customWidth="1"/>
    <col min="3" max="3" width="11.85546875" style="3" customWidth="1"/>
    <col min="4" max="5" width="6.85546875" style="2" customWidth="1"/>
    <col min="6" max="6" width="4.85546875" style="2" customWidth="1"/>
    <col min="7" max="11" width="4.28515625" style="2" customWidth="1"/>
    <col min="12" max="12" width="4.85546875" style="2" customWidth="1"/>
    <col min="13" max="13" width="4.28515625" style="2" customWidth="1"/>
    <col min="14" max="14" width="4.42578125" style="3" customWidth="1"/>
    <col min="15" max="15" width="5.140625" style="2" customWidth="1"/>
    <col min="16" max="16" width="5.42578125" style="2" customWidth="1"/>
    <col min="17" max="17" width="5.7109375" style="2" customWidth="1"/>
    <col min="18" max="19" width="4.28515625" style="2" customWidth="1"/>
    <col min="20" max="20" width="6.140625" style="2" customWidth="1"/>
    <col min="21" max="21" width="5" style="2" customWidth="1"/>
    <col min="22" max="22" width="5" style="3" customWidth="1"/>
    <col min="23" max="23" width="5.28515625" style="3" customWidth="1"/>
    <col min="24" max="24" width="4.28515625" style="3" customWidth="1"/>
    <col min="25" max="25" width="6.7109375" style="3" customWidth="1"/>
    <col min="26" max="26" width="4.85546875" style="3" customWidth="1"/>
    <col min="27" max="27" width="4.5703125" style="3" customWidth="1"/>
    <col min="28" max="28" width="5.28515625" style="2" customWidth="1"/>
    <col min="29" max="29" width="4.28515625" style="2" customWidth="1"/>
    <col min="30" max="30" width="5.28515625" style="2" customWidth="1"/>
    <col min="31" max="31" width="4.42578125" style="3" customWidth="1"/>
    <col min="32" max="33" width="6.28515625" style="3" customWidth="1"/>
    <col min="34" max="37" width="7.5703125" style="2" customWidth="1"/>
    <col min="38" max="38" width="7.5703125" style="3" customWidth="1"/>
    <col min="39" max="39" width="4.28515625" style="2" customWidth="1"/>
    <col min="40" max="40" width="24.85546875" style="2" customWidth="1"/>
    <col min="41" max="44" width="22" style="2" customWidth="1"/>
    <col min="45" max="45" width="9" style="2" customWidth="1"/>
    <col min="46" max="46" width="4.28515625" style="2" customWidth="1"/>
    <col min="47" max="47" width="9.7109375" style="2" customWidth="1"/>
    <col min="48" max="48" width="14.28515625" style="2" customWidth="1"/>
    <col min="49" max="51" width="7" style="2" customWidth="1"/>
    <col min="52" max="54" width="6.28515625" style="2" customWidth="1"/>
    <col min="55" max="55" width="9.85546875" style="38" customWidth="1"/>
    <col min="56" max="56" width="7.42578125" style="128" customWidth="1"/>
    <col min="57" max="57" width="7.42578125" style="3" customWidth="1"/>
    <col min="58" max="58" width="7.42578125" style="585" customWidth="1"/>
    <col min="59" max="59" width="7.42578125" style="3" customWidth="1"/>
    <col min="60" max="60" width="7.42578125" style="586" customWidth="1"/>
    <col min="61" max="246" width="7.42578125" style="3" customWidth="1"/>
    <col min="247" max="16384" width="3.140625" style="2"/>
  </cols>
  <sheetData>
    <row r="1" spans="1:246" s="479" customFormat="1" ht="19.899999999999999" customHeight="1" thickBot="1">
      <c r="A1" s="480" t="e">
        <f ca="1">IF(LEN(MID(CELL("filename",A3),FIND("]",CELL("filename",A3))+1,LEN(CELL("filename",A3))-FIND("]",CELL("filename",A3))))=100,3,IF(LEN(MID(CELL("filename",A3),FIND("]",CELL("filename",A3))+1,LEN(CELL("filename",A3))-FIND("]",CELL("filename",A3))))=6,3,IF(LEN(MID(CELL("filename",A3),FIND("]",CELL("filename",A3))+1,LEN(CELL("filename",A3))-FIND("]",CELL("filename",A3))))=6,3,IF(LEN(MID(CELL("filename",A3),FIND("]",CELL("filename",A3))+1,LEN(CELL("filename",A3))-FIND("]",CELL("filename",A3))))&lt;5,1,2))))</f>
        <v>#VALUE!</v>
      </c>
      <c r="BC1" s="481"/>
      <c r="BE1" s="548" t="e">
        <f ca="1">AK73</f>
        <v>#VALUE!</v>
      </c>
      <c r="BF1" s="549">
        <f ca="1">A38</f>
        <v>0</v>
      </c>
      <c r="BG1" s="550">
        <f>COUNTIFS(L25:M34,"&gt;=1",L25:M34,"&lt;=3")</f>
        <v>0</v>
      </c>
      <c r="BH1" s="550">
        <f>COUNTIFS(L25:M34,"&gt;=4",L25:M34,"&lt;=12")</f>
        <v>0</v>
      </c>
      <c r="BI1" s="550">
        <f>COUNTIFS(L25:M34,"&gt;12",L25:M34,"&lt;60")</f>
        <v>0</v>
      </c>
      <c r="BJ1" s="550">
        <f>COUNTIFS(L25:M34,"&gt;59")</f>
        <v>0</v>
      </c>
      <c r="BK1" s="551">
        <f>COUNTA(T25:Y34)</f>
        <v>0</v>
      </c>
      <c r="BL1" s="553" t="str">
        <f ca="1">O35</f>
        <v>Sin Hacinamiento</v>
      </c>
      <c r="BM1" s="554">
        <f>V36</f>
        <v>0</v>
      </c>
      <c r="BN1" s="555">
        <f ca="1">Y36</f>
        <v>0</v>
      </c>
      <c r="BO1" s="555">
        <f>AB36</f>
        <v>0</v>
      </c>
      <c r="BP1" s="555">
        <f>AE36</f>
        <v>0</v>
      </c>
      <c r="BQ1" s="556">
        <f>AK36</f>
        <v>0</v>
      </c>
      <c r="BR1" s="557">
        <f>F41</f>
        <v>0</v>
      </c>
      <c r="BS1" s="558">
        <f>F42</f>
        <v>0</v>
      </c>
      <c r="BT1" s="555">
        <f>F44</f>
        <v>0</v>
      </c>
      <c r="BU1" s="555">
        <f>F45</f>
        <v>0</v>
      </c>
      <c r="BV1" s="558">
        <f>F46</f>
        <v>0</v>
      </c>
      <c r="BW1" s="555">
        <f>E50</f>
        <v>0</v>
      </c>
      <c r="BX1" s="555">
        <f>E51</f>
        <v>0</v>
      </c>
      <c r="BY1" s="558">
        <f>F53</f>
        <v>0</v>
      </c>
      <c r="BZ1" s="558">
        <f>F54</f>
        <v>0</v>
      </c>
      <c r="CA1" s="558">
        <f>F55</f>
        <v>0</v>
      </c>
      <c r="CB1" s="559">
        <f>F56</f>
        <v>0</v>
      </c>
      <c r="CC1" s="560">
        <f>F58</f>
        <v>0</v>
      </c>
      <c r="CD1" s="558">
        <f>F60</f>
        <v>0</v>
      </c>
      <c r="CE1" s="558">
        <f>F61</f>
        <v>0</v>
      </c>
      <c r="CF1" s="558">
        <f>F62</f>
        <v>0</v>
      </c>
      <c r="CG1" s="558">
        <f>F63</f>
        <v>0</v>
      </c>
      <c r="CH1" s="558">
        <f>F64</f>
        <v>0</v>
      </c>
      <c r="CI1" s="558">
        <f>F65</f>
        <v>0</v>
      </c>
      <c r="CJ1" s="558">
        <f>F66</f>
        <v>0</v>
      </c>
      <c r="CK1" s="561">
        <f>F67</f>
        <v>0</v>
      </c>
      <c r="CL1" s="562" t="str">
        <f>IF(C69="x","Si","No")</f>
        <v>No</v>
      </c>
      <c r="CM1" s="563">
        <f>A72</f>
        <v>0</v>
      </c>
      <c r="CN1" s="555">
        <f>F76</f>
        <v>0</v>
      </c>
      <c r="CO1" s="555">
        <f>F77</f>
        <v>0</v>
      </c>
      <c r="CP1" s="555">
        <f>F78</f>
        <v>0</v>
      </c>
      <c r="CQ1" s="555">
        <f>I76</f>
        <v>0</v>
      </c>
      <c r="CR1" s="555">
        <f>I77</f>
        <v>0</v>
      </c>
      <c r="CS1" s="555">
        <f>I78</f>
        <v>0</v>
      </c>
      <c r="CT1" s="564">
        <f>Z76</f>
        <v>0</v>
      </c>
      <c r="CU1" s="564">
        <f>AA76</f>
        <v>0</v>
      </c>
      <c r="CV1" s="563">
        <f>AB76</f>
        <v>0</v>
      </c>
      <c r="CW1" s="564">
        <f>Z77</f>
        <v>0</v>
      </c>
      <c r="CX1" s="564">
        <f>AA77</f>
        <v>0</v>
      </c>
      <c r="CY1" s="564">
        <f>AB77</f>
        <v>0</v>
      </c>
      <c r="CZ1" s="555" t="str">
        <f>IF(AJ76&gt;0,"x","0")</f>
        <v>0</v>
      </c>
      <c r="DA1" s="555" t="str">
        <f>IF(AK76&gt;0,"x","0")</f>
        <v>0</v>
      </c>
      <c r="DB1" s="565" t="str">
        <f>_xlfn.CONCAT(AJ78,"/",AK78,"/",AL78)</f>
        <v>//</v>
      </c>
      <c r="DC1" s="566" t="str">
        <f>AK87</f>
        <v>-</v>
      </c>
      <c r="DD1" s="567" t="str">
        <f>AK88</f>
        <v>-</v>
      </c>
      <c r="DE1" s="568" t="str">
        <f>AK89</f>
        <v>-</v>
      </c>
      <c r="DF1" s="566" t="str">
        <f>AK91</f>
        <v>-</v>
      </c>
      <c r="DG1" s="567" t="str">
        <f>AK93</f>
        <v>-</v>
      </c>
      <c r="DH1" s="567" t="str">
        <f>AK95</f>
        <v>-</v>
      </c>
      <c r="DI1" s="569" t="str">
        <f>AK96</f>
        <v>-</v>
      </c>
      <c r="DJ1" s="570" t="str">
        <f>AK97</f>
        <v>-</v>
      </c>
      <c r="DK1" s="567" t="str">
        <f>AK98</f>
        <v>-</v>
      </c>
      <c r="DL1" s="567" t="str">
        <f>AK99</f>
        <v>-</v>
      </c>
      <c r="DM1" s="569" t="str">
        <f>AK101</f>
        <v>-</v>
      </c>
      <c r="DN1" s="566" t="str">
        <f>AK103</f>
        <v>-</v>
      </c>
      <c r="DO1" s="567" t="str">
        <f>AK104</f>
        <v>-</v>
      </c>
      <c r="DP1" s="569" t="str">
        <f>AK105</f>
        <v>-</v>
      </c>
      <c r="DQ1" s="566">
        <f>AL87</f>
        <v>0</v>
      </c>
      <c r="DR1" s="567">
        <f>AL88</f>
        <v>0</v>
      </c>
      <c r="DS1" s="568">
        <f>AL89</f>
        <v>0</v>
      </c>
      <c r="DT1" s="566">
        <f>AL91</f>
        <v>0</v>
      </c>
      <c r="DU1" s="567">
        <f>AL93</f>
        <v>0</v>
      </c>
      <c r="DV1" s="567">
        <f>AL95</f>
        <v>0</v>
      </c>
      <c r="DW1" s="569">
        <f>AL96</f>
        <v>0</v>
      </c>
      <c r="DX1" s="570">
        <f>AL97</f>
        <v>0</v>
      </c>
      <c r="DY1" s="567">
        <f>AL98</f>
        <v>0</v>
      </c>
      <c r="DZ1" s="567">
        <f>AL99</f>
        <v>0</v>
      </c>
      <c r="EA1" s="569">
        <f>AL101</f>
        <v>0</v>
      </c>
      <c r="EB1" s="566">
        <f>AL103</f>
        <v>0</v>
      </c>
      <c r="EC1" s="567">
        <f>AL104</f>
        <v>0</v>
      </c>
      <c r="ED1" s="568">
        <f>AL105</f>
        <v>0</v>
      </c>
      <c r="EE1" s="549">
        <f>Q107</f>
        <v>0</v>
      </c>
      <c r="EF1" s="550">
        <f>Q108</f>
        <v>0</v>
      </c>
      <c r="EG1" s="550">
        <f>Q109</f>
        <v>0</v>
      </c>
      <c r="EH1" s="550">
        <f>Q110</f>
        <v>0</v>
      </c>
      <c r="EI1" s="552">
        <f>Q111</f>
        <v>0</v>
      </c>
      <c r="EJ1" s="566">
        <f>AC107</f>
        <v>0</v>
      </c>
      <c r="EK1" s="567">
        <f>AC108</f>
        <v>0</v>
      </c>
      <c r="EL1" s="567">
        <f>AC109</f>
        <v>0</v>
      </c>
      <c r="EM1" s="567">
        <f>AC110</f>
        <v>0</v>
      </c>
      <c r="EN1" s="569">
        <f>AC111</f>
        <v>0</v>
      </c>
      <c r="EO1" s="549" t="str">
        <f>$AK127</f>
        <v>-</v>
      </c>
      <c r="EP1" s="550" t="str">
        <f>$AK128</f>
        <v>-</v>
      </c>
      <c r="EQ1" s="550" t="str">
        <f>$AK129</f>
        <v>-</v>
      </c>
      <c r="ER1" s="550" t="str">
        <f>$AK130</f>
        <v>-</v>
      </c>
      <c r="ES1" s="550" t="str">
        <f>$AK131</f>
        <v>-</v>
      </c>
      <c r="ET1" s="550" t="str">
        <f>$AK132</f>
        <v>-</v>
      </c>
      <c r="EU1" s="550" t="str">
        <f>$AK133</f>
        <v>-</v>
      </c>
      <c r="EV1" s="550" t="str">
        <f>$AK134</f>
        <v>-</v>
      </c>
      <c r="EW1" s="550" t="str">
        <f>$AK135</f>
        <v>-</v>
      </c>
      <c r="EX1" s="550" t="str">
        <f>$AK136</f>
        <v>-</v>
      </c>
      <c r="EY1" s="552" t="str">
        <f>$AK137</f>
        <v>-</v>
      </c>
      <c r="EZ1" s="571" t="str">
        <f>$AK138</f>
        <v>-</v>
      </c>
      <c r="FA1" s="571" t="str">
        <f>$AK139</f>
        <v>-</v>
      </c>
      <c r="FB1" s="571" t="str">
        <f>$AK140</f>
        <v>-</v>
      </c>
      <c r="FC1" s="571" t="str">
        <f>$AK141</f>
        <v>-</v>
      </c>
      <c r="FD1" s="571" t="str">
        <f>$AK142</f>
        <v>-</v>
      </c>
      <c r="FE1" s="571" t="str">
        <f>$AK143</f>
        <v>-</v>
      </c>
      <c r="FF1" s="571" t="str">
        <f>$AK144</f>
        <v>-</v>
      </c>
      <c r="FG1" s="571" t="str">
        <f>$AK145</f>
        <v>-</v>
      </c>
      <c r="FH1" s="571" t="str">
        <f>$AK146</f>
        <v>-</v>
      </c>
      <c r="FI1" s="571" t="str">
        <f>$AK147</f>
        <v>-</v>
      </c>
      <c r="FJ1" s="571" t="str">
        <f>$AK148</f>
        <v>-</v>
      </c>
      <c r="FK1" s="571" t="str">
        <f>$AK149</f>
        <v>-</v>
      </c>
      <c r="FL1" s="571" t="str">
        <f>$AK150</f>
        <v>-</v>
      </c>
      <c r="FM1" s="571" t="str">
        <f>$AK151</f>
        <v>-</v>
      </c>
      <c r="FN1" s="571" t="str">
        <f>$AK152</f>
        <v>-</v>
      </c>
      <c r="FO1" s="550" t="str">
        <f>$AK153</f>
        <v>-</v>
      </c>
      <c r="FP1" s="550" t="str">
        <f>$AK154</f>
        <v>-</v>
      </c>
      <c r="FQ1" s="550" t="str">
        <f>$AK155</f>
        <v>-</v>
      </c>
      <c r="FR1" s="550" t="str">
        <f>$AK156</f>
        <v>-</v>
      </c>
      <c r="FS1" s="550" t="str">
        <f>$AK157</f>
        <v>-</v>
      </c>
      <c r="FT1" s="550" t="str">
        <f>$AK158</f>
        <v>-</v>
      </c>
      <c r="FU1" s="550" t="str">
        <f>$AK159</f>
        <v>-</v>
      </c>
      <c r="FV1" s="551" t="str">
        <f>$AK160</f>
        <v>-</v>
      </c>
      <c r="FW1" s="549" t="str">
        <f>$AK161</f>
        <v>-</v>
      </c>
      <c r="FX1" s="550" t="str">
        <f>$AK162</f>
        <v>-</v>
      </c>
      <c r="FY1" s="550" t="str">
        <f>$AK163</f>
        <v>-</v>
      </c>
      <c r="FZ1" s="550" t="str">
        <f>$AK164</f>
        <v>-</v>
      </c>
      <c r="GA1" s="550" t="str">
        <f>$AK165</f>
        <v>-</v>
      </c>
      <c r="GB1" s="550" t="str">
        <f>$AK166</f>
        <v>-</v>
      </c>
      <c r="GC1" s="550" t="str">
        <f>$AK167</f>
        <v>-</v>
      </c>
      <c r="GD1" s="552" t="str">
        <f>$AK168</f>
        <v>-</v>
      </c>
      <c r="GE1" s="553">
        <f>AH175</f>
        <v>0</v>
      </c>
      <c r="GF1" s="558">
        <f>AH176</f>
        <v>0</v>
      </c>
      <c r="GG1" s="559">
        <f>AH177</f>
        <v>0</v>
      </c>
      <c r="GH1" s="549">
        <f>$AL127</f>
        <v>0</v>
      </c>
      <c r="GI1" s="550">
        <f>$AL128</f>
        <v>0</v>
      </c>
      <c r="GJ1" s="550">
        <f>$AL129</f>
        <v>0</v>
      </c>
      <c r="GK1" s="550">
        <f>$AL130</f>
        <v>0</v>
      </c>
      <c r="GL1" s="550">
        <f>$AL131</f>
        <v>0</v>
      </c>
      <c r="GM1" s="550">
        <f>$AL132</f>
        <v>0</v>
      </c>
      <c r="GN1" s="550">
        <f>$AL133</f>
        <v>0</v>
      </c>
      <c r="GO1" s="550">
        <f>$AL134</f>
        <v>0</v>
      </c>
      <c r="GP1" s="550">
        <f>$AL135</f>
        <v>0</v>
      </c>
      <c r="GQ1" s="550">
        <f>$AL136</f>
        <v>0</v>
      </c>
      <c r="GR1" s="552">
        <f>$AL137</f>
        <v>0</v>
      </c>
      <c r="GS1" s="572">
        <f>$AL138</f>
        <v>0</v>
      </c>
      <c r="GT1" s="572">
        <f>$AL139</f>
        <v>0</v>
      </c>
      <c r="GU1" s="572">
        <f>$AL140</f>
        <v>0</v>
      </c>
      <c r="GV1" s="572">
        <f>$AL141</f>
        <v>0</v>
      </c>
      <c r="GW1" s="572">
        <f>$AL142</f>
        <v>0</v>
      </c>
      <c r="GX1" s="572">
        <f>$AL143</f>
        <v>0</v>
      </c>
      <c r="GY1" s="572">
        <f>$AL144</f>
        <v>0</v>
      </c>
      <c r="GZ1" s="572">
        <f>$AL145</f>
        <v>0</v>
      </c>
      <c r="HA1" s="572">
        <f>$AL146</f>
        <v>0</v>
      </c>
      <c r="HB1" s="572">
        <f>$AL147</f>
        <v>0</v>
      </c>
      <c r="HC1" s="572">
        <f>$AL148</f>
        <v>0</v>
      </c>
      <c r="HD1" s="572">
        <f>$AL149</f>
        <v>0</v>
      </c>
      <c r="HE1" s="572">
        <f>$AL150</f>
        <v>0</v>
      </c>
      <c r="HF1" s="572">
        <f>$AL151</f>
        <v>0</v>
      </c>
      <c r="HG1" s="572">
        <f>$AL152</f>
        <v>0</v>
      </c>
      <c r="HH1" s="550">
        <f>$AL153</f>
        <v>0</v>
      </c>
      <c r="HI1" s="550">
        <f>$AL154</f>
        <v>0</v>
      </c>
      <c r="HJ1" s="550">
        <f>$AL155</f>
        <v>0</v>
      </c>
      <c r="HK1" s="550">
        <f>$AL156</f>
        <v>0</v>
      </c>
      <c r="HL1" s="550">
        <f>$AL157</f>
        <v>0</v>
      </c>
      <c r="HM1" s="550">
        <f>$AL158</f>
        <v>0</v>
      </c>
      <c r="HN1" s="550">
        <f>$AL159</f>
        <v>0</v>
      </c>
      <c r="HO1" s="551">
        <f>$AL160</f>
        <v>0</v>
      </c>
      <c r="HP1" s="549">
        <f>$AL161</f>
        <v>0</v>
      </c>
      <c r="HQ1" s="550">
        <f>$AL162</f>
        <v>0</v>
      </c>
      <c r="HR1" s="550">
        <f>$AL163</f>
        <v>0</v>
      </c>
      <c r="HS1" s="550">
        <f>$AL164</f>
        <v>0</v>
      </c>
      <c r="HT1" s="550">
        <f>$AL165</f>
        <v>0</v>
      </c>
      <c r="HU1" s="550">
        <f>$AL166</f>
        <v>0</v>
      </c>
      <c r="HV1" s="550">
        <f>$AL167</f>
        <v>0</v>
      </c>
      <c r="HW1" s="551">
        <f>$AL168</f>
        <v>0</v>
      </c>
      <c r="HX1" s="573">
        <f>AW127</f>
        <v>0</v>
      </c>
      <c r="HY1" s="574">
        <f>AW133</f>
        <v>0</v>
      </c>
      <c r="HZ1" s="575">
        <f>AW136</f>
        <v>0</v>
      </c>
      <c r="IA1" s="576">
        <f>AW138</f>
        <v>0</v>
      </c>
      <c r="IB1" s="574">
        <f>AW143</f>
        <v>0</v>
      </c>
      <c r="IC1" s="574">
        <f>AW145</f>
        <v>0</v>
      </c>
      <c r="ID1" s="575">
        <f>AW147</f>
        <v>0</v>
      </c>
      <c r="IE1" s="576">
        <f>AW150</f>
        <v>0</v>
      </c>
      <c r="IF1" s="574">
        <f>AW153</f>
        <v>0</v>
      </c>
      <c r="IG1" s="574">
        <f>AW156</f>
        <v>0</v>
      </c>
      <c r="IH1" s="575">
        <f>AW158</f>
        <v>0</v>
      </c>
      <c r="II1" s="573">
        <f>AW161</f>
        <v>0</v>
      </c>
      <c r="IJ1" s="574">
        <f>AW164</f>
        <v>0</v>
      </c>
      <c r="IK1" s="577">
        <f>AW167</f>
        <v>0</v>
      </c>
      <c r="IL1" s="578">
        <f>SUM(HX1:IK1)</f>
        <v>0</v>
      </c>
    </row>
    <row r="2" spans="1:246" s="147" customFormat="1" ht="13.15" customHeight="1" thickBot="1">
      <c r="A2" s="869" t="s">
        <v>5</v>
      </c>
      <c r="AB2" s="148"/>
      <c r="AC2" s="148"/>
      <c r="AD2" s="148"/>
      <c r="AE2" s="149"/>
      <c r="AF2" s="150"/>
      <c r="AG2" s="151"/>
      <c r="AH2" s="150"/>
      <c r="AI2" s="150"/>
      <c r="AJ2" s="150"/>
      <c r="AK2" s="150"/>
      <c r="AL2" s="150"/>
      <c r="BC2" s="152"/>
      <c r="BE2" s="544" t="s">
        <v>86</v>
      </c>
      <c r="BF2" s="400" t="s">
        <v>87</v>
      </c>
      <c r="BG2" s="401" t="s">
        <v>70</v>
      </c>
      <c r="BH2" s="402" t="s">
        <v>76</v>
      </c>
      <c r="BI2" s="402" t="s">
        <v>77</v>
      </c>
      <c r="BJ2" s="402" t="s">
        <v>78</v>
      </c>
      <c r="BK2" s="403" t="s">
        <v>88</v>
      </c>
      <c r="BL2" s="404" t="s">
        <v>89</v>
      </c>
      <c r="BM2" s="405" t="s">
        <v>90</v>
      </c>
      <c r="BN2" s="405" t="s">
        <v>91</v>
      </c>
      <c r="BO2" s="405" t="s">
        <v>92</v>
      </c>
      <c r="BP2" s="405" t="s">
        <v>93</v>
      </c>
      <c r="BQ2" s="406" t="s">
        <v>94</v>
      </c>
      <c r="BR2" s="407" t="s">
        <v>95</v>
      </c>
      <c r="BS2" s="408" t="s">
        <v>96</v>
      </c>
      <c r="BT2" s="409" t="s">
        <v>97</v>
      </c>
      <c r="BU2" s="409" t="s">
        <v>98</v>
      </c>
      <c r="BV2" s="408" t="s">
        <v>99</v>
      </c>
      <c r="BW2" s="409" t="s">
        <v>100</v>
      </c>
      <c r="BX2" s="409" t="s">
        <v>101</v>
      </c>
      <c r="BY2" s="409" t="s">
        <v>102</v>
      </c>
      <c r="BZ2" s="409" t="s">
        <v>103</v>
      </c>
      <c r="CA2" s="409" t="s">
        <v>104</v>
      </c>
      <c r="CB2" s="410" t="s">
        <v>105</v>
      </c>
      <c r="CC2" s="411" t="s">
        <v>106</v>
      </c>
      <c r="CD2" s="412" t="s">
        <v>107</v>
      </c>
      <c r="CE2" s="412" t="s">
        <v>108</v>
      </c>
      <c r="CF2" s="412" t="s">
        <v>109</v>
      </c>
      <c r="CG2" s="412" t="s">
        <v>110</v>
      </c>
      <c r="CH2" s="412" t="s">
        <v>52</v>
      </c>
      <c r="CI2" s="412" t="s">
        <v>111</v>
      </c>
      <c r="CJ2" s="413" t="s">
        <v>112</v>
      </c>
      <c r="CK2" s="414" t="s">
        <v>113</v>
      </c>
      <c r="CL2" s="415" t="s">
        <v>114</v>
      </c>
      <c r="CM2" s="416" t="s">
        <v>115</v>
      </c>
      <c r="CN2" s="417" t="s">
        <v>116</v>
      </c>
      <c r="CO2" s="417" t="s">
        <v>117</v>
      </c>
      <c r="CP2" s="417" t="s">
        <v>118</v>
      </c>
      <c r="CQ2" s="417" t="s">
        <v>116</v>
      </c>
      <c r="CR2" s="417" t="s">
        <v>117</v>
      </c>
      <c r="CS2" s="417" t="s">
        <v>118</v>
      </c>
      <c r="CT2" s="417" t="s">
        <v>17</v>
      </c>
      <c r="CU2" s="417" t="s">
        <v>21</v>
      </c>
      <c r="CV2" s="417" t="s">
        <v>119</v>
      </c>
      <c r="CW2" s="417" t="s">
        <v>17</v>
      </c>
      <c r="CX2" s="417" t="s">
        <v>21</v>
      </c>
      <c r="CY2" s="417" t="s">
        <v>119</v>
      </c>
      <c r="CZ2" s="417" t="s">
        <v>17</v>
      </c>
      <c r="DA2" s="417" t="s">
        <v>21</v>
      </c>
      <c r="DB2" s="418" t="s">
        <v>120</v>
      </c>
      <c r="DC2" s="419" t="s">
        <v>44</v>
      </c>
      <c r="DD2" s="420" t="s">
        <v>45</v>
      </c>
      <c r="DE2" s="421" t="s">
        <v>46</v>
      </c>
      <c r="DF2" s="419" t="s">
        <v>47</v>
      </c>
      <c r="DG2" s="420" t="s">
        <v>48</v>
      </c>
      <c r="DH2" s="420" t="s">
        <v>49</v>
      </c>
      <c r="DI2" s="421" t="s">
        <v>121</v>
      </c>
      <c r="DJ2" s="419" t="s">
        <v>51</v>
      </c>
      <c r="DK2" s="420" t="s">
        <v>52</v>
      </c>
      <c r="DL2" s="420" t="s">
        <v>53</v>
      </c>
      <c r="DM2" s="421" t="s">
        <v>54</v>
      </c>
      <c r="DN2" s="422" t="s">
        <v>55</v>
      </c>
      <c r="DO2" s="420" t="s">
        <v>56</v>
      </c>
      <c r="DP2" s="421" t="s">
        <v>57</v>
      </c>
      <c r="DQ2" s="423" t="s">
        <v>44</v>
      </c>
      <c r="DR2" s="424" t="s">
        <v>45</v>
      </c>
      <c r="DS2" s="425" t="s">
        <v>46</v>
      </c>
      <c r="DT2" s="423" t="s">
        <v>47</v>
      </c>
      <c r="DU2" s="424" t="s">
        <v>48</v>
      </c>
      <c r="DV2" s="424" t="s">
        <v>49</v>
      </c>
      <c r="DW2" s="425" t="s">
        <v>121</v>
      </c>
      <c r="DX2" s="423" t="s">
        <v>51</v>
      </c>
      <c r="DY2" s="424" t="s">
        <v>52</v>
      </c>
      <c r="DZ2" s="424" t="s">
        <v>53</v>
      </c>
      <c r="EA2" s="425" t="s">
        <v>54</v>
      </c>
      <c r="EB2" s="426" t="s">
        <v>55</v>
      </c>
      <c r="EC2" s="424" t="s">
        <v>56</v>
      </c>
      <c r="ED2" s="425" t="s">
        <v>57</v>
      </c>
      <c r="EE2" s="427" t="s">
        <v>122</v>
      </c>
      <c r="EF2" s="427" t="s">
        <v>123</v>
      </c>
      <c r="EG2" s="427" t="s">
        <v>124</v>
      </c>
      <c r="EH2" s="427" t="s">
        <v>125</v>
      </c>
      <c r="EI2" s="506" t="s">
        <v>126</v>
      </c>
      <c r="EJ2" s="507" t="s">
        <v>122</v>
      </c>
      <c r="EK2" s="427" t="s">
        <v>123</v>
      </c>
      <c r="EL2" s="427" t="s">
        <v>124</v>
      </c>
      <c r="EM2" s="427" t="s">
        <v>127</v>
      </c>
      <c r="EN2" s="508" t="s">
        <v>126</v>
      </c>
      <c r="EO2" s="433" t="s">
        <v>128</v>
      </c>
      <c r="EP2" s="434" t="s">
        <v>129</v>
      </c>
      <c r="EQ2" s="435" t="s">
        <v>130</v>
      </c>
      <c r="ER2" s="435" t="s">
        <v>131</v>
      </c>
      <c r="ES2" s="435" t="s">
        <v>132</v>
      </c>
      <c r="ET2" s="435" t="s">
        <v>133</v>
      </c>
      <c r="EU2" s="435" t="s">
        <v>134</v>
      </c>
      <c r="EV2" s="435" t="s">
        <v>135</v>
      </c>
      <c r="EW2" s="435" t="s">
        <v>136</v>
      </c>
      <c r="EX2" s="435" t="s">
        <v>137</v>
      </c>
      <c r="EY2" s="436" t="s">
        <v>138</v>
      </c>
      <c r="EZ2" s="433" t="s">
        <v>139</v>
      </c>
      <c r="FA2" s="434" t="s">
        <v>140</v>
      </c>
      <c r="FB2" s="434" t="s">
        <v>141</v>
      </c>
      <c r="FC2" s="434" t="s">
        <v>142</v>
      </c>
      <c r="FD2" s="434" t="s">
        <v>143</v>
      </c>
      <c r="FE2" s="434" t="s">
        <v>144</v>
      </c>
      <c r="FF2" s="434" t="s">
        <v>145</v>
      </c>
      <c r="FG2" s="434" t="s">
        <v>146</v>
      </c>
      <c r="FH2" s="434" t="s">
        <v>147</v>
      </c>
      <c r="FI2" s="434" t="s">
        <v>148</v>
      </c>
      <c r="FJ2" s="435" t="s">
        <v>149</v>
      </c>
      <c r="FK2" s="437" t="s">
        <v>150</v>
      </c>
      <c r="FL2" s="433" t="s">
        <v>151</v>
      </c>
      <c r="FM2" s="434" t="s">
        <v>152</v>
      </c>
      <c r="FN2" s="434" t="s">
        <v>153</v>
      </c>
      <c r="FO2" s="434" t="s">
        <v>154</v>
      </c>
      <c r="FP2" s="435" t="s">
        <v>155</v>
      </c>
      <c r="FQ2" s="435" t="s">
        <v>156</v>
      </c>
      <c r="FR2" s="434" t="s">
        <v>157</v>
      </c>
      <c r="FS2" s="435" t="s">
        <v>158</v>
      </c>
      <c r="FT2" s="435" t="s">
        <v>159</v>
      </c>
      <c r="FU2" s="435" t="s">
        <v>160</v>
      </c>
      <c r="FV2" s="437" t="s">
        <v>161</v>
      </c>
      <c r="FW2" s="438" t="s">
        <v>162</v>
      </c>
      <c r="FX2" s="434" t="s">
        <v>163</v>
      </c>
      <c r="FY2" s="435" t="s">
        <v>164</v>
      </c>
      <c r="FZ2" s="434" t="s">
        <v>165</v>
      </c>
      <c r="GA2" s="434" t="s">
        <v>166</v>
      </c>
      <c r="GB2" s="434" t="s">
        <v>167</v>
      </c>
      <c r="GC2" s="435" t="s">
        <v>168</v>
      </c>
      <c r="GD2" s="439" t="s">
        <v>169</v>
      </c>
      <c r="GE2" s="440" t="s">
        <v>170</v>
      </c>
      <c r="GF2" s="441" t="s">
        <v>171</v>
      </c>
      <c r="GG2" s="442" t="s">
        <v>172</v>
      </c>
      <c r="GH2" s="443" t="s">
        <v>128</v>
      </c>
      <c r="GI2" s="444" t="s">
        <v>129</v>
      </c>
      <c r="GJ2" s="445" t="s">
        <v>130</v>
      </c>
      <c r="GK2" s="445" t="s">
        <v>131</v>
      </c>
      <c r="GL2" s="445" t="s">
        <v>132</v>
      </c>
      <c r="GM2" s="445" t="s">
        <v>133</v>
      </c>
      <c r="GN2" s="445" t="s">
        <v>134</v>
      </c>
      <c r="GO2" s="445" t="s">
        <v>135</v>
      </c>
      <c r="GP2" s="445" t="s">
        <v>136</v>
      </c>
      <c r="GQ2" s="445" t="s">
        <v>137</v>
      </c>
      <c r="GR2" s="446" t="s">
        <v>138</v>
      </c>
      <c r="GS2" s="443" t="s">
        <v>139</v>
      </c>
      <c r="GT2" s="444" t="s">
        <v>140</v>
      </c>
      <c r="GU2" s="444" t="s">
        <v>141</v>
      </c>
      <c r="GV2" s="444" t="s">
        <v>142</v>
      </c>
      <c r="GW2" s="444" t="s">
        <v>143</v>
      </c>
      <c r="GX2" s="444" t="s">
        <v>144</v>
      </c>
      <c r="GY2" s="444" t="s">
        <v>145</v>
      </c>
      <c r="GZ2" s="444" t="s">
        <v>146</v>
      </c>
      <c r="HA2" s="444" t="s">
        <v>147</v>
      </c>
      <c r="HB2" s="444" t="s">
        <v>148</v>
      </c>
      <c r="HC2" s="445" t="s">
        <v>149</v>
      </c>
      <c r="HD2" s="447" t="s">
        <v>150</v>
      </c>
      <c r="HE2" s="443" t="s">
        <v>151</v>
      </c>
      <c r="HF2" s="444" t="s">
        <v>152</v>
      </c>
      <c r="HG2" s="444" t="s">
        <v>153</v>
      </c>
      <c r="HH2" s="444" t="s">
        <v>154</v>
      </c>
      <c r="HI2" s="445" t="s">
        <v>155</v>
      </c>
      <c r="HJ2" s="445" t="s">
        <v>156</v>
      </c>
      <c r="HK2" s="444" t="s">
        <v>157</v>
      </c>
      <c r="HL2" s="445" t="s">
        <v>158</v>
      </c>
      <c r="HM2" s="445" t="s">
        <v>159</v>
      </c>
      <c r="HN2" s="445" t="s">
        <v>160</v>
      </c>
      <c r="HO2" s="447" t="s">
        <v>161</v>
      </c>
      <c r="HP2" s="448" t="s">
        <v>162</v>
      </c>
      <c r="HQ2" s="444" t="s">
        <v>163</v>
      </c>
      <c r="HR2" s="445" t="s">
        <v>164</v>
      </c>
      <c r="HS2" s="444" t="s">
        <v>165</v>
      </c>
      <c r="HT2" s="444" t="s">
        <v>166</v>
      </c>
      <c r="HU2" s="444" t="s">
        <v>167</v>
      </c>
      <c r="HV2" s="445" t="s">
        <v>168</v>
      </c>
      <c r="HW2" s="446" t="s">
        <v>169</v>
      </c>
      <c r="HX2" s="428" t="s">
        <v>44</v>
      </c>
      <c r="HY2" s="429" t="s">
        <v>45</v>
      </c>
      <c r="HZ2" s="430" t="s">
        <v>46</v>
      </c>
      <c r="IA2" s="428" t="s">
        <v>47</v>
      </c>
      <c r="IB2" s="429" t="s">
        <v>48</v>
      </c>
      <c r="IC2" s="429" t="s">
        <v>49</v>
      </c>
      <c r="ID2" s="430" t="s">
        <v>121</v>
      </c>
      <c r="IE2" s="428" t="s">
        <v>51</v>
      </c>
      <c r="IF2" s="429" t="s">
        <v>52</v>
      </c>
      <c r="IG2" s="429" t="s">
        <v>53</v>
      </c>
      <c r="IH2" s="430" t="s">
        <v>54</v>
      </c>
      <c r="II2" s="431" t="s">
        <v>55</v>
      </c>
      <c r="IJ2" s="429" t="s">
        <v>56</v>
      </c>
      <c r="IK2" s="432" t="s">
        <v>57</v>
      </c>
      <c r="IL2" s="579" t="s">
        <v>81</v>
      </c>
    </row>
    <row r="3" spans="1:246" ht="33" customHeight="1" thickBot="1">
      <c r="A3" s="4"/>
      <c r="B3" s="5"/>
      <c r="C3" s="22"/>
      <c r="D3" s="5"/>
      <c r="E3" s="5"/>
      <c r="F3" s="5"/>
      <c r="G3" s="5"/>
      <c r="H3" s="5"/>
      <c r="I3" s="5"/>
      <c r="J3" s="1355" t="s">
        <v>173</v>
      </c>
      <c r="K3" s="1355"/>
      <c r="L3" s="1355"/>
      <c r="M3" s="1355"/>
      <c r="N3" s="1355"/>
      <c r="O3" s="1355"/>
      <c r="P3" s="1355"/>
      <c r="Q3" s="1355"/>
      <c r="R3" s="1355"/>
      <c r="S3" s="1355"/>
      <c r="T3" s="1355"/>
      <c r="U3" s="1355"/>
      <c r="V3" s="1355"/>
      <c r="W3" s="1355"/>
      <c r="X3" s="1355"/>
      <c r="Y3" s="1355"/>
      <c r="Z3" s="1355"/>
      <c r="AA3" s="1355"/>
      <c r="AB3" s="1355"/>
      <c r="AC3" s="1355"/>
      <c r="AD3" s="1355"/>
      <c r="AE3" s="1355"/>
      <c r="AF3" s="1412" t="s">
        <v>174</v>
      </c>
      <c r="AG3" s="1413"/>
      <c r="AH3" s="1413"/>
      <c r="AI3" s="1413"/>
      <c r="AJ3" s="1413"/>
      <c r="AK3" s="1419" t="s">
        <v>175</v>
      </c>
      <c r="AL3" s="1420"/>
      <c r="AM3" s="39"/>
      <c r="AN3" s="39"/>
      <c r="AO3" s="39"/>
      <c r="AP3" s="39"/>
      <c r="AQ3" s="39"/>
      <c r="AR3" s="39"/>
      <c r="AS3" s="39"/>
      <c r="AT3" s="39"/>
      <c r="AU3" s="759"/>
      <c r="AV3" s="759"/>
      <c r="AW3" s="759"/>
      <c r="AX3" s="759"/>
      <c r="AY3" s="759"/>
      <c r="AZ3" s="759"/>
      <c r="BA3" s="759"/>
      <c r="BB3" s="759"/>
      <c r="BE3" s="580"/>
      <c r="BF3" s="1815" t="s">
        <v>176</v>
      </c>
      <c r="BG3" s="1816"/>
      <c r="BH3" s="1816"/>
      <c r="BI3" s="1816"/>
      <c r="BJ3" s="1816"/>
      <c r="BK3" s="1816"/>
      <c r="BL3" s="1819" t="s">
        <v>177</v>
      </c>
      <c r="BM3" s="1820"/>
      <c r="BN3" s="1820"/>
      <c r="BO3" s="1820"/>
      <c r="BP3" s="1820"/>
      <c r="BQ3" s="1821"/>
      <c r="BR3" s="1825" t="s">
        <v>178</v>
      </c>
      <c r="BS3" s="1826"/>
      <c r="BT3" s="1826" t="s">
        <v>179</v>
      </c>
      <c r="BU3" s="1826"/>
      <c r="BV3" s="1826"/>
      <c r="BW3" s="1829" t="s">
        <v>180</v>
      </c>
      <c r="BX3" s="1830"/>
      <c r="BY3" s="1829" t="s">
        <v>181</v>
      </c>
      <c r="BZ3" s="1849"/>
      <c r="CA3" s="1849"/>
      <c r="CB3" s="1849"/>
      <c r="CC3" s="1851" t="s">
        <v>182</v>
      </c>
      <c r="CD3" s="1852"/>
      <c r="CE3" s="1852"/>
      <c r="CF3" s="1852"/>
      <c r="CG3" s="1852"/>
      <c r="CH3" s="1852"/>
      <c r="CI3" s="1852"/>
      <c r="CJ3" s="1852"/>
      <c r="CK3" s="1853"/>
      <c r="CL3" s="1857" t="s">
        <v>183</v>
      </c>
      <c r="CM3" s="1858"/>
      <c r="CN3" s="894" t="s">
        <v>184</v>
      </c>
      <c r="CO3" s="895"/>
      <c r="CP3" s="896"/>
      <c r="CQ3" s="1866" t="s">
        <v>185</v>
      </c>
      <c r="CR3" s="1857"/>
      <c r="CS3" s="1858"/>
      <c r="CT3" s="1868" t="s">
        <v>186</v>
      </c>
      <c r="CU3" s="1868"/>
      <c r="CV3" s="1868"/>
      <c r="CW3" s="1868" t="s">
        <v>187</v>
      </c>
      <c r="CX3" s="1868"/>
      <c r="CY3" s="1868"/>
      <c r="CZ3" s="1866" t="s">
        <v>188</v>
      </c>
      <c r="DA3" s="1857"/>
      <c r="DB3" s="1857"/>
      <c r="DC3" s="1910" t="s">
        <v>189</v>
      </c>
      <c r="DD3" s="1911"/>
      <c r="DE3" s="1912"/>
      <c r="DF3" s="1913" t="s">
        <v>190</v>
      </c>
      <c r="DG3" s="1911"/>
      <c r="DH3" s="1911"/>
      <c r="DI3" s="1912"/>
      <c r="DJ3" s="1913" t="s">
        <v>191</v>
      </c>
      <c r="DK3" s="1911"/>
      <c r="DL3" s="1911"/>
      <c r="DM3" s="1912"/>
      <c r="DN3" s="1913" t="s">
        <v>192</v>
      </c>
      <c r="DO3" s="1911"/>
      <c r="DP3" s="1914"/>
      <c r="DQ3" s="1915" t="s">
        <v>189</v>
      </c>
      <c r="DR3" s="1880"/>
      <c r="DS3" s="1881"/>
      <c r="DT3" s="1879" t="s">
        <v>190</v>
      </c>
      <c r="DU3" s="1880"/>
      <c r="DV3" s="1880"/>
      <c r="DW3" s="1881"/>
      <c r="DX3" s="1879" t="s">
        <v>191</v>
      </c>
      <c r="DY3" s="1880"/>
      <c r="DZ3" s="1880"/>
      <c r="EA3" s="1881"/>
      <c r="EB3" s="1879" t="s">
        <v>192</v>
      </c>
      <c r="EC3" s="1880"/>
      <c r="ED3" s="1882"/>
      <c r="EE3" s="1876" t="s">
        <v>193</v>
      </c>
      <c r="EF3" s="1877"/>
      <c r="EG3" s="1877"/>
      <c r="EH3" s="1877"/>
      <c r="EI3" s="1877"/>
      <c r="EJ3" s="1876" t="s">
        <v>194</v>
      </c>
      <c r="EK3" s="1877"/>
      <c r="EL3" s="1877"/>
      <c r="EM3" s="1877"/>
      <c r="EN3" s="1878"/>
      <c r="EO3" s="1863" t="s">
        <v>44</v>
      </c>
      <c r="EP3" s="1861"/>
      <c r="EQ3" s="1861"/>
      <c r="ER3" s="1861"/>
      <c r="ES3" s="1861"/>
      <c r="ET3" s="1861"/>
      <c r="EU3" s="1861" t="s">
        <v>45</v>
      </c>
      <c r="EV3" s="1861"/>
      <c r="EW3" s="1861"/>
      <c r="EX3" s="1861" t="s">
        <v>46</v>
      </c>
      <c r="EY3" s="1862"/>
      <c r="EZ3" s="1861" t="s">
        <v>47</v>
      </c>
      <c r="FA3" s="1861"/>
      <c r="FB3" s="1861"/>
      <c r="FC3" s="1861"/>
      <c r="FD3" s="1861"/>
      <c r="FE3" s="1863" t="s">
        <v>48</v>
      </c>
      <c r="FF3" s="1861"/>
      <c r="FG3" s="1861" t="s">
        <v>49</v>
      </c>
      <c r="FH3" s="1861"/>
      <c r="FI3" s="1861" t="s">
        <v>121</v>
      </c>
      <c r="FJ3" s="1861"/>
      <c r="FK3" s="1862"/>
      <c r="FL3" s="1863" t="s">
        <v>51</v>
      </c>
      <c r="FM3" s="1861"/>
      <c r="FN3" s="1861"/>
      <c r="FO3" s="1861" t="s">
        <v>52</v>
      </c>
      <c r="FP3" s="1861"/>
      <c r="FQ3" s="1861"/>
      <c r="FR3" s="1861" t="s">
        <v>53</v>
      </c>
      <c r="FS3" s="1861"/>
      <c r="FT3" s="1861" t="s">
        <v>54</v>
      </c>
      <c r="FU3" s="1861"/>
      <c r="FV3" s="1862"/>
      <c r="FW3" s="1863" t="s">
        <v>55</v>
      </c>
      <c r="FX3" s="1861"/>
      <c r="FY3" s="1861"/>
      <c r="FZ3" s="1861" t="s">
        <v>56</v>
      </c>
      <c r="GA3" s="1861"/>
      <c r="GB3" s="1861"/>
      <c r="GC3" s="1861" t="s">
        <v>57</v>
      </c>
      <c r="GD3" s="1862"/>
      <c r="GE3" s="1895" t="s">
        <v>195</v>
      </c>
      <c r="GF3" s="1896"/>
      <c r="GG3" s="1897"/>
      <c r="GH3" s="1883" t="s">
        <v>44</v>
      </c>
      <c r="GI3" s="1884"/>
      <c r="GJ3" s="1884"/>
      <c r="GK3" s="1884"/>
      <c r="GL3" s="1884"/>
      <c r="GM3" s="1884"/>
      <c r="GN3" s="1884" t="s">
        <v>45</v>
      </c>
      <c r="GO3" s="1884"/>
      <c r="GP3" s="1884"/>
      <c r="GQ3" s="1884" t="s">
        <v>46</v>
      </c>
      <c r="GR3" s="1885"/>
      <c r="GS3" s="1884" t="s">
        <v>47</v>
      </c>
      <c r="GT3" s="1884"/>
      <c r="GU3" s="1884"/>
      <c r="GV3" s="1884"/>
      <c r="GW3" s="1884"/>
      <c r="GX3" s="1883" t="s">
        <v>48</v>
      </c>
      <c r="GY3" s="1884"/>
      <c r="GZ3" s="1884" t="s">
        <v>49</v>
      </c>
      <c r="HA3" s="1884"/>
      <c r="HB3" s="1884" t="s">
        <v>121</v>
      </c>
      <c r="HC3" s="1884"/>
      <c r="HD3" s="1885"/>
      <c r="HE3" s="1883" t="s">
        <v>51</v>
      </c>
      <c r="HF3" s="1884"/>
      <c r="HG3" s="1884"/>
      <c r="HH3" s="1884" t="s">
        <v>52</v>
      </c>
      <c r="HI3" s="1884"/>
      <c r="HJ3" s="1884"/>
      <c r="HK3" s="1884" t="s">
        <v>53</v>
      </c>
      <c r="HL3" s="1884"/>
      <c r="HM3" s="1884" t="s">
        <v>54</v>
      </c>
      <c r="HN3" s="1884"/>
      <c r="HO3" s="1885"/>
      <c r="HP3" s="1883" t="s">
        <v>55</v>
      </c>
      <c r="HQ3" s="1884"/>
      <c r="HR3" s="1884"/>
      <c r="HS3" s="1884" t="s">
        <v>56</v>
      </c>
      <c r="HT3" s="1884"/>
      <c r="HU3" s="1884"/>
      <c r="HV3" s="1884" t="s">
        <v>57</v>
      </c>
      <c r="HW3" s="1885"/>
      <c r="HX3" s="1888" t="s">
        <v>189</v>
      </c>
      <c r="HY3" s="1886"/>
      <c r="HZ3" s="1887"/>
      <c r="IA3" s="1888" t="s">
        <v>190</v>
      </c>
      <c r="IB3" s="1886"/>
      <c r="IC3" s="1886"/>
      <c r="ID3" s="1887"/>
      <c r="IE3" s="1888" t="s">
        <v>191</v>
      </c>
      <c r="IF3" s="1886"/>
      <c r="IG3" s="1886"/>
      <c r="IH3" s="1887"/>
      <c r="II3" s="1886" t="s">
        <v>192</v>
      </c>
      <c r="IJ3" s="1886"/>
      <c r="IK3" s="1887"/>
      <c r="IL3" s="1864"/>
    </row>
    <row r="4" spans="1:246" s="10" customFormat="1" ht="26.45" customHeight="1" thickBot="1">
      <c r="A4" s="6"/>
      <c r="B4" s="7"/>
      <c r="C4" s="8"/>
      <c r="D4" s="7"/>
      <c r="E4" s="7"/>
      <c r="F4" s="7"/>
      <c r="G4" s="7"/>
      <c r="H4" s="7"/>
      <c r="I4" s="7"/>
      <c r="J4" s="1356"/>
      <c r="K4" s="1356"/>
      <c r="L4" s="1356"/>
      <c r="M4" s="1356"/>
      <c r="N4" s="1356"/>
      <c r="O4" s="1356"/>
      <c r="P4" s="1356"/>
      <c r="Q4" s="1356"/>
      <c r="R4" s="1356"/>
      <c r="S4" s="1356"/>
      <c r="T4" s="1356"/>
      <c r="U4" s="1356"/>
      <c r="V4" s="1356"/>
      <c r="W4" s="1356"/>
      <c r="X4" s="1356"/>
      <c r="Y4" s="1356"/>
      <c r="Z4" s="1356"/>
      <c r="AA4" s="1356"/>
      <c r="AB4" s="1356"/>
      <c r="AC4" s="1356"/>
      <c r="AD4" s="1356"/>
      <c r="AE4" s="1356"/>
      <c r="AF4" s="1414"/>
      <c r="AG4" s="1415"/>
      <c r="AH4" s="1415"/>
      <c r="AI4" s="1415"/>
      <c r="AJ4" s="1415"/>
      <c r="AK4" s="1419"/>
      <c r="AL4" s="1420"/>
      <c r="AM4" s="9"/>
      <c r="AN4" s="9"/>
      <c r="AO4" s="9"/>
      <c r="AP4" s="9"/>
      <c r="AQ4" s="9"/>
      <c r="AR4" s="9"/>
      <c r="AS4" s="9"/>
      <c r="AT4" s="9"/>
      <c r="AU4" s="760"/>
      <c r="AV4" s="760"/>
      <c r="AW4" s="760"/>
      <c r="AX4" s="760"/>
      <c r="AY4" s="760"/>
      <c r="AZ4" s="760"/>
      <c r="BA4" s="760"/>
      <c r="BB4" s="760"/>
      <c r="BC4" s="39"/>
      <c r="BD4" s="760"/>
      <c r="BE4" s="580"/>
      <c r="BF4" s="1817"/>
      <c r="BG4" s="1818"/>
      <c r="BH4" s="1818"/>
      <c r="BI4" s="1818"/>
      <c r="BJ4" s="1818"/>
      <c r="BK4" s="1818"/>
      <c r="BL4" s="1822"/>
      <c r="BM4" s="1823"/>
      <c r="BN4" s="1823"/>
      <c r="BO4" s="1823"/>
      <c r="BP4" s="1823"/>
      <c r="BQ4" s="1824"/>
      <c r="BR4" s="1827"/>
      <c r="BS4" s="1828"/>
      <c r="BT4" s="1828"/>
      <c r="BU4" s="1828"/>
      <c r="BV4" s="1828"/>
      <c r="BW4" s="1831"/>
      <c r="BX4" s="1832"/>
      <c r="BY4" s="1831"/>
      <c r="BZ4" s="1850"/>
      <c r="CA4" s="1850"/>
      <c r="CB4" s="1850"/>
      <c r="CC4" s="1854"/>
      <c r="CD4" s="1855"/>
      <c r="CE4" s="1855"/>
      <c r="CF4" s="1855"/>
      <c r="CG4" s="1855"/>
      <c r="CH4" s="1855"/>
      <c r="CI4" s="1855"/>
      <c r="CJ4" s="1855"/>
      <c r="CK4" s="1856"/>
      <c r="CL4" s="1859"/>
      <c r="CM4" s="1860"/>
      <c r="CN4" s="897"/>
      <c r="CO4" s="898"/>
      <c r="CP4" s="899"/>
      <c r="CQ4" s="1867"/>
      <c r="CR4" s="1859"/>
      <c r="CS4" s="1860"/>
      <c r="CT4" s="1869"/>
      <c r="CU4" s="1869"/>
      <c r="CV4" s="1869"/>
      <c r="CW4" s="1869"/>
      <c r="CX4" s="1869"/>
      <c r="CY4" s="1869"/>
      <c r="CZ4" s="1867"/>
      <c r="DA4" s="1859"/>
      <c r="DB4" s="1859"/>
      <c r="DC4" s="1870" t="s">
        <v>196</v>
      </c>
      <c r="DD4" s="1871"/>
      <c r="DE4" s="1871"/>
      <c r="DF4" s="1871"/>
      <c r="DG4" s="1871"/>
      <c r="DH4" s="1871"/>
      <c r="DI4" s="1871"/>
      <c r="DJ4" s="1871"/>
      <c r="DK4" s="1871"/>
      <c r="DL4" s="1871"/>
      <c r="DM4" s="1871"/>
      <c r="DN4" s="1871"/>
      <c r="DO4" s="1871"/>
      <c r="DP4" s="1872"/>
      <c r="DQ4" s="1873" t="s">
        <v>197</v>
      </c>
      <c r="DR4" s="1874"/>
      <c r="DS4" s="1874"/>
      <c r="DT4" s="1874"/>
      <c r="DU4" s="1874"/>
      <c r="DV4" s="1874"/>
      <c r="DW4" s="1874"/>
      <c r="DX4" s="1874"/>
      <c r="DY4" s="1874"/>
      <c r="DZ4" s="1874"/>
      <c r="EA4" s="1874"/>
      <c r="EB4" s="1874"/>
      <c r="EC4" s="1874"/>
      <c r="ED4" s="1875"/>
      <c r="EE4" s="1907" t="s">
        <v>198</v>
      </c>
      <c r="EF4" s="1908"/>
      <c r="EG4" s="1908"/>
      <c r="EH4" s="1908"/>
      <c r="EI4" s="1908"/>
      <c r="EJ4" s="1908"/>
      <c r="EK4" s="1908"/>
      <c r="EL4" s="1908"/>
      <c r="EM4" s="1908"/>
      <c r="EN4" s="1909"/>
      <c r="EO4" s="1904" t="s">
        <v>189</v>
      </c>
      <c r="EP4" s="1905"/>
      <c r="EQ4" s="1905"/>
      <c r="ER4" s="1905"/>
      <c r="ES4" s="1905"/>
      <c r="ET4" s="1905"/>
      <c r="EU4" s="1905"/>
      <c r="EV4" s="1905"/>
      <c r="EW4" s="1905"/>
      <c r="EX4" s="1905"/>
      <c r="EY4" s="1906"/>
      <c r="EZ4" s="1904" t="s">
        <v>190</v>
      </c>
      <c r="FA4" s="1905"/>
      <c r="FB4" s="1905"/>
      <c r="FC4" s="1905"/>
      <c r="FD4" s="1905"/>
      <c r="FE4" s="1905"/>
      <c r="FF4" s="1905"/>
      <c r="FG4" s="1905"/>
      <c r="FH4" s="1905"/>
      <c r="FI4" s="1905"/>
      <c r="FJ4" s="1905"/>
      <c r="FK4" s="1906"/>
      <c r="FL4" s="1904" t="s">
        <v>191</v>
      </c>
      <c r="FM4" s="1905"/>
      <c r="FN4" s="1905"/>
      <c r="FO4" s="1905"/>
      <c r="FP4" s="1905"/>
      <c r="FQ4" s="1905"/>
      <c r="FR4" s="1905"/>
      <c r="FS4" s="1905"/>
      <c r="FT4" s="1905"/>
      <c r="FU4" s="1905"/>
      <c r="FV4" s="1906"/>
      <c r="FW4" s="1904" t="s">
        <v>192</v>
      </c>
      <c r="FX4" s="1905"/>
      <c r="FY4" s="1905"/>
      <c r="FZ4" s="1905"/>
      <c r="GA4" s="1905"/>
      <c r="GB4" s="1905"/>
      <c r="GC4" s="1905"/>
      <c r="GD4" s="1906"/>
      <c r="GE4" s="1898"/>
      <c r="GF4" s="1899"/>
      <c r="GG4" s="1900"/>
      <c r="GH4" s="1892" t="s">
        <v>189</v>
      </c>
      <c r="GI4" s="1893"/>
      <c r="GJ4" s="1893"/>
      <c r="GK4" s="1893"/>
      <c r="GL4" s="1893"/>
      <c r="GM4" s="1893"/>
      <c r="GN4" s="1893"/>
      <c r="GO4" s="1893"/>
      <c r="GP4" s="1893"/>
      <c r="GQ4" s="1893"/>
      <c r="GR4" s="1894"/>
      <c r="GS4" s="1892" t="s">
        <v>190</v>
      </c>
      <c r="GT4" s="1893"/>
      <c r="GU4" s="1893"/>
      <c r="GV4" s="1893"/>
      <c r="GW4" s="1893"/>
      <c r="GX4" s="1893"/>
      <c r="GY4" s="1893"/>
      <c r="GZ4" s="1893"/>
      <c r="HA4" s="1893"/>
      <c r="HB4" s="1893"/>
      <c r="HC4" s="1893"/>
      <c r="HD4" s="1894"/>
      <c r="HE4" s="1892" t="s">
        <v>191</v>
      </c>
      <c r="HF4" s="1893"/>
      <c r="HG4" s="1893"/>
      <c r="HH4" s="1893"/>
      <c r="HI4" s="1893"/>
      <c r="HJ4" s="1893"/>
      <c r="HK4" s="1893"/>
      <c r="HL4" s="1893"/>
      <c r="HM4" s="1893"/>
      <c r="HN4" s="1893"/>
      <c r="HO4" s="1894"/>
      <c r="HP4" s="1892" t="s">
        <v>192</v>
      </c>
      <c r="HQ4" s="1893"/>
      <c r="HR4" s="1893"/>
      <c r="HS4" s="1893"/>
      <c r="HT4" s="1893"/>
      <c r="HU4" s="1893"/>
      <c r="HV4" s="1893"/>
      <c r="HW4" s="1894"/>
      <c r="HX4" s="1888" t="s">
        <v>199</v>
      </c>
      <c r="HY4" s="1886"/>
      <c r="HZ4" s="1886"/>
      <c r="IA4" s="1886"/>
      <c r="IB4" s="1886"/>
      <c r="IC4" s="1886"/>
      <c r="ID4" s="1886"/>
      <c r="IE4" s="1886"/>
      <c r="IF4" s="1886"/>
      <c r="IG4" s="1886"/>
      <c r="IH4" s="1886"/>
      <c r="II4" s="1886"/>
      <c r="IJ4" s="1886"/>
      <c r="IK4" s="1887"/>
      <c r="IL4" s="1865"/>
    </row>
    <row r="5" spans="1:246" ht="24" customHeight="1" thickBot="1">
      <c r="A5" s="1421" t="s">
        <v>200</v>
      </c>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06" t="s">
        <v>201</v>
      </c>
      <c r="AG5" s="1407"/>
      <c r="AH5" s="1407"/>
      <c r="AI5" s="1407"/>
      <c r="AJ5" s="1407"/>
      <c r="AK5" s="1407"/>
      <c r="AL5" s="1408"/>
      <c r="AM5" s="11"/>
      <c r="AN5" s="11"/>
      <c r="AO5" s="11"/>
      <c r="AP5" s="11"/>
      <c r="AQ5" s="11"/>
      <c r="AR5" s="11"/>
      <c r="AS5" s="11"/>
      <c r="AT5" s="11"/>
      <c r="AU5" s="761"/>
      <c r="AV5" s="761"/>
      <c r="AW5" s="761"/>
      <c r="AX5" s="761"/>
      <c r="AY5" s="761"/>
      <c r="AZ5" s="761"/>
      <c r="BA5" s="761"/>
      <c r="BB5" s="761"/>
      <c r="BC5" s="40"/>
      <c r="BD5" s="125"/>
      <c r="BE5" s="396"/>
      <c r="BF5" s="1833" t="s">
        <v>202</v>
      </c>
      <c r="BG5" s="1834"/>
      <c r="BH5" s="1834"/>
      <c r="BI5" s="1834"/>
      <c r="BJ5" s="1834"/>
      <c r="BK5" s="1834"/>
      <c r="BL5" s="1834"/>
      <c r="BM5" s="1834"/>
      <c r="BN5" s="1834"/>
      <c r="BO5" s="1834"/>
      <c r="BP5" s="1834"/>
      <c r="BQ5" s="1835"/>
      <c r="BR5" s="1836" t="s">
        <v>203</v>
      </c>
      <c r="BS5" s="1837"/>
      <c r="BT5" s="1837"/>
      <c r="BU5" s="1837"/>
      <c r="BV5" s="1837"/>
      <c r="BW5" s="1837"/>
      <c r="BX5" s="1837"/>
      <c r="BY5" s="1837"/>
      <c r="BZ5" s="1837"/>
      <c r="CA5" s="1837"/>
      <c r="CB5" s="1837"/>
      <c r="CC5" s="1837"/>
      <c r="CD5" s="1837"/>
      <c r="CE5" s="1837"/>
      <c r="CF5" s="1837"/>
      <c r="CG5" s="1837"/>
      <c r="CH5" s="1837"/>
      <c r="CI5" s="1837"/>
      <c r="CJ5" s="1837"/>
      <c r="CK5" s="1837"/>
      <c r="CL5" s="1837"/>
      <c r="CM5" s="1837"/>
      <c r="CN5" s="1837"/>
      <c r="CO5" s="1837"/>
      <c r="CP5" s="1837"/>
      <c r="CQ5" s="1837"/>
      <c r="CR5" s="1837"/>
      <c r="CS5" s="1837"/>
      <c r="CT5" s="1837"/>
      <c r="CU5" s="1837"/>
      <c r="CV5" s="1837"/>
      <c r="CW5" s="1837"/>
      <c r="CX5" s="1837"/>
      <c r="CY5" s="1837"/>
      <c r="CZ5" s="1837"/>
      <c r="DA5" s="1837"/>
      <c r="DB5" s="1838"/>
      <c r="DC5" s="1889" t="s">
        <v>204</v>
      </c>
      <c r="DD5" s="1890"/>
      <c r="DE5" s="1890"/>
      <c r="DF5" s="1890"/>
      <c r="DG5" s="1890"/>
      <c r="DH5" s="1890"/>
      <c r="DI5" s="1890"/>
      <c r="DJ5" s="1890"/>
      <c r="DK5" s="1890"/>
      <c r="DL5" s="1890"/>
      <c r="DM5" s="1890"/>
      <c r="DN5" s="1890"/>
      <c r="DO5" s="1890"/>
      <c r="DP5" s="1890"/>
      <c r="DQ5" s="1890"/>
      <c r="DR5" s="1890"/>
      <c r="DS5" s="1890"/>
      <c r="DT5" s="1890"/>
      <c r="DU5" s="1890"/>
      <c r="DV5" s="1890"/>
      <c r="DW5" s="1890"/>
      <c r="DX5" s="1890"/>
      <c r="DY5" s="1890"/>
      <c r="DZ5" s="1890"/>
      <c r="EA5" s="1890"/>
      <c r="EB5" s="1890"/>
      <c r="EC5" s="1890"/>
      <c r="ED5" s="1890"/>
      <c r="EE5" s="1890"/>
      <c r="EF5" s="1890"/>
      <c r="EG5" s="1890"/>
      <c r="EH5" s="1890"/>
      <c r="EI5" s="1890"/>
      <c r="EJ5" s="1890"/>
      <c r="EK5" s="1890"/>
      <c r="EL5" s="1890"/>
      <c r="EM5" s="1890"/>
      <c r="EN5" s="1891"/>
      <c r="EO5" s="1930" t="s">
        <v>205</v>
      </c>
      <c r="EP5" s="1931"/>
      <c r="EQ5" s="1931"/>
      <c r="ER5" s="1931"/>
      <c r="ES5" s="1931"/>
      <c r="ET5" s="1931"/>
      <c r="EU5" s="1931"/>
      <c r="EV5" s="1931"/>
      <c r="EW5" s="1931"/>
      <c r="EX5" s="1931"/>
      <c r="EY5" s="1931"/>
      <c r="EZ5" s="1931"/>
      <c r="FA5" s="1931"/>
      <c r="FB5" s="1931"/>
      <c r="FC5" s="1931"/>
      <c r="FD5" s="1931"/>
      <c r="FE5" s="1931"/>
      <c r="FF5" s="1931"/>
      <c r="FG5" s="1931"/>
      <c r="FH5" s="1931"/>
      <c r="FI5" s="1931"/>
      <c r="FJ5" s="1931"/>
      <c r="FK5" s="1931"/>
      <c r="FL5" s="1931"/>
      <c r="FM5" s="1931"/>
      <c r="FN5" s="1931"/>
      <c r="FO5" s="1931"/>
      <c r="FP5" s="1931"/>
      <c r="FQ5" s="1931"/>
      <c r="FR5" s="1931"/>
      <c r="FS5" s="1931"/>
      <c r="FT5" s="1931"/>
      <c r="FU5" s="1931"/>
      <c r="FV5" s="1931"/>
      <c r="FW5" s="1931"/>
      <c r="FX5" s="1931"/>
      <c r="FY5" s="1931"/>
      <c r="FZ5" s="1931"/>
      <c r="GA5" s="1931"/>
      <c r="GB5" s="1931"/>
      <c r="GC5" s="1931"/>
      <c r="GD5" s="1932"/>
      <c r="GE5" s="1901" t="s">
        <v>206</v>
      </c>
      <c r="GF5" s="1902"/>
      <c r="GG5" s="1902"/>
      <c r="GH5" s="1902"/>
      <c r="GI5" s="1902"/>
      <c r="GJ5" s="1902"/>
      <c r="GK5" s="1902"/>
      <c r="GL5" s="1902"/>
      <c r="GM5" s="1902"/>
      <c r="GN5" s="1902"/>
      <c r="GO5" s="1902"/>
      <c r="GP5" s="1902"/>
      <c r="GQ5" s="1902"/>
      <c r="GR5" s="1902"/>
      <c r="GS5" s="1902"/>
      <c r="GT5" s="1902"/>
      <c r="GU5" s="1902"/>
      <c r="GV5" s="1902"/>
      <c r="GW5" s="1902"/>
      <c r="GX5" s="1902"/>
      <c r="GY5" s="1902"/>
      <c r="GZ5" s="1902"/>
      <c r="HA5" s="1902"/>
      <c r="HB5" s="1902"/>
      <c r="HC5" s="1902"/>
      <c r="HD5" s="1902"/>
      <c r="HE5" s="1902"/>
      <c r="HF5" s="1902"/>
      <c r="HG5" s="1902"/>
      <c r="HH5" s="1902"/>
      <c r="HI5" s="1902"/>
      <c r="HJ5" s="1902"/>
      <c r="HK5" s="1902"/>
      <c r="HL5" s="1902"/>
      <c r="HM5" s="1902"/>
      <c r="HN5" s="1902"/>
      <c r="HO5" s="1902"/>
      <c r="HP5" s="1902"/>
      <c r="HQ5" s="1902"/>
      <c r="HR5" s="1902"/>
      <c r="HS5" s="1902"/>
      <c r="HT5" s="1902"/>
      <c r="HU5" s="1902"/>
      <c r="HV5" s="1902"/>
      <c r="HW5" s="1903"/>
      <c r="HX5" s="1889" t="s">
        <v>207</v>
      </c>
      <c r="HY5" s="1890"/>
      <c r="HZ5" s="1890"/>
      <c r="IA5" s="1890"/>
      <c r="IB5" s="1890"/>
      <c r="IC5" s="1890"/>
      <c r="ID5" s="1890"/>
      <c r="IE5" s="1890"/>
      <c r="IF5" s="1890"/>
      <c r="IG5" s="1890"/>
      <c r="IH5" s="1890"/>
      <c r="II5" s="1890"/>
      <c r="IJ5" s="1890"/>
      <c r="IK5" s="1890"/>
      <c r="IL5" s="1891"/>
    </row>
    <row r="6" spans="1:246" ht="24" customHeight="1">
      <c r="A6" s="1535" t="s">
        <v>208</v>
      </c>
      <c r="B6" s="1536"/>
      <c r="C6" s="1536"/>
      <c r="D6" s="1536"/>
      <c r="E6" s="1537" t="e">
        <f ca="1">VLOOKUP(AK73,'RESUMEN D'!A12:G31,3,FALSE)</f>
        <v>#VALUE!</v>
      </c>
      <c r="F6" s="1537"/>
      <c r="G6" s="1537"/>
      <c r="H6" s="1537"/>
      <c r="I6" s="1537"/>
      <c r="J6" s="1537"/>
      <c r="K6" s="1537"/>
      <c r="L6" s="1537"/>
      <c r="M6" s="1537"/>
      <c r="N6" s="1537"/>
      <c r="O6" s="1537"/>
      <c r="P6" s="1537"/>
      <c r="Q6" s="1536" t="s">
        <v>3</v>
      </c>
      <c r="R6" s="1536"/>
      <c r="S6" s="1536"/>
      <c r="T6" s="1536"/>
      <c r="U6" s="1536"/>
      <c r="V6" s="1539" t="e">
        <f ca="1">VLOOKUP(AK73,'RESUMEN D'!A12:G31,7,FALSE)</f>
        <v>#VALUE!</v>
      </c>
      <c r="W6" s="1539"/>
      <c r="X6" s="1539"/>
      <c r="Y6" s="1539"/>
      <c r="Z6" s="938" t="s">
        <v>209</v>
      </c>
      <c r="AA6" s="938"/>
      <c r="AB6" s="1537" t="e">
        <f ca="1">VLOOKUP(AK73,'LISTADO FAMILIAS'!A14:K33,8,FALSE)</f>
        <v>#VALUE!</v>
      </c>
      <c r="AC6" s="1537"/>
      <c r="AD6" s="1537"/>
      <c r="AE6" s="1538"/>
      <c r="AF6" s="1371" t="s">
        <v>210</v>
      </c>
      <c r="AG6" s="1372"/>
      <c r="AH6" s="1373"/>
      <c r="AI6" s="1560" t="e">
        <f ca="1">VLOOKUP(AK73,'LISTADO FAMILIAS'!A14:K33,10,FALSE)</f>
        <v>#VALUE!</v>
      </c>
      <c r="AJ6" s="1561"/>
      <c r="AK6" s="1561"/>
      <c r="AL6" s="1562"/>
      <c r="AM6" s="762"/>
      <c r="AN6" s="762"/>
      <c r="AO6" s="759"/>
      <c r="AP6" s="759"/>
      <c r="AQ6" s="759"/>
      <c r="AR6" s="759"/>
      <c r="AS6" s="759"/>
      <c r="AT6" s="759"/>
      <c r="AU6" s="759"/>
      <c r="AV6" s="759"/>
      <c r="AW6" s="761"/>
      <c r="AX6" s="761"/>
      <c r="AY6" s="761"/>
      <c r="AZ6" s="761"/>
      <c r="BA6" s="761"/>
      <c r="BB6" s="761"/>
      <c r="BC6" s="40"/>
      <c r="BE6" s="580"/>
      <c r="BF6" s="763"/>
      <c r="BG6" s="45"/>
      <c r="BH6" s="129"/>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580"/>
      <c r="DR6" s="580"/>
      <c r="DS6" s="580"/>
      <c r="DT6" s="580"/>
      <c r="DU6" s="580"/>
      <c r="DV6" s="580"/>
      <c r="DW6" s="580"/>
      <c r="DX6" s="580"/>
      <c r="DY6" s="580"/>
      <c r="DZ6" s="580"/>
      <c r="EA6" s="580"/>
      <c r="EB6" s="580"/>
      <c r="EC6" s="580"/>
      <c r="ED6" s="580"/>
      <c r="EE6" s="45"/>
      <c r="EF6" s="45"/>
      <c r="EG6" s="45"/>
      <c r="EH6" s="45"/>
      <c r="EI6" s="45"/>
      <c r="EJ6" s="45"/>
      <c r="EK6" s="45"/>
      <c r="EL6" s="45"/>
      <c r="EM6" s="45"/>
      <c r="EN6" s="45"/>
      <c r="EO6" s="580"/>
      <c r="EP6" s="580"/>
      <c r="EQ6" s="580"/>
      <c r="ER6" s="580"/>
      <c r="ES6" s="580"/>
      <c r="ET6" s="580"/>
      <c r="EU6" s="580"/>
      <c r="EV6" s="581"/>
      <c r="EW6" s="581"/>
      <c r="EX6" s="581"/>
      <c r="EY6" s="581"/>
      <c r="EZ6" s="581"/>
      <c r="FA6" s="581"/>
      <c r="FB6" s="137"/>
      <c r="FC6" s="581"/>
      <c r="FD6" s="582"/>
      <c r="FE6" s="582"/>
      <c r="FF6" s="582"/>
      <c r="FG6" s="582"/>
      <c r="FH6" s="582"/>
      <c r="FI6" s="582"/>
      <c r="FJ6" s="582"/>
      <c r="FK6" s="582"/>
      <c r="FL6" s="580"/>
      <c r="FM6" s="580"/>
      <c r="FN6" s="580"/>
      <c r="FO6" s="580"/>
      <c r="FP6" s="580"/>
      <c r="FQ6" s="580"/>
      <c r="FR6" s="580"/>
      <c r="FS6" s="580"/>
      <c r="FT6" s="580"/>
      <c r="FU6" s="580"/>
      <c r="FV6" s="580"/>
      <c r="FW6" s="580"/>
      <c r="FX6" s="580"/>
      <c r="FY6" s="580"/>
      <c r="FZ6" s="580"/>
      <c r="GA6" s="580"/>
      <c r="GB6" s="580"/>
      <c r="GC6" s="580"/>
      <c r="GD6" s="580"/>
      <c r="GE6" s="580"/>
      <c r="GF6" s="580"/>
      <c r="GG6" s="580"/>
      <c r="GH6" s="580"/>
      <c r="GI6" s="580"/>
      <c r="GJ6" s="580"/>
      <c r="GK6" s="580"/>
      <c r="GL6" s="580"/>
      <c r="GM6" s="580"/>
      <c r="GN6" s="580"/>
      <c r="GO6" s="580"/>
      <c r="GP6" s="580"/>
      <c r="GQ6" s="580"/>
      <c r="GR6" s="580"/>
      <c r="GS6" s="580"/>
      <c r="GT6" s="580"/>
      <c r="GU6" s="580"/>
      <c r="GV6" s="580"/>
      <c r="GW6" s="580"/>
      <c r="GX6" s="580"/>
      <c r="GY6" s="580"/>
      <c r="GZ6" s="580"/>
      <c r="HA6" s="580"/>
      <c r="HB6" s="580"/>
      <c r="HC6" s="580"/>
      <c r="HD6" s="580"/>
      <c r="HE6" s="580"/>
      <c r="HF6" s="580"/>
      <c r="HG6" s="580"/>
      <c r="HH6" s="580"/>
      <c r="HI6" s="580"/>
      <c r="HJ6" s="580"/>
      <c r="HK6" s="580"/>
      <c r="HL6" s="580"/>
      <c r="HM6" s="580"/>
      <c r="HN6" s="580"/>
      <c r="HO6" s="580"/>
      <c r="HP6" s="580"/>
      <c r="HQ6" s="580"/>
      <c r="HR6" s="580"/>
      <c r="HS6" s="580"/>
      <c r="HT6" s="580"/>
      <c r="HU6" s="580"/>
      <c r="HV6" s="580"/>
      <c r="HW6" s="580"/>
      <c r="HX6" s="580"/>
      <c r="HY6" s="580"/>
      <c r="HZ6" s="580"/>
      <c r="IA6" s="580"/>
      <c r="IB6" s="580"/>
      <c r="IC6" s="580"/>
      <c r="ID6" s="580"/>
      <c r="IE6" s="580"/>
      <c r="IF6" s="580"/>
      <c r="IG6" s="580"/>
      <c r="IH6" s="580"/>
      <c r="II6" s="580"/>
      <c r="IJ6" s="580"/>
      <c r="IK6" s="580"/>
      <c r="IL6" s="580"/>
    </row>
    <row r="7" spans="1:246" ht="24" customHeight="1" thickBot="1">
      <c r="A7" s="543" t="s">
        <v>211</v>
      </c>
      <c r="B7" s="535"/>
      <c r="C7" s="536"/>
      <c r="D7" s="1409" t="e">
        <f ca="1">VLOOKUP(AK73,'RESUMEN D'!A12:G31,4,FALSE)</f>
        <v>#VALUE!</v>
      </c>
      <c r="E7" s="1410"/>
      <c r="F7" s="1410"/>
      <c r="G7" s="1410"/>
      <c r="H7" s="1410"/>
      <c r="I7" s="1410"/>
      <c r="J7" s="1410"/>
      <c r="K7" s="1410"/>
      <c r="L7" s="1410"/>
      <c r="M7" s="1410"/>
      <c r="N7" s="1411"/>
      <c r="O7" s="1531" t="s">
        <v>212</v>
      </c>
      <c r="P7" s="1531"/>
      <c r="Q7" s="1531"/>
      <c r="R7" s="1532">
        <f>'RESUMEN D'!H3</f>
        <v>0</v>
      </c>
      <c r="S7" s="1533"/>
      <c r="T7" s="1533"/>
      <c r="U7" s="1533"/>
      <c r="V7" s="1533"/>
      <c r="W7" s="1534"/>
      <c r="X7" s="1531" t="s">
        <v>213</v>
      </c>
      <c r="Y7" s="1531"/>
      <c r="Z7" s="1555">
        <f>'RESUMEN D'!H4</f>
        <v>0</v>
      </c>
      <c r="AA7" s="1556"/>
      <c r="AB7" s="1556"/>
      <c r="AC7" s="1556"/>
      <c r="AD7" s="1556"/>
      <c r="AE7" s="1556"/>
      <c r="AF7" s="1592" t="s">
        <v>214</v>
      </c>
      <c r="AG7" s="1593"/>
      <c r="AH7" s="1593"/>
      <c r="AI7" s="538" t="e">
        <f ca="1">VLOOKUP(AK73,'LISTADO FAMILIAS'!A14:L33,12,FALSE)</f>
        <v>#VALUE!</v>
      </c>
      <c r="AJ7" s="539"/>
      <c r="AK7" s="539"/>
      <c r="AL7" s="540"/>
      <c r="AM7" s="764"/>
      <c r="AN7" s="764"/>
      <c r="AO7" s="764"/>
      <c r="AP7" s="764"/>
      <c r="AQ7" s="764"/>
      <c r="AR7" s="764"/>
      <c r="AS7" s="764"/>
      <c r="AT7" s="764"/>
      <c r="AU7" s="759"/>
      <c r="AV7" s="759"/>
      <c r="AW7" s="759"/>
      <c r="AX7" s="759"/>
      <c r="AY7" s="759"/>
      <c r="AZ7" s="759"/>
      <c r="BA7" s="761"/>
      <c r="BB7" s="761"/>
      <c r="BC7" s="40"/>
      <c r="BD7" s="125"/>
      <c r="BE7" s="393" t="s">
        <v>215</v>
      </c>
      <c r="BF7" s="763"/>
      <c r="BG7" s="45"/>
      <c r="BH7" s="129"/>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394"/>
      <c r="DR7" s="394"/>
      <c r="DS7" s="394"/>
      <c r="DT7" s="394"/>
      <c r="DU7" s="394"/>
      <c r="DV7" s="394"/>
      <c r="DW7" s="394"/>
      <c r="DX7" s="394"/>
      <c r="DY7" s="394"/>
      <c r="DZ7" s="394"/>
      <c r="EA7" s="394"/>
      <c r="EB7" s="394"/>
      <c r="EC7" s="395"/>
      <c r="ED7" s="395"/>
      <c r="EE7" s="45"/>
      <c r="EF7" s="45"/>
      <c r="EG7" s="45"/>
      <c r="EH7" s="45"/>
      <c r="EI7" s="45"/>
      <c r="EJ7" s="45"/>
      <c r="EK7" s="45"/>
      <c r="EL7" s="45"/>
      <c r="EM7" s="45"/>
      <c r="EN7" s="45"/>
      <c r="EO7" s="583"/>
      <c r="EP7" s="583"/>
      <c r="EQ7" s="246"/>
      <c r="ER7" s="583"/>
      <c r="ES7" s="583"/>
      <c r="ET7" s="583"/>
      <c r="EU7" s="246"/>
      <c r="EV7" s="583"/>
      <c r="EW7" s="583"/>
      <c r="EX7" s="584"/>
      <c r="EY7" s="246"/>
      <c r="EZ7" s="584"/>
      <c r="FA7" s="246"/>
      <c r="FB7" s="584"/>
      <c r="FC7" s="584"/>
      <c r="FD7" s="246"/>
      <c r="FE7" s="246"/>
      <c r="FF7" s="246"/>
      <c r="FG7" s="246"/>
      <c r="FH7" s="584"/>
      <c r="FI7" s="584"/>
      <c r="FJ7" s="246"/>
      <c r="FK7" s="584"/>
      <c r="FL7" s="580"/>
      <c r="FM7" s="580"/>
      <c r="FN7" s="580"/>
      <c r="FO7" s="580"/>
      <c r="FP7" s="580"/>
      <c r="FQ7" s="580"/>
      <c r="FR7" s="580"/>
      <c r="FS7" s="580"/>
      <c r="FT7" s="580"/>
      <c r="FU7" s="580"/>
      <c r="FV7" s="580"/>
      <c r="FW7" s="580"/>
      <c r="FX7" s="580"/>
      <c r="FY7" s="580"/>
      <c r="FZ7" s="580"/>
      <c r="GA7" s="580"/>
      <c r="GB7" s="580"/>
      <c r="GC7" s="580"/>
      <c r="GD7" s="580"/>
      <c r="GE7" s="580"/>
      <c r="GF7" s="580"/>
      <c r="GG7" s="580"/>
      <c r="GH7" s="580"/>
      <c r="GI7" s="580"/>
      <c r="GJ7" s="580"/>
      <c r="GK7" s="580"/>
      <c r="GL7" s="580"/>
      <c r="GM7" s="580"/>
      <c r="GN7" s="580"/>
      <c r="GO7" s="580"/>
      <c r="GP7" s="580"/>
      <c r="GQ7" s="580"/>
      <c r="GR7" s="580"/>
      <c r="GS7" s="580"/>
      <c r="GT7" s="580"/>
      <c r="GU7" s="580"/>
      <c r="GV7" s="580"/>
      <c r="GW7" s="580"/>
      <c r="GX7" s="580"/>
      <c r="GY7" s="580"/>
      <c r="GZ7" s="580"/>
      <c r="HA7" s="580"/>
      <c r="HB7" s="580"/>
      <c r="HC7" s="580"/>
      <c r="HD7" s="580"/>
      <c r="HE7" s="580"/>
      <c r="HF7" s="580"/>
      <c r="HG7" s="580"/>
      <c r="HH7" s="580"/>
      <c r="HI7" s="580"/>
      <c r="HJ7" s="580"/>
      <c r="HK7" s="580"/>
      <c r="HL7" s="580"/>
      <c r="HM7" s="580"/>
      <c r="HN7" s="580"/>
      <c r="HO7" s="580"/>
      <c r="HP7" s="580"/>
      <c r="HQ7" s="580"/>
      <c r="HR7" s="580"/>
      <c r="HS7" s="580"/>
      <c r="HT7" s="580"/>
      <c r="HU7" s="580"/>
      <c r="HV7" s="580"/>
      <c r="HW7" s="580"/>
      <c r="HX7" s="580"/>
      <c r="HY7" s="580"/>
      <c r="HZ7" s="580"/>
      <c r="IA7" s="580"/>
      <c r="IB7" s="580"/>
      <c r="IC7" s="580"/>
      <c r="ID7" s="580"/>
      <c r="IE7" s="580"/>
      <c r="IF7" s="580"/>
      <c r="IG7" s="580"/>
      <c r="IH7" s="580"/>
      <c r="II7" s="580"/>
      <c r="IJ7" s="580"/>
      <c r="IK7" s="580"/>
      <c r="IL7" s="580"/>
    </row>
    <row r="8" spans="1:246" ht="24" customHeight="1" thickBot="1">
      <c r="A8" s="930" t="s">
        <v>216</v>
      </c>
      <c r="B8" s="931"/>
      <c r="C8" s="931"/>
      <c r="D8" s="931"/>
      <c r="E8" s="931"/>
      <c r="F8" s="931"/>
      <c r="G8" s="931"/>
      <c r="H8" s="931"/>
      <c r="I8" s="931"/>
      <c r="J8" s="931"/>
      <c r="K8" s="939"/>
      <c r="L8" s="1416" t="s">
        <v>217</v>
      </c>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8"/>
      <c r="AM8" s="39"/>
      <c r="AN8" s="39"/>
      <c r="AO8" s="759"/>
      <c r="AP8" s="759"/>
      <c r="AQ8" s="759"/>
      <c r="AR8" s="759"/>
      <c r="AS8" s="759"/>
      <c r="AT8" s="759"/>
      <c r="AU8" s="765"/>
      <c r="AV8" s="766"/>
      <c r="AW8" s="766"/>
      <c r="AX8" s="766"/>
      <c r="AY8" s="766"/>
      <c r="AZ8" s="766"/>
      <c r="BA8" s="766"/>
      <c r="BB8" s="766"/>
      <c r="BC8" s="41"/>
      <c r="BD8" s="126"/>
      <c r="BE8" s="580"/>
      <c r="BF8" s="252"/>
      <c r="BG8" s="767"/>
      <c r="BH8" s="129"/>
      <c r="BI8" s="767"/>
      <c r="BJ8" s="767"/>
      <c r="BK8" s="767"/>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246"/>
      <c r="DQ8" s="394"/>
      <c r="DR8" s="394"/>
      <c r="DS8" s="394"/>
      <c r="DT8" s="394"/>
      <c r="DU8" s="394"/>
      <c r="DV8" s="394"/>
      <c r="DW8" s="394"/>
      <c r="DX8" s="394"/>
      <c r="DY8" s="394"/>
      <c r="DZ8" s="394"/>
      <c r="EA8" s="394"/>
      <c r="EB8" s="394"/>
      <c r="EC8" s="395"/>
      <c r="ED8" s="395"/>
      <c r="EE8" s="246"/>
      <c r="EF8" s="246"/>
      <c r="EG8" s="246"/>
      <c r="EH8" s="246"/>
      <c r="EI8" s="580"/>
      <c r="EJ8" s="580"/>
      <c r="EK8" s="580"/>
      <c r="EL8" s="580"/>
      <c r="EM8" s="580"/>
      <c r="EN8" s="580"/>
      <c r="EO8" s="583"/>
      <c r="EP8" s="583"/>
      <c r="EQ8" s="583"/>
      <c r="ER8" s="583"/>
      <c r="ES8" s="580"/>
      <c r="ET8" s="580"/>
      <c r="EU8" s="580"/>
      <c r="EV8" s="580"/>
      <c r="EW8" s="580"/>
      <c r="EX8" s="580"/>
      <c r="EY8" s="580"/>
      <c r="EZ8" s="580"/>
      <c r="FA8" s="580"/>
      <c r="FB8" s="580"/>
      <c r="FC8" s="580"/>
      <c r="FD8" s="580"/>
      <c r="FE8" s="580"/>
      <c r="FF8" s="580"/>
      <c r="FG8" s="580"/>
      <c r="FH8" s="583"/>
      <c r="FI8" s="583"/>
      <c r="FJ8" s="583"/>
      <c r="FK8" s="583"/>
      <c r="FL8" s="580"/>
      <c r="FM8" s="580"/>
      <c r="FN8" s="580"/>
      <c r="FO8" s="580"/>
      <c r="FP8" s="580"/>
      <c r="FQ8" s="580"/>
      <c r="FR8" s="580"/>
      <c r="FS8" s="580"/>
      <c r="FT8" s="580"/>
      <c r="FU8" s="580"/>
      <c r="FV8" s="580"/>
      <c r="FW8" s="580"/>
      <c r="FX8" s="580"/>
      <c r="FY8" s="580"/>
      <c r="FZ8" s="580"/>
      <c r="GA8" s="580"/>
      <c r="GB8" s="580"/>
      <c r="GC8" s="580"/>
      <c r="GD8" s="580"/>
      <c r="GE8" s="580"/>
      <c r="GF8" s="580"/>
      <c r="GG8" s="580"/>
      <c r="GH8" s="580"/>
      <c r="GI8" s="580"/>
      <c r="GJ8" s="580"/>
      <c r="GK8" s="580"/>
      <c r="GL8" s="580"/>
      <c r="GM8" s="580"/>
      <c r="GN8" s="580"/>
      <c r="GO8" s="580"/>
      <c r="GP8" s="580"/>
      <c r="GQ8" s="580"/>
      <c r="GR8" s="580"/>
      <c r="GS8" s="580"/>
      <c r="GT8" s="580"/>
      <c r="GU8" s="580"/>
      <c r="GV8" s="580"/>
      <c r="GW8" s="580"/>
      <c r="GX8" s="580"/>
      <c r="GY8" s="580"/>
      <c r="GZ8" s="580"/>
      <c r="HA8" s="580"/>
      <c r="HB8" s="580"/>
      <c r="HC8" s="580"/>
      <c r="HD8" s="580"/>
      <c r="HE8" s="580"/>
      <c r="HF8" s="580"/>
      <c r="HG8" s="580"/>
      <c r="HH8" s="580"/>
      <c r="HI8" s="580"/>
      <c r="HJ8" s="580"/>
      <c r="HK8" s="580"/>
      <c r="HL8" s="580"/>
      <c r="HM8" s="580"/>
      <c r="HN8" s="580"/>
      <c r="HO8" s="580"/>
      <c r="HP8" s="580"/>
      <c r="HQ8" s="580"/>
      <c r="HR8" s="580"/>
      <c r="HS8" s="580"/>
      <c r="HT8" s="580"/>
      <c r="HU8" s="580"/>
      <c r="HV8" s="580"/>
      <c r="HW8" s="580"/>
      <c r="HX8" s="580"/>
      <c r="HY8" s="580"/>
      <c r="HZ8" s="580"/>
      <c r="IA8" s="580"/>
      <c r="IB8" s="580"/>
      <c r="IC8" s="580"/>
      <c r="ID8" s="580"/>
      <c r="IE8" s="580"/>
      <c r="IF8" s="580"/>
      <c r="IG8" s="580"/>
      <c r="IH8" s="580"/>
      <c r="II8" s="580"/>
      <c r="IJ8" s="580"/>
      <c r="IK8" s="580"/>
      <c r="IL8" s="580"/>
    </row>
    <row r="9" spans="1:246" ht="24" customHeight="1">
      <c r="A9" s="1686" t="s">
        <v>218</v>
      </c>
      <c r="B9" s="1687"/>
      <c r="C9" s="1687"/>
      <c r="D9" s="1687"/>
      <c r="E9" s="1687"/>
      <c r="F9" s="1687"/>
      <c r="G9" s="1687"/>
      <c r="H9" s="1687"/>
      <c r="I9" s="1687"/>
      <c r="J9" s="1687"/>
      <c r="K9" s="1688"/>
      <c r="L9" s="1673" t="s">
        <v>219</v>
      </c>
      <c r="M9" s="1674"/>
      <c r="N9" s="1674"/>
      <c r="O9" s="1674"/>
      <c r="P9" s="1674"/>
      <c r="Q9" s="1674"/>
      <c r="R9" s="1674"/>
      <c r="S9" s="1674"/>
      <c r="T9" s="1674"/>
      <c r="U9" s="1674"/>
      <c r="V9" s="1674"/>
      <c r="W9" s="1674"/>
      <c r="X9" s="1674"/>
      <c r="Y9" s="1674"/>
      <c r="Z9" s="1674"/>
      <c r="AA9" s="1674"/>
      <c r="AB9" s="1674"/>
      <c r="AC9" s="1674"/>
      <c r="AD9" s="1674"/>
      <c r="AE9" s="1674"/>
      <c r="AF9" s="1674"/>
      <c r="AG9" s="1674"/>
      <c r="AH9" s="1674"/>
      <c r="AI9" s="1674"/>
      <c r="AJ9" s="1674"/>
      <c r="AK9" s="1674"/>
      <c r="AL9" s="1675"/>
      <c r="AM9" s="760"/>
      <c r="AN9" s="760"/>
      <c r="AO9" s="760"/>
      <c r="AP9" s="760"/>
      <c r="AQ9" s="760"/>
      <c r="AR9" s="760"/>
      <c r="AS9" s="760"/>
      <c r="AT9" s="760"/>
      <c r="AU9" s="768"/>
      <c r="AV9" s="768"/>
      <c r="AW9" s="768"/>
      <c r="AX9" s="768"/>
      <c r="AY9" s="768"/>
      <c r="AZ9" s="768"/>
      <c r="BA9" s="768"/>
      <c r="BB9" s="768"/>
      <c r="BC9" s="42"/>
      <c r="BD9" s="127"/>
      <c r="BE9" s="580"/>
      <c r="BF9" s="769"/>
      <c r="BG9" s="580"/>
      <c r="BI9" s="580"/>
      <c r="BJ9" s="580"/>
      <c r="BK9" s="580"/>
      <c r="BL9" s="580"/>
      <c r="BM9" s="580"/>
      <c r="BN9" s="580"/>
      <c r="BO9" s="580"/>
      <c r="BP9" s="580"/>
      <c r="BQ9" s="580"/>
      <c r="BR9" s="580"/>
      <c r="BS9" s="580"/>
      <c r="BT9" s="580"/>
      <c r="BU9" s="580"/>
      <c r="BV9" s="580"/>
      <c r="BW9" s="580"/>
      <c r="BX9" s="580"/>
      <c r="BY9" s="580"/>
      <c r="BZ9" s="580"/>
      <c r="CA9" s="580"/>
      <c r="CB9" s="580"/>
      <c r="CC9" s="580"/>
      <c r="CD9" s="580"/>
      <c r="CE9" s="580"/>
      <c r="CF9" s="580"/>
      <c r="CG9" s="580"/>
      <c r="CH9" s="580"/>
      <c r="CI9" s="580"/>
      <c r="CJ9" s="580"/>
      <c r="CK9" s="580"/>
      <c r="CL9" s="580"/>
      <c r="CM9" s="580"/>
      <c r="CN9" s="580"/>
      <c r="CO9" s="580"/>
      <c r="CP9" s="580"/>
      <c r="CQ9" s="580"/>
      <c r="CR9" s="580"/>
      <c r="CS9" s="580"/>
      <c r="CT9" s="580"/>
      <c r="CU9" s="580"/>
      <c r="CV9" s="580"/>
      <c r="CW9" s="580"/>
      <c r="CX9" s="580"/>
      <c r="CY9" s="580"/>
      <c r="CZ9" s="580"/>
      <c r="DA9" s="580"/>
      <c r="DB9" s="580"/>
      <c r="DC9" s="580"/>
      <c r="DD9" s="580"/>
      <c r="DE9" s="580"/>
      <c r="DF9" s="580"/>
      <c r="DG9" s="580"/>
      <c r="DH9" s="580"/>
      <c r="DI9" s="580"/>
      <c r="DJ9" s="580"/>
      <c r="DK9" s="580"/>
      <c r="DL9" s="580"/>
      <c r="DM9" s="580"/>
      <c r="DN9" s="580"/>
      <c r="DO9" s="580"/>
      <c r="DP9" s="580"/>
      <c r="DQ9" s="580"/>
      <c r="DR9" s="580"/>
      <c r="DS9" s="580"/>
      <c r="DT9" s="580"/>
      <c r="DU9" s="580"/>
      <c r="DV9" s="580"/>
      <c r="DW9" s="580"/>
      <c r="DX9" s="580"/>
      <c r="DY9" s="580"/>
      <c r="DZ9" s="580"/>
      <c r="EA9" s="580"/>
      <c r="EB9" s="580"/>
      <c r="EC9" s="580"/>
      <c r="ED9" s="580"/>
      <c r="EE9" s="580"/>
      <c r="EF9" s="580"/>
      <c r="EG9" s="580"/>
      <c r="EH9" s="580"/>
      <c r="EI9" s="580"/>
      <c r="EJ9" s="580"/>
      <c r="EK9" s="580"/>
      <c r="EL9" s="580"/>
      <c r="EM9" s="580"/>
      <c r="EN9" s="580"/>
      <c r="EO9" s="580"/>
      <c r="EP9" s="580"/>
      <c r="EQ9" s="580"/>
      <c r="ER9" s="580"/>
      <c r="ES9" s="580"/>
      <c r="ET9" s="580"/>
      <c r="EU9" s="580"/>
      <c r="EV9" s="580"/>
      <c r="EW9" s="580"/>
      <c r="EX9" s="580"/>
      <c r="EY9" s="580"/>
      <c r="EZ9" s="580"/>
      <c r="FA9" s="580"/>
      <c r="FB9" s="580"/>
      <c r="FC9" s="580"/>
      <c r="FD9" s="580"/>
      <c r="FE9" s="580"/>
      <c r="FF9" s="580"/>
      <c r="FG9" s="580"/>
      <c r="FH9" s="580"/>
      <c r="FI9" s="580"/>
      <c r="FJ9" s="580"/>
      <c r="FK9" s="580"/>
      <c r="FL9" s="580"/>
      <c r="FM9" s="580"/>
      <c r="FN9" s="580"/>
      <c r="FO9" s="580"/>
      <c r="FP9" s="580"/>
      <c r="FQ9" s="580"/>
      <c r="FR9" s="580"/>
      <c r="FS9" s="580"/>
      <c r="FT9" s="580"/>
      <c r="FU9" s="580"/>
      <c r="FV9" s="580"/>
      <c r="FW9" s="580"/>
      <c r="FX9" s="580"/>
      <c r="FY9" s="580"/>
      <c r="FZ9" s="580"/>
      <c r="GA9" s="580"/>
      <c r="GB9" s="580"/>
      <c r="GC9" s="580"/>
      <c r="GD9" s="580"/>
      <c r="GE9" s="580"/>
      <c r="GF9" s="580"/>
      <c r="GG9" s="580"/>
      <c r="GH9" s="580"/>
      <c r="GI9" s="580"/>
      <c r="GJ9" s="580"/>
      <c r="GK9" s="580"/>
      <c r="GL9" s="580"/>
      <c r="GM9" s="580"/>
      <c r="GN9" s="580"/>
      <c r="GO9" s="580"/>
      <c r="GP9" s="580"/>
      <c r="GQ9" s="580"/>
      <c r="GR9" s="580"/>
      <c r="GS9" s="580"/>
      <c r="GT9" s="580"/>
      <c r="GU9" s="580"/>
      <c r="GV9" s="580"/>
      <c r="GW9" s="580"/>
      <c r="GX9" s="580"/>
      <c r="GY9" s="580"/>
      <c r="GZ9" s="580"/>
      <c r="HA9" s="580"/>
      <c r="HB9" s="580"/>
      <c r="HC9" s="580"/>
      <c r="HD9" s="580"/>
      <c r="HE9" s="580"/>
      <c r="HF9" s="580"/>
      <c r="HG9" s="580"/>
      <c r="HH9" s="580"/>
      <c r="HI9" s="580"/>
      <c r="HJ9" s="580"/>
      <c r="HK9" s="580"/>
      <c r="HL9" s="580"/>
      <c r="HM9" s="580"/>
      <c r="HN9" s="580"/>
      <c r="HO9" s="580"/>
      <c r="HP9" s="580"/>
      <c r="HQ9" s="580"/>
      <c r="HR9" s="580"/>
      <c r="HS9" s="580"/>
      <c r="HT9" s="580"/>
      <c r="HU9" s="580"/>
      <c r="HV9" s="580"/>
      <c r="HW9" s="580"/>
      <c r="HX9" s="580"/>
      <c r="HY9" s="580"/>
      <c r="HZ9" s="580"/>
      <c r="IA9" s="580"/>
      <c r="IB9" s="580"/>
      <c r="IC9" s="580"/>
      <c r="ID9" s="580"/>
      <c r="IE9" s="580"/>
      <c r="IF9" s="580"/>
      <c r="IG9" s="580"/>
      <c r="IH9" s="580"/>
      <c r="II9" s="580"/>
      <c r="IJ9" s="580"/>
      <c r="IK9" s="580"/>
      <c r="IL9" s="580"/>
    </row>
    <row r="10" spans="1:246" ht="136.9" customHeight="1">
      <c r="A10" s="1441"/>
      <c r="B10" s="1442"/>
      <c r="C10" s="1442"/>
      <c r="D10" s="1442"/>
      <c r="E10" s="1442"/>
      <c r="F10" s="1442"/>
      <c r="G10" s="1442"/>
      <c r="H10" s="1442"/>
      <c r="I10" s="1442"/>
      <c r="J10" s="1442"/>
      <c r="K10" s="1689"/>
      <c r="L10" s="1676"/>
      <c r="M10" s="1674"/>
      <c r="N10" s="1674"/>
      <c r="O10" s="1674"/>
      <c r="P10" s="1674"/>
      <c r="Q10" s="1674"/>
      <c r="R10" s="1674"/>
      <c r="S10" s="1674"/>
      <c r="T10" s="1674"/>
      <c r="U10" s="1674"/>
      <c r="V10" s="1674"/>
      <c r="W10" s="1674"/>
      <c r="X10" s="1674"/>
      <c r="Y10" s="1674"/>
      <c r="Z10" s="1674"/>
      <c r="AA10" s="1674"/>
      <c r="AB10" s="1674"/>
      <c r="AC10" s="1674"/>
      <c r="AD10" s="1674"/>
      <c r="AE10" s="1674"/>
      <c r="AF10" s="1674"/>
      <c r="AG10" s="1674"/>
      <c r="AH10" s="1674"/>
      <c r="AI10" s="1674"/>
      <c r="AJ10" s="1674"/>
      <c r="AK10" s="1674"/>
      <c r="AL10" s="1675"/>
      <c r="AM10" s="760"/>
      <c r="AN10" s="760"/>
      <c r="AO10" s="760"/>
      <c r="AP10" s="760"/>
      <c r="AQ10" s="760"/>
      <c r="AR10" s="760"/>
      <c r="AS10" s="760"/>
      <c r="AT10" s="760"/>
      <c r="AU10" s="759"/>
      <c r="AV10" s="759"/>
      <c r="AW10" s="759"/>
      <c r="AX10" s="768"/>
      <c r="AY10" s="768"/>
      <c r="AZ10" s="768"/>
      <c r="BA10" s="768"/>
      <c r="BB10" s="768"/>
      <c r="BC10" s="42"/>
      <c r="BD10" s="127"/>
      <c r="BE10" s="580"/>
      <c r="BF10" s="769"/>
      <c r="BG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c r="EQ10" s="580"/>
      <c r="ER10" s="580"/>
      <c r="ES10" s="580"/>
      <c r="ET10" s="580"/>
      <c r="EU10" s="580"/>
      <c r="EV10" s="580"/>
      <c r="EW10" s="580"/>
      <c r="EX10" s="580"/>
      <c r="EY10" s="580"/>
      <c r="EZ10" s="580"/>
      <c r="FA10" s="580"/>
      <c r="FB10" s="580"/>
      <c r="FC10" s="580"/>
      <c r="FD10" s="580"/>
      <c r="FE10" s="580"/>
      <c r="FF10" s="580"/>
      <c r="FG10" s="580"/>
      <c r="FH10" s="580"/>
      <c r="FI10" s="580"/>
      <c r="FJ10" s="580"/>
      <c r="FK10" s="580"/>
      <c r="FL10" s="580"/>
      <c r="FM10" s="580"/>
      <c r="FN10" s="580"/>
      <c r="FO10" s="580"/>
      <c r="FP10" s="580"/>
      <c r="FQ10" s="580"/>
      <c r="FR10" s="580"/>
      <c r="FS10" s="580"/>
      <c r="FT10" s="580"/>
      <c r="FU10" s="580"/>
      <c r="FV10" s="580"/>
      <c r="FW10" s="580"/>
      <c r="FX10" s="580"/>
      <c r="FY10" s="580"/>
      <c r="FZ10" s="580"/>
      <c r="GA10" s="580"/>
      <c r="GB10" s="580"/>
      <c r="GC10" s="580"/>
      <c r="GD10" s="580"/>
      <c r="GE10" s="580"/>
      <c r="GF10" s="580"/>
      <c r="GG10" s="580"/>
      <c r="GH10" s="580"/>
      <c r="GI10" s="580"/>
      <c r="GJ10" s="580"/>
      <c r="GK10" s="580"/>
      <c r="GL10" s="580"/>
      <c r="GM10" s="580"/>
      <c r="GN10" s="580"/>
      <c r="GO10" s="580"/>
      <c r="GP10" s="580"/>
      <c r="GQ10" s="580"/>
      <c r="GR10" s="580"/>
      <c r="GS10" s="580"/>
      <c r="GT10" s="580"/>
      <c r="GU10" s="580"/>
      <c r="GV10" s="580"/>
      <c r="GW10" s="580"/>
      <c r="GX10" s="580"/>
      <c r="GY10" s="580"/>
      <c r="GZ10" s="580"/>
      <c r="HA10" s="580"/>
      <c r="HB10" s="580"/>
      <c r="HC10" s="580"/>
      <c r="HD10" s="580"/>
      <c r="HE10" s="580"/>
      <c r="HF10" s="580"/>
      <c r="HG10" s="580"/>
      <c r="HH10" s="580"/>
      <c r="HI10" s="580"/>
      <c r="HJ10" s="580"/>
      <c r="HK10" s="580"/>
      <c r="HL10" s="580"/>
      <c r="HM10" s="580"/>
      <c r="HN10" s="580"/>
      <c r="HO10" s="580"/>
      <c r="HP10" s="580"/>
      <c r="HQ10" s="580"/>
      <c r="HR10" s="580"/>
      <c r="HS10" s="580"/>
      <c r="HT10" s="580"/>
      <c r="HU10" s="580"/>
      <c r="HV10" s="580"/>
      <c r="HW10" s="580"/>
      <c r="HX10" s="580"/>
      <c r="HY10" s="580"/>
      <c r="HZ10" s="580"/>
      <c r="IA10" s="580"/>
      <c r="IB10" s="580"/>
      <c r="IC10" s="580"/>
      <c r="ID10" s="580"/>
      <c r="IE10" s="580"/>
      <c r="IF10" s="580"/>
      <c r="IG10" s="580"/>
      <c r="IH10" s="580"/>
      <c r="II10" s="580"/>
      <c r="IJ10" s="580"/>
      <c r="IK10" s="580"/>
      <c r="IL10" s="580"/>
    </row>
    <row r="11" spans="1:246" ht="24" customHeight="1">
      <c r="A11" s="1441"/>
      <c r="B11" s="1442"/>
      <c r="C11" s="1442"/>
      <c r="D11" s="1442"/>
      <c r="E11" s="1442"/>
      <c r="F11" s="1442"/>
      <c r="G11" s="1442"/>
      <c r="H11" s="1442"/>
      <c r="I11" s="1442"/>
      <c r="J11" s="1442"/>
      <c r="K11" s="1689"/>
      <c r="L11" s="1676"/>
      <c r="M11" s="1674"/>
      <c r="N11" s="1674"/>
      <c r="O11" s="1674"/>
      <c r="P11" s="1674"/>
      <c r="Q11" s="1674"/>
      <c r="R11" s="1674"/>
      <c r="S11" s="1674"/>
      <c r="T11" s="1674"/>
      <c r="U11" s="1674"/>
      <c r="V11" s="1674"/>
      <c r="W11" s="1674"/>
      <c r="X11" s="1674"/>
      <c r="Y11" s="1674"/>
      <c r="Z11" s="1674"/>
      <c r="AA11" s="1674"/>
      <c r="AB11" s="1674"/>
      <c r="AC11" s="1674"/>
      <c r="AD11" s="1674"/>
      <c r="AE11" s="1674"/>
      <c r="AF11" s="1674"/>
      <c r="AG11" s="1674"/>
      <c r="AH11" s="1674"/>
      <c r="AI11" s="1674"/>
      <c r="AJ11" s="1674"/>
      <c r="AK11" s="1674"/>
      <c r="AL11" s="1675"/>
      <c r="AM11" s="760"/>
      <c r="AN11" s="760"/>
      <c r="AO11" s="760"/>
      <c r="AP11" s="760"/>
      <c r="AQ11" s="760"/>
      <c r="AR11" s="760"/>
      <c r="AS11" s="760"/>
      <c r="AT11" s="760"/>
      <c r="AU11" s="759"/>
      <c r="AV11" s="759"/>
      <c r="AW11" s="759"/>
      <c r="AX11" s="768"/>
      <c r="AY11" s="768"/>
      <c r="AZ11" s="768"/>
      <c r="BA11" s="768"/>
      <c r="BB11" s="768"/>
      <c r="BC11" s="42"/>
      <c r="BD11" s="127"/>
      <c r="BE11" s="580"/>
      <c r="BF11" s="769"/>
      <c r="BG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c r="EQ11" s="580"/>
      <c r="ER11" s="580"/>
      <c r="ES11" s="580"/>
      <c r="ET11" s="580"/>
      <c r="EU11" s="580"/>
      <c r="EV11" s="580"/>
      <c r="EW11" s="580"/>
      <c r="EX11" s="580"/>
      <c r="EY11" s="580"/>
      <c r="EZ11" s="580"/>
      <c r="FA11" s="580"/>
      <c r="FB11" s="580"/>
      <c r="FC11" s="580"/>
      <c r="FD11" s="580"/>
      <c r="FE11" s="580"/>
      <c r="FF11" s="580"/>
      <c r="FG11" s="580"/>
      <c r="FH11" s="580"/>
      <c r="FI11" s="580"/>
      <c r="FJ11" s="580"/>
      <c r="FK11" s="580"/>
      <c r="FL11" s="580"/>
      <c r="FM11" s="580"/>
      <c r="FN11" s="580"/>
      <c r="FO11" s="580"/>
      <c r="FP11" s="580"/>
      <c r="FQ11" s="580"/>
      <c r="FR11" s="580"/>
      <c r="FS11" s="580"/>
      <c r="FT11" s="580"/>
      <c r="FU11" s="580"/>
      <c r="FV11" s="580"/>
      <c r="FW11" s="580"/>
      <c r="FX11" s="580"/>
      <c r="FY11" s="580"/>
      <c r="FZ11" s="580"/>
      <c r="GA11" s="580"/>
      <c r="GB11" s="580"/>
      <c r="GC11" s="580"/>
      <c r="GD11" s="580"/>
      <c r="GE11" s="580"/>
      <c r="GF11" s="580"/>
      <c r="GG11" s="580"/>
      <c r="GH11" s="580"/>
      <c r="GI11" s="580"/>
      <c r="GJ11" s="580"/>
      <c r="GK11" s="580"/>
      <c r="GL11" s="580"/>
      <c r="GM11" s="580"/>
      <c r="GN11" s="580"/>
      <c r="GO11" s="580"/>
      <c r="GP11" s="580"/>
      <c r="GQ11" s="580"/>
      <c r="GR11" s="580"/>
      <c r="GS11" s="580"/>
      <c r="GT11" s="580"/>
      <c r="GU11" s="580"/>
      <c r="GV11" s="580"/>
      <c r="GW11" s="580"/>
      <c r="GX11" s="580"/>
      <c r="GY11" s="580"/>
      <c r="GZ11" s="580"/>
      <c r="HA11" s="580"/>
      <c r="HB11" s="580"/>
      <c r="HC11" s="580"/>
      <c r="HD11" s="580"/>
      <c r="HE11" s="580"/>
      <c r="HF11" s="580"/>
      <c r="HG11" s="580"/>
      <c r="HH11" s="580"/>
      <c r="HI11" s="580"/>
      <c r="HJ11" s="580"/>
      <c r="HK11" s="580"/>
      <c r="HL11" s="580"/>
      <c r="HM11" s="580"/>
      <c r="HN11" s="580"/>
      <c r="HO11" s="580"/>
      <c r="HP11" s="580"/>
      <c r="HQ11" s="580"/>
      <c r="HR11" s="580"/>
      <c r="HS11" s="580"/>
      <c r="HT11" s="580"/>
      <c r="HU11" s="580"/>
      <c r="HV11" s="580"/>
      <c r="HW11" s="580"/>
      <c r="HX11" s="580"/>
      <c r="HY11" s="580"/>
      <c r="HZ11" s="580"/>
      <c r="IA11" s="580"/>
      <c r="IB11" s="580"/>
      <c r="IC11" s="580"/>
      <c r="ID11" s="580"/>
      <c r="IE11" s="580"/>
      <c r="IF11" s="580"/>
      <c r="IG11" s="580"/>
      <c r="IH11" s="580"/>
      <c r="II11" s="580"/>
      <c r="IJ11" s="580"/>
      <c r="IK11" s="580"/>
      <c r="IL11" s="580"/>
    </row>
    <row r="12" spans="1:246" ht="11.45" customHeight="1">
      <c r="A12" s="1441"/>
      <c r="B12" s="1442"/>
      <c r="C12" s="1442"/>
      <c r="D12" s="1442"/>
      <c r="E12" s="1442"/>
      <c r="F12" s="1442"/>
      <c r="G12" s="1442"/>
      <c r="H12" s="1442"/>
      <c r="I12" s="1442"/>
      <c r="J12" s="1442"/>
      <c r="K12" s="1689"/>
      <c r="L12" s="1676"/>
      <c r="M12" s="1674"/>
      <c r="N12" s="1674"/>
      <c r="O12" s="1674"/>
      <c r="P12" s="1674"/>
      <c r="Q12" s="1674"/>
      <c r="R12" s="1674"/>
      <c r="S12" s="1674"/>
      <c r="T12" s="1674"/>
      <c r="U12" s="1674"/>
      <c r="V12" s="1674"/>
      <c r="W12" s="1674"/>
      <c r="X12" s="1674"/>
      <c r="Y12" s="1674"/>
      <c r="Z12" s="1674"/>
      <c r="AA12" s="1674"/>
      <c r="AB12" s="1674"/>
      <c r="AC12" s="1674"/>
      <c r="AD12" s="1674"/>
      <c r="AE12" s="1674"/>
      <c r="AF12" s="1674"/>
      <c r="AG12" s="1674"/>
      <c r="AH12" s="1674"/>
      <c r="AI12" s="1674"/>
      <c r="AJ12" s="1674"/>
      <c r="AK12" s="1674"/>
      <c r="AL12" s="1675"/>
      <c r="AM12" s="760"/>
      <c r="AN12" s="760"/>
      <c r="AO12" s="760"/>
      <c r="AP12" s="760"/>
      <c r="AQ12" s="760"/>
      <c r="AR12" s="760"/>
      <c r="AS12" s="760"/>
      <c r="AT12" s="760"/>
      <c r="AU12" s="759"/>
      <c r="AV12" s="768"/>
      <c r="AW12" s="768"/>
      <c r="AX12" s="768"/>
      <c r="AY12" s="768"/>
      <c r="AZ12" s="768"/>
      <c r="BA12" s="768"/>
      <c r="BB12" s="768"/>
      <c r="BC12" s="42"/>
      <c r="BD12" s="127"/>
      <c r="BE12" s="580"/>
      <c r="BF12" s="769"/>
      <c r="BG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246"/>
      <c r="FG12" s="587"/>
      <c r="FH12" s="246"/>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row>
    <row r="13" spans="1:246" ht="24" customHeight="1">
      <c r="A13" s="1441"/>
      <c r="B13" s="1442"/>
      <c r="C13" s="1442"/>
      <c r="D13" s="1442"/>
      <c r="E13" s="1442"/>
      <c r="F13" s="1442"/>
      <c r="G13" s="1442"/>
      <c r="H13" s="1442"/>
      <c r="I13" s="1442"/>
      <c r="J13" s="1442"/>
      <c r="K13" s="1689"/>
      <c r="L13" s="1676"/>
      <c r="M13" s="1674"/>
      <c r="N13" s="1674"/>
      <c r="O13" s="1674"/>
      <c r="P13" s="1674"/>
      <c r="Q13" s="1674"/>
      <c r="R13" s="1674"/>
      <c r="S13" s="1674"/>
      <c r="T13" s="1674"/>
      <c r="U13" s="1674"/>
      <c r="V13" s="1674"/>
      <c r="W13" s="1674"/>
      <c r="X13" s="1674"/>
      <c r="Y13" s="1674"/>
      <c r="Z13" s="1674"/>
      <c r="AA13" s="1674"/>
      <c r="AB13" s="1674"/>
      <c r="AC13" s="1674"/>
      <c r="AD13" s="1674"/>
      <c r="AE13" s="1674"/>
      <c r="AF13" s="1674"/>
      <c r="AG13" s="1674"/>
      <c r="AH13" s="1674"/>
      <c r="AI13" s="1674"/>
      <c r="AJ13" s="1674"/>
      <c r="AK13" s="1674"/>
      <c r="AL13" s="1675"/>
      <c r="AM13" s="760"/>
      <c r="AN13" s="760"/>
      <c r="AO13" s="760"/>
      <c r="AP13" s="760"/>
      <c r="AQ13" s="760"/>
      <c r="AR13" s="760"/>
      <c r="AS13" s="760"/>
      <c r="AT13" s="760"/>
      <c r="AU13" s="759"/>
      <c r="AV13" s="768"/>
      <c r="AW13" s="768"/>
      <c r="AX13" s="768"/>
      <c r="AY13" s="768"/>
      <c r="AZ13" s="768"/>
      <c r="BA13" s="768"/>
      <c r="BB13" s="768"/>
      <c r="BC13" s="42"/>
      <c r="BD13" s="127"/>
      <c r="BE13" s="580"/>
      <c r="BF13" s="769"/>
      <c r="BG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c r="EQ13" s="580"/>
      <c r="ER13" s="580"/>
      <c r="ES13" s="580"/>
      <c r="ET13" s="580"/>
      <c r="EU13" s="580"/>
      <c r="EV13" s="580"/>
      <c r="EW13" s="580"/>
      <c r="EX13" s="580"/>
      <c r="EY13" s="580"/>
      <c r="EZ13" s="580"/>
      <c r="FA13" s="580"/>
      <c r="FB13" s="580"/>
      <c r="FC13" s="580"/>
      <c r="FD13" s="580"/>
      <c r="FE13" s="580"/>
      <c r="FF13" s="246"/>
      <c r="FG13" s="246"/>
      <c r="FH13" s="246"/>
      <c r="FI13" s="580"/>
      <c r="FJ13" s="580"/>
      <c r="FK13" s="580"/>
      <c r="FL13" s="580"/>
      <c r="FM13" s="580"/>
      <c r="FN13" s="580"/>
      <c r="FO13" s="580"/>
      <c r="FP13" s="580"/>
      <c r="FQ13" s="580"/>
      <c r="FR13" s="580"/>
      <c r="FS13" s="580"/>
      <c r="FT13" s="580"/>
      <c r="FU13" s="580"/>
      <c r="FV13" s="580"/>
      <c r="FW13" s="580"/>
      <c r="FX13" s="580"/>
      <c r="FY13" s="580"/>
      <c r="FZ13" s="580"/>
      <c r="GA13" s="580"/>
      <c r="GB13" s="580"/>
      <c r="GC13" s="580"/>
      <c r="GD13" s="580"/>
      <c r="GE13" s="580"/>
      <c r="GF13" s="580"/>
      <c r="GG13" s="580"/>
      <c r="GH13" s="580"/>
      <c r="GI13" s="580"/>
      <c r="GJ13" s="580"/>
      <c r="GK13" s="580"/>
      <c r="GL13" s="580"/>
      <c r="GM13" s="580"/>
      <c r="GN13" s="580"/>
      <c r="GO13" s="580"/>
      <c r="GP13" s="580"/>
      <c r="GQ13" s="580"/>
      <c r="GR13" s="580"/>
      <c r="GS13" s="580"/>
      <c r="GT13" s="580"/>
      <c r="GU13" s="580"/>
      <c r="GV13" s="580"/>
      <c r="GW13" s="580"/>
      <c r="GX13" s="580"/>
      <c r="GY13" s="580"/>
      <c r="GZ13" s="580"/>
      <c r="HA13" s="580"/>
      <c r="HB13" s="580"/>
      <c r="HC13" s="580"/>
      <c r="HD13" s="580"/>
      <c r="HE13" s="580"/>
      <c r="HF13" s="580"/>
      <c r="HG13" s="580"/>
      <c r="HH13" s="580"/>
      <c r="HI13" s="580"/>
      <c r="HJ13" s="580"/>
      <c r="HK13" s="580"/>
      <c r="HL13" s="580"/>
      <c r="HM13" s="580"/>
      <c r="HN13" s="580"/>
      <c r="HO13" s="580"/>
      <c r="HP13" s="580"/>
      <c r="HQ13" s="580"/>
      <c r="HR13" s="580"/>
      <c r="HS13" s="580"/>
      <c r="HT13" s="580"/>
      <c r="HU13" s="580"/>
      <c r="HV13" s="580"/>
      <c r="HW13" s="580"/>
      <c r="HX13" s="580"/>
      <c r="HY13" s="580"/>
      <c r="HZ13" s="580"/>
      <c r="IA13" s="580"/>
      <c r="IB13" s="580"/>
      <c r="IC13" s="580"/>
      <c r="ID13" s="580"/>
      <c r="IE13" s="580"/>
      <c r="IF13" s="580"/>
      <c r="IG13" s="580"/>
      <c r="IH13" s="580"/>
      <c r="II13" s="580"/>
      <c r="IJ13" s="580"/>
      <c r="IK13" s="580"/>
      <c r="IL13" s="580"/>
    </row>
    <row r="14" spans="1:246" ht="24" customHeight="1">
      <c r="A14" s="1441"/>
      <c r="B14" s="1442"/>
      <c r="C14" s="1442"/>
      <c r="D14" s="1442"/>
      <c r="E14" s="1442"/>
      <c r="F14" s="1442"/>
      <c r="G14" s="1442"/>
      <c r="H14" s="1442"/>
      <c r="I14" s="1442"/>
      <c r="J14" s="1442"/>
      <c r="K14" s="1689"/>
      <c r="L14" s="1676"/>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c r="AH14" s="1674"/>
      <c r="AI14" s="1674"/>
      <c r="AJ14" s="1674"/>
      <c r="AK14" s="1674"/>
      <c r="AL14" s="1675"/>
      <c r="AM14" s="760"/>
      <c r="AN14" s="760"/>
      <c r="AO14" s="760"/>
      <c r="AP14" s="760"/>
      <c r="AQ14" s="760"/>
      <c r="AR14" s="760"/>
      <c r="AS14" s="760"/>
      <c r="AT14" s="760"/>
      <c r="AU14" s="759"/>
      <c r="AV14" s="768"/>
      <c r="AW14" s="768"/>
      <c r="AX14" s="768"/>
      <c r="AY14" s="768"/>
      <c r="AZ14" s="768"/>
      <c r="BA14" s="768"/>
      <c r="BB14" s="768"/>
      <c r="BC14" s="42"/>
      <c r="BD14" s="127"/>
      <c r="BE14" s="1933"/>
      <c r="BF14" s="769"/>
      <c r="BG14" s="580"/>
      <c r="BI14" s="580"/>
      <c r="BJ14" s="580"/>
      <c r="BK14" s="580"/>
      <c r="BL14" s="580"/>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580"/>
      <c r="CO14" s="580"/>
      <c r="CP14" s="580"/>
      <c r="CQ14" s="580"/>
      <c r="CR14" s="580"/>
      <c r="CS14" s="580"/>
      <c r="CT14" s="580"/>
      <c r="CU14" s="580"/>
      <c r="CV14" s="580"/>
      <c r="CW14" s="580"/>
      <c r="CX14" s="580"/>
      <c r="CY14" s="580"/>
      <c r="CZ14" s="580"/>
      <c r="DA14" s="580"/>
      <c r="DB14" s="580"/>
      <c r="DC14" s="580"/>
      <c r="DD14" s="580"/>
      <c r="DE14" s="580"/>
      <c r="DF14" s="580"/>
      <c r="DG14" s="580"/>
      <c r="DH14" s="580"/>
      <c r="DI14" s="580"/>
      <c r="DJ14" s="580"/>
      <c r="DK14" s="580"/>
      <c r="DL14" s="580"/>
      <c r="DM14" s="580"/>
      <c r="DN14" s="580"/>
      <c r="DO14" s="580"/>
      <c r="DP14" s="580"/>
      <c r="DQ14" s="580"/>
      <c r="DR14" s="580"/>
      <c r="DS14" s="580"/>
      <c r="DT14" s="580"/>
      <c r="DU14" s="580"/>
      <c r="DV14" s="580"/>
      <c r="DW14" s="580"/>
      <c r="DX14" s="580"/>
      <c r="DY14" s="580"/>
      <c r="DZ14" s="580"/>
      <c r="EA14" s="580"/>
      <c r="EB14" s="580"/>
      <c r="EC14" s="580"/>
      <c r="ED14" s="580"/>
      <c r="EE14" s="580"/>
      <c r="EF14" s="580"/>
      <c r="EG14" s="580"/>
      <c r="EH14" s="580"/>
      <c r="EI14" s="580"/>
      <c r="EJ14" s="580"/>
      <c r="EK14" s="580"/>
      <c r="EL14" s="580"/>
      <c r="EM14" s="580"/>
      <c r="EN14" s="580"/>
      <c r="EO14" s="580"/>
      <c r="EP14" s="580"/>
      <c r="EQ14" s="580"/>
      <c r="ER14" s="580"/>
      <c r="ES14" s="580"/>
      <c r="ET14" s="580"/>
      <c r="EU14" s="580"/>
      <c r="EV14" s="580"/>
      <c r="EW14" s="580"/>
      <c r="EX14" s="580"/>
      <c r="EY14" s="580"/>
      <c r="EZ14" s="580"/>
      <c r="FA14" s="580"/>
      <c r="FB14" s="580"/>
      <c r="FC14" s="580"/>
      <c r="FD14" s="580"/>
      <c r="FE14" s="580"/>
      <c r="FF14" s="580"/>
      <c r="FG14" s="580"/>
      <c r="FH14" s="580"/>
      <c r="FI14" s="580"/>
      <c r="FJ14" s="580"/>
      <c r="FK14" s="580"/>
      <c r="FL14" s="580"/>
      <c r="FM14" s="580"/>
      <c r="FN14" s="580"/>
      <c r="FO14" s="580"/>
      <c r="FP14" s="580"/>
      <c r="FQ14" s="580"/>
      <c r="FR14" s="580"/>
      <c r="FS14" s="580"/>
      <c r="FT14" s="580"/>
      <c r="FU14" s="580"/>
      <c r="FV14" s="580"/>
      <c r="FW14" s="580"/>
      <c r="FX14" s="580"/>
      <c r="FY14" s="580"/>
      <c r="FZ14" s="580"/>
      <c r="GA14" s="580"/>
      <c r="GB14" s="580"/>
      <c r="GC14" s="580"/>
      <c r="GD14" s="580"/>
      <c r="GE14" s="580"/>
      <c r="GF14" s="580"/>
      <c r="GG14" s="580"/>
      <c r="GH14" s="580"/>
      <c r="GI14" s="580"/>
      <c r="GJ14" s="580"/>
      <c r="GK14" s="580"/>
      <c r="GL14" s="580"/>
      <c r="GM14" s="580"/>
      <c r="GN14" s="580"/>
      <c r="GO14" s="580"/>
      <c r="GP14" s="580"/>
      <c r="GQ14" s="580"/>
      <c r="GR14" s="580"/>
      <c r="GS14" s="580"/>
      <c r="GT14" s="580"/>
      <c r="GU14" s="580"/>
      <c r="GV14" s="580"/>
      <c r="GW14" s="580"/>
      <c r="GX14" s="580"/>
      <c r="GY14" s="580"/>
      <c r="GZ14" s="580"/>
      <c r="HA14" s="580"/>
      <c r="HB14" s="580"/>
      <c r="HC14" s="580"/>
      <c r="HD14" s="580"/>
      <c r="HE14" s="580"/>
      <c r="HF14" s="580"/>
      <c r="HG14" s="580"/>
      <c r="HH14" s="580"/>
      <c r="HI14" s="580"/>
      <c r="HJ14" s="580"/>
      <c r="HK14" s="580"/>
      <c r="HL14" s="580"/>
      <c r="HM14" s="580"/>
      <c r="HN14" s="580"/>
      <c r="HO14" s="580"/>
      <c r="HP14" s="580"/>
      <c r="HQ14" s="580"/>
      <c r="HR14" s="580"/>
      <c r="HS14" s="580"/>
      <c r="HT14" s="580"/>
      <c r="HU14" s="580"/>
      <c r="HV14" s="580"/>
      <c r="HW14" s="580"/>
      <c r="HX14" s="580"/>
      <c r="HY14" s="580"/>
      <c r="HZ14" s="580"/>
      <c r="IA14" s="580"/>
      <c r="IB14" s="580"/>
      <c r="IC14" s="580"/>
      <c r="ID14" s="580"/>
      <c r="IE14" s="580"/>
      <c r="IF14" s="580"/>
      <c r="IG14" s="580"/>
      <c r="IH14" s="580"/>
      <c r="II14" s="580"/>
      <c r="IJ14" s="580"/>
      <c r="IK14" s="580"/>
      <c r="IL14" s="580"/>
    </row>
    <row r="15" spans="1:246" ht="24" customHeight="1">
      <c r="A15" s="1441"/>
      <c r="B15" s="1442"/>
      <c r="C15" s="1442"/>
      <c r="D15" s="1442"/>
      <c r="E15" s="1442"/>
      <c r="F15" s="1442"/>
      <c r="G15" s="1442"/>
      <c r="H15" s="1442"/>
      <c r="I15" s="1442"/>
      <c r="J15" s="1442"/>
      <c r="K15" s="1689"/>
      <c r="L15" s="1676"/>
      <c r="M15" s="1674"/>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c r="AL15" s="1675"/>
      <c r="AM15" s="760"/>
      <c r="AN15" s="760"/>
      <c r="AO15" s="760"/>
      <c r="AP15" s="760"/>
      <c r="AQ15" s="760"/>
      <c r="AR15" s="760"/>
      <c r="AS15" s="760"/>
      <c r="AT15" s="760"/>
      <c r="AU15" s="759"/>
      <c r="AV15" s="768"/>
      <c r="AW15" s="768"/>
      <c r="AX15" s="768"/>
      <c r="AY15" s="768"/>
      <c r="AZ15" s="768"/>
      <c r="BA15" s="768"/>
      <c r="BB15" s="768"/>
      <c r="BC15" s="42"/>
      <c r="BD15" s="127"/>
      <c r="BE15" s="1934"/>
      <c r="BF15" s="769"/>
      <c r="BG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c r="CN15" s="580"/>
      <c r="CO15" s="580"/>
      <c r="CP15" s="580"/>
      <c r="CQ15" s="580"/>
      <c r="CR15" s="580"/>
      <c r="CS15" s="580"/>
      <c r="CT15" s="580"/>
      <c r="CU15" s="580"/>
      <c r="CV15" s="580"/>
      <c r="CW15" s="580"/>
      <c r="CX15" s="580"/>
      <c r="CY15" s="580"/>
      <c r="CZ15" s="580"/>
      <c r="DA15" s="580"/>
      <c r="DB15" s="580"/>
      <c r="DC15" s="580"/>
      <c r="DD15" s="580"/>
      <c r="DE15" s="580"/>
      <c r="DF15" s="580"/>
      <c r="DG15" s="580"/>
      <c r="DH15" s="580"/>
      <c r="DI15" s="580"/>
      <c r="DJ15" s="580"/>
      <c r="DK15" s="580"/>
      <c r="DL15" s="580"/>
      <c r="DM15" s="580"/>
      <c r="DN15" s="580"/>
      <c r="DO15" s="580"/>
      <c r="DP15" s="580"/>
      <c r="DQ15" s="580"/>
      <c r="DR15" s="580"/>
      <c r="DS15" s="580"/>
      <c r="DT15" s="580"/>
      <c r="DU15" s="580"/>
      <c r="DV15" s="580"/>
      <c r="DW15" s="580"/>
      <c r="DX15" s="580"/>
      <c r="DY15" s="580"/>
      <c r="DZ15" s="580"/>
      <c r="EA15" s="580"/>
      <c r="EB15" s="580"/>
      <c r="EC15" s="580"/>
      <c r="ED15" s="580"/>
      <c r="EE15" s="580"/>
      <c r="EF15" s="580"/>
      <c r="EG15" s="580"/>
      <c r="EH15" s="580"/>
      <c r="EI15" s="580"/>
      <c r="EJ15" s="580"/>
      <c r="EK15" s="580"/>
      <c r="EL15" s="580"/>
      <c r="EM15" s="580"/>
      <c r="EN15" s="580"/>
      <c r="EO15" s="580"/>
      <c r="EP15" s="580"/>
      <c r="EQ15" s="580"/>
      <c r="ER15" s="580"/>
      <c r="ES15" s="580"/>
      <c r="ET15" s="580"/>
      <c r="EU15" s="580"/>
      <c r="EV15" s="580"/>
      <c r="EW15" s="580"/>
      <c r="EX15" s="580"/>
      <c r="EY15" s="580"/>
      <c r="EZ15" s="580"/>
      <c r="FA15" s="580"/>
      <c r="FB15" s="580"/>
      <c r="FC15" s="580"/>
      <c r="FD15" s="580"/>
      <c r="FE15" s="580"/>
      <c r="FF15" s="580"/>
      <c r="FG15" s="580"/>
      <c r="FH15" s="580"/>
      <c r="FI15" s="580"/>
      <c r="FJ15" s="580"/>
      <c r="FK15" s="580"/>
      <c r="FL15" s="580"/>
      <c r="FM15" s="580"/>
      <c r="FN15" s="580"/>
      <c r="FO15" s="580"/>
      <c r="FP15" s="580"/>
      <c r="FQ15" s="580"/>
      <c r="FR15" s="580"/>
      <c r="FS15" s="580"/>
      <c r="FT15" s="580"/>
      <c r="FU15" s="580"/>
      <c r="FV15" s="580"/>
      <c r="FW15" s="580"/>
      <c r="FX15" s="580"/>
      <c r="FY15" s="580"/>
      <c r="FZ15" s="580"/>
      <c r="GA15" s="580"/>
      <c r="GB15" s="580"/>
      <c r="GC15" s="580"/>
      <c r="GD15" s="580"/>
      <c r="GE15" s="580"/>
      <c r="GF15" s="580"/>
      <c r="GG15" s="580"/>
      <c r="GH15" s="580"/>
      <c r="GI15" s="580"/>
      <c r="GJ15" s="580"/>
      <c r="GK15" s="580"/>
      <c r="GL15" s="580"/>
      <c r="GM15" s="580"/>
      <c r="GN15" s="580"/>
      <c r="GO15" s="580"/>
      <c r="GP15" s="580"/>
      <c r="GQ15" s="580"/>
      <c r="GR15" s="580"/>
      <c r="GS15" s="580"/>
      <c r="GT15" s="580"/>
      <c r="GU15" s="580"/>
      <c r="GV15" s="580"/>
      <c r="GW15" s="580"/>
      <c r="GX15" s="580"/>
      <c r="GY15" s="580"/>
      <c r="GZ15" s="580"/>
      <c r="HA15" s="580"/>
      <c r="HB15" s="580"/>
      <c r="HC15" s="580"/>
      <c r="HD15" s="580"/>
      <c r="HE15" s="580"/>
      <c r="HF15" s="580"/>
      <c r="HG15" s="580"/>
      <c r="HH15" s="580"/>
      <c r="HI15" s="580"/>
      <c r="HJ15" s="580"/>
      <c r="HK15" s="580"/>
      <c r="HL15" s="580"/>
      <c r="HM15" s="580"/>
      <c r="HN15" s="580"/>
      <c r="HO15" s="580"/>
      <c r="HP15" s="580"/>
      <c r="HQ15" s="580"/>
      <c r="HR15" s="580"/>
      <c r="HS15" s="580"/>
      <c r="HT15" s="580"/>
      <c r="HU15" s="580"/>
      <c r="HV15" s="580"/>
      <c r="HW15" s="580"/>
      <c r="HX15" s="580"/>
      <c r="HY15" s="580"/>
      <c r="HZ15" s="580"/>
      <c r="IA15" s="580"/>
      <c r="IB15" s="580"/>
      <c r="IC15" s="580"/>
      <c r="ID15" s="580"/>
      <c r="IE15" s="580"/>
      <c r="IF15" s="580"/>
      <c r="IG15" s="580"/>
      <c r="IH15" s="580"/>
      <c r="II15" s="580"/>
      <c r="IJ15" s="580"/>
      <c r="IK15" s="580"/>
      <c r="IL15" s="580"/>
    </row>
    <row r="16" spans="1:246" ht="24" customHeight="1">
      <c r="A16" s="1441"/>
      <c r="B16" s="1442"/>
      <c r="C16" s="1442"/>
      <c r="D16" s="1442"/>
      <c r="E16" s="1442"/>
      <c r="F16" s="1442"/>
      <c r="G16" s="1442"/>
      <c r="H16" s="1442"/>
      <c r="I16" s="1442"/>
      <c r="J16" s="1442"/>
      <c r="K16" s="1689"/>
      <c r="L16" s="1676"/>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c r="AH16" s="1674"/>
      <c r="AI16" s="1674"/>
      <c r="AJ16" s="1674"/>
      <c r="AK16" s="1674"/>
      <c r="AL16" s="1675"/>
      <c r="AM16" s="760"/>
      <c r="AN16" s="760"/>
      <c r="AO16" s="760"/>
      <c r="AP16" s="760"/>
      <c r="AQ16" s="760"/>
      <c r="AR16" s="760"/>
      <c r="AS16" s="760"/>
      <c r="AT16" s="760"/>
      <c r="AU16" s="759"/>
      <c r="AV16" s="768"/>
      <c r="AW16" s="768"/>
      <c r="AX16" s="768"/>
      <c r="AY16" s="768"/>
      <c r="AZ16" s="768"/>
      <c r="BA16" s="768"/>
      <c r="BB16" s="768"/>
      <c r="BC16" s="42"/>
      <c r="BD16" s="127"/>
      <c r="BE16" s="767"/>
      <c r="BF16" s="252"/>
      <c r="BG16" s="767"/>
      <c r="BH16" s="129"/>
      <c r="BI16" s="767"/>
      <c r="BJ16" s="767"/>
      <c r="BK16" s="767"/>
      <c r="BL16" s="770"/>
      <c r="BM16" s="770"/>
      <c r="BN16" s="770"/>
      <c r="BO16" s="770"/>
      <c r="BP16" s="770"/>
      <c r="BQ16" s="770"/>
      <c r="BR16" s="770"/>
      <c r="BS16" s="770"/>
      <c r="BT16" s="770"/>
      <c r="BU16" s="770"/>
      <c r="BV16" s="770"/>
      <c r="BW16" s="246"/>
      <c r="BX16" s="246"/>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771"/>
      <c r="CU16" s="771"/>
      <c r="CV16" s="771"/>
      <c r="CW16" s="771"/>
      <c r="CX16" s="771"/>
      <c r="CY16" s="941"/>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c r="HD16" s="580"/>
      <c r="HE16" s="580"/>
      <c r="HF16" s="580"/>
      <c r="HG16" s="580"/>
      <c r="HH16" s="580"/>
      <c r="HI16" s="580"/>
      <c r="HJ16" s="580"/>
      <c r="HK16" s="580"/>
      <c r="HL16" s="580"/>
      <c r="HM16" s="580"/>
      <c r="HN16" s="580"/>
      <c r="HO16" s="580"/>
      <c r="HP16" s="580"/>
      <c r="HQ16" s="580"/>
      <c r="HR16" s="580"/>
      <c r="HS16" s="580"/>
      <c r="HT16" s="580"/>
      <c r="HU16" s="580"/>
      <c r="HV16" s="580"/>
      <c r="HW16" s="580"/>
      <c r="HX16" s="580"/>
      <c r="HY16" s="580"/>
      <c r="HZ16" s="580"/>
      <c r="IA16" s="580"/>
      <c r="IB16" s="580"/>
      <c r="IC16" s="580"/>
      <c r="ID16" s="580"/>
      <c r="IE16" s="580"/>
      <c r="IF16" s="580"/>
      <c r="IG16" s="580"/>
      <c r="IH16" s="580"/>
      <c r="II16" s="580"/>
      <c r="IJ16" s="580"/>
      <c r="IK16" s="580"/>
      <c r="IL16" s="580"/>
    </row>
    <row r="17" spans="1:246" ht="37.5" customHeight="1">
      <c r="A17" s="1441"/>
      <c r="B17" s="1442"/>
      <c r="C17" s="1442"/>
      <c r="D17" s="1442"/>
      <c r="E17" s="1442"/>
      <c r="F17" s="1442"/>
      <c r="G17" s="1442"/>
      <c r="H17" s="1442"/>
      <c r="I17" s="1442"/>
      <c r="J17" s="1442"/>
      <c r="K17" s="1689"/>
      <c r="L17" s="1676"/>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c r="AL17" s="1675"/>
      <c r="AM17" s="760"/>
      <c r="AN17" s="760"/>
      <c r="AO17" s="760"/>
      <c r="AP17" s="760"/>
      <c r="AQ17" s="760"/>
      <c r="AR17" s="760"/>
      <c r="AS17" s="760"/>
      <c r="AT17" s="760"/>
      <c r="AU17" s="759"/>
      <c r="AV17" s="759"/>
      <c r="AW17" s="759"/>
      <c r="AX17" s="759"/>
      <c r="AY17" s="759"/>
      <c r="AZ17" s="759"/>
      <c r="BA17" s="759"/>
      <c r="BB17" s="759"/>
      <c r="BE17" s="767"/>
      <c r="BF17" s="252"/>
      <c r="BG17" s="767"/>
      <c r="BH17" s="129"/>
      <c r="BI17" s="767"/>
      <c r="BJ17" s="767"/>
      <c r="BK17" s="767"/>
      <c r="BL17" s="772"/>
      <c r="BM17" s="772"/>
      <c r="BN17" s="772"/>
      <c r="BO17" s="772"/>
      <c r="BP17" s="772"/>
      <c r="BQ17" s="772"/>
      <c r="BR17" s="772"/>
      <c r="BS17" s="772"/>
      <c r="BT17" s="772"/>
      <c r="BU17" s="772"/>
      <c r="BV17" s="772"/>
      <c r="BW17" s="580"/>
      <c r="BX17" s="580"/>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771"/>
      <c r="CU17" s="771"/>
      <c r="CV17" s="771"/>
      <c r="CW17" s="771"/>
      <c r="CX17" s="771"/>
      <c r="CY17" s="941"/>
      <c r="CZ17" s="580"/>
      <c r="DA17" s="580"/>
      <c r="DB17" s="580"/>
      <c r="DC17" s="580"/>
      <c r="DD17" s="580"/>
      <c r="DE17" s="580"/>
      <c r="DF17" s="580"/>
      <c r="DG17" s="580"/>
      <c r="DH17" s="580"/>
      <c r="DI17" s="580"/>
      <c r="DJ17" s="580"/>
      <c r="DK17" s="580"/>
      <c r="DL17" s="580"/>
      <c r="DM17" s="580"/>
      <c r="DN17" s="580"/>
      <c r="DO17" s="580"/>
      <c r="DP17" s="580"/>
      <c r="DQ17" s="580"/>
      <c r="DR17" s="580"/>
      <c r="DS17" s="580"/>
      <c r="DT17" s="580"/>
      <c r="DU17" s="580"/>
      <c r="DV17" s="580"/>
      <c r="DW17" s="580"/>
      <c r="DX17" s="580"/>
      <c r="DY17" s="580"/>
      <c r="DZ17" s="580"/>
      <c r="EA17" s="580"/>
      <c r="EB17" s="580"/>
      <c r="EC17" s="580"/>
      <c r="ED17" s="580"/>
      <c r="EE17" s="580"/>
      <c r="EF17" s="580"/>
      <c r="EG17" s="580"/>
      <c r="EH17" s="580"/>
      <c r="EI17" s="580"/>
      <c r="EJ17" s="580"/>
      <c r="EK17" s="580"/>
      <c r="EL17" s="580"/>
      <c r="EM17" s="580"/>
      <c r="EN17" s="580"/>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580"/>
      <c r="FM17" s="580"/>
      <c r="FN17" s="580"/>
      <c r="FO17" s="580"/>
      <c r="FP17" s="580"/>
      <c r="FQ17" s="580"/>
      <c r="FR17" s="580"/>
      <c r="FS17" s="580"/>
      <c r="FT17" s="580"/>
      <c r="FU17" s="580"/>
      <c r="FV17" s="580"/>
      <c r="FW17" s="580"/>
      <c r="FX17" s="580"/>
      <c r="FY17" s="580"/>
      <c r="FZ17" s="580"/>
      <c r="GA17" s="580"/>
      <c r="GB17" s="580"/>
      <c r="GC17" s="580"/>
      <c r="GD17" s="580"/>
      <c r="GE17" s="580"/>
      <c r="GF17" s="580"/>
      <c r="GG17" s="580"/>
      <c r="GH17" s="580"/>
      <c r="GI17" s="580"/>
      <c r="GJ17" s="580"/>
      <c r="GK17" s="580"/>
      <c r="GL17" s="580"/>
      <c r="GM17" s="580"/>
      <c r="GN17" s="580"/>
      <c r="GO17" s="580"/>
      <c r="GP17" s="580"/>
      <c r="GQ17" s="580"/>
      <c r="GR17" s="580"/>
      <c r="GS17" s="580"/>
      <c r="GT17" s="580"/>
      <c r="GU17" s="580"/>
      <c r="GV17" s="580"/>
      <c r="GW17" s="580"/>
      <c r="GX17" s="580"/>
      <c r="GY17" s="580"/>
      <c r="GZ17" s="580"/>
      <c r="HA17" s="580"/>
      <c r="HB17" s="580"/>
      <c r="HC17" s="580"/>
      <c r="HD17" s="580"/>
      <c r="HE17" s="580"/>
      <c r="HF17" s="580"/>
      <c r="HG17" s="580"/>
      <c r="HH17" s="580"/>
      <c r="HI17" s="580"/>
      <c r="HJ17" s="580"/>
      <c r="HK17" s="580"/>
      <c r="HL17" s="580"/>
      <c r="HM17" s="580"/>
      <c r="HN17" s="580"/>
      <c r="HO17" s="580"/>
      <c r="HP17" s="580"/>
      <c r="HQ17" s="580"/>
      <c r="HR17" s="580"/>
      <c r="HS17" s="580"/>
      <c r="HT17" s="580"/>
      <c r="HU17" s="580"/>
      <c r="HV17" s="580"/>
      <c r="HW17" s="580"/>
      <c r="HX17" s="580"/>
      <c r="HY17" s="580"/>
      <c r="HZ17" s="580"/>
      <c r="IA17" s="580"/>
      <c r="IB17" s="580"/>
      <c r="IC17" s="580"/>
      <c r="ID17" s="580"/>
      <c r="IE17" s="580"/>
      <c r="IF17" s="580"/>
      <c r="IG17" s="580"/>
      <c r="IH17" s="580"/>
      <c r="II17" s="580"/>
      <c r="IJ17" s="580"/>
      <c r="IK17" s="580"/>
      <c r="IL17" s="580"/>
    </row>
    <row r="18" spans="1:246" ht="24" customHeight="1">
      <c r="A18" s="1441"/>
      <c r="B18" s="1442"/>
      <c r="C18" s="1442"/>
      <c r="D18" s="1442"/>
      <c r="E18" s="1442"/>
      <c r="F18" s="1442"/>
      <c r="G18" s="1442"/>
      <c r="H18" s="1442"/>
      <c r="I18" s="1442"/>
      <c r="J18" s="1442"/>
      <c r="K18" s="1689"/>
      <c r="L18" s="1676"/>
      <c r="M18" s="1674"/>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c r="AL18" s="1675"/>
      <c r="AM18" s="760"/>
      <c r="AN18" s="760"/>
      <c r="AO18" s="760"/>
      <c r="AP18" s="760"/>
      <c r="AQ18" s="760"/>
      <c r="AR18" s="760"/>
      <c r="AS18" s="760"/>
      <c r="AT18" s="760"/>
      <c r="AU18" s="760"/>
      <c r="AV18" s="760"/>
      <c r="AW18" s="760"/>
      <c r="AX18" s="760"/>
      <c r="AY18" s="760"/>
      <c r="AZ18" s="760"/>
      <c r="BA18" s="760"/>
      <c r="BB18" s="760"/>
      <c r="BC18" s="39"/>
      <c r="BD18" s="129"/>
      <c r="BE18" s="941"/>
      <c r="BF18" s="258"/>
      <c r="BG18" s="941"/>
      <c r="BH18" s="136"/>
      <c r="BI18" s="941"/>
      <c r="BJ18" s="941"/>
      <c r="BK18" s="941"/>
      <c r="BL18" s="941"/>
      <c r="BM18" s="771"/>
      <c r="BN18" s="771"/>
      <c r="BO18" s="771"/>
      <c r="BP18" s="771"/>
      <c r="BQ18" s="771"/>
      <c r="BR18" s="771"/>
      <c r="BS18" s="771"/>
      <c r="BT18" s="77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771"/>
      <c r="CU18" s="771"/>
      <c r="CV18" s="771"/>
      <c r="CW18" s="771"/>
      <c r="CX18" s="771"/>
      <c r="CY18" s="941"/>
      <c r="CZ18" s="580"/>
      <c r="DA18" s="580"/>
      <c r="DB18" s="580"/>
      <c r="DC18" s="580"/>
      <c r="DD18" s="580"/>
      <c r="DE18" s="580"/>
      <c r="DF18" s="580"/>
      <c r="DG18" s="580"/>
      <c r="DH18" s="580"/>
      <c r="DI18" s="580"/>
      <c r="DJ18" s="580"/>
      <c r="DK18" s="580"/>
      <c r="DL18" s="580"/>
      <c r="DM18" s="580"/>
      <c r="DN18" s="580"/>
      <c r="DO18" s="580"/>
      <c r="DP18" s="580"/>
      <c r="DQ18" s="580"/>
      <c r="DR18" s="580"/>
      <c r="DS18" s="580"/>
      <c r="DT18" s="580"/>
      <c r="DU18" s="580"/>
      <c r="DV18" s="580"/>
      <c r="DW18" s="580"/>
      <c r="DX18" s="580"/>
      <c r="DY18" s="580"/>
      <c r="DZ18" s="580"/>
      <c r="EA18" s="580"/>
      <c r="EB18" s="580"/>
      <c r="EC18" s="580"/>
      <c r="ED18" s="580"/>
      <c r="EE18" s="580"/>
      <c r="EF18" s="580"/>
      <c r="EG18" s="580"/>
      <c r="EH18" s="580"/>
      <c r="EI18" s="580"/>
      <c r="EJ18" s="580"/>
      <c r="EK18" s="580"/>
      <c r="EL18" s="580"/>
      <c r="EM18" s="580"/>
      <c r="EN18" s="580"/>
      <c r="EO18" s="580"/>
      <c r="EP18" s="580"/>
      <c r="EQ18" s="580"/>
      <c r="ER18" s="580"/>
      <c r="ES18" s="580"/>
      <c r="ET18" s="580"/>
      <c r="EU18" s="580"/>
      <c r="EV18" s="580"/>
      <c r="EW18" s="580"/>
      <c r="EX18" s="580"/>
      <c r="EY18" s="580"/>
      <c r="EZ18" s="580"/>
      <c r="FA18" s="580"/>
      <c r="FB18" s="580"/>
      <c r="FC18" s="580"/>
      <c r="FD18" s="580"/>
      <c r="FE18" s="580"/>
      <c r="FF18" s="580"/>
      <c r="FG18" s="580"/>
      <c r="FH18" s="580"/>
      <c r="FI18" s="580"/>
      <c r="FJ18" s="580"/>
      <c r="FK18" s="580"/>
      <c r="FL18" s="580"/>
      <c r="FM18" s="580"/>
      <c r="FN18" s="580"/>
      <c r="FO18" s="580"/>
      <c r="FP18" s="580"/>
      <c r="FQ18" s="580"/>
      <c r="FR18" s="580"/>
      <c r="FS18" s="580"/>
      <c r="FT18" s="580"/>
      <c r="FU18" s="580"/>
      <c r="FV18" s="580"/>
      <c r="FW18" s="580"/>
      <c r="FX18" s="580"/>
      <c r="FY18" s="580"/>
      <c r="FZ18" s="580"/>
      <c r="GA18" s="580"/>
      <c r="GB18" s="580"/>
      <c r="GC18" s="580"/>
      <c r="GD18" s="580"/>
      <c r="GE18" s="580"/>
      <c r="GF18" s="580"/>
      <c r="GG18" s="580"/>
      <c r="GH18" s="580"/>
      <c r="GI18" s="580"/>
      <c r="GJ18" s="580"/>
      <c r="GK18" s="580"/>
      <c r="GL18" s="580"/>
      <c r="GM18" s="580"/>
      <c r="GN18" s="580"/>
      <c r="GO18" s="580"/>
      <c r="GP18" s="580"/>
      <c r="GQ18" s="580"/>
      <c r="GR18" s="580"/>
      <c r="GS18" s="580"/>
      <c r="GT18" s="580"/>
      <c r="GU18" s="580"/>
      <c r="GV18" s="580"/>
      <c r="GW18" s="580"/>
      <c r="GX18" s="580"/>
      <c r="GY18" s="580"/>
      <c r="GZ18" s="580"/>
      <c r="HA18" s="580"/>
      <c r="HB18" s="580"/>
      <c r="HC18" s="580"/>
      <c r="HD18" s="580"/>
      <c r="HE18" s="580"/>
      <c r="HF18" s="580"/>
      <c r="HG18" s="580"/>
      <c r="HH18" s="580"/>
      <c r="HI18" s="580"/>
      <c r="HJ18" s="580"/>
      <c r="HK18" s="580"/>
      <c r="HL18" s="580"/>
      <c r="HM18" s="580"/>
      <c r="HN18" s="580"/>
      <c r="HO18" s="580"/>
      <c r="HP18" s="580"/>
      <c r="HQ18" s="580"/>
      <c r="HR18" s="580"/>
      <c r="HS18" s="580"/>
      <c r="HT18" s="580"/>
      <c r="HU18" s="580"/>
      <c r="HV18" s="580"/>
      <c r="HW18" s="580"/>
      <c r="HX18" s="580"/>
      <c r="HY18" s="580"/>
      <c r="HZ18" s="580"/>
      <c r="IA18" s="580"/>
      <c r="IB18" s="580"/>
      <c r="IC18" s="580"/>
      <c r="ID18" s="580"/>
      <c r="IE18" s="580"/>
      <c r="IF18" s="580"/>
      <c r="IG18" s="580"/>
      <c r="IH18" s="580"/>
      <c r="II18" s="580"/>
      <c r="IJ18" s="580"/>
      <c r="IK18" s="580"/>
      <c r="IL18" s="580"/>
    </row>
    <row r="19" spans="1:246" ht="24" customHeight="1">
      <c r="A19" s="1441"/>
      <c r="B19" s="1442"/>
      <c r="C19" s="1442"/>
      <c r="D19" s="1442"/>
      <c r="E19" s="1442"/>
      <c r="F19" s="1442"/>
      <c r="G19" s="1442"/>
      <c r="H19" s="1442"/>
      <c r="I19" s="1442"/>
      <c r="J19" s="1442"/>
      <c r="K19" s="1689"/>
      <c r="L19" s="1676"/>
      <c r="M19" s="1674"/>
      <c r="N19" s="1674"/>
      <c r="O19" s="1674"/>
      <c r="P19" s="1674"/>
      <c r="Q19" s="1674"/>
      <c r="R19" s="1674"/>
      <c r="S19" s="1674"/>
      <c r="T19" s="1674"/>
      <c r="U19" s="1674"/>
      <c r="V19" s="1674"/>
      <c r="W19" s="1674"/>
      <c r="X19" s="1674"/>
      <c r="Y19" s="1674"/>
      <c r="Z19" s="1674"/>
      <c r="AA19" s="1674"/>
      <c r="AB19" s="1674"/>
      <c r="AC19" s="1674"/>
      <c r="AD19" s="1674"/>
      <c r="AE19" s="1674"/>
      <c r="AF19" s="1674"/>
      <c r="AG19" s="1674"/>
      <c r="AH19" s="1674"/>
      <c r="AI19" s="1674"/>
      <c r="AJ19" s="1674"/>
      <c r="AK19" s="1674"/>
      <c r="AL19" s="1675"/>
      <c r="AM19" s="760"/>
      <c r="AN19" s="760"/>
      <c r="AO19" s="760"/>
      <c r="AP19" s="760"/>
      <c r="AQ19" s="760"/>
      <c r="AR19" s="760"/>
      <c r="AS19" s="760"/>
      <c r="AT19" s="760"/>
      <c r="AU19" s="760"/>
      <c r="AV19" s="760"/>
      <c r="AW19" s="760"/>
      <c r="AX19" s="760"/>
      <c r="AY19" s="760"/>
      <c r="AZ19" s="760"/>
      <c r="BA19" s="760"/>
      <c r="BB19" s="760"/>
      <c r="BC19" s="39"/>
      <c r="BD19" s="129"/>
      <c r="BE19" s="941"/>
      <c r="BF19" s="258"/>
      <c r="BG19" s="941"/>
      <c r="BH19" s="136"/>
      <c r="BI19" s="941"/>
      <c r="BJ19" s="941"/>
      <c r="BK19" s="941"/>
      <c r="BL19" s="941"/>
      <c r="BM19" s="771"/>
      <c r="BN19" s="771"/>
      <c r="BO19" s="771"/>
      <c r="BP19" s="771"/>
      <c r="BQ19" s="771"/>
      <c r="BR19" s="771"/>
      <c r="BS19" s="771"/>
      <c r="BT19" s="77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771"/>
      <c r="CU19" s="771"/>
      <c r="CV19" s="771"/>
      <c r="CW19" s="771"/>
      <c r="CX19" s="771"/>
      <c r="CY19" s="941"/>
      <c r="CZ19" s="580"/>
      <c r="DA19" s="580"/>
      <c r="DB19" s="580"/>
      <c r="DC19" s="580"/>
      <c r="DD19" s="580"/>
      <c r="DE19" s="580"/>
      <c r="DF19" s="580"/>
      <c r="DG19" s="580"/>
      <c r="DH19" s="580"/>
      <c r="DI19" s="580"/>
      <c r="DJ19" s="580"/>
      <c r="DK19" s="580"/>
      <c r="DL19" s="580"/>
      <c r="DM19" s="580"/>
      <c r="DN19" s="580"/>
      <c r="DO19" s="580"/>
      <c r="DP19" s="580"/>
      <c r="DQ19" s="580"/>
      <c r="DR19" s="580"/>
      <c r="DS19" s="580"/>
      <c r="DT19" s="580"/>
      <c r="DU19" s="580"/>
      <c r="DV19" s="580"/>
      <c r="DW19" s="580"/>
      <c r="DX19" s="580"/>
      <c r="DY19" s="580"/>
      <c r="DZ19" s="580"/>
      <c r="EA19" s="580"/>
      <c r="EB19" s="580"/>
      <c r="EC19" s="580"/>
      <c r="ED19" s="580"/>
      <c r="EE19" s="580"/>
      <c r="EF19" s="580"/>
      <c r="EG19" s="580"/>
      <c r="EH19" s="580"/>
      <c r="EI19" s="580"/>
      <c r="EJ19" s="580"/>
      <c r="EK19" s="580"/>
      <c r="EL19" s="580"/>
      <c r="EM19" s="580"/>
      <c r="EN19" s="580"/>
      <c r="EO19" s="580"/>
      <c r="EP19" s="580"/>
      <c r="EQ19" s="580"/>
      <c r="ER19" s="580"/>
      <c r="ES19" s="580"/>
      <c r="ET19" s="580"/>
      <c r="EU19" s="580"/>
      <c r="EV19" s="580"/>
      <c r="EW19" s="580"/>
      <c r="EX19" s="580"/>
      <c r="EY19" s="580"/>
      <c r="EZ19" s="580"/>
      <c r="FA19" s="580"/>
      <c r="FB19" s="580"/>
      <c r="FC19" s="580"/>
      <c r="FD19" s="580"/>
      <c r="FE19" s="580"/>
      <c r="FF19" s="580"/>
      <c r="FG19" s="580"/>
      <c r="FH19" s="580"/>
      <c r="FI19" s="580"/>
      <c r="FJ19" s="580"/>
      <c r="FK19" s="580"/>
      <c r="FL19" s="580"/>
      <c r="FM19" s="580"/>
      <c r="FN19" s="580"/>
      <c r="FO19" s="580"/>
      <c r="FP19" s="580"/>
      <c r="FQ19" s="580"/>
      <c r="FR19" s="580"/>
      <c r="FS19" s="580"/>
      <c r="FT19" s="580"/>
      <c r="FU19" s="580"/>
      <c r="FV19" s="580"/>
      <c r="FW19" s="580"/>
      <c r="FX19" s="580"/>
      <c r="FY19" s="580"/>
      <c r="FZ19" s="580"/>
      <c r="GA19" s="580"/>
      <c r="GB19" s="580"/>
      <c r="GC19" s="580"/>
      <c r="GD19" s="580"/>
      <c r="GE19" s="580"/>
      <c r="GF19" s="580"/>
      <c r="GG19" s="580"/>
      <c r="GH19" s="580"/>
      <c r="GI19" s="580"/>
      <c r="GJ19" s="580"/>
      <c r="GK19" s="580"/>
      <c r="GL19" s="580"/>
      <c r="GM19" s="580"/>
      <c r="GN19" s="580"/>
      <c r="GO19" s="580"/>
      <c r="GP19" s="580"/>
      <c r="GQ19" s="580"/>
      <c r="GR19" s="580"/>
      <c r="GS19" s="580"/>
      <c r="GT19" s="580"/>
      <c r="GU19" s="580"/>
      <c r="GV19" s="580"/>
      <c r="GW19" s="580"/>
      <c r="GX19" s="580"/>
      <c r="GY19" s="580"/>
      <c r="GZ19" s="580"/>
      <c r="HA19" s="580"/>
      <c r="HB19" s="580"/>
      <c r="HC19" s="580"/>
      <c r="HD19" s="580"/>
      <c r="HE19" s="580"/>
      <c r="HF19" s="580"/>
      <c r="HG19" s="580"/>
      <c r="HH19" s="580"/>
      <c r="HI19" s="580"/>
      <c r="HJ19" s="580"/>
      <c r="HK19" s="580"/>
      <c r="HL19" s="580"/>
      <c r="HM19" s="580"/>
      <c r="HN19" s="580"/>
      <c r="HO19" s="580"/>
      <c r="HP19" s="580"/>
      <c r="HQ19" s="580"/>
      <c r="HR19" s="580"/>
      <c r="HS19" s="580"/>
      <c r="HT19" s="580"/>
      <c r="HU19" s="580"/>
      <c r="HV19" s="580"/>
      <c r="HW19" s="580"/>
      <c r="HX19" s="580"/>
      <c r="HY19" s="580"/>
      <c r="HZ19" s="580"/>
      <c r="IA19" s="580"/>
      <c r="IB19" s="580"/>
      <c r="IC19" s="580"/>
      <c r="ID19" s="580"/>
      <c r="IE19" s="580"/>
      <c r="IF19" s="580"/>
      <c r="IG19" s="580"/>
      <c r="IH19" s="580"/>
      <c r="II19" s="580"/>
      <c r="IJ19" s="580"/>
      <c r="IK19" s="580"/>
      <c r="IL19" s="580"/>
    </row>
    <row r="20" spans="1:246" ht="24" customHeight="1" thickBot="1">
      <c r="A20" s="1443"/>
      <c r="B20" s="1444"/>
      <c r="C20" s="1444"/>
      <c r="D20" s="1444"/>
      <c r="E20" s="1444"/>
      <c r="F20" s="1444"/>
      <c r="G20" s="1444"/>
      <c r="H20" s="1444"/>
      <c r="I20" s="1444"/>
      <c r="J20" s="1444"/>
      <c r="K20" s="1690"/>
      <c r="L20" s="1676"/>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675"/>
      <c r="AM20" s="760"/>
      <c r="AN20" s="760"/>
      <c r="AO20" s="760"/>
      <c r="AP20" s="760"/>
      <c r="AQ20" s="760"/>
      <c r="AR20" s="760"/>
      <c r="AS20" s="760"/>
      <c r="AT20" s="760"/>
      <c r="AU20" s="760"/>
      <c r="AV20" s="760"/>
      <c r="AW20" s="760"/>
      <c r="AX20" s="760"/>
      <c r="AY20" s="760"/>
      <c r="AZ20" s="760"/>
      <c r="BA20" s="760"/>
      <c r="BB20" s="760"/>
      <c r="BC20" s="39"/>
      <c r="BD20" s="129"/>
      <c r="BE20" s="941"/>
      <c r="BF20" s="258"/>
      <c r="BG20" s="941"/>
      <c r="BH20" s="136"/>
      <c r="BI20" s="941"/>
      <c r="BJ20" s="941"/>
      <c r="BK20" s="941"/>
      <c r="BL20" s="941"/>
      <c r="BM20" s="771"/>
      <c r="BN20" s="771"/>
      <c r="BO20" s="771"/>
      <c r="BP20" s="771"/>
      <c r="BQ20" s="771"/>
      <c r="BR20" s="771"/>
      <c r="BS20" s="771"/>
      <c r="BT20" s="77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771"/>
      <c r="CU20" s="771"/>
      <c r="CV20" s="771"/>
      <c r="CW20" s="771"/>
      <c r="CX20" s="771"/>
      <c r="CY20" s="941"/>
      <c r="CZ20" s="580"/>
      <c r="DA20" s="580"/>
      <c r="DB20" s="580"/>
      <c r="DC20" s="580"/>
      <c r="DD20" s="580"/>
      <c r="DE20" s="580"/>
      <c r="DF20" s="580"/>
      <c r="DG20" s="580"/>
      <c r="DH20" s="580"/>
      <c r="DI20" s="580"/>
      <c r="DJ20" s="580"/>
      <c r="DK20" s="580"/>
      <c r="DL20" s="580"/>
      <c r="DM20" s="580"/>
      <c r="DN20" s="580"/>
      <c r="DO20" s="580"/>
      <c r="DP20" s="580"/>
      <c r="DQ20" s="580"/>
      <c r="DR20" s="580"/>
      <c r="DS20" s="580"/>
      <c r="DT20" s="580"/>
      <c r="DU20" s="580"/>
      <c r="DV20" s="580"/>
      <c r="DW20" s="580"/>
      <c r="DX20" s="580"/>
      <c r="DY20" s="580"/>
      <c r="DZ20" s="580"/>
      <c r="EA20" s="580"/>
      <c r="EB20" s="580"/>
      <c r="EC20" s="580"/>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0"/>
      <c r="GL20" s="580"/>
      <c r="GM20" s="580"/>
      <c r="GN20" s="580"/>
      <c r="GO20" s="580"/>
      <c r="GP20" s="580"/>
      <c r="GQ20" s="580"/>
      <c r="GR20" s="580"/>
      <c r="GS20" s="580"/>
      <c r="GT20" s="580"/>
      <c r="GU20" s="580"/>
      <c r="GV20" s="580"/>
      <c r="GW20" s="580"/>
      <c r="GX20" s="580"/>
      <c r="GY20" s="580"/>
      <c r="GZ20" s="580"/>
      <c r="HA20" s="580"/>
      <c r="HB20" s="580"/>
      <c r="HC20" s="580"/>
      <c r="HD20" s="580"/>
      <c r="HE20" s="580"/>
      <c r="HF20" s="580"/>
      <c r="HG20" s="580"/>
      <c r="HH20" s="580"/>
      <c r="HI20" s="580"/>
      <c r="HJ20" s="580"/>
      <c r="HK20" s="580"/>
      <c r="HL20" s="580"/>
      <c r="HM20" s="580"/>
      <c r="HN20" s="580"/>
      <c r="HO20" s="580"/>
      <c r="HP20" s="580"/>
      <c r="HQ20" s="580"/>
      <c r="HR20" s="580"/>
      <c r="HS20" s="580"/>
      <c r="HT20" s="580"/>
      <c r="HU20" s="580"/>
      <c r="HV20" s="580"/>
      <c r="HW20" s="580"/>
      <c r="HX20" s="580"/>
      <c r="HY20" s="580"/>
      <c r="HZ20" s="580"/>
      <c r="IA20" s="580"/>
      <c r="IB20" s="580"/>
      <c r="IC20" s="580"/>
      <c r="ID20" s="580"/>
      <c r="IE20" s="580"/>
      <c r="IF20" s="580"/>
      <c r="IG20" s="580"/>
      <c r="IH20" s="580"/>
      <c r="II20" s="580"/>
      <c r="IJ20" s="580"/>
      <c r="IK20" s="580"/>
      <c r="IL20" s="580"/>
    </row>
    <row r="21" spans="1:246" ht="24" customHeight="1" thickBot="1">
      <c r="A21" s="1416" t="s">
        <v>220</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8"/>
      <c r="AM21" s="773"/>
      <c r="AN21" s="773"/>
      <c r="AO21" s="773"/>
      <c r="AP21" s="773"/>
      <c r="AQ21" s="773"/>
      <c r="AR21" s="773"/>
      <c r="AS21" s="773"/>
      <c r="AT21" s="773"/>
      <c r="AU21" s="774"/>
      <c r="AV21" s="774"/>
      <c r="AW21" s="774"/>
      <c r="AX21" s="774"/>
      <c r="AY21" s="759"/>
      <c r="AZ21" s="759"/>
      <c r="BA21" s="759"/>
      <c r="BB21" s="759"/>
      <c r="BE21" s="580"/>
      <c r="BF21" s="769"/>
      <c r="BG21" s="580"/>
      <c r="BI21" s="580"/>
      <c r="BJ21" s="580"/>
      <c r="BK21" s="580"/>
      <c r="BL21" s="941"/>
      <c r="BM21" s="771"/>
      <c r="BN21" s="771"/>
      <c r="BO21" s="771"/>
      <c r="BP21" s="771"/>
      <c r="BQ21" s="771"/>
      <c r="BR21" s="771"/>
      <c r="BS21" s="771"/>
      <c r="BT21" s="771"/>
      <c r="BU21" s="580"/>
      <c r="BV21" s="580"/>
      <c r="BW21" s="580"/>
      <c r="BX21" s="580"/>
      <c r="BY21" s="580"/>
      <c r="BZ21" s="580"/>
      <c r="CA21" s="580"/>
      <c r="CB21" s="580"/>
      <c r="CC21" s="580"/>
      <c r="CD21" s="580"/>
      <c r="CE21" s="580"/>
      <c r="CF21" s="580"/>
      <c r="CG21" s="580"/>
      <c r="CH21" s="580"/>
      <c r="CI21" s="580"/>
      <c r="CJ21" s="580"/>
      <c r="CK21" s="580"/>
      <c r="CL21" s="580"/>
      <c r="CM21" s="580"/>
      <c r="CN21" s="580"/>
      <c r="CO21" s="580"/>
      <c r="CP21" s="580"/>
      <c r="CQ21" s="775"/>
      <c r="CR21" s="941"/>
      <c r="CS21" s="941"/>
      <c r="CT21" s="771"/>
      <c r="CU21" s="775"/>
      <c r="CV21" s="775"/>
      <c r="CW21" s="776"/>
      <c r="CX21" s="776"/>
      <c r="CY21" s="941"/>
      <c r="CZ21" s="580"/>
      <c r="DA21" s="580"/>
      <c r="DB21" s="580"/>
      <c r="DC21" s="580"/>
      <c r="DD21" s="580"/>
      <c r="DE21" s="580"/>
      <c r="DF21" s="580"/>
      <c r="DG21" s="580"/>
      <c r="DH21" s="580"/>
      <c r="DI21" s="580"/>
      <c r="DJ21" s="580"/>
      <c r="DK21" s="580"/>
      <c r="DL21" s="580"/>
      <c r="DM21" s="580"/>
      <c r="DN21" s="580"/>
      <c r="DO21" s="580"/>
      <c r="DP21" s="580"/>
      <c r="DQ21" s="580"/>
      <c r="DR21" s="580"/>
      <c r="DS21" s="580"/>
      <c r="DT21" s="580"/>
      <c r="DU21" s="580"/>
      <c r="DV21" s="580"/>
      <c r="DW21" s="580"/>
      <c r="DX21" s="580"/>
      <c r="DY21" s="580"/>
      <c r="DZ21" s="580"/>
      <c r="EA21" s="580"/>
      <c r="EB21" s="580"/>
      <c r="EC21" s="580"/>
      <c r="ED21" s="580"/>
      <c r="EE21" s="580"/>
      <c r="EF21" s="580"/>
      <c r="EG21" s="580"/>
      <c r="EH21" s="580"/>
      <c r="EI21" s="580"/>
      <c r="EJ21" s="580"/>
      <c r="EK21" s="580"/>
      <c r="EL21" s="580"/>
      <c r="EM21" s="580"/>
      <c r="EN21" s="580"/>
      <c r="EO21" s="580"/>
      <c r="EP21" s="580"/>
      <c r="EQ21" s="580"/>
      <c r="ER21" s="580"/>
      <c r="ES21" s="580"/>
      <c r="ET21" s="580"/>
      <c r="EU21" s="580"/>
      <c r="EV21" s="580"/>
      <c r="EW21" s="580"/>
      <c r="EX21" s="580"/>
      <c r="EY21" s="580"/>
      <c r="EZ21" s="580"/>
      <c r="FA21" s="580"/>
      <c r="FB21" s="580"/>
      <c r="FC21" s="580"/>
      <c r="FD21" s="580"/>
      <c r="FE21" s="580"/>
      <c r="FF21" s="580"/>
      <c r="FG21" s="580"/>
      <c r="FH21" s="580"/>
      <c r="FI21" s="580"/>
      <c r="FJ21" s="580"/>
      <c r="FK21" s="580"/>
      <c r="FL21" s="580"/>
      <c r="FM21" s="580"/>
      <c r="FN21" s="580"/>
      <c r="FO21" s="580"/>
      <c r="FP21" s="580"/>
      <c r="FQ21" s="580"/>
      <c r="FR21" s="580"/>
      <c r="FS21" s="580"/>
      <c r="FT21" s="580"/>
      <c r="FU21" s="580"/>
      <c r="FV21" s="580"/>
      <c r="FW21" s="580"/>
      <c r="FX21" s="580"/>
      <c r="FY21" s="580"/>
      <c r="FZ21" s="580"/>
      <c r="GA21" s="580"/>
      <c r="GB21" s="580"/>
      <c r="GC21" s="580"/>
      <c r="GD21" s="580"/>
      <c r="GE21" s="580"/>
      <c r="GF21" s="580"/>
      <c r="GG21" s="580"/>
      <c r="GH21" s="580"/>
      <c r="GI21" s="580"/>
      <c r="GJ21" s="580"/>
      <c r="GK21" s="580"/>
      <c r="GL21" s="580"/>
      <c r="GM21" s="580"/>
      <c r="GN21" s="580"/>
      <c r="GO21" s="580"/>
      <c r="GP21" s="580"/>
      <c r="GQ21" s="580"/>
      <c r="GR21" s="580"/>
      <c r="GS21" s="580"/>
      <c r="GT21" s="580"/>
      <c r="GU21" s="580"/>
      <c r="GV21" s="580"/>
      <c r="GW21" s="580"/>
      <c r="GX21" s="580"/>
      <c r="GY21" s="580"/>
      <c r="GZ21" s="580"/>
      <c r="HA21" s="580"/>
      <c r="HB21" s="580"/>
      <c r="HC21" s="580"/>
      <c r="HD21" s="580"/>
      <c r="HE21" s="580"/>
      <c r="HF21" s="580"/>
      <c r="HG21" s="580"/>
      <c r="HH21" s="580"/>
      <c r="HI21" s="580"/>
      <c r="HJ21" s="580"/>
      <c r="HK21" s="580"/>
      <c r="HL21" s="580"/>
      <c r="HM21" s="580"/>
      <c r="HN21" s="580"/>
      <c r="HO21" s="580"/>
      <c r="HP21" s="580"/>
      <c r="HQ21" s="580"/>
      <c r="HR21" s="580"/>
      <c r="HS21" s="580"/>
      <c r="HT21" s="580"/>
      <c r="HU21" s="580"/>
      <c r="HV21" s="580"/>
      <c r="HW21" s="580"/>
      <c r="HX21" s="580"/>
      <c r="HY21" s="580"/>
      <c r="HZ21" s="580"/>
      <c r="IA21" s="580"/>
      <c r="IB21" s="580"/>
      <c r="IC21" s="580"/>
      <c r="ID21" s="580"/>
      <c r="IE21" s="580"/>
      <c r="IF21" s="580"/>
      <c r="IG21" s="580"/>
      <c r="IH21" s="580"/>
      <c r="II21" s="580"/>
      <c r="IJ21" s="580"/>
      <c r="IK21" s="580"/>
      <c r="IL21" s="580"/>
    </row>
    <row r="22" spans="1:246" ht="38.25" customHeight="1">
      <c r="A22" s="1602" t="s">
        <v>27</v>
      </c>
      <c r="B22" s="1180" t="s">
        <v>221</v>
      </c>
      <c r="C22" s="1181"/>
      <c r="D22" s="1181"/>
      <c r="E22" s="1181"/>
      <c r="F22" s="1181"/>
      <c r="G22" s="1695" t="s">
        <v>222</v>
      </c>
      <c r="H22" s="1696"/>
      <c r="I22" s="1696"/>
      <c r="J22" s="1696"/>
      <c r="K22" s="1697"/>
      <c r="L22" s="1180" t="s">
        <v>223</v>
      </c>
      <c r="M22" s="1237"/>
      <c r="N22" s="1180" t="s">
        <v>224</v>
      </c>
      <c r="O22" s="1237"/>
      <c r="P22" s="1181" t="s">
        <v>225</v>
      </c>
      <c r="Q22" s="1181"/>
      <c r="R22" s="1181"/>
      <c r="S22" s="1237"/>
      <c r="T22" s="1389" t="s">
        <v>226</v>
      </c>
      <c r="U22" s="1390"/>
      <c r="V22" s="1390"/>
      <c r="W22" s="1390"/>
      <c r="X22" s="1390"/>
      <c r="Y22" s="1391"/>
      <c r="Z22" s="1181" t="s">
        <v>227</v>
      </c>
      <c r="AA22" s="1181"/>
      <c r="AB22" s="1237"/>
      <c r="AC22" s="932" t="s">
        <v>228</v>
      </c>
      <c r="AD22" s="933"/>
      <c r="AE22" s="1234" t="s">
        <v>229</v>
      </c>
      <c r="AF22" s="1235"/>
      <c r="AG22" s="1236"/>
      <c r="AH22" s="1234" t="s">
        <v>230</v>
      </c>
      <c r="AI22" s="1235"/>
      <c r="AJ22" s="1235"/>
      <c r="AK22" s="1235"/>
      <c r="AL22" s="1236"/>
      <c r="AM22" s="777"/>
      <c r="AN22" s="777"/>
      <c r="AO22" s="759"/>
      <c r="AP22" s="759"/>
      <c r="AQ22" s="759"/>
      <c r="AR22" s="759"/>
      <c r="AS22" s="759"/>
      <c r="AT22" s="759"/>
      <c r="AU22" s="759"/>
      <c r="AV22" s="759"/>
      <c r="AW22" s="759"/>
      <c r="AX22" s="759"/>
      <c r="AY22" s="759"/>
      <c r="AZ22" s="759"/>
      <c r="BA22" s="759"/>
      <c r="BB22" s="759"/>
      <c r="BE22" s="580"/>
      <c r="BF22" s="769"/>
      <c r="BG22" s="580"/>
      <c r="BI22" s="580"/>
      <c r="BJ22" s="580"/>
      <c r="BK22" s="580"/>
      <c r="BL22" s="580"/>
      <c r="BM22" s="771"/>
      <c r="BN22" s="771"/>
      <c r="BO22" s="771"/>
      <c r="BP22" s="771"/>
      <c r="BQ22" s="771"/>
      <c r="BR22" s="771"/>
      <c r="BS22" s="771"/>
      <c r="BT22" s="771"/>
      <c r="BU22" s="580"/>
      <c r="BV22" s="580"/>
      <c r="BW22" s="580"/>
      <c r="BX22" s="580"/>
      <c r="BY22" s="580"/>
      <c r="BZ22" s="580"/>
      <c r="CA22" s="580"/>
      <c r="CB22" s="580"/>
      <c r="CC22" s="580"/>
      <c r="CD22" s="580"/>
      <c r="CE22" s="580"/>
      <c r="CF22" s="580"/>
      <c r="CG22" s="580"/>
      <c r="CH22" s="580"/>
      <c r="CI22" s="580"/>
      <c r="CJ22" s="580"/>
      <c r="CK22" s="580"/>
      <c r="CL22" s="580"/>
      <c r="CM22" s="580"/>
      <c r="CN22" s="580"/>
      <c r="CO22" s="580"/>
      <c r="CP22" s="580"/>
      <c r="CQ22" s="15"/>
      <c r="CR22" s="15"/>
      <c r="CS22" s="15"/>
      <c r="CT22" s="771"/>
      <c r="CU22" s="771"/>
      <c r="CV22" s="771"/>
      <c r="CW22" s="15"/>
      <c r="CX22" s="15"/>
      <c r="CY22" s="941"/>
      <c r="CZ22" s="580"/>
      <c r="DA22" s="580"/>
      <c r="DB22" s="580"/>
      <c r="DC22" s="580"/>
      <c r="DD22" s="580"/>
      <c r="DE22" s="580"/>
      <c r="DF22" s="580"/>
      <c r="DG22" s="580"/>
      <c r="DH22" s="580"/>
      <c r="DI22" s="580"/>
      <c r="DJ22" s="580"/>
      <c r="DK22" s="580"/>
      <c r="DL22" s="580"/>
      <c r="DM22" s="580"/>
      <c r="DN22" s="580"/>
      <c r="DO22" s="580"/>
      <c r="DP22" s="580"/>
      <c r="DQ22" s="580"/>
      <c r="DR22" s="580"/>
      <c r="DS22" s="580"/>
      <c r="DT22" s="580"/>
      <c r="DU22" s="580"/>
      <c r="DV22" s="580"/>
      <c r="DW22" s="580"/>
      <c r="DX22" s="580"/>
      <c r="DY22" s="580"/>
      <c r="DZ22" s="580"/>
      <c r="EA22" s="580"/>
      <c r="EB22" s="580"/>
      <c r="EC22" s="580"/>
      <c r="ED22" s="580"/>
      <c r="EE22" s="580"/>
      <c r="EF22" s="580"/>
      <c r="EG22" s="580"/>
      <c r="EH22" s="580"/>
      <c r="EI22" s="580"/>
      <c r="EJ22" s="580"/>
      <c r="EK22" s="580"/>
      <c r="EL22" s="580"/>
      <c r="EM22" s="580"/>
      <c r="EN22" s="580"/>
      <c r="EO22" s="580"/>
      <c r="EP22" s="580"/>
      <c r="EQ22" s="580"/>
      <c r="ER22" s="580"/>
      <c r="ES22" s="580"/>
      <c r="ET22" s="580"/>
      <c r="EU22" s="580"/>
      <c r="EV22" s="580"/>
      <c r="EW22" s="580"/>
      <c r="EX22" s="580"/>
      <c r="EY22" s="580"/>
      <c r="EZ22" s="580"/>
      <c r="FA22" s="580"/>
      <c r="FB22" s="580"/>
      <c r="FC22" s="580"/>
      <c r="FD22" s="580"/>
      <c r="FE22" s="580"/>
      <c r="FF22" s="580"/>
      <c r="FG22" s="580"/>
      <c r="FH22" s="580"/>
      <c r="FI22" s="580"/>
      <c r="FJ22" s="580"/>
      <c r="FK22" s="580"/>
      <c r="FL22" s="580"/>
      <c r="FM22" s="580"/>
      <c r="FN22" s="580"/>
      <c r="FO22" s="580"/>
      <c r="FP22" s="580"/>
      <c r="FQ22" s="580"/>
      <c r="FR22" s="580"/>
      <c r="FS22" s="580"/>
      <c r="FT22" s="580"/>
      <c r="FU22" s="580"/>
      <c r="FV22" s="580"/>
      <c r="FW22" s="580"/>
      <c r="FX22" s="580"/>
      <c r="FY22" s="580"/>
      <c r="FZ22" s="580"/>
      <c r="GA22" s="580"/>
      <c r="GB22" s="580"/>
      <c r="GC22" s="580"/>
      <c r="GD22" s="580"/>
      <c r="GE22" s="580"/>
      <c r="GF22" s="580"/>
      <c r="GG22" s="580"/>
      <c r="GH22" s="580"/>
      <c r="GI22" s="580"/>
      <c r="GJ22" s="580"/>
      <c r="GK22" s="580"/>
      <c r="GL22" s="580"/>
      <c r="GM22" s="580"/>
      <c r="GN22" s="580"/>
      <c r="GO22" s="580"/>
      <c r="GP22" s="580"/>
      <c r="GQ22" s="580"/>
      <c r="GR22" s="580"/>
      <c r="GS22" s="580"/>
      <c r="GT22" s="580"/>
      <c r="GU22" s="580"/>
      <c r="GV22" s="580"/>
      <c r="GW22" s="580"/>
      <c r="GX22" s="580"/>
      <c r="GY22" s="580"/>
      <c r="GZ22" s="580"/>
      <c r="HA22" s="580"/>
      <c r="HB22" s="580"/>
      <c r="HC22" s="580"/>
      <c r="HD22" s="580"/>
      <c r="HE22" s="580"/>
      <c r="HF22" s="580"/>
      <c r="HG22" s="580"/>
      <c r="HH22" s="580"/>
      <c r="HI22" s="580"/>
      <c r="HJ22" s="580"/>
      <c r="HK22" s="580"/>
      <c r="HL22" s="580"/>
      <c r="HM22" s="580"/>
      <c r="HN22" s="580"/>
      <c r="HO22" s="580"/>
      <c r="HP22" s="580"/>
      <c r="HQ22" s="580"/>
      <c r="HR22" s="580"/>
      <c r="HS22" s="580"/>
      <c r="HT22" s="580"/>
      <c r="HU22" s="580"/>
      <c r="HV22" s="580"/>
      <c r="HW22" s="580"/>
      <c r="HX22" s="580"/>
      <c r="HY22" s="580"/>
      <c r="HZ22" s="580"/>
      <c r="IA22" s="580"/>
      <c r="IB22" s="580"/>
      <c r="IC22" s="580"/>
      <c r="ID22" s="580"/>
      <c r="IE22" s="580"/>
      <c r="IF22" s="580"/>
      <c r="IG22" s="580"/>
      <c r="IH22" s="580"/>
      <c r="II22" s="580"/>
      <c r="IJ22" s="580"/>
      <c r="IK22" s="580"/>
      <c r="IL22" s="580"/>
    </row>
    <row r="23" spans="1:246" ht="61.5" customHeight="1">
      <c r="A23" s="1603"/>
      <c r="B23" s="1182"/>
      <c r="C23" s="1183"/>
      <c r="D23" s="1183"/>
      <c r="E23" s="1183"/>
      <c r="F23" s="1183"/>
      <c r="G23" s="1698"/>
      <c r="H23" s="1699"/>
      <c r="I23" s="1699"/>
      <c r="J23" s="1699"/>
      <c r="K23" s="1700"/>
      <c r="L23" s="1182"/>
      <c r="M23" s="1238"/>
      <c r="N23" s="1369"/>
      <c r="O23" s="1370"/>
      <c r="P23" s="1183"/>
      <c r="Q23" s="1183"/>
      <c r="R23" s="1183"/>
      <c r="S23" s="1238"/>
      <c r="T23" s="1392"/>
      <c r="U23" s="1393"/>
      <c r="V23" s="1393"/>
      <c r="W23" s="1393"/>
      <c r="X23" s="1393"/>
      <c r="Y23" s="1394"/>
      <c r="Z23" s="1183"/>
      <c r="AA23" s="1183"/>
      <c r="AB23" s="1238"/>
      <c r="AC23" s="934"/>
      <c r="AD23" s="935"/>
      <c r="AE23" s="1573" t="s">
        <v>231</v>
      </c>
      <c r="AF23" s="1368" t="s">
        <v>232</v>
      </c>
      <c r="AG23" s="1186" t="s">
        <v>233</v>
      </c>
      <c r="AH23" s="1671" t="s">
        <v>234</v>
      </c>
      <c r="AI23" s="1367" t="s">
        <v>235</v>
      </c>
      <c r="AJ23" s="1367" t="s">
        <v>236</v>
      </c>
      <c r="AK23" s="1655" t="s">
        <v>237</v>
      </c>
      <c r="AL23" s="1186" t="s">
        <v>238</v>
      </c>
      <c r="AM23" s="777"/>
      <c r="AN23" s="777"/>
      <c r="AO23" s="759"/>
      <c r="AP23" s="759"/>
      <c r="AQ23" s="759"/>
      <c r="AR23" s="759"/>
      <c r="AS23" s="759"/>
      <c r="AT23" s="759"/>
      <c r="AU23" s="759"/>
      <c r="AV23" s="759"/>
      <c r="AW23" s="759"/>
      <c r="AX23" s="759"/>
      <c r="AY23" s="759"/>
      <c r="AZ23" s="759"/>
      <c r="BA23" s="759"/>
      <c r="BB23" s="759"/>
      <c r="BE23" s="580"/>
      <c r="BF23" s="769"/>
      <c r="BG23" s="580"/>
      <c r="BI23" s="580"/>
      <c r="BJ23" s="580"/>
      <c r="BK23" s="580"/>
      <c r="BL23" s="580"/>
      <c r="BM23" s="771"/>
      <c r="BN23" s="771"/>
      <c r="BO23" s="771"/>
      <c r="BP23" s="771"/>
      <c r="BQ23" s="771"/>
      <c r="BR23" s="771"/>
      <c r="BS23" s="771"/>
      <c r="BT23" s="771"/>
      <c r="BU23" s="580"/>
      <c r="BV23" s="580"/>
      <c r="BW23" s="580"/>
      <c r="BX23" s="580"/>
      <c r="BY23" s="580"/>
      <c r="BZ23" s="580"/>
      <c r="CA23" s="580"/>
      <c r="CB23" s="580"/>
      <c r="CC23" s="580"/>
      <c r="CD23" s="580"/>
      <c r="CE23" s="580"/>
      <c r="CF23" s="580"/>
      <c r="CG23" s="580"/>
      <c r="CH23" s="580"/>
      <c r="CI23" s="580"/>
      <c r="CJ23" s="580"/>
      <c r="CK23" s="580"/>
      <c r="CL23" s="580"/>
      <c r="CM23" s="580"/>
      <c r="CN23" s="580"/>
      <c r="CO23" s="580"/>
      <c r="CP23" s="580"/>
      <c r="CQ23" s="15"/>
      <c r="CR23" s="15"/>
      <c r="CS23" s="15"/>
      <c r="CT23" s="771"/>
      <c r="CU23" s="771"/>
      <c r="CV23" s="771"/>
      <c r="CW23" s="15"/>
      <c r="CX23" s="15"/>
      <c r="CY23" s="941"/>
      <c r="CZ23" s="580"/>
      <c r="DA23" s="580"/>
      <c r="DB23" s="580"/>
      <c r="DC23" s="580"/>
      <c r="DD23" s="580"/>
      <c r="DE23" s="580"/>
      <c r="DF23" s="580"/>
      <c r="DG23" s="580"/>
      <c r="DH23" s="580"/>
      <c r="DI23" s="580"/>
      <c r="DJ23" s="580"/>
      <c r="DK23" s="580"/>
      <c r="DL23" s="580"/>
      <c r="DM23" s="580"/>
      <c r="DN23" s="580"/>
      <c r="DO23" s="580"/>
      <c r="DP23" s="580"/>
      <c r="DQ23" s="580"/>
      <c r="DR23" s="580"/>
      <c r="DS23" s="580"/>
      <c r="DT23" s="580"/>
      <c r="DU23" s="580"/>
      <c r="DV23" s="580"/>
      <c r="DW23" s="580"/>
      <c r="DX23" s="580"/>
      <c r="DY23" s="580"/>
      <c r="DZ23" s="580"/>
      <c r="EA23" s="580"/>
      <c r="EB23" s="580"/>
      <c r="EC23" s="580"/>
      <c r="ED23" s="580"/>
      <c r="EE23" s="580"/>
      <c r="EF23" s="580"/>
      <c r="EG23" s="580"/>
      <c r="EH23" s="580"/>
      <c r="EI23" s="580"/>
      <c r="EJ23" s="580"/>
      <c r="EK23" s="580"/>
      <c r="EL23" s="580"/>
      <c r="EM23" s="580"/>
      <c r="EN23" s="580"/>
      <c r="EO23" s="580"/>
      <c r="EP23" s="580"/>
      <c r="EQ23" s="580"/>
      <c r="ER23" s="580"/>
      <c r="ES23" s="580"/>
      <c r="ET23" s="580"/>
      <c r="EU23" s="580"/>
      <c r="EV23" s="580"/>
      <c r="EW23" s="580"/>
      <c r="EX23" s="580"/>
      <c r="EY23" s="580"/>
      <c r="EZ23" s="580"/>
      <c r="FA23" s="580"/>
      <c r="FB23" s="580"/>
      <c r="FC23" s="580"/>
      <c r="FD23" s="580"/>
      <c r="FE23" s="580"/>
      <c r="FF23" s="580"/>
      <c r="FG23" s="580"/>
      <c r="FH23" s="580"/>
      <c r="FI23" s="580"/>
      <c r="FJ23" s="580"/>
      <c r="FK23" s="580"/>
      <c r="FL23" s="580"/>
      <c r="FM23" s="580"/>
      <c r="FN23" s="580"/>
      <c r="FO23" s="580"/>
      <c r="FP23" s="580"/>
      <c r="FQ23" s="580"/>
      <c r="FR23" s="580"/>
      <c r="FS23" s="580"/>
      <c r="FT23" s="580"/>
      <c r="FU23" s="580"/>
      <c r="FV23" s="580"/>
      <c r="FW23" s="580"/>
      <c r="FX23" s="580"/>
      <c r="FY23" s="580"/>
      <c r="FZ23" s="580"/>
      <c r="GA23" s="580"/>
      <c r="GB23" s="580"/>
      <c r="GC23" s="580"/>
      <c r="GD23" s="580"/>
      <c r="GE23" s="580"/>
      <c r="GF23" s="580"/>
      <c r="GG23" s="580"/>
      <c r="GH23" s="580"/>
      <c r="GI23" s="580"/>
      <c r="GJ23" s="580"/>
      <c r="GK23" s="580"/>
      <c r="GL23" s="580"/>
      <c r="GM23" s="580"/>
      <c r="GN23" s="580"/>
      <c r="GO23" s="580"/>
      <c r="GP23" s="580"/>
      <c r="GQ23" s="580"/>
      <c r="GR23" s="580"/>
      <c r="GS23" s="580"/>
      <c r="GT23" s="580"/>
      <c r="GU23" s="580"/>
      <c r="GV23" s="580"/>
      <c r="GW23" s="580"/>
      <c r="GX23" s="580"/>
      <c r="GY23" s="580"/>
      <c r="GZ23" s="580"/>
      <c r="HA23" s="580"/>
      <c r="HB23" s="580"/>
      <c r="HC23" s="580"/>
      <c r="HD23" s="580"/>
      <c r="HE23" s="580"/>
      <c r="HF23" s="580"/>
      <c r="HG23" s="580"/>
      <c r="HH23" s="580"/>
      <c r="HI23" s="580"/>
      <c r="HJ23" s="580"/>
      <c r="HK23" s="580"/>
      <c r="HL23" s="580"/>
      <c r="HM23" s="580"/>
      <c r="HN23" s="580"/>
      <c r="HO23" s="580"/>
      <c r="HP23" s="580"/>
      <c r="HQ23" s="580"/>
      <c r="HR23" s="580"/>
      <c r="HS23" s="580"/>
      <c r="HT23" s="580"/>
      <c r="HU23" s="580"/>
      <c r="HV23" s="580"/>
      <c r="HW23" s="580"/>
      <c r="HX23" s="580"/>
      <c r="HY23" s="580"/>
      <c r="HZ23" s="580"/>
      <c r="IA23" s="580"/>
      <c r="IB23" s="580"/>
      <c r="IC23" s="580"/>
      <c r="ID23" s="580"/>
      <c r="IE23" s="580"/>
      <c r="IF23" s="580"/>
      <c r="IG23" s="580"/>
      <c r="IH23" s="580"/>
      <c r="II23" s="580"/>
      <c r="IJ23" s="580"/>
      <c r="IK23" s="580"/>
      <c r="IL23" s="580"/>
    </row>
    <row r="24" spans="1:246" ht="42.75" customHeight="1" thickBot="1">
      <c r="A24" s="1604"/>
      <c r="B24" s="1184"/>
      <c r="C24" s="1185"/>
      <c r="D24" s="1185"/>
      <c r="E24" s="1185"/>
      <c r="F24" s="1185"/>
      <c r="G24" s="1701"/>
      <c r="H24" s="1702"/>
      <c r="I24" s="1702"/>
      <c r="J24" s="1702"/>
      <c r="K24" s="1703"/>
      <c r="L24" s="1184"/>
      <c r="M24" s="1239"/>
      <c r="N24" s="154" t="s">
        <v>239</v>
      </c>
      <c r="O24" s="155" t="s">
        <v>240</v>
      </c>
      <c r="P24" s="1183"/>
      <c r="Q24" s="1183"/>
      <c r="R24" s="1183"/>
      <c r="S24" s="1238"/>
      <c r="T24" s="1395"/>
      <c r="U24" s="1396"/>
      <c r="V24" s="1396"/>
      <c r="W24" s="1396"/>
      <c r="X24" s="1396"/>
      <c r="Y24" s="1397"/>
      <c r="Z24" s="1185"/>
      <c r="AA24" s="1185"/>
      <c r="AB24" s="1239"/>
      <c r="AC24" s="936"/>
      <c r="AD24" s="937"/>
      <c r="AE24" s="1574"/>
      <c r="AF24" s="1707"/>
      <c r="AG24" s="1187"/>
      <c r="AH24" s="1672"/>
      <c r="AI24" s="1368"/>
      <c r="AJ24" s="1368"/>
      <c r="AK24" s="1656"/>
      <c r="AL24" s="1187"/>
      <c r="AM24" s="16" t="s">
        <v>5</v>
      </c>
      <c r="AN24" s="16"/>
      <c r="AO24" s="759"/>
      <c r="AP24" s="759"/>
      <c r="AQ24" s="759"/>
      <c r="AR24" s="759"/>
      <c r="AS24" s="759"/>
      <c r="AT24" s="759"/>
      <c r="AU24" s="759"/>
      <c r="AV24" s="759"/>
      <c r="AW24" s="759"/>
      <c r="AX24" s="759"/>
      <c r="AY24" s="759"/>
      <c r="AZ24" s="759"/>
      <c r="BA24" s="759"/>
      <c r="BB24" s="759"/>
      <c r="BE24" s="580"/>
      <c r="BF24" s="769"/>
      <c r="BG24" s="580"/>
      <c r="BI24" s="580"/>
      <c r="BJ24" s="580"/>
      <c r="BK24" s="580"/>
      <c r="BL24" s="580"/>
      <c r="BM24" s="771"/>
      <c r="BN24" s="771"/>
      <c r="BO24" s="771"/>
      <c r="BP24" s="771"/>
      <c r="BQ24" s="771"/>
      <c r="BR24" s="771"/>
      <c r="BS24" s="771"/>
      <c r="BT24" s="771"/>
      <c r="BU24" s="580"/>
      <c r="BV24" s="580"/>
      <c r="BW24" s="580"/>
      <c r="BX24" s="580"/>
      <c r="BY24" s="580"/>
      <c r="BZ24" s="580"/>
      <c r="CA24" s="580"/>
      <c r="CB24" s="580"/>
      <c r="CC24" s="580"/>
      <c r="CD24" s="580"/>
      <c r="CE24" s="580"/>
      <c r="CF24" s="580"/>
      <c r="CG24" s="580"/>
      <c r="CH24" s="580"/>
      <c r="CI24" s="580"/>
      <c r="CJ24" s="580"/>
      <c r="CK24" s="580"/>
      <c r="CL24" s="580"/>
      <c r="CM24" s="580"/>
      <c r="CN24" s="580"/>
      <c r="CO24" s="580"/>
      <c r="CP24" s="580"/>
      <c r="CQ24" s="15"/>
      <c r="CR24" s="15"/>
      <c r="CS24" s="15"/>
      <c r="CT24" s="771"/>
      <c r="CU24" s="771"/>
      <c r="CV24" s="771"/>
      <c r="CW24" s="15"/>
      <c r="CX24" s="15"/>
      <c r="CY24" s="941"/>
      <c r="CZ24" s="580"/>
      <c r="DA24" s="580"/>
      <c r="DB24" s="580"/>
      <c r="DC24" s="580"/>
      <c r="DD24" s="580"/>
      <c r="DE24" s="580"/>
      <c r="DF24" s="580"/>
      <c r="DG24" s="580"/>
      <c r="DH24" s="580"/>
      <c r="DI24" s="580"/>
      <c r="DJ24" s="580"/>
      <c r="DK24" s="580"/>
      <c r="DL24" s="580"/>
      <c r="DM24" s="580"/>
      <c r="DN24" s="580"/>
      <c r="DO24" s="580"/>
      <c r="DP24" s="580"/>
      <c r="DQ24" s="580"/>
      <c r="DR24" s="580"/>
      <c r="DS24" s="580"/>
      <c r="DT24" s="580"/>
      <c r="DU24" s="580"/>
      <c r="DV24" s="580"/>
      <c r="DW24" s="580"/>
      <c r="DX24" s="580"/>
      <c r="DY24" s="580"/>
      <c r="DZ24" s="580"/>
      <c r="EA24" s="580"/>
      <c r="EB24" s="580"/>
      <c r="EC24" s="580"/>
      <c r="ED24" s="580"/>
      <c r="EE24" s="580"/>
      <c r="EF24" s="580"/>
      <c r="EG24" s="580"/>
      <c r="EH24" s="580"/>
      <c r="EI24" s="580"/>
      <c r="EJ24" s="580"/>
      <c r="EK24" s="580"/>
      <c r="EL24" s="580"/>
      <c r="EM24" s="580"/>
      <c r="EN24" s="580"/>
      <c r="EO24" s="580"/>
      <c r="EP24" s="580"/>
      <c r="EQ24" s="580"/>
      <c r="ER24" s="580"/>
      <c r="ES24" s="580"/>
      <c r="ET24" s="580"/>
      <c r="EU24" s="580"/>
      <c r="EV24" s="580"/>
      <c r="EW24" s="580"/>
      <c r="EX24" s="580"/>
      <c r="EY24" s="580"/>
      <c r="EZ24" s="580"/>
      <c r="FA24" s="580"/>
      <c r="FB24" s="580"/>
      <c r="FC24" s="580"/>
      <c r="FD24" s="580"/>
      <c r="FE24" s="580"/>
      <c r="FF24" s="580"/>
      <c r="FG24" s="580"/>
      <c r="FH24" s="580"/>
      <c r="FI24" s="580"/>
      <c r="FJ24" s="580"/>
      <c r="FK24" s="580"/>
      <c r="FL24" s="580"/>
      <c r="FM24" s="580"/>
      <c r="FN24" s="580"/>
      <c r="FO24" s="580"/>
      <c r="FP24" s="580"/>
      <c r="FQ24" s="580"/>
      <c r="FR24" s="580"/>
      <c r="FS24" s="580"/>
      <c r="FT24" s="580"/>
      <c r="FU24" s="580"/>
      <c r="FV24" s="580"/>
      <c r="FW24" s="580"/>
      <c r="FX24" s="580"/>
      <c r="FY24" s="580"/>
      <c r="FZ24" s="580"/>
      <c r="GA24" s="580"/>
      <c r="GB24" s="580"/>
      <c r="GC24" s="580"/>
      <c r="GD24" s="580"/>
      <c r="GE24" s="580"/>
      <c r="GF24" s="580"/>
      <c r="GG24" s="580"/>
      <c r="GH24" s="580"/>
      <c r="GI24" s="580"/>
      <c r="GJ24" s="580"/>
      <c r="GK24" s="580"/>
      <c r="GL24" s="580"/>
      <c r="GM24" s="580"/>
      <c r="GN24" s="580"/>
      <c r="GO24" s="580"/>
      <c r="GP24" s="580"/>
      <c r="GQ24" s="580"/>
      <c r="GR24" s="580"/>
      <c r="GS24" s="580"/>
      <c r="GT24" s="580"/>
      <c r="GU24" s="580"/>
      <c r="GV24" s="580"/>
      <c r="GW24" s="580"/>
      <c r="GX24" s="580"/>
      <c r="GY24" s="580"/>
      <c r="GZ24" s="580"/>
      <c r="HA24" s="580"/>
      <c r="HB24" s="580"/>
      <c r="HC24" s="580"/>
      <c r="HD24" s="580"/>
      <c r="HE24" s="580"/>
      <c r="HF24" s="580"/>
      <c r="HG24" s="580"/>
      <c r="HH24" s="580"/>
      <c r="HI24" s="580"/>
      <c r="HJ24" s="580"/>
      <c r="HK24" s="580"/>
      <c r="HL24" s="580"/>
      <c r="HM24" s="580"/>
      <c r="HN24" s="580"/>
      <c r="HO24" s="580"/>
      <c r="HP24" s="580"/>
      <c r="HQ24" s="580"/>
      <c r="HR24" s="580"/>
      <c r="HS24" s="580"/>
      <c r="HT24" s="580"/>
      <c r="HU24" s="580"/>
      <c r="HV24" s="580"/>
      <c r="HW24" s="580"/>
      <c r="HX24" s="580"/>
      <c r="HY24" s="580"/>
      <c r="HZ24" s="580"/>
      <c r="IA24" s="580"/>
      <c r="IB24" s="580"/>
      <c r="IC24" s="580"/>
      <c r="ID24" s="580"/>
      <c r="IE24" s="580"/>
      <c r="IF24" s="580"/>
      <c r="IG24" s="580"/>
      <c r="IH24" s="580"/>
      <c r="II24" s="580"/>
      <c r="IJ24" s="580"/>
      <c r="IK24" s="580"/>
      <c r="IL24" s="580"/>
    </row>
    <row r="25" spans="1:246" ht="24" customHeight="1">
      <c r="A25" s="778">
        <v>1</v>
      </c>
      <c r="B25" s="1400" t="e">
        <f ca="1">E6</f>
        <v>#VALUE!</v>
      </c>
      <c r="C25" s="1401"/>
      <c r="D25" s="1401"/>
      <c r="E25" s="1401"/>
      <c r="F25" s="1402"/>
      <c r="G25" s="1401" t="s">
        <v>241</v>
      </c>
      <c r="H25" s="1401"/>
      <c r="I25" s="1401"/>
      <c r="J25" s="1401"/>
      <c r="K25" s="1691"/>
      <c r="L25" s="1584"/>
      <c r="M25" s="1399"/>
      <c r="N25" s="907"/>
      <c r="O25" s="870"/>
      <c r="P25" s="1581"/>
      <c r="Q25" s="1582"/>
      <c r="R25" s="1582"/>
      <c r="S25" s="1583"/>
      <c r="T25" s="1403"/>
      <c r="U25" s="1404"/>
      <c r="V25" s="1404"/>
      <c r="W25" s="1404"/>
      <c r="X25" s="1404"/>
      <c r="Y25" s="1405"/>
      <c r="Z25" s="1398"/>
      <c r="AA25" s="1398"/>
      <c r="AB25" s="1399"/>
      <c r="AC25" s="1666"/>
      <c r="AD25" s="1667"/>
      <c r="AE25" s="907"/>
      <c r="AF25" s="908"/>
      <c r="AG25" s="875"/>
      <c r="AH25" s="907"/>
      <c r="AI25" s="908"/>
      <c r="AJ25" s="908"/>
      <c r="AK25" s="908"/>
      <c r="AL25" s="944"/>
      <c r="AM25" s="773"/>
      <c r="AN25" s="773"/>
      <c r="AO25" s="759"/>
      <c r="AP25" s="759"/>
      <c r="AQ25" s="759"/>
      <c r="AR25" s="759"/>
      <c r="AS25" s="759"/>
      <c r="AT25" s="759"/>
      <c r="AU25" s="759"/>
      <c r="AV25" s="759"/>
      <c r="AW25" s="759"/>
      <c r="AX25" s="759"/>
      <c r="AY25" s="759"/>
      <c r="AZ25" s="759"/>
      <c r="BA25" s="759"/>
      <c r="BB25" s="759"/>
      <c r="BE25" s="580"/>
      <c r="BF25" s="769"/>
      <c r="BG25" s="580"/>
      <c r="BI25" s="580"/>
      <c r="BJ25" s="580"/>
      <c r="BK25" s="580"/>
      <c r="BL25" s="580"/>
      <c r="BM25" s="771"/>
      <c r="BN25" s="771"/>
      <c r="BO25" s="771"/>
      <c r="BP25" s="771"/>
      <c r="BQ25" s="771"/>
      <c r="BR25" s="771"/>
      <c r="BS25" s="771"/>
      <c r="BT25" s="771"/>
      <c r="BU25" s="580"/>
      <c r="BV25" s="580"/>
      <c r="BW25" s="580"/>
      <c r="BX25" s="580"/>
      <c r="BY25" s="580"/>
      <c r="BZ25" s="580"/>
      <c r="CA25" s="580"/>
      <c r="CB25" s="580"/>
      <c r="CC25" s="580"/>
      <c r="CD25" s="580"/>
      <c r="CE25" s="580"/>
      <c r="CF25" s="580"/>
      <c r="CG25" s="580"/>
      <c r="CH25" s="580"/>
      <c r="CI25" s="580"/>
      <c r="CJ25" s="580"/>
      <c r="CK25" s="580"/>
      <c r="CL25" s="580"/>
      <c r="CM25" s="580"/>
      <c r="CN25" s="580"/>
      <c r="CO25" s="580"/>
      <c r="CP25" s="580"/>
      <c r="CQ25" s="775"/>
      <c r="CR25" s="775"/>
      <c r="CS25" s="775"/>
      <c r="CT25" s="771"/>
      <c r="CU25" s="941"/>
      <c r="CV25" s="941"/>
      <c r="CW25" s="941"/>
      <c r="CX25" s="941"/>
      <c r="CY25" s="941"/>
      <c r="CZ25" s="580"/>
      <c r="DA25" s="580"/>
      <c r="DB25" s="580"/>
      <c r="DC25" s="580"/>
      <c r="DD25" s="580"/>
      <c r="DE25" s="580"/>
      <c r="DF25" s="580"/>
      <c r="DG25" s="580"/>
      <c r="DH25" s="580"/>
      <c r="DI25" s="580"/>
      <c r="DJ25" s="580"/>
      <c r="DK25" s="580"/>
      <c r="DL25" s="580"/>
      <c r="DM25" s="580"/>
      <c r="DN25" s="580"/>
      <c r="DO25" s="580"/>
      <c r="DP25" s="580"/>
      <c r="DQ25" s="580"/>
      <c r="DR25" s="580"/>
      <c r="DS25" s="580"/>
      <c r="DT25" s="580"/>
      <c r="DU25" s="580"/>
      <c r="DV25" s="580"/>
      <c r="DW25" s="580"/>
      <c r="DX25" s="580"/>
      <c r="DY25" s="580"/>
      <c r="DZ25" s="580"/>
      <c r="EA25" s="580"/>
      <c r="EB25" s="580"/>
      <c r="EC25" s="580"/>
      <c r="ED25" s="580"/>
      <c r="EE25" s="580"/>
      <c r="EF25" s="580"/>
      <c r="EG25" s="580"/>
      <c r="EH25" s="580"/>
      <c r="EI25" s="580"/>
      <c r="EJ25" s="580"/>
      <c r="EK25" s="580"/>
      <c r="EL25" s="580"/>
      <c r="EM25" s="580"/>
      <c r="EN25" s="580"/>
      <c r="EO25" s="580"/>
      <c r="EP25" s="580"/>
      <c r="EQ25" s="580"/>
      <c r="ER25" s="580"/>
      <c r="ES25" s="580"/>
      <c r="ET25" s="580"/>
      <c r="EU25" s="580"/>
      <c r="EV25" s="580"/>
      <c r="EW25" s="580"/>
      <c r="EX25" s="580"/>
      <c r="EY25" s="580"/>
      <c r="EZ25" s="580"/>
      <c r="FA25" s="580"/>
      <c r="FB25" s="580"/>
      <c r="FC25" s="580"/>
      <c r="FD25" s="580"/>
      <c r="FE25" s="580"/>
      <c r="FF25" s="580"/>
      <c r="FG25" s="580"/>
      <c r="FH25" s="580"/>
      <c r="FI25" s="580"/>
      <c r="FJ25" s="580"/>
      <c r="FK25" s="580"/>
      <c r="FL25" s="580"/>
      <c r="FM25" s="580"/>
      <c r="FN25" s="580"/>
      <c r="FO25" s="580"/>
      <c r="FP25" s="580"/>
      <c r="FQ25" s="580"/>
      <c r="FR25" s="580"/>
      <c r="FS25" s="580"/>
      <c r="FT25" s="580"/>
      <c r="FU25" s="580"/>
      <c r="FV25" s="580"/>
      <c r="FW25" s="580"/>
      <c r="FX25" s="580"/>
      <c r="FY25" s="580"/>
      <c r="FZ25" s="580"/>
      <c r="GA25" s="580"/>
      <c r="GB25" s="580"/>
      <c r="GC25" s="580"/>
      <c r="GD25" s="580"/>
      <c r="GE25" s="580"/>
      <c r="GF25" s="580"/>
      <c r="GG25" s="580"/>
      <c r="GH25" s="580"/>
      <c r="GI25" s="580"/>
      <c r="GJ25" s="580"/>
      <c r="GK25" s="580"/>
      <c r="GL25" s="580"/>
      <c r="GM25" s="580"/>
      <c r="GN25" s="580"/>
      <c r="GO25" s="580"/>
      <c r="GP25" s="580"/>
      <c r="GQ25" s="580"/>
      <c r="GR25" s="580"/>
      <c r="GS25" s="580"/>
      <c r="GT25" s="580"/>
      <c r="GU25" s="580"/>
      <c r="GV25" s="580"/>
      <c r="GW25" s="580"/>
      <c r="GX25" s="580"/>
      <c r="GY25" s="580"/>
      <c r="GZ25" s="580"/>
      <c r="HA25" s="580"/>
      <c r="HB25" s="580"/>
      <c r="HC25" s="580"/>
      <c r="HD25" s="580"/>
      <c r="HE25" s="580"/>
      <c r="HF25" s="580"/>
      <c r="HG25" s="580"/>
      <c r="HH25" s="580"/>
      <c r="HI25" s="580"/>
      <c r="HJ25" s="580"/>
      <c r="HK25" s="580"/>
      <c r="HL25" s="580"/>
      <c r="HM25" s="580"/>
      <c r="HN25" s="580"/>
      <c r="HO25" s="580"/>
      <c r="HP25" s="580"/>
      <c r="HQ25" s="580"/>
      <c r="HR25" s="580"/>
      <c r="HS25" s="580"/>
      <c r="HT25" s="580"/>
      <c r="HU25" s="580"/>
      <c r="HV25" s="580"/>
      <c r="HW25" s="580"/>
      <c r="HX25" s="580"/>
      <c r="HY25" s="580"/>
      <c r="HZ25" s="580"/>
      <c r="IA25" s="580"/>
      <c r="IB25" s="580"/>
      <c r="IC25" s="580"/>
      <c r="ID25" s="580"/>
      <c r="IE25" s="580"/>
      <c r="IF25" s="580"/>
      <c r="IG25" s="580"/>
      <c r="IH25" s="580"/>
      <c r="II25" s="580"/>
      <c r="IJ25" s="580"/>
      <c r="IK25" s="580"/>
      <c r="IL25" s="580"/>
    </row>
    <row r="26" spans="1:246" ht="24" customHeight="1">
      <c r="A26" s="779">
        <v>2</v>
      </c>
      <c r="B26" s="1309"/>
      <c r="C26" s="1310"/>
      <c r="D26" s="1310"/>
      <c r="E26" s="1310"/>
      <c r="F26" s="1311"/>
      <c r="G26" s="1349"/>
      <c r="H26" s="1349"/>
      <c r="I26" s="1349"/>
      <c r="J26" s="1349"/>
      <c r="K26" s="1350"/>
      <c r="L26" s="1312"/>
      <c r="M26" s="1313"/>
      <c r="N26" s="217"/>
      <c r="O26" s="871"/>
      <c r="P26" s="1510"/>
      <c r="Q26" s="1511"/>
      <c r="R26" s="1511"/>
      <c r="S26" s="1512"/>
      <c r="T26" s="1403"/>
      <c r="U26" s="1404"/>
      <c r="V26" s="1404"/>
      <c r="W26" s="1404"/>
      <c r="X26" s="1404"/>
      <c r="Y26" s="1405"/>
      <c r="Z26" s="1312"/>
      <c r="AA26" s="1326"/>
      <c r="AB26" s="1313"/>
      <c r="AC26" s="1324"/>
      <c r="AD26" s="1325"/>
      <c r="AE26" s="940"/>
      <c r="AF26" s="916"/>
      <c r="AG26" s="876"/>
      <c r="AH26" s="940"/>
      <c r="AI26" s="916"/>
      <c r="AJ26" s="916"/>
      <c r="AK26" s="916"/>
      <c r="AL26" s="917"/>
      <c r="AM26" s="773"/>
      <c r="AN26" s="773"/>
      <c r="AO26" s="759"/>
      <c r="AP26" s="759"/>
      <c r="AQ26" s="759"/>
      <c r="AR26" s="759"/>
      <c r="AS26" s="759"/>
      <c r="AT26" s="759"/>
      <c r="AU26" s="759"/>
      <c r="AV26" s="759"/>
      <c r="AW26" s="759"/>
      <c r="AX26" s="759"/>
      <c r="AY26" s="759"/>
      <c r="AZ26" s="759"/>
      <c r="BA26" s="759"/>
      <c r="BB26" s="759"/>
      <c r="BE26" s="580"/>
      <c r="BF26" s="769"/>
      <c r="BG26" s="580"/>
      <c r="BI26" s="580"/>
      <c r="BJ26" s="580"/>
      <c r="BK26" s="580"/>
      <c r="BL26" s="580"/>
      <c r="BM26" s="771"/>
      <c r="BN26" s="771"/>
      <c r="BO26" s="771"/>
      <c r="BP26" s="771"/>
      <c r="BQ26" s="771"/>
      <c r="BR26" s="771"/>
      <c r="BS26" s="771"/>
      <c r="BT26" s="771"/>
      <c r="BU26" s="775"/>
      <c r="BV26" s="775"/>
      <c r="BW26" s="775"/>
      <c r="BX26" s="775"/>
      <c r="BY26" s="775"/>
      <c r="BZ26" s="775"/>
      <c r="CA26" s="775"/>
      <c r="CB26" s="775"/>
      <c r="CC26" s="775"/>
      <c r="CD26" s="775"/>
      <c r="CE26" s="775"/>
      <c r="CF26" s="775"/>
      <c r="CG26" s="775"/>
      <c r="CH26" s="775"/>
      <c r="CI26" s="775"/>
      <c r="CJ26" s="775"/>
      <c r="CK26" s="941"/>
      <c r="CL26" s="941"/>
      <c r="CM26" s="941"/>
      <c r="CN26" s="775"/>
      <c r="CO26" s="775"/>
      <c r="CP26" s="775"/>
      <c r="CQ26" s="775"/>
      <c r="CR26" s="775"/>
      <c r="CS26" s="775"/>
      <c r="CT26" s="771"/>
      <c r="CU26" s="941"/>
      <c r="CV26" s="941"/>
      <c r="CW26" s="941"/>
      <c r="CX26" s="941"/>
      <c r="CY26" s="941"/>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c r="HD26" s="580"/>
      <c r="HE26" s="580"/>
      <c r="HF26" s="580"/>
      <c r="HG26" s="580"/>
      <c r="HH26" s="580"/>
      <c r="HI26" s="580"/>
      <c r="HJ26" s="580"/>
      <c r="HK26" s="580"/>
      <c r="HL26" s="580"/>
      <c r="HM26" s="580"/>
      <c r="HN26" s="580"/>
      <c r="HO26" s="580"/>
      <c r="HP26" s="580"/>
      <c r="HQ26" s="580"/>
      <c r="HR26" s="580"/>
      <c r="HS26" s="580"/>
      <c r="HT26" s="580"/>
      <c r="HU26" s="580"/>
      <c r="HV26" s="580"/>
      <c r="HW26" s="580"/>
      <c r="HX26" s="580"/>
      <c r="HY26" s="580"/>
      <c r="HZ26" s="580"/>
      <c r="IA26" s="580"/>
      <c r="IB26" s="580"/>
      <c r="IC26" s="580"/>
      <c r="ID26" s="580"/>
      <c r="IE26" s="580"/>
      <c r="IF26" s="580"/>
      <c r="IG26" s="580"/>
      <c r="IH26" s="580"/>
      <c r="II26" s="580"/>
      <c r="IJ26" s="580"/>
      <c r="IK26" s="580"/>
      <c r="IL26" s="580"/>
    </row>
    <row r="27" spans="1:246" s="17" customFormat="1" ht="24" customHeight="1">
      <c r="A27" s="779">
        <v>3</v>
      </c>
      <c r="B27" s="1309"/>
      <c r="C27" s="1310"/>
      <c r="D27" s="1310"/>
      <c r="E27" s="1310"/>
      <c r="F27" s="1311"/>
      <c r="G27" s="1349"/>
      <c r="H27" s="1349"/>
      <c r="I27" s="1349"/>
      <c r="J27" s="1349"/>
      <c r="K27" s="1350"/>
      <c r="L27" s="1312"/>
      <c r="M27" s="1313"/>
      <c r="N27" s="217"/>
      <c r="O27" s="871"/>
      <c r="P27" s="1510"/>
      <c r="Q27" s="1511"/>
      <c r="R27" s="1511"/>
      <c r="S27" s="1512"/>
      <c r="T27" s="1403"/>
      <c r="U27" s="1404"/>
      <c r="V27" s="1404"/>
      <c r="W27" s="1404"/>
      <c r="X27" s="1404"/>
      <c r="Y27" s="1405"/>
      <c r="Z27" s="1312"/>
      <c r="AA27" s="1326"/>
      <c r="AB27" s="1313"/>
      <c r="AC27" s="1324"/>
      <c r="AD27" s="1325"/>
      <c r="AE27" s="940"/>
      <c r="AF27" s="916"/>
      <c r="AG27" s="876"/>
      <c r="AH27" s="940"/>
      <c r="AI27" s="916"/>
      <c r="AJ27" s="916"/>
      <c r="AK27" s="916"/>
      <c r="AL27" s="917"/>
      <c r="AM27" s="14"/>
      <c r="AN27" s="14"/>
      <c r="AO27" s="14"/>
      <c r="AP27" s="14"/>
      <c r="AQ27" s="14"/>
      <c r="AR27" s="14"/>
      <c r="AS27" s="14"/>
      <c r="AT27" s="14"/>
      <c r="AU27" s="14"/>
      <c r="AV27" s="14"/>
      <c r="AW27" s="14"/>
      <c r="AX27" s="14"/>
      <c r="AY27" s="14"/>
      <c r="AZ27" s="14"/>
      <c r="BA27" s="14"/>
      <c r="BB27" s="14"/>
      <c r="BC27" s="14"/>
      <c r="BD27" s="14"/>
      <c r="BE27" s="15"/>
      <c r="BF27" s="15"/>
      <c r="BG27" s="15"/>
      <c r="BH27" s="15"/>
      <c r="BI27" s="15"/>
      <c r="BJ27" s="15"/>
      <c r="BK27" s="15"/>
      <c r="BL27" s="15"/>
      <c r="BM27" s="15"/>
      <c r="BN27" s="15"/>
      <c r="BO27" s="15"/>
      <c r="BP27" s="15"/>
      <c r="BQ27" s="15"/>
      <c r="BR27" s="15"/>
      <c r="BS27" s="15"/>
      <c r="BT27" s="15"/>
      <c r="BU27" s="775"/>
      <c r="BV27" s="775"/>
      <c r="BW27" s="775"/>
      <c r="BX27" s="775"/>
      <c r="BY27" s="775"/>
      <c r="BZ27" s="775"/>
      <c r="CA27" s="775"/>
      <c r="CB27" s="775"/>
      <c r="CC27" s="775"/>
      <c r="CD27" s="15"/>
      <c r="CE27" s="15"/>
      <c r="CF27" s="15"/>
      <c r="CG27" s="15"/>
      <c r="CH27" s="15"/>
      <c r="CI27" s="15"/>
      <c r="CJ27" s="15"/>
      <c r="CK27" s="15"/>
      <c r="CL27" s="15"/>
      <c r="CM27" s="15"/>
      <c r="CN27" s="15"/>
      <c r="CO27" s="15"/>
      <c r="CP27" s="15"/>
      <c r="CQ27" s="15"/>
      <c r="CR27" s="15"/>
      <c r="CS27" s="15"/>
      <c r="CT27" s="15"/>
      <c r="CU27" s="941"/>
      <c r="CV27" s="941"/>
      <c r="CW27" s="941"/>
      <c r="CX27" s="941"/>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row>
    <row r="28" spans="1:246" ht="24" customHeight="1">
      <c r="A28" s="779">
        <v>4</v>
      </c>
      <c r="B28" s="1309"/>
      <c r="C28" s="1310"/>
      <c r="D28" s="1310"/>
      <c r="E28" s="1310"/>
      <c r="F28" s="1311"/>
      <c r="G28" s="1349"/>
      <c r="H28" s="1349"/>
      <c r="I28" s="1349"/>
      <c r="J28" s="1349"/>
      <c r="K28" s="1350"/>
      <c r="L28" s="1312"/>
      <c r="M28" s="1313"/>
      <c r="N28" s="217"/>
      <c r="O28" s="871"/>
      <c r="P28" s="1510"/>
      <c r="Q28" s="1511"/>
      <c r="R28" s="1511"/>
      <c r="S28" s="1512"/>
      <c r="T28" s="1386"/>
      <c r="U28" s="1387"/>
      <c r="V28" s="1387"/>
      <c r="W28" s="1387"/>
      <c r="X28" s="1387"/>
      <c r="Y28" s="1388"/>
      <c r="Z28" s="1312"/>
      <c r="AA28" s="1326"/>
      <c r="AB28" s="1313"/>
      <c r="AC28" s="1324"/>
      <c r="AD28" s="1325"/>
      <c r="AE28" s="940"/>
      <c r="AF28" s="916"/>
      <c r="AG28" s="876"/>
      <c r="AH28" s="940"/>
      <c r="AI28" s="916"/>
      <c r="AJ28" s="916"/>
      <c r="AK28" s="916"/>
      <c r="AL28" s="917"/>
      <c r="AM28" s="773"/>
      <c r="AN28" s="773"/>
      <c r="AO28" s="768"/>
      <c r="AP28" s="768"/>
      <c r="AQ28" s="768"/>
      <c r="AR28" s="768"/>
      <c r="AS28" s="768"/>
      <c r="AT28" s="768"/>
      <c r="AU28" s="768"/>
      <c r="AV28" s="768"/>
      <c r="AW28" s="768"/>
      <c r="AX28" s="768"/>
      <c r="AY28" s="768"/>
      <c r="AZ28" s="768"/>
      <c r="BA28" s="768"/>
      <c r="BB28" s="768"/>
      <c r="BC28" s="42"/>
      <c r="BD28" s="127"/>
      <c r="BE28" s="246"/>
      <c r="BF28" s="603"/>
      <c r="BG28" s="246"/>
      <c r="BH28" s="588"/>
      <c r="BI28" s="246"/>
      <c r="BJ28" s="246"/>
      <c r="BK28" s="246"/>
      <c r="BL28" s="246"/>
      <c r="BM28" s="941"/>
      <c r="BN28" s="941"/>
      <c r="BO28" s="941"/>
      <c r="BP28" s="941"/>
      <c r="BQ28" s="941"/>
      <c r="BR28" s="941"/>
      <c r="BS28" s="941"/>
      <c r="BT28" s="771"/>
      <c r="BU28" s="775"/>
      <c r="BV28" s="775"/>
      <c r="BW28" s="775"/>
      <c r="BX28" s="775"/>
      <c r="BY28" s="775"/>
      <c r="BZ28" s="775"/>
      <c r="CA28" s="775"/>
      <c r="CB28" s="775"/>
      <c r="CC28" s="580"/>
      <c r="CD28" s="580"/>
      <c r="CE28" s="580"/>
      <c r="CF28" s="580"/>
      <c r="CG28" s="580"/>
      <c r="CH28" s="580"/>
      <c r="CI28" s="580"/>
      <c r="CJ28" s="580"/>
      <c r="CK28" s="580"/>
      <c r="CL28" s="580"/>
      <c r="CM28" s="580"/>
      <c r="CN28" s="580"/>
      <c r="CO28" s="580"/>
      <c r="CP28" s="580"/>
      <c r="CQ28" s="580"/>
      <c r="CR28" s="580"/>
      <c r="CS28" s="580"/>
      <c r="CT28" s="771"/>
      <c r="CU28" s="941"/>
      <c r="CV28" s="941"/>
      <c r="CW28" s="941"/>
      <c r="CX28" s="941"/>
      <c r="CY28" s="941"/>
      <c r="CZ28" s="580"/>
      <c r="DA28" s="580"/>
      <c r="DB28" s="580"/>
      <c r="DC28" s="580"/>
      <c r="DD28" s="580"/>
      <c r="DE28" s="580"/>
      <c r="DF28" s="580"/>
      <c r="DG28" s="580"/>
      <c r="DH28" s="580"/>
      <c r="DI28" s="580"/>
      <c r="DJ28" s="580"/>
      <c r="DK28" s="580"/>
      <c r="DL28" s="580"/>
      <c r="DM28" s="580"/>
      <c r="DN28" s="580"/>
      <c r="DO28" s="580"/>
      <c r="DP28" s="580"/>
      <c r="DQ28" s="580"/>
      <c r="DR28" s="580"/>
      <c r="DS28" s="580"/>
      <c r="DT28" s="580"/>
      <c r="DU28" s="580"/>
      <c r="DV28" s="580"/>
      <c r="DW28" s="580"/>
      <c r="DX28" s="580"/>
      <c r="DY28" s="580"/>
      <c r="DZ28" s="580"/>
      <c r="EA28" s="580"/>
      <c r="EB28" s="580"/>
      <c r="EC28" s="580"/>
      <c r="ED28" s="580"/>
      <c r="EE28" s="580"/>
      <c r="EF28" s="580"/>
      <c r="EG28" s="580"/>
      <c r="EH28" s="580"/>
      <c r="EI28" s="580"/>
      <c r="EJ28" s="580"/>
      <c r="EK28" s="580"/>
      <c r="EL28" s="580"/>
      <c r="EM28" s="580"/>
      <c r="EN28" s="580"/>
      <c r="EO28" s="580"/>
      <c r="EP28" s="580"/>
      <c r="EQ28" s="580"/>
      <c r="ER28" s="580"/>
      <c r="ES28" s="580"/>
      <c r="ET28" s="580"/>
      <c r="EU28" s="580"/>
      <c r="EV28" s="580"/>
      <c r="EW28" s="580"/>
      <c r="EX28" s="580"/>
      <c r="EY28" s="580"/>
      <c r="EZ28" s="580"/>
      <c r="FA28" s="580"/>
      <c r="FB28" s="580"/>
      <c r="FC28" s="580"/>
      <c r="FD28" s="580"/>
      <c r="FE28" s="580"/>
      <c r="FF28" s="580"/>
      <c r="FG28" s="580"/>
      <c r="FH28" s="580"/>
      <c r="FI28" s="580"/>
      <c r="FJ28" s="580"/>
      <c r="FK28" s="580"/>
      <c r="FL28" s="580"/>
      <c r="FM28" s="580"/>
      <c r="FN28" s="580"/>
      <c r="FO28" s="580"/>
      <c r="FP28" s="580"/>
      <c r="FQ28" s="580"/>
      <c r="FR28" s="580"/>
      <c r="FS28" s="580"/>
      <c r="FT28" s="580"/>
      <c r="FU28" s="580"/>
      <c r="FV28" s="580"/>
      <c r="FW28" s="580"/>
      <c r="FX28" s="580"/>
      <c r="FY28" s="580"/>
      <c r="FZ28" s="580"/>
      <c r="GA28" s="580"/>
      <c r="GB28" s="580"/>
      <c r="GC28" s="580"/>
      <c r="GD28" s="580"/>
      <c r="GE28" s="580"/>
      <c r="GF28" s="580"/>
      <c r="GG28" s="580"/>
      <c r="GH28" s="580"/>
      <c r="GI28" s="580"/>
      <c r="GJ28" s="580"/>
      <c r="GK28" s="580"/>
      <c r="GL28" s="580"/>
      <c r="GM28" s="580"/>
      <c r="GN28" s="580"/>
      <c r="GO28" s="580"/>
      <c r="GP28" s="580"/>
      <c r="GQ28" s="580"/>
      <c r="GR28" s="580"/>
      <c r="GS28" s="580"/>
      <c r="GT28" s="580"/>
      <c r="GU28" s="580"/>
      <c r="GV28" s="580"/>
      <c r="GW28" s="580"/>
      <c r="GX28" s="580"/>
      <c r="GY28" s="580"/>
      <c r="GZ28" s="580"/>
      <c r="HA28" s="580"/>
      <c r="HB28" s="580"/>
      <c r="HC28" s="580"/>
      <c r="HD28" s="580"/>
      <c r="HE28" s="580"/>
      <c r="HF28" s="580"/>
      <c r="HG28" s="580"/>
      <c r="HH28" s="580"/>
      <c r="HI28" s="580"/>
      <c r="HJ28" s="580"/>
      <c r="HK28" s="580"/>
      <c r="HL28" s="580"/>
      <c r="HM28" s="580"/>
      <c r="HN28" s="580"/>
      <c r="HO28" s="580"/>
      <c r="HP28" s="580"/>
      <c r="HQ28" s="580"/>
      <c r="HR28" s="580"/>
      <c r="HS28" s="580"/>
      <c r="HT28" s="580"/>
      <c r="HU28" s="580"/>
      <c r="HV28" s="580"/>
      <c r="HW28" s="580"/>
      <c r="HX28" s="580"/>
      <c r="HY28" s="580"/>
      <c r="HZ28" s="580"/>
      <c r="IA28" s="580"/>
      <c r="IB28" s="580"/>
      <c r="IC28" s="580"/>
      <c r="ID28" s="580"/>
      <c r="IE28" s="580"/>
      <c r="IF28" s="580"/>
      <c r="IG28" s="580"/>
      <c r="IH28" s="580"/>
      <c r="II28" s="580"/>
      <c r="IJ28" s="580"/>
      <c r="IK28" s="580"/>
      <c r="IL28" s="580"/>
    </row>
    <row r="29" spans="1:246" ht="24" customHeight="1">
      <c r="A29" s="779">
        <v>5</v>
      </c>
      <c r="B29" s="1309"/>
      <c r="C29" s="1310"/>
      <c r="D29" s="1310"/>
      <c r="E29" s="1310"/>
      <c r="F29" s="1311"/>
      <c r="G29" s="1349"/>
      <c r="H29" s="1349"/>
      <c r="I29" s="1349"/>
      <c r="J29" s="1349"/>
      <c r="K29" s="1350"/>
      <c r="L29" s="1312"/>
      <c r="M29" s="1313"/>
      <c r="N29" s="217"/>
      <c r="O29" s="871"/>
      <c r="P29" s="1510"/>
      <c r="Q29" s="1511"/>
      <c r="R29" s="1511"/>
      <c r="S29" s="1512"/>
      <c r="T29" s="1386"/>
      <c r="U29" s="1387"/>
      <c r="V29" s="1387"/>
      <c r="W29" s="1387"/>
      <c r="X29" s="1387"/>
      <c r="Y29" s="1388"/>
      <c r="Z29" s="1312"/>
      <c r="AA29" s="1326"/>
      <c r="AB29" s="1313"/>
      <c r="AC29" s="1324"/>
      <c r="AD29" s="1325"/>
      <c r="AE29" s="940"/>
      <c r="AF29" s="916"/>
      <c r="AG29" s="876"/>
      <c r="AH29" s="940"/>
      <c r="AI29" s="916"/>
      <c r="AJ29" s="916"/>
      <c r="AK29" s="916"/>
      <c r="AL29" s="917"/>
      <c r="AM29" s="773"/>
      <c r="AN29" s="773"/>
      <c r="AO29" s="768"/>
      <c r="AP29" s="768"/>
      <c r="AQ29" s="768"/>
      <c r="AR29" s="768"/>
      <c r="AS29" s="768"/>
      <c r="AT29" s="768"/>
      <c r="AU29" s="768"/>
      <c r="AV29" s="768"/>
      <c r="AW29" s="768"/>
      <c r="AX29" s="768"/>
      <c r="AY29" s="768"/>
      <c r="AZ29" s="768"/>
      <c r="BA29" s="768"/>
      <c r="BB29" s="768"/>
      <c r="BC29" s="42"/>
      <c r="BD29" s="127"/>
      <c r="BE29" s="246"/>
      <c r="BF29" s="603"/>
      <c r="BG29" s="246"/>
      <c r="BH29" s="588"/>
      <c r="BI29" s="246"/>
      <c r="BJ29" s="246"/>
      <c r="BK29" s="246"/>
      <c r="BL29" s="246"/>
      <c r="BM29" s="941"/>
      <c r="BN29" s="941"/>
      <c r="BO29" s="941"/>
      <c r="BP29" s="941"/>
      <c r="BQ29" s="941"/>
      <c r="BR29" s="941"/>
      <c r="BS29" s="941"/>
      <c r="BT29" s="771"/>
      <c r="BU29" s="775"/>
      <c r="BV29" s="775"/>
      <c r="BW29" s="775"/>
      <c r="BX29" s="775"/>
      <c r="BY29" s="775"/>
      <c r="BZ29" s="775"/>
      <c r="CA29" s="775"/>
      <c r="CB29" s="775"/>
      <c r="CC29" s="580"/>
      <c r="CD29" s="580"/>
      <c r="CE29" s="580"/>
      <c r="CF29" s="580"/>
      <c r="CG29" s="580"/>
      <c r="CH29" s="580"/>
      <c r="CI29" s="580"/>
      <c r="CJ29" s="580"/>
      <c r="CK29" s="580"/>
      <c r="CL29" s="580"/>
      <c r="CM29" s="941"/>
      <c r="CN29" s="775"/>
      <c r="CO29" s="775"/>
      <c r="CP29" s="775"/>
      <c r="CQ29" s="775"/>
      <c r="CR29" s="775"/>
      <c r="CS29" s="775"/>
      <c r="CT29" s="771"/>
      <c r="CU29" s="941"/>
      <c r="CV29" s="941"/>
      <c r="CW29" s="941"/>
      <c r="CX29" s="941"/>
      <c r="CY29" s="941"/>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c r="HD29" s="580"/>
      <c r="HE29" s="580"/>
      <c r="HF29" s="580"/>
      <c r="HG29" s="580"/>
      <c r="HH29" s="580"/>
      <c r="HI29" s="580"/>
      <c r="HJ29" s="580"/>
      <c r="HK29" s="580"/>
      <c r="HL29" s="580"/>
      <c r="HM29" s="580"/>
      <c r="HN29" s="580"/>
      <c r="HO29" s="580"/>
      <c r="HP29" s="580"/>
      <c r="HQ29" s="580"/>
      <c r="HR29" s="580"/>
      <c r="HS29" s="580"/>
      <c r="HT29" s="580"/>
      <c r="HU29" s="580"/>
      <c r="HV29" s="580"/>
      <c r="HW29" s="580"/>
      <c r="HX29" s="580"/>
      <c r="HY29" s="580"/>
      <c r="HZ29" s="580"/>
      <c r="IA29" s="580"/>
      <c r="IB29" s="580"/>
      <c r="IC29" s="580"/>
      <c r="ID29" s="580"/>
      <c r="IE29" s="580"/>
      <c r="IF29" s="580"/>
      <c r="IG29" s="580"/>
      <c r="IH29" s="580"/>
      <c r="II29" s="580"/>
      <c r="IJ29" s="580"/>
      <c r="IK29" s="580"/>
      <c r="IL29" s="580"/>
    </row>
    <row r="30" spans="1:246" ht="24" customHeight="1">
      <c r="A30" s="779">
        <v>6</v>
      </c>
      <c r="B30" s="1309"/>
      <c r="C30" s="1310"/>
      <c r="D30" s="1310"/>
      <c r="E30" s="1310"/>
      <c r="F30" s="1311"/>
      <c r="G30" s="1349"/>
      <c r="H30" s="1349"/>
      <c r="I30" s="1349"/>
      <c r="J30" s="1349"/>
      <c r="K30" s="1350"/>
      <c r="L30" s="1312"/>
      <c r="M30" s="1313"/>
      <c r="N30" s="217"/>
      <c r="O30" s="871"/>
      <c r="P30" s="1510"/>
      <c r="Q30" s="1511"/>
      <c r="R30" s="1511"/>
      <c r="S30" s="1512"/>
      <c r="T30" s="1386"/>
      <c r="U30" s="1387"/>
      <c r="V30" s="1387"/>
      <c r="W30" s="1387"/>
      <c r="X30" s="1387"/>
      <c r="Y30" s="1388"/>
      <c r="Z30" s="1312"/>
      <c r="AA30" s="1326"/>
      <c r="AB30" s="1313"/>
      <c r="AC30" s="923"/>
      <c r="AD30" s="924"/>
      <c r="AE30" s="940"/>
      <c r="AF30" s="916"/>
      <c r="AG30" s="876"/>
      <c r="AH30" s="940"/>
      <c r="AI30" s="916"/>
      <c r="AJ30" s="916"/>
      <c r="AK30" s="916"/>
      <c r="AL30" s="917"/>
      <c r="AM30" s="773"/>
      <c r="AN30" s="773"/>
      <c r="AO30" s="759"/>
      <c r="AP30" s="759"/>
      <c r="AQ30" s="759"/>
      <c r="AR30" s="759"/>
      <c r="AS30" s="759"/>
      <c r="AT30" s="759"/>
      <c r="AU30" s="759"/>
      <c r="AV30" s="759"/>
      <c r="AW30" s="759"/>
      <c r="AX30" s="759"/>
      <c r="AY30" s="759"/>
      <c r="AZ30" s="759"/>
      <c r="BA30" s="759"/>
      <c r="BB30" s="759"/>
      <c r="BE30" s="580"/>
      <c r="BF30" s="769"/>
      <c r="BG30" s="580"/>
      <c r="BI30" s="580"/>
      <c r="BJ30" s="580"/>
      <c r="BK30" s="580"/>
      <c r="BL30" s="580"/>
      <c r="BM30" s="771"/>
      <c r="BN30" s="771"/>
      <c r="BO30" s="771"/>
      <c r="BP30" s="771"/>
      <c r="BQ30" s="771"/>
      <c r="BR30" s="771"/>
      <c r="BS30" s="771"/>
      <c r="BT30" s="771"/>
      <c r="BU30" s="775"/>
      <c r="BV30" s="775"/>
      <c r="BW30" s="775"/>
      <c r="BX30" s="775"/>
      <c r="BY30" s="775"/>
      <c r="BZ30" s="775"/>
      <c r="CA30" s="775"/>
      <c r="CB30" s="775"/>
      <c r="CC30" s="580"/>
      <c r="CD30" s="580"/>
      <c r="CE30" s="580"/>
      <c r="CF30" s="580"/>
      <c r="CG30" s="580"/>
      <c r="CH30" s="580"/>
      <c r="CI30" s="580"/>
      <c r="CJ30" s="580"/>
      <c r="CK30" s="580"/>
      <c r="CL30" s="580"/>
      <c r="CM30" s="941"/>
      <c r="CN30" s="775"/>
      <c r="CO30" s="775"/>
      <c r="CP30" s="775"/>
      <c r="CQ30" s="775"/>
      <c r="CR30" s="775"/>
      <c r="CS30" s="775"/>
      <c r="CT30" s="771"/>
      <c r="CU30" s="941"/>
      <c r="CV30" s="941"/>
      <c r="CW30" s="941"/>
      <c r="CX30" s="941"/>
      <c r="CY30" s="941"/>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row>
    <row r="31" spans="1:246" ht="24" customHeight="1">
      <c r="A31" s="779">
        <v>7</v>
      </c>
      <c r="B31" s="1309"/>
      <c r="C31" s="1310"/>
      <c r="D31" s="1310"/>
      <c r="E31" s="1310"/>
      <c r="F31" s="1311"/>
      <c r="G31" s="1349"/>
      <c r="H31" s="1349"/>
      <c r="I31" s="1349"/>
      <c r="J31" s="1349"/>
      <c r="K31" s="1350"/>
      <c r="L31" s="1312"/>
      <c r="M31" s="1313"/>
      <c r="N31" s="217"/>
      <c r="O31" s="871"/>
      <c r="P31" s="1510"/>
      <c r="Q31" s="1511"/>
      <c r="R31" s="1511"/>
      <c r="S31" s="1512"/>
      <c r="T31" s="1386"/>
      <c r="U31" s="1387"/>
      <c r="V31" s="1387"/>
      <c r="W31" s="1387"/>
      <c r="X31" s="1387"/>
      <c r="Y31" s="1388"/>
      <c r="Z31" s="1312"/>
      <c r="AA31" s="1326"/>
      <c r="AB31" s="1313"/>
      <c r="AC31" s="1324"/>
      <c r="AD31" s="1325"/>
      <c r="AE31" s="940"/>
      <c r="AF31" s="916"/>
      <c r="AG31" s="876"/>
      <c r="AH31" s="940"/>
      <c r="AI31" s="916"/>
      <c r="AJ31" s="916"/>
      <c r="AK31" s="916"/>
      <c r="AL31" s="917"/>
      <c r="AM31" s="773"/>
      <c r="AN31" s="773"/>
      <c r="AO31" s="759"/>
      <c r="AP31" s="759"/>
      <c r="AQ31" s="759"/>
      <c r="AR31" s="759"/>
      <c r="AS31" s="759"/>
      <c r="AT31" s="759"/>
      <c r="AU31" s="759"/>
      <c r="AV31" s="759"/>
      <c r="AW31" s="759"/>
      <c r="AX31" s="759"/>
      <c r="AY31" s="759"/>
      <c r="AZ31" s="759"/>
      <c r="BA31" s="759"/>
      <c r="BB31" s="759"/>
      <c r="BE31" s="580"/>
      <c r="BF31" s="769"/>
      <c r="BG31" s="580"/>
      <c r="BI31" s="580"/>
      <c r="BJ31" s="580"/>
      <c r="BK31" s="580"/>
      <c r="BL31" s="580"/>
      <c r="BM31" s="771"/>
      <c r="BN31" s="771"/>
      <c r="BO31" s="771"/>
      <c r="BP31" s="771"/>
      <c r="BQ31" s="771"/>
      <c r="BR31" s="771"/>
      <c r="BS31" s="771"/>
      <c r="BT31" s="771"/>
      <c r="BU31" s="780"/>
      <c r="BV31" s="780"/>
      <c r="BW31" s="780"/>
      <c r="BX31" s="780"/>
      <c r="BY31" s="780"/>
      <c r="BZ31" s="780"/>
      <c r="CA31" s="775"/>
      <c r="CB31" s="775"/>
      <c r="CC31" s="580"/>
      <c r="CD31" s="580"/>
      <c r="CE31" s="580"/>
      <c r="CF31" s="580"/>
      <c r="CG31" s="580"/>
      <c r="CH31" s="580"/>
      <c r="CI31" s="580"/>
      <c r="CJ31" s="580"/>
      <c r="CK31" s="580"/>
      <c r="CL31" s="580"/>
      <c r="CM31" s="941"/>
      <c r="CN31" s="775"/>
      <c r="CO31" s="775"/>
      <c r="CP31" s="775"/>
      <c r="CQ31" s="775"/>
      <c r="CR31" s="775"/>
      <c r="CS31" s="775"/>
      <c r="CT31" s="771"/>
      <c r="CU31" s="941"/>
      <c r="CV31" s="941"/>
      <c r="CW31" s="941"/>
      <c r="CX31" s="941"/>
      <c r="CY31" s="941"/>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row>
    <row r="32" spans="1:246" ht="24" customHeight="1">
      <c r="A32" s="779">
        <v>8</v>
      </c>
      <c r="B32" s="1309"/>
      <c r="C32" s="1310"/>
      <c r="D32" s="1310"/>
      <c r="E32" s="1310"/>
      <c r="F32" s="1311"/>
      <c r="G32" s="1349"/>
      <c r="H32" s="1349"/>
      <c r="I32" s="1349"/>
      <c r="J32" s="1349"/>
      <c r="K32" s="1350"/>
      <c r="L32" s="1312"/>
      <c r="M32" s="1313"/>
      <c r="N32" s="217"/>
      <c r="O32" s="871"/>
      <c r="P32" s="1510"/>
      <c r="Q32" s="1511"/>
      <c r="R32" s="1511"/>
      <c r="S32" s="1512"/>
      <c r="T32" s="1386"/>
      <c r="U32" s="1387"/>
      <c r="V32" s="1387"/>
      <c r="W32" s="1387"/>
      <c r="X32" s="1387"/>
      <c r="Y32" s="1388"/>
      <c r="Z32" s="1312"/>
      <c r="AA32" s="1326"/>
      <c r="AB32" s="1313"/>
      <c r="AC32" s="1324"/>
      <c r="AD32" s="1325"/>
      <c r="AE32" s="940"/>
      <c r="AF32" s="916"/>
      <c r="AG32" s="876"/>
      <c r="AH32" s="940"/>
      <c r="AI32" s="916"/>
      <c r="AJ32" s="916"/>
      <c r="AK32" s="916"/>
      <c r="AL32" s="917"/>
      <c r="AM32" s="773"/>
      <c r="AN32" s="773"/>
      <c r="AO32" s="759"/>
      <c r="AP32" s="759"/>
      <c r="AQ32" s="759"/>
      <c r="AR32" s="759"/>
      <c r="AS32" s="759"/>
      <c r="AT32" s="759"/>
      <c r="AU32" s="759"/>
      <c r="AV32" s="759"/>
      <c r="AW32" s="759"/>
      <c r="AX32" s="759"/>
      <c r="AY32" s="759"/>
      <c r="AZ32" s="759"/>
      <c r="BA32" s="759"/>
      <c r="BB32" s="759"/>
      <c r="BE32" s="580"/>
      <c r="BF32" s="769"/>
      <c r="BG32" s="580"/>
      <c r="BI32" s="580"/>
      <c r="BJ32" s="580"/>
      <c r="BK32" s="580"/>
      <c r="BL32" s="580"/>
      <c r="BM32" s="771"/>
      <c r="BN32" s="771"/>
      <c r="BO32" s="771"/>
      <c r="BP32" s="771"/>
      <c r="BQ32" s="771"/>
      <c r="BR32" s="771"/>
      <c r="BS32" s="771"/>
      <c r="BT32" s="771"/>
      <c r="BU32" s="780"/>
      <c r="BV32" s="780"/>
      <c r="BW32" s="780"/>
      <c r="BX32" s="780"/>
      <c r="BY32" s="780"/>
      <c r="BZ32" s="780"/>
      <c r="CA32" s="775"/>
      <c r="CB32" s="775"/>
      <c r="CC32" s="580"/>
      <c r="CD32" s="580"/>
      <c r="CE32" s="580"/>
      <c r="CF32" s="580"/>
      <c r="CG32" s="580"/>
      <c r="CH32" s="580"/>
      <c r="CI32" s="580"/>
      <c r="CJ32" s="580"/>
      <c r="CK32" s="580"/>
      <c r="CL32" s="580"/>
      <c r="CM32" s="941"/>
      <c r="CN32" s="775"/>
      <c r="CO32" s="775"/>
      <c r="CP32" s="775"/>
      <c r="CQ32" s="775"/>
      <c r="CR32" s="775"/>
      <c r="CS32" s="775"/>
      <c r="CT32" s="771"/>
      <c r="CU32" s="941"/>
      <c r="CV32" s="941"/>
      <c r="CW32" s="941"/>
      <c r="CX32" s="941"/>
      <c r="CY32" s="941"/>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row>
    <row r="33" spans="1:103" ht="24" customHeight="1">
      <c r="A33" s="779">
        <v>9</v>
      </c>
      <c r="B33" s="1309"/>
      <c r="C33" s="1310"/>
      <c r="D33" s="1310"/>
      <c r="E33" s="1310"/>
      <c r="F33" s="1311"/>
      <c r="G33" s="1349"/>
      <c r="H33" s="1349"/>
      <c r="I33" s="1349"/>
      <c r="J33" s="1349"/>
      <c r="K33" s="1350"/>
      <c r="L33" s="1312"/>
      <c r="M33" s="1313"/>
      <c r="N33" s="217"/>
      <c r="O33" s="871"/>
      <c r="P33" s="1510"/>
      <c r="Q33" s="1511"/>
      <c r="R33" s="1511"/>
      <c r="S33" s="1512"/>
      <c r="T33" s="1386"/>
      <c r="U33" s="1387"/>
      <c r="V33" s="1387"/>
      <c r="W33" s="1387"/>
      <c r="X33" s="1387"/>
      <c r="Y33" s="1388"/>
      <c r="Z33" s="1312"/>
      <c r="AA33" s="1326"/>
      <c r="AB33" s="1313"/>
      <c r="AC33" s="1324"/>
      <c r="AD33" s="1325"/>
      <c r="AE33" s="940"/>
      <c r="AF33" s="916"/>
      <c r="AG33" s="876"/>
      <c r="AH33" s="940"/>
      <c r="AI33" s="916"/>
      <c r="AJ33" s="916"/>
      <c r="AK33" s="916"/>
      <c r="AL33" s="917"/>
      <c r="AM33" s="773"/>
      <c r="AN33" s="773"/>
      <c r="AO33" s="759"/>
      <c r="AP33" s="759"/>
      <c r="AQ33" s="759"/>
      <c r="AR33" s="759"/>
      <c r="AS33" s="759"/>
      <c r="AT33" s="759"/>
      <c r="AU33" s="759"/>
      <c r="AV33" s="759"/>
      <c r="AW33" s="759"/>
      <c r="AX33" s="759"/>
      <c r="AY33" s="759"/>
      <c r="AZ33" s="759"/>
      <c r="BA33" s="759"/>
      <c r="BB33" s="759"/>
      <c r="BE33" s="580"/>
      <c r="BF33" s="769"/>
      <c r="BG33" s="580"/>
      <c r="BI33" s="580"/>
      <c r="BJ33" s="580"/>
      <c r="BK33" s="580"/>
      <c r="BL33" s="580"/>
      <c r="BM33" s="771"/>
      <c r="BN33" s="771"/>
      <c r="BO33" s="771"/>
      <c r="BP33" s="771"/>
      <c r="BQ33" s="771"/>
      <c r="BR33" s="771"/>
      <c r="BS33" s="771"/>
      <c r="BT33" s="771"/>
      <c r="BU33" s="780"/>
      <c r="BV33" s="780"/>
      <c r="BW33" s="780"/>
      <c r="BX33" s="780"/>
      <c r="BY33" s="780"/>
      <c r="BZ33" s="780"/>
      <c r="CA33" s="775"/>
      <c r="CB33" s="775"/>
      <c r="CC33" s="580"/>
      <c r="CD33" s="580"/>
      <c r="CE33" s="580"/>
      <c r="CF33" s="580"/>
      <c r="CG33" s="580"/>
      <c r="CH33" s="580"/>
      <c r="CI33" s="580"/>
      <c r="CJ33" s="580"/>
      <c r="CK33" s="580"/>
      <c r="CL33" s="580"/>
      <c r="CM33" s="941"/>
      <c r="CN33" s="775"/>
      <c r="CO33" s="775"/>
      <c r="CP33" s="775"/>
      <c r="CQ33" s="775"/>
      <c r="CR33" s="775"/>
      <c r="CS33" s="775"/>
      <c r="CT33" s="771"/>
      <c r="CU33" s="941"/>
      <c r="CV33" s="941"/>
      <c r="CW33" s="941"/>
      <c r="CX33" s="941"/>
      <c r="CY33" s="941"/>
    </row>
    <row r="34" spans="1:103" ht="24" customHeight="1" thickBot="1">
      <c r="A34" s="781">
        <v>10</v>
      </c>
      <c r="B34" s="1309"/>
      <c r="C34" s="1310"/>
      <c r="D34" s="1310"/>
      <c r="E34" s="1310"/>
      <c r="F34" s="1311"/>
      <c r="G34" s="1731"/>
      <c r="H34" s="1731"/>
      <c r="I34" s="1731"/>
      <c r="J34" s="1731"/>
      <c r="K34" s="1732"/>
      <c r="L34" s="1357"/>
      <c r="M34" s="1359"/>
      <c r="N34" s="872"/>
      <c r="O34" s="873"/>
      <c r="P34" s="1708"/>
      <c r="Q34" s="1709"/>
      <c r="R34" s="1709"/>
      <c r="S34" s="1710"/>
      <c r="T34" s="1711"/>
      <c r="U34" s="1446"/>
      <c r="V34" s="1446"/>
      <c r="W34" s="1446"/>
      <c r="X34" s="1446"/>
      <c r="Y34" s="1712"/>
      <c r="Z34" s="1357"/>
      <c r="AA34" s="1358"/>
      <c r="AB34" s="1359"/>
      <c r="AC34" s="1608"/>
      <c r="AD34" s="1609"/>
      <c r="AE34" s="942"/>
      <c r="AF34" s="903"/>
      <c r="AG34" s="877"/>
      <c r="AH34" s="942"/>
      <c r="AI34" s="903"/>
      <c r="AJ34" s="903"/>
      <c r="AK34" s="903"/>
      <c r="AL34" s="904"/>
      <c r="AM34" s="773"/>
      <c r="AN34" s="773"/>
      <c r="AO34" s="759"/>
      <c r="AP34" s="759"/>
      <c r="AQ34" s="759"/>
      <c r="AR34" s="759"/>
      <c r="AS34" s="759"/>
      <c r="AT34" s="759"/>
      <c r="AU34" s="759"/>
      <c r="AV34" s="759"/>
      <c r="AW34" s="759"/>
      <c r="AX34" s="759"/>
      <c r="AY34" s="759"/>
      <c r="AZ34" s="759"/>
      <c r="BA34" s="759"/>
      <c r="BB34" s="759"/>
      <c r="BE34" s="580"/>
      <c r="BF34" s="769"/>
      <c r="BG34" s="580"/>
      <c r="BI34" s="580"/>
      <c r="BJ34" s="580"/>
      <c r="BK34" s="580"/>
      <c r="BL34" s="580"/>
      <c r="BM34" s="771"/>
      <c r="BN34" s="771"/>
      <c r="BO34" s="771"/>
      <c r="BP34" s="771"/>
      <c r="BQ34" s="771"/>
      <c r="BR34" s="771"/>
      <c r="BS34" s="771"/>
      <c r="BT34" s="771"/>
      <c r="BU34" s="780"/>
      <c r="BV34" s="780"/>
      <c r="BW34" s="780"/>
      <c r="BX34" s="780"/>
      <c r="BY34" s="780"/>
      <c r="BZ34" s="780"/>
      <c r="CA34" s="775"/>
      <c r="CB34" s="775"/>
      <c r="CC34" s="580"/>
      <c r="CD34" s="580"/>
      <c r="CE34" s="580"/>
      <c r="CF34" s="580"/>
      <c r="CG34" s="580"/>
      <c r="CH34" s="580"/>
      <c r="CI34" s="580"/>
      <c r="CJ34" s="580"/>
      <c r="CK34" s="580"/>
      <c r="CL34" s="580"/>
      <c r="CM34" s="941"/>
      <c r="CN34" s="775"/>
      <c r="CO34" s="775"/>
      <c r="CP34" s="775"/>
      <c r="CQ34" s="775"/>
      <c r="CR34" s="775"/>
      <c r="CS34" s="775"/>
      <c r="CT34" s="771"/>
      <c r="CU34" s="941"/>
      <c r="CV34" s="941"/>
      <c r="CW34" s="941"/>
      <c r="CX34" s="941"/>
      <c r="CY34" s="941"/>
    </row>
    <row r="35" spans="1:103" ht="24" customHeight="1">
      <c r="A35" s="1377" t="s">
        <v>245</v>
      </c>
      <c r="B35" s="1378"/>
      <c r="C35" s="1378"/>
      <c r="D35" s="1378"/>
      <c r="E35" s="1379"/>
      <c r="F35" s="1668" t="s">
        <v>246</v>
      </c>
      <c r="G35" s="1669"/>
      <c r="H35" s="1669"/>
      <c r="I35" s="1669"/>
      <c r="J35" s="1669"/>
      <c r="K35" s="1669"/>
      <c r="L35" s="1670"/>
      <c r="M35" s="1704">
        <f ca="1">IF(ISERROR(A38/F60),0,A38/F60)</f>
        <v>0</v>
      </c>
      <c r="N35" s="1705"/>
      <c r="O35" s="1360" t="str">
        <f ca="1">IF(M35&lt;=2.4,"Sin Hacinamiento",IF(M35&lt;=4.9,"Hacinamiento Medio","Hacinamiento crítico"))</f>
        <v>Sin Hacinamiento</v>
      </c>
      <c r="P35" s="1361"/>
      <c r="Q35" s="1362"/>
      <c r="R35" s="1362"/>
      <c r="S35" s="1362"/>
      <c r="T35" s="1363"/>
      <c r="U35" s="1598" t="s">
        <v>247</v>
      </c>
      <c r="V35" s="1599"/>
      <c r="W35" s="1599"/>
      <c r="X35" s="1599"/>
      <c r="Y35" s="1599"/>
      <c r="Z35" s="1599"/>
      <c r="AA35" s="1599"/>
      <c r="AB35" s="1599"/>
      <c r="AC35" s="1599"/>
      <c r="AD35" s="1599"/>
      <c r="AE35" s="1600"/>
      <c r="AF35" s="1600"/>
      <c r="AG35" s="1600"/>
      <c r="AH35" s="1600"/>
      <c r="AI35" s="1600"/>
      <c r="AJ35" s="1600"/>
      <c r="AK35" s="1600"/>
      <c r="AL35" s="1601"/>
      <c r="AM35" s="773"/>
      <c r="AN35" s="773"/>
      <c r="AO35" s="773"/>
      <c r="AP35" s="773"/>
      <c r="AQ35" s="773"/>
      <c r="AR35" s="773"/>
      <c r="AS35" s="773"/>
      <c r="AT35" s="773"/>
      <c r="AU35" s="759"/>
      <c r="AV35" s="759"/>
      <c r="AW35" s="759"/>
      <c r="AX35" s="759"/>
      <c r="AY35" s="760"/>
      <c r="AZ35" s="760"/>
      <c r="BA35" s="760"/>
      <c r="BB35" s="760"/>
      <c r="BC35" s="39"/>
      <c r="BD35" s="129"/>
      <c r="BE35" s="775"/>
      <c r="BF35" s="782"/>
      <c r="BG35" s="775"/>
      <c r="BH35" s="589"/>
      <c r="BI35" s="124"/>
      <c r="BJ35" s="124"/>
      <c r="BK35" s="124"/>
      <c r="BL35" s="941"/>
      <c r="BM35" s="771"/>
      <c r="BN35" s="771"/>
      <c r="BO35" s="771"/>
      <c r="BP35" s="771"/>
      <c r="BQ35" s="771"/>
      <c r="BR35" s="771"/>
      <c r="BS35" s="771"/>
      <c r="BT35" s="771"/>
      <c r="BU35" s="780"/>
      <c r="BV35" s="780"/>
      <c r="BW35" s="780"/>
      <c r="BX35" s="780"/>
      <c r="BY35" s="780"/>
      <c r="BZ35" s="780"/>
      <c r="CA35" s="775"/>
      <c r="CB35" s="775"/>
      <c r="CC35" s="580"/>
      <c r="CD35" s="580"/>
      <c r="CE35" s="580"/>
      <c r="CF35" s="580"/>
      <c r="CG35" s="580"/>
      <c r="CH35" s="580"/>
      <c r="CI35" s="580"/>
      <c r="CJ35" s="580"/>
      <c r="CK35" s="580"/>
      <c r="CL35" s="580"/>
      <c r="CM35" s="941"/>
      <c r="CN35" s="775"/>
      <c r="CO35" s="775"/>
      <c r="CP35" s="775"/>
      <c r="CQ35" s="775"/>
      <c r="CR35" s="775"/>
      <c r="CS35" s="775"/>
      <c r="CT35" s="771"/>
      <c r="CU35" s="941"/>
      <c r="CV35" s="941"/>
      <c r="CW35" s="941"/>
      <c r="CX35" s="941"/>
      <c r="CY35" s="941"/>
    </row>
    <row r="36" spans="1:103" ht="24" customHeight="1">
      <c r="A36" s="1380"/>
      <c r="B36" s="1381"/>
      <c r="C36" s="1381"/>
      <c r="D36" s="1381"/>
      <c r="E36" s="1382"/>
      <c r="F36" s="1374" t="s">
        <v>248</v>
      </c>
      <c r="G36" s="1375"/>
      <c r="H36" s="1375"/>
      <c r="I36" s="1375"/>
      <c r="J36" s="1375"/>
      <c r="K36" s="1375"/>
      <c r="L36" s="1375"/>
      <c r="M36" s="1375"/>
      <c r="N36" s="1375"/>
      <c r="O36" s="1375"/>
      <c r="P36" s="1375"/>
      <c r="Q36" s="1375"/>
      <c r="R36" s="1375"/>
      <c r="S36" s="1375"/>
      <c r="T36" s="1376"/>
      <c r="U36" s="27" t="s">
        <v>90</v>
      </c>
      <c r="V36" s="1322">
        <f>COUNTIF(Z25:AB34,"R1")</f>
        <v>0</v>
      </c>
      <c r="W36" s="1323"/>
      <c r="X36" s="28" t="s">
        <v>91</v>
      </c>
      <c r="Y36" s="1322">
        <f ca="1">COUNTIF(A25:AB34,"R2")</f>
        <v>0</v>
      </c>
      <c r="Z36" s="1323"/>
      <c r="AA36" s="28" t="s">
        <v>92</v>
      </c>
      <c r="AB36" s="1322">
        <f>COUNTIF(Z25:AB34,"R3")</f>
        <v>0</v>
      </c>
      <c r="AC36" s="1323"/>
      <c r="AD36" s="28" t="s">
        <v>93</v>
      </c>
      <c r="AE36" s="1322">
        <f>COUNTIF(AA8:AC17,"R4")</f>
        <v>0</v>
      </c>
      <c r="AF36" s="1323"/>
      <c r="AG36" s="1713" t="s">
        <v>249</v>
      </c>
      <c r="AH36" s="1714"/>
      <c r="AI36" s="1714"/>
      <c r="AJ36" s="1714"/>
      <c r="AK36" s="1322">
        <f>COUNTIF(Z25:AB34,"Otro Recinto")</f>
        <v>0</v>
      </c>
      <c r="AL36" s="1616"/>
      <c r="AM36" s="773"/>
      <c r="AN36" s="773"/>
      <c r="AO36" s="773"/>
      <c r="AP36" s="773"/>
      <c r="AQ36" s="773"/>
      <c r="AR36" s="773"/>
      <c r="AS36" s="773"/>
      <c r="AT36" s="773"/>
      <c r="AU36" s="759"/>
      <c r="AV36" s="759"/>
      <c r="AW36" s="759"/>
      <c r="AX36" s="759"/>
      <c r="AY36" s="760"/>
      <c r="AZ36" s="760"/>
      <c r="BA36" s="760"/>
      <c r="BB36" s="760"/>
      <c r="BC36" s="39"/>
      <c r="BD36" s="129"/>
      <c r="BE36" s="775"/>
      <c r="BF36" s="782"/>
      <c r="BG36" s="775"/>
      <c r="BH36" s="589"/>
      <c r="BI36" s="124"/>
      <c r="BJ36" s="124"/>
      <c r="BK36" s="124"/>
      <c r="BL36" s="941"/>
      <c r="BM36" s="771"/>
      <c r="BN36" s="771"/>
      <c r="BO36" s="771"/>
      <c r="BP36" s="771"/>
      <c r="BQ36" s="771"/>
      <c r="BR36" s="771"/>
      <c r="BS36" s="771"/>
      <c r="BT36" s="771"/>
      <c r="BU36" s="780"/>
      <c r="BV36" s="780"/>
      <c r="BW36" s="780"/>
      <c r="BX36" s="780"/>
      <c r="BY36" s="780"/>
      <c r="BZ36" s="780"/>
      <c r="CA36" s="775"/>
      <c r="CB36" s="775"/>
      <c r="CC36" s="580"/>
      <c r="CD36" s="580"/>
      <c r="CE36" s="580"/>
      <c r="CF36" s="580"/>
      <c r="CG36" s="580"/>
      <c r="CH36" s="580"/>
      <c r="CI36" s="580"/>
      <c r="CJ36" s="580"/>
      <c r="CK36" s="580"/>
      <c r="CL36" s="580"/>
      <c r="CM36" s="941"/>
      <c r="CN36" s="775"/>
      <c r="CO36" s="775"/>
      <c r="CP36" s="775"/>
      <c r="CQ36" s="775"/>
      <c r="CR36" s="775"/>
      <c r="CS36" s="775"/>
      <c r="CT36" s="771"/>
      <c r="CU36" s="941"/>
      <c r="CV36" s="941"/>
      <c r="CW36" s="941"/>
      <c r="CX36" s="941"/>
      <c r="CY36" s="941"/>
    </row>
    <row r="37" spans="1:103" ht="24" customHeight="1" thickBot="1">
      <c r="A37" s="1383"/>
      <c r="B37" s="1384"/>
      <c r="C37" s="1384"/>
      <c r="D37" s="1384"/>
      <c r="E37" s="1385"/>
      <c r="F37" s="1374" t="s">
        <v>250</v>
      </c>
      <c r="G37" s="1375"/>
      <c r="H37" s="1375"/>
      <c r="I37" s="1375"/>
      <c r="J37" s="1375"/>
      <c r="K37" s="1375"/>
      <c r="L37" s="1375"/>
      <c r="M37" s="1375"/>
      <c r="N37" s="1375"/>
      <c r="O37" s="1375"/>
      <c r="P37" s="1375"/>
      <c r="Q37" s="1375"/>
      <c r="R37" s="1375"/>
      <c r="S37" s="1375"/>
      <c r="T37" s="1376"/>
      <c r="U37" s="1657" t="s">
        <v>251</v>
      </c>
      <c r="V37" s="1658"/>
      <c r="W37" s="1658"/>
      <c r="X37" s="1658"/>
      <c r="Y37" s="1658"/>
      <c r="Z37" s="1658"/>
      <c r="AA37" s="1658"/>
      <c r="AB37" s="1658"/>
      <c r="AC37" s="1658"/>
      <c r="AD37" s="1658"/>
      <c r="AE37" s="1658"/>
      <c r="AF37" s="1658"/>
      <c r="AG37" s="1658"/>
      <c r="AH37" s="1658"/>
      <c r="AI37" s="1658"/>
      <c r="AJ37" s="1658"/>
      <c r="AK37" s="1658"/>
      <c r="AL37" s="1659"/>
      <c r="AM37" s="773"/>
      <c r="AN37" s="773"/>
      <c r="AO37" s="773"/>
      <c r="AP37" s="773"/>
      <c r="AQ37" s="773"/>
      <c r="AR37" s="773"/>
      <c r="AS37" s="773"/>
      <c r="AT37" s="773"/>
      <c r="AU37" s="759"/>
      <c r="AV37" s="759"/>
      <c r="AW37" s="759"/>
      <c r="AX37" s="759"/>
      <c r="AY37" s="760"/>
      <c r="AZ37" s="760"/>
      <c r="BA37" s="760"/>
      <c r="BB37" s="760"/>
      <c r="BC37" s="39"/>
      <c r="BD37" s="129"/>
      <c r="BE37" s="775"/>
      <c r="BF37" s="782"/>
      <c r="BG37" s="775"/>
      <c r="BH37" s="589"/>
      <c r="BI37" s="124"/>
      <c r="BJ37" s="124"/>
      <c r="BK37" s="124"/>
      <c r="BL37" s="941"/>
      <c r="BM37" s="771"/>
      <c r="BN37" s="771"/>
      <c r="BO37" s="771"/>
      <c r="BP37" s="771"/>
      <c r="BQ37" s="771"/>
      <c r="BR37" s="771"/>
      <c r="BS37" s="771"/>
      <c r="BT37" s="771"/>
      <c r="BU37" s="780"/>
      <c r="BV37" s="780"/>
      <c r="BW37" s="780"/>
      <c r="BX37" s="780"/>
      <c r="BY37" s="780"/>
      <c r="BZ37" s="780"/>
      <c r="CA37" s="775"/>
      <c r="CB37" s="775"/>
      <c r="CC37" s="580"/>
      <c r="CD37" s="580"/>
      <c r="CE37" s="580"/>
      <c r="CF37" s="580"/>
      <c r="CG37" s="580"/>
      <c r="CH37" s="580"/>
      <c r="CI37" s="580"/>
      <c r="CJ37" s="580"/>
      <c r="CK37" s="580"/>
      <c r="CL37" s="580"/>
      <c r="CM37" s="941"/>
      <c r="CN37" s="775"/>
      <c r="CO37" s="775"/>
      <c r="CP37" s="775"/>
      <c r="CQ37" s="775"/>
      <c r="CR37" s="775"/>
      <c r="CS37" s="775"/>
      <c r="CT37" s="771"/>
      <c r="CU37" s="941"/>
      <c r="CV37" s="941"/>
      <c r="CW37" s="941"/>
      <c r="CX37" s="941"/>
      <c r="CY37" s="941"/>
    </row>
    <row r="38" spans="1:103" ht="24" customHeight="1" thickBot="1">
      <c r="A38" s="1364">
        <f ca="1">COUNTIF(B25:F34,"*")</f>
        <v>0</v>
      </c>
      <c r="B38" s="1365"/>
      <c r="C38" s="1365"/>
      <c r="D38" s="1365"/>
      <c r="E38" s="1366"/>
      <c r="F38" s="1648" t="s">
        <v>252</v>
      </c>
      <c r="G38" s="1649"/>
      <c r="H38" s="1649"/>
      <c r="I38" s="1649"/>
      <c r="J38" s="1649"/>
      <c r="K38" s="1649"/>
      <c r="L38" s="1649"/>
      <c r="M38" s="1649"/>
      <c r="N38" s="1649"/>
      <c r="O38" s="1649"/>
      <c r="P38" s="1649"/>
      <c r="Q38" s="1649"/>
      <c r="R38" s="1649"/>
      <c r="S38" s="1649"/>
      <c r="T38" s="1650"/>
      <c r="U38" s="1660"/>
      <c r="V38" s="1661"/>
      <c r="W38" s="1661"/>
      <c r="X38" s="1661"/>
      <c r="Y38" s="1661"/>
      <c r="Z38" s="1661"/>
      <c r="AA38" s="1661"/>
      <c r="AB38" s="1661"/>
      <c r="AC38" s="1661"/>
      <c r="AD38" s="1661"/>
      <c r="AE38" s="1661"/>
      <c r="AF38" s="1661"/>
      <c r="AG38" s="1661"/>
      <c r="AH38" s="1661"/>
      <c r="AI38" s="1661"/>
      <c r="AJ38" s="1661"/>
      <c r="AK38" s="1661"/>
      <c r="AL38" s="1662"/>
      <c r="AM38" s="773"/>
      <c r="AN38" s="773"/>
      <c r="AO38" s="773"/>
      <c r="AP38" s="773"/>
      <c r="AQ38" s="773"/>
      <c r="AR38" s="773"/>
      <c r="AS38" s="773"/>
      <c r="AT38" s="773"/>
      <c r="AU38" s="759"/>
      <c r="AV38" s="759"/>
      <c r="AW38" s="759"/>
      <c r="AX38" s="759"/>
      <c r="AY38" s="760"/>
      <c r="AZ38" s="760"/>
      <c r="BA38" s="760"/>
      <c r="BB38" s="760"/>
      <c r="BC38" s="39"/>
      <c r="BD38" s="129"/>
      <c r="BE38" s="775"/>
      <c r="BF38" s="782"/>
      <c r="BG38" s="775"/>
      <c r="BH38" s="589"/>
      <c r="BI38" s="124"/>
      <c r="BJ38" s="124"/>
      <c r="BK38" s="124"/>
      <c r="BL38" s="941"/>
      <c r="BM38" s="771"/>
      <c r="BN38" s="771"/>
      <c r="BO38" s="771"/>
      <c r="BP38" s="771"/>
      <c r="BQ38" s="771"/>
      <c r="BR38" s="771"/>
      <c r="BS38" s="771"/>
      <c r="BT38" s="771"/>
      <c r="BU38" s="780"/>
      <c r="BV38" s="780"/>
      <c r="BW38" s="780"/>
      <c r="BX38" s="780"/>
      <c r="BY38" s="780"/>
      <c r="BZ38" s="780"/>
      <c r="CA38" s="775"/>
      <c r="CB38" s="775"/>
      <c r="CC38" s="580"/>
      <c r="CD38" s="580"/>
      <c r="CE38" s="580"/>
      <c r="CF38" s="580"/>
      <c r="CG38" s="580"/>
      <c r="CH38" s="580"/>
      <c r="CI38" s="580"/>
      <c r="CJ38" s="580"/>
      <c r="CK38" s="580"/>
      <c r="CL38" s="580"/>
      <c r="CM38" s="941"/>
      <c r="CN38" s="775"/>
      <c r="CO38" s="775"/>
      <c r="CP38" s="775"/>
      <c r="CQ38" s="775"/>
      <c r="CR38" s="775"/>
      <c r="CS38" s="775"/>
      <c r="CT38" s="771"/>
      <c r="CU38" s="941"/>
      <c r="CV38" s="941"/>
      <c r="CW38" s="941"/>
      <c r="CX38" s="941"/>
      <c r="CY38" s="941"/>
    </row>
    <row r="39" spans="1:103" ht="24" customHeight="1" thickBot="1">
      <c r="A39" s="1416" t="s">
        <v>253</v>
      </c>
      <c r="B39" s="1417"/>
      <c r="C39" s="1417"/>
      <c r="D39" s="1417"/>
      <c r="E39" s="1417"/>
      <c r="F39" s="1417"/>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9"/>
      <c r="AM39" s="760"/>
      <c r="AN39" s="760"/>
      <c r="AO39" s="760"/>
      <c r="AP39" s="760"/>
      <c r="AQ39" s="760"/>
      <c r="AR39" s="760"/>
      <c r="AS39" s="760"/>
      <c r="AT39" s="760"/>
      <c r="AU39" s="1"/>
      <c r="AV39" s="1"/>
      <c r="AW39" s="1"/>
      <c r="AX39" s="1"/>
      <c r="AY39" s="1"/>
      <c r="AZ39" s="1"/>
      <c r="BA39" s="1"/>
      <c r="BB39" s="1"/>
      <c r="BC39" s="23"/>
      <c r="BD39" s="130"/>
      <c r="BE39" s="23"/>
      <c r="BF39" s="614"/>
      <c r="BG39" s="23"/>
      <c r="BH39" s="129"/>
      <c r="BI39" s="23"/>
      <c r="BJ39" s="23"/>
      <c r="BK39" s="23"/>
      <c r="BL39" s="941"/>
      <c r="BM39" s="771"/>
      <c r="BN39" s="771"/>
      <c r="BO39" s="771"/>
      <c r="BP39" s="771"/>
      <c r="BQ39" s="771"/>
      <c r="BR39" s="771"/>
      <c r="BS39" s="771"/>
      <c r="BT39" s="771"/>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771"/>
      <c r="CU39" s="771"/>
      <c r="CV39" s="771"/>
      <c r="CW39" s="771"/>
      <c r="CX39" s="771"/>
      <c r="CY39" s="941"/>
    </row>
    <row r="40" spans="1:103" ht="24" customHeight="1">
      <c r="A40" s="1759" t="s">
        <v>254</v>
      </c>
      <c r="B40" s="1760"/>
      <c r="C40" s="1760"/>
      <c r="D40" s="1760"/>
      <c r="E40" s="1760"/>
      <c r="F40" s="1761"/>
      <c r="G40" s="1682" t="s">
        <v>255</v>
      </c>
      <c r="H40" s="1682"/>
      <c r="I40" s="1682"/>
      <c r="J40" s="1682"/>
      <c r="K40" s="1682"/>
      <c r="L40" s="1682"/>
      <c r="M40" s="1682"/>
      <c r="N40" s="1682"/>
      <c r="O40" s="1682"/>
      <c r="P40" s="1682"/>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3"/>
      <c r="AM40" s="760"/>
      <c r="AN40" s="760"/>
      <c r="AO40" s="760"/>
      <c r="AP40" s="760"/>
      <c r="AQ40" s="760"/>
      <c r="AR40" s="760"/>
      <c r="AS40" s="760"/>
      <c r="AT40" s="760"/>
      <c r="AU40" s="759"/>
      <c r="AV40" s="759"/>
      <c r="AW40" s="759"/>
      <c r="AX40" s="759"/>
      <c r="AY40" s="759"/>
      <c r="AZ40" s="759"/>
      <c r="BA40" s="759"/>
      <c r="BB40" s="759"/>
      <c r="BE40" s="580"/>
      <c r="BF40" s="769"/>
      <c r="BG40" s="580"/>
      <c r="BI40" s="580"/>
      <c r="BJ40" s="580"/>
      <c r="BK40" s="580"/>
      <c r="BL40" s="941"/>
      <c r="BM40" s="771"/>
      <c r="BN40" s="771"/>
      <c r="BO40" s="771"/>
      <c r="BP40" s="771"/>
      <c r="BQ40" s="771"/>
      <c r="BR40" s="771"/>
      <c r="BS40" s="771"/>
      <c r="BT40" s="771"/>
      <c r="BU40" s="580"/>
      <c r="BV40" s="580"/>
      <c r="BW40" s="941"/>
      <c r="BX40" s="941"/>
      <c r="BY40" s="941"/>
      <c r="BZ40" s="941"/>
      <c r="CA40" s="23"/>
      <c r="CB40" s="941"/>
      <c r="CC40" s="941"/>
      <c r="CD40" s="941"/>
      <c r="CE40" s="941"/>
      <c r="CF40" s="941"/>
      <c r="CG40" s="941"/>
      <c r="CH40" s="941"/>
      <c r="CI40" s="941"/>
      <c r="CJ40" s="941"/>
      <c r="CK40" s="941"/>
      <c r="CL40" s="941"/>
      <c r="CM40" s="941"/>
      <c r="CN40" s="941"/>
      <c r="CO40" s="941"/>
      <c r="CP40" s="941"/>
      <c r="CQ40" s="941"/>
      <c r="CR40" s="941"/>
      <c r="CS40" s="941"/>
      <c r="CT40" s="771"/>
      <c r="CU40" s="941"/>
      <c r="CV40" s="941"/>
      <c r="CW40" s="590"/>
      <c r="CX40" s="590"/>
      <c r="CY40" s="941"/>
    </row>
    <row r="41" spans="1:103" ht="24" customHeight="1">
      <c r="A41" s="1351" t="s">
        <v>95</v>
      </c>
      <c r="B41" s="1352"/>
      <c r="C41" s="1352"/>
      <c r="D41" s="1352"/>
      <c r="E41" s="1597"/>
      <c r="F41" s="917"/>
      <c r="G41" s="1684"/>
      <c r="H41" s="1684"/>
      <c r="I41" s="1684"/>
      <c r="J41" s="1684"/>
      <c r="K41" s="1684"/>
      <c r="L41" s="1684"/>
      <c r="M41" s="1684"/>
      <c r="N41" s="1684"/>
      <c r="O41" s="1684"/>
      <c r="P41" s="1684"/>
      <c r="Q41" s="1684"/>
      <c r="R41" s="1684"/>
      <c r="S41" s="1684"/>
      <c r="T41" s="1684"/>
      <c r="U41" s="1684"/>
      <c r="V41" s="1684"/>
      <c r="W41" s="1684"/>
      <c r="X41" s="1684"/>
      <c r="Y41" s="1684"/>
      <c r="Z41" s="1684"/>
      <c r="AA41" s="1684"/>
      <c r="AB41" s="1684"/>
      <c r="AC41" s="1684"/>
      <c r="AD41" s="1684"/>
      <c r="AE41" s="1684"/>
      <c r="AF41" s="1684"/>
      <c r="AG41" s="1684"/>
      <c r="AH41" s="1684"/>
      <c r="AI41" s="1684"/>
      <c r="AJ41" s="1684"/>
      <c r="AK41" s="1684"/>
      <c r="AL41" s="1685"/>
      <c r="AM41" s="760"/>
      <c r="AN41" s="760"/>
      <c r="AO41" s="760"/>
      <c r="AP41" s="760"/>
      <c r="AQ41" s="760"/>
      <c r="AR41" s="760"/>
      <c r="AS41" s="760"/>
      <c r="AT41" s="760"/>
      <c r="AU41" s="759"/>
      <c r="AV41" s="759"/>
      <c r="AW41" s="759"/>
      <c r="AX41" s="759"/>
      <c r="AY41" s="759"/>
      <c r="AZ41" s="759"/>
      <c r="BA41" s="759"/>
      <c r="BB41" s="759"/>
      <c r="BE41" s="580"/>
      <c r="BF41" s="769"/>
      <c r="BG41" s="580"/>
      <c r="BI41" s="580"/>
      <c r="BJ41" s="580"/>
      <c r="BK41" s="580"/>
      <c r="BL41" s="941"/>
      <c r="BM41" s="771"/>
      <c r="BN41" s="771"/>
      <c r="BO41" s="771"/>
      <c r="BP41" s="771"/>
      <c r="BQ41" s="771"/>
      <c r="BR41" s="771"/>
      <c r="BS41" s="771"/>
      <c r="BT41" s="771"/>
      <c r="BU41" s="580"/>
      <c r="BV41" s="580"/>
      <c r="BW41" s="941"/>
      <c r="BX41" s="941"/>
      <c r="BY41" s="941"/>
      <c r="BZ41" s="941"/>
      <c r="CA41" s="23"/>
      <c r="CB41" s="941"/>
      <c r="CC41" s="941"/>
      <c r="CD41" s="941"/>
      <c r="CE41" s="941"/>
      <c r="CF41" s="941"/>
      <c r="CG41" s="941"/>
      <c r="CH41" s="941"/>
      <c r="CI41" s="941"/>
      <c r="CJ41" s="941"/>
      <c r="CK41" s="941"/>
      <c r="CL41" s="941"/>
      <c r="CM41" s="941"/>
      <c r="CN41" s="941"/>
      <c r="CO41" s="941"/>
      <c r="CP41" s="941"/>
      <c r="CQ41" s="941"/>
      <c r="CR41" s="941"/>
      <c r="CS41" s="941"/>
      <c r="CT41" s="771"/>
      <c r="CU41" s="941"/>
      <c r="CV41" s="941"/>
      <c r="CW41" s="590"/>
      <c r="CX41" s="590"/>
      <c r="CY41" s="941"/>
    </row>
    <row r="42" spans="1:103" ht="24" customHeight="1">
      <c r="A42" s="1351" t="s">
        <v>96</v>
      </c>
      <c r="B42" s="1352"/>
      <c r="C42" s="1352"/>
      <c r="D42" s="1352"/>
      <c r="E42" s="1597"/>
      <c r="F42" s="917"/>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1684"/>
      <c r="AJ42" s="1684"/>
      <c r="AK42" s="1684"/>
      <c r="AL42" s="1685"/>
      <c r="AM42" s="760"/>
      <c r="AN42" s="760"/>
      <c r="AO42" s="760"/>
      <c r="AP42" s="760"/>
      <c r="AQ42" s="760"/>
      <c r="AR42" s="760"/>
      <c r="AS42" s="760"/>
      <c r="AT42" s="760"/>
      <c r="AU42" s="759"/>
      <c r="AV42" s="759"/>
      <c r="AW42" s="759"/>
      <c r="AX42" s="759"/>
      <c r="AY42" s="777"/>
      <c r="AZ42" s="777"/>
      <c r="BA42" s="777"/>
      <c r="BB42" s="777"/>
      <c r="BC42" s="43"/>
      <c r="BD42" s="131"/>
      <c r="BE42" s="23"/>
      <c r="BF42" s="614"/>
      <c r="BG42" s="23"/>
      <c r="BH42" s="136"/>
      <c r="BI42" s="941"/>
      <c r="BJ42" s="941"/>
      <c r="BK42" s="941"/>
      <c r="BL42" s="941"/>
      <c r="BM42" s="771"/>
      <c r="BN42" s="771"/>
      <c r="BO42" s="771"/>
      <c r="BP42" s="771"/>
      <c r="BQ42" s="771"/>
      <c r="BR42" s="771"/>
      <c r="BS42" s="771"/>
      <c r="BT42" s="771"/>
      <c r="BU42" s="941"/>
      <c r="BV42" s="941"/>
      <c r="BW42" s="941"/>
      <c r="BX42" s="941"/>
      <c r="BY42" s="941"/>
      <c r="BZ42" s="941"/>
      <c r="CA42" s="23"/>
      <c r="CB42" s="941"/>
      <c r="CC42" s="941"/>
      <c r="CD42" s="941"/>
      <c r="CE42" s="941"/>
      <c r="CF42" s="941"/>
      <c r="CG42" s="941"/>
      <c r="CH42" s="941"/>
      <c r="CI42" s="941"/>
      <c r="CJ42" s="941"/>
      <c r="CK42" s="941"/>
      <c r="CL42" s="941"/>
      <c r="CM42" s="941"/>
      <c r="CN42" s="941"/>
      <c r="CO42" s="941"/>
      <c r="CP42" s="941"/>
      <c r="CQ42" s="941"/>
      <c r="CR42" s="941"/>
      <c r="CS42" s="941"/>
      <c r="CT42" s="771"/>
      <c r="CU42" s="941"/>
      <c r="CV42" s="941"/>
      <c r="CW42" s="590"/>
      <c r="CX42" s="590"/>
      <c r="CY42" s="941"/>
    </row>
    <row r="43" spans="1:103" ht="24" customHeight="1">
      <c r="A43" s="1692" t="s">
        <v>256</v>
      </c>
      <c r="B43" s="1693"/>
      <c r="C43" s="1693"/>
      <c r="D43" s="1693"/>
      <c r="E43" s="1693"/>
      <c r="F43" s="1694"/>
      <c r="G43" s="1684"/>
      <c r="H43" s="1684"/>
      <c r="I43" s="1684"/>
      <c r="J43" s="1684"/>
      <c r="K43" s="1684"/>
      <c r="L43" s="1684"/>
      <c r="M43" s="1684"/>
      <c r="N43" s="1684"/>
      <c r="O43" s="1684"/>
      <c r="P43" s="1684"/>
      <c r="Q43" s="1684"/>
      <c r="R43" s="1684"/>
      <c r="S43" s="1684"/>
      <c r="T43" s="1684"/>
      <c r="U43" s="1684"/>
      <c r="V43" s="1684"/>
      <c r="W43" s="1684"/>
      <c r="X43" s="1684"/>
      <c r="Y43" s="1684"/>
      <c r="Z43" s="1684"/>
      <c r="AA43" s="1684"/>
      <c r="AB43" s="1684"/>
      <c r="AC43" s="1684"/>
      <c r="AD43" s="1684"/>
      <c r="AE43" s="1684"/>
      <c r="AF43" s="1684"/>
      <c r="AG43" s="1684"/>
      <c r="AH43" s="1684"/>
      <c r="AI43" s="1684"/>
      <c r="AJ43" s="1684"/>
      <c r="AK43" s="1684"/>
      <c r="AL43" s="1685"/>
      <c r="AM43" s="760"/>
      <c r="AN43" s="760"/>
      <c r="AO43" s="760"/>
      <c r="AP43" s="760"/>
      <c r="AQ43" s="760"/>
      <c r="AR43" s="760"/>
      <c r="AS43" s="760"/>
      <c r="AT43" s="760"/>
      <c r="AU43" s="759"/>
      <c r="AV43" s="759"/>
      <c r="AW43" s="759"/>
      <c r="AX43" s="759"/>
      <c r="AY43" s="777"/>
      <c r="AZ43" s="777"/>
      <c r="BA43" s="777"/>
      <c r="BB43" s="777"/>
      <c r="BC43" s="43"/>
      <c r="BD43" s="131"/>
      <c r="BE43" s="23"/>
      <c r="BF43" s="614"/>
      <c r="BG43" s="23"/>
      <c r="BH43" s="136"/>
      <c r="BI43" s="941"/>
      <c r="BJ43" s="941"/>
      <c r="BK43" s="941"/>
      <c r="BL43" s="941"/>
      <c r="BM43" s="771"/>
      <c r="BN43" s="771"/>
      <c r="BO43" s="771"/>
      <c r="BP43" s="771"/>
      <c r="BQ43" s="771"/>
      <c r="BR43" s="771"/>
      <c r="BS43" s="771"/>
      <c r="BT43" s="771"/>
      <c r="BU43" s="941"/>
      <c r="BV43" s="941"/>
      <c r="BW43" s="941"/>
      <c r="BX43" s="941"/>
      <c r="BY43" s="941"/>
      <c r="BZ43" s="941"/>
      <c r="CA43" s="23"/>
      <c r="CB43" s="941"/>
      <c r="CC43" s="941"/>
      <c r="CD43" s="941"/>
      <c r="CE43" s="941"/>
      <c r="CF43" s="941"/>
      <c r="CG43" s="941"/>
      <c r="CH43" s="941"/>
      <c r="CI43" s="941"/>
      <c r="CJ43" s="941"/>
      <c r="CK43" s="941"/>
      <c r="CL43" s="941"/>
      <c r="CM43" s="941"/>
      <c r="CN43" s="941"/>
      <c r="CO43" s="941"/>
      <c r="CP43" s="941"/>
      <c r="CQ43" s="941"/>
      <c r="CR43" s="941"/>
      <c r="CS43" s="941"/>
      <c r="CT43" s="771"/>
      <c r="CU43" s="941"/>
      <c r="CV43" s="941"/>
      <c r="CW43" s="590"/>
      <c r="CX43" s="590"/>
      <c r="CY43" s="941"/>
    </row>
    <row r="44" spans="1:103" ht="24" customHeight="1">
      <c r="A44" s="1351" t="s">
        <v>97</v>
      </c>
      <c r="B44" s="1352"/>
      <c r="C44" s="1352"/>
      <c r="D44" s="1352"/>
      <c r="E44" s="1597"/>
      <c r="F44" s="917"/>
      <c r="G44" s="1684"/>
      <c r="H44" s="1684"/>
      <c r="I44" s="1684"/>
      <c r="J44" s="1684"/>
      <c r="K44" s="1684"/>
      <c r="L44" s="1684"/>
      <c r="M44" s="1684"/>
      <c r="N44" s="1684"/>
      <c r="O44" s="1684"/>
      <c r="P44" s="1684"/>
      <c r="Q44" s="1684"/>
      <c r="R44" s="1684"/>
      <c r="S44" s="1684"/>
      <c r="T44" s="1684"/>
      <c r="U44" s="1684"/>
      <c r="V44" s="1684"/>
      <c r="W44" s="1684"/>
      <c r="X44" s="1684"/>
      <c r="Y44" s="1684"/>
      <c r="Z44" s="1684"/>
      <c r="AA44" s="1684"/>
      <c r="AB44" s="1684"/>
      <c r="AC44" s="1684"/>
      <c r="AD44" s="1684"/>
      <c r="AE44" s="1684"/>
      <c r="AF44" s="1684"/>
      <c r="AG44" s="1684"/>
      <c r="AH44" s="1684"/>
      <c r="AI44" s="1684"/>
      <c r="AJ44" s="1684"/>
      <c r="AK44" s="1684"/>
      <c r="AL44" s="1685"/>
      <c r="AM44" s="760"/>
      <c r="AN44" s="760"/>
      <c r="AO44" s="760"/>
      <c r="AP44" s="760"/>
      <c r="AQ44" s="760"/>
      <c r="AR44" s="760"/>
      <c r="AS44" s="760"/>
      <c r="AT44" s="760"/>
      <c r="AU44" s="759"/>
      <c r="AV44" s="759"/>
      <c r="AW44" s="759"/>
      <c r="AX44" s="759"/>
      <c r="AY44" s="777"/>
      <c r="AZ44" s="777"/>
      <c r="BA44" s="777"/>
      <c r="BB44" s="777"/>
      <c r="BC44" s="43"/>
      <c r="BD44" s="131"/>
      <c r="BE44" s="23"/>
      <c r="BF44" s="614"/>
      <c r="BG44" s="23"/>
      <c r="BH44" s="136"/>
      <c r="BI44" s="941"/>
      <c r="BJ44" s="941"/>
      <c r="BK44" s="941"/>
      <c r="BL44" s="941"/>
      <c r="BM44" s="771"/>
      <c r="BN44" s="771"/>
      <c r="BO44" s="771"/>
      <c r="BP44" s="771"/>
      <c r="BQ44" s="771"/>
      <c r="BR44" s="771"/>
      <c r="BS44" s="771"/>
      <c r="BT44" s="771"/>
      <c r="BU44" s="941"/>
      <c r="BV44" s="941"/>
      <c r="BW44" s="941"/>
      <c r="BX44" s="941"/>
      <c r="BY44" s="941"/>
      <c r="BZ44" s="941"/>
      <c r="CA44" s="23"/>
      <c r="CB44" s="941"/>
      <c r="CC44" s="941"/>
      <c r="CD44" s="941"/>
      <c r="CE44" s="941"/>
      <c r="CF44" s="941"/>
      <c r="CG44" s="941"/>
      <c r="CH44" s="941"/>
      <c r="CI44" s="941"/>
      <c r="CJ44" s="941"/>
      <c r="CK44" s="941"/>
      <c r="CL44" s="941"/>
      <c r="CM44" s="941"/>
      <c r="CN44" s="941"/>
      <c r="CO44" s="941"/>
      <c r="CP44" s="941"/>
      <c r="CQ44" s="941"/>
      <c r="CR44" s="941"/>
      <c r="CS44" s="941"/>
      <c r="CT44" s="771"/>
      <c r="CU44" s="941"/>
      <c r="CV44" s="941"/>
      <c r="CW44" s="590"/>
      <c r="CX44" s="590"/>
      <c r="CY44" s="941"/>
    </row>
    <row r="45" spans="1:103" ht="24" customHeight="1">
      <c r="A45" s="1351" t="s">
        <v>98</v>
      </c>
      <c r="B45" s="1352"/>
      <c r="C45" s="1352"/>
      <c r="D45" s="1352"/>
      <c r="E45" s="1597"/>
      <c r="F45" s="917"/>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5"/>
      <c r="AM45" s="760"/>
      <c r="AN45" s="760"/>
      <c r="AO45" s="760"/>
      <c r="AP45" s="760"/>
      <c r="AQ45" s="760"/>
      <c r="AR45" s="760"/>
      <c r="AS45" s="760"/>
      <c r="AT45" s="760"/>
      <c r="AU45" s="759"/>
      <c r="AV45" s="759"/>
      <c r="AW45" s="759"/>
      <c r="AX45" s="759"/>
      <c r="AY45" s="777"/>
      <c r="AZ45" s="777"/>
      <c r="BA45" s="777"/>
      <c r="BB45" s="777"/>
      <c r="BC45" s="43"/>
      <c r="BD45" s="131"/>
      <c r="BE45" s="23"/>
      <c r="BF45" s="614"/>
      <c r="BG45" s="23"/>
      <c r="BH45" s="136"/>
      <c r="BI45" s="941"/>
      <c r="BJ45" s="941"/>
      <c r="BK45" s="941"/>
      <c r="BL45" s="941"/>
      <c r="BM45" s="771"/>
      <c r="BN45" s="771"/>
      <c r="BO45" s="771"/>
      <c r="BP45" s="771"/>
      <c r="BQ45" s="771"/>
      <c r="BR45" s="771"/>
      <c r="BS45" s="771"/>
      <c r="BT45" s="771"/>
      <c r="BU45" s="941"/>
      <c r="BV45" s="941"/>
      <c r="BW45" s="941"/>
      <c r="BX45" s="941"/>
      <c r="BY45" s="941"/>
      <c r="BZ45" s="941"/>
      <c r="CA45" s="23"/>
      <c r="CB45" s="941"/>
      <c r="CC45" s="941"/>
      <c r="CD45" s="941"/>
      <c r="CE45" s="941"/>
      <c r="CF45" s="941"/>
      <c r="CG45" s="941"/>
      <c r="CH45" s="941"/>
      <c r="CI45" s="941"/>
      <c r="CJ45" s="941"/>
      <c r="CK45" s="941"/>
      <c r="CL45" s="941"/>
      <c r="CM45" s="941"/>
      <c r="CN45" s="941"/>
      <c r="CO45" s="941"/>
      <c r="CP45" s="941"/>
      <c r="CQ45" s="941"/>
      <c r="CR45" s="941"/>
      <c r="CS45" s="941"/>
      <c r="CT45" s="771"/>
      <c r="CU45" s="941"/>
      <c r="CV45" s="941"/>
      <c r="CW45" s="590"/>
      <c r="CX45" s="590"/>
      <c r="CY45" s="941"/>
    </row>
    <row r="46" spans="1:103" ht="24" customHeight="1">
      <c r="A46" s="1351" t="s">
        <v>257</v>
      </c>
      <c r="B46" s="1352"/>
      <c r="C46" s="1352"/>
      <c r="D46" s="1352"/>
      <c r="E46" s="1597"/>
      <c r="F46" s="917"/>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4"/>
      <c r="AE46" s="1684"/>
      <c r="AF46" s="1684"/>
      <c r="AG46" s="1684"/>
      <c r="AH46" s="1684"/>
      <c r="AI46" s="1684"/>
      <c r="AJ46" s="1684"/>
      <c r="AK46" s="1684"/>
      <c r="AL46" s="1685"/>
      <c r="AM46" s="760"/>
      <c r="AN46" s="760"/>
      <c r="AO46" s="760"/>
      <c r="AP46" s="760"/>
      <c r="AQ46" s="760"/>
      <c r="AR46" s="760"/>
      <c r="AS46" s="760"/>
      <c r="AT46" s="760"/>
      <c r="AU46" s="759"/>
      <c r="AV46" s="759"/>
      <c r="AW46" s="759"/>
      <c r="AX46" s="759"/>
      <c r="AY46" s="777"/>
      <c r="AZ46" s="777"/>
      <c r="BA46" s="777"/>
      <c r="BB46" s="777"/>
      <c r="BC46" s="43"/>
      <c r="BD46" s="131"/>
      <c r="BE46" s="23"/>
      <c r="BF46" s="614"/>
      <c r="BG46" s="23"/>
      <c r="BH46" s="136"/>
      <c r="BI46" s="941"/>
      <c r="BJ46" s="941"/>
      <c r="BK46" s="941"/>
      <c r="BL46" s="941"/>
      <c r="BM46" s="771"/>
      <c r="BN46" s="771"/>
      <c r="BO46" s="771"/>
      <c r="BP46" s="771"/>
      <c r="BQ46" s="771"/>
      <c r="BR46" s="771"/>
      <c r="BS46" s="771"/>
      <c r="BT46" s="771"/>
      <c r="BU46" s="941"/>
      <c r="BV46" s="941"/>
      <c r="BW46" s="941"/>
      <c r="BX46" s="941"/>
      <c r="BY46" s="941"/>
      <c r="BZ46" s="941"/>
      <c r="CA46" s="23"/>
      <c r="CB46" s="941"/>
      <c r="CC46" s="941"/>
      <c r="CD46" s="941"/>
      <c r="CE46" s="941"/>
      <c r="CF46" s="941"/>
      <c r="CG46" s="941"/>
      <c r="CH46" s="941"/>
      <c r="CI46" s="941"/>
      <c r="CJ46" s="941"/>
      <c r="CK46" s="941"/>
      <c r="CL46" s="941"/>
      <c r="CM46" s="941"/>
      <c r="CN46" s="941"/>
      <c r="CO46" s="941"/>
      <c r="CP46" s="941"/>
      <c r="CQ46" s="941"/>
      <c r="CR46" s="941"/>
      <c r="CS46" s="941"/>
      <c r="CT46" s="771"/>
      <c r="CU46" s="941"/>
      <c r="CV46" s="941"/>
      <c r="CW46" s="590"/>
      <c r="CX46" s="590"/>
      <c r="CY46" s="941"/>
    </row>
    <row r="47" spans="1:103" ht="24" customHeight="1">
      <c r="A47" s="1698" t="s">
        <v>258</v>
      </c>
      <c r="B47" s="1699"/>
      <c r="C47" s="1699"/>
      <c r="D47" s="1699"/>
      <c r="E47" s="1699"/>
      <c r="F47" s="1700"/>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4"/>
      <c r="AE47" s="1684"/>
      <c r="AF47" s="1684"/>
      <c r="AG47" s="1684"/>
      <c r="AH47" s="1684"/>
      <c r="AI47" s="1684"/>
      <c r="AJ47" s="1684"/>
      <c r="AK47" s="1684"/>
      <c r="AL47" s="1685"/>
      <c r="AM47" s="760"/>
      <c r="AN47" s="760"/>
      <c r="AO47" s="760"/>
      <c r="AP47" s="760"/>
      <c r="AQ47" s="760"/>
      <c r="AR47" s="760"/>
      <c r="AS47" s="760"/>
      <c r="AT47" s="760"/>
      <c r="AU47" s="759"/>
      <c r="AV47" s="759"/>
      <c r="AW47" s="759"/>
      <c r="AX47" s="759"/>
      <c r="AY47" s="777"/>
      <c r="AZ47" s="777"/>
      <c r="BA47" s="777"/>
      <c r="BB47" s="777"/>
      <c r="BC47" s="43"/>
      <c r="BD47" s="131"/>
      <c r="BE47" s="23"/>
      <c r="BF47" s="614"/>
      <c r="BG47" s="23"/>
      <c r="BH47" s="136"/>
      <c r="BI47" s="941"/>
      <c r="BJ47" s="941"/>
      <c r="BK47" s="941"/>
      <c r="BL47" s="941"/>
      <c r="BM47" s="771"/>
      <c r="BN47" s="771"/>
      <c r="BO47" s="771"/>
      <c r="BP47" s="771"/>
      <c r="BQ47" s="771"/>
      <c r="BR47" s="771"/>
      <c r="BS47" s="771"/>
      <c r="BT47" s="771"/>
      <c r="BU47" s="941"/>
      <c r="BV47" s="941"/>
      <c r="BW47" s="941"/>
      <c r="BX47" s="941"/>
      <c r="BY47" s="941"/>
      <c r="BZ47" s="941"/>
      <c r="CA47" s="23"/>
      <c r="CB47" s="941"/>
      <c r="CC47" s="941"/>
      <c r="CD47" s="941"/>
      <c r="CE47" s="941"/>
      <c r="CF47" s="941"/>
      <c r="CG47" s="941"/>
      <c r="CH47" s="941"/>
      <c r="CI47" s="941"/>
      <c r="CJ47" s="941"/>
      <c r="CK47" s="941"/>
      <c r="CL47" s="941"/>
      <c r="CM47" s="941"/>
      <c r="CN47" s="941"/>
      <c r="CO47" s="941"/>
      <c r="CP47" s="941"/>
      <c r="CQ47" s="941"/>
      <c r="CR47" s="941"/>
      <c r="CS47" s="941"/>
      <c r="CT47" s="771"/>
      <c r="CU47" s="941"/>
      <c r="CV47" s="941"/>
      <c r="CW47" s="590"/>
      <c r="CX47" s="590"/>
      <c r="CY47" s="941"/>
    </row>
    <row r="48" spans="1:103" ht="24" customHeight="1">
      <c r="A48" s="1351" t="s">
        <v>259</v>
      </c>
      <c r="B48" s="1352"/>
      <c r="C48" s="1352"/>
      <c r="D48" s="1352"/>
      <c r="E48" s="1651"/>
      <c r="F48" s="1652"/>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4"/>
      <c r="AE48" s="1684"/>
      <c r="AF48" s="1684"/>
      <c r="AG48" s="1684"/>
      <c r="AH48" s="1684"/>
      <c r="AI48" s="1684"/>
      <c r="AJ48" s="1684"/>
      <c r="AK48" s="1684"/>
      <c r="AL48" s="1685"/>
      <c r="AM48" s="760"/>
      <c r="AN48" s="760"/>
      <c r="AO48" s="760"/>
      <c r="AP48" s="760"/>
      <c r="AQ48" s="760"/>
      <c r="AR48" s="760"/>
      <c r="AS48" s="760"/>
      <c r="AT48" s="760"/>
      <c r="AU48" s="759"/>
      <c r="AV48" s="759"/>
      <c r="AW48" s="759"/>
      <c r="AX48" s="759"/>
      <c r="AY48" s="777"/>
      <c r="AZ48" s="777"/>
      <c r="BA48" s="777"/>
      <c r="BB48" s="777"/>
      <c r="BC48" s="43"/>
      <c r="BD48" s="131"/>
      <c r="BE48" s="23"/>
      <c r="BF48" s="614"/>
      <c r="BG48" s="23"/>
      <c r="BH48" s="136"/>
      <c r="BI48" s="941"/>
      <c r="BJ48" s="941"/>
      <c r="BK48" s="941"/>
      <c r="BL48" s="941"/>
      <c r="BM48" s="771"/>
      <c r="BN48" s="771"/>
      <c r="BO48" s="771"/>
      <c r="BP48" s="771"/>
      <c r="BQ48" s="771"/>
      <c r="BR48" s="771"/>
      <c r="BS48" s="771"/>
      <c r="BT48" s="771"/>
      <c r="BU48" s="941"/>
      <c r="BV48" s="941"/>
      <c r="BW48" s="941"/>
      <c r="BX48" s="941"/>
      <c r="BY48" s="941"/>
      <c r="BZ48" s="941"/>
      <c r="CA48" s="23"/>
      <c r="CB48" s="941"/>
      <c r="CC48" s="941"/>
      <c r="CD48" s="941"/>
      <c r="CE48" s="941"/>
      <c r="CF48" s="941"/>
      <c r="CG48" s="941"/>
      <c r="CH48" s="941"/>
      <c r="CI48" s="941"/>
      <c r="CJ48" s="941"/>
      <c r="CK48" s="941"/>
      <c r="CL48" s="23"/>
      <c r="CM48" s="941"/>
      <c r="CN48" s="23"/>
      <c r="CO48" s="20"/>
      <c r="CP48" s="20"/>
      <c r="CQ48" s="783"/>
      <c r="CR48" s="20"/>
      <c r="CS48" s="20"/>
      <c r="CT48" s="771"/>
      <c r="CU48" s="941"/>
      <c r="CV48" s="941"/>
      <c r="CW48" s="590"/>
      <c r="CX48" s="590"/>
      <c r="CY48" s="941"/>
    </row>
    <row r="49" spans="1:246" ht="24" customHeight="1">
      <c r="A49" s="1351" t="s">
        <v>260</v>
      </c>
      <c r="B49" s="1352"/>
      <c r="C49" s="1352"/>
      <c r="D49" s="1352"/>
      <c r="E49" s="1651"/>
      <c r="F49" s="1652"/>
      <c r="G49" s="1684"/>
      <c r="H49" s="1684"/>
      <c r="I49" s="1684"/>
      <c r="J49" s="1684"/>
      <c r="K49" s="1684"/>
      <c r="L49" s="1684"/>
      <c r="M49" s="1684"/>
      <c r="N49" s="1684"/>
      <c r="O49" s="1684"/>
      <c r="P49" s="1684"/>
      <c r="Q49" s="1684"/>
      <c r="R49" s="1684"/>
      <c r="S49" s="1684"/>
      <c r="T49" s="1684"/>
      <c r="U49" s="1684"/>
      <c r="V49" s="1684"/>
      <c r="W49" s="1684"/>
      <c r="X49" s="1684"/>
      <c r="Y49" s="1684"/>
      <c r="Z49" s="1684"/>
      <c r="AA49" s="1684"/>
      <c r="AB49" s="1684"/>
      <c r="AC49" s="1684"/>
      <c r="AD49" s="1684"/>
      <c r="AE49" s="1684"/>
      <c r="AF49" s="1684"/>
      <c r="AG49" s="1684"/>
      <c r="AH49" s="1684"/>
      <c r="AI49" s="1684"/>
      <c r="AJ49" s="1684"/>
      <c r="AK49" s="1684"/>
      <c r="AL49" s="1685"/>
      <c r="AM49" s="784"/>
      <c r="AN49" s="784"/>
      <c r="AO49" s="784"/>
      <c r="AP49" s="784"/>
      <c r="AQ49" s="784"/>
      <c r="AR49" s="784"/>
      <c r="AS49" s="784"/>
      <c r="AT49" s="784"/>
      <c r="AU49" s="759"/>
      <c r="AV49" s="759"/>
      <c r="AW49" s="759"/>
      <c r="AX49" s="759"/>
      <c r="AY49" s="777"/>
      <c r="AZ49" s="777"/>
      <c r="BA49" s="777"/>
      <c r="BB49" s="777"/>
      <c r="BC49" s="43"/>
      <c r="BD49" s="131"/>
      <c r="BE49" s="941"/>
      <c r="BF49" s="258"/>
      <c r="BG49" s="941"/>
      <c r="BH49" s="136"/>
      <c r="BI49" s="941"/>
      <c r="BJ49" s="941"/>
      <c r="BK49" s="941"/>
      <c r="BL49" s="941"/>
      <c r="BM49" s="771"/>
      <c r="BN49" s="771"/>
      <c r="BO49" s="771"/>
      <c r="BP49" s="771"/>
      <c r="BQ49" s="771"/>
      <c r="BR49" s="771"/>
      <c r="BS49" s="771"/>
      <c r="BT49" s="771"/>
      <c r="BU49" s="941"/>
      <c r="BV49" s="941"/>
      <c r="BW49" s="941"/>
      <c r="BX49" s="941"/>
      <c r="BY49" s="941"/>
      <c r="BZ49" s="941"/>
      <c r="CA49" s="941"/>
      <c r="CB49" s="941"/>
      <c r="CC49" s="941"/>
      <c r="CD49" s="941"/>
      <c r="CE49" s="941"/>
      <c r="CF49" s="941"/>
      <c r="CG49" s="941"/>
      <c r="CH49" s="941"/>
      <c r="CI49" s="941"/>
      <c r="CJ49" s="941"/>
      <c r="CK49" s="941"/>
      <c r="CL49" s="20"/>
      <c r="CM49" s="941"/>
      <c r="CN49" s="20"/>
      <c r="CO49" s="20"/>
      <c r="CP49" s="20"/>
      <c r="CQ49" s="39"/>
      <c r="CR49" s="783"/>
      <c r="CS49" s="39"/>
      <c r="CT49" s="771"/>
      <c r="CU49" s="941"/>
      <c r="CV49" s="941"/>
      <c r="CW49" s="590"/>
      <c r="CX49" s="590"/>
      <c r="CY49" s="941"/>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0"/>
      <c r="EM49" s="580"/>
      <c r="EN49" s="580"/>
      <c r="EO49" s="580"/>
      <c r="EP49" s="580"/>
      <c r="EQ49" s="580"/>
      <c r="ER49" s="580"/>
      <c r="ES49" s="580"/>
      <c r="ET49" s="580"/>
      <c r="EU49" s="580"/>
      <c r="EV49" s="580"/>
      <c r="EW49" s="580"/>
      <c r="EX49" s="580"/>
      <c r="EY49" s="580"/>
      <c r="EZ49" s="580"/>
      <c r="FA49" s="580"/>
      <c r="FB49" s="580"/>
      <c r="FC49" s="580"/>
      <c r="FD49" s="580"/>
      <c r="FE49" s="580"/>
      <c r="FF49" s="580"/>
      <c r="FG49" s="580"/>
      <c r="FH49" s="580"/>
      <c r="FI49" s="580"/>
      <c r="FJ49" s="580"/>
      <c r="FK49" s="580"/>
      <c r="FL49" s="580"/>
      <c r="FM49" s="580"/>
      <c r="FN49" s="580"/>
      <c r="FO49" s="580"/>
      <c r="FP49" s="580"/>
      <c r="FQ49" s="580"/>
      <c r="FR49" s="580"/>
      <c r="FS49" s="580"/>
      <c r="FT49" s="580"/>
      <c r="FU49" s="580"/>
      <c r="FV49" s="580"/>
      <c r="FW49" s="580"/>
      <c r="FX49" s="580"/>
      <c r="FY49" s="580"/>
      <c r="FZ49" s="580"/>
      <c r="GA49" s="580"/>
      <c r="GB49" s="580"/>
      <c r="GC49" s="580"/>
      <c r="GD49" s="580"/>
      <c r="GE49" s="580"/>
      <c r="GF49" s="580"/>
      <c r="GG49" s="580"/>
      <c r="GH49" s="580"/>
      <c r="GI49" s="580"/>
      <c r="GJ49" s="580"/>
      <c r="GK49" s="580"/>
      <c r="GL49" s="580"/>
      <c r="GM49" s="580"/>
      <c r="GN49" s="580"/>
      <c r="GO49" s="580"/>
      <c r="GP49" s="580"/>
      <c r="GQ49" s="580"/>
      <c r="GR49" s="580"/>
      <c r="GS49" s="580"/>
      <c r="GT49" s="580"/>
      <c r="GU49" s="580"/>
      <c r="GV49" s="580"/>
      <c r="GW49" s="580"/>
      <c r="GX49" s="580"/>
      <c r="GY49" s="580"/>
      <c r="GZ49" s="580"/>
      <c r="HA49" s="580"/>
      <c r="HB49" s="580"/>
      <c r="HC49" s="580"/>
      <c r="HD49" s="580"/>
      <c r="HE49" s="580"/>
      <c r="HF49" s="580"/>
      <c r="HG49" s="580"/>
      <c r="HH49" s="580"/>
      <c r="HI49" s="580"/>
      <c r="HJ49" s="580"/>
      <c r="HK49" s="580"/>
      <c r="HL49" s="580"/>
      <c r="HM49" s="580"/>
      <c r="HN49" s="580"/>
      <c r="HO49" s="580"/>
      <c r="HP49" s="580"/>
      <c r="HQ49" s="580"/>
      <c r="HR49" s="580"/>
      <c r="HS49" s="580"/>
      <c r="HT49" s="580"/>
      <c r="HU49" s="580"/>
      <c r="HV49" s="580"/>
      <c r="HW49" s="580"/>
      <c r="HX49" s="580"/>
      <c r="HY49" s="580"/>
      <c r="HZ49" s="580"/>
      <c r="IA49" s="580"/>
      <c r="IB49" s="580"/>
      <c r="IC49" s="580"/>
      <c r="ID49" s="580"/>
      <c r="IE49" s="580"/>
      <c r="IF49" s="580"/>
      <c r="IG49" s="580"/>
      <c r="IH49" s="580"/>
      <c r="II49" s="580"/>
      <c r="IJ49" s="580"/>
      <c r="IK49" s="580"/>
      <c r="IL49" s="580"/>
    </row>
    <row r="50" spans="1:246" ht="24" customHeight="1">
      <c r="A50" s="1318" t="s">
        <v>261</v>
      </c>
      <c r="B50" s="1255"/>
      <c r="C50" s="1255"/>
      <c r="D50" s="1255"/>
      <c r="E50" s="1653">
        <f>E48*E49</f>
        <v>0</v>
      </c>
      <c r="F50" s="1654"/>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c r="AL50" s="1685"/>
      <c r="AM50" s="760"/>
      <c r="AN50" s="760"/>
      <c r="AO50" s="760"/>
      <c r="AP50" s="760"/>
      <c r="AQ50" s="760"/>
      <c r="AR50" s="760"/>
      <c r="AS50" s="760"/>
      <c r="AT50" s="760"/>
      <c r="AU50" s="759"/>
      <c r="AV50" s="759"/>
      <c r="AW50" s="759"/>
      <c r="AX50" s="759"/>
      <c r="AY50" s="777"/>
      <c r="AZ50" s="777"/>
      <c r="BA50" s="777"/>
      <c r="BB50" s="777"/>
      <c r="BC50" s="43"/>
      <c r="BD50" s="131"/>
      <c r="BE50" s="23"/>
      <c r="BF50" s="614"/>
      <c r="BG50" s="23"/>
      <c r="BH50" s="136"/>
      <c r="BI50" s="941"/>
      <c r="BJ50" s="941"/>
      <c r="BK50" s="941"/>
      <c r="BL50" s="941"/>
      <c r="BM50" s="771"/>
      <c r="BN50" s="771"/>
      <c r="BO50" s="771"/>
      <c r="BP50" s="771"/>
      <c r="BQ50" s="771"/>
      <c r="BR50" s="771"/>
      <c r="BS50" s="771"/>
      <c r="BT50" s="771"/>
      <c r="BU50" s="941"/>
      <c r="BV50" s="941"/>
      <c r="BW50" s="941"/>
      <c r="BX50" s="941"/>
      <c r="BY50" s="941"/>
      <c r="BZ50" s="941"/>
      <c r="CA50" s="23"/>
      <c r="CB50" s="941"/>
      <c r="CC50" s="941"/>
      <c r="CD50" s="941"/>
      <c r="CE50" s="941"/>
      <c r="CF50" s="941"/>
      <c r="CG50" s="941"/>
      <c r="CH50" s="941"/>
      <c r="CI50" s="941"/>
      <c r="CJ50" s="941"/>
      <c r="CK50" s="941"/>
      <c r="CL50" s="20"/>
      <c r="CM50" s="20"/>
      <c r="CN50" s="20"/>
      <c r="CO50" s="20"/>
      <c r="CP50" s="20"/>
      <c r="CQ50" s="20"/>
      <c r="CR50" s="20"/>
      <c r="CS50" s="20"/>
      <c r="CT50" s="771"/>
      <c r="CU50" s="20"/>
      <c r="CV50" s="20"/>
      <c r="CW50" s="590"/>
      <c r="CX50" s="590"/>
      <c r="CY50" s="941"/>
      <c r="CZ50" s="580"/>
      <c r="DA50" s="580"/>
      <c r="DB50" s="580"/>
      <c r="DC50" s="580"/>
      <c r="DD50" s="580"/>
      <c r="DE50" s="580"/>
      <c r="DF50" s="580"/>
      <c r="DG50" s="580"/>
      <c r="DH50" s="580"/>
      <c r="DI50" s="580"/>
      <c r="DJ50" s="580"/>
      <c r="DK50" s="580"/>
      <c r="DL50" s="580"/>
      <c r="DM50" s="580"/>
      <c r="DN50" s="580"/>
      <c r="DO50" s="580"/>
      <c r="DP50" s="580"/>
      <c r="DQ50" s="580"/>
      <c r="DR50" s="580"/>
      <c r="DS50" s="580"/>
      <c r="DT50" s="580"/>
      <c r="DU50" s="580"/>
      <c r="DV50" s="580"/>
      <c r="DW50" s="580"/>
      <c r="DX50" s="580"/>
      <c r="DY50" s="580"/>
      <c r="DZ50" s="580"/>
      <c r="EA50" s="580"/>
      <c r="EB50" s="580"/>
      <c r="EC50" s="580"/>
      <c r="ED50" s="580"/>
      <c r="EE50" s="580"/>
      <c r="EF50" s="580"/>
      <c r="EG50" s="580"/>
      <c r="EH50" s="580"/>
      <c r="EI50" s="580"/>
      <c r="EJ50" s="580"/>
      <c r="EK50" s="580"/>
      <c r="EL50" s="580"/>
      <c r="EM50" s="580"/>
      <c r="EN50" s="580"/>
      <c r="EO50" s="580"/>
      <c r="EP50" s="580"/>
      <c r="EQ50" s="580"/>
      <c r="ER50" s="580"/>
      <c r="ES50" s="580"/>
      <c r="ET50" s="580"/>
      <c r="EU50" s="580"/>
      <c r="EV50" s="580"/>
      <c r="EW50" s="580"/>
      <c r="EX50" s="580"/>
      <c r="EY50" s="580"/>
      <c r="EZ50" s="580"/>
      <c r="FA50" s="580"/>
      <c r="FB50" s="580"/>
      <c r="FC50" s="580"/>
      <c r="FD50" s="580"/>
      <c r="FE50" s="580"/>
      <c r="FF50" s="580"/>
      <c r="FG50" s="580"/>
      <c r="FH50" s="580"/>
      <c r="FI50" s="580"/>
      <c r="FJ50" s="580"/>
      <c r="FK50" s="580"/>
      <c r="FL50" s="580"/>
      <c r="FM50" s="580"/>
      <c r="FN50" s="580"/>
      <c r="FO50" s="580"/>
      <c r="FP50" s="580"/>
      <c r="FQ50" s="580"/>
      <c r="FR50" s="580"/>
      <c r="FS50" s="580"/>
      <c r="FT50" s="580"/>
      <c r="FU50" s="580"/>
      <c r="FV50" s="580"/>
      <c r="FW50" s="580"/>
      <c r="FX50" s="580"/>
      <c r="FY50" s="580"/>
      <c r="FZ50" s="580"/>
      <c r="GA50" s="580"/>
      <c r="GB50" s="580"/>
      <c r="GC50" s="580"/>
      <c r="GD50" s="580"/>
      <c r="GE50" s="580"/>
      <c r="GF50" s="580"/>
      <c r="GG50" s="580"/>
      <c r="GH50" s="580"/>
      <c r="GI50" s="580"/>
      <c r="GJ50" s="580"/>
      <c r="GK50" s="580"/>
      <c r="GL50" s="580"/>
      <c r="GM50" s="580"/>
      <c r="GN50" s="580"/>
      <c r="GO50" s="580"/>
      <c r="GP50" s="580"/>
      <c r="GQ50" s="580"/>
      <c r="GR50" s="580"/>
      <c r="GS50" s="580"/>
      <c r="GT50" s="580"/>
      <c r="GU50" s="580"/>
      <c r="GV50" s="580"/>
      <c r="GW50" s="580"/>
      <c r="GX50" s="580"/>
      <c r="GY50" s="580"/>
      <c r="GZ50" s="580"/>
      <c r="HA50" s="580"/>
      <c r="HB50" s="580"/>
      <c r="HC50" s="580"/>
      <c r="HD50" s="580"/>
      <c r="HE50" s="580"/>
      <c r="HF50" s="580"/>
      <c r="HG50" s="580"/>
      <c r="HH50" s="580"/>
      <c r="HI50" s="580"/>
      <c r="HJ50" s="580"/>
      <c r="HK50" s="580"/>
      <c r="HL50" s="580"/>
      <c r="HM50" s="580"/>
      <c r="HN50" s="580"/>
      <c r="HO50" s="580"/>
      <c r="HP50" s="580"/>
      <c r="HQ50" s="580"/>
      <c r="HR50" s="580"/>
      <c r="HS50" s="580"/>
      <c r="HT50" s="580"/>
      <c r="HU50" s="580"/>
      <c r="HV50" s="580"/>
      <c r="HW50" s="580"/>
      <c r="HX50" s="580"/>
      <c r="HY50" s="580"/>
      <c r="HZ50" s="580"/>
      <c r="IA50" s="580"/>
      <c r="IB50" s="580"/>
      <c r="IC50" s="580"/>
      <c r="ID50" s="580"/>
      <c r="IE50" s="580"/>
      <c r="IF50" s="580"/>
      <c r="IG50" s="580"/>
      <c r="IH50" s="580"/>
      <c r="II50" s="580"/>
      <c r="IJ50" s="580"/>
      <c r="IK50" s="580"/>
      <c r="IL50" s="580"/>
    </row>
    <row r="51" spans="1:246" ht="24" customHeight="1">
      <c r="A51" s="1318" t="s">
        <v>262</v>
      </c>
      <c r="B51" s="1255"/>
      <c r="C51" s="1255"/>
      <c r="D51" s="1255"/>
      <c r="E51" s="1680"/>
      <c r="F51" s="1681"/>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1685"/>
      <c r="AM51" s="777"/>
      <c r="AN51" s="777"/>
      <c r="AO51" s="777"/>
      <c r="AP51" s="777"/>
      <c r="AQ51" s="777"/>
      <c r="AR51" s="777"/>
      <c r="AS51" s="777"/>
      <c r="AT51" s="777"/>
      <c r="AU51" s="759"/>
      <c r="AV51" s="759"/>
      <c r="AW51" s="759"/>
      <c r="AX51" s="759"/>
      <c r="AY51" s="777"/>
      <c r="AZ51" s="777"/>
      <c r="BA51" s="777"/>
      <c r="BB51" s="777"/>
      <c r="BC51" s="43"/>
      <c r="BD51" s="131"/>
      <c r="BE51" s="23"/>
      <c r="BF51" s="614"/>
      <c r="BG51" s="23"/>
      <c r="BH51" s="136"/>
      <c r="BI51" s="941"/>
      <c r="BJ51" s="941"/>
      <c r="BK51" s="941"/>
      <c r="BL51" s="941"/>
      <c r="BM51" s="771"/>
      <c r="BN51" s="771"/>
      <c r="BO51" s="771"/>
      <c r="BP51" s="771"/>
      <c r="BQ51" s="771"/>
      <c r="BR51" s="771"/>
      <c r="BS51" s="771"/>
      <c r="BT51" s="771"/>
      <c r="BU51" s="941"/>
      <c r="BV51" s="941"/>
      <c r="BW51" s="941"/>
      <c r="BX51" s="941"/>
      <c r="BY51" s="941"/>
      <c r="BZ51" s="941"/>
      <c r="CA51" s="23"/>
      <c r="CB51" s="941"/>
      <c r="CC51" s="941"/>
      <c r="CD51" s="941"/>
      <c r="CE51" s="941"/>
      <c r="CF51" s="941"/>
      <c r="CG51" s="941"/>
      <c r="CH51" s="941"/>
      <c r="CI51" s="941"/>
      <c r="CJ51" s="941"/>
      <c r="CK51" s="941"/>
      <c r="CL51" s="20"/>
      <c r="CM51" s="20"/>
      <c r="CN51" s="20"/>
      <c r="CO51" s="20"/>
      <c r="CP51" s="20"/>
      <c r="CQ51" s="20"/>
      <c r="CR51" s="20"/>
      <c r="CS51" s="20"/>
      <c r="CT51" s="771"/>
      <c r="CU51" s="20"/>
      <c r="CV51" s="20"/>
      <c r="CW51" s="590"/>
      <c r="CX51" s="590"/>
      <c r="CY51" s="941"/>
      <c r="CZ51" s="580"/>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0"/>
      <c r="DW51" s="580"/>
      <c r="DX51" s="580"/>
      <c r="DY51" s="580"/>
      <c r="DZ51" s="580"/>
      <c r="EA51" s="580"/>
      <c r="EB51" s="580"/>
      <c r="EC51" s="580"/>
      <c r="ED51" s="580"/>
      <c r="EE51" s="580"/>
      <c r="EF51" s="580"/>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580"/>
      <c r="FV51" s="580"/>
      <c r="FW51" s="580"/>
      <c r="FX51" s="580"/>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80"/>
      <c r="HB51" s="580"/>
      <c r="HC51" s="580"/>
      <c r="HD51" s="580"/>
      <c r="HE51" s="580"/>
      <c r="HF51" s="580"/>
      <c r="HG51" s="580"/>
      <c r="HH51" s="580"/>
      <c r="HI51" s="580"/>
      <c r="HJ51" s="580"/>
      <c r="HK51" s="580"/>
      <c r="HL51" s="580"/>
      <c r="HM51" s="580"/>
      <c r="HN51" s="580"/>
      <c r="HO51" s="580"/>
      <c r="HP51" s="580"/>
      <c r="HQ51" s="580"/>
      <c r="HR51" s="580"/>
      <c r="HS51" s="580"/>
      <c r="HT51" s="580"/>
      <c r="HU51" s="580"/>
      <c r="HV51" s="580"/>
      <c r="HW51" s="580"/>
      <c r="HX51" s="580"/>
      <c r="HY51" s="580"/>
      <c r="HZ51" s="580"/>
      <c r="IA51" s="580"/>
      <c r="IB51" s="580"/>
      <c r="IC51" s="580"/>
      <c r="ID51" s="580"/>
      <c r="IE51" s="580"/>
      <c r="IF51" s="580"/>
      <c r="IG51" s="580"/>
      <c r="IH51" s="580"/>
      <c r="II51" s="580"/>
      <c r="IJ51" s="580"/>
      <c r="IK51" s="580"/>
      <c r="IL51" s="580"/>
    </row>
    <row r="52" spans="1:246" ht="24" customHeight="1">
      <c r="A52" s="1692" t="s">
        <v>263</v>
      </c>
      <c r="B52" s="1693"/>
      <c r="C52" s="1693"/>
      <c r="D52" s="1693"/>
      <c r="E52" s="1693"/>
      <c r="F52" s="1706"/>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5"/>
      <c r="AM52" s="777"/>
      <c r="AN52" s="777"/>
      <c r="AO52" s="777"/>
      <c r="AP52" s="777"/>
      <c r="AQ52" s="777"/>
      <c r="AR52" s="777"/>
      <c r="AS52" s="777"/>
      <c r="AT52" s="777"/>
      <c r="AU52" s="759"/>
      <c r="AV52" s="759"/>
      <c r="AW52" s="759"/>
      <c r="AX52" s="759"/>
      <c r="AY52" s="777"/>
      <c r="AZ52" s="777"/>
      <c r="BA52" s="777"/>
      <c r="BB52" s="777"/>
      <c r="BC52" s="43"/>
      <c r="BD52" s="131"/>
      <c r="BE52" s="23"/>
      <c r="BF52" s="614"/>
      <c r="BG52" s="23"/>
      <c r="BH52" s="136"/>
      <c r="BI52" s="941"/>
      <c r="BJ52" s="941"/>
      <c r="BK52" s="941"/>
      <c r="BL52" s="941"/>
      <c r="BM52" s="771"/>
      <c r="BN52" s="771"/>
      <c r="BO52" s="771"/>
      <c r="BP52" s="771"/>
      <c r="BQ52" s="771"/>
      <c r="BR52" s="771"/>
      <c r="BS52" s="771"/>
      <c r="BT52" s="771"/>
      <c r="BU52" s="941"/>
      <c r="BV52" s="941"/>
      <c r="BW52" s="941"/>
      <c r="BX52" s="941"/>
      <c r="BY52" s="941"/>
      <c r="BZ52" s="941"/>
      <c r="CA52" s="23"/>
      <c r="CB52" s="941"/>
      <c r="CC52" s="941"/>
      <c r="CD52" s="941"/>
      <c r="CE52" s="941"/>
      <c r="CF52" s="941"/>
      <c r="CG52" s="941"/>
      <c r="CH52" s="941"/>
      <c r="CI52" s="941"/>
      <c r="CJ52" s="941"/>
      <c r="CK52" s="941"/>
      <c r="CL52" s="20"/>
      <c r="CM52" s="20"/>
      <c r="CN52" s="20"/>
      <c r="CO52" s="20"/>
      <c r="CP52" s="20"/>
      <c r="CQ52" s="20"/>
      <c r="CR52" s="20"/>
      <c r="CS52" s="20"/>
      <c r="CT52" s="771"/>
      <c r="CU52" s="20"/>
      <c r="CV52" s="20"/>
      <c r="CW52" s="590"/>
      <c r="CX52" s="590"/>
      <c r="CY52" s="941"/>
      <c r="CZ52" s="580"/>
      <c r="DA52" s="580"/>
      <c r="DB52" s="580"/>
      <c r="DC52" s="580"/>
      <c r="DD52" s="580"/>
      <c r="DE52" s="580"/>
      <c r="DF52" s="580"/>
      <c r="DG52" s="580"/>
      <c r="DH52" s="580"/>
      <c r="DI52" s="580"/>
      <c r="DJ52" s="580"/>
      <c r="DK52" s="580"/>
      <c r="DL52" s="580"/>
      <c r="DM52" s="580"/>
      <c r="DN52" s="580"/>
      <c r="DO52" s="580"/>
      <c r="DP52" s="580"/>
      <c r="DQ52" s="580"/>
      <c r="DR52" s="580"/>
      <c r="DS52" s="580"/>
      <c r="DT52" s="580"/>
      <c r="DU52" s="580"/>
      <c r="DV52" s="580"/>
      <c r="DW52" s="580"/>
      <c r="DX52" s="580"/>
      <c r="DY52" s="580"/>
      <c r="DZ52" s="580"/>
      <c r="EA52" s="580"/>
      <c r="EB52" s="580"/>
      <c r="EC52" s="580"/>
      <c r="ED52" s="580"/>
      <c r="EE52" s="580"/>
      <c r="EF52" s="580"/>
      <c r="EG52" s="580"/>
      <c r="EH52" s="580"/>
      <c r="EI52" s="580"/>
      <c r="EJ52" s="580"/>
      <c r="EK52" s="580"/>
      <c r="EL52" s="580"/>
      <c r="EM52" s="580"/>
      <c r="EN52" s="580"/>
      <c r="EO52" s="580"/>
      <c r="EP52" s="580"/>
      <c r="EQ52" s="580"/>
      <c r="ER52" s="580"/>
      <c r="ES52" s="580"/>
      <c r="ET52" s="580"/>
      <c r="EU52" s="580"/>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0"/>
      <c r="FS52" s="580"/>
      <c r="FT52" s="580"/>
      <c r="FU52" s="580"/>
      <c r="FV52" s="580"/>
      <c r="FW52" s="580"/>
      <c r="FX52" s="580"/>
      <c r="FY52" s="580"/>
      <c r="FZ52" s="580"/>
      <c r="GA52" s="580"/>
      <c r="GB52" s="580"/>
      <c r="GC52" s="580"/>
      <c r="GD52" s="580"/>
      <c r="GE52" s="580"/>
      <c r="GF52" s="580"/>
      <c r="GG52" s="580"/>
      <c r="GH52" s="580"/>
      <c r="GI52" s="580"/>
      <c r="GJ52" s="580"/>
      <c r="GK52" s="580"/>
      <c r="GL52" s="580"/>
      <c r="GM52" s="580"/>
      <c r="GN52" s="580"/>
      <c r="GO52" s="580"/>
      <c r="GP52" s="580"/>
      <c r="GQ52" s="580"/>
      <c r="GR52" s="580"/>
      <c r="GS52" s="580"/>
      <c r="GT52" s="580"/>
      <c r="GU52" s="580"/>
      <c r="GV52" s="580"/>
      <c r="GW52" s="580"/>
      <c r="GX52" s="580"/>
      <c r="GY52" s="580"/>
      <c r="GZ52" s="580"/>
      <c r="HA52" s="580"/>
      <c r="HB52" s="580"/>
      <c r="HC52" s="580"/>
      <c r="HD52" s="580"/>
      <c r="HE52" s="580"/>
      <c r="HF52" s="580"/>
      <c r="HG52" s="580"/>
      <c r="HH52" s="580"/>
      <c r="HI52" s="580"/>
      <c r="HJ52" s="580"/>
      <c r="HK52" s="580"/>
      <c r="HL52" s="580"/>
      <c r="HM52" s="580"/>
      <c r="HN52" s="580"/>
      <c r="HO52" s="580"/>
      <c r="HP52" s="580"/>
      <c r="HQ52" s="580"/>
      <c r="HR52" s="580"/>
      <c r="HS52" s="580"/>
      <c r="HT52" s="580"/>
      <c r="HU52" s="580"/>
      <c r="HV52" s="580"/>
      <c r="HW52" s="580"/>
      <c r="HX52" s="580"/>
      <c r="HY52" s="580"/>
      <c r="HZ52" s="580"/>
      <c r="IA52" s="580"/>
      <c r="IB52" s="580"/>
      <c r="IC52" s="580"/>
      <c r="ID52" s="580"/>
      <c r="IE52" s="580"/>
      <c r="IF52" s="580"/>
      <c r="IG52" s="580"/>
      <c r="IH52" s="580"/>
      <c r="II52" s="580"/>
      <c r="IJ52" s="580"/>
      <c r="IK52" s="580"/>
      <c r="IL52" s="580"/>
    </row>
    <row r="53" spans="1:246" ht="24" customHeight="1">
      <c r="A53" s="1351" t="s">
        <v>102</v>
      </c>
      <c r="B53" s="1352"/>
      <c r="C53" s="1352"/>
      <c r="D53" s="1352"/>
      <c r="E53" s="1352"/>
      <c r="F53" s="917"/>
      <c r="G53" s="1684"/>
      <c r="H53" s="1684"/>
      <c r="I53" s="1684"/>
      <c r="J53" s="1684"/>
      <c r="K53" s="1684"/>
      <c r="L53" s="1684"/>
      <c r="M53" s="1684"/>
      <c r="N53" s="1684"/>
      <c r="O53" s="1684"/>
      <c r="P53" s="1684"/>
      <c r="Q53" s="1684"/>
      <c r="R53" s="1684"/>
      <c r="S53" s="1684"/>
      <c r="T53" s="1684"/>
      <c r="U53" s="1684"/>
      <c r="V53" s="1684"/>
      <c r="W53" s="1684"/>
      <c r="X53" s="1684"/>
      <c r="Y53" s="1684"/>
      <c r="Z53" s="1684"/>
      <c r="AA53" s="1684"/>
      <c r="AB53" s="1684"/>
      <c r="AC53" s="1684"/>
      <c r="AD53" s="1684"/>
      <c r="AE53" s="1684"/>
      <c r="AF53" s="1684"/>
      <c r="AG53" s="1684"/>
      <c r="AH53" s="1684"/>
      <c r="AI53" s="1684"/>
      <c r="AJ53" s="1684"/>
      <c r="AK53" s="1684"/>
      <c r="AL53" s="1685"/>
      <c r="AM53" s="777"/>
      <c r="AN53" s="777"/>
      <c r="AO53" s="777"/>
      <c r="AP53" s="777"/>
      <c r="AQ53" s="777"/>
      <c r="AR53" s="777"/>
      <c r="AS53" s="777"/>
      <c r="AT53" s="777"/>
      <c r="AU53" s="759"/>
      <c r="AV53" s="759"/>
      <c r="AW53" s="759"/>
      <c r="AX53" s="759"/>
      <c r="AY53" s="777"/>
      <c r="AZ53" s="777"/>
      <c r="BA53" s="777"/>
      <c r="BB53" s="777"/>
      <c r="BC53" s="43"/>
      <c r="BD53" s="131"/>
      <c r="BE53" s="23"/>
      <c r="BF53" s="614"/>
      <c r="BG53" s="23"/>
      <c r="BH53" s="136"/>
      <c r="BI53" s="941"/>
      <c r="BJ53" s="941"/>
      <c r="BK53" s="941"/>
      <c r="BL53" s="941"/>
      <c r="BM53" s="771"/>
      <c r="BN53" s="771"/>
      <c r="BO53" s="771"/>
      <c r="BP53" s="771"/>
      <c r="BQ53" s="771"/>
      <c r="BR53" s="771"/>
      <c r="BS53" s="771"/>
      <c r="BT53" s="771"/>
      <c r="BU53" s="941"/>
      <c r="BV53" s="941"/>
      <c r="BW53" s="941"/>
      <c r="BX53" s="941"/>
      <c r="BY53" s="941"/>
      <c r="BZ53" s="941"/>
      <c r="CA53" s="23"/>
      <c r="CB53" s="941"/>
      <c r="CC53" s="941"/>
      <c r="CD53" s="941"/>
      <c r="CE53" s="941"/>
      <c r="CF53" s="941"/>
      <c r="CG53" s="941"/>
      <c r="CH53" s="941"/>
      <c r="CI53" s="941"/>
      <c r="CJ53" s="941"/>
      <c r="CK53" s="941"/>
      <c r="CL53" s="20"/>
      <c r="CM53" s="20"/>
      <c r="CN53" s="20"/>
      <c r="CO53" s="20"/>
      <c r="CP53" s="20"/>
      <c r="CQ53" s="20"/>
      <c r="CR53" s="20"/>
      <c r="CS53" s="20"/>
      <c r="CT53" s="771"/>
      <c r="CU53" s="20"/>
      <c r="CV53" s="20"/>
      <c r="CW53" s="590"/>
      <c r="CX53" s="590"/>
      <c r="CY53" s="941"/>
      <c r="CZ53" s="580"/>
      <c r="DA53" s="580"/>
      <c r="DB53" s="580"/>
      <c r="DC53" s="580"/>
      <c r="DD53" s="580"/>
      <c r="DE53" s="580"/>
      <c r="DF53" s="580"/>
      <c r="DG53" s="580"/>
      <c r="DH53" s="580"/>
      <c r="DI53" s="580"/>
      <c r="DJ53" s="580"/>
      <c r="DK53" s="580"/>
      <c r="DL53" s="580"/>
      <c r="DM53" s="580"/>
      <c r="DN53" s="580"/>
      <c r="DO53" s="580"/>
      <c r="DP53" s="580"/>
      <c r="DQ53" s="580"/>
      <c r="DR53" s="580"/>
      <c r="DS53" s="580"/>
      <c r="DT53" s="580"/>
      <c r="DU53" s="580"/>
      <c r="DV53" s="580"/>
      <c r="DW53" s="580"/>
      <c r="DX53" s="580"/>
      <c r="DY53" s="580"/>
      <c r="DZ53" s="580"/>
      <c r="EA53" s="580"/>
      <c r="EB53" s="580"/>
      <c r="EC53" s="580"/>
      <c r="ED53" s="580"/>
      <c r="EE53" s="580"/>
      <c r="EF53" s="580"/>
      <c r="EG53" s="580"/>
      <c r="EH53" s="580"/>
      <c r="EI53" s="580"/>
      <c r="EJ53" s="580"/>
      <c r="EK53" s="580"/>
      <c r="EL53" s="580"/>
      <c r="EM53" s="580"/>
      <c r="EN53" s="580"/>
      <c r="EO53" s="580"/>
      <c r="EP53" s="580"/>
      <c r="EQ53" s="580"/>
      <c r="ER53" s="580"/>
      <c r="ES53" s="580"/>
      <c r="ET53" s="580"/>
      <c r="EU53" s="580"/>
      <c r="EV53" s="580"/>
      <c r="EW53" s="580"/>
      <c r="EX53" s="580"/>
      <c r="EY53" s="580"/>
      <c r="EZ53" s="580"/>
      <c r="FA53" s="580"/>
      <c r="FB53" s="580"/>
      <c r="FC53" s="580"/>
      <c r="FD53" s="580"/>
      <c r="FE53" s="580"/>
      <c r="FF53" s="580"/>
      <c r="FG53" s="580"/>
      <c r="FH53" s="580"/>
      <c r="FI53" s="580"/>
      <c r="FJ53" s="580"/>
      <c r="FK53" s="580"/>
      <c r="FL53" s="580"/>
      <c r="FM53" s="580"/>
      <c r="FN53" s="580"/>
      <c r="FO53" s="580"/>
      <c r="FP53" s="580"/>
      <c r="FQ53" s="580"/>
      <c r="FR53" s="580"/>
      <c r="FS53" s="580"/>
      <c r="FT53" s="580"/>
      <c r="FU53" s="580"/>
      <c r="FV53" s="580"/>
      <c r="FW53" s="580"/>
      <c r="FX53" s="580"/>
      <c r="FY53" s="580"/>
      <c r="FZ53" s="580"/>
      <c r="GA53" s="580"/>
      <c r="GB53" s="580"/>
      <c r="GC53" s="580"/>
      <c r="GD53" s="580"/>
      <c r="GE53" s="580"/>
      <c r="GF53" s="580"/>
      <c r="GG53" s="580"/>
      <c r="GH53" s="580"/>
      <c r="GI53" s="580"/>
      <c r="GJ53" s="580"/>
      <c r="GK53" s="580"/>
      <c r="GL53" s="580"/>
      <c r="GM53" s="580"/>
      <c r="GN53" s="580"/>
      <c r="GO53" s="580"/>
      <c r="GP53" s="580"/>
      <c r="GQ53" s="580"/>
      <c r="GR53" s="580"/>
      <c r="GS53" s="580"/>
      <c r="GT53" s="580"/>
      <c r="GU53" s="580"/>
      <c r="GV53" s="580"/>
      <c r="GW53" s="580"/>
      <c r="GX53" s="580"/>
      <c r="GY53" s="580"/>
      <c r="GZ53" s="580"/>
      <c r="HA53" s="580"/>
      <c r="HB53" s="580"/>
      <c r="HC53" s="580"/>
      <c r="HD53" s="580"/>
      <c r="HE53" s="580"/>
      <c r="HF53" s="580"/>
      <c r="HG53" s="580"/>
      <c r="HH53" s="580"/>
      <c r="HI53" s="580"/>
      <c r="HJ53" s="580"/>
      <c r="HK53" s="580"/>
      <c r="HL53" s="580"/>
      <c r="HM53" s="580"/>
      <c r="HN53" s="580"/>
      <c r="HO53" s="580"/>
      <c r="HP53" s="580"/>
      <c r="HQ53" s="580"/>
      <c r="HR53" s="580"/>
      <c r="HS53" s="580"/>
      <c r="HT53" s="580"/>
      <c r="HU53" s="580"/>
      <c r="HV53" s="580"/>
      <c r="HW53" s="580"/>
      <c r="HX53" s="580"/>
      <c r="HY53" s="580"/>
      <c r="HZ53" s="580"/>
      <c r="IA53" s="580"/>
      <c r="IB53" s="580"/>
      <c r="IC53" s="580"/>
      <c r="ID53" s="580"/>
      <c r="IE53" s="580"/>
      <c r="IF53" s="580"/>
      <c r="IG53" s="580"/>
      <c r="IH53" s="580"/>
      <c r="II53" s="580"/>
      <c r="IJ53" s="580"/>
      <c r="IK53" s="580"/>
      <c r="IL53" s="580"/>
    </row>
    <row r="54" spans="1:246" ht="24" customHeight="1">
      <c r="A54" s="1351" t="s">
        <v>103</v>
      </c>
      <c r="B54" s="1352"/>
      <c r="C54" s="1352"/>
      <c r="D54" s="1352"/>
      <c r="E54" s="1352"/>
      <c r="F54" s="917"/>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5"/>
      <c r="AM54" s="777"/>
      <c r="AN54" s="777"/>
      <c r="AO54" s="777"/>
      <c r="AP54" s="777"/>
      <c r="AQ54" s="777"/>
      <c r="AR54" s="777"/>
      <c r="AS54" s="777"/>
      <c r="AT54" s="777"/>
      <c r="AU54" s="759"/>
      <c r="AV54" s="759"/>
      <c r="AW54" s="759"/>
      <c r="AX54" s="759"/>
      <c r="AY54" s="777"/>
      <c r="AZ54" s="777"/>
      <c r="BA54" s="777"/>
      <c r="BB54" s="777"/>
      <c r="BC54" s="43"/>
      <c r="BD54" s="131"/>
      <c r="BE54" s="23"/>
      <c r="BF54" s="614"/>
      <c r="BG54" s="23"/>
      <c r="BH54" s="136"/>
      <c r="BI54" s="941"/>
      <c r="BJ54" s="941"/>
      <c r="BK54" s="941"/>
      <c r="BL54" s="941"/>
      <c r="BM54" s="771"/>
      <c r="BN54" s="771"/>
      <c r="BO54" s="771"/>
      <c r="BP54" s="771"/>
      <c r="BQ54" s="771"/>
      <c r="BR54" s="771"/>
      <c r="BS54" s="771"/>
      <c r="BT54" s="771"/>
      <c r="BU54" s="941"/>
      <c r="BV54" s="941"/>
      <c r="BW54" s="941"/>
      <c r="BX54" s="941"/>
      <c r="BY54" s="941"/>
      <c r="BZ54" s="941"/>
      <c r="CA54" s="23"/>
      <c r="CB54" s="941"/>
      <c r="CC54" s="941"/>
      <c r="CD54" s="941"/>
      <c r="CE54" s="941"/>
      <c r="CF54" s="941"/>
      <c r="CG54" s="941"/>
      <c r="CH54" s="941"/>
      <c r="CI54" s="941"/>
      <c r="CJ54" s="941"/>
      <c r="CK54" s="941"/>
      <c r="CL54" s="20"/>
      <c r="CM54" s="20"/>
      <c r="CN54" s="20"/>
      <c r="CO54" s="20"/>
      <c r="CP54" s="20"/>
      <c r="CQ54" s="20"/>
      <c r="CR54" s="20"/>
      <c r="CS54" s="20"/>
      <c r="CT54" s="771"/>
      <c r="CU54" s="20"/>
      <c r="CV54" s="20"/>
      <c r="CW54" s="590"/>
      <c r="CX54" s="590"/>
      <c r="CY54" s="941"/>
      <c r="CZ54" s="580"/>
      <c r="DA54" s="580"/>
      <c r="DB54" s="580"/>
      <c r="DC54" s="580"/>
      <c r="DD54" s="580"/>
      <c r="DE54" s="580"/>
      <c r="DF54" s="580"/>
      <c r="DG54" s="580"/>
      <c r="DH54" s="580"/>
      <c r="DI54" s="580"/>
      <c r="DJ54" s="580"/>
      <c r="DK54" s="580"/>
      <c r="DL54" s="580"/>
      <c r="DM54" s="580"/>
      <c r="DN54" s="580"/>
      <c r="DO54" s="580"/>
      <c r="DP54" s="580"/>
      <c r="DQ54" s="580"/>
      <c r="DR54" s="580"/>
      <c r="DS54" s="580"/>
      <c r="DT54" s="580"/>
      <c r="DU54" s="580"/>
      <c r="DV54" s="580"/>
      <c r="DW54" s="580"/>
      <c r="DX54" s="580"/>
      <c r="DY54" s="580"/>
      <c r="DZ54" s="580"/>
      <c r="EA54" s="580"/>
      <c r="EB54" s="580"/>
      <c r="EC54" s="580"/>
      <c r="ED54" s="580"/>
      <c r="EE54" s="580"/>
      <c r="EF54" s="580"/>
      <c r="EG54" s="580"/>
      <c r="EH54" s="580"/>
      <c r="EI54" s="580"/>
      <c r="EJ54" s="580"/>
      <c r="EK54" s="580"/>
      <c r="EL54" s="580"/>
      <c r="EM54" s="580"/>
      <c r="EN54" s="580"/>
      <c r="EO54" s="580"/>
      <c r="EP54" s="580"/>
      <c r="EQ54" s="580"/>
      <c r="ER54" s="580"/>
      <c r="ES54" s="580"/>
      <c r="ET54" s="580"/>
      <c r="EU54" s="580"/>
      <c r="EV54" s="580"/>
      <c r="EW54" s="580"/>
      <c r="EX54" s="580"/>
      <c r="EY54" s="580"/>
      <c r="EZ54" s="580"/>
      <c r="FA54" s="580"/>
      <c r="FB54" s="580"/>
      <c r="FC54" s="580"/>
      <c r="FD54" s="580"/>
      <c r="FE54" s="580"/>
      <c r="FF54" s="580"/>
      <c r="FG54" s="580"/>
      <c r="FH54" s="580"/>
      <c r="FI54" s="580"/>
      <c r="FJ54" s="580"/>
      <c r="FK54" s="580"/>
      <c r="FL54" s="580"/>
      <c r="FM54" s="580"/>
      <c r="FN54" s="580"/>
      <c r="FO54" s="580"/>
      <c r="FP54" s="580"/>
      <c r="FQ54" s="580"/>
      <c r="FR54" s="580"/>
      <c r="FS54" s="580"/>
      <c r="FT54" s="580"/>
      <c r="FU54" s="580"/>
      <c r="FV54" s="580"/>
      <c r="FW54" s="580"/>
      <c r="FX54" s="580"/>
      <c r="FY54" s="580"/>
      <c r="FZ54" s="580"/>
      <c r="GA54" s="580"/>
      <c r="GB54" s="580"/>
      <c r="GC54" s="580"/>
      <c r="GD54" s="580"/>
      <c r="GE54" s="580"/>
      <c r="GF54" s="580"/>
      <c r="GG54" s="580"/>
      <c r="GH54" s="580"/>
      <c r="GI54" s="580"/>
      <c r="GJ54" s="580"/>
      <c r="GK54" s="580"/>
      <c r="GL54" s="580"/>
      <c r="GM54" s="580"/>
      <c r="GN54" s="580"/>
      <c r="GO54" s="580"/>
      <c r="GP54" s="580"/>
      <c r="GQ54" s="580"/>
      <c r="GR54" s="580"/>
      <c r="GS54" s="580"/>
      <c r="GT54" s="580"/>
      <c r="GU54" s="580"/>
      <c r="GV54" s="580"/>
      <c r="GW54" s="580"/>
      <c r="GX54" s="580"/>
      <c r="GY54" s="580"/>
      <c r="GZ54" s="580"/>
      <c r="HA54" s="580"/>
      <c r="HB54" s="580"/>
      <c r="HC54" s="580"/>
      <c r="HD54" s="580"/>
      <c r="HE54" s="580"/>
      <c r="HF54" s="580"/>
      <c r="HG54" s="580"/>
      <c r="HH54" s="580"/>
      <c r="HI54" s="580"/>
      <c r="HJ54" s="580"/>
      <c r="HK54" s="580"/>
      <c r="HL54" s="580"/>
      <c r="HM54" s="580"/>
      <c r="HN54" s="580"/>
      <c r="HO54" s="580"/>
      <c r="HP54" s="580"/>
      <c r="HQ54" s="580"/>
      <c r="HR54" s="580"/>
      <c r="HS54" s="580"/>
      <c r="HT54" s="580"/>
      <c r="HU54" s="580"/>
      <c r="HV54" s="580"/>
      <c r="HW54" s="580"/>
      <c r="HX54" s="580"/>
      <c r="HY54" s="580"/>
      <c r="HZ54" s="580"/>
      <c r="IA54" s="580"/>
      <c r="IB54" s="580"/>
      <c r="IC54" s="580"/>
      <c r="ID54" s="580"/>
      <c r="IE54" s="580"/>
      <c r="IF54" s="580"/>
      <c r="IG54" s="580"/>
      <c r="IH54" s="580"/>
      <c r="II54" s="580"/>
      <c r="IJ54" s="580"/>
      <c r="IK54" s="580"/>
      <c r="IL54" s="580"/>
    </row>
    <row r="55" spans="1:246" ht="24" customHeight="1">
      <c r="A55" s="1351" t="s">
        <v>264</v>
      </c>
      <c r="B55" s="1352"/>
      <c r="C55" s="1352"/>
      <c r="D55" s="1352"/>
      <c r="E55" s="1352"/>
      <c r="F55" s="917"/>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5"/>
      <c r="AM55" s="777"/>
      <c r="AN55" s="777"/>
      <c r="AO55" s="777"/>
      <c r="AP55" s="777"/>
      <c r="AQ55" s="777"/>
      <c r="AR55" s="777"/>
      <c r="AS55" s="777"/>
      <c r="AT55" s="777"/>
      <c r="AU55" s="759"/>
      <c r="AV55" s="759"/>
      <c r="AW55" s="759"/>
      <c r="AX55" s="759"/>
      <c r="AY55" s="777"/>
      <c r="AZ55" s="777"/>
      <c r="BA55" s="777"/>
      <c r="BB55" s="777"/>
      <c r="BC55" s="43"/>
      <c r="BD55" s="131"/>
      <c r="BE55" s="23"/>
      <c r="BF55" s="614"/>
      <c r="BG55" s="23"/>
      <c r="BH55" s="136"/>
      <c r="BI55" s="941"/>
      <c r="BJ55" s="941"/>
      <c r="BK55" s="941"/>
      <c r="BL55" s="941"/>
      <c r="BM55" s="771"/>
      <c r="BN55" s="771"/>
      <c r="BO55" s="771"/>
      <c r="BP55" s="771"/>
      <c r="BQ55" s="771"/>
      <c r="BR55" s="771"/>
      <c r="BS55" s="771"/>
      <c r="BT55" s="771"/>
      <c r="BU55" s="941"/>
      <c r="BV55" s="941"/>
      <c r="BW55" s="941"/>
      <c r="BX55" s="941"/>
      <c r="BY55" s="941"/>
      <c r="BZ55" s="941"/>
      <c r="CA55" s="23"/>
      <c r="CB55" s="941"/>
      <c r="CC55" s="941"/>
      <c r="CD55" s="941"/>
      <c r="CE55" s="941"/>
      <c r="CF55" s="941"/>
      <c r="CG55" s="941"/>
      <c r="CH55" s="941"/>
      <c r="CI55" s="941"/>
      <c r="CJ55" s="941"/>
      <c r="CK55" s="941"/>
      <c r="CL55" s="20"/>
      <c r="CM55" s="20"/>
      <c r="CN55" s="20"/>
      <c r="CO55" s="20"/>
      <c r="CP55" s="20"/>
      <c r="CQ55" s="20"/>
      <c r="CR55" s="20"/>
      <c r="CS55" s="20"/>
      <c r="CT55" s="771"/>
      <c r="CU55" s="20"/>
      <c r="CV55" s="20"/>
      <c r="CW55" s="590"/>
      <c r="CX55" s="590"/>
      <c r="CY55" s="941"/>
      <c r="CZ55" s="580"/>
      <c r="DA55" s="580"/>
      <c r="DB55" s="580"/>
      <c r="DC55" s="580"/>
      <c r="DD55" s="580"/>
      <c r="DE55" s="580"/>
      <c r="DF55" s="580"/>
      <c r="DG55" s="580"/>
      <c r="DH55" s="580"/>
      <c r="DI55" s="580"/>
      <c r="DJ55" s="580"/>
      <c r="DK55" s="580"/>
      <c r="DL55" s="580"/>
      <c r="DM55" s="580"/>
      <c r="DN55" s="580"/>
      <c r="DO55" s="580"/>
      <c r="DP55" s="580"/>
      <c r="DQ55" s="580"/>
      <c r="DR55" s="580"/>
      <c r="DS55" s="580"/>
      <c r="DT55" s="580"/>
      <c r="DU55" s="580"/>
      <c r="DV55" s="580"/>
      <c r="DW55" s="580"/>
      <c r="DX55" s="580"/>
      <c r="DY55" s="580"/>
      <c r="DZ55" s="580"/>
      <c r="EA55" s="580"/>
      <c r="EB55" s="580"/>
      <c r="EC55" s="580"/>
      <c r="ED55" s="580"/>
      <c r="EE55" s="580"/>
      <c r="EF55" s="580"/>
      <c r="EG55" s="580"/>
      <c r="EH55" s="580"/>
      <c r="EI55" s="580"/>
      <c r="EJ55" s="580"/>
      <c r="EK55" s="580"/>
      <c r="EL55" s="580"/>
      <c r="EM55" s="580"/>
      <c r="EN55" s="580"/>
      <c r="EO55" s="580"/>
      <c r="EP55" s="580"/>
      <c r="EQ55" s="580"/>
      <c r="ER55" s="580"/>
      <c r="ES55" s="580"/>
      <c r="ET55" s="580"/>
      <c r="EU55" s="580"/>
      <c r="EV55" s="580"/>
      <c r="EW55" s="580"/>
      <c r="EX55" s="580"/>
      <c r="EY55" s="580"/>
      <c r="EZ55" s="580"/>
      <c r="FA55" s="580"/>
      <c r="FB55" s="580"/>
      <c r="FC55" s="580"/>
      <c r="FD55" s="580"/>
      <c r="FE55" s="580"/>
      <c r="FF55" s="580"/>
      <c r="FG55" s="580"/>
      <c r="FH55" s="580"/>
      <c r="FI55" s="580"/>
      <c r="FJ55" s="580"/>
      <c r="FK55" s="580"/>
      <c r="FL55" s="580"/>
      <c r="FM55" s="580"/>
      <c r="FN55" s="580"/>
      <c r="FO55" s="580"/>
      <c r="FP55" s="580"/>
      <c r="FQ55" s="580"/>
      <c r="FR55" s="580"/>
      <c r="FS55" s="580"/>
      <c r="FT55" s="580"/>
      <c r="FU55" s="580"/>
      <c r="FV55" s="580"/>
      <c r="FW55" s="580"/>
      <c r="FX55" s="580"/>
      <c r="FY55" s="580"/>
      <c r="FZ55" s="580"/>
      <c r="GA55" s="580"/>
      <c r="GB55" s="580"/>
      <c r="GC55" s="580"/>
      <c r="GD55" s="580"/>
      <c r="GE55" s="580"/>
      <c r="GF55" s="580"/>
      <c r="GG55" s="580"/>
      <c r="GH55" s="580"/>
      <c r="GI55" s="580"/>
      <c r="GJ55" s="580"/>
      <c r="GK55" s="580"/>
      <c r="GL55" s="580"/>
      <c r="GM55" s="580"/>
      <c r="GN55" s="580"/>
      <c r="GO55" s="580"/>
      <c r="GP55" s="580"/>
      <c r="GQ55" s="580"/>
      <c r="GR55" s="580"/>
      <c r="GS55" s="580"/>
      <c r="GT55" s="580"/>
      <c r="GU55" s="580"/>
      <c r="GV55" s="580"/>
      <c r="GW55" s="580"/>
      <c r="GX55" s="580"/>
      <c r="GY55" s="580"/>
      <c r="GZ55" s="580"/>
      <c r="HA55" s="580"/>
      <c r="HB55" s="580"/>
      <c r="HC55" s="580"/>
      <c r="HD55" s="580"/>
      <c r="HE55" s="580"/>
      <c r="HF55" s="580"/>
      <c r="HG55" s="580"/>
      <c r="HH55" s="580"/>
      <c r="HI55" s="580"/>
      <c r="HJ55" s="580"/>
      <c r="HK55" s="580"/>
      <c r="HL55" s="580"/>
      <c r="HM55" s="580"/>
      <c r="HN55" s="580"/>
      <c r="HO55" s="580"/>
      <c r="HP55" s="580"/>
      <c r="HQ55" s="580"/>
      <c r="HR55" s="580"/>
      <c r="HS55" s="580"/>
      <c r="HT55" s="580"/>
      <c r="HU55" s="580"/>
      <c r="HV55" s="580"/>
      <c r="HW55" s="580"/>
      <c r="HX55" s="580"/>
      <c r="HY55" s="580"/>
      <c r="HZ55" s="580"/>
      <c r="IA55" s="580"/>
      <c r="IB55" s="580"/>
      <c r="IC55" s="580"/>
      <c r="ID55" s="580"/>
      <c r="IE55" s="580"/>
      <c r="IF55" s="580"/>
      <c r="IG55" s="580"/>
      <c r="IH55" s="580"/>
      <c r="II55" s="580"/>
      <c r="IJ55" s="580"/>
      <c r="IK55" s="580"/>
      <c r="IL55" s="580"/>
    </row>
    <row r="56" spans="1:246" ht="24" customHeight="1">
      <c r="A56" s="1351" t="s">
        <v>265</v>
      </c>
      <c r="B56" s="1352"/>
      <c r="C56" s="1352"/>
      <c r="D56" s="1352"/>
      <c r="E56" s="1352"/>
      <c r="F56" s="917"/>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c r="AI56" s="1684"/>
      <c r="AJ56" s="1684"/>
      <c r="AK56" s="1684"/>
      <c r="AL56" s="1685"/>
      <c r="AM56" s="777"/>
      <c r="AN56" s="777"/>
      <c r="AO56" s="777"/>
      <c r="AP56" s="777"/>
      <c r="AQ56" s="777"/>
      <c r="AR56" s="777"/>
      <c r="AS56" s="777"/>
      <c r="AT56" s="777"/>
      <c r="AU56" s="759"/>
      <c r="AV56" s="759"/>
      <c r="AW56" s="759"/>
      <c r="AX56" s="759"/>
      <c r="AY56" s="777"/>
      <c r="AZ56" s="777"/>
      <c r="BA56" s="777"/>
      <c r="BB56" s="777"/>
      <c r="BC56" s="43"/>
      <c r="BD56" s="131"/>
      <c r="BE56" s="23"/>
      <c r="BF56" s="614"/>
      <c r="BG56" s="23"/>
      <c r="BH56" s="136"/>
      <c r="BI56" s="941"/>
      <c r="BJ56" s="941"/>
      <c r="BK56" s="941"/>
      <c r="BL56" s="941"/>
      <c r="BM56" s="771"/>
      <c r="BN56" s="771"/>
      <c r="BO56" s="771"/>
      <c r="BP56" s="771"/>
      <c r="BQ56" s="771"/>
      <c r="BR56" s="771"/>
      <c r="BS56" s="771"/>
      <c r="BT56" s="771"/>
      <c r="BU56" s="941"/>
      <c r="BV56" s="941"/>
      <c r="BW56" s="941"/>
      <c r="BX56" s="941"/>
      <c r="BY56" s="941"/>
      <c r="BZ56" s="941"/>
      <c r="CA56" s="23"/>
      <c r="CB56" s="941"/>
      <c r="CC56" s="941"/>
      <c r="CD56" s="941"/>
      <c r="CE56" s="941"/>
      <c r="CF56" s="941"/>
      <c r="CG56" s="941"/>
      <c r="CH56" s="941"/>
      <c r="CI56" s="941"/>
      <c r="CJ56" s="941"/>
      <c r="CK56" s="941"/>
      <c r="CL56" s="20"/>
      <c r="CM56" s="20"/>
      <c r="CN56" s="20"/>
      <c r="CO56" s="20"/>
      <c r="CP56" s="20"/>
      <c r="CQ56" s="20"/>
      <c r="CR56" s="20"/>
      <c r="CS56" s="20"/>
      <c r="CT56" s="771"/>
      <c r="CU56" s="20"/>
      <c r="CV56" s="20"/>
      <c r="CW56" s="590"/>
      <c r="CX56" s="590"/>
      <c r="CY56" s="941"/>
      <c r="CZ56" s="580"/>
      <c r="DA56" s="580"/>
      <c r="DB56" s="580"/>
      <c r="DC56" s="580"/>
      <c r="DD56" s="580"/>
      <c r="DE56" s="580"/>
      <c r="DF56" s="580"/>
      <c r="DG56" s="580"/>
      <c r="DH56" s="580"/>
      <c r="DI56" s="580"/>
      <c r="DJ56" s="580"/>
      <c r="DK56" s="580"/>
      <c r="DL56" s="580"/>
      <c r="DM56" s="580"/>
      <c r="DN56" s="580"/>
      <c r="DO56" s="580"/>
      <c r="DP56" s="580"/>
      <c r="DQ56" s="580"/>
      <c r="DR56" s="580"/>
      <c r="DS56" s="580"/>
      <c r="DT56" s="580"/>
      <c r="DU56" s="580"/>
      <c r="DV56" s="580"/>
      <c r="DW56" s="580"/>
      <c r="DX56" s="580"/>
      <c r="DY56" s="580"/>
      <c r="DZ56" s="580"/>
      <c r="EA56" s="580"/>
      <c r="EB56" s="580"/>
      <c r="EC56" s="580"/>
      <c r="ED56" s="580"/>
      <c r="EE56" s="580"/>
      <c r="EF56" s="580"/>
      <c r="EG56" s="580"/>
      <c r="EH56" s="580"/>
      <c r="EI56" s="580"/>
      <c r="EJ56" s="580"/>
      <c r="EK56" s="580"/>
      <c r="EL56" s="580"/>
      <c r="EM56" s="580"/>
      <c r="EN56" s="580"/>
      <c r="EO56" s="580"/>
      <c r="EP56" s="580"/>
      <c r="EQ56" s="580"/>
      <c r="ER56" s="580"/>
      <c r="ES56" s="580"/>
      <c r="ET56" s="580"/>
      <c r="EU56" s="580"/>
      <c r="EV56" s="580"/>
      <c r="EW56" s="580"/>
      <c r="EX56" s="580"/>
      <c r="EY56" s="580"/>
      <c r="EZ56" s="580"/>
      <c r="FA56" s="580"/>
      <c r="FB56" s="580"/>
      <c r="FC56" s="580"/>
      <c r="FD56" s="580"/>
      <c r="FE56" s="580"/>
      <c r="FF56" s="580"/>
      <c r="FG56" s="580"/>
      <c r="FH56" s="580"/>
      <c r="FI56" s="580"/>
      <c r="FJ56" s="580"/>
      <c r="FK56" s="580"/>
      <c r="FL56" s="580"/>
      <c r="FM56" s="580"/>
      <c r="FN56" s="580"/>
      <c r="FO56" s="580"/>
      <c r="FP56" s="580"/>
      <c r="FQ56" s="580"/>
      <c r="FR56" s="580"/>
      <c r="FS56" s="580"/>
      <c r="FT56" s="580"/>
      <c r="FU56" s="580"/>
      <c r="FV56" s="580"/>
      <c r="FW56" s="580"/>
      <c r="FX56" s="580"/>
      <c r="FY56" s="580"/>
      <c r="FZ56" s="580"/>
      <c r="GA56" s="580"/>
      <c r="GB56" s="580"/>
      <c r="GC56" s="580"/>
      <c r="GD56" s="580"/>
      <c r="GE56" s="580"/>
      <c r="GF56" s="580"/>
      <c r="GG56" s="580"/>
      <c r="GH56" s="580"/>
      <c r="GI56" s="580"/>
      <c r="GJ56" s="580"/>
      <c r="GK56" s="580"/>
      <c r="GL56" s="580"/>
      <c r="GM56" s="580"/>
      <c r="GN56" s="580"/>
      <c r="GO56" s="580"/>
      <c r="GP56" s="580"/>
      <c r="GQ56" s="580"/>
      <c r="GR56" s="580"/>
      <c r="GS56" s="580"/>
      <c r="GT56" s="580"/>
      <c r="GU56" s="580"/>
      <c r="GV56" s="580"/>
      <c r="GW56" s="580"/>
      <c r="GX56" s="580"/>
      <c r="GY56" s="580"/>
      <c r="GZ56" s="580"/>
      <c r="HA56" s="580"/>
      <c r="HB56" s="580"/>
      <c r="HC56" s="580"/>
      <c r="HD56" s="580"/>
      <c r="HE56" s="580"/>
      <c r="HF56" s="580"/>
      <c r="HG56" s="580"/>
      <c r="HH56" s="580"/>
      <c r="HI56" s="580"/>
      <c r="HJ56" s="580"/>
      <c r="HK56" s="580"/>
      <c r="HL56" s="580"/>
      <c r="HM56" s="580"/>
      <c r="HN56" s="580"/>
      <c r="HO56" s="580"/>
      <c r="HP56" s="580"/>
      <c r="HQ56" s="580"/>
      <c r="HR56" s="580"/>
      <c r="HS56" s="580"/>
      <c r="HT56" s="580"/>
      <c r="HU56" s="580"/>
      <c r="HV56" s="580"/>
      <c r="HW56" s="580"/>
      <c r="HX56" s="580"/>
      <c r="HY56" s="580"/>
      <c r="HZ56" s="580"/>
      <c r="IA56" s="580"/>
      <c r="IB56" s="580"/>
      <c r="IC56" s="580"/>
      <c r="ID56" s="580"/>
      <c r="IE56" s="580"/>
      <c r="IF56" s="580"/>
      <c r="IG56" s="580"/>
      <c r="IH56" s="580"/>
      <c r="II56" s="580"/>
      <c r="IJ56" s="580"/>
      <c r="IK56" s="580"/>
      <c r="IL56" s="580"/>
    </row>
    <row r="57" spans="1:246" ht="21.6" thickBot="1">
      <c r="A57" s="1733"/>
      <c r="B57" s="1734"/>
      <c r="C57" s="1734"/>
      <c r="D57" s="1734"/>
      <c r="E57" s="1734"/>
      <c r="F57" s="1735"/>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c r="AI57" s="1684"/>
      <c r="AJ57" s="1684"/>
      <c r="AK57" s="1684"/>
      <c r="AL57" s="1685"/>
      <c r="AM57" s="777"/>
      <c r="AN57" s="777"/>
      <c r="AO57" s="777"/>
      <c r="AP57" s="777"/>
      <c r="AQ57" s="777"/>
      <c r="AR57" s="777"/>
      <c r="AS57" s="777"/>
      <c r="AT57" s="777"/>
      <c r="AU57" s="759"/>
      <c r="AV57" s="759"/>
      <c r="AW57" s="759"/>
      <c r="AX57" s="759"/>
      <c r="AY57" s="777"/>
      <c r="AZ57" s="777"/>
      <c r="BA57" s="777"/>
      <c r="BB57" s="777"/>
      <c r="BC57" s="43"/>
      <c r="BD57" s="131"/>
      <c r="BE57" s="23"/>
      <c r="BF57" s="614"/>
      <c r="BG57" s="23"/>
      <c r="BH57" s="136"/>
      <c r="BI57" s="941"/>
      <c r="BJ57" s="941"/>
      <c r="BK57" s="941"/>
      <c r="BL57" s="941"/>
      <c r="BM57" s="771"/>
      <c r="BN57" s="771"/>
      <c r="BO57" s="771"/>
      <c r="BP57" s="771"/>
      <c r="BQ57" s="771"/>
      <c r="BR57" s="771"/>
      <c r="BS57" s="771"/>
      <c r="BT57" s="771"/>
      <c r="BU57" s="941"/>
      <c r="BV57" s="941"/>
      <c r="BW57" s="941"/>
      <c r="BX57" s="941"/>
      <c r="BY57" s="941"/>
      <c r="BZ57" s="941"/>
      <c r="CA57" s="23"/>
      <c r="CB57" s="941"/>
      <c r="CC57" s="941"/>
      <c r="CD57" s="941"/>
      <c r="CE57" s="941"/>
      <c r="CF57" s="941"/>
      <c r="CG57" s="941"/>
      <c r="CH57" s="941"/>
      <c r="CI57" s="941"/>
      <c r="CJ57" s="941"/>
      <c r="CK57" s="941"/>
      <c r="CL57" s="20"/>
      <c r="CM57" s="20"/>
      <c r="CN57" s="20"/>
      <c r="CO57" s="20"/>
      <c r="CP57" s="20"/>
      <c r="CQ57" s="20"/>
      <c r="CR57" s="20"/>
      <c r="CS57" s="20"/>
      <c r="CT57" s="771"/>
      <c r="CU57" s="20"/>
      <c r="CV57" s="20"/>
      <c r="CW57" s="590"/>
      <c r="CX57" s="590"/>
      <c r="CY57" s="941"/>
      <c r="CZ57" s="580"/>
      <c r="DA57" s="580"/>
      <c r="DB57" s="580"/>
      <c r="DC57" s="580"/>
      <c r="DD57" s="580"/>
      <c r="DE57" s="580"/>
      <c r="DF57" s="580"/>
      <c r="DG57" s="580"/>
      <c r="DH57" s="580"/>
      <c r="DI57" s="580"/>
      <c r="DJ57" s="580"/>
      <c r="DK57" s="580"/>
      <c r="DL57" s="580"/>
      <c r="DM57" s="580"/>
      <c r="DN57" s="580"/>
      <c r="DO57" s="580"/>
      <c r="DP57" s="580"/>
      <c r="DQ57" s="580"/>
      <c r="DR57" s="580"/>
      <c r="DS57" s="580"/>
      <c r="DT57" s="580"/>
      <c r="DU57" s="580"/>
      <c r="DV57" s="580"/>
      <c r="DW57" s="580"/>
      <c r="DX57" s="580"/>
      <c r="DY57" s="580"/>
      <c r="DZ57" s="580"/>
      <c r="EA57" s="580"/>
      <c r="EB57" s="580"/>
      <c r="EC57" s="580"/>
      <c r="ED57" s="580"/>
      <c r="EE57" s="580"/>
      <c r="EF57" s="580"/>
      <c r="EG57" s="580"/>
      <c r="EH57" s="580"/>
      <c r="EI57" s="580"/>
      <c r="EJ57" s="580"/>
      <c r="EK57" s="580"/>
      <c r="EL57" s="580"/>
      <c r="EM57" s="580"/>
      <c r="EN57" s="580"/>
      <c r="EO57" s="580"/>
      <c r="EP57" s="580"/>
      <c r="EQ57" s="580"/>
      <c r="ER57" s="580"/>
      <c r="ES57" s="580"/>
      <c r="ET57" s="580"/>
      <c r="EU57" s="580"/>
      <c r="EV57" s="580"/>
      <c r="EW57" s="580"/>
      <c r="EX57" s="580"/>
      <c r="EY57" s="580"/>
      <c r="EZ57" s="580"/>
      <c r="FA57" s="580"/>
      <c r="FB57" s="580"/>
      <c r="FC57" s="580"/>
      <c r="FD57" s="580"/>
      <c r="FE57" s="580"/>
      <c r="FF57" s="580"/>
      <c r="FG57" s="580"/>
      <c r="FH57" s="580"/>
      <c r="FI57" s="580"/>
      <c r="FJ57" s="580"/>
      <c r="FK57" s="580"/>
      <c r="FL57" s="580"/>
      <c r="FM57" s="580"/>
      <c r="FN57" s="580"/>
      <c r="FO57" s="580"/>
      <c r="FP57" s="580"/>
      <c r="FQ57" s="580"/>
      <c r="FR57" s="580"/>
      <c r="FS57" s="580"/>
      <c r="FT57" s="580"/>
      <c r="FU57" s="580"/>
      <c r="FV57" s="580"/>
      <c r="FW57" s="580"/>
      <c r="FX57" s="580"/>
      <c r="FY57" s="580"/>
      <c r="FZ57" s="580"/>
      <c r="GA57" s="580"/>
      <c r="GB57" s="580"/>
      <c r="GC57" s="580"/>
      <c r="GD57" s="580"/>
      <c r="GE57" s="580"/>
      <c r="GF57" s="580"/>
      <c r="GG57" s="580"/>
      <c r="GH57" s="580"/>
      <c r="GI57" s="580"/>
      <c r="GJ57" s="580"/>
      <c r="GK57" s="580"/>
      <c r="GL57" s="580"/>
      <c r="GM57" s="580"/>
      <c r="GN57" s="580"/>
      <c r="GO57" s="580"/>
      <c r="GP57" s="580"/>
      <c r="GQ57" s="580"/>
      <c r="GR57" s="580"/>
      <c r="GS57" s="580"/>
      <c r="GT57" s="580"/>
      <c r="GU57" s="580"/>
      <c r="GV57" s="580"/>
      <c r="GW57" s="580"/>
      <c r="GX57" s="580"/>
      <c r="GY57" s="580"/>
      <c r="GZ57" s="580"/>
      <c r="HA57" s="580"/>
      <c r="HB57" s="580"/>
      <c r="HC57" s="580"/>
      <c r="HD57" s="580"/>
      <c r="HE57" s="580"/>
      <c r="HF57" s="580"/>
      <c r="HG57" s="580"/>
      <c r="HH57" s="580"/>
      <c r="HI57" s="580"/>
      <c r="HJ57" s="580"/>
      <c r="HK57" s="580"/>
      <c r="HL57" s="580"/>
      <c r="HM57" s="580"/>
      <c r="HN57" s="580"/>
      <c r="HO57" s="580"/>
      <c r="HP57" s="580"/>
      <c r="HQ57" s="580"/>
      <c r="HR57" s="580"/>
      <c r="HS57" s="580"/>
      <c r="HT57" s="580"/>
      <c r="HU57" s="580"/>
      <c r="HV57" s="580"/>
      <c r="HW57" s="580"/>
      <c r="HX57" s="580"/>
      <c r="HY57" s="580"/>
      <c r="HZ57" s="580"/>
      <c r="IA57" s="580"/>
      <c r="IB57" s="580"/>
      <c r="IC57" s="580"/>
      <c r="ID57" s="580"/>
      <c r="IE57" s="580"/>
      <c r="IF57" s="580"/>
      <c r="IG57" s="580"/>
      <c r="IH57" s="580"/>
      <c r="II57" s="580"/>
      <c r="IJ57" s="580"/>
      <c r="IK57" s="580"/>
      <c r="IL57" s="580"/>
    </row>
    <row r="58" spans="1:246" ht="59.25" customHeight="1" thickBot="1">
      <c r="A58" s="1353" t="s">
        <v>266</v>
      </c>
      <c r="B58" s="1354"/>
      <c r="C58" s="1354"/>
      <c r="D58" s="1354"/>
      <c r="E58" s="1354"/>
      <c r="F58" s="37"/>
      <c r="G58" s="1673"/>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5"/>
      <c r="AM58" s="777"/>
      <c r="AN58" s="777"/>
      <c r="AO58" s="777"/>
      <c r="AP58" s="777"/>
      <c r="AQ58" s="777"/>
      <c r="AR58" s="777"/>
      <c r="AS58" s="777"/>
      <c r="AT58" s="777"/>
      <c r="AU58" s="759"/>
      <c r="AV58" s="759"/>
      <c r="AW58" s="759"/>
      <c r="AX58" s="759"/>
      <c r="AY58" s="777"/>
      <c r="AZ58" s="777"/>
      <c r="BA58" s="777"/>
      <c r="BB58" s="777"/>
      <c r="BC58" s="43"/>
      <c r="BD58" s="131"/>
      <c r="BE58" s="23"/>
      <c r="BF58" s="614"/>
      <c r="BG58" s="23"/>
      <c r="BH58" s="136"/>
      <c r="BI58" s="941"/>
      <c r="BJ58" s="941"/>
      <c r="BK58" s="941"/>
      <c r="BL58" s="941"/>
      <c r="BM58" s="771"/>
      <c r="BN58" s="771"/>
      <c r="BO58" s="771"/>
      <c r="BP58" s="771"/>
      <c r="BQ58" s="771"/>
      <c r="BR58" s="771"/>
      <c r="BS58" s="771"/>
      <c r="BT58" s="771"/>
      <c r="BU58" s="941"/>
      <c r="BV58" s="941"/>
      <c r="BW58" s="941"/>
      <c r="BX58" s="941"/>
      <c r="BY58" s="941"/>
      <c r="BZ58" s="941"/>
      <c r="CA58" s="23"/>
      <c r="CB58" s="941"/>
      <c r="CC58" s="941"/>
      <c r="CD58" s="941"/>
      <c r="CE58" s="941"/>
      <c r="CF58" s="941"/>
      <c r="CG58" s="941"/>
      <c r="CH58" s="941"/>
      <c r="CI58" s="941"/>
      <c r="CJ58" s="941"/>
      <c r="CK58" s="941"/>
      <c r="CL58" s="20"/>
      <c r="CM58" s="20"/>
      <c r="CN58" s="20"/>
      <c r="CO58" s="20"/>
      <c r="CP58" s="20"/>
      <c r="CQ58" s="20"/>
      <c r="CR58" s="20"/>
      <c r="CS58" s="20"/>
      <c r="CT58" s="771"/>
      <c r="CU58" s="20"/>
      <c r="CV58" s="20"/>
      <c r="CW58" s="590"/>
      <c r="CX58" s="590"/>
      <c r="CY58" s="941"/>
      <c r="CZ58" s="580"/>
      <c r="DA58" s="580"/>
      <c r="DB58" s="580"/>
      <c r="DC58" s="580"/>
      <c r="DD58" s="580"/>
      <c r="DE58" s="580"/>
      <c r="DF58" s="580"/>
      <c r="DG58" s="580"/>
      <c r="DH58" s="580"/>
      <c r="DI58" s="580"/>
      <c r="DJ58" s="580"/>
      <c r="DK58" s="580"/>
      <c r="DL58" s="580"/>
      <c r="DM58" s="580"/>
      <c r="DN58" s="580"/>
      <c r="DO58" s="580"/>
      <c r="DP58" s="580"/>
      <c r="DQ58" s="580"/>
      <c r="DR58" s="580"/>
      <c r="DS58" s="580"/>
      <c r="DT58" s="580"/>
      <c r="DU58" s="580"/>
      <c r="DV58" s="580"/>
      <c r="DW58" s="580"/>
      <c r="DX58" s="580"/>
      <c r="DY58" s="580"/>
      <c r="DZ58" s="580"/>
      <c r="EA58" s="580"/>
      <c r="EB58" s="580"/>
      <c r="EC58" s="580"/>
      <c r="ED58" s="580"/>
      <c r="EE58" s="580"/>
      <c r="EF58" s="580"/>
      <c r="EG58" s="580"/>
      <c r="EH58" s="580"/>
      <c r="EI58" s="580"/>
      <c r="EJ58" s="580"/>
      <c r="EK58" s="580"/>
      <c r="EL58" s="580"/>
      <c r="EM58" s="580"/>
      <c r="EN58" s="580"/>
      <c r="EO58" s="580"/>
      <c r="EP58" s="580"/>
      <c r="EQ58" s="580"/>
      <c r="ER58" s="580"/>
      <c r="ES58" s="580"/>
      <c r="ET58" s="580"/>
      <c r="EU58" s="580"/>
      <c r="EV58" s="580"/>
      <c r="EW58" s="580"/>
      <c r="EX58" s="580"/>
      <c r="EY58" s="580"/>
      <c r="EZ58" s="580"/>
      <c r="FA58" s="580"/>
      <c r="FB58" s="580"/>
      <c r="FC58" s="580"/>
      <c r="FD58" s="580"/>
      <c r="FE58" s="580"/>
      <c r="FF58" s="580"/>
      <c r="FG58" s="580"/>
      <c r="FH58" s="580"/>
      <c r="FI58" s="580"/>
      <c r="FJ58" s="580"/>
      <c r="FK58" s="580"/>
      <c r="FL58" s="580"/>
      <c r="FM58" s="580"/>
      <c r="FN58" s="580"/>
      <c r="FO58" s="580"/>
      <c r="FP58" s="580"/>
      <c r="FQ58" s="580"/>
      <c r="FR58" s="580"/>
      <c r="FS58" s="580"/>
      <c r="FT58" s="580"/>
      <c r="FU58" s="580"/>
      <c r="FV58" s="580"/>
      <c r="FW58" s="580"/>
      <c r="FX58" s="580"/>
      <c r="FY58" s="580"/>
      <c r="FZ58" s="580"/>
      <c r="GA58" s="580"/>
      <c r="GB58" s="580"/>
      <c r="GC58" s="580"/>
      <c r="GD58" s="580"/>
      <c r="GE58" s="580"/>
      <c r="GF58" s="580"/>
      <c r="GG58" s="580"/>
      <c r="GH58" s="580"/>
      <c r="GI58" s="580"/>
      <c r="GJ58" s="580"/>
      <c r="GK58" s="580"/>
      <c r="GL58" s="580"/>
      <c r="GM58" s="580"/>
      <c r="GN58" s="580"/>
      <c r="GO58" s="580"/>
      <c r="GP58" s="580"/>
      <c r="GQ58" s="580"/>
      <c r="GR58" s="580"/>
      <c r="GS58" s="580"/>
      <c r="GT58" s="580"/>
      <c r="GU58" s="580"/>
      <c r="GV58" s="580"/>
      <c r="GW58" s="580"/>
      <c r="GX58" s="580"/>
      <c r="GY58" s="580"/>
      <c r="GZ58" s="580"/>
      <c r="HA58" s="580"/>
      <c r="HB58" s="580"/>
      <c r="HC58" s="580"/>
      <c r="HD58" s="580"/>
      <c r="HE58" s="580"/>
      <c r="HF58" s="580"/>
      <c r="HG58" s="580"/>
      <c r="HH58" s="580"/>
      <c r="HI58" s="580"/>
      <c r="HJ58" s="580"/>
      <c r="HK58" s="580"/>
      <c r="HL58" s="580"/>
      <c r="HM58" s="580"/>
      <c r="HN58" s="580"/>
      <c r="HO58" s="580"/>
      <c r="HP58" s="580"/>
      <c r="HQ58" s="580"/>
      <c r="HR58" s="580"/>
      <c r="HS58" s="580"/>
      <c r="HT58" s="580"/>
      <c r="HU58" s="580"/>
      <c r="HV58" s="580"/>
      <c r="HW58" s="580"/>
      <c r="HX58" s="580"/>
      <c r="HY58" s="580"/>
      <c r="HZ58" s="580"/>
      <c r="IA58" s="580"/>
      <c r="IB58" s="580"/>
      <c r="IC58" s="580"/>
      <c r="ID58" s="580"/>
      <c r="IE58" s="580"/>
      <c r="IF58" s="580"/>
      <c r="IG58" s="580"/>
      <c r="IH58" s="580"/>
      <c r="II58" s="580"/>
      <c r="IJ58" s="580"/>
      <c r="IK58" s="580"/>
      <c r="IL58" s="580"/>
    </row>
    <row r="59" spans="1:246" ht="24" customHeight="1">
      <c r="A59" s="1722" t="s">
        <v>267</v>
      </c>
      <c r="B59" s="1723"/>
      <c r="C59" s="1723"/>
      <c r="D59" s="1723"/>
      <c r="E59" s="1723"/>
      <c r="F59" s="1724"/>
      <c r="G59" s="1673"/>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c r="AI59" s="1684"/>
      <c r="AJ59" s="1684"/>
      <c r="AK59" s="1684"/>
      <c r="AL59" s="1685"/>
      <c r="AM59" s="777"/>
      <c r="AN59" s="777"/>
      <c r="AO59" s="777"/>
      <c r="AP59" s="777"/>
      <c r="AQ59" s="777"/>
      <c r="AR59" s="777"/>
      <c r="AS59" s="777"/>
      <c r="AT59" s="777"/>
      <c r="AU59" s="759"/>
      <c r="AV59" s="759"/>
      <c r="AW59" s="759"/>
      <c r="AX59" s="759"/>
      <c r="AY59" s="777"/>
      <c r="AZ59" s="777"/>
      <c r="BA59" s="777"/>
      <c r="BB59" s="777"/>
      <c r="BC59" s="43"/>
      <c r="BD59" s="131"/>
      <c r="BE59" s="23"/>
      <c r="BF59" s="614"/>
      <c r="BG59" s="23"/>
      <c r="BH59" s="136"/>
      <c r="BI59" s="941"/>
      <c r="BJ59" s="941"/>
      <c r="BK59" s="941"/>
      <c r="BL59" s="941"/>
      <c r="BM59" s="771"/>
      <c r="BN59" s="771"/>
      <c r="BO59" s="771"/>
      <c r="BP59" s="771"/>
      <c r="BQ59" s="771"/>
      <c r="BR59" s="771"/>
      <c r="BS59" s="771"/>
      <c r="BT59" s="771"/>
      <c r="BU59" s="941"/>
      <c r="BV59" s="941"/>
      <c r="BW59" s="941"/>
      <c r="BX59" s="941"/>
      <c r="BY59" s="941"/>
      <c r="BZ59" s="941"/>
      <c r="CA59" s="23"/>
      <c r="CB59" s="941"/>
      <c r="CC59" s="941"/>
      <c r="CD59" s="941"/>
      <c r="CE59" s="941"/>
      <c r="CF59" s="941"/>
      <c r="CG59" s="941"/>
      <c r="CH59" s="941"/>
      <c r="CI59" s="941"/>
      <c r="CJ59" s="941"/>
      <c r="CK59" s="941"/>
      <c r="CL59" s="20"/>
      <c r="CM59" s="20"/>
      <c r="CN59" s="20"/>
      <c r="CO59" s="20"/>
      <c r="CP59" s="20"/>
      <c r="CQ59" s="20"/>
      <c r="CR59" s="20"/>
      <c r="CS59" s="20"/>
      <c r="CT59" s="771"/>
      <c r="CU59" s="20"/>
      <c r="CV59" s="20"/>
      <c r="CW59" s="590"/>
      <c r="CX59" s="590"/>
      <c r="CY59" s="941"/>
      <c r="CZ59" s="580"/>
      <c r="DA59" s="580"/>
      <c r="DB59" s="580"/>
      <c r="DC59" s="580"/>
      <c r="DD59" s="580"/>
      <c r="DE59" s="580"/>
      <c r="DF59" s="580"/>
      <c r="DG59" s="580"/>
      <c r="DH59" s="580"/>
      <c r="DI59" s="580"/>
      <c r="DJ59" s="580"/>
      <c r="DK59" s="580"/>
      <c r="DL59" s="580"/>
      <c r="DM59" s="580"/>
      <c r="DN59" s="580"/>
      <c r="DO59" s="580"/>
      <c r="DP59" s="580"/>
      <c r="DQ59" s="580"/>
      <c r="DR59" s="580"/>
      <c r="DS59" s="580"/>
      <c r="DT59" s="580"/>
      <c r="DU59" s="580"/>
      <c r="DV59" s="580"/>
      <c r="DW59" s="580"/>
      <c r="DX59" s="580"/>
      <c r="DY59" s="580"/>
      <c r="DZ59" s="580"/>
      <c r="EA59" s="580"/>
      <c r="EB59" s="580"/>
      <c r="EC59" s="580"/>
      <c r="ED59" s="580"/>
      <c r="EE59" s="580"/>
      <c r="EF59" s="580"/>
      <c r="EG59" s="580"/>
      <c r="EH59" s="580"/>
      <c r="EI59" s="580"/>
      <c r="EJ59" s="580"/>
      <c r="EK59" s="580"/>
      <c r="EL59" s="580"/>
      <c r="EM59" s="580"/>
      <c r="EN59" s="580"/>
      <c r="EO59" s="580"/>
      <c r="EP59" s="580"/>
      <c r="EQ59" s="580"/>
      <c r="ER59" s="580"/>
      <c r="ES59" s="580"/>
      <c r="ET59" s="580"/>
      <c r="EU59" s="580"/>
      <c r="EV59" s="580"/>
      <c r="EW59" s="580"/>
      <c r="EX59" s="580"/>
      <c r="EY59" s="580"/>
      <c r="EZ59" s="580"/>
      <c r="FA59" s="580"/>
      <c r="FB59" s="580"/>
      <c r="FC59" s="580"/>
      <c r="FD59" s="580"/>
      <c r="FE59" s="580"/>
      <c r="FF59" s="580"/>
      <c r="FG59" s="580"/>
      <c r="FH59" s="580"/>
      <c r="FI59" s="580"/>
      <c r="FJ59" s="580"/>
      <c r="FK59" s="580"/>
      <c r="FL59" s="580"/>
      <c r="FM59" s="580"/>
      <c r="FN59" s="580"/>
      <c r="FO59" s="580"/>
      <c r="FP59" s="580"/>
      <c r="FQ59" s="580"/>
      <c r="FR59" s="580"/>
      <c r="FS59" s="580"/>
      <c r="FT59" s="580"/>
      <c r="FU59" s="580"/>
      <c r="FV59" s="580"/>
      <c r="FW59" s="580"/>
      <c r="FX59" s="580"/>
      <c r="FY59" s="580"/>
      <c r="FZ59" s="580"/>
      <c r="GA59" s="580"/>
      <c r="GB59" s="580"/>
      <c r="GC59" s="580"/>
      <c r="GD59" s="580"/>
      <c r="GE59" s="580"/>
      <c r="GF59" s="580"/>
      <c r="GG59" s="580"/>
      <c r="GH59" s="580"/>
      <c r="GI59" s="580"/>
      <c r="GJ59" s="580"/>
      <c r="GK59" s="580"/>
      <c r="GL59" s="580"/>
      <c r="GM59" s="580"/>
      <c r="GN59" s="580"/>
      <c r="GO59" s="580"/>
      <c r="GP59" s="580"/>
      <c r="GQ59" s="580"/>
      <c r="GR59" s="580"/>
      <c r="GS59" s="580"/>
      <c r="GT59" s="580"/>
      <c r="GU59" s="580"/>
      <c r="GV59" s="580"/>
      <c r="GW59" s="580"/>
      <c r="GX59" s="580"/>
      <c r="GY59" s="580"/>
      <c r="GZ59" s="580"/>
      <c r="HA59" s="580"/>
      <c r="HB59" s="580"/>
      <c r="HC59" s="580"/>
      <c r="HD59" s="580"/>
      <c r="HE59" s="580"/>
      <c r="HF59" s="580"/>
      <c r="HG59" s="580"/>
      <c r="HH59" s="580"/>
      <c r="HI59" s="580"/>
      <c r="HJ59" s="580"/>
      <c r="HK59" s="580"/>
      <c r="HL59" s="580"/>
      <c r="HM59" s="580"/>
      <c r="HN59" s="580"/>
      <c r="HO59" s="580"/>
      <c r="HP59" s="580"/>
      <c r="HQ59" s="580"/>
      <c r="HR59" s="580"/>
      <c r="HS59" s="580"/>
      <c r="HT59" s="580"/>
      <c r="HU59" s="580"/>
      <c r="HV59" s="580"/>
      <c r="HW59" s="580"/>
      <c r="HX59" s="580"/>
      <c r="HY59" s="580"/>
      <c r="HZ59" s="580"/>
      <c r="IA59" s="580"/>
      <c r="IB59" s="580"/>
      <c r="IC59" s="580"/>
      <c r="ID59" s="580"/>
      <c r="IE59" s="580"/>
      <c r="IF59" s="580"/>
      <c r="IG59" s="580"/>
      <c r="IH59" s="580"/>
      <c r="II59" s="580"/>
      <c r="IJ59" s="580"/>
      <c r="IK59" s="580"/>
      <c r="IL59" s="580"/>
    </row>
    <row r="60" spans="1:246" ht="24" customHeight="1">
      <c r="A60" s="1725" t="s">
        <v>107</v>
      </c>
      <c r="B60" s="1726"/>
      <c r="C60" s="1726"/>
      <c r="D60" s="1726"/>
      <c r="E60" s="1727"/>
      <c r="F60" s="156"/>
      <c r="G60" s="1673"/>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5"/>
      <c r="AM60" s="777"/>
      <c r="AN60" s="777"/>
      <c r="AO60" s="777"/>
      <c r="AP60" s="777"/>
      <c r="AQ60" s="777"/>
      <c r="AR60" s="777"/>
      <c r="AS60" s="777"/>
      <c r="AT60" s="777"/>
      <c r="AU60" s="759"/>
      <c r="AV60" s="759"/>
      <c r="AW60" s="759"/>
      <c r="AX60" s="759"/>
      <c r="AY60" s="777"/>
      <c r="AZ60" s="777"/>
      <c r="BA60" s="777"/>
      <c r="BB60" s="777"/>
      <c r="BC60" s="43"/>
      <c r="BD60" s="131"/>
      <c r="BE60" s="20"/>
      <c r="BF60" s="591"/>
      <c r="BG60" s="20"/>
      <c r="BH60" s="136"/>
      <c r="BI60" s="941"/>
      <c r="BJ60" s="941"/>
      <c r="BK60" s="941"/>
      <c r="BL60" s="941"/>
      <c r="BM60" s="771"/>
      <c r="BN60" s="771"/>
      <c r="BO60" s="771"/>
      <c r="BP60" s="771"/>
      <c r="BQ60" s="771"/>
      <c r="BR60" s="771"/>
      <c r="BS60" s="771"/>
      <c r="BT60" s="771"/>
      <c r="BU60" s="941"/>
      <c r="BV60" s="941"/>
      <c r="BW60" s="941"/>
      <c r="BX60" s="941"/>
      <c r="BY60" s="941"/>
      <c r="BZ60" s="941"/>
      <c r="CA60" s="20"/>
      <c r="CB60" s="941"/>
      <c r="CC60" s="941"/>
      <c r="CD60" s="941"/>
      <c r="CE60" s="941"/>
      <c r="CF60" s="941"/>
      <c r="CG60" s="941"/>
      <c r="CH60" s="941"/>
      <c r="CI60" s="941"/>
      <c r="CJ60" s="941"/>
      <c r="CK60" s="941"/>
      <c r="CL60" s="941"/>
      <c r="CM60" s="941"/>
      <c r="CN60" s="941"/>
      <c r="CO60" s="941"/>
      <c r="CP60" s="941"/>
      <c r="CQ60" s="941"/>
      <c r="CR60" s="941"/>
      <c r="CS60" s="941"/>
      <c r="CT60" s="771"/>
      <c r="CU60" s="941"/>
      <c r="CV60" s="941"/>
      <c r="CW60" s="590"/>
      <c r="CX60" s="590"/>
      <c r="CY60" s="941"/>
      <c r="CZ60" s="580"/>
      <c r="DA60" s="580"/>
      <c r="DB60" s="580"/>
      <c r="DC60" s="580"/>
      <c r="DD60" s="580"/>
      <c r="DE60" s="580"/>
      <c r="DF60" s="580"/>
      <c r="DG60" s="580"/>
      <c r="DH60" s="580"/>
      <c r="DI60" s="580"/>
      <c r="DJ60" s="580"/>
      <c r="DK60" s="580"/>
      <c r="DL60" s="580"/>
      <c r="DM60" s="580"/>
      <c r="DN60" s="580"/>
      <c r="DO60" s="580"/>
      <c r="DP60" s="580"/>
      <c r="DQ60" s="580"/>
      <c r="DR60" s="580"/>
      <c r="DS60" s="580"/>
      <c r="DT60" s="580"/>
      <c r="DU60" s="580"/>
      <c r="DV60" s="580"/>
      <c r="DW60" s="580"/>
      <c r="DX60" s="580"/>
      <c r="DY60" s="580"/>
      <c r="DZ60" s="580"/>
      <c r="EA60" s="580"/>
      <c r="EB60" s="580"/>
      <c r="EC60" s="580"/>
      <c r="ED60" s="580"/>
      <c r="EE60" s="580"/>
      <c r="EF60" s="580"/>
      <c r="EG60" s="580"/>
      <c r="EH60" s="580"/>
      <c r="EI60" s="580"/>
      <c r="EJ60" s="580"/>
      <c r="EK60" s="580"/>
      <c r="EL60" s="580"/>
      <c r="EM60" s="580"/>
      <c r="EN60" s="580"/>
      <c r="EO60" s="580"/>
      <c r="EP60" s="580"/>
      <c r="EQ60" s="580"/>
      <c r="ER60" s="580"/>
      <c r="ES60" s="580"/>
      <c r="ET60" s="580"/>
      <c r="EU60" s="580"/>
      <c r="EV60" s="580"/>
      <c r="EW60" s="580"/>
      <c r="EX60" s="580"/>
      <c r="EY60" s="580"/>
      <c r="EZ60" s="580"/>
      <c r="FA60" s="580"/>
      <c r="FB60" s="580"/>
      <c r="FC60" s="580"/>
      <c r="FD60" s="580"/>
      <c r="FE60" s="580"/>
      <c r="FF60" s="580"/>
      <c r="FG60" s="580"/>
      <c r="FH60" s="580"/>
      <c r="FI60" s="580"/>
      <c r="FJ60" s="580"/>
      <c r="FK60" s="580"/>
      <c r="FL60" s="580"/>
      <c r="FM60" s="580"/>
      <c r="FN60" s="580"/>
      <c r="FO60" s="580"/>
      <c r="FP60" s="580"/>
      <c r="FQ60" s="580"/>
      <c r="FR60" s="580"/>
      <c r="FS60" s="580"/>
      <c r="FT60" s="580"/>
      <c r="FU60" s="580"/>
      <c r="FV60" s="580"/>
      <c r="FW60" s="580"/>
      <c r="FX60" s="580"/>
      <c r="FY60" s="580"/>
      <c r="FZ60" s="580"/>
      <c r="GA60" s="580"/>
      <c r="GB60" s="580"/>
      <c r="GC60" s="580"/>
      <c r="GD60" s="580"/>
      <c r="GE60" s="580"/>
      <c r="GF60" s="580"/>
      <c r="GG60" s="580"/>
      <c r="GH60" s="580"/>
      <c r="GI60" s="580"/>
      <c r="GJ60" s="580"/>
      <c r="GK60" s="580"/>
      <c r="GL60" s="580"/>
      <c r="GM60" s="580"/>
      <c r="GN60" s="580"/>
      <c r="GO60" s="580"/>
      <c r="GP60" s="580"/>
      <c r="GQ60" s="580"/>
      <c r="GR60" s="580"/>
      <c r="GS60" s="580"/>
      <c r="GT60" s="580"/>
      <c r="GU60" s="580"/>
      <c r="GV60" s="580"/>
      <c r="GW60" s="580"/>
      <c r="GX60" s="580"/>
      <c r="GY60" s="580"/>
      <c r="GZ60" s="580"/>
      <c r="HA60" s="580"/>
      <c r="HB60" s="580"/>
      <c r="HC60" s="580"/>
      <c r="HD60" s="580"/>
      <c r="HE60" s="580"/>
      <c r="HF60" s="580"/>
      <c r="HG60" s="580"/>
      <c r="HH60" s="580"/>
      <c r="HI60" s="580"/>
      <c r="HJ60" s="580"/>
      <c r="HK60" s="580"/>
      <c r="HL60" s="580"/>
      <c r="HM60" s="580"/>
      <c r="HN60" s="580"/>
      <c r="HO60" s="580"/>
      <c r="HP60" s="580"/>
      <c r="HQ60" s="580"/>
      <c r="HR60" s="580"/>
      <c r="HS60" s="580"/>
      <c r="HT60" s="580"/>
      <c r="HU60" s="580"/>
      <c r="HV60" s="580"/>
      <c r="HW60" s="580"/>
      <c r="HX60" s="580"/>
      <c r="HY60" s="580"/>
      <c r="HZ60" s="580"/>
      <c r="IA60" s="580"/>
      <c r="IB60" s="580"/>
      <c r="IC60" s="580"/>
      <c r="ID60" s="580"/>
      <c r="IE60" s="580"/>
      <c r="IF60" s="580"/>
      <c r="IG60" s="580"/>
      <c r="IH60" s="580"/>
      <c r="II60" s="580"/>
      <c r="IJ60" s="580"/>
      <c r="IK60" s="580"/>
      <c r="IL60" s="580"/>
    </row>
    <row r="61" spans="1:246" ht="24" customHeight="1">
      <c r="A61" s="1318" t="s">
        <v>108</v>
      </c>
      <c r="B61" s="1255"/>
      <c r="C61" s="1255"/>
      <c r="D61" s="1255"/>
      <c r="E61" s="1319"/>
      <c r="F61" s="36"/>
      <c r="G61" s="1673"/>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c r="AI61" s="1684"/>
      <c r="AJ61" s="1684"/>
      <c r="AK61" s="1684"/>
      <c r="AL61" s="1685"/>
      <c r="AM61" s="777"/>
      <c r="AN61" s="777"/>
      <c r="AO61" s="777"/>
      <c r="AP61" s="777"/>
      <c r="AQ61" s="777"/>
      <c r="AR61" s="777"/>
      <c r="AS61" s="777"/>
      <c r="AT61" s="777"/>
      <c r="AU61" s="759"/>
      <c r="AV61" s="759"/>
      <c r="AW61" s="759"/>
      <c r="AX61" s="759"/>
      <c r="AY61" s="777"/>
      <c r="AZ61" s="777"/>
      <c r="BA61" s="777"/>
      <c r="BB61" s="777"/>
      <c r="BC61" s="43"/>
      <c r="BD61" s="131"/>
      <c r="BE61" s="20"/>
      <c r="BF61" s="591"/>
      <c r="BG61" s="20"/>
      <c r="BH61" s="129"/>
      <c r="BI61" s="20"/>
      <c r="BJ61" s="20"/>
      <c r="BK61" s="20"/>
      <c r="BL61" s="941"/>
      <c r="BM61" s="771"/>
      <c r="BN61" s="771"/>
      <c r="BO61" s="771"/>
      <c r="BP61" s="771"/>
      <c r="BQ61" s="771"/>
      <c r="BR61" s="771"/>
      <c r="BS61" s="771"/>
      <c r="BT61" s="771"/>
      <c r="BU61" s="20"/>
      <c r="BV61" s="20"/>
      <c r="BW61" s="20"/>
      <c r="BX61" s="20"/>
      <c r="BY61" s="20"/>
      <c r="BZ61" s="20"/>
      <c r="CA61" s="20"/>
      <c r="CB61" s="20"/>
      <c r="CC61" s="20"/>
      <c r="CD61" s="20"/>
      <c r="CE61" s="20"/>
      <c r="CF61" s="20"/>
      <c r="CG61" s="20"/>
      <c r="CH61" s="20"/>
      <c r="CI61" s="20"/>
      <c r="CJ61" s="20"/>
      <c r="CK61" s="39"/>
      <c r="CL61" s="23"/>
      <c r="CM61" s="941"/>
      <c r="CN61" s="20"/>
      <c r="CO61" s="20"/>
      <c r="CP61" s="20"/>
      <c r="CQ61" s="20"/>
      <c r="CR61" s="20"/>
      <c r="CS61" s="20"/>
      <c r="CT61" s="771"/>
      <c r="CU61" s="941"/>
      <c r="CV61" s="941"/>
      <c r="CW61" s="590"/>
      <c r="CX61" s="590"/>
      <c r="CY61" s="941"/>
      <c r="CZ61" s="580"/>
      <c r="DA61" s="580"/>
      <c r="DB61" s="580"/>
      <c r="DC61" s="580"/>
      <c r="DD61" s="580"/>
      <c r="DE61" s="580"/>
      <c r="DF61" s="580"/>
      <c r="DG61" s="580"/>
      <c r="DH61" s="580"/>
      <c r="DI61" s="580"/>
      <c r="DJ61" s="580"/>
      <c r="DK61" s="580"/>
      <c r="DL61" s="580"/>
      <c r="DM61" s="580"/>
      <c r="DN61" s="580"/>
      <c r="DO61" s="580"/>
      <c r="DP61" s="580"/>
      <c r="DQ61" s="580"/>
      <c r="DR61" s="580"/>
      <c r="DS61" s="580"/>
      <c r="DT61" s="580"/>
      <c r="DU61" s="580"/>
      <c r="DV61" s="580"/>
      <c r="DW61" s="580"/>
      <c r="DX61" s="580"/>
      <c r="DY61" s="580"/>
      <c r="DZ61" s="580"/>
      <c r="EA61" s="580"/>
      <c r="EB61" s="580"/>
      <c r="EC61" s="580"/>
      <c r="ED61" s="580"/>
      <c r="EE61" s="580"/>
      <c r="EF61" s="580"/>
      <c r="EG61" s="580"/>
      <c r="EH61" s="580"/>
      <c r="EI61" s="580"/>
      <c r="EJ61" s="580"/>
      <c r="EK61" s="580"/>
      <c r="EL61" s="580"/>
      <c r="EM61" s="580"/>
      <c r="EN61" s="580"/>
      <c r="EO61" s="580"/>
      <c r="EP61" s="580"/>
      <c r="EQ61" s="580"/>
      <c r="ER61" s="580"/>
      <c r="ES61" s="580"/>
      <c r="ET61" s="580"/>
      <c r="EU61" s="580"/>
      <c r="EV61" s="580"/>
      <c r="EW61" s="580"/>
      <c r="EX61" s="580"/>
      <c r="EY61" s="580"/>
      <c r="EZ61" s="580"/>
      <c r="FA61" s="580"/>
      <c r="FB61" s="580"/>
      <c r="FC61" s="580"/>
      <c r="FD61" s="580"/>
      <c r="FE61" s="580"/>
      <c r="FF61" s="580"/>
      <c r="FG61" s="580"/>
      <c r="FH61" s="580"/>
      <c r="FI61" s="580"/>
      <c r="FJ61" s="580"/>
      <c r="FK61" s="580"/>
      <c r="FL61" s="580"/>
      <c r="FM61" s="580"/>
      <c r="FN61" s="580"/>
      <c r="FO61" s="580"/>
      <c r="FP61" s="580"/>
      <c r="FQ61" s="580"/>
      <c r="FR61" s="580"/>
      <c r="FS61" s="580"/>
      <c r="FT61" s="580"/>
      <c r="FU61" s="580"/>
      <c r="FV61" s="580"/>
      <c r="FW61" s="580"/>
      <c r="FX61" s="580"/>
      <c r="FY61" s="580"/>
      <c r="FZ61" s="580"/>
      <c r="GA61" s="580"/>
      <c r="GB61" s="580"/>
      <c r="GC61" s="580"/>
      <c r="GD61" s="580"/>
      <c r="GE61" s="580"/>
      <c r="GF61" s="580"/>
      <c r="GG61" s="580"/>
      <c r="GH61" s="580"/>
      <c r="GI61" s="580"/>
      <c r="GJ61" s="580"/>
      <c r="GK61" s="580"/>
      <c r="GL61" s="580"/>
      <c r="GM61" s="580"/>
      <c r="GN61" s="580"/>
      <c r="GO61" s="580"/>
      <c r="GP61" s="580"/>
      <c r="GQ61" s="580"/>
      <c r="GR61" s="580"/>
      <c r="GS61" s="580"/>
      <c r="GT61" s="580"/>
      <c r="GU61" s="580"/>
      <c r="GV61" s="580"/>
      <c r="GW61" s="580"/>
      <c r="GX61" s="580"/>
      <c r="GY61" s="580"/>
      <c r="GZ61" s="580"/>
      <c r="HA61" s="580"/>
      <c r="HB61" s="580"/>
      <c r="HC61" s="580"/>
      <c r="HD61" s="580"/>
      <c r="HE61" s="580"/>
      <c r="HF61" s="580"/>
      <c r="HG61" s="580"/>
      <c r="HH61" s="580"/>
      <c r="HI61" s="580"/>
      <c r="HJ61" s="580"/>
      <c r="HK61" s="580"/>
      <c r="HL61" s="580"/>
      <c r="HM61" s="580"/>
      <c r="HN61" s="580"/>
      <c r="HO61" s="580"/>
      <c r="HP61" s="580"/>
      <c r="HQ61" s="580"/>
      <c r="HR61" s="580"/>
      <c r="HS61" s="580"/>
      <c r="HT61" s="580"/>
      <c r="HU61" s="580"/>
      <c r="HV61" s="580"/>
      <c r="HW61" s="580"/>
      <c r="HX61" s="580"/>
      <c r="HY61" s="580"/>
      <c r="HZ61" s="580"/>
      <c r="IA61" s="580"/>
      <c r="IB61" s="580"/>
      <c r="IC61" s="580"/>
      <c r="ID61" s="580"/>
      <c r="IE61" s="580"/>
      <c r="IF61" s="580"/>
      <c r="IG61" s="580"/>
      <c r="IH61" s="580"/>
      <c r="II61" s="580"/>
      <c r="IJ61" s="580"/>
      <c r="IK61" s="580"/>
      <c r="IL61" s="580"/>
    </row>
    <row r="62" spans="1:246" ht="24" customHeight="1">
      <c r="A62" s="1318" t="s">
        <v>109</v>
      </c>
      <c r="B62" s="1255"/>
      <c r="C62" s="1255"/>
      <c r="D62" s="1255"/>
      <c r="E62" s="1319"/>
      <c r="F62" s="36"/>
      <c r="G62" s="1673"/>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c r="AI62" s="1684"/>
      <c r="AJ62" s="1684"/>
      <c r="AK62" s="1684"/>
      <c r="AL62" s="1685"/>
      <c r="AM62" s="777"/>
      <c r="AN62" s="777"/>
      <c r="AO62" s="777"/>
      <c r="AP62" s="777"/>
      <c r="AQ62" s="777"/>
      <c r="AR62" s="777"/>
      <c r="AS62" s="777"/>
      <c r="AT62" s="777"/>
      <c r="AU62" s="759"/>
      <c r="AV62" s="759"/>
      <c r="AW62" s="759"/>
      <c r="AX62" s="759"/>
      <c r="AY62" s="777"/>
      <c r="AZ62" s="777"/>
      <c r="BA62" s="777"/>
      <c r="BB62" s="777"/>
      <c r="BC62" s="43"/>
      <c r="BD62" s="131"/>
      <c r="BE62" s="20"/>
      <c r="BF62" s="591"/>
      <c r="BG62" s="20"/>
      <c r="BH62" s="129"/>
      <c r="BI62" s="20"/>
      <c r="BJ62" s="20"/>
      <c r="BK62" s="20"/>
      <c r="BL62" s="941"/>
      <c r="BM62" s="771"/>
      <c r="BN62" s="771"/>
      <c r="BO62" s="771"/>
      <c r="BP62" s="771"/>
      <c r="BQ62" s="771"/>
      <c r="BR62" s="771"/>
      <c r="BS62" s="771"/>
      <c r="BT62" s="771"/>
      <c r="BU62" s="20"/>
      <c r="BV62" s="20"/>
      <c r="BW62" s="20"/>
      <c r="BX62" s="20"/>
      <c r="BY62" s="20"/>
      <c r="BZ62" s="20"/>
      <c r="CA62" s="20"/>
      <c r="CB62" s="20"/>
      <c r="CC62" s="20"/>
      <c r="CD62" s="20"/>
      <c r="CE62" s="20"/>
      <c r="CF62" s="20"/>
      <c r="CG62" s="20"/>
      <c r="CH62" s="20"/>
      <c r="CI62" s="20"/>
      <c r="CJ62" s="20"/>
      <c r="CK62" s="39"/>
      <c r="CL62" s="23"/>
      <c r="CM62" s="941"/>
      <c r="CN62" s="941"/>
      <c r="CO62" s="941"/>
      <c r="CP62" s="941"/>
      <c r="CQ62" s="941"/>
      <c r="CR62" s="941"/>
      <c r="CS62" s="941"/>
      <c r="CT62" s="771"/>
      <c r="CU62" s="941"/>
      <c r="CV62" s="941"/>
      <c r="CW62" s="590"/>
      <c r="CX62" s="590"/>
      <c r="CY62" s="941"/>
      <c r="CZ62" s="580"/>
      <c r="DA62" s="580"/>
      <c r="DB62" s="580"/>
      <c r="DC62" s="580"/>
      <c r="DD62" s="580"/>
      <c r="DE62" s="580"/>
      <c r="DF62" s="580"/>
      <c r="DG62" s="580"/>
      <c r="DH62" s="580"/>
      <c r="DI62" s="580"/>
      <c r="DJ62" s="580"/>
      <c r="DK62" s="580"/>
      <c r="DL62" s="580"/>
      <c r="DM62" s="580"/>
      <c r="DN62" s="580"/>
      <c r="DO62" s="580"/>
      <c r="DP62" s="580"/>
      <c r="DQ62" s="580"/>
      <c r="DR62" s="580"/>
      <c r="DS62" s="580"/>
      <c r="DT62" s="580"/>
      <c r="DU62" s="580"/>
      <c r="DV62" s="580"/>
      <c r="DW62" s="580"/>
      <c r="DX62" s="580"/>
      <c r="DY62" s="580"/>
      <c r="DZ62" s="580"/>
      <c r="EA62" s="580"/>
      <c r="EB62" s="580"/>
      <c r="EC62" s="580"/>
      <c r="ED62" s="580"/>
      <c r="EE62" s="580"/>
      <c r="EF62" s="580"/>
      <c r="EG62" s="580"/>
      <c r="EH62" s="580"/>
      <c r="EI62" s="580"/>
      <c r="EJ62" s="580"/>
      <c r="EK62" s="580"/>
      <c r="EL62" s="580"/>
      <c r="EM62" s="580"/>
      <c r="EN62" s="580"/>
      <c r="EO62" s="580"/>
      <c r="EP62" s="580"/>
      <c r="EQ62" s="580"/>
      <c r="ER62" s="580"/>
      <c r="ES62" s="580"/>
      <c r="ET62" s="580"/>
      <c r="EU62" s="580"/>
      <c r="EV62" s="580"/>
      <c r="EW62" s="580"/>
      <c r="EX62" s="580"/>
      <c r="EY62" s="580"/>
      <c r="EZ62" s="580"/>
      <c r="FA62" s="580"/>
      <c r="FB62" s="580"/>
      <c r="FC62" s="580"/>
      <c r="FD62" s="580"/>
      <c r="FE62" s="580"/>
      <c r="FF62" s="580"/>
      <c r="FG62" s="580"/>
      <c r="FH62" s="580"/>
      <c r="FI62" s="580"/>
      <c r="FJ62" s="580"/>
      <c r="FK62" s="580"/>
      <c r="FL62" s="580"/>
      <c r="FM62" s="580"/>
      <c r="FN62" s="580"/>
      <c r="FO62" s="580"/>
      <c r="FP62" s="580"/>
      <c r="FQ62" s="580"/>
      <c r="FR62" s="580"/>
      <c r="FS62" s="580"/>
      <c r="FT62" s="580"/>
      <c r="FU62" s="580"/>
      <c r="FV62" s="580"/>
      <c r="FW62" s="580"/>
      <c r="FX62" s="580"/>
      <c r="FY62" s="580"/>
      <c r="FZ62" s="580"/>
      <c r="GA62" s="580"/>
      <c r="GB62" s="580"/>
      <c r="GC62" s="580"/>
      <c r="GD62" s="580"/>
      <c r="GE62" s="580"/>
      <c r="GF62" s="580"/>
      <c r="GG62" s="580"/>
      <c r="GH62" s="580"/>
      <c r="GI62" s="580"/>
      <c r="GJ62" s="580"/>
      <c r="GK62" s="580"/>
      <c r="GL62" s="580"/>
      <c r="GM62" s="580"/>
      <c r="GN62" s="580"/>
      <c r="GO62" s="580"/>
      <c r="GP62" s="580"/>
      <c r="GQ62" s="580"/>
      <c r="GR62" s="580"/>
      <c r="GS62" s="580"/>
      <c r="GT62" s="580"/>
      <c r="GU62" s="580"/>
      <c r="GV62" s="580"/>
      <c r="GW62" s="580"/>
      <c r="GX62" s="580"/>
      <c r="GY62" s="580"/>
      <c r="GZ62" s="580"/>
      <c r="HA62" s="580"/>
      <c r="HB62" s="580"/>
      <c r="HC62" s="580"/>
      <c r="HD62" s="580"/>
      <c r="HE62" s="580"/>
      <c r="HF62" s="580"/>
      <c r="HG62" s="580"/>
      <c r="HH62" s="580"/>
      <c r="HI62" s="580"/>
      <c r="HJ62" s="580"/>
      <c r="HK62" s="580"/>
      <c r="HL62" s="580"/>
      <c r="HM62" s="580"/>
      <c r="HN62" s="580"/>
      <c r="HO62" s="580"/>
      <c r="HP62" s="580"/>
      <c r="HQ62" s="580"/>
      <c r="HR62" s="580"/>
      <c r="HS62" s="580"/>
      <c r="HT62" s="580"/>
      <c r="HU62" s="580"/>
      <c r="HV62" s="580"/>
      <c r="HW62" s="580"/>
      <c r="HX62" s="580"/>
      <c r="HY62" s="580"/>
      <c r="HZ62" s="580"/>
      <c r="IA62" s="580"/>
      <c r="IB62" s="580"/>
      <c r="IC62" s="580"/>
      <c r="ID62" s="580"/>
      <c r="IE62" s="580"/>
      <c r="IF62" s="580"/>
      <c r="IG62" s="580"/>
      <c r="IH62" s="580"/>
      <c r="II62" s="580"/>
      <c r="IJ62" s="580"/>
      <c r="IK62" s="580"/>
      <c r="IL62" s="580"/>
    </row>
    <row r="63" spans="1:246" ht="24" customHeight="1">
      <c r="A63" s="1318" t="s">
        <v>268</v>
      </c>
      <c r="B63" s="1255"/>
      <c r="C63" s="1255"/>
      <c r="D63" s="1255"/>
      <c r="E63" s="1319"/>
      <c r="F63" s="36"/>
      <c r="G63" s="1673"/>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c r="AI63" s="1684"/>
      <c r="AJ63" s="1684"/>
      <c r="AK63" s="1684"/>
      <c r="AL63" s="1685"/>
      <c r="AM63" s="777"/>
      <c r="AN63" s="777"/>
      <c r="AO63" s="777"/>
      <c r="AP63" s="777"/>
      <c r="AQ63" s="777"/>
      <c r="AR63" s="777"/>
      <c r="AS63" s="777"/>
      <c r="AT63" s="777"/>
      <c r="AU63" s="759"/>
      <c r="AV63" s="759"/>
      <c r="AW63" s="759"/>
      <c r="AX63" s="759"/>
      <c r="AY63" s="777"/>
      <c r="AZ63" s="777"/>
      <c r="BA63" s="777"/>
      <c r="BB63" s="777"/>
      <c r="BC63" s="43"/>
      <c r="BD63" s="131"/>
      <c r="BE63" s="20"/>
      <c r="BF63" s="591"/>
      <c r="BG63" s="20"/>
      <c r="BH63" s="129"/>
      <c r="BI63" s="20"/>
      <c r="BJ63" s="20"/>
      <c r="BK63" s="20"/>
      <c r="BL63" s="941"/>
      <c r="BM63" s="771"/>
      <c r="BN63" s="771"/>
      <c r="BO63" s="771"/>
      <c r="BP63" s="771"/>
      <c r="BQ63" s="771"/>
      <c r="BR63" s="771"/>
      <c r="BS63" s="771"/>
      <c r="BT63" s="771"/>
      <c r="BU63" s="20"/>
      <c r="BV63" s="20"/>
      <c r="BW63" s="20"/>
      <c r="BX63" s="20"/>
      <c r="BY63" s="20"/>
      <c r="BZ63" s="20"/>
      <c r="CA63" s="20"/>
      <c r="CB63" s="20"/>
      <c r="CC63" s="20"/>
      <c r="CD63" s="20"/>
      <c r="CE63" s="20"/>
      <c r="CF63" s="20"/>
      <c r="CG63" s="20"/>
      <c r="CH63" s="20"/>
      <c r="CI63" s="20"/>
      <c r="CJ63" s="20"/>
      <c r="CK63" s="39"/>
      <c r="CL63" s="23"/>
      <c r="CM63" s="941"/>
      <c r="CN63" s="941"/>
      <c r="CO63" s="20"/>
      <c r="CP63" s="20"/>
      <c r="CQ63" s="20"/>
      <c r="CR63" s="20"/>
      <c r="CS63" s="20"/>
      <c r="CT63" s="771"/>
      <c r="CU63" s="39"/>
      <c r="CV63" s="941"/>
      <c r="CW63" s="590"/>
      <c r="CX63" s="590"/>
      <c r="CY63" s="941"/>
      <c r="CZ63" s="580"/>
      <c r="DA63" s="580"/>
      <c r="DB63" s="580"/>
      <c r="DC63" s="580"/>
      <c r="DD63" s="580"/>
      <c r="DE63" s="580"/>
      <c r="DF63" s="580"/>
      <c r="DG63" s="580"/>
      <c r="DH63" s="580"/>
      <c r="DI63" s="580"/>
      <c r="DJ63" s="580"/>
      <c r="DK63" s="580"/>
      <c r="DL63" s="580"/>
      <c r="DM63" s="580"/>
      <c r="DN63" s="580"/>
      <c r="DO63" s="580"/>
      <c r="DP63" s="580"/>
      <c r="DQ63" s="580"/>
      <c r="DR63" s="580"/>
      <c r="DS63" s="580"/>
      <c r="DT63" s="580"/>
      <c r="DU63" s="580"/>
      <c r="DV63" s="580"/>
      <c r="DW63" s="580"/>
      <c r="DX63" s="580"/>
      <c r="DY63" s="580"/>
      <c r="DZ63" s="580"/>
      <c r="EA63" s="580"/>
      <c r="EB63" s="580"/>
      <c r="EC63" s="580"/>
      <c r="ED63" s="580"/>
      <c r="EE63" s="580"/>
      <c r="EF63" s="580"/>
      <c r="EG63" s="580"/>
      <c r="EH63" s="580"/>
      <c r="EI63" s="580"/>
      <c r="EJ63" s="580"/>
      <c r="EK63" s="580"/>
      <c r="EL63" s="580"/>
      <c r="EM63" s="580"/>
      <c r="EN63" s="580"/>
      <c r="EO63" s="580"/>
      <c r="EP63" s="580"/>
      <c r="EQ63" s="580"/>
      <c r="ER63" s="580"/>
      <c r="ES63" s="580"/>
      <c r="ET63" s="580"/>
      <c r="EU63" s="580"/>
      <c r="EV63" s="580"/>
      <c r="EW63" s="580"/>
      <c r="EX63" s="580"/>
      <c r="EY63" s="580"/>
      <c r="EZ63" s="580"/>
      <c r="FA63" s="580"/>
      <c r="FB63" s="580"/>
      <c r="FC63" s="580"/>
      <c r="FD63" s="580"/>
      <c r="FE63" s="580"/>
      <c r="FF63" s="580"/>
      <c r="FG63" s="580"/>
      <c r="FH63" s="580"/>
      <c r="FI63" s="580"/>
      <c r="FJ63" s="580"/>
      <c r="FK63" s="580"/>
      <c r="FL63" s="580"/>
      <c r="FM63" s="580"/>
      <c r="FN63" s="580"/>
      <c r="FO63" s="580"/>
      <c r="FP63" s="580"/>
      <c r="FQ63" s="580"/>
      <c r="FR63" s="580"/>
      <c r="FS63" s="580"/>
      <c r="FT63" s="580"/>
      <c r="FU63" s="580"/>
      <c r="FV63" s="580"/>
      <c r="FW63" s="580"/>
      <c r="FX63" s="580"/>
      <c r="FY63" s="580"/>
      <c r="FZ63" s="580"/>
      <c r="GA63" s="580"/>
      <c r="GB63" s="580"/>
      <c r="GC63" s="580"/>
      <c r="GD63" s="580"/>
      <c r="GE63" s="580"/>
      <c r="GF63" s="580"/>
      <c r="GG63" s="580"/>
      <c r="GH63" s="580"/>
      <c r="GI63" s="580"/>
      <c r="GJ63" s="580"/>
      <c r="GK63" s="580"/>
      <c r="GL63" s="580"/>
      <c r="GM63" s="580"/>
      <c r="GN63" s="580"/>
      <c r="GO63" s="580"/>
      <c r="GP63" s="580"/>
      <c r="GQ63" s="580"/>
      <c r="GR63" s="580"/>
      <c r="GS63" s="580"/>
      <c r="GT63" s="580"/>
      <c r="GU63" s="580"/>
      <c r="GV63" s="580"/>
      <c r="GW63" s="580"/>
      <c r="GX63" s="580"/>
      <c r="GY63" s="580"/>
      <c r="GZ63" s="580"/>
      <c r="HA63" s="580"/>
      <c r="HB63" s="580"/>
      <c r="HC63" s="580"/>
      <c r="HD63" s="580"/>
      <c r="HE63" s="580"/>
      <c r="HF63" s="580"/>
      <c r="HG63" s="580"/>
      <c r="HH63" s="580"/>
      <c r="HI63" s="580"/>
      <c r="HJ63" s="580"/>
      <c r="HK63" s="580"/>
      <c r="HL63" s="580"/>
      <c r="HM63" s="580"/>
      <c r="HN63" s="580"/>
      <c r="HO63" s="580"/>
      <c r="HP63" s="580"/>
      <c r="HQ63" s="580"/>
      <c r="HR63" s="580"/>
      <c r="HS63" s="580"/>
      <c r="HT63" s="580"/>
      <c r="HU63" s="580"/>
      <c r="HV63" s="580"/>
      <c r="HW63" s="580"/>
      <c r="HX63" s="580"/>
      <c r="HY63" s="580"/>
      <c r="HZ63" s="580"/>
      <c r="IA63" s="580"/>
      <c r="IB63" s="580"/>
      <c r="IC63" s="580"/>
      <c r="ID63" s="580"/>
      <c r="IE63" s="580"/>
      <c r="IF63" s="580"/>
      <c r="IG63" s="580"/>
      <c r="IH63" s="580"/>
      <c r="II63" s="580"/>
      <c r="IJ63" s="580"/>
      <c r="IK63" s="580"/>
      <c r="IL63" s="580"/>
    </row>
    <row r="64" spans="1:246" s="19" customFormat="1" ht="24" customHeight="1">
      <c r="A64" s="1318" t="s">
        <v>52</v>
      </c>
      <c r="B64" s="1255"/>
      <c r="C64" s="1255"/>
      <c r="D64" s="1255"/>
      <c r="E64" s="1319"/>
      <c r="F64" s="36"/>
      <c r="G64" s="1673"/>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c r="AI64" s="1684"/>
      <c r="AJ64" s="1684"/>
      <c r="AK64" s="1684"/>
      <c r="AL64" s="1685"/>
      <c r="AM64" s="777"/>
      <c r="AN64" s="777"/>
      <c r="AO64" s="777"/>
      <c r="AP64" s="777"/>
      <c r="AQ64" s="777"/>
      <c r="AR64" s="777"/>
      <c r="AS64" s="777"/>
      <c r="AT64" s="777"/>
      <c r="AU64" s="785"/>
      <c r="AV64" s="785"/>
      <c r="AW64" s="785"/>
      <c r="AX64" s="785"/>
      <c r="AY64" s="777"/>
      <c r="AZ64" s="777"/>
      <c r="BA64" s="777"/>
      <c r="BB64" s="777"/>
      <c r="BC64" s="43"/>
      <c r="BD64" s="131"/>
      <c r="BE64" s="20"/>
      <c r="BF64" s="591"/>
      <c r="BG64" s="20"/>
      <c r="BH64" s="129"/>
      <c r="BI64" s="20"/>
      <c r="BJ64" s="20"/>
      <c r="BK64" s="20"/>
      <c r="BL64" s="941"/>
      <c r="BM64" s="771"/>
      <c r="BN64" s="771"/>
      <c r="BO64" s="771"/>
      <c r="BP64" s="771"/>
      <c r="BQ64" s="771"/>
      <c r="BR64" s="771"/>
      <c r="BS64" s="771"/>
      <c r="BT64" s="771"/>
      <c r="BU64" s="20"/>
      <c r="BV64" s="20"/>
      <c r="BW64" s="20"/>
      <c r="BX64" s="20"/>
      <c r="BY64" s="20"/>
      <c r="BZ64" s="20"/>
      <c r="CA64" s="20"/>
      <c r="CB64" s="20"/>
      <c r="CC64" s="20"/>
      <c r="CD64" s="20"/>
      <c r="CE64" s="20"/>
      <c r="CF64" s="20"/>
      <c r="CG64" s="20"/>
      <c r="CH64" s="20"/>
      <c r="CI64" s="20"/>
      <c r="CJ64" s="20"/>
      <c r="CK64" s="39"/>
      <c r="CL64" s="23"/>
      <c r="CM64" s="941"/>
      <c r="CN64" s="941"/>
      <c r="CO64" s="20"/>
      <c r="CP64" s="20"/>
      <c r="CQ64" s="20"/>
      <c r="CR64" s="20"/>
      <c r="CS64" s="20"/>
      <c r="CT64" s="771"/>
      <c r="CU64" s="941"/>
      <c r="CV64" s="941"/>
      <c r="CW64" s="23"/>
      <c r="CX64" s="23"/>
      <c r="CY64" s="941"/>
      <c r="CZ64" s="580"/>
      <c r="DA64" s="580"/>
      <c r="DB64" s="580"/>
      <c r="DC64" s="580"/>
      <c r="DD64" s="580"/>
      <c r="DE64" s="580"/>
      <c r="DF64" s="580"/>
      <c r="DG64" s="580"/>
      <c r="DH64" s="580"/>
      <c r="DI64" s="580"/>
      <c r="DJ64" s="580"/>
      <c r="DK64" s="580"/>
      <c r="DL64" s="580"/>
      <c r="DM64" s="580"/>
      <c r="DN64" s="580"/>
      <c r="DO64" s="580"/>
      <c r="DP64" s="580"/>
      <c r="DQ64" s="580"/>
      <c r="DR64" s="580"/>
      <c r="DS64" s="580"/>
      <c r="DT64" s="580"/>
      <c r="DU64" s="580"/>
      <c r="DV64" s="580"/>
      <c r="DW64" s="580"/>
      <c r="DX64" s="580"/>
      <c r="DY64" s="580"/>
      <c r="DZ64" s="580"/>
      <c r="EA64" s="580"/>
      <c r="EB64" s="580"/>
      <c r="EC64" s="580"/>
      <c r="ED64" s="580"/>
      <c r="EE64" s="580"/>
      <c r="EF64" s="580"/>
      <c r="EG64" s="580"/>
      <c r="EH64" s="580"/>
      <c r="EI64" s="580"/>
      <c r="EJ64" s="580"/>
      <c r="EK64" s="580"/>
      <c r="EL64" s="580"/>
      <c r="EM64" s="580"/>
      <c r="EN64" s="580"/>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row>
    <row r="65" spans="1:246" ht="33.75" customHeight="1">
      <c r="A65" s="1318" t="s">
        <v>269</v>
      </c>
      <c r="B65" s="1255"/>
      <c r="C65" s="1255"/>
      <c r="D65" s="1255"/>
      <c r="E65" s="1319"/>
      <c r="F65" s="36"/>
      <c r="G65" s="1673"/>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1684"/>
      <c r="AJ65" s="1684"/>
      <c r="AK65" s="1684"/>
      <c r="AL65" s="1685"/>
      <c r="AM65" s="777"/>
      <c r="AN65" s="777"/>
      <c r="AO65" s="777"/>
      <c r="AP65" s="777"/>
      <c r="AQ65" s="777"/>
      <c r="AR65" s="777"/>
      <c r="AS65" s="777"/>
      <c r="AT65" s="777"/>
      <c r="AU65" s="759"/>
      <c r="AV65" s="759"/>
      <c r="AW65" s="759"/>
      <c r="AX65" s="759"/>
      <c r="AY65" s="777"/>
      <c r="AZ65" s="777"/>
      <c r="BA65" s="777"/>
      <c r="BB65" s="777"/>
      <c r="BC65" s="43"/>
      <c r="BD65" s="131"/>
      <c r="BE65" s="20"/>
      <c r="BF65" s="591"/>
      <c r="BG65" s="20"/>
      <c r="BH65" s="129"/>
      <c r="BI65" s="20"/>
      <c r="BJ65" s="20"/>
      <c r="BK65" s="20"/>
      <c r="BL65" s="941"/>
      <c r="BM65" s="771"/>
      <c r="BN65" s="771"/>
      <c r="BO65" s="771"/>
      <c r="BP65" s="771"/>
      <c r="BQ65" s="771"/>
      <c r="BR65" s="771"/>
      <c r="BS65" s="771"/>
      <c r="BT65" s="771"/>
      <c r="BU65" s="20"/>
      <c r="BV65" s="20"/>
      <c r="BW65" s="20"/>
      <c r="BX65" s="20"/>
      <c r="BY65" s="20"/>
      <c r="BZ65" s="20"/>
      <c r="CA65" s="20"/>
      <c r="CB65" s="20"/>
      <c r="CC65" s="20"/>
      <c r="CD65" s="20"/>
      <c r="CE65" s="20"/>
      <c r="CF65" s="20"/>
      <c r="CG65" s="20"/>
      <c r="CH65" s="20"/>
      <c r="CI65" s="20"/>
      <c r="CJ65" s="20"/>
      <c r="CK65" s="20"/>
      <c r="CL65" s="39"/>
      <c r="CM65" s="783"/>
      <c r="CN65" s="20"/>
      <c r="CO65" s="20"/>
      <c r="CP65" s="20"/>
      <c r="CQ65" s="20"/>
      <c r="CR65" s="20"/>
      <c r="CS65" s="20"/>
      <c r="CT65" s="771"/>
      <c r="CU65" s="941"/>
      <c r="CV65" s="20"/>
      <c r="CW65" s="20"/>
      <c r="CX65" s="20"/>
      <c r="CY65" s="941"/>
      <c r="CZ65" s="580"/>
      <c r="DA65" s="580"/>
      <c r="DB65" s="580"/>
      <c r="DC65" s="580"/>
      <c r="DD65" s="580"/>
      <c r="DE65" s="580"/>
      <c r="DF65" s="580"/>
      <c r="DG65" s="580"/>
      <c r="DH65" s="580"/>
      <c r="DI65" s="580"/>
      <c r="DJ65" s="580"/>
      <c r="DK65" s="580"/>
      <c r="DL65" s="580"/>
      <c r="DM65" s="580"/>
      <c r="DN65" s="580"/>
      <c r="DO65" s="580"/>
      <c r="DP65" s="580"/>
      <c r="DQ65" s="580"/>
      <c r="DR65" s="580"/>
      <c r="DS65" s="580"/>
      <c r="DT65" s="580"/>
      <c r="DU65" s="580"/>
      <c r="DV65" s="580"/>
      <c r="DW65" s="580"/>
      <c r="DX65" s="580"/>
      <c r="DY65" s="580"/>
      <c r="DZ65" s="580"/>
      <c r="EA65" s="580"/>
      <c r="EB65" s="580"/>
      <c r="EC65" s="580"/>
      <c r="ED65" s="580"/>
      <c r="EE65" s="580"/>
      <c r="EF65" s="580"/>
      <c r="EG65" s="580"/>
      <c r="EH65" s="580"/>
      <c r="EI65" s="580"/>
      <c r="EJ65" s="580"/>
      <c r="EK65" s="580"/>
      <c r="EL65" s="580"/>
      <c r="EM65" s="580"/>
      <c r="EN65" s="580"/>
      <c r="EO65" s="580"/>
      <c r="EP65" s="580"/>
      <c r="EQ65" s="580"/>
      <c r="ER65" s="580"/>
      <c r="ES65" s="580"/>
      <c r="ET65" s="580"/>
      <c r="EU65" s="580"/>
      <c r="EV65" s="580"/>
      <c r="EW65" s="580"/>
      <c r="EX65" s="580"/>
      <c r="EY65" s="580"/>
      <c r="EZ65" s="580"/>
      <c r="FA65" s="580"/>
      <c r="FB65" s="580"/>
      <c r="FC65" s="580"/>
      <c r="FD65" s="580"/>
      <c r="FE65" s="580"/>
      <c r="FF65" s="580"/>
      <c r="FG65" s="580"/>
      <c r="FH65" s="580"/>
      <c r="FI65" s="580"/>
      <c r="FJ65" s="580"/>
      <c r="FK65" s="580"/>
      <c r="FL65" s="580"/>
      <c r="FM65" s="580"/>
      <c r="FN65" s="580"/>
      <c r="FO65" s="580"/>
      <c r="FP65" s="580"/>
      <c r="FQ65" s="580"/>
      <c r="FR65" s="580"/>
      <c r="FS65" s="580"/>
      <c r="FT65" s="580"/>
      <c r="FU65" s="580"/>
      <c r="FV65" s="580"/>
      <c r="FW65" s="580"/>
      <c r="FX65" s="580"/>
      <c r="FY65" s="580"/>
      <c r="FZ65" s="580"/>
      <c r="GA65" s="580"/>
      <c r="GB65" s="580"/>
      <c r="GC65" s="580"/>
      <c r="GD65" s="580"/>
      <c r="GE65" s="580"/>
      <c r="GF65" s="580"/>
      <c r="GG65" s="580"/>
      <c r="GH65" s="580"/>
      <c r="GI65" s="580"/>
      <c r="GJ65" s="580"/>
      <c r="GK65" s="580"/>
      <c r="GL65" s="580"/>
      <c r="GM65" s="580"/>
      <c r="GN65" s="580"/>
      <c r="GO65" s="580"/>
      <c r="GP65" s="580"/>
      <c r="GQ65" s="580"/>
      <c r="GR65" s="580"/>
      <c r="GS65" s="580"/>
      <c r="GT65" s="580"/>
      <c r="GU65" s="580"/>
      <c r="GV65" s="580"/>
      <c r="GW65" s="580"/>
      <c r="GX65" s="580"/>
      <c r="GY65" s="580"/>
      <c r="GZ65" s="580"/>
      <c r="HA65" s="580"/>
      <c r="HB65" s="580"/>
      <c r="HC65" s="580"/>
      <c r="HD65" s="580"/>
      <c r="HE65" s="580"/>
      <c r="HF65" s="580"/>
      <c r="HG65" s="580"/>
      <c r="HH65" s="580"/>
      <c r="HI65" s="580"/>
      <c r="HJ65" s="580"/>
      <c r="HK65" s="580"/>
      <c r="HL65" s="580"/>
      <c r="HM65" s="580"/>
      <c r="HN65" s="580"/>
      <c r="HO65" s="580"/>
      <c r="HP65" s="580"/>
      <c r="HQ65" s="580"/>
      <c r="HR65" s="580"/>
      <c r="HS65" s="580"/>
      <c r="HT65" s="580"/>
      <c r="HU65" s="580"/>
      <c r="HV65" s="580"/>
      <c r="HW65" s="580"/>
      <c r="HX65" s="580"/>
      <c r="HY65" s="580"/>
      <c r="HZ65" s="580"/>
      <c r="IA65" s="580"/>
      <c r="IB65" s="580"/>
      <c r="IC65" s="580"/>
      <c r="ID65" s="580"/>
      <c r="IE65" s="580"/>
      <c r="IF65" s="580"/>
      <c r="IG65" s="580"/>
      <c r="IH65" s="580"/>
      <c r="II65" s="580"/>
      <c r="IJ65" s="580"/>
      <c r="IK65" s="580"/>
      <c r="IL65" s="580"/>
    </row>
    <row r="66" spans="1:246" ht="24" customHeight="1">
      <c r="A66" s="1318" t="s">
        <v>270</v>
      </c>
      <c r="B66" s="1255"/>
      <c r="C66" s="1255"/>
      <c r="D66" s="1255"/>
      <c r="E66" s="1319"/>
      <c r="F66" s="36"/>
      <c r="G66" s="1673"/>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1684"/>
      <c r="AJ66" s="1684"/>
      <c r="AK66" s="1684"/>
      <c r="AL66" s="1685"/>
      <c r="AM66" s="777"/>
      <c r="AN66" s="777"/>
      <c r="AO66" s="777"/>
      <c r="AP66" s="777"/>
      <c r="AQ66" s="777"/>
      <c r="AR66" s="777"/>
      <c r="AS66" s="777"/>
      <c r="AT66" s="777"/>
      <c r="AU66" s="759"/>
      <c r="AV66" s="759"/>
      <c r="AW66" s="759"/>
      <c r="AX66" s="759"/>
      <c r="AY66" s="777"/>
      <c r="AZ66" s="777"/>
      <c r="BA66" s="777"/>
      <c r="BB66" s="777"/>
      <c r="BC66" s="43"/>
      <c r="BD66" s="131"/>
      <c r="BE66" s="20"/>
      <c r="BF66" s="591"/>
      <c r="BG66" s="20"/>
      <c r="BH66" s="129"/>
      <c r="BI66" s="20"/>
      <c r="BJ66" s="20"/>
      <c r="BK66" s="20"/>
      <c r="BL66" s="941"/>
      <c r="BM66" s="771"/>
      <c r="BN66" s="771"/>
      <c r="BO66" s="771"/>
      <c r="BP66" s="771"/>
      <c r="BQ66" s="771"/>
      <c r="BR66" s="771"/>
      <c r="BS66" s="771"/>
      <c r="BT66" s="771"/>
      <c r="BU66" s="20"/>
      <c r="BV66" s="20"/>
      <c r="BW66" s="20"/>
      <c r="BX66" s="20"/>
      <c r="BY66" s="20"/>
      <c r="BZ66" s="20"/>
      <c r="CA66" s="20"/>
      <c r="CB66" s="20"/>
      <c r="CC66" s="20"/>
      <c r="CD66" s="20"/>
      <c r="CE66" s="20"/>
      <c r="CF66" s="20"/>
      <c r="CG66" s="20"/>
      <c r="CH66" s="20"/>
      <c r="CI66" s="20"/>
      <c r="CJ66" s="20"/>
      <c r="CK66" s="20"/>
      <c r="CL66" s="39"/>
      <c r="CM66" s="783"/>
      <c r="CN66" s="20"/>
      <c r="CO66" s="20"/>
      <c r="CP66" s="20"/>
      <c r="CQ66" s="20"/>
      <c r="CR66" s="20"/>
      <c r="CS66" s="20"/>
      <c r="CT66" s="771"/>
      <c r="CU66" s="941"/>
      <c r="CV66" s="20"/>
      <c r="CW66" s="20"/>
      <c r="CX66" s="20"/>
      <c r="CY66" s="941"/>
      <c r="CZ66" s="580"/>
      <c r="DA66" s="580"/>
      <c r="DB66" s="580"/>
      <c r="DC66" s="580"/>
      <c r="DD66" s="580"/>
      <c r="DE66" s="580"/>
      <c r="DF66" s="580"/>
      <c r="DG66" s="580"/>
      <c r="DH66" s="580"/>
      <c r="DI66" s="580"/>
      <c r="DJ66" s="580"/>
      <c r="DK66" s="580"/>
      <c r="DL66" s="580"/>
      <c r="DM66" s="580"/>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80"/>
      <c r="EY66" s="580"/>
      <c r="EZ66" s="580"/>
      <c r="FA66" s="580"/>
      <c r="FB66" s="580"/>
      <c r="FC66" s="580"/>
      <c r="FD66" s="580"/>
      <c r="FE66" s="580"/>
      <c r="FF66" s="580"/>
      <c r="FG66" s="580"/>
      <c r="FH66" s="580"/>
      <c r="FI66" s="580"/>
      <c r="FJ66" s="580"/>
      <c r="FK66" s="580"/>
      <c r="FL66" s="580"/>
      <c r="FM66" s="580"/>
      <c r="FN66" s="580"/>
      <c r="FO66" s="580"/>
      <c r="FP66" s="580"/>
      <c r="FQ66" s="580"/>
      <c r="FR66" s="580"/>
      <c r="FS66" s="580"/>
      <c r="FT66" s="580"/>
      <c r="FU66" s="580"/>
      <c r="FV66" s="580"/>
      <c r="FW66" s="580"/>
      <c r="FX66" s="580"/>
      <c r="FY66" s="580"/>
      <c r="FZ66" s="580"/>
      <c r="GA66" s="580"/>
      <c r="GB66" s="580"/>
      <c r="GC66" s="580"/>
      <c r="GD66" s="580"/>
      <c r="GE66" s="580"/>
      <c r="GF66" s="580"/>
      <c r="GG66" s="580"/>
      <c r="GH66" s="580"/>
      <c r="GI66" s="580"/>
      <c r="GJ66" s="580"/>
      <c r="GK66" s="580"/>
      <c r="GL66" s="580"/>
      <c r="GM66" s="580"/>
      <c r="GN66" s="580"/>
      <c r="GO66" s="580"/>
      <c r="GP66" s="580"/>
      <c r="GQ66" s="580"/>
      <c r="GR66" s="580"/>
      <c r="GS66" s="580"/>
      <c r="GT66" s="580"/>
      <c r="GU66" s="580"/>
      <c r="GV66" s="580"/>
      <c r="GW66" s="580"/>
      <c r="GX66" s="580"/>
      <c r="GY66" s="580"/>
      <c r="GZ66" s="580"/>
      <c r="HA66" s="580"/>
      <c r="HB66" s="580"/>
      <c r="HC66" s="580"/>
      <c r="HD66" s="580"/>
      <c r="HE66" s="580"/>
      <c r="HF66" s="580"/>
      <c r="HG66" s="580"/>
      <c r="HH66" s="580"/>
      <c r="HI66" s="580"/>
      <c r="HJ66" s="580"/>
      <c r="HK66" s="580"/>
      <c r="HL66" s="580"/>
      <c r="HM66" s="580"/>
      <c r="HN66" s="580"/>
      <c r="HO66" s="580"/>
      <c r="HP66" s="580"/>
      <c r="HQ66" s="580"/>
      <c r="HR66" s="580"/>
      <c r="HS66" s="580"/>
      <c r="HT66" s="580"/>
      <c r="HU66" s="580"/>
      <c r="HV66" s="580"/>
      <c r="HW66" s="580"/>
      <c r="HX66" s="580"/>
      <c r="HY66" s="580"/>
      <c r="HZ66" s="580"/>
      <c r="IA66" s="580"/>
      <c r="IB66" s="580"/>
      <c r="IC66" s="580"/>
      <c r="ID66" s="580"/>
      <c r="IE66" s="580"/>
      <c r="IF66" s="580"/>
      <c r="IG66" s="580"/>
      <c r="IH66" s="580"/>
      <c r="II66" s="580"/>
      <c r="IJ66" s="580"/>
      <c r="IK66" s="580"/>
      <c r="IL66" s="580"/>
    </row>
    <row r="67" spans="1:246" ht="24" customHeight="1" thickBot="1">
      <c r="A67" s="1715"/>
      <c r="B67" s="1716"/>
      <c r="C67" s="1716"/>
      <c r="D67" s="1716"/>
      <c r="E67" s="1717"/>
      <c r="F67" s="157">
        <f>SUM(F60:F66)</f>
        <v>0</v>
      </c>
      <c r="G67" s="1673"/>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c r="AL67" s="1685"/>
      <c r="AM67" s="777"/>
      <c r="AN67" s="777"/>
      <c r="AO67" s="777"/>
      <c r="AP67" s="777"/>
      <c r="AQ67" s="777"/>
      <c r="AR67" s="777"/>
      <c r="AS67" s="777"/>
      <c r="AT67" s="777"/>
      <c r="AU67" s="759"/>
      <c r="AV67" s="759"/>
      <c r="AW67" s="759"/>
      <c r="AX67" s="759"/>
      <c r="AY67" s="777"/>
      <c r="AZ67" s="777"/>
      <c r="BA67" s="777"/>
      <c r="BB67" s="777"/>
      <c r="BC67" s="43"/>
      <c r="BD67" s="131"/>
      <c r="BE67" s="20"/>
      <c r="BF67" s="591"/>
      <c r="BG67" s="20"/>
      <c r="BH67" s="129"/>
      <c r="BI67" s="20"/>
      <c r="BJ67" s="20"/>
      <c r="BK67" s="20"/>
      <c r="BL67" s="941"/>
      <c r="BM67" s="771"/>
      <c r="BN67" s="771"/>
      <c r="BO67" s="771"/>
      <c r="BP67" s="771"/>
      <c r="BQ67" s="771"/>
      <c r="BR67" s="771"/>
      <c r="BS67" s="771"/>
      <c r="BT67" s="771"/>
      <c r="BU67" s="20"/>
      <c r="BV67" s="20"/>
      <c r="BW67" s="20"/>
      <c r="BX67" s="20"/>
      <c r="BY67" s="20"/>
      <c r="BZ67" s="20"/>
      <c r="CA67" s="20"/>
      <c r="CB67" s="20"/>
      <c r="CC67" s="20"/>
      <c r="CD67" s="20"/>
      <c r="CE67" s="20"/>
      <c r="CF67" s="20"/>
      <c r="CG67" s="20"/>
      <c r="CH67" s="20"/>
      <c r="CI67" s="20"/>
      <c r="CJ67" s="20"/>
      <c r="CK67" s="20"/>
      <c r="CL67" s="39"/>
      <c r="CM67" s="783"/>
      <c r="CN67" s="20"/>
      <c r="CO67" s="20"/>
      <c r="CP67" s="20"/>
      <c r="CQ67" s="20"/>
      <c r="CR67" s="20"/>
      <c r="CS67" s="20"/>
      <c r="CT67" s="771"/>
      <c r="CU67" s="941"/>
      <c r="CV67" s="20"/>
      <c r="CW67" s="20"/>
      <c r="CX67" s="20"/>
      <c r="CY67" s="941"/>
      <c r="CZ67" s="580"/>
      <c r="DA67" s="580"/>
      <c r="DB67" s="580"/>
      <c r="DC67" s="580"/>
      <c r="DD67" s="580"/>
      <c r="DE67" s="580"/>
      <c r="DF67" s="580"/>
      <c r="DG67" s="580"/>
      <c r="DH67" s="580"/>
      <c r="DI67" s="580"/>
      <c r="DJ67" s="580"/>
      <c r="DK67" s="580"/>
      <c r="DL67" s="580"/>
      <c r="DM67" s="580"/>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80"/>
      <c r="EY67" s="580"/>
      <c r="EZ67" s="580"/>
      <c r="FA67" s="580"/>
      <c r="FB67" s="580"/>
      <c r="FC67" s="580"/>
      <c r="FD67" s="580"/>
      <c r="FE67" s="580"/>
      <c r="FF67" s="580"/>
      <c r="FG67" s="580"/>
      <c r="FH67" s="580"/>
      <c r="FI67" s="580"/>
      <c r="FJ67" s="580"/>
      <c r="FK67" s="580"/>
      <c r="FL67" s="580"/>
      <c r="FM67" s="580"/>
      <c r="FN67" s="580"/>
      <c r="FO67" s="580"/>
      <c r="FP67" s="580"/>
      <c r="FQ67" s="580"/>
      <c r="FR67" s="580"/>
      <c r="FS67" s="580"/>
      <c r="FT67" s="580"/>
      <c r="FU67" s="580"/>
      <c r="FV67" s="580"/>
      <c r="FW67" s="580"/>
      <c r="FX67" s="580"/>
      <c r="FY67" s="580"/>
      <c r="FZ67" s="580"/>
      <c r="GA67" s="580"/>
      <c r="GB67" s="580"/>
      <c r="GC67" s="580"/>
      <c r="GD67" s="580"/>
      <c r="GE67" s="580"/>
      <c r="GF67" s="580"/>
      <c r="GG67" s="580"/>
      <c r="GH67" s="580"/>
      <c r="GI67" s="580"/>
      <c r="GJ67" s="580"/>
      <c r="GK67" s="580"/>
      <c r="GL67" s="580"/>
      <c r="GM67" s="580"/>
      <c r="GN67" s="580"/>
      <c r="GO67" s="580"/>
      <c r="GP67" s="580"/>
      <c r="GQ67" s="580"/>
      <c r="GR67" s="580"/>
      <c r="GS67" s="580"/>
      <c r="GT67" s="580"/>
      <c r="GU67" s="580"/>
      <c r="GV67" s="580"/>
      <c r="GW67" s="580"/>
      <c r="GX67" s="580"/>
      <c r="GY67" s="580"/>
      <c r="GZ67" s="580"/>
      <c r="HA67" s="580"/>
      <c r="HB67" s="580"/>
      <c r="HC67" s="580"/>
      <c r="HD67" s="580"/>
      <c r="HE67" s="580"/>
      <c r="HF67" s="580"/>
      <c r="HG67" s="580"/>
      <c r="HH67" s="580"/>
      <c r="HI67" s="580"/>
      <c r="HJ67" s="580"/>
      <c r="HK67" s="580"/>
      <c r="HL67" s="580"/>
      <c r="HM67" s="580"/>
      <c r="HN67" s="580"/>
      <c r="HO67" s="580"/>
      <c r="HP67" s="580"/>
      <c r="HQ67" s="580"/>
      <c r="HR67" s="580"/>
      <c r="HS67" s="580"/>
      <c r="HT67" s="580"/>
      <c r="HU67" s="580"/>
      <c r="HV67" s="580"/>
      <c r="HW67" s="580"/>
      <c r="HX67" s="580"/>
      <c r="HY67" s="580"/>
      <c r="HZ67" s="580"/>
      <c r="IA67" s="580"/>
      <c r="IB67" s="580"/>
      <c r="IC67" s="580"/>
      <c r="ID67" s="580"/>
      <c r="IE67" s="580"/>
      <c r="IF67" s="580"/>
      <c r="IG67" s="580"/>
      <c r="IH67" s="580"/>
      <c r="II67" s="580"/>
      <c r="IJ67" s="580"/>
      <c r="IK67" s="580"/>
      <c r="IL67" s="580"/>
    </row>
    <row r="68" spans="1:246" ht="24" customHeight="1">
      <c r="A68" s="1728" t="s">
        <v>271</v>
      </c>
      <c r="B68" s="1729"/>
      <c r="C68" s="1729"/>
      <c r="D68" s="1729"/>
      <c r="E68" s="1729"/>
      <c r="F68" s="1730"/>
      <c r="G68" s="1673"/>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c r="AL68" s="1685"/>
      <c r="AM68" s="777"/>
      <c r="AN68" s="777"/>
      <c r="AO68" s="777"/>
      <c r="AP68" s="777"/>
      <c r="AQ68" s="777"/>
      <c r="AR68" s="777"/>
      <c r="AS68" s="777"/>
      <c r="AT68" s="777"/>
      <c r="AU68" s="759"/>
      <c r="AV68" s="759"/>
      <c r="AW68" s="759"/>
      <c r="AX68" s="759"/>
      <c r="AY68" s="759"/>
      <c r="AZ68" s="759"/>
      <c r="BA68" s="759"/>
      <c r="BB68" s="759"/>
      <c r="BE68" s="20"/>
      <c r="BF68" s="591"/>
      <c r="BG68" s="20"/>
      <c r="BH68" s="129"/>
      <c r="BI68" s="20"/>
      <c r="BJ68" s="20"/>
      <c r="BK68" s="20"/>
      <c r="BL68" s="941"/>
      <c r="BM68" s="771"/>
      <c r="BN68" s="771"/>
      <c r="BO68" s="771"/>
      <c r="BP68" s="771"/>
      <c r="BQ68" s="771"/>
      <c r="BR68" s="771"/>
      <c r="BS68" s="771"/>
      <c r="BT68" s="771"/>
      <c r="BU68" s="20"/>
      <c r="BV68" s="20"/>
      <c r="BW68" s="20"/>
      <c r="BX68" s="20"/>
      <c r="BY68" s="20"/>
      <c r="BZ68" s="20"/>
      <c r="CA68" s="20"/>
      <c r="CB68" s="20"/>
      <c r="CC68" s="20"/>
      <c r="CD68" s="20"/>
      <c r="CE68" s="20"/>
      <c r="CF68" s="20"/>
      <c r="CG68" s="20"/>
      <c r="CH68" s="20"/>
      <c r="CI68" s="20"/>
      <c r="CJ68" s="20"/>
      <c r="CK68" s="20"/>
      <c r="CL68" s="39"/>
      <c r="CM68" s="783"/>
      <c r="CN68" s="20"/>
      <c r="CO68" s="20"/>
      <c r="CP68" s="20"/>
      <c r="CQ68" s="20"/>
      <c r="CR68" s="20"/>
      <c r="CS68" s="20"/>
      <c r="CT68" s="771"/>
      <c r="CU68" s="941"/>
      <c r="CV68" s="20"/>
      <c r="CW68" s="20"/>
      <c r="CX68" s="20"/>
      <c r="CY68" s="941"/>
      <c r="CZ68" s="580"/>
      <c r="DA68" s="580"/>
      <c r="DB68" s="580"/>
      <c r="DC68" s="580"/>
      <c r="DD68" s="580"/>
      <c r="DE68" s="580"/>
      <c r="DF68" s="580"/>
      <c r="DG68" s="580"/>
      <c r="DH68" s="580"/>
      <c r="DI68" s="580"/>
      <c r="DJ68" s="580"/>
      <c r="DK68" s="580"/>
      <c r="DL68" s="580"/>
      <c r="DM68" s="580"/>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c r="EM68" s="580"/>
      <c r="EN68" s="580"/>
      <c r="EO68" s="580"/>
      <c r="EP68" s="580"/>
      <c r="EQ68" s="580"/>
      <c r="ER68" s="580"/>
      <c r="ES68" s="580"/>
      <c r="ET68" s="580"/>
      <c r="EU68" s="580"/>
      <c r="EV68" s="580"/>
      <c r="EW68" s="580"/>
      <c r="EX68" s="580"/>
      <c r="EY68" s="580"/>
      <c r="EZ68" s="580"/>
      <c r="FA68" s="580"/>
      <c r="FB68" s="580"/>
      <c r="FC68" s="580"/>
      <c r="FD68" s="580"/>
      <c r="FE68" s="580"/>
      <c r="FF68" s="580"/>
      <c r="FG68" s="580"/>
      <c r="FH68" s="580"/>
      <c r="FI68" s="580"/>
      <c r="FJ68" s="580"/>
      <c r="FK68" s="580"/>
      <c r="FL68" s="580"/>
      <c r="FM68" s="580"/>
      <c r="FN68" s="580"/>
      <c r="FO68" s="580"/>
      <c r="FP68" s="580"/>
      <c r="FQ68" s="580"/>
      <c r="FR68" s="580"/>
      <c r="FS68" s="580"/>
      <c r="FT68" s="580"/>
      <c r="FU68" s="580"/>
      <c r="FV68" s="580"/>
      <c r="FW68" s="580"/>
      <c r="FX68" s="580"/>
      <c r="FY68" s="580"/>
      <c r="FZ68" s="580"/>
      <c r="GA68" s="580"/>
      <c r="GB68" s="580"/>
      <c r="GC68" s="580"/>
      <c r="GD68" s="580"/>
      <c r="GE68" s="580"/>
      <c r="GF68" s="580"/>
      <c r="GG68" s="580"/>
      <c r="GH68" s="580"/>
      <c r="GI68" s="580"/>
      <c r="GJ68" s="580"/>
      <c r="GK68" s="580"/>
      <c r="GL68" s="580"/>
      <c r="GM68" s="580"/>
      <c r="GN68" s="580"/>
      <c r="GO68" s="580"/>
      <c r="GP68" s="580"/>
      <c r="GQ68" s="580"/>
      <c r="GR68" s="580"/>
      <c r="GS68" s="580"/>
      <c r="GT68" s="580"/>
      <c r="GU68" s="580"/>
      <c r="GV68" s="580"/>
      <c r="GW68" s="580"/>
      <c r="GX68" s="580"/>
      <c r="GY68" s="580"/>
      <c r="GZ68" s="580"/>
      <c r="HA68" s="580"/>
      <c r="HB68" s="580"/>
      <c r="HC68" s="580"/>
      <c r="HD68" s="580"/>
      <c r="HE68" s="580"/>
      <c r="HF68" s="580"/>
      <c r="HG68" s="580"/>
      <c r="HH68" s="580"/>
      <c r="HI68" s="580"/>
      <c r="HJ68" s="580"/>
      <c r="HK68" s="580"/>
      <c r="HL68" s="580"/>
      <c r="HM68" s="580"/>
      <c r="HN68" s="580"/>
      <c r="HO68" s="580"/>
      <c r="HP68" s="580"/>
      <c r="HQ68" s="580"/>
      <c r="HR68" s="580"/>
      <c r="HS68" s="580"/>
      <c r="HT68" s="580"/>
      <c r="HU68" s="580"/>
      <c r="HV68" s="580"/>
      <c r="HW68" s="580"/>
      <c r="HX68" s="580"/>
      <c r="HY68" s="580"/>
      <c r="HZ68" s="580"/>
      <c r="IA68" s="580"/>
      <c r="IB68" s="580"/>
      <c r="IC68" s="580"/>
      <c r="ID68" s="580"/>
      <c r="IE68" s="580"/>
      <c r="IF68" s="580"/>
      <c r="IG68" s="580"/>
      <c r="IH68" s="580"/>
      <c r="II68" s="580"/>
      <c r="IJ68" s="580"/>
      <c r="IK68" s="580"/>
      <c r="IL68" s="580"/>
    </row>
    <row r="69" spans="1:246" ht="24" customHeight="1">
      <c r="A69" s="1738" t="s">
        <v>17</v>
      </c>
      <c r="B69" s="1739"/>
      <c r="C69" s="916"/>
      <c r="D69" s="1736" t="s">
        <v>21</v>
      </c>
      <c r="E69" s="1737"/>
      <c r="F69" s="917"/>
      <c r="G69" s="1673"/>
      <c r="H69" s="1684"/>
      <c r="I69" s="1684"/>
      <c r="J69" s="1684"/>
      <c r="K69" s="1684"/>
      <c r="L69" s="1684"/>
      <c r="M69" s="1684"/>
      <c r="N69" s="1684"/>
      <c r="O69" s="1684"/>
      <c r="P69" s="1684"/>
      <c r="Q69" s="1684"/>
      <c r="R69" s="1684"/>
      <c r="S69" s="1684"/>
      <c r="T69" s="1684"/>
      <c r="U69" s="1684"/>
      <c r="V69" s="1684"/>
      <c r="W69" s="1684"/>
      <c r="X69" s="1684"/>
      <c r="Y69" s="1684"/>
      <c r="Z69" s="1684"/>
      <c r="AA69" s="1684"/>
      <c r="AB69" s="1684"/>
      <c r="AC69" s="1684"/>
      <c r="AD69" s="1684"/>
      <c r="AE69" s="1684"/>
      <c r="AF69" s="1684"/>
      <c r="AG69" s="1684"/>
      <c r="AH69" s="1684"/>
      <c r="AI69" s="1684"/>
      <c r="AJ69" s="1684"/>
      <c r="AK69" s="1684"/>
      <c r="AL69" s="1685"/>
      <c r="AM69" s="777"/>
      <c r="AN69" s="777"/>
      <c r="AO69" s="777"/>
      <c r="AP69" s="777"/>
      <c r="AQ69" s="777"/>
      <c r="AR69" s="777"/>
      <c r="AS69" s="777"/>
      <c r="AT69" s="777"/>
      <c r="AU69" s="759"/>
      <c r="AV69" s="759"/>
      <c r="AW69" s="759"/>
      <c r="AX69" s="759"/>
      <c r="AY69" s="759"/>
      <c r="AZ69" s="759"/>
      <c r="BA69" s="759"/>
      <c r="BB69" s="759"/>
      <c r="BE69" s="20"/>
      <c r="BF69" s="591"/>
      <c r="BG69" s="20"/>
      <c r="BH69" s="129"/>
      <c r="BI69" s="20"/>
      <c r="BJ69" s="20"/>
      <c r="BK69" s="20"/>
      <c r="BL69" s="941"/>
      <c r="BM69" s="771"/>
      <c r="BN69" s="771"/>
      <c r="BO69" s="771"/>
      <c r="BP69" s="771"/>
      <c r="BQ69" s="771"/>
      <c r="BR69" s="771"/>
      <c r="BS69" s="771"/>
      <c r="BT69" s="771"/>
      <c r="BU69" s="20"/>
      <c r="BV69" s="20"/>
      <c r="BW69" s="20"/>
      <c r="BX69" s="20"/>
      <c r="BY69" s="20"/>
      <c r="BZ69" s="20"/>
      <c r="CA69" s="20"/>
      <c r="CB69" s="20"/>
      <c r="CC69" s="20"/>
      <c r="CD69" s="20"/>
      <c r="CE69" s="20"/>
      <c r="CF69" s="20"/>
      <c r="CG69" s="20"/>
      <c r="CH69" s="20"/>
      <c r="CI69" s="20"/>
      <c r="CJ69" s="20"/>
      <c r="CK69" s="20"/>
      <c r="CL69" s="20"/>
      <c r="CM69" s="783"/>
      <c r="CN69" s="20"/>
      <c r="CO69" s="20"/>
      <c r="CP69" s="20"/>
      <c r="CQ69" s="20"/>
      <c r="CR69" s="20"/>
      <c r="CS69" s="20"/>
      <c r="CT69" s="771"/>
      <c r="CU69" s="941"/>
      <c r="CV69" s="20"/>
      <c r="CW69" s="20"/>
      <c r="CX69" s="20"/>
      <c r="CY69" s="941"/>
      <c r="CZ69" s="580"/>
      <c r="DA69" s="580"/>
      <c r="DB69" s="580"/>
      <c r="DC69" s="580"/>
      <c r="DD69" s="580"/>
      <c r="DE69" s="580"/>
      <c r="DF69" s="580"/>
      <c r="DG69" s="580"/>
      <c r="DH69" s="580"/>
      <c r="DI69" s="580"/>
      <c r="DJ69" s="580"/>
      <c r="DK69" s="580"/>
      <c r="DL69" s="580"/>
      <c r="DM69" s="580"/>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80"/>
      <c r="EY69" s="580"/>
      <c r="EZ69" s="580"/>
      <c r="FA69" s="580"/>
      <c r="FB69" s="580"/>
      <c r="FC69" s="580"/>
      <c r="FD69" s="580"/>
      <c r="FE69" s="580"/>
      <c r="FF69" s="580"/>
      <c r="FG69" s="580"/>
      <c r="FH69" s="580"/>
      <c r="FI69" s="580"/>
      <c r="FJ69" s="580"/>
      <c r="FK69" s="580"/>
      <c r="FL69" s="580"/>
      <c r="FM69" s="580"/>
      <c r="FN69" s="580"/>
      <c r="FO69" s="580"/>
      <c r="FP69" s="580"/>
      <c r="FQ69" s="580"/>
      <c r="FR69" s="580"/>
      <c r="FS69" s="580"/>
      <c r="FT69" s="580"/>
      <c r="FU69" s="580"/>
      <c r="FV69" s="580"/>
      <c r="FW69" s="580"/>
      <c r="FX69" s="580"/>
      <c r="FY69" s="580"/>
      <c r="FZ69" s="580"/>
      <c r="GA69" s="580"/>
      <c r="GB69" s="580"/>
      <c r="GC69" s="580"/>
      <c r="GD69" s="580"/>
      <c r="GE69" s="580"/>
      <c r="GF69" s="580"/>
      <c r="GG69" s="580"/>
      <c r="GH69" s="580"/>
      <c r="GI69" s="580"/>
      <c r="GJ69" s="580"/>
      <c r="GK69" s="580"/>
      <c r="GL69" s="580"/>
      <c r="GM69" s="580"/>
      <c r="GN69" s="580"/>
      <c r="GO69" s="580"/>
      <c r="GP69" s="580"/>
      <c r="GQ69" s="580"/>
      <c r="GR69" s="580"/>
      <c r="GS69" s="580"/>
      <c r="GT69" s="580"/>
      <c r="GU69" s="580"/>
      <c r="GV69" s="580"/>
      <c r="GW69" s="580"/>
      <c r="GX69" s="580"/>
      <c r="GY69" s="580"/>
      <c r="GZ69" s="580"/>
      <c r="HA69" s="580"/>
      <c r="HB69" s="580"/>
      <c r="HC69" s="580"/>
      <c r="HD69" s="580"/>
      <c r="HE69" s="580"/>
      <c r="HF69" s="580"/>
      <c r="HG69" s="580"/>
      <c r="HH69" s="580"/>
      <c r="HI69" s="580"/>
      <c r="HJ69" s="580"/>
      <c r="HK69" s="580"/>
      <c r="HL69" s="580"/>
      <c r="HM69" s="580"/>
      <c r="HN69" s="580"/>
      <c r="HO69" s="580"/>
      <c r="HP69" s="580"/>
      <c r="HQ69" s="580"/>
      <c r="HR69" s="580"/>
      <c r="HS69" s="580"/>
      <c r="HT69" s="580"/>
      <c r="HU69" s="580"/>
      <c r="HV69" s="580"/>
      <c r="HW69" s="580"/>
      <c r="HX69" s="580"/>
      <c r="HY69" s="580"/>
      <c r="HZ69" s="580"/>
      <c r="IA69" s="580"/>
      <c r="IB69" s="580"/>
      <c r="IC69" s="580"/>
      <c r="ID69" s="580"/>
      <c r="IE69" s="580"/>
      <c r="IF69" s="580"/>
      <c r="IG69" s="580"/>
      <c r="IH69" s="580"/>
      <c r="II69" s="580"/>
      <c r="IJ69" s="580"/>
      <c r="IK69" s="580"/>
      <c r="IL69" s="580"/>
    </row>
    <row r="70" spans="1:246" ht="24" customHeight="1">
      <c r="A70" s="1677" t="s">
        <v>272</v>
      </c>
      <c r="B70" s="1678"/>
      <c r="C70" s="1678"/>
      <c r="D70" s="1678"/>
      <c r="E70" s="1678"/>
      <c r="F70" s="1679"/>
      <c r="G70" s="1673"/>
      <c r="H70" s="1684"/>
      <c r="I70" s="1684"/>
      <c r="J70" s="1684"/>
      <c r="K70" s="1684"/>
      <c r="L70" s="1684"/>
      <c r="M70" s="1684"/>
      <c r="N70" s="1684"/>
      <c r="O70" s="1684"/>
      <c r="P70" s="1684"/>
      <c r="Q70" s="1684"/>
      <c r="R70" s="1684"/>
      <c r="S70" s="1684"/>
      <c r="T70" s="1684"/>
      <c r="U70" s="1684"/>
      <c r="V70" s="1684"/>
      <c r="W70" s="1684"/>
      <c r="X70" s="1684"/>
      <c r="Y70" s="1684"/>
      <c r="Z70" s="1684"/>
      <c r="AA70" s="1684"/>
      <c r="AB70" s="1684"/>
      <c r="AC70" s="1684"/>
      <c r="AD70" s="1684"/>
      <c r="AE70" s="1684"/>
      <c r="AF70" s="1684"/>
      <c r="AG70" s="1684"/>
      <c r="AH70" s="1684"/>
      <c r="AI70" s="1684"/>
      <c r="AJ70" s="1684"/>
      <c r="AK70" s="1684"/>
      <c r="AL70" s="1685"/>
      <c r="AM70" s="777"/>
      <c r="AN70" s="777"/>
      <c r="AO70" s="777"/>
      <c r="AP70" s="777"/>
      <c r="AQ70" s="777"/>
      <c r="AR70" s="777"/>
      <c r="AS70" s="777"/>
      <c r="AT70" s="777"/>
      <c r="AU70" s="759"/>
      <c r="AV70" s="759"/>
      <c r="AW70" s="759"/>
      <c r="AX70" s="759"/>
      <c r="AY70" s="777"/>
      <c r="AZ70" s="777"/>
      <c r="BA70" s="777"/>
      <c r="BB70" s="777"/>
      <c r="BC70" s="43"/>
      <c r="BD70" s="131"/>
      <c r="BE70" s="20"/>
      <c r="BF70" s="591"/>
      <c r="BG70" s="20"/>
      <c r="BH70" s="129"/>
      <c r="BI70" s="20"/>
      <c r="BJ70" s="20"/>
      <c r="BK70" s="20"/>
      <c r="BL70" s="941"/>
      <c r="BM70" s="771"/>
      <c r="BN70" s="771"/>
      <c r="BO70" s="771"/>
      <c r="BP70" s="771"/>
      <c r="BQ70" s="771"/>
      <c r="BR70" s="771"/>
      <c r="BS70" s="771"/>
      <c r="BT70" s="771"/>
      <c r="BU70" s="20"/>
      <c r="BV70" s="20"/>
      <c r="BW70" s="20"/>
      <c r="BX70" s="20"/>
      <c r="BY70" s="20"/>
      <c r="BZ70" s="20"/>
      <c r="CA70" s="20"/>
      <c r="CB70" s="20"/>
      <c r="CC70" s="20"/>
      <c r="CD70" s="20"/>
      <c r="CE70" s="20"/>
      <c r="CF70" s="20"/>
      <c r="CG70" s="20"/>
      <c r="CH70" s="20"/>
      <c r="CI70" s="20"/>
      <c r="CJ70" s="20"/>
      <c r="CK70" s="20"/>
      <c r="CL70" s="941"/>
      <c r="CM70" s="20"/>
      <c r="CN70" s="20"/>
      <c r="CO70" s="20"/>
      <c r="CP70" s="20"/>
      <c r="CQ70" s="20"/>
      <c r="CR70" s="20"/>
      <c r="CS70" s="20"/>
      <c r="CT70" s="771"/>
      <c r="CU70" s="20"/>
      <c r="CV70" s="20"/>
      <c r="CW70" s="20"/>
      <c r="CX70" s="20"/>
      <c r="CY70" s="941"/>
      <c r="CZ70" s="580"/>
      <c r="DA70" s="580"/>
      <c r="DB70" s="580"/>
      <c r="DC70" s="580"/>
      <c r="DD70" s="580"/>
      <c r="DE70" s="580"/>
      <c r="DF70" s="580"/>
      <c r="DG70" s="580"/>
      <c r="DH70" s="580"/>
      <c r="DI70" s="580"/>
      <c r="DJ70" s="580"/>
      <c r="DK70" s="580"/>
      <c r="DL70" s="580"/>
      <c r="DM70" s="580"/>
      <c r="DN70" s="580"/>
      <c r="DO70" s="580"/>
      <c r="DP70" s="580"/>
      <c r="DQ70" s="580"/>
      <c r="DR70" s="580"/>
      <c r="DS70" s="580"/>
      <c r="DT70" s="580"/>
      <c r="DU70" s="580"/>
      <c r="DV70" s="580"/>
      <c r="DW70" s="580"/>
      <c r="DX70" s="580"/>
      <c r="DY70" s="580"/>
      <c r="DZ70" s="580"/>
      <c r="EA70" s="580"/>
      <c r="EB70" s="580"/>
      <c r="EC70" s="580"/>
      <c r="ED70" s="580"/>
      <c r="EE70" s="580"/>
      <c r="EF70" s="580"/>
      <c r="EG70" s="580"/>
      <c r="EH70" s="580"/>
      <c r="EI70" s="580"/>
      <c r="EJ70" s="580"/>
      <c r="EK70" s="580"/>
      <c r="EL70" s="580"/>
      <c r="EM70" s="580"/>
      <c r="EN70" s="580"/>
      <c r="EO70" s="580"/>
      <c r="EP70" s="580"/>
      <c r="EQ70" s="580"/>
      <c r="ER70" s="580"/>
      <c r="ES70" s="580"/>
      <c r="ET70" s="580"/>
      <c r="EU70" s="580"/>
      <c r="EV70" s="580"/>
      <c r="EW70" s="580"/>
      <c r="EX70" s="580"/>
      <c r="EY70" s="580"/>
      <c r="EZ70" s="580"/>
      <c r="FA70" s="580"/>
      <c r="FB70" s="580"/>
      <c r="FC70" s="580"/>
      <c r="FD70" s="580"/>
      <c r="FE70" s="580"/>
      <c r="FF70" s="580"/>
      <c r="FG70" s="580"/>
      <c r="FH70" s="580"/>
      <c r="FI70" s="580"/>
      <c r="FJ70" s="580"/>
      <c r="FK70" s="580"/>
      <c r="FL70" s="580"/>
      <c r="FM70" s="580"/>
      <c r="FN70" s="580"/>
      <c r="FO70" s="580"/>
      <c r="FP70" s="580"/>
      <c r="FQ70" s="580"/>
      <c r="FR70" s="580"/>
      <c r="FS70" s="580"/>
      <c r="FT70" s="580"/>
      <c r="FU70" s="580"/>
      <c r="FV70" s="580"/>
      <c r="FW70" s="580"/>
      <c r="FX70" s="580"/>
      <c r="FY70" s="580"/>
      <c r="FZ70" s="580"/>
      <c r="GA70" s="580"/>
      <c r="GB70" s="580"/>
      <c r="GC70" s="580"/>
      <c r="GD70" s="580"/>
      <c r="GE70" s="580"/>
      <c r="GF70" s="580"/>
      <c r="GG70" s="580"/>
      <c r="GH70" s="580"/>
      <c r="GI70" s="580"/>
      <c r="GJ70" s="580"/>
      <c r="GK70" s="580"/>
      <c r="GL70" s="580"/>
      <c r="GM70" s="580"/>
      <c r="GN70" s="580"/>
      <c r="GO70" s="580"/>
      <c r="GP70" s="580"/>
      <c r="GQ70" s="580"/>
      <c r="GR70" s="580"/>
      <c r="GS70" s="580"/>
      <c r="GT70" s="580"/>
      <c r="GU70" s="580"/>
      <c r="GV70" s="580"/>
      <c r="GW70" s="580"/>
      <c r="GX70" s="580"/>
      <c r="GY70" s="580"/>
      <c r="GZ70" s="580"/>
      <c r="HA70" s="580"/>
      <c r="HB70" s="580"/>
      <c r="HC70" s="580"/>
      <c r="HD70" s="580"/>
      <c r="HE70" s="580"/>
      <c r="HF70" s="580"/>
      <c r="HG70" s="580"/>
      <c r="HH70" s="580"/>
      <c r="HI70" s="580"/>
      <c r="HJ70" s="580"/>
      <c r="HK70" s="580"/>
      <c r="HL70" s="580"/>
      <c r="HM70" s="580"/>
      <c r="HN70" s="580"/>
      <c r="HO70" s="580"/>
      <c r="HP70" s="580"/>
      <c r="HQ70" s="580"/>
      <c r="HR70" s="580"/>
      <c r="HS70" s="580"/>
      <c r="HT70" s="580"/>
      <c r="HU70" s="580"/>
      <c r="HV70" s="580"/>
      <c r="HW70" s="580"/>
      <c r="HX70" s="580"/>
      <c r="HY70" s="580"/>
      <c r="HZ70" s="580"/>
      <c r="IA70" s="580"/>
      <c r="IB70" s="580"/>
      <c r="IC70" s="580"/>
      <c r="ID70" s="580"/>
      <c r="IE70" s="580"/>
      <c r="IF70" s="580"/>
      <c r="IG70" s="580"/>
      <c r="IH70" s="580"/>
      <c r="II70" s="580"/>
      <c r="IJ70" s="580"/>
      <c r="IK70" s="580"/>
      <c r="IL70" s="580"/>
    </row>
    <row r="71" spans="1:246" ht="90" customHeight="1">
      <c r="A71" s="1331"/>
      <c r="B71" s="1332"/>
      <c r="C71" s="1332"/>
      <c r="D71" s="1332"/>
      <c r="E71" s="1332"/>
      <c r="F71" s="1333"/>
      <c r="G71" s="926"/>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8"/>
      <c r="AM71" s="777"/>
      <c r="AN71" s="777"/>
      <c r="AO71" s="777"/>
      <c r="AP71" s="777"/>
      <c r="AQ71" s="777"/>
      <c r="AR71" s="777"/>
      <c r="AS71" s="777"/>
      <c r="AT71" s="777"/>
      <c r="AU71" s="759"/>
      <c r="AV71" s="759"/>
      <c r="AW71" s="759"/>
      <c r="AX71" s="759"/>
      <c r="AY71" s="777"/>
      <c r="AZ71" s="777"/>
      <c r="BA71" s="777"/>
      <c r="BB71" s="777"/>
      <c r="BC71" s="43"/>
      <c r="BD71" s="131"/>
      <c r="BE71" s="20"/>
      <c r="BF71" s="591"/>
      <c r="BG71" s="20"/>
      <c r="BH71" s="129"/>
      <c r="BI71" s="20"/>
      <c r="BJ71" s="20"/>
      <c r="BK71" s="20"/>
      <c r="BL71" s="941"/>
      <c r="BM71" s="771"/>
      <c r="BN71" s="771"/>
      <c r="BO71" s="771"/>
      <c r="BP71" s="771"/>
      <c r="BQ71" s="771"/>
      <c r="BR71" s="771"/>
      <c r="BS71" s="771"/>
      <c r="BT71" s="771"/>
      <c r="BU71" s="20"/>
      <c r="BV71" s="20"/>
      <c r="BW71" s="20"/>
      <c r="BX71" s="20"/>
      <c r="BY71" s="20"/>
      <c r="BZ71" s="20"/>
      <c r="CA71" s="20"/>
      <c r="CB71" s="20"/>
      <c r="CC71" s="20"/>
      <c r="CD71" s="20"/>
      <c r="CE71" s="20"/>
      <c r="CF71" s="20"/>
      <c r="CG71" s="20"/>
      <c r="CH71" s="20"/>
      <c r="CI71" s="20"/>
      <c r="CJ71" s="20"/>
      <c r="CK71" s="20"/>
      <c r="CL71" s="941"/>
      <c r="CM71" s="20"/>
      <c r="CN71" s="20"/>
      <c r="CO71" s="20"/>
      <c r="CP71" s="20"/>
      <c r="CQ71" s="20"/>
      <c r="CR71" s="20"/>
      <c r="CS71" s="20"/>
      <c r="CT71" s="771"/>
      <c r="CU71" s="20"/>
      <c r="CV71" s="20"/>
      <c r="CW71" s="20"/>
      <c r="CX71" s="20"/>
      <c r="CY71" s="941"/>
      <c r="CZ71" s="580"/>
      <c r="DA71" s="580"/>
      <c r="DB71" s="580"/>
      <c r="DC71" s="580"/>
      <c r="DD71" s="580"/>
      <c r="DE71" s="580"/>
      <c r="DF71" s="580"/>
      <c r="DG71" s="580"/>
      <c r="DH71" s="580"/>
      <c r="DI71" s="580"/>
      <c r="DJ71" s="580"/>
      <c r="DK71" s="580"/>
      <c r="DL71" s="580"/>
      <c r="DM71" s="580"/>
      <c r="DN71" s="580"/>
      <c r="DO71" s="580"/>
      <c r="DP71" s="580"/>
      <c r="DQ71" s="580"/>
      <c r="DR71" s="580"/>
      <c r="DS71" s="580"/>
      <c r="DT71" s="580"/>
      <c r="DU71" s="580"/>
      <c r="DV71" s="580"/>
      <c r="DW71" s="580"/>
      <c r="DX71" s="580"/>
      <c r="DY71" s="580"/>
      <c r="DZ71" s="580"/>
      <c r="EA71" s="580"/>
      <c r="EB71" s="580"/>
      <c r="EC71" s="580"/>
      <c r="ED71" s="580"/>
      <c r="EE71" s="580"/>
      <c r="EF71" s="580"/>
      <c r="EG71" s="580"/>
      <c r="EH71" s="580"/>
      <c r="EI71" s="580"/>
      <c r="EJ71" s="580"/>
      <c r="EK71" s="580"/>
      <c r="EL71" s="580"/>
      <c r="EM71" s="580"/>
      <c r="EN71" s="580"/>
      <c r="EO71" s="580"/>
      <c r="EP71" s="580"/>
      <c r="EQ71" s="580"/>
      <c r="ER71" s="580"/>
      <c r="ES71" s="580"/>
      <c r="ET71" s="580"/>
      <c r="EU71" s="580"/>
      <c r="EV71" s="580"/>
      <c r="EW71" s="580"/>
      <c r="EX71" s="580"/>
      <c r="EY71" s="580"/>
      <c r="EZ71" s="580"/>
      <c r="FA71" s="580"/>
      <c r="FB71" s="580"/>
      <c r="FC71" s="580"/>
      <c r="FD71" s="580"/>
      <c r="FE71" s="580"/>
      <c r="FF71" s="580"/>
      <c r="FG71" s="580"/>
      <c r="FH71" s="580"/>
      <c r="FI71" s="580"/>
      <c r="FJ71" s="580"/>
      <c r="FK71" s="580"/>
      <c r="FL71" s="580"/>
      <c r="FM71" s="580"/>
      <c r="FN71" s="580"/>
      <c r="FO71" s="580"/>
      <c r="FP71" s="580"/>
      <c r="FQ71" s="580"/>
      <c r="FR71" s="580"/>
      <c r="FS71" s="580"/>
      <c r="FT71" s="580"/>
      <c r="FU71" s="580"/>
      <c r="FV71" s="580"/>
      <c r="FW71" s="580"/>
      <c r="FX71" s="580"/>
      <c r="FY71" s="580"/>
      <c r="FZ71" s="580"/>
      <c r="GA71" s="580"/>
      <c r="GB71" s="580"/>
      <c r="GC71" s="580"/>
      <c r="GD71" s="580"/>
      <c r="GE71" s="580"/>
      <c r="GF71" s="580"/>
      <c r="GG71" s="580"/>
      <c r="GH71" s="580"/>
      <c r="GI71" s="580"/>
      <c r="GJ71" s="580"/>
      <c r="GK71" s="580"/>
      <c r="GL71" s="580"/>
      <c r="GM71" s="580"/>
      <c r="GN71" s="580"/>
      <c r="GO71" s="580"/>
      <c r="GP71" s="580"/>
      <c r="GQ71" s="580"/>
      <c r="GR71" s="580"/>
      <c r="GS71" s="580"/>
      <c r="GT71" s="580"/>
      <c r="GU71" s="580"/>
      <c r="GV71" s="580"/>
      <c r="GW71" s="580"/>
      <c r="GX71" s="580"/>
      <c r="GY71" s="580"/>
      <c r="GZ71" s="580"/>
      <c r="HA71" s="580"/>
      <c r="HB71" s="580"/>
      <c r="HC71" s="580"/>
      <c r="HD71" s="580"/>
      <c r="HE71" s="580"/>
      <c r="HF71" s="580"/>
      <c r="HG71" s="580"/>
      <c r="HH71" s="580"/>
      <c r="HI71" s="580"/>
      <c r="HJ71" s="580"/>
      <c r="HK71" s="580"/>
      <c r="HL71" s="580"/>
      <c r="HM71" s="580"/>
      <c r="HN71" s="580"/>
      <c r="HO71" s="580"/>
      <c r="HP71" s="580"/>
      <c r="HQ71" s="580"/>
      <c r="HR71" s="580"/>
      <c r="HS71" s="580"/>
      <c r="HT71" s="580"/>
      <c r="HU71" s="580"/>
      <c r="HV71" s="580"/>
      <c r="HW71" s="580"/>
      <c r="HX71" s="580"/>
      <c r="HY71" s="580"/>
      <c r="HZ71" s="580"/>
      <c r="IA71" s="580"/>
      <c r="IB71" s="580"/>
      <c r="IC71" s="580"/>
      <c r="ID71" s="580"/>
      <c r="IE71" s="580"/>
      <c r="IF71" s="580"/>
      <c r="IG71" s="580"/>
      <c r="IH71" s="580"/>
      <c r="II71" s="580"/>
      <c r="IJ71" s="580"/>
      <c r="IK71" s="580"/>
      <c r="IL71" s="580"/>
    </row>
    <row r="72" spans="1:246" ht="21.6" thickBot="1">
      <c r="A72" s="1334"/>
      <c r="B72" s="1335"/>
      <c r="C72" s="1335"/>
      <c r="D72" s="1335"/>
      <c r="E72" s="1335"/>
      <c r="F72" s="1336"/>
      <c r="G72" s="1441"/>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72" t="s">
        <v>273</v>
      </c>
      <c r="AL72" s="1473"/>
      <c r="AM72" s="777"/>
      <c r="AN72" s="777"/>
      <c r="AO72" s="777"/>
      <c r="AP72" s="777"/>
      <c r="AQ72" s="777"/>
      <c r="AR72" s="777"/>
      <c r="AS72" s="777"/>
      <c r="AT72" s="777"/>
      <c r="AU72" s="759"/>
      <c r="AV72" s="759"/>
      <c r="AW72" s="759"/>
      <c r="AX72" s="759"/>
      <c r="AY72" s="759"/>
      <c r="AZ72" s="759"/>
      <c r="BA72" s="759"/>
      <c r="BB72" s="759"/>
      <c r="BE72" s="580"/>
      <c r="BF72" s="769"/>
      <c r="BG72" s="580"/>
      <c r="BI72" s="580"/>
      <c r="BJ72" s="20"/>
      <c r="BK72" s="20"/>
      <c r="BL72" s="941"/>
      <c r="BM72" s="771"/>
      <c r="BN72" s="771"/>
      <c r="BO72" s="771"/>
      <c r="BP72" s="771"/>
      <c r="BQ72" s="771"/>
      <c r="BR72" s="771"/>
      <c r="BS72" s="771"/>
      <c r="BT72" s="771"/>
      <c r="BU72" s="20"/>
      <c r="BV72" s="20"/>
      <c r="BW72" s="20"/>
      <c r="BX72" s="20"/>
      <c r="BY72" s="20"/>
      <c r="BZ72" s="20"/>
      <c r="CA72" s="20"/>
      <c r="CB72" s="20"/>
      <c r="CC72" s="20"/>
      <c r="CD72" s="20"/>
      <c r="CE72" s="20"/>
      <c r="CF72" s="20"/>
      <c r="CG72" s="20"/>
      <c r="CH72" s="20"/>
      <c r="CI72" s="20"/>
      <c r="CJ72" s="20"/>
      <c r="CK72" s="20"/>
      <c r="CL72" s="39"/>
      <c r="CM72" s="20"/>
      <c r="CN72" s="20"/>
      <c r="CO72" s="20"/>
      <c r="CP72" s="20"/>
      <c r="CQ72" s="20"/>
      <c r="CR72" s="20"/>
      <c r="CS72" s="20"/>
      <c r="CT72" s="771"/>
      <c r="CU72" s="20"/>
      <c r="CV72" s="20"/>
      <c r="CW72" s="20"/>
      <c r="CX72" s="20"/>
      <c r="CY72" s="941"/>
      <c r="CZ72" s="580"/>
      <c r="DA72" s="580"/>
      <c r="DB72" s="580"/>
      <c r="DC72" s="580"/>
      <c r="DD72" s="580"/>
      <c r="DE72" s="580"/>
      <c r="DF72" s="580"/>
      <c r="DG72" s="580"/>
      <c r="DH72" s="580"/>
      <c r="DI72" s="580"/>
      <c r="DJ72" s="580"/>
      <c r="DK72" s="580"/>
      <c r="DL72" s="580"/>
      <c r="DM72" s="580"/>
      <c r="DN72" s="580"/>
      <c r="DO72" s="580"/>
      <c r="DP72" s="580"/>
      <c r="DQ72" s="580"/>
      <c r="DR72" s="580"/>
      <c r="DS72" s="580"/>
      <c r="DT72" s="580"/>
      <c r="DU72" s="580"/>
      <c r="DV72" s="580"/>
      <c r="DW72" s="580"/>
      <c r="DX72" s="580"/>
      <c r="DY72" s="580"/>
      <c r="DZ72" s="580"/>
      <c r="EA72" s="580"/>
      <c r="EB72" s="580"/>
      <c r="EC72" s="580"/>
      <c r="ED72" s="580"/>
      <c r="EE72" s="580"/>
      <c r="EF72" s="580"/>
      <c r="EG72" s="580"/>
      <c r="EH72" s="580"/>
      <c r="EI72" s="580"/>
      <c r="EJ72" s="580"/>
      <c r="EK72" s="580"/>
      <c r="EL72" s="580"/>
      <c r="EM72" s="580"/>
      <c r="EN72" s="580"/>
      <c r="EO72" s="580"/>
      <c r="EP72" s="580"/>
      <c r="EQ72" s="580"/>
      <c r="ER72" s="580"/>
      <c r="ES72" s="580"/>
      <c r="ET72" s="580"/>
      <c r="EU72" s="580"/>
      <c r="EV72" s="580"/>
      <c r="EW72" s="580"/>
      <c r="EX72" s="580"/>
      <c r="EY72" s="580"/>
      <c r="EZ72" s="580"/>
      <c r="FA72" s="580"/>
      <c r="FB72" s="580"/>
      <c r="FC72" s="580"/>
      <c r="FD72" s="580"/>
      <c r="FE72" s="580"/>
      <c r="FF72" s="580"/>
      <c r="FG72" s="580"/>
      <c r="FH72" s="580"/>
      <c r="FI72" s="580"/>
      <c r="FJ72" s="580"/>
      <c r="FK72" s="580"/>
      <c r="FL72" s="580"/>
      <c r="FM72" s="580"/>
      <c r="FN72" s="580"/>
      <c r="FO72" s="580"/>
      <c r="FP72" s="580"/>
      <c r="FQ72" s="580"/>
      <c r="FR72" s="580"/>
      <c r="FS72" s="580"/>
      <c r="FT72" s="580"/>
      <c r="FU72" s="580"/>
      <c r="FV72" s="580"/>
      <c r="FW72" s="580"/>
      <c r="FX72" s="580"/>
      <c r="FY72" s="580"/>
      <c r="FZ72" s="580"/>
      <c r="GA72" s="580"/>
      <c r="GB72" s="580"/>
      <c r="GC72" s="580"/>
      <c r="GD72" s="580"/>
      <c r="GE72" s="580"/>
      <c r="GF72" s="580"/>
      <c r="GG72" s="580"/>
      <c r="GH72" s="580"/>
      <c r="GI72" s="580"/>
      <c r="GJ72" s="580"/>
      <c r="GK72" s="580"/>
      <c r="GL72" s="580"/>
      <c r="GM72" s="580"/>
      <c r="GN72" s="580"/>
      <c r="GO72" s="580"/>
      <c r="GP72" s="580"/>
      <c r="GQ72" s="580"/>
      <c r="GR72" s="580"/>
      <c r="GS72" s="580"/>
      <c r="GT72" s="580"/>
      <c r="GU72" s="580"/>
      <c r="GV72" s="580"/>
      <c r="GW72" s="580"/>
      <c r="GX72" s="580"/>
      <c r="GY72" s="580"/>
      <c r="GZ72" s="580"/>
      <c r="HA72" s="580"/>
      <c r="HB72" s="580"/>
      <c r="HC72" s="580"/>
      <c r="HD72" s="580"/>
      <c r="HE72" s="580"/>
      <c r="HF72" s="580"/>
      <c r="HG72" s="580"/>
      <c r="HH72" s="580"/>
      <c r="HI72" s="580"/>
      <c r="HJ72" s="580"/>
      <c r="HK72" s="580"/>
      <c r="HL72" s="580"/>
      <c r="HM72" s="580"/>
      <c r="HN72" s="580"/>
      <c r="HO72" s="580"/>
      <c r="HP72" s="580"/>
      <c r="HQ72" s="580"/>
      <c r="HR72" s="580"/>
      <c r="HS72" s="580"/>
      <c r="HT72" s="580"/>
      <c r="HU72" s="580"/>
      <c r="HV72" s="580"/>
      <c r="HW72" s="580"/>
      <c r="HX72" s="580"/>
      <c r="HY72" s="580"/>
      <c r="HZ72" s="580"/>
      <c r="IA72" s="580"/>
      <c r="IB72" s="580"/>
      <c r="IC72" s="580"/>
      <c r="ID72" s="580"/>
      <c r="IE72" s="580"/>
      <c r="IF72" s="580"/>
      <c r="IG72" s="580"/>
      <c r="IH72" s="580"/>
      <c r="II72" s="580"/>
      <c r="IJ72" s="580"/>
      <c r="IK72" s="580"/>
      <c r="IL72" s="580"/>
    </row>
    <row r="73" spans="1:246" ht="36" customHeight="1" thickBot="1">
      <c r="A73" s="1460" t="s">
        <v>274</v>
      </c>
      <c r="B73" s="1461"/>
      <c r="C73" s="1461"/>
      <c r="D73" s="1461"/>
      <c r="E73" s="1461"/>
      <c r="F73" s="1462"/>
      <c r="G73" s="1443"/>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74" t="e">
        <f ca="1">VALUE(MID(MID(CELL("filename",A3),FIND("]",CELL("filename",A3))+1,LEN(CELL("filename",A3))-FIND("]",CELL("filename",A3))),3,A1))</f>
        <v>#VALUE!</v>
      </c>
      <c r="AL73" s="1475"/>
      <c r="AM73" s="759"/>
      <c r="AN73" s="759"/>
      <c r="AO73" s="759"/>
      <c r="AP73" s="759"/>
      <c r="AQ73" s="759"/>
      <c r="AR73" s="759"/>
      <c r="AS73" s="759"/>
      <c r="AT73" s="759"/>
      <c r="AU73" s="759"/>
      <c r="AV73" s="759"/>
      <c r="AW73" s="759"/>
      <c r="AX73" s="759"/>
      <c r="AY73" s="759"/>
      <c r="AZ73" s="759"/>
      <c r="BA73" s="759"/>
      <c r="BB73" s="759"/>
      <c r="BE73" s="786"/>
      <c r="BF73" s="787"/>
      <c r="BG73" s="786"/>
      <c r="BH73" s="592"/>
      <c r="BI73" s="788"/>
      <c r="BJ73" s="20"/>
      <c r="BK73" s="20"/>
      <c r="BL73" s="941"/>
      <c r="BM73" s="771"/>
      <c r="BN73" s="771"/>
      <c r="BO73" s="771"/>
      <c r="BP73" s="771"/>
      <c r="BQ73" s="771"/>
      <c r="BR73" s="771"/>
      <c r="BS73" s="771"/>
      <c r="BT73" s="771"/>
      <c r="BU73" s="20"/>
      <c r="BV73" s="20"/>
      <c r="BW73" s="20"/>
      <c r="BX73" s="20"/>
      <c r="BY73" s="20"/>
      <c r="BZ73" s="20"/>
      <c r="CA73" s="20"/>
      <c r="CB73" s="20"/>
      <c r="CC73" s="20"/>
      <c r="CD73" s="20"/>
      <c r="CE73" s="20"/>
      <c r="CF73" s="20"/>
      <c r="CG73" s="20"/>
      <c r="CH73" s="20"/>
      <c r="CI73" s="20"/>
      <c r="CJ73" s="20"/>
      <c r="CK73" s="20"/>
      <c r="CL73" s="39"/>
      <c r="CM73" s="20"/>
      <c r="CN73" s="20"/>
      <c r="CO73" s="20"/>
      <c r="CP73" s="20"/>
      <c r="CQ73" s="20"/>
      <c r="CR73" s="20"/>
      <c r="CS73" s="20"/>
      <c r="CT73" s="771"/>
      <c r="CU73" s="20"/>
      <c r="CV73" s="20"/>
      <c r="CW73" s="20"/>
      <c r="CX73" s="20"/>
      <c r="CY73" s="941"/>
      <c r="CZ73" s="580"/>
      <c r="DA73" s="580"/>
      <c r="DB73" s="580"/>
      <c r="DC73" s="580"/>
      <c r="DD73" s="580"/>
      <c r="DE73" s="580"/>
      <c r="DF73" s="580"/>
      <c r="DG73" s="580"/>
      <c r="DH73" s="580"/>
      <c r="DI73" s="580"/>
      <c r="DJ73" s="580"/>
      <c r="DK73" s="580"/>
      <c r="DL73" s="580"/>
      <c r="DM73" s="580"/>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80"/>
      <c r="EY73" s="580"/>
      <c r="EZ73" s="580"/>
      <c r="FA73" s="580"/>
      <c r="FB73" s="580"/>
      <c r="FC73" s="580"/>
      <c r="FD73" s="580"/>
      <c r="FE73" s="580"/>
      <c r="FF73" s="580"/>
      <c r="FG73" s="580"/>
      <c r="FH73" s="580"/>
      <c r="FI73" s="580"/>
      <c r="FJ73" s="580"/>
      <c r="FK73" s="580"/>
      <c r="FL73" s="580"/>
      <c r="FM73" s="580"/>
      <c r="FN73" s="580"/>
      <c r="FO73" s="580"/>
      <c r="FP73" s="580"/>
      <c r="FQ73" s="580"/>
      <c r="FR73" s="580"/>
      <c r="FS73" s="580"/>
      <c r="FT73" s="580"/>
      <c r="FU73" s="580"/>
      <c r="FV73" s="580"/>
      <c r="FW73" s="580"/>
      <c r="FX73" s="580"/>
      <c r="FY73" s="580"/>
      <c r="FZ73" s="580"/>
      <c r="GA73" s="580"/>
      <c r="GB73" s="580"/>
      <c r="GC73" s="580"/>
      <c r="GD73" s="580"/>
      <c r="GE73" s="580"/>
      <c r="GF73" s="580"/>
      <c r="GG73" s="580"/>
      <c r="GH73" s="580"/>
      <c r="GI73" s="580"/>
      <c r="GJ73" s="580"/>
      <c r="GK73" s="580"/>
      <c r="GL73" s="580"/>
      <c r="GM73" s="580"/>
      <c r="GN73" s="580"/>
      <c r="GO73" s="580"/>
      <c r="GP73" s="580"/>
      <c r="GQ73" s="580"/>
      <c r="GR73" s="580"/>
      <c r="GS73" s="580"/>
      <c r="GT73" s="580"/>
      <c r="GU73" s="580"/>
      <c r="GV73" s="580"/>
      <c r="GW73" s="580"/>
      <c r="GX73" s="580"/>
      <c r="GY73" s="580"/>
      <c r="GZ73" s="580"/>
      <c r="HA73" s="580"/>
      <c r="HB73" s="580"/>
      <c r="HC73" s="580"/>
      <c r="HD73" s="580"/>
      <c r="HE73" s="580"/>
      <c r="HF73" s="580"/>
      <c r="HG73" s="580"/>
      <c r="HH73" s="580"/>
      <c r="HI73" s="580"/>
      <c r="HJ73" s="580"/>
      <c r="HK73" s="580"/>
      <c r="HL73" s="580"/>
      <c r="HM73" s="580"/>
      <c r="HN73" s="580"/>
      <c r="HO73" s="580"/>
      <c r="HP73" s="580"/>
      <c r="HQ73" s="580"/>
      <c r="HR73" s="580"/>
      <c r="HS73" s="580"/>
      <c r="HT73" s="580"/>
      <c r="HU73" s="580"/>
      <c r="HV73" s="580"/>
      <c r="HW73" s="580"/>
      <c r="HX73" s="580"/>
      <c r="HY73" s="580"/>
      <c r="HZ73" s="580"/>
      <c r="IA73" s="580"/>
      <c r="IB73" s="580"/>
      <c r="IC73" s="580"/>
      <c r="ID73" s="580"/>
      <c r="IE73" s="580"/>
      <c r="IF73" s="580"/>
      <c r="IG73" s="580"/>
      <c r="IH73" s="580"/>
      <c r="II73" s="580"/>
      <c r="IJ73" s="580"/>
      <c r="IK73" s="580"/>
      <c r="IL73" s="580"/>
    </row>
    <row r="74" spans="1:246" s="12" customFormat="1" ht="30" customHeight="1" thickBot="1">
      <c r="A74" s="1476" t="s">
        <v>208</v>
      </c>
      <c r="B74" s="1189"/>
      <c r="C74" s="1189"/>
      <c r="D74" s="1189"/>
      <c r="E74" s="1189"/>
      <c r="F74" s="1188" t="e">
        <f ca="1">E6</f>
        <v>#VALUE!</v>
      </c>
      <c r="G74" s="1188"/>
      <c r="H74" s="1188"/>
      <c r="I74" s="1188"/>
      <c r="J74" s="1188"/>
      <c r="K74" s="1188"/>
      <c r="L74" s="1188"/>
      <c r="M74" s="1188"/>
      <c r="N74" s="1188"/>
      <c r="O74" s="1188"/>
      <c r="P74" s="1189" t="s">
        <v>3</v>
      </c>
      <c r="Q74" s="1189"/>
      <c r="R74" s="1189"/>
      <c r="S74" s="1189"/>
      <c r="T74" s="1189"/>
      <c r="U74" s="1189"/>
      <c r="V74" s="1188" t="e">
        <f ca="1">V6</f>
        <v>#VALUE!</v>
      </c>
      <c r="W74" s="1188"/>
      <c r="X74" s="1188"/>
      <c r="Y74" s="1188"/>
      <c r="Z74" s="1188"/>
      <c r="AA74" s="1189" t="s">
        <v>212</v>
      </c>
      <c r="AB74" s="1189"/>
      <c r="AC74" s="1189"/>
      <c r="AD74" s="1215">
        <f>R7</f>
        <v>0</v>
      </c>
      <c r="AE74" s="1188"/>
      <c r="AF74" s="1188"/>
      <c r="AG74" s="1188"/>
      <c r="AH74" s="1188"/>
      <c r="AI74" s="1188"/>
      <c r="AJ74" s="1188"/>
      <c r="AK74" s="1470" t="s">
        <v>275</v>
      </c>
      <c r="AL74" s="1471"/>
      <c r="AM74" s="773"/>
      <c r="AN74" s="773"/>
      <c r="AO74" s="768"/>
      <c r="AP74" s="768"/>
      <c r="AQ74" s="768"/>
      <c r="AR74" s="768"/>
      <c r="AS74" s="768"/>
      <c r="AT74" s="768"/>
      <c r="AU74" s="768"/>
      <c r="AV74" s="768"/>
      <c r="AW74" s="768"/>
      <c r="AX74" s="768"/>
      <c r="AY74" s="768"/>
      <c r="AZ74" s="768"/>
      <c r="BA74" s="768"/>
      <c r="BB74" s="768"/>
      <c r="BC74" s="768"/>
      <c r="BD74" s="126"/>
      <c r="BE74" s="789"/>
      <c r="BF74" s="790"/>
      <c r="BG74" s="789"/>
      <c r="BH74" s="588"/>
      <c r="BI74" s="246"/>
      <c r="BJ74" s="246"/>
      <c r="BK74" s="246"/>
      <c r="BL74" s="941"/>
      <c r="BM74" s="771"/>
      <c r="BN74" s="771"/>
      <c r="BO74" s="771"/>
      <c r="BP74" s="771"/>
      <c r="BQ74" s="771"/>
      <c r="BR74" s="771"/>
      <c r="BS74" s="771"/>
      <c r="BT74" s="771"/>
      <c r="BU74" s="246"/>
      <c r="BV74" s="246"/>
      <c r="BW74" s="246"/>
      <c r="BX74" s="246"/>
      <c r="BY74" s="246"/>
      <c r="BZ74" s="246"/>
      <c r="CA74" s="246"/>
      <c r="CB74" s="246"/>
      <c r="CC74" s="246"/>
      <c r="CD74" s="246"/>
      <c r="CE74" s="246"/>
      <c r="CF74" s="246"/>
      <c r="CG74" s="246"/>
      <c r="CH74" s="246"/>
      <c r="CI74" s="246"/>
      <c r="CJ74" s="246"/>
      <c r="CK74" s="246"/>
      <c r="CL74" s="246"/>
      <c r="CM74" s="246"/>
      <c r="CN74" s="246"/>
      <c r="CO74" s="246"/>
      <c r="CP74" s="246"/>
      <c r="CQ74" s="9"/>
      <c r="CR74" s="9"/>
      <c r="CS74" s="9"/>
      <c r="CT74" s="771"/>
      <c r="CU74" s="771"/>
      <c r="CV74" s="771"/>
      <c r="CW74" s="39"/>
      <c r="CX74" s="39"/>
      <c r="CY74" s="941"/>
      <c r="CZ74" s="580"/>
      <c r="DA74" s="580"/>
      <c r="DB74" s="580"/>
      <c r="DC74" s="580"/>
      <c r="DD74" s="580"/>
      <c r="DE74" s="580"/>
      <c r="DF74" s="580"/>
      <c r="DG74" s="580"/>
      <c r="DH74" s="580"/>
      <c r="DI74" s="580"/>
      <c r="DJ74" s="580"/>
      <c r="DK74" s="580"/>
      <c r="DL74" s="580"/>
      <c r="DM74" s="580"/>
      <c r="DN74" s="580"/>
      <c r="DO74" s="580"/>
      <c r="DP74" s="580"/>
      <c r="DQ74" s="580"/>
      <c r="DR74" s="580"/>
      <c r="DS74" s="580"/>
      <c r="DT74" s="580"/>
      <c r="DU74" s="580"/>
      <c r="DV74" s="580"/>
      <c r="DW74" s="580"/>
      <c r="DX74" s="580"/>
      <c r="DY74" s="580"/>
      <c r="DZ74" s="580"/>
      <c r="EA74" s="580"/>
      <c r="EB74" s="580"/>
      <c r="EC74" s="580"/>
      <c r="ED74" s="580"/>
      <c r="EE74" s="580"/>
      <c r="EF74" s="580"/>
      <c r="EG74" s="580"/>
      <c r="EH74" s="580"/>
      <c r="EI74" s="580"/>
      <c r="EJ74" s="580"/>
      <c r="EK74" s="580"/>
      <c r="EL74" s="580"/>
      <c r="EM74" s="580"/>
      <c r="EN74" s="580"/>
      <c r="EO74" s="246"/>
      <c r="EP74" s="246"/>
      <c r="EQ74" s="246"/>
      <c r="ER74" s="246"/>
      <c r="ES74" s="246"/>
      <c r="ET74" s="246"/>
      <c r="EU74" s="246"/>
      <c r="EV74" s="246"/>
      <c r="EW74" s="246"/>
      <c r="EX74" s="246"/>
      <c r="EY74" s="246"/>
      <c r="EZ74" s="246"/>
      <c r="FA74" s="246"/>
      <c r="FB74" s="246"/>
      <c r="FC74" s="246"/>
      <c r="FD74" s="246"/>
      <c r="FE74" s="246"/>
      <c r="FF74" s="246"/>
      <c r="FG74" s="246"/>
      <c r="FH74" s="246"/>
      <c r="FI74" s="246"/>
      <c r="FJ74" s="246"/>
      <c r="FK74" s="246"/>
      <c r="FL74" s="246"/>
      <c r="FM74" s="246"/>
      <c r="FN74" s="246"/>
      <c r="FO74" s="246"/>
      <c r="FP74" s="246"/>
      <c r="FQ74" s="246"/>
      <c r="FR74" s="246"/>
      <c r="FS74" s="246"/>
      <c r="FT74" s="246"/>
      <c r="FU74" s="246"/>
      <c r="FV74" s="246"/>
      <c r="FW74" s="246"/>
      <c r="FX74" s="246"/>
      <c r="FY74" s="246"/>
      <c r="FZ74" s="246"/>
      <c r="GA74" s="246"/>
      <c r="GB74" s="246"/>
      <c r="GC74" s="246"/>
      <c r="GD74" s="246"/>
      <c r="GE74" s="246"/>
      <c r="GF74" s="246"/>
      <c r="GG74" s="246"/>
      <c r="GH74" s="246"/>
      <c r="GI74" s="246"/>
      <c r="GJ74" s="246"/>
      <c r="GK74" s="246"/>
      <c r="GL74" s="246"/>
      <c r="GM74" s="246"/>
      <c r="GN74" s="246"/>
      <c r="GO74" s="246"/>
      <c r="GP74" s="246"/>
      <c r="GQ74" s="246"/>
      <c r="GR74" s="246"/>
      <c r="GS74" s="246"/>
      <c r="GT74" s="246"/>
      <c r="GU74" s="246"/>
      <c r="GV74" s="246"/>
      <c r="GW74" s="246"/>
      <c r="GX74" s="246"/>
      <c r="GY74" s="246"/>
      <c r="GZ74" s="246"/>
      <c r="HA74" s="246"/>
      <c r="HB74" s="246"/>
      <c r="HC74" s="246"/>
      <c r="HD74" s="246"/>
      <c r="HE74" s="246"/>
      <c r="HF74" s="246"/>
      <c r="HG74" s="246"/>
      <c r="HH74" s="246"/>
      <c r="HI74" s="246"/>
      <c r="HJ74" s="246"/>
      <c r="HK74" s="246"/>
      <c r="HL74" s="246"/>
      <c r="HM74" s="246"/>
      <c r="HN74" s="246"/>
      <c r="HO74" s="246"/>
      <c r="HP74" s="246"/>
      <c r="HQ74" s="246"/>
      <c r="HR74" s="246"/>
      <c r="HS74" s="246"/>
      <c r="HT74" s="246"/>
      <c r="HU74" s="246"/>
      <c r="HV74" s="246"/>
      <c r="HW74" s="246"/>
      <c r="HX74" s="246"/>
      <c r="HY74" s="246"/>
      <c r="HZ74" s="246"/>
      <c r="IA74" s="246"/>
      <c r="IB74" s="246"/>
      <c r="IC74" s="246"/>
      <c r="ID74" s="246"/>
      <c r="IE74" s="246"/>
      <c r="IF74" s="246"/>
      <c r="IG74" s="246"/>
      <c r="IH74" s="246"/>
      <c r="II74" s="246"/>
      <c r="IJ74" s="246"/>
      <c r="IK74" s="246"/>
      <c r="IL74" s="246"/>
    </row>
    <row r="75" spans="1:246" s="12" customFormat="1" ht="24" customHeight="1" thickBot="1">
      <c r="A75" s="1226" t="s">
        <v>276</v>
      </c>
      <c r="B75" s="1227"/>
      <c r="C75" s="1227"/>
      <c r="D75" s="1227"/>
      <c r="E75" s="1227"/>
      <c r="F75" s="1663" t="s">
        <v>277</v>
      </c>
      <c r="G75" s="1664"/>
      <c r="H75" s="1665"/>
      <c r="I75" s="1663" t="s">
        <v>190</v>
      </c>
      <c r="J75" s="1664"/>
      <c r="K75" s="1665"/>
      <c r="L75" s="1226" t="s">
        <v>278</v>
      </c>
      <c r="M75" s="1227"/>
      <c r="N75" s="1227"/>
      <c r="O75" s="1227"/>
      <c r="P75" s="1227"/>
      <c r="Q75" s="1227"/>
      <c r="R75" s="1227"/>
      <c r="S75" s="1227"/>
      <c r="T75" s="1227"/>
      <c r="U75" s="1227"/>
      <c r="V75" s="1227"/>
      <c r="W75" s="1227"/>
      <c r="X75" s="1227"/>
      <c r="Y75" s="1227"/>
      <c r="Z75" s="202" t="s">
        <v>17</v>
      </c>
      <c r="AA75" s="202" t="s">
        <v>21</v>
      </c>
      <c r="AB75" s="203" t="s">
        <v>279</v>
      </c>
      <c r="AC75" s="1226" t="s">
        <v>280</v>
      </c>
      <c r="AD75" s="1227"/>
      <c r="AE75" s="1227"/>
      <c r="AF75" s="1227"/>
      <c r="AG75" s="1227"/>
      <c r="AH75" s="1227"/>
      <c r="AI75" s="1463"/>
      <c r="AJ75" s="202" t="s">
        <v>17</v>
      </c>
      <c r="AK75" s="202" t="s">
        <v>21</v>
      </c>
      <c r="AL75" s="203" t="s">
        <v>279</v>
      </c>
      <c r="AM75" s="773"/>
      <c r="AN75" s="773"/>
      <c r="AO75" s="773"/>
      <c r="AP75" s="773"/>
      <c r="AQ75" s="773"/>
      <c r="AR75" s="773"/>
      <c r="AS75" s="773"/>
      <c r="AT75" s="773"/>
      <c r="AU75" s="768"/>
      <c r="AV75" s="768"/>
      <c r="AW75" s="768"/>
      <c r="AX75" s="768"/>
      <c r="AY75" s="768"/>
      <c r="AZ75" s="768"/>
      <c r="BA75" s="768"/>
      <c r="BB75" s="768"/>
      <c r="BC75" s="42"/>
      <c r="BD75" s="127"/>
      <c r="BE75" s="246"/>
      <c r="BF75" s="603"/>
      <c r="BG75" s="246"/>
      <c r="BH75" s="588"/>
      <c r="BI75" s="246"/>
      <c r="BJ75" s="246"/>
      <c r="BK75" s="246"/>
      <c r="BL75" s="941"/>
      <c r="BM75" s="771"/>
      <c r="BN75" s="771"/>
      <c r="BO75" s="771"/>
      <c r="BP75" s="771"/>
      <c r="BQ75" s="771"/>
      <c r="BR75" s="771"/>
      <c r="BS75" s="771"/>
      <c r="BT75" s="771"/>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9"/>
      <c r="CR75" s="9"/>
      <c r="CS75" s="9"/>
      <c r="CT75" s="771"/>
      <c r="CU75" s="771"/>
      <c r="CV75" s="771"/>
      <c r="CW75" s="39"/>
      <c r="CX75" s="39"/>
      <c r="CY75" s="941"/>
      <c r="CZ75" s="580"/>
      <c r="DA75" s="580"/>
      <c r="DB75" s="580"/>
      <c r="DC75" s="580"/>
      <c r="DD75" s="580"/>
      <c r="DE75" s="580"/>
      <c r="DF75" s="580"/>
      <c r="DG75" s="580"/>
      <c r="DH75" s="580"/>
      <c r="DI75" s="580"/>
      <c r="DJ75" s="580"/>
      <c r="DK75" s="580"/>
      <c r="DL75" s="580"/>
      <c r="DM75" s="580"/>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c r="EM75" s="580"/>
      <c r="EN75" s="580"/>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c r="FL75" s="246"/>
      <c r="FM75" s="246"/>
      <c r="FN75" s="246"/>
      <c r="FO75" s="246"/>
      <c r="FP75" s="246"/>
      <c r="FQ75" s="246"/>
      <c r="FR75" s="246"/>
      <c r="FS75" s="246"/>
      <c r="FT75" s="246"/>
      <c r="FU75" s="246"/>
      <c r="FV75" s="246"/>
      <c r="FW75" s="246"/>
      <c r="FX75" s="246"/>
      <c r="FY75" s="246"/>
      <c r="FZ75" s="246"/>
      <c r="GA75" s="246"/>
      <c r="GB75" s="246"/>
      <c r="GC75" s="246"/>
      <c r="GD75" s="246"/>
      <c r="GE75" s="246"/>
      <c r="GF75" s="246"/>
      <c r="GG75" s="246"/>
      <c r="GH75" s="246"/>
      <c r="GI75" s="246"/>
      <c r="GJ75" s="246"/>
      <c r="GK75" s="246"/>
      <c r="GL75" s="246"/>
      <c r="GM75" s="246"/>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row>
    <row r="76" spans="1:246" s="12" customFormat="1" ht="32.25" customHeight="1" thickBot="1">
      <c r="A76" s="196" t="s">
        <v>116</v>
      </c>
      <c r="B76" s="197"/>
      <c r="C76" s="198"/>
      <c r="D76" s="198"/>
      <c r="E76" s="198"/>
      <c r="F76" s="1721"/>
      <c r="G76" s="1209"/>
      <c r="H76" s="1209"/>
      <c r="I76" s="1209"/>
      <c r="J76" s="1209"/>
      <c r="K76" s="1210"/>
      <c r="L76" s="1218" t="s">
        <v>281</v>
      </c>
      <c r="M76" s="1218"/>
      <c r="N76" s="1218"/>
      <c r="O76" s="1218"/>
      <c r="P76" s="1218"/>
      <c r="Q76" s="1218"/>
      <c r="R76" s="1218"/>
      <c r="S76" s="1218"/>
      <c r="T76" s="1218"/>
      <c r="U76" s="1218"/>
      <c r="V76" s="1218"/>
      <c r="W76" s="1218"/>
      <c r="X76" s="1218"/>
      <c r="Y76" s="1219"/>
      <c r="Z76" s="916"/>
      <c r="AA76" s="916"/>
      <c r="AB76" s="916"/>
      <c r="AC76" s="1216" t="s">
        <v>282</v>
      </c>
      <c r="AD76" s="1217"/>
      <c r="AE76" s="1217"/>
      <c r="AF76" s="1217"/>
      <c r="AG76" s="1217"/>
      <c r="AH76" s="1217"/>
      <c r="AI76" s="1217"/>
      <c r="AJ76" s="916"/>
      <c r="AK76" s="916"/>
      <c r="AL76" s="916"/>
      <c r="AM76" s="773"/>
      <c r="AN76" s="773"/>
      <c r="AO76" s="773"/>
      <c r="AP76" s="773"/>
      <c r="AQ76" s="773"/>
      <c r="AR76" s="773"/>
      <c r="AS76" s="773"/>
      <c r="AT76" s="773"/>
      <c r="AU76" s="768"/>
      <c r="AV76" s="768"/>
      <c r="AW76" s="768"/>
      <c r="AX76" s="768"/>
      <c r="AY76" s="768"/>
      <c r="AZ76" s="768"/>
      <c r="BA76" s="768"/>
      <c r="BB76" s="768"/>
      <c r="BC76" s="42"/>
      <c r="BD76" s="127"/>
      <c r="BE76" s="246"/>
      <c r="BF76" s="603"/>
      <c r="BG76" s="246"/>
      <c r="BH76" s="588"/>
      <c r="BI76" s="246"/>
      <c r="BJ76" s="246"/>
      <c r="BK76" s="246"/>
      <c r="BL76" s="941"/>
      <c r="BM76" s="771"/>
      <c r="BN76" s="771"/>
      <c r="BO76" s="771"/>
      <c r="BP76" s="771"/>
      <c r="BQ76" s="771"/>
      <c r="BR76" s="771"/>
      <c r="BS76" s="771"/>
      <c r="BT76" s="771"/>
      <c r="BU76" s="246"/>
      <c r="BV76" s="246"/>
      <c r="BW76" s="246"/>
      <c r="BX76" s="246"/>
      <c r="BY76" s="246"/>
      <c r="BZ76" s="246"/>
      <c r="CA76" s="246"/>
      <c r="CB76" s="246"/>
      <c r="CC76" s="246"/>
      <c r="CD76" s="246"/>
      <c r="CE76" s="246"/>
      <c r="CF76" s="246"/>
      <c r="CG76" s="246"/>
      <c r="CH76" s="246"/>
      <c r="CI76" s="246"/>
      <c r="CJ76" s="246"/>
      <c r="CK76" s="246"/>
      <c r="CL76" s="246"/>
      <c r="CM76" s="246"/>
      <c r="CN76" s="246"/>
      <c r="CO76" s="246"/>
      <c r="CP76" s="246"/>
      <c r="CQ76" s="9"/>
      <c r="CR76" s="9"/>
      <c r="CS76" s="9"/>
      <c r="CT76" s="771"/>
      <c r="CU76" s="771"/>
      <c r="CV76" s="771"/>
      <c r="CW76" s="39"/>
      <c r="CX76" s="39"/>
      <c r="CY76" s="941"/>
      <c r="CZ76" s="580"/>
      <c r="DA76" s="580"/>
      <c r="DB76" s="580"/>
      <c r="DC76" s="580"/>
      <c r="DD76" s="580"/>
      <c r="DE76" s="580"/>
      <c r="DF76" s="580"/>
      <c r="DG76" s="580"/>
      <c r="DH76" s="580"/>
      <c r="DI76" s="580"/>
      <c r="DJ76" s="580"/>
      <c r="DK76" s="580"/>
      <c r="DL76" s="580"/>
      <c r="DM76" s="580"/>
      <c r="DN76" s="580"/>
      <c r="DO76" s="580"/>
      <c r="DP76" s="580"/>
      <c r="DQ76" s="580"/>
      <c r="DR76" s="580"/>
      <c r="DS76" s="580"/>
      <c r="DT76" s="580"/>
      <c r="DU76" s="580"/>
      <c r="DV76" s="580"/>
      <c r="DW76" s="580"/>
      <c r="DX76" s="580"/>
      <c r="DY76" s="580"/>
      <c r="DZ76" s="580"/>
      <c r="EA76" s="580"/>
      <c r="EB76" s="580"/>
      <c r="EC76" s="580"/>
      <c r="ED76" s="580"/>
      <c r="EE76" s="580"/>
      <c r="EF76" s="580"/>
      <c r="EG76" s="580"/>
      <c r="EH76" s="580"/>
      <c r="EI76" s="580"/>
      <c r="EJ76" s="580"/>
      <c r="EK76" s="580"/>
      <c r="EL76" s="580"/>
      <c r="EM76" s="580"/>
      <c r="EN76" s="580"/>
      <c r="EO76" s="246"/>
      <c r="EP76" s="246"/>
      <c r="EQ76" s="246"/>
      <c r="ER76" s="246"/>
      <c r="ES76" s="246"/>
      <c r="ET76" s="246"/>
      <c r="EU76" s="246"/>
      <c r="EV76" s="246"/>
      <c r="EW76" s="246"/>
      <c r="EX76" s="246"/>
      <c r="EY76" s="246"/>
      <c r="EZ76" s="246"/>
      <c r="FA76" s="246"/>
      <c r="FB76" s="246"/>
      <c r="FC76" s="246"/>
      <c r="FD76" s="246"/>
      <c r="FE76" s="246"/>
      <c r="FF76" s="246"/>
      <c r="FG76" s="246"/>
      <c r="FH76" s="246"/>
      <c r="FI76" s="246"/>
      <c r="FJ76" s="246"/>
      <c r="FK76" s="246"/>
      <c r="FL76" s="246"/>
      <c r="FM76" s="246"/>
      <c r="FN76" s="246"/>
      <c r="FO76" s="246"/>
      <c r="FP76" s="246"/>
      <c r="FQ76" s="246"/>
      <c r="FR76" s="246"/>
      <c r="FS76" s="246"/>
      <c r="FT76" s="246"/>
      <c r="FU76" s="246"/>
      <c r="FV76" s="246"/>
      <c r="FW76" s="246"/>
      <c r="FX76" s="246"/>
      <c r="FY76" s="246"/>
      <c r="FZ76" s="246"/>
      <c r="GA76" s="246"/>
      <c r="GB76" s="246"/>
      <c r="GC76" s="246"/>
      <c r="GD76" s="246"/>
      <c r="GE76" s="246"/>
      <c r="GF76" s="246"/>
      <c r="GG76" s="246"/>
      <c r="GH76" s="246"/>
      <c r="GI76" s="246"/>
      <c r="GJ76" s="246"/>
      <c r="GK76" s="246"/>
      <c r="GL76" s="246"/>
      <c r="GM76" s="246"/>
      <c r="GN76" s="246"/>
      <c r="GO76" s="246"/>
      <c r="GP76" s="246"/>
      <c r="GQ76" s="246"/>
      <c r="GR76" s="246"/>
      <c r="GS76" s="246"/>
      <c r="GT76" s="246"/>
      <c r="GU76" s="246"/>
      <c r="GV76" s="246"/>
      <c r="GW76" s="246"/>
      <c r="GX76" s="246"/>
      <c r="GY76" s="246"/>
      <c r="GZ76" s="246"/>
      <c r="HA76" s="246"/>
      <c r="HB76" s="246"/>
      <c r="HC76" s="246"/>
      <c r="HD76" s="246"/>
      <c r="HE76" s="246"/>
      <c r="HF76" s="246"/>
      <c r="HG76" s="246"/>
      <c r="HH76" s="246"/>
      <c r="HI76" s="246"/>
      <c r="HJ76" s="246"/>
      <c r="HK76" s="246"/>
      <c r="HL76" s="246"/>
      <c r="HM76" s="246"/>
      <c r="HN76" s="246"/>
      <c r="HO76" s="246"/>
      <c r="HP76" s="246"/>
      <c r="HQ76" s="246"/>
      <c r="HR76" s="246"/>
      <c r="HS76" s="246"/>
      <c r="HT76" s="246"/>
      <c r="HU76" s="246"/>
      <c r="HV76" s="246"/>
      <c r="HW76" s="246"/>
      <c r="HX76" s="246"/>
      <c r="HY76" s="246"/>
      <c r="HZ76" s="246"/>
      <c r="IA76" s="246"/>
      <c r="IB76" s="246"/>
      <c r="IC76" s="246"/>
      <c r="ID76" s="246"/>
      <c r="IE76" s="246"/>
      <c r="IF76" s="246"/>
      <c r="IG76" s="246"/>
      <c r="IH76" s="246"/>
      <c r="II76" s="246"/>
      <c r="IJ76" s="246"/>
      <c r="IK76" s="246"/>
      <c r="IL76" s="246"/>
    </row>
    <row r="77" spans="1:246" s="12" customFormat="1" ht="24" customHeight="1">
      <c r="A77" s="1718" t="s">
        <v>283</v>
      </c>
      <c r="B77" s="1719"/>
      <c r="C77" s="1224"/>
      <c r="D77" s="1224"/>
      <c r="E77" s="1720"/>
      <c r="F77" s="1572"/>
      <c r="G77" s="1387"/>
      <c r="H77" s="1387"/>
      <c r="I77" s="1387"/>
      <c r="J77" s="1387"/>
      <c r="K77" s="1388"/>
      <c r="L77" s="1194" t="s">
        <v>284</v>
      </c>
      <c r="M77" s="1194"/>
      <c r="N77" s="1194"/>
      <c r="O77" s="1194"/>
      <c r="P77" s="1194"/>
      <c r="Q77" s="1194"/>
      <c r="R77" s="1194"/>
      <c r="S77" s="1194"/>
      <c r="T77" s="1194"/>
      <c r="U77" s="1194"/>
      <c r="V77" s="1194"/>
      <c r="W77" s="1194"/>
      <c r="X77" s="1194"/>
      <c r="Y77" s="1646"/>
      <c r="Z77" s="1314"/>
      <c r="AA77" s="1314"/>
      <c r="AB77" s="1314"/>
      <c r="AC77" s="1193" t="s">
        <v>285</v>
      </c>
      <c r="AD77" s="1194"/>
      <c r="AE77" s="1194"/>
      <c r="AF77" s="1194"/>
      <c r="AG77" s="1194"/>
      <c r="AH77" s="1194"/>
      <c r="AI77" s="1194"/>
      <c r="AJ77" s="200" t="s">
        <v>286</v>
      </c>
      <c r="AK77" s="200" t="s">
        <v>287</v>
      </c>
      <c r="AL77" s="201" t="s">
        <v>288</v>
      </c>
      <c r="AM77" s="773"/>
      <c r="AN77" s="773"/>
      <c r="AO77" s="773"/>
      <c r="AP77" s="773"/>
      <c r="AQ77" s="773"/>
      <c r="AR77" s="773"/>
      <c r="AS77" s="773"/>
      <c r="AT77" s="773"/>
      <c r="AU77" s="768"/>
      <c r="AV77" s="768"/>
      <c r="AW77" s="768"/>
      <c r="AX77" s="768"/>
      <c r="AY77" s="768"/>
      <c r="AZ77" s="768"/>
      <c r="BA77" s="768"/>
      <c r="BB77" s="768"/>
      <c r="BC77" s="42"/>
      <c r="BD77" s="127"/>
      <c r="BE77" s="246"/>
      <c r="BF77" s="603"/>
      <c r="BG77" s="246"/>
      <c r="BH77" s="588"/>
      <c r="BI77" s="246"/>
      <c r="BJ77" s="246"/>
      <c r="BK77" s="246"/>
      <c r="BL77" s="941"/>
      <c r="BM77" s="771"/>
      <c r="BN77" s="771"/>
      <c r="BO77" s="771"/>
      <c r="BP77" s="771"/>
      <c r="BQ77" s="771"/>
      <c r="BR77" s="771"/>
      <c r="BS77" s="771"/>
      <c r="BT77" s="771"/>
      <c r="BU77" s="246"/>
      <c r="BV77" s="246"/>
      <c r="BW77" s="246"/>
      <c r="BX77" s="246"/>
      <c r="BY77" s="246"/>
      <c r="BZ77" s="246"/>
      <c r="CA77" s="246"/>
      <c r="CB77" s="246"/>
      <c r="CC77" s="246"/>
      <c r="CD77" s="246"/>
      <c r="CE77" s="246"/>
      <c r="CF77" s="246"/>
      <c r="CG77" s="246"/>
      <c r="CH77" s="246"/>
      <c r="CI77" s="246"/>
      <c r="CJ77" s="246"/>
      <c r="CK77" s="246"/>
      <c r="CL77" s="246"/>
      <c r="CM77" s="246"/>
      <c r="CN77" s="246"/>
      <c r="CO77" s="246"/>
      <c r="CP77" s="246"/>
      <c r="CQ77" s="9"/>
      <c r="CR77" s="9"/>
      <c r="CS77" s="9"/>
      <c r="CT77" s="771"/>
      <c r="CU77" s="771"/>
      <c r="CV77" s="771"/>
      <c r="CW77" s="39"/>
      <c r="CX77" s="39"/>
      <c r="CY77" s="941"/>
      <c r="CZ77" s="580"/>
      <c r="DA77" s="580"/>
      <c r="DB77" s="580"/>
      <c r="DC77" s="580"/>
      <c r="DD77" s="580"/>
      <c r="DE77" s="580"/>
      <c r="DF77" s="580"/>
      <c r="DG77" s="580"/>
      <c r="DH77" s="580"/>
      <c r="DI77" s="580"/>
      <c r="DJ77" s="580"/>
      <c r="DK77" s="580"/>
      <c r="DL77" s="580"/>
      <c r="DM77" s="580"/>
      <c r="DN77" s="580"/>
      <c r="DO77" s="580"/>
      <c r="DP77" s="580"/>
      <c r="DQ77" s="580"/>
      <c r="DR77" s="580"/>
      <c r="DS77" s="580"/>
      <c r="DT77" s="580"/>
      <c r="DU77" s="580"/>
      <c r="DV77" s="580"/>
      <c r="DW77" s="580"/>
      <c r="DX77" s="580"/>
      <c r="DY77" s="580"/>
      <c r="DZ77" s="580"/>
      <c r="EA77" s="580"/>
      <c r="EB77" s="580"/>
      <c r="EC77" s="580"/>
      <c r="ED77" s="580"/>
      <c r="EE77" s="580"/>
      <c r="EF77" s="580"/>
      <c r="EG77" s="580"/>
      <c r="EH77" s="580"/>
      <c r="EI77" s="580"/>
      <c r="EJ77" s="580"/>
      <c r="EK77" s="580"/>
      <c r="EL77" s="580"/>
      <c r="EM77" s="580"/>
      <c r="EN77" s="580"/>
      <c r="EO77" s="246"/>
      <c r="EP77" s="246"/>
      <c r="EQ77" s="246"/>
      <c r="ER77" s="246"/>
      <c r="ES77" s="246"/>
      <c r="ET77" s="246"/>
      <c r="EU77" s="246"/>
      <c r="EV77" s="246"/>
      <c r="EW77" s="246"/>
      <c r="EX77" s="246"/>
      <c r="EY77" s="246"/>
      <c r="EZ77" s="246"/>
      <c r="FA77" s="246"/>
      <c r="FB77" s="246"/>
      <c r="FC77" s="246"/>
      <c r="FD77" s="246"/>
      <c r="FE77" s="246"/>
      <c r="FF77" s="246"/>
      <c r="FG77" s="246"/>
      <c r="FH77" s="246"/>
      <c r="FI77" s="246"/>
      <c r="FJ77" s="246"/>
      <c r="FK77" s="246"/>
      <c r="FL77" s="246"/>
      <c r="FM77" s="246"/>
      <c r="FN77" s="246"/>
      <c r="FO77" s="246"/>
      <c r="FP77" s="246"/>
      <c r="FQ77" s="246"/>
      <c r="FR77" s="246"/>
      <c r="FS77" s="246"/>
      <c r="FT77" s="246"/>
      <c r="FU77" s="246"/>
      <c r="FV77" s="246"/>
      <c r="FW77" s="246"/>
      <c r="FX77" s="246"/>
      <c r="FY77" s="246"/>
      <c r="FZ77" s="246"/>
      <c r="GA77" s="246"/>
      <c r="GB77" s="246"/>
      <c r="GC77" s="246"/>
      <c r="GD77" s="246"/>
      <c r="GE77" s="246"/>
      <c r="GF77" s="246"/>
      <c r="GG77" s="246"/>
      <c r="GH77" s="246"/>
      <c r="GI77" s="246"/>
      <c r="GJ77" s="246"/>
      <c r="GK77" s="246"/>
      <c r="GL77" s="246"/>
      <c r="GM77" s="246"/>
      <c r="GN77" s="246"/>
      <c r="GO77" s="246"/>
      <c r="GP77" s="246"/>
      <c r="GQ77" s="246"/>
      <c r="GR77" s="246"/>
      <c r="GS77" s="246"/>
      <c r="GT77" s="246"/>
      <c r="GU77" s="246"/>
      <c r="GV77" s="246"/>
      <c r="GW77" s="246"/>
      <c r="GX77" s="246"/>
      <c r="GY77" s="246"/>
      <c r="GZ77" s="246"/>
      <c r="HA77" s="246"/>
      <c r="HB77" s="246"/>
      <c r="HC77" s="246"/>
      <c r="HD77" s="246"/>
      <c r="HE77" s="246"/>
      <c r="HF77" s="246"/>
      <c r="HG77" s="246"/>
      <c r="HH77" s="246"/>
      <c r="HI77" s="246"/>
      <c r="HJ77" s="246"/>
      <c r="HK77" s="246"/>
      <c r="HL77" s="246"/>
      <c r="HM77" s="246"/>
      <c r="HN77" s="246"/>
      <c r="HO77" s="246"/>
      <c r="HP77" s="246"/>
      <c r="HQ77" s="246"/>
      <c r="HR77" s="246"/>
      <c r="HS77" s="246"/>
      <c r="HT77" s="246"/>
      <c r="HU77" s="246"/>
      <c r="HV77" s="246"/>
      <c r="HW77" s="246"/>
      <c r="HX77" s="246"/>
      <c r="HY77" s="246"/>
      <c r="HZ77" s="246"/>
      <c r="IA77" s="246"/>
      <c r="IB77" s="246"/>
      <c r="IC77" s="246"/>
      <c r="ID77" s="246"/>
      <c r="IE77" s="246"/>
      <c r="IF77" s="246"/>
      <c r="IG77" s="246"/>
      <c r="IH77" s="246"/>
      <c r="II77" s="246"/>
      <c r="IJ77" s="246"/>
      <c r="IK77" s="246"/>
      <c r="IL77" s="246"/>
    </row>
    <row r="78" spans="1:246" s="12" customFormat="1" ht="24" customHeight="1" thickBot="1">
      <c r="A78" s="1594" t="s">
        <v>289</v>
      </c>
      <c r="B78" s="1595"/>
      <c r="C78" s="1595"/>
      <c r="D78" s="1595"/>
      <c r="E78" s="1596"/>
      <c r="F78" s="1445"/>
      <c r="G78" s="1446"/>
      <c r="H78" s="1446"/>
      <c r="I78" s="1446"/>
      <c r="J78" s="1446"/>
      <c r="K78" s="1712"/>
      <c r="L78" s="1196"/>
      <c r="M78" s="1196"/>
      <c r="N78" s="1196"/>
      <c r="O78" s="1196"/>
      <c r="P78" s="1196"/>
      <c r="Q78" s="1196"/>
      <c r="R78" s="1196"/>
      <c r="S78" s="1196"/>
      <c r="T78" s="1196"/>
      <c r="U78" s="1196"/>
      <c r="V78" s="1196"/>
      <c r="W78" s="1196"/>
      <c r="X78" s="1196"/>
      <c r="Y78" s="1647"/>
      <c r="Z78" s="1315"/>
      <c r="AA78" s="1315"/>
      <c r="AB78" s="1315"/>
      <c r="AC78" s="1195"/>
      <c r="AD78" s="1196"/>
      <c r="AE78" s="1196"/>
      <c r="AF78" s="1196"/>
      <c r="AG78" s="1196"/>
      <c r="AH78" s="1196"/>
      <c r="AI78" s="1196"/>
      <c r="AJ78" s="791"/>
      <c r="AK78" s="791"/>
      <c r="AL78" s="792"/>
      <c r="AM78" s="773"/>
      <c r="AN78" s="773"/>
      <c r="AO78" s="773"/>
      <c r="AP78" s="773"/>
      <c r="AQ78" s="773"/>
      <c r="AR78" s="773"/>
      <c r="AS78" s="773"/>
      <c r="AT78" s="773"/>
      <c r="AU78" s="768"/>
      <c r="AV78" s="768"/>
      <c r="AW78" s="768"/>
      <c r="AX78" s="768"/>
      <c r="AY78" s="768"/>
      <c r="AZ78" s="768"/>
      <c r="BA78" s="768"/>
      <c r="BB78" s="768"/>
      <c r="BC78" s="42"/>
      <c r="BD78" s="127"/>
      <c r="BE78" s="246"/>
      <c r="BF78" s="603"/>
      <c r="BG78" s="246"/>
      <c r="BH78" s="588"/>
      <c r="BI78" s="246"/>
      <c r="BJ78" s="246"/>
      <c r="BK78" s="246"/>
      <c r="BL78" s="941"/>
      <c r="BM78" s="771"/>
      <c r="BN78" s="771"/>
      <c r="BO78" s="771"/>
      <c r="BP78" s="771"/>
      <c r="BQ78" s="771"/>
      <c r="BR78" s="771"/>
      <c r="BS78" s="771"/>
      <c r="BT78" s="771"/>
      <c r="BU78" s="246"/>
      <c r="BV78" s="246"/>
      <c r="BW78" s="246"/>
      <c r="BX78" s="246"/>
      <c r="BY78" s="246"/>
      <c r="BZ78" s="246"/>
      <c r="CA78" s="246"/>
      <c r="CB78" s="246"/>
      <c r="CC78" s="246"/>
      <c r="CD78" s="246"/>
      <c r="CE78" s="246"/>
      <c r="CF78" s="246"/>
      <c r="CG78" s="246"/>
      <c r="CH78" s="246"/>
      <c r="CI78" s="246"/>
      <c r="CJ78" s="246"/>
      <c r="CK78" s="246"/>
      <c r="CL78" s="246"/>
      <c r="CM78" s="246"/>
      <c r="CN78" s="246"/>
      <c r="CO78" s="246"/>
      <c r="CP78" s="246"/>
      <c r="CQ78" s="9"/>
      <c r="CR78" s="9"/>
      <c r="CS78" s="9"/>
      <c r="CT78" s="771"/>
      <c r="CU78" s="771"/>
      <c r="CV78" s="771"/>
      <c r="CW78" s="39"/>
      <c r="CX78" s="39"/>
      <c r="CY78" s="941"/>
      <c r="CZ78" s="580"/>
      <c r="DA78" s="580"/>
      <c r="DB78" s="580"/>
      <c r="DC78" s="580"/>
      <c r="DD78" s="580"/>
      <c r="DE78" s="580"/>
      <c r="DF78" s="580"/>
      <c r="DG78" s="580"/>
      <c r="DH78" s="580"/>
      <c r="DI78" s="580"/>
      <c r="DJ78" s="580"/>
      <c r="DK78" s="580"/>
      <c r="DL78" s="580"/>
      <c r="DM78" s="580"/>
      <c r="DN78" s="580"/>
      <c r="DO78" s="580"/>
      <c r="DP78" s="580"/>
      <c r="DQ78" s="580"/>
      <c r="DR78" s="580"/>
      <c r="DS78" s="580"/>
      <c r="DT78" s="580"/>
      <c r="DU78" s="580"/>
      <c r="DV78" s="580"/>
      <c r="DW78" s="580"/>
      <c r="DX78" s="580"/>
      <c r="DY78" s="580"/>
      <c r="DZ78" s="580"/>
      <c r="EA78" s="580"/>
      <c r="EB78" s="580"/>
      <c r="EC78" s="580"/>
      <c r="ED78" s="580"/>
      <c r="EE78" s="580"/>
      <c r="EF78" s="580"/>
      <c r="EG78" s="580"/>
      <c r="EH78" s="580"/>
      <c r="EI78" s="580"/>
      <c r="EJ78" s="580"/>
      <c r="EK78" s="580"/>
      <c r="EL78" s="580"/>
      <c r="EM78" s="580"/>
      <c r="EN78" s="580"/>
      <c r="EO78" s="246"/>
      <c r="EP78" s="246"/>
      <c r="EQ78" s="246"/>
      <c r="ER78" s="246"/>
      <c r="ES78" s="246"/>
      <c r="ET78" s="246"/>
      <c r="EU78" s="246"/>
      <c r="EV78" s="246"/>
      <c r="EW78" s="246"/>
      <c r="EX78" s="246"/>
      <c r="EY78" s="246"/>
      <c r="EZ78" s="246"/>
      <c r="FA78" s="246"/>
      <c r="FB78" s="246"/>
      <c r="FC78" s="246"/>
      <c r="FD78" s="246"/>
      <c r="FE78" s="246"/>
      <c r="FF78" s="246"/>
      <c r="FG78" s="246"/>
      <c r="FH78" s="246"/>
      <c r="FI78" s="246"/>
      <c r="FJ78" s="246"/>
      <c r="FK78" s="246"/>
      <c r="FL78" s="246"/>
      <c r="FM78" s="246"/>
      <c r="FN78" s="246"/>
      <c r="FO78" s="246"/>
      <c r="FP78" s="246"/>
      <c r="FQ78" s="246"/>
      <c r="FR78" s="246"/>
      <c r="FS78" s="246"/>
      <c r="FT78" s="246"/>
      <c r="FU78" s="246"/>
      <c r="FV78" s="246"/>
      <c r="FW78" s="246"/>
      <c r="FX78" s="246"/>
      <c r="FY78" s="246"/>
      <c r="FZ78" s="246"/>
      <c r="GA78" s="246"/>
      <c r="GB78" s="246"/>
      <c r="GC78" s="246"/>
      <c r="GD78" s="246"/>
      <c r="GE78" s="246"/>
      <c r="GF78" s="246"/>
      <c r="GG78" s="246"/>
      <c r="GH78" s="246"/>
      <c r="GI78" s="246"/>
      <c r="GJ78" s="246"/>
      <c r="GK78" s="246"/>
      <c r="GL78" s="246"/>
      <c r="GM78" s="246"/>
      <c r="GN78" s="246"/>
      <c r="GO78" s="246"/>
      <c r="GP78" s="246"/>
      <c r="GQ78" s="246"/>
      <c r="GR78" s="246"/>
      <c r="GS78" s="246"/>
      <c r="GT78" s="246"/>
      <c r="GU78" s="246"/>
      <c r="GV78" s="246"/>
      <c r="GW78" s="246"/>
      <c r="GX78" s="246"/>
      <c r="GY78" s="246"/>
      <c r="GZ78" s="246"/>
      <c r="HA78" s="246"/>
      <c r="HB78" s="246"/>
      <c r="HC78" s="246"/>
      <c r="HD78" s="246"/>
      <c r="HE78" s="246"/>
      <c r="HF78" s="246"/>
      <c r="HG78" s="246"/>
      <c r="HH78" s="246"/>
      <c r="HI78" s="246"/>
      <c r="HJ78" s="246"/>
      <c r="HK78" s="246"/>
      <c r="HL78" s="246"/>
      <c r="HM78" s="246"/>
      <c r="HN78" s="246"/>
      <c r="HO78" s="246"/>
      <c r="HP78" s="246"/>
      <c r="HQ78" s="246"/>
      <c r="HR78" s="246"/>
      <c r="HS78" s="246"/>
      <c r="HT78" s="246"/>
      <c r="HU78" s="246"/>
      <c r="HV78" s="246"/>
      <c r="HW78" s="246"/>
      <c r="HX78" s="246"/>
      <c r="HY78" s="246"/>
      <c r="HZ78" s="246"/>
      <c r="IA78" s="246"/>
      <c r="IB78" s="246"/>
      <c r="IC78" s="246"/>
      <c r="ID78" s="246"/>
      <c r="IE78" s="246"/>
      <c r="IF78" s="246"/>
      <c r="IG78" s="246"/>
      <c r="IH78" s="246"/>
      <c r="II78" s="246"/>
      <c r="IJ78" s="246"/>
      <c r="IK78" s="246"/>
      <c r="IL78" s="246"/>
    </row>
    <row r="79" spans="1:246" ht="24" customHeight="1" thickBot="1">
      <c r="A79" s="1762" t="s">
        <v>290</v>
      </c>
      <c r="B79" s="1763"/>
      <c r="C79" s="1763"/>
      <c r="D79" s="1763"/>
      <c r="E79" s="1763"/>
      <c r="F79" s="1763"/>
      <c r="G79" s="1763"/>
      <c r="H79" s="1763"/>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c r="AJ79" s="1763"/>
      <c r="AK79" s="1763"/>
      <c r="AL79" s="1764"/>
      <c r="AM79" s="773"/>
      <c r="AN79" s="773"/>
      <c r="AO79" s="773"/>
      <c r="AP79" s="773"/>
      <c r="AQ79" s="773"/>
      <c r="AR79" s="773"/>
      <c r="AS79" s="773"/>
      <c r="AT79" s="773"/>
      <c r="AU79" s="1"/>
      <c r="AV79" s="1"/>
      <c r="AW79" s="1"/>
      <c r="AX79" s="1"/>
      <c r="AY79" s="1"/>
      <c r="AZ79" s="1"/>
      <c r="BA79" s="1"/>
      <c r="BB79" s="1"/>
      <c r="BC79" s="23"/>
      <c r="BD79" s="130"/>
      <c r="BE79" s="23"/>
      <c r="BF79" s="614"/>
      <c r="BG79" s="23"/>
      <c r="BH79" s="129"/>
      <c r="BI79" s="23"/>
      <c r="BJ79" s="23"/>
      <c r="BK79" s="23"/>
      <c r="BL79" s="941"/>
      <c r="BM79" s="771"/>
      <c r="BN79" s="771"/>
      <c r="BO79" s="771"/>
      <c r="BP79" s="771"/>
      <c r="BQ79" s="771"/>
      <c r="BR79" s="771"/>
      <c r="BS79" s="771"/>
      <c r="BT79" s="771"/>
      <c r="BU79" s="23"/>
      <c r="BV79" s="23"/>
      <c r="BW79" s="23"/>
      <c r="BX79" s="23"/>
      <c r="BY79" s="23"/>
      <c r="BZ79" s="23"/>
      <c r="CA79" s="23"/>
      <c r="CB79" s="23"/>
      <c r="CC79" s="771"/>
      <c r="CD79" s="771"/>
      <c r="CE79" s="771"/>
      <c r="CF79" s="771"/>
      <c r="CG79" s="771"/>
      <c r="CH79" s="771"/>
      <c r="CI79" s="771"/>
      <c r="CJ79" s="771"/>
      <c r="CK79" s="771"/>
      <c r="CL79" s="771"/>
      <c r="CM79" s="23"/>
      <c r="CN79" s="23"/>
      <c r="CO79" s="23"/>
      <c r="CP79" s="23"/>
      <c r="CQ79" s="23"/>
      <c r="CR79" s="23"/>
      <c r="CS79" s="23"/>
      <c r="CT79" s="771"/>
      <c r="CU79" s="771"/>
      <c r="CV79" s="771"/>
      <c r="CW79" s="771"/>
      <c r="CX79" s="771"/>
      <c r="CY79" s="941"/>
      <c r="CZ79" s="580"/>
      <c r="DA79" s="580"/>
      <c r="DB79" s="580"/>
      <c r="DC79" s="580"/>
      <c r="DD79" s="580"/>
      <c r="DE79" s="580"/>
      <c r="DF79" s="580"/>
      <c r="DG79" s="580"/>
      <c r="DH79" s="580"/>
      <c r="DI79" s="580"/>
      <c r="DJ79" s="580"/>
      <c r="DK79" s="580"/>
      <c r="DL79" s="580"/>
      <c r="DM79" s="580"/>
      <c r="DN79" s="580"/>
      <c r="DO79" s="580"/>
      <c r="DP79" s="580"/>
      <c r="DQ79" s="580"/>
      <c r="DR79" s="580"/>
      <c r="DS79" s="580"/>
      <c r="DT79" s="580"/>
      <c r="DU79" s="580"/>
      <c r="DV79" s="580"/>
      <c r="DW79" s="580"/>
      <c r="DX79" s="580"/>
      <c r="DY79" s="580"/>
      <c r="DZ79" s="580"/>
      <c r="EA79" s="580"/>
      <c r="EB79" s="580"/>
      <c r="EC79" s="580"/>
      <c r="ED79" s="580"/>
      <c r="EE79" s="580"/>
      <c r="EF79" s="580"/>
      <c r="EG79" s="580"/>
      <c r="EH79" s="580"/>
      <c r="EI79" s="580"/>
      <c r="EJ79" s="580"/>
      <c r="EK79" s="580"/>
      <c r="EL79" s="580"/>
      <c r="EM79" s="580"/>
      <c r="EN79" s="580"/>
      <c r="EO79" s="580"/>
      <c r="EP79" s="580"/>
      <c r="EQ79" s="580"/>
      <c r="ER79" s="580"/>
      <c r="ES79" s="580"/>
      <c r="ET79" s="580"/>
      <c r="EU79" s="580"/>
      <c r="EV79" s="580"/>
      <c r="EW79" s="580"/>
      <c r="EX79" s="580"/>
      <c r="EY79" s="580"/>
      <c r="EZ79" s="580"/>
      <c r="FA79" s="580"/>
      <c r="FB79" s="580"/>
      <c r="FC79" s="580"/>
      <c r="FD79" s="580"/>
      <c r="FE79" s="580"/>
      <c r="FF79" s="580"/>
      <c r="FG79" s="580"/>
      <c r="FH79" s="580"/>
      <c r="FI79" s="580"/>
      <c r="FJ79" s="580"/>
      <c r="FK79" s="580"/>
      <c r="FL79" s="580"/>
      <c r="FM79" s="580"/>
      <c r="FN79" s="580"/>
      <c r="FO79" s="580"/>
      <c r="FP79" s="580"/>
      <c r="FQ79" s="580"/>
      <c r="FR79" s="580"/>
      <c r="FS79" s="580"/>
      <c r="FT79" s="580"/>
      <c r="FU79" s="580"/>
      <c r="FV79" s="580"/>
      <c r="FW79" s="580"/>
      <c r="FX79" s="580"/>
      <c r="FY79" s="580"/>
      <c r="FZ79" s="580"/>
      <c r="GA79" s="580"/>
      <c r="GB79" s="580"/>
      <c r="GC79" s="580"/>
      <c r="GD79" s="580"/>
      <c r="GE79" s="580"/>
      <c r="GF79" s="580"/>
      <c r="GG79" s="580"/>
      <c r="GH79" s="580"/>
      <c r="GI79" s="580"/>
      <c r="GJ79" s="580"/>
      <c r="GK79" s="580"/>
      <c r="GL79" s="580"/>
      <c r="GM79" s="580"/>
      <c r="GN79" s="580"/>
      <c r="GO79" s="580"/>
      <c r="GP79" s="580"/>
      <c r="GQ79" s="580"/>
      <c r="GR79" s="580"/>
      <c r="GS79" s="580"/>
      <c r="GT79" s="580"/>
      <c r="GU79" s="580"/>
      <c r="GV79" s="580"/>
      <c r="GW79" s="580"/>
      <c r="GX79" s="580"/>
      <c r="GY79" s="580"/>
      <c r="GZ79" s="580"/>
      <c r="HA79" s="580"/>
      <c r="HB79" s="580"/>
      <c r="HC79" s="580"/>
      <c r="HD79" s="580"/>
      <c r="HE79" s="580"/>
      <c r="HF79" s="580"/>
      <c r="HG79" s="580"/>
      <c r="HH79" s="580"/>
      <c r="HI79" s="580"/>
      <c r="HJ79" s="580"/>
      <c r="HK79" s="580"/>
      <c r="HL79" s="580"/>
      <c r="HM79" s="580"/>
      <c r="HN79" s="580"/>
      <c r="HO79" s="580"/>
      <c r="HP79" s="580"/>
      <c r="HQ79" s="580"/>
      <c r="HR79" s="580"/>
      <c r="HS79" s="580"/>
      <c r="HT79" s="580"/>
      <c r="HU79" s="580"/>
      <c r="HV79" s="580"/>
      <c r="HW79" s="580"/>
      <c r="HX79" s="580"/>
      <c r="HY79" s="580"/>
      <c r="HZ79" s="580"/>
      <c r="IA79" s="580"/>
      <c r="IB79" s="580"/>
      <c r="IC79" s="580"/>
      <c r="ID79" s="580"/>
      <c r="IE79" s="580"/>
      <c r="IF79" s="580"/>
      <c r="IG79" s="580"/>
      <c r="IH79" s="580"/>
      <c r="II79" s="580"/>
      <c r="IJ79" s="580"/>
      <c r="IK79" s="580"/>
      <c r="IL79" s="580"/>
    </row>
    <row r="80" spans="1:246" ht="24" customHeight="1">
      <c r="A80" s="1223" t="s">
        <v>291</v>
      </c>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5"/>
      <c r="AM80" s="773"/>
      <c r="AN80" s="773"/>
      <c r="AO80" s="773"/>
      <c r="AP80" s="773"/>
      <c r="AQ80" s="773"/>
      <c r="AR80" s="773"/>
      <c r="AS80" s="773"/>
      <c r="AT80" s="773"/>
      <c r="AU80" s="1"/>
      <c r="AV80" s="1"/>
      <c r="AW80" s="1"/>
      <c r="AX80" s="1"/>
      <c r="AY80" s="1"/>
      <c r="AZ80" s="1"/>
      <c r="BA80" s="1"/>
      <c r="BB80" s="1"/>
      <c r="BC80" s="23"/>
      <c r="BD80" s="130"/>
      <c r="BE80" s="23"/>
      <c r="BF80" s="614"/>
      <c r="BG80" s="23"/>
      <c r="BH80" s="129"/>
      <c r="BI80" s="23"/>
      <c r="BJ80" s="23"/>
      <c r="BK80" s="23"/>
      <c r="BL80" s="941"/>
      <c r="BM80" s="771"/>
      <c r="BN80" s="771"/>
      <c r="BO80" s="771"/>
      <c r="BP80" s="771"/>
      <c r="BQ80" s="771"/>
      <c r="BR80" s="771"/>
      <c r="BS80" s="771"/>
      <c r="BT80" s="771"/>
      <c r="BU80" s="23"/>
      <c r="BV80" s="23"/>
      <c r="BW80" s="23"/>
      <c r="BX80" s="23"/>
      <c r="BY80" s="23"/>
      <c r="BZ80" s="23"/>
      <c r="CA80" s="23"/>
      <c r="CB80" s="23"/>
      <c r="CC80" s="771"/>
      <c r="CD80" s="771"/>
      <c r="CE80" s="771"/>
      <c r="CF80" s="771"/>
      <c r="CG80" s="771"/>
      <c r="CH80" s="771"/>
      <c r="CI80" s="771"/>
      <c r="CJ80" s="771"/>
      <c r="CK80" s="771"/>
      <c r="CL80" s="771"/>
      <c r="CM80" s="23"/>
      <c r="CN80" s="23"/>
      <c r="CO80" s="23"/>
      <c r="CP80" s="23"/>
      <c r="CQ80" s="23"/>
      <c r="CR80" s="23"/>
      <c r="CS80" s="23"/>
      <c r="CT80" s="771"/>
      <c r="CU80" s="771"/>
      <c r="CV80" s="771"/>
      <c r="CW80" s="771"/>
      <c r="CX80" s="771"/>
      <c r="CY80" s="941"/>
      <c r="CZ80" s="580"/>
      <c r="DA80" s="580"/>
      <c r="DB80" s="580"/>
      <c r="DC80" s="580"/>
      <c r="DD80" s="580"/>
      <c r="DE80" s="580"/>
      <c r="DF80" s="580"/>
      <c r="DG80" s="580"/>
      <c r="DH80" s="580"/>
      <c r="DI80" s="580"/>
      <c r="DJ80" s="580"/>
      <c r="DK80" s="580"/>
      <c r="DL80" s="580"/>
      <c r="DM80" s="580"/>
      <c r="DN80" s="580"/>
      <c r="DO80" s="580"/>
      <c r="DP80" s="580"/>
      <c r="DQ80" s="580"/>
      <c r="DR80" s="580"/>
      <c r="DS80" s="580"/>
      <c r="DT80" s="580"/>
      <c r="DU80" s="580"/>
      <c r="DV80" s="580"/>
      <c r="DW80" s="580"/>
      <c r="DX80" s="580"/>
      <c r="DY80" s="580"/>
      <c r="DZ80" s="580"/>
      <c r="EA80" s="580"/>
      <c r="EB80" s="580"/>
      <c r="EC80" s="580"/>
      <c r="ED80" s="580"/>
      <c r="EE80" s="580"/>
      <c r="EF80" s="580"/>
      <c r="EG80" s="580"/>
      <c r="EH80" s="580"/>
      <c r="EI80" s="580"/>
      <c r="EJ80" s="580"/>
      <c r="EK80" s="580"/>
      <c r="EL80" s="580"/>
      <c r="EM80" s="580"/>
      <c r="EN80" s="580"/>
      <c r="EO80" s="580"/>
      <c r="EP80" s="580"/>
      <c r="EQ80" s="580"/>
      <c r="ER80" s="580"/>
      <c r="ES80" s="580"/>
      <c r="ET80" s="580"/>
      <c r="EU80" s="580"/>
      <c r="EV80" s="580"/>
      <c r="EW80" s="580"/>
      <c r="EX80" s="580"/>
      <c r="EY80" s="580"/>
      <c r="EZ80" s="580"/>
      <c r="FA80" s="580"/>
      <c r="FB80" s="580"/>
      <c r="FC80" s="580"/>
      <c r="FD80" s="580"/>
      <c r="FE80" s="580"/>
      <c r="FF80" s="580"/>
      <c r="FG80" s="580"/>
      <c r="FH80" s="580"/>
      <c r="FI80" s="580"/>
      <c r="FJ80" s="580"/>
      <c r="FK80" s="580"/>
      <c r="FL80" s="580"/>
      <c r="FM80" s="580"/>
      <c r="FN80" s="580"/>
      <c r="FO80" s="580"/>
      <c r="FP80" s="580"/>
      <c r="FQ80" s="580"/>
      <c r="FR80" s="580"/>
      <c r="FS80" s="580"/>
      <c r="FT80" s="580"/>
      <c r="FU80" s="580"/>
      <c r="FV80" s="580"/>
      <c r="FW80" s="580"/>
      <c r="FX80" s="580"/>
      <c r="FY80" s="580"/>
      <c r="FZ80" s="580"/>
      <c r="GA80" s="580"/>
      <c r="GB80" s="580"/>
      <c r="GC80" s="580"/>
      <c r="GD80" s="580"/>
      <c r="GE80" s="580"/>
      <c r="GF80" s="580"/>
      <c r="GG80" s="580"/>
      <c r="GH80" s="580"/>
      <c r="GI80" s="580"/>
      <c r="GJ80" s="580"/>
      <c r="GK80" s="580"/>
      <c r="GL80" s="580"/>
      <c r="GM80" s="580"/>
      <c r="GN80" s="580"/>
      <c r="GO80" s="580"/>
      <c r="GP80" s="580"/>
      <c r="GQ80" s="580"/>
      <c r="GR80" s="580"/>
      <c r="GS80" s="580"/>
      <c r="GT80" s="580"/>
      <c r="GU80" s="580"/>
      <c r="GV80" s="580"/>
      <c r="GW80" s="580"/>
      <c r="GX80" s="580"/>
      <c r="GY80" s="580"/>
      <c r="GZ80" s="580"/>
      <c r="HA80" s="580"/>
      <c r="HB80" s="580"/>
      <c r="HC80" s="580"/>
      <c r="HD80" s="580"/>
      <c r="HE80" s="580"/>
      <c r="HF80" s="580"/>
      <c r="HG80" s="580"/>
      <c r="HH80" s="580"/>
      <c r="HI80" s="580"/>
      <c r="HJ80" s="580"/>
      <c r="HK80" s="580"/>
      <c r="HL80" s="580"/>
      <c r="HM80" s="580"/>
      <c r="HN80" s="580"/>
      <c r="HO80" s="580"/>
      <c r="HP80" s="580"/>
      <c r="HQ80" s="580"/>
      <c r="HR80" s="580"/>
      <c r="HS80" s="580"/>
      <c r="HT80" s="580"/>
      <c r="HU80" s="580"/>
      <c r="HV80" s="580"/>
      <c r="HW80" s="580"/>
      <c r="HX80" s="580"/>
      <c r="HY80" s="580"/>
      <c r="HZ80" s="580"/>
      <c r="IA80" s="580"/>
      <c r="IB80" s="580"/>
      <c r="IC80" s="580"/>
      <c r="ID80" s="580"/>
      <c r="IE80" s="580"/>
      <c r="IF80" s="580"/>
      <c r="IG80" s="580"/>
      <c r="IH80" s="580"/>
      <c r="II80" s="580"/>
      <c r="IJ80" s="580"/>
      <c r="IK80" s="580"/>
      <c r="IL80" s="580"/>
    </row>
    <row r="81" spans="1:246" ht="21.75" customHeight="1">
      <c r="A81" s="1316" t="s">
        <v>292</v>
      </c>
      <c r="B81" s="1221"/>
      <c r="C81" s="1221"/>
      <c r="D81" s="1221"/>
      <c r="E81" s="1221"/>
      <c r="F81" s="1221"/>
      <c r="G81" s="1221"/>
      <c r="H81" s="1221"/>
      <c r="I81" s="1221"/>
      <c r="J81" s="1221"/>
      <c r="K81" s="1221"/>
      <c r="L81" s="1221"/>
      <c r="M81" s="1221"/>
      <c r="N81" s="1221"/>
      <c r="O81" s="1221"/>
      <c r="P81" s="1221"/>
      <c r="Q81" s="1221"/>
      <c r="R81" s="1221"/>
      <c r="S81" s="1221"/>
      <c r="T81" s="1317"/>
      <c r="U81" s="1220" t="s">
        <v>293</v>
      </c>
      <c r="V81" s="1221"/>
      <c r="W81" s="1221"/>
      <c r="X81" s="1221"/>
      <c r="Y81" s="1221"/>
      <c r="Z81" s="1221"/>
      <c r="AA81" s="1221"/>
      <c r="AB81" s="1221"/>
      <c r="AC81" s="1221"/>
      <c r="AD81" s="1221"/>
      <c r="AE81" s="1221"/>
      <c r="AF81" s="1221"/>
      <c r="AG81" s="1221"/>
      <c r="AH81" s="1221"/>
      <c r="AI81" s="1221"/>
      <c r="AJ81" s="1221"/>
      <c r="AK81" s="1221"/>
      <c r="AL81" s="1222"/>
      <c r="AM81" s="773"/>
      <c r="AN81" s="773"/>
      <c r="AO81" s="773"/>
      <c r="AP81" s="773"/>
      <c r="AQ81" s="773"/>
      <c r="AR81" s="773"/>
      <c r="AS81" s="773"/>
      <c r="AT81" s="773"/>
      <c r="AU81" s="1"/>
      <c r="AV81" s="1"/>
      <c r="AW81" s="1"/>
      <c r="AX81" s="1"/>
      <c r="AY81" s="1"/>
      <c r="AZ81" s="1"/>
      <c r="BA81" s="1"/>
      <c r="BB81" s="1"/>
      <c r="BC81" s="23"/>
      <c r="BD81" s="130"/>
      <c r="BE81" s="23"/>
      <c r="BF81" s="614"/>
      <c r="BG81" s="23"/>
      <c r="BH81" s="129"/>
      <c r="BI81" s="23"/>
      <c r="BJ81" s="23"/>
      <c r="BK81" s="23"/>
      <c r="BL81" s="941"/>
      <c r="BM81" s="771"/>
      <c r="BN81" s="771"/>
      <c r="BO81" s="771"/>
      <c r="BP81" s="771"/>
      <c r="BQ81" s="771"/>
      <c r="BR81" s="771"/>
      <c r="BS81" s="771"/>
      <c r="BT81" s="771"/>
      <c r="BU81" s="23"/>
      <c r="BV81" s="23"/>
      <c r="BW81" s="23"/>
      <c r="BX81" s="23"/>
      <c r="BY81" s="23"/>
      <c r="BZ81" s="23"/>
      <c r="CA81" s="23"/>
      <c r="CB81" s="23"/>
      <c r="CC81" s="771"/>
      <c r="CD81" s="771"/>
      <c r="CE81" s="771"/>
      <c r="CF81" s="771"/>
      <c r="CG81" s="771"/>
      <c r="CH81" s="771"/>
      <c r="CI81" s="771"/>
      <c r="CJ81" s="771"/>
      <c r="CK81" s="771"/>
      <c r="CL81" s="771"/>
      <c r="CM81" s="23"/>
      <c r="CN81" s="23"/>
      <c r="CO81" s="23"/>
      <c r="CP81" s="23"/>
      <c r="CQ81" s="23"/>
      <c r="CR81" s="23"/>
      <c r="CS81" s="23"/>
      <c r="CT81" s="771"/>
      <c r="CU81" s="771"/>
      <c r="CV81" s="771"/>
      <c r="CW81" s="771"/>
      <c r="CX81" s="771"/>
      <c r="CY81" s="941"/>
      <c r="CZ81" s="580"/>
      <c r="DA81" s="580"/>
      <c r="DB81" s="580"/>
      <c r="DC81" s="580"/>
      <c r="DD81" s="580"/>
      <c r="DE81" s="580"/>
      <c r="DF81" s="580"/>
      <c r="DG81" s="580"/>
      <c r="DH81" s="580"/>
      <c r="DI81" s="580"/>
      <c r="DJ81" s="580"/>
      <c r="DK81" s="580"/>
      <c r="DL81" s="580"/>
      <c r="DM81" s="580"/>
      <c r="DN81" s="580"/>
      <c r="DO81" s="580"/>
      <c r="DP81" s="580"/>
      <c r="DQ81" s="580"/>
      <c r="DR81" s="580"/>
      <c r="DS81" s="580"/>
      <c r="DT81" s="580"/>
      <c r="DU81" s="580"/>
      <c r="DV81" s="580"/>
      <c r="DW81" s="580"/>
      <c r="DX81" s="580"/>
      <c r="DY81" s="580"/>
      <c r="DZ81" s="580"/>
      <c r="EA81" s="580"/>
      <c r="EB81" s="580"/>
      <c r="EC81" s="580"/>
      <c r="ED81" s="580"/>
      <c r="EE81" s="580"/>
      <c r="EF81" s="580"/>
      <c r="EG81" s="580"/>
      <c r="EH81" s="580"/>
      <c r="EI81" s="580"/>
      <c r="EJ81" s="580"/>
      <c r="EK81" s="580"/>
      <c r="EL81" s="580"/>
      <c r="EM81" s="580"/>
      <c r="EN81" s="580"/>
      <c r="EO81" s="580"/>
      <c r="EP81" s="580"/>
      <c r="EQ81" s="580"/>
      <c r="ER81" s="580"/>
      <c r="ES81" s="580"/>
      <c r="ET81" s="580"/>
      <c r="EU81" s="580"/>
      <c r="EV81" s="580"/>
      <c r="EW81" s="580"/>
      <c r="EX81" s="580"/>
      <c r="EY81" s="580"/>
      <c r="EZ81" s="580"/>
      <c r="FA81" s="580"/>
      <c r="FB81" s="580"/>
      <c r="FC81" s="580"/>
      <c r="FD81" s="580"/>
      <c r="FE81" s="580"/>
      <c r="FF81" s="580"/>
      <c r="FG81" s="580"/>
      <c r="FH81" s="580"/>
      <c r="FI81" s="580"/>
      <c r="FJ81" s="580"/>
      <c r="FK81" s="580"/>
      <c r="FL81" s="580"/>
      <c r="FM81" s="580"/>
      <c r="FN81" s="580"/>
      <c r="FO81" s="580"/>
      <c r="FP81" s="580"/>
      <c r="FQ81" s="580"/>
      <c r="FR81" s="580"/>
      <c r="FS81" s="580"/>
      <c r="FT81" s="580"/>
      <c r="FU81" s="580"/>
      <c r="FV81" s="580"/>
      <c r="FW81" s="580"/>
      <c r="FX81" s="580"/>
      <c r="FY81" s="580"/>
      <c r="FZ81" s="580"/>
      <c r="GA81" s="580"/>
      <c r="GB81" s="580"/>
      <c r="GC81" s="580"/>
      <c r="GD81" s="580"/>
      <c r="GE81" s="580"/>
      <c r="GF81" s="580"/>
      <c r="GG81" s="580"/>
      <c r="GH81" s="580"/>
      <c r="GI81" s="580"/>
      <c r="GJ81" s="580"/>
      <c r="GK81" s="580"/>
      <c r="GL81" s="580"/>
      <c r="GM81" s="580"/>
      <c r="GN81" s="580"/>
      <c r="GO81" s="580"/>
      <c r="GP81" s="580"/>
      <c r="GQ81" s="580"/>
      <c r="GR81" s="580"/>
      <c r="GS81" s="580"/>
      <c r="GT81" s="580"/>
      <c r="GU81" s="580"/>
      <c r="GV81" s="580"/>
      <c r="GW81" s="580"/>
      <c r="GX81" s="580"/>
      <c r="GY81" s="580"/>
      <c r="GZ81" s="580"/>
      <c r="HA81" s="580"/>
      <c r="HB81" s="580"/>
      <c r="HC81" s="580"/>
      <c r="HD81" s="580"/>
      <c r="HE81" s="580"/>
      <c r="HF81" s="580"/>
      <c r="HG81" s="580"/>
      <c r="HH81" s="580"/>
      <c r="HI81" s="580"/>
      <c r="HJ81" s="580"/>
      <c r="HK81" s="580"/>
      <c r="HL81" s="580"/>
      <c r="HM81" s="580"/>
      <c r="HN81" s="580"/>
      <c r="HO81" s="580"/>
      <c r="HP81" s="580"/>
      <c r="HQ81" s="580"/>
      <c r="HR81" s="580"/>
      <c r="HS81" s="580"/>
      <c r="HT81" s="580"/>
      <c r="HU81" s="580"/>
      <c r="HV81" s="580"/>
      <c r="HW81" s="580"/>
      <c r="HX81" s="580"/>
      <c r="HY81" s="580"/>
      <c r="HZ81" s="580"/>
      <c r="IA81" s="580"/>
      <c r="IB81" s="580"/>
      <c r="IC81" s="580"/>
      <c r="ID81" s="580"/>
      <c r="IE81" s="580"/>
      <c r="IF81" s="580"/>
      <c r="IG81" s="580"/>
      <c r="IH81" s="580"/>
      <c r="II81" s="580"/>
      <c r="IJ81" s="580"/>
      <c r="IK81" s="580"/>
      <c r="IL81" s="580"/>
    </row>
    <row r="82" spans="1:246" ht="87" customHeight="1">
      <c r="A82" s="1211"/>
      <c r="B82" s="1198"/>
      <c r="C82" s="1198"/>
      <c r="D82" s="1198"/>
      <c r="E82" s="1198"/>
      <c r="F82" s="1198"/>
      <c r="G82" s="1198"/>
      <c r="H82" s="1198"/>
      <c r="I82" s="1198"/>
      <c r="J82" s="1198"/>
      <c r="K82" s="1198"/>
      <c r="L82" s="1198"/>
      <c r="M82" s="1198"/>
      <c r="N82" s="1198"/>
      <c r="O82" s="1198"/>
      <c r="P82" s="1198"/>
      <c r="Q82" s="1198"/>
      <c r="R82" s="1198"/>
      <c r="S82" s="1198"/>
      <c r="T82" s="1212"/>
      <c r="U82" s="1197"/>
      <c r="V82" s="1198"/>
      <c r="W82" s="1198"/>
      <c r="X82" s="1198"/>
      <c r="Y82" s="1198"/>
      <c r="Z82" s="1198"/>
      <c r="AA82" s="1198"/>
      <c r="AB82" s="1198"/>
      <c r="AC82" s="1198"/>
      <c r="AD82" s="1198"/>
      <c r="AE82" s="1198"/>
      <c r="AF82" s="1198"/>
      <c r="AG82" s="1198"/>
      <c r="AH82" s="1198"/>
      <c r="AI82" s="1198"/>
      <c r="AJ82" s="1198"/>
      <c r="AK82" s="1198"/>
      <c r="AL82" s="1199"/>
      <c r="AM82" s="773"/>
      <c r="AN82" s="773"/>
      <c r="AO82" s="773"/>
      <c r="AP82" s="773"/>
      <c r="AQ82" s="773"/>
      <c r="AR82" s="773"/>
      <c r="AS82" s="773"/>
      <c r="AT82" s="773"/>
      <c r="AU82" s="1"/>
      <c r="AV82" s="1"/>
      <c r="AW82" s="1"/>
      <c r="AX82" s="1"/>
      <c r="AY82" s="1"/>
      <c r="AZ82" s="1"/>
      <c r="BA82" s="1"/>
      <c r="BB82" s="1"/>
      <c r="BC82" s="23"/>
      <c r="BD82" s="130"/>
      <c r="BE82" s="23"/>
      <c r="BF82" s="614"/>
      <c r="BG82" s="23"/>
      <c r="BH82" s="129"/>
      <c r="BI82" s="23"/>
      <c r="BJ82" s="23"/>
      <c r="BK82" s="23"/>
      <c r="BL82" s="941"/>
      <c r="BM82" s="771"/>
      <c r="BN82" s="771"/>
      <c r="BO82" s="771"/>
      <c r="BP82" s="771"/>
      <c r="BQ82" s="771"/>
      <c r="BR82" s="771"/>
      <c r="BS82" s="771"/>
      <c r="BT82" s="771"/>
      <c r="BU82" s="23"/>
      <c r="BV82" s="23"/>
      <c r="BW82" s="23"/>
      <c r="BX82" s="23"/>
      <c r="BY82" s="23"/>
      <c r="BZ82" s="23"/>
      <c r="CA82" s="23"/>
      <c r="CB82" s="23"/>
      <c r="CC82" s="771"/>
      <c r="CD82" s="771"/>
      <c r="CE82" s="771"/>
      <c r="CF82" s="771"/>
      <c r="CG82" s="771"/>
      <c r="CH82" s="771"/>
      <c r="CI82" s="771"/>
      <c r="CJ82" s="771"/>
      <c r="CK82" s="771"/>
      <c r="CL82" s="771"/>
      <c r="CM82" s="23"/>
      <c r="CN82" s="23"/>
      <c r="CO82" s="23"/>
      <c r="CP82" s="23"/>
      <c r="CQ82" s="23"/>
      <c r="CR82" s="23"/>
      <c r="CS82" s="23"/>
      <c r="CT82" s="771"/>
      <c r="CU82" s="771"/>
      <c r="CV82" s="771"/>
      <c r="CW82" s="771"/>
      <c r="CX82" s="771"/>
      <c r="CY82" s="941"/>
      <c r="CZ82" s="580"/>
      <c r="DA82" s="580"/>
      <c r="DB82" s="580"/>
      <c r="DC82" s="580"/>
      <c r="DD82" s="580"/>
      <c r="DE82" s="580"/>
      <c r="DF82" s="580"/>
      <c r="DG82" s="580"/>
      <c r="DH82" s="580"/>
      <c r="DI82" s="580"/>
      <c r="DJ82" s="580"/>
      <c r="DK82" s="580"/>
      <c r="DL82" s="580"/>
      <c r="DM82" s="580"/>
      <c r="DN82" s="580"/>
      <c r="DO82" s="580"/>
      <c r="DP82" s="580"/>
      <c r="DQ82" s="580"/>
      <c r="DR82" s="580"/>
      <c r="DS82" s="580"/>
      <c r="DT82" s="580"/>
      <c r="DU82" s="580"/>
      <c r="DV82" s="580"/>
      <c r="DW82" s="580"/>
      <c r="DX82" s="580"/>
      <c r="DY82" s="580"/>
      <c r="DZ82" s="580"/>
      <c r="EA82" s="580"/>
      <c r="EB82" s="580"/>
      <c r="EC82" s="580"/>
      <c r="ED82" s="580"/>
      <c r="EE82" s="580"/>
      <c r="EF82" s="580"/>
      <c r="EG82" s="580"/>
      <c r="EH82" s="580"/>
      <c r="EI82" s="580"/>
      <c r="EJ82" s="580"/>
      <c r="EK82" s="580"/>
      <c r="EL82" s="580"/>
      <c r="EM82" s="580"/>
      <c r="EN82" s="580"/>
      <c r="EO82" s="580"/>
      <c r="EP82" s="580"/>
      <c r="EQ82" s="580"/>
      <c r="ER82" s="580"/>
      <c r="ES82" s="580"/>
      <c r="ET82" s="580"/>
      <c r="EU82" s="580"/>
      <c r="EV82" s="580"/>
      <c r="EW82" s="580"/>
      <c r="EX82" s="580"/>
      <c r="EY82" s="580"/>
      <c r="EZ82" s="580"/>
      <c r="FA82" s="580"/>
      <c r="FB82" s="580"/>
      <c r="FC82" s="580"/>
      <c r="FD82" s="580"/>
      <c r="FE82" s="580"/>
      <c r="FF82" s="580"/>
      <c r="FG82" s="580"/>
      <c r="FH82" s="580"/>
      <c r="FI82" s="580"/>
      <c r="FJ82" s="580"/>
      <c r="FK82" s="580"/>
      <c r="FL82" s="580"/>
      <c r="FM82" s="580"/>
      <c r="FN82" s="580"/>
      <c r="FO82" s="580"/>
      <c r="FP82" s="580"/>
      <c r="FQ82" s="580"/>
      <c r="FR82" s="580"/>
      <c r="FS82" s="580"/>
      <c r="FT82" s="580"/>
      <c r="FU82" s="580"/>
      <c r="FV82" s="580"/>
      <c r="FW82" s="580"/>
      <c r="FX82" s="580"/>
      <c r="FY82" s="580"/>
      <c r="FZ82" s="580"/>
      <c r="GA82" s="580"/>
      <c r="GB82" s="580"/>
      <c r="GC82" s="580"/>
      <c r="GD82" s="580"/>
      <c r="GE82" s="580"/>
      <c r="GF82" s="580"/>
      <c r="GG82" s="580"/>
      <c r="GH82" s="580"/>
      <c r="GI82" s="580"/>
      <c r="GJ82" s="580"/>
      <c r="GK82" s="580"/>
      <c r="GL82" s="580"/>
      <c r="GM82" s="580"/>
      <c r="GN82" s="580"/>
      <c r="GO82" s="580"/>
      <c r="GP82" s="580"/>
      <c r="GQ82" s="580"/>
      <c r="GR82" s="580"/>
      <c r="GS82" s="580"/>
      <c r="GT82" s="580"/>
      <c r="GU82" s="580"/>
      <c r="GV82" s="580"/>
      <c r="GW82" s="580"/>
      <c r="GX82" s="580"/>
      <c r="GY82" s="580"/>
      <c r="GZ82" s="580"/>
      <c r="HA82" s="580"/>
      <c r="HB82" s="580"/>
      <c r="HC82" s="580"/>
      <c r="HD82" s="580"/>
      <c r="HE82" s="580"/>
      <c r="HF82" s="580"/>
      <c r="HG82" s="580"/>
      <c r="HH82" s="580"/>
      <c r="HI82" s="580"/>
      <c r="HJ82" s="580"/>
      <c r="HK82" s="580"/>
      <c r="HL82" s="580"/>
      <c r="HM82" s="580"/>
      <c r="HN82" s="580"/>
      <c r="HO82" s="580"/>
      <c r="HP82" s="580"/>
      <c r="HQ82" s="580"/>
      <c r="HR82" s="580"/>
      <c r="HS82" s="580"/>
      <c r="HT82" s="580"/>
      <c r="HU82" s="580"/>
      <c r="HV82" s="580"/>
      <c r="HW82" s="580"/>
      <c r="HX82" s="580"/>
      <c r="HY82" s="580"/>
      <c r="HZ82" s="580"/>
      <c r="IA82" s="580"/>
      <c r="IB82" s="580"/>
      <c r="IC82" s="580"/>
      <c r="ID82" s="580"/>
      <c r="IE82" s="580"/>
      <c r="IF82" s="580"/>
      <c r="IG82" s="580"/>
      <c r="IH82" s="580"/>
      <c r="II82" s="580"/>
      <c r="IJ82" s="580"/>
      <c r="IK82" s="580"/>
      <c r="IL82" s="580"/>
    </row>
    <row r="83" spans="1:246" ht="69.75" customHeight="1" thickBot="1">
      <c r="A83" s="1213"/>
      <c r="B83" s="1201"/>
      <c r="C83" s="1201"/>
      <c r="D83" s="1201"/>
      <c r="E83" s="1201"/>
      <c r="F83" s="1201"/>
      <c r="G83" s="1201"/>
      <c r="H83" s="1201"/>
      <c r="I83" s="1201"/>
      <c r="J83" s="1201"/>
      <c r="K83" s="1201"/>
      <c r="L83" s="1201"/>
      <c r="M83" s="1201"/>
      <c r="N83" s="1201"/>
      <c r="O83" s="1201"/>
      <c r="P83" s="1201"/>
      <c r="Q83" s="1201"/>
      <c r="R83" s="1201"/>
      <c r="S83" s="1201"/>
      <c r="T83" s="1214"/>
      <c r="U83" s="1200"/>
      <c r="V83" s="1201"/>
      <c r="W83" s="1201"/>
      <c r="X83" s="1201"/>
      <c r="Y83" s="1201"/>
      <c r="Z83" s="1201"/>
      <c r="AA83" s="1201"/>
      <c r="AB83" s="1201"/>
      <c r="AC83" s="1201"/>
      <c r="AD83" s="1201"/>
      <c r="AE83" s="1201"/>
      <c r="AF83" s="1201"/>
      <c r="AG83" s="1201"/>
      <c r="AH83" s="1198"/>
      <c r="AI83" s="1198"/>
      <c r="AJ83" s="1198"/>
      <c r="AK83" s="1201"/>
      <c r="AL83" s="1202"/>
      <c r="AM83" s="773"/>
      <c r="AN83" s="773"/>
      <c r="AO83" s="773"/>
      <c r="AP83" s="773"/>
      <c r="AQ83" s="773"/>
      <c r="AR83" s="773"/>
      <c r="AS83" s="773"/>
      <c r="AT83" s="773"/>
      <c r="AU83" s="1"/>
      <c r="AV83" s="1"/>
      <c r="AW83" s="1"/>
      <c r="AX83" s="1"/>
      <c r="AY83" s="1"/>
      <c r="AZ83" s="1"/>
      <c r="BA83" s="1"/>
      <c r="BB83" s="1"/>
      <c r="BC83" s="23"/>
      <c r="BD83" s="130"/>
      <c r="BE83" s="23"/>
      <c r="BF83" s="614"/>
      <c r="BG83" s="23"/>
      <c r="BH83" s="129"/>
      <c r="BI83" s="23"/>
      <c r="BJ83" s="23"/>
      <c r="BK83" s="23"/>
      <c r="BL83" s="941"/>
      <c r="BM83" s="771"/>
      <c r="BN83" s="771"/>
      <c r="BO83" s="771"/>
      <c r="BP83" s="771"/>
      <c r="BQ83" s="771"/>
      <c r="BR83" s="771"/>
      <c r="BS83" s="771"/>
      <c r="BT83" s="771"/>
      <c r="BU83" s="23"/>
      <c r="BV83" s="23"/>
      <c r="BW83" s="23"/>
      <c r="BX83" s="23"/>
      <c r="BY83" s="23"/>
      <c r="BZ83" s="23"/>
      <c r="CA83" s="23"/>
      <c r="CB83" s="23"/>
      <c r="CC83" s="771"/>
      <c r="CD83" s="771"/>
      <c r="CE83" s="771"/>
      <c r="CF83" s="771"/>
      <c r="CG83" s="771"/>
      <c r="CH83" s="771"/>
      <c r="CI83" s="771"/>
      <c r="CJ83" s="771"/>
      <c r="CK83" s="771"/>
      <c r="CL83" s="771"/>
      <c r="CM83" s="23"/>
      <c r="CN83" s="23"/>
      <c r="CO83" s="23"/>
      <c r="CP83" s="23"/>
      <c r="CQ83" s="23"/>
      <c r="CR83" s="23"/>
      <c r="CS83" s="23"/>
      <c r="CT83" s="771"/>
      <c r="CU83" s="771"/>
      <c r="CV83" s="771"/>
      <c r="CW83" s="771"/>
      <c r="CX83" s="771"/>
      <c r="CY83" s="941"/>
      <c r="CZ83" s="580"/>
      <c r="DA83" s="580"/>
      <c r="DB83" s="580"/>
      <c r="DC83" s="580"/>
      <c r="DD83" s="580"/>
      <c r="DE83" s="580"/>
      <c r="DF83" s="580"/>
      <c r="DG83" s="580"/>
      <c r="DH83" s="580"/>
      <c r="DI83" s="580"/>
      <c r="DJ83" s="580"/>
      <c r="DK83" s="580"/>
      <c r="DL83" s="580"/>
      <c r="DM83" s="580"/>
      <c r="DN83" s="580"/>
      <c r="DO83" s="580"/>
      <c r="DP83" s="580"/>
      <c r="DQ83" s="580"/>
      <c r="DR83" s="580"/>
      <c r="DS83" s="580"/>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c r="EQ83" s="580"/>
      <c r="ER83" s="580"/>
      <c r="ES83" s="580"/>
      <c r="ET83" s="580"/>
      <c r="EU83" s="580"/>
      <c r="EV83" s="580"/>
      <c r="EW83" s="580"/>
      <c r="EX83" s="580"/>
      <c r="EY83" s="580"/>
      <c r="EZ83" s="580"/>
      <c r="FA83" s="580"/>
      <c r="FB83" s="580"/>
      <c r="FC83" s="580"/>
      <c r="FD83" s="580"/>
      <c r="FE83" s="580"/>
      <c r="FF83" s="580"/>
      <c r="FG83" s="580"/>
      <c r="FH83" s="580"/>
      <c r="FI83" s="580"/>
      <c r="FJ83" s="580"/>
      <c r="FK83" s="580"/>
      <c r="FL83" s="580"/>
      <c r="FM83" s="580"/>
      <c r="FN83" s="580"/>
      <c r="FO83" s="580"/>
      <c r="FP83" s="580"/>
      <c r="FQ83" s="580"/>
      <c r="FR83" s="580"/>
      <c r="FS83" s="580"/>
      <c r="FT83" s="580"/>
      <c r="FU83" s="580"/>
      <c r="FV83" s="580"/>
      <c r="FW83" s="580"/>
      <c r="FX83" s="580"/>
      <c r="FY83" s="580"/>
      <c r="FZ83" s="580"/>
      <c r="GA83" s="580"/>
      <c r="GB83" s="580"/>
      <c r="GC83" s="580"/>
      <c r="GD83" s="580"/>
      <c r="GE83" s="580"/>
      <c r="GF83" s="580"/>
      <c r="GG83" s="580"/>
      <c r="GH83" s="580"/>
      <c r="GI83" s="580"/>
      <c r="GJ83" s="580"/>
      <c r="GK83" s="580"/>
      <c r="GL83" s="580"/>
      <c r="GM83" s="580"/>
      <c r="GN83" s="580"/>
      <c r="GO83" s="580"/>
      <c r="GP83" s="580"/>
      <c r="GQ83" s="580"/>
      <c r="GR83" s="580"/>
      <c r="GS83" s="580"/>
      <c r="GT83" s="580"/>
      <c r="GU83" s="580"/>
      <c r="GV83" s="580"/>
      <c r="GW83" s="580"/>
      <c r="GX83" s="580"/>
      <c r="GY83" s="580"/>
      <c r="GZ83" s="580"/>
      <c r="HA83" s="580"/>
      <c r="HB83" s="580"/>
      <c r="HC83" s="580"/>
      <c r="HD83" s="580"/>
      <c r="HE83" s="580"/>
      <c r="HF83" s="580"/>
      <c r="HG83" s="580"/>
      <c r="HH83" s="580"/>
      <c r="HI83" s="580"/>
      <c r="HJ83" s="580"/>
      <c r="HK83" s="580"/>
      <c r="HL83" s="580"/>
      <c r="HM83" s="580"/>
      <c r="HN83" s="580"/>
      <c r="HO83" s="580"/>
      <c r="HP83" s="580"/>
      <c r="HQ83" s="580"/>
      <c r="HR83" s="580"/>
      <c r="HS83" s="580"/>
      <c r="HT83" s="580"/>
      <c r="HU83" s="580"/>
      <c r="HV83" s="580"/>
      <c r="HW83" s="580"/>
      <c r="HX83" s="580"/>
      <c r="HY83" s="580"/>
      <c r="HZ83" s="580"/>
      <c r="IA83" s="580"/>
      <c r="IB83" s="580"/>
      <c r="IC83" s="580"/>
      <c r="ID83" s="580"/>
      <c r="IE83" s="580"/>
      <c r="IF83" s="580"/>
      <c r="IG83" s="580"/>
      <c r="IH83" s="580"/>
      <c r="II83" s="580"/>
      <c r="IJ83" s="580"/>
      <c r="IK83" s="580"/>
      <c r="IL83" s="580"/>
    </row>
    <row r="84" spans="1:246" ht="21" customHeight="1">
      <c r="A84" s="1205" t="s">
        <v>294</v>
      </c>
      <c r="B84" s="1206"/>
      <c r="C84" s="1206"/>
      <c r="D84" s="1206"/>
      <c r="E84" s="1206"/>
      <c r="F84" s="1206"/>
      <c r="G84" s="1206"/>
      <c r="H84" s="1206"/>
      <c r="I84" s="1206"/>
      <c r="J84" s="1206"/>
      <c r="K84" s="1206"/>
      <c r="L84" s="1206"/>
      <c r="M84" s="1206"/>
      <c r="N84" s="1206"/>
      <c r="O84" s="1206"/>
      <c r="P84" s="1206"/>
      <c r="Q84" s="1206"/>
      <c r="R84" s="1206"/>
      <c r="S84" s="1206"/>
      <c r="T84" s="1206"/>
      <c r="U84" s="1206"/>
      <c r="V84" s="1206"/>
      <c r="W84" s="1206"/>
      <c r="X84" s="1206"/>
      <c r="Y84" s="1206"/>
      <c r="Z84" s="1206"/>
      <c r="AA84" s="1206"/>
      <c r="AB84" s="1206"/>
      <c r="AC84" s="1206"/>
      <c r="AD84" s="1206"/>
      <c r="AE84" s="1206"/>
      <c r="AF84" s="1206"/>
      <c r="AG84" s="1206"/>
      <c r="AH84" s="1190" t="s">
        <v>295</v>
      </c>
      <c r="AI84" s="1228" t="s">
        <v>296</v>
      </c>
      <c r="AJ84" s="1231" t="s">
        <v>119</v>
      </c>
      <c r="AK84" s="1778" t="s">
        <v>297</v>
      </c>
      <c r="AL84" s="1781" t="s">
        <v>298</v>
      </c>
      <c r="AM84" s="773"/>
      <c r="AN84" s="773"/>
      <c r="AO84" s="773"/>
      <c r="AP84" s="773"/>
      <c r="AQ84" s="773"/>
      <c r="AR84" s="773"/>
      <c r="AS84" s="773"/>
      <c r="AT84" s="759"/>
      <c r="AU84" s="759"/>
      <c r="AV84" s="759"/>
      <c r="AW84" s="1190" t="s">
        <v>295</v>
      </c>
      <c r="AX84" s="1228" t="s">
        <v>296</v>
      </c>
      <c r="AY84" s="1231" t="s">
        <v>119</v>
      </c>
      <c r="AZ84" s="1306" t="s">
        <v>299</v>
      </c>
      <c r="BA84" s="1306" t="s">
        <v>300</v>
      </c>
      <c r="BB84" s="1"/>
      <c r="BC84" s="23"/>
      <c r="BD84" s="130"/>
      <c r="BE84" s="23"/>
      <c r="BF84" s="614"/>
      <c r="BG84" s="23"/>
      <c r="BH84" s="129"/>
      <c r="BI84" s="23"/>
      <c r="BJ84" s="23"/>
      <c r="BK84" s="23"/>
      <c r="BL84" s="941"/>
      <c r="BM84" s="771"/>
      <c r="BN84" s="771"/>
      <c r="BO84" s="771"/>
      <c r="BP84" s="771"/>
      <c r="BQ84" s="771"/>
      <c r="BR84" s="771"/>
      <c r="BS84" s="771"/>
      <c r="BT84" s="771"/>
      <c r="BU84" s="23"/>
      <c r="BV84" s="23"/>
      <c r="BW84" s="23"/>
      <c r="BX84" s="23"/>
      <c r="BY84" s="23"/>
      <c r="BZ84" s="23"/>
      <c r="CA84" s="23"/>
      <c r="CB84" s="23"/>
      <c r="CC84" s="771"/>
      <c r="CD84" s="771"/>
      <c r="CE84" s="771"/>
      <c r="CF84" s="771"/>
      <c r="CG84" s="771"/>
      <c r="CH84" s="771"/>
      <c r="CI84" s="771"/>
      <c r="CJ84" s="771"/>
      <c r="CK84" s="771"/>
      <c r="CL84" s="771"/>
      <c r="CM84" s="23"/>
      <c r="CN84" s="23"/>
      <c r="CO84" s="23"/>
      <c r="CP84" s="23"/>
      <c r="CQ84" s="23"/>
      <c r="CR84" s="23"/>
      <c r="CS84" s="23"/>
      <c r="CT84" s="771"/>
      <c r="CU84" s="771"/>
      <c r="CV84" s="771"/>
      <c r="CW84" s="771"/>
      <c r="CX84" s="771"/>
      <c r="CY84" s="941"/>
      <c r="CZ84" s="580"/>
      <c r="DA84" s="580"/>
      <c r="DB84" s="580"/>
      <c r="DC84" s="580"/>
      <c r="DD84" s="580"/>
      <c r="DE84" s="580"/>
      <c r="DF84" s="580"/>
      <c r="DG84" s="580"/>
      <c r="DH84" s="580"/>
      <c r="DI84" s="580"/>
      <c r="DJ84" s="580"/>
      <c r="DK84" s="580"/>
      <c r="DL84" s="580"/>
      <c r="DM84" s="580"/>
      <c r="DN84" s="580"/>
      <c r="DO84" s="580"/>
      <c r="DP84" s="580"/>
      <c r="DQ84" s="580"/>
      <c r="DR84" s="580"/>
      <c r="DS84" s="580"/>
      <c r="DT84" s="580"/>
      <c r="DU84" s="580"/>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c r="FA84" s="580"/>
      <c r="FB84" s="580"/>
      <c r="FC84" s="580"/>
      <c r="FD84" s="580"/>
      <c r="FE84" s="580"/>
      <c r="FF84" s="580"/>
      <c r="FG84" s="580"/>
      <c r="FH84" s="580"/>
      <c r="FI84" s="580"/>
      <c r="FJ84" s="580"/>
      <c r="FK84" s="580"/>
      <c r="FL84" s="580"/>
      <c r="FM84" s="580"/>
      <c r="FN84" s="580"/>
      <c r="FO84" s="580"/>
      <c r="FP84" s="580"/>
      <c r="FQ84" s="580"/>
      <c r="FR84" s="580"/>
      <c r="FS84" s="580"/>
      <c r="FT84" s="580"/>
      <c r="FU84" s="580"/>
      <c r="FV84" s="580"/>
      <c r="FW84" s="580"/>
      <c r="FX84" s="580"/>
      <c r="FY84" s="580"/>
      <c r="FZ84" s="580"/>
      <c r="GA84" s="580"/>
      <c r="GB84" s="580"/>
      <c r="GC84" s="580"/>
      <c r="GD84" s="580"/>
      <c r="GE84" s="580"/>
      <c r="GF84" s="580"/>
      <c r="GG84" s="580"/>
      <c r="GH84" s="580"/>
      <c r="GI84" s="580"/>
      <c r="GJ84" s="580"/>
      <c r="GK84" s="580"/>
      <c r="GL84" s="580"/>
      <c r="GM84" s="580"/>
      <c r="GN84" s="580"/>
      <c r="GO84" s="580"/>
      <c r="GP84" s="580"/>
      <c r="GQ84" s="580"/>
      <c r="GR84" s="580"/>
      <c r="GS84" s="580"/>
      <c r="GT84" s="580"/>
      <c r="GU84" s="580"/>
      <c r="GV84" s="580"/>
      <c r="GW84" s="580"/>
      <c r="GX84" s="580"/>
      <c r="GY84" s="580"/>
      <c r="GZ84" s="580"/>
      <c r="HA84" s="580"/>
      <c r="HB84" s="580"/>
      <c r="HC84" s="580"/>
      <c r="HD84" s="580"/>
      <c r="HE84" s="580"/>
      <c r="HF84" s="580"/>
      <c r="HG84" s="580"/>
      <c r="HH84" s="580"/>
      <c r="HI84" s="580"/>
      <c r="HJ84" s="580"/>
      <c r="HK84" s="580"/>
      <c r="HL84" s="580"/>
      <c r="HM84" s="580"/>
      <c r="HN84" s="580"/>
      <c r="HO84" s="580"/>
      <c r="HP84" s="580"/>
      <c r="HQ84" s="580"/>
      <c r="HR84" s="580"/>
      <c r="HS84" s="580"/>
      <c r="HT84" s="580"/>
      <c r="HU84" s="580"/>
      <c r="HV84" s="580"/>
      <c r="HW84" s="580"/>
      <c r="HX84" s="580"/>
      <c r="HY84" s="580"/>
      <c r="HZ84" s="580"/>
      <c r="IA84" s="580"/>
      <c r="IB84" s="580"/>
      <c r="IC84" s="580"/>
      <c r="ID84" s="580"/>
      <c r="IE84" s="580"/>
      <c r="IF84" s="580"/>
      <c r="IG84" s="580"/>
      <c r="IH84" s="580"/>
      <c r="II84" s="580"/>
      <c r="IJ84" s="580"/>
      <c r="IK84" s="580"/>
      <c r="IL84" s="580"/>
    </row>
    <row r="85" spans="1:246" ht="90.75" customHeight="1">
      <c r="A85" s="1207"/>
      <c r="B85" s="1208"/>
      <c r="C85" s="1208"/>
      <c r="D85" s="1208"/>
      <c r="E85" s="1208"/>
      <c r="F85" s="1208"/>
      <c r="G85" s="1208"/>
      <c r="H85" s="1208"/>
      <c r="I85" s="1208"/>
      <c r="J85" s="1208"/>
      <c r="K85" s="1208"/>
      <c r="L85" s="1208"/>
      <c r="M85" s="1208"/>
      <c r="N85" s="1208"/>
      <c r="O85" s="1208"/>
      <c r="P85" s="1208"/>
      <c r="Q85" s="1208"/>
      <c r="R85" s="1208"/>
      <c r="S85" s="1208"/>
      <c r="T85" s="1208"/>
      <c r="U85" s="1208"/>
      <c r="V85" s="1208"/>
      <c r="W85" s="1208"/>
      <c r="X85" s="1208"/>
      <c r="Y85" s="1208"/>
      <c r="Z85" s="1208"/>
      <c r="AA85" s="1208"/>
      <c r="AB85" s="1208"/>
      <c r="AC85" s="1208"/>
      <c r="AD85" s="1208"/>
      <c r="AE85" s="1208"/>
      <c r="AF85" s="1208"/>
      <c r="AG85" s="1208"/>
      <c r="AH85" s="1191"/>
      <c r="AI85" s="1229"/>
      <c r="AJ85" s="1232"/>
      <c r="AK85" s="1779"/>
      <c r="AL85" s="1782"/>
      <c r="AM85" s="773"/>
      <c r="AN85" s="773"/>
      <c r="AO85" s="773"/>
      <c r="AP85" s="773"/>
      <c r="AQ85" s="773"/>
      <c r="AR85" s="773"/>
      <c r="AS85" s="773"/>
      <c r="AT85" s="759"/>
      <c r="AU85" s="759"/>
      <c r="AV85" s="759"/>
      <c r="AW85" s="1191"/>
      <c r="AX85" s="1229"/>
      <c r="AY85" s="1232"/>
      <c r="AZ85" s="1307"/>
      <c r="BA85" s="1307"/>
      <c r="BB85" s="1"/>
      <c r="BC85" s="23"/>
      <c r="BD85" s="130"/>
      <c r="BE85" s="23"/>
      <c r="BF85" s="614"/>
      <c r="BG85" s="23"/>
      <c r="BH85" s="129"/>
      <c r="BI85" s="23"/>
      <c r="BJ85" s="23"/>
      <c r="BK85" s="23"/>
      <c r="BL85" s="941"/>
      <c r="BM85" s="941"/>
      <c r="BN85" s="941"/>
      <c r="BO85" s="941"/>
      <c r="BP85" s="941"/>
      <c r="BQ85" s="941"/>
      <c r="BR85" s="941"/>
      <c r="BS85" s="941"/>
      <c r="BT85" s="941"/>
      <c r="BU85" s="23"/>
      <c r="BV85" s="23"/>
      <c r="BW85" s="23"/>
      <c r="BX85" s="23"/>
      <c r="BY85" s="23"/>
      <c r="BZ85" s="23"/>
      <c r="CA85" s="23"/>
      <c r="CB85" s="23"/>
      <c r="CC85" s="771"/>
      <c r="CD85" s="771"/>
      <c r="CE85" s="771"/>
      <c r="CF85" s="771"/>
      <c r="CG85" s="771"/>
      <c r="CH85" s="771"/>
      <c r="CI85" s="771"/>
      <c r="CJ85" s="771"/>
      <c r="CK85" s="771"/>
      <c r="CL85" s="771"/>
      <c r="CM85" s="23"/>
      <c r="CN85" s="23"/>
      <c r="CO85" s="23"/>
      <c r="CP85" s="23"/>
      <c r="CQ85" s="23"/>
      <c r="CR85" s="23"/>
      <c r="CS85" s="23"/>
      <c r="CT85" s="771"/>
      <c r="CU85" s="771"/>
      <c r="CV85" s="771"/>
      <c r="CW85" s="771"/>
      <c r="CX85" s="771"/>
      <c r="CY85" s="941"/>
      <c r="CZ85" s="580"/>
      <c r="DA85" s="580"/>
      <c r="DB85" s="580"/>
      <c r="DC85" s="580"/>
      <c r="DD85" s="580"/>
      <c r="DE85" s="580"/>
      <c r="DF85" s="580"/>
      <c r="DG85" s="580"/>
      <c r="DH85" s="580"/>
      <c r="DI85" s="580"/>
      <c r="DJ85" s="580"/>
      <c r="DK85" s="580"/>
      <c r="DL85" s="580"/>
      <c r="DM85" s="580"/>
      <c r="DN85" s="580"/>
      <c r="DO85" s="580"/>
      <c r="DP85" s="580"/>
      <c r="DQ85" s="580"/>
      <c r="DR85" s="580"/>
      <c r="DS85" s="580"/>
      <c r="DT85" s="580"/>
      <c r="DU85" s="580"/>
      <c r="DV85" s="580"/>
      <c r="DW85" s="580"/>
      <c r="DX85" s="580"/>
      <c r="DY85" s="580"/>
      <c r="DZ85" s="580"/>
      <c r="EA85" s="580"/>
      <c r="EB85" s="580"/>
      <c r="EC85" s="580"/>
      <c r="ED85" s="580"/>
      <c r="EE85" s="580"/>
      <c r="EF85" s="580"/>
      <c r="EG85" s="580"/>
      <c r="EH85" s="580"/>
      <c r="EI85" s="580"/>
      <c r="EJ85" s="580"/>
      <c r="EK85" s="580"/>
      <c r="EL85" s="580"/>
      <c r="EM85" s="580"/>
      <c r="EN85" s="580"/>
      <c r="EO85" s="580"/>
      <c r="EP85" s="580"/>
      <c r="EQ85" s="580"/>
      <c r="ER85" s="580"/>
      <c r="ES85" s="580"/>
      <c r="ET85" s="580"/>
      <c r="EU85" s="580"/>
      <c r="EV85" s="580"/>
      <c r="EW85" s="580"/>
      <c r="EX85" s="580"/>
      <c r="EY85" s="580"/>
      <c r="EZ85" s="580"/>
      <c r="FA85" s="580"/>
      <c r="FB85" s="580"/>
      <c r="FC85" s="580"/>
      <c r="FD85" s="580"/>
      <c r="FE85" s="580"/>
      <c r="FF85" s="580"/>
      <c r="FG85" s="580"/>
      <c r="FH85" s="580"/>
      <c r="FI85" s="580"/>
      <c r="FJ85" s="580"/>
      <c r="FK85" s="580"/>
      <c r="FL85" s="580"/>
      <c r="FM85" s="580"/>
      <c r="FN85" s="580"/>
      <c r="FO85" s="580"/>
      <c r="FP85" s="580"/>
      <c r="FQ85" s="580"/>
      <c r="FR85" s="580"/>
      <c r="FS85" s="580"/>
      <c r="FT85" s="580"/>
      <c r="FU85" s="580"/>
      <c r="FV85" s="580"/>
      <c r="FW85" s="580"/>
      <c r="FX85" s="580"/>
      <c r="FY85" s="580"/>
      <c r="FZ85" s="580"/>
      <c r="GA85" s="580"/>
      <c r="GB85" s="580"/>
      <c r="GC85" s="580"/>
      <c r="GD85" s="580"/>
      <c r="GE85" s="580"/>
      <c r="GF85" s="580"/>
      <c r="GG85" s="580"/>
      <c r="GH85" s="580"/>
      <c r="GI85" s="580"/>
      <c r="GJ85" s="580"/>
      <c r="GK85" s="580"/>
      <c r="GL85" s="580"/>
      <c r="GM85" s="580"/>
      <c r="GN85" s="580"/>
      <c r="GO85" s="580"/>
      <c r="GP85" s="580"/>
      <c r="GQ85" s="580"/>
      <c r="GR85" s="580"/>
      <c r="GS85" s="580"/>
      <c r="GT85" s="580"/>
      <c r="GU85" s="580"/>
      <c r="GV85" s="580"/>
      <c r="GW85" s="580"/>
      <c r="GX85" s="580"/>
      <c r="GY85" s="580"/>
      <c r="GZ85" s="580"/>
      <c r="HA85" s="580"/>
      <c r="HB85" s="580"/>
      <c r="HC85" s="580"/>
      <c r="HD85" s="580"/>
      <c r="HE85" s="580"/>
      <c r="HF85" s="580"/>
      <c r="HG85" s="580"/>
      <c r="HH85" s="580"/>
      <c r="HI85" s="580"/>
      <c r="HJ85" s="580"/>
      <c r="HK85" s="580"/>
      <c r="HL85" s="580"/>
      <c r="HM85" s="580"/>
      <c r="HN85" s="580"/>
      <c r="HO85" s="580"/>
      <c r="HP85" s="580"/>
      <c r="HQ85" s="580"/>
      <c r="HR85" s="580"/>
      <c r="HS85" s="580"/>
      <c r="HT85" s="580"/>
      <c r="HU85" s="580"/>
      <c r="HV85" s="580"/>
      <c r="HW85" s="580"/>
      <c r="HX85" s="580"/>
      <c r="HY85" s="580"/>
      <c r="HZ85" s="580"/>
      <c r="IA85" s="580"/>
      <c r="IB85" s="580"/>
      <c r="IC85" s="580"/>
      <c r="ID85" s="580"/>
      <c r="IE85" s="580"/>
      <c r="IF85" s="580"/>
      <c r="IG85" s="580"/>
      <c r="IH85" s="580"/>
      <c r="II85" s="580"/>
      <c r="IJ85" s="580"/>
      <c r="IK85" s="580"/>
      <c r="IL85" s="580"/>
    </row>
    <row r="86" spans="1:246" ht="45" customHeight="1" thickBot="1">
      <c r="A86" s="1203" t="s">
        <v>301</v>
      </c>
      <c r="B86" s="1204"/>
      <c r="C86" s="1204"/>
      <c r="D86" s="1204"/>
      <c r="E86" s="1204"/>
      <c r="F86" s="1204"/>
      <c r="G86" s="1204"/>
      <c r="H86" s="1204"/>
      <c r="I86" s="1204"/>
      <c r="J86" s="1204"/>
      <c r="K86" s="1204"/>
      <c r="L86" s="1204"/>
      <c r="M86" s="1204"/>
      <c r="N86" s="1204"/>
      <c r="O86" s="1204"/>
      <c r="P86" s="1204"/>
      <c r="Q86" s="1204"/>
      <c r="R86" s="1204"/>
      <c r="S86" s="1204"/>
      <c r="T86" s="1204"/>
      <c r="U86" s="1204"/>
      <c r="V86" s="1204"/>
      <c r="W86" s="1204"/>
      <c r="X86" s="1204"/>
      <c r="Y86" s="1204"/>
      <c r="Z86" s="1204"/>
      <c r="AA86" s="1204"/>
      <c r="AB86" s="1204"/>
      <c r="AC86" s="1204"/>
      <c r="AD86" s="1204"/>
      <c r="AE86" s="1204"/>
      <c r="AF86" s="1204"/>
      <c r="AG86" s="1204"/>
      <c r="AH86" s="1192"/>
      <c r="AI86" s="1230"/>
      <c r="AJ86" s="1233"/>
      <c r="AK86" s="1780"/>
      <c r="AL86" s="1783"/>
      <c r="AM86" s="773"/>
      <c r="AN86" s="773"/>
      <c r="AO86" s="759"/>
      <c r="AP86" s="759"/>
      <c r="AQ86" s="759"/>
      <c r="AR86" s="759"/>
      <c r="AS86" s="759"/>
      <c r="AT86" s="759"/>
      <c r="AU86" s="759"/>
      <c r="AV86" s="759"/>
      <c r="AW86" s="1812"/>
      <c r="AX86" s="1813"/>
      <c r="AY86" s="1694"/>
      <c r="AZ86" s="1308"/>
      <c r="BA86" s="1308"/>
      <c r="BB86" s="255"/>
      <c r="BC86" s="256"/>
      <c r="BD86" s="257"/>
      <c r="BE86" s="547"/>
      <c r="BF86" s="125"/>
      <c r="BG86" s="125"/>
      <c r="BH86" s="125"/>
      <c r="BI86" s="125"/>
      <c r="BJ86" s="246"/>
      <c r="BK86" s="40"/>
      <c r="BL86" s="40"/>
      <c r="BM86" s="246"/>
      <c r="BN86" s="775"/>
      <c r="BO86" s="941"/>
      <c r="BP86" s="547"/>
      <c r="BQ86" s="547"/>
      <c r="BR86" s="246"/>
      <c r="BS86" s="941"/>
      <c r="BT86" s="941"/>
      <c r="BU86" s="259"/>
      <c r="BV86" s="259"/>
      <c r="BW86" s="259"/>
      <c r="BX86" s="259"/>
      <c r="BY86" s="259"/>
      <c r="BZ86" s="259"/>
      <c r="CA86" s="259"/>
      <c r="CB86" s="259"/>
      <c r="CC86" s="771"/>
      <c r="CD86" s="771"/>
      <c r="CE86" s="771"/>
      <c r="CF86" s="771"/>
      <c r="CG86" s="771"/>
      <c r="CH86" s="771"/>
      <c r="CI86" s="771"/>
      <c r="CJ86" s="771"/>
      <c r="CK86" s="771"/>
      <c r="CL86" s="771"/>
      <c r="CM86" s="259"/>
      <c r="CN86" s="259"/>
      <c r="CO86" s="259"/>
      <c r="CP86" s="259"/>
      <c r="CQ86" s="259"/>
      <c r="CR86" s="259"/>
      <c r="CS86" s="259"/>
      <c r="CT86" s="771"/>
      <c r="CU86" s="771"/>
      <c r="CV86" s="771"/>
      <c r="CW86" s="771"/>
      <c r="CX86" s="771"/>
      <c r="CY86" s="941"/>
      <c r="CZ86" s="580"/>
      <c r="DA86" s="580"/>
      <c r="DB86" s="580"/>
      <c r="DC86" s="580"/>
      <c r="DD86" s="580"/>
      <c r="DE86" s="580"/>
      <c r="DF86" s="580"/>
      <c r="DG86" s="580"/>
      <c r="DH86" s="580"/>
      <c r="DI86" s="580"/>
      <c r="DJ86" s="580"/>
      <c r="DK86" s="580"/>
      <c r="DL86" s="580"/>
      <c r="DM86" s="580"/>
      <c r="DN86" s="580"/>
      <c r="DO86" s="580"/>
      <c r="DP86" s="580"/>
      <c r="DQ86" s="580"/>
      <c r="DR86" s="580"/>
      <c r="DS86" s="580"/>
      <c r="DT86" s="580"/>
      <c r="DU86" s="580"/>
      <c r="DV86" s="580"/>
      <c r="DW86" s="580"/>
      <c r="DX86" s="580"/>
      <c r="DY86" s="580"/>
      <c r="DZ86" s="580"/>
      <c r="EA86" s="580"/>
      <c r="EB86" s="580"/>
      <c r="EC86" s="580"/>
      <c r="ED86" s="580"/>
      <c r="EE86" s="580"/>
      <c r="EF86" s="580"/>
      <c r="EG86" s="580"/>
      <c r="EH86" s="580"/>
      <c r="EI86" s="580"/>
      <c r="EJ86" s="580"/>
      <c r="EK86" s="580"/>
      <c r="EL86" s="580"/>
      <c r="EM86" s="580"/>
      <c r="EN86" s="580"/>
      <c r="EO86" s="580"/>
      <c r="EP86" s="580"/>
      <c r="EQ86" s="580"/>
      <c r="ER86" s="580"/>
      <c r="ES86" s="580"/>
      <c r="ET86" s="580"/>
      <c r="EU86" s="580"/>
      <c r="EV86" s="580"/>
      <c r="EW86" s="580"/>
      <c r="EX86" s="580"/>
      <c r="EY86" s="580"/>
      <c r="EZ86" s="580"/>
      <c r="FA86" s="580"/>
      <c r="FB86" s="580"/>
      <c r="FC86" s="580"/>
      <c r="FD86" s="580"/>
      <c r="FE86" s="580"/>
      <c r="FF86" s="580"/>
      <c r="FG86" s="580"/>
      <c r="FH86" s="580"/>
      <c r="FI86" s="580"/>
      <c r="FJ86" s="580"/>
      <c r="FK86" s="580"/>
      <c r="FL86" s="580"/>
      <c r="FM86" s="580"/>
      <c r="FN86" s="580"/>
      <c r="FO86" s="580"/>
      <c r="FP86" s="580"/>
      <c r="FQ86" s="580"/>
      <c r="FR86" s="580"/>
      <c r="FS86" s="580"/>
      <c r="FT86" s="580"/>
      <c r="FU86" s="580"/>
      <c r="FV86" s="580"/>
      <c r="FW86" s="580"/>
      <c r="FX86" s="580"/>
      <c r="FY86" s="580"/>
      <c r="FZ86" s="580"/>
      <c r="GA86" s="580"/>
      <c r="GB86" s="580"/>
      <c r="GC86" s="580"/>
      <c r="GD86" s="580"/>
      <c r="GE86" s="580"/>
      <c r="GF86" s="580"/>
      <c r="GG86" s="580"/>
      <c r="GH86" s="580"/>
      <c r="GI86" s="580"/>
      <c r="GJ86" s="580"/>
      <c r="GK86" s="580"/>
      <c r="GL86" s="580"/>
      <c r="GM86" s="580"/>
      <c r="GN86" s="580"/>
      <c r="GO86" s="580"/>
      <c r="GP86" s="580"/>
      <c r="GQ86" s="580"/>
      <c r="GR86" s="580"/>
      <c r="GS86" s="580"/>
      <c r="GT86" s="580"/>
      <c r="GU86" s="580"/>
      <c r="GV86" s="580"/>
      <c r="GW86" s="580"/>
      <c r="GX86" s="580"/>
      <c r="GY86" s="580"/>
      <c r="GZ86" s="580"/>
      <c r="HA86" s="580"/>
      <c r="HB86" s="580"/>
      <c r="HC86" s="580"/>
      <c r="HD86" s="580"/>
      <c r="HE86" s="580"/>
      <c r="HF86" s="580"/>
      <c r="HG86" s="580"/>
      <c r="HH86" s="580"/>
      <c r="HI86" s="580"/>
      <c r="HJ86" s="580"/>
      <c r="HK86" s="580"/>
      <c r="HL86" s="580"/>
      <c r="HM86" s="580"/>
      <c r="HN86" s="580"/>
      <c r="HO86" s="580"/>
      <c r="HP86" s="580"/>
      <c r="HQ86" s="580"/>
      <c r="HR86" s="580"/>
      <c r="HS86" s="580"/>
      <c r="HT86" s="580"/>
      <c r="HU86" s="580"/>
      <c r="HV86" s="580"/>
      <c r="HW86" s="580"/>
      <c r="HX86" s="580"/>
      <c r="HY86" s="580"/>
      <c r="HZ86" s="580"/>
      <c r="IA86" s="580"/>
      <c r="IB86" s="580"/>
      <c r="IC86" s="580"/>
      <c r="ID86" s="580"/>
      <c r="IE86" s="580"/>
      <c r="IF86" s="580"/>
      <c r="IG86" s="580"/>
      <c r="IH86" s="580"/>
      <c r="II86" s="580"/>
      <c r="IJ86" s="580"/>
      <c r="IK86" s="580"/>
      <c r="IL86" s="580"/>
    </row>
    <row r="87" spans="1:246" ht="40.15" customHeight="1">
      <c r="A87" s="1634" t="s">
        <v>39</v>
      </c>
      <c r="B87" s="1918" t="s">
        <v>44</v>
      </c>
      <c r="C87" s="1919"/>
      <c r="D87" s="1467" t="s">
        <v>302</v>
      </c>
      <c r="E87" s="1468"/>
      <c r="F87" s="1468"/>
      <c r="G87" s="1468"/>
      <c r="H87" s="1468"/>
      <c r="I87" s="1468"/>
      <c r="J87" s="1468"/>
      <c r="K87" s="1468"/>
      <c r="L87" s="1468"/>
      <c r="M87" s="1468"/>
      <c r="N87" s="1468"/>
      <c r="O87" s="1468"/>
      <c r="P87" s="1468"/>
      <c r="Q87" s="1468"/>
      <c r="R87" s="1468"/>
      <c r="S87" s="1468"/>
      <c r="T87" s="1468"/>
      <c r="U87" s="1468"/>
      <c r="V87" s="1468"/>
      <c r="W87" s="1468"/>
      <c r="X87" s="1468"/>
      <c r="Y87" s="1468"/>
      <c r="Z87" s="1468"/>
      <c r="AA87" s="1468"/>
      <c r="AB87" s="1468"/>
      <c r="AC87" s="1468"/>
      <c r="AD87" s="1468"/>
      <c r="AE87" s="1468"/>
      <c r="AF87" s="1468"/>
      <c r="AG87" s="1469"/>
      <c r="AH87" s="916"/>
      <c r="AI87" s="916"/>
      <c r="AJ87" s="916"/>
      <c r="AK87" s="878" t="str">
        <f>BA87</f>
        <v>-</v>
      </c>
      <c r="AL87" s="892"/>
      <c r="AM87" s="760"/>
      <c r="AN87" s="760"/>
      <c r="AO87" s="759"/>
      <c r="AP87" s="759"/>
      <c r="AQ87" s="759"/>
      <c r="AR87" s="759"/>
      <c r="AS87" s="759"/>
      <c r="AT87" s="1992" t="s">
        <v>39</v>
      </c>
      <c r="AU87" s="625" t="s">
        <v>44</v>
      </c>
      <c r="AV87" s="626"/>
      <c r="AW87" s="249">
        <f>IF(AH87="x",1,0)</f>
        <v>0</v>
      </c>
      <c r="AX87" s="534">
        <f>IF(AI87="x",0,0)</f>
        <v>0</v>
      </c>
      <c r="AY87" s="250"/>
      <c r="AZ87" s="537">
        <f>SUM(AW87:AY87)</f>
        <v>0</v>
      </c>
      <c r="BA87" s="638" t="str">
        <f>IF(AZ87&gt;0,"X","-")</f>
        <v>-</v>
      </c>
      <c r="BB87" s="636"/>
      <c r="BC87" s="258"/>
      <c r="BD87" s="135"/>
      <c r="BE87" s="547"/>
      <c r="BF87" s="258"/>
      <c r="BG87" s="136"/>
      <c r="BH87" s="593"/>
      <c r="BI87" s="261"/>
      <c r="BJ87" s="246"/>
      <c r="BK87" s="246"/>
      <c r="BL87" s="259"/>
      <c r="BM87" s="246"/>
      <c r="BN87" s="246"/>
      <c r="BO87" s="246"/>
      <c r="BP87" s="124"/>
      <c r="BQ87" s="246"/>
      <c r="BR87" s="246"/>
      <c r="BS87" s="941"/>
      <c r="BT87" s="941"/>
      <c r="BU87" s="941"/>
      <c r="BV87" s="941"/>
      <c r="BW87" s="941"/>
      <c r="BX87" s="941"/>
      <c r="BY87" s="941"/>
      <c r="BZ87" s="941"/>
      <c r="CA87" s="941"/>
      <c r="CB87" s="941"/>
      <c r="CC87" s="771"/>
      <c r="CD87" s="771"/>
      <c r="CE87" s="771"/>
      <c r="CF87" s="771"/>
      <c r="CG87" s="771"/>
      <c r="CH87" s="771"/>
      <c r="CI87" s="580"/>
      <c r="CJ87" s="580"/>
      <c r="CK87" s="580"/>
      <c r="CL87" s="580"/>
      <c r="CM87" s="580"/>
      <c r="CN87" s="580"/>
      <c r="CO87" s="941"/>
      <c r="CP87" s="941"/>
      <c r="CQ87" s="941"/>
      <c r="CR87" s="941"/>
      <c r="CS87" s="941"/>
      <c r="CT87" s="771"/>
      <c r="CU87" s="941"/>
      <c r="CV87" s="941"/>
      <c r="CW87" s="941"/>
      <c r="CX87" s="941"/>
      <c r="CY87" s="941"/>
      <c r="CZ87" s="580"/>
      <c r="DA87" s="580"/>
      <c r="DB87" s="580"/>
      <c r="DC87" s="580"/>
      <c r="DD87" s="580"/>
      <c r="DE87" s="580"/>
      <c r="DF87" s="580"/>
      <c r="DG87" s="580"/>
      <c r="DH87" s="580"/>
      <c r="DI87" s="580"/>
      <c r="DJ87" s="580"/>
      <c r="DK87" s="580"/>
      <c r="DL87" s="580"/>
      <c r="DM87" s="580"/>
      <c r="DN87" s="580"/>
      <c r="DO87" s="580"/>
      <c r="DP87" s="580"/>
      <c r="DQ87" s="580"/>
      <c r="DR87" s="580"/>
      <c r="DS87" s="580"/>
      <c r="DT87" s="580"/>
      <c r="DU87" s="580"/>
      <c r="DV87" s="580"/>
      <c r="DW87" s="580"/>
      <c r="DX87" s="580"/>
      <c r="DY87" s="580"/>
      <c r="DZ87" s="580"/>
      <c r="EA87" s="580"/>
      <c r="EB87" s="580"/>
      <c r="EC87" s="580"/>
      <c r="ED87" s="580"/>
      <c r="EE87" s="580"/>
      <c r="EF87" s="580"/>
      <c r="EG87" s="580"/>
      <c r="EH87" s="580"/>
      <c r="EI87" s="580"/>
      <c r="EJ87" s="580"/>
      <c r="EK87" s="580"/>
      <c r="EL87" s="580"/>
      <c r="EM87" s="580"/>
      <c r="EN87" s="580"/>
      <c r="EO87" s="580"/>
      <c r="EP87" s="580"/>
      <c r="EQ87" s="580"/>
      <c r="ER87" s="580"/>
      <c r="ES87" s="580"/>
      <c r="ET87" s="580"/>
      <c r="EU87" s="580"/>
      <c r="EV87" s="580"/>
      <c r="EW87" s="580"/>
      <c r="EX87" s="580"/>
      <c r="EY87" s="580"/>
      <c r="EZ87" s="580"/>
      <c r="FA87" s="580"/>
      <c r="FB87" s="580"/>
      <c r="FC87" s="580"/>
      <c r="FD87" s="580"/>
      <c r="FE87" s="580"/>
      <c r="FF87" s="580"/>
      <c r="FG87" s="580"/>
      <c r="FH87" s="580"/>
      <c r="FI87" s="580"/>
      <c r="FJ87" s="580"/>
      <c r="FK87" s="580"/>
      <c r="FL87" s="580"/>
      <c r="FM87" s="580"/>
      <c r="FN87" s="580"/>
      <c r="FO87" s="580"/>
      <c r="FP87" s="580"/>
      <c r="FQ87" s="580"/>
      <c r="FR87" s="580"/>
      <c r="FS87" s="580"/>
      <c r="FT87" s="580"/>
      <c r="FU87" s="580"/>
      <c r="FV87" s="580"/>
      <c r="FW87" s="580"/>
      <c r="FX87" s="580"/>
      <c r="FY87" s="580"/>
      <c r="FZ87" s="580"/>
      <c r="GA87" s="580"/>
      <c r="GB87" s="580"/>
      <c r="GC87" s="580"/>
      <c r="GD87" s="580"/>
      <c r="GE87" s="580"/>
      <c r="GF87" s="580"/>
      <c r="GG87" s="580"/>
      <c r="GH87" s="580"/>
      <c r="GI87" s="580"/>
      <c r="GJ87" s="580"/>
      <c r="GK87" s="580"/>
      <c r="GL87" s="580"/>
      <c r="GM87" s="580"/>
      <c r="GN87" s="580"/>
      <c r="GO87" s="580"/>
      <c r="GP87" s="580"/>
      <c r="GQ87" s="580"/>
      <c r="GR87" s="580"/>
      <c r="GS87" s="580"/>
      <c r="GT87" s="580"/>
      <c r="GU87" s="580"/>
      <c r="GV87" s="580"/>
      <c r="GW87" s="580"/>
      <c r="GX87" s="580"/>
      <c r="GY87" s="580"/>
      <c r="GZ87" s="580"/>
      <c r="HA87" s="580"/>
      <c r="HB87" s="580"/>
      <c r="HC87" s="580"/>
      <c r="HD87" s="580"/>
      <c r="HE87" s="580"/>
      <c r="HF87" s="580"/>
      <c r="HG87" s="580"/>
      <c r="HH87" s="580"/>
      <c r="HI87" s="580"/>
      <c r="HJ87" s="580"/>
      <c r="HK87" s="580"/>
      <c r="HL87" s="580"/>
      <c r="HM87" s="580"/>
      <c r="HN87" s="580"/>
      <c r="HO87" s="580"/>
      <c r="HP87" s="580"/>
      <c r="HQ87" s="580"/>
      <c r="HR87" s="580"/>
      <c r="HS87" s="580"/>
      <c r="HT87" s="580"/>
      <c r="HU87" s="580"/>
      <c r="HV87" s="580"/>
      <c r="HW87" s="580"/>
      <c r="HX87" s="580"/>
      <c r="HY87" s="580"/>
      <c r="HZ87" s="580"/>
      <c r="IA87" s="580"/>
      <c r="IB87" s="580"/>
      <c r="IC87" s="580"/>
      <c r="ID87" s="580"/>
      <c r="IE87" s="580"/>
      <c r="IF87" s="580"/>
      <c r="IG87" s="580"/>
      <c r="IH87" s="580"/>
      <c r="II87" s="580"/>
      <c r="IJ87" s="580"/>
      <c r="IK87" s="580"/>
      <c r="IL87" s="580"/>
    </row>
    <row r="88" spans="1:246" ht="27.6" customHeight="1">
      <c r="A88" s="1635"/>
      <c r="B88" s="1920" t="s">
        <v>45</v>
      </c>
      <c r="C88" s="1921"/>
      <c r="D88" s="1773" t="s">
        <v>303</v>
      </c>
      <c r="E88" s="1774"/>
      <c r="F88" s="1774"/>
      <c r="G88" s="1774"/>
      <c r="H88" s="1774"/>
      <c r="I88" s="1774"/>
      <c r="J88" s="1774"/>
      <c r="K88" s="1774"/>
      <c r="L88" s="1774"/>
      <c r="M88" s="1774"/>
      <c r="N88" s="1774"/>
      <c r="O88" s="1774"/>
      <c r="P88" s="1774"/>
      <c r="Q88" s="1774"/>
      <c r="R88" s="1774"/>
      <c r="S88" s="1774"/>
      <c r="T88" s="1774"/>
      <c r="U88" s="1774"/>
      <c r="V88" s="1774"/>
      <c r="W88" s="1774"/>
      <c r="X88" s="1774"/>
      <c r="Y88" s="1774"/>
      <c r="Z88" s="1774"/>
      <c r="AA88" s="1774"/>
      <c r="AB88" s="1774"/>
      <c r="AC88" s="1774"/>
      <c r="AD88" s="1774"/>
      <c r="AE88" s="1774"/>
      <c r="AF88" s="1774"/>
      <c r="AG88" s="1775"/>
      <c r="AH88" s="916"/>
      <c r="AI88" s="916"/>
      <c r="AJ88" s="916"/>
      <c r="AK88" s="879" t="str">
        <f>BA88</f>
        <v>-</v>
      </c>
      <c r="AL88" s="892"/>
      <c r="AM88" s="760"/>
      <c r="AN88" s="760"/>
      <c r="AO88" s="759"/>
      <c r="AP88" s="759"/>
      <c r="AQ88" s="759"/>
      <c r="AR88" s="759"/>
      <c r="AS88" s="759"/>
      <c r="AT88" s="1993"/>
      <c r="AU88" s="627" t="s">
        <v>45</v>
      </c>
      <c r="AV88" s="628"/>
      <c r="AW88" s="243">
        <f>IF(AH88="x",0,0)</f>
        <v>0</v>
      </c>
      <c r="AX88" s="756">
        <f>IF(AI88="x",1,0)</f>
        <v>0</v>
      </c>
      <c r="AY88" s="242"/>
      <c r="AZ88" s="531">
        <f>SUM(AW88:AY88)</f>
        <v>0</v>
      </c>
      <c r="BA88" s="637" t="str">
        <f>IF(AZ88&gt;0,"X","-")</f>
        <v>-</v>
      </c>
      <c r="BB88" s="636"/>
      <c r="BC88" s="258"/>
      <c r="BD88" s="135"/>
      <c r="BE88" s="547"/>
      <c r="BF88" s="258"/>
      <c r="BG88" s="136"/>
      <c r="BH88" s="593"/>
      <c r="BI88" s="261"/>
      <c r="BJ88" s="246"/>
      <c r="BK88" s="941"/>
      <c r="BL88" s="124"/>
      <c r="BM88" s="246"/>
      <c r="BN88" s="246"/>
      <c r="BO88" s="246"/>
      <c r="BP88" s="124"/>
      <c r="BQ88" s="124"/>
      <c r="BR88" s="246"/>
      <c r="BS88" s="941"/>
      <c r="BT88" s="941"/>
      <c r="BU88" s="941"/>
      <c r="BV88" s="941"/>
      <c r="BW88" s="771"/>
      <c r="BX88" s="771"/>
      <c r="BY88" s="771"/>
      <c r="BZ88" s="771"/>
      <c r="CA88" s="771"/>
      <c r="CB88" s="771"/>
      <c r="CC88" s="580"/>
      <c r="CD88" s="580"/>
      <c r="CE88" s="580"/>
      <c r="CF88" s="580"/>
      <c r="CG88" s="580"/>
      <c r="CH88" s="580"/>
      <c r="CI88" s="941"/>
      <c r="CJ88" s="941"/>
      <c r="CK88" s="941"/>
      <c r="CL88" s="941"/>
      <c r="CM88" s="941"/>
      <c r="CN88" s="39"/>
      <c r="CO88" s="39"/>
      <c r="CP88" s="39"/>
      <c r="CQ88" s="39"/>
      <c r="CR88" s="39"/>
      <c r="CS88" s="39"/>
      <c r="CT88" s="39"/>
      <c r="CU88" s="39"/>
      <c r="CV88" s="39"/>
      <c r="CW88" s="580"/>
      <c r="CX88" s="580"/>
      <c r="CY88" s="580"/>
      <c r="CZ88" s="580"/>
      <c r="DA88" s="580"/>
      <c r="DB88" s="580"/>
      <c r="DC88" s="580"/>
      <c r="DD88" s="580"/>
      <c r="DE88" s="580"/>
      <c r="DF88" s="580"/>
      <c r="DG88" s="580"/>
      <c r="DH88" s="580"/>
      <c r="DI88" s="580"/>
      <c r="DJ88" s="580"/>
      <c r="DK88" s="580"/>
      <c r="DL88" s="580"/>
      <c r="DM88" s="580"/>
      <c r="DN88" s="580"/>
      <c r="DO88" s="580"/>
      <c r="DP88" s="580"/>
      <c r="DQ88" s="580"/>
      <c r="DR88" s="580"/>
      <c r="DS88" s="580"/>
      <c r="DT88" s="580"/>
      <c r="DU88" s="580"/>
      <c r="DV88" s="580"/>
      <c r="DW88" s="580"/>
      <c r="DX88" s="580"/>
      <c r="DY88" s="580"/>
      <c r="DZ88" s="580"/>
      <c r="EA88" s="580"/>
      <c r="EB88" s="580"/>
      <c r="EC88" s="580"/>
      <c r="ED88" s="580"/>
      <c r="EE88" s="580"/>
      <c r="EF88" s="580"/>
      <c r="EG88" s="580"/>
      <c r="EH88" s="580"/>
      <c r="EI88" s="580"/>
      <c r="EJ88" s="580"/>
      <c r="EK88" s="580"/>
      <c r="EL88" s="580"/>
      <c r="EM88" s="580"/>
      <c r="EN88" s="580"/>
      <c r="EO88" s="580"/>
      <c r="EP88" s="580"/>
      <c r="EQ88" s="580"/>
      <c r="ER88" s="580"/>
      <c r="ES88" s="580"/>
      <c r="ET88" s="580"/>
      <c r="EU88" s="580"/>
      <c r="EV88" s="580"/>
      <c r="EW88" s="580"/>
      <c r="EX88" s="580"/>
      <c r="EY88" s="580"/>
      <c r="EZ88" s="580"/>
      <c r="FA88" s="580"/>
      <c r="FB88" s="580"/>
      <c r="FC88" s="580"/>
      <c r="FD88" s="580"/>
      <c r="FE88" s="580"/>
      <c r="FF88" s="580"/>
      <c r="FG88" s="580"/>
      <c r="FH88" s="580"/>
      <c r="FI88" s="580"/>
      <c r="FJ88" s="580"/>
      <c r="FK88" s="580"/>
      <c r="FL88" s="580"/>
      <c r="FM88" s="580"/>
      <c r="FN88" s="580"/>
      <c r="FO88" s="580"/>
      <c r="FP88" s="580"/>
      <c r="FQ88" s="580"/>
      <c r="FR88" s="580"/>
      <c r="FS88" s="580"/>
      <c r="FT88" s="580"/>
      <c r="FU88" s="580"/>
      <c r="FV88" s="580"/>
      <c r="FW88" s="580"/>
      <c r="FX88" s="580"/>
      <c r="FY88" s="580"/>
      <c r="FZ88" s="580"/>
      <c r="GA88" s="580"/>
      <c r="GB88" s="580"/>
      <c r="GC88" s="580"/>
      <c r="GD88" s="580"/>
      <c r="GE88" s="580"/>
      <c r="GF88" s="580"/>
      <c r="GG88" s="580"/>
      <c r="GH88" s="580"/>
      <c r="GI88" s="580"/>
      <c r="GJ88" s="580"/>
      <c r="GK88" s="580"/>
      <c r="GL88" s="580"/>
      <c r="GM88" s="580"/>
      <c r="GN88" s="580"/>
      <c r="GO88" s="580"/>
      <c r="GP88" s="580"/>
      <c r="GQ88" s="580"/>
      <c r="GR88" s="580"/>
      <c r="GS88" s="580"/>
      <c r="GT88" s="580"/>
      <c r="GU88" s="580"/>
      <c r="GV88" s="580"/>
      <c r="GW88" s="580"/>
      <c r="GX88" s="580"/>
      <c r="GY88" s="580"/>
      <c r="GZ88" s="580"/>
      <c r="HA88" s="580"/>
      <c r="HB88" s="580"/>
      <c r="HC88" s="580"/>
      <c r="HD88" s="580"/>
      <c r="HE88" s="580"/>
      <c r="HF88" s="580"/>
      <c r="HG88" s="580"/>
      <c r="HH88" s="580"/>
      <c r="HI88" s="580"/>
      <c r="HJ88" s="580"/>
      <c r="HK88" s="580"/>
      <c r="HL88" s="580"/>
      <c r="HM88" s="580"/>
      <c r="HN88" s="580"/>
      <c r="HO88" s="580"/>
      <c r="HP88" s="580"/>
      <c r="HQ88" s="580"/>
      <c r="HR88" s="580"/>
      <c r="HS88" s="580"/>
      <c r="HT88" s="580"/>
      <c r="HU88" s="580"/>
      <c r="HV88" s="580"/>
      <c r="HW88" s="580"/>
      <c r="HX88" s="580"/>
      <c r="HY88" s="580"/>
      <c r="HZ88" s="580"/>
      <c r="IA88" s="580"/>
      <c r="IB88" s="580"/>
      <c r="IC88" s="580"/>
      <c r="ID88" s="580"/>
      <c r="IE88" s="580"/>
      <c r="IF88" s="580"/>
      <c r="IG88" s="580"/>
      <c r="IH88" s="580"/>
      <c r="II88" s="580"/>
      <c r="IJ88" s="580"/>
      <c r="IK88" s="580"/>
      <c r="IL88" s="580"/>
    </row>
    <row r="89" spans="1:246" ht="34.5" customHeight="1">
      <c r="A89" s="1635"/>
      <c r="B89" s="1922" t="s">
        <v>46</v>
      </c>
      <c r="C89" s="1923"/>
      <c r="D89" s="1773" t="s">
        <v>304</v>
      </c>
      <c r="E89" s="1774"/>
      <c r="F89" s="1774"/>
      <c r="G89" s="1774"/>
      <c r="H89" s="1774"/>
      <c r="I89" s="1774"/>
      <c r="J89" s="1774"/>
      <c r="K89" s="1774"/>
      <c r="L89" s="1774"/>
      <c r="M89" s="1774"/>
      <c r="N89" s="1774"/>
      <c r="O89" s="1774"/>
      <c r="P89" s="1774"/>
      <c r="Q89" s="1774"/>
      <c r="R89" s="1774"/>
      <c r="S89" s="1774"/>
      <c r="T89" s="1774"/>
      <c r="U89" s="1774"/>
      <c r="V89" s="1774"/>
      <c r="W89" s="1774"/>
      <c r="X89" s="1774"/>
      <c r="Y89" s="1774"/>
      <c r="Z89" s="1774"/>
      <c r="AA89" s="1774"/>
      <c r="AB89" s="1774"/>
      <c r="AC89" s="1774"/>
      <c r="AD89" s="1774"/>
      <c r="AE89" s="1774"/>
      <c r="AF89" s="1774"/>
      <c r="AG89" s="1775"/>
      <c r="AH89" s="916"/>
      <c r="AI89" s="916"/>
      <c r="AJ89" s="916"/>
      <c r="AK89" s="1841" t="str">
        <f>BA89</f>
        <v>-</v>
      </c>
      <c r="AL89" s="1961"/>
      <c r="AM89" s="760"/>
      <c r="AN89" s="760"/>
      <c r="AO89" s="759"/>
      <c r="AP89" s="759"/>
      <c r="AQ89" s="759"/>
      <c r="AR89" s="759"/>
      <c r="AS89" s="759"/>
      <c r="AT89" s="1993"/>
      <c r="AU89" s="1988" t="s">
        <v>46</v>
      </c>
      <c r="AV89" s="1989"/>
      <c r="AW89" s="243">
        <f>IF(AH89="x",1,0)</f>
        <v>0</v>
      </c>
      <c r="AX89" s="893">
        <f>IF(AI89="x",0,0)</f>
        <v>0</v>
      </c>
      <c r="AY89" s="242"/>
      <c r="AZ89" s="1800">
        <f>AW89+AW90+AX89+AX90</f>
        <v>0</v>
      </c>
      <c r="BA89" s="1800" t="str">
        <f>IF(AZ89&gt;0,"X","-")</f>
        <v>-</v>
      </c>
      <c r="BB89" s="636"/>
      <c r="BC89" s="258"/>
      <c r="BD89" s="135"/>
      <c r="BE89" s="547"/>
      <c r="BF89" s="258"/>
      <c r="BG89" s="136"/>
      <c r="BH89" s="593"/>
      <c r="BI89" s="261"/>
      <c r="BJ89" s="246"/>
      <c r="BK89" s="941"/>
      <c r="BL89" s="124"/>
      <c r="BM89" s="246"/>
      <c r="BN89" s="246"/>
      <c r="BO89" s="246"/>
      <c r="BP89" s="124"/>
      <c r="BQ89" s="594"/>
      <c r="BR89" s="246"/>
      <c r="BS89" s="941"/>
      <c r="BT89" s="941"/>
      <c r="BU89" s="941"/>
      <c r="BV89" s="941"/>
      <c r="BW89" s="771"/>
      <c r="BX89" s="771"/>
      <c r="BY89" s="771"/>
      <c r="BZ89" s="771"/>
      <c r="CA89" s="771"/>
      <c r="CB89" s="771"/>
      <c r="CC89" s="580"/>
      <c r="CD89" s="580"/>
      <c r="CE89" s="580"/>
      <c r="CF89" s="580"/>
      <c r="CG89" s="580"/>
      <c r="CH89" s="580"/>
      <c r="CI89" s="941"/>
      <c r="CJ89" s="941"/>
      <c r="CK89" s="941"/>
      <c r="CL89" s="941"/>
      <c r="CM89" s="941"/>
      <c r="CN89" s="39"/>
      <c r="CO89" s="39"/>
      <c r="CP89" s="39"/>
      <c r="CQ89" s="39"/>
      <c r="CR89" s="39"/>
      <c r="CS89" s="39"/>
      <c r="CT89" s="39"/>
      <c r="CU89" s="39"/>
      <c r="CV89" s="39"/>
      <c r="CW89" s="580"/>
      <c r="CX89" s="580"/>
      <c r="CY89" s="580"/>
      <c r="CZ89" s="580"/>
      <c r="DA89" s="580"/>
      <c r="DB89" s="580"/>
      <c r="DC89" s="580"/>
      <c r="DD89" s="580"/>
      <c r="DE89" s="580"/>
      <c r="DF89" s="580"/>
      <c r="DG89" s="580"/>
      <c r="DH89" s="580"/>
      <c r="DI89" s="580"/>
      <c r="DJ89" s="580"/>
      <c r="DK89" s="580"/>
      <c r="DL89" s="580"/>
      <c r="DM89" s="580"/>
      <c r="DN89" s="580"/>
      <c r="DO89" s="580"/>
      <c r="DP89" s="580"/>
      <c r="DQ89" s="580"/>
      <c r="DR89" s="580"/>
      <c r="DS89" s="580"/>
      <c r="DT89" s="580"/>
      <c r="DU89" s="580"/>
      <c r="DV89" s="580"/>
      <c r="DW89" s="580"/>
      <c r="DX89" s="580"/>
      <c r="DY89" s="580"/>
      <c r="DZ89" s="580"/>
      <c r="EA89" s="580"/>
      <c r="EB89" s="580"/>
      <c r="EC89" s="580"/>
      <c r="ED89" s="580"/>
      <c r="EE89" s="580"/>
      <c r="EF89" s="580"/>
      <c r="EG89" s="580"/>
      <c r="EH89" s="580"/>
      <c r="EI89" s="580"/>
      <c r="EJ89" s="580"/>
      <c r="EK89" s="580"/>
      <c r="EL89" s="580"/>
      <c r="EM89" s="580"/>
      <c r="EN89" s="580"/>
      <c r="EO89" s="580"/>
      <c r="EP89" s="580"/>
      <c r="EQ89" s="580"/>
      <c r="ER89" s="580"/>
      <c r="ES89" s="580"/>
      <c r="ET89" s="580"/>
      <c r="EU89" s="580"/>
      <c r="EV89" s="580"/>
      <c r="EW89" s="580"/>
      <c r="EX89" s="580"/>
      <c r="EY89" s="580"/>
      <c r="EZ89" s="580"/>
      <c r="FA89" s="580"/>
      <c r="FB89" s="580"/>
      <c r="FC89" s="580"/>
      <c r="FD89" s="580"/>
      <c r="FE89" s="580"/>
      <c r="FF89" s="580"/>
      <c r="FG89" s="580"/>
      <c r="FH89" s="580"/>
      <c r="FI89" s="580"/>
      <c r="FJ89" s="580"/>
      <c r="FK89" s="580"/>
      <c r="FL89" s="580"/>
      <c r="FM89" s="580"/>
      <c r="FN89" s="580"/>
      <c r="FO89" s="580"/>
      <c r="FP89" s="580"/>
      <c r="FQ89" s="580"/>
      <c r="FR89" s="580"/>
      <c r="FS89" s="580"/>
      <c r="FT89" s="580"/>
      <c r="FU89" s="580"/>
      <c r="FV89" s="580"/>
      <c r="FW89" s="580"/>
      <c r="FX89" s="580"/>
      <c r="FY89" s="580"/>
      <c r="FZ89" s="580"/>
      <c r="GA89" s="580"/>
      <c r="GB89" s="580"/>
      <c r="GC89" s="580"/>
      <c r="GD89" s="580"/>
      <c r="GE89" s="580"/>
      <c r="GF89" s="580"/>
      <c r="GG89" s="580"/>
      <c r="GH89" s="580"/>
      <c r="GI89" s="580"/>
      <c r="GJ89" s="580"/>
      <c r="GK89" s="580"/>
      <c r="GL89" s="580"/>
      <c r="GM89" s="580"/>
      <c r="GN89" s="580"/>
      <c r="GO89" s="580"/>
      <c r="GP89" s="580"/>
      <c r="GQ89" s="580"/>
      <c r="GR89" s="580"/>
      <c r="GS89" s="580"/>
      <c r="GT89" s="580"/>
      <c r="GU89" s="580"/>
      <c r="GV89" s="580"/>
      <c r="GW89" s="580"/>
      <c r="GX89" s="580"/>
      <c r="GY89" s="580"/>
      <c r="GZ89" s="580"/>
      <c r="HA89" s="580"/>
      <c r="HB89" s="580"/>
      <c r="HC89" s="580"/>
      <c r="HD89" s="580"/>
      <c r="HE89" s="580"/>
      <c r="HF89" s="580"/>
      <c r="HG89" s="580"/>
      <c r="HH89" s="580"/>
      <c r="HI89" s="580"/>
      <c r="HJ89" s="580"/>
      <c r="HK89" s="580"/>
      <c r="HL89" s="580"/>
      <c r="HM89" s="580"/>
      <c r="HN89" s="580"/>
      <c r="HO89" s="580"/>
      <c r="HP89" s="580"/>
      <c r="HQ89" s="580"/>
      <c r="HR89" s="580"/>
      <c r="HS89" s="580"/>
      <c r="HT89" s="580"/>
      <c r="HU89" s="580"/>
      <c r="HV89" s="580"/>
      <c r="HW89" s="580"/>
      <c r="HX89" s="580"/>
      <c r="HY89" s="580"/>
      <c r="HZ89" s="580"/>
      <c r="IA89" s="580"/>
      <c r="IB89" s="580"/>
      <c r="IC89" s="580"/>
      <c r="ID89" s="580"/>
      <c r="IE89" s="580"/>
      <c r="IF89" s="580"/>
      <c r="IG89" s="580"/>
      <c r="IH89" s="580"/>
      <c r="II89" s="580"/>
      <c r="IJ89" s="580"/>
      <c r="IK89" s="580"/>
      <c r="IL89" s="580"/>
    </row>
    <row r="90" spans="1:246" ht="33" customHeight="1" thickBot="1">
      <c r="A90" s="1636"/>
      <c r="B90" s="1924"/>
      <c r="C90" s="1925"/>
      <c r="D90" s="1464" t="s">
        <v>305</v>
      </c>
      <c r="E90" s="1465"/>
      <c r="F90" s="1465"/>
      <c r="G90" s="1465"/>
      <c r="H90" s="1465"/>
      <c r="I90" s="1465"/>
      <c r="J90" s="1465"/>
      <c r="K90" s="1465"/>
      <c r="L90" s="1465"/>
      <c r="M90" s="1465"/>
      <c r="N90" s="1465"/>
      <c r="O90" s="1465"/>
      <c r="P90" s="1465"/>
      <c r="Q90" s="1465"/>
      <c r="R90" s="1465"/>
      <c r="S90" s="1465"/>
      <c r="T90" s="1465"/>
      <c r="U90" s="1465"/>
      <c r="V90" s="1465"/>
      <c r="W90" s="1465"/>
      <c r="X90" s="1465"/>
      <c r="Y90" s="1465"/>
      <c r="Z90" s="1465"/>
      <c r="AA90" s="1465"/>
      <c r="AB90" s="1465"/>
      <c r="AC90" s="1465"/>
      <c r="AD90" s="1465"/>
      <c r="AE90" s="1465"/>
      <c r="AF90" s="1465"/>
      <c r="AG90" s="1466"/>
      <c r="AH90" s="929"/>
      <c r="AI90" s="929"/>
      <c r="AJ90" s="929"/>
      <c r="AK90" s="1843"/>
      <c r="AL90" s="1962"/>
      <c r="AM90" s="760"/>
      <c r="AN90" s="760"/>
      <c r="AO90" s="759"/>
      <c r="AP90" s="759"/>
      <c r="AQ90" s="759"/>
      <c r="AR90" s="759"/>
      <c r="AS90" s="759"/>
      <c r="AT90" s="1994"/>
      <c r="AU90" s="1990"/>
      <c r="AV90" s="1991"/>
      <c r="AW90" s="244">
        <f>IF(AH90="x",1,0)</f>
        <v>0</v>
      </c>
      <c r="AX90" s="757">
        <f>IF(AI90="x",0,0)</f>
        <v>0</v>
      </c>
      <c r="AY90" s="245"/>
      <c r="AZ90" s="1809"/>
      <c r="BA90" s="1809"/>
      <c r="BB90" s="636"/>
      <c r="BC90" s="258"/>
      <c r="BD90" s="135"/>
      <c r="BE90" s="547"/>
      <c r="BF90" s="258"/>
      <c r="BG90" s="136"/>
      <c r="BH90" s="593"/>
      <c r="BI90" s="261"/>
      <c r="BJ90" s="246"/>
      <c r="BK90" s="246"/>
      <c r="BL90" s="246"/>
      <c r="BM90" s="246"/>
      <c r="BN90" s="246"/>
      <c r="BO90" s="246"/>
      <c r="BP90" s="246"/>
      <c r="BQ90" s="246"/>
      <c r="BR90" s="246"/>
      <c r="BS90" s="941"/>
      <c r="BT90" s="941"/>
      <c r="BU90" s="941"/>
      <c r="BV90" s="775"/>
      <c r="BW90" s="775"/>
      <c r="BX90" s="775"/>
      <c r="BY90" s="775"/>
      <c r="BZ90" s="775"/>
      <c r="CA90" s="775"/>
      <c r="CB90" s="775"/>
      <c r="CC90" s="580"/>
      <c r="CD90" s="580"/>
      <c r="CE90" s="580"/>
      <c r="CF90" s="580"/>
      <c r="CG90" s="580"/>
      <c r="CH90" s="580"/>
      <c r="CI90" s="775"/>
      <c r="CJ90" s="775"/>
      <c r="CK90" s="775"/>
      <c r="CL90" s="775"/>
      <c r="CM90" s="775"/>
      <c r="CN90" s="775"/>
      <c r="CO90" s="775"/>
      <c r="CP90" s="775"/>
      <c r="CQ90" s="775"/>
      <c r="CR90" s="775"/>
      <c r="CS90" s="775"/>
      <c r="CT90" s="941"/>
      <c r="CU90" s="941"/>
      <c r="CV90" s="941"/>
      <c r="CW90" s="580"/>
      <c r="CX90" s="580"/>
      <c r="CY90" s="580"/>
      <c r="CZ90" s="580"/>
      <c r="DA90" s="580"/>
      <c r="DB90" s="580"/>
      <c r="DC90" s="580"/>
      <c r="DD90" s="580"/>
      <c r="DE90" s="580"/>
      <c r="DF90" s="580"/>
      <c r="DG90" s="580"/>
      <c r="DH90" s="580"/>
      <c r="DI90" s="580"/>
      <c r="DJ90" s="580"/>
      <c r="DK90" s="580"/>
      <c r="DL90" s="580"/>
      <c r="DM90" s="580"/>
      <c r="DN90" s="580"/>
      <c r="DO90" s="580"/>
      <c r="DP90" s="580"/>
      <c r="DQ90" s="580"/>
      <c r="DR90" s="580"/>
      <c r="DS90" s="580"/>
      <c r="DT90" s="580"/>
      <c r="DU90" s="580"/>
      <c r="DV90" s="580"/>
      <c r="DW90" s="580"/>
      <c r="DX90" s="580"/>
      <c r="DY90" s="580"/>
      <c r="DZ90" s="580"/>
      <c r="EA90" s="580"/>
      <c r="EB90" s="580"/>
      <c r="EC90" s="580"/>
      <c r="ED90" s="580"/>
      <c r="EE90" s="580"/>
      <c r="EF90" s="580"/>
      <c r="EG90" s="580"/>
      <c r="EH90" s="580"/>
      <c r="EI90" s="580"/>
      <c r="EJ90" s="580"/>
      <c r="EK90" s="580"/>
      <c r="EL90" s="580"/>
      <c r="EM90" s="580"/>
      <c r="EN90" s="580"/>
      <c r="EO90" s="580"/>
      <c r="EP90" s="580"/>
      <c r="EQ90" s="580"/>
      <c r="ER90" s="580"/>
      <c r="ES90" s="580"/>
      <c r="ET90" s="580"/>
      <c r="EU90" s="580"/>
      <c r="EV90" s="580"/>
      <c r="EW90" s="580"/>
      <c r="EX90" s="580"/>
      <c r="EY90" s="580"/>
      <c r="EZ90" s="580"/>
      <c r="FA90" s="580"/>
      <c r="FB90" s="580"/>
      <c r="FC90" s="580"/>
      <c r="FD90" s="580"/>
      <c r="FE90" s="580"/>
      <c r="FF90" s="580"/>
      <c r="FG90" s="580"/>
      <c r="FH90" s="580"/>
      <c r="FI90" s="580"/>
      <c r="FJ90" s="580"/>
      <c r="FK90" s="580"/>
      <c r="FL90" s="580"/>
      <c r="FM90" s="580"/>
      <c r="FN90" s="580"/>
      <c r="FO90" s="580"/>
      <c r="FP90" s="580"/>
      <c r="FQ90" s="580"/>
      <c r="FR90" s="580"/>
      <c r="FS90" s="580"/>
      <c r="FT90" s="580"/>
      <c r="FU90" s="580"/>
      <c r="FV90" s="580"/>
      <c r="FW90" s="580"/>
      <c r="FX90" s="580"/>
      <c r="FY90" s="580"/>
      <c r="FZ90" s="580"/>
      <c r="GA90" s="580"/>
      <c r="GB90" s="580"/>
      <c r="GC90" s="580"/>
      <c r="GD90" s="580"/>
      <c r="GE90" s="580"/>
      <c r="GF90" s="580"/>
      <c r="GG90" s="580"/>
      <c r="GH90" s="580"/>
      <c r="GI90" s="580"/>
      <c r="GJ90" s="580"/>
      <c r="GK90" s="580"/>
      <c r="GL90" s="580"/>
      <c r="GM90" s="580"/>
      <c r="GN90" s="580"/>
      <c r="GO90" s="580"/>
      <c r="GP90" s="580"/>
      <c r="GQ90" s="580"/>
      <c r="GR90" s="580"/>
      <c r="GS90" s="580"/>
      <c r="GT90" s="580"/>
      <c r="GU90" s="580"/>
      <c r="GV90" s="580"/>
      <c r="GW90" s="580"/>
      <c r="GX90" s="580"/>
      <c r="GY90" s="580"/>
      <c r="GZ90" s="580"/>
      <c r="HA90" s="580"/>
      <c r="HB90" s="580"/>
      <c r="HC90" s="580"/>
      <c r="HD90" s="580"/>
      <c r="HE90" s="580"/>
      <c r="HF90" s="580"/>
      <c r="HG90" s="580"/>
      <c r="HH90" s="580"/>
      <c r="HI90" s="580"/>
      <c r="HJ90" s="580"/>
      <c r="HK90" s="580"/>
      <c r="HL90" s="580"/>
      <c r="HM90" s="580"/>
      <c r="HN90" s="580"/>
      <c r="HO90" s="580"/>
      <c r="HP90" s="580"/>
      <c r="HQ90" s="580"/>
      <c r="HR90" s="580"/>
      <c r="HS90" s="580"/>
      <c r="HT90" s="580"/>
      <c r="HU90" s="580"/>
      <c r="HV90" s="580"/>
      <c r="HW90" s="580"/>
      <c r="HX90" s="580"/>
      <c r="HY90" s="580"/>
      <c r="HZ90" s="580"/>
      <c r="IA90" s="580"/>
      <c r="IB90" s="580"/>
      <c r="IC90" s="580"/>
      <c r="ID90" s="580"/>
      <c r="IE90" s="580"/>
      <c r="IF90" s="580"/>
      <c r="IG90" s="580"/>
      <c r="IH90" s="580"/>
      <c r="II90" s="580"/>
      <c r="IJ90" s="580"/>
      <c r="IK90" s="580"/>
      <c r="IL90" s="580"/>
    </row>
    <row r="91" spans="1:246" ht="34.5" customHeight="1">
      <c r="A91" s="1978" t="s">
        <v>40</v>
      </c>
      <c r="B91" s="1969" t="s">
        <v>306</v>
      </c>
      <c r="C91" s="1970"/>
      <c r="D91" s="1776" t="s">
        <v>307</v>
      </c>
      <c r="E91" s="1776"/>
      <c r="F91" s="1776"/>
      <c r="G91" s="1776"/>
      <c r="H91" s="1776"/>
      <c r="I91" s="1776"/>
      <c r="J91" s="1776"/>
      <c r="K91" s="1776"/>
      <c r="L91" s="1776"/>
      <c r="M91" s="1776"/>
      <c r="N91" s="1776"/>
      <c r="O91" s="1776"/>
      <c r="P91" s="1776"/>
      <c r="Q91" s="1776"/>
      <c r="R91" s="1776"/>
      <c r="S91" s="1776"/>
      <c r="T91" s="1776"/>
      <c r="U91" s="1776"/>
      <c r="V91" s="1776"/>
      <c r="W91" s="1776"/>
      <c r="X91" s="1776"/>
      <c r="Y91" s="1776"/>
      <c r="Z91" s="1776"/>
      <c r="AA91" s="1776"/>
      <c r="AB91" s="1776"/>
      <c r="AC91" s="1776"/>
      <c r="AD91" s="1776"/>
      <c r="AE91" s="1776"/>
      <c r="AF91" s="1776"/>
      <c r="AG91" s="1777"/>
      <c r="AH91" s="907"/>
      <c r="AI91" s="908"/>
      <c r="AJ91" s="944"/>
      <c r="AK91" s="1845" t="str">
        <f>BA91</f>
        <v>-</v>
      </c>
      <c r="AL91" s="1847"/>
      <c r="AM91" s="777"/>
      <c r="AN91" s="777"/>
      <c r="AO91" s="759"/>
      <c r="AP91" s="759"/>
      <c r="AQ91" s="759"/>
      <c r="AR91" s="759"/>
      <c r="AS91" s="759"/>
      <c r="AT91" s="1806" t="s">
        <v>40</v>
      </c>
      <c r="AU91" s="1928" t="s">
        <v>306</v>
      </c>
      <c r="AV91" s="1928"/>
      <c r="AW91" s="534">
        <f>IF(AH91="x",0,0)</f>
        <v>0</v>
      </c>
      <c r="AX91" s="758">
        <f>IF(AI91="x",1,0)</f>
        <v>0</v>
      </c>
      <c r="AY91" s="250"/>
      <c r="AZ91" s="1929">
        <f>AW91+AX91+AW92+AX92</f>
        <v>0</v>
      </c>
      <c r="BA91" s="1929" t="str">
        <f>IF(AZ91&gt;0,"X","-")</f>
        <v>-</v>
      </c>
      <c r="BB91" s="636"/>
      <c r="BC91" s="793"/>
      <c r="BD91" s="135"/>
      <c r="BE91" s="547"/>
      <c r="BF91" s="258"/>
      <c r="BG91" s="136"/>
      <c r="BH91" s="260"/>
      <c r="BI91" s="261"/>
      <c r="BJ91" s="246"/>
      <c r="BK91" s="246"/>
      <c r="BL91" s="246"/>
      <c r="BM91" s="246"/>
      <c r="BN91" s="246"/>
      <c r="BO91" s="246"/>
      <c r="BP91" s="246"/>
      <c r="BQ91" s="246"/>
      <c r="BR91" s="246"/>
      <c r="BS91" s="941"/>
      <c r="BT91" s="941"/>
      <c r="BU91" s="941"/>
      <c r="BV91" s="775"/>
      <c r="BW91" s="775"/>
      <c r="BX91" s="775"/>
      <c r="BY91" s="775"/>
      <c r="BZ91" s="775"/>
      <c r="CA91" s="775"/>
      <c r="CB91" s="775"/>
      <c r="CC91" s="580"/>
      <c r="CD91" s="580"/>
      <c r="CE91" s="580"/>
      <c r="CF91" s="580"/>
      <c r="CG91" s="580"/>
      <c r="CH91" s="580"/>
      <c r="CI91" s="775"/>
      <c r="CJ91" s="775"/>
      <c r="CK91" s="775"/>
      <c r="CL91" s="775"/>
      <c r="CM91" s="775"/>
      <c r="CN91" s="775"/>
      <c r="CO91" s="775"/>
      <c r="CP91" s="775"/>
      <c r="CQ91" s="775"/>
      <c r="CR91" s="775"/>
      <c r="CS91" s="775"/>
      <c r="CT91" s="941"/>
      <c r="CU91" s="941"/>
      <c r="CV91" s="941"/>
      <c r="CW91" s="580"/>
      <c r="CX91" s="580"/>
      <c r="CY91" s="580"/>
      <c r="CZ91" s="580"/>
      <c r="DA91" s="580"/>
      <c r="DB91" s="580"/>
      <c r="DC91" s="580"/>
      <c r="DD91" s="580"/>
      <c r="DE91" s="580"/>
      <c r="DF91" s="580"/>
      <c r="DG91" s="580"/>
      <c r="DH91" s="580"/>
      <c r="DI91" s="580"/>
      <c r="DJ91" s="580"/>
      <c r="DK91" s="580"/>
      <c r="DL91" s="580"/>
      <c r="DM91" s="580"/>
      <c r="DN91" s="580"/>
      <c r="DO91" s="580"/>
      <c r="DP91" s="580"/>
      <c r="DQ91" s="580"/>
      <c r="DR91" s="580"/>
      <c r="DS91" s="580"/>
      <c r="DT91" s="580"/>
      <c r="DU91" s="580"/>
      <c r="DV91" s="580"/>
      <c r="DW91" s="580"/>
      <c r="DX91" s="580"/>
      <c r="DY91" s="580"/>
      <c r="DZ91" s="580"/>
      <c r="EA91" s="580"/>
      <c r="EB91" s="580"/>
      <c r="EC91" s="580"/>
      <c r="ED91" s="580"/>
      <c r="EE91" s="580"/>
      <c r="EF91" s="580"/>
      <c r="EG91" s="580"/>
      <c r="EH91" s="580"/>
      <c r="EI91" s="580"/>
      <c r="EJ91" s="580"/>
      <c r="EK91" s="580"/>
      <c r="EL91" s="580"/>
      <c r="EM91" s="580"/>
      <c r="EN91" s="580"/>
      <c r="EO91" s="580"/>
      <c r="EP91" s="580"/>
      <c r="EQ91" s="580"/>
      <c r="ER91" s="580"/>
      <c r="ES91" s="580"/>
      <c r="ET91" s="580"/>
      <c r="EU91" s="580"/>
      <c r="EV91" s="580"/>
      <c r="EW91" s="580"/>
      <c r="EX91" s="580"/>
      <c r="EY91" s="580"/>
      <c r="EZ91" s="580"/>
      <c r="FA91" s="580"/>
      <c r="FB91" s="580"/>
      <c r="FC91" s="580"/>
      <c r="FD91" s="580"/>
      <c r="FE91" s="580"/>
      <c r="FF91" s="580"/>
      <c r="FG91" s="580"/>
      <c r="FH91" s="580"/>
      <c r="FI91" s="580"/>
      <c r="FJ91" s="580"/>
      <c r="FK91" s="580"/>
      <c r="FL91" s="580"/>
      <c r="FM91" s="580"/>
      <c r="FN91" s="580"/>
      <c r="FO91" s="580"/>
      <c r="FP91" s="580"/>
      <c r="FQ91" s="580"/>
      <c r="FR91" s="580"/>
      <c r="FS91" s="580"/>
      <c r="FT91" s="580"/>
      <c r="FU91" s="580"/>
      <c r="FV91" s="580"/>
      <c r="FW91" s="580"/>
      <c r="FX91" s="580"/>
      <c r="FY91" s="580"/>
      <c r="FZ91" s="580"/>
      <c r="GA91" s="580"/>
      <c r="GB91" s="580"/>
      <c r="GC91" s="580"/>
      <c r="GD91" s="580"/>
      <c r="GE91" s="580"/>
      <c r="GF91" s="580"/>
      <c r="GG91" s="580"/>
      <c r="GH91" s="580"/>
      <c r="GI91" s="580"/>
      <c r="GJ91" s="580"/>
      <c r="GK91" s="580"/>
      <c r="GL91" s="580"/>
      <c r="GM91" s="580"/>
      <c r="GN91" s="580"/>
      <c r="GO91" s="580"/>
      <c r="GP91" s="580"/>
      <c r="GQ91" s="580"/>
      <c r="GR91" s="580"/>
      <c r="GS91" s="580"/>
      <c r="GT91" s="580"/>
      <c r="GU91" s="580"/>
      <c r="GV91" s="580"/>
      <c r="GW91" s="580"/>
      <c r="GX91" s="580"/>
      <c r="GY91" s="580"/>
      <c r="GZ91" s="580"/>
      <c r="HA91" s="580"/>
      <c r="HB91" s="580"/>
      <c r="HC91" s="580"/>
      <c r="HD91" s="580"/>
      <c r="HE91" s="580"/>
      <c r="HF91" s="580"/>
      <c r="HG91" s="580"/>
      <c r="HH91" s="580"/>
      <c r="HI91" s="580"/>
      <c r="HJ91" s="580"/>
      <c r="HK91" s="580"/>
      <c r="HL91" s="580"/>
      <c r="HM91" s="580"/>
      <c r="HN91" s="580"/>
      <c r="HO91" s="580"/>
      <c r="HP91" s="580"/>
      <c r="HQ91" s="580"/>
      <c r="HR91" s="580"/>
      <c r="HS91" s="580"/>
      <c r="HT91" s="580"/>
      <c r="HU91" s="580"/>
      <c r="HV91" s="580"/>
      <c r="HW91" s="580"/>
      <c r="HX91" s="580"/>
      <c r="HY91" s="580"/>
      <c r="HZ91" s="580"/>
      <c r="IA91" s="580"/>
      <c r="IB91" s="580"/>
      <c r="IC91" s="580"/>
      <c r="ID91" s="580"/>
      <c r="IE91" s="580"/>
      <c r="IF91" s="580"/>
      <c r="IG91" s="580"/>
      <c r="IH91" s="580"/>
      <c r="II91" s="580"/>
      <c r="IJ91" s="580"/>
      <c r="IK91" s="580"/>
      <c r="IL91" s="580"/>
    </row>
    <row r="92" spans="1:246" ht="22.9" customHeight="1">
      <c r="A92" s="1979"/>
      <c r="B92" s="1971"/>
      <c r="C92" s="1972"/>
      <c r="D92" s="1774" t="s">
        <v>308</v>
      </c>
      <c r="E92" s="1774"/>
      <c r="F92" s="1774"/>
      <c r="G92" s="1774"/>
      <c r="H92" s="1774"/>
      <c r="I92" s="1774"/>
      <c r="J92" s="1774"/>
      <c r="K92" s="1774"/>
      <c r="L92" s="1774"/>
      <c r="M92" s="1774"/>
      <c r="N92" s="1774"/>
      <c r="O92" s="1774"/>
      <c r="P92" s="1774"/>
      <c r="Q92" s="1774"/>
      <c r="R92" s="1774"/>
      <c r="S92" s="1774"/>
      <c r="T92" s="1774"/>
      <c r="U92" s="1774"/>
      <c r="V92" s="1774"/>
      <c r="W92" s="1774"/>
      <c r="X92" s="1774"/>
      <c r="Y92" s="1774"/>
      <c r="Z92" s="1774"/>
      <c r="AA92" s="1774"/>
      <c r="AB92" s="1774"/>
      <c r="AC92" s="1774"/>
      <c r="AD92" s="1774"/>
      <c r="AE92" s="1774"/>
      <c r="AF92" s="1774"/>
      <c r="AG92" s="1775"/>
      <c r="AH92" s="940"/>
      <c r="AI92" s="916"/>
      <c r="AJ92" s="917"/>
      <c r="AK92" s="1846"/>
      <c r="AL92" s="1840"/>
      <c r="AM92" s="777"/>
      <c r="AN92" s="777"/>
      <c r="AO92" s="759"/>
      <c r="AP92" s="759"/>
      <c r="AQ92" s="759"/>
      <c r="AR92" s="759"/>
      <c r="AS92" s="759"/>
      <c r="AT92" s="1807"/>
      <c r="AU92" s="1928"/>
      <c r="AV92" s="1928"/>
      <c r="AW92" s="756">
        <f>IF(AH92="x",0,0)</f>
        <v>0</v>
      </c>
      <c r="AX92" s="893">
        <f>IF(AI92="x",1,0)</f>
        <v>0</v>
      </c>
      <c r="AY92" s="242"/>
      <c r="AZ92" s="1801"/>
      <c r="BA92" s="1801"/>
      <c r="BB92" s="636"/>
      <c r="BC92" s="793"/>
      <c r="BD92" s="135"/>
      <c r="BE92" s="547"/>
      <c r="BF92" s="258"/>
      <c r="BG92" s="136"/>
      <c r="BH92" s="260"/>
      <c r="BI92" s="261"/>
      <c r="BJ92" s="246"/>
      <c r="BK92" s="246"/>
      <c r="BL92" s="246"/>
      <c r="BM92" s="246"/>
      <c r="BN92" s="246"/>
      <c r="BO92" s="246"/>
      <c r="BP92" s="246"/>
      <c r="BQ92" s="246"/>
      <c r="BR92" s="246"/>
      <c r="BS92" s="941"/>
      <c r="BT92" s="941"/>
      <c r="BU92" s="941"/>
      <c r="BV92" s="775"/>
      <c r="BW92" s="775"/>
      <c r="BX92" s="775"/>
      <c r="BY92" s="775"/>
      <c r="BZ92" s="775"/>
      <c r="CA92" s="775"/>
      <c r="CB92" s="775"/>
      <c r="CC92" s="580"/>
      <c r="CD92" s="580"/>
      <c r="CE92" s="580"/>
      <c r="CF92" s="580"/>
      <c r="CG92" s="580"/>
      <c r="CH92" s="580"/>
      <c r="CI92" s="775"/>
      <c r="CJ92" s="775"/>
      <c r="CK92" s="775"/>
      <c r="CL92" s="775"/>
      <c r="CM92" s="775"/>
      <c r="CN92" s="775"/>
      <c r="CO92" s="775"/>
      <c r="CP92" s="775"/>
      <c r="CQ92" s="775"/>
      <c r="CR92" s="775"/>
      <c r="CS92" s="775"/>
      <c r="CT92" s="941"/>
      <c r="CU92" s="941"/>
      <c r="CV92" s="941"/>
      <c r="CW92" s="580"/>
      <c r="CX92" s="580"/>
      <c r="CY92" s="580"/>
      <c r="CZ92" s="580"/>
      <c r="DA92" s="580"/>
      <c r="DB92" s="580"/>
      <c r="DC92" s="580"/>
      <c r="DD92" s="580"/>
      <c r="DE92" s="580"/>
      <c r="DF92" s="580"/>
      <c r="DG92" s="580"/>
      <c r="DH92" s="580"/>
      <c r="DI92" s="580"/>
      <c r="DJ92" s="580"/>
      <c r="DK92" s="580"/>
      <c r="DL92" s="580"/>
      <c r="DM92" s="580"/>
      <c r="DN92" s="580"/>
      <c r="DO92" s="580"/>
      <c r="DP92" s="580"/>
      <c r="DQ92" s="580"/>
      <c r="DR92" s="580"/>
      <c r="DS92" s="580"/>
      <c r="DT92" s="580"/>
      <c r="DU92" s="580"/>
      <c r="DV92" s="580"/>
      <c r="DW92" s="580"/>
      <c r="DX92" s="580"/>
      <c r="DY92" s="580"/>
      <c r="DZ92" s="580"/>
      <c r="EA92" s="580"/>
      <c r="EB92" s="580"/>
      <c r="EC92" s="580"/>
      <c r="ED92" s="580"/>
      <c r="EE92" s="580"/>
      <c r="EF92" s="580"/>
      <c r="EG92" s="580"/>
      <c r="EH92" s="580"/>
      <c r="EI92" s="580"/>
      <c r="EJ92" s="580"/>
      <c r="EK92" s="580"/>
      <c r="EL92" s="580"/>
      <c r="EM92" s="580"/>
      <c r="EN92" s="580"/>
      <c r="EO92" s="580"/>
      <c r="EP92" s="580"/>
      <c r="EQ92" s="580"/>
      <c r="ER92" s="580"/>
      <c r="ES92" s="580"/>
      <c r="ET92" s="580"/>
      <c r="EU92" s="580"/>
      <c r="EV92" s="580"/>
      <c r="EW92" s="580"/>
      <c r="EX92" s="580"/>
      <c r="EY92" s="580"/>
      <c r="EZ92" s="580"/>
      <c r="FA92" s="580"/>
      <c r="FB92" s="580"/>
      <c r="FC92" s="580"/>
      <c r="FD92" s="580"/>
      <c r="FE92" s="580"/>
      <c r="FF92" s="580"/>
      <c r="FG92" s="580"/>
      <c r="FH92" s="580"/>
      <c r="FI92" s="580"/>
      <c r="FJ92" s="580"/>
      <c r="FK92" s="580"/>
      <c r="FL92" s="580"/>
      <c r="FM92" s="580"/>
      <c r="FN92" s="580"/>
      <c r="FO92" s="580"/>
      <c r="FP92" s="580"/>
      <c r="FQ92" s="580"/>
      <c r="FR92" s="580"/>
      <c r="FS92" s="580"/>
      <c r="FT92" s="580"/>
      <c r="FU92" s="580"/>
      <c r="FV92" s="580"/>
      <c r="FW92" s="580"/>
      <c r="FX92" s="580"/>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row>
    <row r="93" spans="1:246" ht="31.5" customHeight="1">
      <c r="A93" s="1980"/>
      <c r="B93" s="1969" t="s">
        <v>48</v>
      </c>
      <c r="C93" s="1970"/>
      <c r="D93" s="1973" t="s">
        <v>309</v>
      </c>
      <c r="E93" s="1974"/>
      <c r="F93" s="1974"/>
      <c r="G93" s="1974"/>
      <c r="H93" s="1974"/>
      <c r="I93" s="1974"/>
      <c r="J93" s="1974"/>
      <c r="K93" s="1974"/>
      <c r="L93" s="1974"/>
      <c r="M93" s="1974"/>
      <c r="N93" s="1974"/>
      <c r="O93" s="1974"/>
      <c r="P93" s="1974"/>
      <c r="Q93" s="1974"/>
      <c r="R93" s="1974"/>
      <c r="S93" s="1974"/>
      <c r="T93" s="1974"/>
      <c r="U93" s="1974"/>
      <c r="V93" s="1974"/>
      <c r="W93" s="1974"/>
      <c r="X93" s="1974"/>
      <c r="Y93" s="1974"/>
      <c r="Z93" s="1974"/>
      <c r="AA93" s="1974"/>
      <c r="AB93" s="1974"/>
      <c r="AC93" s="1974"/>
      <c r="AD93" s="1974"/>
      <c r="AE93" s="1974"/>
      <c r="AF93" s="1974"/>
      <c r="AG93" s="1975"/>
      <c r="AH93" s="940"/>
      <c r="AI93" s="916"/>
      <c r="AJ93" s="917"/>
      <c r="AK93" s="1848" t="str">
        <f>BA93</f>
        <v>-</v>
      </c>
      <c r="AL93" s="1840"/>
      <c r="AM93" s="777"/>
      <c r="AN93" s="777"/>
      <c r="AO93" s="759"/>
      <c r="AP93" s="759"/>
      <c r="AQ93" s="759"/>
      <c r="AR93" s="759"/>
      <c r="AS93" s="759"/>
      <c r="AT93" s="1807"/>
      <c r="AU93" s="1802" t="s">
        <v>48</v>
      </c>
      <c r="AV93" s="1803"/>
      <c r="AW93" s="248">
        <f>IF(AH93="x",0,0)</f>
        <v>0</v>
      </c>
      <c r="AX93" s="893">
        <f>IF(AI93="x",1,0)</f>
        <v>0</v>
      </c>
      <c r="AY93" s="242"/>
      <c r="AZ93" s="1800">
        <f>AW93+AX93+AW94+AX94</f>
        <v>0</v>
      </c>
      <c r="BA93" s="1800" t="str">
        <f>IF(AZ93&gt;0,"X","-")</f>
        <v>-</v>
      </c>
      <c r="BB93" s="636"/>
      <c r="BC93" s="793"/>
      <c r="BD93" s="135"/>
      <c r="BE93" s="547"/>
      <c r="BF93" s="258"/>
      <c r="BG93" s="136"/>
      <c r="BH93" s="260"/>
      <c r="BI93" s="261"/>
      <c r="BJ93" s="246"/>
      <c r="BK93" s="246"/>
      <c r="BL93" s="246"/>
      <c r="BM93" s="246"/>
      <c r="BN93" s="246"/>
      <c r="BO93" s="246"/>
      <c r="BP93" s="246"/>
      <c r="BQ93" s="246"/>
      <c r="BR93" s="246"/>
      <c r="BS93" s="941"/>
      <c r="BT93" s="941"/>
      <c r="BU93" s="941"/>
      <c r="BV93" s="775"/>
      <c r="BW93" s="775"/>
      <c r="BX93" s="775"/>
      <c r="BY93" s="775"/>
      <c r="BZ93" s="775"/>
      <c r="CA93" s="775"/>
      <c r="CB93" s="775"/>
      <c r="CC93" s="580"/>
      <c r="CD93" s="580"/>
      <c r="CE93" s="580"/>
      <c r="CF93" s="580"/>
      <c r="CG93" s="580"/>
      <c r="CH93" s="580"/>
      <c r="CI93" s="775"/>
      <c r="CJ93" s="775"/>
      <c r="CK93" s="775"/>
      <c r="CL93" s="775"/>
      <c r="CM93" s="775"/>
      <c r="CN93" s="775"/>
      <c r="CO93" s="775"/>
      <c r="CP93" s="775"/>
      <c r="CQ93" s="775"/>
      <c r="CR93" s="775"/>
      <c r="CS93" s="775"/>
      <c r="CT93" s="941"/>
      <c r="CU93" s="941"/>
      <c r="CV93" s="941"/>
      <c r="CW93" s="580"/>
      <c r="CX93" s="580"/>
      <c r="CY93" s="580"/>
      <c r="CZ93" s="580"/>
      <c r="DA93" s="580"/>
      <c r="DB93" s="580"/>
      <c r="DC93" s="580"/>
      <c r="DD93" s="580"/>
      <c r="DE93" s="580"/>
      <c r="DF93" s="580"/>
      <c r="DG93" s="580"/>
      <c r="DH93" s="580"/>
      <c r="DI93" s="580"/>
      <c r="DJ93" s="580"/>
      <c r="DK93" s="580"/>
      <c r="DL93" s="580"/>
      <c r="DM93" s="580"/>
      <c r="DN93" s="580"/>
      <c r="DO93" s="580"/>
      <c r="DP93" s="580"/>
      <c r="DQ93" s="580"/>
      <c r="DR93" s="580"/>
      <c r="DS93" s="580"/>
      <c r="DT93" s="580"/>
      <c r="DU93" s="580"/>
      <c r="DV93" s="580"/>
      <c r="DW93" s="580"/>
      <c r="DX93" s="580"/>
      <c r="DY93" s="580"/>
      <c r="DZ93" s="580"/>
      <c r="EA93" s="580"/>
      <c r="EB93" s="580"/>
      <c r="EC93" s="580"/>
      <c r="ED93" s="580"/>
      <c r="EE93" s="580"/>
      <c r="EF93" s="580"/>
      <c r="EG93" s="580"/>
      <c r="EH93" s="580"/>
      <c r="EI93" s="580"/>
      <c r="EJ93" s="580"/>
      <c r="EK93" s="580"/>
      <c r="EL93" s="580"/>
      <c r="EM93" s="580"/>
      <c r="EN93" s="580"/>
      <c r="EO93" s="580"/>
      <c r="EP93" s="580"/>
      <c r="EQ93" s="580"/>
      <c r="ER93" s="580"/>
      <c r="ES93" s="580"/>
      <c r="ET93" s="580"/>
      <c r="EU93" s="580"/>
      <c r="EV93" s="580"/>
      <c r="EW93" s="580"/>
      <c r="EX93" s="580"/>
      <c r="EY93" s="580"/>
      <c r="EZ93" s="580"/>
      <c r="FA93" s="580"/>
      <c r="FB93" s="580"/>
      <c r="FC93" s="580"/>
      <c r="FD93" s="580"/>
      <c r="FE93" s="580"/>
      <c r="FF93" s="580"/>
      <c r="FG93" s="580"/>
      <c r="FH93" s="580"/>
      <c r="FI93" s="580"/>
      <c r="FJ93" s="580"/>
      <c r="FK93" s="580"/>
      <c r="FL93" s="580"/>
      <c r="FM93" s="580"/>
      <c r="FN93" s="580"/>
      <c r="FO93" s="580"/>
      <c r="FP93" s="580"/>
      <c r="FQ93" s="580"/>
      <c r="FR93" s="580"/>
      <c r="FS93" s="580"/>
      <c r="FT93" s="580"/>
      <c r="FU93" s="580"/>
      <c r="FV93" s="580"/>
      <c r="FW93" s="580"/>
      <c r="FX93" s="580"/>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row>
    <row r="94" spans="1:246" s="18" customFormat="1" ht="31.5" customHeight="1">
      <c r="A94" s="1980"/>
      <c r="B94" s="1971"/>
      <c r="C94" s="1972"/>
      <c r="D94" s="1773" t="s">
        <v>310</v>
      </c>
      <c r="E94" s="1774"/>
      <c r="F94" s="1774"/>
      <c r="G94" s="1774"/>
      <c r="H94" s="1774"/>
      <c r="I94" s="1774"/>
      <c r="J94" s="1774"/>
      <c r="K94" s="1774"/>
      <c r="L94" s="1774"/>
      <c r="M94" s="1774"/>
      <c r="N94" s="1774"/>
      <c r="O94" s="1774"/>
      <c r="P94" s="1774"/>
      <c r="Q94" s="1774"/>
      <c r="R94" s="1774"/>
      <c r="S94" s="1774"/>
      <c r="T94" s="1774"/>
      <c r="U94" s="1774"/>
      <c r="V94" s="1774"/>
      <c r="W94" s="1774"/>
      <c r="X94" s="1774"/>
      <c r="Y94" s="1774"/>
      <c r="Z94" s="1774"/>
      <c r="AA94" s="1774"/>
      <c r="AB94" s="1774"/>
      <c r="AC94" s="1774"/>
      <c r="AD94" s="1774"/>
      <c r="AE94" s="1774"/>
      <c r="AF94" s="1774"/>
      <c r="AG94" s="1775"/>
      <c r="AH94" s="940"/>
      <c r="AI94" s="916"/>
      <c r="AJ94" s="917"/>
      <c r="AK94" s="1846"/>
      <c r="AL94" s="1840"/>
      <c r="AM94" s="794"/>
      <c r="AN94" s="794"/>
      <c r="AO94" s="795"/>
      <c r="AP94" s="795"/>
      <c r="AQ94" s="795"/>
      <c r="AR94" s="795"/>
      <c r="AS94" s="795"/>
      <c r="AT94" s="1807"/>
      <c r="AU94" s="1804"/>
      <c r="AV94" s="1805"/>
      <c r="AW94" s="248">
        <f>IF(AH94="x",0,0)</f>
        <v>0</v>
      </c>
      <c r="AX94" s="893">
        <f>IF(AI94="x",1,0)</f>
        <v>0</v>
      </c>
      <c r="AY94" s="242"/>
      <c r="AZ94" s="1801"/>
      <c r="BA94" s="1801"/>
      <c r="BB94" s="636"/>
      <c r="BC94" s="796"/>
      <c r="BD94" s="135"/>
      <c r="BE94" s="547"/>
      <c r="BF94" s="258"/>
      <c r="BG94" s="136"/>
      <c r="BH94" s="260"/>
      <c r="BI94" s="261"/>
      <c r="BJ94" s="124"/>
      <c r="BK94" s="124"/>
      <c r="BL94" s="124"/>
      <c r="BM94" s="124"/>
      <c r="BN94" s="124"/>
      <c r="BO94" s="124"/>
      <c r="BP94" s="124"/>
      <c r="BQ94" s="124"/>
      <c r="BR94" s="124"/>
      <c r="BS94" s="259"/>
      <c r="BT94" s="259"/>
      <c r="BU94" s="259"/>
      <c r="BV94" s="776"/>
      <c r="BW94" s="776"/>
      <c r="BX94" s="776"/>
      <c r="BY94" s="776"/>
      <c r="BZ94" s="776"/>
      <c r="CA94" s="776"/>
      <c r="CB94" s="776"/>
      <c r="CC94" s="780"/>
      <c r="CD94" s="780"/>
      <c r="CE94" s="780"/>
      <c r="CF94" s="780"/>
      <c r="CG94" s="780"/>
      <c r="CH94" s="780"/>
      <c r="CI94" s="776"/>
      <c r="CJ94" s="776"/>
      <c r="CK94" s="776"/>
      <c r="CL94" s="776"/>
      <c r="CM94" s="776"/>
      <c r="CN94" s="776"/>
      <c r="CO94" s="776"/>
      <c r="CP94" s="776"/>
      <c r="CQ94" s="776"/>
      <c r="CR94" s="776"/>
      <c r="CS94" s="776"/>
      <c r="CT94" s="259"/>
      <c r="CU94" s="259"/>
      <c r="CV94" s="259"/>
      <c r="CW94" s="780"/>
      <c r="CX94" s="780"/>
      <c r="CY94" s="780"/>
      <c r="CZ94" s="780"/>
      <c r="DA94" s="780"/>
      <c r="DB94" s="780"/>
      <c r="DC94" s="780"/>
      <c r="DD94" s="780"/>
      <c r="DE94" s="780"/>
      <c r="DF94" s="780"/>
      <c r="DG94" s="780"/>
      <c r="DH94" s="780"/>
      <c r="DI94" s="780"/>
      <c r="DJ94" s="780"/>
      <c r="DK94" s="780"/>
      <c r="DL94" s="780"/>
      <c r="DM94" s="780"/>
      <c r="DN94" s="780"/>
      <c r="DO94" s="780"/>
      <c r="DP94" s="780"/>
      <c r="DQ94" s="780"/>
      <c r="DR94" s="780"/>
      <c r="DS94" s="780"/>
      <c r="DT94" s="780"/>
      <c r="DU94" s="780"/>
      <c r="DV94" s="780"/>
      <c r="DW94" s="780"/>
      <c r="DX94" s="780"/>
      <c r="DY94" s="780"/>
      <c r="DZ94" s="780"/>
      <c r="EA94" s="780"/>
      <c r="EB94" s="780"/>
      <c r="EC94" s="780"/>
      <c r="ED94" s="780"/>
      <c r="EE94" s="780"/>
      <c r="EF94" s="780"/>
      <c r="EG94" s="780"/>
      <c r="EH94" s="780"/>
      <c r="EI94" s="780"/>
      <c r="EJ94" s="780"/>
      <c r="EK94" s="780"/>
      <c r="EL94" s="780"/>
      <c r="EM94" s="780"/>
      <c r="EN94" s="780"/>
      <c r="EO94" s="780"/>
      <c r="EP94" s="780"/>
      <c r="EQ94" s="780"/>
      <c r="ER94" s="780"/>
      <c r="ES94" s="780"/>
      <c r="ET94" s="780"/>
      <c r="EU94" s="780"/>
      <c r="EV94" s="780"/>
      <c r="EW94" s="780"/>
      <c r="EX94" s="780"/>
      <c r="EY94" s="780"/>
      <c r="EZ94" s="780"/>
      <c r="FA94" s="780"/>
      <c r="FB94" s="780"/>
      <c r="FC94" s="780"/>
      <c r="FD94" s="780"/>
      <c r="FE94" s="780"/>
      <c r="FF94" s="780"/>
      <c r="FG94" s="780"/>
      <c r="FH94" s="780"/>
      <c r="FI94" s="780"/>
      <c r="FJ94" s="780"/>
      <c r="FK94" s="780"/>
      <c r="FL94" s="780"/>
      <c r="FM94" s="780"/>
      <c r="FN94" s="780"/>
      <c r="FO94" s="780"/>
      <c r="FP94" s="780"/>
      <c r="FQ94" s="780"/>
      <c r="FR94" s="780"/>
      <c r="FS94" s="780"/>
      <c r="FT94" s="780"/>
      <c r="FU94" s="780"/>
      <c r="FV94" s="780"/>
      <c r="FW94" s="780"/>
      <c r="FX94" s="780"/>
      <c r="FY94" s="780"/>
      <c r="FZ94" s="780"/>
      <c r="GA94" s="780"/>
      <c r="GB94" s="780"/>
      <c r="GC94" s="780"/>
      <c r="GD94" s="780"/>
      <c r="GE94" s="780"/>
      <c r="GF94" s="780"/>
      <c r="GG94" s="780"/>
      <c r="GH94" s="780"/>
      <c r="GI94" s="780"/>
      <c r="GJ94" s="780"/>
      <c r="GK94" s="780"/>
      <c r="GL94" s="780"/>
      <c r="GM94" s="780"/>
      <c r="GN94" s="780"/>
      <c r="GO94" s="780"/>
      <c r="GP94" s="780"/>
      <c r="GQ94" s="780"/>
      <c r="GR94" s="780"/>
      <c r="GS94" s="780"/>
      <c r="GT94" s="780"/>
      <c r="GU94" s="780"/>
      <c r="GV94" s="780"/>
      <c r="GW94" s="780"/>
      <c r="GX94" s="780"/>
      <c r="GY94" s="780"/>
      <c r="GZ94" s="780"/>
      <c r="HA94" s="780"/>
      <c r="HB94" s="780"/>
      <c r="HC94" s="780"/>
      <c r="HD94" s="780"/>
      <c r="HE94" s="780"/>
      <c r="HF94" s="780"/>
      <c r="HG94" s="780"/>
      <c r="HH94" s="780"/>
      <c r="HI94" s="780"/>
      <c r="HJ94" s="780"/>
      <c r="HK94" s="780"/>
      <c r="HL94" s="780"/>
      <c r="HM94" s="780"/>
      <c r="HN94" s="780"/>
      <c r="HO94" s="780"/>
      <c r="HP94" s="780"/>
      <c r="HQ94" s="780"/>
      <c r="HR94" s="780"/>
      <c r="HS94" s="780"/>
      <c r="HT94" s="780"/>
      <c r="HU94" s="780"/>
      <c r="HV94" s="780"/>
      <c r="HW94" s="780"/>
      <c r="HX94" s="780"/>
      <c r="HY94" s="780"/>
      <c r="HZ94" s="780"/>
      <c r="IA94" s="780"/>
      <c r="IB94" s="780"/>
      <c r="IC94" s="780"/>
      <c r="ID94" s="780"/>
      <c r="IE94" s="780"/>
      <c r="IF94" s="780"/>
      <c r="IG94" s="780"/>
      <c r="IH94" s="780"/>
      <c r="II94" s="780"/>
      <c r="IJ94" s="780"/>
      <c r="IK94" s="780"/>
      <c r="IL94" s="780"/>
    </row>
    <row r="95" spans="1:246" ht="36.75" customHeight="1">
      <c r="A95" s="1980"/>
      <c r="B95" s="629" t="s">
        <v>49</v>
      </c>
      <c r="C95" s="630"/>
      <c r="D95" s="1773" t="s">
        <v>311</v>
      </c>
      <c r="E95" s="1774"/>
      <c r="F95" s="1774"/>
      <c r="G95" s="1774"/>
      <c r="H95" s="1774"/>
      <c r="I95" s="1774"/>
      <c r="J95" s="1774"/>
      <c r="K95" s="1774"/>
      <c r="L95" s="1774"/>
      <c r="M95" s="1774"/>
      <c r="N95" s="1774"/>
      <c r="O95" s="1774"/>
      <c r="P95" s="1774"/>
      <c r="Q95" s="1774"/>
      <c r="R95" s="1774"/>
      <c r="S95" s="1774"/>
      <c r="T95" s="1774"/>
      <c r="U95" s="1774"/>
      <c r="V95" s="1774"/>
      <c r="W95" s="1774"/>
      <c r="X95" s="1774"/>
      <c r="Y95" s="1774"/>
      <c r="Z95" s="1774"/>
      <c r="AA95" s="1774"/>
      <c r="AB95" s="1774"/>
      <c r="AC95" s="1774"/>
      <c r="AD95" s="1774"/>
      <c r="AE95" s="1774"/>
      <c r="AF95" s="1774"/>
      <c r="AG95" s="1775"/>
      <c r="AH95" s="940"/>
      <c r="AI95" s="916"/>
      <c r="AJ95" s="917"/>
      <c r="AK95" s="880" t="str">
        <f>BA95</f>
        <v>-</v>
      </c>
      <c r="AL95" s="900"/>
      <c r="AM95" s="777"/>
      <c r="AN95" s="777"/>
      <c r="AO95" s="759"/>
      <c r="AP95" s="759"/>
      <c r="AQ95" s="759"/>
      <c r="AR95" s="759"/>
      <c r="AS95" s="759"/>
      <c r="AT95" s="1807"/>
      <c r="AU95" s="1935" t="s">
        <v>49</v>
      </c>
      <c r="AV95" s="1936"/>
      <c r="AW95" s="243">
        <f>IF(AH95="x",1,0)</f>
        <v>0</v>
      </c>
      <c r="AX95" s="533">
        <f>IF(AI95="x",0,0)</f>
        <v>0</v>
      </c>
      <c r="AY95" s="242"/>
      <c r="AZ95" s="242">
        <f>SUM(AW95:AY95)</f>
        <v>0</v>
      </c>
      <c r="BA95" s="637" t="str">
        <f>IF(AZ95&gt;0,"X","-")</f>
        <v>-</v>
      </c>
      <c r="BB95" s="636"/>
      <c r="BC95" s="793"/>
      <c r="BD95" s="135"/>
      <c r="BE95" s="547"/>
      <c r="BF95" s="258"/>
      <c r="BG95" s="136"/>
      <c r="BH95" s="260"/>
      <c r="BI95" s="261"/>
      <c r="BJ95" s="246"/>
      <c r="BK95" s="246"/>
      <c r="BL95" s="124"/>
      <c r="BM95" s="594"/>
      <c r="BN95" s="246"/>
      <c r="BO95" s="246"/>
      <c r="BP95" s="246"/>
      <c r="BQ95" s="246"/>
      <c r="BR95" s="246"/>
      <c r="BS95" s="941"/>
      <c r="BT95" s="941"/>
      <c r="BU95" s="941"/>
      <c r="BV95" s="776"/>
      <c r="BW95" s="776"/>
      <c r="BX95" s="776"/>
      <c r="BY95" s="776"/>
      <c r="BZ95" s="776"/>
      <c r="CA95" s="776"/>
      <c r="CB95" s="776"/>
      <c r="CC95" s="580"/>
      <c r="CD95" s="580"/>
      <c r="CE95" s="580"/>
      <c r="CF95" s="580"/>
      <c r="CG95" s="580"/>
      <c r="CH95" s="580"/>
      <c r="CI95" s="776"/>
      <c r="CJ95" s="776"/>
      <c r="CK95" s="776"/>
      <c r="CL95" s="776"/>
      <c r="CM95" s="776"/>
      <c r="CN95" s="776"/>
      <c r="CO95" s="776"/>
      <c r="CP95" s="776"/>
      <c r="CQ95" s="776"/>
      <c r="CR95" s="776"/>
      <c r="CS95" s="776"/>
      <c r="CT95" s="941"/>
      <c r="CU95" s="941"/>
      <c r="CV95" s="941"/>
      <c r="CW95" s="580"/>
      <c r="CX95" s="580"/>
      <c r="CY95" s="580"/>
      <c r="CZ95" s="580"/>
      <c r="DA95" s="580"/>
      <c r="DB95" s="580"/>
      <c r="DC95" s="580"/>
      <c r="DD95" s="580"/>
      <c r="DE95" s="580"/>
      <c r="DF95" s="580"/>
      <c r="DG95" s="580"/>
      <c r="DH95" s="580"/>
      <c r="DI95" s="580"/>
      <c r="DJ95" s="580"/>
      <c r="DK95" s="580"/>
      <c r="DL95" s="580"/>
      <c r="DM95" s="580"/>
      <c r="DN95" s="580"/>
      <c r="DO95" s="580"/>
      <c r="DP95" s="580"/>
      <c r="DQ95" s="580"/>
      <c r="DR95" s="580"/>
      <c r="DS95" s="580"/>
      <c r="DT95" s="580"/>
      <c r="DU95" s="580"/>
      <c r="DV95" s="580"/>
      <c r="DW95" s="580"/>
      <c r="DX95" s="580"/>
      <c r="DY95" s="580"/>
      <c r="DZ95" s="580"/>
      <c r="EA95" s="580"/>
      <c r="EB95" s="580"/>
      <c r="EC95" s="580"/>
      <c r="ED95" s="580"/>
      <c r="EE95" s="580"/>
      <c r="EF95" s="580"/>
      <c r="EG95" s="580"/>
      <c r="EH95" s="580"/>
      <c r="EI95" s="580"/>
      <c r="EJ95" s="580"/>
      <c r="EK95" s="580"/>
      <c r="EL95" s="580"/>
      <c r="EM95" s="580"/>
      <c r="EN95" s="580"/>
      <c r="EO95" s="580"/>
      <c r="EP95" s="580"/>
      <c r="EQ95" s="580"/>
      <c r="ER95" s="580"/>
      <c r="ES95" s="580"/>
      <c r="ET95" s="580"/>
      <c r="EU95" s="580"/>
      <c r="EV95" s="580"/>
      <c r="EW95" s="580"/>
      <c r="EX95" s="580"/>
      <c r="EY95" s="580"/>
      <c r="EZ95" s="580"/>
      <c r="FA95" s="580"/>
      <c r="FB95" s="580"/>
      <c r="FC95" s="580"/>
      <c r="FD95" s="580"/>
      <c r="FE95" s="580"/>
      <c r="FF95" s="580"/>
      <c r="FG95" s="580"/>
      <c r="FH95" s="580"/>
      <c r="FI95" s="580"/>
      <c r="FJ95" s="580"/>
      <c r="FK95" s="580"/>
      <c r="FL95" s="580"/>
      <c r="FM95" s="580"/>
      <c r="FN95" s="580"/>
      <c r="FO95" s="580"/>
      <c r="FP95" s="580"/>
      <c r="FQ95" s="580"/>
      <c r="FR95" s="580"/>
      <c r="FS95" s="580"/>
      <c r="FT95" s="580"/>
      <c r="FU95" s="580"/>
      <c r="FV95" s="580"/>
      <c r="FW95" s="580"/>
      <c r="FX95" s="580"/>
      <c r="FY95" s="580"/>
      <c r="FZ95" s="580"/>
      <c r="GA95" s="580"/>
      <c r="GB95" s="580"/>
      <c r="GC95" s="580"/>
      <c r="GD95" s="580"/>
      <c r="GE95" s="580"/>
      <c r="GF95" s="580"/>
      <c r="GG95" s="580"/>
      <c r="GH95" s="580"/>
      <c r="GI95" s="580"/>
      <c r="GJ95" s="580"/>
      <c r="GK95" s="580"/>
      <c r="GL95" s="580"/>
      <c r="GM95" s="580"/>
      <c r="GN95" s="580"/>
      <c r="GO95" s="580"/>
      <c r="GP95" s="580"/>
      <c r="GQ95" s="580"/>
      <c r="GR95" s="580"/>
      <c r="GS95" s="580"/>
      <c r="GT95" s="580"/>
      <c r="GU95" s="580"/>
      <c r="GV95" s="580"/>
      <c r="GW95" s="580"/>
      <c r="GX95" s="580"/>
      <c r="GY95" s="580"/>
      <c r="GZ95" s="580"/>
      <c r="HA95" s="580"/>
      <c r="HB95" s="580"/>
      <c r="HC95" s="580"/>
      <c r="HD95" s="580"/>
      <c r="HE95" s="580"/>
      <c r="HF95" s="580"/>
      <c r="HG95" s="580"/>
      <c r="HH95" s="580"/>
      <c r="HI95" s="580"/>
      <c r="HJ95" s="580"/>
      <c r="HK95" s="580"/>
      <c r="HL95" s="580"/>
      <c r="HM95" s="580"/>
      <c r="HN95" s="580"/>
      <c r="HO95" s="580"/>
      <c r="HP95" s="580"/>
      <c r="HQ95" s="580"/>
      <c r="HR95" s="580"/>
      <c r="HS95" s="580"/>
      <c r="HT95" s="580"/>
      <c r="HU95" s="580"/>
      <c r="HV95" s="580"/>
      <c r="HW95" s="580"/>
      <c r="HX95" s="580"/>
      <c r="HY95" s="580"/>
      <c r="HZ95" s="580"/>
      <c r="IA95" s="580"/>
      <c r="IB95" s="580"/>
      <c r="IC95" s="580"/>
      <c r="ID95" s="580"/>
      <c r="IE95" s="580"/>
      <c r="IF95" s="580"/>
      <c r="IG95" s="580"/>
      <c r="IH95" s="580"/>
      <c r="II95" s="580"/>
      <c r="IJ95" s="580"/>
      <c r="IK95" s="580"/>
      <c r="IL95" s="580"/>
    </row>
    <row r="96" spans="1:246" ht="38.450000000000003" customHeight="1" thickBot="1">
      <c r="A96" s="1981"/>
      <c r="B96" s="1976" t="s">
        <v>50</v>
      </c>
      <c r="C96" s="1977"/>
      <c r="D96" s="1464" t="s">
        <v>312</v>
      </c>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6"/>
      <c r="AH96" s="942"/>
      <c r="AI96" s="903"/>
      <c r="AJ96" s="904"/>
      <c r="AK96" s="880" t="str">
        <f>BA96</f>
        <v>-</v>
      </c>
      <c r="AL96" s="874"/>
      <c r="AM96" s="777"/>
      <c r="AN96" s="777"/>
      <c r="AO96" s="759"/>
      <c r="AP96" s="759"/>
      <c r="AQ96" s="759"/>
      <c r="AR96" s="759"/>
      <c r="AS96" s="759"/>
      <c r="AT96" s="1808"/>
      <c r="AU96" s="1937" t="s">
        <v>50</v>
      </c>
      <c r="AV96" s="1938"/>
      <c r="AW96" s="248">
        <f>IF(AH96="x",1,0)</f>
        <v>0</v>
      </c>
      <c r="AX96" s="893">
        <f>IF(AI96="x",0,0)</f>
        <v>0</v>
      </c>
      <c r="AY96" s="242"/>
      <c r="AZ96" s="242">
        <f>SUM(AW96:AY96)</f>
        <v>0</v>
      </c>
      <c r="BA96" s="637" t="str">
        <f>IF(AZ96&gt;0,"X","-")</f>
        <v>-</v>
      </c>
      <c r="BB96" s="636"/>
      <c r="BC96" s="793"/>
      <c r="BD96" s="135"/>
      <c r="BE96" s="547"/>
      <c r="BF96" s="258"/>
      <c r="BG96" s="136"/>
      <c r="BH96" s="260"/>
      <c r="BI96" s="261"/>
      <c r="BJ96" s="246"/>
      <c r="BK96" s="246"/>
      <c r="BL96" s="246"/>
      <c r="BM96" s="941"/>
      <c r="BN96" s="941"/>
      <c r="BO96" s="941"/>
      <c r="BP96" s="246"/>
      <c r="BQ96" s="246"/>
      <c r="BR96" s="941"/>
      <c r="BS96" s="941"/>
      <c r="BT96" s="941"/>
      <c r="BU96" s="941"/>
      <c r="BV96" s="776"/>
      <c r="BW96" s="776"/>
      <c r="BX96" s="776"/>
      <c r="BY96" s="776"/>
      <c r="BZ96" s="776"/>
      <c r="CA96" s="776"/>
      <c r="CB96" s="776"/>
      <c r="CC96" s="580"/>
      <c r="CD96" s="580"/>
      <c r="CE96" s="580"/>
      <c r="CF96" s="580"/>
      <c r="CG96" s="580"/>
      <c r="CH96" s="580"/>
      <c r="CI96" s="776"/>
      <c r="CJ96" s="776"/>
      <c r="CK96" s="776"/>
      <c r="CL96" s="776"/>
      <c r="CM96" s="776"/>
      <c r="CN96" s="776"/>
      <c r="CO96" s="776"/>
      <c r="CP96" s="776"/>
      <c r="CQ96" s="776"/>
      <c r="CR96" s="776"/>
      <c r="CS96" s="776"/>
      <c r="CT96" s="941"/>
      <c r="CU96" s="941"/>
      <c r="CV96" s="941"/>
      <c r="CW96" s="580"/>
      <c r="CX96" s="580"/>
      <c r="CY96" s="580"/>
      <c r="CZ96" s="580"/>
      <c r="DA96" s="580"/>
      <c r="DB96" s="580"/>
      <c r="DC96" s="580"/>
      <c r="DD96" s="580"/>
      <c r="DE96" s="580"/>
      <c r="DF96" s="580"/>
      <c r="DG96" s="580"/>
      <c r="DH96" s="580"/>
      <c r="DI96" s="580"/>
      <c r="DJ96" s="580"/>
      <c r="DK96" s="580"/>
      <c r="DL96" s="580"/>
      <c r="DM96" s="580"/>
      <c r="DN96" s="580"/>
      <c r="DO96" s="580"/>
      <c r="DP96" s="580"/>
      <c r="DQ96" s="580"/>
      <c r="DR96" s="580"/>
      <c r="DS96" s="580"/>
      <c r="DT96" s="580"/>
      <c r="DU96" s="580"/>
      <c r="DV96" s="580"/>
      <c r="DW96" s="580"/>
      <c r="DX96" s="580"/>
      <c r="DY96" s="580"/>
      <c r="DZ96" s="580"/>
      <c r="EA96" s="580"/>
      <c r="EB96" s="580"/>
      <c r="EC96" s="580"/>
      <c r="ED96" s="580"/>
      <c r="EE96" s="580"/>
      <c r="EF96" s="580"/>
      <c r="EG96" s="580"/>
      <c r="EH96" s="580"/>
      <c r="EI96" s="580"/>
      <c r="EJ96" s="580"/>
      <c r="EK96" s="580"/>
      <c r="EL96" s="580"/>
      <c r="EM96" s="580"/>
      <c r="EN96" s="580"/>
      <c r="EO96" s="580"/>
      <c r="EP96" s="580"/>
      <c r="EQ96" s="580"/>
      <c r="ER96" s="580"/>
      <c r="ES96" s="580"/>
      <c r="ET96" s="580"/>
      <c r="EU96" s="580"/>
      <c r="EV96" s="580"/>
      <c r="EW96" s="580"/>
      <c r="EX96" s="580"/>
      <c r="EY96" s="580"/>
      <c r="EZ96" s="580"/>
      <c r="FA96" s="580"/>
      <c r="FB96" s="580"/>
      <c r="FC96" s="580"/>
      <c r="FD96" s="580"/>
      <c r="FE96" s="580"/>
      <c r="FF96" s="580"/>
      <c r="FG96" s="580"/>
      <c r="FH96" s="580"/>
      <c r="FI96" s="580"/>
      <c r="FJ96" s="580"/>
      <c r="FK96" s="580"/>
      <c r="FL96" s="580"/>
      <c r="FM96" s="580"/>
      <c r="FN96" s="580"/>
      <c r="FO96" s="580"/>
      <c r="FP96" s="580"/>
      <c r="FQ96" s="580"/>
      <c r="FR96" s="580"/>
      <c r="FS96" s="580"/>
      <c r="FT96" s="580"/>
      <c r="FU96" s="580"/>
      <c r="FV96" s="580"/>
      <c r="FW96" s="580"/>
      <c r="FX96" s="580"/>
      <c r="FY96" s="580"/>
      <c r="FZ96" s="580"/>
      <c r="GA96" s="580"/>
      <c r="GB96" s="580"/>
      <c r="GC96" s="580"/>
      <c r="GD96" s="580"/>
      <c r="GE96" s="580"/>
      <c r="GF96" s="580"/>
      <c r="GG96" s="580"/>
      <c r="GH96" s="580"/>
      <c r="GI96" s="580"/>
      <c r="GJ96" s="580"/>
      <c r="GK96" s="580"/>
      <c r="GL96" s="580"/>
      <c r="GM96" s="580"/>
      <c r="GN96" s="580"/>
      <c r="GO96" s="580"/>
      <c r="GP96" s="580"/>
      <c r="GQ96" s="580"/>
      <c r="GR96" s="580"/>
      <c r="GS96" s="580"/>
      <c r="GT96" s="580"/>
      <c r="GU96" s="580"/>
      <c r="GV96" s="580"/>
      <c r="GW96" s="580"/>
      <c r="GX96" s="580"/>
      <c r="GY96" s="580"/>
      <c r="GZ96" s="580"/>
      <c r="HA96" s="580"/>
      <c r="HB96" s="580"/>
      <c r="HC96" s="580"/>
      <c r="HD96" s="580"/>
      <c r="HE96" s="580"/>
      <c r="HF96" s="580"/>
      <c r="HG96" s="580"/>
      <c r="HH96" s="580"/>
      <c r="HI96" s="580"/>
      <c r="HJ96" s="580"/>
      <c r="HK96" s="580"/>
      <c r="HL96" s="580"/>
      <c r="HM96" s="580"/>
      <c r="HN96" s="580"/>
      <c r="HO96" s="580"/>
      <c r="HP96" s="580"/>
      <c r="HQ96" s="580"/>
      <c r="HR96" s="580"/>
      <c r="HS96" s="580"/>
      <c r="HT96" s="580"/>
      <c r="HU96" s="580"/>
      <c r="HV96" s="580"/>
      <c r="HW96" s="580"/>
      <c r="HX96" s="580"/>
      <c r="HY96" s="580"/>
      <c r="HZ96" s="580"/>
      <c r="IA96" s="580"/>
      <c r="IB96" s="580"/>
      <c r="IC96" s="580"/>
      <c r="ID96" s="580"/>
      <c r="IE96" s="580"/>
      <c r="IF96" s="580"/>
      <c r="IG96" s="580"/>
      <c r="IH96" s="580"/>
      <c r="II96" s="580"/>
      <c r="IJ96" s="580"/>
      <c r="IK96" s="580"/>
      <c r="IL96" s="580"/>
    </row>
    <row r="97" spans="1:103" ht="66.599999999999994" customHeight="1">
      <c r="A97" s="1963" t="s">
        <v>41</v>
      </c>
      <c r="B97" s="1784" t="s">
        <v>51</v>
      </c>
      <c r="C97" s="1785"/>
      <c r="D97" s="1985" t="s">
        <v>313</v>
      </c>
      <c r="E97" s="1986"/>
      <c r="F97" s="1986"/>
      <c r="G97" s="1986"/>
      <c r="H97" s="1986"/>
      <c r="I97" s="1986"/>
      <c r="J97" s="1986"/>
      <c r="K97" s="1986"/>
      <c r="L97" s="1987"/>
      <c r="M97" s="1982" t="s">
        <v>314</v>
      </c>
      <c r="N97" s="1983"/>
      <c r="O97" s="1984"/>
      <c r="P97" s="633"/>
      <c r="Q97" s="1982" t="s">
        <v>315</v>
      </c>
      <c r="R97" s="1983"/>
      <c r="S97" s="1984"/>
      <c r="T97" s="634"/>
      <c r="U97" s="1995" t="s">
        <v>316</v>
      </c>
      <c r="V97" s="1995"/>
      <c r="W97" s="1995"/>
      <c r="X97" s="1995"/>
      <c r="Y97" s="634"/>
      <c r="Z97" s="1995" t="s">
        <v>317</v>
      </c>
      <c r="AA97" s="1995"/>
      <c r="AB97" s="1995"/>
      <c r="AC97" s="1995"/>
      <c r="AD97" s="634"/>
      <c r="AE97" s="1995" t="s">
        <v>318</v>
      </c>
      <c r="AF97" s="1995"/>
      <c r="AG97" s="635"/>
      <c r="AH97" s="913"/>
      <c r="AI97" s="913"/>
      <c r="AJ97" s="913"/>
      <c r="AK97" s="878" t="str">
        <f>BA97</f>
        <v>-</v>
      </c>
      <c r="AL97" s="1847"/>
      <c r="AM97" s="777"/>
      <c r="AN97" s="777"/>
      <c r="AO97" s="759"/>
      <c r="AP97" s="759"/>
      <c r="AQ97" s="759"/>
      <c r="AR97" s="759"/>
      <c r="AS97" s="759"/>
      <c r="AT97" s="1947" t="s">
        <v>41</v>
      </c>
      <c r="AU97" s="1926" t="s">
        <v>51</v>
      </c>
      <c r="AV97" s="1927"/>
      <c r="AW97" s="542">
        <f>IF(AH97="x",1,0)</f>
        <v>0</v>
      </c>
      <c r="AX97" s="758">
        <f>IF(AI97="x",0,0)</f>
        <v>0</v>
      </c>
      <c r="AY97" s="250"/>
      <c r="AZ97" s="250">
        <f>SUM(AW97:AY97)</f>
        <v>0</v>
      </c>
      <c r="BA97" s="638" t="str">
        <f>IF(AZ97&gt;0,"X","-")</f>
        <v>-</v>
      </c>
      <c r="BB97" s="636"/>
      <c r="BC97" s="797"/>
      <c r="BD97" s="134"/>
      <c r="BE97" s="547"/>
      <c r="BF97" s="252"/>
      <c r="BG97" s="129"/>
      <c r="BH97" s="595"/>
      <c r="BI97" s="254"/>
      <c r="BJ97" s="246"/>
      <c r="BK97" s="246"/>
      <c r="BL97" s="124"/>
      <c r="BM97" s="246"/>
      <c r="BN97" s="124"/>
      <c r="BO97" s="941"/>
      <c r="BP97" s="246"/>
      <c r="BQ97" s="246"/>
      <c r="BR97" s="941"/>
      <c r="BS97" s="941"/>
      <c r="BT97" s="941"/>
      <c r="BU97" s="941"/>
      <c r="BV97" s="776"/>
      <c r="BW97" s="776"/>
      <c r="BX97" s="776"/>
      <c r="BY97" s="776"/>
      <c r="BZ97" s="776"/>
      <c r="CA97" s="776"/>
      <c r="CB97" s="776"/>
      <c r="CC97" s="580"/>
      <c r="CD97" s="580"/>
      <c r="CE97" s="580"/>
      <c r="CF97" s="580"/>
      <c r="CG97" s="580"/>
      <c r="CH97" s="580"/>
      <c r="CI97" s="776"/>
      <c r="CJ97" s="776"/>
      <c r="CK97" s="776"/>
      <c r="CL97" s="776"/>
      <c r="CM97" s="776"/>
      <c r="CN97" s="776"/>
      <c r="CO97" s="776"/>
      <c r="CP97" s="776"/>
      <c r="CQ97" s="776"/>
      <c r="CR97" s="776"/>
      <c r="CS97" s="776"/>
      <c r="CT97" s="941"/>
      <c r="CU97" s="941"/>
      <c r="CV97" s="941"/>
      <c r="CW97" s="580"/>
      <c r="CX97" s="580"/>
      <c r="CY97" s="580"/>
    </row>
    <row r="98" spans="1:103" ht="30" customHeight="1">
      <c r="A98" s="1964"/>
      <c r="B98" s="632" t="s">
        <v>52</v>
      </c>
      <c r="C98" s="631"/>
      <c r="D98" s="1966" t="s">
        <v>319</v>
      </c>
      <c r="E98" s="1967"/>
      <c r="F98" s="1967"/>
      <c r="G98" s="1967"/>
      <c r="H98" s="1967"/>
      <c r="I98" s="1967"/>
      <c r="J98" s="1967"/>
      <c r="K98" s="1967"/>
      <c r="L98" s="1967"/>
      <c r="M98" s="1967"/>
      <c r="N98" s="1967"/>
      <c r="O98" s="1967"/>
      <c r="P98" s="1967"/>
      <c r="Q98" s="1967"/>
      <c r="R98" s="1967"/>
      <c r="S98" s="1967"/>
      <c r="T98" s="1967"/>
      <c r="U98" s="1967"/>
      <c r="V98" s="1967"/>
      <c r="W98" s="1967"/>
      <c r="X98" s="1967"/>
      <c r="Y98" s="1967"/>
      <c r="Z98" s="1967"/>
      <c r="AA98" s="1967"/>
      <c r="AB98" s="1967"/>
      <c r="AC98" s="1967"/>
      <c r="AD98" s="1967"/>
      <c r="AE98" s="1967"/>
      <c r="AF98" s="1967"/>
      <c r="AG98" s="1968"/>
      <c r="AH98" s="916"/>
      <c r="AI98" s="916"/>
      <c r="AJ98" s="916"/>
      <c r="AK98" s="879" t="str">
        <f>BA98</f>
        <v>-</v>
      </c>
      <c r="AL98" s="1840"/>
      <c r="AM98" s="777"/>
      <c r="AN98" s="777"/>
      <c r="AO98" s="759"/>
      <c r="AP98" s="759"/>
      <c r="AQ98" s="759"/>
      <c r="AR98" s="759"/>
      <c r="AS98" s="759"/>
      <c r="AT98" s="1948"/>
      <c r="AU98" s="1939" t="s">
        <v>52</v>
      </c>
      <c r="AV98" s="1940"/>
      <c r="AW98" s="248">
        <f>IF(AH98="x",1,0)</f>
        <v>0</v>
      </c>
      <c r="AX98" s="893">
        <f>IF(AI98="x",0,0)</f>
        <v>0</v>
      </c>
      <c r="AY98" s="242"/>
      <c r="AZ98" s="242">
        <f>SUM(AW98:AY98)</f>
        <v>0</v>
      </c>
      <c r="BA98" s="637" t="str">
        <f>IF(AZ98&gt;0,"X","-")</f>
        <v>-</v>
      </c>
      <c r="BB98" s="636"/>
      <c r="BC98" s="797"/>
      <c r="BD98" s="134"/>
      <c r="BE98" s="547"/>
      <c r="BF98" s="252"/>
      <c r="BG98" s="129"/>
      <c r="BH98" s="595"/>
      <c r="BI98" s="254"/>
      <c r="BJ98" s="246"/>
      <c r="BK98" s="246"/>
      <c r="BL98" s="124"/>
      <c r="BM98" s="246"/>
      <c r="BN98" s="124"/>
      <c r="BO98" s="941"/>
      <c r="BP98" s="246"/>
      <c r="BQ98" s="246"/>
      <c r="BR98" s="941"/>
      <c r="BS98" s="941"/>
      <c r="BT98" s="941"/>
      <c r="BU98" s="941"/>
      <c r="BV98" s="776"/>
      <c r="BW98" s="776"/>
      <c r="BX98" s="776"/>
      <c r="BY98" s="776"/>
      <c r="BZ98" s="776"/>
      <c r="CA98" s="776"/>
      <c r="CB98" s="776"/>
      <c r="CC98" s="580"/>
      <c r="CD98" s="580"/>
      <c r="CE98" s="580"/>
      <c r="CF98" s="580"/>
      <c r="CG98" s="580"/>
      <c r="CH98" s="580"/>
      <c r="CI98" s="776"/>
      <c r="CJ98" s="776"/>
      <c r="CK98" s="776"/>
      <c r="CL98" s="776"/>
      <c r="CM98" s="776"/>
      <c r="CN98" s="776"/>
      <c r="CO98" s="776"/>
      <c r="CP98" s="776"/>
      <c r="CQ98" s="776"/>
      <c r="CR98" s="776"/>
      <c r="CS98" s="776"/>
      <c r="CT98" s="941"/>
      <c r="CU98" s="941"/>
      <c r="CV98" s="941"/>
      <c r="CW98" s="580"/>
      <c r="CX98" s="580"/>
      <c r="CY98" s="580"/>
    </row>
    <row r="99" spans="1:103" ht="30.75" customHeight="1">
      <c r="A99" s="1964"/>
      <c r="B99" s="1955" t="s">
        <v>53</v>
      </c>
      <c r="C99" s="1956"/>
      <c r="D99" s="1966" t="s">
        <v>320</v>
      </c>
      <c r="E99" s="1967"/>
      <c r="F99" s="1967"/>
      <c r="G99" s="1967"/>
      <c r="H99" s="1967"/>
      <c r="I99" s="1967"/>
      <c r="J99" s="1967"/>
      <c r="K99" s="1967"/>
      <c r="L99" s="1967"/>
      <c r="M99" s="1967"/>
      <c r="N99" s="1967"/>
      <c r="O99" s="1967"/>
      <c r="P99" s="1967"/>
      <c r="Q99" s="1967"/>
      <c r="R99" s="1967"/>
      <c r="S99" s="1967"/>
      <c r="T99" s="1967"/>
      <c r="U99" s="1967"/>
      <c r="V99" s="1967"/>
      <c r="W99" s="1967"/>
      <c r="X99" s="1967"/>
      <c r="Y99" s="1967"/>
      <c r="Z99" s="1967"/>
      <c r="AA99" s="1967"/>
      <c r="AB99" s="1967"/>
      <c r="AC99" s="1967"/>
      <c r="AD99" s="1967"/>
      <c r="AE99" s="1967"/>
      <c r="AF99" s="1967"/>
      <c r="AG99" s="1968"/>
      <c r="AH99" s="916"/>
      <c r="AI99" s="916"/>
      <c r="AJ99" s="916"/>
      <c r="AK99" s="1841" t="str">
        <f>BA99</f>
        <v>-</v>
      </c>
      <c r="AL99" s="1840"/>
      <c r="AM99" s="777"/>
      <c r="AN99" s="777"/>
      <c r="AO99" s="759"/>
      <c r="AP99" s="759"/>
      <c r="AQ99" s="759"/>
      <c r="AR99" s="759"/>
      <c r="AS99" s="759"/>
      <c r="AT99" s="1948"/>
      <c r="AU99" s="1941" t="s">
        <v>53</v>
      </c>
      <c r="AV99" s="1942"/>
      <c r="AW99" s="243">
        <f>IF(Q107="x",0,0)</f>
        <v>0</v>
      </c>
      <c r="AX99" s="893">
        <f>IF(AI99="x",1,0)</f>
        <v>0</v>
      </c>
      <c r="AY99" s="242"/>
      <c r="AZ99" s="1800">
        <f>SUM(AW99:AY100)</f>
        <v>0</v>
      </c>
      <c r="BA99" s="1800" t="str">
        <f>IF(AZ99&gt;0,"X","-")</f>
        <v>-</v>
      </c>
      <c r="BB99" s="636"/>
      <c r="BC99" s="797"/>
      <c r="BD99" s="134"/>
      <c r="BE99" s="547"/>
      <c r="BF99" s="252"/>
      <c r="BG99" s="129"/>
      <c r="BH99" s="595"/>
      <c r="BI99" s="254"/>
      <c r="BJ99" s="246"/>
      <c r="BK99" s="246"/>
      <c r="BL99" s="124"/>
      <c r="BM99" s="246"/>
      <c r="BN99" s="941"/>
      <c r="BO99" s="941"/>
      <c r="BP99" s="246"/>
      <c r="BQ99" s="246"/>
      <c r="BR99" s="941"/>
      <c r="BS99" s="941"/>
      <c r="BT99" s="941"/>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771"/>
      <c r="CU99" s="771"/>
      <c r="CV99" s="771"/>
      <c r="CW99" s="771"/>
      <c r="CX99" s="771"/>
      <c r="CY99" s="941"/>
    </row>
    <row r="100" spans="1:103" ht="33.75" customHeight="1">
      <c r="A100" s="1964"/>
      <c r="B100" s="1957"/>
      <c r="C100" s="1958"/>
      <c r="D100" s="1773" t="s">
        <v>321</v>
      </c>
      <c r="E100" s="1774"/>
      <c r="F100" s="1774"/>
      <c r="G100" s="1774"/>
      <c r="H100" s="1774"/>
      <c r="I100" s="1774"/>
      <c r="J100" s="1774"/>
      <c r="K100" s="1774"/>
      <c r="L100" s="1774"/>
      <c r="M100" s="1774"/>
      <c r="N100" s="1774"/>
      <c r="O100" s="1774"/>
      <c r="P100" s="1774"/>
      <c r="Q100" s="1774"/>
      <c r="R100" s="1774"/>
      <c r="S100" s="1774"/>
      <c r="T100" s="1774"/>
      <c r="U100" s="1774"/>
      <c r="V100" s="1774"/>
      <c r="W100" s="1774"/>
      <c r="X100" s="1774"/>
      <c r="Y100" s="1774"/>
      <c r="Z100" s="1774"/>
      <c r="AA100" s="1774"/>
      <c r="AB100" s="1774"/>
      <c r="AC100" s="1774"/>
      <c r="AD100" s="1774"/>
      <c r="AE100" s="1774"/>
      <c r="AF100" s="1774"/>
      <c r="AG100" s="1775"/>
      <c r="AH100" s="916"/>
      <c r="AI100" s="916"/>
      <c r="AJ100" s="916"/>
      <c r="AK100" s="1842"/>
      <c r="AL100" s="1840"/>
      <c r="AM100" s="777"/>
      <c r="AN100" s="777"/>
      <c r="AO100" s="759"/>
      <c r="AP100" s="759"/>
      <c r="AQ100" s="759"/>
      <c r="AR100" s="759"/>
      <c r="AS100" s="759"/>
      <c r="AT100" s="1948"/>
      <c r="AU100" s="1943"/>
      <c r="AV100" s="1944"/>
      <c r="AW100" s="243">
        <f>IF(AH100="x",1,0)</f>
        <v>0</v>
      </c>
      <c r="AX100" s="893">
        <f>IF(AI100="x",0,0)</f>
        <v>0</v>
      </c>
      <c r="AY100" s="242"/>
      <c r="AZ100" s="1801"/>
      <c r="BA100" s="1801"/>
      <c r="BB100" s="636"/>
      <c r="BC100" s="797"/>
      <c r="BD100" s="134"/>
      <c r="BE100" s="547"/>
      <c r="BF100" s="252"/>
      <c r="BG100" s="129"/>
      <c r="BH100" s="595"/>
      <c r="BI100" s="254"/>
      <c r="BJ100" s="246"/>
      <c r="BK100" s="246"/>
      <c r="BL100" s="124"/>
      <c r="BM100" s="246"/>
      <c r="BN100" s="941"/>
      <c r="BO100" s="941"/>
      <c r="BP100" s="246"/>
      <c r="BQ100" s="246"/>
      <c r="BR100" s="941"/>
      <c r="BS100" s="941"/>
      <c r="BT100" s="941"/>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771"/>
      <c r="CU100" s="771"/>
      <c r="CV100" s="771"/>
      <c r="CW100" s="771"/>
      <c r="CX100" s="771"/>
      <c r="CY100" s="941"/>
    </row>
    <row r="101" spans="1:103" ht="42" customHeight="1">
      <c r="A101" s="1964"/>
      <c r="B101" s="1955" t="s">
        <v>54</v>
      </c>
      <c r="C101" s="1956"/>
      <c r="D101" s="1773" t="s">
        <v>322</v>
      </c>
      <c r="E101" s="1774"/>
      <c r="F101" s="1774"/>
      <c r="G101" s="1774"/>
      <c r="H101" s="1774"/>
      <c r="I101" s="1774"/>
      <c r="J101" s="1774"/>
      <c r="K101" s="1774"/>
      <c r="L101" s="1774"/>
      <c r="M101" s="1774"/>
      <c r="N101" s="1774"/>
      <c r="O101" s="1774"/>
      <c r="P101" s="1774"/>
      <c r="Q101" s="1774"/>
      <c r="R101" s="1774"/>
      <c r="S101" s="1774"/>
      <c r="T101" s="1774"/>
      <c r="U101" s="1774"/>
      <c r="V101" s="1774"/>
      <c r="W101" s="1774"/>
      <c r="X101" s="1774"/>
      <c r="Y101" s="1774"/>
      <c r="Z101" s="1774"/>
      <c r="AA101" s="1774"/>
      <c r="AB101" s="1774"/>
      <c r="AC101" s="1774"/>
      <c r="AD101" s="1774"/>
      <c r="AE101" s="1774"/>
      <c r="AF101" s="1774"/>
      <c r="AG101" s="1775"/>
      <c r="AH101" s="916"/>
      <c r="AI101" s="916"/>
      <c r="AJ101" s="916"/>
      <c r="AK101" s="1841" t="str">
        <f>BA101</f>
        <v>-</v>
      </c>
      <c r="AL101" s="1840"/>
      <c r="AM101" s="777"/>
      <c r="AN101" s="777"/>
      <c r="AO101" s="759"/>
      <c r="AP101" s="759"/>
      <c r="AQ101" s="759"/>
      <c r="AR101" s="759"/>
      <c r="AS101" s="759"/>
      <c r="AT101" s="1948"/>
      <c r="AU101" s="1941" t="s">
        <v>54</v>
      </c>
      <c r="AV101" s="1942"/>
      <c r="AW101" s="243">
        <f>IF(AH101="x",1,0)</f>
        <v>0</v>
      </c>
      <c r="AX101" s="533">
        <f>IF(AI101="x",0,0)</f>
        <v>0</v>
      </c>
      <c r="AY101" s="242"/>
      <c r="AZ101" s="1800">
        <f>SUM(AW101:AY102)</f>
        <v>0</v>
      </c>
      <c r="BA101" s="1800" t="str">
        <f>IF(AZ101&gt;0,"X","-")</f>
        <v>-</v>
      </c>
      <c r="BB101" s="636"/>
      <c r="BC101" s="797"/>
      <c r="BD101" s="129"/>
      <c r="BE101" s="547"/>
      <c r="BF101" s="252"/>
      <c r="BG101" s="129"/>
      <c r="BH101" s="595"/>
      <c r="BI101" s="254"/>
      <c r="BJ101" s="246"/>
      <c r="BK101" s="246"/>
      <c r="BL101" s="124"/>
      <c r="BM101" s="246"/>
      <c r="BN101" s="941"/>
      <c r="BO101" s="941"/>
      <c r="BP101" s="246"/>
      <c r="BQ101" s="246"/>
      <c r="BR101" s="941"/>
      <c r="BS101" s="941"/>
      <c r="BT101" s="941"/>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771"/>
      <c r="CU101" s="771"/>
      <c r="CV101" s="771"/>
      <c r="CW101" s="771"/>
      <c r="CX101" s="771"/>
      <c r="CY101" s="941"/>
    </row>
    <row r="102" spans="1:103" ht="33.75" customHeight="1" thickBot="1">
      <c r="A102" s="1965"/>
      <c r="B102" s="1959"/>
      <c r="C102" s="1960"/>
      <c r="D102" s="1464" t="s">
        <v>323</v>
      </c>
      <c r="E102" s="1465"/>
      <c r="F102" s="1465"/>
      <c r="G102" s="1465"/>
      <c r="H102" s="1465"/>
      <c r="I102" s="1465"/>
      <c r="J102" s="1465"/>
      <c r="K102" s="1465"/>
      <c r="L102" s="1465"/>
      <c r="M102" s="1465"/>
      <c r="N102" s="1465"/>
      <c r="O102" s="1465"/>
      <c r="P102" s="1465"/>
      <c r="Q102" s="1465"/>
      <c r="R102" s="1465"/>
      <c r="S102" s="1465"/>
      <c r="T102" s="1465"/>
      <c r="U102" s="1465"/>
      <c r="V102" s="1465"/>
      <c r="W102" s="1465"/>
      <c r="X102" s="1465"/>
      <c r="Y102" s="1465"/>
      <c r="Z102" s="1465"/>
      <c r="AA102" s="1465"/>
      <c r="AB102" s="1465"/>
      <c r="AC102" s="1465"/>
      <c r="AD102" s="1465"/>
      <c r="AE102" s="1465"/>
      <c r="AF102" s="1465"/>
      <c r="AG102" s="1466"/>
      <c r="AH102" s="929"/>
      <c r="AI102" s="929"/>
      <c r="AJ102" s="929"/>
      <c r="AK102" s="1843"/>
      <c r="AL102" s="1844"/>
      <c r="AM102" s="777"/>
      <c r="AN102" s="777"/>
      <c r="AO102" s="759"/>
      <c r="AP102" s="759"/>
      <c r="AQ102" s="759"/>
      <c r="AR102" s="759"/>
      <c r="AS102" s="759"/>
      <c r="AT102" s="1949"/>
      <c r="AU102" s="1945"/>
      <c r="AV102" s="1946"/>
      <c r="AW102" s="244">
        <f>IF(AH102="x",1,0)</f>
        <v>0</v>
      </c>
      <c r="AX102" s="757">
        <f>IF(AI102="x",0,0)</f>
        <v>0</v>
      </c>
      <c r="AY102" s="245"/>
      <c r="AZ102" s="1809"/>
      <c r="BA102" s="1809"/>
      <c r="BB102" s="636"/>
      <c r="BC102" s="768"/>
      <c r="BD102" s="262"/>
      <c r="BE102" s="547"/>
      <c r="BF102" s="263"/>
      <c r="BG102" s="262"/>
      <c r="BH102" s="595"/>
      <c r="BI102" s="254"/>
      <c r="BJ102" s="246"/>
      <c r="BK102" s="246"/>
      <c r="BL102" s="124"/>
      <c r="BM102" s="941"/>
      <c r="BN102" s="941"/>
      <c r="BO102" s="941"/>
      <c r="BP102" s="246"/>
      <c r="BQ102" s="246"/>
      <c r="BR102" s="941"/>
      <c r="BS102" s="941"/>
      <c r="BT102" s="941"/>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771"/>
      <c r="CU102" s="40"/>
      <c r="CV102" s="40"/>
      <c r="CW102" s="40"/>
      <c r="CX102" s="40"/>
      <c r="CY102" s="941"/>
    </row>
    <row r="103" spans="1:103" ht="33.6" customHeight="1">
      <c r="A103" s="1789" t="s">
        <v>42</v>
      </c>
      <c r="B103" s="1996" t="s">
        <v>55</v>
      </c>
      <c r="C103" s="1997"/>
      <c r="D103" s="1467" t="s">
        <v>324</v>
      </c>
      <c r="E103" s="1468"/>
      <c r="F103" s="1468"/>
      <c r="G103" s="1468"/>
      <c r="H103" s="1468"/>
      <c r="I103" s="1468"/>
      <c r="J103" s="1468"/>
      <c r="K103" s="1468"/>
      <c r="L103" s="1468"/>
      <c r="M103" s="1468"/>
      <c r="N103" s="1468"/>
      <c r="O103" s="1468"/>
      <c r="P103" s="1468"/>
      <c r="Q103" s="1468"/>
      <c r="R103" s="1468"/>
      <c r="S103" s="1468"/>
      <c r="T103" s="1468"/>
      <c r="U103" s="1468"/>
      <c r="V103" s="1468"/>
      <c r="W103" s="1468"/>
      <c r="X103" s="1468"/>
      <c r="Y103" s="1468"/>
      <c r="Z103" s="1468"/>
      <c r="AA103" s="1468"/>
      <c r="AB103" s="1468"/>
      <c r="AC103" s="1468"/>
      <c r="AD103" s="1468"/>
      <c r="AE103" s="1468"/>
      <c r="AF103" s="1468"/>
      <c r="AG103" s="1469"/>
      <c r="AH103" s="907"/>
      <c r="AI103" s="908"/>
      <c r="AJ103" s="944"/>
      <c r="AK103" s="878" t="str">
        <f>BA103</f>
        <v>-</v>
      </c>
      <c r="AL103" s="901"/>
      <c r="AM103" s="760"/>
      <c r="AN103" s="760"/>
      <c r="AO103" s="759"/>
      <c r="AP103" s="759"/>
      <c r="AQ103" s="759"/>
      <c r="AR103" s="759"/>
      <c r="AS103" s="759"/>
      <c r="AT103" s="1791" t="s">
        <v>42</v>
      </c>
      <c r="AU103" s="1798" t="s">
        <v>55</v>
      </c>
      <c r="AV103" s="1799"/>
      <c r="AW103" s="249">
        <f>IF(AH103="x",0,0)</f>
        <v>0</v>
      </c>
      <c r="AX103" s="541">
        <f>IF(AI103="x",1,0)</f>
        <v>0</v>
      </c>
      <c r="AY103" s="250"/>
      <c r="AZ103" s="250">
        <f>SUM(AW103:AY103)</f>
        <v>0</v>
      </c>
      <c r="BA103" s="638" t="str">
        <f>IF(AZ103&gt;0,"X","-")</f>
        <v>-</v>
      </c>
      <c r="BB103" s="636"/>
      <c r="BC103" s="798"/>
      <c r="BD103" s="134"/>
      <c r="BE103" s="547"/>
      <c r="BF103" s="252"/>
      <c r="BG103" s="129"/>
      <c r="BH103" s="253"/>
      <c r="BI103" s="254"/>
      <c r="BJ103" s="246"/>
      <c r="BK103" s="259"/>
      <c r="BL103" s="941"/>
      <c r="BM103" s="941"/>
      <c r="BN103" s="941"/>
      <c r="BO103" s="941"/>
      <c r="BP103" s="246"/>
      <c r="BQ103" s="246"/>
      <c r="BR103" s="941"/>
      <c r="BS103" s="941"/>
      <c r="BT103" s="941"/>
      <c r="BU103" s="259"/>
      <c r="BV103" s="259"/>
      <c r="BW103" s="259"/>
      <c r="BX103" s="259"/>
      <c r="BY103" s="259"/>
      <c r="BZ103" s="259"/>
      <c r="CA103" s="259"/>
      <c r="CB103" s="259"/>
      <c r="CC103" s="259"/>
      <c r="CD103" s="259"/>
      <c r="CE103" s="259"/>
      <c r="CF103" s="259"/>
      <c r="CG103" s="259"/>
      <c r="CH103" s="259"/>
      <c r="CI103" s="259"/>
      <c r="CJ103" s="259"/>
      <c r="CK103" s="259"/>
      <c r="CL103" s="259"/>
      <c r="CM103" s="259"/>
      <c r="CN103" s="259"/>
      <c r="CO103" s="259"/>
      <c r="CP103" s="259"/>
      <c r="CQ103" s="259"/>
      <c r="CR103" s="259"/>
      <c r="CS103" s="259"/>
      <c r="CT103" s="771"/>
      <c r="CU103" s="771"/>
      <c r="CV103" s="771"/>
      <c r="CW103" s="40"/>
      <c r="CX103" s="40"/>
      <c r="CY103" s="941"/>
    </row>
    <row r="104" spans="1:103" ht="33.6" customHeight="1">
      <c r="A104" s="1790"/>
      <c r="B104" s="1950" t="s">
        <v>325</v>
      </c>
      <c r="C104" s="1951"/>
      <c r="D104" s="1773" t="s">
        <v>326</v>
      </c>
      <c r="E104" s="1774"/>
      <c r="F104" s="1774"/>
      <c r="G104" s="1774"/>
      <c r="H104" s="1774"/>
      <c r="I104" s="1774"/>
      <c r="J104" s="1774"/>
      <c r="K104" s="1774"/>
      <c r="L104" s="1774"/>
      <c r="M104" s="1774"/>
      <c r="N104" s="1774"/>
      <c r="O104" s="1774"/>
      <c r="P104" s="1774"/>
      <c r="Q104" s="1774"/>
      <c r="R104" s="1774"/>
      <c r="S104" s="1774"/>
      <c r="T104" s="1774"/>
      <c r="U104" s="1774"/>
      <c r="V104" s="1774"/>
      <c r="W104" s="1774"/>
      <c r="X104" s="1774"/>
      <c r="Y104" s="1774"/>
      <c r="Z104" s="1774"/>
      <c r="AA104" s="1774"/>
      <c r="AB104" s="1774"/>
      <c r="AC104" s="1774"/>
      <c r="AD104" s="1774"/>
      <c r="AE104" s="1774"/>
      <c r="AF104" s="1774"/>
      <c r="AG104" s="1775"/>
      <c r="AH104" s="940"/>
      <c r="AI104" s="916"/>
      <c r="AJ104" s="917"/>
      <c r="AK104" s="879" t="str">
        <f>BA104</f>
        <v>-</v>
      </c>
      <c r="AL104" s="900"/>
      <c r="AM104" s="760"/>
      <c r="AN104" s="760"/>
      <c r="AO104" s="759"/>
      <c r="AP104" s="759"/>
      <c r="AQ104" s="759"/>
      <c r="AR104" s="759"/>
      <c r="AS104" s="759"/>
      <c r="AT104" s="1792"/>
      <c r="AU104" s="1796" t="s">
        <v>325</v>
      </c>
      <c r="AV104" s="1797"/>
      <c r="AW104" s="248">
        <f>IF(AH104="x",0,0)</f>
        <v>0</v>
      </c>
      <c r="AX104" s="893">
        <f>IF(AI104="x",1,0)</f>
        <v>0</v>
      </c>
      <c r="AY104" s="242"/>
      <c r="AZ104" s="242">
        <f>SUM(AW104:AY104)</f>
        <v>0</v>
      </c>
      <c r="BA104" s="637" t="str">
        <f>IF(AZ104&gt;0,"X","-")</f>
        <v>-</v>
      </c>
      <c r="BB104" s="636"/>
      <c r="BC104" s="798"/>
      <c r="BD104" s="134"/>
      <c r="BE104" s="547"/>
      <c r="BF104" s="252"/>
      <c r="BG104" s="129"/>
      <c r="BH104" s="253"/>
      <c r="BI104" s="254"/>
      <c r="BJ104" s="246"/>
      <c r="BK104" s="259"/>
      <c r="BL104" s="941"/>
      <c r="BM104" s="941"/>
      <c r="BN104" s="941"/>
      <c r="BO104" s="941"/>
      <c r="BP104" s="246"/>
      <c r="BQ104" s="246"/>
      <c r="BR104" s="941"/>
      <c r="BS104" s="941"/>
      <c r="BT104" s="941"/>
      <c r="BU104" s="259"/>
      <c r="BV104" s="259"/>
      <c r="BW104" s="259"/>
      <c r="BX104" s="259"/>
      <c r="BY104" s="259"/>
      <c r="BZ104" s="259"/>
      <c r="CA104" s="259"/>
      <c r="CB104" s="259"/>
      <c r="CC104" s="259"/>
      <c r="CD104" s="259"/>
      <c r="CE104" s="259"/>
      <c r="CF104" s="259"/>
      <c r="CG104" s="259"/>
      <c r="CH104" s="259"/>
      <c r="CI104" s="259"/>
      <c r="CJ104" s="259"/>
      <c r="CK104" s="259"/>
      <c r="CL104" s="259"/>
      <c r="CM104" s="259"/>
      <c r="CN104" s="259"/>
      <c r="CO104" s="259"/>
      <c r="CP104" s="259"/>
      <c r="CQ104" s="259"/>
      <c r="CR104" s="259"/>
      <c r="CS104" s="259"/>
      <c r="CT104" s="771"/>
      <c r="CU104" s="771"/>
      <c r="CV104" s="771"/>
      <c r="CW104" s="40"/>
      <c r="CX104" s="40"/>
      <c r="CY104" s="941"/>
    </row>
    <row r="105" spans="1:103" ht="40.9" customHeight="1" thickBot="1">
      <c r="A105" s="1790"/>
      <c r="B105" s="1950" t="s">
        <v>57</v>
      </c>
      <c r="C105" s="1951"/>
      <c r="D105" s="1952" t="s">
        <v>327</v>
      </c>
      <c r="E105" s="1953"/>
      <c r="F105" s="1953"/>
      <c r="G105" s="1953"/>
      <c r="H105" s="1953"/>
      <c r="I105" s="1953"/>
      <c r="J105" s="1953"/>
      <c r="K105" s="1953"/>
      <c r="L105" s="1953"/>
      <c r="M105" s="1953"/>
      <c r="N105" s="1953"/>
      <c r="O105" s="1953"/>
      <c r="P105" s="1953"/>
      <c r="Q105" s="1953"/>
      <c r="R105" s="1953"/>
      <c r="S105" s="1953"/>
      <c r="T105" s="1953"/>
      <c r="U105" s="1953"/>
      <c r="V105" s="1953"/>
      <c r="W105" s="1953"/>
      <c r="X105" s="1953"/>
      <c r="Y105" s="1953"/>
      <c r="Z105" s="1953"/>
      <c r="AA105" s="1953"/>
      <c r="AB105" s="1953"/>
      <c r="AC105" s="1953"/>
      <c r="AD105" s="1953"/>
      <c r="AE105" s="1953"/>
      <c r="AF105" s="1953"/>
      <c r="AG105" s="1954"/>
      <c r="AH105" s="942"/>
      <c r="AI105" s="903"/>
      <c r="AJ105" s="904"/>
      <c r="AK105" s="879" t="str">
        <f>BA105</f>
        <v>-</v>
      </c>
      <c r="AL105" s="874"/>
      <c r="AM105" s="760"/>
      <c r="AN105" s="760"/>
      <c r="AO105" s="759"/>
      <c r="AP105" s="759"/>
      <c r="AQ105" s="759"/>
      <c r="AR105" s="759"/>
      <c r="AS105" s="759"/>
      <c r="AT105" s="1793"/>
      <c r="AU105" s="1794" t="s">
        <v>57</v>
      </c>
      <c r="AV105" s="1795"/>
      <c r="AW105" s="532">
        <f>IF(AH105="x",0,0)</f>
        <v>0</v>
      </c>
      <c r="AX105" s="757">
        <f>IF(AI105="x",1,0)</f>
        <v>0</v>
      </c>
      <c r="AY105" s="245"/>
      <c r="AZ105" s="245">
        <f>SUM(AW105:AY105)</f>
        <v>0</v>
      </c>
      <c r="BA105" s="639" t="str">
        <f>IF(AZ105&gt;0,"X","-")</f>
        <v>-</v>
      </c>
      <c r="BB105" s="636"/>
      <c r="BC105" s="798"/>
      <c r="BD105" s="134"/>
      <c r="BE105" s="547"/>
      <c r="BF105" s="252"/>
      <c r="BG105" s="129"/>
      <c r="BH105" s="253"/>
      <c r="BI105" s="254"/>
      <c r="BJ105" s="246"/>
      <c r="BK105" s="259"/>
      <c r="BL105" s="941"/>
      <c r="BM105" s="941"/>
      <c r="BN105" s="941"/>
      <c r="BO105" s="941"/>
      <c r="BP105" s="246"/>
      <c r="BQ105" s="246"/>
      <c r="BR105" s="941"/>
      <c r="BS105" s="941"/>
      <c r="BT105" s="941"/>
      <c r="BU105" s="259"/>
      <c r="BV105" s="259"/>
      <c r="BW105" s="259"/>
      <c r="BX105" s="259"/>
      <c r="BY105" s="259"/>
      <c r="BZ105" s="259"/>
      <c r="CA105" s="259"/>
      <c r="CB105" s="259"/>
      <c r="CC105" s="259"/>
      <c r="CD105" s="259"/>
      <c r="CE105" s="259"/>
      <c r="CF105" s="259"/>
      <c r="CG105" s="259"/>
      <c r="CH105" s="259"/>
      <c r="CI105" s="259"/>
      <c r="CJ105" s="259"/>
      <c r="CK105" s="259"/>
      <c r="CL105" s="259"/>
      <c r="CM105" s="259"/>
      <c r="CN105" s="259"/>
      <c r="CO105" s="259"/>
      <c r="CP105" s="259"/>
      <c r="CQ105" s="259"/>
      <c r="CR105" s="259"/>
      <c r="CS105" s="259"/>
      <c r="CT105" s="771"/>
      <c r="CU105" s="771"/>
      <c r="CV105" s="771"/>
      <c r="CW105" s="40"/>
      <c r="CX105" s="40"/>
      <c r="CY105" s="941"/>
    </row>
    <row r="106" spans="1:103" ht="21.75" customHeight="1" thickBot="1">
      <c r="A106" s="1447" t="s">
        <v>328</v>
      </c>
      <c r="B106" s="1448"/>
      <c r="C106" s="1449"/>
      <c r="D106" s="1449"/>
      <c r="E106" s="1449"/>
      <c r="F106" s="1449"/>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1450"/>
      <c r="AM106" s="773"/>
      <c r="AN106" s="773"/>
      <c r="AO106" s="773"/>
      <c r="AP106" s="773"/>
      <c r="AQ106" s="773"/>
      <c r="AR106" s="773"/>
      <c r="AS106" s="773"/>
      <c r="AT106" s="773"/>
      <c r="AU106" s="768"/>
      <c r="AV106" s="768"/>
      <c r="AW106" s="768"/>
      <c r="AX106" s="768"/>
      <c r="AY106" s="768"/>
      <c r="AZ106" s="768"/>
      <c r="BA106" s="768"/>
      <c r="BB106" s="768"/>
      <c r="BC106" s="42"/>
      <c r="BD106" s="127"/>
      <c r="BE106" s="246"/>
      <c r="BF106" s="603"/>
      <c r="BG106" s="246"/>
      <c r="BH106" s="588"/>
      <c r="BI106" s="246"/>
      <c r="BJ106" s="246"/>
      <c r="BK106" s="246"/>
      <c r="BL106" s="941"/>
      <c r="BM106" s="941"/>
      <c r="BN106" s="941"/>
      <c r="BO106" s="941"/>
      <c r="BP106" s="941"/>
      <c r="BQ106" s="941"/>
      <c r="BR106" s="941"/>
      <c r="BS106" s="941"/>
      <c r="BT106" s="941"/>
      <c r="BU106" s="246"/>
      <c r="BV106" s="580"/>
      <c r="BW106" s="580"/>
      <c r="BX106" s="580"/>
      <c r="BY106" s="580"/>
      <c r="BZ106" s="580"/>
      <c r="CA106" s="580"/>
      <c r="CB106" s="580"/>
      <c r="CC106" s="580"/>
      <c r="CD106" s="580"/>
      <c r="CE106" s="580"/>
      <c r="CF106" s="580"/>
      <c r="CG106" s="580"/>
      <c r="CH106" s="580"/>
      <c r="CI106" s="580"/>
      <c r="CJ106" s="580"/>
      <c r="CK106" s="580"/>
      <c r="CL106" s="580"/>
      <c r="CM106" s="580"/>
      <c r="CN106" s="580"/>
      <c r="CO106" s="580"/>
      <c r="CP106" s="580"/>
      <c r="CQ106" s="23"/>
      <c r="CR106" s="23"/>
      <c r="CS106" s="23"/>
      <c r="CT106" s="771"/>
      <c r="CU106" s="771"/>
      <c r="CV106" s="771"/>
      <c r="CW106" s="771"/>
      <c r="CX106" s="771"/>
      <c r="CY106" s="941"/>
    </row>
    <row r="107" spans="1:103" ht="21.75" customHeight="1">
      <c r="A107" s="1766" t="s">
        <v>329</v>
      </c>
      <c r="B107" s="1767"/>
      <c r="C107" s="1767"/>
      <c r="D107" s="1767"/>
      <c r="E107" s="1767"/>
      <c r="F107" s="1767"/>
      <c r="G107" s="1767"/>
      <c r="H107" s="1767"/>
      <c r="I107" s="1767"/>
      <c r="J107" s="1767"/>
      <c r="K107" s="1767"/>
      <c r="L107" s="1767"/>
      <c r="M107" s="1767"/>
      <c r="N107" s="1767"/>
      <c r="O107" s="1174" t="s">
        <v>330</v>
      </c>
      <c r="P107" s="1175"/>
      <c r="Q107" s="1294"/>
      <c r="R107" s="1294"/>
      <c r="S107" s="1256" t="s">
        <v>331</v>
      </c>
      <c r="T107" s="1256"/>
      <c r="U107" s="1256"/>
      <c r="V107" s="1256"/>
      <c r="W107" s="1256"/>
      <c r="X107" s="1256"/>
      <c r="Y107" s="1256"/>
      <c r="Z107" s="1256"/>
      <c r="AA107" s="1998" t="s">
        <v>332</v>
      </c>
      <c r="AB107" s="1175"/>
      <c r="AC107" s="1294"/>
      <c r="AD107" s="1294"/>
      <c r="AE107" s="1256" t="s">
        <v>331</v>
      </c>
      <c r="AF107" s="1256"/>
      <c r="AG107" s="1256"/>
      <c r="AH107" s="1256"/>
      <c r="AI107" s="1256"/>
      <c r="AJ107" s="1256"/>
      <c r="AK107" s="1256"/>
      <c r="AL107" s="1765"/>
      <c r="AM107" s="759"/>
      <c r="AN107" s="759"/>
      <c r="AO107" s="759"/>
      <c r="AP107" s="759"/>
      <c r="AQ107" s="759"/>
      <c r="AR107" s="759"/>
      <c r="AS107" s="759"/>
      <c r="AT107" s="759"/>
      <c r="AU107" s="759"/>
      <c r="AV107" s="759"/>
      <c r="AW107" s="759"/>
      <c r="AX107" s="759"/>
      <c r="AY107" s="768"/>
      <c r="AZ107" s="768"/>
      <c r="BA107" s="768"/>
      <c r="BB107" s="768"/>
      <c r="BC107" s="42"/>
      <c r="BD107" s="127"/>
      <c r="BE107" s="799"/>
      <c r="BF107" s="800"/>
      <c r="BG107" s="799"/>
      <c r="BH107" s="596"/>
      <c r="BI107" s="799"/>
      <c r="BJ107" s="799"/>
      <c r="BK107" s="124"/>
      <c r="BL107" s="941"/>
      <c r="BM107" s="771"/>
      <c r="BN107" s="771"/>
      <c r="BO107" s="771"/>
      <c r="BP107" s="771"/>
      <c r="BQ107" s="771"/>
      <c r="BR107" s="771"/>
      <c r="BS107" s="771"/>
      <c r="BT107" s="771"/>
      <c r="BU107" s="780"/>
      <c r="BV107" s="780"/>
      <c r="BW107" s="780"/>
      <c r="BX107" s="780"/>
      <c r="BY107" s="780"/>
      <c r="BZ107" s="780"/>
      <c r="CA107" s="775"/>
      <c r="CB107" s="775"/>
      <c r="CC107" s="580"/>
      <c r="CD107" s="580"/>
      <c r="CE107" s="580"/>
      <c r="CF107" s="580"/>
      <c r="CG107" s="580"/>
      <c r="CH107" s="580"/>
      <c r="CI107" s="580"/>
      <c r="CJ107" s="580"/>
      <c r="CK107" s="580"/>
      <c r="CL107" s="580"/>
      <c r="CM107" s="941"/>
      <c r="CN107" s="775"/>
      <c r="CO107" s="775"/>
      <c r="CP107" s="775"/>
      <c r="CQ107" s="775"/>
      <c r="CR107" s="775"/>
      <c r="CS107" s="775"/>
      <c r="CT107" s="771"/>
      <c r="CU107" s="941"/>
      <c r="CV107" s="941"/>
      <c r="CW107" s="941"/>
      <c r="CX107" s="941"/>
      <c r="CY107" s="941"/>
    </row>
    <row r="108" spans="1:103" ht="21.75" customHeight="1">
      <c r="A108" s="1768"/>
      <c r="B108" s="1769"/>
      <c r="C108" s="1769"/>
      <c r="D108" s="1769"/>
      <c r="E108" s="1769"/>
      <c r="F108" s="1769"/>
      <c r="G108" s="1769"/>
      <c r="H108" s="1769"/>
      <c r="I108" s="1769"/>
      <c r="J108" s="1769"/>
      <c r="K108" s="1769"/>
      <c r="L108" s="1769"/>
      <c r="M108" s="1769"/>
      <c r="N108" s="1769"/>
      <c r="O108" s="1176"/>
      <c r="P108" s="1177"/>
      <c r="Q108" s="1294"/>
      <c r="R108" s="1294"/>
      <c r="S108" s="1255" t="s">
        <v>333</v>
      </c>
      <c r="T108" s="1255"/>
      <c r="U108" s="1255"/>
      <c r="V108" s="1255"/>
      <c r="W108" s="1255"/>
      <c r="X108" s="1255"/>
      <c r="Y108" s="1255"/>
      <c r="Z108" s="1255"/>
      <c r="AA108" s="1999"/>
      <c r="AB108" s="1177"/>
      <c r="AC108" s="1294"/>
      <c r="AD108" s="1294"/>
      <c r="AE108" s="1255" t="s">
        <v>333</v>
      </c>
      <c r="AF108" s="1255"/>
      <c r="AG108" s="1255"/>
      <c r="AH108" s="1255"/>
      <c r="AI108" s="1255"/>
      <c r="AJ108" s="1255"/>
      <c r="AK108" s="1255"/>
      <c r="AL108" s="1772"/>
      <c r="AM108" s="759"/>
      <c r="AN108" s="759"/>
      <c r="AO108" s="759"/>
      <c r="AP108" s="759"/>
      <c r="AQ108" s="759"/>
      <c r="AR108" s="759"/>
      <c r="AS108" s="759"/>
      <c r="AT108" s="759"/>
      <c r="AU108" s="759"/>
      <c r="AV108" s="759"/>
      <c r="AW108" s="759"/>
      <c r="AX108" s="759"/>
      <c r="AY108" s="768"/>
      <c r="AZ108" s="768"/>
      <c r="BA108" s="768"/>
      <c r="BB108" s="768"/>
      <c r="BC108" s="42"/>
      <c r="BD108" s="127"/>
      <c r="BE108" s="799"/>
      <c r="BF108" s="800"/>
      <c r="BG108" s="799"/>
      <c r="BH108" s="596"/>
      <c r="BI108" s="799"/>
      <c r="BJ108" s="799"/>
      <c r="BK108" s="124"/>
      <c r="BL108" s="941"/>
      <c r="BM108" s="771"/>
      <c r="BN108" s="771"/>
      <c r="BO108" s="771"/>
      <c r="BP108" s="771"/>
      <c r="BQ108" s="771"/>
      <c r="BR108" s="771"/>
      <c r="BS108" s="771"/>
      <c r="BT108" s="771"/>
      <c r="BU108" s="780"/>
      <c r="BV108" s="780"/>
      <c r="BW108" s="780"/>
      <c r="BX108" s="780"/>
      <c r="BY108" s="780"/>
      <c r="BZ108" s="780"/>
      <c r="CA108" s="775"/>
      <c r="CB108" s="775"/>
      <c r="CC108" s="580"/>
      <c r="CD108" s="580"/>
      <c r="CE108" s="580"/>
      <c r="CF108" s="580"/>
      <c r="CG108" s="580"/>
      <c r="CH108" s="580"/>
      <c r="CI108" s="580"/>
      <c r="CJ108" s="580"/>
      <c r="CK108" s="580"/>
      <c r="CL108" s="580"/>
      <c r="CM108" s="941"/>
      <c r="CN108" s="775"/>
      <c r="CO108" s="775"/>
      <c r="CP108" s="775"/>
      <c r="CQ108" s="775"/>
      <c r="CR108" s="775"/>
      <c r="CS108" s="775"/>
      <c r="CT108" s="771"/>
      <c r="CU108" s="941"/>
      <c r="CV108" s="941"/>
      <c r="CW108" s="941"/>
      <c r="CX108" s="941"/>
      <c r="CY108" s="941"/>
    </row>
    <row r="109" spans="1:103" ht="21.75" customHeight="1">
      <c r="A109" s="1768"/>
      <c r="B109" s="1769"/>
      <c r="C109" s="1769"/>
      <c r="D109" s="1769"/>
      <c r="E109" s="1769"/>
      <c r="F109" s="1769"/>
      <c r="G109" s="1769"/>
      <c r="H109" s="1769"/>
      <c r="I109" s="1769"/>
      <c r="J109" s="1769"/>
      <c r="K109" s="1769"/>
      <c r="L109" s="1769"/>
      <c r="M109" s="1769"/>
      <c r="N109" s="1769"/>
      <c r="O109" s="1176"/>
      <c r="P109" s="1177"/>
      <c r="Q109" s="1294"/>
      <c r="R109" s="1294"/>
      <c r="S109" s="1319" t="s">
        <v>124</v>
      </c>
      <c r="T109" s="1916"/>
      <c r="U109" s="1916"/>
      <c r="V109" s="1916"/>
      <c r="W109" s="1916"/>
      <c r="X109" s="1916"/>
      <c r="Y109" s="1916"/>
      <c r="Z109" s="1917"/>
      <c r="AA109" s="1999"/>
      <c r="AB109" s="1177"/>
      <c r="AC109" s="1294"/>
      <c r="AD109" s="1294"/>
      <c r="AE109" s="1255" t="s">
        <v>124</v>
      </c>
      <c r="AF109" s="1255"/>
      <c r="AG109" s="1255"/>
      <c r="AH109" s="1255"/>
      <c r="AI109" s="1255"/>
      <c r="AJ109" s="1255"/>
      <c r="AK109" s="1255"/>
      <c r="AL109" s="1772"/>
      <c r="AM109" s="759"/>
      <c r="AN109" s="759"/>
      <c r="AO109" s="759"/>
      <c r="AP109" s="759"/>
      <c r="AQ109" s="759"/>
      <c r="AR109" s="759"/>
      <c r="AS109" s="759"/>
      <c r="AT109" s="759"/>
      <c r="AU109" s="759"/>
      <c r="AV109" s="759"/>
      <c r="AW109" s="759"/>
      <c r="AX109" s="759"/>
      <c r="AY109" s="768"/>
      <c r="AZ109" s="768"/>
      <c r="BA109" s="768"/>
      <c r="BB109" s="768"/>
      <c r="BC109" s="42"/>
      <c r="BD109" s="127"/>
      <c r="BE109" s="799"/>
      <c r="BF109" s="800"/>
      <c r="BG109" s="799"/>
      <c r="BH109" s="596"/>
      <c r="BI109" s="799"/>
      <c r="BJ109" s="799"/>
      <c r="BK109" s="124"/>
      <c r="BL109" s="941"/>
      <c r="BM109" s="771"/>
      <c r="BN109" s="771"/>
      <c r="BO109" s="771"/>
      <c r="BP109" s="771"/>
      <c r="BQ109" s="771"/>
      <c r="BR109" s="771"/>
      <c r="BS109" s="771"/>
      <c r="BT109" s="771"/>
      <c r="BU109" s="780"/>
      <c r="BV109" s="780"/>
      <c r="BW109" s="780"/>
      <c r="BX109" s="780"/>
      <c r="BY109" s="780"/>
      <c r="BZ109" s="780"/>
      <c r="CA109" s="775"/>
      <c r="CB109" s="775"/>
      <c r="CC109" s="580"/>
      <c r="CD109" s="580"/>
      <c r="CE109" s="580"/>
      <c r="CF109" s="580"/>
      <c r="CG109" s="580"/>
      <c r="CH109" s="580"/>
      <c r="CI109" s="580"/>
      <c r="CJ109" s="580"/>
      <c r="CK109" s="580"/>
      <c r="CL109" s="580"/>
      <c r="CM109" s="941"/>
      <c r="CN109" s="775"/>
      <c r="CO109" s="775"/>
      <c r="CP109" s="775"/>
      <c r="CQ109" s="775"/>
      <c r="CR109" s="775"/>
      <c r="CS109" s="775"/>
      <c r="CT109" s="771"/>
      <c r="CU109" s="941"/>
      <c r="CV109" s="941"/>
      <c r="CW109" s="941"/>
      <c r="CX109" s="941"/>
      <c r="CY109" s="941"/>
    </row>
    <row r="110" spans="1:103" ht="21.75" customHeight="1">
      <c r="A110" s="1768"/>
      <c r="B110" s="1769"/>
      <c r="C110" s="1769"/>
      <c r="D110" s="1769"/>
      <c r="E110" s="1769"/>
      <c r="F110" s="1769"/>
      <c r="G110" s="1769"/>
      <c r="H110" s="1769"/>
      <c r="I110" s="1769"/>
      <c r="J110" s="1769"/>
      <c r="K110" s="1769"/>
      <c r="L110" s="1769"/>
      <c r="M110" s="1769"/>
      <c r="N110" s="1769"/>
      <c r="O110" s="1176"/>
      <c r="P110" s="1177"/>
      <c r="Q110" s="1294"/>
      <c r="R110" s="1294"/>
      <c r="S110" s="1255" t="s">
        <v>125</v>
      </c>
      <c r="T110" s="1255"/>
      <c r="U110" s="1255"/>
      <c r="V110" s="1255"/>
      <c r="W110" s="1255"/>
      <c r="X110" s="1255"/>
      <c r="Y110" s="1255"/>
      <c r="Z110" s="1255"/>
      <c r="AA110" s="1999"/>
      <c r="AB110" s="1177"/>
      <c r="AC110" s="1294"/>
      <c r="AD110" s="1294"/>
      <c r="AE110" s="1255" t="s">
        <v>127</v>
      </c>
      <c r="AF110" s="1255"/>
      <c r="AG110" s="1255"/>
      <c r="AH110" s="1255"/>
      <c r="AI110" s="1255"/>
      <c r="AJ110" s="1255"/>
      <c r="AK110" s="1255"/>
      <c r="AL110" s="1772"/>
      <c r="AM110" s="759"/>
      <c r="AN110" s="759"/>
      <c r="AO110" s="759"/>
      <c r="AP110" s="759"/>
      <c r="AQ110" s="759"/>
      <c r="AR110" s="759"/>
      <c r="AS110" s="759"/>
      <c r="AT110" s="759"/>
      <c r="AU110" s="759"/>
      <c r="AV110" s="759"/>
      <c r="AW110" s="759"/>
      <c r="AX110" s="759"/>
      <c r="AY110" s="768"/>
      <c r="AZ110" s="768"/>
      <c r="BA110" s="768"/>
      <c r="BB110" s="768"/>
      <c r="BC110" s="42"/>
      <c r="BD110" s="127"/>
      <c r="BE110" s="799"/>
      <c r="BF110" s="800"/>
      <c r="BG110" s="799"/>
      <c r="BH110" s="596"/>
      <c r="BI110" s="799"/>
      <c r="BJ110" s="799"/>
      <c r="BK110" s="124"/>
      <c r="BL110" s="941"/>
      <c r="BM110" s="771"/>
      <c r="BN110" s="771"/>
      <c r="BO110" s="771"/>
      <c r="BP110" s="771"/>
      <c r="BQ110" s="771"/>
      <c r="BR110" s="771"/>
      <c r="BS110" s="771"/>
      <c r="BT110" s="771"/>
      <c r="BU110" s="780"/>
      <c r="BV110" s="780"/>
      <c r="BW110" s="780"/>
      <c r="BX110" s="780"/>
      <c r="BY110" s="780"/>
      <c r="BZ110" s="780"/>
      <c r="CA110" s="775"/>
      <c r="CB110" s="775"/>
      <c r="CC110" s="580"/>
      <c r="CD110" s="580"/>
      <c r="CE110" s="580"/>
      <c r="CF110" s="580"/>
      <c r="CG110" s="580"/>
      <c r="CH110" s="580"/>
      <c r="CI110" s="580"/>
      <c r="CJ110" s="580"/>
      <c r="CK110" s="580"/>
      <c r="CL110" s="580"/>
      <c r="CM110" s="941"/>
      <c r="CN110" s="775"/>
      <c r="CO110" s="775"/>
      <c r="CP110" s="775"/>
      <c r="CQ110" s="775"/>
      <c r="CR110" s="775"/>
      <c r="CS110" s="775"/>
      <c r="CT110" s="771"/>
      <c r="CU110" s="941"/>
      <c r="CV110" s="941"/>
      <c r="CW110" s="941"/>
      <c r="CX110" s="941"/>
      <c r="CY110" s="941"/>
    </row>
    <row r="111" spans="1:103" ht="21.75" customHeight="1" thickBot="1">
      <c r="A111" s="1770"/>
      <c r="B111" s="1771"/>
      <c r="C111" s="1771"/>
      <c r="D111" s="1771"/>
      <c r="E111" s="1771"/>
      <c r="F111" s="1771"/>
      <c r="G111" s="1771"/>
      <c r="H111" s="1771"/>
      <c r="I111" s="1771"/>
      <c r="J111" s="1771"/>
      <c r="K111" s="1771"/>
      <c r="L111" s="1771"/>
      <c r="M111" s="1771"/>
      <c r="N111" s="1771"/>
      <c r="O111" s="1178"/>
      <c r="P111" s="1179"/>
      <c r="Q111" s="1294"/>
      <c r="R111" s="1294"/>
      <c r="S111" s="1645" t="s">
        <v>126</v>
      </c>
      <c r="T111" s="1645"/>
      <c r="U111" s="1637"/>
      <c r="V111" s="1638"/>
      <c r="W111" s="1638"/>
      <c r="X111" s="1638"/>
      <c r="Y111" s="1638"/>
      <c r="Z111" s="1639"/>
      <c r="AA111" s="2000"/>
      <c r="AB111" s="1179"/>
      <c r="AC111" s="1294"/>
      <c r="AD111" s="1294"/>
      <c r="AE111" s="1645" t="s">
        <v>126</v>
      </c>
      <c r="AF111" s="1645"/>
      <c r="AG111" s="1637"/>
      <c r="AH111" s="1638"/>
      <c r="AI111" s="1638"/>
      <c r="AJ111" s="1638"/>
      <c r="AK111" s="1638"/>
      <c r="AL111" s="1814"/>
      <c r="AM111" s="759"/>
      <c r="AN111" s="759"/>
      <c r="AO111" s="759"/>
      <c r="AP111" s="759"/>
      <c r="AQ111" s="759"/>
      <c r="AR111" s="759"/>
      <c r="AS111" s="759"/>
      <c r="AT111" s="759"/>
      <c r="AU111" s="759"/>
      <c r="AV111" s="759"/>
      <c r="AW111" s="759"/>
      <c r="AX111" s="759"/>
      <c r="AY111" s="768"/>
      <c r="AZ111" s="768"/>
      <c r="BA111" s="768"/>
      <c r="BB111" s="768"/>
      <c r="BC111" s="42"/>
      <c r="BD111" s="127"/>
      <c r="BE111" s="799"/>
      <c r="BF111" s="800"/>
      <c r="BG111" s="799"/>
      <c r="BH111" s="596"/>
      <c r="BI111" s="799"/>
      <c r="BJ111" s="799"/>
      <c r="BK111" s="124"/>
      <c r="BL111" s="941"/>
      <c r="BM111" s="771"/>
      <c r="BN111" s="771"/>
      <c r="BO111" s="771"/>
      <c r="BP111" s="771"/>
      <c r="BQ111" s="771"/>
      <c r="BR111" s="771"/>
      <c r="BS111" s="771"/>
      <c r="BT111" s="771"/>
      <c r="BU111" s="780"/>
      <c r="BV111" s="780"/>
      <c r="BW111" s="780"/>
      <c r="BX111" s="780"/>
      <c r="BY111" s="780"/>
      <c r="BZ111" s="780"/>
      <c r="CA111" s="775"/>
      <c r="CB111" s="775"/>
      <c r="CC111" s="580"/>
      <c r="CD111" s="580"/>
      <c r="CE111" s="580"/>
      <c r="CF111" s="580"/>
      <c r="CG111" s="580"/>
      <c r="CH111" s="580"/>
      <c r="CI111" s="580"/>
      <c r="CJ111" s="580"/>
      <c r="CK111" s="580"/>
      <c r="CL111" s="580"/>
      <c r="CM111" s="941"/>
      <c r="CN111" s="775"/>
      <c r="CO111" s="775"/>
      <c r="CP111" s="775"/>
      <c r="CQ111" s="775"/>
      <c r="CR111" s="775"/>
      <c r="CS111" s="775"/>
      <c r="CT111" s="771"/>
      <c r="CU111" s="941"/>
      <c r="CV111" s="941"/>
      <c r="CW111" s="941"/>
      <c r="CX111" s="941"/>
      <c r="CY111" s="941"/>
    </row>
    <row r="112" spans="1:103" ht="21">
      <c r="A112" s="1640" t="s">
        <v>334</v>
      </c>
      <c r="B112" s="1641"/>
      <c r="C112" s="1641"/>
      <c r="D112" s="1641"/>
      <c r="E112" s="1641"/>
      <c r="F112" s="1641"/>
      <c r="G112" s="1641"/>
      <c r="H112" s="1641"/>
      <c r="I112" s="164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760"/>
      <c r="AN112" s="760"/>
      <c r="AO112" s="760"/>
      <c r="AP112" s="760"/>
      <c r="AQ112" s="760"/>
      <c r="AR112" s="760"/>
      <c r="AS112" s="760"/>
      <c r="AT112" s="760"/>
      <c r="AU112" s="765"/>
      <c r="AV112" s="765"/>
      <c r="AW112" s="765"/>
      <c r="AX112" s="765"/>
      <c r="AY112" s="765"/>
      <c r="AZ112" s="765"/>
      <c r="BA112" s="765"/>
      <c r="BB112" s="765"/>
      <c r="BC112" s="40"/>
      <c r="BD112" s="125"/>
      <c r="BE112" s="259"/>
      <c r="BF112" s="801"/>
      <c r="BG112" s="259"/>
      <c r="BH112" s="546"/>
      <c r="BI112" s="259"/>
      <c r="BJ112" s="259"/>
      <c r="BK112" s="259"/>
      <c r="BL112" s="941"/>
      <c r="BM112" s="771"/>
      <c r="BN112" s="771"/>
      <c r="BO112" s="771"/>
      <c r="BP112" s="771"/>
      <c r="BQ112" s="771"/>
      <c r="BR112" s="771"/>
      <c r="BS112" s="771"/>
      <c r="BT112" s="771"/>
      <c r="BU112" s="259"/>
      <c r="BV112" s="259"/>
      <c r="BW112" s="259"/>
      <c r="BX112" s="259"/>
      <c r="BY112" s="259"/>
      <c r="BZ112" s="259"/>
      <c r="CA112" s="259"/>
      <c r="CB112" s="259"/>
      <c r="CC112" s="259"/>
      <c r="CD112" s="259"/>
      <c r="CE112" s="259"/>
      <c r="CF112" s="259"/>
      <c r="CG112" s="259"/>
      <c r="CH112" s="259"/>
      <c r="CI112" s="259"/>
      <c r="CJ112" s="259"/>
      <c r="CK112" s="259"/>
      <c r="CL112" s="259"/>
      <c r="CM112" s="259"/>
      <c r="CN112" s="259"/>
      <c r="CO112" s="259"/>
      <c r="CP112" s="259"/>
      <c r="CQ112" s="259"/>
      <c r="CR112" s="259"/>
      <c r="CS112" s="259"/>
      <c r="CT112" s="771"/>
      <c r="CU112" s="771"/>
      <c r="CV112" s="771"/>
      <c r="CW112" s="40"/>
      <c r="CX112" s="40"/>
      <c r="CY112" s="941"/>
    </row>
    <row r="113" spans="1:246" ht="57.75" customHeight="1" thickBot="1">
      <c r="A113" s="1632" t="s">
        <v>335</v>
      </c>
      <c r="B113" s="1633"/>
      <c r="C113" s="1633"/>
      <c r="D113" s="1633"/>
      <c r="E113" s="1633"/>
      <c r="F113" s="1633"/>
      <c r="G113" s="1633"/>
      <c r="H113" s="1633"/>
      <c r="I113" s="1633"/>
      <c r="J113" s="1633"/>
      <c r="K113" s="1633"/>
      <c r="L113" s="1633"/>
      <c r="M113" s="1633"/>
      <c r="N113" s="1633"/>
      <c r="O113" s="1633"/>
      <c r="P113" s="1633"/>
      <c r="Q113" s="1633"/>
      <c r="R113" s="1633"/>
      <c r="S113" s="1633"/>
      <c r="T113" s="1633"/>
      <c r="U113" s="1633"/>
      <c r="V113" s="1633"/>
      <c r="W113" s="1633"/>
      <c r="X113" s="1633"/>
      <c r="Y113" s="1633"/>
      <c r="Z113" s="1633"/>
      <c r="AA113" s="1633"/>
      <c r="AB113" s="1633"/>
      <c r="AC113" s="1633"/>
      <c r="AD113" s="1633"/>
      <c r="AE113" s="1633"/>
      <c r="AF113" s="1633"/>
      <c r="AG113" s="1633"/>
      <c r="AH113" s="1633"/>
      <c r="AI113" s="1633"/>
      <c r="AJ113" s="1633"/>
      <c r="AK113" s="1633"/>
      <c r="AL113" s="1633"/>
      <c r="AM113" s="760"/>
      <c r="AN113" s="760"/>
      <c r="AO113" s="760"/>
      <c r="AP113" s="760"/>
      <c r="AQ113" s="760"/>
      <c r="AR113" s="760"/>
      <c r="AS113" s="760"/>
      <c r="AT113" s="760"/>
      <c r="AU113" s="765"/>
      <c r="AV113" s="765"/>
      <c r="AW113" s="765"/>
      <c r="AX113" s="765"/>
      <c r="AY113" s="765"/>
      <c r="AZ113" s="765"/>
      <c r="BA113" s="765"/>
      <c r="BB113" s="765"/>
      <c r="BC113" s="40"/>
      <c r="BD113" s="125"/>
      <c r="BE113" s="259"/>
      <c r="BF113" s="801"/>
      <c r="BG113" s="259"/>
      <c r="BH113" s="546"/>
      <c r="BI113" s="259"/>
      <c r="BJ113" s="259"/>
      <c r="BK113" s="259"/>
      <c r="BL113" s="941"/>
      <c r="BM113" s="771"/>
      <c r="BN113" s="771"/>
      <c r="BO113" s="771"/>
      <c r="BP113" s="771"/>
      <c r="BQ113" s="771"/>
      <c r="BR113" s="771"/>
      <c r="BS113" s="771"/>
      <c r="BT113" s="771"/>
      <c r="BU113" s="259"/>
      <c r="BV113" s="259"/>
      <c r="BW113" s="259"/>
      <c r="BX113" s="259"/>
      <c r="BY113" s="259"/>
      <c r="BZ113" s="259"/>
      <c r="CA113" s="259"/>
      <c r="CB113" s="259"/>
      <c r="CC113" s="259"/>
      <c r="CD113" s="259"/>
      <c r="CE113" s="259"/>
      <c r="CF113" s="259"/>
      <c r="CG113" s="259"/>
      <c r="CH113" s="259"/>
      <c r="CI113" s="259"/>
      <c r="CJ113" s="259"/>
      <c r="CK113" s="259"/>
      <c r="CL113" s="259"/>
      <c r="CM113" s="259"/>
      <c r="CN113" s="259"/>
      <c r="CO113" s="259"/>
      <c r="CP113" s="259"/>
      <c r="CQ113" s="259"/>
      <c r="CR113" s="259"/>
      <c r="CS113" s="259"/>
      <c r="CT113" s="771"/>
      <c r="CU113" s="771"/>
      <c r="CV113" s="771"/>
      <c r="CW113" s="40"/>
      <c r="CX113" s="40"/>
      <c r="CY113" s="941"/>
      <c r="CZ113" s="580"/>
      <c r="DA113" s="580"/>
      <c r="DB113" s="580"/>
      <c r="DC113" s="580"/>
      <c r="DD113" s="580"/>
      <c r="DE113" s="580"/>
      <c r="DF113" s="580"/>
      <c r="DG113" s="580"/>
      <c r="DH113" s="580"/>
      <c r="DI113" s="580"/>
      <c r="DJ113" s="580"/>
      <c r="DK113" s="580"/>
      <c r="DL113" s="580"/>
      <c r="DM113" s="580"/>
      <c r="DN113" s="580"/>
      <c r="DO113" s="580"/>
      <c r="DP113" s="580"/>
      <c r="DQ113" s="580"/>
      <c r="DR113" s="580"/>
      <c r="DS113" s="580"/>
      <c r="DT113" s="580"/>
      <c r="DU113" s="580"/>
      <c r="DV113" s="580"/>
      <c r="DW113" s="580"/>
      <c r="DX113" s="580"/>
      <c r="DY113" s="580"/>
      <c r="DZ113" s="580"/>
      <c r="EA113" s="580"/>
      <c r="EB113" s="580"/>
      <c r="EC113" s="580"/>
      <c r="ED113" s="580"/>
      <c r="EE113" s="580"/>
      <c r="EF113" s="580"/>
      <c r="EG113" s="580"/>
      <c r="EH113" s="580"/>
      <c r="EI113" s="580"/>
      <c r="EJ113" s="580"/>
      <c r="EK113" s="580"/>
      <c r="EL113" s="580"/>
      <c r="EM113" s="580"/>
      <c r="EN113" s="580"/>
      <c r="EO113" s="580"/>
      <c r="EP113" s="580"/>
      <c r="EQ113" s="580"/>
      <c r="ER113" s="580"/>
      <c r="ES113" s="580"/>
      <c r="ET113" s="580"/>
      <c r="EU113" s="580"/>
      <c r="EV113" s="580"/>
      <c r="EW113" s="580"/>
      <c r="EX113" s="580"/>
      <c r="EY113" s="580"/>
      <c r="EZ113" s="580"/>
      <c r="FA113" s="580"/>
      <c r="FB113" s="580"/>
      <c r="FC113" s="580"/>
      <c r="FD113" s="580"/>
      <c r="FE113" s="580"/>
      <c r="FF113" s="580"/>
      <c r="FG113" s="580"/>
      <c r="FH113" s="580"/>
      <c r="FI113" s="580"/>
      <c r="FJ113" s="580"/>
      <c r="FK113" s="580"/>
      <c r="FL113" s="580"/>
      <c r="FM113" s="580"/>
      <c r="FN113" s="580"/>
      <c r="FO113" s="580"/>
      <c r="FP113" s="580"/>
      <c r="FQ113" s="580"/>
      <c r="FR113" s="580"/>
      <c r="FS113" s="580"/>
      <c r="FT113" s="580"/>
      <c r="FU113" s="580"/>
      <c r="FV113" s="580"/>
      <c r="FW113" s="580"/>
      <c r="FX113" s="580"/>
      <c r="FY113" s="580"/>
      <c r="FZ113" s="580"/>
      <c r="GA113" s="580"/>
      <c r="GB113" s="580"/>
      <c r="GC113" s="580"/>
      <c r="GD113" s="580"/>
      <c r="GE113" s="580"/>
      <c r="GF113" s="580"/>
      <c r="GG113" s="580"/>
      <c r="GH113" s="580"/>
      <c r="GI113" s="580"/>
      <c r="GJ113" s="580"/>
      <c r="GK113" s="580"/>
      <c r="GL113" s="580"/>
      <c r="GM113" s="580"/>
      <c r="GN113" s="580"/>
      <c r="GO113" s="580"/>
      <c r="GP113" s="580"/>
      <c r="GQ113" s="580"/>
      <c r="GR113" s="580"/>
      <c r="GS113" s="580"/>
      <c r="GT113" s="580"/>
      <c r="GU113" s="580"/>
      <c r="GV113" s="580"/>
      <c r="GW113" s="580"/>
      <c r="GX113" s="580"/>
      <c r="GY113" s="580"/>
      <c r="GZ113" s="580"/>
      <c r="HA113" s="580"/>
      <c r="HB113" s="580"/>
      <c r="HC113" s="580"/>
      <c r="HD113" s="580"/>
      <c r="HE113" s="580"/>
      <c r="HF113" s="580"/>
      <c r="HG113" s="580"/>
      <c r="HH113" s="580"/>
      <c r="HI113" s="580"/>
      <c r="HJ113" s="580"/>
      <c r="HK113" s="580"/>
      <c r="HL113" s="580"/>
      <c r="HM113" s="580"/>
      <c r="HN113" s="580"/>
      <c r="HO113" s="580"/>
      <c r="HP113" s="580"/>
      <c r="HQ113" s="580"/>
      <c r="HR113" s="580"/>
      <c r="HS113" s="580"/>
      <c r="HT113" s="580"/>
      <c r="HU113" s="580"/>
      <c r="HV113" s="580"/>
      <c r="HW113" s="580"/>
      <c r="HX113" s="580"/>
      <c r="HY113" s="580"/>
      <c r="HZ113" s="580"/>
      <c r="IA113" s="580"/>
      <c r="IB113" s="580"/>
      <c r="IC113" s="580"/>
      <c r="ID113" s="580"/>
      <c r="IE113" s="580"/>
      <c r="IF113" s="580"/>
      <c r="IG113" s="580"/>
      <c r="IH113" s="580"/>
      <c r="II113" s="580"/>
      <c r="IJ113" s="580"/>
      <c r="IK113" s="580"/>
      <c r="IL113" s="580"/>
    </row>
    <row r="114" spans="1:246" s="18" customFormat="1" ht="27.75" customHeight="1">
      <c r="A114" s="1337"/>
      <c r="B114" s="1338"/>
      <c r="C114" s="1338"/>
      <c r="D114" s="1338"/>
      <c r="E114" s="1338"/>
      <c r="F114" s="1338"/>
      <c r="G114" s="1338"/>
      <c r="H114" s="1338"/>
      <c r="I114" s="1338"/>
      <c r="J114" s="1338"/>
      <c r="K114" s="1338"/>
      <c r="L114" s="1338"/>
      <c r="M114" s="1338"/>
      <c r="N114" s="1338"/>
      <c r="O114" s="1338"/>
      <c r="P114" s="1338"/>
      <c r="Q114" s="1338"/>
      <c r="R114" s="1338"/>
      <c r="S114" s="1338"/>
      <c r="T114" s="1338"/>
      <c r="U114" s="1338"/>
      <c r="V114" s="1338"/>
      <c r="W114" s="1338"/>
      <c r="X114" s="1338"/>
      <c r="Y114" s="1338"/>
      <c r="Z114" s="1338"/>
      <c r="AA114" s="1338"/>
      <c r="AB114" s="1338"/>
      <c r="AC114" s="1338"/>
      <c r="AD114" s="1338"/>
      <c r="AE114" s="1338"/>
      <c r="AF114" s="1338"/>
      <c r="AG114" s="1338"/>
      <c r="AH114" s="1338"/>
      <c r="AI114" s="1338"/>
      <c r="AJ114" s="1338"/>
      <c r="AK114" s="1343"/>
      <c r="AL114" s="1344"/>
      <c r="AM114" s="794"/>
      <c r="AN114" s="794"/>
      <c r="AO114" s="794"/>
      <c r="AP114" s="794"/>
      <c r="AQ114" s="794"/>
      <c r="AR114" s="794"/>
      <c r="AS114" s="794"/>
      <c r="AT114" s="794"/>
      <c r="AU114" s="794"/>
      <c r="AV114" s="794"/>
      <c r="AW114" s="794"/>
      <c r="AX114" s="794"/>
      <c r="AY114" s="794"/>
      <c r="AZ114" s="794"/>
      <c r="BA114" s="794"/>
      <c r="BB114" s="794"/>
      <c r="BC114" s="44"/>
      <c r="BD114" s="132"/>
      <c r="BE114" s="259"/>
      <c r="BF114" s="801"/>
      <c r="BG114" s="259"/>
      <c r="BH114" s="546"/>
      <c r="BI114" s="259"/>
      <c r="BJ114" s="780"/>
      <c r="BK114" s="780"/>
      <c r="BL114" s="780"/>
      <c r="BM114" s="802"/>
      <c r="BN114" s="802"/>
      <c r="BO114" s="802"/>
      <c r="BP114" s="802"/>
      <c r="BQ114" s="802"/>
      <c r="BR114" s="802"/>
      <c r="BS114" s="802"/>
      <c r="BT114" s="802"/>
      <c r="BU114" s="259"/>
      <c r="BV114" s="776"/>
      <c r="BW114" s="776"/>
      <c r="BX114" s="776"/>
      <c r="BY114" s="776"/>
      <c r="BZ114" s="776"/>
      <c r="CA114" s="776"/>
      <c r="CB114" s="776"/>
      <c r="CC114" s="780"/>
      <c r="CD114" s="780"/>
      <c r="CE114" s="780"/>
      <c r="CF114" s="780"/>
      <c r="CG114" s="780"/>
      <c r="CH114" s="780"/>
      <c r="CI114" s="776"/>
      <c r="CJ114" s="776"/>
      <c r="CK114" s="776"/>
      <c r="CL114" s="776"/>
      <c r="CM114" s="776"/>
      <c r="CN114" s="776"/>
      <c r="CO114" s="776"/>
      <c r="CP114" s="776"/>
      <c r="CQ114" s="776"/>
      <c r="CR114" s="776"/>
      <c r="CS114" s="776"/>
      <c r="CT114" s="259"/>
      <c r="CU114" s="259"/>
      <c r="CV114" s="259"/>
      <c r="CW114" s="780"/>
      <c r="CX114" s="780"/>
      <c r="CY114" s="780"/>
      <c r="CZ114" s="780"/>
      <c r="DA114" s="780"/>
      <c r="DB114" s="780"/>
      <c r="DC114" s="780"/>
      <c r="DD114" s="780"/>
      <c r="DE114" s="780"/>
      <c r="DF114" s="780"/>
      <c r="DG114" s="780"/>
      <c r="DH114" s="780"/>
      <c r="DI114" s="780"/>
      <c r="DJ114" s="780"/>
      <c r="DK114" s="780"/>
      <c r="DL114" s="780"/>
      <c r="DM114" s="780"/>
      <c r="DN114" s="780"/>
      <c r="DO114" s="780"/>
      <c r="DP114" s="780"/>
      <c r="DQ114" s="780"/>
      <c r="DR114" s="780"/>
      <c r="DS114" s="780"/>
      <c r="DT114" s="780"/>
      <c r="DU114" s="780"/>
      <c r="DV114" s="780"/>
      <c r="DW114" s="780"/>
      <c r="DX114" s="780"/>
      <c r="DY114" s="780"/>
      <c r="DZ114" s="780"/>
      <c r="EA114" s="780"/>
      <c r="EB114" s="780"/>
      <c r="EC114" s="780"/>
      <c r="ED114" s="780"/>
      <c r="EE114" s="780"/>
      <c r="EF114" s="780"/>
      <c r="EG114" s="780"/>
      <c r="EH114" s="780"/>
      <c r="EI114" s="780"/>
      <c r="EJ114" s="780"/>
      <c r="EK114" s="780"/>
      <c r="EL114" s="780"/>
      <c r="EM114" s="780"/>
      <c r="EN114" s="780"/>
      <c r="EO114" s="780"/>
      <c r="EP114" s="780"/>
      <c r="EQ114" s="780"/>
      <c r="ER114" s="780"/>
      <c r="ES114" s="780"/>
      <c r="ET114" s="780"/>
      <c r="EU114" s="780"/>
      <c r="EV114" s="780"/>
      <c r="EW114" s="780"/>
      <c r="EX114" s="780"/>
      <c r="EY114" s="780"/>
      <c r="EZ114" s="780"/>
      <c r="FA114" s="780"/>
      <c r="FB114" s="780"/>
      <c r="FC114" s="780"/>
      <c r="FD114" s="780"/>
      <c r="FE114" s="780"/>
      <c r="FF114" s="780"/>
      <c r="FG114" s="780"/>
      <c r="FH114" s="780"/>
      <c r="FI114" s="780"/>
      <c r="FJ114" s="780"/>
      <c r="FK114" s="780"/>
      <c r="FL114" s="780"/>
      <c r="FM114" s="780"/>
      <c r="FN114" s="780"/>
      <c r="FO114" s="780"/>
      <c r="FP114" s="780"/>
      <c r="FQ114" s="780"/>
      <c r="FR114" s="780"/>
      <c r="FS114" s="780"/>
      <c r="FT114" s="780"/>
      <c r="FU114" s="780"/>
      <c r="FV114" s="780"/>
      <c r="FW114" s="780"/>
      <c r="FX114" s="780"/>
      <c r="FY114" s="780"/>
      <c r="FZ114" s="780"/>
      <c r="GA114" s="780"/>
      <c r="GB114" s="780"/>
      <c r="GC114" s="780"/>
      <c r="GD114" s="780"/>
      <c r="GE114" s="780"/>
      <c r="GF114" s="780"/>
      <c r="GG114" s="780"/>
      <c r="GH114" s="780"/>
      <c r="GI114" s="780"/>
      <c r="GJ114" s="780"/>
      <c r="GK114" s="780"/>
      <c r="GL114" s="780"/>
      <c r="GM114" s="780"/>
      <c r="GN114" s="780"/>
      <c r="GO114" s="780"/>
      <c r="GP114" s="780"/>
      <c r="GQ114" s="780"/>
      <c r="GR114" s="780"/>
      <c r="GS114" s="780"/>
      <c r="GT114" s="780"/>
      <c r="GU114" s="780"/>
      <c r="GV114" s="780"/>
      <c r="GW114" s="780"/>
      <c r="GX114" s="780"/>
      <c r="GY114" s="780"/>
      <c r="GZ114" s="780"/>
      <c r="HA114" s="780"/>
      <c r="HB114" s="780"/>
      <c r="HC114" s="780"/>
      <c r="HD114" s="780"/>
      <c r="HE114" s="780"/>
      <c r="HF114" s="780"/>
      <c r="HG114" s="780"/>
      <c r="HH114" s="780"/>
      <c r="HI114" s="780"/>
      <c r="HJ114" s="780"/>
      <c r="HK114" s="780"/>
      <c r="HL114" s="780"/>
      <c r="HM114" s="780"/>
      <c r="HN114" s="780"/>
      <c r="HO114" s="780"/>
      <c r="HP114" s="780"/>
      <c r="HQ114" s="780"/>
      <c r="HR114" s="780"/>
      <c r="HS114" s="780"/>
      <c r="HT114" s="780"/>
      <c r="HU114" s="780"/>
      <c r="HV114" s="780"/>
      <c r="HW114" s="780"/>
      <c r="HX114" s="780"/>
      <c r="HY114" s="780"/>
      <c r="HZ114" s="780"/>
      <c r="IA114" s="780"/>
      <c r="IB114" s="780"/>
      <c r="IC114" s="780"/>
      <c r="ID114" s="780"/>
      <c r="IE114" s="780"/>
      <c r="IF114" s="780"/>
      <c r="IG114" s="780"/>
      <c r="IH114" s="780"/>
      <c r="II114" s="780"/>
      <c r="IJ114" s="780"/>
      <c r="IK114" s="780"/>
      <c r="IL114" s="780"/>
    </row>
    <row r="115" spans="1:246" s="18" customFormat="1" ht="27.75" customHeight="1">
      <c r="A115" s="1339"/>
      <c r="B115" s="1340"/>
      <c r="C115" s="1340"/>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340"/>
      <c r="AJ115" s="1340"/>
      <c r="AK115" s="1345"/>
      <c r="AL115" s="1346"/>
      <c r="AM115" s="794"/>
      <c r="AN115" s="794"/>
      <c r="AO115" s="794"/>
      <c r="AP115" s="794"/>
      <c r="AQ115" s="794"/>
      <c r="AR115" s="794"/>
      <c r="AS115" s="794"/>
      <c r="AT115" s="794"/>
      <c r="AU115" s="794"/>
      <c r="AV115" s="794"/>
      <c r="AW115" s="794"/>
      <c r="AX115" s="794"/>
      <c r="AY115" s="794"/>
      <c r="AZ115" s="794"/>
      <c r="BA115" s="794"/>
      <c r="BB115" s="794"/>
      <c r="BC115" s="44"/>
      <c r="BD115" s="132"/>
      <c r="BE115" s="259"/>
      <c r="BF115" s="801"/>
      <c r="BG115" s="259"/>
      <c r="BH115" s="546"/>
      <c r="BI115" s="259"/>
      <c r="BJ115" s="780"/>
      <c r="BK115" s="780"/>
      <c r="BL115" s="780"/>
      <c r="BM115" s="802"/>
      <c r="BN115" s="802"/>
      <c r="BO115" s="802"/>
      <c r="BP115" s="802"/>
      <c r="BQ115" s="802"/>
      <c r="BR115" s="802"/>
      <c r="BS115" s="802"/>
      <c r="BT115" s="802"/>
      <c r="BU115" s="259"/>
      <c r="BV115" s="776"/>
      <c r="BW115" s="776"/>
      <c r="BX115" s="776"/>
      <c r="BY115" s="776"/>
      <c r="BZ115" s="776"/>
      <c r="CA115" s="776"/>
      <c r="CB115" s="776"/>
      <c r="CC115" s="780"/>
      <c r="CD115" s="780"/>
      <c r="CE115" s="780"/>
      <c r="CF115" s="780"/>
      <c r="CG115" s="780"/>
      <c r="CH115" s="780"/>
      <c r="CI115" s="776"/>
      <c r="CJ115" s="776"/>
      <c r="CK115" s="776"/>
      <c r="CL115" s="776"/>
      <c r="CM115" s="776"/>
      <c r="CN115" s="776"/>
      <c r="CO115" s="776"/>
      <c r="CP115" s="776"/>
      <c r="CQ115" s="776"/>
      <c r="CR115" s="776"/>
      <c r="CS115" s="776"/>
      <c r="CT115" s="259"/>
      <c r="CU115" s="259"/>
      <c r="CV115" s="259"/>
      <c r="CW115" s="780"/>
      <c r="CX115" s="780"/>
      <c r="CY115" s="780"/>
      <c r="CZ115" s="780"/>
      <c r="DA115" s="780"/>
      <c r="DB115" s="780"/>
      <c r="DC115" s="780"/>
      <c r="DD115" s="780"/>
      <c r="DE115" s="780"/>
      <c r="DF115" s="780"/>
      <c r="DG115" s="780"/>
      <c r="DH115" s="780"/>
      <c r="DI115" s="780"/>
      <c r="DJ115" s="780"/>
      <c r="DK115" s="780"/>
      <c r="DL115" s="780"/>
      <c r="DM115" s="780"/>
      <c r="DN115" s="780"/>
      <c r="DO115" s="780"/>
      <c r="DP115" s="780"/>
      <c r="DQ115" s="780"/>
      <c r="DR115" s="780"/>
      <c r="DS115" s="780"/>
      <c r="DT115" s="780"/>
      <c r="DU115" s="780"/>
      <c r="DV115" s="780"/>
      <c r="DW115" s="780"/>
      <c r="DX115" s="780"/>
      <c r="DY115" s="780"/>
      <c r="DZ115" s="780"/>
      <c r="EA115" s="780"/>
      <c r="EB115" s="780"/>
      <c r="EC115" s="780"/>
      <c r="ED115" s="780"/>
      <c r="EE115" s="780"/>
      <c r="EF115" s="780"/>
      <c r="EG115" s="780"/>
      <c r="EH115" s="780"/>
      <c r="EI115" s="780"/>
      <c r="EJ115" s="780"/>
      <c r="EK115" s="780"/>
      <c r="EL115" s="780"/>
      <c r="EM115" s="780"/>
      <c r="EN115" s="780"/>
      <c r="EO115" s="780"/>
      <c r="EP115" s="780"/>
      <c r="EQ115" s="780"/>
      <c r="ER115" s="780"/>
      <c r="ES115" s="780"/>
      <c r="ET115" s="780"/>
      <c r="EU115" s="780"/>
      <c r="EV115" s="780"/>
      <c r="EW115" s="780"/>
      <c r="EX115" s="780"/>
      <c r="EY115" s="780"/>
      <c r="EZ115" s="780"/>
      <c r="FA115" s="780"/>
      <c r="FB115" s="780"/>
      <c r="FC115" s="780"/>
      <c r="FD115" s="780"/>
      <c r="FE115" s="780"/>
      <c r="FF115" s="780"/>
      <c r="FG115" s="780"/>
      <c r="FH115" s="780"/>
      <c r="FI115" s="780"/>
      <c r="FJ115" s="780"/>
      <c r="FK115" s="780"/>
      <c r="FL115" s="780"/>
      <c r="FM115" s="780"/>
      <c r="FN115" s="780"/>
      <c r="FO115" s="780"/>
      <c r="FP115" s="780"/>
      <c r="FQ115" s="780"/>
      <c r="FR115" s="780"/>
      <c r="FS115" s="780"/>
      <c r="FT115" s="780"/>
      <c r="FU115" s="780"/>
      <c r="FV115" s="780"/>
      <c r="FW115" s="780"/>
      <c r="FX115" s="780"/>
      <c r="FY115" s="780"/>
      <c r="FZ115" s="780"/>
      <c r="GA115" s="780"/>
      <c r="GB115" s="780"/>
      <c r="GC115" s="780"/>
      <c r="GD115" s="780"/>
      <c r="GE115" s="780"/>
      <c r="GF115" s="780"/>
      <c r="GG115" s="780"/>
      <c r="GH115" s="780"/>
      <c r="GI115" s="780"/>
      <c r="GJ115" s="780"/>
      <c r="GK115" s="780"/>
      <c r="GL115" s="780"/>
      <c r="GM115" s="780"/>
      <c r="GN115" s="780"/>
      <c r="GO115" s="780"/>
      <c r="GP115" s="780"/>
      <c r="GQ115" s="780"/>
      <c r="GR115" s="780"/>
      <c r="GS115" s="780"/>
      <c r="GT115" s="780"/>
      <c r="GU115" s="780"/>
      <c r="GV115" s="780"/>
      <c r="GW115" s="780"/>
      <c r="GX115" s="780"/>
      <c r="GY115" s="780"/>
      <c r="GZ115" s="780"/>
      <c r="HA115" s="780"/>
      <c r="HB115" s="780"/>
      <c r="HC115" s="780"/>
      <c r="HD115" s="780"/>
      <c r="HE115" s="780"/>
      <c r="HF115" s="780"/>
      <c r="HG115" s="780"/>
      <c r="HH115" s="780"/>
      <c r="HI115" s="780"/>
      <c r="HJ115" s="780"/>
      <c r="HK115" s="780"/>
      <c r="HL115" s="780"/>
      <c r="HM115" s="780"/>
      <c r="HN115" s="780"/>
      <c r="HO115" s="780"/>
      <c r="HP115" s="780"/>
      <c r="HQ115" s="780"/>
      <c r="HR115" s="780"/>
      <c r="HS115" s="780"/>
      <c r="HT115" s="780"/>
      <c r="HU115" s="780"/>
      <c r="HV115" s="780"/>
      <c r="HW115" s="780"/>
      <c r="HX115" s="780"/>
      <c r="HY115" s="780"/>
      <c r="HZ115" s="780"/>
      <c r="IA115" s="780"/>
      <c r="IB115" s="780"/>
      <c r="IC115" s="780"/>
      <c r="ID115" s="780"/>
      <c r="IE115" s="780"/>
      <c r="IF115" s="780"/>
      <c r="IG115" s="780"/>
      <c r="IH115" s="780"/>
      <c r="II115" s="780"/>
      <c r="IJ115" s="780"/>
      <c r="IK115" s="780"/>
      <c r="IL115" s="780"/>
    </row>
    <row r="116" spans="1:246" s="18" customFormat="1" ht="27.75" customHeight="1">
      <c r="A116" s="1339"/>
      <c r="B116" s="1340"/>
      <c r="C116" s="1340"/>
      <c r="D116" s="1340"/>
      <c r="E116" s="1340"/>
      <c r="F116" s="1340"/>
      <c r="G116" s="1340"/>
      <c r="H116" s="1340"/>
      <c r="I116" s="1340"/>
      <c r="J116" s="1340"/>
      <c r="K116" s="1340"/>
      <c r="L116" s="1340"/>
      <c r="M116" s="1340"/>
      <c r="N116" s="1340"/>
      <c r="O116" s="1340"/>
      <c r="P116" s="1340"/>
      <c r="Q116" s="1340"/>
      <c r="R116" s="1340"/>
      <c r="S116" s="1340"/>
      <c r="T116" s="1340"/>
      <c r="U116" s="1340"/>
      <c r="V116" s="1340"/>
      <c r="W116" s="1340"/>
      <c r="X116" s="1340"/>
      <c r="Y116" s="1340"/>
      <c r="Z116" s="1340"/>
      <c r="AA116" s="1340"/>
      <c r="AB116" s="1340"/>
      <c r="AC116" s="1340"/>
      <c r="AD116" s="1340"/>
      <c r="AE116" s="1340"/>
      <c r="AF116" s="1340"/>
      <c r="AG116" s="1340"/>
      <c r="AH116" s="1340"/>
      <c r="AI116" s="1340"/>
      <c r="AJ116" s="1340"/>
      <c r="AK116" s="1345"/>
      <c r="AL116" s="1346"/>
      <c r="AM116" s="794"/>
      <c r="AN116" s="794"/>
      <c r="AO116" s="794"/>
      <c r="AP116" s="794"/>
      <c r="AQ116" s="794"/>
      <c r="AR116" s="794"/>
      <c r="AS116" s="794"/>
      <c r="AT116" s="794"/>
      <c r="AU116" s="794"/>
      <c r="AV116" s="794"/>
      <c r="AW116" s="794"/>
      <c r="AX116" s="794"/>
      <c r="AY116" s="794"/>
      <c r="AZ116" s="794"/>
      <c r="BA116" s="794"/>
      <c r="BB116" s="794"/>
      <c r="BC116" s="44"/>
      <c r="BD116" s="132"/>
      <c r="BE116" s="259"/>
      <c r="BF116" s="801"/>
      <c r="BG116" s="259"/>
      <c r="BH116" s="546"/>
      <c r="BI116" s="259"/>
      <c r="BJ116" s="780"/>
      <c r="BK116" s="780"/>
      <c r="BL116" s="780"/>
      <c r="BM116" s="802"/>
      <c r="BN116" s="802"/>
      <c r="BO116" s="802"/>
      <c r="BP116" s="802"/>
      <c r="BQ116" s="802"/>
      <c r="BR116" s="802"/>
      <c r="BS116" s="802"/>
      <c r="BT116" s="802"/>
      <c r="BU116" s="259"/>
      <c r="BV116" s="776"/>
      <c r="BW116" s="776"/>
      <c r="BX116" s="776"/>
      <c r="BY116" s="776"/>
      <c r="BZ116" s="776"/>
      <c r="CA116" s="776"/>
      <c r="CB116" s="776"/>
      <c r="CC116" s="780"/>
      <c r="CD116" s="780"/>
      <c r="CE116" s="780"/>
      <c r="CF116" s="780"/>
      <c r="CG116" s="780"/>
      <c r="CH116" s="780"/>
      <c r="CI116" s="776"/>
      <c r="CJ116" s="776"/>
      <c r="CK116" s="776"/>
      <c r="CL116" s="776"/>
      <c r="CM116" s="776"/>
      <c r="CN116" s="776"/>
      <c r="CO116" s="776"/>
      <c r="CP116" s="776"/>
      <c r="CQ116" s="776"/>
      <c r="CR116" s="776"/>
      <c r="CS116" s="776"/>
      <c r="CT116" s="259"/>
      <c r="CU116" s="259"/>
      <c r="CV116" s="259"/>
      <c r="CW116" s="780"/>
      <c r="CX116" s="780"/>
      <c r="CY116" s="780"/>
      <c r="CZ116" s="780"/>
      <c r="DA116" s="780"/>
      <c r="DB116" s="780"/>
      <c r="DC116" s="780"/>
      <c r="DD116" s="780"/>
      <c r="DE116" s="780"/>
      <c r="DF116" s="780"/>
      <c r="DG116" s="780"/>
      <c r="DH116" s="780"/>
      <c r="DI116" s="780"/>
      <c r="DJ116" s="780"/>
      <c r="DK116" s="780"/>
      <c r="DL116" s="780"/>
      <c r="DM116" s="780"/>
      <c r="DN116" s="780"/>
      <c r="DO116" s="780"/>
      <c r="DP116" s="780"/>
      <c r="DQ116" s="780"/>
      <c r="DR116" s="780"/>
      <c r="DS116" s="780"/>
      <c r="DT116" s="780"/>
      <c r="DU116" s="780"/>
      <c r="DV116" s="780"/>
      <c r="DW116" s="780"/>
      <c r="DX116" s="780"/>
      <c r="DY116" s="780"/>
      <c r="DZ116" s="780"/>
      <c r="EA116" s="780"/>
      <c r="EB116" s="780"/>
      <c r="EC116" s="780"/>
      <c r="ED116" s="780"/>
      <c r="EE116" s="780"/>
      <c r="EF116" s="780"/>
      <c r="EG116" s="780"/>
      <c r="EH116" s="780"/>
      <c r="EI116" s="780"/>
      <c r="EJ116" s="780"/>
      <c r="EK116" s="780"/>
      <c r="EL116" s="780"/>
      <c r="EM116" s="780"/>
      <c r="EN116" s="780"/>
      <c r="EO116" s="780"/>
      <c r="EP116" s="780"/>
      <c r="EQ116" s="780"/>
      <c r="ER116" s="780"/>
      <c r="ES116" s="780"/>
      <c r="ET116" s="780"/>
      <c r="EU116" s="780"/>
      <c r="EV116" s="780"/>
      <c r="EW116" s="780"/>
      <c r="EX116" s="780"/>
      <c r="EY116" s="780"/>
      <c r="EZ116" s="780"/>
      <c r="FA116" s="780"/>
      <c r="FB116" s="780"/>
      <c r="FC116" s="780"/>
      <c r="FD116" s="780"/>
      <c r="FE116" s="780"/>
      <c r="FF116" s="780"/>
      <c r="FG116" s="780"/>
      <c r="FH116" s="780"/>
      <c r="FI116" s="780"/>
      <c r="FJ116" s="780"/>
      <c r="FK116" s="780"/>
      <c r="FL116" s="780"/>
      <c r="FM116" s="780"/>
      <c r="FN116" s="780"/>
      <c r="FO116" s="780"/>
      <c r="FP116" s="780"/>
      <c r="FQ116" s="780"/>
      <c r="FR116" s="780"/>
      <c r="FS116" s="780"/>
      <c r="FT116" s="780"/>
      <c r="FU116" s="780"/>
      <c r="FV116" s="780"/>
      <c r="FW116" s="780"/>
      <c r="FX116" s="780"/>
      <c r="FY116" s="780"/>
      <c r="FZ116" s="780"/>
      <c r="GA116" s="780"/>
      <c r="GB116" s="780"/>
      <c r="GC116" s="780"/>
      <c r="GD116" s="780"/>
      <c r="GE116" s="780"/>
      <c r="GF116" s="780"/>
      <c r="GG116" s="780"/>
      <c r="GH116" s="780"/>
      <c r="GI116" s="780"/>
      <c r="GJ116" s="780"/>
      <c r="GK116" s="780"/>
      <c r="GL116" s="780"/>
      <c r="GM116" s="780"/>
      <c r="GN116" s="780"/>
      <c r="GO116" s="780"/>
      <c r="GP116" s="780"/>
      <c r="GQ116" s="780"/>
      <c r="GR116" s="780"/>
      <c r="GS116" s="780"/>
      <c r="GT116" s="780"/>
      <c r="GU116" s="780"/>
      <c r="GV116" s="780"/>
      <c r="GW116" s="780"/>
      <c r="GX116" s="780"/>
      <c r="GY116" s="780"/>
      <c r="GZ116" s="780"/>
      <c r="HA116" s="780"/>
      <c r="HB116" s="780"/>
      <c r="HC116" s="780"/>
      <c r="HD116" s="780"/>
      <c r="HE116" s="780"/>
      <c r="HF116" s="780"/>
      <c r="HG116" s="780"/>
      <c r="HH116" s="780"/>
      <c r="HI116" s="780"/>
      <c r="HJ116" s="780"/>
      <c r="HK116" s="780"/>
      <c r="HL116" s="780"/>
      <c r="HM116" s="780"/>
      <c r="HN116" s="780"/>
      <c r="HO116" s="780"/>
      <c r="HP116" s="780"/>
      <c r="HQ116" s="780"/>
      <c r="HR116" s="780"/>
      <c r="HS116" s="780"/>
      <c r="HT116" s="780"/>
      <c r="HU116" s="780"/>
      <c r="HV116" s="780"/>
      <c r="HW116" s="780"/>
      <c r="HX116" s="780"/>
      <c r="HY116" s="780"/>
      <c r="HZ116" s="780"/>
      <c r="IA116" s="780"/>
      <c r="IB116" s="780"/>
      <c r="IC116" s="780"/>
      <c r="ID116" s="780"/>
      <c r="IE116" s="780"/>
      <c r="IF116" s="780"/>
      <c r="IG116" s="780"/>
      <c r="IH116" s="780"/>
      <c r="II116" s="780"/>
      <c r="IJ116" s="780"/>
      <c r="IK116" s="780"/>
      <c r="IL116" s="780"/>
    </row>
    <row r="117" spans="1:246" s="18" customFormat="1" ht="96" customHeight="1">
      <c r="A117" s="1339"/>
      <c r="B117" s="1340"/>
      <c r="C117" s="1340"/>
      <c r="D117" s="1340"/>
      <c r="E117" s="1340"/>
      <c r="F117" s="1340"/>
      <c r="G117" s="1340"/>
      <c r="H117" s="1340"/>
      <c r="I117" s="1340"/>
      <c r="J117" s="1340"/>
      <c r="K117" s="1340"/>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0"/>
      <c r="AG117" s="1340"/>
      <c r="AH117" s="1340"/>
      <c r="AI117" s="1340"/>
      <c r="AJ117" s="1340"/>
      <c r="AK117" s="1345"/>
      <c r="AL117" s="1346"/>
      <c r="AM117" s="794"/>
      <c r="AN117" s="794"/>
      <c r="AO117" s="794"/>
      <c r="AP117" s="794"/>
      <c r="AQ117" s="794"/>
      <c r="AR117" s="794"/>
      <c r="AS117" s="794"/>
      <c r="AT117" s="794"/>
      <c r="AU117" s="794"/>
      <c r="AV117" s="794"/>
      <c r="AW117" s="794"/>
      <c r="AX117" s="794"/>
      <c r="AY117" s="794"/>
      <c r="AZ117" s="794"/>
      <c r="BA117" s="794"/>
      <c r="BB117" s="794"/>
      <c r="BC117" s="44"/>
      <c r="BD117" s="132"/>
      <c r="BE117" s="259"/>
      <c r="BF117" s="801"/>
      <c r="BG117" s="259"/>
      <c r="BH117" s="546"/>
      <c r="BI117" s="259"/>
      <c r="BJ117" s="780"/>
      <c r="BK117" s="780"/>
      <c r="BL117" s="780"/>
      <c r="BM117" s="802"/>
      <c r="BN117" s="802"/>
      <c r="BO117" s="802"/>
      <c r="BP117" s="802"/>
      <c r="BQ117" s="802"/>
      <c r="BR117" s="802"/>
      <c r="BS117" s="802"/>
      <c r="BT117" s="802"/>
      <c r="BU117" s="259"/>
      <c r="BV117" s="776"/>
      <c r="BW117" s="776"/>
      <c r="BX117" s="776"/>
      <c r="BY117" s="776"/>
      <c r="BZ117" s="776"/>
      <c r="CA117" s="776"/>
      <c r="CB117" s="776"/>
      <c r="CC117" s="780"/>
      <c r="CD117" s="780"/>
      <c r="CE117" s="780"/>
      <c r="CF117" s="780"/>
      <c r="CG117" s="780"/>
      <c r="CH117" s="780"/>
      <c r="CI117" s="776"/>
      <c r="CJ117" s="776"/>
      <c r="CK117" s="776"/>
      <c r="CL117" s="776"/>
      <c r="CM117" s="776"/>
      <c r="CN117" s="776"/>
      <c r="CO117" s="776"/>
      <c r="CP117" s="776"/>
      <c r="CQ117" s="776"/>
      <c r="CR117" s="776"/>
      <c r="CS117" s="776"/>
      <c r="CT117" s="259"/>
      <c r="CU117" s="259"/>
      <c r="CV117" s="259"/>
      <c r="CW117" s="780"/>
      <c r="CX117" s="780"/>
      <c r="CY117" s="780"/>
      <c r="CZ117" s="780"/>
      <c r="DA117" s="780"/>
      <c r="DB117" s="780"/>
      <c r="DC117" s="780"/>
      <c r="DD117" s="780"/>
      <c r="DE117" s="780"/>
      <c r="DF117" s="780"/>
      <c r="DG117" s="780"/>
      <c r="DH117" s="780"/>
      <c r="DI117" s="780"/>
      <c r="DJ117" s="780"/>
      <c r="DK117" s="780"/>
      <c r="DL117" s="780"/>
      <c r="DM117" s="780"/>
      <c r="DN117" s="780"/>
      <c r="DO117" s="780"/>
      <c r="DP117" s="780"/>
      <c r="DQ117" s="780"/>
      <c r="DR117" s="780"/>
      <c r="DS117" s="780"/>
      <c r="DT117" s="780"/>
      <c r="DU117" s="780"/>
      <c r="DV117" s="780"/>
      <c r="DW117" s="780"/>
      <c r="DX117" s="780"/>
      <c r="DY117" s="780"/>
      <c r="DZ117" s="780"/>
      <c r="EA117" s="780"/>
      <c r="EB117" s="780"/>
      <c r="EC117" s="780"/>
      <c r="ED117" s="780"/>
      <c r="EE117" s="780"/>
      <c r="EF117" s="780"/>
      <c r="EG117" s="780"/>
      <c r="EH117" s="780"/>
      <c r="EI117" s="780"/>
      <c r="EJ117" s="780"/>
      <c r="EK117" s="780"/>
      <c r="EL117" s="780"/>
      <c r="EM117" s="780"/>
      <c r="EN117" s="780"/>
      <c r="EO117" s="780"/>
      <c r="EP117" s="780"/>
      <c r="EQ117" s="780"/>
      <c r="ER117" s="780"/>
      <c r="ES117" s="780"/>
      <c r="ET117" s="780"/>
      <c r="EU117" s="780"/>
      <c r="EV117" s="780"/>
      <c r="EW117" s="780"/>
      <c r="EX117" s="780"/>
      <c r="EY117" s="780"/>
      <c r="EZ117" s="780"/>
      <c r="FA117" s="780"/>
      <c r="FB117" s="780"/>
      <c r="FC117" s="780"/>
      <c r="FD117" s="780"/>
      <c r="FE117" s="780"/>
      <c r="FF117" s="780"/>
      <c r="FG117" s="780"/>
      <c r="FH117" s="780"/>
      <c r="FI117" s="780"/>
      <c r="FJ117" s="780"/>
      <c r="FK117" s="780"/>
      <c r="FL117" s="780"/>
      <c r="FM117" s="780"/>
      <c r="FN117" s="780"/>
      <c r="FO117" s="780"/>
      <c r="FP117" s="780"/>
      <c r="FQ117" s="780"/>
      <c r="FR117" s="780"/>
      <c r="FS117" s="780"/>
      <c r="FT117" s="780"/>
      <c r="FU117" s="780"/>
      <c r="FV117" s="780"/>
      <c r="FW117" s="780"/>
      <c r="FX117" s="780"/>
      <c r="FY117" s="780"/>
      <c r="FZ117" s="780"/>
      <c r="GA117" s="780"/>
      <c r="GB117" s="780"/>
      <c r="GC117" s="780"/>
      <c r="GD117" s="780"/>
      <c r="GE117" s="780"/>
      <c r="GF117" s="780"/>
      <c r="GG117" s="780"/>
      <c r="GH117" s="780"/>
      <c r="GI117" s="780"/>
      <c r="GJ117" s="780"/>
      <c r="GK117" s="780"/>
      <c r="GL117" s="780"/>
      <c r="GM117" s="780"/>
      <c r="GN117" s="780"/>
      <c r="GO117" s="780"/>
      <c r="GP117" s="780"/>
      <c r="GQ117" s="780"/>
      <c r="GR117" s="780"/>
      <c r="GS117" s="780"/>
      <c r="GT117" s="780"/>
      <c r="GU117" s="780"/>
      <c r="GV117" s="780"/>
      <c r="GW117" s="780"/>
      <c r="GX117" s="780"/>
      <c r="GY117" s="780"/>
      <c r="GZ117" s="780"/>
      <c r="HA117" s="780"/>
      <c r="HB117" s="780"/>
      <c r="HC117" s="780"/>
      <c r="HD117" s="780"/>
      <c r="HE117" s="780"/>
      <c r="HF117" s="780"/>
      <c r="HG117" s="780"/>
      <c r="HH117" s="780"/>
      <c r="HI117" s="780"/>
      <c r="HJ117" s="780"/>
      <c r="HK117" s="780"/>
      <c r="HL117" s="780"/>
      <c r="HM117" s="780"/>
      <c r="HN117" s="780"/>
      <c r="HO117" s="780"/>
      <c r="HP117" s="780"/>
      <c r="HQ117" s="780"/>
      <c r="HR117" s="780"/>
      <c r="HS117" s="780"/>
      <c r="HT117" s="780"/>
      <c r="HU117" s="780"/>
      <c r="HV117" s="780"/>
      <c r="HW117" s="780"/>
      <c r="HX117" s="780"/>
      <c r="HY117" s="780"/>
      <c r="HZ117" s="780"/>
      <c r="IA117" s="780"/>
      <c r="IB117" s="780"/>
      <c r="IC117" s="780"/>
      <c r="ID117" s="780"/>
      <c r="IE117" s="780"/>
      <c r="IF117" s="780"/>
      <c r="IG117" s="780"/>
      <c r="IH117" s="780"/>
      <c r="II117" s="780"/>
      <c r="IJ117" s="780"/>
      <c r="IK117" s="780"/>
      <c r="IL117" s="780"/>
    </row>
    <row r="118" spans="1:246" s="18" customFormat="1" ht="69" customHeight="1">
      <c r="A118" s="1339"/>
      <c r="B118" s="1340"/>
      <c r="C118" s="1340"/>
      <c r="D118" s="1340"/>
      <c r="E118" s="1340"/>
      <c r="F118" s="1340"/>
      <c r="G118" s="1340"/>
      <c r="H118" s="1340"/>
      <c r="I118" s="1340"/>
      <c r="J118" s="1340"/>
      <c r="K118" s="1340"/>
      <c r="L118" s="1340"/>
      <c r="M118" s="1340"/>
      <c r="N118" s="1340"/>
      <c r="O118" s="1340"/>
      <c r="P118" s="1340"/>
      <c r="Q118" s="1340"/>
      <c r="R118" s="1340"/>
      <c r="S118" s="1340"/>
      <c r="T118" s="1340"/>
      <c r="U118" s="1340"/>
      <c r="V118" s="1340"/>
      <c r="W118" s="1340"/>
      <c r="X118" s="1340"/>
      <c r="Y118" s="1340"/>
      <c r="Z118" s="1340"/>
      <c r="AA118" s="1340"/>
      <c r="AB118" s="1340"/>
      <c r="AC118" s="1340"/>
      <c r="AD118" s="1340"/>
      <c r="AE118" s="1340"/>
      <c r="AF118" s="1340"/>
      <c r="AG118" s="1340"/>
      <c r="AH118" s="1340"/>
      <c r="AI118" s="1340"/>
      <c r="AJ118" s="1340"/>
      <c r="AK118" s="1345"/>
      <c r="AL118" s="1346"/>
      <c r="AM118" s="794"/>
      <c r="AN118" s="794"/>
      <c r="AO118" s="794"/>
      <c r="AP118" s="794"/>
      <c r="AQ118" s="794"/>
      <c r="AR118" s="794"/>
      <c r="AS118" s="794"/>
      <c r="AT118" s="794"/>
      <c r="AU118" s="794"/>
      <c r="AV118" s="794"/>
      <c r="AW118" s="794"/>
      <c r="AX118" s="794"/>
      <c r="AY118" s="794"/>
      <c r="AZ118" s="794"/>
      <c r="BA118" s="794"/>
      <c r="BB118" s="794"/>
      <c r="BC118" s="44"/>
      <c r="BD118" s="132"/>
      <c r="BE118" s="259"/>
      <c r="BF118" s="801"/>
      <c r="BG118" s="259"/>
      <c r="BH118" s="546"/>
      <c r="BI118" s="259"/>
      <c r="BJ118" s="780"/>
      <c r="BK118" s="780"/>
      <c r="BL118" s="780"/>
      <c r="BM118" s="802"/>
      <c r="BN118" s="802"/>
      <c r="BO118" s="802"/>
      <c r="BP118" s="802"/>
      <c r="BQ118" s="802"/>
      <c r="BR118" s="802"/>
      <c r="BS118" s="802"/>
      <c r="BT118" s="802"/>
      <c r="BU118" s="259"/>
      <c r="BV118" s="776"/>
      <c r="BW118" s="776"/>
      <c r="BX118" s="776"/>
      <c r="BY118" s="776"/>
      <c r="BZ118" s="776"/>
      <c r="CA118" s="776"/>
      <c r="CB118" s="776"/>
      <c r="CC118" s="780"/>
      <c r="CD118" s="780"/>
      <c r="CE118" s="780"/>
      <c r="CF118" s="780"/>
      <c r="CG118" s="780"/>
      <c r="CH118" s="780"/>
      <c r="CI118" s="776"/>
      <c r="CJ118" s="776"/>
      <c r="CK118" s="776"/>
      <c r="CL118" s="776"/>
      <c r="CM118" s="776"/>
      <c r="CN118" s="776"/>
      <c r="CO118" s="776"/>
      <c r="CP118" s="776"/>
      <c r="CQ118" s="776"/>
      <c r="CR118" s="776"/>
      <c r="CS118" s="776"/>
      <c r="CT118" s="259"/>
      <c r="CU118" s="259"/>
      <c r="CV118" s="259"/>
      <c r="CW118" s="780"/>
      <c r="CX118" s="780"/>
      <c r="CY118" s="780"/>
      <c r="CZ118" s="780"/>
      <c r="DA118" s="780"/>
      <c r="DB118" s="780"/>
      <c r="DC118" s="780"/>
      <c r="DD118" s="780"/>
      <c r="DE118" s="780"/>
      <c r="DF118" s="780"/>
      <c r="DG118" s="780"/>
      <c r="DH118" s="780"/>
      <c r="DI118" s="780"/>
      <c r="DJ118" s="780"/>
      <c r="DK118" s="780"/>
      <c r="DL118" s="780"/>
      <c r="DM118" s="780"/>
      <c r="DN118" s="780"/>
      <c r="DO118" s="780"/>
      <c r="DP118" s="780"/>
      <c r="DQ118" s="780"/>
      <c r="DR118" s="780"/>
      <c r="DS118" s="780"/>
      <c r="DT118" s="780"/>
      <c r="DU118" s="780"/>
      <c r="DV118" s="780"/>
      <c r="DW118" s="780"/>
      <c r="DX118" s="780"/>
      <c r="DY118" s="780"/>
      <c r="DZ118" s="780"/>
      <c r="EA118" s="780"/>
      <c r="EB118" s="780"/>
      <c r="EC118" s="780"/>
      <c r="ED118" s="780"/>
      <c r="EE118" s="780"/>
      <c r="EF118" s="780"/>
      <c r="EG118" s="780"/>
      <c r="EH118" s="780"/>
      <c r="EI118" s="780"/>
      <c r="EJ118" s="780"/>
      <c r="EK118" s="780"/>
      <c r="EL118" s="780"/>
      <c r="EM118" s="780"/>
      <c r="EN118" s="780"/>
      <c r="EO118" s="780"/>
      <c r="EP118" s="780"/>
      <c r="EQ118" s="780"/>
      <c r="ER118" s="780"/>
      <c r="ES118" s="780"/>
      <c r="ET118" s="780"/>
      <c r="EU118" s="780"/>
      <c r="EV118" s="780"/>
      <c r="EW118" s="780"/>
      <c r="EX118" s="780"/>
      <c r="EY118" s="780"/>
      <c r="EZ118" s="780"/>
      <c r="FA118" s="780"/>
      <c r="FB118" s="780"/>
      <c r="FC118" s="780"/>
      <c r="FD118" s="780"/>
      <c r="FE118" s="780"/>
      <c r="FF118" s="780"/>
      <c r="FG118" s="780"/>
      <c r="FH118" s="780"/>
      <c r="FI118" s="780"/>
      <c r="FJ118" s="780"/>
      <c r="FK118" s="780"/>
      <c r="FL118" s="780"/>
      <c r="FM118" s="780"/>
      <c r="FN118" s="780"/>
      <c r="FO118" s="780"/>
      <c r="FP118" s="780"/>
      <c r="FQ118" s="780"/>
      <c r="FR118" s="780"/>
      <c r="FS118" s="780"/>
      <c r="FT118" s="780"/>
      <c r="FU118" s="780"/>
      <c r="FV118" s="780"/>
      <c r="FW118" s="780"/>
      <c r="FX118" s="780"/>
      <c r="FY118" s="780"/>
      <c r="FZ118" s="780"/>
      <c r="GA118" s="780"/>
      <c r="GB118" s="780"/>
      <c r="GC118" s="780"/>
      <c r="GD118" s="780"/>
      <c r="GE118" s="780"/>
      <c r="GF118" s="780"/>
      <c r="GG118" s="780"/>
      <c r="GH118" s="780"/>
      <c r="GI118" s="780"/>
      <c r="GJ118" s="780"/>
      <c r="GK118" s="780"/>
      <c r="GL118" s="780"/>
      <c r="GM118" s="780"/>
      <c r="GN118" s="780"/>
      <c r="GO118" s="780"/>
      <c r="GP118" s="780"/>
      <c r="GQ118" s="780"/>
      <c r="GR118" s="780"/>
      <c r="GS118" s="780"/>
      <c r="GT118" s="780"/>
      <c r="GU118" s="780"/>
      <c r="GV118" s="780"/>
      <c r="GW118" s="780"/>
      <c r="GX118" s="780"/>
      <c r="GY118" s="780"/>
      <c r="GZ118" s="780"/>
      <c r="HA118" s="780"/>
      <c r="HB118" s="780"/>
      <c r="HC118" s="780"/>
      <c r="HD118" s="780"/>
      <c r="HE118" s="780"/>
      <c r="HF118" s="780"/>
      <c r="HG118" s="780"/>
      <c r="HH118" s="780"/>
      <c r="HI118" s="780"/>
      <c r="HJ118" s="780"/>
      <c r="HK118" s="780"/>
      <c r="HL118" s="780"/>
      <c r="HM118" s="780"/>
      <c r="HN118" s="780"/>
      <c r="HO118" s="780"/>
      <c r="HP118" s="780"/>
      <c r="HQ118" s="780"/>
      <c r="HR118" s="780"/>
      <c r="HS118" s="780"/>
      <c r="HT118" s="780"/>
      <c r="HU118" s="780"/>
      <c r="HV118" s="780"/>
      <c r="HW118" s="780"/>
      <c r="HX118" s="780"/>
      <c r="HY118" s="780"/>
      <c r="HZ118" s="780"/>
      <c r="IA118" s="780"/>
      <c r="IB118" s="780"/>
      <c r="IC118" s="780"/>
      <c r="ID118" s="780"/>
      <c r="IE118" s="780"/>
      <c r="IF118" s="780"/>
      <c r="IG118" s="780"/>
      <c r="IH118" s="780"/>
      <c r="II118" s="780"/>
      <c r="IJ118" s="780"/>
      <c r="IK118" s="780"/>
      <c r="IL118" s="780"/>
    </row>
    <row r="119" spans="1:246" s="18" customFormat="1" ht="74.25" customHeight="1">
      <c r="A119" s="1339"/>
      <c r="B119" s="1340"/>
      <c r="C119" s="1340"/>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340"/>
      <c r="AJ119" s="1340"/>
      <c r="AK119" s="1345"/>
      <c r="AL119" s="1346"/>
      <c r="AM119" s="794"/>
      <c r="AN119" s="794"/>
      <c r="AO119" s="794"/>
      <c r="AP119" s="794"/>
      <c r="AQ119" s="794"/>
      <c r="AR119" s="794"/>
      <c r="AS119" s="794"/>
      <c r="AT119" s="794"/>
      <c r="AU119" s="794"/>
      <c r="AV119" s="794"/>
      <c r="AW119" s="794"/>
      <c r="AX119" s="794"/>
      <c r="AY119" s="794"/>
      <c r="AZ119" s="794"/>
      <c r="BA119" s="794"/>
      <c r="BB119" s="794"/>
      <c r="BC119" s="44"/>
      <c r="BD119" s="132"/>
      <c r="BE119" s="259"/>
      <c r="BF119" s="801"/>
      <c r="BG119" s="259"/>
      <c r="BH119" s="546"/>
      <c r="BI119" s="259"/>
      <c r="BJ119" s="780"/>
      <c r="BK119" s="780"/>
      <c r="BL119" s="780"/>
      <c r="BM119" s="802"/>
      <c r="BN119" s="802"/>
      <c r="BO119" s="802"/>
      <c r="BP119" s="802"/>
      <c r="BQ119" s="802"/>
      <c r="BR119" s="802"/>
      <c r="BS119" s="802"/>
      <c r="BT119" s="802"/>
      <c r="BU119" s="259"/>
      <c r="BV119" s="776"/>
      <c r="BW119" s="776"/>
      <c r="BX119" s="776"/>
      <c r="BY119" s="776"/>
      <c r="BZ119" s="776"/>
      <c r="CA119" s="776"/>
      <c r="CB119" s="776"/>
      <c r="CC119" s="780"/>
      <c r="CD119" s="780"/>
      <c r="CE119" s="780"/>
      <c r="CF119" s="780"/>
      <c r="CG119" s="780"/>
      <c r="CH119" s="780"/>
      <c r="CI119" s="776"/>
      <c r="CJ119" s="776"/>
      <c r="CK119" s="776"/>
      <c r="CL119" s="776"/>
      <c r="CM119" s="776"/>
      <c r="CN119" s="776"/>
      <c r="CO119" s="776"/>
      <c r="CP119" s="776"/>
      <c r="CQ119" s="776"/>
      <c r="CR119" s="776"/>
      <c r="CS119" s="776"/>
      <c r="CT119" s="259"/>
      <c r="CU119" s="259"/>
      <c r="CV119" s="259"/>
      <c r="CW119" s="780"/>
      <c r="CX119" s="780"/>
      <c r="CY119" s="780"/>
      <c r="CZ119" s="780"/>
      <c r="DA119" s="780"/>
      <c r="DB119" s="780"/>
      <c r="DC119" s="780"/>
      <c r="DD119" s="780"/>
      <c r="DE119" s="780"/>
      <c r="DF119" s="780"/>
      <c r="DG119" s="780"/>
      <c r="DH119" s="780"/>
      <c r="DI119" s="780"/>
      <c r="DJ119" s="780"/>
      <c r="DK119" s="780"/>
      <c r="DL119" s="780"/>
      <c r="DM119" s="780"/>
      <c r="DN119" s="780"/>
      <c r="DO119" s="780"/>
      <c r="DP119" s="780"/>
      <c r="DQ119" s="780"/>
      <c r="DR119" s="780"/>
      <c r="DS119" s="780"/>
      <c r="DT119" s="780"/>
      <c r="DU119" s="780"/>
      <c r="DV119" s="780"/>
      <c r="DW119" s="780"/>
      <c r="DX119" s="780"/>
      <c r="DY119" s="780"/>
      <c r="DZ119" s="780"/>
      <c r="EA119" s="780"/>
      <c r="EB119" s="780"/>
      <c r="EC119" s="780"/>
      <c r="ED119" s="780"/>
      <c r="EE119" s="780"/>
      <c r="EF119" s="780"/>
      <c r="EG119" s="780"/>
      <c r="EH119" s="780"/>
      <c r="EI119" s="780"/>
      <c r="EJ119" s="780"/>
      <c r="EK119" s="780"/>
      <c r="EL119" s="780"/>
      <c r="EM119" s="780"/>
      <c r="EN119" s="780"/>
      <c r="EO119" s="780"/>
      <c r="EP119" s="780"/>
      <c r="EQ119" s="780"/>
      <c r="ER119" s="780"/>
      <c r="ES119" s="780"/>
      <c r="ET119" s="780"/>
      <c r="EU119" s="780"/>
      <c r="EV119" s="780"/>
      <c r="EW119" s="780"/>
      <c r="EX119" s="780"/>
      <c r="EY119" s="780"/>
      <c r="EZ119" s="780"/>
      <c r="FA119" s="780"/>
      <c r="FB119" s="780"/>
      <c r="FC119" s="780"/>
      <c r="FD119" s="780"/>
      <c r="FE119" s="780"/>
      <c r="FF119" s="780"/>
      <c r="FG119" s="780"/>
      <c r="FH119" s="780"/>
      <c r="FI119" s="780"/>
      <c r="FJ119" s="780"/>
      <c r="FK119" s="780"/>
      <c r="FL119" s="780"/>
      <c r="FM119" s="780"/>
      <c r="FN119" s="780"/>
      <c r="FO119" s="780"/>
      <c r="FP119" s="780"/>
      <c r="FQ119" s="780"/>
      <c r="FR119" s="780"/>
      <c r="FS119" s="780"/>
      <c r="FT119" s="780"/>
      <c r="FU119" s="780"/>
      <c r="FV119" s="780"/>
      <c r="FW119" s="780"/>
      <c r="FX119" s="780"/>
      <c r="FY119" s="780"/>
      <c r="FZ119" s="780"/>
      <c r="GA119" s="780"/>
      <c r="GB119" s="780"/>
      <c r="GC119" s="780"/>
      <c r="GD119" s="780"/>
      <c r="GE119" s="780"/>
      <c r="GF119" s="780"/>
      <c r="GG119" s="780"/>
      <c r="GH119" s="780"/>
      <c r="GI119" s="780"/>
      <c r="GJ119" s="780"/>
      <c r="GK119" s="780"/>
      <c r="GL119" s="780"/>
      <c r="GM119" s="780"/>
      <c r="GN119" s="780"/>
      <c r="GO119" s="780"/>
      <c r="GP119" s="780"/>
      <c r="GQ119" s="780"/>
      <c r="GR119" s="780"/>
      <c r="GS119" s="780"/>
      <c r="GT119" s="780"/>
      <c r="GU119" s="780"/>
      <c r="GV119" s="780"/>
      <c r="GW119" s="780"/>
      <c r="GX119" s="780"/>
      <c r="GY119" s="780"/>
      <c r="GZ119" s="780"/>
      <c r="HA119" s="780"/>
      <c r="HB119" s="780"/>
      <c r="HC119" s="780"/>
      <c r="HD119" s="780"/>
      <c r="HE119" s="780"/>
      <c r="HF119" s="780"/>
      <c r="HG119" s="780"/>
      <c r="HH119" s="780"/>
      <c r="HI119" s="780"/>
      <c r="HJ119" s="780"/>
      <c r="HK119" s="780"/>
      <c r="HL119" s="780"/>
      <c r="HM119" s="780"/>
      <c r="HN119" s="780"/>
      <c r="HO119" s="780"/>
      <c r="HP119" s="780"/>
      <c r="HQ119" s="780"/>
      <c r="HR119" s="780"/>
      <c r="HS119" s="780"/>
      <c r="HT119" s="780"/>
      <c r="HU119" s="780"/>
      <c r="HV119" s="780"/>
      <c r="HW119" s="780"/>
      <c r="HX119" s="780"/>
      <c r="HY119" s="780"/>
      <c r="HZ119" s="780"/>
      <c r="IA119" s="780"/>
      <c r="IB119" s="780"/>
      <c r="IC119" s="780"/>
      <c r="ID119" s="780"/>
      <c r="IE119" s="780"/>
      <c r="IF119" s="780"/>
      <c r="IG119" s="780"/>
      <c r="IH119" s="780"/>
      <c r="II119" s="780"/>
      <c r="IJ119" s="780"/>
      <c r="IK119" s="780"/>
      <c r="IL119" s="780"/>
    </row>
    <row r="120" spans="1:246" s="18" customFormat="1" ht="71.25" customHeight="1">
      <c r="A120" s="1339"/>
      <c r="B120" s="1340"/>
      <c r="C120" s="1340"/>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340"/>
      <c r="AJ120" s="1340"/>
      <c r="AK120" s="1345"/>
      <c r="AL120" s="1346"/>
      <c r="AM120" s="794"/>
      <c r="AN120" s="794"/>
      <c r="AO120" s="794"/>
      <c r="AP120" s="794"/>
      <c r="AQ120" s="794"/>
      <c r="AR120" s="794"/>
      <c r="AS120" s="794"/>
      <c r="AT120" s="794"/>
      <c r="AU120" s="794"/>
      <c r="AV120" s="794"/>
      <c r="AW120" s="794"/>
      <c r="AX120" s="794"/>
      <c r="AY120" s="794"/>
      <c r="AZ120" s="794"/>
      <c r="BA120" s="794"/>
      <c r="BB120" s="794"/>
      <c r="BC120" s="44"/>
      <c r="BD120" s="132"/>
      <c r="BE120" s="259"/>
      <c r="BF120" s="801"/>
      <c r="BG120" s="259"/>
      <c r="BH120" s="546"/>
      <c r="BI120" s="776"/>
      <c r="BJ120" s="776"/>
      <c r="BK120" s="776"/>
      <c r="BL120" s="259"/>
      <c r="BM120" s="780"/>
      <c r="BN120" s="780"/>
      <c r="BO120" s="780"/>
      <c r="BP120" s="780"/>
      <c r="BQ120" s="780"/>
      <c r="BR120" s="780"/>
      <c r="BS120" s="802"/>
      <c r="BT120" s="802"/>
      <c r="BU120" s="776"/>
      <c r="BV120" s="776"/>
      <c r="BW120" s="776"/>
      <c r="BX120" s="776"/>
      <c r="BY120" s="776"/>
      <c r="BZ120" s="776"/>
      <c r="CA120" s="259"/>
      <c r="CB120" s="776"/>
      <c r="CC120" s="776"/>
      <c r="CD120" s="776"/>
      <c r="CE120" s="776"/>
      <c r="CF120" s="776"/>
      <c r="CG120" s="776"/>
      <c r="CH120" s="776"/>
      <c r="CI120" s="780"/>
      <c r="CJ120" s="780"/>
      <c r="CK120" s="780"/>
      <c r="CL120" s="780"/>
      <c r="CM120" s="780"/>
      <c r="CN120" s="780"/>
      <c r="CO120" s="776"/>
      <c r="CP120" s="776"/>
      <c r="CQ120" s="776"/>
      <c r="CR120" s="776"/>
      <c r="CS120" s="776"/>
      <c r="CT120" s="802"/>
      <c r="CU120" s="776"/>
      <c r="CV120" s="776"/>
      <c r="CW120" s="259"/>
      <c r="CX120" s="259"/>
      <c r="CY120" s="259"/>
      <c r="CZ120" s="780"/>
      <c r="DA120" s="780"/>
      <c r="DB120" s="780"/>
      <c r="DC120" s="780"/>
      <c r="DD120" s="780"/>
      <c r="DE120" s="780"/>
      <c r="DF120" s="780"/>
      <c r="DG120" s="780"/>
      <c r="DH120" s="780"/>
      <c r="DI120" s="780"/>
      <c r="DJ120" s="780"/>
      <c r="DK120" s="780"/>
      <c r="DL120" s="780"/>
      <c r="DM120" s="780"/>
      <c r="DN120" s="780"/>
      <c r="DO120" s="780"/>
      <c r="DP120" s="780"/>
      <c r="DQ120" s="780"/>
      <c r="DR120" s="780"/>
      <c r="DS120" s="780"/>
      <c r="DT120" s="780"/>
      <c r="DU120" s="780"/>
      <c r="DV120" s="780"/>
      <c r="DW120" s="780"/>
      <c r="DX120" s="780"/>
      <c r="DY120" s="780"/>
      <c r="DZ120" s="780"/>
      <c r="EA120" s="780"/>
      <c r="EB120" s="780"/>
      <c r="EC120" s="780"/>
      <c r="ED120" s="780"/>
      <c r="EE120" s="780"/>
      <c r="EF120" s="780"/>
      <c r="EG120" s="780"/>
      <c r="EH120" s="780"/>
      <c r="EI120" s="780"/>
      <c r="EJ120" s="780"/>
      <c r="EK120" s="780"/>
      <c r="EL120" s="780"/>
      <c r="EM120" s="780"/>
      <c r="EN120" s="780"/>
      <c r="EO120" s="780"/>
      <c r="EP120" s="780"/>
      <c r="EQ120" s="780"/>
      <c r="ER120" s="780"/>
      <c r="ES120" s="780"/>
      <c r="ET120" s="780"/>
      <c r="EU120" s="780"/>
      <c r="EV120" s="780"/>
      <c r="EW120" s="780"/>
      <c r="EX120" s="780"/>
      <c r="EY120" s="780"/>
      <c r="EZ120" s="780"/>
      <c r="FA120" s="780"/>
      <c r="FB120" s="780"/>
      <c r="FC120" s="780"/>
      <c r="FD120" s="780"/>
      <c r="FE120" s="780"/>
      <c r="FF120" s="780"/>
      <c r="FG120" s="780"/>
      <c r="FH120" s="780"/>
      <c r="FI120" s="780"/>
      <c r="FJ120" s="780"/>
      <c r="FK120" s="780"/>
      <c r="FL120" s="780"/>
      <c r="FM120" s="780"/>
      <c r="FN120" s="780"/>
      <c r="FO120" s="780"/>
      <c r="FP120" s="780"/>
      <c r="FQ120" s="780"/>
      <c r="FR120" s="780"/>
      <c r="FS120" s="780"/>
      <c r="FT120" s="780"/>
      <c r="FU120" s="780"/>
      <c r="FV120" s="780"/>
      <c r="FW120" s="780"/>
      <c r="FX120" s="780"/>
      <c r="FY120" s="780"/>
      <c r="FZ120" s="780"/>
      <c r="GA120" s="780"/>
      <c r="GB120" s="780"/>
      <c r="GC120" s="780"/>
      <c r="GD120" s="780"/>
      <c r="GE120" s="780"/>
      <c r="GF120" s="780"/>
      <c r="GG120" s="780"/>
      <c r="GH120" s="780"/>
      <c r="GI120" s="780"/>
      <c r="GJ120" s="780"/>
      <c r="GK120" s="780"/>
      <c r="GL120" s="780"/>
      <c r="GM120" s="780"/>
      <c r="GN120" s="780"/>
      <c r="GO120" s="780"/>
      <c r="GP120" s="780"/>
      <c r="GQ120" s="780"/>
      <c r="GR120" s="780"/>
      <c r="GS120" s="780"/>
      <c r="GT120" s="780"/>
      <c r="GU120" s="780"/>
      <c r="GV120" s="780"/>
      <c r="GW120" s="780"/>
      <c r="GX120" s="780"/>
      <c r="GY120" s="780"/>
      <c r="GZ120" s="780"/>
      <c r="HA120" s="780"/>
      <c r="HB120" s="780"/>
      <c r="HC120" s="780"/>
      <c r="HD120" s="780"/>
      <c r="HE120" s="780"/>
      <c r="HF120" s="780"/>
      <c r="HG120" s="780"/>
      <c r="HH120" s="780"/>
      <c r="HI120" s="780"/>
      <c r="HJ120" s="780"/>
      <c r="HK120" s="780"/>
      <c r="HL120" s="780"/>
      <c r="HM120" s="780"/>
      <c r="HN120" s="780"/>
      <c r="HO120" s="780"/>
      <c r="HP120" s="780"/>
      <c r="HQ120" s="780"/>
      <c r="HR120" s="780"/>
      <c r="HS120" s="780"/>
      <c r="HT120" s="780"/>
      <c r="HU120" s="780"/>
      <c r="HV120" s="780"/>
      <c r="HW120" s="780"/>
      <c r="HX120" s="780"/>
      <c r="HY120" s="780"/>
      <c r="HZ120" s="780"/>
      <c r="IA120" s="780"/>
      <c r="IB120" s="780"/>
      <c r="IC120" s="780"/>
      <c r="ID120" s="780"/>
      <c r="IE120" s="780"/>
      <c r="IF120" s="780"/>
      <c r="IG120" s="780"/>
      <c r="IH120" s="780"/>
      <c r="II120" s="780"/>
      <c r="IJ120" s="780"/>
      <c r="IK120" s="780"/>
      <c r="IL120" s="780"/>
    </row>
    <row r="121" spans="1:246" s="18" customFormat="1" ht="27.75" customHeight="1" thickBot="1">
      <c r="A121" s="1339"/>
      <c r="B121" s="1340"/>
      <c r="C121" s="1340"/>
      <c r="D121" s="1340"/>
      <c r="E121" s="1340"/>
      <c r="F121" s="1340"/>
      <c r="G121" s="1340"/>
      <c r="H121" s="1340"/>
      <c r="I121" s="1340"/>
      <c r="J121" s="1340"/>
      <c r="K121" s="1340"/>
      <c r="L121" s="1340"/>
      <c r="M121" s="1340"/>
      <c r="N121" s="1340"/>
      <c r="O121" s="1340"/>
      <c r="P121" s="1340"/>
      <c r="Q121" s="1340"/>
      <c r="R121" s="1340"/>
      <c r="S121" s="1340"/>
      <c r="T121" s="1340"/>
      <c r="U121" s="1340"/>
      <c r="V121" s="1340"/>
      <c r="W121" s="1340"/>
      <c r="X121" s="1340"/>
      <c r="Y121" s="1340"/>
      <c r="Z121" s="1340"/>
      <c r="AA121" s="1340"/>
      <c r="AB121" s="1340"/>
      <c r="AC121" s="1340"/>
      <c r="AD121" s="1340"/>
      <c r="AE121" s="1340"/>
      <c r="AF121" s="1340"/>
      <c r="AG121" s="1340"/>
      <c r="AH121" s="1340"/>
      <c r="AI121" s="1340"/>
      <c r="AJ121" s="1340"/>
      <c r="AK121" s="1347"/>
      <c r="AL121" s="1348"/>
      <c r="AM121" s="794"/>
      <c r="AN121" s="794"/>
      <c r="AO121" s="794"/>
      <c r="AP121" s="794"/>
      <c r="AQ121" s="794"/>
      <c r="AR121" s="794"/>
      <c r="AS121" s="794"/>
      <c r="AT121" s="794"/>
      <c r="AU121" s="794"/>
      <c r="AV121" s="794"/>
      <c r="AW121" s="794"/>
      <c r="AX121" s="794"/>
      <c r="AY121" s="794"/>
      <c r="AZ121" s="794"/>
      <c r="BA121" s="794"/>
      <c r="BB121" s="794"/>
      <c r="BC121" s="44"/>
      <c r="BD121" s="132"/>
      <c r="BE121" s="259"/>
      <c r="BF121" s="801"/>
      <c r="BG121" s="259"/>
      <c r="BH121" s="546"/>
      <c r="BI121" s="776"/>
      <c r="BJ121" s="776"/>
      <c r="BK121" s="776"/>
      <c r="BL121" s="259"/>
      <c r="BM121" s="780"/>
      <c r="BN121" s="780"/>
      <c r="BO121" s="780"/>
      <c r="BP121" s="780"/>
      <c r="BQ121" s="780"/>
      <c r="BR121" s="780"/>
      <c r="BS121" s="802"/>
      <c r="BT121" s="802"/>
      <c r="BU121" s="776"/>
      <c r="BV121" s="776"/>
      <c r="BW121" s="776"/>
      <c r="BX121" s="776"/>
      <c r="BY121" s="776"/>
      <c r="BZ121" s="776"/>
      <c r="CA121" s="259"/>
      <c r="CB121" s="776"/>
      <c r="CC121" s="776"/>
      <c r="CD121" s="776"/>
      <c r="CE121" s="776"/>
      <c r="CF121" s="776"/>
      <c r="CG121" s="776"/>
      <c r="CH121" s="776"/>
      <c r="CI121" s="780"/>
      <c r="CJ121" s="780"/>
      <c r="CK121" s="780"/>
      <c r="CL121" s="780"/>
      <c r="CM121" s="780"/>
      <c r="CN121" s="780"/>
      <c r="CO121" s="776"/>
      <c r="CP121" s="776"/>
      <c r="CQ121" s="776"/>
      <c r="CR121" s="776"/>
      <c r="CS121" s="776"/>
      <c r="CT121" s="802"/>
      <c r="CU121" s="776"/>
      <c r="CV121" s="776"/>
      <c r="CW121" s="259"/>
      <c r="CX121" s="259"/>
      <c r="CY121" s="259"/>
      <c r="CZ121" s="780"/>
      <c r="DA121" s="780"/>
      <c r="DB121" s="780"/>
      <c r="DC121" s="780"/>
      <c r="DD121" s="780"/>
      <c r="DE121" s="780"/>
      <c r="DF121" s="780"/>
      <c r="DG121" s="780"/>
      <c r="DH121" s="780"/>
      <c r="DI121" s="780"/>
      <c r="DJ121" s="780"/>
      <c r="DK121" s="780"/>
      <c r="DL121" s="780"/>
      <c r="DM121" s="780"/>
      <c r="DN121" s="780"/>
      <c r="DO121" s="780"/>
      <c r="DP121" s="780"/>
      <c r="DQ121" s="780"/>
      <c r="DR121" s="780"/>
      <c r="DS121" s="780"/>
      <c r="DT121" s="780"/>
      <c r="DU121" s="780"/>
      <c r="DV121" s="780"/>
      <c r="DW121" s="780"/>
      <c r="DX121" s="780"/>
      <c r="DY121" s="780"/>
      <c r="DZ121" s="780"/>
      <c r="EA121" s="780"/>
      <c r="EB121" s="780"/>
      <c r="EC121" s="780"/>
      <c r="ED121" s="780"/>
      <c r="EE121" s="780"/>
      <c r="EF121" s="780"/>
      <c r="EG121" s="780"/>
      <c r="EH121" s="780"/>
      <c r="EI121" s="780"/>
      <c r="EJ121" s="780"/>
      <c r="EK121" s="780"/>
      <c r="EL121" s="780"/>
      <c r="EM121" s="780"/>
      <c r="EN121" s="780"/>
      <c r="EO121" s="780"/>
      <c r="EP121" s="780"/>
      <c r="EQ121" s="780"/>
      <c r="ER121" s="780"/>
      <c r="ES121" s="780"/>
      <c r="ET121" s="780"/>
      <c r="EU121" s="780"/>
      <c r="EV121" s="780"/>
      <c r="EW121" s="780"/>
      <c r="EX121" s="780"/>
      <c r="EY121" s="780"/>
      <c r="EZ121" s="780"/>
      <c r="FA121" s="780"/>
      <c r="FB121" s="780"/>
      <c r="FC121" s="780"/>
      <c r="FD121" s="780"/>
      <c r="FE121" s="780"/>
      <c r="FF121" s="780"/>
      <c r="FG121" s="780"/>
      <c r="FH121" s="780"/>
      <c r="FI121" s="780"/>
      <c r="FJ121" s="780"/>
      <c r="FK121" s="780"/>
      <c r="FL121" s="780"/>
      <c r="FM121" s="780"/>
      <c r="FN121" s="780"/>
      <c r="FO121" s="780"/>
      <c r="FP121" s="780"/>
      <c r="FQ121" s="780"/>
      <c r="FR121" s="780"/>
      <c r="FS121" s="780"/>
      <c r="FT121" s="780"/>
      <c r="FU121" s="780"/>
      <c r="FV121" s="780"/>
      <c r="FW121" s="780"/>
      <c r="FX121" s="780"/>
      <c r="FY121" s="780"/>
      <c r="FZ121" s="780"/>
      <c r="GA121" s="780"/>
      <c r="GB121" s="780"/>
      <c r="GC121" s="780"/>
      <c r="GD121" s="780"/>
      <c r="GE121" s="780"/>
      <c r="GF121" s="780"/>
      <c r="GG121" s="780"/>
      <c r="GH121" s="780"/>
      <c r="GI121" s="780"/>
      <c r="GJ121" s="780"/>
      <c r="GK121" s="780"/>
      <c r="GL121" s="780"/>
      <c r="GM121" s="780"/>
      <c r="GN121" s="780"/>
      <c r="GO121" s="780"/>
      <c r="GP121" s="780"/>
      <c r="GQ121" s="780"/>
      <c r="GR121" s="780"/>
      <c r="GS121" s="780"/>
      <c r="GT121" s="780"/>
      <c r="GU121" s="780"/>
      <c r="GV121" s="780"/>
      <c r="GW121" s="780"/>
      <c r="GX121" s="780"/>
      <c r="GY121" s="780"/>
      <c r="GZ121" s="780"/>
      <c r="HA121" s="780"/>
      <c r="HB121" s="780"/>
      <c r="HC121" s="780"/>
      <c r="HD121" s="780"/>
      <c r="HE121" s="780"/>
      <c r="HF121" s="780"/>
      <c r="HG121" s="780"/>
      <c r="HH121" s="780"/>
      <c r="HI121" s="780"/>
      <c r="HJ121" s="780"/>
      <c r="HK121" s="780"/>
      <c r="HL121" s="780"/>
      <c r="HM121" s="780"/>
      <c r="HN121" s="780"/>
      <c r="HO121" s="780"/>
      <c r="HP121" s="780"/>
      <c r="HQ121" s="780"/>
      <c r="HR121" s="780"/>
      <c r="HS121" s="780"/>
      <c r="HT121" s="780"/>
      <c r="HU121" s="780"/>
      <c r="HV121" s="780"/>
      <c r="HW121" s="780"/>
      <c r="HX121" s="780"/>
      <c r="HY121" s="780"/>
      <c r="HZ121" s="780"/>
      <c r="IA121" s="780"/>
      <c r="IB121" s="780"/>
      <c r="IC121" s="780"/>
      <c r="ID121" s="780"/>
      <c r="IE121" s="780"/>
      <c r="IF121" s="780"/>
      <c r="IG121" s="780"/>
      <c r="IH121" s="780"/>
      <c r="II121" s="780"/>
      <c r="IJ121" s="780"/>
      <c r="IK121" s="780"/>
      <c r="IL121" s="780"/>
    </row>
    <row r="122" spans="1:246" s="18" customFormat="1" ht="27.75" customHeight="1" thickBot="1">
      <c r="A122" s="1339"/>
      <c r="B122" s="1340"/>
      <c r="C122" s="1340"/>
      <c r="D122" s="1340"/>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340"/>
      <c r="AB122" s="1340"/>
      <c r="AC122" s="1340"/>
      <c r="AD122" s="1340"/>
      <c r="AE122" s="1340"/>
      <c r="AF122" s="1340"/>
      <c r="AG122" s="1340"/>
      <c r="AH122" s="1340"/>
      <c r="AI122" s="1340"/>
      <c r="AJ122" s="1340"/>
      <c r="AK122" s="1810" t="s">
        <v>336</v>
      </c>
      <c r="AL122" s="1811"/>
      <c r="AM122" s="794"/>
      <c r="AN122" s="794"/>
      <c r="AO122" s="794"/>
      <c r="AP122" s="794"/>
      <c r="AQ122" s="794"/>
      <c r="AR122" s="794"/>
      <c r="AS122" s="794"/>
      <c r="AT122" s="794"/>
      <c r="AU122" s="794"/>
      <c r="AV122" s="794"/>
      <c r="AW122" s="794"/>
      <c r="AX122" s="794"/>
      <c r="AY122" s="794"/>
      <c r="AZ122" s="794"/>
      <c r="BA122" s="794"/>
      <c r="BB122" s="794"/>
      <c r="BC122" s="44"/>
      <c r="BD122" s="132"/>
      <c r="BE122" s="259"/>
      <c r="BF122" s="801"/>
      <c r="BG122" s="259"/>
      <c r="BH122" s="546"/>
      <c r="BI122" s="776"/>
      <c r="BJ122" s="776"/>
      <c r="BK122" s="776"/>
      <c r="BL122" s="259"/>
      <c r="BM122" s="780"/>
      <c r="BN122" s="780"/>
      <c r="BO122" s="780"/>
      <c r="BP122" s="780"/>
      <c r="BQ122" s="780"/>
      <c r="BR122" s="780"/>
      <c r="BS122" s="802"/>
      <c r="BT122" s="802"/>
      <c r="BU122" s="776"/>
      <c r="BV122" s="776"/>
      <c r="BW122" s="776"/>
      <c r="BX122" s="776"/>
      <c r="BY122" s="776"/>
      <c r="BZ122" s="776"/>
      <c r="CA122" s="259"/>
      <c r="CB122" s="776"/>
      <c r="CC122" s="776"/>
      <c r="CD122" s="776"/>
      <c r="CE122" s="776"/>
      <c r="CF122" s="776"/>
      <c r="CG122" s="776"/>
      <c r="CH122" s="776"/>
      <c r="CI122" s="780"/>
      <c r="CJ122" s="780"/>
      <c r="CK122" s="780"/>
      <c r="CL122" s="780"/>
      <c r="CM122" s="780"/>
      <c r="CN122" s="780"/>
      <c r="CO122" s="776"/>
      <c r="CP122" s="776"/>
      <c r="CQ122" s="776"/>
      <c r="CR122" s="776"/>
      <c r="CS122" s="776"/>
      <c r="CT122" s="802"/>
      <c r="CU122" s="776"/>
      <c r="CV122" s="776"/>
      <c r="CW122" s="259"/>
      <c r="CX122" s="259"/>
      <c r="CY122" s="259"/>
      <c r="CZ122" s="780"/>
      <c r="DA122" s="780"/>
      <c r="DB122" s="780"/>
      <c r="DC122" s="780"/>
      <c r="DD122" s="780"/>
      <c r="DE122" s="780"/>
      <c r="DF122" s="780"/>
      <c r="DG122" s="780"/>
      <c r="DH122" s="780"/>
      <c r="DI122" s="780"/>
      <c r="DJ122" s="780"/>
      <c r="DK122" s="780"/>
      <c r="DL122" s="780"/>
      <c r="DM122" s="780"/>
      <c r="DN122" s="780"/>
      <c r="DO122" s="780"/>
      <c r="DP122" s="780"/>
      <c r="DQ122" s="780"/>
      <c r="DR122" s="780"/>
      <c r="DS122" s="780"/>
      <c r="DT122" s="780"/>
      <c r="DU122" s="780"/>
      <c r="DV122" s="780"/>
      <c r="DW122" s="780"/>
      <c r="DX122" s="780"/>
      <c r="DY122" s="780"/>
      <c r="DZ122" s="780"/>
      <c r="EA122" s="780"/>
      <c r="EB122" s="780"/>
      <c r="EC122" s="780"/>
      <c r="ED122" s="780"/>
      <c r="EE122" s="780"/>
      <c r="EF122" s="780"/>
      <c r="EG122" s="780"/>
      <c r="EH122" s="780"/>
      <c r="EI122" s="780"/>
      <c r="EJ122" s="780"/>
      <c r="EK122" s="780"/>
      <c r="EL122" s="780"/>
      <c r="EM122" s="780"/>
      <c r="EN122" s="780"/>
      <c r="EO122" s="780"/>
      <c r="EP122" s="780"/>
      <c r="EQ122" s="780"/>
      <c r="ER122" s="780"/>
      <c r="ES122" s="780"/>
      <c r="ET122" s="780"/>
      <c r="EU122" s="780"/>
      <c r="EV122" s="780"/>
      <c r="EW122" s="780"/>
      <c r="EX122" s="780"/>
      <c r="EY122" s="780"/>
      <c r="EZ122" s="780"/>
      <c r="FA122" s="780"/>
      <c r="FB122" s="780"/>
      <c r="FC122" s="780"/>
      <c r="FD122" s="780"/>
      <c r="FE122" s="780"/>
      <c r="FF122" s="780"/>
      <c r="FG122" s="780"/>
      <c r="FH122" s="780"/>
      <c r="FI122" s="780"/>
      <c r="FJ122" s="780"/>
      <c r="FK122" s="780"/>
      <c r="FL122" s="780"/>
      <c r="FM122" s="780"/>
      <c r="FN122" s="780"/>
      <c r="FO122" s="780"/>
      <c r="FP122" s="780"/>
      <c r="FQ122" s="780"/>
      <c r="FR122" s="780"/>
      <c r="FS122" s="780"/>
      <c r="FT122" s="780"/>
      <c r="FU122" s="780"/>
      <c r="FV122" s="780"/>
      <c r="FW122" s="780"/>
      <c r="FX122" s="780"/>
      <c r="FY122" s="780"/>
      <c r="FZ122" s="780"/>
      <c r="GA122" s="780"/>
      <c r="GB122" s="780"/>
      <c r="GC122" s="780"/>
      <c r="GD122" s="780"/>
      <c r="GE122" s="780"/>
      <c r="GF122" s="780"/>
      <c r="GG122" s="780"/>
      <c r="GH122" s="780"/>
      <c r="GI122" s="780"/>
      <c r="GJ122" s="780"/>
      <c r="GK122" s="780"/>
      <c r="GL122" s="780"/>
      <c r="GM122" s="780"/>
      <c r="GN122" s="780"/>
      <c r="GO122" s="780"/>
      <c r="GP122" s="780"/>
      <c r="GQ122" s="780"/>
      <c r="GR122" s="780"/>
      <c r="GS122" s="780"/>
      <c r="GT122" s="780"/>
      <c r="GU122" s="780"/>
      <c r="GV122" s="780"/>
      <c r="GW122" s="780"/>
      <c r="GX122" s="780"/>
      <c r="GY122" s="780"/>
      <c r="GZ122" s="780"/>
      <c r="HA122" s="780"/>
      <c r="HB122" s="780"/>
      <c r="HC122" s="780"/>
      <c r="HD122" s="780"/>
      <c r="HE122" s="780"/>
      <c r="HF122" s="780"/>
      <c r="HG122" s="780"/>
      <c r="HH122" s="780"/>
      <c r="HI122" s="780"/>
      <c r="HJ122" s="780"/>
      <c r="HK122" s="780"/>
      <c r="HL122" s="780"/>
      <c r="HM122" s="780"/>
      <c r="HN122" s="780"/>
      <c r="HO122" s="780"/>
      <c r="HP122" s="780"/>
      <c r="HQ122" s="780"/>
      <c r="HR122" s="780"/>
      <c r="HS122" s="780"/>
      <c r="HT122" s="780"/>
      <c r="HU122" s="780"/>
      <c r="HV122" s="780"/>
      <c r="HW122" s="780"/>
      <c r="HX122" s="780"/>
      <c r="HY122" s="780"/>
      <c r="HZ122" s="780"/>
      <c r="IA122" s="780"/>
      <c r="IB122" s="780"/>
      <c r="IC122" s="780"/>
      <c r="ID122" s="780"/>
      <c r="IE122" s="780"/>
      <c r="IF122" s="780"/>
      <c r="IG122" s="780"/>
      <c r="IH122" s="780"/>
      <c r="II122" s="780"/>
      <c r="IJ122" s="780"/>
      <c r="IK122" s="780"/>
      <c r="IL122" s="780"/>
    </row>
    <row r="123" spans="1:246" ht="27.75" customHeight="1" thickBot="1">
      <c r="A123" s="1341"/>
      <c r="B123" s="1342"/>
      <c r="C123" s="1342"/>
      <c r="D123" s="1342"/>
      <c r="E123" s="1342"/>
      <c r="F123" s="1342"/>
      <c r="G123" s="1342"/>
      <c r="H123" s="1342"/>
      <c r="I123" s="1342"/>
      <c r="J123" s="1342"/>
      <c r="K123" s="1342"/>
      <c r="L123" s="1342"/>
      <c r="M123" s="1342"/>
      <c r="N123" s="1342"/>
      <c r="O123" s="1342"/>
      <c r="P123" s="1342"/>
      <c r="Q123" s="1342"/>
      <c r="R123" s="1342"/>
      <c r="S123" s="1342"/>
      <c r="T123" s="1342"/>
      <c r="U123" s="1342"/>
      <c r="V123" s="1342"/>
      <c r="W123" s="1342"/>
      <c r="X123" s="1342"/>
      <c r="Y123" s="1342"/>
      <c r="Z123" s="1342"/>
      <c r="AA123" s="1342"/>
      <c r="AB123" s="1342"/>
      <c r="AC123" s="1342"/>
      <c r="AD123" s="1342"/>
      <c r="AE123" s="1342"/>
      <c r="AF123" s="1342"/>
      <c r="AG123" s="1342"/>
      <c r="AH123" s="1342"/>
      <c r="AI123" s="1342"/>
      <c r="AJ123" s="1342"/>
      <c r="AK123" s="1605" t="e">
        <f ca="1">AK73</f>
        <v>#VALUE!</v>
      </c>
      <c r="AL123" s="1606"/>
      <c r="AM123" s="773"/>
      <c r="AN123" s="759"/>
      <c r="AO123" s="759"/>
      <c r="AP123" s="759"/>
      <c r="AQ123" s="759"/>
      <c r="AR123" s="759"/>
      <c r="AS123" s="759"/>
      <c r="AT123" s="759"/>
      <c r="AU123" s="759"/>
      <c r="AV123" s="759"/>
      <c r="AW123" s="759"/>
      <c r="AX123" s="759"/>
      <c r="AY123" s="759"/>
      <c r="AZ123" s="759"/>
      <c r="BA123" s="759"/>
      <c r="BB123" s="759"/>
      <c r="BE123" s="580"/>
      <c r="BF123" s="769"/>
      <c r="BG123" s="580"/>
      <c r="BI123" s="580"/>
      <c r="BJ123" s="580"/>
      <c r="BK123" s="580"/>
      <c r="BL123" s="941"/>
      <c r="BM123" s="771"/>
      <c r="BN123" s="771"/>
      <c r="BO123" s="771"/>
      <c r="BP123" s="771"/>
      <c r="BQ123" s="771"/>
      <c r="BR123" s="771"/>
      <c r="BS123" s="771"/>
      <c r="BT123" s="771"/>
      <c r="BU123" s="597"/>
      <c r="BV123" s="597"/>
      <c r="BW123" s="597"/>
      <c r="BX123" s="597"/>
      <c r="BY123" s="597"/>
      <c r="BZ123" s="597"/>
      <c r="CA123" s="597"/>
      <c r="CB123" s="597"/>
      <c r="CC123" s="771"/>
      <c r="CD123" s="771"/>
      <c r="CE123" s="771"/>
      <c r="CF123" s="771"/>
      <c r="CG123" s="771"/>
      <c r="CH123" s="771"/>
      <c r="CI123" s="771"/>
      <c r="CJ123" s="771"/>
      <c r="CK123" s="771"/>
      <c r="CL123" s="771"/>
      <c r="CM123" s="20"/>
      <c r="CN123" s="20"/>
      <c r="CO123" s="39"/>
      <c r="CP123" s="39"/>
      <c r="CQ123" s="39"/>
      <c r="CR123" s="20"/>
      <c r="CS123" s="20"/>
      <c r="CT123" s="771"/>
      <c r="CU123" s="771"/>
      <c r="CV123" s="771"/>
      <c r="CW123" s="771"/>
      <c r="CX123" s="771"/>
      <c r="CY123" s="941"/>
      <c r="CZ123" s="580"/>
      <c r="DA123" s="580"/>
      <c r="DB123" s="580"/>
      <c r="DC123" s="580"/>
      <c r="DD123" s="580"/>
      <c r="DE123" s="580"/>
      <c r="DF123" s="580"/>
      <c r="DG123" s="580"/>
      <c r="DH123" s="580"/>
      <c r="DI123" s="580"/>
      <c r="DJ123" s="580"/>
      <c r="DK123" s="580"/>
      <c r="DL123" s="580"/>
      <c r="DM123" s="580"/>
      <c r="DN123" s="580"/>
      <c r="DO123" s="580"/>
      <c r="DP123" s="580"/>
      <c r="DQ123" s="580"/>
      <c r="DR123" s="580"/>
      <c r="DS123" s="580"/>
      <c r="DT123" s="580"/>
      <c r="DU123" s="580"/>
      <c r="DV123" s="580"/>
      <c r="DW123" s="580"/>
      <c r="DX123" s="580"/>
      <c r="DY123" s="580"/>
      <c r="DZ123" s="580"/>
      <c r="EA123" s="580"/>
      <c r="EB123" s="580"/>
      <c r="EC123" s="580"/>
      <c r="ED123" s="580"/>
      <c r="EE123" s="580"/>
      <c r="EF123" s="580"/>
      <c r="EG123" s="580"/>
      <c r="EH123" s="580"/>
      <c r="EI123" s="580"/>
      <c r="EJ123" s="580"/>
      <c r="EK123" s="580"/>
      <c r="EL123" s="580"/>
      <c r="EM123" s="580"/>
      <c r="EN123" s="580"/>
      <c r="EO123" s="580"/>
      <c r="EP123" s="580"/>
      <c r="EQ123" s="580"/>
      <c r="ER123" s="580"/>
      <c r="ES123" s="580"/>
      <c r="ET123" s="580"/>
      <c r="EU123" s="580"/>
      <c r="EV123" s="580"/>
      <c r="EW123" s="580"/>
      <c r="EX123" s="580"/>
      <c r="EY123" s="580"/>
      <c r="EZ123" s="580"/>
      <c r="FA123" s="580"/>
      <c r="FB123" s="580"/>
      <c r="FC123" s="580"/>
      <c r="FD123" s="580"/>
      <c r="FE123" s="580"/>
      <c r="FF123" s="580"/>
      <c r="FG123" s="580"/>
      <c r="FH123" s="580"/>
      <c r="FI123" s="580"/>
      <c r="FJ123" s="580"/>
      <c r="FK123" s="580"/>
      <c r="FL123" s="580"/>
      <c r="FM123" s="580"/>
      <c r="FN123" s="580"/>
      <c r="FO123" s="580"/>
      <c r="FP123" s="580"/>
      <c r="FQ123" s="580"/>
      <c r="FR123" s="580"/>
      <c r="FS123" s="580"/>
      <c r="FT123" s="580"/>
      <c r="FU123" s="580"/>
      <c r="FV123" s="580"/>
      <c r="FW123" s="580"/>
      <c r="FX123" s="580"/>
      <c r="FY123" s="580"/>
      <c r="FZ123" s="580"/>
      <c r="GA123" s="580"/>
      <c r="GB123" s="580"/>
      <c r="GC123" s="580"/>
      <c r="GD123" s="580"/>
      <c r="GE123" s="580"/>
      <c r="GF123" s="580"/>
      <c r="GG123" s="580"/>
      <c r="GH123" s="580"/>
      <c r="GI123" s="580"/>
      <c r="GJ123" s="580"/>
      <c r="GK123" s="580"/>
      <c r="GL123" s="580"/>
      <c r="GM123" s="580"/>
      <c r="GN123" s="580"/>
      <c r="GO123" s="580"/>
      <c r="GP123" s="580"/>
      <c r="GQ123" s="580"/>
      <c r="GR123" s="580"/>
      <c r="GS123" s="580"/>
      <c r="GT123" s="580"/>
      <c r="GU123" s="580"/>
      <c r="GV123" s="580"/>
      <c r="GW123" s="580"/>
      <c r="GX123" s="580"/>
      <c r="GY123" s="580"/>
      <c r="GZ123" s="580"/>
      <c r="HA123" s="580"/>
      <c r="HB123" s="580"/>
      <c r="HC123" s="580"/>
      <c r="HD123" s="580"/>
      <c r="HE123" s="580"/>
      <c r="HF123" s="580"/>
      <c r="HG123" s="580"/>
      <c r="HH123" s="580"/>
      <c r="HI123" s="580"/>
      <c r="HJ123" s="580"/>
      <c r="HK123" s="580"/>
      <c r="HL123" s="580"/>
      <c r="HM123" s="580"/>
      <c r="HN123" s="580"/>
      <c r="HO123" s="580"/>
      <c r="HP123" s="580"/>
      <c r="HQ123" s="580"/>
      <c r="HR123" s="580"/>
      <c r="HS123" s="580"/>
      <c r="HT123" s="580"/>
      <c r="HU123" s="580"/>
      <c r="HV123" s="580"/>
      <c r="HW123" s="580"/>
      <c r="HX123" s="580"/>
      <c r="HY123" s="580"/>
      <c r="HZ123" s="580"/>
      <c r="IA123" s="580"/>
      <c r="IB123" s="580"/>
      <c r="IC123" s="580"/>
      <c r="ID123" s="580"/>
      <c r="IE123" s="580"/>
      <c r="IF123" s="580"/>
      <c r="IG123" s="580"/>
      <c r="IH123" s="580"/>
      <c r="II123" s="580"/>
      <c r="IJ123" s="580"/>
      <c r="IK123" s="580"/>
      <c r="IL123" s="580"/>
    </row>
    <row r="124" spans="1:246" s="12" customFormat="1" ht="30" customHeight="1" thickBot="1">
      <c r="A124" s="1327" t="s">
        <v>208</v>
      </c>
      <c r="B124" s="1328"/>
      <c r="C124" s="1328"/>
      <c r="D124" s="1328"/>
      <c r="E124" s="1328"/>
      <c r="F124" s="1480" t="e">
        <f ca="1">F74</f>
        <v>#VALUE!</v>
      </c>
      <c r="G124" s="1480"/>
      <c r="H124" s="1480"/>
      <c r="I124" s="1480"/>
      <c r="J124" s="1480"/>
      <c r="K124" s="1480"/>
      <c r="L124" s="1480"/>
      <c r="M124" s="1480"/>
      <c r="N124" s="1480"/>
      <c r="O124" s="1480"/>
      <c r="P124" s="1328" t="s">
        <v>3</v>
      </c>
      <c r="Q124" s="1328"/>
      <c r="R124" s="1328"/>
      <c r="S124" s="1328"/>
      <c r="T124" s="1328"/>
      <c r="U124" s="1328"/>
      <c r="V124" s="1480" t="e">
        <f ca="1">V74</f>
        <v>#VALUE!</v>
      </c>
      <c r="W124" s="1480"/>
      <c r="X124" s="1480"/>
      <c r="Y124" s="1480"/>
      <c r="Z124" s="1607"/>
      <c r="AA124" s="1328" t="s">
        <v>212</v>
      </c>
      <c r="AB124" s="1328"/>
      <c r="AC124" s="1328"/>
      <c r="AD124" s="1329">
        <f>AD74</f>
        <v>0</v>
      </c>
      <c r="AE124" s="1330"/>
      <c r="AF124" s="1330"/>
      <c r="AG124" s="1330"/>
      <c r="AH124" s="1330"/>
      <c r="AI124" s="1330"/>
      <c r="AJ124" s="1330"/>
      <c r="AK124" s="1758" t="s">
        <v>337</v>
      </c>
      <c r="AL124" s="1471"/>
      <c r="AM124" s="773"/>
      <c r="AN124" s="773"/>
      <c r="AO124" s="768"/>
      <c r="AP124" s="768"/>
      <c r="AQ124" s="768"/>
      <c r="AR124" s="768"/>
      <c r="AS124" s="768"/>
      <c r="AT124" s="768"/>
      <c r="AU124" s="768"/>
      <c r="AV124" s="761"/>
      <c r="AW124" s="761"/>
      <c r="AX124" s="761"/>
      <c r="AY124" s="761"/>
      <c r="AZ124" s="761"/>
      <c r="BA124" s="761"/>
      <c r="BB124" s="761"/>
      <c r="BC124" s="40"/>
      <c r="BD124" s="125"/>
      <c r="BE124" s="40"/>
      <c r="BF124" s="803"/>
      <c r="BG124" s="40"/>
      <c r="BH124" s="588"/>
      <c r="BI124" s="246"/>
      <c r="BJ124" s="246"/>
      <c r="BK124" s="246"/>
      <c r="BL124" s="941"/>
      <c r="BM124" s="941"/>
      <c r="BN124" s="771"/>
      <c r="BO124" s="771"/>
      <c r="BP124" s="771"/>
      <c r="BQ124" s="771"/>
      <c r="BR124" s="771"/>
      <c r="BS124" s="771"/>
      <c r="BT124" s="771"/>
      <c r="BU124" s="40"/>
      <c r="BV124" s="40"/>
      <c r="BW124" s="40"/>
      <c r="BX124" s="40"/>
      <c r="BY124" s="40"/>
      <c r="BZ124" s="40"/>
      <c r="CA124" s="40"/>
      <c r="CB124" s="40"/>
      <c r="CC124" s="40"/>
      <c r="CD124" s="40"/>
      <c r="CE124" s="40"/>
      <c r="CF124" s="40"/>
      <c r="CG124" s="40"/>
      <c r="CH124" s="40"/>
      <c r="CI124" s="40"/>
      <c r="CJ124" s="40"/>
      <c r="CK124" s="40"/>
      <c r="CL124" s="40"/>
      <c r="CM124" s="40"/>
      <c r="CN124" s="40"/>
      <c r="CO124" s="23"/>
      <c r="CP124" s="23"/>
      <c r="CQ124" s="23"/>
      <c r="CR124" s="23"/>
      <c r="CS124" s="23"/>
      <c r="CT124" s="941"/>
      <c r="CU124" s="941"/>
      <c r="CV124" s="941"/>
      <c r="CW124" s="39"/>
      <c r="CX124" s="39"/>
      <c r="CY124" s="941"/>
      <c r="CZ124" s="246"/>
      <c r="DA124" s="580"/>
      <c r="DB124" s="580"/>
      <c r="DC124" s="580"/>
      <c r="DD124" s="580"/>
      <c r="DE124" s="580"/>
      <c r="DF124" s="580"/>
      <c r="DG124" s="580"/>
      <c r="DH124" s="580"/>
      <c r="DI124" s="580"/>
      <c r="DJ124" s="580"/>
      <c r="DK124" s="580"/>
      <c r="DL124" s="580"/>
      <c r="DM124" s="580"/>
      <c r="DN124" s="580"/>
      <c r="DO124" s="580"/>
      <c r="DP124" s="580"/>
      <c r="DQ124" s="580"/>
      <c r="DR124" s="580"/>
      <c r="DS124" s="580"/>
      <c r="DT124" s="580"/>
      <c r="DU124" s="580"/>
      <c r="DV124" s="580"/>
      <c r="DW124" s="580"/>
      <c r="DX124" s="580"/>
      <c r="DY124" s="580"/>
      <c r="DZ124" s="580"/>
      <c r="EA124" s="580"/>
      <c r="EB124" s="580"/>
      <c r="EC124" s="580"/>
      <c r="ED124" s="580"/>
      <c r="EE124" s="580"/>
      <c r="EF124" s="580"/>
      <c r="EG124" s="580"/>
      <c r="EH124" s="580"/>
      <c r="EI124" s="580"/>
      <c r="EJ124" s="580"/>
      <c r="EK124" s="580"/>
      <c r="EL124" s="580"/>
      <c r="EM124" s="580"/>
      <c r="EN124" s="580"/>
      <c r="EO124" s="246"/>
      <c r="EP124" s="246"/>
      <c r="EQ124" s="246"/>
      <c r="ER124" s="246"/>
      <c r="ES124" s="246"/>
      <c r="ET124" s="246"/>
      <c r="EU124" s="246"/>
      <c r="EV124" s="246"/>
      <c r="EW124" s="246"/>
      <c r="EX124" s="246"/>
      <c r="EY124" s="246"/>
      <c r="EZ124" s="246"/>
      <c r="FA124" s="246"/>
      <c r="FB124" s="246"/>
      <c r="FC124" s="246"/>
      <c r="FD124" s="246"/>
      <c r="FE124" s="246"/>
      <c r="FF124" s="246"/>
      <c r="FG124" s="246"/>
      <c r="FH124" s="246"/>
      <c r="FI124" s="246"/>
      <c r="FJ124" s="246"/>
      <c r="FK124" s="246"/>
      <c r="FL124" s="246"/>
      <c r="FM124" s="246"/>
      <c r="FN124" s="246"/>
      <c r="FO124" s="246"/>
      <c r="FP124" s="246"/>
      <c r="FQ124" s="246"/>
      <c r="FR124" s="246"/>
      <c r="FS124" s="246"/>
      <c r="FT124" s="246"/>
      <c r="FU124" s="246"/>
      <c r="FV124" s="246"/>
      <c r="FW124" s="246"/>
      <c r="FX124" s="246"/>
      <c r="FY124" s="246"/>
      <c r="FZ124" s="246"/>
      <c r="GA124" s="246"/>
      <c r="GB124" s="246"/>
      <c r="GC124" s="246"/>
      <c r="GD124" s="246"/>
      <c r="GE124" s="246"/>
      <c r="GF124" s="246"/>
      <c r="GG124" s="246"/>
      <c r="GH124" s="246"/>
      <c r="GI124" s="246"/>
      <c r="GJ124" s="246"/>
      <c r="GK124" s="246"/>
      <c r="GL124" s="246"/>
      <c r="GM124" s="246"/>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row>
    <row r="125" spans="1:246" ht="27.75" customHeight="1" thickBot="1">
      <c r="A125" s="1477" t="s">
        <v>338</v>
      </c>
      <c r="B125" s="1478"/>
      <c r="C125" s="1478"/>
      <c r="D125" s="1478"/>
      <c r="E125" s="1478"/>
      <c r="F125" s="1478"/>
      <c r="G125" s="1478"/>
      <c r="H125" s="1478"/>
      <c r="I125" s="1478"/>
      <c r="J125" s="1478"/>
      <c r="K125" s="1478"/>
      <c r="L125" s="1478"/>
      <c r="M125" s="1478"/>
      <c r="N125" s="1478"/>
      <c r="O125" s="1478"/>
      <c r="P125" s="1478"/>
      <c r="Q125" s="1478"/>
      <c r="R125" s="1478"/>
      <c r="S125" s="1478"/>
      <c r="T125" s="1478"/>
      <c r="U125" s="1478"/>
      <c r="V125" s="1478"/>
      <c r="W125" s="1478"/>
      <c r="X125" s="1478"/>
      <c r="Y125" s="1478"/>
      <c r="Z125" s="1478"/>
      <c r="AA125" s="1478"/>
      <c r="AB125" s="1478"/>
      <c r="AC125" s="1478"/>
      <c r="AD125" s="1478"/>
      <c r="AE125" s="1478"/>
      <c r="AF125" s="1478"/>
      <c r="AG125" s="1479"/>
      <c r="AH125" s="1271" t="s">
        <v>339</v>
      </c>
      <c r="AI125" s="1272"/>
      <c r="AJ125" s="1273"/>
      <c r="AK125" s="1320" t="s">
        <v>340</v>
      </c>
      <c r="AL125" s="1321"/>
      <c r="AM125" s="773"/>
      <c r="AN125" s="773"/>
      <c r="AO125" s="773"/>
      <c r="AP125" s="773"/>
      <c r="AQ125" s="773"/>
      <c r="AR125" s="773"/>
      <c r="AS125" s="773"/>
      <c r="AT125" s="773"/>
      <c r="AU125" s="29"/>
      <c r="AV125" s="768"/>
      <c r="AW125" s="123" t="s">
        <v>341</v>
      </c>
      <c r="AX125" s="759"/>
      <c r="AY125" s="759"/>
      <c r="AZ125" s="759"/>
      <c r="BA125" s="759"/>
      <c r="BB125" s="759"/>
      <c r="BE125" s="246"/>
      <c r="BF125" s="603"/>
      <c r="BG125" s="246"/>
      <c r="BH125" s="588"/>
      <c r="BI125" s="246"/>
      <c r="BJ125" s="246"/>
      <c r="BK125" s="246"/>
      <c r="BL125" s="246"/>
      <c r="BM125" s="246"/>
      <c r="BN125" s="246"/>
      <c r="BO125" s="246"/>
      <c r="BP125" s="246"/>
      <c r="BQ125" s="246"/>
      <c r="BR125" s="246"/>
      <c r="BS125" s="941"/>
      <c r="BT125" s="246"/>
      <c r="BU125" s="246"/>
      <c r="BV125" s="246"/>
      <c r="BW125" s="246"/>
      <c r="BX125" s="246"/>
      <c r="BY125" s="246"/>
      <c r="BZ125" s="246"/>
      <c r="CA125" s="246"/>
      <c r="CB125" s="246"/>
      <c r="CC125" s="580"/>
      <c r="CD125" s="580"/>
      <c r="CE125" s="580"/>
      <c r="CF125" s="246"/>
      <c r="CG125" s="246"/>
      <c r="CH125" s="246"/>
      <c r="CI125" s="246"/>
      <c r="CJ125" s="246"/>
      <c r="CK125" s="246"/>
      <c r="CL125" s="246"/>
      <c r="CM125" s="246"/>
      <c r="CN125" s="246"/>
      <c r="CO125" s="246"/>
      <c r="CP125" s="246"/>
      <c r="CQ125" s="246"/>
      <c r="CR125" s="246"/>
      <c r="CS125" s="246"/>
      <c r="CT125" s="23"/>
      <c r="CU125" s="39"/>
      <c r="CV125" s="39"/>
      <c r="CW125" s="941"/>
      <c r="CX125" s="246"/>
      <c r="CY125" s="580"/>
      <c r="CZ125" s="580"/>
      <c r="DA125" s="580"/>
      <c r="DB125" s="580"/>
      <c r="DC125" s="580"/>
      <c r="DD125" s="580"/>
      <c r="DE125" s="580"/>
      <c r="DF125" s="580"/>
      <c r="DG125" s="580"/>
      <c r="DH125" s="580"/>
      <c r="DI125" s="580"/>
      <c r="DJ125" s="580"/>
      <c r="DK125" s="580"/>
      <c r="DL125" s="580"/>
      <c r="DM125" s="580"/>
      <c r="DN125" s="580"/>
      <c r="DO125" s="580"/>
      <c r="DP125" s="580"/>
      <c r="DQ125" s="580"/>
      <c r="DR125" s="580"/>
      <c r="DS125" s="580"/>
      <c r="DT125" s="580"/>
      <c r="DU125" s="580"/>
      <c r="DV125" s="580"/>
      <c r="DW125" s="580"/>
      <c r="DX125" s="580"/>
      <c r="DY125" s="580"/>
      <c r="DZ125" s="580"/>
      <c r="EA125" s="580"/>
      <c r="EB125" s="580"/>
      <c r="EC125" s="580"/>
      <c r="ED125" s="580"/>
      <c r="EE125" s="580"/>
      <c r="EF125" s="580"/>
      <c r="EG125" s="580"/>
      <c r="EH125" s="580"/>
      <c r="EI125" s="580"/>
      <c r="EJ125" s="580"/>
      <c r="EK125" s="580"/>
      <c r="EL125" s="580"/>
      <c r="EM125" s="580"/>
      <c r="EN125" s="580"/>
      <c r="EO125" s="580"/>
      <c r="EP125" s="580"/>
      <c r="EQ125" s="580"/>
      <c r="ER125" s="580"/>
      <c r="ES125" s="580"/>
      <c r="ET125" s="580"/>
      <c r="EU125" s="580"/>
      <c r="EV125" s="580"/>
      <c r="EW125" s="580"/>
      <c r="EX125" s="580"/>
      <c r="EY125" s="580"/>
      <c r="EZ125" s="580"/>
      <c r="FA125" s="580"/>
      <c r="FB125" s="580"/>
      <c r="FC125" s="580"/>
      <c r="FD125" s="580"/>
      <c r="FE125" s="580"/>
      <c r="FF125" s="580"/>
      <c r="FG125" s="580"/>
      <c r="FH125" s="580"/>
      <c r="FI125" s="580"/>
      <c r="FJ125" s="580"/>
      <c r="FK125" s="580"/>
      <c r="FL125" s="580"/>
      <c r="FM125" s="580"/>
      <c r="FN125" s="580"/>
      <c r="FO125" s="580"/>
      <c r="FP125" s="580"/>
      <c r="FQ125" s="580"/>
      <c r="FR125" s="580"/>
      <c r="FS125" s="580"/>
      <c r="FT125" s="580"/>
      <c r="FU125" s="580"/>
      <c r="FV125" s="580"/>
      <c r="FW125" s="580"/>
      <c r="FX125" s="580"/>
      <c r="FY125" s="580"/>
      <c r="FZ125" s="580"/>
      <c r="GA125" s="580"/>
      <c r="GB125" s="580"/>
      <c r="GC125" s="580"/>
      <c r="GD125" s="580"/>
      <c r="GE125" s="580"/>
      <c r="GF125" s="580"/>
      <c r="GG125" s="580"/>
      <c r="GH125" s="580"/>
      <c r="GI125" s="580"/>
      <c r="GJ125" s="580"/>
      <c r="GK125" s="580"/>
      <c r="GL125" s="580"/>
      <c r="GM125" s="580"/>
      <c r="GN125" s="580"/>
      <c r="GO125" s="580"/>
      <c r="GP125" s="580"/>
      <c r="GQ125" s="580"/>
      <c r="GR125" s="580"/>
      <c r="GS125" s="580"/>
      <c r="GT125" s="580"/>
      <c r="GU125" s="580"/>
      <c r="GV125" s="580"/>
      <c r="GW125" s="580"/>
      <c r="GX125" s="580"/>
      <c r="GY125" s="580"/>
      <c r="GZ125" s="580"/>
      <c r="HA125" s="580"/>
      <c r="HB125" s="580"/>
      <c r="HC125" s="580"/>
      <c r="HD125" s="580"/>
      <c r="HE125" s="580"/>
      <c r="HF125" s="580"/>
      <c r="HG125" s="580"/>
      <c r="HH125" s="580"/>
      <c r="HI125" s="580"/>
      <c r="HJ125" s="580"/>
      <c r="HK125" s="580"/>
      <c r="HL125" s="580"/>
      <c r="HM125" s="580"/>
      <c r="HN125" s="580"/>
      <c r="HO125" s="580"/>
      <c r="HP125" s="580"/>
      <c r="HQ125" s="580"/>
      <c r="HR125" s="580"/>
      <c r="HS125" s="580"/>
      <c r="HT125" s="580"/>
      <c r="HU125" s="580"/>
      <c r="HV125" s="580"/>
      <c r="HW125" s="580"/>
      <c r="HX125" s="580"/>
      <c r="HY125" s="580"/>
      <c r="HZ125" s="580"/>
      <c r="IA125" s="580"/>
      <c r="IB125" s="580"/>
      <c r="IC125" s="580"/>
      <c r="ID125" s="580"/>
      <c r="IE125" s="580"/>
      <c r="IF125" s="580"/>
      <c r="IG125" s="580"/>
      <c r="IH125" s="580"/>
      <c r="II125" s="580"/>
      <c r="IJ125" s="580"/>
      <c r="IK125" s="580"/>
      <c r="IL125" s="580"/>
    </row>
    <row r="126" spans="1:246" ht="84" customHeight="1" thickBot="1">
      <c r="A126" s="1642" t="s">
        <v>342</v>
      </c>
      <c r="B126" s="1643"/>
      <c r="C126" s="1643"/>
      <c r="D126" s="1643"/>
      <c r="E126" s="1643"/>
      <c r="F126" s="1643"/>
      <c r="G126" s="1643"/>
      <c r="H126" s="1643"/>
      <c r="I126" s="164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4"/>
      <c r="AH126" s="884" t="s">
        <v>17</v>
      </c>
      <c r="AI126" s="885" t="s">
        <v>21</v>
      </c>
      <c r="AJ126" s="886" t="s">
        <v>119</v>
      </c>
      <c r="AK126" s="159" t="s">
        <v>343</v>
      </c>
      <c r="AL126" s="251" t="s">
        <v>344</v>
      </c>
      <c r="AM126" s="773"/>
      <c r="AN126" s="773"/>
      <c r="AO126" s="759"/>
      <c r="AP126" s="759"/>
      <c r="AQ126" s="759"/>
      <c r="AR126" s="759"/>
      <c r="AS126" s="759"/>
      <c r="AT126" s="759"/>
      <c r="AU126" s="759"/>
      <c r="AV126" s="158" t="s">
        <v>345</v>
      </c>
      <c r="AW126" s="759"/>
      <c r="AX126" s="146"/>
      <c r="AY126" s="146"/>
      <c r="AZ126" s="759"/>
      <c r="BA126" s="759"/>
      <c r="BB126" s="759"/>
      <c r="BE126" s="804"/>
      <c r="BF126" s="805"/>
      <c r="BG126" s="804"/>
      <c r="BH126" s="598"/>
      <c r="BI126" s="598"/>
      <c r="BJ126" s="598"/>
      <c r="BK126" s="599"/>
      <c r="BL126" s="599"/>
      <c r="BM126" s="599"/>
      <c r="BN126" s="599"/>
      <c r="BO126" s="599"/>
      <c r="BP126" s="600"/>
      <c r="BQ126" s="600"/>
      <c r="BR126" s="600"/>
      <c r="BS126" s="580"/>
      <c r="BT126" s="580"/>
      <c r="BU126" s="580"/>
      <c r="BV126" s="580"/>
      <c r="BW126" s="580"/>
      <c r="BX126" s="580"/>
      <c r="BY126" s="580"/>
      <c r="BZ126" s="580"/>
      <c r="CA126" s="580"/>
      <c r="CB126" s="580"/>
      <c r="CC126" s="600"/>
      <c r="CD126" s="600"/>
      <c r="CE126" s="600"/>
      <c r="CF126" s="246"/>
      <c r="CG126" s="246"/>
      <c r="CH126" s="246"/>
      <c r="CI126" s="246"/>
      <c r="CJ126" s="246"/>
      <c r="CK126" s="246"/>
      <c r="CL126" s="23"/>
      <c r="CM126" s="23"/>
      <c r="CN126" s="246"/>
      <c r="CO126" s="246"/>
      <c r="CP126" s="246"/>
      <c r="CQ126" s="246"/>
      <c r="CR126" s="246"/>
      <c r="CS126" s="246"/>
      <c r="CT126" s="941"/>
      <c r="CU126" s="9"/>
      <c r="CV126" s="9"/>
      <c r="CW126" s="941"/>
      <c r="CX126" s="246"/>
      <c r="CY126" s="580"/>
      <c r="CZ126" s="580"/>
      <c r="DA126" s="580"/>
      <c r="DB126" s="580"/>
      <c r="DC126" s="580"/>
      <c r="DD126" s="580"/>
      <c r="DE126" s="580"/>
      <c r="DF126" s="580"/>
      <c r="DG126" s="580"/>
      <c r="DH126" s="580"/>
      <c r="DI126" s="580"/>
      <c r="DJ126" s="580"/>
      <c r="DK126" s="580"/>
      <c r="DL126" s="580"/>
      <c r="DM126" s="580"/>
      <c r="DN126" s="580"/>
      <c r="DO126" s="580"/>
      <c r="DP126" s="580"/>
      <c r="DQ126" s="580"/>
      <c r="DR126" s="580"/>
      <c r="DS126" s="580"/>
      <c r="DT126" s="580"/>
      <c r="DU126" s="580"/>
      <c r="DV126" s="580"/>
      <c r="DW126" s="580"/>
      <c r="DX126" s="580"/>
      <c r="DY126" s="580"/>
      <c r="DZ126" s="580"/>
      <c r="EA126" s="580"/>
      <c r="EB126" s="580"/>
      <c r="EC126" s="580"/>
      <c r="ED126" s="580"/>
      <c r="EE126" s="580"/>
      <c r="EF126" s="580"/>
      <c r="EG126" s="580"/>
      <c r="EH126" s="580"/>
      <c r="EI126" s="580"/>
      <c r="EJ126" s="580"/>
      <c r="EK126" s="580"/>
      <c r="EL126" s="580"/>
      <c r="EM126" s="580"/>
      <c r="EN126" s="580"/>
      <c r="EO126" s="580"/>
      <c r="EP126" s="580"/>
      <c r="EQ126" s="580"/>
      <c r="ER126" s="580"/>
      <c r="ES126" s="580"/>
      <c r="ET126" s="580"/>
      <c r="EU126" s="580"/>
      <c r="EV126" s="580"/>
      <c r="EW126" s="580"/>
      <c r="EX126" s="580"/>
      <c r="EY126" s="580"/>
      <c r="EZ126" s="580"/>
      <c r="FA126" s="580"/>
      <c r="FB126" s="580"/>
      <c r="FC126" s="580"/>
      <c r="FD126" s="580"/>
      <c r="FE126" s="580"/>
      <c r="FF126" s="580"/>
      <c r="FG126" s="580"/>
      <c r="FH126" s="580"/>
      <c r="FI126" s="580"/>
      <c r="FJ126" s="580"/>
      <c r="FK126" s="580"/>
      <c r="FL126" s="580"/>
      <c r="FM126" s="580"/>
      <c r="FN126" s="580"/>
      <c r="FO126" s="580"/>
      <c r="FP126" s="580"/>
      <c r="FQ126" s="580"/>
      <c r="FR126" s="580"/>
      <c r="FS126" s="580"/>
      <c r="FT126" s="580"/>
      <c r="FU126" s="580"/>
      <c r="FV126" s="580"/>
      <c r="FW126" s="580"/>
      <c r="FX126" s="580"/>
      <c r="FY126" s="580"/>
      <c r="FZ126" s="580"/>
      <c r="GA126" s="580"/>
      <c r="GB126" s="580"/>
      <c r="GC126" s="580"/>
      <c r="GD126" s="580"/>
      <c r="GE126" s="580"/>
      <c r="GF126" s="580"/>
      <c r="GG126" s="580"/>
      <c r="GH126" s="580"/>
      <c r="GI126" s="580"/>
      <c r="GJ126" s="580"/>
      <c r="GK126" s="580"/>
      <c r="GL126" s="580"/>
      <c r="GM126" s="580"/>
      <c r="GN126" s="580"/>
      <c r="GO126" s="580"/>
      <c r="GP126" s="580"/>
      <c r="GQ126" s="580"/>
      <c r="GR126" s="580"/>
      <c r="GS126" s="580"/>
      <c r="GT126" s="580"/>
      <c r="GU126" s="580"/>
      <c r="GV126" s="580"/>
      <c r="GW126" s="580"/>
      <c r="GX126" s="580"/>
      <c r="GY126" s="580"/>
      <c r="GZ126" s="580"/>
      <c r="HA126" s="580"/>
      <c r="HB126" s="580"/>
      <c r="HC126" s="580"/>
      <c r="HD126" s="580"/>
      <c r="HE126" s="580"/>
      <c r="HF126" s="580"/>
      <c r="HG126" s="580"/>
      <c r="HH126" s="580"/>
      <c r="HI126" s="580"/>
      <c r="HJ126" s="580"/>
      <c r="HK126" s="580"/>
      <c r="HL126" s="580"/>
      <c r="HM126" s="580"/>
      <c r="HN126" s="580"/>
      <c r="HO126" s="580"/>
      <c r="HP126" s="580"/>
      <c r="HQ126" s="580"/>
      <c r="HR126" s="580"/>
      <c r="HS126" s="580"/>
      <c r="HT126" s="580"/>
      <c r="HU126" s="580"/>
      <c r="HV126" s="580"/>
      <c r="HW126" s="580"/>
      <c r="HX126" s="580"/>
      <c r="HY126" s="580"/>
      <c r="HZ126" s="580"/>
      <c r="IA126" s="580"/>
      <c r="IB126" s="580"/>
      <c r="IC126" s="580"/>
      <c r="ID126" s="580"/>
      <c r="IE126" s="580"/>
      <c r="IF126" s="580"/>
      <c r="IG126" s="580"/>
      <c r="IH126" s="580"/>
      <c r="II126" s="580"/>
      <c r="IJ126" s="580"/>
      <c r="IK126" s="580"/>
      <c r="IL126" s="580"/>
    </row>
    <row r="127" spans="1:246" ht="26.1" customHeight="1">
      <c r="A127" s="1295" t="s">
        <v>346</v>
      </c>
      <c r="B127" s="1563" t="s">
        <v>44</v>
      </c>
      <c r="C127" s="1564"/>
      <c r="D127" s="1565"/>
      <c r="E127" s="378" t="s">
        <v>347</v>
      </c>
      <c r="F127" s="1252" t="s">
        <v>348</v>
      </c>
      <c r="G127" s="1252"/>
      <c r="H127" s="1252"/>
      <c r="I127" s="1252"/>
      <c r="J127" s="1252"/>
      <c r="K127" s="1252"/>
      <c r="L127" s="1252"/>
      <c r="M127" s="1252"/>
      <c r="N127" s="1252"/>
      <c r="O127" s="1252"/>
      <c r="P127" s="1252"/>
      <c r="Q127" s="1252"/>
      <c r="R127" s="1252"/>
      <c r="S127" s="1252"/>
      <c r="T127" s="1252"/>
      <c r="U127" s="1252"/>
      <c r="V127" s="1252"/>
      <c r="W127" s="1252"/>
      <c r="X127" s="1252"/>
      <c r="Y127" s="1252"/>
      <c r="Z127" s="1252"/>
      <c r="AA127" s="1252"/>
      <c r="AB127" s="1252"/>
      <c r="AC127" s="1252"/>
      <c r="AD127" s="1252"/>
      <c r="AE127" s="1252"/>
      <c r="AF127" s="1252"/>
      <c r="AG127" s="1253"/>
      <c r="AH127" s="907"/>
      <c r="AI127" s="908"/>
      <c r="AJ127" s="944"/>
      <c r="AK127" s="881" t="str">
        <f t="shared" ref="AK127:AK168" si="0">IF(AI127="x","x","-")</f>
        <v>-</v>
      </c>
      <c r="AL127" s="370"/>
      <c r="AM127" s="759"/>
      <c r="AN127" s="759"/>
      <c r="AO127" s="759"/>
      <c r="AP127" s="759"/>
      <c r="AQ127" s="759"/>
      <c r="AR127" s="759"/>
      <c r="AS127" s="759"/>
      <c r="AT127" s="1284" t="s">
        <v>346</v>
      </c>
      <c r="AU127" s="1280" t="s">
        <v>44</v>
      </c>
      <c r="AV127" s="218" t="s">
        <v>128</v>
      </c>
      <c r="AW127" s="1240">
        <f>COUNTIF(AK127:AK132,"X")</f>
        <v>0</v>
      </c>
      <c r="AX127" s="759"/>
      <c r="AY127" s="768"/>
      <c r="AZ127" s="759"/>
      <c r="BA127" s="759"/>
      <c r="BB127" s="759"/>
      <c r="BE127" s="137"/>
      <c r="BF127" s="141"/>
      <c r="BG127" s="137"/>
      <c r="BH127" s="601"/>
      <c r="BI127" s="601"/>
      <c r="BJ127" s="601"/>
      <c r="BK127" s="602"/>
      <c r="BL127" s="42"/>
      <c r="BM127" s="246"/>
      <c r="BN127" s="603"/>
      <c r="BO127" s="604"/>
      <c r="BP127" s="24"/>
      <c r="BQ127" s="24"/>
      <c r="BR127" s="24"/>
      <c r="BS127" s="580"/>
      <c r="BT127" s="580"/>
      <c r="BU127" s="580"/>
      <c r="BV127" s="580"/>
      <c r="BW127" s="580"/>
      <c r="BX127" s="580"/>
      <c r="BY127" s="580"/>
      <c r="BZ127" s="580"/>
      <c r="CA127" s="580"/>
      <c r="CB127" s="580"/>
      <c r="CC127" s="246"/>
      <c r="CD127" s="246"/>
      <c r="CE127" s="246"/>
      <c r="CF127" s="246"/>
      <c r="CG127" s="246"/>
      <c r="CH127" s="246"/>
      <c r="CI127" s="246"/>
      <c r="CJ127" s="246"/>
      <c r="CK127" s="246"/>
      <c r="CL127" s="580"/>
      <c r="CM127" s="580"/>
      <c r="CN127" s="580"/>
      <c r="CO127" s="580"/>
      <c r="CP127" s="580"/>
      <c r="CQ127" s="580"/>
      <c r="CR127" s="580"/>
      <c r="CS127" s="580"/>
      <c r="CT127" s="580"/>
      <c r="CU127" s="580"/>
      <c r="CV127" s="580"/>
      <c r="CW127" s="941"/>
      <c r="CX127" s="246"/>
      <c r="CY127" s="580"/>
      <c r="CZ127" s="580"/>
      <c r="DA127" s="580"/>
      <c r="DB127" s="580"/>
      <c r="DC127" s="580"/>
      <c r="DD127" s="580"/>
      <c r="DE127" s="580"/>
      <c r="DF127" s="580"/>
      <c r="DG127" s="580"/>
      <c r="DH127" s="580"/>
      <c r="DI127" s="580"/>
      <c r="DJ127" s="580"/>
      <c r="DK127" s="580"/>
      <c r="DL127" s="580"/>
      <c r="DM127" s="580"/>
      <c r="DN127" s="580"/>
      <c r="DO127" s="580"/>
      <c r="DP127" s="580"/>
      <c r="DQ127" s="580"/>
      <c r="DR127" s="580"/>
      <c r="DS127" s="580"/>
      <c r="DT127" s="580"/>
      <c r="DU127" s="580"/>
      <c r="DV127" s="580"/>
      <c r="DW127" s="580"/>
      <c r="DX127" s="580"/>
      <c r="DY127" s="580"/>
      <c r="DZ127" s="580"/>
      <c r="EA127" s="580"/>
      <c r="EB127" s="580"/>
      <c r="EC127" s="580"/>
      <c r="ED127" s="580"/>
      <c r="EE127" s="580"/>
      <c r="EF127" s="580"/>
      <c r="EG127" s="580"/>
      <c r="EH127" s="580"/>
      <c r="EI127" s="580"/>
      <c r="EJ127" s="580"/>
      <c r="EK127" s="580"/>
      <c r="EL127" s="580"/>
      <c r="EM127" s="580"/>
      <c r="EN127" s="580"/>
      <c r="EO127" s="580"/>
      <c r="EP127" s="580"/>
      <c r="EQ127" s="580"/>
      <c r="ER127" s="580"/>
      <c r="ES127" s="580"/>
      <c r="ET127" s="580"/>
      <c r="EU127" s="580"/>
      <c r="EV127" s="580"/>
      <c r="EW127" s="580"/>
      <c r="EX127" s="580"/>
      <c r="EY127" s="580"/>
      <c r="EZ127" s="580"/>
      <c r="FA127" s="580"/>
      <c r="FB127" s="580"/>
      <c r="FC127" s="580"/>
      <c r="FD127" s="580"/>
      <c r="FE127" s="580"/>
      <c r="FF127" s="580"/>
      <c r="FG127" s="580"/>
      <c r="FH127" s="580"/>
      <c r="FI127" s="580"/>
      <c r="FJ127" s="580"/>
      <c r="FK127" s="580"/>
      <c r="FL127" s="580"/>
      <c r="FM127" s="580"/>
      <c r="FN127" s="580"/>
      <c r="FO127" s="580"/>
      <c r="FP127" s="580"/>
      <c r="FQ127" s="580"/>
      <c r="FR127" s="580"/>
      <c r="FS127" s="580"/>
      <c r="FT127" s="580"/>
      <c r="FU127" s="580"/>
      <c r="FV127" s="580"/>
      <c r="FW127" s="580"/>
      <c r="FX127" s="580"/>
      <c r="FY127" s="580"/>
      <c r="FZ127" s="580"/>
      <c r="GA127" s="580"/>
      <c r="GB127" s="580"/>
      <c r="GC127" s="580"/>
      <c r="GD127" s="580"/>
      <c r="GE127" s="580"/>
      <c r="GF127" s="580"/>
      <c r="GG127" s="580"/>
      <c r="GH127" s="580"/>
      <c r="GI127" s="580"/>
      <c r="GJ127" s="580"/>
      <c r="GK127" s="580"/>
      <c r="GL127" s="580"/>
      <c r="GM127" s="580"/>
      <c r="GN127" s="580"/>
      <c r="GO127" s="580"/>
      <c r="GP127" s="580"/>
      <c r="GQ127" s="580"/>
      <c r="GR127" s="580"/>
      <c r="GS127" s="580"/>
      <c r="GT127" s="580"/>
      <c r="GU127" s="580"/>
      <c r="GV127" s="580"/>
      <c r="GW127" s="580"/>
      <c r="GX127" s="580"/>
      <c r="GY127" s="580"/>
      <c r="GZ127" s="580"/>
      <c r="HA127" s="580"/>
      <c r="HB127" s="580"/>
      <c r="HC127" s="580"/>
      <c r="HD127" s="580"/>
      <c r="HE127" s="580"/>
      <c r="HF127" s="580"/>
      <c r="HG127" s="580"/>
      <c r="HH127" s="580"/>
      <c r="HI127" s="580"/>
      <c r="HJ127" s="580"/>
      <c r="HK127" s="580"/>
      <c r="HL127" s="580"/>
      <c r="HM127" s="580"/>
      <c r="HN127" s="580"/>
      <c r="HO127" s="580"/>
      <c r="HP127" s="580"/>
      <c r="HQ127" s="580"/>
      <c r="HR127" s="580"/>
      <c r="HS127" s="580"/>
      <c r="HT127" s="580"/>
      <c r="HU127" s="580"/>
      <c r="HV127" s="580"/>
      <c r="HW127" s="580"/>
      <c r="HX127" s="580"/>
      <c r="HY127" s="580"/>
      <c r="HZ127" s="580"/>
      <c r="IA127" s="580"/>
      <c r="IB127" s="580"/>
      <c r="IC127" s="580"/>
      <c r="ID127" s="580"/>
      <c r="IE127" s="580"/>
      <c r="IF127" s="580"/>
      <c r="IG127" s="580"/>
      <c r="IH127" s="580"/>
      <c r="II127" s="580"/>
      <c r="IJ127" s="580"/>
      <c r="IK127" s="580"/>
      <c r="IL127" s="580"/>
    </row>
    <row r="128" spans="1:246" ht="26.1" customHeight="1">
      <c r="A128" s="1296"/>
      <c r="B128" s="1566"/>
      <c r="C128" s="1567"/>
      <c r="D128" s="1568"/>
      <c r="E128" s="379" t="s">
        <v>349</v>
      </c>
      <c r="F128" s="1244" t="s">
        <v>350</v>
      </c>
      <c r="G128" s="1244"/>
      <c r="H128" s="1244"/>
      <c r="I128" s="1244"/>
      <c r="J128" s="1244"/>
      <c r="K128" s="1244"/>
      <c r="L128" s="1244"/>
      <c r="M128" s="1244"/>
      <c r="N128" s="1244"/>
      <c r="O128" s="1244"/>
      <c r="P128" s="1244"/>
      <c r="Q128" s="1244"/>
      <c r="R128" s="1244"/>
      <c r="S128" s="1244"/>
      <c r="T128" s="1244"/>
      <c r="U128" s="1244"/>
      <c r="V128" s="1244"/>
      <c r="W128" s="1244"/>
      <c r="X128" s="1244"/>
      <c r="Y128" s="1244"/>
      <c r="Z128" s="1244"/>
      <c r="AA128" s="1244"/>
      <c r="AB128" s="1244"/>
      <c r="AC128" s="1244"/>
      <c r="AD128" s="1244"/>
      <c r="AE128" s="1244"/>
      <c r="AF128" s="1244"/>
      <c r="AG128" s="1245"/>
      <c r="AH128" s="940"/>
      <c r="AI128" s="916"/>
      <c r="AJ128" s="917"/>
      <c r="AK128" s="882" t="str">
        <f t="shared" si="0"/>
        <v>-</v>
      </c>
      <c r="AL128" s="371"/>
      <c r="AM128" s="759"/>
      <c r="AN128" s="759"/>
      <c r="AO128" s="759"/>
      <c r="AP128" s="759"/>
      <c r="AQ128" s="759"/>
      <c r="AR128" s="759"/>
      <c r="AS128" s="759"/>
      <c r="AT128" s="1285"/>
      <c r="AU128" s="1261"/>
      <c r="AV128" s="219" t="s">
        <v>129</v>
      </c>
      <c r="AW128" s="1241"/>
      <c r="AX128" s="759"/>
      <c r="AY128" s="768"/>
      <c r="AZ128" s="759"/>
      <c r="BA128" s="759"/>
      <c r="BB128" s="759"/>
      <c r="BE128" s="137"/>
      <c r="BF128" s="141"/>
      <c r="BG128" s="137"/>
      <c r="BH128" s="601"/>
      <c r="BI128" s="601"/>
      <c r="BJ128" s="601"/>
      <c r="BK128" s="602"/>
      <c r="BL128" s="42"/>
      <c r="BM128" s="246"/>
      <c r="BN128" s="603"/>
      <c r="BO128" s="604"/>
      <c r="BP128" s="246"/>
      <c r="BQ128" s="24"/>
      <c r="BR128" s="24"/>
      <c r="BS128" s="580"/>
      <c r="BT128" s="580"/>
      <c r="BU128" s="580"/>
      <c r="BV128" s="580"/>
      <c r="BW128" s="580"/>
      <c r="BX128" s="580"/>
      <c r="BY128" s="580"/>
      <c r="BZ128" s="580"/>
      <c r="CA128" s="580"/>
      <c r="CB128" s="580"/>
      <c r="CC128" s="246"/>
      <c r="CD128" s="246"/>
      <c r="CE128" s="246"/>
      <c r="CF128" s="246"/>
      <c r="CG128" s="246"/>
      <c r="CH128" s="246"/>
      <c r="CI128" s="246"/>
      <c r="CJ128" s="246"/>
      <c r="CK128" s="246"/>
      <c r="CL128" s="580"/>
      <c r="CM128" s="580"/>
      <c r="CN128" s="580"/>
      <c r="CO128" s="580"/>
      <c r="CP128" s="580"/>
      <c r="CQ128" s="580"/>
      <c r="CR128" s="580"/>
      <c r="CS128" s="580"/>
      <c r="CT128" s="580"/>
      <c r="CU128" s="580"/>
      <c r="CV128" s="580"/>
      <c r="CW128" s="941"/>
      <c r="CX128" s="246"/>
      <c r="CY128" s="580"/>
      <c r="CZ128" s="580"/>
      <c r="DA128" s="580"/>
      <c r="DB128" s="580"/>
      <c r="DC128" s="580"/>
      <c r="DD128" s="580"/>
      <c r="DE128" s="580"/>
      <c r="DF128" s="580"/>
      <c r="DG128" s="580"/>
      <c r="DH128" s="580"/>
      <c r="DI128" s="580"/>
      <c r="DJ128" s="580"/>
      <c r="DK128" s="580"/>
      <c r="DL128" s="580"/>
      <c r="DM128" s="580"/>
      <c r="DN128" s="580"/>
      <c r="DO128" s="580"/>
      <c r="DP128" s="580"/>
      <c r="DQ128" s="580"/>
      <c r="DR128" s="580"/>
      <c r="DS128" s="580"/>
      <c r="DT128" s="580"/>
      <c r="DU128" s="580"/>
      <c r="DV128" s="580"/>
      <c r="DW128" s="580"/>
      <c r="DX128" s="580"/>
      <c r="DY128" s="580"/>
      <c r="DZ128" s="580"/>
      <c r="EA128" s="580"/>
      <c r="EB128" s="580"/>
      <c r="EC128" s="580"/>
      <c r="ED128" s="580"/>
      <c r="EE128" s="580"/>
      <c r="EF128" s="580"/>
      <c r="EG128" s="580"/>
      <c r="EH128" s="580"/>
      <c r="EI128" s="580"/>
      <c r="EJ128" s="580"/>
      <c r="EK128" s="580"/>
      <c r="EL128" s="580"/>
      <c r="EM128" s="580"/>
      <c r="EN128" s="580"/>
      <c r="EO128" s="580"/>
      <c r="EP128" s="580"/>
      <c r="EQ128" s="580"/>
      <c r="ER128" s="580"/>
      <c r="ES128" s="580"/>
      <c r="ET128" s="580"/>
      <c r="EU128" s="580"/>
      <c r="EV128" s="580"/>
      <c r="EW128" s="580"/>
      <c r="EX128" s="580"/>
      <c r="EY128" s="580"/>
      <c r="EZ128" s="580"/>
      <c r="FA128" s="580"/>
      <c r="FB128" s="580"/>
      <c r="FC128" s="580"/>
      <c r="FD128" s="580"/>
      <c r="FE128" s="580"/>
      <c r="FF128" s="580"/>
      <c r="FG128" s="580"/>
      <c r="FH128" s="580"/>
      <c r="FI128" s="580"/>
      <c r="FJ128" s="580"/>
      <c r="FK128" s="580"/>
      <c r="FL128" s="580"/>
      <c r="FM128" s="580"/>
      <c r="FN128" s="580"/>
      <c r="FO128" s="580"/>
      <c r="FP128" s="580"/>
      <c r="FQ128" s="580"/>
      <c r="FR128" s="580"/>
      <c r="FS128" s="580"/>
      <c r="FT128" s="580"/>
      <c r="FU128" s="580"/>
      <c r="FV128" s="580"/>
      <c r="FW128" s="580"/>
      <c r="FX128" s="580"/>
      <c r="FY128" s="580"/>
      <c r="FZ128" s="580"/>
      <c r="GA128" s="580"/>
      <c r="GB128" s="580"/>
      <c r="GC128" s="580"/>
      <c r="GD128" s="580"/>
      <c r="GE128" s="580"/>
      <c r="GF128" s="580"/>
      <c r="GG128" s="580"/>
      <c r="GH128" s="580"/>
      <c r="GI128" s="580"/>
      <c r="GJ128" s="580"/>
      <c r="GK128" s="580"/>
      <c r="GL128" s="580"/>
      <c r="GM128" s="580"/>
      <c r="GN128" s="580"/>
      <c r="GO128" s="580"/>
      <c r="GP128" s="580"/>
      <c r="GQ128" s="580"/>
      <c r="GR128" s="580"/>
      <c r="GS128" s="580"/>
      <c r="GT128" s="580"/>
      <c r="GU128" s="580"/>
      <c r="GV128" s="580"/>
      <c r="GW128" s="580"/>
      <c r="GX128" s="580"/>
      <c r="GY128" s="580"/>
      <c r="GZ128" s="580"/>
      <c r="HA128" s="580"/>
      <c r="HB128" s="580"/>
      <c r="HC128" s="580"/>
      <c r="HD128" s="580"/>
      <c r="HE128" s="580"/>
      <c r="HF128" s="580"/>
      <c r="HG128" s="580"/>
      <c r="HH128" s="580"/>
      <c r="HI128" s="580"/>
      <c r="HJ128" s="580"/>
      <c r="HK128" s="580"/>
      <c r="HL128" s="580"/>
      <c r="HM128" s="580"/>
      <c r="HN128" s="580"/>
      <c r="HO128" s="580"/>
      <c r="HP128" s="580"/>
      <c r="HQ128" s="580"/>
      <c r="HR128" s="580"/>
      <c r="HS128" s="580"/>
      <c r="HT128" s="580"/>
      <c r="HU128" s="580"/>
      <c r="HV128" s="580"/>
      <c r="HW128" s="580"/>
      <c r="HX128" s="580"/>
      <c r="HY128" s="580"/>
      <c r="HZ128" s="580"/>
      <c r="IA128" s="580"/>
      <c r="IB128" s="580"/>
      <c r="IC128" s="580"/>
      <c r="ID128" s="580"/>
      <c r="IE128" s="580"/>
      <c r="IF128" s="580"/>
      <c r="IG128" s="580"/>
      <c r="IH128" s="580"/>
      <c r="II128" s="580"/>
      <c r="IJ128" s="580"/>
      <c r="IK128" s="580"/>
      <c r="IL128" s="580"/>
    </row>
    <row r="129" spans="1:102" ht="26.1" customHeight="1">
      <c r="A129" s="1296"/>
      <c r="B129" s="1566"/>
      <c r="C129" s="1567"/>
      <c r="D129" s="1568"/>
      <c r="E129" s="379" t="s">
        <v>351</v>
      </c>
      <c r="F129" s="1244" t="s">
        <v>352</v>
      </c>
      <c r="G129" s="1244"/>
      <c r="H129" s="1244"/>
      <c r="I129" s="1244"/>
      <c r="J129" s="1244"/>
      <c r="K129" s="1244"/>
      <c r="L129" s="1244"/>
      <c r="M129" s="1244"/>
      <c r="N129" s="1244"/>
      <c r="O129" s="1244"/>
      <c r="P129" s="1244"/>
      <c r="Q129" s="1244"/>
      <c r="R129" s="1244"/>
      <c r="S129" s="1244"/>
      <c r="T129" s="1244"/>
      <c r="U129" s="1244"/>
      <c r="V129" s="1244"/>
      <c r="W129" s="1244"/>
      <c r="X129" s="1244"/>
      <c r="Y129" s="1244"/>
      <c r="Z129" s="1244"/>
      <c r="AA129" s="1244"/>
      <c r="AB129" s="1244"/>
      <c r="AC129" s="1244"/>
      <c r="AD129" s="1244"/>
      <c r="AE129" s="1244"/>
      <c r="AF129" s="1244"/>
      <c r="AG129" s="1245"/>
      <c r="AH129" s="940"/>
      <c r="AI129" s="916"/>
      <c r="AJ129" s="917"/>
      <c r="AK129" s="882" t="str">
        <f t="shared" si="0"/>
        <v>-</v>
      </c>
      <c r="AL129" s="371"/>
      <c r="AM129" s="759"/>
      <c r="AN129" s="759"/>
      <c r="AO129" s="759"/>
      <c r="AP129" s="759"/>
      <c r="AQ129" s="759"/>
      <c r="AR129" s="759"/>
      <c r="AS129" s="759"/>
      <c r="AT129" s="1285"/>
      <c r="AU129" s="1261"/>
      <c r="AV129" s="220" t="s">
        <v>130</v>
      </c>
      <c r="AW129" s="1241"/>
      <c r="AX129" s="759"/>
      <c r="AY129" s="768"/>
      <c r="AZ129" s="759"/>
      <c r="BA129" s="759"/>
      <c r="BB129" s="759"/>
      <c r="BE129" s="137"/>
      <c r="BF129" s="141"/>
      <c r="BG129" s="137"/>
      <c r="BH129" s="601"/>
      <c r="BI129" s="601"/>
      <c r="BJ129" s="601"/>
      <c r="BK129" s="602"/>
      <c r="BL129" s="42"/>
      <c r="BM129" s="246"/>
      <c r="BN129" s="603"/>
      <c r="BO129" s="604"/>
      <c r="BP129" s="24"/>
      <c r="BQ129" s="24"/>
      <c r="BR129" s="24"/>
      <c r="BS129" s="580"/>
      <c r="BT129" s="580"/>
      <c r="BU129" s="580"/>
      <c r="BV129" s="580"/>
      <c r="BW129" s="580"/>
      <c r="BX129" s="580"/>
      <c r="BY129" s="580"/>
      <c r="BZ129" s="580"/>
      <c r="CA129" s="580"/>
      <c r="CB129" s="580"/>
      <c r="CC129" s="24"/>
      <c r="CD129" s="30"/>
      <c r="CE129" s="30"/>
      <c r="CF129" s="246"/>
      <c r="CG129" s="246"/>
      <c r="CH129" s="246"/>
      <c r="CI129" s="246"/>
      <c r="CJ129" s="246"/>
      <c r="CK129" s="246"/>
      <c r="CL129" s="580"/>
      <c r="CM129" s="580"/>
      <c r="CN129" s="580"/>
      <c r="CO129" s="580"/>
      <c r="CP129" s="580"/>
      <c r="CQ129" s="580"/>
      <c r="CR129" s="580"/>
      <c r="CS129" s="580"/>
      <c r="CT129" s="580"/>
      <c r="CU129" s="580"/>
      <c r="CV129" s="580"/>
      <c r="CW129" s="941"/>
      <c r="CX129" s="246"/>
    </row>
    <row r="130" spans="1:102" ht="26.1" customHeight="1">
      <c r="A130" s="1296"/>
      <c r="B130" s="1566"/>
      <c r="C130" s="1567"/>
      <c r="D130" s="1568"/>
      <c r="E130" s="379" t="s">
        <v>353</v>
      </c>
      <c r="F130" s="1244" t="s">
        <v>354</v>
      </c>
      <c r="G130" s="1244"/>
      <c r="H130" s="1244"/>
      <c r="I130" s="1244"/>
      <c r="J130" s="1244"/>
      <c r="K130" s="1244"/>
      <c r="L130" s="1244"/>
      <c r="M130" s="1244"/>
      <c r="N130" s="1244"/>
      <c r="O130" s="1244"/>
      <c r="P130" s="1244"/>
      <c r="Q130" s="1244"/>
      <c r="R130" s="1244"/>
      <c r="S130" s="1244"/>
      <c r="T130" s="1244"/>
      <c r="U130" s="1244"/>
      <c r="V130" s="1244"/>
      <c r="W130" s="1244"/>
      <c r="X130" s="1244"/>
      <c r="Y130" s="1244"/>
      <c r="Z130" s="1244"/>
      <c r="AA130" s="1244"/>
      <c r="AB130" s="1244"/>
      <c r="AC130" s="1244"/>
      <c r="AD130" s="1244"/>
      <c r="AE130" s="1244"/>
      <c r="AF130" s="1244"/>
      <c r="AG130" s="1245"/>
      <c r="AH130" s="940"/>
      <c r="AI130" s="916"/>
      <c r="AJ130" s="917"/>
      <c r="AK130" s="882" t="str">
        <f t="shared" si="0"/>
        <v>-</v>
      </c>
      <c r="AL130" s="371"/>
      <c r="AM130" s="759"/>
      <c r="AN130" s="759"/>
      <c r="AO130" s="759"/>
      <c r="AP130" s="759"/>
      <c r="AQ130" s="759"/>
      <c r="AR130" s="759"/>
      <c r="AS130" s="759"/>
      <c r="AT130" s="1285"/>
      <c r="AU130" s="1261"/>
      <c r="AV130" s="220" t="s">
        <v>131</v>
      </c>
      <c r="AW130" s="1241"/>
      <c r="AX130" s="759"/>
      <c r="AY130" s="768"/>
      <c r="AZ130" s="759"/>
      <c r="BA130" s="759"/>
      <c r="BB130" s="759"/>
      <c r="BE130" s="137"/>
      <c r="BF130" s="141"/>
      <c r="BG130" s="137"/>
      <c r="BH130" s="601"/>
      <c r="BI130" s="601"/>
      <c r="BJ130" s="601"/>
      <c r="BK130" s="602"/>
      <c r="BL130" s="42"/>
      <c r="BM130" s="246"/>
      <c r="BN130" s="603"/>
      <c r="BO130" s="604"/>
      <c r="BP130" s="24"/>
      <c r="BQ130" s="24"/>
      <c r="BR130" s="24"/>
      <c r="BS130" s="580"/>
      <c r="BT130" s="580"/>
      <c r="BU130" s="580"/>
      <c r="BV130" s="580"/>
      <c r="BW130" s="580"/>
      <c r="BX130" s="580"/>
      <c r="BY130" s="580"/>
      <c r="BZ130" s="580"/>
      <c r="CA130" s="580"/>
      <c r="CB130" s="580"/>
      <c r="CC130" s="24"/>
      <c r="CD130" s="30"/>
      <c r="CE130" s="30"/>
      <c r="CF130" s="246"/>
      <c r="CG130" s="246"/>
      <c r="CH130" s="246"/>
      <c r="CI130" s="246"/>
      <c r="CJ130" s="246"/>
      <c r="CK130" s="246"/>
      <c r="CL130" s="580"/>
      <c r="CM130" s="580"/>
      <c r="CN130" s="580"/>
      <c r="CO130" s="580"/>
      <c r="CP130" s="580"/>
      <c r="CQ130" s="580"/>
      <c r="CR130" s="580"/>
      <c r="CS130" s="580"/>
      <c r="CT130" s="580"/>
      <c r="CU130" s="580"/>
      <c r="CV130" s="580"/>
      <c r="CW130" s="941"/>
      <c r="CX130" s="246"/>
    </row>
    <row r="131" spans="1:102" ht="26.1" customHeight="1">
      <c r="A131" s="1296"/>
      <c r="B131" s="1566"/>
      <c r="C131" s="1567"/>
      <c r="D131" s="1568"/>
      <c r="E131" s="379" t="s">
        <v>355</v>
      </c>
      <c r="F131" s="1244" t="s">
        <v>356</v>
      </c>
      <c r="G131" s="1244"/>
      <c r="H131" s="1244"/>
      <c r="I131" s="1244"/>
      <c r="J131" s="1244"/>
      <c r="K131" s="1244"/>
      <c r="L131" s="1244"/>
      <c r="M131" s="1244"/>
      <c r="N131" s="1244"/>
      <c r="O131" s="1244"/>
      <c r="P131" s="1244"/>
      <c r="Q131" s="1244"/>
      <c r="R131" s="1244"/>
      <c r="S131" s="1244"/>
      <c r="T131" s="1244"/>
      <c r="U131" s="1244"/>
      <c r="V131" s="1244"/>
      <c r="W131" s="1244"/>
      <c r="X131" s="1244"/>
      <c r="Y131" s="1244"/>
      <c r="Z131" s="1244"/>
      <c r="AA131" s="1244"/>
      <c r="AB131" s="1244"/>
      <c r="AC131" s="1244"/>
      <c r="AD131" s="1244"/>
      <c r="AE131" s="1244"/>
      <c r="AF131" s="1244"/>
      <c r="AG131" s="1245"/>
      <c r="AH131" s="940"/>
      <c r="AI131" s="916"/>
      <c r="AJ131" s="917"/>
      <c r="AK131" s="882" t="str">
        <f t="shared" si="0"/>
        <v>-</v>
      </c>
      <c r="AL131" s="371"/>
      <c r="AM131" s="759"/>
      <c r="AN131" s="759"/>
      <c r="AO131" s="759"/>
      <c r="AP131" s="759"/>
      <c r="AQ131" s="759"/>
      <c r="AR131" s="759"/>
      <c r="AS131" s="759"/>
      <c r="AT131" s="1285"/>
      <c r="AU131" s="1261"/>
      <c r="AV131" s="220" t="s">
        <v>132</v>
      </c>
      <c r="AW131" s="1241"/>
      <c r="AX131" s="759"/>
      <c r="AY131" s="768"/>
      <c r="AZ131" s="759"/>
      <c r="BA131" s="759"/>
      <c r="BB131" s="759"/>
      <c r="BE131" s="137"/>
      <c r="BF131" s="141"/>
      <c r="BG131" s="137"/>
      <c r="BH131" s="601"/>
      <c r="BI131" s="601"/>
      <c r="BJ131" s="601"/>
      <c r="BK131" s="602"/>
      <c r="BL131" s="42"/>
      <c r="BM131" s="246"/>
      <c r="BN131" s="603"/>
      <c r="BO131" s="604"/>
      <c r="BP131" s="25"/>
      <c r="BQ131" s="25"/>
      <c r="BR131" s="25"/>
      <c r="BS131" s="580"/>
      <c r="BT131" s="580"/>
      <c r="BU131" s="580"/>
      <c r="BV131" s="580"/>
      <c r="BW131" s="580"/>
      <c r="BX131" s="580"/>
      <c r="BY131" s="580"/>
      <c r="BZ131" s="580"/>
      <c r="CA131" s="580"/>
      <c r="CB131" s="580"/>
      <c r="CC131" s="25"/>
      <c r="CD131" s="31"/>
      <c r="CE131" s="31"/>
      <c r="CF131" s="246"/>
      <c r="CG131" s="246"/>
      <c r="CH131" s="246"/>
      <c r="CI131" s="246"/>
      <c r="CJ131" s="246"/>
      <c r="CK131" s="246"/>
      <c r="CL131" s="580"/>
      <c r="CM131" s="580"/>
      <c r="CN131" s="580"/>
      <c r="CO131" s="580"/>
      <c r="CP131" s="580"/>
      <c r="CQ131" s="580"/>
      <c r="CR131" s="580"/>
      <c r="CS131" s="580"/>
      <c r="CT131" s="580"/>
      <c r="CU131" s="580"/>
      <c r="CV131" s="580"/>
      <c r="CW131" s="941"/>
      <c r="CX131" s="246"/>
    </row>
    <row r="132" spans="1:102" ht="26.1" customHeight="1" thickBot="1">
      <c r="A132" s="1296"/>
      <c r="B132" s="1569"/>
      <c r="C132" s="1570"/>
      <c r="D132" s="1571"/>
      <c r="E132" s="380" t="s">
        <v>357</v>
      </c>
      <c r="F132" s="1242" t="s">
        <v>358</v>
      </c>
      <c r="G132" s="1242"/>
      <c r="H132" s="1242"/>
      <c r="I132" s="1242"/>
      <c r="J132" s="1242"/>
      <c r="K132" s="1242"/>
      <c r="L132" s="1242"/>
      <c r="M132" s="1242"/>
      <c r="N132" s="1242"/>
      <c r="O132" s="1242"/>
      <c r="P132" s="1242"/>
      <c r="Q132" s="1242"/>
      <c r="R132" s="1242"/>
      <c r="S132" s="1242"/>
      <c r="T132" s="1242"/>
      <c r="U132" s="1242"/>
      <c r="V132" s="1242"/>
      <c r="W132" s="1242"/>
      <c r="X132" s="1242"/>
      <c r="Y132" s="1242"/>
      <c r="Z132" s="1242"/>
      <c r="AA132" s="1242"/>
      <c r="AB132" s="1242"/>
      <c r="AC132" s="1242"/>
      <c r="AD132" s="1242"/>
      <c r="AE132" s="1242"/>
      <c r="AF132" s="1242"/>
      <c r="AG132" s="1243"/>
      <c r="AH132" s="942"/>
      <c r="AI132" s="903"/>
      <c r="AJ132" s="904"/>
      <c r="AK132" s="883" t="str">
        <f t="shared" si="0"/>
        <v>-</v>
      </c>
      <c r="AL132" s="372"/>
      <c r="AM132" s="759"/>
      <c r="AN132" s="759"/>
      <c r="AO132" s="759"/>
      <c r="AP132" s="759"/>
      <c r="AQ132" s="759"/>
      <c r="AR132" s="759"/>
      <c r="AS132" s="759"/>
      <c r="AT132" s="1285"/>
      <c r="AU132" s="1291"/>
      <c r="AV132" s="221" t="s">
        <v>133</v>
      </c>
      <c r="AW132" s="1241"/>
      <c r="AX132" s="759"/>
      <c r="AY132" s="768"/>
      <c r="AZ132" s="759"/>
      <c r="BA132" s="759"/>
      <c r="BB132" s="759"/>
      <c r="BE132" s="137"/>
      <c r="BF132" s="141"/>
      <c r="BG132" s="137"/>
      <c r="BH132" s="601"/>
      <c r="BI132" s="601"/>
      <c r="BJ132" s="601"/>
      <c r="BK132" s="602"/>
      <c r="BL132" s="42"/>
      <c r="BM132" s="246"/>
      <c r="BN132" s="603"/>
      <c r="BO132" s="604"/>
      <c r="BP132" s="259"/>
      <c r="BQ132" s="259"/>
      <c r="BR132" s="259"/>
      <c r="BS132" s="580"/>
      <c r="BT132" s="580"/>
      <c r="BU132" s="580"/>
      <c r="BV132" s="580"/>
      <c r="BW132" s="580"/>
      <c r="BX132" s="580"/>
      <c r="BY132" s="580"/>
      <c r="BZ132" s="580"/>
      <c r="CA132" s="580"/>
      <c r="CB132" s="580"/>
      <c r="CC132" s="246"/>
      <c r="CD132" s="246"/>
      <c r="CE132" s="246"/>
      <c r="CF132" s="246"/>
      <c r="CG132" s="246"/>
      <c r="CH132" s="246"/>
      <c r="CI132" s="246"/>
      <c r="CJ132" s="246"/>
      <c r="CK132" s="246"/>
      <c r="CL132" s="580"/>
      <c r="CM132" s="580"/>
      <c r="CN132" s="580"/>
      <c r="CO132" s="580"/>
      <c r="CP132" s="580"/>
      <c r="CQ132" s="580"/>
      <c r="CR132" s="580"/>
      <c r="CS132" s="580"/>
      <c r="CT132" s="580"/>
      <c r="CU132" s="580"/>
      <c r="CV132" s="580"/>
      <c r="CW132" s="941"/>
      <c r="CX132" s="246"/>
    </row>
    <row r="133" spans="1:102" ht="26.1" customHeight="1">
      <c r="A133" s="1296"/>
      <c r="B133" s="1067" t="s">
        <v>45</v>
      </c>
      <c r="C133" s="1068"/>
      <c r="D133" s="1591"/>
      <c r="E133" s="381" t="s">
        <v>359</v>
      </c>
      <c r="F133" s="1250" t="s">
        <v>360</v>
      </c>
      <c r="G133" s="1250"/>
      <c r="H133" s="1250"/>
      <c r="I133" s="1250"/>
      <c r="J133" s="1250"/>
      <c r="K133" s="1250"/>
      <c r="L133" s="1250"/>
      <c r="M133" s="1250"/>
      <c r="N133" s="1250"/>
      <c r="O133" s="1250"/>
      <c r="P133" s="1250"/>
      <c r="Q133" s="1250"/>
      <c r="R133" s="1250"/>
      <c r="S133" s="1250"/>
      <c r="T133" s="1250"/>
      <c r="U133" s="1250"/>
      <c r="V133" s="1250"/>
      <c r="W133" s="1250"/>
      <c r="X133" s="1250"/>
      <c r="Y133" s="1250"/>
      <c r="Z133" s="1250"/>
      <c r="AA133" s="1250"/>
      <c r="AB133" s="1250"/>
      <c r="AC133" s="1250"/>
      <c r="AD133" s="1250"/>
      <c r="AE133" s="1250"/>
      <c r="AF133" s="1250"/>
      <c r="AG133" s="1251"/>
      <c r="AH133" s="217"/>
      <c r="AI133" s="913"/>
      <c r="AJ133" s="914"/>
      <c r="AK133" s="881" t="str">
        <f t="shared" si="0"/>
        <v>-</v>
      </c>
      <c r="AL133" s="370"/>
      <c r="AM133" s="759"/>
      <c r="AN133" s="759"/>
      <c r="AO133" s="759"/>
      <c r="AP133" s="759"/>
      <c r="AQ133" s="759"/>
      <c r="AR133" s="759"/>
      <c r="AS133" s="759"/>
      <c r="AT133" s="1285"/>
      <c r="AU133" s="1260" t="s">
        <v>45</v>
      </c>
      <c r="AV133" s="220" t="s">
        <v>134</v>
      </c>
      <c r="AW133" s="1246">
        <f>COUNTIF(AK133:AK135,"X")</f>
        <v>0</v>
      </c>
      <c r="AX133" s="759"/>
      <c r="AY133" s="768"/>
      <c r="AZ133" s="759"/>
      <c r="BA133" s="759"/>
      <c r="BB133" s="759"/>
      <c r="BE133" s="137"/>
      <c r="BF133" s="141"/>
      <c r="BG133" s="137"/>
      <c r="BH133" s="601"/>
      <c r="BI133" s="601"/>
      <c r="BJ133" s="601"/>
      <c r="BK133" s="602"/>
      <c r="BL133" s="42"/>
      <c r="BM133" s="246"/>
      <c r="BN133" s="603"/>
      <c r="BO133" s="604"/>
      <c r="BP133" s="259"/>
      <c r="BQ133" s="259"/>
      <c r="BR133" s="259"/>
      <c r="BS133" s="580"/>
      <c r="BT133" s="580"/>
      <c r="BU133" s="580"/>
      <c r="BV133" s="580"/>
      <c r="BW133" s="580"/>
      <c r="BX133" s="580"/>
      <c r="BY133" s="580"/>
      <c r="BZ133" s="580"/>
      <c r="CA133" s="580"/>
      <c r="CB133" s="580"/>
      <c r="CC133" s="246"/>
      <c r="CD133" s="246"/>
      <c r="CE133" s="246"/>
      <c r="CF133" s="246"/>
      <c r="CG133" s="246"/>
      <c r="CH133" s="246"/>
      <c r="CI133" s="246"/>
      <c r="CJ133" s="246"/>
      <c r="CK133" s="246"/>
      <c r="CL133" s="580"/>
      <c r="CM133" s="580"/>
      <c r="CN133" s="580"/>
      <c r="CO133" s="580"/>
      <c r="CP133" s="580"/>
      <c r="CQ133" s="580"/>
      <c r="CR133" s="580"/>
      <c r="CS133" s="580"/>
      <c r="CT133" s="580"/>
      <c r="CU133" s="580"/>
      <c r="CV133" s="580"/>
      <c r="CW133" s="941"/>
      <c r="CX133" s="246"/>
    </row>
    <row r="134" spans="1:102" ht="26.1" customHeight="1">
      <c r="A134" s="1296"/>
      <c r="B134" s="1566"/>
      <c r="C134" s="1567"/>
      <c r="D134" s="1568"/>
      <c r="E134" s="382" t="s">
        <v>361</v>
      </c>
      <c r="F134" s="1244" t="s">
        <v>362</v>
      </c>
      <c r="G134" s="1244"/>
      <c r="H134" s="1244"/>
      <c r="I134" s="1244"/>
      <c r="J134" s="1244"/>
      <c r="K134" s="1244"/>
      <c r="L134" s="1244"/>
      <c r="M134" s="1244"/>
      <c r="N134" s="1244"/>
      <c r="O134" s="1244"/>
      <c r="P134" s="1244"/>
      <c r="Q134" s="1244"/>
      <c r="R134" s="1244"/>
      <c r="S134" s="1244"/>
      <c r="T134" s="1244"/>
      <c r="U134" s="1244"/>
      <c r="V134" s="1244"/>
      <c r="W134" s="1244"/>
      <c r="X134" s="1244"/>
      <c r="Y134" s="1244"/>
      <c r="Z134" s="1244"/>
      <c r="AA134" s="1244"/>
      <c r="AB134" s="1244"/>
      <c r="AC134" s="1244"/>
      <c r="AD134" s="1244"/>
      <c r="AE134" s="1244"/>
      <c r="AF134" s="1244"/>
      <c r="AG134" s="1245"/>
      <c r="AH134" s="940"/>
      <c r="AI134" s="916"/>
      <c r="AJ134" s="917"/>
      <c r="AK134" s="882" t="str">
        <f t="shared" si="0"/>
        <v>-</v>
      </c>
      <c r="AL134" s="371"/>
      <c r="AM134" s="759"/>
      <c r="AN134" s="759"/>
      <c r="AO134" s="759"/>
      <c r="AP134" s="759"/>
      <c r="AQ134" s="759"/>
      <c r="AR134" s="759"/>
      <c r="AS134" s="759"/>
      <c r="AT134" s="1285"/>
      <c r="AU134" s="1261"/>
      <c r="AV134" s="222" t="s">
        <v>135</v>
      </c>
      <c r="AW134" s="1249"/>
      <c r="AX134" s="759"/>
      <c r="AY134" s="768"/>
      <c r="AZ134" s="759"/>
      <c r="BA134" s="759"/>
      <c r="BB134" s="759"/>
      <c r="BE134" s="137"/>
      <c r="BF134" s="141"/>
      <c r="BG134" s="137"/>
      <c r="BH134" s="601"/>
      <c r="BI134" s="601"/>
      <c r="BJ134" s="601"/>
      <c r="BK134" s="602"/>
      <c r="BL134" s="42"/>
      <c r="BM134" s="246"/>
      <c r="BN134" s="603"/>
      <c r="BO134" s="604"/>
      <c r="BP134" s="246"/>
      <c r="BQ134" s="23"/>
      <c r="BR134" s="23"/>
      <c r="BS134" s="580"/>
      <c r="BT134" s="580"/>
      <c r="BU134" s="580"/>
      <c r="BV134" s="580"/>
      <c r="BW134" s="580"/>
      <c r="BX134" s="580"/>
      <c r="BY134" s="580"/>
      <c r="BZ134" s="580"/>
      <c r="CA134" s="580"/>
      <c r="CB134" s="580"/>
      <c r="CC134" s="23"/>
      <c r="CD134" s="23"/>
      <c r="CE134" s="246"/>
      <c r="CF134" s="246"/>
      <c r="CG134" s="246"/>
      <c r="CH134" s="246"/>
      <c r="CI134" s="246"/>
      <c r="CJ134" s="246"/>
      <c r="CK134" s="246"/>
      <c r="CL134" s="580"/>
      <c r="CM134" s="580"/>
      <c r="CN134" s="580"/>
      <c r="CO134" s="580"/>
      <c r="CP134" s="580"/>
      <c r="CQ134" s="580"/>
      <c r="CR134" s="580"/>
      <c r="CS134" s="580"/>
      <c r="CT134" s="580"/>
      <c r="CU134" s="580"/>
      <c r="CV134" s="580"/>
      <c r="CW134" s="941"/>
      <c r="CX134" s="246"/>
    </row>
    <row r="135" spans="1:102" ht="26.1" customHeight="1" thickBot="1">
      <c r="A135" s="1296"/>
      <c r="B135" s="1569"/>
      <c r="C135" s="1570"/>
      <c r="D135" s="1571"/>
      <c r="E135" s="383" t="s">
        <v>363</v>
      </c>
      <c r="F135" s="1242" t="s">
        <v>364</v>
      </c>
      <c r="G135" s="1242"/>
      <c r="H135" s="1242"/>
      <c r="I135" s="1242"/>
      <c r="J135" s="1242"/>
      <c r="K135" s="1242"/>
      <c r="L135" s="1242"/>
      <c r="M135" s="1242"/>
      <c r="N135" s="1242"/>
      <c r="O135" s="1242"/>
      <c r="P135" s="1242"/>
      <c r="Q135" s="1242"/>
      <c r="R135" s="1242"/>
      <c r="S135" s="1242"/>
      <c r="T135" s="1242"/>
      <c r="U135" s="1242"/>
      <c r="V135" s="1242"/>
      <c r="W135" s="1242"/>
      <c r="X135" s="1242"/>
      <c r="Y135" s="1242"/>
      <c r="Z135" s="1242"/>
      <c r="AA135" s="1242"/>
      <c r="AB135" s="1242"/>
      <c r="AC135" s="1242"/>
      <c r="AD135" s="1242"/>
      <c r="AE135" s="1242"/>
      <c r="AF135" s="1242"/>
      <c r="AG135" s="1243"/>
      <c r="AH135" s="887"/>
      <c r="AI135" s="929"/>
      <c r="AJ135" s="888"/>
      <c r="AK135" s="883" t="str">
        <f t="shared" si="0"/>
        <v>-</v>
      </c>
      <c r="AL135" s="372"/>
      <c r="AM135" s="759"/>
      <c r="AN135" s="759"/>
      <c r="AO135" s="759"/>
      <c r="AP135" s="759"/>
      <c r="AQ135" s="759"/>
      <c r="AR135" s="759"/>
      <c r="AS135" s="759"/>
      <c r="AT135" s="1285"/>
      <c r="AU135" s="1262"/>
      <c r="AV135" s="223" t="s">
        <v>136</v>
      </c>
      <c r="AW135" s="1248"/>
      <c r="AX135" s="759"/>
      <c r="AY135" s="768"/>
      <c r="AZ135" s="759"/>
      <c r="BA135" s="759"/>
      <c r="BB135" s="759"/>
      <c r="BE135" s="137"/>
      <c r="BF135" s="141"/>
      <c r="BG135" s="137"/>
      <c r="BH135" s="601"/>
      <c r="BI135" s="601"/>
      <c r="BJ135" s="601"/>
      <c r="BK135" s="602"/>
      <c r="BL135" s="42"/>
      <c r="BM135" s="246"/>
      <c r="BN135" s="603"/>
      <c r="BO135" s="604"/>
      <c r="BP135" s="246"/>
      <c r="BQ135" s="246"/>
      <c r="BR135" s="246"/>
      <c r="BS135" s="580"/>
      <c r="BT135" s="580"/>
      <c r="BU135" s="580"/>
      <c r="BV135" s="580"/>
      <c r="BW135" s="580"/>
      <c r="BX135" s="580"/>
      <c r="BY135" s="580"/>
      <c r="BZ135" s="580"/>
      <c r="CA135" s="580"/>
      <c r="CB135" s="580"/>
      <c r="CC135" s="246"/>
      <c r="CD135" s="246"/>
      <c r="CE135" s="246"/>
      <c r="CF135" s="605"/>
      <c r="CG135" s="246"/>
      <c r="CH135" s="246"/>
      <c r="CI135" s="246"/>
      <c r="CJ135" s="246"/>
      <c r="CK135" s="246"/>
      <c r="CL135" s="580"/>
      <c r="CM135" s="580"/>
      <c r="CN135" s="580"/>
      <c r="CO135" s="580"/>
      <c r="CP135" s="580"/>
      <c r="CQ135" s="580"/>
      <c r="CR135" s="580"/>
      <c r="CS135" s="580"/>
      <c r="CT135" s="580"/>
      <c r="CU135" s="580"/>
      <c r="CV135" s="580"/>
      <c r="CW135" s="246"/>
      <c r="CX135" s="246"/>
    </row>
    <row r="136" spans="1:102" ht="26.1" customHeight="1">
      <c r="A136" s="1296"/>
      <c r="B136" s="1563" t="s">
        <v>46</v>
      </c>
      <c r="C136" s="1564"/>
      <c r="D136" s="1564"/>
      <c r="E136" s="381" t="s">
        <v>365</v>
      </c>
      <c r="F136" s="1250" t="s">
        <v>366</v>
      </c>
      <c r="G136" s="1250"/>
      <c r="H136" s="1250"/>
      <c r="I136" s="1250"/>
      <c r="J136" s="1250"/>
      <c r="K136" s="1250"/>
      <c r="L136" s="1250"/>
      <c r="M136" s="1250"/>
      <c r="N136" s="1250"/>
      <c r="O136" s="1250"/>
      <c r="P136" s="1250"/>
      <c r="Q136" s="1250"/>
      <c r="R136" s="1250"/>
      <c r="S136" s="1250"/>
      <c r="T136" s="1250"/>
      <c r="U136" s="1250"/>
      <c r="V136" s="1250"/>
      <c r="W136" s="1250"/>
      <c r="X136" s="1250"/>
      <c r="Y136" s="1250"/>
      <c r="Z136" s="1250"/>
      <c r="AA136" s="1250"/>
      <c r="AB136" s="1250"/>
      <c r="AC136" s="1250"/>
      <c r="AD136" s="1250"/>
      <c r="AE136" s="1250"/>
      <c r="AF136" s="1250"/>
      <c r="AG136" s="1251"/>
      <c r="AH136" s="907"/>
      <c r="AI136" s="908"/>
      <c r="AJ136" s="944"/>
      <c r="AK136" s="881" t="str">
        <f t="shared" si="0"/>
        <v>-</v>
      </c>
      <c r="AL136" s="370"/>
      <c r="AM136" s="759"/>
      <c r="AN136" s="759"/>
      <c r="AO136" s="759"/>
      <c r="AP136" s="759"/>
      <c r="AQ136" s="759"/>
      <c r="AR136" s="759"/>
      <c r="AS136" s="759"/>
      <c r="AT136" s="1285"/>
      <c r="AU136" s="1280" t="s">
        <v>46</v>
      </c>
      <c r="AV136" s="220" t="s">
        <v>137</v>
      </c>
      <c r="AW136" s="1246">
        <f>COUNTIF(AK136:AK137,"X")</f>
        <v>0</v>
      </c>
      <c r="AX136" s="759"/>
      <c r="AY136" s="768"/>
      <c r="AZ136" s="759"/>
      <c r="BA136" s="759"/>
      <c r="BB136" s="759"/>
      <c r="BE136" s="137"/>
      <c r="BF136" s="141"/>
      <c r="BG136" s="137"/>
      <c r="BH136" s="601"/>
      <c r="BI136" s="601"/>
      <c r="BJ136" s="601"/>
      <c r="BK136" s="602"/>
      <c r="BL136" s="42"/>
      <c r="BM136" s="246"/>
      <c r="BN136" s="603"/>
      <c r="BO136" s="604"/>
      <c r="BP136" s="246"/>
      <c r="BQ136" s="246"/>
      <c r="BR136" s="246"/>
      <c r="BS136" s="580"/>
      <c r="BT136" s="580"/>
      <c r="BU136" s="580"/>
      <c r="BV136" s="580"/>
      <c r="BW136" s="580"/>
      <c r="BX136" s="580"/>
      <c r="BY136" s="580"/>
      <c r="BZ136" s="580"/>
      <c r="CA136" s="580"/>
      <c r="CB136" s="580"/>
      <c r="CC136" s="246"/>
      <c r="CD136" s="246"/>
      <c r="CE136" s="246"/>
      <c r="CF136" s="25"/>
      <c r="CG136" s="246"/>
      <c r="CH136" s="246"/>
      <c r="CI136" s="246"/>
      <c r="CJ136" s="246"/>
      <c r="CK136" s="246"/>
      <c r="CL136" s="580"/>
      <c r="CM136" s="580"/>
      <c r="CN136" s="580"/>
      <c r="CO136" s="580"/>
      <c r="CP136" s="580"/>
      <c r="CQ136" s="580"/>
      <c r="CR136" s="580"/>
      <c r="CS136" s="580"/>
      <c r="CT136" s="580"/>
      <c r="CU136" s="580"/>
      <c r="CV136" s="580"/>
      <c r="CW136" s="246"/>
      <c r="CX136" s="246"/>
    </row>
    <row r="137" spans="1:102" ht="26.1" customHeight="1" thickBot="1">
      <c r="A137" s="1297"/>
      <c r="B137" s="1569"/>
      <c r="C137" s="1570"/>
      <c r="D137" s="1570"/>
      <c r="E137" s="382" t="s">
        <v>367</v>
      </c>
      <c r="F137" s="1304" t="s">
        <v>368</v>
      </c>
      <c r="G137" s="1304"/>
      <c r="H137" s="1304"/>
      <c r="I137" s="1304"/>
      <c r="J137" s="1304"/>
      <c r="K137" s="1304"/>
      <c r="L137" s="1304"/>
      <c r="M137" s="1304"/>
      <c r="N137" s="1304"/>
      <c r="O137" s="1304"/>
      <c r="P137" s="1304"/>
      <c r="Q137" s="1304"/>
      <c r="R137" s="1304"/>
      <c r="S137" s="1304"/>
      <c r="T137" s="1304"/>
      <c r="U137" s="1304"/>
      <c r="V137" s="1304"/>
      <c r="W137" s="1304"/>
      <c r="X137" s="1304"/>
      <c r="Y137" s="1304"/>
      <c r="Z137" s="1304"/>
      <c r="AA137" s="1304"/>
      <c r="AB137" s="1304"/>
      <c r="AC137" s="1304"/>
      <c r="AD137" s="1304"/>
      <c r="AE137" s="1304"/>
      <c r="AF137" s="1304"/>
      <c r="AG137" s="1305"/>
      <c r="AH137" s="942"/>
      <c r="AI137" s="903"/>
      <c r="AJ137" s="904"/>
      <c r="AK137" s="883" t="str">
        <f t="shared" si="0"/>
        <v>-</v>
      </c>
      <c r="AL137" s="372"/>
      <c r="AM137" s="759"/>
      <c r="AN137" s="759"/>
      <c r="AO137" s="759"/>
      <c r="AP137" s="759"/>
      <c r="AQ137" s="759"/>
      <c r="AR137" s="759"/>
      <c r="AS137" s="759"/>
      <c r="AT137" s="1286"/>
      <c r="AU137" s="1262"/>
      <c r="AV137" s="224" t="s">
        <v>138</v>
      </c>
      <c r="AW137" s="1248"/>
      <c r="AX137" s="759"/>
      <c r="AY137" s="768"/>
      <c r="AZ137" s="759"/>
      <c r="BA137" s="759"/>
      <c r="BB137" s="759"/>
      <c r="BE137" s="137"/>
      <c r="BF137" s="141"/>
      <c r="BG137" s="137"/>
      <c r="BH137" s="601"/>
      <c r="BI137" s="601"/>
      <c r="BJ137" s="601"/>
      <c r="BK137" s="602"/>
      <c r="BL137" s="42"/>
      <c r="BM137" s="246"/>
      <c r="BN137" s="603"/>
      <c r="BO137" s="604"/>
      <c r="BP137" s="246"/>
      <c r="BQ137" s="246"/>
      <c r="BR137" s="246"/>
      <c r="BS137" s="580"/>
      <c r="BT137" s="580"/>
      <c r="BU137" s="580"/>
      <c r="BV137" s="580"/>
      <c r="BW137" s="580"/>
      <c r="BX137" s="580"/>
      <c r="BY137" s="580"/>
      <c r="BZ137" s="580"/>
      <c r="CA137" s="580"/>
      <c r="CB137" s="580"/>
      <c r="CC137" s="246"/>
      <c r="CD137" s="246"/>
      <c r="CE137" s="246"/>
      <c r="CF137" s="605"/>
      <c r="CG137" s="246"/>
      <c r="CH137" s="246"/>
      <c r="CI137" s="246"/>
      <c r="CJ137" s="246"/>
      <c r="CK137" s="246"/>
      <c r="CL137" s="580"/>
      <c r="CM137" s="580"/>
      <c r="CN137" s="580"/>
      <c r="CO137" s="580"/>
      <c r="CP137" s="580"/>
      <c r="CQ137" s="580"/>
      <c r="CR137" s="580"/>
      <c r="CS137" s="580"/>
      <c r="CT137" s="580"/>
      <c r="CU137" s="580"/>
      <c r="CV137" s="580"/>
      <c r="CW137" s="246"/>
      <c r="CX137" s="246"/>
    </row>
    <row r="138" spans="1:102" ht="26.1" customHeight="1">
      <c r="A138" s="1617" t="s">
        <v>369</v>
      </c>
      <c r="B138" s="1620" t="s">
        <v>47</v>
      </c>
      <c r="C138" s="1621"/>
      <c r="D138" s="1622"/>
      <c r="E138" s="384" t="s">
        <v>370</v>
      </c>
      <c r="F138" s="1252" t="s">
        <v>371</v>
      </c>
      <c r="G138" s="1252"/>
      <c r="H138" s="1252"/>
      <c r="I138" s="1252"/>
      <c r="J138" s="1252"/>
      <c r="K138" s="1252"/>
      <c r="L138" s="1252"/>
      <c r="M138" s="1252"/>
      <c r="N138" s="1252"/>
      <c r="O138" s="1252"/>
      <c r="P138" s="1252"/>
      <c r="Q138" s="1252"/>
      <c r="R138" s="1252"/>
      <c r="S138" s="1252"/>
      <c r="T138" s="1252"/>
      <c r="U138" s="1252"/>
      <c r="V138" s="1252"/>
      <c r="W138" s="1252"/>
      <c r="X138" s="1252"/>
      <c r="Y138" s="1252"/>
      <c r="Z138" s="1252"/>
      <c r="AA138" s="1252"/>
      <c r="AB138" s="1252"/>
      <c r="AC138" s="1252"/>
      <c r="AD138" s="1252"/>
      <c r="AE138" s="1252"/>
      <c r="AF138" s="1252"/>
      <c r="AG138" s="1253"/>
      <c r="AH138" s="217"/>
      <c r="AI138" s="913"/>
      <c r="AJ138" s="914"/>
      <c r="AK138" s="881" t="str">
        <f t="shared" si="0"/>
        <v>-</v>
      </c>
      <c r="AL138" s="370"/>
      <c r="AM138" s="759"/>
      <c r="AN138" s="759"/>
      <c r="AO138" s="759"/>
      <c r="AP138" s="759"/>
      <c r="AQ138" s="759"/>
      <c r="AR138" s="759"/>
      <c r="AS138" s="759"/>
      <c r="AT138" s="1287" t="s">
        <v>369</v>
      </c>
      <c r="AU138" s="1268" t="s">
        <v>47</v>
      </c>
      <c r="AV138" s="218" t="s">
        <v>139</v>
      </c>
      <c r="AW138" s="1246">
        <f>COUNTIF(AK138:AK142,"X")</f>
        <v>0</v>
      </c>
      <c r="AX138" s="759"/>
      <c r="AY138" s="768"/>
      <c r="AZ138" s="759"/>
      <c r="BA138" s="759"/>
      <c r="BB138" s="759"/>
      <c r="BE138" s="138"/>
      <c r="BF138" s="142"/>
      <c r="BG138" s="138"/>
      <c r="BH138" s="606"/>
      <c r="BI138" s="606"/>
      <c r="BJ138" s="606"/>
      <c r="BK138" s="602"/>
      <c r="BL138" s="42"/>
      <c r="BM138" s="42"/>
      <c r="BN138" s="145"/>
      <c r="BO138" s="46"/>
      <c r="BP138" s="246"/>
      <c r="BQ138" s="246"/>
      <c r="BR138" s="246"/>
      <c r="BS138" s="580"/>
      <c r="BT138" s="580"/>
      <c r="BU138" s="580"/>
      <c r="BV138" s="580"/>
      <c r="BW138" s="580"/>
      <c r="BX138" s="580"/>
      <c r="BY138" s="580"/>
      <c r="BZ138" s="580"/>
      <c r="CA138" s="580"/>
      <c r="CB138" s="580"/>
      <c r="CC138" s="246"/>
      <c r="CD138" s="246"/>
      <c r="CE138" s="246"/>
      <c r="CF138" s="246"/>
      <c r="CG138" s="246"/>
      <c r="CH138" s="246"/>
      <c r="CI138" s="246"/>
      <c r="CJ138" s="246"/>
      <c r="CK138" s="246"/>
      <c r="CL138" s="580"/>
      <c r="CM138" s="580"/>
      <c r="CN138" s="580"/>
      <c r="CO138" s="580"/>
      <c r="CP138" s="580"/>
      <c r="CQ138" s="580"/>
      <c r="CR138" s="580"/>
      <c r="CS138" s="580"/>
      <c r="CT138" s="580"/>
      <c r="CU138" s="580"/>
      <c r="CV138" s="580"/>
      <c r="CW138" s="941"/>
      <c r="CX138" s="246"/>
    </row>
    <row r="139" spans="1:102" ht="26.1" customHeight="1">
      <c r="A139" s="1618"/>
      <c r="B139" s="1623"/>
      <c r="C139" s="1624"/>
      <c r="D139" s="1625"/>
      <c r="E139" s="385" t="s">
        <v>372</v>
      </c>
      <c r="F139" s="1244" t="s">
        <v>373</v>
      </c>
      <c r="G139" s="1244"/>
      <c r="H139" s="1244"/>
      <c r="I139" s="1244"/>
      <c r="J139" s="1244"/>
      <c r="K139" s="1244"/>
      <c r="L139" s="1244"/>
      <c r="M139" s="1244"/>
      <c r="N139" s="1244"/>
      <c r="O139" s="1244"/>
      <c r="P139" s="1244"/>
      <c r="Q139" s="1244"/>
      <c r="R139" s="1244"/>
      <c r="S139" s="1244"/>
      <c r="T139" s="1244"/>
      <c r="U139" s="1244"/>
      <c r="V139" s="1244"/>
      <c r="W139" s="1244"/>
      <c r="X139" s="1244"/>
      <c r="Y139" s="1244"/>
      <c r="Z139" s="1244"/>
      <c r="AA139" s="1244"/>
      <c r="AB139" s="1244"/>
      <c r="AC139" s="1244"/>
      <c r="AD139" s="1244"/>
      <c r="AE139" s="1244"/>
      <c r="AF139" s="1244"/>
      <c r="AG139" s="1245"/>
      <c r="AH139" s="940"/>
      <c r="AI139" s="916"/>
      <c r="AJ139" s="917"/>
      <c r="AK139" s="882" t="str">
        <f t="shared" si="0"/>
        <v>-</v>
      </c>
      <c r="AL139" s="371"/>
      <c r="AM139" s="759"/>
      <c r="AN139" s="759"/>
      <c r="AO139" s="759"/>
      <c r="AP139" s="759"/>
      <c r="AQ139" s="759"/>
      <c r="AR139" s="759"/>
      <c r="AS139" s="759"/>
      <c r="AT139" s="1288"/>
      <c r="AU139" s="1269"/>
      <c r="AV139" s="225" t="s">
        <v>140</v>
      </c>
      <c r="AW139" s="1249"/>
      <c r="AX139" s="759"/>
      <c r="AY139" s="768"/>
      <c r="AZ139" s="759"/>
      <c r="BA139" s="759"/>
      <c r="BB139" s="759"/>
      <c r="BE139" s="138"/>
      <c r="BF139" s="142"/>
      <c r="BG139" s="138"/>
      <c r="BH139" s="606"/>
      <c r="BI139" s="606"/>
      <c r="BJ139" s="606"/>
      <c r="BK139" s="602"/>
      <c r="BL139" s="42"/>
      <c r="BM139" s="42"/>
      <c r="BN139" s="145"/>
      <c r="BO139" s="46"/>
      <c r="BP139" s="259"/>
      <c r="BQ139" s="259"/>
      <c r="BR139" s="259"/>
      <c r="BS139" s="580"/>
      <c r="BT139" s="580"/>
      <c r="BU139" s="580"/>
      <c r="BV139" s="580"/>
      <c r="BW139" s="580"/>
      <c r="BX139" s="580"/>
      <c r="BY139" s="580"/>
      <c r="BZ139" s="580"/>
      <c r="CA139" s="580"/>
      <c r="CB139" s="580"/>
      <c r="CC139" s="246"/>
      <c r="CD139" s="246"/>
      <c r="CE139" s="246"/>
      <c r="CF139" s="246"/>
      <c r="CG139" s="246"/>
      <c r="CH139" s="246"/>
      <c r="CI139" s="246"/>
      <c r="CJ139" s="246"/>
      <c r="CK139" s="246"/>
      <c r="CL139" s="580"/>
      <c r="CM139" s="580"/>
      <c r="CN139" s="580"/>
      <c r="CO139" s="580"/>
      <c r="CP139" s="580"/>
      <c r="CQ139" s="580"/>
      <c r="CR139" s="580"/>
      <c r="CS139" s="580"/>
      <c r="CT139" s="580"/>
      <c r="CU139" s="580"/>
      <c r="CV139" s="580"/>
      <c r="CW139" s="941"/>
      <c r="CX139" s="246"/>
    </row>
    <row r="140" spans="1:102" ht="26.1" customHeight="1">
      <c r="A140" s="1618"/>
      <c r="B140" s="1623"/>
      <c r="C140" s="1624"/>
      <c r="D140" s="1625"/>
      <c r="E140" s="385" t="s">
        <v>374</v>
      </c>
      <c r="F140" s="1244" t="s">
        <v>375</v>
      </c>
      <c r="G140" s="1244"/>
      <c r="H140" s="1244"/>
      <c r="I140" s="1244"/>
      <c r="J140" s="1244"/>
      <c r="K140" s="1244"/>
      <c r="L140" s="1244"/>
      <c r="M140" s="1244"/>
      <c r="N140" s="1244"/>
      <c r="O140" s="1244"/>
      <c r="P140" s="1244"/>
      <c r="Q140" s="1244"/>
      <c r="R140" s="1244"/>
      <c r="S140" s="1244"/>
      <c r="T140" s="1244"/>
      <c r="U140" s="1244"/>
      <c r="V140" s="1244"/>
      <c r="W140" s="1244"/>
      <c r="X140" s="1244"/>
      <c r="Y140" s="1244"/>
      <c r="Z140" s="1244"/>
      <c r="AA140" s="1244"/>
      <c r="AB140" s="1244"/>
      <c r="AC140" s="1244"/>
      <c r="AD140" s="1244"/>
      <c r="AE140" s="1244"/>
      <c r="AF140" s="1244"/>
      <c r="AG140" s="1245"/>
      <c r="AH140" s="940"/>
      <c r="AI140" s="916"/>
      <c r="AJ140" s="917"/>
      <c r="AK140" s="882" t="str">
        <f t="shared" si="0"/>
        <v>-</v>
      </c>
      <c r="AL140" s="371"/>
      <c r="AM140" s="759"/>
      <c r="AN140" s="759"/>
      <c r="AO140" s="759"/>
      <c r="AP140" s="759"/>
      <c r="AQ140" s="759"/>
      <c r="AR140" s="759"/>
      <c r="AS140" s="759"/>
      <c r="AT140" s="1288"/>
      <c r="AU140" s="1269"/>
      <c r="AV140" s="225" t="s">
        <v>141</v>
      </c>
      <c r="AW140" s="1249"/>
      <c r="AX140" s="759"/>
      <c r="AY140" s="768"/>
      <c r="AZ140" s="759"/>
      <c r="BA140" s="759"/>
      <c r="BB140" s="759"/>
      <c r="BE140" s="138"/>
      <c r="BF140" s="142"/>
      <c r="BG140" s="138"/>
      <c r="BH140" s="606"/>
      <c r="BI140" s="606"/>
      <c r="BJ140" s="606"/>
      <c r="BK140" s="602"/>
      <c r="BL140" s="42"/>
      <c r="BM140" s="42"/>
      <c r="BN140" s="145"/>
      <c r="BO140" s="46"/>
      <c r="BP140" s="259"/>
      <c r="BQ140" s="259"/>
      <c r="BR140" s="259"/>
      <c r="BS140" s="580"/>
      <c r="BT140" s="580"/>
      <c r="BU140" s="580"/>
      <c r="BV140" s="580"/>
      <c r="BW140" s="580"/>
      <c r="BX140" s="580"/>
      <c r="BY140" s="580"/>
      <c r="BZ140" s="580"/>
      <c r="CA140" s="580"/>
      <c r="CB140" s="580"/>
      <c r="CC140" s="246"/>
      <c r="CD140" s="246"/>
      <c r="CE140" s="246"/>
      <c r="CF140" s="246"/>
      <c r="CG140" s="246"/>
      <c r="CH140" s="246"/>
      <c r="CI140" s="246"/>
      <c r="CJ140" s="246"/>
      <c r="CK140" s="246"/>
      <c r="CL140" s="580"/>
      <c r="CM140" s="580"/>
      <c r="CN140" s="580"/>
      <c r="CO140" s="580"/>
      <c r="CP140" s="580"/>
      <c r="CQ140" s="580"/>
      <c r="CR140" s="580"/>
      <c r="CS140" s="580"/>
      <c r="CT140" s="580"/>
      <c r="CU140" s="580"/>
      <c r="CV140" s="580"/>
      <c r="CW140" s="941"/>
      <c r="CX140" s="246"/>
    </row>
    <row r="141" spans="1:102" ht="26.1" customHeight="1">
      <c r="A141" s="1618"/>
      <c r="B141" s="1623"/>
      <c r="C141" s="1624"/>
      <c r="D141" s="1625"/>
      <c r="E141" s="385" t="s">
        <v>376</v>
      </c>
      <c r="F141" s="1244" t="s">
        <v>377</v>
      </c>
      <c r="G141" s="1244"/>
      <c r="H141" s="1244"/>
      <c r="I141" s="1244"/>
      <c r="J141" s="1244"/>
      <c r="K141" s="1244"/>
      <c r="L141" s="1244"/>
      <c r="M141" s="1244"/>
      <c r="N141" s="1244"/>
      <c r="O141" s="1244"/>
      <c r="P141" s="1244"/>
      <c r="Q141" s="1244"/>
      <c r="R141" s="1244"/>
      <c r="S141" s="1244"/>
      <c r="T141" s="1244"/>
      <c r="U141" s="1244"/>
      <c r="V141" s="1244"/>
      <c r="W141" s="1244"/>
      <c r="X141" s="1244"/>
      <c r="Y141" s="1244"/>
      <c r="Z141" s="1244"/>
      <c r="AA141" s="1244"/>
      <c r="AB141" s="1244"/>
      <c r="AC141" s="1244"/>
      <c r="AD141" s="1244"/>
      <c r="AE141" s="1244"/>
      <c r="AF141" s="1244"/>
      <c r="AG141" s="1245"/>
      <c r="AH141" s="940"/>
      <c r="AI141" s="916"/>
      <c r="AJ141" s="917"/>
      <c r="AK141" s="882" t="str">
        <f t="shared" si="0"/>
        <v>-</v>
      </c>
      <c r="AL141" s="371"/>
      <c r="AM141" s="759"/>
      <c r="AN141" s="759"/>
      <c r="AO141" s="759"/>
      <c r="AP141" s="759"/>
      <c r="AQ141" s="759"/>
      <c r="AR141" s="759"/>
      <c r="AS141" s="759"/>
      <c r="AT141" s="1288"/>
      <c r="AU141" s="1269"/>
      <c r="AV141" s="225" t="s">
        <v>142</v>
      </c>
      <c r="AW141" s="1249"/>
      <c r="AX141" s="759"/>
      <c r="AY141" s="768"/>
      <c r="AZ141" s="759"/>
      <c r="BA141" s="759"/>
      <c r="BB141" s="759"/>
      <c r="BE141" s="138"/>
      <c r="BF141" s="142"/>
      <c r="BG141" s="138"/>
      <c r="BH141" s="606"/>
      <c r="BI141" s="606"/>
      <c r="BJ141" s="606"/>
      <c r="BK141" s="602"/>
      <c r="BL141" s="42"/>
      <c r="BM141" s="42"/>
      <c r="BN141" s="145"/>
      <c r="BO141" s="46"/>
      <c r="BP141" s="259"/>
      <c r="BQ141" s="259"/>
      <c r="BR141" s="259"/>
      <c r="BS141" s="580"/>
      <c r="BT141" s="580"/>
      <c r="BU141" s="580"/>
      <c r="BV141" s="580"/>
      <c r="BW141" s="580"/>
      <c r="BX141" s="580"/>
      <c r="BY141" s="580"/>
      <c r="BZ141" s="580"/>
      <c r="CA141" s="580"/>
      <c r="CB141" s="580"/>
      <c r="CC141" s="246"/>
      <c r="CD141" s="246"/>
      <c r="CE141" s="246"/>
      <c r="CF141" s="246"/>
      <c r="CG141" s="246"/>
      <c r="CH141" s="246"/>
      <c r="CI141" s="246"/>
      <c r="CJ141" s="246"/>
      <c r="CK141" s="246"/>
      <c r="CL141" s="580"/>
      <c r="CM141" s="580"/>
      <c r="CN141" s="580"/>
      <c r="CO141" s="580"/>
      <c r="CP141" s="580"/>
      <c r="CQ141" s="580"/>
      <c r="CR141" s="580"/>
      <c r="CS141" s="580"/>
      <c r="CT141" s="580"/>
      <c r="CU141" s="580"/>
      <c r="CV141" s="580"/>
      <c r="CW141" s="941"/>
      <c r="CX141" s="246"/>
    </row>
    <row r="142" spans="1:102" ht="26.1" customHeight="1" thickBot="1">
      <c r="A142" s="1618"/>
      <c r="B142" s="1626"/>
      <c r="C142" s="1627"/>
      <c r="D142" s="1628"/>
      <c r="E142" s="383" t="s">
        <v>378</v>
      </c>
      <c r="F142" s="1242" t="s">
        <v>379</v>
      </c>
      <c r="G142" s="1242"/>
      <c r="H142" s="1242"/>
      <c r="I142" s="1242"/>
      <c r="J142" s="1242"/>
      <c r="K142" s="1242"/>
      <c r="L142" s="1242"/>
      <c r="M142" s="1242"/>
      <c r="N142" s="1242"/>
      <c r="O142" s="1242"/>
      <c r="P142" s="1242"/>
      <c r="Q142" s="1242"/>
      <c r="R142" s="1242"/>
      <c r="S142" s="1242"/>
      <c r="T142" s="1242"/>
      <c r="U142" s="1242"/>
      <c r="V142" s="1242"/>
      <c r="W142" s="1242"/>
      <c r="X142" s="1242"/>
      <c r="Y142" s="1242"/>
      <c r="Z142" s="1242"/>
      <c r="AA142" s="1242"/>
      <c r="AB142" s="1242"/>
      <c r="AC142" s="1242"/>
      <c r="AD142" s="1242"/>
      <c r="AE142" s="1242"/>
      <c r="AF142" s="1242"/>
      <c r="AG142" s="1243"/>
      <c r="AH142" s="887"/>
      <c r="AI142" s="929"/>
      <c r="AJ142" s="888"/>
      <c r="AK142" s="883" t="str">
        <f t="shared" si="0"/>
        <v>-</v>
      </c>
      <c r="AL142" s="372"/>
      <c r="AM142" s="759"/>
      <c r="AN142" s="759"/>
      <c r="AO142" s="759"/>
      <c r="AP142" s="759"/>
      <c r="AQ142" s="759"/>
      <c r="AR142" s="759"/>
      <c r="AS142" s="759"/>
      <c r="AT142" s="1288"/>
      <c r="AU142" s="1270"/>
      <c r="AV142" s="226" t="s">
        <v>143</v>
      </c>
      <c r="AW142" s="1248"/>
      <c r="AX142" s="759"/>
      <c r="AY142" s="768"/>
      <c r="AZ142" s="759"/>
      <c r="BA142" s="759"/>
      <c r="BB142" s="759"/>
      <c r="BE142" s="138"/>
      <c r="BF142" s="142"/>
      <c r="BG142" s="138"/>
      <c r="BH142" s="606"/>
      <c r="BI142" s="606"/>
      <c r="BJ142" s="606"/>
      <c r="BK142" s="602"/>
      <c r="BL142" s="42"/>
      <c r="BM142" s="42"/>
      <c r="BN142" s="145"/>
      <c r="BO142" s="46"/>
      <c r="BP142" s="259"/>
      <c r="BQ142" s="259"/>
      <c r="BR142" s="259"/>
      <c r="BS142" s="580"/>
      <c r="BT142" s="580"/>
      <c r="BU142" s="580"/>
      <c r="BV142" s="580"/>
      <c r="BW142" s="580"/>
      <c r="BX142" s="580"/>
      <c r="BY142" s="580"/>
      <c r="BZ142" s="580"/>
      <c r="CA142" s="580"/>
      <c r="CB142" s="580"/>
      <c r="CC142" s="246"/>
      <c r="CD142" s="246"/>
      <c r="CE142" s="246"/>
      <c r="CF142" s="246"/>
      <c r="CG142" s="246"/>
      <c r="CH142" s="246"/>
      <c r="CI142" s="246"/>
      <c r="CJ142" s="246"/>
      <c r="CK142" s="246"/>
      <c r="CL142" s="580"/>
      <c r="CM142" s="580"/>
      <c r="CN142" s="580"/>
      <c r="CO142" s="580"/>
      <c r="CP142" s="580"/>
      <c r="CQ142" s="580"/>
      <c r="CR142" s="580"/>
      <c r="CS142" s="580"/>
      <c r="CT142" s="580"/>
      <c r="CU142" s="580"/>
      <c r="CV142" s="580"/>
      <c r="CW142" s="941"/>
      <c r="CX142" s="246"/>
    </row>
    <row r="143" spans="1:102" ht="26.1" customHeight="1">
      <c r="A143" s="1618"/>
      <c r="B143" s="1546" t="s">
        <v>48</v>
      </c>
      <c r="C143" s="1547"/>
      <c r="D143" s="1548"/>
      <c r="E143" s="386" t="s">
        <v>380</v>
      </c>
      <c r="F143" s="1250" t="s">
        <v>381</v>
      </c>
      <c r="G143" s="1250"/>
      <c r="H143" s="1250"/>
      <c r="I143" s="1250"/>
      <c r="J143" s="1250"/>
      <c r="K143" s="1250"/>
      <c r="L143" s="1250"/>
      <c r="M143" s="1250"/>
      <c r="N143" s="1250"/>
      <c r="O143" s="1250"/>
      <c r="P143" s="1250"/>
      <c r="Q143" s="1250"/>
      <c r="R143" s="1250"/>
      <c r="S143" s="1250"/>
      <c r="T143" s="1250"/>
      <c r="U143" s="1250"/>
      <c r="V143" s="1250"/>
      <c r="W143" s="1250"/>
      <c r="X143" s="1250"/>
      <c r="Y143" s="1250"/>
      <c r="Z143" s="1250"/>
      <c r="AA143" s="1250"/>
      <c r="AB143" s="1250"/>
      <c r="AC143" s="1250"/>
      <c r="AD143" s="1250"/>
      <c r="AE143" s="1250"/>
      <c r="AF143" s="1250"/>
      <c r="AG143" s="1251"/>
      <c r="AH143" s="907"/>
      <c r="AI143" s="908"/>
      <c r="AJ143" s="944"/>
      <c r="AK143" s="881" t="str">
        <f t="shared" si="0"/>
        <v>-</v>
      </c>
      <c r="AL143" s="370"/>
      <c r="AM143" s="759"/>
      <c r="AN143" s="759"/>
      <c r="AO143" s="759"/>
      <c r="AP143" s="759"/>
      <c r="AQ143" s="759"/>
      <c r="AR143" s="759"/>
      <c r="AS143" s="759"/>
      <c r="AT143" s="1288"/>
      <c r="AU143" s="1292" t="s">
        <v>48</v>
      </c>
      <c r="AV143" s="227" t="s">
        <v>144</v>
      </c>
      <c r="AW143" s="1246">
        <f>COUNTIF(AK143:AK144,"X")</f>
        <v>0</v>
      </c>
      <c r="AX143" s="759"/>
      <c r="AY143" s="768"/>
      <c r="AZ143" s="759"/>
      <c r="BA143" s="759"/>
      <c r="BB143" s="759"/>
      <c r="BE143" s="138"/>
      <c r="BF143" s="142"/>
      <c r="BG143" s="138"/>
      <c r="BH143" s="606"/>
      <c r="BI143" s="606"/>
      <c r="BJ143" s="606"/>
      <c r="BK143" s="602"/>
      <c r="BL143" s="42"/>
      <c r="BM143" s="42"/>
      <c r="BN143" s="145"/>
      <c r="BO143" s="46"/>
      <c r="BP143" s="246"/>
      <c r="BQ143" s="246"/>
      <c r="BR143" s="246"/>
      <c r="BS143" s="580"/>
      <c r="BT143" s="580"/>
      <c r="BU143" s="580"/>
      <c r="BV143" s="580"/>
      <c r="BW143" s="580"/>
      <c r="BX143" s="580"/>
      <c r="BY143" s="580"/>
      <c r="BZ143" s="580"/>
      <c r="CA143" s="580"/>
      <c r="CB143" s="580"/>
      <c r="CC143" s="246"/>
      <c r="CD143" s="246"/>
      <c r="CE143" s="246"/>
      <c r="CF143" s="246"/>
      <c r="CG143" s="246"/>
      <c r="CH143" s="246"/>
      <c r="CI143" s="246"/>
      <c r="CJ143" s="246"/>
      <c r="CK143" s="246"/>
      <c r="CL143" s="580"/>
      <c r="CM143" s="580"/>
      <c r="CN143" s="580"/>
      <c r="CO143" s="580"/>
      <c r="CP143" s="580"/>
      <c r="CQ143" s="580"/>
      <c r="CR143" s="580"/>
      <c r="CS143" s="580"/>
      <c r="CT143" s="580"/>
      <c r="CU143" s="580"/>
      <c r="CV143" s="580"/>
      <c r="CW143" s="941"/>
      <c r="CX143" s="246"/>
    </row>
    <row r="144" spans="1:102" ht="26.1" customHeight="1" thickBot="1">
      <c r="A144" s="1618"/>
      <c r="B144" s="1549"/>
      <c r="C144" s="1550"/>
      <c r="D144" s="1551"/>
      <c r="E144" s="387" t="s">
        <v>382</v>
      </c>
      <c r="F144" s="1304" t="s">
        <v>383</v>
      </c>
      <c r="G144" s="1304"/>
      <c r="H144" s="1304"/>
      <c r="I144" s="1304"/>
      <c r="J144" s="1304"/>
      <c r="K144" s="1304"/>
      <c r="L144" s="1304"/>
      <c r="M144" s="1304"/>
      <c r="N144" s="1304"/>
      <c r="O144" s="1304"/>
      <c r="P144" s="1304"/>
      <c r="Q144" s="1304"/>
      <c r="R144" s="1304"/>
      <c r="S144" s="1304"/>
      <c r="T144" s="1304"/>
      <c r="U144" s="1304"/>
      <c r="V144" s="1304"/>
      <c r="W144" s="1304"/>
      <c r="X144" s="1304"/>
      <c r="Y144" s="1304"/>
      <c r="Z144" s="1304"/>
      <c r="AA144" s="1304"/>
      <c r="AB144" s="1304"/>
      <c r="AC144" s="1304"/>
      <c r="AD144" s="1304"/>
      <c r="AE144" s="1304"/>
      <c r="AF144" s="1304"/>
      <c r="AG144" s="1305"/>
      <c r="AH144" s="942"/>
      <c r="AI144" s="903"/>
      <c r="AJ144" s="904"/>
      <c r="AK144" s="883" t="str">
        <f t="shared" si="0"/>
        <v>-</v>
      </c>
      <c r="AL144" s="372"/>
      <c r="AM144" s="759"/>
      <c r="AN144" s="759"/>
      <c r="AO144" s="759"/>
      <c r="AP144" s="759"/>
      <c r="AQ144" s="759"/>
      <c r="AR144" s="759"/>
      <c r="AS144" s="759"/>
      <c r="AT144" s="1288"/>
      <c r="AU144" s="1293"/>
      <c r="AV144" s="228" t="s">
        <v>145</v>
      </c>
      <c r="AW144" s="1248"/>
      <c r="AX144" s="759"/>
      <c r="AY144" s="768"/>
      <c r="AZ144" s="759"/>
      <c r="BA144" s="759"/>
      <c r="BB144" s="759"/>
      <c r="BE144" s="138"/>
      <c r="BF144" s="142"/>
      <c r="BG144" s="138"/>
      <c r="BH144" s="606"/>
      <c r="BI144" s="606"/>
      <c r="BJ144" s="606"/>
      <c r="BK144" s="602"/>
      <c r="BL144" s="42"/>
      <c r="BM144" s="42"/>
      <c r="BN144" s="145"/>
      <c r="BO144" s="46"/>
      <c r="BP144" s="246"/>
      <c r="BQ144" s="246"/>
      <c r="BR144" s="246"/>
      <c r="BS144" s="580"/>
      <c r="BT144" s="580"/>
      <c r="BU144" s="580"/>
      <c r="BV144" s="580"/>
      <c r="BW144" s="580"/>
      <c r="BX144" s="580"/>
      <c r="BY144" s="580"/>
      <c r="BZ144" s="580"/>
      <c r="CA144" s="580"/>
      <c r="CB144" s="580"/>
      <c r="CC144" s="246"/>
      <c r="CD144" s="246"/>
      <c r="CE144" s="246"/>
      <c r="CF144" s="246"/>
      <c r="CG144" s="246"/>
      <c r="CH144" s="246"/>
      <c r="CI144" s="246"/>
      <c r="CJ144" s="246"/>
      <c r="CK144" s="246"/>
      <c r="CL144" s="580"/>
      <c r="CM144" s="580"/>
      <c r="CN144" s="580"/>
      <c r="CO144" s="580"/>
      <c r="CP144" s="580"/>
      <c r="CQ144" s="580"/>
      <c r="CR144" s="580"/>
      <c r="CS144" s="580"/>
      <c r="CT144" s="580"/>
      <c r="CU144" s="580"/>
      <c r="CV144" s="580"/>
      <c r="CW144" s="941"/>
      <c r="CX144" s="246"/>
    </row>
    <row r="145" spans="1:102" ht="26.1" customHeight="1">
      <c r="A145" s="1618"/>
      <c r="B145" s="1495" t="s">
        <v>49</v>
      </c>
      <c r="C145" s="1496"/>
      <c r="D145" s="1497"/>
      <c r="E145" s="388" t="s">
        <v>384</v>
      </c>
      <c r="F145" s="1252" t="s">
        <v>385</v>
      </c>
      <c r="G145" s="1252"/>
      <c r="H145" s="1252"/>
      <c r="I145" s="1252"/>
      <c r="J145" s="1252"/>
      <c r="K145" s="1252"/>
      <c r="L145" s="1252"/>
      <c r="M145" s="1252"/>
      <c r="N145" s="1252"/>
      <c r="O145" s="1252"/>
      <c r="P145" s="1252"/>
      <c r="Q145" s="1252"/>
      <c r="R145" s="1252"/>
      <c r="S145" s="1252"/>
      <c r="T145" s="1252"/>
      <c r="U145" s="1252"/>
      <c r="V145" s="1252"/>
      <c r="W145" s="1252"/>
      <c r="X145" s="1252"/>
      <c r="Y145" s="1252"/>
      <c r="Z145" s="1252"/>
      <c r="AA145" s="1252"/>
      <c r="AB145" s="1252"/>
      <c r="AC145" s="1252"/>
      <c r="AD145" s="1252"/>
      <c r="AE145" s="1252"/>
      <c r="AF145" s="1252"/>
      <c r="AG145" s="1253"/>
      <c r="AH145" s="217"/>
      <c r="AI145" s="913"/>
      <c r="AJ145" s="914"/>
      <c r="AK145" s="881" t="str">
        <f t="shared" si="0"/>
        <v>-</v>
      </c>
      <c r="AL145" s="370"/>
      <c r="AM145" s="759"/>
      <c r="AN145" s="759"/>
      <c r="AO145" s="759"/>
      <c r="AP145" s="759"/>
      <c r="AQ145" s="759"/>
      <c r="AR145" s="759"/>
      <c r="AS145" s="759"/>
      <c r="AT145" s="1288"/>
      <c r="AU145" s="1268" t="s">
        <v>49</v>
      </c>
      <c r="AV145" s="225" t="s">
        <v>146</v>
      </c>
      <c r="AW145" s="1246">
        <f>COUNTIF(AK145:AK146,"X")</f>
        <v>0</v>
      </c>
      <c r="AX145" s="759"/>
      <c r="AY145" s="768"/>
      <c r="AZ145" s="759"/>
      <c r="BA145" s="759"/>
      <c r="BB145" s="759"/>
      <c r="BE145" s="138"/>
      <c r="BF145" s="142"/>
      <c r="BG145" s="138"/>
      <c r="BH145" s="606"/>
      <c r="BI145" s="606"/>
      <c r="BJ145" s="606"/>
      <c r="BK145" s="602"/>
      <c r="BL145" s="42"/>
      <c r="BM145" s="42"/>
      <c r="BN145" s="145"/>
      <c r="BO145" s="46"/>
      <c r="BP145" s="259"/>
      <c r="BQ145" s="259"/>
      <c r="BR145" s="259"/>
      <c r="BS145" s="580"/>
      <c r="BT145" s="580"/>
      <c r="BU145" s="580"/>
      <c r="BV145" s="580"/>
      <c r="BW145" s="580"/>
      <c r="BX145" s="580"/>
      <c r="BY145" s="580"/>
      <c r="BZ145" s="580"/>
      <c r="CA145" s="580"/>
      <c r="CB145" s="580"/>
      <c r="CC145" s="246"/>
      <c r="CD145" s="246"/>
      <c r="CE145" s="246"/>
      <c r="CF145" s="246"/>
      <c r="CG145" s="246"/>
      <c r="CH145" s="246"/>
      <c r="CI145" s="246"/>
      <c r="CJ145" s="246"/>
      <c r="CK145" s="246"/>
      <c r="CL145" s="580"/>
      <c r="CM145" s="580"/>
      <c r="CN145" s="580"/>
      <c r="CO145" s="580"/>
      <c r="CP145" s="580"/>
      <c r="CQ145" s="580"/>
      <c r="CR145" s="580"/>
      <c r="CS145" s="580"/>
      <c r="CT145" s="580"/>
      <c r="CU145" s="580"/>
      <c r="CV145" s="580"/>
      <c r="CW145" s="941"/>
      <c r="CX145" s="246"/>
    </row>
    <row r="146" spans="1:102" ht="26.1" customHeight="1" thickBot="1">
      <c r="A146" s="1618"/>
      <c r="B146" s="1498"/>
      <c r="C146" s="1499"/>
      <c r="D146" s="1500"/>
      <c r="E146" s="383" t="s">
        <v>386</v>
      </c>
      <c r="F146" s="1242" t="s">
        <v>387</v>
      </c>
      <c r="G146" s="1242"/>
      <c r="H146" s="1242"/>
      <c r="I146" s="1242"/>
      <c r="J146" s="1242"/>
      <c r="K146" s="1242"/>
      <c r="L146" s="1242"/>
      <c r="M146" s="1242"/>
      <c r="N146" s="1242"/>
      <c r="O146" s="1242"/>
      <c r="P146" s="1242"/>
      <c r="Q146" s="1242"/>
      <c r="R146" s="1242"/>
      <c r="S146" s="1242"/>
      <c r="T146" s="1242"/>
      <c r="U146" s="1242"/>
      <c r="V146" s="1242"/>
      <c r="W146" s="1242"/>
      <c r="X146" s="1242"/>
      <c r="Y146" s="1242"/>
      <c r="Z146" s="1242"/>
      <c r="AA146" s="1242"/>
      <c r="AB146" s="1242"/>
      <c r="AC146" s="1242"/>
      <c r="AD146" s="1242"/>
      <c r="AE146" s="1242"/>
      <c r="AF146" s="1242"/>
      <c r="AG146" s="1243"/>
      <c r="AH146" s="887"/>
      <c r="AI146" s="929"/>
      <c r="AJ146" s="888"/>
      <c r="AK146" s="883" t="str">
        <f t="shared" si="0"/>
        <v>-</v>
      </c>
      <c r="AL146" s="372"/>
      <c r="AM146" s="759"/>
      <c r="AN146" s="759"/>
      <c r="AO146" s="759"/>
      <c r="AP146" s="759"/>
      <c r="AQ146" s="759"/>
      <c r="AR146" s="759"/>
      <c r="AS146" s="759"/>
      <c r="AT146" s="1288"/>
      <c r="AU146" s="1270"/>
      <c r="AV146" s="229" t="s">
        <v>147</v>
      </c>
      <c r="AW146" s="1248"/>
      <c r="AX146" s="759"/>
      <c r="AY146" s="768"/>
      <c r="AZ146" s="759"/>
      <c r="BA146" s="759"/>
      <c r="BB146" s="759"/>
      <c r="BE146" s="138"/>
      <c r="BF146" s="142"/>
      <c r="BG146" s="138"/>
      <c r="BH146" s="606"/>
      <c r="BI146" s="606"/>
      <c r="BJ146" s="606"/>
      <c r="BK146" s="602"/>
      <c r="BL146" s="42"/>
      <c r="BM146" s="42"/>
      <c r="BN146" s="145"/>
      <c r="BO146" s="46"/>
      <c r="BP146" s="259"/>
      <c r="BQ146" s="259"/>
      <c r="BR146" s="259"/>
      <c r="BS146" s="580"/>
      <c r="BT146" s="580"/>
      <c r="BU146" s="580"/>
      <c r="BV146" s="580"/>
      <c r="BW146" s="580"/>
      <c r="BX146" s="580"/>
      <c r="BY146" s="580"/>
      <c r="BZ146" s="580"/>
      <c r="CA146" s="580"/>
      <c r="CB146" s="580"/>
      <c r="CC146" s="246"/>
      <c r="CD146" s="246"/>
      <c r="CE146" s="246"/>
      <c r="CF146" s="246"/>
      <c r="CG146" s="246"/>
      <c r="CH146" s="246"/>
      <c r="CI146" s="246"/>
      <c r="CJ146" s="246"/>
      <c r="CK146" s="246"/>
      <c r="CL146" s="580"/>
      <c r="CM146" s="580"/>
      <c r="CN146" s="580"/>
      <c r="CO146" s="580"/>
      <c r="CP146" s="580"/>
      <c r="CQ146" s="580"/>
      <c r="CR146" s="580"/>
      <c r="CS146" s="580"/>
      <c r="CT146" s="580"/>
      <c r="CU146" s="580"/>
      <c r="CV146" s="580"/>
      <c r="CW146" s="941"/>
      <c r="CX146" s="246"/>
    </row>
    <row r="147" spans="1:102" ht="26.1" customHeight="1">
      <c r="A147" s="1618"/>
      <c r="B147" s="1757" t="s">
        <v>121</v>
      </c>
      <c r="C147" s="1621"/>
      <c r="D147" s="1622"/>
      <c r="E147" s="386" t="s">
        <v>388</v>
      </c>
      <c r="F147" s="1250" t="s">
        <v>389</v>
      </c>
      <c r="G147" s="1250"/>
      <c r="H147" s="1250"/>
      <c r="I147" s="1250"/>
      <c r="J147" s="1250"/>
      <c r="K147" s="1250"/>
      <c r="L147" s="1250"/>
      <c r="M147" s="1250"/>
      <c r="N147" s="1250"/>
      <c r="O147" s="1250"/>
      <c r="P147" s="1250"/>
      <c r="Q147" s="1250"/>
      <c r="R147" s="1250"/>
      <c r="S147" s="1250"/>
      <c r="T147" s="1250"/>
      <c r="U147" s="1250"/>
      <c r="V147" s="1250"/>
      <c r="W147" s="1250"/>
      <c r="X147" s="1250"/>
      <c r="Y147" s="1250"/>
      <c r="Z147" s="1250"/>
      <c r="AA147" s="1250"/>
      <c r="AB147" s="1250"/>
      <c r="AC147" s="1250"/>
      <c r="AD147" s="1250"/>
      <c r="AE147" s="1250"/>
      <c r="AF147" s="1250"/>
      <c r="AG147" s="1251"/>
      <c r="AH147" s="907"/>
      <c r="AI147" s="908"/>
      <c r="AJ147" s="944"/>
      <c r="AK147" s="881" t="str">
        <f t="shared" si="0"/>
        <v>-</v>
      </c>
      <c r="AL147" s="370"/>
      <c r="AM147" s="759"/>
      <c r="AN147" s="759"/>
      <c r="AO147" s="759"/>
      <c r="AP147" s="759"/>
      <c r="AQ147" s="759"/>
      <c r="AR147" s="759"/>
      <c r="AS147" s="759"/>
      <c r="AT147" s="1288"/>
      <c r="AU147" s="1290" t="s">
        <v>121</v>
      </c>
      <c r="AV147" s="218" t="s">
        <v>390</v>
      </c>
      <c r="AW147" s="1246">
        <f>COUNTIF(AK147:AK149,"X")</f>
        <v>0</v>
      </c>
      <c r="AX147" s="759"/>
      <c r="AY147" s="768"/>
      <c r="AZ147" s="759"/>
      <c r="BA147" s="759"/>
      <c r="BB147" s="759"/>
      <c r="BE147" s="138"/>
      <c r="BF147" s="142"/>
      <c r="BG147" s="138"/>
      <c r="BH147" s="606"/>
      <c r="BI147" s="606"/>
      <c r="BJ147" s="606"/>
      <c r="BK147" s="602"/>
      <c r="BL147" s="42"/>
      <c r="BM147" s="42"/>
      <c r="BN147" s="145"/>
      <c r="BO147" s="46"/>
      <c r="BP147" s="259"/>
      <c r="BQ147" s="259"/>
      <c r="BR147" s="259"/>
      <c r="BS147" s="580"/>
      <c r="BT147" s="580"/>
      <c r="BU147" s="580"/>
      <c r="BV147" s="580"/>
      <c r="BW147" s="580"/>
      <c r="BX147" s="580"/>
      <c r="BY147" s="580"/>
      <c r="BZ147" s="580"/>
      <c r="CA147" s="580"/>
      <c r="CB147" s="580"/>
      <c r="CC147" s="246"/>
      <c r="CD147" s="246"/>
      <c r="CE147" s="246"/>
      <c r="CF147" s="246"/>
      <c r="CG147" s="246"/>
      <c r="CH147" s="246"/>
      <c r="CI147" s="246"/>
      <c r="CJ147" s="246"/>
      <c r="CK147" s="246"/>
      <c r="CL147" s="580"/>
      <c r="CM147" s="580"/>
      <c r="CN147" s="580"/>
      <c r="CO147" s="580"/>
      <c r="CP147" s="580"/>
      <c r="CQ147" s="580"/>
      <c r="CR147" s="580"/>
      <c r="CS147" s="580"/>
      <c r="CT147" s="580"/>
      <c r="CU147" s="580"/>
      <c r="CV147" s="580"/>
      <c r="CW147" s="941"/>
      <c r="CX147" s="246"/>
    </row>
    <row r="148" spans="1:102" ht="26.1" customHeight="1">
      <c r="A148" s="1618"/>
      <c r="B148" s="1623"/>
      <c r="C148" s="1624"/>
      <c r="D148" s="1625"/>
      <c r="E148" s="389" t="s">
        <v>391</v>
      </c>
      <c r="F148" s="1244" t="s">
        <v>392</v>
      </c>
      <c r="G148" s="1244"/>
      <c r="H148" s="1244"/>
      <c r="I148" s="1244"/>
      <c r="J148" s="1244"/>
      <c r="K148" s="1244"/>
      <c r="L148" s="1244"/>
      <c r="M148" s="1244"/>
      <c r="N148" s="1244"/>
      <c r="O148" s="1244"/>
      <c r="P148" s="1244"/>
      <c r="Q148" s="1244"/>
      <c r="R148" s="1244"/>
      <c r="S148" s="1244"/>
      <c r="T148" s="1244"/>
      <c r="U148" s="1244"/>
      <c r="V148" s="1244"/>
      <c r="W148" s="1244"/>
      <c r="X148" s="1244"/>
      <c r="Y148" s="1244"/>
      <c r="Z148" s="1244"/>
      <c r="AA148" s="1244"/>
      <c r="AB148" s="1244"/>
      <c r="AC148" s="1244"/>
      <c r="AD148" s="1244"/>
      <c r="AE148" s="1244"/>
      <c r="AF148" s="1244"/>
      <c r="AG148" s="1245"/>
      <c r="AH148" s="940"/>
      <c r="AI148" s="916"/>
      <c r="AJ148" s="917"/>
      <c r="AK148" s="882" t="str">
        <f t="shared" si="0"/>
        <v>-</v>
      </c>
      <c r="AL148" s="371"/>
      <c r="AM148" s="759"/>
      <c r="AN148" s="759"/>
      <c r="AO148" s="759"/>
      <c r="AP148" s="759"/>
      <c r="AQ148" s="759"/>
      <c r="AR148" s="759"/>
      <c r="AS148" s="759"/>
      <c r="AT148" s="1288"/>
      <c r="AU148" s="1269"/>
      <c r="AV148" s="220" t="s">
        <v>149</v>
      </c>
      <c r="AW148" s="1249"/>
      <c r="AX148" s="759"/>
      <c r="AY148" s="768"/>
      <c r="AZ148" s="759"/>
      <c r="BA148" s="759"/>
      <c r="BB148" s="759"/>
      <c r="BE148" s="138"/>
      <c r="BF148" s="142"/>
      <c r="BG148" s="138"/>
      <c r="BH148" s="606"/>
      <c r="BI148" s="606"/>
      <c r="BJ148" s="606"/>
      <c r="BK148" s="602"/>
      <c r="BL148" s="42"/>
      <c r="BM148" s="42"/>
      <c r="BN148" s="145"/>
      <c r="BO148" s="46"/>
      <c r="BP148" s="941"/>
      <c r="BQ148" s="941"/>
      <c r="BR148" s="941"/>
      <c r="BS148" s="580"/>
      <c r="BT148" s="580"/>
      <c r="BU148" s="580"/>
      <c r="BV148" s="580"/>
      <c r="BW148" s="580"/>
      <c r="BX148" s="580"/>
      <c r="BY148" s="580"/>
      <c r="BZ148" s="580"/>
      <c r="CA148" s="580"/>
      <c r="CB148" s="580"/>
      <c r="CC148" s="246"/>
      <c r="CD148" s="246"/>
      <c r="CE148" s="246"/>
      <c r="CF148" s="246"/>
      <c r="CG148" s="246"/>
      <c r="CH148" s="246"/>
      <c r="CI148" s="246"/>
      <c r="CJ148" s="246"/>
      <c r="CK148" s="246"/>
      <c r="CL148" s="580"/>
      <c r="CM148" s="580"/>
      <c r="CN148" s="580"/>
      <c r="CO148" s="580"/>
      <c r="CP148" s="580"/>
      <c r="CQ148" s="580"/>
      <c r="CR148" s="580"/>
      <c r="CS148" s="580"/>
      <c r="CT148" s="580"/>
      <c r="CU148" s="580"/>
      <c r="CV148" s="580"/>
      <c r="CW148" s="941"/>
      <c r="CX148" s="246"/>
    </row>
    <row r="149" spans="1:102" ht="26.1" customHeight="1" thickBot="1">
      <c r="A149" s="1619"/>
      <c r="B149" s="1626"/>
      <c r="C149" s="1627"/>
      <c r="D149" s="1628"/>
      <c r="E149" s="390" t="s">
        <v>393</v>
      </c>
      <c r="F149" s="1304" t="s">
        <v>394</v>
      </c>
      <c r="G149" s="1304"/>
      <c r="H149" s="1304"/>
      <c r="I149" s="1304"/>
      <c r="J149" s="1304"/>
      <c r="K149" s="1304"/>
      <c r="L149" s="1304"/>
      <c r="M149" s="1304"/>
      <c r="N149" s="1304"/>
      <c r="O149" s="1304"/>
      <c r="P149" s="1304"/>
      <c r="Q149" s="1304"/>
      <c r="R149" s="1304"/>
      <c r="S149" s="1304"/>
      <c r="T149" s="1304"/>
      <c r="U149" s="1304"/>
      <c r="V149" s="1304"/>
      <c r="W149" s="1304"/>
      <c r="X149" s="1304"/>
      <c r="Y149" s="1304"/>
      <c r="Z149" s="1304"/>
      <c r="AA149" s="1304"/>
      <c r="AB149" s="1304"/>
      <c r="AC149" s="1304"/>
      <c r="AD149" s="1304"/>
      <c r="AE149" s="1304"/>
      <c r="AF149" s="1304"/>
      <c r="AG149" s="1305"/>
      <c r="AH149" s="942"/>
      <c r="AI149" s="903"/>
      <c r="AJ149" s="904"/>
      <c r="AK149" s="883" t="str">
        <f t="shared" si="0"/>
        <v>-</v>
      </c>
      <c r="AL149" s="372"/>
      <c r="AM149" s="759"/>
      <c r="AN149" s="759"/>
      <c r="AO149" s="759"/>
      <c r="AP149" s="759"/>
      <c r="AQ149" s="759"/>
      <c r="AR149" s="759"/>
      <c r="AS149" s="759"/>
      <c r="AT149" s="1289"/>
      <c r="AU149" s="1270"/>
      <c r="AV149" s="221" t="s">
        <v>150</v>
      </c>
      <c r="AW149" s="1248"/>
      <c r="AX149" s="759"/>
      <c r="AY149" s="768"/>
      <c r="AZ149" s="759"/>
      <c r="BA149" s="759"/>
      <c r="BB149" s="759"/>
      <c r="BE149" s="138"/>
      <c r="BF149" s="142"/>
      <c r="BG149" s="138"/>
      <c r="BH149" s="606"/>
      <c r="BI149" s="606"/>
      <c r="BJ149" s="606"/>
      <c r="BK149" s="602"/>
      <c r="BL149" s="42"/>
      <c r="BM149" s="42"/>
      <c r="BN149" s="145"/>
      <c r="BO149" s="46"/>
      <c r="BP149" s="259"/>
      <c r="BQ149" s="259"/>
      <c r="BR149" s="259"/>
      <c r="BS149" s="580"/>
      <c r="BT149" s="580"/>
      <c r="BU149" s="580"/>
      <c r="BV149" s="580"/>
      <c r="BW149" s="580"/>
      <c r="BX149" s="580"/>
      <c r="BY149" s="580"/>
      <c r="BZ149" s="580"/>
      <c r="CA149" s="580"/>
      <c r="CB149" s="580"/>
      <c r="CC149" s="246"/>
      <c r="CD149" s="246"/>
      <c r="CE149" s="246"/>
      <c r="CF149" s="246"/>
      <c r="CG149" s="246"/>
      <c r="CH149" s="246"/>
      <c r="CI149" s="246"/>
      <c r="CJ149" s="246"/>
      <c r="CK149" s="246"/>
      <c r="CL149" s="580"/>
      <c r="CM149" s="580"/>
      <c r="CN149" s="580"/>
      <c r="CO149" s="580"/>
      <c r="CP149" s="580"/>
      <c r="CQ149" s="580"/>
      <c r="CR149" s="580"/>
      <c r="CS149" s="580"/>
      <c r="CT149" s="580"/>
      <c r="CU149" s="580"/>
      <c r="CV149" s="580"/>
      <c r="CW149" s="941"/>
      <c r="CX149" s="246"/>
    </row>
    <row r="150" spans="1:102" ht="26.1" customHeight="1">
      <c r="A150" s="1557" t="s">
        <v>395</v>
      </c>
      <c r="B150" s="1451" t="s">
        <v>51</v>
      </c>
      <c r="C150" s="1452"/>
      <c r="D150" s="1453"/>
      <c r="E150" s="391" t="s">
        <v>396</v>
      </c>
      <c r="F150" s="1252" t="s">
        <v>397</v>
      </c>
      <c r="G150" s="1252"/>
      <c r="H150" s="1252"/>
      <c r="I150" s="1252"/>
      <c r="J150" s="1252"/>
      <c r="K150" s="1252"/>
      <c r="L150" s="1252"/>
      <c r="M150" s="1252"/>
      <c r="N150" s="1252"/>
      <c r="O150" s="1252"/>
      <c r="P150" s="1252"/>
      <c r="Q150" s="1252"/>
      <c r="R150" s="1252"/>
      <c r="S150" s="1252"/>
      <c r="T150" s="1252"/>
      <c r="U150" s="1252"/>
      <c r="V150" s="1252"/>
      <c r="W150" s="1252"/>
      <c r="X150" s="1252"/>
      <c r="Y150" s="1252"/>
      <c r="Z150" s="1252"/>
      <c r="AA150" s="1252"/>
      <c r="AB150" s="1252"/>
      <c r="AC150" s="1252"/>
      <c r="AD150" s="1252"/>
      <c r="AE150" s="1252"/>
      <c r="AF150" s="1252"/>
      <c r="AG150" s="1253"/>
      <c r="AH150" s="217"/>
      <c r="AI150" s="913"/>
      <c r="AJ150" s="914"/>
      <c r="AK150" s="881" t="str">
        <f t="shared" si="0"/>
        <v>-</v>
      </c>
      <c r="AL150" s="373"/>
      <c r="AM150" s="759"/>
      <c r="AN150" s="759"/>
      <c r="AO150" s="759"/>
      <c r="AP150" s="759"/>
      <c r="AQ150" s="759"/>
      <c r="AR150" s="759"/>
      <c r="AS150" s="759"/>
      <c r="AT150" s="1281" t="s">
        <v>395</v>
      </c>
      <c r="AU150" s="1274" t="s">
        <v>51</v>
      </c>
      <c r="AV150" s="218" t="s">
        <v>151</v>
      </c>
      <c r="AW150" s="1246">
        <f>COUNTIF(AK150:AK152,"x")</f>
        <v>0</v>
      </c>
      <c r="AX150" s="759"/>
      <c r="AY150" s="768"/>
      <c r="AZ150" s="759"/>
      <c r="BA150" s="759"/>
      <c r="BB150" s="759"/>
      <c r="BE150" s="139"/>
      <c r="BF150" s="143"/>
      <c r="BG150" s="139"/>
      <c r="BH150" s="607"/>
      <c r="BI150" s="607"/>
      <c r="BJ150" s="607"/>
      <c r="BK150" s="602"/>
      <c r="BL150" s="42"/>
      <c r="BM150" s="42"/>
      <c r="BN150" s="145"/>
      <c r="BO150" s="46"/>
      <c r="BP150" s="941"/>
      <c r="BQ150" s="941"/>
      <c r="BR150" s="941"/>
      <c r="BS150" s="580"/>
      <c r="BT150" s="580"/>
      <c r="BU150" s="580"/>
      <c r="BV150" s="580"/>
      <c r="BW150" s="580"/>
      <c r="BX150" s="580"/>
      <c r="BY150" s="580"/>
      <c r="BZ150" s="580"/>
      <c r="CA150" s="580"/>
      <c r="CB150" s="580"/>
      <c r="CC150" s="246"/>
      <c r="CD150" s="246"/>
      <c r="CE150" s="246"/>
      <c r="CF150" s="246"/>
      <c r="CG150" s="246"/>
      <c r="CH150" s="246"/>
      <c r="CI150" s="246"/>
      <c r="CJ150" s="246"/>
      <c r="CK150" s="246"/>
      <c r="CL150" s="580"/>
      <c r="CM150" s="580"/>
      <c r="CN150" s="580"/>
      <c r="CO150" s="580"/>
      <c r="CP150" s="580"/>
      <c r="CQ150" s="580"/>
      <c r="CR150" s="580"/>
      <c r="CS150" s="580"/>
      <c r="CT150" s="580"/>
      <c r="CU150" s="580"/>
      <c r="CV150" s="580"/>
      <c r="CW150" s="941"/>
      <c r="CX150" s="246"/>
    </row>
    <row r="151" spans="1:102" ht="26.1" customHeight="1">
      <c r="A151" s="1558"/>
      <c r="B151" s="1454"/>
      <c r="C151" s="1455"/>
      <c r="D151" s="1456"/>
      <c r="E151" s="385" t="s">
        <v>398</v>
      </c>
      <c r="F151" s="1244" t="s">
        <v>399</v>
      </c>
      <c r="G151" s="1244"/>
      <c r="H151" s="1244"/>
      <c r="I151" s="1244"/>
      <c r="J151" s="1244"/>
      <c r="K151" s="1244"/>
      <c r="L151" s="1244"/>
      <c r="M151" s="1244"/>
      <c r="N151" s="1244"/>
      <c r="O151" s="1244"/>
      <c r="P151" s="1244"/>
      <c r="Q151" s="1244"/>
      <c r="R151" s="1244"/>
      <c r="S151" s="1244"/>
      <c r="T151" s="1244"/>
      <c r="U151" s="1244"/>
      <c r="V151" s="1244"/>
      <c r="W151" s="1244"/>
      <c r="X151" s="1244"/>
      <c r="Y151" s="1244"/>
      <c r="Z151" s="1244"/>
      <c r="AA151" s="1244"/>
      <c r="AB151" s="1244"/>
      <c r="AC151" s="1244"/>
      <c r="AD151" s="1244"/>
      <c r="AE151" s="1244"/>
      <c r="AF151" s="1244"/>
      <c r="AG151" s="1245"/>
      <c r="AH151" s="940"/>
      <c r="AI151" s="916"/>
      <c r="AJ151" s="917"/>
      <c r="AK151" s="882" t="str">
        <f t="shared" si="0"/>
        <v>-</v>
      </c>
      <c r="AL151" s="371"/>
      <c r="AM151" s="759"/>
      <c r="AN151" s="759"/>
      <c r="AO151" s="759"/>
      <c r="AP151" s="759"/>
      <c r="AQ151" s="759"/>
      <c r="AR151" s="759"/>
      <c r="AS151" s="759"/>
      <c r="AT151" s="1282"/>
      <c r="AU151" s="1275"/>
      <c r="AV151" s="225" t="s">
        <v>152</v>
      </c>
      <c r="AW151" s="1249"/>
      <c r="AX151" s="759"/>
      <c r="AY151" s="768"/>
      <c r="AZ151" s="759"/>
      <c r="BA151" s="759"/>
      <c r="BB151" s="759"/>
      <c r="BE151" s="139"/>
      <c r="BF151" s="143"/>
      <c r="BG151" s="139"/>
      <c r="BH151" s="607"/>
      <c r="BI151" s="607"/>
      <c r="BJ151" s="607"/>
      <c r="BK151" s="602"/>
      <c r="BL151" s="42"/>
      <c r="BM151" s="42"/>
      <c r="BN151" s="145"/>
      <c r="BO151" s="46"/>
      <c r="BP151" s="941"/>
      <c r="BQ151" s="941"/>
      <c r="BR151" s="941"/>
      <c r="BS151" s="580"/>
      <c r="BT151" s="580"/>
      <c r="BU151" s="580"/>
      <c r="BV151" s="580"/>
      <c r="BW151" s="580"/>
      <c r="BX151" s="580"/>
      <c r="BY151" s="580"/>
      <c r="BZ151" s="580"/>
      <c r="CA151" s="580"/>
      <c r="CB151" s="580"/>
      <c r="CC151" s="246"/>
      <c r="CD151" s="246"/>
      <c r="CE151" s="246"/>
      <c r="CF151" s="246"/>
      <c r="CG151" s="246"/>
      <c r="CH151" s="246"/>
      <c r="CI151" s="246"/>
      <c r="CJ151" s="246"/>
      <c r="CK151" s="246"/>
      <c r="CL151" s="580"/>
      <c r="CM151" s="580"/>
      <c r="CN151" s="580"/>
      <c r="CO151" s="580"/>
      <c r="CP151" s="580"/>
      <c r="CQ151" s="580"/>
      <c r="CR151" s="580"/>
      <c r="CS151" s="580"/>
      <c r="CT151" s="580"/>
      <c r="CU151" s="580"/>
      <c r="CV151" s="580"/>
      <c r="CW151" s="941"/>
      <c r="CX151" s="246"/>
    </row>
    <row r="152" spans="1:102" ht="26.1" customHeight="1" thickBot="1">
      <c r="A152" s="1558"/>
      <c r="B152" s="1457"/>
      <c r="C152" s="1458"/>
      <c r="D152" s="1459"/>
      <c r="E152" s="383" t="s">
        <v>400</v>
      </c>
      <c r="F152" s="1242" t="s">
        <v>401</v>
      </c>
      <c r="G152" s="1242"/>
      <c r="H152" s="1242"/>
      <c r="I152" s="1242"/>
      <c r="J152" s="1242"/>
      <c r="K152" s="1242"/>
      <c r="L152" s="1242"/>
      <c r="M152" s="1242"/>
      <c r="N152" s="1242"/>
      <c r="O152" s="1242"/>
      <c r="P152" s="1242"/>
      <c r="Q152" s="1242"/>
      <c r="R152" s="1242"/>
      <c r="S152" s="1242"/>
      <c r="T152" s="1242"/>
      <c r="U152" s="1242"/>
      <c r="V152" s="1242"/>
      <c r="W152" s="1242"/>
      <c r="X152" s="1242"/>
      <c r="Y152" s="1242"/>
      <c r="Z152" s="1242"/>
      <c r="AA152" s="1242"/>
      <c r="AB152" s="1242"/>
      <c r="AC152" s="1242"/>
      <c r="AD152" s="1242"/>
      <c r="AE152" s="1242"/>
      <c r="AF152" s="1242"/>
      <c r="AG152" s="1243"/>
      <c r="AH152" s="887"/>
      <c r="AI152" s="929"/>
      <c r="AJ152" s="888"/>
      <c r="AK152" s="883" t="str">
        <f t="shared" si="0"/>
        <v>-</v>
      </c>
      <c r="AL152" s="374"/>
      <c r="AM152" s="759"/>
      <c r="AN152" s="759"/>
      <c r="AO152" s="759"/>
      <c r="AP152" s="759"/>
      <c r="AQ152" s="759"/>
      <c r="AR152" s="759"/>
      <c r="AS152" s="759"/>
      <c r="AT152" s="1282"/>
      <c r="AU152" s="1276"/>
      <c r="AV152" s="224" t="s">
        <v>153</v>
      </c>
      <c r="AW152" s="1248"/>
      <c r="AX152" s="759"/>
      <c r="AY152" s="768"/>
      <c r="AZ152" s="759"/>
      <c r="BA152" s="759"/>
      <c r="BB152" s="759"/>
      <c r="BE152" s="139"/>
      <c r="BF152" s="143"/>
      <c r="BG152" s="139"/>
      <c r="BH152" s="607"/>
      <c r="BI152" s="607"/>
      <c r="BJ152" s="607"/>
      <c r="BK152" s="602"/>
      <c r="BL152" s="42"/>
      <c r="BM152" s="42"/>
      <c r="BN152" s="145"/>
      <c r="BO152" s="46"/>
      <c r="BP152" s="259"/>
      <c r="BQ152" s="259"/>
      <c r="BR152" s="259"/>
      <c r="BS152" s="580"/>
      <c r="BT152" s="580"/>
      <c r="BU152" s="580"/>
      <c r="BV152" s="580"/>
      <c r="BW152" s="580"/>
      <c r="BX152" s="580"/>
      <c r="BY152" s="580"/>
      <c r="BZ152" s="580"/>
      <c r="CA152" s="580"/>
      <c r="CB152" s="580"/>
      <c r="CC152" s="246"/>
      <c r="CD152" s="246"/>
      <c r="CE152" s="246"/>
      <c r="CF152" s="246"/>
      <c r="CG152" s="246"/>
      <c r="CH152" s="246"/>
      <c r="CI152" s="246"/>
      <c r="CJ152" s="246"/>
      <c r="CK152" s="246"/>
      <c r="CL152" s="580"/>
      <c r="CM152" s="580"/>
      <c r="CN152" s="580"/>
      <c r="CO152" s="580"/>
      <c r="CP152" s="580"/>
      <c r="CQ152" s="580"/>
      <c r="CR152" s="580"/>
      <c r="CS152" s="580"/>
      <c r="CT152" s="580"/>
      <c r="CU152" s="580"/>
      <c r="CV152" s="580"/>
      <c r="CW152" s="941"/>
      <c r="CX152" s="246"/>
    </row>
    <row r="153" spans="1:102" ht="26.1" customHeight="1">
      <c r="A153" s="1558"/>
      <c r="B153" s="1540" t="s">
        <v>52</v>
      </c>
      <c r="C153" s="1541"/>
      <c r="D153" s="1542"/>
      <c r="E153" s="386" t="s">
        <v>402</v>
      </c>
      <c r="F153" s="1250" t="s">
        <v>403</v>
      </c>
      <c r="G153" s="1250"/>
      <c r="H153" s="1250"/>
      <c r="I153" s="1250"/>
      <c r="J153" s="1250"/>
      <c r="K153" s="1250"/>
      <c r="L153" s="1250"/>
      <c r="M153" s="1250"/>
      <c r="N153" s="1250"/>
      <c r="O153" s="1250"/>
      <c r="P153" s="1250"/>
      <c r="Q153" s="1250"/>
      <c r="R153" s="1250"/>
      <c r="S153" s="1250"/>
      <c r="T153" s="1250"/>
      <c r="U153" s="1250"/>
      <c r="V153" s="1250"/>
      <c r="W153" s="1250"/>
      <c r="X153" s="1250"/>
      <c r="Y153" s="1250"/>
      <c r="Z153" s="1250"/>
      <c r="AA153" s="1250"/>
      <c r="AB153" s="1250"/>
      <c r="AC153" s="1250"/>
      <c r="AD153" s="1250"/>
      <c r="AE153" s="1250"/>
      <c r="AF153" s="1250"/>
      <c r="AG153" s="1251"/>
      <c r="AH153" s="907"/>
      <c r="AI153" s="908"/>
      <c r="AJ153" s="944"/>
      <c r="AK153" s="881" t="str">
        <f t="shared" si="0"/>
        <v>-</v>
      </c>
      <c r="AL153" s="370"/>
      <c r="AM153" s="759"/>
      <c r="AN153" s="759"/>
      <c r="AO153" s="759"/>
      <c r="AP153" s="759"/>
      <c r="AQ153" s="759"/>
      <c r="AR153" s="759"/>
      <c r="AS153" s="759"/>
      <c r="AT153" s="1282"/>
      <c r="AU153" s="1277" t="s">
        <v>52</v>
      </c>
      <c r="AV153" s="218" t="s">
        <v>154</v>
      </c>
      <c r="AW153" s="1246">
        <f>COUNTIF(AK153:AK155,"X")</f>
        <v>0</v>
      </c>
      <c r="AX153" s="759"/>
      <c r="AY153" s="768"/>
      <c r="AZ153" s="759"/>
      <c r="BA153" s="759"/>
      <c r="BB153" s="759"/>
      <c r="BE153" s="139"/>
      <c r="BF153" s="143"/>
      <c r="BG153" s="139"/>
      <c r="BH153" s="607"/>
      <c r="BI153" s="607"/>
      <c r="BJ153" s="607"/>
      <c r="BK153" s="602"/>
      <c r="BL153" s="42"/>
      <c r="BM153" s="42"/>
      <c r="BN153" s="145"/>
      <c r="BO153" s="46"/>
      <c r="BP153" s="941"/>
      <c r="BQ153" s="941"/>
      <c r="BR153" s="941"/>
      <c r="BS153" s="580"/>
      <c r="BT153" s="580"/>
      <c r="BU153" s="580"/>
      <c r="BV153" s="580"/>
      <c r="BW153" s="580"/>
      <c r="BX153" s="580"/>
      <c r="BY153" s="580"/>
      <c r="BZ153" s="580"/>
      <c r="CA153" s="580"/>
      <c r="CB153" s="580"/>
      <c r="CC153" s="246"/>
      <c r="CD153" s="246"/>
      <c r="CE153" s="246"/>
      <c r="CF153" s="246"/>
      <c r="CG153" s="246"/>
      <c r="CH153" s="246"/>
      <c r="CI153" s="246"/>
      <c r="CJ153" s="246"/>
      <c r="CK153" s="246"/>
      <c r="CL153" s="580"/>
      <c r="CM153" s="580"/>
      <c r="CN153" s="580"/>
      <c r="CO153" s="580"/>
      <c r="CP153" s="580"/>
      <c r="CQ153" s="580"/>
      <c r="CR153" s="580"/>
      <c r="CS153" s="580"/>
      <c r="CT153" s="580"/>
      <c r="CU153" s="580"/>
      <c r="CV153" s="580"/>
      <c r="CW153" s="941"/>
      <c r="CX153" s="246"/>
    </row>
    <row r="154" spans="1:102" ht="26.1" customHeight="1">
      <c r="A154" s="1558"/>
      <c r="B154" s="1481"/>
      <c r="C154" s="1482"/>
      <c r="D154" s="1483"/>
      <c r="E154" s="389" t="s">
        <v>404</v>
      </c>
      <c r="F154" s="1244" t="s">
        <v>405</v>
      </c>
      <c r="G154" s="1244"/>
      <c r="H154" s="1244"/>
      <c r="I154" s="1244"/>
      <c r="J154" s="1244"/>
      <c r="K154" s="1244"/>
      <c r="L154" s="1244"/>
      <c r="M154" s="1244"/>
      <c r="N154" s="1244"/>
      <c r="O154" s="1244"/>
      <c r="P154" s="1244"/>
      <c r="Q154" s="1244"/>
      <c r="R154" s="1244"/>
      <c r="S154" s="1244"/>
      <c r="T154" s="1244"/>
      <c r="U154" s="1244"/>
      <c r="V154" s="1244"/>
      <c r="W154" s="1244"/>
      <c r="X154" s="1244"/>
      <c r="Y154" s="1244"/>
      <c r="Z154" s="1244"/>
      <c r="AA154" s="1244"/>
      <c r="AB154" s="1244"/>
      <c r="AC154" s="1244"/>
      <c r="AD154" s="1244"/>
      <c r="AE154" s="1244"/>
      <c r="AF154" s="1244"/>
      <c r="AG154" s="1245"/>
      <c r="AH154" s="940"/>
      <c r="AI154" s="916"/>
      <c r="AJ154" s="917"/>
      <c r="AK154" s="882" t="str">
        <f t="shared" si="0"/>
        <v>-</v>
      </c>
      <c r="AL154" s="371"/>
      <c r="AM154" s="759"/>
      <c r="AN154" s="759"/>
      <c r="AO154" s="759"/>
      <c r="AP154" s="759"/>
      <c r="AQ154" s="759"/>
      <c r="AR154" s="759"/>
      <c r="AS154" s="759"/>
      <c r="AT154" s="1282"/>
      <c r="AU154" s="1278"/>
      <c r="AV154" s="220" t="s">
        <v>155</v>
      </c>
      <c r="AW154" s="1249"/>
      <c r="AX154" s="759"/>
      <c r="AY154" s="768"/>
      <c r="AZ154" s="759"/>
      <c r="BA154" s="759"/>
      <c r="BB154" s="759"/>
      <c r="BE154" s="139"/>
      <c r="BF154" s="143"/>
      <c r="BG154" s="139"/>
      <c r="BH154" s="607"/>
      <c r="BI154" s="607"/>
      <c r="BJ154" s="607"/>
      <c r="BK154" s="602"/>
      <c r="BL154" s="42"/>
      <c r="BM154" s="42"/>
      <c r="BN154" s="145"/>
      <c r="BO154" s="46"/>
      <c r="BP154" s="941"/>
      <c r="BQ154" s="941"/>
      <c r="BR154" s="941"/>
      <c r="BS154" s="580"/>
      <c r="BT154" s="580"/>
      <c r="BU154" s="580"/>
      <c r="BV154" s="580"/>
      <c r="BW154" s="580"/>
      <c r="BX154" s="580"/>
      <c r="BY154" s="580"/>
      <c r="BZ154" s="580"/>
      <c r="CA154" s="580"/>
      <c r="CB154" s="580"/>
      <c r="CC154" s="246"/>
      <c r="CD154" s="246"/>
      <c r="CE154" s="246"/>
      <c r="CF154" s="246"/>
      <c r="CG154" s="246"/>
      <c r="CH154" s="246"/>
      <c r="CI154" s="246"/>
      <c r="CJ154" s="246"/>
      <c r="CK154" s="246"/>
      <c r="CL154" s="580"/>
      <c r="CM154" s="580"/>
      <c r="CN154" s="580"/>
      <c r="CO154" s="580"/>
      <c r="CP154" s="580"/>
      <c r="CQ154" s="580"/>
      <c r="CR154" s="580"/>
      <c r="CS154" s="580"/>
      <c r="CT154" s="580"/>
      <c r="CU154" s="580"/>
      <c r="CV154" s="580"/>
      <c r="CW154" s="941"/>
      <c r="CX154" s="246"/>
    </row>
    <row r="155" spans="1:102" ht="26.1" customHeight="1" thickBot="1">
      <c r="A155" s="1558"/>
      <c r="B155" s="1543"/>
      <c r="C155" s="1544"/>
      <c r="D155" s="1545"/>
      <c r="E155" s="392" t="s">
        <v>406</v>
      </c>
      <c r="F155" s="1304" t="s">
        <v>407</v>
      </c>
      <c r="G155" s="1304"/>
      <c r="H155" s="1304"/>
      <c r="I155" s="1304"/>
      <c r="J155" s="1304"/>
      <c r="K155" s="1304"/>
      <c r="L155" s="1304"/>
      <c r="M155" s="1304"/>
      <c r="N155" s="1304"/>
      <c r="O155" s="1304"/>
      <c r="P155" s="1304"/>
      <c r="Q155" s="1304"/>
      <c r="R155" s="1304"/>
      <c r="S155" s="1304"/>
      <c r="T155" s="1304"/>
      <c r="U155" s="1304"/>
      <c r="V155" s="1304"/>
      <c r="W155" s="1304"/>
      <c r="X155" s="1304"/>
      <c r="Y155" s="1304"/>
      <c r="Z155" s="1304"/>
      <c r="AA155" s="1304"/>
      <c r="AB155" s="1304"/>
      <c r="AC155" s="1304"/>
      <c r="AD155" s="1304"/>
      <c r="AE155" s="1304"/>
      <c r="AF155" s="1304"/>
      <c r="AG155" s="1305"/>
      <c r="AH155" s="942"/>
      <c r="AI155" s="903"/>
      <c r="AJ155" s="904"/>
      <c r="AK155" s="883" t="str">
        <f t="shared" si="0"/>
        <v>-</v>
      </c>
      <c r="AL155" s="372"/>
      <c r="AM155" s="759"/>
      <c r="AN155" s="759"/>
      <c r="AO155" s="759"/>
      <c r="AP155" s="759"/>
      <c r="AQ155" s="759"/>
      <c r="AR155" s="759"/>
      <c r="AS155" s="759"/>
      <c r="AT155" s="1282"/>
      <c r="AU155" s="1279"/>
      <c r="AV155" s="221" t="s">
        <v>156</v>
      </c>
      <c r="AW155" s="1248"/>
      <c r="AX155" s="759"/>
      <c r="AY155" s="768"/>
      <c r="AZ155" s="759"/>
      <c r="BA155" s="759"/>
      <c r="BB155" s="759"/>
      <c r="BE155" s="139"/>
      <c r="BF155" s="143"/>
      <c r="BG155" s="139"/>
      <c r="BH155" s="607"/>
      <c r="BI155" s="607"/>
      <c r="BJ155" s="607"/>
      <c r="BK155" s="602"/>
      <c r="BL155" s="42"/>
      <c r="BM155" s="42"/>
      <c r="BN155" s="145"/>
      <c r="BO155" s="46"/>
      <c r="BP155" s="259"/>
      <c r="BQ155" s="259"/>
      <c r="BR155" s="259"/>
      <c r="BS155" s="580"/>
      <c r="BT155" s="580"/>
      <c r="BU155" s="580"/>
      <c r="BV155" s="580"/>
      <c r="BW155" s="580"/>
      <c r="BX155" s="580"/>
      <c r="BY155" s="580"/>
      <c r="BZ155" s="580"/>
      <c r="CA155" s="580"/>
      <c r="CB155" s="580"/>
      <c r="CC155" s="246"/>
      <c r="CD155" s="246"/>
      <c r="CE155" s="246"/>
      <c r="CF155" s="246"/>
      <c r="CG155" s="246"/>
      <c r="CH155" s="246"/>
      <c r="CI155" s="246"/>
      <c r="CJ155" s="246"/>
      <c r="CK155" s="246"/>
      <c r="CL155" s="580"/>
      <c r="CM155" s="580"/>
      <c r="CN155" s="580"/>
      <c r="CO155" s="580"/>
      <c r="CP155" s="580"/>
      <c r="CQ155" s="580"/>
      <c r="CR155" s="580"/>
      <c r="CS155" s="580"/>
      <c r="CT155" s="580"/>
      <c r="CU155" s="580"/>
      <c r="CV155" s="580"/>
      <c r="CW155" s="941"/>
      <c r="CX155" s="246"/>
    </row>
    <row r="156" spans="1:102" ht="26.1" customHeight="1">
      <c r="A156" s="1558"/>
      <c r="B156" s="1481" t="s">
        <v>53</v>
      </c>
      <c r="C156" s="1482"/>
      <c r="D156" s="1483"/>
      <c r="E156" s="388" t="s">
        <v>408</v>
      </c>
      <c r="F156" s="1252" t="s">
        <v>409</v>
      </c>
      <c r="G156" s="1252"/>
      <c r="H156" s="1252"/>
      <c r="I156" s="1252"/>
      <c r="J156" s="1252"/>
      <c r="K156" s="1252"/>
      <c r="L156" s="1252"/>
      <c r="M156" s="1252"/>
      <c r="N156" s="1252"/>
      <c r="O156" s="1252"/>
      <c r="P156" s="1252"/>
      <c r="Q156" s="1252"/>
      <c r="R156" s="1252"/>
      <c r="S156" s="1252"/>
      <c r="T156" s="1252"/>
      <c r="U156" s="1252"/>
      <c r="V156" s="1252"/>
      <c r="W156" s="1252"/>
      <c r="X156" s="1252"/>
      <c r="Y156" s="1252"/>
      <c r="Z156" s="1252"/>
      <c r="AA156" s="1252"/>
      <c r="AB156" s="1252"/>
      <c r="AC156" s="1252"/>
      <c r="AD156" s="1252"/>
      <c r="AE156" s="1252"/>
      <c r="AF156" s="1252"/>
      <c r="AG156" s="1253"/>
      <c r="AH156" s="217"/>
      <c r="AI156" s="913"/>
      <c r="AJ156" s="914"/>
      <c r="AK156" s="881" t="str">
        <f t="shared" si="0"/>
        <v>-</v>
      </c>
      <c r="AL156" s="373"/>
      <c r="AM156" s="759"/>
      <c r="AN156" s="759"/>
      <c r="AO156" s="759"/>
      <c r="AP156" s="759"/>
      <c r="AQ156" s="759"/>
      <c r="AR156" s="759"/>
      <c r="AS156" s="759"/>
      <c r="AT156" s="1282"/>
      <c r="AU156" s="1277" t="s">
        <v>53</v>
      </c>
      <c r="AV156" s="218" t="s">
        <v>157</v>
      </c>
      <c r="AW156" s="1246">
        <f>COUNTIF(AK156:AK157,"X")</f>
        <v>0</v>
      </c>
      <c r="AX156" s="759"/>
      <c r="AY156" s="768"/>
      <c r="AZ156" s="759"/>
      <c r="BA156" s="759"/>
      <c r="BB156" s="759"/>
      <c r="BE156" s="139"/>
      <c r="BF156" s="143"/>
      <c r="BG156" s="139"/>
      <c r="BH156" s="607"/>
      <c r="BI156" s="607"/>
      <c r="BJ156" s="607"/>
      <c r="BK156" s="602"/>
      <c r="BL156" s="42"/>
      <c r="BM156" s="42"/>
      <c r="BN156" s="145"/>
      <c r="BO156" s="46"/>
      <c r="BP156" s="259"/>
      <c r="BQ156" s="259"/>
      <c r="BR156" s="259"/>
      <c r="BS156" s="580"/>
      <c r="BT156" s="580"/>
      <c r="BU156" s="580"/>
      <c r="BV156" s="580"/>
      <c r="BW156" s="580"/>
      <c r="BX156" s="580"/>
      <c r="BY156" s="580"/>
      <c r="BZ156" s="580"/>
      <c r="CA156" s="580"/>
      <c r="CB156" s="580"/>
      <c r="CC156" s="246"/>
      <c r="CD156" s="246"/>
      <c r="CE156" s="246"/>
      <c r="CF156" s="246"/>
      <c r="CG156" s="246"/>
      <c r="CH156" s="246"/>
      <c r="CI156" s="246"/>
      <c r="CJ156" s="246"/>
      <c r="CK156" s="246"/>
      <c r="CL156" s="580"/>
      <c r="CM156" s="580"/>
      <c r="CN156" s="580"/>
      <c r="CO156" s="580"/>
      <c r="CP156" s="580"/>
      <c r="CQ156" s="580"/>
      <c r="CR156" s="580"/>
      <c r="CS156" s="580"/>
      <c r="CT156" s="580"/>
      <c r="CU156" s="580"/>
      <c r="CV156" s="580"/>
      <c r="CW156" s="941"/>
      <c r="CX156" s="246"/>
    </row>
    <row r="157" spans="1:102" ht="26.1" customHeight="1" thickBot="1">
      <c r="A157" s="1558"/>
      <c r="B157" s="1481"/>
      <c r="C157" s="1482"/>
      <c r="D157" s="1483"/>
      <c r="E157" s="383" t="s">
        <v>410</v>
      </c>
      <c r="F157" s="1242" t="s">
        <v>411</v>
      </c>
      <c r="G157" s="1242"/>
      <c r="H157" s="1242"/>
      <c r="I157" s="1242"/>
      <c r="J157" s="1242"/>
      <c r="K157" s="1242"/>
      <c r="L157" s="1242"/>
      <c r="M157" s="1242"/>
      <c r="N157" s="1242"/>
      <c r="O157" s="1242"/>
      <c r="P157" s="1242"/>
      <c r="Q157" s="1242"/>
      <c r="R157" s="1242"/>
      <c r="S157" s="1242"/>
      <c r="T157" s="1242"/>
      <c r="U157" s="1242"/>
      <c r="V157" s="1242"/>
      <c r="W157" s="1242"/>
      <c r="X157" s="1242"/>
      <c r="Y157" s="1242"/>
      <c r="Z157" s="1242"/>
      <c r="AA157" s="1242"/>
      <c r="AB157" s="1242"/>
      <c r="AC157" s="1242"/>
      <c r="AD157" s="1242"/>
      <c r="AE157" s="1242"/>
      <c r="AF157" s="1242"/>
      <c r="AG157" s="1243"/>
      <c r="AH157" s="887"/>
      <c r="AI157" s="929"/>
      <c r="AJ157" s="888"/>
      <c r="AK157" s="883" t="str">
        <f t="shared" si="0"/>
        <v>-</v>
      </c>
      <c r="AL157" s="374"/>
      <c r="AM157" s="759"/>
      <c r="AN157" s="759"/>
      <c r="AO157" s="759"/>
      <c r="AP157" s="759"/>
      <c r="AQ157" s="759"/>
      <c r="AR157" s="759"/>
      <c r="AS157" s="759"/>
      <c r="AT157" s="1282"/>
      <c r="AU157" s="1279"/>
      <c r="AV157" s="221" t="s">
        <v>158</v>
      </c>
      <c r="AW157" s="1248"/>
      <c r="AX157" s="759"/>
      <c r="AY157" s="768"/>
      <c r="AZ157" s="759"/>
      <c r="BA157" s="759"/>
      <c r="BB157" s="759"/>
      <c r="BE157" s="139"/>
      <c r="BF157" s="143"/>
      <c r="BG157" s="139"/>
      <c r="BH157" s="607"/>
      <c r="BI157" s="607"/>
      <c r="BJ157" s="607"/>
      <c r="BK157" s="602"/>
      <c r="BL157" s="42"/>
      <c r="BM157" s="42"/>
      <c r="BN157" s="145"/>
      <c r="BO157" s="46"/>
      <c r="BP157" s="259"/>
      <c r="BQ157" s="259"/>
      <c r="BR157" s="259"/>
      <c r="BS157" s="580"/>
      <c r="BT157" s="580"/>
      <c r="BU157" s="580"/>
      <c r="BV157" s="580"/>
      <c r="BW157" s="580"/>
      <c r="BX157" s="580"/>
      <c r="BY157" s="580"/>
      <c r="BZ157" s="580"/>
      <c r="CA157" s="580"/>
      <c r="CB157" s="580"/>
      <c r="CC157" s="246"/>
      <c r="CD157" s="246"/>
      <c r="CE157" s="246"/>
      <c r="CF157" s="246"/>
      <c r="CG157" s="246"/>
      <c r="CH157" s="246"/>
      <c r="CI157" s="246"/>
      <c r="CJ157" s="246"/>
      <c r="CK157" s="246"/>
      <c r="CL157" s="580"/>
      <c r="CM157" s="580"/>
      <c r="CN157" s="580"/>
      <c r="CO157" s="580"/>
      <c r="CP157" s="580"/>
      <c r="CQ157" s="580"/>
      <c r="CR157" s="580"/>
      <c r="CS157" s="580"/>
      <c r="CT157" s="580"/>
      <c r="CU157" s="580"/>
      <c r="CV157" s="580"/>
      <c r="CW157" s="941"/>
      <c r="CX157" s="246"/>
    </row>
    <row r="158" spans="1:102" ht="26.1" customHeight="1">
      <c r="A158" s="1558"/>
      <c r="B158" s="1540" t="s">
        <v>54</v>
      </c>
      <c r="C158" s="1541"/>
      <c r="D158" s="1542"/>
      <c r="E158" s="386" t="s">
        <v>412</v>
      </c>
      <c r="F158" s="1250" t="s">
        <v>413</v>
      </c>
      <c r="G158" s="1250"/>
      <c r="H158" s="1250"/>
      <c r="I158" s="1250"/>
      <c r="J158" s="1250"/>
      <c r="K158" s="1250"/>
      <c r="L158" s="1250"/>
      <c r="M158" s="1250"/>
      <c r="N158" s="1250"/>
      <c r="O158" s="1250"/>
      <c r="P158" s="1250"/>
      <c r="Q158" s="1250"/>
      <c r="R158" s="1250"/>
      <c r="S158" s="1250"/>
      <c r="T158" s="1250"/>
      <c r="U158" s="1250"/>
      <c r="V158" s="1250"/>
      <c r="W158" s="1250"/>
      <c r="X158" s="1250"/>
      <c r="Y158" s="1250"/>
      <c r="Z158" s="1250"/>
      <c r="AA158" s="1250"/>
      <c r="AB158" s="1250"/>
      <c r="AC158" s="1250"/>
      <c r="AD158" s="1250"/>
      <c r="AE158" s="1250"/>
      <c r="AF158" s="1250"/>
      <c r="AG158" s="1251"/>
      <c r="AH158" s="907"/>
      <c r="AI158" s="908"/>
      <c r="AJ158" s="944"/>
      <c r="AK158" s="881" t="str">
        <f t="shared" si="0"/>
        <v>-</v>
      </c>
      <c r="AL158" s="375"/>
      <c r="AM158" s="759"/>
      <c r="AN158" s="759"/>
      <c r="AO158" s="759"/>
      <c r="AP158" s="759"/>
      <c r="AQ158" s="759"/>
      <c r="AR158" s="759"/>
      <c r="AS158" s="759"/>
      <c r="AT158" s="1282"/>
      <c r="AU158" s="1277" t="s">
        <v>54</v>
      </c>
      <c r="AV158" s="230" t="s">
        <v>159</v>
      </c>
      <c r="AW158" s="1246">
        <f>COUNTIF(AK158:AK160,"X")</f>
        <v>0</v>
      </c>
      <c r="AX158" s="759"/>
      <c r="AY158" s="768"/>
      <c r="AZ158" s="759"/>
      <c r="BA158" s="759"/>
      <c r="BB158" s="759"/>
      <c r="BE158" s="139"/>
      <c r="BF158" s="143"/>
      <c r="BG158" s="139"/>
      <c r="BH158" s="607"/>
      <c r="BI158" s="607"/>
      <c r="BJ158" s="607"/>
      <c r="BK158" s="602"/>
      <c r="BL158" s="42"/>
      <c r="BM158" s="42"/>
      <c r="BN158" s="145"/>
      <c r="BO158" s="46"/>
      <c r="BP158" s="259"/>
      <c r="BQ158" s="259"/>
      <c r="BR158" s="259"/>
      <c r="BS158" s="580"/>
      <c r="BT158" s="580"/>
      <c r="BU158" s="580"/>
      <c r="BV158" s="580"/>
      <c r="BW158" s="580"/>
      <c r="BX158" s="580"/>
      <c r="BY158" s="580"/>
      <c r="BZ158" s="580"/>
      <c r="CA158" s="580"/>
      <c r="CB158" s="580"/>
      <c r="CC158" s="246"/>
      <c r="CD158" s="246"/>
      <c r="CE158" s="246"/>
      <c r="CF158" s="246"/>
      <c r="CG158" s="246"/>
      <c r="CH158" s="246"/>
      <c r="CI158" s="246"/>
      <c r="CJ158" s="246"/>
      <c r="CK158" s="246"/>
      <c r="CL158" s="580"/>
      <c r="CM158" s="580"/>
      <c r="CN158" s="580"/>
      <c r="CO158" s="580"/>
      <c r="CP158" s="580"/>
      <c r="CQ158" s="580"/>
      <c r="CR158" s="580"/>
      <c r="CS158" s="580"/>
      <c r="CT158" s="580"/>
      <c r="CU158" s="580"/>
      <c r="CV158" s="580"/>
      <c r="CW158" s="941"/>
      <c r="CX158" s="246"/>
    </row>
    <row r="159" spans="1:102" ht="26.1" customHeight="1">
      <c r="A159" s="1558"/>
      <c r="B159" s="1481"/>
      <c r="C159" s="1482"/>
      <c r="D159" s="1483"/>
      <c r="E159" s="389" t="s">
        <v>414</v>
      </c>
      <c r="F159" s="1244" t="s">
        <v>415</v>
      </c>
      <c r="G159" s="1244"/>
      <c r="H159" s="1244"/>
      <c r="I159" s="1244"/>
      <c r="J159" s="1244"/>
      <c r="K159" s="1244"/>
      <c r="L159" s="1244"/>
      <c r="M159" s="1244"/>
      <c r="N159" s="1244"/>
      <c r="O159" s="1244"/>
      <c r="P159" s="1244"/>
      <c r="Q159" s="1244"/>
      <c r="R159" s="1244"/>
      <c r="S159" s="1244"/>
      <c r="T159" s="1244"/>
      <c r="U159" s="1244"/>
      <c r="V159" s="1244"/>
      <c r="W159" s="1244"/>
      <c r="X159" s="1244"/>
      <c r="Y159" s="1244"/>
      <c r="Z159" s="1244"/>
      <c r="AA159" s="1244"/>
      <c r="AB159" s="1244"/>
      <c r="AC159" s="1244"/>
      <c r="AD159" s="1244"/>
      <c r="AE159" s="1244"/>
      <c r="AF159" s="1244"/>
      <c r="AG159" s="1245"/>
      <c r="AH159" s="940"/>
      <c r="AI159" s="916"/>
      <c r="AJ159" s="917"/>
      <c r="AK159" s="882" t="str">
        <f t="shared" si="0"/>
        <v>-</v>
      </c>
      <c r="AL159" s="376"/>
      <c r="AM159" s="759"/>
      <c r="AN159" s="759"/>
      <c r="AO159" s="759"/>
      <c r="AP159" s="759"/>
      <c r="AQ159" s="759"/>
      <c r="AR159" s="759"/>
      <c r="AS159" s="759"/>
      <c r="AT159" s="1282"/>
      <c r="AU159" s="1278"/>
      <c r="AV159" s="231" t="s">
        <v>160</v>
      </c>
      <c r="AW159" s="1249"/>
      <c r="AX159" s="759"/>
      <c r="AY159" s="768"/>
      <c r="AZ159" s="759"/>
      <c r="BA159" s="759"/>
      <c r="BB159" s="759"/>
      <c r="BE159" s="139"/>
      <c r="BF159" s="143"/>
      <c r="BG159" s="139"/>
      <c r="BH159" s="607"/>
      <c r="BI159" s="607"/>
      <c r="BJ159" s="607"/>
      <c r="BK159" s="602"/>
      <c r="BL159" s="42"/>
      <c r="BM159" s="42"/>
      <c r="BN159" s="145"/>
      <c r="BO159" s="46"/>
      <c r="BP159" s="259"/>
      <c r="BQ159" s="259"/>
      <c r="BR159" s="259"/>
      <c r="BS159" s="580"/>
      <c r="BT159" s="580"/>
      <c r="BU159" s="580"/>
      <c r="BV159" s="580"/>
      <c r="BW159" s="580"/>
      <c r="BX159" s="580"/>
      <c r="BY159" s="580"/>
      <c r="BZ159" s="580"/>
      <c r="CA159" s="580"/>
      <c r="CB159" s="580"/>
      <c r="CC159" s="246"/>
      <c r="CD159" s="246"/>
      <c r="CE159" s="246"/>
      <c r="CF159" s="246"/>
      <c r="CG159" s="246"/>
      <c r="CH159" s="246"/>
      <c r="CI159" s="246"/>
      <c r="CJ159" s="246"/>
      <c r="CK159" s="246"/>
      <c r="CL159" s="580"/>
      <c r="CM159" s="580"/>
      <c r="CN159" s="580"/>
      <c r="CO159" s="580"/>
      <c r="CP159" s="580"/>
      <c r="CQ159" s="580"/>
      <c r="CR159" s="580"/>
      <c r="CS159" s="580"/>
      <c r="CT159" s="580"/>
      <c r="CU159" s="580"/>
      <c r="CV159" s="580"/>
      <c r="CW159" s="941"/>
      <c r="CX159" s="246"/>
    </row>
    <row r="160" spans="1:102" ht="26.1" customHeight="1" thickBot="1">
      <c r="A160" s="1559"/>
      <c r="B160" s="1543"/>
      <c r="C160" s="1544"/>
      <c r="D160" s="1545"/>
      <c r="E160" s="392" t="s">
        <v>416</v>
      </c>
      <c r="F160" s="1304" t="s">
        <v>417</v>
      </c>
      <c r="G160" s="1304"/>
      <c r="H160" s="1304"/>
      <c r="I160" s="1304"/>
      <c r="J160" s="1304"/>
      <c r="K160" s="1304"/>
      <c r="L160" s="1304"/>
      <c r="M160" s="1304"/>
      <c r="N160" s="1304"/>
      <c r="O160" s="1304"/>
      <c r="P160" s="1304"/>
      <c r="Q160" s="1304"/>
      <c r="R160" s="1304"/>
      <c r="S160" s="1304"/>
      <c r="T160" s="1304"/>
      <c r="U160" s="1304"/>
      <c r="V160" s="1304"/>
      <c r="W160" s="1304"/>
      <c r="X160" s="1304"/>
      <c r="Y160" s="1304"/>
      <c r="Z160" s="1304"/>
      <c r="AA160" s="1304"/>
      <c r="AB160" s="1304"/>
      <c r="AC160" s="1304"/>
      <c r="AD160" s="1304"/>
      <c r="AE160" s="1304"/>
      <c r="AF160" s="1304"/>
      <c r="AG160" s="1305"/>
      <c r="AH160" s="942"/>
      <c r="AI160" s="903"/>
      <c r="AJ160" s="904"/>
      <c r="AK160" s="883" t="str">
        <f t="shared" si="0"/>
        <v>-</v>
      </c>
      <c r="AL160" s="377"/>
      <c r="AM160" s="759"/>
      <c r="AN160" s="759"/>
      <c r="AO160" s="759"/>
      <c r="AP160" s="759"/>
      <c r="AQ160" s="759"/>
      <c r="AR160" s="759"/>
      <c r="AS160" s="759"/>
      <c r="AT160" s="1283"/>
      <c r="AU160" s="1279"/>
      <c r="AV160" s="232" t="s">
        <v>161</v>
      </c>
      <c r="AW160" s="1248"/>
      <c r="AX160" s="759"/>
      <c r="AY160" s="768"/>
      <c r="AZ160" s="759"/>
      <c r="BA160" s="759"/>
      <c r="BB160" s="759"/>
      <c r="BE160" s="139"/>
      <c r="BF160" s="143"/>
      <c r="BG160" s="139"/>
      <c r="BH160" s="607"/>
      <c r="BI160" s="607"/>
      <c r="BJ160" s="607"/>
      <c r="BK160" s="602"/>
      <c r="BL160" s="42"/>
      <c r="BM160" s="42"/>
      <c r="BN160" s="145"/>
      <c r="BO160" s="46"/>
      <c r="BP160" s="259"/>
      <c r="BQ160" s="259"/>
      <c r="BR160" s="259"/>
      <c r="BS160" s="580"/>
      <c r="BT160" s="580"/>
      <c r="BU160" s="580"/>
      <c r="BV160" s="580"/>
      <c r="BW160" s="580"/>
      <c r="BX160" s="580"/>
      <c r="BY160" s="580"/>
      <c r="BZ160" s="580"/>
      <c r="CA160" s="580"/>
      <c r="CB160" s="580"/>
      <c r="CC160" s="246"/>
      <c r="CD160" s="246"/>
      <c r="CE160" s="246"/>
      <c r="CF160" s="246"/>
      <c r="CG160" s="246"/>
      <c r="CH160" s="246"/>
      <c r="CI160" s="246"/>
      <c r="CJ160" s="246"/>
      <c r="CK160" s="246"/>
      <c r="CL160" s="580"/>
      <c r="CM160" s="580"/>
      <c r="CN160" s="580"/>
      <c r="CO160" s="580"/>
      <c r="CP160" s="580"/>
      <c r="CQ160" s="580"/>
      <c r="CR160" s="580"/>
      <c r="CS160" s="580"/>
      <c r="CT160" s="580"/>
      <c r="CU160" s="580"/>
      <c r="CV160" s="580"/>
      <c r="CW160" s="941"/>
      <c r="CX160" s="246"/>
    </row>
    <row r="161" spans="1:246" ht="26.1" customHeight="1">
      <c r="A161" s="1493" t="s">
        <v>418</v>
      </c>
      <c r="B161" s="1484" t="s">
        <v>55</v>
      </c>
      <c r="C161" s="1485"/>
      <c r="D161" s="1486"/>
      <c r="E161" s="388" t="s">
        <v>419</v>
      </c>
      <c r="F161" s="1252" t="s">
        <v>420</v>
      </c>
      <c r="G161" s="1252"/>
      <c r="H161" s="1252"/>
      <c r="I161" s="1252"/>
      <c r="J161" s="1252"/>
      <c r="K161" s="1252"/>
      <c r="L161" s="1252"/>
      <c r="M161" s="1252"/>
      <c r="N161" s="1252"/>
      <c r="O161" s="1252"/>
      <c r="P161" s="1252"/>
      <c r="Q161" s="1252"/>
      <c r="R161" s="1252"/>
      <c r="S161" s="1252"/>
      <c r="T161" s="1252"/>
      <c r="U161" s="1252"/>
      <c r="V161" s="1252"/>
      <c r="W161" s="1252"/>
      <c r="X161" s="1252"/>
      <c r="Y161" s="1252"/>
      <c r="Z161" s="1252"/>
      <c r="AA161" s="1252"/>
      <c r="AB161" s="1252"/>
      <c r="AC161" s="1252"/>
      <c r="AD161" s="1252"/>
      <c r="AE161" s="1252"/>
      <c r="AF161" s="1252"/>
      <c r="AG161" s="1253"/>
      <c r="AH161" s="217"/>
      <c r="AI161" s="913"/>
      <c r="AJ161" s="914"/>
      <c r="AK161" s="881" t="str">
        <f t="shared" si="0"/>
        <v>-</v>
      </c>
      <c r="AL161" s="373"/>
      <c r="AM161" s="759"/>
      <c r="AN161" s="759"/>
      <c r="AO161" s="759"/>
      <c r="AP161" s="759"/>
      <c r="AQ161" s="759"/>
      <c r="AR161" s="759"/>
      <c r="AS161" s="759"/>
      <c r="AT161" s="1257" t="s">
        <v>418</v>
      </c>
      <c r="AU161" s="1263" t="s">
        <v>55</v>
      </c>
      <c r="AV161" s="233" t="s">
        <v>162</v>
      </c>
      <c r="AW161" s="1246">
        <f>COUNTIF(AK161:AK163,"X")</f>
        <v>0</v>
      </c>
      <c r="AX161" s="759"/>
      <c r="AY161" s="768"/>
      <c r="AZ161" s="759"/>
      <c r="BA161" s="759"/>
      <c r="BB161" s="759"/>
      <c r="BE161" s="140"/>
      <c r="BF161" s="144"/>
      <c r="BG161" s="140"/>
      <c r="BH161" s="608"/>
      <c r="BI161" s="608"/>
      <c r="BJ161" s="608"/>
      <c r="BK161" s="602"/>
      <c r="BL161" s="42"/>
      <c r="BM161" s="42"/>
      <c r="BN161" s="145"/>
      <c r="BO161" s="46"/>
      <c r="BP161" s="259"/>
      <c r="BQ161" s="259"/>
      <c r="BR161" s="259"/>
      <c r="BS161" s="580"/>
      <c r="BT161" s="580"/>
      <c r="BU161" s="580"/>
      <c r="BV161" s="580"/>
      <c r="BW161" s="580"/>
      <c r="BX161" s="580"/>
      <c r="BY161" s="580"/>
      <c r="BZ161" s="580"/>
      <c r="CA161" s="580"/>
      <c r="CB161" s="580"/>
      <c r="CC161" s="246"/>
      <c r="CD161" s="246"/>
      <c r="CE161" s="246"/>
      <c r="CF161" s="246"/>
      <c r="CG161" s="246"/>
      <c r="CH161" s="246"/>
      <c r="CI161" s="246"/>
      <c r="CJ161" s="246"/>
      <c r="CK161" s="246"/>
      <c r="CL161" s="580"/>
      <c r="CM161" s="580"/>
      <c r="CN161" s="580"/>
      <c r="CO161" s="580"/>
      <c r="CP161" s="580"/>
      <c r="CQ161" s="580"/>
      <c r="CR161" s="580"/>
      <c r="CS161" s="580"/>
      <c r="CT161" s="580"/>
      <c r="CU161" s="580"/>
      <c r="CV161" s="580"/>
      <c r="CW161" s="941"/>
      <c r="CX161" s="246"/>
      <c r="CY161" s="580"/>
      <c r="CZ161" s="580"/>
      <c r="DA161" s="580"/>
      <c r="DB161" s="580"/>
      <c r="DC161" s="580"/>
      <c r="DD161" s="580"/>
      <c r="DE161" s="580"/>
      <c r="DF161" s="580"/>
      <c r="DG161" s="580"/>
      <c r="DH161" s="580"/>
      <c r="DI161" s="580"/>
      <c r="DJ161" s="580"/>
      <c r="DK161" s="580"/>
      <c r="DL161" s="580"/>
      <c r="DM161" s="580"/>
      <c r="DN161" s="580"/>
      <c r="DO161" s="580"/>
      <c r="DP161" s="580"/>
      <c r="DQ161" s="580"/>
      <c r="DR161" s="580"/>
      <c r="DS161" s="580"/>
      <c r="DT161" s="580"/>
      <c r="DU161" s="580"/>
      <c r="DV161" s="580"/>
      <c r="DW161" s="580"/>
      <c r="DX161" s="580"/>
      <c r="DY161" s="580"/>
      <c r="DZ161" s="580"/>
      <c r="EA161" s="580"/>
      <c r="EB161" s="580"/>
      <c r="EC161" s="580"/>
      <c r="ED161" s="580"/>
      <c r="EE161" s="580"/>
      <c r="EF161" s="580"/>
      <c r="EG161" s="580"/>
      <c r="EH161" s="580"/>
      <c r="EI161" s="580"/>
      <c r="EJ161" s="580"/>
      <c r="EK161" s="580"/>
      <c r="EL161" s="580"/>
      <c r="EM161" s="580"/>
      <c r="EN161" s="580"/>
      <c r="EO161" s="580"/>
      <c r="EP161" s="580"/>
      <c r="EQ161" s="580"/>
      <c r="ER161" s="580"/>
      <c r="ES161" s="580"/>
      <c r="ET161" s="580"/>
      <c r="EU161" s="580"/>
      <c r="EV161" s="580"/>
      <c r="EW161" s="580"/>
      <c r="EX161" s="580"/>
      <c r="EY161" s="580"/>
      <c r="EZ161" s="580"/>
      <c r="FA161" s="580"/>
      <c r="FB161" s="580"/>
      <c r="FC161" s="580"/>
      <c r="FD161" s="580"/>
      <c r="FE161" s="580"/>
      <c r="FF161" s="580"/>
      <c r="FG161" s="580"/>
      <c r="FH161" s="580"/>
      <c r="FI161" s="580"/>
      <c r="FJ161" s="580"/>
      <c r="FK161" s="580"/>
      <c r="FL161" s="580"/>
      <c r="FM161" s="580"/>
      <c r="FN161" s="580"/>
      <c r="FO161" s="580"/>
      <c r="FP161" s="580"/>
      <c r="FQ161" s="580"/>
      <c r="FR161" s="580"/>
      <c r="FS161" s="580"/>
      <c r="FT161" s="580"/>
      <c r="FU161" s="580"/>
      <c r="FV161" s="580"/>
      <c r="FW161" s="580"/>
      <c r="FX161" s="580"/>
      <c r="FY161" s="580"/>
      <c r="FZ161" s="580"/>
      <c r="GA161" s="580"/>
      <c r="GB161" s="580"/>
      <c r="GC161" s="580"/>
      <c r="GD161" s="580"/>
      <c r="GE161" s="580"/>
      <c r="GF161" s="580"/>
      <c r="GG161" s="580"/>
      <c r="GH161" s="580"/>
      <c r="GI161" s="580"/>
      <c r="GJ161" s="580"/>
      <c r="GK161" s="580"/>
      <c r="GL161" s="580"/>
      <c r="GM161" s="580"/>
      <c r="GN161" s="580"/>
      <c r="GO161" s="580"/>
      <c r="GP161" s="580"/>
      <c r="GQ161" s="580"/>
      <c r="GR161" s="580"/>
      <c r="GS161" s="580"/>
      <c r="GT161" s="580"/>
      <c r="GU161" s="580"/>
      <c r="GV161" s="580"/>
      <c r="GW161" s="580"/>
      <c r="GX161" s="580"/>
      <c r="GY161" s="580"/>
      <c r="GZ161" s="580"/>
      <c r="HA161" s="580"/>
      <c r="HB161" s="580"/>
      <c r="HC161" s="580"/>
      <c r="HD161" s="580"/>
      <c r="HE161" s="580"/>
      <c r="HF161" s="580"/>
      <c r="HG161" s="580"/>
      <c r="HH161" s="580"/>
      <c r="HI161" s="580"/>
      <c r="HJ161" s="580"/>
      <c r="HK161" s="580"/>
      <c r="HL161" s="580"/>
      <c r="HM161" s="580"/>
      <c r="HN161" s="580"/>
      <c r="HO161" s="580"/>
      <c r="HP161" s="580"/>
      <c r="HQ161" s="580"/>
      <c r="HR161" s="580"/>
      <c r="HS161" s="580"/>
      <c r="HT161" s="580"/>
      <c r="HU161" s="580"/>
      <c r="HV161" s="580"/>
      <c r="HW161" s="580"/>
      <c r="HX161" s="580"/>
      <c r="HY161" s="580"/>
      <c r="HZ161" s="580"/>
      <c r="IA161" s="580"/>
      <c r="IB161" s="580"/>
      <c r="IC161" s="580"/>
      <c r="ID161" s="580"/>
      <c r="IE161" s="580"/>
      <c r="IF161" s="580"/>
      <c r="IG161" s="580"/>
      <c r="IH161" s="580"/>
      <c r="II161" s="580"/>
      <c r="IJ161" s="580"/>
      <c r="IK161" s="580"/>
      <c r="IL161" s="580"/>
    </row>
    <row r="162" spans="1:246" ht="26.1" customHeight="1">
      <c r="A162" s="1493"/>
      <c r="B162" s="1487"/>
      <c r="C162" s="1488"/>
      <c r="D162" s="1489"/>
      <c r="E162" s="385" t="s">
        <v>421</v>
      </c>
      <c r="F162" s="1244" t="s">
        <v>422</v>
      </c>
      <c r="G162" s="1244"/>
      <c r="H162" s="1244"/>
      <c r="I162" s="1244"/>
      <c r="J162" s="1244"/>
      <c r="K162" s="1244"/>
      <c r="L162" s="1244"/>
      <c r="M162" s="1244"/>
      <c r="N162" s="1244"/>
      <c r="O162" s="1244"/>
      <c r="P162" s="1244"/>
      <c r="Q162" s="1244"/>
      <c r="R162" s="1244"/>
      <c r="S162" s="1244"/>
      <c r="T162" s="1244"/>
      <c r="U162" s="1244"/>
      <c r="V162" s="1244"/>
      <c r="W162" s="1244"/>
      <c r="X162" s="1244"/>
      <c r="Y162" s="1244"/>
      <c r="Z162" s="1244"/>
      <c r="AA162" s="1244"/>
      <c r="AB162" s="1244"/>
      <c r="AC162" s="1244"/>
      <c r="AD162" s="1244"/>
      <c r="AE162" s="1244"/>
      <c r="AF162" s="1244"/>
      <c r="AG162" s="1245"/>
      <c r="AH162" s="940"/>
      <c r="AI162" s="916"/>
      <c r="AJ162" s="917"/>
      <c r="AK162" s="882" t="str">
        <f t="shared" si="0"/>
        <v>-</v>
      </c>
      <c r="AL162" s="371"/>
      <c r="AM162" s="759"/>
      <c r="AN162" s="759"/>
      <c r="AO162" s="759"/>
      <c r="AP162" s="759"/>
      <c r="AQ162" s="759"/>
      <c r="AR162" s="759"/>
      <c r="AS162" s="759"/>
      <c r="AT162" s="1258"/>
      <c r="AU162" s="1264"/>
      <c r="AV162" s="225" t="s">
        <v>163</v>
      </c>
      <c r="AW162" s="1249"/>
      <c r="AX162" s="759"/>
      <c r="AY162" s="768"/>
      <c r="AZ162" s="759"/>
      <c r="BA162" s="759"/>
      <c r="BB162" s="759"/>
      <c r="BE162" s="140"/>
      <c r="BF162" s="144"/>
      <c r="BG162" s="140"/>
      <c r="BH162" s="608"/>
      <c r="BI162" s="608"/>
      <c r="BJ162" s="608"/>
      <c r="BK162" s="602"/>
      <c r="BL162" s="42"/>
      <c r="BM162" s="42"/>
      <c r="BN162" s="145"/>
      <c r="BO162" s="46"/>
      <c r="BP162" s="259"/>
      <c r="BQ162" s="259"/>
      <c r="BR162" s="259"/>
      <c r="BS162" s="580"/>
      <c r="BT162" s="580"/>
      <c r="BU162" s="580"/>
      <c r="BV162" s="580"/>
      <c r="BW162" s="580"/>
      <c r="BX162" s="580"/>
      <c r="BY162" s="580"/>
      <c r="BZ162" s="580"/>
      <c r="CA162" s="580"/>
      <c r="CB162" s="580"/>
      <c r="CC162" s="246"/>
      <c r="CD162" s="246"/>
      <c r="CE162" s="246"/>
      <c r="CF162" s="246"/>
      <c r="CG162" s="246"/>
      <c r="CH162" s="246"/>
      <c r="CI162" s="246"/>
      <c r="CJ162" s="246"/>
      <c r="CK162" s="246"/>
      <c r="CL162" s="580"/>
      <c r="CM162" s="580"/>
      <c r="CN162" s="580"/>
      <c r="CO162" s="580"/>
      <c r="CP162" s="580"/>
      <c r="CQ162" s="580"/>
      <c r="CR162" s="580"/>
      <c r="CS162" s="580"/>
      <c r="CT162" s="580"/>
      <c r="CU162" s="580"/>
      <c r="CV162" s="580"/>
      <c r="CW162" s="941"/>
      <c r="CX162" s="246"/>
      <c r="CY162" s="580"/>
      <c r="CZ162" s="580"/>
      <c r="DA162" s="580"/>
      <c r="DB162" s="580"/>
      <c r="DC162" s="580"/>
      <c r="DD162" s="580"/>
      <c r="DE162" s="580"/>
      <c r="DF162" s="580"/>
      <c r="DG162" s="580"/>
      <c r="DH162" s="580"/>
      <c r="DI162" s="580"/>
      <c r="DJ162" s="580"/>
      <c r="DK162" s="580"/>
      <c r="DL162" s="580"/>
      <c r="DM162" s="580"/>
      <c r="DN162" s="580"/>
      <c r="DO162" s="580"/>
      <c r="DP162" s="580"/>
      <c r="DQ162" s="580"/>
      <c r="DR162" s="580"/>
      <c r="DS162" s="580"/>
      <c r="DT162" s="580"/>
      <c r="DU162" s="580"/>
      <c r="DV162" s="580"/>
      <c r="DW162" s="580"/>
      <c r="DX162" s="580"/>
      <c r="DY162" s="580"/>
      <c r="DZ162" s="580"/>
      <c r="EA162" s="580"/>
      <c r="EB162" s="580"/>
      <c r="EC162" s="580"/>
      <c r="ED162" s="580"/>
      <c r="EE162" s="580"/>
      <c r="EF162" s="580"/>
      <c r="EG162" s="580"/>
      <c r="EH162" s="580"/>
      <c r="EI162" s="580"/>
      <c r="EJ162" s="580"/>
      <c r="EK162" s="580"/>
      <c r="EL162" s="580"/>
      <c r="EM162" s="580"/>
      <c r="EN162" s="580"/>
      <c r="EO162" s="580"/>
      <c r="EP162" s="580"/>
      <c r="EQ162" s="580"/>
      <c r="ER162" s="580"/>
      <c r="ES162" s="580"/>
      <c r="ET162" s="580"/>
      <c r="EU162" s="580"/>
      <c r="EV162" s="580"/>
      <c r="EW162" s="580"/>
      <c r="EX162" s="580"/>
      <c r="EY162" s="580"/>
      <c r="EZ162" s="580"/>
      <c r="FA162" s="580"/>
      <c r="FB162" s="580"/>
      <c r="FC162" s="580"/>
      <c r="FD162" s="580"/>
      <c r="FE162" s="580"/>
      <c r="FF162" s="580"/>
      <c r="FG162" s="580"/>
      <c r="FH162" s="580"/>
      <c r="FI162" s="580"/>
      <c r="FJ162" s="580"/>
      <c r="FK162" s="580"/>
      <c r="FL162" s="580"/>
      <c r="FM162" s="580"/>
      <c r="FN162" s="580"/>
      <c r="FO162" s="580"/>
      <c r="FP162" s="580"/>
      <c r="FQ162" s="580"/>
      <c r="FR162" s="580"/>
      <c r="FS162" s="580"/>
      <c r="FT162" s="580"/>
      <c r="FU162" s="580"/>
      <c r="FV162" s="580"/>
      <c r="FW162" s="580"/>
      <c r="FX162" s="580"/>
      <c r="FY162" s="580"/>
      <c r="FZ162" s="580"/>
      <c r="GA162" s="580"/>
      <c r="GB162" s="580"/>
      <c r="GC162" s="580"/>
      <c r="GD162" s="580"/>
      <c r="GE162" s="580"/>
      <c r="GF162" s="580"/>
      <c r="GG162" s="580"/>
      <c r="GH162" s="580"/>
      <c r="GI162" s="580"/>
      <c r="GJ162" s="580"/>
      <c r="GK162" s="580"/>
      <c r="GL162" s="580"/>
      <c r="GM162" s="580"/>
      <c r="GN162" s="580"/>
      <c r="GO162" s="580"/>
      <c r="GP162" s="580"/>
      <c r="GQ162" s="580"/>
      <c r="GR162" s="580"/>
      <c r="GS162" s="580"/>
      <c r="GT162" s="580"/>
      <c r="GU162" s="580"/>
      <c r="GV162" s="580"/>
      <c r="GW162" s="580"/>
      <c r="GX162" s="580"/>
      <c r="GY162" s="580"/>
      <c r="GZ162" s="580"/>
      <c r="HA162" s="580"/>
      <c r="HB162" s="580"/>
      <c r="HC162" s="580"/>
      <c r="HD162" s="580"/>
      <c r="HE162" s="580"/>
      <c r="HF162" s="580"/>
      <c r="HG162" s="580"/>
      <c r="HH162" s="580"/>
      <c r="HI162" s="580"/>
      <c r="HJ162" s="580"/>
      <c r="HK162" s="580"/>
      <c r="HL162" s="580"/>
      <c r="HM162" s="580"/>
      <c r="HN162" s="580"/>
      <c r="HO162" s="580"/>
      <c r="HP162" s="580"/>
      <c r="HQ162" s="580"/>
      <c r="HR162" s="580"/>
      <c r="HS162" s="580"/>
      <c r="HT162" s="580"/>
      <c r="HU162" s="580"/>
      <c r="HV162" s="580"/>
      <c r="HW162" s="580"/>
      <c r="HX162" s="580"/>
      <c r="HY162" s="580"/>
      <c r="HZ162" s="580"/>
      <c r="IA162" s="580"/>
      <c r="IB162" s="580"/>
      <c r="IC162" s="580"/>
      <c r="ID162" s="580"/>
      <c r="IE162" s="580"/>
      <c r="IF162" s="580"/>
      <c r="IG162" s="580"/>
      <c r="IH162" s="580"/>
      <c r="II162" s="580"/>
      <c r="IJ162" s="580"/>
      <c r="IK162" s="580"/>
      <c r="IL162" s="580"/>
    </row>
    <row r="163" spans="1:246" ht="26.1" customHeight="1" thickBot="1">
      <c r="A163" s="1493"/>
      <c r="B163" s="1490"/>
      <c r="C163" s="1491"/>
      <c r="D163" s="1492"/>
      <c r="E163" s="383" t="s">
        <v>423</v>
      </c>
      <c r="F163" s="1243" t="s">
        <v>424</v>
      </c>
      <c r="G163" s="1254"/>
      <c r="H163" s="1254"/>
      <c r="I163" s="1254"/>
      <c r="J163" s="1254"/>
      <c r="K163" s="1254"/>
      <c r="L163" s="1254"/>
      <c r="M163" s="1254"/>
      <c r="N163" s="1254"/>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887"/>
      <c r="AI163" s="929"/>
      <c r="AJ163" s="888"/>
      <c r="AK163" s="883" t="str">
        <f t="shared" si="0"/>
        <v>-</v>
      </c>
      <c r="AL163" s="374"/>
      <c r="AM163" s="759"/>
      <c r="AN163" s="759"/>
      <c r="AO163" s="759"/>
      <c r="AP163" s="759"/>
      <c r="AQ163" s="759"/>
      <c r="AR163" s="759"/>
      <c r="AS163" s="759"/>
      <c r="AT163" s="1258"/>
      <c r="AU163" s="1265"/>
      <c r="AV163" s="234" t="s">
        <v>164</v>
      </c>
      <c r="AW163" s="1248"/>
      <c r="AX163" s="759"/>
      <c r="AY163" s="768"/>
      <c r="AZ163" s="759"/>
      <c r="BA163" s="759"/>
      <c r="BB163" s="759"/>
      <c r="BE163" s="140"/>
      <c r="BF163" s="144"/>
      <c r="BG163" s="140"/>
      <c r="BH163" s="608"/>
      <c r="BI163" s="608"/>
      <c r="BJ163" s="608"/>
      <c r="BK163" s="602"/>
      <c r="BL163" s="42"/>
      <c r="BM163" s="42"/>
      <c r="BN163" s="145"/>
      <c r="BO163" s="46"/>
      <c r="BP163" s="259"/>
      <c r="BQ163" s="259"/>
      <c r="BR163" s="259"/>
      <c r="BS163" s="580"/>
      <c r="BT163" s="580"/>
      <c r="BU163" s="580"/>
      <c r="BV163" s="580"/>
      <c r="BW163" s="580"/>
      <c r="BX163" s="580"/>
      <c r="BY163" s="580"/>
      <c r="BZ163" s="580"/>
      <c r="CA163" s="580"/>
      <c r="CB163" s="580"/>
      <c r="CC163" s="246"/>
      <c r="CD163" s="246"/>
      <c r="CE163" s="246"/>
      <c r="CF163" s="246"/>
      <c r="CG163" s="246"/>
      <c r="CH163" s="246"/>
      <c r="CI163" s="246"/>
      <c r="CJ163" s="246"/>
      <c r="CK163" s="246"/>
      <c r="CL163" s="580"/>
      <c r="CM163" s="580"/>
      <c r="CN163" s="580"/>
      <c r="CO163" s="580"/>
      <c r="CP163" s="580"/>
      <c r="CQ163" s="580"/>
      <c r="CR163" s="580"/>
      <c r="CS163" s="580"/>
      <c r="CT163" s="580"/>
      <c r="CU163" s="580"/>
      <c r="CV163" s="580"/>
      <c r="CW163" s="941"/>
      <c r="CX163" s="246"/>
      <c r="CY163" s="580"/>
      <c r="CZ163" s="580"/>
      <c r="DA163" s="580"/>
      <c r="DB163" s="580"/>
      <c r="DC163" s="580"/>
      <c r="DD163" s="580"/>
      <c r="DE163" s="580"/>
      <c r="DF163" s="580"/>
      <c r="DG163" s="580"/>
      <c r="DH163" s="580"/>
      <c r="DI163" s="580"/>
      <c r="DJ163" s="580"/>
      <c r="DK163" s="580"/>
      <c r="DL163" s="580"/>
      <c r="DM163" s="580"/>
      <c r="DN163" s="580"/>
      <c r="DO163" s="580"/>
      <c r="DP163" s="580"/>
      <c r="DQ163" s="580"/>
      <c r="DR163" s="580"/>
      <c r="DS163" s="580"/>
      <c r="DT163" s="580"/>
      <c r="DU163" s="580"/>
      <c r="DV163" s="580"/>
      <c r="DW163" s="580"/>
      <c r="DX163" s="580"/>
      <c r="DY163" s="580"/>
      <c r="DZ163" s="580"/>
      <c r="EA163" s="580"/>
      <c r="EB163" s="580"/>
      <c r="EC163" s="580"/>
      <c r="ED163" s="580"/>
      <c r="EE163" s="580"/>
      <c r="EF163" s="580"/>
      <c r="EG163" s="580"/>
      <c r="EH163" s="580"/>
      <c r="EI163" s="580"/>
      <c r="EJ163" s="580"/>
      <c r="EK163" s="580"/>
      <c r="EL163" s="580"/>
      <c r="EM163" s="580"/>
      <c r="EN163" s="580"/>
      <c r="EO163" s="580"/>
      <c r="EP163" s="580"/>
      <c r="EQ163" s="580"/>
      <c r="ER163" s="580"/>
      <c r="ES163" s="580"/>
      <c r="ET163" s="580"/>
      <c r="EU163" s="580"/>
      <c r="EV163" s="580"/>
      <c r="EW163" s="580"/>
      <c r="EX163" s="580"/>
      <c r="EY163" s="580"/>
      <c r="EZ163" s="580"/>
      <c r="FA163" s="580"/>
      <c r="FB163" s="580"/>
      <c r="FC163" s="580"/>
      <c r="FD163" s="580"/>
      <c r="FE163" s="580"/>
      <c r="FF163" s="580"/>
      <c r="FG163" s="580"/>
      <c r="FH163" s="580"/>
      <c r="FI163" s="580"/>
      <c r="FJ163" s="580"/>
      <c r="FK163" s="580"/>
      <c r="FL163" s="580"/>
      <c r="FM163" s="580"/>
      <c r="FN163" s="580"/>
      <c r="FO163" s="580"/>
      <c r="FP163" s="580"/>
      <c r="FQ163" s="580"/>
      <c r="FR163" s="580"/>
      <c r="FS163" s="580"/>
      <c r="FT163" s="580"/>
      <c r="FU163" s="580"/>
      <c r="FV163" s="580"/>
      <c r="FW163" s="580"/>
      <c r="FX163" s="580"/>
      <c r="FY163" s="580"/>
      <c r="FZ163" s="580"/>
      <c r="GA163" s="580"/>
      <c r="GB163" s="580"/>
      <c r="GC163" s="580"/>
      <c r="GD163" s="580"/>
      <c r="GE163" s="580"/>
      <c r="GF163" s="580"/>
      <c r="GG163" s="580"/>
      <c r="GH163" s="580"/>
      <c r="GI163" s="580"/>
      <c r="GJ163" s="580"/>
      <c r="GK163" s="580"/>
      <c r="GL163" s="580"/>
      <c r="GM163" s="580"/>
      <c r="GN163" s="580"/>
      <c r="GO163" s="580"/>
      <c r="GP163" s="580"/>
      <c r="GQ163" s="580"/>
      <c r="GR163" s="580"/>
      <c r="GS163" s="580"/>
      <c r="GT163" s="580"/>
      <c r="GU163" s="580"/>
      <c r="GV163" s="580"/>
      <c r="GW163" s="580"/>
      <c r="GX163" s="580"/>
      <c r="GY163" s="580"/>
      <c r="GZ163" s="580"/>
      <c r="HA163" s="580"/>
      <c r="HB163" s="580"/>
      <c r="HC163" s="580"/>
      <c r="HD163" s="580"/>
      <c r="HE163" s="580"/>
      <c r="HF163" s="580"/>
      <c r="HG163" s="580"/>
      <c r="HH163" s="580"/>
      <c r="HI163" s="580"/>
      <c r="HJ163" s="580"/>
      <c r="HK163" s="580"/>
      <c r="HL163" s="580"/>
      <c r="HM163" s="580"/>
      <c r="HN163" s="580"/>
      <c r="HO163" s="580"/>
      <c r="HP163" s="580"/>
      <c r="HQ163" s="580"/>
      <c r="HR163" s="580"/>
      <c r="HS163" s="580"/>
      <c r="HT163" s="580"/>
      <c r="HU163" s="580"/>
      <c r="HV163" s="580"/>
      <c r="HW163" s="580"/>
      <c r="HX163" s="580"/>
      <c r="HY163" s="580"/>
      <c r="HZ163" s="580"/>
      <c r="IA163" s="580"/>
      <c r="IB163" s="580"/>
      <c r="IC163" s="580"/>
      <c r="ID163" s="580"/>
      <c r="IE163" s="580"/>
      <c r="IF163" s="580"/>
      <c r="IG163" s="580"/>
      <c r="IH163" s="580"/>
      <c r="II163" s="580"/>
      <c r="IJ163" s="580"/>
      <c r="IK163" s="580"/>
      <c r="IL163" s="580"/>
    </row>
    <row r="164" spans="1:246" ht="26.1" customHeight="1">
      <c r="A164" s="1493"/>
      <c r="B164" s="1298" t="s">
        <v>56</v>
      </c>
      <c r="C164" s="1299"/>
      <c r="D164" s="1300"/>
      <c r="E164" s="386" t="s">
        <v>425</v>
      </c>
      <c r="F164" s="1250" t="s">
        <v>426</v>
      </c>
      <c r="G164" s="1250"/>
      <c r="H164" s="1250"/>
      <c r="I164" s="1250"/>
      <c r="J164" s="1250"/>
      <c r="K164" s="1250"/>
      <c r="L164" s="1250"/>
      <c r="M164" s="1250"/>
      <c r="N164" s="1250"/>
      <c r="O164" s="1250"/>
      <c r="P164" s="1250"/>
      <c r="Q164" s="1250"/>
      <c r="R164" s="1250"/>
      <c r="S164" s="1250"/>
      <c r="T164" s="1250"/>
      <c r="U164" s="1250"/>
      <c r="V164" s="1250"/>
      <c r="W164" s="1250"/>
      <c r="X164" s="1250"/>
      <c r="Y164" s="1250"/>
      <c r="Z164" s="1250"/>
      <c r="AA164" s="1250"/>
      <c r="AB164" s="1250"/>
      <c r="AC164" s="1250"/>
      <c r="AD164" s="1250"/>
      <c r="AE164" s="1250"/>
      <c r="AF164" s="1250"/>
      <c r="AG164" s="1251"/>
      <c r="AH164" s="907"/>
      <c r="AI164" s="908"/>
      <c r="AJ164" s="944"/>
      <c r="AK164" s="881" t="str">
        <f t="shared" si="0"/>
        <v>-</v>
      </c>
      <c r="AL164" s="370"/>
      <c r="AM164" s="759"/>
      <c r="AN164" s="759"/>
      <c r="AO164" s="759"/>
      <c r="AP164" s="759"/>
      <c r="AQ164" s="759"/>
      <c r="AR164" s="759"/>
      <c r="AS164" s="759"/>
      <c r="AT164" s="1258"/>
      <c r="AU164" s="1266" t="s">
        <v>56</v>
      </c>
      <c r="AV164" s="218" t="s">
        <v>427</v>
      </c>
      <c r="AW164" s="1246">
        <f>COUNTIF(AK164:AK166,"X")</f>
        <v>0</v>
      </c>
      <c r="AX164" s="759"/>
      <c r="AY164" s="768"/>
      <c r="AZ164" s="759"/>
      <c r="BA164" s="759"/>
      <c r="BB164" s="759"/>
      <c r="BE164" s="140"/>
      <c r="BF164" s="144"/>
      <c r="BG164" s="140"/>
      <c r="BH164" s="608"/>
      <c r="BI164" s="608"/>
      <c r="BJ164" s="608"/>
      <c r="BK164" s="602"/>
      <c r="BL164" s="42"/>
      <c r="BM164" s="42"/>
      <c r="BN164" s="145"/>
      <c r="BO164" s="46"/>
      <c r="BP164" s="259"/>
      <c r="BQ164" s="259"/>
      <c r="BR164" s="259"/>
      <c r="BS164" s="580"/>
      <c r="BT164" s="580"/>
      <c r="BU164" s="580"/>
      <c r="BV164" s="580"/>
      <c r="BW164" s="580"/>
      <c r="BX164" s="580"/>
      <c r="BY164" s="580"/>
      <c r="BZ164" s="580"/>
      <c r="CA164" s="580"/>
      <c r="CB164" s="580"/>
      <c r="CC164" s="246"/>
      <c r="CD164" s="246"/>
      <c r="CE164" s="246"/>
      <c r="CF164" s="246"/>
      <c r="CG164" s="246"/>
      <c r="CH164" s="246"/>
      <c r="CI164" s="246"/>
      <c r="CJ164" s="246"/>
      <c r="CK164" s="246"/>
      <c r="CL164" s="580"/>
      <c r="CM164" s="580"/>
      <c r="CN164" s="580"/>
      <c r="CO164" s="580"/>
      <c r="CP164" s="580"/>
      <c r="CQ164" s="580"/>
      <c r="CR164" s="580"/>
      <c r="CS164" s="580"/>
      <c r="CT164" s="580"/>
      <c r="CU164" s="580"/>
      <c r="CV164" s="580"/>
      <c r="CW164" s="941"/>
      <c r="CX164" s="246"/>
      <c r="CY164" s="580"/>
      <c r="CZ164" s="580"/>
      <c r="DA164" s="580"/>
      <c r="DB164" s="580"/>
      <c r="DC164" s="580"/>
      <c r="DD164" s="580"/>
      <c r="DE164" s="580"/>
      <c r="DF164" s="580"/>
      <c r="DG164" s="580"/>
      <c r="DH164" s="580"/>
      <c r="DI164" s="580"/>
      <c r="DJ164" s="580"/>
      <c r="DK164" s="580"/>
      <c r="DL164" s="580"/>
      <c r="DM164" s="580"/>
      <c r="DN164" s="580"/>
      <c r="DO164" s="580"/>
      <c r="DP164" s="580"/>
      <c r="DQ164" s="580"/>
      <c r="DR164" s="580"/>
      <c r="DS164" s="580"/>
      <c r="DT164" s="580"/>
      <c r="DU164" s="580"/>
      <c r="DV164" s="580"/>
      <c r="DW164" s="580"/>
      <c r="DX164" s="580"/>
      <c r="DY164" s="580"/>
      <c r="DZ164" s="580"/>
      <c r="EA164" s="580"/>
      <c r="EB164" s="580"/>
      <c r="EC164" s="580"/>
      <c r="ED164" s="580"/>
      <c r="EE164" s="580"/>
      <c r="EF164" s="580"/>
      <c r="EG164" s="580"/>
      <c r="EH164" s="580"/>
      <c r="EI164" s="580"/>
      <c r="EJ164" s="580"/>
      <c r="EK164" s="580"/>
      <c r="EL164" s="580"/>
      <c r="EM164" s="580"/>
      <c r="EN164" s="580"/>
      <c r="EO164" s="580"/>
      <c r="EP164" s="580"/>
      <c r="EQ164" s="580"/>
      <c r="ER164" s="580"/>
      <c r="ES164" s="580"/>
      <c r="ET164" s="580"/>
      <c r="EU164" s="580"/>
      <c r="EV164" s="580"/>
      <c r="EW164" s="580"/>
      <c r="EX164" s="580"/>
      <c r="EY164" s="580"/>
      <c r="EZ164" s="580"/>
      <c r="FA164" s="580"/>
      <c r="FB164" s="580"/>
      <c r="FC164" s="580"/>
      <c r="FD164" s="580"/>
      <c r="FE164" s="580"/>
      <c r="FF164" s="580"/>
      <c r="FG164" s="580"/>
      <c r="FH164" s="580"/>
      <c r="FI164" s="580"/>
      <c r="FJ164" s="580"/>
      <c r="FK164" s="580"/>
      <c r="FL164" s="580"/>
      <c r="FM164" s="580"/>
      <c r="FN164" s="580"/>
      <c r="FO164" s="580"/>
      <c r="FP164" s="580"/>
      <c r="FQ164" s="580"/>
      <c r="FR164" s="580"/>
      <c r="FS164" s="580"/>
      <c r="FT164" s="580"/>
      <c r="FU164" s="580"/>
      <c r="FV164" s="580"/>
      <c r="FW164" s="580"/>
      <c r="FX164" s="580"/>
      <c r="FY164" s="580"/>
      <c r="FZ164" s="580"/>
      <c r="GA164" s="580"/>
      <c r="GB164" s="580"/>
      <c r="GC164" s="580"/>
      <c r="GD164" s="580"/>
      <c r="GE164" s="580"/>
      <c r="GF164" s="580"/>
      <c r="GG164" s="580"/>
      <c r="GH164" s="580"/>
      <c r="GI164" s="580"/>
      <c r="GJ164" s="580"/>
      <c r="GK164" s="580"/>
      <c r="GL164" s="580"/>
      <c r="GM164" s="580"/>
      <c r="GN164" s="580"/>
      <c r="GO164" s="580"/>
      <c r="GP164" s="580"/>
      <c r="GQ164" s="580"/>
      <c r="GR164" s="580"/>
      <c r="GS164" s="580"/>
      <c r="GT164" s="580"/>
      <c r="GU164" s="580"/>
      <c r="GV164" s="580"/>
      <c r="GW164" s="580"/>
      <c r="GX164" s="580"/>
      <c r="GY164" s="580"/>
      <c r="GZ164" s="580"/>
      <c r="HA164" s="580"/>
      <c r="HB164" s="580"/>
      <c r="HC164" s="580"/>
      <c r="HD164" s="580"/>
      <c r="HE164" s="580"/>
      <c r="HF164" s="580"/>
      <c r="HG164" s="580"/>
      <c r="HH164" s="580"/>
      <c r="HI164" s="580"/>
      <c r="HJ164" s="580"/>
      <c r="HK164" s="580"/>
      <c r="HL164" s="580"/>
      <c r="HM164" s="580"/>
      <c r="HN164" s="580"/>
      <c r="HO164" s="580"/>
      <c r="HP164" s="580"/>
      <c r="HQ164" s="580"/>
      <c r="HR164" s="580"/>
      <c r="HS164" s="580"/>
      <c r="HT164" s="580"/>
      <c r="HU164" s="580"/>
      <c r="HV164" s="580"/>
      <c r="HW164" s="580"/>
      <c r="HX164" s="580"/>
      <c r="HY164" s="580"/>
      <c r="HZ164" s="580"/>
      <c r="IA164" s="580"/>
      <c r="IB164" s="580"/>
      <c r="IC164" s="580"/>
      <c r="ID164" s="580"/>
      <c r="IE164" s="580"/>
      <c r="IF164" s="580"/>
      <c r="IG164" s="580"/>
      <c r="IH164" s="580"/>
      <c r="II164" s="580"/>
      <c r="IJ164" s="580"/>
      <c r="IK164" s="580"/>
      <c r="IL164" s="580"/>
    </row>
    <row r="165" spans="1:246" ht="26.1" customHeight="1">
      <c r="A165" s="1493"/>
      <c r="B165" s="1487"/>
      <c r="C165" s="1488"/>
      <c r="D165" s="1489"/>
      <c r="E165" s="385" t="s">
        <v>428</v>
      </c>
      <c r="F165" s="1244" t="s">
        <v>429</v>
      </c>
      <c r="G165" s="1244"/>
      <c r="H165" s="1244"/>
      <c r="I165" s="1244"/>
      <c r="J165" s="1244"/>
      <c r="K165" s="1244"/>
      <c r="L165" s="1244"/>
      <c r="M165" s="1244"/>
      <c r="N165" s="1244"/>
      <c r="O165" s="1244"/>
      <c r="P165" s="1244"/>
      <c r="Q165" s="1244"/>
      <c r="R165" s="1244"/>
      <c r="S165" s="1244"/>
      <c r="T165" s="1244"/>
      <c r="U165" s="1244"/>
      <c r="V165" s="1244"/>
      <c r="W165" s="1244"/>
      <c r="X165" s="1244"/>
      <c r="Y165" s="1244"/>
      <c r="Z165" s="1244"/>
      <c r="AA165" s="1244"/>
      <c r="AB165" s="1244"/>
      <c r="AC165" s="1244"/>
      <c r="AD165" s="1244"/>
      <c r="AE165" s="1244"/>
      <c r="AF165" s="1244"/>
      <c r="AG165" s="1245"/>
      <c r="AH165" s="940"/>
      <c r="AI165" s="916"/>
      <c r="AJ165" s="917"/>
      <c r="AK165" s="882" t="str">
        <f t="shared" si="0"/>
        <v>-</v>
      </c>
      <c r="AL165" s="371"/>
      <c r="AM165" s="759"/>
      <c r="AN165" s="759"/>
      <c r="AO165" s="759"/>
      <c r="AP165" s="759"/>
      <c r="AQ165" s="759"/>
      <c r="AR165" s="759"/>
      <c r="AS165" s="759"/>
      <c r="AT165" s="1258"/>
      <c r="AU165" s="1264"/>
      <c r="AV165" s="219" t="s">
        <v>430</v>
      </c>
      <c r="AW165" s="1249"/>
      <c r="AX165" s="759"/>
      <c r="AY165" s="768"/>
      <c r="AZ165" s="759"/>
      <c r="BA165" s="759"/>
      <c r="BB165" s="759"/>
      <c r="BE165" s="140"/>
      <c r="BF165" s="144"/>
      <c r="BG165" s="140"/>
      <c r="BH165" s="608"/>
      <c r="BI165" s="608"/>
      <c r="BJ165" s="608"/>
      <c r="BK165" s="602"/>
      <c r="BL165" s="42"/>
      <c r="BM165" s="42"/>
      <c r="BN165" s="145"/>
      <c r="BO165" s="46"/>
      <c r="BP165" s="259"/>
      <c r="BQ165" s="259"/>
      <c r="BR165" s="259"/>
      <c r="BS165" s="580"/>
      <c r="BT165" s="580"/>
      <c r="BU165" s="580"/>
      <c r="BV165" s="580"/>
      <c r="BW165" s="580"/>
      <c r="BX165" s="580"/>
      <c r="BY165" s="580"/>
      <c r="BZ165" s="580"/>
      <c r="CA165" s="580"/>
      <c r="CB165" s="580"/>
      <c r="CC165" s="246"/>
      <c r="CD165" s="246"/>
      <c r="CE165" s="246"/>
      <c r="CF165" s="246"/>
      <c r="CG165" s="246"/>
      <c r="CH165" s="246"/>
      <c r="CI165" s="246"/>
      <c r="CJ165" s="246"/>
      <c r="CK165" s="246"/>
      <c r="CL165" s="580"/>
      <c r="CM165" s="580"/>
      <c r="CN165" s="580"/>
      <c r="CO165" s="580"/>
      <c r="CP165" s="580"/>
      <c r="CQ165" s="580"/>
      <c r="CR165" s="580"/>
      <c r="CS165" s="580"/>
      <c r="CT165" s="580"/>
      <c r="CU165" s="580"/>
      <c r="CV165" s="580"/>
      <c r="CW165" s="941"/>
      <c r="CX165" s="246"/>
      <c r="CY165" s="580"/>
      <c r="CZ165" s="580"/>
      <c r="DA165" s="580"/>
      <c r="DB165" s="580"/>
      <c r="DC165" s="580"/>
      <c r="DD165" s="580"/>
      <c r="DE165" s="580"/>
      <c r="DF165" s="580"/>
      <c r="DG165" s="580"/>
      <c r="DH165" s="580"/>
      <c r="DI165" s="580"/>
      <c r="DJ165" s="580"/>
      <c r="DK165" s="580"/>
      <c r="DL165" s="580"/>
      <c r="DM165" s="580"/>
      <c r="DN165" s="580"/>
      <c r="DO165" s="580"/>
      <c r="DP165" s="580"/>
      <c r="DQ165" s="580"/>
      <c r="DR165" s="580"/>
      <c r="DS165" s="580"/>
      <c r="DT165" s="580"/>
      <c r="DU165" s="580"/>
      <c r="DV165" s="580"/>
      <c r="DW165" s="580"/>
      <c r="DX165" s="580"/>
      <c r="DY165" s="580"/>
      <c r="DZ165" s="580"/>
      <c r="EA165" s="580"/>
      <c r="EB165" s="580"/>
      <c r="EC165" s="580"/>
      <c r="ED165" s="580"/>
      <c r="EE165" s="580"/>
      <c r="EF165" s="580"/>
      <c r="EG165" s="580"/>
      <c r="EH165" s="580"/>
      <c r="EI165" s="580"/>
      <c r="EJ165" s="580"/>
      <c r="EK165" s="580"/>
      <c r="EL165" s="580"/>
      <c r="EM165" s="580"/>
      <c r="EN165" s="580"/>
      <c r="EO165" s="580"/>
      <c r="EP165" s="580"/>
      <c r="EQ165" s="580"/>
      <c r="ER165" s="580"/>
      <c r="ES165" s="580"/>
      <c r="ET165" s="580"/>
      <c r="EU165" s="580"/>
      <c r="EV165" s="580"/>
      <c r="EW165" s="580"/>
      <c r="EX165" s="580"/>
      <c r="EY165" s="580"/>
      <c r="EZ165" s="580"/>
      <c r="FA165" s="580"/>
      <c r="FB165" s="580"/>
      <c r="FC165" s="580"/>
      <c r="FD165" s="580"/>
      <c r="FE165" s="580"/>
      <c r="FF165" s="580"/>
      <c r="FG165" s="580"/>
      <c r="FH165" s="580"/>
      <c r="FI165" s="580"/>
      <c r="FJ165" s="580"/>
      <c r="FK165" s="580"/>
      <c r="FL165" s="580"/>
      <c r="FM165" s="580"/>
      <c r="FN165" s="580"/>
      <c r="FO165" s="580"/>
      <c r="FP165" s="580"/>
      <c r="FQ165" s="580"/>
      <c r="FR165" s="580"/>
      <c r="FS165" s="580"/>
      <c r="FT165" s="580"/>
      <c r="FU165" s="580"/>
      <c r="FV165" s="580"/>
      <c r="FW165" s="580"/>
      <c r="FX165" s="580"/>
      <c r="FY165" s="580"/>
      <c r="FZ165" s="580"/>
      <c r="GA165" s="580"/>
      <c r="GB165" s="580"/>
      <c r="GC165" s="580"/>
      <c r="GD165" s="580"/>
      <c r="GE165" s="580"/>
      <c r="GF165" s="580"/>
      <c r="GG165" s="580"/>
      <c r="GH165" s="580"/>
      <c r="GI165" s="580"/>
      <c r="GJ165" s="580"/>
      <c r="GK165" s="580"/>
      <c r="GL165" s="580"/>
      <c r="GM165" s="580"/>
      <c r="GN165" s="580"/>
      <c r="GO165" s="580"/>
      <c r="GP165" s="580"/>
      <c r="GQ165" s="580"/>
      <c r="GR165" s="580"/>
      <c r="GS165" s="580"/>
      <c r="GT165" s="580"/>
      <c r="GU165" s="580"/>
      <c r="GV165" s="580"/>
      <c r="GW165" s="580"/>
      <c r="GX165" s="580"/>
      <c r="GY165" s="580"/>
      <c r="GZ165" s="580"/>
      <c r="HA165" s="580"/>
      <c r="HB165" s="580"/>
      <c r="HC165" s="580"/>
      <c r="HD165" s="580"/>
      <c r="HE165" s="580"/>
      <c r="HF165" s="580"/>
      <c r="HG165" s="580"/>
      <c r="HH165" s="580"/>
      <c r="HI165" s="580"/>
      <c r="HJ165" s="580"/>
      <c r="HK165" s="580"/>
      <c r="HL165" s="580"/>
      <c r="HM165" s="580"/>
      <c r="HN165" s="580"/>
      <c r="HO165" s="580"/>
      <c r="HP165" s="580"/>
      <c r="HQ165" s="580"/>
      <c r="HR165" s="580"/>
      <c r="HS165" s="580"/>
      <c r="HT165" s="580"/>
      <c r="HU165" s="580"/>
      <c r="HV165" s="580"/>
      <c r="HW165" s="580"/>
      <c r="HX165" s="580"/>
      <c r="HY165" s="580"/>
      <c r="HZ165" s="580"/>
      <c r="IA165" s="580"/>
      <c r="IB165" s="580"/>
      <c r="IC165" s="580"/>
      <c r="ID165" s="580"/>
      <c r="IE165" s="580"/>
      <c r="IF165" s="580"/>
      <c r="IG165" s="580"/>
      <c r="IH165" s="580"/>
      <c r="II165" s="580"/>
      <c r="IJ165" s="580"/>
      <c r="IK165" s="580"/>
      <c r="IL165" s="580"/>
    </row>
    <row r="166" spans="1:246" ht="26.1" customHeight="1" thickBot="1">
      <c r="A166" s="1493"/>
      <c r="B166" s="1301"/>
      <c r="C166" s="1302"/>
      <c r="D166" s="1303"/>
      <c r="E166" s="382" t="s">
        <v>431</v>
      </c>
      <c r="F166" s="1304" t="s">
        <v>432</v>
      </c>
      <c r="G166" s="1304"/>
      <c r="H166" s="1304"/>
      <c r="I166" s="1304"/>
      <c r="J166" s="1304"/>
      <c r="K166" s="1304"/>
      <c r="L166" s="1304"/>
      <c r="M166" s="1304"/>
      <c r="N166" s="1304"/>
      <c r="O166" s="1304"/>
      <c r="P166" s="1304"/>
      <c r="Q166" s="1304"/>
      <c r="R166" s="1304"/>
      <c r="S166" s="1304"/>
      <c r="T166" s="1304"/>
      <c r="U166" s="1304"/>
      <c r="V166" s="1304"/>
      <c r="W166" s="1304"/>
      <c r="X166" s="1304"/>
      <c r="Y166" s="1304"/>
      <c r="Z166" s="1304"/>
      <c r="AA166" s="1304"/>
      <c r="AB166" s="1304"/>
      <c r="AC166" s="1304"/>
      <c r="AD166" s="1304"/>
      <c r="AE166" s="1304"/>
      <c r="AF166" s="1304"/>
      <c r="AG166" s="1305"/>
      <c r="AH166" s="942"/>
      <c r="AI166" s="903"/>
      <c r="AJ166" s="904"/>
      <c r="AK166" s="883" t="str">
        <f t="shared" si="0"/>
        <v>-</v>
      </c>
      <c r="AL166" s="372"/>
      <c r="AM166" s="759"/>
      <c r="AN166" s="759"/>
      <c r="AO166" s="759"/>
      <c r="AP166" s="759"/>
      <c r="AQ166" s="759"/>
      <c r="AR166" s="759"/>
      <c r="AS166" s="759"/>
      <c r="AT166" s="1258"/>
      <c r="AU166" s="1267"/>
      <c r="AV166" s="235" t="s">
        <v>433</v>
      </c>
      <c r="AW166" s="1248"/>
      <c r="AX166" s="759"/>
      <c r="AY166" s="768"/>
      <c r="AZ166" s="759"/>
      <c r="BA166" s="759"/>
      <c r="BB166" s="759"/>
      <c r="BE166" s="140"/>
      <c r="BF166" s="144"/>
      <c r="BG166" s="140"/>
      <c r="BH166" s="608"/>
      <c r="BI166" s="608"/>
      <c r="BJ166" s="608"/>
      <c r="BK166" s="602"/>
      <c r="BL166" s="42"/>
      <c r="BM166" s="42"/>
      <c r="BN166" s="145"/>
      <c r="BO166" s="46"/>
      <c r="BP166" s="259"/>
      <c r="BQ166" s="259"/>
      <c r="BR166" s="259"/>
      <c r="BS166" s="580"/>
      <c r="BT166" s="580"/>
      <c r="BU166" s="580"/>
      <c r="BV166" s="580"/>
      <c r="BW166" s="580"/>
      <c r="BX166" s="580"/>
      <c r="BY166" s="580"/>
      <c r="BZ166" s="580"/>
      <c r="CA166" s="580"/>
      <c r="CB166" s="580"/>
      <c r="CC166" s="246"/>
      <c r="CD166" s="246"/>
      <c r="CE166" s="246"/>
      <c r="CF166" s="246"/>
      <c r="CG166" s="246"/>
      <c r="CH166" s="246"/>
      <c r="CI166" s="246"/>
      <c r="CJ166" s="246"/>
      <c r="CK166" s="246"/>
      <c r="CL166" s="580"/>
      <c r="CM166" s="580"/>
      <c r="CN166" s="580"/>
      <c r="CO166" s="580"/>
      <c r="CP166" s="580"/>
      <c r="CQ166" s="580"/>
      <c r="CR166" s="580"/>
      <c r="CS166" s="580"/>
      <c r="CT166" s="580"/>
      <c r="CU166" s="580"/>
      <c r="CV166" s="580"/>
      <c r="CW166" s="941"/>
      <c r="CX166" s="246"/>
      <c r="CY166" s="580"/>
      <c r="CZ166" s="580"/>
      <c r="DA166" s="580"/>
      <c r="DB166" s="580"/>
      <c r="DC166" s="580"/>
      <c r="DD166" s="580"/>
      <c r="DE166" s="580"/>
      <c r="DF166" s="580"/>
      <c r="DG166" s="580"/>
      <c r="DH166" s="580"/>
      <c r="DI166" s="580"/>
      <c r="DJ166" s="580"/>
      <c r="DK166" s="580"/>
      <c r="DL166" s="580"/>
      <c r="DM166" s="580"/>
      <c r="DN166" s="580"/>
      <c r="DO166" s="580"/>
      <c r="DP166" s="580"/>
      <c r="DQ166" s="580"/>
      <c r="DR166" s="580"/>
      <c r="DS166" s="580"/>
      <c r="DT166" s="580"/>
      <c r="DU166" s="580"/>
      <c r="DV166" s="580"/>
      <c r="DW166" s="580"/>
      <c r="DX166" s="580"/>
      <c r="DY166" s="580"/>
      <c r="DZ166" s="580"/>
      <c r="EA166" s="580"/>
      <c r="EB166" s="580"/>
      <c r="EC166" s="580"/>
      <c r="ED166" s="580"/>
      <c r="EE166" s="580"/>
      <c r="EF166" s="580"/>
      <c r="EG166" s="580"/>
      <c r="EH166" s="580"/>
      <c r="EI166" s="580"/>
      <c r="EJ166" s="580"/>
      <c r="EK166" s="580"/>
      <c r="EL166" s="580"/>
      <c r="EM166" s="580"/>
      <c r="EN166" s="580"/>
      <c r="EO166" s="580"/>
      <c r="EP166" s="580"/>
      <c r="EQ166" s="580"/>
      <c r="ER166" s="580"/>
      <c r="ES166" s="580"/>
      <c r="ET166" s="580"/>
      <c r="EU166" s="580"/>
      <c r="EV166" s="580"/>
      <c r="EW166" s="580"/>
      <c r="EX166" s="580"/>
      <c r="EY166" s="580"/>
      <c r="EZ166" s="580"/>
      <c r="FA166" s="580"/>
      <c r="FB166" s="580"/>
      <c r="FC166" s="580"/>
      <c r="FD166" s="580"/>
      <c r="FE166" s="580"/>
      <c r="FF166" s="580"/>
      <c r="FG166" s="580"/>
      <c r="FH166" s="580"/>
      <c r="FI166" s="580"/>
      <c r="FJ166" s="580"/>
      <c r="FK166" s="580"/>
      <c r="FL166" s="580"/>
      <c r="FM166" s="580"/>
      <c r="FN166" s="580"/>
      <c r="FO166" s="580"/>
      <c r="FP166" s="580"/>
      <c r="FQ166" s="580"/>
      <c r="FR166" s="580"/>
      <c r="FS166" s="580"/>
      <c r="FT166" s="580"/>
      <c r="FU166" s="580"/>
      <c r="FV166" s="580"/>
      <c r="FW166" s="580"/>
      <c r="FX166" s="580"/>
      <c r="FY166" s="580"/>
      <c r="FZ166" s="580"/>
      <c r="GA166" s="580"/>
      <c r="GB166" s="580"/>
      <c r="GC166" s="580"/>
      <c r="GD166" s="580"/>
      <c r="GE166" s="580"/>
      <c r="GF166" s="580"/>
      <c r="GG166" s="580"/>
      <c r="GH166" s="580"/>
      <c r="GI166" s="580"/>
      <c r="GJ166" s="580"/>
      <c r="GK166" s="580"/>
      <c r="GL166" s="580"/>
      <c r="GM166" s="580"/>
      <c r="GN166" s="580"/>
      <c r="GO166" s="580"/>
      <c r="GP166" s="580"/>
      <c r="GQ166" s="580"/>
      <c r="GR166" s="580"/>
      <c r="GS166" s="580"/>
      <c r="GT166" s="580"/>
      <c r="GU166" s="580"/>
      <c r="GV166" s="580"/>
      <c r="GW166" s="580"/>
      <c r="GX166" s="580"/>
      <c r="GY166" s="580"/>
      <c r="GZ166" s="580"/>
      <c r="HA166" s="580"/>
      <c r="HB166" s="580"/>
      <c r="HC166" s="580"/>
      <c r="HD166" s="580"/>
      <c r="HE166" s="580"/>
      <c r="HF166" s="580"/>
      <c r="HG166" s="580"/>
      <c r="HH166" s="580"/>
      <c r="HI166" s="580"/>
      <c r="HJ166" s="580"/>
      <c r="HK166" s="580"/>
      <c r="HL166" s="580"/>
      <c r="HM166" s="580"/>
      <c r="HN166" s="580"/>
      <c r="HO166" s="580"/>
      <c r="HP166" s="580"/>
      <c r="HQ166" s="580"/>
      <c r="HR166" s="580"/>
      <c r="HS166" s="580"/>
      <c r="HT166" s="580"/>
      <c r="HU166" s="580"/>
      <c r="HV166" s="580"/>
      <c r="HW166" s="580"/>
      <c r="HX166" s="580"/>
      <c r="HY166" s="580"/>
      <c r="HZ166" s="580"/>
      <c r="IA166" s="580"/>
      <c r="IB166" s="580"/>
      <c r="IC166" s="580"/>
      <c r="ID166" s="580"/>
      <c r="IE166" s="580"/>
      <c r="IF166" s="580"/>
      <c r="IG166" s="580"/>
      <c r="IH166" s="580"/>
      <c r="II166" s="580"/>
      <c r="IJ166" s="580"/>
      <c r="IK166" s="580"/>
      <c r="IL166" s="580"/>
    </row>
    <row r="167" spans="1:246" ht="26.1" customHeight="1">
      <c r="A167" s="1493"/>
      <c r="B167" s="1298" t="s">
        <v>57</v>
      </c>
      <c r="C167" s="1299"/>
      <c r="D167" s="1300"/>
      <c r="E167" s="388" t="s">
        <v>434</v>
      </c>
      <c r="F167" s="1252" t="s">
        <v>435</v>
      </c>
      <c r="G167" s="1252"/>
      <c r="H167" s="1252"/>
      <c r="I167" s="1252"/>
      <c r="J167" s="1252"/>
      <c r="K167" s="1252"/>
      <c r="L167" s="1252"/>
      <c r="M167" s="1252"/>
      <c r="N167" s="1252"/>
      <c r="O167" s="1252"/>
      <c r="P167" s="1252"/>
      <c r="Q167" s="1252"/>
      <c r="R167" s="1252"/>
      <c r="S167" s="1252"/>
      <c r="T167" s="1252"/>
      <c r="U167" s="1252"/>
      <c r="V167" s="1252"/>
      <c r="W167" s="1252"/>
      <c r="X167" s="1252"/>
      <c r="Y167" s="1252"/>
      <c r="Z167" s="1252"/>
      <c r="AA167" s="1252"/>
      <c r="AB167" s="1252"/>
      <c r="AC167" s="1252"/>
      <c r="AD167" s="1252"/>
      <c r="AE167" s="1252"/>
      <c r="AF167" s="1252"/>
      <c r="AG167" s="1253"/>
      <c r="AH167" s="217"/>
      <c r="AI167" s="913"/>
      <c r="AJ167" s="914"/>
      <c r="AK167" s="881" t="str">
        <f t="shared" si="0"/>
        <v>-</v>
      </c>
      <c r="AL167" s="373"/>
      <c r="AM167" s="759"/>
      <c r="AN167" s="759"/>
      <c r="AO167" s="759"/>
      <c r="AP167" s="759"/>
      <c r="AQ167" s="759"/>
      <c r="AR167" s="759"/>
      <c r="AS167" s="759"/>
      <c r="AT167" s="1258"/>
      <c r="AU167" s="1263" t="s">
        <v>57</v>
      </c>
      <c r="AV167" s="233" t="s">
        <v>168</v>
      </c>
      <c r="AW167" s="1246">
        <f>COUNTIF(AK167:AK168,"X")</f>
        <v>0</v>
      </c>
      <c r="AX167" s="759"/>
      <c r="AY167" s="768"/>
      <c r="AZ167" s="759"/>
      <c r="BA167" s="759"/>
      <c r="BB167" s="759"/>
      <c r="BE167" s="140"/>
      <c r="BF167" s="144"/>
      <c r="BG167" s="140"/>
      <c r="BH167" s="608"/>
      <c r="BI167" s="608"/>
      <c r="BJ167" s="608"/>
      <c r="BK167" s="602"/>
      <c r="BL167" s="42"/>
      <c r="BM167" s="42"/>
      <c r="BN167" s="145"/>
      <c r="BO167" s="46"/>
      <c r="BP167" s="259"/>
      <c r="BQ167" s="259"/>
      <c r="BR167" s="259"/>
      <c r="BS167" s="580"/>
      <c r="BT167" s="580"/>
      <c r="BU167" s="580"/>
      <c r="BV167" s="580"/>
      <c r="BW167" s="580"/>
      <c r="BX167" s="580"/>
      <c r="BY167" s="580"/>
      <c r="BZ167" s="580"/>
      <c r="CA167" s="580"/>
      <c r="CB167" s="580"/>
      <c r="CC167" s="941"/>
      <c r="CD167" s="941"/>
      <c r="CE167" s="246"/>
      <c r="CF167" s="246"/>
      <c r="CG167" s="246"/>
      <c r="CH167" s="246"/>
      <c r="CI167" s="246"/>
      <c r="CJ167" s="246"/>
      <c r="CK167" s="246"/>
      <c r="CL167" s="580"/>
      <c r="CM167" s="580"/>
      <c r="CN167" s="580"/>
      <c r="CO167" s="580"/>
      <c r="CP167" s="580"/>
      <c r="CQ167" s="580"/>
      <c r="CR167" s="580"/>
      <c r="CS167" s="580"/>
      <c r="CT167" s="580"/>
      <c r="CU167" s="580"/>
      <c r="CV167" s="580"/>
      <c r="CW167" s="941"/>
      <c r="CX167" s="246"/>
      <c r="CY167" s="580"/>
      <c r="CZ167" s="580"/>
      <c r="DA167" s="580"/>
      <c r="DB167" s="580"/>
      <c r="DC167" s="580"/>
      <c r="DD167" s="580"/>
      <c r="DE167" s="580"/>
      <c r="DF167" s="580"/>
      <c r="DG167" s="580"/>
      <c r="DH167" s="580"/>
      <c r="DI167" s="580"/>
      <c r="DJ167" s="580"/>
      <c r="DK167" s="580"/>
      <c r="DL167" s="580"/>
      <c r="DM167" s="580"/>
      <c r="DN167" s="580"/>
      <c r="DO167" s="580"/>
      <c r="DP167" s="580"/>
      <c r="DQ167" s="580"/>
      <c r="DR167" s="580"/>
      <c r="DS167" s="580"/>
      <c r="DT167" s="580"/>
      <c r="DU167" s="580"/>
      <c r="DV167" s="580"/>
      <c r="DW167" s="580"/>
      <c r="DX167" s="580"/>
      <c r="DY167" s="580"/>
      <c r="DZ167" s="580"/>
      <c r="EA167" s="580"/>
      <c r="EB167" s="580"/>
      <c r="EC167" s="580"/>
      <c r="ED167" s="580"/>
      <c r="EE167" s="580"/>
      <c r="EF167" s="580"/>
      <c r="EG167" s="580"/>
      <c r="EH167" s="580"/>
      <c r="EI167" s="580"/>
      <c r="EJ167" s="580"/>
      <c r="EK167" s="580"/>
      <c r="EL167" s="580"/>
      <c r="EM167" s="580"/>
      <c r="EN167" s="580"/>
      <c r="EO167" s="580"/>
      <c r="EP167" s="580"/>
      <c r="EQ167" s="580"/>
      <c r="ER167" s="580"/>
      <c r="ES167" s="580"/>
      <c r="ET167" s="580"/>
      <c r="EU167" s="580"/>
      <c r="EV167" s="580"/>
      <c r="EW167" s="580"/>
      <c r="EX167" s="580"/>
      <c r="EY167" s="580"/>
      <c r="EZ167" s="580"/>
      <c r="FA167" s="580"/>
      <c r="FB167" s="580"/>
      <c r="FC167" s="580"/>
      <c r="FD167" s="580"/>
      <c r="FE167" s="580"/>
      <c r="FF167" s="580"/>
      <c r="FG167" s="580"/>
      <c r="FH167" s="580"/>
      <c r="FI167" s="580"/>
      <c r="FJ167" s="580"/>
      <c r="FK167" s="580"/>
      <c r="FL167" s="580"/>
      <c r="FM167" s="580"/>
      <c r="FN167" s="580"/>
      <c r="FO167" s="580"/>
      <c r="FP167" s="580"/>
      <c r="FQ167" s="580"/>
      <c r="FR167" s="580"/>
      <c r="FS167" s="580"/>
      <c r="FT167" s="580"/>
      <c r="FU167" s="580"/>
      <c r="FV167" s="580"/>
      <c r="FW167" s="580"/>
      <c r="FX167" s="580"/>
      <c r="FY167" s="580"/>
      <c r="FZ167" s="580"/>
      <c r="GA167" s="580"/>
      <c r="GB167" s="580"/>
      <c r="GC167" s="580"/>
      <c r="GD167" s="580"/>
      <c r="GE167" s="580"/>
      <c r="GF167" s="580"/>
      <c r="GG167" s="580"/>
      <c r="GH167" s="580"/>
      <c r="GI167" s="580"/>
      <c r="GJ167" s="580"/>
      <c r="GK167" s="580"/>
      <c r="GL167" s="580"/>
      <c r="GM167" s="580"/>
      <c r="GN167" s="580"/>
      <c r="GO167" s="580"/>
      <c r="GP167" s="580"/>
      <c r="GQ167" s="580"/>
      <c r="GR167" s="580"/>
      <c r="GS167" s="580"/>
      <c r="GT167" s="580"/>
      <c r="GU167" s="580"/>
      <c r="GV167" s="580"/>
      <c r="GW167" s="580"/>
      <c r="GX167" s="580"/>
      <c r="GY167" s="580"/>
      <c r="GZ167" s="580"/>
      <c r="HA167" s="580"/>
      <c r="HB167" s="580"/>
      <c r="HC167" s="580"/>
      <c r="HD167" s="580"/>
      <c r="HE167" s="580"/>
      <c r="HF167" s="580"/>
      <c r="HG167" s="580"/>
      <c r="HH167" s="580"/>
      <c r="HI167" s="580"/>
      <c r="HJ167" s="580"/>
      <c r="HK167" s="580"/>
      <c r="HL167" s="580"/>
      <c r="HM167" s="580"/>
      <c r="HN167" s="580"/>
      <c r="HO167" s="580"/>
      <c r="HP167" s="580"/>
      <c r="HQ167" s="580"/>
      <c r="HR167" s="580"/>
      <c r="HS167" s="580"/>
      <c r="HT167" s="580"/>
      <c r="HU167" s="580"/>
      <c r="HV167" s="580"/>
      <c r="HW167" s="580"/>
      <c r="HX167" s="580"/>
      <c r="HY167" s="580"/>
      <c r="HZ167" s="580"/>
      <c r="IA167" s="580"/>
      <c r="IB167" s="580"/>
      <c r="IC167" s="580"/>
      <c r="ID167" s="580"/>
      <c r="IE167" s="580"/>
      <c r="IF167" s="580"/>
      <c r="IG167" s="580"/>
      <c r="IH167" s="580"/>
      <c r="II167" s="580"/>
      <c r="IJ167" s="580"/>
      <c r="IK167" s="580"/>
      <c r="IL167" s="580"/>
    </row>
    <row r="168" spans="1:246" s="13" customFormat="1" ht="26.1" customHeight="1" thickBot="1">
      <c r="A168" s="1494"/>
      <c r="B168" s="1301"/>
      <c r="C168" s="1302"/>
      <c r="D168" s="1303"/>
      <c r="E168" s="383" t="s">
        <v>436</v>
      </c>
      <c r="F168" s="1242" t="s">
        <v>437</v>
      </c>
      <c r="G168" s="1242"/>
      <c r="H168" s="1242"/>
      <c r="I168" s="1242"/>
      <c r="J168" s="1242"/>
      <c r="K168" s="1242"/>
      <c r="L168" s="1242"/>
      <c r="M168" s="1242"/>
      <c r="N168" s="1242"/>
      <c r="O168" s="1242"/>
      <c r="P168" s="1242"/>
      <c r="Q168" s="1242"/>
      <c r="R168" s="1242"/>
      <c r="S168" s="1242"/>
      <c r="T168" s="1242"/>
      <c r="U168" s="1242"/>
      <c r="V168" s="1242"/>
      <c r="W168" s="1242"/>
      <c r="X168" s="1242"/>
      <c r="Y168" s="1242"/>
      <c r="Z168" s="1242"/>
      <c r="AA168" s="1242"/>
      <c r="AB168" s="1242"/>
      <c r="AC168" s="1242"/>
      <c r="AD168" s="1242"/>
      <c r="AE168" s="1242"/>
      <c r="AF168" s="1242"/>
      <c r="AG168" s="1243"/>
      <c r="AH168" s="942"/>
      <c r="AI168" s="903"/>
      <c r="AJ168" s="904"/>
      <c r="AK168" s="883" t="str">
        <f t="shared" si="0"/>
        <v>-</v>
      </c>
      <c r="AL168" s="372"/>
      <c r="AM168" s="777"/>
      <c r="AN168" s="777"/>
      <c r="AO168" s="777"/>
      <c r="AP168" s="777"/>
      <c r="AQ168" s="777"/>
      <c r="AR168" s="777"/>
      <c r="AS168" s="777"/>
      <c r="AT168" s="1259"/>
      <c r="AU168" s="1267"/>
      <c r="AV168" s="236" t="s">
        <v>438</v>
      </c>
      <c r="AW168" s="1247"/>
      <c r="AX168" s="777"/>
      <c r="AY168" s="760"/>
      <c r="AZ168" s="777"/>
      <c r="BA168" s="777"/>
      <c r="BB168" s="777"/>
      <c r="BC168" s="777"/>
      <c r="BD168" s="806"/>
      <c r="BE168" s="140"/>
      <c r="BF168" s="144"/>
      <c r="BG168" s="140"/>
      <c r="BH168" s="608"/>
      <c r="BI168" s="608"/>
      <c r="BJ168" s="608"/>
      <c r="BK168" s="602"/>
      <c r="BL168" s="42"/>
      <c r="BM168" s="42"/>
      <c r="BN168" s="145"/>
      <c r="BO168" s="46"/>
      <c r="BP168" s="259"/>
      <c r="BQ168" s="259"/>
      <c r="BR168" s="259"/>
      <c r="BS168" s="771"/>
      <c r="BT168" s="771"/>
      <c r="BU168" s="771"/>
      <c r="BV168" s="771"/>
      <c r="BW168" s="771"/>
      <c r="BX168" s="771"/>
      <c r="BY168" s="771"/>
      <c r="BZ168" s="771"/>
      <c r="CA168" s="771"/>
      <c r="CB168" s="771"/>
      <c r="CC168" s="246"/>
      <c r="CD168" s="246"/>
      <c r="CE168" s="941"/>
      <c r="CF168" s="941"/>
      <c r="CG168" s="941"/>
      <c r="CH168" s="941"/>
      <c r="CI168" s="941"/>
      <c r="CJ168" s="941"/>
      <c r="CK168" s="941"/>
      <c r="CL168" s="771"/>
      <c r="CM168" s="771"/>
      <c r="CN168" s="771"/>
      <c r="CO168" s="771"/>
      <c r="CP168" s="771"/>
      <c r="CQ168" s="771"/>
      <c r="CR168" s="771"/>
      <c r="CS168" s="771"/>
      <c r="CT168" s="771"/>
      <c r="CU168" s="771"/>
      <c r="CV168" s="771"/>
      <c r="CW168" s="941"/>
      <c r="CX168" s="246"/>
      <c r="CY168" s="580"/>
      <c r="CZ168" s="580"/>
      <c r="DA168" s="580"/>
      <c r="DB168" s="580"/>
      <c r="DC168" s="580"/>
      <c r="DD168" s="580"/>
      <c r="DE168" s="580"/>
      <c r="DF168" s="580"/>
      <c r="DG168" s="580"/>
      <c r="DH168" s="580"/>
      <c r="DI168" s="580"/>
      <c r="DJ168" s="580"/>
      <c r="DK168" s="580"/>
      <c r="DL168" s="580"/>
      <c r="DM168" s="580"/>
      <c r="DN168" s="580"/>
      <c r="DO168" s="580"/>
      <c r="DP168" s="580"/>
      <c r="DQ168" s="580"/>
      <c r="DR168" s="580"/>
      <c r="DS168" s="580"/>
      <c r="DT168" s="580"/>
      <c r="DU168" s="580"/>
      <c r="DV168" s="580"/>
      <c r="DW168" s="580"/>
      <c r="DX168" s="580"/>
      <c r="DY168" s="580"/>
      <c r="DZ168" s="580"/>
      <c r="EA168" s="580"/>
      <c r="EB168" s="580"/>
      <c r="EC168" s="580"/>
      <c r="ED168" s="580"/>
      <c r="EE168" s="580"/>
      <c r="EF168" s="580"/>
      <c r="EG168" s="580"/>
      <c r="EH168" s="580"/>
      <c r="EI168" s="580"/>
      <c r="EJ168" s="580"/>
      <c r="EK168" s="580"/>
      <c r="EL168" s="580"/>
      <c r="EM168" s="580"/>
      <c r="EN168" s="580"/>
      <c r="EO168" s="771"/>
      <c r="EP168" s="771"/>
      <c r="EQ168" s="771"/>
      <c r="ER168" s="771"/>
      <c r="ES168" s="771"/>
      <c r="ET168" s="771"/>
      <c r="EU168" s="771"/>
      <c r="EV168" s="771"/>
      <c r="EW168" s="771"/>
      <c r="EX168" s="771"/>
      <c r="EY168" s="771"/>
      <c r="EZ168" s="771"/>
      <c r="FA168" s="771"/>
      <c r="FB168" s="771"/>
      <c r="FC168" s="771"/>
      <c r="FD168" s="771"/>
      <c r="FE168" s="771"/>
      <c r="FF168" s="771"/>
      <c r="FG168" s="771"/>
      <c r="FH168" s="771"/>
      <c r="FI168" s="771"/>
      <c r="FJ168" s="771"/>
      <c r="FK168" s="771"/>
      <c r="FL168" s="771"/>
      <c r="FM168" s="771"/>
      <c r="FN168" s="771"/>
      <c r="FO168" s="771"/>
      <c r="FP168" s="771"/>
      <c r="FQ168" s="771"/>
      <c r="FR168" s="771"/>
      <c r="FS168" s="771"/>
      <c r="FT168" s="771"/>
      <c r="FU168" s="771"/>
      <c r="FV168" s="771"/>
      <c r="FW168" s="771"/>
      <c r="FX168" s="771"/>
      <c r="FY168" s="771"/>
      <c r="FZ168" s="771"/>
      <c r="GA168" s="771"/>
      <c r="GB168" s="771"/>
      <c r="GC168" s="771"/>
      <c r="GD168" s="771"/>
      <c r="GE168" s="771"/>
      <c r="GF168" s="771"/>
      <c r="GG168" s="771"/>
      <c r="GH168" s="771"/>
      <c r="GI168" s="771"/>
      <c r="GJ168" s="771"/>
      <c r="GK168" s="771"/>
      <c r="GL168" s="771"/>
      <c r="GM168" s="771"/>
      <c r="GN168" s="771"/>
      <c r="GO168" s="771"/>
      <c r="GP168" s="771"/>
      <c r="GQ168" s="771"/>
      <c r="GR168" s="771"/>
      <c r="GS168" s="771"/>
      <c r="GT168" s="771"/>
      <c r="GU168" s="771"/>
      <c r="GV168" s="771"/>
      <c r="GW168" s="771"/>
      <c r="GX168" s="771"/>
      <c r="GY168" s="771"/>
      <c r="GZ168" s="771"/>
      <c r="HA168" s="771"/>
      <c r="HB168" s="771"/>
      <c r="HC168" s="771"/>
      <c r="HD168" s="771"/>
      <c r="HE168" s="771"/>
      <c r="HF168" s="771"/>
      <c r="HG168" s="771"/>
      <c r="HH168" s="771"/>
      <c r="HI168" s="771"/>
      <c r="HJ168" s="771"/>
      <c r="HK168" s="771"/>
      <c r="HL168" s="771"/>
      <c r="HM168" s="771"/>
      <c r="HN168" s="771"/>
      <c r="HO168" s="771"/>
      <c r="HP168" s="771"/>
      <c r="HQ168" s="771"/>
      <c r="HR168" s="771"/>
      <c r="HS168" s="771"/>
      <c r="HT168" s="771"/>
      <c r="HU168" s="771"/>
      <c r="HV168" s="771"/>
      <c r="HW168" s="771"/>
      <c r="HX168" s="771"/>
      <c r="HY168" s="771"/>
      <c r="HZ168" s="771"/>
      <c r="IA168" s="771"/>
      <c r="IB168" s="771"/>
      <c r="IC168" s="771"/>
      <c r="ID168" s="771"/>
      <c r="IE168" s="771"/>
      <c r="IF168" s="771"/>
      <c r="IG168" s="771"/>
      <c r="IH168" s="771"/>
      <c r="II168" s="771"/>
      <c r="IJ168" s="771"/>
      <c r="IK168" s="771"/>
      <c r="IL168" s="771"/>
    </row>
    <row r="169" spans="1:246" ht="23.25" customHeight="1" thickBot="1">
      <c r="A169" s="1629" t="s">
        <v>439</v>
      </c>
      <c r="B169" s="1630"/>
      <c r="C169" s="1630"/>
      <c r="D169" s="1630"/>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D169" s="1630"/>
      <c r="AE169" s="1630"/>
      <c r="AF169" s="1630"/>
      <c r="AG169" s="1631"/>
      <c r="AH169" s="1519" t="s">
        <v>440</v>
      </c>
      <c r="AI169" s="1520"/>
      <c r="AJ169" s="1521"/>
      <c r="AK169" s="247">
        <f>COUNTIF(AK127:AK168,"x")</f>
        <v>0</v>
      </c>
      <c r="AL169" s="264">
        <f>COUNTA(AL127:AL168)</f>
        <v>0</v>
      </c>
      <c r="AM169" s="777"/>
      <c r="AN169" s="777"/>
      <c r="AO169" s="777"/>
      <c r="AP169" s="777"/>
      <c r="AQ169" s="777"/>
      <c r="AR169" s="777"/>
      <c r="AS169" s="777"/>
      <c r="AT169" s="777"/>
      <c r="AU169" s="759"/>
      <c r="AV169" s="943">
        <f>COUNTA(AV127:AV168)</f>
        <v>42</v>
      </c>
      <c r="AW169" s="759"/>
      <c r="AX169" s="768"/>
      <c r="AY169" s="768"/>
      <c r="AZ169" s="759"/>
      <c r="BA169" s="759"/>
      <c r="BB169" s="759"/>
      <c r="BE169" s="246"/>
      <c r="BF169" s="603"/>
      <c r="BG169" s="246"/>
      <c r="BH169" s="588"/>
      <c r="BI169" s="246"/>
      <c r="BJ169" s="246"/>
      <c r="BK169" s="609"/>
      <c r="BL169" s="42"/>
      <c r="BM169" s="42"/>
      <c r="BN169" s="145"/>
      <c r="BO169" s="46"/>
      <c r="BP169" s="941"/>
      <c r="BQ169" s="941"/>
      <c r="BR169" s="941"/>
      <c r="BS169" s="580"/>
      <c r="BT169" s="580"/>
      <c r="BU169" s="580"/>
      <c r="BV169" s="580"/>
      <c r="BW169" s="580"/>
      <c r="BX169" s="580"/>
      <c r="BY169" s="580"/>
      <c r="BZ169" s="580"/>
      <c r="CA169" s="580"/>
      <c r="CB169" s="580"/>
      <c r="CC169" s="941"/>
      <c r="CD169" s="259"/>
      <c r="CE169" s="246"/>
      <c r="CF169" s="246"/>
      <c r="CG169" s="246"/>
      <c r="CH169" s="246"/>
      <c r="CI169" s="246"/>
      <c r="CJ169" s="610"/>
      <c r="CK169" s="611"/>
      <c r="CL169" s="605"/>
      <c r="CM169" s="605"/>
      <c r="CN169" s="605"/>
      <c r="CO169" s="246"/>
      <c r="CP169" s="246"/>
      <c r="CQ169" s="246"/>
      <c r="CR169" s="246"/>
      <c r="CS169" s="941"/>
      <c r="CT169" s="941"/>
      <c r="CU169" s="941"/>
      <c r="CV169" s="941"/>
      <c r="CW169" s="941"/>
      <c r="CX169" s="246"/>
      <c r="CY169" s="580"/>
      <c r="CZ169" s="580"/>
      <c r="DA169" s="580"/>
      <c r="DB169" s="580"/>
      <c r="DC169" s="580"/>
      <c r="DD169" s="580"/>
      <c r="DE169" s="580"/>
      <c r="DF169" s="580"/>
      <c r="DG169" s="580"/>
      <c r="DH169" s="580"/>
      <c r="DI169" s="580"/>
      <c r="DJ169" s="580"/>
      <c r="DK169" s="580"/>
      <c r="DL169" s="580"/>
      <c r="DM169" s="580"/>
      <c r="DN169" s="580"/>
      <c r="DO169" s="580"/>
      <c r="DP169" s="580"/>
      <c r="DQ169" s="580"/>
      <c r="DR169" s="580"/>
      <c r="DS169" s="580"/>
      <c r="DT169" s="580"/>
      <c r="DU169" s="580"/>
      <c r="DV169" s="580"/>
      <c r="DW169" s="580"/>
      <c r="DX169" s="580"/>
      <c r="DY169" s="580"/>
      <c r="DZ169" s="580"/>
      <c r="EA169" s="580"/>
      <c r="EB169" s="580"/>
      <c r="EC169" s="580"/>
      <c r="ED169" s="580"/>
      <c r="EE169" s="580"/>
      <c r="EF169" s="580"/>
      <c r="EG169" s="580"/>
      <c r="EH169" s="580"/>
      <c r="EI169" s="580"/>
      <c r="EJ169" s="580"/>
      <c r="EK169" s="580"/>
      <c r="EL169" s="580"/>
      <c r="EM169" s="580"/>
      <c r="EN169" s="580"/>
      <c r="EO169" s="580"/>
      <c r="EP169" s="580"/>
      <c r="EQ169" s="580"/>
      <c r="ER169" s="580"/>
      <c r="ES169" s="580"/>
      <c r="ET169" s="580"/>
      <c r="EU169" s="580"/>
      <c r="EV169" s="580"/>
      <c r="EW169" s="580"/>
      <c r="EX169" s="580"/>
      <c r="EY169" s="580"/>
      <c r="EZ169" s="580"/>
      <c r="FA169" s="580"/>
      <c r="FB169" s="580"/>
      <c r="FC169" s="580"/>
      <c r="FD169" s="580"/>
      <c r="FE169" s="580"/>
      <c r="FF169" s="580"/>
      <c r="FG169" s="580"/>
      <c r="FH169" s="580"/>
      <c r="FI169" s="580"/>
      <c r="FJ169" s="580"/>
      <c r="FK169" s="580"/>
      <c r="FL169" s="580"/>
      <c r="FM169" s="580"/>
      <c r="FN169" s="580"/>
      <c r="FO169" s="580"/>
      <c r="FP169" s="580"/>
      <c r="FQ169" s="580"/>
      <c r="FR169" s="580"/>
      <c r="FS169" s="580"/>
      <c r="FT169" s="580"/>
      <c r="FU169" s="580"/>
      <c r="FV169" s="580"/>
      <c r="FW169" s="580"/>
      <c r="FX169" s="580"/>
      <c r="FY169" s="580"/>
      <c r="FZ169" s="580"/>
      <c r="GA169" s="580"/>
      <c r="GB169" s="580"/>
      <c r="GC169" s="580"/>
      <c r="GD169" s="580"/>
      <c r="GE169" s="580"/>
      <c r="GF169" s="580"/>
      <c r="GG169" s="580"/>
      <c r="GH169" s="580"/>
      <c r="GI169" s="580"/>
      <c r="GJ169" s="580"/>
      <c r="GK169" s="580"/>
      <c r="GL169" s="580"/>
      <c r="GM169" s="580"/>
      <c r="GN169" s="580"/>
      <c r="GO169" s="580"/>
      <c r="GP169" s="580"/>
      <c r="GQ169" s="580"/>
      <c r="GR169" s="580"/>
      <c r="GS169" s="580"/>
      <c r="GT169" s="580"/>
      <c r="GU169" s="580"/>
      <c r="GV169" s="580"/>
      <c r="GW169" s="580"/>
      <c r="GX169" s="580"/>
      <c r="GY169" s="580"/>
      <c r="GZ169" s="580"/>
      <c r="HA169" s="580"/>
      <c r="HB169" s="580"/>
      <c r="HC169" s="580"/>
      <c r="HD169" s="580"/>
      <c r="HE169" s="580"/>
      <c r="HF169" s="580"/>
      <c r="HG169" s="580"/>
      <c r="HH169" s="580"/>
      <c r="HI169" s="580"/>
      <c r="HJ169" s="580"/>
      <c r="HK169" s="580"/>
      <c r="HL169" s="580"/>
      <c r="HM169" s="580"/>
      <c r="HN169" s="580"/>
      <c r="HO169" s="580"/>
      <c r="HP169" s="580"/>
      <c r="HQ169" s="580"/>
      <c r="HR169" s="580"/>
      <c r="HS169" s="580"/>
      <c r="HT169" s="580"/>
      <c r="HU169" s="580"/>
      <c r="HV169" s="580"/>
      <c r="HW169" s="580"/>
      <c r="HX169" s="580"/>
      <c r="HY169" s="580"/>
      <c r="HZ169" s="580"/>
      <c r="IA169" s="580"/>
      <c r="IB169" s="580"/>
      <c r="IC169" s="580"/>
      <c r="ID169" s="580"/>
      <c r="IE169" s="580"/>
      <c r="IF169" s="580"/>
      <c r="IG169" s="580"/>
      <c r="IH169" s="580"/>
      <c r="II169" s="580"/>
      <c r="IJ169" s="580"/>
      <c r="IK169" s="580"/>
      <c r="IL169" s="580"/>
    </row>
    <row r="170" spans="1:246" ht="44.25" customHeight="1" thickBot="1">
      <c r="A170" s="1613" t="s">
        <v>441</v>
      </c>
      <c r="B170" s="1614"/>
      <c r="C170" s="1614"/>
      <c r="D170" s="1614"/>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D170" s="1614"/>
      <c r="AE170" s="1614"/>
      <c r="AF170" s="1614"/>
      <c r="AG170" s="1614"/>
      <c r="AH170" s="1614"/>
      <c r="AI170" s="1614"/>
      <c r="AJ170" s="1614"/>
      <c r="AK170" s="1614"/>
      <c r="AL170" s="1615"/>
      <c r="AM170" s="777"/>
      <c r="AN170" s="759"/>
      <c r="AO170" s="759"/>
      <c r="AP170" s="759"/>
      <c r="AQ170" s="759"/>
      <c r="AR170" s="759"/>
      <c r="AS170" s="759"/>
      <c r="AT170" s="759"/>
      <c r="AU170" s="759"/>
      <c r="AV170" s="759"/>
      <c r="AW170" s="759"/>
      <c r="AX170" s="768"/>
      <c r="AY170" s="768"/>
      <c r="AZ170" s="759"/>
      <c r="BA170" s="759"/>
      <c r="BB170" s="759"/>
      <c r="BE170" s="246"/>
      <c r="BF170" s="603"/>
      <c r="BG170" s="246"/>
      <c r="BH170" s="588"/>
      <c r="BI170" s="246"/>
      <c r="BJ170" s="246"/>
      <c r="BK170" s="246"/>
      <c r="BL170" s="246"/>
      <c r="BM170" s="246"/>
      <c r="BN170" s="941"/>
      <c r="BO170" s="941"/>
      <c r="BP170" s="941"/>
      <c r="BQ170" s="941"/>
      <c r="BR170" s="941"/>
      <c r="BS170" s="941"/>
      <c r="BT170" s="941"/>
      <c r="BU170" s="941"/>
      <c r="BV170" s="941"/>
      <c r="BW170" s="941"/>
      <c r="BX170" s="246"/>
      <c r="BY170" s="246"/>
      <c r="BZ170" s="941"/>
      <c r="CA170" s="941"/>
      <c r="CB170" s="941"/>
      <c r="CC170" s="941"/>
      <c r="CD170" s="259"/>
      <c r="CE170" s="246"/>
      <c r="CF170" s="246"/>
      <c r="CG170" s="246"/>
      <c r="CH170" s="246"/>
      <c r="CI170" s="246"/>
      <c r="CJ170" s="610"/>
      <c r="CK170" s="611"/>
      <c r="CL170" s="605"/>
      <c r="CM170" s="605"/>
      <c r="CN170" s="605"/>
      <c r="CO170" s="246"/>
      <c r="CP170" s="246"/>
      <c r="CQ170" s="246"/>
      <c r="CR170" s="246"/>
      <c r="CS170" s="941"/>
      <c r="CT170" s="941"/>
      <c r="CU170" s="941"/>
      <c r="CV170" s="941"/>
      <c r="CW170" s="941"/>
      <c r="CX170" s="246"/>
      <c r="CY170" s="580"/>
      <c r="CZ170" s="580"/>
      <c r="DA170" s="580"/>
      <c r="DB170" s="580"/>
      <c r="DC170" s="580"/>
      <c r="DD170" s="580"/>
      <c r="DE170" s="580"/>
      <c r="DF170" s="580"/>
      <c r="DG170" s="580"/>
      <c r="DH170" s="580"/>
      <c r="DI170" s="580"/>
      <c r="DJ170" s="580"/>
      <c r="DK170" s="580"/>
      <c r="DL170" s="580"/>
      <c r="DM170" s="580"/>
      <c r="DN170" s="580"/>
      <c r="DO170" s="580"/>
      <c r="DP170" s="580"/>
      <c r="DQ170" s="580"/>
      <c r="DR170" s="580"/>
      <c r="DS170" s="580"/>
      <c r="DT170" s="580"/>
      <c r="DU170" s="580"/>
      <c r="DV170" s="580"/>
      <c r="DW170" s="580"/>
      <c r="DX170" s="580"/>
      <c r="DY170" s="580"/>
      <c r="DZ170" s="580"/>
      <c r="EA170" s="580"/>
      <c r="EB170" s="580"/>
      <c r="EC170" s="580"/>
      <c r="ED170" s="580"/>
      <c r="EE170" s="580"/>
      <c r="EF170" s="580"/>
      <c r="EG170" s="580"/>
      <c r="EH170" s="580"/>
      <c r="EI170" s="580"/>
      <c r="EJ170" s="580"/>
      <c r="EK170" s="580"/>
      <c r="EL170" s="580"/>
      <c r="EM170" s="580"/>
      <c r="EN170" s="580"/>
      <c r="EO170" s="580"/>
      <c r="EP170" s="580"/>
      <c r="EQ170" s="580"/>
      <c r="ER170" s="580"/>
      <c r="ES170" s="580"/>
      <c r="ET170" s="580"/>
      <c r="EU170" s="580"/>
      <c r="EV170" s="580"/>
      <c r="EW170" s="580"/>
      <c r="EX170" s="580"/>
      <c r="EY170" s="580"/>
      <c r="EZ170" s="580"/>
      <c r="FA170" s="580"/>
      <c r="FB170" s="580"/>
      <c r="FC170" s="580"/>
      <c r="FD170" s="580"/>
      <c r="FE170" s="580"/>
      <c r="FF170" s="580"/>
      <c r="FG170" s="580"/>
      <c r="FH170" s="580"/>
      <c r="FI170" s="580"/>
      <c r="FJ170" s="580"/>
      <c r="FK170" s="580"/>
      <c r="FL170" s="580"/>
      <c r="FM170" s="580"/>
      <c r="FN170" s="580"/>
      <c r="FO170" s="580"/>
      <c r="FP170" s="580"/>
      <c r="FQ170" s="580"/>
      <c r="FR170" s="580"/>
      <c r="FS170" s="580"/>
      <c r="FT170" s="580"/>
      <c r="FU170" s="580"/>
      <c r="FV170" s="580"/>
      <c r="FW170" s="580"/>
      <c r="FX170" s="580"/>
      <c r="FY170" s="580"/>
      <c r="FZ170" s="580"/>
      <c r="GA170" s="580"/>
      <c r="GB170" s="580"/>
      <c r="GC170" s="580"/>
      <c r="GD170" s="580"/>
      <c r="GE170" s="580"/>
      <c r="GF170" s="580"/>
      <c r="GG170" s="580"/>
      <c r="GH170" s="580"/>
      <c r="GI170" s="580"/>
      <c r="GJ170" s="580"/>
      <c r="GK170" s="580"/>
      <c r="GL170" s="580"/>
      <c r="GM170" s="580"/>
      <c r="GN170" s="580"/>
      <c r="GO170" s="580"/>
      <c r="GP170" s="580"/>
      <c r="GQ170" s="580"/>
      <c r="GR170" s="580"/>
      <c r="GS170" s="580"/>
      <c r="GT170" s="580"/>
      <c r="GU170" s="580"/>
      <c r="GV170" s="580"/>
      <c r="GW170" s="580"/>
      <c r="GX170" s="580"/>
      <c r="GY170" s="580"/>
      <c r="GZ170" s="580"/>
      <c r="HA170" s="580"/>
      <c r="HB170" s="580"/>
      <c r="HC170" s="580"/>
      <c r="HD170" s="580"/>
      <c r="HE170" s="580"/>
      <c r="HF170" s="580"/>
      <c r="HG170" s="580"/>
      <c r="HH170" s="580"/>
      <c r="HI170" s="580"/>
      <c r="HJ170" s="580"/>
      <c r="HK170" s="580"/>
      <c r="HL170" s="580"/>
      <c r="HM170" s="580"/>
      <c r="HN170" s="580"/>
      <c r="HO170" s="580"/>
      <c r="HP170" s="580"/>
      <c r="HQ170" s="580"/>
      <c r="HR170" s="580"/>
      <c r="HS170" s="580"/>
      <c r="HT170" s="580"/>
      <c r="HU170" s="580"/>
      <c r="HV170" s="580"/>
      <c r="HW170" s="580"/>
      <c r="HX170" s="580"/>
      <c r="HY170" s="580"/>
      <c r="HZ170" s="580"/>
      <c r="IA170" s="580"/>
      <c r="IB170" s="580"/>
      <c r="IC170" s="580"/>
      <c r="ID170" s="580"/>
      <c r="IE170" s="580"/>
      <c r="IF170" s="580"/>
      <c r="IG170" s="580"/>
      <c r="IH170" s="580"/>
      <c r="II170" s="580"/>
      <c r="IJ170" s="580"/>
      <c r="IK170" s="580"/>
      <c r="IL170" s="580"/>
    </row>
    <row r="171" spans="1:246" ht="116.25" customHeight="1" thickBot="1">
      <c r="A171" s="1525"/>
      <c r="B171" s="1526"/>
      <c r="C171" s="1526"/>
      <c r="D171" s="1526"/>
      <c r="E171" s="1526"/>
      <c r="F171" s="1526"/>
      <c r="G171" s="1526"/>
      <c r="H171" s="1526"/>
      <c r="I171" s="1526"/>
      <c r="J171" s="1526"/>
      <c r="K171" s="1526"/>
      <c r="L171" s="1526"/>
      <c r="M171" s="1526"/>
      <c r="N171" s="1526"/>
      <c r="O171" s="1526"/>
      <c r="P171" s="1526"/>
      <c r="Q171" s="1526"/>
      <c r="R171" s="1526"/>
      <c r="S171" s="1526"/>
      <c r="T171" s="1526"/>
      <c r="U171" s="1526"/>
      <c r="V171" s="1526"/>
      <c r="W171" s="1526"/>
      <c r="X171" s="1526"/>
      <c r="Y171" s="1526"/>
      <c r="Z171" s="1526"/>
      <c r="AA171" s="1526"/>
      <c r="AB171" s="1526"/>
      <c r="AC171" s="1526"/>
      <c r="AD171" s="1526"/>
      <c r="AE171" s="1526"/>
      <c r="AF171" s="1526"/>
      <c r="AG171" s="1526"/>
      <c r="AH171" s="1526"/>
      <c r="AI171" s="1526"/>
      <c r="AJ171" s="1526"/>
      <c r="AK171" s="1526"/>
      <c r="AL171" s="1527"/>
      <c r="AM171" s="777"/>
      <c r="AN171" s="777"/>
      <c r="AO171" s="777"/>
      <c r="AP171" s="777"/>
      <c r="AQ171" s="777"/>
      <c r="AR171" s="777"/>
      <c r="AS171" s="777"/>
      <c r="AT171" s="777"/>
      <c r="AU171" s="759"/>
      <c r="AV171" s="759"/>
      <c r="AW171" s="759"/>
      <c r="AX171" s="759"/>
      <c r="AY171" s="759"/>
      <c r="AZ171" s="759"/>
      <c r="BA171" s="759"/>
      <c r="BB171" s="759"/>
      <c r="BE171" s="246"/>
      <c r="BF171" s="603"/>
      <c r="BG171" s="246"/>
      <c r="BH171" s="129"/>
      <c r="BI171" s="605"/>
      <c r="BJ171" s="246"/>
      <c r="BK171" s="246"/>
      <c r="BL171" s="941"/>
      <c r="BM171" s="941"/>
      <c r="BN171" s="941"/>
      <c r="BO171" s="941"/>
      <c r="BP171" s="941"/>
      <c r="BQ171" s="941"/>
      <c r="BR171" s="941"/>
      <c r="BS171" s="941"/>
      <c r="BT171" s="941"/>
      <c r="BU171" s="246"/>
      <c r="BV171" s="246"/>
      <c r="BW171" s="941"/>
      <c r="BX171" s="941"/>
      <c r="BY171" s="941"/>
      <c r="BZ171" s="941"/>
      <c r="CA171" s="259"/>
      <c r="CB171" s="259"/>
      <c r="CC171" s="259"/>
      <c r="CD171" s="246"/>
      <c r="CE171" s="246"/>
      <c r="CF171" s="246"/>
      <c r="CG171" s="246"/>
      <c r="CH171" s="246"/>
      <c r="CI171" s="246"/>
      <c r="CJ171" s="246"/>
      <c r="CK171" s="246"/>
      <c r="CL171" s="610"/>
      <c r="CM171" s="611"/>
      <c r="CN171" s="605"/>
      <c r="CO171" s="605"/>
      <c r="CP171" s="605"/>
      <c r="CQ171" s="246"/>
      <c r="CR171" s="246"/>
      <c r="CS171" s="246"/>
      <c r="CT171" s="941"/>
      <c r="CU171" s="941"/>
      <c r="CV171" s="941"/>
      <c r="CW171" s="259"/>
      <c r="CX171" s="259"/>
      <c r="CY171" s="941"/>
      <c r="CZ171" s="246"/>
      <c r="DA171" s="580"/>
      <c r="DB171" s="580"/>
      <c r="DC171" s="580"/>
      <c r="DD171" s="580"/>
      <c r="DE171" s="580"/>
      <c r="DF171" s="580"/>
      <c r="DG171" s="580"/>
      <c r="DH171" s="580"/>
      <c r="DI171" s="580"/>
      <c r="DJ171" s="580"/>
      <c r="DK171" s="580"/>
      <c r="DL171" s="580"/>
      <c r="DM171" s="580"/>
      <c r="DN171" s="580"/>
      <c r="DO171" s="580"/>
      <c r="DP171" s="580"/>
      <c r="DQ171" s="580"/>
      <c r="DR171" s="580"/>
      <c r="DS171" s="580"/>
      <c r="DT171" s="580"/>
      <c r="DU171" s="580"/>
      <c r="DV171" s="580"/>
      <c r="DW171" s="580"/>
      <c r="DX171" s="580"/>
      <c r="DY171" s="580"/>
      <c r="DZ171" s="580"/>
      <c r="EA171" s="580"/>
      <c r="EB171" s="580"/>
      <c r="EC171" s="580"/>
      <c r="ED171" s="580"/>
      <c r="EE171" s="580"/>
      <c r="EF171" s="580"/>
      <c r="EG171" s="580"/>
      <c r="EH171" s="580"/>
      <c r="EI171" s="580"/>
      <c r="EJ171" s="580"/>
      <c r="EK171" s="580"/>
      <c r="EL171" s="580"/>
      <c r="EM171" s="580"/>
      <c r="EN171" s="580"/>
      <c r="EO171" s="580"/>
      <c r="EP171" s="580"/>
      <c r="EQ171" s="580"/>
      <c r="ER171" s="580"/>
      <c r="ES171" s="580"/>
      <c r="ET171" s="580"/>
      <c r="EU171" s="580"/>
      <c r="EV171" s="580"/>
      <c r="EW171" s="580"/>
      <c r="EX171" s="580"/>
      <c r="EY171" s="580"/>
      <c r="EZ171" s="580"/>
      <c r="FA171" s="580"/>
      <c r="FB171" s="580"/>
      <c r="FC171" s="580"/>
      <c r="FD171" s="580"/>
      <c r="FE171" s="580"/>
      <c r="FF171" s="580"/>
      <c r="FG171" s="580"/>
      <c r="FH171" s="580"/>
      <c r="FI171" s="580"/>
      <c r="FJ171" s="580"/>
      <c r="FK171" s="580"/>
      <c r="FL171" s="580"/>
      <c r="FM171" s="580"/>
      <c r="FN171" s="580"/>
      <c r="FO171" s="580"/>
      <c r="FP171" s="580"/>
      <c r="FQ171" s="580"/>
      <c r="FR171" s="580"/>
      <c r="FS171" s="580"/>
      <c r="FT171" s="580"/>
      <c r="FU171" s="580"/>
      <c r="FV171" s="580"/>
      <c r="FW171" s="580"/>
      <c r="FX171" s="580"/>
      <c r="FY171" s="580"/>
      <c r="FZ171" s="580"/>
      <c r="GA171" s="580"/>
      <c r="GB171" s="580"/>
      <c r="GC171" s="580"/>
      <c r="GD171" s="580"/>
      <c r="GE171" s="580"/>
      <c r="GF171" s="580"/>
      <c r="GG171" s="580"/>
      <c r="GH171" s="580"/>
      <c r="GI171" s="580"/>
      <c r="GJ171" s="580"/>
      <c r="GK171" s="580"/>
      <c r="GL171" s="580"/>
      <c r="GM171" s="580"/>
      <c r="GN171" s="580"/>
      <c r="GO171" s="580"/>
      <c r="GP171" s="580"/>
      <c r="GQ171" s="580"/>
      <c r="GR171" s="580"/>
      <c r="GS171" s="580"/>
      <c r="GT171" s="580"/>
      <c r="GU171" s="580"/>
      <c r="GV171" s="580"/>
      <c r="GW171" s="580"/>
      <c r="GX171" s="580"/>
      <c r="GY171" s="580"/>
      <c r="GZ171" s="580"/>
      <c r="HA171" s="580"/>
      <c r="HB171" s="580"/>
      <c r="HC171" s="580"/>
      <c r="HD171" s="580"/>
      <c r="HE171" s="580"/>
      <c r="HF171" s="580"/>
      <c r="HG171" s="580"/>
      <c r="HH171" s="580"/>
      <c r="HI171" s="580"/>
      <c r="HJ171" s="580"/>
      <c r="HK171" s="580"/>
      <c r="HL171" s="580"/>
      <c r="HM171" s="580"/>
      <c r="HN171" s="580"/>
      <c r="HO171" s="580"/>
      <c r="HP171" s="580"/>
      <c r="HQ171" s="580"/>
      <c r="HR171" s="580"/>
      <c r="HS171" s="580"/>
      <c r="HT171" s="580"/>
      <c r="HU171" s="580"/>
      <c r="HV171" s="580"/>
      <c r="HW171" s="580"/>
      <c r="HX171" s="580"/>
      <c r="HY171" s="580"/>
      <c r="HZ171" s="580"/>
      <c r="IA171" s="580"/>
      <c r="IB171" s="580"/>
      <c r="IC171" s="580"/>
      <c r="ID171" s="580"/>
      <c r="IE171" s="580"/>
      <c r="IF171" s="580"/>
      <c r="IG171" s="580"/>
      <c r="IH171" s="580"/>
      <c r="II171" s="580"/>
      <c r="IJ171" s="580"/>
      <c r="IK171" s="580"/>
      <c r="IL171" s="580"/>
    </row>
    <row r="172" spans="1:246" ht="21.6" thickBot="1">
      <c r="A172" s="1427" t="s">
        <v>442</v>
      </c>
      <c r="B172" s="1428"/>
      <c r="C172" s="1428"/>
      <c r="D172" s="1428"/>
      <c r="E172" s="1428"/>
      <c r="F172" s="1428"/>
      <c r="G172" s="1428"/>
      <c r="H172" s="1428"/>
      <c r="I172" s="1428"/>
      <c r="J172" s="1428"/>
      <c r="K172" s="1428"/>
      <c r="L172" s="1428"/>
      <c r="M172" s="1428"/>
      <c r="N172" s="1428"/>
      <c r="O172" s="1428"/>
      <c r="P172" s="1428"/>
      <c r="Q172" s="1428"/>
      <c r="R172" s="1428"/>
      <c r="S172" s="1428"/>
      <c r="T172" s="1428"/>
      <c r="U172" s="1428"/>
      <c r="V172" s="1428"/>
      <c r="W172" s="1428"/>
      <c r="X172" s="1428"/>
      <c r="Y172" s="1428"/>
      <c r="Z172" s="1428"/>
      <c r="AA172" s="1428"/>
      <c r="AB172" s="1428"/>
      <c r="AC172" s="1428"/>
      <c r="AD172" s="1428"/>
      <c r="AE172" s="1428"/>
      <c r="AF172" s="1428"/>
      <c r="AG172" s="1428"/>
      <c r="AH172" s="1428"/>
      <c r="AI172" s="1428"/>
      <c r="AJ172" s="1428"/>
      <c r="AK172" s="1428"/>
      <c r="AL172" s="1429"/>
      <c r="AM172" s="777"/>
      <c r="AN172" s="777"/>
      <c r="AO172" s="777"/>
      <c r="AP172" s="777"/>
      <c r="AQ172" s="777"/>
      <c r="AR172" s="777"/>
      <c r="AS172" s="777"/>
      <c r="AT172" s="777"/>
      <c r="AU172" s="759"/>
      <c r="AV172" s="759"/>
      <c r="AW172" s="759"/>
      <c r="AX172" s="759"/>
      <c r="AY172" s="759"/>
      <c r="AZ172" s="759"/>
      <c r="BA172" s="759"/>
      <c r="BB172" s="759"/>
      <c r="BE172" s="580"/>
      <c r="BF172" s="769"/>
      <c r="BG172" s="580"/>
      <c r="BH172" s="129"/>
      <c r="BI172" s="605"/>
      <c r="BJ172" s="246"/>
      <c r="BK172" s="246"/>
      <c r="BL172" s="941"/>
      <c r="BM172" s="941"/>
      <c r="BN172" s="941"/>
      <c r="BO172" s="941"/>
      <c r="BP172" s="941"/>
      <c r="BQ172" s="941"/>
      <c r="BR172" s="941"/>
      <c r="BS172" s="941"/>
      <c r="BT172" s="941"/>
      <c r="BU172" s="246"/>
      <c r="BV172" s="246"/>
      <c r="BW172" s="941"/>
      <c r="BX172" s="941"/>
      <c r="BY172" s="941"/>
      <c r="BZ172" s="941"/>
      <c r="CA172" s="259"/>
      <c r="CB172" s="259"/>
      <c r="CC172" s="259"/>
      <c r="CD172" s="246"/>
      <c r="CE172" s="246"/>
      <c r="CF172" s="246"/>
      <c r="CG172" s="246"/>
      <c r="CH172" s="246"/>
      <c r="CI172" s="246"/>
      <c r="CJ172" s="246"/>
      <c r="CK172" s="246"/>
      <c r="CL172" s="610"/>
      <c r="CM172" s="611"/>
      <c r="CN172" s="605"/>
      <c r="CO172" s="605"/>
      <c r="CP172" s="605"/>
      <c r="CQ172" s="246"/>
      <c r="CR172" s="246"/>
      <c r="CS172" s="246"/>
      <c r="CT172" s="941"/>
      <c r="CU172" s="941"/>
      <c r="CV172" s="941"/>
      <c r="CW172" s="259"/>
      <c r="CX172" s="259"/>
      <c r="CY172" s="941"/>
      <c r="CZ172" s="246"/>
      <c r="DA172" s="580"/>
      <c r="DB172" s="580"/>
      <c r="DC172" s="580"/>
      <c r="DD172" s="580"/>
      <c r="DE172" s="580"/>
      <c r="DF172" s="580"/>
      <c r="DG172" s="580"/>
      <c r="DH172" s="580"/>
      <c r="DI172" s="580"/>
      <c r="DJ172" s="580"/>
      <c r="DK172" s="580"/>
      <c r="DL172" s="580"/>
      <c r="DM172" s="580"/>
      <c r="DN172" s="580"/>
      <c r="DO172" s="580"/>
      <c r="DP172" s="580"/>
      <c r="DQ172" s="580"/>
      <c r="DR172" s="580"/>
      <c r="DS172" s="580"/>
      <c r="DT172" s="580"/>
      <c r="DU172" s="580"/>
      <c r="DV172" s="580"/>
      <c r="DW172" s="580"/>
      <c r="DX172" s="580"/>
      <c r="DY172" s="580"/>
      <c r="DZ172" s="580"/>
      <c r="EA172" s="580"/>
      <c r="EB172" s="580"/>
      <c r="EC172" s="580"/>
      <c r="ED172" s="580"/>
      <c r="EE172" s="580"/>
      <c r="EF172" s="580"/>
      <c r="EG172" s="580"/>
      <c r="EH172" s="580"/>
      <c r="EI172" s="580"/>
      <c r="EJ172" s="580"/>
      <c r="EK172" s="580"/>
      <c r="EL172" s="580"/>
      <c r="EM172" s="580"/>
      <c r="EN172" s="580"/>
      <c r="EO172" s="580"/>
      <c r="EP172" s="580"/>
      <c r="EQ172" s="580"/>
      <c r="ER172" s="580"/>
      <c r="ES172" s="580"/>
      <c r="ET172" s="580"/>
      <c r="EU172" s="580"/>
      <c r="EV172" s="580"/>
      <c r="EW172" s="580"/>
      <c r="EX172" s="580"/>
      <c r="EY172" s="580"/>
      <c r="EZ172" s="580"/>
      <c r="FA172" s="580"/>
      <c r="FB172" s="580"/>
      <c r="FC172" s="580"/>
      <c r="FD172" s="580"/>
      <c r="FE172" s="580"/>
      <c r="FF172" s="580"/>
      <c r="FG172" s="580"/>
      <c r="FH172" s="580"/>
      <c r="FI172" s="580"/>
      <c r="FJ172" s="580"/>
      <c r="FK172" s="580"/>
      <c r="FL172" s="580"/>
      <c r="FM172" s="580"/>
      <c r="FN172" s="580"/>
      <c r="FO172" s="580"/>
      <c r="FP172" s="580"/>
      <c r="FQ172" s="580"/>
      <c r="FR172" s="580"/>
      <c r="FS172" s="580"/>
      <c r="FT172" s="580"/>
      <c r="FU172" s="580"/>
      <c r="FV172" s="580"/>
      <c r="FW172" s="580"/>
      <c r="FX172" s="580"/>
      <c r="FY172" s="580"/>
      <c r="FZ172" s="580"/>
      <c r="GA172" s="580"/>
      <c r="GB172" s="580"/>
      <c r="GC172" s="580"/>
      <c r="GD172" s="580"/>
      <c r="GE172" s="580"/>
      <c r="GF172" s="580"/>
      <c r="GG172" s="580"/>
      <c r="GH172" s="580"/>
      <c r="GI172" s="580"/>
      <c r="GJ172" s="580"/>
      <c r="GK172" s="580"/>
      <c r="GL172" s="580"/>
      <c r="GM172" s="580"/>
      <c r="GN172" s="580"/>
      <c r="GO172" s="580"/>
      <c r="GP172" s="580"/>
      <c r="GQ172" s="580"/>
      <c r="GR172" s="580"/>
      <c r="GS172" s="580"/>
      <c r="GT172" s="580"/>
      <c r="GU172" s="580"/>
      <c r="GV172" s="580"/>
      <c r="GW172" s="580"/>
      <c r="GX172" s="580"/>
      <c r="GY172" s="580"/>
      <c r="GZ172" s="580"/>
      <c r="HA172" s="580"/>
      <c r="HB172" s="580"/>
      <c r="HC172" s="580"/>
      <c r="HD172" s="580"/>
      <c r="HE172" s="580"/>
      <c r="HF172" s="580"/>
      <c r="HG172" s="580"/>
      <c r="HH172" s="580"/>
      <c r="HI172" s="580"/>
      <c r="HJ172" s="580"/>
      <c r="HK172" s="580"/>
      <c r="HL172" s="580"/>
      <c r="HM172" s="580"/>
      <c r="HN172" s="580"/>
      <c r="HO172" s="580"/>
      <c r="HP172" s="580"/>
      <c r="HQ172" s="580"/>
      <c r="HR172" s="580"/>
      <c r="HS172" s="580"/>
      <c r="HT172" s="580"/>
      <c r="HU172" s="580"/>
      <c r="HV172" s="580"/>
      <c r="HW172" s="580"/>
      <c r="HX172" s="580"/>
      <c r="HY172" s="580"/>
      <c r="HZ172" s="580"/>
      <c r="IA172" s="580"/>
      <c r="IB172" s="580"/>
      <c r="IC172" s="580"/>
      <c r="ID172" s="580"/>
      <c r="IE172" s="580"/>
      <c r="IF172" s="580"/>
      <c r="IG172" s="580"/>
      <c r="IH172" s="580"/>
      <c r="II172" s="580"/>
      <c r="IJ172" s="580"/>
      <c r="IK172" s="580"/>
      <c r="IL172" s="580"/>
    </row>
    <row r="173" spans="1:246" ht="26.25" customHeight="1">
      <c r="A173" s="1740" t="s">
        <v>443</v>
      </c>
      <c r="B173" s="1741"/>
      <c r="C173" s="1741"/>
      <c r="D173" s="1741"/>
      <c r="E173" s="1741"/>
      <c r="F173" s="1741"/>
      <c r="G173" s="1741"/>
      <c r="H173" s="1741"/>
      <c r="I173" s="1741"/>
      <c r="J173" s="1741"/>
      <c r="K173" s="1741"/>
      <c r="L173" s="1741"/>
      <c r="M173" s="1741"/>
      <c r="N173" s="1741"/>
      <c r="O173" s="1741"/>
      <c r="P173" s="1741"/>
      <c r="Q173" s="1741"/>
      <c r="R173" s="1741"/>
      <c r="S173" s="1741"/>
      <c r="T173" s="1741"/>
      <c r="U173" s="1741"/>
      <c r="V173" s="1741"/>
      <c r="W173" s="1741"/>
      <c r="X173" s="1741"/>
      <c r="Y173" s="1741"/>
      <c r="Z173" s="1741"/>
      <c r="AA173" s="1741"/>
      <c r="AB173" s="1741"/>
      <c r="AC173" s="1741"/>
      <c r="AD173" s="1741"/>
      <c r="AE173" s="1741"/>
      <c r="AF173" s="1741"/>
      <c r="AG173" s="1742" t="s">
        <v>444</v>
      </c>
      <c r="AH173" s="1743"/>
      <c r="AI173" s="1743"/>
      <c r="AJ173" s="1743"/>
      <c r="AK173" s="1743"/>
      <c r="AL173" s="1744"/>
      <c r="AM173" s="777"/>
      <c r="AN173" s="777"/>
      <c r="AO173" s="777"/>
      <c r="AP173" s="777"/>
      <c r="AQ173" s="777"/>
      <c r="AR173" s="777"/>
      <c r="AS173" s="777"/>
      <c r="AT173" s="777"/>
      <c r="AU173" s="768"/>
      <c r="AV173" s="768"/>
      <c r="AW173" s="768"/>
      <c r="AX173" s="768"/>
      <c r="AY173" s="768"/>
      <c r="AZ173" s="768"/>
      <c r="BA173" s="768"/>
      <c r="BB173" s="768"/>
      <c r="BC173" s="42"/>
      <c r="BD173" s="127"/>
      <c r="BE173" s="605"/>
      <c r="BF173" s="612"/>
      <c r="BG173" s="605"/>
      <c r="BH173" s="129"/>
      <c r="BI173" s="605"/>
      <c r="BJ173" s="246"/>
      <c r="BK173" s="246"/>
      <c r="BL173" s="941"/>
      <c r="BM173" s="941"/>
      <c r="BN173" s="941"/>
      <c r="BO173" s="941"/>
      <c r="BP173" s="941"/>
      <c r="BQ173" s="941"/>
      <c r="BR173" s="941"/>
      <c r="BS173" s="941"/>
      <c r="BT173" s="941"/>
      <c r="BU173" s="941"/>
      <c r="BV173" s="941"/>
      <c r="BW173" s="941"/>
      <c r="BX173" s="941"/>
      <c r="BY173" s="941"/>
      <c r="BZ173" s="941"/>
      <c r="CA173" s="23"/>
      <c r="CB173" s="259"/>
      <c r="CC173" s="259"/>
      <c r="CD173" s="259"/>
      <c r="CE173" s="259"/>
      <c r="CF173" s="259"/>
      <c r="CG173" s="259"/>
      <c r="CH173" s="259"/>
      <c r="CI173" s="259"/>
      <c r="CJ173" s="259"/>
      <c r="CK173" s="259"/>
      <c r="CL173" s="259"/>
      <c r="CM173" s="259"/>
      <c r="CN173" s="259"/>
      <c r="CO173" s="259"/>
      <c r="CP173" s="259"/>
      <c r="CQ173" s="259"/>
      <c r="CR173" s="259"/>
      <c r="CS173" s="259"/>
      <c r="CT173" s="941"/>
      <c r="CU173" s="941"/>
      <c r="CV173" s="941"/>
      <c r="CW173" s="259"/>
      <c r="CX173" s="259"/>
      <c r="CY173" s="941"/>
      <c r="CZ173" s="246"/>
      <c r="DA173" s="580"/>
      <c r="DB173" s="580"/>
      <c r="DC173" s="580"/>
      <c r="DD173" s="580"/>
      <c r="DE173" s="580"/>
      <c r="DF173" s="580"/>
      <c r="DG173" s="580"/>
      <c r="DH173" s="580"/>
      <c r="DI173" s="580"/>
      <c r="DJ173" s="580"/>
      <c r="DK173" s="580"/>
      <c r="DL173" s="580"/>
      <c r="DM173" s="580"/>
      <c r="DN173" s="580"/>
      <c r="DO173" s="580"/>
      <c r="DP173" s="580"/>
      <c r="DQ173" s="580"/>
      <c r="DR173" s="580"/>
      <c r="DS173" s="580"/>
      <c r="DT173" s="580"/>
      <c r="DU173" s="580"/>
      <c r="DV173" s="580"/>
      <c r="DW173" s="580"/>
      <c r="DX173" s="580"/>
      <c r="DY173" s="580"/>
      <c r="DZ173" s="580"/>
      <c r="EA173" s="580"/>
      <c r="EB173" s="580"/>
      <c r="EC173" s="580"/>
      <c r="ED173" s="580"/>
      <c r="EE173" s="580"/>
      <c r="EF173" s="580"/>
      <c r="EG173" s="580"/>
      <c r="EH173" s="580"/>
      <c r="EI173" s="580"/>
      <c r="EJ173" s="580"/>
      <c r="EK173" s="580"/>
      <c r="EL173" s="580"/>
      <c r="EM173" s="580"/>
      <c r="EN173" s="580"/>
      <c r="EO173" s="580"/>
      <c r="EP173" s="580"/>
      <c r="EQ173" s="580"/>
      <c r="ER173" s="580"/>
      <c r="ES173" s="580"/>
      <c r="ET173" s="580"/>
      <c r="EU173" s="580"/>
      <c r="EV173" s="580"/>
      <c r="EW173" s="580"/>
      <c r="EX173" s="580"/>
      <c r="EY173" s="580"/>
      <c r="EZ173" s="580"/>
      <c r="FA173" s="580"/>
      <c r="FB173" s="580"/>
      <c r="FC173" s="580"/>
      <c r="FD173" s="580"/>
      <c r="FE173" s="580"/>
      <c r="FF173" s="580"/>
      <c r="FG173" s="580"/>
      <c r="FH173" s="580"/>
      <c r="FI173" s="580"/>
      <c r="FJ173" s="580"/>
      <c r="FK173" s="580"/>
      <c r="FL173" s="580"/>
      <c r="FM173" s="580"/>
      <c r="FN173" s="580"/>
      <c r="FO173" s="580"/>
      <c r="FP173" s="580"/>
      <c r="FQ173" s="580"/>
      <c r="FR173" s="580"/>
      <c r="FS173" s="580"/>
      <c r="FT173" s="580"/>
      <c r="FU173" s="580"/>
      <c r="FV173" s="580"/>
      <c r="FW173" s="580"/>
      <c r="FX173" s="580"/>
      <c r="FY173" s="580"/>
      <c r="FZ173" s="580"/>
      <c r="GA173" s="580"/>
      <c r="GB173" s="580"/>
      <c r="GC173" s="580"/>
      <c r="GD173" s="580"/>
      <c r="GE173" s="580"/>
      <c r="GF173" s="580"/>
      <c r="GG173" s="580"/>
      <c r="GH173" s="580"/>
      <c r="GI173" s="580"/>
      <c r="GJ173" s="580"/>
      <c r="GK173" s="580"/>
      <c r="GL173" s="580"/>
      <c r="GM173" s="580"/>
      <c r="GN173" s="580"/>
      <c r="GO173" s="580"/>
      <c r="GP173" s="580"/>
      <c r="GQ173" s="580"/>
      <c r="GR173" s="580"/>
      <c r="GS173" s="580"/>
      <c r="GT173" s="580"/>
      <c r="GU173" s="580"/>
      <c r="GV173" s="580"/>
      <c r="GW173" s="580"/>
      <c r="GX173" s="580"/>
      <c r="GY173" s="580"/>
      <c r="GZ173" s="580"/>
      <c r="HA173" s="580"/>
      <c r="HB173" s="580"/>
      <c r="HC173" s="580"/>
      <c r="HD173" s="580"/>
      <c r="HE173" s="580"/>
      <c r="HF173" s="580"/>
      <c r="HG173" s="580"/>
      <c r="HH173" s="580"/>
      <c r="HI173" s="580"/>
      <c r="HJ173" s="580"/>
      <c r="HK173" s="580"/>
      <c r="HL173" s="580"/>
      <c r="HM173" s="580"/>
      <c r="HN173" s="580"/>
      <c r="HO173" s="580"/>
      <c r="HP173" s="580"/>
      <c r="HQ173" s="580"/>
      <c r="HR173" s="580"/>
      <c r="HS173" s="580"/>
      <c r="HT173" s="580"/>
      <c r="HU173" s="580"/>
      <c r="HV173" s="580"/>
      <c r="HW173" s="580"/>
      <c r="HX173" s="580"/>
      <c r="HY173" s="580"/>
      <c r="HZ173" s="580"/>
      <c r="IA173" s="580"/>
      <c r="IB173" s="580"/>
      <c r="IC173" s="580"/>
      <c r="ID173" s="580"/>
      <c r="IE173" s="580"/>
      <c r="IF173" s="580"/>
      <c r="IG173" s="580"/>
      <c r="IH173" s="580"/>
      <c r="II173" s="580"/>
      <c r="IJ173" s="580"/>
      <c r="IK173" s="580"/>
      <c r="IL173" s="580"/>
    </row>
    <row r="174" spans="1:246" ht="31.5" customHeight="1">
      <c r="A174" s="1748"/>
      <c r="B174" s="1749"/>
      <c r="C174" s="1749"/>
      <c r="D174" s="1749"/>
      <c r="E174" s="1749"/>
      <c r="F174" s="1749"/>
      <c r="G174" s="1749"/>
      <c r="H174" s="1749"/>
      <c r="I174" s="1749"/>
      <c r="J174" s="1749"/>
      <c r="K174" s="1749"/>
      <c r="L174" s="1749"/>
      <c r="M174" s="1749"/>
      <c r="N174" s="1749"/>
      <c r="O174" s="1749"/>
      <c r="P174" s="1749"/>
      <c r="Q174" s="1749"/>
      <c r="R174" s="1749"/>
      <c r="S174" s="1749"/>
      <c r="T174" s="1749"/>
      <c r="U174" s="1749"/>
      <c r="V174" s="1749"/>
      <c r="W174" s="1749"/>
      <c r="X174" s="1749"/>
      <c r="Y174" s="1749"/>
      <c r="Z174" s="1749"/>
      <c r="AA174" s="1749"/>
      <c r="AB174" s="1749"/>
      <c r="AC174" s="1749"/>
      <c r="AD174" s="1749"/>
      <c r="AE174" s="1749"/>
      <c r="AF174" s="1750"/>
      <c r="AG174" s="1745"/>
      <c r="AH174" s="1746"/>
      <c r="AI174" s="1746"/>
      <c r="AJ174" s="1746"/>
      <c r="AK174" s="1746"/>
      <c r="AL174" s="1747"/>
      <c r="AM174" s="777"/>
      <c r="AN174" s="777"/>
      <c r="AO174" s="777"/>
      <c r="AP174" s="777"/>
      <c r="AQ174" s="777"/>
      <c r="AR174" s="777"/>
      <c r="AS174" s="777"/>
      <c r="AT174" s="777"/>
      <c r="AU174" s="768"/>
      <c r="AV174" s="768"/>
      <c r="AW174" s="768"/>
      <c r="AX174" s="768"/>
      <c r="AY174" s="768"/>
      <c r="AZ174" s="768"/>
      <c r="BA174" s="768"/>
      <c r="BB174" s="768"/>
      <c r="BC174" s="42"/>
      <c r="BD174" s="127"/>
      <c r="BE174" s="605"/>
      <c r="BF174" s="612"/>
      <c r="BG174" s="605"/>
      <c r="BH174" s="129"/>
      <c r="BI174" s="605"/>
      <c r="BJ174" s="246"/>
      <c r="BK174" s="246"/>
      <c r="BL174" s="941"/>
      <c r="BM174" s="941"/>
      <c r="BN174" s="941"/>
      <c r="BO174" s="941"/>
      <c r="BP174" s="941"/>
      <c r="BQ174" s="941"/>
      <c r="BR174" s="941"/>
      <c r="BS174" s="941"/>
      <c r="BT174" s="941"/>
      <c r="BU174" s="941"/>
      <c r="BV174" s="941"/>
      <c r="BW174" s="941"/>
      <c r="BX174" s="941"/>
      <c r="BY174" s="941"/>
      <c r="BZ174" s="941"/>
      <c r="CA174" s="23"/>
      <c r="CB174" s="259"/>
      <c r="CC174" s="259"/>
      <c r="CD174" s="259"/>
      <c r="CE174" s="259"/>
      <c r="CF174" s="259"/>
      <c r="CG174" s="259"/>
      <c r="CH174" s="259"/>
      <c r="CI174" s="259"/>
      <c r="CJ174" s="259"/>
      <c r="CK174" s="259"/>
      <c r="CL174" s="259"/>
      <c r="CM174" s="259"/>
      <c r="CN174" s="259"/>
      <c r="CO174" s="259"/>
      <c r="CP174" s="259"/>
      <c r="CQ174" s="259"/>
      <c r="CR174" s="259"/>
      <c r="CS174" s="259"/>
      <c r="CT174" s="941"/>
      <c r="CU174" s="941"/>
      <c r="CV174" s="941"/>
      <c r="CW174" s="259"/>
      <c r="CX174" s="259"/>
      <c r="CY174" s="941"/>
      <c r="CZ174" s="246"/>
      <c r="DA174" s="580"/>
      <c r="DB174" s="580"/>
      <c r="DC174" s="580"/>
      <c r="DD174" s="580"/>
      <c r="DE174" s="580"/>
      <c r="DF174" s="580"/>
      <c r="DG174" s="580"/>
      <c r="DH174" s="580"/>
      <c r="DI174" s="580"/>
      <c r="DJ174" s="580"/>
      <c r="DK174" s="580"/>
      <c r="DL174" s="580"/>
      <c r="DM174" s="580"/>
      <c r="DN174" s="580"/>
      <c r="DO174" s="580"/>
      <c r="DP174" s="580"/>
      <c r="DQ174" s="580"/>
      <c r="DR174" s="580"/>
      <c r="DS174" s="580"/>
      <c r="DT174" s="580"/>
      <c r="DU174" s="580"/>
      <c r="DV174" s="580"/>
      <c r="DW174" s="580"/>
      <c r="DX174" s="580"/>
      <c r="DY174" s="580"/>
      <c r="DZ174" s="580"/>
      <c r="EA174" s="580"/>
      <c r="EB174" s="580"/>
      <c r="EC174" s="580"/>
      <c r="ED174" s="580"/>
      <c r="EE174" s="580"/>
      <c r="EF174" s="580"/>
      <c r="EG174" s="580"/>
      <c r="EH174" s="580"/>
      <c r="EI174" s="580"/>
      <c r="EJ174" s="580"/>
      <c r="EK174" s="580"/>
      <c r="EL174" s="580"/>
      <c r="EM174" s="580"/>
      <c r="EN174" s="580"/>
      <c r="EO174" s="580"/>
      <c r="EP174" s="580"/>
      <c r="EQ174" s="580"/>
      <c r="ER174" s="580"/>
      <c r="ES174" s="580"/>
      <c r="ET174" s="580"/>
      <c r="EU174" s="580"/>
      <c r="EV174" s="580"/>
      <c r="EW174" s="580"/>
      <c r="EX174" s="580"/>
      <c r="EY174" s="580"/>
      <c r="EZ174" s="580"/>
      <c r="FA174" s="580"/>
      <c r="FB174" s="580"/>
      <c r="FC174" s="580"/>
      <c r="FD174" s="580"/>
      <c r="FE174" s="580"/>
      <c r="FF174" s="580"/>
      <c r="FG174" s="580"/>
      <c r="FH174" s="580"/>
      <c r="FI174" s="580"/>
      <c r="FJ174" s="580"/>
      <c r="FK174" s="580"/>
      <c r="FL174" s="580"/>
      <c r="FM174" s="580"/>
      <c r="FN174" s="580"/>
      <c r="FO174" s="580"/>
      <c r="FP174" s="580"/>
      <c r="FQ174" s="580"/>
      <c r="FR174" s="580"/>
      <c r="FS174" s="580"/>
      <c r="FT174" s="580"/>
      <c r="FU174" s="580"/>
      <c r="FV174" s="580"/>
      <c r="FW174" s="580"/>
      <c r="FX174" s="580"/>
      <c r="FY174" s="580"/>
      <c r="FZ174" s="580"/>
      <c r="GA174" s="580"/>
      <c r="GB174" s="580"/>
      <c r="GC174" s="580"/>
      <c r="GD174" s="580"/>
      <c r="GE174" s="580"/>
      <c r="GF174" s="580"/>
      <c r="GG174" s="580"/>
      <c r="GH174" s="580"/>
      <c r="GI174" s="580"/>
      <c r="GJ174" s="580"/>
      <c r="GK174" s="580"/>
      <c r="GL174" s="580"/>
      <c r="GM174" s="580"/>
      <c r="GN174" s="580"/>
      <c r="GO174" s="580"/>
      <c r="GP174" s="580"/>
      <c r="GQ174" s="580"/>
      <c r="GR174" s="580"/>
      <c r="GS174" s="580"/>
      <c r="GT174" s="580"/>
      <c r="GU174" s="580"/>
      <c r="GV174" s="580"/>
      <c r="GW174" s="580"/>
      <c r="GX174" s="580"/>
      <c r="GY174" s="580"/>
      <c r="GZ174" s="580"/>
      <c r="HA174" s="580"/>
      <c r="HB174" s="580"/>
      <c r="HC174" s="580"/>
      <c r="HD174" s="580"/>
      <c r="HE174" s="580"/>
      <c r="HF174" s="580"/>
      <c r="HG174" s="580"/>
      <c r="HH174" s="580"/>
      <c r="HI174" s="580"/>
      <c r="HJ174" s="580"/>
      <c r="HK174" s="580"/>
      <c r="HL174" s="580"/>
      <c r="HM174" s="580"/>
      <c r="HN174" s="580"/>
      <c r="HO174" s="580"/>
      <c r="HP174" s="580"/>
      <c r="HQ174" s="580"/>
      <c r="HR174" s="580"/>
      <c r="HS174" s="580"/>
      <c r="HT174" s="580"/>
      <c r="HU174" s="580"/>
      <c r="HV174" s="580"/>
      <c r="HW174" s="580"/>
      <c r="HX174" s="580"/>
      <c r="HY174" s="580"/>
      <c r="HZ174" s="580"/>
      <c r="IA174" s="580"/>
      <c r="IB174" s="580"/>
      <c r="IC174" s="580"/>
      <c r="ID174" s="580"/>
      <c r="IE174" s="580"/>
      <c r="IF174" s="580"/>
      <c r="IG174" s="580"/>
      <c r="IH174" s="580"/>
      <c r="II174" s="580"/>
      <c r="IJ174" s="580"/>
      <c r="IK174" s="580"/>
      <c r="IL174" s="580"/>
    </row>
    <row r="175" spans="1:246" ht="30" customHeight="1">
      <c r="A175" s="1751"/>
      <c r="B175" s="1752"/>
      <c r="C175" s="1752"/>
      <c r="D175" s="1752"/>
      <c r="E175" s="1752"/>
      <c r="F175" s="1752"/>
      <c r="G175" s="1752"/>
      <c r="H175" s="1752"/>
      <c r="I175" s="1752"/>
      <c r="J175" s="1752"/>
      <c r="K175" s="1752"/>
      <c r="L175" s="1752"/>
      <c r="M175" s="1752"/>
      <c r="N175" s="1752"/>
      <c r="O175" s="1752"/>
      <c r="P175" s="1752"/>
      <c r="Q175" s="1752"/>
      <c r="R175" s="1752"/>
      <c r="S175" s="1752"/>
      <c r="T175" s="1752"/>
      <c r="U175" s="1752"/>
      <c r="V175" s="1752"/>
      <c r="W175" s="1752"/>
      <c r="X175" s="1752"/>
      <c r="Y175" s="1752"/>
      <c r="Z175" s="1752"/>
      <c r="AA175" s="1752"/>
      <c r="AB175" s="1752"/>
      <c r="AC175" s="1752"/>
      <c r="AD175" s="1752"/>
      <c r="AE175" s="1752"/>
      <c r="AF175" s="1753"/>
      <c r="AG175" s="909" t="s">
        <v>445</v>
      </c>
      <c r="AH175" s="1522"/>
      <c r="AI175" s="1523"/>
      <c r="AJ175" s="1523"/>
      <c r="AK175" s="1523"/>
      <c r="AL175" s="1524"/>
      <c r="AM175" s="777"/>
      <c r="AN175" s="777"/>
      <c r="AO175" s="777"/>
      <c r="AP175" s="777"/>
      <c r="AQ175" s="777"/>
      <c r="AR175" s="777"/>
      <c r="AS175" s="777"/>
      <c r="AT175" s="777"/>
      <c r="AU175" s="768"/>
      <c r="AV175" s="768"/>
      <c r="AW175" s="768"/>
      <c r="AX175" s="768"/>
      <c r="AY175" s="768"/>
      <c r="AZ175" s="768"/>
      <c r="BA175" s="768"/>
      <c r="BB175" s="768"/>
      <c r="BC175" s="42"/>
      <c r="BD175" s="127"/>
      <c r="BE175" s="605"/>
      <c r="BF175" s="612"/>
      <c r="BG175" s="605"/>
      <c r="BH175" s="129"/>
      <c r="BI175" s="605"/>
      <c r="BJ175" s="246"/>
      <c r="BK175" s="246"/>
      <c r="BL175" s="941"/>
      <c r="BM175" s="941"/>
      <c r="BN175" s="941"/>
      <c r="BO175" s="941"/>
      <c r="BP175" s="941"/>
      <c r="BQ175" s="941"/>
      <c r="BR175" s="941"/>
      <c r="BS175" s="941"/>
      <c r="BT175" s="941"/>
      <c r="BU175" s="941"/>
      <c r="BV175" s="941"/>
      <c r="BW175" s="941"/>
      <c r="BX175" s="941"/>
      <c r="BY175" s="941"/>
      <c r="BZ175" s="941"/>
      <c r="CA175" s="23"/>
      <c r="CB175" s="259"/>
      <c r="CC175" s="259"/>
      <c r="CD175" s="259"/>
      <c r="CE175" s="259"/>
      <c r="CF175" s="259"/>
      <c r="CG175" s="259"/>
      <c r="CH175" s="259"/>
      <c r="CI175" s="259"/>
      <c r="CJ175" s="259"/>
      <c r="CK175" s="259"/>
      <c r="CL175" s="259"/>
      <c r="CM175" s="259"/>
      <c r="CN175" s="259"/>
      <c r="CO175" s="259"/>
      <c r="CP175" s="259"/>
      <c r="CQ175" s="259"/>
      <c r="CR175" s="259"/>
      <c r="CS175" s="259"/>
      <c r="CT175" s="941"/>
      <c r="CU175" s="941"/>
      <c r="CV175" s="941"/>
      <c r="CW175" s="259"/>
      <c r="CX175" s="259"/>
      <c r="CY175" s="941"/>
      <c r="CZ175" s="246"/>
      <c r="DA175" s="580"/>
      <c r="DB175" s="580"/>
      <c r="DC175" s="580"/>
      <c r="DD175" s="580"/>
      <c r="DE175" s="580"/>
      <c r="DF175" s="580"/>
      <c r="DG175" s="580"/>
      <c r="DH175" s="580"/>
      <c r="DI175" s="580"/>
      <c r="DJ175" s="580"/>
      <c r="DK175" s="580"/>
      <c r="DL175" s="580"/>
      <c r="DM175" s="580"/>
      <c r="DN175" s="580"/>
      <c r="DO175" s="580"/>
      <c r="DP175" s="580"/>
      <c r="DQ175" s="580"/>
      <c r="DR175" s="580"/>
      <c r="DS175" s="580"/>
      <c r="DT175" s="580"/>
      <c r="DU175" s="580"/>
      <c r="DV175" s="580"/>
      <c r="DW175" s="580"/>
      <c r="DX175" s="580"/>
      <c r="DY175" s="580"/>
      <c r="DZ175" s="580"/>
      <c r="EA175" s="580"/>
      <c r="EB175" s="580"/>
      <c r="EC175" s="580"/>
      <c r="ED175" s="580"/>
      <c r="EE175" s="580"/>
      <c r="EF175" s="580"/>
      <c r="EG175" s="580"/>
      <c r="EH175" s="580"/>
      <c r="EI175" s="580"/>
      <c r="EJ175" s="580"/>
      <c r="EK175" s="580"/>
      <c r="EL175" s="580"/>
      <c r="EM175" s="580"/>
      <c r="EN175" s="580"/>
      <c r="EO175" s="580"/>
      <c r="EP175" s="580"/>
      <c r="EQ175" s="580"/>
      <c r="ER175" s="580"/>
      <c r="ES175" s="580"/>
      <c r="ET175" s="580"/>
      <c r="EU175" s="580"/>
      <c r="EV175" s="580"/>
      <c r="EW175" s="580"/>
      <c r="EX175" s="580"/>
      <c r="EY175" s="580"/>
      <c r="EZ175" s="580"/>
      <c r="FA175" s="580"/>
      <c r="FB175" s="580"/>
      <c r="FC175" s="580"/>
      <c r="FD175" s="580"/>
      <c r="FE175" s="580"/>
      <c r="FF175" s="580"/>
      <c r="FG175" s="580"/>
      <c r="FH175" s="580"/>
      <c r="FI175" s="580"/>
      <c r="FJ175" s="580"/>
      <c r="FK175" s="580"/>
      <c r="FL175" s="580"/>
      <c r="FM175" s="580"/>
      <c r="FN175" s="580"/>
      <c r="FO175" s="580"/>
      <c r="FP175" s="580"/>
      <c r="FQ175" s="580"/>
      <c r="FR175" s="580"/>
      <c r="FS175" s="580"/>
      <c r="FT175" s="580"/>
      <c r="FU175" s="580"/>
      <c r="FV175" s="580"/>
      <c r="FW175" s="580"/>
      <c r="FX175" s="580"/>
      <c r="FY175" s="580"/>
      <c r="FZ175" s="580"/>
      <c r="GA175" s="580"/>
      <c r="GB175" s="580"/>
      <c r="GC175" s="580"/>
      <c r="GD175" s="580"/>
      <c r="GE175" s="580"/>
      <c r="GF175" s="580"/>
      <c r="GG175" s="580"/>
      <c r="GH175" s="580"/>
      <c r="GI175" s="580"/>
      <c r="GJ175" s="580"/>
      <c r="GK175" s="580"/>
      <c r="GL175" s="580"/>
      <c r="GM175" s="580"/>
      <c r="GN175" s="580"/>
      <c r="GO175" s="580"/>
      <c r="GP175" s="580"/>
      <c r="GQ175" s="580"/>
      <c r="GR175" s="580"/>
      <c r="GS175" s="580"/>
      <c r="GT175" s="580"/>
      <c r="GU175" s="580"/>
      <c r="GV175" s="580"/>
      <c r="GW175" s="580"/>
      <c r="GX175" s="580"/>
      <c r="GY175" s="580"/>
      <c r="GZ175" s="580"/>
      <c r="HA175" s="580"/>
      <c r="HB175" s="580"/>
      <c r="HC175" s="580"/>
      <c r="HD175" s="580"/>
      <c r="HE175" s="580"/>
      <c r="HF175" s="580"/>
      <c r="HG175" s="580"/>
      <c r="HH175" s="580"/>
      <c r="HI175" s="580"/>
      <c r="HJ175" s="580"/>
      <c r="HK175" s="580"/>
      <c r="HL175" s="580"/>
      <c r="HM175" s="580"/>
      <c r="HN175" s="580"/>
      <c r="HO175" s="580"/>
      <c r="HP175" s="580"/>
      <c r="HQ175" s="580"/>
      <c r="HR175" s="580"/>
      <c r="HS175" s="580"/>
      <c r="HT175" s="580"/>
      <c r="HU175" s="580"/>
      <c r="HV175" s="580"/>
      <c r="HW175" s="580"/>
      <c r="HX175" s="580"/>
      <c r="HY175" s="580"/>
      <c r="HZ175" s="580"/>
      <c r="IA175" s="580"/>
      <c r="IB175" s="580"/>
      <c r="IC175" s="580"/>
      <c r="ID175" s="580"/>
      <c r="IE175" s="580"/>
      <c r="IF175" s="580"/>
      <c r="IG175" s="580"/>
      <c r="IH175" s="580"/>
      <c r="II175" s="580"/>
      <c r="IJ175" s="580"/>
      <c r="IK175" s="580"/>
      <c r="IL175" s="580"/>
    </row>
    <row r="176" spans="1:246" s="13" customFormat="1" ht="30" customHeight="1">
      <c r="A176" s="1751"/>
      <c r="B176" s="1752"/>
      <c r="C176" s="1752"/>
      <c r="D176" s="1752"/>
      <c r="E176" s="1752"/>
      <c r="F176" s="1752"/>
      <c r="G176" s="1752"/>
      <c r="H176" s="1752"/>
      <c r="I176" s="1752"/>
      <c r="J176" s="1752"/>
      <c r="K176" s="1752"/>
      <c r="L176" s="1752"/>
      <c r="M176" s="1752"/>
      <c r="N176" s="1752"/>
      <c r="O176" s="1752"/>
      <c r="P176" s="1752"/>
      <c r="Q176" s="1752"/>
      <c r="R176" s="1752"/>
      <c r="S176" s="1752"/>
      <c r="T176" s="1752"/>
      <c r="U176" s="1752"/>
      <c r="V176" s="1752"/>
      <c r="W176" s="1752"/>
      <c r="X176" s="1752"/>
      <c r="Y176" s="1752"/>
      <c r="Z176" s="1752"/>
      <c r="AA176" s="1752"/>
      <c r="AB176" s="1752"/>
      <c r="AC176" s="1752"/>
      <c r="AD176" s="1752"/>
      <c r="AE176" s="1752"/>
      <c r="AF176" s="1753"/>
      <c r="AG176" s="199" t="s">
        <v>446</v>
      </c>
      <c r="AH176" s="1522"/>
      <c r="AI176" s="1523"/>
      <c r="AJ176" s="1523"/>
      <c r="AK176" s="1523"/>
      <c r="AL176" s="1524"/>
      <c r="AM176" s="760"/>
      <c r="AN176" s="760"/>
      <c r="AO176" s="760"/>
      <c r="AP176" s="760"/>
      <c r="AQ176" s="760"/>
      <c r="AR176" s="760"/>
      <c r="AS176" s="760"/>
      <c r="AT176" s="760"/>
      <c r="AU176" s="777"/>
      <c r="AV176" s="777"/>
      <c r="AW176" s="777"/>
      <c r="AX176" s="777"/>
      <c r="AY176" s="777"/>
      <c r="AZ176" s="777"/>
      <c r="BA176" s="777"/>
      <c r="BB176" s="777"/>
      <c r="BC176" s="43"/>
      <c r="BD176" s="131"/>
      <c r="BE176" s="771"/>
      <c r="BF176" s="807"/>
      <c r="BG176" s="771"/>
      <c r="BH176" s="613"/>
      <c r="BI176" s="771"/>
      <c r="BJ176" s="771"/>
      <c r="BK176" s="941"/>
      <c r="BL176" s="941"/>
      <c r="BM176" s="941"/>
      <c r="BN176" s="941"/>
      <c r="BO176" s="941"/>
      <c r="BP176" s="941"/>
      <c r="BQ176" s="941"/>
      <c r="BR176" s="941"/>
      <c r="BS176" s="941"/>
      <c r="BT176" s="941"/>
      <c r="BU176" s="941"/>
      <c r="BV176" s="941"/>
      <c r="BW176" s="941"/>
      <c r="BX176" s="941"/>
      <c r="BY176" s="941"/>
      <c r="BZ176" s="941"/>
      <c r="CA176" s="259"/>
      <c r="CB176" s="259"/>
      <c r="CC176" s="259"/>
      <c r="CD176" s="259"/>
      <c r="CE176" s="259"/>
      <c r="CF176" s="259"/>
      <c r="CG176" s="259"/>
      <c r="CH176" s="259"/>
      <c r="CI176" s="259"/>
      <c r="CJ176" s="259"/>
      <c r="CK176" s="259"/>
      <c r="CL176" s="259"/>
      <c r="CM176" s="259"/>
      <c r="CN176" s="259"/>
      <c r="CO176" s="259"/>
      <c r="CP176" s="259"/>
      <c r="CQ176" s="259"/>
      <c r="CR176" s="259"/>
      <c r="CS176" s="259"/>
      <c r="CT176" s="941"/>
      <c r="CU176" s="941"/>
      <c r="CV176" s="941"/>
      <c r="CW176" s="941"/>
      <c r="CX176" s="941"/>
      <c r="CY176" s="941"/>
      <c r="CZ176" s="246"/>
      <c r="DA176" s="580"/>
      <c r="DB176" s="580"/>
      <c r="DC176" s="580"/>
      <c r="DD176" s="580"/>
      <c r="DE176" s="580"/>
      <c r="DF176" s="580"/>
      <c r="DG176" s="580"/>
      <c r="DH176" s="580"/>
      <c r="DI176" s="580"/>
      <c r="DJ176" s="580"/>
      <c r="DK176" s="580"/>
      <c r="DL176" s="580"/>
      <c r="DM176" s="580"/>
      <c r="DN176" s="580"/>
      <c r="DO176" s="580"/>
      <c r="DP176" s="580"/>
      <c r="DQ176" s="580"/>
      <c r="DR176" s="580"/>
      <c r="DS176" s="580"/>
      <c r="DT176" s="580"/>
      <c r="DU176" s="580"/>
      <c r="DV176" s="580"/>
      <c r="DW176" s="580"/>
      <c r="DX176" s="580"/>
      <c r="DY176" s="580"/>
      <c r="DZ176" s="580"/>
      <c r="EA176" s="580"/>
      <c r="EB176" s="580"/>
      <c r="EC176" s="580"/>
      <c r="ED176" s="580"/>
      <c r="EE176" s="580"/>
      <c r="EF176" s="580"/>
      <c r="EG176" s="580"/>
      <c r="EH176" s="580"/>
      <c r="EI176" s="580"/>
      <c r="EJ176" s="580"/>
      <c r="EK176" s="580"/>
      <c r="EL176" s="580"/>
      <c r="EM176" s="580"/>
      <c r="EN176" s="580"/>
      <c r="EO176" s="771"/>
      <c r="EP176" s="771"/>
      <c r="EQ176" s="771"/>
      <c r="ER176" s="771"/>
      <c r="ES176" s="771"/>
      <c r="ET176" s="771"/>
      <c r="EU176" s="771"/>
      <c r="EV176" s="771"/>
      <c r="EW176" s="771"/>
      <c r="EX176" s="771"/>
      <c r="EY176" s="771"/>
      <c r="EZ176" s="771"/>
      <c r="FA176" s="771"/>
      <c r="FB176" s="771"/>
      <c r="FC176" s="771"/>
      <c r="FD176" s="771"/>
      <c r="FE176" s="771"/>
      <c r="FF176" s="771"/>
      <c r="FG176" s="771"/>
      <c r="FH176" s="771"/>
      <c r="FI176" s="771"/>
      <c r="FJ176" s="771"/>
      <c r="FK176" s="771"/>
      <c r="FL176" s="771"/>
      <c r="FM176" s="771"/>
      <c r="FN176" s="771"/>
      <c r="FO176" s="771"/>
      <c r="FP176" s="771"/>
      <c r="FQ176" s="771"/>
      <c r="FR176" s="771"/>
      <c r="FS176" s="771"/>
      <c r="FT176" s="771"/>
      <c r="FU176" s="771"/>
      <c r="FV176" s="771"/>
      <c r="FW176" s="771"/>
      <c r="FX176" s="771"/>
      <c r="FY176" s="771"/>
      <c r="FZ176" s="771"/>
      <c r="GA176" s="771"/>
      <c r="GB176" s="771"/>
      <c r="GC176" s="771"/>
      <c r="GD176" s="771"/>
      <c r="GE176" s="771"/>
      <c r="GF176" s="771"/>
      <c r="GG176" s="771"/>
      <c r="GH176" s="771"/>
      <c r="GI176" s="771"/>
      <c r="GJ176" s="771"/>
      <c r="GK176" s="771"/>
      <c r="GL176" s="771"/>
      <c r="GM176" s="771"/>
      <c r="GN176" s="771"/>
      <c r="GO176" s="771"/>
      <c r="GP176" s="771"/>
      <c r="GQ176" s="771"/>
      <c r="GR176" s="771"/>
      <c r="GS176" s="771"/>
      <c r="GT176" s="771"/>
      <c r="GU176" s="771"/>
      <c r="GV176" s="771"/>
      <c r="GW176" s="771"/>
      <c r="GX176" s="771"/>
      <c r="GY176" s="771"/>
      <c r="GZ176" s="771"/>
      <c r="HA176" s="771"/>
      <c r="HB176" s="771"/>
      <c r="HC176" s="771"/>
      <c r="HD176" s="771"/>
      <c r="HE176" s="771"/>
      <c r="HF176" s="771"/>
      <c r="HG176" s="771"/>
      <c r="HH176" s="771"/>
      <c r="HI176" s="771"/>
      <c r="HJ176" s="771"/>
      <c r="HK176" s="771"/>
      <c r="HL176" s="771"/>
      <c r="HM176" s="771"/>
      <c r="HN176" s="771"/>
      <c r="HO176" s="771"/>
      <c r="HP176" s="771"/>
      <c r="HQ176" s="771"/>
      <c r="HR176" s="771"/>
      <c r="HS176" s="771"/>
      <c r="HT176" s="771"/>
      <c r="HU176" s="771"/>
      <c r="HV176" s="771"/>
      <c r="HW176" s="771"/>
      <c r="HX176" s="771"/>
      <c r="HY176" s="771"/>
      <c r="HZ176" s="771"/>
      <c r="IA176" s="771"/>
      <c r="IB176" s="771"/>
      <c r="IC176" s="771"/>
      <c r="ID176" s="771"/>
      <c r="IE176" s="771"/>
      <c r="IF176" s="771"/>
      <c r="IG176" s="771"/>
      <c r="IH176" s="771"/>
      <c r="II176" s="771"/>
      <c r="IJ176" s="771"/>
      <c r="IK176" s="771"/>
      <c r="IL176" s="771"/>
    </row>
    <row r="177" spans="1:246" s="13" customFormat="1" ht="30" customHeight="1">
      <c r="A177" s="1754"/>
      <c r="B177" s="1755"/>
      <c r="C177" s="1755"/>
      <c r="D177" s="1755"/>
      <c r="E177" s="1755"/>
      <c r="F177" s="1755"/>
      <c r="G177" s="1755"/>
      <c r="H177" s="1755"/>
      <c r="I177" s="1755"/>
      <c r="J177" s="1755"/>
      <c r="K177" s="1755"/>
      <c r="L177" s="1755"/>
      <c r="M177" s="1755"/>
      <c r="N177" s="1755"/>
      <c r="O177" s="1755"/>
      <c r="P177" s="1755"/>
      <c r="Q177" s="1755"/>
      <c r="R177" s="1755"/>
      <c r="S177" s="1755"/>
      <c r="T177" s="1755"/>
      <c r="U177" s="1755"/>
      <c r="V177" s="1755"/>
      <c r="W177" s="1755"/>
      <c r="X177" s="1755"/>
      <c r="Y177" s="1755"/>
      <c r="Z177" s="1755"/>
      <c r="AA177" s="1755"/>
      <c r="AB177" s="1755"/>
      <c r="AC177" s="1755"/>
      <c r="AD177" s="1755"/>
      <c r="AE177" s="1755"/>
      <c r="AF177" s="1756"/>
      <c r="AG177" s="909" t="s">
        <v>447</v>
      </c>
      <c r="AH177" s="1522"/>
      <c r="AI177" s="1523"/>
      <c r="AJ177" s="1523"/>
      <c r="AK177" s="1523"/>
      <c r="AL177" s="1524"/>
      <c r="AM177" s="760"/>
      <c r="AN177" s="760"/>
      <c r="AO177" s="760"/>
      <c r="AP177" s="760"/>
      <c r="AQ177" s="760"/>
      <c r="AR177" s="760"/>
      <c r="AS177" s="760"/>
      <c r="AT177" s="760"/>
      <c r="AU177" s="777"/>
      <c r="AV177" s="777"/>
      <c r="AW177" s="777"/>
      <c r="AX177" s="777"/>
      <c r="AY177" s="777"/>
      <c r="AZ177" s="777"/>
      <c r="BA177" s="777"/>
      <c r="BB177" s="777"/>
      <c r="BC177" s="43"/>
      <c r="BD177" s="131"/>
      <c r="BE177" s="771"/>
      <c r="BF177" s="807"/>
      <c r="BG177" s="771"/>
      <c r="BH177" s="613"/>
      <c r="BI177" s="771"/>
      <c r="BJ177" s="771"/>
      <c r="BK177" s="941"/>
      <c r="BL177" s="941"/>
      <c r="BM177" s="941"/>
      <c r="BN177" s="941"/>
      <c r="BO177" s="941"/>
      <c r="BP177" s="941"/>
      <c r="BQ177" s="941"/>
      <c r="BR177" s="941"/>
      <c r="BS177" s="941"/>
      <c r="BT177" s="941"/>
      <c r="BU177" s="941"/>
      <c r="BV177" s="941"/>
      <c r="BW177" s="941"/>
      <c r="BX177" s="941"/>
      <c r="BY177" s="941"/>
      <c r="BZ177" s="941"/>
      <c r="CA177" s="941"/>
      <c r="CB177" s="259"/>
      <c r="CC177" s="259"/>
      <c r="CD177" s="259"/>
      <c r="CE177" s="259"/>
      <c r="CF177" s="259"/>
      <c r="CG177" s="259"/>
      <c r="CH177" s="259"/>
      <c r="CI177" s="259"/>
      <c r="CJ177" s="259"/>
      <c r="CK177" s="259"/>
      <c r="CL177" s="259"/>
      <c r="CM177" s="259"/>
      <c r="CN177" s="259"/>
      <c r="CO177" s="259"/>
      <c r="CP177" s="259"/>
      <c r="CQ177" s="259"/>
      <c r="CR177" s="259"/>
      <c r="CS177" s="259"/>
      <c r="CT177" s="941"/>
      <c r="CU177" s="941"/>
      <c r="CV177" s="941"/>
      <c r="CW177" s="941"/>
      <c r="CX177" s="941"/>
      <c r="CY177" s="941"/>
      <c r="CZ177" s="246"/>
      <c r="DA177" s="580"/>
      <c r="DB177" s="580"/>
      <c r="DC177" s="580"/>
      <c r="DD177" s="580"/>
      <c r="DE177" s="580"/>
      <c r="DF177" s="580"/>
      <c r="DG177" s="580"/>
      <c r="DH177" s="580"/>
      <c r="DI177" s="580"/>
      <c r="DJ177" s="580"/>
      <c r="DK177" s="580"/>
      <c r="DL177" s="580"/>
      <c r="DM177" s="580"/>
      <c r="DN177" s="580"/>
      <c r="DO177" s="580"/>
      <c r="DP177" s="580"/>
      <c r="DQ177" s="580"/>
      <c r="DR177" s="580"/>
      <c r="DS177" s="580"/>
      <c r="DT177" s="580"/>
      <c r="DU177" s="580"/>
      <c r="DV177" s="580"/>
      <c r="DW177" s="580"/>
      <c r="DX177" s="580"/>
      <c r="DY177" s="580"/>
      <c r="DZ177" s="580"/>
      <c r="EA177" s="580"/>
      <c r="EB177" s="580"/>
      <c r="EC177" s="580"/>
      <c r="ED177" s="580"/>
      <c r="EE177" s="580"/>
      <c r="EF177" s="580"/>
      <c r="EG177" s="580"/>
      <c r="EH177" s="580"/>
      <c r="EI177" s="580"/>
      <c r="EJ177" s="580"/>
      <c r="EK177" s="580"/>
      <c r="EL177" s="580"/>
      <c r="EM177" s="580"/>
      <c r="EN177" s="580"/>
      <c r="EO177" s="771"/>
      <c r="EP177" s="771"/>
      <c r="EQ177" s="771"/>
      <c r="ER177" s="771"/>
      <c r="ES177" s="771"/>
      <c r="ET177" s="771"/>
      <c r="EU177" s="771"/>
      <c r="EV177" s="771"/>
      <c r="EW177" s="771"/>
      <c r="EX177" s="771"/>
      <c r="EY177" s="771"/>
      <c r="EZ177" s="771"/>
      <c r="FA177" s="771"/>
      <c r="FB177" s="771"/>
      <c r="FC177" s="771"/>
      <c r="FD177" s="771"/>
      <c r="FE177" s="771"/>
      <c r="FF177" s="771"/>
      <c r="FG177" s="771"/>
      <c r="FH177" s="771"/>
      <c r="FI177" s="771"/>
      <c r="FJ177" s="771"/>
      <c r="FK177" s="771"/>
      <c r="FL177" s="771"/>
      <c r="FM177" s="771"/>
      <c r="FN177" s="771"/>
      <c r="FO177" s="771"/>
      <c r="FP177" s="771"/>
      <c r="FQ177" s="771"/>
      <c r="FR177" s="771"/>
      <c r="FS177" s="771"/>
      <c r="FT177" s="771"/>
      <c r="FU177" s="771"/>
      <c r="FV177" s="771"/>
      <c r="FW177" s="771"/>
      <c r="FX177" s="771"/>
      <c r="FY177" s="771"/>
      <c r="FZ177" s="771"/>
      <c r="GA177" s="771"/>
      <c r="GB177" s="771"/>
      <c r="GC177" s="771"/>
      <c r="GD177" s="771"/>
      <c r="GE177" s="771"/>
      <c r="GF177" s="771"/>
      <c r="GG177" s="771"/>
      <c r="GH177" s="771"/>
      <c r="GI177" s="771"/>
      <c r="GJ177" s="771"/>
      <c r="GK177" s="771"/>
      <c r="GL177" s="771"/>
      <c r="GM177" s="771"/>
      <c r="GN177" s="771"/>
      <c r="GO177" s="771"/>
      <c r="GP177" s="771"/>
      <c r="GQ177" s="771"/>
      <c r="GR177" s="771"/>
      <c r="GS177" s="771"/>
      <c r="GT177" s="771"/>
      <c r="GU177" s="771"/>
      <c r="GV177" s="771"/>
      <c r="GW177" s="771"/>
      <c r="GX177" s="771"/>
      <c r="GY177" s="771"/>
      <c r="GZ177" s="771"/>
      <c r="HA177" s="771"/>
      <c r="HB177" s="771"/>
      <c r="HC177" s="771"/>
      <c r="HD177" s="771"/>
      <c r="HE177" s="771"/>
      <c r="HF177" s="771"/>
      <c r="HG177" s="771"/>
      <c r="HH177" s="771"/>
      <c r="HI177" s="771"/>
      <c r="HJ177" s="771"/>
      <c r="HK177" s="771"/>
      <c r="HL177" s="771"/>
      <c r="HM177" s="771"/>
      <c r="HN177" s="771"/>
      <c r="HO177" s="771"/>
      <c r="HP177" s="771"/>
      <c r="HQ177" s="771"/>
      <c r="HR177" s="771"/>
      <c r="HS177" s="771"/>
      <c r="HT177" s="771"/>
      <c r="HU177" s="771"/>
      <c r="HV177" s="771"/>
      <c r="HW177" s="771"/>
      <c r="HX177" s="771"/>
      <c r="HY177" s="771"/>
      <c r="HZ177" s="771"/>
      <c r="IA177" s="771"/>
      <c r="IB177" s="771"/>
      <c r="IC177" s="771"/>
      <c r="ID177" s="771"/>
      <c r="IE177" s="771"/>
      <c r="IF177" s="771"/>
      <c r="IG177" s="771"/>
      <c r="IH177" s="771"/>
      <c r="II177" s="771"/>
      <c r="IJ177" s="771"/>
      <c r="IK177" s="771"/>
      <c r="IL177" s="771"/>
    </row>
    <row r="178" spans="1:246" ht="75" customHeight="1" thickBot="1">
      <c r="A178" s="1575" t="s">
        <v>448</v>
      </c>
      <c r="B178" s="1576"/>
      <c r="C178" s="1576"/>
      <c r="D178" s="1576"/>
      <c r="E178" s="1576"/>
      <c r="F178" s="1576"/>
      <c r="G178" s="1576"/>
      <c r="H178" s="1576"/>
      <c r="I178" s="1576"/>
      <c r="J178" s="1576"/>
      <c r="K178" s="1610"/>
      <c r="L178" s="1611"/>
      <c r="M178" s="1611"/>
      <c r="N178" s="1611"/>
      <c r="O178" s="1611"/>
      <c r="P178" s="1611"/>
      <c r="Q178" s="1611"/>
      <c r="R178" s="1611"/>
      <c r="S178" s="1611"/>
      <c r="T178" s="1611"/>
      <c r="U178" s="1611"/>
      <c r="V178" s="1611"/>
      <c r="W178" s="1611"/>
      <c r="X178" s="1611"/>
      <c r="Y178" s="1611"/>
      <c r="Z178" s="1611"/>
      <c r="AA178" s="1611"/>
      <c r="AB178" s="1611"/>
      <c r="AC178" s="1611"/>
      <c r="AD178" s="1611"/>
      <c r="AE178" s="1611"/>
      <c r="AF178" s="1611"/>
      <c r="AG178" s="1611"/>
      <c r="AH178" s="1611"/>
      <c r="AI178" s="1611"/>
      <c r="AJ178" s="1611"/>
      <c r="AK178" s="1611"/>
      <c r="AL178" s="1612"/>
      <c r="AM178" s="760"/>
      <c r="AN178" s="760"/>
      <c r="AO178" s="760"/>
      <c r="AP178" s="760"/>
      <c r="AQ178" s="760"/>
      <c r="AR178" s="760"/>
      <c r="AS178" s="760"/>
      <c r="AT178" s="760"/>
      <c r="AU178" s="765"/>
      <c r="AV178" s="765"/>
      <c r="AW178" s="765"/>
      <c r="AX178" s="765"/>
      <c r="AY178" s="765"/>
      <c r="AZ178" s="765"/>
      <c r="BA178" s="765"/>
      <c r="BB178" s="765"/>
      <c r="BC178" s="40"/>
      <c r="BD178" s="125"/>
      <c r="BE178" s="259"/>
      <c r="BF178" s="801"/>
      <c r="BG178" s="259"/>
      <c r="BH178" s="546"/>
      <c r="BI178" s="259"/>
      <c r="BJ178" s="259"/>
      <c r="BK178" s="259"/>
      <c r="BL178" s="941"/>
      <c r="BM178" s="941"/>
      <c r="BN178" s="941"/>
      <c r="BO178" s="941"/>
      <c r="BP178" s="941"/>
      <c r="BQ178" s="941"/>
      <c r="BR178" s="941"/>
      <c r="BS178" s="941"/>
      <c r="BT178" s="941"/>
      <c r="BU178" s="259"/>
      <c r="BV178" s="259"/>
      <c r="BW178" s="259"/>
      <c r="BX178" s="259"/>
      <c r="BY178" s="259"/>
      <c r="BZ178" s="259"/>
      <c r="CA178" s="259"/>
      <c r="CB178" s="259"/>
      <c r="CC178" s="259"/>
      <c r="CD178" s="259"/>
      <c r="CE178" s="259"/>
      <c r="CF178" s="259"/>
      <c r="CG178" s="259"/>
      <c r="CH178" s="259"/>
      <c r="CI178" s="259"/>
      <c r="CJ178" s="259"/>
      <c r="CK178" s="259"/>
      <c r="CL178" s="259"/>
      <c r="CM178" s="259"/>
      <c r="CN178" s="259"/>
      <c r="CO178" s="259"/>
      <c r="CP178" s="259"/>
      <c r="CQ178" s="259"/>
      <c r="CR178" s="259"/>
      <c r="CS178" s="259"/>
      <c r="CT178" s="771"/>
      <c r="CU178" s="771"/>
      <c r="CV178" s="771"/>
      <c r="CW178" s="40"/>
      <c r="CX178" s="40"/>
      <c r="CY178" s="941"/>
      <c r="CZ178" s="580"/>
      <c r="DA178" s="580"/>
      <c r="DB178" s="580"/>
      <c r="DC178" s="580"/>
      <c r="DD178" s="580"/>
      <c r="DE178" s="580"/>
      <c r="DF178" s="580"/>
      <c r="DG178" s="580"/>
      <c r="DH178" s="580"/>
      <c r="DI178" s="580"/>
      <c r="DJ178" s="580"/>
      <c r="DK178" s="580"/>
      <c r="DL178" s="580"/>
      <c r="DM178" s="580"/>
      <c r="DN178" s="580"/>
      <c r="DO178" s="580"/>
      <c r="DP178" s="580"/>
      <c r="DQ178" s="580"/>
      <c r="DR178" s="580"/>
      <c r="DS178" s="580"/>
      <c r="DT178" s="580"/>
      <c r="DU178" s="580"/>
      <c r="DV178" s="580"/>
      <c r="DW178" s="580"/>
      <c r="DX178" s="580"/>
      <c r="DY178" s="580"/>
      <c r="DZ178" s="580"/>
      <c r="EA178" s="580"/>
      <c r="EB178" s="580"/>
      <c r="EC178" s="580"/>
      <c r="ED178" s="580"/>
      <c r="EE178" s="580"/>
      <c r="EF178" s="580"/>
      <c r="EG178" s="580"/>
      <c r="EH178" s="580"/>
      <c r="EI178" s="580"/>
      <c r="EJ178" s="580"/>
      <c r="EK178" s="580"/>
      <c r="EL178" s="580"/>
      <c r="EM178" s="580"/>
      <c r="EN178" s="580"/>
      <c r="EO178" s="580"/>
      <c r="EP178" s="580"/>
      <c r="EQ178" s="580"/>
      <c r="ER178" s="580"/>
      <c r="ES178" s="580"/>
      <c r="ET178" s="580"/>
      <c r="EU178" s="580"/>
      <c r="EV178" s="580"/>
      <c r="EW178" s="580"/>
      <c r="EX178" s="580"/>
      <c r="EY178" s="580"/>
      <c r="EZ178" s="580"/>
      <c r="FA178" s="580"/>
      <c r="FB178" s="580"/>
      <c r="FC178" s="580"/>
      <c r="FD178" s="580"/>
      <c r="FE178" s="580"/>
      <c r="FF178" s="580"/>
      <c r="FG178" s="580"/>
      <c r="FH178" s="580"/>
      <c r="FI178" s="580"/>
      <c r="FJ178" s="580"/>
      <c r="FK178" s="580"/>
      <c r="FL178" s="580"/>
      <c r="FM178" s="580"/>
      <c r="FN178" s="580"/>
      <c r="FO178" s="580"/>
      <c r="FP178" s="580"/>
      <c r="FQ178" s="580"/>
      <c r="FR178" s="580"/>
      <c r="FS178" s="580"/>
      <c r="FT178" s="580"/>
      <c r="FU178" s="580"/>
      <c r="FV178" s="580"/>
      <c r="FW178" s="580"/>
      <c r="FX178" s="580"/>
      <c r="FY178" s="580"/>
      <c r="FZ178" s="580"/>
      <c r="GA178" s="580"/>
      <c r="GB178" s="580"/>
      <c r="GC178" s="580"/>
      <c r="GD178" s="580"/>
      <c r="GE178" s="580"/>
      <c r="GF178" s="580"/>
      <c r="GG178" s="580"/>
      <c r="GH178" s="580"/>
      <c r="GI178" s="580"/>
      <c r="GJ178" s="580"/>
      <c r="GK178" s="580"/>
      <c r="GL178" s="580"/>
      <c r="GM178" s="580"/>
      <c r="GN178" s="580"/>
      <c r="GO178" s="580"/>
      <c r="GP178" s="580"/>
      <c r="GQ178" s="580"/>
      <c r="GR178" s="580"/>
      <c r="GS178" s="580"/>
      <c r="GT178" s="580"/>
      <c r="GU178" s="580"/>
      <c r="GV178" s="580"/>
      <c r="GW178" s="580"/>
      <c r="GX178" s="580"/>
      <c r="GY178" s="580"/>
      <c r="GZ178" s="580"/>
      <c r="HA178" s="580"/>
      <c r="HB178" s="580"/>
      <c r="HC178" s="580"/>
      <c r="HD178" s="580"/>
      <c r="HE178" s="580"/>
      <c r="HF178" s="580"/>
      <c r="HG178" s="580"/>
      <c r="HH178" s="580"/>
      <c r="HI178" s="580"/>
      <c r="HJ178" s="580"/>
      <c r="HK178" s="580"/>
      <c r="HL178" s="580"/>
      <c r="HM178" s="580"/>
      <c r="HN178" s="580"/>
      <c r="HO178" s="580"/>
      <c r="HP178" s="580"/>
      <c r="HQ178" s="580"/>
      <c r="HR178" s="580"/>
      <c r="HS178" s="580"/>
      <c r="HT178" s="580"/>
      <c r="HU178" s="580"/>
      <c r="HV178" s="580"/>
      <c r="HW178" s="580"/>
      <c r="HX178" s="580"/>
      <c r="HY178" s="580"/>
      <c r="HZ178" s="580"/>
      <c r="IA178" s="580"/>
      <c r="IB178" s="580"/>
      <c r="IC178" s="580"/>
      <c r="ID178" s="580"/>
      <c r="IE178" s="580"/>
      <c r="IF178" s="580"/>
      <c r="IG178" s="580"/>
      <c r="IH178" s="580"/>
      <c r="II178" s="580"/>
      <c r="IJ178" s="580"/>
      <c r="IK178" s="580"/>
      <c r="IL178" s="580"/>
    </row>
    <row r="179" spans="1:246" ht="22.5" customHeight="1" thickBot="1">
      <c r="A179" s="1427" t="s">
        <v>449</v>
      </c>
      <c r="B179" s="1428"/>
      <c r="C179" s="1428"/>
      <c r="D179" s="1428"/>
      <c r="E179" s="1428"/>
      <c r="F179" s="1428"/>
      <c r="G179" s="1428"/>
      <c r="H179" s="1428"/>
      <c r="I179" s="1428"/>
      <c r="J179" s="1428"/>
      <c r="K179" s="1428"/>
      <c r="L179" s="1428"/>
      <c r="M179" s="1428"/>
      <c r="N179" s="1428"/>
      <c r="O179" s="1428"/>
      <c r="P179" s="1428"/>
      <c r="Q179" s="1428"/>
      <c r="R179" s="1428"/>
      <c r="S179" s="1428"/>
      <c r="T179" s="1428"/>
      <c r="U179" s="1428"/>
      <c r="V179" s="1428"/>
      <c r="W179" s="1428"/>
      <c r="X179" s="1428"/>
      <c r="Y179" s="1428"/>
      <c r="Z179" s="1428"/>
      <c r="AA179" s="1428"/>
      <c r="AB179" s="1428"/>
      <c r="AC179" s="1428"/>
      <c r="AD179" s="1428"/>
      <c r="AE179" s="1428"/>
      <c r="AF179" s="1428"/>
      <c r="AG179" s="1428"/>
      <c r="AH179" s="1428"/>
      <c r="AI179" s="1428"/>
      <c r="AJ179" s="1428"/>
      <c r="AK179" s="1428"/>
      <c r="AL179" s="1429"/>
      <c r="AM179" s="777"/>
      <c r="AN179" s="777"/>
      <c r="AO179" s="777"/>
      <c r="AP179" s="777"/>
      <c r="AQ179" s="777"/>
      <c r="AR179" s="777"/>
      <c r="AS179" s="777"/>
      <c r="AT179" s="777"/>
      <c r="AU179" s="1"/>
      <c r="AV179" s="1"/>
      <c r="AW179" s="1"/>
      <c r="AX179" s="1"/>
      <c r="AY179" s="1"/>
      <c r="AZ179" s="1"/>
      <c r="BA179" s="1"/>
      <c r="BB179" s="1"/>
      <c r="BC179" s="23"/>
      <c r="BD179" s="130"/>
      <c r="BE179" s="23"/>
      <c r="BF179" s="614"/>
      <c r="BG179" s="23"/>
      <c r="BH179" s="129"/>
      <c r="BI179" s="23"/>
      <c r="BJ179" s="23"/>
      <c r="BK179" s="23"/>
      <c r="BL179" s="941"/>
      <c r="BM179" s="941"/>
      <c r="BN179" s="941"/>
      <c r="BO179" s="941"/>
      <c r="BP179" s="941"/>
      <c r="BQ179" s="941"/>
      <c r="BR179" s="941"/>
      <c r="BS179" s="941"/>
      <c r="BT179" s="941"/>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771"/>
      <c r="CU179" s="771"/>
      <c r="CV179" s="771"/>
      <c r="CW179" s="771"/>
      <c r="CX179" s="771"/>
      <c r="CY179" s="941"/>
      <c r="CZ179" s="580"/>
      <c r="DA179" s="580"/>
      <c r="DB179" s="580"/>
      <c r="DC179" s="580"/>
      <c r="DD179" s="580"/>
      <c r="DE179" s="580"/>
      <c r="DF179" s="580"/>
      <c r="DG179" s="580"/>
      <c r="DH179" s="580"/>
      <c r="DI179" s="580"/>
      <c r="DJ179" s="580"/>
      <c r="DK179" s="580"/>
      <c r="DL179" s="580"/>
      <c r="DM179" s="580"/>
      <c r="DN179" s="580"/>
      <c r="DO179" s="580"/>
      <c r="DP179" s="580"/>
      <c r="DQ179" s="580"/>
      <c r="DR179" s="580"/>
      <c r="DS179" s="580"/>
      <c r="DT179" s="580"/>
      <c r="DU179" s="580"/>
      <c r="DV179" s="580"/>
      <c r="DW179" s="580"/>
      <c r="DX179" s="580"/>
      <c r="DY179" s="580"/>
      <c r="DZ179" s="580"/>
      <c r="EA179" s="580"/>
      <c r="EB179" s="580"/>
      <c r="EC179" s="580"/>
      <c r="ED179" s="580"/>
      <c r="EE179" s="580"/>
      <c r="EF179" s="580"/>
      <c r="EG179" s="580"/>
      <c r="EH179" s="580"/>
      <c r="EI179" s="580"/>
      <c r="EJ179" s="580"/>
      <c r="EK179" s="580"/>
      <c r="EL179" s="580"/>
      <c r="EM179" s="580"/>
      <c r="EN179" s="580"/>
      <c r="EO179" s="580"/>
      <c r="EP179" s="580"/>
      <c r="EQ179" s="580"/>
      <c r="ER179" s="580"/>
      <c r="ES179" s="580"/>
      <c r="ET179" s="580"/>
      <c r="EU179" s="580"/>
      <c r="EV179" s="580"/>
      <c r="EW179" s="580"/>
      <c r="EX179" s="580"/>
      <c r="EY179" s="580"/>
      <c r="EZ179" s="580"/>
      <c r="FA179" s="580"/>
      <c r="FB179" s="580"/>
      <c r="FC179" s="580"/>
      <c r="FD179" s="580"/>
      <c r="FE179" s="580"/>
      <c r="FF179" s="580"/>
      <c r="FG179" s="580"/>
      <c r="FH179" s="580"/>
      <c r="FI179" s="580"/>
      <c r="FJ179" s="580"/>
      <c r="FK179" s="580"/>
      <c r="FL179" s="580"/>
      <c r="FM179" s="580"/>
      <c r="FN179" s="580"/>
      <c r="FO179" s="580"/>
      <c r="FP179" s="580"/>
      <c r="FQ179" s="580"/>
      <c r="FR179" s="580"/>
      <c r="FS179" s="580"/>
      <c r="FT179" s="580"/>
      <c r="FU179" s="580"/>
      <c r="FV179" s="580"/>
      <c r="FW179" s="580"/>
      <c r="FX179" s="580"/>
      <c r="FY179" s="580"/>
      <c r="FZ179" s="580"/>
      <c r="GA179" s="580"/>
      <c r="GB179" s="580"/>
      <c r="GC179" s="580"/>
      <c r="GD179" s="580"/>
      <c r="GE179" s="580"/>
      <c r="GF179" s="580"/>
      <c r="GG179" s="580"/>
      <c r="GH179" s="580"/>
      <c r="GI179" s="580"/>
      <c r="GJ179" s="580"/>
      <c r="GK179" s="580"/>
      <c r="GL179" s="580"/>
      <c r="GM179" s="580"/>
      <c r="GN179" s="580"/>
      <c r="GO179" s="580"/>
      <c r="GP179" s="580"/>
      <c r="GQ179" s="580"/>
      <c r="GR179" s="580"/>
      <c r="GS179" s="580"/>
      <c r="GT179" s="580"/>
      <c r="GU179" s="580"/>
      <c r="GV179" s="580"/>
      <c r="GW179" s="580"/>
      <c r="GX179" s="580"/>
      <c r="GY179" s="580"/>
      <c r="GZ179" s="580"/>
      <c r="HA179" s="580"/>
      <c r="HB179" s="580"/>
      <c r="HC179" s="580"/>
      <c r="HD179" s="580"/>
      <c r="HE179" s="580"/>
      <c r="HF179" s="580"/>
      <c r="HG179" s="580"/>
      <c r="HH179" s="580"/>
      <c r="HI179" s="580"/>
      <c r="HJ179" s="580"/>
      <c r="HK179" s="580"/>
      <c r="HL179" s="580"/>
      <c r="HM179" s="580"/>
      <c r="HN179" s="580"/>
      <c r="HO179" s="580"/>
      <c r="HP179" s="580"/>
      <c r="HQ179" s="580"/>
      <c r="HR179" s="580"/>
      <c r="HS179" s="580"/>
      <c r="HT179" s="580"/>
      <c r="HU179" s="580"/>
      <c r="HV179" s="580"/>
      <c r="HW179" s="580"/>
      <c r="HX179" s="580"/>
      <c r="HY179" s="580"/>
      <c r="HZ179" s="580"/>
      <c r="IA179" s="580"/>
      <c r="IB179" s="580"/>
      <c r="IC179" s="580"/>
      <c r="ID179" s="580"/>
      <c r="IE179" s="580"/>
      <c r="IF179" s="580"/>
      <c r="IG179" s="580"/>
      <c r="IH179" s="580"/>
      <c r="II179" s="580"/>
      <c r="IJ179" s="580"/>
      <c r="IK179" s="580"/>
      <c r="IL179" s="580"/>
    </row>
    <row r="180" spans="1:246" ht="57.75" customHeight="1" thickBot="1">
      <c r="A180" s="1430" t="s">
        <v>450</v>
      </c>
      <c r="B180" s="1431"/>
      <c r="C180" s="1432"/>
      <c r="D180" s="1432"/>
      <c r="E180" s="1432"/>
      <c r="F180" s="1432"/>
      <c r="G180" s="1432"/>
      <c r="H180" s="1432"/>
      <c r="I180" s="1432"/>
      <c r="J180" s="1432"/>
      <c r="K180" s="1508"/>
      <c r="L180" s="1508"/>
      <c r="M180" s="1508"/>
      <c r="N180" s="1508"/>
      <c r="O180" s="1508"/>
      <c r="P180" s="1508"/>
      <c r="Q180" s="1508"/>
      <c r="R180" s="1508"/>
      <c r="S180" s="1508"/>
      <c r="T180" s="1508"/>
      <c r="U180" s="1508"/>
      <c r="V180" s="1508"/>
      <c r="W180" s="1508"/>
      <c r="X180" s="1508"/>
      <c r="Y180" s="1508"/>
      <c r="Z180" s="1508"/>
      <c r="AA180" s="1508"/>
      <c r="AB180" s="1508"/>
      <c r="AC180" s="1508"/>
      <c r="AD180" s="1432" t="s">
        <v>451</v>
      </c>
      <c r="AE180" s="1432"/>
      <c r="AF180" s="1432"/>
      <c r="AG180" s="1432"/>
      <c r="AH180" s="1432"/>
      <c r="AI180" s="1508"/>
      <c r="AJ180" s="1508"/>
      <c r="AK180" s="1508"/>
      <c r="AL180" s="1554"/>
      <c r="AM180" s="760"/>
      <c r="AN180" s="760"/>
      <c r="AO180" s="760"/>
      <c r="AP180" s="760"/>
      <c r="AQ180" s="760"/>
      <c r="AR180" s="760"/>
      <c r="AS180" s="760"/>
      <c r="AT180" s="760"/>
      <c r="AU180" s="765"/>
      <c r="AV180" s="765"/>
      <c r="AW180" s="765"/>
      <c r="AX180" s="765"/>
      <c r="AY180" s="765"/>
      <c r="AZ180" s="765"/>
      <c r="BA180" s="765"/>
      <c r="BB180" s="765"/>
      <c r="BC180" s="40"/>
      <c r="BD180" s="125"/>
      <c r="BE180" s="259"/>
      <c r="BF180" s="801"/>
      <c r="BG180" s="259"/>
      <c r="BH180" s="546"/>
      <c r="BI180" s="259"/>
      <c r="BJ180" s="259"/>
      <c r="BK180" s="259"/>
      <c r="BL180" s="941"/>
      <c r="BM180" s="941"/>
      <c r="BN180" s="941"/>
      <c r="BO180" s="941"/>
      <c r="BP180" s="941"/>
      <c r="BQ180" s="941"/>
      <c r="BR180" s="941"/>
      <c r="BS180" s="941"/>
      <c r="BT180" s="941"/>
      <c r="BU180" s="259"/>
      <c r="BV180" s="259"/>
      <c r="BW180" s="259"/>
      <c r="BX180" s="259"/>
      <c r="BY180" s="259"/>
      <c r="BZ180" s="259"/>
      <c r="CA180" s="259"/>
      <c r="CB180" s="259"/>
      <c r="CC180" s="259"/>
      <c r="CD180" s="259"/>
      <c r="CE180" s="259"/>
      <c r="CF180" s="259"/>
      <c r="CG180" s="259"/>
      <c r="CH180" s="259"/>
      <c r="CI180" s="259"/>
      <c r="CJ180" s="259"/>
      <c r="CK180" s="259"/>
      <c r="CL180" s="259"/>
      <c r="CM180" s="259"/>
      <c r="CN180" s="259"/>
      <c r="CO180" s="259"/>
      <c r="CP180" s="259"/>
      <c r="CQ180" s="259"/>
      <c r="CR180" s="259"/>
      <c r="CS180" s="259"/>
      <c r="CT180" s="771"/>
      <c r="CU180" s="771"/>
      <c r="CV180" s="771"/>
      <c r="CW180" s="40"/>
      <c r="CX180" s="40"/>
      <c r="CY180" s="941"/>
      <c r="CZ180" s="580"/>
      <c r="DA180" s="580"/>
      <c r="DB180" s="580"/>
      <c r="DC180" s="580"/>
      <c r="DD180" s="580"/>
      <c r="DE180" s="580"/>
      <c r="DF180" s="580"/>
      <c r="DG180" s="580"/>
      <c r="DH180" s="580"/>
      <c r="DI180" s="580"/>
      <c r="DJ180" s="580"/>
      <c r="DK180" s="580"/>
      <c r="DL180" s="580"/>
      <c r="DM180" s="580"/>
      <c r="DN180" s="580"/>
      <c r="DO180" s="580"/>
      <c r="DP180" s="580"/>
      <c r="DQ180" s="580"/>
      <c r="DR180" s="580"/>
      <c r="DS180" s="580"/>
      <c r="DT180" s="580"/>
      <c r="DU180" s="580"/>
      <c r="DV180" s="580"/>
      <c r="DW180" s="580"/>
      <c r="DX180" s="580"/>
      <c r="DY180" s="580"/>
      <c r="DZ180" s="580"/>
      <c r="EA180" s="580"/>
      <c r="EB180" s="580"/>
      <c r="EC180" s="580"/>
      <c r="ED180" s="580"/>
      <c r="EE180" s="580"/>
      <c r="EF180" s="580"/>
      <c r="EG180" s="580"/>
      <c r="EH180" s="580"/>
      <c r="EI180" s="580"/>
      <c r="EJ180" s="580"/>
      <c r="EK180" s="580"/>
      <c r="EL180" s="580"/>
      <c r="EM180" s="580"/>
      <c r="EN180" s="580"/>
      <c r="EO180" s="580"/>
      <c r="EP180" s="580"/>
      <c r="EQ180" s="580"/>
      <c r="ER180" s="580"/>
      <c r="ES180" s="580"/>
      <c r="ET180" s="580"/>
      <c r="EU180" s="580"/>
      <c r="EV180" s="580"/>
      <c r="EW180" s="580"/>
      <c r="EX180" s="580"/>
      <c r="EY180" s="580"/>
      <c r="EZ180" s="580"/>
      <c r="FA180" s="580"/>
      <c r="FB180" s="580"/>
      <c r="FC180" s="580"/>
      <c r="FD180" s="580"/>
      <c r="FE180" s="580"/>
      <c r="FF180" s="580"/>
      <c r="FG180" s="580"/>
      <c r="FH180" s="580"/>
      <c r="FI180" s="580"/>
      <c r="FJ180" s="580"/>
      <c r="FK180" s="580"/>
      <c r="FL180" s="580"/>
      <c r="FM180" s="580"/>
      <c r="FN180" s="580"/>
      <c r="FO180" s="580"/>
      <c r="FP180" s="580"/>
      <c r="FQ180" s="580"/>
      <c r="FR180" s="580"/>
      <c r="FS180" s="580"/>
      <c r="FT180" s="580"/>
      <c r="FU180" s="580"/>
      <c r="FV180" s="580"/>
      <c r="FW180" s="580"/>
      <c r="FX180" s="580"/>
      <c r="FY180" s="580"/>
      <c r="FZ180" s="580"/>
      <c r="GA180" s="580"/>
      <c r="GB180" s="580"/>
      <c r="GC180" s="580"/>
      <c r="GD180" s="580"/>
      <c r="GE180" s="580"/>
      <c r="GF180" s="580"/>
      <c r="GG180" s="580"/>
      <c r="GH180" s="580"/>
      <c r="GI180" s="580"/>
      <c r="GJ180" s="580"/>
      <c r="GK180" s="580"/>
      <c r="GL180" s="580"/>
      <c r="GM180" s="580"/>
      <c r="GN180" s="580"/>
      <c r="GO180" s="580"/>
      <c r="GP180" s="580"/>
      <c r="GQ180" s="580"/>
      <c r="GR180" s="580"/>
      <c r="GS180" s="580"/>
      <c r="GT180" s="580"/>
      <c r="GU180" s="580"/>
      <c r="GV180" s="580"/>
      <c r="GW180" s="580"/>
      <c r="GX180" s="580"/>
      <c r="GY180" s="580"/>
      <c r="GZ180" s="580"/>
      <c r="HA180" s="580"/>
      <c r="HB180" s="580"/>
      <c r="HC180" s="580"/>
      <c r="HD180" s="580"/>
      <c r="HE180" s="580"/>
      <c r="HF180" s="580"/>
      <c r="HG180" s="580"/>
      <c r="HH180" s="580"/>
      <c r="HI180" s="580"/>
      <c r="HJ180" s="580"/>
      <c r="HK180" s="580"/>
      <c r="HL180" s="580"/>
      <c r="HM180" s="580"/>
      <c r="HN180" s="580"/>
      <c r="HO180" s="580"/>
      <c r="HP180" s="580"/>
      <c r="HQ180" s="580"/>
      <c r="HR180" s="580"/>
      <c r="HS180" s="580"/>
      <c r="HT180" s="580"/>
      <c r="HU180" s="580"/>
      <c r="HV180" s="580"/>
      <c r="HW180" s="580"/>
      <c r="HX180" s="580"/>
      <c r="HY180" s="580"/>
      <c r="HZ180" s="580"/>
      <c r="IA180" s="580"/>
      <c r="IB180" s="580"/>
      <c r="IC180" s="580"/>
      <c r="ID180" s="580"/>
      <c r="IE180" s="580"/>
      <c r="IF180" s="580"/>
      <c r="IG180" s="580"/>
      <c r="IH180" s="580"/>
      <c r="II180" s="580"/>
      <c r="IJ180" s="580"/>
      <c r="IK180" s="580"/>
      <c r="IL180" s="580"/>
    </row>
    <row r="181" spans="1:246" ht="19.5" customHeight="1" thickBot="1">
      <c r="A181" s="1577" t="s">
        <v>452</v>
      </c>
      <c r="B181" s="1578"/>
      <c r="C181" s="1578"/>
      <c r="D181" s="1578"/>
      <c r="E181" s="1578"/>
      <c r="F181" s="1578"/>
      <c r="G181" s="1578"/>
      <c r="H181" s="1578"/>
      <c r="I181" s="1578"/>
      <c r="J181" s="1578"/>
      <c r="K181" s="1578"/>
      <c r="L181" s="1578"/>
      <c r="M181" s="1578"/>
      <c r="N181" s="1578"/>
      <c r="O181" s="1578"/>
      <c r="P181" s="1578"/>
      <c r="Q181" s="1578"/>
      <c r="R181" s="1578"/>
      <c r="S181" s="1578"/>
      <c r="T181" s="1578"/>
      <c r="U181" s="1578"/>
      <c r="V181" s="1578"/>
      <c r="W181" s="1578"/>
      <c r="X181" s="1578"/>
      <c r="Y181" s="1578"/>
      <c r="Z181" s="1578"/>
      <c r="AA181" s="1578"/>
      <c r="AB181" s="1578"/>
      <c r="AC181" s="1578"/>
      <c r="AD181" s="1578"/>
      <c r="AE181" s="1578"/>
      <c r="AF181" s="1578"/>
      <c r="AG181" s="1578"/>
      <c r="AH181" s="1578"/>
      <c r="AI181" s="1578"/>
      <c r="AJ181" s="1578"/>
      <c r="AK181" s="1578"/>
      <c r="AL181" s="1579"/>
      <c r="AM181" s="760"/>
      <c r="AN181" s="760"/>
      <c r="AO181" s="760"/>
      <c r="AP181" s="760"/>
      <c r="AQ181" s="760"/>
      <c r="AR181" s="760"/>
      <c r="AS181" s="760"/>
      <c r="AT181" s="760"/>
      <c r="AU181" s="759"/>
      <c r="AV181" s="759"/>
      <c r="AW181" s="759"/>
      <c r="AX181" s="759"/>
      <c r="AY181" s="759"/>
      <c r="AZ181" s="759"/>
      <c r="BA181" s="759"/>
      <c r="BB181" s="759"/>
      <c r="BE181" s="580"/>
      <c r="BF181" s="769"/>
      <c r="BG181" s="580"/>
      <c r="BH181" s="546"/>
      <c r="BI181" s="259"/>
      <c r="BJ181" s="259"/>
      <c r="BK181" s="259"/>
      <c r="BL181" s="941"/>
      <c r="BM181" s="941"/>
      <c r="BN181" s="941"/>
      <c r="BO181" s="941"/>
      <c r="BP181" s="941"/>
      <c r="BQ181" s="941"/>
      <c r="BR181" s="941"/>
      <c r="BS181" s="941"/>
      <c r="BT181" s="941"/>
      <c r="BU181" s="259"/>
      <c r="BV181" s="259"/>
      <c r="BW181" s="259"/>
      <c r="BX181" s="259"/>
      <c r="BY181" s="259"/>
      <c r="BZ181" s="259"/>
      <c r="CA181" s="259"/>
      <c r="CB181" s="259"/>
      <c r="CC181" s="259"/>
      <c r="CD181" s="259"/>
      <c r="CE181" s="259"/>
      <c r="CF181" s="259"/>
      <c r="CG181" s="259"/>
      <c r="CH181" s="259"/>
      <c r="CI181" s="259"/>
      <c r="CJ181" s="259"/>
      <c r="CK181" s="259"/>
      <c r="CL181" s="259"/>
      <c r="CM181" s="259"/>
      <c r="CN181" s="259"/>
      <c r="CO181" s="259"/>
      <c r="CP181" s="259"/>
      <c r="CQ181" s="259"/>
      <c r="CR181" s="259"/>
      <c r="CS181" s="259"/>
      <c r="CT181" s="771"/>
      <c r="CU181" s="771"/>
      <c r="CV181" s="771"/>
      <c r="CW181" s="40"/>
      <c r="CX181" s="40"/>
      <c r="CY181" s="941"/>
      <c r="CZ181" s="580"/>
      <c r="DA181" s="580"/>
      <c r="DB181" s="580"/>
      <c r="DC181" s="580"/>
      <c r="DD181" s="580"/>
      <c r="DE181" s="580"/>
      <c r="DF181" s="580"/>
      <c r="DG181" s="580"/>
      <c r="DH181" s="580"/>
      <c r="DI181" s="580"/>
      <c r="DJ181" s="580"/>
      <c r="DK181" s="580"/>
      <c r="DL181" s="580"/>
      <c r="DM181" s="580"/>
      <c r="DN181" s="580"/>
      <c r="DO181" s="580"/>
      <c r="DP181" s="580"/>
      <c r="DQ181" s="580"/>
      <c r="DR181" s="580"/>
      <c r="DS181" s="580"/>
      <c r="DT181" s="580"/>
      <c r="DU181" s="580"/>
      <c r="DV181" s="580"/>
      <c r="DW181" s="580"/>
      <c r="DX181" s="580"/>
      <c r="DY181" s="580"/>
      <c r="DZ181" s="580"/>
      <c r="EA181" s="580"/>
      <c r="EB181" s="580"/>
      <c r="EC181" s="580"/>
      <c r="ED181" s="580"/>
      <c r="EE181" s="580"/>
      <c r="EF181" s="580"/>
      <c r="EG181" s="580"/>
      <c r="EH181" s="580"/>
      <c r="EI181" s="580"/>
      <c r="EJ181" s="580"/>
      <c r="EK181" s="580"/>
      <c r="EL181" s="580"/>
      <c r="EM181" s="580"/>
      <c r="EN181" s="580"/>
      <c r="EO181" s="580"/>
      <c r="EP181" s="580"/>
      <c r="EQ181" s="580"/>
      <c r="ER181" s="580"/>
      <c r="ES181" s="580"/>
      <c r="ET181" s="580"/>
      <c r="EU181" s="580"/>
      <c r="EV181" s="580"/>
      <c r="EW181" s="580"/>
      <c r="EX181" s="580"/>
      <c r="EY181" s="580"/>
      <c r="EZ181" s="580"/>
      <c r="FA181" s="580"/>
      <c r="FB181" s="580"/>
      <c r="FC181" s="580"/>
      <c r="FD181" s="580"/>
      <c r="FE181" s="580"/>
      <c r="FF181" s="580"/>
      <c r="FG181" s="580"/>
      <c r="FH181" s="580"/>
      <c r="FI181" s="580"/>
      <c r="FJ181" s="580"/>
      <c r="FK181" s="580"/>
      <c r="FL181" s="580"/>
      <c r="FM181" s="580"/>
      <c r="FN181" s="580"/>
      <c r="FO181" s="580"/>
      <c r="FP181" s="580"/>
      <c r="FQ181" s="580"/>
      <c r="FR181" s="580"/>
      <c r="FS181" s="580"/>
      <c r="FT181" s="580"/>
      <c r="FU181" s="580"/>
      <c r="FV181" s="580"/>
      <c r="FW181" s="580"/>
      <c r="FX181" s="580"/>
      <c r="FY181" s="580"/>
      <c r="FZ181" s="580"/>
      <c r="GA181" s="580"/>
      <c r="GB181" s="580"/>
      <c r="GC181" s="580"/>
      <c r="GD181" s="580"/>
      <c r="GE181" s="580"/>
      <c r="GF181" s="580"/>
      <c r="GG181" s="580"/>
      <c r="GH181" s="580"/>
      <c r="GI181" s="580"/>
      <c r="GJ181" s="580"/>
      <c r="GK181" s="580"/>
      <c r="GL181" s="580"/>
      <c r="GM181" s="580"/>
      <c r="GN181" s="580"/>
      <c r="GO181" s="580"/>
      <c r="GP181" s="580"/>
      <c r="GQ181" s="580"/>
      <c r="GR181" s="580"/>
      <c r="GS181" s="580"/>
      <c r="GT181" s="580"/>
      <c r="GU181" s="580"/>
      <c r="GV181" s="580"/>
      <c r="GW181" s="580"/>
      <c r="GX181" s="580"/>
      <c r="GY181" s="580"/>
      <c r="GZ181" s="580"/>
      <c r="HA181" s="580"/>
      <c r="HB181" s="580"/>
      <c r="HC181" s="580"/>
      <c r="HD181" s="580"/>
      <c r="HE181" s="580"/>
      <c r="HF181" s="580"/>
      <c r="HG181" s="580"/>
      <c r="HH181" s="580"/>
      <c r="HI181" s="580"/>
      <c r="HJ181" s="580"/>
      <c r="HK181" s="580"/>
      <c r="HL181" s="580"/>
      <c r="HM181" s="580"/>
      <c r="HN181" s="580"/>
      <c r="HO181" s="580"/>
      <c r="HP181" s="580"/>
      <c r="HQ181" s="580"/>
      <c r="HR181" s="580"/>
      <c r="HS181" s="580"/>
      <c r="HT181" s="580"/>
      <c r="HU181" s="580"/>
      <c r="HV181" s="580"/>
      <c r="HW181" s="580"/>
      <c r="HX181" s="580"/>
      <c r="HY181" s="580"/>
      <c r="HZ181" s="580"/>
      <c r="IA181" s="580"/>
      <c r="IB181" s="580"/>
      <c r="IC181" s="580"/>
      <c r="ID181" s="580"/>
      <c r="IE181" s="580"/>
      <c r="IF181" s="580"/>
      <c r="IG181" s="580"/>
      <c r="IH181" s="580"/>
      <c r="II181" s="580"/>
      <c r="IJ181" s="580"/>
      <c r="IK181" s="580"/>
      <c r="IL181" s="580"/>
    </row>
    <row r="182" spans="1:246" ht="15.95" customHeight="1">
      <c r="A182" s="1585" t="s">
        <v>453</v>
      </c>
      <c r="B182" s="1586"/>
      <c r="C182" s="1586"/>
      <c r="D182" s="1586"/>
      <c r="E182" s="1586"/>
      <c r="F182" s="1587"/>
      <c r="G182" s="1424" t="s">
        <v>84</v>
      </c>
      <c r="H182" s="1425"/>
      <c r="I182" s="1425"/>
      <c r="J182" s="1425"/>
      <c r="K182" s="1425"/>
      <c r="L182" s="1425"/>
      <c r="M182" s="1425"/>
      <c r="N182" s="1425"/>
      <c r="O182" s="1425"/>
      <c r="P182" s="1426"/>
      <c r="Q182" s="1424" t="s">
        <v>454</v>
      </c>
      <c r="R182" s="1425"/>
      <c r="S182" s="1425"/>
      <c r="T182" s="1425"/>
      <c r="U182" s="1425"/>
      <c r="V182" s="1425"/>
      <c r="W182" s="1425"/>
      <c r="X182" s="1425"/>
      <c r="Y182" s="1425"/>
      <c r="Z182" s="1425"/>
      <c r="AA182" s="1425"/>
      <c r="AB182" s="1425"/>
      <c r="AC182" s="1425"/>
      <c r="AD182" s="1425"/>
      <c r="AE182" s="1425"/>
      <c r="AF182" s="1425"/>
      <c r="AG182" s="1425"/>
      <c r="AH182" s="1425"/>
      <c r="AI182" s="1425"/>
      <c r="AJ182" s="1426"/>
      <c r="AK182" s="1433" t="s">
        <v>86</v>
      </c>
      <c r="AL182" s="1434"/>
      <c r="AM182" s="773"/>
      <c r="AN182" s="773"/>
      <c r="AO182" s="773"/>
      <c r="AP182" s="773"/>
      <c r="AQ182" s="773"/>
      <c r="AR182" s="773"/>
      <c r="AS182" s="773"/>
      <c r="AT182" s="773"/>
      <c r="AU182" s="759"/>
      <c r="AV182" s="759"/>
      <c r="AW182" s="759"/>
      <c r="AX182" s="759"/>
      <c r="AY182" s="759"/>
      <c r="AZ182" s="759"/>
      <c r="BA182" s="759"/>
      <c r="BB182" s="759"/>
      <c r="BE182" s="580"/>
      <c r="BF182" s="769"/>
      <c r="BG182" s="580"/>
      <c r="BI182" s="580"/>
      <c r="BJ182" s="580"/>
      <c r="BK182" s="246"/>
      <c r="BL182" s="941"/>
      <c r="BM182" s="941"/>
      <c r="BN182" s="941"/>
      <c r="BO182" s="941"/>
      <c r="BP182" s="941"/>
      <c r="BQ182" s="941"/>
      <c r="BR182" s="941"/>
      <c r="BS182" s="941"/>
      <c r="BT182" s="941"/>
      <c r="BU182" s="246"/>
      <c r="BV182" s="246"/>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771"/>
      <c r="CU182" s="771"/>
      <c r="CV182" s="771"/>
      <c r="CW182" s="771"/>
      <c r="CX182" s="771"/>
      <c r="CY182" s="941"/>
      <c r="CZ182" s="580"/>
      <c r="DA182" s="580"/>
      <c r="DB182" s="580"/>
      <c r="DC182" s="580"/>
      <c r="DD182" s="580"/>
      <c r="DE182" s="580"/>
      <c r="DF182" s="580"/>
      <c r="DG182" s="580"/>
      <c r="DH182" s="580"/>
      <c r="DI182" s="580"/>
      <c r="DJ182" s="580"/>
      <c r="DK182" s="580"/>
      <c r="DL182" s="580"/>
      <c r="DM182" s="580"/>
      <c r="DN182" s="580"/>
      <c r="DO182" s="580"/>
      <c r="DP182" s="580"/>
      <c r="DQ182" s="580"/>
      <c r="DR182" s="580"/>
      <c r="DS182" s="580"/>
      <c r="DT182" s="580"/>
      <c r="DU182" s="580"/>
      <c r="DV182" s="580"/>
      <c r="DW182" s="580"/>
      <c r="DX182" s="580"/>
      <c r="DY182" s="580"/>
      <c r="DZ182" s="580"/>
      <c r="EA182" s="580"/>
      <c r="EB182" s="580"/>
      <c r="EC182" s="580"/>
      <c r="ED182" s="580"/>
      <c r="EE182" s="580"/>
      <c r="EF182" s="580"/>
      <c r="EG182" s="580"/>
      <c r="EH182" s="580"/>
      <c r="EI182" s="580"/>
      <c r="EJ182" s="580"/>
      <c r="EK182" s="580"/>
      <c r="EL182" s="580"/>
      <c r="EM182" s="580"/>
      <c r="EN182" s="580"/>
      <c r="EO182" s="580"/>
      <c r="EP182" s="580"/>
      <c r="EQ182" s="580"/>
      <c r="ER182" s="580"/>
      <c r="ES182" s="580"/>
      <c r="ET182" s="580"/>
      <c r="EU182" s="580"/>
      <c r="EV182" s="580"/>
      <c r="EW182" s="580"/>
      <c r="EX182" s="580"/>
      <c r="EY182" s="580"/>
      <c r="EZ182" s="580"/>
      <c r="FA182" s="580"/>
      <c r="FB182" s="580"/>
      <c r="FC182" s="580"/>
      <c r="FD182" s="580"/>
      <c r="FE182" s="580"/>
      <c r="FF182" s="580"/>
      <c r="FG182" s="580"/>
      <c r="FH182" s="580"/>
      <c r="FI182" s="580"/>
      <c r="FJ182" s="580"/>
      <c r="FK182" s="580"/>
      <c r="FL182" s="580"/>
      <c r="FM182" s="580"/>
      <c r="FN182" s="580"/>
      <c r="FO182" s="580"/>
      <c r="FP182" s="580"/>
      <c r="FQ182" s="580"/>
      <c r="FR182" s="580"/>
      <c r="FS182" s="580"/>
      <c r="FT182" s="580"/>
      <c r="FU182" s="580"/>
      <c r="FV182" s="580"/>
      <c r="FW182" s="580"/>
      <c r="FX182" s="580"/>
      <c r="FY182" s="580"/>
      <c r="FZ182" s="580"/>
      <c r="GA182" s="580"/>
      <c r="GB182" s="580"/>
      <c r="GC182" s="580"/>
      <c r="GD182" s="580"/>
      <c r="GE182" s="580"/>
      <c r="GF182" s="580"/>
      <c r="GG182" s="580"/>
      <c r="GH182" s="580"/>
      <c r="GI182" s="580"/>
      <c r="GJ182" s="580"/>
      <c r="GK182" s="580"/>
      <c r="GL182" s="580"/>
      <c r="GM182" s="580"/>
      <c r="GN182" s="580"/>
      <c r="GO182" s="580"/>
      <c r="GP182" s="580"/>
      <c r="GQ182" s="580"/>
      <c r="GR182" s="580"/>
      <c r="GS182" s="580"/>
      <c r="GT182" s="580"/>
      <c r="GU182" s="580"/>
      <c r="GV182" s="580"/>
      <c r="GW182" s="580"/>
      <c r="GX182" s="580"/>
      <c r="GY182" s="580"/>
      <c r="GZ182" s="580"/>
      <c r="HA182" s="580"/>
      <c r="HB182" s="580"/>
      <c r="HC182" s="580"/>
      <c r="HD182" s="580"/>
      <c r="HE182" s="580"/>
      <c r="HF182" s="580"/>
      <c r="HG182" s="580"/>
      <c r="HH182" s="580"/>
      <c r="HI182" s="580"/>
      <c r="HJ182" s="580"/>
      <c r="HK182" s="580"/>
      <c r="HL182" s="580"/>
      <c r="HM182" s="580"/>
      <c r="HN182" s="580"/>
      <c r="HO182" s="580"/>
      <c r="HP182" s="580"/>
      <c r="HQ182" s="580"/>
      <c r="HR182" s="580"/>
      <c r="HS182" s="580"/>
      <c r="HT182" s="580"/>
      <c r="HU182" s="580"/>
      <c r="HV182" s="580"/>
      <c r="HW182" s="580"/>
      <c r="HX182" s="580"/>
      <c r="HY182" s="580"/>
      <c r="HZ182" s="580"/>
      <c r="IA182" s="580"/>
      <c r="IB182" s="580"/>
      <c r="IC182" s="580"/>
      <c r="ID182" s="580"/>
      <c r="IE182" s="580"/>
      <c r="IF182" s="580"/>
      <c r="IG182" s="580"/>
      <c r="IH182" s="580"/>
      <c r="II182" s="580"/>
      <c r="IJ182" s="580"/>
      <c r="IK182" s="580"/>
      <c r="IL182" s="580"/>
    </row>
    <row r="183" spans="1:246" s="13" customFormat="1" ht="33.75" customHeight="1">
      <c r="A183" s="1588"/>
      <c r="B183" s="1589"/>
      <c r="C183" s="1589"/>
      <c r="D183" s="1589"/>
      <c r="E183" s="1589"/>
      <c r="F183" s="1590"/>
      <c r="G183" s="808"/>
      <c r="H183" s="809"/>
      <c r="I183" s="809"/>
      <c r="J183" s="809"/>
      <c r="K183" s="809"/>
      <c r="L183" s="809"/>
      <c r="M183" s="809"/>
      <c r="N183" s="809"/>
      <c r="O183" s="809"/>
      <c r="P183" s="810"/>
      <c r="Q183" s="808"/>
      <c r="R183" s="809"/>
      <c r="S183" s="809"/>
      <c r="T183" s="809"/>
      <c r="U183" s="809"/>
      <c r="V183" s="799"/>
      <c r="W183" s="799"/>
      <c r="X183" s="799"/>
      <c r="Y183" s="799"/>
      <c r="Z183" s="799"/>
      <c r="AA183" s="799"/>
      <c r="AB183" s="809"/>
      <c r="AC183" s="809"/>
      <c r="AD183" s="809"/>
      <c r="AE183" s="799"/>
      <c r="AF183" s="799"/>
      <c r="AG183" s="799"/>
      <c r="AH183" s="809"/>
      <c r="AI183" s="809"/>
      <c r="AJ183" s="810"/>
      <c r="AK183" s="1504" t="e">
        <f ca="1">AK123</f>
        <v>#VALUE!</v>
      </c>
      <c r="AL183" s="1505"/>
      <c r="AM183" s="760"/>
      <c r="AN183" s="760"/>
      <c r="AO183" s="760"/>
      <c r="AP183" s="760"/>
      <c r="AQ183" s="760"/>
      <c r="AR183" s="760"/>
      <c r="AS183" s="760"/>
      <c r="AT183" s="760"/>
      <c r="AU183" s="777"/>
      <c r="AV183" s="777"/>
      <c r="AW183" s="777"/>
      <c r="AX183" s="777"/>
      <c r="AY183" s="777"/>
      <c r="AZ183" s="777"/>
      <c r="BA183" s="777"/>
      <c r="BB183" s="777"/>
      <c r="BC183" s="43"/>
      <c r="BD183" s="131"/>
      <c r="BE183" s="771"/>
      <c r="BF183" s="807"/>
      <c r="BG183" s="771"/>
      <c r="BH183" s="613"/>
      <c r="BI183" s="771"/>
      <c r="BJ183" s="771"/>
      <c r="BK183" s="941"/>
      <c r="BL183" s="941"/>
      <c r="BM183" s="941"/>
      <c r="BN183" s="941"/>
      <c r="BO183" s="941"/>
      <c r="BP183" s="941"/>
      <c r="BQ183" s="941"/>
      <c r="BR183" s="941"/>
      <c r="BS183" s="941"/>
      <c r="BT183" s="941"/>
      <c r="BU183" s="941"/>
      <c r="BV183" s="941"/>
      <c r="BW183" s="941"/>
      <c r="BX183" s="941"/>
      <c r="BY183" s="941"/>
      <c r="BZ183" s="941"/>
      <c r="CA183" s="259"/>
      <c r="CB183" s="259"/>
      <c r="CC183" s="259"/>
      <c r="CD183" s="259"/>
      <c r="CE183" s="259"/>
      <c r="CF183" s="259"/>
      <c r="CG183" s="259"/>
      <c r="CH183" s="259"/>
      <c r="CI183" s="259"/>
      <c r="CJ183" s="259"/>
      <c r="CK183" s="259"/>
      <c r="CL183" s="259"/>
      <c r="CM183" s="259"/>
      <c r="CN183" s="259"/>
      <c r="CO183" s="259"/>
      <c r="CP183" s="259"/>
      <c r="CQ183" s="259"/>
      <c r="CR183" s="259"/>
      <c r="CS183" s="259"/>
      <c r="CT183" s="771"/>
      <c r="CU183" s="771"/>
      <c r="CV183" s="771"/>
      <c r="CW183" s="771"/>
      <c r="CX183" s="771"/>
      <c r="CY183" s="941"/>
      <c r="CZ183" s="580"/>
      <c r="DA183" s="580"/>
      <c r="DB183" s="580"/>
      <c r="DC183" s="580"/>
      <c r="DD183" s="580"/>
      <c r="DE183" s="580"/>
      <c r="DF183" s="580"/>
      <c r="DG183" s="580"/>
      <c r="DH183" s="580"/>
      <c r="DI183" s="580"/>
      <c r="DJ183" s="580"/>
      <c r="DK183" s="580"/>
      <c r="DL183" s="580"/>
      <c r="DM183" s="580"/>
      <c r="DN183" s="580"/>
      <c r="DO183" s="580"/>
      <c r="DP183" s="580"/>
      <c r="DQ183" s="580"/>
      <c r="DR183" s="580"/>
      <c r="DS183" s="580"/>
      <c r="DT183" s="580"/>
      <c r="DU183" s="580"/>
      <c r="DV183" s="580"/>
      <c r="DW183" s="580"/>
      <c r="DX183" s="580"/>
      <c r="DY183" s="580"/>
      <c r="DZ183" s="580"/>
      <c r="EA183" s="580"/>
      <c r="EB183" s="580"/>
      <c r="EC183" s="580"/>
      <c r="ED183" s="580"/>
      <c r="EE183" s="580"/>
      <c r="EF183" s="580"/>
      <c r="EG183" s="580"/>
      <c r="EH183" s="580"/>
      <c r="EI183" s="580"/>
      <c r="EJ183" s="580"/>
      <c r="EK183" s="580"/>
      <c r="EL183" s="580"/>
      <c r="EM183" s="580"/>
      <c r="EN183" s="580"/>
      <c r="EO183" s="771"/>
      <c r="EP183" s="771"/>
      <c r="EQ183" s="771"/>
      <c r="ER183" s="771"/>
      <c r="ES183" s="771"/>
      <c r="ET183" s="771"/>
      <c r="EU183" s="771"/>
      <c r="EV183" s="771"/>
      <c r="EW183" s="771"/>
      <c r="EX183" s="771"/>
      <c r="EY183" s="771"/>
      <c r="EZ183" s="771"/>
      <c r="FA183" s="771"/>
      <c r="FB183" s="771"/>
      <c r="FC183" s="771"/>
      <c r="FD183" s="771"/>
      <c r="FE183" s="771"/>
      <c r="FF183" s="771"/>
      <c r="FG183" s="771"/>
      <c r="FH183" s="771"/>
      <c r="FI183" s="771"/>
      <c r="FJ183" s="771"/>
      <c r="FK183" s="771"/>
      <c r="FL183" s="771"/>
      <c r="FM183" s="771"/>
      <c r="FN183" s="771"/>
      <c r="FO183" s="771"/>
      <c r="FP183" s="771"/>
      <c r="FQ183" s="771"/>
      <c r="FR183" s="771"/>
      <c r="FS183" s="771"/>
      <c r="FT183" s="771"/>
      <c r="FU183" s="771"/>
      <c r="FV183" s="771"/>
      <c r="FW183" s="771"/>
      <c r="FX183" s="771"/>
      <c r="FY183" s="771"/>
      <c r="FZ183" s="771"/>
      <c r="GA183" s="771"/>
      <c r="GB183" s="771"/>
      <c r="GC183" s="771"/>
      <c r="GD183" s="771"/>
      <c r="GE183" s="771"/>
      <c r="GF183" s="771"/>
      <c r="GG183" s="771"/>
      <c r="GH183" s="771"/>
      <c r="GI183" s="771"/>
      <c r="GJ183" s="771"/>
      <c r="GK183" s="771"/>
      <c r="GL183" s="771"/>
      <c r="GM183" s="771"/>
      <c r="GN183" s="771"/>
      <c r="GO183" s="771"/>
      <c r="GP183" s="771"/>
      <c r="GQ183" s="771"/>
      <c r="GR183" s="771"/>
      <c r="GS183" s="771"/>
      <c r="GT183" s="771"/>
      <c r="GU183" s="771"/>
      <c r="GV183" s="771"/>
      <c r="GW183" s="771"/>
      <c r="GX183" s="771"/>
      <c r="GY183" s="771"/>
      <c r="GZ183" s="771"/>
      <c r="HA183" s="771"/>
      <c r="HB183" s="771"/>
      <c r="HC183" s="771"/>
      <c r="HD183" s="771"/>
      <c r="HE183" s="771"/>
      <c r="HF183" s="771"/>
      <c r="HG183" s="771"/>
      <c r="HH183" s="771"/>
      <c r="HI183" s="771"/>
      <c r="HJ183" s="771"/>
      <c r="HK183" s="771"/>
      <c r="HL183" s="771"/>
      <c r="HM183" s="771"/>
      <c r="HN183" s="771"/>
      <c r="HO183" s="771"/>
      <c r="HP183" s="771"/>
      <c r="HQ183" s="771"/>
      <c r="HR183" s="771"/>
      <c r="HS183" s="771"/>
      <c r="HT183" s="771"/>
      <c r="HU183" s="771"/>
      <c r="HV183" s="771"/>
      <c r="HW183" s="771"/>
      <c r="HX183" s="771"/>
      <c r="HY183" s="771"/>
      <c r="HZ183" s="771"/>
      <c r="IA183" s="771"/>
      <c r="IB183" s="771"/>
      <c r="IC183" s="771"/>
      <c r="ID183" s="771"/>
      <c r="IE183" s="771"/>
      <c r="IF183" s="771"/>
      <c r="IG183" s="771"/>
      <c r="IH183" s="771"/>
      <c r="II183" s="771"/>
      <c r="IJ183" s="771"/>
      <c r="IK183" s="771"/>
      <c r="IL183" s="771"/>
    </row>
    <row r="184" spans="1:246" s="13" customFormat="1" ht="15.95" customHeight="1">
      <c r="A184" s="1552"/>
      <c r="B184" s="1552"/>
      <c r="C184" s="1552"/>
      <c r="D184" s="1552"/>
      <c r="E184" s="1552"/>
      <c r="F184" s="1552"/>
      <c r="G184" s="811"/>
      <c r="H184" s="812"/>
      <c r="I184" s="812"/>
      <c r="J184" s="813"/>
      <c r="K184" s="812"/>
      <c r="L184" s="813"/>
      <c r="M184" s="813"/>
      <c r="N184" s="813"/>
      <c r="O184" s="814"/>
      <c r="P184" s="810"/>
      <c r="Q184" s="808"/>
      <c r="R184" s="809"/>
      <c r="S184" s="809"/>
      <c r="T184" s="809"/>
      <c r="U184" s="809"/>
      <c r="V184" s="799"/>
      <c r="W184" s="799"/>
      <c r="X184" s="799"/>
      <c r="Y184" s="789"/>
      <c r="Z184" s="815"/>
      <c r="AA184" s="815"/>
      <c r="AB184" s="774"/>
      <c r="AC184" s="774"/>
      <c r="AD184" s="809"/>
      <c r="AE184" s="799"/>
      <c r="AF184" s="809"/>
      <c r="AG184" s="799"/>
      <c r="AH184" s="809"/>
      <c r="AI184" s="809"/>
      <c r="AJ184" s="810"/>
      <c r="AK184" s="1504"/>
      <c r="AL184" s="1505"/>
      <c r="AM184" s="760"/>
      <c r="AN184" s="760"/>
      <c r="AO184" s="760"/>
      <c r="AP184" s="760"/>
      <c r="AQ184" s="760"/>
      <c r="AR184" s="760"/>
      <c r="AS184" s="760"/>
      <c r="AT184" s="760"/>
      <c r="AU184" s="777"/>
      <c r="AV184" s="777"/>
      <c r="AW184" s="777"/>
      <c r="AX184" s="777"/>
      <c r="AY184" s="777"/>
      <c r="AZ184" s="777"/>
      <c r="BA184" s="777"/>
      <c r="BB184" s="777"/>
      <c r="BC184" s="43"/>
      <c r="BD184" s="131"/>
      <c r="BE184" s="771"/>
      <c r="BF184" s="807"/>
      <c r="BG184" s="771"/>
      <c r="BH184" s="613"/>
      <c r="BI184" s="771"/>
      <c r="BJ184" s="771"/>
      <c r="BK184" s="941"/>
      <c r="BL184" s="941"/>
      <c r="BM184" s="941"/>
      <c r="BN184" s="941"/>
      <c r="BO184" s="941"/>
      <c r="BP184" s="941"/>
      <c r="BQ184" s="941"/>
      <c r="BR184" s="941"/>
      <c r="BS184" s="941"/>
      <c r="BT184" s="941"/>
      <c r="BU184" s="941"/>
      <c r="BV184" s="941"/>
      <c r="BW184" s="941"/>
      <c r="BX184" s="941"/>
      <c r="BY184" s="941"/>
      <c r="BZ184" s="941"/>
      <c r="CA184" s="259"/>
      <c r="CB184" s="259"/>
      <c r="CC184" s="259"/>
      <c r="CD184" s="259"/>
      <c r="CE184" s="259"/>
      <c r="CF184" s="259"/>
      <c r="CG184" s="259"/>
      <c r="CH184" s="259"/>
      <c r="CI184" s="259"/>
      <c r="CJ184" s="259"/>
      <c r="CK184" s="259"/>
      <c r="CL184" s="259"/>
      <c r="CM184" s="259"/>
      <c r="CN184" s="259"/>
      <c r="CO184" s="259"/>
      <c r="CP184" s="259"/>
      <c r="CQ184" s="259"/>
      <c r="CR184" s="259"/>
      <c r="CS184" s="259"/>
      <c r="CT184" s="771"/>
      <c r="CU184" s="771"/>
      <c r="CV184" s="771"/>
      <c r="CW184" s="771"/>
      <c r="CX184" s="771"/>
      <c r="CY184" s="941"/>
      <c r="CZ184" s="580"/>
      <c r="DA184" s="580"/>
      <c r="DB184" s="580"/>
      <c r="DC184" s="580"/>
      <c r="DD184" s="580"/>
      <c r="DE184" s="580"/>
      <c r="DF184" s="580"/>
      <c r="DG184" s="580"/>
      <c r="DH184" s="580"/>
      <c r="DI184" s="580"/>
      <c r="DJ184" s="580"/>
      <c r="DK184" s="580"/>
      <c r="DL184" s="580"/>
      <c r="DM184" s="580"/>
      <c r="DN184" s="580"/>
      <c r="DO184" s="580"/>
      <c r="DP184" s="580"/>
      <c r="DQ184" s="580"/>
      <c r="DR184" s="580"/>
      <c r="DS184" s="580"/>
      <c r="DT184" s="580"/>
      <c r="DU184" s="580"/>
      <c r="DV184" s="580"/>
      <c r="DW184" s="580"/>
      <c r="DX184" s="580"/>
      <c r="DY184" s="580"/>
      <c r="DZ184" s="580"/>
      <c r="EA184" s="580"/>
      <c r="EB184" s="580"/>
      <c r="EC184" s="580"/>
      <c r="ED184" s="580"/>
      <c r="EE184" s="580"/>
      <c r="EF184" s="580"/>
      <c r="EG184" s="580"/>
      <c r="EH184" s="580"/>
      <c r="EI184" s="580"/>
      <c r="EJ184" s="580"/>
      <c r="EK184" s="580"/>
      <c r="EL184" s="580"/>
      <c r="EM184" s="580"/>
      <c r="EN184" s="580"/>
      <c r="EO184" s="771"/>
      <c r="EP184" s="771"/>
      <c r="EQ184" s="771"/>
      <c r="ER184" s="771"/>
      <c r="ES184" s="771"/>
      <c r="ET184" s="771"/>
      <c r="EU184" s="771"/>
      <c r="EV184" s="771"/>
      <c r="EW184" s="771"/>
      <c r="EX184" s="771"/>
      <c r="EY184" s="771"/>
      <c r="EZ184" s="771"/>
      <c r="FA184" s="771"/>
      <c r="FB184" s="771"/>
      <c r="FC184" s="771"/>
      <c r="FD184" s="771"/>
      <c r="FE184" s="771"/>
      <c r="FF184" s="771"/>
      <c r="FG184" s="771"/>
      <c r="FH184" s="771"/>
      <c r="FI184" s="771"/>
      <c r="FJ184" s="771"/>
      <c r="FK184" s="771"/>
      <c r="FL184" s="771"/>
      <c r="FM184" s="771"/>
      <c r="FN184" s="771"/>
      <c r="FO184" s="771"/>
      <c r="FP184" s="771"/>
      <c r="FQ184" s="771"/>
      <c r="FR184" s="771"/>
      <c r="FS184" s="771"/>
      <c r="FT184" s="771"/>
      <c r="FU184" s="771"/>
      <c r="FV184" s="771"/>
      <c r="FW184" s="771"/>
      <c r="FX184" s="771"/>
      <c r="FY184" s="771"/>
      <c r="FZ184" s="771"/>
      <c r="GA184" s="771"/>
      <c r="GB184" s="771"/>
      <c r="GC184" s="771"/>
      <c r="GD184" s="771"/>
      <c r="GE184" s="771"/>
      <c r="GF184" s="771"/>
      <c r="GG184" s="771"/>
      <c r="GH184" s="771"/>
      <c r="GI184" s="771"/>
      <c r="GJ184" s="771"/>
      <c r="GK184" s="771"/>
      <c r="GL184" s="771"/>
      <c r="GM184" s="771"/>
      <c r="GN184" s="771"/>
      <c r="GO184" s="771"/>
      <c r="GP184" s="771"/>
      <c r="GQ184" s="771"/>
      <c r="GR184" s="771"/>
      <c r="GS184" s="771"/>
      <c r="GT184" s="771"/>
      <c r="GU184" s="771"/>
      <c r="GV184" s="771"/>
      <c r="GW184" s="771"/>
      <c r="GX184" s="771"/>
      <c r="GY184" s="771"/>
      <c r="GZ184" s="771"/>
      <c r="HA184" s="771"/>
      <c r="HB184" s="771"/>
      <c r="HC184" s="771"/>
      <c r="HD184" s="771"/>
      <c r="HE184" s="771"/>
      <c r="HF184" s="771"/>
      <c r="HG184" s="771"/>
      <c r="HH184" s="771"/>
      <c r="HI184" s="771"/>
      <c r="HJ184" s="771"/>
      <c r="HK184" s="771"/>
      <c r="HL184" s="771"/>
      <c r="HM184" s="771"/>
      <c r="HN184" s="771"/>
      <c r="HO184" s="771"/>
      <c r="HP184" s="771"/>
      <c r="HQ184" s="771"/>
      <c r="HR184" s="771"/>
      <c r="HS184" s="771"/>
      <c r="HT184" s="771"/>
      <c r="HU184" s="771"/>
      <c r="HV184" s="771"/>
      <c r="HW184" s="771"/>
      <c r="HX184" s="771"/>
      <c r="HY184" s="771"/>
      <c r="HZ184" s="771"/>
      <c r="IA184" s="771"/>
      <c r="IB184" s="771"/>
      <c r="IC184" s="771"/>
      <c r="ID184" s="771"/>
      <c r="IE184" s="771"/>
      <c r="IF184" s="771"/>
      <c r="IG184" s="771"/>
      <c r="IH184" s="771"/>
      <c r="II184" s="771"/>
      <c r="IJ184" s="771"/>
      <c r="IK184" s="771"/>
      <c r="IL184" s="771"/>
    </row>
    <row r="185" spans="1:246" s="13" customFormat="1" ht="15.95" customHeight="1">
      <c r="A185" s="1552"/>
      <c r="B185" s="1552"/>
      <c r="C185" s="1552"/>
      <c r="D185" s="1552"/>
      <c r="E185" s="1552"/>
      <c r="F185" s="1552"/>
      <c r="G185" s="816"/>
      <c r="H185" s="1580">
        <f>'RESUMEN D'!AE5</f>
        <v>0</v>
      </c>
      <c r="I185" s="1509"/>
      <c r="J185" s="1509"/>
      <c r="K185" s="1509"/>
      <c r="L185" s="1509"/>
      <c r="M185" s="1509"/>
      <c r="N185" s="1509"/>
      <c r="O185" s="814"/>
      <c r="P185" s="817"/>
      <c r="Q185" s="816"/>
      <c r="R185" s="774"/>
      <c r="S185" s="1509">
        <f>'RESUMEN D'!R5</f>
        <v>0</v>
      </c>
      <c r="T185" s="1509"/>
      <c r="U185" s="1509"/>
      <c r="V185" s="1509"/>
      <c r="W185" s="1509"/>
      <c r="X185" s="1509"/>
      <c r="Y185" s="789"/>
      <c r="Z185" s="815"/>
      <c r="AA185" s="815"/>
      <c r="AB185" s="774"/>
      <c r="AC185" s="774"/>
      <c r="AD185" s="1509">
        <f>'RESUMEN D'!R3</f>
        <v>0</v>
      </c>
      <c r="AE185" s="1509"/>
      <c r="AF185" s="1509"/>
      <c r="AG185" s="1509"/>
      <c r="AH185" s="1509"/>
      <c r="AI185" s="1509"/>
      <c r="AJ185" s="818"/>
      <c r="AK185" s="1504"/>
      <c r="AL185" s="1505"/>
      <c r="AM185" s="760"/>
      <c r="AN185" s="760"/>
      <c r="AO185" s="760"/>
      <c r="AP185" s="760"/>
      <c r="AQ185" s="760"/>
      <c r="AR185" s="760"/>
      <c r="AS185" s="760"/>
      <c r="AT185" s="760"/>
      <c r="AU185" s="777"/>
      <c r="AV185" s="777"/>
      <c r="AW185" s="777"/>
      <c r="AX185" s="777"/>
      <c r="AY185" s="777"/>
      <c r="AZ185" s="777"/>
      <c r="BA185" s="777"/>
      <c r="BB185" s="777"/>
      <c r="BC185" s="43"/>
      <c r="BD185" s="131"/>
      <c r="BE185" s="771"/>
      <c r="BF185" s="807"/>
      <c r="BG185" s="771"/>
      <c r="BH185" s="613"/>
      <c r="BI185" s="771"/>
      <c r="BJ185" s="771"/>
      <c r="BK185" s="941"/>
      <c r="BL185" s="941"/>
      <c r="BM185" s="941"/>
      <c r="BN185" s="941"/>
      <c r="BO185" s="941"/>
      <c r="BP185" s="941"/>
      <c r="BQ185" s="941"/>
      <c r="BR185" s="941"/>
      <c r="BS185" s="941"/>
      <c r="BT185" s="941"/>
      <c r="BU185" s="941"/>
      <c r="BV185" s="941"/>
      <c r="BW185" s="941"/>
      <c r="BX185" s="941"/>
      <c r="BY185" s="941"/>
      <c r="BZ185" s="941"/>
      <c r="CA185" s="941"/>
      <c r="CB185" s="941"/>
      <c r="CC185" s="941"/>
      <c r="CD185" s="941"/>
      <c r="CE185" s="941"/>
      <c r="CF185" s="941"/>
      <c r="CG185" s="941"/>
      <c r="CH185" s="941"/>
      <c r="CI185" s="941"/>
      <c r="CJ185" s="941"/>
      <c r="CK185" s="941"/>
      <c r="CL185" s="771"/>
      <c r="CM185" s="771"/>
      <c r="CN185" s="771"/>
      <c r="CO185" s="771"/>
      <c r="CP185" s="771"/>
      <c r="CQ185" s="259"/>
      <c r="CR185" s="259"/>
      <c r="CS185" s="259"/>
      <c r="CT185" s="771"/>
      <c r="CU185" s="771"/>
      <c r="CV185" s="771"/>
      <c r="CW185" s="771"/>
      <c r="CX185" s="771"/>
      <c r="CY185" s="941"/>
      <c r="CZ185" s="580"/>
      <c r="DA185" s="580"/>
      <c r="DB185" s="580"/>
      <c r="DC185" s="580"/>
      <c r="DD185" s="580"/>
      <c r="DE185" s="580"/>
      <c r="DF185" s="580"/>
      <c r="DG185" s="580"/>
      <c r="DH185" s="580"/>
      <c r="DI185" s="580"/>
      <c r="DJ185" s="580"/>
      <c r="DK185" s="580"/>
      <c r="DL185" s="580"/>
      <c r="DM185" s="580"/>
      <c r="DN185" s="580"/>
      <c r="DO185" s="580"/>
      <c r="DP185" s="580"/>
      <c r="DQ185" s="580"/>
      <c r="DR185" s="580"/>
      <c r="DS185" s="580"/>
      <c r="DT185" s="580"/>
      <c r="DU185" s="580"/>
      <c r="DV185" s="580"/>
      <c r="DW185" s="580"/>
      <c r="DX185" s="580"/>
      <c r="DY185" s="580"/>
      <c r="DZ185" s="580"/>
      <c r="EA185" s="580"/>
      <c r="EB185" s="580"/>
      <c r="EC185" s="580"/>
      <c r="ED185" s="580"/>
      <c r="EE185" s="580"/>
      <c r="EF185" s="580"/>
      <c r="EG185" s="580"/>
      <c r="EH185" s="580"/>
      <c r="EI185" s="580"/>
      <c r="EJ185" s="580"/>
      <c r="EK185" s="580"/>
      <c r="EL185" s="580"/>
      <c r="EM185" s="580"/>
      <c r="EN185" s="580"/>
      <c r="EO185" s="771"/>
      <c r="EP185" s="771"/>
      <c r="EQ185" s="771"/>
      <c r="ER185" s="771"/>
      <c r="ES185" s="771"/>
      <c r="ET185" s="771"/>
      <c r="EU185" s="771"/>
      <c r="EV185" s="771"/>
      <c r="EW185" s="771"/>
      <c r="EX185" s="771"/>
      <c r="EY185" s="771"/>
      <c r="EZ185" s="771"/>
      <c r="FA185" s="771"/>
      <c r="FB185" s="771"/>
      <c r="FC185" s="771"/>
      <c r="FD185" s="771"/>
      <c r="FE185" s="771"/>
      <c r="FF185" s="771"/>
      <c r="FG185" s="771"/>
      <c r="FH185" s="771"/>
      <c r="FI185" s="771"/>
      <c r="FJ185" s="771"/>
      <c r="FK185" s="771"/>
      <c r="FL185" s="771"/>
      <c r="FM185" s="771"/>
      <c r="FN185" s="771"/>
      <c r="FO185" s="771"/>
      <c r="FP185" s="771"/>
      <c r="FQ185" s="771"/>
      <c r="FR185" s="771"/>
      <c r="FS185" s="771"/>
      <c r="FT185" s="771"/>
      <c r="FU185" s="771"/>
      <c r="FV185" s="771"/>
      <c r="FW185" s="771"/>
      <c r="FX185" s="771"/>
      <c r="FY185" s="771"/>
      <c r="FZ185" s="771"/>
      <c r="GA185" s="771"/>
      <c r="GB185" s="771"/>
      <c r="GC185" s="771"/>
      <c r="GD185" s="771"/>
      <c r="GE185" s="771"/>
      <c r="GF185" s="771"/>
      <c r="GG185" s="771"/>
      <c r="GH185" s="771"/>
      <c r="GI185" s="771"/>
      <c r="GJ185" s="771"/>
      <c r="GK185" s="771"/>
      <c r="GL185" s="771"/>
      <c r="GM185" s="771"/>
      <c r="GN185" s="771"/>
      <c r="GO185" s="771"/>
      <c r="GP185" s="771"/>
      <c r="GQ185" s="771"/>
      <c r="GR185" s="771"/>
      <c r="GS185" s="771"/>
      <c r="GT185" s="771"/>
      <c r="GU185" s="771"/>
      <c r="GV185" s="771"/>
      <c r="GW185" s="771"/>
      <c r="GX185" s="771"/>
      <c r="GY185" s="771"/>
      <c r="GZ185" s="771"/>
      <c r="HA185" s="771"/>
      <c r="HB185" s="771"/>
      <c r="HC185" s="771"/>
      <c r="HD185" s="771"/>
      <c r="HE185" s="771"/>
      <c r="HF185" s="771"/>
      <c r="HG185" s="771"/>
      <c r="HH185" s="771"/>
      <c r="HI185" s="771"/>
      <c r="HJ185" s="771"/>
      <c r="HK185" s="771"/>
      <c r="HL185" s="771"/>
      <c r="HM185" s="771"/>
      <c r="HN185" s="771"/>
      <c r="HO185" s="771"/>
      <c r="HP185" s="771"/>
      <c r="HQ185" s="771"/>
      <c r="HR185" s="771"/>
      <c r="HS185" s="771"/>
      <c r="HT185" s="771"/>
      <c r="HU185" s="771"/>
      <c r="HV185" s="771"/>
      <c r="HW185" s="771"/>
      <c r="HX185" s="771"/>
      <c r="HY185" s="771"/>
      <c r="HZ185" s="771"/>
      <c r="IA185" s="771"/>
      <c r="IB185" s="771"/>
      <c r="IC185" s="771"/>
      <c r="ID185" s="771"/>
      <c r="IE185" s="771"/>
      <c r="IF185" s="771"/>
      <c r="IG185" s="771"/>
      <c r="IH185" s="771"/>
      <c r="II185" s="771"/>
      <c r="IJ185" s="771"/>
      <c r="IK185" s="771"/>
      <c r="IL185" s="771"/>
    </row>
    <row r="186" spans="1:246" ht="15.95" customHeight="1" thickBot="1">
      <c r="A186" s="1553"/>
      <c r="B186" s="1553"/>
      <c r="C186" s="1553"/>
      <c r="D186" s="1553"/>
      <c r="E186" s="1553"/>
      <c r="F186" s="1553"/>
      <c r="G186" s="819"/>
      <c r="H186" s="1518" t="s">
        <v>84</v>
      </c>
      <c r="I186" s="1518"/>
      <c r="J186" s="1518"/>
      <c r="K186" s="1518"/>
      <c r="L186" s="1518"/>
      <c r="M186" s="1518"/>
      <c r="N186" s="1518"/>
      <c r="O186" s="820"/>
      <c r="P186" s="821"/>
      <c r="Q186" s="819"/>
      <c r="R186" s="822"/>
      <c r="S186" s="1440" t="s">
        <v>24</v>
      </c>
      <c r="T186" s="1440"/>
      <c r="U186" s="1440"/>
      <c r="V186" s="1440"/>
      <c r="W186" s="1440"/>
      <c r="X186" s="1440"/>
      <c r="Y186" s="823"/>
      <c r="Z186" s="824"/>
      <c r="AA186" s="824"/>
      <c r="AB186" s="822"/>
      <c r="AC186" s="822"/>
      <c r="AD186" s="1518" t="s">
        <v>22</v>
      </c>
      <c r="AE186" s="1518"/>
      <c r="AF186" s="1518"/>
      <c r="AG186" s="1518"/>
      <c r="AH186" s="1518"/>
      <c r="AI186" s="1518"/>
      <c r="AJ186" s="825"/>
      <c r="AK186" s="1506"/>
      <c r="AL186" s="1507"/>
      <c r="AM186" s="21"/>
      <c r="AN186" s="21"/>
      <c r="AO186" s="21"/>
      <c r="AP186" s="21"/>
      <c r="AQ186" s="21"/>
      <c r="AR186" s="21"/>
      <c r="AS186" s="21"/>
      <c r="AT186" s="21"/>
      <c r="AU186" s="759"/>
      <c r="AV186" s="759"/>
      <c r="AW186" s="759"/>
      <c r="AX186" s="759"/>
      <c r="AY186" s="759"/>
      <c r="AZ186" s="759"/>
      <c r="BA186" s="759"/>
      <c r="BB186" s="759"/>
      <c r="BE186" s="580"/>
      <c r="BF186" s="769"/>
      <c r="BG186" s="580"/>
      <c r="BI186" s="580"/>
      <c r="BJ186" s="580"/>
      <c r="BK186" s="246"/>
      <c r="BL186" s="941"/>
      <c r="BM186" s="941"/>
      <c r="BN186" s="941"/>
      <c r="BO186" s="941"/>
      <c r="BP186" s="941"/>
      <c r="BQ186" s="941"/>
      <c r="BR186" s="941"/>
      <c r="BS186" s="941"/>
      <c r="BT186" s="941"/>
      <c r="BU186" s="246"/>
      <c r="BV186" s="246"/>
      <c r="BW186" s="246"/>
      <c r="BX186" s="246"/>
      <c r="BY186" s="246"/>
      <c r="BZ186" s="246"/>
      <c r="CA186" s="246"/>
      <c r="CB186" s="246"/>
      <c r="CC186" s="246"/>
      <c r="CD186" s="246"/>
      <c r="CE186" s="246"/>
      <c r="CF186" s="246"/>
      <c r="CG186" s="246"/>
      <c r="CH186" s="246"/>
      <c r="CI186" s="246"/>
      <c r="CJ186" s="246"/>
      <c r="CK186" s="246"/>
      <c r="CL186" s="580"/>
      <c r="CM186" s="580"/>
      <c r="CN186" s="580"/>
      <c r="CO186" s="580"/>
      <c r="CP186" s="580"/>
      <c r="CQ186" s="255"/>
      <c r="CR186" s="255"/>
      <c r="CS186" s="255"/>
      <c r="CT186" s="771"/>
      <c r="CU186" s="771"/>
      <c r="CV186" s="771"/>
      <c r="CW186" s="771"/>
      <c r="CX186" s="771"/>
      <c r="CY186" s="941"/>
      <c r="CZ186" s="580"/>
      <c r="DA186" s="580"/>
      <c r="DB186" s="580"/>
      <c r="DC186" s="580"/>
      <c r="DD186" s="580"/>
      <c r="DE186" s="580"/>
      <c r="DF186" s="580"/>
      <c r="DG186" s="580"/>
      <c r="DH186" s="580"/>
      <c r="DI186" s="580"/>
      <c r="DJ186" s="580"/>
      <c r="DK186" s="580"/>
      <c r="DL186" s="580"/>
      <c r="DM186" s="580"/>
      <c r="DN186" s="580"/>
      <c r="DO186" s="580"/>
      <c r="DP186" s="580"/>
      <c r="DQ186" s="580"/>
      <c r="DR186" s="580"/>
      <c r="DS186" s="580"/>
      <c r="DT186" s="580"/>
      <c r="DU186" s="580"/>
      <c r="DV186" s="580"/>
      <c r="DW186" s="580"/>
      <c r="DX186" s="580"/>
      <c r="DY186" s="580"/>
      <c r="DZ186" s="580"/>
      <c r="EA186" s="580"/>
      <c r="EB186" s="580"/>
      <c r="EC186" s="580"/>
      <c r="ED186" s="580"/>
      <c r="EE186" s="580"/>
      <c r="EF186" s="580"/>
      <c r="EG186" s="580"/>
      <c r="EH186" s="580"/>
      <c r="EI186" s="580"/>
      <c r="EJ186" s="580"/>
      <c r="EK186" s="580"/>
      <c r="EL186" s="580"/>
      <c r="EM186" s="580"/>
      <c r="EN186" s="580"/>
      <c r="EO186" s="580"/>
      <c r="EP186" s="580"/>
      <c r="EQ186" s="580"/>
      <c r="ER186" s="580"/>
      <c r="ES186" s="580"/>
      <c r="ET186" s="580"/>
      <c r="EU186" s="580"/>
      <c r="EV186" s="580"/>
      <c r="EW186" s="580"/>
      <c r="EX186" s="580"/>
      <c r="EY186" s="580"/>
      <c r="EZ186" s="580"/>
      <c r="FA186" s="580"/>
      <c r="FB186" s="580"/>
      <c r="FC186" s="580"/>
      <c r="FD186" s="580"/>
      <c r="FE186" s="580"/>
      <c r="FF186" s="580"/>
      <c r="FG186" s="580"/>
      <c r="FH186" s="580"/>
      <c r="FI186" s="580"/>
      <c r="FJ186" s="580"/>
      <c r="FK186" s="580"/>
      <c r="FL186" s="580"/>
      <c r="FM186" s="580"/>
      <c r="FN186" s="580"/>
      <c r="FO186" s="580"/>
      <c r="FP186" s="580"/>
      <c r="FQ186" s="580"/>
      <c r="FR186" s="580"/>
      <c r="FS186" s="580"/>
      <c r="FT186" s="580"/>
      <c r="FU186" s="580"/>
      <c r="FV186" s="580"/>
      <c r="FW186" s="580"/>
      <c r="FX186" s="580"/>
      <c r="FY186" s="580"/>
      <c r="FZ186" s="580"/>
      <c r="GA186" s="580"/>
      <c r="GB186" s="580"/>
      <c r="GC186" s="580"/>
      <c r="GD186" s="580"/>
      <c r="GE186" s="580"/>
      <c r="GF186" s="580"/>
      <c r="GG186" s="580"/>
      <c r="GH186" s="580"/>
      <c r="GI186" s="580"/>
      <c r="GJ186" s="580"/>
      <c r="GK186" s="580"/>
      <c r="GL186" s="580"/>
      <c r="GM186" s="580"/>
      <c r="GN186" s="580"/>
      <c r="GO186" s="580"/>
      <c r="GP186" s="580"/>
      <c r="GQ186" s="580"/>
      <c r="GR186" s="580"/>
      <c r="GS186" s="580"/>
      <c r="GT186" s="580"/>
      <c r="GU186" s="580"/>
      <c r="GV186" s="580"/>
      <c r="GW186" s="580"/>
      <c r="GX186" s="580"/>
      <c r="GY186" s="580"/>
      <c r="GZ186" s="580"/>
      <c r="HA186" s="580"/>
      <c r="HB186" s="580"/>
      <c r="HC186" s="580"/>
      <c r="HD186" s="580"/>
      <c r="HE186" s="580"/>
      <c r="HF186" s="580"/>
      <c r="HG186" s="580"/>
      <c r="HH186" s="580"/>
      <c r="HI186" s="580"/>
      <c r="HJ186" s="580"/>
      <c r="HK186" s="580"/>
      <c r="HL186" s="580"/>
      <c r="HM186" s="580"/>
      <c r="HN186" s="580"/>
      <c r="HO186" s="580"/>
      <c r="HP186" s="580"/>
      <c r="HQ186" s="580"/>
      <c r="HR186" s="580"/>
      <c r="HS186" s="580"/>
      <c r="HT186" s="580"/>
      <c r="HU186" s="580"/>
      <c r="HV186" s="580"/>
      <c r="HW186" s="580"/>
      <c r="HX186" s="580"/>
      <c r="HY186" s="580"/>
      <c r="HZ186" s="580"/>
      <c r="IA186" s="580"/>
      <c r="IB186" s="580"/>
      <c r="IC186" s="580"/>
      <c r="ID186" s="580"/>
      <c r="IE186" s="580"/>
      <c r="IF186" s="580"/>
      <c r="IG186" s="580"/>
      <c r="IH186" s="580"/>
      <c r="II186" s="580"/>
      <c r="IJ186" s="580"/>
      <c r="IK186" s="580"/>
      <c r="IL186" s="580"/>
    </row>
    <row r="187" spans="1:246">
      <c r="A187" s="777"/>
      <c r="B187" s="777"/>
      <c r="C187" s="771"/>
      <c r="D187" s="777"/>
      <c r="E187" s="777"/>
      <c r="F187" s="777"/>
      <c r="G187" s="777"/>
      <c r="H187" s="777"/>
      <c r="I187" s="777"/>
      <c r="J187" s="777"/>
      <c r="K187" s="777"/>
      <c r="L187" s="777"/>
      <c r="M187" s="777"/>
      <c r="N187" s="771"/>
      <c r="O187" s="777"/>
      <c r="P187" s="777"/>
      <c r="Q187" s="777"/>
      <c r="R187" s="777"/>
      <c r="S187" s="777"/>
      <c r="T187" s="777"/>
      <c r="U187" s="777"/>
      <c r="V187" s="771"/>
      <c r="W187" s="771"/>
      <c r="X187" s="771"/>
      <c r="Y187" s="771"/>
      <c r="Z187" s="771"/>
      <c r="AA187" s="771"/>
      <c r="AB187" s="777"/>
      <c r="AC187" s="777"/>
      <c r="AD187" s="777"/>
      <c r="AE187" s="771"/>
      <c r="AF187" s="771"/>
      <c r="AG187" s="771"/>
      <c r="AH187" s="777"/>
      <c r="AI187" s="777"/>
      <c r="AJ187" s="777"/>
      <c r="AK187" s="777"/>
      <c r="AL187" s="771"/>
      <c r="AM187" s="777"/>
      <c r="AN187" s="777"/>
      <c r="AO187" s="777"/>
      <c r="AP187" s="777"/>
      <c r="AQ187" s="777"/>
      <c r="AR187" s="777"/>
      <c r="AS187" s="777"/>
      <c r="AT187" s="777"/>
      <c r="AU187" s="777"/>
      <c r="AV187" s="777"/>
      <c r="AW187" s="777"/>
      <c r="AX187" s="777"/>
      <c r="AY187" s="777"/>
      <c r="AZ187" s="777"/>
      <c r="BA187" s="777"/>
      <c r="BB187" s="777"/>
      <c r="BC187" s="43"/>
      <c r="BD187" s="131"/>
      <c r="BE187" s="771"/>
      <c r="BF187" s="807"/>
      <c r="BG187" s="771"/>
      <c r="BH187" s="613"/>
      <c r="BI187" s="771"/>
      <c r="BJ187" s="771"/>
      <c r="BK187" s="941"/>
      <c r="BL187" s="941"/>
      <c r="BM187" s="941"/>
      <c r="BN187" s="941"/>
      <c r="BO187" s="941"/>
      <c r="BP187" s="941"/>
      <c r="BQ187" s="941"/>
      <c r="BR187" s="941"/>
      <c r="BS187" s="941"/>
      <c r="BT187" s="941"/>
      <c r="BU187" s="941"/>
      <c r="BV187" s="941"/>
      <c r="BW187" s="941"/>
      <c r="BX187" s="941"/>
      <c r="BY187" s="941"/>
      <c r="BZ187" s="941"/>
      <c r="CA187" s="941"/>
      <c r="CB187" s="941"/>
      <c r="CC187" s="941"/>
      <c r="CD187" s="941"/>
      <c r="CE187" s="941"/>
      <c r="CF187" s="941"/>
      <c r="CG187" s="941"/>
      <c r="CH187" s="941"/>
      <c r="CI187" s="941"/>
      <c r="CJ187" s="941"/>
      <c r="CK187" s="941"/>
      <c r="CL187" s="941"/>
      <c r="CM187" s="941"/>
      <c r="CN187" s="941"/>
      <c r="CO187" s="941"/>
      <c r="CP187" s="941"/>
      <c r="CQ187" s="941"/>
      <c r="CR187" s="941"/>
      <c r="CS187" s="941"/>
      <c r="CT187" s="941"/>
      <c r="CU187" s="941"/>
      <c r="CV187" s="941"/>
      <c r="CW187" s="941"/>
      <c r="CX187" s="941"/>
      <c r="CY187" s="941"/>
      <c r="CZ187" s="941"/>
      <c r="DA187" s="771"/>
      <c r="DB187" s="771"/>
      <c r="DC187" s="771"/>
      <c r="DD187" s="771"/>
      <c r="DE187" s="771"/>
      <c r="DF187" s="771"/>
      <c r="DG187" s="771"/>
      <c r="DH187" s="771"/>
      <c r="DI187" s="771"/>
      <c r="DJ187" s="771"/>
      <c r="DK187" s="771"/>
      <c r="DL187" s="771"/>
      <c r="DM187" s="771"/>
      <c r="DN187" s="771"/>
      <c r="DO187" s="771"/>
      <c r="DP187" s="771"/>
      <c r="DQ187" s="771"/>
      <c r="DR187" s="771"/>
      <c r="DS187" s="771"/>
      <c r="DT187" s="771"/>
      <c r="DU187" s="771"/>
      <c r="DV187" s="771"/>
      <c r="DW187" s="771"/>
      <c r="DX187" s="771"/>
      <c r="DY187" s="771"/>
      <c r="DZ187" s="771"/>
      <c r="EA187" s="771"/>
      <c r="EB187" s="771"/>
      <c r="EC187" s="771"/>
      <c r="ED187" s="771"/>
      <c r="EE187" s="771"/>
      <c r="EF187" s="771"/>
      <c r="EG187" s="771"/>
      <c r="EH187" s="771"/>
      <c r="EI187" s="771"/>
      <c r="EJ187" s="771"/>
      <c r="EK187" s="771"/>
      <c r="EL187" s="771"/>
      <c r="EM187" s="771"/>
      <c r="EN187" s="771"/>
      <c r="EO187" s="580"/>
      <c r="EP187" s="580"/>
      <c r="EQ187" s="580"/>
      <c r="ER187" s="580"/>
      <c r="ES187" s="580"/>
      <c r="ET187" s="580"/>
      <c r="EU187" s="580"/>
      <c r="EV187" s="580"/>
      <c r="EW187" s="580"/>
      <c r="EX187" s="580"/>
      <c r="EY187" s="580"/>
      <c r="EZ187" s="580"/>
      <c r="FA187" s="580"/>
      <c r="FB187" s="580"/>
      <c r="FC187" s="580"/>
      <c r="FD187" s="580"/>
      <c r="FE187" s="580"/>
      <c r="FF187" s="580"/>
      <c r="FG187" s="580"/>
      <c r="FH187" s="580"/>
      <c r="FI187" s="580"/>
      <c r="FJ187" s="580"/>
      <c r="FK187" s="580"/>
      <c r="FL187" s="580"/>
      <c r="FM187" s="580"/>
      <c r="FN187" s="580"/>
      <c r="FO187" s="580"/>
      <c r="FP187" s="580"/>
      <c r="FQ187" s="580"/>
      <c r="FR187" s="580"/>
      <c r="FS187" s="580"/>
      <c r="FT187" s="580"/>
      <c r="FU187" s="580"/>
      <c r="FV187" s="580"/>
      <c r="FW187" s="580"/>
      <c r="FX187" s="580"/>
      <c r="FY187" s="580"/>
      <c r="FZ187" s="580"/>
      <c r="GA187" s="580"/>
      <c r="GB187" s="580"/>
      <c r="GC187" s="580"/>
      <c r="GD187" s="580"/>
      <c r="GE187" s="580"/>
      <c r="GF187" s="580"/>
      <c r="GG187" s="580"/>
      <c r="GH187" s="580"/>
      <c r="GI187" s="580"/>
      <c r="GJ187" s="580"/>
      <c r="GK187" s="580"/>
      <c r="GL187" s="580"/>
      <c r="GM187" s="580"/>
      <c r="GN187" s="580"/>
      <c r="GO187" s="580"/>
      <c r="GP187" s="580"/>
      <c r="GQ187" s="580"/>
      <c r="GR187" s="580"/>
      <c r="GS187" s="580"/>
      <c r="GT187" s="580"/>
      <c r="GU187" s="580"/>
      <c r="GV187" s="580"/>
      <c r="GW187" s="580"/>
      <c r="GX187" s="580"/>
      <c r="GY187" s="580"/>
      <c r="GZ187" s="580"/>
      <c r="HA187" s="580"/>
      <c r="HB187" s="580"/>
      <c r="HC187" s="580"/>
      <c r="HD187" s="580"/>
      <c r="HE187" s="580"/>
      <c r="HF187" s="580"/>
      <c r="HG187" s="580"/>
      <c r="HH187" s="580"/>
      <c r="HI187" s="580"/>
      <c r="HJ187" s="580"/>
      <c r="HK187" s="580"/>
      <c r="HL187" s="580"/>
      <c r="HM187" s="580"/>
      <c r="HN187" s="580"/>
      <c r="HO187" s="580"/>
      <c r="HP187" s="580"/>
      <c r="HQ187" s="580"/>
      <c r="HR187" s="580"/>
      <c r="HS187" s="580"/>
      <c r="HT187" s="580"/>
      <c r="HU187" s="580"/>
      <c r="HV187" s="580"/>
      <c r="HW187" s="580"/>
      <c r="HX187" s="580"/>
      <c r="HY187" s="580"/>
      <c r="HZ187" s="580"/>
      <c r="IA187" s="580"/>
      <c r="IB187" s="580"/>
      <c r="IC187" s="580"/>
      <c r="ID187" s="580"/>
      <c r="IE187" s="580"/>
      <c r="IF187" s="580"/>
      <c r="IG187" s="580"/>
      <c r="IH187" s="580"/>
      <c r="II187" s="580"/>
      <c r="IJ187" s="580"/>
      <c r="IK187" s="580"/>
      <c r="IL187" s="580"/>
    </row>
    <row r="188" spans="1:246" ht="354" customHeight="1">
      <c r="A188" s="777"/>
      <c r="B188" s="777"/>
      <c r="C188" s="941"/>
      <c r="D188" s="759"/>
      <c r="E188" s="759"/>
      <c r="F188" s="759"/>
      <c r="G188" s="759"/>
      <c r="H188" s="759"/>
      <c r="I188" s="759"/>
      <c r="J188" s="759"/>
      <c r="K188" s="759"/>
      <c r="L188" s="759"/>
      <c r="M188" s="759"/>
      <c r="N188" s="580"/>
      <c r="O188" s="759"/>
      <c r="P188" s="759"/>
      <c r="Q188" s="759"/>
      <c r="R188" s="759"/>
      <c r="S188" s="759"/>
      <c r="T188" s="759"/>
      <c r="U188" s="759"/>
      <c r="V188" s="580"/>
      <c r="W188" s="580"/>
      <c r="X188" s="580"/>
      <c r="Y188" s="580"/>
      <c r="Z188" s="580"/>
      <c r="AA188" s="580"/>
      <c r="AB188" s="759"/>
      <c r="AC188" s="759"/>
      <c r="AD188" s="759"/>
      <c r="AE188" s="580"/>
      <c r="AF188" s="580"/>
      <c r="AG188" s="580"/>
      <c r="AH188" s="759"/>
      <c r="AI188" s="759"/>
      <c r="AJ188" s="759"/>
      <c r="AK188" s="759"/>
      <c r="AL188" s="580"/>
      <c r="AM188" s="759"/>
      <c r="AN188" s="759"/>
      <c r="AO188" s="759"/>
      <c r="AP188" s="759"/>
      <c r="AQ188" s="759"/>
      <c r="AR188" s="759"/>
      <c r="AS188" s="759"/>
      <c r="AT188" s="759"/>
      <c r="AU188" s="759"/>
      <c r="AV188" s="759"/>
      <c r="AW188" s="759"/>
      <c r="AX188" s="759"/>
      <c r="AY188" s="759"/>
      <c r="AZ188" s="759"/>
      <c r="BA188" s="759"/>
      <c r="BB188" s="759"/>
      <c r="BE188" s="580"/>
      <c r="BF188" s="769"/>
      <c r="BG188" s="580"/>
      <c r="BI188" s="771"/>
      <c r="BJ188" s="771"/>
      <c r="BK188" s="941"/>
      <c r="BL188" s="941"/>
      <c r="BM188" s="941"/>
      <c r="BN188" s="941"/>
      <c r="BO188" s="941"/>
      <c r="BP188" s="941"/>
      <c r="BQ188" s="941"/>
      <c r="BR188" s="941"/>
      <c r="BS188" s="941"/>
      <c r="BT188" s="941"/>
      <c r="BU188" s="941"/>
      <c r="BV188" s="941"/>
      <c r="BW188" s="941"/>
      <c r="BX188" s="941"/>
      <c r="BY188" s="941"/>
      <c r="BZ188" s="941"/>
      <c r="CA188" s="941"/>
      <c r="CB188" s="941"/>
      <c r="CC188" s="941"/>
      <c r="CD188" s="941"/>
      <c r="CE188" s="941"/>
      <c r="CF188" s="941"/>
      <c r="CG188" s="941"/>
      <c r="CH188" s="941"/>
      <c r="CI188" s="941"/>
      <c r="CJ188" s="941"/>
      <c r="CK188" s="941"/>
      <c r="CL188" s="771"/>
      <c r="CM188" s="771"/>
      <c r="CN188" s="771"/>
      <c r="CO188" s="771"/>
      <c r="CP188" s="771"/>
      <c r="CQ188" s="771"/>
      <c r="CR188" s="771"/>
      <c r="CS188" s="771"/>
      <c r="CT188" s="771"/>
      <c r="CU188" s="771"/>
      <c r="CV188" s="771"/>
      <c r="CW188" s="771"/>
      <c r="CX188" s="771"/>
      <c r="CY188" s="771"/>
      <c r="CZ188" s="771"/>
      <c r="DA188" s="771"/>
      <c r="DB188" s="771"/>
      <c r="DC188" s="771"/>
      <c r="DD188" s="771"/>
      <c r="DE188" s="771"/>
      <c r="DF188" s="771"/>
      <c r="DG188" s="771"/>
      <c r="DH188" s="771"/>
      <c r="DI188" s="771"/>
      <c r="DJ188" s="771"/>
      <c r="DK188" s="771"/>
      <c r="DL188" s="771"/>
      <c r="DM188" s="771"/>
      <c r="DN188" s="771"/>
      <c r="DO188" s="771"/>
      <c r="DP188" s="771"/>
      <c r="DQ188" s="771"/>
      <c r="DR188" s="771"/>
      <c r="DS188" s="771"/>
      <c r="DT188" s="771"/>
      <c r="DU188" s="771"/>
      <c r="DV188" s="771"/>
      <c r="DW188" s="771"/>
      <c r="DX188" s="771"/>
      <c r="DY188" s="771"/>
      <c r="DZ188" s="771"/>
      <c r="EA188" s="771"/>
      <c r="EB188" s="771"/>
      <c r="EC188" s="771"/>
      <c r="ED188" s="771"/>
      <c r="EE188" s="771"/>
      <c r="EF188" s="771"/>
      <c r="EG188" s="771"/>
      <c r="EH188" s="771"/>
      <c r="EI188" s="771"/>
      <c r="EJ188" s="771"/>
      <c r="EK188" s="771"/>
      <c r="EL188" s="771"/>
      <c r="EM188" s="771"/>
      <c r="EN188" s="771"/>
      <c r="EO188" s="580"/>
      <c r="EP188" s="580"/>
      <c r="EQ188" s="580"/>
      <c r="ER188" s="580"/>
      <c r="ES188" s="580"/>
      <c r="ET188" s="580"/>
      <c r="EU188" s="580"/>
      <c r="EV188" s="580"/>
      <c r="EW188" s="580"/>
      <c r="EX188" s="580"/>
      <c r="EY188" s="580"/>
      <c r="EZ188" s="580"/>
      <c r="FA188" s="580"/>
      <c r="FB188" s="580"/>
      <c r="FC188" s="580"/>
      <c r="FD188" s="580"/>
      <c r="FE188" s="580"/>
      <c r="FF188" s="580"/>
      <c r="FG188" s="580"/>
      <c r="FH188" s="580"/>
      <c r="FI188" s="580"/>
      <c r="FJ188" s="580"/>
      <c r="FK188" s="580"/>
      <c r="FL188" s="580"/>
      <c r="FM188" s="580"/>
      <c r="FN188" s="580"/>
      <c r="FO188" s="580"/>
      <c r="FP188" s="580"/>
      <c r="FQ188" s="580"/>
      <c r="FR188" s="580"/>
      <c r="FS188" s="580"/>
      <c r="FT188" s="580"/>
      <c r="FU188" s="580"/>
      <c r="FV188" s="580"/>
      <c r="FW188" s="580"/>
      <c r="FX188" s="580"/>
      <c r="FY188" s="580"/>
      <c r="FZ188" s="580"/>
      <c r="GA188" s="580"/>
      <c r="GB188" s="580"/>
      <c r="GC188" s="580"/>
      <c r="GD188" s="580"/>
      <c r="GE188" s="580"/>
      <c r="GF188" s="580"/>
      <c r="GG188" s="580"/>
      <c r="GH188" s="580"/>
      <c r="GI188" s="580"/>
      <c r="GJ188" s="580"/>
      <c r="GK188" s="580"/>
      <c r="GL188" s="580"/>
      <c r="GM188" s="580"/>
      <c r="GN188" s="580"/>
      <c r="GO188" s="580"/>
      <c r="GP188" s="580"/>
      <c r="GQ188" s="580"/>
      <c r="GR188" s="580"/>
      <c r="GS188" s="580"/>
      <c r="GT188" s="580"/>
      <c r="GU188" s="580"/>
      <c r="GV188" s="580"/>
      <c r="GW188" s="580"/>
      <c r="GX188" s="580"/>
      <c r="GY188" s="580"/>
      <c r="GZ188" s="580"/>
      <c r="HA188" s="580"/>
      <c r="HB188" s="580"/>
      <c r="HC188" s="580"/>
      <c r="HD188" s="580"/>
      <c r="HE188" s="580"/>
      <c r="HF188" s="580"/>
      <c r="HG188" s="580"/>
      <c r="HH188" s="580"/>
      <c r="HI188" s="580"/>
      <c r="HJ188" s="580"/>
      <c r="HK188" s="580"/>
      <c r="HL188" s="580"/>
      <c r="HM188" s="580"/>
      <c r="HN188" s="580"/>
      <c r="HO188" s="580"/>
      <c r="HP188" s="580"/>
      <c r="HQ188" s="580"/>
      <c r="HR188" s="580"/>
      <c r="HS188" s="580"/>
      <c r="HT188" s="580"/>
      <c r="HU188" s="580"/>
      <c r="HV188" s="580"/>
      <c r="HW188" s="580"/>
      <c r="HX188" s="580"/>
      <c r="HY188" s="580"/>
      <c r="HZ188" s="580"/>
      <c r="IA188" s="580"/>
      <c r="IB188" s="580"/>
      <c r="IC188" s="580"/>
      <c r="ID188" s="580"/>
      <c r="IE188" s="580"/>
      <c r="IF188" s="580"/>
      <c r="IG188" s="580"/>
      <c r="IH188" s="580"/>
      <c r="II188" s="580"/>
      <c r="IJ188" s="580"/>
      <c r="IK188" s="580"/>
      <c r="IL188" s="580"/>
    </row>
    <row r="189" spans="1:246" ht="24" customHeight="1" thickBot="1">
      <c r="A189" s="777"/>
      <c r="B189" s="777"/>
      <c r="C189" s="771"/>
      <c r="D189" s="777"/>
      <c r="E189" s="777"/>
      <c r="F189" s="777"/>
      <c r="G189" s="777"/>
      <c r="H189" s="777"/>
      <c r="I189" s="777"/>
      <c r="J189" s="777"/>
      <c r="K189" s="777"/>
      <c r="L189" s="777"/>
      <c r="M189" s="777"/>
      <c r="N189" s="771"/>
      <c r="O189" s="777"/>
      <c r="P189" s="777"/>
      <c r="Q189" s="777"/>
      <c r="R189" s="777"/>
      <c r="S189" s="777"/>
      <c r="T189" s="777"/>
      <c r="U189" s="777"/>
      <c r="V189" s="771"/>
      <c r="W189" s="771"/>
      <c r="X189" s="771"/>
      <c r="Y189" s="771"/>
      <c r="Z189" s="771"/>
      <c r="AA189" s="771"/>
      <c r="AB189" s="777"/>
      <c r="AC189" s="777"/>
      <c r="AD189" s="777"/>
      <c r="AE189" s="771"/>
      <c r="AF189" s="771"/>
      <c r="AG189" s="771"/>
      <c r="AH189" s="777"/>
      <c r="AI189" s="777"/>
      <c r="AJ189" s="777"/>
      <c r="AK189" s="777"/>
      <c r="AL189" s="771"/>
      <c r="AM189" s="777"/>
      <c r="AN189" s="777"/>
      <c r="AO189" s="777"/>
      <c r="AP189" s="777"/>
      <c r="AQ189" s="777"/>
      <c r="AR189" s="777"/>
      <c r="AS189" s="777"/>
      <c r="AT189" s="777"/>
      <c r="AU189" s="760"/>
      <c r="AV189" s="760"/>
      <c r="AW189" s="760"/>
      <c r="AX189" s="760"/>
      <c r="AY189" s="760"/>
      <c r="AZ189" s="760"/>
      <c r="BA189" s="760"/>
      <c r="BB189" s="760"/>
      <c r="BC189" s="39"/>
      <c r="BD189" s="129"/>
      <c r="BE189" s="941"/>
      <c r="BF189" s="258"/>
      <c r="BG189" s="941"/>
      <c r="BH189" s="129"/>
      <c r="BI189" s="45"/>
      <c r="BJ189" s="45"/>
      <c r="BK189" s="45"/>
      <c r="BL189" s="941"/>
      <c r="BM189" s="941"/>
      <c r="BN189" s="941"/>
      <c r="BO189" s="941"/>
      <c r="BP189" s="941"/>
      <c r="BQ189" s="941"/>
      <c r="BR189" s="941"/>
      <c r="BS189" s="941"/>
      <c r="BT189" s="941"/>
      <c r="BU189" s="45"/>
      <c r="BV189" s="45"/>
      <c r="BW189" s="45"/>
      <c r="BX189" s="45"/>
      <c r="BY189" s="45"/>
      <c r="BZ189" s="45"/>
      <c r="CA189" s="45"/>
      <c r="CB189" s="45"/>
      <c r="CC189" s="45"/>
      <c r="CD189" s="941"/>
      <c r="CE189" s="941"/>
      <c r="CF189" s="941"/>
      <c r="CG189" s="941"/>
      <c r="CH189" s="941"/>
      <c r="CI189" s="941"/>
      <c r="CJ189" s="941"/>
      <c r="CK189" s="941"/>
      <c r="CL189" s="941"/>
      <c r="CM189" s="941"/>
      <c r="CN189" s="941"/>
      <c r="CO189" s="941"/>
      <c r="CP189" s="941"/>
      <c r="CQ189" s="941"/>
      <c r="CR189" s="941"/>
      <c r="CS189" s="771"/>
      <c r="CT189" s="941"/>
      <c r="CU189" s="941"/>
      <c r="CV189" s="941"/>
      <c r="CW189" s="771"/>
      <c r="CX189" s="771"/>
      <c r="CY189" s="771"/>
      <c r="CZ189" s="771"/>
      <c r="DA189" s="771"/>
      <c r="DB189" s="771"/>
      <c r="DC189" s="771"/>
      <c r="DD189" s="771"/>
      <c r="DE189" s="771"/>
      <c r="DF189" s="771"/>
      <c r="DG189" s="771"/>
      <c r="DH189" s="771"/>
      <c r="DI189" s="771"/>
      <c r="DJ189" s="771"/>
      <c r="DK189" s="771"/>
      <c r="DL189" s="771"/>
      <c r="DM189" s="771"/>
      <c r="DN189" s="771"/>
      <c r="DO189" s="771"/>
      <c r="DP189" s="771"/>
      <c r="DQ189" s="771"/>
      <c r="DR189" s="771"/>
      <c r="DS189" s="771"/>
      <c r="DT189" s="771"/>
      <c r="DU189" s="771"/>
      <c r="DV189" s="771"/>
      <c r="DW189" s="771"/>
      <c r="DX189" s="771"/>
      <c r="DY189" s="771"/>
      <c r="DZ189" s="771"/>
      <c r="EA189" s="771"/>
      <c r="EB189" s="771"/>
      <c r="EC189" s="771"/>
      <c r="ED189" s="771"/>
      <c r="EE189" s="771"/>
      <c r="EF189" s="771"/>
      <c r="EG189" s="771"/>
      <c r="EH189" s="771"/>
      <c r="EI189" s="771"/>
      <c r="EJ189" s="771"/>
      <c r="EK189" s="771"/>
      <c r="EL189" s="771"/>
      <c r="EM189" s="771"/>
      <c r="EN189" s="771"/>
      <c r="EO189" s="580"/>
      <c r="EP189" s="580"/>
      <c r="EQ189" s="580"/>
      <c r="ER189" s="580"/>
      <c r="ES189" s="580"/>
      <c r="ET189" s="580"/>
      <c r="EU189" s="580"/>
      <c r="EV189" s="580"/>
      <c r="EW189" s="580"/>
      <c r="EX189" s="580"/>
      <c r="EY189" s="580"/>
      <c r="EZ189" s="580"/>
      <c r="FA189" s="580"/>
      <c r="FB189" s="580"/>
      <c r="FC189" s="580"/>
      <c r="FD189" s="580"/>
      <c r="FE189" s="580"/>
      <c r="FF189" s="580"/>
      <c r="FG189" s="580"/>
      <c r="FH189" s="580"/>
      <c r="FI189" s="580"/>
      <c r="FJ189" s="580"/>
      <c r="FK189" s="580"/>
      <c r="FL189" s="580"/>
      <c r="FM189" s="580"/>
      <c r="FN189" s="580"/>
      <c r="FO189" s="580"/>
      <c r="FP189" s="580"/>
      <c r="FQ189" s="580"/>
      <c r="FR189" s="580"/>
      <c r="FS189" s="580"/>
      <c r="FT189" s="580"/>
      <c r="FU189" s="580"/>
      <c r="FV189" s="580"/>
      <c r="FW189" s="580"/>
      <c r="FX189" s="580"/>
      <c r="FY189" s="580"/>
      <c r="FZ189" s="580"/>
      <c r="GA189" s="580"/>
      <c r="GB189" s="580"/>
      <c r="GC189" s="580"/>
      <c r="GD189" s="580"/>
      <c r="GE189" s="580"/>
      <c r="GF189" s="580"/>
      <c r="GG189" s="580"/>
      <c r="GH189" s="580"/>
      <c r="GI189" s="580"/>
      <c r="GJ189" s="580"/>
      <c r="GK189" s="580"/>
      <c r="GL189" s="580"/>
      <c r="GM189" s="580"/>
      <c r="GN189" s="580"/>
      <c r="GO189" s="580"/>
      <c r="GP189" s="580"/>
      <c r="GQ189" s="580"/>
      <c r="GR189" s="580"/>
      <c r="GS189" s="580"/>
      <c r="GT189" s="580"/>
      <c r="GU189" s="580"/>
      <c r="GV189" s="580"/>
      <c r="GW189" s="580"/>
      <c r="GX189" s="580"/>
      <c r="GY189" s="580"/>
      <c r="GZ189" s="580"/>
      <c r="HA189" s="580"/>
      <c r="HB189" s="580"/>
      <c r="HC189" s="580"/>
      <c r="HD189" s="580"/>
      <c r="HE189" s="580"/>
      <c r="HF189" s="580"/>
      <c r="HG189" s="580"/>
      <c r="HH189" s="580"/>
      <c r="HI189" s="580"/>
      <c r="HJ189" s="580"/>
      <c r="HK189" s="580"/>
      <c r="HL189" s="580"/>
      <c r="HM189" s="580"/>
      <c r="HN189" s="580"/>
      <c r="HO189" s="580"/>
      <c r="HP189" s="580"/>
      <c r="HQ189" s="580"/>
      <c r="HR189" s="580"/>
      <c r="HS189" s="580"/>
      <c r="HT189" s="580"/>
      <c r="HU189" s="580"/>
      <c r="HV189" s="580"/>
      <c r="HW189" s="580"/>
      <c r="HX189" s="580"/>
      <c r="HY189" s="580"/>
      <c r="HZ189" s="580"/>
      <c r="IA189" s="580"/>
      <c r="IB189" s="580"/>
      <c r="IC189" s="580"/>
      <c r="ID189" s="580"/>
      <c r="IE189" s="580"/>
      <c r="IF189" s="580"/>
      <c r="IG189" s="580"/>
      <c r="IH189" s="580"/>
      <c r="II189" s="580"/>
      <c r="IJ189" s="580"/>
      <c r="IK189" s="580"/>
      <c r="IL189" s="580"/>
    </row>
    <row r="190" spans="1:246" ht="18.600000000000001" thickBot="1">
      <c r="A190" s="1528" t="s">
        <v>215</v>
      </c>
      <c r="B190" s="1529"/>
      <c r="C190" s="1529"/>
      <c r="D190" s="1529"/>
      <c r="E190" s="1529"/>
      <c r="F190" s="1529"/>
      <c r="G190" s="1529"/>
      <c r="H190" s="1529"/>
      <c r="I190" s="1529"/>
      <c r="J190" s="1529"/>
      <c r="K190" s="1529"/>
      <c r="L190" s="1529"/>
      <c r="M190" s="1529"/>
      <c r="N190" s="1529"/>
      <c r="O190" s="1529"/>
      <c r="P190" s="1529"/>
      <c r="Q190" s="1529"/>
      <c r="R190" s="1529"/>
      <c r="S190" s="1529"/>
      <c r="T190" s="1529"/>
      <c r="U190" s="1529"/>
      <c r="V190" s="1529"/>
      <c r="W190" s="1529"/>
      <c r="X190" s="1529"/>
      <c r="Y190" s="1529"/>
      <c r="Z190" s="1529"/>
      <c r="AA190" s="1529"/>
      <c r="AB190" s="1529"/>
      <c r="AC190" s="1529"/>
      <c r="AD190" s="1529"/>
      <c r="AE190" s="1529"/>
      <c r="AF190" s="1529"/>
      <c r="AG190" s="1529"/>
      <c r="AH190" s="1529"/>
      <c r="AI190" s="1529"/>
      <c r="AJ190" s="1529"/>
      <c r="AK190" s="1529"/>
      <c r="AL190" s="1529"/>
      <c r="AM190" s="1530"/>
      <c r="AN190" s="45"/>
      <c r="AO190" s="45"/>
      <c r="AP190" s="45"/>
      <c r="AQ190" s="45"/>
      <c r="AR190" s="45"/>
      <c r="AS190" s="45"/>
      <c r="AT190" s="45"/>
      <c r="AU190" s="826"/>
      <c r="AV190" s="826"/>
      <c r="AW190" s="826"/>
      <c r="AX190" s="826"/>
      <c r="AY190" s="826"/>
      <c r="AZ190" s="826"/>
      <c r="BA190" s="826"/>
      <c r="BB190" s="826"/>
      <c r="BC190" s="45"/>
      <c r="BD190" s="133"/>
      <c r="BE190" s="45"/>
      <c r="BF190" s="763"/>
      <c r="BG190" s="45"/>
      <c r="BH190" s="129"/>
      <c r="BI190" s="45"/>
      <c r="BJ190" s="45"/>
      <c r="BK190" s="45"/>
      <c r="BL190" s="941"/>
      <c r="BM190" s="941"/>
      <c r="BN190" s="941"/>
      <c r="BO190" s="941"/>
      <c r="BP190" s="941"/>
      <c r="BQ190" s="941"/>
      <c r="BR190" s="941"/>
      <c r="BS190" s="941"/>
      <c r="BT190" s="941"/>
      <c r="BU190" s="45"/>
      <c r="BV190" s="45"/>
      <c r="BW190" s="45"/>
      <c r="BX190" s="45"/>
      <c r="BY190" s="45"/>
      <c r="BZ190" s="45"/>
      <c r="CA190" s="45"/>
      <c r="CB190" s="45"/>
      <c r="CC190" s="45"/>
      <c r="CD190" s="45"/>
      <c r="CE190" s="45"/>
      <c r="CF190" s="45"/>
      <c r="CG190" s="45"/>
      <c r="CH190" s="45"/>
      <c r="CI190" s="45"/>
      <c r="CJ190" s="45"/>
      <c r="CK190" s="45"/>
      <c r="CL190" s="45"/>
      <c r="CM190" s="45"/>
      <c r="CN190" s="45"/>
      <c r="CO190" s="941"/>
      <c r="CP190" s="941"/>
      <c r="CQ190" s="941"/>
      <c r="CR190" s="941"/>
      <c r="CS190" s="771"/>
      <c r="CT190" s="941"/>
      <c r="CU190" s="941"/>
      <c r="CV190" s="941"/>
      <c r="CW190" s="771"/>
      <c r="CX190" s="771"/>
      <c r="CY190" s="771"/>
      <c r="CZ190" s="771"/>
      <c r="DA190" s="771"/>
      <c r="DB190" s="771"/>
      <c r="DC190" s="771"/>
      <c r="DD190" s="771"/>
      <c r="DE190" s="771"/>
      <c r="DF190" s="771"/>
      <c r="DG190" s="771"/>
      <c r="DH190" s="771"/>
      <c r="DI190" s="771"/>
      <c r="DJ190" s="771"/>
      <c r="DK190" s="771"/>
      <c r="DL190" s="771"/>
      <c r="DM190" s="771"/>
      <c r="DN190" s="771"/>
      <c r="DO190" s="771"/>
      <c r="DP190" s="771"/>
      <c r="DQ190" s="771"/>
      <c r="DR190" s="771"/>
      <c r="DS190" s="771"/>
      <c r="DT190" s="771"/>
      <c r="DU190" s="771"/>
      <c r="DV190" s="771"/>
      <c r="DW190" s="771"/>
      <c r="DX190" s="771"/>
      <c r="DY190" s="771"/>
      <c r="DZ190" s="771"/>
      <c r="EA190" s="771"/>
      <c r="EB190" s="771"/>
      <c r="EC190" s="771"/>
      <c r="ED190" s="771"/>
      <c r="EE190" s="771"/>
      <c r="EF190" s="771"/>
      <c r="EG190" s="771"/>
      <c r="EH190" s="771"/>
      <c r="EI190" s="771"/>
      <c r="EJ190" s="771"/>
      <c r="EK190" s="771"/>
      <c r="EL190" s="771"/>
      <c r="EM190" s="771"/>
      <c r="EN190" s="771"/>
      <c r="EO190" s="580"/>
      <c r="EP190" s="580"/>
      <c r="EQ190" s="580"/>
      <c r="ER190" s="580"/>
      <c r="ES190" s="580"/>
      <c r="ET190" s="580"/>
      <c r="EU190" s="580"/>
      <c r="EV190" s="580"/>
      <c r="EW190" s="580"/>
      <c r="EX190" s="580"/>
      <c r="EY190" s="580"/>
      <c r="EZ190" s="580"/>
      <c r="FA190" s="580"/>
      <c r="FB190" s="580"/>
      <c r="FC190" s="580"/>
      <c r="FD190" s="580"/>
      <c r="FE190" s="580"/>
      <c r="FF190" s="580"/>
      <c r="FG190" s="580"/>
      <c r="FH190" s="580"/>
      <c r="FI190" s="580"/>
      <c r="FJ190" s="580"/>
      <c r="FK190" s="580"/>
      <c r="FL190" s="580"/>
      <c r="FM190" s="580"/>
      <c r="FN190" s="580"/>
      <c r="FO190" s="580"/>
      <c r="FP190" s="580"/>
      <c r="FQ190" s="580"/>
      <c r="FR190" s="580"/>
      <c r="FS190" s="580"/>
      <c r="FT190" s="580"/>
      <c r="FU190" s="580"/>
      <c r="FV190" s="580"/>
      <c r="FW190" s="580"/>
      <c r="FX190" s="580"/>
      <c r="FY190" s="580"/>
      <c r="FZ190" s="580"/>
      <c r="GA190" s="580"/>
      <c r="GB190" s="580"/>
      <c r="GC190" s="580"/>
      <c r="GD190" s="580"/>
      <c r="GE190" s="580"/>
      <c r="GF190" s="580"/>
      <c r="GG190" s="580"/>
      <c r="GH190" s="580"/>
      <c r="GI190" s="580"/>
      <c r="GJ190" s="580"/>
      <c r="GK190" s="580"/>
      <c r="GL190" s="580"/>
      <c r="GM190" s="580"/>
      <c r="GN190" s="580"/>
      <c r="GO190" s="580"/>
      <c r="GP190" s="580"/>
      <c r="GQ190" s="580"/>
      <c r="GR190" s="580"/>
      <c r="GS190" s="580"/>
      <c r="GT190" s="580"/>
      <c r="GU190" s="580"/>
      <c r="GV190" s="580"/>
      <c r="GW190" s="580"/>
      <c r="GX190" s="580"/>
      <c r="GY190" s="580"/>
      <c r="GZ190" s="580"/>
      <c r="HA190" s="580"/>
      <c r="HB190" s="580"/>
      <c r="HC190" s="580"/>
      <c r="HD190" s="580"/>
      <c r="HE190" s="580"/>
      <c r="HF190" s="580"/>
      <c r="HG190" s="580"/>
      <c r="HH190" s="580"/>
      <c r="HI190" s="580"/>
      <c r="HJ190" s="580"/>
      <c r="HK190" s="580"/>
      <c r="HL190" s="580"/>
      <c r="HM190" s="580"/>
      <c r="HN190" s="580"/>
      <c r="HO190" s="580"/>
      <c r="HP190" s="580"/>
      <c r="HQ190" s="580"/>
      <c r="HR190" s="580"/>
      <c r="HS190" s="580"/>
      <c r="HT190" s="580"/>
      <c r="HU190" s="580"/>
      <c r="HV190" s="580"/>
      <c r="HW190" s="580"/>
      <c r="HX190" s="580"/>
      <c r="HY190" s="580"/>
      <c r="HZ190" s="580"/>
      <c r="IA190" s="580"/>
      <c r="IB190" s="580"/>
      <c r="IC190" s="580"/>
      <c r="ID190" s="580"/>
      <c r="IE190" s="580"/>
      <c r="IF190" s="580"/>
      <c r="IG190" s="580"/>
      <c r="IH190" s="580"/>
      <c r="II190" s="580"/>
      <c r="IJ190" s="580"/>
      <c r="IK190" s="580"/>
      <c r="IL190" s="580"/>
    </row>
    <row r="191" spans="1:246" ht="18.600000000000001" thickBot="1">
      <c r="A191" s="827"/>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828"/>
      <c r="AN191" s="45"/>
      <c r="AO191" s="45"/>
      <c r="AP191" s="45"/>
      <c r="AQ191" s="45"/>
      <c r="AR191" s="45"/>
      <c r="AS191" s="45"/>
      <c r="AT191" s="45"/>
      <c r="AU191" s="826"/>
      <c r="AV191" s="826"/>
      <c r="AW191" s="826"/>
      <c r="AX191" s="826"/>
      <c r="AY191" s="826"/>
      <c r="AZ191" s="826"/>
      <c r="BA191" s="826"/>
      <c r="BB191" s="826"/>
      <c r="BC191" s="45"/>
      <c r="BD191" s="133"/>
      <c r="BE191" s="45"/>
      <c r="BF191" s="763"/>
      <c r="BG191" s="45"/>
      <c r="BH191" s="129"/>
      <c r="BI191" s="45"/>
      <c r="BJ191" s="45"/>
      <c r="BK191" s="45"/>
      <c r="BL191" s="941"/>
      <c r="BM191" s="941"/>
      <c r="BN191" s="941"/>
      <c r="BO191" s="941"/>
      <c r="BP191" s="941"/>
      <c r="BQ191" s="941"/>
      <c r="BR191" s="941"/>
      <c r="BS191" s="941"/>
      <c r="BT191" s="941"/>
      <c r="BU191" s="45"/>
      <c r="BV191" s="45"/>
      <c r="BW191" s="45"/>
      <c r="BX191" s="45"/>
      <c r="BY191" s="45"/>
      <c r="BZ191" s="45"/>
      <c r="CA191" s="45"/>
      <c r="CB191" s="45"/>
      <c r="CC191" s="45"/>
      <c r="CD191" s="45"/>
      <c r="CE191" s="45"/>
      <c r="CF191" s="45"/>
      <c r="CG191" s="45"/>
      <c r="CH191" s="45"/>
      <c r="CI191" s="45"/>
      <c r="CJ191" s="45"/>
      <c r="CK191" s="45"/>
      <c r="CL191" s="45"/>
      <c r="CM191" s="45"/>
      <c r="CN191" s="45"/>
      <c r="CO191" s="941"/>
      <c r="CP191" s="941"/>
      <c r="CQ191" s="941"/>
      <c r="CR191" s="941"/>
      <c r="CS191" s="771"/>
      <c r="CT191" s="941"/>
      <c r="CU191" s="941"/>
      <c r="CV191" s="941"/>
      <c r="CW191" s="771"/>
      <c r="CX191" s="771"/>
      <c r="CY191" s="771"/>
      <c r="CZ191" s="771"/>
      <c r="DA191" s="771"/>
      <c r="DB191" s="771"/>
      <c r="DC191" s="771"/>
      <c r="DD191" s="771"/>
      <c r="DE191" s="771"/>
      <c r="DF191" s="771"/>
      <c r="DG191" s="771"/>
      <c r="DH191" s="771"/>
      <c r="DI191" s="771"/>
      <c r="DJ191" s="771"/>
      <c r="DK191" s="771"/>
      <c r="DL191" s="771"/>
      <c r="DM191" s="771"/>
      <c r="DN191" s="771"/>
      <c r="DO191" s="771"/>
      <c r="DP191" s="771"/>
      <c r="DQ191" s="771"/>
      <c r="DR191" s="771"/>
      <c r="DS191" s="771"/>
      <c r="DT191" s="771"/>
      <c r="DU191" s="771"/>
      <c r="DV191" s="771"/>
      <c r="DW191" s="771"/>
      <c r="DX191" s="771"/>
      <c r="DY191" s="771"/>
      <c r="DZ191" s="771"/>
      <c r="EA191" s="771"/>
      <c r="EB191" s="771"/>
      <c r="EC191" s="771"/>
      <c r="ED191" s="771"/>
      <c r="EE191" s="771"/>
      <c r="EF191" s="771"/>
      <c r="EG191" s="771"/>
      <c r="EH191" s="771"/>
      <c r="EI191" s="771"/>
      <c r="EJ191" s="771"/>
      <c r="EK191" s="771"/>
      <c r="EL191" s="771"/>
      <c r="EM191" s="771"/>
      <c r="EN191" s="771"/>
      <c r="EO191" s="580"/>
      <c r="EP191" s="580"/>
      <c r="EQ191" s="580"/>
      <c r="ER191" s="580"/>
      <c r="ES191" s="580"/>
      <c r="ET191" s="580"/>
      <c r="EU191" s="580"/>
      <c r="EV191" s="580"/>
      <c r="EW191" s="580"/>
      <c r="EX191" s="580"/>
      <c r="EY191" s="580"/>
      <c r="EZ191" s="580"/>
      <c r="FA191" s="580"/>
      <c r="FB191" s="580"/>
      <c r="FC191" s="580"/>
      <c r="FD191" s="580"/>
      <c r="FE191" s="580"/>
      <c r="FF191" s="580"/>
      <c r="FG191" s="580"/>
      <c r="FH191" s="580"/>
      <c r="FI191" s="580"/>
      <c r="FJ191" s="580"/>
      <c r="FK191" s="580"/>
      <c r="FL191" s="580"/>
      <c r="FM191" s="580"/>
      <c r="FN191" s="580"/>
      <c r="FO191" s="580"/>
      <c r="FP191" s="580"/>
      <c r="FQ191" s="580"/>
      <c r="FR191" s="580"/>
      <c r="FS191" s="580"/>
      <c r="FT191" s="580"/>
      <c r="FU191" s="580"/>
      <c r="FV191" s="580"/>
      <c r="FW191" s="580"/>
      <c r="FX191" s="580"/>
      <c r="FY191" s="580"/>
      <c r="FZ191" s="580"/>
      <c r="GA191" s="580"/>
      <c r="GB191" s="580"/>
      <c r="GC191" s="580"/>
      <c r="GD191" s="580"/>
      <c r="GE191" s="580"/>
      <c r="GF191" s="580"/>
      <c r="GG191" s="580"/>
      <c r="GH191" s="580"/>
      <c r="GI191" s="580"/>
      <c r="GJ191" s="580"/>
      <c r="GK191" s="580"/>
      <c r="GL191" s="580"/>
      <c r="GM191" s="580"/>
      <c r="GN191" s="580"/>
      <c r="GO191" s="580"/>
      <c r="GP191" s="580"/>
      <c r="GQ191" s="580"/>
      <c r="GR191" s="580"/>
      <c r="GS191" s="580"/>
      <c r="GT191" s="580"/>
      <c r="GU191" s="580"/>
      <c r="GV191" s="580"/>
      <c r="GW191" s="580"/>
      <c r="GX191" s="580"/>
      <c r="GY191" s="580"/>
      <c r="GZ191" s="580"/>
      <c r="HA191" s="580"/>
      <c r="HB191" s="580"/>
      <c r="HC191" s="580"/>
      <c r="HD191" s="580"/>
      <c r="HE191" s="580"/>
      <c r="HF191" s="580"/>
      <c r="HG191" s="580"/>
      <c r="HH191" s="580"/>
      <c r="HI191" s="580"/>
      <c r="HJ191" s="580"/>
      <c r="HK191" s="580"/>
      <c r="HL191" s="580"/>
      <c r="HM191" s="580"/>
      <c r="HN191" s="580"/>
      <c r="HO191" s="580"/>
      <c r="HP191" s="580"/>
      <c r="HQ191" s="580"/>
      <c r="HR191" s="580"/>
      <c r="HS191" s="580"/>
      <c r="HT191" s="580"/>
      <c r="HU191" s="580"/>
      <c r="HV191" s="580"/>
      <c r="HW191" s="580"/>
      <c r="HX191" s="580"/>
      <c r="HY191" s="580"/>
      <c r="HZ191" s="580"/>
      <c r="IA191" s="580"/>
      <c r="IB191" s="580"/>
      <c r="IC191" s="580"/>
      <c r="ID191" s="580"/>
      <c r="IE191" s="580"/>
      <c r="IF191" s="580"/>
      <c r="IG191" s="580"/>
      <c r="IH191" s="580"/>
      <c r="II191" s="580"/>
      <c r="IJ191" s="580"/>
      <c r="IK191" s="580"/>
      <c r="IL191" s="580"/>
    </row>
    <row r="192" spans="1:246">
      <c r="A192" s="1513" t="s">
        <v>455</v>
      </c>
      <c r="B192" s="1514"/>
      <c r="C192" s="1514"/>
      <c r="D192" s="1514"/>
      <c r="E192" s="1514"/>
      <c r="F192" s="1514"/>
      <c r="G192" s="1514"/>
      <c r="H192" s="1514"/>
      <c r="I192" s="1514"/>
      <c r="J192" s="1514"/>
      <c r="K192" s="1514"/>
      <c r="L192" s="45"/>
      <c r="M192" s="45"/>
      <c r="N192" s="45"/>
      <c r="O192" s="45"/>
      <c r="P192" s="829" t="s">
        <v>456</v>
      </c>
      <c r="Q192" s="902"/>
      <c r="R192" s="902"/>
      <c r="S192" s="902"/>
      <c r="T192" s="902"/>
      <c r="U192" s="45"/>
      <c r="V192" s="45"/>
      <c r="W192" s="45"/>
      <c r="X192" s="1515" t="s">
        <v>457</v>
      </c>
      <c r="Y192" s="1516"/>
      <c r="Z192" s="1516"/>
      <c r="AA192" s="1516"/>
      <c r="AB192" s="1517"/>
      <c r="AC192" s="45"/>
      <c r="AD192" s="45"/>
      <c r="AE192" s="45"/>
      <c r="AF192" s="45"/>
      <c r="AG192" s="45"/>
      <c r="AH192" s="45"/>
      <c r="AI192" s="45"/>
      <c r="AJ192" s="45"/>
      <c r="AK192" s="45"/>
      <c r="AL192" s="45"/>
      <c r="AM192" s="828"/>
      <c r="AN192" s="45"/>
      <c r="AO192" s="45"/>
      <c r="AP192" s="45"/>
      <c r="AQ192" s="45"/>
      <c r="AR192" s="45"/>
      <c r="AS192" s="45"/>
      <c r="AT192" s="45"/>
      <c r="AU192" s="826"/>
      <c r="AV192" s="826"/>
      <c r="AW192" s="826"/>
      <c r="AX192" s="826"/>
      <c r="AY192" s="826"/>
      <c r="AZ192" s="826"/>
      <c r="BA192" s="826"/>
      <c r="BB192" s="826"/>
      <c r="BC192" s="45"/>
      <c r="BD192" s="133"/>
      <c r="BE192" s="45"/>
      <c r="BF192" s="763"/>
      <c r="BG192" s="45"/>
      <c r="BI192" s="580"/>
      <c r="BJ192" s="580"/>
      <c r="BK192" s="246"/>
      <c r="BL192" s="941"/>
      <c r="BM192" s="941"/>
      <c r="BN192" s="941"/>
      <c r="BO192" s="941"/>
      <c r="BP192" s="941"/>
      <c r="BQ192" s="941"/>
      <c r="BR192" s="941"/>
      <c r="BS192" s="941"/>
      <c r="BT192" s="941"/>
      <c r="BU192" s="246"/>
      <c r="BV192" s="246"/>
      <c r="BW192" s="246"/>
      <c r="BX192" s="246"/>
      <c r="BY192" s="246"/>
      <c r="BZ192" s="246"/>
      <c r="CA192" s="246"/>
      <c r="CB192" s="246"/>
      <c r="CC192" s="246"/>
      <c r="CD192" s="45"/>
      <c r="CE192" s="45"/>
      <c r="CF192" s="45"/>
      <c r="CG192" s="45"/>
      <c r="CH192" s="45"/>
      <c r="CI192" s="45"/>
      <c r="CJ192" s="45"/>
      <c r="CK192" s="45"/>
      <c r="CL192" s="45"/>
      <c r="CM192" s="45"/>
      <c r="CN192" s="45"/>
      <c r="CO192" s="941"/>
      <c r="CP192" s="941"/>
      <c r="CQ192" s="941"/>
      <c r="CR192" s="941"/>
      <c r="CS192" s="771"/>
      <c r="CT192" s="941"/>
      <c r="CU192" s="941"/>
      <c r="CV192" s="941"/>
      <c r="CW192" s="771"/>
      <c r="CX192" s="771"/>
      <c r="CY192" s="771"/>
      <c r="CZ192" s="771"/>
      <c r="DA192" s="771"/>
      <c r="DB192" s="771"/>
      <c r="DC192" s="771"/>
      <c r="DD192" s="771"/>
      <c r="DE192" s="771"/>
      <c r="DF192" s="771"/>
      <c r="DG192" s="771"/>
      <c r="DH192" s="771"/>
      <c r="DI192" s="771"/>
      <c r="DJ192" s="771"/>
      <c r="DK192" s="771"/>
      <c r="DL192" s="771"/>
      <c r="DM192" s="771"/>
      <c r="DN192" s="771"/>
      <c r="DO192" s="771"/>
      <c r="DP192" s="771"/>
      <c r="DQ192" s="771"/>
      <c r="DR192" s="771"/>
      <c r="DS192" s="771"/>
      <c r="DT192" s="771"/>
      <c r="DU192" s="771"/>
      <c r="DV192" s="771"/>
      <c r="DW192" s="771"/>
      <c r="DX192" s="771"/>
      <c r="DY192" s="771"/>
      <c r="DZ192" s="771"/>
      <c r="EA192" s="771"/>
      <c r="EB192" s="771"/>
      <c r="EC192" s="771"/>
      <c r="ED192" s="771"/>
      <c r="EE192" s="771"/>
      <c r="EF192" s="771"/>
      <c r="EG192" s="771"/>
      <c r="EH192" s="771"/>
      <c r="EI192" s="771"/>
      <c r="EJ192" s="771"/>
      <c r="EK192" s="771"/>
      <c r="EL192" s="771"/>
      <c r="EM192" s="771"/>
      <c r="EN192" s="771"/>
      <c r="EO192" s="580"/>
      <c r="EP192" s="580"/>
      <c r="EQ192" s="580"/>
      <c r="ER192" s="580"/>
      <c r="ES192" s="580"/>
      <c r="ET192" s="580"/>
      <c r="EU192" s="580"/>
      <c r="EV192" s="580"/>
      <c r="EW192" s="580"/>
      <c r="EX192" s="580"/>
      <c r="EY192" s="580"/>
      <c r="EZ192" s="580"/>
      <c r="FA192" s="580"/>
      <c r="FB192" s="580"/>
      <c r="FC192" s="580"/>
      <c r="FD192" s="580"/>
      <c r="FE192" s="580"/>
      <c r="FF192" s="580"/>
      <c r="FG192" s="580"/>
      <c r="FH192" s="580"/>
      <c r="FI192" s="580"/>
      <c r="FJ192" s="580"/>
      <c r="FK192" s="580"/>
      <c r="FL192" s="580"/>
      <c r="FM192" s="580"/>
      <c r="FN192" s="580"/>
      <c r="FO192" s="580"/>
      <c r="FP192" s="580"/>
      <c r="FQ192" s="580"/>
      <c r="FR192" s="580"/>
      <c r="FS192" s="580"/>
      <c r="FT192" s="580"/>
      <c r="FU192" s="580"/>
      <c r="FV192" s="580"/>
      <c r="FW192" s="580"/>
      <c r="FX192" s="580"/>
      <c r="FY192" s="580"/>
      <c r="FZ192" s="580"/>
      <c r="GA192" s="580"/>
      <c r="GB192" s="580"/>
      <c r="GC192" s="580"/>
      <c r="GD192" s="580"/>
      <c r="GE192" s="580"/>
      <c r="GF192" s="580"/>
      <c r="GG192" s="580"/>
      <c r="GH192" s="580"/>
      <c r="GI192" s="580"/>
      <c r="GJ192" s="580"/>
      <c r="GK192" s="580"/>
      <c r="GL192" s="580"/>
      <c r="GM192" s="580"/>
      <c r="GN192" s="580"/>
      <c r="GO192" s="580"/>
      <c r="GP192" s="580"/>
      <c r="GQ192" s="580"/>
      <c r="GR192" s="580"/>
      <c r="GS192" s="580"/>
      <c r="GT192" s="580"/>
      <c r="GU192" s="580"/>
      <c r="GV192" s="580"/>
      <c r="GW192" s="580"/>
      <c r="GX192" s="580"/>
      <c r="GY192" s="580"/>
      <c r="GZ192" s="580"/>
      <c r="HA192" s="580"/>
      <c r="HB192" s="580"/>
      <c r="HC192" s="580"/>
      <c r="HD192" s="580"/>
      <c r="HE192" s="580"/>
      <c r="HF192" s="580"/>
      <c r="HG192" s="580"/>
      <c r="HH192" s="580"/>
      <c r="HI192" s="580"/>
      <c r="HJ192" s="580"/>
      <c r="HK192" s="580"/>
      <c r="HL192" s="580"/>
      <c r="HM192" s="580"/>
      <c r="HN192" s="580"/>
      <c r="HO192" s="580"/>
      <c r="HP192" s="580"/>
      <c r="HQ192" s="580"/>
      <c r="HR192" s="580"/>
      <c r="HS192" s="580"/>
      <c r="HT192" s="580"/>
      <c r="HU192" s="580"/>
      <c r="HV192" s="580"/>
      <c r="HW192" s="580"/>
      <c r="HX192" s="580"/>
      <c r="HY192" s="580"/>
      <c r="HZ192" s="580"/>
      <c r="IA192" s="580"/>
      <c r="IB192" s="580"/>
      <c r="IC192" s="580"/>
      <c r="ID192" s="580"/>
      <c r="IE192" s="580"/>
      <c r="IF192" s="580"/>
      <c r="IG192" s="580"/>
      <c r="IH192" s="580"/>
      <c r="II192" s="580"/>
      <c r="IJ192" s="580"/>
      <c r="IK192" s="580"/>
      <c r="IL192" s="580"/>
    </row>
    <row r="193" spans="1:144">
      <c r="A193" s="1435" t="s">
        <v>458</v>
      </c>
      <c r="B193" s="1436"/>
      <c r="C193" s="1436"/>
      <c r="D193" s="1436"/>
      <c r="E193" s="1436"/>
      <c r="F193" s="1436"/>
      <c r="G193" s="1436"/>
      <c r="H193" s="1436"/>
      <c r="I193" s="1436"/>
      <c r="J193" s="1436"/>
      <c r="K193" s="32">
        <f>COUNTIFS(L25:M34,"&gt;=1",L25:M34,"&lt;=3")</f>
        <v>0</v>
      </c>
      <c r="L193" s="33"/>
      <c r="M193" s="34" t="s">
        <v>459</v>
      </c>
      <c r="N193" s="830"/>
      <c r="O193" s="830"/>
      <c r="P193" s="831">
        <v>1</v>
      </c>
      <c r="Q193" s="1501" t="s">
        <v>460</v>
      </c>
      <c r="R193" s="1502"/>
      <c r="S193" s="1502"/>
      <c r="T193" s="1503"/>
      <c r="U193" s="768"/>
      <c r="V193" s="246"/>
      <c r="W193" s="246"/>
      <c r="X193" s="832">
        <v>1</v>
      </c>
      <c r="Y193" s="153" t="s">
        <v>461</v>
      </c>
      <c r="Z193" s="833"/>
      <c r="AA193" s="834"/>
      <c r="AB193" s="835"/>
      <c r="AC193" s="768"/>
      <c r="AD193" s="836"/>
      <c r="AE193" s="246"/>
      <c r="AF193" s="768"/>
      <c r="AG193" s="246"/>
      <c r="AH193" s="768"/>
      <c r="AI193" s="768"/>
      <c r="AJ193" s="768"/>
      <c r="AK193" s="768"/>
      <c r="AL193" s="768"/>
      <c r="AM193" s="837"/>
      <c r="AN193" s="768"/>
      <c r="AO193" s="768"/>
      <c r="AP193" s="768"/>
      <c r="AQ193" s="768"/>
      <c r="AR193" s="768"/>
      <c r="AS193" s="768"/>
      <c r="AT193" s="768"/>
      <c r="AU193" s="759"/>
      <c r="AV193" s="759"/>
      <c r="AW193" s="759"/>
      <c r="AX193" s="759"/>
      <c r="AY193" s="759"/>
      <c r="AZ193" s="759"/>
      <c r="BA193" s="759"/>
      <c r="BB193" s="759"/>
      <c r="BE193" s="580"/>
      <c r="BF193" s="769"/>
      <c r="BG193" s="580"/>
      <c r="BH193" s="136"/>
      <c r="BI193" s="941"/>
      <c r="BJ193" s="941"/>
      <c r="BK193" s="941"/>
      <c r="BL193" s="941"/>
      <c r="BM193" s="941"/>
      <c r="BN193" s="941"/>
      <c r="BO193" s="941"/>
      <c r="BP193" s="941"/>
      <c r="BQ193" s="941"/>
      <c r="BR193" s="941"/>
      <c r="BS193" s="941"/>
      <c r="BT193" s="941"/>
      <c r="BU193" s="941"/>
      <c r="BV193" s="941"/>
      <c r="BW193" s="941"/>
      <c r="BX193" s="941"/>
      <c r="BY193" s="941"/>
      <c r="BZ193" s="941"/>
      <c r="CA193" s="941"/>
      <c r="CB193" s="941"/>
      <c r="CC193" s="941"/>
      <c r="CD193" s="246"/>
      <c r="CE193" s="246"/>
      <c r="CF193" s="246"/>
      <c r="CG193" s="246"/>
      <c r="CH193" s="246"/>
      <c r="CI193" s="246"/>
      <c r="CJ193" s="246"/>
      <c r="CK193" s="246"/>
      <c r="CL193" s="580"/>
      <c r="CM193" s="580"/>
      <c r="CN193" s="580"/>
      <c r="CO193" s="580"/>
      <c r="CP193" s="580"/>
      <c r="CQ193" s="775"/>
      <c r="CR193" s="941"/>
      <c r="CS193" s="941"/>
      <c r="CT193" s="771"/>
      <c r="CU193" s="771"/>
      <c r="CV193" s="771"/>
      <c r="CW193" s="776"/>
      <c r="CX193" s="776"/>
      <c r="CY193" s="941"/>
      <c r="CZ193" s="580"/>
      <c r="DA193" s="580"/>
      <c r="DB193" s="580"/>
      <c r="DC193" s="580"/>
      <c r="DD193" s="580"/>
      <c r="DE193" s="580"/>
      <c r="DF193" s="580"/>
      <c r="DG193" s="580"/>
      <c r="DH193" s="580"/>
      <c r="DI193" s="580"/>
      <c r="DJ193" s="580"/>
      <c r="DK193" s="580"/>
      <c r="DL193" s="580"/>
      <c r="DM193" s="580"/>
      <c r="DN193" s="580"/>
      <c r="DO193" s="580"/>
      <c r="DP193" s="580"/>
      <c r="DQ193" s="580"/>
      <c r="DR193" s="580"/>
      <c r="DS193" s="580"/>
      <c r="DT193" s="580"/>
      <c r="DU193" s="580"/>
      <c r="DV193" s="580"/>
      <c r="DW193" s="580"/>
      <c r="DX193" s="580"/>
      <c r="DY193" s="580"/>
      <c r="DZ193" s="580"/>
      <c r="EA193" s="580"/>
      <c r="EB193" s="580"/>
      <c r="EC193" s="580"/>
      <c r="ED193" s="580"/>
      <c r="EE193" s="580"/>
      <c r="EF193" s="580"/>
      <c r="EG193" s="580"/>
      <c r="EH193" s="580"/>
      <c r="EI193" s="580"/>
      <c r="EJ193" s="580"/>
      <c r="EK193" s="580"/>
      <c r="EL193" s="580"/>
      <c r="EM193" s="580"/>
      <c r="EN193" s="580"/>
    </row>
    <row r="194" spans="1:144">
      <c r="A194" s="1435" t="s">
        <v>462</v>
      </c>
      <c r="B194" s="1436"/>
      <c r="C194" s="1436"/>
      <c r="D194" s="1436"/>
      <c r="E194" s="1436"/>
      <c r="F194" s="1436"/>
      <c r="G194" s="1436"/>
      <c r="H194" s="1436"/>
      <c r="I194" s="1436"/>
      <c r="J194" s="1436"/>
      <c r="K194" s="32">
        <f>COUNTIFS(L25:M34,"&lt;13",L25:M34,"&gt;=4")</f>
        <v>0</v>
      </c>
      <c r="L194" s="760"/>
      <c r="M194" s="831" t="s">
        <v>17</v>
      </c>
      <c r="N194" s="941"/>
      <c r="O194" s="760"/>
      <c r="P194" s="831">
        <v>2</v>
      </c>
      <c r="Q194" s="1501" t="s">
        <v>463</v>
      </c>
      <c r="R194" s="1502"/>
      <c r="S194" s="1502"/>
      <c r="T194" s="1503"/>
      <c r="U194" s="760"/>
      <c r="V194" s="941"/>
      <c r="W194" s="941"/>
      <c r="X194" s="832">
        <v>2</v>
      </c>
      <c r="Y194" s="153" t="s">
        <v>242</v>
      </c>
      <c r="Z194" s="833"/>
      <c r="AA194" s="834"/>
      <c r="AB194" s="835"/>
      <c r="AC194" s="760"/>
      <c r="AD194" s="760"/>
      <c r="AE194" s="941"/>
      <c r="AF194" s="941"/>
      <c r="AG194" s="941"/>
      <c r="AH194" s="760"/>
      <c r="AI194" s="760"/>
      <c r="AJ194" s="760"/>
      <c r="AK194" s="760"/>
      <c r="AL194" s="941"/>
      <c r="AM194" s="838"/>
      <c r="AN194" s="760"/>
      <c r="AO194" s="760"/>
      <c r="AP194" s="760"/>
      <c r="AQ194" s="760"/>
      <c r="AR194" s="760"/>
      <c r="AS194" s="760"/>
      <c r="AT194" s="760"/>
      <c r="AU194" s="760"/>
      <c r="AV194" s="760"/>
      <c r="AW194" s="760"/>
      <c r="AX194" s="760"/>
      <c r="AY194" s="760"/>
      <c r="AZ194" s="760"/>
      <c r="BA194" s="760"/>
      <c r="BB194" s="760"/>
      <c r="BC194" s="39"/>
      <c r="BD194" s="129"/>
      <c r="BE194" s="941"/>
      <c r="BF194" s="258"/>
      <c r="BG194" s="941"/>
      <c r="BH194" s="136"/>
      <c r="BI194" s="941"/>
      <c r="BJ194" s="941"/>
      <c r="BK194" s="941"/>
      <c r="BL194" s="941"/>
      <c r="BM194" s="941"/>
      <c r="BN194" s="941"/>
      <c r="BO194" s="941"/>
      <c r="BP194" s="941"/>
      <c r="BQ194" s="941"/>
      <c r="BR194" s="941"/>
      <c r="BS194" s="941"/>
      <c r="BT194" s="941"/>
      <c r="BU194" s="941"/>
      <c r="BV194" s="941"/>
      <c r="BW194" s="941"/>
      <c r="BX194" s="941"/>
      <c r="BY194" s="941"/>
      <c r="BZ194" s="941"/>
      <c r="CA194" s="941"/>
      <c r="CB194" s="941"/>
      <c r="CC194" s="941"/>
      <c r="CD194" s="941"/>
      <c r="CE194" s="941"/>
      <c r="CF194" s="941"/>
      <c r="CG194" s="941"/>
      <c r="CH194" s="941"/>
      <c r="CI194" s="941"/>
      <c r="CJ194" s="941"/>
      <c r="CK194" s="941"/>
      <c r="CL194" s="941"/>
      <c r="CM194" s="941"/>
      <c r="CN194" s="941"/>
      <c r="CO194" s="941"/>
      <c r="CP194" s="941"/>
      <c r="CQ194" s="941"/>
      <c r="CR194" s="941"/>
      <c r="CS194" s="771"/>
      <c r="CT194" s="941"/>
      <c r="CU194" s="941"/>
      <c r="CV194" s="94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c r="DQ194" s="771"/>
      <c r="DR194" s="771"/>
      <c r="DS194" s="771"/>
      <c r="DT194" s="771"/>
      <c r="DU194" s="771"/>
      <c r="DV194" s="771"/>
      <c r="DW194" s="771"/>
      <c r="DX194" s="771"/>
      <c r="DY194" s="771"/>
      <c r="DZ194" s="771"/>
      <c r="EA194" s="771"/>
      <c r="EB194" s="771"/>
      <c r="EC194" s="771"/>
      <c r="ED194" s="771"/>
      <c r="EE194" s="771"/>
      <c r="EF194" s="771"/>
      <c r="EG194" s="771"/>
      <c r="EH194" s="771"/>
      <c r="EI194" s="771"/>
      <c r="EJ194" s="771"/>
      <c r="EK194" s="771"/>
      <c r="EL194" s="771"/>
      <c r="EM194" s="771"/>
      <c r="EN194" s="771"/>
    </row>
    <row r="195" spans="1:144">
      <c r="A195" s="1435" t="s">
        <v>464</v>
      </c>
      <c r="B195" s="1436"/>
      <c r="C195" s="1436"/>
      <c r="D195" s="1436"/>
      <c r="E195" s="1436"/>
      <c r="F195" s="1436"/>
      <c r="G195" s="1436"/>
      <c r="H195" s="1436"/>
      <c r="I195" s="1436"/>
      <c r="J195" s="1436"/>
      <c r="K195" s="32">
        <f>COUNTIFS(L25:M34,"&gt;12",L25:M34,"&lt;60")</f>
        <v>0</v>
      </c>
      <c r="L195" s="760"/>
      <c r="M195" s="839" t="s">
        <v>21</v>
      </c>
      <c r="N195" s="941"/>
      <c r="O195" s="760"/>
      <c r="P195" s="831">
        <v>3</v>
      </c>
      <c r="Q195" s="1501" t="s">
        <v>465</v>
      </c>
      <c r="R195" s="1502"/>
      <c r="S195" s="1502"/>
      <c r="T195" s="1503"/>
      <c r="U195" s="760"/>
      <c r="V195" s="941"/>
      <c r="W195" s="941"/>
      <c r="X195" s="832">
        <v>3</v>
      </c>
      <c r="Y195" s="153" t="s">
        <v>466</v>
      </c>
      <c r="Z195" s="833"/>
      <c r="AA195" s="834"/>
      <c r="AB195" s="835"/>
      <c r="AC195" s="760"/>
      <c r="AD195" s="760"/>
      <c r="AE195" s="941"/>
      <c r="AF195" s="941"/>
      <c r="AG195" s="941"/>
      <c r="AH195" s="760"/>
      <c r="AI195" s="760"/>
      <c r="AJ195" s="760"/>
      <c r="AK195" s="760"/>
      <c r="AL195" s="941"/>
      <c r="AM195" s="838"/>
      <c r="AN195" s="760"/>
      <c r="AO195" s="760"/>
      <c r="AP195" s="760"/>
      <c r="AQ195" s="760"/>
      <c r="AR195" s="760"/>
      <c r="AS195" s="760"/>
      <c r="AT195" s="760"/>
      <c r="AU195" s="760"/>
      <c r="AV195" s="760"/>
      <c r="AW195" s="760"/>
      <c r="AX195" s="760"/>
      <c r="AY195" s="760"/>
      <c r="AZ195" s="760"/>
      <c r="BA195" s="760"/>
      <c r="BB195" s="760"/>
      <c r="BC195" s="39"/>
      <c r="BD195" s="129"/>
      <c r="BE195" s="941"/>
      <c r="BF195" s="258"/>
      <c r="BG195" s="941"/>
      <c r="BH195" s="136"/>
      <c r="BI195" s="941"/>
      <c r="BJ195" s="941"/>
      <c r="BK195" s="941"/>
      <c r="BL195" s="941"/>
      <c r="BM195" s="941"/>
      <c r="BN195" s="941"/>
      <c r="BO195" s="941"/>
      <c r="BP195" s="941"/>
      <c r="BQ195" s="941"/>
      <c r="BR195" s="941"/>
      <c r="BS195" s="941"/>
      <c r="BT195" s="941"/>
      <c r="BU195" s="941"/>
      <c r="BV195" s="941"/>
      <c r="BW195" s="941"/>
      <c r="BX195" s="941"/>
      <c r="BY195" s="941"/>
      <c r="BZ195" s="941"/>
      <c r="CA195" s="941"/>
      <c r="CB195" s="941"/>
      <c r="CC195" s="941"/>
      <c r="CD195" s="941"/>
      <c r="CE195" s="941"/>
      <c r="CF195" s="941"/>
      <c r="CG195" s="941"/>
      <c r="CH195" s="941"/>
      <c r="CI195" s="941"/>
      <c r="CJ195" s="941"/>
      <c r="CK195" s="941"/>
      <c r="CL195" s="941"/>
      <c r="CM195" s="941"/>
      <c r="CN195" s="941"/>
      <c r="CO195" s="941"/>
      <c r="CP195" s="941"/>
      <c r="CQ195" s="941"/>
      <c r="CR195" s="941"/>
      <c r="CS195" s="771"/>
      <c r="CT195" s="941"/>
      <c r="CU195" s="941"/>
      <c r="CV195" s="94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c r="DQ195" s="771"/>
      <c r="DR195" s="771"/>
      <c r="DS195" s="771"/>
      <c r="DT195" s="771"/>
      <c r="DU195" s="771"/>
      <c r="DV195" s="771"/>
      <c r="DW195" s="771"/>
      <c r="DX195" s="771"/>
      <c r="DY195" s="771"/>
      <c r="DZ195" s="771"/>
      <c r="EA195" s="771"/>
      <c r="EB195" s="771"/>
      <c r="EC195" s="771"/>
      <c r="ED195" s="771"/>
      <c r="EE195" s="771"/>
      <c r="EF195" s="771"/>
      <c r="EG195" s="771"/>
      <c r="EH195" s="771"/>
      <c r="EI195" s="771"/>
      <c r="EJ195" s="771"/>
      <c r="EK195" s="771"/>
      <c r="EL195" s="771"/>
      <c r="EM195" s="771"/>
      <c r="EN195" s="771"/>
    </row>
    <row r="196" spans="1:144">
      <c r="A196" s="1435" t="s">
        <v>467</v>
      </c>
      <c r="B196" s="1436"/>
      <c r="C196" s="1436"/>
      <c r="D196" s="1436"/>
      <c r="E196" s="1436"/>
      <c r="F196" s="1436"/>
      <c r="G196" s="1436"/>
      <c r="H196" s="1436"/>
      <c r="I196" s="1436"/>
      <c r="J196" s="1436"/>
      <c r="K196" s="32">
        <f>COUNTA(T25:T34)</f>
        <v>0</v>
      </c>
      <c r="L196" s="760"/>
      <c r="M196" s="941"/>
      <c r="N196" s="941"/>
      <c r="O196" s="760"/>
      <c r="P196" s="831">
        <v>4</v>
      </c>
      <c r="Q196" s="1501" t="s">
        <v>468</v>
      </c>
      <c r="R196" s="1502"/>
      <c r="S196" s="1502"/>
      <c r="T196" s="1503"/>
      <c r="U196" s="760"/>
      <c r="V196" s="941"/>
      <c r="W196" s="941"/>
      <c r="X196" s="832">
        <v>4</v>
      </c>
      <c r="Y196" s="153" t="s">
        <v>469</v>
      </c>
      <c r="Z196" s="833"/>
      <c r="AA196" s="834"/>
      <c r="AB196" s="835"/>
      <c r="AC196" s="760"/>
      <c r="AD196" s="760"/>
      <c r="AE196" s="941"/>
      <c r="AF196" s="941"/>
      <c r="AG196" s="941"/>
      <c r="AH196" s="760"/>
      <c r="AI196" s="760"/>
      <c r="AJ196" s="760"/>
      <c r="AK196" s="760"/>
      <c r="AL196" s="941"/>
      <c r="AM196" s="838"/>
      <c r="AN196" s="760"/>
      <c r="AO196" s="760"/>
      <c r="AP196" s="760"/>
      <c r="AQ196" s="760"/>
      <c r="AR196" s="760"/>
      <c r="AS196" s="760"/>
      <c r="AT196" s="760"/>
      <c r="AU196" s="760"/>
      <c r="AV196" s="760"/>
      <c r="AW196" s="760"/>
      <c r="AX196" s="760"/>
      <c r="AY196" s="760"/>
      <c r="AZ196" s="760"/>
      <c r="BA196" s="760"/>
      <c r="BB196" s="760"/>
      <c r="BC196" s="39"/>
      <c r="BD196" s="129"/>
      <c r="BE196" s="941"/>
      <c r="BF196" s="258"/>
      <c r="BG196" s="941"/>
      <c r="BH196" s="136"/>
      <c r="BI196" s="941"/>
      <c r="BJ196" s="941"/>
      <c r="BK196" s="941"/>
      <c r="BL196" s="941"/>
      <c r="BM196" s="941"/>
      <c r="BN196" s="941"/>
      <c r="BO196" s="941"/>
      <c r="BP196" s="941"/>
      <c r="BQ196" s="941"/>
      <c r="BR196" s="941"/>
      <c r="BS196" s="941"/>
      <c r="BT196" s="941"/>
      <c r="BU196" s="941"/>
      <c r="BV196" s="941"/>
      <c r="BW196" s="941"/>
      <c r="BX196" s="941"/>
      <c r="BY196" s="941"/>
      <c r="BZ196" s="941"/>
      <c r="CA196" s="941"/>
      <c r="CB196" s="941"/>
      <c r="CC196" s="941"/>
      <c r="CD196" s="941"/>
      <c r="CE196" s="941"/>
      <c r="CF196" s="941"/>
      <c r="CG196" s="941"/>
      <c r="CH196" s="941"/>
      <c r="CI196" s="941"/>
      <c r="CJ196" s="941"/>
      <c r="CK196" s="941"/>
      <c r="CL196" s="941"/>
      <c r="CM196" s="941"/>
      <c r="CN196" s="941"/>
      <c r="CO196" s="941"/>
      <c r="CP196" s="941"/>
      <c r="CQ196" s="941"/>
      <c r="CR196" s="941"/>
      <c r="CS196" s="771"/>
      <c r="CT196" s="941"/>
      <c r="CU196" s="941"/>
      <c r="CV196" s="941"/>
      <c r="CW196" s="771"/>
      <c r="CX196" s="771"/>
      <c r="CY196" s="771"/>
      <c r="CZ196" s="771"/>
      <c r="DA196" s="771"/>
      <c r="DB196" s="771"/>
      <c r="DC196" s="771"/>
      <c r="DD196" s="771"/>
      <c r="DE196" s="771"/>
      <c r="DF196" s="771"/>
      <c r="DG196" s="771"/>
      <c r="DH196" s="771"/>
      <c r="DI196" s="771"/>
      <c r="DJ196" s="771"/>
      <c r="DK196" s="771"/>
      <c r="DL196" s="771"/>
      <c r="DM196" s="771"/>
      <c r="DN196" s="771"/>
      <c r="DO196" s="771"/>
      <c r="DP196" s="771"/>
      <c r="DQ196" s="771"/>
      <c r="DR196" s="771"/>
      <c r="DS196" s="771"/>
      <c r="DT196" s="771"/>
      <c r="DU196" s="771"/>
      <c r="DV196" s="771"/>
      <c r="DW196" s="771"/>
      <c r="DX196" s="771"/>
      <c r="DY196" s="771"/>
      <c r="DZ196" s="771"/>
      <c r="EA196" s="771"/>
      <c r="EB196" s="771"/>
      <c r="EC196" s="771"/>
      <c r="ED196" s="771"/>
      <c r="EE196" s="771"/>
      <c r="EF196" s="771"/>
      <c r="EG196" s="771"/>
      <c r="EH196" s="771"/>
      <c r="EI196" s="771"/>
      <c r="EJ196" s="771"/>
      <c r="EK196" s="771"/>
      <c r="EL196" s="771"/>
      <c r="EM196" s="771"/>
      <c r="EN196" s="771"/>
    </row>
    <row r="197" spans="1:144">
      <c r="A197" s="1435" t="s">
        <v>470</v>
      </c>
      <c r="B197" s="1436"/>
      <c r="C197" s="1436"/>
      <c r="D197" s="1436"/>
      <c r="E197" s="1436"/>
      <c r="F197" s="1436"/>
      <c r="G197" s="1436"/>
      <c r="H197" s="1436"/>
      <c r="I197" s="1436"/>
      <c r="J197" s="1436"/>
      <c r="K197" s="840">
        <f>COUNTIFS(L25:M34,"&gt;59")</f>
        <v>0</v>
      </c>
      <c r="L197" s="760"/>
      <c r="M197" s="760"/>
      <c r="N197" s="941"/>
      <c r="O197" s="760"/>
      <c r="P197" s="831">
        <v>5</v>
      </c>
      <c r="Q197" s="1501" t="s">
        <v>119</v>
      </c>
      <c r="R197" s="1502"/>
      <c r="S197" s="1502"/>
      <c r="T197" s="1503"/>
      <c r="U197" s="760"/>
      <c r="V197" s="941"/>
      <c r="W197" s="941"/>
      <c r="X197" s="832">
        <v>5</v>
      </c>
      <c r="Y197" s="153" t="s">
        <v>471</v>
      </c>
      <c r="Z197" s="833"/>
      <c r="AA197" s="834"/>
      <c r="AB197" s="835"/>
      <c r="AC197" s="760"/>
      <c r="AD197" s="768"/>
      <c r="AE197" s="941"/>
      <c r="AF197" s="941"/>
      <c r="AG197" s="941"/>
      <c r="AH197" s="760"/>
      <c r="AI197" s="760"/>
      <c r="AJ197" s="760"/>
      <c r="AK197" s="760"/>
      <c r="AL197" s="941"/>
      <c r="AM197" s="838"/>
      <c r="AN197" s="760"/>
      <c r="AO197" s="760"/>
      <c r="AP197" s="760"/>
      <c r="AQ197" s="760"/>
      <c r="AR197" s="760"/>
      <c r="AS197" s="760"/>
      <c r="AT197" s="760"/>
      <c r="AU197" s="760"/>
      <c r="AV197" s="760"/>
      <c r="AW197" s="760"/>
      <c r="AX197" s="760"/>
      <c r="AY197" s="760"/>
      <c r="AZ197" s="760"/>
      <c r="BA197" s="760"/>
      <c r="BB197" s="760"/>
      <c r="BC197" s="39"/>
      <c r="BD197" s="129"/>
      <c r="BE197" s="941"/>
      <c r="BF197" s="258"/>
      <c r="BG197" s="941"/>
      <c r="BH197" s="136"/>
      <c r="BI197" s="941"/>
      <c r="BJ197" s="941"/>
      <c r="BK197" s="941"/>
      <c r="BL197" s="941"/>
      <c r="BM197" s="941"/>
      <c r="BN197" s="941"/>
      <c r="BO197" s="941"/>
      <c r="BP197" s="941"/>
      <c r="BQ197" s="941"/>
      <c r="BR197" s="941"/>
      <c r="BS197" s="941"/>
      <c r="BT197" s="941"/>
      <c r="BU197" s="39"/>
      <c r="BV197" s="39"/>
      <c r="BW197" s="39"/>
      <c r="BX197" s="39"/>
      <c r="BY197" s="39"/>
      <c r="BZ197" s="39"/>
      <c r="CA197" s="39"/>
      <c r="CB197" s="941"/>
      <c r="CC197" s="941"/>
      <c r="CD197" s="941"/>
      <c r="CE197" s="941"/>
      <c r="CF197" s="941"/>
      <c r="CG197" s="941"/>
      <c r="CH197" s="941"/>
      <c r="CI197" s="941"/>
      <c r="CJ197" s="941"/>
      <c r="CK197" s="941"/>
      <c r="CL197" s="941"/>
      <c r="CM197" s="941"/>
      <c r="CN197" s="941"/>
      <c r="CO197" s="941"/>
      <c r="CP197" s="941"/>
      <c r="CQ197" s="941"/>
      <c r="CR197" s="941"/>
      <c r="CS197" s="771"/>
      <c r="CT197" s="941"/>
      <c r="CU197" s="941"/>
      <c r="CV197" s="941"/>
      <c r="CW197" s="771"/>
      <c r="CX197" s="771"/>
      <c r="CY197" s="771"/>
      <c r="CZ197" s="771"/>
      <c r="DA197" s="771"/>
      <c r="DB197" s="771"/>
      <c r="DC197" s="771"/>
      <c r="DD197" s="771"/>
      <c r="DE197" s="771"/>
      <c r="DF197" s="771"/>
      <c r="DG197" s="771"/>
      <c r="DH197" s="771"/>
      <c r="DI197" s="771"/>
      <c r="DJ197" s="771"/>
      <c r="DK197" s="771"/>
      <c r="DL197" s="771"/>
      <c r="DM197" s="771"/>
      <c r="DN197" s="771"/>
      <c r="DO197" s="771"/>
      <c r="DP197" s="771"/>
      <c r="DQ197" s="771"/>
      <c r="DR197" s="771"/>
      <c r="DS197" s="771"/>
      <c r="DT197" s="771"/>
      <c r="DU197" s="771"/>
      <c r="DV197" s="771"/>
      <c r="DW197" s="771"/>
      <c r="DX197" s="771"/>
      <c r="DY197" s="771"/>
      <c r="DZ197" s="771"/>
      <c r="EA197" s="771"/>
      <c r="EB197" s="771"/>
      <c r="EC197" s="771"/>
      <c r="ED197" s="771"/>
      <c r="EE197" s="771"/>
      <c r="EF197" s="771"/>
      <c r="EG197" s="771"/>
      <c r="EH197" s="771"/>
      <c r="EI197" s="771"/>
      <c r="EJ197" s="771"/>
      <c r="EK197" s="771"/>
      <c r="EL197" s="771"/>
      <c r="EM197" s="771"/>
      <c r="EN197" s="771"/>
    </row>
    <row r="198" spans="1:144" ht="48.6">
      <c r="A198" s="841"/>
      <c r="B198" s="760"/>
      <c r="C198" s="941"/>
      <c r="D198" s="760"/>
      <c r="E198" s="760"/>
      <c r="F198" s="760"/>
      <c r="G198" s="760"/>
      <c r="H198" s="760"/>
      <c r="I198" s="760"/>
      <c r="J198" s="760"/>
      <c r="K198" s="760"/>
      <c r="L198" s="760"/>
      <c r="M198" s="760"/>
      <c r="N198" s="941"/>
      <c r="O198" s="35" t="s">
        <v>48</v>
      </c>
      <c r="P198" s="35" t="s">
        <v>472</v>
      </c>
      <c r="Q198" s="760"/>
      <c r="R198" s="760"/>
      <c r="S198" s="760"/>
      <c r="T198" s="760"/>
      <c r="U198" s="760"/>
      <c r="V198" s="941"/>
      <c r="W198" s="941"/>
      <c r="X198" s="832">
        <v>6</v>
      </c>
      <c r="Y198" s="153" t="s">
        <v>473</v>
      </c>
      <c r="Z198" s="833"/>
      <c r="AA198" s="834"/>
      <c r="AB198" s="835"/>
      <c r="AC198" s="760"/>
      <c r="AD198" s="760"/>
      <c r="AE198" s="941"/>
      <c r="AF198" s="941"/>
      <c r="AG198" s="941"/>
      <c r="AH198" s="760"/>
      <c r="AI198" s="760"/>
      <c r="AJ198" s="760"/>
      <c r="AK198" s="760"/>
      <c r="AL198" s="941"/>
      <c r="AM198" s="838"/>
      <c r="AN198" s="760"/>
      <c r="AO198" s="760"/>
      <c r="AP198" s="760"/>
      <c r="AQ198" s="760"/>
      <c r="AR198" s="760"/>
      <c r="AS198" s="760"/>
      <c r="AT198" s="760"/>
      <c r="AU198" s="760"/>
      <c r="AV198" s="760"/>
      <c r="AW198" s="760"/>
      <c r="AX198" s="760"/>
      <c r="AY198" s="760"/>
      <c r="AZ198" s="760"/>
      <c r="BA198" s="760"/>
      <c r="BB198" s="760"/>
      <c r="BC198" s="39"/>
      <c r="BD198" s="129"/>
      <c r="BE198" s="941"/>
      <c r="BF198" s="258"/>
      <c r="BG198" s="941"/>
      <c r="BH198" s="129"/>
      <c r="BI198" s="39"/>
      <c r="BJ198" s="39"/>
      <c r="BK198" s="39"/>
      <c r="BL198" s="941"/>
      <c r="BM198" s="941"/>
      <c r="BN198" s="941"/>
      <c r="BO198" s="941"/>
      <c r="BP198" s="941"/>
      <c r="BQ198" s="941"/>
      <c r="BR198" s="941"/>
      <c r="BS198" s="941"/>
      <c r="BT198" s="941"/>
      <c r="BU198" s="258"/>
      <c r="BV198" s="258"/>
      <c r="BW198" s="258"/>
      <c r="BX198" s="258"/>
      <c r="BY198" s="258"/>
      <c r="BZ198" s="258"/>
      <c r="CA198" s="258"/>
      <c r="CB198" s="39"/>
      <c r="CC198" s="39"/>
      <c r="CD198" s="941"/>
      <c r="CE198" s="941"/>
      <c r="CF198" s="941"/>
      <c r="CG198" s="941"/>
      <c r="CH198" s="941"/>
      <c r="CI198" s="941"/>
      <c r="CJ198" s="941"/>
      <c r="CK198" s="941"/>
      <c r="CL198" s="941"/>
      <c r="CM198" s="941"/>
      <c r="CN198" s="941"/>
      <c r="CO198" s="941"/>
      <c r="CP198" s="941"/>
      <c r="CQ198" s="941"/>
      <c r="CR198" s="941"/>
      <c r="CS198" s="771"/>
      <c r="CT198" s="941"/>
      <c r="CU198" s="941"/>
      <c r="CV198" s="941"/>
      <c r="CW198" s="771"/>
      <c r="CX198" s="771"/>
      <c r="CY198" s="771"/>
      <c r="CZ198" s="771"/>
      <c r="DA198" s="771"/>
      <c r="DB198" s="771"/>
      <c r="DC198" s="771"/>
      <c r="DD198" s="771"/>
      <c r="DE198" s="771"/>
      <c r="DF198" s="771"/>
      <c r="DG198" s="771"/>
      <c r="DH198" s="771"/>
      <c r="DI198" s="771"/>
      <c r="DJ198" s="771"/>
      <c r="DK198" s="771"/>
      <c r="DL198" s="771"/>
      <c r="DM198" s="771"/>
      <c r="DN198" s="771"/>
      <c r="DO198" s="771"/>
      <c r="DP198" s="771"/>
      <c r="DQ198" s="771"/>
      <c r="DR198" s="771"/>
      <c r="DS198" s="771"/>
      <c r="DT198" s="771"/>
      <c r="DU198" s="771"/>
      <c r="DV198" s="771"/>
      <c r="DW198" s="771"/>
      <c r="DX198" s="771"/>
      <c r="DY198" s="771"/>
      <c r="DZ198" s="771"/>
      <c r="EA198" s="771"/>
      <c r="EB198" s="771"/>
      <c r="EC198" s="771"/>
      <c r="ED198" s="771"/>
      <c r="EE198" s="771"/>
      <c r="EF198" s="771"/>
      <c r="EG198" s="771"/>
      <c r="EH198" s="771"/>
      <c r="EI198" s="771"/>
      <c r="EJ198" s="771"/>
      <c r="EK198" s="771"/>
      <c r="EL198" s="771"/>
      <c r="EM198" s="771"/>
      <c r="EN198" s="771"/>
    </row>
    <row r="199" spans="1:144" s="3" customFormat="1">
      <c r="A199" s="1787" t="s">
        <v>474</v>
      </c>
      <c r="B199" s="1787"/>
      <c r="C199" s="1787"/>
      <c r="D199" s="1787"/>
      <c r="E199" s="1787"/>
      <c r="F199" s="1787"/>
      <c r="G199" s="1787"/>
      <c r="H199" s="1787"/>
      <c r="I199" s="1787"/>
      <c r="J199" s="1787"/>
      <c r="K199" s="1787"/>
      <c r="L199" s="1787"/>
      <c r="M199" s="941"/>
      <c r="N199" s="941"/>
      <c r="O199" s="839" t="s">
        <v>90</v>
      </c>
      <c r="P199" s="839" t="s">
        <v>244</v>
      </c>
      <c r="Q199" s="842"/>
      <c r="R199" s="842"/>
      <c r="S199" s="842"/>
      <c r="T199" s="941"/>
      <c r="U199" s="941"/>
      <c r="V199" s="941"/>
      <c r="W199" s="941"/>
      <c r="X199" s="832">
        <v>7</v>
      </c>
      <c r="Y199" s="153" t="s">
        <v>475</v>
      </c>
      <c r="Z199" s="833"/>
      <c r="AA199" s="834"/>
      <c r="AB199" s="835"/>
      <c r="AC199" s="941"/>
      <c r="AD199" s="941"/>
      <c r="AE199" s="941"/>
      <c r="AF199" s="941"/>
      <c r="AG199" s="941"/>
      <c r="AH199" s="246"/>
      <c r="AI199" s="941"/>
      <c r="AJ199" s="941"/>
      <c r="AK199" s="760"/>
      <c r="AL199" s="941"/>
      <c r="AM199" s="838"/>
      <c r="AN199" s="760"/>
      <c r="AO199" s="760"/>
      <c r="AP199" s="760"/>
      <c r="AQ199" s="760"/>
      <c r="AR199" s="760"/>
      <c r="AS199" s="760"/>
      <c r="AT199" s="760"/>
      <c r="AU199" s="941"/>
      <c r="AV199" s="941"/>
      <c r="AW199" s="941"/>
      <c r="AX199" s="941"/>
      <c r="AY199" s="941"/>
      <c r="AZ199" s="941"/>
      <c r="BA199" s="941"/>
      <c r="BB199" s="941"/>
      <c r="BC199" s="39"/>
      <c r="BD199" s="129"/>
      <c r="BE199" s="39"/>
      <c r="BF199" s="252"/>
      <c r="BG199" s="39"/>
      <c r="BH199" s="136"/>
      <c r="BI199" s="258"/>
      <c r="BJ199" s="258"/>
      <c r="BK199" s="258"/>
      <c r="BL199" s="941"/>
      <c r="BM199" s="941"/>
      <c r="BN199" s="941"/>
      <c r="BO199" s="941"/>
      <c r="BP199" s="941"/>
      <c r="BQ199" s="941"/>
      <c r="BR199" s="941"/>
      <c r="BS199" s="941"/>
      <c r="BT199" s="941"/>
      <c r="BU199" s="39"/>
      <c r="BV199" s="39"/>
      <c r="BW199" s="39"/>
      <c r="BX199" s="39"/>
      <c r="BY199" s="39"/>
      <c r="BZ199" s="39"/>
      <c r="CA199" s="39"/>
      <c r="CB199" s="258"/>
      <c r="CC199" s="258"/>
      <c r="CD199" s="39"/>
      <c r="CE199" s="39"/>
      <c r="CF199" s="39"/>
      <c r="CG199" s="39"/>
      <c r="CH199" s="39"/>
      <c r="CI199" s="39"/>
      <c r="CJ199" s="941"/>
      <c r="CK199" s="941"/>
      <c r="CL199" s="941"/>
      <c r="CM199" s="941"/>
      <c r="CN199" s="941"/>
      <c r="CO199" s="941"/>
      <c r="CP199" s="941"/>
      <c r="CQ199" s="941"/>
      <c r="CR199" s="941"/>
      <c r="CS199" s="941"/>
      <c r="CT199" s="941"/>
      <c r="CU199" s="941"/>
      <c r="CV199" s="941"/>
      <c r="CW199" s="941"/>
      <c r="CX199" s="941"/>
      <c r="CY199" s="941"/>
      <c r="CZ199" s="941"/>
      <c r="DA199" s="941"/>
      <c r="DB199" s="941"/>
      <c r="DC199" s="941"/>
      <c r="DD199" s="941"/>
      <c r="DE199" s="941"/>
      <c r="DF199" s="941"/>
      <c r="DG199" s="941"/>
      <c r="DH199" s="941"/>
      <c r="DI199" s="941"/>
      <c r="DJ199" s="941"/>
      <c r="DK199" s="941"/>
      <c r="DL199" s="941"/>
      <c r="DM199" s="941"/>
      <c r="DN199" s="941"/>
      <c r="DO199" s="941"/>
      <c r="DP199" s="941"/>
      <c r="DQ199" s="941"/>
      <c r="DR199" s="941"/>
      <c r="DS199" s="941"/>
      <c r="DT199" s="941"/>
      <c r="DU199" s="941"/>
      <c r="DV199" s="941"/>
      <c r="DW199" s="941"/>
      <c r="DX199" s="941"/>
      <c r="DY199" s="941"/>
      <c r="DZ199" s="941"/>
      <c r="EA199" s="941"/>
      <c r="EB199" s="941"/>
      <c r="EC199" s="941"/>
      <c r="ED199" s="941"/>
      <c r="EE199" s="941"/>
      <c r="EF199" s="941"/>
      <c r="EG199" s="941"/>
      <c r="EH199" s="941"/>
      <c r="EI199" s="941"/>
      <c r="EJ199" s="941"/>
      <c r="EK199" s="941"/>
      <c r="EL199" s="941"/>
      <c r="EM199" s="941"/>
      <c r="EN199" s="941"/>
    </row>
    <row r="200" spans="1:144" s="3" customFormat="1">
      <c r="A200" s="1786" t="s">
        <v>193</v>
      </c>
      <c r="B200" s="1786"/>
      <c r="C200" s="1786"/>
      <c r="D200" s="1786"/>
      <c r="E200" s="1786"/>
      <c r="F200" s="1787" t="s">
        <v>194</v>
      </c>
      <c r="G200" s="1787"/>
      <c r="H200" s="1787"/>
      <c r="I200" s="1787"/>
      <c r="J200" s="1787"/>
      <c r="K200" s="1787"/>
      <c r="L200" s="1787"/>
      <c r="M200" s="761"/>
      <c r="N200" s="246"/>
      <c r="O200" s="839" t="s">
        <v>91</v>
      </c>
      <c r="P200" s="839" t="s">
        <v>476</v>
      </c>
      <c r="Q200" s="246"/>
      <c r="R200" s="1437" t="s">
        <v>477</v>
      </c>
      <c r="S200" s="1438"/>
      <c r="T200" s="1438"/>
      <c r="U200" s="1438"/>
      <c r="V200" s="1439"/>
      <c r="W200" s="39"/>
      <c r="X200" s="832">
        <v>8</v>
      </c>
      <c r="Y200" s="153" t="s">
        <v>478</v>
      </c>
      <c r="Z200" s="833"/>
      <c r="AA200" s="834"/>
      <c r="AB200" s="835"/>
      <c r="AC200" s="246"/>
      <c r="AD200" s="246"/>
      <c r="AE200" s="246"/>
      <c r="AF200" s="246"/>
      <c r="AG200" s="246"/>
      <c r="AH200" s="246"/>
      <c r="AI200" s="246"/>
      <c r="AJ200" s="246"/>
      <c r="AK200" s="246"/>
      <c r="AL200" s="246"/>
      <c r="AM200" s="843"/>
      <c r="AN200" s="246"/>
      <c r="AO200" s="246"/>
      <c r="AP200" s="246"/>
      <c r="AQ200" s="246"/>
      <c r="AR200" s="246"/>
      <c r="AS200" s="246"/>
      <c r="AT200" s="246"/>
      <c r="AU200" s="941"/>
      <c r="AV200" s="941"/>
      <c r="AW200" s="941"/>
      <c r="AX200" s="941"/>
      <c r="AY200" s="941"/>
      <c r="AZ200" s="941"/>
      <c r="BA200" s="941"/>
      <c r="BB200" s="941"/>
      <c r="BC200" s="39"/>
      <c r="BD200" s="129"/>
      <c r="BE200" s="258"/>
      <c r="BF200" s="258"/>
      <c r="BG200" s="258"/>
      <c r="BH200" s="129"/>
      <c r="BI200" s="39"/>
      <c r="BJ200" s="39"/>
      <c r="BK200" s="39"/>
      <c r="BL200" s="941"/>
      <c r="BM200" s="941"/>
      <c r="BN200" s="941"/>
      <c r="BO200" s="941"/>
      <c r="BP200" s="941"/>
      <c r="BQ200" s="941"/>
      <c r="BR200" s="941"/>
      <c r="BS200" s="941"/>
      <c r="BT200" s="941"/>
      <c r="BU200" s="844"/>
      <c r="BV200" s="844"/>
      <c r="BW200" s="844"/>
      <c r="BX200" s="844"/>
      <c r="BY200" s="844"/>
      <c r="BZ200" s="844"/>
      <c r="CA200" s="844"/>
      <c r="CB200" s="39"/>
      <c r="CC200" s="39"/>
      <c r="CD200" s="258"/>
      <c r="CE200" s="258"/>
      <c r="CF200" s="258"/>
      <c r="CG200" s="258"/>
      <c r="CH200" s="258"/>
      <c r="CI200" s="258"/>
      <c r="CJ200" s="941"/>
      <c r="CK200" s="941"/>
      <c r="CL200" s="941"/>
      <c r="CM200" s="941"/>
      <c r="CN200" s="941"/>
      <c r="CO200" s="941"/>
      <c r="CP200" s="941"/>
      <c r="CQ200" s="941"/>
      <c r="CR200" s="941"/>
      <c r="CS200" s="941"/>
      <c r="CT200" s="941"/>
      <c r="CU200" s="941"/>
      <c r="CV200" s="941"/>
      <c r="CW200" s="941"/>
      <c r="CX200" s="941"/>
      <c r="CY200" s="941"/>
      <c r="CZ200" s="941"/>
      <c r="DA200" s="941"/>
      <c r="DB200" s="941"/>
      <c r="DC200" s="941"/>
      <c r="DD200" s="941"/>
      <c r="DE200" s="941"/>
      <c r="DF200" s="941"/>
      <c r="DG200" s="941"/>
      <c r="DH200" s="941"/>
      <c r="DI200" s="941"/>
      <c r="DJ200" s="941"/>
      <c r="DK200" s="941"/>
      <c r="DL200" s="941"/>
      <c r="DM200" s="941"/>
      <c r="DN200" s="941"/>
      <c r="DO200" s="941"/>
      <c r="DP200" s="941"/>
      <c r="DQ200" s="941"/>
      <c r="DR200" s="941"/>
      <c r="DS200" s="941"/>
      <c r="DT200" s="941"/>
      <c r="DU200" s="941"/>
      <c r="DV200" s="941"/>
      <c r="DW200" s="941"/>
      <c r="DX200" s="941"/>
      <c r="DY200" s="941"/>
      <c r="DZ200" s="941"/>
      <c r="EA200" s="941"/>
      <c r="EB200" s="941"/>
      <c r="EC200" s="941"/>
      <c r="ED200" s="941"/>
      <c r="EE200" s="941"/>
      <c r="EF200" s="941"/>
      <c r="EG200" s="941"/>
      <c r="EH200" s="941"/>
      <c r="EI200" s="941"/>
      <c r="EJ200" s="941"/>
      <c r="EK200" s="941"/>
      <c r="EL200" s="941"/>
      <c r="EM200" s="941"/>
      <c r="EN200" s="941"/>
    </row>
    <row r="201" spans="1:144">
      <c r="A201" s="509" t="s">
        <v>331</v>
      </c>
      <c r="B201" s="834"/>
      <c r="C201" s="833"/>
      <c r="D201" s="834"/>
      <c r="E201" s="845">
        <f>EE1</f>
        <v>0</v>
      </c>
      <c r="F201" s="1839" t="s">
        <v>331</v>
      </c>
      <c r="G201" s="1839"/>
      <c r="H201" s="1839"/>
      <c r="I201" s="1839"/>
      <c r="J201" s="1839"/>
      <c r="K201" s="1839"/>
      <c r="L201" s="846">
        <f>EJ1</f>
        <v>0</v>
      </c>
      <c r="M201" s="761"/>
      <c r="N201" s="246"/>
      <c r="O201" s="839" t="s">
        <v>92</v>
      </c>
      <c r="P201" s="839" t="s">
        <v>243</v>
      </c>
      <c r="Q201" s="768"/>
      <c r="R201" s="839">
        <v>1</v>
      </c>
      <c r="S201" s="153" t="s">
        <v>236</v>
      </c>
      <c r="T201" s="833"/>
      <c r="U201" s="834"/>
      <c r="V201" s="847"/>
      <c r="W201" s="941"/>
      <c r="X201" s="832">
        <v>9</v>
      </c>
      <c r="Y201" s="848" t="s">
        <v>479</v>
      </c>
      <c r="Z201" s="768"/>
      <c r="AA201" s="768"/>
      <c r="AB201" s="837"/>
      <c r="AC201" s="768"/>
      <c r="AD201" s="768"/>
      <c r="AE201" s="246"/>
      <c r="AF201" s="246"/>
      <c r="AG201" s="246"/>
      <c r="AH201" s="768"/>
      <c r="AI201" s="768"/>
      <c r="AJ201" s="768"/>
      <c r="AK201" s="768"/>
      <c r="AL201" s="246"/>
      <c r="AM201" s="837"/>
      <c r="AN201" s="768"/>
      <c r="AO201" s="768"/>
      <c r="AP201" s="768"/>
      <c r="AQ201" s="768"/>
      <c r="AR201" s="768"/>
      <c r="AS201" s="768"/>
      <c r="AT201" s="768"/>
      <c r="AU201" s="760"/>
      <c r="AV201" s="760"/>
      <c r="AW201" s="760"/>
      <c r="AX201" s="760"/>
      <c r="AY201" s="760"/>
      <c r="AZ201" s="760"/>
      <c r="BA201" s="760"/>
      <c r="BB201" s="760"/>
      <c r="BC201" s="39"/>
      <c r="BD201" s="129"/>
      <c r="BE201" s="39"/>
      <c r="BF201" s="252"/>
      <c r="BG201" s="39"/>
      <c r="BH201" s="136"/>
      <c r="BI201" s="941"/>
      <c r="BJ201" s="941"/>
      <c r="BK201" s="941"/>
      <c r="BL201" s="941"/>
      <c r="BM201" s="941"/>
      <c r="BN201" s="941"/>
      <c r="BO201" s="941"/>
      <c r="BP201" s="941"/>
      <c r="BQ201" s="941"/>
      <c r="BR201" s="941"/>
      <c r="BS201" s="941"/>
      <c r="BT201" s="941"/>
      <c r="BU201" s="40"/>
      <c r="BV201" s="40"/>
      <c r="BW201" s="40"/>
      <c r="BX201" s="40"/>
      <c r="BY201" s="40"/>
      <c r="BZ201" s="40"/>
      <c r="CA201" s="40"/>
      <c r="CB201" s="844"/>
      <c r="CC201" s="844"/>
      <c r="CD201" s="39"/>
      <c r="CE201" s="39"/>
      <c r="CF201" s="39"/>
      <c r="CG201" s="39"/>
      <c r="CH201" s="39"/>
      <c r="CI201" s="39"/>
      <c r="CJ201" s="941"/>
      <c r="CK201" s="941"/>
      <c r="CL201" s="941"/>
      <c r="CM201" s="941"/>
      <c r="CN201" s="941"/>
      <c r="CO201" s="941"/>
      <c r="CP201" s="941"/>
      <c r="CQ201" s="941"/>
      <c r="CR201" s="941"/>
      <c r="CS201" s="771"/>
      <c r="CT201" s="941"/>
      <c r="CU201" s="941"/>
      <c r="CV201" s="941"/>
      <c r="CW201" s="771"/>
      <c r="CX201" s="771"/>
      <c r="CY201" s="771"/>
      <c r="CZ201" s="771"/>
      <c r="DA201" s="771"/>
      <c r="DB201" s="771"/>
      <c r="DC201" s="771"/>
      <c r="DD201" s="771"/>
      <c r="DE201" s="771"/>
      <c r="DF201" s="771"/>
      <c r="DG201" s="771"/>
      <c r="DH201" s="771"/>
      <c r="DI201" s="771"/>
      <c r="DJ201" s="771"/>
      <c r="DK201" s="771"/>
      <c r="DL201" s="771"/>
      <c r="DM201" s="771"/>
      <c r="DN201" s="771"/>
      <c r="DO201" s="771"/>
      <c r="DP201" s="771"/>
      <c r="DQ201" s="771"/>
      <c r="DR201" s="771"/>
      <c r="DS201" s="771"/>
      <c r="DT201" s="771"/>
      <c r="DU201" s="771"/>
      <c r="DV201" s="771"/>
      <c r="DW201" s="771"/>
      <c r="DX201" s="771"/>
      <c r="DY201" s="771"/>
      <c r="DZ201" s="771"/>
      <c r="EA201" s="771"/>
      <c r="EB201" s="771"/>
      <c r="EC201" s="771"/>
      <c r="ED201" s="771"/>
      <c r="EE201" s="771"/>
      <c r="EF201" s="771"/>
      <c r="EG201" s="771"/>
      <c r="EH201" s="771"/>
      <c r="EI201" s="771"/>
      <c r="EJ201" s="771"/>
      <c r="EK201" s="771"/>
      <c r="EL201" s="771"/>
      <c r="EM201" s="771"/>
      <c r="EN201" s="771"/>
    </row>
    <row r="202" spans="1:144">
      <c r="A202" s="509" t="s">
        <v>333</v>
      </c>
      <c r="B202" s="834"/>
      <c r="C202" s="833"/>
      <c r="D202" s="834"/>
      <c r="E202" s="845">
        <f>EF1</f>
        <v>0</v>
      </c>
      <c r="F202" s="1839" t="s">
        <v>333</v>
      </c>
      <c r="G202" s="1839"/>
      <c r="H202" s="1839"/>
      <c r="I202" s="1839"/>
      <c r="J202" s="1839"/>
      <c r="K202" s="1839"/>
      <c r="L202" s="846">
        <f>EK1</f>
        <v>0</v>
      </c>
      <c r="M202" s="768"/>
      <c r="N202" s="246"/>
      <c r="O202" s="839" t="s">
        <v>93</v>
      </c>
      <c r="P202" s="839" t="s">
        <v>480</v>
      </c>
      <c r="Q202" s="768"/>
      <c r="R202" s="839">
        <v>2</v>
      </c>
      <c r="S202" s="153" t="s">
        <v>481</v>
      </c>
      <c r="T202" s="833"/>
      <c r="U202" s="834"/>
      <c r="V202" s="847"/>
      <c r="W202" s="941"/>
      <c r="X202" s="832">
        <v>10</v>
      </c>
      <c r="Y202" s="153" t="s">
        <v>482</v>
      </c>
      <c r="Z202" s="833"/>
      <c r="AA202" s="834"/>
      <c r="AB202" s="835"/>
      <c r="AC202" s="768"/>
      <c r="AD202" s="768"/>
      <c r="AE202" s="246"/>
      <c r="AF202" s="246"/>
      <c r="AG202" s="246"/>
      <c r="AH202" s="768"/>
      <c r="AI202" s="768"/>
      <c r="AJ202" s="768"/>
      <c r="AK202" s="768"/>
      <c r="AL202" s="246"/>
      <c r="AM202" s="837"/>
      <c r="AN202" s="768"/>
      <c r="AO202" s="768"/>
      <c r="AP202" s="768"/>
      <c r="AQ202" s="768"/>
      <c r="AR202" s="768"/>
      <c r="AS202" s="768"/>
      <c r="AT202" s="768"/>
      <c r="AU202" s="760"/>
      <c r="AV202" s="760"/>
      <c r="AW202" s="760"/>
      <c r="AX202" s="760"/>
      <c r="AY202" s="760"/>
      <c r="AZ202" s="760"/>
      <c r="BA202" s="760"/>
      <c r="BB202" s="760"/>
      <c r="BC202" s="39"/>
      <c r="BD202" s="129"/>
      <c r="BE202" s="941"/>
      <c r="BF202" s="258"/>
      <c r="BG202" s="941"/>
      <c r="BH202" s="136"/>
      <c r="BI202" s="941"/>
      <c r="BJ202" s="941"/>
      <c r="BK202" s="941"/>
      <c r="BL202" s="941"/>
      <c r="BM202" s="941"/>
      <c r="BN202" s="941"/>
      <c r="BO202" s="941"/>
      <c r="BP202" s="941"/>
      <c r="BQ202" s="941"/>
      <c r="BR202" s="941"/>
      <c r="BS202" s="941"/>
      <c r="BT202" s="941"/>
      <c r="BU202" s="941"/>
      <c r="BV202" s="941"/>
      <c r="BW202" s="941"/>
      <c r="BX202" s="941"/>
      <c r="BY202" s="941"/>
      <c r="BZ202" s="941"/>
      <c r="CA202" s="941"/>
      <c r="CB202" s="40"/>
      <c r="CC202" s="40"/>
      <c r="CD202" s="844"/>
      <c r="CE202" s="844"/>
      <c r="CF202" s="844"/>
      <c r="CG202" s="844"/>
      <c r="CH202" s="844"/>
      <c r="CI202" s="844"/>
      <c r="CJ202" s="941"/>
      <c r="CK202" s="941"/>
      <c r="CL202" s="941"/>
      <c r="CM202" s="941"/>
      <c r="CN202" s="941"/>
      <c r="CO202" s="941"/>
      <c r="CP202" s="941"/>
      <c r="CQ202" s="941"/>
      <c r="CR202" s="941"/>
      <c r="CS202" s="771"/>
      <c r="CT202" s="941"/>
      <c r="CU202" s="941"/>
      <c r="CV202" s="941"/>
      <c r="CW202" s="771"/>
      <c r="CX202" s="771"/>
      <c r="CY202" s="771"/>
      <c r="CZ202" s="771"/>
      <c r="DA202" s="771"/>
      <c r="DB202" s="771"/>
      <c r="DC202" s="771"/>
      <c r="DD202" s="771"/>
      <c r="DE202" s="771"/>
      <c r="DF202" s="771"/>
      <c r="DG202" s="771"/>
      <c r="DH202" s="771"/>
      <c r="DI202" s="771"/>
      <c r="DJ202" s="771"/>
      <c r="DK202" s="771"/>
      <c r="DL202" s="771"/>
      <c r="DM202" s="771"/>
      <c r="DN202" s="771"/>
      <c r="DO202" s="771"/>
      <c r="DP202" s="771"/>
      <c r="DQ202" s="771"/>
      <c r="DR202" s="771"/>
      <c r="DS202" s="771"/>
      <c r="DT202" s="771"/>
      <c r="DU202" s="771"/>
      <c r="DV202" s="771"/>
      <c r="DW202" s="771"/>
      <c r="DX202" s="771"/>
      <c r="DY202" s="771"/>
      <c r="DZ202" s="771"/>
      <c r="EA202" s="771"/>
      <c r="EB202" s="771"/>
      <c r="EC202" s="771"/>
      <c r="ED202" s="771"/>
      <c r="EE202" s="771"/>
      <c r="EF202" s="771"/>
      <c r="EG202" s="771"/>
      <c r="EH202" s="771"/>
      <c r="EI202" s="771"/>
      <c r="EJ202" s="771"/>
      <c r="EK202" s="771"/>
      <c r="EL202" s="771"/>
      <c r="EM202" s="771"/>
      <c r="EN202" s="771"/>
    </row>
    <row r="203" spans="1:144">
      <c r="A203" s="509" t="s">
        <v>124</v>
      </c>
      <c r="B203" s="834"/>
      <c r="C203" s="833"/>
      <c r="D203" s="834"/>
      <c r="E203" s="845">
        <f>EG1</f>
        <v>0</v>
      </c>
      <c r="F203" s="1839" t="s">
        <v>124</v>
      </c>
      <c r="G203" s="1839"/>
      <c r="H203" s="1839"/>
      <c r="I203" s="1839"/>
      <c r="J203" s="1839"/>
      <c r="K203" s="1839"/>
      <c r="L203" s="846">
        <f>EL1</f>
        <v>0</v>
      </c>
      <c r="M203" s="768"/>
      <c r="N203" s="246"/>
      <c r="O203" s="839" t="s">
        <v>483</v>
      </c>
      <c r="P203" s="839" t="s">
        <v>484</v>
      </c>
      <c r="Q203" s="768"/>
      <c r="R203" s="839">
        <v>3</v>
      </c>
      <c r="S203" s="153" t="s">
        <v>234</v>
      </c>
      <c r="T203" s="833"/>
      <c r="U203" s="834"/>
      <c r="V203" s="847"/>
      <c r="W203" s="941"/>
      <c r="X203" s="832">
        <v>11</v>
      </c>
      <c r="Y203" s="153" t="s">
        <v>485</v>
      </c>
      <c r="Z203" s="833"/>
      <c r="AA203" s="834"/>
      <c r="AB203" s="835"/>
      <c r="AC203" s="768"/>
      <c r="AD203" s="768"/>
      <c r="AE203" s="246"/>
      <c r="AF203" s="246"/>
      <c r="AG203" s="246"/>
      <c r="AH203" s="768"/>
      <c r="AI203" s="768"/>
      <c r="AJ203" s="768"/>
      <c r="AK203" s="768"/>
      <c r="AL203" s="246"/>
      <c r="AM203" s="837"/>
      <c r="AN203" s="768"/>
      <c r="AO203" s="768"/>
      <c r="AP203" s="768"/>
      <c r="AQ203" s="768"/>
      <c r="AR203" s="768"/>
      <c r="AS203" s="768"/>
      <c r="AT203" s="768"/>
      <c r="AU203" s="760"/>
      <c r="AV203" s="760"/>
      <c r="AW203" s="760"/>
      <c r="AX203" s="760"/>
      <c r="AY203" s="760"/>
      <c r="AZ203" s="760"/>
      <c r="BA203" s="760"/>
      <c r="BB203" s="760"/>
      <c r="BC203" s="39"/>
      <c r="BD203" s="129"/>
      <c r="BE203" s="941"/>
      <c r="BF203" s="258"/>
      <c r="BG203" s="941"/>
      <c r="BH203" s="136"/>
      <c r="BI203" s="941"/>
      <c r="BJ203" s="941"/>
      <c r="BK203" s="941"/>
      <c r="BL203" s="941"/>
      <c r="BM203" s="941"/>
      <c r="BN203" s="941"/>
      <c r="BO203" s="941"/>
      <c r="BP203" s="941"/>
      <c r="BQ203" s="941"/>
      <c r="BR203" s="941"/>
      <c r="BS203" s="941"/>
      <c r="BT203" s="941"/>
      <c r="BU203" s="941"/>
      <c r="BV203" s="941"/>
      <c r="BW203" s="941"/>
      <c r="BX203" s="941"/>
      <c r="BY203" s="941"/>
      <c r="BZ203" s="941"/>
      <c r="CA203" s="941"/>
      <c r="CB203" s="941"/>
      <c r="CC203" s="941"/>
      <c r="CD203" s="40"/>
      <c r="CE203" s="40"/>
      <c r="CF203" s="40"/>
      <c r="CG203" s="40"/>
      <c r="CH203" s="40"/>
      <c r="CI203" s="40"/>
      <c r="CJ203" s="941"/>
      <c r="CK203" s="941"/>
      <c r="CL203" s="941"/>
      <c r="CM203" s="941"/>
      <c r="CN203" s="941"/>
      <c r="CO203" s="941"/>
      <c r="CP203" s="941"/>
      <c r="CQ203" s="941"/>
      <c r="CR203" s="941"/>
      <c r="CS203" s="771"/>
      <c r="CT203" s="941"/>
      <c r="CU203" s="941"/>
      <c r="CV203" s="941"/>
      <c r="CW203" s="771"/>
      <c r="CX203" s="771"/>
      <c r="CY203" s="771"/>
      <c r="CZ203" s="771"/>
      <c r="DA203" s="771"/>
      <c r="DB203" s="771"/>
      <c r="DC203" s="771"/>
      <c r="DD203" s="771"/>
      <c r="DE203" s="771"/>
      <c r="DF203" s="771"/>
      <c r="DG203" s="771"/>
      <c r="DH203" s="771"/>
      <c r="DI203" s="771"/>
      <c r="DJ203" s="771"/>
      <c r="DK203" s="771"/>
      <c r="DL203" s="771"/>
      <c r="DM203" s="771"/>
      <c r="DN203" s="771"/>
      <c r="DO203" s="771"/>
      <c r="DP203" s="771"/>
      <c r="DQ203" s="771"/>
      <c r="DR203" s="771"/>
      <c r="DS203" s="771"/>
      <c r="DT203" s="771"/>
      <c r="DU203" s="771"/>
      <c r="DV203" s="771"/>
      <c r="DW203" s="771"/>
      <c r="DX203" s="771"/>
      <c r="DY203" s="771"/>
      <c r="DZ203" s="771"/>
      <c r="EA203" s="771"/>
      <c r="EB203" s="771"/>
      <c r="EC203" s="771"/>
      <c r="ED203" s="771"/>
      <c r="EE203" s="771"/>
      <c r="EF203" s="771"/>
      <c r="EG203" s="771"/>
      <c r="EH203" s="771"/>
      <c r="EI203" s="771"/>
      <c r="EJ203" s="771"/>
      <c r="EK203" s="771"/>
      <c r="EL203" s="771"/>
      <c r="EM203" s="771"/>
      <c r="EN203" s="771"/>
    </row>
    <row r="204" spans="1:144">
      <c r="A204" s="509" t="s">
        <v>486</v>
      </c>
      <c r="B204" s="834"/>
      <c r="C204" s="833"/>
      <c r="D204" s="834"/>
      <c r="E204" s="845">
        <f>EH1</f>
        <v>0</v>
      </c>
      <c r="F204" s="1839" t="s">
        <v>486</v>
      </c>
      <c r="G204" s="1839"/>
      <c r="H204" s="1839"/>
      <c r="I204" s="1839"/>
      <c r="J204" s="1839"/>
      <c r="K204" s="1839"/>
      <c r="L204" s="846">
        <f>EM1</f>
        <v>0</v>
      </c>
      <c r="M204" s="259"/>
      <c r="N204" s="246"/>
      <c r="O204" s="839" t="s">
        <v>487</v>
      </c>
      <c r="P204" s="839" t="s">
        <v>488</v>
      </c>
      <c r="Q204" s="768"/>
      <c r="R204" s="839">
        <v>4</v>
      </c>
      <c r="S204" s="153" t="s">
        <v>489</v>
      </c>
      <c r="T204" s="833"/>
      <c r="U204" s="834"/>
      <c r="V204" s="847"/>
      <c r="W204" s="941"/>
      <c r="X204" s="832">
        <v>12</v>
      </c>
      <c r="Y204" s="153" t="s">
        <v>490</v>
      </c>
      <c r="Z204" s="833"/>
      <c r="AA204" s="834"/>
      <c r="AB204" s="835"/>
      <c r="AC204" s="768"/>
      <c r="AD204" s="768"/>
      <c r="AE204" s="246"/>
      <c r="AF204" s="246"/>
      <c r="AG204" s="246"/>
      <c r="AH204" s="768"/>
      <c r="AI204" s="768"/>
      <c r="AJ204" s="768"/>
      <c r="AK204" s="768"/>
      <c r="AL204" s="246"/>
      <c r="AM204" s="837"/>
      <c r="AN204" s="768"/>
      <c r="AO204" s="768"/>
      <c r="AP204" s="768"/>
      <c r="AQ204" s="768"/>
      <c r="AR204" s="768"/>
      <c r="AS204" s="768"/>
      <c r="AT204" s="768"/>
      <c r="AU204" s="760"/>
      <c r="AV204" s="760"/>
      <c r="AW204" s="760"/>
      <c r="AX204" s="760"/>
      <c r="AY204" s="760"/>
      <c r="AZ204" s="760"/>
      <c r="BA204" s="760"/>
      <c r="BB204" s="760"/>
      <c r="BC204" s="39"/>
      <c r="BD204" s="129"/>
      <c r="BE204" s="941"/>
      <c r="BF204" s="258"/>
      <c r="BG204" s="941"/>
      <c r="BH204" s="136"/>
      <c r="BI204" s="941"/>
      <c r="BJ204" s="941"/>
      <c r="BK204" s="941"/>
      <c r="BL204" s="941"/>
      <c r="BM204" s="941"/>
      <c r="BN204" s="941"/>
      <c r="BO204" s="941"/>
      <c r="BP204" s="941"/>
      <c r="BQ204" s="941"/>
      <c r="BR204" s="941"/>
      <c r="BS204" s="941"/>
      <c r="BT204" s="941"/>
      <c r="BU204" s="941"/>
      <c r="BV204" s="941"/>
      <c r="BW204" s="941"/>
      <c r="BX204" s="941"/>
      <c r="BY204" s="941"/>
      <c r="BZ204" s="941"/>
      <c r="CA204" s="941"/>
      <c r="CB204" s="941"/>
      <c r="CC204" s="941"/>
      <c r="CD204" s="941"/>
      <c r="CE204" s="26"/>
      <c r="CF204" s="26"/>
      <c r="CG204" s="849"/>
      <c r="CH204" s="849"/>
      <c r="CI204" s="849"/>
      <c r="CJ204" s="941"/>
      <c r="CK204" s="941"/>
      <c r="CL204" s="941"/>
      <c r="CM204" s="941"/>
      <c r="CN204" s="941"/>
      <c r="CO204" s="941"/>
      <c r="CP204" s="941"/>
      <c r="CQ204" s="941"/>
      <c r="CR204" s="941"/>
      <c r="CS204" s="771"/>
      <c r="CT204" s="771"/>
      <c r="CU204" s="771"/>
      <c r="CV204" s="771"/>
      <c r="CW204" s="771"/>
      <c r="CX204" s="771"/>
      <c r="CY204" s="771"/>
      <c r="CZ204" s="771"/>
      <c r="DA204" s="771"/>
      <c r="DB204" s="771"/>
      <c r="DC204" s="771"/>
      <c r="DD204" s="771"/>
      <c r="DE204" s="771"/>
      <c r="DF204" s="771"/>
      <c r="DG204" s="771"/>
      <c r="DH204" s="771"/>
      <c r="DI204" s="771"/>
      <c r="DJ204" s="771"/>
      <c r="DK204" s="771"/>
      <c r="DL204" s="771"/>
      <c r="DM204" s="771"/>
      <c r="DN204" s="771"/>
      <c r="DO204" s="771"/>
      <c r="DP204" s="771"/>
      <c r="DQ204" s="771"/>
      <c r="DR204" s="771"/>
      <c r="DS204" s="771"/>
      <c r="DT204" s="771"/>
      <c r="DU204" s="771"/>
      <c r="DV204" s="771"/>
      <c r="DW204" s="771"/>
      <c r="DX204" s="771"/>
      <c r="DY204" s="771"/>
      <c r="DZ204" s="771"/>
      <c r="EA204" s="771"/>
      <c r="EB204" s="771"/>
      <c r="EC204" s="771"/>
      <c r="ED204" s="771"/>
      <c r="EE204" s="771"/>
      <c r="EF204" s="771"/>
      <c r="EG204" s="771"/>
      <c r="EH204" s="771"/>
      <c r="EI204" s="771"/>
      <c r="EJ204" s="771"/>
      <c r="EK204" s="771"/>
      <c r="EL204" s="771"/>
      <c r="EM204" s="771"/>
      <c r="EN204" s="771"/>
    </row>
    <row r="205" spans="1:144" ht="18.600000000000001" thickBot="1">
      <c r="A205" s="509" t="s">
        <v>468</v>
      </c>
      <c r="B205" s="834"/>
      <c r="C205" s="833"/>
      <c r="D205" s="834"/>
      <c r="E205" s="845">
        <f>EI1</f>
        <v>0</v>
      </c>
      <c r="F205" s="1839" t="s">
        <v>468</v>
      </c>
      <c r="G205" s="1839"/>
      <c r="H205" s="1839"/>
      <c r="I205" s="1839"/>
      <c r="J205" s="1839"/>
      <c r="K205" s="1839"/>
      <c r="L205" s="846">
        <f>EN1</f>
        <v>0</v>
      </c>
      <c r="M205" s="259"/>
      <c r="N205" s="246"/>
      <c r="O205" s="839" t="s">
        <v>491</v>
      </c>
      <c r="P205" s="839" t="s">
        <v>492</v>
      </c>
      <c r="Q205" s="768"/>
      <c r="R205" s="839">
        <v>5</v>
      </c>
      <c r="S205" s="768" t="s">
        <v>493</v>
      </c>
      <c r="T205" s="833"/>
      <c r="U205" s="834"/>
      <c r="V205" s="847"/>
      <c r="W205" s="941"/>
      <c r="X205" s="850">
        <v>13</v>
      </c>
      <c r="Y205" s="851" t="s">
        <v>494</v>
      </c>
      <c r="Z205" s="852"/>
      <c r="AA205" s="853"/>
      <c r="AB205" s="854"/>
      <c r="AC205" s="768"/>
      <c r="AD205" s="768"/>
      <c r="AE205" s="246"/>
      <c r="AF205" s="246"/>
      <c r="AG205" s="246"/>
      <c r="AH205" s="768"/>
      <c r="AI205" s="768"/>
      <c r="AJ205" s="768"/>
      <c r="AK205" s="768"/>
      <c r="AL205" s="246"/>
      <c r="AM205" s="837"/>
      <c r="AN205" s="768"/>
      <c r="AO205" s="768"/>
      <c r="AP205" s="768"/>
      <c r="AQ205" s="768"/>
      <c r="AR205" s="768"/>
      <c r="AS205" s="768"/>
      <c r="AT205" s="768"/>
      <c r="AU205" s="760"/>
      <c r="AV205" s="760"/>
      <c r="AW205" s="760"/>
      <c r="AX205" s="760"/>
      <c r="AY205" s="760"/>
      <c r="AZ205" s="760"/>
      <c r="BA205" s="760"/>
      <c r="BB205" s="760"/>
      <c r="BC205" s="39"/>
      <c r="BD205" s="129"/>
      <c r="BE205" s="941"/>
      <c r="BF205" s="258"/>
      <c r="BG205" s="941"/>
      <c r="BH205" s="136"/>
      <c r="BI205" s="941"/>
      <c r="BJ205" s="941"/>
      <c r="BK205" s="941"/>
      <c r="BL205" s="941"/>
      <c r="BM205" s="941"/>
      <c r="BN205" s="941"/>
      <c r="BO205" s="941"/>
      <c r="BP205" s="941"/>
      <c r="BQ205" s="941"/>
      <c r="BR205" s="941"/>
      <c r="BS205" s="941"/>
      <c r="BT205" s="941"/>
      <c r="BU205" s="941"/>
      <c r="BV205" s="941"/>
      <c r="BW205" s="941"/>
      <c r="BX205" s="941"/>
      <c r="BY205" s="941"/>
      <c r="BZ205" s="941"/>
      <c r="CA205" s="941"/>
      <c r="CB205" s="941"/>
      <c r="CC205" s="941"/>
      <c r="CD205" s="941"/>
      <c r="CE205" s="26"/>
      <c r="CF205" s="26"/>
      <c r="CG205" s="849"/>
      <c r="CH205" s="849"/>
      <c r="CI205" s="849"/>
      <c r="CJ205" s="941"/>
      <c r="CK205" s="941"/>
      <c r="CL205" s="941"/>
      <c r="CM205" s="941"/>
      <c r="CN205" s="941"/>
      <c r="CO205" s="941"/>
      <c r="CP205" s="941"/>
      <c r="CQ205" s="941"/>
      <c r="CR205" s="941"/>
      <c r="CS205" s="771"/>
      <c r="CT205" s="771"/>
      <c r="CU205" s="771"/>
      <c r="CV205" s="771"/>
      <c r="CW205" s="771"/>
      <c r="CX205" s="771"/>
      <c r="CY205" s="771"/>
      <c r="CZ205" s="771"/>
      <c r="DA205" s="771"/>
      <c r="DB205" s="771"/>
      <c r="DC205" s="771"/>
      <c r="DD205" s="771"/>
      <c r="DE205" s="771"/>
      <c r="DF205" s="771"/>
      <c r="DG205" s="771"/>
      <c r="DH205" s="771"/>
      <c r="DI205" s="771"/>
      <c r="DJ205" s="771"/>
      <c r="DK205" s="771"/>
      <c r="DL205" s="771"/>
      <c r="DM205" s="771"/>
      <c r="DN205" s="771"/>
      <c r="DO205" s="771"/>
      <c r="DP205" s="771"/>
      <c r="DQ205" s="771"/>
      <c r="DR205" s="771"/>
      <c r="DS205" s="771"/>
      <c r="DT205" s="771"/>
      <c r="DU205" s="771"/>
      <c r="DV205" s="771"/>
      <c r="DW205" s="771"/>
      <c r="DX205" s="771"/>
      <c r="DY205" s="771"/>
      <c r="DZ205" s="771"/>
      <c r="EA205" s="771"/>
      <c r="EB205" s="771"/>
      <c r="EC205" s="771"/>
      <c r="ED205" s="771"/>
      <c r="EE205" s="771"/>
      <c r="EF205" s="771"/>
      <c r="EG205" s="771"/>
      <c r="EH205" s="771"/>
      <c r="EI205" s="771"/>
      <c r="EJ205" s="771"/>
      <c r="EK205" s="771"/>
      <c r="EL205" s="771"/>
      <c r="EM205" s="771"/>
      <c r="EN205" s="771"/>
    </row>
    <row r="206" spans="1:144">
      <c r="A206" s="841"/>
      <c r="B206" s="760"/>
      <c r="C206" s="941"/>
      <c r="D206" s="760"/>
      <c r="E206" s="760"/>
      <c r="F206" s="760"/>
      <c r="G206" s="760"/>
      <c r="H206" s="760"/>
      <c r="I206" s="760"/>
      <c r="J206" s="760"/>
      <c r="K206" s="760"/>
      <c r="L206" s="760"/>
      <c r="M206" s="259"/>
      <c r="N206" s="246"/>
      <c r="O206" s="839" t="s">
        <v>495</v>
      </c>
      <c r="P206" s="839" t="s">
        <v>496</v>
      </c>
      <c r="Q206" s="768"/>
      <c r="R206" s="855">
        <v>6</v>
      </c>
      <c r="S206" s="153" t="s">
        <v>497</v>
      </c>
      <c r="T206" s="856"/>
      <c r="U206" s="857"/>
      <c r="V206" s="858"/>
      <c r="W206" s="941"/>
      <c r="X206" s="1423"/>
      <c r="Y206" s="1423"/>
      <c r="Z206" s="1423"/>
      <c r="AA206" s="1423"/>
      <c r="AB206" s="760"/>
      <c r="AC206" s="768"/>
      <c r="AD206" s="768"/>
      <c r="AE206" s="246"/>
      <c r="AF206" s="246"/>
      <c r="AG206" s="246"/>
      <c r="AH206" s="768"/>
      <c r="AI206" s="768"/>
      <c r="AJ206" s="768"/>
      <c r="AK206" s="768"/>
      <c r="AL206" s="246"/>
      <c r="AM206" s="837"/>
      <c r="AN206" s="768"/>
      <c r="AO206" s="768"/>
      <c r="AP206" s="768"/>
      <c r="AQ206" s="768"/>
      <c r="AR206" s="768"/>
      <c r="AS206" s="768"/>
      <c r="AT206" s="768"/>
      <c r="AU206" s="760"/>
      <c r="AV206" s="760"/>
      <c r="AW206" s="760"/>
      <c r="AX206" s="760"/>
      <c r="AY206" s="760"/>
      <c r="AZ206" s="760"/>
      <c r="BA206" s="760"/>
      <c r="BB206" s="760"/>
      <c r="BC206" s="39"/>
      <c r="BD206" s="129"/>
      <c r="BE206" s="941"/>
      <c r="BF206" s="258"/>
      <c r="BG206" s="941"/>
      <c r="BH206" s="136"/>
      <c r="BI206" s="941"/>
      <c r="BJ206" s="941"/>
      <c r="BK206" s="941"/>
      <c r="BL206" s="941"/>
      <c r="BM206" s="941"/>
      <c r="BN206" s="941"/>
      <c r="BO206" s="941"/>
      <c r="BP206" s="941"/>
      <c r="BQ206" s="941"/>
      <c r="BR206" s="941"/>
      <c r="BS206" s="941"/>
      <c r="BT206" s="941"/>
      <c r="BU206" s="941"/>
      <c r="BV206" s="941"/>
      <c r="BW206" s="941"/>
      <c r="BX206" s="941"/>
      <c r="BY206" s="941"/>
      <c r="BZ206" s="941"/>
      <c r="CA206" s="941"/>
      <c r="CB206" s="941"/>
      <c r="CC206" s="941"/>
      <c r="CD206" s="941"/>
      <c r="CE206" s="26"/>
      <c r="CF206" s="26"/>
      <c r="CG206" s="941"/>
      <c r="CH206" s="941"/>
      <c r="CI206" s="941"/>
      <c r="CJ206" s="941"/>
      <c r="CK206" s="941"/>
      <c r="CL206" s="941"/>
      <c r="CM206" s="941"/>
      <c r="CN206" s="941"/>
      <c r="CO206" s="941"/>
      <c r="CP206" s="941"/>
      <c r="CQ206" s="941"/>
      <c r="CR206" s="941"/>
      <c r="CS206" s="771"/>
      <c r="CT206" s="771"/>
      <c r="CU206" s="771"/>
      <c r="CV206" s="771"/>
      <c r="CW206" s="771"/>
      <c r="CX206" s="771"/>
      <c r="CY206" s="771"/>
      <c r="CZ206" s="771"/>
      <c r="DA206" s="771"/>
      <c r="DB206" s="771"/>
      <c r="DC206" s="771"/>
      <c r="DD206" s="771"/>
      <c r="DE206" s="771"/>
      <c r="DF206" s="771"/>
      <c r="DG206" s="771"/>
      <c r="DH206" s="771"/>
      <c r="DI206" s="771"/>
      <c r="DJ206" s="771"/>
      <c r="DK206" s="771"/>
      <c r="DL206" s="771"/>
      <c r="DM206" s="771"/>
      <c r="DN206" s="771"/>
      <c r="DO206" s="771"/>
      <c r="DP206" s="771"/>
      <c r="DQ206" s="771"/>
      <c r="DR206" s="771"/>
      <c r="DS206" s="771"/>
      <c r="DT206" s="771"/>
      <c r="DU206" s="771"/>
      <c r="DV206" s="771"/>
      <c r="DW206" s="771"/>
      <c r="DX206" s="771"/>
      <c r="DY206" s="771"/>
      <c r="DZ206" s="771"/>
      <c r="EA206" s="771"/>
      <c r="EB206" s="771"/>
      <c r="EC206" s="771"/>
      <c r="ED206" s="771"/>
      <c r="EE206" s="771"/>
      <c r="EF206" s="771"/>
      <c r="EG206" s="771"/>
      <c r="EH206" s="771"/>
      <c r="EI206" s="771"/>
      <c r="EJ206" s="771"/>
      <c r="EK206" s="771"/>
      <c r="EL206" s="771"/>
      <c r="EM206" s="771"/>
      <c r="EN206" s="771"/>
    </row>
    <row r="207" spans="1:144">
      <c r="A207" s="859" t="s">
        <v>498</v>
      </c>
      <c r="B207" s="34"/>
      <c r="C207" s="941"/>
      <c r="D207" s="760"/>
      <c r="E207" s="760"/>
      <c r="F207" s="760"/>
      <c r="G207" s="760"/>
      <c r="H207" s="760"/>
      <c r="I207" s="760"/>
      <c r="J207" s="760"/>
      <c r="K207" s="760"/>
      <c r="L207" s="760"/>
      <c r="M207" s="259"/>
      <c r="N207" s="246"/>
      <c r="O207" s="860" t="s">
        <v>94</v>
      </c>
      <c r="P207" s="839" t="s">
        <v>499</v>
      </c>
      <c r="Q207" s="768"/>
      <c r="R207" s="861">
        <v>7</v>
      </c>
      <c r="S207" s="862" t="s">
        <v>468</v>
      </c>
      <c r="T207" s="833"/>
      <c r="U207" s="834"/>
      <c r="V207" s="847"/>
      <c r="W207" s="941"/>
      <c r="X207" s="941"/>
      <c r="Y207" s="941"/>
      <c r="Z207" s="941"/>
      <c r="AA207" s="941"/>
      <c r="AB207" s="760"/>
      <c r="AC207" s="768"/>
      <c r="AD207" s="768"/>
      <c r="AE207" s="246"/>
      <c r="AF207" s="246"/>
      <c r="AG207" s="246"/>
      <c r="AH207" s="768"/>
      <c r="AI207" s="768"/>
      <c r="AJ207" s="768"/>
      <c r="AK207" s="768"/>
      <c r="AL207" s="246"/>
      <c r="AM207" s="837"/>
      <c r="AN207" s="768"/>
      <c r="AO207" s="768"/>
      <c r="AP207" s="768"/>
      <c r="AQ207" s="768"/>
      <c r="AR207" s="768"/>
      <c r="AS207" s="768"/>
      <c r="AT207" s="768"/>
      <c r="AU207" s="760"/>
      <c r="AV207" s="760"/>
      <c r="AW207" s="760"/>
      <c r="AX207" s="760"/>
      <c r="AY207" s="760"/>
      <c r="AZ207" s="760"/>
      <c r="BA207" s="760"/>
      <c r="BB207" s="760"/>
      <c r="BC207" s="39"/>
      <c r="BD207" s="129"/>
      <c r="BE207" s="941"/>
      <c r="BF207" s="258"/>
      <c r="BG207" s="941"/>
      <c r="BH207" s="136"/>
      <c r="BI207" s="941"/>
      <c r="BJ207" s="941"/>
      <c r="BK207" s="941"/>
      <c r="BL207" s="941"/>
      <c r="BM207" s="941"/>
      <c r="BN207" s="941"/>
      <c r="BO207" s="941"/>
      <c r="BP207" s="941"/>
      <c r="BQ207" s="941"/>
      <c r="BR207" s="941"/>
      <c r="BS207" s="941"/>
      <c r="BT207" s="941"/>
      <c r="BU207" s="941"/>
      <c r="BV207" s="941"/>
      <c r="BW207" s="941"/>
      <c r="BX207" s="941"/>
      <c r="BY207" s="941"/>
      <c r="BZ207" s="941"/>
      <c r="CA207" s="941"/>
      <c r="CB207" s="941"/>
      <c r="CC207" s="941"/>
      <c r="CD207" s="941"/>
      <c r="CE207" s="941"/>
      <c r="CF207" s="39"/>
      <c r="CG207" s="941"/>
      <c r="CH207" s="941"/>
      <c r="CI207" s="941"/>
      <c r="CJ207" s="941"/>
      <c r="CK207" s="941"/>
      <c r="CL207" s="941"/>
      <c r="CM207" s="941"/>
      <c r="CN207" s="941"/>
      <c r="CO207" s="941"/>
      <c r="CP207" s="941"/>
      <c r="CQ207" s="941"/>
      <c r="CR207" s="941"/>
      <c r="CS207" s="771"/>
      <c r="CT207" s="771"/>
      <c r="CU207" s="771"/>
      <c r="CV207" s="771"/>
      <c r="CW207" s="771"/>
      <c r="CX207" s="771"/>
      <c r="CY207" s="771"/>
      <c r="CZ207" s="771"/>
      <c r="DA207" s="771"/>
      <c r="DB207" s="771"/>
      <c r="DC207" s="771"/>
      <c r="DD207" s="771"/>
      <c r="DE207" s="771"/>
      <c r="DF207" s="771"/>
      <c r="DG207" s="771"/>
      <c r="DH207" s="771"/>
      <c r="DI207" s="771"/>
      <c r="DJ207" s="771"/>
      <c r="DK207" s="771"/>
      <c r="DL207" s="771"/>
      <c r="DM207" s="771"/>
      <c r="DN207" s="771"/>
      <c r="DO207" s="771"/>
      <c r="DP207" s="771"/>
      <c r="DQ207" s="771"/>
      <c r="DR207" s="771"/>
      <c r="DS207" s="771"/>
      <c r="DT207" s="771"/>
      <c r="DU207" s="771"/>
      <c r="DV207" s="771"/>
      <c r="DW207" s="771"/>
      <c r="DX207" s="771"/>
      <c r="DY207" s="771"/>
      <c r="DZ207" s="771"/>
      <c r="EA207" s="771"/>
      <c r="EB207" s="771"/>
      <c r="EC207" s="771"/>
      <c r="ED207" s="771"/>
      <c r="EE207" s="771"/>
      <c r="EF207" s="771"/>
      <c r="EG207" s="771"/>
      <c r="EH207" s="771"/>
      <c r="EI207" s="771"/>
      <c r="EJ207" s="771"/>
      <c r="EK207" s="771"/>
      <c r="EL207" s="771"/>
      <c r="EM207" s="771"/>
      <c r="EN207" s="771"/>
    </row>
    <row r="208" spans="1:144">
      <c r="A208" s="841"/>
      <c r="B208" s="760"/>
      <c r="C208" s="941"/>
      <c r="D208" s="760"/>
      <c r="E208" s="760"/>
      <c r="F208" s="760"/>
      <c r="G208" s="760"/>
      <c r="H208" s="760"/>
      <c r="I208" s="760"/>
      <c r="J208" s="760"/>
      <c r="K208" s="760"/>
      <c r="L208" s="760"/>
      <c r="M208" s="941"/>
      <c r="N208" s="941"/>
      <c r="O208" s="760"/>
      <c r="P208" s="839" t="s">
        <v>500</v>
      </c>
      <c r="Q208" s="941"/>
      <c r="R208" s="941"/>
      <c r="S208" s="941"/>
      <c r="T208" s="941"/>
      <c r="U208" s="941"/>
      <c r="V208" s="941"/>
      <c r="W208" s="941"/>
      <c r="X208" s="941"/>
      <c r="Y208" s="941"/>
      <c r="Z208" s="941"/>
      <c r="AA208" s="941"/>
      <c r="AB208" s="760"/>
      <c r="AC208" s="760"/>
      <c r="AD208" s="760"/>
      <c r="AE208" s="941"/>
      <c r="AF208" s="760"/>
      <c r="AG208" s="941"/>
      <c r="AH208" s="768"/>
      <c r="AI208" s="768"/>
      <c r="AJ208" s="768"/>
      <c r="AK208" s="768"/>
      <c r="AL208" s="246"/>
      <c r="AM208" s="837"/>
      <c r="AN208" s="768"/>
      <c r="AO208" s="768"/>
      <c r="AP208" s="768"/>
      <c r="AQ208" s="768"/>
      <c r="AR208" s="768"/>
      <c r="AS208" s="768"/>
      <c r="AT208" s="768"/>
      <c r="AU208" s="760"/>
      <c r="AV208" s="760"/>
      <c r="AW208" s="760"/>
      <c r="AX208" s="760"/>
      <c r="AY208" s="760"/>
      <c r="AZ208" s="760"/>
      <c r="BA208" s="760"/>
      <c r="BB208" s="760"/>
      <c r="BC208" s="39"/>
      <c r="BD208" s="129"/>
      <c r="BE208" s="941"/>
      <c r="BF208" s="258"/>
      <c r="BG208" s="941"/>
      <c r="BH208" s="136"/>
      <c r="BI208" s="941"/>
      <c r="BJ208" s="941"/>
      <c r="BK208" s="941"/>
      <c r="BL208" s="941"/>
      <c r="BM208" s="941"/>
      <c r="BN208" s="941"/>
      <c r="BO208" s="941"/>
      <c r="BP208" s="941"/>
      <c r="BQ208" s="941"/>
      <c r="BR208" s="941"/>
      <c r="BS208" s="941"/>
      <c r="BT208" s="941"/>
      <c r="BU208" s="941"/>
      <c r="BV208" s="941"/>
      <c r="BW208" s="941"/>
      <c r="BX208" s="941"/>
      <c r="BY208" s="941"/>
      <c r="BZ208" s="941"/>
      <c r="CA208" s="941"/>
      <c r="CB208" s="941"/>
      <c r="CC208" s="941"/>
      <c r="CD208" s="941"/>
      <c r="CE208" s="941"/>
      <c r="CF208" s="941"/>
      <c r="CG208" s="941"/>
      <c r="CH208" s="941"/>
      <c r="CI208" s="941"/>
      <c r="CJ208" s="941"/>
      <c r="CK208" s="941"/>
      <c r="CL208" s="941"/>
      <c r="CM208" s="941"/>
      <c r="CN208" s="941"/>
      <c r="CO208" s="941"/>
      <c r="CP208" s="941"/>
      <c r="CQ208" s="941"/>
      <c r="CR208" s="941"/>
      <c r="CS208" s="771"/>
      <c r="CT208" s="771"/>
      <c r="CU208" s="771"/>
      <c r="CV208" s="771"/>
      <c r="CW208" s="771"/>
      <c r="CX208" s="771"/>
      <c r="CY208" s="771"/>
      <c r="CZ208" s="771"/>
      <c r="DA208" s="771"/>
      <c r="DB208" s="771"/>
      <c r="DC208" s="771"/>
      <c r="DD208" s="771"/>
      <c r="DE208" s="771"/>
      <c r="DF208" s="771"/>
      <c r="DG208" s="771"/>
      <c r="DH208" s="771"/>
      <c r="DI208" s="771"/>
      <c r="DJ208" s="771"/>
      <c r="DK208" s="771"/>
      <c r="DL208" s="771"/>
      <c r="DM208" s="771"/>
      <c r="DN208" s="771"/>
      <c r="DO208" s="771"/>
      <c r="DP208" s="771"/>
      <c r="DQ208" s="771"/>
      <c r="DR208" s="771"/>
      <c r="DS208" s="771"/>
      <c r="DT208" s="771"/>
      <c r="DU208" s="771"/>
      <c r="DV208" s="771"/>
      <c r="DW208" s="771"/>
      <c r="DX208" s="771"/>
      <c r="DY208" s="771"/>
      <c r="DZ208" s="771"/>
      <c r="EA208" s="771"/>
      <c r="EB208" s="771"/>
      <c r="EC208" s="771"/>
      <c r="ED208" s="771"/>
      <c r="EE208" s="771"/>
      <c r="EF208" s="771"/>
      <c r="EG208" s="771"/>
      <c r="EH208" s="771"/>
      <c r="EI208" s="771"/>
      <c r="EJ208" s="771"/>
      <c r="EK208" s="771"/>
      <c r="EL208" s="771"/>
      <c r="EM208" s="771"/>
      <c r="EN208" s="771"/>
    </row>
    <row r="209" spans="1:144" ht="18.600000000000001" thickBot="1">
      <c r="A209" s="863"/>
      <c r="B209" s="864"/>
      <c r="C209" s="865"/>
      <c r="D209" s="864"/>
      <c r="E209" s="864"/>
      <c r="F209" s="864"/>
      <c r="G209" s="864"/>
      <c r="H209" s="864"/>
      <c r="I209" s="864"/>
      <c r="J209" s="864"/>
      <c r="K209" s="864"/>
      <c r="L209" s="864"/>
      <c r="M209" s="760"/>
      <c r="N209" s="941"/>
      <c r="O209" s="768"/>
      <c r="P209" s="768"/>
      <c r="Q209" s="760"/>
      <c r="R209" s="760"/>
      <c r="S209" s="760"/>
      <c r="T209" s="760"/>
      <c r="U209" s="760"/>
      <c r="V209" s="39"/>
      <c r="W209" s="39"/>
      <c r="X209" s="39"/>
      <c r="Y209" s="39"/>
      <c r="Z209" s="39"/>
      <c r="AA209" s="39"/>
      <c r="AB209" s="34"/>
      <c r="AC209" s="34"/>
      <c r="AD209" s="34"/>
      <c r="AE209" s="39"/>
      <c r="AF209" s="34"/>
      <c r="AG209" s="39"/>
      <c r="AH209" s="34"/>
      <c r="AI209" s="768"/>
      <c r="AJ209" s="768"/>
      <c r="AK209" s="768"/>
      <c r="AL209" s="246"/>
      <c r="AM209" s="837"/>
      <c r="AN209" s="768"/>
      <c r="AO209" s="768"/>
      <c r="AP209" s="768"/>
      <c r="AQ209" s="768"/>
      <c r="AR209" s="768"/>
      <c r="AS209" s="768"/>
      <c r="AT209" s="768"/>
      <c r="AU209" s="760"/>
      <c r="AV209" s="760"/>
      <c r="AW209" s="760"/>
      <c r="AX209" s="760"/>
      <c r="AY209" s="760"/>
      <c r="AZ209" s="760"/>
      <c r="BA209" s="760"/>
      <c r="BB209" s="760"/>
      <c r="BC209" s="39"/>
      <c r="BD209" s="129"/>
      <c r="BE209" s="941"/>
      <c r="BF209" s="258"/>
      <c r="BG209" s="941"/>
      <c r="BH209" s="136"/>
      <c r="BI209" s="941"/>
      <c r="BJ209" s="941"/>
      <c r="BK209" s="941"/>
      <c r="BL209" s="941"/>
      <c r="BM209" s="941"/>
      <c r="BN209" s="941"/>
      <c r="BO209" s="941"/>
      <c r="BP209" s="941"/>
      <c r="BQ209" s="941"/>
      <c r="BR209" s="941"/>
      <c r="BS209" s="941"/>
      <c r="BT209" s="941"/>
      <c r="BU209" s="941"/>
      <c r="BV209" s="941"/>
      <c r="BW209" s="941"/>
      <c r="BX209" s="941"/>
      <c r="BY209" s="941"/>
      <c r="BZ209" s="941"/>
      <c r="CA209" s="941"/>
      <c r="CB209" s="941"/>
      <c r="CC209" s="941"/>
      <c r="CD209" s="941"/>
      <c r="CE209" s="941"/>
      <c r="CF209" s="941"/>
      <c r="CG209" s="941"/>
      <c r="CH209" s="941"/>
      <c r="CI209" s="941"/>
      <c r="CJ209" s="941"/>
      <c r="CK209" s="941"/>
      <c r="CL209" s="941"/>
      <c r="CM209" s="941"/>
      <c r="CN209" s="941"/>
      <c r="CO209" s="941"/>
      <c r="CP209" s="941"/>
      <c r="CQ209" s="941"/>
      <c r="CR209" s="941"/>
      <c r="CS209" s="771"/>
      <c r="CT209" s="771"/>
      <c r="CU209" s="771"/>
      <c r="CV209" s="771"/>
      <c r="CW209" s="771"/>
      <c r="CX209" s="771"/>
      <c r="CY209" s="771"/>
      <c r="CZ209" s="771"/>
      <c r="DA209" s="771"/>
      <c r="DB209" s="771"/>
      <c r="DC209" s="771"/>
      <c r="DD209" s="771"/>
      <c r="DE209" s="771"/>
      <c r="DF209" s="771"/>
      <c r="DG209" s="771"/>
      <c r="DH209" s="771"/>
      <c r="DI209" s="771"/>
      <c r="DJ209" s="771"/>
      <c r="DK209" s="771"/>
      <c r="DL209" s="771"/>
      <c r="DM209" s="771"/>
      <c r="DN209" s="771"/>
      <c r="DO209" s="771"/>
      <c r="DP209" s="771"/>
      <c r="DQ209" s="771"/>
      <c r="DR209" s="771"/>
      <c r="DS209" s="771"/>
      <c r="DT209" s="771"/>
      <c r="DU209" s="771"/>
      <c r="DV209" s="771"/>
      <c r="DW209" s="771"/>
      <c r="DX209" s="771"/>
      <c r="DY209" s="771"/>
      <c r="DZ209" s="771"/>
      <c r="EA209" s="771"/>
      <c r="EB209" s="771"/>
      <c r="EC209" s="771"/>
      <c r="ED209" s="771"/>
      <c r="EE209" s="771"/>
      <c r="EF209" s="771"/>
      <c r="EG209" s="771"/>
      <c r="EH209" s="771"/>
      <c r="EI209" s="771"/>
      <c r="EJ209" s="771"/>
      <c r="EK209" s="771"/>
      <c r="EL209" s="771"/>
      <c r="EM209" s="771"/>
      <c r="EN209" s="771"/>
    </row>
    <row r="210" spans="1:144" ht="18.600000000000001" thickBot="1">
      <c r="A210" s="759"/>
      <c r="B210" s="759"/>
      <c r="C210" s="580"/>
      <c r="D210" s="759"/>
      <c r="E210" s="759"/>
      <c r="F210" s="759"/>
      <c r="G210" s="759"/>
      <c r="H210" s="759"/>
      <c r="I210" s="759"/>
      <c r="J210" s="759"/>
      <c r="K210" s="759"/>
      <c r="L210" s="759"/>
      <c r="M210" s="864"/>
      <c r="N210" s="865"/>
      <c r="O210" s="864"/>
      <c r="P210" s="864"/>
      <c r="Q210" s="866"/>
      <c r="R210" s="866"/>
      <c r="S210" s="866"/>
      <c r="T210" s="866"/>
      <c r="U210" s="866"/>
      <c r="V210" s="867"/>
      <c r="W210" s="867"/>
      <c r="X210" s="867"/>
      <c r="Y210" s="867"/>
      <c r="Z210" s="867"/>
      <c r="AA210" s="867"/>
      <c r="AB210" s="866"/>
      <c r="AC210" s="866"/>
      <c r="AD210" s="866"/>
      <c r="AE210" s="867"/>
      <c r="AF210" s="866"/>
      <c r="AG210" s="867"/>
      <c r="AH210" s="864"/>
      <c r="AI210" s="864"/>
      <c r="AJ210" s="864"/>
      <c r="AK210" s="864"/>
      <c r="AL210" s="864"/>
      <c r="AM210" s="868"/>
      <c r="AN210" s="760"/>
      <c r="AO210" s="760"/>
      <c r="AP210" s="760"/>
      <c r="AQ210" s="760"/>
      <c r="AR210" s="760"/>
      <c r="AS210" s="760"/>
      <c r="AT210" s="760"/>
      <c r="AU210" s="760"/>
      <c r="AV210" s="760"/>
      <c r="AW210" s="760"/>
      <c r="AX210" s="760"/>
      <c r="AY210" s="760"/>
      <c r="AZ210" s="760"/>
      <c r="BA210" s="760"/>
      <c r="BB210" s="760"/>
      <c r="BC210" s="39"/>
      <c r="BD210" s="129"/>
      <c r="BE210" s="941"/>
      <c r="BF210" s="258"/>
      <c r="BG210" s="941"/>
      <c r="BH210" s="136"/>
      <c r="BI210" s="941"/>
      <c r="BJ210" s="941"/>
      <c r="BK210" s="941"/>
      <c r="BL210" s="771"/>
      <c r="BM210" s="771"/>
      <c r="BN210" s="771"/>
      <c r="BO210" s="771"/>
      <c r="BP210" s="771"/>
      <c r="BQ210" s="771"/>
      <c r="BR210" s="771"/>
      <c r="BS210" s="771"/>
      <c r="BT210" s="771"/>
      <c r="BU210" s="941"/>
      <c r="BV210" s="941"/>
      <c r="BW210" s="941"/>
      <c r="BX210" s="941"/>
      <c r="BY210" s="941"/>
      <c r="BZ210" s="941"/>
      <c r="CA210" s="941"/>
      <c r="CB210" s="941"/>
      <c r="CC210" s="941"/>
      <c r="CD210" s="941"/>
      <c r="CE210" s="941"/>
      <c r="CF210" s="941"/>
      <c r="CG210" s="941"/>
      <c r="CH210" s="941"/>
      <c r="CI210" s="941"/>
      <c r="CJ210" s="941"/>
      <c r="CK210" s="941"/>
      <c r="CL210" s="941"/>
      <c r="CM210" s="941"/>
      <c r="CN210" s="941"/>
      <c r="CO210" s="941"/>
      <c r="CP210" s="941"/>
      <c r="CQ210" s="941"/>
      <c r="CR210" s="941"/>
      <c r="CS210" s="771"/>
      <c r="CT210" s="771"/>
      <c r="CU210" s="771"/>
      <c r="CV210" s="771"/>
      <c r="CW210" s="771"/>
      <c r="CX210" s="771"/>
      <c r="CY210" s="771"/>
      <c r="CZ210" s="771"/>
      <c r="DA210" s="771"/>
      <c r="DB210" s="771"/>
      <c r="DC210" s="771"/>
      <c r="DD210" s="771"/>
      <c r="DE210" s="771"/>
      <c r="DF210" s="771"/>
      <c r="DG210" s="771"/>
      <c r="DH210" s="771"/>
      <c r="DI210" s="771"/>
      <c r="DJ210" s="771"/>
      <c r="DK210" s="771"/>
      <c r="DL210" s="771"/>
      <c r="DM210" s="771"/>
      <c r="DN210" s="771"/>
      <c r="DO210" s="771"/>
      <c r="DP210" s="771"/>
      <c r="DQ210" s="771"/>
      <c r="DR210" s="771"/>
      <c r="DS210" s="771"/>
      <c r="DT210" s="771"/>
      <c r="DU210" s="771"/>
      <c r="DV210" s="771"/>
      <c r="DW210" s="771"/>
      <c r="DX210" s="771"/>
      <c r="DY210" s="771"/>
      <c r="DZ210" s="771"/>
      <c r="EA210" s="771"/>
      <c r="EB210" s="771"/>
      <c r="EC210" s="771"/>
      <c r="ED210" s="771"/>
      <c r="EE210" s="771"/>
      <c r="EF210" s="771"/>
      <c r="EG210" s="771"/>
      <c r="EH210" s="771"/>
      <c r="EI210" s="771"/>
      <c r="EJ210" s="771"/>
      <c r="EK210" s="771"/>
      <c r="EL210" s="771"/>
      <c r="EM210" s="771"/>
      <c r="EN210" s="771"/>
    </row>
    <row r="211" spans="1:144">
      <c r="A211" s="759"/>
      <c r="B211" s="759"/>
      <c r="C211" s="580"/>
      <c r="D211" s="759"/>
      <c r="E211" s="759"/>
      <c r="F211" s="759"/>
      <c r="G211" s="759"/>
      <c r="H211" s="759"/>
      <c r="I211" s="759"/>
      <c r="J211" s="759"/>
      <c r="K211" s="759"/>
      <c r="L211" s="759"/>
      <c r="M211" s="759"/>
      <c r="N211" s="580"/>
      <c r="O211" s="759"/>
      <c r="P211" s="759"/>
      <c r="Q211" s="759"/>
      <c r="R211" s="759"/>
      <c r="S211" s="768"/>
      <c r="T211" s="768"/>
      <c r="U211" s="768"/>
      <c r="V211" s="580"/>
      <c r="W211" s="580"/>
      <c r="X211" s="580"/>
      <c r="Y211" s="580"/>
      <c r="Z211" s="580"/>
      <c r="AA211" s="580"/>
      <c r="AB211" s="759"/>
      <c r="AC211" s="759"/>
      <c r="AD211" s="759"/>
      <c r="AE211" s="580"/>
      <c r="AF211" s="580"/>
      <c r="AG211" s="580"/>
      <c r="AH211" s="759"/>
      <c r="AI211" s="759"/>
      <c r="AJ211" s="759"/>
      <c r="AK211" s="759"/>
      <c r="AL211" s="580"/>
      <c r="AM211" s="759"/>
      <c r="AN211" s="759"/>
      <c r="AO211" s="759"/>
      <c r="AP211" s="759"/>
      <c r="AQ211" s="759"/>
      <c r="AR211" s="759"/>
      <c r="AS211" s="759"/>
      <c r="AT211" s="759"/>
      <c r="AU211" s="759"/>
      <c r="AV211" s="759"/>
      <c r="AW211" s="759"/>
      <c r="AX211" s="759"/>
      <c r="AY211" s="759"/>
      <c r="AZ211" s="759"/>
      <c r="BA211" s="759"/>
      <c r="BB211" s="759"/>
      <c r="BE211" s="246"/>
      <c r="BF211" s="603"/>
      <c r="BG211" s="246"/>
      <c r="BH211" s="588"/>
      <c r="BI211" s="246"/>
      <c r="BJ211" s="246"/>
      <c r="BK211" s="246"/>
      <c r="BL211" s="580"/>
      <c r="BM211" s="580"/>
      <c r="BN211" s="580"/>
      <c r="BO211" s="580"/>
      <c r="BP211" s="580"/>
      <c r="BQ211" s="580"/>
      <c r="BR211" s="580"/>
      <c r="BS211" s="580"/>
      <c r="BT211" s="580"/>
      <c r="BU211" s="246"/>
      <c r="BV211" s="246"/>
      <c r="BW211" s="246"/>
      <c r="BX211" s="246"/>
      <c r="BY211" s="246"/>
      <c r="BZ211" s="246"/>
      <c r="CA211" s="580"/>
      <c r="CB211" s="246"/>
      <c r="CC211" s="246"/>
      <c r="CD211" s="246"/>
      <c r="CE211" s="246"/>
      <c r="CF211" s="246"/>
      <c r="CG211" s="246"/>
      <c r="CH211" s="246"/>
      <c r="CI211" s="246"/>
      <c r="CJ211" s="246"/>
      <c r="CK211" s="246"/>
      <c r="CL211" s="246"/>
      <c r="CM211" s="246"/>
      <c r="CN211" s="580"/>
      <c r="CO211" s="580"/>
      <c r="CP211" s="580"/>
      <c r="CQ211" s="580"/>
      <c r="CR211" s="580"/>
      <c r="CS211" s="580"/>
      <c r="CT211" s="580"/>
      <c r="CU211" s="580"/>
      <c r="CV211" s="580"/>
      <c r="CW211" s="580"/>
      <c r="CX211" s="580"/>
      <c r="CY211" s="580"/>
      <c r="CZ211" s="580"/>
      <c r="DA211" s="580"/>
      <c r="DB211" s="580"/>
      <c r="DC211" s="580"/>
      <c r="DD211" s="580"/>
      <c r="DE211" s="580"/>
      <c r="DF211" s="580"/>
      <c r="DG211" s="580"/>
      <c r="DH211" s="580"/>
      <c r="DI211" s="580"/>
      <c r="DJ211" s="580"/>
      <c r="DK211" s="580"/>
      <c r="DL211" s="580"/>
      <c r="DM211" s="580"/>
      <c r="DN211" s="580"/>
      <c r="DO211" s="580"/>
      <c r="DP211" s="580"/>
      <c r="DQ211" s="580"/>
      <c r="DR211" s="580"/>
      <c r="DS211" s="580"/>
      <c r="DT211" s="580"/>
      <c r="DU211" s="580"/>
      <c r="DV211" s="580"/>
      <c r="DW211" s="580"/>
      <c r="DX211" s="580"/>
      <c r="DY211" s="580"/>
      <c r="DZ211" s="580"/>
      <c r="EA211" s="580"/>
      <c r="EB211" s="580"/>
      <c r="EC211" s="580"/>
      <c r="ED211" s="580"/>
      <c r="EE211" s="580"/>
      <c r="EF211" s="580"/>
      <c r="EG211" s="580"/>
      <c r="EH211" s="580"/>
      <c r="EI211" s="580"/>
      <c r="EJ211" s="580"/>
      <c r="EK211" s="580"/>
      <c r="EL211" s="580"/>
      <c r="EM211" s="580"/>
      <c r="EN211" s="580"/>
    </row>
    <row r="212" spans="1:144">
      <c r="A212" s="759"/>
      <c r="B212" s="759"/>
      <c r="C212" s="580"/>
      <c r="D212" s="759"/>
      <c r="E212" s="759"/>
      <c r="F212" s="759"/>
      <c r="G212" s="759"/>
      <c r="H212" s="759"/>
      <c r="I212" s="759"/>
      <c r="J212" s="759"/>
      <c r="K212" s="759"/>
      <c r="L212" s="759"/>
      <c r="M212" s="759"/>
      <c r="N212" s="580"/>
      <c r="O212" s="759"/>
      <c r="P212" s="759"/>
      <c r="Q212" s="759"/>
      <c r="R212" s="759"/>
      <c r="S212" s="768"/>
      <c r="T212" s="768"/>
      <c r="U212" s="768"/>
      <c r="V212" s="580"/>
      <c r="W212" s="580"/>
      <c r="X212" s="580"/>
      <c r="Y212" s="580"/>
      <c r="Z212" s="580"/>
      <c r="AA212" s="580"/>
      <c r="AB212" s="759"/>
      <c r="AC212" s="759"/>
      <c r="AD212" s="759"/>
      <c r="AE212" s="580"/>
      <c r="AF212" s="580"/>
      <c r="AG212" s="580"/>
      <c r="AH212" s="759"/>
      <c r="AI212" s="759"/>
      <c r="AJ212" s="759"/>
      <c r="AK212" s="759"/>
      <c r="AL212" s="580"/>
      <c r="AM212" s="759"/>
      <c r="AN212" s="759"/>
      <c r="AO212" s="759"/>
      <c r="AP212" s="759"/>
      <c r="AQ212" s="759"/>
      <c r="AR212" s="759"/>
      <c r="AS212" s="759"/>
      <c r="AT212" s="759"/>
      <c r="AU212" s="759"/>
      <c r="AV212" s="759"/>
      <c r="AW212" s="759"/>
      <c r="AX212" s="759"/>
      <c r="AY212" s="759"/>
      <c r="AZ212" s="759"/>
      <c r="BA212" s="759"/>
      <c r="BB212" s="759"/>
      <c r="BE212" s="246"/>
      <c r="BF212" s="603"/>
      <c r="BG212" s="246"/>
      <c r="BH212" s="588"/>
      <c r="BI212" s="246"/>
      <c r="BJ212" s="246"/>
      <c r="BK212" s="246"/>
      <c r="BL212" s="580"/>
      <c r="BM212" s="580"/>
      <c r="BN212" s="580"/>
      <c r="BO212" s="580"/>
      <c r="BP212" s="580"/>
      <c r="BQ212" s="580"/>
      <c r="BR212" s="580"/>
      <c r="BS212" s="580"/>
      <c r="BT212" s="580"/>
      <c r="BU212" s="246"/>
      <c r="BV212" s="246"/>
      <c r="BW212" s="246"/>
      <c r="BX212" s="246"/>
      <c r="BY212" s="246"/>
      <c r="BZ212" s="246"/>
      <c r="CA212" s="580"/>
      <c r="CB212" s="246"/>
      <c r="CC212" s="246"/>
      <c r="CD212" s="246"/>
      <c r="CE212" s="246"/>
      <c r="CF212" s="246"/>
      <c r="CG212" s="246"/>
      <c r="CH212" s="246"/>
      <c r="CI212" s="246"/>
      <c r="CJ212" s="246"/>
      <c r="CK212" s="246"/>
      <c r="CL212" s="246"/>
      <c r="CM212" s="246"/>
      <c r="CN212" s="580"/>
      <c r="CO212" s="580"/>
      <c r="CP212" s="580"/>
      <c r="CQ212" s="580"/>
      <c r="CR212" s="580"/>
      <c r="CS212" s="580"/>
      <c r="CT212" s="580"/>
      <c r="CU212" s="580"/>
      <c r="CV212" s="580"/>
      <c r="CW212" s="580"/>
      <c r="CX212" s="580"/>
      <c r="CY212" s="580"/>
      <c r="CZ212" s="580"/>
      <c r="DA212" s="580"/>
      <c r="DB212" s="580"/>
      <c r="DC212" s="580"/>
      <c r="DD212" s="580"/>
      <c r="DE212" s="580"/>
      <c r="DF212" s="580"/>
      <c r="DG212" s="580"/>
      <c r="DH212" s="580"/>
      <c r="DI212" s="580"/>
      <c r="DJ212" s="580"/>
      <c r="DK212" s="580"/>
      <c r="DL212" s="580"/>
      <c r="DM212" s="580"/>
      <c r="DN212" s="580"/>
      <c r="DO212" s="580"/>
      <c r="DP212" s="580"/>
      <c r="DQ212" s="580"/>
      <c r="DR212" s="580"/>
      <c r="DS212" s="580"/>
      <c r="DT212" s="580"/>
      <c r="DU212" s="580"/>
      <c r="DV212" s="580"/>
      <c r="DW212" s="580"/>
      <c r="DX212" s="580"/>
      <c r="DY212" s="580"/>
      <c r="DZ212" s="580"/>
      <c r="EA212" s="580"/>
      <c r="EB212" s="580"/>
      <c r="EC212" s="580"/>
      <c r="ED212" s="580"/>
      <c r="EE212" s="580"/>
      <c r="EF212" s="580"/>
      <c r="EG212" s="580"/>
      <c r="EH212" s="580"/>
      <c r="EI212" s="580"/>
      <c r="EJ212" s="580"/>
      <c r="EK212" s="580"/>
      <c r="EL212" s="580"/>
      <c r="EM212" s="580"/>
      <c r="EN212" s="580"/>
    </row>
    <row r="213" spans="1:144">
      <c r="A213" s="759"/>
      <c r="B213" s="759"/>
      <c r="C213" s="580"/>
      <c r="D213" s="759"/>
      <c r="E213" s="759"/>
      <c r="F213" s="759"/>
      <c r="G213" s="759"/>
      <c r="H213" s="759"/>
      <c r="I213" s="759"/>
      <c r="J213" s="759"/>
      <c r="K213" s="759"/>
      <c r="L213" s="759"/>
      <c r="M213" s="759"/>
      <c r="N213" s="580"/>
      <c r="O213" s="759"/>
      <c r="P213" s="759"/>
      <c r="Q213" s="759"/>
      <c r="R213" s="759"/>
      <c r="S213" s="768"/>
      <c r="T213" s="768"/>
      <c r="U213" s="768"/>
      <c r="V213" s="580"/>
      <c r="W213" s="580"/>
      <c r="X213" s="580"/>
      <c r="Y213" s="580"/>
      <c r="Z213" s="580"/>
      <c r="AA213" s="580"/>
      <c r="AB213" s="759"/>
      <c r="AC213" s="759"/>
      <c r="AD213" s="759"/>
      <c r="AE213" s="580"/>
      <c r="AF213" s="580"/>
      <c r="AG213" s="580"/>
      <c r="AH213" s="759"/>
      <c r="AI213" s="759"/>
      <c r="AJ213" s="759"/>
      <c r="AK213" s="759"/>
      <c r="AL213" s="580"/>
      <c r="AM213" s="759"/>
      <c r="AN213" s="759"/>
      <c r="AO213" s="759"/>
      <c r="AP213" s="759"/>
      <c r="AQ213" s="759"/>
      <c r="AR213" s="759"/>
      <c r="AS213" s="759"/>
      <c r="AT213" s="759"/>
      <c r="AU213" s="759"/>
      <c r="AV213" s="759"/>
      <c r="AW213" s="759"/>
      <c r="AX213" s="759"/>
      <c r="AY213" s="759"/>
      <c r="AZ213" s="759"/>
      <c r="BA213" s="759"/>
      <c r="BB213" s="759"/>
      <c r="BE213" s="246"/>
      <c r="BF213" s="603"/>
      <c r="BG213" s="246"/>
      <c r="BH213" s="588"/>
      <c r="BI213" s="246"/>
      <c r="BJ213" s="246"/>
      <c r="BK213" s="246"/>
      <c r="BL213" s="580"/>
      <c r="BM213" s="580"/>
      <c r="BN213" s="580"/>
      <c r="BO213" s="580"/>
      <c r="BP213" s="580"/>
      <c r="BQ213" s="580"/>
      <c r="BR213" s="580"/>
      <c r="BS213" s="580"/>
      <c r="BT213" s="580"/>
      <c r="BU213" s="246"/>
      <c r="BV213" s="246"/>
      <c r="BW213" s="246"/>
      <c r="BX213" s="246"/>
      <c r="BY213" s="246"/>
      <c r="BZ213" s="246"/>
      <c r="CA213" s="580"/>
      <c r="CB213" s="246"/>
      <c r="CC213" s="246"/>
      <c r="CD213" s="246"/>
      <c r="CE213" s="246"/>
      <c r="CF213" s="246"/>
      <c r="CG213" s="246"/>
      <c r="CH213" s="246"/>
      <c r="CI213" s="246"/>
      <c r="CJ213" s="246"/>
      <c r="CK213" s="246"/>
      <c r="CL213" s="246"/>
      <c r="CM213" s="246"/>
      <c r="CN213" s="580"/>
      <c r="CO213" s="580"/>
      <c r="CP213" s="580"/>
      <c r="CQ213" s="580"/>
      <c r="CR213" s="580"/>
      <c r="CS213" s="580"/>
      <c r="CT213" s="580"/>
      <c r="CU213" s="580"/>
      <c r="CV213" s="580"/>
      <c r="CW213" s="580"/>
      <c r="CX213" s="580"/>
      <c r="CY213" s="580"/>
      <c r="CZ213" s="580"/>
      <c r="DA213" s="580"/>
      <c r="DB213" s="580"/>
      <c r="DC213" s="580"/>
      <c r="DD213" s="580"/>
      <c r="DE213" s="580"/>
      <c r="DF213" s="580"/>
      <c r="DG213" s="580"/>
      <c r="DH213" s="580"/>
      <c r="DI213" s="580"/>
      <c r="DJ213" s="580"/>
      <c r="DK213" s="580"/>
      <c r="DL213" s="580"/>
      <c r="DM213" s="580"/>
      <c r="DN213" s="580"/>
      <c r="DO213" s="580"/>
      <c r="DP213" s="580"/>
      <c r="DQ213" s="580"/>
      <c r="DR213" s="580"/>
      <c r="DS213" s="580"/>
      <c r="DT213" s="580"/>
      <c r="DU213" s="580"/>
      <c r="DV213" s="580"/>
      <c r="DW213" s="580"/>
      <c r="DX213" s="580"/>
      <c r="DY213" s="580"/>
      <c r="DZ213" s="580"/>
      <c r="EA213" s="580"/>
      <c r="EB213" s="580"/>
      <c r="EC213" s="580"/>
      <c r="ED213" s="580"/>
      <c r="EE213" s="580"/>
      <c r="EF213" s="580"/>
      <c r="EG213" s="580"/>
      <c r="EH213" s="580"/>
      <c r="EI213" s="580"/>
      <c r="EJ213" s="580"/>
      <c r="EK213" s="580"/>
      <c r="EL213" s="580"/>
      <c r="EM213" s="580"/>
      <c r="EN213" s="580"/>
    </row>
    <row r="214" spans="1:144">
      <c r="A214" s="759"/>
      <c r="B214" s="759"/>
      <c r="C214" s="759"/>
      <c r="D214" s="759"/>
      <c r="E214" s="759"/>
      <c r="F214" s="759"/>
      <c r="G214" s="759"/>
      <c r="H214" s="759"/>
      <c r="I214" s="759"/>
      <c r="J214" s="759"/>
      <c r="K214" s="759"/>
      <c r="L214" s="759"/>
      <c r="M214" s="759"/>
      <c r="N214" s="580"/>
      <c r="O214" s="759"/>
      <c r="P214" s="759"/>
      <c r="Q214" s="759"/>
      <c r="R214" s="759"/>
      <c r="S214" s="759"/>
      <c r="T214" s="759"/>
      <c r="U214" s="759"/>
      <c r="V214" s="580"/>
      <c r="W214" s="580"/>
      <c r="X214" s="580"/>
      <c r="Y214" s="580"/>
      <c r="Z214" s="580"/>
      <c r="AA214" s="580"/>
      <c r="AB214" s="759"/>
      <c r="AC214" s="759"/>
      <c r="AD214" s="759"/>
      <c r="AE214" s="580"/>
      <c r="AF214" s="580"/>
      <c r="AG214" s="580"/>
      <c r="AH214" s="759"/>
      <c r="AI214" s="759"/>
      <c r="AJ214" s="759"/>
      <c r="AK214" s="759"/>
      <c r="AL214" s="580"/>
      <c r="AM214" s="759"/>
      <c r="AN214" s="759"/>
      <c r="AO214" s="759"/>
      <c r="AP214" s="759"/>
      <c r="AQ214" s="759"/>
      <c r="AR214" s="759"/>
      <c r="AS214" s="759"/>
      <c r="AT214" s="759"/>
      <c r="AU214" s="759"/>
      <c r="AV214" s="759"/>
      <c r="AW214" s="759"/>
      <c r="AX214" s="759"/>
      <c r="AY214" s="759"/>
      <c r="AZ214" s="759"/>
      <c r="BA214" s="759"/>
      <c r="BB214" s="759"/>
      <c r="BE214" s="246"/>
      <c r="BF214" s="603"/>
      <c r="BG214" s="246"/>
      <c r="BH214" s="588"/>
      <c r="BI214" s="246"/>
      <c r="BJ214" s="246"/>
      <c r="BK214" s="246"/>
      <c r="BL214" s="580"/>
      <c r="BM214" s="580"/>
      <c r="BN214" s="580"/>
      <c r="BO214" s="580"/>
      <c r="BP214" s="580"/>
      <c r="BQ214" s="580"/>
      <c r="BR214" s="580"/>
      <c r="BS214" s="580"/>
      <c r="BT214" s="580"/>
      <c r="BU214" s="246"/>
      <c r="BV214" s="246"/>
      <c r="BW214" s="246"/>
      <c r="BX214" s="246"/>
      <c r="BY214" s="246"/>
      <c r="BZ214" s="246"/>
      <c r="CA214" s="580"/>
      <c r="CB214" s="246"/>
      <c r="CC214" s="246"/>
      <c r="CD214" s="246"/>
      <c r="CE214" s="246"/>
      <c r="CF214" s="246"/>
      <c r="CG214" s="246"/>
      <c r="CH214" s="246"/>
      <c r="CI214" s="246"/>
      <c r="CJ214" s="246"/>
      <c r="CK214" s="246"/>
      <c r="CL214" s="246"/>
      <c r="CM214" s="246"/>
      <c r="CN214" s="580"/>
      <c r="CO214" s="580"/>
      <c r="CP214" s="580"/>
      <c r="CQ214" s="580"/>
      <c r="CR214" s="580"/>
      <c r="CS214" s="580"/>
      <c r="CT214" s="580"/>
      <c r="CU214" s="580"/>
      <c r="CV214" s="580"/>
      <c r="CW214" s="580"/>
      <c r="CX214" s="580"/>
      <c r="CY214" s="580"/>
      <c r="CZ214" s="580"/>
      <c r="DA214" s="580"/>
      <c r="DB214" s="580"/>
      <c r="DC214" s="580"/>
      <c r="DD214" s="580"/>
      <c r="DE214" s="580"/>
      <c r="DF214" s="580"/>
      <c r="DG214" s="580"/>
      <c r="DH214" s="580"/>
      <c r="DI214" s="580"/>
      <c r="DJ214" s="580"/>
      <c r="DK214" s="580"/>
      <c r="DL214" s="580"/>
      <c r="DM214" s="580"/>
      <c r="DN214" s="580"/>
      <c r="DO214" s="580"/>
      <c r="DP214" s="580"/>
      <c r="DQ214" s="580"/>
      <c r="DR214" s="580"/>
      <c r="DS214" s="580"/>
      <c r="DT214" s="580"/>
      <c r="DU214" s="580"/>
      <c r="DV214" s="580"/>
      <c r="DW214" s="580"/>
      <c r="DX214" s="580"/>
      <c r="DY214" s="580"/>
      <c r="DZ214" s="580"/>
      <c r="EA214" s="580"/>
      <c r="EB214" s="580"/>
      <c r="EC214" s="580"/>
      <c r="ED214" s="580"/>
      <c r="EE214" s="580"/>
      <c r="EF214" s="580"/>
      <c r="EG214" s="580"/>
      <c r="EH214" s="580"/>
      <c r="EI214" s="580"/>
      <c r="EJ214" s="580"/>
      <c r="EK214" s="580"/>
      <c r="EL214" s="580"/>
      <c r="EM214" s="580"/>
      <c r="EN214" s="580"/>
    </row>
    <row r="215" spans="1:144">
      <c r="A215" s="759"/>
      <c r="B215" s="759"/>
      <c r="C215" s="759"/>
      <c r="D215" s="759"/>
      <c r="E215" s="759"/>
      <c r="F215" s="759"/>
      <c r="G215" s="759"/>
      <c r="H215" s="759"/>
      <c r="I215" s="759"/>
      <c r="J215" s="759"/>
      <c r="K215" s="759"/>
      <c r="L215" s="759"/>
      <c r="M215" s="759"/>
      <c r="N215" s="759"/>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246"/>
      <c r="BF215" s="603"/>
      <c r="BG215" s="246"/>
      <c r="BH215" s="588"/>
      <c r="BI215" s="246"/>
      <c r="BJ215" s="246"/>
      <c r="BK215" s="246"/>
      <c r="BL215" s="580"/>
      <c r="BM215" s="580"/>
      <c r="BN215" s="580"/>
      <c r="BO215" s="580"/>
      <c r="BP215" s="580"/>
      <c r="BQ215" s="580"/>
      <c r="BR215" s="580"/>
      <c r="BS215" s="580"/>
      <c r="BT215" s="580"/>
      <c r="BU215" s="246"/>
      <c r="BV215" s="246"/>
      <c r="BW215" s="246"/>
      <c r="BX215" s="246"/>
      <c r="BY215" s="246"/>
      <c r="BZ215" s="246"/>
      <c r="CA215" s="580"/>
      <c r="CB215" s="246"/>
      <c r="CC215" s="246"/>
      <c r="CD215" s="246"/>
      <c r="CE215" s="246"/>
      <c r="CF215" s="246"/>
      <c r="CG215" s="246"/>
      <c r="CH215" s="246"/>
      <c r="CI215" s="246"/>
      <c r="CJ215" s="246"/>
      <c r="CK215" s="246"/>
      <c r="CL215" s="246"/>
      <c r="CM215" s="246"/>
      <c r="CN215" s="580"/>
      <c r="CO215" s="580"/>
      <c r="CP215" s="580"/>
      <c r="CQ215" s="580"/>
      <c r="CR215" s="580"/>
      <c r="CS215" s="580"/>
      <c r="CT215" s="580"/>
      <c r="CU215" s="580"/>
      <c r="CV215" s="580"/>
      <c r="CW215" s="580"/>
      <c r="CX215" s="580"/>
      <c r="CY215" s="580"/>
      <c r="CZ215" s="580"/>
      <c r="DA215" s="580"/>
      <c r="DB215" s="580"/>
      <c r="DC215" s="580"/>
      <c r="DD215" s="580"/>
      <c r="DE215" s="580"/>
      <c r="DF215" s="580"/>
      <c r="DG215" s="580"/>
      <c r="DH215" s="580"/>
      <c r="DI215" s="580"/>
      <c r="DJ215" s="580"/>
      <c r="DK215" s="580"/>
      <c r="DL215" s="580"/>
      <c r="DM215" s="580"/>
      <c r="DN215" s="580"/>
      <c r="DO215" s="580"/>
      <c r="DP215" s="580"/>
      <c r="DQ215" s="580"/>
      <c r="DR215" s="580"/>
      <c r="DS215" s="580"/>
      <c r="DT215" s="580"/>
      <c r="DU215" s="580"/>
      <c r="DV215" s="580"/>
      <c r="DW215" s="580"/>
      <c r="DX215" s="580"/>
      <c r="DY215" s="580"/>
      <c r="DZ215" s="580"/>
      <c r="EA215" s="580"/>
      <c r="EB215" s="580"/>
      <c r="EC215" s="580"/>
      <c r="ED215" s="580"/>
      <c r="EE215" s="580"/>
      <c r="EF215" s="580"/>
      <c r="EG215" s="580"/>
      <c r="EH215" s="580"/>
      <c r="EI215" s="580"/>
      <c r="EJ215" s="580"/>
      <c r="EK215" s="580"/>
      <c r="EL215" s="580"/>
      <c r="EM215" s="580"/>
      <c r="EN215" s="580"/>
    </row>
    <row r="216" spans="1:144">
      <c r="A216" s="759"/>
      <c r="B216" s="759"/>
      <c r="C216" s="759"/>
      <c r="D216" s="759"/>
      <c r="E216" s="759"/>
      <c r="F216" s="759"/>
      <c r="G216" s="759"/>
      <c r="H216" s="759"/>
      <c r="I216" s="759"/>
      <c r="J216" s="759"/>
      <c r="K216" s="759"/>
      <c r="L216" s="759"/>
      <c r="M216" s="759"/>
      <c r="N216" s="759"/>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246"/>
      <c r="BF216" s="603"/>
      <c r="BG216" s="246"/>
      <c r="BH216" s="588"/>
      <c r="BI216" s="246"/>
      <c r="BJ216" s="246"/>
      <c r="BK216" s="246"/>
      <c r="BL216" s="580"/>
      <c r="BM216" s="580"/>
      <c r="BN216" s="580"/>
      <c r="BO216" s="580"/>
      <c r="BP216" s="580"/>
      <c r="BQ216" s="580"/>
      <c r="BR216" s="580"/>
      <c r="BS216" s="580"/>
      <c r="BT216" s="580"/>
      <c r="BU216" s="246"/>
      <c r="BV216" s="246"/>
      <c r="BW216" s="246"/>
      <c r="BX216" s="246"/>
      <c r="BY216" s="246"/>
      <c r="BZ216" s="246"/>
      <c r="CA216" s="580"/>
      <c r="CB216" s="246"/>
      <c r="CC216" s="246"/>
      <c r="CD216" s="246"/>
      <c r="CE216" s="246"/>
      <c r="CF216" s="246"/>
      <c r="CG216" s="246"/>
      <c r="CH216" s="246"/>
      <c r="CI216" s="246"/>
      <c r="CJ216" s="246"/>
      <c r="CK216" s="246"/>
      <c r="CL216" s="246"/>
      <c r="CM216" s="246"/>
      <c r="CN216" s="580"/>
      <c r="CO216" s="580"/>
      <c r="CP216" s="580"/>
      <c r="CQ216" s="580"/>
      <c r="CR216" s="580"/>
      <c r="CS216" s="580"/>
      <c r="CT216" s="580"/>
      <c r="CU216" s="580"/>
      <c r="CV216" s="580"/>
      <c r="CW216" s="580"/>
      <c r="CX216" s="580"/>
      <c r="CY216" s="580"/>
      <c r="CZ216" s="580"/>
      <c r="DA216" s="580"/>
      <c r="DB216" s="580"/>
      <c r="DC216" s="580"/>
      <c r="DD216" s="580"/>
      <c r="DE216" s="580"/>
      <c r="DF216" s="580"/>
      <c r="DG216" s="580"/>
      <c r="DH216" s="580"/>
      <c r="DI216" s="580"/>
      <c r="DJ216" s="580"/>
      <c r="DK216" s="580"/>
      <c r="DL216" s="580"/>
      <c r="DM216" s="580"/>
      <c r="DN216" s="580"/>
      <c r="DO216" s="580"/>
      <c r="DP216" s="580"/>
      <c r="DQ216" s="580"/>
      <c r="DR216" s="580"/>
      <c r="DS216" s="580"/>
      <c r="DT216" s="580"/>
      <c r="DU216" s="580"/>
      <c r="DV216" s="580"/>
      <c r="DW216" s="580"/>
      <c r="DX216" s="580"/>
      <c r="DY216" s="580"/>
      <c r="DZ216" s="580"/>
      <c r="EA216" s="580"/>
      <c r="EB216" s="580"/>
      <c r="EC216" s="580"/>
      <c r="ED216" s="580"/>
      <c r="EE216" s="580"/>
      <c r="EF216" s="580"/>
      <c r="EG216" s="580"/>
      <c r="EH216" s="580"/>
      <c r="EI216" s="580"/>
      <c r="EJ216" s="580"/>
      <c r="EK216" s="580"/>
      <c r="EL216" s="580"/>
      <c r="EM216" s="580"/>
      <c r="EN216" s="580"/>
    </row>
    <row r="217" spans="1:144">
      <c r="A217" s="759"/>
      <c r="B217" s="759"/>
      <c r="C217" s="759"/>
      <c r="D217" s="759"/>
      <c r="E217" s="759"/>
      <c r="F217" s="759"/>
      <c r="G217" s="759"/>
      <c r="H217" s="759"/>
      <c r="I217" s="759"/>
      <c r="J217" s="759"/>
      <c r="K217" s="759"/>
      <c r="L217" s="759"/>
      <c r="M217" s="759"/>
      <c r="N217" s="759"/>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246"/>
      <c r="BF217" s="603"/>
      <c r="BG217" s="246"/>
      <c r="BH217" s="588"/>
      <c r="BI217" s="246"/>
      <c r="BJ217" s="246"/>
      <c r="BK217" s="246"/>
      <c r="BL217" s="580"/>
      <c r="BM217" s="580"/>
      <c r="BN217" s="580"/>
      <c r="BO217" s="580"/>
      <c r="BP217" s="580"/>
      <c r="BQ217" s="580"/>
      <c r="BR217" s="580"/>
      <c r="BS217" s="580"/>
      <c r="BT217" s="580"/>
      <c r="BU217" s="246"/>
      <c r="BV217" s="246"/>
      <c r="BW217" s="246"/>
      <c r="BX217" s="246"/>
      <c r="BY217" s="246"/>
      <c r="BZ217" s="246"/>
      <c r="CA217" s="580"/>
      <c r="CB217" s="246"/>
      <c r="CC217" s="246"/>
      <c r="CD217" s="246"/>
      <c r="CE217" s="246"/>
      <c r="CF217" s="246"/>
      <c r="CG217" s="246"/>
      <c r="CH217" s="246"/>
      <c r="CI217" s="246"/>
      <c r="CJ217" s="246"/>
      <c r="CK217" s="246"/>
      <c r="CL217" s="246"/>
      <c r="CM217" s="246"/>
      <c r="CN217" s="580"/>
      <c r="CO217" s="580"/>
      <c r="CP217" s="580"/>
      <c r="CQ217" s="580"/>
      <c r="CR217" s="580"/>
      <c r="CS217" s="580"/>
      <c r="CT217" s="580"/>
      <c r="CU217" s="580"/>
      <c r="CV217" s="580"/>
      <c r="CW217" s="580"/>
      <c r="CX217" s="580"/>
      <c r="CY217" s="580"/>
      <c r="CZ217" s="580"/>
      <c r="DA217" s="580"/>
      <c r="DB217" s="580"/>
      <c r="DC217" s="580"/>
      <c r="DD217" s="580"/>
      <c r="DE217" s="580"/>
      <c r="DF217" s="580"/>
      <c r="DG217" s="580"/>
      <c r="DH217" s="580"/>
      <c r="DI217" s="580"/>
      <c r="DJ217" s="580"/>
      <c r="DK217" s="580"/>
      <c r="DL217" s="580"/>
      <c r="DM217" s="580"/>
      <c r="DN217" s="580"/>
      <c r="DO217" s="580"/>
      <c r="DP217" s="580"/>
      <c r="DQ217" s="580"/>
      <c r="DR217" s="580"/>
      <c r="DS217" s="580"/>
      <c r="DT217" s="580"/>
      <c r="DU217" s="580"/>
      <c r="DV217" s="580"/>
      <c r="DW217" s="580"/>
      <c r="DX217" s="580"/>
      <c r="DY217" s="580"/>
      <c r="DZ217" s="580"/>
      <c r="EA217" s="580"/>
      <c r="EB217" s="580"/>
      <c r="EC217" s="580"/>
      <c r="ED217" s="580"/>
      <c r="EE217" s="580"/>
      <c r="EF217" s="580"/>
      <c r="EG217" s="580"/>
      <c r="EH217" s="580"/>
      <c r="EI217" s="580"/>
      <c r="EJ217" s="580"/>
      <c r="EK217" s="580"/>
      <c r="EL217" s="580"/>
      <c r="EM217" s="580"/>
      <c r="EN217" s="580"/>
    </row>
    <row r="218" spans="1:144">
      <c r="A218" s="759"/>
      <c r="B218" s="759"/>
      <c r="C218" s="759"/>
      <c r="D218" s="759"/>
      <c r="E218" s="759"/>
      <c r="F218" s="759"/>
      <c r="G218" s="759"/>
      <c r="H218" s="759"/>
      <c r="I218" s="759"/>
      <c r="J218" s="759"/>
      <c r="K218" s="759"/>
      <c r="L218" s="759"/>
      <c r="M218" s="759"/>
      <c r="N218" s="759"/>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246"/>
      <c r="BF218" s="603"/>
      <c r="BG218" s="246"/>
      <c r="BH218" s="588"/>
      <c r="BI218" s="246"/>
      <c r="BJ218" s="246"/>
      <c r="BK218" s="246"/>
      <c r="BL218" s="580"/>
      <c r="BM218" s="580"/>
      <c r="BN218" s="580"/>
      <c r="BO218" s="580"/>
      <c r="BP218" s="580"/>
      <c r="BQ218" s="580"/>
      <c r="BR218" s="580"/>
      <c r="BS218" s="580"/>
      <c r="BT218" s="580"/>
      <c r="BU218" s="246"/>
      <c r="BV218" s="246"/>
      <c r="BW218" s="246"/>
      <c r="BX218" s="246"/>
      <c r="BY218" s="246"/>
      <c r="BZ218" s="246"/>
      <c r="CA218" s="580"/>
      <c r="CB218" s="246"/>
      <c r="CC218" s="246"/>
      <c r="CD218" s="246"/>
      <c r="CE218" s="246"/>
      <c r="CF218" s="246"/>
      <c r="CG218" s="246"/>
      <c r="CH218" s="246"/>
      <c r="CI218" s="246"/>
      <c r="CJ218" s="246"/>
      <c r="CK218" s="246"/>
      <c r="CL218" s="246"/>
      <c r="CM218" s="246"/>
      <c r="CN218" s="580"/>
      <c r="CO218" s="580"/>
      <c r="CP218" s="580"/>
      <c r="CQ218" s="580"/>
      <c r="CR218" s="580"/>
      <c r="CS218" s="580"/>
      <c r="CT218" s="580"/>
      <c r="CU218" s="580"/>
      <c r="CV218" s="580"/>
      <c r="CW218" s="580"/>
      <c r="CX218" s="580"/>
      <c r="CY218" s="580"/>
      <c r="CZ218" s="580"/>
      <c r="DA218" s="580"/>
      <c r="DB218" s="580"/>
      <c r="DC218" s="580"/>
      <c r="DD218" s="580"/>
      <c r="DE218" s="580"/>
      <c r="DF218" s="580"/>
      <c r="DG218" s="580"/>
      <c r="DH218" s="580"/>
      <c r="DI218" s="580"/>
      <c r="DJ218" s="580"/>
      <c r="DK218" s="580"/>
      <c r="DL218" s="580"/>
      <c r="DM218" s="580"/>
      <c r="DN218" s="580"/>
      <c r="DO218" s="580"/>
      <c r="DP218" s="580"/>
      <c r="DQ218" s="580"/>
      <c r="DR218" s="580"/>
      <c r="DS218" s="580"/>
      <c r="DT218" s="580"/>
      <c r="DU218" s="580"/>
      <c r="DV218" s="580"/>
      <c r="DW218" s="580"/>
      <c r="DX218" s="580"/>
      <c r="DY218" s="580"/>
      <c r="DZ218" s="580"/>
      <c r="EA218" s="580"/>
      <c r="EB218" s="580"/>
      <c r="EC218" s="580"/>
      <c r="ED218" s="580"/>
      <c r="EE218" s="580"/>
      <c r="EF218" s="580"/>
      <c r="EG218" s="580"/>
      <c r="EH218" s="580"/>
      <c r="EI218" s="580"/>
      <c r="EJ218" s="580"/>
      <c r="EK218" s="580"/>
      <c r="EL218" s="580"/>
      <c r="EM218" s="580"/>
      <c r="EN218" s="580"/>
    </row>
    <row r="219" spans="1:144">
      <c r="A219" s="759"/>
      <c r="B219" s="759"/>
      <c r="C219" s="759"/>
      <c r="D219" s="759"/>
      <c r="E219" s="759"/>
      <c r="F219" s="759"/>
      <c r="G219" s="759"/>
      <c r="H219" s="759"/>
      <c r="I219" s="759"/>
      <c r="J219" s="759"/>
      <c r="K219" s="759"/>
      <c r="L219" s="759"/>
      <c r="M219" s="759"/>
      <c r="N219" s="759"/>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246"/>
      <c r="BF219" s="603"/>
      <c r="BG219" s="246"/>
      <c r="BH219" s="588"/>
      <c r="BI219" s="246"/>
      <c r="BJ219" s="246"/>
      <c r="BK219" s="246"/>
      <c r="BL219" s="580"/>
      <c r="BM219" s="580"/>
      <c r="BN219" s="580"/>
      <c r="BO219" s="580"/>
      <c r="BP219" s="580"/>
      <c r="BQ219" s="580"/>
      <c r="BR219" s="580"/>
      <c r="BS219" s="580"/>
      <c r="BT219" s="580"/>
      <c r="BU219" s="580"/>
      <c r="BV219" s="580"/>
      <c r="BW219" s="580"/>
      <c r="BX219" s="580"/>
      <c r="BY219" s="580"/>
      <c r="BZ219" s="580"/>
      <c r="CA219" s="580"/>
      <c r="CB219" s="580"/>
      <c r="CC219" s="580"/>
      <c r="CD219" s="246"/>
      <c r="CE219" s="246"/>
      <c r="CF219" s="246"/>
      <c r="CG219" s="246"/>
      <c r="CH219" s="246"/>
      <c r="CI219" s="246"/>
      <c r="CJ219" s="246"/>
      <c r="CK219" s="246"/>
      <c r="CL219" s="246"/>
      <c r="CM219" s="246"/>
      <c r="CN219" s="580"/>
      <c r="CO219" s="580"/>
      <c r="CP219" s="580"/>
      <c r="CQ219" s="580"/>
      <c r="CR219" s="580"/>
      <c r="CS219" s="580"/>
      <c r="CT219" s="580"/>
      <c r="CU219" s="580"/>
      <c r="CV219" s="580"/>
      <c r="CW219" s="580"/>
      <c r="CX219" s="580"/>
      <c r="CY219" s="580"/>
      <c r="CZ219" s="580"/>
      <c r="DA219" s="580"/>
      <c r="DB219" s="580"/>
      <c r="DC219" s="580"/>
      <c r="DD219" s="580"/>
      <c r="DE219" s="580"/>
      <c r="DF219" s="580"/>
      <c r="DG219" s="580"/>
      <c r="DH219" s="580"/>
      <c r="DI219" s="580"/>
      <c r="DJ219" s="580"/>
      <c r="DK219" s="580"/>
      <c r="DL219" s="580"/>
      <c r="DM219" s="580"/>
      <c r="DN219" s="580"/>
      <c r="DO219" s="580"/>
      <c r="DP219" s="580"/>
      <c r="DQ219" s="580"/>
      <c r="DR219" s="580"/>
      <c r="DS219" s="580"/>
      <c r="DT219" s="580"/>
      <c r="DU219" s="580"/>
      <c r="DV219" s="580"/>
      <c r="DW219" s="580"/>
      <c r="DX219" s="580"/>
      <c r="DY219" s="580"/>
      <c r="DZ219" s="580"/>
      <c r="EA219" s="580"/>
      <c r="EB219" s="580"/>
      <c r="EC219" s="580"/>
      <c r="ED219" s="580"/>
      <c r="EE219" s="580"/>
      <c r="EF219" s="580"/>
      <c r="EG219" s="580"/>
      <c r="EH219" s="580"/>
      <c r="EI219" s="580"/>
      <c r="EJ219" s="580"/>
      <c r="EK219" s="580"/>
      <c r="EL219" s="580"/>
      <c r="EM219" s="580"/>
      <c r="EN219" s="580"/>
    </row>
    <row r="220" spans="1:144">
      <c r="A220" s="759"/>
      <c r="B220" s="759"/>
      <c r="C220" s="580"/>
      <c r="D220" s="759"/>
      <c r="E220" s="759"/>
      <c r="F220" s="759"/>
      <c r="G220" s="759"/>
      <c r="H220" s="759"/>
      <c r="I220" s="759"/>
      <c r="J220" s="759"/>
      <c r="K220" s="759"/>
      <c r="L220" s="759"/>
      <c r="M220" s="759"/>
      <c r="N220" s="759"/>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246"/>
      <c r="BF220" s="603"/>
      <c r="BG220" s="246"/>
      <c r="BI220" s="580"/>
      <c r="BJ220" s="580"/>
      <c r="BK220" s="580"/>
      <c r="BL220" s="580"/>
      <c r="BM220" s="580"/>
      <c r="BN220" s="580"/>
      <c r="BO220" s="580"/>
      <c r="BP220" s="580"/>
      <c r="BQ220" s="580"/>
      <c r="BR220" s="580"/>
      <c r="BS220" s="580"/>
      <c r="BT220" s="580"/>
      <c r="BU220" s="580"/>
      <c r="BV220" s="580"/>
      <c r="BW220" s="580"/>
      <c r="BX220" s="580"/>
      <c r="BY220" s="580"/>
      <c r="BZ220" s="580"/>
      <c r="CA220" s="580"/>
      <c r="CB220" s="580"/>
      <c r="CC220" s="580"/>
      <c r="CD220" s="580"/>
      <c r="CE220" s="580"/>
      <c r="CF220" s="580"/>
      <c r="CG220" s="580"/>
      <c r="CH220" s="580"/>
      <c r="CI220" s="580"/>
      <c r="CJ220" s="580"/>
      <c r="CK220" s="580"/>
      <c r="CL220" s="580"/>
      <c r="CM220" s="580"/>
      <c r="CN220" s="580"/>
      <c r="CO220" s="580"/>
      <c r="CP220" s="580"/>
      <c r="CQ220" s="580"/>
      <c r="CR220" s="580"/>
      <c r="CS220" s="580"/>
      <c r="CT220" s="580"/>
      <c r="CU220" s="580"/>
      <c r="CV220" s="580"/>
      <c r="CW220" s="580"/>
      <c r="CX220" s="580"/>
      <c r="CY220" s="580"/>
      <c r="CZ220" s="580"/>
      <c r="DA220" s="580"/>
      <c r="DB220" s="580"/>
      <c r="DC220" s="580"/>
      <c r="DD220" s="580"/>
      <c r="DE220" s="580"/>
      <c r="DF220" s="580"/>
      <c r="DG220" s="580"/>
      <c r="DH220" s="580"/>
      <c r="DI220" s="580"/>
      <c r="DJ220" s="580"/>
      <c r="DK220" s="580"/>
      <c r="DL220" s="580"/>
      <c r="DM220" s="580"/>
      <c r="DN220" s="580"/>
      <c r="DO220" s="580"/>
      <c r="DP220" s="580"/>
      <c r="DQ220" s="580"/>
      <c r="DR220" s="580"/>
      <c r="DS220" s="580"/>
      <c r="DT220" s="580"/>
      <c r="DU220" s="580"/>
      <c r="DV220" s="580"/>
      <c r="DW220" s="580"/>
      <c r="DX220" s="580"/>
      <c r="DY220" s="580"/>
      <c r="DZ220" s="580"/>
      <c r="EA220" s="580"/>
      <c r="EB220" s="580"/>
      <c r="EC220" s="580"/>
      <c r="ED220" s="580"/>
      <c r="EE220" s="580"/>
      <c r="EF220" s="580"/>
      <c r="EG220" s="580"/>
      <c r="EH220" s="580"/>
      <c r="EI220" s="580"/>
      <c r="EJ220" s="580"/>
      <c r="EK220" s="580"/>
      <c r="EL220" s="580"/>
      <c r="EM220" s="580"/>
      <c r="EN220" s="580"/>
    </row>
  </sheetData>
  <sheetProtection formatCells="0" insertColumns="0" insertRows="0" deleteColumns="0" deleteRows="0" selectLockedCells="1"/>
  <mergeCells count="554">
    <mergeCell ref="CZ3:DB4"/>
    <mergeCell ref="DC3:DE3"/>
    <mergeCell ref="DF3:DI3"/>
    <mergeCell ref="DJ3:DM3"/>
    <mergeCell ref="J3:AE4"/>
    <mergeCell ref="AF3:AJ4"/>
    <mergeCell ref="AK3:AL4"/>
    <mergeCell ref="BF3:BK4"/>
    <mergeCell ref="BL3:BQ4"/>
    <mergeCell ref="BR3:BS4"/>
    <mergeCell ref="BT3:BV4"/>
    <mergeCell ref="BW3:BX4"/>
    <mergeCell ref="BY3:CB4"/>
    <mergeCell ref="DN3:DP3"/>
    <mergeCell ref="DQ3:DS3"/>
    <mergeCell ref="DT3:DW3"/>
    <mergeCell ref="DX3:EA3"/>
    <mergeCell ref="EB3:ED3"/>
    <mergeCell ref="EE3:EI3"/>
    <mergeCell ref="EJ3:EN3"/>
    <mergeCell ref="EO3:ET3"/>
    <mergeCell ref="EU3:EW3"/>
    <mergeCell ref="GN3:GP3"/>
    <mergeCell ref="GQ3:GR3"/>
    <mergeCell ref="GS3:GW3"/>
    <mergeCell ref="GX3:GY3"/>
    <mergeCell ref="EX3:EY3"/>
    <mergeCell ref="EZ3:FD3"/>
    <mergeCell ref="FE3:FF3"/>
    <mergeCell ref="FG3:FH3"/>
    <mergeCell ref="FI3:FK3"/>
    <mergeCell ref="FL3:FN3"/>
    <mergeCell ref="FO3:FQ3"/>
    <mergeCell ref="FR3:FS3"/>
    <mergeCell ref="FT3:FV3"/>
    <mergeCell ref="HX3:HZ3"/>
    <mergeCell ref="IA3:ID3"/>
    <mergeCell ref="IE3:IH3"/>
    <mergeCell ref="II3:IK3"/>
    <mergeCell ref="IL3:IL4"/>
    <mergeCell ref="DC4:DP4"/>
    <mergeCell ref="DQ4:ED4"/>
    <mergeCell ref="EE4:EN4"/>
    <mergeCell ref="EO4:EY4"/>
    <mergeCell ref="EZ4:FK4"/>
    <mergeCell ref="GZ3:HA3"/>
    <mergeCell ref="HB3:HD3"/>
    <mergeCell ref="HE3:HG3"/>
    <mergeCell ref="HH3:HJ3"/>
    <mergeCell ref="HK3:HL3"/>
    <mergeCell ref="HM3:HO3"/>
    <mergeCell ref="HP3:HR3"/>
    <mergeCell ref="HS3:HU3"/>
    <mergeCell ref="HV3:HW3"/>
    <mergeCell ref="FW3:FY3"/>
    <mergeCell ref="FZ3:GB3"/>
    <mergeCell ref="GC3:GD3"/>
    <mergeCell ref="GE3:GG4"/>
    <mergeCell ref="GH3:GM3"/>
    <mergeCell ref="GE5:HW5"/>
    <mergeCell ref="HX5:IL5"/>
    <mergeCell ref="FL4:FV4"/>
    <mergeCell ref="FW4:GD4"/>
    <mergeCell ref="GH4:GR4"/>
    <mergeCell ref="GS4:HD4"/>
    <mergeCell ref="HE4:HO4"/>
    <mergeCell ref="HP4:HW4"/>
    <mergeCell ref="V6:Y6"/>
    <mergeCell ref="AB6:AE6"/>
    <mergeCell ref="AF6:AH6"/>
    <mergeCell ref="HX4:IK4"/>
    <mergeCell ref="A5:AE5"/>
    <mergeCell ref="AF5:AL5"/>
    <mergeCell ref="BF5:BQ5"/>
    <mergeCell ref="BR5:DB5"/>
    <mergeCell ref="DC5:EN5"/>
    <mergeCell ref="EO5:GD5"/>
    <mergeCell ref="AI6:AL6"/>
    <mergeCell ref="CC3:CK4"/>
    <mergeCell ref="CL3:CM4"/>
    <mergeCell ref="CQ3:CS4"/>
    <mergeCell ref="CT3:CV4"/>
    <mergeCell ref="CW3:CY4"/>
    <mergeCell ref="D7:N7"/>
    <mergeCell ref="O7:Q7"/>
    <mergeCell ref="R7:W7"/>
    <mergeCell ref="X7:Y7"/>
    <mergeCell ref="Z7:AE7"/>
    <mergeCell ref="AF7:AH7"/>
    <mergeCell ref="A6:D6"/>
    <mergeCell ref="E6:P6"/>
    <mergeCell ref="Q6:U6"/>
    <mergeCell ref="L8:AL8"/>
    <mergeCell ref="L9:AL20"/>
    <mergeCell ref="BE14:BE15"/>
    <mergeCell ref="A21:AL21"/>
    <mergeCell ref="A22:A24"/>
    <mergeCell ref="B22:F24"/>
    <mergeCell ref="G22:K24"/>
    <mergeCell ref="L22:M24"/>
    <mergeCell ref="N22:O23"/>
    <mergeCell ref="P22:S24"/>
    <mergeCell ref="Z22:AB24"/>
    <mergeCell ref="AE22:AG22"/>
    <mergeCell ref="AH22:AL22"/>
    <mergeCell ref="AE23:AE24"/>
    <mergeCell ref="AF23:AF24"/>
    <mergeCell ref="AG23:AG24"/>
    <mergeCell ref="AH23:AH24"/>
    <mergeCell ref="AI23:AI24"/>
    <mergeCell ref="AJ23:AJ24"/>
    <mergeCell ref="AK23:AK24"/>
    <mergeCell ref="AL23:AL24"/>
    <mergeCell ref="A9:K20"/>
    <mergeCell ref="AC25:AD25"/>
    <mergeCell ref="T22:Y24"/>
    <mergeCell ref="AC27:AD27"/>
    <mergeCell ref="B26:F26"/>
    <mergeCell ref="G26:K26"/>
    <mergeCell ref="L26:M26"/>
    <mergeCell ref="P26:S26"/>
    <mergeCell ref="Z26:AB26"/>
    <mergeCell ref="AC26:AD26"/>
    <mergeCell ref="B27:F27"/>
    <mergeCell ref="G27:K27"/>
    <mergeCell ref="L27:M27"/>
    <mergeCell ref="P27:S27"/>
    <mergeCell ref="Z27:AB27"/>
    <mergeCell ref="B25:F25"/>
    <mergeCell ref="G25:K25"/>
    <mergeCell ref="L25:M25"/>
    <mergeCell ref="P25:S25"/>
    <mergeCell ref="T25:Y25"/>
    <mergeCell ref="Z25:AB25"/>
    <mergeCell ref="T26:Y26"/>
    <mergeCell ref="T27:Y27"/>
    <mergeCell ref="AC28:AD28"/>
    <mergeCell ref="B29:F29"/>
    <mergeCell ref="G29:K29"/>
    <mergeCell ref="L29:M29"/>
    <mergeCell ref="P29:S29"/>
    <mergeCell ref="T29:Y29"/>
    <mergeCell ref="Z29:AB29"/>
    <mergeCell ref="AC29:AD29"/>
    <mergeCell ref="B28:F28"/>
    <mergeCell ref="G28:K28"/>
    <mergeCell ref="L28:M28"/>
    <mergeCell ref="P28:S28"/>
    <mergeCell ref="T28:Y28"/>
    <mergeCell ref="Z28:AB28"/>
    <mergeCell ref="AC31:AD31"/>
    <mergeCell ref="B32:F32"/>
    <mergeCell ref="G32:K32"/>
    <mergeCell ref="L32:M32"/>
    <mergeCell ref="P32:S32"/>
    <mergeCell ref="T32:Y32"/>
    <mergeCell ref="AC33:AD33"/>
    <mergeCell ref="B30:F30"/>
    <mergeCell ref="G30:K30"/>
    <mergeCell ref="L30:M30"/>
    <mergeCell ref="P30:S30"/>
    <mergeCell ref="T30:Y30"/>
    <mergeCell ref="Z30:AB30"/>
    <mergeCell ref="Z32:AB32"/>
    <mergeCell ref="AC32:AD32"/>
    <mergeCell ref="B31:F31"/>
    <mergeCell ref="G31:K31"/>
    <mergeCell ref="L31:M31"/>
    <mergeCell ref="P31:S31"/>
    <mergeCell ref="T31:Y31"/>
    <mergeCell ref="Z31:AB31"/>
    <mergeCell ref="B34:F34"/>
    <mergeCell ref="G34:K34"/>
    <mergeCell ref="L34:M34"/>
    <mergeCell ref="P34:S34"/>
    <mergeCell ref="T34:Y34"/>
    <mergeCell ref="Z34:AB34"/>
    <mergeCell ref="AC34:AD34"/>
    <mergeCell ref="B33:F33"/>
    <mergeCell ref="G33:K33"/>
    <mergeCell ref="L33:M33"/>
    <mergeCell ref="P33:S33"/>
    <mergeCell ref="T33:Y33"/>
    <mergeCell ref="Z33:AB33"/>
    <mergeCell ref="U35:AL35"/>
    <mergeCell ref="F36:T36"/>
    <mergeCell ref="V36:W36"/>
    <mergeCell ref="Y36:Z36"/>
    <mergeCell ref="AB36:AC36"/>
    <mergeCell ref="AE36:AF36"/>
    <mergeCell ref="AG36:AJ36"/>
    <mergeCell ref="AK36:AL36"/>
    <mergeCell ref="F37:T37"/>
    <mergeCell ref="U37:AL38"/>
    <mergeCell ref="A38:E38"/>
    <mergeCell ref="F38:T38"/>
    <mergeCell ref="A35:E37"/>
    <mergeCell ref="F35:L35"/>
    <mergeCell ref="M35:N35"/>
    <mergeCell ref="O35:T35"/>
    <mergeCell ref="A39:AL39"/>
    <mergeCell ref="A40:F40"/>
    <mergeCell ref="G40:AL70"/>
    <mergeCell ref="A41:E41"/>
    <mergeCell ref="A42:E42"/>
    <mergeCell ref="A43:F43"/>
    <mergeCell ref="A44:E44"/>
    <mergeCell ref="A45:E45"/>
    <mergeCell ref="A46:E46"/>
    <mergeCell ref="A47:F47"/>
    <mergeCell ref="A48:D48"/>
    <mergeCell ref="E48:F48"/>
    <mergeCell ref="A49:D49"/>
    <mergeCell ref="E49:F49"/>
    <mergeCell ref="A50:D50"/>
    <mergeCell ref="E50:F50"/>
    <mergeCell ref="A51:D51"/>
    <mergeCell ref="E51:F51"/>
    <mergeCell ref="A52:F52"/>
    <mergeCell ref="A53:E53"/>
    <mergeCell ref="A54:E54"/>
    <mergeCell ref="A55:E55"/>
    <mergeCell ref="A56:E56"/>
    <mergeCell ref="A57:F57"/>
    <mergeCell ref="A58:E58"/>
    <mergeCell ref="A59:F59"/>
    <mergeCell ref="A60:E60"/>
    <mergeCell ref="A61:E61"/>
    <mergeCell ref="G72:AJ73"/>
    <mergeCell ref="A62:E62"/>
    <mergeCell ref="A63:E63"/>
    <mergeCell ref="A64:E64"/>
    <mergeCell ref="A65:E65"/>
    <mergeCell ref="A66:E66"/>
    <mergeCell ref="A67:E67"/>
    <mergeCell ref="P74:U74"/>
    <mergeCell ref="V74:Z74"/>
    <mergeCell ref="AA74:AC74"/>
    <mergeCell ref="AD74:AJ74"/>
    <mergeCell ref="AK74:AL74"/>
    <mergeCell ref="A68:F68"/>
    <mergeCell ref="A69:B69"/>
    <mergeCell ref="D69:E69"/>
    <mergeCell ref="A70:F70"/>
    <mergeCell ref="A71:F72"/>
    <mergeCell ref="AC75:AI75"/>
    <mergeCell ref="F76:H76"/>
    <mergeCell ref="I76:K76"/>
    <mergeCell ref="L76:Y76"/>
    <mergeCell ref="AC76:AI76"/>
    <mergeCell ref="AK72:AL72"/>
    <mergeCell ref="A73:F73"/>
    <mergeCell ref="AK73:AL73"/>
    <mergeCell ref="A74:E74"/>
    <mergeCell ref="F74:O74"/>
    <mergeCell ref="A75:E75"/>
    <mergeCell ref="F75:H75"/>
    <mergeCell ref="I75:K75"/>
    <mergeCell ref="L75:Y75"/>
    <mergeCell ref="AB77:AB78"/>
    <mergeCell ref="AC77:AI78"/>
    <mergeCell ref="A78:E78"/>
    <mergeCell ref="F78:H78"/>
    <mergeCell ref="I78:K78"/>
    <mergeCell ref="AX84:AX86"/>
    <mergeCell ref="AY84:AY86"/>
    <mergeCell ref="A79:AL79"/>
    <mergeCell ref="A77:E77"/>
    <mergeCell ref="F77:H77"/>
    <mergeCell ref="I77:K77"/>
    <mergeCell ref="L77:Y78"/>
    <mergeCell ref="A80:AL80"/>
    <mergeCell ref="A81:T81"/>
    <mergeCell ref="U81:AL81"/>
    <mergeCell ref="A82:T83"/>
    <mergeCell ref="U82:AL83"/>
    <mergeCell ref="Z77:Z78"/>
    <mergeCell ref="AA77:AA78"/>
    <mergeCell ref="AZ84:AZ86"/>
    <mergeCell ref="BA84:BA86"/>
    <mergeCell ref="A86:AG86"/>
    <mergeCell ref="A87:A90"/>
    <mergeCell ref="B87:C87"/>
    <mergeCell ref="D87:AG87"/>
    <mergeCell ref="AT87:AT90"/>
    <mergeCell ref="B88:C88"/>
    <mergeCell ref="D88:AG88"/>
    <mergeCell ref="B89:C90"/>
    <mergeCell ref="D89:AG89"/>
    <mergeCell ref="AK89:AK90"/>
    <mergeCell ref="AL89:AL90"/>
    <mergeCell ref="AU89:AV90"/>
    <mergeCell ref="AZ89:AZ90"/>
    <mergeCell ref="BA89:BA90"/>
    <mergeCell ref="D90:AG90"/>
    <mergeCell ref="A84:AG85"/>
    <mergeCell ref="AH84:AH86"/>
    <mergeCell ref="AI84:AI86"/>
    <mergeCell ref="AJ84:AJ86"/>
    <mergeCell ref="AK84:AK86"/>
    <mergeCell ref="AL84:AL86"/>
    <mergeCell ref="AW84:AW86"/>
    <mergeCell ref="A91:A96"/>
    <mergeCell ref="B91:C92"/>
    <mergeCell ref="D91:AG91"/>
    <mergeCell ref="AK91:AK92"/>
    <mergeCell ref="AL91:AL92"/>
    <mergeCell ref="AZ91:AZ92"/>
    <mergeCell ref="BA91:BA92"/>
    <mergeCell ref="D92:AG92"/>
    <mergeCell ref="B93:C94"/>
    <mergeCell ref="D93:AG93"/>
    <mergeCell ref="AK93:AK94"/>
    <mergeCell ref="AL93:AL94"/>
    <mergeCell ref="AU93:AV94"/>
    <mergeCell ref="AZ93:AZ94"/>
    <mergeCell ref="BA93:BA94"/>
    <mergeCell ref="D94:AG94"/>
    <mergeCell ref="D95:AG95"/>
    <mergeCell ref="AU95:AV95"/>
    <mergeCell ref="B96:C96"/>
    <mergeCell ref="D96:AG96"/>
    <mergeCell ref="AU96:AV96"/>
    <mergeCell ref="AT91:AT96"/>
    <mergeCell ref="AU91:AV92"/>
    <mergeCell ref="A97:A102"/>
    <mergeCell ref="B97:C97"/>
    <mergeCell ref="D97:L97"/>
    <mergeCell ref="M97:O97"/>
    <mergeCell ref="Q97:S97"/>
    <mergeCell ref="U97:X97"/>
    <mergeCell ref="B99:C100"/>
    <mergeCell ref="D102:AG102"/>
    <mergeCell ref="Z97:AC97"/>
    <mergeCell ref="AE97:AF97"/>
    <mergeCell ref="BA99:BA100"/>
    <mergeCell ref="D100:AG100"/>
    <mergeCell ref="B101:C102"/>
    <mergeCell ref="D101:AG101"/>
    <mergeCell ref="AK101:AK102"/>
    <mergeCell ref="AL101:AL102"/>
    <mergeCell ref="AU101:AV102"/>
    <mergeCell ref="AZ101:AZ102"/>
    <mergeCell ref="BA101:BA102"/>
    <mergeCell ref="AT97:AT102"/>
    <mergeCell ref="AU97:AV97"/>
    <mergeCell ref="D98:AG98"/>
    <mergeCell ref="AU98:AV98"/>
    <mergeCell ref="D99:AG99"/>
    <mergeCell ref="AK99:AK100"/>
    <mergeCell ref="AL99:AL100"/>
    <mergeCell ref="AU99:AV100"/>
    <mergeCell ref="AZ99:AZ100"/>
    <mergeCell ref="AL97:AL98"/>
    <mergeCell ref="A103:A105"/>
    <mergeCell ref="B103:C103"/>
    <mergeCell ref="D103:AG103"/>
    <mergeCell ref="AT103:AT105"/>
    <mergeCell ref="AU103:AV103"/>
    <mergeCell ref="B104:C104"/>
    <mergeCell ref="D104:AG104"/>
    <mergeCell ref="AU104:AV104"/>
    <mergeCell ref="B105:C105"/>
    <mergeCell ref="D105:AG105"/>
    <mergeCell ref="AU105:AV105"/>
    <mergeCell ref="A106:AL106"/>
    <mergeCell ref="A107:N111"/>
    <mergeCell ref="Q107:R107"/>
    <mergeCell ref="S107:Z107"/>
    <mergeCell ref="AA107:AB111"/>
    <mergeCell ref="AC107:AD107"/>
    <mergeCell ref="AE107:AL107"/>
    <mergeCell ref="Q108:R108"/>
    <mergeCell ref="S108:Z108"/>
    <mergeCell ref="AC108:AD108"/>
    <mergeCell ref="AE108:AL108"/>
    <mergeCell ref="Q109:R109"/>
    <mergeCell ref="S109:Z109"/>
    <mergeCell ref="AC109:AD109"/>
    <mergeCell ref="AE109:AL109"/>
    <mergeCell ref="Q110:R110"/>
    <mergeCell ref="S110:Z110"/>
    <mergeCell ref="AC110:AD110"/>
    <mergeCell ref="AE110:AL110"/>
    <mergeCell ref="Q111:R111"/>
    <mergeCell ref="S111:T111"/>
    <mergeCell ref="U111:Z111"/>
    <mergeCell ref="AC111:AD111"/>
    <mergeCell ref="AE111:AF111"/>
    <mergeCell ref="AG111:AL111"/>
    <mergeCell ref="AD124:AJ124"/>
    <mergeCell ref="A112:AL112"/>
    <mergeCell ref="A113:AL113"/>
    <mergeCell ref="A114:AJ123"/>
    <mergeCell ref="AK114:AL121"/>
    <mergeCell ref="AK122:AL122"/>
    <mergeCell ref="AK123:AL123"/>
    <mergeCell ref="B133:D135"/>
    <mergeCell ref="A124:E124"/>
    <mergeCell ref="F124:O124"/>
    <mergeCell ref="P124:U124"/>
    <mergeCell ref="V124:Z124"/>
    <mergeCell ref="AA124:AC124"/>
    <mergeCell ref="F133:AG133"/>
    <mergeCell ref="AK124:AL124"/>
    <mergeCell ref="A125:AG125"/>
    <mergeCell ref="AH125:AJ125"/>
    <mergeCell ref="AK125:AL125"/>
    <mergeCell ref="A126:AG126"/>
    <mergeCell ref="A127:A137"/>
    <mergeCell ref="B127:D132"/>
    <mergeCell ref="F127:AG127"/>
    <mergeCell ref="B136:D137"/>
    <mergeCell ref="F136:AG136"/>
    <mergeCell ref="AW127:AW132"/>
    <mergeCell ref="F128:AG128"/>
    <mergeCell ref="F129:AG129"/>
    <mergeCell ref="F130:AG130"/>
    <mergeCell ref="F131:AG131"/>
    <mergeCell ref="F132:AG132"/>
    <mergeCell ref="AW133:AW135"/>
    <mergeCell ref="F134:AG134"/>
    <mergeCell ref="F135:AG135"/>
    <mergeCell ref="AU133:AU135"/>
    <mergeCell ref="AW136:AW137"/>
    <mergeCell ref="F137:AG137"/>
    <mergeCell ref="AT127:AT137"/>
    <mergeCell ref="AU127:AU132"/>
    <mergeCell ref="AU136:AU137"/>
    <mergeCell ref="A138:A149"/>
    <mergeCell ref="B138:D142"/>
    <mergeCell ref="F138:AG138"/>
    <mergeCell ref="AT138:AT149"/>
    <mergeCell ref="AU138:AU142"/>
    <mergeCell ref="AW138:AW142"/>
    <mergeCell ref="F139:AG139"/>
    <mergeCell ref="F140:AG140"/>
    <mergeCell ref="F141:AG141"/>
    <mergeCell ref="F142:AG142"/>
    <mergeCell ref="B143:D144"/>
    <mergeCell ref="F143:AG143"/>
    <mergeCell ref="AU143:AU144"/>
    <mergeCell ref="AW143:AW144"/>
    <mergeCell ref="F144:AG144"/>
    <mergeCell ref="B145:D146"/>
    <mergeCell ref="F145:AG145"/>
    <mergeCell ref="AU145:AU146"/>
    <mergeCell ref="AW145:AW146"/>
    <mergeCell ref="F146:AG146"/>
    <mergeCell ref="B147:D149"/>
    <mergeCell ref="F147:AG147"/>
    <mergeCell ref="AU147:AU149"/>
    <mergeCell ref="AW147:AW149"/>
    <mergeCell ref="F148:AG148"/>
    <mergeCell ref="F149:AG149"/>
    <mergeCell ref="A150:A160"/>
    <mergeCell ref="B150:D152"/>
    <mergeCell ref="F150:AG150"/>
    <mergeCell ref="AT150:AT160"/>
    <mergeCell ref="AU150:AU152"/>
    <mergeCell ref="AW150:AW152"/>
    <mergeCell ref="F151:AG151"/>
    <mergeCell ref="F152:AG152"/>
    <mergeCell ref="B153:D155"/>
    <mergeCell ref="F153:AG153"/>
    <mergeCell ref="AU153:AU155"/>
    <mergeCell ref="AW153:AW155"/>
    <mergeCell ref="F154:AG154"/>
    <mergeCell ref="F155:AG155"/>
    <mergeCell ref="B156:D157"/>
    <mergeCell ref="F156:AG156"/>
    <mergeCell ref="AU156:AU157"/>
    <mergeCell ref="AW156:AW157"/>
    <mergeCell ref="F157:AG157"/>
    <mergeCell ref="B158:D160"/>
    <mergeCell ref="F158:AG158"/>
    <mergeCell ref="AU158:AU160"/>
    <mergeCell ref="AW158:AW160"/>
    <mergeCell ref="F159:AG159"/>
    <mergeCell ref="F160:AG160"/>
    <mergeCell ref="A161:A168"/>
    <mergeCell ref="B161:D163"/>
    <mergeCell ref="F161:AG161"/>
    <mergeCell ref="AT161:AT168"/>
    <mergeCell ref="AU161:AU163"/>
    <mergeCell ref="AW161:AW163"/>
    <mergeCell ref="F162:AG162"/>
    <mergeCell ref="B164:D166"/>
    <mergeCell ref="F164:AG164"/>
    <mergeCell ref="AU164:AU166"/>
    <mergeCell ref="AW164:AW166"/>
    <mergeCell ref="F165:AG165"/>
    <mergeCell ref="F166:AG166"/>
    <mergeCell ref="B167:D168"/>
    <mergeCell ref="F167:AG167"/>
    <mergeCell ref="AU167:AU168"/>
    <mergeCell ref="AW167:AW168"/>
    <mergeCell ref="F168:AG168"/>
    <mergeCell ref="F163:AG163"/>
    <mergeCell ref="A169:AG169"/>
    <mergeCell ref="AH169:AJ169"/>
    <mergeCell ref="A170:AL170"/>
    <mergeCell ref="A171:AL171"/>
    <mergeCell ref="A172:AL172"/>
    <mergeCell ref="A173:AF173"/>
    <mergeCell ref="AG173:AL174"/>
    <mergeCell ref="A174:AF177"/>
    <mergeCell ref="AH175:AL175"/>
    <mergeCell ref="AH176:AL176"/>
    <mergeCell ref="AH177:AL177"/>
    <mergeCell ref="A178:J178"/>
    <mergeCell ref="K178:AL178"/>
    <mergeCell ref="A179:AL179"/>
    <mergeCell ref="A180:J180"/>
    <mergeCell ref="K180:AC180"/>
    <mergeCell ref="AD180:AH180"/>
    <mergeCell ref="AI180:AL180"/>
    <mergeCell ref="A181:AL181"/>
    <mergeCell ref="A182:F183"/>
    <mergeCell ref="G182:P182"/>
    <mergeCell ref="Q182:AJ182"/>
    <mergeCell ref="AK182:AL182"/>
    <mergeCell ref="AK183:AL186"/>
    <mergeCell ref="A184:F186"/>
    <mergeCell ref="H185:N185"/>
    <mergeCell ref="S185:X185"/>
    <mergeCell ref="AD185:AI185"/>
    <mergeCell ref="H186:N186"/>
    <mergeCell ref="S186:X186"/>
    <mergeCell ref="AD186:AI186"/>
    <mergeCell ref="O107:P111"/>
    <mergeCell ref="F202:K202"/>
    <mergeCell ref="F203:K203"/>
    <mergeCell ref="F204:K204"/>
    <mergeCell ref="F205:K205"/>
    <mergeCell ref="X206:AA206"/>
    <mergeCell ref="A196:J196"/>
    <mergeCell ref="Q196:T196"/>
    <mergeCell ref="A197:J197"/>
    <mergeCell ref="Q197:T197"/>
    <mergeCell ref="A199:L199"/>
    <mergeCell ref="A200:E200"/>
    <mergeCell ref="F200:L200"/>
    <mergeCell ref="R200:V200"/>
    <mergeCell ref="F201:K201"/>
    <mergeCell ref="A190:AM190"/>
    <mergeCell ref="A192:K192"/>
    <mergeCell ref="X192:AB192"/>
    <mergeCell ref="A193:J193"/>
    <mergeCell ref="Q193:T193"/>
    <mergeCell ref="A194:J194"/>
    <mergeCell ref="Q194:T194"/>
    <mergeCell ref="A195:J195"/>
    <mergeCell ref="Q195:T195"/>
  </mergeCells>
  <dataValidations count="7">
    <dataValidation type="list" allowBlank="1" showInputMessage="1" showErrorMessage="1" sqref="AF37:AF38 BE74:BG74 AG35:AJ38 AK35:AL35 AK37:AL38 Z75:AA75 AF35" xr:uid="{00000000-0002-0000-0900-000000000000}">
      <formula1>#REF!</formula1>
    </dataValidation>
    <dataValidation type="whole" operator="greaterThanOrEqual" allowBlank="1" showInputMessage="1" showErrorMessage="1" sqref="L25:M34 M35:N35" xr:uid="{00000000-0002-0000-0900-000001000000}">
      <formula1>0</formula1>
    </dataValidation>
    <dataValidation type="list" allowBlank="1" showInputMessage="1" showErrorMessage="1" sqref="G26:G35" xr:uid="{00000000-0002-0000-0900-000002000000}">
      <formula1>$Y$193:$Y$205</formula1>
    </dataValidation>
    <dataValidation type="list" allowBlank="1" showInputMessage="1" showErrorMessage="1" sqref="F58" xr:uid="{00000000-0002-0000-0900-000003000000}">
      <formula1>$M$194:$M$195</formula1>
    </dataValidation>
    <dataValidation type="list" allowBlank="1" showInputMessage="1" showErrorMessage="1" sqref="Z25:AB34 AA37:AC38 AA35:AC35" xr:uid="{00000000-0002-0000-0900-000004000000}">
      <formula1>$O$199:$O$207</formula1>
    </dataValidation>
    <dataValidation type="list" allowBlank="1" showInputMessage="1" showErrorMessage="1" sqref="AC25:AD34 AD37:AE38 AD35:AE35" xr:uid="{00000000-0002-0000-0900-000005000000}">
      <formula1>$P$199:$P$208</formula1>
    </dataValidation>
    <dataValidation type="list" allowBlank="1" showInputMessage="1" showErrorMessage="1" sqref="N25:O34 Q107:R111 AC107:AD111 AL87:AL89 AL91 AL93 AL95:AL97 AL99 AL101 AL103:AL105 AE25:AL34 F41:F42 F44:F46 F53:F56 F69 C69 F76:F78 I76:I78 Z76:AB77 AJ76:AL76 AH87:AJ105 AH127:AJ168" xr:uid="{03A1E320-0E0A-4E42-B394-D40096A85079}">
      <formula1>$A$2</formula1>
    </dataValidation>
  </dataValidations>
  <printOptions horizontalCentered="1" verticalCentered="1"/>
  <pageMargins left="0.39370078740157483" right="0.39370078740157483" top="0.39370078740157483" bottom="0.39370078740157483" header="0.31496062992125984" footer="0.31496062992125984"/>
  <pageSetup paperSize="161" scale="46" fitToHeight="3" orientation="portrait" r:id="rId1"/>
  <headerFooter alignWithMargins="0"/>
  <rowBreaks count="2" manualBreakCount="2">
    <brk id="73" max="37" man="1"/>
    <brk id="123" max="3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FFC000"/>
  </sheetPr>
  <dimension ref="A1:IL220"/>
  <sheetViews>
    <sheetView view="pageBreakPreview" topLeftCell="Y1" zoomScale="60" zoomScaleNormal="100" zoomScalePageLayoutView="80" workbookViewId="0">
      <selection activeCell="D12" sqref="D12:F12"/>
    </sheetView>
  </sheetViews>
  <sheetFormatPr defaultColWidth="3.140625" defaultRowHeight="18"/>
  <cols>
    <col min="1" max="1" width="5.140625" style="2" customWidth="1"/>
    <col min="2" max="2" width="4.85546875" style="2" customWidth="1"/>
    <col min="3" max="3" width="11.85546875" style="3" customWidth="1"/>
    <col min="4" max="5" width="6.85546875" style="2" customWidth="1"/>
    <col min="6" max="6" width="4.85546875" style="2" customWidth="1"/>
    <col min="7" max="11" width="4.28515625" style="2" customWidth="1"/>
    <col min="12" max="12" width="4.85546875" style="2" customWidth="1"/>
    <col min="13" max="13" width="4.28515625" style="2" customWidth="1"/>
    <col min="14" max="14" width="4.42578125" style="3" customWidth="1"/>
    <col min="15" max="15" width="5.140625" style="2" customWidth="1"/>
    <col min="16" max="16" width="5.42578125" style="2" customWidth="1"/>
    <col min="17" max="17" width="5.7109375" style="2" customWidth="1"/>
    <col min="18" max="19" width="4.28515625" style="2" customWidth="1"/>
    <col min="20" max="20" width="6.140625" style="2" customWidth="1"/>
    <col min="21" max="21" width="5" style="2" customWidth="1"/>
    <col min="22" max="22" width="5" style="3" customWidth="1"/>
    <col min="23" max="23" width="5.28515625" style="3" customWidth="1"/>
    <col min="24" max="24" width="4.28515625" style="3" customWidth="1"/>
    <col min="25" max="25" width="6.7109375" style="3" customWidth="1"/>
    <col min="26" max="26" width="4.85546875" style="3" customWidth="1"/>
    <col min="27" max="27" width="4.5703125" style="3" customWidth="1"/>
    <col min="28" max="28" width="5.28515625" style="2" customWidth="1"/>
    <col min="29" max="29" width="4.28515625" style="2" customWidth="1"/>
    <col min="30" max="30" width="5.28515625" style="2" customWidth="1"/>
    <col min="31" max="31" width="4.42578125" style="3" customWidth="1"/>
    <col min="32" max="33" width="6.28515625" style="3" customWidth="1"/>
    <col min="34" max="37" width="7.5703125" style="2" customWidth="1"/>
    <col min="38" max="38" width="7.5703125" style="3" customWidth="1"/>
    <col min="39" max="39" width="4.28515625" style="2" customWidth="1"/>
    <col min="40" max="40" width="24.85546875" style="2" customWidth="1"/>
    <col min="41" max="44" width="22" style="2" customWidth="1"/>
    <col min="45" max="45" width="9" style="2" customWidth="1"/>
    <col min="46" max="46" width="4.28515625" style="2" customWidth="1"/>
    <col min="47" max="47" width="9.7109375" style="2" customWidth="1"/>
    <col min="48" max="48" width="14.28515625" style="2" customWidth="1"/>
    <col min="49" max="51" width="7" style="2" customWidth="1"/>
    <col min="52" max="54" width="6.28515625" style="2" customWidth="1"/>
    <col min="55" max="55" width="9.85546875" style="38" customWidth="1"/>
    <col min="56" max="56" width="7.42578125" style="128" customWidth="1"/>
    <col min="57" max="57" width="7.42578125" style="3" customWidth="1"/>
    <col min="58" max="58" width="7.42578125" style="585" customWidth="1"/>
    <col min="59" max="59" width="7.42578125" style="3" customWidth="1"/>
    <col min="60" max="60" width="7.42578125" style="586" customWidth="1"/>
    <col min="61" max="246" width="7.42578125" style="3" customWidth="1"/>
    <col min="247" max="16384" width="3.140625" style="2"/>
  </cols>
  <sheetData>
    <row r="1" spans="1:246" s="479" customFormat="1" ht="19.899999999999999" customHeight="1" thickBot="1">
      <c r="A1" s="480" t="e">
        <f ca="1">IF(LEN(MID(CELL("filename",A3),FIND("]",CELL("filename",A3))+1,LEN(CELL("filename",A3))-FIND("]",CELL("filename",A3))))=100,3,IF(LEN(MID(CELL("filename",A3),FIND("]",CELL("filename",A3))+1,LEN(CELL("filename",A3))-FIND("]",CELL("filename",A3))))=6,3,IF(LEN(MID(CELL("filename",A3),FIND("]",CELL("filename",A3))+1,LEN(CELL("filename",A3))-FIND("]",CELL("filename",A3))))=6,3,IF(LEN(MID(CELL("filename",A3),FIND("]",CELL("filename",A3))+1,LEN(CELL("filename",A3))-FIND("]",CELL("filename",A3))))&lt;5,1,2))))</f>
        <v>#VALUE!</v>
      </c>
      <c r="BC1" s="481"/>
      <c r="BE1" s="548" t="e">
        <f ca="1">AK73</f>
        <v>#VALUE!</v>
      </c>
      <c r="BF1" s="549">
        <f ca="1">A38</f>
        <v>0</v>
      </c>
      <c r="BG1" s="550">
        <f>COUNTIFS(L25:M34,"&gt;=1",L25:M34,"&lt;=3")</f>
        <v>0</v>
      </c>
      <c r="BH1" s="550">
        <f>COUNTIFS(L25:M34,"&gt;=4",L25:M34,"&lt;=12")</f>
        <v>0</v>
      </c>
      <c r="BI1" s="550">
        <f>COUNTIFS(L25:M34,"&gt;12",L25:M34,"&lt;60")</f>
        <v>0</v>
      </c>
      <c r="BJ1" s="550">
        <f>COUNTIFS(L25:M34,"&gt;59")</f>
        <v>0</v>
      </c>
      <c r="BK1" s="551">
        <f>COUNTA(T25:Y34)</f>
        <v>0</v>
      </c>
      <c r="BL1" s="553" t="str">
        <f ca="1">O35</f>
        <v>Sin Hacinamiento</v>
      </c>
      <c r="BM1" s="554">
        <f>V36</f>
        <v>0</v>
      </c>
      <c r="BN1" s="555">
        <f ca="1">Y36</f>
        <v>0</v>
      </c>
      <c r="BO1" s="555">
        <f>AB36</f>
        <v>0</v>
      </c>
      <c r="BP1" s="555">
        <f>AE36</f>
        <v>0</v>
      </c>
      <c r="BQ1" s="556">
        <f>AK36</f>
        <v>0</v>
      </c>
      <c r="BR1" s="557">
        <f>F41</f>
        <v>0</v>
      </c>
      <c r="BS1" s="558">
        <f>F42</f>
        <v>0</v>
      </c>
      <c r="BT1" s="555">
        <f>F44</f>
        <v>0</v>
      </c>
      <c r="BU1" s="555">
        <f>F45</f>
        <v>0</v>
      </c>
      <c r="BV1" s="558">
        <f>F46</f>
        <v>0</v>
      </c>
      <c r="BW1" s="555">
        <f>E50</f>
        <v>0</v>
      </c>
      <c r="BX1" s="555">
        <f>E51</f>
        <v>0</v>
      </c>
      <c r="BY1" s="558">
        <f>F53</f>
        <v>0</v>
      </c>
      <c r="BZ1" s="558">
        <f>F54</f>
        <v>0</v>
      </c>
      <c r="CA1" s="558">
        <f>F55</f>
        <v>0</v>
      </c>
      <c r="CB1" s="559">
        <f>F56</f>
        <v>0</v>
      </c>
      <c r="CC1" s="560">
        <f>F58</f>
        <v>0</v>
      </c>
      <c r="CD1" s="558">
        <f>F60</f>
        <v>0</v>
      </c>
      <c r="CE1" s="558">
        <f>F61</f>
        <v>0</v>
      </c>
      <c r="CF1" s="558">
        <f>F62</f>
        <v>0</v>
      </c>
      <c r="CG1" s="558">
        <f>F63</f>
        <v>0</v>
      </c>
      <c r="CH1" s="558">
        <f>F64</f>
        <v>0</v>
      </c>
      <c r="CI1" s="558">
        <f>F65</f>
        <v>0</v>
      </c>
      <c r="CJ1" s="558">
        <f>F66</f>
        <v>0</v>
      </c>
      <c r="CK1" s="561">
        <f>F67</f>
        <v>0</v>
      </c>
      <c r="CL1" s="562" t="str">
        <f>IF(C69="x","Si","No")</f>
        <v>No</v>
      </c>
      <c r="CM1" s="563">
        <f>A72</f>
        <v>0</v>
      </c>
      <c r="CN1" s="555">
        <f>F76</f>
        <v>0</v>
      </c>
      <c r="CO1" s="555">
        <f>F77</f>
        <v>0</v>
      </c>
      <c r="CP1" s="555">
        <f>F78</f>
        <v>0</v>
      </c>
      <c r="CQ1" s="555">
        <f>I76</f>
        <v>0</v>
      </c>
      <c r="CR1" s="555">
        <f>I77</f>
        <v>0</v>
      </c>
      <c r="CS1" s="555">
        <f>I78</f>
        <v>0</v>
      </c>
      <c r="CT1" s="564">
        <f>Z76</f>
        <v>0</v>
      </c>
      <c r="CU1" s="564">
        <f>AA76</f>
        <v>0</v>
      </c>
      <c r="CV1" s="563">
        <f>AB76</f>
        <v>0</v>
      </c>
      <c r="CW1" s="564">
        <f>Z77</f>
        <v>0</v>
      </c>
      <c r="CX1" s="564">
        <f>AA77</f>
        <v>0</v>
      </c>
      <c r="CY1" s="564">
        <f>AB77</f>
        <v>0</v>
      </c>
      <c r="CZ1" s="555" t="str">
        <f>IF(AJ76&gt;0,"x","0")</f>
        <v>0</v>
      </c>
      <c r="DA1" s="555" t="str">
        <f>IF(AK76&gt;0,"x","0")</f>
        <v>0</v>
      </c>
      <c r="DB1" s="565" t="str">
        <f>_xlfn.CONCAT(AJ78,"/",AK78,"/",AL78)</f>
        <v>//</v>
      </c>
      <c r="DC1" s="566" t="str">
        <f>AK87</f>
        <v>-</v>
      </c>
      <c r="DD1" s="567" t="str">
        <f>AK88</f>
        <v>-</v>
      </c>
      <c r="DE1" s="568" t="str">
        <f>AK89</f>
        <v>-</v>
      </c>
      <c r="DF1" s="566" t="str">
        <f>AK91</f>
        <v>-</v>
      </c>
      <c r="DG1" s="567" t="str">
        <f>AK93</f>
        <v>-</v>
      </c>
      <c r="DH1" s="567" t="str">
        <f>AK95</f>
        <v>-</v>
      </c>
      <c r="DI1" s="569" t="str">
        <f>AK96</f>
        <v>-</v>
      </c>
      <c r="DJ1" s="570" t="str">
        <f>AK97</f>
        <v>-</v>
      </c>
      <c r="DK1" s="567" t="str">
        <f>AK98</f>
        <v>-</v>
      </c>
      <c r="DL1" s="567" t="str">
        <f>AK99</f>
        <v>-</v>
      </c>
      <c r="DM1" s="569" t="str">
        <f>AK101</f>
        <v>-</v>
      </c>
      <c r="DN1" s="566" t="str">
        <f>AK103</f>
        <v>-</v>
      </c>
      <c r="DO1" s="567" t="str">
        <f>AK104</f>
        <v>-</v>
      </c>
      <c r="DP1" s="569" t="str">
        <f>AK105</f>
        <v>-</v>
      </c>
      <c r="DQ1" s="566">
        <f>AL87</f>
        <v>0</v>
      </c>
      <c r="DR1" s="567">
        <f>AL88</f>
        <v>0</v>
      </c>
      <c r="DS1" s="568">
        <f>AL89</f>
        <v>0</v>
      </c>
      <c r="DT1" s="566">
        <f>AL91</f>
        <v>0</v>
      </c>
      <c r="DU1" s="567">
        <f>AL93</f>
        <v>0</v>
      </c>
      <c r="DV1" s="567">
        <f>AL95</f>
        <v>0</v>
      </c>
      <c r="DW1" s="569">
        <f>AL96</f>
        <v>0</v>
      </c>
      <c r="DX1" s="570">
        <f>AL97</f>
        <v>0</v>
      </c>
      <c r="DY1" s="567">
        <f>AL98</f>
        <v>0</v>
      </c>
      <c r="DZ1" s="567">
        <f>AL99</f>
        <v>0</v>
      </c>
      <c r="EA1" s="569">
        <f>AL101</f>
        <v>0</v>
      </c>
      <c r="EB1" s="566">
        <f>AL103</f>
        <v>0</v>
      </c>
      <c r="EC1" s="567">
        <f>AL104</f>
        <v>0</v>
      </c>
      <c r="ED1" s="568">
        <f>AL105</f>
        <v>0</v>
      </c>
      <c r="EE1" s="549">
        <f>Q107</f>
        <v>0</v>
      </c>
      <c r="EF1" s="550">
        <f>Q108</f>
        <v>0</v>
      </c>
      <c r="EG1" s="550">
        <f>Q109</f>
        <v>0</v>
      </c>
      <c r="EH1" s="550">
        <f>Q110</f>
        <v>0</v>
      </c>
      <c r="EI1" s="552">
        <f>Q111</f>
        <v>0</v>
      </c>
      <c r="EJ1" s="566">
        <f>AC107</f>
        <v>0</v>
      </c>
      <c r="EK1" s="567">
        <f>AC108</f>
        <v>0</v>
      </c>
      <c r="EL1" s="567">
        <f>AC109</f>
        <v>0</v>
      </c>
      <c r="EM1" s="567">
        <f>AC110</f>
        <v>0</v>
      </c>
      <c r="EN1" s="569">
        <f>AC111</f>
        <v>0</v>
      </c>
      <c r="EO1" s="549" t="str">
        <f>$AK127</f>
        <v>-</v>
      </c>
      <c r="EP1" s="550" t="str">
        <f>$AK128</f>
        <v>-</v>
      </c>
      <c r="EQ1" s="550" t="str">
        <f>$AK129</f>
        <v>-</v>
      </c>
      <c r="ER1" s="550" t="str">
        <f>$AK130</f>
        <v>-</v>
      </c>
      <c r="ES1" s="550" t="str">
        <f>$AK131</f>
        <v>-</v>
      </c>
      <c r="ET1" s="550" t="str">
        <f>$AK132</f>
        <v>-</v>
      </c>
      <c r="EU1" s="550" t="str">
        <f>$AK133</f>
        <v>-</v>
      </c>
      <c r="EV1" s="550" t="str">
        <f>$AK134</f>
        <v>-</v>
      </c>
      <c r="EW1" s="550" t="str">
        <f>$AK135</f>
        <v>-</v>
      </c>
      <c r="EX1" s="550" t="str">
        <f>$AK136</f>
        <v>-</v>
      </c>
      <c r="EY1" s="552" t="str">
        <f>$AK137</f>
        <v>-</v>
      </c>
      <c r="EZ1" s="571" t="str">
        <f>$AK138</f>
        <v>-</v>
      </c>
      <c r="FA1" s="571" t="str">
        <f>$AK139</f>
        <v>-</v>
      </c>
      <c r="FB1" s="571" t="str">
        <f>$AK140</f>
        <v>-</v>
      </c>
      <c r="FC1" s="571" t="str">
        <f>$AK141</f>
        <v>-</v>
      </c>
      <c r="FD1" s="571" t="str">
        <f>$AK142</f>
        <v>-</v>
      </c>
      <c r="FE1" s="571" t="str">
        <f>$AK143</f>
        <v>-</v>
      </c>
      <c r="FF1" s="571" t="str">
        <f>$AK144</f>
        <v>-</v>
      </c>
      <c r="FG1" s="571" t="str">
        <f>$AK145</f>
        <v>-</v>
      </c>
      <c r="FH1" s="571" t="str">
        <f>$AK146</f>
        <v>-</v>
      </c>
      <c r="FI1" s="571" t="str">
        <f>$AK147</f>
        <v>-</v>
      </c>
      <c r="FJ1" s="571" t="str">
        <f>$AK148</f>
        <v>-</v>
      </c>
      <c r="FK1" s="571" t="str">
        <f>$AK149</f>
        <v>-</v>
      </c>
      <c r="FL1" s="571" t="str">
        <f>$AK150</f>
        <v>-</v>
      </c>
      <c r="FM1" s="571" t="str">
        <f>$AK151</f>
        <v>-</v>
      </c>
      <c r="FN1" s="571" t="str">
        <f>$AK152</f>
        <v>-</v>
      </c>
      <c r="FO1" s="550" t="str">
        <f>$AK153</f>
        <v>-</v>
      </c>
      <c r="FP1" s="550" t="str">
        <f>$AK154</f>
        <v>-</v>
      </c>
      <c r="FQ1" s="550" t="str">
        <f>$AK155</f>
        <v>-</v>
      </c>
      <c r="FR1" s="550" t="str">
        <f>$AK156</f>
        <v>-</v>
      </c>
      <c r="FS1" s="550" t="str">
        <f>$AK157</f>
        <v>-</v>
      </c>
      <c r="FT1" s="550" t="str">
        <f>$AK158</f>
        <v>-</v>
      </c>
      <c r="FU1" s="550" t="str">
        <f>$AK159</f>
        <v>-</v>
      </c>
      <c r="FV1" s="551" t="str">
        <f>$AK160</f>
        <v>-</v>
      </c>
      <c r="FW1" s="549" t="str">
        <f>$AK161</f>
        <v>-</v>
      </c>
      <c r="FX1" s="550" t="str">
        <f>$AK162</f>
        <v>-</v>
      </c>
      <c r="FY1" s="550" t="str">
        <f>$AK163</f>
        <v>-</v>
      </c>
      <c r="FZ1" s="550" t="str">
        <f>$AK164</f>
        <v>-</v>
      </c>
      <c r="GA1" s="550" t="str">
        <f>$AK165</f>
        <v>-</v>
      </c>
      <c r="GB1" s="550" t="str">
        <f>$AK166</f>
        <v>-</v>
      </c>
      <c r="GC1" s="550" t="str">
        <f>$AK167</f>
        <v>-</v>
      </c>
      <c r="GD1" s="552" t="str">
        <f>$AK168</f>
        <v>-</v>
      </c>
      <c r="GE1" s="553">
        <f>AH175</f>
        <v>0</v>
      </c>
      <c r="GF1" s="558">
        <f>AH176</f>
        <v>0</v>
      </c>
      <c r="GG1" s="559">
        <f>AH177</f>
        <v>0</v>
      </c>
      <c r="GH1" s="549">
        <f>$AL127</f>
        <v>0</v>
      </c>
      <c r="GI1" s="550">
        <f>$AL128</f>
        <v>0</v>
      </c>
      <c r="GJ1" s="550">
        <f>$AL129</f>
        <v>0</v>
      </c>
      <c r="GK1" s="550">
        <f>$AL130</f>
        <v>0</v>
      </c>
      <c r="GL1" s="550">
        <f>$AL131</f>
        <v>0</v>
      </c>
      <c r="GM1" s="550">
        <f>$AL132</f>
        <v>0</v>
      </c>
      <c r="GN1" s="550">
        <f>$AL133</f>
        <v>0</v>
      </c>
      <c r="GO1" s="550">
        <f>$AL134</f>
        <v>0</v>
      </c>
      <c r="GP1" s="550">
        <f>$AL135</f>
        <v>0</v>
      </c>
      <c r="GQ1" s="550">
        <f>$AL136</f>
        <v>0</v>
      </c>
      <c r="GR1" s="552">
        <f>$AL137</f>
        <v>0</v>
      </c>
      <c r="GS1" s="572">
        <f>$AL138</f>
        <v>0</v>
      </c>
      <c r="GT1" s="572">
        <f>$AL139</f>
        <v>0</v>
      </c>
      <c r="GU1" s="572">
        <f>$AL140</f>
        <v>0</v>
      </c>
      <c r="GV1" s="572">
        <f>$AL141</f>
        <v>0</v>
      </c>
      <c r="GW1" s="572">
        <f>$AL142</f>
        <v>0</v>
      </c>
      <c r="GX1" s="572">
        <f>$AL143</f>
        <v>0</v>
      </c>
      <c r="GY1" s="572">
        <f>$AL144</f>
        <v>0</v>
      </c>
      <c r="GZ1" s="572">
        <f>$AL145</f>
        <v>0</v>
      </c>
      <c r="HA1" s="572">
        <f>$AL146</f>
        <v>0</v>
      </c>
      <c r="HB1" s="572">
        <f>$AL147</f>
        <v>0</v>
      </c>
      <c r="HC1" s="572">
        <f>$AL148</f>
        <v>0</v>
      </c>
      <c r="HD1" s="572">
        <f>$AL149</f>
        <v>0</v>
      </c>
      <c r="HE1" s="572">
        <f>$AL150</f>
        <v>0</v>
      </c>
      <c r="HF1" s="572">
        <f>$AL151</f>
        <v>0</v>
      </c>
      <c r="HG1" s="572">
        <f>$AL152</f>
        <v>0</v>
      </c>
      <c r="HH1" s="550">
        <f>$AL153</f>
        <v>0</v>
      </c>
      <c r="HI1" s="550">
        <f>$AL154</f>
        <v>0</v>
      </c>
      <c r="HJ1" s="550">
        <f>$AL155</f>
        <v>0</v>
      </c>
      <c r="HK1" s="550">
        <f>$AL156</f>
        <v>0</v>
      </c>
      <c r="HL1" s="550">
        <f>$AL157</f>
        <v>0</v>
      </c>
      <c r="HM1" s="550">
        <f>$AL158</f>
        <v>0</v>
      </c>
      <c r="HN1" s="550">
        <f>$AL159</f>
        <v>0</v>
      </c>
      <c r="HO1" s="551">
        <f>$AL160</f>
        <v>0</v>
      </c>
      <c r="HP1" s="549">
        <f>$AL161</f>
        <v>0</v>
      </c>
      <c r="HQ1" s="550">
        <f>$AL162</f>
        <v>0</v>
      </c>
      <c r="HR1" s="550">
        <f>$AL163</f>
        <v>0</v>
      </c>
      <c r="HS1" s="550">
        <f>$AL164</f>
        <v>0</v>
      </c>
      <c r="HT1" s="550">
        <f>$AL165</f>
        <v>0</v>
      </c>
      <c r="HU1" s="550">
        <f>$AL166</f>
        <v>0</v>
      </c>
      <c r="HV1" s="550">
        <f>$AL167</f>
        <v>0</v>
      </c>
      <c r="HW1" s="551">
        <f>$AL168</f>
        <v>0</v>
      </c>
      <c r="HX1" s="573">
        <f>AW127</f>
        <v>0</v>
      </c>
      <c r="HY1" s="574">
        <f>AW133</f>
        <v>0</v>
      </c>
      <c r="HZ1" s="575">
        <f>AW136</f>
        <v>0</v>
      </c>
      <c r="IA1" s="576">
        <f>AW138</f>
        <v>0</v>
      </c>
      <c r="IB1" s="574">
        <f>AW143</f>
        <v>0</v>
      </c>
      <c r="IC1" s="574">
        <f>AW145</f>
        <v>0</v>
      </c>
      <c r="ID1" s="575">
        <f>AW147</f>
        <v>0</v>
      </c>
      <c r="IE1" s="576">
        <f>AW150</f>
        <v>0</v>
      </c>
      <c r="IF1" s="574">
        <f>AW153</f>
        <v>0</v>
      </c>
      <c r="IG1" s="574">
        <f>AW156</f>
        <v>0</v>
      </c>
      <c r="IH1" s="575">
        <f>AW158</f>
        <v>0</v>
      </c>
      <c r="II1" s="573">
        <f>AW161</f>
        <v>0</v>
      </c>
      <c r="IJ1" s="574">
        <f>AW164</f>
        <v>0</v>
      </c>
      <c r="IK1" s="577">
        <f>AW167</f>
        <v>0</v>
      </c>
      <c r="IL1" s="578">
        <f>SUM(HX1:IK1)</f>
        <v>0</v>
      </c>
    </row>
    <row r="2" spans="1:246" s="147" customFormat="1" ht="13.15" customHeight="1" thickBot="1">
      <c r="A2" s="869" t="s">
        <v>5</v>
      </c>
      <c r="AB2" s="148"/>
      <c r="AC2" s="148"/>
      <c r="AD2" s="148"/>
      <c r="AE2" s="149"/>
      <c r="AF2" s="150"/>
      <c r="AG2" s="151"/>
      <c r="AH2" s="150"/>
      <c r="AI2" s="150"/>
      <c r="AJ2" s="150"/>
      <c r="AK2" s="150"/>
      <c r="AL2" s="150"/>
      <c r="BC2" s="152"/>
      <c r="BE2" s="544" t="s">
        <v>86</v>
      </c>
      <c r="BF2" s="400" t="s">
        <v>87</v>
      </c>
      <c r="BG2" s="401" t="s">
        <v>70</v>
      </c>
      <c r="BH2" s="402" t="s">
        <v>76</v>
      </c>
      <c r="BI2" s="402" t="s">
        <v>77</v>
      </c>
      <c r="BJ2" s="402" t="s">
        <v>78</v>
      </c>
      <c r="BK2" s="403" t="s">
        <v>88</v>
      </c>
      <c r="BL2" s="404" t="s">
        <v>89</v>
      </c>
      <c r="BM2" s="405" t="s">
        <v>90</v>
      </c>
      <c r="BN2" s="405" t="s">
        <v>91</v>
      </c>
      <c r="BO2" s="405" t="s">
        <v>92</v>
      </c>
      <c r="BP2" s="405" t="s">
        <v>93</v>
      </c>
      <c r="BQ2" s="406" t="s">
        <v>94</v>
      </c>
      <c r="BR2" s="407" t="s">
        <v>95</v>
      </c>
      <c r="BS2" s="408" t="s">
        <v>96</v>
      </c>
      <c r="BT2" s="409" t="s">
        <v>97</v>
      </c>
      <c r="BU2" s="409" t="s">
        <v>98</v>
      </c>
      <c r="BV2" s="408" t="s">
        <v>99</v>
      </c>
      <c r="BW2" s="409" t="s">
        <v>100</v>
      </c>
      <c r="BX2" s="409" t="s">
        <v>101</v>
      </c>
      <c r="BY2" s="409" t="s">
        <v>102</v>
      </c>
      <c r="BZ2" s="409" t="s">
        <v>103</v>
      </c>
      <c r="CA2" s="409" t="s">
        <v>104</v>
      </c>
      <c r="CB2" s="410" t="s">
        <v>105</v>
      </c>
      <c r="CC2" s="411" t="s">
        <v>106</v>
      </c>
      <c r="CD2" s="412" t="s">
        <v>107</v>
      </c>
      <c r="CE2" s="412" t="s">
        <v>108</v>
      </c>
      <c r="CF2" s="412" t="s">
        <v>109</v>
      </c>
      <c r="CG2" s="412" t="s">
        <v>110</v>
      </c>
      <c r="CH2" s="412" t="s">
        <v>52</v>
      </c>
      <c r="CI2" s="412" t="s">
        <v>111</v>
      </c>
      <c r="CJ2" s="413" t="s">
        <v>112</v>
      </c>
      <c r="CK2" s="414" t="s">
        <v>113</v>
      </c>
      <c r="CL2" s="415" t="s">
        <v>114</v>
      </c>
      <c r="CM2" s="416" t="s">
        <v>115</v>
      </c>
      <c r="CN2" s="417" t="s">
        <v>116</v>
      </c>
      <c r="CO2" s="417" t="s">
        <v>117</v>
      </c>
      <c r="CP2" s="417" t="s">
        <v>118</v>
      </c>
      <c r="CQ2" s="417" t="s">
        <v>116</v>
      </c>
      <c r="CR2" s="417" t="s">
        <v>117</v>
      </c>
      <c r="CS2" s="417" t="s">
        <v>118</v>
      </c>
      <c r="CT2" s="417" t="s">
        <v>17</v>
      </c>
      <c r="CU2" s="417" t="s">
        <v>21</v>
      </c>
      <c r="CV2" s="417" t="s">
        <v>119</v>
      </c>
      <c r="CW2" s="417" t="s">
        <v>17</v>
      </c>
      <c r="CX2" s="417" t="s">
        <v>21</v>
      </c>
      <c r="CY2" s="417" t="s">
        <v>119</v>
      </c>
      <c r="CZ2" s="417" t="s">
        <v>17</v>
      </c>
      <c r="DA2" s="417" t="s">
        <v>21</v>
      </c>
      <c r="DB2" s="418" t="s">
        <v>120</v>
      </c>
      <c r="DC2" s="419" t="s">
        <v>44</v>
      </c>
      <c r="DD2" s="420" t="s">
        <v>45</v>
      </c>
      <c r="DE2" s="421" t="s">
        <v>46</v>
      </c>
      <c r="DF2" s="419" t="s">
        <v>47</v>
      </c>
      <c r="DG2" s="420" t="s">
        <v>48</v>
      </c>
      <c r="DH2" s="420" t="s">
        <v>49</v>
      </c>
      <c r="DI2" s="421" t="s">
        <v>121</v>
      </c>
      <c r="DJ2" s="419" t="s">
        <v>51</v>
      </c>
      <c r="DK2" s="420" t="s">
        <v>52</v>
      </c>
      <c r="DL2" s="420" t="s">
        <v>53</v>
      </c>
      <c r="DM2" s="421" t="s">
        <v>54</v>
      </c>
      <c r="DN2" s="422" t="s">
        <v>55</v>
      </c>
      <c r="DO2" s="420" t="s">
        <v>56</v>
      </c>
      <c r="DP2" s="421" t="s">
        <v>57</v>
      </c>
      <c r="DQ2" s="423" t="s">
        <v>44</v>
      </c>
      <c r="DR2" s="424" t="s">
        <v>45</v>
      </c>
      <c r="DS2" s="425" t="s">
        <v>46</v>
      </c>
      <c r="DT2" s="423" t="s">
        <v>47</v>
      </c>
      <c r="DU2" s="424" t="s">
        <v>48</v>
      </c>
      <c r="DV2" s="424" t="s">
        <v>49</v>
      </c>
      <c r="DW2" s="425" t="s">
        <v>121</v>
      </c>
      <c r="DX2" s="423" t="s">
        <v>51</v>
      </c>
      <c r="DY2" s="424" t="s">
        <v>52</v>
      </c>
      <c r="DZ2" s="424" t="s">
        <v>53</v>
      </c>
      <c r="EA2" s="425" t="s">
        <v>54</v>
      </c>
      <c r="EB2" s="426" t="s">
        <v>55</v>
      </c>
      <c r="EC2" s="424" t="s">
        <v>56</v>
      </c>
      <c r="ED2" s="425" t="s">
        <v>57</v>
      </c>
      <c r="EE2" s="427" t="s">
        <v>122</v>
      </c>
      <c r="EF2" s="427" t="s">
        <v>123</v>
      </c>
      <c r="EG2" s="427" t="s">
        <v>124</v>
      </c>
      <c r="EH2" s="427" t="s">
        <v>125</v>
      </c>
      <c r="EI2" s="506" t="s">
        <v>126</v>
      </c>
      <c r="EJ2" s="507" t="s">
        <v>122</v>
      </c>
      <c r="EK2" s="427" t="s">
        <v>123</v>
      </c>
      <c r="EL2" s="427" t="s">
        <v>124</v>
      </c>
      <c r="EM2" s="427" t="s">
        <v>127</v>
      </c>
      <c r="EN2" s="508" t="s">
        <v>126</v>
      </c>
      <c r="EO2" s="433" t="s">
        <v>128</v>
      </c>
      <c r="EP2" s="434" t="s">
        <v>129</v>
      </c>
      <c r="EQ2" s="435" t="s">
        <v>130</v>
      </c>
      <c r="ER2" s="435" t="s">
        <v>131</v>
      </c>
      <c r="ES2" s="435" t="s">
        <v>132</v>
      </c>
      <c r="ET2" s="435" t="s">
        <v>133</v>
      </c>
      <c r="EU2" s="435" t="s">
        <v>134</v>
      </c>
      <c r="EV2" s="435" t="s">
        <v>135</v>
      </c>
      <c r="EW2" s="435" t="s">
        <v>136</v>
      </c>
      <c r="EX2" s="435" t="s">
        <v>137</v>
      </c>
      <c r="EY2" s="436" t="s">
        <v>138</v>
      </c>
      <c r="EZ2" s="433" t="s">
        <v>139</v>
      </c>
      <c r="FA2" s="434" t="s">
        <v>140</v>
      </c>
      <c r="FB2" s="434" t="s">
        <v>141</v>
      </c>
      <c r="FC2" s="434" t="s">
        <v>142</v>
      </c>
      <c r="FD2" s="434" t="s">
        <v>143</v>
      </c>
      <c r="FE2" s="434" t="s">
        <v>144</v>
      </c>
      <c r="FF2" s="434" t="s">
        <v>145</v>
      </c>
      <c r="FG2" s="434" t="s">
        <v>146</v>
      </c>
      <c r="FH2" s="434" t="s">
        <v>147</v>
      </c>
      <c r="FI2" s="434" t="s">
        <v>148</v>
      </c>
      <c r="FJ2" s="435" t="s">
        <v>149</v>
      </c>
      <c r="FK2" s="437" t="s">
        <v>150</v>
      </c>
      <c r="FL2" s="433" t="s">
        <v>151</v>
      </c>
      <c r="FM2" s="434" t="s">
        <v>152</v>
      </c>
      <c r="FN2" s="434" t="s">
        <v>153</v>
      </c>
      <c r="FO2" s="434" t="s">
        <v>154</v>
      </c>
      <c r="FP2" s="435" t="s">
        <v>155</v>
      </c>
      <c r="FQ2" s="435" t="s">
        <v>156</v>
      </c>
      <c r="FR2" s="434" t="s">
        <v>157</v>
      </c>
      <c r="FS2" s="435" t="s">
        <v>158</v>
      </c>
      <c r="FT2" s="435" t="s">
        <v>159</v>
      </c>
      <c r="FU2" s="435" t="s">
        <v>160</v>
      </c>
      <c r="FV2" s="437" t="s">
        <v>161</v>
      </c>
      <c r="FW2" s="438" t="s">
        <v>162</v>
      </c>
      <c r="FX2" s="434" t="s">
        <v>163</v>
      </c>
      <c r="FY2" s="435" t="s">
        <v>164</v>
      </c>
      <c r="FZ2" s="434" t="s">
        <v>165</v>
      </c>
      <c r="GA2" s="434" t="s">
        <v>166</v>
      </c>
      <c r="GB2" s="434" t="s">
        <v>167</v>
      </c>
      <c r="GC2" s="435" t="s">
        <v>168</v>
      </c>
      <c r="GD2" s="439" t="s">
        <v>169</v>
      </c>
      <c r="GE2" s="440" t="s">
        <v>170</v>
      </c>
      <c r="GF2" s="441" t="s">
        <v>171</v>
      </c>
      <c r="GG2" s="442" t="s">
        <v>172</v>
      </c>
      <c r="GH2" s="443" t="s">
        <v>128</v>
      </c>
      <c r="GI2" s="444" t="s">
        <v>129</v>
      </c>
      <c r="GJ2" s="445" t="s">
        <v>130</v>
      </c>
      <c r="GK2" s="445" t="s">
        <v>131</v>
      </c>
      <c r="GL2" s="445" t="s">
        <v>132</v>
      </c>
      <c r="GM2" s="445" t="s">
        <v>133</v>
      </c>
      <c r="GN2" s="445" t="s">
        <v>134</v>
      </c>
      <c r="GO2" s="445" t="s">
        <v>135</v>
      </c>
      <c r="GP2" s="445" t="s">
        <v>136</v>
      </c>
      <c r="GQ2" s="445" t="s">
        <v>137</v>
      </c>
      <c r="GR2" s="446" t="s">
        <v>138</v>
      </c>
      <c r="GS2" s="443" t="s">
        <v>139</v>
      </c>
      <c r="GT2" s="444" t="s">
        <v>140</v>
      </c>
      <c r="GU2" s="444" t="s">
        <v>141</v>
      </c>
      <c r="GV2" s="444" t="s">
        <v>142</v>
      </c>
      <c r="GW2" s="444" t="s">
        <v>143</v>
      </c>
      <c r="GX2" s="444" t="s">
        <v>144</v>
      </c>
      <c r="GY2" s="444" t="s">
        <v>145</v>
      </c>
      <c r="GZ2" s="444" t="s">
        <v>146</v>
      </c>
      <c r="HA2" s="444" t="s">
        <v>147</v>
      </c>
      <c r="HB2" s="444" t="s">
        <v>148</v>
      </c>
      <c r="HC2" s="445" t="s">
        <v>149</v>
      </c>
      <c r="HD2" s="447" t="s">
        <v>150</v>
      </c>
      <c r="HE2" s="443" t="s">
        <v>151</v>
      </c>
      <c r="HF2" s="444" t="s">
        <v>152</v>
      </c>
      <c r="HG2" s="444" t="s">
        <v>153</v>
      </c>
      <c r="HH2" s="444" t="s">
        <v>154</v>
      </c>
      <c r="HI2" s="445" t="s">
        <v>155</v>
      </c>
      <c r="HJ2" s="445" t="s">
        <v>156</v>
      </c>
      <c r="HK2" s="444" t="s">
        <v>157</v>
      </c>
      <c r="HL2" s="445" t="s">
        <v>158</v>
      </c>
      <c r="HM2" s="445" t="s">
        <v>159</v>
      </c>
      <c r="HN2" s="445" t="s">
        <v>160</v>
      </c>
      <c r="HO2" s="447" t="s">
        <v>161</v>
      </c>
      <c r="HP2" s="448" t="s">
        <v>162</v>
      </c>
      <c r="HQ2" s="444" t="s">
        <v>163</v>
      </c>
      <c r="HR2" s="445" t="s">
        <v>164</v>
      </c>
      <c r="HS2" s="444" t="s">
        <v>165</v>
      </c>
      <c r="HT2" s="444" t="s">
        <v>166</v>
      </c>
      <c r="HU2" s="444" t="s">
        <v>167</v>
      </c>
      <c r="HV2" s="445" t="s">
        <v>168</v>
      </c>
      <c r="HW2" s="446" t="s">
        <v>169</v>
      </c>
      <c r="HX2" s="428" t="s">
        <v>44</v>
      </c>
      <c r="HY2" s="429" t="s">
        <v>45</v>
      </c>
      <c r="HZ2" s="430" t="s">
        <v>46</v>
      </c>
      <c r="IA2" s="428" t="s">
        <v>47</v>
      </c>
      <c r="IB2" s="429" t="s">
        <v>48</v>
      </c>
      <c r="IC2" s="429" t="s">
        <v>49</v>
      </c>
      <c r="ID2" s="430" t="s">
        <v>121</v>
      </c>
      <c r="IE2" s="428" t="s">
        <v>51</v>
      </c>
      <c r="IF2" s="429" t="s">
        <v>52</v>
      </c>
      <c r="IG2" s="429" t="s">
        <v>53</v>
      </c>
      <c r="IH2" s="430" t="s">
        <v>54</v>
      </c>
      <c r="II2" s="431" t="s">
        <v>55</v>
      </c>
      <c r="IJ2" s="429" t="s">
        <v>56</v>
      </c>
      <c r="IK2" s="432" t="s">
        <v>57</v>
      </c>
      <c r="IL2" s="579" t="s">
        <v>81</v>
      </c>
    </row>
    <row r="3" spans="1:246" ht="33" customHeight="1" thickBot="1">
      <c r="A3" s="4"/>
      <c r="B3" s="5"/>
      <c r="C3" s="22"/>
      <c r="D3" s="5"/>
      <c r="E3" s="5"/>
      <c r="F3" s="5"/>
      <c r="G3" s="5"/>
      <c r="H3" s="5"/>
      <c r="I3" s="5"/>
      <c r="J3" s="1355" t="s">
        <v>173</v>
      </c>
      <c r="K3" s="1355"/>
      <c r="L3" s="1355"/>
      <c r="M3" s="1355"/>
      <c r="N3" s="1355"/>
      <c r="O3" s="1355"/>
      <c r="P3" s="1355"/>
      <c r="Q3" s="1355"/>
      <c r="R3" s="1355"/>
      <c r="S3" s="1355"/>
      <c r="T3" s="1355"/>
      <c r="U3" s="1355"/>
      <c r="V3" s="1355"/>
      <c r="W3" s="1355"/>
      <c r="X3" s="1355"/>
      <c r="Y3" s="1355"/>
      <c r="Z3" s="1355"/>
      <c r="AA3" s="1355"/>
      <c r="AB3" s="1355"/>
      <c r="AC3" s="1355"/>
      <c r="AD3" s="1355"/>
      <c r="AE3" s="1355"/>
      <c r="AF3" s="1412" t="s">
        <v>174</v>
      </c>
      <c r="AG3" s="1413"/>
      <c r="AH3" s="1413"/>
      <c r="AI3" s="1413"/>
      <c r="AJ3" s="1413"/>
      <c r="AK3" s="1419" t="s">
        <v>175</v>
      </c>
      <c r="AL3" s="1420"/>
      <c r="AM3" s="39"/>
      <c r="AN3" s="39"/>
      <c r="AO3" s="39"/>
      <c r="AP3" s="39"/>
      <c r="AQ3" s="39"/>
      <c r="AR3" s="39"/>
      <c r="AS3" s="39"/>
      <c r="AT3" s="39"/>
      <c r="AU3" s="759"/>
      <c r="AV3" s="759"/>
      <c r="AW3" s="759"/>
      <c r="AX3" s="759"/>
      <c r="AY3" s="759"/>
      <c r="AZ3" s="759"/>
      <c r="BA3" s="759"/>
      <c r="BB3" s="759"/>
      <c r="BE3" s="580"/>
      <c r="BF3" s="1815" t="s">
        <v>176</v>
      </c>
      <c r="BG3" s="1816"/>
      <c r="BH3" s="1816"/>
      <c r="BI3" s="1816"/>
      <c r="BJ3" s="1816"/>
      <c r="BK3" s="1816"/>
      <c r="BL3" s="1819" t="s">
        <v>177</v>
      </c>
      <c r="BM3" s="1820"/>
      <c r="BN3" s="1820"/>
      <c r="BO3" s="1820"/>
      <c r="BP3" s="1820"/>
      <c r="BQ3" s="1821"/>
      <c r="BR3" s="1825" t="s">
        <v>178</v>
      </c>
      <c r="BS3" s="1826"/>
      <c r="BT3" s="1826" t="s">
        <v>179</v>
      </c>
      <c r="BU3" s="1826"/>
      <c r="BV3" s="1826"/>
      <c r="BW3" s="1829" t="s">
        <v>180</v>
      </c>
      <c r="BX3" s="1830"/>
      <c r="BY3" s="1829" t="s">
        <v>181</v>
      </c>
      <c r="BZ3" s="1849"/>
      <c r="CA3" s="1849"/>
      <c r="CB3" s="1849"/>
      <c r="CC3" s="1851" t="s">
        <v>182</v>
      </c>
      <c r="CD3" s="1852"/>
      <c r="CE3" s="1852"/>
      <c r="CF3" s="1852"/>
      <c r="CG3" s="1852"/>
      <c r="CH3" s="1852"/>
      <c r="CI3" s="1852"/>
      <c r="CJ3" s="1852"/>
      <c r="CK3" s="1853"/>
      <c r="CL3" s="1857" t="s">
        <v>183</v>
      </c>
      <c r="CM3" s="1858"/>
      <c r="CN3" s="894" t="s">
        <v>184</v>
      </c>
      <c r="CO3" s="895"/>
      <c r="CP3" s="896"/>
      <c r="CQ3" s="1866" t="s">
        <v>185</v>
      </c>
      <c r="CR3" s="1857"/>
      <c r="CS3" s="1858"/>
      <c r="CT3" s="1868" t="s">
        <v>186</v>
      </c>
      <c r="CU3" s="1868"/>
      <c r="CV3" s="1868"/>
      <c r="CW3" s="1868" t="s">
        <v>187</v>
      </c>
      <c r="CX3" s="1868"/>
      <c r="CY3" s="1868"/>
      <c r="CZ3" s="1866" t="s">
        <v>188</v>
      </c>
      <c r="DA3" s="1857"/>
      <c r="DB3" s="1857"/>
      <c r="DC3" s="1910" t="s">
        <v>189</v>
      </c>
      <c r="DD3" s="1911"/>
      <c r="DE3" s="1912"/>
      <c r="DF3" s="1913" t="s">
        <v>190</v>
      </c>
      <c r="DG3" s="1911"/>
      <c r="DH3" s="1911"/>
      <c r="DI3" s="1912"/>
      <c r="DJ3" s="1913" t="s">
        <v>191</v>
      </c>
      <c r="DK3" s="1911"/>
      <c r="DL3" s="1911"/>
      <c r="DM3" s="1912"/>
      <c r="DN3" s="1913" t="s">
        <v>192</v>
      </c>
      <c r="DO3" s="1911"/>
      <c r="DP3" s="1914"/>
      <c r="DQ3" s="1915" t="s">
        <v>189</v>
      </c>
      <c r="DR3" s="1880"/>
      <c r="DS3" s="1881"/>
      <c r="DT3" s="1879" t="s">
        <v>190</v>
      </c>
      <c r="DU3" s="1880"/>
      <c r="DV3" s="1880"/>
      <c r="DW3" s="1881"/>
      <c r="DX3" s="1879" t="s">
        <v>191</v>
      </c>
      <c r="DY3" s="1880"/>
      <c r="DZ3" s="1880"/>
      <c r="EA3" s="1881"/>
      <c r="EB3" s="1879" t="s">
        <v>192</v>
      </c>
      <c r="EC3" s="1880"/>
      <c r="ED3" s="1882"/>
      <c r="EE3" s="1876" t="s">
        <v>193</v>
      </c>
      <c r="EF3" s="1877"/>
      <c r="EG3" s="1877"/>
      <c r="EH3" s="1877"/>
      <c r="EI3" s="1877"/>
      <c r="EJ3" s="1876" t="s">
        <v>194</v>
      </c>
      <c r="EK3" s="1877"/>
      <c r="EL3" s="1877"/>
      <c r="EM3" s="1877"/>
      <c r="EN3" s="1878"/>
      <c r="EO3" s="1863" t="s">
        <v>44</v>
      </c>
      <c r="EP3" s="1861"/>
      <c r="EQ3" s="1861"/>
      <c r="ER3" s="1861"/>
      <c r="ES3" s="1861"/>
      <c r="ET3" s="1861"/>
      <c r="EU3" s="1861" t="s">
        <v>45</v>
      </c>
      <c r="EV3" s="1861"/>
      <c r="EW3" s="1861"/>
      <c r="EX3" s="1861" t="s">
        <v>46</v>
      </c>
      <c r="EY3" s="1862"/>
      <c r="EZ3" s="1861" t="s">
        <v>47</v>
      </c>
      <c r="FA3" s="1861"/>
      <c r="FB3" s="1861"/>
      <c r="FC3" s="1861"/>
      <c r="FD3" s="1861"/>
      <c r="FE3" s="1863" t="s">
        <v>48</v>
      </c>
      <c r="FF3" s="1861"/>
      <c r="FG3" s="1861" t="s">
        <v>49</v>
      </c>
      <c r="FH3" s="1861"/>
      <c r="FI3" s="1861" t="s">
        <v>121</v>
      </c>
      <c r="FJ3" s="1861"/>
      <c r="FK3" s="1862"/>
      <c r="FL3" s="1863" t="s">
        <v>51</v>
      </c>
      <c r="FM3" s="1861"/>
      <c r="FN3" s="1861"/>
      <c r="FO3" s="1861" t="s">
        <v>52</v>
      </c>
      <c r="FP3" s="1861"/>
      <c r="FQ3" s="1861"/>
      <c r="FR3" s="1861" t="s">
        <v>53</v>
      </c>
      <c r="FS3" s="1861"/>
      <c r="FT3" s="1861" t="s">
        <v>54</v>
      </c>
      <c r="FU3" s="1861"/>
      <c r="FV3" s="1862"/>
      <c r="FW3" s="1863" t="s">
        <v>55</v>
      </c>
      <c r="FX3" s="1861"/>
      <c r="FY3" s="1861"/>
      <c r="FZ3" s="1861" t="s">
        <v>56</v>
      </c>
      <c r="GA3" s="1861"/>
      <c r="GB3" s="1861"/>
      <c r="GC3" s="1861" t="s">
        <v>57</v>
      </c>
      <c r="GD3" s="1862"/>
      <c r="GE3" s="1895" t="s">
        <v>195</v>
      </c>
      <c r="GF3" s="1896"/>
      <c r="GG3" s="1897"/>
      <c r="GH3" s="1883" t="s">
        <v>44</v>
      </c>
      <c r="GI3" s="1884"/>
      <c r="GJ3" s="1884"/>
      <c r="GK3" s="1884"/>
      <c r="GL3" s="1884"/>
      <c r="GM3" s="1884"/>
      <c r="GN3" s="1884" t="s">
        <v>45</v>
      </c>
      <c r="GO3" s="1884"/>
      <c r="GP3" s="1884"/>
      <c r="GQ3" s="1884" t="s">
        <v>46</v>
      </c>
      <c r="GR3" s="1885"/>
      <c r="GS3" s="1884" t="s">
        <v>47</v>
      </c>
      <c r="GT3" s="1884"/>
      <c r="GU3" s="1884"/>
      <c r="GV3" s="1884"/>
      <c r="GW3" s="1884"/>
      <c r="GX3" s="1883" t="s">
        <v>48</v>
      </c>
      <c r="GY3" s="1884"/>
      <c r="GZ3" s="1884" t="s">
        <v>49</v>
      </c>
      <c r="HA3" s="1884"/>
      <c r="HB3" s="1884" t="s">
        <v>121</v>
      </c>
      <c r="HC3" s="1884"/>
      <c r="HD3" s="1885"/>
      <c r="HE3" s="1883" t="s">
        <v>51</v>
      </c>
      <c r="HF3" s="1884"/>
      <c r="HG3" s="1884"/>
      <c r="HH3" s="1884" t="s">
        <v>52</v>
      </c>
      <c r="HI3" s="1884"/>
      <c r="HJ3" s="1884"/>
      <c r="HK3" s="1884" t="s">
        <v>53</v>
      </c>
      <c r="HL3" s="1884"/>
      <c r="HM3" s="1884" t="s">
        <v>54</v>
      </c>
      <c r="HN3" s="1884"/>
      <c r="HO3" s="1885"/>
      <c r="HP3" s="1883" t="s">
        <v>55</v>
      </c>
      <c r="HQ3" s="1884"/>
      <c r="HR3" s="1884"/>
      <c r="HS3" s="1884" t="s">
        <v>56</v>
      </c>
      <c r="HT3" s="1884"/>
      <c r="HU3" s="1884"/>
      <c r="HV3" s="1884" t="s">
        <v>57</v>
      </c>
      <c r="HW3" s="1885"/>
      <c r="HX3" s="1888" t="s">
        <v>189</v>
      </c>
      <c r="HY3" s="1886"/>
      <c r="HZ3" s="1887"/>
      <c r="IA3" s="1888" t="s">
        <v>190</v>
      </c>
      <c r="IB3" s="1886"/>
      <c r="IC3" s="1886"/>
      <c r="ID3" s="1887"/>
      <c r="IE3" s="1888" t="s">
        <v>191</v>
      </c>
      <c r="IF3" s="1886"/>
      <c r="IG3" s="1886"/>
      <c r="IH3" s="1887"/>
      <c r="II3" s="1886" t="s">
        <v>192</v>
      </c>
      <c r="IJ3" s="1886"/>
      <c r="IK3" s="1887"/>
      <c r="IL3" s="1864"/>
    </row>
    <row r="4" spans="1:246" s="10" customFormat="1" ht="26.45" customHeight="1" thickBot="1">
      <c r="A4" s="6"/>
      <c r="B4" s="7"/>
      <c r="C4" s="8"/>
      <c r="D4" s="7"/>
      <c r="E4" s="7"/>
      <c r="F4" s="7"/>
      <c r="G4" s="7"/>
      <c r="H4" s="7"/>
      <c r="I4" s="7"/>
      <c r="J4" s="1356"/>
      <c r="K4" s="1356"/>
      <c r="L4" s="1356"/>
      <c r="M4" s="1356"/>
      <c r="N4" s="1356"/>
      <c r="O4" s="1356"/>
      <c r="P4" s="1356"/>
      <c r="Q4" s="1356"/>
      <c r="R4" s="1356"/>
      <c r="S4" s="1356"/>
      <c r="T4" s="1356"/>
      <c r="U4" s="1356"/>
      <c r="V4" s="1356"/>
      <c r="W4" s="1356"/>
      <c r="X4" s="1356"/>
      <c r="Y4" s="1356"/>
      <c r="Z4" s="1356"/>
      <c r="AA4" s="1356"/>
      <c r="AB4" s="1356"/>
      <c r="AC4" s="1356"/>
      <c r="AD4" s="1356"/>
      <c r="AE4" s="1356"/>
      <c r="AF4" s="1414"/>
      <c r="AG4" s="1415"/>
      <c r="AH4" s="1415"/>
      <c r="AI4" s="1415"/>
      <c r="AJ4" s="1415"/>
      <c r="AK4" s="1419"/>
      <c r="AL4" s="1420"/>
      <c r="AM4" s="9"/>
      <c r="AN4" s="9"/>
      <c r="AO4" s="9"/>
      <c r="AP4" s="9"/>
      <c r="AQ4" s="9"/>
      <c r="AR4" s="9"/>
      <c r="AS4" s="9"/>
      <c r="AT4" s="9"/>
      <c r="AU4" s="760"/>
      <c r="AV4" s="760"/>
      <c r="AW4" s="760"/>
      <c r="AX4" s="760"/>
      <c r="AY4" s="760"/>
      <c r="AZ4" s="760"/>
      <c r="BA4" s="760"/>
      <c r="BB4" s="760"/>
      <c r="BC4" s="39"/>
      <c r="BD4" s="760"/>
      <c r="BE4" s="580"/>
      <c r="BF4" s="1817"/>
      <c r="BG4" s="1818"/>
      <c r="BH4" s="1818"/>
      <c r="BI4" s="1818"/>
      <c r="BJ4" s="1818"/>
      <c r="BK4" s="1818"/>
      <c r="BL4" s="1822"/>
      <c r="BM4" s="1823"/>
      <c r="BN4" s="1823"/>
      <c r="BO4" s="1823"/>
      <c r="BP4" s="1823"/>
      <c r="BQ4" s="1824"/>
      <c r="BR4" s="1827"/>
      <c r="BS4" s="1828"/>
      <c r="BT4" s="1828"/>
      <c r="BU4" s="1828"/>
      <c r="BV4" s="1828"/>
      <c r="BW4" s="1831"/>
      <c r="BX4" s="1832"/>
      <c r="BY4" s="1831"/>
      <c r="BZ4" s="1850"/>
      <c r="CA4" s="1850"/>
      <c r="CB4" s="1850"/>
      <c r="CC4" s="1854"/>
      <c r="CD4" s="1855"/>
      <c r="CE4" s="1855"/>
      <c r="CF4" s="1855"/>
      <c r="CG4" s="1855"/>
      <c r="CH4" s="1855"/>
      <c r="CI4" s="1855"/>
      <c r="CJ4" s="1855"/>
      <c r="CK4" s="1856"/>
      <c r="CL4" s="1859"/>
      <c r="CM4" s="1860"/>
      <c r="CN4" s="897"/>
      <c r="CO4" s="898"/>
      <c r="CP4" s="899"/>
      <c r="CQ4" s="1867"/>
      <c r="CR4" s="1859"/>
      <c r="CS4" s="1860"/>
      <c r="CT4" s="1869"/>
      <c r="CU4" s="1869"/>
      <c r="CV4" s="1869"/>
      <c r="CW4" s="1869"/>
      <c r="CX4" s="1869"/>
      <c r="CY4" s="1869"/>
      <c r="CZ4" s="1867"/>
      <c r="DA4" s="1859"/>
      <c r="DB4" s="1859"/>
      <c r="DC4" s="1870" t="s">
        <v>196</v>
      </c>
      <c r="DD4" s="1871"/>
      <c r="DE4" s="1871"/>
      <c r="DF4" s="1871"/>
      <c r="DG4" s="1871"/>
      <c r="DH4" s="1871"/>
      <c r="DI4" s="1871"/>
      <c r="DJ4" s="1871"/>
      <c r="DK4" s="1871"/>
      <c r="DL4" s="1871"/>
      <c r="DM4" s="1871"/>
      <c r="DN4" s="1871"/>
      <c r="DO4" s="1871"/>
      <c r="DP4" s="1872"/>
      <c r="DQ4" s="1873" t="s">
        <v>197</v>
      </c>
      <c r="DR4" s="1874"/>
      <c r="DS4" s="1874"/>
      <c r="DT4" s="1874"/>
      <c r="DU4" s="1874"/>
      <c r="DV4" s="1874"/>
      <c r="DW4" s="1874"/>
      <c r="DX4" s="1874"/>
      <c r="DY4" s="1874"/>
      <c r="DZ4" s="1874"/>
      <c r="EA4" s="1874"/>
      <c r="EB4" s="1874"/>
      <c r="EC4" s="1874"/>
      <c r="ED4" s="1875"/>
      <c r="EE4" s="1907" t="s">
        <v>198</v>
      </c>
      <c r="EF4" s="1908"/>
      <c r="EG4" s="1908"/>
      <c r="EH4" s="1908"/>
      <c r="EI4" s="1908"/>
      <c r="EJ4" s="1908"/>
      <c r="EK4" s="1908"/>
      <c r="EL4" s="1908"/>
      <c r="EM4" s="1908"/>
      <c r="EN4" s="1909"/>
      <c r="EO4" s="1904" t="s">
        <v>189</v>
      </c>
      <c r="EP4" s="1905"/>
      <c r="EQ4" s="1905"/>
      <c r="ER4" s="1905"/>
      <c r="ES4" s="1905"/>
      <c r="ET4" s="1905"/>
      <c r="EU4" s="1905"/>
      <c r="EV4" s="1905"/>
      <c r="EW4" s="1905"/>
      <c r="EX4" s="1905"/>
      <c r="EY4" s="1906"/>
      <c r="EZ4" s="1904" t="s">
        <v>190</v>
      </c>
      <c r="FA4" s="1905"/>
      <c r="FB4" s="1905"/>
      <c r="FC4" s="1905"/>
      <c r="FD4" s="1905"/>
      <c r="FE4" s="1905"/>
      <c r="FF4" s="1905"/>
      <c r="FG4" s="1905"/>
      <c r="FH4" s="1905"/>
      <c r="FI4" s="1905"/>
      <c r="FJ4" s="1905"/>
      <c r="FK4" s="1906"/>
      <c r="FL4" s="1904" t="s">
        <v>191</v>
      </c>
      <c r="FM4" s="1905"/>
      <c r="FN4" s="1905"/>
      <c r="FO4" s="1905"/>
      <c r="FP4" s="1905"/>
      <c r="FQ4" s="1905"/>
      <c r="FR4" s="1905"/>
      <c r="FS4" s="1905"/>
      <c r="FT4" s="1905"/>
      <c r="FU4" s="1905"/>
      <c r="FV4" s="1906"/>
      <c r="FW4" s="1904" t="s">
        <v>192</v>
      </c>
      <c r="FX4" s="1905"/>
      <c r="FY4" s="1905"/>
      <c r="FZ4" s="1905"/>
      <c r="GA4" s="1905"/>
      <c r="GB4" s="1905"/>
      <c r="GC4" s="1905"/>
      <c r="GD4" s="1906"/>
      <c r="GE4" s="1898"/>
      <c r="GF4" s="1899"/>
      <c r="GG4" s="1900"/>
      <c r="GH4" s="1892" t="s">
        <v>189</v>
      </c>
      <c r="GI4" s="1893"/>
      <c r="GJ4" s="1893"/>
      <c r="GK4" s="1893"/>
      <c r="GL4" s="1893"/>
      <c r="GM4" s="1893"/>
      <c r="GN4" s="1893"/>
      <c r="GO4" s="1893"/>
      <c r="GP4" s="1893"/>
      <c r="GQ4" s="1893"/>
      <c r="GR4" s="1894"/>
      <c r="GS4" s="1892" t="s">
        <v>190</v>
      </c>
      <c r="GT4" s="1893"/>
      <c r="GU4" s="1893"/>
      <c r="GV4" s="1893"/>
      <c r="GW4" s="1893"/>
      <c r="GX4" s="1893"/>
      <c r="GY4" s="1893"/>
      <c r="GZ4" s="1893"/>
      <c r="HA4" s="1893"/>
      <c r="HB4" s="1893"/>
      <c r="HC4" s="1893"/>
      <c r="HD4" s="1894"/>
      <c r="HE4" s="1892" t="s">
        <v>191</v>
      </c>
      <c r="HF4" s="1893"/>
      <c r="HG4" s="1893"/>
      <c r="HH4" s="1893"/>
      <c r="HI4" s="1893"/>
      <c r="HJ4" s="1893"/>
      <c r="HK4" s="1893"/>
      <c r="HL4" s="1893"/>
      <c r="HM4" s="1893"/>
      <c r="HN4" s="1893"/>
      <c r="HO4" s="1894"/>
      <c r="HP4" s="1892" t="s">
        <v>192</v>
      </c>
      <c r="HQ4" s="1893"/>
      <c r="HR4" s="1893"/>
      <c r="HS4" s="1893"/>
      <c r="HT4" s="1893"/>
      <c r="HU4" s="1893"/>
      <c r="HV4" s="1893"/>
      <c r="HW4" s="1894"/>
      <c r="HX4" s="1888" t="s">
        <v>199</v>
      </c>
      <c r="HY4" s="1886"/>
      <c r="HZ4" s="1886"/>
      <c r="IA4" s="1886"/>
      <c r="IB4" s="1886"/>
      <c r="IC4" s="1886"/>
      <c r="ID4" s="1886"/>
      <c r="IE4" s="1886"/>
      <c r="IF4" s="1886"/>
      <c r="IG4" s="1886"/>
      <c r="IH4" s="1886"/>
      <c r="II4" s="1886"/>
      <c r="IJ4" s="1886"/>
      <c r="IK4" s="1887"/>
      <c r="IL4" s="1865"/>
    </row>
    <row r="5" spans="1:246" ht="24" customHeight="1" thickBot="1">
      <c r="A5" s="1421" t="s">
        <v>200</v>
      </c>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06" t="s">
        <v>201</v>
      </c>
      <c r="AG5" s="1407"/>
      <c r="AH5" s="1407"/>
      <c r="AI5" s="1407"/>
      <c r="AJ5" s="1407"/>
      <c r="AK5" s="1407"/>
      <c r="AL5" s="1408"/>
      <c r="AM5" s="11"/>
      <c r="AN5" s="11"/>
      <c r="AO5" s="11"/>
      <c r="AP5" s="11"/>
      <c r="AQ5" s="11"/>
      <c r="AR5" s="11"/>
      <c r="AS5" s="11"/>
      <c r="AT5" s="11"/>
      <c r="AU5" s="761"/>
      <c r="AV5" s="761"/>
      <c r="AW5" s="761"/>
      <c r="AX5" s="761"/>
      <c r="AY5" s="761"/>
      <c r="AZ5" s="761"/>
      <c r="BA5" s="761"/>
      <c r="BB5" s="761"/>
      <c r="BC5" s="40"/>
      <c r="BD5" s="125"/>
      <c r="BE5" s="396"/>
      <c r="BF5" s="1833" t="s">
        <v>202</v>
      </c>
      <c r="BG5" s="1834"/>
      <c r="BH5" s="1834"/>
      <c r="BI5" s="1834"/>
      <c r="BJ5" s="1834"/>
      <c r="BK5" s="1834"/>
      <c r="BL5" s="1834"/>
      <c r="BM5" s="1834"/>
      <c r="BN5" s="1834"/>
      <c r="BO5" s="1834"/>
      <c r="BP5" s="1834"/>
      <c r="BQ5" s="1835"/>
      <c r="BR5" s="1836" t="s">
        <v>203</v>
      </c>
      <c r="BS5" s="1837"/>
      <c r="BT5" s="1837"/>
      <c r="BU5" s="1837"/>
      <c r="BV5" s="1837"/>
      <c r="BW5" s="1837"/>
      <c r="BX5" s="1837"/>
      <c r="BY5" s="1837"/>
      <c r="BZ5" s="1837"/>
      <c r="CA5" s="1837"/>
      <c r="CB5" s="1837"/>
      <c r="CC5" s="1837"/>
      <c r="CD5" s="1837"/>
      <c r="CE5" s="1837"/>
      <c r="CF5" s="1837"/>
      <c r="CG5" s="1837"/>
      <c r="CH5" s="1837"/>
      <c r="CI5" s="1837"/>
      <c r="CJ5" s="1837"/>
      <c r="CK5" s="1837"/>
      <c r="CL5" s="1837"/>
      <c r="CM5" s="1837"/>
      <c r="CN5" s="1837"/>
      <c r="CO5" s="1837"/>
      <c r="CP5" s="1837"/>
      <c r="CQ5" s="1837"/>
      <c r="CR5" s="1837"/>
      <c r="CS5" s="1837"/>
      <c r="CT5" s="1837"/>
      <c r="CU5" s="1837"/>
      <c r="CV5" s="1837"/>
      <c r="CW5" s="1837"/>
      <c r="CX5" s="1837"/>
      <c r="CY5" s="1837"/>
      <c r="CZ5" s="1837"/>
      <c r="DA5" s="1837"/>
      <c r="DB5" s="1838"/>
      <c r="DC5" s="1889" t="s">
        <v>204</v>
      </c>
      <c r="DD5" s="1890"/>
      <c r="DE5" s="1890"/>
      <c r="DF5" s="1890"/>
      <c r="DG5" s="1890"/>
      <c r="DH5" s="1890"/>
      <c r="DI5" s="1890"/>
      <c r="DJ5" s="1890"/>
      <c r="DK5" s="1890"/>
      <c r="DL5" s="1890"/>
      <c r="DM5" s="1890"/>
      <c r="DN5" s="1890"/>
      <c r="DO5" s="1890"/>
      <c r="DP5" s="1890"/>
      <c r="DQ5" s="1890"/>
      <c r="DR5" s="1890"/>
      <c r="DS5" s="1890"/>
      <c r="DT5" s="1890"/>
      <c r="DU5" s="1890"/>
      <c r="DV5" s="1890"/>
      <c r="DW5" s="1890"/>
      <c r="DX5" s="1890"/>
      <c r="DY5" s="1890"/>
      <c r="DZ5" s="1890"/>
      <c r="EA5" s="1890"/>
      <c r="EB5" s="1890"/>
      <c r="EC5" s="1890"/>
      <c r="ED5" s="1890"/>
      <c r="EE5" s="1890"/>
      <c r="EF5" s="1890"/>
      <c r="EG5" s="1890"/>
      <c r="EH5" s="1890"/>
      <c r="EI5" s="1890"/>
      <c r="EJ5" s="1890"/>
      <c r="EK5" s="1890"/>
      <c r="EL5" s="1890"/>
      <c r="EM5" s="1890"/>
      <c r="EN5" s="1891"/>
      <c r="EO5" s="1930" t="s">
        <v>205</v>
      </c>
      <c r="EP5" s="1931"/>
      <c r="EQ5" s="1931"/>
      <c r="ER5" s="1931"/>
      <c r="ES5" s="1931"/>
      <c r="ET5" s="1931"/>
      <c r="EU5" s="1931"/>
      <c r="EV5" s="1931"/>
      <c r="EW5" s="1931"/>
      <c r="EX5" s="1931"/>
      <c r="EY5" s="1931"/>
      <c r="EZ5" s="1931"/>
      <c r="FA5" s="1931"/>
      <c r="FB5" s="1931"/>
      <c r="FC5" s="1931"/>
      <c r="FD5" s="1931"/>
      <c r="FE5" s="1931"/>
      <c r="FF5" s="1931"/>
      <c r="FG5" s="1931"/>
      <c r="FH5" s="1931"/>
      <c r="FI5" s="1931"/>
      <c r="FJ5" s="1931"/>
      <c r="FK5" s="1931"/>
      <c r="FL5" s="1931"/>
      <c r="FM5" s="1931"/>
      <c r="FN5" s="1931"/>
      <c r="FO5" s="1931"/>
      <c r="FP5" s="1931"/>
      <c r="FQ5" s="1931"/>
      <c r="FR5" s="1931"/>
      <c r="FS5" s="1931"/>
      <c r="FT5" s="1931"/>
      <c r="FU5" s="1931"/>
      <c r="FV5" s="1931"/>
      <c r="FW5" s="1931"/>
      <c r="FX5" s="1931"/>
      <c r="FY5" s="1931"/>
      <c r="FZ5" s="1931"/>
      <c r="GA5" s="1931"/>
      <c r="GB5" s="1931"/>
      <c r="GC5" s="1931"/>
      <c r="GD5" s="1932"/>
      <c r="GE5" s="1901" t="s">
        <v>206</v>
      </c>
      <c r="GF5" s="1902"/>
      <c r="GG5" s="1902"/>
      <c r="GH5" s="1902"/>
      <c r="GI5" s="1902"/>
      <c r="GJ5" s="1902"/>
      <c r="GK5" s="1902"/>
      <c r="GL5" s="1902"/>
      <c r="GM5" s="1902"/>
      <c r="GN5" s="1902"/>
      <c r="GO5" s="1902"/>
      <c r="GP5" s="1902"/>
      <c r="GQ5" s="1902"/>
      <c r="GR5" s="1902"/>
      <c r="GS5" s="1902"/>
      <c r="GT5" s="1902"/>
      <c r="GU5" s="1902"/>
      <c r="GV5" s="1902"/>
      <c r="GW5" s="1902"/>
      <c r="GX5" s="1902"/>
      <c r="GY5" s="1902"/>
      <c r="GZ5" s="1902"/>
      <c r="HA5" s="1902"/>
      <c r="HB5" s="1902"/>
      <c r="HC5" s="1902"/>
      <c r="HD5" s="1902"/>
      <c r="HE5" s="1902"/>
      <c r="HF5" s="1902"/>
      <c r="HG5" s="1902"/>
      <c r="HH5" s="1902"/>
      <c r="HI5" s="1902"/>
      <c r="HJ5" s="1902"/>
      <c r="HK5" s="1902"/>
      <c r="HL5" s="1902"/>
      <c r="HM5" s="1902"/>
      <c r="HN5" s="1902"/>
      <c r="HO5" s="1902"/>
      <c r="HP5" s="1902"/>
      <c r="HQ5" s="1902"/>
      <c r="HR5" s="1902"/>
      <c r="HS5" s="1902"/>
      <c r="HT5" s="1902"/>
      <c r="HU5" s="1902"/>
      <c r="HV5" s="1902"/>
      <c r="HW5" s="1903"/>
      <c r="HX5" s="1889" t="s">
        <v>207</v>
      </c>
      <c r="HY5" s="1890"/>
      <c r="HZ5" s="1890"/>
      <c r="IA5" s="1890"/>
      <c r="IB5" s="1890"/>
      <c r="IC5" s="1890"/>
      <c r="ID5" s="1890"/>
      <c r="IE5" s="1890"/>
      <c r="IF5" s="1890"/>
      <c r="IG5" s="1890"/>
      <c r="IH5" s="1890"/>
      <c r="II5" s="1890"/>
      <c r="IJ5" s="1890"/>
      <c r="IK5" s="1890"/>
      <c r="IL5" s="1891"/>
    </row>
    <row r="6" spans="1:246" ht="24" customHeight="1">
      <c r="A6" s="1535" t="s">
        <v>208</v>
      </c>
      <c r="B6" s="1536"/>
      <c r="C6" s="1536"/>
      <c r="D6" s="1536"/>
      <c r="E6" s="1537" t="e">
        <f ca="1">VLOOKUP(AK73,'RESUMEN D'!A12:G31,3,FALSE)</f>
        <v>#VALUE!</v>
      </c>
      <c r="F6" s="1537"/>
      <c r="G6" s="1537"/>
      <c r="H6" s="1537"/>
      <c r="I6" s="1537"/>
      <c r="J6" s="1537"/>
      <c r="K6" s="1537"/>
      <c r="L6" s="1537"/>
      <c r="M6" s="1537"/>
      <c r="N6" s="1537"/>
      <c r="O6" s="1537"/>
      <c r="P6" s="1537"/>
      <c r="Q6" s="1536" t="s">
        <v>3</v>
      </c>
      <c r="R6" s="1536"/>
      <c r="S6" s="1536"/>
      <c r="T6" s="1536"/>
      <c r="U6" s="1536"/>
      <c r="V6" s="1539" t="e">
        <f ca="1">VLOOKUP(AK73,'RESUMEN D'!A12:G31,7,FALSE)</f>
        <v>#VALUE!</v>
      </c>
      <c r="W6" s="1539"/>
      <c r="X6" s="1539"/>
      <c r="Y6" s="1539"/>
      <c r="Z6" s="938" t="s">
        <v>209</v>
      </c>
      <c r="AA6" s="938"/>
      <c r="AB6" s="1537" t="e">
        <f ca="1">VLOOKUP(AK73,'LISTADO FAMILIAS'!A14:K33,8,FALSE)</f>
        <v>#VALUE!</v>
      </c>
      <c r="AC6" s="1537"/>
      <c r="AD6" s="1537"/>
      <c r="AE6" s="1538"/>
      <c r="AF6" s="1371" t="s">
        <v>210</v>
      </c>
      <c r="AG6" s="1372"/>
      <c r="AH6" s="1373"/>
      <c r="AI6" s="1560" t="e">
        <f ca="1">VLOOKUP(AK73,'LISTADO FAMILIAS'!A14:K33,10,FALSE)</f>
        <v>#VALUE!</v>
      </c>
      <c r="AJ6" s="1561"/>
      <c r="AK6" s="1561"/>
      <c r="AL6" s="1562"/>
      <c r="AM6" s="762"/>
      <c r="AN6" s="762"/>
      <c r="AO6" s="759"/>
      <c r="AP6" s="759"/>
      <c r="AQ6" s="759"/>
      <c r="AR6" s="759"/>
      <c r="AS6" s="759"/>
      <c r="AT6" s="759"/>
      <c r="AU6" s="759"/>
      <c r="AV6" s="759"/>
      <c r="AW6" s="761"/>
      <c r="AX6" s="761"/>
      <c r="AY6" s="761"/>
      <c r="AZ6" s="761"/>
      <c r="BA6" s="761"/>
      <c r="BB6" s="761"/>
      <c r="BC6" s="40"/>
      <c r="BE6" s="580"/>
      <c r="BF6" s="763"/>
      <c r="BG6" s="45"/>
      <c r="BH6" s="129"/>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580"/>
      <c r="DR6" s="580"/>
      <c r="DS6" s="580"/>
      <c r="DT6" s="580"/>
      <c r="DU6" s="580"/>
      <c r="DV6" s="580"/>
      <c r="DW6" s="580"/>
      <c r="DX6" s="580"/>
      <c r="DY6" s="580"/>
      <c r="DZ6" s="580"/>
      <c r="EA6" s="580"/>
      <c r="EB6" s="580"/>
      <c r="EC6" s="580"/>
      <c r="ED6" s="580"/>
      <c r="EE6" s="45"/>
      <c r="EF6" s="45"/>
      <c r="EG6" s="45"/>
      <c r="EH6" s="45"/>
      <c r="EI6" s="45"/>
      <c r="EJ6" s="45"/>
      <c r="EK6" s="45"/>
      <c r="EL6" s="45"/>
      <c r="EM6" s="45"/>
      <c r="EN6" s="45"/>
      <c r="EO6" s="580"/>
      <c r="EP6" s="580"/>
      <c r="EQ6" s="580"/>
      <c r="ER6" s="580"/>
      <c r="ES6" s="580"/>
      <c r="ET6" s="580"/>
      <c r="EU6" s="580"/>
      <c r="EV6" s="581"/>
      <c r="EW6" s="581"/>
      <c r="EX6" s="581"/>
      <c r="EY6" s="581"/>
      <c r="EZ6" s="581"/>
      <c r="FA6" s="581"/>
      <c r="FB6" s="137"/>
      <c r="FC6" s="581"/>
      <c r="FD6" s="582"/>
      <c r="FE6" s="582"/>
      <c r="FF6" s="582"/>
      <c r="FG6" s="582"/>
      <c r="FH6" s="582"/>
      <c r="FI6" s="582"/>
      <c r="FJ6" s="582"/>
      <c r="FK6" s="582"/>
      <c r="FL6" s="580"/>
      <c r="FM6" s="580"/>
      <c r="FN6" s="580"/>
      <c r="FO6" s="580"/>
      <c r="FP6" s="580"/>
      <c r="FQ6" s="580"/>
      <c r="FR6" s="580"/>
      <c r="FS6" s="580"/>
      <c r="FT6" s="580"/>
      <c r="FU6" s="580"/>
      <c r="FV6" s="580"/>
      <c r="FW6" s="580"/>
      <c r="FX6" s="580"/>
      <c r="FY6" s="580"/>
      <c r="FZ6" s="580"/>
      <c r="GA6" s="580"/>
      <c r="GB6" s="580"/>
      <c r="GC6" s="580"/>
      <c r="GD6" s="580"/>
      <c r="GE6" s="580"/>
      <c r="GF6" s="580"/>
      <c r="GG6" s="580"/>
      <c r="GH6" s="580"/>
      <c r="GI6" s="580"/>
      <c r="GJ6" s="580"/>
      <c r="GK6" s="580"/>
      <c r="GL6" s="580"/>
      <c r="GM6" s="580"/>
      <c r="GN6" s="580"/>
      <c r="GO6" s="580"/>
      <c r="GP6" s="580"/>
      <c r="GQ6" s="580"/>
      <c r="GR6" s="580"/>
      <c r="GS6" s="580"/>
      <c r="GT6" s="580"/>
      <c r="GU6" s="580"/>
      <c r="GV6" s="580"/>
      <c r="GW6" s="580"/>
      <c r="GX6" s="580"/>
      <c r="GY6" s="580"/>
      <c r="GZ6" s="580"/>
      <c r="HA6" s="580"/>
      <c r="HB6" s="580"/>
      <c r="HC6" s="580"/>
      <c r="HD6" s="580"/>
      <c r="HE6" s="580"/>
      <c r="HF6" s="580"/>
      <c r="HG6" s="580"/>
      <c r="HH6" s="580"/>
      <c r="HI6" s="580"/>
      <c r="HJ6" s="580"/>
      <c r="HK6" s="580"/>
      <c r="HL6" s="580"/>
      <c r="HM6" s="580"/>
      <c r="HN6" s="580"/>
      <c r="HO6" s="580"/>
      <c r="HP6" s="580"/>
      <c r="HQ6" s="580"/>
      <c r="HR6" s="580"/>
      <c r="HS6" s="580"/>
      <c r="HT6" s="580"/>
      <c r="HU6" s="580"/>
      <c r="HV6" s="580"/>
      <c r="HW6" s="580"/>
      <c r="HX6" s="580"/>
      <c r="HY6" s="580"/>
      <c r="HZ6" s="580"/>
      <c r="IA6" s="580"/>
      <c r="IB6" s="580"/>
      <c r="IC6" s="580"/>
      <c r="ID6" s="580"/>
      <c r="IE6" s="580"/>
      <c r="IF6" s="580"/>
      <c r="IG6" s="580"/>
      <c r="IH6" s="580"/>
      <c r="II6" s="580"/>
      <c r="IJ6" s="580"/>
      <c r="IK6" s="580"/>
      <c r="IL6" s="580"/>
    </row>
    <row r="7" spans="1:246" ht="24" customHeight="1" thickBot="1">
      <c r="A7" s="543" t="s">
        <v>211</v>
      </c>
      <c r="B7" s="535"/>
      <c r="C7" s="536"/>
      <c r="D7" s="1409" t="e">
        <f ca="1">VLOOKUP(AK73,'RESUMEN D'!A12:G31,4,FALSE)</f>
        <v>#VALUE!</v>
      </c>
      <c r="E7" s="1410"/>
      <c r="F7" s="1410"/>
      <c r="G7" s="1410"/>
      <c r="H7" s="1410"/>
      <c r="I7" s="1410"/>
      <c r="J7" s="1410"/>
      <c r="K7" s="1410"/>
      <c r="L7" s="1410"/>
      <c r="M7" s="1410"/>
      <c r="N7" s="1411"/>
      <c r="O7" s="1531" t="s">
        <v>212</v>
      </c>
      <c r="P7" s="1531"/>
      <c r="Q7" s="1531"/>
      <c r="R7" s="1532">
        <f>'RESUMEN D'!H3</f>
        <v>0</v>
      </c>
      <c r="S7" s="1533"/>
      <c r="T7" s="1533"/>
      <c r="U7" s="1533"/>
      <c r="V7" s="1533"/>
      <c r="W7" s="1534"/>
      <c r="X7" s="1531" t="s">
        <v>213</v>
      </c>
      <c r="Y7" s="1531"/>
      <c r="Z7" s="1555">
        <f>'RESUMEN D'!H4</f>
        <v>0</v>
      </c>
      <c r="AA7" s="1556"/>
      <c r="AB7" s="1556"/>
      <c r="AC7" s="1556"/>
      <c r="AD7" s="1556"/>
      <c r="AE7" s="1556"/>
      <c r="AF7" s="1592" t="s">
        <v>214</v>
      </c>
      <c r="AG7" s="1593"/>
      <c r="AH7" s="1593"/>
      <c r="AI7" s="538" t="e">
        <f ca="1">VLOOKUP(AK73,'LISTADO FAMILIAS'!A14:L33,12,FALSE)</f>
        <v>#VALUE!</v>
      </c>
      <c r="AJ7" s="539"/>
      <c r="AK7" s="539"/>
      <c r="AL7" s="540"/>
      <c r="AM7" s="764"/>
      <c r="AN7" s="764"/>
      <c r="AO7" s="764"/>
      <c r="AP7" s="764"/>
      <c r="AQ7" s="764"/>
      <c r="AR7" s="764"/>
      <c r="AS7" s="764"/>
      <c r="AT7" s="764"/>
      <c r="AU7" s="759"/>
      <c r="AV7" s="759"/>
      <c r="AW7" s="759"/>
      <c r="AX7" s="759"/>
      <c r="AY7" s="759"/>
      <c r="AZ7" s="759"/>
      <c r="BA7" s="761"/>
      <c r="BB7" s="761"/>
      <c r="BC7" s="40"/>
      <c r="BD7" s="125"/>
      <c r="BE7" s="393" t="s">
        <v>215</v>
      </c>
      <c r="BF7" s="763"/>
      <c r="BG7" s="45"/>
      <c r="BH7" s="129"/>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394"/>
      <c r="DR7" s="394"/>
      <c r="DS7" s="394"/>
      <c r="DT7" s="394"/>
      <c r="DU7" s="394"/>
      <c r="DV7" s="394"/>
      <c r="DW7" s="394"/>
      <c r="DX7" s="394"/>
      <c r="DY7" s="394"/>
      <c r="DZ7" s="394"/>
      <c r="EA7" s="394"/>
      <c r="EB7" s="394"/>
      <c r="EC7" s="395"/>
      <c r="ED7" s="395"/>
      <c r="EE7" s="45"/>
      <c r="EF7" s="45"/>
      <c r="EG7" s="45"/>
      <c r="EH7" s="45"/>
      <c r="EI7" s="45"/>
      <c r="EJ7" s="45"/>
      <c r="EK7" s="45"/>
      <c r="EL7" s="45"/>
      <c r="EM7" s="45"/>
      <c r="EN7" s="45"/>
      <c r="EO7" s="583"/>
      <c r="EP7" s="583"/>
      <c r="EQ7" s="246"/>
      <c r="ER7" s="583"/>
      <c r="ES7" s="583"/>
      <c r="ET7" s="583"/>
      <c r="EU7" s="246"/>
      <c r="EV7" s="583"/>
      <c r="EW7" s="583"/>
      <c r="EX7" s="584"/>
      <c r="EY7" s="246"/>
      <c r="EZ7" s="584"/>
      <c r="FA7" s="246"/>
      <c r="FB7" s="584"/>
      <c r="FC7" s="584"/>
      <c r="FD7" s="246"/>
      <c r="FE7" s="246"/>
      <c r="FF7" s="246"/>
      <c r="FG7" s="246"/>
      <c r="FH7" s="584"/>
      <c r="FI7" s="584"/>
      <c r="FJ7" s="246"/>
      <c r="FK7" s="584"/>
      <c r="FL7" s="580"/>
      <c r="FM7" s="580"/>
      <c r="FN7" s="580"/>
      <c r="FO7" s="580"/>
      <c r="FP7" s="580"/>
      <c r="FQ7" s="580"/>
      <c r="FR7" s="580"/>
      <c r="FS7" s="580"/>
      <c r="FT7" s="580"/>
      <c r="FU7" s="580"/>
      <c r="FV7" s="580"/>
      <c r="FW7" s="580"/>
      <c r="FX7" s="580"/>
      <c r="FY7" s="580"/>
      <c r="FZ7" s="580"/>
      <c r="GA7" s="580"/>
      <c r="GB7" s="580"/>
      <c r="GC7" s="580"/>
      <c r="GD7" s="580"/>
      <c r="GE7" s="580"/>
      <c r="GF7" s="580"/>
      <c r="GG7" s="580"/>
      <c r="GH7" s="580"/>
      <c r="GI7" s="580"/>
      <c r="GJ7" s="580"/>
      <c r="GK7" s="580"/>
      <c r="GL7" s="580"/>
      <c r="GM7" s="580"/>
      <c r="GN7" s="580"/>
      <c r="GO7" s="580"/>
      <c r="GP7" s="580"/>
      <c r="GQ7" s="580"/>
      <c r="GR7" s="580"/>
      <c r="GS7" s="580"/>
      <c r="GT7" s="580"/>
      <c r="GU7" s="580"/>
      <c r="GV7" s="580"/>
      <c r="GW7" s="580"/>
      <c r="GX7" s="580"/>
      <c r="GY7" s="580"/>
      <c r="GZ7" s="580"/>
      <c r="HA7" s="580"/>
      <c r="HB7" s="580"/>
      <c r="HC7" s="580"/>
      <c r="HD7" s="580"/>
      <c r="HE7" s="580"/>
      <c r="HF7" s="580"/>
      <c r="HG7" s="580"/>
      <c r="HH7" s="580"/>
      <c r="HI7" s="580"/>
      <c r="HJ7" s="580"/>
      <c r="HK7" s="580"/>
      <c r="HL7" s="580"/>
      <c r="HM7" s="580"/>
      <c r="HN7" s="580"/>
      <c r="HO7" s="580"/>
      <c r="HP7" s="580"/>
      <c r="HQ7" s="580"/>
      <c r="HR7" s="580"/>
      <c r="HS7" s="580"/>
      <c r="HT7" s="580"/>
      <c r="HU7" s="580"/>
      <c r="HV7" s="580"/>
      <c r="HW7" s="580"/>
      <c r="HX7" s="580"/>
      <c r="HY7" s="580"/>
      <c r="HZ7" s="580"/>
      <c r="IA7" s="580"/>
      <c r="IB7" s="580"/>
      <c r="IC7" s="580"/>
      <c r="ID7" s="580"/>
      <c r="IE7" s="580"/>
      <c r="IF7" s="580"/>
      <c r="IG7" s="580"/>
      <c r="IH7" s="580"/>
      <c r="II7" s="580"/>
      <c r="IJ7" s="580"/>
      <c r="IK7" s="580"/>
      <c r="IL7" s="580"/>
    </row>
    <row r="8" spans="1:246" ht="24" customHeight="1" thickBot="1">
      <c r="A8" s="930" t="s">
        <v>216</v>
      </c>
      <c r="B8" s="931"/>
      <c r="C8" s="931"/>
      <c r="D8" s="931"/>
      <c r="E8" s="931"/>
      <c r="F8" s="931"/>
      <c r="G8" s="931"/>
      <c r="H8" s="931"/>
      <c r="I8" s="931"/>
      <c r="J8" s="931"/>
      <c r="K8" s="939"/>
      <c r="L8" s="1416" t="s">
        <v>217</v>
      </c>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8"/>
      <c r="AM8" s="39"/>
      <c r="AN8" s="39"/>
      <c r="AO8" s="759"/>
      <c r="AP8" s="759"/>
      <c r="AQ8" s="759"/>
      <c r="AR8" s="759"/>
      <c r="AS8" s="759"/>
      <c r="AT8" s="759"/>
      <c r="AU8" s="765"/>
      <c r="AV8" s="766"/>
      <c r="AW8" s="766"/>
      <c r="AX8" s="766"/>
      <c r="AY8" s="766"/>
      <c r="AZ8" s="766"/>
      <c r="BA8" s="766"/>
      <c r="BB8" s="766"/>
      <c r="BC8" s="41"/>
      <c r="BD8" s="126"/>
      <c r="BE8" s="580"/>
      <c r="BF8" s="252"/>
      <c r="BG8" s="767"/>
      <c r="BH8" s="129"/>
      <c r="BI8" s="767"/>
      <c r="BJ8" s="767"/>
      <c r="BK8" s="767"/>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246"/>
      <c r="DQ8" s="394"/>
      <c r="DR8" s="394"/>
      <c r="DS8" s="394"/>
      <c r="DT8" s="394"/>
      <c r="DU8" s="394"/>
      <c r="DV8" s="394"/>
      <c r="DW8" s="394"/>
      <c r="DX8" s="394"/>
      <c r="DY8" s="394"/>
      <c r="DZ8" s="394"/>
      <c r="EA8" s="394"/>
      <c r="EB8" s="394"/>
      <c r="EC8" s="395"/>
      <c r="ED8" s="395"/>
      <c r="EE8" s="246"/>
      <c r="EF8" s="246"/>
      <c r="EG8" s="246"/>
      <c r="EH8" s="246"/>
      <c r="EI8" s="580"/>
      <c r="EJ8" s="580"/>
      <c r="EK8" s="580"/>
      <c r="EL8" s="580"/>
      <c r="EM8" s="580"/>
      <c r="EN8" s="580"/>
      <c r="EO8" s="583"/>
      <c r="EP8" s="583"/>
      <c r="EQ8" s="583"/>
      <c r="ER8" s="583"/>
      <c r="ES8" s="580"/>
      <c r="ET8" s="580"/>
      <c r="EU8" s="580"/>
      <c r="EV8" s="580"/>
      <c r="EW8" s="580"/>
      <c r="EX8" s="580"/>
      <c r="EY8" s="580"/>
      <c r="EZ8" s="580"/>
      <c r="FA8" s="580"/>
      <c r="FB8" s="580"/>
      <c r="FC8" s="580"/>
      <c r="FD8" s="580"/>
      <c r="FE8" s="580"/>
      <c r="FF8" s="580"/>
      <c r="FG8" s="580"/>
      <c r="FH8" s="583"/>
      <c r="FI8" s="583"/>
      <c r="FJ8" s="583"/>
      <c r="FK8" s="583"/>
      <c r="FL8" s="580"/>
      <c r="FM8" s="580"/>
      <c r="FN8" s="580"/>
      <c r="FO8" s="580"/>
      <c r="FP8" s="580"/>
      <c r="FQ8" s="580"/>
      <c r="FR8" s="580"/>
      <c r="FS8" s="580"/>
      <c r="FT8" s="580"/>
      <c r="FU8" s="580"/>
      <c r="FV8" s="580"/>
      <c r="FW8" s="580"/>
      <c r="FX8" s="580"/>
      <c r="FY8" s="580"/>
      <c r="FZ8" s="580"/>
      <c r="GA8" s="580"/>
      <c r="GB8" s="580"/>
      <c r="GC8" s="580"/>
      <c r="GD8" s="580"/>
      <c r="GE8" s="580"/>
      <c r="GF8" s="580"/>
      <c r="GG8" s="580"/>
      <c r="GH8" s="580"/>
      <c r="GI8" s="580"/>
      <c r="GJ8" s="580"/>
      <c r="GK8" s="580"/>
      <c r="GL8" s="580"/>
      <c r="GM8" s="580"/>
      <c r="GN8" s="580"/>
      <c r="GO8" s="580"/>
      <c r="GP8" s="580"/>
      <c r="GQ8" s="580"/>
      <c r="GR8" s="580"/>
      <c r="GS8" s="580"/>
      <c r="GT8" s="580"/>
      <c r="GU8" s="580"/>
      <c r="GV8" s="580"/>
      <c r="GW8" s="580"/>
      <c r="GX8" s="580"/>
      <c r="GY8" s="580"/>
      <c r="GZ8" s="580"/>
      <c r="HA8" s="580"/>
      <c r="HB8" s="580"/>
      <c r="HC8" s="580"/>
      <c r="HD8" s="580"/>
      <c r="HE8" s="580"/>
      <c r="HF8" s="580"/>
      <c r="HG8" s="580"/>
      <c r="HH8" s="580"/>
      <c r="HI8" s="580"/>
      <c r="HJ8" s="580"/>
      <c r="HK8" s="580"/>
      <c r="HL8" s="580"/>
      <c r="HM8" s="580"/>
      <c r="HN8" s="580"/>
      <c r="HO8" s="580"/>
      <c r="HP8" s="580"/>
      <c r="HQ8" s="580"/>
      <c r="HR8" s="580"/>
      <c r="HS8" s="580"/>
      <c r="HT8" s="580"/>
      <c r="HU8" s="580"/>
      <c r="HV8" s="580"/>
      <c r="HW8" s="580"/>
      <c r="HX8" s="580"/>
      <c r="HY8" s="580"/>
      <c r="HZ8" s="580"/>
      <c r="IA8" s="580"/>
      <c r="IB8" s="580"/>
      <c r="IC8" s="580"/>
      <c r="ID8" s="580"/>
      <c r="IE8" s="580"/>
      <c r="IF8" s="580"/>
      <c r="IG8" s="580"/>
      <c r="IH8" s="580"/>
      <c r="II8" s="580"/>
      <c r="IJ8" s="580"/>
      <c r="IK8" s="580"/>
      <c r="IL8" s="580"/>
    </row>
    <row r="9" spans="1:246" ht="24" customHeight="1">
      <c r="A9" s="1686" t="s">
        <v>218</v>
      </c>
      <c r="B9" s="1687"/>
      <c r="C9" s="1687"/>
      <c r="D9" s="1687"/>
      <c r="E9" s="1687"/>
      <c r="F9" s="1687"/>
      <c r="G9" s="1687"/>
      <c r="H9" s="1687"/>
      <c r="I9" s="1687"/>
      <c r="J9" s="1687"/>
      <c r="K9" s="1688"/>
      <c r="L9" s="1673" t="s">
        <v>219</v>
      </c>
      <c r="M9" s="1674"/>
      <c r="N9" s="1674"/>
      <c r="O9" s="1674"/>
      <c r="P9" s="1674"/>
      <c r="Q9" s="1674"/>
      <c r="R9" s="1674"/>
      <c r="S9" s="1674"/>
      <c r="T9" s="1674"/>
      <c r="U9" s="1674"/>
      <c r="V9" s="1674"/>
      <c r="W9" s="1674"/>
      <c r="X9" s="1674"/>
      <c r="Y9" s="1674"/>
      <c r="Z9" s="1674"/>
      <c r="AA9" s="1674"/>
      <c r="AB9" s="1674"/>
      <c r="AC9" s="1674"/>
      <c r="AD9" s="1674"/>
      <c r="AE9" s="1674"/>
      <c r="AF9" s="1674"/>
      <c r="AG9" s="1674"/>
      <c r="AH9" s="1674"/>
      <c r="AI9" s="1674"/>
      <c r="AJ9" s="1674"/>
      <c r="AK9" s="1674"/>
      <c r="AL9" s="1675"/>
      <c r="AM9" s="760"/>
      <c r="AN9" s="760"/>
      <c r="AO9" s="760"/>
      <c r="AP9" s="760"/>
      <c r="AQ9" s="760"/>
      <c r="AR9" s="760"/>
      <c r="AS9" s="760"/>
      <c r="AT9" s="760"/>
      <c r="AU9" s="768"/>
      <c r="AV9" s="768"/>
      <c r="AW9" s="768"/>
      <c r="AX9" s="768"/>
      <c r="AY9" s="768"/>
      <c r="AZ9" s="768"/>
      <c r="BA9" s="768"/>
      <c r="BB9" s="768"/>
      <c r="BC9" s="42"/>
      <c r="BD9" s="127"/>
      <c r="BE9" s="580"/>
      <c r="BF9" s="769"/>
      <c r="BG9" s="580"/>
      <c r="BI9" s="580"/>
      <c r="BJ9" s="580"/>
      <c r="BK9" s="580"/>
      <c r="BL9" s="580"/>
      <c r="BM9" s="580"/>
      <c r="BN9" s="580"/>
      <c r="BO9" s="580"/>
      <c r="BP9" s="580"/>
      <c r="BQ9" s="580"/>
      <c r="BR9" s="580"/>
      <c r="BS9" s="580"/>
      <c r="BT9" s="580"/>
      <c r="BU9" s="580"/>
      <c r="BV9" s="580"/>
      <c r="BW9" s="580"/>
      <c r="BX9" s="580"/>
      <c r="BY9" s="580"/>
      <c r="BZ9" s="580"/>
      <c r="CA9" s="580"/>
      <c r="CB9" s="580"/>
      <c r="CC9" s="580"/>
      <c r="CD9" s="580"/>
      <c r="CE9" s="580"/>
      <c r="CF9" s="580"/>
      <c r="CG9" s="580"/>
      <c r="CH9" s="580"/>
      <c r="CI9" s="580"/>
      <c r="CJ9" s="580"/>
      <c r="CK9" s="580"/>
      <c r="CL9" s="580"/>
      <c r="CM9" s="580"/>
      <c r="CN9" s="580"/>
      <c r="CO9" s="580"/>
      <c r="CP9" s="580"/>
      <c r="CQ9" s="580"/>
      <c r="CR9" s="580"/>
      <c r="CS9" s="580"/>
      <c r="CT9" s="580"/>
      <c r="CU9" s="580"/>
      <c r="CV9" s="580"/>
      <c r="CW9" s="580"/>
      <c r="CX9" s="580"/>
      <c r="CY9" s="580"/>
      <c r="CZ9" s="580"/>
      <c r="DA9" s="580"/>
      <c r="DB9" s="580"/>
      <c r="DC9" s="580"/>
      <c r="DD9" s="580"/>
      <c r="DE9" s="580"/>
      <c r="DF9" s="580"/>
      <c r="DG9" s="580"/>
      <c r="DH9" s="580"/>
      <c r="DI9" s="580"/>
      <c r="DJ9" s="580"/>
      <c r="DK9" s="580"/>
      <c r="DL9" s="580"/>
      <c r="DM9" s="580"/>
      <c r="DN9" s="580"/>
      <c r="DO9" s="580"/>
      <c r="DP9" s="580"/>
      <c r="DQ9" s="580"/>
      <c r="DR9" s="580"/>
      <c r="DS9" s="580"/>
      <c r="DT9" s="580"/>
      <c r="DU9" s="580"/>
      <c r="DV9" s="580"/>
      <c r="DW9" s="580"/>
      <c r="DX9" s="580"/>
      <c r="DY9" s="580"/>
      <c r="DZ9" s="580"/>
      <c r="EA9" s="580"/>
      <c r="EB9" s="580"/>
      <c r="EC9" s="580"/>
      <c r="ED9" s="580"/>
      <c r="EE9" s="580"/>
      <c r="EF9" s="580"/>
      <c r="EG9" s="580"/>
      <c r="EH9" s="580"/>
      <c r="EI9" s="580"/>
      <c r="EJ9" s="580"/>
      <c r="EK9" s="580"/>
      <c r="EL9" s="580"/>
      <c r="EM9" s="580"/>
      <c r="EN9" s="580"/>
      <c r="EO9" s="580"/>
      <c r="EP9" s="580"/>
      <c r="EQ9" s="580"/>
      <c r="ER9" s="580"/>
      <c r="ES9" s="580"/>
      <c r="ET9" s="580"/>
      <c r="EU9" s="580"/>
      <c r="EV9" s="580"/>
      <c r="EW9" s="580"/>
      <c r="EX9" s="580"/>
      <c r="EY9" s="580"/>
      <c r="EZ9" s="580"/>
      <c r="FA9" s="580"/>
      <c r="FB9" s="580"/>
      <c r="FC9" s="580"/>
      <c r="FD9" s="580"/>
      <c r="FE9" s="580"/>
      <c r="FF9" s="580"/>
      <c r="FG9" s="580"/>
      <c r="FH9" s="580"/>
      <c r="FI9" s="580"/>
      <c r="FJ9" s="580"/>
      <c r="FK9" s="580"/>
      <c r="FL9" s="580"/>
      <c r="FM9" s="580"/>
      <c r="FN9" s="580"/>
      <c r="FO9" s="580"/>
      <c r="FP9" s="580"/>
      <c r="FQ9" s="580"/>
      <c r="FR9" s="580"/>
      <c r="FS9" s="580"/>
      <c r="FT9" s="580"/>
      <c r="FU9" s="580"/>
      <c r="FV9" s="580"/>
      <c r="FW9" s="580"/>
      <c r="FX9" s="580"/>
      <c r="FY9" s="580"/>
      <c r="FZ9" s="580"/>
      <c r="GA9" s="580"/>
      <c r="GB9" s="580"/>
      <c r="GC9" s="580"/>
      <c r="GD9" s="580"/>
      <c r="GE9" s="580"/>
      <c r="GF9" s="580"/>
      <c r="GG9" s="580"/>
      <c r="GH9" s="580"/>
      <c r="GI9" s="580"/>
      <c r="GJ9" s="580"/>
      <c r="GK9" s="580"/>
      <c r="GL9" s="580"/>
      <c r="GM9" s="580"/>
      <c r="GN9" s="580"/>
      <c r="GO9" s="580"/>
      <c r="GP9" s="580"/>
      <c r="GQ9" s="580"/>
      <c r="GR9" s="580"/>
      <c r="GS9" s="580"/>
      <c r="GT9" s="580"/>
      <c r="GU9" s="580"/>
      <c r="GV9" s="580"/>
      <c r="GW9" s="580"/>
      <c r="GX9" s="580"/>
      <c r="GY9" s="580"/>
      <c r="GZ9" s="580"/>
      <c r="HA9" s="580"/>
      <c r="HB9" s="580"/>
      <c r="HC9" s="580"/>
      <c r="HD9" s="580"/>
      <c r="HE9" s="580"/>
      <c r="HF9" s="580"/>
      <c r="HG9" s="580"/>
      <c r="HH9" s="580"/>
      <c r="HI9" s="580"/>
      <c r="HJ9" s="580"/>
      <c r="HK9" s="580"/>
      <c r="HL9" s="580"/>
      <c r="HM9" s="580"/>
      <c r="HN9" s="580"/>
      <c r="HO9" s="580"/>
      <c r="HP9" s="580"/>
      <c r="HQ9" s="580"/>
      <c r="HR9" s="580"/>
      <c r="HS9" s="580"/>
      <c r="HT9" s="580"/>
      <c r="HU9" s="580"/>
      <c r="HV9" s="580"/>
      <c r="HW9" s="580"/>
      <c r="HX9" s="580"/>
      <c r="HY9" s="580"/>
      <c r="HZ9" s="580"/>
      <c r="IA9" s="580"/>
      <c r="IB9" s="580"/>
      <c r="IC9" s="580"/>
      <c r="ID9" s="580"/>
      <c r="IE9" s="580"/>
      <c r="IF9" s="580"/>
      <c r="IG9" s="580"/>
      <c r="IH9" s="580"/>
      <c r="II9" s="580"/>
      <c r="IJ9" s="580"/>
      <c r="IK9" s="580"/>
      <c r="IL9" s="580"/>
    </row>
    <row r="10" spans="1:246" ht="136.9" customHeight="1">
      <c r="A10" s="1441"/>
      <c r="B10" s="1442"/>
      <c r="C10" s="1442"/>
      <c r="D10" s="1442"/>
      <c r="E10" s="1442"/>
      <c r="F10" s="1442"/>
      <c r="G10" s="1442"/>
      <c r="H10" s="1442"/>
      <c r="I10" s="1442"/>
      <c r="J10" s="1442"/>
      <c r="K10" s="1689"/>
      <c r="L10" s="1676"/>
      <c r="M10" s="1674"/>
      <c r="N10" s="1674"/>
      <c r="O10" s="1674"/>
      <c r="P10" s="1674"/>
      <c r="Q10" s="1674"/>
      <c r="R10" s="1674"/>
      <c r="S10" s="1674"/>
      <c r="T10" s="1674"/>
      <c r="U10" s="1674"/>
      <c r="V10" s="1674"/>
      <c r="W10" s="1674"/>
      <c r="X10" s="1674"/>
      <c r="Y10" s="1674"/>
      <c r="Z10" s="1674"/>
      <c r="AA10" s="1674"/>
      <c r="AB10" s="1674"/>
      <c r="AC10" s="1674"/>
      <c r="AD10" s="1674"/>
      <c r="AE10" s="1674"/>
      <c r="AF10" s="1674"/>
      <c r="AG10" s="1674"/>
      <c r="AH10" s="1674"/>
      <c r="AI10" s="1674"/>
      <c r="AJ10" s="1674"/>
      <c r="AK10" s="1674"/>
      <c r="AL10" s="1675"/>
      <c r="AM10" s="760"/>
      <c r="AN10" s="760"/>
      <c r="AO10" s="760"/>
      <c r="AP10" s="760"/>
      <c r="AQ10" s="760"/>
      <c r="AR10" s="760"/>
      <c r="AS10" s="760"/>
      <c r="AT10" s="760"/>
      <c r="AU10" s="759"/>
      <c r="AV10" s="759"/>
      <c r="AW10" s="759"/>
      <c r="AX10" s="768"/>
      <c r="AY10" s="768"/>
      <c r="AZ10" s="768"/>
      <c r="BA10" s="768"/>
      <c r="BB10" s="768"/>
      <c r="BC10" s="42"/>
      <c r="BD10" s="127"/>
      <c r="BE10" s="580"/>
      <c r="BF10" s="769"/>
      <c r="BG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c r="EQ10" s="580"/>
      <c r="ER10" s="580"/>
      <c r="ES10" s="580"/>
      <c r="ET10" s="580"/>
      <c r="EU10" s="580"/>
      <c r="EV10" s="580"/>
      <c r="EW10" s="580"/>
      <c r="EX10" s="580"/>
      <c r="EY10" s="580"/>
      <c r="EZ10" s="580"/>
      <c r="FA10" s="580"/>
      <c r="FB10" s="580"/>
      <c r="FC10" s="580"/>
      <c r="FD10" s="580"/>
      <c r="FE10" s="580"/>
      <c r="FF10" s="580"/>
      <c r="FG10" s="580"/>
      <c r="FH10" s="580"/>
      <c r="FI10" s="580"/>
      <c r="FJ10" s="580"/>
      <c r="FK10" s="580"/>
      <c r="FL10" s="580"/>
      <c r="FM10" s="580"/>
      <c r="FN10" s="580"/>
      <c r="FO10" s="580"/>
      <c r="FP10" s="580"/>
      <c r="FQ10" s="580"/>
      <c r="FR10" s="580"/>
      <c r="FS10" s="580"/>
      <c r="FT10" s="580"/>
      <c r="FU10" s="580"/>
      <c r="FV10" s="580"/>
      <c r="FW10" s="580"/>
      <c r="FX10" s="580"/>
      <c r="FY10" s="580"/>
      <c r="FZ10" s="580"/>
      <c r="GA10" s="580"/>
      <c r="GB10" s="580"/>
      <c r="GC10" s="580"/>
      <c r="GD10" s="580"/>
      <c r="GE10" s="580"/>
      <c r="GF10" s="580"/>
      <c r="GG10" s="580"/>
      <c r="GH10" s="580"/>
      <c r="GI10" s="580"/>
      <c r="GJ10" s="580"/>
      <c r="GK10" s="580"/>
      <c r="GL10" s="580"/>
      <c r="GM10" s="580"/>
      <c r="GN10" s="580"/>
      <c r="GO10" s="580"/>
      <c r="GP10" s="580"/>
      <c r="GQ10" s="580"/>
      <c r="GR10" s="580"/>
      <c r="GS10" s="580"/>
      <c r="GT10" s="580"/>
      <c r="GU10" s="580"/>
      <c r="GV10" s="580"/>
      <c r="GW10" s="580"/>
      <c r="GX10" s="580"/>
      <c r="GY10" s="580"/>
      <c r="GZ10" s="580"/>
      <c r="HA10" s="580"/>
      <c r="HB10" s="580"/>
      <c r="HC10" s="580"/>
      <c r="HD10" s="580"/>
      <c r="HE10" s="580"/>
      <c r="HF10" s="580"/>
      <c r="HG10" s="580"/>
      <c r="HH10" s="580"/>
      <c r="HI10" s="580"/>
      <c r="HJ10" s="580"/>
      <c r="HK10" s="580"/>
      <c r="HL10" s="580"/>
      <c r="HM10" s="580"/>
      <c r="HN10" s="580"/>
      <c r="HO10" s="580"/>
      <c r="HP10" s="580"/>
      <c r="HQ10" s="580"/>
      <c r="HR10" s="580"/>
      <c r="HS10" s="580"/>
      <c r="HT10" s="580"/>
      <c r="HU10" s="580"/>
      <c r="HV10" s="580"/>
      <c r="HW10" s="580"/>
      <c r="HX10" s="580"/>
      <c r="HY10" s="580"/>
      <c r="HZ10" s="580"/>
      <c r="IA10" s="580"/>
      <c r="IB10" s="580"/>
      <c r="IC10" s="580"/>
      <c r="ID10" s="580"/>
      <c r="IE10" s="580"/>
      <c r="IF10" s="580"/>
      <c r="IG10" s="580"/>
      <c r="IH10" s="580"/>
      <c r="II10" s="580"/>
      <c r="IJ10" s="580"/>
      <c r="IK10" s="580"/>
      <c r="IL10" s="580"/>
    </row>
    <row r="11" spans="1:246" ht="24" customHeight="1">
      <c r="A11" s="1441"/>
      <c r="B11" s="1442"/>
      <c r="C11" s="1442"/>
      <c r="D11" s="1442"/>
      <c r="E11" s="1442"/>
      <c r="F11" s="1442"/>
      <c r="G11" s="1442"/>
      <c r="H11" s="1442"/>
      <c r="I11" s="1442"/>
      <c r="J11" s="1442"/>
      <c r="K11" s="1689"/>
      <c r="L11" s="1676"/>
      <c r="M11" s="1674"/>
      <c r="N11" s="1674"/>
      <c r="O11" s="1674"/>
      <c r="P11" s="1674"/>
      <c r="Q11" s="1674"/>
      <c r="R11" s="1674"/>
      <c r="S11" s="1674"/>
      <c r="T11" s="1674"/>
      <c r="U11" s="1674"/>
      <c r="V11" s="1674"/>
      <c r="W11" s="1674"/>
      <c r="X11" s="1674"/>
      <c r="Y11" s="1674"/>
      <c r="Z11" s="1674"/>
      <c r="AA11" s="1674"/>
      <c r="AB11" s="1674"/>
      <c r="AC11" s="1674"/>
      <c r="AD11" s="1674"/>
      <c r="AE11" s="1674"/>
      <c r="AF11" s="1674"/>
      <c r="AG11" s="1674"/>
      <c r="AH11" s="1674"/>
      <c r="AI11" s="1674"/>
      <c r="AJ11" s="1674"/>
      <c r="AK11" s="1674"/>
      <c r="AL11" s="1675"/>
      <c r="AM11" s="760"/>
      <c r="AN11" s="760"/>
      <c r="AO11" s="760"/>
      <c r="AP11" s="760"/>
      <c r="AQ11" s="760"/>
      <c r="AR11" s="760"/>
      <c r="AS11" s="760"/>
      <c r="AT11" s="760"/>
      <c r="AU11" s="759"/>
      <c r="AV11" s="759"/>
      <c r="AW11" s="759"/>
      <c r="AX11" s="768"/>
      <c r="AY11" s="768"/>
      <c r="AZ11" s="768"/>
      <c r="BA11" s="768"/>
      <c r="BB11" s="768"/>
      <c r="BC11" s="42"/>
      <c r="BD11" s="127"/>
      <c r="BE11" s="580"/>
      <c r="BF11" s="769"/>
      <c r="BG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c r="EQ11" s="580"/>
      <c r="ER11" s="580"/>
      <c r="ES11" s="580"/>
      <c r="ET11" s="580"/>
      <c r="EU11" s="580"/>
      <c r="EV11" s="580"/>
      <c r="EW11" s="580"/>
      <c r="EX11" s="580"/>
      <c r="EY11" s="580"/>
      <c r="EZ11" s="580"/>
      <c r="FA11" s="580"/>
      <c r="FB11" s="580"/>
      <c r="FC11" s="580"/>
      <c r="FD11" s="580"/>
      <c r="FE11" s="580"/>
      <c r="FF11" s="580"/>
      <c r="FG11" s="580"/>
      <c r="FH11" s="580"/>
      <c r="FI11" s="580"/>
      <c r="FJ11" s="580"/>
      <c r="FK11" s="580"/>
      <c r="FL11" s="580"/>
      <c r="FM11" s="580"/>
      <c r="FN11" s="580"/>
      <c r="FO11" s="580"/>
      <c r="FP11" s="580"/>
      <c r="FQ11" s="580"/>
      <c r="FR11" s="580"/>
      <c r="FS11" s="580"/>
      <c r="FT11" s="580"/>
      <c r="FU11" s="580"/>
      <c r="FV11" s="580"/>
      <c r="FW11" s="580"/>
      <c r="FX11" s="580"/>
      <c r="FY11" s="580"/>
      <c r="FZ11" s="580"/>
      <c r="GA11" s="580"/>
      <c r="GB11" s="580"/>
      <c r="GC11" s="580"/>
      <c r="GD11" s="580"/>
      <c r="GE11" s="580"/>
      <c r="GF11" s="580"/>
      <c r="GG11" s="580"/>
      <c r="GH11" s="580"/>
      <c r="GI11" s="580"/>
      <c r="GJ11" s="580"/>
      <c r="GK11" s="580"/>
      <c r="GL11" s="580"/>
      <c r="GM11" s="580"/>
      <c r="GN11" s="580"/>
      <c r="GO11" s="580"/>
      <c r="GP11" s="580"/>
      <c r="GQ11" s="580"/>
      <c r="GR11" s="580"/>
      <c r="GS11" s="580"/>
      <c r="GT11" s="580"/>
      <c r="GU11" s="580"/>
      <c r="GV11" s="580"/>
      <c r="GW11" s="580"/>
      <c r="GX11" s="580"/>
      <c r="GY11" s="580"/>
      <c r="GZ11" s="580"/>
      <c r="HA11" s="580"/>
      <c r="HB11" s="580"/>
      <c r="HC11" s="580"/>
      <c r="HD11" s="580"/>
      <c r="HE11" s="580"/>
      <c r="HF11" s="580"/>
      <c r="HG11" s="580"/>
      <c r="HH11" s="580"/>
      <c r="HI11" s="580"/>
      <c r="HJ11" s="580"/>
      <c r="HK11" s="580"/>
      <c r="HL11" s="580"/>
      <c r="HM11" s="580"/>
      <c r="HN11" s="580"/>
      <c r="HO11" s="580"/>
      <c r="HP11" s="580"/>
      <c r="HQ11" s="580"/>
      <c r="HR11" s="580"/>
      <c r="HS11" s="580"/>
      <c r="HT11" s="580"/>
      <c r="HU11" s="580"/>
      <c r="HV11" s="580"/>
      <c r="HW11" s="580"/>
      <c r="HX11" s="580"/>
      <c r="HY11" s="580"/>
      <c r="HZ11" s="580"/>
      <c r="IA11" s="580"/>
      <c r="IB11" s="580"/>
      <c r="IC11" s="580"/>
      <c r="ID11" s="580"/>
      <c r="IE11" s="580"/>
      <c r="IF11" s="580"/>
      <c r="IG11" s="580"/>
      <c r="IH11" s="580"/>
      <c r="II11" s="580"/>
      <c r="IJ11" s="580"/>
      <c r="IK11" s="580"/>
      <c r="IL11" s="580"/>
    </row>
    <row r="12" spans="1:246" ht="11.45" customHeight="1">
      <c r="A12" s="1441"/>
      <c r="B12" s="1442"/>
      <c r="C12" s="1442"/>
      <c r="D12" s="1442"/>
      <c r="E12" s="1442"/>
      <c r="F12" s="1442"/>
      <c r="G12" s="1442"/>
      <c r="H12" s="1442"/>
      <c r="I12" s="1442"/>
      <c r="J12" s="1442"/>
      <c r="K12" s="1689"/>
      <c r="L12" s="1676"/>
      <c r="M12" s="1674"/>
      <c r="N12" s="1674"/>
      <c r="O12" s="1674"/>
      <c r="P12" s="1674"/>
      <c r="Q12" s="1674"/>
      <c r="R12" s="1674"/>
      <c r="S12" s="1674"/>
      <c r="T12" s="1674"/>
      <c r="U12" s="1674"/>
      <c r="V12" s="1674"/>
      <c r="W12" s="1674"/>
      <c r="X12" s="1674"/>
      <c r="Y12" s="1674"/>
      <c r="Z12" s="1674"/>
      <c r="AA12" s="1674"/>
      <c r="AB12" s="1674"/>
      <c r="AC12" s="1674"/>
      <c r="AD12" s="1674"/>
      <c r="AE12" s="1674"/>
      <c r="AF12" s="1674"/>
      <c r="AG12" s="1674"/>
      <c r="AH12" s="1674"/>
      <c r="AI12" s="1674"/>
      <c r="AJ12" s="1674"/>
      <c r="AK12" s="1674"/>
      <c r="AL12" s="1675"/>
      <c r="AM12" s="760"/>
      <c r="AN12" s="760"/>
      <c r="AO12" s="760"/>
      <c r="AP12" s="760"/>
      <c r="AQ12" s="760"/>
      <c r="AR12" s="760"/>
      <c r="AS12" s="760"/>
      <c r="AT12" s="760"/>
      <c r="AU12" s="759"/>
      <c r="AV12" s="768"/>
      <c r="AW12" s="768"/>
      <c r="AX12" s="768"/>
      <c r="AY12" s="768"/>
      <c r="AZ12" s="768"/>
      <c r="BA12" s="768"/>
      <c r="BB12" s="768"/>
      <c r="BC12" s="42"/>
      <c r="BD12" s="127"/>
      <c r="BE12" s="580"/>
      <c r="BF12" s="769"/>
      <c r="BG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246"/>
      <c r="FG12" s="587"/>
      <c r="FH12" s="246"/>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row>
    <row r="13" spans="1:246" ht="24" customHeight="1">
      <c r="A13" s="1441"/>
      <c r="B13" s="1442"/>
      <c r="C13" s="1442"/>
      <c r="D13" s="1442"/>
      <c r="E13" s="1442"/>
      <c r="F13" s="1442"/>
      <c r="G13" s="1442"/>
      <c r="H13" s="1442"/>
      <c r="I13" s="1442"/>
      <c r="J13" s="1442"/>
      <c r="K13" s="1689"/>
      <c r="L13" s="1676"/>
      <c r="M13" s="1674"/>
      <c r="N13" s="1674"/>
      <c r="O13" s="1674"/>
      <c r="P13" s="1674"/>
      <c r="Q13" s="1674"/>
      <c r="R13" s="1674"/>
      <c r="S13" s="1674"/>
      <c r="T13" s="1674"/>
      <c r="U13" s="1674"/>
      <c r="V13" s="1674"/>
      <c r="W13" s="1674"/>
      <c r="X13" s="1674"/>
      <c r="Y13" s="1674"/>
      <c r="Z13" s="1674"/>
      <c r="AA13" s="1674"/>
      <c r="AB13" s="1674"/>
      <c r="AC13" s="1674"/>
      <c r="AD13" s="1674"/>
      <c r="AE13" s="1674"/>
      <c r="AF13" s="1674"/>
      <c r="AG13" s="1674"/>
      <c r="AH13" s="1674"/>
      <c r="AI13" s="1674"/>
      <c r="AJ13" s="1674"/>
      <c r="AK13" s="1674"/>
      <c r="AL13" s="1675"/>
      <c r="AM13" s="760"/>
      <c r="AN13" s="760"/>
      <c r="AO13" s="760"/>
      <c r="AP13" s="760"/>
      <c r="AQ13" s="760"/>
      <c r="AR13" s="760"/>
      <c r="AS13" s="760"/>
      <c r="AT13" s="760"/>
      <c r="AU13" s="759"/>
      <c r="AV13" s="768"/>
      <c r="AW13" s="768"/>
      <c r="AX13" s="768"/>
      <c r="AY13" s="768"/>
      <c r="AZ13" s="768"/>
      <c r="BA13" s="768"/>
      <c r="BB13" s="768"/>
      <c r="BC13" s="42"/>
      <c r="BD13" s="127"/>
      <c r="BE13" s="580"/>
      <c r="BF13" s="769"/>
      <c r="BG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c r="EQ13" s="580"/>
      <c r="ER13" s="580"/>
      <c r="ES13" s="580"/>
      <c r="ET13" s="580"/>
      <c r="EU13" s="580"/>
      <c r="EV13" s="580"/>
      <c r="EW13" s="580"/>
      <c r="EX13" s="580"/>
      <c r="EY13" s="580"/>
      <c r="EZ13" s="580"/>
      <c r="FA13" s="580"/>
      <c r="FB13" s="580"/>
      <c r="FC13" s="580"/>
      <c r="FD13" s="580"/>
      <c r="FE13" s="580"/>
      <c r="FF13" s="246"/>
      <c r="FG13" s="246"/>
      <c r="FH13" s="246"/>
      <c r="FI13" s="580"/>
      <c r="FJ13" s="580"/>
      <c r="FK13" s="580"/>
      <c r="FL13" s="580"/>
      <c r="FM13" s="580"/>
      <c r="FN13" s="580"/>
      <c r="FO13" s="580"/>
      <c r="FP13" s="580"/>
      <c r="FQ13" s="580"/>
      <c r="FR13" s="580"/>
      <c r="FS13" s="580"/>
      <c r="FT13" s="580"/>
      <c r="FU13" s="580"/>
      <c r="FV13" s="580"/>
      <c r="FW13" s="580"/>
      <c r="FX13" s="580"/>
      <c r="FY13" s="580"/>
      <c r="FZ13" s="580"/>
      <c r="GA13" s="580"/>
      <c r="GB13" s="580"/>
      <c r="GC13" s="580"/>
      <c r="GD13" s="580"/>
      <c r="GE13" s="580"/>
      <c r="GF13" s="580"/>
      <c r="GG13" s="580"/>
      <c r="GH13" s="580"/>
      <c r="GI13" s="580"/>
      <c r="GJ13" s="580"/>
      <c r="GK13" s="580"/>
      <c r="GL13" s="580"/>
      <c r="GM13" s="580"/>
      <c r="GN13" s="580"/>
      <c r="GO13" s="580"/>
      <c r="GP13" s="580"/>
      <c r="GQ13" s="580"/>
      <c r="GR13" s="580"/>
      <c r="GS13" s="580"/>
      <c r="GT13" s="580"/>
      <c r="GU13" s="580"/>
      <c r="GV13" s="580"/>
      <c r="GW13" s="580"/>
      <c r="GX13" s="580"/>
      <c r="GY13" s="580"/>
      <c r="GZ13" s="580"/>
      <c r="HA13" s="580"/>
      <c r="HB13" s="580"/>
      <c r="HC13" s="580"/>
      <c r="HD13" s="580"/>
      <c r="HE13" s="580"/>
      <c r="HF13" s="580"/>
      <c r="HG13" s="580"/>
      <c r="HH13" s="580"/>
      <c r="HI13" s="580"/>
      <c r="HJ13" s="580"/>
      <c r="HK13" s="580"/>
      <c r="HL13" s="580"/>
      <c r="HM13" s="580"/>
      <c r="HN13" s="580"/>
      <c r="HO13" s="580"/>
      <c r="HP13" s="580"/>
      <c r="HQ13" s="580"/>
      <c r="HR13" s="580"/>
      <c r="HS13" s="580"/>
      <c r="HT13" s="580"/>
      <c r="HU13" s="580"/>
      <c r="HV13" s="580"/>
      <c r="HW13" s="580"/>
      <c r="HX13" s="580"/>
      <c r="HY13" s="580"/>
      <c r="HZ13" s="580"/>
      <c r="IA13" s="580"/>
      <c r="IB13" s="580"/>
      <c r="IC13" s="580"/>
      <c r="ID13" s="580"/>
      <c r="IE13" s="580"/>
      <c r="IF13" s="580"/>
      <c r="IG13" s="580"/>
      <c r="IH13" s="580"/>
      <c r="II13" s="580"/>
      <c r="IJ13" s="580"/>
      <c r="IK13" s="580"/>
      <c r="IL13" s="580"/>
    </row>
    <row r="14" spans="1:246" ht="24" customHeight="1">
      <c r="A14" s="1441"/>
      <c r="B14" s="1442"/>
      <c r="C14" s="1442"/>
      <c r="D14" s="1442"/>
      <c r="E14" s="1442"/>
      <c r="F14" s="1442"/>
      <c r="G14" s="1442"/>
      <c r="H14" s="1442"/>
      <c r="I14" s="1442"/>
      <c r="J14" s="1442"/>
      <c r="K14" s="1689"/>
      <c r="L14" s="1676"/>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c r="AH14" s="1674"/>
      <c r="AI14" s="1674"/>
      <c r="AJ14" s="1674"/>
      <c r="AK14" s="1674"/>
      <c r="AL14" s="1675"/>
      <c r="AM14" s="760"/>
      <c r="AN14" s="760"/>
      <c r="AO14" s="760"/>
      <c r="AP14" s="760"/>
      <c r="AQ14" s="760"/>
      <c r="AR14" s="760"/>
      <c r="AS14" s="760"/>
      <c r="AT14" s="760"/>
      <c r="AU14" s="759"/>
      <c r="AV14" s="768"/>
      <c r="AW14" s="768"/>
      <c r="AX14" s="768"/>
      <c r="AY14" s="768"/>
      <c r="AZ14" s="768"/>
      <c r="BA14" s="768"/>
      <c r="BB14" s="768"/>
      <c r="BC14" s="42"/>
      <c r="BD14" s="127"/>
      <c r="BE14" s="1933"/>
      <c r="BF14" s="769"/>
      <c r="BG14" s="580"/>
      <c r="BI14" s="580"/>
      <c r="BJ14" s="580"/>
      <c r="BK14" s="580"/>
      <c r="BL14" s="580"/>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580"/>
      <c r="CO14" s="580"/>
      <c r="CP14" s="580"/>
      <c r="CQ14" s="580"/>
      <c r="CR14" s="580"/>
      <c r="CS14" s="580"/>
      <c r="CT14" s="580"/>
      <c r="CU14" s="580"/>
      <c r="CV14" s="580"/>
      <c r="CW14" s="580"/>
      <c r="CX14" s="580"/>
      <c r="CY14" s="580"/>
      <c r="CZ14" s="580"/>
      <c r="DA14" s="580"/>
      <c r="DB14" s="580"/>
      <c r="DC14" s="580"/>
      <c r="DD14" s="580"/>
      <c r="DE14" s="580"/>
      <c r="DF14" s="580"/>
      <c r="DG14" s="580"/>
      <c r="DH14" s="580"/>
      <c r="DI14" s="580"/>
      <c r="DJ14" s="580"/>
      <c r="DK14" s="580"/>
      <c r="DL14" s="580"/>
      <c r="DM14" s="580"/>
      <c r="DN14" s="580"/>
      <c r="DO14" s="580"/>
      <c r="DP14" s="580"/>
      <c r="DQ14" s="580"/>
      <c r="DR14" s="580"/>
      <c r="DS14" s="580"/>
      <c r="DT14" s="580"/>
      <c r="DU14" s="580"/>
      <c r="DV14" s="580"/>
      <c r="DW14" s="580"/>
      <c r="DX14" s="580"/>
      <c r="DY14" s="580"/>
      <c r="DZ14" s="580"/>
      <c r="EA14" s="580"/>
      <c r="EB14" s="580"/>
      <c r="EC14" s="580"/>
      <c r="ED14" s="580"/>
      <c r="EE14" s="580"/>
      <c r="EF14" s="580"/>
      <c r="EG14" s="580"/>
      <c r="EH14" s="580"/>
      <c r="EI14" s="580"/>
      <c r="EJ14" s="580"/>
      <c r="EK14" s="580"/>
      <c r="EL14" s="580"/>
      <c r="EM14" s="580"/>
      <c r="EN14" s="580"/>
      <c r="EO14" s="580"/>
      <c r="EP14" s="580"/>
      <c r="EQ14" s="580"/>
      <c r="ER14" s="580"/>
      <c r="ES14" s="580"/>
      <c r="ET14" s="580"/>
      <c r="EU14" s="580"/>
      <c r="EV14" s="580"/>
      <c r="EW14" s="580"/>
      <c r="EX14" s="580"/>
      <c r="EY14" s="580"/>
      <c r="EZ14" s="580"/>
      <c r="FA14" s="580"/>
      <c r="FB14" s="580"/>
      <c r="FC14" s="580"/>
      <c r="FD14" s="580"/>
      <c r="FE14" s="580"/>
      <c r="FF14" s="580"/>
      <c r="FG14" s="580"/>
      <c r="FH14" s="580"/>
      <c r="FI14" s="580"/>
      <c r="FJ14" s="580"/>
      <c r="FK14" s="580"/>
      <c r="FL14" s="580"/>
      <c r="FM14" s="580"/>
      <c r="FN14" s="580"/>
      <c r="FO14" s="580"/>
      <c r="FP14" s="580"/>
      <c r="FQ14" s="580"/>
      <c r="FR14" s="580"/>
      <c r="FS14" s="580"/>
      <c r="FT14" s="580"/>
      <c r="FU14" s="580"/>
      <c r="FV14" s="580"/>
      <c r="FW14" s="580"/>
      <c r="FX14" s="580"/>
      <c r="FY14" s="580"/>
      <c r="FZ14" s="580"/>
      <c r="GA14" s="580"/>
      <c r="GB14" s="580"/>
      <c r="GC14" s="580"/>
      <c r="GD14" s="580"/>
      <c r="GE14" s="580"/>
      <c r="GF14" s="580"/>
      <c r="GG14" s="580"/>
      <c r="GH14" s="580"/>
      <c r="GI14" s="580"/>
      <c r="GJ14" s="580"/>
      <c r="GK14" s="580"/>
      <c r="GL14" s="580"/>
      <c r="GM14" s="580"/>
      <c r="GN14" s="580"/>
      <c r="GO14" s="580"/>
      <c r="GP14" s="580"/>
      <c r="GQ14" s="580"/>
      <c r="GR14" s="580"/>
      <c r="GS14" s="580"/>
      <c r="GT14" s="580"/>
      <c r="GU14" s="580"/>
      <c r="GV14" s="580"/>
      <c r="GW14" s="580"/>
      <c r="GX14" s="580"/>
      <c r="GY14" s="580"/>
      <c r="GZ14" s="580"/>
      <c r="HA14" s="580"/>
      <c r="HB14" s="580"/>
      <c r="HC14" s="580"/>
      <c r="HD14" s="580"/>
      <c r="HE14" s="580"/>
      <c r="HF14" s="580"/>
      <c r="HG14" s="580"/>
      <c r="HH14" s="580"/>
      <c r="HI14" s="580"/>
      <c r="HJ14" s="580"/>
      <c r="HK14" s="580"/>
      <c r="HL14" s="580"/>
      <c r="HM14" s="580"/>
      <c r="HN14" s="580"/>
      <c r="HO14" s="580"/>
      <c r="HP14" s="580"/>
      <c r="HQ14" s="580"/>
      <c r="HR14" s="580"/>
      <c r="HS14" s="580"/>
      <c r="HT14" s="580"/>
      <c r="HU14" s="580"/>
      <c r="HV14" s="580"/>
      <c r="HW14" s="580"/>
      <c r="HX14" s="580"/>
      <c r="HY14" s="580"/>
      <c r="HZ14" s="580"/>
      <c r="IA14" s="580"/>
      <c r="IB14" s="580"/>
      <c r="IC14" s="580"/>
      <c r="ID14" s="580"/>
      <c r="IE14" s="580"/>
      <c r="IF14" s="580"/>
      <c r="IG14" s="580"/>
      <c r="IH14" s="580"/>
      <c r="II14" s="580"/>
      <c r="IJ14" s="580"/>
      <c r="IK14" s="580"/>
      <c r="IL14" s="580"/>
    </row>
    <row r="15" spans="1:246" ht="24" customHeight="1">
      <c r="A15" s="1441"/>
      <c r="B15" s="1442"/>
      <c r="C15" s="1442"/>
      <c r="D15" s="1442"/>
      <c r="E15" s="1442"/>
      <c r="F15" s="1442"/>
      <c r="G15" s="1442"/>
      <c r="H15" s="1442"/>
      <c r="I15" s="1442"/>
      <c r="J15" s="1442"/>
      <c r="K15" s="1689"/>
      <c r="L15" s="1676"/>
      <c r="M15" s="1674"/>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c r="AL15" s="1675"/>
      <c r="AM15" s="760"/>
      <c r="AN15" s="760"/>
      <c r="AO15" s="760"/>
      <c r="AP15" s="760"/>
      <c r="AQ15" s="760"/>
      <c r="AR15" s="760"/>
      <c r="AS15" s="760"/>
      <c r="AT15" s="760"/>
      <c r="AU15" s="759"/>
      <c r="AV15" s="768"/>
      <c r="AW15" s="768"/>
      <c r="AX15" s="768"/>
      <c r="AY15" s="768"/>
      <c r="AZ15" s="768"/>
      <c r="BA15" s="768"/>
      <c r="BB15" s="768"/>
      <c r="BC15" s="42"/>
      <c r="BD15" s="127"/>
      <c r="BE15" s="1934"/>
      <c r="BF15" s="769"/>
      <c r="BG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c r="CN15" s="580"/>
      <c r="CO15" s="580"/>
      <c r="CP15" s="580"/>
      <c r="CQ15" s="580"/>
      <c r="CR15" s="580"/>
      <c r="CS15" s="580"/>
      <c r="CT15" s="580"/>
      <c r="CU15" s="580"/>
      <c r="CV15" s="580"/>
      <c r="CW15" s="580"/>
      <c r="CX15" s="580"/>
      <c r="CY15" s="580"/>
      <c r="CZ15" s="580"/>
      <c r="DA15" s="580"/>
      <c r="DB15" s="580"/>
      <c r="DC15" s="580"/>
      <c r="DD15" s="580"/>
      <c r="DE15" s="580"/>
      <c r="DF15" s="580"/>
      <c r="DG15" s="580"/>
      <c r="DH15" s="580"/>
      <c r="DI15" s="580"/>
      <c r="DJ15" s="580"/>
      <c r="DK15" s="580"/>
      <c r="DL15" s="580"/>
      <c r="DM15" s="580"/>
      <c r="DN15" s="580"/>
      <c r="DO15" s="580"/>
      <c r="DP15" s="580"/>
      <c r="DQ15" s="580"/>
      <c r="DR15" s="580"/>
      <c r="DS15" s="580"/>
      <c r="DT15" s="580"/>
      <c r="DU15" s="580"/>
      <c r="DV15" s="580"/>
      <c r="DW15" s="580"/>
      <c r="DX15" s="580"/>
      <c r="DY15" s="580"/>
      <c r="DZ15" s="580"/>
      <c r="EA15" s="580"/>
      <c r="EB15" s="580"/>
      <c r="EC15" s="580"/>
      <c r="ED15" s="580"/>
      <c r="EE15" s="580"/>
      <c r="EF15" s="580"/>
      <c r="EG15" s="580"/>
      <c r="EH15" s="580"/>
      <c r="EI15" s="580"/>
      <c r="EJ15" s="580"/>
      <c r="EK15" s="580"/>
      <c r="EL15" s="580"/>
      <c r="EM15" s="580"/>
      <c r="EN15" s="580"/>
      <c r="EO15" s="580"/>
      <c r="EP15" s="580"/>
      <c r="EQ15" s="580"/>
      <c r="ER15" s="580"/>
      <c r="ES15" s="580"/>
      <c r="ET15" s="580"/>
      <c r="EU15" s="580"/>
      <c r="EV15" s="580"/>
      <c r="EW15" s="580"/>
      <c r="EX15" s="580"/>
      <c r="EY15" s="580"/>
      <c r="EZ15" s="580"/>
      <c r="FA15" s="580"/>
      <c r="FB15" s="580"/>
      <c r="FC15" s="580"/>
      <c r="FD15" s="580"/>
      <c r="FE15" s="580"/>
      <c r="FF15" s="580"/>
      <c r="FG15" s="580"/>
      <c r="FH15" s="580"/>
      <c r="FI15" s="580"/>
      <c r="FJ15" s="580"/>
      <c r="FK15" s="580"/>
      <c r="FL15" s="580"/>
      <c r="FM15" s="580"/>
      <c r="FN15" s="580"/>
      <c r="FO15" s="580"/>
      <c r="FP15" s="580"/>
      <c r="FQ15" s="580"/>
      <c r="FR15" s="580"/>
      <c r="FS15" s="580"/>
      <c r="FT15" s="580"/>
      <c r="FU15" s="580"/>
      <c r="FV15" s="580"/>
      <c r="FW15" s="580"/>
      <c r="FX15" s="580"/>
      <c r="FY15" s="580"/>
      <c r="FZ15" s="580"/>
      <c r="GA15" s="580"/>
      <c r="GB15" s="580"/>
      <c r="GC15" s="580"/>
      <c r="GD15" s="580"/>
      <c r="GE15" s="580"/>
      <c r="GF15" s="580"/>
      <c r="GG15" s="580"/>
      <c r="GH15" s="580"/>
      <c r="GI15" s="580"/>
      <c r="GJ15" s="580"/>
      <c r="GK15" s="580"/>
      <c r="GL15" s="580"/>
      <c r="GM15" s="580"/>
      <c r="GN15" s="580"/>
      <c r="GO15" s="580"/>
      <c r="GP15" s="580"/>
      <c r="GQ15" s="580"/>
      <c r="GR15" s="580"/>
      <c r="GS15" s="580"/>
      <c r="GT15" s="580"/>
      <c r="GU15" s="580"/>
      <c r="GV15" s="580"/>
      <c r="GW15" s="580"/>
      <c r="GX15" s="580"/>
      <c r="GY15" s="580"/>
      <c r="GZ15" s="580"/>
      <c r="HA15" s="580"/>
      <c r="HB15" s="580"/>
      <c r="HC15" s="580"/>
      <c r="HD15" s="580"/>
      <c r="HE15" s="580"/>
      <c r="HF15" s="580"/>
      <c r="HG15" s="580"/>
      <c r="HH15" s="580"/>
      <c r="HI15" s="580"/>
      <c r="HJ15" s="580"/>
      <c r="HK15" s="580"/>
      <c r="HL15" s="580"/>
      <c r="HM15" s="580"/>
      <c r="HN15" s="580"/>
      <c r="HO15" s="580"/>
      <c r="HP15" s="580"/>
      <c r="HQ15" s="580"/>
      <c r="HR15" s="580"/>
      <c r="HS15" s="580"/>
      <c r="HT15" s="580"/>
      <c r="HU15" s="580"/>
      <c r="HV15" s="580"/>
      <c r="HW15" s="580"/>
      <c r="HX15" s="580"/>
      <c r="HY15" s="580"/>
      <c r="HZ15" s="580"/>
      <c r="IA15" s="580"/>
      <c r="IB15" s="580"/>
      <c r="IC15" s="580"/>
      <c r="ID15" s="580"/>
      <c r="IE15" s="580"/>
      <c r="IF15" s="580"/>
      <c r="IG15" s="580"/>
      <c r="IH15" s="580"/>
      <c r="II15" s="580"/>
      <c r="IJ15" s="580"/>
      <c r="IK15" s="580"/>
      <c r="IL15" s="580"/>
    </row>
    <row r="16" spans="1:246" ht="24" customHeight="1">
      <c r="A16" s="1441"/>
      <c r="B16" s="1442"/>
      <c r="C16" s="1442"/>
      <c r="D16" s="1442"/>
      <c r="E16" s="1442"/>
      <c r="F16" s="1442"/>
      <c r="G16" s="1442"/>
      <c r="H16" s="1442"/>
      <c r="I16" s="1442"/>
      <c r="J16" s="1442"/>
      <c r="K16" s="1689"/>
      <c r="L16" s="1676"/>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c r="AH16" s="1674"/>
      <c r="AI16" s="1674"/>
      <c r="AJ16" s="1674"/>
      <c r="AK16" s="1674"/>
      <c r="AL16" s="1675"/>
      <c r="AM16" s="760"/>
      <c r="AN16" s="760"/>
      <c r="AO16" s="760"/>
      <c r="AP16" s="760"/>
      <c r="AQ16" s="760"/>
      <c r="AR16" s="760"/>
      <c r="AS16" s="760"/>
      <c r="AT16" s="760"/>
      <c r="AU16" s="759"/>
      <c r="AV16" s="768"/>
      <c r="AW16" s="768"/>
      <c r="AX16" s="768"/>
      <c r="AY16" s="768"/>
      <c r="AZ16" s="768"/>
      <c r="BA16" s="768"/>
      <c r="BB16" s="768"/>
      <c r="BC16" s="42"/>
      <c r="BD16" s="127"/>
      <c r="BE16" s="767"/>
      <c r="BF16" s="252"/>
      <c r="BG16" s="767"/>
      <c r="BH16" s="129"/>
      <c r="BI16" s="767"/>
      <c r="BJ16" s="767"/>
      <c r="BK16" s="767"/>
      <c r="BL16" s="770"/>
      <c r="BM16" s="770"/>
      <c r="BN16" s="770"/>
      <c r="BO16" s="770"/>
      <c r="BP16" s="770"/>
      <c r="BQ16" s="770"/>
      <c r="BR16" s="770"/>
      <c r="BS16" s="770"/>
      <c r="BT16" s="770"/>
      <c r="BU16" s="770"/>
      <c r="BV16" s="770"/>
      <c r="BW16" s="246"/>
      <c r="BX16" s="246"/>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771"/>
      <c r="CU16" s="771"/>
      <c r="CV16" s="771"/>
      <c r="CW16" s="771"/>
      <c r="CX16" s="771"/>
      <c r="CY16" s="941"/>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c r="HD16" s="580"/>
      <c r="HE16" s="580"/>
      <c r="HF16" s="580"/>
      <c r="HG16" s="580"/>
      <c r="HH16" s="580"/>
      <c r="HI16" s="580"/>
      <c r="HJ16" s="580"/>
      <c r="HK16" s="580"/>
      <c r="HL16" s="580"/>
      <c r="HM16" s="580"/>
      <c r="HN16" s="580"/>
      <c r="HO16" s="580"/>
      <c r="HP16" s="580"/>
      <c r="HQ16" s="580"/>
      <c r="HR16" s="580"/>
      <c r="HS16" s="580"/>
      <c r="HT16" s="580"/>
      <c r="HU16" s="580"/>
      <c r="HV16" s="580"/>
      <c r="HW16" s="580"/>
      <c r="HX16" s="580"/>
      <c r="HY16" s="580"/>
      <c r="HZ16" s="580"/>
      <c r="IA16" s="580"/>
      <c r="IB16" s="580"/>
      <c r="IC16" s="580"/>
      <c r="ID16" s="580"/>
      <c r="IE16" s="580"/>
      <c r="IF16" s="580"/>
      <c r="IG16" s="580"/>
      <c r="IH16" s="580"/>
      <c r="II16" s="580"/>
      <c r="IJ16" s="580"/>
      <c r="IK16" s="580"/>
      <c r="IL16" s="580"/>
    </row>
    <row r="17" spans="1:246" ht="37.5" customHeight="1">
      <c r="A17" s="1441"/>
      <c r="B17" s="1442"/>
      <c r="C17" s="1442"/>
      <c r="D17" s="1442"/>
      <c r="E17" s="1442"/>
      <c r="F17" s="1442"/>
      <c r="G17" s="1442"/>
      <c r="H17" s="1442"/>
      <c r="I17" s="1442"/>
      <c r="J17" s="1442"/>
      <c r="K17" s="1689"/>
      <c r="L17" s="1676"/>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c r="AL17" s="1675"/>
      <c r="AM17" s="760"/>
      <c r="AN17" s="760"/>
      <c r="AO17" s="760"/>
      <c r="AP17" s="760"/>
      <c r="AQ17" s="760"/>
      <c r="AR17" s="760"/>
      <c r="AS17" s="760"/>
      <c r="AT17" s="760"/>
      <c r="AU17" s="759"/>
      <c r="AV17" s="759"/>
      <c r="AW17" s="759"/>
      <c r="AX17" s="759"/>
      <c r="AY17" s="759"/>
      <c r="AZ17" s="759"/>
      <c r="BA17" s="759"/>
      <c r="BB17" s="759"/>
      <c r="BE17" s="767"/>
      <c r="BF17" s="252"/>
      <c r="BG17" s="767"/>
      <c r="BH17" s="129"/>
      <c r="BI17" s="767"/>
      <c r="BJ17" s="767"/>
      <c r="BK17" s="767"/>
      <c r="BL17" s="772"/>
      <c r="BM17" s="772"/>
      <c r="BN17" s="772"/>
      <c r="BO17" s="772"/>
      <c r="BP17" s="772"/>
      <c r="BQ17" s="772"/>
      <c r="BR17" s="772"/>
      <c r="BS17" s="772"/>
      <c r="BT17" s="772"/>
      <c r="BU17" s="772"/>
      <c r="BV17" s="772"/>
      <c r="BW17" s="580"/>
      <c r="BX17" s="580"/>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771"/>
      <c r="CU17" s="771"/>
      <c r="CV17" s="771"/>
      <c r="CW17" s="771"/>
      <c r="CX17" s="771"/>
      <c r="CY17" s="941"/>
      <c r="CZ17" s="580"/>
      <c r="DA17" s="580"/>
      <c r="DB17" s="580"/>
      <c r="DC17" s="580"/>
      <c r="DD17" s="580"/>
      <c r="DE17" s="580"/>
      <c r="DF17" s="580"/>
      <c r="DG17" s="580"/>
      <c r="DH17" s="580"/>
      <c r="DI17" s="580"/>
      <c r="DJ17" s="580"/>
      <c r="DK17" s="580"/>
      <c r="DL17" s="580"/>
      <c r="DM17" s="580"/>
      <c r="DN17" s="580"/>
      <c r="DO17" s="580"/>
      <c r="DP17" s="580"/>
      <c r="DQ17" s="580"/>
      <c r="DR17" s="580"/>
      <c r="DS17" s="580"/>
      <c r="DT17" s="580"/>
      <c r="DU17" s="580"/>
      <c r="DV17" s="580"/>
      <c r="DW17" s="580"/>
      <c r="DX17" s="580"/>
      <c r="DY17" s="580"/>
      <c r="DZ17" s="580"/>
      <c r="EA17" s="580"/>
      <c r="EB17" s="580"/>
      <c r="EC17" s="580"/>
      <c r="ED17" s="580"/>
      <c r="EE17" s="580"/>
      <c r="EF17" s="580"/>
      <c r="EG17" s="580"/>
      <c r="EH17" s="580"/>
      <c r="EI17" s="580"/>
      <c r="EJ17" s="580"/>
      <c r="EK17" s="580"/>
      <c r="EL17" s="580"/>
      <c r="EM17" s="580"/>
      <c r="EN17" s="580"/>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580"/>
      <c r="FM17" s="580"/>
      <c r="FN17" s="580"/>
      <c r="FO17" s="580"/>
      <c r="FP17" s="580"/>
      <c r="FQ17" s="580"/>
      <c r="FR17" s="580"/>
      <c r="FS17" s="580"/>
      <c r="FT17" s="580"/>
      <c r="FU17" s="580"/>
      <c r="FV17" s="580"/>
      <c r="FW17" s="580"/>
      <c r="FX17" s="580"/>
      <c r="FY17" s="580"/>
      <c r="FZ17" s="580"/>
      <c r="GA17" s="580"/>
      <c r="GB17" s="580"/>
      <c r="GC17" s="580"/>
      <c r="GD17" s="580"/>
      <c r="GE17" s="580"/>
      <c r="GF17" s="580"/>
      <c r="GG17" s="580"/>
      <c r="GH17" s="580"/>
      <c r="GI17" s="580"/>
      <c r="GJ17" s="580"/>
      <c r="GK17" s="580"/>
      <c r="GL17" s="580"/>
      <c r="GM17" s="580"/>
      <c r="GN17" s="580"/>
      <c r="GO17" s="580"/>
      <c r="GP17" s="580"/>
      <c r="GQ17" s="580"/>
      <c r="GR17" s="580"/>
      <c r="GS17" s="580"/>
      <c r="GT17" s="580"/>
      <c r="GU17" s="580"/>
      <c r="GV17" s="580"/>
      <c r="GW17" s="580"/>
      <c r="GX17" s="580"/>
      <c r="GY17" s="580"/>
      <c r="GZ17" s="580"/>
      <c r="HA17" s="580"/>
      <c r="HB17" s="580"/>
      <c r="HC17" s="580"/>
      <c r="HD17" s="580"/>
      <c r="HE17" s="580"/>
      <c r="HF17" s="580"/>
      <c r="HG17" s="580"/>
      <c r="HH17" s="580"/>
      <c r="HI17" s="580"/>
      <c r="HJ17" s="580"/>
      <c r="HK17" s="580"/>
      <c r="HL17" s="580"/>
      <c r="HM17" s="580"/>
      <c r="HN17" s="580"/>
      <c r="HO17" s="580"/>
      <c r="HP17" s="580"/>
      <c r="HQ17" s="580"/>
      <c r="HR17" s="580"/>
      <c r="HS17" s="580"/>
      <c r="HT17" s="580"/>
      <c r="HU17" s="580"/>
      <c r="HV17" s="580"/>
      <c r="HW17" s="580"/>
      <c r="HX17" s="580"/>
      <c r="HY17" s="580"/>
      <c r="HZ17" s="580"/>
      <c r="IA17" s="580"/>
      <c r="IB17" s="580"/>
      <c r="IC17" s="580"/>
      <c r="ID17" s="580"/>
      <c r="IE17" s="580"/>
      <c r="IF17" s="580"/>
      <c r="IG17" s="580"/>
      <c r="IH17" s="580"/>
      <c r="II17" s="580"/>
      <c r="IJ17" s="580"/>
      <c r="IK17" s="580"/>
      <c r="IL17" s="580"/>
    </row>
    <row r="18" spans="1:246" ht="24" customHeight="1">
      <c r="A18" s="1441"/>
      <c r="B18" s="1442"/>
      <c r="C18" s="1442"/>
      <c r="D18" s="1442"/>
      <c r="E18" s="1442"/>
      <c r="F18" s="1442"/>
      <c r="G18" s="1442"/>
      <c r="H18" s="1442"/>
      <c r="I18" s="1442"/>
      <c r="J18" s="1442"/>
      <c r="K18" s="1689"/>
      <c r="L18" s="1676"/>
      <c r="M18" s="1674"/>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c r="AL18" s="1675"/>
      <c r="AM18" s="760"/>
      <c r="AN18" s="760"/>
      <c r="AO18" s="760"/>
      <c r="AP18" s="760"/>
      <c r="AQ18" s="760"/>
      <c r="AR18" s="760"/>
      <c r="AS18" s="760"/>
      <c r="AT18" s="760"/>
      <c r="AU18" s="760"/>
      <c r="AV18" s="760"/>
      <c r="AW18" s="760"/>
      <c r="AX18" s="760"/>
      <c r="AY18" s="760"/>
      <c r="AZ18" s="760"/>
      <c r="BA18" s="760"/>
      <c r="BB18" s="760"/>
      <c r="BC18" s="39"/>
      <c r="BD18" s="129"/>
      <c r="BE18" s="941"/>
      <c r="BF18" s="258"/>
      <c r="BG18" s="941"/>
      <c r="BH18" s="136"/>
      <c r="BI18" s="941"/>
      <c r="BJ18" s="941"/>
      <c r="BK18" s="941"/>
      <c r="BL18" s="941"/>
      <c r="BM18" s="771"/>
      <c r="BN18" s="771"/>
      <c r="BO18" s="771"/>
      <c r="BP18" s="771"/>
      <c r="BQ18" s="771"/>
      <c r="BR18" s="771"/>
      <c r="BS18" s="771"/>
      <c r="BT18" s="77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771"/>
      <c r="CU18" s="771"/>
      <c r="CV18" s="771"/>
      <c r="CW18" s="771"/>
      <c r="CX18" s="771"/>
      <c r="CY18" s="941"/>
      <c r="CZ18" s="580"/>
      <c r="DA18" s="580"/>
      <c r="DB18" s="580"/>
      <c r="DC18" s="580"/>
      <c r="DD18" s="580"/>
      <c r="DE18" s="580"/>
      <c r="DF18" s="580"/>
      <c r="DG18" s="580"/>
      <c r="DH18" s="580"/>
      <c r="DI18" s="580"/>
      <c r="DJ18" s="580"/>
      <c r="DK18" s="580"/>
      <c r="DL18" s="580"/>
      <c r="DM18" s="580"/>
      <c r="DN18" s="580"/>
      <c r="DO18" s="580"/>
      <c r="DP18" s="580"/>
      <c r="DQ18" s="580"/>
      <c r="DR18" s="580"/>
      <c r="DS18" s="580"/>
      <c r="DT18" s="580"/>
      <c r="DU18" s="580"/>
      <c r="DV18" s="580"/>
      <c r="DW18" s="580"/>
      <c r="DX18" s="580"/>
      <c r="DY18" s="580"/>
      <c r="DZ18" s="580"/>
      <c r="EA18" s="580"/>
      <c r="EB18" s="580"/>
      <c r="EC18" s="580"/>
      <c r="ED18" s="580"/>
      <c r="EE18" s="580"/>
      <c r="EF18" s="580"/>
      <c r="EG18" s="580"/>
      <c r="EH18" s="580"/>
      <c r="EI18" s="580"/>
      <c r="EJ18" s="580"/>
      <c r="EK18" s="580"/>
      <c r="EL18" s="580"/>
      <c r="EM18" s="580"/>
      <c r="EN18" s="580"/>
      <c r="EO18" s="580"/>
      <c r="EP18" s="580"/>
      <c r="EQ18" s="580"/>
      <c r="ER18" s="580"/>
      <c r="ES18" s="580"/>
      <c r="ET18" s="580"/>
      <c r="EU18" s="580"/>
      <c r="EV18" s="580"/>
      <c r="EW18" s="580"/>
      <c r="EX18" s="580"/>
      <c r="EY18" s="580"/>
      <c r="EZ18" s="580"/>
      <c r="FA18" s="580"/>
      <c r="FB18" s="580"/>
      <c r="FC18" s="580"/>
      <c r="FD18" s="580"/>
      <c r="FE18" s="580"/>
      <c r="FF18" s="580"/>
      <c r="FG18" s="580"/>
      <c r="FH18" s="580"/>
      <c r="FI18" s="580"/>
      <c r="FJ18" s="580"/>
      <c r="FK18" s="580"/>
      <c r="FL18" s="580"/>
      <c r="FM18" s="580"/>
      <c r="FN18" s="580"/>
      <c r="FO18" s="580"/>
      <c r="FP18" s="580"/>
      <c r="FQ18" s="580"/>
      <c r="FR18" s="580"/>
      <c r="FS18" s="580"/>
      <c r="FT18" s="580"/>
      <c r="FU18" s="580"/>
      <c r="FV18" s="580"/>
      <c r="FW18" s="580"/>
      <c r="FX18" s="580"/>
      <c r="FY18" s="580"/>
      <c r="FZ18" s="580"/>
      <c r="GA18" s="580"/>
      <c r="GB18" s="580"/>
      <c r="GC18" s="580"/>
      <c r="GD18" s="580"/>
      <c r="GE18" s="580"/>
      <c r="GF18" s="580"/>
      <c r="GG18" s="580"/>
      <c r="GH18" s="580"/>
      <c r="GI18" s="580"/>
      <c r="GJ18" s="580"/>
      <c r="GK18" s="580"/>
      <c r="GL18" s="580"/>
      <c r="GM18" s="580"/>
      <c r="GN18" s="580"/>
      <c r="GO18" s="580"/>
      <c r="GP18" s="580"/>
      <c r="GQ18" s="580"/>
      <c r="GR18" s="580"/>
      <c r="GS18" s="580"/>
      <c r="GT18" s="580"/>
      <c r="GU18" s="580"/>
      <c r="GV18" s="580"/>
      <c r="GW18" s="580"/>
      <c r="GX18" s="580"/>
      <c r="GY18" s="580"/>
      <c r="GZ18" s="580"/>
      <c r="HA18" s="580"/>
      <c r="HB18" s="580"/>
      <c r="HC18" s="580"/>
      <c r="HD18" s="580"/>
      <c r="HE18" s="580"/>
      <c r="HF18" s="580"/>
      <c r="HG18" s="580"/>
      <c r="HH18" s="580"/>
      <c r="HI18" s="580"/>
      <c r="HJ18" s="580"/>
      <c r="HK18" s="580"/>
      <c r="HL18" s="580"/>
      <c r="HM18" s="580"/>
      <c r="HN18" s="580"/>
      <c r="HO18" s="580"/>
      <c r="HP18" s="580"/>
      <c r="HQ18" s="580"/>
      <c r="HR18" s="580"/>
      <c r="HS18" s="580"/>
      <c r="HT18" s="580"/>
      <c r="HU18" s="580"/>
      <c r="HV18" s="580"/>
      <c r="HW18" s="580"/>
      <c r="HX18" s="580"/>
      <c r="HY18" s="580"/>
      <c r="HZ18" s="580"/>
      <c r="IA18" s="580"/>
      <c r="IB18" s="580"/>
      <c r="IC18" s="580"/>
      <c r="ID18" s="580"/>
      <c r="IE18" s="580"/>
      <c r="IF18" s="580"/>
      <c r="IG18" s="580"/>
      <c r="IH18" s="580"/>
      <c r="II18" s="580"/>
      <c r="IJ18" s="580"/>
      <c r="IK18" s="580"/>
      <c r="IL18" s="580"/>
    </row>
    <row r="19" spans="1:246" ht="24" customHeight="1">
      <c r="A19" s="1441"/>
      <c r="B19" s="1442"/>
      <c r="C19" s="1442"/>
      <c r="D19" s="1442"/>
      <c r="E19" s="1442"/>
      <c r="F19" s="1442"/>
      <c r="G19" s="1442"/>
      <c r="H19" s="1442"/>
      <c r="I19" s="1442"/>
      <c r="J19" s="1442"/>
      <c r="K19" s="1689"/>
      <c r="L19" s="1676"/>
      <c r="M19" s="1674"/>
      <c r="N19" s="1674"/>
      <c r="O19" s="1674"/>
      <c r="P19" s="1674"/>
      <c r="Q19" s="1674"/>
      <c r="R19" s="1674"/>
      <c r="S19" s="1674"/>
      <c r="T19" s="1674"/>
      <c r="U19" s="1674"/>
      <c r="V19" s="1674"/>
      <c r="W19" s="1674"/>
      <c r="X19" s="1674"/>
      <c r="Y19" s="1674"/>
      <c r="Z19" s="1674"/>
      <c r="AA19" s="1674"/>
      <c r="AB19" s="1674"/>
      <c r="AC19" s="1674"/>
      <c r="AD19" s="1674"/>
      <c r="AE19" s="1674"/>
      <c r="AF19" s="1674"/>
      <c r="AG19" s="1674"/>
      <c r="AH19" s="1674"/>
      <c r="AI19" s="1674"/>
      <c r="AJ19" s="1674"/>
      <c r="AK19" s="1674"/>
      <c r="AL19" s="1675"/>
      <c r="AM19" s="760"/>
      <c r="AN19" s="760"/>
      <c r="AO19" s="760"/>
      <c r="AP19" s="760"/>
      <c r="AQ19" s="760"/>
      <c r="AR19" s="760"/>
      <c r="AS19" s="760"/>
      <c r="AT19" s="760"/>
      <c r="AU19" s="760"/>
      <c r="AV19" s="760"/>
      <c r="AW19" s="760"/>
      <c r="AX19" s="760"/>
      <c r="AY19" s="760"/>
      <c r="AZ19" s="760"/>
      <c r="BA19" s="760"/>
      <c r="BB19" s="760"/>
      <c r="BC19" s="39"/>
      <c r="BD19" s="129"/>
      <c r="BE19" s="941"/>
      <c r="BF19" s="258"/>
      <c r="BG19" s="941"/>
      <c r="BH19" s="136"/>
      <c r="BI19" s="941"/>
      <c r="BJ19" s="941"/>
      <c r="BK19" s="941"/>
      <c r="BL19" s="941"/>
      <c r="BM19" s="771"/>
      <c r="BN19" s="771"/>
      <c r="BO19" s="771"/>
      <c r="BP19" s="771"/>
      <c r="BQ19" s="771"/>
      <c r="BR19" s="771"/>
      <c r="BS19" s="771"/>
      <c r="BT19" s="77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771"/>
      <c r="CU19" s="771"/>
      <c r="CV19" s="771"/>
      <c r="CW19" s="771"/>
      <c r="CX19" s="771"/>
      <c r="CY19" s="941"/>
      <c r="CZ19" s="580"/>
      <c r="DA19" s="580"/>
      <c r="DB19" s="580"/>
      <c r="DC19" s="580"/>
      <c r="DD19" s="580"/>
      <c r="DE19" s="580"/>
      <c r="DF19" s="580"/>
      <c r="DG19" s="580"/>
      <c r="DH19" s="580"/>
      <c r="DI19" s="580"/>
      <c r="DJ19" s="580"/>
      <c r="DK19" s="580"/>
      <c r="DL19" s="580"/>
      <c r="DM19" s="580"/>
      <c r="DN19" s="580"/>
      <c r="DO19" s="580"/>
      <c r="DP19" s="580"/>
      <c r="DQ19" s="580"/>
      <c r="DR19" s="580"/>
      <c r="DS19" s="580"/>
      <c r="DT19" s="580"/>
      <c r="DU19" s="580"/>
      <c r="DV19" s="580"/>
      <c r="DW19" s="580"/>
      <c r="DX19" s="580"/>
      <c r="DY19" s="580"/>
      <c r="DZ19" s="580"/>
      <c r="EA19" s="580"/>
      <c r="EB19" s="580"/>
      <c r="EC19" s="580"/>
      <c r="ED19" s="580"/>
      <c r="EE19" s="580"/>
      <c r="EF19" s="580"/>
      <c r="EG19" s="580"/>
      <c r="EH19" s="580"/>
      <c r="EI19" s="580"/>
      <c r="EJ19" s="580"/>
      <c r="EK19" s="580"/>
      <c r="EL19" s="580"/>
      <c r="EM19" s="580"/>
      <c r="EN19" s="580"/>
      <c r="EO19" s="580"/>
      <c r="EP19" s="580"/>
      <c r="EQ19" s="580"/>
      <c r="ER19" s="580"/>
      <c r="ES19" s="580"/>
      <c r="ET19" s="580"/>
      <c r="EU19" s="580"/>
      <c r="EV19" s="580"/>
      <c r="EW19" s="580"/>
      <c r="EX19" s="580"/>
      <c r="EY19" s="580"/>
      <c r="EZ19" s="580"/>
      <c r="FA19" s="580"/>
      <c r="FB19" s="580"/>
      <c r="FC19" s="580"/>
      <c r="FD19" s="580"/>
      <c r="FE19" s="580"/>
      <c r="FF19" s="580"/>
      <c r="FG19" s="580"/>
      <c r="FH19" s="580"/>
      <c r="FI19" s="580"/>
      <c r="FJ19" s="580"/>
      <c r="FK19" s="580"/>
      <c r="FL19" s="580"/>
      <c r="FM19" s="580"/>
      <c r="FN19" s="580"/>
      <c r="FO19" s="580"/>
      <c r="FP19" s="580"/>
      <c r="FQ19" s="580"/>
      <c r="FR19" s="580"/>
      <c r="FS19" s="580"/>
      <c r="FT19" s="580"/>
      <c r="FU19" s="580"/>
      <c r="FV19" s="580"/>
      <c r="FW19" s="580"/>
      <c r="FX19" s="580"/>
      <c r="FY19" s="580"/>
      <c r="FZ19" s="580"/>
      <c r="GA19" s="580"/>
      <c r="GB19" s="580"/>
      <c r="GC19" s="580"/>
      <c r="GD19" s="580"/>
      <c r="GE19" s="580"/>
      <c r="GF19" s="580"/>
      <c r="GG19" s="580"/>
      <c r="GH19" s="580"/>
      <c r="GI19" s="580"/>
      <c r="GJ19" s="580"/>
      <c r="GK19" s="580"/>
      <c r="GL19" s="580"/>
      <c r="GM19" s="580"/>
      <c r="GN19" s="580"/>
      <c r="GO19" s="580"/>
      <c r="GP19" s="580"/>
      <c r="GQ19" s="580"/>
      <c r="GR19" s="580"/>
      <c r="GS19" s="580"/>
      <c r="GT19" s="580"/>
      <c r="GU19" s="580"/>
      <c r="GV19" s="580"/>
      <c r="GW19" s="580"/>
      <c r="GX19" s="580"/>
      <c r="GY19" s="580"/>
      <c r="GZ19" s="580"/>
      <c r="HA19" s="580"/>
      <c r="HB19" s="580"/>
      <c r="HC19" s="580"/>
      <c r="HD19" s="580"/>
      <c r="HE19" s="580"/>
      <c r="HF19" s="580"/>
      <c r="HG19" s="580"/>
      <c r="HH19" s="580"/>
      <c r="HI19" s="580"/>
      <c r="HJ19" s="580"/>
      <c r="HK19" s="580"/>
      <c r="HL19" s="580"/>
      <c r="HM19" s="580"/>
      <c r="HN19" s="580"/>
      <c r="HO19" s="580"/>
      <c r="HP19" s="580"/>
      <c r="HQ19" s="580"/>
      <c r="HR19" s="580"/>
      <c r="HS19" s="580"/>
      <c r="HT19" s="580"/>
      <c r="HU19" s="580"/>
      <c r="HV19" s="580"/>
      <c r="HW19" s="580"/>
      <c r="HX19" s="580"/>
      <c r="HY19" s="580"/>
      <c r="HZ19" s="580"/>
      <c r="IA19" s="580"/>
      <c r="IB19" s="580"/>
      <c r="IC19" s="580"/>
      <c r="ID19" s="580"/>
      <c r="IE19" s="580"/>
      <c r="IF19" s="580"/>
      <c r="IG19" s="580"/>
      <c r="IH19" s="580"/>
      <c r="II19" s="580"/>
      <c r="IJ19" s="580"/>
      <c r="IK19" s="580"/>
      <c r="IL19" s="580"/>
    </row>
    <row r="20" spans="1:246" ht="24" customHeight="1" thickBot="1">
      <c r="A20" s="1443"/>
      <c r="B20" s="1444"/>
      <c r="C20" s="1444"/>
      <c r="D20" s="1444"/>
      <c r="E20" s="1444"/>
      <c r="F20" s="1444"/>
      <c r="G20" s="1444"/>
      <c r="H20" s="1444"/>
      <c r="I20" s="1444"/>
      <c r="J20" s="1444"/>
      <c r="K20" s="1690"/>
      <c r="L20" s="1676"/>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675"/>
      <c r="AM20" s="760"/>
      <c r="AN20" s="760"/>
      <c r="AO20" s="760"/>
      <c r="AP20" s="760"/>
      <c r="AQ20" s="760"/>
      <c r="AR20" s="760"/>
      <c r="AS20" s="760"/>
      <c r="AT20" s="760"/>
      <c r="AU20" s="760"/>
      <c r="AV20" s="760"/>
      <c r="AW20" s="760"/>
      <c r="AX20" s="760"/>
      <c r="AY20" s="760"/>
      <c r="AZ20" s="760"/>
      <c r="BA20" s="760"/>
      <c r="BB20" s="760"/>
      <c r="BC20" s="39"/>
      <c r="BD20" s="129"/>
      <c r="BE20" s="941"/>
      <c r="BF20" s="258"/>
      <c r="BG20" s="941"/>
      <c r="BH20" s="136"/>
      <c r="BI20" s="941"/>
      <c r="BJ20" s="941"/>
      <c r="BK20" s="941"/>
      <c r="BL20" s="941"/>
      <c r="BM20" s="771"/>
      <c r="BN20" s="771"/>
      <c r="BO20" s="771"/>
      <c r="BP20" s="771"/>
      <c r="BQ20" s="771"/>
      <c r="BR20" s="771"/>
      <c r="BS20" s="771"/>
      <c r="BT20" s="77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771"/>
      <c r="CU20" s="771"/>
      <c r="CV20" s="771"/>
      <c r="CW20" s="771"/>
      <c r="CX20" s="771"/>
      <c r="CY20" s="941"/>
      <c r="CZ20" s="580"/>
      <c r="DA20" s="580"/>
      <c r="DB20" s="580"/>
      <c r="DC20" s="580"/>
      <c r="DD20" s="580"/>
      <c r="DE20" s="580"/>
      <c r="DF20" s="580"/>
      <c r="DG20" s="580"/>
      <c r="DH20" s="580"/>
      <c r="DI20" s="580"/>
      <c r="DJ20" s="580"/>
      <c r="DK20" s="580"/>
      <c r="DL20" s="580"/>
      <c r="DM20" s="580"/>
      <c r="DN20" s="580"/>
      <c r="DO20" s="580"/>
      <c r="DP20" s="580"/>
      <c r="DQ20" s="580"/>
      <c r="DR20" s="580"/>
      <c r="DS20" s="580"/>
      <c r="DT20" s="580"/>
      <c r="DU20" s="580"/>
      <c r="DV20" s="580"/>
      <c r="DW20" s="580"/>
      <c r="DX20" s="580"/>
      <c r="DY20" s="580"/>
      <c r="DZ20" s="580"/>
      <c r="EA20" s="580"/>
      <c r="EB20" s="580"/>
      <c r="EC20" s="580"/>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0"/>
      <c r="GL20" s="580"/>
      <c r="GM20" s="580"/>
      <c r="GN20" s="580"/>
      <c r="GO20" s="580"/>
      <c r="GP20" s="580"/>
      <c r="GQ20" s="580"/>
      <c r="GR20" s="580"/>
      <c r="GS20" s="580"/>
      <c r="GT20" s="580"/>
      <c r="GU20" s="580"/>
      <c r="GV20" s="580"/>
      <c r="GW20" s="580"/>
      <c r="GX20" s="580"/>
      <c r="GY20" s="580"/>
      <c r="GZ20" s="580"/>
      <c r="HA20" s="580"/>
      <c r="HB20" s="580"/>
      <c r="HC20" s="580"/>
      <c r="HD20" s="580"/>
      <c r="HE20" s="580"/>
      <c r="HF20" s="580"/>
      <c r="HG20" s="580"/>
      <c r="HH20" s="580"/>
      <c r="HI20" s="580"/>
      <c r="HJ20" s="580"/>
      <c r="HK20" s="580"/>
      <c r="HL20" s="580"/>
      <c r="HM20" s="580"/>
      <c r="HN20" s="580"/>
      <c r="HO20" s="580"/>
      <c r="HP20" s="580"/>
      <c r="HQ20" s="580"/>
      <c r="HR20" s="580"/>
      <c r="HS20" s="580"/>
      <c r="HT20" s="580"/>
      <c r="HU20" s="580"/>
      <c r="HV20" s="580"/>
      <c r="HW20" s="580"/>
      <c r="HX20" s="580"/>
      <c r="HY20" s="580"/>
      <c r="HZ20" s="580"/>
      <c r="IA20" s="580"/>
      <c r="IB20" s="580"/>
      <c r="IC20" s="580"/>
      <c r="ID20" s="580"/>
      <c r="IE20" s="580"/>
      <c r="IF20" s="580"/>
      <c r="IG20" s="580"/>
      <c r="IH20" s="580"/>
      <c r="II20" s="580"/>
      <c r="IJ20" s="580"/>
      <c r="IK20" s="580"/>
      <c r="IL20" s="580"/>
    </row>
    <row r="21" spans="1:246" ht="24" customHeight="1" thickBot="1">
      <c r="A21" s="1416" t="s">
        <v>220</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8"/>
      <c r="AM21" s="773"/>
      <c r="AN21" s="773"/>
      <c r="AO21" s="773"/>
      <c r="AP21" s="773"/>
      <c r="AQ21" s="773"/>
      <c r="AR21" s="773"/>
      <c r="AS21" s="773"/>
      <c r="AT21" s="773"/>
      <c r="AU21" s="774"/>
      <c r="AV21" s="774"/>
      <c r="AW21" s="774"/>
      <c r="AX21" s="774"/>
      <c r="AY21" s="759"/>
      <c r="AZ21" s="759"/>
      <c r="BA21" s="759"/>
      <c r="BB21" s="759"/>
      <c r="BE21" s="580"/>
      <c r="BF21" s="769"/>
      <c r="BG21" s="580"/>
      <c r="BI21" s="580"/>
      <c r="BJ21" s="580"/>
      <c r="BK21" s="580"/>
      <c r="BL21" s="941"/>
      <c r="BM21" s="771"/>
      <c r="BN21" s="771"/>
      <c r="BO21" s="771"/>
      <c r="BP21" s="771"/>
      <c r="BQ21" s="771"/>
      <c r="BR21" s="771"/>
      <c r="BS21" s="771"/>
      <c r="BT21" s="771"/>
      <c r="BU21" s="580"/>
      <c r="BV21" s="580"/>
      <c r="BW21" s="580"/>
      <c r="BX21" s="580"/>
      <c r="BY21" s="580"/>
      <c r="BZ21" s="580"/>
      <c r="CA21" s="580"/>
      <c r="CB21" s="580"/>
      <c r="CC21" s="580"/>
      <c r="CD21" s="580"/>
      <c r="CE21" s="580"/>
      <c r="CF21" s="580"/>
      <c r="CG21" s="580"/>
      <c r="CH21" s="580"/>
      <c r="CI21" s="580"/>
      <c r="CJ21" s="580"/>
      <c r="CK21" s="580"/>
      <c r="CL21" s="580"/>
      <c r="CM21" s="580"/>
      <c r="CN21" s="580"/>
      <c r="CO21" s="580"/>
      <c r="CP21" s="580"/>
      <c r="CQ21" s="775"/>
      <c r="CR21" s="941"/>
      <c r="CS21" s="941"/>
      <c r="CT21" s="771"/>
      <c r="CU21" s="775"/>
      <c r="CV21" s="775"/>
      <c r="CW21" s="776"/>
      <c r="CX21" s="776"/>
      <c r="CY21" s="941"/>
      <c r="CZ21" s="580"/>
      <c r="DA21" s="580"/>
      <c r="DB21" s="580"/>
      <c r="DC21" s="580"/>
      <c r="DD21" s="580"/>
      <c r="DE21" s="580"/>
      <c r="DF21" s="580"/>
      <c r="DG21" s="580"/>
      <c r="DH21" s="580"/>
      <c r="DI21" s="580"/>
      <c r="DJ21" s="580"/>
      <c r="DK21" s="580"/>
      <c r="DL21" s="580"/>
      <c r="DM21" s="580"/>
      <c r="DN21" s="580"/>
      <c r="DO21" s="580"/>
      <c r="DP21" s="580"/>
      <c r="DQ21" s="580"/>
      <c r="DR21" s="580"/>
      <c r="DS21" s="580"/>
      <c r="DT21" s="580"/>
      <c r="DU21" s="580"/>
      <c r="DV21" s="580"/>
      <c r="DW21" s="580"/>
      <c r="DX21" s="580"/>
      <c r="DY21" s="580"/>
      <c r="DZ21" s="580"/>
      <c r="EA21" s="580"/>
      <c r="EB21" s="580"/>
      <c r="EC21" s="580"/>
      <c r="ED21" s="580"/>
      <c r="EE21" s="580"/>
      <c r="EF21" s="580"/>
      <c r="EG21" s="580"/>
      <c r="EH21" s="580"/>
      <c r="EI21" s="580"/>
      <c r="EJ21" s="580"/>
      <c r="EK21" s="580"/>
      <c r="EL21" s="580"/>
      <c r="EM21" s="580"/>
      <c r="EN21" s="580"/>
      <c r="EO21" s="580"/>
      <c r="EP21" s="580"/>
      <c r="EQ21" s="580"/>
      <c r="ER21" s="580"/>
      <c r="ES21" s="580"/>
      <c r="ET21" s="580"/>
      <c r="EU21" s="580"/>
      <c r="EV21" s="580"/>
      <c r="EW21" s="580"/>
      <c r="EX21" s="580"/>
      <c r="EY21" s="580"/>
      <c r="EZ21" s="580"/>
      <c r="FA21" s="580"/>
      <c r="FB21" s="580"/>
      <c r="FC21" s="580"/>
      <c r="FD21" s="580"/>
      <c r="FE21" s="580"/>
      <c r="FF21" s="580"/>
      <c r="FG21" s="580"/>
      <c r="FH21" s="580"/>
      <c r="FI21" s="580"/>
      <c r="FJ21" s="580"/>
      <c r="FK21" s="580"/>
      <c r="FL21" s="580"/>
      <c r="FM21" s="580"/>
      <c r="FN21" s="580"/>
      <c r="FO21" s="580"/>
      <c r="FP21" s="580"/>
      <c r="FQ21" s="580"/>
      <c r="FR21" s="580"/>
      <c r="FS21" s="580"/>
      <c r="FT21" s="580"/>
      <c r="FU21" s="580"/>
      <c r="FV21" s="580"/>
      <c r="FW21" s="580"/>
      <c r="FX21" s="580"/>
      <c r="FY21" s="580"/>
      <c r="FZ21" s="580"/>
      <c r="GA21" s="580"/>
      <c r="GB21" s="580"/>
      <c r="GC21" s="580"/>
      <c r="GD21" s="580"/>
      <c r="GE21" s="580"/>
      <c r="GF21" s="580"/>
      <c r="GG21" s="580"/>
      <c r="GH21" s="580"/>
      <c r="GI21" s="580"/>
      <c r="GJ21" s="580"/>
      <c r="GK21" s="580"/>
      <c r="GL21" s="580"/>
      <c r="GM21" s="580"/>
      <c r="GN21" s="580"/>
      <c r="GO21" s="580"/>
      <c r="GP21" s="580"/>
      <c r="GQ21" s="580"/>
      <c r="GR21" s="580"/>
      <c r="GS21" s="580"/>
      <c r="GT21" s="580"/>
      <c r="GU21" s="580"/>
      <c r="GV21" s="580"/>
      <c r="GW21" s="580"/>
      <c r="GX21" s="580"/>
      <c r="GY21" s="580"/>
      <c r="GZ21" s="580"/>
      <c r="HA21" s="580"/>
      <c r="HB21" s="580"/>
      <c r="HC21" s="580"/>
      <c r="HD21" s="580"/>
      <c r="HE21" s="580"/>
      <c r="HF21" s="580"/>
      <c r="HG21" s="580"/>
      <c r="HH21" s="580"/>
      <c r="HI21" s="580"/>
      <c r="HJ21" s="580"/>
      <c r="HK21" s="580"/>
      <c r="HL21" s="580"/>
      <c r="HM21" s="580"/>
      <c r="HN21" s="580"/>
      <c r="HO21" s="580"/>
      <c r="HP21" s="580"/>
      <c r="HQ21" s="580"/>
      <c r="HR21" s="580"/>
      <c r="HS21" s="580"/>
      <c r="HT21" s="580"/>
      <c r="HU21" s="580"/>
      <c r="HV21" s="580"/>
      <c r="HW21" s="580"/>
      <c r="HX21" s="580"/>
      <c r="HY21" s="580"/>
      <c r="HZ21" s="580"/>
      <c r="IA21" s="580"/>
      <c r="IB21" s="580"/>
      <c r="IC21" s="580"/>
      <c r="ID21" s="580"/>
      <c r="IE21" s="580"/>
      <c r="IF21" s="580"/>
      <c r="IG21" s="580"/>
      <c r="IH21" s="580"/>
      <c r="II21" s="580"/>
      <c r="IJ21" s="580"/>
      <c r="IK21" s="580"/>
      <c r="IL21" s="580"/>
    </row>
    <row r="22" spans="1:246" ht="38.25" customHeight="1">
      <c r="A22" s="1602" t="s">
        <v>27</v>
      </c>
      <c r="B22" s="1180" t="s">
        <v>221</v>
      </c>
      <c r="C22" s="1181"/>
      <c r="D22" s="1181"/>
      <c r="E22" s="1181"/>
      <c r="F22" s="1181"/>
      <c r="G22" s="1695" t="s">
        <v>222</v>
      </c>
      <c r="H22" s="1696"/>
      <c r="I22" s="1696"/>
      <c r="J22" s="1696"/>
      <c r="K22" s="1697"/>
      <c r="L22" s="1180" t="s">
        <v>223</v>
      </c>
      <c r="M22" s="1237"/>
      <c r="N22" s="1180" t="s">
        <v>224</v>
      </c>
      <c r="O22" s="1237"/>
      <c r="P22" s="1181" t="s">
        <v>225</v>
      </c>
      <c r="Q22" s="1181"/>
      <c r="R22" s="1181"/>
      <c r="S22" s="1237"/>
      <c r="T22" s="1389" t="s">
        <v>226</v>
      </c>
      <c r="U22" s="1390"/>
      <c r="V22" s="1390"/>
      <c r="W22" s="1390"/>
      <c r="X22" s="1390"/>
      <c r="Y22" s="1391"/>
      <c r="Z22" s="1181" t="s">
        <v>227</v>
      </c>
      <c r="AA22" s="1181"/>
      <c r="AB22" s="1237"/>
      <c r="AC22" s="932" t="s">
        <v>228</v>
      </c>
      <c r="AD22" s="933"/>
      <c r="AE22" s="1234" t="s">
        <v>229</v>
      </c>
      <c r="AF22" s="1235"/>
      <c r="AG22" s="1236"/>
      <c r="AH22" s="1234" t="s">
        <v>230</v>
      </c>
      <c r="AI22" s="1235"/>
      <c r="AJ22" s="1235"/>
      <c r="AK22" s="1235"/>
      <c r="AL22" s="1236"/>
      <c r="AM22" s="777"/>
      <c r="AN22" s="777"/>
      <c r="AO22" s="759"/>
      <c r="AP22" s="759"/>
      <c r="AQ22" s="759"/>
      <c r="AR22" s="759"/>
      <c r="AS22" s="759"/>
      <c r="AT22" s="759"/>
      <c r="AU22" s="759"/>
      <c r="AV22" s="759"/>
      <c r="AW22" s="759"/>
      <c r="AX22" s="759"/>
      <c r="AY22" s="759"/>
      <c r="AZ22" s="759"/>
      <c r="BA22" s="759"/>
      <c r="BB22" s="759"/>
      <c r="BE22" s="580"/>
      <c r="BF22" s="769"/>
      <c r="BG22" s="580"/>
      <c r="BI22" s="580"/>
      <c r="BJ22" s="580"/>
      <c r="BK22" s="580"/>
      <c r="BL22" s="580"/>
      <c r="BM22" s="771"/>
      <c r="BN22" s="771"/>
      <c r="BO22" s="771"/>
      <c r="BP22" s="771"/>
      <c r="BQ22" s="771"/>
      <c r="BR22" s="771"/>
      <c r="BS22" s="771"/>
      <c r="BT22" s="771"/>
      <c r="BU22" s="580"/>
      <c r="BV22" s="580"/>
      <c r="BW22" s="580"/>
      <c r="BX22" s="580"/>
      <c r="BY22" s="580"/>
      <c r="BZ22" s="580"/>
      <c r="CA22" s="580"/>
      <c r="CB22" s="580"/>
      <c r="CC22" s="580"/>
      <c r="CD22" s="580"/>
      <c r="CE22" s="580"/>
      <c r="CF22" s="580"/>
      <c r="CG22" s="580"/>
      <c r="CH22" s="580"/>
      <c r="CI22" s="580"/>
      <c r="CJ22" s="580"/>
      <c r="CK22" s="580"/>
      <c r="CL22" s="580"/>
      <c r="CM22" s="580"/>
      <c r="CN22" s="580"/>
      <c r="CO22" s="580"/>
      <c r="CP22" s="580"/>
      <c r="CQ22" s="15"/>
      <c r="CR22" s="15"/>
      <c r="CS22" s="15"/>
      <c r="CT22" s="771"/>
      <c r="CU22" s="771"/>
      <c r="CV22" s="771"/>
      <c r="CW22" s="15"/>
      <c r="CX22" s="15"/>
      <c r="CY22" s="941"/>
      <c r="CZ22" s="580"/>
      <c r="DA22" s="580"/>
      <c r="DB22" s="580"/>
      <c r="DC22" s="580"/>
      <c r="DD22" s="580"/>
      <c r="DE22" s="580"/>
      <c r="DF22" s="580"/>
      <c r="DG22" s="580"/>
      <c r="DH22" s="580"/>
      <c r="DI22" s="580"/>
      <c r="DJ22" s="580"/>
      <c r="DK22" s="580"/>
      <c r="DL22" s="580"/>
      <c r="DM22" s="580"/>
      <c r="DN22" s="580"/>
      <c r="DO22" s="580"/>
      <c r="DP22" s="580"/>
      <c r="DQ22" s="580"/>
      <c r="DR22" s="580"/>
      <c r="DS22" s="580"/>
      <c r="DT22" s="580"/>
      <c r="DU22" s="580"/>
      <c r="DV22" s="580"/>
      <c r="DW22" s="580"/>
      <c r="DX22" s="580"/>
      <c r="DY22" s="580"/>
      <c r="DZ22" s="580"/>
      <c r="EA22" s="580"/>
      <c r="EB22" s="580"/>
      <c r="EC22" s="580"/>
      <c r="ED22" s="580"/>
      <c r="EE22" s="580"/>
      <c r="EF22" s="580"/>
      <c r="EG22" s="580"/>
      <c r="EH22" s="580"/>
      <c r="EI22" s="580"/>
      <c r="EJ22" s="580"/>
      <c r="EK22" s="580"/>
      <c r="EL22" s="580"/>
      <c r="EM22" s="580"/>
      <c r="EN22" s="580"/>
      <c r="EO22" s="580"/>
      <c r="EP22" s="580"/>
      <c r="EQ22" s="580"/>
      <c r="ER22" s="580"/>
      <c r="ES22" s="580"/>
      <c r="ET22" s="580"/>
      <c r="EU22" s="580"/>
      <c r="EV22" s="580"/>
      <c r="EW22" s="580"/>
      <c r="EX22" s="580"/>
      <c r="EY22" s="580"/>
      <c r="EZ22" s="580"/>
      <c r="FA22" s="580"/>
      <c r="FB22" s="580"/>
      <c r="FC22" s="580"/>
      <c r="FD22" s="580"/>
      <c r="FE22" s="580"/>
      <c r="FF22" s="580"/>
      <c r="FG22" s="580"/>
      <c r="FH22" s="580"/>
      <c r="FI22" s="580"/>
      <c r="FJ22" s="580"/>
      <c r="FK22" s="580"/>
      <c r="FL22" s="580"/>
      <c r="FM22" s="580"/>
      <c r="FN22" s="580"/>
      <c r="FO22" s="580"/>
      <c r="FP22" s="580"/>
      <c r="FQ22" s="580"/>
      <c r="FR22" s="580"/>
      <c r="FS22" s="580"/>
      <c r="FT22" s="580"/>
      <c r="FU22" s="580"/>
      <c r="FV22" s="580"/>
      <c r="FW22" s="580"/>
      <c r="FX22" s="580"/>
      <c r="FY22" s="580"/>
      <c r="FZ22" s="580"/>
      <c r="GA22" s="580"/>
      <c r="GB22" s="580"/>
      <c r="GC22" s="580"/>
      <c r="GD22" s="580"/>
      <c r="GE22" s="580"/>
      <c r="GF22" s="580"/>
      <c r="GG22" s="580"/>
      <c r="GH22" s="580"/>
      <c r="GI22" s="580"/>
      <c r="GJ22" s="580"/>
      <c r="GK22" s="580"/>
      <c r="GL22" s="580"/>
      <c r="GM22" s="580"/>
      <c r="GN22" s="580"/>
      <c r="GO22" s="580"/>
      <c r="GP22" s="580"/>
      <c r="GQ22" s="580"/>
      <c r="GR22" s="580"/>
      <c r="GS22" s="580"/>
      <c r="GT22" s="580"/>
      <c r="GU22" s="580"/>
      <c r="GV22" s="580"/>
      <c r="GW22" s="580"/>
      <c r="GX22" s="580"/>
      <c r="GY22" s="580"/>
      <c r="GZ22" s="580"/>
      <c r="HA22" s="580"/>
      <c r="HB22" s="580"/>
      <c r="HC22" s="580"/>
      <c r="HD22" s="580"/>
      <c r="HE22" s="580"/>
      <c r="HF22" s="580"/>
      <c r="HG22" s="580"/>
      <c r="HH22" s="580"/>
      <c r="HI22" s="580"/>
      <c r="HJ22" s="580"/>
      <c r="HK22" s="580"/>
      <c r="HL22" s="580"/>
      <c r="HM22" s="580"/>
      <c r="HN22" s="580"/>
      <c r="HO22" s="580"/>
      <c r="HP22" s="580"/>
      <c r="HQ22" s="580"/>
      <c r="HR22" s="580"/>
      <c r="HS22" s="580"/>
      <c r="HT22" s="580"/>
      <c r="HU22" s="580"/>
      <c r="HV22" s="580"/>
      <c r="HW22" s="580"/>
      <c r="HX22" s="580"/>
      <c r="HY22" s="580"/>
      <c r="HZ22" s="580"/>
      <c r="IA22" s="580"/>
      <c r="IB22" s="580"/>
      <c r="IC22" s="580"/>
      <c r="ID22" s="580"/>
      <c r="IE22" s="580"/>
      <c r="IF22" s="580"/>
      <c r="IG22" s="580"/>
      <c r="IH22" s="580"/>
      <c r="II22" s="580"/>
      <c r="IJ22" s="580"/>
      <c r="IK22" s="580"/>
      <c r="IL22" s="580"/>
    </row>
    <row r="23" spans="1:246" ht="61.5" customHeight="1">
      <c r="A23" s="1603"/>
      <c r="B23" s="1182"/>
      <c r="C23" s="1183"/>
      <c r="D23" s="1183"/>
      <c r="E23" s="1183"/>
      <c r="F23" s="1183"/>
      <c r="G23" s="1698"/>
      <c r="H23" s="1699"/>
      <c r="I23" s="1699"/>
      <c r="J23" s="1699"/>
      <c r="K23" s="1700"/>
      <c r="L23" s="1182"/>
      <c r="M23" s="1238"/>
      <c r="N23" s="1369"/>
      <c r="O23" s="1370"/>
      <c r="P23" s="1183"/>
      <c r="Q23" s="1183"/>
      <c r="R23" s="1183"/>
      <c r="S23" s="1238"/>
      <c r="T23" s="1392"/>
      <c r="U23" s="1393"/>
      <c r="V23" s="1393"/>
      <c r="W23" s="1393"/>
      <c r="X23" s="1393"/>
      <c r="Y23" s="1394"/>
      <c r="Z23" s="1183"/>
      <c r="AA23" s="1183"/>
      <c r="AB23" s="1238"/>
      <c r="AC23" s="934"/>
      <c r="AD23" s="935"/>
      <c r="AE23" s="1573" t="s">
        <v>231</v>
      </c>
      <c r="AF23" s="1368" t="s">
        <v>232</v>
      </c>
      <c r="AG23" s="1186" t="s">
        <v>233</v>
      </c>
      <c r="AH23" s="1671" t="s">
        <v>234</v>
      </c>
      <c r="AI23" s="1367" t="s">
        <v>235</v>
      </c>
      <c r="AJ23" s="1367" t="s">
        <v>236</v>
      </c>
      <c r="AK23" s="1655" t="s">
        <v>237</v>
      </c>
      <c r="AL23" s="1186" t="s">
        <v>238</v>
      </c>
      <c r="AM23" s="777"/>
      <c r="AN23" s="777"/>
      <c r="AO23" s="759"/>
      <c r="AP23" s="759"/>
      <c r="AQ23" s="759"/>
      <c r="AR23" s="759"/>
      <c r="AS23" s="759"/>
      <c r="AT23" s="759"/>
      <c r="AU23" s="759"/>
      <c r="AV23" s="759"/>
      <c r="AW23" s="759"/>
      <c r="AX23" s="759"/>
      <c r="AY23" s="759"/>
      <c r="AZ23" s="759"/>
      <c r="BA23" s="759"/>
      <c r="BB23" s="759"/>
      <c r="BE23" s="580"/>
      <c r="BF23" s="769"/>
      <c r="BG23" s="580"/>
      <c r="BI23" s="580"/>
      <c r="BJ23" s="580"/>
      <c r="BK23" s="580"/>
      <c r="BL23" s="580"/>
      <c r="BM23" s="771"/>
      <c r="BN23" s="771"/>
      <c r="BO23" s="771"/>
      <c r="BP23" s="771"/>
      <c r="BQ23" s="771"/>
      <c r="BR23" s="771"/>
      <c r="BS23" s="771"/>
      <c r="BT23" s="771"/>
      <c r="BU23" s="580"/>
      <c r="BV23" s="580"/>
      <c r="BW23" s="580"/>
      <c r="BX23" s="580"/>
      <c r="BY23" s="580"/>
      <c r="BZ23" s="580"/>
      <c r="CA23" s="580"/>
      <c r="CB23" s="580"/>
      <c r="CC23" s="580"/>
      <c r="CD23" s="580"/>
      <c r="CE23" s="580"/>
      <c r="CF23" s="580"/>
      <c r="CG23" s="580"/>
      <c r="CH23" s="580"/>
      <c r="CI23" s="580"/>
      <c r="CJ23" s="580"/>
      <c r="CK23" s="580"/>
      <c r="CL23" s="580"/>
      <c r="CM23" s="580"/>
      <c r="CN23" s="580"/>
      <c r="CO23" s="580"/>
      <c r="CP23" s="580"/>
      <c r="CQ23" s="15"/>
      <c r="CR23" s="15"/>
      <c r="CS23" s="15"/>
      <c r="CT23" s="771"/>
      <c r="CU23" s="771"/>
      <c r="CV23" s="771"/>
      <c r="CW23" s="15"/>
      <c r="CX23" s="15"/>
      <c r="CY23" s="941"/>
      <c r="CZ23" s="580"/>
      <c r="DA23" s="580"/>
      <c r="DB23" s="580"/>
      <c r="DC23" s="580"/>
      <c r="DD23" s="580"/>
      <c r="DE23" s="580"/>
      <c r="DF23" s="580"/>
      <c r="DG23" s="580"/>
      <c r="DH23" s="580"/>
      <c r="DI23" s="580"/>
      <c r="DJ23" s="580"/>
      <c r="DK23" s="580"/>
      <c r="DL23" s="580"/>
      <c r="DM23" s="580"/>
      <c r="DN23" s="580"/>
      <c r="DO23" s="580"/>
      <c r="DP23" s="580"/>
      <c r="DQ23" s="580"/>
      <c r="DR23" s="580"/>
      <c r="DS23" s="580"/>
      <c r="DT23" s="580"/>
      <c r="DU23" s="580"/>
      <c r="DV23" s="580"/>
      <c r="DW23" s="580"/>
      <c r="DX23" s="580"/>
      <c r="DY23" s="580"/>
      <c r="DZ23" s="580"/>
      <c r="EA23" s="580"/>
      <c r="EB23" s="580"/>
      <c r="EC23" s="580"/>
      <c r="ED23" s="580"/>
      <c r="EE23" s="580"/>
      <c r="EF23" s="580"/>
      <c r="EG23" s="580"/>
      <c r="EH23" s="580"/>
      <c r="EI23" s="580"/>
      <c r="EJ23" s="580"/>
      <c r="EK23" s="580"/>
      <c r="EL23" s="580"/>
      <c r="EM23" s="580"/>
      <c r="EN23" s="580"/>
      <c r="EO23" s="580"/>
      <c r="EP23" s="580"/>
      <c r="EQ23" s="580"/>
      <c r="ER23" s="580"/>
      <c r="ES23" s="580"/>
      <c r="ET23" s="580"/>
      <c r="EU23" s="580"/>
      <c r="EV23" s="580"/>
      <c r="EW23" s="580"/>
      <c r="EX23" s="580"/>
      <c r="EY23" s="580"/>
      <c r="EZ23" s="580"/>
      <c r="FA23" s="580"/>
      <c r="FB23" s="580"/>
      <c r="FC23" s="580"/>
      <c r="FD23" s="580"/>
      <c r="FE23" s="580"/>
      <c r="FF23" s="580"/>
      <c r="FG23" s="580"/>
      <c r="FH23" s="580"/>
      <c r="FI23" s="580"/>
      <c r="FJ23" s="580"/>
      <c r="FK23" s="580"/>
      <c r="FL23" s="580"/>
      <c r="FM23" s="580"/>
      <c r="FN23" s="580"/>
      <c r="FO23" s="580"/>
      <c r="FP23" s="580"/>
      <c r="FQ23" s="580"/>
      <c r="FR23" s="580"/>
      <c r="FS23" s="580"/>
      <c r="FT23" s="580"/>
      <c r="FU23" s="580"/>
      <c r="FV23" s="580"/>
      <c r="FW23" s="580"/>
      <c r="FX23" s="580"/>
      <c r="FY23" s="580"/>
      <c r="FZ23" s="580"/>
      <c r="GA23" s="580"/>
      <c r="GB23" s="580"/>
      <c r="GC23" s="580"/>
      <c r="GD23" s="580"/>
      <c r="GE23" s="580"/>
      <c r="GF23" s="580"/>
      <c r="GG23" s="580"/>
      <c r="GH23" s="580"/>
      <c r="GI23" s="580"/>
      <c r="GJ23" s="580"/>
      <c r="GK23" s="580"/>
      <c r="GL23" s="580"/>
      <c r="GM23" s="580"/>
      <c r="GN23" s="580"/>
      <c r="GO23" s="580"/>
      <c r="GP23" s="580"/>
      <c r="GQ23" s="580"/>
      <c r="GR23" s="580"/>
      <c r="GS23" s="580"/>
      <c r="GT23" s="580"/>
      <c r="GU23" s="580"/>
      <c r="GV23" s="580"/>
      <c r="GW23" s="580"/>
      <c r="GX23" s="580"/>
      <c r="GY23" s="580"/>
      <c r="GZ23" s="580"/>
      <c r="HA23" s="580"/>
      <c r="HB23" s="580"/>
      <c r="HC23" s="580"/>
      <c r="HD23" s="580"/>
      <c r="HE23" s="580"/>
      <c r="HF23" s="580"/>
      <c r="HG23" s="580"/>
      <c r="HH23" s="580"/>
      <c r="HI23" s="580"/>
      <c r="HJ23" s="580"/>
      <c r="HK23" s="580"/>
      <c r="HL23" s="580"/>
      <c r="HM23" s="580"/>
      <c r="HN23" s="580"/>
      <c r="HO23" s="580"/>
      <c r="HP23" s="580"/>
      <c r="HQ23" s="580"/>
      <c r="HR23" s="580"/>
      <c r="HS23" s="580"/>
      <c r="HT23" s="580"/>
      <c r="HU23" s="580"/>
      <c r="HV23" s="580"/>
      <c r="HW23" s="580"/>
      <c r="HX23" s="580"/>
      <c r="HY23" s="580"/>
      <c r="HZ23" s="580"/>
      <c r="IA23" s="580"/>
      <c r="IB23" s="580"/>
      <c r="IC23" s="580"/>
      <c r="ID23" s="580"/>
      <c r="IE23" s="580"/>
      <c r="IF23" s="580"/>
      <c r="IG23" s="580"/>
      <c r="IH23" s="580"/>
      <c r="II23" s="580"/>
      <c r="IJ23" s="580"/>
      <c r="IK23" s="580"/>
      <c r="IL23" s="580"/>
    </row>
    <row r="24" spans="1:246" ht="42.75" customHeight="1" thickBot="1">
      <c r="A24" s="1604"/>
      <c r="B24" s="1184"/>
      <c r="C24" s="1185"/>
      <c r="D24" s="1185"/>
      <c r="E24" s="1185"/>
      <c r="F24" s="1185"/>
      <c r="G24" s="1701"/>
      <c r="H24" s="1702"/>
      <c r="I24" s="1702"/>
      <c r="J24" s="1702"/>
      <c r="K24" s="1703"/>
      <c r="L24" s="1184"/>
      <c r="M24" s="1239"/>
      <c r="N24" s="154" t="s">
        <v>239</v>
      </c>
      <c r="O24" s="155" t="s">
        <v>240</v>
      </c>
      <c r="P24" s="1183"/>
      <c r="Q24" s="1183"/>
      <c r="R24" s="1183"/>
      <c r="S24" s="1238"/>
      <c r="T24" s="1395"/>
      <c r="U24" s="1396"/>
      <c r="V24" s="1396"/>
      <c r="W24" s="1396"/>
      <c r="X24" s="1396"/>
      <c r="Y24" s="1397"/>
      <c r="Z24" s="1185"/>
      <c r="AA24" s="1185"/>
      <c r="AB24" s="1239"/>
      <c r="AC24" s="936"/>
      <c r="AD24" s="937"/>
      <c r="AE24" s="1574"/>
      <c r="AF24" s="1707"/>
      <c r="AG24" s="1187"/>
      <c r="AH24" s="1672"/>
      <c r="AI24" s="1368"/>
      <c r="AJ24" s="1368"/>
      <c r="AK24" s="1656"/>
      <c r="AL24" s="1187"/>
      <c r="AM24" s="16" t="s">
        <v>5</v>
      </c>
      <c r="AN24" s="16"/>
      <c r="AO24" s="759"/>
      <c r="AP24" s="759"/>
      <c r="AQ24" s="759"/>
      <c r="AR24" s="759"/>
      <c r="AS24" s="759"/>
      <c r="AT24" s="759"/>
      <c r="AU24" s="759"/>
      <c r="AV24" s="759"/>
      <c r="AW24" s="759"/>
      <c r="AX24" s="759"/>
      <c r="AY24" s="759"/>
      <c r="AZ24" s="759"/>
      <c r="BA24" s="759"/>
      <c r="BB24" s="759"/>
      <c r="BE24" s="580"/>
      <c r="BF24" s="769"/>
      <c r="BG24" s="580"/>
      <c r="BI24" s="580"/>
      <c r="BJ24" s="580"/>
      <c r="BK24" s="580"/>
      <c r="BL24" s="580"/>
      <c r="BM24" s="771"/>
      <c r="BN24" s="771"/>
      <c r="BO24" s="771"/>
      <c r="BP24" s="771"/>
      <c r="BQ24" s="771"/>
      <c r="BR24" s="771"/>
      <c r="BS24" s="771"/>
      <c r="BT24" s="771"/>
      <c r="BU24" s="580"/>
      <c r="BV24" s="580"/>
      <c r="BW24" s="580"/>
      <c r="BX24" s="580"/>
      <c r="BY24" s="580"/>
      <c r="BZ24" s="580"/>
      <c r="CA24" s="580"/>
      <c r="CB24" s="580"/>
      <c r="CC24" s="580"/>
      <c r="CD24" s="580"/>
      <c r="CE24" s="580"/>
      <c r="CF24" s="580"/>
      <c r="CG24" s="580"/>
      <c r="CH24" s="580"/>
      <c r="CI24" s="580"/>
      <c r="CJ24" s="580"/>
      <c r="CK24" s="580"/>
      <c r="CL24" s="580"/>
      <c r="CM24" s="580"/>
      <c r="CN24" s="580"/>
      <c r="CO24" s="580"/>
      <c r="CP24" s="580"/>
      <c r="CQ24" s="15"/>
      <c r="CR24" s="15"/>
      <c r="CS24" s="15"/>
      <c r="CT24" s="771"/>
      <c r="CU24" s="771"/>
      <c r="CV24" s="771"/>
      <c r="CW24" s="15"/>
      <c r="CX24" s="15"/>
      <c r="CY24" s="941"/>
      <c r="CZ24" s="580"/>
      <c r="DA24" s="580"/>
      <c r="DB24" s="580"/>
      <c r="DC24" s="580"/>
      <c r="DD24" s="580"/>
      <c r="DE24" s="580"/>
      <c r="DF24" s="580"/>
      <c r="DG24" s="580"/>
      <c r="DH24" s="580"/>
      <c r="DI24" s="580"/>
      <c r="DJ24" s="580"/>
      <c r="DK24" s="580"/>
      <c r="DL24" s="580"/>
      <c r="DM24" s="580"/>
      <c r="DN24" s="580"/>
      <c r="DO24" s="580"/>
      <c r="DP24" s="580"/>
      <c r="DQ24" s="580"/>
      <c r="DR24" s="580"/>
      <c r="DS24" s="580"/>
      <c r="DT24" s="580"/>
      <c r="DU24" s="580"/>
      <c r="DV24" s="580"/>
      <c r="DW24" s="580"/>
      <c r="DX24" s="580"/>
      <c r="DY24" s="580"/>
      <c r="DZ24" s="580"/>
      <c r="EA24" s="580"/>
      <c r="EB24" s="580"/>
      <c r="EC24" s="580"/>
      <c r="ED24" s="580"/>
      <c r="EE24" s="580"/>
      <c r="EF24" s="580"/>
      <c r="EG24" s="580"/>
      <c r="EH24" s="580"/>
      <c r="EI24" s="580"/>
      <c r="EJ24" s="580"/>
      <c r="EK24" s="580"/>
      <c r="EL24" s="580"/>
      <c r="EM24" s="580"/>
      <c r="EN24" s="580"/>
      <c r="EO24" s="580"/>
      <c r="EP24" s="580"/>
      <c r="EQ24" s="580"/>
      <c r="ER24" s="580"/>
      <c r="ES24" s="580"/>
      <c r="ET24" s="580"/>
      <c r="EU24" s="580"/>
      <c r="EV24" s="580"/>
      <c r="EW24" s="580"/>
      <c r="EX24" s="580"/>
      <c r="EY24" s="580"/>
      <c r="EZ24" s="580"/>
      <c r="FA24" s="580"/>
      <c r="FB24" s="580"/>
      <c r="FC24" s="580"/>
      <c r="FD24" s="580"/>
      <c r="FE24" s="580"/>
      <c r="FF24" s="580"/>
      <c r="FG24" s="580"/>
      <c r="FH24" s="580"/>
      <c r="FI24" s="580"/>
      <c r="FJ24" s="580"/>
      <c r="FK24" s="580"/>
      <c r="FL24" s="580"/>
      <c r="FM24" s="580"/>
      <c r="FN24" s="580"/>
      <c r="FO24" s="580"/>
      <c r="FP24" s="580"/>
      <c r="FQ24" s="580"/>
      <c r="FR24" s="580"/>
      <c r="FS24" s="580"/>
      <c r="FT24" s="580"/>
      <c r="FU24" s="580"/>
      <c r="FV24" s="580"/>
      <c r="FW24" s="580"/>
      <c r="FX24" s="580"/>
      <c r="FY24" s="580"/>
      <c r="FZ24" s="580"/>
      <c r="GA24" s="580"/>
      <c r="GB24" s="580"/>
      <c r="GC24" s="580"/>
      <c r="GD24" s="580"/>
      <c r="GE24" s="580"/>
      <c r="GF24" s="580"/>
      <c r="GG24" s="580"/>
      <c r="GH24" s="580"/>
      <c r="GI24" s="580"/>
      <c r="GJ24" s="580"/>
      <c r="GK24" s="580"/>
      <c r="GL24" s="580"/>
      <c r="GM24" s="580"/>
      <c r="GN24" s="580"/>
      <c r="GO24" s="580"/>
      <c r="GP24" s="580"/>
      <c r="GQ24" s="580"/>
      <c r="GR24" s="580"/>
      <c r="GS24" s="580"/>
      <c r="GT24" s="580"/>
      <c r="GU24" s="580"/>
      <c r="GV24" s="580"/>
      <c r="GW24" s="580"/>
      <c r="GX24" s="580"/>
      <c r="GY24" s="580"/>
      <c r="GZ24" s="580"/>
      <c r="HA24" s="580"/>
      <c r="HB24" s="580"/>
      <c r="HC24" s="580"/>
      <c r="HD24" s="580"/>
      <c r="HE24" s="580"/>
      <c r="HF24" s="580"/>
      <c r="HG24" s="580"/>
      <c r="HH24" s="580"/>
      <c r="HI24" s="580"/>
      <c r="HJ24" s="580"/>
      <c r="HK24" s="580"/>
      <c r="HL24" s="580"/>
      <c r="HM24" s="580"/>
      <c r="HN24" s="580"/>
      <c r="HO24" s="580"/>
      <c r="HP24" s="580"/>
      <c r="HQ24" s="580"/>
      <c r="HR24" s="580"/>
      <c r="HS24" s="580"/>
      <c r="HT24" s="580"/>
      <c r="HU24" s="580"/>
      <c r="HV24" s="580"/>
      <c r="HW24" s="580"/>
      <c r="HX24" s="580"/>
      <c r="HY24" s="580"/>
      <c r="HZ24" s="580"/>
      <c r="IA24" s="580"/>
      <c r="IB24" s="580"/>
      <c r="IC24" s="580"/>
      <c r="ID24" s="580"/>
      <c r="IE24" s="580"/>
      <c r="IF24" s="580"/>
      <c r="IG24" s="580"/>
      <c r="IH24" s="580"/>
      <c r="II24" s="580"/>
      <c r="IJ24" s="580"/>
      <c r="IK24" s="580"/>
      <c r="IL24" s="580"/>
    </row>
    <row r="25" spans="1:246" ht="24" customHeight="1">
      <c r="A25" s="778">
        <v>1</v>
      </c>
      <c r="B25" s="1400" t="e">
        <f ca="1">E6</f>
        <v>#VALUE!</v>
      </c>
      <c r="C25" s="1401"/>
      <c r="D25" s="1401"/>
      <c r="E25" s="1401"/>
      <c r="F25" s="1402"/>
      <c r="G25" s="1401" t="s">
        <v>241</v>
      </c>
      <c r="H25" s="1401"/>
      <c r="I25" s="1401"/>
      <c r="J25" s="1401"/>
      <c r="K25" s="1691"/>
      <c r="L25" s="1584"/>
      <c r="M25" s="1399"/>
      <c r="N25" s="907"/>
      <c r="O25" s="870"/>
      <c r="P25" s="1581"/>
      <c r="Q25" s="1582"/>
      <c r="R25" s="1582"/>
      <c r="S25" s="1583"/>
      <c r="T25" s="1403"/>
      <c r="U25" s="1404"/>
      <c r="V25" s="1404"/>
      <c r="W25" s="1404"/>
      <c r="X25" s="1404"/>
      <c r="Y25" s="1405"/>
      <c r="Z25" s="1398"/>
      <c r="AA25" s="1398"/>
      <c r="AB25" s="1399"/>
      <c r="AC25" s="1666"/>
      <c r="AD25" s="1667"/>
      <c r="AE25" s="907"/>
      <c r="AF25" s="908"/>
      <c r="AG25" s="875"/>
      <c r="AH25" s="907"/>
      <c r="AI25" s="908"/>
      <c r="AJ25" s="908"/>
      <c r="AK25" s="908"/>
      <c r="AL25" s="944"/>
      <c r="AM25" s="773"/>
      <c r="AN25" s="773"/>
      <c r="AO25" s="759"/>
      <c r="AP25" s="759"/>
      <c r="AQ25" s="759"/>
      <c r="AR25" s="759"/>
      <c r="AS25" s="759"/>
      <c r="AT25" s="759"/>
      <c r="AU25" s="759"/>
      <c r="AV25" s="759"/>
      <c r="AW25" s="759"/>
      <c r="AX25" s="759"/>
      <c r="AY25" s="759"/>
      <c r="AZ25" s="759"/>
      <c r="BA25" s="759"/>
      <c r="BB25" s="759"/>
      <c r="BE25" s="580"/>
      <c r="BF25" s="769"/>
      <c r="BG25" s="580"/>
      <c r="BI25" s="580"/>
      <c r="BJ25" s="580"/>
      <c r="BK25" s="580"/>
      <c r="BL25" s="580"/>
      <c r="BM25" s="771"/>
      <c r="BN25" s="771"/>
      <c r="BO25" s="771"/>
      <c r="BP25" s="771"/>
      <c r="BQ25" s="771"/>
      <c r="BR25" s="771"/>
      <c r="BS25" s="771"/>
      <c r="BT25" s="771"/>
      <c r="BU25" s="580"/>
      <c r="BV25" s="580"/>
      <c r="BW25" s="580"/>
      <c r="BX25" s="580"/>
      <c r="BY25" s="580"/>
      <c r="BZ25" s="580"/>
      <c r="CA25" s="580"/>
      <c r="CB25" s="580"/>
      <c r="CC25" s="580"/>
      <c r="CD25" s="580"/>
      <c r="CE25" s="580"/>
      <c r="CF25" s="580"/>
      <c r="CG25" s="580"/>
      <c r="CH25" s="580"/>
      <c r="CI25" s="580"/>
      <c r="CJ25" s="580"/>
      <c r="CK25" s="580"/>
      <c r="CL25" s="580"/>
      <c r="CM25" s="580"/>
      <c r="CN25" s="580"/>
      <c r="CO25" s="580"/>
      <c r="CP25" s="580"/>
      <c r="CQ25" s="775"/>
      <c r="CR25" s="775"/>
      <c r="CS25" s="775"/>
      <c r="CT25" s="771"/>
      <c r="CU25" s="941"/>
      <c r="CV25" s="941"/>
      <c r="CW25" s="941"/>
      <c r="CX25" s="941"/>
      <c r="CY25" s="941"/>
      <c r="CZ25" s="580"/>
      <c r="DA25" s="580"/>
      <c r="DB25" s="580"/>
      <c r="DC25" s="580"/>
      <c r="DD25" s="580"/>
      <c r="DE25" s="580"/>
      <c r="DF25" s="580"/>
      <c r="DG25" s="580"/>
      <c r="DH25" s="580"/>
      <c r="DI25" s="580"/>
      <c r="DJ25" s="580"/>
      <c r="DK25" s="580"/>
      <c r="DL25" s="580"/>
      <c r="DM25" s="580"/>
      <c r="DN25" s="580"/>
      <c r="DO25" s="580"/>
      <c r="DP25" s="580"/>
      <c r="DQ25" s="580"/>
      <c r="DR25" s="580"/>
      <c r="DS25" s="580"/>
      <c r="DT25" s="580"/>
      <c r="DU25" s="580"/>
      <c r="DV25" s="580"/>
      <c r="DW25" s="580"/>
      <c r="DX25" s="580"/>
      <c r="DY25" s="580"/>
      <c r="DZ25" s="580"/>
      <c r="EA25" s="580"/>
      <c r="EB25" s="580"/>
      <c r="EC25" s="580"/>
      <c r="ED25" s="580"/>
      <c r="EE25" s="580"/>
      <c r="EF25" s="580"/>
      <c r="EG25" s="580"/>
      <c r="EH25" s="580"/>
      <c r="EI25" s="580"/>
      <c r="EJ25" s="580"/>
      <c r="EK25" s="580"/>
      <c r="EL25" s="580"/>
      <c r="EM25" s="580"/>
      <c r="EN25" s="580"/>
      <c r="EO25" s="580"/>
      <c r="EP25" s="580"/>
      <c r="EQ25" s="580"/>
      <c r="ER25" s="580"/>
      <c r="ES25" s="580"/>
      <c r="ET25" s="580"/>
      <c r="EU25" s="580"/>
      <c r="EV25" s="580"/>
      <c r="EW25" s="580"/>
      <c r="EX25" s="580"/>
      <c r="EY25" s="580"/>
      <c r="EZ25" s="580"/>
      <c r="FA25" s="580"/>
      <c r="FB25" s="580"/>
      <c r="FC25" s="580"/>
      <c r="FD25" s="580"/>
      <c r="FE25" s="580"/>
      <c r="FF25" s="580"/>
      <c r="FG25" s="580"/>
      <c r="FH25" s="580"/>
      <c r="FI25" s="580"/>
      <c r="FJ25" s="580"/>
      <c r="FK25" s="580"/>
      <c r="FL25" s="580"/>
      <c r="FM25" s="580"/>
      <c r="FN25" s="580"/>
      <c r="FO25" s="580"/>
      <c r="FP25" s="580"/>
      <c r="FQ25" s="580"/>
      <c r="FR25" s="580"/>
      <c r="FS25" s="580"/>
      <c r="FT25" s="580"/>
      <c r="FU25" s="580"/>
      <c r="FV25" s="580"/>
      <c r="FW25" s="580"/>
      <c r="FX25" s="580"/>
      <c r="FY25" s="580"/>
      <c r="FZ25" s="580"/>
      <c r="GA25" s="580"/>
      <c r="GB25" s="580"/>
      <c r="GC25" s="580"/>
      <c r="GD25" s="580"/>
      <c r="GE25" s="580"/>
      <c r="GF25" s="580"/>
      <c r="GG25" s="580"/>
      <c r="GH25" s="580"/>
      <c r="GI25" s="580"/>
      <c r="GJ25" s="580"/>
      <c r="GK25" s="580"/>
      <c r="GL25" s="580"/>
      <c r="GM25" s="580"/>
      <c r="GN25" s="580"/>
      <c r="GO25" s="580"/>
      <c r="GP25" s="580"/>
      <c r="GQ25" s="580"/>
      <c r="GR25" s="580"/>
      <c r="GS25" s="580"/>
      <c r="GT25" s="580"/>
      <c r="GU25" s="580"/>
      <c r="GV25" s="580"/>
      <c r="GW25" s="580"/>
      <c r="GX25" s="580"/>
      <c r="GY25" s="580"/>
      <c r="GZ25" s="580"/>
      <c r="HA25" s="580"/>
      <c r="HB25" s="580"/>
      <c r="HC25" s="580"/>
      <c r="HD25" s="580"/>
      <c r="HE25" s="580"/>
      <c r="HF25" s="580"/>
      <c r="HG25" s="580"/>
      <c r="HH25" s="580"/>
      <c r="HI25" s="580"/>
      <c r="HJ25" s="580"/>
      <c r="HK25" s="580"/>
      <c r="HL25" s="580"/>
      <c r="HM25" s="580"/>
      <c r="HN25" s="580"/>
      <c r="HO25" s="580"/>
      <c r="HP25" s="580"/>
      <c r="HQ25" s="580"/>
      <c r="HR25" s="580"/>
      <c r="HS25" s="580"/>
      <c r="HT25" s="580"/>
      <c r="HU25" s="580"/>
      <c r="HV25" s="580"/>
      <c r="HW25" s="580"/>
      <c r="HX25" s="580"/>
      <c r="HY25" s="580"/>
      <c r="HZ25" s="580"/>
      <c r="IA25" s="580"/>
      <c r="IB25" s="580"/>
      <c r="IC25" s="580"/>
      <c r="ID25" s="580"/>
      <c r="IE25" s="580"/>
      <c r="IF25" s="580"/>
      <c r="IG25" s="580"/>
      <c r="IH25" s="580"/>
      <c r="II25" s="580"/>
      <c r="IJ25" s="580"/>
      <c r="IK25" s="580"/>
      <c r="IL25" s="580"/>
    </row>
    <row r="26" spans="1:246" ht="24" customHeight="1">
      <c r="A26" s="779">
        <v>2</v>
      </c>
      <c r="B26" s="1309"/>
      <c r="C26" s="1310"/>
      <c r="D26" s="1310"/>
      <c r="E26" s="1310"/>
      <c r="F26" s="1311"/>
      <c r="G26" s="1349"/>
      <c r="H26" s="1349"/>
      <c r="I26" s="1349"/>
      <c r="J26" s="1349"/>
      <c r="K26" s="1350"/>
      <c r="L26" s="1312"/>
      <c r="M26" s="1313"/>
      <c r="N26" s="217"/>
      <c r="O26" s="871"/>
      <c r="P26" s="1510"/>
      <c r="Q26" s="1511"/>
      <c r="R26" s="1511"/>
      <c r="S26" s="1512"/>
      <c r="T26" s="1403"/>
      <c r="U26" s="1404"/>
      <c r="V26" s="1404"/>
      <c r="W26" s="1404"/>
      <c r="X26" s="1404"/>
      <c r="Y26" s="1405"/>
      <c r="Z26" s="1312"/>
      <c r="AA26" s="1326"/>
      <c r="AB26" s="1313"/>
      <c r="AC26" s="1324"/>
      <c r="AD26" s="1325"/>
      <c r="AE26" s="940"/>
      <c r="AF26" s="916"/>
      <c r="AG26" s="876"/>
      <c r="AH26" s="940"/>
      <c r="AI26" s="916"/>
      <c r="AJ26" s="916"/>
      <c r="AK26" s="916"/>
      <c r="AL26" s="917"/>
      <c r="AM26" s="773"/>
      <c r="AN26" s="773"/>
      <c r="AO26" s="759"/>
      <c r="AP26" s="759"/>
      <c r="AQ26" s="759"/>
      <c r="AR26" s="759"/>
      <c r="AS26" s="759"/>
      <c r="AT26" s="759"/>
      <c r="AU26" s="759"/>
      <c r="AV26" s="759"/>
      <c r="AW26" s="759"/>
      <c r="AX26" s="759"/>
      <c r="AY26" s="759"/>
      <c r="AZ26" s="759"/>
      <c r="BA26" s="759"/>
      <c r="BB26" s="759"/>
      <c r="BE26" s="580"/>
      <c r="BF26" s="769"/>
      <c r="BG26" s="580"/>
      <c r="BI26" s="580"/>
      <c r="BJ26" s="580"/>
      <c r="BK26" s="580"/>
      <c r="BL26" s="580"/>
      <c r="BM26" s="771"/>
      <c r="BN26" s="771"/>
      <c r="BO26" s="771"/>
      <c r="BP26" s="771"/>
      <c r="BQ26" s="771"/>
      <c r="BR26" s="771"/>
      <c r="BS26" s="771"/>
      <c r="BT26" s="771"/>
      <c r="BU26" s="775"/>
      <c r="BV26" s="775"/>
      <c r="BW26" s="775"/>
      <c r="BX26" s="775"/>
      <c r="BY26" s="775"/>
      <c r="BZ26" s="775"/>
      <c r="CA26" s="775"/>
      <c r="CB26" s="775"/>
      <c r="CC26" s="775"/>
      <c r="CD26" s="775"/>
      <c r="CE26" s="775"/>
      <c r="CF26" s="775"/>
      <c r="CG26" s="775"/>
      <c r="CH26" s="775"/>
      <c r="CI26" s="775"/>
      <c r="CJ26" s="775"/>
      <c r="CK26" s="941"/>
      <c r="CL26" s="941"/>
      <c r="CM26" s="941"/>
      <c r="CN26" s="775"/>
      <c r="CO26" s="775"/>
      <c r="CP26" s="775"/>
      <c r="CQ26" s="775"/>
      <c r="CR26" s="775"/>
      <c r="CS26" s="775"/>
      <c r="CT26" s="771"/>
      <c r="CU26" s="941"/>
      <c r="CV26" s="941"/>
      <c r="CW26" s="941"/>
      <c r="CX26" s="941"/>
      <c r="CY26" s="941"/>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c r="HD26" s="580"/>
      <c r="HE26" s="580"/>
      <c r="HF26" s="580"/>
      <c r="HG26" s="580"/>
      <c r="HH26" s="580"/>
      <c r="HI26" s="580"/>
      <c r="HJ26" s="580"/>
      <c r="HK26" s="580"/>
      <c r="HL26" s="580"/>
      <c r="HM26" s="580"/>
      <c r="HN26" s="580"/>
      <c r="HO26" s="580"/>
      <c r="HP26" s="580"/>
      <c r="HQ26" s="580"/>
      <c r="HR26" s="580"/>
      <c r="HS26" s="580"/>
      <c r="HT26" s="580"/>
      <c r="HU26" s="580"/>
      <c r="HV26" s="580"/>
      <c r="HW26" s="580"/>
      <c r="HX26" s="580"/>
      <c r="HY26" s="580"/>
      <c r="HZ26" s="580"/>
      <c r="IA26" s="580"/>
      <c r="IB26" s="580"/>
      <c r="IC26" s="580"/>
      <c r="ID26" s="580"/>
      <c r="IE26" s="580"/>
      <c r="IF26" s="580"/>
      <c r="IG26" s="580"/>
      <c r="IH26" s="580"/>
      <c r="II26" s="580"/>
      <c r="IJ26" s="580"/>
      <c r="IK26" s="580"/>
      <c r="IL26" s="580"/>
    </row>
    <row r="27" spans="1:246" s="17" customFormat="1" ht="24" customHeight="1">
      <c r="A27" s="779">
        <v>3</v>
      </c>
      <c r="B27" s="1309"/>
      <c r="C27" s="1310"/>
      <c r="D27" s="1310"/>
      <c r="E27" s="1310"/>
      <c r="F27" s="1311"/>
      <c r="G27" s="1349"/>
      <c r="H27" s="1349"/>
      <c r="I27" s="1349"/>
      <c r="J27" s="1349"/>
      <c r="K27" s="1350"/>
      <c r="L27" s="1312"/>
      <c r="M27" s="1313"/>
      <c r="N27" s="217"/>
      <c r="O27" s="871"/>
      <c r="P27" s="1510"/>
      <c r="Q27" s="1511"/>
      <c r="R27" s="1511"/>
      <c r="S27" s="1512"/>
      <c r="T27" s="1403"/>
      <c r="U27" s="1404"/>
      <c r="V27" s="1404"/>
      <c r="W27" s="1404"/>
      <c r="X27" s="1404"/>
      <c r="Y27" s="1405"/>
      <c r="Z27" s="1312"/>
      <c r="AA27" s="1326"/>
      <c r="AB27" s="1313"/>
      <c r="AC27" s="1324"/>
      <c r="AD27" s="1325"/>
      <c r="AE27" s="940"/>
      <c r="AF27" s="916"/>
      <c r="AG27" s="876"/>
      <c r="AH27" s="940"/>
      <c r="AI27" s="916"/>
      <c r="AJ27" s="916"/>
      <c r="AK27" s="916"/>
      <c r="AL27" s="917"/>
      <c r="AM27" s="14"/>
      <c r="AN27" s="14"/>
      <c r="AO27" s="14"/>
      <c r="AP27" s="14"/>
      <c r="AQ27" s="14"/>
      <c r="AR27" s="14"/>
      <c r="AS27" s="14"/>
      <c r="AT27" s="14"/>
      <c r="AU27" s="14"/>
      <c r="AV27" s="14"/>
      <c r="AW27" s="14"/>
      <c r="AX27" s="14"/>
      <c r="AY27" s="14"/>
      <c r="AZ27" s="14"/>
      <c r="BA27" s="14"/>
      <c r="BB27" s="14"/>
      <c r="BC27" s="14"/>
      <c r="BD27" s="14"/>
      <c r="BE27" s="15"/>
      <c r="BF27" s="15"/>
      <c r="BG27" s="15"/>
      <c r="BH27" s="15"/>
      <c r="BI27" s="15"/>
      <c r="BJ27" s="15"/>
      <c r="BK27" s="15"/>
      <c r="BL27" s="15"/>
      <c r="BM27" s="15"/>
      <c r="BN27" s="15"/>
      <c r="BO27" s="15"/>
      <c r="BP27" s="15"/>
      <c r="BQ27" s="15"/>
      <c r="BR27" s="15"/>
      <c r="BS27" s="15"/>
      <c r="BT27" s="15"/>
      <c r="BU27" s="775"/>
      <c r="BV27" s="775"/>
      <c r="BW27" s="775"/>
      <c r="BX27" s="775"/>
      <c r="BY27" s="775"/>
      <c r="BZ27" s="775"/>
      <c r="CA27" s="775"/>
      <c r="CB27" s="775"/>
      <c r="CC27" s="775"/>
      <c r="CD27" s="15"/>
      <c r="CE27" s="15"/>
      <c r="CF27" s="15"/>
      <c r="CG27" s="15"/>
      <c r="CH27" s="15"/>
      <c r="CI27" s="15"/>
      <c r="CJ27" s="15"/>
      <c r="CK27" s="15"/>
      <c r="CL27" s="15"/>
      <c r="CM27" s="15"/>
      <c r="CN27" s="15"/>
      <c r="CO27" s="15"/>
      <c r="CP27" s="15"/>
      <c r="CQ27" s="15"/>
      <c r="CR27" s="15"/>
      <c r="CS27" s="15"/>
      <c r="CT27" s="15"/>
      <c r="CU27" s="941"/>
      <c r="CV27" s="941"/>
      <c r="CW27" s="941"/>
      <c r="CX27" s="941"/>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row>
    <row r="28" spans="1:246" ht="24" customHeight="1">
      <c r="A28" s="779">
        <v>4</v>
      </c>
      <c r="B28" s="1309"/>
      <c r="C28" s="1310"/>
      <c r="D28" s="1310"/>
      <c r="E28" s="1310"/>
      <c r="F28" s="1311"/>
      <c r="G28" s="1349"/>
      <c r="H28" s="1349"/>
      <c r="I28" s="1349"/>
      <c r="J28" s="1349"/>
      <c r="K28" s="1350"/>
      <c r="L28" s="1312"/>
      <c r="M28" s="1313"/>
      <c r="N28" s="217"/>
      <c r="O28" s="871"/>
      <c r="P28" s="1510"/>
      <c r="Q28" s="1511"/>
      <c r="R28" s="1511"/>
      <c r="S28" s="1512"/>
      <c r="T28" s="1386"/>
      <c r="U28" s="1387"/>
      <c r="V28" s="1387"/>
      <c r="W28" s="1387"/>
      <c r="X28" s="1387"/>
      <c r="Y28" s="1388"/>
      <c r="Z28" s="1312"/>
      <c r="AA28" s="1326"/>
      <c r="AB28" s="1313"/>
      <c r="AC28" s="1324"/>
      <c r="AD28" s="1325"/>
      <c r="AE28" s="940"/>
      <c r="AF28" s="916"/>
      <c r="AG28" s="876"/>
      <c r="AH28" s="940"/>
      <c r="AI28" s="916"/>
      <c r="AJ28" s="916"/>
      <c r="AK28" s="916"/>
      <c r="AL28" s="917"/>
      <c r="AM28" s="773"/>
      <c r="AN28" s="773"/>
      <c r="AO28" s="768"/>
      <c r="AP28" s="768"/>
      <c r="AQ28" s="768"/>
      <c r="AR28" s="768"/>
      <c r="AS28" s="768"/>
      <c r="AT28" s="768"/>
      <c r="AU28" s="768"/>
      <c r="AV28" s="768"/>
      <c r="AW28" s="768"/>
      <c r="AX28" s="768"/>
      <c r="AY28" s="768"/>
      <c r="AZ28" s="768"/>
      <c r="BA28" s="768"/>
      <c r="BB28" s="768"/>
      <c r="BC28" s="42"/>
      <c r="BD28" s="127"/>
      <c r="BE28" s="246"/>
      <c r="BF28" s="603"/>
      <c r="BG28" s="246"/>
      <c r="BH28" s="588"/>
      <c r="BI28" s="246"/>
      <c r="BJ28" s="246"/>
      <c r="BK28" s="246"/>
      <c r="BL28" s="246"/>
      <c r="BM28" s="941"/>
      <c r="BN28" s="941"/>
      <c r="BO28" s="941"/>
      <c r="BP28" s="941"/>
      <c r="BQ28" s="941"/>
      <c r="BR28" s="941"/>
      <c r="BS28" s="941"/>
      <c r="BT28" s="771"/>
      <c r="BU28" s="775"/>
      <c r="BV28" s="775"/>
      <c r="BW28" s="775"/>
      <c r="BX28" s="775"/>
      <c r="BY28" s="775"/>
      <c r="BZ28" s="775"/>
      <c r="CA28" s="775"/>
      <c r="CB28" s="775"/>
      <c r="CC28" s="580"/>
      <c r="CD28" s="580"/>
      <c r="CE28" s="580"/>
      <c r="CF28" s="580"/>
      <c r="CG28" s="580"/>
      <c r="CH28" s="580"/>
      <c r="CI28" s="580"/>
      <c r="CJ28" s="580"/>
      <c r="CK28" s="580"/>
      <c r="CL28" s="580"/>
      <c r="CM28" s="580"/>
      <c r="CN28" s="580"/>
      <c r="CO28" s="580"/>
      <c r="CP28" s="580"/>
      <c r="CQ28" s="580"/>
      <c r="CR28" s="580"/>
      <c r="CS28" s="580"/>
      <c r="CT28" s="771"/>
      <c r="CU28" s="941"/>
      <c r="CV28" s="941"/>
      <c r="CW28" s="941"/>
      <c r="CX28" s="941"/>
      <c r="CY28" s="941"/>
      <c r="CZ28" s="580"/>
      <c r="DA28" s="580"/>
      <c r="DB28" s="580"/>
      <c r="DC28" s="580"/>
      <c r="DD28" s="580"/>
      <c r="DE28" s="580"/>
      <c r="DF28" s="580"/>
      <c r="DG28" s="580"/>
      <c r="DH28" s="580"/>
      <c r="DI28" s="580"/>
      <c r="DJ28" s="580"/>
      <c r="DK28" s="580"/>
      <c r="DL28" s="580"/>
      <c r="DM28" s="580"/>
      <c r="DN28" s="580"/>
      <c r="DO28" s="580"/>
      <c r="DP28" s="580"/>
      <c r="DQ28" s="580"/>
      <c r="DR28" s="580"/>
      <c r="DS28" s="580"/>
      <c r="DT28" s="580"/>
      <c r="DU28" s="580"/>
      <c r="DV28" s="580"/>
      <c r="DW28" s="580"/>
      <c r="DX28" s="580"/>
      <c r="DY28" s="580"/>
      <c r="DZ28" s="580"/>
      <c r="EA28" s="580"/>
      <c r="EB28" s="580"/>
      <c r="EC28" s="580"/>
      <c r="ED28" s="580"/>
      <c r="EE28" s="580"/>
      <c r="EF28" s="580"/>
      <c r="EG28" s="580"/>
      <c r="EH28" s="580"/>
      <c r="EI28" s="580"/>
      <c r="EJ28" s="580"/>
      <c r="EK28" s="580"/>
      <c r="EL28" s="580"/>
      <c r="EM28" s="580"/>
      <c r="EN28" s="580"/>
      <c r="EO28" s="580"/>
      <c r="EP28" s="580"/>
      <c r="EQ28" s="580"/>
      <c r="ER28" s="580"/>
      <c r="ES28" s="580"/>
      <c r="ET28" s="580"/>
      <c r="EU28" s="580"/>
      <c r="EV28" s="580"/>
      <c r="EW28" s="580"/>
      <c r="EX28" s="580"/>
      <c r="EY28" s="580"/>
      <c r="EZ28" s="580"/>
      <c r="FA28" s="580"/>
      <c r="FB28" s="580"/>
      <c r="FC28" s="580"/>
      <c r="FD28" s="580"/>
      <c r="FE28" s="580"/>
      <c r="FF28" s="580"/>
      <c r="FG28" s="580"/>
      <c r="FH28" s="580"/>
      <c r="FI28" s="580"/>
      <c r="FJ28" s="580"/>
      <c r="FK28" s="580"/>
      <c r="FL28" s="580"/>
      <c r="FM28" s="580"/>
      <c r="FN28" s="580"/>
      <c r="FO28" s="580"/>
      <c r="FP28" s="580"/>
      <c r="FQ28" s="580"/>
      <c r="FR28" s="580"/>
      <c r="FS28" s="580"/>
      <c r="FT28" s="580"/>
      <c r="FU28" s="580"/>
      <c r="FV28" s="580"/>
      <c r="FW28" s="580"/>
      <c r="FX28" s="580"/>
      <c r="FY28" s="580"/>
      <c r="FZ28" s="580"/>
      <c r="GA28" s="580"/>
      <c r="GB28" s="580"/>
      <c r="GC28" s="580"/>
      <c r="GD28" s="580"/>
      <c r="GE28" s="580"/>
      <c r="GF28" s="580"/>
      <c r="GG28" s="580"/>
      <c r="GH28" s="580"/>
      <c r="GI28" s="580"/>
      <c r="GJ28" s="580"/>
      <c r="GK28" s="580"/>
      <c r="GL28" s="580"/>
      <c r="GM28" s="580"/>
      <c r="GN28" s="580"/>
      <c r="GO28" s="580"/>
      <c r="GP28" s="580"/>
      <c r="GQ28" s="580"/>
      <c r="GR28" s="580"/>
      <c r="GS28" s="580"/>
      <c r="GT28" s="580"/>
      <c r="GU28" s="580"/>
      <c r="GV28" s="580"/>
      <c r="GW28" s="580"/>
      <c r="GX28" s="580"/>
      <c r="GY28" s="580"/>
      <c r="GZ28" s="580"/>
      <c r="HA28" s="580"/>
      <c r="HB28" s="580"/>
      <c r="HC28" s="580"/>
      <c r="HD28" s="580"/>
      <c r="HE28" s="580"/>
      <c r="HF28" s="580"/>
      <c r="HG28" s="580"/>
      <c r="HH28" s="580"/>
      <c r="HI28" s="580"/>
      <c r="HJ28" s="580"/>
      <c r="HK28" s="580"/>
      <c r="HL28" s="580"/>
      <c r="HM28" s="580"/>
      <c r="HN28" s="580"/>
      <c r="HO28" s="580"/>
      <c r="HP28" s="580"/>
      <c r="HQ28" s="580"/>
      <c r="HR28" s="580"/>
      <c r="HS28" s="580"/>
      <c r="HT28" s="580"/>
      <c r="HU28" s="580"/>
      <c r="HV28" s="580"/>
      <c r="HW28" s="580"/>
      <c r="HX28" s="580"/>
      <c r="HY28" s="580"/>
      <c r="HZ28" s="580"/>
      <c r="IA28" s="580"/>
      <c r="IB28" s="580"/>
      <c r="IC28" s="580"/>
      <c r="ID28" s="580"/>
      <c r="IE28" s="580"/>
      <c r="IF28" s="580"/>
      <c r="IG28" s="580"/>
      <c r="IH28" s="580"/>
      <c r="II28" s="580"/>
      <c r="IJ28" s="580"/>
      <c r="IK28" s="580"/>
      <c r="IL28" s="580"/>
    </row>
    <row r="29" spans="1:246" ht="24" customHeight="1">
      <c r="A29" s="779">
        <v>5</v>
      </c>
      <c r="B29" s="1309"/>
      <c r="C29" s="1310"/>
      <c r="D29" s="1310"/>
      <c r="E29" s="1310"/>
      <c r="F29" s="1311"/>
      <c r="G29" s="1349"/>
      <c r="H29" s="1349"/>
      <c r="I29" s="1349"/>
      <c r="J29" s="1349"/>
      <c r="K29" s="1350"/>
      <c r="L29" s="1312"/>
      <c r="M29" s="1313"/>
      <c r="N29" s="217"/>
      <c r="O29" s="871"/>
      <c r="P29" s="1510"/>
      <c r="Q29" s="1511"/>
      <c r="R29" s="1511"/>
      <c r="S29" s="1512"/>
      <c r="T29" s="1386"/>
      <c r="U29" s="1387"/>
      <c r="V29" s="1387"/>
      <c r="W29" s="1387"/>
      <c r="X29" s="1387"/>
      <c r="Y29" s="1388"/>
      <c r="Z29" s="1312"/>
      <c r="AA29" s="1326"/>
      <c r="AB29" s="1313"/>
      <c r="AC29" s="1324"/>
      <c r="AD29" s="1325"/>
      <c r="AE29" s="940"/>
      <c r="AF29" s="916"/>
      <c r="AG29" s="876"/>
      <c r="AH29" s="940"/>
      <c r="AI29" s="916"/>
      <c r="AJ29" s="916"/>
      <c r="AK29" s="916"/>
      <c r="AL29" s="917"/>
      <c r="AM29" s="773"/>
      <c r="AN29" s="773"/>
      <c r="AO29" s="768"/>
      <c r="AP29" s="768"/>
      <c r="AQ29" s="768"/>
      <c r="AR29" s="768"/>
      <c r="AS29" s="768"/>
      <c r="AT29" s="768"/>
      <c r="AU29" s="768"/>
      <c r="AV29" s="768"/>
      <c r="AW29" s="768"/>
      <c r="AX29" s="768"/>
      <c r="AY29" s="768"/>
      <c r="AZ29" s="768"/>
      <c r="BA29" s="768"/>
      <c r="BB29" s="768"/>
      <c r="BC29" s="42"/>
      <c r="BD29" s="127"/>
      <c r="BE29" s="246"/>
      <c r="BF29" s="603"/>
      <c r="BG29" s="246"/>
      <c r="BH29" s="588"/>
      <c r="BI29" s="246"/>
      <c r="BJ29" s="246"/>
      <c r="BK29" s="246"/>
      <c r="BL29" s="246"/>
      <c r="BM29" s="941"/>
      <c r="BN29" s="941"/>
      <c r="BO29" s="941"/>
      <c r="BP29" s="941"/>
      <c r="BQ29" s="941"/>
      <c r="BR29" s="941"/>
      <c r="BS29" s="941"/>
      <c r="BT29" s="771"/>
      <c r="BU29" s="775"/>
      <c r="BV29" s="775"/>
      <c r="BW29" s="775"/>
      <c r="BX29" s="775"/>
      <c r="BY29" s="775"/>
      <c r="BZ29" s="775"/>
      <c r="CA29" s="775"/>
      <c r="CB29" s="775"/>
      <c r="CC29" s="580"/>
      <c r="CD29" s="580"/>
      <c r="CE29" s="580"/>
      <c r="CF29" s="580"/>
      <c r="CG29" s="580"/>
      <c r="CH29" s="580"/>
      <c r="CI29" s="580"/>
      <c r="CJ29" s="580"/>
      <c r="CK29" s="580"/>
      <c r="CL29" s="580"/>
      <c r="CM29" s="941"/>
      <c r="CN29" s="775"/>
      <c r="CO29" s="775"/>
      <c r="CP29" s="775"/>
      <c r="CQ29" s="775"/>
      <c r="CR29" s="775"/>
      <c r="CS29" s="775"/>
      <c r="CT29" s="771"/>
      <c r="CU29" s="941"/>
      <c r="CV29" s="941"/>
      <c r="CW29" s="941"/>
      <c r="CX29" s="941"/>
      <c r="CY29" s="941"/>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c r="HD29" s="580"/>
      <c r="HE29" s="580"/>
      <c r="HF29" s="580"/>
      <c r="HG29" s="580"/>
      <c r="HH29" s="580"/>
      <c r="HI29" s="580"/>
      <c r="HJ29" s="580"/>
      <c r="HK29" s="580"/>
      <c r="HL29" s="580"/>
      <c r="HM29" s="580"/>
      <c r="HN29" s="580"/>
      <c r="HO29" s="580"/>
      <c r="HP29" s="580"/>
      <c r="HQ29" s="580"/>
      <c r="HR29" s="580"/>
      <c r="HS29" s="580"/>
      <c r="HT29" s="580"/>
      <c r="HU29" s="580"/>
      <c r="HV29" s="580"/>
      <c r="HW29" s="580"/>
      <c r="HX29" s="580"/>
      <c r="HY29" s="580"/>
      <c r="HZ29" s="580"/>
      <c r="IA29" s="580"/>
      <c r="IB29" s="580"/>
      <c r="IC29" s="580"/>
      <c r="ID29" s="580"/>
      <c r="IE29" s="580"/>
      <c r="IF29" s="580"/>
      <c r="IG29" s="580"/>
      <c r="IH29" s="580"/>
      <c r="II29" s="580"/>
      <c r="IJ29" s="580"/>
      <c r="IK29" s="580"/>
      <c r="IL29" s="580"/>
    </row>
    <row r="30" spans="1:246" ht="24" customHeight="1">
      <c r="A30" s="779">
        <v>6</v>
      </c>
      <c r="B30" s="1309"/>
      <c r="C30" s="1310"/>
      <c r="D30" s="1310"/>
      <c r="E30" s="1310"/>
      <c r="F30" s="1311"/>
      <c r="G30" s="1349"/>
      <c r="H30" s="1349"/>
      <c r="I30" s="1349"/>
      <c r="J30" s="1349"/>
      <c r="K30" s="1350"/>
      <c r="L30" s="1312"/>
      <c r="M30" s="1313"/>
      <c r="N30" s="217"/>
      <c r="O30" s="871"/>
      <c r="P30" s="1510"/>
      <c r="Q30" s="1511"/>
      <c r="R30" s="1511"/>
      <c r="S30" s="1512"/>
      <c r="T30" s="1386"/>
      <c r="U30" s="1387"/>
      <c r="V30" s="1387"/>
      <c r="W30" s="1387"/>
      <c r="X30" s="1387"/>
      <c r="Y30" s="1388"/>
      <c r="Z30" s="1312"/>
      <c r="AA30" s="1326"/>
      <c r="AB30" s="1313"/>
      <c r="AC30" s="923"/>
      <c r="AD30" s="924"/>
      <c r="AE30" s="940"/>
      <c r="AF30" s="916"/>
      <c r="AG30" s="876"/>
      <c r="AH30" s="940"/>
      <c r="AI30" s="916"/>
      <c r="AJ30" s="916"/>
      <c r="AK30" s="916"/>
      <c r="AL30" s="917"/>
      <c r="AM30" s="773"/>
      <c r="AN30" s="773"/>
      <c r="AO30" s="759"/>
      <c r="AP30" s="759"/>
      <c r="AQ30" s="759"/>
      <c r="AR30" s="759"/>
      <c r="AS30" s="759"/>
      <c r="AT30" s="759"/>
      <c r="AU30" s="759"/>
      <c r="AV30" s="759"/>
      <c r="AW30" s="759"/>
      <c r="AX30" s="759"/>
      <c r="AY30" s="759"/>
      <c r="AZ30" s="759"/>
      <c r="BA30" s="759"/>
      <c r="BB30" s="759"/>
      <c r="BE30" s="580"/>
      <c r="BF30" s="769"/>
      <c r="BG30" s="580"/>
      <c r="BI30" s="580"/>
      <c r="BJ30" s="580"/>
      <c r="BK30" s="580"/>
      <c r="BL30" s="580"/>
      <c r="BM30" s="771"/>
      <c r="BN30" s="771"/>
      <c r="BO30" s="771"/>
      <c r="BP30" s="771"/>
      <c r="BQ30" s="771"/>
      <c r="BR30" s="771"/>
      <c r="BS30" s="771"/>
      <c r="BT30" s="771"/>
      <c r="BU30" s="775"/>
      <c r="BV30" s="775"/>
      <c r="BW30" s="775"/>
      <c r="BX30" s="775"/>
      <c r="BY30" s="775"/>
      <c r="BZ30" s="775"/>
      <c r="CA30" s="775"/>
      <c r="CB30" s="775"/>
      <c r="CC30" s="580"/>
      <c r="CD30" s="580"/>
      <c r="CE30" s="580"/>
      <c r="CF30" s="580"/>
      <c r="CG30" s="580"/>
      <c r="CH30" s="580"/>
      <c r="CI30" s="580"/>
      <c r="CJ30" s="580"/>
      <c r="CK30" s="580"/>
      <c r="CL30" s="580"/>
      <c r="CM30" s="941"/>
      <c r="CN30" s="775"/>
      <c r="CO30" s="775"/>
      <c r="CP30" s="775"/>
      <c r="CQ30" s="775"/>
      <c r="CR30" s="775"/>
      <c r="CS30" s="775"/>
      <c r="CT30" s="771"/>
      <c r="CU30" s="941"/>
      <c r="CV30" s="941"/>
      <c r="CW30" s="941"/>
      <c r="CX30" s="941"/>
      <c r="CY30" s="941"/>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row>
    <row r="31" spans="1:246" ht="24" customHeight="1">
      <c r="A31" s="779">
        <v>7</v>
      </c>
      <c r="B31" s="1309"/>
      <c r="C31" s="1310"/>
      <c r="D31" s="1310"/>
      <c r="E31" s="1310"/>
      <c r="F31" s="1311"/>
      <c r="G31" s="1349"/>
      <c r="H31" s="1349"/>
      <c r="I31" s="1349"/>
      <c r="J31" s="1349"/>
      <c r="K31" s="1350"/>
      <c r="L31" s="1312"/>
      <c r="M31" s="1313"/>
      <c r="N31" s="217"/>
      <c r="O31" s="871"/>
      <c r="P31" s="1510"/>
      <c r="Q31" s="1511"/>
      <c r="R31" s="1511"/>
      <c r="S31" s="1512"/>
      <c r="T31" s="1386"/>
      <c r="U31" s="1387"/>
      <c r="V31" s="1387"/>
      <c r="W31" s="1387"/>
      <c r="X31" s="1387"/>
      <c r="Y31" s="1388"/>
      <c r="Z31" s="1312"/>
      <c r="AA31" s="1326"/>
      <c r="AB31" s="1313"/>
      <c r="AC31" s="1324"/>
      <c r="AD31" s="1325"/>
      <c r="AE31" s="940"/>
      <c r="AF31" s="916"/>
      <c r="AG31" s="876"/>
      <c r="AH31" s="940"/>
      <c r="AI31" s="916"/>
      <c r="AJ31" s="916"/>
      <c r="AK31" s="916"/>
      <c r="AL31" s="917"/>
      <c r="AM31" s="773"/>
      <c r="AN31" s="773"/>
      <c r="AO31" s="759"/>
      <c r="AP31" s="759"/>
      <c r="AQ31" s="759"/>
      <c r="AR31" s="759"/>
      <c r="AS31" s="759"/>
      <c r="AT31" s="759"/>
      <c r="AU31" s="759"/>
      <c r="AV31" s="759"/>
      <c r="AW31" s="759"/>
      <c r="AX31" s="759"/>
      <c r="AY31" s="759"/>
      <c r="AZ31" s="759"/>
      <c r="BA31" s="759"/>
      <c r="BB31" s="759"/>
      <c r="BE31" s="580"/>
      <c r="BF31" s="769"/>
      <c r="BG31" s="580"/>
      <c r="BI31" s="580"/>
      <c r="BJ31" s="580"/>
      <c r="BK31" s="580"/>
      <c r="BL31" s="580"/>
      <c r="BM31" s="771"/>
      <c r="BN31" s="771"/>
      <c r="BO31" s="771"/>
      <c r="BP31" s="771"/>
      <c r="BQ31" s="771"/>
      <c r="BR31" s="771"/>
      <c r="BS31" s="771"/>
      <c r="BT31" s="771"/>
      <c r="BU31" s="780"/>
      <c r="BV31" s="780"/>
      <c r="BW31" s="780"/>
      <c r="BX31" s="780"/>
      <c r="BY31" s="780"/>
      <c r="BZ31" s="780"/>
      <c r="CA31" s="775"/>
      <c r="CB31" s="775"/>
      <c r="CC31" s="580"/>
      <c r="CD31" s="580"/>
      <c r="CE31" s="580"/>
      <c r="CF31" s="580"/>
      <c r="CG31" s="580"/>
      <c r="CH31" s="580"/>
      <c r="CI31" s="580"/>
      <c r="CJ31" s="580"/>
      <c r="CK31" s="580"/>
      <c r="CL31" s="580"/>
      <c r="CM31" s="941"/>
      <c r="CN31" s="775"/>
      <c r="CO31" s="775"/>
      <c r="CP31" s="775"/>
      <c r="CQ31" s="775"/>
      <c r="CR31" s="775"/>
      <c r="CS31" s="775"/>
      <c r="CT31" s="771"/>
      <c r="CU31" s="941"/>
      <c r="CV31" s="941"/>
      <c r="CW31" s="941"/>
      <c r="CX31" s="941"/>
      <c r="CY31" s="941"/>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row>
    <row r="32" spans="1:246" ht="24" customHeight="1">
      <c r="A32" s="779">
        <v>8</v>
      </c>
      <c r="B32" s="1309"/>
      <c r="C32" s="1310"/>
      <c r="D32" s="1310"/>
      <c r="E32" s="1310"/>
      <c r="F32" s="1311"/>
      <c r="G32" s="1349"/>
      <c r="H32" s="1349"/>
      <c r="I32" s="1349"/>
      <c r="J32" s="1349"/>
      <c r="K32" s="1350"/>
      <c r="L32" s="1312"/>
      <c r="M32" s="1313"/>
      <c r="N32" s="217"/>
      <c r="O32" s="871"/>
      <c r="P32" s="1510"/>
      <c r="Q32" s="1511"/>
      <c r="R32" s="1511"/>
      <c r="S32" s="1512"/>
      <c r="T32" s="1386"/>
      <c r="U32" s="1387"/>
      <c r="V32" s="1387"/>
      <c r="W32" s="1387"/>
      <c r="X32" s="1387"/>
      <c r="Y32" s="1388"/>
      <c r="Z32" s="1312"/>
      <c r="AA32" s="1326"/>
      <c r="AB32" s="1313"/>
      <c r="AC32" s="1324"/>
      <c r="AD32" s="1325"/>
      <c r="AE32" s="940"/>
      <c r="AF32" s="916"/>
      <c r="AG32" s="876"/>
      <c r="AH32" s="940"/>
      <c r="AI32" s="916"/>
      <c r="AJ32" s="916"/>
      <c r="AK32" s="916"/>
      <c r="AL32" s="917"/>
      <c r="AM32" s="773"/>
      <c r="AN32" s="773"/>
      <c r="AO32" s="759"/>
      <c r="AP32" s="759"/>
      <c r="AQ32" s="759"/>
      <c r="AR32" s="759"/>
      <c r="AS32" s="759"/>
      <c r="AT32" s="759"/>
      <c r="AU32" s="759"/>
      <c r="AV32" s="759"/>
      <c r="AW32" s="759"/>
      <c r="AX32" s="759"/>
      <c r="AY32" s="759"/>
      <c r="AZ32" s="759"/>
      <c r="BA32" s="759"/>
      <c r="BB32" s="759"/>
      <c r="BE32" s="580"/>
      <c r="BF32" s="769"/>
      <c r="BG32" s="580"/>
      <c r="BI32" s="580"/>
      <c r="BJ32" s="580"/>
      <c r="BK32" s="580"/>
      <c r="BL32" s="580"/>
      <c r="BM32" s="771"/>
      <c r="BN32" s="771"/>
      <c r="BO32" s="771"/>
      <c r="BP32" s="771"/>
      <c r="BQ32" s="771"/>
      <c r="BR32" s="771"/>
      <c r="BS32" s="771"/>
      <c r="BT32" s="771"/>
      <c r="BU32" s="780"/>
      <c r="BV32" s="780"/>
      <c r="BW32" s="780"/>
      <c r="BX32" s="780"/>
      <c r="BY32" s="780"/>
      <c r="BZ32" s="780"/>
      <c r="CA32" s="775"/>
      <c r="CB32" s="775"/>
      <c r="CC32" s="580"/>
      <c r="CD32" s="580"/>
      <c r="CE32" s="580"/>
      <c r="CF32" s="580"/>
      <c r="CG32" s="580"/>
      <c r="CH32" s="580"/>
      <c r="CI32" s="580"/>
      <c r="CJ32" s="580"/>
      <c r="CK32" s="580"/>
      <c r="CL32" s="580"/>
      <c r="CM32" s="941"/>
      <c r="CN32" s="775"/>
      <c r="CO32" s="775"/>
      <c r="CP32" s="775"/>
      <c r="CQ32" s="775"/>
      <c r="CR32" s="775"/>
      <c r="CS32" s="775"/>
      <c r="CT32" s="771"/>
      <c r="CU32" s="941"/>
      <c r="CV32" s="941"/>
      <c r="CW32" s="941"/>
      <c r="CX32" s="941"/>
      <c r="CY32" s="941"/>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row>
    <row r="33" spans="1:103" ht="24" customHeight="1">
      <c r="A33" s="779">
        <v>9</v>
      </c>
      <c r="B33" s="1309"/>
      <c r="C33" s="1310"/>
      <c r="D33" s="1310"/>
      <c r="E33" s="1310"/>
      <c r="F33" s="1311"/>
      <c r="G33" s="1349"/>
      <c r="H33" s="1349"/>
      <c r="I33" s="1349"/>
      <c r="J33" s="1349"/>
      <c r="K33" s="1350"/>
      <c r="L33" s="1312"/>
      <c r="M33" s="1313"/>
      <c r="N33" s="217"/>
      <c r="O33" s="871"/>
      <c r="P33" s="1510"/>
      <c r="Q33" s="1511"/>
      <c r="R33" s="1511"/>
      <c r="S33" s="1512"/>
      <c r="T33" s="1386"/>
      <c r="U33" s="1387"/>
      <c r="V33" s="1387"/>
      <c r="W33" s="1387"/>
      <c r="X33" s="1387"/>
      <c r="Y33" s="1388"/>
      <c r="Z33" s="1312"/>
      <c r="AA33" s="1326"/>
      <c r="AB33" s="1313"/>
      <c r="AC33" s="1324"/>
      <c r="AD33" s="1325"/>
      <c r="AE33" s="940"/>
      <c r="AF33" s="916"/>
      <c r="AG33" s="876"/>
      <c r="AH33" s="940"/>
      <c r="AI33" s="916"/>
      <c r="AJ33" s="916"/>
      <c r="AK33" s="916"/>
      <c r="AL33" s="917"/>
      <c r="AM33" s="773"/>
      <c r="AN33" s="773"/>
      <c r="AO33" s="759"/>
      <c r="AP33" s="759"/>
      <c r="AQ33" s="759"/>
      <c r="AR33" s="759"/>
      <c r="AS33" s="759"/>
      <c r="AT33" s="759"/>
      <c r="AU33" s="759"/>
      <c r="AV33" s="759"/>
      <c r="AW33" s="759"/>
      <c r="AX33" s="759"/>
      <c r="AY33" s="759"/>
      <c r="AZ33" s="759"/>
      <c r="BA33" s="759"/>
      <c r="BB33" s="759"/>
      <c r="BE33" s="580"/>
      <c r="BF33" s="769"/>
      <c r="BG33" s="580"/>
      <c r="BI33" s="580"/>
      <c r="BJ33" s="580"/>
      <c r="BK33" s="580"/>
      <c r="BL33" s="580"/>
      <c r="BM33" s="771"/>
      <c r="BN33" s="771"/>
      <c r="BO33" s="771"/>
      <c r="BP33" s="771"/>
      <c r="BQ33" s="771"/>
      <c r="BR33" s="771"/>
      <c r="BS33" s="771"/>
      <c r="BT33" s="771"/>
      <c r="BU33" s="780"/>
      <c r="BV33" s="780"/>
      <c r="BW33" s="780"/>
      <c r="BX33" s="780"/>
      <c r="BY33" s="780"/>
      <c r="BZ33" s="780"/>
      <c r="CA33" s="775"/>
      <c r="CB33" s="775"/>
      <c r="CC33" s="580"/>
      <c r="CD33" s="580"/>
      <c r="CE33" s="580"/>
      <c r="CF33" s="580"/>
      <c r="CG33" s="580"/>
      <c r="CH33" s="580"/>
      <c r="CI33" s="580"/>
      <c r="CJ33" s="580"/>
      <c r="CK33" s="580"/>
      <c r="CL33" s="580"/>
      <c r="CM33" s="941"/>
      <c r="CN33" s="775"/>
      <c r="CO33" s="775"/>
      <c r="CP33" s="775"/>
      <c r="CQ33" s="775"/>
      <c r="CR33" s="775"/>
      <c r="CS33" s="775"/>
      <c r="CT33" s="771"/>
      <c r="CU33" s="941"/>
      <c r="CV33" s="941"/>
      <c r="CW33" s="941"/>
      <c r="CX33" s="941"/>
      <c r="CY33" s="941"/>
    </row>
    <row r="34" spans="1:103" ht="24" customHeight="1" thickBot="1">
      <c r="A34" s="781">
        <v>10</v>
      </c>
      <c r="B34" s="1309"/>
      <c r="C34" s="1310"/>
      <c r="D34" s="1310"/>
      <c r="E34" s="1310"/>
      <c r="F34" s="1311"/>
      <c r="G34" s="1731"/>
      <c r="H34" s="1731"/>
      <c r="I34" s="1731"/>
      <c r="J34" s="1731"/>
      <c r="K34" s="1732"/>
      <c r="L34" s="1357"/>
      <c r="M34" s="1359"/>
      <c r="N34" s="872"/>
      <c r="O34" s="873"/>
      <c r="P34" s="1708"/>
      <c r="Q34" s="1709"/>
      <c r="R34" s="1709"/>
      <c r="S34" s="1710"/>
      <c r="T34" s="1711"/>
      <c r="U34" s="1446"/>
      <c r="V34" s="1446"/>
      <c r="W34" s="1446"/>
      <c r="X34" s="1446"/>
      <c r="Y34" s="1712"/>
      <c r="Z34" s="1357"/>
      <c r="AA34" s="1358"/>
      <c r="AB34" s="1359"/>
      <c r="AC34" s="1608"/>
      <c r="AD34" s="1609"/>
      <c r="AE34" s="942"/>
      <c r="AF34" s="903"/>
      <c r="AG34" s="877"/>
      <c r="AH34" s="942"/>
      <c r="AI34" s="903"/>
      <c r="AJ34" s="903"/>
      <c r="AK34" s="903"/>
      <c r="AL34" s="904"/>
      <c r="AM34" s="773"/>
      <c r="AN34" s="773"/>
      <c r="AO34" s="759"/>
      <c r="AP34" s="759"/>
      <c r="AQ34" s="759"/>
      <c r="AR34" s="759"/>
      <c r="AS34" s="759"/>
      <c r="AT34" s="759"/>
      <c r="AU34" s="759"/>
      <c r="AV34" s="759"/>
      <c r="AW34" s="759"/>
      <c r="AX34" s="759"/>
      <c r="AY34" s="759"/>
      <c r="AZ34" s="759"/>
      <c r="BA34" s="759"/>
      <c r="BB34" s="759"/>
      <c r="BE34" s="580"/>
      <c r="BF34" s="769"/>
      <c r="BG34" s="580"/>
      <c r="BI34" s="580"/>
      <c r="BJ34" s="580"/>
      <c r="BK34" s="580"/>
      <c r="BL34" s="580"/>
      <c r="BM34" s="771"/>
      <c r="BN34" s="771"/>
      <c r="BO34" s="771"/>
      <c r="BP34" s="771"/>
      <c r="BQ34" s="771"/>
      <c r="BR34" s="771"/>
      <c r="BS34" s="771"/>
      <c r="BT34" s="771"/>
      <c r="BU34" s="780"/>
      <c r="BV34" s="780"/>
      <c r="BW34" s="780"/>
      <c r="BX34" s="780"/>
      <c r="BY34" s="780"/>
      <c r="BZ34" s="780"/>
      <c r="CA34" s="775"/>
      <c r="CB34" s="775"/>
      <c r="CC34" s="580"/>
      <c r="CD34" s="580"/>
      <c r="CE34" s="580"/>
      <c r="CF34" s="580"/>
      <c r="CG34" s="580"/>
      <c r="CH34" s="580"/>
      <c r="CI34" s="580"/>
      <c r="CJ34" s="580"/>
      <c r="CK34" s="580"/>
      <c r="CL34" s="580"/>
      <c r="CM34" s="941"/>
      <c r="CN34" s="775"/>
      <c r="CO34" s="775"/>
      <c r="CP34" s="775"/>
      <c r="CQ34" s="775"/>
      <c r="CR34" s="775"/>
      <c r="CS34" s="775"/>
      <c r="CT34" s="771"/>
      <c r="CU34" s="941"/>
      <c r="CV34" s="941"/>
      <c r="CW34" s="941"/>
      <c r="CX34" s="941"/>
      <c r="CY34" s="941"/>
    </row>
    <row r="35" spans="1:103" ht="24" customHeight="1">
      <c r="A35" s="1377" t="s">
        <v>245</v>
      </c>
      <c r="B35" s="1378"/>
      <c r="C35" s="1378"/>
      <c r="D35" s="1378"/>
      <c r="E35" s="1379"/>
      <c r="F35" s="1668" t="s">
        <v>246</v>
      </c>
      <c r="G35" s="1669"/>
      <c r="H35" s="1669"/>
      <c r="I35" s="1669"/>
      <c r="J35" s="1669"/>
      <c r="K35" s="1669"/>
      <c r="L35" s="1670"/>
      <c r="M35" s="1704">
        <f ca="1">IF(ISERROR(A38/F60),0,A38/F60)</f>
        <v>0</v>
      </c>
      <c r="N35" s="1705"/>
      <c r="O35" s="1360" t="str">
        <f ca="1">IF(M35&lt;=2.4,"Sin Hacinamiento",IF(M35&lt;=4.9,"Hacinamiento Medio","Hacinamiento crítico"))</f>
        <v>Sin Hacinamiento</v>
      </c>
      <c r="P35" s="1361"/>
      <c r="Q35" s="1362"/>
      <c r="R35" s="1362"/>
      <c r="S35" s="1362"/>
      <c r="T35" s="1363"/>
      <c r="U35" s="1598" t="s">
        <v>247</v>
      </c>
      <c r="V35" s="1599"/>
      <c r="W35" s="1599"/>
      <c r="X35" s="1599"/>
      <c r="Y35" s="1599"/>
      <c r="Z35" s="1599"/>
      <c r="AA35" s="1599"/>
      <c r="AB35" s="1599"/>
      <c r="AC35" s="1599"/>
      <c r="AD35" s="1599"/>
      <c r="AE35" s="1600"/>
      <c r="AF35" s="1600"/>
      <c r="AG35" s="1600"/>
      <c r="AH35" s="1600"/>
      <c r="AI35" s="1600"/>
      <c r="AJ35" s="1600"/>
      <c r="AK35" s="1600"/>
      <c r="AL35" s="1601"/>
      <c r="AM35" s="773"/>
      <c r="AN35" s="773"/>
      <c r="AO35" s="773"/>
      <c r="AP35" s="773"/>
      <c r="AQ35" s="773"/>
      <c r="AR35" s="773"/>
      <c r="AS35" s="773"/>
      <c r="AT35" s="773"/>
      <c r="AU35" s="759"/>
      <c r="AV35" s="759"/>
      <c r="AW35" s="759"/>
      <c r="AX35" s="759"/>
      <c r="AY35" s="760"/>
      <c r="AZ35" s="760"/>
      <c r="BA35" s="760"/>
      <c r="BB35" s="760"/>
      <c r="BC35" s="39"/>
      <c r="BD35" s="129"/>
      <c r="BE35" s="775"/>
      <c r="BF35" s="782"/>
      <c r="BG35" s="775"/>
      <c r="BH35" s="589"/>
      <c r="BI35" s="124"/>
      <c r="BJ35" s="124"/>
      <c r="BK35" s="124"/>
      <c r="BL35" s="941"/>
      <c r="BM35" s="771"/>
      <c r="BN35" s="771"/>
      <c r="BO35" s="771"/>
      <c r="BP35" s="771"/>
      <c r="BQ35" s="771"/>
      <c r="BR35" s="771"/>
      <c r="BS35" s="771"/>
      <c r="BT35" s="771"/>
      <c r="BU35" s="780"/>
      <c r="BV35" s="780"/>
      <c r="BW35" s="780"/>
      <c r="BX35" s="780"/>
      <c r="BY35" s="780"/>
      <c r="BZ35" s="780"/>
      <c r="CA35" s="775"/>
      <c r="CB35" s="775"/>
      <c r="CC35" s="580"/>
      <c r="CD35" s="580"/>
      <c r="CE35" s="580"/>
      <c r="CF35" s="580"/>
      <c r="CG35" s="580"/>
      <c r="CH35" s="580"/>
      <c r="CI35" s="580"/>
      <c r="CJ35" s="580"/>
      <c r="CK35" s="580"/>
      <c r="CL35" s="580"/>
      <c r="CM35" s="941"/>
      <c r="CN35" s="775"/>
      <c r="CO35" s="775"/>
      <c r="CP35" s="775"/>
      <c r="CQ35" s="775"/>
      <c r="CR35" s="775"/>
      <c r="CS35" s="775"/>
      <c r="CT35" s="771"/>
      <c r="CU35" s="941"/>
      <c r="CV35" s="941"/>
      <c r="CW35" s="941"/>
      <c r="CX35" s="941"/>
      <c r="CY35" s="941"/>
    </row>
    <row r="36" spans="1:103" ht="24" customHeight="1">
      <c r="A36" s="1380"/>
      <c r="B36" s="1381"/>
      <c r="C36" s="1381"/>
      <c r="D36" s="1381"/>
      <c r="E36" s="1382"/>
      <c r="F36" s="1374" t="s">
        <v>248</v>
      </c>
      <c r="G36" s="1375"/>
      <c r="H36" s="1375"/>
      <c r="I36" s="1375"/>
      <c r="J36" s="1375"/>
      <c r="K36" s="1375"/>
      <c r="L36" s="1375"/>
      <c r="M36" s="1375"/>
      <c r="N36" s="1375"/>
      <c r="O36" s="1375"/>
      <c r="P36" s="1375"/>
      <c r="Q36" s="1375"/>
      <c r="R36" s="1375"/>
      <c r="S36" s="1375"/>
      <c r="T36" s="1376"/>
      <c r="U36" s="27" t="s">
        <v>90</v>
      </c>
      <c r="V36" s="1322">
        <f>COUNTIF(Z25:AB34,"R1")</f>
        <v>0</v>
      </c>
      <c r="W36" s="1323"/>
      <c r="X36" s="28" t="s">
        <v>91</v>
      </c>
      <c r="Y36" s="1322">
        <f ca="1">COUNTIF(A25:AB34,"R2")</f>
        <v>0</v>
      </c>
      <c r="Z36" s="1323"/>
      <c r="AA36" s="28" t="s">
        <v>92</v>
      </c>
      <c r="AB36" s="1322">
        <f>COUNTIF(Z25:AB34,"R3")</f>
        <v>0</v>
      </c>
      <c r="AC36" s="1323"/>
      <c r="AD36" s="28" t="s">
        <v>93</v>
      </c>
      <c r="AE36" s="1322">
        <f>COUNTIF(AA8:AC17,"R4")</f>
        <v>0</v>
      </c>
      <c r="AF36" s="1323"/>
      <c r="AG36" s="1713" t="s">
        <v>249</v>
      </c>
      <c r="AH36" s="1714"/>
      <c r="AI36" s="1714"/>
      <c r="AJ36" s="1714"/>
      <c r="AK36" s="1322">
        <f>COUNTIF(Z25:AB34,"Otro Recinto")</f>
        <v>0</v>
      </c>
      <c r="AL36" s="1616"/>
      <c r="AM36" s="773"/>
      <c r="AN36" s="773"/>
      <c r="AO36" s="773"/>
      <c r="AP36" s="773"/>
      <c r="AQ36" s="773"/>
      <c r="AR36" s="773"/>
      <c r="AS36" s="773"/>
      <c r="AT36" s="773"/>
      <c r="AU36" s="759"/>
      <c r="AV36" s="759"/>
      <c r="AW36" s="759"/>
      <c r="AX36" s="759"/>
      <c r="AY36" s="760"/>
      <c r="AZ36" s="760"/>
      <c r="BA36" s="760"/>
      <c r="BB36" s="760"/>
      <c r="BC36" s="39"/>
      <c r="BD36" s="129"/>
      <c r="BE36" s="775"/>
      <c r="BF36" s="782"/>
      <c r="BG36" s="775"/>
      <c r="BH36" s="589"/>
      <c r="BI36" s="124"/>
      <c r="BJ36" s="124"/>
      <c r="BK36" s="124"/>
      <c r="BL36" s="941"/>
      <c r="BM36" s="771"/>
      <c r="BN36" s="771"/>
      <c r="BO36" s="771"/>
      <c r="BP36" s="771"/>
      <c r="BQ36" s="771"/>
      <c r="BR36" s="771"/>
      <c r="BS36" s="771"/>
      <c r="BT36" s="771"/>
      <c r="BU36" s="780"/>
      <c r="BV36" s="780"/>
      <c r="BW36" s="780"/>
      <c r="BX36" s="780"/>
      <c r="BY36" s="780"/>
      <c r="BZ36" s="780"/>
      <c r="CA36" s="775"/>
      <c r="CB36" s="775"/>
      <c r="CC36" s="580"/>
      <c r="CD36" s="580"/>
      <c r="CE36" s="580"/>
      <c r="CF36" s="580"/>
      <c r="CG36" s="580"/>
      <c r="CH36" s="580"/>
      <c r="CI36" s="580"/>
      <c r="CJ36" s="580"/>
      <c r="CK36" s="580"/>
      <c r="CL36" s="580"/>
      <c r="CM36" s="941"/>
      <c r="CN36" s="775"/>
      <c r="CO36" s="775"/>
      <c r="CP36" s="775"/>
      <c r="CQ36" s="775"/>
      <c r="CR36" s="775"/>
      <c r="CS36" s="775"/>
      <c r="CT36" s="771"/>
      <c r="CU36" s="941"/>
      <c r="CV36" s="941"/>
      <c r="CW36" s="941"/>
      <c r="CX36" s="941"/>
      <c r="CY36" s="941"/>
    </row>
    <row r="37" spans="1:103" ht="24" customHeight="1" thickBot="1">
      <c r="A37" s="1383"/>
      <c r="B37" s="1384"/>
      <c r="C37" s="1384"/>
      <c r="D37" s="1384"/>
      <c r="E37" s="1385"/>
      <c r="F37" s="1374" t="s">
        <v>250</v>
      </c>
      <c r="G37" s="1375"/>
      <c r="H37" s="1375"/>
      <c r="I37" s="1375"/>
      <c r="J37" s="1375"/>
      <c r="K37" s="1375"/>
      <c r="L37" s="1375"/>
      <c r="M37" s="1375"/>
      <c r="N37" s="1375"/>
      <c r="O37" s="1375"/>
      <c r="P37" s="1375"/>
      <c r="Q37" s="1375"/>
      <c r="R37" s="1375"/>
      <c r="S37" s="1375"/>
      <c r="T37" s="1376"/>
      <c r="U37" s="1657" t="s">
        <v>251</v>
      </c>
      <c r="V37" s="1658"/>
      <c r="W37" s="1658"/>
      <c r="X37" s="1658"/>
      <c r="Y37" s="1658"/>
      <c r="Z37" s="1658"/>
      <c r="AA37" s="1658"/>
      <c r="AB37" s="1658"/>
      <c r="AC37" s="1658"/>
      <c r="AD37" s="1658"/>
      <c r="AE37" s="1658"/>
      <c r="AF37" s="1658"/>
      <c r="AG37" s="1658"/>
      <c r="AH37" s="1658"/>
      <c r="AI37" s="1658"/>
      <c r="AJ37" s="1658"/>
      <c r="AK37" s="1658"/>
      <c r="AL37" s="1659"/>
      <c r="AM37" s="773"/>
      <c r="AN37" s="773"/>
      <c r="AO37" s="773"/>
      <c r="AP37" s="773"/>
      <c r="AQ37" s="773"/>
      <c r="AR37" s="773"/>
      <c r="AS37" s="773"/>
      <c r="AT37" s="773"/>
      <c r="AU37" s="759"/>
      <c r="AV37" s="759"/>
      <c r="AW37" s="759"/>
      <c r="AX37" s="759"/>
      <c r="AY37" s="760"/>
      <c r="AZ37" s="760"/>
      <c r="BA37" s="760"/>
      <c r="BB37" s="760"/>
      <c r="BC37" s="39"/>
      <c r="BD37" s="129"/>
      <c r="BE37" s="775"/>
      <c r="BF37" s="782"/>
      <c r="BG37" s="775"/>
      <c r="BH37" s="589"/>
      <c r="BI37" s="124"/>
      <c r="BJ37" s="124"/>
      <c r="BK37" s="124"/>
      <c r="BL37" s="941"/>
      <c r="BM37" s="771"/>
      <c r="BN37" s="771"/>
      <c r="BO37" s="771"/>
      <c r="BP37" s="771"/>
      <c r="BQ37" s="771"/>
      <c r="BR37" s="771"/>
      <c r="BS37" s="771"/>
      <c r="BT37" s="771"/>
      <c r="BU37" s="780"/>
      <c r="BV37" s="780"/>
      <c r="BW37" s="780"/>
      <c r="BX37" s="780"/>
      <c r="BY37" s="780"/>
      <c r="BZ37" s="780"/>
      <c r="CA37" s="775"/>
      <c r="CB37" s="775"/>
      <c r="CC37" s="580"/>
      <c r="CD37" s="580"/>
      <c r="CE37" s="580"/>
      <c r="CF37" s="580"/>
      <c r="CG37" s="580"/>
      <c r="CH37" s="580"/>
      <c r="CI37" s="580"/>
      <c r="CJ37" s="580"/>
      <c r="CK37" s="580"/>
      <c r="CL37" s="580"/>
      <c r="CM37" s="941"/>
      <c r="CN37" s="775"/>
      <c r="CO37" s="775"/>
      <c r="CP37" s="775"/>
      <c r="CQ37" s="775"/>
      <c r="CR37" s="775"/>
      <c r="CS37" s="775"/>
      <c r="CT37" s="771"/>
      <c r="CU37" s="941"/>
      <c r="CV37" s="941"/>
      <c r="CW37" s="941"/>
      <c r="CX37" s="941"/>
      <c r="CY37" s="941"/>
    </row>
    <row r="38" spans="1:103" ht="24" customHeight="1" thickBot="1">
      <c r="A38" s="1364">
        <f ca="1">COUNTIF(B25:F34,"*")</f>
        <v>0</v>
      </c>
      <c r="B38" s="1365"/>
      <c r="C38" s="1365"/>
      <c r="D38" s="1365"/>
      <c r="E38" s="1366"/>
      <c r="F38" s="1648" t="s">
        <v>252</v>
      </c>
      <c r="G38" s="1649"/>
      <c r="H38" s="1649"/>
      <c r="I38" s="1649"/>
      <c r="J38" s="1649"/>
      <c r="K38" s="1649"/>
      <c r="L38" s="1649"/>
      <c r="M38" s="1649"/>
      <c r="N38" s="1649"/>
      <c r="O38" s="1649"/>
      <c r="P38" s="1649"/>
      <c r="Q38" s="1649"/>
      <c r="R38" s="1649"/>
      <c r="S38" s="1649"/>
      <c r="T38" s="1650"/>
      <c r="U38" s="1660"/>
      <c r="V38" s="1661"/>
      <c r="W38" s="1661"/>
      <c r="X38" s="1661"/>
      <c r="Y38" s="1661"/>
      <c r="Z38" s="1661"/>
      <c r="AA38" s="1661"/>
      <c r="AB38" s="1661"/>
      <c r="AC38" s="1661"/>
      <c r="AD38" s="1661"/>
      <c r="AE38" s="1661"/>
      <c r="AF38" s="1661"/>
      <c r="AG38" s="1661"/>
      <c r="AH38" s="1661"/>
      <c r="AI38" s="1661"/>
      <c r="AJ38" s="1661"/>
      <c r="AK38" s="1661"/>
      <c r="AL38" s="1662"/>
      <c r="AM38" s="773"/>
      <c r="AN38" s="773"/>
      <c r="AO38" s="773"/>
      <c r="AP38" s="773"/>
      <c r="AQ38" s="773"/>
      <c r="AR38" s="773"/>
      <c r="AS38" s="773"/>
      <c r="AT38" s="773"/>
      <c r="AU38" s="759"/>
      <c r="AV38" s="759"/>
      <c r="AW38" s="759"/>
      <c r="AX38" s="759"/>
      <c r="AY38" s="760"/>
      <c r="AZ38" s="760"/>
      <c r="BA38" s="760"/>
      <c r="BB38" s="760"/>
      <c r="BC38" s="39"/>
      <c r="BD38" s="129"/>
      <c r="BE38" s="775"/>
      <c r="BF38" s="782"/>
      <c r="BG38" s="775"/>
      <c r="BH38" s="589"/>
      <c r="BI38" s="124"/>
      <c r="BJ38" s="124"/>
      <c r="BK38" s="124"/>
      <c r="BL38" s="941"/>
      <c r="BM38" s="771"/>
      <c r="BN38" s="771"/>
      <c r="BO38" s="771"/>
      <c r="BP38" s="771"/>
      <c r="BQ38" s="771"/>
      <c r="BR38" s="771"/>
      <c r="BS38" s="771"/>
      <c r="BT38" s="771"/>
      <c r="BU38" s="780"/>
      <c r="BV38" s="780"/>
      <c r="BW38" s="780"/>
      <c r="BX38" s="780"/>
      <c r="BY38" s="780"/>
      <c r="BZ38" s="780"/>
      <c r="CA38" s="775"/>
      <c r="CB38" s="775"/>
      <c r="CC38" s="580"/>
      <c r="CD38" s="580"/>
      <c r="CE38" s="580"/>
      <c r="CF38" s="580"/>
      <c r="CG38" s="580"/>
      <c r="CH38" s="580"/>
      <c r="CI38" s="580"/>
      <c r="CJ38" s="580"/>
      <c r="CK38" s="580"/>
      <c r="CL38" s="580"/>
      <c r="CM38" s="941"/>
      <c r="CN38" s="775"/>
      <c r="CO38" s="775"/>
      <c r="CP38" s="775"/>
      <c r="CQ38" s="775"/>
      <c r="CR38" s="775"/>
      <c r="CS38" s="775"/>
      <c r="CT38" s="771"/>
      <c r="CU38" s="941"/>
      <c r="CV38" s="941"/>
      <c r="CW38" s="941"/>
      <c r="CX38" s="941"/>
      <c r="CY38" s="941"/>
    </row>
    <row r="39" spans="1:103" ht="24" customHeight="1" thickBot="1">
      <c r="A39" s="1416" t="s">
        <v>253</v>
      </c>
      <c r="B39" s="1417"/>
      <c r="C39" s="1417"/>
      <c r="D39" s="1417"/>
      <c r="E39" s="1417"/>
      <c r="F39" s="1417"/>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9"/>
      <c r="AM39" s="760"/>
      <c r="AN39" s="760"/>
      <c r="AO39" s="760"/>
      <c r="AP39" s="760"/>
      <c r="AQ39" s="760"/>
      <c r="AR39" s="760"/>
      <c r="AS39" s="760"/>
      <c r="AT39" s="760"/>
      <c r="AU39" s="1"/>
      <c r="AV39" s="1"/>
      <c r="AW39" s="1"/>
      <c r="AX39" s="1"/>
      <c r="AY39" s="1"/>
      <c r="AZ39" s="1"/>
      <c r="BA39" s="1"/>
      <c r="BB39" s="1"/>
      <c r="BC39" s="23"/>
      <c r="BD39" s="130"/>
      <c r="BE39" s="23"/>
      <c r="BF39" s="614"/>
      <c r="BG39" s="23"/>
      <c r="BH39" s="129"/>
      <c r="BI39" s="23"/>
      <c r="BJ39" s="23"/>
      <c r="BK39" s="23"/>
      <c r="BL39" s="941"/>
      <c r="BM39" s="771"/>
      <c r="BN39" s="771"/>
      <c r="BO39" s="771"/>
      <c r="BP39" s="771"/>
      <c r="BQ39" s="771"/>
      <c r="BR39" s="771"/>
      <c r="BS39" s="771"/>
      <c r="BT39" s="771"/>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771"/>
      <c r="CU39" s="771"/>
      <c r="CV39" s="771"/>
      <c r="CW39" s="771"/>
      <c r="CX39" s="771"/>
      <c r="CY39" s="941"/>
    </row>
    <row r="40" spans="1:103" ht="24" customHeight="1">
      <c r="A40" s="1759" t="s">
        <v>254</v>
      </c>
      <c r="B40" s="1760"/>
      <c r="C40" s="1760"/>
      <c r="D40" s="1760"/>
      <c r="E40" s="1760"/>
      <c r="F40" s="1761"/>
      <c r="G40" s="1682" t="s">
        <v>255</v>
      </c>
      <c r="H40" s="1682"/>
      <c r="I40" s="1682"/>
      <c r="J40" s="1682"/>
      <c r="K40" s="1682"/>
      <c r="L40" s="1682"/>
      <c r="M40" s="1682"/>
      <c r="N40" s="1682"/>
      <c r="O40" s="1682"/>
      <c r="P40" s="1682"/>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3"/>
      <c r="AM40" s="760"/>
      <c r="AN40" s="760"/>
      <c r="AO40" s="760"/>
      <c r="AP40" s="760"/>
      <c r="AQ40" s="760"/>
      <c r="AR40" s="760"/>
      <c r="AS40" s="760"/>
      <c r="AT40" s="760"/>
      <c r="AU40" s="759"/>
      <c r="AV40" s="759"/>
      <c r="AW40" s="759"/>
      <c r="AX40" s="759"/>
      <c r="AY40" s="759"/>
      <c r="AZ40" s="759"/>
      <c r="BA40" s="759"/>
      <c r="BB40" s="759"/>
      <c r="BE40" s="580"/>
      <c r="BF40" s="769"/>
      <c r="BG40" s="580"/>
      <c r="BI40" s="580"/>
      <c r="BJ40" s="580"/>
      <c r="BK40" s="580"/>
      <c r="BL40" s="941"/>
      <c r="BM40" s="771"/>
      <c r="BN40" s="771"/>
      <c r="BO40" s="771"/>
      <c r="BP40" s="771"/>
      <c r="BQ40" s="771"/>
      <c r="BR40" s="771"/>
      <c r="BS40" s="771"/>
      <c r="BT40" s="771"/>
      <c r="BU40" s="580"/>
      <c r="BV40" s="580"/>
      <c r="BW40" s="941"/>
      <c r="BX40" s="941"/>
      <c r="BY40" s="941"/>
      <c r="BZ40" s="941"/>
      <c r="CA40" s="23"/>
      <c r="CB40" s="941"/>
      <c r="CC40" s="941"/>
      <c r="CD40" s="941"/>
      <c r="CE40" s="941"/>
      <c r="CF40" s="941"/>
      <c r="CG40" s="941"/>
      <c r="CH40" s="941"/>
      <c r="CI40" s="941"/>
      <c r="CJ40" s="941"/>
      <c r="CK40" s="941"/>
      <c r="CL40" s="941"/>
      <c r="CM40" s="941"/>
      <c r="CN40" s="941"/>
      <c r="CO40" s="941"/>
      <c r="CP40" s="941"/>
      <c r="CQ40" s="941"/>
      <c r="CR40" s="941"/>
      <c r="CS40" s="941"/>
      <c r="CT40" s="771"/>
      <c r="CU40" s="941"/>
      <c r="CV40" s="941"/>
      <c r="CW40" s="590"/>
      <c r="CX40" s="590"/>
      <c r="CY40" s="941"/>
    </row>
    <row r="41" spans="1:103" ht="24" customHeight="1">
      <c r="A41" s="1351" t="s">
        <v>95</v>
      </c>
      <c r="B41" s="1352"/>
      <c r="C41" s="1352"/>
      <c r="D41" s="1352"/>
      <c r="E41" s="1597"/>
      <c r="F41" s="917"/>
      <c r="G41" s="1684"/>
      <c r="H41" s="1684"/>
      <c r="I41" s="1684"/>
      <c r="J41" s="1684"/>
      <c r="K41" s="1684"/>
      <c r="L41" s="1684"/>
      <c r="M41" s="1684"/>
      <c r="N41" s="1684"/>
      <c r="O41" s="1684"/>
      <c r="P41" s="1684"/>
      <c r="Q41" s="1684"/>
      <c r="R41" s="1684"/>
      <c r="S41" s="1684"/>
      <c r="T41" s="1684"/>
      <c r="U41" s="1684"/>
      <c r="V41" s="1684"/>
      <c r="W41" s="1684"/>
      <c r="X41" s="1684"/>
      <c r="Y41" s="1684"/>
      <c r="Z41" s="1684"/>
      <c r="AA41" s="1684"/>
      <c r="AB41" s="1684"/>
      <c r="AC41" s="1684"/>
      <c r="AD41" s="1684"/>
      <c r="AE41" s="1684"/>
      <c r="AF41" s="1684"/>
      <c r="AG41" s="1684"/>
      <c r="AH41" s="1684"/>
      <c r="AI41" s="1684"/>
      <c r="AJ41" s="1684"/>
      <c r="AK41" s="1684"/>
      <c r="AL41" s="1685"/>
      <c r="AM41" s="760"/>
      <c r="AN41" s="760"/>
      <c r="AO41" s="760"/>
      <c r="AP41" s="760"/>
      <c r="AQ41" s="760"/>
      <c r="AR41" s="760"/>
      <c r="AS41" s="760"/>
      <c r="AT41" s="760"/>
      <c r="AU41" s="759"/>
      <c r="AV41" s="759"/>
      <c r="AW41" s="759"/>
      <c r="AX41" s="759"/>
      <c r="AY41" s="759"/>
      <c r="AZ41" s="759"/>
      <c r="BA41" s="759"/>
      <c r="BB41" s="759"/>
      <c r="BE41" s="580"/>
      <c r="BF41" s="769"/>
      <c r="BG41" s="580"/>
      <c r="BI41" s="580"/>
      <c r="BJ41" s="580"/>
      <c r="BK41" s="580"/>
      <c r="BL41" s="941"/>
      <c r="BM41" s="771"/>
      <c r="BN41" s="771"/>
      <c r="BO41" s="771"/>
      <c r="BP41" s="771"/>
      <c r="BQ41" s="771"/>
      <c r="BR41" s="771"/>
      <c r="BS41" s="771"/>
      <c r="BT41" s="771"/>
      <c r="BU41" s="580"/>
      <c r="BV41" s="580"/>
      <c r="BW41" s="941"/>
      <c r="BX41" s="941"/>
      <c r="BY41" s="941"/>
      <c r="BZ41" s="941"/>
      <c r="CA41" s="23"/>
      <c r="CB41" s="941"/>
      <c r="CC41" s="941"/>
      <c r="CD41" s="941"/>
      <c r="CE41" s="941"/>
      <c r="CF41" s="941"/>
      <c r="CG41" s="941"/>
      <c r="CH41" s="941"/>
      <c r="CI41" s="941"/>
      <c r="CJ41" s="941"/>
      <c r="CK41" s="941"/>
      <c r="CL41" s="941"/>
      <c r="CM41" s="941"/>
      <c r="CN41" s="941"/>
      <c r="CO41" s="941"/>
      <c r="CP41" s="941"/>
      <c r="CQ41" s="941"/>
      <c r="CR41" s="941"/>
      <c r="CS41" s="941"/>
      <c r="CT41" s="771"/>
      <c r="CU41" s="941"/>
      <c r="CV41" s="941"/>
      <c r="CW41" s="590"/>
      <c r="CX41" s="590"/>
      <c r="CY41" s="941"/>
    </row>
    <row r="42" spans="1:103" ht="24" customHeight="1">
      <c r="A42" s="1351" t="s">
        <v>96</v>
      </c>
      <c r="B42" s="1352"/>
      <c r="C42" s="1352"/>
      <c r="D42" s="1352"/>
      <c r="E42" s="1597"/>
      <c r="F42" s="917"/>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1684"/>
      <c r="AJ42" s="1684"/>
      <c r="AK42" s="1684"/>
      <c r="AL42" s="1685"/>
      <c r="AM42" s="760"/>
      <c r="AN42" s="760"/>
      <c r="AO42" s="760"/>
      <c r="AP42" s="760"/>
      <c r="AQ42" s="760"/>
      <c r="AR42" s="760"/>
      <c r="AS42" s="760"/>
      <c r="AT42" s="760"/>
      <c r="AU42" s="759"/>
      <c r="AV42" s="759"/>
      <c r="AW42" s="759"/>
      <c r="AX42" s="759"/>
      <c r="AY42" s="777"/>
      <c r="AZ42" s="777"/>
      <c r="BA42" s="777"/>
      <c r="BB42" s="777"/>
      <c r="BC42" s="43"/>
      <c r="BD42" s="131"/>
      <c r="BE42" s="23"/>
      <c r="BF42" s="614"/>
      <c r="BG42" s="23"/>
      <c r="BH42" s="136"/>
      <c r="BI42" s="941"/>
      <c r="BJ42" s="941"/>
      <c r="BK42" s="941"/>
      <c r="BL42" s="941"/>
      <c r="BM42" s="771"/>
      <c r="BN42" s="771"/>
      <c r="BO42" s="771"/>
      <c r="BP42" s="771"/>
      <c r="BQ42" s="771"/>
      <c r="BR42" s="771"/>
      <c r="BS42" s="771"/>
      <c r="BT42" s="771"/>
      <c r="BU42" s="941"/>
      <c r="BV42" s="941"/>
      <c r="BW42" s="941"/>
      <c r="BX42" s="941"/>
      <c r="BY42" s="941"/>
      <c r="BZ42" s="941"/>
      <c r="CA42" s="23"/>
      <c r="CB42" s="941"/>
      <c r="CC42" s="941"/>
      <c r="CD42" s="941"/>
      <c r="CE42" s="941"/>
      <c r="CF42" s="941"/>
      <c r="CG42" s="941"/>
      <c r="CH42" s="941"/>
      <c r="CI42" s="941"/>
      <c r="CJ42" s="941"/>
      <c r="CK42" s="941"/>
      <c r="CL42" s="941"/>
      <c r="CM42" s="941"/>
      <c r="CN42" s="941"/>
      <c r="CO42" s="941"/>
      <c r="CP42" s="941"/>
      <c r="CQ42" s="941"/>
      <c r="CR42" s="941"/>
      <c r="CS42" s="941"/>
      <c r="CT42" s="771"/>
      <c r="CU42" s="941"/>
      <c r="CV42" s="941"/>
      <c r="CW42" s="590"/>
      <c r="CX42" s="590"/>
      <c r="CY42" s="941"/>
    </row>
    <row r="43" spans="1:103" ht="24" customHeight="1">
      <c r="A43" s="1692" t="s">
        <v>256</v>
      </c>
      <c r="B43" s="1693"/>
      <c r="C43" s="1693"/>
      <c r="D43" s="1693"/>
      <c r="E43" s="1693"/>
      <c r="F43" s="1694"/>
      <c r="G43" s="1684"/>
      <c r="H43" s="1684"/>
      <c r="I43" s="1684"/>
      <c r="J43" s="1684"/>
      <c r="K43" s="1684"/>
      <c r="L43" s="1684"/>
      <c r="M43" s="1684"/>
      <c r="N43" s="1684"/>
      <c r="O43" s="1684"/>
      <c r="P43" s="1684"/>
      <c r="Q43" s="1684"/>
      <c r="R43" s="1684"/>
      <c r="S43" s="1684"/>
      <c r="T43" s="1684"/>
      <c r="U43" s="1684"/>
      <c r="V43" s="1684"/>
      <c r="W43" s="1684"/>
      <c r="X43" s="1684"/>
      <c r="Y43" s="1684"/>
      <c r="Z43" s="1684"/>
      <c r="AA43" s="1684"/>
      <c r="AB43" s="1684"/>
      <c r="AC43" s="1684"/>
      <c r="AD43" s="1684"/>
      <c r="AE43" s="1684"/>
      <c r="AF43" s="1684"/>
      <c r="AG43" s="1684"/>
      <c r="AH43" s="1684"/>
      <c r="AI43" s="1684"/>
      <c r="AJ43" s="1684"/>
      <c r="AK43" s="1684"/>
      <c r="AL43" s="1685"/>
      <c r="AM43" s="760"/>
      <c r="AN43" s="760"/>
      <c r="AO43" s="760"/>
      <c r="AP43" s="760"/>
      <c r="AQ43" s="760"/>
      <c r="AR43" s="760"/>
      <c r="AS43" s="760"/>
      <c r="AT43" s="760"/>
      <c r="AU43" s="759"/>
      <c r="AV43" s="759"/>
      <c r="AW43" s="759"/>
      <c r="AX43" s="759"/>
      <c r="AY43" s="777"/>
      <c r="AZ43" s="777"/>
      <c r="BA43" s="777"/>
      <c r="BB43" s="777"/>
      <c r="BC43" s="43"/>
      <c r="BD43" s="131"/>
      <c r="BE43" s="23"/>
      <c r="BF43" s="614"/>
      <c r="BG43" s="23"/>
      <c r="BH43" s="136"/>
      <c r="BI43" s="941"/>
      <c r="BJ43" s="941"/>
      <c r="BK43" s="941"/>
      <c r="BL43" s="941"/>
      <c r="BM43" s="771"/>
      <c r="BN43" s="771"/>
      <c r="BO43" s="771"/>
      <c r="BP43" s="771"/>
      <c r="BQ43" s="771"/>
      <c r="BR43" s="771"/>
      <c r="BS43" s="771"/>
      <c r="BT43" s="771"/>
      <c r="BU43" s="941"/>
      <c r="BV43" s="941"/>
      <c r="BW43" s="941"/>
      <c r="BX43" s="941"/>
      <c r="BY43" s="941"/>
      <c r="BZ43" s="941"/>
      <c r="CA43" s="23"/>
      <c r="CB43" s="941"/>
      <c r="CC43" s="941"/>
      <c r="CD43" s="941"/>
      <c r="CE43" s="941"/>
      <c r="CF43" s="941"/>
      <c r="CG43" s="941"/>
      <c r="CH43" s="941"/>
      <c r="CI43" s="941"/>
      <c r="CJ43" s="941"/>
      <c r="CK43" s="941"/>
      <c r="CL43" s="941"/>
      <c r="CM43" s="941"/>
      <c r="CN43" s="941"/>
      <c r="CO43" s="941"/>
      <c r="CP43" s="941"/>
      <c r="CQ43" s="941"/>
      <c r="CR43" s="941"/>
      <c r="CS43" s="941"/>
      <c r="CT43" s="771"/>
      <c r="CU43" s="941"/>
      <c r="CV43" s="941"/>
      <c r="CW43" s="590"/>
      <c r="CX43" s="590"/>
      <c r="CY43" s="941"/>
    </row>
    <row r="44" spans="1:103" ht="24" customHeight="1">
      <c r="A44" s="1351" t="s">
        <v>97</v>
      </c>
      <c r="B44" s="1352"/>
      <c r="C44" s="1352"/>
      <c r="D44" s="1352"/>
      <c r="E44" s="1597"/>
      <c r="F44" s="917"/>
      <c r="G44" s="1684"/>
      <c r="H44" s="1684"/>
      <c r="I44" s="1684"/>
      <c r="J44" s="1684"/>
      <c r="K44" s="1684"/>
      <c r="L44" s="1684"/>
      <c r="M44" s="1684"/>
      <c r="N44" s="1684"/>
      <c r="O44" s="1684"/>
      <c r="P44" s="1684"/>
      <c r="Q44" s="1684"/>
      <c r="R44" s="1684"/>
      <c r="S44" s="1684"/>
      <c r="T44" s="1684"/>
      <c r="U44" s="1684"/>
      <c r="V44" s="1684"/>
      <c r="W44" s="1684"/>
      <c r="X44" s="1684"/>
      <c r="Y44" s="1684"/>
      <c r="Z44" s="1684"/>
      <c r="AA44" s="1684"/>
      <c r="AB44" s="1684"/>
      <c r="AC44" s="1684"/>
      <c r="AD44" s="1684"/>
      <c r="AE44" s="1684"/>
      <c r="AF44" s="1684"/>
      <c r="AG44" s="1684"/>
      <c r="AH44" s="1684"/>
      <c r="AI44" s="1684"/>
      <c r="AJ44" s="1684"/>
      <c r="AK44" s="1684"/>
      <c r="AL44" s="1685"/>
      <c r="AM44" s="760"/>
      <c r="AN44" s="760"/>
      <c r="AO44" s="760"/>
      <c r="AP44" s="760"/>
      <c r="AQ44" s="760"/>
      <c r="AR44" s="760"/>
      <c r="AS44" s="760"/>
      <c r="AT44" s="760"/>
      <c r="AU44" s="759"/>
      <c r="AV44" s="759"/>
      <c r="AW44" s="759"/>
      <c r="AX44" s="759"/>
      <c r="AY44" s="777"/>
      <c r="AZ44" s="777"/>
      <c r="BA44" s="777"/>
      <c r="BB44" s="777"/>
      <c r="BC44" s="43"/>
      <c r="BD44" s="131"/>
      <c r="BE44" s="23"/>
      <c r="BF44" s="614"/>
      <c r="BG44" s="23"/>
      <c r="BH44" s="136"/>
      <c r="BI44" s="941"/>
      <c r="BJ44" s="941"/>
      <c r="BK44" s="941"/>
      <c r="BL44" s="941"/>
      <c r="BM44" s="771"/>
      <c r="BN44" s="771"/>
      <c r="BO44" s="771"/>
      <c r="BP44" s="771"/>
      <c r="BQ44" s="771"/>
      <c r="BR44" s="771"/>
      <c r="BS44" s="771"/>
      <c r="BT44" s="771"/>
      <c r="BU44" s="941"/>
      <c r="BV44" s="941"/>
      <c r="BW44" s="941"/>
      <c r="BX44" s="941"/>
      <c r="BY44" s="941"/>
      <c r="BZ44" s="941"/>
      <c r="CA44" s="23"/>
      <c r="CB44" s="941"/>
      <c r="CC44" s="941"/>
      <c r="CD44" s="941"/>
      <c r="CE44" s="941"/>
      <c r="CF44" s="941"/>
      <c r="CG44" s="941"/>
      <c r="CH44" s="941"/>
      <c r="CI44" s="941"/>
      <c r="CJ44" s="941"/>
      <c r="CK44" s="941"/>
      <c r="CL44" s="941"/>
      <c r="CM44" s="941"/>
      <c r="CN44" s="941"/>
      <c r="CO44" s="941"/>
      <c r="CP44" s="941"/>
      <c r="CQ44" s="941"/>
      <c r="CR44" s="941"/>
      <c r="CS44" s="941"/>
      <c r="CT44" s="771"/>
      <c r="CU44" s="941"/>
      <c r="CV44" s="941"/>
      <c r="CW44" s="590"/>
      <c r="CX44" s="590"/>
      <c r="CY44" s="941"/>
    </row>
    <row r="45" spans="1:103" ht="24" customHeight="1">
      <c r="A45" s="1351" t="s">
        <v>98</v>
      </c>
      <c r="B45" s="1352"/>
      <c r="C45" s="1352"/>
      <c r="D45" s="1352"/>
      <c r="E45" s="1597"/>
      <c r="F45" s="917"/>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5"/>
      <c r="AM45" s="760"/>
      <c r="AN45" s="760"/>
      <c r="AO45" s="760"/>
      <c r="AP45" s="760"/>
      <c r="AQ45" s="760"/>
      <c r="AR45" s="760"/>
      <c r="AS45" s="760"/>
      <c r="AT45" s="760"/>
      <c r="AU45" s="759"/>
      <c r="AV45" s="759"/>
      <c r="AW45" s="759"/>
      <c r="AX45" s="759"/>
      <c r="AY45" s="777"/>
      <c r="AZ45" s="777"/>
      <c r="BA45" s="777"/>
      <c r="BB45" s="777"/>
      <c r="BC45" s="43"/>
      <c r="BD45" s="131"/>
      <c r="BE45" s="23"/>
      <c r="BF45" s="614"/>
      <c r="BG45" s="23"/>
      <c r="BH45" s="136"/>
      <c r="BI45" s="941"/>
      <c r="BJ45" s="941"/>
      <c r="BK45" s="941"/>
      <c r="BL45" s="941"/>
      <c r="BM45" s="771"/>
      <c r="BN45" s="771"/>
      <c r="BO45" s="771"/>
      <c r="BP45" s="771"/>
      <c r="BQ45" s="771"/>
      <c r="BR45" s="771"/>
      <c r="BS45" s="771"/>
      <c r="BT45" s="771"/>
      <c r="BU45" s="941"/>
      <c r="BV45" s="941"/>
      <c r="BW45" s="941"/>
      <c r="BX45" s="941"/>
      <c r="BY45" s="941"/>
      <c r="BZ45" s="941"/>
      <c r="CA45" s="23"/>
      <c r="CB45" s="941"/>
      <c r="CC45" s="941"/>
      <c r="CD45" s="941"/>
      <c r="CE45" s="941"/>
      <c r="CF45" s="941"/>
      <c r="CG45" s="941"/>
      <c r="CH45" s="941"/>
      <c r="CI45" s="941"/>
      <c r="CJ45" s="941"/>
      <c r="CK45" s="941"/>
      <c r="CL45" s="941"/>
      <c r="CM45" s="941"/>
      <c r="CN45" s="941"/>
      <c r="CO45" s="941"/>
      <c r="CP45" s="941"/>
      <c r="CQ45" s="941"/>
      <c r="CR45" s="941"/>
      <c r="CS45" s="941"/>
      <c r="CT45" s="771"/>
      <c r="CU45" s="941"/>
      <c r="CV45" s="941"/>
      <c r="CW45" s="590"/>
      <c r="CX45" s="590"/>
      <c r="CY45" s="941"/>
    </row>
    <row r="46" spans="1:103" ht="24" customHeight="1">
      <c r="A46" s="1351" t="s">
        <v>257</v>
      </c>
      <c r="B46" s="1352"/>
      <c r="C46" s="1352"/>
      <c r="D46" s="1352"/>
      <c r="E46" s="1597"/>
      <c r="F46" s="917"/>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4"/>
      <c r="AE46" s="1684"/>
      <c r="AF46" s="1684"/>
      <c r="AG46" s="1684"/>
      <c r="AH46" s="1684"/>
      <c r="AI46" s="1684"/>
      <c r="AJ46" s="1684"/>
      <c r="AK46" s="1684"/>
      <c r="AL46" s="1685"/>
      <c r="AM46" s="760"/>
      <c r="AN46" s="760"/>
      <c r="AO46" s="760"/>
      <c r="AP46" s="760"/>
      <c r="AQ46" s="760"/>
      <c r="AR46" s="760"/>
      <c r="AS46" s="760"/>
      <c r="AT46" s="760"/>
      <c r="AU46" s="759"/>
      <c r="AV46" s="759"/>
      <c r="AW46" s="759"/>
      <c r="AX46" s="759"/>
      <c r="AY46" s="777"/>
      <c r="AZ46" s="777"/>
      <c r="BA46" s="777"/>
      <c r="BB46" s="777"/>
      <c r="BC46" s="43"/>
      <c r="BD46" s="131"/>
      <c r="BE46" s="23"/>
      <c r="BF46" s="614"/>
      <c r="BG46" s="23"/>
      <c r="BH46" s="136"/>
      <c r="BI46" s="941"/>
      <c r="BJ46" s="941"/>
      <c r="BK46" s="941"/>
      <c r="BL46" s="941"/>
      <c r="BM46" s="771"/>
      <c r="BN46" s="771"/>
      <c r="BO46" s="771"/>
      <c r="BP46" s="771"/>
      <c r="BQ46" s="771"/>
      <c r="BR46" s="771"/>
      <c r="BS46" s="771"/>
      <c r="BT46" s="771"/>
      <c r="BU46" s="941"/>
      <c r="BV46" s="941"/>
      <c r="BW46" s="941"/>
      <c r="BX46" s="941"/>
      <c r="BY46" s="941"/>
      <c r="BZ46" s="941"/>
      <c r="CA46" s="23"/>
      <c r="CB46" s="941"/>
      <c r="CC46" s="941"/>
      <c r="CD46" s="941"/>
      <c r="CE46" s="941"/>
      <c r="CF46" s="941"/>
      <c r="CG46" s="941"/>
      <c r="CH46" s="941"/>
      <c r="CI46" s="941"/>
      <c r="CJ46" s="941"/>
      <c r="CK46" s="941"/>
      <c r="CL46" s="941"/>
      <c r="CM46" s="941"/>
      <c r="CN46" s="941"/>
      <c r="CO46" s="941"/>
      <c r="CP46" s="941"/>
      <c r="CQ46" s="941"/>
      <c r="CR46" s="941"/>
      <c r="CS46" s="941"/>
      <c r="CT46" s="771"/>
      <c r="CU46" s="941"/>
      <c r="CV46" s="941"/>
      <c r="CW46" s="590"/>
      <c r="CX46" s="590"/>
      <c r="CY46" s="941"/>
    </row>
    <row r="47" spans="1:103" ht="24" customHeight="1">
      <c r="A47" s="1698" t="s">
        <v>258</v>
      </c>
      <c r="B47" s="1699"/>
      <c r="C47" s="1699"/>
      <c r="D47" s="1699"/>
      <c r="E47" s="1699"/>
      <c r="F47" s="1700"/>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4"/>
      <c r="AE47" s="1684"/>
      <c r="AF47" s="1684"/>
      <c r="AG47" s="1684"/>
      <c r="AH47" s="1684"/>
      <c r="AI47" s="1684"/>
      <c r="AJ47" s="1684"/>
      <c r="AK47" s="1684"/>
      <c r="AL47" s="1685"/>
      <c r="AM47" s="760"/>
      <c r="AN47" s="760"/>
      <c r="AO47" s="760"/>
      <c r="AP47" s="760"/>
      <c r="AQ47" s="760"/>
      <c r="AR47" s="760"/>
      <c r="AS47" s="760"/>
      <c r="AT47" s="760"/>
      <c r="AU47" s="759"/>
      <c r="AV47" s="759"/>
      <c r="AW47" s="759"/>
      <c r="AX47" s="759"/>
      <c r="AY47" s="777"/>
      <c r="AZ47" s="777"/>
      <c r="BA47" s="777"/>
      <c r="BB47" s="777"/>
      <c r="BC47" s="43"/>
      <c r="BD47" s="131"/>
      <c r="BE47" s="23"/>
      <c r="BF47" s="614"/>
      <c r="BG47" s="23"/>
      <c r="BH47" s="136"/>
      <c r="BI47" s="941"/>
      <c r="BJ47" s="941"/>
      <c r="BK47" s="941"/>
      <c r="BL47" s="941"/>
      <c r="BM47" s="771"/>
      <c r="BN47" s="771"/>
      <c r="BO47" s="771"/>
      <c r="BP47" s="771"/>
      <c r="BQ47" s="771"/>
      <c r="BR47" s="771"/>
      <c r="BS47" s="771"/>
      <c r="BT47" s="771"/>
      <c r="BU47" s="941"/>
      <c r="BV47" s="941"/>
      <c r="BW47" s="941"/>
      <c r="BX47" s="941"/>
      <c r="BY47" s="941"/>
      <c r="BZ47" s="941"/>
      <c r="CA47" s="23"/>
      <c r="CB47" s="941"/>
      <c r="CC47" s="941"/>
      <c r="CD47" s="941"/>
      <c r="CE47" s="941"/>
      <c r="CF47" s="941"/>
      <c r="CG47" s="941"/>
      <c r="CH47" s="941"/>
      <c r="CI47" s="941"/>
      <c r="CJ47" s="941"/>
      <c r="CK47" s="941"/>
      <c r="CL47" s="941"/>
      <c r="CM47" s="941"/>
      <c r="CN47" s="941"/>
      <c r="CO47" s="941"/>
      <c r="CP47" s="941"/>
      <c r="CQ47" s="941"/>
      <c r="CR47" s="941"/>
      <c r="CS47" s="941"/>
      <c r="CT47" s="771"/>
      <c r="CU47" s="941"/>
      <c r="CV47" s="941"/>
      <c r="CW47" s="590"/>
      <c r="CX47" s="590"/>
      <c r="CY47" s="941"/>
    </row>
    <row r="48" spans="1:103" ht="24" customHeight="1">
      <c r="A48" s="1351" t="s">
        <v>259</v>
      </c>
      <c r="B48" s="1352"/>
      <c r="C48" s="1352"/>
      <c r="D48" s="1352"/>
      <c r="E48" s="1651"/>
      <c r="F48" s="1652"/>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4"/>
      <c r="AE48" s="1684"/>
      <c r="AF48" s="1684"/>
      <c r="AG48" s="1684"/>
      <c r="AH48" s="1684"/>
      <c r="AI48" s="1684"/>
      <c r="AJ48" s="1684"/>
      <c r="AK48" s="1684"/>
      <c r="AL48" s="1685"/>
      <c r="AM48" s="760"/>
      <c r="AN48" s="760"/>
      <c r="AO48" s="760"/>
      <c r="AP48" s="760"/>
      <c r="AQ48" s="760"/>
      <c r="AR48" s="760"/>
      <c r="AS48" s="760"/>
      <c r="AT48" s="760"/>
      <c r="AU48" s="759"/>
      <c r="AV48" s="759"/>
      <c r="AW48" s="759"/>
      <c r="AX48" s="759"/>
      <c r="AY48" s="777"/>
      <c r="AZ48" s="777"/>
      <c r="BA48" s="777"/>
      <c r="BB48" s="777"/>
      <c r="BC48" s="43"/>
      <c r="BD48" s="131"/>
      <c r="BE48" s="23"/>
      <c r="BF48" s="614"/>
      <c r="BG48" s="23"/>
      <c r="BH48" s="136"/>
      <c r="BI48" s="941"/>
      <c r="BJ48" s="941"/>
      <c r="BK48" s="941"/>
      <c r="BL48" s="941"/>
      <c r="BM48" s="771"/>
      <c r="BN48" s="771"/>
      <c r="BO48" s="771"/>
      <c r="BP48" s="771"/>
      <c r="BQ48" s="771"/>
      <c r="BR48" s="771"/>
      <c r="BS48" s="771"/>
      <c r="BT48" s="771"/>
      <c r="BU48" s="941"/>
      <c r="BV48" s="941"/>
      <c r="BW48" s="941"/>
      <c r="BX48" s="941"/>
      <c r="BY48" s="941"/>
      <c r="BZ48" s="941"/>
      <c r="CA48" s="23"/>
      <c r="CB48" s="941"/>
      <c r="CC48" s="941"/>
      <c r="CD48" s="941"/>
      <c r="CE48" s="941"/>
      <c r="CF48" s="941"/>
      <c r="CG48" s="941"/>
      <c r="CH48" s="941"/>
      <c r="CI48" s="941"/>
      <c r="CJ48" s="941"/>
      <c r="CK48" s="941"/>
      <c r="CL48" s="23"/>
      <c r="CM48" s="941"/>
      <c r="CN48" s="23"/>
      <c r="CO48" s="20"/>
      <c r="CP48" s="20"/>
      <c r="CQ48" s="783"/>
      <c r="CR48" s="20"/>
      <c r="CS48" s="20"/>
      <c r="CT48" s="771"/>
      <c r="CU48" s="941"/>
      <c r="CV48" s="941"/>
      <c r="CW48" s="590"/>
      <c r="CX48" s="590"/>
      <c r="CY48" s="941"/>
    </row>
    <row r="49" spans="1:246" ht="24" customHeight="1">
      <c r="A49" s="1351" t="s">
        <v>260</v>
      </c>
      <c r="B49" s="1352"/>
      <c r="C49" s="1352"/>
      <c r="D49" s="1352"/>
      <c r="E49" s="1651"/>
      <c r="F49" s="1652"/>
      <c r="G49" s="1684"/>
      <c r="H49" s="1684"/>
      <c r="I49" s="1684"/>
      <c r="J49" s="1684"/>
      <c r="K49" s="1684"/>
      <c r="L49" s="1684"/>
      <c r="M49" s="1684"/>
      <c r="N49" s="1684"/>
      <c r="O49" s="1684"/>
      <c r="P49" s="1684"/>
      <c r="Q49" s="1684"/>
      <c r="R49" s="1684"/>
      <c r="S49" s="1684"/>
      <c r="T49" s="1684"/>
      <c r="U49" s="1684"/>
      <c r="V49" s="1684"/>
      <c r="W49" s="1684"/>
      <c r="X49" s="1684"/>
      <c r="Y49" s="1684"/>
      <c r="Z49" s="1684"/>
      <c r="AA49" s="1684"/>
      <c r="AB49" s="1684"/>
      <c r="AC49" s="1684"/>
      <c r="AD49" s="1684"/>
      <c r="AE49" s="1684"/>
      <c r="AF49" s="1684"/>
      <c r="AG49" s="1684"/>
      <c r="AH49" s="1684"/>
      <c r="AI49" s="1684"/>
      <c r="AJ49" s="1684"/>
      <c r="AK49" s="1684"/>
      <c r="AL49" s="1685"/>
      <c r="AM49" s="784"/>
      <c r="AN49" s="784"/>
      <c r="AO49" s="784"/>
      <c r="AP49" s="784"/>
      <c r="AQ49" s="784"/>
      <c r="AR49" s="784"/>
      <c r="AS49" s="784"/>
      <c r="AT49" s="784"/>
      <c r="AU49" s="759"/>
      <c r="AV49" s="759"/>
      <c r="AW49" s="759"/>
      <c r="AX49" s="759"/>
      <c r="AY49" s="777"/>
      <c r="AZ49" s="777"/>
      <c r="BA49" s="777"/>
      <c r="BB49" s="777"/>
      <c r="BC49" s="43"/>
      <c r="BD49" s="131"/>
      <c r="BE49" s="941"/>
      <c r="BF49" s="258"/>
      <c r="BG49" s="941"/>
      <c r="BH49" s="136"/>
      <c r="BI49" s="941"/>
      <c r="BJ49" s="941"/>
      <c r="BK49" s="941"/>
      <c r="BL49" s="941"/>
      <c r="BM49" s="771"/>
      <c r="BN49" s="771"/>
      <c r="BO49" s="771"/>
      <c r="BP49" s="771"/>
      <c r="BQ49" s="771"/>
      <c r="BR49" s="771"/>
      <c r="BS49" s="771"/>
      <c r="BT49" s="771"/>
      <c r="BU49" s="941"/>
      <c r="BV49" s="941"/>
      <c r="BW49" s="941"/>
      <c r="BX49" s="941"/>
      <c r="BY49" s="941"/>
      <c r="BZ49" s="941"/>
      <c r="CA49" s="941"/>
      <c r="CB49" s="941"/>
      <c r="CC49" s="941"/>
      <c r="CD49" s="941"/>
      <c r="CE49" s="941"/>
      <c r="CF49" s="941"/>
      <c r="CG49" s="941"/>
      <c r="CH49" s="941"/>
      <c r="CI49" s="941"/>
      <c r="CJ49" s="941"/>
      <c r="CK49" s="941"/>
      <c r="CL49" s="20"/>
      <c r="CM49" s="941"/>
      <c r="CN49" s="20"/>
      <c r="CO49" s="20"/>
      <c r="CP49" s="20"/>
      <c r="CQ49" s="39"/>
      <c r="CR49" s="783"/>
      <c r="CS49" s="39"/>
      <c r="CT49" s="771"/>
      <c r="CU49" s="941"/>
      <c r="CV49" s="941"/>
      <c r="CW49" s="590"/>
      <c r="CX49" s="590"/>
      <c r="CY49" s="941"/>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0"/>
      <c r="EM49" s="580"/>
      <c r="EN49" s="580"/>
      <c r="EO49" s="580"/>
      <c r="EP49" s="580"/>
      <c r="EQ49" s="580"/>
      <c r="ER49" s="580"/>
      <c r="ES49" s="580"/>
      <c r="ET49" s="580"/>
      <c r="EU49" s="580"/>
      <c r="EV49" s="580"/>
      <c r="EW49" s="580"/>
      <c r="EX49" s="580"/>
      <c r="EY49" s="580"/>
      <c r="EZ49" s="580"/>
      <c r="FA49" s="580"/>
      <c r="FB49" s="580"/>
      <c r="FC49" s="580"/>
      <c r="FD49" s="580"/>
      <c r="FE49" s="580"/>
      <c r="FF49" s="580"/>
      <c r="FG49" s="580"/>
      <c r="FH49" s="580"/>
      <c r="FI49" s="580"/>
      <c r="FJ49" s="580"/>
      <c r="FK49" s="580"/>
      <c r="FL49" s="580"/>
      <c r="FM49" s="580"/>
      <c r="FN49" s="580"/>
      <c r="FO49" s="580"/>
      <c r="FP49" s="580"/>
      <c r="FQ49" s="580"/>
      <c r="FR49" s="580"/>
      <c r="FS49" s="580"/>
      <c r="FT49" s="580"/>
      <c r="FU49" s="580"/>
      <c r="FV49" s="580"/>
      <c r="FW49" s="580"/>
      <c r="FX49" s="580"/>
      <c r="FY49" s="580"/>
      <c r="FZ49" s="580"/>
      <c r="GA49" s="580"/>
      <c r="GB49" s="580"/>
      <c r="GC49" s="580"/>
      <c r="GD49" s="580"/>
      <c r="GE49" s="580"/>
      <c r="GF49" s="580"/>
      <c r="GG49" s="580"/>
      <c r="GH49" s="580"/>
      <c r="GI49" s="580"/>
      <c r="GJ49" s="580"/>
      <c r="GK49" s="580"/>
      <c r="GL49" s="580"/>
      <c r="GM49" s="580"/>
      <c r="GN49" s="580"/>
      <c r="GO49" s="580"/>
      <c r="GP49" s="580"/>
      <c r="GQ49" s="580"/>
      <c r="GR49" s="580"/>
      <c r="GS49" s="580"/>
      <c r="GT49" s="580"/>
      <c r="GU49" s="580"/>
      <c r="GV49" s="580"/>
      <c r="GW49" s="580"/>
      <c r="GX49" s="580"/>
      <c r="GY49" s="580"/>
      <c r="GZ49" s="580"/>
      <c r="HA49" s="580"/>
      <c r="HB49" s="580"/>
      <c r="HC49" s="580"/>
      <c r="HD49" s="580"/>
      <c r="HE49" s="580"/>
      <c r="HF49" s="580"/>
      <c r="HG49" s="580"/>
      <c r="HH49" s="580"/>
      <c r="HI49" s="580"/>
      <c r="HJ49" s="580"/>
      <c r="HK49" s="580"/>
      <c r="HL49" s="580"/>
      <c r="HM49" s="580"/>
      <c r="HN49" s="580"/>
      <c r="HO49" s="580"/>
      <c r="HP49" s="580"/>
      <c r="HQ49" s="580"/>
      <c r="HR49" s="580"/>
      <c r="HS49" s="580"/>
      <c r="HT49" s="580"/>
      <c r="HU49" s="580"/>
      <c r="HV49" s="580"/>
      <c r="HW49" s="580"/>
      <c r="HX49" s="580"/>
      <c r="HY49" s="580"/>
      <c r="HZ49" s="580"/>
      <c r="IA49" s="580"/>
      <c r="IB49" s="580"/>
      <c r="IC49" s="580"/>
      <c r="ID49" s="580"/>
      <c r="IE49" s="580"/>
      <c r="IF49" s="580"/>
      <c r="IG49" s="580"/>
      <c r="IH49" s="580"/>
      <c r="II49" s="580"/>
      <c r="IJ49" s="580"/>
      <c r="IK49" s="580"/>
      <c r="IL49" s="580"/>
    </row>
    <row r="50" spans="1:246" ht="24" customHeight="1">
      <c r="A50" s="1318" t="s">
        <v>261</v>
      </c>
      <c r="B50" s="1255"/>
      <c r="C50" s="1255"/>
      <c r="D50" s="1255"/>
      <c r="E50" s="1653">
        <f>E48*E49</f>
        <v>0</v>
      </c>
      <c r="F50" s="1654"/>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c r="AL50" s="1685"/>
      <c r="AM50" s="760"/>
      <c r="AN50" s="760"/>
      <c r="AO50" s="760"/>
      <c r="AP50" s="760"/>
      <c r="AQ50" s="760"/>
      <c r="AR50" s="760"/>
      <c r="AS50" s="760"/>
      <c r="AT50" s="760"/>
      <c r="AU50" s="759"/>
      <c r="AV50" s="759"/>
      <c r="AW50" s="759"/>
      <c r="AX50" s="759"/>
      <c r="AY50" s="777"/>
      <c r="AZ50" s="777"/>
      <c r="BA50" s="777"/>
      <c r="BB50" s="777"/>
      <c r="BC50" s="43"/>
      <c r="BD50" s="131"/>
      <c r="BE50" s="23"/>
      <c r="BF50" s="614"/>
      <c r="BG50" s="23"/>
      <c r="BH50" s="136"/>
      <c r="BI50" s="941"/>
      <c r="BJ50" s="941"/>
      <c r="BK50" s="941"/>
      <c r="BL50" s="941"/>
      <c r="BM50" s="771"/>
      <c r="BN50" s="771"/>
      <c r="BO50" s="771"/>
      <c r="BP50" s="771"/>
      <c r="BQ50" s="771"/>
      <c r="BR50" s="771"/>
      <c r="BS50" s="771"/>
      <c r="BT50" s="771"/>
      <c r="BU50" s="941"/>
      <c r="BV50" s="941"/>
      <c r="BW50" s="941"/>
      <c r="BX50" s="941"/>
      <c r="BY50" s="941"/>
      <c r="BZ50" s="941"/>
      <c r="CA50" s="23"/>
      <c r="CB50" s="941"/>
      <c r="CC50" s="941"/>
      <c r="CD50" s="941"/>
      <c r="CE50" s="941"/>
      <c r="CF50" s="941"/>
      <c r="CG50" s="941"/>
      <c r="CH50" s="941"/>
      <c r="CI50" s="941"/>
      <c r="CJ50" s="941"/>
      <c r="CK50" s="941"/>
      <c r="CL50" s="20"/>
      <c r="CM50" s="20"/>
      <c r="CN50" s="20"/>
      <c r="CO50" s="20"/>
      <c r="CP50" s="20"/>
      <c r="CQ50" s="20"/>
      <c r="CR50" s="20"/>
      <c r="CS50" s="20"/>
      <c r="CT50" s="771"/>
      <c r="CU50" s="20"/>
      <c r="CV50" s="20"/>
      <c r="CW50" s="590"/>
      <c r="CX50" s="590"/>
      <c r="CY50" s="941"/>
      <c r="CZ50" s="580"/>
      <c r="DA50" s="580"/>
      <c r="DB50" s="580"/>
      <c r="DC50" s="580"/>
      <c r="DD50" s="580"/>
      <c r="DE50" s="580"/>
      <c r="DF50" s="580"/>
      <c r="DG50" s="580"/>
      <c r="DH50" s="580"/>
      <c r="DI50" s="580"/>
      <c r="DJ50" s="580"/>
      <c r="DK50" s="580"/>
      <c r="DL50" s="580"/>
      <c r="DM50" s="580"/>
      <c r="DN50" s="580"/>
      <c r="DO50" s="580"/>
      <c r="DP50" s="580"/>
      <c r="DQ50" s="580"/>
      <c r="DR50" s="580"/>
      <c r="DS50" s="580"/>
      <c r="DT50" s="580"/>
      <c r="DU50" s="580"/>
      <c r="DV50" s="580"/>
      <c r="DW50" s="580"/>
      <c r="DX50" s="580"/>
      <c r="DY50" s="580"/>
      <c r="DZ50" s="580"/>
      <c r="EA50" s="580"/>
      <c r="EB50" s="580"/>
      <c r="EC50" s="580"/>
      <c r="ED50" s="580"/>
      <c r="EE50" s="580"/>
      <c r="EF50" s="580"/>
      <c r="EG50" s="580"/>
      <c r="EH50" s="580"/>
      <c r="EI50" s="580"/>
      <c r="EJ50" s="580"/>
      <c r="EK50" s="580"/>
      <c r="EL50" s="580"/>
      <c r="EM50" s="580"/>
      <c r="EN50" s="580"/>
      <c r="EO50" s="580"/>
      <c r="EP50" s="580"/>
      <c r="EQ50" s="580"/>
      <c r="ER50" s="580"/>
      <c r="ES50" s="580"/>
      <c r="ET50" s="580"/>
      <c r="EU50" s="580"/>
      <c r="EV50" s="580"/>
      <c r="EW50" s="580"/>
      <c r="EX50" s="580"/>
      <c r="EY50" s="580"/>
      <c r="EZ50" s="580"/>
      <c r="FA50" s="580"/>
      <c r="FB50" s="580"/>
      <c r="FC50" s="580"/>
      <c r="FD50" s="580"/>
      <c r="FE50" s="580"/>
      <c r="FF50" s="580"/>
      <c r="FG50" s="580"/>
      <c r="FH50" s="580"/>
      <c r="FI50" s="580"/>
      <c r="FJ50" s="580"/>
      <c r="FK50" s="580"/>
      <c r="FL50" s="580"/>
      <c r="FM50" s="580"/>
      <c r="FN50" s="580"/>
      <c r="FO50" s="580"/>
      <c r="FP50" s="580"/>
      <c r="FQ50" s="580"/>
      <c r="FR50" s="580"/>
      <c r="FS50" s="580"/>
      <c r="FT50" s="580"/>
      <c r="FU50" s="580"/>
      <c r="FV50" s="580"/>
      <c r="FW50" s="580"/>
      <c r="FX50" s="580"/>
      <c r="FY50" s="580"/>
      <c r="FZ50" s="580"/>
      <c r="GA50" s="580"/>
      <c r="GB50" s="580"/>
      <c r="GC50" s="580"/>
      <c r="GD50" s="580"/>
      <c r="GE50" s="580"/>
      <c r="GF50" s="580"/>
      <c r="GG50" s="580"/>
      <c r="GH50" s="580"/>
      <c r="GI50" s="580"/>
      <c r="GJ50" s="580"/>
      <c r="GK50" s="580"/>
      <c r="GL50" s="580"/>
      <c r="GM50" s="580"/>
      <c r="GN50" s="580"/>
      <c r="GO50" s="580"/>
      <c r="GP50" s="580"/>
      <c r="GQ50" s="580"/>
      <c r="GR50" s="580"/>
      <c r="GS50" s="580"/>
      <c r="GT50" s="580"/>
      <c r="GU50" s="580"/>
      <c r="GV50" s="580"/>
      <c r="GW50" s="580"/>
      <c r="GX50" s="580"/>
      <c r="GY50" s="580"/>
      <c r="GZ50" s="580"/>
      <c r="HA50" s="580"/>
      <c r="HB50" s="580"/>
      <c r="HC50" s="580"/>
      <c r="HD50" s="580"/>
      <c r="HE50" s="580"/>
      <c r="HF50" s="580"/>
      <c r="HG50" s="580"/>
      <c r="HH50" s="580"/>
      <c r="HI50" s="580"/>
      <c r="HJ50" s="580"/>
      <c r="HK50" s="580"/>
      <c r="HL50" s="580"/>
      <c r="HM50" s="580"/>
      <c r="HN50" s="580"/>
      <c r="HO50" s="580"/>
      <c r="HP50" s="580"/>
      <c r="HQ50" s="580"/>
      <c r="HR50" s="580"/>
      <c r="HS50" s="580"/>
      <c r="HT50" s="580"/>
      <c r="HU50" s="580"/>
      <c r="HV50" s="580"/>
      <c r="HW50" s="580"/>
      <c r="HX50" s="580"/>
      <c r="HY50" s="580"/>
      <c r="HZ50" s="580"/>
      <c r="IA50" s="580"/>
      <c r="IB50" s="580"/>
      <c r="IC50" s="580"/>
      <c r="ID50" s="580"/>
      <c r="IE50" s="580"/>
      <c r="IF50" s="580"/>
      <c r="IG50" s="580"/>
      <c r="IH50" s="580"/>
      <c r="II50" s="580"/>
      <c r="IJ50" s="580"/>
      <c r="IK50" s="580"/>
      <c r="IL50" s="580"/>
    </row>
    <row r="51" spans="1:246" ht="24" customHeight="1">
      <c r="A51" s="1318" t="s">
        <v>262</v>
      </c>
      <c r="B51" s="1255"/>
      <c r="C51" s="1255"/>
      <c r="D51" s="1255"/>
      <c r="E51" s="1680"/>
      <c r="F51" s="1681"/>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1685"/>
      <c r="AM51" s="777"/>
      <c r="AN51" s="777"/>
      <c r="AO51" s="777"/>
      <c r="AP51" s="777"/>
      <c r="AQ51" s="777"/>
      <c r="AR51" s="777"/>
      <c r="AS51" s="777"/>
      <c r="AT51" s="777"/>
      <c r="AU51" s="759"/>
      <c r="AV51" s="759"/>
      <c r="AW51" s="759"/>
      <c r="AX51" s="759"/>
      <c r="AY51" s="777"/>
      <c r="AZ51" s="777"/>
      <c r="BA51" s="777"/>
      <c r="BB51" s="777"/>
      <c r="BC51" s="43"/>
      <c r="BD51" s="131"/>
      <c r="BE51" s="23"/>
      <c r="BF51" s="614"/>
      <c r="BG51" s="23"/>
      <c r="BH51" s="136"/>
      <c r="BI51" s="941"/>
      <c r="BJ51" s="941"/>
      <c r="BK51" s="941"/>
      <c r="BL51" s="941"/>
      <c r="BM51" s="771"/>
      <c r="BN51" s="771"/>
      <c r="BO51" s="771"/>
      <c r="BP51" s="771"/>
      <c r="BQ51" s="771"/>
      <c r="BR51" s="771"/>
      <c r="BS51" s="771"/>
      <c r="BT51" s="771"/>
      <c r="BU51" s="941"/>
      <c r="BV51" s="941"/>
      <c r="BW51" s="941"/>
      <c r="BX51" s="941"/>
      <c r="BY51" s="941"/>
      <c r="BZ51" s="941"/>
      <c r="CA51" s="23"/>
      <c r="CB51" s="941"/>
      <c r="CC51" s="941"/>
      <c r="CD51" s="941"/>
      <c r="CE51" s="941"/>
      <c r="CF51" s="941"/>
      <c r="CG51" s="941"/>
      <c r="CH51" s="941"/>
      <c r="CI51" s="941"/>
      <c r="CJ51" s="941"/>
      <c r="CK51" s="941"/>
      <c r="CL51" s="20"/>
      <c r="CM51" s="20"/>
      <c r="CN51" s="20"/>
      <c r="CO51" s="20"/>
      <c r="CP51" s="20"/>
      <c r="CQ51" s="20"/>
      <c r="CR51" s="20"/>
      <c r="CS51" s="20"/>
      <c r="CT51" s="771"/>
      <c r="CU51" s="20"/>
      <c r="CV51" s="20"/>
      <c r="CW51" s="590"/>
      <c r="CX51" s="590"/>
      <c r="CY51" s="941"/>
      <c r="CZ51" s="580"/>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0"/>
      <c r="DW51" s="580"/>
      <c r="DX51" s="580"/>
      <c r="DY51" s="580"/>
      <c r="DZ51" s="580"/>
      <c r="EA51" s="580"/>
      <c r="EB51" s="580"/>
      <c r="EC51" s="580"/>
      <c r="ED51" s="580"/>
      <c r="EE51" s="580"/>
      <c r="EF51" s="580"/>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580"/>
      <c r="FV51" s="580"/>
      <c r="FW51" s="580"/>
      <c r="FX51" s="580"/>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80"/>
      <c r="HB51" s="580"/>
      <c r="HC51" s="580"/>
      <c r="HD51" s="580"/>
      <c r="HE51" s="580"/>
      <c r="HF51" s="580"/>
      <c r="HG51" s="580"/>
      <c r="HH51" s="580"/>
      <c r="HI51" s="580"/>
      <c r="HJ51" s="580"/>
      <c r="HK51" s="580"/>
      <c r="HL51" s="580"/>
      <c r="HM51" s="580"/>
      <c r="HN51" s="580"/>
      <c r="HO51" s="580"/>
      <c r="HP51" s="580"/>
      <c r="HQ51" s="580"/>
      <c r="HR51" s="580"/>
      <c r="HS51" s="580"/>
      <c r="HT51" s="580"/>
      <c r="HU51" s="580"/>
      <c r="HV51" s="580"/>
      <c r="HW51" s="580"/>
      <c r="HX51" s="580"/>
      <c r="HY51" s="580"/>
      <c r="HZ51" s="580"/>
      <c r="IA51" s="580"/>
      <c r="IB51" s="580"/>
      <c r="IC51" s="580"/>
      <c r="ID51" s="580"/>
      <c r="IE51" s="580"/>
      <c r="IF51" s="580"/>
      <c r="IG51" s="580"/>
      <c r="IH51" s="580"/>
      <c r="II51" s="580"/>
      <c r="IJ51" s="580"/>
      <c r="IK51" s="580"/>
      <c r="IL51" s="580"/>
    </row>
    <row r="52" spans="1:246" ht="24" customHeight="1">
      <c r="A52" s="1692" t="s">
        <v>263</v>
      </c>
      <c r="B52" s="1693"/>
      <c r="C52" s="1693"/>
      <c r="D52" s="1693"/>
      <c r="E52" s="1693"/>
      <c r="F52" s="1706"/>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5"/>
      <c r="AM52" s="777"/>
      <c r="AN52" s="777"/>
      <c r="AO52" s="777"/>
      <c r="AP52" s="777"/>
      <c r="AQ52" s="777"/>
      <c r="AR52" s="777"/>
      <c r="AS52" s="777"/>
      <c r="AT52" s="777"/>
      <c r="AU52" s="759"/>
      <c r="AV52" s="759"/>
      <c r="AW52" s="759"/>
      <c r="AX52" s="759"/>
      <c r="AY52" s="777"/>
      <c r="AZ52" s="777"/>
      <c r="BA52" s="777"/>
      <c r="BB52" s="777"/>
      <c r="BC52" s="43"/>
      <c r="BD52" s="131"/>
      <c r="BE52" s="23"/>
      <c r="BF52" s="614"/>
      <c r="BG52" s="23"/>
      <c r="BH52" s="136"/>
      <c r="BI52" s="941"/>
      <c r="BJ52" s="941"/>
      <c r="BK52" s="941"/>
      <c r="BL52" s="941"/>
      <c r="BM52" s="771"/>
      <c r="BN52" s="771"/>
      <c r="BO52" s="771"/>
      <c r="BP52" s="771"/>
      <c r="BQ52" s="771"/>
      <c r="BR52" s="771"/>
      <c r="BS52" s="771"/>
      <c r="BT52" s="771"/>
      <c r="BU52" s="941"/>
      <c r="BV52" s="941"/>
      <c r="BW52" s="941"/>
      <c r="BX52" s="941"/>
      <c r="BY52" s="941"/>
      <c r="BZ52" s="941"/>
      <c r="CA52" s="23"/>
      <c r="CB52" s="941"/>
      <c r="CC52" s="941"/>
      <c r="CD52" s="941"/>
      <c r="CE52" s="941"/>
      <c r="CF52" s="941"/>
      <c r="CG52" s="941"/>
      <c r="CH52" s="941"/>
      <c r="CI52" s="941"/>
      <c r="CJ52" s="941"/>
      <c r="CK52" s="941"/>
      <c r="CL52" s="20"/>
      <c r="CM52" s="20"/>
      <c r="CN52" s="20"/>
      <c r="CO52" s="20"/>
      <c r="CP52" s="20"/>
      <c r="CQ52" s="20"/>
      <c r="CR52" s="20"/>
      <c r="CS52" s="20"/>
      <c r="CT52" s="771"/>
      <c r="CU52" s="20"/>
      <c r="CV52" s="20"/>
      <c r="CW52" s="590"/>
      <c r="CX52" s="590"/>
      <c r="CY52" s="941"/>
      <c r="CZ52" s="580"/>
      <c r="DA52" s="580"/>
      <c r="DB52" s="580"/>
      <c r="DC52" s="580"/>
      <c r="DD52" s="580"/>
      <c r="DE52" s="580"/>
      <c r="DF52" s="580"/>
      <c r="DG52" s="580"/>
      <c r="DH52" s="580"/>
      <c r="DI52" s="580"/>
      <c r="DJ52" s="580"/>
      <c r="DK52" s="580"/>
      <c r="DL52" s="580"/>
      <c r="DM52" s="580"/>
      <c r="DN52" s="580"/>
      <c r="DO52" s="580"/>
      <c r="DP52" s="580"/>
      <c r="DQ52" s="580"/>
      <c r="DR52" s="580"/>
      <c r="DS52" s="580"/>
      <c r="DT52" s="580"/>
      <c r="DU52" s="580"/>
      <c r="DV52" s="580"/>
      <c r="DW52" s="580"/>
      <c r="DX52" s="580"/>
      <c r="DY52" s="580"/>
      <c r="DZ52" s="580"/>
      <c r="EA52" s="580"/>
      <c r="EB52" s="580"/>
      <c r="EC52" s="580"/>
      <c r="ED52" s="580"/>
      <c r="EE52" s="580"/>
      <c r="EF52" s="580"/>
      <c r="EG52" s="580"/>
      <c r="EH52" s="580"/>
      <c r="EI52" s="580"/>
      <c r="EJ52" s="580"/>
      <c r="EK52" s="580"/>
      <c r="EL52" s="580"/>
      <c r="EM52" s="580"/>
      <c r="EN52" s="580"/>
      <c r="EO52" s="580"/>
      <c r="EP52" s="580"/>
      <c r="EQ52" s="580"/>
      <c r="ER52" s="580"/>
      <c r="ES52" s="580"/>
      <c r="ET52" s="580"/>
      <c r="EU52" s="580"/>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0"/>
      <c r="FS52" s="580"/>
      <c r="FT52" s="580"/>
      <c r="FU52" s="580"/>
      <c r="FV52" s="580"/>
      <c r="FW52" s="580"/>
      <c r="FX52" s="580"/>
      <c r="FY52" s="580"/>
      <c r="FZ52" s="580"/>
      <c r="GA52" s="580"/>
      <c r="GB52" s="580"/>
      <c r="GC52" s="580"/>
      <c r="GD52" s="580"/>
      <c r="GE52" s="580"/>
      <c r="GF52" s="580"/>
      <c r="GG52" s="580"/>
      <c r="GH52" s="580"/>
      <c r="GI52" s="580"/>
      <c r="GJ52" s="580"/>
      <c r="GK52" s="580"/>
      <c r="GL52" s="580"/>
      <c r="GM52" s="580"/>
      <c r="GN52" s="580"/>
      <c r="GO52" s="580"/>
      <c r="GP52" s="580"/>
      <c r="GQ52" s="580"/>
      <c r="GR52" s="580"/>
      <c r="GS52" s="580"/>
      <c r="GT52" s="580"/>
      <c r="GU52" s="580"/>
      <c r="GV52" s="580"/>
      <c r="GW52" s="580"/>
      <c r="GX52" s="580"/>
      <c r="GY52" s="580"/>
      <c r="GZ52" s="580"/>
      <c r="HA52" s="580"/>
      <c r="HB52" s="580"/>
      <c r="HC52" s="580"/>
      <c r="HD52" s="580"/>
      <c r="HE52" s="580"/>
      <c r="HF52" s="580"/>
      <c r="HG52" s="580"/>
      <c r="HH52" s="580"/>
      <c r="HI52" s="580"/>
      <c r="HJ52" s="580"/>
      <c r="HK52" s="580"/>
      <c r="HL52" s="580"/>
      <c r="HM52" s="580"/>
      <c r="HN52" s="580"/>
      <c r="HO52" s="580"/>
      <c r="HP52" s="580"/>
      <c r="HQ52" s="580"/>
      <c r="HR52" s="580"/>
      <c r="HS52" s="580"/>
      <c r="HT52" s="580"/>
      <c r="HU52" s="580"/>
      <c r="HV52" s="580"/>
      <c r="HW52" s="580"/>
      <c r="HX52" s="580"/>
      <c r="HY52" s="580"/>
      <c r="HZ52" s="580"/>
      <c r="IA52" s="580"/>
      <c r="IB52" s="580"/>
      <c r="IC52" s="580"/>
      <c r="ID52" s="580"/>
      <c r="IE52" s="580"/>
      <c r="IF52" s="580"/>
      <c r="IG52" s="580"/>
      <c r="IH52" s="580"/>
      <c r="II52" s="580"/>
      <c r="IJ52" s="580"/>
      <c r="IK52" s="580"/>
      <c r="IL52" s="580"/>
    </row>
    <row r="53" spans="1:246" ht="24" customHeight="1">
      <c r="A53" s="1351" t="s">
        <v>102</v>
      </c>
      <c r="B53" s="1352"/>
      <c r="C53" s="1352"/>
      <c r="D53" s="1352"/>
      <c r="E53" s="1352"/>
      <c r="F53" s="917"/>
      <c r="G53" s="1684"/>
      <c r="H53" s="1684"/>
      <c r="I53" s="1684"/>
      <c r="J53" s="1684"/>
      <c r="K53" s="1684"/>
      <c r="L53" s="1684"/>
      <c r="M53" s="1684"/>
      <c r="N53" s="1684"/>
      <c r="O53" s="1684"/>
      <c r="P53" s="1684"/>
      <c r="Q53" s="1684"/>
      <c r="R53" s="1684"/>
      <c r="S53" s="1684"/>
      <c r="T53" s="1684"/>
      <c r="U53" s="1684"/>
      <c r="V53" s="1684"/>
      <c r="W53" s="1684"/>
      <c r="X53" s="1684"/>
      <c r="Y53" s="1684"/>
      <c r="Z53" s="1684"/>
      <c r="AA53" s="1684"/>
      <c r="AB53" s="1684"/>
      <c r="AC53" s="1684"/>
      <c r="AD53" s="1684"/>
      <c r="AE53" s="1684"/>
      <c r="AF53" s="1684"/>
      <c r="AG53" s="1684"/>
      <c r="AH53" s="1684"/>
      <c r="AI53" s="1684"/>
      <c r="AJ53" s="1684"/>
      <c r="AK53" s="1684"/>
      <c r="AL53" s="1685"/>
      <c r="AM53" s="777"/>
      <c r="AN53" s="777"/>
      <c r="AO53" s="777"/>
      <c r="AP53" s="777"/>
      <c r="AQ53" s="777"/>
      <c r="AR53" s="777"/>
      <c r="AS53" s="777"/>
      <c r="AT53" s="777"/>
      <c r="AU53" s="759"/>
      <c r="AV53" s="759"/>
      <c r="AW53" s="759"/>
      <c r="AX53" s="759"/>
      <c r="AY53" s="777"/>
      <c r="AZ53" s="777"/>
      <c r="BA53" s="777"/>
      <c r="BB53" s="777"/>
      <c r="BC53" s="43"/>
      <c r="BD53" s="131"/>
      <c r="BE53" s="23"/>
      <c r="BF53" s="614"/>
      <c r="BG53" s="23"/>
      <c r="BH53" s="136"/>
      <c r="BI53" s="941"/>
      <c r="BJ53" s="941"/>
      <c r="BK53" s="941"/>
      <c r="BL53" s="941"/>
      <c r="BM53" s="771"/>
      <c r="BN53" s="771"/>
      <c r="BO53" s="771"/>
      <c r="BP53" s="771"/>
      <c r="BQ53" s="771"/>
      <c r="BR53" s="771"/>
      <c r="BS53" s="771"/>
      <c r="BT53" s="771"/>
      <c r="BU53" s="941"/>
      <c r="BV53" s="941"/>
      <c r="BW53" s="941"/>
      <c r="BX53" s="941"/>
      <c r="BY53" s="941"/>
      <c r="BZ53" s="941"/>
      <c r="CA53" s="23"/>
      <c r="CB53" s="941"/>
      <c r="CC53" s="941"/>
      <c r="CD53" s="941"/>
      <c r="CE53" s="941"/>
      <c r="CF53" s="941"/>
      <c r="CG53" s="941"/>
      <c r="CH53" s="941"/>
      <c r="CI53" s="941"/>
      <c r="CJ53" s="941"/>
      <c r="CK53" s="941"/>
      <c r="CL53" s="20"/>
      <c r="CM53" s="20"/>
      <c r="CN53" s="20"/>
      <c r="CO53" s="20"/>
      <c r="CP53" s="20"/>
      <c r="CQ53" s="20"/>
      <c r="CR53" s="20"/>
      <c r="CS53" s="20"/>
      <c r="CT53" s="771"/>
      <c r="CU53" s="20"/>
      <c r="CV53" s="20"/>
      <c r="CW53" s="590"/>
      <c r="CX53" s="590"/>
      <c r="CY53" s="941"/>
      <c r="CZ53" s="580"/>
      <c r="DA53" s="580"/>
      <c r="DB53" s="580"/>
      <c r="DC53" s="580"/>
      <c r="DD53" s="580"/>
      <c r="DE53" s="580"/>
      <c r="DF53" s="580"/>
      <c r="DG53" s="580"/>
      <c r="DH53" s="580"/>
      <c r="DI53" s="580"/>
      <c r="DJ53" s="580"/>
      <c r="DK53" s="580"/>
      <c r="DL53" s="580"/>
      <c r="DM53" s="580"/>
      <c r="DN53" s="580"/>
      <c r="DO53" s="580"/>
      <c r="DP53" s="580"/>
      <c r="DQ53" s="580"/>
      <c r="DR53" s="580"/>
      <c r="DS53" s="580"/>
      <c r="DT53" s="580"/>
      <c r="DU53" s="580"/>
      <c r="DV53" s="580"/>
      <c r="DW53" s="580"/>
      <c r="DX53" s="580"/>
      <c r="DY53" s="580"/>
      <c r="DZ53" s="580"/>
      <c r="EA53" s="580"/>
      <c r="EB53" s="580"/>
      <c r="EC53" s="580"/>
      <c r="ED53" s="580"/>
      <c r="EE53" s="580"/>
      <c r="EF53" s="580"/>
      <c r="EG53" s="580"/>
      <c r="EH53" s="580"/>
      <c r="EI53" s="580"/>
      <c r="EJ53" s="580"/>
      <c r="EK53" s="580"/>
      <c r="EL53" s="580"/>
      <c r="EM53" s="580"/>
      <c r="EN53" s="580"/>
      <c r="EO53" s="580"/>
      <c r="EP53" s="580"/>
      <c r="EQ53" s="580"/>
      <c r="ER53" s="580"/>
      <c r="ES53" s="580"/>
      <c r="ET53" s="580"/>
      <c r="EU53" s="580"/>
      <c r="EV53" s="580"/>
      <c r="EW53" s="580"/>
      <c r="EX53" s="580"/>
      <c r="EY53" s="580"/>
      <c r="EZ53" s="580"/>
      <c r="FA53" s="580"/>
      <c r="FB53" s="580"/>
      <c r="FC53" s="580"/>
      <c r="FD53" s="580"/>
      <c r="FE53" s="580"/>
      <c r="FF53" s="580"/>
      <c r="FG53" s="580"/>
      <c r="FH53" s="580"/>
      <c r="FI53" s="580"/>
      <c r="FJ53" s="580"/>
      <c r="FK53" s="580"/>
      <c r="FL53" s="580"/>
      <c r="FM53" s="580"/>
      <c r="FN53" s="580"/>
      <c r="FO53" s="580"/>
      <c r="FP53" s="580"/>
      <c r="FQ53" s="580"/>
      <c r="FR53" s="580"/>
      <c r="FS53" s="580"/>
      <c r="FT53" s="580"/>
      <c r="FU53" s="580"/>
      <c r="FV53" s="580"/>
      <c r="FW53" s="580"/>
      <c r="FX53" s="580"/>
      <c r="FY53" s="580"/>
      <c r="FZ53" s="580"/>
      <c r="GA53" s="580"/>
      <c r="GB53" s="580"/>
      <c r="GC53" s="580"/>
      <c r="GD53" s="580"/>
      <c r="GE53" s="580"/>
      <c r="GF53" s="580"/>
      <c r="GG53" s="580"/>
      <c r="GH53" s="580"/>
      <c r="GI53" s="580"/>
      <c r="GJ53" s="580"/>
      <c r="GK53" s="580"/>
      <c r="GL53" s="580"/>
      <c r="GM53" s="580"/>
      <c r="GN53" s="580"/>
      <c r="GO53" s="580"/>
      <c r="GP53" s="580"/>
      <c r="GQ53" s="580"/>
      <c r="GR53" s="580"/>
      <c r="GS53" s="580"/>
      <c r="GT53" s="580"/>
      <c r="GU53" s="580"/>
      <c r="GV53" s="580"/>
      <c r="GW53" s="580"/>
      <c r="GX53" s="580"/>
      <c r="GY53" s="580"/>
      <c r="GZ53" s="580"/>
      <c r="HA53" s="580"/>
      <c r="HB53" s="580"/>
      <c r="HC53" s="580"/>
      <c r="HD53" s="580"/>
      <c r="HE53" s="580"/>
      <c r="HF53" s="580"/>
      <c r="HG53" s="580"/>
      <c r="HH53" s="580"/>
      <c r="HI53" s="580"/>
      <c r="HJ53" s="580"/>
      <c r="HK53" s="580"/>
      <c r="HL53" s="580"/>
      <c r="HM53" s="580"/>
      <c r="HN53" s="580"/>
      <c r="HO53" s="580"/>
      <c r="HP53" s="580"/>
      <c r="HQ53" s="580"/>
      <c r="HR53" s="580"/>
      <c r="HS53" s="580"/>
      <c r="HT53" s="580"/>
      <c r="HU53" s="580"/>
      <c r="HV53" s="580"/>
      <c r="HW53" s="580"/>
      <c r="HX53" s="580"/>
      <c r="HY53" s="580"/>
      <c r="HZ53" s="580"/>
      <c r="IA53" s="580"/>
      <c r="IB53" s="580"/>
      <c r="IC53" s="580"/>
      <c r="ID53" s="580"/>
      <c r="IE53" s="580"/>
      <c r="IF53" s="580"/>
      <c r="IG53" s="580"/>
      <c r="IH53" s="580"/>
      <c r="II53" s="580"/>
      <c r="IJ53" s="580"/>
      <c r="IK53" s="580"/>
      <c r="IL53" s="580"/>
    </row>
    <row r="54" spans="1:246" ht="24" customHeight="1">
      <c r="A54" s="1351" t="s">
        <v>103</v>
      </c>
      <c r="B54" s="1352"/>
      <c r="C54" s="1352"/>
      <c r="D54" s="1352"/>
      <c r="E54" s="1352"/>
      <c r="F54" s="917"/>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5"/>
      <c r="AM54" s="777"/>
      <c r="AN54" s="777"/>
      <c r="AO54" s="777"/>
      <c r="AP54" s="777"/>
      <c r="AQ54" s="777"/>
      <c r="AR54" s="777"/>
      <c r="AS54" s="777"/>
      <c r="AT54" s="777"/>
      <c r="AU54" s="759"/>
      <c r="AV54" s="759"/>
      <c r="AW54" s="759"/>
      <c r="AX54" s="759"/>
      <c r="AY54" s="777"/>
      <c r="AZ54" s="777"/>
      <c r="BA54" s="777"/>
      <c r="BB54" s="777"/>
      <c r="BC54" s="43"/>
      <c r="BD54" s="131"/>
      <c r="BE54" s="23"/>
      <c r="BF54" s="614"/>
      <c r="BG54" s="23"/>
      <c r="BH54" s="136"/>
      <c r="BI54" s="941"/>
      <c r="BJ54" s="941"/>
      <c r="BK54" s="941"/>
      <c r="BL54" s="941"/>
      <c r="BM54" s="771"/>
      <c r="BN54" s="771"/>
      <c r="BO54" s="771"/>
      <c r="BP54" s="771"/>
      <c r="BQ54" s="771"/>
      <c r="BR54" s="771"/>
      <c r="BS54" s="771"/>
      <c r="BT54" s="771"/>
      <c r="BU54" s="941"/>
      <c r="BV54" s="941"/>
      <c r="BW54" s="941"/>
      <c r="BX54" s="941"/>
      <c r="BY54" s="941"/>
      <c r="BZ54" s="941"/>
      <c r="CA54" s="23"/>
      <c r="CB54" s="941"/>
      <c r="CC54" s="941"/>
      <c r="CD54" s="941"/>
      <c r="CE54" s="941"/>
      <c r="CF54" s="941"/>
      <c r="CG54" s="941"/>
      <c r="CH54" s="941"/>
      <c r="CI54" s="941"/>
      <c r="CJ54" s="941"/>
      <c r="CK54" s="941"/>
      <c r="CL54" s="20"/>
      <c r="CM54" s="20"/>
      <c r="CN54" s="20"/>
      <c r="CO54" s="20"/>
      <c r="CP54" s="20"/>
      <c r="CQ54" s="20"/>
      <c r="CR54" s="20"/>
      <c r="CS54" s="20"/>
      <c r="CT54" s="771"/>
      <c r="CU54" s="20"/>
      <c r="CV54" s="20"/>
      <c r="CW54" s="590"/>
      <c r="CX54" s="590"/>
      <c r="CY54" s="941"/>
      <c r="CZ54" s="580"/>
      <c r="DA54" s="580"/>
      <c r="DB54" s="580"/>
      <c r="DC54" s="580"/>
      <c r="DD54" s="580"/>
      <c r="DE54" s="580"/>
      <c r="DF54" s="580"/>
      <c r="DG54" s="580"/>
      <c r="DH54" s="580"/>
      <c r="DI54" s="580"/>
      <c r="DJ54" s="580"/>
      <c r="DK54" s="580"/>
      <c r="DL54" s="580"/>
      <c r="DM54" s="580"/>
      <c r="DN54" s="580"/>
      <c r="DO54" s="580"/>
      <c r="DP54" s="580"/>
      <c r="DQ54" s="580"/>
      <c r="DR54" s="580"/>
      <c r="DS54" s="580"/>
      <c r="DT54" s="580"/>
      <c r="DU54" s="580"/>
      <c r="DV54" s="580"/>
      <c r="DW54" s="580"/>
      <c r="DX54" s="580"/>
      <c r="DY54" s="580"/>
      <c r="DZ54" s="580"/>
      <c r="EA54" s="580"/>
      <c r="EB54" s="580"/>
      <c r="EC54" s="580"/>
      <c r="ED54" s="580"/>
      <c r="EE54" s="580"/>
      <c r="EF54" s="580"/>
      <c r="EG54" s="580"/>
      <c r="EH54" s="580"/>
      <c r="EI54" s="580"/>
      <c r="EJ54" s="580"/>
      <c r="EK54" s="580"/>
      <c r="EL54" s="580"/>
      <c r="EM54" s="580"/>
      <c r="EN54" s="580"/>
      <c r="EO54" s="580"/>
      <c r="EP54" s="580"/>
      <c r="EQ54" s="580"/>
      <c r="ER54" s="580"/>
      <c r="ES54" s="580"/>
      <c r="ET54" s="580"/>
      <c r="EU54" s="580"/>
      <c r="EV54" s="580"/>
      <c r="EW54" s="580"/>
      <c r="EX54" s="580"/>
      <c r="EY54" s="580"/>
      <c r="EZ54" s="580"/>
      <c r="FA54" s="580"/>
      <c r="FB54" s="580"/>
      <c r="FC54" s="580"/>
      <c r="FD54" s="580"/>
      <c r="FE54" s="580"/>
      <c r="FF54" s="580"/>
      <c r="FG54" s="580"/>
      <c r="FH54" s="580"/>
      <c r="FI54" s="580"/>
      <c r="FJ54" s="580"/>
      <c r="FK54" s="580"/>
      <c r="FL54" s="580"/>
      <c r="FM54" s="580"/>
      <c r="FN54" s="580"/>
      <c r="FO54" s="580"/>
      <c r="FP54" s="580"/>
      <c r="FQ54" s="580"/>
      <c r="FR54" s="580"/>
      <c r="FS54" s="580"/>
      <c r="FT54" s="580"/>
      <c r="FU54" s="580"/>
      <c r="FV54" s="580"/>
      <c r="FW54" s="580"/>
      <c r="FX54" s="580"/>
      <c r="FY54" s="580"/>
      <c r="FZ54" s="580"/>
      <c r="GA54" s="580"/>
      <c r="GB54" s="580"/>
      <c r="GC54" s="580"/>
      <c r="GD54" s="580"/>
      <c r="GE54" s="580"/>
      <c r="GF54" s="580"/>
      <c r="GG54" s="580"/>
      <c r="GH54" s="580"/>
      <c r="GI54" s="580"/>
      <c r="GJ54" s="580"/>
      <c r="GK54" s="580"/>
      <c r="GL54" s="580"/>
      <c r="GM54" s="580"/>
      <c r="GN54" s="580"/>
      <c r="GO54" s="580"/>
      <c r="GP54" s="580"/>
      <c r="GQ54" s="580"/>
      <c r="GR54" s="580"/>
      <c r="GS54" s="580"/>
      <c r="GT54" s="580"/>
      <c r="GU54" s="580"/>
      <c r="GV54" s="580"/>
      <c r="GW54" s="580"/>
      <c r="GX54" s="580"/>
      <c r="GY54" s="580"/>
      <c r="GZ54" s="580"/>
      <c r="HA54" s="580"/>
      <c r="HB54" s="580"/>
      <c r="HC54" s="580"/>
      <c r="HD54" s="580"/>
      <c r="HE54" s="580"/>
      <c r="HF54" s="580"/>
      <c r="HG54" s="580"/>
      <c r="HH54" s="580"/>
      <c r="HI54" s="580"/>
      <c r="HJ54" s="580"/>
      <c r="HK54" s="580"/>
      <c r="HL54" s="580"/>
      <c r="HM54" s="580"/>
      <c r="HN54" s="580"/>
      <c r="HO54" s="580"/>
      <c r="HP54" s="580"/>
      <c r="HQ54" s="580"/>
      <c r="HR54" s="580"/>
      <c r="HS54" s="580"/>
      <c r="HT54" s="580"/>
      <c r="HU54" s="580"/>
      <c r="HV54" s="580"/>
      <c r="HW54" s="580"/>
      <c r="HX54" s="580"/>
      <c r="HY54" s="580"/>
      <c r="HZ54" s="580"/>
      <c r="IA54" s="580"/>
      <c r="IB54" s="580"/>
      <c r="IC54" s="580"/>
      <c r="ID54" s="580"/>
      <c r="IE54" s="580"/>
      <c r="IF54" s="580"/>
      <c r="IG54" s="580"/>
      <c r="IH54" s="580"/>
      <c r="II54" s="580"/>
      <c r="IJ54" s="580"/>
      <c r="IK54" s="580"/>
      <c r="IL54" s="580"/>
    </row>
    <row r="55" spans="1:246" ht="24" customHeight="1">
      <c r="A55" s="1351" t="s">
        <v>264</v>
      </c>
      <c r="B55" s="1352"/>
      <c r="C55" s="1352"/>
      <c r="D55" s="1352"/>
      <c r="E55" s="1352"/>
      <c r="F55" s="917"/>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5"/>
      <c r="AM55" s="777"/>
      <c r="AN55" s="777"/>
      <c r="AO55" s="777"/>
      <c r="AP55" s="777"/>
      <c r="AQ55" s="777"/>
      <c r="AR55" s="777"/>
      <c r="AS55" s="777"/>
      <c r="AT55" s="777"/>
      <c r="AU55" s="759"/>
      <c r="AV55" s="759"/>
      <c r="AW55" s="759"/>
      <c r="AX55" s="759"/>
      <c r="AY55" s="777"/>
      <c r="AZ55" s="777"/>
      <c r="BA55" s="777"/>
      <c r="BB55" s="777"/>
      <c r="BC55" s="43"/>
      <c r="BD55" s="131"/>
      <c r="BE55" s="23"/>
      <c r="BF55" s="614"/>
      <c r="BG55" s="23"/>
      <c r="BH55" s="136"/>
      <c r="BI55" s="941"/>
      <c r="BJ55" s="941"/>
      <c r="BK55" s="941"/>
      <c r="BL55" s="941"/>
      <c r="BM55" s="771"/>
      <c r="BN55" s="771"/>
      <c r="BO55" s="771"/>
      <c r="BP55" s="771"/>
      <c r="BQ55" s="771"/>
      <c r="BR55" s="771"/>
      <c r="BS55" s="771"/>
      <c r="BT55" s="771"/>
      <c r="BU55" s="941"/>
      <c r="BV55" s="941"/>
      <c r="BW55" s="941"/>
      <c r="BX55" s="941"/>
      <c r="BY55" s="941"/>
      <c r="BZ55" s="941"/>
      <c r="CA55" s="23"/>
      <c r="CB55" s="941"/>
      <c r="CC55" s="941"/>
      <c r="CD55" s="941"/>
      <c r="CE55" s="941"/>
      <c r="CF55" s="941"/>
      <c r="CG55" s="941"/>
      <c r="CH55" s="941"/>
      <c r="CI55" s="941"/>
      <c r="CJ55" s="941"/>
      <c r="CK55" s="941"/>
      <c r="CL55" s="20"/>
      <c r="CM55" s="20"/>
      <c r="CN55" s="20"/>
      <c r="CO55" s="20"/>
      <c r="CP55" s="20"/>
      <c r="CQ55" s="20"/>
      <c r="CR55" s="20"/>
      <c r="CS55" s="20"/>
      <c r="CT55" s="771"/>
      <c r="CU55" s="20"/>
      <c r="CV55" s="20"/>
      <c r="CW55" s="590"/>
      <c r="CX55" s="590"/>
      <c r="CY55" s="941"/>
      <c r="CZ55" s="580"/>
      <c r="DA55" s="580"/>
      <c r="DB55" s="580"/>
      <c r="DC55" s="580"/>
      <c r="DD55" s="580"/>
      <c r="DE55" s="580"/>
      <c r="DF55" s="580"/>
      <c r="DG55" s="580"/>
      <c r="DH55" s="580"/>
      <c r="DI55" s="580"/>
      <c r="DJ55" s="580"/>
      <c r="DK55" s="580"/>
      <c r="DL55" s="580"/>
      <c r="DM55" s="580"/>
      <c r="DN55" s="580"/>
      <c r="DO55" s="580"/>
      <c r="DP55" s="580"/>
      <c r="DQ55" s="580"/>
      <c r="DR55" s="580"/>
      <c r="DS55" s="580"/>
      <c r="DT55" s="580"/>
      <c r="DU55" s="580"/>
      <c r="DV55" s="580"/>
      <c r="DW55" s="580"/>
      <c r="DX55" s="580"/>
      <c r="DY55" s="580"/>
      <c r="DZ55" s="580"/>
      <c r="EA55" s="580"/>
      <c r="EB55" s="580"/>
      <c r="EC55" s="580"/>
      <c r="ED55" s="580"/>
      <c r="EE55" s="580"/>
      <c r="EF55" s="580"/>
      <c r="EG55" s="580"/>
      <c r="EH55" s="580"/>
      <c r="EI55" s="580"/>
      <c r="EJ55" s="580"/>
      <c r="EK55" s="580"/>
      <c r="EL55" s="580"/>
      <c r="EM55" s="580"/>
      <c r="EN55" s="580"/>
      <c r="EO55" s="580"/>
      <c r="EP55" s="580"/>
      <c r="EQ55" s="580"/>
      <c r="ER55" s="580"/>
      <c r="ES55" s="580"/>
      <c r="ET55" s="580"/>
      <c r="EU55" s="580"/>
      <c r="EV55" s="580"/>
      <c r="EW55" s="580"/>
      <c r="EX55" s="580"/>
      <c r="EY55" s="580"/>
      <c r="EZ55" s="580"/>
      <c r="FA55" s="580"/>
      <c r="FB55" s="580"/>
      <c r="FC55" s="580"/>
      <c r="FD55" s="580"/>
      <c r="FE55" s="580"/>
      <c r="FF55" s="580"/>
      <c r="FG55" s="580"/>
      <c r="FH55" s="580"/>
      <c r="FI55" s="580"/>
      <c r="FJ55" s="580"/>
      <c r="FK55" s="580"/>
      <c r="FL55" s="580"/>
      <c r="FM55" s="580"/>
      <c r="FN55" s="580"/>
      <c r="FO55" s="580"/>
      <c r="FP55" s="580"/>
      <c r="FQ55" s="580"/>
      <c r="FR55" s="580"/>
      <c r="FS55" s="580"/>
      <c r="FT55" s="580"/>
      <c r="FU55" s="580"/>
      <c r="FV55" s="580"/>
      <c r="FW55" s="580"/>
      <c r="FX55" s="580"/>
      <c r="FY55" s="580"/>
      <c r="FZ55" s="580"/>
      <c r="GA55" s="580"/>
      <c r="GB55" s="580"/>
      <c r="GC55" s="580"/>
      <c r="GD55" s="580"/>
      <c r="GE55" s="580"/>
      <c r="GF55" s="580"/>
      <c r="GG55" s="580"/>
      <c r="GH55" s="580"/>
      <c r="GI55" s="580"/>
      <c r="GJ55" s="580"/>
      <c r="GK55" s="580"/>
      <c r="GL55" s="580"/>
      <c r="GM55" s="580"/>
      <c r="GN55" s="580"/>
      <c r="GO55" s="580"/>
      <c r="GP55" s="580"/>
      <c r="GQ55" s="580"/>
      <c r="GR55" s="580"/>
      <c r="GS55" s="580"/>
      <c r="GT55" s="580"/>
      <c r="GU55" s="580"/>
      <c r="GV55" s="580"/>
      <c r="GW55" s="580"/>
      <c r="GX55" s="580"/>
      <c r="GY55" s="580"/>
      <c r="GZ55" s="580"/>
      <c r="HA55" s="580"/>
      <c r="HB55" s="580"/>
      <c r="HC55" s="580"/>
      <c r="HD55" s="580"/>
      <c r="HE55" s="580"/>
      <c r="HF55" s="580"/>
      <c r="HG55" s="580"/>
      <c r="HH55" s="580"/>
      <c r="HI55" s="580"/>
      <c r="HJ55" s="580"/>
      <c r="HK55" s="580"/>
      <c r="HL55" s="580"/>
      <c r="HM55" s="580"/>
      <c r="HN55" s="580"/>
      <c r="HO55" s="580"/>
      <c r="HP55" s="580"/>
      <c r="HQ55" s="580"/>
      <c r="HR55" s="580"/>
      <c r="HS55" s="580"/>
      <c r="HT55" s="580"/>
      <c r="HU55" s="580"/>
      <c r="HV55" s="580"/>
      <c r="HW55" s="580"/>
      <c r="HX55" s="580"/>
      <c r="HY55" s="580"/>
      <c r="HZ55" s="580"/>
      <c r="IA55" s="580"/>
      <c r="IB55" s="580"/>
      <c r="IC55" s="580"/>
      <c r="ID55" s="580"/>
      <c r="IE55" s="580"/>
      <c r="IF55" s="580"/>
      <c r="IG55" s="580"/>
      <c r="IH55" s="580"/>
      <c r="II55" s="580"/>
      <c r="IJ55" s="580"/>
      <c r="IK55" s="580"/>
      <c r="IL55" s="580"/>
    </row>
    <row r="56" spans="1:246" ht="24" customHeight="1">
      <c r="A56" s="1351" t="s">
        <v>265</v>
      </c>
      <c r="B56" s="1352"/>
      <c r="C56" s="1352"/>
      <c r="D56" s="1352"/>
      <c r="E56" s="1352"/>
      <c r="F56" s="917"/>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c r="AI56" s="1684"/>
      <c r="AJ56" s="1684"/>
      <c r="AK56" s="1684"/>
      <c r="AL56" s="1685"/>
      <c r="AM56" s="777"/>
      <c r="AN56" s="777"/>
      <c r="AO56" s="777"/>
      <c r="AP56" s="777"/>
      <c r="AQ56" s="777"/>
      <c r="AR56" s="777"/>
      <c r="AS56" s="777"/>
      <c r="AT56" s="777"/>
      <c r="AU56" s="759"/>
      <c r="AV56" s="759"/>
      <c r="AW56" s="759"/>
      <c r="AX56" s="759"/>
      <c r="AY56" s="777"/>
      <c r="AZ56" s="777"/>
      <c r="BA56" s="777"/>
      <c r="BB56" s="777"/>
      <c r="BC56" s="43"/>
      <c r="BD56" s="131"/>
      <c r="BE56" s="23"/>
      <c r="BF56" s="614"/>
      <c r="BG56" s="23"/>
      <c r="BH56" s="136"/>
      <c r="BI56" s="941"/>
      <c r="BJ56" s="941"/>
      <c r="BK56" s="941"/>
      <c r="BL56" s="941"/>
      <c r="BM56" s="771"/>
      <c r="BN56" s="771"/>
      <c r="BO56" s="771"/>
      <c r="BP56" s="771"/>
      <c r="BQ56" s="771"/>
      <c r="BR56" s="771"/>
      <c r="BS56" s="771"/>
      <c r="BT56" s="771"/>
      <c r="BU56" s="941"/>
      <c r="BV56" s="941"/>
      <c r="BW56" s="941"/>
      <c r="BX56" s="941"/>
      <c r="BY56" s="941"/>
      <c r="BZ56" s="941"/>
      <c r="CA56" s="23"/>
      <c r="CB56" s="941"/>
      <c r="CC56" s="941"/>
      <c r="CD56" s="941"/>
      <c r="CE56" s="941"/>
      <c r="CF56" s="941"/>
      <c r="CG56" s="941"/>
      <c r="CH56" s="941"/>
      <c r="CI56" s="941"/>
      <c r="CJ56" s="941"/>
      <c r="CK56" s="941"/>
      <c r="CL56" s="20"/>
      <c r="CM56" s="20"/>
      <c r="CN56" s="20"/>
      <c r="CO56" s="20"/>
      <c r="CP56" s="20"/>
      <c r="CQ56" s="20"/>
      <c r="CR56" s="20"/>
      <c r="CS56" s="20"/>
      <c r="CT56" s="771"/>
      <c r="CU56" s="20"/>
      <c r="CV56" s="20"/>
      <c r="CW56" s="590"/>
      <c r="CX56" s="590"/>
      <c r="CY56" s="941"/>
      <c r="CZ56" s="580"/>
      <c r="DA56" s="580"/>
      <c r="DB56" s="580"/>
      <c r="DC56" s="580"/>
      <c r="DD56" s="580"/>
      <c r="DE56" s="580"/>
      <c r="DF56" s="580"/>
      <c r="DG56" s="580"/>
      <c r="DH56" s="580"/>
      <c r="DI56" s="580"/>
      <c r="DJ56" s="580"/>
      <c r="DK56" s="580"/>
      <c r="DL56" s="580"/>
      <c r="DM56" s="580"/>
      <c r="DN56" s="580"/>
      <c r="DO56" s="580"/>
      <c r="DP56" s="580"/>
      <c r="DQ56" s="580"/>
      <c r="DR56" s="580"/>
      <c r="DS56" s="580"/>
      <c r="DT56" s="580"/>
      <c r="DU56" s="580"/>
      <c r="DV56" s="580"/>
      <c r="DW56" s="580"/>
      <c r="DX56" s="580"/>
      <c r="DY56" s="580"/>
      <c r="DZ56" s="580"/>
      <c r="EA56" s="580"/>
      <c r="EB56" s="580"/>
      <c r="EC56" s="580"/>
      <c r="ED56" s="580"/>
      <c r="EE56" s="580"/>
      <c r="EF56" s="580"/>
      <c r="EG56" s="580"/>
      <c r="EH56" s="580"/>
      <c r="EI56" s="580"/>
      <c r="EJ56" s="580"/>
      <c r="EK56" s="580"/>
      <c r="EL56" s="580"/>
      <c r="EM56" s="580"/>
      <c r="EN56" s="580"/>
      <c r="EO56" s="580"/>
      <c r="EP56" s="580"/>
      <c r="EQ56" s="580"/>
      <c r="ER56" s="580"/>
      <c r="ES56" s="580"/>
      <c r="ET56" s="580"/>
      <c r="EU56" s="580"/>
      <c r="EV56" s="580"/>
      <c r="EW56" s="580"/>
      <c r="EX56" s="580"/>
      <c r="EY56" s="580"/>
      <c r="EZ56" s="580"/>
      <c r="FA56" s="580"/>
      <c r="FB56" s="580"/>
      <c r="FC56" s="580"/>
      <c r="FD56" s="580"/>
      <c r="FE56" s="580"/>
      <c r="FF56" s="580"/>
      <c r="FG56" s="580"/>
      <c r="FH56" s="580"/>
      <c r="FI56" s="580"/>
      <c r="FJ56" s="580"/>
      <c r="FK56" s="580"/>
      <c r="FL56" s="580"/>
      <c r="FM56" s="580"/>
      <c r="FN56" s="580"/>
      <c r="FO56" s="580"/>
      <c r="FP56" s="580"/>
      <c r="FQ56" s="580"/>
      <c r="FR56" s="580"/>
      <c r="FS56" s="580"/>
      <c r="FT56" s="580"/>
      <c r="FU56" s="580"/>
      <c r="FV56" s="580"/>
      <c r="FW56" s="580"/>
      <c r="FX56" s="580"/>
      <c r="FY56" s="580"/>
      <c r="FZ56" s="580"/>
      <c r="GA56" s="580"/>
      <c r="GB56" s="580"/>
      <c r="GC56" s="580"/>
      <c r="GD56" s="580"/>
      <c r="GE56" s="580"/>
      <c r="GF56" s="580"/>
      <c r="GG56" s="580"/>
      <c r="GH56" s="580"/>
      <c r="GI56" s="580"/>
      <c r="GJ56" s="580"/>
      <c r="GK56" s="580"/>
      <c r="GL56" s="580"/>
      <c r="GM56" s="580"/>
      <c r="GN56" s="580"/>
      <c r="GO56" s="580"/>
      <c r="GP56" s="580"/>
      <c r="GQ56" s="580"/>
      <c r="GR56" s="580"/>
      <c r="GS56" s="580"/>
      <c r="GT56" s="580"/>
      <c r="GU56" s="580"/>
      <c r="GV56" s="580"/>
      <c r="GW56" s="580"/>
      <c r="GX56" s="580"/>
      <c r="GY56" s="580"/>
      <c r="GZ56" s="580"/>
      <c r="HA56" s="580"/>
      <c r="HB56" s="580"/>
      <c r="HC56" s="580"/>
      <c r="HD56" s="580"/>
      <c r="HE56" s="580"/>
      <c r="HF56" s="580"/>
      <c r="HG56" s="580"/>
      <c r="HH56" s="580"/>
      <c r="HI56" s="580"/>
      <c r="HJ56" s="580"/>
      <c r="HK56" s="580"/>
      <c r="HL56" s="580"/>
      <c r="HM56" s="580"/>
      <c r="HN56" s="580"/>
      <c r="HO56" s="580"/>
      <c r="HP56" s="580"/>
      <c r="HQ56" s="580"/>
      <c r="HR56" s="580"/>
      <c r="HS56" s="580"/>
      <c r="HT56" s="580"/>
      <c r="HU56" s="580"/>
      <c r="HV56" s="580"/>
      <c r="HW56" s="580"/>
      <c r="HX56" s="580"/>
      <c r="HY56" s="580"/>
      <c r="HZ56" s="580"/>
      <c r="IA56" s="580"/>
      <c r="IB56" s="580"/>
      <c r="IC56" s="580"/>
      <c r="ID56" s="580"/>
      <c r="IE56" s="580"/>
      <c r="IF56" s="580"/>
      <c r="IG56" s="580"/>
      <c r="IH56" s="580"/>
      <c r="II56" s="580"/>
      <c r="IJ56" s="580"/>
      <c r="IK56" s="580"/>
      <c r="IL56" s="580"/>
    </row>
    <row r="57" spans="1:246" ht="21.6" thickBot="1">
      <c r="A57" s="1733"/>
      <c r="B57" s="1734"/>
      <c r="C57" s="1734"/>
      <c r="D57" s="1734"/>
      <c r="E57" s="1734"/>
      <c r="F57" s="1735"/>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c r="AI57" s="1684"/>
      <c r="AJ57" s="1684"/>
      <c r="AK57" s="1684"/>
      <c r="AL57" s="1685"/>
      <c r="AM57" s="777"/>
      <c r="AN57" s="777"/>
      <c r="AO57" s="777"/>
      <c r="AP57" s="777"/>
      <c r="AQ57" s="777"/>
      <c r="AR57" s="777"/>
      <c r="AS57" s="777"/>
      <c r="AT57" s="777"/>
      <c r="AU57" s="759"/>
      <c r="AV57" s="759"/>
      <c r="AW57" s="759"/>
      <c r="AX57" s="759"/>
      <c r="AY57" s="777"/>
      <c r="AZ57" s="777"/>
      <c r="BA57" s="777"/>
      <c r="BB57" s="777"/>
      <c r="BC57" s="43"/>
      <c r="BD57" s="131"/>
      <c r="BE57" s="23"/>
      <c r="BF57" s="614"/>
      <c r="BG57" s="23"/>
      <c r="BH57" s="136"/>
      <c r="BI57" s="941"/>
      <c r="BJ57" s="941"/>
      <c r="BK57" s="941"/>
      <c r="BL57" s="941"/>
      <c r="BM57" s="771"/>
      <c r="BN57" s="771"/>
      <c r="BO57" s="771"/>
      <c r="BP57" s="771"/>
      <c r="BQ57" s="771"/>
      <c r="BR57" s="771"/>
      <c r="BS57" s="771"/>
      <c r="BT57" s="771"/>
      <c r="BU57" s="941"/>
      <c r="BV57" s="941"/>
      <c r="BW57" s="941"/>
      <c r="BX57" s="941"/>
      <c r="BY57" s="941"/>
      <c r="BZ57" s="941"/>
      <c r="CA57" s="23"/>
      <c r="CB57" s="941"/>
      <c r="CC57" s="941"/>
      <c r="CD57" s="941"/>
      <c r="CE57" s="941"/>
      <c r="CF57" s="941"/>
      <c r="CG57" s="941"/>
      <c r="CH57" s="941"/>
      <c r="CI57" s="941"/>
      <c r="CJ57" s="941"/>
      <c r="CK57" s="941"/>
      <c r="CL57" s="20"/>
      <c r="CM57" s="20"/>
      <c r="CN57" s="20"/>
      <c r="CO57" s="20"/>
      <c r="CP57" s="20"/>
      <c r="CQ57" s="20"/>
      <c r="CR57" s="20"/>
      <c r="CS57" s="20"/>
      <c r="CT57" s="771"/>
      <c r="CU57" s="20"/>
      <c r="CV57" s="20"/>
      <c r="CW57" s="590"/>
      <c r="CX57" s="590"/>
      <c r="CY57" s="941"/>
      <c r="CZ57" s="580"/>
      <c r="DA57" s="580"/>
      <c r="DB57" s="580"/>
      <c r="DC57" s="580"/>
      <c r="DD57" s="580"/>
      <c r="DE57" s="580"/>
      <c r="DF57" s="580"/>
      <c r="DG57" s="580"/>
      <c r="DH57" s="580"/>
      <c r="DI57" s="580"/>
      <c r="DJ57" s="580"/>
      <c r="DK57" s="580"/>
      <c r="DL57" s="580"/>
      <c r="DM57" s="580"/>
      <c r="DN57" s="580"/>
      <c r="DO57" s="580"/>
      <c r="DP57" s="580"/>
      <c r="DQ57" s="580"/>
      <c r="DR57" s="580"/>
      <c r="DS57" s="580"/>
      <c r="DT57" s="580"/>
      <c r="DU57" s="580"/>
      <c r="DV57" s="580"/>
      <c r="DW57" s="580"/>
      <c r="DX57" s="580"/>
      <c r="DY57" s="580"/>
      <c r="DZ57" s="580"/>
      <c r="EA57" s="580"/>
      <c r="EB57" s="580"/>
      <c r="EC57" s="580"/>
      <c r="ED57" s="580"/>
      <c r="EE57" s="580"/>
      <c r="EF57" s="580"/>
      <c r="EG57" s="580"/>
      <c r="EH57" s="580"/>
      <c r="EI57" s="580"/>
      <c r="EJ57" s="580"/>
      <c r="EK57" s="580"/>
      <c r="EL57" s="580"/>
      <c r="EM57" s="580"/>
      <c r="EN57" s="580"/>
      <c r="EO57" s="580"/>
      <c r="EP57" s="580"/>
      <c r="EQ57" s="580"/>
      <c r="ER57" s="580"/>
      <c r="ES57" s="580"/>
      <c r="ET57" s="580"/>
      <c r="EU57" s="580"/>
      <c r="EV57" s="580"/>
      <c r="EW57" s="580"/>
      <c r="EX57" s="580"/>
      <c r="EY57" s="580"/>
      <c r="EZ57" s="580"/>
      <c r="FA57" s="580"/>
      <c r="FB57" s="580"/>
      <c r="FC57" s="580"/>
      <c r="FD57" s="580"/>
      <c r="FE57" s="580"/>
      <c r="FF57" s="580"/>
      <c r="FG57" s="580"/>
      <c r="FH57" s="580"/>
      <c r="FI57" s="580"/>
      <c r="FJ57" s="580"/>
      <c r="FK57" s="580"/>
      <c r="FL57" s="580"/>
      <c r="FM57" s="580"/>
      <c r="FN57" s="580"/>
      <c r="FO57" s="580"/>
      <c r="FP57" s="580"/>
      <c r="FQ57" s="580"/>
      <c r="FR57" s="580"/>
      <c r="FS57" s="580"/>
      <c r="FT57" s="580"/>
      <c r="FU57" s="580"/>
      <c r="FV57" s="580"/>
      <c r="FW57" s="580"/>
      <c r="FX57" s="580"/>
      <c r="FY57" s="580"/>
      <c r="FZ57" s="580"/>
      <c r="GA57" s="580"/>
      <c r="GB57" s="580"/>
      <c r="GC57" s="580"/>
      <c r="GD57" s="580"/>
      <c r="GE57" s="580"/>
      <c r="GF57" s="580"/>
      <c r="GG57" s="580"/>
      <c r="GH57" s="580"/>
      <c r="GI57" s="580"/>
      <c r="GJ57" s="580"/>
      <c r="GK57" s="580"/>
      <c r="GL57" s="580"/>
      <c r="GM57" s="580"/>
      <c r="GN57" s="580"/>
      <c r="GO57" s="580"/>
      <c r="GP57" s="580"/>
      <c r="GQ57" s="580"/>
      <c r="GR57" s="580"/>
      <c r="GS57" s="580"/>
      <c r="GT57" s="580"/>
      <c r="GU57" s="580"/>
      <c r="GV57" s="580"/>
      <c r="GW57" s="580"/>
      <c r="GX57" s="580"/>
      <c r="GY57" s="580"/>
      <c r="GZ57" s="580"/>
      <c r="HA57" s="580"/>
      <c r="HB57" s="580"/>
      <c r="HC57" s="580"/>
      <c r="HD57" s="580"/>
      <c r="HE57" s="580"/>
      <c r="HF57" s="580"/>
      <c r="HG57" s="580"/>
      <c r="HH57" s="580"/>
      <c r="HI57" s="580"/>
      <c r="HJ57" s="580"/>
      <c r="HK57" s="580"/>
      <c r="HL57" s="580"/>
      <c r="HM57" s="580"/>
      <c r="HN57" s="580"/>
      <c r="HO57" s="580"/>
      <c r="HP57" s="580"/>
      <c r="HQ57" s="580"/>
      <c r="HR57" s="580"/>
      <c r="HS57" s="580"/>
      <c r="HT57" s="580"/>
      <c r="HU57" s="580"/>
      <c r="HV57" s="580"/>
      <c r="HW57" s="580"/>
      <c r="HX57" s="580"/>
      <c r="HY57" s="580"/>
      <c r="HZ57" s="580"/>
      <c r="IA57" s="580"/>
      <c r="IB57" s="580"/>
      <c r="IC57" s="580"/>
      <c r="ID57" s="580"/>
      <c r="IE57" s="580"/>
      <c r="IF57" s="580"/>
      <c r="IG57" s="580"/>
      <c r="IH57" s="580"/>
      <c r="II57" s="580"/>
      <c r="IJ57" s="580"/>
      <c r="IK57" s="580"/>
      <c r="IL57" s="580"/>
    </row>
    <row r="58" spans="1:246" ht="59.25" customHeight="1" thickBot="1">
      <c r="A58" s="1353" t="s">
        <v>266</v>
      </c>
      <c r="B58" s="1354"/>
      <c r="C58" s="1354"/>
      <c r="D58" s="1354"/>
      <c r="E58" s="1354"/>
      <c r="F58" s="37"/>
      <c r="G58" s="1673"/>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5"/>
      <c r="AM58" s="777"/>
      <c r="AN58" s="777"/>
      <c r="AO58" s="777"/>
      <c r="AP58" s="777"/>
      <c r="AQ58" s="777"/>
      <c r="AR58" s="777"/>
      <c r="AS58" s="777"/>
      <c r="AT58" s="777"/>
      <c r="AU58" s="759"/>
      <c r="AV58" s="759"/>
      <c r="AW58" s="759"/>
      <c r="AX58" s="759"/>
      <c r="AY58" s="777"/>
      <c r="AZ58" s="777"/>
      <c r="BA58" s="777"/>
      <c r="BB58" s="777"/>
      <c r="BC58" s="43"/>
      <c r="BD58" s="131"/>
      <c r="BE58" s="23"/>
      <c r="BF58" s="614"/>
      <c r="BG58" s="23"/>
      <c r="BH58" s="136"/>
      <c r="BI58" s="941"/>
      <c r="BJ58" s="941"/>
      <c r="BK58" s="941"/>
      <c r="BL58" s="941"/>
      <c r="BM58" s="771"/>
      <c r="BN58" s="771"/>
      <c r="BO58" s="771"/>
      <c r="BP58" s="771"/>
      <c r="BQ58" s="771"/>
      <c r="BR58" s="771"/>
      <c r="BS58" s="771"/>
      <c r="BT58" s="771"/>
      <c r="BU58" s="941"/>
      <c r="BV58" s="941"/>
      <c r="BW58" s="941"/>
      <c r="BX58" s="941"/>
      <c r="BY58" s="941"/>
      <c r="BZ58" s="941"/>
      <c r="CA58" s="23"/>
      <c r="CB58" s="941"/>
      <c r="CC58" s="941"/>
      <c r="CD58" s="941"/>
      <c r="CE58" s="941"/>
      <c r="CF58" s="941"/>
      <c r="CG58" s="941"/>
      <c r="CH58" s="941"/>
      <c r="CI58" s="941"/>
      <c r="CJ58" s="941"/>
      <c r="CK58" s="941"/>
      <c r="CL58" s="20"/>
      <c r="CM58" s="20"/>
      <c r="CN58" s="20"/>
      <c r="CO58" s="20"/>
      <c r="CP58" s="20"/>
      <c r="CQ58" s="20"/>
      <c r="CR58" s="20"/>
      <c r="CS58" s="20"/>
      <c r="CT58" s="771"/>
      <c r="CU58" s="20"/>
      <c r="CV58" s="20"/>
      <c r="CW58" s="590"/>
      <c r="CX58" s="590"/>
      <c r="CY58" s="941"/>
      <c r="CZ58" s="580"/>
      <c r="DA58" s="580"/>
      <c r="DB58" s="580"/>
      <c r="DC58" s="580"/>
      <c r="DD58" s="580"/>
      <c r="DE58" s="580"/>
      <c r="DF58" s="580"/>
      <c r="DG58" s="580"/>
      <c r="DH58" s="580"/>
      <c r="DI58" s="580"/>
      <c r="DJ58" s="580"/>
      <c r="DK58" s="580"/>
      <c r="DL58" s="580"/>
      <c r="DM58" s="580"/>
      <c r="DN58" s="580"/>
      <c r="DO58" s="580"/>
      <c r="DP58" s="580"/>
      <c r="DQ58" s="580"/>
      <c r="DR58" s="580"/>
      <c r="DS58" s="580"/>
      <c r="DT58" s="580"/>
      <c r="DU58" s="580"/>
      <c r="DV58" s="580"/>
      <c r="DW58" s="580"/>
      <c r="DX58" s="580"/>
      <c r="DY58" s="580"/>
      <c r="DZ58" s="580"/>
      <c r="EA58" s="580"/>
      <c r="EB58" s="580"/>
      <c r="EC58" s="580"/>
      <c r="ED58" s="580"/>
      <c r="EE58" s="580"/>
      <c r="EF58" s="580"/>
      <c r="EG58" s="580"/>
      <c r="EH58" s="580"/>
      <c r="EI58" s="580"/>
      <c r="EJ58" s="580"/>
      <c r="EK58" s="580"/>
      <c r="EL58" s="580"/>
      <c r="EM58" s="580"/>
      <c r="EN58" s="580"/>
      <c r="EO58" s="580"/>
      <c r="EP58" s="580"/>
      <c r="EQ58" s="580"/>
      <c r="ER58" s="580"/>
      <c r="ES58" s="580"/>
      <c r="ET58" s="580"/>
      <c r="EU58" s="580"/>
      <c r="EV58" s="580"/>
      <c r="EW58" s="580"/>
      <c r="EX58" s="580"/>
      <c r="EY58" s="580"/>
      <c r="EZ58" s="580"/>
      <c r="FA58" s="580"/>
      <c r="FB58" s="580"/>
      <c r="FC58" s="580"/>
      <c r="FD58" s="580"/>
      <c r="FE58" s="580"/>
      <c r="FF58" s="580"/>
      <c r="FG58" s="580"/>
      <c r="FH58" s="580"/>
      <c r="FI58" s="580"/>
      <c r="FJ58" s="580"/>
      <c r="FK58" s="580"/>
      <c r="FL58" s="580"/>
      <c r="FM58" s="580"/>
      <c r="FN58" s="580"/>
      <c r="FO58" s="580"/>
      <c r="FP58" s="580"/>
      <c r="FQ58" s="580"/>
      <c r="FR58" s="580"/>
      <c r="FS58" s="580"/>
      <c r="FT58" s="580"/>
      <c r="FU58" s="580"/>
      <c r="FV58" s="580"/>
      <c r="FW58" s="580"/>
      <c r="FX58" s="580"/>
      <c r="FY58" s="580"/>
      <c r="FZ58" s="580"/>
      <c r="GA58" s="580"/>
      <c r="GB58" s="580"/>
      <c r="GC58" s="580"/>
      <c r="GD58" s="580"/>
      <c r="GE58" s="580"/>
      <c r="GF58" s="580"/>
      <c r="GG58" s="580"/>
      <c r="GH58" s="580"/>
      <c r="GI58" s="580"/>
      <c r="GJ58" s="580"/>
      <c r="GK58" s="580"/>
      <c r="GL58" s="580"/>
      <c r="GM58" s="580"/>
      <c r="GN58" s="580"/>
      <c r="GO58" s="580"/>
      <c r="GP58" s="580"/>
      <c r="GQ58" s="580"/>
      <c r="GR58" s="580"/>
      <c r="GS58" s="580"/>
      <c r="GT58" s="580"/>
      <c r="GU58" s="580"/>
      <c r="GV58" s="580"/>
      <c r="GW58" s="580"/>
      <c r="GX58" s="580"/>
      <c r="GY58" s="580"/>
      <c r="GZ58" s="580"/>
      <c r="HA58" s="580"/>
      <c r="HB58" s="580"/>
      <c r="HC58" s="580"/>
      <c r="HD58" s="580"/>
      <c r="HE58" s="580"/>
      <c r="HF58" s="580"/>
      <c r="HG58" s="580"/>
      <c r="HH58" s="580"/>
      <c r="HI58" s="580"/>
      <c r="HJ58" s="580"/>
      <c r="HK58" s="580"/>
      <c r="HL58" s="580"/>
      <c r="HM58" s="580"/>
      <c r="HN58" s="580"/>
      <c r="HO58" s="580"/>
      <c r="HP58" s="580"/>
      <c r="HQ58" s="580"/>
      <c r="HR58" s="580"/>
      <c r="HS58" s="580"/>
      <c r="HT58" s="580"/>
      <c r="HU58" s="580"/>
      <c r="HV58" s="580"/>
      <c r="HW58" s="580"/>
      <c r="HX58" s="580"/>
      <c r="HY58" s="580"/>
      <c r="HZ58" s="580"/>
      <c r="IA58" s="580"/>
      <c r="IB58" s="580"/>
      <c r="IC58" s="580"/>
      <c r="ID58" s="580"/>
      <c r="IE58" s="580"/>
      <c r="IF58" s="580"/>
      <c r="IG58" s="580"/>
      <c r="IH58" s="580"/>
      <c r="II58" s="580"/>
      <c r="IJ58" s="580"/>
      <c r="IK58" s="580"/>
      <c r="IL58" s="580"/>
    </row>
    <row r="59" spans="1:246" ht="24" customHeight="1">
      <c r="A59" s="1722" t="s">
        <v>267</v>
      </c>
      <c r="B59" s="1723"/>
      <c r="C59" s="1723"/>
      <c r="D59" s="1723"/>
      <c r="E59" s="1723"/>
      <c r="F59" s="1724"/>
      <c r="G59" s="1673"/>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c r="AI59" s="1684"/>
      <c r="AJ59" s="1684"/>
      <c r="AK59" s="1684"/>
      <c r="AL59" s="1685"/>
      <c r="AM59" s="777"/>
      <c r="AN59" s="777"/>
      <c r="AO59" s="777"/>
      <c r="AP59" s="777"/>
      <c r="AQ59" s="777"/>
      <c r="AR59" s="777"/>
      <c r="AS59" s="777"/>
      <c r="AT59" s="777"/>
      <c r="AU59" s="759"/>
      <c r="AV59" s="759"/>
      <c r="AW59" s="759"/>
      <c r="AX59" s="759"/>
      <c r="AY59" s="777"/>
      <c r="AZ59" s="777"/>
      <c r="BA59" s="777"/>
      <c r="BB59" s="777"/>
      <c r="BC59" s="43"/>
      <c r="BD59" s="131"/>
      <c r="BE59" s="23"/>
      <c r="BF59" s="614"/>
      <c r="BG59" s="23"/>
      <c r="BH59" s="136"/>
      <c r="BI59" s="941"/>
      <c r="BJ59" s="941"/>
      <c r="BK59" s="941"/>
      <c r="BL59" s="941"/>
      <c r="BM59" s="771"/>
      <c r="BN59" s="771"/>
      <c r="BO59" s="771"/>
      <c r="BP59" s="771"/>
      <c r="BQ59" s="771"/>
      <c r="BR59" s="771"/>
      <c r="BS59" s="771"/>
      <c r="BT59" s="771"/>
      <c r="BU59" s="941"/>
      <c r="BV59" s="941"/>
      <c r="BW59" s="941"/>
      <c r="BX59" s="941"/>
      <c r="BY59" s="941"/>
      <c r="BZ59" s="941"/>
      <c r="CA59" s="23"/>
      <c r="CB59" s="941"/>
      <c r="CC59" s="941"/>
      <c r="CD59" s="941"/>
      <c r="CE59" s="941"/>
      <c r="CF59" s="941"/>
      <c r="CG59" s="941"/>
      <c r="CH59" s="941"/>
      <c r="CI59" s="941"/>
      <c r="CJ59" s="941"/>
      <c r="CK59" s="941"/>
      <c r="CL59" s="20"/>
      <c r="CM59" s="20"/>
      <c r="CN59" s="20"/>
      <c r="CO59" s="20"/>
      <c r="CP59" s="20"/>
      <c r="CQ59" s="20"/>
      <c r="CR59" s="20"/>
      <c r="CS59" s="20"/>
      <c r="CT59" s="771"/>
      <c r="CU59" s="20"/>
      <c r="CV59" s="20"/>
      <c r="CW59" s="590"/>
      <c r="CX59" s="590"/>
      <c r="CY59" s="941"/>
      <c r="CZ59" s="580"/>
      <c r="DA59" s="580"/>
      <c r="DB59" s="580"/>
      <c r="DC59" s="580"/>
      <c r="DD59" s="580"/>
      <c r="DE59" s="580"/>
      <c r="DF59" s="580"/>
      <c r="DG59" s="580"/>
      <c r="DH59" s="580"/>
      <c r="DI59" s="580"/>
      <c r="DJ59" s="580"/>
      <c r="DK59" s="580"/>
      <c r="DL59" s="580"/>
      <c r="DM59" s="580"/>
      <c r="DN59" s="580"/>
      <c r="DO59" s="580"/>
      <c r="DP59" s="580"/>
      <c r="DQ59" s="580"/>
      <c r="DR59" s="580"/>
      <c r="DS59" s="580"/>
      <c r="DT59" s="580"/>
      <c r="DU59" s="580"/>
      <c r="DV59" s="580"/>
      <c r="DW59" s="580"/>
      <c r="DX59" s="580"/>
      <c r="DY59" s="580"/>
      <c r="DZ59" s="580"/>
      <c r="EA59" s="580"/>
      <c r="EB59" s="580"/>
      <c r="EC59" s="580"/>
      <c r="ED59" s="580"/>
      <c r="EE59" s="580"/>
      <c r="EF59" s="580"/>
      <c r="EG59" s="580"/>
      <c r="EH59" s="580"/>
      <c r="EI59" s="580"/>
      <c r="EJ59" s="580"/>
      <c r="EK59" s="580"/>
      <c r="EL59" s="580"/>
      <c r="EM59" s="580"/>
      <c r="EN59" s="580"/>
      <c r="EO59" s="580"/>
      <c r="EP59" s="580"/>
      <c r="EQ59" s="580"/>
      <c r="ER59" s="580"/>
      <c r="ES59" s="580"/>
      <c r="ET59" s="580"/>
      <c r="EU59" s="580"/>
      <c r="EV59" s="580"/>
      <c r="EW59" s="580"/>
      <c r="EX59" s="580"/>
      <c r="EY59" s="580"/>
      <c r="EZ59" s="580"/>
      <c r="FA59" s="580"/>
      <c r="FB59" s="580"/>
      <c r="FC59" s="580"/>
      <c r="FD59" s="580"/>
      <c r="FE59" s="580"/>
      <c r="FF59" s="580"/>
      <c r="FG59" s="580"/>
      <c r="FH59" s="580"/>
      <c r="FI59" s="580"/>
      <c r="FJ59" s="580"/>
      <c r="FK59" s="580"/>
      <c r="FL59" s="580"/>
      <c r="FM59" s="580"/>
      <c r="FN59" s="580"/>
      <c r="FO59" s="580"/>
      <c r="FP59" s="580"/>
      <c r="FQ59" s="580"/>
      <c r="FR59" s="580"/>
      <c r="FS59" s="580"/>
      <c r="FT59" s="580"/>
      <c r="FU59" s="580"/>
      <c r="FV59" s="580"/>
      <c r="FW59" s="580"/>
      <c r="FX59" s="580"/>
      <c r="FY59" s="580"/>
      <c r="FZ59" s="580"/>
      <c r="GA59" s="580"/>
      <c r="GB59" s="580"/>
      <c r="GC59" s="580"/>
      <c r="GD59" s="580"/>
      <c r="GE59" s="580"/>
      <c r="GF59" s="580"/>
      <c r="GG59" s="580"/>
      <c r="GH59" s="580"/>
      <c r="GI59" s="580"/>
      <c r="GJ59" s="580"/>
      <c r="GK59" s="580"/>
      <c r="GL59" s="580"/>
      <c r="GM59" s="580"/>
      <c r="GN59" s="580"/>
      <c r="GO59" s="580"/>
      <c r="GP59" s="580"/>
      <c r="GQ59" s="580"/>
      <c r="GR59" s="580"/>
      <c r="GS59" s="580"/>
      <c r="GT59" s="580"/>
      <c r="GU59" s="580"/>
      <c r="GV59" s="580"/>
      <c r="GW59" s="580"/>
      <c r="GX59" s="580"/>
      <c r="GY59" s="580"/>
      <c r="GZ59" s="580"/>
      <c r="HA59" s="580"/>
      <c r="HB59" s="580"/>
      <c r="HC59" s="580"/>
      <c r="HD59" s="580"/>
      <c r="HE59" s="580"/>
      <c r="HF59" s="580"/>
      <c r="HG59" s="580"/>
      <c r="HH59" s="580"/>
      <c r="HI59" s="580"/>
      <c r="HJ59" s="580"/>
      <c r="HK59" s="580"/>
      <c r="HL59" s="580"/>
      <c r="HM59" s="580"/>
      <c r="HN59" s="580"/>
      <c r="HO59" s="580"/>
      <c r="HP59" s="580"/>
      <c r="HQ59" s="580"/>
      <c r="HR59" s="580"/>
      <c r="HS59" s="580"/>
      <c r="HT59" s="580"/>
      <c r="HU59" s="580"/>
      <c r="HV59" s="580"/>
      <c r="HW59" s="580"/>
      <c r="HX59" s="580"/>
      <c r="HY59" s="580"/>
      <c r="HZ59" s="580"/>
      <c r="IA59" s="580"/>
      <c r="IB59" s="580"/>
      <c r="IC59" s="580"/>
      <c r="ID59" s="580"/>
      <c r="IE59" s="580"/>
      <c r="IF59" s="580"/>
      <c r="IG59" s="580"/>
      <c r="IH59" s="580"/>
      <c r="II59" s="580"/>
      <c r="IJ59" s="580"/>
      <c r="IK59" s="580"/>
      <c r="IL59" s="580"/>
    </row>
    <row r="60" spans="1:246" ht="24" customHeight="1">
      <c r="A60" s="1725" t="s">
        <v>107</v>
      </c>
      <c r="B60" s="1726"/>
      <c r="C60" s="1726"/>
      <c r="D60" s="1726"/>
      <c r="E60" s="1727"/>
      <c r="F60" s="156"/>
      <c r="G60" s="1673"/>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5"/>
      <c r="AM60" s="777"/>
      <c r="AN60" s="777"/>
      <c r="AO60" s="777"/>
      <c r="AP60" s="777"/>
      <c r="AQ60" s="777"/>
      <c r="AR60" s="777"/>
      <c r="AS60" s="777"/>
      <c r="AT60" s="777"/>
      <c r="AU60" s="759"/>
      <c r="AV60" s="759"/>
      <c r="AW60" s="759"/>
      <c r="AX60" s="759"/>
      <c r="AY60" s="777"/>
      <c r="AZ60" s="777"/>
      <c r="BA60" s="777"/>
      <c r="BB60" s="777"/>
      <c r="BC60" s="43"/>
      <c r="BD60" s="131"/>
      <c r="BE60" s="20"/>
      <c r="BF60" s="591"/>
      <c r="BG60" s="20"/>
      <c r="BH60" s="136"/>
      <c r="BI60" s="941"/>
      <c r="BJ60" s="941"/>
      <c r="BK60" s="941"/>
      <c r="BL60" s="941"/>
      <c r="BM60" s="771"/>
      <c r="BN60" s="771"/>
      <c r="BO60" s="771"/>
      <c r="BP60" s="771"/>
      <c r="BQ60" s="771"/>
      <c r="BR60" s="771"/>
      <c r="BS60" s="771"/>
      <c r="BT60" s="771"/>
      <c r="BU60" s="941"/>
      <c r="BV60" s="941"/>
      <c r="BW60" s="941"/>
      <c r="BX60" s="941"/>
      <c r="BY60" s="941"/>
      <c r="BZ60" s="941"/>
      <c r="CA60" s="20"/>
      <c r="CB60" s="941"/>
      <c r="CC60" s="941"/>
      <c r="CD60" s="941"/>
      <c r="CE60" s="941"/>
      <c r="CF60" s="941"/>
      <c r="CG60" s="941"/>
      <c r="CH60" s="941"/>
      <c r="CI60" s="941"/>
      <c r="CJ60" s="941"/>
      <c r="CK60" s="941"/>
      <c r="CL60" s="941"/>
      <c r="CM60" s="941"/>
      <c r="CN60" s="941"/>
      <c r="CO60" s="941"/>
      <c r="CP60" s="941"/>
      <c r="CQ60" s="941"/>
      <c r="CR60" s="941"/>
      <c r="CS60" s="941"/>
      <c r="CT60" s="771"/>
      <c r="CU60" s="941"/>
      <c r="CV60" s="941"/>
      <c r="CW60" s="590"/>
      <c r="CX60" s="590"/>
      <c r="CY60" s="941"/>
      <c r="CZ60" s="580"/>
      <c r="DA60" s="580"/>
      <c r="DB60" s="580"/>
      <c r="DC60" s="580"/>
      <c r="DD60" s="580"/>
      <c r="DE60" s="580"/>
      <c r="DF60" s="580"/>
      <c r="DG60" s="580"/>
      <c r="DH60" s="580"/>
      <c r="DI60" s="580"/>
      <c r="DJ60" s="580"/>
      <c r="DK60" s="580"/>
      <c r="DL60" s="580"/>
      <c r="DM60" s="580"/>
      <c r="DN60" s="580"/>
      <c r="DO60" s="580"/>
      <c r="DP60" s="580"/>
      <c r="DQ60" s="580"/>
      <c r="DR60" s="580"/>
      <c r="DS60" s="580"/>
      <c r="DT60" s="580"/>
      <c r="DU60" s="580"/>
      <c r="DV60" s="580"/>
      <c r="DW60" s="580"/>
      <c r="DX60" s="580"/>
      <c r="DY60" s="580"/>
      <c r="DZ60" s="580"/>
      <c r="EA60" s="580"/>
      <c r="EB60" s="580"/>
      <c r="EC60" s="580"/>
      <c r="ED60" s="580"/>
      <c r="EE60" s="580"/>
      <c r="EF60" s="580"/>
      <c r="EG60" s="580"/>
      <c r="EH60" s="580"/>
      <c r="EI60" s="580"/>
      <c r="EJ60" s="580"/>
      <c r="EK60" s="580"/>
      <c r="EL60" s="580"/>
      <c r="EM60" s="580"/>
      <c r="EN60" s="580"/>
      <c r="EO60" s="580"/>
      <c r="EP60" s="580"/>
      <c r="EQ60" s="580"/>
      <c r="ER60" s="580"/>
      <c r="ES60" s="580"/>
      <c r="ET60" s="580"/>
      <c r="EU60" s="580"/>
      <c r="EV60" s="580"/>
      <c r="EW60" s="580"/>
      <c r="EX60" s="580"/>
      <c r="EY60" s="580"/>
      <c r="EZ60" s="580"/>
      <c r="FA60" s="580"/>
      <c r="FB60" s="580"/>
      <c r="FC60" s="580"/>
      <c r="FD60" s="580"/>
      <c r="FE60" s="580"/>
      <c r="FF60" s="580"/>
      <c r="FG60" s="580"/>
      <c r="FH60" s="580"/>
      <c r="FI60" s="580"/>
      <c r="FJ60" s="580"/>
      <c r="FK60" s="580"/>
      <c r="FL60" s="580"/>
      <c r="FM60" s="580"/>
      <c r="FN60" s="580"/>
      <c r="FO60" s="580"/>
      <c r="FP60" s="580"/>
      <c r="FQ60" s="580"/>
      <c r="FR60" s="580"/>
      <c r="FS60" s="580"/>
      <c r="FT60" s="580"/>
      <c r="FU60" s="580"/>
      <c r="FV60" s="580"/>
      <c r="FW60" s="580"/>
      <c r="FX60" s="580"/>
      <c r="FY60" s="580"/>
      <c r="FZ60" s="580"/>
      <c r="GA60" s="580"/>
      <c r="GB60" s="580"/>
      <c r="GC60" s="580"/>
      <c r="GD60" s="580"/>
      <c r="GE60" s="580"/>
      <c r="GF60" s="580"/>
      <c r="GG60" s="580"/>
      <c r="GH60" s="580"/>
      <c r="GI60" s="580"/>
      <c r="GJ60" s="580"/>
      <c r="GK60" s="580"/>
      <c r="GL60" s="580"/>
      <c r="GM60" s="580"/>
      <c r="GN60" s="580"/>
      <c r="GO60" s="580"/>
      <c r="GP60" s="580"/>
      <c r="GQ60" s="580"/>
      <c r="GR60" s="580"/>
      <c r="GS60" s="580"/>
      <c r="GT60" s="580"/>
      <c r="GU60" s="580"/>
      <c r="GV60" s="580"/>
      <c r="GW60" s="580"/>
      <c r="GX60" s="580"/>
      <c r="GY60" s="580"/>
      <c r="GZ60" s="580"/>
      <c r="HA60" s="580"/>
      <c r="HB60" s="580"/>
      <c r="HC60" s="580"/>
      <c r="HD60" s="580"/>
      <c r="HE60" s="580"/>
      <c r="HF60" s="580"/>
      <c r="HG60" s="580"/>
      <c r="HH60" s="580"/>
      <c r="HI60" s="580"/>
      <c r="HJ60" s="580"/>
      <c r="HK60" s="580"/>
      <c r="HL60" s="580"/>
      <c r="HM60" s="580"/>
      <c r="HN60" s="580"/>
      <c r="HO60" s="580"/>
      <c r="HP60" s="580"/>
      <c r="HQ60" s="580"/>
      <c r="HR60" s="580"/>
      <c r="HS60" s="580"/>
      <c r="HT60" s="580"/>
      <c r="HU60" s="580"/>
      <c r="HV60" s="580"/>
      <c r="HW60" s="580"/>
      <c r="HX60" s="580"/>
      <c r="HY60" s="580"/>
      <c r="HZ60" s="580"/>
      <c r="IA60" s="580"/>
      <c r="IB60" s="580"/>
      <c r="IC60" s="580"/>
      <c r="ID60" s="580"/>
      <c r="IE60" s="580"/>
      <c r="IF60" s="580"/>
      <c r="IG60" s="580"/>
      <c r="IH60" s="580"/>
      <c r="II60" s="580"/>
      <c r="IJ60" s="580"/>
      <c r="IK60" s="580"/>
      <c r="IL60" s="580"/>
    </row>
    <row r="61" spans="1:246" ht="24" customHeight="1">
      <c r="A61" s="1318" t="s">
        <v>108</v>
      </c>
      <c r="B61" s="1255"/>
      <c r="C61" s="1255"/>
      <c r="D61" s="1255"/>
      <c r="E61" s="1319"/>
      <c r="F61" s="36"/>
      <c r="G61" s="1673"/>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c r="AI61" s="1684"/>
      <c r="AJ61" s="1684"/>
      <c r="AK61" s="1684"/>
      <c r="AL61" s="1685"/>
      <c r="AM61" s="777"/>
      <c r="AN61" s="777"/>
      <c r="AO61" s="777"/>
      <c r="AP61" s="777"/>
      <c r="AQ61" s="777"/>
      <c r="AR61" s="777"/>
      <c r="AS61" s="777"/>
      <c r="AT61" s="777"/>
      <c r="AU61" s="759"/>
      <c r="AV61" s="759"/>
      <c r="AW61" s="759"/>
      <c r="AX61" s="759"/>
      <c r="AY61" s="777"/>
      <c r="AZ61" s="777"/>
      <c r="BA61" s="777"/>
      <c r="BB61" s="777"/>
      <c r="BC61" s="43"/>
      <c r="BD61" s="131"/>
      <c r="BE61" s="20"/>
      <c r="BF61" s="591"/>
      <c r="BG61" s="20"/>
      <c r="BH61" s="129"/>
      <c r="BI61" s="20"/>
      <c r="BJ61" s="20"/>
      <c r="BK61" s="20"/>
      <c r="BL61" s="941"/>
      <c r="BM61" s="771"/>
      <c r="BN61" s="771"/>
      <c r="BO61" s="771"/>
      <c r="BP61" s="771"/>
      <c r="BQ61" s="771"/>
      <c r="BR61" s="771"/>
      <c r="BS61" s="771"/>
      <c r="BT61" s="771"/>
      <c r="BU61" s="20"/>
      <c r="BV61" s="20"/>
      <c r="BW61" s="20"/>
      <c r="BX61" s="20"/>
      <c r="BY61" s="20"/>
      <c r="BZ61" s="20"/>
      <c r="CA61" s="20"/>
      <c r="CB61" s="20"/>
      <c r="CC61" s="20"/>
      <c r="CD61" s="20"/>
      <c r="CE61" s="20"/>
      <c r="CF61" s="20"/>
      <c r="CG61" s="20"/>
      <c r="CH61" s="20"/>
      <c r="CI61" s="20"/>
      <c r="CJ61" s="20"/>
      <c r="CK61" s="39"/>
      <c r="CL61" s="23"/>
      <c r="CM61" s="941"/>
      <c r="CN61" s="20"/>
      <c r="CO61" s="20"/>
      <c r="CP61" s="20"/>
      <c r="CQ61" s="20"/>
      <c r="CR61" s="20"/>
      <c r="CS61" s="20"/>
      <c r="CT61" s="771"/>
      <c r="CU61" s="941"/>
      <c r="CV61" s="941"/>
      <c r="CW61" s="590"/>
      <c r="CX61" s="590"/>
      <c r="CY61" s="941"/>
      <c r="CZ61" s="580"/>
      <c r="DA61" s="580"/>
      <c r="DB61" s="580"/>
      <c r="DC61" s="580"/>
      <c r="DD61" s="580"/>
      <c r="DE61" s="580"/>
      <c r="DF61" s="580"/>
      <c r="DG61" s="580"/>
      <c r="DH61" s="580"/>
      <c r="DI61" s="580"/>
      <c r="DJ61" s="580"/>
      <c r="DK61" s="580"/>
      <c r="DL61" s="580"/>
      <c r="DM61" s="580"/>
      <c r="DN61" s="580"/>
      <c r="DO61" s="580"/>
      <c r="DP61" s="580"/>
      <c r="DQ61" s="580"/>
      <c r="DR61" s="580"/>
      <c r="DS61" s="580"/>
      <c r="DT61" s="580"/>
      <c r="DU61" s="580"/>
      <c r="DV61" s="580"/>
      <c r="DW61" s="580"/>
      <c r="DX61" s="580"/>
      <c r="DY61" s="580"/>
      <c r="DZ61" s="580"/>
      <c r="EA61" s="580"/>
      <c r="EB61" s="580"/>
      <c r="EC61" s="580"/>
      <c r="ED61" s="580"/>
      <c r="EE61" s="580"/>
      <c r="EF61" s="580"/>
      <c r="EG61" s="580"/>
      <c r="EH61" s="580"/>
      <c r="EI61" s="580"/>
      <c r="EJ61" s="580"/>
      <c r="EK61" s="580"/>
      <c r="EL61" s="580"/>
      <c r="EM61" s="580"/>
      <c r="EN61" s="580"/>
      <c r="EO61" s="580"/>
      <c r="EP61" s="580"/>
      <c r="EQ61" s="580"/>
      <c r="ER61" s="580"/>
      <c r="ES61" s="580"/>
      <c r="ET61" s="580"/>
      <c r="EU61" s="580"/>
      <c r="EV61" s="580"/>
      <c r="EW61" s="580"/>
      <c r="EX61" s="580"/>
      <c r="EY61" s="580"/>
      <c r="EZ61" s="580"/>
      <c r="FA61" s="580"/>
      <c r="FB61" s="580"/>
      <c r="FC61" s="580"/>
      <c r="FD61" s="580"/>
      <c r="FE61" s="580"/>
      <c r="FF61" s="580"/>
      <c r="FG61" s="580"/>
      <c r="FH61" s="580"/>
      <c r="FI61" s="580"/>
      <c r="FJ61" s="580"/>
      <c r="FK61" s="580"/>
      <c r="FL61" s="580"/>
      <c r="FM61" s="580"/>
      <c r="FN61" s="580"/>
      <c r="FO61" s="580"/>
      <c r="FP61" s="580"/>
      <c r="FQ61" s="580"/>
      <c r="FR61" s="580"/>
      <c r="FS61" s="580"/>
      <c r="FT61" s="580"/>
      <c r="FU61" s="580"/>
      <c r="FV61" s="580"/>
      <c r="FW61" s="580"/>
      <c r="FX61" s="580"/>
      <c r="FY61" s="580"/>
      <c r="FZ61" s="580"/>
      <c r="GA61" s="580"/>
      <c r="GB61" s="580"/>
      <c r="GC61" s="580"/>
      <c r="GD61" s="580"/>
      <c r="GE61" s="580"/>
      <c r="GF61" s="580"/>
      <c r="GG61" s="580"/>
      <c r="GH61" s="580"/>
      <c r="GI61" s="580"/>
      <c r="GJ61" s="580"/>
      <c r="GK61" s="580"/>
      <c r="GL61" s="580"/>
      <c r="GM61" s="580"/>
      <c r="GN61" s="580"/>
      <c r="GO61" s="580"/>
      <c r="GP61" s="580"/>
      <c r="GQ61" s="580"/>
      <c r="GR61" s="580"/>
      <c r="GS61" s="580"/>
      <c r="GT61" s="580"/>
      <c r="GU61" s="580"/>
      <c r="GV61" s="580"/>
      <c r="GW61" s="580"/>
      <c r="GX61" s="580"/>
      <c r="GY61" s="580"/>
      <c r="GZ61" s="580"/>
      <c r="HA61" s="580"/>
      <c r="HB61" s="580"/>
      <c r="HC61" s="580"/>
      <c r="HD61" s="580"/>
      <c r="HE61" s="580"/>
      <c r="HF61" s="580"/>
      <c r="HG61" s="580"/>
      <c r="HH61" s="580"/>
      <c r="HI61" s="580"/>
      <c r="HJ61" s="580"/>
      <c r="HK61" s="580"/>
      <c r="HL61" s="580"/>
      <c r="HM61" s="580"/>
      <c r="HN61" s="580"/>
      <c r="HO61" s="580"/>
      <c r="HP61" s="580"/>
      <c r="HQ61" s="580"/>
      <c r="HR61" s="580"/>
      <c r="HS61" s="580"/>
      <c r="HT61" s="580"/>
      <c r="HU61" s="580"/>
      <c r="HV61" s="580"/>
      <c r="HW61" s="580"/>
      <c r="HX61" s="580"/>
      <c r="HY61" s="580"/>
      <c r="HZ61" s="580"/>
      <c r="IA61" s="580"/>
      <c r="IB61" s="580"/>
      <c r="IC61" s="580"/>
      <c r="ID61" s="580"/>
      <c r="IE61" s="580"/>
      <c r="IF61" s="580"/>
      <c r="IG61" s="580"/>
      <c r="IH61" s="580"/>
      <c r="II61" s="580"/>
      <c r="IJ61" s="580"/>
      <c r="IK61" s="580"/>
      <c r="IL61" s="580"/>
    </row>
    <row r="62" spans="1:246" ht="24" customHeight="1">
      <c r="A62" s="1318" t="s">
        <v>109</v>
      </c>
      <c r="B62" s="1255"/>
      <c r="C62" s="1255"/>
      <c r="D62" s="1255"/>
      <c r="E62" s="1319"/>
      <c r="F62" s="36"/>
      <c r="G62" s="1673"/>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c r="AI62" s="1684"/>
      <c r="AJ62" s="1684"/>
      <c r="AK62" s="1684"/>
      <c r="AL62" s="1685"/>
      <c r="AM62" s="777"/>
      <c r="AN62" s="777"/>
      <c r="AO62" s="777"/>
      <c r="AP62" s="777"/>
      <c r="AQ62" s="777"/>
      <c r="AR62" s="777"/>
      <c r="AS62" s="777"/>
      <c r="AT62" s="777"/>
      <c r="AU62" s="759"/>
      <c r="AV62" s="759"/>
      <c r="AW62" s="759"/>
      <c r="AX62" s="759"/>
      <c r="AY62" s="777"/>
      <c r="AZ62" s="777"/>
      <c r="BA62" s="777"/>
      <c r="BB62" s="777"/>
      <c r="BC62" s="43"/>
      <c r="BD62" s="131"/>
      <c r="BE62" s="20"/>
      <c r="BF62" s="591"/>
      <c r="BG62" s="20"/>
      <c r="BH62" s="129"/>
      <c r="BI62" s="20"/>
      <c r="BJ62" s="20"/>
      <c r="BK62" s="20"/>
      <c r="BL62" s="941"/>
      <c r="BM62" s="771"/>
      <c r="BN62" s="771"/>
      <c r="BO62" s="771"/>
      <c r="BP62" s="771"/>
      <c r="BQ62" s="771"/>
      <c r="BR62" s="771"/>
      <c r="BS62" s="771"/>
      <c r="BT62" s="771"/>
      <c r="BU62" s="20"/>
      <c r="BV62" s="20"/>
      <c r="BW62" s="20"/>
      <c r="BX62" s="20"/>
      <c r="BY62" s="20"/>
      <c r="BZ62" s="20"/>
      <c r="CA62" s="20"/>
      <c r="CB62" s="20"/>
      <c r="CC62" s="20"/>
      <c r="CD62" s="20"/>
      <c r="CE62" s="20"/>
      <c r="CF62" s="20"/>
      <c r="CG62" s="20"/>
      <c r="CH62" s="20"/>
      <c r="CI62" s="20"/>
      <c r="CJ62" s="20"/>
      <c r="CK62" s="39"/>
      <c r="CL62" s="23"/>
      <c r="CM62" s="941"/>
      <c r="CN62" s="941"/>
      <c r="CO62" s="941"/>
      <c r="CP62" s="941"/>
      <c r="CQ62" s="941"/>
      <c r="CR62" s="941"/>
      <c r="CS62" s="941"/>
      <c r="CT62" s="771"/>
      <c r="CU62" s="941"/>
      <c r="CV62" s="941"/>
      <c r="CW62" s="590"/>
      <c r="CX62" s="590"/>
      <c r="CY62" s="941"/>
      <c r="CZ62" s="580"/>
      <c r="DA62" s="580"/>
      <c r="DB62" s="580"/>
      <c r="DC62" s="580"/>
      <c r="DD62" s="580"/>
      <c r="DE62" s="580"/>
      <c r="DF62" s="580"/>
      <c r="DG62" s="580"/>
      <c r="DH62" s="580"/>
      <c r="DI62" s="580"/>
      <c r="DJ62" s="580"/>
      <c r="DK62" s="580"/>
      <c r="DL62" s="580"/>
      <c r="DM62" s="580"/>
      <c r="DN62" s="580"/>
      <c r="DO62" s="580"/>
      <c r="DP62" s="580"/>
      <c r="DQ62" s="580"/>
      <c r="DR62" s="580"/>
      <c r="DS62" s="580"/>
      <c r="DT62" s="580"/>
      <c r="DU62" s="580"/>
      <c r="DV62" s="580"/>
      <c r="DW62" s="580"/>
      <c r="DX62" s="580"/>
      <c r="DY62" s="580"/>
      <c r="DZ62" s="580"/>
      <c r="EA62" s="580"/>
      <c r="EB62" s="580"/>
      <c r="EC62" s="580"/>
      <c r="ED62" s="580"/>
      <c r="EE62" s="580"/>
      <c r="EF62" s="580"/>
      <c r="EG62" s="580"/>
      <c r="EH62" s="580"/>
      <c r="EI62" s="580"/>
      <c r="EJ62" s="580"/>
      <c r="EK62" s="580"/>
      <c r="EL62" s="580"/>
      <c r="EM62" s="580"/>
      <c r="EN62" s="580"/>
      <c r="EO62" s="580"/>
      <c r="EP62" s="580"/>
      <c r="EQ62" s="580"/>
      <c r="ER62" s="580"/>
      <c r="ES62" s="580"/>
      <c r="ET62" s="580"/>
      <c r="EU62" s="580"/>
      <c r="EV62" s="580"/>
      <c r="EW62" s="580"/>
      <c r="EX62" s="580"/>
      <c r="EY62" s="580"/>
      <c r="EZ62" s="580"/>
      <c r="FA62" s="580"/>
      <c r="FB62" s="580"/>
      <c r="FC62" s="580"/>
      <c r="FD62" s="580"/>
      <c r="FE62" s="580"/>
      <c r="FF62" s="580"/>
      <c r="FG62" s="580"/>
      <c r="FH62" s="580"/>
      <c r="FI62" s="580"/>
      <c r="FJ62" s="580"/>
      <c r="FK62" s="580"/>
      <c r="FL62" s="580"/>
      <c r="FM62" s="580"/>
      <c r="FN62" s="580"/>
      <c r="FO62" s="580"/>
      <c r="FP62" s="580"/>
      <c r="FQ62" s="580"/>
      <c r="FR62" s="580"/>
      <c r="FS62" s="580"/>
      <c r="FT62" s="580"/>
      <c r="FU62" s="580"/>
      <c r="FV62" s="580"/>
      <c r="FW62" s="580"/>
      <c r="FX62" s="580"/>
      <c r="FY62" s="580"/>
      <c r="FZ62" s="580"/>
      <c r="GA62" s="580"/>
      <c r="GB62" s="580"/>
      <c r="GC62" s="580"/>
      <c r="GD62" s="580"/>
      <c r="GE62" s="580"/>
      <c r="GF62" s="580"/>
      <c r="GG62" s="580"/>
      <c r="GH62" s="580"/>
      <c r="GI62" s="580"/>
      <c r="GJ62" s="580"/>
      <c r="GK62" s="580"/>
      <c r="GL62" s="580"/>
      <c r="GM62" s="580"/>
      <c r="GN62" s="580"/>
      <c r="GO62" s="580"/>
      <c r="GP62" s="580"/>
      <c r="GQ62" s="580"/>
      <c r="GR62" s="580"/>
      <c r="GS62" s="580"/>
      <c r="GT62" s="580"/>
      <c r="GU62" s="580"/>
      <c r="GV62" s="580"/>
      <c r="GW62" s="580"/>
      <c r="GX62" s="580"/>
      <c r="GY62" s="580"/>
      <c r="GZ62" s="580"/>
      <c r="HA62" s="580"/>
      <c r="HB62" s="580"/>
      <c r="HC62" s="580"/>
      <c r="HD62" s="580"/>
      <c r="HE62" s="580"/>
      <c r="HF62" s="580"/>
      <c r="HG62" s="580"/>
      <c r="HH62" s="580"/>
      <c r="HI62" s="580"/>
      <c r="HJ62" s="580"/>
      <c r="HK62" s="580"/>
      <c r="HL62" s="580"/>
      <c r="HM62" s="580"/>
      <c r="HN62" s="580"/>
      <c r="HO62" s="580"/>
      <c r="HP62" s="580"/>
      <c r="HQ62" s="580"/>
      <c r="HR62" s="580"/>
      <c r="HS62" s="580"/>
      <c r="HT62" s="580"/>
      <c r="HU62" s="580"/>
      <c r="HV62" s="580"/>
      <c r="HW62" s="580"/>
      <c r="HX62" s="580"/>
      <c r="HY62" s="580"/>
      <c r="HZ62" s="580"/>
      <c r="IA62" s="580"/>
      <c r="IB62" s="580"/>
      <c r="IC62" s="580"/>
      <c r="ID62" s="580"/>
      <c r="IE62" s="580"/>
      <c r="IF62" s="580"/>
      <c r="IG62" s="580"/>
      <c r="IH62" s="580"/>
      <c r="II62" s="580"/>
      <c r="IJ62" s="580"/>
      <c r="IK62" s="580"/>
      <c r="IL62" s="580"/>
    </row>
    <row r="63" spans="1:246" ht="24" customHeight="1">
      <c r="A63" s="1318" t="s">
        <v>268</v>
      </c>
      <c r="B63" s="1255"/>
      <c r="C63" s="1255"/>
      <c r="D63" s="1255"/>
      <c r="E63" s="1319"/>
      <c r="F63" s="36"/>
      <c r="G63" s="1673"/>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c r="AI63" s="1684"/>
      <c r="AJ63" s="1684"/>
      <c r="AK63" s="1684"/>
      <c r="AL63" s="1685"/>
      <c r="AM63" s="777"/>
      <c r="AN63" s="777"/>
      <c r="AO63" s="777"/>
      <c r="AP63" s="777"/>
      <c r="AQ63" s="777"/>
      <c r="AR63" s="777"/>
      <c r="AS63" s="777"/>
      <c r="AT63" s="777"/>
      <c r="AU63" s="759"/>
      <c r="AV63" s="759"/>
      <c r="AW63" s="759"/>
      <c r="AX63" s="759"/>
      <c r="AY63" s="777"/>
      <c r="AZ63" s="777"/>
      <c r="BA63" s="777"/>
      <c r="BB63" s="777"/>
      <c r="BC63" s="43"/>
      <c r="BD63" s="131"/>
      <c r="BE63" s="20"/>
      <c r="BF63" s="591"/>
      <c r="BG63" s="20"/>
      <c r="BH63" s="129"/>
      <c r="BI63" s="20"/>
      <c r="BJ63" s="20"/>
      <c r="BK63" s="20"/>
      <c r="BL63" s="941"/>
      <c r="BM63" s="771"/>
      <c r="BN63" s="771"/>
      <c r="BO63" s="771"/>
      <c r="BP63" s="771"/>
      <c r="BQ63" s="771"/>
      <c r="BR63" s="771"/>
      <c r="BS63" s="771"/>
      <c r="BT63" s="771"/>
      <c r="BU63" s="20"/>
      <c r="BV63" s="20"/>
      <c r="BW63" s="20"/>
      <c r="BX63" s="20"/>
      <c r="BY63" s="20"/>
      <c r="BZ63" s="20"/>
      <c r="CA63" s="20"/>
      <c r="CB63" s="20"/>
      <c r="CC63" s="20"/>
      <c r="CD63" s="20"/>
      <c r="CE63" s="20"/>
      <c r="CF63" s="20"/>
      <c r="CG63" s="20"/>
      <c r="CH63" s="20"/>
      <c r="CI63" s="20"/>
      <c r="CJ63" s="20"/>
      <c r="CK63" s="39"/>
      <c r="CL63" s="23"/>
      <c r="CM63" s="941"/>
      <c r="CN63" s="941"/>
      <c r="CO63" s="20"/>
      <c r="CP63" s="20"/>
      <c r="CQ63" s="20"/>
      <c r="CR63" s="20"/>
      <c r="CS63" s="20"/>
      <c r="CT63" s="771"/>
      <c r="CU63" s="39"/>
      <c r="CV63" s="941"/>
      <c r="CW63" s="590"/>
      <c r="CX63" s="590"/>
      <c r="CY63" s="941"/>
      <c r="CZ63" s="580"/>
      <c r="DA63" s="580"/>
      <c r="DB63" s="580"/>
      <c r="DC63" s="580"/>
      <c r="DD63" s="580"/>
      <c r="DE63" s="580"/>
      <c r="DF63" s="580"/>
      <c r="DG63" s="580"/>
      <c r="DH63" s="580"/>
      <c r="DI63" s="580"/>
      <c r="DJ63" s="580"/>
      <c r="DK63" s="580"/>
      <c r="DL63" s="580"/>
      <c r="DM63" s="580"/>
      <c r="DN63" s="580"/>
      <c r="DO63" s="580"/>
      <c r="DP63" s="580"/>
      <c r="DQ63" s="580"/>
      <c r="DR63" s="580"/>
      <c r="DS63" s="580"/>
      <c r="DT63" s="580"/>
      <c r="DU63" s="580"/>
      <c r="DV63" s="580"/>
      <c r="DW63" s="580"/>
      <c r="DX63" s="580"/>
      <c r="DY63" s="580"/>
      <c r="DZ63" s="580"/>
      <c r="EA63" s="580"/>
      <c r="EB63" s="580"/>
      <c r="EC63" s="580"/>
      <c r="ED63" s="580"/>
      <c r="EE63" s="580"/>
      <c r="EF63" s="580"/>
      <c r="EG63" s="580"/>
      <c r="EH63" s="580"/>
      <c r="EI63" s="580"/>
      <c r="EJ63" s="580"/>
      <c r="EK63" s="580"/>
      <c r="EL63" s="580"/>
      <c r="EM63" s="580"/>
      <c r="EN63" s="580"/>
      <c r="EO63" s="580"/>
      <c r="EP63" s="580"/>
      <c r="EQ63" s="580"/>
      <c r="ER63" s="580"/>
      <c r="ES63" s="580"/>
      <c r="ET63" s="580"/>
      <c r="EU63" s="580"/>
      <c r="EV63" s="580"/>
      <c r="EW63" s="580"/>
      <c r="EX63" s="580"/>
      <c r="EY63" s="580"/>
      <c r="EZ63" s="580"/>
      <c r="FA63" s="580"/>
      <c r="FB63" s="580"/>
      <c r="FC63" s="580"/>
      <c r="FD63" s="580"/>
      <c r="FE63" s="580"/>
      <c r="FF63" s="580"/>
      <c r="FG63" s="580"/>
      <c r="FH63" s="580"/>
      <c r="FI63" s="580"/>
      <c r="FJ63" s="580"/>
      <c r="FK63" s="580"/>
      <c r="FL63" s="580"/>
      <c r="FM63" s="580"/>
      <c r="FN63" s="580"/>
      <c r="FO63" s="580"/>
      <c r="FP63" s="580"/>
      <c r="FQ63" s="580"/>
      <c r="FR63" s="580"/>
      <c r="FS63" s="580"/>
      <c r="FT63" s="580"/>
      <c r="FU63" s="580"/>
      <c r="FV63" s="580"/>
      <c r="FW63" s="580"/>
      <c r="FX63" s="580"/>
      <c r="FY63" s="580"/>
      <c r="FZ63" s="580"/>
      <c r="GA63" s="580"/>
      <c r="GB63" s="580"/>
      <c r="GC63" s="580"/>
      <c r="GD63" s="580"/>
      <c r="GE63" s="580"/>
      <c r="GF63" s="580"/>
      <c r="GG63" s="580"/>
      <c r="GH63" s="580"/>
      <c r="GI63" s="580"/>
      <c r="GJ63" s="580"/>
      <c r="GK63" s="580"/>
      <c r="GL63" s="580"/>
      <c r="GM63" s="580"/>
      <c r="GN63" s="580"/>
      <c r="GO63" s="580"/>
      <c r="GP63" s="580"/>
      <c r="GQ63" s="580"/>
      <c r="GR63" s="580"/>
      <c r="GS63" s="580"/>
      <c r="GT63" s="580"/>
      <c r="GU63" s="580"/>
      <c r="GV63" s="580"/>
      <c r="GW63" s="580"/>
      <c r="GX63" s="580"/>
      <c r="GY63" s="580"/>
      <c r="GZ63" s="580"/>
      <c r="HA63" s="580"/>
      <c r="HB63" s="580"/>
      <c r="HC63" s="580"/>
      <c r="HD63" s="580"/>
      <c r="HE63" s="580"/>
      <c r="HF63" s="580"/>
      <c r="HG63" s="580"/>
      <c r="HH63" s="580"/>
      <c r="HI63" s="580"/>
      <c r="HJ63" s="580"/>
      <c r="HK63" s="580"/>
      <c r="HL63" s="580"/>
      <c r="HM63" s="580"/>
      <c r="HN63" s="580"/>
      <c r="HO63" s="580"/>
      <c r="HP63" s="580"/>
      <c r="HQ63" s="580"/>
      <c r="HR63" s="580"/>
      <c r="HS63" s="580"/>
      <c r="HT63" s="580"/>
      <c r="HU63" s="580"/>
      <c r="HV63" s="580"/>
      <c r="HW63" s="580"/>
      <c r="HX63" s="580"/>
      <c r="HY63" s="580"/>
      <c r="HZ63" s="580"/>
      <c r="IA63" s="580"/>
      <c r="IB63" s="580"/>
      <c r="IC63" s="580"/>
      <c r="ID63" s="580"/>
      <c r="IE63" s="580"/>
      <c r="IF63" s="580"/>
      <c r="IG63" s="580"/>
      <c r="IH63" s="580"/>
      <c r="II63" s="580"/>
      <c r="IJ63" s="580"/>
      <c r="IK63" s="580"/>
      <c r="IL63" s="580"/>
    </row>
    <row r="64" spans="1:246" s="19" customFormat="1" ht="24" customHeight="1">
      <c r="A64" s="1318" t="s">
        <v>52</v>
      </c>
      <c r="B64" s="1255"/>
      <c r="C64" s="1255"/>
      <c r="D64" s="1255"/>
      <c r="E64" s="1319"/>
      <c r="F64" s="36"/>
      <c r="G64" s="1673"/>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c r="AI64" s="1684"/>
      <c r="AJ64" s="1684"/>
      <c r="AK64" s="1684"/>
      <c r="AL64" s="1685"/>
      <c r="AM64" s="777"/>
      <c r="AN64" s="777"/>
      <c r="AO64" s="777"/>
      <c r="AP64" s="777"/>
      <c r="AQ64" s="777"/>
      <c r="AR64" s="777"/>
      <c r="AS64" s="777"/>
      <c r="AT64" s="777"/>
      <c r="AU64" s="785"/>
      <c r="AV64" s="785"/>
      <c r="AW64" s="785"/>
      <c r="AX64" s="785"/>
      <c r="AY64" s="777"/>
      <c r="AZ64" s="777"/>
      <c r="BA64" s="777"/>
      <c r="BB64" s="777"/>
      <c r="BC64" s="43"/>
      <c r="BD64" s="131"/>
      <c r="BE64" s="20"/>
      <c r="BF64" s="591"/>
      <c r="BG64" s="20"/>
      <c r="BH64" s="129"/>
      <c r="BI64" s="20"/>
      <c r="BJ64" s="20"/>
      <c r="BK64" s="20"/>
      <c r="BL64" s="941"/>
      <c r="BM64" s="771"/>
      <c r="BN64" s="771"/>
      <c r="BO64" s="771"/>
      <c r="BP64" s="771"/>
      <c r="BQ64" s="771"/>
      <c r="BR64" s="771"/>
      <c r="BS64" s="771"/>
      <c r="BT64" s="771"/>
      <c r="BU64" s="20"/>
      <c r="BV64" s="20"/>
      <c r="BW64" s="20"/>
      <c r="BX64" s="20"/>
      <c r="BY64" s="20"/>
      <c r="BZ64" s="20"/>
      <c r="CA64" s="20"/>
      <c r="CB64" s="20"/>
      <c r="CC64" s="20"/>
      <c r="CD64" s="20"/>
      <c r="CE64" s="20"/>
      <c r="CF64" s="20"/>
      <c r="CG64" s="20"/>
      <c r="CH64" s="20"/>
      <c r="CI64" s="20"/>
      <c r="CJ64" s="20"/>
      <c r="CK64" s="39"/>
      <c r="CL64" s="23"/>
      <c r="CM64" s="941"/>
      <c r="CN64" s="941"/>
      <c r="CO64" s="20"/>
      <c r="CP64" s="20"/>
      <c r="CQ64" s="20"/>
      <c r="CR64" s="20"/>
      <c r="CS64" s="20"/>
      <c r="CT64" s="771"/>
      <c r="CU64" s="941"/>
      <c r="CV64" s="941"/>
      <c r="CW64" s="23"/>
      <c r="CX64" s="23"/>
      <c r="CY64" s="941"/>
      <c r="CZ64" s="580"/>
      <c r="DA64" s="580"/>
      <c r="DB64" s="580"/>
      <c r="DC64" s="580"/>
      <c r="DD64" s="580"/>
      <c r="DE64" s="580"/>
      <c r="DF64" s="580"/>
      <c r="DG64" s="580"/>
      <c r="DH64" s="580"/>
      <c r="DI64" s="580"/>
      <c r="DJ64" s="580"/>
      <c r="DK64" s="580"/>
      <c r="DL64" s="580"/>
      <c r="DM64" s="580"/>
      <c r="DN64" s="580"/>
      <c r="DO64" s="580"/>
      <c r="DP64" s="580"/>
      <c r="DQ64" s="580"/>
      <c r="DR64" s="580"/>
      <c r="DS64" s="580"/>
      <c r="DT64" s="580"/>
      <c r="DU64" s="580"/>
      <c r="DV64" s="580"/>
      <c r="DW64" s="580"/>
      <c r="DX64" s="580"/>
      <c r="DY64" s="580"/>
      <c r="DZ64" s="580"/>
      <c r="EA64" s="580"/>
      <c r="EB64" s="580"/>
      <c r="EC64" s="580"/>
      <c r="ED64" s="580"/>
      <c r="EE64" s="580"/>
      <c r="EF64" s="580"/>
      <c r="EG64" s="580"/>
      <c r="EH64" s="580"/>
      <c r="EI64" s="580"/>
      <c r="EJ64" s="580"/>
      <c r="EK64" s="580"/>
      <c r="EL64" s="580"/>
      <c r="EM64" s="580"/>
      <c r="EN64" s="580"/>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row>
    <row r="65" spans="1:246" ht="33.75" customHeight="1">
      <c r="A65" s="1318" t="s">
        <v>269</v>
      </c>
      <c r="B65" s="1255"/>
      <c r="C65" s="1255"/>
      <c r="D65" s="1255"/>
      <c r="E65" s="1319"/>
      <c r="F65" s="36"/>
      <c r="G65" s="1673"/>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1684"/>
      <c r="AJ65" s="1684"/>
      <c r="AK65" s="1684"/>
      <c r="AL65" s="1685"/>
      <c r="AM65" s="777"/>
      <c r="AN65" s="777"/>
      <c r="AO65" s="777"/>
      <c r="AP65" s="777"/>
      <c r="AQ65" s="777"/>
      <c r="AR65" s="777"/>
      <c r="AS65" s="777"/>
      <c r="AT65" s="777"/>
      <c r="AU65" s="759"/>
      <c r="AV65" s="759"/>
      <c r="AW65" s="759"/>
      <c r="AX65" s="759"/>
      <c r="AY65" s="777"/>
      <c r="AZ65" s="777"/>
      <c r="BA65" s="777"/>
      <c r="BB65" s="777"/>
      <c r="BC65" s="43"/>
      <c r="BD65" s="131"/>
      <c r="BE65" s="20"/>
      <c r="BF65" s="591"/>
      <c r="BG65" s="20"/>
      <c r="BH65" s="129"/>
      <c r="BI65" s="20"/>
      <c r="BJ65" s="20"/>
      <c r="BK65" s="20"/>
      <c r="BL65" s="941"/>
      <c r="BM65" s="771"/>
      <c r="BN65" s="771"/>
      <c r="BO65" s="771"/>
      <c r="BP65" s="771"/>
      <c r="BQ65" s="771"/>
      <c r="BR65" s="771"/>
      <c r="BS65" s="771"/>
      <c r="BT65" s="771"/>
      <c r="BU65" s="20"/>
      <c r="BV65" s="20"/>
      <c r="BW65" s="20"/>
      <c r="BX65" s="20"/>
      <c r="BY65" s="20"/>
      <c r="BZ65" s="20"/>
      <c r="CA65" s="20"/>
      <c r="CB65" s="20"/>
      <c r="CC65" s="20"/>
      <c r="CD65" s="20"/>
      <c r="CE65" s="20"/>
      <c r="CF65" s="20"/>
      <c r="CG65" s="20"/>
      <c r="CH65" s="20"/>
      <c r="CI65" s="20"/>
      <c r="CJ65" s="20"/>
      <c r="CK65" s="20"/>
      <c r="CL65" s="39"/>
      <c r="CM65" s="783"/>
      <c r="CN65" s="20"/>
      <c r="CO65" s="20"/>
      <c r="CP65" s="20"/>
      <c r="CQ65" s="20"/>
      <c r="CR65" s="20"/>
      <c r="CS65" s="20"/>
      <c r="CT65" s="771"/>
      <c r="CU65" s="941"/>
      <c r="CV65" s="20"/>
      <c r="CW65" s="20"/>
      <c r="CX65" s="20"/>
      <c r="CY65" s="941"/>
      <c r="CZ65" s="580"/>
      <c r="DA65" s="580"/>
      <c r="DB65" s="580"/>
      <c r="DC65" s="580"/>
      <c r="DD65" s="580"/>
      <c r="DE65" s="580"/>
      <c r="DF65" s="580"/>
      <c r="DG65" s="580"/>
      <c r="DH65" s="580"/>
      <c r="DI65" s="580"/>
      <c r="DJ65" s="580"/>
      <c r="DK65" s="580"/>
      <c r="DL65" s="580"/>
      <c r="DM65" s="580"/>
      <c r="DN65" s="580"/>
      <c r="DO65" s="580"/>
      <c r="DP65" s="580"/>
      <c r="DQ65" s="580"/>
      <c r="DR65" s="580"/>
      <c r="DS65" s="580"/>
      <c r="DT65" s="580"/>
      <c r="DU65" s="580"/>
      <c r="DV65" s="580"/>
      <c r="DW65" s="580"/>
      <c r="DX65" s="580"/>
      <c r="DY65" s="580"/>
      <c r="DZ65" s="580"/>
      <c r="EA65" s="580"/>
      <c r="EB65" s="580"/>
      <c r="EC65" s="580"/>
      <c r="ED65" s="580"/>
      <c r="EE65" s="580"/>
      <c r="EF65" s="580"/>
      <c r="EG65" s="580"/>
      <c r="EH65" s="580"/>
      <c r="EI65" s="580"/>
      <c r="EJ65" s="580"/>
      <c r="EK65" s="580"/>
      <c r="EL65" s="580"/>
      <c r="EM65" s="580"/>
      <c r="EN65" s="580"/>
      <c r="EO65" s="580"/>
      <c r="EP65" s="580"/>
      <c r="EQ65" s="580"/>
      <c r="ER65" s="580"/>
      <c r="ES65" s="580"/>
      <c r="ET65" s="580"/>
      <c r="EU65" s="580"/>
      <c r="EV65" s="580"/>
      <c r="EW65" s="580"/>
      <c r="EX65" s="580"/>
      <c r="EY65" s="580"/>
      <c r="EZ65" s="580"/>
      <c r="FA65" s="580"/>
      <c r="FB65" s="580"/>
      <c r="FC65" s="580"/>
      <c r="FD65" s="580"/>
      <c r="FE65" s="580"/>
      <c r="FF65" s="580"/>
      <c r="FG65" s="580"/>
      <c r="FH65" s="580"/>
      <c r="FI65" s="580"/>
      <c r="FJ65" s="580"/>
      <c r="FK65" s="580"/>
      <c r="FL65" s="580"/>
      <c r="FM65" s="580"/>
      <c r="FN65" s="580"/>
      <c r="FO65" s="580"/>
      <c r="FP65" s="580"/>
      <c r="FQ65" s="580"/>
      <c r="FR65" s="580"/>
      <c r="FS65" s="580"/>
      <c r="FT65" s="580"/>
      <c r="FU65" s="580"/>
      <c r="FV65" s="580"/>
      <c r="FW65" s="580"/>
      <c r="FX65" s="580"/>
      <c r="FY65" s="580"/>
      <c r="FZ65" s="580"/>
      <c r="GA65" s="580"/>
      <c r="GB65" s="580"/>
      <c r="GC65" s="580"/>
      <c r="GD65" s="580"/>
      <c r="GE65" s="580"/>
      <c r="GF65" s="580"/>
      <c r="GG65" s="580"/>
      <c r="GH65" s="580"/>
      <c r="GI65" s="580"/>
      <c r="GJ65" s="580"/>
      <c r="GK65" s="580"/>
      <c r="GL65" s="580"/>
      <c r="GM65" s="580"/>
      <c r="GN65" s="580"/>
      <c r="GO65" s="580"/>
      <c r="GP65" s="580"/>
      <c r="GQ65" s="580"/>
      <c r="GR65" s="580"/>
      <c r="GS65" s="580"/>
      <c r="GT65" s="580"/>
      <c r="GU65" s="580"/>
      <c r="GV65" s="580"/>
      <c r="GW65" s="580"/>
      <c r="GX65" s="580"/>
      <c r="GY65" s="580"/>
      <c r="GZ65" s="580"/>
      <c r="HA65" s="580"/>
      <c r="HB65" s="580"/>
      <c r="HC65" s="580"/>
      <c r="HD65" s="580"/>
      <c r="HE65" s="580"/>
      <c r="HF65" s="580"/>
      <c r="HG65" s="580"/>
      <c r="HH65" s="580"/>
      <c r="HI65" s="580"/>
      <c r="HJ65" s="580"/>
      <c r="HK65" s="580"/>
      <c r="HL65" s="580"/>
      <c r="HM65" s="580"/>
      <c r="HN65" s="580"/>
      <c r="HO65" s="580"/>
      <c r="HP65" s="580"/>
      <c r="HQ65" s="580"/>
      <c r="HR65" s="580"/>
      <c r="HS65" s="580"/>
      <c r="HT65" s="580"/>
      <c r="HU65" s="580"/>
      <c r="HV65" s="580"/>
      <c r="HW65" s="580"/>
      <c r="HX65" s="580"/>
      <c r="HY65" s="580"/>
      <c r="HZ65" s="580"/>
      <c r="IA65" s="580"/>
      <c r="IB65" s="580"/>
      <c r="IC65" s="580"/>
      <c r="ID65" s="580"/>
      <c r="IE65" s="580"/>
      <c r="IF65" s="580"/>
      <c r="IG65" s="580"/>
      <c r="IH65" s="580"/>
      <c r="II65" s="580"/>
      <c r="IJ65" s="580"/>
      <c r="IK65" s="580"/>
      <c r="IL65" s="580"/>
    </row>
    <row r="66" spans="1:246" ht="24" customHeight="1">
      <c r="A66" s="1318" t="s">
        <v>270</v>
      </c>
      <c r="B66" s="1255"/>
      <c r="C66" s="1255"/>
      <c r="D66" s="1255"/>
      <c r="E66" s="1319"/>
      <c r="F66" s="36"/>
      <c r="G66" s="1673"/>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1684"/>
      <c r="AJ66" s="1684"/>
      <c r="AK66" s="1684"/>
      <c r="AL66" s="1685"/>
      <c r="AM66" s="777"/>
      <c r="AN66" s="777"/>
      <c r="AO66" s="777"/>
      <c r="AP66" s="777"/>
      <c r="AQ66" s="777"/>
      <c r="AR66" s="777"/>
      <c r="AS66" s="777"/>
      <c r="AT66" s="777"/>
      <c r="AU66" s="759"/>
      <c r="AV66" s="759"/>
      <c r="AW66" s="759"/>
      <c r="AX66" s="759"/>
      <c r="AY66" s="777"/>
      <c r="AZ66" s="777"/>
      <c r="BA66" s="777"/>
      <c r="BB66" s="777"/>
      <c r="BC66" s="43"/>
      <c r="BD66" s="131"/>
      <c r="BE66" s="20"/>
      <c r="BF66" s="591"/>
      <c r="BG66" s="20"/>
      <c r="BH66" s="129"/>
      <c r="BI66" s="20"/>
      <c r="BJ66" s="20"/>
      <c r="BK66" s="20"/>
      <c r="BL66" s="941"/>
      <c r="BM66" s="771"/>
      <c r="BN66" s="771"/>
      <c r="BO66" s="771"/>
      <c r="BP66" s="771"/>
      <c r="BQ66" s="771"/>
      <c r="BR66" s="771"/>
      <c r="BS66" s="771"/>
      <c r="BT66" s="771"/>
      <c r="BU66" s="20"/>
      <c r="BV66" s="20"/>
      <c r="BW66" s="20"/>
      <c r="BX66" s="20"/>
      <c r="BY66" s="20"/>
      <c r="BZ66" s="20"/>
      <c r="CA66" s="20"/>
      <c r="CB66" s="20"/>
      <c r="CC66" s="20"/>
      <c r="CD66" s="20"/>
      <c r="CE66" s="20"/>
      <c r="CF66" s="20"/>
      <c r="CG66" s="20"/>
      <c r="CH66" s="20"/>
      <c r="CI66" s="20"/>
      <c r="CJ66" s="20"/>
      <c r="CK66" s="20"/>
      <c r="CL66" s="39"/>
      <c r="CM66" s="783"/>
      <c r="CN66" s="20"/>
      <c r="CO66" s="20"/>
      <c r="CP66" s="20"/>
      <c r="CQ66" s="20"/>
      <c r="CR66" s="20"/>
      <c r="CS66" s="20"/>
      <c r="CT66" s="771"/>
      <c r="CU66" s="941"/>
      <c r="CV66" s="20"/>
      <c r="CW66" s="20"/>
      <c r="CX66" s="20"/>
      <c r="CY66" s="941"/>
      <c r="CZ66" s="580"/>
      <c r="DA66" s="580"/>
      <c r="DB66" s="580"/>
      <c r="DC66" s="580"/>
      <c r="DD66" s="580"/>
      <c r="DE66" s="580"/>
      <c r="DF66" s="580"/>
      <c r="DG66" s="580"/>
      <c r="DH66" s="580"/>
      <c r="DI66" s="580"/>
      <c r="DJ66" s="580"/>
      <c r="DK66" s="580"/>
      <c r="DL66" s="580"/>
      <c r="DM66" s="580"/>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80"/>
      <c r="EY66" s="580"/>
      <c r="EZ66" s="580"/>
      <c r="FA66" s="580"/>
      <c r="FB66" s="580"/>
      <c r="FC66" s="580"/>
      <c r="FD66" s="580"/>
      <c r="FE66" s="580"/>
      <c r="FF66" s="580"/>
      <c r="FG66" s="580"/>
      <c r="FH66" s="580"/>
      <c r="FI66" s="580"/>
      <c r="FJ66" s="580"/>
      <c r="FK66" s="580"/>
      <c r="FL66" s="580"/>
      <c r="FM66" s="580"/>
      <c r="FN66" s="580"/>
      <c r="FO66" s="580"/>
      <c r="FP66" s="580"/>
      <c r="FQ66" s="580"/>
      <c r="FR66" s="580"/>
      <c r="FS66" s="580"/>
      <c r="FT66" s="580"/>
      <c r="FU66" s="580"/>
      <c r="FV66" s="580"/>
      <c r="FW66" s="580"/>
      <c r="FX66" s="580"/>
      <c r="FY66" s="580"/>
      <c r="FZ66" s="580"/>
      <c r="GA66" s="580"/>
      <c r="GB66" s="580"/>
      <c r="GC66" s="580"/>
      <c r="GD66" s="580"/>
      <c r="GE66" s="580"/>
      <c r="GF66" s="580"/>
      <c r="GG66" s="580"/>
      <c r="GH66" s="580"/>
      <c r="GI66" s="580"/>
      <c r="GJ66" s="580"/>
      <c r="GK66" s="580"/>
      <c r="GL66" s="580"/>
      <c r="GM66" s="580"/>
      <c r="GN66" s="580"/>
      <c r="GO66" s="580"/>
      <c r="GP66" s="580"/>
      <c r="GQ66" s="580"/>
      <c r="GR66" s="580"/>
      <c r="GS66" s="580"/>
      <c r="GT66" s="580"/>
      <c r="GU66" s="580"/>
      <c r="GV66" s="580"/>
      <c r="GW66" s="580"/>
      <c r="GX66" s="580"/>
      <c r="GY66" s="580"/>
      <c r="GZ66" s="580"/>
      <c r="HA66" s="580"/>
      <c r="HB66" s="580"/>
      <c r="HC66" s="580"/>
      <c r="HD66" s="580"/>
      <c r="HE66" s="580"/>
      <c r="HF66" s="580"/>
      <c r="HG66" s="580"/>
      <c r="HH66" s="580"/>
      <c r="HI66" s="580"/>
      <c r="HJ66" s="580"/>
      <c r="HK66" s="580"/>
      <c r="HL66" s="580"/>
      <c r="HM66" s="580"/>
      <c r="HN66" s="580"/>
      <c r="HO66" s="580"/>
      <c r="HP66" s="580"/>
      <c r="HQ66" s="580"/>
      <c r="HR66" s="580"/>
      <c r="HS66" s="580"/>
      <c r="HT66" s="580"/>
      <c r="HU66" s="580"/>
      <c r="HV66" s="580"/>
      <c r="HW66" s="580"/>
      <c r="HX66" s="580"/>
      <c r="HY66" s="580"/>
      <c r="HZ66" s="580"/>
      <c r="IA66" s="580"/>
      <c r="IB66" s="580"/>
      <c r="IC66" s="580"/>
      <c r="ID66" s="580"/>
      <c r="IE66" s="580"/>
      <c r="IF66" s="580"/>
      <c r="IG66" s="580"/>
      <c r="IH66" s="580"/>
      <c r="II66" s="580"/>
      <c r="IJ66" s="580"/>
      <c r="IK66" s="580"/>
      <c r="IL66" s="580"/>
    </row>
    <row r="67" spans="1:246" ht="24" customHeight="1" thickBot="1">
      <c r="A67" s="1715"/>
      <c r="B67" s="1716"/>
      <c r="C67" s="1716"/>
      <c r="D67" s="1716"/>
      <c r="E67" s="1717"/>
      <c r="F67" s="157">
        <f>SUM(F60:F66)</f>
        <v>0</v>
      </c>
      <c r="G67" s="1673"/>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c r="AL67" s="1685"/>
      <c r="AM67" s="777"/>
      <c r="AN67" s="777"/>
      <c r="AO67" s="777"/>
      <c r="AP67" s="777"/>
      <c r="AQ67" s="777"/>
      <c r="AR67" s="777"/>
      <c r="AS67" s="777"/>
      <c r="AT67" s="777"/>
      <c r="AU67" s="759"/>
      <c r="AV67" s="759"/>
      <c r="AW67" s="759"/>
      <c r="AX67" s="759"/>
      <c r="AY67" s="777"/>
      <c r="AZ67" s="777"/>
      <c r="BA67" s="777"/>
      <c r="BB67" s="777"/>
      <c r="BC67" s="43"/>
      <c r="BD67" s="131"/>
      <c r="BE67" s="20"/>
      <c r="BF67" s="591"/>
      <c r="BG67" s="20"/>
      <c r="BH67" s="129"/>
      <c r="BI67" s="20"/>
      <c r="BJ67" s="20"/>
      <c r="BK67" s="20"/>
      <c r="BL67" s="941"/>
      <c r="BM67" s="771"/>
      <c r="BN67" s="771"/>
      <c r="BO67" s="771"/>
      <c r="BP67" s="771"/>
      <c r="BQ67" s="771"/>
      <c r="BR67" s="771"/>
      <c r="BS67" s="771"/>
      <c r="BT67" s="771"/>
      <c r="BU67" s="20"/>
      <c r="BV67" s="20"/>
      <c r="BW67" s="20"/>
      <c r="BX67" s="20"/>
      <c r="BY67" s="20"/>
      <c r="BZ67" s="20"/>
      <c r="CA67" s="20"/>
      <c r="CB67" s="20"/>
      <c r="CC67" s="20"/>
      <c r="CD67" s="20"/>
      <c r="CE67" s="20"/>
      <c r="CF67" s="20"/>
      <c r="CG67" s="20"/>
      <c r="CH67" s="20"/>
      <c r="CI67" s="20"/>
      <c r="CJ67" s="20"/>
      <c r="CK67" s="20"/>
      <c r="CL67" s="39"/>
      <c r="CM67" s="783"/>
      <c r="CN67" s="20"/>
      <c r="CO67" s="20"/>
      <c r="CP67" s="20"/>
      <c r="CQ67" s="20"/>
      <c r="CR67" s="20"/>
      <c r="CS67" s="20"/>
      <c r="CT67" s="771"/>
      <c r="CU67" s="941"/>
      <c r="CV67" s="20"/>
      <c r="CW67" s="20"/>
      <c r="CX67" s="20"/>
      <c r="CY67" s="941"/>
      <c r="CZ67" s="580"/>
      <c r="DA67" s="580"/>
      <c r="DB67" s="580"/>
      <c r="DC67" s="580"/>
      <c r="DD67" s="580"/>
      <c r="DE67" s="580"/>
      <c r="DF67" s="580"/>
      <c r="DG67" s="580"/>
      <c r="DH67" s="580"/>
      <c r="DI67" s="580"/>
      <c r="DJ67" s="580"/>
      <c r="DK67" s="580"/>
      <c r="DL67" s="580"/>
      <c r="DM67" s="580"/>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80"/>
      <c r="EY67" s="580"/>
      <c r="EZ67" s="580"/>
      <c r="FA67" s="580"/>
      <c r="FB67" s="580"/>
      <c r="FC67" s="580"/>
      <c r="FD67" s="580"/>
      <c r="FE67" s="580"/>
      <c r="FF67" s="580"/>
      <c r="FG67" s="580"/>
      <c r="FH67" s="580"/>
      <c r="FI67" s="580"/>
      <c r="FJ67" s="580"/>
      <c r="FK67" s="580"/>
      <c r="FL67" s="580"/>
      <c r="FM67" s="580"/>
      <c r="FN67" s="580"/>
      <c r="FO67" s="580"/>
      <c r="FP67" s="580"/>
      <c r="FQ67" s="580"/>
      <c r="FR67" s="580"/>
      <c r="FS67" s="580"/>
      <c r="FT67" s="580"/>
      <c r="FU67" s="580"/>
      <c r="FV67" s="580"/>
      <c r="FW67" s="580"/>
      <c r="FX67" s="580"/>
      <c r="FY67" s="580"/>
      <c r="FZ67" s="580"/>
      <c r="GA67" s="580"/>
      <c r="GB67" s="580"/>
      <c r="GC67" s="580"/>
      <c r="GD67" s="580"/>
      <c r="GE67" s="580"/>
      <c r="GF67" s="580"/>
      <c r="GG67" s="580"/>
      <c r="GH67" s="580"/>
      <c r="GI67" s="580"/>
      <c r="GJ67" s="580"/>
      <c r="GK67" s="580"/>
      <c r="GL67" s="580"/>
      <c r="GM67" s="580"/>
      <c r="GN67" s="580"/>
      <c r="GO67" s="580"/>
      <c r="GP67" s="580"/>
      <c r="GQ67" s="580"/>
      <c r="GR67" s="580"/>
      <c r="GS67" s="580"/>
      <c r="GT67" s="580"/>
      <c r="GU67" s="580"/>
      <c r="GV67" s="580"/>
      <c r="GW67" s="580"/>
      <c r="GX67" s="580"/>
      <c r="GY67" s="580"/>
      <c r="GZ67" s="580"/>
      <c r="HA67" s="580"/>
      <c r="HB67" s="580"/>
      <c r="HC67" s="580"/>
      <c r="HD67" s="580"/>
      <c r="HE67" s="580"/>
      <c r="HF67" s="580"/>
      <c r="HG67" s="580"/>
      <c r="HH67" s="580"/>
      <c r="HI67" s="580"/>
      <c r="HJ67" s="580"/>
      <c r="HK67" s="580"/>
      <c r="HL67" s="580"/>
      <c r="HM67" s="580"/>
      <c r="HN67" s="580"/>
      <c r="HO67" s="580"/>
      <c r="HP67" s="580"/>
      <c r="HQ67" s="580"/>
      <c r="HR67" s="580"/>
      <c r="HS67" s="580"/>
      <c r="HT67" s="580"/>
      <c r="HU67" s="580"/>
      <c r="HV67" s="580"/>
      <c r="HW67" s="580"/>
      <c r="HX67" s="580"/>
      <c r="HY67" s="580"/>
      <c r="HZ67" s="580"/>
      <c r="IA67" s="580"/>
      <c r="IB67" s="580"/>
      <c r="IC67" s="580"/>
      <c r="ID67" s="580"/>
      <c r="IE67" s="580"/>
      <c r="IF67" s="580"/>
      <c r="IG67" s="580"/>
      <c r="IH67" s="580"/>
      <c r="II67" s="580"/>
      <c r="IJ67" s="580"/>
      <c r="IK67" s="580"/>
      <c r="IL67" s="580"/>
    </row>
    <row r="68" spans="1:246" ht="24" customHeight="1">
      <c r="A68" s="1728" t="s">
        <v>271</v>
      </c>
      <c r="B68" s="1729"/>
      <c r="C68" s="1729"/>
      <c r="D68" s="1729"/>
      <c r="E68" s="1729"/>
      <c r="F68" s="1730"/>
      <c r="G68" s="1673"/>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c r="AL68" s="1685"/>
      <c r="AM68" s="777"/>
      <c r="AN68" s="777"/>
      <c r="AO68" s="777"/>
      <c r="AP68" s="777"/>
      <c r="AQ68" s="777"/>
      <c r="AR68" s="777"/>
      <c r="AS68" s="777"/>
      <c r="AT68" s="777"/>
      <c r="AU68" s="759"/>
      <c r="AV68" s="759"/>
      <c r="AW68" s="759"/>
      <c r="AX68" s="759"/>
      <c r="AY68" s="759"/>
      <c r="AZ68" s="759"/>
      <c r="BA68" s="759"/>
      <c r="BB68" s="759"/>
      <c r="BE68" s="20"/>
      <c r="BF68" s="591"/>
      <c r="BG68" s="20"/>
      <c r="BH68" s="129"/>
      <c r="BI68" s="20"/>
      <c r="BJ68" s="20"/>
      <c r="BK68" s="20"/>
      <c r="BL68" s="941"/>
      <c r="BM68" s="771"/>
      <c r="BN68" s="771"/>
      <c r="BO68" s="771"/>
      <c r="BP68" s="771"/>
      <c r="BQ68" s="771"/>
      <c r="BR68" s="771"/>
      <c r="BS68" s="771"/>
      <c r="BT68" s="771"/>
      <c r="BU68" s="20"/>
      <c r="BV68" s="20"/>
      <c r="BW68" s="20"/>
      <c r="BX68" s="20"/>
      <c r="BY68" s="20"/>
      <c r="BZ68" s="20"/>
      <c r="CA68" s="20"/>
      <c r="CB68" s="20"/>
      <c r="CC68" s="20"/>
      <c r="CD68" s="20"/>
      <c r="CE68" s="20"/>
      <c r="CF68" s="20"/>
      <c r="CG68" s="20"/>
      <c r="CH68" s="20"/>
      <c r="CI68" s="20"/>
      <c r="CJ68" s="20"/>
      <c r="CK68" s="20"/>
      <c r="CL68" s="39"/>
      <c r="CM68" s="783"/>
      <c r="CN68" s="20"/>
      <c r="CO68" s="20"/>
      <c r="CP68" s="20"/>
      <c r="CQ68" s="20"/>
      <c r="CR68" s="20"/>
      <c r="CS68" s="20"/>
      <c r="CT68" s="771"/>
      <c r="CU68" s="941"/>
      <c r="CV68" s="20"/>
      <c r="CW68" s="20"/>
      <c r="CX68" s="20"/>
      <c r="CY68" s="941"/>
      <c r="CZ68" s="580"/>
      <c r="DA68" s="580"/>
      <c r="DB68" s="580"/>
      <c r="DC68" s="580"/>
      <c r="DD68" s="580"/>
      <c r="DE68" s="580"/>
      <c r="DF68" s="580"/>
      <c r="DG68" s="580"/>
      <c r="DH68" s="580"/>
      <c r="DI68" s="580"/>
      <c r="DJ68" s="580"/>
      <c r="DK68" s="580"/>
      <c r="DL68" s="580"/>
      <c r="DM68" s="580"/>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c r="EM68" s="580"/>
      <c r="EN68" s="580"/>
      <c r="EO68" s="580"/>
      <c r="EP68" s="580"/>
      <c r="EQ68" s="580"/>
      <c r="ER68" s="580"/>
      <c r="ES68" s="580"/>
      <c r="ET68" s="580"/>
      <c r="EU68" s="580"/>
      <c r="EV68" s="580"/>
      <c r="EW68" s="580"/>
      <c r="EX68" s="580"/>
      <c r="EY68" s="580"/>
      <c r="EZ68" s="580"/>
      <c r="FA68" s="580"/>
      <c r="FB68" s="580"/>
      <c r="FC68" s="580"/>
      <c r="FD68" s="580"/>
      <c r="FE68" s="580"/>
      <c r="FF68" s="580"/>
      <c r="FG68" s="580"/>
      <c r="FH68" s="580"/>
      <c r="FI68" s="580"/>
      <c r="FJ68" s="580"/>
      <c r="FK68" s="580"/>
      <c r="FL68" s="580"/>
      <c r="FM68" s="580"/>
      <c r="FN68" s="580"/>
      <c r="FO68" s="580"/>
      <c r="FP68" s="580"/>
      <c r="FQ68" s="580"/>
      <c r="FR68" s="580"/>
      <c r="FS68" s="580"/>
      <c r="FT68" s="580"/>
      <c r="FU68" s="580"/>
      <c r="FV68" s="580"/>
      <c r="FW68" s="580"/>
      <c r="FX68" s="580"/>
      <c r="FY68" s="580"/>
      <c r="FZ68" s="580"/>
      <c r="GA68" s="580"/>
      <c r="GB68" s="580"/>
      <c r="GC68" s="580"/>
      <c r="GD68" s="580"/>
      <c r="GE68" s="580"/>
      <c r="GF68" s="580"/>
      <c r="GG68" s="580"/>
      <c r="GH68" s="580"/>
      <c r="GI68" s="580"/>
      <c r="GJ68" s="580"/>
      <c r="GK68" s="580"/>
      <c r="GL68" s="580"/>
      <c r="GM68" s="580"/>
      <c r="GN68" s="580"/>
      <c r="GO68" s="580"/>
      <c r="GP68" s="580"/>
      <c r="GQ68" s="580"/>
      <c r="GR68" s="580"/>
      <c r="GS68" s="580"/>
      <c r="GT68" s="580"/>
      <c r="GU68" s="580"/>
      <c r="GV68" s="580"/>
      <c r="GW68" s="580"/>
      <c r="GX68" s="580"/>
      <c r="GY68" s="580"/>
      <c r="GZ68" s="580"/>
      <c r="HA68" s="580"/>
      <c r="HB68" s="580"/>
      <c r="HC68" s="580"/>
      <c r="HD68" s="580"/>
      <c r="HE68" s="580"/>
      <c r="HF68" s="580"/>
      <c r="HG68" s="580"/>
      <c r="HH68" s="580"/>
      <c r="HI68" s="580"/>
      <c r="HJ68" s="580"/>
      <c r="HK68" s="580"/>
      <c r="HL68" s="580"/>
      <c r="HM68" s="580"/>
      <c r="HN68" s="580"/>
      <c r="HO68" s="580"/>
      <c r="HP68" s="580"/>
      <c r="HQ68" s="580"/>
      <c r="HR68" s="580"/>
      <c r="HS68" s="580"/>
      <c r="HT68" s="580"/>
      <c r="HU68" s="580"/>
      <c r="HV68" s="580"/>
      <c r="HW68" s="580"/>
      <c r="HX68" s="580"/>
      <c r="HY68" s="580"/>
      <c r="HZ68" s="580"/>
      <c r="IA68" s="580"/>
      <c r="IB68" s="580"/>
      <c r="IC68" s="580"/>
      <c r="ID68" s="580"/>
      <c r="IE68" s="580"/>
      <c r="IF68" s="580"/>
      <c r="IG68" s="580"/>
      <c r="IH68" s="580"/>
      <c r="II68" s="580"/>
      <c r="IJ68" s="580"/>
      <c r="IK68" s="580"/>
      <c r="IL68" s="580"/>
    </row>
    <row r="69" spans="1:246" ht="24" customHeight="1">
      <c r="A69" s="1738" t="s">
        <v>17</v>
      </c>
      <c r="B69" s="1739"/>
      <c r="C69" s="916"/>
      <c r="D69" s="1736" t="s">
        <v>21</v>
      </c>
      <c r="E69" s="1737"/>
      <c r="F69" s="917"/>
      <c r="G69" s="1673"/>
      <c r="H69" s="1684"/>
      <c r="I69" s="1684"/>
      <c r="J69" s="1684"/>
      <c r="K69" s="1684"/>
      <c r="L69" s="1684"/>
      <c r="M69" s="1684"/>
      <c r="N69" s="1684"/>
      <c r="O69" s="1684"/>
      <c r="P69" s="1684"/>
      <c r="Q69" s="1684"/>
      <c r="R69" s="1684"/>
      <c r="S69" s="1684"/>
      <c r="T69" s="1684"/>
      <c r="U69" s="1684"/>
      <c r="V69" s="1684"/>
      <c r="W69" s="1684"/>
      <c r="X69" s="1684"/>
      <c r="Y69" s="1684"/>
      <c r="Z69" s="1684"/>
      <c r="AA69" s="1684"/>
      <c r="AB69" s="1684"/>
      <c r="AC69" s="1684"/>
      <c r="AD69" s="1684"/>
      <c r="AE69" s="1684"/>
      <c r="AF69" s="1684"/>
      <c r="AG69" s="1684"/>
      <c r="AH69" s="1684"/>
      <c r="AI69" s="1684"/>
      <c r="AJ69" s="1684"/>
      <c r="AK69" s="1684"/>
      <c r="AL69" s="1685"/>
      <c r="AM69" s="777"/>
      <c r="AN69" s="777"/>
      <c r="AO69" s="777"/>
      <c r="AP69" s="777"/>
      <c r="AQ69" s="777"/>
      <c r="AR69" s="777"/>
      <c r="AS69" s="777"/>
      <c r="AT69" s="777"/>
      <c r="AU69" s="759"/>
      <c r="AV69" s="759"/>
      <c r="AW69" s="759"/>
      <c r="AX69" s="759"/>
      <c r="AY69" s="759"/>
      <c r="AZ69" s="759"/>
      <c r="BA69" s="759"/>
      <c r="BB69" s="759"/>
      <c r="BE69" s="20"/>
      <c r="BF69" s="591"/>
      <c r="BG69" s="20"/>
      <c r="BH69" s="129"/>
      <c r="BI69" s="20"/>
      <c r="BJ69" s="20"/>
      <c r="BK69" s="20"/>
      <c r="BL69" s="941"/>
      <c r="BM69" s="771"/>
      <c r="BN69" s="771"/>
      <c r="BO69" s="771"/>
      <c r="BP69" s="771"/>
      <c r="BQ69" s="771"/>
      <c r="BR69" s="771"/>
      <c r="BS69" s="771"/>
      <c r="BT69" s="771"/>
      <c r="BU69" s="20"/>
      <c r="BV69" s="20"/>
      <c r="BW69" s="20"/>
      <c r="BX69" s="20"/>
      <c r="BY69" s="20"/>
      <c r="BZ69" s="20"/>
      <c r="CA69" s="20"/>
      <c r="CB69" s="20"/>
      <c r="CC69" s="20"/>
      <c r="CD69" s="20"/>
      <c r="CE69" s="20"/>
      <c r="CF69" s="20"/>
      <c r="CG69" s="20"/>
      <c r="CH69" s="20"/>
      <c r="CI69" s="20"/>
      <c r="CJ69" s="20"/>
      <c r="CK69" s="20"/>
      <c r="CL69" s="20"/>
      <c r="CM69" s="783"/>
      <c r="CN69" s="20"/>
      <c r="CO69" s="20"/>
      <c r="CP69" s="20"/>
      <c r="CQ69" s="20"/>
      <c r="CR69" s="20"/>
      <c r="CS69" s="20"/>
      <c r="CT69" s="771"/>
      <c r="CU69" s="941"/>
      <c r="CV69" s="20"/>
      <c r="CW69" s="20"/>
      <c r="CX69" s="20"/>
      <c r="CY69" s="941"/>
      <c r="CZ69" s="580"/>
      <c r="DA69" s="580"/>
      <c r="DB69" s="580"/>
      <c r="DC69" s="580"/>
      <c r="DD69" s="580"/>
      <c r="DE69" s="580"/>
      <c r="DF69" s="580"/>
      <c r="DG69" s="580"/>
      <c r="DH69" s="580"/>
      <c r="DI69" s="580"/>
      <c r="DJ69" s="580"/>
      <c r="DK69" s="580"/>
      <c r="DL69" s="580"/>
      <c r="DM69" s="580"/>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80"/>
      <c r="EY69" s="580"/>
      <c r="EZ69" s="580"/>
      <c r="FA69" s="580"/>
      <c r="FB69" s="580"/>
      <c r="FC69" s="580"/>
      <c r="FD69" s="580"/>
      <c r="FE69" s="580"/>
      <c r="FF69" s="580"/>
      <c r="FG69" s="580"/>
      <c r="FH69" s="580"/>
      <c r="FI69" s="580"/>
      <c r="FJ69" s="580"/>
      <c r="FK69" s="580"/>
      <c r="FL69" s="580"/>
      <c r="FM69" s="580"/>
      <c r="FN69" s="580"/>
      <c r="FO69" s="580"/>
      <c r="FP69" s="580"/>
      <c r="FQ69" s="580"/>
      <c r="FR69" s="580"/>
      <c r="FS69" s="580"/>
      <c r="FT69" s="580"/>
      <c r="FU69" s="580"/>
      <c r="FV69" s="580"/>
      <c r="FW69" s="580"/>
      <c r="FX69" s="580"/>
      <c r="FY69" s="580"/>
      <c r="FZ69" s="580"/>
      <c r="GA69" s="580"/>
      <c r="GB69" s="580"/>
      <c r="GC69" s="580"/>
      <c r="GD69" s="580"/>
      <c r="GE69" s="580"/>
      <c r="GF69" s="580"/>
      <c r="GG69" s="580"/>
      <c r="GH69" s="580"/>
      <c r="GI69" s="580"/>
      <c r="GJ69" s="580"/>
      <c r="GK69" s="580"/>
      <c r="GL69" s="580"/>
      <c r="GM69" s="580"/>
      <c r="GN69" s="580"/>
      <c r="GO69" s="580"/>
      <c r="GP69" s="580"/>
      <c r="GQ69" s="580"/>
      <c r="GR69" s="580"/>
      <c r="GS69" s="580"/>
      <c r="GT69" s="580"/>
      <c r="GU69" s="580"/>
      <c r="GV69" s="580"/>
      <c r="GW69" s="580"/>
      <c r="GX69" s="580"/>
      <c r="GY69" s="580"/>
      <c r="GZ69" s="580"/>
      <c r="HA69" s="580"/>
      <c r="HB69" s="580"/>
      <c r="HC69" s="580"/>
      <c r="HD69" s="580"/>
      <c r="HE69" s="580"/>
      <c r="HF69" s="580"/>
      <c r="HG69" s="580"/>
      <c r="HH69" s="580"/>
      <c r="HI69" s="580"/>
      <c r="HJ69" s="580"/>
      <c r="HK69" s="580"/>
      <c r="HL69" s="580"/>
      <c r="HM69" s="580"/>
      <c r="HN69" s="580"/>
      <c r="HO69" s="580"/>
      <c r="HP69" s="580"/>
      <c r="HQ69" s="580"/>
      <c r="HR69" s="580"/>
      <c r="HS69" s="580"/>
      <c r="HT69" s="580"/>
      <c r="HU69" s="580"/>
      <c r="HV69" s="580"/>
      <c r="HW69" s="580"/>
      <c r="HX69" s="580"/>
      <c r="HY69" s="580"/>
      <c r="HZ69" s="580"/>
      <c r="IA69" s="580"/>
      <c r="IB69" s="580"/>
      <c r="IC69" s="580"/>
      <c r="ID69" s="580"/>
      <c r="IE69" s="580"/>
      <c r="IF69" s="580"/>
      <c r="IG69" s="580"/>
      <c r="IH69" s="580"/>
      <c r="II69" s="580"/>
      <c r="IJ69" s="580"/>
      <c r="IK69" s="580"/>
      <c r="IL69" s="580"/>
    </row>
    <row r="70" spans="1:246" ht="24" customHeight="1">
      <c r="A70" s="1677" t="s">
        <v>272</v>
      </c>
      <c r="B70" s="1678"/>
      <c r="C70" s="1678"/>
      <c r="D70" s="1678"/>
      <c r="E70" s="1678"/>
      <c r="F70" s="1679"/>
      <c r="G70" s="1673"/>
      <c r="H70" s="1684"/>
      <c r="I70" s="1684"/>
      <c r="J70" s="1684"/>
      <c r="K70" s="1684"/>
      <c r="L70" s="1684"/>
      <c r="M70" s="1684"/>
      <c r="N70" s="1684"/>
      <c r="O70" s="1684"/>
      <c r="P70" s="1684"/>
      <c r="Q70" s="1684"/>
      <c r="R70" s="1684"/>
      <c r="S70" s="1684"/>
      <c r="T70" s="1684"/>
      <c r="U70" s="1684"/>
      <c r="V70" s="1684"/>
      <c r="W70" s="1684"/>
      <c r="X70" s="1684"/>
      <c r="Y70" s="1684"/>
      <c r="Z70" s="1684"/>
      <c r="AA70" s="1684"/>
      <c r="AB70" s="1684"/>
      <c r="AC70" s="1684"/>
      <c r="AD70" s="1684"/>
      <c r="AE70" s="1684"/>
      <c r="AF70" s="1684"/>
      <c r="AG70" s="1684"/>
      <c r="AH70" s="1684"/>
      <c r="AI70" s="1684"/>
      <c r="AJ70" s="1684"/>
      <c r="AK70" s="1684"/>
      <c r="AL70" s="1685"/>
      <c r="AM70" s="777"/>
      <c r="AN70" s="777"/>
      <c r="AO70" s="777"/>
      <c r="AP70" s="777"/>
      <c r="AQ70" s="777"/>
      <c r="AR70" s="777"/>
      <c r="AS70" s="777"/>
      <c r="AT70" s="777"/>
      <c r="AU70" s="759"/>
      <c r="AV70" s="759"/>
      <c r="AW70" s="759"/>
      <c r="AX70" s="759"/>
      <c r="AY70" s="777"/>
      <c r="AZ70" s="777"/>
      <c r="BA70" s="777"/>
      <c r="BB70" s="777"/>
      <c r="BC70" s="43"/>
      <c r="BD70" s="131"/>
      <c r="BE70" s="20"/>
      <c r="BF70" s="591"/>
      <c r="BG70" s="20"/>
      <c r="BH70" s="129"/>
      <c r="BI70" s="20"/>
      <c r="BJ70" s="20"/>
      <c r="BK70" s="20"/>
      <c r="BL70" s="941"/>
      <c r="BM70" s="771"/>
      <c r="BN70" s="771"/>
      <c r="BO70" s="771"/>
      <c r="BP70" s="771"/>
      <c r="BQ70" s="771"/>
      <c r="BR70" s="771"/>
      <c r="BS70" s="771"/>
      <c r="BT70" s="771"/>
      <c r="BU70" s="20"/>
      <c r="BV70" s="20"/>
      <c r="BW70" s="20"/>
      <c r="BX70" s="20"/>
      <c r="BY70" s="20"/>
      <c r="BZ70" s="20"/>
      <c r="CA70" s="20"/>
      <c r="CB70" s="20"/>
      <c r="CC70" s="20"/>
      <c r="CD70" s="20"/>
      <c r="CE70" s="20"/>
      <c r="CF70" s="20"/>
      <c r="CG70" s="20"/>
      <c r="CH70" s="20"/>
      <c r="CI70" s="20"/>
      <c r="CJ70" s="20"/>
      <c r="CK70" s="20"/>
      <c r="CL70" s="941"/>
      <c r="CM70" s="20"/>
      <c r="CN70" s="20"/>
      <c r="CO70" s="20"/>
      <c r="CP70" s="20"/>
      <c r="CQ70" s="20"/>
      <c r="CR70" s="20"/>
      <c r="CS70" s="20"/>
      <c r="CT70" s="771"/>
      <c r="CU70" s="20"/>
      <c r="CV70" s="20"/>
      <c r="CW70" s="20"/>
      <c r="CX70" s="20"/>
      <c r="CY70" s="941"/>
      <c r="CZ70" s="580"/>
      <c r="DA70" s="580"/>
      <c r="DB70" s="580"/>
      <c r="DC70" s="580"/>
      <c r="DD70" s="580"/>
      <c r="DE70" s="580"/>
      <c r="DF70" s="580"/>
      <c r="DG70" s="580"/>
      <c r="DH70" s="580"/>
      <c r="DI70" s="580"/>
      <c r="DJ70" s="580"/>
      <c r="DK70" s="580"/>
      <c r="DL70" s="580"/>
      <c r="DM70" s="580"/>
      <c r="DN70" s="580"/>
      <c r="DO70" s="580"/>
      <c r="DP70" s="580"/>
      <c r="DQ70" s="580"/>
      <c r="DR70" s="580"/>
      <c r="DS70" s="580"/>
      <c r="DT70" s="580"/>
      <c r="DU70" s="580"/>
      <c r="DV70" s="580"/>
      <c r="DW70" s="580"/>
      <c r="DX70" s="580"/>
      <c r="DY70" s="580"/>
      <c r="DZ70" s="580"/>
      <c r="EA70" s="580"/>
      <c r="EB70" s="580"/>
      <c r="EC70" s="580"/>
      <c r="ED70" s="580"/>
      <c r="EE70" s="580"/>
      <c r="EF70" s="580"/>
      <c r="EG70" s="580"/>
      <c r="EH70" s="580"/>
      <c r="EI70" s="580"/>
      <c r="EJ70" s="580"/>
      <c r="EK70" s="580"/>
      <c r="EL70" s="580"/>
      <c r="EM70" s="580"/>
      <c r="EN70" s="580"/>
      <c r="EO70" s="580"/>
      <c r="EP70" s="580"/>
      <c r="EQ70" s="580"/>
      <c r="ER70" s="580"/>
      <c r="ES70" s="580"/>
      <c r="ET70" s="580"/>
      <c r="EU70" s="580"/>
      <c r="EV70" s="580"/>
      <c r="EW70" s="580"/>
      <c r="EX70" s="580"/>
      <c r="EY70" s="580"/>
      <c r="EZ70" s="580"/>
      <c r="FA70" s="580"/>
      <c r="FB70" s="580"/>
      <c r="FC70" s="580"/>
      <c r="FD70" s="580"/>
      <c r="FE70" s="580"/>
      <c r="FF70" s="580"/>
      <c r="FG70" s="580"/>
      <c r="FH70" s="580"/>
      <c r="FI70" s="580"/>
      <c r="FJ70" s="580"/>
      <c r="FK70" s="580"/>
      <c r="FL70" s="580"/>
      <c r="FM70" s="580"/>
      <c r="FN70" s="580"/>
      <c r="FO70" s="580"/>
      <c r="FP70" s="580"/>
      <c r="FQ70" s="580"/>
      <c r="FR70" s="580"/>
      <c r="FS70" s="580"/>
      <c r="FT70" s="580"/>
      <c r="FU70" s="580"/>
      <c r="FV70" s="580"/>
      <c r="FW70" s="580"/>
      <c r="FX70" s="580"/>
      <c r="FY70" s="580"/>
      <c r="FZ70" s="580"/>
      <c r="GA70" s="580"/>
      <c r="GB70" s="580"/>
      <c r="GC70" s="580"/>
      <c r="GD70" s="580"/>
      <c r="GE70" s="580"/>
      <c r="GF70" s="580"/>
      <c r="GG70" s="580"/>
      <c r="GH70" s="580"/>
      <c r="GI70" s="580"/>
      <c r="GJ70" s="580"/>
      <c r="GK70" s="580"/>
      <c r="GL70" s="580"/>
      <c r="GM70" s="580"/>
      <c r="GN70" s="580"/>
      <c r="GO70" s="580"/>
      <c r="GP70" s="580"/>
      <c r="GQ70" s="580"/>
      <c r="GR70" s="580"/>
      <c r="GS70" s="580"/>
      <c r="GT70" s="580"/>
      <c r="GU70" s="580"/>
      <c r="GV70" s="580"/>
      <c r="GW70" s="580"/>
      <c r="GX70" s="580"/>
      <c r="GY70" s="580"/>
      <c r="GZ70" s="580"/>
      <c r="HA70" s="580"/>
      <c r="HB70" s="580"/>
      <c r="HC70" s="580"/>
      <c r="HD70" s="580"/>
      <c r="HE70" s="580"/>
      <c r="HF70" s="580"/>
      <c r="HG70" s="580"/>
      <c r="HH70" s="580"/>
      <c r="HI70" s="580"/>
      <c r="HJ70" s="580"/>
      <c r="HK70" s="580"/>
      <c r="HL70" s="580"/>
      <c r="HM70" s="580"/>
      <c r="HN70" s="580"/>
      <c r="HO70" s="580"/>
      <c r="HP70" s="580"/>
      <c r="HQ70" s="580"/>
      <c r="HR70" s="580"/>
      <c r="HS70" s="580"/>
      <c r="HT70" s="580"/>
      <c r="HU70" s="580"/>
      <c r="HV70" s="580"/>
      <c r="HW70" s="580"/>
      <c r="HX70" s="580"/>
      <c r="HY70" s="580"/>
      <c r="HZ70" s="580"/>
      <c r="IA70" s="580"/>
      <c r="IB70" s="580"/>
      <c r="IC70" s="580"/>
      <c r="ID70" s="580"/>
      <c r="IE70" s="580"/>
      <c r="IF70" s="580"/>
      <c r="IG70" s="580"/>
      <c r="IH70" s="580"/>
      <c r="II70" s="580"/>
      <c r="IJ70" s="580"/>
      <c r="IK70" s="580"/>
      <c r="IL70" s="580"/>
    </row>
    <row r="71" spans="1:246" ht="90" customHeight="1">
      <c r="A71" s="1331"/>
      <c r="B71" s="1332"/>
      <c r="C71" s="1332"/>
      <c r="D71" s="1332"/>
      <c r="E71" s="1332"/>
      <c r="F71" s="1333"/>
      <c r="G71" s="926"/>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8"/>
      <c r="AM71" s="777"/>
      <c r="AN71" s="777"/>
      <c r="AO71" s="777"/>
      <c r="AP71" s="777"/>
      <c r="AQ71" s="777"/>
      <c r="AR71" s="777"/>
      <c r="AS71" s="777"/>
      <c r="AT71" s="777"/>
      <c r="AU71" s="759"/>
      <c r="AV71" s="759"/>
      <c r="AW71" s="759"/>
      <c r="AX71" s="759"/>
      <c r="AY71" s="777"/>
      <c r="AZ71" s="777"/>
      <c r="BA71" s="777"/>
      <c r="BB71" s="777"/>
      <c r="BC71" s="43"/>
      <c r="BD71" s="131"/>
      <c r="BE71" s="20"/>
      <c r="BF71" s="591"/>
      <c r="BG71" s="20"/>
      <c r="BH71" s="129"/>
      <c r="BI71" s="20"/>
      <c r="BJ71" s="20"/>
      <c r="BK71" s="20"/>
      <c r="BL71" s="941"/>
      <c r="BM71" s="771"/>
      <c r="BN71" s="771"/>
      <c r="BO71" s="771"/>
      <c r="BP71" s="771"/>
      <c r="BQ71" s="771"/>
      <c r="BR71" s="771"/>
      <c r="BS71" s="771"/>
      <c r="BT71" s="771"/>
      <c r="BU71" s="20"/>
      <c r="BV71" s="20"/>
      <c r="BW71" s="20"/>
      <c r="BX71" s="20"/>
      <c r="BY71" s="20"/>
      <c r="BZ71" s="20"/>
      <c r="CA71" s="20"/>
      <c r="CB71" s="20"/>
      <c r="CC71" s="20"/>
      <c r="CD71" s="20"/>
      <c r="CE71" s="20"/>
      <c r="CF71" s="20"/>
      <c r="CG71" s="20"/>
      <c r="CH71" s="20"/>
      <c r="CI71" s="20"/>
      <c r="CJ71" s="20"/>
      <c r="CK71" s="20"/>
      <c r="CL71" s="941"/>
      <c r="CM71" s="20"/>
      <c r="CN71" s="20"/>
      <c r="CO71" s="20"/>
      <c r="CP71" s="20"/>
      <c r="CQ71" s="20"/>
      <c r="CR71" s="20"/>
      <c r="CS71" s="20"/>
      <c r="CT71" s="771"/>
      <c r="CU71" s="20"/>
      <c r="CV71" s="20"/>
      <c r="CW71" s="20"/>
      <c r="CX71" s="20"/>
      <c r="CY71" s="941"/>
      <c r="CZ71" s="580"/>
      <c r="DA71" s="580"/>
      <c r="DB71" s="580"/>
      <c r="DC71" s="580"/>
      <c r="DD71" s="580"/>
      <c r="DE71" s="580"/>
      <c r="DF71" s="580"/>
      <c r="DG71" s="580"/>
      <c r="DH71" s="580"/>
      <c r="DI71" s="580"/>
      <c r="DJ71" s="580"/>
      <c r="DK71" s="580"/>
      <c r="DL71" s="580"/>
      <c r="DM71" s="580"/>
      <c r="DN71" s="580"/>
      <c r="DO71" s="580"/>
      <c r="DP71" s="580"/>
      <c r="DQ71" s="580"/>
      <c r="DR71" s="580"/>
      <c r="DS71" s="580"/>
      <c r="DT71" s="580"/>
      <c r="DU71" s="580"/>
      <c r="DV71" s="580"/>
      <c r="DW71" s="580"/>
      <c r="DX71" s="580"/>
      <c r="DY71" s="580"/>
      <c r="DZ71" s="580"/>
      <c r="EA71" s="580"/>
      <c r="EB71" s="580"/>
      <c r="EC71" s="580"/>
      <c r="ED71" s="580"/>
      <c r="EE71" s="580"/>
      <c r="EF71" s="580"/>
      <c r="EG71" s="580"/>
      <c r="EH71" s="580"/>
      <c r="EI71" s="580"/>
      <c r="EJ71" s="580"/>
      <c r="EK71" s="580"/>
      <c r="EL71" s="580"/>
      <c r="EM71" s="580"/>
      <c r="EN71" s="580"/>
      <c r="EO71" s="580"/>
      <c r="EP71" s="580"/>
      <c r="EQ71" s="580"/>
      <c r="ER71" s="580"/>
      <c r="ES71" s="580"/>
      <c r="ET71" s="580"/>
      <c r="EU71" s="580"/>
      <c r="EV71" s="580"/>
      <c r="EW71" s="580"/>
      <c r="EX71" s="580"/>
      <c r="EY71" s="580"/>
      <c r="EZ71" s="580"/>
      <c r="FA71" s="580"/>
      <c r="FB71" s="580"/>
      <c r="FC71" s="580"/>
      <c r="FD71" s="580"/>
      <c r="FE71" s="580"/>
      <c r="FF71" s="580"/>
      <c r="FG71" s="580"/>
      <c r="FH71" s="580"/>
      <c r="FI71" s="580"/>
      <c r="FJ71" s="580"/>
      <c r="FK71" s="580"/>
      <c r="FL71" s="580"/>
      <c r="FM71" s="580"/>
      <c r="FN71" s="580"/>
      <c r="FO71" s="580"/>
      <c r="FP71" s="580"/>
      <c r="FQ71" s="580"/>
      <c r="FR71" s="580"/>
      <c r="FS71" s="580"/>
      <c r="FT71" s="580"/>
      <c r="FU71" s="580"/>
      <c r="FV71" s="580"/>
      <c r="FW71" s="580"/>
      <c r="FX71" s="580"/>
      <c r="FY71" s="580"/>
      <c r="FZ71" s="580"/>
      <c r="GA71" s="580"/>
      <c r="GB71" s="580"/>
      <c r="GC71" s="580"/>
      <c r="GD71" s="580"/>
      <c r="GE71" s="580"/>
      <c r="GF71" s="580"/>
      <c r="GG71" s="580"/>
      <c r="GH71" s="580"/>
      <c r="GI71" s="580"/>
      <c r="GJ71" s="580"/>
      <c r="GK71" s="580"/>
      <c r="GL71" s="580"/>
      <c r="GM71" s="580"/>
      <c r="GN71" s="580"/>
      <c r="GO71" s="580"/>
      <c r="GP71" s="580"/>
      <c r="GQ71" s="580"/>
      <c r="GR71" s="580"/>
      <c r="GS71" s="580"/>
      <c r="GT71" s="580"/>
      <c r="GU71" s="580"/>
      <c r="GV71" s="580"/>
      <c r="GW71" s="580"/>
      <c r="GX71" s="580"/>
      <c r="GY71" s="580"/>
      <c r="GZ71" s="580"/>
      <c r="HA71" s="580"/>
      <c r="HB71" s="580"/>
      <c r="HC71" s="580"/>
      <c r="HD71" s="580"/>
      <c r="HE71" s="580"/>
      <c r="HF71" s="580"/>
      <c r="HG71" s="580"/>
      <c r="HH71" s="580"/>
      <c r="HI71" s="580"/>
      <c r="HJ71" s="580"/>
      <c r="HK71" s="580"/>
      <c r="HL71" s="580"/>
      <c r="HM71" s="580"/>
      <c r="HN71" s="580"/>
      <c r="HO71" s="580"/>
      <c r="HP71" s="580"/>
      <c r="HQ71" s="580"/>
      <c r="HR71" s="580"/>
      <c r="HS71" s="580"/>
      <c r="HT71" s="580"/>
      <c r="HU71" s="580"/>
      <c r="HV71" s="580"/>
      <c r="HW71" s="580"/>
      <c r="HX71" s="580"/>
      <c r="HY71" s="580"/>
      <c r="HZ71" s="580"/>
      <c r="IA71" s="580"/>
      <c r="IB71" s="580"/>
      <c r="IC71" s="580"/>
      <c r="ID71" s="580"/>
      <c r="IE71" s="580"/>
      <c r="IF71" s="580"/>
      <c r="IG71" s="580"/>
      <c r="IH71" s="580"/>
      <c r="II71" s="580"/>
      <c r="IJ71" s="580"/>
      <c r="IK71" s="580"/>
      <c r="IL71" s="580"/>
    </row>
    <row r="72" spans="1:246" ht="21.6" thickBot="1">
      <c r="A72" s="1334"/>
      <c r="B72" s="1335"/>
      <c r="C72" s="1335"/>
      <c r="D72" s="1335"/>
      <c r="E72" s="1335"/>
      <c r="F72" s="1336"/>
      <c r="G72" s="1441"/>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72" t="s">
        <v>273</v>
      </c>
      <c r="AL72" s="1473"/>
      <c r="AM72" s="777"/>
      <c r="AN72" s="777"/>
      <c r="AO72" s="777"/>
      <c r="AP72" s="777"/>
      <c r="AQ72" s="777"/>
      <c r="AR72" s="777"/>
      <c r="AS72" s="777"/>
      <c r="AT72" s="777"/>
      <c r="AU72" s="759"/>
      <c r="AV72" s="759"/>
      <c r="AW72" s="759"/>
      <c r="AX72" s="759"/>
      <c r="AY72" s="759"/>
      <c r="AZ72" s="759"/>
      <c r="BA72" s="759"/>
      <c r="BB72" s="759"/>
      <c r="BE72" s="580"/>
      <c r="BF72" s="769"/>
      <c r="BG72" s="580"/>
      <c r="BI72" s="580"/>
      <c r="BJ72" s="20"/>
      <c r="BK72" s="20"/>
      <c r="BL72" s="941"/>
      <c r="BM72" s="771"/>
      <c r="BN72" s="771"/>
      <c r="BO72" s="771"/>
      <c r="BP72" s="771"/>
      <c r="BQ72" s="771"/>
      <c r="BR72" s="771"/>
      <c r="BS72" s="771"/>
      <c r="BT72" s="771"/>
      <c r="BU72" s="20"/>
      <c r="BV72" s="20"/>
      <c r="BW72" s="20"/>
      <c r="BX72" s="20"/>
      <c r="BY72" s="20"/>
      <c r="BZ72" s="20"/>
      <c r="CA72" s="20"/>
      <c r="CB72" s="20"/>
      <c r="CC72" s="20"/>
      <c r="CD72" s="20"/>
      <c r="CE72" s="20"/>
      <c r="CF72" s="20"/>
      <c r="CG72" s="20"/>
      <c r="CH72" s="20"/>
      <c r="CI72" s="20"/>
      <c r="CJ72" s="20"/>
      <c r="CK72" s="20"/>
      <c r="CL72" s="39"/>
      <c r="CM72" s="20"/>
      <c r="CN72" s="20"/>
      <c r="CO72" s="20"/>
      <c r="CP72" s="20"/>
      <c r="CQ72" s="20"/>
      <c r="CR72" s="20"/>
      <c r="CS72" s="20"/>
      <c r="CT72" s="771"/>
      <c r="CU72" s="20"/>
      <c r="CV72" s="20"/>
      <c r="CW72" s="20"/>
      <c r="CX72" s="20"/>
      <c r="CY72" s="941"/>
      <c r="CZ72" s="580"/>
      <c r="DA72" s="580"/>
      <c r="DB72" s="580"/>
      <c r="DC72" s="580"/>
      <c r="DD72" s="580"/>
      <c r="DE72" s="580"/>
      <c r="DF72" s="580"/>
      <c r="DG72" s="580"/>
      <c r="DH72" s="580"/>
      <c r="DI72" s="580"/>
      <c r="DJ72" s="580"/>
      <c r="DK72" s="580"/>
      <c r="DL72" s="580"/>
      <c r="DM72" s="580"/>
      <c r="DN72" s="580"/>
      <c r="DO72" s="580"/>
      <c r="DP72" s="580"/>
      <c r="DQ72" s="580"/>
      <c r="DR72" s="580"/>
      <c r="DS72" s="580"/>
      <c r="DT72" s="580"/>
      <c r="DU72" s="580"/>
      <c r="DV72" s="580"/>
      <c r="DW72" s="580"/>
      <c r="DX72" s="580"/>
      <c r="DY72" s="580"/>
      <c r="DZ72" s="580"/>
      <c r="EA72" s="580"/>
      <c r="EB72" s="580"/>
      <c r="EC72" s="580"/>
      <c r="ED72" s="580"/>
      <c r="EE72" s="580"/>
      <c r="EF72" s="580"/>
      <c r="EG72" s="580"/>
      <c r="EH72" s="580"/>
      <c r="EI72" s="580"/>
      <c r="EJ72" s="580"/>
      <c r="EK72" s="580"/>
      <c r="EL72" s="580"/>
      <c r="EM72" s="580"/>
      <c r="EN72" s="580"/>
      <c r="EO72" s="580"/>
      <c r="EP72" s="580"/>
      <c r="EQ72" s="580"/>
      <c r="ER72" s="580"/>
      <c r="ES72" s="580"/>
      <c r="ET72" s="580"/>
      <c r="EU72" s="580"/>
      <c r="EV72" s="580"/>
      <c r="EW72" s="580"/>
      <c r="EX72" s="580"/>
      <c r="EY72" s="580"/>
      <c r="EZ72" s="580"/>
      <c r="FA72" s="580"/>
      <c r="FB72" s="580"/>
      <c r="FC72" s="580"/>
      <c r="FD72" s="580"/>
      <c r="FE72" s="580"/>
      <c r="FF72" s="580"/>
      <c r="FG72" s="580"/>
      <c r="FH72" s="580"/>
      <c r="FI72" s="580"/>
      <c r="FJ72" s="580"/>
      <c r="FK72" s="580"/>
      <c r="FL72" s="580"/>
      <c r="FM72" s="580"/>
      <c r="FN72" s="580"/>
      <c r="FO72" s="580"/>
      <c r="FP72" s="580"/>
      <c r="FQ72" s="580"/>
      <c r="FR72" s="580"/>
      <c r="FS72" s="580"/>
      <c r="FT72" s="580"/>
      <c r="FU72" s="580"/>
      <c r="FV72" s="580"/>
      <c r="FW72" s="580"/>
      <c r="FX72" s="580"/>
      <c r="FY72" s="580"/>
      <c r="FZ72" s="580"/>
      <c r="GA72" s="580"/>
      <c r="GB72" s="580"/>
      <c r="GC72" s="580"/>
      <c r="GD72" s="580"/>
      <c r="GE72" s="580"/>
      <c r="GF72" s="580"/>
      <c r="GG72" s="580"/>
      <c r="GH72" s="580"/>
      <c r="GI72" s="580"/>
      <c r="GJ72" s="580"/>
      <c r="GK72" s="580"/>
      <c r="GL72" s="580"/>
      <c r="GM72" s="580"/>
      <c r="GN72" s="580"/>
      <c r="GO72" s="580"/>
      <c r="GP72" s="580"/>
      <c r="GQ72" s="580"/>
      <c r="GR72" s="580"/>
      <c r="GS72" s="580"/>
      <c r="GT72" s="580"/>
      <c r="GU72" s="580"/>
      <c r="GV72" s="580"/>
      <c r="GW72" s="580"/>
      <c r="GX72" s="580"/>
      <c r="GY72" s="580"/>
      <c r="GZ72" s="580"/>
      <c r="HA72" s="580"/>
      <c r="HB72" s="580"/>
      <c r="HC72" s="580"/>
      <c r="HD72" s="580"/>
      <c r="HE72" s="580"/>
      <c r="HF72" s="580"/>
      <c r="HG72" s="580"/>
      <c r="HH72" s="580"/>
      <c r="HI72" s="580"/>
      <c r="HJ72" s="580"/>
      <c r="HK72" s="580"/>
      <c r="HL72" s="580"/>
      <c r="HM72" s="580"/>
      <c r="HN72" s="580"/>
      <c r="HO72" s="580"/>
      <c r="HP72" s="580"/>
      <c r="HQ72" s="580"/>
      <c r="HR72" s="580"/>
      <c r="HS72" s="580"/>
      <c r="HT72" s="580"/>
      <c r="HU72" s="580"/>
      <c r="HV72" s="580"/>
      <c r="HW72" s="580"/>
      <c r="HX72" s="580"/>
      <c r="HY72" s="580"/>
      <c r="HZ72" s="580"/>
      <c r="IA72" s="580"/>
      <c r="IB72" s="580"/>
      <c r="IC72" s="580"/>
      <c r="ID72" s="580"/>
      <c r="IE72" s="580"/>
      <c r="IF72" s="580"/>
      <c r="IG72" s="580"/>
      <c r="IH72" s="580"/>
      <c r="II72" s="580"/>
      <c r="IJ72" s="580"/>
      <c r="IK72" s="580"/>
      <c r="IL72" s="580"/>
    </row>
    <row r="73" spans="1:246" ht="36" customHeight="1" thickBot="1">
      <c r="A73" s="1460" t="s">
        <v>274</v>
      </c>
      <c r="B73" s="1461"/>
      <c r="C73" s="1461"/>
      <c r="D73" s="1461"/>
      <c r="E73" s="1461"/>
      <c r="F73" s="1462"/>
      <c r="G73" s="1443"/>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74" t="e">
        <f ca="1">VALUE(MID(MID(CELL("filename",A3),FIND("]",CELL("filename",A3))+1,LEN(CELL("filename",A3))-FIND("]",CELL("filename",A3))),3,A1))</f>
        <v>#VALUE!</v>
      </c>
      <c r="AL73" s="1475"/>
      <c r="AM73" s="759"/>
      <c r="AN73" s="759"/>
      <c r="AO73" s="759"/>
      <c r="AP73" s="759"/>
      <c r="AQ73" s="759"/>
      <c r="AR73" s="759"/>
      <c r="AS73" s="759"/>
      <c r="AT73" s="759"/>
      <c r="AU73" s="759"/>
      <c r="AV73" s="759"/>
      <c r="AW73" s="759"/>
      <c r="AX73" s="759"/>
      <c r="AY73" s="759"/>
      <c r="AZ73" s="759"/>
      <c r="BA73" s="759"/>
      <c r="BB73" s="759"/>
      <c r="BE73" s="786"/>
      <c r="BF73" s="787"/>
      <c r="BG73" s="786"/>
      <c r="BH73" s="592"/>
      <c r="BI73" s="788"/>
      <c r="BJ73" s="20"/>
      <c r="BK73" s="20"/>
      <c r="BL73" s="941"/>
      <c r="BM73" s="771"/>
      <c r="BN73" s="771"/>
      <c r="BO73" s="771"/>
      <c r="BP73" s="771"/>
      <c r="BQ73" s="771"/>
      <c r="BR73" s="771"/>
      <c r="BS73" s="771"/>
      <c r="BT73" s="771"/>
      <c r="BU73" s="20"/>
      <c r="BV73" s="20"/>
      <c r="BW73" s="20"/>
      <c r="BX73" s="20"/>
      <c r="BY73" s="20"/>
      <c r="BZ73" s="20"/>
      <c r="CA73" s="20"/>
      <c r="CB73" s="20"/>
      <c r="CC73" s="20"/>
      <c r="CD73" s="20"/>
      <c r="CE73" s="20"/>
      <c r="CF73" s="20"/>
      <c r="CG73" s="20"/>
      <c r="CH73" s="20"/>
      <c r="CI73" s="20"/>
      <c r="CJ73" s="20"/>
      <c r="CK73" s="20"/>
      <c r="CL73" s="39"/>
      <c r="CM73" s="20"/>
      <c r="CN73" s="20"/>
      <c r="CO73" s="20"/>
      <c r="CP73" s="20"/>
      <c r="CQ73" s="20"/>
      <c r="CR73" s="20"/>
      <c r="CS73" s="20"/>
      <c r="CT73" s="771"/>
      <c r="CU73" s="20"/>
      <c r="CV73" s="20"/>
      <c r="CW73" s="20"/>
      <c r="CX73" s="20"/>
      <c r="CY73" s="941"/>
      <c r="CZ73" s="580"/>
      <c r="DA73" s="580"/>
      <c r="DB73" s="580"/>
      <c r="DC73" s="580"/>
      <c r="DD73" s="580"/>
      <c r="DE73" s="580"/>
      <c r="DF73" s="580"/>
      <c r="DG73" s="580"/>
      <c r="DH73" s="580"/>
      <c r="DI73" s="580"/>
      <c r="DJ73" s="580"/>
      <c r="DK73" s="580"/>
      <c r="DL73" s="580"/>
      <c r="DM73" s="580"/>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80"/>
      <c r="EY73" s="580"/>
      <c r="EZ73" s="580"/>
      <c r="FA73" s="580"/>
      <c r="FB73" s="580"/>
      <c r="FC73" s="580"/>
      <c r="FD73" s="580"/>
      <c r="FE73" s="580"/>
      <c r="FF73" s="580"/>
      <c r="FG73" s="580"/>
      <c r="FH73" s="580"/>
      <c r="FI73" s="580"/>
      <c r="FJ73" s="580"/>
      <c r="FK73" s="580"/>
      <c r="FL73" s="580"/>
      <c r="FM73" s="580"/>
      <c r="FN73" s="580"/>
      <c r="FO73" s="580"/>
      <c r="FP73" s="580"/>
      <c r="FQ73" s="580"/>
      <c r="FR73" s="580"/>
      <c r="FS73" s="580"/>
      <c r="FT73" s="580"/>
      <c r="FU73" s="580"/>
      <c r="FV73" s="580"/>
      <c r="FW73" s="580"/>
      <c r="FX73" s="580"/>
      <c r="FY73" s="580"/>
      <c r="FZ73" s="580"/>
      <c r="GA73" s="580"/>
      <c r="GB73" s="580"/>
      <c r="GC73" s="580"/>
      <c r="GD73" s="580"/>
      <c r="GE73" s="580"/>
      <c r="GF73" s="580"/>
      <c r="GG73" s="580"/>
      <c r="GH73" s="580"/>
      <c r="GI73" s="580"/>
      <c r="GJ73" s="580"/>
      <c r="GK73" s="580"/>
      <c r="GL73" s="580"/>
      <c r="GM73" s="580"/>
      <c r="GN73" s="580"/>
      <c r="GO73" s="580"/>
      <c r="GP73" s="580"/>
      <c r="GQ73" s="580"/>
      <c r="GR73" s="580"/>
      <c r="GS73" s="580"/>
      <c r="GT73" s="580"/>
      <c r="GU73" s="580"/>
      <c r="GV73" s="580"/>
      <c r="GW73" s="580"/>
      <c r="GX73" s="580"/>
      <c r="GY73" s="580"/>
      <c r="GZ73" s="580"/>
      <c r="HA73" s="580"/>
      <c r="HB73" s="580"/>
      <c r="HC73" s="580"/>
      <c r="HD73" s="580"/>
      <c r="HE73" s="580"/>
      <c r="HF73" s="580"/>
      <c r="HG73" s="580"/>
      <c r="HH73" s="580"/>
      <c r="HI73" s="580"/>
      <c r="HJ73" s="580"/>
      <c r="HK73" s="580"/>
      <c r="HL73" s="580"/>
      <c r="HM73" s="580"/>
      <c r="HN73" s="580"/>
      <c r="HO73" s="580"/>
      <c r="HP73" s="580"/>
      <c r="HQ73" s="580"/>
      <c r="HR73" s="580"/>
      <c r="HS73" s="580"/>
      <c r="HT73" s="580"/>
      <c r="HU73" s="580"/>
      <c r="HV73" s="580"/>
      <c r="HW73" s="580"/>
      <c r="HX73" s="580"/>
      <c r="HY73" s="580"/>
      <c r="HZ73" s="580"/>
      <c r="IA73" s="580"/>
      <c r="IB73" s="580"/>
      <c r="IC73" s="580"/>
      <c r="ID73" s="580"/>
      <c r="IE73" s="580"/>
      <c r="IF73" s="580"/>
      <c r="IG73" s="580"/>
      <c r="IH73" s="580"/>
      <c r="II73" s="580"/>
      <c r="IJ73" s="580"/>
      <c r="IK73" s="580"/>
      <c r="IL73" s="580"/>
    </row>
    <row r="74" spans="1:246" s="12" customFormat="1" ht="30" customHeight="1" thickBot="1">
      <c r="A74" s="1476" t="s">
        <v>208</v>
      </c>
      <c r="B74" s="1189"/>
      <c r="C74" s="1189"/>
      <c r="D74" s="1189"/>
      <c r="E74" s="1189"/>
      <c r="F74" s="1188" t="e">
        <f ca="1">E6</f>
        <v>#VALUE!</v>
      </c>
      <c r="G74" s="1188"/>
      <c r="H74" s="1188"/>
      <c r="I74" s="1188"/>
      <c r="J74" s="1188"/>
      <c r="K74" s="1188"/>
      <c r="L74" s="1188"/>
      <c r="M74" s="1188"/>
      <c r="N74" s="1188"/>
      <c r="O74" s="1188"/>
      <c r="P74" s="1189" t="s">
        <v>3</v>
      </c>
      <c r="Q74" s="1189"/>
      <c r="R74" s="1189"/>
      <c r="S74" s="1189"/>
      <c r="T74" s="1189"/>
      <c r="U74" s="1189"/>
      <c r="V74" s="1188" t="e">
        <f ca="1">V6</f>
        <v>#VALUE!</v>
      </c>
      <c r="W74" s="1188"/>
      <c r="X74" s="1188"/>
      <c r="Y74" s="1188"/>
      <c r="Z74" s="1188"/>
      <c r="AA74" s="1189" t="s">
        <v>212</v>
      </c>
      <c r="AB74" s="1189"/>
      <c r="AC74" s="1189"/>
      <c r="AD74" s="1215">
        <f>R7</f>
        <v>0</v>
      </c>
      <c r="AE74" s="1188"/>
      <c r="AF74" s="1188"/>
      <c r="AG74" s="1188"/>
      <c r="AH74" s="1188"/>
      <c r="AI74" s="1188"/>
      <c r="AJ74" s="1188"/>
      <c r="AK74" s="1470" t="s">
        <v>275</v>
      </c>
      <c r="AL74" s="1471"/>
      <c r="AM74" s="773"/>
      <c r="AN74" s="773"/>
      <c r="AO74" s="768"/>
      <c r="AP74" s="768"/>
      <c r="AQ74" s="768"/>
      <c r="AR74" s="768"/>
      <c r="AS74" s="768"/>
      <c r="AT74" s="768"/>
      <c r="AU74" s="768"/>
      <c r="AV74" s="768"/>
      <c r="AW74" s="768"/>
      <c r="AX74" s="768"/>
      <c r="AY74" s="768"/>
      <c r="AZ74" s="768"/>
      <c r="BA74" s="768"/>
      <c r="BB74" s="768"/>
      <c r="BC74" s="768"/>
      <c r="BD74" s="126"/>
      <c r="BE74" s="789"/>
      <c r="BF74" s="790"/>
      <c r="BG74" s="789"/>
      <c r="BH74" s="588"/>
      <c r="BI74" s="246"/>
      <c r="BJ74" s="246"/>
      <c r="BK74" s="246"/>
      <c r="BL74" s="941"/>
      <c r="BM74" s="771"/>
      <c r="BN74" s="771"/>
      <c r="BO74" s="771"/>
      <c r="BP74" s="771"/>
      <c r="BQ74" s="771"/>
      <c r="BR74" s="771"/>
      <c r="BS74" s="771"/>
      <c r="BT74" s="771"/>
      <c r="BU74" s="246"/>
      <c r="BV74" s="246"/>
      <c r="BW74" s="246"/>
      <c r="BX74" s="246"/>
      <c r="BY74" s="246"/>
      <c r="BZ74" s="246"/>
      <c r="CA74" s="246"/>
      <c r="CB74" s="246"/>
      <c r="CC74" s="246"/>
      <c r="CD74" s="246"/>
      <c r="CE74" s="246"/>
      <c r="CF74" s="246"/>
      <c r="CG74" s="246"/>
      <c r="CH74" s="246"/>
      <c r="CI74" s="246"/>
      <c r="CJ74" s="246"/>
      <c r="CK74" s="246"/>
      <c r="CL74" s="246"/>
      <c r="CM74" s="246"/>
      <c r="CN74" s="246"/>
      <c r="CO74" s="246"/>
      <c r="CP74" s="246"/>
      <c r="CQ74" s="9"/>
      <c r="CR74" s="9"/>
      <c r="CS74" s="9"/>
      <c r="CT74" s="771"/>
      <c r="CU74" s="771"/>
      <c r="CV74" s="771"/>
      <c r="CW74" s="39"/>
      <c r="CX74" s="39"/>
      <c r="CY74" s="941"/>
      <c r="CZ74" s="580"/>
      <c r="DA74" s="580"/>
      <c r="DB74" s="580"/>
      <c r="DC74" s="580"/>
      <c r="DD74" s="580"/>
      <c r="DE74" s="580"/>
      <c r="DF74" s="580"/>
      <c r="DG74" s="580"/>
      <c r="DH74" s="580"/>
      <c r="DI74" s="580"/>
      <c r="DJ74" s="580"/>
      <c r="DK74" s="580"/>
      <c r="DL74" s="580"/>
      <c r="DM74" s="580"/>
      <c r="DN74" s="580"/>
      <c r="DO74" s="580"/>
      <c r="DP74" s="580"/>
      <c r="DQ74" s="580"/>
      <c r="DR74" s="580"/>
      <c r="DS74" s="580"/>
      <c r="DT74" s="580"/>
      <c r="DU74" s="580"/>
      <c r="DV74" s="580"/>
      <c r="DW74" s="580"/>
      <c r="DX74" s="580"/>
      <c r="DY74" s="580"/>
      <c r="DZ74" s="580"/>
      <c r="EA74" s="580"/>
      <c r="EB74" s="580"/>
      <c r="EC74" s="580"/>
      <c r="ED74" s="580"/>
      <c r="EE74" s="580"/>
      <c r="EF74" s="580"/>
      <c r="EG74" s="580"/>
      <c r="EH74" s="580"/>
      <c r="EI74" s="580"/>
      <c r="EJ74" s="580"/>
      <c r="EK74" s="580"/>
      <c r="EL74" s="580"/>
      <c r="EM74" s="580"/>
      <c r="EN74" s="580"/>
      <c r="EO74" s="246"/>
      <c r="EP74" s="246"/>
      <c r="EQ74" s="246"/>
      <c r="ER74" s="246"/>
      <c r="ES74" s="246"/>
      <c r="ET74" s="246"/>
      <c r="EU74" s="246"/>
      <c r="EV74" s="246"/>
      <c r="EW74" s="246"/>
      <c r="EX74" s="246"/>
      <c r="EY74" s="246"/>
      <c r="EZ74" s="246"/>
      <c r="FA74" s="246"/>
      <c r="FB74" s="246"/>
      <c r="FC74" s="246"/>
      <c r="FD74" s="246"/>
      <c r="FE74" s="246"/>
      <c r="FF74" s="246"/>
      <c r="FG74" s="246"/>
      <c r="FH74" s="246"/>
      <c r="FI74" s="246"/>
      <c r="FJ74" s="246"/>
      <c r="FK74" s="246"/>
      <c r="FL74" s="246"/>
      <c r="FM74" s="246"/>
      <c r="FN74" s="246"/>
      <c r="FO74" s="246"/>
      <c r="FP74" s="246"/>
      <c r="FQ74" s="246"/>
      <c r="FR74" s="246"/>
      <c r="FS74" s="246"/>
      <c r="FT74" s="246"/>
      <c r="FU74" s="246"/>
      <c r="FV74" s="246"/>
      <c r="FW74" s="246"/>
      <c r="FX74" s="246"/>
      <c r="FY74" s="246"/>
      <c r="FZ74" s="246"/>
      <c r="GA74" s="246"/>
      <c r="GB74" s="246"/>
      <c r="GC74" s="246"/>
      <c r="GD74" s="246"/>
      <c r="GE74" s="246"/>
      <c r="GF74" s="246"/>
      <c r="GG74" s="246"/>
      <c r="GH74" s="246"/>
      <c r="GI74" s="246"/>
      <c r="GJ74" s="246"/>
      <c r="GK74" s="246"/>
      <c r="GL74" s="246"/>
      <c r="GM74" s="246"/>
      <c r="GN74" s="246"/>
      <c r="GO74" s="246"/>
      <c r="GP74" s="246"/>
      <c r="GQ74" s="246"/>
      <c r="GR74" s="246"/>
      <c r="GS74" s="246"/>
      <c r="GT74" s="246"/>
      <c r="GU74" s="246"/>
      <c r="GV74" s="246"/>
      <c r="GW74" s="246"/>
      <c r="GX74" s="246"/>
      <c r="GY74" s="246"/>
      <c r="GZ74" s="246"/>
      <c r="HA74" s="246"/>
      <c r="HB74" s="246"/>
      <c r="HC74" s="246"/>
      <c r="HD74" s="246"/>
      <c r="HE74" s="246"/>
      <c r="HF74" s="246"/>
      <c r="HG74" s="246"/>
      <c r="HH74" s="246"/>
      <c r="HI74" s="246"/>
      <c r="HJ74" s="246"/>
      <c r="HK74" s="246"/>
      <c r="HL74" s="246"/>
      <c r="HM74" s="246"/>
      <c r="HN74" s="246"/>
      <c r="HO74" s="246"/>
      <c r="HP74" s="246"/>
      <c r="HQ74" s="246"/>
      <c r="HR74" s="246"/>
      <c r="HS74" s="246"/>
      <c r="HT74" s="246"/>
      <c r="HU74" s="246"/>
      <c r="HV74" s="246"/>
      <c r="HW74" s="246"/>
      <c r="HX74" s="246"/>
      <c r="HY74" s="246"/>
      <c r="HZ74" s="246"/>
      <c r="IA74" s="246"/>
      <c r="IB74" s="246"/>
      <c r="IC74" s="246"/>
      <c r="ID74" s="246"/>
      <c r="IE74" s="246"/>
      <c r="IF74" s="246"/>
      <c r="IG74" s="246"/>
      <c r="IH74" s="246"/>
      <c r="II74" s="246"/>
      <c r="IJ74" s="246"/>
      <c r="IK74" s="246"/>
      <c r="IL74" s="246"/>
    </row>
    <row r="75" spans="1:246" s="12" customFormat="1" ht="24" customHeight="1" thickBot="1">
      <c r="A75" s="1226" t="s">
        <v>276</v>
      </c>
      <c r="B75" s="1227"/>
      <c r="C75" s="1227"/>
      <c r="D75" s="1227"/>
      <c r="E75" s="1227"/>
      <c r="F75" s="1663" t="s">
        <v>277</v>
      </c>
      <c r="G75" s="1664"/>
      <c r="H75" s="1665"/>
      <c r="I75" s="1663" t="s">
        <v>190</v>
      </c>
      <c r="J75" s="1664"/>
      <c r="K75" s="1665"/>
      <c r="L75" s="1226" t="s">
        <v>278</v>
      </c>
      <c r="M75" s="1227"/>
      <c r="N75" s="1227"/>
      <c r="O75" s="1227"/>
      <c r="P75" s="1227"/>
      <c r="Q75" s="1227"/>
      <c r="R75" s="1227"/>
      <c r="S75" s="1227"/>
      <c r="T75" s="1227"/>
      <c r="U75" s="1227"/>
      <c r="V75" s="1227"/>
      <c r="W75" s="1227"/>
      <c r="X75" s="1227"/>
      <c r="Y75" s="1227"/>
      <c r="Z75" s="202" t="s">
        <v>17</v>
      </c>
      <c r="AA75" s="202" t="s">
        <v>21</v>
      </c>
      <c r="AB75" s="203" t="s">
        <v>279</v>
      </c>
      <c r="AC75" s="1226" t="s">
        <v>280</v>
      </c>
      <c r="AD75" s="1227"/>
      <c r="AE75" s="1227"/>
      <c r="AF75" s="1227"/>
      <c r="AG75" s="1227"/>
      <c r="AH75" s="1227"/>
      <c r="AI75" s="1463"/>
      <c r="AJ75" s="202" t="s">
        <v>17</v>
      </c>
      <c r="AK75" s="202" t="s">
        <v>21</v>
      </c>
      <c r="AL75" s="203" t="s">
        <v>279</v>
      </c>
      <c r="AM75" s="773"/>
      <c r="AN75" s="773"/>
      <c r="AO75" s="773"/>
      <c r="AP75" s="773"/>
      <c r="AQ75" s="773"/>
      <c r="AR75" s="773"/>
      <c r="AS75" s="773"/>
      <c r="AT75" s="773"/>
      <c r="AU75" s="768"/>
      <c r="AV75" s="768"/>
      <c r="AW75" s="768"/>
      <c r="AX75" s="768"/>
      <c r="AY75" s="768"/>
      <c r="AZ75" s="768"/>
      <c r="BA75" s="768"/>
      <c r="BB75" s="768"/>
      <c r="BC75" s="42"/>
      <c r="BD75" s="127"/>
      <c r="BE75" s="246"/>
      <c r="BF75" s="603"/>
      <c r="BG75" s="246"/>
      <c r="BH75" s="588"/>
      <c r="BI75" s="246"/>
      <c r="BJ75" s="246"/>
      <c r="BK75" s="246"/>
      <c r="BL75" s="941"/>
      <c r="BM75" s="771"/>
      <c r="BN75" s="771"/>
      <c r="BO75" s="771"/>
      <c r="BP75" s="771"/>
      <c r="BQ75" s="771"/>
      <c r="BR75" s="771"/>
      <c r="BS75" s="771"/>
      <c r="BT75" s="771"/>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9"/>
      <c r="CR75" s="9"/>
      <c r="CS75" s="9"/>
      <c r="CT75" s="771"/>
      <c r="CU75" s="771"/>
      <c r="CV75" s="771"/>
      <c r="CW75" s="39"/>
      <c r="CX75" s="39"/>
      <c r="CY75" s="941"/>
      <c r="CZ75" s="580"/>
      <c r="DA75" s="580"/>
      <c r="DB75" s="580"/>
      <c r="DC75" s="580"/>
      <c r="DD75" s="580"/>
      <c r="DE75" s="580"/>
      <c r="DF75" s="580"/>
      <c r="DG75" s="580"/>
      <c r="DH75" s="580"/>
      <c r="DI75" s="580"/>
      <c r="DJ75" s="580"/>
      <c r="DK75" s="580"/>
      <c r="DL75" s="580"/>
      <c r="DM75" s="580"/>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c r="EM75" s="580"/>
      <c r="EN75" s="580"/>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c r="FL75" s="246"/>
      <c r="FM75" s="246"/>
      <c r="FN75" s="246"/>
      <c r="FO75" s="246"/>
      <c r="FP75" s="246"/>
      <c r="FQ75" s="246"/>
      <c r="FR75" s="246"/>
      <c r="FS75" s="246"/>
      <c r="FT75" s="246"/>
      <c r="FU75" s="246"/>
      <c r="FV75" s="246"/>
      <c r="FW75" s="246"/>
      <c r="FX75" s="246"/>
      <c r="FY75" s="246"/>
      <c r="FZ75" s="246"/>
      <c r="GA75" s="246"/>
      <c r="GB75" s="246"/>
      <c r="GC75" s="246"/>
      <c r="GD75" s="246"/>
      <c r="GE75" s="246"/>
      <c r="GF75" s="246"/>
      <c r="GG75" s="246"/>
      <c r="GH75" s="246"/>
      <c r="GI75" s="246"/>
      <c r="GJ75" s="246"/>
      <c r="GK75" s="246"/>
      <c r="GL75" s="246"/>
      <c r="GM75" s="246"/>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row>
    <row r="76" spans="1:246" s="12" customFormat="1" ht="32.25" customHeight="1" thickBot="1">
      <c r="A76" s="196" t="s">
        <v>116</v>
      </c>
      <c r="B76" s="197"/>
      <c r="C76" s="198"/>
      <c r="D76" s="198"/>
      <c r="E76" s="198"/>
      <c r="F76" s="1721"/>
      <c r="G76" s="1209"/>
      <c r="H76" s="1209"/>
      <c r="I76" s="1209"/>
      <c r="J76" s="1209"/>
      <c r="K76" s="1210"/>
      <c r="L76" s="1218" t="s">
        <v>281</v>
      </c>
      <c r="M76" s="1218"/>
      <c r="N76" s="1218"/>
      <c r="O76" s="1218"/>
      <c r="P76" s="1218"/>
      <c r="Q76" s="1218"/>
      <c r="R76" s="1218"/>
      <c r="S76" s="1218"/>
      <c r="T76" s="1218"/>
      <c r="U76" s="1218"/>
      <c r="V76" s="1218"/>
      <c r="W76" s="1218"/>
      <c r="X76" s="1218"/>
      <c r="Y76" s="1219"/>
      <c r="Z76" s="916"/>
      <c r="AA76" s="916"/>
      <c r="AB76" s="916"/>
      <c r="AC76" s="1216" t="s">
        <v>282</v>
      </c>
      <c r="AD76" s="1217"/>
      <c r="AE76" s="1217"/>
      <c r="AF76" s="1217"/>
      <c r="AG76" s="1217"/>
      <c r="AH76" s="1217"/>
      <c r="AI76" s="1217"/>
      <c r="AJ76" s="916"/>
      <c r="AK76" s="916"/>
      <c r="AL76" s="916"/>
      <c r="AM76" s="773"/>
      <c r="AN76" s="773"/>
      <c r="AO76" s="773"/>
      <c r="AP76" s="773"/>
      <c r="AQ76" s="773"/>
      <c r="AR76" s="773"/>
      <c r="AS76" s="773"/>
      <c r="AT76" s="773"/>
      <c r="AU76" s="768"/>
      <c r="AV76" s="768"/>
      <c r="AW76" s="768"/>
      <c r="AX76" s="768"/>
      <c r="AY76" s="768"/>
      <c r="AZ76" s="768"/>
      <c r="BA76" s="768"/>
      <c r="BB76" s="768"/>
      <c r="BC76" s="42"/>
      <c r="BD76" s="127"/>
      <c r="BE76" s="246"/>
      <c r="BF76" s="603"/>
      <c r="BG76" s="246"/>
      <c r="BH76" s="588"/>
      <c r="BI76" s="246"/>
      <c r="BJ76" s="246"/>
      <c r="BK76" s="246"/>
      <c r="BL76" s="941"/>
      <c r="BM76" s="771"/>
      <c r="BN76" s="771"/>
      <c r="BO76" s="771"/>
      <c r="BP76" s="771"/>
      <c r="BQ76" s="771"/>
      <c r="BR76" s="771"/>
      <c r="BS76" s="771"/>
      <c r="BT76" s="771"/>
      <c r="BU76" s="246"/>
      <c r="BV76" s="246"/>
      <c r="BW76" s="246"/>
      <c r="BX76" s="246"/>
      <c r="BY76" s="246"/>
      <c r="BZ76" s="246"/>
      <c r="CA76" s="246"/>
      <c r="CB76" s="246"/>
      <c r="CC76" s="246"/>
      <c r="CD76" s="246"/>
      <c r="CE76" s="246"/>
      <c r="CF76" s="246"/>
      <c r="CG76" s="246"/>
      <c r="CH76" s="246"/>
      <c r="CI76" s="246"/>
      <c r="CJ76" s="246"/>
      <c r="CK76" s="246"/>
      <c r="CL76" s="246"/>
      <c r="CM76" s="246"/>
      <c r="CN76" s="246"/>
      <c r="CO76" s="246"/>
      <c r="CP76" s="246"/>
      <c r="CQ76" s="9"/>
      <c r="CR76" s="9"/>
      <c r="CS76" s="9"/>
      <c r="CT76" s="771"/>
      <c r="CU76" s="771"/>
      <c r="CV76" s="771"/>
      <c r="CW76" s="39"/>
      <c r="CX76" s="39"/>
      <c r="CY76" s="941"/>
      <c r="CZ76" s="580"/>
      <c r="DA76" s="580"/>
      <c r="DB76" s="580"/>
      <c r="DC76" s="580"/>
      <c r="DD76" s="580"/>
      <c r="DE76" s="580"/>
      <c r="DF76" s="580"/>
      <c r="DG76" s="580"/>
      <c r="DH76" s="580"/>
      <c r="DI76" s="580"/>
      <c r="DJ76" s="580"/>
      <c r="DK76" s="580"/>
      <c r="DL76" s="580"/>
      <c r="DM76" s="580"/>
      <c r="DN76" s="580"/>
      <c r="DO76" s="580"/>
      <c r="DP76" s="580"/>
      <c r="DQ76" s="580"/>
      <c r="DR76" s="580"/>
      <c r="DS76" s="580"/>
      <c r="DT76" s="580"/>
      <c r="DU76" s="580"/>
      <c r="DV76" s="580"/>
      <c r="DW76" s="580"/>
      <c r="DX76" s="580"/>
      <c r="DY76" s="580"/>
      <c r="DZ76" s="580"/>
      <c r="EA76" s="580"/>
      <c r="EB76" s="580"/>
      <c r="EC76" s="580"/>
      <c r="ED76" s="580"/>
      <c r="EE76" s="580"/>
      <c r="EF76" s="580"/>
      <c r="EG76" s="580"/>
      <c r="EH76" s="580"/>
      <c r="EI76" s="580"/>
      <c r="EJ76" s="580"/>
      <c r="EK76" s="580"/>
      <c r="EL76" s="580"/>
      <c r="EM76" s="580"/>
      <c r="EN76" s="580"/>
      <c r="EO76" s="246"/>
      <c r="EP76" s="246"/>
      <c r="EQ76" s="246"/>
      <c r="ER76" s="246"/>
      <c r="ES76" s="246"/>
      <c r="ET76" s="246"/>
      <c r="EU76" s="246"/>
      <c r="EV76" s="246"/>
      <c r="EW76" s="246"/>
      <c r="EX76" s="246"/>
      <c r="EY76" s="246"/>
      <c r="EZ76" s="246"/>
      <c r="FA76" s="246"/>
      <c r="FB76" s="246"/>
      <c r="FC76" s="246"/>
      <c r="FD76" s="246"/>
      <c r="FE76" s="246"/>
      <c r="FF76" s="246"/>
      <c r="FG76" s="246"/>
      <c r="FH76" s="246"/>
      <c r="FI76" s="246"/>
      <c r="FJ76" s="246"/>
      <c r="FK76" s="246"/>
      <c r="FL76" s="246"/>
      <c r="FM76" s="246"/>
      <c r="FN76" s="246"/>
      <c r="FO76" s="246"/>
      <c r="FP76" s="246"/>
      <c r="FQ76" s="246"/>
      <c r="FR76" s="246"/>
      <c r="FS76" s="246"/>
      <c r="FT76" s="246"/>
      <c r="FU76" s="246"/>
      <c r="FV76" s="246"/>
      <c r="FW76" s="246"/>
      <c r="FX76" s="246"/>
      <c r="FY76" s="246"/>
      <c r="FZ76" s="246"/>
      <c r="GA76" s="246"/>
      <c r="GB76" s="246"/>
      <c r="GC76" s="246"/>
      <c r="GD76" s="246"/>
      <c r="GE76" s="246"/>
      <c r="GF76" s="246"/>
      <c r="GG76" s="246"/>
      <c r="GH76" s="246"/>
      <c r="GI76" s="246"/>
      <c r="GJ76" s="246"/>
      <c r="GK76" s="246"/>
      <c r="GL76" s="246"/>
      <c r="GM76" s="246"/>
      <c r="GN76" s="246"/>
      <c r="GO76" s="246"/>
      <c r="GP76" s="246"/>
      <c r="GQ76" s="246"/>
      <c r="GR76" s="246"/>
      <c r="GS76" s="246"/>
      <c r="GT76" s="246"/>
      <c r="GU76" s="246"/>
      <c r="GV76" s="246"/>
      <c r="GW76" s="246"/>
      <c r="GX76" s="246"/>
      <c r="GY76" s="246"/>
      <c r="GZ76" s="246"/>
      <c r="HA76" s="246"/>
      <c r="HB76" s="246"/>
      <c r="HC76" s="246"/>
      <c r="HD76" s="246"/>
      <c r="HE76" s="246"/>
      <c r="HF76" s="246"/>
      <c r="HG76" s="246"/>
      <c r="HH76" s="246"/>
      <c r="HI76" s="246"/>
      <c r="HJ76" s="246"/>
      <c r="HK76" s="246"/>
      <c r="HL76" s="246"/>
      <c r="HM76" s="246"/>
      <c r="HN76" s="246"/>
      <c r="HO76" s="246"/>
      <c r="HP76" s="246"/>
      <c r="HQ76" s="246"/>
      <c r="HR76" s="246"/>
      <c r="HS76" s="246"/>
      <c r="HT76" s="246"/>
      <c r="HU76" s="246"/>
      <c r="HV76" s="246"/>
      <c r="HW76" s="246"/>
      <c r="HX76" s="246"/>
      <c r="HY76" s="246"/>
      <c r="HZ76" s="246"/>
      <c r="IA76" s="246"/>
      <c r="IB76" s="246"/>
      <c r="IC76" s="246"/>
      <c r="ID76" s="246"/>
      <c r="IE76" s="246"/>
      <c r="IF76" s="246"/>
      <c r="IG76" s="246"/>
      <c r="IH76" s="246"/>
      <c r="II76" s="246"/>
      <c r="IJ76" s="246"/>
      <c r="IK76" s="246"/>
      <c r="IL76" s="246"/>
    </row>
    <row r="77" spans="1:246" s="12" customFormat="1" ht="24" customHeight="1">
      <c r="A77" s="1718" t="s">
        <v>283</v>
      </c>
      <c r="B77" s="1719"/>
      <c r="C77" s="1224"/>
      <c r="D77" s="1224"/>
      <c r="E77" s="1720"/>
      <c r="F77" s="1572"/>
      <c r="G77" s="1387"/>
      <c r="H77" s="1387"/>
      <c r="I77" s="1387"/>
      <c r="J77" s="1387"/>
      <c r="K77" s="1388"/>
      <c r="L77" s="1194" t="s">
        <v>284</v>
      </c>
      <c r="M77" s="1194"/>
      <c r="N77" s="1194"/>
      <c r="O77" s="1194"/>
      <c r="P77" s="1194"/>
      <c r="Q77" s="1194"/>
      <c r="R77" s="1194"/>
      <c r="S77" s="1194"/>
      <c r="T77" s="1194"/>
      <c r="U77" s="1194"/>
      <c r="V77" s="1194"/>
      <c r="W77" s="1194"/>
      <c r="X77" s="1194"/>
      <c r="Y77" s="1646"/>
      <c r="Z77" s="1314"/>
      <c r="AA77" s="1314"/>
      <c r="AB77" s="1314"/>
      <c r="AC77" s="1193" t="s">
        <v>285</v>
      </c>
      <c r="AD77" s="1194"/>
      <c r="AE77" s="1194"/>
      <c r="AF77" s="1194"/>
      <c r="AG77" s="1194"/>
      <c r="AH77" s="1194"/>
      <c r="AI77" s="1194"/>
      <c r="AJ77" s="200" t="s">
        <v>286</v>
      </c>
      <c r="AK77" s="200" t="s">
        <v>287</v>
      </c>
      <c r="AL77" s="201" t="s">
        <v>288</v>
      </c>
      <c r="AM77" s="773"/>
      <c r="AN77" s="773"/>
      <c r="AO77" s="773"/>
      <c r="AP77" s="773"/>
      <c r="AQ77" s="773"/>
      <c r="AR77" s="773"/>
      <c r="AS77" s="773"/>
      <c r="AT77" s="773"/>
      <c r="AU77" s="768"/>
      <c r="AV77" s="768"/>
      <c r="AW77" s="768"/>
      <c r="AX77" s="768"/>
      <c r="AY77" s="768"/>
      <c r="AZ77" s="768"/>
      <c r="BA77" s="768"/>
      <c r="BB77" s="768"/>
      <c r="BC77" s="42"/>
      <c r="BD77" s="127"/>
      <c r="BE77" s="246"/>
      <c r="BF77" s="603"/>
      <c r="BG77" s="246"/>
      <c r="BH77" s="588"/>
      <c r="BI77" s="246"/>
      <c r="BJ77" s="246"/>
      <c r="BK77" s="246"/>
      <c r="BL77" s="941"/>
      <c r="BM77" s="771"/>
      <c r="BN77" s="771"/>
      <c r="BO77" s="771"/>
      <c r="BP77" s="771"/>
      <c r="BQ77" s="771"/>
      <c r="BR77" s="771"/>
      <c r="BS77" s="771"/>
      <c r="BT77" s="771"/>
      <c r="BU77" s="246"/>
      <c r="BV77" s="246"/>
      <c r="BW77" s="246"/>
      <c r="BX77" s="246"/>
      <c r="BY77" s="246"/>
      <c r="BZ77" s="246"/>
      <c r="CA77" s="246"/>
      <c r="CB77" s="246"/>
      <c r="CC77" s="246"/>
      <c r="CD77" s="246"/>
      <c r="CE77" s="246"/>
      <c r="CF77" s="246"/>
      <c r="CG77" s="246"/>
      <c r="CH77" s="246"/>
      <c r="CI77" s="246"/>
      <c r="CJ77" s="246"/>
      <c r="CK77" s="246"/>
      <c r="CL77" s="246"/>
      <c r="CM77" s="246"/>
      <c r="CN77" s="246"/>
      <c r="CO77" s="246"/>
      <c r="CP77" s="246"/>
      <c r="CQ77" s="9"/>
      <c r="CR77" s="9"/>
      <c r="CS77" s="9"/>
      <c r="CT77" s="771"/>
      <c r="CU77" s="771"/>
      <c r="CV77" s="771"/>
      <c r="CW77" s="39"/>
      <c r="CX77" s="39"/>
      <c r="CY77" s="941"/>
      <c r="CZ77" s="580"/>
      <c r="DA77" s="580"/>
      <c r="DB77" s="580"/>
      <c r="DC77" s="580"/>
      <c r="DD77" s="580"/>
      <c r="DE77" s="580"/>
      <c r="DF77" s="580"/>
      <c r="DG77" s="580"/>
      <c r="DH77" s="580"/>
      <c r="DI77" s="580"/>
      <c r="DJ77" s="580"/>
      <c r="DK77" s="580"/>
      <c r="DL77" s="580"/>
      <c r="DM77" s="580"/>
      <c r="DN77" s="580"/>
      <c r="DO77" s="580"/>
      <c r="DP77" s="580"/>
      <c r="DQ77" s="580"/>
      <c r="DR77" s="580"/>
      <c r="DS77" s="580"/>
      <c r="DT77" s="580"/>
      <c r="DU77" s="580"/>
      <c r="DV77" s="580"/>
      <c r="DW77" s="580"/>
      <c r="DX77" s="580"/>
      <c r="DY77" s="580"/>
      <c r="DZ77" s="580"/>
      <c r="EA77" s="580"/>
      <c r="EB77" s="580"/>
      <c r="EC77" s="580"/>
      <c r="ED77" s="580"/>
      <c r="EE77" s="580"/>
      <c r="EF77" s="580"/>
      <c r="EG77" s="580"/>
      <c r="EH77" s="580"/>
      <c r="EI77" s="580"/>
      <c r="EJ77" s="580"/>
      <c r="EK77" s="580"/>
      <c r="EL77" s="580"/>
      <c r="EM77" s="580"/>
      <c r="EN77" s="580"/>
      <c r="EO77" s="246"/>
      <c r="EP77" s="246"/>
      <c r="EQ77" s="246"/>
      <c r="ER77" s="246"/>
      <c r="ES77" s="246"/>
      <c r="ET77" s="246"/>
      <c r="EU77" s="246"/>
      <c r="EV77" s="246"/>
      <c r="EW77" s="246"/>
      <c r="EX77" s="246"/>
      <c r="EY77" s="246"/>
      <c r="EZ77" s="246"/>
      <c r="FA77" s="246"/>
      <c r="FB77" s="246"/>
      <c r="FC77" s="246"/>
      <c r="FD77" s="246"/>
      <c r="FE77" s="246"/>
      <c r="FF77" s="246"/>
      <c r="FG77" s="246"/>
      <c r="FH77" s="246"/>
      <c r="FI77" s="246"/>
      <c r="FJ77" s="246"/>
      <c r="FK77" s="246"/>
      <c r="FL77" s="246"/>
      <c r="FM77" s="246"/>
      <c r="FN77" s="246"/>
      <c r="FO77" s="246"/>
      <c r="FP77" s="246"/>
      <c r="FQ77" s="246"/>
      <c r="FR77" s="246"/>
      <c r="FS77" s="246"/>
      <c r="FT77" s="246"/>
      <c r="FU77" s="246"/>
      <c r="FV77" s="246"/>
      <c r="FW77" s="246"/>
      <c r="FX77" s="246"/>
      <c r="FY77" s="246"/>
      <c r="FZ77" s="246"/>
      <c r="GA77" s="246"/>
      <c r="GB77" s="246"/>
      <c r="GC77" s="246"/>
      <c r="GD77" s="246"/>
      <c r="GE77" s="246"/>
      <c r="GF77" s="246"/>
      <c r="GG77" s="246"/>
      <c r="GH77" s="246"/>
      <c r="GI77" s="246"/>
      <c r="GJ77" s="246"/>
      <c r="GK77" s="246"/>
      <c r="GL77" s="246"/>
      <c r="GM77" s="246"/>
      <c r="GN77" s="246"/>
      <c r="GO77" s="246"/>
      <c r="GP77" s="246"/>
      <c r="GQ77" s="246"/>
      <c r="GR77" s="246"/>
      <c r="GS77" s="246"/>
      <c r="GT77" s="246"/>
      <c r="GU77" s="246"/>
      <c r="GV77" s="246"/>
      <c r="GW77" s="246"/>
      <c r="GX77" s="246"/>
      <c r="GY77" s="246"/>
      <c r="GZ77" s="246"/>
      <c r="HA77" s="246"/>
      <c r="HB77" s="246"/>
      <c r="HC77" s="246"/>
      <c r="HD77" s="246"/>
      <c r="HE77" s="246"/>
      <c r="HF77" s="246"/>
      <c r="HG77" s="246"/>
      <c r="HH77" s="246"/>
      <c r="HI77" s="246"/>
      <c r="HJ77" s="246"/>
      <c r="HK77" s="246"/>
      <c r="HL77" s="246"/>
      <c r="HM77" s="246"/>
      <c r="HN77" s="246"/>
      <c r="HO77" s="246"/>
      <c r="HP77" s="246"/>
      <c r="HQ77" s="246"/>
      <c r="HR77" s="246"/>
      <c r="HS77" s="246"/>
      <c r="HT77" s="246"/>
      <c r="HU77" s="246"/>
      <c r="HV77" s="246"/>
      <c r="HW77" s="246"/>
      <c r="HX77" s="246"/>
      <c r="HY77" s="246"/>
      <c r="HZ77" s="246"/>
      <c r="IA77" s="246"/>
      <c r="IB77" s="246"/>
      <c r="IC77" s="246"/>
      <c r="ID77" s="246"/>
      <c r="IE77" s="246"/>
      <c r="IF77" s="246"/>
      <c r="IG77" s="246"/>
      <c r="IH77" s="246"/>
      <c r="II77" s="246"/>
      <c r="IJ77" s="246"/>
      <c r="IK77" s="246"/>
      <c r="IL77" s="246"/>
    </row>
    <row r="78" spans="1:246" s="12" customFormat="1" ht="24" customHeight="1" thickBot="1">
      <c r="A78" s="1594" t="s">
        <v>289</v>
      </c>
      <c r="B78" s="1595"/>
      <c r="C78" s="1595"/>
      <c r="D78" s="1595"/>
      <c r="E78" s="1596"/>
      <c r="F78" s="1445"/>
      <c r="G78" s="1446"/>
      <c r="H78" s="1446"/>
      <c r="I78" s="1446"/>
      <c r="J78" s="1446"/>
      <c r="K78" s="1712"/>
      <c r="L78" s="1196"/>
      <c r="M78" s="1196"/>
      <c r="N78" s="1196"/>
      <c r="O78" s="1196"/>
      <c r="P78" s="1196"/>
      <c r="Q78" s="1196"/>
      <c r="R78" s="1196"/>
      <c r="S78" s="1196"/>
      <c r="T78" s="1196"/>
      <c r="U78" s="1196"/>
      <c r="V78" s="1196"/>
      <c r="W78" s="1196"/>
      <c r="X78" s="1196"/>
      <c r="Y78" s="1647"/>
      <c r="Z78" s="1315"/>
      <c r="AA78" s="1315"/>
      <c r="AB78" s="1315"/>
      <c r="AC78" s="1195"/>
      <c r="AD78" s="1196"/>
      <c r="AE78" s="1196"/>
      <c r="AF78" s="1196"/>
      <c r="AG78" s="1196"/>
      <c r="AH78" s="1196"/>
      <c r="AI78" s="1196"/>
      <c r="AJ78" s="791"/>
      <c r="AK78" s="791"/>
      <c r="AL78" s="792"/>
      <c r="AM78" s="773"/>
      <c r="AN78" s="773"/>
      <c r="AO78" s="773"/>
      <c r="AP78" s="773"/>
      <c r="AQ78" s="773"/>
      <c r="AR78" s="773"/>
      <c r="AS78" s="773"/>
      <c r="AT78" s="773"/>
      <c r="AU78" s="768"/>
      <c r="AV78" s="768"/>
      <c r="AW78" s="768"/>
      <c r="AX78" s="768"/>
      <c r="AY78" s="768"/>
      <c r="AZ78" s="768"/>
      <c r="BA78" s="768"/>
      <c r="BB78" s="768"/>
      <c r="BC78" s="42"/>
      <c r="BD78" s="127"/>
      <c r="BE78" s="246"/>
      <c r="BF78" s="603"/>
      <c r="BG78" s="246"/>
      <c r="BH78" s="588"/>
      <c r="BI78" s="246"/>
      <c r="BJ78" s="246"/>
      <c r="BK78" s="246"/>
      <c r="BL78" s="941"/>
      <c r="BM78" s="771"/>
      <c r="BN78" s="771"/>
      <c r="BO78" s="771"/>
      <c r="BP78" s="771"/>
      <c r="BQ78" s="771"/>
      <c r="BR78" s="771"/>
      <c r="BS78" s="771"/>
      <c r="BT78" s="771"/>
      <c r="BU78" s="246"/>
      <c r="BV78" s="246"/>
      <c r="BW78" s="246"/>
      <c r="BX78" s="246"/>
      <c r="BY78" s="246"/>
      <c r="BZ78" s="246"/>
      <c r="CA78" s="246"/>
      <c r="CB78" s="246"/>
      <c r="CC78" s="246"/>
      <c r="CD78" s="246"/>
      <c r="CE78" s="246"/>
      <c r="CF78" s="246"/>
      <c r="CG78" s="246"/>
      <c r="CH78" s="246"/>
      <c r="CI78" s="246"/>
      <c r="CJ78" s="246"/>
      <c r="CK78" s="246"/>
      <c r="CL78" s="246"/>
      <c r="CM78" s="246"/>
      <c r="CN78" s="246"/>
      <c r="CO78" s="246"/>
      <c r="CP78" s="246"/>
      <c r="CQ78" s="9"/>
      <c r="CR78" s="9"/>
      <c r="CS78" s="9"/>
      <c r="CT78" s="771"/>
      <c r="CU78" s="771"/>
      <c r="CV78" s="771"/>
      <c r="CW78" s="39"/>
      <c r="CX78" s="39"/>
      <c r="CY78" s="941"/>
      <c r="CZ78" s="580"/>
      <c r="DA78" s="580"/>
      <c r="DB78" s="580"/>
      <c r="DC78" s="580"/>
      <c r="DD78" s="580"/>
      <c r="DE78" s="580"/>
      <c r="DF78" s="580"/>
      <c r="DG78" s="580"/>
      <c r="DH78" s="580"/>
      <c r="DI78" s="580"/>
      <c r="DJ78" s="580"/>
      <c r="DK78" s="580"/>
      <c r="DL78" s="580"/>
      <c r="DM78" s="580"/>
      <c r="DN78" s="580"/>
      <c r="DO78" s="580"/>
      <c r="DP78" s="580"/>
      <c r="DQ78" s="580"/>
      <c r="DR78" s="580"/>
      <c r="DS78" s="580"/>
      <c r="DT78" s="580"/>
      <c r="DU78" s="580"/>
      <c r="DV78" s="580"/>
      <c r="DW78" s="580"/>
      <c r="DX78" s="580"/>
      <c r="DY78" s="580"/>
      <c r="DZ78" s="580"/>
      <c r="EA78" s="580"/>
      <c r="EB78" s="580"/>
      <c r="EC78" s="580"/>
      <c r="ED78" s="580"/>
      <c r="EE78" s="580"/>
      <c r="EF78" s="580"/>
      <c r="EG78" s="580"/>
      <c r="EH78" s="580"/>
      <c r="EI78" s="580"/>
      <c r="EJ78" s="580"/>
      <c r="EK78" s="580"/>
      <c r="EL78" s="580"/>
      <c r="EM78" s="580"/>
      <c r="EN78" s="580"/>
      <c r="EO78" s="246"/>
      <c r="EP78" s="246"/>
      <c r="EQ78" s="246"/>
      <c r="ER78" s="246"/>
      <c r="ES78" s="246"/>
      <c r="ET78" s="246"/>
      <c r="EU78" s="246"/>
      <c r="EV78" s="246"/>
      <c r="EW78" s="246"/>
      <c r="EX78" s="246"/>
      <c r="EY78" s="246"/>
      <c r="EZ78" s="246"/>
      <c r="FA78" s="246"/>
      <c r="FB78" s="246"/>
      <c r="FC78" s="246"/>
      <c r="FD78" s="246"/>
      <c r="FE78" s="246"/>
      <c r="FF78" s="246"/>
      <c r="FG78" s="246"/>
      <c r="FH78" s="246"/>
      <c r="FI78" s="246"/>
      <c r="FJ78" s="246"/>
      <c r="FK78" s="246"/>
      <c r="FL78" s="246"/>
      <c r="FM78" s="246"/>
      <c r="FN78" s="246"/>
      <c r="FO78" s="246"/>
      <c r="FP78" s="246"/>
      <c r="FQ78" s="246"/>
      <c r="FR78" s="246"/>
      <c r="FS78" s="246"/>
      <c r="FT78" s="246"/>
      <c r="FU78" s="246"/>
      <c r="FV78" s="246"/>
      <c r="FW78" s="246"/>
      <c r="FX78" s="246"/>
      <c r="FY78" s="246"/>
      <c r="FZ78" s="246"/>
      <c r="GA78" s="246"/>
      <c r="GB78" s="246"/>
      <c r="GC78" s="246"/>
      <c r="GD78" s="246"/>
      <c r="GE78" s="246"/>
      <c r="GF78" s="246"/>
      <c r="GG78" s="246"/>
      <c r="GH78" s="246"/>
      <c r="GI78" s="246"/>
      <c r="GJ78" s="246"/>
      <c r="GK78" s="246"/>
      <c r="GL78" s="246"/>
      <c r="GM78" s="246"/>
      <c r="GN78" s="246"/>
      <c r="GO78" s="246"/>
      <c r="GP78" s="246"/>
      <c r="GQ78" s="246"/>
      <c r="GR78" s="246"/>
      <c r="GS78" s="246"/>
      <c r="GT78" s="246"/>
      <c r="GU78" s="246"/>
      <c r="GV78" s="246"/>
      <c r="GW78" s="246"/>
      <c r="GX78" s="246"/>
      <c r="GY78" s="246"/>
      <c r="GZ78" s="246"/>
      <c r="HA78" s="246"/>
      <c r="HB78" s="246"/>
      <c r="HC78" s="246"/>
      <c r="HD78" s="246"/>
      <c r="HE78" s="246"/>
      <c r="HF78" s="246"/>
      <c r="HG78" s="246"/>
      <c r="HH78" s="246"/>
      <c r="HI78" s="246"/>
      <c r="HJ78" s="246"/>
      <c r="HK78" s="246"/>
      <c r="HL78" s="246"/>
      <c r="HM78" s="246"/>
      <c r="HN78" s="246"/>
      <c r="HO78" s="246"/>
      <c r="HP78" s="246"/>
      <c r="HQ78" s="246"/>
      <c r="HR78" s="246"/>
      <c r="HS78" s="246"/>
      <c r="HT78" s="246"/>
      <c r="HU78" s="246"/>
      <c r="HV78" s="246"/>
      <c r="HW78" s="246"/>
      <c r="HX78" s="246"/>
      <c r="HY78" s="246"/>
      <c r="HZ78" s="246"/>
      <c r="IA78" s="246"/>
      <c r="IB78" s="246"/>
      <c r="IC78" s="246"/>
      <c r="ID78" s="246"/>
      <c r="IE78" s="246"/>
      <c r="IF78" s="246"/>
      <c r="IG78" s="246"/>
      <c r="IH78" s="246"/>
      <c r="II78" s="246"/>
      <c r="IJ78" s="246"/>
      <c r="IK78" s="246"/>
      <c r="IL78" s="246"/>
    </row>
    <row r="79" spans="1:246" ht="24" customHeight="1" thickBot="1">
      <c r="A79" s="1762" t="s">
        <v>290</v>
      </c>
      <c r="B79" s="1763"/>
      <c r="C79" s="1763"/>
      <c r="D79" s="1763"/>
      <c r="E79" s="1763"/>
      <c r="F79" s="1763"/>
      <c r="G79" s="1763"/>
      <c r="H79" s="1763"/>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c r="AJ79" s="1763"/>
      <c r="AK79" s="1763"/>
      <c r="AL79" s="1764"/>
      <c r="AM79" s="773"/>
      <c r="AN79" s="773"/>
      <c r="AO79" s="773"/>
      <c r="AP79" s="773"/>
      <c r="AQ79" s="773"/>
      <c r="AR79" s="773"/>
      <c r="AS79" s="773"/>
      <c r="AT79" s="773"/>
      <c r="AU79" s="1"/>
      <c r="AV79" s="1"/>
      <c r="AW79" s="1"/>
      <c r="AX79" s="1"/>
      <c r="AY79" s="1"/>
      <c r="AZ79" s="1"/>
      <c r="BA79" s="1"/>
      <c r="BB79" s="1"/>
      <c r="BC79" s="23"/>
      <c r="BD79" s="130"/>
      <c r="BE79" s="23"/>
      <c r="BF79" s="614"/>
      <c r="BG79" s="23"/>
      <c r="BH79" s="129"/>
      <c r="BI79" s="23"/>
      <c r="BJ79" s="23"/>
      <c r="BK79" s="23"/>
      <c r="BL79" s="941"/>
      <c r="BM79" s="771"/>
      <c r="BN79" s="771"/>
      <c r="BO79" s="771"/>
      <c r="BP79" s="771"/>
      <c r="BQ79" s="771"/>
      <c r="BR79" s="771"/>
      <c r="BS79" s="771"/>
      <c r="BT79" s="771"/>
      <c r="BU79" s="23"/>
      <c r="BV79" s="23"/>
      <c r="BW79" s="23"/>
      <c r="BX79" s="23"/>
      <c r="BY79" s="23"/>
      <c r="BZ79" s="23"/>
      <c r="CA79" s="23"/>
      <c r="CB79" s="23"/>
      <c r="CC79" s="771"/>
      <c r="CD79" s="771"/>
      <c r="CE79" s="771"/>
      <c r="CF79" s="771"/>
      <c r="CG79" s="771"/>
      <c r="CH79" s="771"/>
      <c r="CI79" s="771"/>
      <c r="CJ79" s="771"/>
      <c r="CK79" s="771"/>
      <c r="CL79" s="771"/>
      <c r="CM79" s="23"/>
      <c r="CN79" s="23"/>
      <c r="CO79" s="23"/>
      <c r="CP79" s="23"/>
      <c r="CQ79" s="23"/>
      <c r="CR79" s="23"/>
      <c r="CS79" s="23"/>
      <c r="CT79" s="771"/>
      <c r="CU79" s="771"/>
      <c r="CV79" s="771"/>
      <c r="CW79" s="771"/>
      <c r="CX79" s="771"/>
      <c r="CY79" s="941"/>
      <c r="CZ79" s="580"/>
      <c r="DA79" s="580"/>
      <c r="DB79" s="580"/>
      <c r="DC79" s="580"/>
      <c r="DD79" s="580"/>
      <c r="DE79" s="580"/>
      <c r="DF79" s="580"/>
      <c r="DG79" s="580"/>
      <c r="DH79" s="580"/>
      <c r="DI79" s="580"/>
      <c r="DJ79" s="580"/>
      <c r="DK79" s="580"/>
      <c r="DL79" s="580"/>
      <c r="DM79" s="580"/>
      <c r="DN79" s="580"/>
      <c r="DO79" s="580"/>
      <c r="DP79" s="580"/>
      <c r="DQ79" s="580"/>
      <c r="DR79" s="580"/>
      <c r="DS79" s="580"/>
      <c r="DT79" s="580"/>
      <c r="DU79" s="580"/>
      <c r="DV79" s="580"/>
      <c r="DW79" s="580"/>
      <c r="DX79" s="580"/>
      <c r="DY79" s="580"/>
      <c r="DZ79" s="580"/>
      <c r="EA79" s="580"/>
      <c r="EB79" s="580"/>
      <c r="EC79" s="580"/>
      <c r="ED79" s="580"/>
      <c r="EE79" s="580"/>
      <c r="EF79" s="580"/>
      <c r="EG79" s="580"/>
      <c r="EH79" s="580"/>
      <c r="EI79" s="580"/>
      <c r="EJ79" s="580"/>
      <c r="EK79" s="580"/>
      <c r="EL79" s="580"/>
      <c r="EM79" s="580"/>
      <c r="EN79" s="580"/>
      <c r="EO79" s="580"/>
      <c r="EP79" s="580"/>
      <c r="EQ79" s="580"/>
      <c r="ER79" s="580"/>
      <c r="ES79" s="580"/>
      <c r="ET79" s="580"/>
      <c r="EU79" s="580"/>
      <c r="EV79" s="580"/>
      <c r="EW79" s="580"/>
      <c r="EX79" s="580"/>
      <c r="EY79" s="580"/>
      <c r="EZ79" s="580"/>
      <c r="FA79" s="580"/>
      <c r="FB79" s="580"/>
      <c r="FC79" s="580"/>
      <c r="FD79" s="580"/>
      <c r="FE79" s="580"/>
      <c r="FF79" s="580"/>
      <c r="FG79" s="580"/>
      <c r="FH79" s="580"/>
      <c r="FI79" s="580"/>
      <c r="FJ79" s="580"/>
      <c r="FK79" s="580"/>
      <c r="FL79" s="580"/>
      <c r="FM79" s="580"/>
      <c r="FN79" s="580"/>
      <c r="FO79" s="580"/>
      <c r="FP79" s="580"/>
      <c r="FQ79" s="580"/>
      <c r="FR79" s="580"/>
      <c r="FS79" s="580"/>
      <c r="FT79" s="580"/>
      <c r="FU79" s="580"/>
      <c r="FV79" s="580"/>
      <c r="FW79" s="580"/>
      <c r="FX79" s="580"/>
      <c r="FY79" s="580"/>
      <c r="FZ79" s="580"/>
      <c r="GA79" s="580"/>
      <c r="GB79" s="580"/>
      <c r="GC79" s="580"/>
      <c r="GD79" s="580"/>
      <c r="GE79" s="580"/>
      <c r="GF79" s="580"/>
      <c r="GG79" s="580"/>
      <c r="GH79" s="580"/>
      <c r="GI79" s="580"/>
      <c r="GJ79" s="580"/>
      <c r="GK79" s="580"/>
      <c r="GL79" s="580"/>
      <c r="GM79" s="580"/>
      <c r="GN79" s="580"/>
      <c r="GO79" s="580"/>
      <c r="GP79" s="580"/>
      <c r="GQ79" s="580"/>
      <c r="GR79" s="580"/>
      <c r="GS79" s="580"/>
      <c r="GT79" s="580"/>
      <c r="GU79" s="580"/>
      <c r="GV79" s="580"/>
      <c r="GW79" s="580"/>
      <c r="GX79" s="580"/>
      <c r="GY79" s="580"/>
      <c r="GZ79" s="580"/>
      <c r="HA79" s="580"/>
      <c r="HB79" s="580"/>
      <c r="HC79" s="580"/>
      <c r="HD79" s="580"/>
      <c r="HE79" s="580"/>
      <c r="HF79" s="580"/>
      <c r="HG79" s="580"/>
      <c r="HH79" s="580"/>
      <c r="HI79" s="580"/>
      <c r="HJ79" s="580"/>
      <c r="HK79" s="580"/>
      <c r="HL79" s="580"/>
      <c r="HM79" s="580"/>
      <c r="HN79" s="580"/>
      <c r="HO79" s="580"/>
      <c r="HP79" s="580"/>
      <c r="HQ79" s="580"/>
      <c r="HR79" s="580"/>
      <c r="HS79" s="580"/>
      <c r="HT79" s="580"/>
      <c r="HU79" s="580"/>
      <c r="HV79" s="580"/>
      <c r="HW79" s="580"/>
      <c r="HX79" s="580"/>
      <c r="HY79" s="580"/>
      <c r="HZ79" s="580"/>
      <c r="IA79" s="580"/>
      <c r="IB79" s="580"/>
      <c r="IC79" s="580"/>
      <c r="ID79" s="580"/>
      <c r="IE79" s="580"/>
      <c r="IF79" s="580"/>
      <c r="IG79" s="580"/>
      <c r="IH79" s="580"/>
      <c r="II79" s="580"/>
      <c r="IJ79" s="580"/>
      <c r="IK79" s="580"/>
      <c r="IL79" s="580"/>
    </row>
    <row r="80" spans="1:246" ht="24" customHeight="1">
      <c r="A80" s="1223" t="s">
        <v>291</v>
      </c>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5"/>
      <c r="AM80" s="773"/>
      <c r="AN80" s="773"/>
      <c r="AO80" s="773"/>
      <c r="AP80" s="773"/>
      <c r="AQ80" s="773"/>
      <c r="AR80" s="773"/>
      <c r="AS80" s="773"/>
      <c r="AT80" s="773"/>
      <c r="AU80" s="1"/>
      <c r="AV80" s="1"/>
      <c r="AW80" s="1"/>
      <c r="AX80" s="1"/>
      <c r="AY80" s="1"/>
      <c r="AZ80" s="1"/>
      <c r="BA80" s="1"/>
      <c r="BB80" s="1"/>
      <c r="BC80" s="23"/>
      <c r="BD80" s="130"/>
      <c r="BE80" s="23"/>
      <c r="BF80" s="614"/>
      <c r="BG80" s="23"/>
      <c r="BH80" s="129"/>
      <c r="BI80" s="23"/>
      <c r="BJ80" s="23"/>
      <c r="BK80" s="23"/>
      <c r="BL80" s="941"/>
      <c r="BM80" s="771"/>
      <c r="BN80" s="771"/>
      <c r="BO80" s="771"/>
      <c r="BP80" s="771"/>
      <c r="BQ80" s="771"/>
      <c r="BR80" s="771"/>
      <c r="BS80" s="771"/>
      <c r="BT80" s="771"/>
      <c r="BU80" s="23"/>
      <c r="BV80" s="23"/>
      <c r="BW80" s="23"/>
      <c r="BX80" s="23"/>
      <c r="BY80" s="23"/>
      <c r="BZ80" s="23"/>
      <c r="CA80" s="23"/>
      <c r="CB80" s="23"/>
      <c r="CC80" s="771"/>
      <c r="CD80" s="771"/>
      <c r="CE80" s="771"/>
      <c r="CF80" s="771"/>
      <c r="CG80" s="771"/>
      <c r="CH80" s="771"/>
      <c r="CI80" s="771"/>
      <c r="CJ80" s="771"/>
      <c r="CK80" s="771"/>
      <c r="CL80" s="771"/>
      <c r="CM80" s="23"/>
      <c r="CN80" s="23"/>
      <c r="CO80" s="23"/>
      <c r="CP80" s="23"/>
      <c r="CQ80" s="23"/>
      <c r="CR80" s="23"/>
      <c r="CS80" s="23"/>
      <c r="CT80" s="771"/>
      <c r="CU80" s="771"/>
      <c r="CV80" s="771"/>
      <c r="CW80" s="771"/>
      <c r="CX80" s="771"/>
      <c r="CY80" s="941"/>
      <c r="CZ80" s="580"/>
      <c r="DA80" s="580"/>
      <c r="DB80" s="580"/>
      <c r="DC80" s="580"/>
      <c r="DD80" s="580"/>
      <c r="DE80" s="580"/>
      <c r="DF80" s="580"/>
      <c r="DG80" s="580"/>
      <c r="DH80" s="580"/>
      <c r="DI80" s="580"/>
      <c r="DJ80" s="580"/>
      <c r="DK80" s="580"/>
      <c r="DL80" s="580"/>
      <c r="DM80" s="580"/>
      <c r="DN80" s="580"/>
      <c r="DO80" s="580"/>
      <c r="DP80" s="580"/>
      <c r="DQ80" s="580"/>
      <c r="DR80" s="580"/>
      <c r="DS80" s="580"/>
      <c r="DT80" s="580"/>
      <c r="DU80" s="580"/>
      <c r="DV80" s="580"/>
      <c r="DW80" s="580"/>
      <c r="DX80" s="580"/>
      <c r="DY80" s="580"/>
      <c r="DZ80" s="580"/>
      <c r="EA80" s="580"/>
      <c r="EB80" s="580"/>
      <c r="EC80" s="580"/>
      <c r="ED80" s="580"/>
      <c r="EE80" s="580"/>
      <c r="EF80" s="580"/>
      <c r="EG80" s="580"/>
      <c r="EH80" s="580"/>
      <c r="EI80" s="580"/>
      <c r="EJ80" s="580"/>
      <c r="EK80" s="580"/>
      <c r="EL80" s="580"/>
      <c r="EM80" s="580"/>
      <c r="EN80" s="580"/>
      <c r="EO80" s="580"/>
      <c r="EP80" s="580"/>
      <c r="EQ80" s="580"/>
      <c r="ER80" s="580"/>
      <c r="ES80" s="580"/>
      <c r="ET80" s="580"/>
      <c r="EU80" s="580"/>
      <c r="EV80" s="580"/>
      <c r="EW80" s="580"/>
      <c r="EX80" s="580"/>
      <c r="EY80" s="580"/>
      <c r="EZ80" s="580"/>
      <c r="FA80" s="580"/>
      <c r="FB80" s="580"/>
      <c r="FC80" s="580"/>
      <c r="FD80" s="580"/>
      <c r="FE80" s="580"/>
      <c r="FF80" s="580"/>
      <c r="FG80" s="580"/>
      <c r="FH80" s="580"/>
      <c r="FI80" s="580"/>
      <c r="FJ80" s="580"/>
      <c r="FK80" s="580"/>
      <c r="FL80" s="580"/>
      <c r="FM80" s="580"/>
      <c r="FN80" s="580"/>
      <c r="FO80" s="580"/>
      <c r="FP80" s="580"/>
      <c r="FQ80" s="580"/>
      <c r="FR80" s="580"/>
      <c r="FS80" s="580"/>
      <c r="FT80" s="580"/>
      <c r="FU80" s="580"/>
      <c r="FV80" s="580"/>
      <c r="FW80" s="580"/>
      <c r="FX80" s="580"/>
      <c r="FY80" s="580"/>
      <c r="FZ80" s="580"/>
      <c r="GA80" s="580"/>
      <c r="GB80" s="580"/>
      <c r="GC80" s="580"/>
      <c r="GD80" s="580"/>
      <c r="GE80" s="580"/>
      <c r="GF80" s="580"/>
      <c r="GG80" s="580"/>
      <c r="GH80" s="580"/>
      <c r="GI80" s="580"/>
      <c r="GJ80" s="580"/>
      <c r="GK80" s="580"/>
      <c r="GL80" s="580"/>
      <c r="GM80" s="580"/>
      <c r="GN80" s="580"/>
      <c r="GO80" s="580"/>
      <c r="GP80" s="580"/>
      <c r="GQ80" s="580"/>
      <c r="GR80" s="580"/>
      <c r="GS80" s="580"/>
      <c r="GT80" s="580"/>
      <c r="GU80" s="580"/>
      <c r="GV80" s="580"/>
      <c r="GW80" s="580"/>
      <c r="GX80" s="580"/>
      <c r="GY80" s="580"/>
      <c r="GZ80" s="580"/>
      <c r="HA80" s="580"/>
      <c r="HB80" s="580"/>
      <c r="HC80" s="580"/>
      <c r="HD80" s="580"/>
      <c r="HE80" s="580"/>
      <c r="HF80" s="580"/>
      <c r="HG80" s="580"/>
      <c r="HH80" s="580"/>
      <c r="HI80" s="580"/>
      <c r="HJ80" s="580"/>
      <c r="HK80" s="580"/>
      <c r="HL80" s="580"/>
      <c r="HM80" s="580"/>
      <c r="HN80" s="580"/>
      <c r="HO80" s="580"/>
      <c r="HP80" s="580"/>
      <c r="HQ80" s="580"/>
      <c r="HR80" s="580"/>
      <c r="HS80" s="580"/>
      <c r="HT80" s="580"/>
      <c r="HU80" s="580"/>
      <c r="HV80" s="580"/>
      <c r="HW80" s="580"/>
      <c r="HX80" s="580"/>
      <c r="HY80" s="580"/>
      <c r="HZ80" s="580"/>
      <c r="IA80" s="580"/>
      <c r="IB80" s="580"/>
      <c r="IC80" s="580"/>
      <c r="ID80" s="580"/>
      <c r="IE80" s="580"/>
      <c r="IF80" s="580"/>
      <c r="IG80" s="580"/>
      <c r="IH80" s="580"/>
      <c r="II80" s="580"/>
      <c r="IJ80" s="580"/>
      <c r="IK80" s="580"/>
      <c r="IL80" s="580"/>
    </row>
    <row r="81" spans="1:246" ht="21.75" customHeight="1">
      <c r="A81" s="1316" t="s">
        <v>292</v>
      </c>
      <c r="B81" s="1221"/>
      <c r="C81" s="1221"/>
      <c r="D81" s="1221"/>
      <c r="E81" s="1221"/>
      <c r="F81" s="1221"/>
      <c r="G81" s="1221"/>
      <c r="H81" s="1221"/>
      <c r="I81" s="1221"/>
      <c r="J81" s="1221"/>
      <c r="K81" s="1221"/>
      <c r="L81" s="1221"/>
      <c r="M81" s="1221"/>
      <c r="N81" s="1221"/>
      <c r="O81" s="1221"/>
      <c r="P81" s="1221"/>
      <c r="Q81" s="1221"/>
      <c r="R81" s="1221"/>
      <c r="S81" s="1221"/>
      <c r="T81" s="1317"/>
      <c r="U81" s="1220" t="s">
        <v>293</v>
      </c>
      <c r="V81" s="1221"/>
      <c r="W81" s="1221"/>
      <c r="X81" s="1221"/>
      <c r="Y81" s="1221"/>
      <c r="Z81" s="1221"/>
      <c r="AA81" s="1221"/>
      <c r="AB81" s="1221"/>
      <c r="AC81" s="1221"/>
      <c r="AD81" s="1221"/>
      <c r="AE81" s="1221"/>
      <c r="AF81" s="1221"/>
      <c r="AG81" s="1221"/>
      <c r="AH81" s="1221"/>
      <c r="AI81" s="1221"/>
      <c r="AJ81" s="1221"/>
      <c r="AK81" s="1221"/>
      <c r="AL81" s="1222"/>
      <c r="AM81" s="773"/>
      <c r="AN81" s="773"/>
      <c r="AO81" s="773"/>
      <c r="AP81" s="773"/>
      <c r="AQ81" s="773"/>
      <c r="AR81" s="773"/>
      <c r="AS81" s="773"/>
      <c r="AT81" s="773"/>
      <c r="AU81" s="1"/>
      <c r="AV81" s="1"/>
      <c r="AW81" s="1"/>
      <c r="AX81" s="1"/>
      <c r="AY81" s="1"/>
      <c r="AZ81" s="1"/>
      <c r="BA81" s="1"/>
      <c r="BB81" s="1"/>
      <c r="BC81" s="23"/>
      <c r="BD81" s="130"/>
      <c r="BE81" s="23"/>
      <c r="BF81" s="614"/>
      <c r="BG81" s="23"/>
      <c r="BH81" s="129"/>
      <c r="BI81" s="23"/>
      <c r="BJ81" s="23"/>
      <c r="BK81" s="23"/>
      <c r="BL81" s="941"/>
      <c r="BM81" s="771"/>
      <c r="BN81" s="771"/>
      <c r="BO81" s="771"/>
      <c r="BP81" s="771"/>
      <c r="BQ81" s="771"/>
      <c r="BR81" s="771"/>
      <c r="BS81" s="771"/>
      <c r="BT81" s="771"/>
      <c r="BU81" s="23"/>
      <c r="BV81" s="23"/>
      <c r="BW81" s="23"/>
      <c r="BX81" s="23"/>
      <c r="BY81" s="23"/>
      <c r="BZ81" s="23"/>
      <c r="CA81" s="23"/>
      <c r="CB81" s="23"/>
      <c r="CC81" s="771"/>
      <c r="CD81" s="771"/>
      <c r="CE81" s="771"/>
      <c r="CF81" s="771"/>
      <c r="CG81" s="771"/>
      <c r="CH81" s="771"/>
      <c r="CI81" s="771"/>
      <c r="CJ81" s="771"/>
      <c r="CK81" s="771"/>
      <c r="CL81" s="771"/>
      <c r="CM81" s="23"/>
      <c r="CN81" s="23"/>
      <c r="CO81" s="23"/>
      <c r="CP81" s="23"/>
      <c r="CQ81" s="23"/>
      <c r="CR81" s="23"/>
      <c r="CS81" s="23"/>
      <c r="CT81" s="771"/>
      <c r="CU81" s="771"/>
      <c r="CV81" s="771"/>
      <c r="CW81" s="771"/>
      <c r="CX81" s="771"/>
      <c r="CY81" s="941"/>
      <c r="CZ81" s="580"/>
      <c r="DA81" s="580"/>
      <c r="DB81" s="580"/>
      <c r="DC81" s="580"/>
      <c r="DD81" s="580"/>
      <c r="DE81" s="580"/>
      <c r="DF81" s="580"/>
      <c r="DG81" s="580"/>
      <c r="DH81" s="580"/>
      <c r="DI81" s="580"/>
      <c r="DJ81" s="580"/>
      <c r="DK81" s="580"/>
      <c r="DL81" s="580"/>
      <c r="DM81" s="580"/>
      <c r="DN81" s="580"/>
      <c r="DO81" s="580"/>
      <c r="DP81" s="580"/>
      <c r="DQ81" s="580"/>
      <c r="DR81" s="580"/>
      <c r="DS81" s="580"/>
      <c r="DT81" s="580"/>
      <c r="DU81" s="580"/>
      <c r="DV81" s="580"/>
      <c r="DW81" s="580"/>
      <c r="DX81" s="580"/>
      <c r="DY81" s="580"/>
      <c r="DZ81" s="580"/>
      <c r="EA81" s="580"/>
      <c r="EB81" s="580"/>
      <c r="EC81" s="580"/>
      <c r="ED81" s="580"/>
      <c r="EE81" s="580"/>
      <c r="EF81" s="580"/>
      <c r="EG81" s="580"/>
      <c r="EH81" s="580"/>
      <c r="EI81" s="580"/>
      <c r="EJ81" s="580"/>
      <c r="EK81" s="580"/>
      <c r="EL81" s="580"/>
      <c r="EM81" s="580"/>
      <c r="EN81" s="580"/>
      <c r="EO81" s="580"/>
      <c r="EP81" s="580"/>
      <c r="EQ81" s="580"/>
      <c r="ER81" s="580"/>
      <c r="ES81" s="580"/>
      <c r="ET81" s="580"/>
      <c r="EU81" s="580"/>
      <c r="EV81" s="580"/>
      <c r="EW81" s="580"/>
      <c r="EX81" s="580"/>
      <c r="EY81" s="580"/>
      <c r="EZ81" s="580"/>
      <c r="FA81" s="580"/>
      <c r="FB81" s="580"/>
      <c r="FC81" s="580"/>
      <c r="FD81" s="580"/>
      <c r="FE81" s="580"/>
      <c r="FF81" s="580"/>
      <c r="FG81" s="580"/>
      <c r="FH81" s="580"/>
      <c r="FI81" s="580"/>
      <c r="FJ81" s="580"/>
      <c r="FK81" s="580"/>
      <c r="FL81" s="580"/>
      <c r="FM81" s="580"/>
      <c r="FN81" s="580"/>
      <c r="FO81" s="580"/>
      <c r="FP81" s="580"/>
      <c r="FQ81" s="580"/>
      <c r="FR81" s="580"/>
      <c r="FS81" s="580"/>
      <c r="FT81" s="580"/>
      <c r="FU81" s="580"/>
      <c r="FV81" s="580"/>
      <c r="FW81" s="580"/>
      <c r="FX81" s="580"/>
      <c r="FY81" s="580"/>
      <c r="FZ81" s="580"/>
      <c r="GA81" s="580"/>
      <c r="GB81" s="580"/>
      <c r="GC81" s="580"/>
      <c r="GD81" s="580"/>
      <c r="GE81" s="580"/>
      <c r="GF81" s="580"/>
      <c r="GG81" s="580"/>
      <c r="GH81" s="580"/>
      <c r="GI81" s="580"/>
      <c r="GJ81" s="580"/>
      <c r="GK81" s="580"/>
      <c r="GL81" s="580"/>
      <c r="GM81" s="580"/>
      <c r="GN81" s="580"/>
      <c r="GO81" s="580"/>
      <c r="GP81" s="580"/>
      <c r="GQ81" s="580"/>
      <c r="GR81" s="580"/>
      <c r="GS81" s="580"/>
      <c r="GT81" s="580"/>
      <c r="GU81" s="580"/>
      <c r="GV81" s="580"/>
      <c r="GW81" s="580"/>
      <c r="GX81" s="580"/>
      <c r="GY81" s="580"/>
      <c r="GZ81" s="580"/>
      <c r="HA81" s="580"/>
      <c r="HB81" s="580"/>
      <c r="HC81" s="580"/>
      <c r="HD81" s="580"/>
      <c r="HE81" s="580"/>
      <c r="HF81" s="580"/>
      <c r="HG81" s="580"/>
      <c r="HH81" s="580"/>
      <c r="HI81" s="580"/>
      <c r="HJ81" s="580"/>
      <c r="HK81" s="580"/>
      <c r="HL81" s="580"/>
      <c r="HM81" s="580"/>
      <c r="HN81" s="580"/>
      <c r="HO81" s="580"/>
      <c r="HP81" s="580"/>
      <c r="HQ81" s="580"/>
      <c r="HR81" s="580"/>
      <c r="HS81" s="580"/>
      <c r="HT81" s="580"/>
      <c r="HU81" s="580"/>
      <c r="HV81" s="580"/>
      <c r="HW81" s="580"/>
      <c r="HX81" s="580"/>
      <c r="HY81" s="580"/>
      <c r="HZ81" s="580"/>
      <c r="IA81" s="580"/>
      <c r="IB81" s="580"/>
      <c r="IC81" s="580"/>
      <c r="ID81" s="580"/>
      <c r="IE81" s="580"/>
      <c r="IF81" s="580"/>
      <c r="IG81" s="580"/>
      <c r="IH81" s="580"/>
      <c r="II81" s="580"/>
      <c r="IJ81" s="580"/>
      <c r="IK81" s="580"/>
      <c r="IL81" s="580"/>
    </row>
    <row r="82" spans="1:246" ht="87" customHeight="1">
      <c r="A82" s="1211"/>
      <c r="B82" s="1198"/>
      <c r="C82" s="1198"/>
      <c r="D82" s="1198"/>
      <c r="E82" s="1198"/>
      <c r="F82" s="1198"/>
      <c r="G82" s="1198"/>
      <c r="H82" s="1198"/>
      <c r="I82" s="1198"/>
      <c r="J82" s="1198"/>
      <c r="K82" s="1198"/>
      <c r="L82" s="1198"/>
      <c r="M82" s="1198"/>
      <c r="N82" s="1198"/>
      <c r="O82" s="1198"/>
      <c r="P82" s="1198"/>
      <c r="Q82" s="1198"/>
      <c r="R82" s="1198"/>
      <c r="S82" s="1198"/>
      <c r="T82" s="1212"/>
      <c r="U82" s="1197"/>
      <c r="V82" s="1198"/>
      <c r="W82" s="1198"/>
      <c r="X82" s="1198"/>
      <c r="Y82" s="1198"/>
      <c r="Z82" s="1198"/>
      <c r="AA82" s="1198"/>
      <c r="AB82" s="1198"/>
      <c r="AC82" s="1198"/>
      <c r="AD82" s="1198"/>
      <c r="AE82" s="1198"/>
      <c r="AF82" s="1198"/>
      <c r="AG82" s="1198"/>
      <c r="AH82" s="1198"/>
      <c r="AI82" s="1198"/>
      <c r="AJ82" s="1198"/>
      <c r="AK82" s="1198"/>
      <c r="AL82" s="1199"/>
      <c r="AM82" s="773"/>
      <c r="AN82" s="773"/>
      <c r="AO82" s="773"/>
      <c r="AP82" s="773"/>
      <c r="AQ82" s="773"/>
      <c r="AR82" s="773"/>
      <c r="AS82" s="773"/>
      <c r="AT82" s="773"/>
      <c r="AU82" s="1"/>
      <c r="AV82" s="1"/>
      <c r="AW82" s="1"/>
      <c r="AX82" s="1"/>
      <c r="AY82" s="1"/>
      <c r="AZ82" s="1"/>
      <c r="BA82" s="1"/>
      <c r="BB82" s="1"/>
      <c r="BC82" s="23"/>
      <c r="BD82" s="130"/>
      <c r="BE82" s="23"/>
      <c r="BF82" s="614"/>
      <c r="BG82" s="23"/>
      <c r="BH82" s="129"/>
      <c r="BI82" s="23"/>
      <c r="BJ82" s="23"/>
      <c r="BK82" s="23"/>
      <c r="BL82" s="941"/>
      <c r="BM82" s="771"/>
      <c r="BN82" s="771"/>
      <c r="BO82" s="771"/>
      <c r="BP82" s="771"/>
      <c r="BQ82" s="771"/>
      <c r="BR82" s="771"/>
      <c r="BS82" s="771"/>
      <c r="BT82" s="771"/>
      <c r="BU82" s="23"/>
      <c r="BV82" s="23"/>
      <c r="BW82" s="23"/>
      <c r="BX82" s="23"/>
      <c r="BY82" s="23"/>
      <c r="BZ82" s="23"/>
      <c r="CA82" s="23"/>
      <c r="CB82" s="23"/>
      <c r="CC82" s="771"/>
      <c r="CD82" s="771"/>
      <c r="CE82" s="771"/>
      <c r="CF82" s="771"/>
      <c r="CG82" s="771"/>
      <c r="CH82" s="771"/>
      <c r="CI82" s="771"/>
      <c r="CJ82" s="771"/>
      <c r="CK82" s="771"/>
      <c r="CL82" s="771"/>
      <c r="CM82" s="23"/>
      <c r="CN82" s="23"/>
      <c r="CO82" s="23"/>
      <c r="CP82" s="23"/>
      <c r="CQ82" s="23"/>
      <c r="CR82" s="23"/>
      <c r="CS82" s="23"/>
      <c r="CT82" s="771"/>
      <c r="CU82" s="771"/>
      <c r="CV82" s="771"/>
      <c r="CW82" s="771"/>
      <c r="CX82" s="771"/>
      <c r="CY82" s="941"/>
      <c r="CZ82" s="580"/>
      <c r="DA82" s="580"/>
      <c r="DB82" s="580"/>
      <c r="DC82" s="580"/>
      <c r="DD82" s="580"/>
      <c r="DE82" s="580"/>
      <c r="DF82" s="580"/>
      <c r="DG82" s="580"/>
      <c r="DH82" s="580"/>
      <c r="DI82" s="580"/>
      <c r="DJ82" s="580"/>
      <c r="DK82" s="580"/>
      <c r="DL82" s="580"/>
      <c r="DM82" s="580"/>
      <c r="DN82" s="580"/>
      <c r="DO82" s="580"/>
      <c r="DP82" s="580"/>
      <c r="DQ82" s="580"/>
      <c r="DR82" s="580"/>
      <c r="DS82" s="580"/>
      <c r="DT82" s="580"/>
      <c r="DU82" s="580"/>
      <c r="DV82" s="580"/>
      <c r="DW82" s="580"/>
      <c r="DX82" s="580"/>
      <c r="DY82" s="580"/>
      <c r="DZ82" s="580"/>
      <c r="EA82" s="580"/>
      <c r="EB82" s="580"/>
      <c r="EC82" s="580"/>
      <c r="ED82" s="580"/>
      <c r="EE82" s="580"/>
      <c r="EF82" s="580"/>
      <c r="EG82" s="580"/>
      <c r="EH82" s="580"/>
      <c r="EI82" s="580"/>
      <c r="EJ82" s="580"/>
      <c r="EK82" s="580"/>
      <c r="EL82" s="580"/>
      <c r="EM82" s="580"/>
      <c r="EN82" s="580"/>
      <c r="EO82" s="580"/>
      <c r="EP82" s="580"/>
      <c r="EQ82" s="580"/>
      <c r="ER82" s="580"/>
      <c r="ES82" s="580"/>
      <c r="ET82" s="580"/>
      <c r="EU82" s="580"/>
      <c r="EV82" s="580"/>
      <c r="EW82" s="580"/>
      <c r="EX82" s="580"/>
      <c r="EY82" s="580"/>
      <c r="EZ82" s="580"/>
      <c r="FA82" s="580"/>
      <c r="FB82" s="580"/>
      <c r="FC82" s="580"/>
      <c r="FD82" s="580"/>
      <c r="FE82" s="580"/>
      <c r="FF82" s="580"/>
      <c r="FG82" s="580"/>
      <c r="FH82" s="580"/>
      <c r="FI82" s="580"/>
      <c r="FJ82" s="580"/>
      <c r="FK82" s="580"/>
      <c r="FL82" s="580"/>
      <c r="FM82" s="580"/>
      <c r="FN82" s="580"/>
      <c r="FO82" s="580"/>
      <c r="FP82" s="580"/>
      <c r="FQ82" s="580"/>
      <c r="FR82" s="580"/>
      <c r="FS82" s="580"/>
      <c r="FT82" s="580"/>
      <c r="FU82" s="580"/>
      <c r="FV82" s="580"/>
      <c r="FW82" s="580"/>
      <c r="FX82" s="580"/>
      <c r="FY82" s="580"/>
      <c r="FZ82" s="580"/>
      <c r="GA82" s="580"/>
      <c r="GB82" s="580"/>
      <c r="GC82" s="580"/>
      <c r="GD82" s="580"/>
      <c r="GE82" s="580"/>
      <c r="GF82" s="580"/>
      <c r="GG82" s="580"/>
      <c r="GH82" s="580"/>
      <c r="GI82" s="580"/>
      <c r="GJ82" s="580"/>
      <c r="GK82" s="580"/>
      <c r="GL82" s="580"/>
      <c r="GM82" s="580"/>
      <c r="GN82" s="580"/>
      <c r="GO82" s="580"/>
      <c r="GP82" s="580"/>
      <c r="GQ82" s="580"/>
      <c r="GR82" s="580"/>
      <c r="GS82" s="580"/>
      <c r="GT82" s="580"/>
      <c r="GU82" s="580"/>
      <c r="GV82" s="580"/>
      <c r="GW82" s="580"/>
      <c r="GX82" s="580"/>
      <c r="GY82" s="580"/>
      <c r="GZ82" s="580"/>
      <c r="HA82" s="580"/>
      <c r="HB82" s="580"/>
      <c r="HC82" s="580"/>
      <c r="HD82" s="580"/>
      <c r="HE82" s="580"/>
      <c r="HF82" s="580"/>
      <c r="HG82" s="580"/>
      <c r="HH82" s="580"/>
      <c r="HI82" s="580"/>
      <c r="HJ82" s="580"/>
      <c r="HK82" s="580"/>
      <c r="HL82" s="580"/>
      <c r="HM82" s="580"/>
      <c r="HN82" s="580"/>
      <c r="HO82" s="580"/>
      <c r="HP82" s="580"/>
      <c r="HQ82" s="580"/>
      <c r="HR82" s="580"/>
      <c r="HS82" s="580"/>
      <c r="HT82" s="580"/>
      <c r="HU82" s="580"/>
      <c r="HV82" s="580"/>
      <c r="HW82" s="580"/>
      <c r="HX82" s="580"/>
      <c r="HY82" s="580"/>
      <c r="HZ82" s="580"/>
      <c r="IA82" s="580"/>
      <c r="IB82" s="580"/>
      <c r="IC82" s="580"/>
      <c r="ID82" s="580"/>
      <c r="IE82" s="580"/>
      <c r="IF82" s="580"/>
      <c r="IG82" s="580"/>
      <c r="IH82" s="580"/>
      <c r="II82" s="580"/>
      <c r="IJ82" s="580"/>
      <c r="IK82" s="580"/>
      <c r="IL82" s="580"/>
    </row>
    <row r="83" spans="1:246" ht="69.75" customHeight="1" thickBot="1">
      <c r="A83" s="1213"/>
      <c r="B83" s="1201"/>
      <c r="C83" s="1201"/>
      <c r="D83" s="1201"/>
      <c r="E83" s="1201"/>
      <c r="F83" s="1201"/>
      <c r="G83" s="1201"/>
      <c r="H83" s="1201"/>
      <c r="I83" s="1201"/>
      <c r="J83" s="1201"/>
      <c r="K83" s="1201"/>
      <c r="L83" s="1201"/>
      <c r="M83" s="1201"/>
      <c r="N83" s="1201"/>
      <c r="O83" s="1201"/>
      <c r="P83" s="1201"/>
      <c r="Q83" s="1201"/>
      <c r="R83" s="1201"/>
      <c r="S83" s="1201"/>
      <c r="T83" s="1214"/>
      <c r="U83" s="1200"/>
      <c r="V83" s="1201"/>
      <c r="W83" s="1201"/>
      <c r="X83" s="1201"/>
      <c r="Y83" s="1201"/>
      <c r="Z83" s="1201"/>
      <c r="AA83" s="1201"/>
      <c r="AB83" s="1201"/>
      <c r="AC83" s="1201"/>
      <c r="AD83" s="1201"/>
      <c r="AE83" s="1201"/>
      <c r="AF83" s="1201"/>
      <c r="AG83" s="1201"/>
      <c r="AH83" s="1198"/>
      <c r="AI83" s="1198"/>
      <c r="AJ83" s="1198"/>
      <c r="AK83" s="1201"/>
      <c r="AL83" s="1202"/>
      <c r="AM83" s="773"/>
      <c r="AN83" s="773"/>
      <c r="AO83" s="773"/>
      <c r="AP83" s="773"/>
      <c r="AQ83" s="773"/>
      <c r="AR83" s="773"/>
      <c r="AS83" s="773"/>
      <c r="AT83" s="773"/>
      <c r="AU83" s="1"/>
      <c r="AV83" s="1"/>
      <c r="AW83" s="1"/>
      <c r="AX83" s="1"/>
      <c r="AY83" s="1"/>
      <c r="AZ83" s="1"/>
      <c r="BA83" s="1"/>
      <c r="BB83" s="1"/>
      <c r="BC83" s="23"/>
      <c r="BD83" s="130"/>
      <c r="BE83" s="23"/>
      <c r="BF83" s="614"/>
      <c r="BG83" s="23"/>
      <c r="BH83" s="129"/>
      <c r="BI83" s="23"/>
      <c r="BJ83" s="23"/>
      <c r="BK83" s="23"/>
      <c r="BL83" s="941"/>
      <c r="BM83" s="771"/>
      <c r="BN83" s="771"/>
      <c r="BO83" s="771"/>
      <c r="BP83" s="771"/>
      <c r="BQ83" s="771"/>
      <c r="BR83" s="771"/>
      <c r="BS83" s="771"/>
      <c r="BT83" s="771"/>
      <c r="BU83" s="23"/>
      <c r="BV83" s="23"/>
      <c r="BW83" s="23"/>
      <c r="BX83" s="23"/>
      <c r="BY83" s="23"/>
      <c r="BZ83" s="23"/>
      <c r="CA83" s="23"/>
      <c r="CB83" s="23"/>
      <c r="CC83" s="771"/>
      <c r="CD83" s="771"/>
      <c r="CE83" s="771"/>
      <c r="CF83" s="771"/>
      <c r="CG83" s="771"/>
      <c r="CH83" s="771"/>
      <c r="CI83" s="771"/>
      <c r="CJ83" s="771"/>
      <c r="CK83" s="771"/>
      <c r="CL83" s="771"/>
      <c r="CM83" s="23"/>
      <c r="CN83" s="23"/>
      <c r="CO83" s="23"/>
      <c r="CP83" s="23"/>
      <c r="CQ83" s="23"/>
      <c r="CR83" s="23"/>
      <c r="CS83" s="23"/>
      <c r="CT83" s="771"/>
      <c r="CU83" s="771"/>
      <c r="CV83" s="771"/>
      <c r="CW83" s="771"/>
      <c r="CX83" s="771"/>
      <c r="CY83" s="941"/>
      <c r="CZ83" s="580"/>
      <c r="DA83" s="580"/>
      <c r="DB83" s="580"/>
      <c r="DC83" s="580"/>
      <c r="DD83" s="580"/>
      <c r="DE83" s="580"/>
      <c r="DF83" s="580"/>
      <c r="DG83" s="580"/>
      <c r="DH83" s="580"/>
      <c r="DI83" s="580"/>
      <c r="DJ83" s="580"/>
      <c r="DK83" s="580"/>
      <c r="DL83" s="580"/>
      <c r="DM83" s="580"/>
      <c r="DN83" s="580"/>
      <c r="DO83" s="580"/>
      <c r="DP83" s="580"/>
      <c r="DQ83" s="580"/>
      <c r="DR83" s="580"/>
      <c r="DS83" s="580"/>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c r="EQ83" s="580"/>
      <c r="ER83" s="580"/>
      <c r="ES83" s="580"/>
      <c r="ET83" s="580"/>
      <c r="EU83" s="580"/>
      <c r="EV83" s="580"/>
      <c r="EW83" s="580"/>
      <c r="EX83" s="580"/>
      <c r="EY83" s="580"/>
      <c r="EZ83" s="580"/>
      <c r="FA83" s="580"/>
      <c r="FB83" s="580"/>
      <c r="FC83" s="580"/>
      <c r="FD83" s="580"/>
      <c r="FE83" s="580"/>
      <c r="FF83" s="580"/>
      <c r="FG83" s="580"/>
      <c r="FH83" s="580"/>
      <c r="FI83" s="580"/>
      <c r="FJ83" s="580"/>
      <c r="FK83" s="580"/>
      <c r="FL83" s="580"/>
      <c r="FM83" s="580"/>
      <c r="FN83" s="580"/>
      <c r="FO83" s="580"/>
      <c r="FP83" s="580"/>
      <c r="FQ83" s="580"/>
      <c r="FR83" s="580"/>
      <c r="FS83" s="580"/>
      <c r="FT83" s="580"/>
      <c r="FU83" s="580"/>
      <c r="FV83" s="580"/>
      <c r="FW83" s="580"/>
      <c r="FX83" s="580"/>
      <c r="FY83" s="580"/>
      <c r="FZ83" s="580"/>
      <c r="GA83" s="580"/>
      <c r="GB83" s="580"/>
      <c r="GC83" s="580"/>
      <c r="GD83" s="580"/>
      <c r="GE83" s="580"/>
      <c r="GF83" s="580"/>
      <c r="GG83" s="580"/>
      <c r="GH83" s="580"/>
      <c r="GI83" s="580"/>
      <c r="GJ83" s="580"/>
      <c r="GK83" s="580"/>
      <c r="GL83" s="580"/>
      <c r="GM83" s="580"/>
      <c r="GN83" s="580"/>
      <c r="GO83" s="580"/>
      <c r="GP83" s="580"/>
      <c r="GQ83" s="580"/>
      <c r="GR83" s="580"/>
      <c r="GS83" s="580"/>
      <c r="GT83" s="580"/>
      <c r="GU83" s="580"/>
      <c r="GV83" s="580"/>
      <c r="GW83" s="580"/>
      <c r="GX83" s="580"/>
      <c r="GY83" s="580"/>
      <c r="GZ83" s="580"/>
      <c r="HA83" s="580"/>
      <c r="HB83" s="580"/>
      <c r="HC83" s="580"/>
      <c r="HD83" s="580"/>
      <c r="HE83" s="580"/>
      <c r="HF83" s="580"/>
      <c r="HG83" s="580"/>
      <c r="HH83" s="580"/>
      <c r="HI83" s="580"/>
      <c r="HJ83" s="580"/>
      <c r="HK83" s="580"/>
      <c r="HL83" s="580"/>
      <c r="HM83" s="580"/>
      <c r="HN83" s="580"/>
      <c r="HO83" s="580"/>
      <c r="HP83" s="580"/>
      <c r="HQ83" s="580"/>
      <c r="HR83" s="580"/>
      <c r="HS83" s="580"/>
      <c r="HT83" s="580"/>
      <c r="HU83" s="580"/>
      <c r="HV83" s="580"/>
      <c r="HW83" s="580"/>
      <c r="HX83" s="580"/>
      <c r="HY83" s="580"/>
      <c r="HZ83" s="580"/>
      <c r="IA83" s="580"/>
      <c r="IB83" s="580"/>
      <c r="IC83" s="580"/>
      <c r="ID83" s="580"/>
      <c r="IE83" s="580"/>
      <c r="IF83" s="580"/>
      <c r="IG83" s="580"/>
      <c r="IH83" s="580"/>
      <c r="II83" s="580"/>
      <c r="IJ83" s="580"/>
      <c r="IK83" s="580"/>
      <c r="IL83" s="580"/>
    </row>
    <row r="84" spans="1:246" ht="21" customHeight="1">
      <c r="A84" s="1205" t="s">
        <v>294</v>
      </c>
      <c r="B84" s="1206"/>
      <c r="C84" s="1206"/>
      <c r="D84" s="1206"/>
      <c r="E84" s="1206"/>
      <c r="F84" s="1206"/>
      <c r="G84" s="1206"/>
      <c r="H84" s="1206"/>
      <c r="I84" s="1206"/>
      <c r="J84" s="1206"/>
      <c r="K84" s="1206"/>
      <c r="L84" s="1206"/>
      <c r="M84" s="1206"/>
      <c r="N84" s="1206"/>
      <c r="O84" s="1206"/>
      <c r="P84" s="1206"/>
      <c r="Q84" s="1206"/>
      <c r="R84" s="1206"/>
      <c r="S84" s="1206"/>
      <c r="T84" s="1206"/>
      <c r="U84" s="1206"/>
      <c r="V84" s="1206"/>
      <c r="W84" s="1206"/>
      <c r="X84" s="1206"/>
      <c r="Y84" s="1206"/>
      <c r="Z84" s="1206"/>
      <c r="AA84" s="1206"/>
      <c r="AB84" s="1206"/>
      <c r="AC84" s="1206"/>
      <c r="AD84" s="1206"/>
      <c r="AE84" s="1206"/>
      <c r="AF84" s="1206"/>
      <c r="AG84" s="1206"/>
      <c r="AH84" s="1190" t="s">
        <v>295</v>
      </c>
      <c r="AI84" s="1228" t="s">
        <v>296</v>
      </c>
      <c r="AJ84" s="1231" t="s">
        <v>119</v>
      </c>
      <c r="AK84" s="1778" t="s">
        <v>297</v>
      </c>
      <c r="AL84" s="1781" t="s">
        <v>298</v>
      </c>
      <c r="AM84" s="773"/>
      <c r="AN84" s="773"/>
      <c r="AO84" s="773"/>
      <c r="AP84" s="773"/>
      <c r="AQ84" s="773"/>
      <c r="AR84" s="773"/>
      <c r="AS84" s="773"/>
      <c r="AT84" s="759"/>
      <c r="AU84" s="759"/>
      <c r="AV84" s="759"/>
      <c r="AW84" s="1190" t="s">
        <v>295</v>
      </c>
      <c r="AX84" s="1228" t="s">
        <v>296</v>
      </c>
      <c r="AY84" s="1231" t="s">
        <v>119</v>
      </c>
      <c r="AZ84" s="1306" t="s">
        <v>299</v>
      </c>
      <c r="BA84" s="1306" t="s">
        <v>300</v>
      </c>
      <c r="BB84" s="1"/>
      <c r="BC84" s="23"/>
      <c r="BD84" s="130"/>
      <c r="BE84" s="23"/>
      <c r="BF84" s="614"/>
      <c r="BG84" s="23"/>
      <c r="BH84" s="129"/>
      <c r="BI84" s="23"/>
      <c r="BJ84" s="23"/>
      <c r="BK84" s="23"/>
      <c r="BL84" s="941"/>
      <c r="BM84" s="771"/>
      <c r="BN84" s="771"/>
      <c r="BO84" s="771"/>
      <c r="BP84" s="771"/>
      <c r="BQ84" s="771"/>
      <c r="BR84" s="771"/>
      <c r="BS84" s="771"/>
      <c r="BT84" s="771"/>
      <c r="BU84" s="23"/>
      <c r="BV84" s="23"/>
      <c r="BW84" s="23"/>
      <c r="BX84" s="23"/>
      <c r="BY84" s="23"/>
      <c r="BZ84" s="23"/>
      <c r="CA84" s="23"/>
      <c r="CB84" s="23"/>
      <c r="CC84" s="771"/>
      <c r="CD84" s="771"/>
      <c r="CE84" s="771"/>
      <c r="CF84" s="771"/>
      <c r="CG84" s="771"/>
      <c r="CH84" s="771"/>
      <c r="CI84" s="771"/>
      <c r="CJ84" s="771"/>
      <c r="CK84" s="771"/>
      <c r="CL84" s="771"/>
      <c r="CM84" s="23"/>
      <c r="CN84" s="23"/>
      <c r="CO84" s="23"/>
      <c r="CP84" s="23"/>
      <c r="CQ84" s="23"/>
      <c r="CR84" s="23"/>
      <c r="CS84" s="23"/>
      <c r="CT84" s="771"/>
      <c r="CU84" s="771"/>
      <c r="CV84" s="771"/>
      <c r="CW84" s="771"/>
      <c r="CX84" s="771"/>
      <c r="CY84" s="941"/>
      <c r="CZ84" s="580"/>
      <c r="DA84" s="580"/>
      <c r="DB84" s="580"/>
      <c r="DC84" s="580"/>
      <c r="DD84" s="580"/>
      <c r="DE84" s="580"/>
      <c r="DF84" s="580"/>
      <c r="DG84" s="580"/>
      <c r="DH84" s="580"/>
      <c r="DI84" s="580"/>
      <c r="DJ84" s="580"/>
      <c r="DK84" s="580"/>
      <c r="DL84" s="580"/>
      <c r="DM84" s="580"/>
      <c r="DN84" s="580"/>
      <c r="DO84" s="580"/>
      <c r="DP84" s="580"/>
      <c r="DQ84" s="580"/>
      <c r="DR84" s="580"/>
      <c r="DS84" s="580"/>
      <c r="DT84" s="580"/>
      <c r="DU84" s="580"/>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c r="FA84" s="580"/>
      <c r="FB84" s="580"/>
      <c r="FC84" s="580"/>
      <c r="FD84" s="580"/>
      <c r="FE84" s="580"/>
      <c r="FF84" s="580"/>
      <c r="FG84" s="580"/>
      <c r="FH84" s="580"/>
      <c r="FI84" s="580"/>
      <c r="FJ84" s="580"/>
      <c r="FK84" s="580"/>
      <c r="FL84" s="580"/>
      <c r="FM84" s="580"/>
      <c r="FN84" s="580"/>
      <c r="FO84" s="580"/>
      <c r="FP84" s="580"/>
      <c r="FQ84" s="580"/>
      <c r="FR84" s="580"/>
      <c r="FS84" s="580"/>
      <c r="FT84" s="580"/>
      <c r="FU84" s="580"/>
      <c r="FV84" s="580"/>
      <c r="FW84" s="580"/>
      <c r="FX84" s="580"/>
      <c r="FY84" s="580"/>
      <c r="FZ84" s="580"/>
      <c r="GA84" s="580"/>
      <c r="GB84" s="580"/>
      <c r="GC84" s="580"/>
      <c r="GD84" s="580"/>
      <c r="GE84" s="580"/>
      <c r="GF84" s="580"/>
      <c r="GG84" s="580"/>
      <c r="GH84" s="580"/>
      <c r="GI84" s="580"/>
      <c r="GJ84" s="580"/>
      <c r="GK84" s="580"/>
      <c r="GL84" s="580"/>
      <c r="GM84" s="580"/>
      <c r="GN84" s="580"/>
      <c r="GO84" s="580"/>
      <c r="GP84" s="580"/>
      <c r="GQ84" s="580"/>
      <c r="GR84" s="580"/>
      <c r="GS84" s="580"/>
      <c r="GT84" s="580"/>
      <c r="GU84" s="580"/>
      <c r="GV84" s="580"/>
      <c r="GW84" s="580"/>
      <c r="GX84" s="580"/>
      <c r="GY84" s="580"/>
      <c r="GZ84" s="580"/>
      <c r="HA84" s="580"/>
      <c r="HB84" s="580"/>
      <c r="HC84" s="580"/>
      <c r="HD84" s="580"/>
      <c r="HE84" s="580"/>
      <c r="HF84" s="580"/>
      <c r="HG84" s="580"/>
      <c r="HH84" s="580"/>
      <c r="HI84" s="580"/>
      <c r="HJ84" s="580"/>
      <c r="HK84" s="580"/>
      <c r="HL84" s="580"/>
      <c r="HM84" s="580"/>
      <c r="HN84" s="580"/>
      <c r="HO84" s="580"/>
      <c r="HP84" s="580"/>
      <c r="HQ84" s="580"/>
      <c r="HR84" s="580"/>
      <c r="HS84" s="580"/>
      <c r="HT84" s="580"/>
      <c r="HU84" s="580"/>
      <c r="HV84" s="580"/>
      <c r="HW84" s="580"/>
      <c r="HX84" s="580"/>
      <c r="HY84" s="580"/>
      <c r="HZ84" s="580"/>
      <c r="IA84" s="580"/>
      <c r="IB84" s="580"/>
      <c r="IC84" s="580"/>
      <c r="ID84" s="580"/>
      <c r="IE84" s="580"/>
      <c r="IF84" s="580"/>
      <c r="IG84" s="580"/>
      <c r="IH84" s="580"/>
      <c r="II84" s="580"/>
      <c r="IJ84" s="580"/>
      <c r="IK84" s="580"/>
      <c r="IL84" s="580"/>
    </row>
    <row r="85" spans="1:246" ht="90.75" customHeight="1">
      <c r="A85" s="1207"/>
      <c r="B85" s="1208"/>
      <c r="C85" s="1208"/>
      <c r="D85" s="1208"/>
      <c r="E85" s="1208"/>
      <c r="F85" s="1208"/>
      <c r="G85" s="1208"/>
      <c r="H85" s="1208"/>
      <c r="I85" s="1208"/>
      <c r="J85" s="1208"/>
      <c r="K85" s="1208"/>
      <c r="L85" s="1208"/>
      <c r="M85" s="1208"/>
      <c r="N85" s="1208"/>
      <c r="O85" s="1208"/>
      <c r="P85" s="1208"/>
      <c r="Q85" s="1208"/>
      <c r="R85" s="1208"/>
      <c r="S85" s="1208"/>
      <c r="T85" s="1208"/>
      <c r="U85" s="1208"/>
      <c r="V85" s="1208"/>
      <c r="W85" s="1208"/>
      <c r="X85" s="1208"/>
      <c r="Y85" s="1208"/>
      <c r="Z85" s="1208"/>
      <c r="AA85" s="1208"/>
      <c r="AB85" s="1208"/>
      <c r="AC85" s="1208"/>
      <c r="AD85" s="1208"/>
      <c r="AE85" s="1208"/>
      <c r="AF85" s="1208"/>
      <c r="AG85" s="1208"/>
      <c r="AH85" s="1191"/>
      <c r="AI85" s="1229"/>
      <c r="AJ85" s="1232"/>
      <c r="AK85" s="1779"/>
      <c r="AL85" s="1782"/>
      <c r="AM85" s="773"/>
      <c r="AN85" s="773"/>
      <c r="AO85" s="773"/>
      <c r="AP85" s="773"/>
      <c r="AQ85" s="773"/>
      <c r="AR85" s="773"/>
      <c r="AS85" s="773"/>
      <c r="AT85" s="759"/>
      <c r="AU85" s="759"/>
      <c r="AV85" s="759"/>
      <c r="AW85" s="1191"/>
      <c r="AX85" s="1229"/>
      <c r="AY85" s="1232"/>
      <c r="AZ85" s="1307"/>
      <c r="BA85" s="1307"/>
      <c r="BB85" s="1"/>
      <c r="BC85" s="23"/>
      <c r="BD85" s="130"/>
      <c r="BE85" s="23"/>
      <c r="BF85" s="614"/>
      <c r="BG85" s="23"/>
      <c r="BH85" s="129"/>
      <c r="BI85" s="23"/>
      <c r="BJ85" s="23"/>
      <c r="BK85" s="23"/>
      <c r="BL85" s="941"/>
      <c r="BM85" s="941"/>
      <c r="BN85" s="941"/>
      <c r="BO85" s="941"/>
      <c r="BP85" s="941"/>
      <c r="BQ85" s="941"/>
      <c r="BR85" s="941"/>
      <c r="BS85" s="941"/>
      <c r="BT85" s="941"/>
      <c r="BU85" s="23"/>
      <c r="BV85" s="23"/>
      <c r="BW85" s="23"/>
      <c r="BX85" s="23"/>
      <c r="BY85" s="23"/>
      <c r="BZ85" s="23"/>
      <c r="CA85" s="23"/>
      <c r="CB85" s="23"/>
      <c r="CC85" s="771"/>
      <c r="CD85" s="771"/>
      <c r="CE85" s="771"/>
      <c r="CF85" s="771"/>
      <c r="CG85" s="771"/>
      <c r="CH85" s="771"/>
      <c r="CI85" s="771"/>
      <c r="CJ85" s="771"/>
      <c r="CK85" s="771"/>
      <c r="CL85" s="771"/>
      <c r="CM85" s="23"/>
      <c r="CN85" s="23"/>
      <c r="CO85" s="23"/>
      <c r="CP85" s="23"/>
      <c r="CQ85" s="23"/>
      <c r="CR85" s="23"/>
      <c r="CS85" s="23"/>
      <c r="CT85" s="771"/>
      <c r="CU85" s="771"/>
      <c r="CV85" s="771"/>
      <c r="CW85" s="771"/>
      <c r="CX85" s="771"/>
      <c r="CY85" s="941"/>
      <c r="CZ85" s="580"/>
      <c r="DA85" s="580"/>
      <c r="DB85" s="580"/>
      <c r="DC85" s="580"/>
      <c r="DD85" s="580"/>
      <c r="DE85" s="580"/>
      <c r="DF85" s="580"/>
      <c r="DG85" s="580"/>
      <c r="DH85" s="580"/>
      <c r="DI85" s="580"/>
      <c r="DJ85" s="580"/>
      <c r="DK85" s="580"/>
      <c r="DL85" s="580"/>
      <c r="DM85" s="580"/>
      <c r="DN85" s="580"/>
      <c r="DO85" s="580"/>
      <c r="DP85" s="580"/>
      <c r="DQ85" s="580"/>
      <c r="DR85" s="580"/>
      <c r="DS85" s="580"/>
      <c r="DT85" s="580"/>
      <c r="DU85" s="580"/>
      <c r="DV85" s="580"/>
      <c r="DW85" s="580"/>
      <c r="DX85" s="580"/>
      <c r="DY85" s="580"/>
      <c r="DZ85" s="580"/>
      <c r="EA85" s="580"/>
      <c r="EB85" s="580"/>
      <c r="EC85" s="580"/>
      <c r="ED85" s="580"/>
      <c r="EE85" s="580"/>
      <c r="EF85" s="580"/>
      <c r="EG85" s="580"/>
      <c r="EH85" s="580"/>
      <c r="EI85" s="580"/>
      <c r="EJ85" s="580"/>
      <c r="EK85" s="580"/>
      <c r="EL85" s="580"/>
      <c r="EM85" s="580"/>
      <c r="EN85" s="580"/>
      <c r="EO85" s="580"/>
      <c r="EP85" s="580"/>
      <c r="EQ85" s="580"/>
      <c r="ER85" s="580"/>
      <c r="ES85" s="580"/>
      <c r="ET85" s="580"/>
      <c r="EU85" s="580"/>
      <c r="EV85" s="580"/>
      <c r="EW85" s="580"/>
      <c r="EX85" s="580"/>
      <c r="EY85" s="580"/>
      <c r="EZ85" s="580"/>
      <c r="FA85" s="580"/>
      <c r="FB85" s="580"/>
      <c r="FC85" s="580"/>
      <c r="FD85" s="580"/>
      <c r="FE85" s="580"/>
      <c r="FF85" s="580"/>
      <c r="FG85" s="580"/>
      <c r="FH85" s="580"/>
      <c r="FI85" s="580"/>
      <c r="FJ85" s="580"/>
      <c r="FK85" s="580"/>
      <c r="FL85" s="580"/>
      <c r="FM85" s="580"/>
      <c r="FN85" s="580"/>
      <c r="FO85" s="580"/>
      <c r="FP85" s="580"/>
      <c r="FQ85" s="580"/>
      <c r="FR85" s="580"/>
      <c r="FS85" s="580"/>
      <c r="FT85" s="580"/>
      <c r="FU85" s="580"/>
      <c r="FV85" s="580"/>
      <c r="FW85" s="580"/>
      <c r="FX85" s="580"/>
      <c r="FY85" s="580"/>
      <c r="FZ85" s="580"/>
      <c r="GA85" s="580"/>
      <c r="GB85" s="580"/>
      <c r="GC85" s="580"/>
      <c r="GD85" s="580"/>
      <c r="GE85" s="580"/>
      <c r="GF85" s="580"/>
      <c r="GG85" s="580"/>
      <c r="GH85" s="580"/>
      <c r="GI85" s="580"/>
      <c r="GJ85" s="580"/>
      <c r="GK85" s="580"/>
      <c r="GL85" s="580"/>
      <c r="GM85" s="580"/>
      <c r="GN85" s="580"/>
      <c r="GO85" s="580"/>
      <c r="GP85" s="580"/>
      <c r="GQ85" s="580"/>
      <c r="GR85" s="580"/>
      <c r="GS85" s="580"/>
      <c r="GT85" s="580"/>
      <c r="GU85" s="580"/>
      <c r="GV85" s="580"/>
      <c r="GW85" s="580"/>
      <c r="GX85" s="580"/>
      <c r="GY85" s="580"/>
      <c r="GZ85" s="580"/>
      <c r="HA85" s="580"/>
      <c r="HB85" s="580"/>
      <c r="HC85" s="580"/>
      <c r="HD85" s="580"/>
      <c r="HE85" s="580"/>
      <c r="HF85" s="580"/>
      <c r="HG85" s="580"/>
      <c r="HH85" s="580"/>
      <c r="HI85" s="580"/>
      <c r="HJ85" s="580"/>
      <c r="HK85" s="580"/>
      <c r="HL85" s="580"/>
      <c r="HM85" s="580"/>
      <c r="HN85" s="580"/>
      <c r="HO85" s="580"/>
      <c r="HP85" s="580"/>
      <c r="HQ85" s="580"/>
      <c r="HR85" s="580"/>
      <c r="HS85" s="580"/>
      <c r="HT85" s="580"/>
      <c r="HU85" s="580"/>
      <c r="HV85" s="580"/>
      <c r="HW85" s="580"/>
      <c r="HX85" s="580"/>
      <c r="HY85" s="580"/>
      <c r="HZ85" s="580"/>
      <c r="IA85" s="580"/>
      <c r="IB85" s="580"/>
      <c r="IC85" s="580"/>
      <c r="ID85" s="580"/>
      <c r="IE85" s="580"/>
      <c r="IF85" s="580"/>
      <c r="IG85" s="580"/>
      <c r="IH85" s="580"/>
      <c r="II85" s="580"/>
      <c r="IJ85" s="580"/>
      <c r="IK85" s="580"/>
      <c r="IL85" s="580"/>
    </row>
    <row r="86" spans="1:246" ht="45" customHeight="1" thickBot="1">
      <c r="A86" s="1203" t="s">
        <v>301</v>
      </c>
      <c r="B86" s="1204"/>
      <c r="C86" s="1204"/>
      <c r="D86" s="1204"/>
      <c r="E86" s="1204"/>
      <c r="F86" s="1204"/>
      <c r="G86" s="1204"/>
      <c r="H86" s="1204"/>
      <c r="I86" s="1204"/>
      <c r="J86" s="1204"/>
      <c r="K86" s="1204"/>
      <c r="L86" s="1204"/>
      <c r="M86" s="1204"/>
      <c r="N86" s="1204"/>
      <c r="O86" s="1204"/>
      <c r="P86" s="1204"/>
      <c r="Q86" s="1204"/>
      <c r="R86" s="1204"/>
      <c r="S86" s="1204"/>
      <c r="T86" s="1204"/>
      <c r="U86" s="1204"/>
      <c r="V86" s="1204"/>
      <c r="W86" s="1204"/>
      <c r="X86" s="1204"/>
      <c r="Y86" s="1204"/>
      <c r="Z86" s="1204"/>
      <c r="AA86" s="1204"/>
      <c r="AB86" s="1204"/>
      <c r="AC86" s="1204"/>
      <c r="AD86" s="1204"/>
      <c r="AE86" s="1204"/>
      <c r="AF86" s="1204"/>
      <c r="AG86" s="1204"/>
      <c r="AH86" s="1192"/>
      <c r="AI86" s="1230"/>
      <c r="AJ86" s="1233"/>
      <c r="AK86" s="1780"/>
      <c r="AL86" s="1783"/>
      <c r="AM86" s="773"/>
      <c r="AN86" s="773"/>
      <c r="AO86" s="759"/>
      <c r="AP86" s="759"/>
      <c r="AQ86" s="759"/>
      <c r="AR86" s="759"/>
      <c r="AS86" s="759"/>
      <c r="AT86" s="759"/>
      <c r="AU86" s="759"/>
      <c r="AV86" s="759"/>
      <c r="AW86" s="1812"/>
      <c r="AX86" s="1813"/>
      <c r="AY86" s="1694"/>
      <c r="AZ86" s="1308"/>
      <c r="BA86" s="1308"/>
      <c r="BB86" s="255"/>
      <c r="BC86" s="256"/>
      <c r="BD86" s="257"/>
      <c r="BE86" s="547"/>
      <c r="BF86" s="125"/>
      <c r="BG86" s="125"/>
      <c r="BH86" s="125"/>
      <c r="BI86" s="125"/>
      <c r="BJ86" s="246"/>
      <c r="BK86" s="40"/>
      <c r="BL86" s="40"/>
      <c r="BM86" s="246"/>
      <c r="BN86" s="775"/>
      <c r="BO86" s="941"/>
      <c r="BP86" s="547"/>
      <c r="BQ86" s="547"/>
      <c r="BR86" s="246"/>
      <c r="BS86" s="941"/>
      <c r="BT86" s="941"/>
      <c r="BU86" s="259"/>
      <c r="BV86" s="259"/>
      <c r="BW86" s="259"/>
      <c r="BX86" s="259"/>
      <c r="BY86" s="259"/>
      <c r="BZ86" s="259"/>
      <c r="CA86" s="259"/>
      <c r="CB86" s="259"/>
      <c r="CC86" s="771"/>
      <c r="CD86" s="771"/>
      <c r="CE86" s="771"/>
      <c r="CF86" s="771"/>
      <c r="CG86" s="771"/>
      <c r="CH86" s="771"/>
      <c r="CI86" s="771"/>
      <c r="CJ86" s="771"/>
      <c r="CK86" s="771"/>
      <c r="CL86" s="771"/>
      <c r="CM86" s="259"/>
      <c r="CN86" s="259"/>
      <c r="CO86" s="259"/>
      <c r="CP86" s="259"/>
      <c r="CQ86" s="259"/>
      <c r="CR86" s="259"/>
      <c r="CS86" s="259"/>
      <c r="CT86" s="771"/>
      <c r="CU86" s="771"/>
      <c r="CV86" s="771"/>
      <c r="CW86" s="771"/>
      <c r="CX86" s="771"/>
      <c r="CY86" s="941"/>
      <c r="CZ86" s="580"/>
      <c r="DA86" s="580"/>
      <c r="DB86" s="580"/>
      <c r="DC86" s="580"/>
      <c r="DD86" s="580"/>
      <c r="DE86" s="580"/>
      <c r="DF86" s="580"/>
      <c r="DG86" s="580"/>
      <c r="DH86" s="580"/>
      <c r="DI86" s="580"/>
      <c r="DJ86" s="580"/>
      <c r="DK86" s="580"/>
      <c r="DL86" s="580"/>
      <c r="DM86" s="580"/>
      <c r="DN86" s="580"/>
      <c r="DO86" s="580"/>
      <c r="DP86" s="580"/>
      <c r="DQ86" s="580"/>
      <c r="DR86" s="580"/>
      <c r="DS86" s="580"/>
      <c r="DT86" s="580"/>
      <c r="DU86" s="580"/>
      <c r="DV86" s="580"/>
      <c r="DW86" s="580"/>
      <c r="DX86" s="580"/>
      <c r="DY86" s="580"/>
      <c r="DZ86" s="580"/>
      <c r="EA86" s="580"/>
      <c r="EB86" s="580"/>
      <c r="EC86" s="580"/>
      <c r="ED86" s="580"/>
      <c r="EE86" s="580"/>
      <c r="EF86" s="580"/>
      <c r="EG86" s="580"/>
      <c r="EH86" s="580"/>
      <c r="EI86" s="580"/>
      <c r="EJ86" s="580"/>
      <c r="EK86" s="580"/>
      <c r="EL86" s="580"/>
      <c r="EM86" s="580"/>
      <c r="EN86" s="580"/>
      <c r="EO86" s="580"/>
      <c r="EP86" s="580"/>
      <c r="EQ86" s="580"/>
      <c r="ER86" s="580"/>
      <c r="ES86" s="580"/>
      <c r="ET86" s="580"/>
      <c r="EU86" s="580"/>
      <c r="EV86" s="580"/>
      <c r="EW86" s="580"/>
      <c r="EX86" s="580"/>
      <c r="EY86" s="580"/>
      <c r="EZ86" s="580"/>
      <c r="FA86" s="580"/>
      <c r="FB86" s="580"/>
      <c r="FC86" s="580"/>
      <c r="FD86" s="580"/>
      <c r="FE86" s="580"/>
      <c r="FF86" s="580"/>
      <c r="FG86" s="580"/>
      <c r="FH86" s="580"/>
      <c r="FI86" s="580"/>
      <c r="FJ86" s="580"/>
      <c r="FK86" s="580"/>
      <c r="FL86" s="580"/>
      <c r="FM86" s="580"/>
      <c r="FN86" s="580"/>
      <c r="FO86" s="580"/>
      <c r="FP86" s="580"/>
      <c r="FQ86" s="580"/>
      <c r="FR86" s="580"/>
      <c r="FS86" s="580"/>
      <c r="FT86" s="580"/>
      <c r="FU86" s="580"/>
      <c r="FV86" s="580"/>
      <c r="FW86" s="580"/>
      <c r="FX86" s="580"/>
      <c r="FY86" s="580"/>
      <c r="FZ86" s="580"/>
      <c r="GA86" s="580"/>
      <c r="GB86" s="580"/>
      <c r="GC86" s="580"/>
      <c r="GD86" s="580"/>
      <c r="GE86" s="580"/>
      <c r="GF86" s="580"/>
      <c r="GG86" s="580"/>
      <c r="GH86" s="580"/>
      <c r="GI86" s="580"/>
      <c r="GJ86" s="580"/>
      <c r="GK86" s="580"/>
      <c r="GL86" s="580"/>
      <c r="GM86" s="580"/>
      <c r="GN86" s="580"/>
      <c r="GO86" s="580"/>
      <c r="GP86" s="580"/>
      <c r="GQ86" s="580"/>
      <c r="GR86" s="580"/>
      <c r="GS86" s="580"/>
      <c r="GT86" s="580"/>
      <c r="GU86" s="580"/>
      <c r="GV86" s="580"/>
      <c r="GW86" s="580"/>
      <c r="GX86" s="580"/>
      <c r="GY86" s="580"/>
      <c r="GZ86" s="580"/>
      <c r="HA86" s="580"/>
      <c r="HB86" s="580"/>
      <c r="HC86" s="580"/>
      <c r="HD86" s="580"/>
      <c r="HE86" s="580"/>
      <c r="HF86" s="580"/>
      <c r="HG86" s="580"/>
      <c r="HH86" s="580"/>
      <c r="HI86" s="580"/>
      <c r="HJ86" s="580"/>
      <c r="HK86" s="580"/>
      <c r="HL86" s="580"/>
      <c r="HM86" s="580"/>
      <c r="HN86" s="580"/>
      <c r="HO86" s="580"/>
      <c r="HP86" s="580"/>
      <c r="HQ86" s="580"/>
      <c r="HR86" s="580"/>
      <c r="HS86" s="580"/>
      <c r="HT86" s="580"/>
      <c r="HU86" s="580"/>
      <c r="HV86" s="580"/>
      <c r="HW86" s="580"/>
      <c r="HX86" s="580"/>
      <c r="HY86" s="580"/>
      <c r="HZ86" s="580"/>
      <c r="IA86" s="580"/>
      <c r="IB86" s="580"/>
      <c r="IC86" s="580"/>
      <c r="ID86" s="580"/>
      <c r="IE86" s="580"/>
      <c r="IF86" s="580"/>
      <c r="IG86" s="580"/>
      <c r="IH86" s="580"/>
      <c r="II86" s="580"/>
      <c r="IJ86" s="580"/>
      <c r="IK86" s="580"/>
      <c r="IL86" s="580"/>
    </row>
    <row r="87" spans="1:246" ht="40.15" customHeight="1">
      <c r="A87" s="1634" t="s">
        <v>39</v>
      </c>
      <c r="B87" s="1918" t="s">
        <v>44</v>
      </c>
      <c r="C87" s="1919"/>
      <c r="D87" s="1467" t="s">
        <v>302</v>
      </c>
      <c r="E87" s="1468"/>
      <c r="F87" s="1468"/>
      <c r="G87" s="1468"/>
      <c r="H87" s="1468"/>
      <c r="I87" s="1468"/>
      <c r="J87" s="1468"/>
      <c r="K87" s="1468"/>
      <c r="L87" s="1468"/>
      <c r="M87" s="1468"/>
      <c r="N87" s="1468"/>
      <c r="O87" s="1468"/>
      <c r="P87" s="1468"/>
      <c r="Q87" s="1468"/>
      <c r="R87" s="1468"/>
      <c r="S87" s="1468"/>
      <c r="T87" s="1468"/>
      <c r="U87" s="1468"/>
      <c r="V87" s="1468"/>
      <c r="W87" s="1468"/>
      <c r="X87" s="1468"/>
      <c r="Y87" s="1468"/>
      <c r="Z87" s="1468"/>
      <c r="AA87" s="1468"/>
      <c r="AB87" s="1468"/>
      <c r="AC87" s="1468"/>
      <c r="AD87" s="1468"/>
      <c r="AE87" s="1468"/>
      <c r="AF87" s="1468"/>
      <c r="AG87" s="1469"/>
      <c r="AH87" s="916"/>
      <c r="AI87" s="916"/>
      <c r="AJ87" s="916"/>
      <c r="AK87" s="878" t="str">
        <f>BA87</f>
        <v>-</v>
      </c>
      <c r="AL87" s="892"/>
      <c r="AM87" s="760"/>
      <c r="AN87" s="760"/>
      <c r="AO87" s="759"/>
      <c r="AP87" s="759"/>
      <c r="AQ87" s="759"/>
      <c r="AR87" s="759"/>
      <c r="AS87" s="759"/>
      <c r="AT87" s="1992" t="s">
        <v>39</v>
      </c>
      <c r="AU87" s="625" t="s">
        <v>44</v>
      </c>
      <c r="AV87" s="626"/>
      <c r="AW87" s="249">
        <f>IF(AH87="x",1,0)</f>
        <v>0</v>
      </c>
      <c r="AX87" s="534">
        <f>IF(AI87="x",0,0)</f>
        <v>0</v>
      </c>
      <c r="AY87" s="250"/>
      <c r="AZ87" s="537">
        <f>SUM(AW87:AY87)</f>
        <v>0</v>
      </c>
      <c r="BA87" s="638" t="str">
        <f>IF(AZ87&gt;0,"X","-")</f>
        <v>-</v>
      </c>
      <c r="BB87" s="636"/>
      <c r="BC87" s="258"/>
      <c r="BD87" s="135"/>
      <c r="BE87" s="547"/>
      <c r="BF87" s="258"/>
      <c r="BG87" s="136"/>
      <c r="BH87" s="593"/>
      <c r="BI87" s="261"/>
      <c r="BJ87" s="246"/>
      <c r="BK87" s="246"/>
      <c r="BL87" s="259"/>
      <c r="BM87" s="246"/>
      <c r="BN87" s="246"/>
      <c r="BO87" s="246"/>
      <c r="BP87" s="124"/>
      <c r="BQ87" s="246"/>
      <c r="BR87" s="246"/>
      <c r="BS87" s="941"/>
      <c r="BT87" s="941"/>
      <c r="BU87" s="941"/>
      <c r="BV87" s="941"/>
      <c r="BW87" s="941"/>
      <c r="BX87" s="941"/>
      <c r="BY87" s="941"/>
      <c r="BZ87" s="941"/>
      <c r="CA87" s="941"/>
      <c r="CB87" s="941"/>
      <c r="CC87" s="771"/>
      <c r="CD87" s="771"/>
      <c r="CE87" s="771"/>
      <c r="CF87" s="771"/>
      <c r="CG87" s="771"/>
      <c r="CH87" s="771"/>
      <c r="CI87" s="580"/>
      <c r="CJ87" s="580"/>
      <c r="CK87" s="580"/>
      <c r="CL87" s="580"/>
      <c r="CM87" s="580"/>
      <c r="CN87" s="580"/>
      <c r="CO87" s="941"/>
      <c r="CP87" s="941"/>
      <c r="CQ87" s="941"/>
      <c r="CR87" s="941"/>
      <c r="CS87" s="941"/>
      <c r="CT87" s="771"/>
      <c r="CU87" s="941"/>
      <c r="CV87" s="941"/>
      <c r="CW87" s="941"/>
      <c r="CX87" s="941"/>
      <c r="CY87" s="941"/>
      <c r="CZ87" s="580"/>
      <c r="DA87" s="580"/>
      <c r="DB87" s="580"/>
      <c r="DC87" s="580"/>
      <c r="DD87" s="580"/>
      <c r="DE87" s="580"/>
      <c r="DF87" s="580"/>
      <c r="DG87" s="580"/>
      <c r="DH87" s="580"/>
      <c r="DI87" s="580"/>
      <c r="DJ87" s="580"/>
      <c r="DK87" s="580"/>
      <c r="DL87" s="580"/>
      <c r="DM87" s="580"/>
      <c r="DN87" s="580"/>
      <c r="DO87" s="580"/>
      <c r="DP87" s="580"/>
      <c r="DQ87" s="580"/>
      <c r="DR87" s="580"/>
      <c r="DS87" s="580"/>
      <c r="DT87" s="580"/>
      <c r="DU87" s="580"/>
      <c r="DV87" s="580"/>
      <c r="DW87" s="580"/>
      <c r="DX87" s="580"/>
      <c r="DY87" s="580"/>
      <c r="DZ87" s="580"/>
      <c r="EA87" s="580"/>
      <c r="EB87" s="580"/>
      <c r="EC87" s="580"/>
      <c r="ED87" s="580"/>
      <c r="EE87" s="580"/>
      <c r="EF87" s="580"/>
      <c r="EG87" s="580"/>
      <c r="EH87" s="580"/>
      <c r="EI87" s="580"/>
      <c r="EJ87" s="580"/>
      <c r="EK87" s="580"/>
      <c r="EL87" s="580"/>
      <c r="EM87" s="580"/>
      <c r="EN87" s="580"/>
      <c r="EO87" s="580"/>
      <c r="EP87" s="580"/>
      <c r="EQ87" s="580"/>
      <c r="ER87" s="580"/>
      <c r="ES87" s="580"/>
      <c r="ET87" s="580"/>
      <c r="EU87" s="580"/>
      <c r="EV87" s="580"/>
      <c r="EW87" s="580"/>
      <c r="EX87" s="580"/>
      <c r="EY87" s="580"/>
      <c r="EZ87" s="580"/>
      <c r="FA87" s="580"/>
      <c r="FB87" s="580"/>
      <c r="FC87" s="580"/>
      <c r="FD87" s="580"/>
      <c r="FE87" s="580"/>
      <c r="FF87" s="580"/>
      <c r="FG87" s="580"/>
      <c r="FH87" s="580"/>
      <c r="FI87" s="580"/>
      <c r="FJ87" s="580"/>
      <c r="FK87" s="580"/>
      <c r="FL87" s="580"/>
      <c r="FM87" s="580"/>
      <c r="FN87" s="580"/>
      <c r="FO87" s="580"/>
      <c r="FP87" s="580"/>
      <c r="FQ87" s="580"/>
      <c r="FR87" s="580"/>
      <c r="FS87" s="580"/>
      <c r="FT87" s="580"/>
      <c r="FU87" s="580"/>
      <c r="FV87" s="580"/>
      <c r="FW87" s="580"/>
      <c r="FX87" s="580"/>
      <c r="FY87" s="580"/>
      <c r="FZ87" s="580"/>
      <c r="GA87" s="580"/>
      <c r="GB87" s="580"/>
      <c r="GC87" s="580"/>
      <c r="GD87" s="580"/>
      <c r="GE87" s="580"/>
      <c r="GF87" s="580"/>
      <c r="GG87" s="580"/>
      <c r="GH87" s="580"/>
      <c r="GI87" s="580"/>
      <c r="GJ87" s="580"/>
      <c r="GK87" s="580"/>
      <c r="GL87" s="580"/>
      <c r="GM87" s="580"/>
      <c r="GN87" s="580"/>
      <c r="GO87" s="580"/>
      <c r="GP87" s="580"/>
      <c r="GQ87" s="580"/>
      <c r="GR87" s="580"/>
      <c r="GS87" s="580"/>
      <c r="GT87" s="580"/>
      <c r="GU87" s="580"/>
      <c r="GV87" s="580"/>
      <c r="GW87" s="580"/>
      <c r="GX87" s="580"/>
      <c r="GY87" s="580"/>
      <c r="GZ87" s="580"/>
      <c r="HA87" s="580"/>
      <c r="HB87" s="580"/>
      <c r="HC87" s="580"/>
      <c r="HD87" s="580"/>
      <c r="HE87" s="580"/>
      <c r="HF87" s="580"/>
      <c r="HG87" s="580"/>
      <c r="HH87" s="580"/>
      <c r="HI87" s="580"/>
      <c r="HJ87" s="580"/>
      <c r="HK87" s="580"/>
      <c r="HL87" s="580"/>
      <c r="HM87" s="580"/>
      <c r="HN87" s="580"/>
      <c r="HO87" s="580"/>
      <c r="HP87" s="580"/>
      <c r="HQ87" s="580"/>
      <c r="HR87" s="580"/>
      <c r="HS87" s="580"/>
      <c r="HT87" s="580"/>
      <c r="HU87" s="580"/>
      <c r="HV87" s="580"/>
      <c r="HW87" s="580"/>
      <c r="HX87" s="580"/>
      <c r="HY87" s="580"/>
      <c r="HZ87" s="580"/>
      <c r="IA87" s="580"/>
      <c r="IB87" s="580"/>
      <c r="IC87" s="580"/>
      <c r="ID87" s="580"/>
      <c r="IE87" s="580"/>
      <c r="IF87" s="580"/>
      <c r="IG87" s="580"/>
      <c r="IH87" s="580"/>
      <c r="II87" s="580"/>
      <c r="IJ87" s="580"/>
      <c r="IK87" s="580"/>
      <c r="IL87" s="580"/>
    </row>
    <row r="88" spans="1:246" ht="27.6" customHeight="1">
      <c r="A88" s="1635"/>
      <c r="B88" s="1920" t="s">
        <v>45</v>
      </c>
      <c r="C88" s="1921"/>
      <c r="D88" s="1773" t="s">
        <v>303</v>
      </c>
      <c r="E88" s="1774"/>
      <c r="F88" s="1774"/>
      <c r="G88" s="1774"/>
      <c r="H88" s="1774"/>
      <c r="I88" s="1774"/>
      <c r="J88" s="1774"/>
      <c r="K88" s="1774"/>
      <c r="L88" s="1774"/>
      <c r="M88" s="1774"/>
      <c r="N88" s="1774"/>
      <c r="O88" s="1774"/>
      <c r="P88" s="1774"/>
      <c r="Q88" s="1774"/>
      <c r="R88" s="1774"/>
      <c r="S88" s="1774"/>
      <c r="T88" s="1774"/>
      <c r="U88" s="1774"/>
      <c r="V88" s="1774"/>
      <c r="W88" s="1774"/>
      <c r="X88" s="1774"/>
      <c r="Y88" s="1774"/>
      <c r="Z88" s="1774"/>
      <c r="AA88" s="1774"/>
      <c r="AB88" s="1774"/>
      <c r="AC88" s="1774"/>
      <c r="AD88" s="1774"/>
      <c r="AE88" s="1774"/>
      <c r="AF88" s="1774"/>
      <c r="AG88" s="1775"/>
      <c r="AH88" s="916"/>
      <c r="AI88" s="916"/>
      <c r="AJ88" s="916"/>
      <c r="AK88" s="879" t="str">
        <f>BA88</f>
        <v>-</v>
      </c>
      <c r="AL88" s="892"/>
      <c r="AM88" s="760"/>
      <c r="AN88" s="760"/>
      <c r="AO88" s="759"/>
      <c r="AP88" s="759"/>
      <c r="AQ88" s="759"/>
      <c r="AR88" s="759"/>
      <c r="AS88" s="759"/>
      <c r="AT88" s="1993"/>
      <c r="AU88" s="627" t="s">
        <v>45</v>
      </c>
      <c r="AV88" s="628"/>
      <c r="AW88" s="243">
        <f>IF(AH88="x",0,0)</f>
        <v>0</v>
      </c>
      <c r="AX88" s="756">
        <f>IF(AI88="x",1,0)</f>
        <v>0</v>
      </c>
      <c r="AY88" s="242"/>
      <c r="AZ88" s="531">
        <f>SUM(AW88:AY88)</f>
        <v>0</v>
      </c>
      <c r="BA88" s="637" t="str">
        <f>IF(AZ88&gt;0,"X","-")</f>
        <v>-</v>
      </c>
      <c r="BB88" s="636"/>
      <c r="BC88" s="258"/>
      <c r="BD88" s="135"/>
      <c r="BE88" s="547"/>
      <c r="BF88" s="258"/>
      <c r="BG88" s="136"/>
      <c r="BH88" s="593"/>
      <c r="BI88" s="261"/>
      <c r="BJ88" s="246"/>
      <c r="BK88" s="941"/>
      <c r="BL88" s="124"/>
      <c r="BM88" s="246"/>
      <c r="BN88" s="246"/>
      <c r="BO88" s="246"/>
      <c r="BP88" s="124"/>
      <c r="BQ88" s="124"/>
      <c r="BR88" s="246"/>
      <c r="BS88" s="941"/>
      <c r="BT88" s="941"/>
      <c r="BU88" s="941"/>
      <c r="BV88" s="941"/>
      <c r="BW88" s="771"/>
      <c r="BX88" s="771"/>
      <c r="BY88" s="771"/>
      <c r="BZ88" s="771"/>
      <c r="CA88" s="771"/>
      <c r="CB88" s="771"/>
      <c r="CC88" s="580"/>
      <c r="CD88" s="580"/>
      <c r="CE88" s="580"/>
      <c r="CF88" s="580"/>
      <c r="CG88" s="580"/>
      <c r="CH88" s="580"/>
      <c r="CI88" s="941"/>
      <c r="CJ88" s="941"/>
      <c r="CK88" s="941"/>
      <c r="CL88" s="941"/>
      <c r="CM88" s="941"/>
      <c r="CN88" s="39"/>
      <c r="CO88" s="39"/>
      <c r="CP88" s="39"/>
      <c r="CQ88" s="39"/>
      <c r="CR88" s="39"/>
      <c r="CS88" s="39"/>
      <c r="CT88" s="39"/>
      <c r="CU88" s="39"/>
      <c r="CV88" s="39"/>
      <c r="CW88" s="580"/>
      <c r="CX88" s="580"/>
      <c r="CY88" s="580"/>
      <c r="CZ88" s="580"/>
      <c r="DA88" s="580"/>
      <c r="DB88" s="580"/>
      <c r="DC88" s="580"/>
      <c r="DD88" s="580"/>
      <c r="DE88" s="580"/>
      <c r="DF88" s="580"/>
      <c r="DG88" s="580"/>
      <c r="DH88" s="580"/>
      <c r="DI88" s="580"/>
      <c r="DJ88" s="580"/>
      <c r="DK88" s="580"/>
      <c r="DL88" s="580"/>
      <c r="DM88" s="580"/>
      <c r="DN88" s="580"/>
      <c r="DO88" s="580"/>
      <c r="DP88" s="580"/>
      <c r="DQ88" s="580"/>
      <c r="DR88" s="580"/>
      <c r="DS88" s="580"/>
      <c r="DT88" s="580"/>
      <c r="DU88" s="580"/>
      <c r="DV88" s="580"/>
      <c r="DW88" s="580"/>
      <c r="DX88" s="580"/>
      <c r="DY88" s="580"/>
      <c r="DZ88" s="580"/>
      <c r="EA88" s="580"/>
      <c r="EB88" s="580"/>
      <c r="EC88" s="580"/>
      <c r="ED88" s="580"/>
      <c r="EE88" s="580"/>
      <c r="EF88" s="580"/>
      <c r="EG88" s="580"/>
      <c r="EH88" s="580"/>
      <c r="EI88" s="580"/>
      <c r="EJ88" s="580"/>
      <c r="EK88" s="580"/>
      <c r="EL88" s="580"/>
      <c r="EM88" s="580"/>
      <c r="EN88" s="580"/>
      <c r="EO88" s="580"/>
      <c r="EP88" s="580"/>
      <c r="EQ88" s="580"/>
      <c r="ER88" s="580"/>
      <c r="ES88" s="580"/>
      <c r="ET88" s="580"/>
      <c r="EU88" s="580"/>
      <c r="EV88" s="580"/>
      <c r="EW88" s="580"/>
      <c r="EX88" s="580"/>
      <c r="EY88" s="580"/>
      <c r="EZ88" s="580"/>
      <c r="FA88" s="580"/>
      <c r="FB88" s="580"/>
      <c r="FC88" s="580"/>
      <c r="FD88" s="580"/>
      <c r="FE88" s="580"/>
      <c r="FF88" s="580"/>
      <c r="FG88" s="580"/>
      <c r="FH88" s="580"/>
      <c r="FI88" s="580"/>
      <c r="FJ88" s="580"/>
      <c r="FK88" s="580"/>
      <c r="FL88" s="580"/>
      <c r="FM88" s="580"/>
      <c r="FN88" s="580"/>
      <c r="FO88" s="580"/>
      <c r="FP88" s="580"/>
      <c r="FQ88" s="580"/>
      <c r="FR88" s="580"/>
      <c r="FS88" s="580"/>
      <c r="FT88" s="580"/>
      <c r="FU88" s="580"/>
      <c r="FV88" s="580"/>
      <c r="FW88" s="580"/>
      <c r="FX88" s="580"/>
      <c r="FY88" s="580"/>
      <c r="FZ88" s="580"/>
      <c r="GA88" s="580"/>
      <c r="GB88" s="580"/>
      <c r="GC88" s="580"/>
      <c r="GD88" s="580"/>
      <c r="GE88" s="580"/>
      <c r="GF88" s="580"/>
      <c r="GG88" s="580"/>
      <c r="GH88" s="580"/>
      <c r="GI88" s="580"/>
      <c r="GJ88" s="580"/>
      <c r="GK88" s="580"/>
      <c r="GL88" s="580"/>
      <c r="GM88" s="580"/>
      <c r="GN88" s="580"/>
      <c r="GO88" s="580"/>
      <c r="GP88" s="580"/>
      <c r="GQ88" s="580"/>
      <c r="GR88" s="580"/>
      <c r="GS88" s="580"/>
      <c r="GT88" s="580"/>
      <c r="GU88" s="580"/>
      <c r="GV88" s="580"/>
      <c r="GW88" s="580"/>
      <c r="GX88" s="580"/>
      <c r="GY88" s="580"/>
      <c r="GZ88" s="580"/>
      <c r="HA88" s="580"/>
      <c r="HB88" s="580"/>
      <c r="HC88" s="580"/>
      <c r="HD88" s="580"/>
      <c r="HE88" s="580"/>
      <c r="HF88" s="580"/>
      <c r="HG88" s="580"/>
      <c r="HH88" s="580"/>
      <c r="HI88" s="580"/>
      <c r="HJ88" s="580"/>
      <c r="HK88" s="580"/>
      <c r="HL88" s="580"/>
      <c r="HM88" s="580"/>
      <c r="HN88" s="580"/>
      <c r="HO88" s="580"/>
      <c r="HP88" s="580"/>
      <c r="HQ88" s="580"/>
      <c r="HR88" s="580"/>
      <c r="HS88" s="580"/>
      <c r="HT88" s="580"/>
      <c r="HU88" s="580"/>
      <c r="HV88" s="580"/>
      <c r="HW88" s="580"/>
      <c r="HX88" s="580"/>
      <c r="HY88" s="580"/>
      <c r="HZ88" s="580"/>
      <c r="IA88" s="580"/>
      <c r="IB88" s="580"/>
      <c r="IC88" s="580"/>
      <c r="ID88" s="580"/>
      <c r="IE88" s="580"/>
      <c r="IF88" s="580"/>
      <c r="IG88" s="580"/>
      <c r="IH88" s="580"/>
      <c r="II88" s="580"/>
      <c r="IJ88" s="580"/>
      <c r="IK88" s="580"/>
      <c r="IL88" s="580"/>
    </row>
    <row r="89" spans="1:246" ht="34.5" customHeight="1">
      <c r="A89" s="1635"/>
      <c r="B89" s="1922" t="s">
        <v>46</v>
      </c>
      <c r="C89" s="1923"/>
      <c r="D89" s="1773" t="s">
        <v>304</v>
      </c>
      <c r="E89" s="1774"/>
      <c r="F89" s="1774"/>
      <c r="G89" s="1774"/>
      <c r="H89" s="1774"/>
      <c r="I89" s="1774"/>
      <c r="J89" s="1774"/>
      <c r="K89" s="1774"/>
      <c r="L89" s="1774"/>
      <c r="M89" s="1774"/>
      <c r="N89" s="1774"/>
      <c r="O89" s="1774"/>
      <c r="P89" s="1774"/>
      <c r="Q89" s="1774"/>
      <c r="R89" s="1774"/>
      <c r="S89" s="1774"/>
      <c r="T89" s="1774"/>
      <c r="U89" s="1774"/>
      <c r="V89" s="1774"/>
      <c r="W89" s="1774"/>
      <c r="X89" s="1774"/>
      <c r="Y89" s="1774"/>
      <c r="Z89" s="1774"/>
      <c r="AA89" s="1774"/>
      <c r="AB89" s="1774"/>
      <c r="AC89" s="1774"/>
      <c r="AD89" s="1774"/>
      <c r="AE89" s="1774"/>
      <c r="AF89" s="1774"/>
      <c r="AG89" s="1775"/>
      <c r="AH89" s="916"/>
      <c r="AI89" s="916"/>
      <c r="AJ89" s="916"/>
      <c r="AK89" s="1841" t="str">
        <f>BA89</f>
        <v>-</v>
      </c>
      <c r="AL89" s="1961"/>
      <c r="AM89" s="760"/>
      <c r="AN89" s="760"/>
      <c r="AO89" s="759"/>
      <c r="AP89" s="759"/>
      <c r="AQ89" s="759"/>
      <c r="AR89" s="759"/>
      <c r="AS89" s="759"/>
      <c r="AT89" s="1993"/>
      <c r="AU89" s="1988" t="s">
        <v>46</v>
      </c>
      <c r="AV89" s="1989"/>
      <c r="AW89" s="243">
        <f>IF(AH89="x",1,0)</f>
        <v>0</v>
      </c>
      <c r="AX89" s="893">
        <f>IF(AI89="x",0,0)</f>
        <v>0</v>
      </c>
      <c r="AY89" s="242"/>
      <c r="AZ89" s="1800">
        <f>AW89+AW90+AX89+AX90</f>
        <v>0</v>
      </c>
      <c r="BA89" s="1800" t="str">
        <f>IF(AZ89&gt;0,"X","-")</f>
        <v>-</v>
      </c>
      <c r="BB89" s="636"/>
      <c r="BC89" s="258"/>
      <c r="BD89" s="135"/>
      <c r="BE89" s="547"/>
      <c r="BF89" s="258"/>
      <c r="BG89" s="136"/>
      <c r="BH89" s="593"/>
      <c r="BI89" s="261"/>
      <c r="BJ89" s="246"/>
      <c r="BK89" s="941"/>
      <c r="BL89" s="124"/>
      <c r="BM89" s="246"/>
      <c r="BN89" s="246"/>
      <c r="BO89" s="246"/>
      <c r="BP89" s="124"/>
      <c r="BQ89" s="594"/>
      <c r="BR89" s="246"/>
      <c r="BS89" s="941"/>
      <c r="BT89" s="941"/>
      <c r="BU89" s="941"/>
      <c r="BV89" s="941"/>
      <c r="BW89" s="771"/>
      <c r="BX89" s="771"/>
      <c r="BY89" s="771"/>
      <c r="BZ89" s="771"/>
      <c r="CA89" s="771"/>
      <c r="CB89" s="771"/>
      <c r="CC89" s="580"/>
      <c r="CD89" s="580"/>
      <c r="CE89" s="580"/>
      <c r="CF89" s="580"/>
      <c r="CG89" s="580"/>
      <c r="CH89" s="580"/>
      <c r="CI89" s="941"/>
      <c r="CJ89" s="941"/>
      <c r="CK89" s="941"/>
      <c r="CL89" s="941"/>
      <c r="CM89" s="941"/>
      <c r="CN89" s="39"/>
      <c r="CO89" s="39"/>
      <c r="CP89" s="39"/>
      <c r="CQ89" s="39"/>
      <c r="CR89" s="39"/>
      <c r="CS89" s="39"/>
      <c r="CT89" s="39"/>
      <c r="CU89" s="39"/>
      <c r="CV89" s="39"/>
      <c r="CW89" s="580"/>
      <c r="CX89" s="580"/>
      <c r="CY89" s="580"/>
      <c r="CZ89" s="580"/>
      <c r="DA89" s="580"/>
      <c r="DB89" s="580"/>
      <c r="DC89" s="580"/>
      <c r="DD89" s="580"/>
      <c r="DE89" s="580"/>
      <c r="DF89" s="580"/>
      <c r="DG89" s="580"/>
      <c r="DH89" s="580"/>
      <c r="DI89" s="580"/>
      <c r="DJ89" s="580"/>
      <c r="DK89" s="580"/>
      <c r="DL89" s="580"/>
      <c r="DM89" s="580"/>
      <c r="DN89" s="580"/>
      <c r="DO89" s="580"/>
      <c r="DP89" s="580"/>
      <c r="DQ89" s="580"/>
      <c r="DR89" s="580"/>
      <c r="DS89" s="580"/>
      <c r="DT89" s="580"/>
      <c r="DU89" s="580"/>
      <c r="DV89" s="580"/>
      <c r="DW89" s="580"/>
      <c r="DX89" s="580"/>
      <c r="DY89" s="580"/>
      <c r="DZ89" s="580"/>
      <c r="EA89" s="580"/>
      <c r="EB89" s="580"/>
      <c r="EC89" s="580"/>
      <c r="ED89" s="580"/>
      <c r="EE89" s="580"/>
      <c r="EF89" s="580"/>
      <c r="EG89" s="580"/>
      <c r="EH89" s="580"/>
      <c r="EI89" s="580"/>
      <c r="EJ89" s="580"/>
      <c r="EK89" s="580"/>
      <c r="EL89" s="580"/>
      <c r="EM89" s="580"/>
      <c r="EN89" s="580"/>
      <c r="EO89" s="580"/>
      <c r="EP89" s="580"/>
      <c r="EQ89" s="580"/>
      <c r="ER89" s="580"/>
      <c r="ES89" s="580"/>
      <c r="ET89" s="580"/>
      <c r="EU89" s="580"/>
      <c r="EV89" s="580"/>
      <c r="EW89" s="580"/>
      <c r="EX89" s="580"/>
      <c r="EY89" s="580"/>
      <c r="EZ89" s="580"/>
      <c r="FA89" s="580"/>
      <c r="FB89" s="580"/>
      <c r="FC89" s="580"/>
      <c r="FD89" s="580"/>
      <c r="FE89" s="580"/>
      <c r="FF89" s="580"/>
      <c r="FG89" s="580"/>
      <c r="FH89" s="580"/>
      <c r="FI89" s="580"/>
      <c r="FJ89" s="580"/>
      <c r="FK89" s="580"/>
      <c r="FL89" s="580"/>
      <c r="FM89" s="580"/>
      <c r="FN89" s="580"/>
      <c r="FO89" s="580"/>
      <c r="FP89" s="580"/>
      <c r="FQ89" s="580"/>
      <c r="FR89" s="580"/>
      <c r="FS89" s="580"/>
      <c r="FT89" s="580"/>
      <c r="FU89" s="580"/>
      <c r="FV89" s="580"/>
      <c r="FW89" s="580"/>
      <c r="FX89" s="580"/>
      <c r="FY89" s="580"/>
      <c r="FZ89" s="580"/>
      <c r="GA89" s="580"/>
      <c r="GB89" s="580"/>
      <c r="GC89" s="580"/>
      <c r="GD89" s="580"/>
      <c r="GE89" s="580"/>
      <c r="GF89" s="580"/>
      <c r="GG89" s="580"/>
      <c r="GH89" s="580"/>
      <c r="GI89" s="580"/>
      <c r="GJ89" s="580"/>
      <c r="GK89" s="580"/>
      <c r="GL89" s="580"/>
      <c r="GM89" s="580"/>
      <c r="GN89" s="580"/>
      <c r="GO89" s="580"/>
      <c r="GP89" s="580"/>
      <c r="GQ89" s="580"/>
      <c r="GR89" s="580"/>
      <c r="GS89" s="580"/>
      <c r="GT89" s="580"/>
      <c r="GU89" s="580"/>
      <c r="GV89" s="580"/>
      <c r="GW89" s="580"/>
      <c r="GX89" s="580"/>
      <c r="GY89" s="580"/>
      <c r="GZ89" s="580"/>
      <c r="HA89" s="580"/>
      <c r="HB89" s="580"/>
      <c r="HC89" s="580"/>
      <c r="HD89" s="580"/>
      <c r="HE89" s="580"/>
      <c r="HF89" s="580"/>
      <c r="HG89" s="580"/>
      <c r="HH89" s="580"/>
      <c r="HI89" s="580"/>
      <c r="HJ89" s="580"/>
      <c r="HK89" s="580"/>
      <c r="HL89" s="580"/>
      <c r="HM89" s="580"/>
      <c r="HN89" s="580"/>
      <c r="HO89" s="580"/>
      <c r="HP89" s="580"/>
      <c r="HQ89" s="580"/>
      <c r="HR89" s="580"/>
      <c r="HS89" s="580"/>
      <c r="HT89" s="580"/>
      <c r="HU89" s="580"/>
      <c r="HV89" s="580"/>
      <c r="HW89" s="580"/>
      <c r="HX89" s="580"/>
      <c r="HY89" s="580"/>
      <c r="HZ89" s="580"/>
      <c r="IA89" s="580"/>
      <c r="IB89" s="580"/>
      <c r="IC89" s="580"/>
      <c r="ID89" s="580"/>
      <c r="IE89" s="580"/>
      <c r="IF89" s="580"/>
      <c r="IG89" s="580"/>
      <c r="IH89" s="580"/>
      <c r="II89" s="580"/>
      <c r="IJ89" s="580"/>
      <c r="IK89" s="580"/>
      <c r="IL89" s="580"/>
    </row>
    <row r="90" spans="1:246" ht="33" customHeight="1" thickBot="1">
      <c r="A90" s="1636"/>
      <c r="B90" s="1924"/>
      <c r="C90" s="1925"/>
      <c r="D90" s="1464" t="s">
        <v>305</v>
      </c>
      <c r="E90" s="1465"/>
      <c r="F90" s="1465"/>
      <c r="G90" s="1465"/>
      <c r="H90" s="1465"/>
      <c r="I90" s="1465"/>
      <c r="J90" s="1465"/>
      <c r="K90" s="1465"/>
      <c r="L90" s="1465"/>
      <c r="M90" s="1465"/>
      <c r="N90" s="1465"/>
      <c r="O90" s="1465"/>
      <c r="P90" s="1465"/>
      <c r="Q90" s="1465"/>
      <c r="R90" s="1465"/>
      <c r="S90" s="1465"/>
      <c r="T90" s="1465"/>
      <c r="U90" s="1465"/>
      <c r="V90" s="1465"/>
      <c r="W90" s="1465"/>
      <c r="X90" s="1465"/>
      <c r="Y90" s="1465"/>
      <c r="Z90" s="1465"/>
      <c r="AA90" s="1465"/>
      <c r="AB90" s="1465"/>
      <c r="AC90" s="1465"/>
      <c r="AD90" s="1465"/>
      <c r="AE90" s="1465"/>
      <c r="AF90" s="1465"/>
      <c r="AG90" s="1466"/>
      <c r="AH90" s="929"/>
      <c r="AI90" s="929"/>
      <c r="AJ90" s="929"/>
      <c r="AK90" s="1843"/>
      <c r="AL90" s="1962"/>
      <c r="AM90" s="760"/>
      <c r="AN90" s="760"/>
      <c r="AO90" s="759"/>
      <c r="AP90" s="759"/>
      <c r="AQ90" s="759"/>
      <c r="AR90" s="759"/>
      <c r="AS90" s="759"/>
      <c r="AT90" s="1994"/>
      <c r="AU90" s="1990"/>
      <c r="AV90" s="1991"/>
      <c r="AW90" s="244">
        <f>IF(AH90="x",1,0)</f>
        <v>0</v>
      </c>
      <c r="AX90" s="757">
        <f>IF(AI90="x",0,0)</f>
        <v>0</v>
      </c>
      <c r="AY90" s="245"/>
      <c r="AZ90" s="1809"/>
      <c r="BA90" s="1809"/>
      <c r="BB90" s="636"/>
      <c r="BC90" s="258"/>
      <c r="BD90" s="135"/>
      <c r="BE90" s="547"/>
      <c r="BF90" s="258"/>
      <c r="BG90" s="136"/>
      <c r="BH90" s="593"/>
      <c r="BI90" s="261"/>
      <c r="BJ90" s="246"/>
      <c r="BK90" s="246"/>
      <c r="BL90" s="246"/>
      <c r="BM90" s="246"/>
      <c r="BN90" s="246"/>
      <c r="BO90" s="246"/>
      <c r="BP90" s="246"/>
      <c r="BQ90" s="246"/>
      <c r="BR90" s="246"/>
      <c r="BS90" s="941"/>
      <c r="BT90" s="941"/>
      <c r="BU90" s="941"/>
      <c r="BV90" s="775"/>
      <c r="BW90" s="775"/>
      <c r="BX90" s="775"/>
      <c r="BY90" s="775"/>
      <c r="BZ90" s="775"/>
      <c r="CA90" s="775"/>
      <c r="CB90" s="775"/>
      <c r="CC90" s="580"/>
      <c r="CD90" s="580"/>
      <c r="CE90" s="580"/>
      <c r="CF90" s="580"/>
      <c r="CG90" s="580"/>
      <c r="CH90" s="580"/>
      <c r="CI90" s="775"/>
      <c r="CJ90" s="775"/>
      <c r="CK90" s="775"/>
      <c r="CL90" s="775"/>
      <c r="CM90" s="775"/>
      <c r="CN90" s="775"/>
      <c r="CO90" s="775"/>
      <c r="CP90" s="775"/>
      <c r="CQ90" s="775"/>
      <c r="CR90" s="775"/>
      <c r="CS90" s="775"/>
      <c r="CT90" s="941"/>
      <c r="CU90" s="941"/>
      <c r="CV90" s="941"/>
      <c r="CW90" s="580"/>
      <c r="CX90" s="580"/>
      <c r="CY90" s="580"/>
      <c r="CZ90" s="580"/>
      <c r="DA90" s="580"/>
      <c r="DB90" s="580"/>
      <c r="DC90" s="580"/>
      <c r="DD90" s="580"/>
      <c r="DE90" s="580"/>
      <c r="DF90" s="580"/>
      <c r="DG90" s="580"/>
      <c r="DH90" s="580"/>
      <c r="DI90" s="580"/>
      <c r="DJ90" s="580"/>
      <c r="DK90" s="580"/>
      <c r="DL90" s="580"/>
      <c r="DM90" s="580"/>
      <c r="DN90" s="580"/>
      <c r="DO90" s="580"/>
      <c r="DP90" s="580"/>
      <c r="DQ90" s="580"/>
      <c r="DR90" s="580"/>
      <c r="DS90" s="580"/>
      <c r="DT90" s="580"/>
      <c r="DU90" s="580"/>
      <c r="DV90" s="580"/>
      <c r="DW90" s="580"/>
      <c r="DX90" s="580"/>
      <c r="DY90" s="580"/>
      <c r="DZ90" s="580"/>
      <c r="EA90" s="580"/>
      <c r="EB90" s="580"/>
      <c r="EC90" s="580"/>
      <c r="ED90" s="580"/>
      <c r="EE90" s="580"/>
      <c r="EF90" s="580"/>
      <c r="EG90" s="580"/>
      <c r="EH90" s="580"/>
      <c r="EI90" s="580"/>
      <c r="EJ90" s="580"/>
      <c r="EK90" s="580"/>
      <c r="EL90" s="580"/>
      <c r="EM90" s="580"/>
      <c r="EN90" s="580"/>
      <c r="EO90" s="580"/>
      <c r="EP90" s="580"/>
      <c r="EQ90" s="580"/>
      <c r="ER90" s="580"/>
      <c r="ES90" s="580"/>
      <c r="ET90" s="580"/>
      <c r="EU90" s="580"/>
      <c r="EV90" s="580"/>
      <c r="EW90" s="580"/>
      <c r="EX90" s="580"/>
      <c r="EY90" s="580"/>
      <c r="EZ90" s="580"/>
      <c r="FA90" s="580"/>
      <c r="FB90" s="580"/>
      <c r="FC90" s="580"/>
      <c r="FD90" s="580"/>
      <c r="FE90" s="580"/>
      <c r="FF90" s="580"/>
      <c r="FG90" s="580"/>
      <c r="FH90" s="580"/>
      <c r="FI90" s="580"/>
      <c r="FJ90" s="580"/>
      <c r="FK90" s="580"/>
      <c r="FL90" s="580"/>
      <c r="FM90" s="580"/>
      <c r="FN90" s="580"/>
      <c r="FO90" s="580"/>
      <c r="FP90" s="580"/>
      <c r="FQ90" s="580"/>
      <c r="FR90" s="580"/>
      <c r="FS90" s="580"/>
      <c r="FT90" s="580"/>
      <c r="FU90" s="580"/>
      <c r="FV90" s="580"/>
      <c r="FW90" s="580"/>
      <c r="FX90" s="580"/>
      <c r="FY90" s="580"/>
      <c r="FZ90" s="580"/>
      <c r="GA90" s="580"/>
      <c r="GB90" s="580"/>
      <c r="GC90" s="580"/>
      <c r="GD90" s="580"/>
      <c r="GE90" s="580"/>
      <c r="GF90" s="580"/>
      <c r="GG90" s="580"/>
      <c r="GH90" s="580"/>
      <c r="GI90" s="580"/>
      <c r="GJ90" s="580"/>
      <c r="GK90" s="580"/>
      <c r="GL90" s="580"/>
      <c r="GM90" s="580"/>
      <c r="GN90" s="580"/>
      <c r="GO90" s="580"/>
      <c r="GP90" s="580"/>
      <c r="GQ90" s="580"/>
      <c r="GR90" s="580"/>
      <c r="GS90" s="580"/>
      <c r="GT90" s="580"/>
      <c r="GU90" s="580"/>
      <c r="GV90" s="580"/>
      <c r="GW90" s="580"/>
      <c r="GX90" s="580"/>
      <c r="GY90" s="580"/>
      <c r="GZ90" s="580"/>
      <c r="HA90" s="580"/>
      <c r="HB90" s="580"/>
      <c r="HC90" s="580"/>
      <c r="HD90" s="580"/>
      <c r="HE90" s="580"/>
      <c r="HF90" s="580"/>
      <c r="HG90" s="580"/>
      <c r="HH90" s="580"/>
      <c r="HI90" s="580"/>
      <c r="HJ90" s="580"/>
      <c r="HK90" s="580"/>
      <c r="HL90" s="580"/>
      <c r="HM90" s="580"/>
      <c r="HN90" s="580"/>
      <c r="HO90" s="580"/>
      <c r="HP90" s="580"/>
      <c r="HQ90" s="580"/>
      <c r="HR90" s="580"/>
      <c r="HS90" s="580"/>
      <c r="HT90" s="580"/>
      <c r="HU90" s="580"/>
      <c r="HV90" s="580"/>
      <c r="HW90" s="580"/>
      <c r="HX90" s="580"/>
      <c r="HY90" s="580"/>
      <c r="HZ90" s="580"/>
      <c r="IA90" s="580"/>
      <c r="IB90" s="580"/>
      <c r="IC90" s="580"/>
      <c r="ID90" s="580"/>
      <c r="IE90" s="580"/>
      <c r="IF90" s="580"/>
      <c r="IG90" s="580"/>
      <c r="IH90" s="580"/>
      <c r="II90" s="580"/>
      <c r="IJ90" s="580"/>
      <c r="IK90" s="580"/>
      <c r="IL90" s="580"/>
    </row>
    <row r="91" spans="1:246" ht="34.5" customHeight="1">
      <c r="A91" s="1978" t="s">
        <v>40</v>
      </c>
      <c r="B91" s="1969" t="s">
        <v>306</v>
      </c>
      <c r="C91" s="1970"/>
      <c r="D91" s="1776" t="s">
        <v>307</v>
      </c>
      <c r="E91" s="1776"/>
      <c r="F91" s="1776"/>
      <c r="G91" s="1776"/>
      <c r="H91" s="1776"/>
      <c r="I91" s="1776"/>
      <c r="J91" s="1776"/>
      <c r="K91" s="1776"/>
      <c r="L91" s="1776"/>
      <c r="M91" s="1776"/>
      <c r="N91" s="1776"/>
      <c r="O91" s="1776"/>
      <c r="P91" s="1776"/>
      <c r="Q91" s="1776"/>
      <c r="R91" s="1776"/>
      <c r="S91" s="1776"/>
      <c r="T91" s="1776"/>
      <c r="U91" s="1776"/>
      <c r="V91" s="1776"/>
      <c r="W91" s="1776"/>
      <c r="X91" s="1776"/>
      <c r="Y91" s="1776"/>
      <c r="Z91" s="1776"/>
      <c r="AA91" s="1776"/>
      <c r="AB91" s="1776"/>
      <c r="AC91" s="1776"/>
      <c r="AD91" s="1776"/>
      <c r="AE91" s="1776"/>
      <c r="AF91" s="1776"/>
      <c r="AG91" s="1777"/>
      <c r="AH91" s="907"/>
      <c r="AI91" s="908"/>
      <c r="AJ91" s="944"/>
      <c r="AK91" s="1845" t="str">
        <f>BA91</f>
        <v>-</v>
      </c>
      <c r="AL91" s="1847"/>
      <c r="AM91" s="777"/>
      <c r="AN91" s="777"/>
      <c r="AO91" s="759"/>
      <c r="AP91" s="759"/>
      <c r="AQ91" s="759"/>
      <c r="AR91" s="759"/>
      <c r="AS91" s="759"/>
      <c r="AT91" s="1806" t="s">
        <v>40</v>
      </c>
      <c r="AU91" s="1928" t="s">
        <v>306</v>
      </c>
      <c r="AV91" s="1928"/>
      <c r="AW91" s="534">
        <f>IF(AH91="x",0,0)</f>
        <v>0</v>
      </c>
      <c r="AX91" s="758">
        <f>IF(AI91="x",1,0)</f>
        <v>0</v>
      </c>
      <c r="AY91" s="250"/>
      <c r="AZ91" s="1929">
        <f>AW91+AX91+AW92+AX92</f>
        <v>0</v>
      </c>
      <c r="BA91" s="1929" t="str">
        <f>IF(AZ91&gt;0,"X","-")</f>
        <v>-</v>
      </c>
      <c r="BB91" s="636"/>
      <c r="BC91" s="793"/>
      <c r="BD91" s="135"/>
      <c r="BE91" s="547"/>
      <c r="BF91" s="258"/>
      <c r="BG91" s="136"/>
      <c r="BH91" s="260"/>
      <c r="BI91" s="261"/>
      <c r="BJ91" s="246"/>
      <c r="BK91" s="246"/>
      <c r="BL91" s="246"/>
      <c r="BM91" s="246"/>
      <c r="BN91" s="246"/>
      <c r="BO91" s="246"/>
      <c r="BP91" s="246"/>
      <c r="BQ91" s="246"/>
      <c r="BR91" s="246"/>
      <c r="BS91" s="941"/>
      <c r="BT91" s="941"/>
      <c r="BU91" s="941"/>
      <c r="BV91" s="775"/>
      <c r="BW91" s="775"/>
      <c r="BX91" s="775"/>
      <c r="BY91" s="775"/>
      <c r="BZ91" s="775"/>
      <c r="CA91" s="775"/>
      <c r="CB91" s="775"/>
      <c r="CC91" s="580"/>
      <c r="CD91" s="580"/>
      <c r="CE91" s="580"/>
      <c r="CF91" s="580"/>
      <c r="CG91" s="580"/>
      <c r="CH91" s="580"/>
      <c r="CI91" s="775"/>
      <c r="CJ91" s="775"/>
      <c r="CK91" s="775"/>
      <c r="CL91" s="775"/>
      <c r="CM91" s="775"/>
      <c r="CN91" s="775"/>
      <c r="CO91" s="775"/>
      <c r="CP91" s="775"/>
      <c r="CQ91" s="775"/>
      <c r="CR91" s="775"/>
      <c r="CS91" s="775"/>
      <c r="CT91" s="941"/>
      <c r="CU91" s="941"/>
      <c r="CV91" s="941"/>
      <c r="CW91" s="580"/>
      <c r="CX91" s="580"/>
      <c r="CY91" s="580"/>
      <c r="CZ91" s="580"/>
      <c r="DA91" s="580"/>
      <c r="DB91" s="580"/>
      <c r="DC91" s="580"/>
      <c r="DD91" s="580"/>
      <c r="DE91" s="580"/>
      <c r="DF91" s="580"/>
      <c r="DG91" s="580"/>
      <c r="DH91" s="580"/>
      <c r="DI91" s="580"/>
      <c r="DJ91" s="580"/>
      <c r="DK91" s="580"/>
      <c r="DL91" s="580"/>
      <c r="DM91" s="580"/>
      <c r="DN91" s="580"/>
      <c r="DO91" s="580"/>
      <c r="DP91" s="580"/>
      <c r="DQ91" s="580"/>
      <c r="DR91" s="580"/>
      <c r="DS91" s="580"/>
      <c r="DT91" s="580"/>
      <c r="DU91" s="580"/>
      <c r="DV91" s="580"/>
      <c r="DW91" s="580"/>
      <c r="DX91" s="580"/>
      <c r="DY91" s="580"/>
      <c r="DZ91" s="580"/>
      <c r="EA91" s="580"/>
      <c r="EB91" s="580"/>
      <c r="EC91" s="580"/>
      <c r="ED91" s="580"/>
      <c r="EE91" s="580"/>
      <c r="EF91" s="580"/>
      <c r="EG91" s="580"/>
      <c r="EH91" s="580"/>
      <c r="EI91" s="580"/>
      <c r="EJ91" s="580"/>
      <c r="EK91" s="580"/>
      <c r="EL91" s="580"/>
      <c r="EM91" s="580"/>
      <c r="EN91" s="580"/>
      <c r="EO91" s="580"/>
      <c r="EP91" s="580"/>
      <c r="EQ91" s="580"/>
      <c r="ER91" s="580"/>
      <c r="ES91" s="580"/>
      <c r="ET91" s="580"/>
      <c r="EU91" s="580"/>
      <c r="EV91" s="580"/>
      <c r="EW91" s="580"/>
      <c r="EX91" s="580"/>
      <c r="EY91" s="580"/>
      <c r="EZ91" s="580"/>
      <c r="FA91" s="580"/>
      <c r="FB91" s="580"/>
      <c r="FC91" s="580"/>
      <c r="FD91" s="580"/>
      <c r="FE91" s="580"/>
      <c r="FF91" s="580"/>
      <c r="FG91" s="580"/>
      <c r="FH91" s="580"/>
      <c r="FI91" s="580"/>
      <c r="FJ91" s="580"/>
      <c r="FK91" s="580"/>
      <c r="FL91" s="580"/>
      <c r="FM91" s="580"/>
      <c r="FN91" s="580"/>
      <c r="FO91" s="580"/>
      <c r="FP91" s="580"/>
      <c r="FQ91" s="580"/>
      <c r="FR91" s="580"/>
      <c r="FS91" s="580"/>
      <c r="FT91" s="580"/>
      <c r="FU91" s="580"/>
      <c r="FV91" s="580"/>
      <c r="FW91" s="580"/>
      <c r="FX91" s="580"/>
      <c r="FY91" s="580"/>
      <c r="FZ91" s="580"/>
      <c r="GA91" s="580"/>
      <c r="GB91" s="580"/>
      <c r="GC91" s="580"/>
      <c r="GD91" s="580"/>
      <c r="GE91" s="580"/>
      <c r="GF91" s="580"/>
      <c r="GG91" s="580"/>
      <c r="GH91" s="580"/>
      <c r="GI91" s="580"/>
      <c r="GJ91" s="580"/>
      <c r="GK91" s="580"/>
      <c r="GL91" s="580"/>
      <c r="GM91" s="580"/>
      <c r="GN91" s="580"/>
      <c r="GO91" s="580"/>
      <c r="GP91" s="580"/>
      <c r="GQ91" s="580"/>
      <c r="GR91" s="580"/>
      <c r="GS91" s="580"/>
      <c r="GT91" s="580"/>
      <c r="GU91" s="580"/>
      <c r="GV91" s="580"/>
      <c r="GW91" s="580"/>
      <c r="GX91" s="580"/>
      <c r="GY91" s="580"/>
      <c r="GZ91" s="580"/>
      <c r="HA91" s="580"/>
      <c r="HB91" s="580"/>
      <c r="HC91" s="580"/>
      <c r="HD91" s="580"/>
      <c r="HE91" s="580"/>
      <c r="HF91" s="580"/>
      <c r="HG91" s="580"/>
      <c r="HH91" s="580"/>
      <c r="HI91" s="580"/>
      <c r="HJ91" s="580"/>
      <c r="HK91" s="580"/>
      <c r="HL91" s="580"/>
      <c r="HM91" s="580"/>
      <c r="HN91" s="580"/>
      <c r="HO91" s="580"/>
      <c r="HP91" s="580"/>
      <c r="HQ91" s="580"/>
      <c r="HR91" s="580"/>
      <c r="HS91" s="580"/>
      <c r="HT91" s="580"/>
      <c r="HU91" s="580"/>
      <c r="HV91" s="580"/>
      <c r="HW91" s="580"/>
      <c r="HX91" s="580"/>
      <c r="HY91" s="580"/>
      <c r="HZ91" s="580"/>
      <c r="IA91" s="580"/>
      <c r="IB91" s="580"/>
      <c r="IC91" s="580"/>
      <c r="ID91" s="580"/>
      <c r="IE91" s="580"/>
      <c r="IF91" s="580"/>
      <c r="IG91" s="580"/>
      <c r="IH91" s="580"/>
      <c r="II91" s="580"/>
      <c r="IJ91" s="580"/>
      <c r="IK91" s="580"/>
      <c r="IL91" s="580"/>
    </row>
    <row r="92" spans="1:246" ht="22.9" customHeight="1">
      <c r="A92" s="1979"/>
      <c r="B92" s="1971"/>
      <c r="C92" s="1972"/>
      <c r="D92" s="1774" t="s">
        <v>308</v>
      </c>
      <c r="E92" s="1774"/>
      <c r="F92" s="1774"/>
      <c r="G92" s="1774"/>
      <c r="H92" s="1774"/>
      <c r="I92" s="1774"/>
      <c r="J92" s="1774"/>
      <c r="K92" s="1774"/>
      <c r="L92" s="1774"/>
      <c r="M92" s="1774"/>
      <c r="N92" s="1774"/>
      <c r="O92" s="1774"/>
      <c r="P92" s="1774"/>
      <c r="Q92" s="1774"/>
      <c r="R92" s="1774"/>
      <c r="S92" s="1774"/>
      <c r="T92" s="1774"/>
      <c r="U92" s="1774"/>
      <c r="V92" s="1774"/>
      <c r="W92" s="1774"/>
      <c r="X92" s="1774"/>
      <c r="Y92" s="1774"/>
      <c r="Z92" s="1774"/>
      <c r="AA92" s="1774"/>
      <c r="AB92" s="1774"/>
      <c r="AC92" s="1774"/>
      <c r="AD92" s="1774"/>
      <c r="AE92" s="1774"/>
      <c r="AF92" s="1774"/>
      <c r="AG92" s="1775"/>
      <c r="AH92" s="940"/>
      <c r="AI92" s="916"/>
      <c r="AJ92" s="917"/>
      <c r="AK92" s="1846"/>
      <c r="AL92" s="1840"/>
      <c r="AM92" s="777"/>
      <c r="AN92" s="777"/>
      <c r="AO92" s="759"/>
      <c r="AP92" s="759"/>
      <c r="AQ92" s="759"/>
      <c r="AR92" s="759"/>
      <c r="AS92" s="759"/>
      <c r="AT92" s="1807"/>
      <c r="AU92" s="1928"/>
      <c r="AV92" s="1928"/>
      <c r="AW92" s="756">
        <f>IF(AH92="x",0,0)</f>
        <v>0</v>
      </c>
      <c r="AX92" s="893">
        <f>IF(AI92="x",1,0)</f>
        <v>0</v>
      </c>
      <c r="AY92" s="242"/>
      <c r="AZ92" s="1801"/>
      <c r="BA92" s="1801"/>
      <c r="BB92" s="636"/>
      <c r="BC92" s="793"/>
      <c r="BD92" s="135"/>
      <c r="BE92" s="547"/>
      <c r="BF92" s="258"/>
      <c r="BG92" s="136"/>
      <c r="BH92" s="260"/>
      <c r="BI92" s="261"/>
      <c r="BJ92" s="246"/>
      <c r="BK92" s="246"/>
      <c r="BL92" s="246"/>
      <c r="BM92" s="246"/>
      <c r="BN92" s="246"/>
      <c r="BO92" s="246"/>
      <c r="BP92" s="246"/>
      <c r="BQ92" s="246"/>
      <c r="BR92" s="246"/>
      <c r="BS92" s="941"/>
      <c r="BT92" s="941"/>
      <c r="BU92" s="941"/>
      <c r="BV92" s="775"/>
      <c r="BW92" s="775"/>
      <c r="BX92" s="775"/>
      <c r="BY92" s="775"/>
      <c r="BZ92" s="775"/>
      <c r="CA92" s="775"/>
      <c r="CB92" s="775"/>
      <c r="CC92" s="580"/>
      <c r="CD92" s="580"/>
      <c r="CE92" s="580"/>
      <c r="CF92" s="580"/>
      <c r="CG92" s="580"/>
      <c r="CH92" s="580"/>
      <c r="CI92" s="775"/>
      <c r="CJ92" s="775"/>
      <c r="CK92" s="775"/>
      <c r="CL92" s="775"/>
      <c r="CM92" s="775"/>
      <c r="CN92" s="775"/>
      <c r="CO92" s="775"/>
      <c r="CP92" s="775"/>
      <c r="CQ92" s="775"/>
      <c r="CR92" s="775"/>
      <c r="CS92" s="775"/>
      <c r="CT92" s="941"/>
      <c r="CU92" s="941"/>
      <c r="CV92" s="941"/>
      <c r="CW92" s="580"/>
      <c r="CX92" s="580"/>
      <c r="CY92" s="580"/>
      <c r="CZ92" s="580"/>
      <c r="DA92" s="580"/>
      <c r="DB92" s="580"/>
      <c r="DC92" s="580"/>
      <c r="DD92" s="580"/>
      <c r="DE92" s="580"/>
      <c r="DF92" s="580"/>
      <c r="DG92" s="580"/>
      <c r="DH92" s="580"/>
      <c r="DI92" s="580"/>
      <c r="DJ92" s="580"/>
      <c r="DK92" s="580"/>
      <c r="DL92" s="580"/>
      <c r="DM92" s="580"/>
      <c r="DN92" s="580"/>
      <c r="DO92" s="580"/>
      <c r="DP92" s="580"/>
      <c r="DQ92" s="580"/>
      <c r="DR92" s="580"/>
      <c r="DS92" s="580"/>
      <c r="DT92" s="580"/>
      <c r="DU92" s="580"/>
      <c r="DV92" s="580"/>
      <c r="DW92" s="580"/>
      <c r="DX92" s="580"/>
      <c r="DY92" s="580"/>
      <c r="DZ92" s="580"/>
      <c r="EA92" s="580"/>
      <c r="EB92" s="580"/>
      <c r="EC92" s="580"/>
      <c r="ED92" s="580"/>
      <c r="EE92" s="580"/>
      <c r="EF92" s="580"/>
      <c r="EG92" s="580"/>
      <c r="EH92" s="580"/>
      <c r="EI92" s="580"/>
      <c r="EJ92" s="580"/>
      <c r="EK92" s="580"/>
      <c r="EL92" s="580"/>
      <c r="EM92" s="580"/>
      <c r="EN92" s="580"/>
      <c r="EO92" s="580"/>
      <c r="EP92" s="580"/>
      <c r="EQ92" s="580"/>
      <c r="ER92" s="580"/>
      <c r="ES92" s="580"/>
      <c r="ET92" s="580"/>
      <c r="EU92" s="580"/>
      <c r="EV92" s="580"/>
      <c r="EW92" s="580"/>
      <c r="EX92" s="580"/>
      <c r="EY92" s="580"/>
      <c r="EZ92" s="580"/>
      <c r="FA92" s="580"/>
      <c r="FB92" s="580"/>
      <c r="FC92" s="580"/>
      <c r="FD92" s="580"/>
      <c r="FE92" s="580"/>
      <c r="FF92" s="580"/>
      <c r="FG92" s="580"/>
      <c r="FH92" s="580"/>
      <c r="FI92" s="580"/>
      <c r="FJ92" s="580"/>
      <c r="FK92" s="580"/>
      <c r="FL92" s="580"/>
      <c r="FM92" s="580"/>
      <c r="FN92" s="580"/>
      <c r="FO92" s="580"/>
      <c r="FP92" s="580"/>
      <c r="FQ92" s="580"/>
      <c r="FR92" s="580"/>
      <c r="FS92" s="580"/>
      <c r="FT92" s="580"/>
      <c r="FU92" s="580"/>
      <c r="FV92" s="580"/>
      <c r="FW92" s="580"/>
      <c r="FX92" s="580"/>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row>
    <row r="93" spans="1:246" ht="31.5" customHeight="1">
      <c r="A93" s="1980"/>
      <c r="B93" s="1969" t="s">
        <v>48</v>
      </c>
      <c r="C93" s="1970"/>
      <c r="D93" s="1973" t="s">
        <v>309</v>
      </c>
      <c r="E93" s="1974"/>
      <c r="F93" s="1974"/>
      <c r="G93" s="1974"/>
      <c r="H93" s="1974"/>
      <c r="I93" s="1974"/>
      <c r="J93" s="1974"/>
      <c r="K93" s="1974"/>
      <c r="L93" s="1974"/>
      <c r="M93" s="1974"/>
      <c r="N93" s="1974"/>
      <c r="O93" s="1974"/>
      <c r="P93" s="1974"/>
      <c r="Q93" s="1974"/>
      <c r="R93" s="1974"/>
      <c r="S93" s="1974"/>
      <c r="T93" s="1974"/>
      <c r="U93" s="1974"/>
      <c r="V93" s="1974"/>
      <c r="W93" s="1974"/>
      <c r="X93" s="1974"/>
      <c r="Y93" s="1974"/>
      <c r="Z93" s="1974"/>
      <c r="AA93" s="1974"/>
      <c r="AB93" s="1974"/>
      <c r="AC93" s="1974"/>
      <c r="AD93" s="1974"/>
      <c r="AE93" s="1974"/>
      <c r="AF93" s="1974"/>
      <c r="AG93" s="1975"/>
      <c r="AH93" s="940"/>
      <c r="AI93" s="916"/>
      <c r="AJ93" s="917"/>
      <c r="AK93" s="1848" t="str">
        <f>BA93</f>
        <v>-</v>
      </c>
      <c r="AL93" s="1840"/>
      <c r="AM93" s="777"/>
      <c r="AN93" s="777"/>
      <c r="AO93" s="759"/>
      <c r="AP93" s="759"/>
      <c r="AQ93" s="759"/>
      <c r="AR93" s="759"/>
      <c r="AS93" s="759"/>
      <c r="AT93" s="1807"/>
      <c r="AU93" s="1802" t="s">
        <v>48</v>
      </c>
      <c r="AV93" s="1803"/>
      <c r="AW93" s="248">
        <f>IF(AH93="x",0,0)</f>
        <v>0</v>
      </c>
      <c r="AX93" s="893">
        <f>IF(AI93="x",1,0)</f>
        <v>0</v>
      </c>
      <c r="AY93" s="242"/>
      <c r="AZ93" s="1800">
        <f>AW93+AX93+AW94+AX94</f>
        <v>0</v>
      </c>
      <c r="BA93" s="1800" t="str">
        <f>IF(AZ93&gt;0,"X","-")</f>
        <v>-</v>
      </c>
      <c r="BB93" s="636"/>
      <c r="BC93" s="793"/>
      <c r="BD93" s="135"/>
      <c r="BE93" s="547"/>
      <c r="BF93" s="258"/>
      <c r="BG93" s="136"/>
      <c r="BH93" s="260"/>
      <c r="BI93" s="261"/>
      <c r="BJ93" s="246"/>
      <c r="BK93" s="246"/>
      <c r="BL93" s="246"/>
      <c r="BM93" s="246"/>
      <c r="BN93" s="246"/>
      <c r="BO93" s="246"/>
      <c r="BP93" s="246"/>
      <c r="BQ93" s="246"/>
      <c r="BR93" s="246"/>
      <c r="BS93" s="941"/>
      <c r="BT93" s="941"/>
      <c r="BU93" s="941"/>
      <c r="BV93" s="775"/>
      <c r="BW93" s="775"/>
      <c r="BX93" s="775"/>
      <c r="BY93" s="775"/>
      <c r="BZ93" s="775"/>
      <c r="CA93" s="775"/>
      <c r="CB93" s="775"/>
      <c r="CC93" s="580"/>
      <c r="CD93" s="580"/>
      <c r="CE93" s="580"/>
      <c r="CF93" s="580"/>
      <c r="CG93" s="580"/>
      <c r="CH93" s="580"/>
      <c r="CI93" s="775"/>
      <c r="CJ93" s="775"/>
      <c r="CK93" s="775"/>
      <c r="CL93" s="775"/>
      <c r="CM93" s="775"/>
      <c r="CN93" s="775"/>
      <c r="CO93" s="775"/>
      <c r="CP93" s="775"/>
      <c r="CQ93" s="775"/>
      <c r="CR93" s="775"/>
      <c r="CS93" s="775"/>
      <c r="CT93" s="941"/>
      <c r="CU93" s="941"/>
      <c r="CV93" s="941"/>
      <c r="CW93" s="580"/>
      <c r="CX93" s="580"/>
      <c r="CY93" s="580"/>
      <c r="CZ93" s="580"/>
      <c r="DA93" s="580"/>
      <c r="DB93" s="580"/>
      <c r="DC93" s="580"/>
      <c r="DD93" s="580"/>
      <c r="DE93" s="580"/>
      <c r="DF93" s="580"/>
      <c r="DG93" s="580"/>
      <c r="DH93" s="580"/>
      <c r="DI93" s="580"/>
      <c r="DJ93" s="580"/>
      <c r="DK93" s="580"/>
      <c r="DL93" s="580"/>
      <c r="DM93" s="580"/>
      <c r="DN93" s="580"/>
      <c r="DO93" s="580"/>
      <c r="DP93" s="580"/>
      <c r="DQ93" s="580"/>
      <c r="DR93" s="580"/>
      <c r="DS93" s="580"/>
      <c r="DT93" s="580"/>
      <c r="DU93" s="580"/>
      <c r="DV93" s="580"/>
      <c r="DW93" s="580"/>
      <c r="DX93" s="580"/>
      <c r="DY93" s="580"/>
      <c r="DZ93" s="580"/>
      <c r="EA93" s="580"/>
      <c r="EB93" s="580"/>
      <c r="EC93" s="580"/>
      <c r="ED93" s="580"/>
      <c r="EE93" s="580"/>
      <c r="EF93" s="580"/>
      <c r="EG93" s="580"/>
      <c r="EH93" s="580"/>
      <c r="EI93" s="580"/>
      <c r="EJ93" s="580"/>
      <c r="EK93" s="580"/>
      <c r="EL93" s="580"/>
      <c r="EM93" s="580"/>
      <c r="EN93" s="580"/>
      <c r="EO93" s="580"/>
      <c r="EP93" s="580"/>
      <c r="EQ93" s="580"/>
      <c r="ER93" s="580"/>
      <c r="ES93" s="580"/>
      <c r="ET93" s="580"/>
      <c r="EU93" s="580"/>
      <c r="EV93" s="580"/>
      <c r="EW93" s="580"/>
      <c r="EX93" s="580"/>
      <c r="EY93" s="580"/>
      <c r="EZ93" s="580"/>
      <c r="FA93" s="580"/>
      <c r="FB93" s="580"/>
      <c r="FC93" s="580"/>
      <c r="FD93" s="580"/>
      <c r="FE93" s="580"/>
      <c r="FF93" s="580"/>
      <c r="FG93" s="580"/>
      <c r="FH93" s="580"/>
      <c r="FI93" s="580"/>
      <c r="FJ93" s="580"/>
      <c r="FK93" s="580"/>
      <c r="FL93" s="580"/>
      <c r="FM93" s="580"/>
      <c r="FN93" s="580"/>
      <c r="FO93" s="580"/>
      <c r="FP93" s="580"/>
      <c r="FQ93" s="580"/>
      <c r="FR93" s="580"/>
      <c r="FS93" s="580"/>
      <c r="FT93" s="580"/>
      <c r="FU93" s="580"/>
      <c r="FV93" s="580"/>
      <c r="FW93" s="580"/>
      <c r="FX93" s="580"/>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row>
    <row r="94" spans="1:246" s="18" customFormat="1" ht="31.5" customHeight="1">
      <c r="A94" s="1980"/>
      <c r="B94" s="1971"/>
      <c r="C94" s="1972"/>
      <c r="D94" s="1773" t="s">
        <v>310</v>
      </c>
      <c r="E94" s="1774"/>
      <c r="F94" s="1774"/>
      <c r="G94" s="1774"/>
      <c r="H94" s="1774"/>
      <c r="I94" s="1774"/>
      <c r="J94" s="1774"/>
      <c r="K94" s="1774"/>
      <c r="L94" s="1774"/>
      <c r="M94" s="1774"/>
      <c r="N94" s="1774"/>
      <c r="O94" s="1774"/>
      <c r="P94" s="1774"/>
      <c r="Q94" s="1774"/>
      <c r="R94" s="1774"/>
      <c r="S94" s="1774"/>
      <c r="T94" s="1774"/>
      <c r="U94" s="1774"/>
      <c r="V94" s="1774"/>
      <c r="W94" s="1774"/>
      <c r="X94" s="1774"/>
      <c r="Y94" s="1774"/>
      <c r="Z94" s="1774"/>
      <c r="AA94" s="1774"/>
      <c r="AB94" s="1774"/>
      <c r="AC94" s="1774"/>
      <c r="AD94" s="1774"/>
      <c r="AE94" s="1774"/>
      <c r="AF94" s="1774"/>
      <c r="AG94" s="1775"/>
      <c r="AH94" s="940"/>
      <c r="AI94" s="916"/>
      <c r="AJ94" s="917"/>
      <c r="AK94" s="1846"/>
      <c r="AL94" s="1840"/>
      <c r="AM94" s="794"/>
      <c r="AN94" s="794"/>
      <c r="AO94" s="795"/>
      <c r="AP94" s="795"/>
      <c r="AQ94" s="795"/>
      <c r="AR94" s="795"/>
      <c r="AS94" s="795"/>
      <c r="AT94" s="1807"/>
      <c r="AU94" s="1804"/>
      <c r="AV94" s="1805"/>
      <c r="AW94" s="248">
        <f>IF(AH94="x",0,0)</f>
        <v>0</v>
      </c>
      <c r="AX94" s="893">
        <f>IF(AI94="x",1,0)</f>
        <v>0</v>
      </c>
      <c r="AY94" s="242"/>
      <c r="AZ94" s="1801"/>
      <c r="BA94" s="1801"/>
      <c r="BB94" s="636"/>
      <c r="BC94" s="796"/>
      <c r="BD94" s="135"/>
      <c r="BE94" s="547"/>
      <c r="BF94" s="258"/>
      <c r="BG94" s="136"/>
      <c r="BH94" s="260"/>
      <c r="BI94" s="261"/>
      <c r="BJ94" s="124"/>
      <c r="BK94" s="124"/>
      <c r="BL94" s="124"/>
      <c r="BM94" s="124"/>
      <c r="BN94" s="124"/>
      <c r="BO94" s="124"/>
      <c r="BP94" s="124"/>
      <c r="BQ94" s="124"/>
      <c r="BR94" s="124"/>
      <c r="BS94" s="259"/>
      <c r="BT94" s="259"/>
      <c r="BU94" s="259"/>
      <c r="BV94" s="776"/>
      <c r="BW94" s="776"/>
      <c r="BX94" s="776"/>
      <c r="BY94" s="776"/>
      <c r="BZ94" s="776"/>
      <c r="CA94" s="776"/>
      <c r="CB94" s="776"/>
      <c r="CC94" s="780"/>
      <c r="CD94" s="780"/>
      <c r="CE94" s="780"/>
      <c r="CF94" s="780"/>
      <c r="CG94" s="780"/>
      <c r="CH94" s="780"/>
      <c r="CI94" s="776"/>
      <c r="CJ94" s="776"/>
      <c r="CK94" s="776"/>
      <c r="CL94" s="776"/>
      <c r="CM94" s="776"/>
      <c r="CN94" s="776"/>
      <c r="CO94" s="776"/>
      <c r="CP94" s="776"/>
      <c r="CQ94" s="776"/>
      <c r="CR94" s="776"/>
      <c r="CS94" s="776"/>
      <c r="CT94" s="259"/>
      <c r="CU94" s="259"/>
      <c r="CV94" s="259"/>
      <c r="CW94" s="780"/>
      <c r="CX94" s="780"/>
      <c r="CY94" s="780"/>
      <c r="CZ94" s="780"/>
      <c r="DA94" s="780"/>
      <c r="DB94" s="780"/>
      <c r="DC94" s="780"/>
      <c r="DD94" s="780"/>
      <c r="DE94" s="780"/>
      <c r="DF94" s="780"/>
      <c r="DG94" s="780"/>
      <c r="DH94" s="780"/>
      <c r="DI94" s="780"/>
      <c r="DJ94" s="780"/>
      <c r="DK94" s="780"/>
      <c r="DL94" s="780"/>
      <c r="DM94" s="780"/>
      <c r="DN94" s="780"/>
      <c r="DO94" s="780"/>
      <c r="DP94" s="780"/>
      <c r="DQ94" s="780"/>
      <c r="DR94" s="780"/>
      <c r="DS94" s="780"/>
      <c r="DT94" s="780"/>
      <c r="DU94" s="780"/>
      <c r="DV94" s="780"/>
      <c r="DW94" s="780"/>
      <c r="DX94" s="780"/>
      <c r="DY94" s="780"/>
      <c r="DZ94" s="780"/>
      <c r="EA94" s="780"/>
      <c r="EB94" s="780"/>
      <c r="EC94" s="780"/>
      <c r="ED94" s="780"/>
      <c r="EE94" s="780"/>
      <c r="EF94" s="780"/>
      <c r="EG94" s="780"/>
      <c r="EH94" s="780"/>
      <c r="EI94" s="780"/>
      <c r="EJ94" s="780"/>
      <c r="EK94" s="780"/>
      <c r="EL94" s="780"/>
      <c r="EM94" s="780"/>
      <c r="EN94" s="780"/>
      <c r="EO94" s="780"/>
      <c r="EP94" s="780"/>
      <c r="EQ94" s="780"/>
      <c r="ER94" s="780"/>
      <c r="ES94" s="780"/>
      <c r="ET94" s="780"/>
      <c r="EU94" s="780"/>
      <c r="EV94" s="780"/>
      <c r="EW94" s="780"/>
      <c r="EX94" s="780"/>
      <c r="EY94" s="780"/>
      <c r="EZ94" s="780"/>
      <c r="FA94" s="780"/>
      <c r="FB94" s="780"/>
      <c r="FC94" s="780"/>
      <c r="FD94" s="780"/>
      <c r="FE94" s="780"/>
      <c r="FF94" s="780"/>
      <c r="FG94" s="780"/>
      <c r="FH94" s="780"/>
      <c r="FI94" s="780"/>
      <c r="FJ94" s="780"/>
      <c r="FK94" s="780"/>
      <c r="FL94" s="780"/>
      <c r="FM94" s="780"/>
      <c r="FN94" s="780"/>
      <c r="FO94" s="780"/>
      <c r="FP94" s="780"/>
      <c r="FQ94" s="780"/>
      <c r="FR94" s="780"/>
      <c r="FS94" s="780"/>
      <c r="FT94" s="780"/>
      <c r="FU94" s="780"/>
      <c r="FV94" s="780"/>
      <c r="FW94" s="780"/>
      <c r="FX94" s="780"/>
      <c r="FY94" s="780"/>
      <c r="FZ94" s="780"/>
      <c r="GA94" s="780"/>
      <c r="GB94" s="780"/>
      <c r="GC94" s="780"/>
      <c r="GD94" s="780"/>
      <c r="GE94" s="780"/>
      <c r="GF94" s="780"/>
      <c r="GG94" s="780"/>
      <c r="GH94" s="780"/>
      <c r="GI94" s="780"/>
      <c r="GJ94" s="780"/>
      <c r="GK94" s="780"/>
      <c r="GL94" s="780"/>
      <c r="GM94" s="780"/>
      <c r="GN94" s="780"/>
      <c r="GO94" s="780"/>
      <c r="GP94" s="780"/>
      <c r="GQ94" s="780"/>
      <c r="GR94" s="780"/>
      <c r="GS94" s="780"/>
      <c r="GT94" s="780"/>
      <c r="GU94" s="780"/>
      <c r="GV94" s="780"/>
      <c r="GW94" s="780"/>
      <c r="GX94" s="780"/>
      <c r="GY94" s="780"/>
      <c r="GZ94" s="780"/>
      <c r="HA94" s="780"/>
      <c r="HB94" s="780"/>
      <c r="HC94" s="780"/>
      <c r="HD94" s="780"/>
      <c r="HE94" s="780"/>
      <c r="HF94" s="780"/>
      <c r="HG94" s="780"/>
      <c r="HH94" s="780"/>
      <c r="HI94" s="780"/>
      <c r="HJ94" s="780"/>
      <c r="HK94" s="780"/>
      <c r="HL94" s="780"/>
      <c r="HM94" s="780"/>
      <c r="HN94" s="780"/>
      <c r="HO94" s="780"/>
      <c r="HP94" s="780"/>
      <c r="HQ94" s="780"/>
      <c r="HR94" s="780"/>
      <c r="HS94" s="780"/>
      <c r="HT94" s="780"/>
      <c r="HU94" s="780"/>
      <c r="HV94" s="780"/>
      <c r="HW94" s="780"/>
      <c r="HX94" s="780"/>
      <c r="HY94" s="780"/>
      <c r="HZ94" s="780"/>
      <c r="IA94" s="780"/>
      <c r="IB94" s="780"/>
      <c r="IC94" s="780"/>
      <c r="ID94" s="780"/>
      <c r="IE94" s="780"/>
      <c r="IF94" s="780"/>
      <c r="IG94" s="780"/>
      <c r="IH94" s="780"/>
      <c r="II94" s="780"/>
      <c r="IJ94" s="780"/>
      <c r="IK94" s="780"/>
      <c r="IL94" s="780"/>
    </row>
    <row r="95" spans="1:246" ht="36.75" customHeight="1">
      <c r="A95" s="1980"/>
      <c r="B95" s="629" t="s">
        <v>49</v>
      </c>
      <c r="C95" s="630"/>
      <c r="D95" s="1773" t="s">
        <v>311</v>
      </c>
      <c r="E95" s="1774"/>
      <c r="F95" s="1774"/>
      <c r="G95" s="1774"/>
      <c r="H95" s="1774"/>
      <c r="I95" s="1774"/>
      <c r="J95" s="1774"/>
      <c r="K95" s="1774"/>
      <c r="L95" s="1774"/>
      <c r="M95" s="1774"/>
      <c r="N95" s="1774"/>
      <c r="O95" s="1774"/>
      <c r="P95" s="1774"/>
      <c r="Q95" s="1774"/>
      <c r="R95" s="1774"/>
      <c r="S95" s="1774"/>
      <c r="T95" s="1774"/>
      <c r="U95" s="1774"/>
      <c r="V95" s="1774"/>
      <c r="W95" s="1774"/>
      <c r="X95" s="1774"/>
      <c r="Y95" s="1774"/>
      <c r="Z95" s="1774"/>
      <c r="AA95" s="1774"/>
      <c r="AB95" s="1774"/>
      <c r="AC95" s="1774"/>
      <c r="AD95" s="1774"/>
      <c r="AE95" s="1774"/>
      <c r="AF95" s="1774"/>
      <c r="AG95" s="1775"/>
      <c r="AH95" s="940"/>
      <c r="AI95" s="916"/>
      <c r="AJ95" s="917"/>
      <c r="AK95" s="880" t="str">
        <f>BA95</f>
        <v>-</v>
      </c>
      <c r="AL95" s="900"/>
      <c r="AM95" s="777"/>
      <c r="AN95" s="777"/>
      <c r="AO95" s="759"/>
      <c r="AP95" s="759"/>
      <c r="AQ95" s="759"/>
      <c r="AR95" s="759"/>
      <c r="AS95" s="759"/>
      <c r="AT95" s="1807"/>
      <c r="AU95" s="1935" t="s">
        <v>49</v>
      </c>
      <c r="AV95" s="1936"/>
      <c r="AW95" s="243">
        <f>IF(AH95="x",1,0)</f>
        <v>0</v>
      </c>
      <c r="AX95" s="533">
        <f>IF(AI95="x",0,0)</f>
        <v>0</v>
      </c>
      <c r="AY95" s="242"/>
      <c r="AZ95" s="242">
        <f>SUM(AW95:AY95)</f>
        <v>0</v>
      </c>
      <c r="BA95" s="637" t="str">
        <f>IF(AZ95&gt;0,"X","-")</f>
        <v>-</v>
      </c>
      <c r="BB95" s="636"/>
      <c r="BC95" s="793"/>
      <c r="BD95" s="135"/>
      <c r="BE95" s="547"/>
      <c r="BF95" s="258"/>
      <c r="BG95" s="136"/>
      <c r="BH95" s="260"/>
      <c r="BI95" s="261"/>
      <c r="BJ95" s="246"/>
      <c r="BK95" s="246"/>
      <c r="BL95" s="124"/>
      <c r="BM95" s="594"/>
      <c r="BN95" s="246"/>
      <c r="BO95" s="246"/>
      <c r="BP95" s="246"/>
      <c r="BQ95" s="246"/>
      <c r="BR95" s="246"/>
      <c r="BS95" s="941"/>
      <c r="BT95" s="941"/>
      <c r="BU95" s="941"/>
      <c r="BV95" s="776"/>
      <c r="BW95" s="776"/>
      <c r="BX95" s="776"/>
      <c r="BY95" s="776"/>
      <c r="BZ95" s="776"/>
      <c r="CA95" s="776"/>
      <c r="CB95" s="776"/>
      <c r="CC95" s="580"/>
      <c r="CD95" s="580"/>
      <c r="CE95" s="580"/>
      <c r="CF95" s="580"/>
      <c r="CG95" s="580"/>
      <c r="CH95" s="580"/>
      <c r="CI95" s="776"/>
      <c r="CJ95" s="776"/>
      <c r="CK95" s="776"/>
      <c r="CL95" s="776"/>
      <c r="CM95" s="776"/>
      <c r="CN95" s="776"/>
      <c r="CO95" s="776"/>
      <c r="CP95" s="776"/>
      <c r="CQ95" s="776"/>
      <c r="CR95" s="776"/>
      <c r="CS95" s="776"/>
      <c r="CT95" s="941"/>
      <c r="CU95" s="941"/>
      <c r="CV95" s="941"/>
      <c r="CW95" s="580"/>
      <c r="CX95" s="580"/>
      <c r="CY95" s="580"/>
      <c r="CZ95" s="580"/>
      <c r="DA95" s="580"/>
      <c r="DB95" s="580"/>
      <c r="DC95" s="580"/>
      <c r="DD95" s="580"/>
      <c r="DE95" s="580"/>
      <c r="DF95" s="580"/>
      <c r="DG95" s="580"/>
      <c r="DH95" s="580"/>
      <c r="DI95" s="580"/>
      <c r="DJ95" s="580"/>
      <c r="DK95" s="580"/>
      <c r="DL95" s="580"/>
      <c r="DM95" s="580"/>
      <c r="DN95" s="580"/>
      <c r="DO95" s="580"/>
      <c r="DP95" s="580"/>
      <c r="DQ95" s="580"/>
      <c r="DR95" s="580"/>
      <c r="DS95" s="580"/>
      <c r="DT95" s="580"/>
      <c r="DU95" s="580"/>
      <c r="DV95" s="580"/>
      <c r="DW95" s="580"/>
      <c r="DX95" s="580"/>
      <c r="DY95" s="580"/>
      <c r="DZ95" s="580"/>
      <c r="EA95" s="580"/>
      <c r="EB95" s="580"/>
      <c r="EC95" s="580"/>
      <c r="ED95" s="580"/>
      <c r="EE95" s="580"/>
      <c r="EF95" s="580"/>
      <c r="EG95" s="580"/>
      <c r="EH95" s="580"/>
      <c r="EI95" s="580"/>
      <c r="EJ95" s="580"/>
      <c r="EK95" s="580"/>
      <c r="EL95" s="580"/>
      <c r="EM95" s="580"/>
      <c r="EN95" s="580"/>
      <c r="EO95" s="580"/>
      <c r="EP95" s="580"/>
      <c r="EQ95" s="580"/>
      <c r="ER95" s="580"/>
      <c r="ES95" s="580"/>
      <c r="ET95" s="580"/>
      <c r="EU95" s="580"/>
      <c r="EV95" s="580"/>
      <c r="EW95" s="580"/>
      <c r="EX95" s="580"/>
      <c r="EY95" s="580"/>
      <c r="EZ95" s="580"/>
      <c r="FA95" s="580"/>
      <c r="FB95" s="580"/>
      <c r="FC95" s="580"/>
      <c r="FD95" s="580"/>
      <c r="FE95" s="580"/>
      <c r="FF95" s="580"/>
      <c r="FG95" s="580"/>
      <c r="FH95" s="580"/>
      <c r="FI95" s="580"/>
      <c r="FJ95" s="580"/>
      <c r="FK95" s="580"/>
      <c r="FL95" s="580"/>
      <c r="FM95" s="580"/>
      <c r="FN95" s="580"/>
      <c r="FO95" s="580"/>
      <c r="FP95" s="580"/>
      <c r="FQ95" s="580"/>
      <c r="FR95" s="580"/>
      <c r="FS95" s="580"/>
      <c r="FT95" s="580"/>
      <c r="FU95" s="580"/>
      <c r="FV95" s="580"/>
      <c r="FW95" s="580"/>
      <c r="FX95" s="580"/>
      <c r="FY95" s="580"/>
      <c r="FZ95" s="580"/>
      <c r="GA95" s="580"/>
      <c r="GB95" s="580"/>
      <c r="GC95" s="580"/>
      <c r="GD95" s="580"/>
      <c r="GE95" s="580"/>
      <c r="GF95" s="580"/>
      <c r="GG95" s="580"/>
      <c r="GH95" s="580"/>
      <c r="GI95" s="580"/>
      <c r="GJ95" s="580"/>
      <c r="GK95" s="580"/>
      <c r="GL95" s="580"/>
      <c r="GM95" s="580"/>
      <c r="GN95" s="580"/>
      <c r="GO95" s="580"/>
      <c r="GP95" s="580"/>
      <c r="GQ95" s="580"/>
      <c r="GR95" s="580"/>
      <c r="GS95" s="580"/>
      <c r="GT95" s="580"/>
      <c r="GU95" s="580"/>
      <c r="GV95" s="580"/>
      <c r="GW95" s="580"/>
      <c r="GX95" s="580"/>
      <c r="GY95" s="580"/>
      <c r="GZ95" s="580"/>
      <c r="HA95" s="580"/>
      <c r="HB95" s="580"/>
      <c r="HC95" s="580"/>
      <c r="HD95" s="580"/>
      <c r="HE95" s="580"/>
      <c r="HF95" s="580"/>
      <c r="HG95" s="580"/>
      <c r="HH95" s="580"/>
      <c r="HI95" s="580"/>
      <c r="HJ95" s="580"/>
      <c r="HK95" s="580"/>
      <c r="HL95" s="580"/>
      <c r="HM95" s="580"/>
      <c r="HN95" s="580"/>
      <c r="HO95" s="580"/>
      <c r="HP95" s="580"/>
      <c r="HQ95" s="580"/>
      <c r="HR95" s="580"/>
      <c r="HS95" s="580"/>
      <c r="HT95" s="580"/>
      <c r="HU95" s="580"/>
      <c r="HV95" s="580"/>
      <c r="HW95" s="580"/>
      <c r="HX95" s="580"/>
      <c r="HY95" s="580"/>
      <c r="HZ95" s="580"/>
      <c r="IA95" s="580"/>
      <c r="IB95" s="580"/>
      <c r="IC95" s="580"/>
      <c r="ID95" s="580"/>
      <c r="IE95" s="580"/>
      <c r="IF95" s="580"/>
      <c r="IG95" s="580"/>
      <c r="IH95" s="580"/>
      <c r="II95" s="580"/>
      <c r="IJ95" s="580"/>
      <c r="IK95" s="580"/>
      <c r="IL95" s="580"/>
    </row>
    <row r="96" spans="1:246" ht="38.450000000000003" customHeight="1" thickBot="1">
      <c r="A96" s="1981"/>
      <c r="B96" s="1976" t="s">
        <v>50</v>
      </c>
      <c r="C96" s="1977"/>
      <c r="D96" s="1464" t="s">
        <v>312</v>
      </c>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6"/>
      <c r="AH96" s="942"/>
      <c r="AI96" s="903"/>
      <c r="AJ96" s="904"/>
      <c r="AK96" s="880" t="str">
        <f>BA96</f>
        <v>-</v>
      </c>
      <c r="AL96" s="874"/>
      <c r="AM96" s="777"/>
      <c r="AN96" s="777"/>
      <c r="AO96" s="759"/>
      <c r="AP96" s="759"/>
      <c r="AQ96" s="759"/>
      <c r="AR96" s="759"/>
      <c r="AS96" s="759"/>
      <c r="AT96" s="1808"/>
      <c r="AU96" s="1937" t="s">
        <v>50</v>
      </c>
      <c r="AV96" s="1938"/>
      <c r="AW96" s="248">
        <f>IF(AH96="x",1,0)</f>
        <v>0</v>
      </c>
      <c r="AX96" s="893">
        <f>IF(AI96="x",0,0)</f>
        <v>0</v>
      </c>
      <c r="AY96" s="242"/>
      <c r="AZ96" s="242">
        <f>SUM(AW96:AY96)</f>
        <v>0</v>
      </c>
      <c r="BA96" s="637" t="str">
        <f>IF(AZ96&gt;0,"X","-")</f>
        <v>-</v>
      </c>
      <c r="BB96" s="636"/>
      <c r="BC96" s="793"/>
      <c r="BD96" s="135"/>
      <c r="BE96" s="547"/>
      <c r="BF96" s="258"/>
      <c r="BG96" s="136"/>
      <c r="BH96" s="260"/>
      <c r="BI96" s="261"/>
      <c r="BJ96" s="246"/>
      <c r="BK96" s="246"/>
      <c r="BL96" s="246"/>
      <c r="BM96" s="941"/>
      <c r="BN96" s="941"/>
      <c r="BO96" s="941"/>
      <c r="BP96" s="246"/>
      <c r="BQ96" s="246"/>
      <c r="BR96" s="941"/>
      <c r="BS96" s="941"/>
      <c r="BT96" s="941"/>
      <c r="BU96" s="941"/>
      <c r="BV96" s="776"/>
      <c r="BW96" s="776"/>
      <c r="BX96" s="776"/>
      <c r="BY96" s="776"/>
      <c r="BZ96" s="776"/>
      <c r="CA96" s="776"/>
      <c r="CB96" s="776"/>
      <c r="CC96" s="580"/>
      <c r="CD96" s="580"/>
      <c r="CE96" s="580"/>
      <c r="CF96" s="580"/>
      <c r="CG96" s="580"/>
      <c r="CH96" s="580"/>
      <c r="CI96" s="776"/>
      <c r="CJ96" s="776"/>
      <c r="CK96" s="776"/>
      <c r="CL96" s="776"/>
      <c r="CM96" s="776"/>
      <c r="CN96" s="776"/>
      <c r="CO96" s="776"/>
      <c r="CP96" s="776"/>
      <c r="CQ96" s="776"/>
      <c r="CR96" s="776"/>
      <c r="CS96" s="776"/>
      <c r="CT96" s="941"/>
      <c r="CU96" s="941"/>
      <c r="CV96" s="941"/>
      <c r="CW96" s="580"/>
      <c r="CX96" s="580"/>
      <c r="CY96" s="580"/>
      <c r="CZ96" s="580"/>
      <c r="DA96" s="580"/>
      <c r="DB96" s="580"/>
      <c r="DC96" s="580"/>
      <c r="DD96" s="580"/>
      <c r="DE96" s="580"/>
      <c r="DF96" s="580"/>
      <c r="DG96" s="580"/>
      <c r="DH96" s="580"/>
      <c r="DI96" s="580"/>
      <c r="DJ96" s="580"/>
      <c r="DK96" s="580"/>
      <c r="DL96" s="580"/>
      <c r="DM96" s="580"/>
      <c r="DN96" s="580"/>
      <c r="DO96" s="580"/>
      <c r="DP96" s="580"/>
      <c r="DQ96" s="580"/>
      <c r="DR96" s="580"/>
      <c r="DS96" s="580"/>
      <c r="DT96" s="580"/>
      <c r="DU96" s="580"/>
      <c r="DV96" s="580"/>
      <c r="DW96" s="580"/>
      <c r="DX96" s="580"/>
      <c r="DY96" s="580"/>
      <c r="DZ96" s="580"/>
      <c r="EA96" s="580"/>
      <c r="EB96" s="580"/>
      <c r="EC96" s="580"/>
      <c r="ED96" s="580"/>
      <c r="EE96" s="580"/>
      <c r="EF96" s="580"/>
      <c r="EG96" s="580"/>
      <c r="EH96" s="580"/>
      <c r="EI96" s="580"/>
      <c r="EJ96" s="580"/>
      <c r="EK96" s="580"/>
      <c r="EL96" s="580"/>
      <c r="EM96" s="580"/>
      <c r="EN96" s="580"/>
      <c r="EO96" s="580"/>
      <c r="EP96" s="580"/>
      <c r="EQ96" s="580"/>
      <c r="ER96" s="580"/>
      <c r="ES96" s="580"/>
      <c r="ET96" s="580"/>
      <c r="EU96" s="580"/>
      <c r="EV96" s="580"/>
      <c r="EW96" s="580"/>
      <c r="EX96" s="580"/>
      <c r="EY96" s="580"/>
      <c r="EZ96" s="580"/>
      <c r="FA96" s="580"/>
      <c r="FB96" s="580"/>
      <c r="FC96" s="580"/>
      <c r="FD96" s="580"/>
      <c r="FE96" s="580"/>
      <c r="FF96" s="580"/>
      <c r="FG96" s="580"/>
      <c r="FH96" s="580"/>
      <c r="FI96" s="580"/>
      <c r="FJ96" s="580"/>
      <c r="FK96" s="580"/>
      <c r="FL96" s="580"/>
      <c r="FM96" s="580"/>
      <c r="FN96" s="580"/>
      <c r="FO96" s="580"/>
      <c r="FP96" s="580"/>
      <c r="FQ96" s="580"/>
      <c r="FR96" s="580"/>
      <c r="FS96" s="580"/>
      <c r="FT96" s="580"/>
      <c r="FU96" s="580"/>
      <c r="FV96" s="580"/>
      <c r="FW96" s="580"/>
      <c r="FX96" s="580"/>
      <c r="FY96" s="580"/>
      <c r="FZ96" s="580"/>
      <c r="GA96" s="580"/>
      <c r="GB96" s="580"/>
      <c r="GC96" s="580"/>
      <c r="GD96" s="580"/>
      <c r="GE96" s="580"/>
      <c r="GF96" s="580"/>
      <c r="GG96" s="580"/>
      <c r="GH96" s="580"/>
      <c r="GI96" s="580"/>
      <c r="GJ96" s="580"/>
      <c r="GK96" s="580"/>
      <c r="GL96" s="580"/>
      <c r="GM96" s="580"/>
      <c r="GN96" s="580"/>
      <c r="GO96" s="580"/>
      <c r="GP96" s="580"/>
      <c r="GQ96" s="580"/>
      <c r="GR96" s="580"/>
      <c r="GS96" s="580"/>
      <c r="GT96" s="580"/>
      <c r="GU96" s="580"/>
      <c r="GV96" s="580"/>
      <c r="GW96" s="580"/>
      <c r="GX96" s="580"/>
      <c r="GY96" s="580"/>
      <c r="GZ96" s="580"/>
      <c r="HA96" s="580"/>
      <c r="HB96" s="580"/>
      <c r="HC96" s="580"/>
      <c r="HD96" s="580"/>
      <c r="HE96" s="580"/>
      <c r="HF96" s="580"/>
      <c r="HG96" s="580"/>
      <c r="HH96" s="580"/>
      <c r="HI96" s="580"/>
      <c r="HJ96" s="580"/>
      <c r="HK96" s="580"/>
      <c r="HL96" s="580"/>
      <c r="HM96" s="580"/>
      <c r="HN96" s="580"/>
      <c r="HO96" s="580"/>
      <c r="HP96" s="580"/>
      <c r="HQ96" s="580"/>
      <c r="HR96" s="580"/>
      <c r="HS96" s="580"/>
      <c r="HT96" s="580"/>
      <c r="HU96" s="580"/>
      <c r="HV96" s="580"/>
      <c r="HW96" s="580"/>
      <c r="HX96" s="580"/>
      <c r="HY96" s="580"/>
      <c r="HZ96" s="580"/>
      <c r="IA96" s="580"/>
      <c r="IB96" s="580"/>
      <c r="IC96" s="580"/>
      <c r="ID96" s="580"/>
      <c r="IE96" s="580"/>
      <c r="IF96" s="580"/>
      <c r="IG96" s="580"/>
      <c r="IH96" s="580"/>
      <c r="II96" s="580"/>
      <c r="IJ96" s="580"/>
      <c r="IK96" s="580"/>
      <c r="IL96" s="580"/>
    </row>
    <row r="97" spans="1:103" ht="66.599999999999994" customHeight="1">
      <c r="A97" s="1963" t="s">
        <v>41</v>
      </c>
      <c r="B97" s="1784" t="s">
        <v>51</v>
      </c>
      <c r="C97" s="1785"/>
      <c r="D97" s="1985" t="s">
        <v>313</v>
      </c>
      <c r="E97" s="1986"/>
      <c r="F97" s="1986"/>
      <c r="G97" s="1986"/>
      <c r="H97" s="1986"/>
      <c r="I97" s="1986"/>
      <c r="J97" s="1986"/>
      <c r="K97" s="1986"/>
      <c r="L97" s="1987"/>
      <c r="M97" s="1982" t="s">
        <v>314</v>
      </c>
      <c r="N97" s="1983"/>
      <c r="O97" s="1984"/>
      <c r="P97" s="633"/>
      <c r="Q97" s="1982" t="s">
        <v>315</v>
      </c>
      <c r="R97" s="1983"/>
      <c r="S97" s="1984"/>
      <c r="T97" s="634"/>
      <c r="U97" s="1995" t="s">
        <v>316</v>
      </c>
      <c r="V97" s="1995"/>
      <c r="W97" s="1995"/>
      <c r="X97" s="1995"/>
      <c r="Y97" s="634"/>
      <c r="Z97" s="1995" t="s">
        <v>317</v>
      </c>
      <c r="AA97" s="1995"/>
      <c r="AB97" s="1995"/>
      <c r="AC97" s="1995"/>
      <c r="AD97" s="634"/>
      <c r="AE97" s="1995" t="s">
        <v>318</v>
      </c>
      <c r="AF97" s="1995"/>
      <c r="AG97" s="635"/>
      <c r="AH97" s="913"/>
      <c r="AI97" s="913"/>
      <c r="AJ97" s="913"/>
      <c r="AK97" s="878" t="str">
        <f>BA97</f>
        <v>-</v>
      </c>
      <c r="AL97" s="1847"/>
      <c r="AM97" s="777"/>
      <c r="AN97" s="777"/>
      <c r="AO97" s="759"/>
      <c r="AP97" s="759"/>
      <c r="AQ97" s="759"/>
      <c r="AR97" s="759"/>
      <c r="AS97" s="759"/>
      <c r="AT97" s="1947" t="s">
        <v>41</v>
      </c>
      <c r="AU97" s="1926" t="s">
        <v>51</v>
      </c>
      <c r="AV97" s="1927"/>
      <c r="AW97" s="542">
        <f>IF(AH97="x",1,0)</f>
        <v>0</v>
      </c>
      <c r="AX97" s="758">
        <f>IF(AI97="x",0,0)</f>
        <v>0</v>
      </c>
      <c r="AY97" s="250"/>
      <c r="AZ97" s="250">
        <f>SUM(AW97:AY97)</f>
        <v>0</v>
      </c>
      <c r="BA97" s="638" t="str">
        <f>IF(AZ97&gt;0,"X","-")</f>
        <v>-</v>
      </c>
      <c r="BB97" s="636"/>
      <c r="BC97" s="797"/>
      <c r="BD97" s="134"/>
      <c r="BE97" s="547"/>
      <c r="BF97" s="252"/>
      <c r="BG97" s="129"/>
      <c r="BH97" s="595"/>
      <c r="BI97" s="254"/>
      <c r="BJ97" s="246"/>
      <c r="BK97" s="246"/>
      <c r="BL97" s="124"/>
      <c r="BM97" s="246"/>
      <c r="BN97" s="124"/>
      <c r="BO97" s="941"/>
      <c r="BP97" s="246"/>
      <c r="BQ97" s="246"/>
      <c r="BR97" s="941"/>
      <c r="BS97" s="941"/>
      <c r="BT97" s="941"/>
      <c r="BU97" s="941"/>
      <c r="BV97" s="776"/>
      <c r="BW97" s="776"/>
      <c r="BX97" s="776"/>
      <c r="BY97" s="776"/>
      <c r="BZ97" s="776"/>
      <c r="CA97" s="776"/>
      <c r="CB97" s="776"/>
      <c r="CC97" s="580"/>
      <c r="CD97" s="580"/>
      <c r="CE97" s="580"/>
      <c r="CF97" s="580"/>
      <c r="CG97" s="580"/>
      <c r="CH97" s="580"/>
      <c r="CI97" s="776"/>
      <c r="CJ97" s="776"/>
      <c r="CK97" s="776"/>
      <c r="CL97" s="776"/>
      <c r="CM97" s="776"/>
      <c r="CN97" s="776"/>
      <c r="CO97" s="776"/>
      <c r="CP97" s="776"/>
      <c r="CQ97" s="776"/>
      <c r="CR97" s="776"/>
      <c r="CS97" s="776"/>
      <c r="CT97" s="941"/>
      <c r="CU97" s="941"/>
      <c r="CV97" s="941"/>
      <c r="CW97" s="580"/>
      <c r="CX97" s="580"/>
      <c r="CY97" s="580"/>
    </row>
    <row r="98" spans="1:103" ht="30" customHeight="1">
      <c r="A98" s="1964"/>
      <c r="B98" s="632" t="s">
        <v>52</v>
      </c>
      <c r="C98" s="631"/>
      <c r="D98" s="1966" t="s">
        <v>319</v>
      </c>
      <c r="E98" s="1967"/>
      <c r="F98" s="1967"/>
      <c r="G98" s="1967"/>
      <c r="H98" s="1967"/>
      <c r="I98" s="1967"/>
      <c r="J98" s="1967"/>
      <c r="K98" s="1967"/>
      <c r="L98" s="1967"/>
      <c r="M98" s="1967"/>
      <c r="N98" s="1967"/>
      <c r="O98" s="1967"/>
      <c r="P98" s="1967"/>
      <c r="Q98" s="1967"/>
      <c r="R98" s="1967"/>
      <c r="S98" s="1967"/>
      <c r="T98" s="1967"/>
      <c r="U98" s="1967"/>
      <c r="V98" s="1967"/>
      <c r="W98" s="1967"/>
      <c r="X98" s="1967"/>
      <c r="Y98" s="1967"/>
      <c r="Z98" s="1967"/>
      <c r="AA98" s="1967"/>
      <c r="AB98" s="1967"/>
      <c r="AC98" s="1967"/>
      <c r="AD98" s="1967"/>
      <c r="AE98" s="1967"/>
      <c r="AF98" s="1967"/>
      <c r="AG98" s="1968"/>
      <c r="AH98" s="916"/>
      <c r="AI98" s="916"/>
      <c r="AJ98" s="916"/>
      <c r="AK98" s="879" t="str">
        <f>BA98</f>
        <v>-</v>
      </c>
      <c r="AL98" s="1840"/>
      <c r="AM98" s="777"/>
      <c r="AN98" s="777"/>
      <c r="AO98" s="759"/>
      <c r="AP98" s="759"/>
      <c r="AQ98" s="759"/>
      <c r="AR98" s="759"/>
      <c r="AS98" s="759"/>
      <c r="AT98" s="1948"/>
      <c r="AU98" s="1939" t="s">
        <v>52</v>
      </c>
      <c r="AV98" s="1940"/>
      <c r="AW98" s="248">
        <f>IF(AH98="x",1,0)</f>
        <v>0</v>
      </c>
      <c r="AX98" s="893">
        <f>IF(AI98="x",0,0)</f>
        <v>0</v>
      </c>
      <c r="AY98" s="242"/>
      <c r="AZ98" s="242">
        <f>SUM(AW98:AY98)</f>
        <v>0</v>
      </c>
      <c r="BA98" s="637" t="str">
        <f>IF(AZ98&gt;0,"X","-")</f>
        <v>-</v>
      </c>
      <c r="BB98" s="636"/>
      <c r="BC98" s="797"/>
      <c r="BD98" s="134"/>
      <c r="BE98" s="547"/>
      <c r="BF98" s="252"/>
      <c r="BG98" s="129"/>
      <c r="BH98" s="595"/>
      <c r="BI98" s="254"/>
      <c r="BJ98" s="246"/>
      <c r="BK98" s="246"/>
      <c r="BL98" s="124"/>
      <c r="BM98" s="246"/>
      <c r="BN98" s="124"/>
      <c r="BO98" s="941"/>
      <c r="BP98" s="246"/>
      <c r="BQ98" s="246"/>
      <c r="BR98" s="941"/>
      <c r="BS98" s="941"/>
      <c r="BT98" s="941"/>
      <c r="BU98" s="941"/>
      <c r="BV98" s="776"/>
      <c r="BW98" s="776"/>
      <c r="BX98" s="776"/>
      <c r="BY98" s="776"/>
      <c r="BZ98" s="776"/>
      <c r="CA98" s="776"/>
      <c r="CB98" s="776"/>
      <c r="CC98" s="580"/>
      <c r="CD98" s="580"/>
      <c r="CE98" s="580"/>
      <c r="CF98" s="580"/>
      <c r="CG98" s="580"/>
      <c r="CH98" s="580"/>
      <c r="CI98" s="776"/>
      <c r="CJ98" s="776"/>
      <c r="CK98" s="776"/>
      <c r="CL98" s="776"/>
      <c r="CM98" s="776"/>
      <c r="CN98" s="776"/>
      <c r="CO98" s="776"/>
      <c r="CP98" s="776"/>
      <c r="CQ98" s="776"/>
      <c r="CR98" s="776"/>
      <c r="CS98" s="776"/>
      <c r="CT98" s="941"/>
      <c r="CU98" s="941"/>
      <c r="CV98" s="941"/>
      <c r="CW98" s="580"/>
      <c r="CX98" s="580"/>
      <c r="CY98" s="580"/>
    </row>
    <row r="99" spans="1:103" ht="30.75" customHeight="1">
      <c r="A99" s="1964"/>
      <c r="B99" s="1955" t="s">
        <v>53</v>
      </c>
      <c r="C99" s="1956"/>
      <c r="D99" s="1966" t="s">
        <v>320</v>
      </c>
      <c r="E99" s="1967"/>
      <c r="F99" s="1967"/>
      <c r="G99" s="1967"/>
      <c r="H99" s="1967"/>
      <c r="I99" s="1967"/>
      <c r="J99" s="1967"/>
      <c r="K99" s="1967"/>
      <c r="L99" s="1967"/>
      <c r="M99" s="1967"/>
      <c r="N99" s="1967"/>
      <c r="O99" s="1967"/>
      <c r="P99" s="1967"/>
      <c r="Q99" s="1967"/>
      <c r="R99" s="1967"/>
      <c r="S99" s="1967"/>
      <c r="T99" s="1967"/>
      <c r="U99" s="1967"/>
      <c r="V99" s="1967"/>
      <c r="W99" s="1967"/>
      <c r="X99" s="1967"/>
      <c r="Y99" s="1967"/>
      <c r="Z99" s="1967"/>
      <c r="AA99" s="1967"/>
      <c r="AB99" s="1967"/>
      <c r="AC99" s="1967"/>
      <c r="AD99" s="1967"/>
      <c r="AE99" s="1967"/>
      <c r="AF99" s="1967"/>
      <c r="AG99" s="1968"/>
      <c r="AH99" s="916"/>
      <c r="AI99" s="916"/>
      <c r="AJ99" s="916"/>
      <c r="AK99" s="1841" t="str">
        <f>BA99</f>
        <v>-</v>
      </c>
      <c r="AL99" s="1840"/>
      <c r="AM99" s="777"/>
      <c r="AN99" s="777"/>
      <c r="AO99" s="759"/>
      <c r="AP99" s="759"/>
      <c r="AQ99" s="759"/>
      <c r="AR99" s="759"/>
      <c r="AS99" s="759"/>
      <c r="AT99" s="1948"/>
      <c r="AU99" s="1941" t="s">
        <v>53</v>
      </c>
      <c r="AV99" s="1942"/>
      <c r="AW99" s="243">
        <f>IF(Q107="x",0,0)</f>
        <v>0</v>
      </c>
      <c r="AX99" s="893">
        <f>IF(AI99="x",1,0)</f>
        <v>0</v>
      </c>
      <c r="AY99" s="242"/>
      <c r="AZ99" s="1800">
        <f>SUM(AW99:AY100)</f>
        <v>0</v>
      </c>
      <c r="BA99" s="1800" t="str">
        <f>IF(AZ99&gt;0,"X","-")</f>
        <v>-</v>
      </c>
      <c r="BB99" s="636"/>
      <c r="BC99" s="797"/>
      <c r="BD99" s="134"/>
      <c r="BE99" s="547"/>
      <c r="BF99" s="252"/>
      <c r="BG99" s="129"/>
      <c r="BH99" s="595"/>
      <c r="BI99" s="254"/>
      <c r="BJ99" s="246"/>
      <c r="BK99" s="246"/>
      <c r="BL99" s="124"/>
      <c r="BM99" s="246"/>
      <c r="BN99" s="941"/>
      <c r="BO99" s="941"/>
      <c r="BP99" s="246"/>
      <c r="BQ99" s="246"/>
      <c r="BR99" s="941"/>
      <c r="BS99" s="941"/>
      <c r="BT99" s="941"/>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771"/>
      <c r="CU99" s="771"/>
      <c r="CV99" s="771"/>
      <c r="CW99" s="771"/>
      <c r="CX99" s="771"/>
      <c r="CY99" s="941"/>
    </row>
    <row r="100" spans="1:103" ht="33.75" customHeight="1">
      <c r="A100" s="1964"/>
      <c r="B100" s="1957"/>
      <c r="C100" s="1958"/>
      <c r="D100" s="1773" t="s">
        <v>321</v>
      </c>
      <c r="E100" s="1774"/>
      <c r="F100" s="1774"/>
      <c r="G100" s="1774"/>
      <c r="H100" s="1774"/>
      <c r="I100" s="1774"/>
      <c r="J100" s="1774"/>
      <c r="K100" s="1774"/>
      <c r="L100" s="1774"/>
      <c r="M100" s="1774"/>
      <c r="N100" s="1774"/>
      <c r="O100" s="1774"/>
      <c r="P100" s="1774"/>
      <c r="Q100" s="1774"/>
      <c r="R100" s="1774"/>
      <c r="S100" s="1774"/>
      <c r="T100" s="1774"/>
      <c r="U100" s="1774"/>
      <c r="V100" s="1774"/>
      <c r="W100" s="1774"/>
      <c r="X100" s="1774"/>
      <c r="Y100" s="1774"/>
      <c r="Z100" s="1774"/>
      <c r="AA100" s="1774"/>
      <c r="AB100" s="1774"/>
      <c r="AC100" s="1774"/>
      <c r="AD100" s="1774"/>
      <c r="AE100" s="1774"/>
      <c r="AF100" s="1774"/>
      <c r="AG100" s="1775"/>
      <c r="AH100" s="916"/>
      <c r="AI100" s="916"/>
      <c r="AJ100" s="916"/>
      <c r="AK100" s="1842"/>
      <c r="AL100" s="1840"/>
      <c r="AM100" s="777"/>
      <c r="AN100" s="777"/>
      <c r="AO100" s="759"/>
      <c r="AP100" s="759"/>
      <c r="AQ100" s="759"/>
      <c r="AR100" s="759"/>
      <c r="AS100" s="759"/>
      <c r="AT100" s="1948"/>
      <c r="AU100" s="1943"/>
      <c r="AV100" s="1944"/>
      <c r="AW100" s="243">
        <f>IF(AH100="x",1,0)</f>
        <v>0</v>
      </c>
      <c r="AX100" s="893">
        <f>IF(AI100="x",0,0)</f>
        <v>0</v>
      </c>
      <c r="AY100" s="242"/>
      <c r="AZ100" s="1801"/>
      <c r="BA100" s="1801"/>
      <c r="BB100" s="636"/>
      <c r="BC100" s="797"/>
      <c r="BD100" s="134"/>
      <c r="BE100" s="547"/>
      <c r="BF100" s="252"/>
      <c r="BG100" s="129"/>
      <c r="BH100" s="595"/>
      <c r="BI100" s="254"/>
      <c r="BJ100" s="246"/>
      <c r="BK100" s="246"/>
      <c r="BL100" s="124"/>
      <c r="BM100" s="246"/>
      <c r="BN100" s="941"/>
      <c r="BO100" s="941"/>
      <c r="BP100" s="246"/>
      <c r="BQ100" s="246"/>
      <c r="BR100" s="941"/>
      <c r="BS100" s="941"/>
      <c r="BT100" s="941"/>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771"/>
      <c r="CU100" s="771"/>
      <c r="CV100" s="771"/>
      <c r="CW100" s="771"/>
      <c r="CX100" s="771"/>
      <c r="CY100" s="941"/>
    </row>
    <row r="101" spans="1:103" ht="42" customHeight="1">
      <c r="A101" s="1964"/>
      <c r="B101" s="1955" t="s">
        <v>54</v>
      </c>
      <c r="C101" s="1956"/>
      <c r="D101" s="1773" t="s">
        <v>322</v>
      </c>
      <c r="E101" s="1774"/>
      <c r="F101" s="1774"/>
      <c r="G101" s="1774"/>
      <c r="H101" s="1774"/>
      <c r="I101" s="1774"/>
      <c r="J101" s="1774"/>
      <c r="K101" s="1774"/>
      <c r="L101" s="1774"/>
      <c r="M101" s="1774"/>
      <c r="N101" s="1774"/>
      <c r="O101" s="1774"/>
      <c r="P101" s="1774"/>
      <c r="Q101" s="1774"/>
      <c r="R101" s="1774"/>
      <c r="S101" s="1774"/>
      <c r="T101" s="1774"/>
      <c r="U101" s="1774"/>
      <c r="V101" s="1774"/>
      <c r="W101" s="1774"/>
      <c r="X101" s="1774"/>
      <c r="Y101" s="1774"/>
      <c r="Z101" s="1774"/>
      <c r="AA101" s="1774"/>
      <c r="AB101" s="1774"/>
      <c r="AC101" s="1774"/>
      <c r="AD101" s="1774"/>
      <c r="AE101" s="1774"/>
      <c r="AF101" s="1774"/>
      <c r="AG101" s="1775"/>
      <c r="AH101" s="916"/>
      <c r="AI101" s="916"/>
      <c r="AJ101" s="916"/>
      <c r="AK101" s="1841" t="str">
        <f>BA101</f>
        <v>-</v>
      </c>
      <c r="AL101" s="1840"/>
      <c r="AM101" s="777"/>
      <c r="AN101" s="777"/>
      <c r="AO101" s="759"/>
      <c r="AP101" s="759"/>
      <c r="AQ101" s="759"/>
      <c r="AR101" s="759"/>
      <c r="AS101" s="759"/>
      <c r="AT101" s="1948"/>
      <c r="AU101" s="1941" t="s">
        <v>54</v>
      </c>
      <c r="AV101" s="1942"/>
      <c r="AW101" s="243">
        <f>IF(AH101="x",1,0)</f>
        <v>0</v>
      </c>
      <c r="AX101" s="533">
        <f>IF(AI101="x",0,0)</f>
        <v>0</v>
      </c>
      <c r="AY101" s="242"/>
      <c r="AZ101" s="1800">
        <f>SUM(AW101:AY102)</f>
        <v>0</v>
      </c>
      <c r="BA101" s="1800" t="str">
        <f>IF(AZ101&gt;0,"X","-")</f>
        <v>-</v>
      </c>
      <c r="BB101" s="636"/>
      <c r="BC101" s="797"/>
      <c r="BD101" s="129"/>
      <c r="BE101" s="547"/>
      <c r="BF101" s="252"/>
      <c r="BG101" s="129"/>
      <c r="BH101" s="595"/>
      <c r="BI101" s="254"/>
      <c r="BJ101" s="246"/>
      <c r="BK101" s="246"/>
      <c r="BL101" s="124"/>
      <c r="BM101" s="246"/>
      <c r="BN101" s="941"/>
      <c r="BO101" s="941"/>
      <c r="BP101" s="246"/>
      <c r="BQ101" s="246"/>
      <c r="BR101" s="941"/>
      <c r="BS101" s="941"/>
      <c r="BT101" s="941"/>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771"/>
      <c r="CU101" s="771"/>
      <c r="CV101" s="771"/>
      <c r="CW101" s="771"/>
      <c r="CX101" s="771"/>
      <c r="CY101" s="941"/>
    </row>
    <row r="102" spans="1:103" ht="33.75" customHeight="1" thickBot="1">
      <c r="A102" s="1965"/>
      <c r="B102" s="1959"/>
      <c r="C102" s="1960"/>
      <c r="D102" s="1464" t="s">
        <v>323</v>
      </c>
      <c r="E102" s="1465"/>
      <c r="F102" s="1465"/>
      <c r="G102" s="1465"/>
      <c r="H102" s="1465"/>
      <c r="I102" s="1465"/>
      <c r="J102" s="1465"/>
      <c r="K102" s="1465"/>
      <c r="L102" s="1465"/>
      <c r="M102" s="1465"/>
      <c r="N102" s="1465"/>
      <c r="O102" s="1465"/>
      <c r="P102" s="1465"/>
      <c r="Q102" s="1465"/>
      <c r="R102" s="1465"/>
      <c r="S102" s="1465"/>
      <c r="T102" s="1465"/>
      <c r="U102" s="1465"/>
      <c r="V102" s="1465"/>
      <c r="W102" s="1465"/>
      <c r="X102" s="1465"/>
      <c r="Y102" s="1465"/>
      <c r="Z102" s="1465"/>
      <c r="AA102" s="1465"/>
      <c r="AB102" s="1465"/>
      <c r="AC102" s="1465"/>
      <c r="AD102" s="1465"/>
      <c r="AE102" s="1465"/>
      <c r="AF102" s="1465"/>
      <c r="AG102" s="1466"/>
      <c r="AH102" s="929"/>
      <c r="AI102" s="929"/>
      <c r="AJ102" s="929"/>
      <c r="AK102" s="1843"/>
      <c r="AL102" s="1844"/>
      <c r="AM102" s="777"/>
      <c r="AN102" s="777"/>
      <c r="AO102" s="759"/>
      <c r="AP102" s="759"/>
      <c r="AQ102" s="759"/>
      <c r="AR102" s="759"/>
      <c r="AS102" s="759"/>
      <c r="AT102" s="1949"/>
      <c r="AU102" s="1945"/>
      <c r="AV102" s="1946"/>
      <c r="AW102" s="244">
        <f>IF(AH102="x",1,0)</f>
        <v>0</v>
      </c>
      <c r="AX102" s="757">
        <f>IF(AI102="x",0,0)</f>
        <v>0</v>
      </c>
      <c r="AY102" s="245"/>
      <c r="AZ102" s="1809"/>
      <c r="BA102" s="1809"/>
      <c r="BB102" s="636"/>
      <c r="BC102" s="768"/>
      <c r="BD102" s="262"/>
      <c r="BE102" s="547"/>
      <c r="BF102" s="263"/>
      <c r="BG102" s="262"/>
      <c r="BH102" s="595"/>
      <c r="BI102" s="254"/>
      <c r="BJ102" s="246"/>
      <c r="BK102" s="246"/>
      <c r="BL102" s="124"/>
      <c r="BM102" s="941"/>
      <c r="BN102" s="941"/>
      <c r="BO102" s="941"/>
      <c r="BP102" s="246"/>
      <c r="BQ102" s="246"/>
      <c r="BR102" s="941"/>
      <c r="BS102" s="941"/>
      <c r="BT102" s="941"/>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771"/>
      <c r="CU102" s="40"/>
      <c r="CV102" s="40"/>
      <c r="CW102" s="40"/>
      <c r="CX102" s="40"/>
      <c r="CY102" s="941"/>
    </row>
    <row r="103" spans="1:103" ht="33.6" customHeight="1">
      <c r="A103" s="1789" t="s">
        <v>42</v>
      </c>
      <c r="B103" s="1996" t="s">
        <v>55</v>
      </c>
      <c r="C103" s="1997"/>
      <c r="D103" s="1467" t="s">
        <v>324</v>
      </c>
      <c r="E103" s="1468"/>
      <c r="F103" s="1468"/>
      <c r="G103" s="1468"/>
      <c r="H103" s="1468"/>
      <c r="I103" s="1468"/>
      <c r="J103" s="1468"/>
      <c r="K103" s="1468"/>
      <c r="L103" s="1468"/>
      <c r="M103" s="1468"/>
      <c r="N103" s="1468"/>
      <c r="O103" s="1468"/>
      <c r="P103" s="1468"/>
      <c r="Q103" s="1468"/>
      <c r="R103" s="1468"/>
      <c r="S103" s="1468"/>
      <c r="T103" s="1468"/>
      <c r="U103" s="1468"/>
      <c r="V103" s="1468"/>
      <c r="W103" s="1468"/>
      <c r="X103" s="1468"/>
      <c r="Y103" s="1468"/>
      <c r="Z103" s="1468"/>
      <c r="AA103" s="1468"/>
      <c r="AB103" s="1468"/>
      <c r="AC103" s="1468"/>
      <c r="AD103" s="1468"/>
      <c r="AE103" s="1468"/>
      <c r="AF103" s="1468"/>
      <c r="AG103" s="1469"/>
      <c r="AH103" s="907"/>
      <c r="AI103" s="908"/>
      <c r="AJ103" s="944"/>
      <c r="AK103" s="878" t="str">
        <f>BA103</f>
        <v>-</v>
      </c>
      <c r="AL103" s="901"/>
      <c r="AM103" s="760"/>
      <c r="AN103" s="760"/>
      <c r="AO103" s="759"/>
      <c r="AP103" s="759"/>
      <c r="AQ103" s="759"/>
      <c r="AR103" s="759"/>
      <c r="AS103" s="759"/>
      <c r="AT103" s="1791" t="s">
        <v>42</v>
      </c>
      <c r="AU103" s="1798" t="s">
        <v>55</v>
      </c>
      <c r="AV103" s="1799"/>
      <c r="AW103" s="249">
        <f>IF(AH103="x",0,0)</f>
        <v>0</v>
      </c>
      <c r="AX103" s="541">
        <f>IF(AI103="x",1,0)</f>
        <v>0</v>
      </c>
      <c r="AY103" s="250"/>
      <c r="AZ103" s="250">
        <f>SUM(AW103:AY103)</f>
        <v>0</v>
      </c>
      <c r="BA103" s="638" t="str">
        <f>IF(AZ103&gt;0,"X","-")</f>
        <v>-</v>
      </c>
      <c r="BB103" s="636"/>
      <c r="BC103" s="798"/>
      <c r="BD103" s="134"/>
      <c r="BE103" s="547"/>
      <c r="BF103" s="252"/>
      <c r="BG103" s="129"/>
      <c r="BH103" s="253"/>
      <c r="BI103" s="254"/>
      <c r="BJ103" s="246"/>
      <c r="BK103" s="259"/>
      <c r="BL103" s="941"/>
      <c r="BM103" s="941"/>
      <c r="BN103" s="941"/>
      <c r="BO103" s="941"/>
      <c r="BP103" s="246"/>
      <c r="BQ103" s="246"/>
      <c r="BR103" s="941"/>
      <c r="BS103" s="941"/>
      <c r="BT103" s="941"/>
      <c r="BU103" s="259"/>
      <c r="BV103" s="259"/>
      <c r="BW103" s="259"/>
      <c r="BX103" s="259"/>
      <c r="BY103" s="259"/>
      <c r="BZ103" s="259"/>
      <c r="CA103" s="259"/>
      <c r="CB103" s="259"/>
      <c r="CC103" s="259"/>
      <c r="CD103" s="259"/>
      <c r="CE103" s="259"/>
      <c r="CF103" s="259"/>
      <c r="CG103" s="259"/>
      <c r="CH103" s="259"/>
      <c r="CI103" s="259"/>
      <c r="CJ103" s="259"/>
      <c r="CK103" s="259"/>
      <c r="CL103" s="259"/>
      <c r="CM103" s="259"/>
      <c r="CN103" s="259"/>
      <c r="CO103" s="259"/>
      <c r="CP103" s="259"/>
      <c r="CQ103" s="259"/>
      <c r="CR103" s="259"/>
      <c r="CS103" s="259"/>
      <c r="CT103" s="771"/>
      <c r="CU103" s="771"/>
      <c r="CV103" s="771"/>
      <c r="CW103" s="40"/>
      <c r="CX103" s="40"/>
      <c r="CY103" s="941"/>
    </row>
    <row r="104" spans="1:103" ht="33.6" customHeight="1">
      <c r="A104" s="1790"/>
      <c r="B104" s="1950" t="s">
        <v>325</v>
      </c>
      <c r="C104" s="1951"/>
      <c r="D104" s="1773" t="s">
        <v>326</v>
      </c>
      <c r="E104" s="1774"/>
      <c r="F104" s="1774"/>
      <c r="G104" s="1774"/>
      <c r="H104" s="1774"/>
      <c r="I104" s="1774"/>
      <c r="J104" s="1774"/>
      <c r="K104" s="1774"/>
      <c r="L104" s="1774"/>
      <c r="M104" s="1774"/>
      <c r="N104" s="1774"/>
      <c r="O104" s="1774"/>
      <c r="P104" s="1774"/>
      <c r="Q104" s="1774"/>
      <c r="R104" s="1774"/>
      <c r="S104" s="1774"/>
      <c r="T104" s="1774"/>
      <c r="U104" s="1774"/>
      <c r="V104" s="1774"/>
      <c r="W104" s="1774"/>
      <c r="X104" s="1774"/>
      <c r="Y104" s="1774"/>
      <c r="Z104" s="1774"/>
      <c r="AA104" s="1774"/>
      <c r="AB104" s="1774"/>
      <c r="AC104" s="1774"/>
      <c r="AD104" s="1774"/>
      <c r="AE104" s="1774"/>
      <c r="AF104" s="1774"/>
      <c r="AG104" s="1775"/>
      <c r="AH104" s="940"/>
      <c r="AI104" s="916"/>
      <c r="AJ104" s="917"/>
      <c r="AK104" s="879" t="str">
        <f>BA104</f>
        <v>-</v>
      </c>
      <c r="AL104" s="900"/>
      <c r="AM104" s="760"/>
      <c r="AN104" s="760"/>
      <c r="AO104" s="759"/>
      <c r="AP104" s="759"/>
      <c r="AQ104" s="759"/>
      <c r="AR104" s="759"/>
      <c r="AS104" s="759"/>
      <c r="AT104" s="1792"/>
      <c r="AU104" s="1796" t="s">
        <v>325</v>
      </c>
      <c r="AV104" s="1797"/>
      <c r="AW104" s="248">
        <f>IF(AH104="x",0,0)</f>
        <v>0</v>
      </c>
      <c r="AX104" s="893">
        <f>IF(AI104="x",1,0)</f>
        <v>0</v>
      </c>
      <c r="AY104" s="242"/>
      <c r="AZ104" s="242">
        <f>SUM(AW104:AY104)</f>
        <v>0</v>
      </c>
      <c r="BA104" s="637" t="str">
        <f>IF(AZ104&gt;0,"X","-")</f>
        <v>-</v>
      </c>
      <c r="BB104" s="636"/>
      <c r="BC104" s="798"/>
      <c r="BD104" s="134"/>
      <c r="BE104" s="547"/>
      <c r="BF104" s="252"/>
      <c r="BG104" s="129"/>
      <c r="BH104" s="253"/>
      <c r="BI104" s="254"/>
      <c r="BJ104" s="246"/>
      <c r="BK104" s="259"/>
      <c r="BL104" s="941"/>
      <c r="BM104" s="941"/>
      <c r="BN104" s="941"/>
      <c r="BO104" s="941"/>
      <c r="BP104" s="246"/>
      <c r="BQ104" s="246"/>
      <c r="BR104" s="941"/>
      <c r="BS104" s="941"/>
      <c r="BT104" s="941"/>
      <c r="BU104" s="259"/>
      <c r="BV104" s="259"/>
      <c r="BW104" s="259"/>
      <c r="BX104" s="259"/>
      <c r="BY104" s="259"/>
      <c r="BZ104" s="259"/>
      <c r="CA104" s="259"/>
      <c r="CB104" s="259"/>
      <c r="CC104" s="259"/>
      <c r="CD104" s="259"/>
      <c r="CE104" s="259"/>
      <c r="CF104" s="259"/>
      <c r="CG104" s="259"/>
      <c r="CH104" s="259"/>
      <c r="CI104" s="259"/>
      <c r="CJ104" s="259"/>
      <c r="CK104" s="259"/>
      <c r="CL104" s="259"/>
      <c r="CM104" s="259"/>
      <c r="CN104" s="259"/>
      <c r="CO104" s="259"/>
      <c r="CP104" s="259"/>
      <c r="CQ104" s="259"/>
      <c r="CR104" s="259"/>
      <c r="CS104" s="259"/>
      <c r="CT104" s="771"/>
      <c r="CU104" s="771"/>
      <c r="CV104" s="771"/>
      <c r="CW104" s="40"/>
      <c r="CX104" s="40"/>
      <c r="CY104" s="941"/>
    </row>
    <row r="105" spans="1:103" ht="40.9" customHeight="1" thickBot="1">
      <c r="A105" s="1790"/>
      <c r="B105" s="1950" t="s">
        <v>57</v>
      </c>
      <c r="C105" s="1951"/>
      <c r="D105" s="1952" t="s">
        <v>327</v>
      </c>
      <c r="E105" s="1953"/>
      <c r="F105" s="1953"/>
      <c r="G105" s="1953"/>
      <c r="H105" s="1953"/>
      <c r="I105" s="1953"/>
      <c r="J105" s="1953"/>
      <c r="K105" s="1953"/>
      <c r="L105" s="1953"/>
      <c r="M105" s="1953"/>
      <c r="N105" s="1953"/>
      <c r="O105" s="1953"/>
      <c r="P105" s="1953"/>
      <c r="Q105" s="1953"/>
      <c r="R105" s="1953"/>
      <c r="S105" s="1953"/>
      <c r="T105" s="1953"/>
      <c r="U105" s="1953"/>
      <c r="V105" s="1953"/>
      <c r="W105" s="1953"/>
      <c r="X105" s="1953"/>
      <c r="Y105" s="1953"/>
      <c r="Z105" s="1953"/>
      <c r="AA105" s="1953"/>
      <c r="AB105" s="1953"/>
      <c r="AC105" s="1953"/>
      <c r="AD105" s="1953"/>
      <c r="AE105" s="1953"/>
      <c r="AF105" s="1953"/>
      <c r="AG105" s="1954"/>
      <c r="AH105" s="942"/>
      <c r="AI105" s="903"/>
      <c r="AJ105" s="904"/>
      <c r="AK105" s="879" t="str">
        <f>BA105</f>
        <v>-</v>
      </c>
      <c r="AL105" s="874"/>
      <c r="AM105" s="760"/>
      <c r="AN105" s="760"/>
      <c r="AO105" s="759"/>
      <c r="AP105" s="759"/>
      <c r="AQ105" s="759"/>
      <c r="AR105" s="759"/>
      <c r="AS105" s="759"/>
      <c r="AT105" s="1793"/>
      <c r="AU105" s="1794" t="s">
        <v>57</v>
      </c>
      <c r="AV105" s="1795"/>
      <c r="AW105" s="532">
        <f>IF(AH105="x",0,0)</f>
        <v>0</v>
      </c>
      <c r="AX105" s="757">
        <f>IF(AI105="x",1,0)</f>
        <v>0</v>
      </c>
      <c r="AY105" s="245"/>
      <c r="AZ105" s="245">
        <f>SUM(AW105:AY105)</f>
        <v>0</v>
      </c>
      <c r="BA105" s="639" t="str">
        <f>IF(AZ105&gt;0,"X","-")</f>
        <v>-</v>
      </c>
      <c r="BB105" s="636"/>
      <c r="BC105" s="798"/>
      <c r="BD105" s="134"/>
      <c r="BE105" s="547"/>
      <c r="BF105" s="252"/>
      <c r="BG105" s="129"/>
      <c r="BH105" s="253"/>
      <c r="BI105" s="254"/>
      <c r="BJ105" s="246"/>
      <c r="BK105" s="259"/>
      <c r="BL105" s="941"/>
      <c r="BM105" s="941"/>
      <c r="BN105" s="941"/>
      <c r="BO105" s="941"/>
      <c r="BP105" s="246"/>
      <c r="BQ105" s="246"/>
      <c r="BR105" s="941"/>
      <c r="BS105" s="941"/>
      <c r="BT105" s="941"/>
      <c r="BU105" s="259"/>
      <c r="BV105" s="259"/>
      <c r="BW105" s="259"/>
      <c r="BX105" s="259"/>
      <c r="BY105" s="259"/>
      <c r="BZ105" s="259"/>
      <c r="CA105" s="259"/>
      <c r="CB105" s="259"/>
      <c r="CC105" s="259"/>
      <c r="CD105" s="259"/>
      <c r="CE105" s="259"/>
      <c r="CF105" s="259"/>
      <c r="CG105" s="259"/>
      <c r="CH105" s="259"/>
      <c r="CI105" s="259"/>
      <c r="CJ105" s="259"/>
      <c r="CK105" s="259"/>
      <c r="CL105" s="259"/>
      <c r="CM105" s="259"/>
      <c r="CN105" s="259"/>
      <c r="CO105" s="259"/>
      <c r="CP105" s="259"/>
      <c r="CQ105" s="259"/>
      <c r="CR105" s="259"/>
      <c r="CS105" s="259"/>
      <c r="CT105" s="771"/>
      <c r="CU105" s="771"/>
      <c r="CV105" s="771"/>
      <c r="CW105" s="40"/>
      <c r="CX105" s="40"/>
      <c r="CY105" s="941"/>
    </row>
    <row r="106" spans="1:103" ht="21.75" customHeight="1" thickBot="1">
      <c r="A106" s="1447" t="s">
        <v>328</v>
      </c>
      <c r="B106" s="1448"/>
      <c r="C106" s="1449"/>
      <c r="D106" s="1449"/>
      <c r="E106" s="1449"/>
      <c r="F106" s="1449"/>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1450"/>
      <c r="AM106" s="773"/>
      <c r="AN106" s="773"/>
      <c r="AO106" s="773"/>
      <c r="AP106" s="773"/>
      <c r="AQ106" s="773"/>
      <c r="AR106" s="773"/>
      <c r="AS106" s="773"/>
      <c r="AT106" s="773"/>
      <c r="AU106" s="768"/>
      <c r="AV106" s="768"/>
      <c r="AW106" s="768"/>
      <c r="AX106" s="768"/>
      <c r="AY106" s="768"/>
      <c r="AZ106" s="768"/>
      <c r="BA106" s="768"/>
      <c r="BB106" s="768"/>
      <c r="BC106" s="42"/>
      <c r="BD106" s="127"/>
      <c r="BE106" s="246"/>
      <c r="BF106" s="603"/>
      <c r="BG106" s="246"/>
      <c r="BH106" s="588"/>
      <c r="BI106" s="246"/>
      <c r="BJ106" s="246"/>
      <c r="BK106" s="246"/>
      <c r="BL106" s="941"/>
      <c r="BM106" s="941"/>
      <c r="BN106" s="941"/>
      <c r="BO106" s="941"/>
      <c r="BP106" s="941"/>
      <c r="BQ106" s="941"/>
      <c r="BR106" s="941"/>
      <c r="BS106" s="941"/>
      <c r="BT106" s="941"/>
      <c r="BU106" s="246"/>
      <c r="BV106" s="580"/>
      <c r="BW106" s="580"/>
      <c r="BX106" s="580"/>
      <c r="BY106" s="580"/>
      <c r="BZ106" s="580"/>
      <c r="CA106" s="580"/>
      <c r="CB106" s="580"/>
      <c r="CC106" s="580"/>
      <c r="CD106" s="580"/>
      <c r="CE106" s="580"/>
      <c r="CF106" s="580"/>
      <c r="CG106" s="580"/>
      <c r="CH106" s="580"/>
      <c r="CI106" s="580"/>
      <c r="CJ106" s="580"/>
      <c r="CK106" s="580"/>
      <c r="CL106" s="580"/>
      <c r="CM106" s="580"/>
      <c r="CN106" s="580"/>
      <c r="CO106" s="580"/>
      <c r="CP106" s="580"/>
      <c r="CQ106" s="23"/>
      <c r="CR106" s="23"/>
      <c r="CS106" s="23"/>
      <c r="CT106" s="771"/>
      <c r="CU106" s="771"/>
      <c r="CV106" s="771"/>
      <c r="CW106" s="771"/>
      <c r="CX106" s="771"/>
      <c r="CY106" s="941"/>
    </row>
    <row r="107" spans="1:103" ht="21.75" customHeight="1">
      <c r="A107" s="1766" t="s">
        <v>329</v>
      </c>
      <c r="B107" s="1767"/>
      <c r="C107" s="1767"/>
      <c r="D107" s="1767"/>
      <c r="E107" s="1767"/>
      <c r="F107" s="1767"/>
      <c r="G107" s="1767"/>
      <c r="H107" s="1767"/>
      <c r="I107" s="1767"/>
      <c r="J107" s="1767"/>
      <c r="K107" s="1767"/>
      <c r="L107" s="1767"/>
      <c r="M107" s="1767"/>
      <c r="N107" s="1767"/>
      <c r="O107" s="1174" t="s">
        <v>330</v>
      </c>
      <c r="P107" s="1175"/>
      <c r="Q107" s="1294"/>
      <c r="R107" s="1294"/>
      <c r="S107" s="1256" t="s">
        <v>331</v>
      </c>
      <c r="T107" s="1256"/>
      <c r="U107" s="1256"/>
      <c r="V107" s="1256"/>
      <c r="W107" s="1256"/>
      <c r="X107" s="1256"/>
      <c r="Y107" s="1256"/>
      <c r="Z107" s="1256"/>
      <c r="AA107" s="1998" t="s">
        <v>332</v>
      </c>
      <c r="AB107" s="1175"/>
      <c r="AC107" s="1294"/>
      <c r="AD107" s="1294"/>
      <c r="AE107" s="1256" t="s">
        <v>331</v>
      </c>
      <c r="AF107" s="1256"/>
      <c r="AG107" s="1256"/>
      <c r="AH107" s="1256"/>
      <c r="AI107" s="1256"/>
      <c r="AJ107" s="1256"/>
      <c r="AK107" s="1256"/>
      <c r="AL107" s="1765"/>
      <c r="AM107" s="759"/>
      <c r="AN107" s="759"/>
      <c r="AO107" s="759"/>
      <c r="AP107" s="759"/>
      <c r="AQ107" s="759"/>
      <c r="AR107" s="759"/>
      <c r="AS107" s="759"/>
      <c r="AT107" s="759"/>
      <c r="AU107" s="759"/>
      <c r="AV107" s="759"/>
      <c r="AW107" s="759"/>
      <c r="AX107" s="759"/>
      <c r="AY107" s="768"/>
      <c r="AZ107" s="768"/>
      <c r="BA107" s="768"/>
      <c r="BB107" s="768"/>
      <c r="BC107" s="42"/>
      <c r="BD107" s="127"/>
      <c r="BE107" s="799"/>
      <c r="BF107" s="800"/>
      <c r="BG107" s="799"/>
      <c r="BH107" s="596"/>
      <c r="BI107" s="799"/>
      <c r="BJ107" s="799"/>
      <c r="BK107" s="124"/>
      <c r="BL107" s="941"/>
      <c r="BM107" s="771"/>
      <c r="BN107" s="771"/>
      <c r="BO107" s="771"/>
      <c r="BP107" s="771"/>
      <c r="BQ107" s="771"/>
      <c r="BR107" s="771"/>
      <c r="BS107" s="771"/>
      <c r="BT107" s="771"/>
      <c r="BU107" s="780"/>
      <c r="BV107" s="780"/>
      <c r="BW107" s="780"/>
      <c r="BX107" s="780"/>
      <c r="BY107" s="780"/>
      <c r="BZ107" s="780"/>
      <c r="CA107" s="775"/>
      <c r="CB107" s="775"/>
      <c r="CC107" s="580"/>
      <c r="CD107" s="580"/>
      <c r="CE107" s="580"/>
      <c r="CF107" s="580"/>
      <c r="CG107" s="580"/>
      <c r="CH107" s="580"/>
      <c r="CI107" s="580"/>
      <c r="CJ107" s="580"/>
      <c r="CK107" s="580"/>
      <c r="CL107" s="580"/>
      <c r="CM107" s="941"/>
      <c r="CN107" s="775"/>
      <c r="CO107" s="775"/>
      <c r="CP107" s="775"/>
      <c r="CQ107" s="775"/>
      <c r="CR107" s="775"/>
      <c r="CS107" s="775"/>
      <c r="CT107" s="771"/>
      <c r="CU107" s="941"/>
      <c r="CV107" s="941"/>
      <c r="CW107" s="941"/>
      <c r="CX107" s="941"/>
      <c r="CY107" s="941"/>
    </row>
    <row r="108" spans="1:103" ht="21.75" customHeight="1">
      <c r="A108" s="1768"/>
      <c r="B108" s="1769"/>
      <c r="C108" s="1769"/>
      <c r="D108" s="1769"/>
      <c r="E108" s="1769"/>
      <c r="F108" s="1769"/>
      <c r="G108" s="1769"/>
      <c r="H108" s="1769"/>
      <c r="I108" s="1769"/>
      <c r="J108" s="1769"/>
      <c r="K108" s="1769"/>
      <c r="L108" s="1769"/>
      <c r="M108" s="1769"/>
      <c r="N108" s="1769"/>
      <c r="O108" s="1176"/>
      <c r="P108" s="1177"/>
      <c r="Q108" s="1294"/>
      <c r="R108" s="1294"/>
      <c r="S108" s="1255" t="s">
        <v>333</v>
      </c>
      <c r="T108" s="1255"/>
      <c r="U108" s="1255"/>
      <c r="V108" s="1255"/>
      <c r="W108" s="1255"/>
      <c r="X108" s="1255"/>
      <c r="Y108" s="1255"/>
      <c r="Z108" s="1255"/>
      <c r="AA108" s="1999"/>
      <c r="AB108" s="1177"/>
      <c r="AC108" s="1294"/>
      <c r="AD108" s="1294"/>
      <c r="AE108" s="1255" t="s">
        <v>333</v>
      </c>
      <c r="AF108" s="1255"/>
      <c r="AG108" s="1255"/>
      <c r="AH108" s="1255"/>
      <c r="AI108" s="1255"/>
      <c r="AJ108" s="1255"/>
      <c r="AK108" s="1255"/>
      <c r="AL108" s="1772"/>
      <c r="AM108" s="759"/>
      <c r="AN108" s="759"/>
      <c r="AO108" s="759"/>
      <c r="AP108" s="759"/>
      <c r="AQ108" s="759"/>
      <c r="AR108" s="759"/>
      <c r="AS108" s="759"/>
      <c r="AT108" s="759"/>
      <c r="AU108" s="759"/>
      <c r="AV108" s="759"/>
      <c r="AW108" s="759"/>
      <c r="AX108" s="759"/>
      <c r="AY108" s="768"/>
      <c r="AZ108" s="768"/>
      <c r="BA108" s="768"/>
      <c r="BB108" s="768"/>
      <c r="BC108" s="42"/>
      <c r="BD108" s="127"/>
      <c r="BE108" s="799"/>
      <c r="BF108" s="800"/>
      <c r="BG108" s="799"/>
      <c r="BH108" s="596"/>
      <c r="BI108" s="799"/>
      <c r="BJ108" s="799"/>
      <c r="BK108" s="124"/>
      <c r="BL108" s="941"/>
      <c r="BM108" s="771"/>
      <c r="BN108" s="771"/>
      <c r="BO108" s="771"/>
      <c r="BP108" s="771"/>
      <c r="BQ108" s="771"/>
      <c r="BR108" s="771"/>
      <c r="BS108" s="771"/>
      <c r="BT108" s="771"/>
      <c r="BU108" s="780"/>
      <c r="BV108" s="780"/>
      <c r="BW108" s="780"/>
      <c r="BX108" s="780"/>
      <c r="BY108" s="780"/>
      <c r="BZ108" s="780"/>
      <c r="CA108" s="775"/>
      <c r="CB108" s="775"/>
      <c r="CC108" s="580"/>
      <c r="CD108" s="580"/>
      <c r="CE108" s="580"/>
      <c r="CF108" s="580"/>
      <c r="CG108" s="580"/>
      <c r="CH108" s="580"/>
      <c r="CI108" s="580"/>
      <c r="CJ108" s="580"/>
      <c r="CK108" s="580"/>
      <c r="CL108" s="580"/>
      <c r="CM108" s="941"/>
      <c r="CN108" s="775"/>
      <c r="CO108" s="775"/>
      <c r="CP108" s="775"/>
      <c r="CQ108" s="775"/>
      <c r="CR108" s="775"/>
      <c r="CS108" s="775"/>
      <c r="CT108" s="771"/>
      <c r="CU108" s="941"/>
      <c r="CV108" s="941"/>
      <c r="CW108" s="941"/>
      <c r="CX108" s="941"/>
      <c r="CY108" s="941"/>
    </row>
    <row r="109" spans="1:103" ht="21.75" customHeight="1">
      <c r="A109" s="1768"/>
      <c r="B109" s="1769"/>
      <c r="C109" s="1769"/>
      <c r="D109" s="1769"/>
      <c r="E109" s="1769"/>
      <c r="F109" s="1769"/>
      <c r="G109" s="1769"/>
      <c r="H109" s="1769"/>
      <c r="I109" s="1769"/>
      <c r="J109" s="1769"/>
      <c r="K109" s="1769"/>
      <c r="L109" s="1769"/>
      <c r="M109" s="1769"/>
      <c r="N109" s="1769"/>
      <c r="O109" s="1176"/>
      <c r="P109" s="1177"/>
      <c r="Q109" s="1294"/>
      <c r="R109" s="1294"/>
      <c r="S109" s="1319" t="s">
        <v>124</v>
      </c>
      <c r="T109" s="1916"/>
      <c r="U109" s="1916"/>
      <c r="V109" s="1916"/>
      <c r="W109" s="1916"/>
      <c r="X109" s="1916"/>
      <c r="Y109" s="1916"/>
      <c r="Z109" s="1917"/>
      <c r="AA109" s="1999"/>
      <c r="AB109" s="1177"/>
      <c r="AC109" s="1294"/>
      <c r="AD109" s="1294"/>
      <c r="AE109" s="1255" t="s">
        <v>124</v>
      </c>
      <c r="AF109" s="1255"/>
      <c r="AG109" s="1255"/>
      <c r="AH109" s="1255"/>
      <c r="AI109" s="1255"/>
      <c r="AJ109" s="1255"/>
      <c r="AK109" s="1255"/>
      <c r="AL109" s="1772"/>
      <c r="AM109" s="759"/>
      <c r="AN109" s="759"/>
      <c r="AO109" s="759"/>
      <c r="AP109" s="759"/>
      <c r="AQ109" s="759"/>
      <c r="AR109" s="759"/>
      <c r="AS109" s="759"/>
      <c r="AT109" s="759"/>
      <c r="AU109" s="759"/>
      <c r="AV109" s="759"/>
      <c r="AW109" s="759"/>
      <c r="AX109" s="759"/>
      <c r="AY109" s="768"/>
      <c r="AZ109" s="768"/>
      <c r="BA109" s="768"/>
      <c r="BB109" s="768"/>
      <c r="BC109" s="42"/>
      <c r="BD109" s="127"/>
      <c r="BE109" s="799"/>
      <c r="BF109" s="800"/>
      <c r="BG109" s="799"/>
      <c r="BH109" s="596"/>
      <c r="BI109" s="799"/>
      <c r="BJ109" s="799"/>
      <c r="BK109" s="124"/>
      <c r="BL109" s="941"/>
      <c r="BM109" s="771"/>
      <c r="BN109" s="771"/>
      <c r="BO109" s="771"/>
      <c r="BP109" s="771"/>
      <c r="BQ109" s="771"/>
      <c r="BR109" s="771"/>
      <c r="BS109" s="771"/>
      <c r="BT109" s="771"/>
      <c r="BU109" s="780"/>
      <c r="BV109" s="780"/>
      <c r="BW109" s="780"/>
      <c r="BX109" s="780"/>
      <c r="BY109" s="780"/>
      <c r="BZ109" s="780"/>
      <c r="CA109" s="775"/>
      <c r="CB109" s="775"/>
      <c r="CC109" s="580"/>
      <c r="CD109" s="580"/>
      <c r="CE109" s="580"/>
      <c r="CF109" s="580"/>
      <c r="CG109" s="580"/>
      <c r="CH109" s="580"/>
      <c r="CI109" s="580"/>
      <c r="CJ109" s="580"/>
      <c r="CK109" s="580"/>
      <c r="CL109" s="580"/>
      <c r="CM109" s="941"/>
      <c r="CN109" s="775"/>
      <c r="CO109" s="775"/>
      <c r="CP109" s="775"/>
      <c r="CQ109" s="775"/>
      <c r="CR109" s="775"/>
      <c r="CS109" s="775"/>
      <c r="CT109" s="771"/>
      <c r="CU109" s="941"/>
      <c r="CV109" s="941"/>
      <c r="CW109" s="941"/>
      <c r="CX109" s="941"/>
      <c r="CY109" s="941"/>
    </row>
    <row r="110" spans="1:103" ht="21.75" customHeight="1">
      <c r="A110" s="1768"/>
      <c r="B110" s="1769"/>
      <c r="C110" s="1769"/>
      <c r="D110" s="1769"/>
      <c r="E110" s="1769"/>
      <c r="F110" s="1769"/>
      <c r="G110" s="1769"/>
      <c r="H110" s="1769"/>
      <c r="I110" s="1769"/>
      <c r="J110" s="1769"/>
      <c r="K110" s="1769"/>
      <c r="L110" s="1769"/>
      <c r="M110" s="1769"/>
      <c r="N110" s="1769"/>
      <c r="O110" s="1176"/>
      <c r="P110" s="1177"/>
      <c r="Q110" s="1294"/>
      <c r="R110" s="1294"/>
      <c r="S110" s="1255" t="s">
        <v>125</v>
      </c>
      <c r="T110" s="1255"/>
      <c r="U110" s="1255"/>
      <c r="V110" s="1255"/>
      <c r="W110" s="1255"/>
      <c r="X110" s="1255"/>
      <c r="Y110" s="1255"/>
      <c r="Z110" s="1255"/>
      <c r="AA110" s="1999"/>
      <c r="AB110" s="1177"/>
      <c r="AC110" s="1294"/>
      <c r="AD110" s="1294"/>
      <c r="AE110" s="1255" t="s">
        <v>127</v>
      </c>
      <c r="AF110" s="1255"/>
      <c r="AG110" s="1255"/>
      <c r="AH110" s="1255"/>
      <c r="AI110" s="1255"/>
      <c r="AJ110" s="1255"/>
      <c r="AK110" s="1255"/>
      <c r="AL110" s="1772"/>
      <c r="AM110" s="759"/>
      <c r="AN110" s="759"/>
      <c r="AO110" s="759"/>
      <c r="AP110" s="759"/>
      <c r="AQ110" s="759"/>
      <c r="AR110" s="759"/>
      <c r="AS110" s="759"/>
      <c r="AT110" s="759"/>
      <c r="AU110" s="759"/>
      <c r="AV110" s="759"/>
      <c r="AW110" s="759"/>
      <c r="AX110" s="759"/>
      <c r="AY110" s="768"/>
      <c r="AZ110" s="768"/>
      <c r="BA110" s="768"/>
      <c r="BB110" s="768"/>
      <c r="BC110" s="42"/>
      <c r="BD110" s="127"/>
      <c r="BE110" s="799"/>
      <c r="BF110" s="800"/>
      <c r="BG110" s="799"/>
      <c r="BH110" s="596"/>
      <c r="BI110" s="799"/>
      <c r="BJ110" s="799"/>
      <c r="BK110" s="124"/>
      <c r="BL110" s="941"/>
      <c r="BM110" s="771"/>
      <c r="BN110" s="771"/>
      <c r="BO110" s="771"/>
      <c r="BP110" s="771"/>
      <c r="BQ110" s="771"/>
      <c r="BR110" s="771"/>
      <c r="BS110" s="771"/>
      <c r="BT110" s="771"/>
      <c r="BU110" s="780"/>
      <c r="BV110" s="780"/>
      <c r="BW110" s="780"/>
      <c r="BX110" s="780"/>
      <c r="BY110" s="780"/>
      <c r="BZ110" s="780"/>
      <c r="CA110" s="775"/>
      <c r="CB110" s="775"/>
      <c r="CC110" s="580"/>
      <c r="CD110" s="580"/>
      <c r="CE110" s="580"/>
      <c r="CF110" s="580"/>
      <c r="CG110" s="580"/>
      <c r="CH110" s="580"/>
      <c r="CI110" s="580"/>
      <c r="CJ110" s="580"/>
      <c r="CK110" s="580"/>
      <c r="CL110" s="580"/>
      <c r="CM110" s="941"/>
      <c r="CN110" s="775"/>
      <c r="CO110" s="775"/>
      <c r="CP110" s="775"/>
      <c r="CQ110" s="775"/>
      <c r="CR110" s="775"/>
      <c r="CS110" s="775"/>
      <c r="CT110" s="771"/>
      <c r="CU110" s="941"/>
      <c r="CV110" s="941"/>
      <c r="CW110" s="941"/>
      <c r="CX110" s="941"/>
      <c r="CY110" s="941"/>
    </row>
    <row r="111" spans="1:103" ht="21.75" customHeight="1" thickBot="1">
      <c r="A111" s="1770"/>
      <c r="B111" s="1771"/>
      <c r="C111" s="1771"/>
      <c r="D111" s="1771"/>
      <c r="E111" s="1771"/>
      <c r="F111" s="1771"/>
      <c r="G111" s="1771"/>
      <c r="H111" s="1771"/>
      <c r="I111" s="1771"/>
      <c r="J111" s="1771"/>
      <c r="K111" s="1771"/>
      <c r="L111" s="1771"/>
      <c r="M111" s="1771"/>
      <c r="N111" s="1771"/>
      <c r="O111" s="1178"/>
      <c r="P111" s="1179"/>
      <c r="Q111" s="1294"/>
      <c r="R111" s="1294"/>
      <c r="S111" s="1645" t="s">
        <v>126</v>
      </c>
      <c r="T111" s="1645"/>
      <c r="U111" s="1637"/>
      <c r="V111" s="1638"/>
      <c r="W111" s="1638"/>
      <c r="X111" s="1638"/>
      <c r="Y111" s="1638"/>
      <c r="Z111" s="1639"/>
      <c r="AA111" s="2000"/>
      <c r="AB111" s="1179"/>
      <c r="AC111" s="1294"/>
      <c r="AD111" s="1294"/>
      <c r="AE111" s="1645" t="s">
        <v>126</v>
      </c>
      <c r="AF111" s="1645"/>
      <c r="AG111" s="1637"/>
      <c r="AH111" s="1638"/>
      <c r="AI111" s="1638"/>
      <c r="AJ111" s="1638"/>
      <c r="AK111" s="1638"/>
      <c r="AL111" s="1814"/>
      <c r="AM111" s="759"/>
      <c r="AN111" s="759"/>
      <c r="AO111" s="759"/>
      <c r="AP111" s="759"/>
      <c r="AQ111" s="759"/>
      <c r="AR111" s="759"/>
      <c r="AS111" s="759"/>
      <c r="AT111" s="759"/>
      <c r="AU111" s="759"/>
      <c r="AV111" s="759"/>
      <c r="AW111" s="759"/>
      <c r="AX111" s="759"/>
      <c r="AY111" s="768"/>
      <c r="AZ111" s="768"/>
      <c r="BA111" s="768"/>
      <c r="BB111" s="768"/>
      <c r="BC111" s="42"/>
      <c r="BD111" s="127"/>
      <c r="BE111" s="799"/>
      <c r="BF111" s="800"/>
      <c r="BG111" s="799"/>
      <c r="BH111" s="596"/>
      <c r="BI111" s="799"/>
      <c r="BJ111" s="799"/>
      <c r="BK111" s="124"/>
      <c r="BL111" s="941"/>
      <c r="BM111" s="771"/>
      <c r="BN111" s="771"/>
      <c r="BO111" s="771"/>
      <c r="BP111" s="771"/>
      <c r="BQ111" s="771"/>
      <c r="BR111" s="771"/>
      <c r="BS111" s="771"/>
      <c r="BT111" s="771"/>
      <c r="BU111" s="780"/>
      <c r="BV111" s="780"/>
      <c r="BW111" s="780"/>
      <c r="BX111" s="780"/>
      <c r="BY111" s="780"/>
      <c r="BZ111" s="780"/>
      <c r="CA111" s="775"/>
      <c r="CB111" s="775"/>
      <c r="CC111" s="580"/>
      <c r="CD111" s="580"/>
      <c r="CE111" s="580"/>
      <c r="CF111" s="580"/>
      <c r="CG111" s="580"/>
      <c r="CH111" s="580"/>
      <c r="CI111" s="580"/>
      <c r="CJ111" s="580"/>
      <c r="CK111" s="580"/>
      <c r="CL111" s="580"/>
      <c r="CM111" s="941"/>
      <c r="CN111" s="775"/>
      <c r="CO111" s="775"/>
      <c r="CP111" s="775"/>
      <c r="CQ111" s="775"/>
      <c r="CR111" s="775"/>
      <c r="CS111" s="775"/>
      <c r="CT111" s="771"/>
      <c r="CU111" s="941"/>
      <c r="CV111" s="941"/>
      <c r="CW111" s="941"/>
      <c r="CX111" s="941"/>
      <c r="CY111" s="941"/>
    </row>
    <row r="112" spans="1:103" ht="21">
      <c r="A112" s="1640" t="s">
        <v>334</v>
      </c>
      <c r="B112" s="1641"/>
      <c r="C112" s="1641"/>
      <c r="D112" s="1641"/>
      <c r="E112" s="1641"/>
      <c r="F112" s="1641"/>
      <c r="G112" s="1641"/>
      <c r="H112" s="1641"/>
      <c r="I112" s="164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760"/>
      <c r="AN112" s="760"/>
      <c r="AO112" s="760"/>
      <c r="AP112" s="760"/>
      <c r="AQ112" s="760"/>
      <c r="AR112" s="760"/>
      <c r="AS112" s="760"/>
      <c r="AT112" s="760"/>
      <c r="AU112" s="765"/>
      <c r="AV112" s="765"/>
      <c r="AW112" s="765"/>
      <c r="AX112" s="765"/>
      <c r="AY112" s="765"/>
      <c r="AZ112" s="765"/>
      <c r="BA112" s="765"/>
      <c r="BB112" s="765"/>
      <c r="BC112" s="40"/>
      <c r="BD112" s="125"/>
      <c r="BE112" s="259"/>
      <c r="BF112" s="801"/>
      <c r="BG112" s="259"/>
      <c r="BH112" s="546"/>
      <c r="BI112" s="259"/>
      <c r="BJ112" s="259"/>
      <c r="BK112" s="259"/>
      <c r="BL112" s="941"/>
      <c r="BM112" s="771"/>
      <c r="BN112" s="771"/>
      <c r="BO112" s="771"/>
      <c r="BP112" s="771"/>
      <c r="BQ112" s="771"/>
      <c r="BR112" s="771"/>
      <c r="BS112" s="771"/>
      <c r="BT112" s="771"/>
      <c r="BU112" s="259"/>
      <c r="BV112" s="259"/>
      <c r="BW112" s="259"/>
      <c r="BX112" s="259"/>
      <c r="BY112" s="259"/>
      <c r="BZ112" s="259"/>
      <c r="CA112" s="259"/>
      <c r="CB112" s="259"/>
      <c r="CC112" s="259"/>
      <c r="CD112" s="259"/>
      <c r="CE112" s="259"/>
      <c r="CF112" s="259"/>
      <c r="CG112" s="259"/>
      <c r="CH112" s="259"/>
      <c r="CI112" s="259"/>
      <c r="CJ112" s="259"/>
      <c r="CK112" s="259"/>
      <c r="CL112" s="259"/>
      <c r="CM112" s="259"/>
      <c r="CN112" s="259"/>
      <c r="CO112" s="259"/>
      <c r="CP112" s="259"/>
      <c r="CQ112" s="259"/>
      <c r="CR112" s="259"/>
      <c r="CS112" s="259"/>
      <c r="CT112" s="771"/>
      <c r="CU112" s="771"/>
      <c r="CV112" s="771"/>
      <c r="CW112" s="40"/>
      <c r="CX112" s="40"/>
      <c r="CY112" s="941"/>
    </row>
    <row r="113" spans="1:246" ht="57.75" customHeight="1" thickBot="1">
      <c r="A113" s="1632" t="s">
        <v>335</v>
      </c>
      <c r="B113" s="1633"/>
      <c r="C113" s="1633"/>
      <c r="D113" s="1633"/>
      <c r="E113" s="1633"/>
      <c r="F113" s="1633"/>
      <c r="G113" s="1633"/>
      <c r="H113" s="1633"/>
      <c r="I113" s="1633"/>
      <c r="J113" s="1633"/>
      <c r="K113" s="1633"/>
      <c r="L113" s="1633"/>
      <c r="M113" s="1633"/>
      <c r="N113" s="1633"/>
      <c r="O113" s="1633"/>
      <c r="P113" s="1633"/>
      <c r="Q113" s="1633"/>
      <c r="R113" s="1633"/>
      <c r="S113" s="1633"/>
      <c r="T113" s="1633"/>
      <c r="U113" s="1633"/>
      <c r="V113" s="1633"/>
      <c r="W113" s="1633"/>
      <c r="X113" s="1633"/>
      <c r="Y113" s="1633"/>
      <c r="Z113" s="1633"/>
      <c r="AA113" s="1633"/>
      <c r="AB113" s="1633"/>
      <c r="AC113" s="1633"/>
      <c r="AD113" s="1633"/>
      <c r="AE113" s="1633"/>
      <c r="AF113" s="1633"/>
      <c r="AG113" s="1633"/>
      <c r="AH113" s="1633"/>
      <c r="AI113" s="1633"/>
      <c r="AJ113" s="1633"/>
      <c r="AK113" s="1633"/>
      <c r="AL113" s="1633"/>
      <c r="AM113" s="760"/>
      <c r="AN113" s="760"/>
      <c r="AO113" s="760"/>
      <c r="AP113" s="760"/>
      <c r="AQ113" s="760"/>
      <c r="AR113" s="760"/>
      <c r="AS113" s="760"/>
      <c r="AT113" s="760"/>
      <c r="AU113" s="765"/>
      <c r="AV113" s="765"/>
      <c r="AW113" s="765"/>
      <c r="AX113" s="765"/>
      <c r="AY113" s="765"/>
      <c r="AZ113" s="765"/>
      <c r="BA113" s="765"/>
      <c r="BB113" s="765"/>
      <c r="BC113" s="40"/>
      <c r="BD113" s="125"/>
      <c r="BE113" s="259"/>
      <c r="BF113" s="801"/>
      <c r="BG113" s="259"/>
      <c r="BH113" s="546"/>
      <c r="BI113" s="259"/>
      <c r="BJ113" s="259"/>
      <c r="BK113" s="259"/>
      <c r="BL113" s="941"/>
      <c r="BM113" s="771"/>
      <c r="BN113" s="771"/>
      <c r="BO113" s="771"/>
      <c r="BP113" s="771"/>
      <c r="BQ113" s="771"/>
      <c r="BR113" s="771"/>
      <c r="BS113" s="771"/>
      <c r="BT113" s="771"/>
      <c r="BU113" s="259"/>
      <c r="BV113" s="259"/>
      <c r="BW113" s="259"/>
      <c r="BX113" s="259"/>
      <c r="BY113" s="259"/>
      <c r="BZ113" s="259"/>
      <c r="CA113" s="259"/>
      <c r="CB113" s="259"/>
      <c r="CC113" s="259"/>
      <c r="CD113" s="259"/>
      <c r="CE113" s="259"/>
      <c r="CF113" s="259"/>
      <c r="CG113" s="259"/>
      <c r="CH113" s="259"/>
      <c r="CI113" s="259"/>
      <c r="CJ113" s="259"/>
      <c r="CK113" s="259"/>
      <c r="CL113" s="259"/>
      <c r="CM113" s="259"/>
      <c r="CN113" s="259"/>
      <c r="CO113" s="259"/>
      <c r="CP113" s="259"/>
      <c r="CQ113" s="259"/>
      <c r="CR113" s="259"/>
      <c r="CS113" s="259"/>
      <c r="CT113" s="771"/>
      <c r="CU113" s="771"/>
      <c r="CV113" s="771"/>
      <c r="CW113" s="40"/>
      <c r="CX113" s="40"/>
      <c r="CY113" s="941"/>
      <c r="CZ113" s="580"/>
      <c r="DA113" s="580"/>
      <c r="DB113" s="580"/>
      <c r="DC113" s="580"/>
      <c r="DD113" s="580"/>
      <c r="DE113" s="580"/>
      <c r="DF113" s="580"/>
      <c r="DG113" s="580"/>
      <c r="DH113" s="580"/>
      <c r="DI113" s="580"/>
      <c r="DJ113" s="580"/>
      <c r="DK113" s="580"/>
      <c r="DL113" s="580"/>
      <c r="DM113" s="580"/>
      <c r="DN113" s="580"/>
      <c r="DO113" s="580"/>
      <c r="DP113" s="580"/>
      <c r="DQ113" s="580"/>
      <c r="DR113" s="580"/>
      <c r="DS113" s="580"/>
      <c r="DT113" s="580"/>
      <c r="DU113" s="580"/>
      <c r="DV113" s="580"/>
      <c r="DW113" s="580"/>
      <c r="DX113" s="580"/>
      <c r="DY113" s="580"/>
      <c r="DZ113" s="580"/>
      <c r="EA113" s="580"/>
      <c r="EB113" s="580"/>
      <c r="EC113" s="580"/>
      <c r="ED113" s="580"/>
      <c r="EE113" s="580"/>
      <c r="EF113" s="580"/>
      <c r="EG113" s="580"/>
      <c r="EH113" s="580"/>
      <c r="EI113" s="580"/>
      <c r="EJ113" s="580"/>
      <c r="EK113" s="580"/>
      <c r="EL113" s="580"/>
      <c r="EM113" s="580"/>
      <c r="EN113" s="580"/>
      <c r="EO113" s="580"/>
      <c r="EP113" s="580"/>
      <c r="EQ113" s="580"/>
      <c r="ER113" s="580"/>
      <c r="ES113" s="580"/>
      <c r="ET113" s="580"/>
      <c r="EU113" s="580"/>
      <c r="EV113" s="580"/>
      <c r="EW113" s="580"/>
      <c r="EX113" s="580"/>
      <c r="EY113" s="580"/>
      <c r="EZ113" s="580"/>
      <c r="FA113" s="580"/>
      <c r="FB113" s="580"/>
      <c r="FC113" s="580"/>
      <c r="FD113" s="580"/>
      <c r="FE113" s="580"/>
      <c r="FF113" s="580"/>
      <c r="FG113" s="580"/>
      <c r="FH113" s="580"/>
      <c r="FI113" s="580"/>
      <c r="FJ113" s="580"/>
      <c r="FK113" s="580"/>
      <c r="FL113" s="580"/>
      <c r="FM113" s="580"/>
      <c r="FN113" s="580"/>
      <c r="FO113" s="580"/>
      <c r="FP113" s="580"/>
      <c r="FQ113" s="580"/>
      <c r="FR113" s="580"/>
      <c r="FS113" s="580"/>
      <c r="FT113" s="580"/>
      <c r="FU113" s="580"/>
      <c r="FV113" s="580"/>
      <c r="FW113" s="580"/>
      <c r="FX113" s="580"/>
      <c r="FY113" s="580"/>
      <c r="FZ113" s="580"/>
      <c r="GA113" s="580"/>
      <c r="GB113" s="580"/>
      <c r="GC113" s="580"/>
      <c r="GD113" s="580"/>
      <c r="GE113" s="580"/>
      <c r="GF113" s="580"/>
      <c r="GG113" s="580"/>
      <c r="GH113" s="580"/>
      <c r="GI113" s="580"/>
      <c r="GJ113" s="580"/>
      <c r="GK113" s="580"/>
      <c r="GL113" s="580"/>
      <c r="GM113" s="580"/>
      <c r="GN113" s="580"/>
      <c r="GO113" s="580"/>
      <c r="GP113" s="580"/>
      <c r="GQ113" s="580"/>
      <c r="GR113" s="580"/>
      <c r="GS113" s="580"/>
      <c r="GT113" s="580"/>
      <c r="GU113" s="580"/>
      <c r="GV113" s="580"/>
      <c r="GW113" s="580"/>
      <c r="GX113" s="580"/>
      <c r="GY113" s="580"/>
      <c r="GZ113" s="580"/>
      <c r="HA113" s="580"/>
      <c r="HB113" s="580"/>
      <c r="HC113" s="580"/>
      <c r="HD113" s="580"/>
      <c r="HE113" s="580"/>
      <c r="HF113" s="580"/>
      <c r="HG113" s="580"/>
      <c r="HH113" s="580"/>
      <c r="HI113" s="580"/>
      <c r="HJ113" s="580"/>
      <c r="HK113" s="580"/>
      <c r="HL113" s="580"/>
      <c r="HM113" s="580"/>
      <c r="HN113" s="580"/>
      <c r="HO113" s="580"/>
      <c r="HP113" s="580"/>
      <c r="HQ113" s="580"/>
      <c r="HR113" s="580"/>
      <c r="HS113" s="580"/>
      <c r="HT113" s="580"/>
      <c r="HU113" s="580"/>
      <c r="HV113" s="580"/>
      <c r="HW113" s="580"/>
      <c r="HX113" s="580"/>
      <c r="HY113" s="580"/>
      <c r="HZ113" s="580"/>
      <c r="IA113" s="580"/>
      <c r="IB113" s="580"/>
      <c r="IC113" s="580"/>
      <c r="ID113" s="580"/>
      <c r="IE113" s="580"/>
      <c r="IF113" s="580"/>
      <c r="IG113" s="580"/>
      <c r="IH113" s="580"/>
      <c r="II113" s="580"/>
      <c r="IJ113" s="580"/>
      <c r="IK113" s="580"/>
      <c r="IL113" s="580"/>
    </row>
    <row r="114" spans="1:246" s="18" customFormat="1" ht="27.75" customHeight="1">
      <c r="A114" s="1337"/>
      <c r="B114" s="1338"/>
      <c r="C114" s="1338"/>
      <c r="D114" s="1338"/>
      <c r="E114" s="1338"/>
      <c r="F114" s="1338"/>
      <c r="G114" s="1338"/>
      <c r="H114" s="1338"/>
      <c r="I114" s="1338"/>
      <c r="J114" s="1338"/>
      <c r="K114" s="1338"/>
      <c r="L114" s="1338"/>
      <c r="M114" s="1338"/>
      <c r="N114" s="1338"/>
      <c r="O114" s="1338"/>
      <c r="P114" s="1338"/>
      <c r="Q114" s="1338"/>
      <c r="R114" s="1338"/>
      <c r="S114" s="1338"/>
      <c r="T114" s="1338"/>
      <c r="U114" s="1338"/>
      <c r="V114" s="1338"/>
      <c r="W114" s="1338"/>
      <c r="X114" s="1338"/>
      <c r="Y114" s="1338"/>
      <c r="Z114" s="1338"/>
      <c r="AA114" s="1338"/>
      <c r="AB114" s="1338"/>
      <c r="AC114" s="1338"/>
      <c r="AD114" s="1338"/>
      <c r="AE114" s="1338"/>
      <c r="AF114" s="1338"/>
      <c r="AG114" s="1338"/>
      <c r="AH114" s="1338"/>
      <c r="AI114" s="1338"/>
      <c r="AJ114" s="1338"/>
      <c r="AK114" s="1343"/>
      <c r="AL114" s="1344"/>
      <c r="AM114" s="794"/>
      <c r="AN114" s="794"/>
      <c r="AO114" s="794"/>
      <c r="AP114" s="794"/>
      <c r="AQ114" s="794"/>
      <c r="AR114" s="794"/>
      <c r="AS114" s="794"/>
      <c r="AT114" s="794"/>
      <c r="AU114" s="794"/>
      <c r="AV114" s="794"/>
      <c r="AW114" s="794"/>
      <c r="AX114" s="794"/>
      <c r="AY114" s="794"/>
      <c r="AZ114" s="794"/>
      <c r="BA114" s="794"/>
      <c r="BB114" s="794"/>
      <c r="BC114" s="44"/>
      <c r="BD114" s="132"/>
      <c r="BE114" s="259"/>
      <c r="BF114" s="801"/>
      <c r="BG114" s="259"/>
      <c r="BH114" s="546"/>
      <c r="BI114" s="259"/>
      <c r="BJ114" s="780"/>
      <c r="BK114" s="780"/>
      <c r="BL114" s="780"/>
      <c r="BM114" s="802"/>
      <c r="BN114" s="802"/>
      <c r="BO114" s="802"/>
      <c r="BP114" s="802"/>
      <c r="BQ114" s="802"/>
      <c r="BR114" s="802"/>
      <c r="BS114" s="802"/>
      <c r="BT114" s="802"/>
      <c r="BU114" s="259"/>
      <c r="BV114" s="776"/>
      <c r="BW114" s="776"/>
      <c r="BX114" s="776"/>
      <c r="BY114" s="776"/>
      <c r="BZ114" s="776"/>
      <c r="CA114" s="776"/>
      <c r="CB114" s="776"/>
      <c r="CC114" s="780"/>
      <c r="CD114" s="780"/>
      <c r="CE114" s="780"/>
      <c r="CF114" s="780"/>
      <c r="CG114" s="780"/>
      <c r="CH114" s="780"/>
      <c r="CI114" s="776"/>
      <c r="CJ114" s="776"/>
      <c r="CK114" s="776"/>
      <c r="CL114" s="776"/>
      <c r="CM114" s="776"/>
      <c r="CN114" s="776"/>
      <c r="CO114" s="776"/>
      <c r="CP114" s="776"/>
      <c r="CQ114" s="776"/>
      <c r="CR114" s="776"/>
      <c r="CS114" s="776"/>
      <c r="CT114" s="259"/>
      <c r="CU114" s="259"/>
      <c r="CV114" s="259"/>
      <c r="CW114" s="780"/>
      <c r="CX114" s="780"/>
      <c r="CY114" s="780"/>
      <c r="CZ114" s="780"/>
      <c r="DA114" s="780"/>
      <c r="DB114" s="780"/>
      <c r="DC114" s="780"/>
      <c r="DD114" s="780"/>
      <c r="DE114" s="780"/>
      <c r="DF114" s="780"/>
      <c r="DG114" s="780"/>
      <c r="DH114" s="780"/>
      <c r="DI114" s="780"/>
      <c r="DJ114" s="780"/>
      <c r="DK114" s="780"/>
      <c r="DL114" s="780"/>
      <c r="DM114" s="780"/>
      <c r="DN114" s="780"/>
      <c r="DO114" s="780"/>
      <c r="DP114" s="780"/>
      <c r="DQ114" s="780"/>
      <c r="DR114" s="780"/>
      <c r="DS114" s="780"/>
      <c r="DT114" s="780"/>
      <c r="DU114" s="780"/>
      <c r="DV114" s="780"/>
      <c r="DW114" s="780"/>
      <c r="DX114" s="780"/>
      <c r="DY114" s="780"/>
      <c r="DZ114" s="780"/>
      <c r="EA114" s="780"/>
      <c r="EB114" s="780"/>
      <c r="EC114" s="780"/>
      <c r="ED114" s="780"/>
      <c r="EE114" s="780"/>
      <c r="EF114" s="780"/>
      <c r="EG114" s="780"/>
      <c r="EH114" s="780"/>
      <c r="EI114" s="780"/>
      <c r="EJ114" s="780"/>
      <c r="EK114" s="780"/>
      <c r="EL114" s="780"/>
      <c r="EM114" s="780"/>
      <c r="EN114" s="780"/>
      <c r="EO114" s="780"/>
      <c r="EP114" s="780"/>
      <c r="EQ114" s="780"/>
      <c r="ER114" s="780"/>
      <c r="ES114" s="780"/>
      <c r="ET114" s="780"/>
      <c r="EU114" s="780"/>
      <c r="EV114" s="780"/>
      <c r="EW114" s="780"/>
      <c r="EX114" s="780"/>
      <c r="EY114" s="780"/>
      <c r="EZ114" s="780"/>
      <c r="FA114" s="780"/>
      <c r="FB114" s="780"/>
      <c r="FC114" s="780"/>
      <c r="FD114" s="780"/>
      <c r="FE114" s="780"/>
      <c r="FF114" s="780"/>
      <c r="FG114" s="780"/>
      <c r="FH114" s="780"/>
      <c r="FI114" s="780"/>
      <c r="FJ114" s="780"/>
      <c r="FK114" s="780"/>
      <c r="FL114" s="780"/>
      <c r="FM114" s="780"/>
      <c r="FN114" s="780"/>
      <c r="FO114" s="780"/>
      <c r="FP114" s="780"/>
      <c r="FQ114" s="780"/>
      <c r="FR114" s="780"/>
      <c r="FS114" s="780"/>
      <c r="FT114" s="780"/>
      <c r="FU114" s="780"/>
      <c r="FV114" s="780"/>
      <c r="FW114" s="780"/>
      <c r="FX114" s="780"/>
      <c r="FY114" s="780"/>
      <c r="FZ114" s="780"/>
      <c r="GA114" s="780"/>
      <c r="GB114" s="780"/>
      <c r="GC114" s="780"/>
      <c r="GD114" s="780"/>
      <c r="GE114" s="780"/>
      <c r="GF114" s="780"/>
      <c r="GG114" s="780"/>
      <c r="GH114" s="780"/>
      <c r="GI114" s="780"/>
      <c r="GJ114" s="780"/>
      <c r="GK114" s="780"/>
      <c r="GL114" s="780"/>
      <c r="GM114" s="780"/>
      <c r="GN114" s="780"/>
      <c r="GO114" s="780"/>
      <c r="GP114" s="780"/>
      <c r="GQ114" s="780"/>
      <c r="GR114" s="780"/>
      <c r="GS114" s="780"/>
      <c r="GT114" s="780"/>
      <c r="GU114" s="780"/>
      <c r="GV114" s="780"/>
      <c r="GW114" s="780"/>
      <c r="GX114" s="780"/>
      <c r="GY114" s="780"/>
      <c r="GZ114" s="780"/>
      <c r="HA114" s="780"/>
      <c r="HB114" s="780"/>
      <c r="HC114" s="780"/>
      <c r="HD114" s="780"/>
      <c r="HE114" s="780"/>
      <c r="HF114" s="780"/>
      <c r="HG114" s="780"/>
      <c r="HH114" s="780"/>
      <c r="HI114" s="780"/>
      <c r="HJ114" s="780"/>
      <c r="HK114" s="780"/>
      <c r="HL114" s="780"/>
      <c r="HM114" s="780"/>
      <c r="HN114" s="780"/>
      <c r="HO114" s="780"/>
      <c r="HP114" s="780"/>
      <c r="HQ114" s="780"/>
      <c r="HR114" s="780"/>
      <c r="HS114" s="780"/>
      <c r="HT114" s="780"/>
      <c r="HU114" s="780"/>
      <c r="HV114" s="780"/>
      <c r="HW114" s="780"/>
      <c r="HX114" s="780"/>
      <c r="HY114" s="780"/>
      <c r="HZ114" s="780"/>
      <c r="IA114" s="780"/>
      <c r="IB114" s="780"/>
      <c r="IC114" s="780"/>
      <c r="ID114" s="780"/>
      <c r="IE114" s="780"/>
      <c r="IF114" s="780"/>
      <c r="IG114" s="780"/>
      <c r="IH114" s="780"/>
      <c r="II114" s="780"/>
      <c r="IJ114" s="780"/>
      <c r="IK114" s="780"/>
      <c r="IL114" s="780"/>
    </row>
    <row r="115" spans="1:246" s="18" customFormat="1" ht="27.75" customHeight="1">
      <c r="A115" s="1339"/>
      <c r="B115" s="1340"/>
      <c r="C115" s="1340"/>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340"/>
      <c r="AJ115" s="1340"/>
      <c r="AK115" s="1345"/>
      <c r="AL115" s="1346"/>
      <c r="AM115" s="794"/>
      <c r="AN115" s="794"/>
      <c r="AO115" s="794"/>
      <c r="AP115" s="794"/>
      <c r="AQ115" s="794"/>
      <c r="AR115" s="794"/>
      <c r="AS115" s="794"/>
      <c r="AT115" s="794"/>
      <c r="AU115" s="794"/>
      <c r="AV115" s="794"/>
      <c r="AW115" s="794"/>
      <c r="AX115" s="794"/>
      <c r="AY115" s="794"/>
      <c r="AZ115" s="794"/>
      <c r="BA115" s="794"/>
      <c r="BB115" s="794"/>
      <c r="BC115" s="44"/>
      <c r="BD115" s="132"/>
      <c r="BE115" s="259"/>
      <c r="BF115" s="801"/>
      <c r="BG115" s="259"/>
      <c r="BH115" s="546"/>
      <c r="BI115" s="259"/>
      <c r="BJ115" s="780"/>
      <c r="BK115" s="780"/>
      <c r="BL115" s="780"/>
      <c r="BM115" s="802"/>
      <c r="BN115" s="802"/>
      <c r="BO115" s="802"/>
      <c r="BP115" s="802"/>
      <c r="BQ115" s="802"/>
      <c r="BR115" s="802"/>
      <c r="BS115" s="802"/>
      <c r="BT115" s="802"/>
      <c r="BU115" s="259"/>
      <c r="BV115" s="776"/>
      <c r="BW115" s="776"/>
      <c r="BX115" s="776"/>
      <c r="BY115" s="776"/>
      <c r="BZ115" s="776"/>
      <c r="CA115" s="776"/>
      <c r="CB115" s="776"/>
      <c r="CC115" s="780"/>
      <c r="CD115" s="780"/>
      <c r="CE115" s="780"/>
      <c r="CF115" s="780"/>
      <c r="CG115" s="780"/>
      <c r="CH115" s="780"/>
      <c r="CI115" s="776"/>
      <c r="CJ115" s="776"/>
      <c r="CK115" s="776"/>
      <c r="CL115" s="776"/>
      <c r="CM115" s="776"/>
      <c r="CN115" s="776"/>
      <c r="CO115" s="776"/>
      <c r="CP115" s="776"/>
      <c r="CQ115" s="776"/>
      <c r="CR115" s="776"/>
      <c r="CS115" s="776"/>
      <c r="CT115" s="259"/>
      <c r="CU115" s="259"/>
      <c r="CV115" s="259"/>
      <c r="CW115" s="780"/>
      <c r="CX115" s="780"/>
      <c r="CY115" s="780"/>
      <c r="CZ115" s="780"/>
      <c r="DA115" s="780"/>
      <c r="DB115" s="780"/>
      <c r="DC115" s="780"/>
      <c r="DD115" s="780"/>
      <c r="DE115" s="780"/>
      <c r="DF115" s="780"/>
      <c r="DG115" s="780"/>
      <c r="DH115" s="780"/>
      <c r="DI115" s="780"/>
      <c r="DJ115" s="780"/>
      <c r="DK115" s="780"/>
      <c r="DL115" s="780"/>
      <c r="DM115" s="780"/>
      <c r="DN115" s="780"/>
      <c r="DO115" s="780"/>
      <c r="DP115" s="780"/>
      <c r="DQ115" s="780"/>
      <c r="DR115" s="780"/>
      <c r="DS115" s="780"/>
      <c r="DT115" s="780"/>
      <c r="DU115" s="780"/>
      <c r="DV115" s="780"/>
      <c r="DW115" s="780"/>
      <c r="DX115" s="780"/>
      <c r="DY115" s="780"/>
      <c r="DZ115" s="780"/>
      <c r="EA115" s="780"/>
      <c r="EB115" s="780"/>
      <c r="EC115" s="780"/>
      <c r="ED115" s="780"/>
      <c r="EE115" s="780"/>
      <c r="EF115" s="780"/>
      <c r="EG115" s="780"/>
      <c r="EH115" s="780"/>
      <c r="EI115" s="780"/>
      <c r="EJ115" s="780"/>
      <c r="EK115" s="780"/>
      <c r="EL115" s="780"/>
      <c r="EM115" s="780"/>
      <c r="EN115" s="780"/>
      <c r="EO115" s="780"/>
      <c r="EP115" s="780"/>
      <c r="EQ115" s="780"/>
      <c r="ER115" s="780"/>
      <c r="ES115" s="780"/>
      <c r="ET115" s="780"/>
      <c r="EU115" s="780"/>
      <c r="EV115" s="780"/>
      <c r="EW115" s="780"/>
      <c r="EX115" s="780"/>
      <c r="EY115" s="780"/>
      <c r="EZ115" s="780"/>
      <c r="FA115" s="780"/>
      <c r="FB115" s="780"/>
      <c r="FC115" s="780"/>
      <c r="FD115" s="780"/>
      <c r="FE115" s="780"/>
      <c r="FF115" s="780"/>
      <c r="FG115" s="780"/>
      <c r="FH115" s="780"/>
      <c r="FI115" s="780"/>
      <c r="FJ115" s="780"/>
      <c r="FK115" s="780"/>
      <c r="FL115" s="780"/>
      <c r="FM115" s="780"/>
      <c r="FN115" s="780"/>
      <c r="FO115" s="780"/>
      <c r="FP115" s="780"/>
      <c r="FQ115" s="780"/>
      <c r="FR115" s="780"/>
      <c r="FS115" s="780"/>
      <c r="FT115" s="780"/>
      <c r="FU115" s="780"/>
      <c r="FV115" s="780"/>
      <c r="FW115" s="780"/>
      <c r="FX115" s="780"/>
      <c r="FY115" s="780"/>
      <c r="FZ115" s="780"/>
      <c r="GA115" s="780"/>
      <c r="GB115" s="780"/>
      <c r="GC115" s="780"/>
      <c r="GD115" s="780"/>
      <c r="GE115" s="780"/>
      <c r="GF115" s="780"/>
      <c r="GG115" s="780"/>
      <c r="GH115" s="780"/>
      <c r="GI115" s="780"/>
      <c r="GJ115" s="780"/>
      <c r="GK115" s="780"/>
      <c r="GL115" s="780"/>
      <c r="GM115" s="780"/>
      <c r="GN115" s="780"/>
      <c r="GO115" s="780"/>
      <c r="GP115" s="780"/>
      <c r="GQ115" s="780"/>
      <c r="GR115" s="780"/>
      <c r="GS115" s="780"/>
      <c r="GT115" s="780"/>
      <c r="GU115" s="780"/>
      <c r="GV115" s="780"/>
      <c r="GW115" s="780"/>
      <c r="GX115" s="780"/>
      <c r="GY115" s="780"/>
      <c r="GZ115" s="780"/>
      <c r="HA115" s="780"/>
      <c r="HB115" s="780"/>
      <c r="HC115" s="780"/>
      <c r="HD115" s="780"/>
      <c r="HE115" s="780"/>
      <c r="HF115" s="780"/>
      <c r="HG115" s="780"/>
      <c r="HH115" s="780"/>
      <c r="HI115" s="780"/>
      <c r="HJ115" s="780"/>
      <c r="HK115" s="780"/>
      <c r="HL115" s="780"/>
      <c r="HM115" s="780"/>
      <c r="HN115" s="780"/>
      <c r="HO115" s="780"/>
      <c r="HP115" s="780"/>
      <c r="HQ115" s="780"/>
      <c r="HR115" s="780"/>
      <c r="HS115" s="780"/>
      <c r="HT115" s="780"/>
      <c r="HU115" s="780"/>
      <c r="HV115" s="780"/>
      <c r="HW115" s="780"/>
      <c r="HX115" s="780"/>
      <c r="HY115" s="780"/>
      <c r="HZ115" s="780"/>
      <c r="IA115" s="780"/>
      <c r="IB115" s="780"/>
      <c r="IC115" s="780"/>
      <c r="ID115" s="780"/>
      <c r="IE115" s="780"/>
      <c r="IF115" s="780"/>
      <c r="IG115" s="780"/>
      <c r="IH115" s="780"/>
      <c r="II115" s="780"/>
      <c r="IJ115" s="780"/>
      <c r="IK115" s="780"/>
      <c r="IL115" s="780"/>
    </row>
    <row r="116" spans="1:246" s="18" customFormat="1" ht="27.75" customHeight="1">
      <c r="A116" s="1339"/>
      <c r="B116" s="1340"/>
      <c r="C116" s="1340"/>
      <c r="D116" s="1340"/>
      <c r="E116" s="1340"/>
      <c r="F116" s="1340"/>
      <c r="G116" s="1340"/>
      <c r="H116" s="1340"/>
      <c r="I116" s="1340"/>
      <c r="J116" s="1340"/>
      <c r="K116" s="1340"/>
      <c r="L116" s="1340"/>
      <c r="M116" s="1340"/>
      <c r="N116" s="1340"/>
      <c r="O116" s="1340"/>
      <c r="P116" s="1340"/>
      <c r="Q116" s="1340"/>
      <c r="R116" s="1340"/>
      <c r="S116" s="1340"/>
      <c r="T116" s="1340"/>
      <c r="U116" s="1340"/>
      <c r="V116" s="1340"/>
      <c r="W116" s="1340"/>
      <c r="X116" s="1340"/>
      <c r="Y116" s="1340"/>
      <c r="Z116" s="1340"/>
      <c r="AA116" s="1340"/>
      <c r="AB116" s="1340"/>
      <c r="AC116" s="1340"/>
      <c r="AD116" s="1340"/>
      <c r="AE116" s="1340"/>
      <c r="AF116" s="1340"/>
      <c r="AG116" s="1340"/>
      <c r="AH116" s="1340"/>
      <c r="AI116" s="1340"/>
      <c r="AJ116" s="1340"/>
      <c r="AK116" s="1345"/>
      <c r="AL116" s="1346"/>
      <c r="AM116" s="794"/>
      <c r="AN116" s="794"/>
      <c r="AO116" s="794"/>
      <c r="AP116" s="794"/>
      <c r="AQ116" s="794"/>
      <c r="AR116" s="794"/>
      <c r="AS116" s="794"/>
      <c r="AT116" s="794"/>
      <c r="AU116" s="794"/>
      <c r="AV116" s="794"/>
      <c r="AW116" s="794"/>
      <c r="AX116" s="794"/>
      <c r="AY116" s="794"/>
      <c r="AZ116" s="794"/>
      <c r="BA116" s="794"/>
      <c r="BB116" s="794"/>
      <c r="BC116" s="44"/>
      <c r="BD116" s="132"/>
      <c r="BE116" s="259"/>
      <c r="BF116" s="801"/>
      <c r="BG116" s="259"/>
      <c r="BH116" s="546"/>
      <c r="BI116" s="259"/>
      <c r="BJ116" s="780"/>
      <c r="BK116" s="780"/>
      <c r="BL116" s="780"/>
      <c r="BM116" s="802"/>
      <c r="BN116" s="802"/>
      <c r="BO116" s="802"/>
      <c r="BP116" s="802"/>
      <c r="BQ116" s="802"/>
      <c r="BR116" s="802"/>
      <c r="BS116" s="802"/>
      <c r="BT116" s="802"/>
      <c r="BU116" s="259"/>
      <c r="BV116" s="776"/>
      <c r="BW116" s="776"/>
      <c r="BX116" s="776"/>
      <c r="BY116" s="776"/>
      <c r="BZ116" s="776"/>
      <c r="CA116" s="776"/>
      <c r="CB116" s="776"/>
      <c r="CC116" s="780"/>
      <c r="CD116" s="780"/>
      <c r="CE116" s="780"/>
      <c r="CF116" s="780"/>
      <c r="CG116" s="780"/>
      <c r="CH116" s="780"/>
      <c r="CI116" s="776"/>
      <c r="CJ116" s="776"/>
      <c r="CK116" s="776"/>
      <c r="CL116" s="776"/>
      <c r="CM116" s="776"/>
      <c r="CN116" s="776"/>
      <c r="CO116" s="776"/>
      <c r="CP116" s="776"/>
      <c r="CQ116" s="776"/>
      <c r="CR116" s="776"/>
      <c r="CS116" s="776"/>
      <c r="CT116" s="259"/>
      <c r="CU116" s="259"/>
      <c r="CV116" s="259"/>
      <c r="CW116" s="780"/>
      <c r="CX116" s="780"/>
      <c r="CY116" s="780"/>
      <c r="CZ116" s="780"/>
      <c r="DA116" s="780"/>
      <c r="DB116" s="780"/>
      <c r="DC116" s="780"/>
      <c r="DD116" s="780"/>
      <c r="DE116" s="780"/>
      <c r="DF116" s="780"/>
      <c r="DG116" s="780"/>
      <c r="DH116" s="780"/>
      <c r="DI116" s="780"/>
      <c r="DJ116" s="780"/>
      <c r="DK116" s="780"/>
      <c r="DL116" s="780"/>
      <c r="DM116" s="780"/>
      <c r="DN116" s="780"/>
      <c r="DO116" s="780"/>
      <c r="DP116" s="780"/>
      <c r="DQ116" s="780"/>
      <c r="DR116" s="780"/>
      <c r="DS116" s="780"/>
      <c r="DT116" s="780"/>
      <c r="DU116" s="780"/>
      <c r="DV116" s="780"/>
      <c r="DW116" s="780"/>
      <c r="DX116" s="780"/>
      <c r="DY116" s="780"/>
      <c r="DZ116" s="780"/>
      <c r="EA116" s="780"/>
      <c r="EB116" s="780"/>
      <c r="EC116" s="780"/>
      <c r="ED116" s="780"/>
      <c r="EE116" s="780"/>
      <c r="EF116" s="780"/>
      <c r="EG116" s="780"/>
      <c r="EH116" s="780"/>
      <c r="EI116" s="780"/>
      <c r="EJ116" s="780"/>
      <c r="EK116" s="780"/>
      <c r="EL116" s="780"/>
      <c r="EM116" s="780"/>
      <c r="EN116" s="780"/>
      <c r="EO116" s="780"/>
      <c r="EP116" s="780"/>
      <c r="EQ116" s="780"/>
      <c r="ER116" s="780"/>
      <c r="ES116" s="780"/>
      <c r="ET116" s="780"/>
      <c r="EU116" s="780"/>
      <c r="EV116" s="780"/>
      <c r="EW116" s="780"/>
      <c r="EX116" s="780"/>
      <c r="EY116" s="780"/>
      <c r="EZ116" s="780"/>
      <c r="FA116" s="780"/>
      <c r="FB116" s="780"/>
      <c r="FC116" s="780"/>
      <c r="FD116" s="780"/>
      <c r="FE116" s="780"/>
      <c r="FF116" s="780"/>
      <c r="FG116" s="780"/>
      <c r="FH116" s="780"/>
      <c r="FI116" s="780"/>
      <c r="FJ116" s="780"/>
      <c r="FK116" s="780"/>
      <c r="FL116" s="780"/>
      <c r="FM116" s="780"/>
      <c r="FN116" s="780"/>
      <c r="FO116" s="780"/>
      <c r="FP116" s="780"/>
      <c r="FQ116" s="780"/>
      <c r="FR116" s="780"/>
      <c r="FS116" s="780"/>
      <c r="FT116" s="780"/>
      <c r="FU116" s="780"/>
      <c r="FV116" s="780"/>
      <c r="FW116" s="780"/>
      <c r="FX116" s="780"/>
      <c r="FY116" s="780"/>
      <c r="FZ116" s="780"/>
      <c r="GA116" s="780"/>
      <c r="GB116" s="780"/>
      <c r="GC116" s="780"/>
      <c r="GD116" s="780"/>
      <c r="GE116" s="780"/>
      <c r="GF116" s="780"/>
      <c r="GG116" s="780"/>
      <c r="GH116" s="780"/>
      <c r="GI116" s="780"/>
      <c r="GJ116" s="780"/>
      <c r="GK116" s="780"/>
      <c r="GL116" s="780"/>
      <c r="GM116" s="780"/>
      <c r="GN116" s="780"/>
      <c r="GO116" s="780"/>
      <c r="GP116" s="780"/>
      <c r="GQ116" s="780"/>
      <c r="GR116" s="780"/>
      <c r="GS116" s="780"/>
      <c r="GT116" s="780"/>
      <c r="GU116" s="780"/>
      <c r="GV116" s="780"/>
      <c r="GW116" s="780"/>
      <c r="GX116" s="780"/>
      <c r="GY116" s="780"/>
      <c r="GZ116" s="780"/>
      <c r="HA116" s="780"/>
      <c r="HB116" s="780"/>
      <c r="HC116" s="780"/>
      <c r="HD116" s="780"/>
      <c r="HE116" s="780"/>
      <c r="HF116" s="780"/>
      <c r="HG116" s="780"/>
      <c r="HH116" s="780"/>
      <c r="HI116" s="780"/>
      <c r="HJ116" s="780"/>
      <c r="HK116" s="780"/>
      <c r="HL116" s="780"/>
      <c r="HM116" s="780"/>
      <c r="HN116" s="780"/>
      <c r="HO116" s="780"/>
      <c r="HP116" s="780"/>
      <c r="HQ116" s="780"/>
      <c r="HR116" s="780"/>
      <c r="HS116" s="780"/>
      <c r="HT116" s="780"/>
      <c r="HU116" s="780"/>
      <c r="HV116" s="780"/>
      <c r="HW116" s="780"/>
      <c r="HX116" s="780"/>
      <c r="HY116" s="780"/>
      <c r="HZ116" s="780"/>
      <c r="IA116" s="780"/>
      <c r="IB116" s="780"/>
      <c r="IC116" s="780"/>
      <c r="ID116" s="780"/>
      <c r="IE116" s="780"/>
      <c r="IF116" s="780"/>
      <c r="IG116" s="780"/>
      <c r="IH116" s="780"/>
      <c r="II116" s="780"/>
      <c r="IJ116" s="780"/>
      <c r="IK116" s="780"/>
      <c r="IL116" s="780"/>
    </row>
    <row r="117" spans="1:246" s="18" customFormat="1" ht="96" customHeight="1">
      <c r="A117" s="1339"/>
      <c r="B117" s="1340"/>
      <c r="C117" s="1340"/>
      <c r="D117" s="1340"/>
      <c r="E117" s="1340"/>
      <c r="F117" s="1340"/>
      <c r="G117" s="1340"/>
      <c r="H117" s="1340"/>
      <c r="I117" s="1340"/>
      <c r="J117" s="1340"/>
      <c r="K117" s="1340"/>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0"/>
      <c r="AG117" s="1340"/>
      <c r="AH117" s="1340"/>
      <c r="AI117" s="1340"/>
      <c r="AJ117" s="1340"/>
      <c r="AK117" s="1345"/>
      <c r="AL117" s="1346"/>
      <c r="AM117" s="794"/>
      <c r="AN117" s="794"/>
      <c r="AO117" s="794"/>
      <c r="AP117" s="794"/>
      <c r="AQ117" s="794"/>
      <c r="AR117" s="794"/>
      <c r="AS117" s="794"/>
      <c r="AT117" s="794"/>
      <c r="AU117" s="794"/>
      <c r="AV117" s="794"/>
      <c r="AW117" s="794"/>
      <c r="AX117" s="794"/>
      <c r="AY117" s="794"/>
      <c r="AZ117" s="794"/>
      <c r="BA117" s="794"/>
      <c r="BB117" s="794"/>
      <c r="BC117" s="44"/>
      <c r="BD117" s="132"/>
      <c r="BE117" s="259"/>
      <c r="BF117" s="801"/>
      <c r="BG117" s="259"/>
      <c r="BH117" s="546"/>
      <c r="BI117" s="259"/>
      <c r="BJ117" s="780"/>
      <c r="BK117" s="780"/>
      <c r="BL117" s="780"/>
      <c r="BM117" s="802"/>
      <c r="BN117" s="802"/>
      <c r="BO117" s="802"/>
      <c r="BP117" s="802"/>
      <c r="BQ117" s="802"/>
      <c r="BR117" s="802"/>
      <c r="BS117" s="802"/>
      <c r="BT117" s="802"/>
      <c r="BU117" s="259"/>
      <c r="BV117" s="776"/>
      <c r="BW117" s="776"/>
      <c r="BX117" s="776"/>
      <c r="BY117" s="776"/>
      <c r="BZ117" s="776"/>
      <c r="CA117" s="776"/>
      <c r="CB117" s="776"/>
      <c r="CC117" s="780"/>
      <c r="CD117" s="780"/>
      <c r="CE117" s="780"/>
      <c r="CF117" s="780"/>
      <c r="CG117" s="780"/>
      <c r="CH117" s="780"/>
      <c r="CI117" s="776"/>
      <c r="CJ117" s="776"/>
      <c r="CK117" s="776"/>
      <c r="CL117" s="776"/>
      <c r="CM117" s="776"/>
      <c r="CN117" s="776"/>
      <c r="CO117" s="776"/>
      <c r="CP117" s="776"/>
      <c r="CQ117" s="776"/>
      <c r="CR117" s="776"/>
      <c r="CS117" s="776"/>
      <c r="CT117" s="259"/>
      <c r="CU117" s="259"/>
      <c r="CV117" s="259"/>
      <c r="CW117" s="780"/>
      <c r="CX117" s="780"/>
      <c r="CY117" s="780"/>
      <c r="CZ117" s="780"/>
      <c r="DA117" s="780"/>
      <c r="DB117" s="780"/>
      <c r="DC117" s="780"/>
      <c r="DD117" s="780"/>
      <c r="DE117" s="780"/>
      <c r="DF117" s="780"/>
      <c r="DG117" s="780"/>
      <c r="DH117" s="780"/>
      <c r="DI117" s="780"/>
      <c r="DJ117" s="780"/>
      <c r="DK117" s="780"/>
      <c r="DL117" s="780"/>
      <c r="DM117" s="780"/>
      <c r="DN117" s="780"/>
      <c r="DO117" s="780"/>
      <c r="DP117" s="780"/>
      <c r="DQ117" s="780"/>
      <c r="DR117" s="780"/>
      <c r="DS117" s="780"/>
      <c r="DT117" s="780"/>
      <c r="DU117" s="780"/>
      <c r="DV117" s="780"/>
      <c r="DW117" s="780"/>
      <c r="DX117" s="780"/>
      <c r="DY117" s="780"/>
      <c r="DZ117" s="780"/>
      <c r="EA117" s="780"/>
      <c r="EB117" s="780"/>
      <c r="EC117" s="780"/>
      <c r="ED117" s="780"/>
      <c r="EE117" s="780"/>
      <c r="EF117" s="780"/>
      <c r="EG117" s="780"/>
      <c r="EH117" s="780"/>
      <c r="EI117" s="780"/>
      <c r="EJ117" s="780"/>
      <c r="EK117" s="780"/>
      <c r="EL117" s="780"/>
      <c r="EM117" s="780"/>
      <c r="EN117" s="780"/>
      <c r="EO117" s="780"/>
      <c r="EP117" s="780"/>
      <c r="EQ117" s="780"/>
      <c r="ER117" s="780"/>
      <c r="ES117" s="780"/>
      <c r="ET117" s="780"/>
      <c r="EU117" s="780"/>
      <c r="EV117" s="780"/>
      <c r="EW117" s="780"/>
      <c r="EX117" s="780"/>
      <c r="EY117" s="780"/>
      <c r="EZ117" s="780"/>
      <c r="FA117" s="780"/>
      <c r="FB117" s="780"/>
      <c r="FC117" s="780"/>
      <c r="FD117" s="780"/>
      <c r="FE117" s="780"/>
      <c r="FF117" s="780"/>
      <c r="FG117" s="780"/>
      <c r="FH117" s="780"/>
      <c r="FI117" s="780"/>
      <c r="FJ117" s="780"/>
      <c r="FK117" s="780"/>
      <c r="FL117" s="780"/>
      <c r="FM117" s="780"/>
      <c r="FN117" s="780"/>
      <c r="FO117" s="780"/>
      <c r="FP117" s="780"/>
      <c r="FQ117" s="780"/>
      <c r="FR117" s="780"/>
      <c r="FS117" s="780"/>
      <c r="FT117" s="780"/>
      <c r="FU117" s="780"/>
      <c r="FV117" s="780"/>
      <c r="FW117" s="780"/>
      <c r="FX117" s="780"/>
      <c r="FY117" s="780"/>
      <c r="FZ117" s="780"/>
      <c r="GA117" s="780"/>
      <c r="GB117" s="780"/>
      <c r="GC117" s="780"/>
      <c r="GD117" s="780"/>
      <c r="GE117" s="780"/>
      <c r="GF117" s="780"/>
      <c r="GG117" s="780"/>
      <c r="GH117" s="780"/>
      <c r="GI117" s="780"/>
      <c r="GJ117" s="780"/>
      <c r="GK117" s="780"/>
      <c r="GL117" s="780"/>
      <c r="GM117" s="780"/>
      <c r="GN117" s="780"/>
      <c r="GO117" s="780"/>
      <c r="GP117" s="780"/>
      <c r="GQ117" s="780"/>
      <c r="GR117" s="780"/>
      <c r="GS117" s="780"/>
      <c r="GT117" s="780"/>
      <c r="GU117" s="780"/>
      <c r="GV117" s="780"/>
      <c r="GW117" s="780"/>
      <c r="GX117" s="780"/>
      <c r="GY117" s="780"/>
      <c r="GZ117" s="780"/>
      <c r="HA117" s="780"/>
      <c r="HB117" s="780"/>
      <c r="HC117" s="780"/>
      <c r="HD117" s="780"/>
      <c r="HE117" s="780"/>
      <c r="HF117" s="780"/>
      <c r="HG117" s="780"/>
      <c r="HH117" s="780"/>
      <c r="HI117" s="780"/>
      <c r="HJ117" s="780"/>
      <c r="HK117" s="780"/>
      <c r="HL117" s="780"/>
      <c r="HM117" s="780"/>
      <c r="HN117" s="780"/>
      <c r="HO117" s="780"/>
      <c r="HP117" s="780"/>
      <c r="HQ117" s="780"/>
      <c r="HR117" s="780"/>
      <c r="HS117" s="780"/>
      <c r="HT117" s="780"/>
      <c r="HU117" s="780"/>
      <c r="HV117" s="780"/>
      <c r="HW117" s="780"/>
      <c r="HX117" s="780"/>
      <c r="HY117" s="780"/>
      <c r="HZ117" s="780"/>
      <c r="IA117" s="780"/>
      <c r="IB117" s="780"/>
      <c r="IC117" s="780"/>
      <c r="ID117" s="780"/>
      <c r="IE117" s="780"/>
      <c r="IF117" s="780"/>
      <c r="IG117" s="780"/>
      <c r="IH117" s="780"/>
      <c r="II117" s="780"/>
      <c r="IJ117" s="780"/>
      <c r="IK117" s="780"/>
      <c r="IL117" s="780"/>
    </row>
    <row r="118" spans="1:246" s="18" customFormat="1" ht="69" customHeight="1">
      <c r="A118" s="1339"/>
      <c r="B118" s="1340"/>
      <c r="C118" s="1340"/>
      <c r="D118" s="1340"/>
      <c r="E118" s="1340"/>
      <c r="F118" s="1340"/>
      <c r="G118" s="1340"/>
      <c r="H118" s="1340"/>
      <c r="I118" s="1340"/>
      <c r="J118" s="1340"/>
      <c r="K118" s="1340"/>
      <c r="L118" s="1340"/>
      <c r="M118" s="1340"/>
      <c r="N118" s="1340"/>
      <c r="O118" s="1340"/>
      <c r="P118" s="1340"/>
      <c r="Q118" s="1340"/>
      <c r="R118" s="1340"/>
      <c r="S118" s="1340"/>
      <c r="T118" s="1340"/>
      <c r="U118" s="1340"/>
      <c r="V118" s="1340"/>
      <c r="W118" s="1340"/>
      <c r="X118" s="1340"/>
      <c r="Y118" s="1340"/>
      <c r="Z118" s="1340"/>
      <c r="AA118" s="1340"/>
      <c r="AB118" s="1340"/>
      <c r="AC118" s="1340"/>
      <c r="AD118" s="1340"/>
      <c r="AE118" s="1340"/>
      <c r="AF118" s="1340"/>
      <c r="AG118" s="1340"/>
      <c r="AH118" s="1340"/>
      <c r="AI118" s="1340"/>
      <c r="AJ118" s="1340"/>
      <c r="AK118" s="1345"/>
      <c r="AL118" s="1346"/>
      <c r="AM118" s="794"/>
      <c r="AN118" s="794"/>
      <c r="AO118" s="794"/>
      <c r="AP118" s="794"/>
      <c r="AQ118" s="794"/>
      <c r="AR118" s="794"/>
      <c r="AS118" s="794"/>
      <c r="AT118" s="794"/>
      <c r="AU118" s="794"/>
      <c r="AV118" s="794"/>
      <c r="AW118" s="794"/>
      <c r="AX118" s="794"/>
      <c r="AY118" s="794"/>
      <c r="AZ118" s="794"/>
      <c r="BA118" s="794"/>
      <c r="BB118" s="794"/>
      <c r="BC118" s="44"/>
      <c r="BD118" s="132"/>
      <c r="BE118" s="259"/>
      <c r="BF118" s="801"/>
      <c r="BG118" s="259"/>
      <c r="BH118" s="546"/>
      <c r="BI118" s="259"/>
      <c r="BJ118" s="780"/>
      <c r="BK118" s="780"/>
      <c r="BL118" s="780"/>
      <c r="BM118" s="802"/>
      <c r="BN118" s="802"/>
      <c r="BO118" s="802"/>
      <c r="BP118" s="802"/>
      <c r="BQ118" s="802"/>
      <c r="BR118" s="802"/>
      <c r="BS118" s="802"/>
      <c r="BT118" s="802"/>
      <c r="BU118" s="259"/>
      <c r="BV118" s="776"/>
      <c r="BW118" s="776"/>
      <c r="BX118" s="776"/>
      <c r="BY118" s="776"/>
      <c r="BZ118" s="776"/>
      <c r="CA118" s="776"/>
      <c r="CB118" s="776"/>
      <c r="CC118" s="780"/>
      <c r="CD118" s="780"/>
      <c r="CE118" s="780"/>
      <c r="CF118" s="780"/>
      <c r="CG118" s="780"/>
      <c r="CH118" s="780"/>
      <c r="CI118" s="776"/>
      <c r="CJ118" s="776"/>
      <c r="CK118" s="776"/>
      <c r="CL118" s="776"/>
      <c r="CM118" s="776"/>
      <c r="CN118" s="776"/>
      <c r="CO118" s="776"/>
      <c r="CP118" s="776"/>
      <c r="CQ118" s="776"/>
      <c r="CR118" s="776"/>
      <c r="CS118" s="776"/>
      <c r="CT118" s="259"/>
      <c r="CU118" s="259"/>
      <c r="CV118" s="259"/>
      <c r="CW118" s="780"/>
      <c r="CX118" s="780"/>
      <c r="CY118" s="780"/>
      <c r="CZ118" s="780"/>
      <c r="DA118" s="780"/>
      <c r="DB118" s="780"/>
      <c r="DC118" s="780"/>
      <c r="DD118" s="780"/>
      <c r="DE118" s="780"/>
      <c r="DF118" s="780"/>
      <c r="DG118" s="780"/>
      <c r="DH118" s="780"/>
      <c r="DI118" s="780"/>
      <c r="DJ118" s="780"/>
      <c r="DK118" s="780"/>
      <c r="DL118" s="780"/>
      <c r="DM118" s="780"/>
      <c r="DN118" s="780"/>
      <c r="DO118" s="780"/>
      <c r="DP118" s="780"/>
      <c r="DQ118" s="780"/>
      <c r="DR118" s="780"/>
      <c r="DS118" s="780"/>
      <c r="DT118" s="780"/>
      <c r="DU118" s="780"/>
      <c r="DV118" s="780"/>
      <c r="DW118" s="780"/>
      <c r="DX118" s="780"/>
      <c r="DY118" s="780"/>
      <c r="DZ118" s="780"/>
      <c r="EA118" s="780"/>
      <c r="EB118" s="780"/>
      <c r="EC118" s="780"/>
      <c r="ED118" s="780"/>
      <c r="EE118" s="780"/>
      <c r="EF118" s="780"/>
      <c r="EG118" s="780"/>
      <c r="EH118" s="780"/>
      <c r="EI118" s="780"/>
      <c r="EJ118" s="780"/>
      <c r="EK118" s="780"/>
      <c r="EL118" s="780"/>
      <c r="EM118" s="780"/>
      <c r="EN118" s="780"/>
      <c r="EO118" s="780"/>
      <c r="EP118" s="780"/>
      <c r="EQ118" s="780"/>
      <c r="ER118" s="780"/>
      <c r="ES118" s="780"/>
      <c r="ET118" s="780"/>
      <c r="EU118" s="780"/>
      <c r="EV118" s="780"/>
      <c r="EW118" s="780"/>
      <c r="EX118" s="780"/>
      <c r="EY118" s="780"/>
      <c r="EZ118" s="780"/>
      <c r="FA118" s="780"/>
      <c r="FB118" s="780"/>
      <c r="FC118" s="780"/>
      <c r="FD118" s="780"/>
      <c r="FE118" s="780"/>
      <c r="FF118" s="780"/>
      <c r="FG118" s="780"/>
      <c r="FH118" s="780"/>
      <c r="FI118" s="780"/>
      <c r="FJ118" s="780"/>
      <c r="FK118" s="780"/>
      <c r="FL118" s="780"/>
      <c r="FM118" s="780"/>
      <c r="FN118" s="780"/>
      <c r="FO118" s="780"/>
      <c r="FP118" s="780"/>
      <c r="FQ118" s="780"/>
      <c r="FR118" s="780"/>
      <c r="FS118" s="780"/>
      <c r="FT118" s="780"/>
      <c r="FU118" s="780"/>
      <c r="FV118" s="780"/>
      <c r="FW118" s="780"/>
      <c r="FX118" s="780"/>
      <c r="FY118" s="780"/>
      <c r="FZ118" s="780"/>
      <c r="GA118" s="780"/>
      <c r="GB118" s="780"/>
      <c r="GC118" s="780"/>
      <c r="GD118" s="780"/>
      <c r="GE118" s="780"/>
      <c r="GF118" s="780"/>
      <c r="GG118" s="780"/>
      <c r="GH118" s="780"/>
      <c r="GI118" s="780"/>
      <c r="GJ118" s="780"/>
      <c r="GK118" s="780"/>
      <c r="GL118" s="780"/>
      <c r="GM118" s="780"/>
      <c r="GN118" s="780"/>
      <c r="GO118" s="780"/>
      <c r="GP118" s="780"/>
      <c r="GQ118" s="780"/>
      <c r="GR118" s="780"/>
      <c r="GS118" s="780"/>
      <c r="GT118" s="780"/>
      <c r="GU118" s="780"/>
      <c r="GV118" s="780"/>
      <c r="GW118" s="780"/>
      <c r="GX118" s="780"/>
      <c r="GY118" s="780"/>
      <c r="GZ118" s="780"/>
      <c r="HA118" s="780"/>
      <c r="HB118" s="780"/>
      <c r="HC118" s="780"/>
      <c r="HD118" s="780"/>
      <c r="HE118" s="780"/>
      <c r="HF118" s="780"/>
      <c r="HG118" s="780"/>
      <c r="HH118" s="780"/>
      <c r="HI118" s="780"/>
      <c r="HJ118" s="780"/>
      <c r="HK118" s="780"/>
      <c r="HL118" s="780"/>
      <c r="HM118" s="780"/>
      <c r="HN118" s="780"/>
      <c r="HO118" s="780"/>
      <c r="HP118" s="780"/>
      <c r="HQ118" s="780"/>
      <c r="HR118" s="780"/>
      <c r="HS118" s="780"/>
      <c r="HT118" s="780"/>
      <c r="HU118" s="780"/>
      <c r="HV118" s="780"/>
      <c r="HW118" s="780"/>
      <c r="HX118" s="780"/>
      <c r="HY118" s="780"/>
      <c r="HZ118" s="780"/>
      <c r="IA118" s="780"/>
      <c r="IB118" s="780"/>
      <c r="IC118" s="780"/>
      <c r="ID118" s="780"/>
      <c r="IE118" s="780"/>
      <c r="IF118" s="780"/>
      <c r="IG118" s="780"/>
      <c r="IH118" s="780"/>
      <c r="II118" s="780"/>
      <c r="IJ118" s="780"/>
      <c r="IK118" s="780"/>
      <c r="IL118" s="780"/>
    </row>
    <row r="119" spans="1:246" s="18" customFormat="1" ht="74.25" customHeight="1">
      <c r="A119" s="1339"/>
      <c r="B119" s="1340"/>
      <c r="C119" s="1340"/>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340"/>
      <c r="AJ119" s="1340"/>
      <c r="AK119" s="1345"/>
      <c r="AL119" s="1346"/>
      <c r="AM119" s="794"/>
      <c r="AN119" s="794"/>
      <c r="AO119" s="794"/>
      <c r="AP119" s="794"/>
      <c r="AQ119" s="794"/>
      <c r="AR119" s="794"/>
      <c r="AS119" s="794"/>
      <c r="AT119" s="794"/>
      <c r="AU119" s="794"/>
      <c r="AV119" s="794"/>
      <c r="AW119" s="794"/>
      <c r="AX119" s="794"/>
      <c r="AY119" s="794"/>
      <c r="AZ119" s="794"/>
      <c r="BA119" s="794"/>
      <c r="BB119" s="794"/>
      <c r="BC119" s="44"/>
      <c r="BD119" s="132"/>
      <c r="BE119" s="259"/>
      <c r="BF119" s="801"/>
      <c r="BG119" s="259"/>
      <c r="BH119" s="546"/>
      <c r="BI119" s="259"/>
      <c r="BJ119" s="780"/>
      <c r="BK119" s="780"/>
      <c r="BL119" s="780"/>
      <c r="BM119" s="802"/>
      <c r="BN119" s="802"/>
      <c r="BO119" s="802"/>
      <c r="BP119" s="802"/>
      <c r="BQ119" s="802"/>
      <c r="BR119" s="802"/>
      <c r="BS119" s="802"/>
      <c r="BT119" s="802"/>
      <c r="BU119" s="259"/>
      <c r="BV119" s="776"/>
      <c r="BW119" s="776"/>
      <c r="BX119" s="776"/>
      <c r="BY119" s="776"/>
      <c r="BZ119" s="776"/>
      <c r="CA119" s="776"/>
      <c r="CB119" s="776"/>
      <c r="CC119" s="780"/>
      <c r="CD119" s="780"/>
      <c r="CE119" s="780"/>
      <c r="CF119" s="780"/>
      <c r="CG119" s="780"/>
      <c r="CH119" s="780"/>
      <c r="CI119" s="776"/>
      <c r="CJ119" s="776"/>
      <c r="CK119" s="776"/>
      <c r="CL119" s="776"/>
      <c r="CM119" s="776"/>
      <c r="CN119" s="776"/>
      <c r="CO119" s="776"/>
      <c r="CP119" s="776"/>
      <c r="CQ119" s="776"/>
      <c r="CR119" s="776"/>
      <c r="CS119" s="776"/>
      <c r="CT119" s="259"/>
      <c r="CU119" s="259"/>
      <c r="CV119" s="259"/>
      <c r="CW119" s="780"/>
      <c r="CX119" s="780"/>
      <c r="CY119" s="780"/>
      <c r="CZ119" s="780"/>
      <c r="DA119" s="780"/>
      <c r="DB119" s="780"/>
      <c r="DC119" s="780"/>
      <c r="DD119" s="780"/>
      <c r="DE119" s="780"/>
      <c r="DF119" s="780"/>
      <c r="DG119" s="780"/>
      <c r="DH119" s="780"/>
      <c r="DI119" s="780"/>
      <c r="DJ119" s="780"/>
      <c r="DK119" s="780"/>
      <c r="DL119" s="780"/>
      <c r="DM119" s="780"/>
      <c r="DN119" s="780"/>
      <c r="DO119" s="780"/>
      <c r="DP119" s="780"/>
      <c r="DQ119" s="780"/>
      <c r="DR119" s="780"/>
      <c r="DS119" s="780"/>
      <c r="DT119" s="780"/>
      <c r="DU119" s="780"/>
      <c r="DV119" s="780"/>
      <c r="DW119" s="780"/>
      <c r="DX119" s="780"/>
      <c r="DY119" s="780"/>
      <c r="DZ119" s="780"/>
      <c r="EA119" s="780"/>
      <c r="EB119" s="780"/>
      <c r="EC119" s="780"/>
      <c r="ED119" s="780"/>
      <c r="EE119" s="780"/>
      <c r="EF119" s="780"/>
      <c r="EG119" s="780"/>
      <c r="EH119" s="780"/>
      <c r="EI119" s="780"/>
      <c r="EJ119" s="780"/>
      <c r="EK119" s="780"/>
      <c r="EL119" s="780"/>
      <c r="EM119" s="780"/>
      <c r="EN119" s="780"/>
      <c r="EO119" s="780"/>
      <c r="EP119" s="780"/>
      <c r="EQ119" s="780"/>
      <c r="ER119" s="780"/>
      <c r="ES119" s="780"/>
      <c r="ET119" s="780"/>
      <c r="EU119" s="780"/>
      <c r="EV119" s="780"/>
      <c r="EW119" s="780"/>
      <c r="EX119" s="780"/>
      <c r="EY119" s="780"/>
      <c r="EZ119" s="780"/>
      <c r="FA119" s="780"/>
      <c r="FB119" s="780"/>
      <c r="FC119" s="780"/>
      <c r="FD119" s="780"/>
      <c r="FE119" s="780"/>
      <c r="FF119" s="780"/>
      <c r="FG119" s="780"/>
      <c r="FH119" s="780"/>
      <c r="FI119" s="780"/>
      <c r="FJ119" s="780"/>
      <c r="FK119" s="780"/>
      <c r="FL119" s="780"/>
      <c r="FM119" s="780"/>
      <c r="FN119" s="780"/>
      <c r="FO119" s="780"/>
      <c r="FP119" s="780"/>
      <c r="FQ119" s="780"/>
      <c r="FR119" s="780"/>
      <c r="FS119" s="780"/>
      <c r="FT119" s="780"/>
      <c r="FU119" s="780"/>
      <c r="FV119" s="780"/>
      <c r="FW119" s="780"/>
      <c r="FX119" s="780"/>
      <c r="FY119" s="780"/>
      <c r="FZ119" s="780"/>
      <c r="GA119" s="780"/>
      <c r="GB119" s="780"/>
      <c r="GC119" s="780"/>
      <c r="GD119" s="780"/>
      <c r="GE119" s="780"/>
      <c r="GF119" s="780"/>
      <c r="GG119" s="780"/>
      <c r="GH119" s="780"/>
      <c r="GI119" s="780"/>
      <c r="GJ119" s="780"/>
      <c r="GK119" s="780"/>
      <c r="GL119" s="780"/>
      <c r="GM119" s="780"/>
      <c r="GN119" s="780"/>
      <c r="GO119" s="780"/>
      <c r="GP119" s="780"/>
      <c r="GQ119" s="780"/>
      <c r="GR119" s="780"/>
      <c r="GS119" s="780"/>
      <c r="GT119" s="780"/>
      <c r="GU119" s="780"/>
      <c r="GV119" s="780"/>
      <c r="GW119" s="780"/>
      <c r="GX119" s="780"/>
      <c r="GY119" s="780"/>
      <c r="GZ119" s="780"/>
      <c r="HA119" s="780"/>
      <c r="HB119" s="780"/>
      <c r="HC119" s="780"/>
      <c r="HD119" s="780"/>
      <c r="HE119" s="780"/>
      <c r="HF119" s="780"/>
      <c r="HG119" s="780"/>
      <c r="HH119" s="780"/>
      <c r="HI119" s="780"/>
      <c r="HJ119" s="780"/>
      <c r="HK119" s="780"/>
      <c r="HL119" s="780"/>
      <c r="HM119" s="780"/>
      <c r="HN119" s="780"/>
      <c r="HO119" s="780"/>
      <c r="HP119" s="780"/>
      <c r="HQ119" s="780"/>
      <c r="HR119" s="780"/>
      <c r="HS119" s="780"/>
      <c r="HT119" s="780"/>
      <c r="HU119" s="780"/>
      <c r="HV119" s="780"/>
      <c r="HW119" s="780"/>
      <c r="HX119" s="780"/>
      <c r="HY119" s="780"/>
      <c r="HZ119" s="780"/>
      <c r="IA119" s="780"/>
      <c r="IB119" s="780"/>
      <c r="IC119" s="780"/>
      <c r="ID119" s="780"/>
      <c r="IE119" s="780"/>
      <c r="IF119" s="780"/>
      <c r="IG119" s="780"/>
      <c r="IH119" s="780"/>
      <c r="II119" s="780"/>
      <c r="IJ119" s="780"/>
      <c r="IK119" s="780"/>
      <c r="IL119" s="780"/>
    </row>
    <row r="120" spans="1:246" s="18" customFormat="1" ht="71.25" customHeight="1">
      <c r="A120" s="1339"/>
      <c r="B120" s="1340"/>
      <c r="C120" s="1340"/>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340"/>
      <c r="AJ120" s="1340"/>
      <c r="AK120" s="1345"/>
      <c r="AL120" s="1346"/>
      <c r="AM120" s="794"/>
      <c r="AN120" s="794"/>
      <c r="AO120" s="794"/>
      <c r="AP120" s="794"/>
      <c r="AQ120" s="794"/>
      <c r="AR120" s="794"/>
      <c r="AS120" s="794"/>
      <c r="AT120" s="794"/>
      <c r="AU120" s="794"/>
      <c r="AV120" s="794"/>
      <c r="AW120" s="794"/>
      <c r="AX120" s="794"/>
      <c r="AY120" s="794"/>
      <c r="AZ120" s="794"/>
      <c r="BA120" s="794"/>
      <c r="BB120" s="794"/>
      <c r="BC120" s="44"/>
      <c r="BD120" s="132"/>
      <c r="BE120" s="259"/>
      <c r="BF120" s="801"/>
      <c r="BG120" s="259"/>
      <c r="BH120" s="546"/>
      <c r="BI120" s="776"/>
      <c r="BJ120" s="776"/>
      <c r="BK120" s="776"/>
      <c r="BL120" s="259"/>
      <c r="BM120" s="780"/>
      <c r="BN120" s="780"/>
      <c r="BO120" s="780"/>
      <c r="BP120" s="780"/>
      <c r="BQ120" s="780"/>
      <c r="BR120" s="780"/>
      <c r="BS120" s="802"/>
      <c r="BT120" s="802"/>
      <c r="BU120" s="776"/>
      <c r="BV120" s="776"/>
      <c r="BW120" s="776"/>
      <c r="BX120" s="776"/>
      <c r="BY120" s="776"/>
      <c r="BZ120" s="776"/>
      <c r="CA120" s="259"/>
      <c r="CB120" s="776"/>
      <c r="CC120" s="776"/>
      <c r="CD120" s="776"/>
      <c r="CE120" s="776"/>
      <c r="CF120" s="776"/>
      <c r="CG120" s="776"/>
      <c r="CH120" s="776"/>
      <c r="CI120" s="780"/>
      <c r="CJ120" s="780"/>
      <c r="CK120" s="780"/>
      <c r="CL120" s="780"/>
      <c r="CM120" s="780"/>
      <c r="CN120" s="780"/>
      <c r="CO120" s="776"/>
      <c r="CP120" s="776"/>
      <c r="CQ120" s="776"/>
      <c r="CR120" s="776"/>
      <c r="CS120" s="776"/>
      <c r="CT120" s="802"/>
      <c r="CU120" s="776"/>
      <c r="CV120" s="776"/>
      <c r="CW120" s="259"/>
      <c r="CX120" s="259"/>
      <c r="CY120" s="259"/>
      <c r="CZ120" s="780"/>
      <c r="DA120" s="780"/>
      <c r="DB120" s="780"/>
      <c r="DC120" s="780"/>
      <c r="DD120" s="780"/>
      <c r="DE120" s="780"/>
      <c r="DF120" s="780"/>
      <c r="DG120" s="780"/>
      <c r="DH120" s="780"/>
      <c r="DI120" s="780"/>
      <c r="DJ120" s="780"/>
      <c r="DK120" s="780"/>
      <c r="DL120" s="780"/>
      <c r="DM120" s="780"/>
      <c r="DN120" s="780"/>
      <c r="DO120" s="780"/>
      <c r="DP120" s="780"/>
      <c r="DQ120" s="780"/>
      <c r="DR120" s="780"/>
      <c r="DS120" s="780"/>
      <c r="DT120" s="780"/>
      <c r="DU120" s="780"/>
      <c r="DV120" s="780"/>
      <c r="DW120" s="780"/>
      <c r="DX120" s="780"/>
      <c r="DY120" s="780"/>
      <c r="DZ120" s="780"/>
      <c r="EA120" s="780"/>
      <c r="EB120" s="780"/>
      <c r="EC120" s="780"/>
      <c r="ED120" s="780"/>
      <c r="EE120" s="780"/>
      <c r="EF120" s="780"/>
      <c r="EG120" s="780"/>
      <c r="EH120" s="780"/>
      <c r="EI120" s="780"/>
      <c r="EJ120" s="780"/>
      <c r="EK120" s="780"/>
      <c r="EL120" s="780"/>
      <c r="EM120" s="780"/>
      <c r="EN120" s="780"/>
      <c r="EO120" s="780"/>
      <c r="EP120" s="780"/>
      <c r="EQ120" s="780"/>
      <c r="ER120" s="780"/>
      <c r="ES120" s="780"/>
      <c r="ET120" s="780"/>
      <c r="EU120" s="780"/>
      <c r="EV120" s="780"/>
      <c r="EW120" s="780"/>
      <c r="EX120" s="780"/>
      <c r="EY120" s="780"/>
      <c r="EZ120" s="780"/>
      <c r="FA120" s="780"/>
      <c r="FB120" s="780"/>
      <c r="FC120" s="780"/>
      <c r="FD120" s="780"/>
      <c r="FE120" s="780"/>
      <c r="FF120" s="780"/>
      <c r="FG120" s="780"/>
      <c r="FH120" s="780"/>
      <c r="FI120" s="780"/>
      <c r="FJ120" s="780"/>
      <c r="FK120" s="780"/>
      <c r="FL120" s="780"/>
      <c r="FM120" s="780"/>
      <c r="FN120" s="780"/>
      <c r="FO120" s="780"/>
      <c r="FP120" s="780"/>
      <c r="FQ120" s="780"/>
      <c r="FR120" s="780"/>
      <c r="FS120" s="780"/>
      <c r="FT120" s="780"/>
      <c r="FU120" s="780"/>
      <c r="FV120" s="780"/>
      <c r="FW120" s="780"/>
      <c r="FX120" s="780"/>
      <c r="FY120" s="780"/>
      <c r="FZ120" s="780"/>
      <c r="GA120" s="780"/>
      <c r="GB120" s="780"/>
      <c r="GC120" s="780"/>
      <c r="GD120" s="780"/>
      <c r="GE120" s="780"/>
      <c r="GF120" s="780"/>
      <c r="GG120" s="780"/>
      <c r="GH120" s="780"/>
      <c r="GI120" s="780"/>
      <c r="GJ120" s="780"/>
      <c r="GK120" s="780"/>
      <c r="GL120" s="780"/>
      <c r="GM120" s="780"/>
      <c r="GN120" s="780"/>
      <c r="GO120" s="780"/>
      <c r="GP120" s="780"/>
      <c r="GQ120" s="780"/>
      <c r="GR120" s="780"/>
      <c r="GS120" s="780"/>
      <c r="GT120" s="780"/>
      <c r="GU120" s="780"/>
      <c r="GV120" s="780"/>
      <c r="GW120" s="780"/>
      <c r="GX120" s="780"/>
      <c r="GY120" s="780"/>
      <c r="GZ120" s="780"/>
      <c r="HA120" s="780"/>
      <c r="HB120" s="780"/>
      <c r="HC120" s="780"/>
      <c r="HD120" s="780"/>
      <c r="HE120" s="780"/>
      <c r="HF120" s="780"/>
      <c r="HG120" s="780"/>
      <c r="HH120" s="780"/>
      <c r="HI120" s="780"/>
      <c r="HJ120" s="780"/>
      <c r="HK120" s="780"/>
      <c r="HL120" s="780"/>
      <c r="HM120" s="780"/>
      <c r="HN120" s="780"/>
      <c r="HO120" s="780"/>
      <c r="HP120" s="780"/>
      <c r="HQ120" s="780"/>
      <c r="HR120" s="780"/>
      <c r="HS120" s="780"/>
      <c r="HT120" s="780"/>
      <c r="HU120" s="780"/>
      <c r="HV120" s="780"/>
      <c r="HW120" s="780"/>
      <c r="HX120" s="780"/>
      <c r="HY120" s="780"/>
      <c r="HZ120" s="780"/>
      <c r="IA120" s="780"/>
      <c r="IB120" s="780"/>
      <c r="IC120" s="780"/>
      <c r="ID120" s="780"/>
      <c r="IE120" s="780"/>
      <c r="IF120" s="780"/>
      <c r="IG120" s="780"/>
      <c r="IH120" s="780"/>
      <c r="II120" s="780"/>
      <c r="IJ120" s="780"/>
      <c r="IK120" s="780"/>
      <c r="IL120" s="780"/>
    </row>
    <row r="121" spans="1:246" s="18" customFormat="1" ht="27.75" customHeight="1" thickBot="1">
      <c r="A121" s="1339"/>
      <c r="B121" s="1340"/>
      <c r="C121" s="1340"/>
      <c r="D121" s="1340"/>
      <c r="E121" s="1340"/>
      <c r="F121" s="1340"/>
      <c r="G121" s="1340"/>
      <c r="H121" s="1340"/>
      <c r="I121" s="1340"/>
      <c r="J121" s="1340"/>
      <c r="K121" s="1340"/>
      <c r="L121" s="1340"/>
      <c r="M121" s="1340"/>
      <c r="N121" s="1340"/>
      <c r="O121" s="1340"/>
      <c r="P121" s="1340"/>
      <c r="Q121" s="1340"/>
      <c r="R121" s="1340"/>
      <c r="S121" s="1340"/>
      <c r="T121" s="1340"/>
      <c r="U121" s="1340"/>
      <c r="V121" s="1340"/>
      <c r="W121" s="1340"/>
      <c r="X121" s="1340"/>
      <c r="Y121" s="1340"/>
      <c r="Z121" s="1340"/>
      <c r="AA121" s="1340"/>
      <c r="AB121" s="1340"/>
      <c r="AC121" s="1340"/>
      <c r="AD121" s="1340"/>
      <c r="AE121" s="1340"/>
      <c r="AF121" s="1340"/>
      <c r="AG121" s="1340"/>
      <c r="AH121" s="1340"/>
      <c r="AI121" s="1340"/>
      <c r="AJ121" s="1340"/>
      <c r="AK121" s="1347"/>
      <c r="AL121" s="1348"/>
      <c r="AM121" s="794"/>
      <c r="AN121" s="794"/>
      <c r="AO121" s="794"/>
      <c r="AP121" s="794"/>
      <c r="AQ121" s="794"/>
      <c r="AR121" s="794"/>
      <c r="AS121" s="794"/>
      <c r="AT121" s="794"/>
      <c r="AU121" s="794"/>
      <c r="AV121" s="794"/>
      <c r="AW121" s="794"/>
      <c r="AX121" s="794"/>
      <c r="AY121" s="794"/>
      <c r="AZ121" s="794"/>
      <c r="BA121" s="794"/>
      <c r="BB121" s="794"/>
      <c r="BC121" s="44"/>
      <c r="BD121" s="132"/>
      <c r="BE121" s="259"/>
      <c r="BF121" s="801"/>
      <c r="BG121" s="259"/>
      <c r="BH121" s="546"/>
      <c r="BI121" s="776"/>
      <c r="BJ121" s="776"/>
      <c r="BK121" s="776"/>
      <c r="BL121" s="259"/>
      <c r="BM121" s="780"/>
      <c r="BN121" s="780"/>
      <c r="BO121" s="780"/>
      <c r="BP121" s="780"/>
      <c r="BQ121" s="780"/>
      <c r="BR121" s="780"/>
      <c r="BS121" s="802"/>
      <c r="BT121" s="802"/>
      <c r="BU121" s="776"/>
      <c r="BV121" s="776"/>
      <c r="BW121" s="776"/>
      <c r="BX121" s="776"/>
      <c r="BY121" s="776"/>
      <c r="BZ121" s="776"/>
      <c r="CA121" s="259"/>
      <c r="CB121" s="776"/>
      <c r="CC121" s="776"/>
      <c r="CD121" s="776"/>
      <c r="CE121" s="776"/>
      <c r="CF121" s="776"/>
      <c r="CG121" s="776"/>
      <c r="CH121" s="776"/>
      <c r="CI121" s="780"/>
      <c r="CJ121" s="780"/>
      <c r="CK121" s="780"/>
      <c r="CL121" s="780"/>
      <c r="CM121" s="780"/>
      <c r="CN121" s="780"/>
      <c r="CO121" s="776"/>
      <c r="CP121" s="776"/>
      <c r="CQ121" s="776"/>
      <c r="CR121" s="776"/>
      <c r="CS121" s="776"/>
      <c r="CT121" s="802"/>
      <c r="CU121" s="776"/>
      <c r="CV121" s="776"/>
      <c r="CW121" s="259"/>
      <c r="CX121" s="259"/>
      <c r="CY121" s="259"/>
      <c r="CZ121" s="780"/>
      <c r="DA121" s="780"/>
      <c r="DB121" s="780"/>
      <c r="DC121" s="780"/>
      <c r="DD121" s="780"/>
      <c r="DE121" s="780"/>
      <c r="DF121" s="780"/>
      <c r="DG121" s="780"/>
      <c r="DH121" s="780"/>
      <c r="DI121" s="780"/>
      <c r="DJ121" s="780"/>
      <c r="DK121" s="780"/>
      <c r="DL121" s="780"/>
      <c r="DM121" s="780"/>
      <c r="DN121" s="780"/>
      <c r="DO121" s="780"/>
      <c r="DP121" s="780"/>
      <c r="DQ121" s="780"/>
      <c r="DR121" s="780"/>
      <c r="DS121" s="780"/>
      <c r="DT121" s="780"/>
      <c r="DU121" s="780"/>
      <c r="DV121" s="780"/>
      <c r="DW121" s="780"/>
      <c r="DX121" s="780"/>
      <c r="DY121" s="780"/>
      <c r="DZ121" s="780"/>
      <c r="EA121" s="780"/>
      <c r="EB121" s="780"/>
      <c r="EC121" s="780"/>
      <c r="ED121" s="780"/>
      <c r="EE121" s="780"/>
      <c r="EF121" s="780"/>
      <c r="EG121" s="780"/>
      <c r="EH121" s="780"/>
      <c r="EI121" s="780"/>
      <c r="EJ121" s="780"/>
      <c r="EK121" s="780"/>
      <c r="EL121" s="780"/>
      <c r="EM121" s="780"/>
      <c r="EN121" s="780"/>
      <c r="EO121" s="780"/>
      <c r="EP121" s="780"/>
      <c r="EQ121" s="780"/>
      <c r="ER121" s="780"/>
      <c r="ES121" s="780"/>
      <c r="ET121" s="780"/>
      <c r="EU121" s="780"/>
      <c r="EV121" s="780"/>
      <c r="EW121" s="780"/>
      <c r="EX121" s="780"/>
      <c r="EY121" s="780"/>
      <c r="EZ121" s="780"/>
      <c r="FA121" s="780"/>
      <c r="FB121" s="780"/>
      <c r="FC121" s="780"/>
      <c r="FD121" s="780"/>
      <c r="FE121" s="780"/>
      <c r="FF121" s="780"/>
      <c r="FG121" s="780"/>
      <c r="FH121" s="780"/>
      <c r="FI121" s="780"/>
      <c r="FJ121" s="780"/>
      <c r="FK121" s="780"/>
      <c r="FL121" s="780"/>
      <c r="FM121" s="780"/>
      <c r="FN121" s="780"/>
      <c r="FO121" s="780"/>
      <c r="FP121" s="780"/>
      <c r="FQ121" s="780"/>
      <c r="FR121" s="780"/>
      <c r="FS121" s="780"/>
      <c r="FT121" s="780"/>
      <c r="FU121" s="780"/>
      <c r="FV121" s="780"/>
      <c r="FW121" s="780"/>
      <c r="FX121" s="780"/>
      <c r="FY121" s="780"/>
      <c r="FZ121" s="780"/>
      <c r="GA121" s="780"/>
      <c r="GB121" s="780"/>
      <c r="GC121" s="780"/>
      <c r="GD121" s="780"/>
      <c r="GE121" s="780"/>
      <c r="GF121" s="780"/>
      <c r="GG121" s="780"/>
      <c r="GH121" s="780"/>
      <c r="GI121" s="780"/>
      <c r="GJ121" s="780"/>
      <c r="GK121" s="780"/>
      <c r="GL121" s="780"/>
      <c r="GM121" s="780"/>
      <c r="GN121" s="780"/>
      <c r="GO121" s="780"/>
      <c r="GP121" s="780"/>
      <c r="GQ121" s="780"/>
      <c r="GR121" s="780"/>
      <c r="GS121" s="780"/>
      <c r="GT121" s="780"/>
      <c r="GU121" s="780"/>
      <c r="GV121" s="780"/>
      <c r="GW121" s="780"/>
      <c r="GX121" s="780"/>
      <c r="GY121" s="780"/>
      <c r="GZ121" s="780"/>
      <c r="HA121" s="780"/>
      <c r="HB121" s="780"/>
      <c r="HC121" s="780"/>
      <c r="HD121" s="780"/>
      <c r="HE121" s="780"/>
      <c r="HF121" s="780"/>
      <c r="HG121" s="780"/>
      <c r="HH121" s="780"/>
      <c r="HI121" s="780"/>
      <c r="HJ121" s="780"/>
      <c r="HK121" s="780"/>
      <c r="HL121" s="780"/>
      <c r="HM121" s="780"/>
      <c r="HN121" s="780"/>
      <c r="HO121" s="780"/>
      <c r="HP121" s="780"/>
      <c r="HQ121" s="780"/>
      <c r="HR121" s="780"/>
      <c r="HS121" s="780"/>
      <c r="HT121" s="780"/>
      <c r="HU121" s="780"/>
      <c r="HV121" s="780"/>
      <c r="HW121" s="780"/>
      <c r="HX121" s="780"/>
      <c r="HY121" s="780"/>
      <c r="HZ121" s="780"/>
      <c r="IA121" s="780"/>
      <c r="IB121" s="780"/>
      <c r="IC121" s="780"/>
      <c r="ID121" s="780"/>
      <c r="IE121" s="780"/>
      <c r="IF121" s="780"/>
      <c r="IG121" s="780"/>
      <c r="IH121" s="780"/>
      <c r="II121" s="780"/>
      <c r="IJ121" s="780"/>
      <c r="IK121" s="780"/>
      <c r="IL121" s="780"/>
    </row>
    <row r="122" spans="1:246" s="18" customFormat="1" ht="27.75" customHeight="1" thickBot="1">
      <c r="A122" s="1339"/>
      <c r="B122" s="1340"/>
      <c r="C122" s="1340"/>
      <c r="D122" s="1340"/>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340"/>
      <c r="AB122" s="1340"/>
      <c r="AC122" s="1340"/>
      <c r="AD122" s="1340"/>
      <c r="AE122" s="1340"/>
      <c r="AF122" s="1340"/>
      <c r="AG122" s="1340"/>
      <c r="AH122" s="1340"/>
      <c r="AI122" s="1340"/>
      <c r="AJ122" s="1340"/>
      <c r="AK122" s="1810" t="s">
        <v>336</v>
      </c>
      <c r="AL122" s="1811"/>
      <c r="AM122" s="794"/>
      <c r="AN122" s="794"/>
      <c r="AO122" s="794"/>
      <c r="AP122" s="794"/>
      <c r="AQ122" s="794"/>
      <c r="AR122" s="794"/>
      <c r="AS122" s="794"/>
      <c r="AT122" s="794"/>
      <c r="AU122" s="794"/>
      <c r="AV122" s="794"/>
      <c r="AW122" s="794"/>
      <c r="AX122" s="794"/>
      <c r="AY122" s="794"/>
      <c r="AZ122" s="794"/>
      <c r="BA122" s="794"/>
      <c r="BB122" s="794"/>
      <c r="BC122" s="44"/>
      <c r="BD122" s="132"/>
      <c r="BE122" s="259"/>
      <c r="BF122" s="801"/>
      <c r="BG122" s="259"/>
      <c r="BH122" s="546"/>
      <c r="BI122" s="776"/>
      <c r="BJ122" s="776"/>
      <c r="BK122" s="776"/>
      <c r="BL122" s="259"/>
      <c r="BM122" s="780"/>
      <c r="BN122" s="780"/>
      <c r="BO122" s="780"/>
      <c r="BP122" s="780"/>
      <c r="BQ122" s="780"/>
      <c r="BR122" s="780"/>
      <c r="BS122" s="802"/>
      <c r="BT122" s="802"/>
      <c r="BU122" s="776"/>
      <c r="BV122" s="776"/>
      <c r="BW122" s="776"/>
      <c r="BX122" s="776"/>
      <c r="BY122" s="776"/>
      <c r="BZ122" s="776"/>
      <c r="CA122" s="259"/>
      <c r="CB122" s="776"/>
      <c r="CC122" s="776"/>
      <c r="CD122" s="776"/>
      <c r="CE122" s="776"/>
      <c r="CF122" s="776"/>
      <c r="CG122" s="776"/>
      <c r="CH122" s="776"/>
      <c r="CI122" s="780"/>
      <c r="CJ122" s="780"/>
      <c r="CK122" s="780"/>
      <c r="CL122" s="780"/>
      <c r="CM122" s="780"/>
      <c r="CN122" s="780"/>
      <c r="CO122" s="776"/>
      <c r="CP122" s="776"/>
      <c r="CQ122" s="776"/>
      <c r="CR122" s="776"/>
      <c r="CS122" s="776"/>
      <c r="CT122" s="802"/>
      <c r="CU122" s="776"/>
      <c r="CV122" s="776"/>
      <c r="CW122" s="259"/>
      <c r="CX122" s="259"/>
      <c r="CY122" s="259"/>
      <c r="CZ122" s="780"/>
      <c r="DA122" s="780"/>
      <c r="DB122" s="780"/>
      <c r="DC122" s="780"/>
      <c r="DD122" s="780"/>
      <c r="DE122" s="780"/>
      <c r="DF122" s="780"/>
      <c r="DG122" s="780"/>
      <c r="DH122" s="780"/>
      <c r="DI122" s="780"/>
      <c r="DJ122" s="780"/>
      <c r="DK122" s="780"/>
      <c r="DL122" s="780"/>
      <c r="DM122" s="780"/>
      <c r="DN122" s="780"/>
      <c r="DO122" s="780"/>
      <c r="DP122" s="780"/>
      <c r="DQ122" s="780"/>
      <c r="DR122" s="780"/>
      <c r="DS122" s="780"/>
      <c r="DT122" s="780"/>
      <c r="DU122" s="780"/>
      <c r="DV122" s="780"/>
      <c r="DW122" s="780"/>
      <c r="DX122" s="780"/>
      <c r="DY122" s="780"/>
      <c r="DZ122" s="780"/>
      <c r="EA122" s="780"/>
      <c r="EB122" s="780"/>
      <c r="EC122" s="780"/>
      <c r="ED122" s="780"/>
      <c r="EE122" s="780"/>
      <c r="EF122" s="780"/>
      <c r="EG122" s="780"/>
      <c r="EH122" s="780"/>
      <c r="EI122" s="780"/>
      <c r="EJ122" s="780"/>
      <c r="EK122" s="780"/>
      <c r="EL122" s="780"/>
      <c r="EM122" s="780"/>
      <c r="EN122" s="780"/>
      <c r="EO122" s="780"/>
      <c r="EP122" s="780"/>
      <c r="EQ122" s="780"/>
      <c r="ER122" s="780"/>
      <c r="ES122" s="780"/>
      <c r="ET122" s="780"/>
      <c r="EU122" s="780"/>
      <c r="EV122" s="780"/>
      <c r="EW122" s="780"/>
      <c r="EX122" s="780"/>
      <c r="EY122" s="780"/>
      <c r="EZ122" s="780"/>
      <c r="FA122" s="780"/>
      <c r="FB122" s="780"/>
      <c r="FC122" s="780"/>
      <c r="FD122" s="780"/>
      <c r="FE122" s="780"/>
      <c r="FF122" s="780"/>
      <c r="FG122" s="780"/>
      <c r="FH122" s="780"/>
      <c r="FI122" s="780"/>
      <c r="FJ122" s="780"/>
      <c r="FK122" s="780"/>
      <c r="FL122" s="780"/>
      <c r="FM122" s="780"/>
      <c r="FN122" s="780"/>
      <c r="FO122" s="780"/>
      <c r="FP122" s="780"/>
      <c r="FQ122" s="780"/>
      <c r="FR122" s="780"/>
      <c r="FS122" s="780"/>
      <c r="FT122" s="780"/>
      <c r="FU122" s="780"/>
      <c r="FV122" s="780"/>
      <c r="FW122" s="780"/>
      <c r="FX122" s="780"/>
      <c r="FY122" s="780"/>
      <c r="FZ122" s="780"/>
      <c r="GA122" s="780"/>
      <c r="GB122" s="780"/>
      <c r="GC122" s="780"/>
      <c r="GD122" s="780"/>
      <c r="GE122" s="780"/>
      <c r="GF122" s="780"/>
      <c r="GG122" s="780"/>
      <c r="GH122" s="780"/>
      <c r="GI122" s="780"/>
      <c r="GJ122" s="780"/>
      <c r="GK122" s="780"/>
      <c r="GL122" s="780"/>
      <c r="GM122" s="780"/>
      <c r="GN122" s="780"/>
      <c r="GO122" s="780"/>
      <c r="GP122" s="780"/>
      <c r="GQ122" s="780"/>
      <c r="GR122" s="780"/>
      <c r="GS122" s="780"/>
      <c r="GT122" s="780"/>
      <c r="GU122" s="780"/>
      <c r="GV122" s="780"/>
      <c r="GW122" s="780"/>
      <c r="GX122" s="780"/>
      <c r="GY122" s="780"/>
      <c r="GZ122" s="780"/>
      <c r="HA122" s="780"/>
      <c r="HB122" s="780"/>
      <c r="HC122" s="780"/>
      <c r="HD122" s="780"/>
      <c r="HE122" s="780"/>
      <c r="HF122" s="780"/>
      <c r="HG122" s="780"/>
      <c r="HH122" s="780"/>
      <c r="HI122" s="780"/>
      <c r="HJ122" s="780"/>
      <c r="HK122" s="780"/>
      <c r="HL122" s="780"/>
      <c r="HM122" s="780"/>
      <c r="HN122" s="780"/>
      <c r="HO122" s="780"/>
      <c r="HP122" s="780"/>
      <c r="HQ122" s="780"/>
      <c r="HR122" s="780"/>
      <c r="HS122" s="780"/>
      <c r="HT122" s="780"/>
      <c r="HU122" s="780"/>
      <c r="HV122" s="780"/>
      <c r="HW122" s="780"/>
      <c r="HX122" s="780"/>
      <c r="HY122" s="780"/>
      <c r="HZ122" s="780"/>
      <c r="IA122" s="780"/>
      <c r="IB122" s="780"/>
      <c r="IC122" s="780"/>
      <c r="ID122" s="780"/>
      <c r="IE122" s="780"/>
      <c r="IF122" s="780"/>
      <c r="IG122" s="780"/>
      <c r="IH122" s="780"/>
      <c r="II122" s="780"/>
      <c r="IJ122" s="780"/>
      <c r="IK122" s="780"/>
      <c r="IL122" s="780"/>
    </row>
    <row r="123" spans="1:246" ht="27.75" customHeight="1" thickBot="1">
      <c r="A123" s="1341"/>
      <c r="B123" s="1342"/>
      <c r="C123" s="1342"/>
      <c r="D123" s="1342"/>
      <c r="E123" s="1342"/>
      <c r="F123" s="1342"/>
      <c r="G123" s="1342"/>
      <c r="H123" s="1342"/>
      <c r="I123" s="1342"/>
      <c r="J123" s="1342"/>
      <c r="K123" s="1342"/>
      <c r="L123" s="1342"/>
      <c r="M123" s="1342"/>
      <c r="N123" s="1342"/>
      <c r="O123" s="1342"/>
      <c r="P123" s="1342"/>
      <c r="Q123" s="1342"/>
      <c r="R123" s="1342"/>
      <c r="S123" s="1342"/>
      <c r="T123" s="1342"/>
      <c r="U123" s="1342"/>
      <c r="V123" s="1342"/>
      <c r="W123" s="1342"/>
      <c r="X123" s="1342"/>
      <c r="Y123" s="1342"/>
      <c r="Z123" s="1342"/>
      <c r="AA123" s="1342"/>
      <c r="AB123" s="1342"/>
      <c r="AC123" s="1342"/>
      <c r="AD123" s="1342"/>
      <c r="AE123" s="1342"/>
      <c r="AF123" s="1342"/>
      <c r="AG123" s="1342"/>
      <c r="AH123" s="1342"/>
      <c r="AI123" s="1342"/>
      <c r="AJ123" s="1342"/>
      <c r="AK123" s="1605" t="e">
        <f ca="1">AK73</f>
        <v>#VALUE!</v>
      </c>
      <c r="AL123" s="1606"/>
      <c r="AM123" s="773"/>
      <c r="AN123" s="759"/>
      <c r="AO123" s="759"/>
      <c r="AP123" s="759"/>
      <c r="AQ123" s="759"/>
      <c r="AR123" s="759"/>
      <c r="AS123" s="759"/>
      <c r="AT123" s="759"/>
      <c r="AU123" s="759"/>
      <c r="AV123" s="759"/>
      <c r="AW123" s="759"/>
      <c r="AX123" s="759"/>
      <c r="AY123" s="759"/>
      <c r="AZ123" s="759"/>
      <c r="BA123" s="759"/>
      <c r="BB123" s="759"/>
      <c r="BE123" s="580"/>
      <c r="BF123" s="769"/>
      <c r="BG123" s="580"/>
      <c r="BI123" s="580"/>
      <c r="BJ123" s="580"/>
      <c r="BK123" s="580"/>
      <c r="BL123" s="941"/>
      <c r="BM123" s="771"/>
      <c r="BN123" s="771"/>
      <c r="BO123" s="771"/>
      <c r="BP123" s="771"/>
      <c r="BQ123" s="771"/>
      <c r="BR123" s="771"/>
      <c r="BS123" s="771"/>
      <c r="BT123" s="771"/>
      <c r="BU123" s="597"/>
      <c r="BV123" s="597"/>
      <c r="BW123" s="597"/>
      <c r="BX123" s="597"/>
      <c r="BY123" s="597"/>
      <c r="BZ123" s="597"/>
      <c r="CA123" s="597"/>
      <c r="CB123" s="597"/>
      <c r="CC123" s="771"/>
      <c r="CD123" s="771"/>
      <c r="CE123" s="771"/>
      <c r="CF123" s="771"/>
      <c r="CG123" s="771"/>
      <c r="CH123" s="771"/>
      <c r="CI123" s="771"/>
      <c r="CJ123" s="771"/>
      <c r="CK123" s="771"/>
      <c r="CL123" s="771"/>
      <c r="CM123" s="20"/>
      <c r="CN123" s="20"/>
      <c r="CO123" s="39"/>
      <c r="CP123" s="39"/>
      <c r="CQ123" s="39"/>
      <c r="CR123" s="20"/>
      <c r="CS123" s="20"/>
      <c r="CT123" s="771"/>
      <c r="CU123" s="771"/>
      <c r="CV123" s="771"/>
      <c r="CW123" s="771"/>
      <c r="CX123" s="771"/>
      <c r="CY123" s="941"/>
      <c r="CZ123" s="580"/>
      <c r="DA123" s="580"/>
      <c r="DB123" s="580"/>
      <c r="DC123" s="580"/>
      <c r="DD123" s="580"/>
      <c r="DE123" s="580"/>
      <c r="DF123" s="580"/>
      <c r="DG123" s="580"/>
      <c r="DH123" s="580"/>
      <c r="DI123" s="580"/>
      <c r="DJ123" s="580"/>
      <c r="DK123" s="580"/>
      <c r="DL123" s="580"/>
      <c r="DM123" s="580"/>
      <c r="DN123" s="580"/>
      <c r="DO123" s="580"/>
      <c r="DP123" s="580"/>
      <c r="DQ123" s="580"/>
      <c r="DR123" s="580"/>
      <c r="DS123" s="580"/>
      <c r="DT123" s="580"/>
      <c r="DU123" s="580"/>
      <c r="DV123" s="580"/>
      <c r="DW123" s="580"/>
      <c r="DX123" s="580"/>
      <c r="DY123" s="580"/>
      <c r="DZ123" s="580"/>
      <c r="EA123" s="580"/>
      <c r="EB123" s="580"/>
      <c r="EC123" s="580"/>
      <c r="ED123" s="580"/>
      <c r="EE123" s="580"/>
      <c r="EF123" s="580"/>
      <c r="EG123" s="580"/>
      <c r="EH123" s="580"/>
      <c r="EI123" s="580"/>
      <c r="EJ123" s="580"/>
      <c r="EK123" s="580"/>
      <c r="EL123" s="580"/>
      <c r="EM123" s="580"/>
      <c r="EN123" s="580"/>
      <c r="EO123" s="580"/>
      <c r="EP123" s="580"/>
      <c r="EQ123" s="580"/>
      <c r="ER123" s="580"/>
      <c r="ES123" s="580"/>
      <c r="ET123" s="580"/>
      <c r="EU123" s="580"/>
      <c r="EV123" s="580"/>
      <c r="EW123" s="580"/>
      <c r="EX123" s="580"/>
      <c r="EY123" s="580"/>
      <c r="EZ123" s="580"/>
      <c r="FA123" s="580"/>
      <c r="FB123" s="580"/>
      <c r="FC123" s="580"/>
      <c r="FD123" s="580"/>
      <c r="FE123" s="580"/>
      <c r="FF123" s="580"/>
      <c r="FG123" s="580"/>
      <c r="FH123" s="580"/>
      <c r="FI123" s="580"/>
      <c r="FJ123" s="580"/>
      <c r="FK123" s="580"/>
      <c r="FL123" s="580"/>
      <c r="FM123" s="580"/>
      <c r="FN123" s="580"/>
      <c r="FO123" s="580"/>
      <c r="FP123" s="580"/>
      <c r="FQ123" s="580"/>
      <c r="FR123" s="580"/>
      <c r="FS123" s="580"/>
      <c r="FT123" s="580"/>
      <c r="FU123" s="580"/>
      <c r="FV123" s="580"/>
      <c r="FW123" s="580"/>
      <c r="FX123" s="580"/>
      <c r="FY123" s="580"/>
      <c r="FZ123" s="580"/>
      <c r="GA123" s="580"/>
      <c r="GB123" s="580"/>
      <c r="GC123" s="580"/>
      <c r="GD123" s="580"/>
      <c r="GE123" s="580"/>
      <c r="GF123" s="580"/>
      <c r="GG123" s="580"/>
      <c r="GH123" s="580"/>
      <c r="GI123" s="580"/>
      <c r="GJ123" s="580"/>
      <c r="GK123" s="580"/>
      <c r="GL123" s="580"/>
      <c r="GM123" s="580"/>
      <c r="GN123" s="580"/>
      <c r="GO123" s="580"/>
      <c r="GP123" s="580"/>
      <c r="GQ123" s="580"/>
      <c r="GR123" s="580"/>
      <c r="GS123" s="580"/>
      <c r="GT123" s="580"/>
      <c r="GU123" s="580"/>
      <c r="GV123" s="580"/>
      <c r="GW123" s="580"/>
      <c r="GX123" s="580"/>
      <c r="GY123" s="580"/>
      <c r="GZ123" s="580"/>
      <c r="HA123" s="580"/>
      <c r="HB123" s="580"/>
      <c r="HC123" s="580"/>
      <c r="HD123" s="580"/>
      <c r="HE123" s="580"/>
      <c r="HF123" s="580"/>
      <c r="HG123" s="580"/>
      <c r="HH123" s="580"/>
      <c r="HI123" s="580"/>
      <c r="HJ123" s="580"/>
      <c r="HK123" s="580"/>
      <c r="HL123" s="580"/>
      <c r="HM123" s="580"/>
      <c r="HN123" s="580"/>
      <c r="HO123" s="580"/>
      <c r="HP123" s="580"/>
      <c r="HQ123" s="580"/>
      <c r="HR123" s="580"/>
      <c r="HS123" s="580"/>
      <c r="HT123" s="580"/>
      <c r="HU123" s="580"/>
      <c r="HV123" s="580"/>
      <c r="HW123" s="580"/>
      <c r="HX123" s="580"/>
      <c r="HY123" s="580"/>
      <c r="HZ123" s="580"/>
      <c r="IA123" s="580"/>
      <c r="IB123" s="580"/>
      <c r="IC123" s="580"/>
      <c r="ID123" s="580"/>
      <c r="IE123" s="580"/>
      <c r="IF123" s="580"/>
      <c r="IG123" s="580"/>
      <c r="IH123" s="580"/>
      <c r="II123" s="580"/>
      <c r="IJ123" s="580"/>
      <c r="IK123" s="580"/>
      <c r="IL123" s="580"/>
    </row>
    <row r="124" spans="1:246" s="12" customFormat="1" ht="30" customHeight="1" thickBot="1">
      <c r="A124" s="1327" t="s">
        <v>208</v>
      </c>
      <c r="B124" s="1328"/>
      <c r="C124" s="1328"/>
      <c r="D124" s="1328"/>
      <c r="E124" s="1328"/>
      <c r="F124" s="1480" t="e">
        <f ca="1">F74</f>
        <v>#VALUE!</v>
      </c>
      <c r="G124" s="1480"/>
      <c r="H124" s="1480"/>
      <c r="I124" s="1480"/>
      <c r="J124" s="1480"/>
      <c r="K124" s="1480"/>
      <c r="L124" s="1480"/>
      <c r="M124" s="1480"/>
      <c r="N124" s="1480"/>
      <c r="O124" s="1480"/>
      <c r="P124" s="1328" t="s">
        <v>3</v>
      </c>
      <c r="Q124" s="1328"/>
      <c r="R124" s="1328"/>
      <c r="S124" s="1328"/>
      <c r="T124" s="1328"/>
      <c r="U124" s="1328"/>
      <c r="V124" s="1480" t="e">
        <f ca="1">V74</f>
        <v>#VALUE!</v>
      </c>
      <c r="W124" s="1480"/>
      <c r="X124" s="1480"/>
      <c r="Y124" s="1480"/>
      <c r="Z124" s="1607"/>
      <c r="AA124" s="1328" t="s">
        <v>212</v>
      </c>
      <c r="AB124" s="1328"/>
      <c r="AC124" s="1328"/>
      <c r="AD124" s="1329">
        <f>AD74</f>
        <v>0</v>
      </c>
      <c r="AE124" s="1330"/>
      <c r="AF124" s="1330"/>
      <c r="AG124" s="1330"/>
      <c r="AH124" s="1330"/>
      <c r="AI124" s="1330"/>
      <c r="AJ124" s="1330"/>
      <c r="AK124" s="1758" t="s">
        <v>337</v>
      </c>
      <c r="AL124" s="1471"/>
      <c r="AM124" s="773"/>
      <c r="AN124" s="773"/>
      <c r="AO124" s="768"/>
      <c r="AP124" s="768"/>
      <c r="AQ124" s="768"/>
      <c r="AR124" s="768"/>
      <c r="AS124" s="768"/>
      <c r="AT124" s="768"/>
      <c r="AU124" s="768"/>
      <c r="AV124" s="761"/>
      <c r="AW124" s="761"/>
      <c r="AX124" s="761"/>
      <c r="AY124" s="761"/>
      <c r="AZ124" s="761"/>
      <c r="BA124" s="761"/>
      <c r="BB124" s="761"/>
      <c r="BC124" s="40"/>
      <c r="BD124" s="125"/>
      <c r="BE124" s="40"/>
      <c r="BF124" s="803"/>
      <c r="BG124" s="40"/>
      <c r="BH124" s="588"/>
      <c r="BI124" s="246"/>
      <c r="BJ124" s="246"/>
      <c r="BK124" s="246"/>
      <c r="BL124" s="941"/>
      <c r="BM124" s="941"/>
      <c r="BN124" s="771"/>
      <c r="BO124" s="771"/>
      <c r="BP124" s="771"/>
      <c r="BQ124" s="771"/>
      <c r="BR124" s="771"/>
      <c r="BS124" s="771"/>
      <c r="BT124" s="771"/>
      <c r="BU124" s="40"/>
      <c r="BV124" s="40"/>
      <c r="BW124" s="40"/>
      <c r="BX124" s="40"/>
      <c r="BY124" s="40"/>
      <c r="BZ124" s="40"/>
      <c r="CA124" s="40"/>
      <c r="CB124" s="40"/>
      <c r="CC124" s="40"/>
      <c r="CD124" s="40"/>
      <c r="CE124" s="40"/>
      <c r="CF124" s="40"/>
      <c r="CG124" s="40"/>
      <c r="CH124" s="40"/>
      <c r="CI124" s="40"/>
      <c r="CJ124" s="40"/>
      <c r="CK124" s="40"/>
      <c r="CL124" s="40"/>
      <c r="CM124" s="40"/>
      <c r="CN124" s="40"/>
      <c r="CO124" s="23"/>
      <c r="CP124" s="23"/>
      <c r="CQ124" s="23"/>
      <c r="CR124" s="23"/>
      <c r="CS124" s="23"/>
      <c r="CT124" s="941"/>
      <c r="CU124" s="941"/>
      <c r="CV124" s="941"/>
      <c r="CW124" s="39"/>
      <c r="CX124" s="39"/>
      <c r="CY124" s="941"/>
      <c r="CZ124" s="246"/>
      <c r="DA124" s="580"/>
      <c r="DB124" s="580"/>
      <c r="DC124" s="580"/>
      <c r="DD124" s="580"/>
      <c r="DE124" s="580"/>
      <c r="DF124" s="580"/>
      <c r="DG124" s="580"/>
      <c r="DH124" s="580"/>
      <c r="DI124" s="580"/>
      <c r="DJ124" s="580"/>
      <c r="DK124" s="580"/>
      <c r="DL124" s="580"/>
      <c r="DM124" s="580"/>
      <c r="DN124" s="580"/>
      <c r="DO124" s="580"/>
      <c r="DP124" s="580"/>
      <c r="DQ124" s="580"/>
      <c r="DR124" s="580"/>
      <c r="DS124" s="580"/>
      <c r="DT124" s="580"/>
      <c r="DU124" s="580"/>
      <c r="DV124" s="580"/>
      <c r="DW124" s="580"/>
      <c r="DX124" s="580"/>
      <c r="DY124" s="580"/>
      <c r="DZ124" s="580"/>
      <c r="EA124" s="580"/>
      <c r="EB124" s="580"/>
      <c r="EC124" s="580"/>
      <c r="ED124" s="580"/>
      <c r="EE124" s="580"/>
      <c r="EF124" s="580"/>
      <c r="EG124" s="580"/>
      <c r="EH124" s="580"/>
      <c r="EI124" s="580"/>
      <c r="EJ124" s="580"/>
      <c r="EK124" s="580"/>
      <c r="EL124" s="580"/>
      <c r="EM124" s="580"/>
      <c r="EN124" s="580"/>
      <c r="EO124" s="246"/>
      <c r="EP124" s="246"/>
      <c r="EQ124" s="246"/>
      <c r="ER124" s="246"/>
      <c r="ES124" s="246"/>
      <c r="ET124" s="246"/>
      <c r="EU124" s="246"/>
      <c r="EV124" s="246"/>
      <c r="EW124" s="246"/>
      <c r="EX124" s="246"/>
      <c r="EY124" s="246"/>
      <c r="EZ124" s="246"/>
      <c r="FA124" s="246"/>
      <c r="FB124" s="246"/>
      <c r="FC124" s="246"/>
      <c r="FD124" s="246"/>
      <c r="FE124" s="246"/>
      <c r="FF124" s="246"/>
      <c r="FG124" s="246"/>
      <c r="FH124" s="246"/>
      <c r="FI124" s="246"/>
      <c r="FJ124" s="246"/>
      <c r="FK124" s="246"/>
      <c r="FL124" s="246"/>
      <c r="FM124" s="246"/>
      <c r="FN124" s="246"/>
      <c r="FO124" s="246"/>
      <c r="FP124" s="246"/>
      <c r="FQ124" s="246"/>
      <c r="FR124" s="246"/>
      <c r="FS124" s="246"/>
      <c r="FT124" s="246"/>
      <c r="FU124" s="246"/>
      <c r="FV124" s="246"/>
      <c r="FW124" s="246"/>
      <c r="FX124" s="246"/>
      <c r="FY124" s="246"/>
      <c r="FZ124" s="246"/>
      <c r="GA124" s="246"/>
      <c r="GB124" s="246"/>
      <c r="GC124" s="246"/>
      <c r="GD124" s="246"/>
      <c r="GE124" s="246"/>
      <c r="GF124" s="246"/>
      <c r="GG124" s="246"/>
      <c r="GH124" s="246"/>
      <c r="GI124" s="246"/>
      <c r="GJ124" s="246"/>
      <c r="GK124" s="246"/>
      <c r="GL124" s="246"/>
      <c r="GM124" s="246"/>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row>
    <row r="125" spans="1:246" ht="27.75" customHeight="1" thickBot="1">
      <c r="A125" s="1477" t="s">
        <v>338</v>
      </c>
      <c r="B125" s="1478"/>
      <c r="C125" s="1478"/>
      <c r="D125" s="1478"/>
      <c r="E125" s="1478"/>
      <c r="F125" s="1478"/>
      <c r="G125" s="1478"/>
      <c r="H125" s="1478"/>
      <c r="I125" s="1478"/>
      <c r="J125" s="1478"/>
      <c r="K125" s="1478"/>
      <c r="L125" s="1478"/>
      <c r="M125" s="1478"/>
      <c r="N125" s="1478"/>
      <c r="O125" s="1478"/>
      <c r="P125" s="1478"/>
      <c r="Q125" s="1478"/>
      <c r="R125" s="1478"/>
      <c r="S125" s="1478"/>
      <c r="T125" s="1478"/>
      <c r="U125" s="1478"/>
      <c r="V125" s="1478"/>
      <c r="W125" s="1478"/>
      <c r="X125" s="1478"/>
      <c r="Y125" s="1478"/>
      <c r="Z125" s="1478"/>
      <c r="AA125" s="1478"/>
      <c r="AB125" s="1478"/>
      <c r="AC125" s="1478"/>
      <c r="AD125" s="1478"/>
      <c r="AE125" s="1478"/>
      <c r="AF125" s="1478"/>
      <c r="AG125" s="1479"/>
      <c r="AH125" s="1271" t="s">
        <v>339</v>
      </c>
      <c r="AI125" s="1272"/>
      <c r="AJ125" s="1273"/>
      <c r="AK125" s="1320" t="s">
        <v>340</v>
      </c>
      <c r="AL125" s="1321"/>
      <c r="AM125" s="773"/>
      <c r="AN125" s="773"/>
      <c r="AO125" s="773"/>
      <c r="AP125" s="773"/>
      <c r="AQ125" s="773"/>
      <c r="AR125" s="773"/>
      <c r="AS125" s="773"/>
      <c r="AT125" s="773"/>
      <c r="AU125" s="29"/>
      <c r="AV125" s="768"/>
      <c r="AW125" s="123" t="s">
        <v>341</v>
      </c>
      <c r="AX125" s="759"/>
      <c r="AY125" s="759"/>
      <c r="AZ125" s="759"/>
      <c r="BA125" s="759"/>
      <c r="BB125" s="759"/>
      <c r="BE125" s="246"/>
      <c r="BF125" s="603"/>
      <c r="BG125" s="246"/>
      <c r="BH125" s="588"/>
      <c r="BI125" s="246"/>
      <c r="BJ125" s="246"/>
      <c r="BK125" s="246"/>
      <c r="BL125" s="246"/>
      <c r="BM125" s="246"/>
      <c r="BN125" s="246"/>
      <c r="BO125" s="246"/>
      <c r="BP125" s="246"/>
      <c r="BQ125" s="246"/>
      <c r="BR125" s="246"/>
      <c r="BS125" s="941"/>
      <c r="BT125" s="246"/>
      <c r="BU125" s="246"/>
      <c r="BV125" s="246"/>
      <c r="BW125" s="246"/>
      <c r="BX125" s="246"/>
      <c r="BY125" s="246"/>
      <c r="BZ125" s="246"/>
      <c r="CA125" s="246"/>
      <c r="CB125" s="246"/>
      <c r="CC125" s="580"/>
      <c r="CD125" s="580"/>
      <c r="CE125" s="580"/>
      <c r="CF125" s="246"/>
      <c r="CG125" s="246"/>
      <c r="CH125" s="246"/>
      <c r="CI125" s="246"/>
      <c r="CJ125" s="246"/>
      <c r="CK125" s="246"/>
      <c r="CL125" s="246"/>
      <c r="CM125" s="246"/>
      <c r="CN125" s="246"/>
      <c r="CO125" s="246"/>
      <c r="CP125" s="246"/>
      <c r="CQ125" s="246"/>
      <c r="CR125" s="246"/>
      <c r="CS125" s="246"/>
      <c r="CT125" s="23"/>
      <c r="CU125" s="39"/>
      <c r="CV125" s="39"/>
      <c r="CW125" s="941"/>
      <c r="CX125" s="246"/>
      <c r="CY125" s="580"/>
      <c r="CZ125" s="580"/>
      <c r="DA125" s="580"/>
      <c r="DB125" s="580"/>
      <c r="DC125" s="580"/>
      <c r="DD125" s="580"/>
      <c r="DE125" s="580"/>
      <c r="DF125" s="580"/>
      <c r="DG125" s="580"/>
      <c r="DH125" s="580"/>
      <c r="DI125" s="580"/>
      <c r="DJ125" s="580"/>
      <c r="DK125" s="580"/>
      <c r="DL125" s="580"/>
      <c r="DM125" s="580"/>
      <c r="DN125" s="580"/>
      <c r="DO125" s="580"/>
      <c r="DP125" s="580"/>
      <c r="DQ125" s="580"/>
      <c r="DR125" s="580"/>
      <c r="DS125" s="580"/>
      <c r="DT125" s="580"/>
      <c r="DU125" s="580"/>
      <c r="DV125" s="580"/>
      <c r="DW125" s="580"/>
      <c r="DX125" s="580"/>
      <c r="DY125" s="580"/>
      <c r="DZ125" s="580"/>
      <c r="EA125" s="580"/>
      <c r="EB125" s="580"/>
      <c r="EC125" s="580"/>
      <c r="ED125" s="580"/>
      <c r="EE125" s="580"/>
      <c r="EF125" s="580"/>
      <c r="EG125" s="580"/>
      <c r="EH125" s="580"/>
      <c r="EI125" s="580"/>
      <c r="EJ125" s="580"/>
      <c r="EK125" s="580"/>
      <c r="EL125" s="580"/>
      <c r="EM125" s="580"/>
      <c r="EN125" s="580"/>
      <c r="EO125" s="580"/>
      <c r="EP125" s="580"/>
      <c r="EQ125" s="580"/>
      <c r="ER125" s="580"/>
      <c r="ES125" s="580"/>
      <c r="ET125" s="580"/>
      <c r="EU125" s="580"/>
      <c r="EV125" s="580"/>
      <c r="EW125" s="580"/>
      <c r="EX125" s="580"/>
      <c r="EY125" s="580"/>
      <c r="EZ125" s="580"/>
      <c r="FA125" s="580"/>
      <c r="FB125" s="580"/>
      <c r="FC125" s="580"/>
      <c r="FD125" s="580"/>
      <c r="FE125" s="580"/>
      <c r="FF125" s="580"/>
      <c r="FG125" s="580"/>
      <c r="FH125" s="580"/>
      <c r="FI125" s="580"/>
      <c r="FJ125" s="580"/>
      <c r="FK125" s="580"/>
      <c r="FL125" s="580"/>
      <c r="FM125" s="580"/>
      <c r="FN125" s="580"/>
      <c r="FO125" s="580"/>
      <c r="FP125" s="580"/>
      <c r="FQ125" s="580"/>
      <c r="FR125" s="580"/>
      <c r="FS125" s="580"/>
      <c r="FT125" s="580"/>
      <c r="FU125" s="580"/>
      <c r="FV125" s="580"/>
      <c r="FW125" s="580"/>
      <c r="FX125" s="580"/>
      <c r="FY125" s="580"/>
      <c r="FZ125" s="580"/>
      <c r="GA125" s="580"/>
      <c r="GB125" s="580"/>
      <c r="GC125" s="580"/>
      <c r="GD125" s="580"/>
      <c r="GE125" s="580"/>
      <c r="GF125" s="580"/>
      <c r="GG125" s="580"/>
      <c r="GH125" s="580"/>
      <c r="GI125" s="580"/>
      <c r="GJ125" s="580"/>
      <c r="GK125" s="580"/>
      <c r="GL125" s="580"/>
      <c r="GM125" s="580"/>
      <c r="GN125" s="580"/>
      <c r="GO125" s="580"/>
      <c r="GP125" s="580"/>
      <c r="GQ125" s="580"/>
      <c r="GR125" s="580"/>
      <c r="GS125" s="580"/>
      <c r="GT125" s="580"/>
      <c r="GU125" s="580"/>
      <c r="GV125" s="580"/>
      <c r="GW125" s="580"/>
      <c r="GX125" s="580"/>
      <c r="GY125" s="580"/>
      <c r="GZ125" s="580"/>
      <c r="HA125" s="580"/>
      <c r="HB125" s="580"/>
      <c r="HC125" s="580"/>
      <c r="HD125" s="580"/>
      <c r="HE125" s="580"/>
      <c r="HF125" s="580"/>
      <c r="HG125" s="580"/>
      <c r="HH125" s="580"/>
      <c r="HI125" s="580"/>
      <c r="HJ125" s="580"/>
      <c r="HK125" s="580"/>
      <c r="HL125" s="580"/>
      <c r="HM125" s="580"/>
      <c r="HN125" s="580"/>
      <c r="HO125" s="580"/>
      <c r="HP125" s="580"/>
      <c r="HQ125" s="580"/>
      <c r="HR125" s="580"/>
      <c r="HS125" s="580"/>
      <c r="HT125" s="580"/>
      <c r="HU125" s="580"/>
      <c r="HV125" s="580"/>
      <c r="HW125" s="580"/>
      <c r="HX125" s="580"/>
      <c r="HY125" s="580"/>
      <c r="HZ125" s="580"/>
      <c r="IA125" s="580"/>
      <c r="IB125" s="580"/>
      <c r="IC125" s="580"/>
      <c r="ID125" s="580"/>
      <c r="IE125" s="580"/>
      <c r="IF125" s="580"/>
      <c r="IG125" s="580"/>
      <c r="IH125" s="580"/>
      <c r="II125" s="580"/>
      <c r="IJ125" s="580"/>
      <c r="IK125" s="580"/>
      <c r="IL125" s="580"/>
    </row>
    <row r="126" spans="1:246" ht="84" customHeight="1" thickBot="1">
      <c r="A126" s="1642" t="s">
        <v>342</v>
      </c>
      <c r="B126" s="1643"/>
      <c r="C126" s="1643"/>
      <c r="D126" s="1643"/>
      <c r="E126" s="1643"/>
      <c r="F126" s="1643"/>
      <c r="G126" s="1643"/>
      <c r="H126" s="1643"/>
      <c r="I126" s="164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4"/>
      <c r="AH126" s="884" t="s">
        <v>17</v>
      </c>
      <c r="AI126" s="885" t="s">
        <v>21</v>
      </c>
      <c r="AJ126" s="886" t="s">
        <v>119</v>
      </c>
      <c r="AK126" s="159" t="s">
        <v>343</v>
      </c>
      <c r="AL126" s="251" t="s">
        <v>344</v>
      </c>
      <c r="AM126" s="773"/>
      <c r="AN126" s="773"/>
      <c r="AO126" s="759"/>
      <c r="AP126" s="759"/>
      <c r="AQ126" s="759"/>
      <c r="AR126" s="759"/>
      <c r="AS126" s="759"/>
      <c r="AT126" s="759"/>
      <c r="AU126" s="759"/>
      <c r="AV126" s="158" t="s">
        <v>345</v>
      </c>
      <c r="AW126" s="759"/>
      <c r="AX126" s="146"/>
      <c r="AY126" s="146"/>
      <c r="AZ126" s="759"/>
      <c r="BA126" s="759"/>
      <c r="BB126" s="759"/>
      <c r="BE126" s="804"/>
      <c r="BF126" s="805"/>
      <c r="BG126" s="804"/>
      <c r="BH126" s="598"/>
      <c r="BI126" s="598"/>
      <c r="BJ126" s="598"/>
      <c r="BK126" s="599"/>
      <c r="BL126" s="599"/>
      <c r="BM126" s="599"/>
      <c r="BN126" s="599"/>
      <c r="BO126" s="599"/>
      <c r="BP126" s="600"/>
      <c r="BQ126" s="600"/>
      <c r="BR126" s="600"/>
      <c r="BS126" s="580"/>
      <c r="BT126" s="580"/>
      <c r="BU126" s="580"/>
      <c r="BV126" s="580"/>
      <c r="BW126" s="580"/>
      <c r="BX126" s="580"/>
      <c r="BY126" s="580"/>
      <c r="BZ126" s="580"/>
      <c r="CA126" s="580"/>
      <c r="CB126" s="580"/>
      <c r="CC126" s="600"/>
      <c r="CD126" s="600"/>
      <c r="CE126" s="600"/>
      <c r="CF126" s="246"/>
      <c r="CG126" s="246"/>
      <c r="CH126" s="246"/>
      <c r="CI126" s="246"/>
      <c r="CJ126" s="246"/>
      <c r="CK126" s="246"/>
      <c r="CL126" s="23"/>
      <c r="CM126" s="23"/>
      <c r="CN126" s="246"/>
      <c r="CO126" s="246"/>
      <c r="CP126" s="246"/>
      <c r="CQ126" s="246"/>
      <c r="CR126" s="246"/>
      <c r="CS126" s="246"/>
      <c r="CT126" s="941"/>
      <c r="CU126" s="9"/>
      <c r="CV126" s="9"/>
      <c r="CW126" s="941"/>
      <c r="CX126" s="246"/>
      <c r="CY126" s="580"/>
      <c r="CZ126" s="580"/>
      <c r="DA126" s="580"/>
      <c r="DB126" s="580"/>
      <c r="DC126" s="580"/>
      <c r="DD126" s="580"/>
      <c r="DE126" s="580"/>
      <c r="DF126" s="580"/>
      <c r="DG126" s="580"/>
      <c r="DH126" s="580"/>
      <c r="DI126" s="580"/>
      <c r="DJ126" s="580"/>
      <c r="DK126" s="580"/>
      <c r="DL126" s="580"/>
      <c r="DM126" s="580"/>
      <c r="DN126" s="580"/>
      <c r="DO126" s="580"/>
      <c r="DP126" s="580"/>
      <c r="DQ126" s="580"/>
      <c r="DR126" s="580"/>
      <c r="DS126" s="580"/>
      <c r="DT126" s="580"/>
      <c r="DU126" s="580"/>
      <c r="DV126" s="580"/>
      <c r="DW126" s="580"/>
      <c r="DX126" s="580"/>
      <c r="DY126" s="580"/>
      <c r="DZ126" s="580"/>
      <c r="EA126" s="580"/>
      <c r="EB126" s="580"/>
      <c r="EC126" s="580"/>
      <c r="ED126" s="580"/>
      <c r="EE126" s="580"/>
      <c r="EF126" s="580"/>
      <c r="EG126" s="580"/>
      <c r="EH126" s="580"/>
      <c r="EI126" s="580"/>
      <c r="EJ126" s="580"/>
      <c r="EK126" s="580"/>
      <c r="EL126" s="580"/>
      <c r="EM126" s="580"/>
      <c r="EN126" s="580"/>
      <c r="EO126" s="580"/>
      <c r="EP126" s="580"/>
      <c r="EQ126" s="580"/>
      <c r="ER126" s="580"/>
      <c r="ES126" s="580"/>
      <c r="ET126" s="580"/>
      <c r="EU126" s="580"/>
      <c r="EV126" s="580"/>
      <c r="EW126" s="580"/>
      <c r="EX126" s="580"/>
      <c r="EY126" s="580"/>
      <c r="EZ126" s="580"/>
      <c r="FA126" s="580"/>
      <c r="FB126" s="580"/>
      <c r="FC126" s="580"/>
      <c r="FD126" s="580"/>
      <c r="FE126" s="580"/>
      <c r="FF126" s="580"/>
      <c r="FG126" s="580"/>
      <c r="FH126" s="580"/>
      <c r="FI126" s="580"/>
      <c r="FJ126" s="580"/>
      <c r="FK126" s="580"/>
      <c r="FL126" s="580"/>
      <c r="FM126" s="580"/>
      <c r="FN126" s="580"/>
      <c r="FO126" s="580"/>
      <c r="FP126" s="580"/>
      <c r="FQ126" s="580"/>
      <c r="FR126" s="580"/>
      <c r="FS126" s="580"/>
      <c r="FT126" s="580"/>
      <c r="FU126" s="580"/>
      <c r="FV126" s="580"/>
      <c r="FW126" s="580"/>
      <c r="FX126" s="580"/>
      <c r="FY126" s="580"/>
      <c r="FZ126" s="580"/>
      <c r="GA126" s="580"/>
      <c r="GB126" s="580"/>
      <c r="GC126" s="580"/>
      <c r="GD126" s="580"/>
      <c r="GE126" s="580"/>
      <c r="GF126" s="580"/>
      <c r="GG126" s="580"/>
      <c r="GH126" s="580"/>
      <c r="GI126" s="580"/>
      <c r="GJ126" s="580"/>
      <c r="GK126" s="580"/>
      <c r="GL126" s="580"/>
      <c r="GM126" s="580"/>
      <c r="GN126" s="580"/>
      <c r="GO126" s="580"/>
      <c r="GP126" s="580"/>
      <c r="GQ126" s="580"/>
      <c r="GR126" s="580"/>
      <c r="GS126" s="580"/>
      <c r="GT126" s="580"/>
      <c r="GU126" s="580"/>
      <c r="GV126" s="580"/>
      <c r="GW126" s="580"/>
      <c r="GX126" s="580"/>
      <c r="GY126" s="580"/>
      <c r="GZ126" s="580"/>
      <c r="HA126" s="580"/>
      <c r="HB126" s="580"/>
      <c r="HC126" s="580"/>
      <c r="HD126" s="580"/>
      <c r="HE126" s="580"/>
      <c r="HF126" s="580"/>
      <c r="HG126" s="580"/>
      <c r="HH126" s="580"/>
      <c r="HI126" s="580"/>
      <c r="HJ126" s="580"/>
      <c r="HK126" s="580"/>
      <c r="HL126" s="580"/>
      <c r="HM126" s="580"/>
      <c r="HN126" s="580"/>
      <c r="HO126" s="580"/>
      <c r="HP126" s="580"/>
      <c r="HQ126" s="580"/>
      <c r="HR126" s="580"/>
      <c r="HS126" s="580"/>
      <c r="HT126" s="580"/>
      <c r="HU126" s="580"/>
      <c r="HV126" s="580"/>
      <c r="HW126" s="580"/>
      <c r="HX126" s="580"/>
      <c r="HY126" s="580"/>
      <c r="HZ126" s="580"/>
      <c r="IA126" s="580"/>
      <c r="IB126" s="580"/>
      <c r="IC126" s="580"/>
      <c r="ID126" s="580"/>
      <c r="IE126" s="580"/>
      <c r="IF126" s="580"/>
      <c r="IG126" s="580"/>
      <c r="IH126" s="580"/>
      <c r="II126" s="580"/>
      <c r="IJ126" s="580"/>
      <c r="IK126" s="580"/>
      <c r="IL126" s="580"/>
    </row>
    <row r="127" spans="1:246" ht="26.1" customHeight="1">
      <c r="A127" s="1295" t="s">
        <v>346</v>
      </c>
      <c r="B127" s="1563" t="s">
        <v>44</v>
      </c>
      <c r="C127" s="1564"/>
      <c r="D127" s="1565"/>
      <c r="E127" s="378" t="s">
        <v>347</v>
      </c>
      <c r="F127" s="1252" t="s">
        <v>348</v>
      </c>
      <c r="G127" s="1252"/>
      <c r="H127" s="1252"/>
      <c r="I127" s="1252"/>
      <c r="J127" s="1252"/>
      <c r="K127" s="1252"/>
      <c r="L127" s="1252"/>
      <c r="M127" s="1252"/>
      <c r="N127" s="1252"/>
      <c r="O127" s="1252"/>
      <c r="P127" s="1252"/>
      <c r="Q127" s="1252"/>
      <c r="R127" s="1252"/>
      <c r="S127" s="1252"/>
      <c r="T127" s="1252"/>
      <c r="U127" s="1252"/>
      <c r="V127" s="1252"/>
      <c r="W127" s="1252"/>
      <c r="X127" s="1252"/>
      <c r="Y127" s="1252"/>
      <c r="Z127" s="1252"/>
      <c r="AA127" s="1252"/>
      <c r="AB127" s="1252"/>
      <c r="AC127" s="1252"/>
      <c r="AD127" s="1252"/>
      <c r="AE127" s="1252"/>
      <c r="AF127" s="1252"/>
      <c r="AG127" s="1253"/>
      <c r="AH127" s="907"/>
      <c r="AI127" s="908"/>
      <c r="AJ127" s="944"/>
      <c r="AK127" s="881" t="str">
        <f t="shared" ref="AK127:AK168" si="0">IF(AI127="x","x","-")</f>
        <v>-</v>
      </c>
      <c r="AL127" s="370"/>
      <c r="AM127" s="759"/>
      <c r="AN127" s="759"/>
      <c r="AO127" s="759"/>
      <c r="AP127" s="759"/>
      <c r="AQ127" s="759"/>
      <c r="AR127" s="759"/>
      <c r="AS127" s="759"/>
      <c r="AT127" s="1284" t="s">
        <v>346</v>
      </c>
      <c r="AU127" s="1280" t="s">
        <v>44</v>
      </c>
      <c r="AV127" s="218" t="s">
        <v>128</v>
      </c>
      <c r="AW127" s="1240">
        <f>COUNTIF(AK127:AK132,"X")</f>
        <v>0</v>
      </c>
      <c r="AX127" s="759"/>
      <c r="AY127" s="768"/>
      <c r="AZ127" s="759"/>
      <c r="BA127" s="759"/>
      <c r="BB127" s="759"/>
      <c r="BE127" s="137"/>
      <c r="BF127" s="141"/>
      <c r="BG127" s="137"/>
      <c r="BH127" s="601"/>
      <c r="BI127" s="601"/>
      <c r="BJ127" s="601"/>
      <c r="BK127" s="602"/>
      <c r="BL127" s="42"/>
      <c r="BM127" s="246"/>
      <c r="BN127" s="603"/>
      <c r="BO127" s="604"/>
      <c r="BP127" s="24"/>
      <c r="BQ127" s="24"/>
      <c r="BR127" s="24"/>
      <c r="BS127" s="580"/>
      <c r="BT127" s="580"/>
      <c r="BU127" s="580"/>
      <c r="BV127" s="580"/>
      <c r="BW127" s="580"/>
      <c r="BX127" s="580"/>
      <c r="BY127" s="580"/>
      <c r="BZ127" s="580"/>
      <c r="CA127" s="580"/>
      <c r="CB127" s="580"/>
      <c r="CC127" s="246"/>
      <c r="CD127" s="246"/>
      <c r="CE127" s="246"/>
      <c r="CF127" s="246"/>
      <c r="CG127" s="246"/>
      <c r="CH127" s="246"/>
      <c r="CI127" s="246"/>
      <c r="CJ127" s="246"/>
      <c r="CK127" s="246"/>
      <c r="CL127" s="580"/>
      <c r="CM127" s="580"/>
      <c r="CN127" s="580"/>
      <c r="CO127" s="580"/>
      <c r="CP127" s="580"/>
      <c r="CQ127" s="580"/>
      <c r="CR127" s="580"/>
      <c r="CS127" s="580"/>
      <c r="CT127" s="580"/>
      <c r="CU127" s="580"/>
      <c r="CV127" s="580"/>
      <c r="CW127" s="941"/>
      <c r="CX127" s="246"/>
      <c r="CY127" s="580"/>
      <c r="CZ127" s="580"/>
      <c r="DA127" s="580"/>
      <c r="DB127" s="580"/>
      <c r="DC127" s="580"/>
      <c r="DD127" s="580"/>
      <c r="DE127" s="580"/>
      <c r="DF127" s="580"/>
      <c r="DG127" s="580"/>
      <c r="DH127" s="580"/>
      <c r="DI127" s="580"/>
      <c r="DJ127" s="580"/>
      <c r="DK127" s="580"/>
      <c r="DL127" s="580"/>
      <c r="DM127" s="580"/>
      <c r="DN127" s="580"/>
      <c r="DO127" s="580"/>
      <c r="DP127" s="580"/>
      <c r="DQ127" s="580"/>
      <c r="DR127" s="580"/>
      <c r="DS127" s="580"/>
      <c r="DT127" s="580"/>
      <c r="DU127" s="580"/>
      <c r="DV127" s="580"/>
      <c r="DW127" s="580"/>
      <c r="DX127" s="580"/>
      <c r="DY127" s="580"/>
      <c r="DZ127" s="580"/>
      <c r="EA127" s="580"/>
      <c r="EB127" s="580"/>
      <c r="EC127" s="580"/>
      <c r="ED127" s="580"/>
      <c r="EE127" s="580"/>
      <c r="EF127" s="580"/>
      <c r="EG127" s="580"/>
      <c r="EH127" s="580"/>
      <c r="EI127" s="580"/>
      <c r="EJ127" s="580"/>
      <c r="EK127" s="580"/>
      <c r="EL127" s="580"/>
      <c r="EM127" s="580"/>
      <c r="EN127" s="580"/>
      <c r="EO127" s="580"/>
      <c r="EP127" s="580"/>
      <c r="EQ127" s="580"/>
      <c r="ER127" s="580"/>
      <c r="ES127" s="580"/>
      <c r="ET127" s="580"/>
      <c r="EU127" s="580"/>
      <c r="EV127" s="580"/>
      <c r="EW127" s="580"/>
      <c r="EX127" s="580"/>
      <c r="EY127" s="580"/>
      <c r="EZ127" s="580"/>
      <c r="FA127" s="580"/>
      <c r="FB127" s="580"/>
      <c r="FC127" s="580"/>
      <c r="FD127" s="580"/>
      <c r="FE127" s="580"/>
      <c r="FF127" s="580"/>
      <c r="FG127" s="580"/>
      <c r="FH127" s="580"/>
      <c r="FI127" s="580"/>
      <c r="FJ127" s="580"/>
      <c r="FK127" s="580"/>
      <c r="FL127" s="580"/>
      <c r="FM127" s="580"/>
      <c r="FN127" s="580"/>
      <c r="FO127" s="580"/>
      <c r="FP127" s="580"/>
      <c r="FQ127" s="580"/>
      <c r="FR127" s="580"/>
      <c r="FS127" s="580"/>
      <c r="FT127" s="580"/>
      <c r="FU127" s="580"/>
      <c r="FV127" s="580"/>
      <c r="FW127" s="580"/>
      <c r="FX127" s="580"/>
      <c r="FY127" s="580"/>
      <c r="FZ127" s="580"/>
      <c r="GA127" s="580"/>
      <c r="GB127" s="580"/>
      <c r="GC127" s="580"/>
      <c r="GD127" s="580"/>
      <c r="GE127" s="580"/>
      <c r="GF127" s="580"/>
      <c r="GG127" s="580"/>
      <c r="GH127" s="580"/>
      <c r="GI127" s="580"/>
      <c r="GJ127" s="580"/>
      <c r="GK127" s="580"/>
      <c r="GL127" s="580"/>
      <c r="GM127" s="580"/>
      <c r="GN127" s="580"/>
      <c r="GO127" s="580"/>
      <c r="GP127" s="580"/>
      <c r="GQ127" s="580"/>
      <c r="GR127" s="580"/>
      <c r="GS127" s="580"/>
      <c r="GT127" s="580"/>
      <c r="GU127" s="580"/>
      <c r="GV127" s="580"/>
      <c r="GW127" s="580"/>
      <c r="GX127" s="580"/>
      <c r="GY127" s="580"/>
      <c r="GZ127" s="580"/>
      <c r="HA127" s="580"/>
      <c r="HB127" s="580"/>
      <c r="HC127" s="580"/>
      <c r="HD127" s="580"/>
      <c r="HE127" s="580"/>
      <c r="HF127" s="580"/>
      <c r="HG127" s="580"/>
      <c r="HH127" s="580"/>
      <c r="HI127" s="580"/>
      <c r="HJ127" s="580"/>
      <c r="HK127" s="580"/>
      <c r="HL127" s="580"/>
      <c r="HM127" s="580"/>
      <c r="HN127" s="580"/>
      <c r="HO127" s="580"/>
      <c r="HP127" s="580"/>
      <c r="HQ127" s="580"/>
      <c r="HR127" s="580"/>
      <c r="HS127" s="580"/>
      <c r="HT127" s="580"/>
      <c r="HU127" s="580"/>
      <c r="HV127" s="580"/>
      <c r="HW127" s="580"/>
      <c r="HX127" s="580"/>
      <c r="HY127" s="580"/>
      <c r="HZ127" s="580"/>
      <c r="IA127" s="580"/>
      <c r="IB127" s="580"/>
      <c r="IC127" s="580"/>
      <c r="ID127" s="580"/>
      <c r="IE127" s="580"/>
      <c r="IF127" s="580"/>
      <c r="IG127" s="580"/>
      <c r="IH127" s="580"/>
      <c r="II127" s="580"/>
      <c r="IJ127" s="580"/>
      <c r="IK127" s="580"/>
      <c r="IL127" s="580"/>
    </row>
    <row r="128" spans="1:246" ht="26.1" customHeight="1">
      <c r="A128" s="1296"/>
      <c r="B128" s="1566"/>
      <c r="C128" s="1567"/>
      <c r="D128" s="1568"/>
      <c r="E128" s="379" t="s">
        <v>349</v>
      </c>
      <c r="F128" s="1244" t="s">
        <v>350</v>
      </c>
      <c r="G128" s="1244"/>
      <c r="H128" s="1244"/>
      <c r="I128" s="1244"/>
      <c r="J128" s="1244"/>
      <c r="K128" s="1244"/>
      <c r="L128" s="1244"/>
      <c r="M128" s="1244"/>
      <c r="N128" s="1244"/>
      <c r="O128" s="1244"/>
      <c r="P128" s="1244"/>
      <c r="Q128" s="1244"/>
      <c r="R128" s="1244"/>
      <c r="S128" s="1244"/>
      <c r="T128" s="1244"/>
      <c r="U128" s="1244"/>
      <c r="V128" s="1244"/>
      <c r="W128" s="1244"/>
      <c r="X128" s="1244"/>
      <c r="Y128" s="1244"/>
      <c r="Z128" s="1244"/>
      <c r="AA128" s="1244"/>
      <c r="AB128" s="1244"/>
      <c r="AC128" s="1244"/>
      <c r="AD128" s="1244"/>
      <c r="AE128" s="1244"/>
      <c r="AF128" s="1244"/>
      <c r="AG128" s="1245"/>
      <c r="AH128" s="940"/>
      <c r="AI128" s="916"/>
      <c r="AJ128" s="917"/>
      <c r="AK128" s="882" t="str">
        <f t="shared" si="0"/>
        <v>-</v>
      </c>
      <c r="AL128" s="371"/>
      <c r="AM128" s="759"/>
      <c r="AN128" s="759"/>
      <c r="AO128" s="759"/>
      <c r="AP128" s="759"/>
      <c r="AQ128" s="759"/>
      <c r="AR128" s="759"/>
      <c r="AS128" s="759"/>
      <c r="AT128" s="1285"/>
      <c r="AU128" s="1261"/>
      <c r="AV128" s="219" t="s">
        <v>129</v>
      </c>
      <c r="AW128" s="1241"/>
      <c r="AX128" s="759"/>
      <c r="AY128" s="768"/>
      <c r="AZ128" s="759"/>
      <c r="BA128" s="759"/>
      <c r="BB128" s="759"/>
      <c r="BE128" s="137"/>
      <c r="BF128" s="141"/>
      <c r="BG128" s="137"/>
      <c r="BH128" s="601"/>
      <c r="BI128" s="601"/>
      <c r="BJ128" s="601"/>
      <c r="BK128" s="602"/>
      <c r="BL128" s="42"/>
      <c r="BM128" s="246"/>
      <c r="BN128" s="603"/>
      <c r="BO128" s="604"/>
      <c r="BP128" s="246"/>
      <c r="BQ128" s="24"/>
      <c r="BR128" s="24"/>
      <c r="BS128" s="580"/>
      <c r="BT128" s="580"/>
      <c r="BU128" s="580"/>
      <c r="BV128" s="580"/>
      <c r="BW128" s="580"/>
      <c r="BX128" s="580"/>
      <c r="BY128" s="580"/>
      <c r="BZ128" s="580"/>
      <c r="CA128" s="580"/>
      <c r="CB128" s="580"/>
      <c r="CC128" s="246"/>
      <c r="CD128" s="246"/>
      <c r="CE128" s="246"/>
      <c r="CF128" s="246"/>
      <c r="CG128" s="246"/>
      <c r="CH128" s="246"/>
      <c r="CI128" s="246"/>
      <c r="CJ128" s="246"/>
      <c r="CK128" s="246"/>
      <c r="CL128" s="580"/>
      <c r="CM128" s="580"/>
      <c r="CN128" s="580"/>
      <c r="CO128" s="580"/>
      <c r="CP128" s="580"/>
      <c r="CQ128" s="580"/>
      <c r="CR128" s="580"/>
      <c r="CS128" s="580"/>
      <c r="CT128" s="580"/>
      <c r="CU128" s="580"/>
      <c r="CV128" s="580"/>
      <c r="CW128" s="941"/>
      <c r="CX128" s="246"/>
      <c r="CY128" s="580"/>
      <c r="CZ128" s="580"/>
      <c r="DA128" s="580"/>
      <c r="DB128" s="580"/>
      <c r="DC128" s="580"/>
      <c r="DD128" s="580"/>
      <c r="DE128" s="580"/>
      <c r="DF128" s="580"/>
      <c r="DG128" s="580"/>
      <c r="DH128" s="580"/>
      <c r="DI128" s="580"/>
      <c r="DJ128" s="580"/>
      <c r="DK128" s="580"/>
      <c r="DL128" s="580"/>
      <c r="DM128" s="580"/>
      <c r="DN128" s="580"/>
      <c r="DO128" s="580"/>
      <c r="DP128" s="580"/>
      <c r="DQ128" s="580"/>
      <c r="DR128" s="580"/>
      <c r="DS128" s="580"/>
      <c r="DT128" s="580"/>
      <c r="DU128" s="580"/>
      <c r="DV128" s="580"/>
      <c r="DW128" s="580"/>
      <c r="DX128" s="580"/>
      <c r="DY128" s="580"/>
      <c r="DZ128" s="580"/>
      <c r="EA128" s="580"/>
      <c r="EB128" s="580"/>
      <c r="EC128" s="580"/>
      <c r="ED128" s="580"/>
      <c r="EE128" s="580"/>
      <c r="EF128" s="580"/>
      <c r="EG128" s="580"/>
      <c r="EH128" s="580"/>
      <c r="EI128" s="580"/>
      <c r="EJ128" s="580"/>
      <c r="EK128" s="580"/>
      <c r="EL128" s="580"/>
      <c r="EM128" s="580"/>
      <c r="EN128" s="580"/>
      <c r="EO128" s="580"/>
      <c r="EP128" s="580"/>
      <c r="EQ128" s="580"/>
      <c r="ER128" s="580"/>
      <c r="ES128" s="580"/>
      <c r="ET128" s="580"/>
      <c r="EU128" s="580"/>
      <c r="EV128" s="580"/>
      <c r="EW128" s="580"/>
      <c r="EX128" s="580"/>
      <c r="EY128" s="580"/>
      <c r="EZ128" s="580"/>
      <c r="FA128" s="580"/>
      <c r="FB128" s="580"/>
      <c r="FC128" s="580"/>
      <c r="FD128" s="580"/>
      <c r="FE128" s="580"/>
      <c r="FF128" s="580"/>
      <c r="FG128" s="580"/>
      <c r="FH128" s="580"/>
      <c r="FI128" s="580"/>
      <c r="FJ128" s="580"/>
      <c r="FK128" s="580"/>
      <c r="FL128" s="580"/>
      <c r="FM128" s="580"/>
      <c r="FN128" s="580"/>
      <c r="FO128" s="580"/>
      <c r="FP128" s="580"/>
      <c r="FQ128" s="580"/>
      <c r="FR128" s="580"/>
      <c r="FS128" s="580"/>
      <c r="FT128" s="580"/>
      <c r="FU128" s="580"/>
      <c r="FV128" s="580"/>
      <c r="FW128" s="580"/>
      <c r="FX128" s="580"/>
      <c r="FY128" s="580"/>
      <c r="FZ128" s="580"/>
      <c r="GA128" s="580"/>
      <c r="GB128" s="580"/>
      <c r="GC128" s="580"/>
      <c r="GD128" s="580"/>
      <c r="GE128" s="580"/>
      <c r="GF128" s="580"/>
      <c r="GG128" s="580"/>
      <c r="GH128" s="580"/>
      <c r="GI128" s="580"/>
      <c r="GJ128" s="580"/>
      <c r="GK128" s="580"/>
      <c r="GL128" s="580"/>
      <c r="GM128" s="580"/>
      <c r="GN128" s="580"/>
      <c r="GO128" s="580"/>
      <c r="GP128" s="580"/>
      <c r="GQ128" s="580"/>
      <c r="GR128" s="580"/>
      <c r="GS128" s="580"/>
      <c r="GT128" s="580"/>
      <c r="GU128" s="580"/>
      <c r="GV128" s="580"/>
      <c r="GW128" s="580"/>
      <c r="GX128" s="580"/>
      <c r="GY128" s="580"/>
      <c r="GZ128" s="580"/>
      <c r="HA128" s="580"/>
      <c r="HB128" s="580"/>
      <c r="HC128" s="580"/>
      <c r="HD128" s="580"/>
      <c r="HE128" s="580"/>
      <c r="HF128" s="580"/>
      <c r="HG128" s="580"/>
      <c r="HH128" s="580"/>
      <c r="HI128" s="580"/>
      <c r="HJ128" s="580"/>
      <c r="HK128" s="580"/>
      <c r="HL128" s="580"/>
      <c r="HM128" s="580"/>
      <c r="HN128" s="580"/>
      <c r="HO128" s="580"/>
      <c r="HP128" s="580"/>
      <c r="HQ128" s="580"/>
      <c r="HR128" s="580"/>
      <c r="HS128" s="580"/>
      <c r="HT128" s="580"/>
      <c r="HU128" s="580"/>
      <c r="HV128" s="580"/>
      <c r="HW128" s="580"/>
      <c r="HX128" s="580"/>
      <c r="HY128" s="580"/>
      <c r="HZ128" s="580"/>
      <c r="IA128" s="580"/>
      <c r="IB128" s="580"/>
      <c r="IC128" s="580"/>
      <c r="ID128" s="580"/>
      <c r="IE128" s="580"/>
      <c r="IF128" s="580"/>
      <c r="IG128" s="580"/>
      <c r="IH128" s="580"/>
      <c r="II128" s="580"/>
      <c r="IJ128" s="580"/>
      <c r="IK128" s="580"/>
      <c r="IL128" s="580"/>
    </row>
    <row r="129" spans="1:102" ht="26.1" customHeight="1">
      <c r="A129" s="1296"/>
      <c r="B129" s="1566"/>
      <c r="C129" s="1567"/>
      <c r="D129" s="1568"/>
      <c r="E129" s="379" t="s">
        <v>351</v>
      </c>
      <c r="F129" s="1244" t="s">
        <v>352</v>
      </c>
      <c r="G129" s="1244"/>
      <c r="H129" s="1244"/>
      <c r="I129" s="1244"/>
      <c r="J129" s="1244"/>
      <c r="K129" s="1244"/>
      <c r="L129" s="1244"/>
      <c r="M129" s="1244"/>
      <c r="N129" s="1244"/>
      <c r="O129" s="1244"/>
      <c r="P129" s="1244"/>
      <c r="Q129" s="1244"/>
      <c r="R129" s="1244"/>
      <c r="S129" s="1244"/>
      <c r="T129" s="1244"/>
      <c r="U129" s="1244"/>
      <c r="V129" s="1244"/>
      <c r="W129" s="1244"/>
      <c r="X129" s="1244"/>
      <c r="Y129" s="1244"/>
      <c r="Z129" s="1244"/>
      <c r="AA129" s="1244"/>
      <c r="AB129" s="1244"/>
      <c r="AC129" s="1244"/>
      <c r="AD129" s="1244"/>
      <c r="AE129" s="1244"/>
      <c r="AF129" s="1244"/>
      <c r="AG129" s="1245"/>
      <c r="AH129" s="940"/>
      <c r="AI129" s="916"/>
      <c r="AJ129" s="917"/>
      <c r="AK129" s="882" t="str">
        <f t="shared" si="0"/>
        <v>-</v>
      </c>
      <c r="AL129" s="371"/>
      <c r="AM129" s="759"/>
      <c r="AN129" s="759"/>
      <c r="AO129" s="759"/>
      <c r="AP129" s="759"/>
      <c r="AQ129" s="759"/>
      <c r="AR129" s="759"/>
      <c r="AS129" s="759"/>
      <c r="AT129" s="1285"/>
      <c r="AU129" s="1261"/>
      <c r="AV129" s="220" t="s">
        <v>130</v>
      </c>
      <c r="AW129" s="1241"/>
      <c r="AX129" s="759"/>
      <c r="AY129" s="768"/>
      <c r="AZ129" s="759"/>
      <c r="BA129" s="759"/>
      <c r="BB129" s="759"/>
      <c r="BE129" s="137"/>
      <c r="BF129" s="141"/>
      <c r="BG129" s="137"/>
      <c r="BH129" s="601"/>
      <c r="BI129" s="601"/>
      <c r="BJ129" s="601"/>
      <c r="BK129" s="602"/>
      <c r="BL129" s="42"/>
      <c r="BM129" s="246"/>
      <c r="BN129" s="603"/>
      <c r="BO129" s="604"/>
      <c r="BP129" s="24"/>
      <c r="BQ129" s="24"/>
      <c r="BR129" s="24"/>
      <c r="BS129" s="580"/>
      <c r="BT129" s="580"/>
      <c r="BU129" s="580"/>
      <c r="BV129" s="580"/>
      <c r="BW129" s="580"/>
      <c r="BX129" s="580"/>
      <c r="BY129" s="580"/>
      <c r="BZ129" s="580"/>
      <c r="CA129" s="580"/>
      <c r="CB129" s="580"/>
      <c r="CC129" s="24"/>
      <c r="CD129" s="30"/>
      <c r="CE129" s="30"/>
      <c r="CF129" s="246"/>
      <c r="CG129" s="246"/>
      <c r="CH129" s="246"/>
      <c r="CI129" s="246"/>
      <c r="CJ129" s="246"/>
      <c r="CK129" s="246"/>
      <c r="CL129" s="580"/>
      <c r="CM129" s="580"/>
      <c r="CN129" s="580"/>
      <c r="CO129" s="580"/>
      <c r="CP129" s="580"/>
      <c r="CQ129" s="580"/>
      <c r="CR129" s="580"/>
      <c r="CS129" s="580"/>
      <c r="CT129" s="580"/>
      <c r="CU129" s="580"/>
      <c r="CV129" s="580"/>
      <c r="CW129" s="941"/>
      <c r="CX129" s="246"/>
    </row>
    <row r="130" spans="1:102" ht="26.1" customHeight="1">
      <c r="A130" s="1296"/>
      <c r="B130" s="1566"/>
      <c r="C130" s="1567"/>
      <c r="D130" s="1568"/>
      <c r="E130" s="379" t="s">
        <v>353</v>
      </c>
      <c r="F130" s="1244" t="s">
        <v>354</v>
      </c>
      <c r="G130" s="1244"/>
      <c r="H130" s="1244"/>
      <c r="I130" s="1244"/>
      <c r="J130" s="1244"/>
      <c r="K130" s="1244"/>
      <c r="L130" s="1244"/>
      <c r="M130" s="1244"/>
      <c r="N130" s="1244"/>
      <c r="O130" s="1244"/>
      <c r="P130" s="1244"/>
      <c r="Q130" s="1244"/>
      <c r="R130" s="1244"/>
      <c r="S130" s="1244"/>
      <c r="T130" s="1244"/>
      <c r="U130" s="1244"/>
      <c r="V130" s="1244"/>
      <c r="W130" s="1244"/>
      <c r="X130" s="1244"/>
      <c r="Y130" s="1244"/>
      <c r="Z130" s="1244"/>
      <c r="AA130" s="1244"/>
      <c r="AB130" s="1244"/>
      <c r="AC130" s="1244"/>
      <c r="AD130" s="1244"/>
      <c r="AE130" s="1244"/>
      <c r="AF130" s="1244"/>
      <c r="AG130" s="1245"/>
      <c r="AH130" s="940"/>
      <c r="AI130" s="916"/>
      <c r="AJ130" s="917"/>
      <c r="AK130" s="882" t="str">
        <f t="shared" si="0"/>
        <v>-</v>
      </c>
      <c r="AL130" s="371"/>
      <c r="AM130" s="759"/>
      <c r="AN130" s="759"/>
      <c r="AO130" s="759"/>
      <c r="AP130" s="759"/>
      <c r="AQ130" s="759"/>
      <c r="AR130" s="759"/>
      <c r="AS130" s="759"/>
      <c r="AT130" s="1285"/>
      <c r="AU130" s="1261"/>
      <c r="AV130" s="220" t="s">
        <v>131</v>
      </c>
      <c r="AW130" s="1241"/>
      <c r="AX130" s="759"/>
      <c r="AY130" s="768"/>
      <c r="AZ130" s="759"/>
      <c r="BA130" s="759"/>
      <c r="BB130" s="759"/>
      <c r="BE130" s="137"/>
      <c r="BF130" s="141"/>
      <c r="BG130" s="137"/>
      <c r="BH130" s="601"/>
      <c r="BI130" s="601"/>
      <c r="BJ130" s="601"/>
      <c r="BK130" s="602"/>
      <c r="BL130" s="42"/>
      <c r="BM130" s="246"/>
      <c r="BN130" s="603"/>
      <c r="BO130" s="604"/>
      <c r="BP130" s="24"/>
      <c r="BQ130" s="24"/>
      <c r="BR130" s="24"/>
      <c r="BS130" s="580"/>
      <c r="BT130" s="580"/>
      <c r="BU130" s="580"/>
      <c r="BV130" s="580"/>
      <c r="BW130" s="580"/>
      <c r="BX130" s="580"/>
      <c r="BY130" s="580"/>
      <c r="BZ130" s="580"/>
      <c r="CA130" s="580"/>
      <c r="CB130" s="580"/>
      <c r="CC130" s="24"/>
      <c r="CD130" s="30"/>
      <c r="CE130" s="30"/>
      <c r="CF130" s="246"/>
      <c r="CG130" s="246"/>
      <c r="CH130" s="246"/>
      <c r="CI130" s="246"/>
      <c r="CJ130" s="246"/>
      <c r="CK130" s="246"/>
      <c r="CL130" s="580"/>
      <c r="CM130" s="580"/>
      <c r="CN130" s="580"/>
      <c r="CO130" s="580"/>
      <c r="CP130" s="580"/>
      <c r="CQ130" s="580"/>
      <c r="CR130" s="580"/>
      <c r="CS130" s="580"/>
      <c r="CT130" s="580"/>
      <c r="CU130" s="580"/>
      <c r="CV130" s="580"/>
      <c r="CW130" s="941"/>
      <c r="CX130" s="246"/>
    </row>
    <row r="131" spans="1:102" ht="26.1" customHeight="1">
      <c r="A131" s="1296"/>
      <c r="B131" s="1566"/>
      <c r="C131" s="1567"/>
      <c r="D131" s="1568"/>
      <c r="E131" s="379" t="s">
        <v>355</v>
      </c>
      <c r="F131" s="1244" t="s">
        <v>356</v>
      </c>
      <c r="G131" s="1244"/>
      <c r="H131" s="1244"/>
      <c r="I131" s="1244"/>
      <c r="J131" s="1244"/>
      <c r="K131" s="1244"/>
      <c r="L131" s="1244"/>
      <c r="M131" s="1244"/>
      <c r="N131" s="1244"/>
      <c r="O131" s="1244"/>
      <c r="P131" s="1244"/>
      <c r="Q131" s="1244"/>
      <c r="R131" s="1244"/>
      <c r="S131" s="1244"/>
      <c r="T131" s="1244"/>
      <c r="U131" s="1244"/>
      <c r="V131" s="1244"/>
      <c r="W131" s="1244"/>
      <c r="X131" s="1244"/>
      <c r="Y131" s="1244"/>
      <c r="Z131" s="1244"/>
      <c r="AA131" s="1244"/>
      <c r="AB131" s="1244"/>
      <c r="AC131" s="1244"/>
      <c r="AD131" s="1244"/>
      <c r="AE131" s="1244"/>
      <c r="AF131" s="1244"/>
      <c r="AG131" s="1245"/>
      <c r="AH131" s="940"/>
      <c r="AI131" s="916"/>
      <c r="AJ131" s="917"/>
      <c r="AK131" s="882" t="str">
        <f t="shared" si="0"/>
        <v>-</v>
      </c>
      <c r="AL131" s="371"/>
      <c r="AM131" s="759"/>
      <c r="AN131" s="759"/>
      <c r="AO131" s="759"/>
      <c r="AP131" s="759"/>
      <c r="AQ131" s="759"/>
      <c r="AR131" s="759"/>
      <c r="AS131" s="759"/>
      <c r="AT131" s="1285"/>
      <c r="AU131" s="1261"/>
      <c r="AV131" s="220" t="s">
        <v>132</v>
      </c>
      <c r="AW131" s="1241"/>
      <c r="AX131" s="759"/>
      <c r="AY131" s="768"/>
      <c r="AZ131" s="759"/>
      <c r="BA131" s="759"/>
      <c r="BB131" s="759"/>
      <c r="BE131" s="137"/>
      <c r="BF131" s="141"/>
      <c r="BG131" s="137"/>
      <c r="BH131" s="601"/>
      <c r="BI131" s="601"/>
      <c r="BJ131" s="601"/>
      <c r="BK131" s="602"/>
      <c r="BL131" s="42"/>
      <c r="BM131" s="246"/>
      <c r="BN131" s="603"/>
      <c r="BO131" s="604"/>
      <c r="BP131" s="25"/>
      <c r="BQ131" s="25"/>
      <c r="BR131" s="25"/>
      <c r="BS131" s="580"/>
      <c r="BT131" s="580"/>
      <c r="BU131" s="580"/>
      <c r="BV131" s="580"/>
      <c r="BW131" s="580"/>
      <c r="BX131" s="580"/>
      <c r="BY131" s="580"/>
      <c r="BZ131" s="580"/>
      <c r="CA131" s="580"/>
      <c r="CB131" s="580"/>
      <c r="CC131" s="25"/>
      <c r="CD131" s="31"/>
      <c r="CE131" s="31"/>
      <c r="CF131" s="246"/>
      <c r="CG131" s="246"/>
      <c r="CH131" s="246"/>
      <c r="CI131" s="246"/>
      <c r="CJ131" s="246"/>
      <c r="CK131" s="246"/>
      <c r="CL131" s="580"/>
      <c r="CM131" s="580"/>
      <c r="CN131" s="580"/>
      <c r="CO131" s="580"/>
      <c r="CP131" s="580"/>
      <c r="CQ131" s="580"/>
      <c r="CR131" s="580"/>
      <c r="CS131" s="580"/>
      <c r="CT131" s="580"/>
      <c r="CU131" s="580"/>
      <c r="CV131" s="580"/>
      <c r="CW131" s="941"/>
      <c r="CX131" s="246"/>
    </row>
    <row r="132" spans="1:102" ht="26.1" customHeight="1" thickBot="1">
      <c r="A132" s="1296"/>
      <c r="B132" s="1569"/>
      <c r="C132" s="1570"/>
      <c r="D132" s="1571"/>
      <c r="E132" s="380" t="s">
        <v>357</v>
      </c>
      <c r="F132" s="1242" t="s">
        <v>358</v>
      </c>
      <c r="G132" s="1242"/>
      <c r="H132" s="1242"/>
      <c r="I132" s="1242"/>
      <c r="J132" s="1242"/>
      <c r="K132" s="1242"/>
      <c r="L132" s="1242"/>
      <c r="M132" s="1242"/>
      <c r="N132" s="1242"/>
      <c r="O132" s="1242"/>
      <c r="P132" s="1242"/>
      <c r="Q132" s="1242"/>
      <c r="R132" s="1242"/>
      <c r="S132" s="1242"/>
      <c r="T132" s="1242"/>
      <c r="U132" s="1242"/>
      <c r="V132" s="1242"/>
      <c r="W132" s="1242"/>
      <c r="X132" s="1242"/>
      <c r="Y132" s="1242"/>
      <c r="Z132" s="1242"/>
      <c r="AA132" s="1242"/>
      <c r="AB132" s="1242"/>
      <c r="AC132" s="1242"/>
      <c r="AD132" s="1242"/>
      <c r="AE132" s="1242"/>
      <c r="AF132" s="1242"/>
      <c r="AG132" s="1243"/>
      <c r="AH132" s="942"/>
      <c r="AI132" s="903"/>
      <c r="AJ132" s="904"/>
      <c r="AK132" s="883" t="str">
        <f t="shared" si="0"/>
        <v>-</v>
      </c>
      <c r="AL132" s="372"/>
      <c r="AM132" s="759"/>
      <c r="AN132" s="759"/>
      <c r="AO132" s="759"/>
      <c r="AP132" s="759"/>
      <c r="AQ132" s="759"/>
      <c r="AR132" s="759"/>
      <c r="AS132" s="759"/>
      <c r="AT132" s="1285"/>
      <c r="AU132" s="1291"/>
      <c r="AV132" s="221" t="s">
        <v>133</v>
      </c>
      <c r="AW132" s="1241"/>
      <c r="AX132" s="759"/>
      <c r="AY132" s="768"/>
      <c r="AZ132" s="759"/>
      <c r="BA132" s="759"/>
      <c r="BB132" s="759"/>
      <c r="BE132" s="137"/>
      <c r="BF132" s="141"/>
      <c r="BG132" s="137"/>
      <c r="BH132" s="601"/>
      <c r="BI132" s="601"/>
      <c r="BJ132" s="601"/>
      <c r="BK132" s="602"/>
      <c r="BL132" s="42"/>
      <c r="BM132" s="246"/>
      <c r="BN132" s="603"/>
      <c r="BO132" s="604"/>
      <c r="BP132" s="259"/>
      <c r="BQ132" s="259"/>
      <c r="BR132" s="259"/>
      <c r="BS132" s="580"/>
      <c r="BT132" s="580"/>
      <c r="BU132" s="580"/>
      <c r="BV132" s="580"/>
      <c r="BW132" s="580"/>
      <c r="BX132" s="580"/>
      <c r="BY132" s="580"/>
      <c r="BZ132" s="580"/>
      <c r="CA132" s="580"/>
      <c r="CB132" s="580"/>
      <c r="CC132" s="246"/>
      <c r="CD132" s="246"/>
      <c r="CE132" s="246"/>
      <c r="CF132" s="246"/>
      <c r="CG132" s="246"/>
      <c r="CH132" s="246"/>
      <c r="CI132" s="246"/>
      <c r="CJ132" s="246"/>
      <c r="CK132" s="246"/>
      <c r="CL132" s="580"/>
      <c r="CM132" s="580"/>
      <c r="CN132" s="580"/>
      <c r="CO132" s="580"/>
      <c r="CP132" s="580"/>
      <c r="CQ132" s="580"/>
      <c r="CR132" s="580"/>
      <c r="CS132" s="580"/>
      <c r="CT132" s="580"/>
      <c r="CU132" s="580"/>
      <c r="CV132" s="580"/>
      <c r="CW132" s="941"/>
      <c r="CX132" s="246"/>
    </row>
    <row r="133" spans="1:102" ht="26.1" customHeight="1">
      <c r="A133" s="1296"/>
      <c r="B133" s="1067" t="s">
        <v>45</v>
      </c>
      <c r="C133" s="1068"/>
      <c r="D133" s="1591"/>
      <c r="E133" s="381" t="s">
        <v>359</v>
      </c>
      <c r="F133" s="1250" t="s">
        <v>360</v>
      </c>
      <c r="G133" s="1250"/>
      <c r="H133" s="1250"/>
      <c r="I133" s="1250"/>
      <c r="J133" s="1250"/>
      <c r="K133" s="1250"/>
      <c r="L133" s="1250"/>
      <c r="M133" s="1250"/>
      <c r="N133" s="1250"/>
      <c r="O133" s="1250"/>
      <c r="P133" s="1250"/>
      <c r="Q133" s="1250"/>
      <c r="R133" s="1250"/>
      <c r="S133" s="1250"/>
      <c r="T133" s="1250"/>
      <c r="U133" s="1250"/>
      <c r="V133" s="1250"/>
      <c r="W133" s="1250"/>
      <c r="X133" s="1250"/>
      <c r="Y133" s="1250"/>
      <c r="Z133" s="1250"/>
      <c r="AA133" s="1250"/>
      <c r="AB133" s="1250"/>
      <c r="AC133" s="1250"/>
      <c r="AD133" s="1250"/>
      <c r="AE133" s="1250"/>
      <c r="AF133" s="1250"/>
      <c r="AG133" s="1251"/>
      <c r="AH133" s="217"/>
      <c r="AI133" s="913"/>
      <c r="AJ133" s="914"/>
      <c r="AK133" s="881" t="str">
        <f t="shared" si="0"/>
        <v>-</v>
      </c>
      <c r="AL133" s="370"/>
      <c r="AM133" s="759"/>
      <c r="AN133" s="759"/>
      <c r="AO133" s="759"/>
      <c r="AP133" s="759"/>
      <c r="AQ133" s="759"/>
      <c r="AR133" s="759"/>
      <c r="AS133" s="759"/>
      <c r="AT133" s="1285"/>
      <c r="AU133" s="1260" t="s">
        <v>45</v>
      </c>
      <c r="AV133" s="220" t="s">
        <v>134</v>
      </c>
      <c r="AW133" s="1246">
        <f>COUNTIF(AK133:AK135,"X")</f>
        <v>0</v>
      </c>
      <c r="AX133" s="759"/>
      <c r="AY133" s="768"/>
      <c r="AZ133" s="759"/>
      <c r="BA133" s="759"/>
      <c r="BB133" s="759"/>
      <c r="BE133" s="137"/>
      <c r="BF133" s="141"/>
      <c r="BG133" s="137"/>
      <c r="BH133" s="601"/>
      <c r="BI133" s="601"/>
      <c r="BJ133" s="601"/>
      <c r="BK133" s="602"/>
      <c r="BL133" s="42"/>
      <c r="BM133" s="246"/>
      <c r="BN133" s="603"/>
      <c r="BO133" s="604"/>
      <c r="BP133" s="259"/>
      <c r="BQ133" s="259"/>
      <c r="BR133" s="259"/>
      <c r="BS133" s="580"/>
      <c r="BT133" s="580"/>
      <c r="BU133" s="580"/>
      <c r="BV133" s="580"/>
      <c r="BW133" s="580"/>
      <c r="BX133" s="580"/>
      <c r="BY133" s="580"/>
      <c r="BZ133" s="580"/>
      <c r="CA133" s="580"/>
      <c r="CB133" s="580"/>
      <c r="CC133" s="246"/>
      <c r="CD133" s="246"/>
      <c r="CE133" s="246"/>
      <c r="CF133" s="246"/>
      <c r="CG133" s="246"/>
      <c r="CH133" s="246"/>
      <c r="CI133" s="246"/>
      <c r="CJ133" s="246"/>
      <c r="CK133" s="246"/>
      <c r="CL133" s="580"/>
      <c r="CM133" s="580"/>
      <c r="CN133" s="580"/>
      <c r="CO133" s="580"/>
      <c r="CP133" s="580"/>
      <c r="CQ133" s="580"/>
      <c r="CR133" s="580"/>
      <c r="CS133" s="580"/>
      <c r="CT133" s="580"/>
      <c r="CU133" s="580"/>
      <c r="CV133" s="580"/>
      <c r="CW133" s="941"/>
      <c r="CX133" s="246"/>
    </row>
    <row r="134" spans="1:102" ht="26.1" customHeight="1">
      <c r="A134" s="1296"/>
      <c r="B134" s="1566"/>
      <c r="C134" s="1567"/>
      <c r="D134" s="1568"/>
      <c r="E134" s="382" t="s">
        <v>361</v>
      </c>
      <c r="F134" s="1244" t="s">
        <v>362</v>
      </c>
      <c r="G134" s="1244"/>
      <c r="H134" s="1244"/>
      <c r="I134" s="1244"/>
      <c r="J134" s="1244"/>
      <c r="K134" s="1244"/>
      <c r="L134" s="1244"/>
      <c r="M134" s="1244"/>
      <c r="N134" s="1244"/>
      <c r="O134" s="1244"/>
      <c r="P134" s="1244"/>
      <c r="Q134" s="1244"/>
      <c r="R134" s="1244"/>
      <c r="S134" s="1244"/>
      <c r="T134" s="1244"/>
      <c r="U134" s="1244"/>
      <c r="V134" s="1244"/>
      <c r="W134" s="1244"/>
      <c r="X134" s="1244"/>
      <c r="Y134" s="1244"/>
      <c r="Z134" s="1244"/>
      <c r="AA134" s="1244"/>
      <c r="AB134" s="1244"/>
      <c r="AC134" s="1244"/>
      <c r="AD134" s="1244"/>
      <c r="AE134" s="1244"/>
      <c r="AF134" s="1244"/>
      <c r="AG134" s="1245"/>
      <c r="AH134" s="940"/>
      <c r="AI134" s="916"/>
      <c r="AJ134" s="917"/>
      <c r="AK134" s="882" t="str">
        <f t="shared" si="0"/>
        <v>-</v>
      </c>
      <c r="AL134" s="371"/>
      <c r="AM134" s="759"/>
      <c r="AN134" s="759"/>
      <c r="AO134" s="759"/>
      <c r="AP134" s="759"/>
      <c r="AQ134" s="759"/>
      <c r="AR134" s="759"/>
      <c r="AS134" s="759"/>
      <c r="AT134" s="1285"/>
      <c r="AU134" s="1261"/>
      <c r="AV134" s="222" t="s">
        <v>135</v>
      </c>
      <c r="AW134" s="1249"/>
      <c r="AX134" s="759"/>
      <c r="AY134" s="768"/>
      <c r="AZ134" s="759"/>
      <c r="BA134" s="759"/>
      <c r="BB134" s="759"/>
      <c r="BE134" s="137"/>
      <c r="BF134" s="141"/>
      <c r="BG134" s="137"/>
      <c r="BH134" s="601"/>
      <c r="BI134" s="601"/>
      <c r="BJ134" s="601"/>
      <c r="BK134" s="602"/>
      <c r="BL134" s="42"/>
      <c r="BM134" s="246"/>
      <c r="BN134" s="603"/>
      <c r="BO134" s="604"/>
      <c r="BP134" s="246"/>
      <c r="BQ134" s="23"/>
      <c r="BR134" s="23"/>
      <c r="BS134" s="580"/>
      <c r="BT134" s="580"/>
      <c r="BU134" s="580"/>
      <c r="BV134" s="580"/>
      <c r="BW134" s="580"/>
      <c r="BX134" s="580"/>
      <c r="BY134" s="580"/>
      <c r="BZ134" s="580"/>
      <c r="CA134" s="580"/>
      <c r="CB134" s="580"/>
      <c r="CC134" s="23"/>
      <c r="CD134" s="23"/>
      <c r="CE134" s="246"/>
      <c r="CF134" s="246"/>
      <c r="CG134" s="246"/>
      <c r="CH134" s="246"/>
      <c r="CI134" s="246"/>
      <c r="CJ134" s="246"/>
      <c r="CK134" s="246"/>
      <c r="CL134" s="580"/>
      <c r="CM134" s="580"/>
      <c r="CN134" s="580"/>
      <c r="CO134" s="580"/>
      <c r="CP134" s="580"/>
      <c r="CQ134" s="580"/>
      <c r="CR134" s="580"/>
      <c r="CS134" s="580"/>
      <c r="CT134" s="580"/>
      <c r="CU134" s="580"/>
      <c r="CV134" s="580"/>
      <c r="CW134" s="941"/>
      <c r="CX134" s="246"/>
    </row>
    <row r="135" spans="1:102" ht="26.1" customHeight="1" thickBot="1">
      <c r="A135" s="1296"/>
      <c r="B135" s="1569"/>
      <c r="C135" s="1570"/>
      <c r="D135" s="1571"/>
      <c r="E135" s="383" t="s">
        <v>363</v>
      </c>
      <c r="F135" s="1242" t="s">
        <v>364</v>
      </c>
      <c r="G135" s="1242"/>
      <c r="H135" s="1242"/>
      <c r="I135" s="1242"/>
      <c r="J135" s="1242"/>
      <c r="K135" s="1242"/>
      <c r="L135" s="1242"/>
      <c r="M135" s="1242"/>
      <c r="N135" s="1242"/>
      <c r="O135" s="1242"/>
      <c r="P135" s="1242"/>
      <c r="Q135" s="1242"/>
      <c r="R135" s="1242"/>
      <c r="S135" s="1242"/>
      <c r="T135" s="1242"/>
      <c r="U135" s="1242"/>
      <c r="V135" s="1242"/>
      <c r="W135" s="1242"/>
      <c r="X135" s="1242"/>
      <c r="Y135" s="1242"/>
      <c r="Z135" s="1242"/>
      <c r="AA135" s="1242"/>
      <c r="AB135" s="1242"/>
      <c r="AC135" s="1242"/>
      <c r="AD135" s="1242"/>
      <c r="AE135" s="1242"/>
      <c r="AF135" s="1242"/>
      <c r="AG135" s="1243"/>
      <c r="AH135" s="887"/>
      <c r="AI135" s="929"/>
      <c r="AJ135" s="888"/>
      <c r="AK135" s="883" t="str">
        <f t="shared" si="0"/>
        <v>-</v>
      </c>
      <c r="AL135" s="372"/>
      <c r="AM135" s="759"/>
      <c r="AN135" s="759"/>
      <c r="AO135" s="759"/>
      <c r="AP135" s="759"/>
      <c r="AQ135" s="759"/>
      <c r="AR135" s="759"/>
      <c r="AS135" s="759"/>
      <c r="AT135" s="1285"/>
      <c r="AU135" s="1262"/>
      <c r="AV135" s="223" t="s">
        <v>136</v>
      </c>
      <c r="AW135" s="1248"/>
      <c r="AX135" s="759"/>
      <c r="AY135" s="768"/>
      <c r="AZ135" s="759"/>
      <c r="BA135" s="759"/>
      <c r="BB135" s="759"/>
      <c r="BE135" s="137"/>
      <c r="BF135" s="141"/>
      <c r="BG135" s="137"/>
      <c r="BH135" s="601"/>
      <c r="BI135" s="601"/>
      <c r="BJ135" s="601"/>
      <c r="BK135" s="602"/>
      <c r="BL135" s="42"/>
      <c r="BM135" s="246"/>
      <c r="BN135" s="603"/>
      <c r="BO135" s="604"/>
      <c r="BP135" s="246"/>
      <c r="BQ135" s="246"/>
      <c r="BR135" s="246"/>
      <c r="BS135" s="580"/>
      <c r="BT135" s="580"/>
      <c r="BU135" s="580"/>
      <c r="BV135" s="580"/>
      <c r="BW135" s="580"/>
      <c r="BX135" s="580"/>
      <c r="BY135" s="580"/>
      <c r="BZ135" s="580"/>
      <c r="CA135" s="580"/>
      <c r="CB135" s="580"/>
      <c r="CC135" s="246"/>
      <c r="CD135" s="246"/>
      <c r="CE135" s="246"/>
      <c r="CF135" s="605"/>
      <c r="CG135" s="246"/>
      <c r="CH135" s="246"/>
      <c r="CI135" s="246"/>
      <c r="CJ135" s="246"/>
      <c r="CK135" s="246"/>
      <c r="CL135" s="580"/>
      <c r="CM135" s="580"/>
      <c r="CN135" s="580"/>
      <c r="CO135" s="580"/>
      <c r="CP135" s="580"/>
      <c r="CQ135" s="580"/>
      <c r="CR135" s="580"/>
      <c r="CS135" s="580"/>
      <c r="CT135" s="580"/>
      <c r="CU135" s="580"/>
      <c r="CV135" s="580"/>
      <c r="CW135" s="246"/>
      <c r="CX135" s="246"/>
    </row>
    <row r="136" spans="1:102" ht="26.1" customHeight="1">
      <c r="A136" s="1296"/>
      <c r="B136" s="1563" t="s">
        <v>46</v>
      </c>
      <c r="C136" s="1564"/>
      <c r="D136" s="1564"/>
      <c r="E136" s="381" t="s">
        <v>365</v>
      </c>
      <c r="F136" s="1250" t="s">
        <v>366</v>
      </c>
      <c r="G136" s="1250"/>
      <c r="H136" s="1250"/>
      <c r="I136" s="1250"/>
      <c r="J136" s="1250"/>
      <c r="K136" s="1250"/>
      <c r="L136" s="1250"/>
      <c r="M136" s="1250"/>
      <c r="N136" s="1250"/>
      <c r="O136" s="1250"/>
      <c r="P136" s="1250"/>
      <c r="Q136" s="1250"/>
      <c r="R136" s="1250"/>
      <c r="S136" s="1250"/>
      <c r="T136" s="1250"/>
      <c r="U136" s="1250"/>
      <c r="V136" s="1250"/>
      <c r="W136" s="1250"/>
      <c r="X136" s="1250"/>
      <c r="Y136" s="1250"/>
      <c r="Z136" s="1250"/>
      <c r="AA136" s="1250"/>
      <c r="AB136" s="1250"/>
      <c r="AC136" s="1250"/>
      <c r="AD136" s="1250"/>
      <c r="AE136" s="1250"/>
      <c r="AF136" s="1250"/>
      <c r="AG136" s="1251"/>
      <c r="AH136" s="907"/>
      <c r="AI136" s="908"/>
      <c r="AJ136" s="944"/>
      <c r="AK136" s="881" t="str">
        <f t="shared" si="0"/>
        <v>-</v>
      </c>
      <c r="AL136" s="370"/>
      <c r="AM136" s="759"/>
      <c r="AN136" s="759"/>
      <c r="AO136" s="759"/>
      <c r="AP136" s="759"/>
      <c r="AQ136" s="759"/>
      <c r="AR136" s="759"/>
      <c r="AS136" s="759"/>
      <c r="AT136" s="1285"/>
      <c r="AU136" s="1280" t="s">
        <v>46</v>
      </c>
      <c r="AV136" s="220" t="s">
        <v>137</v>
      </c>
      <c r="AW136" s="1246">
        <f>COUNTIF(AK136:AK137,"X")</f>
        <v>0</v>
      </c>
      <c r="AX136" s="759"/>
      <c r="AY136" s="768"/>
      <c r="AZ136" s="759"/>
      <c r="BA136" s="759"/>
      <c r="BB136" s="759"/>
      <c r="BE136" s="137"/>
      <c r="BF136" s="141"/>
      <c r="BG136" s="137"/>
      <c r="BH136" s="601"/>
      <c r="BI136" s="601"/>
      <c r="BJ136" s="601"/>
      <c r="BK136" s="602"/>
      <c r="BL136" s="42"/>
      <c r="BM136" s="246"/>
      <c r="BN136" s="603"/>
      <c r="BO136" s="604"/>
      <c r="BP136" s="246"/>
      <c r="BQ136" s="246"/>
      <c r="BR136" s="246"/>
      <c r="BS136" s="580"/>
      <c r="BT136" s="580"/>
      <c r="BU136" s="580"/>
      <c r="BV136" s="580"/>
      <c r="BW136" s="580"/>
      <c r="BX136" s="580"/>
      <c r="BY136" s="580"/>
      <c r="BZ136" s="580"/>
      <c r="CA136" s="580"/>
      <c r="CB136" s="580"/>
      <c r="CC136" s="246"/>
      <c r="CD136" s="246"/>
      <c r="CE136" s="246"/>
      <c r="CF136" s="25"/>
      <c r="CG136" s="246"/>
      <c r="CH136" s="246"/>
      <c r="CI136" s="246"/>
      <c r="CJ136" s="246"/>
      <c r="CK136" s="246"/>
      <c r="CL136" s="580"/>
      <c r="CM136" s="580"/>
      <c r="CN136" s="580"/>
      <c r="CO136" s="580"/>
      <c r="CP136" s="580"/>
      <c r="CQ136" s="580"/>
      <c r="CR136" s="580"/>
      <c r="CS136" s="580"/>
      <c r="CT136" s="580"/>
      <c r="CU136" s="580"/>
      <c r="CV136" s="580"/>
      <c r="CW136" s="246"/>
      <c r="CX136" s="246"/>
    </row>
    <row r="137" spans="1:102" ht="26.1" customHeight="1" thickBot="1">
      <c r="A137" s="1297"/>
      <c r="B137" s="1569"/>
      <c r="C137" s="1570"/>
      <c r="D137" s="1570"/>
      <c r="E137" s="382" t="s">
        <v>367</v>
      </c>
      <c r="F137" s="1304" t="s">
        <v>368</v>
      </c>
      <c r="G137" s="1304"/>
      <c r="H137" s="1304"/>
      <c r="I137" s="1304"/>
      <c r="J137" s="1304"/>
      <c r="K137" s="1304"/>
      <c r="L137" s="1304"/>
      <c r="M137" s="1304"/>
      <c r="N137" s="1304"/>
      <c r="O137" s="1304"/>
      <c r="P137" s="1304"/>
      <c r="Q137" s="1304"/>
      <c r="R137" s="1304"/>
      <c r="S137" s="1304"/>
      <c r="T137" s="1304"/>
      <c r="U137" s="1304"/>
      <c r="V137" s="1304"/>
      <c r="W137" s="1304"/>
      <c r="X137" s="1304"/>
      <c r="Y137" s="1304"/>
      <c r="Z137" s="1304"/>
      <c r="AA137" s="1304"/>
      <c r="AB137" s="1304"/>
      <c r="AC137" s="1304"/>
      <c r="AD137" s="1304"/>
      <c r="AE137" s="1304"/>
      <c r="AF137" s="1304"/>
      <c r="AG137" s="1305"/>
      <c r="AH137" s="942"/>
      <c r="AI137" s="903"/>
      <c r="AJ137" s="904"/>
      <c r="AK137" s="883" t="str">
        <f t="shared" si="0"/>
        <v>-</v>
      </c>
      <c r="AL137" s="372"/>
      <c r="AM137" s="759"/>
      <c r="AN137" s="759"/>
      <c r="AO137" s="759"/>
      <c r="AP137" s="759"/>
      <c r="AQ137" s="759"/>
      <c r="AR137" s="759"/>
      <c r="AS137" s="759"/>
      <c r="AT137" s="1286"/>
      <c r="AU137" s="1262"/>
      <c r="AV137" s="224" t="s">
        <v>138</v>
      </c>
      <c r="AW137" s="1248"/>
      <c r="AX137" s="759"/>
      <c r="AY137" s="768"/>
      <c r="AZ137" s="759"/>
      <c r="BA137" s="759"/>
      <c r="BB137" s="759"/>
      <c r="BE137" s="137"/>
      <c r="BF137" s="141"/>
      <c r="BG137" s="137"/>
      <c r="BH137" s="601"/>
      <c r="BI137" s="601"/>
      <c r="BJ137" s="601"/>
      <c r="BK137" s="602"/>
      <c r="BL137" s="42"/>
      <c r="BM137" s="246"/>
      <c r="BN137" s="603"/>
      <c r="BO137" s="604"/>
      <c r="BP137" s="246"/>
      <c r="BQ137" s="246"/>
      <c r="BR137" s="246"/>
      <c r="BS137" s="580"/>
      <c r="BT137" s="580"/>
      <c r="BU137" s="580"/>
      <c r="BV137" s="580"/>
      <c r="BW137" s="580"/>
      <c r="BX137" s="580"/>
      <c r="BY137" s="580"/>
      <c r="BZ137" s="580"/>
      <c r="CA137" s="580"/>
      <c r="CB137" s="580"/>
      <c r="CC137" s="246"/>
      <c r="CD137" s="246"/>
      <c r="CE137" s="246"/>
      <c r="CF137" s="605"/>
      <c r="CG137" s="246"/>
      <c r="CH137" s="246"/>
      <c r="CI137" s="246"/>
      <c r="CJ137" s="246"/>
      <c r="CK137" s="246"/>
      <c r="CL137" s="580"/>
      <c r="CM137" s="580"/>
      <c r="CN137" s="580"/>
      <c r="CO137" s="580"/>
      <c r="CP137" s="580"/>
      <c r="CQ137" s="580"/>
      <c r="CR137" s="580"/>
      <c r="CS137" s="580"/>
      <c r="CT137" s="580"/>
      <c r="CU137" s="580"/>
      <c r="CV137" s="580"/>
      <c r="CW137" s="246"/>
      <c r="CX137" s="246"/>
    </row>
    <row r="138" spans="1:102" ht="26.1" customHeight="1">
      <c r="A138" s="1617" t="s">
        <v>369</v>
      </c>
      <c r="B138" s="1620" t="s">
        <v>47</v>
      </c>
      <c r="C138" s="1621"/>
      <c r="D138" s="1622"/>
      <c r="E138" s="384" t="s">
        <v>370</v>
      </c>
      <c r="F138" s="1252" t="s">
        <v>371</v>
      </c>
      <c r="G138" s="1252"/>
      <c r="H138" s="1252"/>
      <c r="I138" s="1252"/>
      <c r="J138" s="1252"/>
      <c r="K138" s="1252"/>
      <c r="L138" s="1252"/>
      <c r="M138" s="1252"/>
      <c r="N138" s="1252"/>
      <c r="O138" s="1252"/>
      <c r="P138" s="1252"/>
      <c r="Q138" s="1252"/>
      <c r="R138" s="1252"/>
      <c r="S138" s="1252"/>
      <c r="T138" s="1252"/>
      <c r="U138" s="1252"/>
      <c r="V138" s="1252"/>
      <c r="W138" s="1252"/>
      <c r="X138" s="1252"/>
      <c r="Y138" s="1252"/>
      <c r="Z138" s="1252"/>
      <c r="AA138" s="1252"/>
      <c r="AB138" s="1252"/>
      <c r="AC138" s="1252"/>
      <c r="AD138" s="1252"/>
      <c r="AE138" s="1252"/>
      <c r="AF138" s="1252"/>
      <c r="AG138" s="1253"/>
      <c r="AH138" s="217"/>
      <c r="AI138" s="913"/>
      <c r="AJ138" s="914"/>
      <c r="AK138" s="881" t="str">
        <f t="shared" si="0"/>
        <v>-</v>
      </c>
      <c r="AL138" s="370"/>
      <c r="AM138" s="759"/>
      <c r="AN138" s="759"/>
      <c r="AO138" s="759"/>
      <c r="AP138" s="759"/>
      <c r="AQ138" s="759"/>
      <c r="AR138" s="759"/>
      <c r="AS138" s="759"/>
      <c r="AT138" s="1287" t="s">
        <v>369</v>
      </c>
      <c r="AU138" s="1268" t="s">
        <v>47</v>
      </c>
      <c r="AV138" s="218" t="s">
        <v>139</v>
      </c>
      <c r="AW138" s="1246">
        <f>COUNTIF(AK138:AK142,"X")</f>
        <v>0</v>
      </c>
      <c r="AX138" s="759"/>
      <c r="AY138" s="768"/>
      <c r="AZ138" s="759"/>
      <c r="BA138" s="759"/>
      <c r="BB138" s="759"/>
      <c r="BE138" s="138"/>
      <c r="BF138" s="142"/>
      <c r="BG138" s="138"/>
      <c r="BH138" s="606"/>
      <c r="BI138" s="606"/>
      <c r="BJ138" s="606"/>
      <c r="BK138" s="602"/>
      <c r="BL138" s="42"/>
      <c r="BM138" s="42"/>
      <c r="BN138" s="145"/>
      <c r="BO138" s="46"/>
      <c r="BP138" s="246"/>
      <c r="BQ138" s="246"/>
      <c r="BR138" s="246"/>
      <c r="BS138" s="580"/>
      <c r="BT138" s="580"/>
      <c r="BU138" s="580"/>
      <c r="BV138" s="580"/>
      <c r="BW138" s="580"/>
      <c r="BX138" s="580"/>
      <c r="BY138" s="580"/>
      <c r="BZ138" s="580"/>
      <c r="CA138" s="580"/>
      <c r="CB138" s="580"/>
      <c r="CC138" s="246"/>
      <c r="CD138" s="246"/>
      <c r="CE138" s="246"/>
      <c r="CF138" s="246"/>
      <c r="CG138" s="246"/>
      <c r="CH138" s="246"/>
      <c r="CI138" s="246"/>
      <c r="CJ138" s="246"/>
      <c r="CK138" s="246"/>
      <c r="CL138" s="580"/>
      <c r="CM138" s="580"/>
      <c r="CN138" s="580"/>
      <c r="CO138" s="580"/>
      <c r="CP138" s="580"/>
      <c r="CQ138" s="580"/>
      <c r="CR138" s="580"/>
      <c r="CS138" s="580"/>
      <c r="CT138" s="580"/>
      <c r="CU138" s="580"/>
      <c r="CV138" s="580"/>
      <c r="CW138" s="941"/>
      <c r="CX138" s="246"/>
    </row>
    <row r="139" spans="1:102" ht="26.1" customHeight="1">
      <c r="A139" s="1618"/>
      <c r="B139" s="1623"/>
      <c r="C139" s="1624"/>
      <c r="D139" s="1625"/>
      <c r="E139" s="385" t="s">
        <v>372</v>
      </c>
      <c r="F139" s="1244" t="s">
        <v>373</v>
      </c>
      <c r="G139" s="1244"/>
      <c r="H139" s="1244"/>
      <c r="I139" s="1244"/>
      <c r="J139" s="1244"/>
      <c r="K139" s="1244"/>
      <c r="L139" s="1244"/>
      <c r="M139" s="1244"/>
      <c r="N139" s="1244"/>
      <c r="O139" s="1244"/>
      <c r="P139" s="1244"/>
      <c r="Q139" s="1244"/>
      <c r="R139" s="1244"/>
      <c r="S139" s="1244"/>
      <c r="T139" s="1244"/>
      <c r="U139" s="1244"/>
      <c r="V139" s="1244"/>
      <c r="W139" s="1244"/>
      <c r="X139" s="1244"/>
      <c r="Y139" s="1244"/>
      <c r="Z139" s="1244"/>
      <c r="AA139" s="1244"/>
      <c r="AB139" s="1244"/>
      <c r="AC139" s="1244"/>
      <c r="AD139" s="1244"/>
      <c r="AE139" s="1244"/>
      <c r="AF139" s="1244"/>
      <c r="AG139" s="1245"/>
      <c r="AH139" s="940"/>
      <c r="AI139" s="916"/>
      <c r="AJ139" s="917"/>
      <c r="AK139" s="882" t="str">
        <f t="shared" si="0"/>
        <v>-</v>
      </c>
      <c r="AL139" s="371"/>
      <c r="AM139" s="759"/>
      <c r="AN139" s="759"/>
      <c r="AO139" s="759"/>
      <c r="AP139" s="759"/>
      <c r="AQ139" s="759"/>
      <c r="AR139" s="759"/>
      <c r="AS139" s="759"/>
      <c r="AT139" s="1288"/>
      <c r="AU139" s="1269"/>
      <c r="AV139" s="225" t="s">
        <v>140</v>
      </c>
      <c r="AW139" s="1249"/>
      <c r="AX139" s="759"/>
      <c r="AY139" s="768"/>
      <c r="AZ139" s="759"/>
      <c r="BA139" s="759"/>
      <c r="BB139" s="759"/>
      <c r="BE139" s="138"/>
      <c r="BF139" s="142"/>
      <c r="BG139" s="138"/>
      <c r="BH139" s="606"/>
      <c r="BI139" s="606"/>
      <c r="BJ139" s="606"/>
      <c r="BK139" s="602"/>
      <c r="BL139" s="42"/>
      <c r="BM139" s="42"/>
      <c r="BN139" s="145"/>
      <c r="BO139" s="46"/>
      <c r="BP139" s="259"/>
      <c r="BQ139" s="259"/>
      <c r="BR139" s="259"/>
      <c r="BS139" s="580"/>
      <c r="BT139" s="580"/>
      <c r="BU139" s="580"/>
      <c r="BV139" s="580"/>
      <c r="BW139" s="580"/>
      <c r="BX139" s="580"/>
      <c r="BY139" s="580"/>
      <c r="BZ139" s="580"/>
      <c r="CA139" s="580"/>
      <c r="CB139" s="580"/>
      <c r="CC139" s="246"/>
      <c r="CD139" s="246"/>
      <c r="CE139" s="246"/>
      <c r="CF139" s="246"/>
      <c r="CG139" s="246"/>
      <c r="CH139" s="246"/>
      <c r="CI139" s="246"/>
      <c r="CJ139" s="246"/>
      <c r="CK139" s="246"/>
      <c r="CL139" s="580"/>
      <c r="CM139" s="580"/>
      <c r="CN139" s="580"/>
      <c r="CO139" s="580"/>
      <c r="CP139" s="580"/>
      <c r="CQ139" s="580"/>
      <c r="CR139" s="580"/>
      <c r="CS139" s="580"/>
      <c r="CT139" s="580"/>
      <c r="CU139" s="580"/>
      <c r="CV139" s="580"/>
      <c r="CW139" s="941"/>
      <c r="CX139" s="246"/>
    </row>
    <row r="140" spans="1:102" ht="26.1" customHeight="1">
      <c r="A140" s="1618"/>
      <c r="B140" s="1623"/>
      <c r="C140" s="1624"/>
      <c r="D140" s="1625"/>
      <c r="E140" s="385" t="s">
        <v>374</v>
      </c>
      <c r="F140" s="1244" t="s">
        <v>375</v>
      </c>
      <c r="G140" s="1244"/>
      <c r="H140" s="1244"/>
      <c r="I140" s="1244"/>
      <c r="J140" s="1244"/>
      <c r="K140" s="1244"/>
      <c r="L140" s="1244"/>
      <c r="M140" s="1244"/>
      <c r="N140" s="1244"/>
      <c r="O140" s="1244"/>
      <c r="P140" s="1244"/>
      <c r="Q140" s="1244"/>
      <c r="R140" s="1244"/>
      <c r="S140" s="1244"/>
      <c r="T140" s="1244"/>
      <c r="U140" s="1244"/>
      <c r="V140" s="1244"/>
      <c r="W140" s="1244"/>
      <c r="X140" s="1244"/>
      <c r="Y140" s="1244"/>
      <c r="Z140" s="1244"/>
      <c r="AA140" s="1244"/>
      <c r="AB140" s="1244"/>
      <c r="AC140" s="1244"/>
      <c r="AD140" s="1244"/>
      <c r="AE140" s="1244"/>
      <c r="AF140" s="1244"/>
      <c r="AG140" s="1245"/>
      <c r="AH140" s="940"/>
      <c r="AI140" s="916"/>
      <c r="AJ140" s="917"/>
      <c r="AK140" s="882" t="str">
        <f t="shared" si="0"/>
        <v>-</v>
      </c>
      <c r="AL140" s="371"/>
      <c r="AM140" s="759"/>
      <c r="AN140" s="759"/>
      <c r="AO140" s="759"/>
      <c r="AP140" s="759"/>
      <c r="AQ140" s="759"/>
      <c r="AR140" s="759"/>
      <c r="AS140" s="759"/>
      <c r="AT140" s="1288"/>
      <c r="AU140" s="1269"/>
      <c r="AV140" s="225" t="s">
        <v>141</v>
      </c>
      <c r="AW140" s="1249"/>
      <c r="AX140" s="759"/>
      <c r="AY140" s="768"/>
      <c r="AZ140" s="759"/>
      <c r="BA140" s="759"/>
      <c r="BB140" s="759"/>
      <c r="BE140" s="138"/>
      <c r="BF140" s="142"/>
      <c r="BG140" s="138"/>
      <c r="BH140" s="606"/>
      <c r="BI140" s="606"/>
      <c r="BJ140" s="606"/>
      <c r="BK140" s="602"/>
      <c r="BL140" s="42"/>
      <c r="BM140" s="42"/>
      <c r="BN140" s="145"/>
      <c r="BO140" s="46"/>
      <c r="BP140" s="259"/>
      <c r="BQ140" s="259"/>
      <c r="BR140" s="259"/>
      <c r="BS140" s="580"/>
      <c r="BT140" s="580"/>
      <c r="BU140" s="580"/>
      <c r="BV140" s="580"/>
      <c r="BW140" s="580"/>
      <c r="BX140" s="580"/>
      <c r="BY140" s="580"/>
      <c r="BZ140" s="580"/>
      <c r="CA140" s="580"/>
      <c r="CB140" s="580"/>
      <c r="CC140" s="246"/>
      <c r="CD140" s="246"/>
      <c r="CE140" s="246"/>
      <c r="CF140" s="246"/>
      <c r="CG140" s="246"/>
      <c r="CH140" s="246"/>
      <c r="CI140" s="246"/>
      <c r="CJ140" s="246"/>
      <c r="CK140" s="246"/>
      <c r="CL140" s="580"/>
      <c r="CM140" s="580"/>
      <c r="CN140" s="580"/>
      <c r="CO140" s="580"/>
      <c r="CP140" s="580"/>
      <c r="CQ140" s="580"/>
      <c r="CR140" s="580"/>
      <c r="CS140" s="580"/>
      <c r="CT140" s="580"/>
      <c r="CU140" s="580"/>
      <c r="CV140" s="580"/>
      <c r="CW140" s="941"/>
      <c r="CX140" s="246"/>
    </row>
    <row r="141" spans="1:102" ht="26.1" customHeight="1">
      <c r="A141" s="1618"/>
      <c r="B141" s="1623"/>
      <c r="C141" s="1624"/>
      <c r="D141" s="1625"/>
      <c r="E141" s="385" t="s">
        <v>376</v>
      </c>
      <c r="F141" s="1244" t="s">
        <v>377</v>
      </c>
      <c r="G141" s="1244"/>
      <c r="H141" s="1244"/>
      <c r="I141" s="1244"/>
      <c r="J141" s="1244"/>
      <c r="K141" s="1244"/>
      <c r="L141" s="1244"/>
      <c r="M141" s="1244"/>
      <c r="N141" s="1244"/>
      <c r="O141" s="1244"/>
      <c r="P141" s="1244"/>
      <c r="Q141" s="1244"/>
      <c r="R141" s="1244"/>
      <c r="S141" s="1244"/>
      <c r="T141" s="1244"/>
      <c r="U141" s="1244"/>
      <c r="V141" s="1244"/>
      <c r="W141" s="1244"/>
      <c r="X141" s="1244"/>
      <c r="Y141" s="1244"/>
      <c r="Z141" s="1244"/>
      <c r="AA141" s="1244"/>
      <c r="AB141" s="1244"/>
      <c r="AC141" s="1244"/>
      <c r="AD141" s="1244"/>
      <c r="AE141" s="1244"/>
      <c r="AF141" s="1244"/>
      <c r="AG141" s="1245"/>
      <c r="AH141" s="940"/>
      <c r="AI141" s="916"/>
      <c r="AJ141" s="917"/>
      <c r="AK141" s="882" t="str">
        <f t="shared" si="0"/>
        <v>-</v>
      </c>
      <c r="AL141" s="371"/>
      <c r="AM141" s="759"/>
      <c r="AN141" s="759"/>
      <c r="AO141" s="759"/>
      <c r="AP141" s="759"/>
      <c r="AQ141" s="759"/>
      <c r="AR141" s="759"/>
      <c r="AS141" s="759"/>
      <c r="AT141" s="1288"/>
      <c r="AU141" s="1269"/>
      <c r="AV141" s="225" t="s">
        <v>142</v>
      </c>
      <c r="AW141" s="1249"/>
      <c r="AX141" s="759"/>
      <c r="AY141" s="768"/>
      <c r="AZ141" s="759"/>
      <c r="BA141" s="759"/>
      <c r="BB141" s="759"/>
      <c r="BE141" s="138"/>
      <c r="BF141" s="142"/>
      <c r="BG141" s="138"/>
      <c r="BH141" s="606"/>
      <c r="BI141" s="606"/>
      <c r="BJ141" s="606"/>
      <c r="BK141" s="602"/>
      <c r="BL141" s="42"/>
      <c r="BM141" s="42"/>
      <c r="BN141" s="145"/>
      <c r="BO141" s="46"/>
      <c r="BP141" s="259"/>
      <c r="BQ141" s="259"/>
      <c r="BR141" s="259"/>
      <c r="BS141" s="580"/>
      <c r="BT141" s="580"/>
      <c r="BU141" s="580"/>
      <c r="BV141" s="580"/>
      <c r="BW141" s="580"/>
      <c r="BX141" s="580"/>
      <c r="BY141" s="580"/>
      <c r="BZ141" s="580"/>
      <c r="CA141" s="580"/>
      <c r="CB141" s="580"/>
      <c r="CC141" s="246"/>
      <c r="CD141" s="246"/>
      <c r="CE141" s="246"/>
      <c r="CF141" s="246"/>
      <c r="CG141" s="246"/>
      <c r="CH141" s="246"/>
      <c r="CI141" s="246"/>
      <c r="CJ141" s="246"/>
      <c r="CK141" s="246"/>
      <c r="CL141" s="580"/>
      <c r="CM141" s="580"/>
      <c r="CN141" s="580"/>
      <c r="CO141" s="580"/>
      <c r="CP141" s="580"/>
      <c r="CQ141" s="580"/>
      <c r="CR141" s="580"/>
      <c r="CS141" s="580"/>
      <c r="CT141" s="580"/>
      <c r="CU141" s="580"/>
      <c r="CV141" s="580"/>
      <c r="CW141" s="941"/>
      <c r="CX141" s="246"/>
    </row>
    <row r="142" spans="1:102" ht="26.1" customHeight="1" thickBot="1">
      <c r="A142" s="1618"/>
      <c r="B142" s="1626"/>
      <c r="C142" s="1627"/>
      <c r="D142" s="1628"/>
      <c r="E142" s="383" t="s">
        <v>378</v>
      </c>
      <c r="F142" s="1242" t="s">
        <v>379</v>
      </c>
      <c r="G142" s="1242"/>
      <c r="H142" s="1242"/>
      <c r="I142" s="1242"/>
      <c r="J142" s="1242"/>
      <c r="K142" s="1242"/>
      <c r="L142" s="1242"/>
      <c r="M142" s="1242"/>
      <c r="N142" s="1242"/>
      <c r="O142" s="1242"/>
      <c r="P142" s="1242"/>
      <c r="Q142" s="1242"/>
      <c r="R142" s="1242"/>
      <c r="S142" s="1242"/>
      <c r="T142" s="1242"/>
      <c r="U142" s="1242"/>
      <c r="V142" s="1242"/>
      <c r="W142" s="1242"/>
      <c r="X142" s="1242"/>
      <c r="Y142" s="1242"/>
      <c r="Z142" s="1242"/>
      <c r="AA142" s="1242"/>
      <c r="AB142" s="1242"/>
      <c r="AC142" s="1242"/>
      <c r="AD142" s="1242"/>
      <c r="AE142" s="1242"/>
      <c r="AF142" s="1242"/>
      <c r="AG142" s="1243"/>
      <c r="AH142" s="887"/>
      <c r="AI142" s="929"/>
      <c r="AJ142" s="888"/>
      <c r="AK142" s="883" t="str">
        <f t="shared" si="0"/>
        <v>-</v>
      </c>
      <c r="AL142" s="372"/>
      <c r="AM142" s="759"/>
      <c r="AN142" s="759"/>
      <c r="AO142" s="759"/>
      <c r="AP142" s="759"/>
      <c r="AQ142" s="759"/>
      <c r="AR142" s="759"/>
      <c r="AS142" s="759"/>
      <c r="AT142" s="1288"/>
      <c r="AU142" s="1270"/>
      <c r="AV142" s="226" t="s">
        <v>143</v>
      </c>
      <c r="AW142" s="1248"/>
      <c r="AX142" s="759"/>
      <c r="AY142" s="768"/>
      <c r="AZ142" s="759"/>
      <c r="BA142" s="759"/>
      <c r="BB142" s="759"/>
      <c r="BE142" s="138"/>
      <c r="BF142" s="142"/>
      <c r="BG142" s="138"/>
      <c r="BH142" s="606"/>
      <c r="BI142" s="606"/>
      <c r="BJ142" s="606"/>
      <c r="BK142" s="602"/>
      <c r="BL142" s="42"/>
      <c r="BM142" s="42"/>
      <c r="BN142" s="145"/>
      <c r="BO142" s="46"/>
      <c r="BP142" s="259"/>
      <c r="BQ142" s="259"/>
      <c r="BR142" s="259"/>
      <c r="BS142" s="580"/>
      <c r="BT142" s="580"/>
      <c r="BU142" s="580"/>
      <c r="BV142" s="580"/>
      <c r="BW142" s="580"/>
      <c r="BX142" s="580"/>
      <c r="BY142" s="580"/>
      <c r="BZ142" s="580"/>
      <c r="CA142" s="580"/>
      <c r="CB142" s="580"/>
      <c r="CC142" s="246"/>
      <c r="CD142" s="246"/>
      <c r="CE142" s="246"/>
      <c r="CF142" s="246"/>
      <c r="CG142" s="246"/>
      <c r="CH142" s="246"/>
      <c r="CI142" s="246"/>
      <c r="CJ142" s="246"/>
      <c r="CK142" s="246"/>
      <c r="CL142" s="580"/>
      <c r="CM142" s="580"/>
      <c r="CN142" s="580"/>
      <c r="CO142" s="580"/>
      <c r="CP142" s="580"/>
      <c r="CQ142" s="580"/>
      <c r="CR142" s="580"/>
      <c r="CS142" s="580"/>
      <c r="CT142" s="580"/>
      <c r="CU142" s="580"/>
      <c r="CV142" s="580"/>
      <c r="CW142" s="941"/>
      <c r="CX142" s="246"/>
    </row>
    <row r="143" spans="1:102" ht="26.1" customHeight="1">
      <c r="A143" s="1618"/>
      <c r="B143" s="1546" t="s">
        <v>48</v>
      </c>
      <c r="C143" s="1547"/>
      <c r="D143" s="1548"/>
      <c r="E143" s="386" t="s">
        <v>380</v>
      </c>
      <c r="F143" s="1250" t="s">
        <v>381</v>
      </c>
      <c r="G143" s="1250"/>
      <c r="H143" s="1250"/>
      <c r="I143" s="1250"/>
      <c r="J143" s="1250"/>
      <c r="K143" s="1250"/>
      <c r="L143" s="1250"/>
      <c r="M143" s="1250"/>
      <c r="N143" s="1250"/>
      <c r="O143" s="1250"/>
      <c r="P143" s="1250"/>
      <c r="Q143" s="1250"/>
      <c r="R143" s="1250"/>
      <c r="S143" s="1250"/>
      <c r="T143" s="1250"/>
      <c r="U143" s="1250"/>
      <c r="V143" s="1250"/>
      <c r="W143" s="1250"/>
      <c r="X143" s="1250"/>
      <c r="Y143" s="1250"/>
      <c r="Z143" s="1250"/>
      <c r="AA143" s="1250"/>
      <c r="AB143" s="1250"/>
      <c r="AC143" s="1250"/>
      <c r="AD143" s="1250"/>
      <c r="AE143" s="1250"/>
      <c r="AF143" s="1250"/>
      <c r="AG143" s="1251"/>
      <c r="AH143" s="907"/>
      <c r="AI143" s="908"/>
      <c r="AJ143" s="944"/>
      <c r="AK143" s="881" t="str">
        <f t="shared" si="0"/>
        <v>-</v>
      </c>
      <c r="AL143" s="370"/>
      <c r="AM143" s="759"/>
      <c r="AN143" s="759"/>
      <c r="AO143" s="759"/>
      <c r="AP143" s="759"/>
      <c r="AQ143" s="759"/>
      <c r="AR143" s="759"/>
      <c r="AS143" s="759"/>
      <c r="AT143" s="1288"/>
      <c r="AU143" s="1292" t="s">
        <v>48</v>
      </c>
      <c r="AV143" s="227" t="s">
        <v>144</v>
      </c>
      <c r="AW143" s="1246">
        <f>COUNTIF(AK143:AK144,"X")</f>
        <v>0</v>
      </c>
      <c r="AX143" s="759"/>
      <c r="AY143" s="768"/>
      <c r="AZ143" s="759"/>
      <c r="BA143" s="759"/>
      <c r="BB143" s="759"/>
      <c r="BE143" s="138"/>
      <c r="BF143" s="142"/>
      <c r="BG143" s="138"/>
      <c r="BH143" s="606"/>
      <c r="BI143" s="606"/>
      <c r="BJ143" s="606"/>
      <c r="BK143" s="602"/>
      <c r="BL143" s="42"/>
      <c r="BM143" s="42"/>
      <c r="BN143" s="145"/>
      <c r="BO143" s="46"/>
      <c r="BP143" s="246"/>
      <c r="BQ143" s="246"/>
      <c r="BR143" s="246"/>
      <c r="BS143" s="580"/>
      <c r="BT143" s="580"/>
      <c r="BU143" s="580"/>
      <c r="BV143" s="580"/>
      <c r="BW143" s="580"/>
      <c r="BX143" s="580"/>
      <c r="BY143" s="580"/>
      <c r="BZ143" s="580"/>
      <c r="CA143" s="580"/>
      <c r="CB143" s="580"/>
      <c r="CC143" s="246"/>
      <c r="CD143" s="246"/>
      <c r="CE143" s="246"/>
      <c r="CF143" s="246"/>
      <c r="CG143" s="246"/>
      <c r="CH143" s="246"/>
      <c r="CI143" s="246"/>
      <c r="CJ143" s="246"/>
      <c r="CK143" s="246"/>
      <c r="CL143" s="580"/>
      <c r="CM143" s="580"/>
      <c r="CN143" s="580"/>
      <c r="CO143" s="580"/>
      <c r="CP143" s="580"/>
      <c r="CQ143" s="580"/>
      <c r="CR143" s="580"/>
      <c r="CS143" s="580"/>
      <c r="CT143" s="580"/>
      <c r="CU143" s="580"/>
      <c r="CV143" s="580"/>
      <c r="CW143" s="941"/>
      <c r="CX143" s="246"/>
    </row>
    <row r="144" spans="1:102" ht="26.1" customHeight="1" thickBot="1">
      <c r="A144" s="1618"/>
      <c r="B144" s="1549"/>
      <c r="C144" s="1550"/>
      <c r="D144" s="1551"/>
      <c r="E144" s="387" t="s">
        <v>382</v>
      </c>
      <c r="F144" s="1304" t="s">
        <v>383</v>
      </c>
      <c r="G144" s="1304"/>
      <c r="H144" s="1304"/>
      <c r="I144" s="1304"/>
      <c r="J144" s="1304"/>
      <c r="K144" s="1304"/>
      <c r="L144" s="1304"/>
      <c r="M144" s="1304"/>
      <c r="N144" s="1304"/>
      <c r="O144" s="1304"/>
      <c r="P144" s="1304"/>
      <c r="Q144" s="1304"/>
      <c r="R144" s="1304"/>
      <c r="S144" s="1304"/>
      <c r="T144" s="1304"/>
      <c r="U144" s="1304"/>
      <c r="V144" s="1304"/>
      <c r="W144" s="1304"/>
      <c r="X144" s="1304"/>
      <c r="Y144" s="1304"/>
      <c r="Z144" s="1304"/>
      <c r="AA144" s="1304"/>
      <c r="AB144" s="1304"/>
      <c r="AC144" s="1304"/>
      <c r="AD144" s="1304"/>
      <c r="AE144" s="1304"/>
      <c r="AF144" s="1304"/>
      <c r="AG144" s="1305"/>
      <c r="AH144" s="942"/>
      <c r="AI144" s="903"/>
      <c r="AJ144" s="904"/>
      <c r="AK144" s="883" t="str">
        <f t="shared" si="0"/>
        <v>-</v>
      </c>
      <c r="AL144" s="372"/>
      <c r="AM144" s="759"/>
      <c r="AN144" s="759"/>
      <c r="AO144" s="759"/>
      <c r="AP144" s="759"/>
      <c r="AQ144" s="759"/>
      <c r="AR144" s="759"/>
      <c r="AS144" s="759"/>
      <c r="AT144" s="1288"/>
      <c r="AU144" s="1293"/>
      <c r="AV144" s="228" t="s">
        <v>145</v>
      </c>
      <c r="AW144" s="1248"/>
      <c r="AX144" s="759"/>
      <c r="AY144" s="768"/>
      <c r="AZ144" s="759"/>
      <c r="BA144" s="759"/>
      <c r="BB144" s="759"/>
      <c r="BE144" s="138"/>
      <c r="BF144" s="142"/>
      <c r="BG144" s="138"/>
      <c r="BH144" s="606"/>
      <c r="BI144" s="606"/>
      <c r="BJ144" s="606"/>
      <c r="BK144" s="602"/>
      <c r="BL144" s="42"/>
      <c r="BM144" s="42"/>
      <c r="BN144" s="145"/>
      <c r="BO144" s="46"/>
      <c r="BP144" s="246"/>
      <c r="BQ144" s="246"/>
      <c r="BR144" s="246"/>
      <c r="BS144" s="580"/>
      <c r="BT144" s="580"/>
      <c r="BU144" s="580"/>
      <c r="BV144" s="580"/>
      <c r="BW144" s="580"/>
      <c r="BX144" s="580"/>
      <c r="BY144" s="580"/>
      <c r="BZ144" s="580"/>
      <c r="CA144" s="580"/>
      <c r="CB144" s="580"/>
      <c r="CC144" s="246"/>
      <c r="CD144" s="246"/>
      <c r="CE144" s="246"/>
      <c r="CF144" s="246"/>
      <c r="CG144" s="246"/>
      <c r="CH144" s="246"/>
      <c r="CI144" s="246"/>
      <c r="CJ144" s="246"/>
      <c r="CK144" s="246"/>
      <c r="CL144" s="580"/>
      <c r="CM144" s="580"/>
      <c r="CN144" s="580"/>
      <c r="CO144" s="580"/>
      <c r="CP144" s="580"/>
      <c r="CQ144" s="580"/>
      <c r="CR144" s="580"/>
      <c r="CS144" s="580"/>
      <c r="CT144" s="580"/>
      <c r="CU144" s="580"/>
      <c r="CV144" s="580"/>
      <c r="CW144" s="941"/>
      <c r="CX144" s="246"/>
    </row>
    <row r="145" spans="1:102" ht="26.1" customHeight="1">
      <c r="A145" s="1618"/>
      <c r="B145" s="1495" t="s">
        <v>49</v>
      </c>
      <c r="C145" s="1496"/>
      <c r="D145" s="1497"/>
      <c r="E145" s="388" t="s">
        <v>384</v>
      </c>
      <c r="F145" s="1252" t="s">
        <v>385</v>
      </c>
      <c r="G145" s="1252"/>
      <c r="H145" s="1252"/>
      <c r="I145" s="1252"/>
      <c r="J145" s="1252"/>
      <c r="K145" s="1252"/>
      <c r="L145" s="1252"/>
      <c r="M145" s="1252"/>
      <c r="N145" s="1252"/>
      <c r="O145" s="1252"/>
      <c r="P145" s="1252"/>
      <c r="Q145" s="1252"/>
      <c r="R145" s="1252"/>
      <c r="S145" s="1252"/>
      <c r="T145" s="1252"/>
      <c r="U145" s="1252"/>
      <c r="V145" s="1252"/>
      <c r="W145" s="1252"/>
      <c r="X145" s="1252"/>
      <c r="Y145" s="1252"/>
      <c r="Z145" s="1252"/>
      <c r="AA145" s="1252"/>
      <c r="AB145" s="1252"/>
      <c r="AC145" s="1252"/>
      <c r="AD145" s="1252"/>
      <c r="AE145" s="1252"/>
      <c r="AF145" s="1252"/>
      <c r="AG145" s="1253"/>
      <c r="AH145" s="217"/>
      <c r="AI145" s="913"/>
      <c r="AJ145" s="914"/>
      <c r="AK145" s="881" t="str">
        <f t="shared" si="0"/>
        <v>-</v>
      </c>
      <c r="AL145" s="370"/>
      <c r="AM145" s="759"/>
      <c r="AN145" s="759"/>
      <c r="AO145" s="759"/>
      <c r="AP145" s="759"/>
      <c r="AQ145" s="759"/>
      <c r="AR145" s="759"/>
      <c r="AS145" s="759"/>
      <c r="AT145" s="1288"/>
      <c r="AU145" s="1268" t="s">
        <v>49</v>
      </c>
      <c r="AV145" s="225" t="s">
        <v>146</v>
      </c>
      <c r="AW145" s="1246">
        <f>COUNTIF(AK145:AK146,"X")</f>
        <v>0</v>
      </c>
      <c r="AX145" s="759"/>
      <c r="AY145" s="768"/>
      <c r="AZ145" s="759"/>
      <c r="BA145" s="759"/>
      <c r="BB145" s="759"/>
      <c r="BE145" s="138"/>
      <c r="BF145" s="142"/>
      <c r="BG145" s="138"/>
      <c r="BH145" s="606"/>
      <c r="BI145" s="606"/>
      <c r="BJ145" s="606"/>
      <c r="BK145" s="602"/>
      <c r="BL145" s="42"/>
      <c r="BM145" s="42"/>
      <c r="BN145" s="145"/>
      <c r="BO145" s="46"/>
      <c r="BP145" s="259"/>
      <c r="BQ145" s="259"/>
      <c r="BR145" s="259"/>
      <c r="BS145" s="580"/>
      <c r="BT145" s="580"/>
      <c r="BU145" s="580"/>
      <c r="BV145" s="580"/>
      <c r="BW145" s="580"/>
      <c r="BX145" s="580"/>
      <c r="BY145" s="580"/>
      <c r="BZ145" s="580"/>
      <c r="CA145" s="580"/>
      <c r="CB145" s="580"/>
      <c r="CC145" s="246"/>
      <c r="CD145" s="246"/>
      <c r="CE145" s="246"/>
      <c r="CF145" s="246"/>
      <c r="CG145" s="246"/>
      <c r="CH145" s="246"/>
      <c r="CI145" s="246"/>
      <c r="CJ145" s="246"/>
      <c r="CK145" s="246"/>
      <c r="CL145" s="580"/>
      <c r="CM145" s="580"/>
      <c r="CN145" s="580"/>
      <c r="CO145" s="580"/>
      <c r="CP145" s="580"/>
      <c r="CQ145" s="580"/>
      <c r="CR145" s="580"/>
      <c r="CS145" s="580"/>
      <c r="CT145" s="580"/>
      <c r="CU145" s="580"/>
      <c r="CV145" s="580"/>
      <c r="CW145" s="941"/>
      <c r="CX145" s="246"/>
    </row>
    <row r="146" spans="1:102" ht="26.1" customHeight="1" thickBot="1">
      <c r="A146" s="1618"/>
      <c r="B146" s="1498"/>
      <c r="C146" s="1499"/>
      <c r="D146" s="1500"/>
      <c r="E146" s="383" t="s">
        <v>386</v>
      </c>
      <c r="F146" s="1242" t="s">
        <v>387</v>
      </c>
      <c r="G146" s="1242"/>
      <c r="H146" s="1242"/>
      <c r="I146" s="1242"/>
      <c r="J146" s="1242"/>
      <c r="K146" s="1242"/>
      <c r="L146" s="1242"/>
      <c r="M146" s="1242"/>
      <c r="N146" s="1242"/>
      <c r="O146" s="1242"/>
      <c r="P146" s="1242"/>
      <c r="Q146" s="1242"/>
      <c r="R146" s="1242"/>
      <c r="S146" s="1242"/>
      <c r="T146" s="1242"/>
      <c r="U146" s="1242"/>
      <c r="V146" s="1242"/>
      <c r="W146" s="1242"/>
      <c r="X146" s="1242"/>
      <c r="Y146" s="1242"/>
      <c r="Z146" s="1242"/>
      <c r="AA146" s="1242"/>
      <c r="AB146" s="1242"/>
      <c r="AC146" s="1242"/>
      <c r="AD146" s="1242"/>
      <c r="AE146" s="1242"/>
      <c r="AF146" s="1242"/>
      <c r="AG146" s="1243"/>
      <c r="AH146" s="887"/>
      <c r="AI146" s="929"/>
      <c r="AJ146" s="888"/>
      <c r="AK146" s="883" t="str">
        <f t="shared" si="0"/>
        <v>-</v>
      </c>
      <c r="AL146" s="372"/>
      <c r="AM146" s="759"/>
      <c r="AN146" s="759"/>
      <c r="AO146" s="759"/>
      <c r="AP146" s="759"/>
      <c r="AQ146" s="759"/>
      <c r="AR146" s="759"/>
      <c r="AS146" s="759"/>
      <c r="AT146" s="1288"/>
      <c r="AU146" s="1270"/>
      <c r="AV146" s="229" t="s">
        <v>147</v>
      </c>
      <c r="AW146" s="1248"/>
      <c r="AX146" s="759"/>
      <c r="AY146" s="768"/>
      <c r="AZ146" s="759"/>
      <c r="BA146" s="759"/>
      <c r="BB146" s="759"/>
      <c r="BE146" s="138"/>
      <c r="BF146" s="142"/>
      <c r="BG146" s="138"/>
      <c r="BH146" s="606"/>
      <c r="BI146" s="606"/>
      <c r="BJ146" s="606"/>
      <c r="BK146" s="602"/>
      <c r="BL146" s="42"/>
      <c r="BM146" s="42"/>
      <c r="BN146" s="145"/>
      <c r="BO146" s="46"/>
      <c r="BP146" s="259"/>
      <c r="BQ146" s="259"/>
      <c r="BR146" s="259"/>
      <c r="BS146" s="580"/>
      <c r="BT146" s="580"/>
      <c r="BU146" s="580"/>
      <c r="BV146" s="580"/>
      <c r="BW146" s="580"/>
      <c r="BX146" s="580"/>
      <c r="BY146" s="580"/>
      <c r="BZ146" s="580"/>
      <c r="CA146" s="580"/>
      <c r="CB146" s="580"/>
      <c r="CC146" s="246"/>
      <c r="CD146" s="246"/>
      <c r="CE146" s="246"/>
      <c r="CF146" s="246"/>
      <c r="CG146" s="246"/>
      <c r="CH146" s="246"/>
      <c r="CI146" s="246"/>
      <c r="CJ146" s="246"/>
      <c r="CK146" s="246"/>
      <c r="CL146" s="580"/>
      <c r="CM146" s="580"/>
      <c r="CN146" s="580"/>
      <c r="CO146" s="580"/>
      <c r="CP146" s="580"/>
      <c r="CQ146" s="580"/>
      <c r="CR146" s="580"/>
      <c r="CS146" s="580"/>
      <c r="CT146" s="580"/>
      <c r="CU146" s="580"/>
      <c r="CV146" s="580"/>
      <c r="CW146" s="941"/>
      <c r="CX146" s="246"/>
    </row>
    <row r="147" spans="1:102" ht="26.1" customHeight="1">
      <c r="A147" s="1618"/>
      <c r="B147" s="1757" t="s">
        <v>121</v>
      </c>
      <c r="C147" s="1621"/>
      <c r="D147" s="1622"/>
      <c r="E147" s="386" t="s">
        <v>388</v>
      </c>
      <c r="F147" s="1250" t="s">
        <v>389</v>
      </c>
      <c r="G147" s="1250"/>
      <c r="H147" s="1250"/>
      <c r="I147" s="1250"/>
      <c r="J147" s="1250"/>
      <c r="K147" s="1250"/>
      <c r="L147" s="1250"/>
      <c r="M147" s="1250"/>
      <c r="N147" s="1250"/>
      <c r="O147" s="1250"/>
      <c r="P147" s="1250"/>
      <c r="Q147" s="1250"/>
      <c r="R147" s="1250"/>
      <c r="S147" s="1250"/>
      <c r="T147" s="1250"/>
      <c r="U147" s="1250"/>
      <c r="V147" s="1250"/>
      <c r="W147" s="1250"/>
      <c r="X147" s="1250"/>
      <c r="Y147" s="1250"/>
      <c r="Z147" s="1250"/>
      <c r="AA147" s="1250"/>
      <c r="AB147" s="1250"/>
      <c r="AC147" s="1250"/>
      <c r="AD147" s="1250"/>
      <c r="AE147" s="1250"/>
      <c r="AF147" s="1250"/>
      <c r="AG147" s="1251"/>
      <c r="AH147" s="907"/>
      <c r="AI147" s="908"/>
      <c r="AJ147" s="944"/>
      <c r="AK147" s="881" t="str">
        <f t="shared" si="0"/>
        <v>-</v>
      </c>
      <c r="AL147" s="370"/>
      <c r="AM147" s="759"/>
      <c r="AN147" s="759"/>
      <c r="AO147" s="759"/>
      <c r="AP147" s="759"/>
      <c r="AQ147" s="759"/>
      <c r="AR147" s="759"/>
      <c r="AS147" s="759"/>
      <c r="AT147" s="1288"/>
      <c r="AU147" s="1290" t="s">
        <v>121</v>
      </c>
      <c r="AV147" s="218" t="s">
        <v>390</v>
      </c>
      <c r="AW147" s="1246">
        <f>COUNTIF(AK147:AK149,"X")</f>
        <v>0</v>
      </c>
      <c r="AX147" s="759"/>
      <c r="AY147" s="768"/>
      <c r="AZ147" s="759"/>
      <c r="BA147" s="759"/>
      <c r="BB147" s="759"/>
      <c r="BE147" s="138"/>
      <c r="BF147" s="142"/>
      <c r="BG147" s="138"/>
      <c r="BH147" s="606"/>
      <c r="BI147" s="606"/>
      <c r="BJ147" s="606"/>
      <c r="BK147" s="602"/>
      <c r="BL147" s="42"/>
      <c r="BM147" s="42"/>
      <c r="BN147" s="145"/>
      <c r="BO147" s="46"/>
      <c r="BP147" s="259"/>
      <c r="BQ147" s="259"/>
      <c r="BR147" s="259"/>
      <c r="BS147" s="580"/>
      <c r="BT147" s="580"/>
      <c r="BU147" s="580"/>
      <c r="BV147" s="580"/>
      <c r="BW147" s="580"/>
      <c r="BX147" s="580"/>
      <c r="BY147" s="580"/>
      <c r="BZ147" s="580"/>
      <c r="CA147" s="580"/>
      <c r="CB147" s="580"/>
      <c r="CC147" s="246"/>
      <c r="CD147" s="246"/>
      <c r="CE147" s="246"/>
      <c r="CF147" s="246"/>
      <c r="CG147" s="246"/>
      <c r="CH147" s="246"/>
      <c r="CI147" s="246"/>
      <c r="CJ147" s="246"/>
      <c r="CK147" s="246"/>
      <c r="CL147" s="580"/>
      <c r="CM147" s="580"/>
      <c r="CN147" s="580"/>
      <c r="CO147" s="580"/>
      <c r="CP147" s="580"/>
      <c r="CQ147" s="580"/>
      <c r="CR147" s="580"/>
      <c r="CS147" s="580"/>
      <c r="CT147" s="580"/>
      <c r="CU147" s="580"/>
      <c r="CV147" s="580"/>
      <c r="CW147" s="941"/>
      <c r="CX147" s="246"/>
    </row>
    <row r="148" spans="1:102" ht="26.1" customHeight="1">
      <c r="A148" s="1618"/>
      <c r="B148" s="1623"/>
      <c r="C148" s="1624"/>
      <c r="D148" s="1625"/>
      <c r="E148" s="389" t="s">
        <v>391</v>
      </c>
      <c r="F148" s="1244" t="s">
        <v>392</v>
      </c>
      <c r="G148" s="1244"/>
      <c r="H148" s="1244"/>
      <c r="I148" s="1244"/>
      <c r="J148" s="1244"/>
      <c r="K148" s="1244"/>
      <c r="L148" s="1244"/>
      <c r="M148" s="1244"/>
      <c r="N148" s="1244"/>
      <c r="O148" s="1244"/>
      <c r="P148" s="1244"/>
      <c r="Q148" s="1244"/>
      <c r="R148" s="1244"/>
      <c r="S148" s="1244"/>
      <c r="T148" s="1244"/>
      <c r="U148" s="1244"/>
      <c r="V148" s="1244"/>
      <c r="W148" s="1244"/>
      <c r="X148" s="1244"/>
      <c r="Y148" s="1244"/>
      <c r="Z148" s="1244"/>
      <c r="AA148" s="1244"/>
      <c r="AB148" s="1244"/>
      <c r="AC148" s="1244"/>
      <c r="AD148" s="1244"/>
      <c r="AE148" s="1244"/>
      <c r="AF148" s="1244"/>
      <c r="AG148" s="1245"/>
      <c r="AH148" s="940"/>
      <c r="AI148" s="916"/>
      <c r="AJ148" s="917"/>
      <c r="AK148" s="882" t="str">
        <f t="shared" si="0"/>
        <v>-</v>
      </c>
      <c r="AL148" s="371"/>
      <c r="AM148" s="759"/>
      <c r="AN148" s="759"/>
      <c r="AO148" s="759"/>
      <c r="AP148" s="759"/>
      <c r="AQ148" s="759"/>
      <c r="AR148" s="759"/>
      <c r="AS148" s="759"/>
      <c r="AT148" s="1288"/>
      <c r="AU148" s="1269"/>
      <c r="AV148" s="220" t="s">
        <v>149</v>
      </c>
      <c r="AW148" s="1249"/>
      <c r="AX148" s="759"/>
      <c r="AY148" s="768"/>
      <c r="AZ148" s="759"/>
      <c r="BA148" s="759"/>
      <c r="BB148" s="759"/>
      <c r="BE148" s="138"/>
      <c r="BF148" s="142"/>
      <c r="BG148" s="138"/>
      <c r="BH148" s="606"/>
      <c r="BI148" s="606"/>
      <c r="BJ148" s="606"/>
      <c r="BK148" s="602"/>
      <c r="BL148" s="42"/>
      <c r="BM148" s="42"/>
      <c r="BN148" s="145"/>
      <c r="BO148" s="46"/>
      <c r="BP148" s="941"/>
      <c r="BQ148" s="941"/>
      <c r="BR148" s="941"/>
      <c r="BS148" s="580"/>
      <c r="BT148" s="580"/>
      <c r="BU148" s="580"/>
      <c r="BV148" s="580"/>
      <c r="BW148" s="580"/>
      <c r="BX148" s="580"/>
      <c r="BY148" s="580"/>
      <c r="BZ148" s="580"/>
      <c r="CA148" s="580"/>
      <c r="CB148" s="580"/>
      <c r="CC148" s="246"/>
      <c r="CD148" s="246"/>
      <c r="CE148" s="246"/>
      <c r="CF148" s="246"/>
      <c r="CG148" s="246"/>
      <c r="CH148" s="246"/>
      <c r="CI148" s="246"/>
      <c r="CJ148" s="246"/>
      <c r="CK148" s="246"/>
      <c r="CL148" s="580"/>
      <c r="CM148" s="580"/>
      <c r="CN148" s="580"/>
      <c r="CO148" s="580"/>
      <c r="CP148" s="580"/>
      <c r="CQ148" s="580"/>
      <c r="CR148" s="580"/>
      <c r="CS148" s="580"/>
      <c r="CT148" s="580"/>
      <c r="CU148" s="580"/>
      <c r="CV148" s="580"/>
      <c r="CW148" s="941"/>
      <c r="CX148" s="246"/>
    </row>
    <row r="149" spans="1:102" ht="26.1" customHeight="1" thickBot="1">
      <c r="A149" s="1619"/>
      <c r="B149" s="1626"/>
      <c r="C149" s="1627"/>
      <c r="D149" s="1628"/>
      <c r="E149" s="390" t="s">
        <v>393</v>
      </c>
      <c r="F149" s="1304" t="s">
        <v>394</v>
      </c>
      <c r="G149" s="1304"/>
      <c r="H149" s="1304"/>
      <c r="I149" s="1304"/>
      <c r="J149" s="1304"/>
      <c r="K149" s="1304"/>
      <c r="L149" s="1304"/>
      <c r="M149" s="1304"/>
      <c r="N149" s="1304"/>
      <c r="O149" s="1304"/>
      <c r="P149" s="1304"/>
      <c r="Q149" s="1304"/>
      <c r="R149" s="1304"/>
      <c r="S149" s="1304"/>
      <c r="T149" s="1304"/>
      <c r="U149" s="1304"/>
      <c r="V149" s="1304"/>
      <c r="W149" s="1304"/>
      <c r="X149" s="1304"/>
      <c r="Y149" s="1304"/>
      <c r="Z149" s="1304"/>
      <c r="AA149" s="1304"/>
      <c r="AB149" s="1304"/>
      <c r="AC149" s="1304"/>
      <c r="AD149" s="1304"/>
      <c r="AE149" s="1304"/>
      <c r="AF149" s="1304"/>
      <c r="AG149" s="1305"/>
      <c r="AH149" s="942"/>
      <c r="AI149" s="903"/>
      <c r="AJ149" s="904"/>
      <c r="AK149" s="883" t="str">
        <f t="shared" si="0"/>
        <v>-</v>
      </c>
      <c r="AL149" s="372"/>
      <c r="AM149" s="759"/>
      <c r="AN149" s="759"/>
      <c r="AO149" s="759"/>
      <c r="AP149" s="759"/>
      <c r="AQ149" s="759"/>
      <c r="AR149" s="759"/>
      <c r="AS149" s="759"/>
      <c r="AT149" s="1289"/>
      <c r="AU149" s="1270"/>
      <c r="AV149" s="221" t="s">
        <v>150</v>
      </c>
      <c r="AW149" s="1248"/>
      <c r="AX149" s="759"/>
      <c r="AY149" s="768"/>
      <c r="AZ149" s="759"/>
      <c r="BA149" s="759"/>
      <c r="BB149" s="759"/>
      <c r="BE149" s="138"/>
      <c r="BF149" s="142"/>
      <c r="BG149" s="138"/>
      <c r="BH149" s="606"/>
      <c r="BI149" s="606"/>
      <c r="BJ149" s="606"/>
      <c r="BK149" s="602"/>
      <c r="BL149" s="42"/>
      <c r="BM149" s="42"/>
      <c r="BN149" s="145"/>
      <c r="BO149" s="46"/>
      <c r="BP149" s="259"/>
      <c r="BQ149" s="259"/>
      <c r="BR149" s="259"/>
      <c r="BS149" s="580"/>
      <c r="BT149" s="580"/>
      <c r="BU149" s="580"/>
      <c r="BV149" s="580"/>
      <c r="BW149" s="580"/>
      <c r="BX149" s="580"/>
      <c r="BY149" s="580"/>
      <c r="BZ149" s="580"/>
      <c r="CA149" s="580"/>
      <c r="CB149" s="580"/>
      <c r="CC149" s="246"/>
      <c r="CD149" s="246"/>
      <c r="CE149" s="246"/>
      <c r="CF149" s="246"/>
      <c r="CG149" s="246"/>
      <c r="CH149" s="246"/>
      <c r="CI149" s="246"/>
      <c r="CJ149" s="246"/>
      <c r="CK149" s="246"/>
      <c r="CL149" s="580"/>
      <c r="CM149" s="580"/>
      <c r="CN149" s="580"/>
      <c r="CO149" s="580"/>
      <c r="CP149" s="580"/>
      <c r="CQ149" s="580"/>
      <c r="CR149" s="580"/>
      <c r="CS149" s="580"/>
      <c r="CT149" s="580"/>
      <c r="CU149" s="580"/>
      <c r="CV149" s="580"/>
      <c r="CW149" s="941"/>
      <c r="CX149" s="246"/>
    </row>
    <row r="150" spans="1:102" ht="26.1" customHeight="1">
      <c r="A150" s="1557" t="s">
        <v>395</v>
      </c>
      <c r="B150" s="1451" t="s">
        <v>51</v>
      </c>
      <c r="C150" s="1452"/>
      <c r="D150" s="1453"/>
      <c r="E150" s="391" t="s">
        <v>396</v>
      </c>
      <c r="F150" s="1252" t="s">
        <v>397</v>
      </c>
      <c r="G150" s="1252"/>
      <c r="H150" s="1252"/>
      <c r="I150" s="1252"/>
      <c r="J150" s="1252"/>
      <c r="K150" s="1252"/>
      <c r="L150" s="1252"/>
      <c r="M150" s="1252"/>
      <c r="N150" s="1252"/>
      <c r="O150" s="1252"/>
      <c r="P150" s="1252"/>
      <c r="Q150" s="1252"/>
      <c r="R150" s="1252"/>
      <c r="S150" s="1252"/>
      <c r="T150" s="1252"/>
      <c r="U150" s="1252"/>
      <c r="V150" s="1252"/>
      <c r="W150" s="1252"/>
      <c r="X150" s="1252"/>
      <c r="Y150" s="1252"/>
      <c r="Z150" s="1252"/>
      <c r="AA150" s="1252"/>
      <c r="AB150" s="1252"/>
      <c r="AC150" s="1252"/>
      <c r="AD150" s="1252"/>
      <c r="AE150" s="1252"/>
      <c r="AF150" s="1252"/>
      <c r="AG150" s="1253"/>
      <c r="AH150" s="217"/>
      <c r="AI150" s="913"/>
      <c r="AJ150" s="914"/>
      <c r="AK150" s="881" t="str">
        <f t="shared" si="0"/>
        <v>-</v>
      </c>
      <c r="AL150" s="373"/>
      <c r="AM150" s="759"/>
      <c r="AN150" s="759"/>
      <c r="AO150" s="759"/>
      <c r="AP150" s="759"/>
      <c r="AQ150" s="759"/>
      <c r="AR150" s="759"/>
      <c r="AS150" s="759"/>
      <c r="AT150" s="1281" t="s">
        <v>395</v>
      </c>
      <c r="AU150" s="1274" t="s">
        <v>51</v>
      </c>
      <c r="AV150" s="218" t="s">
        <v>151</v>
      </c>
      <c r="AW150" s="1246">
        <f>COUNTIF(AK150:AK152,"x")</f>
        <v>0</v>
      </c>
      <c r="AX150" s="759"/>
      <c r="AY150" s="768"/>
      <c r="AZ150" s="759"/>
      <c r="BA150" s="759"/>
      <c r="BB150" s="759"/>
      <c r="BE150" s="139"/>
      <c r="BF150" s="143"/>
      <c r="BG150" s="139"/>
      <c r="BH150" s="607"/>
      <c r="BI150" s="607"/>
      <c r="BJ150" s="607"/>
      <c r="BK150" s="602"/>
      <c r="BL150" s="42"/>
      <c r="BM150" s="42"/>
      <c r="BN150" s="145"/>
      <c r="BO150" s="46"/>
      <c r="BP150" s="941"/>
      <c r="BQ150" s="941"/>
      <c r="BR150" s="941"/>
      <c r="BS150" s="580"/>
      <c r="BT150" s="580"/>
      <c r="BU150" s="580"/>
      <c r="BV150" s="580"/>
      <c r="BW150" s="580"/>
      <c r="BX150" s="580"/>
      <c r="BY150" s="580"/>
      <c r="BZ150" s="580"/>
      <c r="CA150" s="580"/>
      <c r="CB150" s="580"/>
      <c r="CC150" s="246"/>
      <c r="CD150" s="246"/>
      <c r="CE150" s="246"/>
      <c r="CF150" s="246"/>
      <c r="CG150" s="246"/>
      <c r="CH150" s="246"/>
      <c r="CI150" s="246"/>
      <c r="CJ150" s="246"/>
      <c r="CK150" s="246"/>
      <c r="CL150" s="580"/>
      <c r="CM150" s="580"/>
      <c r="CN150" s="580"/>
      <c r="CO150" s="580"/>
      <c r="CP150" s="580"/>
      <c r="CQ150" s="580"/>
      <c r="CR150" s="580"/>
      <c r="CS150" s="580"/>
      <c r="CT150" s="580"/>
      <c r="CU150" s="580"/>
      <c r="CV150" s="580"/>
      <c r="CW150" s="941"/>
      <c r="CX150" s="246"/>
    </row>
    <row r="151" spans="1:102" ht="26.1" customHeight="1">
      <c r="A151" s="1558"/>
      <c r="B151" s="1454"/>
      <c r="C151" s="1455"/>
      <c r="D151" s="1456"/>
      <c r="E151" s="385" t="s">
        <v>398</v>
      </c>
      <c r="F151" s="1244" t="s">
        <v>399</v>
      </c>
      <c r="G151" s="1244"/>
      <c r="H151" s="1244"/>
      <c r="I151" s="1244"/>
      <c r="J151" s="1244"/>
      <c r="K151" s="1244"/>
      <c r="L151" s="1244"/>
      <c r="M151" s="1244"/>
      <c r="N151" s="1244"/>
      <c r="O151" s="1244"/>
      <c r="P151" s="1244"/>
      <c r="Q151" s="1244"/>
      <c r="R151" s="1244"/>
      <c r="S151" s="1244"/>
      <c r="T151" s="1244"/>
      <c r="U151" s="1244"/>
      <c r="V151" s="1244"/>
      <c r="W151" s="1244"/>
      <c r="X151" s="1244"/>
      <c r="Y151" s="1244"/>
      <c r="Z151" s="1244"/>
      <c r="AA151" s="1244"/>
      <c r="AB151" s="1244"/>
      <c r="AC151" s="1244"/>
      <c r="AD151" s="1244"/>
      <c r="AE151" s="1244"/>
      <c r="AF151" s="1244"/>
      <c r="AG151" s="1245"/>
      <c r="AH151" s="940"/>
      <c r="AI151" s="916"/>
      <c r="AJ151" s="917"/>
      <c r="AK151" s="882" t="str">
        <f t="shared" si="0"/>
        <v>-</v>
      </c>
      <c r="AL151" s="371"/>
      <c r="AM151" s="759"/>
      <c r="AN151" s="759"/>
      <c r="AO151" s="759"/>
      <c r="AP151" s="759"/>
      <c r="AQ151" s="759"/>
      <c r="AR151" s="759"/>
      <c r="AS151" s="759"/>
      <c r="AT151" s="1282"/>
      <c r="AU151" s="1275"/>
      <c r="AV151" s="225" t="s">
        <v>152</v>
      </c>
      <c r="AW151" s="1249"/>
      <c r="AX151" s="759"/>
      <c r="AY151" s="768"/>
      <c r="AZ151" s="759"/>
      <c r="BA151" s="759"/>
      <c r="BB151" s="759"/>
      <c r="BE151" s="139"/>
      <c r="BF151" s="143"/>
      <c r="BG151" s="139"/>
      <c r="BH151" s="607"/>
      <c r="BI151" s="607"/>
      <c r="BJ151" s="607"/>
      <c r="BK151" s="602"/>
      <c r="BL151" s="42"/>
      <c r="BM151" s="42"/>
      <c r="BN151" s="145"/>
      <c r="BO151" s="46"/>
      <c r="BP151" s="941"/>
      <c r="BQ151" s="941"/>
      <c r="BR151" s="941"/>
      <c r="BS151" s="580"/>
      <c r="BT151" s="580"/>
      <c r="BU151" s="580"/>
      <c r="BV151" s="580"/>
      <c r="BW151" s="580"/>
      <c r="BX151" s="580"/>
      <c r="BY151" s="580"/>
      <c r="BZ151" s="580"/>
      <c r="CA151" s="580"/>
      <c r="CB151" s="580"/>
      <c r="CC151" s="246"/>
      <c r="CD151" s="246"/>
      <c r="CE151" s="246"/>
      <c r="CF151" s="246"/>
      <c r="CG151" s="246"/>
      <c r="CH151" s="246"/>
      <c r="CI151" s="246"/>
      <c r="CJ151" s="246"/>
      <c r="CK151" s="246"/>
      <c r="CL151" s="580"/>
      <c r="CM151" s="580"/>
      <c r="CN151" s="580"/>
      <c r="CO151" s="580"/>
      <c r="CP151" s="580"/>
      <c r="CQ151" s="580"/>
      <c r="CR151" s="580"/>
      <c r="CS151" s="580"/>
      <c r="CT151" s="580"/>
      <c r="CU151" s="580"/>
      <c r="CV151" s="580"/>
      <c r="CW151" s="941"/>
      <c r="CX151" s="246"/>
    </row>
    <row r="152" spans="1:102" ht="26.1" customHeight="1" thickBot="1">
      <c r="A152" s="1558"/>
      <c r="B152" s="1457"/>
      <c r="C152" s="1458"/>
      <c r="D152" s="1459"/>
      <c r="E152" s="383" t="s">
        <v>400</v>
      </c>
      <c r="F152" s="1242" t="s">
        <v>401</v>
      </c>
      <c r="G152" s="1242"/>
      <c r="H152" s="1242"/>
      <c r="I152" s="1242"/>
      <c r="J152" s="1242"/>
      <c r="K152" s="1242"/>
      <c r="L152" s="1242"/>
      <c r="M152" s="1242"/>
      <c r="N152" s="1242"/>
      <c r="O152" s="1242"/>
      <c r="P152" s="1242"/>
      <c r="Q152" s="1242"/>
      <c r="R152" s="1242"/>
      <c r="S152" s="1242"/>
      <c r="T152" s="1242"/>
      <c r="U152" s="1242"/>
      <c r="V152" s="1242"/>
      <c r="W152" s="1242"/>
      <c r="X152" s="1242"/>
      <c r="Y152" s="1242"/>
      <c r="Z152" s="1242"/>
      <c r="AA152" s="1242"/>
      <c r="AB152" s="1242"/>
      <c r="AC152" s="1242"/>
      <c r="AD152" s="1242"/>
      <c r="AE152" s="1242"/>
      <c r="AF152" s="1242"/>
      <c r="AG152" s="1243"/>
      <c r="AH152" s="887"/>
      <c r="AI152" s="929"/>
      <c r="AJ152" s="888"/>
      <c r="AK152" s="883" t="str">
        <f t="shared" si="0"/>
        <v>-</v>
      </c>
      <c r="AL152" s="374"/>
      <c r="AM152" s="759"/>
      <c r="AN152" s="759"/>
      <c r="AO152" s="759"/>
      <c r="AP152" s="759"/>
      <c r="AQ152" s="759"/>
      <c r="AR152" s="759"/>
      <c r="AS152" s="759"/>
      <c r="AT152" s="1282"/>
      <c r="AU152" s="1276"/>
      <c r="AV152" s="224" t="s">
        <v>153</v>
      </c>
      <c r="AW152" s="1248"/>
      <c r="AX152" s="759"/>
      <c r="AY152" s="768"/>
      <c r="AZ152" s="759"/>
      <c r="BA152" s="759"/>
      <c r="BB152" s="759"/>
      <c r="BE152" s="139"/>
      <c r="BF152" s="143"/>
      <c r="BG152" s="139"/>
      <c r="BH152" s="607"/>
      <c r="BI152" s="607"/>
      <c r="BJ152" s="607"/>
      <c r="BK152" s="602"/>
      <c r="BL152" s="42"/>
      <c r="BM152" s="42"/>
      <c r="BN152" s="145"/>
      <c r="BO152" s="46"/>
      <c r="BP152" s="259"/>
      <c r="BQ152" s="259"/>
      <c r="BR152" s="259"/>
      <c r="BS152" s="580"/>
      <c r="BT152" s="580"/>
      <c r="BU152" s="580"/>
      <c r="BV152" s="580"/>
      <c r="BW152" s="580"/>
      <c r="BX152" s="580"/>
      <c r="BY152" s="580"/>
      <c r="BZ152" s="580"/>
      <c r="CA152" s="580"/>
      <c r="CB152" s="580"/>
      <c r="CC152" s="246"/>
      <c r="CD152" s="246"/>
      <c r="CE152" s="246"/>
      <c r="CF152" s="246"/>
      <c r="CG152" s="246"/>
      <c r="CH152" s="246"/>
      <c r="CI152" s="246"/>
      <c r="CJ152" s="246"/>
      <c r="CK152" s="246"/>
      <c r="CL152" s="580"/>
      <c r="CM152" s="580"/>
      <c r="CN152" s="580"/>
      <c r="CO152" s="580"/>
      <c r="CP152" s="580"/>
      <c r="CQ152" s="580"/>
      <c r="CR152" s="580"/>
      <c r="CS152" s="580"/>
      <c r="CT152" s="580"/>
      <c r="CU152" s="580"/>
      <c r="CV152" s="580"/>
      <c r="CW152" s="941"/>
      <c r="CX152" s="246"/>
    </row>
    <row r="153" spans="1:102" ht="26.1" customHeight="1">
      <c r="A153" s="1558"/>
      <c r="B153" s="1540" t="s">
        <v>52</v>
      </c>
      <c r="C153" s="1541"/>
      <c r="D153" s="1542"/>
      <c r="E153" s="386" t="s">
        <v>402</v>
      </c>
      <c r="F153" s="1250" t="s">
        <v>403</v>
      </c>
      <c r="G153" s="1250"/>
      <c r="H153" s="1250"/>
      <c r="I153" s="1250"/>
      <c r="J153" s="1250"/>
      <c r="K153" s="1250"/>
      <c r="L153" s="1250"/>
      <c r="M153" s="1250"/>
      <c r="N153" s="1250"/>
      <c r="O153" s="1250"/>
      <c r="P153" s="1250"/>
      <c r="Q153" s="1250"/>
      <c r="R153" s="1250"/>
      <c r="S153" s="1250"/>
      <c r="T153" s="1250"/>
      <c r="U153" s="1250"/>
      <c r="V153" s="1250"/>
      <c r="W153" s="1250"/>
      <c r="X153" s="1250"/>
      <c r="Y153" s="1250"/>
      <c r="Z153" s="1250"/>
      <c r="AA153" s="1250"/>
      <c r="AB153" s="1250"/>
      <c r="AC153" s="1250"/>
      <c r="AD153" s="1250"/>
      <c r="AE153" s="1250"/>
      <c r="AF153" s="1250"/>
      <c r="AG153" s="1251"/>
      <c r="AH153" s="907"/>
      <c r="AI153" s="908"/>
      <c r="AJ153" s="944"/>
      <c r="AK153" s="881" t="str">
        <f t="shared" si="0"/>
        <v>-</v>
      </c>
      <c r="AL153" s="370"/>
      <c r="AM153" s="759"/>
      <c r="AN153" s="759"/>
      <c r="AO153" s="759"/>
      <c r="AP153" s="759"/>
      <c r="AQ153" s="759"/>
      <c r="AR153" s="759"/>
      <c r="AS153" s="759"/>
      <c r="AT153" s="1282"/>
      <c r="AU153" s="1277" t="s">
        <v>52</v>
      </c>
      <c r="AV153" s="218" t="s">
        <v>154</v>
      </c>
      <c r="AW153" s="1246">
        <f>COUNTIF(AK153:AK155,"X")</f>
        <v>0</v>
      </c>
      <c r="AX153" s="759"/>
      <c r="AY153" s="768"/>
      <c r="AZ153" s="759"/>
      <c r="BA153" s="759"/>
      <c r="BB153" s="759"/>
      <c r="BE153" s="139"/>
      <c r="BF153" s="143"/>
      <c r="BG153" s="139"/>
      <c r="BH153" s="607"/>
      <c r="BI153" s="607"/>
      <c r="BJ153" s="607"/>
      <c r="BK153" s="602"/>
      <c r="BL153" s="42"/>
      <c r="BM153" s="42"/>
      <c r="BN153" s="145"/>
      <c r="BO153" s="46"/>
      <c r="BP153" s="941"/>
      <c r="BQ153" s="941"/>
      <c r="BR153" s="941"/>
      <c r="BS153" s="580"/>
      <c r="BT153" s="580"/>
      <c r="BU153" s="580"/>
      <c r="BV153" s="580"/>
      <c r="BW153" s="580"/>
      <c r="BX153" s="580"/>
      <c r="BY153" s="580"/>
      <c r="BZ153" s="580"/>
      <c r="CA153" s="580"/>
      <c r="CB153" s="580"/>
      <c r="CC153" s="246"/>
      <c r="CD153" s="246"/>
      <c r="CE153" s="246"/>
      <c r="CF153" s="246"/>
      <c r="CG153" s="246"/>
      <c r="CH153" s="246"/>
      <c r="CI153" s="246"/>
      <c r="CJ153" s="246"/>
      <c r="CK153" s="246"/>
      <c r="CL153" s="580"/>
      <c r="CM153" s="580"/>
      <c r="CN153" s="580"/>
      <c r="CO153" s="580"/>
      <c r="CP153" s="580"/>
      <c r="CQ153" s="580"/>
      <c r="CR153" s="580"/>
      <c r="CS153" s="580"/>
      <c r="CT153" s="580"/>
      <c r="CU153" s="580"/>
      <c r="CV153" s="580"/>
      <c r="CW153" s="941"/>
      <c r="CX153" s="246"/>
    </row>
    <row r="154" spans="1:102" ht="26.1" customHeight="1">
      <c r="A154" s="1558"/>
      <c r="B154" s="1481"/>
      <c r="C154" s="1482"/>
      <c r="D154" s="1483"/>
      <c r="E154" s="389" t="s">
        <v>404</v>
      </c>
      <c r="F154" s="1244" t="s">
        <v>405</v>
      </c>
      <c r="G154" s="1244"/>
      <c r="H154" s="1244"/>
      <c r="I154" s="1244"/>
      <c r="J154" s="1244"/>
      <c r="K154" s="1244"/>
      <c r="L154" s="1244"/>
      <c r="M154" s="1244"/>
      <c r="N154" s="1244"/>
      <c r="O154" s="1244"/>
      <c r="P154" s="1244"/>
      <c r="Q154" s="1244"/>
      <c r="R154" s="1244"/>
      <c r="S154" s="1244"/>
      <c r="T154" s="1244"/>
      <c r="U154" s="1244"/>
      <c r="V154" s="1244"/>
      <c r="W154" s="1244"/>
      <c r="X154" s="1244"/>
      <c r="Y154" s="1244"/>
      <c r="Z154" s="1244"/>
      <c r="AA154" s="1244"/>
      <c r="AB154" s="1244"/>
      <c r="AC154" s="1244"/>
      <c r="AD154" s="1244"/>
      <c r="AE154" s="1244"/>
      <c r="AF154" s="1244"/>
      <c r="AG154" s="1245"/>
      <c r="AH154" s="940"/>
      <c r="AI154" s="916"/>
      <c r="AJ154" s="917"/>
      <c r="AK154" s="882" t="str">
        <f t="shared" si="0"/>
        <v>-</v>
      </c>
      <c r="AL154" s="371"/>
      <c r="AM154" s="759"/>
      <c r="AN154" s="759"/>
      <c r="AO154" s="759"/>
      <c r="AP154" s="759"/>
      <c r="AQ154" s="759"/>
      <c r="AR154" s="759"/>
      <c r="AS154" s="759"/>
      <c r="AT154" s="1282"/>
      <c r="AU154" s="1278"/>
      <c r="AV154" s="220" t="s">
        <v>155</v>
      </c>
      <c r="AW154" s="1249"/>
      <c r="AX154" s="759"/>
      <c r="AY154" s="768"/>
      <c r="AZ154" s="759"/>
      <c r="BA154" s="759"/>
      <c r="BB154" s="759"/>
      <c r="BE154" s="139"/>
      <c r="BF154" s="143"/>
      <c r="BG154" s="139"/>
      <c r="BH154" s="607"/>
      <c r="BI154" s="607"/>
      <c r="BJ154" s="607"/>
      <c r="BK154" s="602"/>
      <c r="BL154" s="42"/>
      <c r="BM154" s="42"/>
      <c r="BN154" s="145"/>
      <c r="BO154" s="46"/>
      <c r="BP154" s="941"/>
      <c r="BQ154" s="941"/>
      <c r="BR154" s="941"/>
      <c r="BS154" s="580"/>
      <c r="BT154" s="580"/>
      <c r="BU154" s="580"/>
      <c r="BV154" s="580"/>
      <c r="BW154" s="580"/>
      <c r="BX154" s="580"/>
      <c r="BY154" s="580"/>
      <c r="BZ154" s="580"/>
      <c r="CA154" s="580"/>
      <c r="CB154" s="580"/>
      <c r="CC154" s="246"/>
      <c r="CD154" s="246"/>
      <c r="CE154" s="246"/>
      <c r="CF154" s="246"/>
      <c r="CG154" s="246"/>
      <c r="CH154" s="246"/>
      <c r="CI154" s="246"/>
      <c r="CJ154" s="246"/>
      <c r="CK154" s="246"/>
      <c r="CL154" s="580"/>
      <c r="CM154" s="580"/>
      <c r="CN154" s="580"/>
      <c r="CO154" s="580"/>
      <c r="CP154" s="580"/>
      <c r="CQ154" s="580"/>
      <c r="CR154" s="580"/>
      <c r="CS154" s="580"/>
      <c r="CT154" s="580"/>
      <c r="CU154" s="580"/>
      <c r="CV154" s="580"/>
      <c r="CW154" s="941"/>
      <c r="CX154" s="246"/>
    </row>
    <row r="155" spans="1:102" ht="26.1" customHeight="1" thickBot="1">
      <c r="A155" s="1558"/>
      <c r="B155" s="1543"/>
      <c r="C155" s="1544"/>
      <c r="D155" s="1545"/>
      <c r="E155" s="392" t="s">
        <v>406</v>
      </c>
      <c r="F155" s="1304" t="s">
        <v>407</v>
      </c>
      <c r="G155" s="1304"/>
      <c r="H155" s="1304"/>
      <c r="I155" s="1304"/>
      <c r="J155" s="1304"/>
      <c r="K155" s="1304"/>
      <c r="L155" s="1304"/>
      <c r="M155" s="1304"/>
      <c r="N155" s="1304"/>
      <c r="O155" s="1304"/>
      <c r="P155" s="1304"/>
      <c r="Q155" s="1304"/>
      <c r="R155" s="1304"/>
      <c r="S155" s="1304"/>
      <c r="T155" s="1304"/>
      <c r="U155" s="1304"/>
      <c r="V155" s="1304"/>
      <c r="W155" s="1304"/>
      <c r="X155" s="1304"/>
      <c r="Y155" s="1304"/>
      <c r="Z155" s="1304"/>
      <c r="AA155" s="1304"/>
      <c r="AB155" s="1304"/>
      <c r="AC155" s="1304"/>
      <c r="AD155" s="1304"/>
      <c r="AE155" s="1304"/>
      <c r="AF155" s="1304"/>
      <c r="AG155" s="1305"/>
      <c r="AH155" s="942"/>
      <c r="AI155" s="903"/>
      <c r="AJ155" s="904"/>
      <c r="AK155" s="883" t="str">
        <f t="shared" si="0"/>
        <v>-</v>
      </c>
      <c r="AL155" s="372"/>
      <c r="AM155" s="759"/>
      <c r="AN155" s="759"/>
      <c r="AO155" s="759"/>
      <c r="AP155" s="759"/>
      <c r="AQ155" s="759"/>
      <c r="AR155" s="759"/>
      <c r="AS155" s="759"/>
      <c r="AT155" s="1282"/>
      <c r="AU155" s="1279"/>
      <c r="AV155" s="221" t="s">
        <v>156</v>
      </c>
      <c r="AW155" s="1248"/>
      <c r="AX155" s="759"/>
      <c r="AY155" s="768"/>
      <c r="AZ155" s="759"/>
      <c r="BA155" s="759"/>
      <c r="BB155" s="759"/>
      <c r="BE155" s="139"/>
      <c r="BF155" s="143"/>
      <c r="BG155" s="139"/>
      <c r="BH155" s="607"/>
      <c r="BI155" s="607"/>
      <c r="BJ155" s="607"/>
      <c r="BK155" s="602"/>
      <c r="BL155" s="42"/>
      <c r="BM155" s="42"/>
      <c r="BN155" s="145"/>
      <c r="BO155" s="46"/>
      <c r="BP155" s="259"/>
      <c r="BQ155" s="259"/>
      <c r="BR155" s="259"/>
      <c r="BS155" s="580"/>
      <c r="BT155" s="580"/>
      <c r="BU155" s="580"/>
      <c r="BV155" s="580"/>
      <c r="BW155" s="580"/>
      <c r="BX155" s="580"/>
      <c r="BY155" s="580"/>
      <c r="BZ155" s="580"/>
      <c r="CA155" s="580"/>
      <c r="CB155" s="580"/>
      <c r="CC155" s="246"/>
      <c r="CD155" s="246"/>
      <c r="CE155" s="246"/>
      <c r="CF155" s="246"/>
      <c r="CG155" s="246"/>
      <c r="CH155" s="246"/>
      <c r="CI155" s="246"/>
      <c r="CJ155" s="246"/>
      <c r="CK155" s="246"/>
      <c r="CL155" s="580"/>
      <c r="CM155" s="580"/>
      <c r="CN155" s="580"/>
      <c r="CO155" s="580"/>
      <c r="CP155" s="580"/>
      <c r="CQ155" s="580"/>
      <c r="CR155" s="580"/>
      <c r="CS155" s="580"/>
      <c r="CT155" s="580"/>
      <c r="CU155" s="580"/>
      <c r="CV155" s="580"/>
      <c r="CW155" s="941"/>
      <c r="CX155" s="246"/>
    </row>
    <row r="156" spans="1:102" ht="26.1" customHeight="1">
      <c r="A156" s="1558"/>
      <c r="B156" s="1481" t="s">
        <v>53</v>
      </c>
      <c r="C156" s="1482"/>
      <c r="D156" s="1483"/>
      <c r="E156" s="388" t="s">
        <v>408</v>
      </c>
      <c r="F156" s="1252" t="s">
        <v>409</v>
      </c>
      <c r="G156" s="1252"/>
      <c r="H156" s="1252"/>
      <c r="I156" s="1252"/>
      <c r="J156" s="1252"/>
      <c r="K156" s="1252"/>
      <c r="L156" s="1252"/>
      <c r="M156" s="1252"/>
      <c r="N156" s="1252"/>
      <c r="O156" s="1252"/>
      <c r="P156" s="1252"/>
      <c r="Q156" s="1252"/>
      <c r="R156" s="1252"/>
      <c r="S156" s="1252"/>
      <c r="T156" s="1252"/>
      <c r="U156" s="1252"/>
      <c r="V156" s="1252"/>
      <c r="W156" s="1252"/>
      <c r="X156" s="1252"/>
      <c r="Y156" s="1252"/>
      <c r="Z156" s="1252"/>
      <c r="AA156" s="1252"/>
      <c r="AB156" s="1252"/>
      <c r="AC156" s="1252"/>
      <c r="AD156" s="1252"/>
      <c r="AE156" s="1252"/>
      <c r="AF156" s="1252"/>
      <c r="AG156" s="1253"/>
      <c r="AH156" s="217"/>
      <c r="AI156" s="913"/>
      <c r="AJ156" s="914"/>
      <c r="AK156" s="881" t="str">
        <f t="shared" si="0"/>
        <v>-</v>
      </c>
      <c r="AL156" s="373"/>
      <c r="AM156" s="759"/>
      <c r="AN156" s="759"/>
      <c r="AO156" s="759"/>
      <c r="AP156" s="759"/>
      <c r="AQ156" s="759"/>
      <c r="AR156" s="759"/>
      <c r="AS156" s="759"/>
      <c r="AT156" s="1282"/>
      <c r="AU156" s="1277" t="s">
        <v>53</v>
      </c>
      <c r="AV156" s="218" t="s">
        <v>157</v>
      </c>
      <c r="AW156" s="1246">
        <f>COUNTIF(AK156:AK157,"X")</f>
        <v>0</v>
      </c>
      <c r="AX156" s="759"/>
      <c r="AY156" s="768"/>
      <c r="AZ156" s="759"/>
      <c r="BA156" s="759"/>
      <c r="BB156" s="759"/>
      <c r="BE156" s="139"/>
      <c r="BF156" s="143"/>
      <c r="BG156" s="139"/>
      <c r="BH156" s="607"/>
      <c r="BI156" s="607"/>
      <c r="BJ156" s="607"/>
      <c r="BK156" s="602"/>
      <c r="BL156" s="42"/>
      <c r="BM156" s="42"/>
      <c r="BN156" s="145"/>
      <c r="BO156" s="46"/>
      <c r="BP156" s="259"/>
      <c r="BQ156" s="259"/>
      <c r="BR156" s="259"/>
      <c r="BS156" s="580"/>
      <c r="BT156" s="580"/>
      <c r="BU156" s="580"/>
      <c r="BV156" s="580"/>
      <c r="BW156" s="580"/>
      <c r="BX156" s="580"/>
      <c r="BY156" s="580"/>
      <c r="BZ156" s="580"/>
      <c r="CA156" s="580"/>
      <c r="CB156" s="580"/>
      <c r="CC156" s="246"/>
      <c r="CD156" s="246"/>
      <c r="CE156" s="246"/>
      <c r="CF156" s="246"/>
      <c r="CG156" s="246"/>
      <c r="CH156" s="246"/>
      <c r="CI156" s="246"/>
      <c r="CJ156" s="246"/>
      <c r="CK156" s="246"/>
      <c r="CL156" s="580"/>
      <c r="CM156" s="580"/>
      <c r="CN156" s="580"/>
      <c r="CO156" s="580"/>
      <c r="CP156" s="580"/>
      <c r="CQ156" s="580"/>
      <c r="CR156" s="580"/>
      <c r="CS156" s="580"/>
      <c r="CT156" s="580"/>
      <c r="CU156" s="580"/>
      <c r="CV156" s="580"/>
      <c r="CW156" s="941"/>
      <c r="CX156" s="246"/>
    </row>
    <row r="157" spans="1:102" ht="26.1" customHeight="1" thickBot="1">
      <c r="A157" s="1558"/>
      <c r="B157" s="1481"/>
      <c r="C157" s="1482"/>
      <c r="D157" s="1483"/>
      <c r="E157" s="383" t="s">
        <v>410</v>
      </c>
      <c r="F157" s="1242" t="s">
        <v>411</v>
      </c>
      <c r="G157" s="1242"/>
      <c r="H157" s="1242"/>
      <c r="I157" s="1242"/>
      <c r="J157" s="1242"/>
      <c r="K157" s="1242"/>
      <c r="L157" s="1242"/>
      <c r="M157" s="1242"/>
      <c r="N157" s="1242"/>
      <c r="O157" s="1242"/>
      <c r="P157" s="1242"/>
      <c r="Q157" s="1242"/>
      <c r="R157" s="1242"/>
      <c r="S157" s="1242"/>
      <c r="T157" s="1242"/>
      <c r="U157" s="1242"/>
      <c r="V157" s="1242"/>
      <c r="W157" s="1242"/>
      <c r="X157" s="1242"/>
      <c r="Y157" s="1242"/>
      <c r="Z157" s="1242"/>
      <c r="AA157" s="1242"/>
      <c r="AB157" s="1242"/>
      <c r="AC157" s="1242"/>
      <c r="AD157" s="1242"/>
      <c r="AE157" s="1242"/>
      <c r="AF157" s="1242"/>
      <c r="AG157" s="1243"/>
      <c r="AH157" s="887"/>
      <c r="AI157" s="929"/>
      <c r="AJ157" s="888"/>
      <c r="AK157" s="883" t="str">
        <f t="shared" si="0"/>
        <v>-</v>
      </c>
      <c r="AL157" s="374"/>
      <c r="AM157" s="759"/>
      <c r="AN157" s="759"/>
      <c r="AO157" s="759"/>
      <c r="AP157" s="759"/>
      <c r="AQ157" s="759"/>
      <c r="AR157" s="759"/>
      <c r="AS157" s="759"/>
      <c r="AT157" s="1282"/>
      <c r="AU157" s="1279"/>
      <c r="AV157" s="221" t="s">
        <v>158</v>
      </c>
      <c r="AW157" s="1248"/>
      <c r="AX157" s="759"/>
      <c r="AY157" s="768"/>
      <c r="AZ157" s="759"/>
      <c r="BA157" s="759"/>
      <c r="BB157" s="759"/>
      <c r="BE157" s="139"/>
      <c r="BF157" s="143"/>
      <c r="BG157" s="139"/>
      <c r="BH157" s="607"/>
      <c r="BI157" s="607"/>
      <c r="BJ157" s="607"/>
      <c r="BK157" s="602"/>
      <c r="BL157" s="42"/>
      <c r="BM157" s="42"/>
      <c r="BN157" s="145"/>
      <c r="BO157" s="46"/>
      <c r="BP157" s="259"/>
      <c r="BQ157" s="259"/>
      <c r="BR157" s="259"/>
      <c r="BS157" s="580"/>
      <c r="BT157" s="580"/>
      <c r="BU157" s="580"/>
      <c r="BV157" s="580"/>
      <c r="BW157" s="580"/>
      <c r="BX157" s="580"/>
      <c r="BY157" s="580"/>
      <c r="BZ157" s="580"/>
      <c r="CA157" s="580"/>
      <c r="CB157" s="580"/>
      <c r="CC157" s="246"/>
      <c r="CD157" s="246"/>
      <c r="CE157" s="246"/>
      <c r="CF157" s="246"/>
      <c r="CG157" s="246"/>
      <c r="CH157" s="246"/>
      <c r="CI157" s="246"/>
      <c r="CJ157" s="246"/>
      <c r="CK157" s="246"/>
      <c r="CL157" s="580"/>
      <c r="CM157" s="580"/>
      <c r="CN157" s="580"/>
      <c r="CO157" s="580"/>
      <c r="CP157" s="580"/>
      <c r="CQ157" s="580"/>
      <c r="CR157" s="580"/>
      <c r="CS157" s="580"/>
      <c r="CT157" s="580"/>
      <c r="CU157" s="580"/>
      <c r="CV157" s="580"/>
      <c r="CW157" s="941"/>
      <c r="CX157" s="246"/>
    </row>
    <row r="158" spans="1:102" ht="26.1" customHeight="1">
      <c r="A158" s="1558"/>
      <c r="B158" s="1540" t="s">
        <v>54</v>
      </c>
      <c r="C158" s="1541"/>
      <c r="D158" s="1542"/>
      <c r="E158" s="386" t="s">
        <v>412</v>
      </c>
      <c r="F158" s="1250" t="s">
        <v>413</v>
      </c>
      <c r="G158" s="1250"/>
      <c r="H158" s="1250"/>
      <c r="I158" s="1250"/>
      <c r="J158" s="1250"/>
      <c r="K158" s="1250"/>
      <c r="L158" s="1250"/>
      <c r="M158" s="1250"/>
      <c r="N158" s="1250"/>
      <c r="O158" s="1250"/>
      <c r="P158" s="1250"/>
      <c r="Q158" s="1250"/>
      <c r="R158" s="1250"/>
      <c r="S158" s="1250"/>
      <c r="T158" s="1250"/>
      <c r="U158" s="1250"/>
      <c r="V158" s="1250"/>
      <c r="W158" s="1250"/>
      <c r="X158" s="1250"/>
      <c r="Y158" s="1250"/>
      <c r="Z158" s="1250"/>
      <c r="AA158" s="1250"/>
      <c r="AB158" s="1250"/>
      <c r="AC158" s="1250"/>
      <c r="AD158" s="1250"/>
      <c r="AE158" s="1250"/>
      <c r="AF158" s="1250"/>
      <c r="AG158" s="1251"/>
      <c r="AH158" s="907"/>
      <c r="AI158" s="908"/>
      <c r="AJ158" s="944"/>
      <c r="AK158" s="881" t="str">
        <f t="shared" si="0"/>
        <v>-</v>
      </c>
      <c r="AL158" s="375"/>
      <c r="AM158" s="759"/>
      <c r="AN158" s="759"/>
      <c r="AO158" s="759"/>
      <c r="AP158" s="759"/>
      <c r="AQ158" s="759"/>
      <c r="AR158" s="759"/>
      <c r="AS158" s="759"/>
      <c r="AT158" s="1282"/>
      <c r="AU158" s="1277" t="s">
        <v>54</v>
      </c>
      <c r="AV158" s="230" t="s">
        <v>159</v>
      </c>
      <c r="AW158" s="1246">
        <f>COUNTIF(AK158:AK160,"X")</f>
        <v>0</v>
      </c>
      <c r="AX158" s="759"/>
      <c r="AY158" s="768"/>
      <c r="AZ158" s="759"/>
      <c r="BA158" s="759"/>
      <c r="BB158" s="759"/>
      <c r="BE158" s="139"/>
      <c r="BF158" s="143"/>
      <c r="BG158" s="139"/>
      <c r="BH158" s="607"/>
      <c r="BI158" s="607"/>
      <c r="BJ158" s="607"/>
      <c r="BK158" s="602"/>
      <c r="BL158" s="42"/>
      <c r="BM158" s="42"/>
      <c r="BN158" s="145"/>
      <c r="BO158" s="46"/>
      <c r="BP158" s="259"/>
      <c r="BQ158" s="259"/>
      <c r="BR158" s="259"/>
      <c r="BS158" s="580"/>
      <c r="BT158" s="580"/>
      <c r="BU158" s="580"/>
      <c r="BV158" s="580"/>
      <c r="BW158" s="580"/>
      <c r="BX158" s="580"/>
      <c r="BY158" s="580"/>
      <c r="BZ158" s="580"/>
      <c r="CA158" s="580"/>
      <c r="CB158" s="580"/>
      <c r="CC158" s="246"/>
      <c r="CD158" s="246"/>
      <c r="CE158" s="246"/>
      <c r="CF158" s="246"/>
      <c r="CG158" s="246"/>
      <c r="CH158" s="246"/>
      <c r="CI158" s="246"/>
      <c r="CJ158" s="246"/>
      <c r="CK158" s="246"/>
      <c r="CL158" s="580"/>
      <c r="CM158" s="580"/>
      <c r="CN158" s="580"/>
      <c r="CO158" s="580"/>
      <c r="CP158" s="580"/>
      <c r="CQ158" s="580"/>
      <c r="CR158" s="580"/>
      <c r="CS158" s="580"/>
      <c r="CT158" s="580"/>
      <c r="CU158" s="580"/>
      <c r="CV158" s="580"/>
      <c r="CW158" s="941"/>
      <c r="CX158" s="246"/>
    </row>
    <row r="159" spans="1:102" ht="26.1" customHeight="1">
      <c r="A159" s="1558"/>
      <c r="B159" s="1481"/>
      <c r="C159" s="1482"/>
      <c r="D159" s="1483"/>
      <c r="E159" s="389" t="s">
        <v>414</v>
      </c>
      <c r="F159" s="1244" t="s">
        <v>415</v>
      </c>
      <c r="G159" s="1244"/>
      <c r="H159" s="1244"/>
      <c r="I159" s="1244"/>
      <c r="J159" s="1244"/>
      <c r="K159" s="1244"/>
      <c r="L159" s="1244"/>
      <c r="M159" s="1244"/>
      <c r="N159" s="1244"/>
      <c r="O159" s="1244"/>
      <c r="P159" s="1244"/>
      <c r="Q159" s="1244"/>
      <c r="R159" s="1244"/>
      <c r="S159" s="1244"/>
      <c r="T159" s="1244"/>
      <c r="U159" s="1244"/>
      <c r="V159" s="1244"/>
      <c r="W159" s="1244"/>
      <c r="X159" s="1244"/>
      <c r="Y159" s="1244"/>
      <c r="Z159" s="1244"/>
      <c r="AA159" s="1244"/>
      <c r="AB159" s="1244"/>
      <c r="AC159" s="1244"/>
      <c r="AD159" s="1244"/>
      <c r="AE159" s="1244"/>
      <c r="AF159" s="1244"/>
      <c r="AG159" s="1245"/>
      <c r="AH159" s="940"/>
      <c r="AI159" s="916"/>
      <c r="AJ159" s="917"/>
      <c r="AK159" s="882" t="str">
        <f t="shared" si="0"/>
        <v>-</v>
      </c>
      <c r="AL159" s="376"/>
      <c r="AM159" s="759"/>
      <c r="AN159" s="759"/>
      <c r="AO159" s="759"/>
      <c r="AP159" s="759"/>
      <c r="AQ159" s="759"/>
      <c r="AR159" s="759"/>
      <c r="AS159" s="759"/>
      <c r="AT159" s="1282"/>
      <c r="AU159" s="1278"/>
      <c r="AV159" s="231" t="s">
        <v>160</v>
      </c>
      <c r="AW159" s="1249"/>
      <c r="AX159" s="759"/>
      <c r="AY159" s="768"/>
      <c r="AZ159" s="759"/>
      <c r="BA159" s="759"/>
      <c r="BB159" s="759"/>
      <c r="BE159" s="139"/>
      <c r="BF159" s="143"/>
      <c r="BG159" s="139"/>
      <c r="BH159" s="607"/>
      <c r="BI159" s="607"/>
      <c r="BJ159" s="607"/>
      <c r="BK159" s="602"/>
      <c r="BL159" s="42"/>
      <c r="BM159" s="42"/>
      <c r="BN159" s="145"/>
      <c r="BO159" s="46"/>
      <c r="BP159" s="259"/>
      <c r="BQ159" s="259"/>
      <c r="BR159" s="259"/>
      <c r="BS159" s="580"/>
      <c r="BT159" s="580"/>
      <c r="BU159" s="580"/>
      <c r="BV159" s="580"/>
      <c r="BW159" s="580"/>
      <c r="BX159" s="580"/>
      <c r="BY159" s="580"/>
      <c r="BZ159" s="580"/>
      <c r="CA159" s="580"/>
      <c r="CB159" s="580"/>
      <c r="CC159" s="246"/>
      <c r="CD159" s="246"/>
      <c r="CE159" s="246"/>
      <c r="CF159" s="246"/>
      <c r="CG159" s="246"/>
      <c r="CH159" s="246"/>
      <c r="CI159" s="246"/>
      <c r="CJ159" s="246"/>
      <c r="CK159" s="246"/>
      <c r="CL159" s="580"/>
      <c r="CM159" s="580"/>
      <c r="CN159" s="580"/>
      <c r="CO159" s="580"/>
      <c r="CP159" s="580"/>
      <c r="CQ159" s="580"/>
      <c r="CR159" s="580"/>
      <c r="CS159" s="580"/>
      <c r="CT159" s="580"/>
      <c r="CU159" s="580"/>
      <c r="CV159" s="580"/>
      <c r="CW159" s="941"/>
      <c r="CX159" s="246"/>
    </row>
    <row r="160" spans="1:102" ht="26.1" customHeight="1" thickBot="1">
      <c r="A160" s="1559"/>
      <c r="B160" s="1543"/>
      <c r="C160" s="1544"/>
      <c r="D160" s="1545"/>
      <c r="E160" s="392" t="s">
        <v>416</v>
      </c>
      <c r="F160" s="1304" t="s">
        <v>417</v>
      </c>
      <c r="G160" s="1304"/>
      <c r="H160" s="1304"/>
      <c r="I160" s="1304"/>
      <c r="J160" s="1304"/>
      <c r="K160" s="1304"/>
      <c r="L160" s="1304"/>
      <c r="M160" s="1304"/>
      <c r="N160" s="1304"/>
      <c r="O160" s="1304"/>
      <c r="P160" s="1304"/>
      <c r="Q160" s="1304"/>
      <c r="R160" s="1304"/>
      <c r="S160" s="1304"/>
      <c r="T160" s="1304"/>
      <c r="U160" s="1304"/>
      <c r="V160" s="1304"/>
      <c r="W160" s="1304"/>
      <c r="X160" s="1304"/>
      <c r="Y160" s="1304"/>
      <c r="Z160" s="1304"/>
      <c r="AA160" s="1304"/>
      <c r="AB160" s="1304"/>
      <c r="AC160" s="1304"/>
      <c r="AD160" s="1304"/>
      <c r="AE160" s="1304"/>
      <c r="AF160" s="1304"/>
      <c r="AG160" s="1305"/>
      <c r="AH160" s="942"/>
      <c r="AI160" s="903"/>
      <c r="AJ160" s="904"/>
      <c r="AK160" s="883" t="str">
        <f t="shared" si="0"/>
        <v>-</v>
      </c>
      <c r="AL160" s="377"/>
      <c r="AM160" s="759"/>
      <c r="AN160" s="759"/>
      <c r="AO160" s="759"/>
      <c r="AP160" s="759"/>
      <c r="AQ160" s="759"/>
      <c r="AR160" s="759"/>
      <c r="AS160" s="759"/>
      <c r="AT160" s="1283"/>
      <c r="AU160" s="1279"/>
      <c r="AV160" s="232" t="s">
        <v>161</v>
      </c>
      <c r="AW160" s="1248"/>
      <c r="AX160" s="759"/>
      <c r="AY160" s="768"/>
      <c r="AZ160" s="759"/>
      <c r="BA160" s="759"/>
      <c r="BB160" s="759"/>
      <c r="BE160" s="139"/>
      <c r="BF160" s="143"/>
      <c r="BG160" s="139"/>
      <c r="BH160" s="607"/>
      <c r="BI160" s="607"/>
      <c r="BJ160" s="607"/>
      <c r="BK160" s="602"/>
      <c r="BL160" s="42"/>
      <c r="BM160" s="42"/>
      <c r="BN160" s="145"/>
      <c r="BO160" s="46"/>
      <c r="BP160" s="259"/>
      <c r="BQ160" s="259"/>
      <c r="BR160" s="259"/>
      <c r="BS160" s="580"/>
      <c r="BT160" s="580"/>
      <c r="BU160" s="580"/>
      <c r="BV160" s="580"/>
      <c r="BW160" s="580"/>
      <c r="BX160" s="580"/>
      <c r="BY160" s="580"/>
      <c r="BZ160" s="580"/>
      <c r="CA160" s="580"/>
      <c r="CB160" s="580"/>
      <c r="CC160" s="246"/>
      <c r="CD160" s="246"/>
      <c r="CE160" s="246"/>
      <c r="CF160" s="246"/>
      <c r="CG160" s="246"/>
      <c r="CH160" s="246"/>
      <c r="CI160" s="246"/>
      <c r="CJ160" s="246"/>
      <c r="CK160" s="246"/>
      <c r="CL160" s="580"/>
      <c r="CM160" s="580"/>
      <c r="CN160" s="580"/>
      <c r="CO160" s="580"/>
      <c r="CP160" s="580"/>
      <c r="CQ160" s="580"/>
      <c r="CR160" s="580"/>
      <c r="CS160" s="580"/>
      <c r="CT160" s="580"/>
      <c r="CU160" s="580"/>
      <c r="CV160" s="580"/>
      <c r="CW160" s="941"/>
      <c r="CX160" s="246"/>
    </row>
    <row r="161" spans="1:246" ht="26.1" customHeight="1">
      <c r="A161" s="1493" t="s">
        <v>418</v>
      </c>
      <c r="B161" s="1484" t="s">
        <v>55</v>
      </c>
      <c r="C161" s="1485"/>
      <c r="D161" s="1486"/>
      <c r="E161" s="388" t="s">
        <v>419</v>
      </c>
      <c r="F161" s="1252" t="s">
        <v>420</v>
      </c>
      <c r="G161" s="1252"/>
      <c r="H161" s="1252"/>
      <c r="I161" s="1252"/>
      <c r="J161" s="1252"/>
      <c r="K161" s="1252"/>
      <c r="L161" s="1252"/>
      <c r="M161" s="1252"/>
      <c r="N161" s="1252"/>
      <c r="O161" s="1252"/>
      <c r="P161" s="1252"/>
      <c r="Q161" s="1252"/>
      <c r="R161" s="1252"/>
      <c r="S161" s="1252"/>
      <c r="T161" s="1252"/>
      <c r="U161" s="1252"/>
      <c r="V161" s="1252"/>
      <c r="W161" s="1252"/>
      <c r="X161" s="1252"/>
      <c r="Y161" s="1252"/>
      <c r="Z161" s="1252"/>
      <c r="AA161" s="1252"/>
      <c r="AB161" s="1252"/>
      <c r="AC161" s="1252"/>
      <c r="AD161" s="1252"/>
      <c r="AE161" s="1252"/>
      <c r="AF161" s="1252"/>
      <c r="AG161" s="1253"/>
      <c r="AH161" s="217"/>
      <c r="AI161" s="913"/>
      <c r="AJ161" s="914"/>
      <c r="AK161" s="881" t="str">
        <f t="shared" si="0"/>
        <v>-</v>
      </c>
      <c r="AL161" s="373"/>
      <c r="AM161" s="759"/>
      <c r="AN161" s="759"/>
      <c r="AO161" s="759"/>
      <c r="AP161" s="759"/>
      <c r="AQ161" s="759"/>
      <c r="AR161" s="759"/>
      <c r="AS161" s="759"/>
      <c r="AT161" s="1257" t="s">
        <v>418</v>
      </c>
      <c r="AU161" s="1263" t="s">
        <v>55</v>
      </c>
      <c r="AV161" s="233" t="s">
        <v>162</v>
      </c>
      <c r="AW161" s="1246">
        <f>COUNTIF(AK161:AK163,"X")</f>
        <v>0</v>
      </c>
      <c r="AX161" s="759"/>
      <c r="AY161" s="768"/>
      <c r="AZ161" s="759"/>
      <c r="BA161" s="759"/>
      <c r="BB161" s="759"/>
      <c r="BE161" s="140"/>
      <c r="BF161" s="144"/>
      <c r="BG161" s="140"/>
      <c r="BH161" s="608"/>
      <c r="BI161" s="608"/>
      <c r="BJ161" s="608"/>
      <c r="BK161" s="602"/>
      <c r="BL161" s="42"/>
      <c r="BM161" s="42"/>
      <c r="BN161" s="145"/>
      <c r="BO161" s="46"/>
      <c r="BP161" s="259"/>
      <c r="BQ161" s="259"/>
      <c r="BR161" s="259"/>
      <c r="BS161" s="580"/>
      <c r="BT161" s="580"/>
      <c r="BU161" s="580"/>
      <c r="BV161" s="580"/>
      <c r="BW161" s="580"/>
      <c r="BX161" s="580"/>
      <c r="BY161" s="580"/>
      <c r="BZ161" s="580"/>
      <c r="CA161" s="580"/>
      <c r="CB161" s="580"/>
      <c r="CC161" s="246"/>
      <c r="CD161" s="246"/>
      <c r="CE161" s="246"/>
      <c r="CF161" s="246"/>
      <c r="CG161" s="246"/>
      <c r="CH161" s="246"/>
      <c r="CI161" s="246"/>
      <c r="CJ161" s="246"/>
      <c r="CK161" s="246"/>
      <c r="CL161" s="580"/>
      <c r="CM161" s="580"/>
      <c r="CN161" s="580"/>
      <c r="CO161" s="580"/>
      <c r="CP161" s="580"/>
      <c r="CQ161" s="580"/>
      <c r="CR161" s="580"/>
      <c r="CS161" s="580"/>
      <c r="CT161" s="580"/>
      <c r="CU161" s="580"/>
      <c r="CV161" s="580"/>
      <c r="CW161" s="941"/>
      <c r="CX161" s="246"/>
      <c r="CY161" s="580"/>
      <c r="CZ161" s="580"/>
      <c r="DA161" s="580"/>
      <c r="DB161" s="580"/>
      <c r="DC161" s="580"/>
      <c r="DD161" s="580"/>
      <c r="DE161" s="580"/>
      <c r="DF161" s="580"/>
      <c r="DG161" s="580"/>
      <c r="DH161" s="580"/>
      <c r="DI161" s="580"/>
      <c r="DJ161" s="580"/>
      <c r="DK161" s="580"/>
      <c r="DL161" s="580"/>
      <c r="DM161" s="580"/>
      <c r="DN161" s="580"/>
      <c r="DO161" s="580"/>
      <c r="DP161" s="580"/>
      <c r="DQ161" s="580"/>
      <c r="DR161" s="580"/>
      <c r="DS161" s="580"/>
      <c r="DT161" s="580"/>
      <c r="DU161" s="580"/>
      <c r="DV161" s="580"/>
      <c r="DW161" s="580"/>
      <c r="DX161" s="580"/>
      <c r="DY161" s="580"/>
      <c r="DZ161" s="580"/>
      <c r="EA161" s="580"/>
      <c r="EB161" s="580"/>
      <c r="EC161" s="580"/>
      <c r="ED161" s="580"/>
      <c r="EE161" s="580"/>
      <c r="EF161" s="580"/>
      <c r="EG161" s="580"/>
      <c r="EH161" s="580"/>
      <c r="EI161" s="580"/>
      <c r="EJ161" s="580"/>
      <c r="EK161" s="580"/>
      <c r="EL161" s="580"/>
      <c r="EM161" s="580"/>
      <c r="EN161" s="580"/>
      <c r="EO161" s="580"/>
      <c r="EP161" s="580"/>
      <c r="EQ161" s="580"/>
      <c r="ER161" s="580"/>
      <c r="ES161" s="580"/>
      <c r="ET161" s="580"/>
      <c r="EU161" s="580"/>
      <c r="EV161" s="580"/>
      <c r="EW161" s="580"/>
      <c r="EX161" s="580"/>
      <c r="EY161" s="580"/>
      <c r="EZ161" s="580"/>
      <c r="FA161" s="580"/>
      <c r="FB161" s="580"/>
      <c r="FC161" s="580"/>
      <c r="FD161" s="580"/>
      <c r="FE161" s="580"/>
      <c r="FF161" s="580"/>
      <c r="FG161" s="580"/>
      <c r="FH161" s="580"/>
      <c r="FI161" s="580"/>
      <c r="FJ161" s="580"/>
      <c r="FK161" s="580"/>
      <c r="FL161" s="580"/>
      <c r="FM161" s="580"/>
      <c r="FN161" s="580"/>
      <c r="FO161" s="580"/>
      <c r="FP161" s="580"/>
      <c r="FQ161" s="580"/>
      <c r="FR161" s="580"/>
      <c r="FS161" s="580"/>
      <c r="FT161" s="580"/>
      <c r="FU161" s="580"/>
      <c r="FV161" s="580"/>
      <c r="FW161" s="580"/>
      <c r="FX161" s="580"/>
      <c r="FY161" s="580"/>
      <c r="FZ161" s="580"/>
      <c r="GA161" s="580"/>
      <c r="GB161" s="580"/>
      <c r="GC161" s="580"/>
      <c r="GD161" s="580"/>
      <c r="GE161" s="580"/>
      <c r="GF161" s="580"/>
      <c r="GG161" s="580"/>
      <c r="GH161" s="580"/>
      <c r="GI161" s="580"/>
      <c r="GJ161" s="580"/>
      <c r="GK161" s="580"/>
      <c r="GL161" s="580"/>
      <c r="GM161" s="580"/>
      <c r="GN161" s="580"/>
      <c r="GO161" s="580"/>
      <c r="GP161" s="580"/>
      <c r="GQ161" s="580"/>
      <c r="GR161" s="580"/>
      <c r="GS161" s="580"/>
      <c r="GT161" s="580"/>
      <c r="GU161" s="580"/>
      <c r="GV161" s="580"/>
      <c r="GW161" s="580"/>
      <c r="GX161" s="580"/>
      <c r="GY161" s="580"/>
      <c r="GZ161" s="580"/>
      <c r="HA161" s="580"/>
      <c r="HB161" s="580"/>
      <c r="HC161" s="580"/>
      <c r="HD161" s="580"/>
      <c r="HE161" s="580"/>
      <c r="HF161" s="580"/>
      <c r="HG161" s="580"/>
      <c r="HH161" s="580"/>
      <c r="HI161" s="580"/>
      <c r="HJ161" s="580"/>
      <c r="HK161" s="580"/>
      <c r="HL161" s="580"/>
      <c r="HM161" s="580"/>
      <c r="HN161" s="580"/>
      <c r="HO161" s="580"/>
      <c r="HP161" s="580"/>
      <c r="HQ161" s="580"/>
      <c r="HR161" s="580"/>
      <c r="HS161" s="580"/>
      <c r="HT161" s="580"/>
      <c r="HU161" s="580"/>
      <c r="HV161" s="580"/>
      <c r="HW161" s="580"/>
      <c r="HX161" s="580"/>
      <c r="HY161" s="580"/>
      <c r="HZ161" s="580"/>
      <c r="IA161" s="580"/>
      <c r="IB161" s="580"/>
      <c r="IC161" s="580"/>
      <c r="ID161" s="580"/>
      <c r="IE161" s="580"/>
      <c r="IF161" s="580"/>
      <c r="IG161" s="580"/>
      <c r="IH161" s="580"/>
      <c r="II161" s="580"/>
      <c r="IJ161" s="580"/>
      <c r="IK161" s="580"/>
      <c r="IL161" s="580"/>
    </row>
    <row r="162" spans="1:246" ht="26.1" customHeight="1">
      <c r="A162" s="1493"/>
      <c r="B162" s="1487"/>
      <c r="C162" s="1488"/>
      <c r="D162" s="1489"/>
      <c r="E162" s="385" t="s">
        <v>421</v>
      </c>
      <c r="F162" s="1244" t="s">
        <v>422</v>
      </c>
      <c r="G162" s="1244"/>
      <c r="H162" s="1244"/>
      <c r="I162" s="1244"/>
      <c r="J162" s="1244"/>
      <c r="K162" s="1244"/>
      <c r="L162" s="1244"/>
      <c r="M162" s="1244"/>
      <c r="N162" s="1244"/>
      <c r="O162" s="1244"/>
      <c r="P162" s="1244"/>
      <c r="Q162" s="1244"/>
      <c r="R162" s="1244"/>
      <c r="S162" s="1244"/>
      <c r="T162" s="1244"/>
      <c r="U162" s="1244"/>
      <c r="V162" s="1244"/>
      <c r="W162" s="1244"/>
      <c r="X162" s="1244"/>
      <c r="Y162" s="1244"/>
      <c r="Z162" s="1244"/>
      <c r="AA162" s="1244"/>
      <c r="AB162" s="1244"/>
      <c r="AC162" s="1244"/>
      <c r="AD162" s="1244"/>
      <c r="AE162" s="1244"/>
      <c r="AF162" s="1244"/>
      <c r="AG162" s="1245"/>
      <c r="AH162" s="940"/>
      <c r="AI162" s="916"/>
      <c r="AJ162" s="917"/>
      <c r="AK162" s="882" t="str">
        <f t="shared" si="0"/>
        <v>-</v>
      </c>
      <c r="AL162" s="371"/>
      <c r="AM162" s="759"/>
      <c r="AN162" s="759"/>
      <c r="AO162" s="759"/>
      <c r="AP162" s="759"/>
      <c r="AQ162" s="759"/>
      <c r="AR162" s="759"/>
      <c r="AS162" s="759"/>
      <c r="AT162" s="1258"/>
      <c r="AU162" s="1264"/>
      <c r="AV162" s="225" t="s">
        <v>163</v>
      </c>
      <c r="AW162" s="1249"/>
      <c r="AX162" s="759"/>
      <c r="AY162" s="768"/>
      <c r="AZ162" s="759"/>
      <c r="BA162" s="759"/>
      <c r="BB162" s="759"/>
      <c r="BE162" s="140"/>
      <c r="BF162" s="144"/>
      <c r="BG162" s="140"/>
      <c r="BH162" s="608"/>
      <c r="BI162" s="608"/>
      <c r="BJ162" s="608"/>
      <c r="BK162" s="602"/>
      <c r="BL162" s="42"/>
      <c r="BM162" s="42"/>
      <c r="BN162" s="145"/>
      <c r="BO162" s="46"/>
      <c r="BP162" s="259"/>
      <c r="BQ162" s="259"/>
      <c r="BR162" s="259"/>
      <c r="BS162" s="580"/>
      <c r="BT162" s="580"/>
      <c r="BU162" s="580"/>
      <c r="BV162" s="580"/>
      <c r="BW162" s="580"/>
      <c r="BX162" s="580"/>
      <c r="BY162" s="580"/>
      <c r="BZ162" s="580"/>
      <c r="CA162" s="580"/>
      <c r="CB162" s="580"/>
      <c r="CC162" s="246"/>
      <c r="CD162" s="246"/>
      <c r="CE162" s="246"/>
      <c r="CF162" s="246"/>
      <c r="CG162" s="246"/>
      <c r="CH162" s="246"/>
      <c r="CI162" s="246"/>
      <c r="CJ162" s="246"/>
      <c r="CK162" s="246"/>
      <c r="CL162" s="580"/>
      <c r="CM162" s="580"/>
      <c r="CN162" s="580"/>
      <c r="CO162" s="580"/>
      <c r="CP162" s="580"/>
      <c r="CQ162" s="580"/>
      <c r="CR162" s="580"/>
      <c r="CS162" s="580"/>
      <c r="CT162" s="580"/>
      <c r="CU162" s="580"/>
      <c r="CV162" s="580"/>
      <c r="CW162" s="941"/>
      <c r="CX162" s="246"/>
      <c r="CY162" s="580"/>
      <c r="CZ162" s="580"/>
      <c r="DA162" s="580"/>
      <c r="DB162" s="580"/>
      <c r="DC162" s="580"/>
      <c r="DD162" s="580"/>
      <c r="DE162" s="580"/>
      <c r="DF162" s="580"/>
      <c r="DG162" s="580"/>
      <c r="DH162" s="580"/>
      <c r="DI162" s="580"/>
      <c r="DJ162" s="580"/>
      <c r="DK162" s="580"/>
      <c r="DL162" s="580"/>
      <c r="DM162" s="580"/>
      <c r="DN162" s="580"/>
      <c r="DO162" s="580"/>
      <c r="DP162" s="580"/>
      <c r="DQ162" s="580"/>
      <c r="DR162" s="580"/>
      <c r="DS162" s="580"/>
      <c r="DT162" s="580"/>
      <c r="DU162" s="580"/>
      <c r="DV162" s="580"/>
      <c r="DW162" s="580"/>
      <c r="DX162" s="580"/>
      <c r="DY162" s="580"/>
      <c r="DZ162" s="580"/>
      <c r="EA162" s="580"/>
      <c r="EB162" s="580"/>
      <c r="EC162" s="580"/>
      <c r="ED162" s="580"/>
      <c r="EE162" s="580"/>
      <c r="EF162" s="580"/>
      <c r="EG162" s="580"/>
      <c r="EH162" s="580"/>
      <c r="EI162" s="580"/>
      <c r="EJ162" s="580"/>
      <c r="EK162" s="580"/>
      <c r="EL162" s="580"/>
      <c r="EM162" s="580"/>
      <c r="EN162" s="580"/>
      <c r="EO162" s="580"/>
      <c r="EP162" s="580"/>
      <c r="EQ162" s="580"/>
      <c r="ER162" s="580"/>
      <c r="ES162" s="580"/>
      <c r="ET162" s="580"/>
      <c r="EU162" s="580"/>
      <c r="EV162" s="580"/>
      <c r="EW162" s="580"/>
      <c r="EX162" s="580"/>
      <c r="EY162" s="580"/>
      <c r="EZ162" s="580"/>
      <c r="FA162" s="580"/>
      <c r="FB162" s="580"/>
      <c r="FC162" s="580"/>
      <c r="FD162" s="580"/>
      <c r="FE162" s="580"/>
      <c r="FF162" s="580"/>
      <c r="FG162" s="580"/>
      <c r="FH162" s="580"/>
      <c r="FI162" s="580"/>
      <c r="FJ162" s="580"/>
      <c r="FK162" s="580"/>
      <c r="FL162" s="580"/>
      <c r="FM162" s="580"/>
      <c r="FN162" s="580"/>
      <c r="FO162" s="580"/>
      <c r="FP162" s="580"/>
      <c r="FQ162" s="580"/>
      <c r="FR162" s="580"/>
      <c r="FS162" s="580"/>
      <c r="FT162" s="580"/>
      <c r="FU162" s="580"/>
      <c r="FV162" s="580"/>
      <c r="FW162" s="580"/>
      <c r="FX162" s="580"/>
      <c r="FY162" s="580"/>
      <c r="FZ162" s="580"/>
      <c r="GA162" s="580"/>
      <c r="GB162" s="580"/>
      <c r="GC162" s="580"/>
      <c r="GD162" s="580"/>
      <c r="GE162" s="580"/>
      <c r="GF162" s="580"/>
      <c r="GG162" s="580"/>
      <c r="GH162" s="580"/>
      <c r="GI162" s="580"/>
      <c r="GJ162" s="580"/>
      <c r="GK162" s="580"/>
      <c r="GL162" s="580"/>
      <c r="GM162" s="580"/>
      <c r="GN162" s="580"/>
      <c r="GO162" s="580"/>
      <c r="GP162" s="580"/>
      <c r="GQ162" s="580"/>
      <c r="GR162" s="580"/>
      <c r="GS162" s="580"/>
      <c r="GT162" s="580"/>
      <c r="GU162" s="580"/>
      <c r="GV162" s="580"/>
      <c r="GW162" s="580"/>
      <c r="GX162" s="580"/>
      <c r="GY162" s="580"/>
      <c r="GZ162" s="580"/>
      <c r="HA162" s="580"/>
      <c r="HB162" s="580"/>
      <c r="HC162" s="580"/>
      <c r="HD162" s="580"/>
      <c r="HE162" s="580"/>
      <c r="HF162" s="580"/>
      <c r="HG162" s="580"/>
      <c r="HH162" s="580"/>
      <c r="HI162" s="580"/>
      <c r="HJ162" s="580"/>
      <c r="HK162" s="580"/>
      <c r="HL162" s="580"/>
      <c r="HM162" s="580"/>
      <c r="HN162" s="580"/>
      <c r="HO162" s="580"/>
      <c r="HP162" s="580"/>
      <c r="HQ162" s="580"/>
      <c r="HR162" s="580"/>
      <c r="HS162" s="580"/>
      <c r="HT162" s="580"/>
      <c r="HU162" s="580"/>
      <c r="HV162" s="580"/>
      <c r="HW162" s="580"/>
      <c r="HX162" s="580"/>
      <c r="HY162" s="580"/>
      <c r="HZ162" s="580"/>
      <c r="IA162" s="580"/>
      <c r="IB162" s="580"/>
      <c r="IC162" s="580"/>
      <c r="ID162" s="580"/>
      <c r="IE162" s="580"/>
      <c r="IF162" s="580"/>
      <c r="IG162" s="580"/>
      <c r="IH162" s="580"/>
      <c r="II162" s="580"/>
      <c r="IJ162" s="580"/>
      <c r="IK162" s="580"/>
      <c r="IL162" s="580"/>
    </row>
    <row r="163" spans="1:246" ht="26.1" customHeight="1" thickBot="1">
      <c r="A163" s="1493"/>
      <c r="B163" s="1490"/>
      <c r="C163" s="1491"/>
      <c r="D163" s="1492"/>
      <c r="E163" s="383" t="s">
        <v>423</v>
      </c>
      <c r="F163" s="1243" t="s">
        <v>424</v>
      </c>
      <c r="G163" s="1254"/>
      <c r="H163" s="1254"/>
      <c r="I163" s="1254"/>
      <c r="J163" s="1254"/>
      <c r="K163" s="1254"/>
      <c r="L163" s="1254"/>
      <c r="M163" s="1254"/>
      <c r="N163" s="1254"/>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887"/>
      <c r="AI163" s="929"/>
      <c r="AJ163" s="888"/>
      <c r="AK163" s="883" t="str">
        <f t="shared" si="0"/>
        <v>-</v>
      </c>
      <c r="AL163" s="374"/>
      <c r="AM163" s="759"/>
      <c r="AN163" s="759"/>
      <c r="AO163" s="759"/>
      <c r="AP163" s="759"/>
      <c r="AQ163" s="759"/>
      <c r="AR163" s="759"/>
      <c r="AS163" s="759"/>
      <c r="AT163" s="1258"/>
      <c r="AU163" s="1265"/>
      <c r="AV163" s="234" t="s">
        <v>164</v>
      </c>
      <c r="AW163" s="1248"/>
      <c r="AX163" s="759"/>
      <c r="AY163" s="768"/>
      <c r="AZ163" s="759"/>
      <c r="BA163" s="759"/>
      <c r="BB163" s="759"/>
      <c r="BE163" s="140"/>
      <c r="BF163" s="144"/>
      <c r="BG163" s="140"/>
      <c r="BH163" s="608"/>
      <c r="BI163" s="608"/>
      <c r="BJ163" s="608"/>
      <c r="BK163" s="602"/>
      <c r="BL163" s="42"/>
      <c r="BM163" s="42"/>
      <c r="BN163" s="145"/>
      <c r="BO163" s="46"/>
      <c r="BP163" s="259"/>
      <c r="BQ163" s="259"/>
      <c r="BR163" s="259"/>
      <c r="BS163" s="580"/>
      <c r="BT163" s="580"/>
      <c r="BU163" s="580"/>
      <c r="BV163" s="580"/>
      <c r="BW163" s="580"/>
      <c r="BX163" s="580"/>
      <c r="BY163" s="580"/>
      <c r="BZ163" s="580"/>
      <c r="CA163" s="580"/>
      <c r="CB163" s="580"/>
      <c r="CC163" s="246"/>
      <c r="CD163" s="246"/>
      <c r="CE163" s="246"/>
      <c r="CF163" s="246"/>
      <c r="CG163" s="246"/>
      <c r="CH163" s="246"/>
      <c r="CI163" s="246"/>
      <c r="CJ163" s="246"/>
      <c r="CK163" s="246"/>
      <c r="CL163" s="580"/>
      <c r="CM163" s="580"/>
      <c r="CN163" s="580"/>
      <c r="CO163" s="580"/>
      <c r="CP163" s="580"/>
      <c r="CQ163" s="580"/>
      <c r="CR163" s="580"/>
      <c r="CS163" s="580"/>
      <c r="CT163" s="580"/>
      <c r="CU163" s="580"/>
      <c r="CV163" s="580"/>
      <c r="CW163" s="941"/>
      <c r="CX163" s="246"/>
      <c r="CY163" s="580"/>
      <c r="CZ163" s="580"/>
      <c r="DA163" s="580"/>
      <c r="DB163" s="580"/>
      <c r="DC163" s="580"/>
      <c r="DD163" s="580"/>
      <c r="DE163" s="580"/>
      <c r="DF163" s="580"/>
      <c r="DG163" s="580"/>
      <c r="DH163" s="580"/>
      <c r="DI163" s="580"/>
      <c r="DJ163" s="580"/>
      <c r="DK163" s="580"/>
      <c r="DL163" s="580"/>
      <c r="DM163" s="580"/>
      <c r="DN163" s="580"/>
      <c r="DO163" s="580"/>
      <c r="DP163" s="580"/>
      <c r="DQ163" s="580"/>
      <c r="DR163" s="580"/>
      <c r="DS163" s="580"/>
      <c r="DT163" s="580"/>
      <c r="DU163" s="580"/>
      <c r="DV163" s="580"/>
      <c r="DW163" s="580"/>
      <c r="DX163" s="580"/>
      <c r="DY163" s="580"/>
      <c r="DZ163" s="580"/>
      <c r="EA163" s="580"/>
      <c r="EB163" s="580"/>
      <c r="EC163" s="580"/>
      <c r="ED163" s="580"/>
      <c r="EE163" s="580"/>
      <c r="EF163" s="580"/>
      <c r="EG163" s="580"/>
      <c r="EH163" s="580"/>
      <c r="EI163" s="580"/>
      <c r="EJ163" s="580"/>
      <c r="EK163" s="580"/>
      <c r="EL163" s="580"/>
      <c r="EM163" s="580"/>
      <c r="EN163" s="580"/>
      <c r="EO163" s="580"/>
      <c r="EP163" s="580"/>
      <c r="EQ163" s="580"/>
      <c r="ER163" s="580"/>
      <c r="ES163" s="580"/>
      <c r="ET163" s="580"/>
      <c r="EU163" s="580"/>
      <c r="EV163" s="580"/>
      <c r="EW163" s="580"/>
      <c r="EX163" s="580"/>
      <c r="EY163" s="580"/>
      <c r="EZ163" s="580"/>
      <c r="FA163" s="580"/>
      <c r="FB163" s="580"/>
      <c r="FC163" s="580"/>
      <c r="FD163" s="580"/>
      <c r="FE163" s="580"/>
      <c r="FF163" s="580"/>
      <c r="FG163" s="580"/>
      <c r="FH163" s="580"/>
      <c r="FI163" s="580"/>
      <c r="FJ163" s="580"/>
      <c r="FK163" s="580"/>
      <c r="FL163" s="580"/>
      <c r="FM163" s="580"/>
      <c r="FN163" s="580"/>
      <c r="FO163" s="580"/>
      <c r="FP163" s="580"/>
      <c r="FQ163" s="580"/>
      <c r="FR163" s="580"/>
      <c r="FS163" s="580"/>
      <c r="FT163" s="580"/>
      <c r="FU163" s="580"/>
      <c r="FV163" s="580"/>
      <c r="FW163" s="580"/>
      <c r="FX163" s="580"/>
      <c r="FY163" s="580"/>
      <c r="FZ163" s="580"/>
      <c r="GA163" s="580"/>
      <c r="GB163" s="580"/>
      <c r="GC163" s="580"/>
      <c r="GD163" s="580"/>
      <c r="GE163" s="580"/>
      <c r="GF163" s="580"/>
      <c r="GG163" s="580"/>
      <c r="GH163" s="580"/>
      <c r="GI163" s="580"/>
      <c r="GJ163" s="580"/>
      <c r="GK163" s="580"/>
      <c r="GL163" s="580"/>
      <c r="GM163" s="580"/>
      <c r="GN163" s="580"/>
      <c r="GO163" s="580"/>
      <c r="GP163" s="580"/>
      <c r="GQ163" s="580"/>
      <c r="GR163" s="580"/>
      <c r="GS163" s="580"/>
      <c r="GT163" s="580"/>
      <c r="GU163" s="580"/>
      <c r="GV163" s="580"/>
      <c r="GW163" s="580"/>
      <c r="GX163" s="580"/>
      <c r="GY163" s="580"/>
      <c r="GZ163" s="580"/>
      <c r="HA163" s="580"/>
      <c r="HB163" s="580"/>
      <c r="HC163" s="580"/>
      <c r="HD163" s="580"/>
      <c r="HE163" s="580"/>
      <c r="HF163" s="580"/>
      <c r="HG163" s="580"/>
      <c r="HH163" s="580"/>
      <c r="HI163" s="580"/>
      <c r="HJ163" s="580"/>
      <c r="HK163" s="580"/>
      <c r="HL163" s="580"/>
      <c r="HM163" s="580"/>
      <c r="HN163" s="580"/>
      <c r="HO163" s="580"/>
      <c r="HP163" s="580"/>
      <c r="HQ163" s="580"/>
      <c r="HR163" s="580"/>
      <c r="HS163" s="580"/>
      <c r="HT163" s="580"/>
      <c r="HU163" s="580"/>
      <c r="HV163" s="580"/>
      <c r="HW163" s="580"/>
      <c r="HX163" s="580"/>
      <c r="HY163" s="580"/>
      <c r="HZ163" s="580"/>
      <c r="IA163" s="580"/>
      <c r="IB163" s="580"/>
      <c r="IC163" s="580"/>
      <c r="ID163" s="580"/>
      <c r="IE163" s="580"/>
      <c r="IF163" s="580"/>
      <c r="IG163" s="580"/>
      <c r="IH163" s="580"/>
      <c r="II163" s="580"/>
      <c r="IJ163" s="580"/>
      <c r="IK163" s="580"/>
      <c r="IL163" s="580"/>
    </row>
    <row r="164" spans="1:246" ht="26.1" customHeight="1">
      <c r="A164" s="1493"/>
      <c r="B164" s="1298" t="s">
        <v>56</v>
      </c>
      <c r="C164" s="1299"/>
      <c r="D164" s="1300"/>
      <c r="E164" s="386" t="s">
        <v>425</v>
      </c>
      <c r="F164" s="1250" t="s">
        <v>426</v>
      </c>
      <c r="G164" s="1250"/>
      <c r="H164" s="1250"/>
      <c r="I164" s="1250"/>
      <c r="J164" s="1250"/>
      <c r="K164" s="1250"/>
      <c r="L164" s="1250"/>
      <c r="M164" s="1250"/>
      <c r="N164" s="1250"/>
      <c r="O164" s="1250"/>
      <c r="P164" s="1250"/>
      <c r="Q164" s="1250"/>
      <c r="R164" s="1250"/>
      <c r="S164" s="1250"/>
      <c r="T164" s="1250"/>
      <c r="U164" s="1250"/>
      <c r="V164" s="1250"/>
      <c r="W164" s="1250"/>
      <c r="X164" s="1250"/>
      <c r="Y164" s="1250"/>
      <c r="Z164" s="1250"/>
      <c r="AA164" s="1250"/>
      <c r="AB164" s="1250"/>
      <c r="AC164" s="1250"/>
      <c r="AD164" s="1250"/>
      <c r="AE164" s="1250"/>
      <c r="AF164" s="1250"/>
      <c r="AG164" s="1251"/>
      <c r="AH164" s="907"/>
      <c r="AI164" s="908"/>
      <c r="AJ164" s="944"/>
      <c r="AK164" s="881" t="str">
        <f t="shared" si="0"/>
        <v>-</v>
      </c>
      <c r="AL164" s="370"/>
      <c r="AM164" s="759"/>
      <c r="AN164" s="759"/>
      <c r="AO164" s="759"/>
      <c r="AP164" s="759"/>
      <c r="AQ164" s="759"/>
      <c r="AR164" s="759"/>
      <c r="AS164" s="759"/>
      <c r="AT164" s="1258"/>
      <c r="AU164" s="1266" t="s">
        <v>56</v>
      </c>
      <c r="AV164" s="218" t="s">
        <v>427</v>
      </c>
      <c r="AW164" s="1246">
        <f>COUNTIF(AK164:AK166,"X")</f>
        <v>0</v>
      </c>
      <c r="AX164" s="759"/>
      <c r="AY164" s="768"/>
      <c r="AZ164" s="759"/>
      <c r="BA164" s="759"/>
      <c r="BB164" s="759"/>
      <c r="BE164" s="140"/>
      <c r="BF164" s="144"/>
      <c r="BG164" s="140"/>
      <c r="BH164" s="608"/>
      <c r="BI164" s="608"/>
      <c r="BJ164" s="608"/>
      <c r="BK164" s="602"/>
      <c r="BL164" s="42"/>
      <c r="BM164" s="42"/>
      <c r="BN164" s="145"/>
      <c r="BO164" s="46"/>
      <c r="BP164" s="259"/>
      <c r="BQ164" s="259"/>
      <c r="BR164" s="259"/>
      <c r="BS164" s="580"/>
      <c r="BT164" s="580"/>
      <c r="BU164" s="580"/>
      <c r="BV164" s="580"/>
      <c r="BW164" s="580"/>
      <c r="BX164" s="580"/>
      <c r="BY164" s="580"/>
      <c r="BZ164" s="580"/>
      <c r="CA164" s="580"/>
      <c r="CB164" s="580"/>
      <c r="CC164" s="246"/>
      <c r="CD164" s="246"/>
      <c r="CE164" s="246"/>
      <c r="CF164" s="246"/>
      <c r="CG164" s="246"/>
      <c r="CH164" s="246"/>
      <c r="CI164" s="246"/>
      <c r="CJ164" s="246"/>
      <c r="CK164" s="246"/>
      <c r="CL164" s="580"/>
      <c r="CM164" s="580"/>
      <c r="CN164" s="580"/>
      <c r="CO164" s="580"/>
      <c r="CP164" s="580"/>
      <c r="CQ164" s="580"/>
      <c r="CR164" s="580"/>
      <c r="CS164" s="580"/>
      <c r="CT164" s="580"/>
      <c r="CU164" s="580"/>
      <c r="CV164" s="580"/>
      <c r="CW164" s="941"/>
      <c r="CX164" s="246"/>
      <c r="CY164" s="580"/>
      <c r="CZ164" s="580"/>
      <c r="DA164" s="580"/>
      <c r="DB164" s="580"/>
      <c r="DC164" s="580"/>
      <c r="DD164" s="580"/>
      <c r="DE164" s="580"/>
      <c r="DF164" s="580"/>
      <c r="DG164" s="580"/>
      <c r="DH164" s="580"/>
      <c r="DI164" s="580"/>
      <c r="DJ164" s="580"/>
      <c r="DK164" s="580"/>
      <c r="DL164" s="580"/>
      <c r="DM164" s="580"/>
      <c r="DN164" s="580"/>
      <c r="DO164" s="580"/>
      <c r="DP164" s="580"/>
      <c r="DQ164" s="580"/>
      <c r="DR164" s="580"/>
      <c r="DS164" s="580"/>
      <c r="DT164" s="580"/>
      <c r="DU164" s="580"/>
      <c r="DV164" s="580"/>
      <c r="DW164" s="580"/>
      <c r="DX164" s="580"/>
      <c r="DY164" s="580"/>
      <c r="DZ164" s="580"/>
      <c r="EA164" s="580"/>
      <c r="EB164" s="580"/>
      <c r="EC164" s="580"/>
      <c r="ED164" s="580"/>
      <c r="EE164" s="580"/>
      <c r="EF164" s="580"/>
      <c r="EG164" s="580"/>
      <c r="EH164" s="580"/>
      <c r="EI164" s="580"/>
      <c r="EJ164" s="580"/>
      <c r="EK164" s="580"/>
      <c r="EL164" s="580"/>
      <c r="EM164" s="580"/>
      <c r="EN164" s="580"/>
      <c r="EO164" s="580"/>
      <c r="EP164" s="580"/>
      <c r="EQ164" s="580"/>
      <c r="ER164" s="580"/>
      <c r="ES164" s="580"/>
      <c r="ET164" s="580"/>
      <c r="EU164" s="580"/>
      <c r="EV164" s="580"/>
      <c r="EW164" s="580"/>
      <c r="EX164" s="580"/>
      <c r="EY164" s="580"/>
      <c r="EZ164" s="580"/>
      <c r="FA164" s="580"/>
      <c r="FB164" s="580"/>
      <c r="FC164" s="580"/>
      <c r="FD164" s="580"/>
      <c r="FE164" s="580"/>
      <c r="FF164" s="580"/>
      <c r="FG164" s="580"/>
      <c r="FH164" s="580"/>
      <c r="FI164" s="580"/>
      <c r="FJ164" s="580"/>
      <c r="FK164" s="580"/>
      <c r="FL164" s="580"/>
      <c r="FM164" s="580"/>
      <c r="FN164" s="580"/>
      <c r="FO164" s="580"/>
      <c r="FP164" s="580"/>
      <c r="FQ164" s="580"/>
      <c r="FR164" s="580"/>
      <c r="FS164" s="580"/>
      <c r="FT164" s="580"/>
      <c r="FU164" s="580"/>
      <c r="FV164" s="580"/>
      <c r="FW164" s="580"/>
      <c r="FX164" s="580"/>
      <c r="FY164" s="580"/>
      <c r="FZ164" s="580"/>
      <c r="GA164" s="580"/>
      <c r="GB164" s="580"/>
      <c r="GC164" s="580"/>
      <c r="GD164" s="580"/>
      <c r="GE164" s="580"/>
      <c r="GF164" s="580"/>
      <c r="GG164" s="580"/>
      <c r="GH164" s="580"/>
      <c r="GI164" s="580"/>
      <c r="GJ164" s="580"/>
      <c r="GK164" s="580"/>
      <c r="GL164" s="580"/>
      <c r="GM164" s="580"/>
      <c r="GN164" s="580"/>
      <c r="GO164" s="580"/>
      <c r="GP164" s="580"/>
      <c r="GQ164" s="580"/>
      <c r="GR164" s="580"/>
      <c r="GS164" s="580"/>
      <c r="GT164" s="580"/>
      <c r="GU164" s="580"/>
      <c r="GV164" s="580"/>
      <c r="GW164" s="580"/>
      <c r="GX164" s="580"/>
      <c r="GY164" s="580"/>
      <c r="GZ164" s="580"/>
      <c r="HA164" s="580"/>
      <c r="HB164" s="580"/>
      <c r="HC164" s="580"/>
      <c r="HD164" s="580"/>
      <c r="HE164" s="580"/>
      <c r="HF164" s="580"/>
      <c r="HG164" s="580"/>
      <c r="HH164" s="580"/>
      <c r="HI164" s="580"/>
      <c r="HJ164" s="580"/>
      <c r="HK164" s="580"/>
      <c r="HL164" s="580"/>
      <c r="HM164" s="580"/>
      <c r="HN164" s="580"/>
      <c r="HO164" s="580"/>
      <c r="HP164" s="580"/>
      <c r="HQ164" s="580"/>
      <c r="HR164" s="580"/>
      <c r="HS164" s="580"/>
      <c r="HT164" s="580"/>
      <c r="HU164" s="580"/>
      <c r="HV164" s="580"/>
      <c r="HW164" s="580"/>
      <c r="HX164" s="580"/>
      <c r="HY164" s="580"/>
      <c r="HZ164" s="580"/>
      <c r="IA164" s="580"/>
      <c r="IB164" s="580"/>
      <c r="IC164" s="580"/>
      <c r="ID164" s="580"/>
      <c r="IE164" s="580"/>
      <c r="IF164" s="580"/>
      <c r="IG164" s="580"/>
      <c r="IH164" s="580"/>
      <c r="II164" s="580"/>
      <c r="IJ164" s="580"/>
      <c r="IK164" s="580"/>
      <c r="IL164" s="580"/>
    </row>
    <row r="165" spans="1:246" ht="26.1" customHeight="1">
      <c r="A165" s="1493"/>
      <c r="B165" s="1487"/>
      <c r="C165" s="1488"/>
      <c r="D165" s="1489"/>
      <c r="E165" s="385" t="s">
        <v>428</v>
      </c>
      <c r="F165" s="1244" t="s">
        <v>429</v>
      </c>
      <c r="G165" s="1244"/>
      <c r="H165" s="1244"/>
      <c r="I165" s="1244"/>
      <c r="J165" s="1244"/>
      <c r="K165" s="1244"/>
      <c r="L165" s="1244"/>
      <c r="M165" s="1244"/>
      <c r="N165" s="1244"/>
      <c r="O165" s="1244"/>
      <c r="P165" s="1244"/>
      <c r="Q165" s="1244"/>
      <c r="R165" s="1244"/>
      <c r="S165" s="1244"/>
      <c r="T165" s="1244"/>
      <c r="U165" s="1244"/>
      <c r="V165" s="1244"/>
      <c r="W165" s="1244"/>
      <c r="X165" s="1244"/>
      <c r="Y165" s="1244"/>
      <c r="Z165" s="1244"/>
      <c r="AA165" s="1244"/>
      <c r="AB165" s="1244"/>
      <c r="AC165" s="1244"/>
      <c r="AD165" s="1244"/>
      <c r="AE165" s="1244"/>
      <c r="AF165" s="1244"/>
      <c r="AG165" s="1245"/>
      <c r="AH165" s="940"/>
      <c r="AI165" s="916"/>
      <c r="AJ165" s="917"/>
      <c r="AK165" s="882" t="str">
        <f t="shared" si="0"/>
        <v>-</v>
      </c>
      <c r="AL165" s="371"/>
      <c r="AM165" s="759"/>
      <c r="AN165" s="759"/>
      <c r="AO165" s="759"/>
      <c r="AP165" s="759"/>
      <c r="AQ165" s="759"/>
      <c r="AR165" s="759"/>
      <c r="AS165" s="759"/>
      <c r="AT165" s="1258"/>
      <c r="AU165" s="1264"/>
      <c r="AV165" s="219" t="s">
        <v>430</v>
      </c>
      <c r="AW165" s="1249"/>
      <c r="AX165" s="759"/>
      <c r="AY165" s="768"/>
      <c r="AZ165" s="759"/>
      <c r="BA165" s="759"/>
      <c r="BB165" s="759"/>
      <c r="BE165" s="140"/>
      <c r="BF165" s="144"/>
      <c r="BG165" s="140"/>
      <c r="BH165" s="608"/>
      <c r="BI165" s="608"/>
      <c r="BJ165" s="608"/>
      <c r="BK165" s="602"/>
      <c r="BL165" s="42"/>
      <c r="BM165" s="42"/>
      <c r="BN165" s="145"/>
      <c r="BO165" s="46"/>
      <c r="BP165" s="259"/>
      <c r="BQ165" s="259"/>
      <c r="BR165" s="259"/>
      <c r="BS165" s="580"/>
      <c r="BT165" s="580"/>
      <c r="BU165" s="580"/>
      <c r="BV165" s="580"/>
      <c r="BW165" s="580"/>
      <c r="BX165" s="580"/>
      <c r="BY165" s="580"/>
      <c r="BZ165" s="580"/>
      <c r="CA165" s="580"/>
      <c r="CB165" s="580"/>
      <c r="CC165" s="246"/>
      <c r="CD165" s="246"/>
      <c r="CE165" s="246"/>
      <c r="CF165" s="246"/>
      <c r="CG165" s="246"/>
      <c r="CH165" s="246"/>
      <c r="CI165" s="246"/>
      <c r="CJ165" s="246"/>
      <c r="CK165" s="246"/>
      <c r="CL165" s="580"/>
      <c r="CM165" s="580"/>
      <c r="CN165" s="580"/>
      <c r="CO165" s="580"/>
      <c r="CP165" s="580"/>
      <c r="CQ165" s="580"/>
      <c r="CR165" s="580"/>
      <c r="CS165" s="580"/>
      <c r="CT165" s="580"/>
      <c r="CU165" s="580"/>
      <c r="CV165" s="580"/>
      <c r="CW165" s="941"/>
      <c r="CX165" s="246"/>
      <c r="CY165" s="580"/>
      <c r="CZ165" s="580"/>
      <c r="DA165" s="580"/>
      <c r="DB165" s="580"/>
      <c r="DC165" s="580"/>
      <c r="DD165" s="580"/>
      <c r="DE165" s="580"/>
      <c r="DF165" s="580"/>
      <c r="DG165" s="580"/>
      <c r="DH165" s="580"/>
      <c r="DI165" s="580"/>
      <c r="DJ165" s="580"/>
      <c r="DK165" s="580"/>
      <c r="DL165" s="580"/>
      <c r="DM165" s="580"/>
      <c r="DN165" s="580"/>
      <c r="DO165" s="580"/>
      <c r="DP165" s="580"/>
      <c r="DQ165" s="580"/>
      <c r="DR165" s="580"/>
      <c r="DS165" s="580"/>
      <c r="DT165" s="580"/>
      <c r="DU165" s="580"/>
      <c r="DV165" s="580"/>
      <c r="DW165" s="580"/>
      <c r="DX165" s="580"/>
      <c r="DY165" s="580"/>
      <c r="DZ165" s="580"/>
      <c r="EA165" s="580"/>
      <c r="EB165" s="580"/>
      <c r="EC165" s="580"/>
      <c r="ED165" s="580"/>
      <c r="EE165" s="580"/>
      <c r="EF165" s="580"/>
      <c r="EG165" s="580"/>
      <c r="EH165" s="580"/>
      <c r="EI165" s="580"/>
      <c r="EJ165" s="580"/>
      <c r="EK165" s="580"/>
      <c r="EL165" s="580"/>
      <c r="EM165" s="580"/>
      <c r="EN165" s="580"/>
      <c r="EO165" s="580"/>
      <c r="EP165" s="580"/>
      <c r="EQ165" s="580"/>
      <c r="ER165" s="580"/>
      <c r="ES165" s="580"/>
      <c r="ET165" s="580"/>
      <c r="EU165" s="580"/>
      <c r="EV165" s="580"/>
      <c r="EW165" s="580"/>
      <c r="EX165" s="580"/>
      <c r="EY165" s="580"/>
      <c r="EZ165" s="580"/>
      <c r="FA165" s="580"/>
      <c r="FB165" s="580"/>
      <c r="FC165" s="580"/>
      <c r="FD165" s="580"/>
      <c r="FE165" s="580"/>
      <c r="FF165" s="580"/>
      <c r="FG165" s="580"/>
      <c r="FH165" s="580"/>
      <c r="FI165" s="580"/>
      <c r="FJ165" s="580"/>
      <c r="FK165" s="580"/>
      <c r="FL165" s="580"/>
      <c r="FM165" s="580"/>
      <c r="FN165" s="580"/>
      <c r="FO165" s="580"/>
      <c r="FP165" s="580"/>
      <c r="FQ165" s="580"/>
      <c r="FR165" s="580"/>
      <c r="FS165" s="580"/>
      <c r="FT165" s="580"/>
      <c r="FU165" s="580"/>
      <c r="FV165" s="580"/>
      <c r="FW165" s="580"/>
      <c r="FX165" s="580"/>
      <c r="FY165" s="580"/>
      <c r="FZ165" s="580"/>
      <c r="GA165" s="580"/>
      <c r="GB165" s="580"/>
      <c r="GC165" s="580"/>
      <c r="GD165" s="580"/>
      <c r="GE165" s="580"/>
      <c r="GF165" s="580"/>
      <c r="GG165" s="580"/>
      <c r="GH165" s="580"/>
      <c r="GI165" s="580"/>
      <c r="GJ165" s="580"/>
      <c r="GK165" s="580"/>
      <c r="GL165" s="580"/>
      <c r="GM165" s="580"/>
      <c r="GN165" s="580"/>
      <c r="GO165" s="580"/>
      <c r="GP165" s="580"/>
      <c r="GQ165" s="580"/>
      <c r="GR165" s="580"/>
      <c r="GS165" s="580"/>
      <c r="GT165" s="580"/>
      <c r="GU165" s="580"/>
      <c r="GV165" s="580"/>
      <c r="GW165" s="580"/>
      <c r="GX165" s="580"/>
      <c r="GY165" s="580"/>
      <c r="GZ165" s="580"/>
      <c r="HA165" s="580"/>
      <c r="HB165" s="580"/>
      <c r="HC165" s="580"/>
      <c r="HD165" s="580"/>
      <c r="HE165" s="580"/>
      <c r="HF165" s="580"/>
      <c r="HG165" s="580"/>
      <c r="HH165" s="580"/>
      <c r="HI165" s="580"/>
      <c r="HJ165" s="580"/>
      <c r="HK165" s="580"/>
      <c r="HL165" s="580"/>
      <c r="HM165" s="580"/>
      <c r="HN165" s="580"/>
      <c r="HO165" s="580"/>
      <c r="HP165" s="580"/>
      <c r="HQ165" s="580"/>
      <c r="HR165" s="580"/>
      <c r="HS165" s="580"/>
      <c r="HT165" s="580"/>
      <c r="HU165" s="580"/>
      <c r="HV165" s="580"/>
      <c r="HW165" s="580"/>
      <c r="HX165" s="580"/>
      <c r="HY165" s="580"/>
      <c r="HZ165" s="580"/>
      <c r="IA165" s="580"/>
      <c r="IB165" s="580"/>
      <c r="IC165" s="580"/>
      <c r="ID165" s="580"/>
      <c r="IE165" s="580"/>
      <c r="IF165" s="580"/>
      <c r="IG165" s="580"/>
      <c r="IH165" s="580"/>
      <c r="II165" s="580"/>
      <c r="IJ165" s="580"/>
      <c r="IK165" s="580"/>
      <c r="IL165" s="580"/>
    </row>
    <row r="166" spans="1:246" ht="26.1" customHeight="1" thickBot="1">
      <c r="A166" s="1493"/>
      <c r="B166" s="1301"/>
      <c r="C166" s="1302"/>
      <c r="D166" s="1303"/>
      <c r="E166" s="382" t="s">
        <v>431</v>
      </c>
      <c r="F166" s="1304" t="s">
        <v>432</v>
      </c>
      <c r="G166" s="1304"/>
      <c r="H166" s="1304"/>
      <c r="I166" s="1304"/>
      <c r="J166" s="1304"/>
      <c r="K166" s="1304"/>
      <c r="L166" s="1304"/>
      <c r="M166" s="1304"/>
      <c r="N166" s="1304"/>
      <c r="O166" s="1304"/>
      <c r="P166" s="1304"/>
      <c r="Q166" s="1304"/>
      <c r="R166" s="1304"/>
      <c r="S166" s="1304"/>
      <c r="T166" s="1304"/>
      <c r="U166" s="1304"/>
      <c r="V166" s="1304"/>
      <c r="W166" s="1304"/>
      <c r="X166" s="1304"/>
      <c r="Y166" s="1304"/>
      <c r="Z166" s="1304"/>
      <c r="AA166" s="1304"/>
      <c r="AB166" s="1304"/>
      <c r="AC166" s="1304"/>
      <c r="AD166" s="1304"/>
      <c r="AE166" s="1304"/>
      <c r="AF166" s="1304"/>
      <c r="AG166" s="1305"/>
      <c r="AH166" s="942"/>
      <c r="AI166" s="903"/>
      <c r="AJ166" s="904"/>
      <c r="AK166" s="883" t="str">
        <f t="shared" si="0"/>
        <v>-</v>
      </c>
      <c r="AL166" s="372"/>
      <c r="AM166" s="759"/>
      <c r="AN166" s="759"/>
      <c r="AO166" s="759"/>
      <c r="AP166" s="759"/>
      <c r="AQ166" s="759"/>
      <c r="AR166" s="759"/>
      <c r="AS166" s="759"/>
      <c r="AT166" s="1258"/>
      <c r="AU166" s="1267"/>
      <c r="AV166" s="235" t="s">
        <v>433</v>
      </c>
      <c r="AW166" s="1248"/>
      <c r="AX166" s="759"/>
      <c r="AY166" s="768"/>
      <c r="AZ166" s="759"/>
      <c r="BA166" s="759"/>
      <c r="BB166" s="759"/>
      <c r="BE166" s="140"/>
      <c r="BF166" s="144"/>
      <c r="BG166" s="140"/>
      <c r="BH166" s="608"/>
      <c r="BI166" s="608"/>
      <c r="BJ166" s="608"/>
      <c r="BK166" s="602"/>
      <c r="BL166" s="42"/>
      <c r="BM166" s="42"/>
      <c r="BN166" s="145"/>
      <c r="BO166" s="46"/>
      <c r="BP166" s="259"/>
      <c r="BQ166" s="259"/>
      <c r="BR166" s="259"/>
      <c r="BS166" s="580"/>
      <c r="BT166" s="580"/>
      <c r="BU166" s="580"/>
      <c r="BV166" s="580"/>
      <c r="BW166" s="580"/>
      <c r="BX166" s="580"/>
      <c r="BY166" s="580"/>
      <c r="BZ166" s="580"/>
      <c r="CA166" s="580"/>
      <c r="CB166" s="580"/>
      <c r="CC166" s="246"/>
      <c r="CD166" s="246"/>
      <c r="CE166" s="246"/>
      <c r="CF166" s="246"/>
      <c r="CG166" s="246"/>
      <c r="CH166" s="246"/>
      <c r="CI166" s="246"/>
      <c r="CJ166" s="246"/>
      <c r="CK166" s="246"/>
      <c r="CL166" s="580"/>
      <c r="CM166" s="580"/>
      <c r="CN166" s="580"/>
      <c r="CO166" s="580"/>
      <c r="CP166" s="580"/>
      <c r="CQ166" s="580"/>
      <c r="CR166" s="580"/>
      <c r="CS166" s="580"/>
      <c r="CT166" s="580"/>
      <c r="CU166" s="580"/>
      <c r="CV166" s="580"/>
      <c r="CW166" s="941"/>
      <c r="CX166" s="246"/>
      <c r="CY166" s="580"/>
      <c r="CZ166" s="580"/>
      <c r="DA166" s="580"/>
      <c r="DB166" s="580"/>
      <c r="DC166" s="580"/>
      <c r="DD166" s="580"/>
      <c r="DE166" s="580"/>
      <c r="DF166" s="580"/>
      <c r="DG166" s="580"/>
      <c r="DH166" s="580"/>
      <c r="DI166" s="580"/>
      <c r="DJ166" s="580"/>
      <c r="DK166" s="580"/>
      <c r="DL166" s="580"/>
      <c r="DM166" s="580"/>
      <c r="DN166" s="580"/>
      <c r="DO166" s="580"/>
      <c r="DP166" s="580"/>
      <c r="DQ166" s="580"/>
      <c r="DR166" s="580"/>
      <c r="DS166" s="580"/>
      <c r="DT166" s="580"/>
      <c r="DU166" s="580"/>
      <c r="DV166" s="580"/>
      <c r="DW166" s="580"/>
      <c r="DX166" s="580"/>
      <c r="DY166" s="580"/>
      <c r="DZ166" s="580"/>
      <c r="EA166" s="580"/>
      <c r="EB166" s="580"/>
      <c r="EC166" s="580"/>
      <c r="ED166" s="580"/>
      <c r="EE166" s="580"/>
      <c r="EF166" s="580"/>
      <c r="EG166" s="580"/>
      <c r="EH166" s="580"/>
      <c r="EI166" s="580"/>
      <c r="EJ166" s="580"/>
      <c r="EK166" s="580"/>
      <c r="EL166" s="580"/>
      <c r="EM166" s="580"/>
      <c r="EN166" s="580"/>
      <c r="EO166" s="580"/>
      <c r="EP166" s="580"/>
      <c r="EQ166" s="580"/>
      <c r="ER166" s="580"/>
      <c r="ES166" s="580"/>
      <c r="ET166" s="580"/>
      <c r="EU166" s="580"/>
      <c r="EV166" s="580"/>
      <c r="EW166" s="580"/>
      <c r="EX166" s="580"/>
      <c r="EY166" s="580"/>
      <c r="EZ166" s="580"/>
      <c r="FA166" s="580"/>
      <c r="FB166" s="580"/>
      <c r="FC166" s="580"/>
      <c r="FD166" s="580"/>
      <c r="FE166" s="580"/>
      <c r="FF166" s="580"/>
      <c r="FG166" s="580"/>
      <c r="FH166" s="580"/>
      <c r="FI166" s="580"/>
      <c r="FJ166" s="580"/>
      <c r="FK166" s="580"/>
      <c r="FL166" s="580"/>
      <c r="FM166" s="580"/>
      <c r="FN166" s="580"/>
      <c r="FO166" s="580"/>
      <c r="FP166" s="580"/>
      <c r="FQ166" s="580"/>
      <c r="FR166" s="580"/>
      <c r="FS166" s="580"/>
      <c r="FT166" s="580"/>
      <c r="FU166" s="580"/>
      <c r="FV166" s="580"/>
      <c r="FW166" s="580"/>
      <c r="FX166" s="580"/>
      <c r="FY166" s="580"/>
      <c r="FZ166" s="580"/>
      <c r="GA166" s="580"/>
      <c r="GB166" s="580"/>
      <c r="GC166" s="580"/>
      <c r="GD166" s="580"/>
      <c r="GE166" s="580"/>
      <c r="GF166" s="580"/>
      <c r="GG166" s="580"/>
      <c r="GH166" s="580"/>
      <c r="GI166" s="580"/>
      <c r="GJ166" s="580"/>
      <c r="GK166" s="580"/>
      <c r="GL166" s="580"/>
      <c r="GM166" s="580"/>
      <c r="GN166" s="580"/>
      <c r="GO166" s="580"/>
      <c r="GP166" s="580"/>
      <c r="GQ166" s="580"/>
      <c r="GR166" s="580"/>
      <c r="GS166" s="580"/>
      <c r="GT166" s="580"/>
      <c r="GU166" s="580"/>
      <c r="GV166" s="580"/>
      <c r="GW166" s="580"/>
      <c r="GX166" s="580"/>
      <c r="GY166" s="580"/>
      <c r="GZ166" s="580"/>
      <c r="HA166" s="580"/>
      <c r="HB166" s="580"/>
      <c r="HC166" s="580"/>
      <c r="HD166" s="580"/>
      <c r="HE166" s="580"/>
      <c r="HF166" s="580"/>
      <c r="HG166" s="580"/>
      <c r="HH166" s="580"/>
      <c r="HI166" s="580"/>
      <c r="HJ166" s="580"/>
      <c r="HK166" s="580"/>
      <c r="HL166" s="580"/>
      <c r="HM166" s="580"/>
      <c r="HN166" s="580"/>
      <c r="HO166" s="580"/>
      <c r="HP166" s="580"/>
      <c r="HQ166" s="580"/>
      <c r="HR166" s="580"/>
      <c r="HS166" s="580"/>
      <c r="HT166" s="580"/>
      <c r="HU166" s="580"/>
      <c r="HV166" s="580"/>
      <c r="HW166" s="580"/>
      <c r="HX166" s="580"/>
      <c r="HY166" s="580"/>
      <c r="HZ166" s="580"/>
      <c r="IA166" s="580"/>
      <c r="IB166" s="580"/>
      <c r="IC166" s="580"/>
      <c r="ID166" s="580"/>
      <c r="IE166" s="580"/>
      <c r="IF166" s="580"/>
      <c r="IG166" s="580"/>
      <c r="IH166" s="580"/>
      <c r="II166" s="580"/>
      <c r="IJ166" s="580"/>
      <c r="IK166" s="580"/>
      <c r="IL166" s="580"/>
    </row>
    <row r="167" spans="1:246" ht="26.1" customHeight="1">
      <c r="A167" s="1493"/>
      <c r="B167" s="1298" t="s">
        <v>57</v>
      </c>
      <c r="C167" s="1299"/>
      <c r="D167" s="1300"/>
      <c r="E167" s="388" t="s">
        <v>434</v>
      </c>
      <c r="F167" s="1252" t="s">
        <v>435</v>
      </c>
      <c r="G167" s="1252"/>
      <c r="H167" s="1252"/>
      <c r="I167" s="1252"/>
      <c r="J167" s="1252"/>
      <c r="K167" s="1252"/>
      <c r="L167" s="1252"/>
      <c r="M167" s="1252"/>
      <c r="N167" s="1252"/>
      <c r="O167" s="1252"/>
      <c r="P167" s="1252"/>
      <c r="Q167" s="1252"/>
      <c r="R167" s="1252"/>
      <c r="S167" s="1252"/>
      <c r="T167" s="1252"/>
      <c r="U167" s="1252"/>
      <c r="V167" s="1252"/>
      <c r="W167" s="1252"/>
      <c r="X167" s="1252"/>
      <c r="Y167" s="1252"/>
      <c r="Z167" s="1252"/>
      <c r="AA167" s="1252"/>
      <c r="AB167" s="1252"/>
      <c r="AC167" s="1252"/>
      <c r="AD167" s="1252"/>
      <c r="AE167" s="1252"/>
      <c r="AF167" s="1252"/>
      <c r="AG167" s="1253"/>
      <c r="AH167" s="217"/>
      <c r="AI167" s="913"/>
      <c r="AJ167" s="914"/>
      <c r="AK167" s="881" t="str">
        <f t="shared" si="0"/>
        <v>-</v>
      </c>
      <c r="AL167" s="373"/>
      <c r="AM167" s="759"/>
      <c r="AN167" s="759"/>
      <c r="AO167" s="759"/>
      <c r="AP167" s="759"/>
      <c r="AQ167" s="759"/>
      <c r="AR167" s="759"/>
      <c r="AS167" s="759"/>
      <c r="AT167" s="1258"/>
      <c r="AU167" s="1263" t="s">
        <v>57</v>
      </c>
      <c r="AV167" s="233" t="s">
        <v>168</v>
      </c>
      <c r="AW167" s="1246">
        <f>COUNTIF(AK167:AK168,"X")</f>
        <v>0</v>
      </c>
      <c r="AX167" s="759"/>
      <c r="AY167" s="768"/>
      <c r="AZ167" s="759"/>
      <c r="BA167" s="759"/>
      <c r="BB167" s="759"/>
      <c r="BE167" s="140"/>
      <c r="BF167" s="144"/>
      <c r="BG167" s="140"/>
      <c r="BH167" s="608"/>
      <c r="BI167" s="608"/>
      <c r="BJ167" s="608"/>
      <c r="BK167" s="602"/>
      <c r="BL167" s="42"/>
      <c r="BM167" s="42"/>
      <c r="BN167" s="145"/>
      <c r="BO167" s="46"/>
      <c r="BP167" s="259"/>
      <c r="BQ167" s="259"/>
      <c r="BR167" s="259"/>
      <c r="BS167" s="580"/>
      <c r="BT167" s="580"/>
      <c r="BU167" s="580"/>
      <c r="BV167" s="580"/>
      <c r="BW167" s="580"/>
      <c r="BX167" s="580"/>
      <c r="BY167" s="580"/>
      <c r="BZ167" s="580"/>
      <c r="CA167" s="580"/>
      <c r="CB167" s="580"/>
      <c r="CC167" s="941"/>
      <c r="CD167" s="941"/>
      <c r="CE167" s="246"/>
      <c r="CF167" s="246"/>
      <c r="CG167" s="246"/>
      <c r="CH167" s="246"/>
      <c r="CI167" s="246"/>
      <c r="CJ167" s="246"/>
      <c r="CK167" s="246"/>
      <c r="CL167" s="580"/>
      <c r="CM167" s="580"/>
      <c r="CN167" s="580"/>
      <c r="CO167" s="580"/>
      <c r="CP167" s="580"/>
      <c r="CQ167" s="580"/>
      <c r="CR167" s="580"/>
      <c r="CS167" s="580"/>
      <c r="CT167" s="580"/>
      <c r="CU167" s="580"/>
      <c r="CV167" s="580"/>
      <c r="CW167" s="941"/>
      <c r="CX167" s="246"/>
      <c r="CY167" s="580"/>
      <c r="CZ167" s="580"/>
      <c r="DA167" s="580"/>
      <c r="DB167" s="580"/>
      <c r="DC167" s="580"/>
      <c r="DD167" s="580"/>
      <c r="DE167" s="580"/>
      <c r="DF167" s="580"/>
      <c r="DG167" s="580"/>
      <c r="DH167" s="580"/>
      <c r="DI167" s="580"/>
      <c r="DJ167" s="580"/>
      <c r="DK167" s="580"/>
      <c r="DL167" s="580"/>
      <c r="DM167" s="580"/>
      <c r="DN167" s="580"/>
      <c r="DO167" s="580"/>
      <c r="DP167" s="580"/>
      <c r="DQ167" s="580"/>
      <c r="DR167" s="580"/>
      <c r="DS167" s="580"/>
      <c r="DT167" s="580"/>
      <c r="DU167" s="580"/>
      <c r="DV167" s="580"/>
      <c r="DW167" s="580"/>
      <c r="DX167" s="580"/>
      <c r="DY167" s="580"/>
      <c r="DZ167" s="580"/>
      <c r="EA167" s="580"/>
      <c r="EB167" s="580"/>
      <c r="EC167" s="580"/>
      <c r="ED167" s="580"/>
      <c r="EE167" s="580"/>
      <c r="EF167" s="580"/>
      <c r="EG167" s="580"/>
      <c r="EH167" s="580"/>
      <c r="EI167" s="580"/>
      <c r="EJ167" s="580"/>
      <c r="EK167" s="580"/>
      <c r="EL167" s="580"/>
      <c r="EM167" s="580"/>
      <c r="EN167" s="580"/>
      <c r="EO167" s="580"/>
      <c r="EP167" s="580"/>
      <c r="EQ167" s="580"/>
      <c r="ER167" s="580"/>
      <c r="ES167" s="580"/>
      <c r="ET167" s="580"/>
      <c r="EU167" s="580"/>
      <c r="EV167" s="580"/>
      <c r="EW167" s="580"/>
      <c r="EX167" s="580"/>
      <c r="EY167" s="580"/>
      <c r="EZ167" s="580"/>
      <c r="FA167" s="580"/>
      <c r="FB167" s="580"/>
      <c r="FC167" s="580"/>
      <c r="FD167" s="580"/>
      <c r="FE167" s="580"/>
      <c r="FF167" s="580"/>
      <c r="FG167" s="580"/>
      <c r="FH167" s="580"/>
      <c r="FI167" s="580"/>
      <c r="FJ167" s="580"/>
      <c r="FK167" s="580"/>
      <c r="FL167" s="580"/>
      <c r="FM167" s="580"/>
      <c r="FN167" s="580"/>
      <c r="FO167" s="580"/>
      <c r="FP167" s="580"/>
      <c r="FQ167" s="580"/>
      <c r="FR167" s="580"/>
      <c r="FS167" s="580"/>
      <c r="FT167" s="580"/>
      <c r="FU167" s="580"/>
      <c r="FV167" s="580"/>
      <c r="FW167" s="580"/>
      <c r="FX167" s="580"/>
      <c r="FY167" s="580"/>
      <c r="FZ167" s="580"/>
      <c r="GA167" s="580"/>
      <c r="GB167" s="580"/>
      <c r="GC167" s="580"/>
      <c r="GD167" s="580"/>
      <c r="GE167" s="580"/>
      <c r="GF167" s="580"/>
      <c r="GG167" s="580"/>
      <c r="GH167" s="580"/>
      <c r="GI167" s="580"/>
      <c r="GJ167" s="580"/>
      <c r="GK167" s="580"/>
      <c r="GL167" s="580"/>
      <c r="GM167" s="580"/>
      <c r="GN167" s="580"/>
      <c r="GO167" s="580"/>
      <c r="GP167" s="580"/>
      <c r="GQ167" s="580"/>
      <c r="GR167" s="580"/>
      <c r="GS167" s="580"/>
      <c r="GT167" s="580"/>
      <c r="GU167" s="580"/>
      <c r="GV167" s="580"/>
      <c r="GW167" s="580"/>
      <c r="GX167" s="580"/>
      <c r="GY167" s="580"/>
      <c r="GZ167" s="580"/>
      <c r="HA167" s="580"/>
      <c r="HB167" s="580"/>
      <c r="HC167" s="580"/>
      <c r="HD167" s="580"/>
      <c r="HE167" s="580"/>
      <c r="HF167" s="580"/>
      <c r="HG167" s="580"/>
      <c r="HH167" s="580"/>
      <c r="HI167" s="580"/>
      <c r="HJ167" s="580"/>
      <c r="HK167" s="580"/>
      <c r="HL167" s="580"/>
      <c r="HM167" s="580"/>
      <c r="HN167" s="580"/>
      <c r="HO167" s="580"/>
      <c r="HP167" s="580"/>
      <c r="HQ167" s="580"/>
      <c r="HR167" s="580"/>
      <c r="HS167" s="580"/>
      <c r="HT167" s="580"/>
      <c r="HU167" s="580"/>
      <c r="HV167" s="580"/>
      <c r="HW167" s="580"/>
      <c r="HX167" s="580"/>
      <c r="HY167" s="580"/>
      <c r="HZ167" s="580"/>
      <c r="IA167" s="580"/>
      <c r="IB167" s="580"/>
      <c r="IC167" s="580"/>
      <c r="ID167" s="580"/>
      <c r="IE167" s="580"/>
      <c r="IF167" s="580"/>
      <c r="IG167" s="580"/>
      <c r="IH167" s="580"/>
      <c r="II167" s="580"/>
      <c r="IJ167" s="580"/>
      <c r="IK167" s="580"/>
      <c r="IL167" s="580"/>
    </row>
    <row r="168" spans="1:246" s="13" customFormat="1" ht="26.1" customHeight="1" thickBot="1">
      <c r="A168" s="1494"/>
      <c r="B168" s="1301"/>
      <c r="C168" s="1302"/>
      <c r="D168" s="1303"/>
      <c r="E168" s="383" t="s">
        <v>436</v>
      </c>
      <c r="F168" s="1242" t="s">
        <v>437</v>
      </c>
      <c r="G168" s="1242"/>
      <c r="H168" s="1242"/>
      <c r="I168" s="1242"/>
      <c r="J168" s="1242"/>
      <c r="K168" s="1242"/>
      <c r="L168" s="1242"/>
      <c r="M168" s="1242"/>
      <c r="N168" s="1242"/>
      <c r="O168" s="1242"/>
      <c r="P168" s="1242"/>
      <c r="Q168" s="1242"/>
      <c r="R168" s="1242"/>
      <c r="S168" s="1242"/>
      <c r="T168" s="1242"/>
      <c r="U168" s="1242"/>
      <c r="V168" s="1242"/>
      <c r="W168" s="1242"/>
      <c r="X168" s="1242"/>
      <c r="Y168" s="1242"/>
      <c r="Z168" s="1242"/>
      <c r="AA168" s="1242"/>
      <c r="AB168" s="1242"/>
      <c r="AC168" s="1242"/>
      <c r="AD168" s="1242"/>
      <c r="AE168" s="1242"/>
      <c r="AF168" s="1242"/>
      <c r="AG168" s="1243"/>
      <c r="AH168" s="942"/>
      <c r="AI168" s="903"/>
      <c r="AJ168" s="904"/>
      <c r="AK168" s="883" t="str">
        <f t="shared" si="0"/>
        <v>-</v>
      </c>
      <c r="AL168" s="372"/>
      <c r="AM168" s="777"/>
      <c r="AN168" s="777"/>
      <c r="AO168" s="777"/>
      <c r="AP168" s="777"/>
      <c r="AQ168" s="777"/>
      <c r="AR168" s="777"/>
      <c r="AS168" s="777"/>
      <c r="AT168" s="1259"/>
      <c r="AU168" s="1267"/>
      <c r="AV168" s="236" t="s">
        <v>438</v>
      </c>
      <c r="AW168" s="1247"/>
      <c r="AX168" s="777"/>
      <c r="AY168" s="760"/>
      <c r="AZ168" s="777"/>
      <c r="BA168" s="777"/>
      <c r="BB168" s="777"/>
      <c r="BC168" s="777"/>
      <c r="BD168" s="806"/>
      <c r="BE168" s="140"/>
      <c r="BF168" s="144"/>
      <c r="BG168" s="140"/>
      <c r="BH168" s="608"/>
      <c r="BI168" s="608"/>
      <c r="BJ168" s="608"/>
      <c r="BK168" s="602"/>
      <c r="BL168" s="42"/>
      <c r="BM168" s="42"/>
      <c r="BN168" s="145"/>
      <c r="BO168" s="46"/>
      <c r="BP168" s="259"/>
      <c r="BQ168" s="259"/>
      <c r="BR168" s="259"/>
      <c r="BS168" s="771"/>
      <c r="BT168" s="771"/>
      <c r="BU168" s="771"/>
      <c r="BV168" s="771"/>
      <c r="BW168" s="771"/>
      <c r="BX168" s="771"/>
      <c r="BY168" s="771"/>
      <c r="BZ168" s="771"/>
      <c r="CA168" s="771"/>
      <c r="CB168" s="771"/>
      <c r="CC168" s="246"/>
      <c r="CD168" s="246"/>
      <c r="CE168" s="941"/>
      <c r="CF168" s="941"/>
      <c r="CG168" s="941"/>
      <c r="CH168" s="941"/>
      <c r="CI168" s="941"/>
      <c r="CJ168" s="941"/>
      <c r="CK168" s="941"/>
      <c r="CL168" s="771"/>
      <c r="CM168" s="771"/>
      <c r="CN168" s="771"/>
      <c r="CO168" s="771"/>
      <c r="CP168" s="771"/>
      <c r="CQ168" s="771"/>
      <c r="CR168" s="771"/>
      <c r="CS168" s="771"/>
      <c r="CT168" s="771"/>
      <c r="CU168" s="771"/>
      <c r="CV168" s="771"/>
      <c r="CW168" s="941"/>
      <c r="CX168" s="246"/>
      <c r="CY168" s="580"/>
      <c r="CZ168" s="580"/>
      <c r="DA168" s="580"/>
      <c r="DB168" s="580"/>
      <c r="DC168" s="580"/>
      <c r="DD168" s="580"/>
      <c r="DE168" s="580"/>
      <c r="DF168" s="580"/>
      <c r="DG168" s="580"/>
      <c r="DH168" s="580"/>
      <c r="DI168" s="580"/>
      <c r="DJ168" s="580"/>
      <c r="DK168" s="580"/>
      <c r="DL168" s="580"/>
      <c r="DM168" s="580"/>
      <c r="DN168" s="580"/>
      <c r="DO168" s="580"/>
      <c r="DP168" s="580"/>
      <c r="DQ168" s="580"/>
      <c r="DR168" s="580"/>
      <c r="DS168" s="580"/>
      <c r="DT168" s="580"/>
      <c r="DU168" s="580"/>
      <c r="DV168" s="580"/>
      <c r="DW168" s="580"/>
      <c r="DX168" s="580"/>
      <c r="DY168" s="580"/>
      <c r="DZ168" s="580"/>
      <c r="EA168" s="580"/>
      <c r="EB168" s="580"/>
      <c r="EC168" s="580"/>
      <c r="ED168" s="580"/>
      <c r="EE168" s="580"/>
      <c r="EF168" s="580"/>
      <c r="EG168" s="580"/>
      <c r="EH168" s="580"/>
      <c r="EI168" s="580"/>
      <c r="EJ168" s="580"/>
      <c r="EK168" s="580"/>
      <c r="EL168" s="580"/>
      <c r="EM168" s="580"/>
      <c r="EN168" s="580"/>
      <c r="EO168" s="771"/>
      <c r="EP168" s="771"/>
      <c r="EQ168" s="771"/>
      <c r="ER168" s="771"/>
      <c r="ES168" s="771"/>
      <c r="ET168" s="771"/>
      <c r="EU168" s="771"/>
      <c r="EV168" s="771"/>
      <c r="EW168" s="771"/>
      <c r="EX168" s="771"/>
      <c r="EY168" s="771"/>
      <c r="EZ168" s="771"/>
      <c r="FA168" s="771"/>
      <c r="FB168" s="771"/>
      <c r="FC168" s="771"/>
      <c r="FD168" s="771"/>
      <c r="FE168" s="771"/>
      <c r="FF168" s="771"/>
      <c r="FG168" s="771"/>
      <c r="FH168" s="771"/>
      <c r="FI168" s="771"/>
      <c r="FJ168" s="771"/>
      <c r="FK168" s="771"/>
      <c r="FL168" s="771"/>
      <c r="FM168" s="771"/>
      <c r="FN168" s="771"/>
      <c r="FO168" s="771"/>
      <c r="FP168" s="771"/>
      <c r="FQ168" s="771"/>
      <c r="FR168" s="771"/>
      <c r="FS168" s="771"/>
      <c r="FT168" s="771"/>
      <c r="FU168" s="771"/>
      <c r="FV168" s="771"/>
      <c r="FW168" s="771"/>
      <c r="FX168" s="771"/>
      <c r="FY168" s="771"/>
      <c r="FZ168" s="771"/>
      <c r="GA168" s="771"/>
      <c r="GB168" s="771"/>
      <c r="GC168" s="771"/>
      <c r="GD168" s="771"/>
      <c r="GE168" s="771"/>
      <c r="GF168" s="771"/>
      <c r="GG168" s="771"/>
      <c r="GH168" s="771"/>
      <c r="GI168" s="771"/>
      <c r="GJ168" s="771"/>
      <c r="GK168" s="771"/>
      <c r="GL168" s="771"/>
      <c r="GM168" s="771"/>
      <c r="GN168" s="771"/>
      <c r="GO168" s="771"/>
      <c r="GP168" s="771"/>
      <c r="GQ168" s="771"/>
      <c r="GR168" s="771"/>
      <c r="GS168" s="771"/>
      <c r="GT168" s="771"/>
      <c r="GU168" s="771"/>
      <c r="GV168" s="771"/>
      <c r="GW168" s="771"/>
      <c r="GX168" s="771"/>
      <c r="GY168" s="771"/>
      <c r="GZ168" s="771"/>
      <c r="HA168" s="771"/>
      <c r="HB168" s="771"/>
      <c r="HC168" s="771"/>
      <c r="HD168" s="771"/>
      <c r="HE168" s="771"/>
      <c r="HF168" s="771"/>
      <c r="HG168" s="771"/>
      <c r="HH168" s="771"/>
      <c r="HI168" s="771"/>
      <c r="HJ168" s="771"/>
      <c r="HK168" s="771"/>
      <c r="HL168" s="771"/>
      <c r="HM168" s="771"/>
      <c r="HN168" s="771"/>
      <c r="HO168" s="771"/>
      <c r="HP168" s="771"/>
      <c r="HQ168" s="771"/>
      <c r="HR168" s="771"/>
      <c r="HS168" s="771"/>
      <c r="HT168" s="771"/>
      <c r="HU168" s="771"/>
      <c r="HV168" s="771"/>
      <c r="HW168" s="771"/>
      <c r="HX168" s="771"/>
      <c r="HY168" s="771"/>
      <c r="HZ168" s="771"/>
      <c r="IA168" s="771"/>
      <c r="IB168" s="771"/>
      <c r="IC168" s="771"/>
      <c r="ID168" s="771"/>
      <c r="IE168" s="771"/>
      <c r="IF168" s="771"/>
      <c r="IG168" s="771"/>
      <c r="IH168" s="771"/>
      <c r="II168" s="771"/>
      <c r="IJ168" s="771"/>
      <c r="IK168" s="771"/>
      <c r="IL168" s="771"/>
    </row>
    <row r="169" spans="1:246" ht="23.25" customHeight="1" thickBot="1">
      <c r="A169" s="1629" t="s">
        <v>439</v>
      </c>
      <c r="B169" s="1630"/>
      <c r="C169" s="1630"/>
      <c r="D169" s="1630"/>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D169" s="1630"/>
      <c r="AE169" s="1630"/>
      <c r="AF169" s="1630"/>
      <c r="AG169" s="1631"/>
      <c r="AH169" s="1519" t="s">
        <v>440</v>
      </c>
      <c r="AI169" s="1520"/>
      <c r="AJ169" s="1521"/>
      <c r="AK169" s="247">
        <f>COUNTIF(AK127:AK168,"x")</f>
        <v>0</v>
      </c>
      <c r="AL169" s="264">
        <f>COUNTA(AL127:AL168)</f>
        <v>0</v>
      </c>
      <c r="AM169" s="777"/>
      <c r="AN169" s="777"/>
      <c r="AO169" s="777"/>
      <c r="AP169" s="777"/>
      <c r="AQ169" s="777"/>
      <c r="AR169" s="777"/>
      <c r="AS169" s="777"/>
      <c r="AT169" s="777"/>
      <c r="AU169" s="759"/>
      <c r="AV169" s="943">
        <f>COUNTA(AV127:AV168)</f>
        <v>42</v>
      </c>
      <c r="AW169" s="759"/>
      <c r="AX169" s="768"/>
      <c r="AY169" s="768"/>
      <c r="AZ169" s="759"/>
      <c r="BA169" s="759"/>
      <c r="BB169" s="759"/>
      <c r="BE169" s="246"/>
      <c r="BF169" s="603"/>
      <c r="BG169" s="246"/>
      <c r="BH169" s="588"/>
      <c r="BI169" s="246"/>
      <c r="BJ169" s="246"/>
      <c r="BK169" s="609"/>
      <c r="BL169" s="42"/>
      <c r="BM169" s="42"/>
      <c r="BN169" s="145"/>
      <c r="BO169" s="46"/>
      <c r="BP169" s="941"/>
      <c r="BQ169" s="941"/>
      <c r="BR169" s="941"/>
      <c r="BS169" s="580"/>
      <c r="BT169" s="580"/>
      <c r="BU169" s="580"/>
      <c r="BV169" s="580"/>
      <c r="BW169" s="580"/>
      <c r="BX169" s="580"/>
      <c r="BY169" s="580"/>
      <c r="BZ169" s="580"/>
      <c r="CA169" s="580"/>
      <c r="CB169" s="580"/>
      <c r="CC169" s="941"/>
      <c r="CD169" s="259"/>
      <c r="CE169" s="246"/>
      <c r="CF169" s="246"/>
      <c r="CG169" s="246"/>
      <c r="CH169" s="246"/>
      <c r="CI169" s="246"/>
      <c r="CJ169" s="610"/>
      <c r="CK169" s="611"/>
      <c r="CL169" s="605"/>
      <c r="CM169" s="605"/>
      <c r="CN169" s="605"/>
      <c r="CO169" s="246"/>
      <c r="CP169" s="246"/>
      <c r="CQ169" s="246"/>
      <c r="CR169" s="246"/>
      <c r="CS169" s="941"/>
      <c r="CT169" s="941"/>
      <c r="CU169" s="941"/>
      <c r="CV169" s="941"/>
      <c r="CW169" s="941"/>
      <c r="CX169" s="246"/>
      <c r="CY169" s="580"/>
      <c r="CZ169" s="580"/>
      <c r="DA169" s="580"/>
      <c r="DB169" s="580"/>
      <c r="DC169" s="580"/>
      <c r="DD169" s="580"/>
      <c r="DE169" s="580"/>
      <c r="DF169" s="580"/>
      <c r="DG169" s="580"/>
      <c r="DH169" s="580"/>
      <c r="DI169" s="580"/>
      <c r="DJ169" s="580"/>
      <c r="DK169" s="580"/>
      <c r="DL169" s="580"/>
      <c r="DM169" s="580"/>
      <c r="DN169" s="580"/>
      <c r="DO169" s="580"/>
      <c r="DP169" s="580"/>
      <c r="DQ169" s="580"/>
      <c r="DR169" s="580"/>
      <c r="DS169" s="580"/>
      <c r="DT169" s="580"/>
      <c r="DU169" s="580"/>
      <c r="DV169" s="580"/>
      <c r="DW169" s="580"/>
      <c r="DX169" s="580"/>
      <c r="DY169" s="580"/>
      <c r="DZ169" s="580"/>
      <c r="EA169" s="580"/>
      <c r="EB169" s="580"/>
      <c r="EC169" s="580"/>
      <c r="ED169" s="580"/>
      <c r="EE169" s="580"/>
      <c r="EF169" s="580"/>
      <c r="EG169" s="580"/>
      <c r="EH169" s="580"/>
      <c r="EI169" s="580"/>
      <c r="EJ169" s="580"/>
      <c r="EK169" s="580"/>
      <c r="EL169" s="580"/>
      <c r="EM169" s="580"/>
      <c r="EN169" s="580"/>
      <c r="EO169" s="580"/>
      <c r="EP169" s="580"/>
      <c r="EQ169" s="580"/>
      <c r="ER169" s="580"/>
      <c r="ES169" s="580"/>
      <c r="ET169" s="580"/>
      <c r="EU169" s="580"/>
      <c r="EV169" s="580"/>
      <c r="EW169" s="580"/>
      <c r="EX169" s="580"/>
      <c r="EY169" s="580"/>
      <c r="EZ169" s="580"/>
      <c r="FA169" s="580"/>
      <c r="FB169" s="580"/>
      <c r="FC169" s="580"/>
      <c r="FD169" s="580"/>
      <c r="FE169" s="580"/>
      <c r="FF169" s="580"/>
      <c r="FG169" s="580"/>
      <c r="FH169" s="580"/>
      <c r="FI169" s="580"/>
      <c r="FJ169" s="580"/>
      <c r="FK169" s="580"/>
      <c r="FL169" s="580"/>
      <c r="FM169" s="580"/>
      <c r="FN169" s="580"/>
      <c r="FO169" s="580"/>
      <c r="FP169" s="580"/>
      <c r="FQ169" s="580"/>
      <c r="FR169" s="580"/>
      <c r="FS169" s="580"/>
      <c r="FT169" s="580"/>
      <c r="FU169" s="580"/>
      <c r="FV169" s="580"/>
      <c r="FW169" s="580"/>
      <c r="FX169" s="580"/>
      <c r="FY169" s="580"/>
      <c r="FZ169" s="580"/>
      <c r="GA169" s="580"/>
      <c r="GB169" s="580"/>
      <c r="GC169" s="580"/>
      <c r="GD169" s="580"/>
      <c r="GE169" s="580"/>
      <c r="GF169" s="580"/>
      <c r="GG169" s="580"/>
      <c r="GH169" s="580"/>
      <c r="GI169" s="580"/>
      <c r="GJ169" s="580"/>
      <c r="GK169" s="580"/>
      <c r="GL169" s="580"/>
      <c r="GM169" s="580"/>
      <c r="GN169" s="580"/>
      <c r="GO169" s="580"/>
      <c r="GP169" s="580"/>
      <c r="GQ169" s="580"/>
      <c r="GR169" s="580"/>
      <c r="GS169" s="580"/>
      <c r="GT169" s="580"/>
      <c r="GU169" s="580"/>
      <c r="GV169" s="580"/>
      <c r="GW169" s="580"/>
      <c r="GX169" s="580"/>
      <c r="GY169" s="580"/>
      <c r="GZ169" s="580"/>
      <c r="HA169" s="580"/>
      <c r="HB169" s="580"/>
      <c r="HC169" s="580"/>
      <c r="HD169" s="580"/>
      <c r="HE169" s="580"/>
      <c r="HF169" s="580"/>
      <c r="HG169" s="580"/>
      <c r="HH169" s="580"/>
      <c r="HI169" s="580"/>
      <c r="HJ169" s="580"/>
      <c r="HK169" s="580"/>
      <c r="HL169" s="580"/>
      <c r="HM169" s="580"/>
      <c r="HN169" s="580"/>
      <c r="HO169" s="580"/>
      <c r="HP169" s="580"/>
      <c r="HQ169" s="580"/>
      <c r="HR169" s="580"/>
      <c r="HS169" s="580"/>
      <c r="HT169" s="580"/>
      <c r="HU169" s="580"/>
      <c r="HV169" s="580"/>
      <c r="HW169" s="580"/>
      <c r="HX169" s="580"/>
      <c r="HY169" s="580"/>
      <c r="HZ169" s="580"/>
      <c r="IA169" s="580"/>
      <c r="IB169" s="580"/>
      <c r="IC169" s="580"/>
      <c r="ID169" s="580"/>
      <c r="IE169" s="580"/>
      <c r="IF169" s="580"/>
      <c r="IG169" s="580"/>
      <c r="IH169" s="580"/>
      <c r="II169" s="580"/>
      <c r="IJ169" s="580"/>
      <c r="IK169" s="580"/>
      <c r="IL169" s="580"/>
    </row>
    <row r="170" spans="1:246" ht="44.25" customHeight="1" thickBot="1">
      <c r="A170" s="1613" t="s">
        <v>441</v>
      </c>
      <c r="B170" s="1614"/>
      <c r="C170" s="1614"/>
      <c r="D170" s="1614"/>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D170" s="1614"/>
      <c r="AE170" s="1614"/>
      <c r="AF170" s="1614"/>
      <c r="AG170" s="1614"/>
      <c r="AH170" s="1614"/>
      <c r="AI170" s="1614"/>
      <c r="AJ170" s="1614"/>
      <c r="AK170" s="1614"/>
      <c r="AL170" s="1615"/>
      <c r="AM170" s="777"/>
      <c r="AN170" s="759"/>
      <c r="AO170" s="759"/>
      <c r="AP170" s="759"/>
      <c r="AQ170" s="759"/>
      <c r="AR170" s="759"/>
      <c r="AS170" s="759"/>
      <c r="AT170" s="759"/>
      <c r="AU170" s="759"/>
      <c r="AV170" s="759"/>
      <c r="AW170" s="759"/>
      <c r="AX170" s="768"/>
      <c r="AY170" s="768"/>
      <c r="AZ170" s="759"/>
      <c r="BA170" s="759"/>
      <c r="BB170" s="759"/>
      <c r="BE170" s="246"/>
      <c r="BF170" s="603"/>
      <c r="BG170" s="246"/>
      <c r="BH170" s="588"/>
      <c r="BI170" s="246"/>
      <c r="BJ170" s="246"/>
      <c r="BK170" s="246"/>
      <c r="BL170" s="246"/>
      <c r="BM170" s="246"/>
      <c r="BN170" s="941"/>
      <c r="BO170" s="941"/>
      <c r="BP170" s="941"/>
      <c r="BQ170" s="941"/>
      <c r="BR170" s="941"/>
      <c r="BS170" s="941"/>
      <c r="BT170" s="941"/>
      <c r="BU170" s="941"/>
      <c r="BV170" s="941"/>
      <c r="BW170" s="941"/>
      <c r="BX170" s="246"/>
      <c r="BY170" s="246"/>
      <c r="BZ170" s="941"/>
      <c r="CA170" s="941"/>
      <c r="CB170" s="941"/>
      <c r="CC170" s="941"/>
      <c r="CD170" s="259"/>
      <c r="CE170" s="246"/>
      <c r="CF170" s="246"/>
      <c r="CG170" s="246"/>
      <c r="CH170" s="246"/>
      <c r="CI170" s="246"/>
      <c r="CJ170" s="610"/>
      <c r="CK170" s="611"/>
      <c r="CL170" s="605"/>
      <c r="CM170" s="605"/>
      <c r="CN170" s="605"/>
      <c r="CO170" s="246"/>
      <c r="CP170" s="246"/>
      <c r="CQ170" s="246"/>
      <c r="CR170" s="246"/>
      <c r="CS170" s="941"/>
      <c r="CT170" s="941"/>
      <c r="CU170" s="941"/>
      <c r="CV170" s="941"/>
      <c r="CW170" s="941"/>
      <c r="CX170" s="246"/>
      <c r="CY170" s="580"/>
      <c r="CZ170" s="580"/>
      <c r="DA170" s="580"/>
      <c r="DB170" s="580"/>
      <c r="DC170" s="580"/>
      <c r="DD170" s="580"/>
      <c r="DE170" s="580"/>
      <c r="DF170" s="580"/>
      <c r="DG170" s="580"/>
      <c r="DH170" s="580"/>
      <c r="DI170" s="580"/>
      <c r="DJ170" s="580"/>
      <c r="DK170" s="580"/>
      <c r="DL170" s="580"/>
      <c r="DM170" s="580"/>
      <c r="DN170" s="580"/>
      <c r="DO170" s="580"/>
      <c r="DP170" s="580"/>
      <c r="DQ170" s="580"/>
      <c r="DR170" s="580"/>
      <c r="DS170" s="580"/>
      <c r="DT170" s="580"/>
      <c r="DU170" s="580"/>
      <c r="DV170" s="580"/>
      <c r="DW170" s="580"/>
      <c r="DX170" s="580"/>
      <c r="DY170" s="580"/>
      <c r="DZ170" s="580"/>
      <c r="EA170" s="580"/>
      <c r="EB170" s="580"/>
      <c r="EC170" s="580"/>
      <c r="ED170" s="580"/>
      <c r="EE170" s="580"/>
      <c r="EF170" s="580"/>
      <c r="EG170" s="580"/>
      <c r="EH170" s="580"/>
      <c r="EI170" s="580"/>
      <c r="EJ170" s="580"/>
      <c r="EK170" s="580"/>
      <c r="EL170" s="580"/>
      <c r="EM170" s="580"/>
      <c r="EN170" s="580"/>
      <c r="EO170" s="580"/>
      <c r="EP170" s="580"/>
      <c r="EQ170" s="580"/>
      <c r="ER170" s="580"/>
      <c r="ES170" s="580"/>
      <c r="ET170" s="580"/>
      <c r="EU170" s="580"/>
      <c r="EV170" s="580"/>
      <c r="EW170" s="580"/>
      <c r="EX170" s="580"/>
      <c r="EY170" s="580"/>
      <c r="EZ170" s="580"/>
      <c r="FA170" s="580"/>
      <c r="FB170" s="580"/>
      <c r="FC170" s="580"/>
      <c r="FD170" s="580"/>
      <c r="FE170" s="580"/>
      <c r="FF170" s="580"/>
      <c r="FG170" s="580"/>
      <c r="FH170" s="580"/>
      <c r="FI170" s="580"/>
      <c r="FJ170" s="580"/>
      <c r="FK170" s="580"/>
      <c r="FL170" s="580"/>
      <c r="FM170" s="580"/>
      <c r="FN170" s="580"/>
      <c r="FO170" s="580"/>
      <c r="FP170" s="580"/>
      <c r="FQ170" s="580"/>
      <c r="FR170" s="580"/>
      <c r="FS170" s="580"/>
      <c r="FT170" s="580"/>
      <c r="FU170" s="580"/>
      <c r="FV170" s="580"/>
      <c r="FW170" s="580"/>
      <c r="FX170" s="580"/>
      <c r="FY170" s="580"/>
      <c r="FZ170" s="580"/>
      <c r="GA170" s="580"/>
      <c r="GB170" s="580"/>
      <c r="GC170" s="580"/>
      <c r="GD170" s="580"/>
      <c r="GE170" s="580"/>
      <c r="GF170" s="580"/>
      <c r="GG170" s="580"/>
      <c r="GH170" s="580"/>
      <c r="GI170" s="580"/>
      <c r="GJ170" s="580"/>
      <c r="GK170" s="580"/>
      <c r="GL170" s="580"/>
      <c r="GM170" s="580"/>
      <c r="GN170" s="580"/>
      <c r="GO170" s="580"/>
      <c r="GP170" s="580"/>
      <c r="GQ170" s="580"/>
      <c r="GR170" s="580"/>
      <c r="GS170" s="580"/>
      <c r="GT170" s="580"/>
      <c r="GU170" s="580"/>
      <c r="GV170" s="580"/>
      <c r="GW170" s="580"/>
      <c r="GX170" s="580"/>
      <c r="GY170" s="580"/>
      <c r="GZ170" s="580"/>
      <c r="HA170" s="580"/>
      <c r="HB170" s="580"/>
      <c r="HC170" s="580"/>
      <c r="HD170" s="580"/>
      <c r="HE170" s="580"/>
      <c r="HF170" s="580"/>
      <c r="HG170" s="580"/>
      <c r="HH170" s="580"/>
      <c r="HI170" s="580"/>
      <c r="HJ170" s="580"/>
      <c r="HK170" s="580"/>
      <c r="HL170" s="580"/>
      <c r="HM170" s="580"/>
      <c r="HN170" s="580"/>
      <c r="HO170" s="580"/>
      <c r="HP170" s="580"/>
      <c r="HQ170" s="580"/>
      <c r="HR170" s="580"/>
      <c r="HS170" s="580"/>
      <c r="HT170" s="580"/>
      <c r="HU170" s="580"/>
      <c r="HV170" s="580"/>
      <c r="HW170" s="580"/>
      <c r="HX170" s="580"/>
      <c r="HY170" s="580"/>
      <c r="HZ170" s="580"/>
      <c r="IA170" s="580"/>
      <c r="IB170" s="580"/>
      <c r="IC170" s="580"/>
      <c r="ID170" s="580"/>
      <c r="IE170" s="580"/>
      <c r="IF170" s="580"/>
      <c r="IG170" s="580"/>
      <c r="IH170" s="580"/>
      <c r="II170" s="580"/>
      <c r="IJ170" s="580"/>
      <c r="IK170" s="580"/>
      <c r="IL170" s="580"/>
    </row>
    <row r="171" spans="1:246" ht="116.25" customHeight="1" thickBot="1">
      <c r="A171" s="1525"/>
      <c r="B171" s="1526"/>
      <c r="C171" s="1526"/>
      <c r="D171" s="1526"/>
      <c r="E171" s="1526"/>
      <c r="F171" s="1526"/>
      <c r="G171" s="1526"/>
      <c r="H171" s="1526"/>
      <c r="I171" s="1526"/>
      <c r="J171" s="1526"/>
      <c r="K171" s="1526"/>
      <c r="L171" s="1526"/>
      <c r="M171" s="1526"/>
      <c r="N171" s="1526"/>
      <c r="O171" s="1526"/>
      <c r="P171" s="1526"/>
      <c r="Q171" s="1526"/>
      <c r="R171" s="1526"/>
      <c r="S171" s="1526"/>
      <c r="T171" s="1526"/>
      <c r="U171" s="1526"/>
      <c r="V171" s="1526"/>
      <c r="W171" s="1526"/>
      <c r="X171" s="1526"/>
      <c r="Y171" s="1526"/>
      <c r="Z171" s="1526"/>
      <c r="AA171" s="1526"/>
      <c r="AB171" s="1526"/>
      <c r="AC171" s="1526"/>
      <c r="AD171" s="1526"/>
      <c r="AE171" s="1526"/>
      <c r="AF171" s="1526"/>
      <c r="AG171" s="1526"/>
      <c r="AH171" s="1526"/>
      <c r="AI171" s="1526"/>
      <c r="AJ171" s="1526"/>
      <c r="AK171" s="1526"/>
      <c r="AL171" s="1527"/>
      <c r="AM171" s="777"/>
      <c r="AN171" s="777"/>
      <c r="AO171" s="777"/>
      <c r="AP171" s="777"/>
      <c r="AQ171" s="777"/>
      <c r="AR171" s="777"/>
      <c r="AS171" s="777"/>
      <c r="AT171" s="777"/>
      <c r="AU171" s="759"/>
      <c r="AV171" s="759"/>
      <c r="AW171" s="759"/>
      <c r="AX171" s="759"/>
      <c r="AY171" s="759"/>
      <c r="AZ171" s="759"/>
      <c r="BA171" s="759"/>
      <c r="BB171" s="759"/>
      <c r="BE171" s="246"/>
      <c r="BF171" s="603"/>
      <c r="BG171" s="246"/>
      <c r="BH171" s="129"/>
      <c r="BI171" s="605"/>
      <c r="BJ171" s="246"/>
      <c r="BK171" s="246"/>
      <c r="BL171" s="941"/>
      <c r="BM171" s="941"/>
      <c r="BN171" s="941"/>
      <c r="BO171" s="941"/>
      <c r="BP171" s="941"/>
      <c r="BQ171" s="941"/>
      <c r="BR171" s="941"/>
      <c r="BS171" s="941"/>
      <c r="BT171" s="941"/>
      <c r="BU171" s="246"/>
      <c r="BV171" s="246"/>
      <c r="BW171" s="941"/>
      <c r="BX171" s="941"/>
      <c r="BY171" s="941"/>
      <c r="BZ171" s="941"/>
      <c r="CA171" s="259"/>
      <c r="CB171" s="259"/>
      <c r="CC171" s="259"/>
      <c r="CD171" s="246"/>
      <c r="CE171" s="246"/>
      <c r="CF171" s="246"/>
      <c r="CG171" s="246"/>
      <c r="CH171" s="246"/>
      <c r="CI171" s="246"/>
      <c r="CJ171" s="246"/>
      <c r="CK171" s="246"/>
      <c r="CL171" s="610"/>
      <c r="CM171" s="611"/>
      <c r="CN171" s="605"/>
      <c r="CO171" s="605"/>
      <c r="CP171" s="605"/>
      <c r="CQ171" s="246"/>
      <c r="CR171" s="246"/>
      <c r="CS171" s="246"/>
      <c r="CT171" s="941"/>
      <c r="CU171" s="941"/>
      <c r="CV171" s="941"/>
      <c r="CW171" s="259"/>
      <c r="CX171" s="259"/>
      <c r="CY171" s="941"/>
      <c r="CZ171" s="246"/>
      <c r="DA171" s="580"/>
      <c r="DB171" s="580"/>
      <c r="DC171" s="580"/>
      <c r="DD171" s="580"/>
      <c r="DE171" s="580"/>
      <c r="DF171" s="580"/>
      <c r="DG171" s="580"/>
      <c r="DH171" s="580"/>
      <c r="DI171" s="580"/>
      <c r="DJ171" s="580"/>
      <c r="DK171" s="580"/>
      <c r="DL171" s="580"/>
      <c r="DM171" s="580"/>
      <c r="DN171" s="580"/>
      <c r="DO171" s="580"/>
      <c r="DP171" s="580"/>
      <c r="DQ171" s="580"/>
      <c r="DR171" s="580"/>
      <c r="DS171" s="580"/>
      <c r="DT171" s="580"/>
      <c r="DU171" s="580"/>
      <c r="DV171" s="580"/>
      <c r="DW171" s="580"/>
      <c r="DX171" s="580"/>
      <c r="DY171" s="580"/>
      <c r="DZ171" s="580"/>
      <c r="EA171" s="580"/>
      <c r="EB171" s="580"/>
      <c r="EC171" s="580"/>
      <c r="ED171" s="580"/>
      <c r="EE171" s="580"/>
      <c r="EF171" s="580"/>
      <c r="EG171" s="580"/>
      <c r="EH171" s="580"/>
      <c r="EI171" s="580"/>
      <c r="EJ171" s="580"/>
      <c r="EK171" s="580"/>
      <c r="EL171" s="580"/>
      <c r="EM171" s="580"/>
      <c r="EN171" s="580"/>
      <c r="EO171" s="580"/>
      <c r="EP171" s="580"/>
      <c r="EQ171" s="580"/>
      <c r="ER171" s="580"/>
      <c r="ES171" s="580"/>
      <c r="ET171" s="580"/>
      <c r="EU171" s="580"/>
      <c r="EV171" s="580"/>
      <c r="EW171" s="580"/>
      <c r="EX171" s="580"/>
      <c r="EY171" s="580"/>
      <c r="EZ171" s="580"/>
      <c r="FA171" s="580"/>
      <c r="FB171" s="580"/>
      <c r="FC171" s="580"/>
      <c r="FD171" s="580"/>
      <c r="FE171" s="580"/>
      <c r="FF171" s="580"/>
      <c r="FG171" s="580"/>
      <c r="FH171" s="580"/>
      <c r="FI171" s="580"/>
      <c r="FJ171" s="580"/>
      <c r="FK171" s="580"/>
      <c r="FL171" s="580"/>
      <c r="FM171" s="580"/>
      <c r="FN171" s="580"/>
      <c r="FO171" s="580"/>
      <c r="FP171" s="580"/>
      <c r="FQ171" s="580"/>
      <c r="FR171" s="580"/>
      <c r="FS171" s="580"/>
      <c r="FT171" s="580"/>
      <c r="FU171" s="580"/>
      <c r="FV171" s="580"/>
      <c r="FW171" s="580"/>
      <c r="FX171" s="580"/>
      <c r="FY171" s="580"/>
      <c r="FZ171" s="580"/>
      <c r="GA171" s="580"/>
      <c r="GB171" s="580"/>
      <c r="GC171" s="580"/>
      <c r="GD171" s="580"/>
      <c r="GE171" s="580"/>
      <c r="GF171" s="580"/>
      <c r="GG171" s="580"/>
      <c r="GH171" s="580"/>
      <c r="GI171" s="580"/>
      <c r="GJ171" s="580"/>
      <c r="GK171" s="580"/>
      <c r="GL171" s="580"/>
      <c r="GM171" s="580"/>
      <c r="GN171" s="580"/>
      <c r="GO171" s="580"/>
      <c r="GP171" s="580"/>
      <c r="GQ171" s="580"/>
      <c r="GR171" s="580"/>
      <c r="GS171" s="580"/>
      <c r="GT171" s="580"/>
      <c r="GU171" s="580"/>
      <c r="GV171" s="580"/>
      <c r="GW171" s="580"/>
      <c r="GX171" s="580"/>
      <c r="GY171" s="580"/>
      <c r="GZ171" s="580"/>
      <c r="HA171" s="580"/>
      <c r="HB171" s="580"/>
      <c r="HC171" s="580"/>
      <c r="HD171" s="580"/>
      <c r="HE171" s="580"/>
      <c r="HF171" s="580"/>
      <c r="HG171" s="580"/>
      <c r="HH171" s="580"/>
      <c r="HI171" s="580"/>
      <c r="HJ171" s="580"/>
      <c r="HK171" s="580"/>
      <c r="HL171" s="580"/>
      <c r="HM171" s="580"/>
      <c r="HN171" s="580"/>
      <c r="HO171" s="580"/>
      <c r="HP171" s="580"/>
      <c r="HQ171" s="580"/>
      <c r="HR171" s="580"/>
      <c r="HS171" s="580"/>
      <c r="HT171" s="580"/>
      <c r="HU171" s="580"/>
      <c r="HV171" s="580"/>
      <c r="HW171" s="580"/>
      <c r="HX171" s="580"/>
      <c r="HY171" s="580"/>
      <c r="HZ171" s="580"/>
      <c r="IA171" s="580"/>
      <c r="IB171" s="580"/>
      <c r="IC171" s="580"/>
      <c r="ID171" s="580"/>
      <c r="IE171" s="580"/>
      <c r="IF171" s="580"/>
      <c r="IG171" s="580"/>
      <c r="IH171" s="580"/>
      <c r="II171" s="580"/>
      <c r="IJ171" s="580"/>
      <c r="IK171" s="580"/>
      <c r="IL171" s="580"/>
    </row>
    <row r="172" spans="1:246" ht="21.6" thickBot="1">
      <c r="A172" s="1427" t="s">
        <v>442</v>
      </c>
      <c r="B172" s="1428"/>
      <c r="C172" s="1428"/>
      <c r="D172" s="1428"/>
      <c r="E172" s="1428"/>
      <c r="F172" s="1428"/>
      <c r="G172" s="1428"/>
      <c r="H172" s="1428"/>
      <c r="I172" s="1428"/>
      <c r="J172" s="1428"/>
      <c r="K172" s="1428"/>
      <c r="L172" s="1428"/>
      <c r="M172" s="1428"/>
      <c r="N172" s="1428"/>
      <c r="O172" s="1428"/>
      <c r="P172" s="1428"/>
      <c r="Q172" s="1428"/>
      <c r="R172" s="1428"/>
      <c r="S172" s="1428"/>
      <c r="T172" s="1428"/>
      <c r="U172" s="1428"/>
      <c r="V172" s="1428"/>
      <c r="W172" s="1428"/>
      <c r="X172" s="1428"/>
      <c r="Y172" s="1428"/>
      <c r="Z172" s="1428"/>
      <c r="AA172" s="1428"/>
      <c r="AB172" s="1428"/>
      <c r="AC172" s="1428"/>
      <c r="AD172" s="1428"/>
      <c r="AE172" s="1428"/>
      <c r="AF172" s="1428"/>
      <c r="AG172" s="1428"/>
      <c r="AH172" s="1428"/>
      <c r="AI172" s="1428"/>
      <c r="AJ172" s="1428"/>
      <c r="AK172" s="1428"/>
      <c r="AL172" s="1429"/>
      <c r="AM172" s="777"/>
      <c r="AN172" s="777"/>
      <c r="AO172" s="777"/>
      <c r="AP172" s="777"/>
      <c r="AQ172" s="777"/>
      <c r="AR172" s="777"/>
      <c r="AS172" s="777"/>
      <c r="AT172" s="777"/>
      <c r="AU172" s="759"/>
      <c r="AV172" s="759"/>
      <c r="AW172" s="759"/>
      <c r="AX172" s="759"/>
      <c r="AY172" s="759"/>
      <c r="AZ172" s="759"/>
      <c r="BA172" s="759"/>
      <c r="BB172" s="759"/>
      <c r="BE172" s="580"/>
      <c r="BF172" s="769"/>
      <c r="BG172" s="580"/>
      <c r="BH172" s="129"/>
      <c r="BI172" s="605"/>
      <c r="BJ172" s="246"/>
      <c r="BK172" s="246"/>
      <c r="BL172" s="941"/>
      <c r="BM172" s="941"/>
      <c r="BN172" s="941"/>
      <c r="BO172" s="941"/>
      <c r="BP172" s="941"/>
      <c r="BQ172" s="941"/>
      <c r="BR172" s="941"/>
      <c r="BS172" s="941"/>
      <c r="BT172" s="941"/>
      <c r="BU172" s="246"/>
      <c r="BV172" s="246"/>
      <c r="BW172" s="941"/>
      <c r="BX172" s="941"/>
      <c r="BY172" s="941"/>
      <c r="BZ172" s="941"/>
      <c r="CA172" s="259"/>
      <c r="CB172" s="259"/>
      <c r="CC172" s="259"/>
      <c r="CD172" s="246"/>
      <c r="CE172" s="246"/>
      <c r="CF172" s="246"/>
      <c r="CG172" s="246"/>
      <c r="CH172" s="246"/>
      <c r="CI172" s="246"/>
      <c r="CJ172" s="246"/>
      <c r="CK172" s="246"/>
      <c r="CL172" s="610"/>
      <c r="CM172" s="611"/>
      <c r="CN172" s="605"/>
      <c r="CO172" s="605"/>
      <c r="CP172" s="605"/>
      <c r="CQ172" s="246"/>
      <c r="CR172" s="246"/>
      <c r="CS172" s="246"/>
      <c r="CT172" s="941"/>
      <c r="CU172" s="941"/>
      <c r="CV172" s="941"/>
      <c r="CW172" s="259"/>
      <c r="CX172" s="259"/>
      <c r="CY172" s="941"/>
      <c r="CZ172" s="246"/>
      <c r="DA172" s="580"/>
      <c r="DB172" s="580"/>
      <c r="DC172" s="580"/>
      <c r="DD172" s="580"/>
      <c r="DE172" s="580"/>
      <c r="DF172" s="580"/>
      <c r="DG172" s="580"/>
      <c r="DH172" s="580"/>
      <c r="DI172" s="580"/>
      <c r="DJ172" s="580"/>
      <c r="DK172" s="580"/>
      <c r="DL172" s="580"/>
      <c r="DM172" s="580"/>
      <c r="DN172" s="580"/>
      <c r="DO172" s="580"/>
      <c r="DP172" s="580"/>
      <c r="DQ172" s="580"/>
      <c r="DR172" s="580"/>
      <c r="DS172" s="580"/>
      <c r="DT172" s="580"/>
      <c r="DU172" s="580"/>
      <c r="DV172" s="580"/>
      <c r="DW172" s="580"/>
      <c r="DX172" s="580"/>
      <c r="DY172" s="580"/>
      <c r="DZ172" s="580"/>
      <c r="EA172" s="580"/>
      <c r="EB172" s="580"/>
      <c r="EC172" s="580"/>
      <c r="ED172" s="580"/>
      <c r="EE172" s="580"/>
      <c r="EF172" s="580"/>
      <c r="EG172" s="580"/>
      <c r="EH172" s="580"/>
      <c r="EI172" s="580"/>
      <c r="EJ172" s="580"/>
      <c r="EK172" s="580"/>
      <c r="EL172" s="580"/>
      <c r="EM172" s="580"/>
      <c r="EN172" s="580"/>
      <c r="EO172" s="580"/>
      <c r="EP172" s="580"/>
      <c r="EQ172" s="580"/>
      <c r="ER172" s="580"/>
      <c r="ES172" s="580"/>
      <c r="ET172" s="580"/>
      <c r="EU172" s="580"/>
      <c r="EV172" s="580"/>
      <c r="EW172" s="580"/>
      <c r="EX172" s="580"/>
      <c r="EY172" s="580"/>
      <c r="EZ172" s="580"/>
      <c r="FA172" s="580"/>
      <c r="FB172" s="580"/>
      <c r="FC172" s="580"/>
      <c r="FD172" s="580"/>
      <c r="FE172" s="580"/>
      <c r="FF172" s="580"/>
      <c r="FG172" s="580"/>
      <c r="FH172" s="580"/>
      <c r="FI172" s="580"/>
      <c r="FJ172" s="580"/>
      <c r="FK172" s="580"/>
      <c r="FL172" s="580"/>
      <c r="FM172" s="580"/>
      <c r="FN172" s="580"/>
      <c r="FO172" s="580"/>
      <c r="FP172" s="580"/>
      <c r="FQ172" s="580"/>
      <c r="FR172" s="580"/>
      <c r="FS172" s="580"/>
      <c r="FT172" s="580"/>
      <c r="FU172" s="580"/>
      <c r="FV172" s="580"/>
      <c r="FW172" s="580"/>
      <c r="FX172" s="580"/>
      <c r="FY172" s="580"/>
      <c r="FZ172" s="580"/>
      <c r="GA172" s="580"/>
      <c r="GB172" s="580"/>
      <c r="GC172" s="580"/>
      <c r="GD172" s="580"/>
      <c r="GE172" s="580"/>
      <c r="GF172" s="580"/>
      <c r="GG172" s="580"/>
      <c r="GH172" s="580"/>
      <c r="GI172" s="580"/>
      <c r="GJ172" s="580"/>
      <c r="GK172" s="580"/>
      <c r="GL172" s="580"/>
      <c r="GM172" s="580"/>
      <c r="GN172" s="580"/>
      <c r="GO172" s="580"/>
      <c r="GP172" s="580"/>
      <c r="GQ172" s="580"/>
      <c r="GR172" s="580"/>
      <c r="GS172" s="580"/>
      <c r="GT172" s="580"/>
      <c r="GU172" s="580"/>
      <c r="GV172" s="580"/>
      <c r="GW172" s="580"/>
      <c r="GX172" s="580"/>
      <c r="GY172" s="580"/>
      <c r="GZ172" s="580"/>
      <c r="HA172" s="580"/>
      <c r="HB172" s="580"/>
      <c r="HC172" s="580"/>
      <c r="HD172" s="580"/>
      <c r="HE172" s="580"/>
      <c r="HF172" s="580"/>
      <c r="HG172" s="580"/>
      <c r="HH172" s="580"/>
      <c r="HI172" s="580"/>
      <c r="HJ172" s="580"/>
      <c r="HK172" s="580"/>
      <c r="HL172" s="580"/>
      <c r="HM172" s="580"/>
      <c r="HN172" s="580"/>
      <c r="HO172" s="580"/>
      <c r="HP172" s="580"/>
      <c r="HQ172" s="580"/>
      <c r="HR172" s="580"/>
      <c r="HS172" s="580"/>
      <c r="HT172" s="580"/>
      <c r="HU172" s="580"/>
      <c r="HV172" s="580"/>
      <c r="HW172" s="580"/>
      <c r="HX172" s="580"/>
      <c r="HY172" s="580"/>
      <c r="HZ172" s="580"/>
      <c r="IA172" s="580"/>
      <c r="IB172" s="580"/>
      <c r="IC172" s="580"/>
      <c r="ID172" s="580"/>
      <c r="IE172" s="580"/>
      <c r="IF172" s="580"/>
      <c r="IG172" s="580"/>
      <c r="IH172" s="580"/>
      <c r="II172" s="580"/>
      <c r="IJ172" s="580"/>
      <c r="IK172" s="580"/>
      <c r="IL172" s="580"/>
    </row>
    <row r="173" spans="1:246" ht="26.25" customHeight="1">
      <c r="A173" s="1740" t="s">
        <v>443</v>
      </c>
      <c r="B173" s="1741"/>
      <c r="C173" s="1741"/>
      <c r="D173" s="1741"/>
      <c r="E173" s="1741"/>
      <c r="F173" s="1741"/>
      <c r="G173" s="1741"/>
      <c r="H173" s="1741"/>
      <c r="I173" s="1741"/>
      <c r="J173" s="1741"/>
      <c r="K173" s="1741"/>
      <c r="L173" s="1741"/>
      <c r="M173" s="1741"/>
      <c r="N173" s="1741"/>
      <c r="O173" s="1741"/>
      <c r="P173" s="1741"/>
      <c r="Q173" s="1741"/>
      <c r="R173" s="1741"/>
      <c r="S173" s="1741"/>
      <c r="T173" s="1741"/>
      <c r="U173" s="1741"/>
      <c r="V173" s="1741"/>
      <c r="W173" s="1741"/>
      <c r="X173" s="1741"/>
      <c r="Y173" s="1741"/>
      <c r="Z173" s="1741"/>
      <c r="AA173" s="1741"/>
      <c r="AB173" s="1741"/>
      <c r="AC173" s="1741"/>
      <c r="AD173" s="1741"/>
      <c r="AE173" s="1741"/>
      <c r="AF173" s="1741"/>
      <c r="AG173" s="1742" t="s">
        <v>444</v>
      </c>
      <c r="AH173" s="1743"/>
      <c r="AI173" s="1743"/>
      <c r="AJ173" s="1743"/>
      <c r="AK173" s="1743"/>
      <c r="AL173" s="1744"/>
      <c r="AM173" s="777"/>
      <c r="AN173" s="777"/>
      <c r="AO173" s="777"/>
      <c r="AP173" s="777"/>
      <c r="AQ173" s="777"/>
      <c r="AR173" s="777"/>
      <c r="AS173" s="777"/>
      <c r="AT173" s="777"/>
      <c r="AU173" s="768"/>
      <c r="AV173" s="768"/>
      <c r="AW173" s="768"/>
      <c r="AX173" s="768"/>
      <c r="AY173" s="768"/>
      <c r="AZ173" s="768"/>
      <c r="BA173" s="768"/>
      <c r="BB173" s="768"/>
      <c r="BC173" s="42"/>
      <c r="BD173" s="127"/>
      <c r="BE173" s="605"/>
      <c r="BF173" s="612"/>
      <c r="BG173" s="605"/>
      <c r="BH173" s="129"/>
      <c r="BI173" s="605"/>
      <c r="BJ173" s="246"/>
      <c r="BK173" s="246"/>
      <c r="BL173" s="941"/>
      <c r="BM173" s="941"/>
      <c r="BN173" s="941"/>
      <c r="BO173" s="941"/>
      <c r="BP173" s="941"/>
      <c r="BQ173" s="941"/>
      <c r="BR173" s="941"/>
      <c r="BS173" s="941"/>
      <c r="BT173" s="941"/>
      <c r="BU173" s="941"/>
      <c r="BV173" s="941"/>
      <c r="BW173" s="941"/>
      <c r="BX173" s="941"/>
      <c r="BY173" s="941"/>
      <c r="BZ173" s="941"/>
      <c r="CA173" s="23"/>
      <c r="CB173" s="259"/>
      <c r="CC173" s="259"/>
      <c r="CD173" s="259"/>
      <c r="CE173" s="259"/>
      <c r="CF173" s="259"/>
      <c r="CG173" s="259"/>
      <c r="CH173" s="259"/>
      <c r="CI173" s="259"/>
      <c r="CJ173" s="259"/>
      <c r="CK173" s="259"/>
      <c r="CL173" s="259"/>
      <c r="CM173" s="259"/>
      <c r="CN173" s="259"/>
      <c r="CO173" s="259"/>
      <c r="CP173" s="259"/>
      <c r="CQ173" s="259"/>
      <c r="CR173" s="259"/>
      <c r="CS173" s="259"/>
      <c r="CT173" s="941"/>
      <c r="CU173" s="941"/>
      <c r="CV173" s="941"/>
      <c r="CW173" s="259"/>
      <c r="CX173" s="259"/>
      <c r="CY173" s="941"/>
      <c r="CZ173" s="246"/>
      <c r="DA173" s="580"/>
      <c r="DB173" s="580"/>
      <c r="DC173" s="580"/>
      <c r="DD173" s="580"/>
      <c r="DE173" s="580"/>
      <c r="DF173" s="580"/>
      <c r="DG173" s="580"/>
      <c r="DH173" s="580"/>
      <c r="DI173" s="580"/>
      <c r="DJ173" s="580"/>
      <c r="DK173" s="580"/>
      <c r="DL173" s="580"/>
      <c r="DM173" s="580"/>
      <c r="DN173" s="580"/>
      <c r="DO173" s="580"/>
      <c r="DP173" s="580"/>
      <c r="DQ173" s="580"/>
      <c r="DR173" s="580"/>
      <c r="DS173" s="580"/>
      <c r="DT173" s="580"/>
      <c r="DU173" s="580"/>
      <c r="DV173" s="580"/>
      <c r="DW173" s="580"/>
      <c r="DX173" s="580"/>
      <c r="DY173" s="580"/>
      <c r="DZ173" s="580"/>
      <c r="EA173" s="580"/>
      <c r="EB173" s="580"/>
      <c r="EC173" s="580"/>
      <c r="ED173" s="580"/>
      <c r="EE173" s="580"/>
      <c r="EF173" s="580"/>
      <c r="EG173" s="580"/>
      <c r="EH173" s="580"/>
      <c r="EI173" s="580"/>
      <c r="EJ173" s="580"/>
      <c r="EK173" s="580"/>
      <c r="EL173" s="580"/>
      <c r="EM173" s="580"/>
      <c r="EN173" s="580"/>
      <c r="EO173" s="580"/>
      <c r="EP173" s="580"/>
      <c r="EQ173" s="580"/>
      <c r="ER173" s="580"/>
      <c r="ES173" s="580"/>
      <c r="ET173" s="580"/>
      <c r="EU173" s="580"/>
      <c r="EV173" s="580"/>
      <c r="EW173" s="580"/>
      <c r="EX173" s="580"/>
      <c r="EY173" s="580"/>
      <c r="EZ173" s="580"/>
      <c r="FA173" s="580"/>
      <c r="FB173" s="580"/>
      <c r="FC173" s="580"/>
      <c r="FD173" s="580"/>
      <c r="FE173" s="580"/>
      <c r="FF173" s="580"/>
      <c r="FG173" s="580"/>
      <c r="FH173" s="580"/>
      <c r="FI173" s="580"/>
      <c r="FJ173" s="580"/>
      <c r="FK173" s="580"/>
      <c r="FL173" s="580"/>
      <c r="FM173" s="580"/>
      <c r="FN173" s="580"/>
      <c r="FO173" s="580"/>
      <c r="FP173" s="580"/>
      <c r="FQ173" s="580"/>
      <c r="FR173" s="580"/>
      <c r="FS173" s="580"/>
      <c r="FT173" s="580"/>
      <c r="FU173" s="580"/>
      <c r="FV173" s="580"/>
      <c r="FW173" s="580"/>
      <c r="FX173" s="580"/>
      <c r="FY173" s="580"/>
      <c r="FZ173" s="580"/>
      <c r="GA173" s="580"/>
      <c r="GB173" s="580"/>
      <c r="GC173" s="580"/>
      <c r="GD173" s="580"/>
      <c r="GE173" s="580"/>
      <c r="GF173" s="580"/>
      <c r="GG173" s="580"/>
      <c r="GH173" s="580"/>
      <c r="GI173" s="580"/>
      <c r="GJ173" s="580"/>
      <c r="GK173" s="580"/>
      <c r="GL173" s="580"/>
      <c r="GM173" s="580"/>
      <c r="GN173" s="580"/>
      <c r="GO173" s="580"/>
      <c r="GP173" s="580"/>
      <c r="GQ173" s="580"/>
      <c r="GR173" s="580"/>
      <c r="GS173" s="580"/>
      <c r="GT173" s="580"/>
      <c r="GU173" s="580"/>
      <c r="GV173" s="580"/>
      <c r="GW173" s="580"/>
      <c r="GX173" s="580"/>
      <c r="GY173" s="580"/>
      <c r="GZ173" s="580"/>
      <c r="HA173" s="580"/>
      <c r="HB173" s="580"/>
      <c r="HC173" s="580"/>
      <c r="HD173" s="580"/>
      <c r="HE173" s="580"/>
      <c r="HF173" s="580"/>
      <c r="HG173" s="580"/>
      <c r="HH173" s="580"/>
      <c r="HI173" s="580"/>
      <c r="HJ173" s="580"/>
      <c r="HK173" s="580"/>
      <c r="HL173" s="580"/>
      <c r="HM173" s="580"/>
      <c r="HN173" s="580"/>
      <c r="HO173" s="580"/>
      <c r="HP173" s="580"/>
      <c r="HQ173" s="580"/>
      <c r="HR173" s="580"/>
      <c r="HS173" s="580"/>
      <c r="HT173" s="580"/>
      <c r="HU173" s="580"/>
      <c r="HV173" s="580"/>
      <c r="HW173" s="580"/>
      <c r="HX173" s="580"/>
      <c r="HY173" s="580"/>
      <c r="HZ173" s="580"/>
      <c r="IA173" s="580"/>
      <c r="IB173" s="580"/>
      <c r="IC173" s="580"/>
      <c r="ID173" s="580"/>
      <c r="IE173" s="580"/>
      <c r="IF173" s="580"/>
      <c r="IG173" s="580"/>
      <c r="IH173" s="580"/>
      <c r="II173" s="580"/>
      <c r="IJ173" s="580"/>
      <c r="IK173" s="580"/>
      <c r="IL173" s="580"/>
    </row>
    <row r="174" spans="1:246" ht="31.5" customHeight="1">
      <c r="A174" s="1748"/>
      <c r="B174" s="1749"/>
      <c r="C174" s="1749"/>
      <c r="D174" s="1749"/>
      <c r="E174" s="1749"/>
      <c r="F174" s="1749"/>
      <c r="G174" s="1749"/>
      <c r="H174" s="1749"/>
      <c r="I174" s="1749"/>
      <c r="J174" s="1749"/>
      <c r="K174" s="1749"/>
      <c r="L174" s="1749"/>
      <c r="M174" s="1749"/>
      <c r="N174" s="1749"/>
      <c r="O174" s="1749"/>
      <c r="P174" s="1749"/>
      <c r="Q174" s="1749"/>
      <c r="R174" s="1749"/>
      <c r="S174" s="1749"/>
      <c r="T174" s="1749"/>
      <c r="U174" s="1749"/>
      <c r="V174" s="1749"/>
      <c r="W174" s="1749"/>
      <c r="X174" s="1749"/>
      <c r="Y174" s="1749"/>
      <c r="Z174" s="1749"/>
      <c r="AA174" s="1749"/>
      <c r="AB174" s="1749"/>
      <c r="AC174" s="1749"/>
      <c r="AD174" s="1749"/>
      <c r="AE174" s="1749"/>
      <c r="AF174" s="1750"/>
      <c r="AG174" s="1745"/>
      <c r="AH174" s="1746"/>
      <c r="AI174" s="1746"/>
      <c r="AJ174" s="1746"/>
      <c r="AK174" s="1746"/>
      <c r="AL174" s="1747"/>
      <c r="AM174" s="777"/>
      <c r="AN174" s="777"/>
      <c r="AO174" s="777"/>
      <c r="AP174" s="777"/>
      <c r="AQ174" s="777"/>
      <c r="AR174" s="777"/>
      <c r="AS174" s="777"/>
      <c r="AT174" s="777"/>
      <c r="AU174" s="768"/>
      <c r="AV174" s="768"/>
      <c r="AW174" s="768"/>
      <c r="AX174" s="768"/>
      <c r="AY174" s="768"/>
      <c r="AZ174" s="768"/>
      <c r="BA174" s="768"/>
      <c r="BB174" s="768"/>
      <c r="BC174" s="42"/>
      <c r="BD174" s="127"/>
      <c r="BE174" s="605"/>
      <c r="BF174" s="612"/>
      <c r="BG174" s="605"/>
      <c r="BH174" s="129"/>
      <c r="BI174" s="605"/>
      <c r="BJ174" s="246"/>
      <c r="BK174" s="246"/>
      <c r="BL174" s="941"/>
      <c r="BM174" s="941"/>
      <c r="BN174" s="941"/>
      <c r="BO174" s="941"/>
      <c r="BP174" s="941"/>
      <c r="BQ174" s="941"/>
      <c r="BR174" s="941"/>
      <c r="BS174" s="941"/>
      <c r="BT174" s="941"/>
      <c r="BU174" s="941"/>
      <c r="BV174" s="941"/>
      <c r="BW174" s="941"/>
      <c r="BX174" s="941"/>
      <c r="BY174" s="941"/>
      <c r="BZ174" s="941"/>
      <c r="CA174" s="23"/>
      <c r="CB174" s="259"/>
      <c r="CC174" s="259"/>
      <c r="CD174" s="259"/>
      <c r="CE174" s="259"/>
      <c r="CF174" s="259"/>
      <c r="CG174" s="259"/>
      <c r="CH174" s="259"/>
      <c r="CI174" s="259"/>
      <c r="CJ174" s="259"/>
      <c r="CK174" s="259"/>
      <c r="CL174" s="259"/>
      <c r="CM174" s="259"/>
      <c r="CN174" s="259"/>
      <c r="CO174" s="259"/>
      <c r="CP174" s="259"/>
      <c r="CQ174" s="259"/>
      <c r="CR174" s="259"/>
      <c r="CS174" s="259"/>
      <c r="CT174" s="941"/>
      <c r="CU174" s="941"/>
      <c r="CV174" s="941"/>
      <c r="CW174" s="259"/>
      <c r="CX174" s="259"/>
      <c r="CY174" s="941"/>
      <c r="CZ174" s="246"/>
      <c r="DA174" s="580"/>
      <c r="DB174" s="580"/>
      <c r="DC174" s="580"/>
      <c r="DD174" s="580"/>
      <c r="DE174" s="580"/>
      <c r="DF174" s="580"/>
      <c r="DG174" s="580"/>
      <c r="DH174" s="580"/>
      <c r="DI174" s="580"/>
      <c r="DJ174" s="580"/>
      <c r="DK174" s="580"/>
      <c r="DL174" s="580"/>
      <c r="DM174" s="580"/>
      <c r="DN174" s="580"/>
      <c r="DO174" s="580"/>
      <c r="DP174" s="580"/>
      <c r="DQ174" s="580"/>
      <c r="DR174" s="580"/>
      <c r="DS174" s="580"/>
      <c r="DT174" s="580"/>
      <c r="DU174" s="580"/>
      <c r="DV174" s="580"/>
      <c r="DW174" s="580"/>
      <c r="DX174" s="580"/>
      <c r="DY174" s="580"/>
      <c r="DZ174" s="580"/>
      <c r="EA174" s="580"/>
      <c r="EB174" s="580"/>
      <c r="EC174" s="580"/>
      <c r="ED174" s="580"/>
      <c r="EE174" s="580"/>
      <c r="EF174" s="580"/>
      <c r="EG174" s="580"/>
      <c r="EH174" s="580"/>
      <c r="EI174" s="580"/>
      <c r="EJ174" s="580"/>
      <c r="EK174" s="580"/>
      <c r="EL174" s="580"/>
      <c r="EM174" s="580"/>
      <c r="EN174" s="580"/>
      <c r="EO174" s="580"/>
      <c r="EP174" s="580"/>
      <c r="EQ174" s="580"/>
      <c r="ER174" s="580"/>
      <c r="ES174" s="580"/>
      <c r="ET174" s="580"/>
      <c r="EU174" s="580"/>
      <c r="EV174" s="580"/>
      <c r="EW174" s="580"/>
      <c r="EX174" s="580"/>
      <c r="EY174" s="580"/>
      <c r="EZ174" s="580"/>
      <c r="FA174" s="580"/>
      <c r="FB174" s="580"/>
      <c r="FC174" s="580"/>
      <c r="FD174" s="580"/>
      <c r="FE174" s="580"/>
      <c r="FF174" s="580"/>
      <c r="FG174" s="580"/>
      <c r="FH174" s="580"/>
      <c r="FI174" s="580"/>
      <c r="FJ174" s="580"/>
      <c r="FK174" s="580"/>
      <c r="FL174" s="580"/>
      <c r="FM174" s="580"/>
      <c r="FN174" s="580"/>
      <c r="FO174" s="580"/>
      <c r="FP174" s="580"/>
      <c r="FQ174" s="580"/>
      <c r="FR174" s="580"/>
      <c r="FS174" s="580"/>
      <c r="FT174" s="580"/>
      <c r="FU174" s="580"/>
      <c r="FV174" s="580"/>
      <c r="FW174" s="580"/>
      <c r="FX174" s="580"/>
      <c r="FY174" s="580"/>
      <c r="FZ174" s="580"/>
      <c r="GA174" s="580"/>
      <c r="GB174" s="580"/>
      <c r="GC174" s="580"/>
      <c r="GD174" s="580"/>
      <c r="GE174" s="580"/>
      <c r="GF174" s="580"/>
      <c r="GG174" s="580"/>
      <c r="GH174" s="580"/>
      <c r="GI174" s="580"/>
      <c r="GJ174" s="580"/>
      <c r="GK174" s="580"/>
      <c r="GL174" s="580"/>
      <c r="GM174" s="580"/>
      <c r="GN174" s="580"/>
      <c r="GO174" s="580"/>
      <c r="GP174" s="580"/>
      <c r="GQ174" s="580"/>
      <c r="GR174" s="580"/>
      <c r="GS174" s="580"/>
      <c r="GT174" s="580"/>
      <c r="GU174" s="580"/>
      <c r="GV174" s="580"/>
      <c r="GW174" s="580"/>
      <c r="GX174" s="580"/>
      <c r="GY174" s="580"/>
      <c r="GZ174" s="580"/>
      <c r="HA174" s="580"/>
      <c r="HB174" s="580"/>
      <c r="HC174" s="580"/>
      <c r="HD174" s="580"/>
      <c r="HE174" s="580"/>
      <c r="HF174" s="580"/>
      <c r="HG174" s="580"/>
      <c r="HH174" s="580"/>
      <c r="HI174" s="580"/>
      <c r="HJ174" s="580"/>
      <c r="HK174" s="580"/>
      <c r="HL174" s="580"/>
      <c r="HM174" s="580"/>
      <c r="HN174" s="580"/>
      <c r="HO174" s="580"/>
      <c r="HP174" s="580"/>
      <c r="HQ174" s="580"/>
      <c r="HR174" s="580"/>
      <c r="HS174" s="580"/>
      <c r="HT174" s="580"/>
      <c r="HU174" s="580"/>
      <c r="HV174" s="580"/>
      <c r="HW174" s="580"/>
      <c r="HX174" s="580"/>
      <c r="HY174" s="580"/>
      <c r="HZ174" s="580"/>
      <c r="IA174" s="580"/>
      <c r="IB174" s="580"/>
      <c r="IC174" s="580"/>
      <c r="ID174" s="580"/>
      <c r="IE174" s="580"/>
      <c r="IF174" s="580"/>
      <c r="IG174" s="580"/>
      <c r="IH174" s="580"/>
      <c r="II174" s="580"/>
      <c r="IJ174" s="580"/>
      <c r="IK174" s="580"/>
      <c r="IL174" s="580"/>
    </row>
    <row r="175" spans="1:246" ht="30" customHeight="1">
      <c r="A175" s="1751"/>
      <c r="B175" s="1752"/>
      <c r="C175" s="1752"/>
      <c r="D175" s="1752"/>
      <c r="E175" s="1752"/>
      <c r="F175" s="1752"/>
      <c r="G175" s="1752"/>
      <c r="H175" s="1752"/>
      <c r="I175" s="1752"/>
      <c r="J175" s="1752"/>
      <c r="K175" s="1752"/>
      <c r="L175" s="1752"/>
      <c r="M175" s="1752"/>
      <c r="N175" s="1752"/>
      <c r="O175" s="1752"/>
      <c r="P175" s="1752"/>
      <c r="Q175" s="1752"/>
      <c r="R175" s="1752"/>
      <c r="S175" s="1752"/>
      <c r="T175" s="1752"/>
      <c r="U175" s="1752"/>
      <c r="V175" s="1752"/>
      <c r="W175" s="1752"/>
      <c r="X175" s="1752"/>
      <c r="Y175" s="1752"/>
      <c r="Z175" s="1752"/>
      <c r="AA175" s="1752"/>
      <c r="AB175" s="1752"/>
      <c r="AC175" s="1752"/>
      <c r="AD175" s="1752"/>
      <c r="AE175" s="1752"/>
      <c r="AF175" s="1753"/>
      <c r="AG175" s="909" t="s">
        <v>445</v>
      </c>
      <c r="AH175" s="1522"/>
      <c r="AI175" s="1523"/>
      <c r="AJ175" s="1523"/>
      <c r="AK175" s="1523"/>
      <c r="AL175" s="1524"/>
      <c r="AM175" s="777"/>
      <c r="AN175" s="777"/>
      <c r="AO175" s="777"/>
      <c r="AP175" s="777"/>
      <c r="AQ175" s="777"/>
      <c r="AR175" s="777"/>
      <c r="AS175" s="777"/>
      <c r="AT175" s="777"/>
      <c r="AU175" s="768"/>
      <c r="AV175" s="768"/>
      <c r="AW175" s="768"/>
      <c r="AX175" s="768"/>
      <c r="AY175" s="768"/>
      <c r="AZ175" s="768"/>
      <c r="BA175" s="768"/>
      <c r="BB175" s="768"/>
      <c r="BC175" s="42"/>
      <c r="BD175" s="127"/>
      <c r="BE175" s="605"/>
      <c r="BF175" s="612"/>
      <c r="BG175" s="605"/>
      <c r="BH175" s="129"/>
      <c r="BI175" s="605"/>
      <c r="BJ175" s="246"/>
      <c r="BK175" s="246"/>
      <c r="BL175" s="941"/>
      <c r="BM175" s="941"/>
      <c r="BN175" s="941"/>
      <c r="BO175" s="941"/>
      <c r="BP175" s="941"/>
      <c r="BQ175" s="941"/>
      <c r="BR175" s="941"/>
      <c r="BS175" s="941"/>
      <c r="BT175" s="941"/>
      <c r="BU175" s="941"/>
      <c r="BV175" s="941"/>
      <c r="BW175" s="941"/>
      <c r="BX175" s="941"/>
      <c r="BY175" s="941"/>
      <c r="BZ175" s="941"/>
      <c r="CA175" s="23"/>
      <c r="CB175" s="259"/>
      <c r="CC175" s="259"/>
      <c r="CD175" s="259"/>
      <c r="CE175" s="259"/>
      <c r="CF175" s="259"/>
      <c r="CG175" s="259"/>
      <c r="CH175" s="259"/>
      <c r="CI175" s="259"/>
      <c r="CJ175" s="259"/>
      <c r="CK175" s="259"/>
      <c r="CL175" s="259"/>
      <c r="CM175" s="259"/>
      <c r="CN175" s="259"/>
      <c r="CO175" s="259"/>
      <c r="CP175" s="259"/>
      <c r="CQ175" s="259"/>
      <c r="CR175" s="259"/>
      <c r="CS175" s="259"/>
      <c r="CT175" s="941"/>
      <c r="CU175" s="941"/>
      <c r="CV175" s="941"/>
      <c r="CW175" s="259"/>
      <c r="CX175" s="259"/>
      <c r="CY175" s="941"/>
      <c r="CZ175" s="246"/>
      <c r="DA175" s="580"/>
      <c r="DB175" s="580"/>
      <c r="DC175" s="580"/>
      <c r="DD175" s="580"/>
      <c r="DE175" s="580"/>
      <c r="DF175" s="580"/>
      <c r="DG175" s="580"/>
      <c r="DH175" s="580"/>
      <c r="DI175" s="580"/>
      <c r="DJ175" s="580"/>
      <c r="DK175" s="580"/>
      <c r="DL175" s="580"/>
      <c r="DM175" s="580"/>
      <c r="DN175" s="580"/>
      <c r="DO175" s="580"/>
      <c r="DP175" s="580"/>
      <c r="DQ175" s="580"/>
      <c r="DR175" s="580"/>
      <c r="DS175" s="580"/>
      <c r="DT175" s="580"/>
      <c r="DU175" s="580"/>
      <c r="DV175" s="580"/>
      <c r="DW175" s="580"/>
      <c r="DX175" s="580"/>
      <c r="DY175" s="580"/>
      <c r="DZ175" s="580"/>
      <c r="EA175" s="580"/>
      <c r="EB175" s="580"/>
      <c r="EC175" s="580"/>
      <c r="ED175" s="580"/>
      <c r="EE175" s="580"/>
      <c r="EF175" s="580"/>
      <c r="EG175" s="580"/>
      <c r="EH175" s="580"/>
      <c r="EI175" s="580"/>
      <c r="EJ175" s="580"/>
      <c r="EK175" s="580"/>
      <c r="EL175" s="580"/>
      <c r="EM175" s="580"/>
      <c r="EN175" s="580"/>
      <c r="EO175" s="580"/>
      <c r="EP175" s="580"/>
      <c r="EQ175" s="580"/>
      <c r="ER175" s="580"/>
      <c r="ES175" s="580"/>
      <c r="ET175" s="580"/>
      <c r="EU175" s="580"/>
      <c r="EV175" s="580"/>
      <c r="EW175" s="580"/>
      <c r="EX175" s="580"/>
      <c r="EY175" s="580"/>
      <c r="EZ175" s="580"/>
      <c r="FA175" s="580"/>
      <c r="FB175" s="580"/>
      <c r="FC175" s="580"/>
      <c r="FD175" s="580"/>
      <c r="FE175" s="580"/>
      <c r="FF175" s="580"/>
      <c r="FG175" s="580"/>
      <c r="FH175" s="580"/>
      <c r="FI175" s="580"/>
      <c r="FJ175" s="580"/>
      <c r="FK175" s="580"/>
      <c r="FL175" s="580"/>
      <c r="FM175" s="580"/>
      <c r="FN175" s="580"/>
      <c r="FO175" s="580"/>
      <c r="FP175" s="580"/>
      <c r="FQ175" s="580"/>
      <c r="FR175" s="580"/>
      <c r="FS175" s="580"/>
      <c r="FT175" s="580"/>
      <c r="FU175" s="580"/>
      <c r="FV175" s="580"/>
      <c r="FW175" s="580"/>
      <c r="FX175" s="580"/>
      <c r="FY175" s="580"/>
      <c r="FZ175" s="580"/>
      <c r="GA175" s="580"/>
      <c r="GB175" s="580"/>
      <c r="GC175" s="580"/>
      <c r="GD175" s="580"/>
      <c r="GE175" s="580"/>
      <c r="GF175" s="580"/>
      <c r="GG175" s="580"/>
      <c r="GH175" s="580"/>
      <c r="GI175" s="580"/>
      <c r="GJ175" s="580"/>
      <c r="GK175" s="580"/>
      <c r="GL175" s="580"/>
      <c r="GM175" s="580"/>
      <c r="GN175" s="580"/>
      <c r="GO175" s="580"/>
      <c r="GP175" s="580"/>
      <c r="GQ175" s="580"/>
      <c r="GR175" s="580"/>
      <c r="GS175" s="580"/>
      <c r="GT175" s="580"/>
      <c r="GU175" s="580"/>
      <c r="GV175" s="580"/>
      <c r="GW175" s="580"/>
      <c r="GX175" s="580"/>
      <c r="GY175" s="580"/>
      <c r="GZ175" s="580"/>
      <c r="HA175" s="580"/>
      <c r="HB175" s="580"/>
      <c r="HC175" s="580"/>
      <c r="HD175" s="580"/>
      <c r="HE175" s="580"/>
      <c r="HF175" s="580"/>
      <c r="HG175" s="580"/>
      <c r="HH175" s="580"/>
      <c r="HI175" s="580"/>
      <c r="HJ175" s="580"/>
      <c r="HK175" s="580"/>
      <c r="HL175" s="580"/>
      <c r="HM175" s="580"/>
      <c r="HN175" s="580"/>
      <c r="HO175" s="580"/>
      <c r="HP175" s="580"/>
      <c r="HQ175" s="580"/>
      <c r="HR175" s="580"/>
      <c r="HS175" s="580"/>
      <c r="HT175" s="580"/>
      <c r="HU175" s="580"/>
      <c r="HV175" s="580"/>
      <c r="HW175" s="580"/>
      <c r="HX175" s="580"/>
      <c r="HY175" s="580"/>
      <c r="HZ175" s="580"/>
      <c r="IA175" s="580"/>
      <c r="IB175" s="580"/>
      <c r="IC175" s="580"/>
      <c r="ID175" s="580"/>
      <c r="IE175" s="580"/>
      <c r="IF175" s="580"/>
      <c r="IG175" s="580"/>
      <c r="IH175" s="580"/>
      <c r="II175" s="580"/>
      <c r="IJ175" s="580"/>
      <c r="IK175" s="580"/>
      <c r="IL175" s="580"/>
    </row>
    <row r="176" spans="1:246" s="13" customFormat="1" ht="30" customHeight="1">
      <c r="A176" s="1751"/>
      <c r="B176" s="1752"/>
      <c r="C176" s="1752"/>
      <c r="D176" s="1752"/>
      <c r="E176" s="1752"/>
      <c r="F176" s="1752"/>
      <c r="G176" s="1752"/>
      <c r="H176" s="1752"/>
      <c r="I176" s="1752"/>
      <c r="J176" s="1752"/>
      <c r="K176" s="1752"/>
      <c r="L176" s="1752"/>
      <c r="M176" s="1752"/>
      <c r="N176" s="1752"/>
      <c r="O176" s="1752"/>
      <c r="P176" s="1752"/>
      <c r="Q176" s="1752"/>
      <c r="R176" s="1752"/>
      <c r="S176" s="1752"/>
      <c r="T176" s="1752"/>
      <c r="U176" s="1752"/>
      <c r="V176" s="1752"/>
      <c r="W176" s="1752"/>
      <c r="X176" s="1752"/>
      <c r="Y176" s="1752"/>
      <c r="Z176" s="1752"/>
      <c r="AA176" s="1752"/>
      <c r="AB176" s="1752"/>
      <c r="AC176" s="1752"/>
      <c r="AD176" s="1752"/>
      <c r="AE176" s="1752"/>
      <c r="AF176" s="1753"/>
      <c r="AG176" s="199" t="s">
        <v>446</v>
      </c>
      <c r="AH176" s="1522"/>
      <c r="AI176" s="1523"/>
      <c r="AJ176" s="1523"/>
      <c r="AK176" s="1523"/>
      <c r="AL176" s="1524"/>
      <c r="AM176" s="760"/>
      <c r="AN176" s="760"/>
      <c r="AO176" s="760"/>
      <c r="AP176" s="760"/>
      <c r="AQ176" s="760"/>
      <c r="AR176" s="760"/>
      <c r="AS176" s="760"/>
      <c r="AT176" s="760"/>
      <c r="AU176" s="777"/>
      <c r="AV176" s="777"/>
      <c r="AW176" s="777"/>
      <c r="AX176" s="777"/>
      <c r="AY176" s="777"/>
      <c r="AZ176" s="777"/>
      <c r="BA176" s="777"/>
      <c r="BB176" s="777"/>
      <c r="BC176" s="43"/>
      <c r="BD176" s="131"/>
      <c r="BE176" s="771"/>
      <c r="BF176" s="807"/>
      <c r="BG176" s="771"/>
      <c r="BH176" s="613"/>
      <c r="BI176" s="771"/>
      <c r="BJ176" s="771"/>
      <c r="BK176" s="941"/>
      <c r="BL176" s="941"/>
      <c r="BM176" s="941"/>
      <c r="BN176" s="941"/>
      <c r="BO176" s="941"/>
      <c r="BP176" s="941"/>
      <c r="BQ176" s="941"/>
      <c r="BR176" s="941"/>
      <c r="BS176" s="941"/>
      <c r="BT176" s="941"/>
      <c r="BU176" s="941"/>
      <c r="BV176" s="941"/>
      <c r="BW176" s="941"/>
      <c r="BX176" s="941"/>
      <c r="BY176" s="941"/>
      <c r="BZ176" s="941"/>
      <c r="CA176" s="259"/>
      <c r="CB176" s="259"/>
      <c r="CC176" s="259"/>
      <c r="CD176" s="259"/>
      <c r="CE176" s="259"/>
      <c r="CF176" s="259"/>
      <c r="CG176" s="259"/>
      <c r="CH176" s="259"/>
      <c r="CI176" s="259"/>
      <c r="CJ176" s="259"/>
      <c r="CK176" s="259"/>
      <c r="CL176" s="259"/>
      <c r="CM176" s="259"/>
      <c r="CN176" s="259"/>
      <c r="CO176" s="259"/>
      <c r="CP176" s="259"/>
      <c r="CQ176" s="259"/>
      <c r="CR176" s="259"/>
      <c r="CS176" s="259"/>
      <c r="CT176" s="941"/>
      <c r="CU176" s="941"/>
      <c r="CV176" s="941"/>
      <c r="CW176" s="941"/>
      <c r="CX176" s="941"/>
      <c r="CY176" s="941"/>
      <c r="CZ176" s="246"/>
      <c r="DA176" s="580"/>
      <c r="DB176" s="580"/>
      <c r="DC176" s="580"/>
      <c r="DD176" s="580"/>
      <c r="DE176" s="580"/>
      <c r="DF176" s="580"/>
      <c r="DG176" s="580"/>
      <c r="DH176" s="580"/>
      <c r="DI176" s="580"/>
      <c r="DJ176" s="580"/>
      <c r="DK176" s="580"/>
      <c r="DL176" s="580"/>
      <c r="DM176" s="580"/>
      <c r="DN176" s="580"/>
      <c r="DO176" s="580"/>
      <c r="DP176" s="580"/>
      <c r="DQ176" s="580"/>
      <c r="DR176" s="580"/>
      <c r="DS176" s="580"/>
      <c r="DT176" s="580"/>
      <c r="DU176" s="580"/>
      <c r="DV176" s="580"/>
      <c r="DW176" s="580"/>
      <c r="DX176" s="580"/>
      <c r="DY176" s="580"/>
      <c r="DZ176" s="580"/>
      <c r="EA176" s="580"/>
      <c r="EB176" s="580"/>
      <c r="EC176" s="580"/>
      <c r="ED176" s="580"/>
      <c r="EE176" s="580"/>
      <c r="EF176" s="580"/>
      <c r="EG176" s="580"/>
      <c r="EH176" s="580"/>
      <c r="EI176" s="580"/>
      <c r="EJ176" s="580"/>
      <c r="EK176" s="580"/>
      <c r="EL176" s="580"/>
      <c r="EM176" s="580"/>
      <c r="EN176" s="580"/>
      <c r="EO176" s="771"/>
      <c r="EP176" s="771"/>
      <c r="EQ176" s="771"/>
      <c r="ER176" s="771"/>
      <c r="ES176" s="771"/>
      <c r="ET176" s="771"/>
      <c r="EU176" s="771"/>
      <c r="EV176" s="771"/>
      <c r="EW176" s="771"/>
      <c r="EX176" s="771"/>
      <c r="EY176" s="771"/>
      <c r="EZ176" s="771"/>
      <c r="FA176" s="771"/>
      <c r="FB176" s="771"/>
      <c r="FC176" s="771"/>
      <c r="FD176" s="771"/>
      <c r="FE176" s="771"/>
      <c r="FF176" s="771"/>
      <c r="FG176" s="771"/>
      <c r="FH176" s="771"/>
      <c r="FI176" s="771"/>
      <c r="FJ176" s="771"/>
      <c r="FK176" s="771"/>
      <c r="FL176" s="771"/>
      <c r="FM176" s="771"/>
      <c r="FN176" s="771"/>
      <c r="FO176" s="771"/>
      <c r="FP176" s="771"/>
      <c r="FQ176" s="771"/>
      <c r="FR176" s="771"/>
      <c r="FS176" s="771"/>
      <c r="FT176" s="771"/>
      <c r="FU176" s="771"/>
      <c r="FV176" s="771"/>
      <c r="FW176" s="771"/>
      <c r="FX176" s="771"/>
      <c r="FY176" s="771"/>
      <c r="FZ176" s="771"/>
      <c r="GA176" s="771"/>
      <c r="GB176" s="771"/>
      <c r="GC176" s="771"/>
      <c r="GD176" s="771"/>
      <c r="GE176" s="771"/>
      <c r="GF176" s="771"/>
      <c r="GG176" s="771"/>
      <c r="GH176" s="771"/>
      <c r="GI176" s="771"/>
      <c r="GJ176" s="771"/>
      <c r="GK176" s="771"/>
      <c r="GL176" s="771"/>
      <c r="GM176" s="771"/>
      <c r="GN176" s="771"/>
      <c r="GO176" s="771"/>
      <c r="GP176" s="771"/>
      <c r="GQ176" s="771"/>
      <c r="GR176" s="771"/>
      <c r="GS176" s="771"/>
      <c r="GT176" s="771"/>
      <c r="GU176" s="771"/>
      <c r="GV176" s="771"/>
      <c r="GW176" s="771"/>
      <c r="GX176" s="771"/>
      <c r="GY176" s="771"/>
      <c r="GZ176" s="771"/>
      <c r="HA176" s="771"/>
      <c r="HB176" s="771"/>
      <c r="HC176" s="771"/>
      <c r="HD176" s="771"/>
      <c r="HE176" s="771"/>
      <c r="HF176" s="771"/>
      <c r="HG176" s="771"/>
      <c r="HH176" s="771"/>
      <c r="HI176" s="771"/>
      <c r="HJ176" s="771"/>
      <c r="HK176" s="771"/>
      <c r="HL176" s="771"/>
      <c r="HM176" s="771"/>
      <c r="HN176" s="771"/>
      <c r="HO176" s="771"/>
      <c r="HP176" s="771"/>
      <c r="HQ176" s="771"/>
      <c r="HR176" s="771"/>
      <c r="HS176" s="771"/>
      <c r="HT176" s="771"/>
      <c r="HU176" s="771"/>
      <c r="HV176" s="771"/>
      <c r="HW176" s="771"/>
      <c r="HX176" s="771"/>
      <c r="HY176" s="771"/>
      <c r="HZ176" s="771"/>
      <c r="IA176" s="771"/>
      <c r="IB176" s="771"/>
      <c r="IC176" s="771"/>
      <c r="ID176" s="771"/>
      <c r="IE176" s="771"/>
      <c r="IF176" s="771"/>
      <c r="IG176" s="771"/>
      <c r="IH176" s="771"/>
      <c r="II176" s="771"/>
      <c r="IJ176" s="771"/>
      <c r="IK176" s="771"/>
      <c r="IL176" s="771"/>
    </row>
    <row r="177" spans="1:246" s="13" customFormat="1" ht="30" customHeight="1">
      <c r="A177" s="1754"/>
      <c r="B177" s="1755"/>
      <c r="C177" s="1755"/>
      <c r="D177" s="1755"/>
      <c r="E177" s="1755"/>
      <c r="F177" s="1755"/>
      <c r="G177" s="1755"/>
      <c r="H177" s="1755"/>
      <c r="I177" s="1755"/>
      <c r="J177" s="1755"/>
      <c r="K177" s="1755"/>
      <c r="L177" s="1755"/>
      <c r="M177" s="1755"/>
      <c r="N177" s="1755"/>
      <c r="O177" s="1755"/>
      <c r="P177" s="1755"/>
      <c r="Q177" s="1755"/>
      <c r="R177" s="1755"/>
      <c r="S177" s="1755"/>
      <c r="T177" s="1755"/>
      <c r="U177" s="1755"/>
      <c r="V177" s="1755"/>
      <c r="W177" s="1755"/>
      <c r="X177" s="1755"/>
      <c r="Y177" s="1755"/>
      <c r="Z177" s="1755"/>
      <c r="AA177" s="1755"/>
      <c r="AB177" s="1755"/>
      <c r="AC177" s="1755"/>
      <c r="AD177" s="1755"/>
      <c r="AE177" s="1755"/>
      <c r="AF177" s="1756"/>
      <c r="AG177" s="909" t="s">
        <v>447</v>
      </c>
      <c r="AH177" s="1522"/>
      <c r="AI177" s="1523"/>
      <c r="AJ177" s="1523"/>
      <c r="AK177" s="1523"/>
      <c r="AL177" s="1524"/>
      <c r="AM177" s="760"/>
      <c r="AN177" s="760"/>
      <c r="AO177" s="760"/>
      <c r="AP177" s="760"/>
      <c r="AQ177" s="760"/>
      <c r="AR177" s="760"/>
      <c r="AS177" s="760"/>
      <c r="AT177" s="760"/>
      <c r="AU177" s="777"/>
      <c r="AV177" s="777"/>
      <c r="AW177" s="777"/>
      <c r="AX177" s="777"/>
      <c r="AY177" s="777"/>
      <c r="AZ177" s="777"/>
      <c r="BA177" s="777"/>
      <c r="BB177" s="777"/>
      <c r="BC177" s="43"/>
      <c r="BD177" s="131"/>
      <c r="BE177" s="771"/>
      <c r="BF177" s="807"/>
      <c r="BG177" s="771"/>
      <c r="BH177" s="613"/>
      <c r="BI177" s="771"/>
      <c r="BJ177" s="771"/>
      <c r="BK177" s="941"/>
      <c r="BL177" s="941"/>
      <c r="BM177" s="941"/>
      <c r="BN177" s="941"/>
      <c r="BO177" s="941"/>
      <c r="BP177" s="941"/>
      <c r="BQ177" s="941"/>
      <c r="BR177" s="941"/>
      <c r="BS177" s="941"/>
      <c r="BT177" s="941"/>
      <c r="BU177" s="941"/>
      <c r="BV177" s="941"/>
      <c r="BW177" s="941"/>
      <c r="BX177" s="941"/>
      <c r="BY177" s="941"/>
      <c r="BZ177" s="941"/>
      <c r="CA177" s="941"/>
      <c r="CB177" s="259"/>
      <c r="CC177" s="259"/>
      <c r="CD177" s="259"/>
      <c r="CE177" s="259"/>
      <c r="CF177" s="259"/>
      <c r="CG177" s="259"/>
      <c r="CH177" s="259"/>
      <c r="CI177" s="259"/>
      <c r="CJ177" s="259"/>
      <c r="CK177" s="259"/>
      <c r="CL177" s="259"/>
      <c r="CM177" s="259"/>
      <c r="CN177" s="259"/>
      <c r="CO177" s="259"/>
      <c r="CP177" s="259"/>
      <c r="CQ177" s="259"/>
      <c r="CR177" s="259"/>
      <c r="CS177" s="259"/>
      <c r="CT177" s="941"/>
      <c r="CU177" s="941"/>
      <c r="CV177" s="941"/>
      <c r="CW177" s="941"/>
      <c r="CX177" s="941"/>
      <c r="CY177" s="941"/>
      <c r="CZ177" s="246"/>
      <c r="DA177" s="580"/>
      <c r="DB177" s="580"/>
      <c r="DC177" s="580"/>
      <c r="DD177" s="580"/>
      <c r="DE177" s="580"/>
      <c r="DF177" s="580"/>
      <c r="DG177" s="580"/>
      <c r="DH177" s="580"/>
      <c r="DI177" s="580"/>
      <c r="DJ177" s="580"/>
      <c r="DK177" s="580"/>
      <c r="DL177" s="580"/>
      <c r="DM177" s="580"/>
      <c r="DN177" s="580"/>
      <c r="DO177" s="580"/>
      <c r="DP177" s="580"/>
      <c r="DQ177" s="580"/>
      <c r="DR177" s="580"/>
      <c r="DS177" s="580"/>
      <c r="DT177" s="580"/>
      <c r="DU177" s="580"/>
      <c r="DV177" s="580"/>
      <c r="DW177" s="580"/>
      <c r="DX177" s="580"/>
      <c r="DY177" s="580"/>
      <c r="DZ177" s="580"/>
      <c r="EA177" s="580"/>
      <c r="EB177" s="580"/>
      <c r="EC177" s="580"/>
      <c r="ED177" s="580"/>
      <c r="EE177" s="580"/>
      <c r="EF177" s="580"/>
      <c r="EG177" s="580"/>
      <c r="EH177" s="580"/>
      <c r="EI177" s="580"/>
      <c r="EJ177" s="580"/>
      <c r="EK177" s="580"/>
      <c r="EL177" s="580"/>
      <c r="EM177" s="580"/>
      <c r="EN177" s="580"/>
      <c r="EO177" s="771"/>
      <c r="EP177" s="771"/>
      <c r="EQ177" s="771"/>
      <c r="ER177" s="771"/>
      <c r="ES177" s="771"/>
      <c r="ET177" s="771"/>
      <c r="EU177" s="771"/>
      <c r="EV177" s="771"/>
      <c r="EW177" s="771"/>
      <c r="EX177" s="771"/>
      <c r="EY177" s="771"/>
      <c r="EZ177" s="771"/>
      <c r="FA177" s="771"/>
      <c r="FB177" s="771"/>
      <c r="FC177" s="771"/>
      <c r="FD177" s="771"/>
      <c r="FE177" s="771"/>
      <c r="FF177" s="771"/>
      <c r="FG177" s="771"/>
      <c r="FH177" s="771"/>
      <c r="FI177" s="771"/>
      <c r="FJ177" s="771"/>
      <c r="FK177" s="771"/>
      <c r="FL177" s="771"/>
      <c r="FM177" s="771"/>
      <c r="FN177" s="771"/>
      <c r="FO177" s="771"/>
      <c r="FP177" s="771"/>
      <c r="FQ177" s="771"/>
      <c r="FR177" s="771"/>
      <c r="FS177" s="771"/>
      <c r="FT177" s="771"/>
      <c r="FU177" s="771"/>
      <c r="FV177" s="771"/>
      <c r="FW177" s="771"/>
      <c r="FX177" s="771"/>
      <c r="FY177" s="771"/>
      <c r="FZ177" s="771"/>
      <c r="GA177" s="771"/>
      <c r="GB177" s="771"/>
      <c r="GC177" s="771"/>
      <c r="GD177" s="771"/>
      <c r="GE177" s="771"/>
      <c r="GF177" s="771"/>
      <c r="GG177" s="771"/>
      <c r="GH177" s="771"/>
      <c r="GI177" s="771"/>
      <c r="GJ177" s="771"/>
      <c r="GK177" s="771"/>
      <c r="GL177" s="771"/>
      <c r="GM177" s="771"/>
      <c r="GN177" s="771"/>
      <c r="GO177" s="771"/>
      <c r="GP177" s="771"/>
      <c r="GQ177" s="771"/>
      <c r="GR177" s="771"/>
      <c r="GS177" s="771"/>
      <c r="GT177" s="771"/>
      <c r="GU177" s="771"/>
      <c r="GV177" s="771"/>
      <c r="GW177" s="771"/>
      <c r="GX177" s="771"/>
      <c r="GY177" s="771"/>
      <c r="GZ177" s="771"/>
      <c r="HA177" s="771"/>
      <c r="HB177" s="771"/>
      <c r="HC177" s="771"/>
      <c r="HD177" s="771"/>
      <c r="HE177" s="771"/>
      <c r="HF177" s="771"/>
      <c r="HG177" s="771"/>
      <c r="HH177" s="771"/>
      <c r="HI177" s="771"/>
      <c r="HJ177" s="771"/>
      <c r="HK177" s="771"/>
      <c r="HL177" s="771"/>
      <c r="HM177" s="771"/>
      <c r="HN177" s="771"/>
      <c r="HO177" s="771"/>
      <c r="HP177" s="771"/>
      <c r="HQ177" s="771"/>
      <c r="HR177" s="771"/>
      <c r="HS177" s="771"/>
      <c r="HT177" s="771"/>
      <c r="HU177" s="771"/>
      <c r="HV177" s="771"/>
      <c r="HW177" s="771"/>
      <c r="HX177" s="771"/>
      <c r="HY177" s="771"/>
      <c r="HZ177" s="771"/>
      <c r="IA177" s="771"/>
      <c r="IB177" s="771"/>
      <c r="IC177" s="771"/>
      <c r="ID177" s="771"/>
      <c r="IE177" s="771"/>
      <c r="IF177" s="771"/>
      <c r="IG177" s="771"/>
      <c r="IH177" s="771"/>
      <c r="II177" s="771"/>
      <c r="IJ177" s="771"/>
      <c r="IK177" s="771"/>
      <c r="IL177" s="771"/>
    </row>
    <row r="178" spans="1:246" ht="75" customHeight="1" thickBot="1">
      <c r="A178" s="1575" t="s">
        <v>448</v>
      </c>
      <c r="B178" s="1576"/>
      <c r="C178" s="1576"/>
      <c r="D178" s="1576"/>
      <c r="E178" s="1576"/>
      <c r="F178" s="1576"/>
      <c r="G178" s="1576"/>
      <c r="H178" s="1576"/>
      <c r="I178" s="1576"/>
      <c r="J178" s="1576"/>
      <c r="K178" s="1610"/>
      <c r="L178" s="1611"/>
      <c r="M178" s="1611"/>
      <c r="N178" s="1611"/>
      <c r="O178" s="1611"/>
      <c r="P178" s="1611"/>
      <c r="Q178" s="1611"/>
      <c r="R178" s="1611"/>
      <c r="S178" s="1611"/>
      <c r="T178" s="1611"/>
      <c r="U178" s="1611"/>
      <c r="V178" s="1611"/>
      <c r="W178" s="1611"/>
      <c r="X178" s="1611"/>
      <c r="Y178" s="1611"/>
      <c r="Z178" s="1611"/>
      <c r="AA178" s="1611"/>
      <c r="AB178" s="1611"/>
      <c r="AC178" s="1611"/>
      <c r="AD178" s="1611"/>
      <c r="AE178" s="1611"/>
      <c r="AF178" s="1611"/>
      <c r="AG178" s="1611"/>
      <c r="AH178" s="1611"/>
      <c r="AI178" s="1611"/>
      <c r="AJ178" s="1611"/>
      <c r="AK178" s="1611"/>
      <c r="AL178" s="1612"/>
      <c r="AM178" s="760"/>
      <c r="AN178" s="760"/>
      <c r="AO178" s="760"/>
      <c r="AP178" s="760"/>
      <c r="AQ178" s="760"/>
      <c r="AR178" s="760"/>
      <c r="AS178" s="760"/>
      <c r="AT178" s="760"/>
      <c r="AU178" s="765"/>
      <c r="AV178" s="765"/>
      <c r="AW178" s="765"/>
      <c r="AX178" s="765"/>
      <c r="AY178" s="765"/>
      <c r="AZ178" s="765"/>
      <c r="BA178" s="765"/>
      <c r="BB178" s="765"/>
      <c r="BC178" s="40"/>
      <c r="BD178" s="125"/>
      <c r="BE178" s="259"/>
      <c r="BF178" s="801"/>
      <c r="BG178" s="259"/>
      <c r="BH178" s="546"/>
      <c r="BI178" s="259"/>
      <c r="BJ178" s="259"/>
      <c r="BK178" s="259"/>
      <c r="BL178" s="941"/>
      <c r="BM178" s="941"/>
      <c r="BN178" s="941"/>
      <c r="BO178" s="941"/>
      <c r="BP178" s="941"/>
      <c r="BQ178" s="941"/>
      <c r="BR178" s="941"/>
      <c r="BS178" s="941"/>
      <c r="BT178" s="941"/>
      <c r="BU178" s="259"/>
      <c r="BV178" s="259"/>
      <c r="BW178" s="259"/>
      <c r="BX178" s="259"/>
      <c r="BY178" s="259"/>
      <c r="BZ178" s="259"/>
      <c r="CA178" s="259"/>
      <c r="CB178" s="259"/>
      <c r="CC178" s="259"/>
      <c r="CD178" s="259"/>
      <c r="CE178" s="259"/>
      <c r="CF178" s="259"/>
      <c r="CG178" s="259"/>
      <c r="CH178" s="259"/>
      <c r="CI178" s="259"/>
      <c r="CJ178" s="259"/>
      <c r="CK178" s="259"/>
      <c r="CL178" s="259"/>
      <c r="CM178" s="259"/>
      <c r="CN178" s="259"/>
      <c r="CO178" s="259"/>
      <c r="CP178" s="259"/>
      <c r="CQ178" s="259"/>
      <c r="CR178" s="259"/>
      <c r="CS178" s="259"/>
      <c r="CT178" s="771"/>
      <c r="CU178" s="771"/>
      <c r="CV178" s="771"/>
      <c r="CW178" s="40"/>
      <c r="CX178" s="40"/>
      <c r="CY178" s="941"/>
      <c r="CZ178" s="580"/>
      <c r="DA178" s="580"/>
      <c r="DB178" s="580"/>
      <c r="DC178" s="580"/>
      <c r="DD178" s="580"/>
      <c r="DE178" s="580"/>
      <c r="DF178" s="580"/>
      <c r="DG178" s="580"/>
      <c r="DH178" s="580"/>
      <c r="DI178" s="580"/>
      <c r="DJ178" s="580"/>
      <c r="DK178" s="580"/>
      <c r="DL178" s="580"/>
      <c r="DM178" s="580"/>
      <c r="DN178" s="580"/>
      <c r="DO178" s="580"/>
      <c r="DP178" s="580"/>
      <c r="DQ178" s="580"/>
      <c r="DR178" s="580"/>
      <c r="DS178" s="580"/>
      <c r="DT178" s="580"/>
      <c r="DU178" s="580"/>
      <c r="DV178" s="580"/>
      <c r="DW178" s="580"/>
      <c r="DX178" s="580"/>
      <c r="DY178" s="580"/>
      <c r="DZ178" s="580"/>
      <c r="EA178" s="580"/>
      <c r="EB178" s="580"/>
      <c r="EC178" s="580"/>
      <c r="ED178" s="580"/>
      <c r="EE178" s="580"/>
      <c r="EF178" s="580"/>
      <c r="EG178" s="580"/>
      <c r="EH178" s="580"/>
      <c r="EI178" s="580"/>
      <c r="EJ178" s="580"/>
      <c r="EK178" s="580"/>
      <c r="EL178" s="580"/>
      <c r="EM178" s="580"/>
      <c r="EN178" s="580"/>
      <c r="EO178" s="580"/>
      <c r="EP178" s="580"/>
      <c r="EQ178" s="580"/>
      <c r="ER178" s="580"/>
      <c r="ES178" s="580"/>
      <c r="ET178" s="580"/>
      <c r="EU178" s="580"/>
      <c r="EV178" s="580"/>
      <c r="EW178" s="580"/>
      <c r="EX178" s="580"/>
      <c r="EY178" s="580"/>
      <c r="EZ178" s="580"/>
      <c r="FA178" s="580"/>
      <c r="FB178" s="580"/>
      <c r="FC178" s="580"/>
      <c r="FD178" s="580"/>
      <c r="FE178" s="580"/>
      <c r="FF178" s="580"/>
      <c r="FG178" s="580"/>
      <c r="FH178" s="580"/>
      <c r="FI178" s="580"/>
      <c r="FJ178" s="580"/>
      <c r="FK178" s="580"/>
      <c r="FL178" s="580"/>
      <c r="FM178" s="580"/>
      <c r="FN178" s="580"/>
      <c r="FO178" s="580"/>
      <c r="FP178" s="580"/>
      <c r="FQ178" s="580"/>
      <c r="FR178" s="580"/>
      <c r="FS178" s="580"/>
      <c r="FT178" s="580"/>
      <c r="FU178" s="580"/>
      <c r="FV178" s="580"/>
      <c r="FW178" s="580"/>
      <c r="FX178" s="580"/>
      <c r="FY178" s="580"/>
      <c r="FZ178" s="580"/>
      <c r="GA178" s="580"/>
      <c r="GB178" s="580"/>
      <c r="GC178" s="580"/>
      <c r="GD178" s="580"/>
      <c r="GE178" s="580"/>
      <c r="GF178" s="580"/>
      <c r="GG178" s="580"/>
      <c r="GH178" s="580"/>
      <c r="GI178" s="580"/>
      <c r="GJ178" s="580"/>
      <c r="GK178" s="580"/>
      <c r="GL178" s="580"/>
      <c r="GM178" s="580"/>
      <c r="GN178" s="580"/>
      <c r="GO178" s="580"/>
      <c r="GP178" s="580"/>
      <c r="GQ178" s="580"/>
      <c r="GR178" s="580"/>
      <c r="GS178" s="580"/>
      <c r="GT178" s="580"/>
      <c r="GU178" s="580"/>
      <c r="GV178" s="580"/>
      <c r="GW178" s="580"/>
      <c r="GX178" s="580"/>
      <c r="GY178" s="580"/>
      <c r="GZ178" s="580"/>
      <c r="HA178" s="580"/>
      <c r="HB178" s="580"/>
      <c r="HC178" s="580"/>
      <c r="HD178" s="580"/>
      <c r="HE178" s="580"/>
      <c r="HF178" s="580"/>
      <c r="HG178" s="580"/>
      <c r="HH178" s="580"/>
      <c r="HI178" s="580"/>
      <c r="HJ178" s="580"/>
      <c r="HK178" s="580"/>
      <c r="HL178" s="580"/>
      <c r="HM178" s="580"/>
      <c r="HN178" s="580"/>
      <c r="HO178" s="580"/>
      <c r="HP178" s="580"/>
      <c r="HQ178" s="580"/>
      <c r="HR178" s="580"/>
      <c r="HS178" s="580"/>
      <c r="HT178" s="580"/>
      <c r="HU178" s="580"/>
      <c r="HV178" s="580"/>
      <c r="HW178" s="580"/>
      <c r="HX178" s="580"/>
      <c r="HY178" s="580"/>
      <c r="HZ178" s="580"/>
      <c r="IA178" s="580"/>
      <c r="IB178" s="580"/>
      <c r="IC178" s="580"/>
      <c r="ID178" s="580"/>
      <c r="IE178" s="580"/>
      <c r="IF178" s="580"/>
      <c r="IG178" s="580"/>
      <c r="IH178" s="580"/>
      <c r="II178" s="580"/>
      <c r="IJ178" s="580"/>
      <c r="IK178" s="580"/>
      <c r="IL178" s="580"/>
    </row>
    <row r="179" spans="1:246" ht="22.5" customHeight="1" thickBot="1">
      <c r="A179" s="1427" t="s">
        <v>449</v>
      </c>
      <c r="B179" s="1428"/>
      <c r="C179" s="1428"/>
      <c r="D179" s="1428"/>
      <c r="E179" s="1428"/>
      <c r="F179" s="1428"/>
      <c r="G179" s="1428"/>
      <c r="H179" s="1428"/>
      <c r="I179" s="1428"/>
      <c r="J179" s="1428"/>
      <c r="K179" s="1428"/>
      <c r="L179" s="1428"/>
      <c r="M179" s="1428"/>
      <c r="N179" s="1428"/>
      <c r="O179" s="1428"/>
      <c r="P179" s="1428"/>
      <c r="Q179" s="1428"/>
      <c r="R179" s="1428"/>
      <c r="S179" s="1428"/>
      <c r="T179" s="1428"/>
      <c r="U179" s="1428"/>
      <c r="V179" s="1428"/>
      <c r="W179" s="1428"/>
      <c r="X179" s="1428"/>
      <c r="Y179" s="1428"/>
      <c r="Z179" s="1428"/>
      <c r="AA179" s="1428"/>
      <c r="AB179" s="1428"/>
      <c r="AC179" s="1428"/>
      <c r="AD179" s="1428"/>
      <c r="AE179" s="1428"/>
      <c r="AF179" s="1428"/>
      <c r="AG179" s="1428"/>
      <c r="AH179" s="1428"/>
      <c r="AI179" s="1428"/>
      <c r="AJ179" s="1428"/>
      <c r="AK179" s="1428"/>
      <c r="AL179" s="1429"/>
      <c r="AM179" s="777"/>
      <c r="AN179" s="777"/>
      <c r="AO179" s="777"/>
      <c r="AP179" s="777"/>
      <c r="AQ179" s="777"/>
      <c r="AR179" s="777"/>
      <c r="AS179" s="777"/>
      <c r="AT179" s="777"/>
      <c r="AU179" s="1"/>
      <c r="AV179" s="1"/>
      <c r="AW179" s="1"/>
      <c r="AX179" s="1"/>
      <c r="AY179" s="1"/>
      <c r="AZ179" s="1"/>
      <c r="BA179" s="1"/>
      <c r="BB179" s="1"/>
      <c r="BC179" s="23"/>
      <c r="BD179" s="130"/>
      <c r="BE179" s="23"/>
      <c r="BF179" s="614"/>
      <c r="BG179" s="23"/>
      <c r="BH179" s="129"/>
      <c r="BI179" s="23"/>
      <c r="BJ179" s="23"/>
      <c r="BK179" s="23"/>
      <c r="BL179" s="941"/>
      <c r="BM179" s="941"/>
      <c r="BN179" s="941"/>
      <c r="BO179" s="941"/>
      <c r="BP179" s="941"/>
      <c r="BQ179" s="941"/>
      <c r="BR179" s="941"/>
      <c r="BS179" s="941"/>
      <c r="BT179" s="941"/>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771"/>
      <c r="CU179" s="771"/>
      <c r="CV179" s="771"/>
      <c r="CW179" s="771"/>
      <c r="CX179" s="771"/>
      <c r="CY179" s="941"/>
      <c r="CZ179" s="580"/>
      <c r="DA179" s="580"/>
      <c r="DB179" s="580"/>
      <c r="DC179" s="580"/>
      <c r="DD179" s="580"/>
      <c r="DE179" s="580"/>
      <c r="DF179" s="580"/>
      <c r="DG179" s="580"/>
      <c r="DH179" s="580"/>
      <c r="DI179" s="580"/>
      <c r="DJ179" s="580"/>
      <c r="DK179" s="580"/>
      <c r="DL179" s="580"/>
      <c r="DM179" s="580"/>
      <c r="DN179" s="580"/>
      <c r="DO179" s="580"/>
      <c r="DP179" s="580"/>
      <c r="DQ179" s="580"/>
      <c r="DR179" s="580"/>
      <c r="DS179" s="580"/>
      <c r="DT179" s="580"/>
      <c r="DU179" s="580"/>
      <c r="DV179" s="580"/>
      <c r="DW179" s="580"/>
      <c r="DX179" s="580"/>
      <c r="DY179" s="580"/>
      <c r="DZ179" s="580"/>
      <c r="EA179" s="580"/>
      <c r="EB179" s="580"/>
      <c r="EC179" s="580"/>
      <c r="ED179" s="580"/>
      <c r="EE179" s="580"/>
      <c r="EF179" s="580"/>
      <c r="EG179" s="580"/>
      <c r="EH179" s="580"/>
      <c r="EI179" s="580"/>
      <c r="EJ179" s="580"/>
      <c r="EK179" s="580"/>
      <c r="EL179" s="580"/>
      <c r="EM179" s="580"/>
      <c r="EN179" s="580"/>
      <c r="EO179" s="580"/>
      <c r="EP179" s="580"/>
      <c r="EQ179" s="580"/>
      <c r="ER179" s="580"/>
      <c r="ES179" s="580"/>
      <c r="ET179" s="580"/>
      <c r="EU179" s="580"/>
      <c r="EV179" s="580"/>
      <c r="EW179" s="580"/>
      <c r="EX179" s="580"/>
      <c r="EY179" s="580"/>
      <c r="EZ179" s="580"/>
      <c r="FA179" s="580"/>
      <c r="FB179" s="580"/>
      <c r="FC179" s="580"/>
      <c r="FD179" s="580"/>
      <c r="FE179" s="580"/>
      <c r="FF179" s="580"/>
      <c r="FG179" s="580"/>
      <c r="FH179" s="580"/>
      <c r="FI179" s="580"/>
      <c r="FJ179" s="580"/>
      <c r="FK179" s="580"/>
      <c r="FL179" s="580"/>
      <c r="FM179" s="580"/>
      <c r="FN179" s="580"/>
      <c r="FO179" s="580"/>
      <c r="FP179" s="580"/>
      <c r="FQ179" s="580"/>
      <c r="FR179" s="580"/>
      <c r="FS179" s="580"/>
      <c r="FT179" s="580"/>
      <c r="FU179" s="580"/>
      <c r="FV179" s="580"/>
      <c r="FW179" s="580"/>
      <c r="FX179" s="580"/>
      <c r="FY179" s="580"/>
      <c r="FZ179" s="580"/>
      <c r="GA179" s="580"/>
      <c r="GB179" s="580"/>
      <c r="GC179" s="580"/>
      <c r="GD179" s="580"/>
      <c r="GE179" s="580"/>
      <c r="GF179" s="580"/>
      <c r="GG179" s="580"/>
      <c r="GH179" s="580"/>
      <c r="GI179" s="580"/>
      <c r="GJ179" s="580"/>
      <c r="GK179" s="580"/>
      <c r="GL179" s="580"/>
      <c r="GM179" s="580"/>
      <c r="GN179" s="580"/>
      <c r="GO179" s="580"/>
      <c r="GP179" s="580"/>
      <c r="GQ179" s="580"/>
      <c r="GR179" s="580"/>
      <c r="GS179" s="580"/>
      <c r="GT179" s="580"/>
      <c r="GU179" s="580"/>
      <c r="GV179" s="580"/>
      <c r="GW179" s="580"/>
      <c r="GX179" s="580"/>
      <c r="GY179" s="580"/>
      <c r="GZ179" s="580"/>
      <c r="HA179" s="580"/>
      <c r="HB179" s="580"/>
      <c r="HC179" s="580"/>
      <c r="HD179" s="580"/>
      <c r="HE179" s="580"/>
      <c r="HF179" s="580"/>
      <c r="HG179" s="580"/>
      <c r="HH179" s="580"/>
      <c r="HI179" s="580"/>
      <c r="HJ179" s="580"/>
      <c r="HK179" s="580"/>
      <c r="HL179" s="580"/>
      <c r="HM179" s="580"/>
      <c r="HN179" s="580"/>
      <c r="HO179" s="580"/>
      <c r="HP179" s="580"/>
      <c r="HQ179" s="580"/>
      <c r="HR179" s="580"/>
      <c r="HS179" s="580"/>
      <c r="HT179" s="580"/>
      <c r="HU179" s="580"/>
      <c r="HV179" s="580"/>
      <c r="HW179" s="580"/>
      <c r="HX179" s="580"/>
      <c r="HY179" s="580"/>
      <c r="HZ179" s="580"/>
      <c r="IA179" s="580"/>
      <c r="IB179" s="580"/>
      <c r="IC179" s="580"/>
      <c r="ID179" s="580"/>
      <c r="IE179" s="580"/>
      <c r="IF179" s="580"/>
      <c r="IG179" s="580"/>
      <c r="IH179" s="580"/>
      <c r="II179" s="580"/>
      <c r="IJ179" s="580"/>
      <c r="IK179" s="580"/>
      <c r="IL179" s="580"/>
    </row>
    <row r="180" spans="1:246" ht="57.75" customHeight="1" thickBot="1">
      <c r="A180" s="1430" t="s">
        <v>450</v>
      </c>
      <c r="B180" s="1431"/>
      <c r="C180" s="1432"/>
      <c r="D180" s="1432"/>
      <c r="E180" s="1432"/>
      <c r="F180" s="1432"/>
      <c r="G180" s="1432"/>
      <c r="H180" s="1432"/>
      <c r="I180" s="1432"/>
      <c r="J180" s="1432"/>
      <c r="K180" s="1508"/>
      <c r="L180" s="1508"/>
      <c r="M180" s="1508"/>
      <c r="N180" s="1508"/>
      <c r="O180" s="1508"/>
      <c r="P180" s="1508"/>
      <c r="Q180" s="1508"/>
      <c r="R180" s="1508"/>
      <c r="S180" s="1508"/>
      <c r="T180" s="1508"/>
      <c r="U180" s="1508"/>
      <c r="V180" s="1508"/>
      <c r="W180" s="1508"/>
      <c r="X180" s="1508"/>
      <c r="Y180" s="1508"/>
      <c r="Z180" s="1508"/>
      <c r="AA180" s="1508"/>
      <c r="AB180" s="1508"/>
      <c r="AC180" s="1508"/>
      <c r="AD180" s="1432" t="s">
        <v>451</v>
      </c>
      <c r="AE180" s="1432"/>
      <c r="AF180" s="1432"/>
      <c r="AG180" s="1432"/>
      <c r="AH180" s="1432"/>
      <c r="AI180" s="1508"/>
      <c r="AJ180" s="1508"/>
      <c r="AK180" s="1508"/>
      <c r="AL180" s="1554"/>
      <c r="AM180" s="760"/>
      <c r="AN180" s="760"/>
      <c r="AO180" s="760"/>
      <c r="AP180" s="760"/>
      <c r="AQ180" s="760"/>
      <c r="AR180" s="760"/>
      <c r="AS180" s="760"/>
      <c r="AT180" s="760"/>
      <c r="AU180" s="765"/>
      <c r="AV180" s="765"/>
      <c r="AW180" s="765"/>
      <c r="AX180" s="765"/>
      <c r="AY180" s="765"/>
      <c r="AZ180" s="765"/>
      <c r="BA180" s="765"/>
      <c r="BB180" s="765"/>
      <c r="BC180" s="40"/>
      <c r="BD180" s="125"/>
      <c r="BE180" s="259"/>
      <c r="BF180" s="801"/>
      <c r="BG180" s="259"/>
      <c r="BH180" s="546"/>
      <c r="BI180" s="259"/>
      <c r="BJ180" s="259"/>
      <c r="BK180" s="259"/>
      <c r="BL180" s="941"/>
      <c r="BM180" s="941"/>
      <c r="BN180" s="941"/>
      <c r="BO180" s="941"/>
      <c r="BP180" s="941"/>
      <c r="BQ180" s="941"/>
      <c r="BR180" s="941"/>
      <c r="BS180" s="941"/>
      <c r="BT180" s="941"/>
      <c r="BU180" s="259"/>
      <c r="BV180" s="259"/>
      <c r="BW180" s="259"/>
      <c r="BX180" s="259"/>
      <c r="BY180" s="259"/>
      <c r="BZ180" s="259"/>
      <c r="CA180" s="259"/>
      <c r="CB180" s="259"/>
      <c r="CC180" s="259"/>
      <c r="CD180" s="259"/>
      <c r="CE180" s="259"/>
      <c r="CF180" s="259"/>
      <c r="CG180" s="259"/>
      <c r="CH180" s="259"/>
      <c r="CI180" s="259"/>
      <c r="CJ180" s="259"/>
      <c r="CK180" s="259"/>
      <c r="CL180" s="259"/>
      <c r="CM180" s="259"/>
      <c r="CN180" s="259"/>
      <c r="CO180" s="259"/>
      <c r="CP180" s="259"/>
      <c r="CQ180" s="259"/>
      <c r="CR180" s="259"/>
      <c r="CS180" s="259"/>
      <c r="CT180" s="771"/>
      <c r="CU180" s="771"/>
      <c r="CV180" s="771"/>
      <c r="CW180" s="40"/>
      <c r="CX180" s="40"/>
      <c r="CY180" s="941"/>
      <c r="CZ180" s="580"/>
      <c r="DA180" s="580"/>
      <c r="DB180" s="580"/>
      <c r="DC180" s="580"/>
      <c r="DD180" s="580"/>
      <c r="DE180" s="580"/>
      <c r="DF180" s="580"/>
      <c r="DG180" s="580"/>
      <c r="DH180" s="580"/>
      <c r="DI180" s="580"/>
      <c r="DJ180" s="580"/>
      <c r="DK180" s="580"/>
      <c r="DL180" s="580"/>
      <c r="DM180" s="580"/>
      <c r="DN180" s="580"/>
      <c r="DO180" s="580"/>
      <c r="DP180" s="580"/>
      <c r="DQ180" s="580"/>
      <c r="DR180" s="580"/>
      <c r="DS180" s="580"/>
      <c r="DT180" s="580"/>
      <c r="DU180" s="580"/>
      <c r="DV180" s="580"/>
      <c r="DW180" s="580"/>
      <c r="DX180" s="580"/>
      <c r="DY180" s="580"/>
      <c r="DZ180" s="580"/>
      <c r="EA180" s="580"/>
      <c r="EB180" s="580"/>
      <c r="EC180" s="580"/>
      <c r="ED180" s="580"/>
      <c r="EE180" s="580"/>
      <c r="EF180" s="580"/>
      <c r="EG180" s="580"/>
      <c r="EH180" s="580"/>
      <c r="EI180" s="580"/>
      <c r="EJ180" s="580"/>
      <c r="EK180" s="580"/>
      <c r="EL180" s="580"/>
      <c r="EM180" s="580"/>
      <c r="EN180" s="580"/>
      <c r="EO180" s="580"/>
      <c r="EP180" s="580"/>
      <c r="EQ180" s="580"/>
      <c r="ER180" s="580"/>
      <c r="ES180" s="580"/>
      <c r="ET180" s="580"/>
      <c r="EU180" s="580"/>
      <c r="EV180" s="580"/>
      <c r="EW180" s="580"/>
      <c r="EX180" s="580"/>
      <c r="EY180" s="580"/>
      <c r="EZ180" s="580"/>
      <c r="FA180" s="580"/>
      <c r="FB180" s="580"/>
      <c r="FC180" s="580"/>
      <c r="FD180" s="580"/>
      <c r="FE180" s="580"/>
      <c r="FF180" s="580"/>
      <c r="FG180" s="580"/>
      <c r="FH180" s="580"/>
      <c r="FI180" s="580"/>
      <c r="FJ180" s="580"/>
      <c r="FK180" s="580"/>
      <c r="FL180" s="580"/>
      <c r="FM180" s="580"/>
      <c r="FN180" s="580"/>
      <c r="FO180" s="580"/>
      <c r="FP180" s="580"/>
      <c r="FQ180" s="580"/>
      <c r="FR180" s="580"/>
      <c r="FS180" s="580"/>
      <c r="FT180" s="580"/>
      <c r="FU180" s="580"/>
      <c r="FV180" s="580"/>
      <c r="FW180" s="580"/>
      <c r="FX180" s="580"/>
      <c r="FY180" s="580"/>
      <c r="FZ180" s="580"/>
      <c r="GA180" s="580"/>
      <c r="GB180" s="580"/>
      <c r="GC180" s="580"/>
      <c r="GD180" s="580"/>
      <c r="GE180" s="580"/>
      <c r="GF180" s="580"/>
      <c r="GG180" s="580"/>
      <c r="GH180" s="580"/>
      <c r="GI180" s="580"/>
      <c r="GJ180" s="580"/>
      <c r="GK180" s="580"/>
      <c r="GL180" s="580"/>
      <c r="GM180" s="580"/>
      <c r="GN180" s="580"/>
      <c r="GO180" s="580"/>
      <c r="GP180" s="580"/>
      <c r="GQ180" s="580"/>
      <c r="GR180" s="580"/>
      <c r="GS180" s="580"/>
      <c r="GT180" s="580"/>
      <c r="GU180" s="580"/>
      <c r="GV180" s="580"/>
      <c r="GW180" s="580"/>
      <c r="GX180" s="580"/>
      <c r="GY180" s="580"/>
      <c r="GZ180" s="580"/>
      <c r="HA180" s="580"/>
      <c r="HB180" s="580"/>
      <c r="HC180" s="580"/>
      <c r="HD180" s="580"/>
      <c r="HE180" s="580"/>
      <c r="HF180" s="580"/>
      <c r="HG180" s="580"/>
      <c r="HH180" s="580"/>
      <c r="HI180" s="580"/>
      <c r="HJ180" s="580"/>
      <c r="HK180" s="580"/>
      <c r="HL180" s="580"/>
      <c r="HM180" s="580"/>
      <c r="HN180" s="580"/>
      <c r="HO180" s="580"/>
      <c r="HP180" s="580"/>
      <c r="HQ180" s="580"/>
      <c r="HR180" s="580"/>
      <c r="HS180" s="580"/>
      <c r="HT180" s="580"/>
      <c r="HU180" s="580"/>
      <c r="HV180" s="580"/>
      <c r="HW180" s="580"/>
      <c r="HX180" s="580"/>
      <c r="HY180" s="580"/>
      <c r="HZ180" s="580"/>
      <c r="IA180" s="580"/>
      <c r="IB180" s="580"/>
      <c r="IC180" s="580"/>
      <c r="ID180" s="580"/>
      <c r="IE180" s="580"/>
      <c r="IF180" s="580"/>
      <c r="IG180" s="580"/>
      <c r="IH180" s="580"/>
      <c r="II180" s="580"/>
      <c r="IJ180" s="580"/>
      <c r="IK180" s="580"/>
      <c r="IL180" s="580"/>
    </row>
    <row r="181" spans="1:246" ht="19.5" customHeight="1" thickBot="1">
      <c r="A181" s="1577" t="s">
        <v>452</v>
      </c>
      <c r="B181" s="1578"/>
      <c r="C181" s="1578"/>
      <c r="D181" s="1578"/>
      <c r="E181" s="1578"/>
      <c r="F181" s="1578"/>
      <c r="G181" s="1578"/>
      <c r="H181" s="1578"/>
      <c r="I181" s="1578"/>
      <c r="J181" s="1578"/>
      <c r="K181" s="1578"/>
      <c r="L181" s="1578"/>
      <c r="M181" s="1578"/>
      <c r="N181" s="1578"/>
      <c r="O181" s="1578"/>
      <c r="P181" s="1578"/>
      <c r="Q181" s="1578"/>
      <c r="R181" s="1578"/>
      <c r="S181" s="1578"/>
      <c r="T181" s="1578"/>
      <c r="U181" s="1578"/>
      <c r="V181" s="1578"/>
      <c r="W181" s="1578"/>
      <c r="X181" s="1578"/>
      <c r="Y181" s="1578"/>
      <c r="Z181" s="1578"/>
      <c r="AA181" s="1578"/>
      <c r="AB181" s="1578"/>
      <c r="AC181" s="1578"/>
      <c r="AD181" s="1578"/>
      <c r="AE181" s="1578"/>
      <c r="AF181" s="1578"/>
      <c r="AG181" s="1578"/>
      <c r="AH181" s="1578"/>
      <c r="AI181" s="1578"/>
      <c r="AJ181" s="1578"/>
      <c r="AK181" s="1578"/>
      <c r="AL181" s="1579"/>
      <c r="AM181" s="760"/>
      <c r="AN181" s="760"/>
      <c r="AO181" s="760"/>
      <c r="AP181" s="760"/>
      <c r="AQ181" s="760"/>
      <c r="AR181" s="760"/>
      <c r="AS181" s="760"/>
      <c r="AT181" s="760"/>
      <c r="AU181" s="759"/>
      <c r="AV181" s="759"/>
      <c r="AW181" s="759"/>
      <c r="AX181" s="759"/>
      <c r="AY181" s="759"/>
      <c r="AZ181" s="759"/>
      <c r="BA181" s="759"/>
      <c r="BB181" s="759"/>
      <c r="BE181" s="580"/>
      <c r="BF181" s="769"/>
      <c r="BG181" s="580"/>
      <c r="BH181" s="546"/>
      <c r="BI181" s="259"/>
      <c r="BJ181" s="259"/>
      <c r="BK181" s="259"/>
      <c r="BL181" s="941"/>
      <c r="BM181" s="941"/>
      <c r="BN181" s="941"/>
      <c r="BO181" s="941"/>
      <c r="BP181" s="941"/>
      <c r="BQ181" s="941"/>
      <c r="BR181" s="941"/>
      <c r="BS181" s="941"/>
      <c r="BT181" s="941"/>
      <c r="BU181" s="259"/>
      <c r="BV181" s="259"/>
      <c r="BW181" s="259"/>
      <c r="BX181" s="259"/>
      <c r="BY181" s="259"/>
      <c r="BZ181" s="259"/>
      <c r="CA181" s="259"/>
      <c r="CB181" s="259"/>
      <c r="CC181" s="259"/>
      <c r="CD181" s="259"/>
      <c r="CE181" s="259"/>
      <c r="CF181" s="259"/>
      <c r="CG181" s="259"/>
      <c r="CH181" s="259"/>
      <c r="CI181" s="259"/>
      <c r="CJ181" s="259"/>
      <c r="CK181" s="259"/>
      <c r="CL181" s="259"/>
      <c r="CM181" s="259"/>
      <c r="CN181" s="259"/>
      <c r="CO181" s="259"/>
      <c r="CP181" s="259"/>
      <c r="CQ181" s="259"/>
      <c r="CR181" s="259"/>
      <c r="CS181" s="259"/>
      <c r="CT181" s="771"/>
      <c r="CU181" s="771"/>
      <c r="CV181" s="771"/>
      <c r="CW181" s="40"/>
      <c r="CX181" s="40"/>
      <c r="CY181" s="941"/>
      <c r="CZ181" s="580"/>
      <c r="DA181" s="580"/>
      <c r="DB181" s="580"/>
      <c r="DC181" s="580"/>
      <c r="DD181" s="580"/>
      <c r="DE181" s="580"/>
      <c r="DF181" s="580"/>
      <c r="DG181" s="580"/>
      <c r="DH181" s="580"/>
      <c r="DI181" s="580"/>
      <c r="DJ181" s="580"/>
      <c r="DK181" s="580"/>
      <c r="DL181" s="580"/>
      <c r="DM181" s="580"/>
      <c r="DN181" s="580"/>
      <c r="DO181" s="580"/>
      <c r="DP181" s="580"/>
      <c r="DQ181" s="580"/>
      <c r="DR181" s="580"/>
      <c r="DS181" s="580"/>
      <c r="DT181" s="580"/>
      <c r="DU181" s="580"/>
      <c r="DV181" s="580"/>
      <c r="DW181" s="580"/>
      <c r="DX181" s="580"/>
      <c r="DY181" s="580"/>
      <c r="DZ181" s="580"/>
      <c r="EA181" s="580"/>
      <c r="EB181" s="580"/>
      <c r="EC181" s="580"/>
      <c r="ED181" s="580"/>
      <c r="EE181" s="580"/>
      <c r="EF181" s="580"/>
      <c r="EG181" s="580"/>
      <c r="EH181" s="580"/>
      <c r="EI181" s="580"/>
      <c r="EJ181" s="580"/>
      <c r="EK181" s="580"/>
      <c r="EL181" s="580"/>
      <c r="EM181" s="580"/>
      <c r="EN181" s="580"/>
      <c r="EO181" s="580"/>
      <c r="EP181" s="580"/>
      <c r="EQ181" s="580"/>
      <c r="ER181" s="580"/>
      <c r="ES181" s="580"/>
      <c r="ET181" s="580"/>
      <c r="EU181" s="580"/>
      <c r="EV181" s="580"/>
      <c r="EW181" s="580"/>
      <c r="EX181" s="580"/>
      <c r="EY181" s="580"/>
      <c r="EZ181" s="580"/>
      <c r="FA181" s="580"/>
      <c r="FB181" s="580"/>
      <c r="FC181" s="580"/>
      <c r="FD181" s="580"/>
      <c r="FE181" s="580"/>
      <c r="FF181" s="580"/>
      <c r="FG181" s="580"/>
      <c r="FH181" s="580"/>
      <c r="FI181" s="580"/>
      <c r="FJ181" s="580"/>
      <c r="FK181" s="580"/>
      <c r="FL181" s="580"/>
      <c r="FM181" s="580"/>
      <c r="FN181" s="580"/>
      <c r="FO181" s="580"/>
      <c r="FP181" s="580"/>
      <c r="FQ181" s="580"/>
      <c r="FR181" s="580"/>
      <c r="FS181" s="580"/>
      <c r="FT181" s="580"/>
      <c r="FU181" s="580"/>
      <c r="FV181" s="580"/>
      <c r="FW181" s="580"/>
      <c r="FX181" s="580"/>
      <c r="FY181" s="580"/>
      <c r="FZ181" s="580"/>
      <c r="GA181" s="580"/>
      <c r="GB181" s="580"/>
      <c r="GC181" s="580"/>
      <c r="GD181" s="580"/>
      <c r="GE181" s="580"/>
      <c r="GF181" s="580"/>
      <c r="GG181" s="580"/>
      <c r="GH181" s="580"/>
      <c r="GI181" s="580"/>
      <c r="GJ181" s="580"/>
      <c r="GK181" s="580"/>
      <c r="GL181" s="580"/>
      <c r="GM181" s="580"/>
      <c r="GN181" s="580"/>
      <c r="GO181" s="580"/>
      <c r="GP181" s="580"/>
      <c r="GQ181" s="580"/>
      <c r="GR181" s="580"/>
      <c r="GS181" s="580"/>
      <c r="GT181" s="580"/>
      <c r="GU181" s="580"/>
      <c r="GV181" s="580"/>
      <c r="GW181" s="580"/>
      <c r="GX181" s="580"/>
      <c r="GY181" s="580"/>
      <c r="GZ181" s="580"/>
      <c r="HA181" s="580"/>
      <c r="HB181" s="580"/>
      <c r="HC181" s="580"/>
      <c r="HD181" s="580"/>
      <c r="HE181" s="580"/>
      <c r="HF181" s="580"/>
      <c r="HG181" s="580"/>
      <c r="HH181" s="580"/>
      <c r="HI181" s="580"/>
      <c r="HJ181" s="580"/>
      <c r="HK181" s="580"/>
      <c r="HL181" s="580"/>
      <c r="HM181" s="580"/>
      <c r="HN181" s="580"/>
      <c r="HO181" s="580"/>
      <c r="HP181" s="580"/>
      <c r="HQ181" s="580"/>
      <c r="HR181" s="580"/>
      <c r="HS181" s="580"/>
      <c r="HT181" s="580"/>
      <c r="HU181" s="580"/>
      <c r="HV181" s="580"/>
      <c r="HW181" s="580"/>
      <c r="HX181" s="580"/>
      <c r="HY181" s="580"/>
      <c r="HZ181" s="580"/>
      <c r="IA181" s="580"/>
      <c r="IB181" s="580"/>
      <c r="IC181" s="580"/>
      <c r="ID181" s="580"/>
      <c r="IE181" s="580"/>
      <c r="IF181" s="580"/>
      <c r="IG181" s="580"/>
      <c r="IH181" s="580"/>
      <c r="II181" s="580"/>
      <c r="IJ181" s="580"/>
      <c r="IK181" s="580"/>
      <c r="IL181" s="580"/>
    </row>
    <row r="182" spans="1:246" ht="15.95" customHeight="1">
      <c r="A182" s="1585" t="s">
        <v>453</v>
      </c>
      <c r="B182" s="1586"/>
      <c r="C182" s="1586"/>
      <c r="D182" s="1586"/>
      <c r="E182" s="1586"/>
      <c r="F182" s="1587"/>
      <c r="G182" s="1424" t="s">
        <v>84</v>
      </c>
      <c r="H182" s="1425"/>
      <c r="I182" s="1425"/>
      <c r="J182" s="1425"/>
      <c r="K182" s="1425"/>
      <c r="L182" s="1425"/>
      <c r="M182" s="1425"/>
      <c r="N182" s="1425"/>
      <c r="O182" s="1425"/>
      <c r="P182" s="1426"/>
      <c r="Q182" s="1424" t="s">
        <v>454</v>
      </c>
      <c r="R182" s="1425"/>
      <c r="S182" s="1425"/>
      <c r="T182" s="1425"/>
      <c r="U182" s="1425"/>
      <c r="V182" s="1425"/>
      <c r="W182" s="1425"/>
      <c r="X182" s="1425"/>
      <c r="Y182" s="1425"/>
      <c r="Z182" s="1425"/>
      <c r="AA182" s="1425"/>
      <c r="AB182" s="1425"/>
      <c r="AC182" s="1425"/>
      <c r="AD182" s="1425"/>
      <c r="AE182" s="1425"/>
      <c r="AF182" s="1425"/>
      <c r="AG182" s="1425"/>
      <c r="AH182" s="1425"/>
      <c r="AI182" s="1425"/>
      <c r="AJ182" s="1426"/>
      <c r="AK182" s="1433" t="s">
        <v>86</v>
      </c>
      <c r="AL182" s="1434"/>
      <c r="AM182" s="773"/>
      <c r="AN182" s="773"/>
      <c r="AO182" s="773"/>
      <c r="AP182" s="773"/>
      <c r="AQ182" s="773"/>
      <c r="AR182" s="773"/>
      <c r="AS182" s="773"/>
      <c r="AT182" s="773"/>
      <c r="AU182" s="759"/>
      <c r="AV182" s="759"/>
      <c r="AW182" s="759"/>
      <c r="AX182" s="759"/>
      <c r="AY182" s="759"/>
      <c r="AZ182" s="759"/>
      <c r="BA182" s="759"/>
      <c r="BB182" s="759"/>
      <c r="BE182" s="580"/>
      <c r="BF182" s="769"/>
      <c r="BG182" s="580"/>
      <c r="BI182" s="580"/>
      <c r="BJ182" s="580"/>
      <c r="BK182" s="246"/>
      <c r="BL182" s="941"/>
      <c r="BM182" s="941"/>
      <c r="BN182" s="941"/>
      <c r="BO182" s="941"/>
      <c r="BP182" s="941"/>
      <c r="BQ182" s="941"/>
      <c r="BR182" s="941"/>
      <c r="BS182" s="941"/>
      <c r="BT182" s="941"/>
      <c r="BU182" s="246"/>
      <c r="BV182" s="246"/>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771"/>
      <c r="CU182" s="771"/>
      <c r="CV182" s="771"/>
      <c r="CW182" s="771"/>
      <c r="CX182" s="771"/>
      <c r="CY182" s="941"/>
      <c r="CZ182" s="580"/>
      <c r="DA182" s="580"/>
      <c r="DB182" s="580"/>
      <c r="DC182" s="580"/>
      <c r="DD182" s="580"/>
      <c r="DE182" s="580"/>
      <c r="DF182" s="580"/>
      <c r="DG182" s="580"/>
      <c r="DH182" s="580"/>
      <c r="DI182" s="580"/>
      <c r="DJ182" s="580"/>
      <c r="DK182" s="580"/>
      <c r="DL182" s="580"/>
      <c r="DM182" s="580"/>
      <c r="DN182" s="580"/>
      <c r="DO182" s="580"/>
      <c r="DP182" s="580"/>
      <c r="DQ182" s="580"/>
      <c r="DR182" s="580"/>
      <c r="DS182" s="580"/>
      <c r="DT182" s="580"/>
      <c r="DU182" s="580"/>
      <c r="DV182" s="580"/>
      <c r="DW182" s="580"/>
      <c r="DX182" s="580"/>
      <c r="DY182" s="580"/>
      <c r="DZ182" s="580"/>
      <c r="EA182" s="580"/>
      <c r="EB182" s="580"/>
      <c r="EC182" s="580"/>
      <c r="ED182" s="580"/>
      <c r="EE182" s="580"/>
      <c r="EF182" s="580"/>
      <c r="EG182" s="580"/>
      <c r="EH182" s="580"/>
      <c r="EI182" s="580"/>
      <c r="EJ182" s="580"/>
      <c r="EK182" s="580"/>
      <c r="EL182" s="580"/>
      <c r="EM182" s="580"/>
      <c r="EN182" s="580"/>
      <c r="EO182" s="580"/>
      <c r="EP182" s="580"/>
      <c r="EQ182" s="580"/>
      <c r="ER182" s="580"/>
      <c r="ES182" s="580"/>
      <c r="ET182" s="580"/>
      <c r="EU182" s="580"/>
      <c r="EV182" s="580"/>
      <c r="EW182" s="580"/>
      <c r="EX182" s="580"/>
      <c r="EY182" s="580"/>
      <c r="EZ182" s="580"/>
      <c r="FA182" s="580"/>
      <c r="FB182" s="580"/>
      <c r="FC182" s="580"/>
      <c r="FD182" s="580"/>
      <c r="FE182" s="580"/>
      <c r="FF182" s="580"/>
      <c r="FG182" s="580"/>
      <c r="FH182" s="580"/>
      <c r="FI182" s="580"/>
      <c r="FJ182" s="580"/>
      <c r="FK182" s="580"/>
      <c r="FL182" s="580"/>
      <c r="FM182" s="580"/>
      <c r="FN182" s="580"/>
      <c r="FO182" s="580"/>
      <c r="FP182" s="580"/>
      <c r="FQ182" s="580"/>
      <c r="FR182" s="580"/>
      <c r="FS182" s="580"/>
      <c r="FT182" s="580"/>
      <c r="FU182" s="580"/>
      <c r="FV182" s="580"/>
      <c r="FW182" s="580"/>
      <c r="FX182" s="580"/>
      <c r="FY182" s="580"/>
      <c r="FZ182" s="580"/>
      <c r="GA182" s="580"/>
      <c r="GB182" s="580"/>
      <c r="GC182" s="580"/>
      <c r="GD182" s="580"/>
      <c r="GE182" s="580"/>
      <c r="GF182" s="580"/>
      <c r="GG182" s="580"/>
      <c r="GH182" s="580"/>
      <c r="GI182" s="580"/>
      <c r="GJ182" s="580"/>
      <c r="GK182" s="580"/>
      <c r="GL182" s="580"/>
      <c r="GM182" s="580"/>
      <c r="GN182" s="580"/>
      <c r="GO182" s="580"/>
      <c r="GP182" s="580"/>
      <c r="GQ182" s="580"/>
      <c r="GR182" s="580"/>
      <c r="GS182" s="580"/>
      <c r="GT182" s="580"/>
      <c r="GU182" s="580"/>
      <c r="GV182" s="580"/>
      <c r="GW182" s="580"/>
      <c r="GX182" s="580"/>
      <c r="GY182" s="580"/>
      <c r="GZ182" s="580"/>
      <c r="HA182" s="580"/>
      <c r="HB182" s="580"/>
      <c r="HC182" s="580"/>
      <c r="HD182" s="580"/>
      <c r="HE182" s="580"/>
      <c r="HF182" s="580"/>
      <c r="HG182" s="580"/>
      <c r="HH182" s="580"/>
      <c r="HI182" s="580"/>
      <c r="HJ182" s="580"/>
      <c r="HK182" s="580"/>
      <c r="HL182" s="580"/>
      <c r="HM182" s="580"/>
      <c r="HN182" s="580"/>
      <c r="HO182" s="580"/>
      <c r="HP182" s="580"/>
      <c r="HQ182" s="580"/>
      <c r="HR182" s="580"/>
      <c r="HS182" s="580"/>
      <c r="HT182" s="580"/>
      <c r="HU182" s="580"/>
      <c r="HV182" s="580"/>
      <c r="HW182" s="580"/>
      <c r="HX182" s="580"/>
      <c r="HY182" s="580"/>
      <c r="HZ182" s="580"/>
      <c r="IA182" s="580"/>
      <c r="IB182" s="580"/>
      <c r="IC182" s="580"/>
      <c r="ID182" s="580"/>
      <c r="IE182" s="580"/>
      <c r="IF182" s="580"/>
      <c r="IG182" s="580"/>
      <c r="IH182" s="580"/>
      <c r="II182" s="580"/>
      <c r="IJ182" s="580"/>
      <c r="IK182" s="580"/>
      <c r="IL182" s="580"/>
    </row>
    <row r="183" spans="1:246" s="13" customFormat="1" ht="33.75" customHeight="1">
      <c r="A183" s="1588"/>
      <c r="B183" s="1589"/>
      <c r="C183" s="1589"/>
      <c r="D183" s="1589"/>
      <c r="E183" s="1589"/>
      <c r="F183" s="1590"/>
      <c r="G183" s="808"/>
      <c r="H183" s="809"/>
      <c r="I183" s="809"/>
      <c r="J183" s="809"/>
      <c r="K183" s="809"/>
      <c r="L183" s="809"/>
      <c r="M183" s="809"/>
      <c r="N183" s="809"/>
      <c r="O183" s="809"/>
      <c r="P183" s="810"/>
      <c r="Q183" s="808"/>
      <c r="R183" s="809"/>
      <c r="S183" s="809"/>
      <c r="T183" s="809"/>
      <c r="U183" s="809"/>
      <c r="V183" s="799"/>
      <c r="W183" s="799"/>
      <c r="X183" s="799"/>
      <c r="Y183" s="799"/>
      <c r="Z183" s="799"/>
      <c r="AA183" s="799"/>
      <c r="AB183" s="809"/>
      <c r="AC183" s="809"/>
      <c r="AD183" s="809"/>
      <c r="AE183" s="799"/>
      <c r="AF183" s="799"/>
      <c r="AG183" s="799"/>
      <c r="AH183" s="809"/>
      <c r="AI183" s="809"/>
      <c r="AJ183" s="810"/>
      <c r="AK183" s="1504" t="e">
        <f ca="1">AK123</f>
        <v>#VALUE!</v>
      </c>
      <c r="AL183" s="1505"/>
      <c r="AM183" s="760"/>
      <c r="AN183" s="760"/>
      <c r="AO183" s="760"/>
      <c r="AP183" s="760"/>
      <c r="AQ183" s="760"/>
      <c r="AR183" s="760"/>
      <c r="AS183" s="760"/>
      <c r="AT183" s="760"/>
      <c r="AU183" s="777"/>
      <c r="AV183" s="777"/>
      <c r="AW183" s="777"/>
      <c r="AX183" s="777"/>
      <c r="AY183" s="777"/>
      <c r="AZ183" s="777"/>
      <c r="BA183" s="777"/>
      <c r="BB183" s="777"/>
      <c r="BC183" s="43"/>
      <c r="BD183" s="131"/>
      <c r="BE183" s="771"/>
      <c r="BF183" s="807"/>
      <c r="BG183" s="771"/>
      <c r="BH183" s="613"/>
      <c r="BI183" s="771"/>
      <c r="BJ183" s="771"/>
      <c r="BK183" s="941"/>
      <c r="BL183" s="941"/>
      <c r="BM183" s="941"/>
      <c r="BN183" s="941"/>
      <c r="BO183" s="941"/>
      <c r="BP183" s="941"/>
      <c r="BQ183" s="941"/>
      <c r="BR183" s="941"/>
      <c r="BS183" s="941"/>
      <c r="BT183" s="941"/>
      <c r="BU183" s="941"/>
      <c r="BV183" s="941"/>
      <c r="BW183" s="941"/>
      <c r="BX183" s="941"/>
      <c r="BY183" s="941"/>
      <c r="BZ183" s="941"/>
      <c r="CA183" s="259"/>
      <c r="CB183" s="259"/>
      <c r="CC183" s="259"/>
      <c r="CD183" s="259"/>
      <c r="CE183" s="259"/>
      <c r="CF183" s="259"/>
      <c r="CG183" s="259"/>
      <c r="CH183" s="259"/>
      <c r="CI183" s="259"/>
      <c r="CJ183" s="259"/>
      <c r="CK183" s="259"/>
      <c r="CL183" s="259"/>
      <c r="CM183" s="259"/>
      <c r="CN183" s="259"/>
      <c r="CO183" s="259"/>
      <c r="CP183" s="259"/>
      <c r="CQ183" s="259"/>
      <c r="CR183" s="259"/>
      <c r="CS183" s="259"/>
      <c r="CT183" s="771"/>
      <c r="CU183" s="771"/>
      <c r="CV183" s="771"/>
      <c r="CW183" s="771"/>
      <c r="CX183" s="771"/>
      <c r="CY183" s="941"/>
      <c r="CZ183" s="580"/>
      <c r="DA183" s="580"/>
      <c r="DB183" s="580"/>
      <c r="DC183" s="580"/>
      <c r="DD183" s="580"/>
      <c r="DE183" s="580"/>
      <c r="DF183" s="580"/>
      <c r="DG183" s="580"/>
      <c r="DH183" s="580"/>
      <c r="DI183" s="580"/>
      <c r="DJ183" s="580"/>
      <c r="DK183" s="580"/>
      <c r="DL183" s="580"/>
      <c r="DM183" s="580"/>
      <c r="DN183" s="580"/>
      <c r="DO183" s="580"/>
      <c r="DP183" s="580"/>
      <c r="DQ183" s="580"/>
      <c r="DR183" s="580"/>
      <c r="DS183" s="580"/>
      <c r="DT183" s="580"/>
      <c r="DU183" s="580"/>
      <c r="DV183" s="580"/>
      <c r="DW183" s="580"/>
      <c r="DX183" s="580"/>
      <c r="DY183" s="580"/>
      <c r="DZ183" s="580"/>
      <c r="EA183" s="580"/>
      <c r="EB183" s="580"/>
      <c r="EC183" s="580"/>
      <c r="ED183" s="580"/>
      <c r="EE183" s="580"/>
      <c r="EF183" s="580"/>
      <c r="EG183" s="580"/>
      <c r="EH183" s="580"/>
      <c r="EI183" s="580"/>
      <c r="EJ183" s="580"/>
      <c r="EK183" s="580"/>
      <c r="EL183" s="580"/>
      <c r="EM183" s="580"/>
      <c r="EN183" s="580"/>
      <c r="EO183" s="771"/>
      <c r="EP183" s="771"/>
      <c r="EQ183" s="771"/>
      <c r="ER183" s="771"/>
      <c r="ES183" s="771"/>
      <c r="ET183" s="771"/>
      <c r="EU183" s="771"/>
      <c r="EV183" s="771"/>
      <c r="EW183" s="771"/>
      <c r="EX183" s="771"/>
      <c r="EY183" s="771"/>
      <c r="EZ183" s="771"/>
      <c r="FA183" s="771"/>
      <c r="FB183" s="771"/>
      <c r="FC183" s="771"/>
      <c r="FD183" s="771"/>
      <c r="FE183" s="771"/>
      <c r="FF183" s="771"/>
      <c r="FG183" s="771"/>
      <c r="FH183" s="771"/>
      <c r="FI183" s="771"/>
      <c r="FJ183" s="771"/>
      <c r="FK183" s="771"/>
      <c r="FL183" s="771"/>
      <c r="FM183" s="771"/>
      <c r="FN183" s="771"/>
      <c r="FO183" s="771"/>
      <c r="FP183" s="771"/>
      <c r="FQ183" s="771"/>
      <c r="FR183" s="771"/>
      <c r="FS183" s="771"/>
      <c r="FT183" s="771"/>
      <c r="FU183" s="771"/>
      <c r="FV183" s="771"/>
      <c r="FW183" s="771"/>
      <c r="FX183" s="771"/>
      <c r="FY183" s="771"/>
      <c r="FZ183" s="771"/>
      <c r="GA183" s="771"/>
      <c r="GB183" s="771"/>
      <c r="GC183" s="771"/>
      <c r="GD183" s="771"/>
      <c r="GE183" s="771"/>
      <c r="GF183" s="771"/>
      <c r="GG183" s="771"/>
      <c r="GH183" s="771"/>
      <c r="GI183" s="771"/>
      <c r="GJ183" s="771"/>
      <c r="GK183" s="771"/>
      <c r="GL183" s="771"/>
      <c r="GM183" s="771"/>
      <c r="GN183" s="771"/>
      <c r="GO183" s="771"/>
      <c r="GP183" s="771"/>
      <c r="GQ183" s="771"/>
      <c r="GR183" s="771"/>
      <c r="GS183" s="771"/>
      <c r="GT183" s="771"/>
      <c r="GU183" s="771"/>
      <c r="GV183" s="771"/>
      <c r="GW183" s="771"/>
      <c r="GX183" s="771"/>
      <c r="GY183" s="771"/>
      <c r="GZ183" s="771"/>
      <c r="HA183" s="771"/>
      <c r="HB183" s="771"/>
      <c r="HC183" s="771"/>
      <c r="HD183" s="771"/>
      <c r="HE183" s="771"/>
      <c r="HF183" s="771"/>
      <c r="HG183" s="771"/>
      <c r="HH183" s="771"/>
      <c r="HI183" s="771"/>
      <c r="HJ183" s="771"/>
      <c r="HK183" s="771"/>
      <c r="HL183" s="771"/>
      <c r="HM183" s="771"/>
      <c r="HN183" s="771"/>
      <c r="HO183" s="771"/>
      <c r="HP183" s="771"/>
      <c r="HQ183" s="771"/>
      <c r="HR183" s="771"/>
      <c r="HS183" s="771"/>
      <c r="HT183" s="771"/>
      <c r="HU183" s="771"/>
      <c r="HV183" s="771"/>
      <c r="HW183" s="771"/>
      <c r="HX183" s="771"/>
      <c r="HY183" s="771"/>
      <c r="HZ183" s="771"/>
      <c r="IA183" s="771"/>
      <c r="IB183" s="771"/>
      <c r="IC183" s="771"/>
      <c r="ID183" s="771"/>
      <c r="IE183" s="771"/>
      <c r="IF183" s="771"/>
      <c r="IG183" s="771"/>
      <c r="IH183" s="771"/>
      <c r="II183" s="771"/>
      <c r="IJ183" s="771"/>
      <c r="IK183" s="771"/>
      <c r="IL183" s="771"/>
    </row>
    <row r="184" spans="1:246" s="13" customFormat="1" ht="15.95" customHeight="1">
      <c r="A184" s="1552"/>
      <c r="B184" s="1552"/>
      <c r="C184" s="1552"/>
      <c r="D184" s="1552"/>
      <c r="E184" s="1552"/>
      <c r="F184" s="1552"/>
      <c r="G184" s="811"/>
      <c r="H184" s="812"/>
      <c r="I184" s="812"/>
      <c r="J184" s="813"/>
      <c r="K184" s="812"/>
      <c r="L184" s="813"/>
      <c r="M184" s="813"/>
      <c r="N184" s="813"/>
      <c r="O184" s="814"/>
      <c r="P184" s="810"/>
      <c r="Q184" s="808"/>
      <c r="R184" s="809"/>
      <c r="S184" s="809"/>
      <c r="T184" s="809"/>
      <c r="U184" s="809"/>
      <c r="V184" s="799"/>
      <c r="W184" s="799"/>
      <c r="X184" s="799"/>
      <c r="Y184" s="789"/>
      <c r="Z184" s="815"/>
      <c r="AA184" s="815"/>
      <c r="AB184" s="774"/>
      <c r="AC184" s="774"/>
      <c r="AD184" s="809"/>
      <c r="AE184" s="799"/>
      <c r="AF184" s="809"/>
      <c r="AG184" s="799"/>
      <c r="AH184" s="809"/>
      <c r="AI184" s="809"/>
      <c r="AJ184" s="810"/>
      <c r="AK184" s="1504"/>
      <c r="AL184" s="1505"/>
      <c r="AM184" s="760"/>
      <c r="AN184" s="760"/>
      <c r="AO184" s="760"/>
      <c r="AP184" s="760"/>
      <c r="AQ184" s="760"/>
      <c r="AR184" s="760"/>
      <c r="AS184" s="760"/>
      <c r="AT184" s="760"/>
      <c r="AU184" s="777"/>
      <c r="AV184" s="777"/>
      <c r="AW184" s="777"/>
      <c r="AX184" s="777"/>
      <c r="AY184" s="777"/>
      <c r="AZ184" s="777"/>
      <c r="BA184" s="777"/>
      <c r="BB184" s="777"/>
      <c r="BC184" s="43"/>
      <c r="BD184" s="131"/>
      <c r="BE184" s="771"/>
      <c r="BF184" s="807"/>
      <c r="BG184" s="771"/>
      <c r="BH184" s="613"/>
      <c r="BI184" s="771"/>
      <c r="BJ184" s="771"/>
      <c r="BK184" s="941"/>
      <c r="BL184" s="941"/>
      <c r="BM184" s="941"/>
      <c r="BN184" s="941"/>
      <c r="BO184" s="941"/>
      <c r="BP184" s="941"/>
      <c r="BQ184" s="941"/>
      <c r="BR184" s="941"/>
      <c r="BS184" s="941"/>
      <c r="BT184" s="941"/>
      <c r="BU184" s="941"/>
      <c r="BV184" s="941"/>
      <c r="BW184" s="941"/>
      <c r="BX184" s="941"/>
      <c r="BY184" s="941"/>
      <c r="BZ184" s="941"/>
      <c r="CA184" s="259"/>
      <c r="CB184" s="259"/>
      <c r="CC184" s="259"/>
      <c r="CD184" s="259"/>
      <c r="CE184" s="259"/>
      <c r="CF184" s="259"/>
      <c r="CG184" s="259"/>
      <c r="CH184" s="259"/>
      <c r="CI184" s="259"/>
      <c r="CJ184" s="259"/>
      <c r="CK184" s="259"/>
      <c r="CL184" s="259"/>
      <c r="CM184" s="259"/>
      <c r="CN184" s="259"/>
      <c r="CO184" s="259"/>
      <c r="CP184" s="259"/>
      <c r="CQ184" s="259"/>
      <c r="CR184" s="259"/>
      <c r="CS184" s="259"/>
      <c r="CT184" s="771"/>
      <c r="CU184" s="771"/>
      <c r="CV184" s="771"/>
      <c r="CW184" s="771"/>
      <c r="CX184" s="771"/>
      <c r="CY184" s="941"/>
      <c r="CZ184" s="580"/>
      <c r="DA184" s="580"/>
      <c r="DB184" s="580"/>
      <c r="DC184" s="580"/>
      <c r="DD184" s="580"/>
      <c r="DE184" s="580"/>
      <c r="DF184" s="580"/>
      <c r="DG184" s="580"/>
      <c r="DH184" s="580"/>
      <c r="DI184" s="580"/>
      <c r="DJ184" s="580"/>
      <c r="DK184" s="580"/>
      <c r="DL184" s="580"/>
      <c r="DM184" s="580"/>
      <c r="DN184" s="580"/>
      <c r="DO184" s="580"/>
      <c r="DP184" s="580"/>
      <c r="DQ184" s="580"/>
      <c r="DR184" s="580"/>
      <c r="DS184" s="580"/>
      <c r="DT184" s="580"/>
      <c r="DU184" s="580"/>
      <c r="DV184" s="580"/>
      <c r="DW184" s="580"/>
      <c r="DX184" s="580"/>
      <c r="DY184" s="580"/>
      <c r="DZ184" s="580"/>
      <c r="EA184" s="580"/>
      <c r="EB184" s="580"/>
      <c r="EC184" s="580"/>
      <c r="ED184" s="580"/>
      <c r="EE184" s="580"/>
      <c r="EF184" s="580"/>
      <c r="EG184" s="580"/>
      <c r="EH184" s="580"/>
      <c r="EI184" s="580"/>
      <c r="EJ184" s="580"/>
      <c r="EK184" s="580"/>
      <c r="EL184" s="580"/>
      <c r="EM184" s="580"/>
      <c r="EN184" s="580"/>
      <c r="EO184" s="771"/>
      <c r="EP184" s="771"/>
      <c r="EQ184" s="771"/>
      <c r="ER184" s="771"/>
      <c r="ES184" s="771"/>
      <c r="ET184" s="771"/>
      <c r="EU184" s="771"/>
      <c r="EV184" s="771"/>
      <c r="EW184" s="771"/>
      <c r="EX184" s="771"/>
      <c r="EY184" s="771"/>
      <c r="EZ184" s="771"/>
      <c r="FA184" s="771"/>
      <c r="FB184" s="771"/>
      <c r="FC184" s="771"/>
      <c r="FD184" s="771"/>
      <c r="FE184" s="771"/>
      <c r="FF184" s="771"/>
      <c r="FG184" s="771"/>
      <c r="FH184" s="771"/>
      <c r="FI184" s="771"/>
      <c r="FJ184" s="771"/>
      <c r="FK184" s="771"/>
      <c r="FL184" s="771"/>
      <c r="FM184" s="771"/>
      <c r="FN184" s="771"/>
      <c r="FO184" s="771"/>
      <c r="FP184" s="771"/>
      <c r="FQ184" s="771"/>
      <c r="FR184" s="771"/>
      <c r="FS184" s="771"/>
      <c r="FT184" s="771"/>
      <c r="FU184" s="771"/>
      <c r="FV184" s="771"/>
      <c r="FW184" s="771"/>
      <c r="FX184" s="771"/>
      <c r="FY184" s="771"/>
      <c r="FZ184" s="771"/>
      <c r="GA184" s="771"/>
      <c r="GB184" s="771"/>
      <c r="GC184" s="771"/>
      <c r="GD184" s="771"/>
      <c r="GE184" s="771"/>
      <c r="GF184" s="771"/>
      <c r="GG184" s="771"/>
      <c r="GH184" s="771"/>
      <c r="GI184" s="771"/>
      <c r="GJ184" s="771"/>
      <c r="GK184" s="771"/>
      <c r="GL184" s="771"/>
      <c r="GM184" s="771"/>
      <c r="GN184" s="771"/>
      <c r="GO184" s="771"/>
      <c r="GP184" s="771"/>
      <c r="GQ184" s="771"/>
      <c r="GR184" s="771"/>
      <c r="GS184" s="771"/>
      <c r="GT184" s="771"/>
      <c r="GU184" s="771"/>
      <c r="GV184" s="771"/>
      <c r="GW184" s="771"/>
      <c r="GX184" s="771"/>
      <c r="GY184" s="771"/>
      <c r="GZ184" s="771"/>
      <c r="HA184" s="771"/>
      <c r="HB184" s="771"/>
      <c r="HC184" s="771"/>
      <c r="HD184" s="771"/>
      <c r="HE184" s="771"/>
      <c r="HF184" s="771"/>
      <c r="HG184" s="771"/>
      <c r="HH184" s="771"/>
      <c r="HI184" s="771"/>
      <c r="HJ184" s="771"/>
      <c r="HK184" s="771"/>
      <c r="HL184" s="771"/>
      <c r="HM184" s="771"/>
      <c r="HN184" s="771"/>
      <c r="HO184" s="771"/>
      <c r="HP184" s="771"/>
      <c r="HQ184" s="771"/>
      <c r="HR184" s="771"/>
      <c r="HS184" s="771"/>
      <c r="HT184" s="771"/>
      <c r="HU184" s="771"/>
      <c r="HV184" s="771"/>
      <c r="HW184" s="771"/>
      <c r="HX184" s="771"/>
      <c r="HY184" s="771"/>
      <c r="HZ184" s="771"/>
      <c r="IA184" s="771"/>
      <c r="IB184" s="771"/>
      <c r="IC184" s="771"/>
      <c r="ID184" s="771"/>
      <c r="IE184" s="771"/>
      <c r="IF184" s="771"/>
      <c r="IG184" s="771"/>
      <c r="IH184" s="771"/>
      <c r="II184" s="771"/>
      <c r="IJ184" s="771"/>
      <c r="IK184" s="771"/>
      <c r="IL184" s="771"/>
    </row>
    <row r="185" spans="1:246" s="13" customFormat="1" ht="15.95" customHeight="1">
      <c r="A185" s="1552"/>
      <c r="B185" s="1552"/>
      <c r="C185" s="1552"/>
      <c r="D185" s="1552"/>
      <c r="E185" s="1552"/>
      <c r="F185" s="1552"/>
      <c r="G185" s="816"/>
      <c r="H185" s="1580">
        <f>'RESUMEN D'!AE5</f>
        <v>0</v>
      </c>
      <c r="I185" s="1509"/>
      <c r="J185" s="1509"/>
      <c r="K185" s="1509"/>
      <c r="L185" s="1509"/>
      <c r="M185" s="1509"/>
      <c r="N185" s="1509"/>
      <c r="O185" s="814"/>
      <c r="P185" s="817"/>
      <c r="Q185" s="816"/>
      <c r="R185" s="774"/>
      <c r="S185" s="1509">
        <f>'RESUMEN D'!R5</f>
        <v>0</v>
      </c>
      <c r="T185" s="1509"/>
      <c r="U185" s="1509"/>
      <c r="V185" s="1509"/>
      <c r="W185" s="1509"/>
      <c r="X185" s="1509"/>
      <c r="Y185" s="789"/>
      <c r="Z185" s="815"/>
      <c r="AA185" s="815"/>
      <c r="AB185" s="774"/>
      <c r="AC185" s="774"/>
      <c r="AD185" s="1509">
        <f>'RESUMEN D'!R3</f>
        <v>0</v>
      </c>
      <c r="AE185" s="1509"/>
      <c r="AF185" s="1509"/>
      <c r="AG185" s="1509"/>
      <c r="AH185" s="1509"/>
      <c r="AI185" s="1509"/>
      <c r="AJ185" s="818"/>
      <c r="AK185" s="1504"/>
      <c r="AL185" s="1505"/>
      <c r="AM185" s="760"/>
      <c r="AN185" s="760"/>
      <c r="AO185" s="760"/>
      <c r="AP185" s="760"/>
      <c r="AQ185" s="760"/>
      <c r="AR185" s="760"/>
      <c r="AS185" s="760"/>
      <c r="AT185" s="760"/>
      <c r="AU185" s="777"/>
      <c r="AV185" s="777"/>
      <c r="AW185" s="777"/>
      <c r="AX185" s="777"/>
      <c r="AY185" s="777"/>
      <c r="AZ185" s="777"/>
      <c r="BA185" s="777"/>
      <c r="BB185" s="777"/>
      <c r="BC185" s="43"/>
      <c r="BD185" s="131"/>
      <c r="BE185" s="771"/>
      <c r="BF185" s="807"/>
      <c r="BG185" s="771"/>
      <c r="BH185" s="613"/>
      <c r="BI185" s="771"/>
      <c r="BJ185" s="771"/>
      <c r="BK185" s="941"/>
      <c r="BL185" s="941"/>
      <c r="BM185" s="941"/>
      <c r="BN185" s="941"/>
      <c r="BO185" s="941"/>
      <c r="BP185" s="941"/>
      <c r="BQ185" s="941"/>
      <c r="BR185" s="941"/>
      <c r="BS185" s="941"/>
      <c r="BT185" s="941"/>
      <c r="BU185" s="941"/>
      <c r="BV185" s="941"/>
      <c r="BW185" s="941"/>
      <c r="BX185" s="941"/>
      <c r="BY185" s="941"/>
      <c r="BZ185" s="941"/>
      <c r="CA185" s="941"/>
      <c r="CB185" s="941"/>
      <c r="CC185" s="941"/>
      <c r="CD185" s="941"/>
      <c r="CE185" s="941"/>
      <c r="CF185" s="941"/>
      <c r="CG185" s="941"/>
      <c r="CH185" s="941"/>
      <c r="CI185" s="941"/>
      <c r="CJ185" s="941"/>
      <c r="CK185" s="941"/>
      <c r="CL185" s="771"/>
      <c r="CM185" s="771"/>
      <c r="CN185" s="771"/>
      <c r="CO185" s="771"/>
      <c r="CP185" s="771"/>
      <c r="CQ185" s="259"/>
      <c r="CR185" s="259"/>
      <c r="CS185" s="259"/>
      <c r="CT185" s="771"/>
      <c r="CU185" s="771"/>
      <c r="CV185" s="771"/>
      <c r="CW185" s="771"/>
      <c r="CX185" s="771"/>
      <c r="CY185" s="941"/>
      <c r="CZ185" s="580"/>
      <c r="DA185" s="580"/>
      <c r="DB185" s="580"/>
      <c r="DC185" s="580"/>
      <c r="DD185" s="580"/>
      <c r="DE185" s="580"/>
      <c r="DF185" s="580"/>
      <c r="DG185" s="580"/>
      <c r="DH185" s="580"/>
      <c r="DI185" s="580"/>
      <c r="DJ185" s="580"/>
      <c r="DK185" s="580"/>
      <c r="DL185" s="580"/>
      <c r="DM185" s="580"/>
      <c r="DN185" s="580"/>
      <c r="DO185" s="580"/>
      <c r="DP185" s="580"/>
      <c r="DQ185" s="580"/>
      <c r="DR185" s="580"/>
      <c r="DS185" s="580"/>
      <c r="DT185" s="580"/>
      <c r="DU185" s="580"/>
      <c r="DV185" s="580"/>
      <c r="DW185" s="580"/>
      <c r="DX185" s="580"/>
      <c r="DY185" s="580"/>
      <c r="DZ185" s="580"/>
      <c r="EA185" s="580"/>
      <c r="EB185" s="580"/>
      <c r="EC185" s="580"/>
      <c r="ED185" s="580"/>
      <c r="EE185" s="580"/>
      <c r="EF185" s="580"/>
      <c r="EG185" s="580"/>
      <c r="EH185" s="580"/>
      <c r="EI185" s="580"/>
      <c r="EJ185" s="580"/>
      <c r="EK185" s="580"/>
      <c r="EL185" s="580"/>
      <c r="EM185" s="580"/>
      <c r="EN185" s="580"/>
      <c r="EO185" s="771"/>
      <c r="EP185" s="771"/>
      <c r="EQ185" s="771"/>
      <c r="ER185" s="771"/>
      <c r="ES185" s="771"/>
      <c r="ET185" s="771"/>
      <c r="EU185" s="771"/>
      <c r="EV185" s="771"/>
      <c r="EW185" s="771"/>
      <c r="EX185" s="771"/>
      <c r="EY185" s="771"/>
      <c r="EZ185" s="771"/>
      <c r="FA185" s="771"/>
      <c r="FB185" s="771"/>
      <c r="FC185" s="771"/>
      <c r="FD185" s="771"/>
      <c r="FE185" s="771"/>
      <c r="FF185" s="771"/>
      <c r="FG185" s="771"/>
      <c r="FH185" s="771"/>
      <c r="FI185" s="771"/>
      <c r="FJ185" s="771"/>
      <c r="FK185" s="771"/>
      <c r="FL185" s="771"/>
      <c r="FM185" s="771"/>
      <c r="FN185" s="771"/>
      <c r="FO185" s="771"/>
      <c r="FP185" s="771"/>
      <c r="FQ185" s="771"/>
      <c r="FR185" s="771"/>
      <c r="FS185" s="771"/>
      <c r="FT185" s="771"/>
      <c r="FU185" s="771"/>
      <c r="FV185" s="771"/>
      <c r="FW185" s="771"/>
      <c r="FX185" s="771"/>
      <c r="FY185" s="771"/>
      <c r="FZ185" s="771"/>
      <c r="GA185" s="771"/>
      <c r="GB185" s="771"/>
      <c r="GC185" s="771"/>
      <c r="GD185" s="771"/>
      <c r="GE185" s="771"/>
      <c r="GF185" s="771"/>
      <c r="GG185" s="771"/>
      <c r="GH185" s="771"/>
      <c r="GI185" s="771"/>
      <c r="GJ185" s="771"/>
      <c r="GK185" s="771"/>
      <c r="GL185" s="771"/>
      <c r="GM185" s="771"/>
      <c r="GN185" s="771"/>
      <c r="GO185" s="771"/>
      <c r="GP185" s="771"/>
      <c r="GQ185" s="771"/>
      <c r="GR185" s="771"/>
      <c r="GS185" s="771"/>
      <c r="GT185" s="771"/>
      <c r="GU185" s="771"/>
      <c r="GV185" s="771"/>
      <c r="GW185" s="771"/>
      <c r="GX185" s="771"/>
      <c r="GY185" s="771"/>
      <c r="GZ185" s="771"/>
      <c r="HA185" s="771"/>
      <c r="HB185" s="771"/>
      <c r="HC185" s="771"/>
      <c r="HD185" s="771"/>
      <c r="HE185" s="771"/>
      <c r="HF185" s="771"/>
      <c r="HG185" s="771"/>
      <c r="HH185" s="771"/>
      <c r="HI185" s="771"/>
      <c r="HJ185" s="771"/>
      <c r="HK185" s="771"/>
      <c r="HL185" s="771"/>
      <c r="HM185" s="771"/>
      <c r="HN185" s="771"/>
      <c r="HO185" s="771"/>
      <c r="HP185" s="771"/>
      <c r="HQ185" s="771"/>
      <c r="HR185" s="771"/>
      <c r="HS185" s="771"/>
      <c r="HT185" s="771"/>
      <c r="HU185" s="771"/>
      <c r="HV185" s="771"/>
      <c r="HW185" s="771"/>
      <c r="HX185" s="771"/>
      <c r="HY185" s="771"/>
      <c r="HZ185" s="771"/>
      <c r="IA185" s="771"/>
      <c r="IB185" s="771"/>
      <c r="IC185" s="771"/>
      <c r="ID185" s="771"/>
      <c r="IE185" s="771"/>
      <c r="IF185" s="771"/>
      <c r="IG185" s="771"/>
      <c r="IH185" s="771"/>
      <c r="II185" s="771"/>
      <c r="IJ185" s="771"/>
      <c r="IK185" s="771"/>
      <c r="IL185" s="771"/>
    </row>
    <row r="186" spans="1:246" ht="15.95" customHeight="1" thickBot="1">
      <c r="A186" s="1553"/>
      <c r="B186" s="1553"/>
      <c r="C186" s="1553"/>
      <c r="D186" s="1553"/>
      <c r="E186" s="1553"/>
      <c r="F186" s="1553"/>
      <c r="G186" s="819"/>
      <c r="H186" s="1518" t="s">
        <v>84</v>
      </c>
      <c r="I186" s="1518"/>
      <c r="J186" s="1518"/>
      <c r="K186" s="1518"/>
      <c r="L186" s="1518"/>
      <c r="M186" s="1518"/>
      <c r="N186" s="1518"/>
      <c r="O186" s="820"/>
      <c r="P186" s="821"/>
      <c r="Q186" s="819"/>
      <c r="R186" s="822"/>
      <c r="S186" s="1440" t="s">
        <v>24</v>
      </c>
      <c r="T186" s="1440"/>
      <c r="U186" s="1440"/>
      <c r="V186" s="1440"/>
      <c r="W186" s="1440"/>
      <c r="X186" s="1440"/>
      <c r="Y186" s="823"/>
      <c r="Z186" s="824"/>
      <c r="AA186" s="824"/>
      <c r="AB186" s="822"/>
      <c r="AC186" s="822"/>
      <c r="AD186" s="1518" t="s">
        <v>22</v>
      </c>
      <c r="AE186" s="1518"/>
      <c r="AF186" s="1518"/>
      <c r="AG186" s="1518"/>
      <c r="AH186" s="1518"/>
      <c r="AI186" s="1518"/>
      <c r="AJ186" s="825"/>
      <c r="AK186" s="1506"/>
      <c r="AL186" s="1507"/>
      <c r="AM186" s="21"/>
      <c r="AN186" s="21"/>
      <c r="AO186" s="21"/>
      <c r="AP186" s="21"/>
      <c r="AQ186" s="21"/>
      <c r="AR186" s="21"/>
      <c r="AS186" s="21"/>
      <c r="AT186" s="21"/>
      <c r="AU186" s="759"/>
      <c r="AV186" s="759"/>
      <c r="AW186" s="759"/>
      <c r="AX186" s="759"/>
      <c r="AY186" s="759"/>
      <c r="AZ186" s="759"/>
      <c r="BA186" s="759"/>
      <c r="BB186" s="759"/>
      <c r="BE186" s="580"/>
      <c r="BF186" s="769"/>
      <c r="BG186" s="580"/>
      <c r="BI186" s="580"/>
      <c r="BJ186" s="580"/>
      <c r="BK186" s="246"/>
      <c r="BL186" s="941"/>
      <c r="BM186" s="941"/>
      <c r="BN186" s="941"/>
      <c r="BO186" s="941"/>
      <c r="BP186" s="941"/>
      <c r="BQ186" s="941"/>
      <c r="BR186" s="941"/>
      <c r="BS186" s="941"/>
      <c r="BT186" s="941"/>
      <c r="BU186" s="246"/>
      <c r="BV186" s="246"/>
      <c r="BW186" s="246"/>
      <c r="BX186" s="246"/>
      <c r="BY186" s="246"/>
      <c r="BZ186" s="246"/>
      <c r="CA186" s="246"/>
      <c r="CB186" s="246"/>
      <c r="CC186" s="246"/>
      <c r="CD186" s="246"/>
      <c r="CE186" s="246"/>
      <c r="CF186" s="246"/>
      <c r="CG186" s="246"/>
      <c r="CH186" s="246"/>
      <c r="CI186" s="246"/>
      <c r="CJ186" s="246"/>
      <c r="CK186" s="246"/>
      <c r="CL186" s="580"/>
      <c r="CM186" s="580"/>
      <c r="CN186" s="580"/>
      <c r="CO186" s="580"/>
      <c r="CP186" s="580"/>
      <c r="CQ186" s="255"/>
      <c r="CR186" s="255"/>
      <c r="CS186" s="255"/>
      <c r="CT186" s="771"/>
      <c r="CU186" s="771"/>
      <c r="CV186" s="771"/>
      <c r="CW186" s="771"/>
      <c r="CX186" s="771"/>
      <c r="CY186" s="941"/>
      <c r="CZ186" s="580"/>
      <c r="DA186" s="580"/>
      <c r="DB186" s="580"/>
      <c r="DC186" s="580"/>
      <c r="DD186" s="580"/>
      <c r="DE186" s="580"/>
      <c r="DF186" s="580"/>
      <c r="DG186" s="580"/>
      <c r="DH186" s="580"/>
      <c r="DI186" s="580"/>
      <c r="DJ186" s="580"/>
      <c r="DK186" s="580"/>
      <c r="DL186" s="580"/>
      <c r="DM186" s="580"/>
      <c r="DN186" s="580"/>
      <c r="DO186" s="580"/>
      <c r="DP186" s="580"/>
      <c r="DQ186" s="580"/>
      <c r="DR186" s="580"/>
      <c r="DS186" s="580"/>
      <c r="DT186" s="580"/>
      <c r="DU186" s="580"/>
      <c r="DV186" s="580"/>
      <c r="DW186" s="580"/>
      <c r="DX186" s="580"/>
      <c r="DY186" s="580"/>
      <c r="DZ186" s="580"/>
      <c r="EA186" s="580"/>
      <c r="EB186" s="580"/>
      <c r="EC186" s="580"/>
      <c r="ED186" s="580"/>
      <c r="EE186" s="580"/>
      <c r="EF186" s="580"/>
      <c r="EG186" s="580"/>
      <c r="EH186" s="580"/>
      <c r="EI186" s="580"/>
      <c r="EJ186" s="580"/>
      <c r="EK186" s="580"/>
      <c r="EL186" s="580"/>
      <c r="EM186" s="580"/>
      <c r="EN186" s="580"/>
      <c r="EO186" s="580"/>
      <c r="EP186" s="580"/>
      <c r="EQ186" s="580"/>
      <c r="ER186" s="580"/>
      <c r="ES186" s="580"/>
      <c r="ET186" s="580"/>
      <c r="EU186" s="580"/>
      <c r="EV186" s="580"/>
      <c r="EW186" s="580"/>
      <c r="EX186" s="580"/>
      <c r="EY186" s="580"/>
      <c r="EZ186" s="580"/>
      <c r="FA186" s="580"/>
      <c r="FB186" s="580"/>
      <c r="FC186" s="580"/>
      <c r="FD186" s="580"/>
      <c r="FE186" s="580"/>
      <c r="FF186" s="580"/>
      <c r="FG186" s="580"/>
      <c r="FH186" s="580"/>
      <c r="FI186" s="580"/>
      <c r="FJ186" s="580"/>
      <c r="FK186" s="580"/>
      <c r="FL186" s="580"/>
      <c r="FM186" s="580"/>
      <c r="FN186" s="580"/>
      <c r="FO186" s="580"/>
      <c r="FP186" s="580"/>
      <c r="FQ186" s="580"/>
      <c r="FR186" s="580"/>
      <c r="FS186" s="580"/>
      <c r="FT186" s="580"/>
      <c r="FU186" s="580"/>
      <c r="FV186" s="580"/>
      <c r="FW186" s="580"/>
      <c r="FX186" s="580"/>
      <c r="FY186" s="580"/>
      <c r="FZ186" s="580"/>
      <c r="GA186" s="580"/>
      <c r="GB186" s="580"/>
      <c r="GC186" s="580"/>
      <c r="GD186" s="580"/>
      <c r="GE186" s="580"/>
      <c r="GF186" s="580"/>
      <c r="GG186" s="580"/>
      <c r="GH186" s="580"/>
      <c r="GI186" s="580"/>
      <c r="GJ186" s="580"/>
      <c r="GK186" s="580"/>
      <c r="GL186" s="580"/>
      <c r="GM186" s="580"/>
      <c r="GN186" s="580"/>
      <c r="GO186" s="580"/>
      <c r="GP186" s="580"/>
      <c r="GQ186" s="580"/>
      <c r="GR186" s="580"/>
      <c r="GS186" s="580"/>
      <c r="GT186" s="580"/>
      <c r="GU186" s="580"/>
      <c r="GV186" s="580"/>
      <c r="GW186" s="580"/>
      <c r="GX186" s="580"/>
      <c r="GY186" s="580"/>
      <c r="GZ186" s="580"/>
      <c r="HA186" s="580"/>
      <c r="HB186" s="580"/>
      <c r="HC186" s="580"/>
      <c r="HD186" s="580"/>
      <c r="HE186" s="580"/>
      <c r="HF186" s="580"/>
      <c r="HG186" s="580"/>
      <c r="HH186" s="580"/>
      <c r="HI186" s="580"/>
      <c r="HJ186" s="580"/>
      <c r="HK186" s="580"/>
      <c r="HL186" s="580"/>
      <c r="HM186" s="580"/>
      <c r="HN186" s="580"/>
      <c r="HO186" s="580"/>
      <c r="HP186" s="580"/>
      <c r="HQ186" s="580"/>
      <c r="HR186" s="580"/>
      <c r="HS186" s="580"/>
      <c r="HT186" s="580"/>
      <c r="HU186" s="580"/>
      <c r="HV186" s="580"/>
      <c r="HW186" s="580"/>
      <c r="HX186" s="580"/>
      <c r="HY186" s="580"/>
      <c r="HZ186" s="580"/>
      <c r="IA186" s="580"/>
      <c r="IB186" s="580"/>
      <c r="IC186" s="580"/>
      <c r="ID186" s="580"/>
      <c r="IE186" s="580"/>
      <c r="IF186" s="580"/>
      <c r="IG186" s="580"/>
      <c r="IH186" s="580"/>
      <c r="II186" s="580"/>
      <c r="IJ186" s="580"/>
      <c r="IK186" s="580"/>
      <c r="IL186" s="580"/>
    </row>
    <row r="187" spans="1:246">
      <c r="A187" s="777"/>
      <c r="B187" s="777"/>
      <c r="C187" s="771"/>
      <c r="D187" s="777"/>
      <c r="E187" s="777"/>
      <c r="F187" s="777"/>
      <c r="G187" s="777"/>
      <c r="H187" s="777"/>
      <c r="I187" s="777"/>
      <c r="J187" s="777"/>
      <c r="K187" s="777"/>
      <c r="L187" s="777"/>
      <c r="M187" s="777"/>
      <c r="N187" s="771"/>
      <c r="O187" s="777"/>
      <c r="P187" s="777"/>
      <c r="Q187" s="777"/>
      <c r="R187" s="777"/>
      <c r="S187" s="777"/>
      <c r="T187" s="777"/>
      <c r="U187" s="777"/>
      <c r="V187" s="771"/>
      <c r="W187" s="771"/>
      <c r="X187" s="771"/>
      <c r="Y187" s="771"/>
      <c r="Z187" s="771"/>
      <c r="AA187" s="771"/>
      <c r="AB187" s="777"/>
      <c r="AC187" s="777"/>
      <c r="AD187" s="777"/>
      <c r="AE187" s="771"/>
      <c r="AF187" s="771"/>
      <c r="AG187" s="771"/>
      <c r="AH187" s="777"/>
      <c r="AI187" s="777"/>
      <c r="AJ187" s="777"/>
      <c r="AK187" s="777"/>
      <c r="AL187" s="771"/>
      <c r="AM187" s="777"/>
      <c r="AN187" s="777"/>
      <c r="AO187" s="777"/>
      <c r="AP187" s="777"/>
      <c r="AQ187" s="777"/>
      <c r="AR187" s="777"/>
      <c r="AS187" s="777"/>
      <c r="AT187" s="777"/>
      <c r="AU187" s="777"/>
      <c r="AV187" s="777"/>
      <c r="AW187" s="777"/>
      <c r="AX187" s="777"/>
      <c r="AY187" s="777"/>
      <c r="AZ187" s="777"/>
      <c r="BA187" s="777"/>
      <c r="BB187" s="777"/>
      <c r="BC187" s="43"/>
      <c r="BD187" s="131"/>
      <c r="BE187" s="771"/>
      <c r="BF187" s="807"/>
      <c r="BG187" s="771"/>
      <c r="BH187" s="613"/>
      <c r="BI187" s="771"/>
      <c r="BJ187" s="771"/>
      <c r="BK187" s="941"/>
      <c r="BL187" s="941"/>
      <c r="BM187" s="941"/>
      <c r="BN187" s="941"/>
      <c r="BO187" s="941"/>
      <c r="BP187" s="941"/>
      <c r="BQ187" s="941"/>
      <c r="BR187" s="941"/>
      <c r="BS187" s="941"/>
      <c r="BT187" s="941"/>
      <c r="BU187" s="941"/>
      <c r="BV187" s="941"/>
      <c r="BW187" s="941"/>
      <c r="BX187" s="941"/>
      <c r="BY187" s="941"/>
      <c r="BZ187" s="941"/>
      <c r="CA187" s="941"/>
      <c r="CB187" s="941"/>
      <c r="CC187" s="941"/>
      <c r="CD187" s="941"/>
      <c r="CE187" s="941"/>
      <c r="CF187" s="941"/>
      <c r="CG187" s="941"/>
      <c r="CH187" s="941"/>
      <c r="CI187" s="941"/>
      <c r="CJ187" s="941"/>
      <c r="CK187" s="941"/>
      <c r="CL187" s="941"/>
      <c r="CM187" s="941"/>
      <c r="CN187" s="941"/>
      <c r="CO187" s="941"/>
      <c r="CP187" s="941"/>
      <c r="CQ187" s="941"/>
      <c r="CR187" s="941"/>
      <c r="CS187" s="941"/>
      <c r="CT187" s="941"/>
      <c r="CU187" s="941"/>
      <c r="CV187" s="941"/>
      <c r="CW187" s="941"/>
      <c r="CX187" s="941"/>
      <c r="CY187" s="941"/>
      <c r="CZ187" s="941"/>
      <c r="DA187" s="771"/>
      <c r="DB187" s="771"/>
      <c r="DC187" s="771"/>
      <c r="DD187" s="771"/>
      <c r="DE187" s="771"/>
      <c r="DF187" s="771"/>
      <c r="DG187" s="771"/>
      <c r="DH187" s="771"/>
      <c r="DI187" s="771"/>
      <c r="DJ187" s="771"/>
      <c r="DK187" s="771"/>
      <c r="DL187" s="771"/>
      <c r="DM187" s="771"/>
      <c r="DN187" s="771"/>
      <c r="DO187" s="771"/>
      <c r="DP187" s="771"/>
      <c r="DQ187" s="771"/>
      <c r="DR187" s="771"/>
      <c r="DS187" s="771"/>
      <c r="DT187" s="771"/>
      <c r="DU187" s="771"/>
      <c r="DV187" s="771"/>
      <c r="DW187" s="771"/>
      <c r="DX187" s="771"/>
      <c r="DY187" s="771"/>
      <c r="DZ187" s="771"/>
      <c r="EA187" s="771"/>
      <c r="EB187" s="771"/>
      <c r="EC187" s="771"/>
      <c r="ED187" s="771"/>
      <c r="EE187" s="771"/>
      <c r="EF187" s="771"/>
      <c r="EG187" s="771"/>
      <c r="EH187" s="771"/>
      <c r="EI187" s="771"/>
      <c r="EJ187" s="771"/>
      <c r="EK187" s="771"/>
      <c r="EL187" s="771"/>
      <c r="EM187" s="771"/>
      <c r="EN187" s="771"/>
      <c r="EO187" s="580"/>
      <c r="EP187" s="580"/>
      <c r="EQ187" s="580"/>
      <c r="ER187" s="580"/>
      <c r="ES187" s="580"/>
      <c r="ET187" s="580"/>
      <c r="EU187" s="580"/>
      <c r="EV187" s="580"/>
      <c r="EW187" s="580"/>
      <c r="EX187" s="580"/>
      <c r="EY187" s="580"/>
      <c r="EZ187" s="580"/>
      <c r="FA187" s="580"/>
      <c r="FB187" s="580"/>
      <c r="FC187" s="580"/>
      <c r="FD187" s="580"/>
      <c r="FE187" s="580"/>
      <c r="FF187" s="580"/>
      <c r="FG187" s="580"/>
      <c r="FH187" s="580"/>
      <c r="FI187" s="580"/>
      <c r="FJ187" s="580"/>
      <c r="FK187" s="580"/>
      <c r="FL187" s="580"/>
      <c r="FM187" s="580"/>
      <c r="FN187" s="580"/>
      <c r="FO187" s="580"/>
      <c r="FP187" s="580"/>
      <c r="FQ187" s="580"/>
      <c r="FR187" s="580"/>
      <c r="FS187" s="580"/>
      <c r="FT187" s="580"/>
      <c r="FU187" s="580"/>
      <c r="FV187" s="580"/>
      <c r="FW187" s="580"/>
      <c r="FX187" s="580"/>
      <c r="FY187" s="580"/>
      <c r="FZ187" s="580"/>
      <c r="GA187" s="580"/>
      <c r="GB187" s="580"/>
      <c r="GC187" s="580"/>
      <c r="GD187" s="580"/>
      <c r="GE187" s="580"/>
      <c r="GF187" s="580"/>
      <c r="GG187" s="580"/>
      <c r="GH187" s="580"/>
      <c r="GI187" s="580"/>
      <c r="GJ187" s="580"/>
      <c r="GK187" s="580"/>
      <c r="GL187" s="580"/>
      <c r="GM187" s="580"/>
      <c r="GN187" s="580"/>
      <c r="GO187" s="580"/>
      <c r="GP187" s="580"/>
      <c r="GQ187" s="580"/>
      <c r="GR187" s="580"/>
      <c r="GS187" s="580"/>
      <c r="GT187" s="580"/>
      <c r="GU187" s="580"/>
      <c r="GV187" s="580"/>
      <c r="GW187" s="580"/>
      <c r="GX187" s="580"/>
      <c r="GY187" s="580"/>
      <c r="GZ187" s="580"/>
      <c r="HA187" s="580"/>
      <c r="HB187" s="580"/>
      <c r="HC187" s="580"/>
      <c r="HD187" s="580"/>
      <c r="HE187" s="580"/>
      <c r="HF187" s="580"/>
      <c r="HG187" s="580"/>
      <c r="HH187" s="580"/>
      <c r="HI187" s="580"/>
      <c r="HJ187" s="580"/>
      <c r="HK187" s="580"/>
      <c r="HL187" s="580"/>
      <c r="HM187" s="580"/>
      <c r="HN187" s="580"/>
      <c r="HO187" s="580"/>
      <c r="HP187" s="580"/>
      <c r="HQ187" s="580"/>
      <c r="HR187" s="580"/>
      <c r="HS187" s="580"/>
      <c r="HT187" s="580"/>
      <c r="HU187" s="580"/>
      <c r="HV187" s="580"/>
      <c r="HW187" s="580"/>
      <c r="HX187" s="580"/>
      <c r="HY187" s="580"/>
      <c r="HZ187" s="580"/>
      <c r="IA187" s="580"/>
      <c r="IB187" s="580"/>
      <c r="IC187" s="580"/>
      <c r="ID187" s="580"/>
      <c r="IE187" s="580"/>
      <c r="IF187" s="580"/>
      <c r="IG187" s="580"/>
      <c r="IH187" s="580"/>
      <c r="II187" s="580"/>
      <c r="IJ187" s="580"/>
      <c r="IK187" s="580"/>
      <c r="IL187" s="580"/>
    </row>
    <row r="188" spans="1:246" ht="354" customHeight="1">
      <c r="A188" s="777"/>
      <c r="B188" s="777"/>
      <c r="C188" s="941"/>
      <c r="D188" s="759"/>
      <c r="E188" s="759"/>
      <c r="F188" s="759"/>
      <c r="G188" s="759"/>
      <c r="H188" s="759"/>
      <c r="I188" s="759"/>
      <c r="J188" s="759"/>
      <c r="K188" s="759"/>
      <c r="L188" s="759"/>
      <c r="M188" s="759"/>
      <c r="N188" s="580"/>
      <c r="O188" s="759"/>
      <c r="P188" s="759"/>
      <c r="Q188" s="759"/>
      <c r="R188" s="759"/>
      <c r="S188" s="759"/>
      <c r="T188" s="759"/>
      <c r="U188" s="759"/>
      <c r="V188" s="580"/>
      <c r="W188" s="580"/>
      <c r="X188" s="580"/>
      <c r="Y188" s="580"/>
      <c r="Z188" s="580"/>
      <c r="AA188" s="580"/>
      <c r="AB188" s="759"/>
      <c r="AC188" s="759"/>
      <c r="AD188" s="759"/>
      <c r="AE188" s="580"/>
      <c r="AF188" s="580"/>
      <c r="AG188" s="580"/>
      <c r="AH188" s="759"/>
      <c r="AI188" s="759"/>
      <c r="AJ188" s="759"/>
      <c r="AK188" s="759"/>
      <c r="AL188" s="580"/>
      <c r="AM188" s="759"/>
      <c r="AN188" s="759"/>
      <c r="AO188" s="759"/>
      <c r="AP188" s="759"/>
      <c r="AQ188" s="759"/>
      <c r="AR188" s="759"/>
      <c r="AS188" s="759"/>
      <c r="AT188" s="759"/>
      <c r="AU188" s="759"/>
      <c r="AV188" s="759"/>
      <c r="AW188" s="759"/>
      <c r="AX188" s="759"/>
      <c r="AY188" s="759"/>
      <c r="AZ188" s="759"/>
      <c r="BA188" s="759"/>
      <c r="BB188" s="759"/>
      <c r="BE188" s="580"/>
      <c r="BF188" s="769"/>
      <c r="BG188" s="580"/>
      <c r="BI188" s="771"/>
      <c r="BJ188" s="771"/>
      <c r="BK188" s="941"/>
      <c r="BL188" s="941"/>
      <c r="BM188" s="941"/>
      <c r="BN188" s="941"/>
      <c r="BO188" s="941"/>
      <c r="BP188" s="941"/>
      <c r="BQ188" s="941"/>
      <c r="BR188" s="941"/>
      <c r="BS188" s="941"/>
      <c r="BT188" s="941"/>
      <c r="BU188" s="941"/>
      <c r="BV188" s="941"/>
      <c r="BW188" s="941"/>
      <c r="BX188" s="941"/>
      <c r="BY188" s="941"/>
      <c r="BZ188" s="941"/>
      <c r="CA188" s="941"/>
      <c r="CB188" s="941"/>
      <c r="CC188" s="941"/>
      <c r="CD188" s="941"/>
      <c r="CE188" s="941"/>
      <c r="CF188" s="941"/>
      <c r="CG188" s="941"/>
      <c r="CH188" s="941"/>
      <c r="CI188" s="941"/>
      <c r="CJ188" s="941"/>
      <c r="CK188" s="941"/>
      <c r="CL188" s="771"/>
      <c r="CM188" s="771"/>
      <c r="CN188" s="771"/>
      <c r="CO188" s="771"/>
      <c r="CP188" s="771"/>
      <c r="CQ188" s="771"/>
      <c r="CR188" s="771"/>
      <c r="CS188" s="771"/>
      <c r="CT188" s="771"/>
      <c r="CU188" s="771"/>
      <c r="CV188" s="771"/>
      <c r="CW188" s="771"/>
      <c r="CX188" s="771"/>
      <c r="CY188" s="771"/>
      <c r="CZ188" s="771"/>
      <c r="DA188" s="771"/>
      <c r="DB188" s="771"/>
      <c r="DC188" s="771"/>
      <c r="DD188" s="771"/>
      <c r="DE188" s="771"/>
      <c r="DF188" s="771"/>
      <c r="DG188" s="771"/>
      <c r="DH188" s="771"/>
      <c r="DI188" s="771"/>
      <c r="DJ188" s="771"/>
      <c r="DK188" s="771"/>
      <c r="DL188" s="771"/>
      <c r="DM188" s="771"/>
      <c r="DN188" s="771"/>
      <c r="DO188" s="771"/>
      <c r="DP188" s="771"/>
      <c r="DQ188" s="771"/>
      <c r="DR188" s="771"/>
      <c r="DS188" s="771"/>
      <c r="DT188" s="771"/>
      <c r="DU188" s="771"/>
      <c r="DV188" s="771"/>
      <c r="DW188" s="771"/>
      <c r="DX188" s="771"/>
      <c r="DY188" s="771"/>
      <c r="DZ188" s="771"/>
      <c r="EA188" s="771"/>
      <c r="EB188" s="771"/>
      <c r="EC188" s="771"/>
      <c r="ED188" s="771"/>
      <c r="EE188" s="771"/>
      <c r="EF188" s="771"/>
      <c r="EG188" s="771"/>
      <c r="EH188" s="771"/>
      <c r="EI188" s="771"/>
      <c r="EJ188" s="771"/>
      <c r="EK188" s="771"/>
      <c r="EL188" s="771"/>
      <c r="EM188" s="771"/>
      <c r="EN188" s="771"/>
      <c r="EO188" s="580"/>
      <c r="EP188" s="580"/>
      <c r="EQ188" s="580"/>
      <c r="ER188" s="580"/>
      <c r="ES188" s="580"/>
      <c r="ET188" s="580"/>
      <c r="EU188" s="580"/>
      <c r="EV188" s="580"/>
      <c r="EW188" s="580"/>
      <c r="EX188" s="580"/>
      <c r="EY188" s="580"/>
      <c r="EZ188" s="580"/>
      <c r="FA188" s="580"/>
      <c r="FB188" s="580"/>
      <c r="FC188" s="580"/>
      <c r="FD188" s="580"/>
      <c r="FE188" s="580"/>
      <c r="FF188" s="580"/>
      <c r="FG188" s="580"/>
      <c r="FH188" s="580"/>
      <c r="FI188" s="580"/>
      <c r="FJ188" s="580"/>
      <c r="FK188" s="580"/>
      <c r="FL188" s="580"/>
      <c r="FM188" s="580"/>
      <c r="FN188" s="580"/>
      <c r="FO188" s="580"/>
      <c r="FP188" s="580"/>
      <c r="FQ188" s="580"/>
      <c r="FR188" s="580"/>
      <c r="FS188" s="580"/>
      <c r="FT188" s="580"/>
      <c r="FU188" s="580"/>
      <c r="FV188" s="580"/>
      <c r="FW188" s="580"/>
      <c r="FX188" s="580"/>
      <c r="FY188" s="580"/>
      <c r="FZ188" s="580"/>
      <c r="GA188" s="580"/>
      <c r="GB188" s="580"/>
      <c r="GC188" s="580"/>
      <c r="GD188" s="580"/>
      <c r="GE188" s="580"/>
      <c r="GF188" s="580"/>
      <c r="GG188" s="580"/>
      <c r="GH188" s="580"/>
      <c r="GI188" s="580"/>
      <c r="GJ188" s="580"/>
      <c r="GK188" s="580"/>
      <c r="GL188" s="580"/>
      <c r="GM188" s="580"/>
      <c r="GN188" s="580"/>
      <c r="GO188" s="580"/>
      <c r="GP188" s="580"/>
      <c r="GQ188" s="580"/>
      <c r="GR188" s="580"/>
      <c r="GS188" s="580"/>
      <c r="GT188" s="580"/>
      <c r="GU188" s="580"/>
      <c r="GV188" s="580"/>
      <c r="GW188" s="580"/>
      <c r="GX188" s="580"/>
      <c r="GY188" s="580"/>
      <c r="GZ188" s="580"/>
      <c r="HA188" s="580"/>
      <c r="HB188" s="580"/>
      <c r="HC188" s="580"/>
      <c r="HD188" s="580"/>
      <c r="HE188" s="580"/>
      <c r="HF188" s="580"/>
      <c r="HG188" s="580"/>
      <c r="HH188" s="580"/>
      <c r="HI188" s="580"/>
      <c r="HJ188" s="580"/>
      <c r="HK188" s="580"/>
      <c r="HL188" s="580"/>
      <c r="HM188" s="580"/>
      <c r="HN188" s="580"/>
      <c r="HO188" s="580"/>
      <c r="HP188" s="580"/>
      <c r="HQ188" s="580"/>
      <c r="HR188" s="580"/>
      <c r="HS188" s="580"/>
      <c r="HT188" s="580"/>
      <c r="HU188" s="580"/>
      <c r="HV188" s="580"/>
      <c r="HW188" s="580"/>
      <c r="HX188" s="580"/>
      <c r="HY188" s="580"/>
      <c r="HZ188" s="580"/>
      <c r="IA188" s="580"/>
      <c r="IB188" s="580"/>
      <c r="IC188" s="580"/>
      <c r="ID188" s="580"/>
      <c r="IE188" s="580"/>
      <c r="IF188" s="580"/>
      <c r="IG188" s="580"/>
      <c r="IH188" s="580"/>
      <c r="II188" s="580"/>
      <c r="IJ188" s="580"/>
      <c r="IK188" s="580"/>
      <c r="IL188" s="580"/>
    </row>
    <row r="189" spans="1:246" ht="24" customHeight="1" thickBot="1">
      <c r="A189" s="777"/>
      <c r="B189" s="777"/>
      <c r="C189" s="771"/>
      <c r="D189" s="777"/>
      <c r="E189" s="777"/>
      <c r="F189" s="777"/>
      <c r="G189" s="777"/>
      <c r="H189" s="777"/>
      <c r="I189" s="777"/>
      <c r="J189" s="777"/>
      <c r="K189" s="777"/>
      <c r="L189" s="777"/>
      <c r="M189" s="777"/>
      <c r="N189" s="771"/>
      <c r="O189" s="777"/>
      <c r="P189" s="777"/>
      <c r="Q189" s="777"/>
      <c r="R189" s="777"/>
      <c r="S189" s="777"/>
      <c r="T189" s="777"/>
      <c r="U189" s="777"/>
      <c r="V189" s="771"/>
      <c r="W189" s="771"/>
      <c r="X189" s="771"/>
      <c r="Y189" s="771"/>
      <c r="Z189" s="771"/>
      <c r="AA189" s="771"/>
      <c r="AB189" s="777"/>
      <c r="AC189" s="777"/>
      <c r="AD189" s="777"/>
      <c r="AE189" s="771"/>
      <c r="AF189" s="771"/>
      <c r="AG189" s="771"/>
      <c r="AH189" s="777"/>
      <c r="AI189" s="777"/>
      <c r="AJ189" s="777"/>
      <c r="AK189" s="777"/>
      <c r="AL189" s="771"/>
      <c r="AM189" s="777"/>
      <c r="AN189" s="777"/>
      <c r="AO189" s="777"/>
      <c r="AP189" s="777"/>
      <c r="AQ189" s="777"/>
      <c r="AR189" s="777"/>
      <c r="AS189" s="777"/>
      <c r="AT189" s="777"/>
      <c r="AU189" s="760"/>
      <c r="AV189" s="760"/>
      <c r="AW189" s="760"/>
      <c r="AX189" s="760"/>
      <c r="AY189" s="760"/>
      <c r="AZ189" s="760"/>
      <c r="BA189" s="760"/>
      <c r="BB189" s="760"/>
      <c r="BC189" s="39"/>
      <c r="BD189" s="129"/>
      <c r="BE189" s="941"/>
      <c r="BF189" s="258"/>
      <c r="BG189" s="941"/>
      <c r="BH189" s="129"/>
      <c r="BI189" s="45"/>
      <c r="BJ189" s="45"/>
      <c r="BK189" s="45"/>
      <c r="BL189" s="941"/>
      <c r="BM189" s="941"/>
      <c r="BN189" s="941"/>
      <c r="BO189" s="941"/>
      <c r="BP189" s="941"/>
      <c r="BQ189" s="941"/>
      <c r="BR189" s="941"/>
      <c r="BS189" s="941"/>
      <c r="BT189" s="941"/>
      <c r="BU189" s="45"/>
      <c r="BV189" s="45"/>
      <c r="BW189" s="45"/>
      <c r="BX189" s="45"/>
      <c r="BY189" s="45"/>
      <c r="BZ189" s="45"/>
      <c r="CA189" s="45"/>
      <c r="CB189" s="45"/>
      <c r="CC189" s="45"/>
      <c r="CD189" s="941"/>
      <c r="CE189" s="941"/>
      <c r="CF189" s="941"/>
      <c r="CG189" s="941"/>
      <c r="CH189" s="941"/>
      <c r="CI189" s="941"/>
      <c r="CJ189" s="941"/>
      <c r="CK189" s="941"/>
      <c r="CL189" s="941"/>
      <c r="CM189" s="941"/>
      <c r="CN189" s="941"/>
      <c r="CO189" s="941"/>
      <c r="CP189" s="941"/>
      <c r="CQ189" s="941"/>
      <c r="CR189" s="941"/>
      <c r="CS189" s="771"/>
      <c r="CT189" s="941"/>
      <c r="CU189" s="941"/>
      <c r="CV189" s="941"/>
      <c r="CW189" s="771"/>
      <c r="CX189" s="771"/>
      <c r="CY189" s="771"/>
      <c r="CZ189" s="771"/>
      <c r="DA189" s="771"/>
      <c r="DB189" s="771"/>
      <c r="DC189" s="771"/>
      <c r="DD189" s="771"/>
      <c r="DE189" s="771"/>
      <c r="DF189" s="771"/>
      <c r="DG189" s="771"/>
      <c r="DH189" s="771"/>
      <c r="DI189" s="771"/>
      <c r="DJ189" s="771"/>
      <c r="DK189" s="771"/>
      <c r="DL189" s="771"/>
      <c r="DM189" s="771"/>
      <c r="DN189" s="771"/>
      <c r="DO189" s="771"/>
      <c r="DP189" s="771"/>
      <c r="DQ189" s="771"/>
      <c r="DR189" s="771"/>
      <c r="DS189" s="771"/>
      <c r="DT189" s="771"/>
      <c r="DU189" s="771"/>
      <c r="DV189" s="771"/>
      <c r="DW189" s="771"/>
      <c r="DX189" s="771"/>
      <c r="DY189" s="771"/>
      <c r="DZ189" s="771"/>
      <c r="EA189" s="771"/>
      <c r="EB189" s="771"/>
      <c r="EC189" s="771"/>
      <c r="ED189" s="771"/>
      <c r="EE189" s="771"/>
      <c r="EF189" s="771"/>
      <c r="EG189" s="771"/>
      <c r="EH189" s="771"/>
      <c r="EI189" s="771"/>
      <c r="EJ189" s="771"/>
      <c r="EK189" s="771"/>
      <c r="EL189" s="771"/>
      <c r="EM189" s="771"/>
      <c r="EN189" s="771"/>
      <c r="EO189" s="580"/>
      <c r="EP189" s="580"/>
      <c r="EQ189" s="580"/>
      <c r="ER189" s="580"/>
      <c r="ES189" s="580"/>
      <c r="ET189" s="580"/>
      <c r="EU189" s="580"/>
      <c r="EV189" s="580"/>
      <c r="EW189" s="580"/>
      <c r="EX189" s="580"/>
      <c r="EY189" s="580"/>
      <c r="EZ189" s="580"/>
      <c r="FA189" s="580"/>
      <c r="FB189" s="580"/>
      <c r="FC189" s="580"/>
      <c r="FD189" s="580"/>
      <c r="FE189" s="580"/>
      <c r="FF189" s="580"/>
      <c r="FG189" s="580"/>
      <c r="FH189" s="580"/>
      <c r="FI189" s="580"/>
      <c r="FJ189" s="580"/>
      <c r="FK189" s="580"/>
      <c r="FL189" s="580"/>
      <c r="FM189" s="580"/>
      <c r="FN189" s="580"/>
      <c r="FO189" s="580"/>
      <c r="FP189" s="580"/>
      <c r="FQ189" s="580"/>
      <c r="FR189" s="580"/>
      <c r="FS189" s="580"/>
      <c r="FT189" s="580"/>
      <c r="FU189" s="580"/>
      <c r="FV189" s="580"/>
      <c r="FW189" s="580"/>
      <c r="FX189" s="580"/>
      <c r="FY189" s="580"/>
      <c r="FZ189" s="580"/>
      <c r="GA189" s="580"/>
      <c r="GB189" s="580"/>
      <c r="GC189" s="580"/>
      <c r="GD189" s="580"/>
      <c r="GE189" s="580"/>
      <c r="GF189" s="580"/>
      <c r="GG189" s="580"/>
      <c r="GH189" s="580"/>
      <c r="GI189" s="580"/>
      <c r="GJ189" s="580"/>
      <c r="GK189" s="580"/>
      <c r="GL189" s="580"/>
      <c r="GM189" s="580"/>
      <c r="GN189" s="580"/>
      <c r="GO189" s="580"/>
      <c r="GP189" s="580"/>
      <c r="GQ189" s="580"/>
      <c r="GR189" s="580"/>
      <c r="GS189" s="580"/>
      <c r="GT189" s="580"/>
      <c r="GU189" s="580"/>
      <c r="GV189" s="580"/>
      <c r="GW189" s="580"/>
      <c r="GX189" s="580"/>
      <c r="GY189" s="580"/>
      <c r="GZ189" s="580"/>
      <c r="HA189" s="580"/>
      <c r="HB189" s="580"/>
      <c r="HC189" s="580"/>
      <c r="HD189" s="580"/>
      <c r="HE189" s="580"/>
      <c r="HF189" s="580"/>
      <c r="HG189" s="580"/>
      <c r="HH189" s="580"/>
      <c r="HI189" s="580"/>
      <c r="HJ189" s="580"/>
      <c r="HK189" s="580"/>
      <c r="HL189" s="580"/>
      <c r="HM189" s="580"/>
      <c r="HN189" s="580"/>
      <c r="HO189" s="580"/>
      <c r="HP189" s="580"/>
      <c r="HQ189" s="580"/>
      <c r="HR189" s="580"/>
      <c r="HS189" s="580"/>
      <c r="HT189" s="580"/>
      <c r="HU189" s="580"/>
      <c r="HV189" s="580"/>
      <c r="HW189" s="580"/>
      <c r="HX189" s="580"/>
      <c r="HY189" s="580"/>
      <c r="HZ189" s="580"/>
      <c r="IA189" s="580"/>
      <c r="IB189" s="580"/>
      <c r="IC189" s="580"/>
      <c r="ID189" s="580"/>
      <c r="IE189" s="580"/>
      <c r="IF189" s="580"/>
      <c r="IG189" s="580"/>
      <c r="IH189" s="580"/>
      <c r="II189" s="580"/>
      <c r="IJ189" s="580"/>
      <c r="IK189" s="580"/>
      <c r="IL189" s="580"/>
    </row>
    <row r="190" spans="1:246" ht="18.600000000000001" thickBot="1">
      <c r="A190" s="1528" t="s">
        <v>215</v>
      </c>
      <c r="B190" s="1529"/>
      <c r="C190" s="1529"/>
      <c r="D190" s="1529"/>
      <c r="E190" s="1529"/>
      <c r="F190" s="1529"/>
      <c r="G190" s="1529"/>
      <c r="H190" s="1529"/>
      <c r="I190" s="1529"/>
      <c r="J190" s="1529"/>
      <c r="K190" s="1529"/>
      <c r="L190" s="1529"/>
      <c r="M190" s="1529"/>
      <c r="N190" s="1529"/>
      <c r="O190" s="1529"/>
      <c r="P190" s="1529"/>
      <c r="Q190" s="1529"/>
      <c r="R190" s="1529"/>
      <c r="S190" s="1529"/>
      <c r="T190" s="1529"/>
      <c r="U190" s="1529"/>
      <c r="V190" s="1529"/>
      <c r="W190" s="1529"/>
      <c r="X190" s="1529"/>
      <c r="Y190" s="1529"/>
      <c r="Z190" s="1529"/>
      <c r="AA190" s="1529"/>
      <c r="AB190" s="1529"/>
      <c r="AC190" s="1529"/>
      <c r="AD190" s="1529"/>
      <c r="AE190" s="1529"/>
      <c r="AF190" s="1529"/>
      <c r="AG190" s="1529"/>
      <c r="AH190" s="1529"/>
      <c r="AI190" s="1529"/>
      <c r="AJ190" s="1529"/>
      <c r="AK190" s="1529"/>
      <c r="AL190" s="1529"/>
      <c r="AM190" s="1530"/>
      <c r="AN190" s="45"/>
      <c r="AO190" s="45"/>
      <c r="AP190" s="45"/>
      <c r="AQ190" s="45"/>
      <c r="AR190" s="45"/>
      <c r="AS190" s="45"/>
      <c r="AT190" s="45"/>
      <c r="AU190" s="826"/>
      <c r="AV190" s="826"/>
      <c r="AW190" s="826"/>
      <c r="AX190" s="826"/>
      <c r="AY190" s="826"/>
      <c r="AZ190" s="826"/>
      <c r="BA190" s="826"/>
      <c r="BB190" s="826"/>
      <c r="BC190" s="45"/>
      <c r="BD190" s="133"/>
      <c r="BE190" s="45"/>
      <c r="BF190" s="763"/>
      <c r="BG190" s="45"/>
      <c r="BH190" s="129"/>
      <c r="BI190" s="45"/>
      <c r="BJ190" s="45"/>
      <c r="BK190" s="45"/>
      <c r="BL190" s="941"/>
      <c r="BM190" s="941"/>
      <c r="BN190" s="941"/>
      <c r="BO190" s="941"/>
      <c r="BP190" s="941"/>
      <c r="BQ190" s="941"/>
      <c r="BR190" s="941"/>
      <c r="BS190" s="941"/>
      <c r="BT190" s="941"/>
      <c r="BU190" s="45"/>
      <c r="BV190" s="45"/>
      <c r="BW190" s="45"/>
      <c r="BX190" s="45"/>
      <c r="BY190" s="45"/>
      <c r="BZ190" s="45"/>
      <c r="CA190" s="45"/>
      <c r="CB190" s="45"/>
      <c r="CC190" s="45"/>
      <c r="CD190" s="45"/>
      <c r="CE190" s="45"/>
      <c r="CF190" s="45"/>
      <c r="CG190" s="45"/>
      <c r="CH190" s="45"/>
      <c r="CI190" s="45"/>
      <c r="CJ190" s="45"/>
      <c r="CK190" s="45"/>
      <c r="CL190" s="45"/>
      <c r="CM190" s="45"/>
      <c r="CN190" s="45"/>
      <c r="CO190" s="941"/>
      <c r="CP190" s="941"/>
      <c r="CQ190" s="941"/>
      <c r="CR190" s="941"/>
      <c r="CS190" s="771"/>
      <c r="CT190" s="941"/>
      <c r="CU190" s="941"/>
      <c r="CV190" s="941"/>
      <c r="CW190" s="771"/>
      <c r="CX190" s="771"/>
      <c r="CY190" s="771"/>
      <c r="CZ190" s="771"/>
      <c r="DA190" s="771"/>
      <c r="DB190" s="771"/>
      <c r="DC190" s="771"/>
      <c r="DD190" s="771"/>
      <c r="DE190" s="771"/>
      <c r="DF190" s="771"/>
      <c r="DG190" s="771"/>
      <c r="DH190" s="771"/>
      <c r="DI190" s="771"/>
      <c r="DJ190" s="771"/>
      <c r="DK190" s="771"/>
      <c r="DL190" s="771"/>
      <c r="DM190" s="771"/>
      <c r="DN190" s="771"/>
      <c r="DO190" s="771"/>
      <c r="DP190" s="771"/>
      <c r="DQ190" s="771"/>
      <c r="DR190" s="771"/>
      <c r="DS190" s="771"/>
      <c r="DT190" s="771"/>
      <c r="DU190" s="771"/>
      <c r="DV190" s="771"/>
      <c r="DW190" s="771"/>
      <c r="DX190" s="771"/>
      <c r="DY190" s="771"/>
      <c r="DZ190" s="771"/>
      <c r="EA190" s="771"/>
      <c r="EB190" s="771"/>
      <c r="EC190" s="771"/>
      <c r="ED190" s="771"/>
      <c r="EE190" s="771"/>
      <c r="EF190" s="771"/>
      <c r="EG190" s="771"/>
      <c r="EH190" s="771"/>
      <c r="EI190" s="771"/>
      <c r="EJ190" s="771"/>
      <c r="EK190" s="771"/>
      <c r="EL190" s="771"/>
      <c r="EM190" s="771"/>
      <c r="EN190" s="771"/>
      <c r="EO190" s="580"/>
      <c r="EP190" s="580"/>
      <c r="EQ190" s="580"/>
      <c r="ER190" s="580"/>
      <c r="ES190" s="580"/>
      <c r="ET190" s="580"/>
      <c r="EU190" s="580"/>
      <c r="EV190" s="580"/>
      <c r="EW190" s="580"/>
      <c r="EX190" s="580"/>
      <c r="EY190" s="580"/>
      <c r="EZ190" s="580"/>
      <c r="FA190" s="580"/>
      <c r="FB190" s="580"/>
      <c r="FC190" s="580"/>
      <c r="FD190" s="580"/>
      <c r="FE190" s="580"/>
      <c r="FF190" s="580"/>
      <c r="FG190" s="580"/>
      <c r="FH190" s="580"/>
      <c r="FI190" s="580"/>
      <c r="FJ190" s="580"/>
      <c r="FK190" s="580"/>
      <c r="FL190" s="580"/>
      <c r="FM190" s="580"/>
      <c r="FN190" s="580"/>
      <c r="FO190" s="580"/>
      <c r="FP190" s="580"/>
      <c r="FQ190" s="580"/>
      <c r="FR190" s="580"/>
      <c r="FS190" s="580"/>
      <c r="FT190" s="580"/>
      <c r="FU190" s="580"/>
      <c r="FV190" s="580"/>
      <c r="FW190" s="580"/>
      <c r="FX190" s="580"/>
      <c r="FY190" s="580"/>
      <c r="FZ190" s="580"/>
      <c r="GA190" s="580"/>
      <c r="GB190" s="580"/>
      <c r="GC190" s="580"/>
      <c r="GD190" s="580"/>
      <c r="GE190" s="580"/>
      <c r="GF190" s="580"/>
      <c r="GG190" s="580"/>
      <c r="GH190" s="580"/>
      <c r="GI190" s="580"/>
      <c r="GJ190" s="580"/>
      <c r="GK190" s="580"/>
      <c r="GL190" s="580"/>
      <c r="GM190" s="580"/>
      <c r="GN190" s="580"/>
      <c r="GO190" s="580"/>
      <c r="GP190" s="580"/>
      <c r="GQ190" s="580"/>
      <c r="GR190" s="580"/>
      <c r="GS190" s="580"/>
      <c r="GT190" s="580"/>
      <c r="GU190" s="580"/>
      <c r="GV190" s="580"/>
      <c r="GW190" s="580"/>
      <c r="GX190" s="580"/>
      <c r="GY190" s="580"/>
      <c r="GZ190" s="580"/>
      <c r="HA190" s="580"/>
      <c r="HB190" s="580"/>
      <c r="HC190" s="580"/>
      <c r="HD190" s="580"/>
      <c r="HE190" s="580"/>
      <c r="HF190" s="580"/>
      <c r="HG190" s="580"/>
      <c r="HH190" s="580"/>
      <c r="HI190" s="580"/>
      <c r="HJ190" s="580"/>
      <c r="HK190" s="580"/>
      <c r="HL190" s="580"/>
      <c r="HM190" s="580"/>
      <c r="HN190" s="580"/>
      <c r="HO190" s="580"/>
      <c r="HP190" s="580"/>
      <c r="HQ190" s="580"/>
      <c r="HR190" s="580"/>
      <c r="HS190" s="580"/>
      <c r="HT190" s="580"/>
      <c r="HU190" s="580"/>
      <c r="HV190" s="580"/>
      <c r="HW190" s="580"/>
      <c r="HX190" s="580"/>
      <c r="HY190" s="580"/>
      <c r="HZ190" s="580"/>
      <c r="IA190" s="580"/>
      <c r="IB190" s="580"/>
      <c r="IC190" s="580"/>
      <c r="ID190" s="580"/>
      <c r="IE190" s="580"/>
      <c r="IF190" s="580"/>
      <c r="IG190" s="580"/>
      <c r="IH190" s="580"/>
      <c r="II190" s="580"/>
      <c r="IJ190" s="580"/>
      <c r="IK190" s="580"/>
      <c r="IL190" s="580"/>
    </row>
    <row r="191" spans="1:246" ht="18.600000000000001" thickBot="1">
      <c r="A191" s="827"/>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828"/>
      <c r="AN191" s="45"/>
      <c r="AO191" s="45"/>
      <c r="AP191" s="45"/>
      <c r="AQ191" s="45"/>
      <c r="AR191" s="45"/>
      <c r="AS191" s="45"/>
      <c r="AT191" s="45"/>
      <c r="AU191" s="826"/>
      <c r="AV191" s="826"/>
      <c r="AW191" s="826"/>
      <c r="AX191" s="826"/>
      <c r="AY191" s="826"/>
      <c r="AZ191" s="826"/>
      <c r="BA191" s="826"/>
      <c r="BB191" s="826"/>
      <c r="BC191" s="45"/>
      <c r="BD191" s="133"/>
      <c r="BE191" s="45"/>
      <c r="BF191" s="763"/>
      <c r="BG191" s="45"/>
      <c r="BH191" s="129"/>
      <c r="BI191" s="45"/>
      <c r="BJ191" s="45"/>
      <c r="BK191" s="45"/>
      <c r="BL191" s="941"/>
      <c r="BM191" s="941"/>
      <c r="BN191" s="941"/>
      <c r="BO191" s="941"/>
      <c r="BP191" s="941"/>
      <c r="BQ191" s="941"/>
      <c r="BR191" s="941"/>
      <c r="BS191" s="941"/>
      <c r="BT191" s="941"/>
      <c r="BU191" s="45"/>
      <c r="BV191" s="45"/>
      <c r="BW191" s="45"/>
      <c r="BX191" s="45"/>
      <c r="BY191" s="45"/>
      <c r="BZ191" s="45"/>
      <c r="CA191" s="45"/>
      <c r="CB191" s="45"/>
      <c r="CC191" s="45"/>
      <c r="CD191" s="45"/>
      <c r="CE191" s="45"/>
      <c r="CF191" s="45"/>
      <c r="CG191" s="45"/>
      <c r="CH191" s="45"/>
      <c r="CI191" s="45"/>
      <c r="CJ191" s="45"/>
      <c r="CK191" s="45"/>
      <c r="CL191" s="45"/>
      <c r="CM191" s="45"/>
      <c r="CN191" s="45"/>
      <c r="CO191" s="941"/>
      <c r="CP191" s="941"/>
      <c r="CQ191" s="941"/>
      <c r="CR191" s="941"/>
      <c r="CS191" s="771"/>
      <c r="CT191" s="941"/>
      <c r="CU191" s="941"/>
      <c r="CV191" s="941"/>
      <c r="CW191" s="771"/>
      <c r="CX191" s="771"/>
      <c r="CY191" s="771"/>
      <c r="CZ191" s="771"/>
      <c r="DA191" s="771"/>
      <c r="DB191" s="771"/>
      <c r="DC191" s="771"/>
      <c r="DD191" s="771"/>
      <c r="DE191" s="771"/>
      <c r="DF191" s="771"/>
      <c r="DG191" s="771"/>
      <c r="DH191" s="771"/>
      <c r="DI191" s="771"/>
      <c r="DJ191" s="771"/>
      <c r="DK191" s="771"/>
      <c r="DL191" s="771"/>
      <c r="DM191" s="771"/>
      <c r="DN191" s="771"/>
      <c r="DO191" s="771"/>
      <c r="DP191" s="771"/>
      <c r="DQ191" s="771"/>
      <c r="DR191" s="771"/>
      <c r="DS191" s="771"/>
      <c r="DT191" s="771"/>
      <c r="DU191" s="771"/>
      <c r="DV191" s="771"/>
      <c r="DW191" s="771"/>
      <c r="DX191" s="771"/>
      <c r="DY191" s="771"/>
      <c r="DZ191" s="771"/>
      <c r="EA191" s="771"/>
      <c r="EB191" s="771"/>
      <c r="EC191" s="771"/>
      <c r="ED191" s="771"/>
      <c r="EE191" s="771"/>
      <c r="EF191" s="771"/>
      <c r="EG191" s="771"/>
      <c r="EH191" s="771"/>
      <c r="EI191" s="771"/>
      <c r="EJ191" s="771"/>
      <c r="EK191" s="771"/>
      <c r="EL191" s="771"/>
      <c r="EM191" s="771"/>
      <c r="EN191" s="771"/>
      <c r="EO191" s="580"/>
      <c r="EP191" s="580"/>
      <c r="EQ191" s="580"/>
      <c r="ER191" s="580"/>
      <c r="ES191" s="580"/>
      <c r="ET191" s="580"/>
      <c r="EU191" s="580"/>
      <c r="EV191" s="580"/>
      <c r="EW191" s="580"/>
      <c r="EX191" s="580"/>
      <c r="EY191" s="580"/>
      <c r="EZ191" s="580"/>
      <c r="FA191" s="580"/>
      <c r="FB191" s="580"/>
      <c r="FC191" s="580"/>
      <c r="FD191" s="580"/>
      <c r="FE191" s="580"/>
      <c r="FF191" s="580"/>
      <c r="FG191" s="580"/>
      <c r="FH191" s="580"/>
      <c r="FI191" s="580"/>
      <c r="FJ191" s="580"/>
      <c r="FK191" s="580"/>
      <c r="FL191" s="580"/>
      <c r="FM191" s="580"/>
      <c r="FN191" s="580"/>
      <c r="FO191" s="580"/>
      <c r="FP191" s="580"/>
      <c r="FQ191" s="580"/>
      <c r="FR191" s="580"/>
      <c r="FS191" s="580"/>
      <c r="FT191" s="580"/>
      <c r="FU191" s="580"/>
      <c r="FV191" s="580"/>
      <c r="FW191" s="580"/>
      <c r="FX191" s="580"/>
      <c r="FY191" s="580"/>
      <c r="FZ191" s="580"/>
      <c r="GA191" s="580"/>
      <c r="GB191" s="580"/>
      <c r="GC191" s="580"/>
      <c r="GD191" s="580"/>
      <c r="GE191" s="580"/>
      <c r="GF191" s="580"/>
      <c r="GG191" s="580"/>
      <c r="GH191" s="580"/>
      <c r="GI191" s="580"/>
      <c r="GJ191" s="580"/>
      <c r="GK191" s="580"/>
      <c r="GL191" s="580"/>
      <c r="GM191" s="580"/>
      <c r="GN191" s="580"/>
      <c r="GO191" s="580"/>
      <c r="GP191" s="580"/>
      <c r="GQ191" s="580"/>
      <c r="GR191" s="580"/>
      <c r="GS191" s="580"/>
      <c r="GT191" s="580"/>
      <c r="GU191" s="580"/>
      <c r="GV191" s="580"/>
      <c r="GW191" s="580"/>
      <c r="GX191" s="580"/>
      <c r="GY191" s="580"/>
      <c r="GZ191" s="580"/>
      <c r="HA191" s="580"/>
      <c r="HB191" s="580"/>
      <c r="HC191" s="580"/>
      <c r="HD191" s="580"/>
      <c r="HE191" s="580"/>
      <c r="HF191" s="580"/>
      <c r="HG191" s="580"/>
      <c r="HH191" s="580"/>
      <c r="HI191" s="580"/>
      <c r="HJ191" s="580"/>
      <c r="HK191" s="580"/>
      <c r="HL191" s="580"/>
      <c r="HM191" s="580"/>
      <c r="HN191" s="580"/>
      <c r="HO191" s="580"/>
      <c r="HP191" s="580"/>
      <c r="HQ191" s="580"/>
      <c r="HR191" s="580"/>
      <c r="HS191" s="580"/>
      <c r="HT191" s="580"/>
      <c r="HU191" s="580"/>
      <c r="HV191" s="580"/>
      <c r="HW191" s="580"/>
      <c r="HX191" s="580"/>
      <c r="HY191" s="580"/>
      <c r="HZ191" s="580"/>
      <c r="IA191" s="580"/>
      <c r="IB191" s="580"/>
      <c r="IC191" s="580"/>
      <c r="ID191" s="580"/>
      <c r="IE191" s="580"/>
      <c r="IF191" s="580"/>
      <c r="IG191" s="580"/>
      <c r="IH191" s="580"/>
      <c r="II191" s="580"/>
      <c r="IJ191" s="580"/>
      <c r="IK191" s="580"/>
      <c r="IL191" s="580"/>
    </row>
    <row r="192" spans="1:246">
      <c r="A192" s="1513" t="s">
        <v>455</v>
      </c>
      <c r="B192" s="1514"/>
      <c r="C192" s="1514"/>
      <c r="D192" s="1514"/>
      <c r="E192" s="1514"/>
      <c r="F192" s="1514"/>
      <c r="G192" s="1514"/>
      <c r="H192" s="1514"/>
      <c r="I192" s="1514"/>
      <c r="J192" s="1514"/>
      <c r="K192" s="1514"/>
      <c r="L192" s="45"/>
      <c r="M192" s="45"/>
      <c r="N192" s="45"/>
      <c r="O192" s="45"/>
      <c r="P192" s="829" t="s">
        <v>456</v>
      </c>
      <c r="Q192" s="902"/>
      <c r="R192" s="902"/>
      <c r="S192" s="902"/>
      <c r="T192" s="902"/>
      <c r="U192" s="45"/>
      <c r="V192" s="45"/>
      <c r="W192" s="45"/>
      <c r="X192" s="1515" t="s">
        <v>457</v>
      </c>
      <c r="Y192" s="1516"/>
      <c r="Z192" s="1516"/>
      <c r="AA192" s="1516"/>
      <c r="AB192" s="1517"/>
      <c r="AC192" s="45"/>
      <c r="AD192" s="45"/>
      <c r="AE192" s="45"/>
      <c r="AF192" s="45"/>
      <c r="AG192" s="45"/>
      <c r="AH192" s="45"/>
      <c r="AI192" s="45"/>
      <c r="AJ192" s="45"/>
      <c r="AK192" s="45"/>
      <c r="AL192" s="45"/>
      <c r="AM192" s="828"/>
      <c r="AN192" s="45"/>
      <c r="AO192" s="45"/>
      <c r="AP192" s="45"/>
      <c r="AQ192" s="45"/>
      <c r="AR192" s="45"/>
      <c r="AS192" s="45"/>
      <c r="AT192" s="45"/>
      <c r="AU192" s="826"/>
      <c r="AV192" s="826"/>
      <c r="AW192" s="826"/>
      <c r="AX192" s="826"/>
      <c r="AY192" s="826"/>
      <c r="AZ192" s="826"/>
      <c r="BA192" s="826"/>
      <c r="BB192" s="826"/>
      <c r="BC192" s="45"/>
      <c r="BD192" s="133"/>
      <c r="BE192" s="45"/>
      <c r="BF192" s="763"/>
      <c r="BG192" s="45"/>
      <c r="BI192" s="580"/>
      <c r="BJ192" s="580"/>
      <c r="BK192" s="246"/>
      <c r="BL192" s="941"/>
      <c r="BM192" s="941"/>
      <c r="BN192" s="941"/>
      <c r="BO192" s="941"/>
      <c r="BP192" s="941"/>
      <c r="BQ192" s="941"/>
      <c r="BR192" s="941"/>
      <c r="BS192" s="941"/>
      <c r="BT192" s="941"/>
      <c r="BU192" s="246"/>
      <c r="BV192" s="246"/>
      <c r="BW192" s="246"/>
      <c r="BX192" s="246"/>
      <c r="BY192" s="246"/>
      <c r="BZ192" s="246"/>
      <c r="CA192" s="246"/>
      <c r="CB192" s="246"/>
      <c r="CC192" s="246"/>
      <c r="CD192" s="45"/>
      <c r="CE192" s="45"/>
      <c r="CF192" s="45"/>
      <c r="CG192" s="45"/>
      <c r="CH192" s="45"/>
      <c r="CI192" s="45"/>
      <c r="CJ192" s="45"/>
      <c r="CK192" s="45"/>
      <c r="CL192" s="45"/>
      <c r="CM192" s="45"/>
      <c r="CN192" s="45"/>
      <c r="CO192" s="941"/>
      <c r="CP192" s="941"/>
      <c r="CQ192" s="941"/>
      <c r="CR192" s="941"/>
      <c r="CS192" s="771"/>
      <c r="CT192" s="941"/>
      <c r="CU192" s="941"/>
      <c r="CV192" s="941"/>
      <c r="CW192" s="771"/>
      <c r="CX192" s="771"/>
      <c r="CY192" s="771"/>
      <c r="CZ192" s="771"/>
      <c r="DA192" s="771"/>
      <c r="DB192" s="771"/>
      <c r="DC192" s="771"/>
      <c r="DD192" s="771"/>
      <c r="DE192" s="771"/>
      <c r="DF192" s="771"/>
      <c r="DG192" s="771"/>
      <c r="DH192" s="771"/>
      <c r="DI192" s="771"/>
      <c r="DJ192" s="771"/>
      <c r="DK192" s="771"/>
      <c r="DL192" s="771"/>
      <c r="DM192" s="771"/>
      <c r="DN192" s="771"/>
      <c r="DO192" s="771"/>
      <c r="DP192" s="771"/>
      <c r="DQ192" s="771"/>
      <c r="DR192" s="771"/>
      <c r="DS192" s="771"/>
      <c r="DT192" s="771"/>
      <c r="DU192" s="771"/>
      <c r="DV192" s="771"/>
      <c r="DW192" s="771"/>
      <c r="DX192" s="771"/>
      <c r="DY192" s="771"/>
      <c r="DZ192" s="771"/>
      <c r="EA192" s="771"/>
      <c r="EB192" s="771"/>
      <c r="EC192" s="771"/>
      <c r="ED192" s="771"/>
      <c r="EE192" s="771"/>
      <c r="EF192" s="771"/>
      <c r="EG192" s="771"/>
      <c r="EH192" s="771"/>
      <c r="EI192" s="771"/>
      <c r="EJ192" s="771"/>
      <c r="EK192" s="771"/>
      <c r="EL192" s="771"/>
      <c r="EM192" s="771"/>
      <c r="EN192" s="771"/>
      <c r="EO192" s="580"/>
      <c r="EP192" s="580"/>
      <c r="EQ192" s="580"/>
      <c r="ER192" s="580"/>
      <c r="ES192" s="580"/>
      <c r="ET192" s="580"/>
      <c r="EU192" s="580"/>
      <c r="EV192" s="580"/>
      <c r="EW192" s="580"/>
      <c r="EX192" s="580"/>
      <c r="EY192" s="580"/>
      <c r="EZ192" s="580"/>
      <c r="FA192" s="580"/>
      <c r="FB192" s="580"/>
      <c r="FC192" s="580"/>
      <c r="FD192" s="580"/>
      <c r="FE192" s="580"/>
      <c r="FF192" s="580"/>
      <c r="FG192" s="580"/>
      <c r="FH192" s="580"/>
      <c r="FI192" s="580"/>
      <c r="FJ192" s="580"/>
      <c r="FK192" s="580"/>
      <c r="FL192" s="580"/>
      <c r="FM192" s="580"/>
      <c r="FN192" s="580"/>
      <c r="FO192" s="580"/>
      <c r="FP192" s="580"/>
      <c r="FQ192" s="580"/>
      <c r="FR192" s="580"/>
      <c r="FS192" s="580"/>
      <c r="FT192" s="580"/>
      <c r="FU192" s="580"/>
      <c r="FV192" s="580"/>
      <c r="FW192" s="580"/>
      <c r="FX192" s="580"/>
      <c r="FY192" s="580"/>
      <c r="FZ192" s="580"/>
      <c r="GA192" s="580"/>
      <c r="GB192" s="580"/>
      <c r="GC192" s="580"/>
      <c r="GD192" s="580"/>
      <c r="GE192" s="580"/>
      <c r="GF192" s="580"/>
      <c r="GG192" s="580"/>
      <c r="GH192" s="580"/>
      <c r="GI192" s="580"/>
      <c r="GJ192" s="580"/>
      <c r="GK192" s="580"/>
      <c r="GL192" s="580"/>
      <c r="GM192" s="580"/>
      <c r="GN192" s="580"/>
      <c r="GO192" s="580"/>
      <c r="GP192" s="580"/>
      <c r="GQ192" s="580"/>
      <c r="GR192" s="580"/>
      <c r="GS192" s="580"/>
      <c r="GT192" s="580"/>
      <c r="GU192" s="580"/>
      <c r="GV192" s="580"/>
      <c r="GW192" s="580"/>
      <c r="GX192" s="580"/>
      <c r="GY192" s="580"/>
      <c r="GZ192" s="580"/>
      <c r="HA192" s="580"/>
      <c r="HB192" s="580"/>
      <c r="HC192" s="580"/>
      <c r="HD192" s="580"/>
      <c r="HE192" s="580"/>
      <c r="HF192" s="580"/>
      <c r="HG192" s="580"/>
      <c r="HH192" s="580"/>
      <c r="HI192" s="580"/>
      <c r="HJ192" s="580"/>
      <c r="HK192" s="580"/>
      <c r="HL192" s="580"/>
      <c r="HM192" s="580"/>
      <c r="HN192" s="580"/>
      <c r="HO192" s="580"/>
      <c r="HP192" s="580"/>
      <c r="HQ192" s="580"/>
      <c r="HR192" s="580"/>
      <c r="HS192" s="580"/>
      <c r="HT192" s="580"/>
      <c r="HU192" s="580"/>
      <c r="HV192" s="580"/>
      <c r="HW192" s="580"/>
      <c r="HX192" s="580"/>
      <c r="HY192" s="580"/>
      <c r="HZ192" s="580"/>
      <c r="IA192" s="580"/>
      <c r="IB192" s="580"/>
      <c r="IC192" s="580"/>
      <c r="ID192" s="580"/>
      <c r="IE192" s="580"/>
      <c r="IF192" s="580"/>
      <c r="IG192" s="580"/>
      <c r="IH192" s="580"/>
      <c r="II192" s="580"/>
      <c r="IJ192" s="580"/>
      <c r="IK192" s="580"/>
      <c r="IL192" s="580"/>
    </row>
    <row r="193" spans="1:144">
      <c r="A193" s="1435" t="s">
        <v>458</v>
      </c>
      <c r="B193" s="1436"/>
      <c r="C193" s="1436"/>
      <c r="D193" s="1436"/>
      <c r="E193" s="1436"/>
      <c r="F193" s="1436"/>
      <c r="G193" s="1436"/>
      <c r="H193" s="1436"/>
      <c r="I193" s="1436"/>
      <c r="J193" s="1436"/>
      <c r="K193" s="32">
        <f>COUNTIFS(L25:M34,"&gt;=1",L25:M34,"&lt;=3")</f>
        <v>0</v>
      </c>
      <c r="L193" s="33"/>
      <c r="M193" s="34" t="s">
        <v>459</v>
      </c>
      <c r="N193" s="830"/>
      <c r="O193" s="830"/>
      <c r="P193" s="831">
        <v>1</v>
      </c>
      <c r="Q193" s="1501" t="s">
        <v>460</v>
      </c>
      <c r="R193" s="1502"/>
      <c r="S193" s="1502"/>
      <c r="T193" s="1503"/>
      <c r="U193" s="768"/>
      <c r="V193" s="246"/>
      <c r="W193" s="246"/>
      <c r="X193" s="832">
        <v>1</v>
      </c>
      <c r="Y193" s="153" t="s">
        <v>461</v>
      </c>
      <c r="Z193" s="833"/>
      <c r="AA193" s="834"/>
      <c r="AB193" s="835"/>
      <c r="AC193" s="768"/>
      <c r="AD193" s="836"/>
      <c r="AE193" s="246"/>
      <c r="AF193" s="768"/>
      <c r="AG193" s="246"/>
      <c r="AH193" s="768"/>
      <c r="AI193" s="768"/>
      <c r="AJ193" s="768"/>
      <c r="AK193" s="768"/>
      <c r="AL193" s="768"/>
      <c r="AM193" s="837"/>
      <c r="AN193" s="768"/>
      <c r="AO193" s="768"/>
      <c r="AP193" s="768"/>
      <c r="AQ193" s="768"/>
      <c r="AR193" s="768"/>
      <c r="AS193" s="768"/>
      <c r="AT193" s="768"/>
      <c r="AU193" s="759"/>
      <c r="AV193" s="759"/>
      <c r="AW193" s="759"/>
      <c r="AX193" s="759"/>
      <c r="AY193" s="759"/>
      <c r="AZ193" s="759"/>
      <c r="BA193" s="759"/>
      <c r="BB193" s="759"/>
      <c r="BE193" s="580"/>
      <c r="BF193" s="769"/>
      <c r="BG193" s="580"/>
      <c r="BH193" s="136"/>
      <c r="BI193" s="941"/>
      <c r="BJ193" s="941"/>
      <c r="BK193" s="941"/>
      <c r="BL193" s="941"/>
      <c r="BM193" s="941"/>
      <c r="BN193" s="941"/>
      <c r="BO193" s="941"/>
      <c r="BP193" s="941"/>
      <c r="BQ193" s="941"/>
      <c r="BR193" s="941"/>
      <c r="BS193" s="941"/>
      <c r="BT193" s="941"/>
      <c r="BU193" s="941"/>
      <c r="BV193" s="941"/>
      <c r="BW193" s="941"/>
      <c r="BX193" s="941"/>
      <c r="BY193" s="941"/>
      <c r="BZ193" s="941"/>
      <c r="CA193" s="941"/>
      <c r="CB193" s="941"/>
      <c r="CC193" s="941"/>
      <c r="CD193" s="246"/>
      <c r="CE193" s="246"/>
      <c r="CF193" s="246"/>
      <c r="CG193" s="246"/>
      <c r="CH193" s="246"/>
      <c r="CI193" s="246"/>
      <c r="CJ193" s="246"/>
      <c r="CK193" s="246"/>
      <c r="CL193" s="580"/>
      <c r="CM193" s="580"/>
      <c r="CN193" s="580"/>
      <c r="CO193" s="580"/>
      <c r="CP193" s="580"/>
      <c r="CQ193" s="775"/>
      <c r="CR193" s="941"/>
      <c r="CS193" s="941"/>
      <c r="CT193" s="771"/>
      <c r="CU193" s="771"/>
      <c r="CV193" s="771"/>
      <c r="CW193" s="776"/>
      <c r="CX193" s="776"/>
      <c r="CY193" s="941"/>
      <c r="CZ193" s="580"/>
      <c r="DA193" s="580"/>
      <c r="DB193" s="580"/>
      <c r="DC193" s="580"/>
      <c r="DD193" s="580"/>
      <c r="DE193" s="580"/>
      <c r="DF193" s="580"/>
      <c r="DG193" s="580"/>
      <c r="DH193" s="580"/>
      <c r="DI193" s="580"/>
      <c r="DJ193" s="580"/>
      <c r="DK193" s="580"/>
      <c r="DL193" s="580"/>
      <c r="DM193" s="580"/>
      <c r="DN193" s="580"/>
      <c r="DO193" s="580"/>
      <c r="DP193" s="580"/>
      <c r="DQ193" s="580"/>
      <c r="DR193" s="580"/>
      <c r="DS193" s="580"/>
      <c r="DT193" s="580"/>
      <c r="DU193" s="580"/>
      <c r="DV193" s="580"/>
      <c r="DW193" s="580"/>
      <c r="DX193" s="580"/>
      <c r="DY193" s="580"/>
      <c r="DZ193" s="580"/>
      <c r="EA193" s="580"/>
      <c r="EB193" s="580"/>
      <c r="EC193" s="580"/>
      <c r="ED193" s="580"/>
      <c r="EE193" s="580"/>
      <c r="EF193" s="580"/>
      <c r="EG193" s="580"/>
      <c r="EH193" s="580"/>
      <c r="EI193" s="580"/>
      <c r="EJ193" s="580"/>
      <c r="EK193" s="580"/>
      <c r="EL193" s="580"/>
      <c r="EM193" s="580"/>
      <c r="EN193" s="580"/>
    </row>
    <row r="194" spans="1:144">
      <c r="A194" s="1435" t="s">
        <v>462</v>
      </c>
      <c r="B194" s="1436"/>
      <c r="C194" s="1436"/>
      <c r="D194" s="1436"/>
      <c r="E194" s="1436"/>
      <c r="F194" s="1436"/>
      <c r="G194" s="1436"/>
      <c r="H194" s="1436"/>
      <c r="I194" s="1436"/>
      <c r="J194" s="1436"/>
      <c r="K194" s="32">
        <f>COUNTIFS(L25:M34,"&lt;13",L25:M34,"&gt;=4")</f>
        <v>0</v>
      </c>
      <c r="L194" s="760"/>
      <c r="M194" s="831" t="s">
        <v>17</v>
      </c>
      <c r="N194" s="941"/>
      <c r="O194" s="760"/>
      <c r="P194" s="831">
        <v>2</v>
      </c>
      <c r="Q194" s="1501" t="s">
        <v>463</v>
      </c>
      <c r="R194" s="1502"/>
      <c r="S194" s="1502"/>
      <c r="T194" s="1503"/>
      <c r="U194" s="760"/>
      <c r="V194" s="941"/>
      <c r="W194" s="941"/>
      <c r="X194" s="832">
        <v>2</v>
      </c>
      <c r="Y194" s="153" t="s">
        <v>242</v>
      </c>
      <c r="Z194" s="833"/>
      <c r="AA194" s="834"/>
      <c r="AB194" s="835"/>
      <c r="AC194" s="760"/>
      <c r="AD194" s="760"/>
      <c r="AE194" s="941"/>
      <c r="AF194" s="941"/>
      <c r="AG194" s="941"/>
      <c r="AH194" s="760"/>
      <c r="AI194" s="760"/>
      <c r="AJ194" s="760"/>
      <c r="AK194" s="760"/>
      <c r="AL194" s="941"/>
      <c r="AM194" s="838"/>
      <c r="AN194" s="760"/>
      <c r="AO194" s="760"/>
      <c r="AP194" s="760"/>
      <c r="AQ194" s="760"/>
      <c r="AR194" s="760"/>
      <c r="AS194" s="760"/>
      <c r="AT194" s="760"/>
      <c r="AU194" s="760"/>
      <c r="AV194" s="760"/>
      <c r="AW194" s="760"/>
      <c r="AX194" s="760"/>
      <c r="AY194" s="760"/>
      <c r="AZ194" s="760"/>
      <c r="BA194" s="760"/>
      <c r="BB194" s="760"/>
      <c r="BC194" s="39"/>
      <c r="BD194" s="129"/>
      <c r="BE194" s="941"/>
      <c r="BF194" s="258"/>
      <c r="BG194" s="941"/>
      <c r="BH194" s="136"/>
      <c r="BI194" s="941"/>
      <c r="BJ194" s="941"/>
      <c r="BK194" s="941"/>
      <c r="BL194" s="941"/>
      <c r="BM194" s="941"/>
      <c r="BN194" s="941"/>
      <c r="BO194" s="941"/>
      <c r="BP194" s="941"/>
      <c r="BQ194" s="941"/>
      <c r="BR194" s="941"/>
      <c r="BS194" s="941"/>
      <c r="BT194" s="941"/>
      <c r="BU194" s="941"/>
      <c r="BV194" s="941"/>
      <c r="BW194" s="941"/>
      <c r="BX194" s="941"/>
      <c r="BY194" s="941"/>
      <c r="BZ194" s="941"/>
      <c r="CA194" s="941"/>
      <c r="CB194" s="941"/>
      <c r="CC194" s="941"/>
      <c r="CD194" s="941"/>
      <c r="CE194" s="941"/>
      <c r="CF194" s="941"/>
      <c r="CG194" s="941"/>
      <c r="CH194" s="941"/>
      <c r="CI194" s="941"/>
      <c r="CJ194" s="941"/>
      <c r="CK194" s="941"/>
      <c r="CL194" s="941"/>
      <c r="CM194" s="941"/>
      <c r="CN194" s="941"/>
      <c r="CO194" s="941"/>
      <c r="CP194" s="941"/>
      <c r="CQ194" s="941"/>
      <c r="CR194" s="941"/>
      <c r="CS194" s="771"/>
      <c r="CT194" s="941"/>
      <c r="CU194" s="941"/>
      <c r="CV194" s="94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c r="DQ194" s="771"/>
      <c r="DR194" s="771"/>
      <c r="DS194" s="771"/>
      <c r="DT194" s="771"/>
      <c r="DU194" s="771"/>
      <c r="DV194" s="771"/>
      <c r="DW194" s="771"/>
      <c r="DX194" s="771"/>
      <c r="DY194" s="771"/>
      <c r="DZ194" s="771"/>
      <c r="EA194" s="771"/>
      <c r="EB194" s="771"/>
      <c r="EC194" s="771"/>
      <c r="ED194" s="771"/>
      <c r="EE194" s="771"/>
      <c r="EF194" s="771"/>
      <c r="EG194" s="771"/>
      <c r="EH194" s="771"/>
      <c r="EI194" s="771"/>
      <c r="EJ194" s="771"/>
      <c r="EK194" s="771"/>
      <c r="EL194" s="771"/>
      <c r="EM194" s="771"/>
      <c r="EN194" s="771"/>
    </row>
    <row r="195" spans="1:144">
      <c r="A195" s="1435" t="s">
        <v>464</v>
      </c>
      <c r="B195" s="1436"/>
      <c r="C195" s="1436"/>
      <c r="D195" s="1436"/>
      <c r="E195" s="1436"/>
      <c r="F195" s="1436"/>
      <c r="G195" s="1436"/>
      <c r="H195" s="1436"/>
      <c r="I195" s="1436"/>
      <c r="J195" s="1436"/>
      <c r="K195" s="32">
        <f>COUNTIFS(L25:M34,"&gt;12",L25:M34,"&lt;60")</f>
        <v>0</v>
      </c>
      <c r="L195" s="760"/>
      <c r="M195" s="839" t="s">
        <v>21</v>
      </c>
      <c r="N195" s="941"/>
      <c r="O195" s="760"/>
      <c r="P195" s="831">
        <v>3</v>
      </c>
      <c r="Q195" s="1501" t="s">
        <v>465</v>
      </c>
      <c r="R195" s="1502"/>
      <c r="S195" s="1502"/>
      <c r="T195" s="1503"/>
      <c r="U195" s="760"/>
      <c r="V195" s="941"/>
      <c r="W195" s="941"/>
      <c r="X195" s="832">
        <v>3</v>
      </c>
      <c r="Y195" s="153" t="s">
        <v>466</v>
      </c>
      <c r="Z195" s="833"/>
      <c r="AA195" s="834"/>
      <c r="AB195" s="835"/>
      <c r="AC195" s="760"/>
      <c r="AD195" s="760"/>
      <c r="AE195" s="941"/>
      <c r="AF195" s="941"/>
      <c r="AG195" s="941"/>
      <c r="AH195" s="760"/>
      <c r="AI195" s="760"/>
      <c r="AJ195" s="760"/>
      <c r="AK195" s="760"/>
      <c r="AL195" s="941"/>
      <c r="AM195" s="838"/>
      <c r="AN195" s="760"/>
      <c r="AO195" s="760"/>
      <c r="AP195" s="760"/>
      <c r="AQ195" s="760"/>
      <c r="AR195" s="760"/>
      <c r="AS195" s="760"/>
      <c r="AT195" s="760"/>
      <c r="AU195" s="760"/>
      <c r="AV195" s="760"/>
      <c r="AW195" s="760"/>
      <c r="AX195" s="760"/>
      <c r="AY195" s="760"/>
      <c r="AZ195" s="760"/>
      <c r="BA195" s="760"/>
      <c r="BB195" s="760"/>
      <c r="BC195" s="39"/>
      <c r="BD195" s="129"/>
      <c r="BE195" s="941"/>
      <c r="BF195" s="258"/>
      <c r="BG195" s="941"/>
      <c r="BH195" s="136"/>
      <c r="BI195" s="941"/>
      <c r="BJ195" s="941"/>
      <c r="BK195" s="941"/>
      <c r="BL195" s="941"/>
      <c r="BM195" s="941"/>
      <c r="BN195" s="941"/>
      <c r="BO195" s="941"/>
      <c r="BP195" s="941"/>
      <c r="BQ195" s="941"/>
      <c r="BR195" s="941"/>
      <c r="BS195" s="941"/>
      <c r="BT195" s="941"/>
      <c r="BU195" s="941"/>
      <c r="BV195" s="941"/>
      <c r="BW195" s="941"/>
      <c r="BX195" s="941"/>
      <c r="BY195" s="941"/>
      <c r="BZ195" s="941"/>
      <c r="CA195" s="941"/>
      <c r="CB195" s="941"/>
      <c r="CC195" s="941"/>
      <c r="CD195" s="941"/>
      <c r="CE195" s="941"/>
      <c r="CF195" s="941"/>
      <c r="CG195" s="941"/>
      <c r="CH195" s="941"/>
      <c r="CI195" s="941"/>
      <c r="CJ195" s="941"/>
      <c r="CK195" s="941"/>
      <c r="CL195" s="941"/>
      <c r="CM195" s="941"/>
      <c r="CN195" s="941"/>
      <c r="CO195" s="941"/>
      <c r="CP195" s="941"/>
      <c r="CQ195" s="941"/>
      <c r="CR195" s="941"/>
      <c r="CS195" s="771"/>
      <c r="CT195" s="941"/>
      <c r="CU195" s="941"/>
      <c r="CV195" s="94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c r="DQ195" s="771"/>
      <c r="DR195" s="771"/>
      <c r="DS195" s="771"/>
      <c r="DT195" s="771"/>
      <c r="DU195" s="771"/>
      <c r="DV195" s="771"/>
      <c r="DW195" s="771"/>
      <c r="DX195" s="771"/>
      <c r="DY195" s="771"/>
      <c r="DZ195" s="771"/>
      <c r="EA195" s="771"/>
      <c r="EB195" s="771"/>
      <c r="EC195" s="771"/>
      <c r="ED195" s="771"/>
      <c r="EE195" s="771"/>
      <c r="EF195" s="771"/>
      <c r="EG195" s="771"/>
      <c r="EH195" s="771"/>
      <c r="EI195" s="771"/>
      <c r="EJ195" s="771"/>
      <c r="EK195" s="771"/>
      <c r="EL195" s="771"/>
      <c r="EM195" s="771"/>
      <c r="EN195" s="771"/>
    </row>
    <row r="196" spans="1:144">
      <c r="A196" s="1435" t="s">
        <v>467</v>
      </c>
      <c r="B196" s="1436"/>
      <c r="C196" s="1436"/>
      <c r="D196" s="1436"/>
      <c r="E196" s="1436"/>
      <c r="F196" s="1436"/>
      <c r="G196" s="1436"/>
      <c r="H196" s="1436"/>
      <c r="I196" s="1436"/>
      <c r="J196" s="1436"/>
      <c r="K196" s="32">
        <f>COUNTA(T25:T34)</f>
        <v>0</v>
      </c>
      <c r="L196" s="760"/>
      <c r="M196" s="941"/>
      <c r="N196" s="941"/>
      <c r="O196" s="760"/>
      <c r="P196" s="831">
        <v>4</v>
      </c>
      <c r="Q196" s="1501" t="s">
        <v>468</v>
      </c>
      <c r="R196" s="1502"/>
      <c r="S196" s="1502"/>
      <c r="T196" s="1503"/>
      <c r="U196" s="760"/>
      <c r="V196" s="941"/>
      <c r="W196" s="941"/>
      <c r="X196" s="832">
        <v>4</v>
      </c>
      <c r="Y196" s="153" t="s">
        <v>469</v>
      </c>
      <c r="Z196" s="833"/>
      <c r="AA196" s="834"/>
      <c r="AB196" s="835"/>
      <c r="AC196" s="760"/>
      <c r="AD196" s="760"/>
      <c r="AE196" s="941"/>
      <c r="AF196" s="941"/>
      <c r="AG196" s="941"/>
      <c r="AH196" s="760"/>
      <c r="AI196" s="760"/>
      <c r="AJ196" s="760"/>
      <c r="AK196" s="760"/>
      <c r="AL196" s="941"/>
      <c r="AM196" s="838"/>
      <c r="AN196" s="760"/>
      <c r="AO196" s="760"/>
      <c r="AP196" s="760"/>
      <c r="AQ196" s="760"/>
      <c r="AR196" s="760"/>
      <c r="AS196" s="760"/>
      <c r="AT196" s="760"/>
      <c r="AU196" s="760"/>
      <c r="AV196" s="760"/>
      <c r="AW196" s="760"/>
      <c r="AX196" s="760"/>
      <c r="AY196" s="760"/>
      <c r="AZ196" s="760"/>
      <c r="BA196" s="760"/>
      <c r="BB196" s="760"/>
      <c r="BC196" s="39"/>
      <c r="BD196" s="129"/>
      <c r="BE196" s="941"/>
      <c r="BF196" s="258"/>
      <c r="BG196" s="941"/>
      <c r="BH196" s="136"/>
      <c r="BI196" s="941"/>
      <c r="BJ196" s="941"/>
      <c r="BK196" s="941"/>
      <c r="BL196" s="941"/>
      <c r="BM196" s="941"/>
      <c r="BN196" s="941"/>
      <c r="BO196" s="941"/>
      <c r="BP196" s="941"/>
      <c r="BQ196" s="941"/>
      <c r="BR196" s="941"/>
      <c r="BS196" s="941"/>
      <c r="BT196" s="941"/>
      <c r="BU196" s="941"/>
      <c r="BV196" s="941"/>
      <c r="BW196" s="941"/>
      <c r="BX196" s="941"/>
      <c r="BY196" s="941"/>
      <c r="BZ196" s="941"/>
      <c r="CA196" s="941"/>
      <c r="CB196" s="941"/>
      <c r="CC196" s="941"/>
      <c r="CD196" s="941"/>
      <c r="CE196" s="941"/>
      <c r="CF196" s="941"/>
      <c r="CG196" s="941"/>
      <c r="CH196" s="941"/>
      <c r="CI196" s="941"/>
      <c r="CJ196" s="941"/>
      <c r="CK196" s="941"/>
      <c r="CL196" s="941"/>
      <c r="CM196" s="941"/>
      <c r="CN196" s="941"/>
      <c r="CO196" s="941"/>
      <c r="CP196" s="941"/>
      <c r="CQ196" s="941"/>
      <c r="CR196" s="941"/>
      <c r="CS196" s="771"/>
      <c r="CT196" s="941"/>
      <c r="CU196" s="941"/>
      <c r="CV196" s="941"/>
      <c r="CW196" s="771"/>
      <c r="CX196" s="771"/>
      <c r="CY196" s="771"/>
      <c r="CZ196" s="771"/>
      <c r="DA196" s="771"/>
      <c r="DB196" s="771"/>
      <c r="DC196" s="771"/>
      <c r="DD196" s="771"/>
      <c r="DE196" s="771"/>
      <c r="DF196" s="771"/>
      <c r="DG196" s="771"/>
      <c r="DH196" s="771"/>
      <c r="DI196" s="771"/>
      <c r="DJ196" s="771"/>
      <c r="DK196" s="771"/>
      <c r="DL196" s="771"/>
      <c r="DM196" s="771"/>
      <c r="DN196" s="771"/>
      <c r="DO196" s="771"/>
      <c r="DP196" s="771"/>
      <c r="DQ196" s="771"/>
      <c r="DR196" s="771"/>
      <c r="DS196" s="771"/>
      <c r="DT196" s="771"/>
      <c r="DU196" s="771"/>
      <c r="DV196" s="771"/>
      <c r="DW196" s="771"/>
      <c r="DX196" s="771"/>
      <c r="DY196" s="771"/>
      <c r="DZ196" s="771"/>
      <c r="EA196" s="771"/>
      <c r="EB196" s="771"/>
      <c r="EC196" s="771"/>
      <c r="ED196" s="771"/>
      <c r="EE196" s="771"/>
      <c r="EF196" s="771"/>
      <c r="EG196" s="771"/>
      <c r="EH196" s="771"/>
      <c r="EI196" s="771"/>
      <c r="EJ196" s="771"/>
      <c r="EK196" s="771"/>
      <c r="EL196" s="771"/>
      <c r="EM196" s="771"/>
      <c r="EN196" s="771"/>
    </row>
    <row r="197" spans="1:144">
      <c r="A197" s="1435" t="s">
        <v>470</v>
      </c>
      <c r="B197" s="1436"/>
      <c r="C197" s="1436"/>
      <c r="D197" s="1436"/>
      <c r="E197" s="1436"/>
      <c r="F197" s="1436"/>
      <c r="G197" s="1436"/>
      <c r="H197" s="1436"/>
      <c r="I197" s="1436"/>
      <c r="J197" s="1436"/>
      <c r="K197" s="840">
        <f>COUNTIFS(L25:M34,"&gt;59")</f>
        <v>0</v>
      </c>
      <c r="L197" s="760"/>
      <c r="M197" s="760"/>
      <c r="N197" s="941"/>
      <c r="O197" s="760"/>
      <c r="P197" s="831">
        <v>5</v>
      </c>
      <c r="Q197" s="1501" t="s">
        <v>119</v>
      </c>
      <c r="R197" s="1502"/>
      <c r="S197" s="1502"/>
      <c r="T197" s="1503"/>
      <c r="U197" s="760"/>
      <c r="V197" s="941"/>
      <c r="W197" s="941"/>
      <c r="X197" s="832">
        <v>5</v>
      </c>
      <c r="Y197" s="153" t="s">
        <v>471</v>
      </c>
      <c r="Z197" s="833"/>
      <c r="AA197" s="834"/>
      <c r="AB197" s="835"/>
      <c r="AC197" s="760"/>
      <c r="AD197" s="768"/>
      <c r="AE197" s="941"/>
      <c r="AF197" s="941"/>
      <c r="AG197" s="941"/>
      <c r="AH197" s="760"/>
      <c r="AI197" s="760"/>
      <c r="AJ197" s="760"/>
      <c r="AK197" s="760"/>
      <c r="AL197" s="941"/>
      <c r="AM197" s="838"/>
      <c r="AN197" s="760"/>
      <c r="AO197" s="760"/>
      <c r="AP197" s="760"/>
      <c r="AQ197" s="760"/>
      <c r="AR197" s="760"/>
      <c r="AS197" s="760"/>
      <c r="AT197" s="760"/>
      <c r="AU197" s="760"/>
      <c r="AV197" s="760"/>
      <c r="AW197" s="760"/>
      <c r="AX197" s="760"/>
      <c r="AY197" s="760"/>
      <c r="AZ197" s="760"/>
      <c r="BA197" s="760"/>
      <c r="BB197" s="760"/>
      <c r="BC197" s="39"/>
      <c r="BD197" s="129"/>
      <c r="BE197" s="941"/>
      <c r="BF197" s="258"/>
      <c r="BG197" s="941"/>
      <c r="BH197" s="136"/>
      <c r="BI197" s="941"/>
      <c r="BJ197" s="941"/>
      <c r="BK197" s="941"/>
      <c r="BL197" s="941"/>
      <c r="BM197" s="941"/>
      <c r="BN197" s="941"/>
      <c r="BO197" s="941"/>
      <c r="BP197" s="941"/>
      <c r="BQ197" s="941"/>
      <c r="BR197" s="941"/>
      <c r="BS197" s="941"/>
      <c r="BT197" s="941"/>
      <c r="BU197" s="39"/>
      <c r="BV197" s="39"/>
      <c r="BW197" s="39"/>
      <c r="BX197" s="39"/>
      <c r="BY197" s="39"/>
      <c r="BZ197" s="39"/>
      <c r="CA197" s="39"/>
      <c r="CB197" s="941"/>
      <c r="CC197" s="941"/>
      <c r="CD197" s="941"/>
      <c r="CE197" s="941"/>
      <c r="CF197" s="941"/>
      <c r="CG197" s="941"/>
      <c r="CH197" s="941"/>
      <c r="CI197" s="941"/>
      <c r="CJ197" s="941"/>
      <c r="CK197" s="941"/>
      <c r="CL197" s="941"/>
      <c r="CM197" s="941"/>
      <c r="CN197" s="941"/>
      <c r="CO197" s="941"/>
      <c r="CP197" s="941"/>
      <c r="CQ197" s="941"/>
      <c r="CR197" s="941"/>
      <c r="CS197" s="771"/>
      <c r="CT197" s="941"/>
      <c r="CU197" s="941"/>
      <c r="CV197" s="941"/>
      <c r="CW197" s="771"/>
      <c r="CX197" s="771"/>
      <c r="CY197" s="771"/>
      <c r="CZ197" s="771"/>
      <c r="DA197" s="771"/>
      <c r="DB197" s="771"/>
      <c r="DC197" s="771"/>
      <c r="DD197" s="771"/>
      <c r="DE197" s="771"/>
      <c r="DF197" s="771"/>
      <c r="DG197" s="771"/>
      <c r="DH197" s="771"/>
      <c r="DI197" s="771"/>
      <c r="DJ197" s="771"/>
      <c r="DK197" s="771"/>
      <c r="DL197" s="771"/>
      <c r="DM197" s="771"/>
      <c r="DN197" s="771"/>
      <c r="DO197" s="771"/>
      <c r="DP197" s="771"/>
      <c r="DQ197" s="771"/>
      <c r="DR197" s="771"/>
      <c r="DS197" s="771"/>
      <c r="DT197" s="771"/>
      <c r="DU197" s="771"/>
      <c r="DV197" s="771"/>
      <c r="DW197" s="771"/>
      <c r="DX197" s="771"/>
      <c r="DY197" s="771"/>
      <c r="DZ197" s="771"/>
      <c r="EA197" s="771"/>
      <c r="EB197" s="771"/>
      <c r="EC197" s="771"/>
      <c r="ED197" s="771"/>
      <c r="EE197" s="771"/>
      <c r="EF197" s="771"/>
      <c r="EG197" s="771"/>
      <c r="EH197" s="771"/>
      <c r="EI197" s="771"/>
      <c r="EJ197" s="771"/>
      <c r="EK197" s="771"/>
      <c r="EL197" s="771"/>
      <c r="EM197" s="771"/>
      <c r="EN197" s="771"/>
    </row>
    <row r="198" spans="1:144" ht="48.6">
      <c r="A198" s="841"/>
      <c r="B198" s="760"/>
      <c r="C198" s="941"/>
      <c r="D198" s="760"/>
      <c r="E198" s="760"/>
      <c r="F198" s="760"/>
      <c r="G198" s="760"/>
      <c r="H198" s="760"/>
      <c r="I198" s="760"/>
      <c r="J198" s="760"/>
      <c r="K198" s="760"/>
      <c r="L198" s="760"/>
      <c r="M198" s="760"/>
      <c r="N198" s="941"/>
      <c r="O198" s="35" t="s">
        <v>48</v>
      </c>
      <c r="P198" s="35" t="s">
        <v>472</v>
      </c>
      <c r="Q198" s="760"/>
      <c r="R198" s="760"/>
      <c r="S198" s="760"/>
      <c r="T198" s="760"/>
      <c r="U198" s="760"/>
      <c r="V198" s="941"/>
      <c r="W198" s="941"/>
      <c r="X198" s="832">
        <v>6</v>
      </c>
      <c r="Y198" s="153" t="s">
        <v>473</v>
      </c>
      <c r="Z198" s="833"/>
      <c r="AA198" s="834"/>
      <c r="AB198" s="835"/>
      <c r="AC198" s="760"/>
      <c r="AD198" s="760"/>
      <c r="AE198" s="941"/>
      <c r="AF198" s="941"/>
      <c r="AG198" s="941"/>
      <c r="AH198" s="760"/>
      <c r="AI198" s="760"/>
      <c r="AJ198" s="760"/>
      <c r="AK198" s="760"/>
      <c r="AL198" s="941"/>
      <c r="AM198" s="838"/>
      <c r="AN198" s="760"/>
      <c r="AO198" s="760"/>
      <c r="AP198" s="760"/>
      <c r="AQ198" s="760"/>
      <c r="AR198" s="760"/>
      <c r="AS198" s="760"/>
      <c r="AT198" s="760"/>
      <c r="AU198" s="760"/>
      <c r="AV198" s="760"/>
      <c r="AW198" s="760"/>
      <c r="AX198" s="760"/>
      <c r="AY198" s="760"/>
      <c r="AZ198" s="760"/>
      <c r="BA198" s="760"/>
      <c r="BB198" s="760"/>
      <c r="BC198" s="39"/>
      <c r="BD198" s="129"/>
      <c r="BE198" s="941"/>
      <c r="BF198" s="258"/>
      <c r="BG198" s="941"/>
      <c r="BH198" s="129"/>
      <c r="BI198" s="39"/>
      <c r="BJ198" s="39"/>
      <c r="BK198" s="39"/>
      <c r="BL198" s="941"/>
      <c r="BM198" s="941"/>
      <c r="BN198" s="941"/>
      <c r="BO198" s="941"/>
      <c r="BP198" s="941"/>
      <c r="BQ198" s="941"/>
      <c r="BR198" s="941"/>
      <c r="BS198" s="941"/>
      <c r="BT198" s="941"/>
      <c r="BU198" s="258"/>
      <c r="BV198" s="258"/>
      <c r="BW198" s="258"/>
      <c r="BX198" s="258"/>
      <c r="BY198" s="258"/>
      <c r="BZ198" s="258"/>
      <c r="CA198" s="258"/>
      <c r="CB198" s="39"/>
      <c r="CC198" s="39"/>
      <c r="CD198" s="941"/>
      <c r="CE198" s="941"/>
      <c r="CF198" s="941"/>
      <c r="CG198" s="941"/>
      <c r="CH198" s="941"/>
      <c r="CI198" s="941"/>
      <c r="CJ198" s="941"/>
      <c r="CK198" s="941"/>
      <c r="CL198" s="941"/>
      <c r="CM198" s="941"/>
      <c r="CN198" s="941"/>
      <c r="CO198" s="941"/>
      <c r="CP198" s="941"/>
      <c r="CQ198" s="941"/>
      <c r="CR198" s="941"/>
      <c r="CS198" s="771"/>
      <c r="CT198" s="941"/>
      <c r="CU198" s="941"/>
      <c r="CV198" s="941"/>
      <c r="CW198" s="771"/>
      <c r="CX198" s="771"/>
      <c r="CY198" s="771"/>
      <c r="CZ198" s="771"/>
      <c r="DA198" s="771"/>
      <c r="DB198" s="771"/>
      <c r="DC198" s="771"/>
      <c r="DD198" s="771"/>
      <c r="DE198" s="771"/>
      <c r="DF198" s="771"/>
      <c r="DG198" s="771"/>
      <c r="DH198" s="771"/>
      <c r="DI198" s="771"/>
      <c r="DJ198" s="771"/>
      <c r="DK198" s="771"/>
      <c r="DL198" s="771"/>
      <c r="DM198" s="771"/>
      <c r="DN198" s="771"/>
      <c r="DO198" s="771"/>
      <c r="DP198" s="771"/>
      <c r="DQ198" s="771"/>
      <c r="DR198" s="771"/>
      <c r="DS198" s="771"/>
      <c r="DT198" s="771"/>
      <c r="DU198" s="771"/>
      <c r="DV198" s="771"/>
      <c r="DW198" s="771"/>
      <c r="DX198" s="771"/>
      <c r="DY198" s="771"/>
      <c r="DZ198" s="771"/>
      <c r="EA198" s="771"/>
      <c r="EB198" s="771"/>
      <c r="EC198" s="771"/>
      <c r="ED198" s="771"/>
      <c r="EE198" s="771"/>
      <c r="EF198" s="771"/>
      <c r="EG198" s="771"/>
      <c r="EH198" s="771"/>
      <c r="EI198" s="771"/>
      <c r="EJ198" s="771"/>
      <c r="EK198" s="771"/>
      <c r="EL198" s="771"/>
      <c r="EM198" s="771"/>
      <c r="EN198" s="771"/>
    </row>
    <row r="199" spans="1:144" s="3" customFormat="1">
      <c r="A199" s="1787" t="s">
        <v>474</v>
      </c>
      <c r="B199" s="1787"/>
      <c r="C199" s="1787"/>
      <c r="D199" s="1787"/>
      <c r="E199" s="1787"/>
      <c r="F199" s="1787"/>
      <c r="G199" s="1787"/>
      <c r="H199" s="1787"/>
      <c r="I199" s="1787"/>
      <c r="J199" s="1787"/>
      <c r="K199" s="1787"/>
      <c r="L199" s="1787"/>
      <c r="M199" s="941"/>
      <c r="N199" s="941"/>
      <c r="O199" s="839" t="s">
        <v>90</v>
      </c>
      <c r="P199" s="839" t="s">
        <v>244</v>
      </c>
      <c r="Q199" s="842"/>
      <c r="R199" s="842"/>
      <c r="S199" s="842"/>
      <c r="T199" s="941"/>
      <c r="U199" s="941"/>
      <c r="V199" s="941"/>
      <c r="W199" s="941"/>
      <c r="X199" s="832">
        <v>7</v>
      </c>
      <c r="Y199" s="153" t="s">
        <v>475</v>
      </c>
      <c r="Z199" s="833"/>
      <c r="AA199" s="834"/>
      <c r="AB199" s="835"/>
      <c r="AC199" s="941"/>
      <c r="AD199" s="941"/>
      <c r="AE199" s="941"/>
      <c r="AF199" s="941"/>
      <c r="AG199" s="941"/>
      <c r="AH199" s="246"/>
      <c r="AI199" s="941"/>
      <c r="AJ199" s="941"/>
      <c r="AK199" s="760"/>
      <c r="AL199" s="941"/>
      <c r="AM199" s="838"/>
      <c r="AN199" s="760"/>
      <c r="AO199" s="760"/>
      <c r="AP199" s="760"/>
      <c r="AQ199" s="760"/>
      <c r="AR199" s="760"/>
      <c r="AS199" s="760"/>
      <c r="AT199" s="760"/>
      <c r="AU199" s="941"/>
      <c r="AV199" s="941"/>
      <c r="AW199" s="941"/>
      <c r="AX199" s="941"/>
      <c r="AY199" s="941"/>
      <c r="AZ199" s="941"/>
      <c r="BA199" s="941"/>
      <c r="BB199" s="941"/>
      <c r="BC199" s="39"/>
      <c r="BD199" s="129"/>
      <c r="BE199" s="39"/>
      <c r="BF199" s="252"/>
      <c r="BG199" s="39"/>
      <c r="BH199" s="136"/>
      <c r="BI199" s="258"/>
      <c r="BJ199" s="258"/>
      <c r="BK199" s="258"/>
      <c r="BL199" s="941"/>
      <c r="BM199" s="941"/>
      <c r="BN199" s="941"/>
      <c r="BO199" s="941"/>
      <c r="BP199" s="941"/>
      <c r="BQ199" s="941"/>
      <c r="BR199" s="941"/>
      <c r="BS199" s="941"/>
      <c r="BT199" s="941"/>
      <c r="BU199" s="39"/>
      <c r="BV199" s="39"/>
      <c r="BW199" s="39"/>
      <c r="BX199" s="39"/>
      <c r="BY199" s="39"/>
      <c r="BZ199" s="39"/>
      <c r="CA199" s="39"/>
      <c r="CB199" s="258"/>
      <c r="CC199" s="258"/>
      <c r="CD199" s="39"/>
      <c r="CE199" s="39"/>
      <c r="CF199" s="39"/>
      <c r="CG199" s="39"/>
      <c r="CH199" s="39"/>
      <c r="CI199" s="39"/>
      <c r="CJ199" s="941"/>
      <c r="CK199" s="941"/>
      <c r="CL199" s="941"/>
      <c r="CM199" s="941"/>
      <c r="CN199" s="941"/>
      <c r="CO199" s="941"/>
      <c r="CP199" s="941"/>
      <c r="CQ199" s="941"/>
      <c r="CR199" s="941"/>
      <c r="CS199" s="941"/>
      <c r="CT199" s="941"/>
      <c r="CU199" s="941"/>
      <c r="CV199" s="941"/>
      <c r="CW199" s="941"/>
      <c r="CX199" s="941"/>
      <c r="CY199" s="941"/>
      <c r="CZ199" s="941"/>
      <c r="DA199" s="941"/>
      <c r="DB199" s="941"/>
      <c r="DC199" s="941"/>
      <c r="DD199" s="941"/>
      <c r="DE199" s="941"/>
      <c r="DF199" s="941"/>
      <c r="DG199" s="941"/>
      <c r="DH199" s="941"/>
      <c r="DI199" s="941"/>
      <c r="DJ199" s="941"/>
      <c r="DK199" s="941"/>
      <c r="DL199" s="941"/>
      <c r="DM199" s="941"/>
      <c r="DN199" s="941"/>
      <c r="DO199" s="941"/>
      <c r="DP199" s="941"/>
      <c r="DQ199" s="941"/>
      <c r="DR199" s="941"/>
      <c r="DS199" s="941"/>
      <c r="DT199" s="941"/>
      <c r="DU199" s="941"/>
      <c r="DV199" s="941"/>
      <c r="DW199" s="941"/>
      <c r="DX199" s="941"/>
      <c r="DY199" s="941"/>
      <c r="DZ199" s="941"/>
      <c r="EA199" s="941"/>
      <c r="EB199" s="941"/>
      <c r="EC199" s="941"/>
      <c r="ED199" s="941"/>
      <c r="EE199" s="941"/>
      <c r="EF199" s="941"/>
      <c r="EG199" s="941"/>
      <c r="EH199" s="941"/>
      <c r="EI199" s="941"/>
      <c r="EJ199" s="941"/>
      <c r="EK199" s="941"/>
      <c r="EL199" s="941"/>
      <c r="EM199" s="941"/>
      <c r="EN199" s="941"/>
    </row>
    <row r="200" spans="1:144" s="3" customFormat="1">
      <c r="A200" s="1786" t="s">
        <v>193</v>
      </c>
      <c r="B200" s="1786"/>
      <c r="C200" s="1786"/>
      <c r="D200" s="1786"/>
      <c r="E200" s="1786"/>
      <c r="F200" s="1787" t="s">
        <v>194</v>
      </c>
      <c r="G200" s="1787"/>
      <c r="H200" s="1787"/>
      <c r="I200" s="1787"/>
      <c r="J200" s="1787"/>
      <c r="K200" s="1787"/>
      <c r="L200" s="1787"/>
      <c r="M200" s="761"/>
      <c r="N200" s="246"/>
      <c r="O200" s="839" t="s">
        <v>91</v>
      </c>
      <c r="P200" s="839" t="s">
        <v>476</v>
      </c>
      <c r="Q200" s="246"/>
      <c r="R200" s="1437" t="s">
        <v>477</v>
      </c>
      <c r="S200" s="1438"/>
      <c r="T200" s="1438"/>
      <c r="U200" s="1438"/>
      <c r="V200" s="1439"/>
      <c r="W200" s="39"/>
      <c r="X200" s="832">
        <v>8</v>
      </c>
      <c r="Y200" s="153" t="s">
        <v>478</v>
      </c>
      <c r="Z200" s="833"/>
      <c r="AA200" s="834"/>
      <c r="AB200" s="835"/>
      <c r="AC200" s="246"/>
      <c r="AD200" s="246"/>
      <c r="AE200" s="246"/>
      <c r="AF200" s="246"/>
      <c r="AG200" s="246"/>
      <c r="AH200" s="246"/>
      <c r="AI200" s="246"/>
      <c r="AJ200" s="246"/>
      <c r="AK200" s="246"/>
      <c r="AL200" s="246"/>
      <c r="AM200" s="843"/>
      <c r="AN200" s="246"/>
      <c r="AO200" s="246"/>
      <c r="AP200" s="246"/>
      <c r="AQ200" s="246"/>
      <c r="AR200" s="246"/>
      <c r="AS200" s="246"/>
      <c r="AT200" s="246"/>
      <c r="AU200" s="941"/>
      <c r="AV200" s="941"/>
      <c r="AW200" s="941"/>
      <c r="AX200" s="941"/>
      <c r="AY200" s="941"/>
      <c r="AZ200" s="941"/>
      <c r="BA200" s="941"/>
      <c r="BB200" s="941"/>
      <c r="BC200" s="39"/>
      <c r="BD200" s="129"/>
      <c r="BE200" s="258"/>
      <c r="BF200" s="258"/>
      <c r="BG200" s="258"/>
      <c r="BH200" s="129"/>
      <c r="BI200" s="39"/>
      <c r="BJ200" s="39"/>
      <c r="BK200" s="39"/>
      <c r="BL200" s="941"/>
      <c r="BM200" s="941"/>
      <c r="BN200" s="941"/>
      <c r="BO200" s="941"/>
      <c r="BP200" s="941"/>
      <c r="BQ200" s="941"/>
      <c r="BR200" s="941"/>
      <c r="BS200" s="941"/>
      <c r="BT200" s="941"/>
      <c r="BU200" s="844"/>
      <c r="BV200" s="844"/>
      <c r="BW200" s="844"/>
      <c r="BX200" s="844"/>
      <c r="BY200" s="844"/>
      <c r="BZ200" s="844"/>
      <c r="CA200" s="844"/>
      <c r="CB200" s="39"/>
      <c r="CC200" s="39"/>
      <c r="CD200" s="258"/>
      <c r="CE200" s="258"/>
      <c r="CF200" s="258"/>
      <c r="CG200" s="258"/>
      <c r="CH200" s="258"/>
      <c r="CI200" s="258"/>
      <c r="CJ200" s="941"/>
      <c r="CK200" s="941"/>
      <c r="CL200" s="941"/>
      <c r="CM200" s="941"/>
      <c r="CN200" s="941"/>
      <c r="CO200" s="941"/>
      <c r="CP200" s="941"/>
      <c r="CQ200" s="941"/>
      <c r="CR200" s="941"/>
      <c r="CS200" s="941"/>
      <c r="CT200" s="941"/>
      <c r="CU200" s="941"/>
      <c r="CV200" s="941"/>
      <c r="CW200" s="941"/>
      <c r="CX200" s="941"/>
      <c r="CY200" s="941"/>
      <c r="CZ200" s="941"/>
      <c r="DA200" s="941"/>
      <c r="DB200" s="941"/>
      <c r="DC200" s="941"/>
      <c r="DD200" s="941"/>
      <c r="DE200" s="941"/>
      <c r="DF200" s="941"/>
      <c r="DG200" s="941"/>
      <c r="DH200" s="941"/>
      <c r="DI200" s="941"/>
      <c r="DJ200" s="941"/>
      <c r="DK200" s="941"/>
      <c r="DL200" s="941"/>
      <c r="DM200" s="941"/>
      <c r="DN200" s="941"/>
      <c r="DO200" s="941"/>
      <c r="DP200" s="941"/>
      <c r="DQ200" s="941"/>
      <c r="DR200" s="941"/>
      <c r="DS200" s="941"/>
      <c r="DT200" s="941"/>
      <c r="DU200" s="941"/>
      <c r="DV200" s="941"/>
      <c r="DW200" s="941"/>
      <c r="DX200" s="941"/>
      <c r="DY200" s="941"/>
      <c r="DZ200" s="941"/>
      <c r="EA200" s="941"/>
      <c r="EB200" s="941"/>
      <c r="EC200" s="941"/>
      <c r="ED200" s="941"/>
      <c r="EE200" s="941"/>
      <c r="EF200" s="941"/>
      <c r="EG200" s="941"/>
      <c r="EH200" s="941"/>
      <c r="EI200" s="941"/>
      <c r="EJ200" s="941"/>
      <c r="EK200" s="941"/>
      <c r="EL200" s="941"/>
      <c r="EM200" s="941"/>
      <c r="EN200" s="941"/>
    </row>
    <row r="201" spans="1:144">
      <c r="A201" s="509" t="s">
        <v>331</v>
      </c>
      <c r="B201" s="834"/>
      <c r="C201" s="833"/>
      <c r="D201" s="834"/>
      <c r="E201" s="845">
        <f>EE1</f>
        <v>0</v>
      </c>
      <c r="F201" s="1839" t="s">
        <v>331</v>
      </c>
      <c r="G201" s="1839"/>
      <c r="H201" s="1839"/>
      <c r="I201" s="1839"/>
      <c r="J201" s="1839"/>
      <c r="K201" s="1839"/>
      <c r="L201" s="846">
        <f>EJ1</f>
        <v>0</v>
      </c>
      <c r="M201" s="761"/>
      <c r="N201" s="246"/>
      <c r="O201" s="839" t="s">
        <v>92</v>
      </c>
      <c r="P201" s="839" t="s">
        <v>243</v>
      </c>
      <c r="Q201" s="768"/>
      <c r="R201" s="839">
        <v>1</v>
      </c>
      <c r="S201" s="153" t="s">
        <v>236</v>
      </c>
      <c r="T201" s="833"/>
      <c r="U201" s="834"/>
      <c r="V201" s="847"/>
      <c r="W201" s="941"/>
      <c r="X201" s="832">
        <v>9</v>
      </c>
      <c r="Y201" s="848" t="s">
        <v>479</v>
      </c>
      <c r="Z201" s="768"/>
      <c r="AA201" s="768"/>
      <c r="AB201" s="837"/>
      <c r="AC201" s="768"/>
      <c r="AD201" s="768"/>
      <c r="AE201" s="246"/>
      <c r="AF201" s="246"/>
      <c r="AG201" s="246"/>
      <c r="AH201" s="768"/>
      <c r="AI201" s="768"/>
      <c r="AJ201" s="768"/>
      <c r="AK201" s="768"/>
      <c r="AL201" s="246"/>
      <c r="AM201" s="837"/>
      <c r="AN201" s="768"/>
      <c r="AO201" s="768"/>
      <c r="AP201" s="768"/>
      <c r="AQ201" s="768"/>
      <c r="AR201" s="768"/>
      <c r="AS201" s="768"/>
      <c r="AT201" s="768"/>
      <c r="AU201" s="760"/>
      <c r="AV201" s="760"/>
      <c r="AW201" s="760"/>
      <c r="AX201" s="760"/>
      <c r="AY201" s="760"/>
      <c r="AZ201" s="760"/>
      <c r="BA201" s="760"/>
      <c r="BB201" s="760"/>
      <c r="BC201" s="39"/>
      <c r="BD201" s="129"/>
      <c r="BE201" s="39"/>
      <c r="BF201" s="252"/>
      <c r="BG201" s="39"/>
      <c r="BH201" s="136"/>
      <c r="BI201" s="941"/>
      <c r="BJ201" s="941"/>
      <c r="BK201" s="941"/>
      <c r="BL201" s="941"/>
      <c r="BM201" s="941"/>
      <c r="BN201" s="941"/>
      <c r="BO201" s="941"/>
      <c r="BP201" s="941"/>
      <c r="BQ201" s="941"/>
      <c r="BR201" s="941"/>
      <c r="BS201" s="941"/>
      <c r="BT201" s="941"/>
      <c r="BU201" s="40"/>
      <c r="BV201" s="40"/>
      <c r="BW201" s="40"/>
      <c r="BX201" s="40"/>
      <c r="BY201" s="40"/>
      <c r="BZ201" s="40"/>
      <c r="CA201" s="40"/>
      <c r="CB201" s="844"/>
      <c r="CC201" s="844"/>
      <c r="CD201" s="39"/>
      <c r="CE201" s="39"/>
      <c r="CF201" s="39"/>
      <c r="CG201" s="39"/>
      <c r="CH201" s="39"/>
      <c r="CI201" s="39"/>
      <c r="CJ201" s="941"/>
      <c r="CK201" s="941"/>
      <c r="CL201" s="941"/>
      <c r="CM201" s="941"/>
      <c r="CN201" s="941"/>
      <c r="CO201" s="941"/>
      <c r="CP201" s="941"/>
      <c r="CQ201" s="941"/>
      <c r="CR201" s="941"/>
      <c r="CS201" s="771"/>
      <c r="CT201" s="941"/>
      <c r="CU201" s="941"/>
      <c r="CV201" s="941"/>
      <c r="CW201" s="771"/>
      <c r="CX201" s="771"/>
      <c r="CY201" s="771"/>
      <c r="CZ201" s="771"/>
      <c r="DA201" s="771"/>
      <c r="DB201" s="771"/>
      <c r="DC201" s="771"/>
      <c r="DD201" s="771"/>
      <c r="DE201" s="771"/>
      <c r="DF201" s="771"/>
      <c r="DG201" s="771"/>
      <c r="DH201" s="771"/>
      <c r="DI201" s="771"/>
      <c r="DJ201" s="771"/>
      <c r="DK201" s="771"/>
      <c r="DL201" s="771"/>
      <c r="DM201" s="771"/>
      <c r="DN201" s="771"/>
      <c r="DO201" s="771"/>
      <c r="DP201" s="771"/>
      <c r="DQ201" s="771"/>
      <c r="DR201" s="771"/>
      <c r="DS201" s="771"/>
      <c r="DT201" s="771"/>
      <c r="DU201" s="771"/>
      <c r="DV201" s="771"/>
      <c r="DW201" s="771"/>
      <c r="DX201" s="771"/>
      <c r="DY201" s="771"/>
      <c r="DZ201" s="771"/>
      <c r="EA201" s="771"/>
      <c r="EB201" s="771"/>
      <c r="EC201" s="771"/>
      <c r="ED201" s="771"/>
      <c r="EE201" s="771"/>
      <c r="EF201" s="771"/>
      <c r="EG201" s="771"/>
      <c r="EH201" s="771"/>
      <c r="EI201" s="771"/>
      <c r="EJ201" s="771"/>
      <c r="EK201" s="771"/>
      <c r="EL201" s="771"/>
      <c r="EM201" s="771"/>
      <c r="EN201" s="771"/>
    </row>
    <row r="202" spans="1:144">
      <c r="A202" s="509" t="s">
        <v>333</v>
      </c>
      <c r="B202" s="834"/>
      <c r="C202" s="833"/>
      <c r="D202" s="834"/>
      <c r="E202" s="845">
        <f>EF1</f>
        <v>0</v>
      </c>
      <c r="F202" s="1839" t="s">
        <v>333</v>
      </c>
      <c r="G202" s="1839"/>
      <c r="H202" s="1839"/>
      <c r="I202" s="1839"/>
      <c r="J202" s="1839"/>
      <c r="K202" s="1839"/>
      <c r="L202" s="846">
        <f>EK1</f>
        <v>0</v>
      </c>
      <c r="M202" s="768"/>
      <c r="N202" s="246"/>
      <c r="O202" s="839" t="s">
        <v>93</v>
      </c>
      <c r="P202" s="839" t="s">
        <v>480</v>
      </c>
      <c r="Q202" s="768"/>
      <c r="R202" s="839">
        <v>2</v>
      </c>
      <c r="S202" s="153" t="s">
        <v>481</v>
      </c>
      <c r="T202" s="833"/>
      <c r="U202" s="834"/>
      <c r="V202" s="847"/>
      <c r="W202" s="941"/>
      <c r="X202" s="832">
        <v>10</v>
      </c>
      <c r="Y202" s="153" t="s">
        <v>482</v>
      </c>
      <c r="Z202" s="833"/>
      <c r="AA202" s="834"/>
      <c r="AB202" s="835"/>
      <c r="AC202" s="768"/>
      <c r="AD202" s="768"/>
      <c r="AE202" s="246"/>
      <c r="AF202" s="246"/>
      <c r="AG202" s="246"/>
      <c r="AH202" s="768"/>
      <c r="AI202" s="768"/>
      <c r="AJ202" s="768"/>
      <c r="AK202" s="768"/>
      <c r="AL202" s="246"/>
      <c r="AM202" s="837"/>
      <c r="AN202" s="768"/>
      <c r="AO202" s="768"/>
      <c r="AP202" s="768"/>
      <c r="AQ202" s="768"/>
      <c r="AR202" s="768"/>
      <c r="AS202" s="768"/>
      <c r="AT202" s="768"/>
      <c r="AU202" s="760"/>
      <c r="AV202" s="760"/>
      <c r="AW202" s="760"/>
      <c r="AX202" s="760"/>
      <c r="AY202" s="760"/>
      <c r="AZ202" s="760"/>
      <c r="BA202" s="760"/>
      <c r="BB202" s="760"/>
      <c r="BC202" s="39"/>
      <c r="BD202" s="129"/>
      <c r="BE202" s="941"/>
      <c r="BF202" s="258"/>
      <c r="BG202" s="941"/>
      <c r="BH202" s="136"/>
      <c r="BI202" s="941"/>
      <c r="BJ202" s="941"/>
      <c r="BK202" s="941"/>
      <c r="BL202" s="941"/>
      <c r="BM202" s="941"/>
      <c r="BN202" s="941"/>
      <c r="BO202" s="941"/>
      <c r="BP202" s="941"/>
      <c r="BQ202" s="941"/>
      <c r="BR202" s="941"/>
      <c r="BS202" s="941"/>
      <c r="BT202" s="941"/>
      <c r="BU202" s="941"/>
      <c r="BV202" s="941"/>
      <c r="BW202" s="941"/>
      <c r="BX202" s="941"/>
      <c r="BY202" s="941"/>
      <c r="BZ202" s="941"/>
      <c r="CA202" s="941"/>
      <c r="CB202" s="40"/>
      <c r="CC202" s="40"/>
      <c r="CD202" s="844"/>
      <c r="CE202" s="844"/>
      <c r="CF202" s="844"/>
      <c r="CG202" s="844"/>
      <c r="CH202" s="844"/>
      <c r="CI202" s="844"/>
      <c r="CJ202" s="941"/>
      <c r="CK202" s="941"/>
      <c r="CL202" s="941"/>
      <c r="CM202" s="941"/>
      <c r="CN202" s="941"/>
      <c r="CO202" s="941"/>
      <c r="CP202" s="941"/>
      <c r="CQ202" s="941"/>
      <c r="CR202" s="941"/>
      <c r="CS202" s="771"/>
      <c r="CT202" s="941"/>
      <c r="CU202" s="941"/>
      <c r="CV202" s="941"/>
      <c r="CW202" s="771"/>
      <c r="CX202" s="771"/>
      <c r="CY202" s="771"/>
      <c r="CZ202" s="771"/>
      <c r="DA202" s="771"/>
      <c r="DB202" s="771"/>
      <c r="DC202" s="771"/>
      <c r="DD202" s="771"/>
      <c r="DE202" s="771"/>
      <c r="DF202" s="771"/>
      <c r="DG202" s="771"/>
      <c r="DH202" s="771"/>
      <c r="DI202" s="771"/>
      <c r="DJ202" s="771"/>
      <c r="DK202" s="771"/>
      <c r="DL202" s="771"/>
      <c r="DM202" s="771"/>
      <c r="DN202" s="771"/>
      <c r="DO202" s="771"/>
      <c r="DP202" s="771"/>
      <c r="DQ202" s="771"/>
      <c r="DR202" s="771"/>
      <c r="DS202" s="771"/>
      <c r="DT202" s="771"/>
      <c r="DU202" s="771"/>
      <c r="DV202" s="771"/>
      <c r="DW202" s="771"/>
      <c r="DX202" s="771"/>
      <c r="DY202" s="771"/>
      <c r="DZ202" s="771"/>
      <c r="EA202" s="771"/>
      <c r="EB202" s="771"/>
      <c r="EC202" s="771"/>
      <c r="ED202" s="771"/>
      <c r="EE202" s="771"/>
      <c r="EF202" s="771"/>
      <c r="EG202" s="771"/>
      <c r="EH202" s="771"/>
      <c r="EI202" s="771"/>
      <c r="EJ202" s="771"/>
      <c r="EK202" s="771"/>
      <c r="EL202" s="771"/>
      <c r="EM202" s="771"/>
      <c r="EN202" s="771"/>
    </row>
    <row r="203" spans="1:144">
      <c r="A203" s="509" t="s">
        <v>124</v>
      </c>
      <c r="B203" s="834"/>
      <c r="C203" s="833"/>
      <c r="D203" s="834"/>
      <c r="E203" s="845">
        <f>EG1</f>
        <v>0</v>
      </c>
      <c r="F203" s="1839" t="s">
        <v>124</v>
      </c>
      <c r="G203" s="1839"/>
      <c r="H203" s="1839"/>
      <c r="I203" s="1839"/>
      <c r="J203" s="1839"/>
      <c r="K203" s="1839"/>
      <c r="L203" s="846">
        <f>EL1</f>
        <v>0</v>
      </c>
      <c r="M203" s="768"/>
      <c r="N203" s="246"/>
      <c r="O203" s="839" t="s">
        <v>483</v>
      </c>
      <c r="P203" s="839" t="s">
        <v>484</v>
      </c>
      <c r="Q203" s="768"/>
      <c r="R203" s="839">
        <v>3</v>
      </c>
      <c r="S203" s="153" t="s">
        <v>234</v>
      </c>
      <c r="T203" s="833"/>
      <c r="U203" s="834"/>
      <c r="V203" s="847"/>
      <c r="W203" s="941"/>
      <c r="X203" s="832">
        <v>11</v>
      </c>
      <c r="Y203" s="153" t="s">
        <v>485</v>
      </c>
      <c r="Z203" s="833"/>
      <c r="AA203" s="834"/>
      <c r="AB203" s="835"/>
      <c r="AC203" s="768"/>
      <c r="AD203" s="768"/>
      <c r="AE203" s="246"/>
      <c r="AF203" s="246"/>
      <c r="AG203" s="246"/>
      <c r="AH203" s="768"/>
      <c r="AI203" s="768"/>
      <c r="AJ203" s="768"/>
      <c r="AK203" s="768"/>
      <c r="AL203" s="246"/>
      <c r="AM203" s="837"/>
      <c r="AN203" s="768"/>
      <c r="AO203" s="768"/>
      <c r="AP203" s="768"/>
      <c r="AQ203" s="768"/>
      <c r="AR203" s="768"/>
      <c r="AS203" s="768"/>
      <c r="AT203" s="768"/>
      <c r="AU203" s="760"/>
      <c r="AV203" s="760"/>
      <c r="AW203" s="760"/>
      <c r="AX203" s="760"/>
      <c r="AY203" s="760"/>
      <c r="AZ203" s="760"/>
      <c r="BA203" s="760"/>
      <c r="BB203" s="760"/>
      <c r="BC203" s="39"/>
      <c r="BD203" s="129"/>
      <c r="BE203" s="941"/>
      <c r="BF203" s="258"/>
      <c r="BG203" s="941"/>
      <c r="BH203" s="136"/>
      <c r="BI203" s="941"/>
      <c r="BJ203" s="941"/>
      <c r="BK203" s="941"/>
      <c r="BL203" s="941"/>
      <c r="BM203" s="941"/>
      <c r="BN203" s="941"/>
      <c r="BO203" s="941"/>
      <c r="BP203" s="941"/>
      <c r="BQ203" s="941"/>
      <c r="BR203" s="941"/>
      <c r="BS203" s="941"/>
      <c r="BT203" s="941"/>
      <c r="BU203" s="941"/>
      <c r="BV203" s="941"/>
      <c r="BW203" s="941"/>
      <c r="BX203" s="941"/>
      <c r="BY203" s="941"/>
      <c r="BZ203" s="941"/>
      <c r="CA203" s="941"/>
      <c r="CB203" s="941"/>
      <c r="CC203" s="941"/>
      <c r="CD203" s="40"/>
      <c r="CE203" s="40"/>
      <c r="CF203" s="40"/>
      <c r="CG203" s="40"/>
      <c r="CH203" s="40"/>
      <c r="CI203" s="40"/>
      <c r="CJ203" s="941"/>
      <c r="CK203" s="941"/>
      <c r="CL203" s="941"/>
      <c r="CM203" s="941"/>
      <c r="CN203" s="941"/>
      <c r="CO203" s="941"/>
      <c r="CP203" s="941"/>
      <c r="CQ203" s="941"/>
      <c r="CR203" s="941"/>
      <c r="CS203" s="771"/>
      <c r="CT203" s="941"/>
      <c r="CU203" s="941"/>
      <c r="CV203" s="941"/>
      <c r="CW203" s="771"/>
      <c r="CX203" s="771"/>
      <c r="CY203" s="771"/>
      <c r="CZ203" s="771"/>
      <c r="DA203" s="771"/>
      <c r="DB203" s="771"/>
      <c r="DC203" s="771"/>
      <c r="DD203" s="771"/>
      <c r="DE203" s="771"/>
      <c r="DF203" s="771"/>
      <c r="DG203" s="771"/>
      <c r="DH203" s="771"/>
      <c r="DI203" s="771"/>
      <c r="DJ203" s="771"/>
      <c r="DK203" s="771"/>
      <c r="DL203" s="771"/>
      <c r="DM203" s="771"/>
      <c r="DN203" s="771"/>
      <c r="DO203" s="771"/>
      <c r="DP203" s="771"/>
      <c r="DQ203" s="771"/>
      <c r="DR203" s="771"/>
      <c r="DS203" s="771"/>
      <c r="DT203" s="771"/>
      <c r="DU203" s="771"/>
      <c r="DV203" s="771"/>
      <c r="DW203" s="771"/>
      <c r="DX203" s="771"/>
      <c r="DY203" s="771"/>
      <c r="DZ203" s="771"/>
      <c r="EA203" s="771"/>
      <c r="EB203" s="771"/>
      <c r="EC203" s="771"/>
      <c r="ED203" s="771"/>
      <c r="EE203" s="771"/>
      <c r="EF203" s="771"/>
      <c r="EG203" s="771"/>
      <c r="EH203" s="771"/>
      <c r="EI203" s="771"/>
      <c r="EJ203" s="771"/>
      <c r="EK203" s="771"/>
      <c r="EL203" s="771"/>
      <c r="EM203" s="771"/>
      <c r="EN203" s="771"/>
    </row>
    <row r="204" spans="1:144">
      <c r="A204" s="509" t="s">
        <v>486</v>
      </c>
      <c r="B204" s="834"/>
      <c r="C204" s="833"/>
      <c r="D204" s="834"/>
      <c r="E204" s="845">
        <f>EH1</f>
        <v>0</v>
      </c>
      <c r="F204" s="1839" t="s">
        <v>486</v>
      </c>
      <c r="G204" s="1839"/>
      <c r="H204" s="1839"/>
      <c r="I204" s="1839"/>
      <c r="J204" s="1839"/>
      <c r="K204" s="1839"/>
      <c r="L204" s="846">
        <f>EM1</f>
        <v>0</v>
      </c>
      <c r="M204" s="259"/>
      <c r="N204" s="246"/>
      <c r="O204" s="839" t="s">
        <v>487</v>
      </c>
      <c r="P204" s="839" t="s">
        <v>488</v>
      </c>
      <c r="Q204" s="768"/>
      <c r="R204" s="839">
        <v>4</v>
      </c>
      <c r="S204" s="153" t="s">
        <v>489</v>
      </c>
      <c r="T204" s="833"/>
      <c r="U204" s="834"/>
      <c r="V204" s="847"/>
      <c r="W204" s="941"/>
      <c r="X204" s="832">
        <v>12</v>
      </c>
      <c r="Y204" s="153" t="s">
        <v>490</v>
      </c>
      <c r="Z204" s="833"/>
      <c r="AA204" s="834"/>
      <c r="AB204" s="835"/>
      <c r="AC204" s="768"/>
      <c r="AD204" s="768"/>
      <c r="AE204" s="246"/>
      <c r="AF204" s="246"/>
      <c r="AG204" s="246"/>
      <c r="AH204" s="768"/>
      <c r="AI204" s="768"/>
      <c r="AJ204" s="768"/>
      <c r="AK204" s="768"/>
      <c r="AL204" s="246"/>
      <c r="AM204" s="837"/>
      <c r="AN204" s="768"/>
      <c r="AO204" s="768"/>
      <c r="AP204" s="768"/>
      <c r="AQ204" s="768"/>
      <c r="AR204" s="768"/>
      <c r="AS204" s="768"/>
      <c r="AT204" s="768"/>
      <c r="AU204" s="760"/>
      <c r="AV204" s="760"/>
      <c r="AW204" s="760"/>
      <c r="AX204" s="760"/>
      <c r="AY204" s="760"/>
      <c r="AZ204" s="760"/>
      <c r="BA204" s="760"/>
      <c r="BB204" s="760"/>
      <c r="BC204" s="39"/>
      <c r="BD204" s="129"/>
      <c r="BE204" s="941"/>
      <c r="BF204" s="258"/>
      <c r="BG204" s="941"/>
      <c r="BH204" s="136"/>
      <c r="BI204" s="941"/>
      <c r="BJ204" s="941"/>
      <c r="BK204" s="941"/>
      <c r="BL204" s="941"/>
      <c r="BM204" s="941"/>
      <c r="BN204" s="941"/>
      <c r="BO204" s="941"/>
      <c r="BP204" s="941"/>
      <c r="BQ204" s="941"/>
      <c r="BR204" s="941"/>
      <c r="BS204" s="941"/>
      <c r="BT204" s="941"/>
      <c r="BU204" s="941"/>
      <c r="BV204" s="941"/>
      <c r="BW204" s="941"/>
      <c r="BX204" s="941"/>
      <c r="BY204" s="941"/>
      <c r="BZ204" s="941"/>
      <c r="CA204" s="941"/>
      <c r="CB204" s="941"/>
      <c r="CC204" s="941"/>
      <c r="CD204" s="941"/>
      <c r="CE204" s="26"/>
      <c r="CF204" s="26"/>
      <c r="CG204" s="849"/>
      <c r="CH204" s="849"/>
      <c r="CI204" s="849"/>
      <c r="CJ204" s="941"/>
      <c r="CK204" s="941"/>
      <c r="CL204" s="941"/>
      <c r="CM204" s="941"/>
      <c r="CN204" s="941"/>
      <c r="CO204" s="941"/>
      <c r="CP204" s="941"/>
      <c r="CQ204" s="941"/>
      <c r="CR204" s="941"/>
      <c r="CS204" s="771"/>
      <c r="CT204" s="771"/>
      <c r="CU204" s="771"/>
      <c r="CV204" s="771"/>
      <c r="CW204" s="771"/>
      <c r="CX204" s="771"/>
      <c r="CY204" s="771"/>
      <c r="CZ204" s="771"/>
      <c r="DA204" s="771"/>
      <c r="DB204" s="771"/>
      <c r="DC204" s="771"/>
      <c r="DD204" s="771"/>
      <c r="DE204" s="771"/>
      <c r="DF204" s="771"/>
      <c r="DG204" s="771"/>
      <c r="DH204" s="771"/>
      <c r="DI204" s="771"/>
      <c r="DJ204" s="771"/>
      <c r="DK204" s="771"/>
      <c r="DL204" s="771"/>
      <c r="DM204" s="771"/>
      <c r="DN204" s="771"/>
      <c r="DO204" s="771"/>
      <c r="DP204" s="771"/>
      <c r="DQ204" s="771"/>
      <c r="DR204" s="771"/>
      <c r="DS204" s="771"/>
      <c r="DT204" s="771"/>
      <c r="DU204" s="771"/>
      <c r="DV204" s="771"/>
      <c r="DW204" s="771"/>
      <c r="DX204" s="771"/>
      <c r="DY204" s="771"/>
      <c r="DZ204" s="771"/>
      <c r="EA204" s="771"/>
      <c r="EB204" s="771"/>
      <c r="EC204" s="771"/>
      <c r="ED204" s="771"/>
      <c r="EE204" s="771"/>
      <c r="EF204" s="771"/>
      <c r="EG204" s="771"/>
      <c r="EH204" s="771"/>
      <c r="EI204" s="771"/>
      <c r="EJ204" s="771"/>
      <c r="EK204" s="771"/>
      <c r="EL204" s="771"/>
      <c r="EM204" s="771"/>
      <c r="EN204" s="771"/>
    </row>
    <row r="205" spans="1:144" ht="18.600000000000001" thickBot="1">
      <c r="A205" s="509" t="s">
        <v>468</v>
      </c>
      <c r="B205" s="834"/>
      <c r="C205" s="833"/>
      <c r="D205" s="834"/>
      <c r="E205" s="845">
        <f>EI1</f>
        <v>0</v>
      </c>
      <c r="F205" s="1839" t="s">
        <v>468</v>
      </c>
      <c r="G205" s="1839"/>
      <c r="H205" s="1839"/>
      <c r="I205" s="1839"/>
      <c r="J205" s="1839"/>
      <c r="K205" s="1839"/>
      <c r="L205" s="846">
        <f>EN1</f>
        <v>0</v>
      </c>
      <c r="M205" s="259"/>
      <c r="N205" s="246"/>
      <c r="O205" s="839" t="s">
        <v>491</v>
      </c>
      <c r="P205" s="839" t="s">
        <v>492</v>
      </c>
      <c r="Q205" s="768"/>
      <c r="R205" s="839">
        <v>5</v>
      </c>
      <c r="S205" s="768" t="s">
        <v>493</v>
      </c>
      <c r="T205" s="833"/>
      <c r="U205" s="834"/>
      <c r="V205" s="847"/>
      <c r="W205" s="941"/>
      <c r="X205" s="850">
        <v>13</v>
      </c>
      <c r="Y205" s="851" t="s">
        <v>494</v>
      </c>
      <c r="Z205" s="852"/>
      <c r="AA205" s="853"/>
      <c r="AB205" s="854"/>
      <c r="AC205" s="768"/>
      <c r="AD205" s="768"/>
      <c r="AE205" s="246"/>
      <c r="AF205" s="246"/>
      <c r="AG205" s="246"/>
      <c r="AH205" s="768"/>
      <c r="AI205" s="768"/>
      <c r="AJ205" s="768"/>
      <c r="AK205" s="768"/>
      <c r="AL205" s="246"/>
      <c r="AM205" s="837"/>
      <c r="AN205" s="768"/>
      <c r="AO205" s="768"/>
      <c r="AP205" s="768"/>
      <c r="AQ205" s="768"/>
      <c r="AR205" s="768"/>
      <c r="AS205" s="768"/>
      <c r="AT205" s="768"/>
      <c r="AU205" s="760"/>
      <c r="AV205" s="760"/>
      <c r="AW205" s="760"/>
      <c r="AX205" s="760"/>
      <c r="AY205" s="760"/>
      <c r="AZ205" s="760"/>
      <c r="BA205" s="760"/>
      <c r="BB205" s="760"/>
      <c r="BC205" s="39"/>
      <c r="BD205" s="129"/>
      <c r="BE205" s="941"/>
      <c r="BF205" s="258"/>
      <c r="BG205" s="941"/>
      <c r="BH205" s="136"/>
      <c r="BI205" s="941"/>
      <c r="BJ205" s="941"/>
      <c r="BK205" s="941"/>
      <c r="BL205" s="941"/>
      <c r="BM205" s="941"/>
      <c r="BN205" s="941"/>
      <c r="BO205" s="941"/>
      <c r="BP205" s="941"/>
      <c r="BQ205" s="941"/>
      <c r="BR205" s="941"/>
      <c r="BS205" s="941"/>
      <c r="BT205" s="941"/>
      <c r="BU205" s="941"/>
      <c r="BV205" s="941"/>
      <c r="BW205" s="941"/>
      <c r="BX205" s="941"/>
      <c r="BY205" s="941"/>
      <c r="BZ205" s="941"/>
      <c r="CA205" s="941"/>
      <c r="CB205" s="941"/>
      <c r="CC205" s="941"/>
      <c r="CD205" s="941"/>
      <c r="CE205" s="26"/>
      <c r="CF205" s="26"/>
      <c r="CG205" s="849"/>
      <c r="CH205" s="849"/>
      <c r="CI205" s="849"/>
      <c r="CJ205" s="941"/>
      <c r="CK205" s="941"/>
      <c r="CL205" s="941"/>
      <c r="CM205" s="941"/>
      <c r="CN205" s="941"/>
      <c r="CO205" s="941"/>
      <c r="CP205" s="941"/>
      <c r="CQ205" s="941"/>
      <c r="CR205" s="941"/>
      <c r="CS205" s="771"/>
      <c r="CT205" s="771"/>
      <c r="CU205" s="771"/>
      <c r="CV205" s="771"/>
      <c r="CW205" s="771"/>
      <c r="CX205" s="771"/>
      <c r="CY205" s="771"/>
      <c r="CZ205" s="771"/>
      <c r="DA205" s="771"/>
      <c r="DB205" s="771"/>
      <c r="DC205" s="771"/>
      <c r="DD205" s="771"/>
      <c r="DE205" s="771"/>
      <c r="DF205" s="771"/>
      <c r="DG205" s="771"/>
      <c r="DH205" s="771"/>
      <c r="DI205" s="771"/>
      <c r="DJ205" s="771"/>
      <c r="DK205" s="771"/>
      <c r="DL205" s="771"/>
      <c r="DM205" s="771"/>
      <c r="DN205" s="771"/>
      <c r="DO205" s="771"/>
      <c r="DP205" s="771"/>
      <c r="DQ205" s="771"/>
      <c r="DR205" s="771"/>
      <c r="DS205" s="771"/>
      <c r="DT205" s="771"/>
      <c r="DU205" s="771"/>
      <c r="DV205" s="771"/>
      <c r="DW205" s="771"/>
      <c r="DX205" s="771"/>
      <c r="DY205" s="771"/>
      <c r="DZ205" s="771"/>
      <c r="EA205" s="771"/>
      <c r="EB205" s="771"/>
      <c r="EC205" s="771"/>
      <c r="ED205" s="771"/>
      <c r="EE205" s="771"/>
      <c r="EF205" s="771"/>
      <c r="EG205" s="771"/>
      <c r="EH205" s="771"/>
      <c r="EI205" s="771"/>
      <c r="EJ205" s="771"/>
      <c r="EK205" s="771"/>
      <c r="EL205" s="771"/>
      <c r="EM205" s="771"/>
      <c r="EN205" s="771"/>
    </row>
    <row r="206" spans="1:144">
      <c r="A206" s="841"/>
      <c r="B206" s="760"/>
      <c r="C206" s="941"/>
      <c r="D206" s="760"/>
      <c r="E206" s="760"/>
      <c r="F206" s="760"/>
      <c r="G206" s="760"/>
      <c r="H206" s="760"/>
      <c r="I206" s="760"/>
      <c r="J206" s="760"/>
      <c r="K206" s="760"/>
      <c r="L206" s="760"/>
      <c r="M206" s="259"/>
      <c r="N206" s="246"/>
      <c r="O206" s="839" t="s">
        <v>495</v>
      </c>
      <c r="P206" s="839" t="s">
        <v>496</v>
      </c>
      <c r="Q206" s="768"/>
      <c r="R206" s="855">
        <v>6</v>
      </c>
      <c r="S206" s="153" t="s">
        <v>497</v>
      </c>
      <c r="T206" s="856"/>
      <c r="U206" s="857"/>
      <c r="V206" s="858"/>
      <c r="W206" s="941"/>
      <c r="X206" s="1423"/>
      <c r="Y206" s="1423"/>
      <c r="Z206" s="1423"/>
      <c r="AA206" s="1423"/>
      <c r="AB206" s="760"/>
      <c r="AC206" s="768"/>
      <c r="AD206" s="768"/>
      <c r="AE206" s="246"/>
      <c r="AF206" s="246"/>
      <c r="AG206" s="246"/>
      <c r="AH206" s="768"/>
      <c r="AI206" s="768"/>
      <c r="AJ206" s="768"/>
      <c r="AK206" s="768"/>
      <c r="AL206" s="246"/>
      <c r="AM206" s="837"/>
      <c r="AN206" s="768"/>
      <c r="AO206" s="768"/>
      <c r="AP206" s="768"/>
      <c r="AQ206" s="768"/>
      <c r="AR206" s="768"/>
      <c r="AS206" s="768"/>
      <c r="AT206" s="768"/>
      <c r="AU206" s="760"/>
      <c r="AV206" s="760"/>
      <c r="AW206" s="760"/>
      <c r="AX206" s="760"/>
      <c r="AY206" s="760"/>
      <c r="AZ206" s="760"/>
      <c r="BA206" s="760"/>
      <c r="BB206" s="760"/>
      <c r="BC206" s="39"/>
      <c r="BD206" s="129"/>
      <c r="BE206" s="941"/>
      <c r="BF206" s="258"/>
      <c r="BG206" s="941"/>
      <c r="BH206" s="136"/>
      <c r="BI206" s="941"/>
      <c r="BJ206" s="941"/>
      <c r="BK206" s="941"/>
      <c r="BL206" s="941"/>
      <c r="BM206" s="941"/>
      <c r="BN206" s="941"/>
      <c r="BO206" s="941"/>
      <c r="BP206" s="941"/>
      <c r="BQ206" s="941"/>
      <c r="BR206" s="941"/>
      <c r="BS206" s="941"/>
      <c r="BT206" s="941"/>
      <c r="BU206" s="941"/>
      <c r="BV206" s="941"/>
      <c r="BW206" s="941"/>
      <c r="BX206" s="941"/>
      <c r="BY206" s="941"/>
      <c r="BZ206" s="941"/>
      <c r="CA206" s="941"/>
      <c r="CB206" s="941"/>
      <c r="CC206" s="941"/>
      <c r="CD206" s="941"/>
      <c r="CE206" s="26"/>
      <c r="CF206" s="26"/>
      <c r="CG206" s="941"/>
      <c r="CH206" s="941"/>
      <c r="CI206" s="941"/>
      <c r="CJ206" s="941"/>
      <c r="CK206" s="941"/>
      <c r="CL206" s="941"/>
      <c r="CM206" s="941"/>
      <c r="CN206" s="941"/>
      <c r="CO206" s="941"/>
      <c r="CP206" s="941"/>
      <c r="CQ206" s="941"/>
      <c r="CR206" s="941"/>
      <c r="CS206" s="771"/>
      <c r="CT206" s="771"/>
      <c r="CU206" s="771"/>
      <c r="CV206" s="771"/>
      <c r="CW206" s="771"/>
      <c r="CX206" s="771"/>
      <c r="CY206" s="771"/>
      <c r="CZ206" s="771"/>
      <c r="DA206" s="771"/>
      <c r="DB206" s="771"/>
      <c r="DC206" s="771"/>
      <c r="DD206" s="771"/>
      <c r="DE206" s="771"/>
      <c r="DF206" s="771"/>
      <c r="DG206" s="771"/>
      <c r="DH206" s="771"/>
      <c r="DI206" s="771"/>
      <c r="DJ206" s="771"/>
      <c r="DK206" s="771"/>
      <c r="DL206" s="771"/>
      <c r="DM206" s="771"/>
      <c r="DN206" s="771"/>
      <c r="DO206" s="771"/>
      <c r="DP206" s="771"/>
      <c r="DQ206" s="771"/>
      <c r="DR206" s="771"/>
      <c r="DS206" s="771"/>
      <c r="DT206" s="771"/>
      <c r="DU206" s="771"/>
      <c r="DV206" s="771"/>
      <c r="DW206" s="771"/>
      <c r="DX206" s="771"/>
      <c r="DY206" s="771"/>
      <c r="DZ206" s="771"/>
      <c r="EA206" s="771"/>
      <c r="EB206" s="771"/>
      <c r="EC206" s="771"/>
      <c r="ED206" s="771"/>
      <c r="EE206" s="771"/>
      <c r="EF206" s="771"/>
      <c r="EG206" s="771"/>
      <c r="EH206" s="771"/>
      <c r="EI206" s="771"/>
      <c r="EJ206" s="771"/>
      <c r="EK206" s="771"/>
      <c r="EL206" s="771"/>
      <c r="EM206" s="771"/>
      <c r="EN206" s="771"/>
    </row>
    <row r="207" spans="1:144">
      <c r="A207" s="859" t="s">
        <v>498</v>
      </c>
      <c r="B207" s="34"/>
      <c r="C207" s="941"/>
      <c r="D207" s="760"/>
      <c r="E207" s="760"/>
      <c r="F207" s="760"/>
      <c r="G207" s="760"/>
      <c r="H207" s="760"/>
      <c r="I207" s="760"/>
      <c r="J207" s="760"/>
      <c r="K207" s="760"/>
      <c r="L207" s="760"/>
      <c r="M207" s="259"/>
      <c r="N207" s="246"/>
      <c r="O207" s="860" t="s">
        <v>94</v>
      </c>
      <c r="P207" s="839" t="s">
        <v>499</v>
      </c>
      <c r="Q207" s="768"/>
      <c r="R207" s="861">
        <v>7</v>
      </c>
      <c r="S207" s="862" t="s">
        <v>468</v>
      </c>
      <c r="T207" s="833"/>
      <c r="U207" s="834"/>
      <c r="V207" s="847"/>
      <c r="W207" s="941"/>
      <c r="X207" s="941"/>
      <c r="Y207" s="941"/>
      <c r="Z207" s="941"/>
      <c r="AA207" s="941"/>
      <c r="AB207" s="760"/>
      <c r="AC207" s="768"/>
      <c r="AD207" s="768"/>
      <c r="AE207" s="246"/>
      <c r="AF207" s="246"/>
      <c r="AG207" s="246"/>
      <c r="AH207" s="768"/>
      <c r="AI207" s="768"/>
      <c r="AJ207" s="768"/>
      <c r="AK207" s="768"/>
      <c r="AL207" s="246"/>
      <c r="AM207" s="837"/>
      <c r="AN207" s="768"/>
      <c r="AO207" s="768"/>
      <c r="AP207" s="768"/>
      <c r="AQ207" s="768"/>
      <c r="AR207" s="768"/>
      <c r="AS207" s="768"/>
      <c r="AT207" s="768"/>
      <c r="AU207" s="760"/>
      <c r="AV207" s="760"/>
      <c r="AW207" s="760"/>
      <c r="AX207" s="760"/>
      <c r="AY207" s="760"/>
      <c r="AZ207" s="760"/>
      <c r="BA207" s="760"/>
      <c r="BB207" s="760"/>
      <c r="BC207" s="39"/>
      <c r="BD207" s="129"/>
      <c r="BE207" s="941"/>
      <c r="BF207" s="258"/>
      <c r="BG207" s="941"/>
      <c r="BH207" s="136"/>
      <c r="BI207" s="941"/>
      <c r="BJ207" s="941"/>
      <c r="BK207" s="941"/>
      <c r="BL207" s="941"/>
      <c r="BM207" s="941"/>
      <c r="BN207" s="941"/>
      <c r="BO207" s="941"/>
      <c r="BP207" s="941"/>
      <c r="BQ207" s="941"/>
      <c r="BR207" s="941"/>
      <c r="BS207" s="941"/>
      <c r="BT207" s="941"/>
      <c r="BU207" s="941"/>
      <c r="BV207" s="941"/>
      <c r="BW207" s="941"/>
      <c r="BX207" s="941"/>
      <c r="BY207" s="941"/>
      <c r="BZ207" s="941"/>
      <c r="CA207" s="941"/>
      <c r="CB207" s="941"/>
      <c r="CC207" s="941"/>
      <c r="CD207" s="941"/>
      <c r="CE207" s="941"/>
      <c r="CF207" s="39"/>
      <c r="CG207" s="941"/>
      <c r="CH207" s="941"/>
      <c r="CI207" s="941"/>
      <c r="CJ207" s="941"/>
      <c r="CK207" s="941"/>
      <c r="CL207" s="941"/>
      <c r="CM207" s="941"/>
      <c r="CN207" s="941"/>
      <c r="CO207" s="941"/>
      <c r="CP207" s="941"/>
      <c r="CQ207" s="941"/>
      <c r="CR207" s="941"/>
      <c r="CS207" s="771"/>
      <c r="CT207" s="771"/>
      <c r="CU207" s="771"/>
      <c r="CV207" s="771"/>
      <c r="CW207" s="771"/>
      <c r="CX207" s="771"/>
      <c r="CY207" s="771"/>
      <c r="CZ207" s="771"/>
      <c r="DA207" s="771"/>
      <c r="DB207" s="771"/>
      <c r="DC207" s="771"/>
      <c r="DD207" s="771"/>
      <c r="DE207" s="771"/>
      <c r="DF207" s="771"/>
      <c r="DG207" s="771"/>
      <c r="DH207" s="771"/>
      <c r="DI207" s="771"/>
      <c r="DJ207" s="771"/>
      <c r="DK207" s="771"/>
      <c r="DL207" s="771"/>
      <c r="DM207" s="771"/>
      <c r="DN207" s="771"/>
      <c r="DO207" s="771"/>
      <c r="DP207" s="771"/>
      <c r="DQ207" s="771"/>
      <c r="DR207" s="771"/>
      <c r="DS207" s="771"/>
      <c r="DT207" s="771"/>
      <c r="DU207" s="771"/>
      <c r="DV207" s="771"/>
      <c r="DW207" s="771"/>
      <c r="DX207" s="771"/>
      <c r="DY207" s="771"/>
      <c r="DZ207" s="771"/>
      <c r="EA207" s="771"/>
      <c r="EB207" s="771"/>
      <c r="EC207" s="771"/>
      <c r="ED207" s="771"/>
      <c r="EE207" s="771"/>
      <c r="EF207" s="771"/>
      <c r="EG207" s="771"/>
      <c r="EH207" s="771"/>
      <c r="EI207" s="771"/>
      <c r="EJ207" s="771"/>
      <c r="EK207" s="771"/>
      <c r="EL207" s="771"/>
      <c r="EM207" s="771"/>
      <c r="EN207" s="771"/>
    </row>
    <row r="208" spans="1:144">
      <c r="A208" s="841"/>
      <c r="B208" s="760"/>
      <c r="C208" s="941"/>
      <c r="D208" s="760"/>
      <c r="E208" s="760"/>
      <c r="F208" s="760"/>
      <c r="G208" s="760"/>
      <c r="H208" s="760"/>
      <c r="I208" s="760"/>
      <c r="J208" s="760"/>
      <c r="K208" s="760"/>
      <c r="L208" s="760"/>
      <c r="M208" s="941"/>
      <c r="N208" s="941"/>
      <c r="O208" s="760"/>
      <c r="P208" s="839" t="s">
        <v>500</v>
      </c>
      <c r="Q208" s="941"/>
      <c r="R208" s="941"/>
      <c r="S208" s="941"/>
      <c r="T208" s="941"/>
      <c r="U208" s="941"/>
      <c r="V208" s="941"/>
      <c r="W208" s="941"/>
      <c r="X208" s="941"/>
      <c r="Y208" s="941"/>
      <c r="Z208" s="941"/>
      <c r="AA208" s="941"/>
      <c r="AB208" s="760"/>
      <c r="AC208" s="760"/>
      <c r="AD208" s="760"/>
      <c r="AE208" s="941"/>
      <c r="AF208" s="760"/>
      <c r="AG208" s="941"/>
      <c r="AH208" s="768"/>
      <c r="AI208" s="768"/>
      <c r="AJ208" s="768"/>
      <c r="AK208" s="768"/>
      <c r="AL208" s="246"/>
      <c r="AM208" s="837"/>
      <c r="AN208" s="768"/>
      <c r="AO208" s="768"/>
      <c r="AP208" s="768"/>
      <c r="AQ208" s="768"/>
      <c r="AR208" s="768"/>
      <c r="AS208" s="768"/>
      <c r="AT208" s="768"/>
      <c r="AU208" s="760"/>
      <c r="AV208" s="760"/>
      <c r="AW208" s="760"/>
      <c r="AX208" s="760"/>
      <c r="AY208" s="760"/>
      <c r="AZ208" s="760"/>
      <c r="BA208" s="760"/>
      <c r="BB208" s="760"/>
      <c r="BC208" s="39"/>
      <c r="BD208" s="129"/>
      <c r="BE208" s="941"/>
      <c r="BF208" s="258"/>
      <c r="BG208" s="941"/>
      <c r="BH208" s="136"/>
      <c r="BI208" s="941"/>
      <c r="BJ208" s="941"/>
      <c r="BK208" s="941"/>
      <c r="BL208" s="941"/>
      <c r="BM208" s="941"/>
      <c r="BN208" s="941"/>
      <c r="BO208" s="941"/>
      <c r="BP208" s="941"/>
      <c r="BQ208" s="941"/>
      <c r="BR208" s="941"/>
      <c r="BS208" s="941"/>
      <c r="BT208" s="941"/>
      <c r="BU208" s="941"/>
      <c r="BV208" s="941"/>
      <c r="BW208" s="941"/>
      <c r="BX208" s="941"/>
      <c r="BY208" s="941"/>
      <c r="BZ208" s="941"/>
      <c r="CA208" s="941"/>
      <c r="CB208" s="941"/>
      <c r="CC208" s="941"/>
      <c r="CD208" s="941"/>
      <c r="CE208" s="941"/>
      <c r="CF208" s="941"/>
      <c r="CG208" s="941"/>
      <c r="CH208" s="941"/>
      <c r="CI208" s="941"/>
      <c r="CJ208" s="941"/>
      <c r="CK208" s="941"/>
      <c r="CL208" s="941"/>
      <c r="CM208" s="941"/>
      <c r="CN208" s="941"/>
      <c r="CO208" s="941"/>
      <c r="CP208" s="941"/>
      <c r="CQ208" s="941"/>
      <c r="CR208" s="941"/>
      <c r="CS208" s="771"/>
      <c r="CT208" s="771"/>
      <c r="CU208" s="771"/>
      <c r="CV208" s="771"/>
      <c r="CW208" s="771"/>
      <c r="CX208" s="771"/>
      <c r="CY208" s="771"/>
      <c r="CZ208" s="771"/>
      <c r="DA208" s="771"/>
      <c r="DB208" s="771"/>
      <c r="DC208" s="771"/>
      <c r="DD208" s="771"/>
      <c r="DE208" s="771"/>
      <c r="DF208" s="771"/>
      <c r="DG208" s="771"/>
      <c r="DH208" s="771"/>
      <c r="DI208" s="771"/>
      <c r="DJ208" s="771"/>
      <c r="DK208" s="771"/>
      <c r="DL208" s="771"/>
      <c r="DM208" s="771"/>
      <c r="DN208" s="771"/>
      <c r="DO208" s="771"/>
      <c r="DP208" s="771"/>
      <c r="DQ208" s="771"/>
      <c r="DR208" s="771"/>
      <c r="DS208" s="771"/>
      <c r="DT208" s="771"/>
      <c r="DU208" s="771"/>
      <c r="DV208" s="771"/>
      <c r="DW208" s="771"/>
      <c r="DX208" s="771"/>
      <c r="DY208" s="771"/>
      <c r="DZ208" s="771"/>
      <c r="EA208" s="771"/>
      <c r="EB208" s="771"/>
      <c r="EC208" s="771"/>
      <c r="ED208" s="771"/>
      <c r="EE208" s="771"/>
      <c r="EF208" s="771"/>
      <c r="EG208" s="771"/>
      <c r="EH208" s="771"/>
      <c r="EI208" s="771"/>
      <c r="EJ208" s="771"/>
      <c r="EK208" s="771"/>
      <c r="EL208" s="771"/>
      <c r="EM208" s="771"/>
      <c r="EN208" s="771"/>
    </row>
    <row r="209" spans="1:144" ht="18.600000000000001" thickBot="1">
      <c r="A209" s="863"/>
      <c r="B209" s="864"/>
      <c r="C209" s="865"/>
      <c r="D209" s="864"/>
      <c r="E209" s="864"/>
      <c r="F209" s="864"/>
      <c r="G209" s="864"/>
      <c r="H209" s="864"/>
      <c r="I209" s="864"/>
      <c r="J209" s="864"/>
      <c r="K209" s="864"/>
      <c r="L209" s="864"/>
      <c r="M209" s="760"/>
      <c r="N209" s="941"/>
      <c r="O209" s="768"/>
      <c r="P209" s="768"/>
      <c r="Q209" s="760"/>
      <c r="R209" s="760"/>
      <c r="S209" s="760"/>
      <c r="T209" s="760"/>
      <c r="U209" s="760"/>
      <c r="V209" s="39"/>
      <c r="W209" s="39"/>
      <c r="X209" s="39"/>
      <c r="Y209" s="39"/>
      <c r="Z209" s="39"/>
      <c r="AA209" s="39"/>
      <c r="AB209" s="34"/>
      <c r="AC209" s="34"/>
      <c r="AD209" s="34"/>
      <c r="AE209" s="39"/>
      <c r="AF209" s="34"/>
      <c r="AG209" s="39"/>
      <c r="AH209" s="34"/>
      <c r="AI209" s="768"/>
      <c r="AJ209" s="768"/>
      <c r="AK209" s="768"/>
      <c r="AL209" s="246"/>
      <c r="AM209" s="837"/>
      <c r="AN209" s="768"/>
      <c r="AO209" s="768"/>
      <c r="AP209" s="768"/>
      <c r="AQ209" s="768"/>
      <c r="AR209" s="768"/>
      <c r="AS209" s="768"/>
      <c r="AT209" s="768"/>
      <c r="AU209" s="760"/>
      <c r="AV209" s="760"/>
      <c r="AW209" s="760"/>
      <c r="AX209" s="760"/>
      <c r="AY209" s="760"/>
      <c r="AZ209" s="760"/>
      <c r="BA209" s="760"/>
      <c r="BB209" s="760"/>
      <c r="BC209" s="39"/>
      <c r="BD209" s="129"/>
      <c r="BE209" s="941"/>
      <c r="BF209" s="258"/>
      <c r="BG209" s="941"/>
      <c r="BH209" s="136"/>
      <c r="BI209" s="941"/>
      <c r="BJ209" s="941"/>
      <c r="BK209" s="941"/>
      <c r="BL209" s="941"/>
      <c r="BM209" s="941"/>
      <c r="BN209" s="941"/>
      <c r="BO209" s="941"/>
      <c r="BP209" s="941"/>
      <c r="BQ209" s="941"/>
      <c r="BR209" s="941"/>
      <c r="BS209" s="941"/>
      <c r="BT209" s="941"/>
      <c r="BU209" s="941"/>
      <c r="BV209" s="941"/>
      <c r="BW209" s="941"/>
      <c r="BX209" s="941"/>
      <c r="BY209" s="941"/>
      <c r="BZ209" s="941"/>
      <c r="CA209" s="941"/>
      <c r="CB209" s="941"/>
      <c r="CC209" s="941"/>
      <c r="CD209" s="941"/>
      <c r="CE209" s="941"/>
      <c r="CF209" s="941"/>
      <c r="CG209" s="941"/>
      <c r="CH209" s="941"/>
      <c r="CI209" s="941"/>
      <c r="CJ209" s="941"/>
      <c r="CK209" s="941"/>
      <c r="CL209" s="941"/>
      <c r="CM209" s="941"/>
      <c r="CN209" s="941"/>
      <c r="CO209" s="941"/>
      <c r="CP209" s="941"/>
      <c r="CQ209" s="941"/>
      <c r="CR209" s="941"/>
      <c r="CS209" s="771"/>
      <c r="CT209" s="771"/>
      <c r="CU209" s="771"/>
      <c r="CV209" s="771"/>
      <c r="CW209" s="771"/>
      <c r="CX209" s="771"/>
      <c r="CY209" s="771"/>
      <c r="CZ209" s="771"/>
      <c r="DA209" s="771"/>
      <c r="DB209" s="771"/>
      <c r="DC209" s="771"/>
      <c r="DD209" s="771"/>
      <c r="DE209" s="771"/>
      <c r="DF209" s="771"/>
      <c r="DG209" s="771"/>
      <c r="DH209" s="771"/>
      <c r="DI209" s="771"/>
      <c r="DJ209" s="771"/>
      <c r="DK209" s="771"/>
      <c r="DL209" s="771"/>
      <c r="DM209" s="771"/>
      <c r="DN209" s="771"/>
      <c r="DO209" s="771"/>
      <c r="DP209" s="771"/>
      <c r="DQ209" s="771"/>
      <c r="DR209" s="771"/>
      <c r="DS209" s="771"/>
      <c r="DT209" s="771"/>
      <c r="DU209" s="771"/>
      <c r="DV209" s="771"/>
      <c r="DW209" s="771"/>
      <c r="DX209" s="771"/>
      <c r="DY209" s="771"/>
      <c r="DZ209" s="771"/>
      <c r="EA209" s="771"/>
      <c r="EB209" s="771"/>
      <c r="EC209" s="771"/>
      <c r="ED209" s="771"/>
      <c r="EE209" s="771"/>
      <c r="EF209" s="771"/>
      <c r="EG209" s="771"/>
      <c r="EH209" s="771"/>
      <c r="EI209" s="771"/>
      <c r="EJ209" s="771"/>
      <c r="EK209" s="771"/>
      <c r="EL209" s="771"/>
      <c r="EM209" s="771"/>
      <c r="EN209" s="771"/>
    </row>
    <row r="210" spans="1:144" ht="18.600000000000001" thickBot="1">
      <c r="A210" s="759"/>
      <c r="B210" s="759"/>
      <c r="C210" s="580"/>
      <c r="D210" s="759"/>
      <c r="E210" s="759"/>
      <c r="F210" s="759"/>
      <c r="G210" s="759"/>
      <c r="H210" s="759"/>
      <c r="I210" s="759"/>
      <c r="J210" s="759"/>
      <c r="K210" s="759"/>
      <c r="L210" s="759"/>
      <c r="M210" s="864"/>
      <c r="N210" s="865"/>
      <c r="O210" s="864"/>
      <c r="P210" s="864"/>
      <c r="Q210" s="866"/>
      <c r="R210" s="866"/>
      <c r="S210" s="866"/>
      <c r="T210" s="866"/>
      <c r="U210" s="866"/>
      <c r="V210" s="867"/>
      <c r="W210" s="867"/>
      <c r="X210" s="867"/>
      <c r="Y210" s="867"/>
      <c r="Z210" s="867"/>
      <c r="AA210" s="867"/>
      <c r="AB210" s="866"/>
      <c r="AC210" s="866"/>
      <c r="AD210" s="866"/>
      <c r="AE210" s="867"/>
      <c r="AF210" s="866"/>
      <c r="AG210" s="867"/>
      <c r="AH210" s="864"/>
      <c r="AI210" s="864"/>
      <c r="AJ210" s="864"/>
      <c r="AK210" s="864"/>
      <c r="AL210" s="864"/>
      <c r="AM210" s="868"/>
      <c r="AN210" s="760"/>
      <c r="AO210" s="760"/>
      <c r="AP210" s="760"/>
      <c r="AQ210" s="760"/>
      <c r="AR210" s="760"/>
      <c r="AS210" s="760"/>
      <c r="AT210" s="760"/>
      <c r="AU210" s="760"/>
      <c r="AV210" s="760"/>
      <c r="AW210" s="760"/>
      <c r="AX210" s="760"/>
      <c r="AY210" s="760"/>
      <c r="AZ210" s="760"/>
      <c r="BA210" s="760"/>
      <c r="BB210" s="760"/>
      <c r="BC210" s="39"/>
      <c r="BD210" s="129"/>
      <c r="BE210" s="941"/>
      <c r="BF210" s="258"/>
      <c r="BG210" s="941"/>
      <c r="BH210" s="136"/>
      <c r="BI210" s="941"/>
      <c r="BJ210" s="941"/>
      <c r="BK210" s="941"/>
      <c r="BL210" s="771"/>
      <c r="BM210" s="771"/>
      <c r="BN210" s="771"/>
      <c r="BO210" s="771"/>
      <c r="BP210" s="771"/>
      <c r="BQ210" s="771"/>
      <c r="BR210" s="771"/>
      <c r="BS210" s="771"/>
      <c r="BT210" s="771"/>
      <c r="BU210" s="941"/>
      <c r="BV210" s="941"/>
      <c r="BW210" s="941"/>
      <c r="BX210" s="941"/>
      <c r="BY210" s="941"/>
      <c r="BZ210" s="941"/>
      <c r="CA210" s="941"/>
      <c r="CB210" s="941"/>
      <c r="CC210" s="941"/>
      <c r="CD210" s="941"/>
      <c r="CE210" s="941"/>
      <c r="CF210" s="941"/>
      <c r="CG210" s="941"/>
      <c r="CH210" s="941"/>
      <c r="CI210" s="941"/>
      <c r="CJ210" s="941"/>
      <c r="CK210" s="941"/>
      <c r="CL210" s="941"/>
      <c r="CM210" s="941"/>
      <c r="CN210" s="941"/>
      <c r="CO210" s="941"/>
      <c r="CP210" s="941"/>
      <c r="CQ210" s="941"/>
      <c r="CR210" s="941"/>
      <c r="CS210" s="771"/>
      <c r="CT210" s="771"/>
      <c r="CU210" s="771"/>
      <c r="CV210" s="771"/>
      <c r="CW210" s="771"/>
      <c r="CX210" s="771"/>
      <c r="CY210" s="771"/>
      <c r="CZ210" s="771"/>
      <c r="DA210" s="771"/>
      <c r="DB210" s="771"/>
      <c r="DC210" s="771"/>
      <c r="DD210" s="771"/>
      <c r="DE210" s="771"/>
      <c r="DF210" s="771"/>
      <c r="DG210" s="771"/>
      <c r="DH210" s="771"/>
      <c r="DI210" s="771"/>
      <c r="DJ210" s="771"/>
      <c r="DK210" s="771"/>
      <c r="DL210" s="771"/>
      <c r="DM210" s="771"/>
      <c r="DN210" s="771"/>
      <c r="DO210" s="771"/>
      <c r="DP210" s="771"/>
      <c r="DQ210" s="771"/>
      <c r="DR210" s="771"/>
      <c r="DS210" s="771"/>
      <c r="DT210" s="771"/>
      <c r="DU210" s="771"/>
      <c r="DV210" s="771"/>
      <c r="DW210" s="771"/>
      <c r="DX210" s="771"/>
      <c r="DY210" s="771"/>
      <c r="DZ210" s="771"/>
      <c r="EA210" s="771"/>
      <c r="EB210" s="771"/>
      <c r="EC210" s="771"/>
      <c r="ED210" s="771"/>
      <c r="EE210" s="771"/>
      <c r="EF210" s="771"/>
      <c r="EG210" s="771"/>
      <c r="EH210" s="771"/>
      <c r="EI210" s="771"/>
      <c r="EJ210" s="771"/>
      <c r="EK210" s="771"/>
      <c r="EL210" s="771"/>
      <c r="EM210" s="771"/>
      <c r="EN210" s="771"/>
    </row>
    <row r="211" spans="1:144">
      <c r="A211" s="759"/>
      <c r="B211" s="759"/>
      <c r="C211" s="580"/>
      <c r="D211" s="759"/>
      <c r="E211" s="759"/>
      <c r="F211" s="759"/>
      <c r="G211" s="759"/>
      <c r="H211" s="759"/>
      <c r="I211" s="759"/>
      <c r="J211" s="759"/>
      <c r="K211" s="759"/>
      <c r="L211" s="759"/>
      <c r="M211" s="759"/>
      <c r="N211" s="580"/>
      <c r="O211" s="759"/>
      <c r="P211" s="759"/>
      <c r="Q211" s="759"/>
      <c r="R211" s="759"/>
      <c r="S211" s="768"/>
      <c r="T211" s="768"/>
      <c r="U211" s="768"/>
      <c r="V211" s="580"/>
      <c r="W211" s="580"/>
      <c r="X211" s="580"/>
      <c r="Y211" s="580"/>
      <c r="Z211" s="580"/>
      <c r="AA211" s="580"/>
      <c r="AB211" s="759"/>
      <c r="AC211" s="759"/>
      <c r="AD211" s="759"/>
      <c r="AE211" s="580"/>
      <c r="AF211" s="580"/>
      <c r="AG211" s="580"/>
      <c r="AH211" s="759"/>
      <c r="AI211" s="759"/>
      <c r="AJ211" s="759"/>
      <c r="AK211" s="759"/>
      <c r="AL211" s="580"/>
      <c r="AM211" s="759"/>
      <c r="AN211" s="759"/>
      <c r="AO211" s="759"/>
      <c r="AP211" s="759"/>
      <c r="AQ211" s="759"/>
      <c r="AR211" s="759"/>
      <c r="AS211" s="759"/>
      <c r="AT211" s="759"/>
      <c r="AU211" s="759"/>
      <c r="AV211" s="759"/>
      <c r="AW211" s="759"/>
      <c r="AX211" s="759"/>
      <c r="AY211" s="759"/>
      <c r="AZ211" s="759"/>
      <c r="BA211" s="759"/>
      <c r="BB211" s="759"/>
      <c r="BE211" s="246"/>
      <c r="BF211" s="603"/>
      <c r="BG211" s="246"/>
      <c r="BH211" s="588"/>
      <c r="BI211" s="246"/>
      <c r="BJ211" s="246"/>
      <c r="BK211" s="246"/>
      <c r="BL211" s="580"/>
      <c r="BM211" s="580"/>
      <c r="BN211" s="580"/>
      <c r="BO211" s="580"/>
      <c r="BP211" s="580"/>
      <c r="BQ211" s="580"/>
      <c r="BR211" s="580"/>
      <c r="BS211" s="580"/>
      <c r="BT211" s="580"/>
      <c r="BU211" s="246"/>
      <c r="BV211" s="246"/>
      <c r="BW211" s="246"/>
      <c r="BX211" s="246"/>
      <c r="BY211" s="246"/>
      <c r="BZ211" s="246"/>
      <c r="CA211" s="580"/>
      <c r="CB211" s="246"/>
      <c r="CC211" s="246"/>
      <c r="CD211" s="246"/>
      <c r="CE211" s="246"/>
      <c r="CF211" s="246"/>
      <c r="CG211" s="246"/>
      <c r="CH211" s="246"/>
      <c r="CI211" s="246"/>
      <c r="CJ211" s="246"/>
      <c r="CK211" s="246"/>
      <c r="CL211" s="246"/>
      <c r="CM211" s="246"/>
      <c r="CN211" s="580"/>
      <c r="CO211" s="580"/>
      <c r="CP211" s="580"/>
      <c r="CQ211" s="580"/>
      <c r="CR211" s="580"/>
      <c r="CS211" s="580"/>
      <c r="CT211" s="580"/>
      <c r="CU211" s="580"/>
      <c r="CV211" s="580"/>
      <c r="CW211" s="580"/>
      <c r="CX211" s="580"/>
      <c r="CY211" s="580"/>
      <c r="CZ211" s="580"/>
      <c r="DA211" s="580"/>
      <c r="DB211" s="580"/>
      <c r="DC211" s="580"/>
      <c r="DD211" s="580"/>
      <c r="DE211" s="580"/>
      <c r="DF211" s="580"/>
      <c r="DG211" s="580"/>
      <c r="DH211" s="580"/>
      <c r="DI211" s="580"/>
      <c r="DJ211" s="580"/>
      <c r="DK211" s="580"/>
      <c r="DL211" s="580"/>
      <c r="DM211" s="580"/>
      <c r="DN211" s="580"/>
      <c r="DO211" s="580"/>
      <c r="DP211" s="580"/>
      <c r="DQ211" s="580"/>
      <c r="DR211" s="580"/>
      <c r="DS211" s="580"/>
      <c r="DT211" s="580"/>
      <c r="DU211" s="580"/>
      <c r="DV211" s="580"/>
      <c r="DW211" s="580"/>
      <c r="DX211" s="580"/>
      <c r="DY211" s="580"/>
      <c r="DZ211" s="580"/>
      <c r="EA211" s="580"/>
      <c r="EB211" s="580"/>
      <c r="EC211" s="580"/>
      <c r="ED211" s="580"/>
      <c r="EE211" s="580"/>
      <c r="EF211" s="580"/>
      <c r="EG211" s="580"/>
      <c r="EH211" s="580"/>
      <c r="EI211" s="580"/>
      <c r="EJ211" s="580"/>
      <c r="EK211" s="580"/>
      <c r="EL211" s="580"/>
      <c r="EM211" s="580"/>
      <c r="EN211" s="580"/>
    </row>
    <row r="212" spans="1:144">
      <c r="A212" s="759"/>
      <c r="B212" s="759"/>
      <c r="C212" s="580"/>
      <c r="D212" s="759"/>
      <c r="E212" s="759"/>
      <c r="F212" s="759"/>
      <c r="G212" s="759"/>
      <c r="H212" s="759"/>
      <c r="I212" s="759"/>
      <c r="J212" s="759"/>
      <c r="K212" s="759"/>
      <c r="L212" s="759"/>
      <c r="M212" s="759"/>
      <c r="N212" s="580"/>
      <c r="O212" s="759"/>
      <c r="P212" s="759"/>
      <c r="Q212" s="759"/>
      <c r="R212" s="759"/>
      <c r="S212" s="768"/>
      <c r="T212" s="768"/>
      <c r="U212" s="768"/>
      <c r="V212" s="580"/>
      <c r="W212" s="580"/>
      <c r="X212" s="580"/>
      <c r="Y212" s="580"/>
      <c r="Z212" s="580"/>
      <c r="AA212" s="580"/>
      <c r="AB212" s="759"/>
      <c r="AC212" s="759"/>
      <c r="AD212" s="759"/>
      <c r="AE212" s="580"/>
      <c r="AF212" s="580"/>
      <c r="AG212" s="580"/>
      <c r="AH212" s="759"/>
      <c r="AI212" s="759"/>
      <c r="AJ212" s="759"/>
      <c r="AK212" s="759"/>
      <c r="AL212" s="580"/>
      <c r="AM212" s="759"/>
      <c r="AN212" s="759"/>
      <c r="AO212" s="759"/>
      <c r="AP212" s="759"/>
      <c r="AQ212" s="759"/>
      <c r="AR212" s="759"/>
      <c r="AS212" s="759"/>
      <c r="AT212" s="759"/>
      <c r="AU212" s="759"/>
      <c r="AV212" s="759"/>
      <c r="AW212" s="759"/>
      <c r="AX212" s="759"/>
      <c r="AY212" s="759"/>
      <c r="AZ212" s="759"/>
      <c r="BA212" s="759"/>
      <c r="BB212" s="759"/>
      <c r="BE212" s="246"/>
      <c r="BF212" s="603"/>
      <c r="BG212" s="246"/>
      <c r="BH212" s="588"/>
      <c r="BI212" s="246"/>
      <c r="BJ212" s="246"/>
      <c r="BK212" s="246"/>
      <c r="BL212" s="580"/>
      <c r="BM212" s="580"/>
      <c r="BN212" s="580"/>
      <c r="BO212" s="580"/>
      <c r="BP212" s="580"/>
      <c r="BQ212" s="580"/>
      <c r="BR212" s="580"/>
      <c r="BS212" s="580"/>
      <c r="BT212" s="580"/>
      <c r="BU212" s="246"/>
      <c r="BV212" s="246"/>
      <c r="BW212" s="246"/>
      <c r="BX212" s="246"/>
      <c r="BY212" s="246"/>
      <c r="BZ212" s="246"/>
      <c r="CA212" s="580"/>
      <c r="CB212" s="246"/>
      <c r="CC212" s="246"/>
      <c r="CD212" s="246"/>
      <c r="CE212" s="246"/>
      <c r="CF212" s="246"/>
      <c r="CG212" s="246"/>
      <c r="CH212" s="246"/>
      <c r="CI212" s="246"/>
      <c r="CJ212" s="246"/>
      <c r="CK212" s="246"/>
      <c r="CL212" s="246"/>
      <c r="CM212" s="246"/>
      <c r="CN212" s="580"/>
      <c r="CO212" s="580"/>
      <c r="CP212" s="580"/>
      <c r="CQ212" s="580"/>
      <c r="CR212" s="580"/>
      <c r="CS212" s="580"/>
      <c r="CT212" s="580"/>
      <c r="CU212" s="580"/>
      <c r="CV212" s="580"/>
      <c r="CW212" s="580"/>
      <c r="CX212" s="580"/>
      <c r="CY212" s="580"/>
      <c r="CZ212" s="580"/>
      <c r="DA212" s="580"/>
      <c r="DB212" s="580"/>
      <c r="DC212" s="580"/>
      <c r="DD212" s="580"/>
      <c r="DE212" s="580"/>
      <c r="DF212" s="580"/>
      <c r="DG212" s="580"/>
      <c r="DH212" s="580"/>
      <c r="DI212" s="580"/>
      <c r="DJ212" s="580"/>
      <c r="DK212" s="580"/>
      <c r="DL212" s="580"/>
      <c r="DM212" s="580"/>
      <c r="DN212" s="580"/>
      <c r="DO212" s="580"/>
      <c r="DP212" s="580"/>
      <c r="DQ212" s="580"/>
      <c r="DR212" s="580"/>
      <c r="DS212" s="580"/>
      <c r="DT212" s="580"/>
      <c r="DU212" s="580"/>
      <c r="DV212" s="580"/>
      <c r="DW212" s="580"/>
      <c r="DX212" s="580"/>
      <c r="DY212" s="580"/>
      <c r="DZ212" s="580"/>
      <c r="EA212" s="580"/>
      <c r="EB212" s="580"/>
      <c r="EC212" s="580"/>
      <c r="ED212" s="580"/>
      <c r="EE212" s="580"/>
      <c r="EF212" s="580"/>
      <c r="EG212" s="580"/>
      <c r="EH212" s="580"/>
      <c r="EI212" s="580"/>
      <c r="EJ212" s="580"/>
      <c r="EK212" s="580"/>
      <c r="EL212" s="580"/>
      <c r="EM212" s="580"/>
      <c r="EN212" s="580"/>
    </row>
    <row r="213" spans="1:144">
      <c r="A213" s="759"/>
      <c r="B213" s="759"/>
      <c r="C213" s="580"/>
      <c r="D213" s="759"/>
      <c r="E213" s="759"/>
      <c r="F213" s="759"/>
      <c r="G213" s="759"/>
      <c r="H213" s="759"/>
      <c r="I213" s="759"/>
      <c r="J213" s="759"/>
      <c r="K213" s="759"/>
      <c r="L213" s="759"/>
      <c r="M213" s="759"/>
      <c r="N213" s="580"/>
      <c r="O213" s="759"/>
      <c r="P213" s="759"/>
      <c r="Q213" s="759"/>
      <c r="R213" s="759"/>
      <c r="S213" s="768"/>
      <c r="T213" s="768"/>
      <c r="U213" s="768"/>
      <c r="V213" s="580"/>
      <c r="W213" s="580"/>
      <c r="X213" s="580"/>
      <c r="Y213" s="580"/>
      <c r="Z213" s="580"/>
      <c r="AA213" s="580"/>
      <c r="AB213" s="759"/>
      <c r="AC213" s="759"/>
      <c r="AD213" s="759"/>
      <c r="AE213" s="580"/>
      <c r="AF213" s="580"/>
      <c r="AG213" s="580"/>
      <c r="AH213" s="759"/>
      <c r="AI213" s="759"/>
      <c r="AJ213" s="759"/>
      <c r="AK213" s="759"/>
      <c r="AL213" s="580"/>
      <c r="AM213" s="759"/>
      <c r="AN213" s="759"/>
      <c r="AO213" s="759"/>
      <c r="AP213" s="759"/>
      <c r="AQ213" s="759"/>
      <c r="AR213" s="759"/>
      <c r="AS213" s="759"/>
      <c r="AT213" s="759"/>
      <c r="AU213" s="759"/>
      <c r="AV213" s="759"/>
      <c r="AW213" s="759"/>
      <c r="AX213" s="759"/>
      <c r="AY213" s="759"/>
      <c r="AZ213" s="759"/>
      <c r="BA213" s="759"/>
      <c r="BB213" s="759"/>
      <c r="BE213" s="246"/>
      <c r="BF213" s="603"/>
      <c r="BG213" s="246"/>
      <c r="BH213" s="588"/>
      <c r="BI213" s="246"/>
      <c r="BJ213" s="246"/>
      <c r="BK213" s="246"/>
      <c r="BL213" s="580"/>
      <c r="BM213" s="580"/>
      <c r="BN213" s="580"/>
      <c r="BO213" s="580"/>
      <c r="BP213" s="580"/>
      <c r="BQ213" s="580"/>
      <c r="BR213" s="580"/>
      <c r="BS213" s="580"/>
      <c r="BT213" s="580"/>
      <c r="BU213" s="246"/>
      <c r="BV213" s="246"/>
      <c r="BW213" s="246"/>
      <c r="BX213" s="246"/>
      <c r="BY213" s="246"/>
      <c r="BZ213" s="246"/>
      <c r="CA213" s="580"/>
      <c r="CB213" s="246"/>
      <c r="CC213" s="246"/>
      <c r="CD213" s="246"/>
      <c r="CE213" s="246"/>
      <c r="CF213" s="246"/>
      <c r="CG213" s="246"/>
      <c r="CH213" s="246"/>
      <c r="CI213" s="246"/>
      <c r="CJ213" s="246"/>
      <c r="CK213" s="246"/>
      <c r="CL213" s="246"/>
      <c r="CM213" s="246"/>
      <c r="CN213" s="580"/>
      <c r="CO213" s="580"/>
      <c r="CP213" s="580"/>
      <c r="CQ213" s="580"/>
      <c r="CR213" s="580"/>
      <c r="CS213" s="580"/>
      <c r="CT213" s="580"/>
      <c r="CU213" s="580"/>
      <c r="CV213" s="580"/>
      <c r="CW213" s="580"/>
      <c r="CX213" s="580"/>
      <c r="CY213" s="580"/>
      <c r="CZ213" s="580"/>
      <c r="DA213" s="580"/>
      <c r="DB213" s="580"/>
      <c r="DC213" s="580"/>
      <c r="DD213" s="580"/>
      <c r="DE213" s="580"/>
      <c r="DF213" s="580"/>
      <c r="DG213" s="580"/>
      <c r="DH213" s="580"/>
      <c r="DI213" s="580"/>
      <c r="DJ213" s="580"/>
      <c r="DK213" s="580"/>
      <c r="DL213" s="580"/>
      <c r="DM213" s="580"/>
      <c r="DN213" s="580"/>
      <c r="DO213" s="580"/>
      <c r="DP213" s="580"/>
      <c r="DQ213" s="580"/>
      <c r="DR213" s="580"/>
      <c r="DS213" s="580"/>
      <c r="DT213" s="580"/>
      <c r="DU213" s="580"/>
      <c r="DV213" s="580"/>
      <c r="DW213" s="580"/>
      <c r="DX213" s="580"/>
      <c r="DY213" s="580"/>
      <c r="DZ213" s="580"/>
      <c r="EA213" s="580"/>
      <c r="EB213" s="580"/>
      <c r="EC213" s="580"/>
      <c r="ED213" s="580"/>
      <c r="EE213" s="580"/>
      <c r="EF213" s="580"/>
      <c r="EG213" s="580"/>
      <c r="EH213" s="580"/>
      <c r="EI213" s="580"/>
      <c r="EJ213" s="580"/>
      <c r="EK213" s="580"/>
      <c r="EL213" s="580"/>
      <c r="EM213" s="580"/>
      <c r="EN213" s="580"/>
    </row>
    <row r="214" spans="1:144">
      <c r="A214" s="759"/>
      <c r="B214" s="759"/>
      <c r="C214" s="759"/>
      <c r="D214" s="759"/>
      <c r="E214" s="759"/>
      <c r="F214" s="759"/>
      <c r="G214" s="759"/>
      <c r="H214" s="759"/>
      <c r="I214" s="759"/>
      <c r="J214" s="759"/>
      <c r="K214" s="759"/>
      <c r="L214" s="759"/>
      <c r="M214" s="759"/>
      <c r="N214" s="580"/>
      <c r="O214" s="759"/>
      <c r="P214" s="759"/>
      <c r="Q214" s="759"/>
      <c r="R214" s="759"/>
      <c r="S214" s="759"/>
      <c r="T214" s="759"/>
      <c r="U214" s="759"/>
      <c r="V214" s="580"/>
      <c r="W214" s="580"/>
      <c r="X214" s="580"/>
      <c r="Y214" s="580"/>
      <c r="Z214" s="580"/>
      <c r="AA214" s="580"/>
      <c r="AB214" s="759"/>
      <c r="AC214" s="759"/>
      <c r="AD214" s="759"/>
      <c r="AE214" s="580"/>
      <c r="AF214" s="580"/>
      <c r="AG214" s="580"/>
      <c r="AH214" s="759"/>
      <c r="AI214" s="759"/>
      <c r="AJ214" s="759"/>
      <c r="AK214" s="759"/>
      <c r="AL214" s="580"/>
      <c r="AM214" s="759"/>
      <c r="AN214" s="759"/>
      <c r="AO214" s="759"/>
      <c r="AP214" s="759"/>
      <c r="AQ214" s="759"/>
      <c r="AR214" s="759"/>
      <c r="AS214" s="759"/>
      <c r="AT214" s="759"/>
      <c r="AU214" s="759"/>
      <c r="AV214" s="759"/>
      <c r="AW214" s="759"/>
      <c r="AX214" s="759"/>
      <c r="AY214" s="759"/>
      <c r="AZ214" s="759"/>
      <c r="BA214" s="759"/>
      <c r="BB214" s="759"/>
      <c r="BE214" s="246"/>
      <c r="BF214" s="603"/>
      <c r="BG214" s="246"/>
      <c r="BH214" s="588"/>
      <c r="BI214" s="246"/>
      <c r="BJ214" s="246"/>
      <c r="BK214" s="246"/>
      <c r="BL214" s="580"/>
      <c r="BM214" s="580"/>
      <c r="BN214" s="580"/>
      <c r="BO214" s="580"/>
      <c r="BP214" s="580"/>
      <c r="BQ214" s="580"/>
      <c r="BR214" s="580"/>
      <c r="BS214" s="580"/>
      <c r="BT214" s="580"/>
      <c r="BU214" s="246"/>
      <c r="BV214" s="246"/>
      <c r="BW214" s="246"/>
      <c r="BX214" s="246"/>
      <c r="BY214" s="246"/>
      <c r="BZ214" s="246"/>
      <c r="CA214" s="580"/>
      <c r="CB214" s="246"/>
      <c r="CC214" s="246"/>
      <c r="CD214" s="246"/>
      <c r="CE214" s="246"/>
      <c r="CF214" s="246"/>
      <c r="CG214" s="246"/>
      <c r="CH214" s="246"/>
      <c r="CI214" s="246"/>
      <c r="CJ214" s="246"/>
      <c r="CK214" s="246"/>
      <c r="CL214" s="246"/>
      <c r="CM214" s="246"/>
      <c r="CN214" s="580"/>
      <c r="CO214" s="580"/>
      <c r="CP214" s="580"/>
      <c r="CQ214" s="580"/>
      <c r="CR214" s="580"/>
      <c r="CS214" s="580"/>
      <c r="CT214" s="580"/>
      <c r="CU214" s="580"/>
      <c r="CV214" s="580"/>
      <c r="CW214" s="580"/>
      <c r="CX214" s="580"/>
      <c r="CY214" s="580"/>
      <c r="CZ214" s="580"/>
      <c r="DA214" s="580"/>
      <c r="DB214" s="580"/>
      <c r="DC214" s="580"/>
      <c r="DD214" s="580"/>
      <c r="DE214" s="580"/>
      <c r="DF214" s="580"/>
      <c r="DG214" s="580"/>
      <c r="DH214" s="580"/>
      <c r="DI214" s="580"/>
      <c r="DJ214" s="580"/>
      <c r="DK214" s="580"/>
      <c r="DL214" s="580"/>
      <c r="DM214" s="580"/>
      <c r="DN214" s="580"/>
      <c r="DO214" s="580"/>
      <c r="DP214" s="580"/>
      <c r="DQ214" s="580"/>
      <c r="DR214" s="580"/>
      <c r="DS214" s="580"/>
      <c r="DT214" s="580"/>
      <c r="DU214" s="580"/>
      <c r="DV214" s="580"/>
      <c r="DW214" s="580"/>
      <c r="DX214" s="580"/>
      <c r="DY214" s="580"/>
      <c r="DZ214" s="580"/>
      <c r="EA214" s="580"/>
      <c r="EB214" s="580"/>
      <c r="EC214" s="580"/>
      <c r="ED214" s="580"/>
      <c r="EE214" s="580"/>
      <c r="EF214" s="580"/>
      <c r="EG214" s="580"/>
      <c r="EH214" s="580"/>
      <c r="EI214" s="580"/>
      <c r="EJ214" s="580"/>
      <c r="EK214" s="580"/>
      <c r="EL214" s="580"/>
      <c r="EM214" s="580"/>
      <c r="EN214" s="580"/>
    </row>
    <row r="215" spans="1:144">
      <c r="A215" s="759"/>
      <c r="B215" s="759"/>
      <c r="C215" s="759"/>
      <c r="D215" s="759"/>
      <c r="E215" s="759"/>
      <c r="F215" s="759"/>
      <c r="G215" s="759"/>
      <c r="H215" s="759"/>
      <c r="I215" s="759"/>
      <c r="J215" s="759"/>
      <c r="K215" s="759"/>
      <c r="L215" s="759"/>
      <c r="M215" s="759"/>
      <c r="N215" s="759"/>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246"/>
      <c r="BF215" s="603"/>
      <c r="BG215" s="246"/>
      <c r="BH215" s="588"/>
      <c r="BI215" s="246"/>
      <c r="BJ215" s="246"/>
      <c r="BK215" s="246"/>
      <c r="BL215" s="580"/>
      <c r="BM215" s="580"/>
      <c r="BN215" s="580"/>
      <c r="BO215" s="580"/>
      <c r="BP215" s="580"/>
      <c r="BQ215" s="580"/>
      <c r="BR215" s="580"/>
      <c r="BS215" s="580"/>
      <c r="BT215" s="580"/>
      <c r="BU215" s="246"/>
      <c r="BV215" s="246"/>
      <c r="BW215" s="246"/>
      <c r="BX215" s="246"/>
      <c r="BY215" s="246"/>
      <c r="BZ215" s="246"/>
      <c r="CA215" s="580"/>
      <c r="CB215" s="246"/>
      <c r="CC215" s="246"/>
      <c r="CD215" s="246"/>
      <c r="CE215" s="246"/>
      <c r="CF215" s="246"/>
      <c r="CG215" s="246"/>
      <c r="CH215" s="246"/>
      <c r="CI215" s="246"/>
      <c r="CJ215" s="246"/>
      <c r="CK215" s="246"/>
      <c r="CL215" s="246"/>
      <c r="CM215" s="246"/>
      <c r="CN215" s="580"/>
      <c r="CO215" s="580"/>
      <c r="CP215" s="580"/>
      <c r="CQ215" s="580"/>
      <c r="CR215" s="580"/>
      <c r="CS215" s="580"/>
      <c r="CT215" s="580"/>
      <c r="CU215" s="580"/>
      <c r="CV215" s="580"/>
      <c r="CW215" s="580"/>
      <c r="CX215" s="580"/>
      <c r="CY215" s="580"/>
      <c r="CZ215" s="580"/>
      <c r="DA215" s="580"/>
      <c r="DB215" s="580"/>
      <c r="DC215" s="580"/>
      <c r="DD215" s="580"/>
      <c r="DE215" s="580"/>
      <c r="DF215" s="580"/>
      <c r="DG215" s="580"/>
      <c r="DH215" s="580"/>
      <c r="DI215" s="580"/>
      <c r="DJ215" s="580"/>
      <c r="DK215" s="580"/>
      <c r="DL215" s="580"/>
      <c r="DM215" s="580"/>
      <c r="DN215" s="580"/>
      <c r="DO215" s="580"/>
      <c r="DP215" s="580"/>
      <c r="DQ215" s="580"/>
      <c r="DR215" s="580"/>
      <c r="DS215" s="580"/>
      <c r="DT215" s="580"/>
      <c r="DU215" s="580"/>
      <c r="DV215" s="580"/>
      <c r="DW215" s="580"/>
      <c r="DX215" s="580"/>
      <c r="DY215" s="580"/>
      <c r="DZ215" s="580"/>
      <c r="EA215" s="580"/>
      <c r="EB215" s="580"/>
      <c r="EC215" s="580"/>
      <c r="ED215" s="580"/>
      <c r="EE215" s="580"/>
      <c r="EF215" s="580"/>
      <c r="EG215" s="580"/>
      <c r="EH215" s="580"/>
      <c r="EI215" s="580"/>
      <c r="EJ215" s="580"/>
      <c r="EK215" s="580"/>
      <c r="EL215" s="580"/>
      <c r="EM215" s="580"/>
      <c r="EN215" s="580"/>
    </row>
    <row r="216" spans="1:144">
      <c r="A216" s="759"/>
      <c r="B216" s="759"/>
      <c r="C216" s="759"/>
      <c r="D216" s="759"/>
      <c r="E216" s="759"/>
      <c r="F216" s="759"/>
      <c r="G216" s="759"/>
      <c r="H216" s="759"/>
      <c r="I216" s="759"/>
      <c r="J216" s="759"/>
      <c r="K216" s="759"/>
      <c r="L216" s="759"/>
      <c r="M216" s="759"/>
      <c r="N216" s="759"/>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246"/>
      <c r="BF216" s="603"/>
      <c r="BG216" s="246"/>
      <c r="BH216" s="588"/>
      <c r="BI216" s="246"/>
      <c r="BJ216" s="246"/>
      <c r="BK216" s="246"/>
      <c r="BL216" s="580"/>
      <c r="BM216" s="580"/>
      <c r="BN216" s="580"/>
      <c r="BO216" s="580"/>
      <c r="BP216" s="580"/>
      <c r="BQ216" s="580"/>
      <c r="BR216" s="580"/>
      <c r="BS216" s="580"/>
      <c r="BT216" s="580"/>
      <c r="BU216" s="246"/>
      <c r="BV216" s="246"/>
      <c r="BW216" s="246"/>
      <c r="BX216" s="246"/>
      <c r="BY216" s="246"/>
      <c r="BZ216" s="246"/>
      <c r="CA216" s="580"/>
      <c r="CB216" s="246"/>
      <c r="CC216" s="246"/>
      <c r="CD216" s="246"/>
      <c r="CE216" s="246"/>
      <c r="CF216" s="246"/>
      <c r="CG216" s="246"/>
      <c r="CH216" s="246"/>
      <c r="CI216" s="246"/>
      <c r="CJ216" s="246"/>
      <c r="CK216" s="246"/>
      <c r="CL216" s="246"/>
      <c r="CM216" s="246"/>
      <c r="CN216" s="580"/>
      <c r="CO216" s="580"/>
      <c r="CP216" s="580"/>
      <c r="CQ216" s="580"/>
      <c r="CR216" s="580"/>
      <c r="CS216" s="580"/>
      <c r="CT216" s="580"/>
      <c r="CU216" s="580"/>
      <c r="CV216" s="580"/>
      <c r="CW216" s="580"/>
      <c r="CX216" s="580"/>
      <c r="CY216" s="580"/>
      <c r="CZ216" s="580"/>
      <c r="DA216" s="580"/>
      <c r="DB216" s="580"/>
      <c r="DC216" s="580"/>
      <c r="DD216" s="580"/>
      <c r="DE216" s="580"/>
      <c r="DF216" s="580"/>
      <c r="DG216" s="580"/>
      <c r="DH216" s="580"/>
      <c r="DI216" s="580"/>
      <c r="DJ216" s="580"/>
      <c r="DK216" s="580"/>
      <c r="DL216" s="580"/>
      <c r="DM216" s="580"/>
      <c r="DN216" s="580"/>
      <c r="DO216" s="580"/>
      <c r="DP216" s="580"/>
      <c r="DQ216" s="580"/>
      <c r="DR216" s="580"/>
      <c r="DS216" s="580"/>
      <c r="DT216" s="580"/>
      <c r="DU216" s="580"/>
      <c r="DV216" s="580"/>
      <c r="DW216" s="580"/>
      <c r="DX216" s="580"/>
      <c r="DY216" s="580"/>
      <c r="DZ216" s="580"/>
      <c r="EA216" s="580"/>
      <c r="EB216" s="580"/>
      <c r="EC216" s="580"/>
      <c r="ED216" s="580"/>
      <c r="EE216" s="580"/>
      <c r="EF216" s="580"/>
      <c r="EG216" s="580"/>
      <c r="EH216" s="580"/>
      <c r="EI216" s="580"/>
      <c r="EJ216" s="580"/>
      <c r="EK216" s="580"/>
      <c r="EL216" s="580"/>
      <c r="EM216" s="580"/>
      <c r="EN216" s="580"/>
    </row>
    <row r="217" spans="1:144">
      <c r="A217" s="759"/>
      <c r="B217" s="759"/>
      <c r="C217" s="759"/>
      <c r="D217" s="759"/>
      <c r="E217" s="759"/>
      <c r="F217" s="759"/>
      <c r="G217" s="759"/>
      <c r="H217" s="759"/>
      <c r="I217" s="759"/>
      <c r="J217" s="759"/>
      <c r="K217" s="759"/>
      <c r="L217" s="759"/>
      <c r="M217" s="759"/>
      <c r="N217" s="759"/>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246"/>
      <c r="BF217" s="603"/>
      <c r="BG217" s="246"/>
      <c r="BH217" s="588"/>
      <c r="BI217" s="246"/>
      <c r="BJ217" s="246"/>
      <c r="BK217" s="246"/>
      <c r="BL217" s="580"/>
      <c r="BM217" s="580"/>
      <c r="BN217" s="580"/>
      <c r="BO217" s="580"/>
      <c r="BP217" s="580"/>
      <c r="BQ217" s="580"/>
      <c r="BR217" s="580"/>
      <c r="BS217" s="580"/>
      <c r="BT217" s="580"/>
      <c r="BU217" s="246"/>
      <c r="BV217" s="246"/>
      <c r="BW217" s="246"/>
      <c r="BX217" s="246"/>
      <c r="BY217" s="246"/>
      <c r="BZ217" s="246"/>
      <c r="CA217" s="580"/>
      <c r="CB217" s="246"/>
      <c r="CC217" s="246"/>
      <c r="CD217" s="246"/>
      <c r="CE217" s="246"/>
      <c r="CF217" s="246"/>
      <c r="CG217" s="246"/>
      <c r="CH217" s="246"/>
      <c r="CI217" s="246"/>
      <c r="CJ217" s="246"/>
      <c r="CK217" s="246"/>
      <c r="CL217" s="246"/>
      <c r="CM217" s="246"/>
      <c r="CN217" s="580"/>
      <c r="CO217" s="580"/>
      <c r="CP217" s="580"/>
      <c r="CQ217" s="580"/>
      <c r="CR217" s="580"/>
      <c r="CS217" s="580"/>
      <c r="CT217" s="580"/>
      <c r="CU217" s="580"/>
      <c r="CV217" s="580"/>
      <c r="CW217" s="580"/>
      <c r="CX217" s="580"/>
      <c r="CY217" s="580"/>
      <c r="CZ217" s="580"/>
      <c r="DA217" s="580"/>
      <c r="DB217" s="580"/>
      <c r="DC217" s="580"/>
      <c r="DD217" s="580"/>
      <c r="DE217" s="580"/>
      <c r="DF217" s="580"/>
      <c r="DG217" s="580"/>
      <c r="DH217" s="580"/>
      <c r="DI217" s="580"/>
      <c r="DJ217" s="580"/>
      <c r="DK217" s="580"/>
      <c r="DL217" s="580"/>
      <c r="DM217" s="580"/>
      <c r="DN217" s="580"/>
      <c r="DO217" s="580"/>
      <c r="DP217" s="580"/>
      <c r="DQ217" s="580"/>
      <c r="DR217" s="580"/>
      <c r="DS217" s="580"/>
      <c r="DT217" s="580"/>
      <c r="DU217" s="580"/>
      <c r="DV217" s="580"/>
      <c r="DW217" s="580"/>
      <c r="DX217" s="580"/>
      <c r="DY217" s="580"/>
      <c r="DZ217" s="580"/>
      <c r="EA217" s="580"/>
      <c r="EB217" s="580"/>
      <c r="EC217" s="580"/>
      <c r="ED217" s="580"/>
      <c r="EE217" s="580"/>
      <c r="EF217" s="580"/>
      <c r="EG217" s="580"/>
      <c r="EH217" s="580"/>
      <c r="EI217" s="580"/>
      <c r="EJ217" s="580"/>
      <c r="EK217" s="580"/>
      <c r="EL217" s="580"/>
      <c r="EM217" s="580"/>
      <c r="EN217" s="580"/>
    </row>
    <row r="218" spans="1:144">
      <c r="A218" s="759"/>
      <c r="B218" s="759"/>
      <c r="C218" s="759"/>
      <c r="D218" s="759"/>
      <c r="E218" s="759"/>
      <c r="F218" s="759"/>
      <c r="G218" s="759"/>
      <c r="H218" s="759"/>
      <c r="I218" s="759"/>
      <c r="J218" s="759"/>
      <c r="K218" s="759"/>
      <c r="L218" s="759"/>
      <c r="M218" s="759"/>
      <c r="N218" s="759"/>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246"/>
      <c r="BF218" s="603"/>
      <c r="BG218" s="246"/>
      <c r="BH218" s="588"/>
      <c r="BI218" s="246"/>
      <c r="BJ218" s="246"/>
      <c r="BK218" s="246"/>
      <c r="BL218" s="580"/>
      <c r="BM218" s="580"/>
      <c r="BN218" s="580"/>
      <c r="BO218" s="580"/>
      <c r="BP218" s="580"/>
      <c r="BQ218" s="580"/>
      <c r="BR218" s="580"/>
      <c r="BS218" s="580"/>
      <c r="BT218" s="580"/>
      <c r="BU218" s="246"/>
      <c r="BV218" s="246"/>
      <c r="BW218" s="246"/>
      <c r="BX218" s="246"/>
      <c r="BY218" s="246"/>
      <c r="BZ218" s="246"/>
      <c r="CA218" s="580"/>
      <c r="CB218" s="246"/>
      <c r="CC218" s="246"/>
      <c r="CD218" s="246"/>
      <c r="CE218" s="246"/>
      <c r="CF218" s="246"/>
      <c r="CG218" s="246"/>
      <c r="CH218" s="246"/>
      <c r="CI218" s="246"/>
      <c r="CJ218" s="246"/>
      <c r="CK218" s="246"/>
      <c r="CL218" s="246"/>
      <c r="CM218" s="246"/>
      <c r="CN218" s="580"/>
      <c r="CO218" s="580"/>
      <c r="CP218" s="580"/>
      <c r="CQ218" s="580"/>
      <c r="CR218" s="580"/>
      <c r="CS218" s="580"/>
      <c r="CT218" s="580"/>
      <c r="CU218" s="580"/>
      <c r="CV218" s="580"/>
      <c r="CW218" s="580"/>
      <c r="CX218" s="580"/>
      <c r="CY218" s="580"/>
      <c r="CZ218" s="580"/>
      <c r="DA218" s="580"/>
      <c r="DB218" s="580"/>
      <c r="DC218" s="580"/>
      <c r="DD218" s="580"/>
      <c r="DE218" s="580"/>
      <c r="DF218" s="580"/>
      <c r="DG218" s="580"/>
      <c r="DH218" s="580"/>
      <c r="DI218" s="580"/>
      <c r="DJ218" s="580"/>
      <c r="DK218" s="580"/>
      <c r="DL218" s="580"/>
      <c r="DM218" s="580"/>
      <c r="DN218" s="580"/>
      <c r="DO218" s="580"/>
      <c r="DP218" s="580"/>
      <c r="DQ218" s="580"/>
      <c r="DR218" s="580"/>
      <c r="DS218" s="580"/>
      <c r="DT218" s="580"/>
      <c r="DU218" s="580"/>
      <c r="DV218" s="580"/>
      <c r="DW218" s="580"/>
      <c r="DX218" s="580"/>
      <c r="DY218" s="580"/>
      <c r="DZ218" s="580"/>
      <c r="EA218" s="580"/>
      <c r="EB218" s="580"/>
      <c r="EC218" s="580"/>
      <c r="ED218" s="580"/>
      <c r="EE218" s="580"/>
      <c r="EF218" s="580"/>
      <c r="EG218" s="580"/>
      <c r="EH218" s="580"/>
      <c r="EI218" s="580"/>
      <c r="EJ218" s="580"/>
      <c r="EK218" s="580"/>
      <c r="EL218" s="580"/>
      <c r="EM218" s="580"/>
      <c r="EN218" s="580"/>
    </row>
    <row r="219" spans="1:144">
      <c r="A219" s="759"/>
      <c r="B219" s="759"/>
      <c r="C219" s="759"/>
      <c r="D219" s="759"/>
      <c r="E219" s="759"/>
      <c r="F219" s="759"/>
      <c r="G219" s="759"/>
      <c r="H219" s="759"/>
      <c r="I219" s="759"/>
      <c r="J219" s="759"/>
      <c r="K219" s="759"/>
      <c r="L219" s="759"/>
      <c r="M219" s="759"/>
      <c r="N219" s="759"/>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246"/>
      <c r="BF219" s="603"/>
      <c r="BG219" s="246"/>
      <c r="BH219" s="588"/>
      <c r="BI219" s="246"/>
      <c r="BJ219" s="246"/>
      <c r="BK219" s="246"/>
      <c r="BL219" s="580"/>
      <c r="BM219" s="580"/>
      <c r="BN219" s="580"/>
      <c r="BO219" s="580"/>
      <c r="BP219" s="580"/>
      <c r="BQ219" s="580"/>
      <c r="BR219" s="580"/>
      <c r="BS219" s="580"/>
      <c r="BT219" s="580"/>
      <c r="BU219" s="580"/>
      <c r="BV219" s="580"/>
      <c r="BW219" s="580"/>
      <c r="BX219" s="580"/>
      <c r="BY219" s="580"/>
      <c r="BZ219" s="580"/>
      <c r="CA219" s="580"/>
      <c r="CB219" s="580"/>
      <c r="CC219" s="580"/>
      <c r="CD219" s="246"/>
      <c r="CE219" s="246"/>
      <c r="CF219" s="246"/>
      <c r="CG219" s="246"/>
      <c r="CH219" s="246"/>
      <c r="CI219" s="246"/>
      <c r="CJ219" s="246"/>
      <c r="CK219" s="246"/>
      <c r="CL219" s="246"/>
      <c r="CM219" s="246"/>
      <c r="CN219" s="580"/>
      <c r="CO219" s="580"/>
      <c r="CP219" s="580"/>
      <c r="CQ219" s="580"/>
      <c r="CR219" s="580"/>
      <c r="CS219" s="580"/>
      <c r="CT219" s="580"/>
      <c r="CU219" s="580"/>
      <c r="CV219" s="580"/>
      <c r="CW219" s="580"/>
      <c r="CX219" s="580"/>
      <c r="CY219" s="580"/>
      <c r="CZ219" s="580"/>
      <c r="DA219" s="580"/>
      <c r="DB219" s="580"/>
      <c r="DC219" s="580"/>
      <c r="DD219" s="580"/>
      <c r="DE219" s="580"/>
      <c r="DF219" s="580"/>
      <c r="DG219" s="580"/>
      <c r="DH219" s="580"/>
      <c r="DI219" s="580"/>
      <c r="DJ219" s="580"/>
      <c r="DK219" s="580"/>
      <c r="DL219" s="580"/>
      <c r="DM219" s="580"/>
      <c r="DN219" s="580"/>
      <c r="DO219" s="580"/>
      <c r="DP219" s="580"/>
      <c r="DQ219" s="580"/>
      <c r="DR219" s="580"/>
      <c r="DS219" s="580"/>
      <c r="DT219" s="580"/>
      <c r="DU219" s="580"/>
      <c r="DV219" s="580"/>
      <c r="DW219" s="580"/>
      <c r="DX219" s="580"/>
      <c r="DY219" s="580"/>
      <c r="DZ219" s="580"/>
      <c r="EA219" s="580"/>
      <c r="EB219" s="580"/>
      <c r="EC219" s="580"/>
      <c r="ED219" s="580"/>
      <c r="EE219" s="580"/>
      <c r="EF219" s="580"/>
      <c r="EG219" s="580"/>
      <c r="EH219" s="580"/>
      <c r="EI219" s="580"/>
      <c r="EJ219" s="580"/>
      <c r="EK219" s="580"/>
      <c r="EL219" s="580"/>
      <c r="EM219" s="580"/>
      <c r="EN219" s="580"/>
    </row>
    <row r="220" spans="1:144">
      <c r="A220" s="759"/>
      <c r="B220" s="759"/>
      <c r="C220" s="580"/>
      <c r="D220" s="759"/>
      <c r="E220" s="759"/>
      <c r="F220" s="759"/>
      <c r="G220" s="759"/>
      <c r="H220" s="759"/>
      <c r="I220" s="759"/>
      <c r="J220" s="759"/>
      <c r="K220" s="759"/>
      <c r="L220" s="759"/>
      <c r="M220" s="759"/>
      <c r="N220" s="759"/>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246"/>
      <c r="BF220" s="603"/>
      <c r="BG220" s="246"/>
      <c r="BI220" s="580"/>
      <c r="BJ220" s="580"/>
      <c r="BK220" s="580"/>
      <c r="BL220" s="580"/>
      <c r="BM220" s="580"/>
      <c r="BN220" s="580"/>
      <c r="BO220" s="580"/>
      <c r="BP220" s="580"/>
      <c r="BQ220" s="580"/>
      <c r="BR220" s="580"/>
      <c r="BS220" s="580"/>
      <c r="BT220" s="580"/>
      <c r="BU220" s="580"/>
      <c r="BV220" s="580"/>
      <c r="BW220" s="580"/>
      <c r="BX220" s="580"/>
      <c r="BY220" s="580"/>
      <c r="BZ220" s="580"/>
      <c r="CA220" s="580"/>
      <c r="CB220" s="580"/>
      <c r="CC220" s="580"/>
      <c r="CD220" s="580"/>
      <c r="CE220" s="580"/>
      <c r="CF220" s="580"/>
      <c r="CG220" s="580"/>
      <c r="CH220" s="580"/>
      <c r="CI220" s="580"/>
      <c r="CJ220" s="580"/>
      <c r="CK220" s="580"/>
      <c r="CL220" s="580"/>
      <c r="CM220" s="580"/>
      <c r="CN220" s="580"/>
      <c r="CO220" s="580"/>
      <c r="CP220" s="580"/>
      <c r="CQ220" s="580"/>
      <c r="CR220" s="580"/>
      <c r="CS220" s="580"/>
      <c r="CT220" s="580"/>
      <c r="CU220" s="580"/>
      <c r="CV220" s="580"/>
      <c r="CW220" s="580"/>
      <c r="CX220" s="580"/>
      <c r="CY220" s="580"/>
      <c r="CZ220" s="580"/>
      <c r="DA220" s="580"/>
      <c r="DB220" s="580"/>
      <c r="DC220" s="580"/>
      <c r="DD220" s="580"/>
      <c r="DE220" s="580"/>
      <c r="DF220" s="580"/>
      <c r="DG220" s="580"/>
      <c r="DH220" s="580"/>
      <c r="DI220" s="580"/>
      <c r="DJ220" s="580"/>
      <c r="DK220" s="580"/>
      <c r="DL220" s="580"/>
      <c r="DM220" s="580"/>
      <c r="DN220" s="580"/>
      <c r="DO220" s="580"/>
      <c r="DP220" s="580"/>
      <c r="DQ220" s="580"/>
      <c r="DR220" s="580"/>
      <c r="DS220" s="580"/>
      <c r="DT220" s="580"/>
      <c r="DU220" s="580"/>
      <c r="DV220" s="580"/>
      <c r="DW220" s="580"/>
      <c r="DX220" s="580"/>
      <c r="DY220" s="580"/>
      <c r="DZ220" s="580"/>
      <c r="EA220" s="580"/>
      <c r="EB220" s="580"/>
      <c r="EC220" s="580"/>
      <c r="ED220" s="580"/>
      <c r="EE220" s="580"/>
      <c r="EF220" s="580"/>
      <c r="EG220" s="580"/>
      <c r="EH220" s="580"/>
      <c r="EI220" s="580"/>
      <c r="EJ220" s="580"/>
      <c r="EK220" s="580"/>
      <c r="EL220" s="580"/>
      <c r="EM220" s="580"/>
      <c r="EN220" s="580"/>
    </row>
  </sheetData>
  <sheetProtection formatCells="0" insertColumns="0" insertRows="0" deleteColumns="0" deleteRows="0" selectLockedCells="1"/>
  <mergeCells count="554">
    <mergeCell ref="CZ3:DB4"/>
    <mergeCell ref="DC3:DE3"/>
    <mergeCell ref="DF3:DI3"/>
    <mergeCell ref="DJ3:DM3"/>
    <mergeCell ref="J3:AE4"/>
    <mergeCell ref="AF3:AJ4"/>
    <mergeCell ref="AK3:AL4"/>
    <mergeCell ref="BF3:BK4"/>
    <mergeCell ref="BL3:BQ4"/>
    <mergeCell ref="BR3:BS4"/>
    <mergeCell ref="BT3:BV4"/>
    <mergeCell ref="BW3:BX4"/>
    <mergeCell ref="BY3:CB4"/>
    <mergeCell ref="DN3:DP3"/>
    <mergeCell ref="DQ3:DS3"/>
    <mergeCell ref="DT3:DW3"/>
    <mergeCell ref="DX3:EA3"/>
    <mergeCell ref="EB3:ED3"/>
    <mergeCell ref="EE3:EI3"/>
    <mergeCell ref="EJ3:EN3"/>
    <mergeCell ref="EO3:ET3"/>
    <mergeCell ref="EU3:EW3"/>
    <mergeCell ref="GN3:GP3"/>
    <mergeCell ref="GQ3:GR3"/>
    <mergeCell ref="GS3:GW3"/>
    <mergeCell ref="GX3:GY3"/>
    <mergeCell ref="EX3:EY3"/>
    <mergeCell ref="EZ3:FD3"/>
    <mergeCell ref="FE3:FF3"/>
    <mergeCell ref="FG3:FH3"/>
    <mergeCell ref="FI3:FK3"/>
    <mergeCell ref="FL3:FN3"/>
    <mergeCell ref="FO3:FQ3"/>
    <mergeCell ref="FR3:FS3"/>
    <mergeCell ref="FT3:FV3"/>
    <mergeCell ref="HX3:HZ3"/>
    <mergeCell ref="IA3:ID3"/>
    <mergeCell ref="IE3:IH3"/>
    <mergeCell ref="II3:IK3"/>
    <mergeCell ref="IL3:IL4"/>
    <mergeCell ref="DC4:DP4"/>
    <mergeCell ref="DQ4:ED4"/>
    <mergeCell ref="EE4:EN4"/>
    <mergeCell ref="EO4:EY4"/>
    <mergeCell ref="EZ4:FK4"/>
    <mergeCell ref="GZ3:HA3"/>
    <mergeCell ref="HB3:HD3"/>
    <mergeCell ref="HE3:HG3"/>
    <mergeCell ref="HH3:HJ3"/>
    <mergeCell ref="HK3:HL3"/>
    <mergeCell ref="HM3:HO3"/>
    <mergeCell ref="HP3:HR3"/>
    <mergeCell ref="HS3:HU3"/>
    <mergeCell ref="HV3:HW3"/>
    <mergeCell ref="FW3:FY3"/>
    <mergeCell ref="FZ3:GB3"/>
    <mergeCell ref="GC3:GD3"/>
    <mergeCell ref="GE3:GG4"/>
    <mergeCell ref="GH3:GM3"/>
    <mergeCell ref="GE5:HW5"/>
    <mergeCell ref="HX5:IL5"/>
    <mergeCell ref="FL4:FV4"/>
    <mergeCell ref="FW4:GD4"/>
    <mergeCell ref="GH4:GR4"/>
    <mergeCell ref="GS4:HD4"/>
    <mergeCell ref="HE4:HO4"/>
    <mergeCell ref="HP4:HW4"/>
    <mergeCell ref="V6:Y6"/>
    <mergeCell ref="AB6:AE6"/>
    <mergeCell ref="AF6:AH6"/>
    <mergeCell ref="HX4:IK4"/>
    <mergeCell ref="A5:AE5"/>
    <mergeCell ref="AF5:AL5"/>
    <mergeCell ref="BF5:BQ5"/>
    <mergeCell ref="BR5:DB5"/>
    <mergeCell ref="DC5:EN5"/>
    <mergeCell ref="EO5:GD5"/>
    <mergeCell ref="AI6:AL6"/>
    <mergeCell ref="CC3:CK4"/>
    <mergeCell ref="CL3:CM4"/>
    <mergeCell ref="CQ3:CS4"/>
    <mergeCell ref="CT3:CV4"/>
    <mergeCell ref="CW3:CY4"/>
    <mergeCell ref="D7:N7"/>
    <mergeCell ref="O7:Q7"/>
    <mergeCell ref="R7:W7"/>
    <mergeCell ref="X7:Y7"/>
    <mergeCell ref="Z7:AE7"/>
    <mergeCell ref="AF7:AH7"/>
    <mergeCell ref="A6:D6"/>
    <mergeCell ref="E6:P6"/>
    <mergeCell ref="Q6:U6"/>
    <mergeCell ref="L8:AL8"/>
    <mergeCell ref="L9:AL20"/>
    <mergeCell ref="BE14:BE15"/>
    <mergeCell ref="A21:AL21"/>
    <mergeCell ref="A22:A24"/>
    <mergeCell ref="B22:F24"/>
    <mergeCell ref="G22:K24"/>
    <mergeCell ref="L22:M24"/>
    <mergeCell ref="N22:O23"/>
    <mergeCell ref="P22:S24"/>
    <mergeCell ref="Z22:AB24"/>
    <mergeCell ref="AE22:AG22"/>
    <mergeCell ref="AH22:AL22"/>
    <mergeCell ref="AE23:AE24"/>
    <mergeCell ref="AF23:AF24"/>
    <mergeCell ref="AG23:AG24"/>
    <mergeCell ref="AH23:AH24"/>
    <mergeCell ref="AI23:AI24"/>
    <mergeCell ref="AJ23:AJ24"/>
    <mergeCell ref="AK23:AK24"/>
    <mergeCell ref="AL23:AL24"/>
    <mergeCell ref="A9:K20"/>
    <mergeCell ref="AC25:AD25"/>
    <mergeCell ref="T22:Y24"/>
    <mergeCell ref="AC27:AD27"/>
    <mergeCell ref="B26:F26"/>
    <mergeCell ref="G26:K26"/>
    <mergeCell ref="L26:M26"/>
    <mergeCell ref="P26:S26"/>
    <mergeCell ref="Z26:AB26"/>
    <mergeCell ref="AC26:AD26"/>
    <mergeCell ref="B27:F27"/>
    <mergeCell ref="G27:K27"/>
    <mergeCell ref="L27:M27"/>
    <mergeCell ref="P27:S27"/>
    <mergeCell ref="Z27:AB27"/>
    <mergeCell ref="B25:F25"/>
    <mergeCell ref="G25:K25"/>
    <mergeCell ref="L25:M25"/>
    <mergeCell ref="P25:S25"/>
    <mergeCell ref="T25:Y25"/>
    <mergeCell ref="Z25:AB25"/>
    <mergeCell ref="T26:Y26"/>
    <mergeCell ref="T27:Y27"/>
    <mergeCell ref="AC28:AD28"/>
    <mergeCell ref="B29:F29"/>
    <mergeCell ref="G29:K29"/>
    <mergeCell ref="L29:M29"/>
    <mergeCell ref="P29:S29"/>
    <mergeCell ref="T29:Y29"/>
    <mergeCell ref="Z29:AB29"/>
    <mergeCell ref="AC29:AD29"/>
    <mergeCell ref="B28:F28"/>
    <mergeCell ref="G28:K28"/>
    <mergeCell ref="L28:M28"/>
    <mergeCell ref="P28:S28"/>
    <mergeCell ref="T28:Y28"/>
    <mergeCell ref="Z28:AB28"/>
    <mergeCell ref="AC31:AD31"/>
    <mergeCell ref="B32:F32"/>
    <mergeCell ref="G32:K32"/>
    <mergeCell ref="L32:M32"/>
    <mergeCell ref="P32:S32"/>
    <mergeCell ref="T32:Y32"/>
    <mergeCell ref="AC33:AD33"/>
    <mergeCell ref="B30:F30"/>
    <mergeCell ref="G30:K30"/>
    <mergeCell ref="L30:M30"/>
    <mergeCell ref="P30:S30"/>
    <mergeCell ref="T30:Y30"/>
    <mergeCell ref="Z30:AB30"/>
    <mergeCell ref="Z32:AB32"/>
    <mergeCell ref="AC32:AD32"/>
    <mergeCell ref="B31:F31"/>
    <mergeCell ref="G31:K31"/>
    <mergeCell ref="L31:M31"/>
    <mergeCell ref="P31:S31"/>
    <mergeCell ref="T31:Y31"/>
    <mergeCell ref="Z31:AB31"/>
    <mergeCell ref="B34:F34"/>
    <mergeCell ref="G34:K34"/>
    <mergeCell ref="L34:M34"/>
    <mergeCell ref="P34:S34"/>
    <mergeCell ref="T34:Y34"/>
    <mergeCell ref="Z34:AB34"/>
    <mergeCell ref="AC34:AD34"/>
    <mergeCell ref="B33:F33"/>
    <mergeCell ref="G33:K33"/>
    <mergeCell ref="L33:M33"/>
    <mergeCell ref="P33:S33"/>
    <mergeCell ref="T33:Y33"/>
    <mergeCell ref="Z33:AB33"/>
    <mergeCell ref="U35:AL35"/>
    <mergeCell ref="F36:T36"/>
    <mergeCell ref="V36:W36"/>
    <mergeCell ref="Y36:Z36"/>
    <mergeCell ref="AB36:AC36"/>
    <mergeCell ref="AE36:AF36"/>
    <mergeCell ref="AG36:AJ36"/>
    <mergeCell ref="AK36:AL36"/>
    <mergeCell ref="F37:T37"/>
    <mergeCell ref="U37:AL38"/>
    <mergeCell ref="A38:E38"/>
    <mergeCell ref="F38:T38"/>
    <mergeCell ref="A35:E37"/>
    <mergeCell ref="F35:L35"/>
    <mergeCell ref="M35:N35"/>
    <mergeCell ref="O35:T35"/>
    <mergeCell ref="A39:AL39"/>
    <mergeCell ref="A40:F40"/>
    <mergeCell ref="G40:AL70"/>
    <mergeCell ref="A41:E41"/>
    <mergeCell ref="A42:E42"/>
    <mergeCell ref="A43:F43"/>
    <mergeCell ref="A44:E44"/>
    <mergeCell ref="A45:E45"/>
    <mergeCell ref="A46:E46"/>
    <mergeCell ref="A47:F47"/>
    <mergeCell ref="A48:D48"/>
    <mergeCell ref="E48:F48"/>
    <mergeCell ref="A49:D49"/>
    <mergeCell ref="E49:F49"/>
    <mergeCell ref="A50:D50"/>
    <mergeCell ref="E50:F50"/>
    <mergeCell ref="A51:D51"/>
    <mergeCell ref="E51:F51"/>
    <mergeCell ref="A52:F52"/>
    <mergeCell ref="A53:E53"/>
    <mergeCell ref="A54:E54"/>
    <mergeCell ref="A55:E55"/>
    <mergeCell ref="A56:E56"/>
    <mergeCell ref="A57:F57"/>
    <mergeCell ref="A58:E58"/>
    <mergeCell ref="A59:F59"/>
    <mergeCell ref="A60:E60"/>
    <mergeCell ref="A61:E61"/>
    <mergeCell ref="G72:AJ73"/>
    <mergeCell ref="A62:E62"/>
    <mergeCell ref="A63:E63"/>
    <mergeCell ref="A64:E64"/>
    <mergeCell ref="A65:E65"/>
    <mergeCell ref="A66:E66"/>
    <mergeCell ref="A67:E67"/>
    <mergeCell ref="P74:U74"/>
    <mergeCell ref="V74:Z74"/>
    <mergeCell ref="AA74:AC74"/>
    <mergeCell ref="AD74:AJ74"/>
    <mergeCell ref="AK74:AL74"/>
    <mergeCell ref="A68:F68"/>
    <mergeCell ref="A69:B69"/>
    <mergeCell ref="D69:E69"/>
    <mergeCell ref="A70:F70"/>
    <mergeCell ref="A71:F72"/>
    <mergeCell ref="AC75:AI75"/>
    <mergeCell ref="F76:H76"/>
    <mergeCell ref="I76:K76"/>
    <mergeCell ref="L76:Y76"/>
    <mergeCell ref="AC76:AI76"/>
    <mergeCell ref="AK72:AL72"/>
    <mergeCell ref="A73:F73"/>
    <mergeCell ref="AK73:AL73"/>
    <mergeCell ref="A74:E74"/>
    <mergeCell ref="F74:O74"/>
    <mergeCell ref="A75:E75"/>
    <mergeCell ref="F75:H75"/>
    <mergeCell ref="I75:K75"/>
    <mergeCell ref="L75:Y75"/>
    <mergeCell ref="AB77:AB78"/>
    <mergeCell ref="AC77:AI78"/>
    <mergeCell ref="A78:E78"/>
    <mergeCell ref="F78:H78"/>
    <mergeCell ref="I78:K78"/>
    <mergeCell ref="AX84:AX86"/>
    <mergeCell ref="AY84:AY86"/>
    <mergeCell ref="A79:AL79"/>
    <mergeCell ref="A77:E77"/>
    <mergeCell ref="F77:H77"/>
    <mergeCell ref="I77:K77"/>
    <mergeCell ref="L77:Y78"/>
    <mergeCell ref="A80:AL80"/>
    <mergeCell ref="A81:T81"/>
    <mergeCell ref="U81:AL81"/>
    <mergeCell ref="A82:T83"/>
    <mergeCell ref="U82:AL83"/>
    <mergeCell ref="Z77:Z78"/>
    <mergeCell ref="AA77:AA78"/>
    <mergeCell ref="AZ84:AZ86"/>
    <mergeCell ref="BA84:BA86"/>
    <mergeCell ref="A86:AG86"/>
    <mergeCell ref="A87:A90"/>
    <mergeCell ref="B87:C87"/>
    <mergeCell ref="D87:AG87"/>
    <mergeCell ref="AT87:AT90"/>
    <mergeCell ref="B88:C88"/>
    <mergeCell ref="D88:AG88"/>
    <mergeCell ref="B89:C90"/>
    <mergeCell ref="D89:AG89"/>
    <mergeCell ref="AK89:AK90"/>
    <mergeCell ref="AL89:AL90"/>
    <mergeCell ref="AU89:AV90"/>
    <mergeCell ref="AZ89:AZ90"/>
    <mergeCell ref="BA89:BA90"/>
    <mergeCell ref="D90:AG90"/>
    <mergeCell ref="A84:AG85"/>
    <mergeCell ref="AH84:AH86"/>
    <mergeCell ref="AI84:AI86"/>
    <mergeCell ref="AJ84:AJ86"/>
    <mergeCell ref="AK84:AK86"/>
    <mergeCell ref="AL84:AL86"/>
    <mergeCell ref="AW84:AW86"/>
    <mergeCell ref="A91:A96"/>
    <mergeCell ref="B91:C92"/>
    <mergeCell ref="D91:AG91"/>
    <mergeCell ref="AK91:AK92"/>
    <mergeCell ref="AL91:AL92"/>
    <mergeCell ref="AZ91:AZ92"/>
    <mergeCell ref="BA91:BA92"/>
    <mergeCell ref="D92:AG92"/>
    <mergeCell ref="B93:C94"/>
    <mergeCell ref="D93:AG93"/>
    <mergeCell ref="AK93:AK94"/>
    <mergeCell ref="AL93:AL94"/>
    <mergeCell ref="AU93:AV94"/>
    <mergeCell ref="AZ93:AZ94"/>
    <mergeCell ref="BA93:BA94"/>
    <mergeCell ref="D94:AG94"/>
    <mergeCell ref="D95:AG95"/>
    <mergeCell ref="AU95:AV95"/>
    <mergeCell ref="B96:C96"/>
    <mergeCell ref="D96:AG96"/>
    <mergeCell ref="AU96:AV96"/>
    <mergeCell ref="AT91:AT96"/>
    <mergeCell ref="AU91:AV92"/>
    <mergeCell ref="A97:A102"/>
    <mergeCell ref="B97:C97"/>
    <mergeCell ref="D97:L97"/>
    <mergeCell ref="M97:O97"/>
    <mergeCell ref="Q97:S97"/>
    <mergeCell ref="U97:X97"/>
    <mergeCell ref="B99:C100"/>
    <mergeCell ref="D102:AG102"/>
    <mergeCell ref="Z97:AC97"/>
    <mergeCell ref="AE97:AF97"/>
    <mergeCell ref="BA99:BA100"/>
    <mergeCell ref="D100:AG100"/>
    <mergeCell ref="B101:C102"/>
    <mergeCell ref="D101:AG101"/>
    <mergeCell ref="AK101:AK102"/>
    <mergeCell ref="AL101:AL102"/>
    <mergeCell ref="AU101:AV102"/>
    <mergeCell ref="AZ101:AZ102"/>
    <mergeCell ref="BA101:BA102"/>
    <mergeCell ref="AT97:AT102"/>
    <mergeCell ref="AU97:AV97"/>
    <mergeCell ref="D98:AG98"/>
    <mergeCell ref="AU98:AV98"/>
    <mergeCell ref="D99:AG99"/>
    <mergeCell ref="AK99:AK100"/>
    <mergeCell ref="AL99:AL100"/>
    <mergeCell ref="AU99:AV100"/>
    <mergeCell ref="AZ99:AZ100"/>
    <mergeCell ref="AL97:AL98"/>
    <mergeCell ref="A103:A105"/>
    <mergeCell ref="B103:C103"/>
    <mergeCell ref="D103:AG103"/>
    <mergeCell ref="AT103:AT105"/>
    <mergeCell ref="AU103:AV103"/>
    <mergeCell ref="B104:C104"/>
    <mergeCell ref="D104:AG104"/>
    <mergeCell ref="AU104:AV104"/>
    <mergeCell ref="B105:C105"/>
    <mergeCell ref="D105:AG105"/>
    <mergeCell ref="AU105:AV105"/>
    <mergeCell ref="A106:AL106"/>
    <mergeCell ref="A107:N111"/>
    <mergeCell ref="Q107:R107"/>
    <mergeCell ref="S107:Z107"/>
    <mergeCell ref="AA107:AB111"/>
    <mergeCell ref="AC107:AD107"/>
    <mergeCell ref="AE107:AL107"/>
    <mergeCell ref="Q108:R108"/>
    <mergeCell ref="S108:Z108"/>
    <mergeCell ref="AC108:AD108"/>
    <mergeCell ref="AE108:AL108"/>
    <mergeCell ref="Q109:R109"/>
    <mergeCell ref="S109:Z109"/>
    <mergeCell ref="AC109:AD109"/>
    <mergeCell ref="AE109:AL109"/>
    <mergeCell ref="Q110:R110"/>
    <mergeCell ref="S110:Z110"/>
    <mergeCell ref="AC110:AD110"/>
    <mergeCell ref="AE110:AL110"/>
    <mergeCell ref="Q111:R111"/>
    <mergeCell ref="S111:T111"/>
    <mergeCell ref="U111:Z111"/>
    <mergeCell ref="AC111:AD111"/>
    <mergeCell ref="AE111:AF111"/>
    <mergeCell ref="AG111:AL111"/>
    <mergeCell ref="AD124:AJ124"/>
    <mergeCell ref="A112:AL112"/>
    <mergeCell ref="A113:AL113"/>
    <mergeCell ref="A114:AJ123"/>
    <mergeCell ref="AK114:AL121"/>
    <mergeCell ref="AK122:AL122"/>
    <mergeCell ref="AK123:AL123"/>
    <mergeCell ref="B133:D135"/>
    <mergeCell ref="A124:E124"/>
    <mergeCell ref="F124:O124"/>
    <mergeCell ref="P124:U124"/>
    <mergeCell ref="V124:Z124"/>
    <mergeCell ref="AA124:AC124"/>
    <mergeCell ref="F133:AG133"/>
    <mergeCell ref="AK124:AL124"/>
    <mergeCell ref="A125:AG125"/>
    <mergeCell ref="AH125:AJ125"/>
    <mergeCell ref="AK125:AL125"/>
    <mergeCell ref="A126:AG126"/>
    <mergeCell ref="A127:A137"/>
    <mergeCell ref="B127:D132"/>
    <mergeCell ref="F127:AG127"/>
    <mergeCell ref="B136:D137"/>
    <mergeCell ref="F136:AG136"/>
    <mergeCell ref="AW127:AW132"/>
    <mergeCell ref="F128:AG128"/>
    <mergeCell ref="F129:AG129"/>
    <mergeCell ref="F130:AG130"/>
    <mergeCell ref="F131:AG131"/>
    <mergeCell ref="F132:AG132"/>
    <mergeCell ref="AW133:AW135"/>
    <mergeCell ref="F134:AG134"/>
    <mergeCell ref="F135:AG135"/>
    <mergeCell ref="AU133:AU135"/>
    <mergeCell ref="AW136:AW137"/>
    <mergeCell ref="F137:AG137"/>
    <mergeCell ref="AT127:AT137"/>
    <mergeCell ref="AU127:AU132"/>
    <mergeCell ref="AU136:AU137"/>
    <mergeCell ref="A138:A149"/>
    <mergeCell ref="B138:D142"/>
    <mergeCell ref="F138:AG138"/>
    <mergeCell ref="AT138:AT149"/>
    <mergeCell ref="AU138:AU142"/>
    <mergeCell ref="AW138:AW142"/>
    <mergeCell ref="F139:AG139"/>
    <mergeCell ref="F140:AG140"/>
    <mergeCell ref="F141:AG141"/>
    <mergeCell ref="F142:AG142"/>
    <mergeCell ref="B143:D144"/>
    <mergeCell ref="F143:AG143"/>
    <mergeCell ref="AU143:AU144"/>
    <mergeCell ref="AW143:AW144"/>
    <mergeCell ref="F144:AG144"/>
    <mergeCell ref="B145:D146"/>
    <mergeCell ref="F145:AG145"/>
    <mergeCell ref="AU145:AU146"/>
    <mergeCell ref="AW145:AW146"/>
    <mergeCell ref="F146:AG146"/>
    <mergeCell ref="B147:D149"/>
    <mergeCell ref="F147:AG147"/>
    <mergeCell ref="AU147:AU149"/>
    <mergeCell ref="AW147:AW149"/>
    <mergeCell ref="F148:AG148"/>
    <mergeCell ref="F149:AG149"/>
    <mergeCell ref="A150:A160"/>
    <mergeCell ref="B150:D152"/>
    <mergeCell ref="F150:AG150"/>
    <mergeCell ref="AT150:AT160"/>
    <mergeCell ref="AU150:AU152"/>
    <mergeCell ref="AW150:AW152"/>
    <mergeCell ref="F151:AG151"/>
    <mergeCell ref="F152:AG152"/>
    <mergeCell ref="B153:D155"/>
    <mergeCell ref="F153:AG153"/>
    <mergeCell ref="AU153:AU155"/>
    <mergeCell ref="AW153:AW155"/>
    <mergeCell ref="F154:AG154"/>
    <mergeCell ref="F155:AG155"/>
    <mergeCell ref="B156:D157"/>
    <mergeCell ref="F156:AG156"/>
    <mergeCell ref="AU156:AU157"/>
    <mergeCell ref="AW156:AW157"/>
    <mergeCell ref="F157:AG157"/>
    <mergeCell ref="B158:D160"/>
    <mergeCell ref="F158:AG158"/>
    <mergeCell ref="AU158:AU160"/>
    <mergeCell ref="AW158:AW160"/>
    <mergeCell ref="F159:AG159"/>
    <mergeCell ref="F160:AG160"/>
    <mergeCell ref="A161:A168"/>
    <mergeCell ref="B161:D163"/>
    <mergeCell ref="F161:AG161"/>
    <mergeCell ref="AT161:AT168"/>
    <mergeCell ref="AU161:AU163"/>
    <mergeCell ref="AW161:AW163"/>
    <mergeCell ref="F162:AG162"/>
    <mergeCell ref="B164:D166"/>
    <mergeCell ref="F164:AG164"/>
    <mergeCell ref="AU164:AU166"/>
    <mergeCell ref="AW164:AW166"/>
    <mergeCell ref="F165:AG165"/>
    <mergeCell ref="F166:AG166"/>
    <mergeCell ref="B167:D168"/>
    <mergeCell ref="F167:AG167"/>
    <mergeCell ref="AU167:AU168"/>
    <mergeCell ref="AW167:AW168"/>
    <mergeCell ref="F168:AG168"/>
    <mergeCell ref="F163:AG163"/>
    <mergeCell ref="A169:AG169"/>
    <mergeCell ref="AH169:AJ169"/>
    <mergeCell ref="A170:AL170"/>
    <mergeCell ref="A171:AL171"/>
    <mergeCell ref="A172:AL172"/>
    <mergeCell ref="A173:AF173"/>
    <mergeCell ref="AG173:AL174"/>
    <mergeCell ref="A174:AF177"/>
    <mergeCell ref="AH175:AL175"/>
    <mergeCell ref="AH176:AL176"/>
    <mergeCell ref="AH177:AL177"/>
    <mergeCell ref="A178:J178"/>
    <mergeCell ref="K178:AL178"/>
    <mergeCell ref="A179:AL179"/>
    <mergeCell ref="A180:J180"/>
    <mergeCell ref="K180:AC180"/>
    <mergeCell ref="AD180:AH180"/>
    <mergeCell ref="AI180:AL180"/>
    <mergeCell ref="A181:AL181"/>
    <mergeCell ref="A182:F183"/>
    <mergeCell ref="G182:P182"/>
    <mergeCell ref="Q182:AJ182"/>
    <mergeCell ref="AK182:AL182"/>
    <mergeCell ref="AK183:AL186"/>
    <mergeCell ref="A184:F186"/>
    <mergeCell ref="H185:N185"/>
    <mergeCell ref="S185:X185"/>
    <mergeCell ref="AD185:AI185"/>
    <mergeCell ref="H186:N186"/>
    <mergeCell ref="S186:X186"/>
    <mergeCell ref="AD186:AI186"/>
    <mergeCell ref="O107:P111"/>
    <mergeCell ref="F202:K202"/>
    <mergeCell ref="F203:K203"/>
    <mergeCell ref="F204:K204"/>
    <mergeCell ref="F205:K205"/>
    <mergeCell ref="X206:AA206"/>
    <mergeCell ref="A196:J196"/>
    <mergeCell ref="Q196:T196"/>
    <mergeCell ref="A197:J197"/>
    <mergeCell ref="Q197:T197"/>
    <mergeCell ref="A199:L199"/>
    <mergeCell ref="A200:E200"/>
    <mergeCell ref="F200:L200"/>
    <mergeCell ref="R200:V200"/>
    <mergeCell ref="F201:K201"/>
    <mergeCell ref="A190:AM190"/>
    <mergeCell ref="A192:K192"/>
    <mergeCell ref="X192:AB192"/>
    <mergeCell ref="A193:J193"/>
    <mergeCell ref="Q193:T193"/>
    <mergeCell ref="A194:J194"/>
    <mergeCell ref="Q194:T194"/>
    <mergeCell ref="A195:J195"/>
    <mergeCell ref="Q195:T195"/>
  </mergeCells>
  <dataValidations count="7">
    <dataValidation type="list" allowBlank="1" showInputMessage="1" showErrorMessage="1" sqref="AF37:AF38 BE74:BG74 AG35:AJ38 AK35:AL35 AK37:AL38 Z75:AA75 AF35" xr:uid="{00000000-0002-0000-0A00-000000000000}">
      <formula1>#REF!</formula1>
    </dataValidation>
    <dataValidation type="whole" operator="greaterThanOrEqual" allowBlank="1" showInputMessage="1" showErrorMessage="1" sqref="L25:M34 M35:N35" xr:uid="{00000000-0002-0000-0A00-000001000000}">
      <formula1>0</formula1>
    </dataValidation>
    <dataValidation type="list" allowBlank="1" showInputMessage="1" showErrorMessage="1" sqref="G26:G35" xr:uid="{00000000-0002-0000-0A00-000002000000}">
      <formula1>$Y$193:$Y$205</formula1>
    </dataValidation>
    <dataValidation type="list" allowBlank="1" showInputMessage="1" showErrorMessage="1" sqref="F58" xr:uid="{00000000-0002-0000-0A00-000003000000}">
      <formula1>$M$194:$M$195</formula1>
    </dataValidation>
    <dataValidation type="list" allowBlank="1" showInputMessage="1" showErrorMessage="1" sqref="Z25:AB34 AA37:AC38 AA35:AC35" xr:uid="{00000000-0002-0000-0A00-000004000000}">
      <formula1>$O$199:$O$207</formula1>
    </dataValidation>
    <dataValidation type="list" allowBlank="1" showInputMessage="1" showErrorMessage="1" sqref="AC25:AD34 AD37:AE38 AD35:AE35" xr:uid="{00000000-0002-0000-0A00-000005000000}">
      <formula1>$P$199:$P$208</formula1>
    </dataValidation>
    <dataValidation type="list" allowBlank="1" showInputMessage="1" showErrorMessage="1" sqref="N25:O34 Q107:R111 AC107:AD111 AL87:AL89 AL91 AL93 AL95:AL97 AL99 AL101 AL103:AL105 AE25:AL34 F41:F42 F44:F46 F53:F56 F69 C69 F76:F78 I76:I78 Z76:AB77 AJ76:AL76 AH87:AJ105 AH127:AJ168" xr:uid="{2220D7F0-7358-4032-B6FC-0FF488195714}">
      <formula1>$A$2</formula1>
    </dataValidation>
  </dataValidations>
  <printOptions horizontalCentered="1" verticalCentered="1"/>
  <pageMargins left="0.39370078740157483" right="0.39370078740157483" top="0.39370078740157483" bottom="0.39370078740157483" header="0.31496062992125984" footer="0.31496062992125984"/>
  <pageSetup paperSize="161" scale="46" fitToHeight="3" orientation="portrait" r:id="rId1"/>
  <headerFooter alignWithMargins="0"/>
  <rowBreaks count="2" manualBreakCount="2">
    <brk id="73" max="37" man="1"/>
    <brk id="123" max="3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rgb="FFFFC000"/>
  </sheetPr>
  <dimension ref="A1:IL220"/>
  <sheetViews>
    <sheetView view="pageBreakPreview" zoomScale="60" zoomScaleNormal="100" zoomScalePageLayoutView="80" workbookViewId="0">
      <selection activeCell="D12" sqref="D12:F12"/>
    </sheetView>
  </sheetViews>
  <sheetFormatPr defaultColWidth="3.140625" defaultRowHeight="18"/>
  <cols>
    <col min="1" max="1" width="5.140625" style="2" customWidth="1"/>
    <col min="2" max="2" width="4.85546875" style="2" customWidth="1"/>
    <col min="3" max="3" width="11.85546875" style="3" customWidth="1"/>
    <col min="4" max="5" width="6.85546875" style="2" customWidth="1"/>
    <col min="6" max="6" width="4.85546875" style="2" customWidth="1"/>
    <col min="7" max="11" width="4.28515625" style="2" customWidth="1"/>
    <col min="12" max="12" width="4.85546875" style="2" customWidth="1"/>
    <col min="13" max="13" width="4.28515625" style="2" customWidth="1"/>
    <col min="14" max="14" width="4.42578125" style="3" customWidth="1"/>
    <col min="15" max="15" width="5.140625" style="2" customWidth="1"/>
    <col min="16" max="16" width="5.42578125" style="2" customWidth="1"/>
    <col min="17" max="17" width="5.7109375" style="2" customWidth="1"/>
    <col min="18" max="19" width="4.28515625" style="2" customWidth="1"/>
    <col min="20" max="20" width="6.140625" style="2" customWidth="1"/>
    <col min="21" max="21" width="5" style="2" customWidth="1"/>
    <col min="22" max="22" width="5" style="3" customWidth="1"/>
    <col min="23" max="23" width="5.28515625" style="3" customWidth="1"/>
    <col min="24" max="24" width="4.28515625" style="3" customWidth="1"/>
    <col min="25" max="25" width="6.7109375" style="3" customWidth="1"/>
    <col min="26" max="26" width="4.85546875" style="3" customWidth="1"/>
    <col min="27" max="27" width="4.5703125" style="3" customWidth="1"/>
    <col min="28" max="28" width="5.28515625" style="2" customWidth="1"/>
    <col min="29" max="29" width="4.28515625" style="2" customWidth="1"/>
    <col min="30" max="30" width="5.28515625" style="2" customWidth="1"/>
    <col min="31" max="31" width="4.42578125" style="3" customWidth="1"/>
    <col min="32" max="33" width="6.28515625" style="3" customWidth="1"/>
    <col min="34" max="37" width="7.5703125" style="2" customWidth="1"/>
    <col min="38" max="38" width="7.5703125" style="3" customWidth="1"/>
    <col min="39" max="39" width="4.28515625" style="2" customWidth="1"/>
    <col min="40" max="40" width="24.85546875" style="2" customWidth="1"/>
    <col min="41" max="44" width="22" style="2" customWidth="1"/>
    <col min="45" max="45" width="9" style="2" customWidth="1"/>
    <col min="46" max="46" width="4.28515625" style="2" customWidth="1"/>
    <col min="47" max="47" width="9.7109375" style="2" customWidth="1"/>
    <col min="48" max="48" width="14.28515625" style="2" customWidth="1"/>
    <col min="49" max="51" width="7" style="2" customWidth="1"/>
    <col min="52" max="54" width="6.28515625" style="2" customWidth="1"/>
    <col min="55" max="55" width="9.85546875" style="38" customWidth="1"/>
    <col min="56" max="56" width="7.42578125" style="128" customWidth="1"/>
    <col min="57" max="57" width="7.42578125" style="3" customWidth="1"/>
    <col min="58" max="58" width="7.42578125" style="585" customWidth="1"/>
    <col min="59" max="59" width="7.42578125" style="3" customWidth="1"/>
    <col min="60" max="60" width="7.42578125" style="586" customWidth="1"/>
    <col min="61" max="246" width="7.42578125" style="3" customWidth="1"/>
    <col min="247" max="16384" width="3.140625" style="2"/>
  </cols>
  <sheetData>
    <row r="1" spans="1:246" s="479" customFormat="1" ht="19.899999999999999" customHeight="1" thickBot="1">
      <c r="A1" s="480" t="e">
        <f ca="1">IF(LEN(MID(CELL("filename",A3),FIND("]",CELL("filename",A3))+1,LEN(CELL("filename",A3))-FIND("]",CELL("filename",A3))))=100,3,IF(LEN(MID(CELL("filename",A3),FIND("]",CELL("filename",A3))+1,LEN(CELL("filename",A3))-FIND("]",CELL("filename",A3))))=6,3,IF(LEN(MID(CELL("filename",A3),FIND("]",CELL("filename",A3))+1,LEN(CELL("filename",A3))-FIND("]",CELL("filename",A3))))=6,3,IF(LEN(MID(CELL("filename",A3),FIND("]",CELL("filename",A3))+1,LEN(CELL("filename",A3))-FIND("]",CELL("filename",A3))))&lt;5,1,2))))</f>
        <v>#VALUE!</v>
      </c>
      <c r="BC1" s="481"/>
      <c r="BE1" s="548" t="e">
        <f ca="1">AK73</f>
        <v>#VALUE!</v>
      </c>
      <c r="BF1" s="549">
        <f ca="1">A38</f>
        <v>0</v>
      </c>
      <c r="BG1" s="550">
        <f>COUNTIFS(L25:M34,"&gt;=1",L25:M34,"&lt;=3")</f>
        <v>0</v>
      </c>
      <c r="BH1" s="550">
        <f>COUNTIFS(L25:M34,"&gt;=4",L25:M34,"&lt;=12")</f>
        <v>0</v>
      </c>
      <c r="BI1" s="550">
        <f>COUNTIFS(L25:M34,"&gt;12",L25:M34,"&lt;60")</f>
        <v>0</v>
      </c>
      <c r="BJ1" s="550">
        <f>COUNTIFS(L25:M34,"&gt;59")</f>
        <v>0</v>
      </c>
      <c r="BK1" s="551">
        <f>COUNTA(T25:Y34)</f>
        <v>0</v>
      </c>
      <c r="BL1" s="553" t="str">
        <f ca="1">O35</f>
        <v>Sin Hacinamiento</v>
      </c>
      <c r="BM1" s="554">
        <f>V36</f>
        <v>0</v>
      </c>
      <c r="BN1" s="555">
        <f ca="1">Y36</f>
        <v>0</v>
      </c>
      <c r="BO1" s="555">
        <f>AB36</f>
        <v>0</v>
      </c>
      <c r="BP1" s="555">
        <f>AE36</f>
        <v>0</v>
      </c>
      <c r="BQ1" s="556">
        <f>AK36</f>
        <v>0</v>
      </c>
      <c r="BR1" s="557">
        <f>F41</f>
        <v>0</v>
      </c>
      <c r="BS1" s="558">
        <f>F42</f>
        <v>0</v>
      </c>
      <c r="BT1" s="555">
        <f>F44</f>
        <v>0</v>
      </c>
      <c r="BU1" s="555">
        <f>F45</f>
        <v>0</v>
      </c>
      <c r="BV1" s="558">
        <f>F46</f>
        <v>0</v>
      </c>
      <c r="BW1" s="555">
        <f>E50</f>
        <v>0</v>
      </c>
      <c r="BX1" s="555">
        <f>E51</f>
        <v>0</v>
      </c>
      <c r="BY1" s="558">
        <f>F53</f>
        <v>0</v>
      </c>
      <c r="BZ1" s="558">
        <f>F54</f>
        <v>0</v>
      </c>
      <c r="CA1" s="558">
        <f>F55</f>
        <v>0</v>
      </c>
      <c r="CB1" s="559">
        <f>F56</f>
        <v>0</v>
      </c>
      <c r="CC1" s="560">
        <f>F58</f>
        <v>0</v>
      </c>
      <c r="CD1" s="558">
        <f>F60</f>
        <v>0</v>
      </c>
      <c r="CE1" s="558">
        <f>F61</f>
        <v>0</v>
      </c>
      <c r="CF1" s="558">
        <f>F62</f>
        <v>0</v>
      </c>
      <c r="CG1" s="558">
        <f>F63</f>
        <v>0</v>
      </c>
      <c r="CH1" s="558">
        <f>F64</f>
        <v>0</v>
      </c>
      <c r="CI1" s="558">
        <f>F65</f>
        <v>0</v>
      </c>
      <c r="CJ1" s="558">
        <f>F66</f>
        <v>0</v>
      </c>
      <c r="CK1" s="561">
        <f>F67</f>
        <v>0</v>
      </c>
      <c r="CL1" s="562" t="str">
        <f>IF(C69="x","Si","No")</f>
        <v>No</v>
      </c>
      <c r="CM1" s="563">
        <f>A72</f>
        <v>0</v>
      </c>
      <c r="CN1" s="555">
        <f>F76</f>
        <v>0</v>
      </c>
      <c r="CO1" s="555">
        <f>F77</f>
        <v>0</v>
      </c>
      <c r="CP1" s="555">
        <f>F78</f>
        <v>0</v>
      </c>
      <c r="CQ1" s="555">
        <f>I76</f>
        <v>0</v>
      </c>
      <c r="CR1" s="555">
        <f>I77</f>
        <v>0</v>
      </c>
      <c r="CS1" s="555">
        <f>I78</f>
        <v>0</v>
      </c>
      <c r="CT1" s="564">
        <f>Z76</f>
        <v>0</v>
      </c>
      <c r="CU1" s="564">
        <f>AA76</f>
        <v>0</v>
      </c>
      <c r="CV1" s="563">
        <f>AB76</f>
        <v>0</v>
      </c>
      <c r="CW1" s="564">
        <f>Z77</f>
        <v>0</v>
      </c>
      <c r="CX1" s="564">
        <f>AA77</f>
        <v>0</v>
      </c>
      <c r="CY1" s="564">
        <f>AB77</f>
        <v>0</v>
      </c>
      <c r="CZ1" s="555" t="str">
        <f>IF(AJ76&gt;0,"x","0")</f>
        <v>0</v>
      </c>
      <c r="DA1" s="555" t="str">
        <f>IF(AK76&gt;0,"x","0")</f>
        <v>0</v>
      </c>
      <c r="DB1" s="565" t="str">
        <f>_xlfn.CONCAT(AJ78,"/",AK78,"/",AL78)</f>
        <v>//</v>
      </c>
      <c r="DC1" s="566" t="str">
        <f>AK87</f>
        <v>-</v>
      </c>
      <c r="DD1" s="567" t="str">
        <f>AK88</f>
        <v>-</v>
      </c>
      <c r="DE1" s="568" t="str">
        <f>AK89</f>
        <v>-</v>
      </c>
      <c r="DF1" s="566" t="str">
        <f>AK91</f>
        <v>-</v>
      </c>
      <c r="DG1" s="567" t="str">
        <f>AK93</f>
        <v>-</v>
      </c>
      <c r="DH1" s="567" t="str">
        <f>AK95</f>
        <v>-</v>
      </c>
      <c r="DI1" s="569" t="str">
        <f>AK96</f>
        <v>-</v>
      </c>
      <c r="DJ1" s="570" t="str">
        <f>AK97</f>
        <v>-</v>
      </c>
      <c r="DK1" s="567" t="str">
        <f>AK98</f>
        <v>-</v>
      </c>
      <c r="DL1" s="567" t="str">
        <f>AK99</f>
        <v>-</v>
      </c>
      <c r="DM1" s="569" t="str">
        <f>AK101</f>
        <v>-</v>
      </c>
      <c r="DN1" s="566" t="str">
        <f>AK103</f>
        <v>-</v>
      </c>
      <c r="DO1" s="567" t="str">
        <f>AK104</f>
        <v>-</v>
      </c>
      <c r="DP1" s="569" t="str">
        <f>AK105</f>
        <v>-</v>
      </c>
      <c r="DQ1" s="566">
        <f>AL87</f>
        <v>0</v>
      </c>
      <c r="DR1" s="567">
        <f>AL88</f>
        <v>0</v>
      </c>
      <c r="DS1" s="568">
        <f>AL89</f>
        <v>0</v>
      </c>
      <c r="DT1" s="566">
        <f>AL91</f>
        <v>0</v>
      </c>
      <c r="DU1" s="567">
        <f>AL93</f>
        <v>0</v>
      </c>
      <c r="DV1" s="567">
        <f>AL95</f>
        <v>0</v>
      </c>
      <c r="DW1" s="569">
        <f>AL96</f>
        <v>0</v>
      </c>
      <c r="DX1" s="570">
        <f>AL97</f>
        <v>0</v>
      </c>
      <c r="DY1" s="567">
        <f>AL98</f>
        <v>0</v>
      </c>
      <c r="DZ1" s="567">
        <f>AL99</f>
        <v>0</v>
      </c>
      <c r="EA1" s="569">
        <f>AL101</f>
        <v>0</v>
      </c>
      <c r="EB1" s="566">
        <f>AL103</f>
        <v>0</v>
      </c>
      <c r="EC1" s="567">
        <f>AL104</f>
        <v>0</v>
      </c>
      <c r="ED1" s="568">
        <f>AL105</f>
        <v>0</v>
      </c>
      <c r="EE1" s="549">
        <f>Q107</f>
        <v>0</v>
      </c>
      <c r="EF1" s="550">
        <f>Q108</f>
        <v>0</v>
      </c>
      <c r="EG1" s="550">
        <f>Q109</f>
        <v>0</v>
      </c>
      <c r="EH1" s="550">
        <f>Q110</f>
        <v>0</v>
      </c>
      <c r="EI1" s="552">
        <f>Q111</f>
        <v>0</v>
      </c>
      <c r="EJ1" s="566">
        <f>AC107</f>
        <v>0</v>
      </c>
      <c r="EK1" s="567">
        <f>AC108</f>
        <v>0</v>
      </c>
      <c r="EL1" s="567">
        <f>AC109</f>
        <v>0</v>
      </c>
      <c r="EM1" s="567">
        <f>AC110</f>
        <v>0</v>
      </c>
      <c r="EN1" s="569">
        <f>AC111</f>
        <v>0</v>
      </c>
      <c r="EO1" s="549" t="str">
        <f>$AK127</f>
        <v>-</v>
      </c>
      <c r="EP1" s="550" t="str">
        <f>$AK128</f>
        <v>-</v>
      </c>
      <c r="EQ1" s="550" t="str">
        <f>$AK129</f>
        <v>-</v>
      </c>
      <c r="ER1" s="550" t="str">
        <f>$AK130</f>
        <v>-</v>
      </c>
      <c r="ES1" s="550" t="str">
        <f>$AK131</f>
        <v>-</v>
      </c>
      <c r="ET1" s="550" t="str">
        <f>$AK132</f>
        <v>-</v>
      </c>
      <c r="EU1" s="550" t="str">
        <f>$AK133</f>
        <v>-</v>
      </c>
      <c r="EV1" s="550" t="str">
        <f>$AK134</f>
        <v>-</v>
      </c>
      <c r="EW1" s="550" t="str">
        <f>$AK135</f>
        <v>-</v>
      </c>
      <c r="EX1" s="550" t="str">
        <f>$AK136</f>
        <v>-</v>
      </c>
      <c r="EY1" s="552" t="str">
        <f>$AK137</f>
        <v>-</v>
      </c>
      <c r="EZ1" s="571" t="str">
        <f>$AK138</f>
        <v>-</v>
      </c>
      <c r="FA1" s="571" t="str">
        <f>$AK139</f>
        <v>-</v>
      </c>
      <c r="FB1" s="571" t="str">
        <f>$AK140</f>
        <v>-</v>
      </c>
      <c r="FC1" s="571" t="str">
        <f>$AK141</f>
        <v>-</v>
      </c>
      <c r="FD1" s="571" t="str">
        <f>$AK142</f>
        <v>-</v>
      </c>
      <c r="FE1" s="571" t="str">
        <f>$AK143</f>
        <v>-</v>
      </c>
      <c r="FF1" s="571" t="str">
        <f>$AK144</f>
        <v>-</v>
      </c>
      <c r="FG1" s="571" t="str">
        <f>$AK145</f>
        <v>-</v>
      </c>
      <c r="FH1" s="571" t="str">
        <f>$AK146</f>
        <v>-</v>
      </c>
      <c r="FI1" s="571" t="str">
        <f>$AK147</f>
        <v>-</v>
      </c>
      <c r="FJ1" s="571" t="str">
        <f>$AK148</f>
        <v>-</v>
      </c>
      <c r="FK1" s="571" t="str">
        <f>$AK149</f>
        <v>-</v>
      </c>
      <c r="FL1" s="571" t="str">
        <f>$AK150</f>
        <v>-</v>
      </c>
      <c r="FM1" s="571" t="str">
        <f>$AK151</f>
        <v>-</v>
      </c>
      <c r="FN1" s="571" t="str">
        <f>$AK152</f>
        <v>-</v>
      </c>
      <c r="FO1" s="550" t="str">
        <f>$AK153</f>
        <v>-</v>
      </c>
      <c r="FP1" s="550" t="str">
        <f>$AK154</f>
        <v>-</v>
      </c>
      <c r="FQ1" s="550" t="str">
        <f>$AK155</f>
        <v>-</v>
      </c>
      <c r="FR1" s="550" t="str">
        <f>$AK156</f>
        <v>-</v>
      </c>
      <c r="FS1" s="550" t="str">
        <f>$AK157</f>
        <v>-</v>
      </c>
      <c r="FT1" s="550" t="str">
        <f>$AK158</f>
        <v>-</v>
      </c>
      <c r="FU1" s="550" t="str">
        <f>$AK159</f>
        <v>-</v>
      </c>
      <c r="FV1" s="551" t="str">
        <f>$AK160</f>
        <v>-</v>
      </c>
      <c r="FW1" s="549" t="str">
        <f>$AK161</f>
        <v>-</v>
      </c>
      <c r="FX1" s="550" t="str">
        <f>$AK162</f>
        <v>-</v>
      </c>
      <c r="FY1" s="550" t="str">
        <f>$AK163</f>
        <v>-</v>
      </c>
      <c r="FZ1" s="550" t="str">
        <f>$AK164</f>
        <v>-</v>
      </c>
      <c r="GA1" s="550" t="str">
        <f>$AK165</f>
        <v>-</v>
      </c>
      <c r="GB1" s="550" t="str">
        <f>$AK166</f>
        <v>-</v>
      </c>
      <c r="GC1" s="550" t="str">
        <f>$AK167</f>
        <v>-</v>
      </c>
      <c r="GD1" s="552" t="str">
        <f>$AK168</f>
        <v>-</v>
      </c>
      <c r="GE1" s="553">
        <f>AH175</f>
        <v>0</v>
      </c>
      <c r="GF1" s="558">
        <f>AH176</f>
        <v>0</v>
      </c>
      <c r="GG1" s="559">
        <f>AH177</f>
        <v>0</v>
      </c>
      <c r="GH1" s="549">
        <f>$AL127</f>
        <v>0</v>
      </c>
      <c r="GI1" s="550">
        <f>$AL128</f>
        <v>0</v>
      </c>
      <c r="GJ1" s="550">
        <f>$AL129</f>
        <v>0</v>
      </c>
      <c r="GK1" s="550">
        <f>$AL130</f>
        <v>0</v>
      </c>
      <c r="GL1" s="550">
        <f>$AL131</f>
        <v>0</v>
      </c>
      <c r="GM1" s="550">
        <f>$AL132</f>
        <v>0</v>
      </c>
      <c r="GN1" s="550">
        <f>$AL133</f>
        <v>0</v>
      </c>
      <c r="GO1" s="550">
        <f>$AL134</f>
        <v>0</v>
      </c>
      <c r="GP1" s="550">
        <f>$AL135</f>
        <v>0</v>
      </c>
      <c r="GQ1" s="550">
        <f>$AL136</f>
        <v>0</v>
      </c>
      <c r="GR1" s="552">
        <f>$AL137</f>
        <v>0</v>
      </c>
      <c r="GS1" s="572">
        <f>$AL138</f>
        <v>0</v>
      </c>
      <c r="GT1" s="572">
        <f>$AL139</f>
        <v>0</v>
      </c>
      <c r="GU1" s="572">
        <f>$AL140</f>
        <v>0</v>
      </c>
      <c r="GV1" s="572">
        <f>$AL141</f>
        <v>0</v>
      </c>
      <c r="GW1" s="572">
        <f>$AL142</f>
        <v>0</v>
      </c>
      <c r="GX1" s="572">
        <f>$AL143</f>
        <v>0</v>
      </c>
      <c r="GY1" s="572">
        <f>$AL144</f>
        <v>0</v>
      </c>
      <c r="GZ1" s="572">
        <f>$AL145</f>
        <v>0</v>
      </c>
      <c r="HA1" s="572">
        <f>$AL146</f>
        <v>0</v>
      </c>
      <c r="HB1" s="572">
        <f>$AL147</f>
        <v>0</v>
      </c>
      <c r="HC1" s="572">
        <f>$AL148</f>
        <v>0</v>
      </c>
      <c r="HD1" s="572">
        <f>$AL149</f>
        <v>0</v>
      </c>
      <c r="HE1" s="572">
        <f>$AL150</f>
        <v>0</v>
      </c>
      <c r="HF1" s="572">
        <f>$AL151</f>
        <v>0</v>
      </c>
      <c r="HG1" s="572">
        <f>$AL152</f>
        <v>0</v>
      </c>
      <c r="HH1" s="550">
        <f>$AL153</f>
        <v>0</v>
      </c>
      <c r="HI1" s="550">
        <f>$AL154</f>
        <v>0</v>
      </c>
      <c r="HJ1" s="550">
        <f>$AL155</f>
        <v>0</v>
      </c>
      <c r="HK1" s="550">
        <f>$AL156</f>
        <v>0</v>
      </c>
      <c r="HL1" s="550">
        <f>$AL157</f>
        <v>0</v>
      </c>
      <c r="HM1" s="550">
        <f>$AL158</f>
        <v>0</v>
      </c>
      <c r="HN1" s="550">
        <f>$AL159</f>
        <v>0</v>
      </c>
      <c r="HO1" s="551">
        <f>$AL160</f>
        <v>0</v>
      </c>
      <c r="HP1" s="549">
        <f>$AL161</f>
        <v>0</v>
      </c>
      <c r="HQ1" s="550">
        <f>$AL162</f>
        <v>0</v>
      </c>
      <c r="HR1" s="550">
        <f>$AL163</f>
        <v>0</v>
      </c>
      <c r="HS1" s="550">
        <f>$AL164</f>
        <v>0</v>
      </c>
      <c r="HT1" s="550">
        <f>$AL165</f>
        <v>0</v>
      </c>
      <c r="HU1" s="550">
        <f>$AL166</f>
        <v>0</v>
      </c>
      <c r="HV1" s="550">
        <f>$AL167</f>
        <v>0</v>
      </c>
      <c r="HW1" s="551">
        <f>$AL168</f>
        <v>0</v>
      </c>
      <c r="HX1" s="573">
        <f>AW127</f>
        <v>0</v>
      </c>
      <c r="HY1" s="574">
        <f>AW133</f>
        <v>0</v>
      </c>
      <c r="HZ1" s="575">
        <f>AW136</f>
        <v>0</v>
      </c>
      <c r="IA1" s="576">
        <f>AW138</f>
        <v>0</v>
      </c>
      <c r="IB1" s="574">
        <f>AW143</f>
        <v>0</v>
      </c>
      <c r="IC1" s="574">
        <f>AW145</f>
        <v>0</v>
      </c>
      <c r="ID1" s="575">
        <f>AW147</f>
        <v>0</v>
      </c>
      <c r="IE1" s="576">
        <f>AW150</f>
        <v>0</v>
      </c>
      <c r="IF1" s="574">
        <f>AW153</f>
        <v>0</v>
      </c>
      <c r="IG1" s="574">
        <f>AW156</f>
        <v>0</v>
      </c>
      <c r="IH1" s="575">
        <f>AW158</f>
        <v>0</v>
      </c>
      <c r="II1" s="573">
        <f>AW161</f>
        <v>0</v>
      </c>
      <c r="IJ1" s="574">
        <f>AW164</f>
        <v>0</v>
      </c>
      <c r="IK1" s="577">
        <f>AW167</f>
        <v>0</v>
      </c>
      <c r="IL1" s="578">
        <f>SUM(HX1:IK1)</f>
        <v>0</v>
      </c>
    </row>
    <row r="2" spans="1:246" s="147" customFormat="1" ht="13.15" customHeight="1" thickBot="1">
      <c r="A2" s="869" t="s">
        <v>5</v>
      </c>
      <c r="AB2" s="148"/>
      <c r="AC2" s="148"/>
      <c r="AD2" s="148"/>
      <c r="AE2" s="149"/>
      <c r="AF2" s="150"/>
      <c r="AG2" s="151"/>
      <c r="AH2" s="150"/>
      <c r="AI2" s="150"/>
      <c r="AJ2" s="150"/>
      <c r="AK2" s="150"/>
      <c r="AL2" s="150"/>
      <c r="BC2" s="152"/>
      <c r="BE2" s="544" t="s">
        <v>86</v>
      </c>
      <c r="BF2" s="400" t="s">
        <v>87</v>
      </c>
      <c r="BG2" s="401" t="s">
        <v>70</v>
      </c>
      <c r="BH2" s="402" t="s">
        <v>76</v>
      </c>
      <c r="BI2" s="402" t="s">
        <v>77</v>
      </c>
      <c r="BJ2" s="402" t="s">
        <v>78</v>
      </c>
      <c r="BK2" s="403" t="s">
        <v>88</v>
      </c>
      <c r="BL2" s="404" t="s">
        <v>89</v>
      </c>
      <c r="BM2" s="405" t="s">
        <v>90</v>
      </c>
      <c r="BN2" s="405" t="s">
        <v>91</v>
      </c>
      <c r="BO2" s="405" t="s">
        <v>92</v>
      </c>
      <c r="BP2" s="405" t="s">
        <v>93</v>
      </c>
      <c r="BQ2" s="406" t="s">
        <v>94</v>
      </c>
      <c r="BR2" s="407" t="s">
        <v>95</v>
      </c>
      <c r="BS2" s="408" t="s">
        <v>96</v>
      </c>
      <c r="BT2" s="409" t="s">
        <v>97</v>
      </c>
      <c r="BU2" s="409" t="s">
        <v>98</v>
      </c>
      <c r="BV2" s="408" t="s">
        <v>99</v>
      </c>
      <c r="BW2" s="409" t="s">
        <v>100</v>
      </c>
      <c r="BX2" s="409" t="s">
        <v>101</v>
      </c>
      <c r="BY2" s="409" t="s">
        <v>102</v>
      </c>
      <c r="BZ2" s="409" t="s">
        <v>103</v>
      </c>
      <c r="CA2" s="409" t="s">
        <v>104</v>
      </c>
      <c r="CB2" s="410" t="s">
        <v>105</v>
      </c>
      <c r="CC2" s="411" t="s">
        <v>106</v>
      </c>
      <c r="CD2" s="412" t="s">
        <v>107</v>
      </c>
      <c r="CE2" s="412" t="s">
        <v>108</v>
      </c>
      <c r="CF2" s="412" t="s">
        <v>109</v>
      </c>
      <c r="CG2" s="412" t="s">
        <v>110</v>
      </c>
      <c r="CH2" s="412" t="s">
        <v>52</v>
      </c>
      <c r="CI2" s="412" t="s">
        <v>111</v>
      </c>
      <c r="CJ2" s="413" t="s">
        <v>112</v>
      </c>
      <c r="CK2" s="414" t="s">
        <v>113</v>
      </c>
      <c r="CL2" s="415" t="s">
        <v>114</v>
      </c>
      <c r="CM2" s="416" t="s">
        <v>115</v>
      </c>
      <c r="CN2" s="417" t="s">
        <v>116</v>
      </c>
      <c r="CO2" s="417" t="s">
        <v>117</v>
      </c>
      <c r="CP2" s="417" t="s">
        <v>118</v>
      </c>
      <c r="CQ2" s="417" t="s">
        <v>116</v>
      </c>
      <c r="CR2" s="417" t="s">
        <v>117</v>
      </c>
      <c r="CS2" s="417" t="s">
        <v>118</v>
      </c>
      <c r="CT2" s="417" t="s">
        <v>17</v>
      </c>
      <c r="CU2" s="417" t="s">
        <v>21</v>
      </c>
      <c r="CV2" s="417" t="s">
        <v>119</v>
      </c>
      <c r="CW2" s="417" t="s">
        <v>17</v>
      </c>
      <c r="CX2" s="417" t="s">
        <v>21</v>
      </c>
      <c r="CY2" s="417" t="s">
        <v>119</v>
      </c>
      <c r="CZ2" s="417" t="s">
        <v>17</v>
      </c>
      <c r="DA2" s="417" t="s">
        <v>21</v>
      </c>
      <c r="DB2" s="418" t="s">
        <v>120</v>
      </c>
      <c r="DC2" s="419" t="s">
        <v>44</v>
      </c>
      <c r="DD2" s="420" t="s">
        <v>45</v>
      </c>
      <c r="DE2" s="421" t="s">
        <v>46</v>
      </c>
      <c r="DF2" s="419" t="s">
        <v>47</v>
      </c>
      <c r="DG2" s="420" t="s">
        <v>48</v>
      </c>
      <c r="DH2" s="420" t="s">
        <v>49</v>
      </c>
      <c r="DI2" s="421" t="s">
        <v>121</v>
      </c>
      <c r="DJ2" s="419" t="s">
        <v>51</v>
      </c>
      <c r="DK2" s="420" t="s">
        <v>52</v>
      </c>
      <c r="DL2" s="420" t="s">
        <v>53</v>
      </c>
      <c r="DM2" s="421" t="s">
        <v>54</v>
      </c>
      <c r="DN2" s="422" t="s">
        <v>55</v>
      </c>
      <c r="DO2" s="420" t="s">
        <v>56</v>
      </c>
      <c r="DP2" s="421" t="s">
        <v>57</v>
      </c>
      <c r="DQ2" s="423" t="s">
        <v>44</v>
      </c>
      <c r="DR2" s="424" t="s">
        <v>45</v>
      </c>
      <c r="DS2" s="425" t="s">
        <v>46</v>
      </c>
      <c r="DT2" s="423" t="s">
        <v>47</v>
      </c>
      <c r="DU2" s="424" t="s">
        <v>48</v>
      </c>
      <c r="DV2" s="424" t="s">
        <v>49</v>
      </c>
      <c r="DW2" s="425" t="s">
        <v>121</v>
      </c>
      <c r="DX2" s="423" t="s">
        <v>51</v>
      </c>
      <c r="DY2" s="424" t="s">
        <v>52</v>
      </c>
      <c r="DZ2" s="424" t="s">
        <v>53</v>
      </c>
      <c r="EA2" s="425" t="s">
        <v>54</v>
      </c>
      <c r="EB2" s="426" t="s">
        <v>55</v>
      </c>
      <c r="EC2" s="424" t="s">
        <v>56</v>
      </c>
      <c r="ED2" s="425" t="s">
        <v>57</v>
      </c>
      <c r="EE2" s="427" t="s">
        <v>122</v>
      </c>
      <c r="EF2" s="427" t="s">
        <v>123</v>
      </c>
      <c r="EG2" s="427" t="s">
        <v>124</v>
      </c>
      <c r="EH2" s="427" t="s">
        <v>125</v>
      </c>
      <c r="EI2" s="506" t="s">
        <v>126</v>
      </c>
      <c r="EJ2" s="507" t="s">
        <v>122</v>
      </c>
      <c r="EK2" s="427" t="s">
        <v>123</v>
      </c>
      <c r="EL2" s="427" t="s">
        <v>124</v>
      </c>
      <c r="EM2" s="427" t="s">
        <v>127</v>
      </c>
      <c r="EN2" s="508" t="s">
        <v>126</v>
      </c>
      <c r="EO2" s="433" t="s">
        <v>128</v>
      </c>
      <c r="EP2" s="434" t="s">
        <v>129</v>
      </c>
      <c r="EQ2" s="435" t="s">
        <v>130</v>
      </c>
      <c r="ER2" s="435" t="s">
        <v>131</v>
      </c>
      <c r="ES2" s="435" t="s">
        <v>132</v>
      </c>
      <c r="ET2" s="435" t="s">
        <v>133</v>
      </c>
      <c r="EU2" s="435" t="s">
        <v>134</v>
      </c>
      <c r="EV2" s="435" t="s">
        <v>135</v>
      </c>
      <c r="EW2" s="435" t="s">
        <v>136</v>
      </c>
      <c r="EX2" s="435" t="s">
        <v>137</v>
      </c>
      <c r="EY2" s="436" t="s">
        <v>138</v>
      </c>
      <c r="EZ2" s="433" t="s">
        <v>139</v>
      </c>
      <c r="FA2" s="434" t="s">
        <v>140</v>
      </c>
      <c r="FB2" s="434" t="s">
        <v>141</v>
      </c>
      <c r="FC2" s="434" t="s">
        <v>142</v>
      </c>
      <c r="FD2" s="434" t="s">
        <v>143</v>
      </c>
      <c r="FE2" s="434" t="s">
        <v>144</v>
      </c>
      <c r="FF2" s="434" t="s">
        <v>145</v>
      </c>
      <c r="FG2" s="434" t="s">
        <v>146</v>
      </c>
      <c r="FH2" s="434" t="s">
        <v>147</v>
      </c>
      <c r="FI2" s="434" t="s">
        <v>148</v>
      </c>
      <c r="FJ2" s="435" t="s">
        <v>149</v>
      </c>
      <c r="FK2" s="437" t="s">
        <v>150</v>
      </c>
      <c r="FL2" s="433" t="s">
        <v>151</v>
      </c>
      <c r="FM2" s="434" t="s">
        <v>152</v>
      </c>
      <c r="FN2" s="434" t="s">
        <v>153</v>
      </c>
      <c r="FO2" s="434" t="s">
        <v>154</v>
      </c>
      <c r="FP2" s="435" t="s">
        <v>155</v>
      </c>
      <c r="FQ2" s="435" t="s">
        <v>156</v>
      </c>
      <c r="FR2" s="434" t="s">
        <v>157</v>
      </c>
      <c r="FS2" s="435" t="s">
        <v>158</v>
      </c>
      <c r="FT2" s="435" t="s">
        <v>159</v>
      </c>
      <c r="FU2" s="435" t="s">
        <v>160</v>
      </c>
      <c r="FV2" s="437" t="s">
        <v>161</v>
      </c>
      <c r="FW2" s="438" t="s">
        <v>162</v>
      </c>
      <c r="FX2" s="434" t="s">
        <v>163</v>
      </c>
      <c r="FY2" s="435" t="s">
        <v>164</v>
      </c>
      <c r="FZ2" s="434" t="s">
        <v>165</v>
      </c>
      <c r="GA2" s="434" t="s">
        <v>166</v>
      </c>
      <c r="GB2" s="434" t="s">
        <v>167</v>
      </c>
      <c r="GC2" s="435" t="s">
        <v>168</v>
      </c>
      <c r="GD2" s="439" t="s">
        <v>169</v>
      </c>
      <c r="GE2" s="440" t="s">
        <v>170</v>
      </c>
      <c r="GF2" s="441" t="s">
        <v>171</v>
      </c>
      <c r="GG2" s="442" t="s">
        <v>172</v>
      </c>
      <c r="GH2" s="443" t="s">
        <v>128</v>
      </c>
      <c r="GI2" s="444" t="s">
        <v>129</v>
      </c>
      <c r="GJ2" s="445" t="s">
        <v>130</v>
      </c>
      <c r="GK2" s="445" t="s">
        <v>131</v>
      </c>
      <c r="GL2" s="445" t="s">
        <v>132</v>
      </c>
      <c r="GM2" s="445" t="s">
        <v>133</v>
      </c>
      <c r="GN2" s="445" t="s">
        <v>134</v>
      </c>
      <c r="GO2" s="445" t="s">
        <v>135</v>
      </c>
      <c r="GP2" s="445" t="s">
        <v>136</v>
      </c>
      <c r="GQ2" s="445" t="s">
        <v>137</v>
      </c>
      <c r="GR2" s="446" t="s">
        <v>138</v>
      </c>
      <c r="GS2" s="443" t="s">
        <v>139</v>
      </c>
      <c r="GT2" s="444" t="s">
        <v>140</v>
      </c>
      <c r="GU2" s="444" t="s">
        <v>141</v>
      </c>
      <c r="GV2" s="444" t="s">
        <v>142</v>
      </c>
      <c r="GW2" s="444" t="s">
        <v>143</v>
      </c>
      <c r="GX2" s="444" t="s">
        <v>144</v>
      </c>
      <c r="GY2" s="444" t="s">
        <v>145</v>
      </c>
      <c r="GZ2" s="444" t="s">
        <v>146</v>
      </c>
      <c r="HA2" s="444" t="s">
        <v>147</v>
      </c>
      <c r="HB2" s="444" t="s">
        <v>148</v>
      </c>
      <c r="HC2" s="445" t="s">
        <v>149</v>
      </c>
      <c r="HD2" s="447" t="s">
        <v>150</v>
      </c>
      <c r="HE2" s="443" t="s">
        <v>151</v>
      </c>
      <c r="HF2" s="444" t="s">
        <v>152</v>
      </c>
      <c r="HG2" s="444" t="s">
        <v>153</v>
      </c>
      <c r="HH2" s="444" t="s">
        <v>154</v>
      </c>
      <c r="HI2" s="445" t="s">
        <v>155</v>
      </c>
      <c r="HJ2" s="445" t="s">
        <v>156</v>
      </c>
      <c r="HK2" s="444" t="s">
        <v>157</v>
      </c>
      <c r="HL2" s="445" t="s">
        <v>158</v>
      </c>
      <c r="HM2" s="445" t="s">
        <v>159</v>
      </c>
      <c r="HN2" s="445" t="s">
        <v>160</v>
      </c>
      <c r="HO2" s="447" t="s">
        <v>161</v>
      </c>
      <c r="HP2" s="448" t="s">
        <v>162</v>
      </c>
      <c r="HQ2" s="444" t="s">
        <v>163</v>
      </c>
      <c r="HR2" s="445" t="s">
        <v>164</v>
      </c>
      <c r="HS2" s="444" t="s">
        <v>165</v>
      </c>
      <c r="HT2" s="444" t="s">
        <v>166</v>
      </c>
      <c r="HU2" s="444" t="s">
        <v>167</v>
      </c>
      <c r="HV2" s="445" t="s">
        <v>168</v>
      </c>
      <c r="HW2" s="446" t="s">
        <v>169</v>
      </c>
      <c r="HX2" s="428" t="s">
        <v>44</v>
      </c>
      <c r="HY2" s="429" t="s">
        <v>45</v>
      </c>
      <c r="HZ2" s="430" t="s">
        <v>46</v>
      </c>
      <c r="IA2" s="428" t="s">
        <v>47</v>
      </c>
      <c r="IB2" s="429" t="s">
        <v>48</v>
      </c>
      <c r="IC2" s="429" t="s">
        <v>49</v>
      </c>
      <c r="ID2" s="430" t="s">
        <v>121</v>
      </c>
      <c r="IE2" s="428" t="s">
        <v>51</v>
      </c>
      <c r="IF2" s="429" t="s">
        <v>52</v>
      </c>
      <c r="IG2" s="429" t="s">
        <v>53</v>
      </c>
      <c r="IH2" s="430" t="s">
        <v>54</v>
      </c>
      <c r="II2" s="431" t="s">
        <v>55</v>
      </c>
      <c r="IJ2" s="429" t="s">
        <v>56</v>
      </c>
      <c r="IK2" s="432" t="s">
        <v>57</v>
      </c>
      <c r="IL2" s="579" t="s">
        <v>81</v>
      </c>
    </row>
    <row r="3" spans="1:246" ht="33" customHeight="1" thickBot="1">
      <c r="A3" s="4"/>
      <c r="B3" s="5"/>
      <c r="C3" s="22"/>
      <c r="D3" s="5"/>
      <c r="E3" s="5"/>
      <c r="F3" s="5"/>
      <c r="G3" s="5"/>
      <c r="H3" s="5"/>
      <c r="I3" s="5"/>
      <c r="J3" s="1355" t="s">
        <v>173</v>
      </c>
      <c r="K3" s="1355"/>
      <c r="L3" s="1355"/>
      <c r="M3" s="1355"/>
      <c r="N3" s="1355"/>
      <c r="O3" s="1355"/>
      <c r="P3" s="1355"/>
      <c r="Q3" s="1355"/>
      <c r="R3" s="1355"/>
      <c r="S3" s="1355"/>
      <c r="T3" s="1355"/>
      <c r="U3" s="1355"/>
      <c r="V3" s="1355"/>
      <c r="W3" s="1355"/>
      <c r="X3" s="1355"/>
      <c r="Y3" s="1355"/>
      <c r="Z3" s="1355"/>
      <c r="AA3" s="1355"/>
      <c r="AB3" s="1355"/>
      <c r="AC3" s="1355"/>
      <c r="AD3" s="1355"/>
      <c r="AE3" s="1355"/>
      <c r="AF3" s="1412" t="s">
        <v>174</v>
      </c>
      <c r="AG3" s="1413"/>
      <c r="AH3" s="1413"/>
      <c r="AI3" s="1413"/>
      <c r="AJ3" s="1413"/>
      <c r="AK3" s="1419" t="s">
        <v>175</v>
      </c>
      <c r="AL3" s="1420"/>
      <c r="AM3" s="39"/>
      <c r="AN3" s="39"/>
      <c r="AO3" s="39"/>
      <c r="AP3" s="39"/>
      <c r="AQ3" s="39"/>
      <c r="AR3" s="39"/>
      <c r="AS3" s="39"/>
      <c r="AT3" s="39"/>
      <c r="AU3" s="759"/>
      <c r="AV3" s="759"/>
      <c r="AW3" s="759"/>
      <c r="AX3" s="759"/>
      <c r="AY3" s="759"/>
      <c r="AZ3" s="759"/>
      <c r="BA3" s="759"/>
      <c r="BB3" s="759"/>
      <c r="BE3" s="580"/>
      <c r="BF3" s="1815" t="s">
        <v>176</v>
      </c>
      <c r="BG3" s="1816"/>
      <c r="BH3" s="1816"/>
      <c r="BI3" s="1816"/>
      <c r="BJ3" s="1816"/>
      <c r="BK3" s="1816"/>
      <c r="BL3" s="1819" t="s">
        <v>177</v>
      </c>
      <c r="BM3" s="1820"/>
      <c r="BN3" s="1820"/>
      <c r="BO3" s="1820"/>
      <c r="BP3" s="1820"/>
      <c r="BQ3" s="1821"/>
      <c r="BR3" s="1825" t="s">
        <v>178</v>
      </c>
      <c r="BS3" s="1826"/>
      <c r="BT3" s="1826" t="s">
        <v>179</v>
      </c>
      <c r="BU3" s="1826"/>
      <c r="BV3" s="1826"/>
      <c r="BW3" s="1829" t="s">
        <v>180</v>
      </c>
      <c r="BX3" s="1830"/>
      <c r="BY3" s="1829" t="s">
        <v>181</v>
      </c>
      <c r="BZ3" s="1849"/>
      <c r="CA3" s="1849"/>
      <c r="CB3" s="1849"/>
      <c r="CC3" s="1851" t="s">
        <v>182</v>
      </c>
      <c r="CD3" s="1852"/>
      <c r="CE3" s="1852"/>
      <c r="CF3" s="1852"/>
      <c r="CG3" s="1852"/>
      <c r="CH3" s="1852"/>
      <c r="CI3" s="1852"/>
      <c r="CJ3" s="1852"/>
      <c r="CK3" s="1853"/>
      <c r="CL3" s="1857" t="s">
        <v>183</v>
      </c>
      <c r="CM3" s="1858"/>
      <c r="CN3" s="894" t="s">
        <v>184</v>
      </c>
      <c r="CO3" s="895"/>
      <c r="CP3" s="896"/>
      <c r="CQ3" s="1866" t="s">
        <v>185</v>
      </c>
      <c r="CR3" s="1857"/>
      <c r="CS3" s="1858"/>
      <c r="CT3" s="1868" t="s">
        <v>186</v>
      </c>
      <c r="CU3" s="1868"/>
      <c r="CV3" s="1868"/>
      <c r="CW3" s="1868" t="s">
        <v>187</v>
      </c>
      <c r="CX3" s="1868"/>
      <c r="CY3" s="1868"/>
      <c r="CZ3" s="1866" t="s">
        <v>188</v>
      </c>
      <c r="DA3" s="1857"/>
      <c r="DB3" s="1857"/>
      <c r="DC3" s="1910" t="s">
        <v>189</v>
      </c>
      <c r="DD3" s="1911"/>
      <c r="DE3" s="1912"/>
      <c r="DF3" s="1913" t="s">
        <v>190</v>
      </c>
      <c r="DG3" s="1911"/>
      <c r="DH3" s="1911"/>
      <c r="DI3" s="1912"/>
      <c r="DJ3" s="1913" t="s">
        <v>191</v>
      </c>
      <c r="DK3" s="1911"/>
      <c r="DL3" s="1911"/>
      <c r="DM3" s="1912"/>
      <c r="DN3" s="1913" t="s">
        <v>192</v>
      </c>
      <c r="DO3" s="1911"/>
      <c r="DP3" s="1914"/>
      <c r="DQ3" s="1915" t="s">
        <v>189</v>
      </c>
      <c r="DR3" s="1880"/>
      <c r="DS3" s="1881"/>
      <c r="DT3" s="1879" t="s">
        <v>190</v>
      </c>
      <c r="DU3" s="1880"/>
      <c r="DV3" s="1880"/>
      <c r="DW3" s="1881"/>
      <c r="DX3" s="1879" t="s">
        <v>191</v>
      </c>
      <c r="DY3" s="1880"/>
      <c r="DZ3" s="1880"/>
      <c r="EA3" s="1881"/>
      <c r="EB3" s="1879" t="s">
        <v>192</v>
      </c>
      <c r="EC3" s="1880"/>
      <c r="ED3" s="1882"/>
      <c r="EE3" s="1876" t="s">
        <v>193</v>
      </c>
      <c r="EF3" s="1877"/>
      <c r="EG3" s="1877"/>
      <c r="EH3" s="1877"/>
      <c r="EI3" s="1877"/>
      <c r="EJ3" s="1876" t="s">
        <v>194</v>
      </c>
      <c r="EK3" s="1877"/>
      <c r="EL3" s="1877"/>
      <c r="EM3" s="1877"/>
      <c r="EN3" s="1878"/>
      <c r="EO3" s="1863" t="s">
        <v>44</v>
      </c>
      <c r="EP3" s="1861"/>
      <c r="EQ3" s="1861"/>
      <c r="ER3" s="1861"/>
      <c r="ES3" s="1861"/>
      <c r="ET3" s="1861"/>
      <c r="EU3" s="1861" t="s">
        <v>45</v>
      </c>
      <c r="EV3" s="1861"/>
      <c r="EW3" s="1861"/>
      <c r="EX3" s="1861" t="s">
        <v>46</v>
      </c>
      <c r="EY3" s="1862"/>
      <c r="EZ3" s="1861" t="s">
        <v>47</v>
      </c>
      <c r="FA3" s="1861"/>
      <c r="FB3" s="1861"/>
      <c r="FC3" s="1861"/>
      <c r="FD3" s="1861"/>
      <c r="FE3" s="1863" t="s">
        <v>48</v>
      </c>
      <c r="FF3" s="1861"/>
      <c r="FG3" s="1861" t="s">
        <v>49</v>
      </c>
      <c r="FH3" s="1861"/>
      <c r="FI3" s="1861" t="s">
        <v>121</v>
      </c>
      <c r="FJ3" s="1861"/>
      <c r="FK3" s="1862"/>
      <c r="FL3" s="1863" t="s">
        <v>51</v>
      </c>
      <c r="FM3" s="1861"/>
      <c r="FN3" s="1861"/>
      <c r="FO3" s="1861" t="s">
        <v>52</v>
      </c>
      <c r="FP3" s="1861"/>
      <c r="FQ3" s="1861"/>
      <c r="FR3" s="1861" t="s">
        <v>53</v>
      </c>
      <c r="FS3" s="1861"/>
      <c r="FT3" s="1861" t="s">
        <v>54</v>
      </c>
      <c r="FU3" s="1861"/>
      <c r="FV3" s="1862"/>
      <c r="FW3" s="1863" t="s">
        <v>55</v>
      </c>
      <c r="FX3" s="1861"/>
      <c r="FY3" s="1861"/>
      <c r="FZ3" s="1861" t="s">
        <v>56</v>
      </c>
      <c r="GA3" s="1861"/>
      <c r="GB3" s="1861"/>
      <c r="GC3" s="1861" t="s">
        <v>57</v>
      </c>
      <c r="GD3" s="1862"/>
      <c r="GE3" s="1895" t="s">
        <v>195</v>
      </c>
      <c r="GF3" s="1896"/>
      <c r="GG3" s="1897"/>
      <c r="GH3" s="1883" t="s">
        <v>44</v>
      </c>
      <c r="GI3" s="1884"/>
      <c r="GJ3" s="1884"/>
      <c r="GK3" s="1884"/>
      <c r="GL3" s="1884"/>
      <c r="GM3" s="1884"/>
      <c r="GN3" s="1884" t="s">
        <v>45</v>
      </c>
      <c r="GO3" s="1884"/>
      <c r="GP3" s="1884"/>
      <c r="GQ3" s="1884" t="s">
        <v>46</v>
      </c>
      <c r="GR3" s="1885"/>
      <c r="GS3" s="1884" t="s">
        <v>47</v>
      </c>
      <c r="GT3" s="1884"/>
      <c r="GU3" s="1884"/>
      <c r="GV3" s="1884"/>
      <c r="GW3" s="1884"/>
      <c r="GX3" s="1883" t="s">
        <v>48</v>
      </c>
      <c r="GY3" s="1884"/>
      <c r="GZ3" s="1884" t="s">
        <v>49</v>
      </c>
      <c r="HA3" s="1884"/>
      <c r="HB3" s="1884" t="s">
        <v>121</v>
      </c>
      <c r="HC3" s="1884"/>
      <c r="HD3" s="1885"/>
      <c r="HE3" s="1883" t="s">
        <v>51</v>
      </c>
      <c r="HF3" s="1884"/>
      <c r="HG3" s="1884"/>
      <c r="HH3" s="1884" t="s">
        <v>52</v>
      </c>
      <c r="HI3" s="1884"/>
      <c r="HJ3" s="1884"/>
      <c r="HK3" s="1884" t="s">
        <v>53</v>
      </c>
      <c r="HL3" s="1884"/>
      <c r="HM3" s="1884" t="s">
        <v>54</v>
      </c>
      <c r="HN3" s="1884"/>
      <c r="HO3" s="1885"/>
      <c r="HP3" s="1883" t="s">
        <v>55</v>
      </c>
      <c r="HQ3" s="1884"/>
      <c r="HR3" s="1884"/>
      <c r="HS3" s="1884" t="s">
        <v>56</v>
      </c>
      <c r="HT3" s="1884"/>
      <c r="HU3" s="1884"/>
      <c r="HV3" s="1884" t="s">
        <v>57</v>
      </c>
      <c r="HW3" s="1885"/>
      <c r="HX3" s="1888" t="s">
        <v>189</v>
      </c>
      <c r="HY3" s="1886"/>
      <c r="HZ3" s="1887"/>
      <c r="IA3" s="1888" t="s">
        <v>190</v>
      </c>
      <c r="IB3" s="1886"/>
      <c r="IC3" s="1886"/>
      <c r="ID3" s="1887"/>
      <c r="IE3" s="1888" t="s">
        <v>191</v>
      </c>
      <c r="IF3" s="1886"/>
      <c r="IG3" s="1886"/>
      <c r="IH3" s="1887"/>
      <c r="II3" s="1886" t="s">
        <v>192</v>
      </c>
      <c r="IJ3" s="1886"/>
      <c r="IK3" s="1887"/>
      <c r="IL3" s="1864"/>
    </row>
    <row r="4" spans="1:246" s="10" customFormat="1" ht="26.45" customHeight="1" thickBot="1">
      <c r="A4" s="6"/>
      <c r="B4" s="7"/>
      <c r="C4" s="8"/>
      <c r="D4" s="7"/>
      <c r="E4" s="7"/>
      <c r="F4" s="7"/>
      <c r="G4" s="7"/>
      <c r="H4" s="7"/>
      <c r="I4" s="7"/>
      <c r="J4" s="1356"/>
      <c r="K4" s="1356"/>
      <c r="L4" s="1356"/>
      <c r="M4" s="1356"/>
      <c r="N4" s="1356"/>
      <c r="O4" s="1356"/>
      <c r="P4" s="1356"/>
      <c r="Q4" s="1356"/>
      <c r="R4" s="1356"/>
      <c r="S4" s="1356"/>
      <c r="T4" s="1356"/>
      <c r="U4" s="1356"/>
      <c r="V4" s="1356"/>
      <c r="W4" s="1356"/>
      <c r="X4" s="1356"/>
      <c r="Y4" s="1356"/>
      <c r="Z4" s="1356"/>
      <c r="AA4" s="1356"/>
      <c r="AB4" s="1356"/>
      <c r="AC4" s="1356"/>
      <c r="AD4" s="1356"/>
      <c r="AE4" s="1356"/>
      <c r="AF4" s="1414"/>
      <c r="AG4" s="1415"/>
      <c r="AH4" s="1415"/>
      <c r="AI4" s="1415"/>
      <c r="AJ4" s="1415"/>
      <c r="AK4" s="1419"/>
      <c r="AL4" s="1420"/>
      <c r="AM4" s="9"/>
      <c r="AN4" s="9"/>
      <c r="AO4" s="9"/>
      <c r="AP4" s="9"/>
      <c r="AQ4" s="9"/>
      <c r="AR4" s="9"/>
      <c r="AS4" s="9"/>
      <c r="AT4" s="9"/>
      <c r="AU4" s="760"/>
      <c r="AV4" s="760"/>
      <c r="AW4" s="760"/>
      <c r="AX4" s="760"/>
      <c r="AY4" s="760"/>
      <c r="AZ4" s="760"/>
      <c r="BA4" s="760"/>
      <c r="BB4" s="760"/>
      <c r="BC4" s="39"/>
      <c r="BD4" s="760"/>
      <c r="BE4" s="580"/>
      <c r="BF4" s="1817"/>
      <c r="BG4" s="1818"/>
      <c r="BH4" s="1818"/>
      <c r="BI4" s="1818"/>
      <c r="BJ4" s="1818"/>
      <c r="BK4" s="1818"/>
      <c r="BL4" s="1822"/>
      <c r="BM4" s="1823"/>
      <c r="BN4" s="1823"/>
      <c r="BO4" s="1823"/>
      <c r="BP4" s="1823"/>
      <c r="BQ4" s="1824"/>
      <c r="BR4" s="1827"/>
      <c r="BS4" s="1828"/>
      <c r="BT4" s="1828"/>
      <c r="BU4" s="1828"/>
      <c r="BV4" s="1828"/>
      <c r="BW4" s="1831"/>
      <c r="BX4" s="1832"/>
      <c r="BY4" s="1831"/>
      <c r="BZ4" s="1850"/>
      <c r="CA4" s="1850"/>
      <c r="CB4" s="1850"/>
      <c r="CC4" s="1854"/>
      <c r="CD4" s="1855"/>
      <c r="CE4" s="1855"/>
      <c r="CF4" s="1855"/>
      <c r="CG4" s="1855"/>
      <c r="CH4" s="1855"/>
      <c r="CI4" s="1855"/>
      <c r="CJ4" s="1855"/>
      <c r="CK4" s="1856"/>
      <c r="CL4" s="1859"/>
      <c r="CM4" s="1860"/>
      <c r="CN4" s="897"/>
      <c r="CO4" s="898"/>
      <c r="CP4" s="899"/>
      <c r="CQ4" s="1867"/>
      <c r="CR4" s="1859"/>
      <c r="CS4" s="1860"/>
      <c r="CT4" s="1869"/>
      <c r="CU4" s="1869"/>
      <c r="CV4" s="1869"/>
      <c r="CW4" s="1869"/>
      <c r="CX4" s="1869"/>
      <c r="CY4" s="1869"/>
      <c r="CZ4" s="1867"/>
      <c r="DA4" s="1859"/>
      <c r="DB4" s="1859"/>
      <c r="DC4" s="1870" t="s">
        <v>196</v>
      </c>
      <c r="DD4" s="1871"/>
      <c r="DE4" s="1871"/>
      <c r="DF4" s="1871"/>
      <c r="DG4" s="1871"/>
      <c r="DH4" s="1871"/>
      <c r="DI4" s="1871"/>
      <c r="DJ4" s="1871"/>
      <c r="DK4" s="1871"/>
      <c r="DL4" s="1871"/>
      <c r="DM4" s="1871"/>
      <c r="DN4" s="1871"/>
      <c r="DO4" s="1871"/>
      <c r="DP4" s="1872"/>
      <c r="DQ4" s="1873" t="s">
        <v>197</v>
      </c>
      <c r="DR4" s="1874"/>
      <c r="DS4" s="1874"/>
      <c r="DT4" s="1874"/>
      <c r="DU4" s="1874"/>
      <c r="DV4" s="1874"/>
      <c r="DW4" s="1874"/>
      <c r="DX4" s="1874"/>
      <c r="DY4" s="1874"/>
      <c r="DZ4" s="1874"/>
      <c r="EA4" s="1874"/>
      <c r="EB4" s="1874"/>
      <c r="EC4" s="1874"/>
      <c r="ED4" s="1875"/>
      <c r="EE4" s="1907" t="s">
        <v>198</v>
      </c>
      <c r="EF4" s="1908"/>
      <c r="EG4" s="1908"/>
      <c r="EH4" s="1908"/>
      <c r="EI4" s="1908"/>
      <c r="EJ4" s="1908"/>
      <c r="EK4" s="1908"/>
      <c r="EL4" s="1908"/>
      <c r="EM4" s="1908"/>
      <c r="EN4" s="1909"/>
      <c r="EO4" s="1904" t="s">
        <v>189</v>
      </c>
      <c r="EP4" s="1905"/>
      <c r="EQ4" s="1905"/>
      <c r="ER4" s="1905"/>
      <c r="ES4" s="1905"/>
      <c r="ET4" s="1905"/>
      <c r="EU4" s="1905"/>
      <c r="EV4" s="1905"/>
      <c r="EW4" s="1905"/>
      <c r="EX4" s="1905"/>
      <c r="EY4" s="1906"/>
      <c r="EZ4" s="1904" t="s">
        <v>190</v>
      </c>
      <c r="FA4" s="1905"/>
      <c r="FB4" s="1905"/>
      <c r="FC4" s="1905"/>
      <c r="FD4" s="1905"/>
      <c r="FE4" s="1905"/>
      <c r="FF4" s="1905"/>
      <c r="FG4" s="1905"/>
      <c r="FH4" s="1905"/>
      <c r="FI4" s="1905"/>
      <c r="FJ4" s="1905"/>
      <c r="FK4" s="1906"/>
      <c r="FL4" s="1904" t="s">
        <v>191</v>
      </c>
      <c r="FM4" s="1905"/>
      <c r="FN4" s="1905"/>
      <c r="FO4" s="1905"/>
      <c r="FP4" s="1905"/>
      <c r="FQ4" s="1905"/>
      <c r="FR4" s="1905"/>
      <c r="FS4" s="1905"/>
      <c r="FT4" s="1905"/>
      <c r="FU4" s="1905"/>
      <c r="FV4" s="1906"/>
      <c r="FW4" s="1904" t="s">
        <v>192</v>
      </c>
      <c r="FX4" s="1905"/>
      <c r="FY4" s="1905"/>
      <c r="FZ4" s="1905"/>
      <c r="GA4" s="1905"/>
      <c r="GB4" s="1905"/>
      <c r="GC4" s="1905"/>
      <c r="GD4" s="1906"/>
      <c r="GE4" s="1898"/>
      <c r="GF4" s="1899"/>
      <c r="GG4" s="1900"/>
      <c r="GH4" s="1892" t="s">
        <v>189</v>
      </c>
      <c r="GI4" s="1893"/>
      <c r="GJ4" s="1893"/>
      <c r="GK4" s="1893"/>
      <c r="GL4" s="1893"/>
      <c r="GM4" s="1893"/>
      <c r="GN4" s="1893"/>
      <c r="GO4" s="1893"/>
      <c r="GP4" s="1893"/>
      <c r="GQ4" s="1893"/>
      <c r="GR4" s="1894"/>
      <c r="GS4" s="1892" t="s">
        <v>190</v>
      </c>
      <c r="GT4" s="1893"/>
      <c r="GU4" s="1893"/>
      <c r="GV4" s="1893"/>
      <c r="GW4" s="1893"/>
      <c r="GX4" s="1893"/>
      <c r="GY4" s="1893"/>
      <c r="GZ4" s="1893"/>
      <c r="HA4" s="1893"/>
      <c r="HB4" s="1893"/>
      <c r="HC4" s="1893"/>
      <c r="HD4" s="1894"/>
      <c r="HE4" s="1892" t="s">
        <v>191</v>
      </c>
      <c r="HF4" s="1893"/>
      <c r="HG4" s="1893"/>
      <c r="HH4" s="1893"/>
      <c r="HI4" s="1893"/>
      <c r="HJ4" s="1893"/>
      <c r="HK4" s="1893"/>
      <c r="HL4" s="1893"/>
      <c r="HM4" s="1893"/>
      <c r="HN4" s="1893"/>
      <c r="HO4" s="1894"/>
      <c r="HP4" s="1892" t="s">
        <v>192</v>
      </c>
      <c r="HQ4" s="1893"/>
      <c r="HR4" s="1893"/>
      <c r="HS4" s="1893"/>
      <c r="HT4" s="1893"/>
      <c r="HU4" s="1893"/>
      <c r="HV4" s="1893"/>
      <c r="HW4" s="1894"/>
      <c r="HX4" s="1888" t="s">
        <v>199</v>
      </c>
      <c r="HY4" s="1886"/>
      <c r="HZ4" s="1886"/>
      <c r="IA4" s="1886"/>
      <c r="IB4" s="1886"/>
      <c r="IC4" s="1886"/>
      <c r="ID4" s="1886"/>
      <c r="IE4" s="1886"/>
      <c r="IF4" s="1886"/>
      <c r="IG4" s="1886"/>
      <c r="IH4" s="1886"/>
      <c r="II4" s="1886"/>
      <c r="IJ4" s="1886"/>
      <c r="IK4" s="1887"/>
      <c r="IL4" s="1865"/>
    </row>
    <row r="5" spans="1:246" ht="24" customHeight="1" thickBot="1">
      <c r="A5" s="1421" t="s">
        <v>200</v>
      </c>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06" t="s">
        <v>201</v>
      </c>
      <c r="AG5" s="1407"/>
      <c r="AH5" s="1407"/>
      <c r="AI5" s="1407"/>
      <c r="AJ5" s="1407"/>
      <c r="AK5" s="1407"/>
      <c r="AL5" s="1408"/>
      <c r="AM5" s="11"/>
      <c r="AN5" s="11"/>
      <c r="AO5" s="11"/>
      <c r="AP5" s="11"/>
      <c r="AQ5" s="11"/>
      <c r="AR5" s="11"/>
      <c r="AS5" s="11"/>
      <c r="AT5" s="11"/>
      <c r="AU5" s="761"/>
      <c r="AV5" s="761"/>
      <c r="AW5" s="761"/>
      <c r="AX5" s="761"/>
      <c r="AY5" s="761"/>
      <c r="AZ5" s="761"/>
      <c r="BA5" s="761"/>
      <c r="BB5" s="761"/>
      <c r="BC5" s="40"/>
      <c r="BD5" s="125"/>
      <c r="BE5" s="396"/>
      <c r="BF5" s="1833" t="s">
        <v>202</v>
      </c>
      <c r="BG5" s="1834"/>
      <c r="BH5" s="1834"/>
      <c r="BI5" s="1834"/>
      <c r="BJ5" s="1834"/>
      <c r="BK5" s="1834"/>
      <c r="BL5" s="1834"/>
      <c r="BM5" s="1834"/>
      <c r="BN5" s="1834"/>
      <c r="BO5" s="1834"/>
      <c r="BP5" s="1834"/>
      <c r="BQ5" s="1835"/>
      <c r="BR5" s="1836" t="s">
        <v>203</v>
      </c>
      <c r="BS5" s="1837"/>
      <c r="BT5" s="1837"/>
      <c r="BU5" s="1837"/>
      <c r="BV5" s="1837"/>
      <c r="BW5" s="1837"/>
      <c r="BX5" s="1837"/>
      <c r="BY5" s="1837"/>
      <c r="BZ5" s="1837"/>
      <c r="CA5" s="1837"/>
      <c r="CB5" s="1837"/>
      <c r="CC5" s="1837"/>
      <c r="CD5" s="1837"/>
      <c r="CE5" s="1837"/>
      <c r="CF5" s="1837"/>
      <c r="CG5" s="1837"/>
      <c r="CH5" s="1837"/>
      <c r="CI5" s="1837"/>
      <c r="CJ5" s="1837"/>
      <c r="CK5" s="1837"/>
      <c r="CL5" s="1837"/>
      <c r="CM5" s="1837"/>
      <c r="CN5" s="1837"/>
      <c r="CO5" s="1837"/>
      <c r="CP5" s="1837"/>
      <c r="CQ5" s="1837"/>
      <c r="CR5" s="1837"/>
      <c r="CS5" s="1837"/>
      <c r="CT5" s="1837"/>
      <c r="CU5" s="1837"/>
      <c r="CV5" s="1837"/>
      <c r="CW5" s="1837"/>
      <c r="CX5" s="1837"/>
      <c r="CY5" s="1837"/>
      <c r="CZ5" s="1837"/>
      <c r="DA5" s="1837"/>
      <c r="DB5" s="1838"/>
      <c r="DC5" s="1889" t="s">
        <v>204</v>
      </c>
      <c r="DD5" s="1890"/>
      <c r="DE5" s="1890"/>
      <c r="DF5" s="1890"/>
      <c r="DG5" s="1890"/>
      <c r="DH5" s="1890"/>
      <c r="DI5" s="1890"/>
      <c r="DJ5" s="1890"/>
      <c r="DK5" s="1890"/>
      <c r="DL5" s="1890"/>
      <c r="DM5" s="1890"/>
      <c r="DN5" s="1890"/>
      <c r="DO5" s="1890"/>
      <c r="DP5" s="1890"/>
      <c r="DQ5" s="1890"/>
      <c r="DR5" s="1890"/>
      <c r="DS5" s="1890"/>
      <c r="DT5" s="1890"/>
      <c r="DU5" s="1890"/>
      <c r="DV5" s="1890"/>
      <c r="DW5" s="1890"/>
      <c r="DX5" s="1890"/>
      <c r="DY5" s="1890"/>
      <c r="DZ5" s="1890"/>
      <c r="EA5" s="1890"/>
      <c r="EB5" s="1890"/>
      <c r="EC5" s="1890"/>
      <c r="ED5" s="1890"/>
      <c r="EE5" s="1890"/>
      <c r="EF5" s="1890"/>
      <c r="EG5" s="1890"/>
      <c r="EH5" s="1890"/>
      <c r="EI5" s="1890"/>
      <c r="EJ5" s="1890"/>
      <c r="EK5" s="1890"/>
      <c r="EL5" s="1890"/>
      <c r="EM5" s="1890"/>
      <c r="EN5" s="1891"/>
      <c r="EO5" s="1930" t="s">
        <v>205</v>
      </c>
      <c r="EP5" s="1931"/>
      <c r="EQ5" s="1931"/>
      <c r="ER5" s="1931"/>
      <c r="ES5" s="1931"/>
      <c r="ET5" s="1931"/>
      <c r="EU5" s="1931"/>
      <c r="EV5" s="1931"/>
      <c r="EW5" s="1931"/>
      <c r="EX5" s="1931"/>
      <c r="EY5" s="1931"/>
      <c r="EZ5" s="1931"/>
      <c r="FA5" s="1931"/>
      <c r="FB5" s="1931"/>
      <c r="FC5" s="1931"/>
      <c r="FD5" s="1931"/>
      <c r="FE5" s="1931"/>
      <c r="FF5" s="1931"/>
      <c r="FG5" s="1931"/>
      <c r="FH5" s="1931"/>
      <c r="FI5" s="1931"/>
      <c r="FJ5" s="1931"/>
      <c r="FK5" s="1931"/>
      <c r="FL5" s="1931"/>
      <c r="FM5" s="1931"/>
      <c r="FN5" s="1931"/>
      <c r="FO5" s="1931"/>
      <c r="FP5" s="1931"/>
      <c r="FQ5" s="1931"/>
      <c r="FR5" s="1931"/>
      <c r="FS5" s="1931"/>
      <c r="FT5" s="1931"/>
      <c r="FU5" s="1931"/>
      <c r="FV5" s="1931"/>
      <c r="FW5" s="1931"/>
      <c r="FX5" s="1931"/>
      <c r="FY5" s="1931"/>
      <c r="FZ5" s="1931"/>
      <c r="GA5" s="1931"/>
      <c r="GB5" s="1931"/>
      <c r="GC5" s="1931"/>
      <c r="GD5" s="1932"/>
      <c r="GE5" s="1901" t="s">
        <v>206</v>
      </c>
      <c r="GF5" s="1902"/>
      <c r="GG5" s="1902"/>
      <c r="GH5" s="1902"/>
      <c r="GI5" s="1902"/>
      <c r="GJ5" s="1902"/>
      <c r="GK5" s="1902"/>
      <c r="GL5" s="1902"/>
      <c r="GM5" s="1902"/>
      <c r="GN5" s="1902"/>
      <c r="GO5" s="1902"/>
      <c r="GP5" s="1902"/>
      <c r="GQ5" s="1902"/>
      <c r="GR5" s="1902"/>
      <c r="GS5" s="1902"/>
      <c r="GT5" s="1902"/>
      <c r="GU5" s="1902"/>
      <c r="GV5" s="1902"/>
      <c r="GW5" s="1902"/>
      <c r="GX5" s="1902"/>
      <c r="GY5" s="1902"/>
      <c r="GZ5" s="1902"/>
      <c r="HA5" s="1902"/>
      <c r="HB5" s="1902"/>
      <c r="HC5" s="1902"/>
      <c r="HD5" s="1902"/>
      <c r="HE5" s="1902"/>
      <c r="HF5" s="1902"/>
      <c r="HG5" s="1902"/>
      <c r="HH5" s="1902"/>
      <c r="HI5" s="1902"/>
      <c r="HJ5" s="1902"/>
      <c r="HK5" s="1902"/>
      <c r="HL5" s="1902"/>
      <c r="HM5" s="1902"/>
      <c r="HN5" s="1902"/>
      <c r="HO5" s="1902"/>
      <c r="HP5" s="1902"/>
      <c r="HQ5" s="1902"/>
      <c r="HR5" s="1902"/>
      <c r="HS5" s="1902"/>
      <c r="HT5" s="1902"/>
      <c r="HU5" s="1902"/>
      <c r="HV5" s="1902"/>
      <c r="HW5" s="1903"/>
      <c r="HX5" s="1889" t="s">
        <v>207</v>
      </c>
      <c r="HY5" s="1890"/>
      <c r="HZ5" s="1890"/>
      <c r="IA5" s="1890"/>
      <c r="IB5" s="1890"/>
      <c r="IC5" s="1890"/>
      <c r="ID5" s="1890"/>
      <c r="IE5" s="1890"/>
      <c r="IF5" s="1890"/>
      <c r="IG5" s="1890"/>
      <c r="IH5" s="1890"/>
      <c r="II5" s="1890"/>
      <c r="IJ5" s="1890"/>
      <c r="IK5" s="1890"/>
      <c r="IL5" s="1891"/>
    </row>
    <row r="6" spans="1:246" ht="24" customHeight="1">
      <c r="A6" s="1535" t="s">
        <v>208</v>
      </c>
      <c r="B6" s="1536"/>
      <c r="C6" s="1536"/>
      <c r="D6" s="1536"/>
      <c r="E6" s="1537" t="e">
        <f ca="1">VLOOKUP(AK73,'RESUMEN D'!A12:G31,3,FALSE)</f>
        <v>#VALUE!</v>
      </c>
      <c r="F6" s="1537"/>
      <c r="G6" s="1537"/>
      <c r="H6" s="1537"/>
      <c r="I6" s="1537"/>
      <c r="J6" s="1537"/>
      <c r="K6" s="1537"/>
      <c r="L6" s="1537"/>
      <c r="M6" s="1537"/>
      <c r="N6" s="1537"/>
      <c r="O6" s="1537"/>
      <c r="P6" s="1537"/>
      <c r="Q6" s="1536" t="s">
        <v>3</v>
      </c>
      <c r="R6" s="1536"/>
      <c r="S6" s="1536"/>
      <c r="T6" s="1536"/>
      <c r="U6" s="1536"/>
      <c r="V6" s="1539" t="e">
        <f ca="1">VLOOKUP(AK73,'RESUMEN D'!A12:G31,7,FALSE)</f>
        <v>#VALUE!</v>
      </c>
      <c r="W6" s="1539"/>
      <c r="X6" s="1539"/>
      <c r="Y6" s="1539"/>
      <c r="Z6" s="938" t="s">
        <v>209</v>
      </c>
      <c r="AA6" s="938"/>
      <c r="AB6" s="1537" t="e">
        <f ca="1">VLOOKUP(AK73,'LISTADO FAMILIAS'!A14:K33,8,FALSE)</f>
        <v>#VALUE!</v>
      </c>
      <c r="AC6" s="1537"/>
      <c r="AD6" s="1537"/>
      <c r="AE6" s="1538"/>
      <c r="AF6" s="1371" t="s">
        <v>210</v>
      </c>
      <c r="AG6" s="1372"/>
      <c r="AH6" s="1373"/>
      <c r="AI6" s="1560" t="e">
        <f ca="1">VLOOKUP(AK73,'LISTADO FAMILIAS'!A14:K33,10,FALSE)</f>
        <v>#VALUE!</v>
      </c>
      <c r="AJ6" s="1561"/>
      <c r="AK6" s="1561"/>
      <c r="AL6" s="1562"/>
      <c r="AM6" s="762"/>
      <c r="AN6" s="762"/>
      <c r="AO6" s="759"/>
      <c r="AP6" s="759"/>
      <c r="AQ6" s="759"/>
      <c r="AR6" s="759"/>
      <c r="AS6" s="759"/>
      <c r="AT6" s="759"/>
      <c r="AU6" s="759"/>
      <c r="AV6" s="759"/>
      <c r="AW6" s="761"/>
      <c r="AX6" s="761"/>
      <c r="AY6" s="761"/>
      <c r="AZ6" s="761"/>
      <c r="BA6" s="761"/>
      <c r="BB6" s="761"/>
      <c r="BC6" s="40"/>
      <c r="BE6" s="580"/>
      <c r="BF6" s="763"/>
      <c r="BG6" s="45"/>
      <c r="BH6" s="129"/>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580"/>
      <c r="DR6" s="580"/>
      <c r="DS6" s="580"/>
      <c r="DT6" s="580"/>
      <c r="DU6" s="580"/>
      <c r="DV6" s="580"/>
      <c r="DW6" s="580"/>
      <c r="DX6" s="580"/>
      <c r="DY6" s="580"/>
      <c r="DZ6" s="580"/>
      <c r="EA6" s="580"/>
      <c r="EB6" s="580"/>
      <c r="EC6" s="580"/>
      <c r="ED6" s="580"/>
      <c r="EE6" s="45"/>
      <c r="EF6" s="45"/>
      <c r="EG6" s="45"/>
      <c r="EH6" s="45"/>
      <c r="EI6" s="45"/>
      <c r="EJ6" s="45"/>
      <c r="EK6" s="45"/>
      <c r="EL6" s="45"/>
      <c r="EM6" s="45"/>
      <c r="EN6" s="45"/>
      <c r="EO6" s="580"/>
      <c r="EP6" s="580"/>
      <c r="EQ6" s="580"/>
      <c r="ER6" s="580"/>
      <c r="ES6" s="580"/>
      <c r="ET6" s="580"/>
      <c r="EU6" s="580"/>
      <c r="EV6" s="581"/>
      <c r="EW6" s="581"/>
      <c r="EX6" s="581"/>
      <c r="EY6" s="581"/>
      <c r="EZ6" s="581"/>
      <c r="FA6" s="581"/>
      <c r="FB6" s="137"/>
      <c r="FC6" s="581"/>
      <c r="FD6" s="582"/>
      <c r="FE6" s="582"/>
      <c r="FF6" s="582"/>
      <c r="FG6" s="582"/>
      <c r="FH6" s="582"/>
      <c r="FI6" s="582"/>
      <c r="FJ6" s="582"/>
      <c r="FK6" s="582"/>
      <c r="FL6" s="580"/>
      <c r="FM6" s="580"/>
      <c r="FN6" s="580"/>
      <c r="FO6" s="580"/>
      <c r="FP6" s="580"/>
      <c r="FQ6" s="580"/>
      <c r="FR6" s="580"/>
      <c r="FS6" s="580"/>
      <c r="FT6" s="580"/>
      <c r="FU6" s="580"/>
      <c r="FV6" s="580"/>
      <c r="FW6" s="580"/>
      <c r="FX6" s="580"/>
      <c r="FY6" s="580"/>
      <c r="FZ6" s="580"/>
      <c r="GA6" s="580"/>
      <c r="GB6" s="580"/>
      <c r="GC6" s="580"/>
      <c r="GD6" s="580"/>
      <c r="GE6" s="580"/>
      <c r="GF6" s="580"/>
      <c r="GG6" s="580"/>
      <c r="GH6" s="580"/>
      <c r="GI6" s="580"/>
      <c r="GJ6" s="580"/>
      <c r="GK6" s="580"/>
      <c r="GL6" s="580"/>
      <c r="GM6" s="580"/>
      <c r="GN6" s="580"/>
      <c r="GO6" s="580"/>
      <c r="GP6" s="580"/>
      <c r="GQ6" s="580"/>
      <c r="GR6" s="580"/>
      <c r="GS6" s="580"/>
      <c r="GT6" s="580"/>
      <c r="GU6" s="580"/>
      <c r="GV6" s="580"/>
      <c r="GW6" s="580"/>
      <c r="GX6" s="580"/>
      <c r="GY6" s="580"/>
      <c r="GZ6" s="580"/>
      <c r="HA6" s="580"/>
      <c r="HB6" s="580"/>
      <c r="HC6" s="580"/>
      <c r="HD6" s="580"/>
      <c r="HE6" s="580"/>
      <c r="HF6" s="580"/>
      <c r="HG6" s="580"/>
      <c r="HH6" s="580"/>
      <c r="HI6" s="580"/>
      <c r="HJ6" s="580"/>
      <c r="HK6" s="580"/>
      <c r="HL6" s="580"/>
      <c r="HM6" s="580"/>
      <c r="HN6" s="580"/>
      <c r="HO6" s="580"/>
      <c r="HP6" s="580"/>
      <c r="HQ6" s="580"/>
      <c r="HR6" s="580"/>
      <c r="HS6" s="580"/>
      <c r="HT6" s="580"/>
      <c r="HU6" s="580"/>
      <c r="HV6" s="580"/>
      <c r="HW6" s="580"/>
      <c r="HX6" s="580"/>
      <c r="HY6" s="580"/>
      <c r="HZ6" s="580"/>
      <c r="IA6" s="580"/>
      <c r="IB6" s="580"/>
      <c r="IC6" s="580"/>
      <c r="ID6" s="580"/>
      <c r="IE6" s="580"/>
      <c r="IF6" s="580"/>
      <c r="IG6" s="580"/>
      <c r="IH6" s="580"/>
      <c r="II6" s="580"/>
      <c r="IJ6" s="580"/>
      <c r="IK6" s="580"/>
      <c r="IL6" s="580"/>
    </row>
    <row r="7" spans="1:246" ht="24" customHeight="1" thickBot="1">
      <c r="A7" s="543" t="s">
        <v>211</v>
      </c>
      <c r="B7" s="535"/>
      <c r="C7" s="536"/>
      <c r="D7" s="1409" t="e">
        <f ca="1">VLOOKUP(AK73,'RESUMEN D'!A12:G31,4,FALSE)</f>
        <v>#VALUE!</v>
      </c>
      <c r="E7" s="1410"/>
      <c r="F7" s="1410"/>
      <c r="G7" s="1410"/>
      <c r="H7" s="1410"/>
      <c r="I7" s="1410"/>
      <c r="J7" s="1410"/>
      <c r="K7" s="1410"/>
      <c r="L7" s="1410"/>
      <c r="M7" s="1410"/>
      <c r="N7" s="1411"/>
      <c r="O7" s="1531" t="s">
        <v>212</v>
      </c>
      <c r="P7" s="1531"/>
      <c r="Q7" s="1531"/>
      <c r="R7" s="1532">
        <f>'RESUMEN D'!H3</f>
        <v>0</v>
      </c>
      <c r="S7" s="1533"/>
      <c r="T7" s="1533"/>
      <c r="U7" s="1533"/>
      <c r="V7" s="1533"/>
      <c r="W7" s="1534"/>
      <c r="X7" s="1531" t="s">
        <v>213</v>
      </c>
      <c r="Y7" s="1531"/>
      <c r="Z7" s="1555">
        <f>'RESUMEN D'!H4</f>
        <v>0</v>
      </c>
      <c r="AA7" s="1556"/>
      <c r="AB7" s="1556"/>
      <c r="AC7" s="1556"/>
      <c r="AD7" s="1556"/>
      <c r="AE7" s="1556"/>
      <c r="AF7" s="1592" t="s">
        <v>214</v>
      </c>
      <c r="AG7" s="1593"/>
      <c r="AH7" s="1593"/>
      <c r="AI7" s="538" t="e">
        <f ca="1">VLOOKUP(AK73,'LISTADO FAMILIAS'!A14:L33,12,FALSE)</f>
        <v>#VALUE!</v>
      </c>
      <c r="AJ7" s="539"/>
      <c r="AK7" s="539"/>
      <c r="AL7" s="540"/>
      <c r="AM7" s="764"/>
      <c r="AN7" s="764"/>
      <c r="AO7" s="764"/>
      <c r="AP7" s="764"/>
      <c r="AQ7" s="764"/>
      <c r="AR7" s="764"/>
      <c r="AS7" s="764"/>
      <c r="AT7" s="764"/>
      <c r="AU7" s="759"/>
      <c r="AV7" s="759"/>
      <c r="AW7" s="759"/>
      <c r="AX7" s="759"/>
      <c r="AY7" s="759"/>
      <c r="AZ7" s="759"/>
      <c r="BA7" s="761"/>
      <c r="BB7" s="761"/>
      <c r="BC7" s="40"/>
      <c r="BD7" s="125"/>
      <c r="BE7" s="393" t="s">
        <v>215</v>
      </c>
      <c r="BF7" s="763"/>
      <c r="BG7" s="45"/>
      <c r="BH7" s="129"/>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394"/>
      <c r="DR7" s="394"/>
      <c r="DS7" s="394"/>
      <c r="DT7" s="394"/>
      <c r="DU7" s="394"/>
      <c r="DV7" s="394"/>
      <c r="DW7" s="394"/>
      <c r="DX7" s="394"/>
      <c r="DY7" s="394"/>
      <c r="DZ7" s="394"/>
      <c r="EA7" s="394"/>
      <c r="EB7" s="394"/>
      <c r="EC7" s="395"/>
      <c r="ED7" s="395"/>
      <c r="EE7" s="45"/>
      <c r="EF7" s="45"/>
      <c r="EG7" s="45"/>
      <c r="EH7" s="45"/>
      <c r="EI7" s="45"/>
      <c r="EJ7" s="45"/>
      <c r="EK7" s="45"/>
      <c r="EL7" s="45"/>
      <c r="EM7" s="45"/>
      <c r="EN7" s="45"/>
      <c r="EO7" s="583"/>
      <c r="EP7" s="583"/>
      <c r="EQ7" s="246"/>
      <c r="ER7" s="583"/>
      <c r="ES7" s="583"/>
      <c r="ET7" s="583"/>
      <c r="EU7" s="246"/>
      <c r="EV7" s="583"/>
      <c r="EW7" s="583"/>
      <c r="EX7" s="584"/>
      <c r="EY7" s="246"/>
      <c r="EZ7" s="584"/>
      <c r="FA7" s="246"/>
      <c r="FB7" s="584"/>
      <c r="FC7" s="584"/>
      <c r="FD7" s="246"/>
      <c r="FE7" s="246"/>
      <c r="FF7" s="246"/>
      <c r="FG7" s="246"/>
      <c r="FH7" s="584"/>
      <c r="FI7" s="584"/>
      <c r="FJ7" s="246"/>
      <c r="FK7" s="584"/>
      <c r="FL7" s="580"/>
      <c r="FM7" s="580"/>
      <c r="FN7" s="580"/>
      <c r="FO7" s="580"/>
      <c r="FP7" s="580"/>
      <c r="FQ7" s="580"/>
      <c r="FR7" s="580"/>
      <c r="FS7" s="580"/>
      <c r="FT7" s="580"/>
      <c r="FU7" s="580"/>
      <c r="FV7" s="580"/>
      <c r="FW7" s="580"/>
      <c r="FX7" s="580"/>
      <c r="FY7" s="580"/>
      <c r="FZ7" s="580"/>
      <c r="GA7" s="580"/>
      <c r="GB7" s="580"/>
      <c r="GC7" s="580"/>
      <c r="GD7" s="580"/>
      <c r="GE7" s="580"/>
      <c r="GF7" s="580"/>
      <c r="GG7" s="580"/>
      <c r="GH7" s="580"/>
      <c r="GI7" s="580"/>
      <c r="GJ7" s="580"/>
      <c r="GK7" s="580"/>
      <c r="GL7" s="580"/>
      <c r="GM7" s="580"/>
      <c r="GN7" s="580"/>
      <c r="GO7" s="580"/>
      <c r="GP7" s="580"/>
      <c r="GQ7" s="580"/>
      <c r="GR7" s="580"/>
      <c r="GS7" s="580"/>
      <c r="GT7" s="580"/>
      <c r="GU7" s="580"/>
      <c r="GV7" s="580"/>
      <c r="GW7" s="580"/>
      <c r="GX7" s="580"/>
      <c r="GY7" s="580"/>
      <c r="GZ7" s="580"/>
      <c r="HA7" s="580"/>
      <c r="HB7" s="580"/>
      <c r="HC7" s="580"/>
      <c r="HD7" s="580"/>
      <c r="HE7" s="580"/>
      <c r="HF7" s="580"/>
      <c r="HG7" s="580"/>
      <c r="HH7" s="580"/>
      <c r="HI7" s="580"/>
      <c r="HJ7" s="580"/>
      <c r="HK7" s="580"/>
      <c r="HL7" s="580"/>
      <c r="HM7" s="580"/>
      <c r="HN7" s="580"/>
      <c r="HO7" s="580"/>
      <c r="HP7" s="580"/>
      <c r="HQ7" s="580"/>
      <c r="HR7" s="580"/>
      <c r="HS7" s="580"/>
      <c r="HT7" s="580"/>
      <c r="HU7" s="580"/>
      <c r="HV7" s="580"/>
      <c r="HW7" s="580"/>
      <c r="HX7" s="580"/>
      <c r="HY7" s="580"/>
      <c r="HZ7" s="580"/>
      <c r="IA7" s="580"/>
      <c r="IB7" s="580"/>
      <c r="IC7" s="580"/>
      <c r="ID7" s="580"/>
      <c r="IE7" s="580"/>
      <c r="IF7" s="580"/>
      <c r="IG7" s="580"/>
      <c r="IH7" s="580"/>
      <c r="II7" s="580"/>
      <c r="IJ7" s="580"/>
      <c r="IK7" s="580"/>
      <c r="IL7" s="580"/>
    </row>
    <row r="8" spans="1:246" ht="24" customHeight="1" thickBot="1">
      <c r="A8" s="930" t="s">
        <v>216</v>
      </c>
      <c r="B8" s="931"/>
      <c r="C8" s="931"/>
      <c r="D8" s="931"/>
      <c r="E8" s="931"/>
      <c r="F8" s="931"/>
      <c r="G8" s="931"/>
      <c r="H8" s="931"/>
      <c r="I8" s="931"/>
      <c r="J8" s="931"/>
      <c r="K8" s="939"/>
      <c r="L8" s="1416" t="s">
        <v>217</v>
      </c>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8"/>
      <c r="AM8" s="39"/>
      <c r="AN8" s="39"/>
      <c r="AO8" s="759"/>
      <c r="AP8" s="759"/>
      <c r="AQ8" s="759"/>
      <c r="AR8" s="759"/>
      <c r="AS8" s="759"/>
      <c r="AT8" s="759"/>
      <c r="AU8" s="765"/>
      <c r="AV8" s="766"/>
      <c r="AW8" s="766"/>
      <c r="AX8" s="766"/>
      <c r="AY8" s="766"/>
      <c r="AZ8" s="766"/>
      <c r="BA8" s="766"/>
      <c r="BB8" s="766"/>
      <c r="BC8" s="41"/>
      <c r="BD8" s="126"/>
      <c r="BE8" s="580"/>
      <c r="BF8" s="252"/>
      <c r="BG8" s="767"/>
      <c r="BH8" s="129"/>
      <c r="BI8" s="767"/>
      <c r="BJ8" s="767"/>
      <c r="BK8" s="767"/>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246"/>
      <c r="DQ8" s="394"/>
      <c r="DR8" s="394"/>
      <c r="DS8" s="394"/>
      <c r="DT8" s="394"/>
      <c r="DU8" s="394"/>
      <c r="DV8" s="394"/>
      <c r="DW8" s="394"/>
      <c r="DX8" s="394"/>
      <c r="DY8" s="394"/>
      <c r="DZ8" s="394"/>
      <c r="EA8" s="394"/>
      <c r="EB8" s="394"/>
      <c r="EC8" s="395"/>
      <c r="ED8" s="395"/>
      <c r="EE8" s="246"/>
      <c r="EF8" s="246"/>
      <c r="EG8" s="246"/>
      <c r="EH8" s="246"/>
      <c r="EI8" s="580"/>
      <c r="EJ8" s="580"/>
      <c r="EK8" s="580"/>
      <c r="EL8" s="580"/>
      <c r="EM8" s="580"/>
      <c r="EN8" s="580"/>
      <c r="EO8" s="583"/>
      <c r="EP8" s="583"/>
      <c r="EQ8" s="583"/>
      <c r="ER8" s="583"/>
      <c r="ES8" s="580"/>
      <c r="ET8" s="580"/>
      <c r="EU8" s="580"/>
      <c r="EV8" s="580"/>
      <c r="EW8" s="580"/>
      <c r="EX8" s="580"/>
      <c r="EY8" s="580"/>
      <c r="EZ8" s="580"/>
      <c r="FA8" s="580"/>
      <c r="FB8" s="580"/>
      <c r="FC8" s="580"/>
      <c r="FD8" s="580"/>
      <c r="FE8" s="580"/>
      <c r="FF8" s="580"/>
      <c r="FG8" s="580"/>
      <c r="FH8" s="583"/>
      <c r="FI8" s="583"/>
      <c r="FJ8" s="583"/>
      <c r="FK8" s="583"/>
      <c r="FL8" s="580"/>
      <c r="FM8" s="580"/>
      <c r="FN8" s="580"/>
      <c r="FO8" s="580"/>
      <c r="FP8" s="580"/>
      <c r="FQ8" s="580"/>
      <c r="FR8" s="580"/>
      <c r="FS8" s="580"/>
      <c r="FT8" s="580"/>
      <c r="FU8" s="580"/>
      <c r="FV8" s="580"/>
      <c r="FW8" s="580"/>
      <c r="FX8" s="580"/>
      <c r="FY8" s="580"/>
      <c r="FZ8" s="580"/>
      <c r="GA8" s="580"/>
      <c r="GB8" s="580"/>
      <c r="GC8" s="580"/>
      <c r="GD8" s="580"/>
      <c r="GE8" s="580"/>
      <c r="GF8" s="580"/>
      <c r="GG8" s="580"/>
      <c r="GH8" s="580"/>
      <c r="GI8" s="580"/>
      <c r="GJ8" s="580"/>
      <c r="GK8" s="580"/>
      <c r="GL8" s="580"/>
      <c r="GM8" s="580"/>
      <c r="GN8" s="580"/>
      <c r="GO8" s="580"/>
      <c r="GP8" s="580"/>
      <c r="GQ8" s="580"/>
      <c r="GR8" s="580"/>
      <c r="GS8" s="580"/>
      <c r="GT8" s="580"/>
      <c r="GU8" s="580"/>
      <c r="GV8" s="580"/>
      <c r="GW8" s="580"/>
      <c r="GX8" s="580"/>
      <c r="GY8" s="580"/>
      <c r="GZ8" s="580"/>
      <c r="HA8" s="580"/>
      <c r="HB8" s="580"/>
      <c r="HC8" s="580"/>
      <c r="HD8" s="580"/>
      <c r="HE8" s="580"/>
      <c r="HF8" s="580"/>
      <c r="HG8" s="580"/>
      <c r="HH8" s="580"/>
      <c r="HI8" s="580"/>
      <c r="HJ8" s="580"/>
      <c r="HK8" s="580"/>
      <c r="HL8" s="580"/>
      <c r="HM8" s="580"/>
      <c r="HN8" s="580"/>
      <c r="HO8" s="580"/>
      <c r="HP8" s="580"/>
      <c r="HQ8" s="580"/>
      <c r="HR8" s="580"/>
      <c r="HS8" s="580"/>
      <c r="HT8" s="580"/>
      <c r="HU8" s="580"/>
      <c r="HV8" s="580"/>
      <c r="HW8" s="580"/>
      <c r="HX8" s="580"/>
      <c r="HY8" s="580"/>
      <c r="HZ8" s="580"/>
      <c r="IA8" s="580"/>
      <c r="IB8" s="580"/>
      <c r="IC8" s="580"/>
      <c r="ID8" s="580"/>
      <c r="IE8" s="580"/>
      <c r="IF8" s="580"/>
      <c r="IG8" s="580"/>
      <c r="IH8" s="580"/>
      <c r="II8" s="580"/>
      <c r="IJ8" s="580"/>
      <c r="IK8" s="580"/>
      <c r="IL8" s="580"/>
    </row>
    <row r="9" spans="1:246" ht="24" customHeight="1">
      <c r="A9" s="1686" t="s">
        <v>218</v>
      </c>
      <c r="B9" s="1687"/>
      <c r="C9" s="1687"/>
      <c r="D9" s="1687"/>
      <c r="E9" s="1687"/>
      <c r="F9" s="1687"/>
      <c r="G9" s="1687"/>
      <c r="H9" s="1687"/>
      <c r="I9" s="1687"/>
      <c r="J9" s="1687"/>
      <c r="K9" s="1688"/>
      <c r="L9" s="1673" t="s">
        <v>219</v>
      </c>
      <c r="M9" s="1674"/>
      <c r="N9" s="1674"/>
      <c r="O9" s="1674"/>
      <c r="P9" s="1674"/>
      <c r="Q9" s="1674"/>
      <c r="R9" s="1674"/>
      <c r="S9" s="1674"/>
      <c r="T9" s="1674"/>
      <c r="U9" s="1674"/>
      <c r="V9" s="1674"/>
      <c r="W9" s="1674"/>
      <c r="X9" s="1674"/>
      <c r="Y9" s="1674"/>
      <c r="Z9" s="1674"/>
      <c r="AA9" s="1674"/>
      <c r="AB9" s="1674"/>
      <c r="AC9" s="1674"/>
      <c r="AD9" s="1674"/>
      <c r="AE9" s="1674"/>
      <c r="AF9" s="1674"/>
      <c r="AG9" s="1674"/>
      <c r="AH9" s="1674"/>
      <c r="AI9" s="1674"/>
      <c r="AJ9" s="1674"/>
      <c r="AK9" s="1674"/>
      <c r="AL9" s="1675"/>
      <c r="AM9" s="760"/>
      <c r="AN9" s="760"/>
      <c r="AO9" s="760"/>
      <c r="AP9" s="760"/>
      <c r="AQ9" s="760"/>
      <c r="AR9" s="760"/>
      <c r="AS9" s="760"/>
      <c r="AT9" s="760"/>
      <c r="AU9" s="768"/>
      <c r="AV9" s="768"/>
      <c r="AW9" s="768"/>
      <c r="AX9" s="768"/>
      <c r="AY9" s="768"/>
      <c r="AZ9" s="768"/>
      <c r="BA9" s="768"/>
      <c r="BB9" s="768"/>
      <c r="BC9" s="42"/>
      <c r="BD9" s="127"/>
      <c r="BE9" s="580"/>
      <c r="BF9" s="769"/>
      <c r="BG9" s="580"/>
      <c r="BI9" s="580"/>
      <c r="BJ9" s="580"/>
      <c r="BK9" s="580"/>
      <c r="BL9" s="580"/>
      <c r="BM9" s="580"/>
      <c r="BN9" s="580"/>
      <c r="BO9" s="580"/>
      <c r="BP9" s="580"/>
      <c r="BQ9" s="580"/>
      <c r="BR9" s="580"/>
      <c r="BS9" s="580"/>
      <c r="BT9" s="580"/>
      <c r="BU9" s="580"/>
      <c r="BV9" s="580"/>
      <c r="BW9" s="580"/>
      <c r="BX9" s="580"/>
      <c r="BY9" s="580"/>
      <c r="BZ9" s="580"/>
      <c r="CA9" s="580"/>
      <c r="CB9" s="580"/>
      <c r="CC9" s="580"/>
      <c r="CD9" s="580"/>
      <c r="CE9" s="580"/>
      <c r="CF9" s="580"/>
      <c r="CG9" s="580"/>
      <c r="CH9" s="580"/>
      <c r="CI9" s="580"/>
      <c r="CJ9" s="580"/>
      <c r="CK9" s="580"/>
      <c r="CL9" s="580"/>
      <c r="CM9" s="580"/>
      <c r="CN9" s="580"/>
      <c r="CO9" s="580"/>
      <c r="CP9" s="580"/>
      <c r="CQ9" s="580"/>
      <c r="CR9" s="580"/>
      <c r="CS9" s="580"/>
      <c r="CT9" s="580"/>
      <c r="CU9" s="580"/>
      <c r="CV9" s="580"/>
      <c r="CW9" s="580"/>
      <c r="CX9" s="580"/>
      <c r="CY9" s="580"/>
      <c r="CZ9" s="580"/>
      <c r="DA9" s="580"/>
      <c r="DB9" s="580"/>
      <c r="DC9" s="580"/>
      <c r="DD9" s="580"/>
      <c r="DE9" s="580"/>
      <c r="DF9" s="580"/>
      <c r="DG9" s="580"/>
      <c r="DH9" s="580"/>
      <c r="DI9" s="580"/>
      <c r="DJ9" s="580"/>
      <c r="DK9" s="580"/>
      <c r="DL9" s="580"/>
      <c r="DM9" s="580"/>
      <c r="DN9" s="580"/>
      <c r="DO9" s="580"/>
      <c r="DP9" s="580"/>
      <c r="DQ9" s="580"/>
      <c r="DR9" s="580"/>
      <c r="DS9" s="580"/>
      <c r="DT9" s="580"/>
      <c r="DU9" s="580"/>
      <c r="DV9" s="580"/>
      <c r="DW9" s="580"/>
      <c r="DX9" s="580"/>
      <c r="DY9" s="580"/>
      <c r="DZ9" s="580"/>
      <c r="EA9" s="580"/>
      <c r="EB9" s="580"/>
      <c r="EC9" s="580"/>
      <c r="ED9" s="580"/>
      <c r="EE9" s="580"/>
      <c r="EF9" s="580"/>
      <c r="EG9" s="580"/>
      <c r="EH9" s="580"/>
      <c r="EI9" s="580"/>
      <c r="EJ9" s="580"/>
      <c r="EK9" s="580"/>
      <c r="EL9" s="580"/>
      <c r="EM9" s="580"/>
      <c r="EN9" s="580"/>
      <c r="EO9" s="580"/>
      <c r="EP9" s="580"/>
      <c r="EQ9" s="580"/>
      <c r="ER9" s="580"/>
      <c r="ES9" s="580"/>
      <c r="ET9" s="580"/>
      <c r="EU9" s="580"/>
      <c r="EV9" s="580"/>
      <c r="EW9" s="580"/>
      <c r="EX9" s="580"/>
      <c r="EY9" s="580"/>
      <c r="EZ9" s="580"/>
      <c r="FA9" s="580"/>
      <c r="FB9" s="580"/>
      <c r="FC9" s="580"/>
      <c r="FD9" s="580"/>
      <c r="FE9" s="580"/>
      <c r="FF9" s="580"/>
      <c r="FG9" s="580"/>
      <c r="FH9" s="580"/>
      <c r="FI9" s="580"/>
      <c r="FJ9" s="580"/>
      <c r="FK9" s="580"/>
      <c r="FL9" s="580"/>
      <c r="FM9" s="580"/>
      <c r="FN9" s="580"/>
      <c r="FO9" s="580"/>
      <c r="FP9" s="580"/>
      <c r="FQ9" s="580"/>
      <c r="FR9" s="580"/>
      <c r="FS9" s="580"/>
      <c r="FT9" s="580"/>
      <c r="FU9" s="580"/>
      <c r="FV9" s="580"/>
      <c r="FW9" s="580"/>
      <c r="FX9" s="580"/>
      <c r="FY9" s="580"/>
      <c r="FZ9" s="580"/>
      <c r="GA9" s="580"/>
      <c r="GB9" s="580"/>
      <c r="GC9" s="580"/>
      <c r="GD9" s="580"/>
      <c r="GE9" s="580"/>
      <c r="GF9" s="580"/>
      <c r="GG9" s="580"/>
      <c r="GH9" s="580"/>
      <c r="GI9" s="580"/>
      <c r="GJ9" s="580"/>
      <c r="GK9" s="580"/>
      <c r="GL9" s="580"/>
      <c r="GM9" s="580"/>
      <c r="GN9" s="580"/>
      <c r="GO9" s="580"/>
      <c r="GP9" s="580"/>
      <c r="GQ9" s="580"/>
      <c r="GR9" s="580"/>
      <c r="GS9" s="580"/>
      <c r="GT9" s="580"/>
      <c r="GU9" s="580"/>
      <c r="GV9" s="580"/>
      <c r="GW9" s="580"/>
      <c r="GX9" s="580"/>
      <c r="GY9" s="580"/>
      <c r="GZ9" s="580"/>
      <c r="HA9" s="580"/>
      <c r="HB9" s="580"/>
      <c r="HC9" s="580"/>
      <c r="HD9" s="580"/>
      <c r="HE9" s="580"/>
      <c r="HF9" s="580"/>
      <c r="HG9" s="580"/>
      <c r="HH9" s="580"/>
      <c r="HI9" s="580"/>
      <c r="HJ9" s="580"/>
      <c r="HK9" s="580"/>
      <c r="HL9" s="580"/>
      <c r="HM9" s="580"/>
      <c r="HN9" s="580"/>
      <c r="HO9" s="580"/>
      <c r="HP9" s="580"/>
      <c r="HQ9" s="580"/>
      <c r="HR9" s="580"/>
      <c r="HS9" s="580"/>
      <c r="HT9" s="580"/>
      <c r="HU9" s="580"/>
      <c r="HV9" s="580"/>
      <c r="HW9" s="580"/>
      <c r="HX9" s="580"/>
      <c r="HY9" s="580"/>
      <c r="HZ9" s="580"/>
      <c r="IA9" s="580"/>
      <c r="IB9" s="580"/>
      <c r="IC9" s="580"/>
      <c r="ID9" s="580"/>
      <c r="IE9" s="580"/>
      <c r="IF9" s="580"/>
      <c r="IG9" s="580"/>
      <c r="IH9" s="580"/>
      <c r="II9" s="580"/>
      <c r="IJ9" s="580"/>
      <c r="IK9" s="580"/>
      <c r="IL9" s="580"/>
    </row>
    <row r="10" spans="1:246" ht="136.9" customHeight="1">
      <c r="A10" s="1441"/>
      <c r="B10" s="1442"/>
      <c r="C10" s="1442"/>
      <c r="D10" s="1442"/>
      <c r="E10" s="1442"/>
      <c r="F10" s="1442"/>
      <c r="G10" s="1442"/>
      <c r="H10" s="1442"/>
      <c r="I10" s="1442"/>
      <c r="J10" s="1442"/>
      <c r="K10" s="1689"/>
      <c r="L10" s="1676"/>
      <c r="M10" s="1674"/>
      <c r="N10" s="1674"/>
      <c r="O10" s="1674"/>
      <c r="P10" s="1674"/>
      <c r="Q10" s="1674"/>
      <c r="R10" s="1674"/>
      <c r="S10" s="1674"/>
      <c r="T10" s="1674"/>
      <c r="U10" s="1674"/>
      <c r="V10" s="1674"/>
      <c r="W10" s="1674"/>
      <c r="X10" s="1674"/>
      <c r="Y10" s="1674"/>
      <c r="Z10" s="1674"/>
      <c r="AA10" s="1674"/>
      <c r="AB10" s="1674"/>
      <c r="AC10" s="1674"/>
      <c r="AD10" s="1674"/>
      <c r="AE10" s="1674"/>
      <c r="AF10" s="1674"/>
      <c r="AG10" s="1674"/>
      <c r="AH10" s="1674"/>
      <c r="AI10" s="1674"/>
      <c r="AJ10" s="1674"/>
      <c r="AK10" s="1674"/>
      <c r="AL10" s="1675"/>
      <c r="AM10" s="760"/>
      <c r="AN10" s="760"/>
      <c r="AO10" s="760"/>
      <c r="AP10" s="760"/>
      <c r="AQ10" s="760"/>
      <c r="AR10" s="760"/>
      <c r="AS10" s="760"/>
      <c r="AT10" s="760"/>
      <c r="AU10" s="759"/>
      <c r="AV10" s="759"/>
      <c r="AW10" s="759"/>
      <c r="AX10" s="768"/>
      <c r="AY10" s="768"/>
      <c r="AZ10" s="768"/>
      <c r="BA10" s="768"/>
      <c r="BB10" s="768"/>
      <c r="BC10" s="42"/>
      <c r="BD10" s="127"/>
      <c r="BE10" s="580"/>
      <c r="BF10" s="769"/>
      <c r="BG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c r="EQ10" s="580"/>
      <c r="ER10" s="580"/>
      <c r="ES10" s="580"/>
      <c r="ET10" s="580"/>
      <c r="EU10" s="580"/>
      <c r="EV10" s="580"/>
      <c r="EW10" s="580"/>
      <c r="EX10" s="580"/>
      <c r="EY10" s="580"/>
      <c r="EZ10" s="580"/>
      <c r="FA10" s="580"/>
      <c r="FB10" s="580"/>
      <c r="FC10" s="580"/>
      <c r="FD10" s="580"/>
      <c r="FE10" s="580"/>
      <c r="FF10" s="580"/>
      <c r="FG10" s="580"/>
      <c r="FH10" s="580"/>
      <c r="FI10" s="580"/>
      <c r="FJ10" s="580"/>
      <c r="FK10" s="580"/>
      <c r="FL10" s="580"/>
      <c r="FM10" s="580"/>
      <c r="FN10" s="580"/>
      <c r="FO10" s="580"/>
      <c r="FP10" s="580"/>
      <c r="FQ10" s="580"/>
      <c r="FR10" s="580"/>
      <c r="FS10" s="580"/>
      <c r="FT10" s="580"/>
      <c r="FU10" s="580"/>
      <c r="FV10" s="580"/>
      <c r="FW10" s="580"/>
      <c r="FX10" s="580"/>
      <c r="FY10" s="580"/>
      <c r="FZ10" s="580"/>
      <c r="GA10" s="580"/>
      <c r="GB10" s="580"/>
      <c r="GC10" s="580"/>
      <c r="GD10" s="580"/>
      <c r="GE10" s="580"/>
      <c r="GF10" s="580"/>
      <c r="GG10" s="580"/>
      <c r="GH10" s="580"/>
      <c r="GI10" s="580"/>
      <c r="GJ10" s="580"/>
      <c r="GK10" s="580"/>
      <c r="GL10" s="580"/>
      <c r="GM10" s="580"/>
      <c r="GN10" s="580"/>
      <c r="GO10" s="580"/>
      <c r="GP10" s="580"/>
      <c r="GQ10" s="580"/>
      <c r="GR10" s="580"/>
      <c r="GS10" s="580"/>
      <c r="GT10" s="580"/>
      <c r="GU10" s="580"/>
      <c r="GV10" s="580"/>
      <c r="GW10" s="580"/>
      <c r="GX10" s="580"/>
      <c r="GY10" s="580"/>
      <c r="GZ10" s="580"/>
      <c r="HA10" s="580"/>
      <c r="HB10" s="580"/>
      <c r="HC10" s="580"/>
      <c r="HD10" s="580"/>
      <c r="HE10" s="580"/>
      <c r="HF10" s="580"/>
      <c r="HG10" s="580"/>
      <c r="HH10" s="580"/>
      <c r="HI10" s="580"/>
      <c r="HJ10" s="580"/>
      <c r="HK10" s="580"/>
      <c r="HL10" s="580"/>
      <c r="HM10" s="580"/>
      <c r="HN10" s="580"/>
      <c r="HO10" s="580"/>
      <c r="HP10" s="580"/>
      <c r="HQ10" s="580"/>
      <c r="HR10" s="580"/>
      <c r="HS10" s="580"/>
      <c r="HT10" s="580"/>
      <c r="HU10" s="580"/>
      <c r="HV10" s="580"/>
      <c r="HW10" s="580"/>
      <c r="HX10" s="580"/>
      <c r="HY10" s="580"/>
      <c r="HZ10" s="580"/>
      <c r="IA10" s="580"/>
      <c r="IB10" s="580"/>
      <c r="IC10" s="580"/>
      <c r="ID10" s="580"/>
      <c r="IE10" s="580"/>
      <c r="IF10" s="580"/>
      <c r="IG10" s="580"/>
      <c r="IH10" s="580"/>
      <c r="II10" s="580"/>
      <c r="IJ10" s="580"/>
      <c r="IK10" s="580"/>
      <c r="IL10" s="580"/>
    </row>
    <row r="11" spans="1:246" ht="24" customHeight="1">
      <c r="A11" s="1441"/>
      <c r="B11" s="1442"/>
      <c r="C11" s="1442"/>
      <c r="D11" s="1442"/>
      <c r="E11" s="1442"/>
      <c r="F11" s="1442"/>
      <c r="G11" s="1442"/>
      <c r="H11" s="1442"/>
      <c r="I11" s="1442"/>
      <c r="J11" s="1442"/>
      <c r="K11" s="1689"/>
      <c r="L11" s="1676"/>
      <c r="M11" s="1674"/>
      <c r="N11" s="1674"/>
      <c r="O11" s="1674"/>
      <c r="P11" s="1674"/>
      <c r="Q11" s="1674"/>
      <c r="R11" s="1674"/>
      <c r="S11" s="1674"/>
      <c r="T11" s="1674"/>
      <c r="U11" s="1674"/>
      <c r="V11" s="1674"/>
      <c r="W11" s="1674"/>
      <c r="X11" s="1674"/>
      <c r="Y11" s="1674"/>
      <c r="Z11" s="1674"/>
      <c r="AA11" s="1674"/>
      <c r="AB11" s="1674"/>
      <c r="AC11" s="1674"/>
      <c r="AD11" s="1674"/>
      <c r="AE11" s="1674"/>
      <c r="AF11" s="1674"/>
      <c r="AG11" s="1674"/>
      <c r="AH11" s="1674"/>
      <c r="AI11" s="1674"/>
      <c r="AJ11" s="1674"/>
      <c r="AK11" s="1674"/>
      <c r="AL11" s="1675"/>
      <c r="AM11" s="760"/>
      <c r="AN11" s="760"/>
      <c r="AO11" s="760"/>
      <c r="AP11" s="760"/>
      <c r="AQ11" s="760"/>
      <c r="AR11" s="760"/>
      <c r="AS11" s="760"/>
      <c r="AT11" s="760"/>
      <c r="AU11" s="759"/>
      <c r="AV11" s="759"/>
      <c r="AW11" s="759"/>
      <c r="AX11" s="768"/>
      <c r="AY11" s="768"/>
      <c r="AZ11" s="768"/>
      <c r="BA11" s="768"/>
      <c r="BB11" s="768"/>
      <c r="BC11" s="42"/>
      <c r="BD11" s="127"/>
      <c r="BE11" s="580"/>
      <c r="BF11" s="769"/>
      <c r="BG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c r="EQ11" s="580"/>
      <c r="ER11" s="580"/>
      <c r="ES11" s="580"/>
      <c r="ET11" s="580"/>
      <c r="EU11" s="580"/>
      <c r="EV11" s="580"/>
      <c r="EW11" s="580"/>
      <c r="EX11" s="580"/>
      <c r="EY11" s="580"/>
      <c r="EZ11" s="580"/>
      <c r="FA11" s="580"/>
      <c r="FB11" s="580"/>
      <c r="FC11" s="580"/>
      <c r="FD11" s="580"/>
      <c r="FE11" s="580"/>
      <c r="FF11" s="580"/>
      <c r="FG11" s="580"/>
      <c r="FH11" s="580"/>
      <c r="FI11" s="580"/>
      <c r="FJ11" s="580"/>
      <c r="FK11" s="580"/>
      <c r="FL11" s="580"/>
      <c r="FM11" s="580"/>
      <c r="FN11" s="580"/>
      <c r="FO11" s="580"/>
      <c r="FP11" s="580"/>
      <c r="FQ11" s="580"/>
      <c r="FR11" s="580"/>
      <c r="FS11" s="580"/>
      <c r="FT11" s="580"/>
      <c r="FU11" s="580"/>
      <c r="FV11" s="580"/>
      <c r="FW11" s="580"/>
      <c r="FX11" s="580"/>
      <c r="FY11" s="580"/>
      <c r="FZ11" s="580"/>
      <c r="GA11" s="580"/>
      <c r="GB11" s="580"/>
      <c r="GC11" s="580"/>
      <c r="GD11" s="580"/>
      <c r="GE11" s="580"/>
      <c r="GF11" s="580"/>
      <c r="GG11" s="580"/>
      <c r="GH11" s="580"/>
      <c r="GI11" s="580"/>
      <c r="GJ11" s="580"/>
      <c r="GK11" s="580"/>
      <c r="GL11" s="580"/>
      <c r="GM11" s="580"/>
      <c r="GN11" s="580"/>
      <c r="GO11" s="580"/>
      <c r="GP11" s="580"/>
      <c r="GQ11" s="580"/>
      <c r="GR11" s="580"/>
      <c r="GS11" s="580"/>
      <c r="GT11" s="580"/>
      <c r="GU11" s="580"/>
      <c r="GV11" s="580"/>
      <c r="GW11" s="580"/>
      <c r="GX11" s="580"/>
      <c r="GY11" s="580"/>
      <c r="GZ11" s="580"/>
      <c r="HA11" s="580"/>
      <c r="HB11" s="580"/>
      <c r="HC11" s="580"/>
      <c r="HD11" s="580"/>
      <c r="HE11" s="580"/>
      <c r="HF11" s="580"/>
      <c r="HG11" s="580"/>
      <c r="HH11" s="580"/>
      <c r="HI11" s="580"/>
      <c r="HJ11" s="580"/>
      <c r="HK11" s="580"/>
      <c r="HL11" s="580"/>
      <c r="HM11" s="580"/>
      <c r="HN11" s="580"/>
      <c r="HO11" s="580"/>
      <c r="HP11" s="580"/>
      <c r="HQ11" s="580"/>
      <c r="HR11" s="580"/>
      <c r="HS11" s="580"/>
      <c r="HT11" s="580"/>
      <c r="HU11" s="580"/>
      <c r="HV11" s="580"/>
      <c r="HW11" s="580"/>
      <c r="HX11" s="580"/>
      <c r="HY11" s="580"/>
      <c r="HZ11" s="580"/>
      <c r="IA11" s="580"/>
      <c r="IB11" s="580"/>
      <c r="IC11" s="580"/>
      <c r="ID11" s="580"/>
      <c r="IE11" s="580"/>
      <c r="IF11" s="580"/>
      <c r="IG11" s="580"/>
      <c r="IH11" s="580"/>
      <c r="II11" s="580"/>
      <c r="IJ11" s="580"/>
      <c r="IK11" s="580"/>
      <c r="IL11" s="580"/>
    </row>
    <row r="12" spans="1:246" ht="11.45" customHeight="1">
      <c r="A12" s="1441"/>
      <c r="B12" s="1442"/>
      <c r="C12" s="1442"/>
      <c r="D12" s="1442"/>
      <c r="E12" s="1442"/>
      <c r="F12" s="1442"/>
      <c r="G12" s="1442"/>
      <c r="H12" s="1442"/>
      <c r="I12" s="1442"/>
      <c r="J12" s="1442"/>
      <c r="K12" s="1689"/>
      <c r="L12" s="1676"/>
      <c r="M12" s="1674"/>
      <c r="N12" s="1674"/>
      <c r="O12" s="1674"/>
      <c r="P12" s="1674"/>
      <c r="Q12" s="1674"/>
      <c r="R12" s="1674"/>
      <c r="S12" s="1674"/>
      <c r="T12" s="1674"/>
      <c r="U12" s="1674"/>
      <c r="V12" s="1674"/>
      <c r="W12" s="1674"/>
      <c r="X12" s="1674"/>
      <c r="Y12" s="1674"/>
      <c r="Z12" s="1674"/>
      <c r="AA12" s="1674"/>
      <c r="AB12" s="1674"/>
      <c r="AC12" s="1674"/>
      <c r="AD12" s="1674"/>
      <c r="AE12" s="1674"/>
      <c r="AF12" s="1674"/>
      <c r="AG12" s="1674"/>
      <c r="AH12" s="1674"/>
      <c r="AI12" s="1674"/>
      <c r="AJ12" s="1674"/>
      <c r="AK12" s="1674"/>
      <c r="AL12" s="1675"/>
      <c r="AM12" s="760"/>
      <c r="AN12" s="760"/>
      <c r="AO12" s="760"/>
      <c r="AP12" s="760"/>
      <c r="AQ12" s="760"/>
      <c r="AR12" s="760"/>
      <c r="AS12" s="760"/>
      <c r="AT12" s="760"/>
      <c r="AU12" s="759"/>
      <c r="AV12" s="768"/>
      <c r="AW12" s="768"/>
      <c r="AX12" s="768"/>
      <c r="AY12" s="768"/>
      <c r="AZ12" s="768"/>
      <c r="BA12" s="768"/>
      <c r="BB12" s="768"/>
      <c r="BC12" s="42"/>
      <c r="BD12" s="127"/>
      <c r="BE12" s="580"/>
      <c r="BF12" s="769"/>
      <c r="BG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246"/>
      <c r="FG12" s="587"/>
      <c r="FH12" s="246"/>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row>
    <row r="13" spans="1:246" ht="24" customHeight="1">
      <c r="A13" s="1441"/>
      <c r="B13" s="1442"/>
      <c r="C13" s="1442"/>
      <c r="D13" s="1442"/>
      <c r="E13" s="1442"/>
      <c r="F13" s="1442"/>
      <c r="G13" s="1442"/>
      <c r="H13" s="1442"/>
      <c r="I13" s="1442"/>
      <c r="J13" s="1442"/>
      <c r="K13" s="1689"/>
      <c r="L13" s="1676"/>
      <c r="M13" s="1674"/>
      <c r="N13" s="1674"/>
      <c r="O13" s="1674"/>
      <c r="P13" s="1674"/>
      <c r="Q13" s="1674"/>
      <c r="R13" s="1674"/>
      <c r="S13" s="1674"/>
      <c r="T13" s="1674"/>
      <c r="U13" s="1674"/>
      <c r="V13" s="1674"/>
      <c r="W13" s="1674"/>
      <c r="X13" s="1674"/>
      <c r="Y13" s="1674"/>
      <c r="Z13" s="1674"/>
      <c r="AA13" s="1674"/>
      <c r="AB13" s="1674"/>
      <c r="AC13" s="1674"/>
      <c r="AD13" s="1674"/>
      <c r="AE13" s="1674"/>
      <c r="AF13" s="1674"/>
      <c r="AG13" s="1674"/>
      <c r="AH13" s="1674"/>
      <c r="AI13" s="1674"/>
      <c r="AJ13" s="1674"/>
      <c r="AK13" s="1674"/>
      <c r="AL13" s="1675"/>
      <c r="AM13" s="760"/>
      <c r="AN13" s="760"/>
      <c r="AO13" s="760"/>
      <c r="AP13" s="760"/>
      <c r="AQ13" s="760"/>
      <c r="AR13" s="760"/>
      <c r="AS13" s="760"/>
      <c r="AT13" s="760"/>
      <c r="AU13" s="759"/>
      <c r="AV13" s="768"/>
      <c r="AW13" s="768"/>
      <c r="AX13" s="768"/>
      <c r="AY13" s="768"/>
      <c r="AZ13" s="768"/>
      <c r="BA13" s="768"/>
      <c r="BB13" s="768"/>
      <c r="BC13" s="42"/>
      <c r="BD13" s="127"/>
      <c r="BE13" s="580"/>
      <c r="BF13" s="769"/>
      <c r="BG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c r="EQ13" s="580"/>
      <c r="ER13" s="580"/>
      <c r="ES13" s="580"/>
      <c r="ET13" s="580"/>
      <c r="EU13" s="580"/>
      <c r="EV13" s="580"/>
      <c r="EW13" s="580"/>
      <c r="EX13" s="580"/>
      <c r="EY13" s="580"/>
      <c r="EZ13" s="580"/>
      <c r="FA13" s="580"/>
      <c r="FB13" s="580"/>
      <c r="FC13" s="580"/>
      <c r="FD13" s="580"/>
      <c r="FE13" s="580"/>
      <c r="FF13" s="246"/>
      <c r="FG13" s="246"/>
      <c r="FH13" s="246"/>
      <c r="FI13" s="580"/>
      <c r="FJ13" s="580"/>
      <c r="FK13" s="580"/>
      <c r="FL13" s="580"/>
      <c r="FM13" s="580"/>
      <c r="FN13" s="580"/>
      <c r="FO13" s="580"/>
      <c r="FP13" s="580"/>
      <c r="FQ13" s="580"/>
      <c r="FR13" s="580"/>
      <c r="FS13" s="580"/>
      <c r="FT13" s="580"/>
      <c r="FU13" s="580"/>
      <c r="FV13" s="580"/>
      <c r="FW13" s="580"/>
      <c r="FX13" s="580"/>
      <c r="FY13" s="580"/>
      <c r="FZ13" s="580"/>
      <c r="GA13" s="580"/>
      <c r="GB13" s="580"/>
      <c r="GC13" s="580"/>
      <c r="GD13" s="580"/>
      <c r="GE13" s="580"/>
      <c r="GF13" s="580"/>
      <c r="GG13" s="580"/>
      <c r="GH13" s="580"/>
      <c r="GI13" s="580"/>
      <c r="GJ13" s="580"/>
      <c r="GK13" s="580"/>
      <c r="GL13" s="580"/>
      <c r="GM13" s="580"/>
      <c r="GN13" s="580"/>
      <c r="GO13" s="580"/>
      <c r="GP13" s="580"/>
      <c r="GQ13" s="580"/>
      <c r="GR13" s="580"/>
      <c r="GS13" s="580"/>
      <c r="GT13" s="580"/>
      <c r="GU13" s="580"/>
      <c r="GV13" s="580"/>
      <c r="GW13" s="580"/>
      <c r="GX13" s="580"/>
      <c r="GY13" s="580"/>
      <c r="GZ13" s="580"/>
      <c r="HA13" s="580"/>
      <c r="HB13" s="580"/>
      <c r="HC13" s="580"/>
      <c r="HD13" s="580"/>
      <c r="HE13" s="580"/>
      <c r="HF13" s="580"/>
      <c r="HG13" s="580"/>
      <c r="HH13" s="580"/>
      <c r="HI13" s="580"/>
      <c r="HJ13" s="580"/>
      <c r="HK13" s="580"/>
      <c r="HL13" s="580"/>
      <c r="HM13" s="580"/>
      <c r="HN13" s="580"/>
      <c r="HO13" s="580"/>
      <c r="HP13" s="580"/>
      <c r="HQ13" s="580"/>
      <c r="HR13" s="580"/>
      <c r="HS13" s="580"/>
      <c r="HT13" s="580"/>
      <c r="HU13" s="580"/>
      <c r="HV13" s="580"/>
      <c r="HW13" s="580"/>
      <c r="HX13" s="580"/>
      <c r="HY13" s="580"/>
      <c r="HZ13" s="580"/>
      <c r="IA13" s="580"/>
      <c r="IB13" s="580"/>
      <c r="IC13" s="580"/>
      <c r="ID13" s="580"/>
      <c r="IE13" s="580"/>
      <c r="IF13" s="580"/>
      <c r="IG13" s="580"/>
      <c r="IH13" s="580"/>
      <c r="II13" s="580"/>
      <c r="IJ13" s="580"/>
      <c r="IK13" s="580"/>
      <c r="IL13" s="580"/>
    </row>
    <row r="14" spans="1:246" ht="24" customHeight="1">
      <c r="A14" s="1441"/>
      <c r="B14" s="1442"/>
      <c r="C14" s="1442"/>
      <c r="D14" s="1442"/>
      <c r="E14" s="1442"/>
      <c r="F14" s="1442"/>
      <c r="G14" s="1442"/>
      <c r="H14" s="1442"/>
      <c r="I14" s="1442"/>
      <c r="J14" s="1442"/>
      <c r="K14" s="1689"/>
      <c r="L14" s="1676"/>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c r="AH14" s="1674"/>
      <c r="AI14" s="1674"/>
      <c r="AJ14" s="1674"/>
      <c r="AK14" s="1674"/>
      <c r="AL14" s="1675"/>
      <c r="AM14" s="760"/>
      <c r="AN14" s="760"/>
      <c r="AO14" s="760"/>
      <c r="AP14" s="760"/>
      <c r="AQ14" s="760"/>
      <c r="AR14" s="760"/>
      <c r="AS14" s="760"/>
      <c r="AT14" s="760"/>
      <c r="AU14" s="759"/>
      <c r="AV14" s="768"/>
      <c r="AW14" s="768"/>
      <c r="AX14" s="768"/>
      <c r="AY14" s="768"/>
      <c r="AZ14" s="768"/>
      <c r="BA14" s="768"/>
      <c r="BB14" s="768"/>
      <c r="BC14" s="42"/>
      <c r="BD14" s="127"/>
      <c r="BE14" s="1933"/>
      <c r="BF14" s="769"/>
      <c r="BG14" s="580"/>
      <c r="BI14" s="580"/>
      <c r="BJ14" s="580"/>
      <c r="BK14" s="580"/>
      <c r="BL14" s="580"/>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580"/>
      <c r="CO14" s="580"/>
      <c r="CP14" s="580"/>
      <c r="CQ14" s="580"/>
      <c r="CR14" s="580"/>
      <c r="CS14" s="580"/>
      <c r="CT14" s="580"/>
      <c r="CU14" s="580"/>
      <c r="CV14" s="580"/>
      <c r="CW14" s="580"/>
      <c r="CX14" s="580"/>
      <c r="CY14" s="580"/>
      <c r="CZ14" s="580"/>
      <c r="DA14" s="580"/>
      <c r="DB14" s="580"/>
      <c r="DC14" s="580"/>
      <c r="DD14" s="580"/>
      <c r="DE14" s="580"/>
      <c r="DF14" s="580"/>
      <c r="DG14" s="580"/>
      <c r="DH14" s="580"/>
      <c r="DI14" s="580"/>
      <c r="DJ14" s="580"/>
      <c r="DK14" s="580"/>
      <c r="DL14" s="580"/>
      <c r="DM14" s="580"/>
      <c r="DN14" s="580"/>
      <c r="DO14" s="580"/>
      <c r="DP14" s="580"/>
      <c r="DQ14" s="580"/>
      <c r="DR14" s="580"/>
      <c r="DS14" s="580"/>
      <c r="DT14" s="580"/>
      <c r="DU14" s="580"/>
      <c r="DV14" s="580"/>
      <c r="DW14" s="580"/>
      <c r="DX14" s="580"/>
      <c r="DY14" s="580"/>
      <c r="DZ14" s="580"/>
      <c r="EA14" s="580"/>
      <c r="EB14" s="580"/>
      <c r="EC14" s="580"/>
      <c r="ED14" s="580"/>
      <c r="EE14" s="580"/>
      <c r="EF14" s="580"/>
      <c r="EG14" s="580"/>
      <c r="EH14" s="580"/>
      <c r="EI14" s="580"/>
      <c r="EJ14" s="580"/>
      <c r="EK14" s="580"/>
      <c r="EL14" s="580"/>
      <c r="EM14" s="580"/>
      <c r="EN14" s="580"/>
      <c r="EO14" s="580"/>
      <c r="EP14" s="580"/>
      <c r="EQ14" s="580"/>
      <c r="ER14" s="580"/>
      <c r="ES14" s="580"/>
      <c r="ET14" s="580"/>
      <c r="EU14" s="580"/>
      <c r="EV14" s="580"/>
      <c r="EW14" s="580"/>
      <c r="EX14" s="580"/>
      <c r="EY14" s="580"/>
      <c r="EZ14" s="580"/>
      <c r="FA14" s="580"/>
      <c r="FB14" s="580"/>
      <c r="FC14" s="580"/>
      <c r="FD14" s="580"/>
      <c r="FE14" s="580"/>
      <c r="FF14" s="580"/>
      <c r="FG14" s="580"/>
      <c r="FH14" s="580"/>
      <c r="FI14" s="580"/>
      <c r="FJ14" s="580"/>
      <c r="FK14" s="580"/>
      <c r="FL14" s="580"/>
      <c r="FM14" s="580"/>
      <c r="FN14" s="580"/>
      <c r="FO14" s="580"/>
      <c r="FP14" s="580"/>
      <c r="FQ14" s="580"/>
      <c r="FR14" s="580"/>
      <c r="FS14" s="580"/>
      <c r="FT14" s="580"/>
      <c r="FU14" s="580"/>
      <c r="FV14" s="580"/>
      <c r="FW14" s="580"/>
      <c r="FX14" s="580"/>
      <c r="FY14" s="580"/>
      <c r="FZ14" s="580"/>
      <c r="GA14" s="580"/>
      <c r="GB14" s="580"/>
      <c r="GC14" s="580"/>
      <c r="GD14" s="580"/>
      <c r="GE14" s="580"/>
      <c r="GF14" s="580"/>
      <c r="GG14" s="580"/>
      <c r="GH14" s="580"/>
      <c r="GI14" s="580"/>
      <c r="GJ14" s="580"/>
      <c r="GK14" s="580"/>
      <c r="GL14" s="580"/>
      <c r="GM14" s="580"/>
      <c r="GN14" s="580"/>
      <c r="GO14" s="580"/>
      <c r="GP14" s="580"/>
      <c r="GQ14" s="580"/>
      <c r="GR14" s="580"/>
      <c r="GS14" s="580"/>
      <c r="GT14" s="580"/>
      <c r="GU14" s="580"/>
      <c r="GV14" s="580"/>
      <c r="GW14" s="580"/>
      <c r="GX14" s="580"/>
      <c r="GY14" s="580"/>
      <c r="GZ14" s="580"/>
      <c r="HA14" s="580"/>
      <c r="HB14" s="580"/>
      <c r="HC14" s="580"/>
      <c r="HD14" s="580"/>
      <c r="HE14" s="580"/>
      <c r="HF14" s="580"/>
      <c r="HG14" s="580"/>
      <c r="HH14" s="580"/>
      <c r="HI14" s="580"/>
      <c r="HJ14" s="580"/>
      <c r="HK14" s="580"/>
      <c r="HL14" s="580"/>
      <c r="HM14" s="580"/>
      <c r="HN14" s="580"/>
      <c r="HO14" s="580"/>
      <c r="HP14" s="580"/>
      <c r="HQ14" s="580"/>
      <c r="HR14" s="580"/>
      <c r="HS14" s="580"/>
      <c r="HT14" s="580"/>
      <c r="HU14" s="580"/>
      <c r="HV14" s="580"/>
      <c r="HW14" s="580"/>
      <c r="HX14" s="580"/>
      <c r="HY14" s="580"/>
      <c r="HZ14" s="580"/>
      <c r="IA14" s="580"/>
      <c r="IB14" s="580"/>
      <c r="IC14" s="580"/>
      <c r="ID14" s="580"/>
      <c r="IE14" s="580"/>
      <c r="IF14" s="580"/>
      <c r="IG14" s="580"/>
      <c r="IH14" s="580"/>
      <c r="II14" s="580"/>
      <c r="IJ14" s="580"/>
      <c r="IK14" s="580"/>
      <c r="IL14" s="580"/>
    </row>
    <row r="15" spans="1:246" ht="24" customHeight="1">
      <c r="A15" s="1441"/>
      <c r="B15" s="1442"/>
      <c r="C15" s="1442"/>
      <c r="D15" s="1442"/>
      <c r="E15" s="1442"/>
      <c r="F15" s="1442"/>
      <c r="G15" s="1442"/>
      <c r="H15" s="1442"/>
      <c r="I15" s="1442"/>
      <c r="J15" s="1442"/>
      <c r="K15" s="1689"/>
      <c r="L15" s="1676"/>
      <c r="M15" s="1674"/>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c r="AL15" s="1675"/>
      <c r="AM15" s="760"/>
      <c r="AN15" s="760"/>
      <c r="AO15" s="760"/>
      <c r="AP15" s="760"/>
      <c r="AQ15" s="760"/>
      <c r="AR15" s="760"/>
      <c r="AS15" s="760"/>
      <c r="AT15" s="760"/>
      <c r="AU15" s="759"/>
      <c r="AV15" s="768"/>
      <c r="AW15" s="768"/>
      <c r="AX15" s="768"/>
      <c r="AY15" s="768"/>
      <c r="AZ15" s="768"/>
      <c r="BA15" s="768"/>
      <c r="BB15" s="768"/>
      <c r="BC15" s="42"/>
      <c r="BD15" s="127"/>
      <c r="BE15" s="1934"/>
      <c r="BF15" s="769"/>
      <c r="BG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c r="CN15" s="580"/>
      <c r="CO15" s="580"/>
      <c r="CP15" s="580"/>
      <c r="CQ15" s="580"/>
      <c r="CR15" s="580"/>
      <c r="CS15" s="580"/>
      <c r="CT15" s="580"/>
      <c r="CU15" s="580"/>
      <c r="CV15" s="580"/>
      <c r="CW15" s="580"/>
      <c r="CX15" s="580"/>
      <c r="CY15" s="580"/>
      <c r="CZ15" s="580"/>
      <c r="DA15" s="580"/>
      <c r="DB15" s="580"/>
      <c r="DC15" s="580"/>
      <c r="DD15" s="580"/>
      <c r="DE15" s="580"/>
      <c r="DF15" s="580"/>
      <c r="DG15" s="580"/>
      <c r="DH15" s="580"/>
      <c r="DI15" s="580"/>
      <c r="DJ15" s="580"/>
      <c r="DK15" s="580"/>
      <c r="DL15" s="580"/>
      <c r="DM15" s="580"/>
      <c r="DN15" s="580"/>
      <c r="DO15" s="580"/>
      <c r="DP15" s="580"/>
      <c r="DQ15" s="580"/>
      <c r="DR15" s="580"/>
      <c r="DS15" s="580"/>
      <c r="DT15" s="580"/>
      <c r="DU15" s="580"/>
      <c r="DV15" s="580"/>
      <c r="DW15" s="580"/>
      <c r="DX15" s="580"/>
      <c r="DY15" s="580"/>
      <c r="DZ15" s="580"/>
      <c r="EA15" s="580"/>
      <c r="EB15" s="580"/>
      <c r="EC15" s="580"/>
      <c r="ED15" s="580"/>
      <c r="EE15" s="580"/>
      <c r="EF15" s="580"/>
      <c r="EG15" s="580"/>
      <c r="EH15" s="580"/>
      <c r="EI15" s="580"/>
      <c r="EJ15" s="580"/>
      <c r="EK15" s="580"/>
      <c r="EL15" s="580"/>
      <c r="EM15" s="580"/>
      <c r="EN15" s="580"/>
      <c r="EO15" s="580"/>
      <c r="EP15" s="580"/>
      <c r="EQ15" s="580"/>
      <c r="ER15" s="580"/>
      <c r="ES15" s="580"/>
      <c r="ET15" s="580"/>
      <c r="EU15" s="580"/>
      <c r="EV15" s="580"/>
      <c r="EW15" s="580"/>
      <c r="EX15" s="580"/>
      <c r="EY15" s="580"/>
      <c r="EZ15" s="580"/>
      <c r="FA15" s="580"/>
      <c r="FB15" s="580"/>
      <c r="FC15" s="580"/>
      <c r="FD15" s="580"/>
      <c r="FE15" s="580"/>
      <c r="FF15" s="580"/>
      <c r="FG15" s="580"/>
      <c r="FH15" s="580"/>
      <c r="FI15" s="580"/>
      <c r="FJ15" s="580"/>
      <c r="FK15" s="580"/>
      <c r="FL15" s="580"/>
      <c r="FM15" s="580"/>
      <c r="FN15" s="580"/>
      <c r="FO15" s="580"/>
      <c r="FP15" s="580"/>
      <c r="FQ15" s="580"/>
      <c r="FR15" s="580"/>
      <c r="FS15" s="580"/>
      <c r="FT15" s="580"/>
      <c r="FU15" s="580"/>
      <c r="FV15" s="580"/>
      <c r="FW15" s="580"/>
      <c r="FX15" s="580"/>
      <c r="FY15" s="580"/>
      <c r="FZ15" s="580"/>
      <c r="GA15" s="580"/>
      <c r="GB15" s="580"/>
      <c r="GC15" s="580"/>
      <c r="GD15" s="580"/>
      <c r="GE15" s="580"/>
      <c r="GF15" s="580"/>
      <c r="GG15" s="580"/>
      <c r="GH15" s="580"/>
      <c r="GI15" s="580"/>
      <c r="GJ15" s="580"/>
      <c r="GK15" s="580"/>
      <c r="GL15" s="580"/>
      <c r="GM15" s="580"/>
      <c r="GN15" s="580"/>
      <c r="GO15" s="580"/>
      <c r="GP15" s="580"/>
      <c r="GQ15" s="580"/>
      <c r="GR15" s="580"/>
      <c r="GS15" s="580"/>
      <c r="GT15" s="580"/>
      <c r="GU15" s="580"/>
      <c r="GV15" s="580"/>
      <c r="GW15" s="580"/>
      <c r="GX15" s="580"/>
      <c r="GY15" s="580"/>
      <c r="GZ15" s="580"/>
      <c r="HA15" s="580"/>
      <c r="HB15" s="580"/>
      <c r="HC15" s="580"/>
      <c r="HD15" s="580"/>
      <c r="HE15" s="580"/>
      <c r="HF15" s="580"/>
      <c r="HG15" s="580"/>
      <c r="HH15" s="580"/>
      <c r="HI15" s="580"/>
      <c r="HJ15" s="580"/>
      <c r="HK15" s="580"/>
      <c r="HL15" s="580"/>
      <c r="HM15" s="580"/>
      <c r="HN15" s="580"/>
      <c r="HO15" s="580"/>
      <c r="HP15" s="580"/>
      <c r="HQ15" s="580"/>
      <c r="HR15" s="580"/>
      <c r="HS15" s="580"/>
      <c r="HT15" s="580"/>
      <c r="HU15" s="580"/>
      <c r="HV15" s="580"/>
      <c r="HW15" s="580"/>
      <c r="HX15" s="580"/>
      <c r="HY15" s="580"/>
      <c r="HZ15" s="580"/>
      <c r="IA15" s="580"/>
      <c r="IB15" s="580"/>
      <c r="IC15" s="580"/>
      <c r="ID15" s="580"/>
      <c r="IE15" s="580"/>
      <c r="IF15" s="580"/>
      <c r="IG15" s="580"/>
      <c r="IH15" s="580"/>
      <c r="II15" s="580"/>
      <c r="IJ15" s="580"/>
      <c r="IK15" s="580"/>
      <c r="IL15" s="580"/>
    </row>
    <row r="16" spans="1:246" ht="24" customHeight="1">
      <c r="A16" s="1441"/>
      <c r="B16" s="1442"/>
      <c r="C16" s="1442"/>
      <c r="D16" s="1442"/>
      <c r="E16" s="1442"/>
      <c r="F16" s="1442"/>
      <c r="G16" s="1442"/>
      <c r="H16" s="1442"/>
      <c r="I16" s="1442"/>
      <c r="J16" s="1442"/>
      <c r="K16" s="1689"/>
      <c r="L16" s="1676"/>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c r="AH16" s="1674"/>
      <c r="AI16" s="1674"/>
      <c r="AJ16" s="1674"/>
      <c r="AK16" s="1674"/>
      <c r="AL16" s="1675"/>
      <c r="AM16" s="760"/>
      <c r="AN16" s="760"/>
      <c r="AO16" s="760"/>
      <c r="AP16" s="760"/>
      <c r="AQ16" s="760"/>
      <c r="AR16" s="760"/>
      <c r="AS16" s="760"/>
      <c r="AT16" s="760"/>
      <c r="AU16" s="759"/>
      <c r="AV16" s="768"/>
      <c r="AW16" s="768"/>
      <c r="AX16" s="768"/>
      <c r="AY16" s="768"/>
      <c r="AZ16" s="768"/>
      <c r="BA16" s="768"/>
      <c r="BB16" s="768"/>
      <c r="BC16" s="42"/>
      <c r="BD16" s="127"/>
      <c r="BE16" s="767"/>
      <c r="BF16" s="252"/>
      <c r="BG16" s="767"/>
      <c r="BH16" s="129"/>
      <c r="BI16" s="767"/>
      <c r="BJ16" s="767"/>
      <c r="BK16" s="767"/>
      <c r="BL16" s="770"/>
      <c r="BM16" s="770"/>
      <c r="BN16" s="770"/>
      <c r="BO16" s="770"/>
      <c r="BP16" s="770"/>
      <c r="BQ16" s="770"/>
      <c r="BR16" s="770"/>
      <c r="BS16" s="770"/>
      <c r="BT16" s="770"/>
      <c r="BU16" s="770"/>
      <c r="BV16" s="770"/>
      <c r="BW16" s="246"/>
      <c r="BX16" s="246"/>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771"/>
      <c r="CU16" s="771"/>
      <c r="CV16" s="771"/>
      <c r="CW16" s="771"/>
      <c r="CX16" s="771"/>
      <c r="CY16" s="941"/>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c r="HD16" s="580"/>
      <c r="HE16" s="580"/>
      <c r="HF16" s="580"/>
      <c r="HG16" s="580"/>
      <c r="HH16" s="580"/>
      <c r="HI16" s="580"/>
      <c r="HJ16" s="580"/>
      <c r="HK16" s="580"/>
      <c r="HL16" s="580"/>
      <c r="HM16" s="580"/>
      <c r="HN16" s="580"/>
      <c r="HO16" s="580"/>
      <c r="HP16" s="580"/>
      <c r="HQ16" s="580"/>
      <c r="HR16" s="580"/>
      <c r="HS16" s="580"/>
      <c r="HT16" s="580"/>
      <c r="HU16" s="580"/>
      <c r="HV16" s="580"/>
      <c r="HW16" s="580"/>
      <c r="HX16" s="580"/>
      <c r="HY16" s="580"/>
      <c r="HZ16" s="580"/>
      <c r="IA16" s="580"/>
      <c r="IB16" s="580"/>
      <c r="IC16" s="580"/>
      <c r="ID16" s="580"/>
      <c r="IE16" s="580"/>
      <c r="IF16" s="580"/>
      <c r="IG16" s="580"/>
      <c r="IH16" s="580"/>
      <c r="II16" s="580"/>
      <c r="IJ16" s="580"/>
      <c r="IK16" s="580"/>
      <c r="IL16" s="580"/>
    </row>
    <row r="17" spans="1:246" ht="37.5" customHeight="1">
      <c r="A17" s="1441"/>
      <c r="B17" s="1442"/>
      <c r="C17" s="1442"/>
      <c r="D17" s="1442"/>
      <c r="E17" s="1442"/>
      <c r="F17" s="1442"/>
      <c r="G17" s="1442"/>
      <c r="H17" s="1442"/>
      <c r="I17" s="1442"/>
      <c r="J17" s="1442"/>
      <c r="K17" s="1689"/>
      <c r="L17" s="1676"/>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c r="AL17" s="1675"/>
      <c r="AM17" s="760"/>
      <c r="AN17" s="760"/>
      <c r="AO17" s="760"/>
      <c r="AP17" s="760"/>
      <c r="AQ17" s="760"/>
      <c r="AR17" s="760"/>
      <c r="AS17" s="760"/>
      <c r="AT17" s="760"/>
      <c r="AU17" s="759"/>
      <c r="AV17" s="759"/>
      <c r="AW17" s="759"/>
      <c r="AX17" s="759"/>
      <c r="AY17" s="759"/>
      <c r="AZ17" s="759"/>
      <c r="BA17" s="759"/>
      <c r="BB17" s="759"/>
      <c r="BE17" s="767"/>
      <c r="BF17" s="252"/>
      <c r="BG17" s="767"/>
      <c r="BH17" s="129"/>
      <c r="BI17" s="767"/>
      <c r="BJ17" s="767"/>
      <c r="BK17" s="767"/>
      <c r="BL17" s="772"/>
      <c r="BM17" s="772"/>
      <c r="BN17" s="772"/>
      <c r="BO17" s="772"/>
      <c r="BP17" s="772"/>
      <c r="BQ17" s="772"/>
      <c r="BR17" s="772"/>
      <c r="BS17" s="772"/>
      <c r="BT17" s="772"/>
      <c r="BU17" s="772"/>
      <c r="BV17" s="772"/>
      <c r="BW17" s="580"/>
      <c r="BX17" s="580"/>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771"/>
      <c r="CU17" s="771"/>
      <c r="CV17" s="771"/>
      <c r="CW17" s="771"/>
      <c r="CX17" s="771"/>
      <c r="CY17" s="941"/>
      <c r="CZ17" s="580"/>
      <c r="DA17" s="580"/>
      <c r="DB17" s="580"/>
      <c r="DC17" s="580"/>
      <c r="DD17" s="580"/>
      <c r="DE17" s="580"/>
      <c r="DF17" s="580"/>
      <c r="DG17" s="580"/>
      <c r="DH17" s="580"/>
      <c r="DI17" s="580"/>
      <c r="DJ17" s="580"/>
      <c r="DK17" s="580"/>
      <c r="DL17" s="580"/>
      <c r="DM17" s="580"/>
      <c r="DN17" s="580"/>
      <c r="DO17" s="580"/>
      <c r="DP17" s="580"/>
      <c r="DQ17" s="580"/>
      <c r="DR17" s="580"/>
      <c r="DS17" s="580"/>
      <c r="DT17" s="580"/>
      <c r="DU17" s="580"/>
      <c r="DV17" s="580"/>
      <c r="DW17" s="580"/>
      <c r="DX17" s="580"/>
      <c r="DY17" s="580"/>
      <c r="DZ17" s="580"/>
      <c r="EA17" s="580"/>
      <c r="EB17" s="580"/>
      <c r="EC17" s="580"/>
      <c r="ED17" s="580"/>
      <c r="EE17" s="580"/>
      <c r="EF17" s="580"/>
      <c r="EG17" s="580"/>
      <c r="EH17" s="580"/>
      <c r="EI17" s="580"/>
      <c r="EJ17" s="580"/>
      <c r="EK17" s="580"/>
      <c r="EL17" s="580"/>
      <c r="EM17" s="580"/>
      <c r="EN17" s="580"/>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580"/>
      <c r="FM17" s="580"/>
      <c r="FN17" s="580"/>
      <c r="FO17" s="580"/>
      <c r="FP17" s="580"/>
      <c r="FQ17" s="580"/>
      <c r="FR17" s="580"/>
      <c r="FS17" s="580"/>
      <c r="FT17" s="580"/>
      <c r="FU17" s="580"/>
      <c r="FV17" s="580"/>
      <c r="FW17" s="580"/>
      <c r="FX17" s="580"/>
      <c r="FY17" s="580"/>
      <c r="FZ17" s="580"/>
      <c r="GA17" s="580"/>
      <c r="GB17" s="580"/>
      <c r="GC17" s="580"/>
      <c r="GD17" s="580"/>
      <c r="GE17" s="580"/>
      <c r="GF17" s="580"/>
      <c r="GG17" s="580"/>
      <c r="GH17" s="580"/>
      <c r="GI17" s="580"/>
      <c r="GJ17" s="580"/>
      <c r="GK17" s="580"/>
      <c r="GL17" s="580"/>
      <c r="GM17" s="580"/>
      <c r="GN17" s="580"/>
      <c r="GO17" s="580"/>
      <c r="GP17" s="580"/>
      <c r="GQ17" s="580"/>
      <c r="GR17" s="580"/>
      <c r="GS17" s="580"/>
      <c r="GT17" s="580"/>
      <c r="GU17" s="580"/>
      <c r="GV17" s="580"/>
      <c r="GW17" s="580"/>
      <c r="GX17" s="580"/>
      <c r="GY17" s="580"/>
      <c r="GZ17" s="580"/>
      <c r="HA17" s="580"/>
      <c r="HB17" s="580"/>
      <c r="HC17" s="580"/>
      <c r="HD17" s="580"/>
      <c r="HE17" s="580"/>
      <c r="HF17" s="580"/>
      <c r="HG17" s="580"/>
      <c r="HH17" s="580"/>
      <c r="HI17" s="580"/>
      <c r="HJ17" s="580"/>
      <c r="HK17" s="580"/>
      <c r="HL17" s="580"/>
      <c r="HM17" s="580"/>
      <c r="HN17" s="580"/>
      <c r="HO17" s="580"/>
      <c r="HP17" s="580"/>
      <c r="HQ17" s="580"/>
      <c r="HR17" s="580"/>
      <c r="HS17" s="580"/>
      <c r="HT17" s="580"/>
      <c r="HU17" s="580"/>
      <c r="HV17" s="580"/>
      <c r="HW17" s="580"/>
      <c r="HX17" s="580"/>
      <c r="HY17" s="580"/>
      <c r="HZ17" s="580"/>
      <c r="IA17" s="580"/>
      <c r="IB17" s="580"/>
      <c r="IC17" s="580"/>
      <c r="ID17" s="580"/>
      <c r="IE17" s="580"/>
      <c r="IF17" s="580"/>
      <c r="IG17" s="580"/>
      <c r="IH17" s="580"/>
      <c r="II17" s="580"/>
      <c r="IJ17" s="580"/>
      <c r="IK17" s="580"/>
      <c r="IL17" s="580"/>
    </row>
    <row r="18" spans="1:246" ht="24" customHeight="1">
      <c r="A18" s="1441"/>
      <c r="B18" s="1442"/>
      <c r="C18" s="1442"/>
      <c r="D18" s="1442"/>
      <c r="E18" s="1442"/>
      <c r="F18" s="1442"/>
      <c r="G18" s="1442"/>
      <c r="H18" s="1442"/>
      <c r="I18" s="1442"/>
      <c r="J18" s="1442"/>
      <c r="K18" s="1689"/>
      <c r="L18" s="1676"/>
      <c r="M18" s="1674"/>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c r="AL18" s="1675"/>
      <c r="AM18" s="760"/>
      <c r="AN18" s="760"/>
      <c r="AO18" s="760"/>
      <c r="AP18" s="760"/>
      <c r="AQ18" s="760"/>
      <c r="AR18" s="760"/>
      <c r="AS18" s="760"/>
      <c r="AT18" s="760"/>
      <c r="AU18" s="760"/>
      <c r="AV18" s="760"/>
      <c r="AW18" s="760"/>
      <c r="AX18" s="760"/>
      <c r="AY18" s="760"/>
      <c r="AZ18" s="760"/>
      <c r="BA18" s="760"/>
      <c r="BB18" s="760"/>
      <c r="BC18" s="39"/>
      <c r="BD18" s="129"/>
      <c r="BE18" s="941"/>
      <c r="BF18" s="258"/>
      <c r="BG18" s="941"/>
      <c r="BH18" s="136"/>
      <c r="BI18" s="941"/>
      <c r="BJ18" s="941"/>
      <c r="BK18" s="941"/>
      <c r="BL18" s="941"/>
      <c r="BM18" s="771"/>
      <c r="BN18" s="771"/>
      <c r="BO18" s="771"/>
      <c r="BP18" s="771"/>
      <c r="BQ18" s="771"/>
      <c r="BR18" s="771"/>
      <c r="BS18" s="771"/>
      <c r="BT18" s="77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771"/>
      <c r="CU18" s="771"/>
      <c r="CV18" s="771"/>
      <c r="CW18" s="771"/>
      <c r="CX18" s="771"/>
      <c r="CY18" s="941"/>
      <c r="CZ18" s="580"/>
      <c r="DA18" s="580"/>
      <c r="DB18" s="580"/>
      <c r="DC18" s="580"/>
      <c r="DD18" s="580"/>
      <c r="DE18" s="580"/>
      <c r="DF18" s="580"/>
      <c r="DG18" s="580"/>
      <c r="DH18" s="580"/>
      <c r="DI18" s="580"/>
      <c r="DJ18" s="580"/>
      <c r="DK18" s="580"/>
      <c r="DL18" s="580"/>
      <c r="DM18" s="580"/>
      <c r="DN18" s="580"/>
      <c r="DO18" s="580"/>
      <c r="DP18" s="580"/>
      <c r="DQ18" s="580"/>
      <c r="DR18" s="580"/>
      <c r="DS18" s="580"/>
      <c r="DT18" s="580"/>
      <c r="DU18" s="580"/>
      <c r="DV18" s="580"/>
      <c r="DW18" s="580"/>
      <c r="DX18" s="580"/>
      <c r="DY18" s="580"/>
      <c r="DZ18" s="580"/>
      <c r="EA18" s="580"/>
      <c r="EB18" s="580"/>
      <c r="EC18" s="580"/>
      <c r="ED18" s="580"/>
      <c r="EE18" s="580"/>
      <c r="EF18" s="580"/>
      <c r="EG18" s="580"/>
      <c r="EH18" s="580"/>
      <c r="EI18" s="580"/>
      <c r="EJ18" s="580"/>
      <c r="EK18" s="580"/>
      <c r="EL18" s="580"/>
      <c r="EM18" s="580"/>
      <c r="EN18" s="580"/>
      <c r="EO18" s="580"/>
      <c r="EP18" s="580"/>
      <c r="EQ18" s="580"/>
      <c r="ER18" s="580"/>
      <c r="ES18" s="580"/>
      <c r="ET18" s="580"/>
      <c r="EU18" s="580"/>
      <c r="EV18" s="580"/>
      <c r="EW18" s="580"/>
      <c r="EX18" s="580"/>
      <c r="EY18" s="580"/>
      <c r="EZ18" s="580"/>
      <c r="FA18" s="580"/>
      <c r="FB18" s="580"/>
      <c r="FC18" s="580"/>
      <c r="FD18" s="580"/>
      <c r="FE18" s="580"/>
      <c r="FF18" s="580"/>
      <c r="FG18" s="580"/>
      <c r="FH18" s="580"/>
      <c r="FI18" s="580"/>
      <c r="FJ18" s="580"/>
      <c r="FK18" s="580"/>
      <c r="FL18" s="580"/>
      <c r="FM18" s="580"/>
      <c r="FN18" s="580"/>
      <c r="FO18" s="580"/>
      <c r="FP18" s="580"/>
      <c r="FQ18" s="580"/>
      <c r="FR18" s="580"/>
      <c r="FS18" s="580"/>
      <c r="FT18" s="580"/>
      <c r="FU18" s="580"/>
      <c r="FV18" s="580"/>
      <c r="FW18" s="580"/>
      <c r="FX18" s="580"/>
      <c r="FY18" s="580"/>
      <c r="FZ18" s="580"/>
      <c r="GA18" s="580"/>
      <c r="GB18" s="580"/>
      <c r="GC18" s="580"/>
      <c r="GD18" s="580"/>
      <c r="GE18" s="580"/>
      <c r="GF18" s="580"/>
      <c r="GG18" s="580"/>
      <c r="GH18" s="580"/>
      <c r="GI18" s="580"/>
      <c r="GJ18" s="580"/>
      <c r="GK18" s="580"/>
      <c r="GL18" s="580"/>
      <c r="GM18" s="580"/>
      <c r="GN18" s="580"/>
      <c r="GO18" s="580"/>
      <c r="GP18" s="580"/>
      <c r="GQ18" s="580"/>
      <c r="GR18" s="580"/>
      <c r="GS18" s="580"/>
      <c r="GT18" s="580"/>
      <c r="GU18" s="580"/>
      <c r="GV18" s="580"/>
      <c r="GW18" s="580"/>
      <c r="GX18" s="580"/>
      <c r="GY18" s="580"/>
      <c r="GZ18" s="580"/>
      <c r="HA18" s="580"/>
      <c r="HB18" s="580"/>
      <c r="HC18" s="580"/>
      <c r="HD18" s="580"/>
      <c r="HE18" s="580"/>
      <c r="HF18" s="580"/>
      <c r="HG18" s="580"/>
      <c r="HH18" s="580"/>
      <c r="HI18" s="580"/>
      <c r="HJ18" s="580"/>
      <c r="HK18" s="580"/>
      <c r="HL18" s="580"/>
      <c r="HM18" s="580"/>
      <c r="HN18" s="580"/>
      <c r="HO18" s="580"/>
      <c r="HP18" s="580"/>
      <c r="HQ18" s="580"/>
      <c r="HR18" s="580"/>
      <c r="HS18" s="580"/>
      <c r="HT18" s="580"/>
      <c r="HU18" s="580"/>
      <c r="HV18" s="580"/>
      <c r="HW18" s="580"/>
      <c r="HX18" s="580"/>
      <c r="HY18" s="580"/>
      <c r="HZ18" s="580"/>
      <c r="IA18" s="580"/>
      <c r="IB18" s="580"/>
      <c r="IC18" s="580"/>
      <c r="ID18" s="580"/>
      <c r="IE18" s="580"/>
      <c r="IF18" s="580"/>
      <c r="IG18" s="580"/>
      <c r="IH18" s="580"/>
      <c r="II18" s="580"/>
      <c r="IJ18" s="580"/>
      <c r="IK18" s="580"/>
      <c r="IL18" s="580"/>
    </row>
    <row r="19" spans="1:246" ht="24" customHeight="1">
      <c r="A19" s="1441"/>
      <c r="B19" s="1442"/>
      <c r="C19" s="1442"/>
      <c r="D19" s="1442"/>
      <c r="E19" s="1442"/>
      <c r="F19" s="1442"/>
      <c r="G19" s="1442"/>
      <c r="H19" s="1442"/>
      <c r="I19" s="1442"/>
      <c r="J19" s="1442"/>
      <c r="K19" s="1689"/>
      <c r="L19" s="1676"/>
      <c r="M19" s="1674"/>
      <c r="N19" s="1674"/>
      <c r="O19" s="1674"/>
      <c r="P19" s="1674"/>
      <c r="Q19" s="1674"/>
      <c r="R19" s="1674"/>
      <c r="S19" s="1674"/>
      <c r="T19" s="1674"/>
      <c r="U19" s="1674"/>
      <c r="V19" s="1674"/>
      <c r="W19" s="1674"/>
      <c r="X19" s="1674"/>
      <c r="Y19" s="1674"/>
      <c r="Z19" s="1674"/>
      <c r="AA19" s="1674"/>
      <c r="AB19" s="1674"/>
      <c r="AC19" s="1674"/>
      <c r="AD19" s="1674"/>
      <c r="AE19" s="1674"/>
      <c r="AF19" s="1674"/>
      <c r="AG19" s="1674"/>
      <c r="AH19" s="1674"/>
      <c r="AI19" s="1674"/>
      <c r="AJ19" s="1674"/>
      <c r="AK19" s="1674"/>
      <c r="AL19" s="1675"/>
      <c r="AM19" s="760"/>
      <c r="AN19" s="760"/>
      <c r="AO19" s="760"/>
      <c r="AP19" s="760"/>
      <c r="AQ19" s="760"/>
      <c r="AR19" s="760"/>
      <c r="AS19" s="760"/>
      <c r="AT19" s="760"/>
      <c r="AU19" s="760"/>
      <c r="AV19" s="760"/>
      <c r="AW19" s="760"/>
      <c r="AX19" s="760"/>
      <c r="AY19" s="760"/>
      <c r="AZ19" s="760"/>
      <c r="BA19" s="760"/>
      <c r="BB19" s="760"/>
      <c r="BC19" s="39"/>
      <c r="BD19" s="129"/>
      <c r="BE19" s="941"/>
      <c r="BF19" s="258"/>
      <c r="BG19" s="941"/>
      <c r="BH19" s="136"/>
      <c r="BI19" s="941"/>
      <c r="BJ19" s="941"/>
      <c r="BK19" s="941"/>
      <c r="BL19" s="941"/>
      <c r="BM19" s="771"/>
      <c r="BN19" s="771"/>
      <c r="BO19" s="771"/>
      <c r="BP19" s="771"/>
      <c r="BQ19" s="771"/>
      <c r="BR19" s="771"/>
      <c r="BS19" s="771"/>
      <c r="BT19" s="77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771"/>
      <c r="CU19" s="771"/>
      <c r="CV19" s="771"/>
      <c r="CW19" s="771"/>
      <c r="CX19" s="771"/>
      <c r="CY19" s="941"/>
      <c r="CZ19" s="580"/>
      <c r="DA19" s="580"/>
      <c r="DB19" s="580"/>
      <c r="DC19" s="580"/>
      <c r="DD19" s="580"/>
      <c r="DE19" s="580"/>
      <c r="DF19" s="580"/>
      <c r="DG19" s="580"/>
      <c r="DH19" s="580"/>
      <c r="DI19" s="580"/>
      <c r="DJ19" s="580"/>
      <c r="DK19" s="580"/>
      <c r="DL19" s="580"/>
      <c r="DM19" s="580"/>
      <c r="DN19" s="580"/>
      <c r="DO19" s="580"/>
      <c r="DP19" s="580"/>
      <c r="DQ19" s="580"/>
      <c r="DR19" s="580"/>
      <c r="DS19" s="580"/>
      <c r="DT19" s="580"/>
      <c r="DU19" s="580"/>
      <c r="DV19" s="580"/>
      <c r="DW19" s="580"/>
      <c r="DX19" s="580"/>
      <c r="DY19" s="580"/>
      <c r="DZ19" s="580"/>
      <c r="EA19" s="580"/>
      <c r="EB19" s="580"/>
      <c r="EC19" s="580"/>
      <c r="ED19" s="580"/>
      <c r="EE19" s="580"/>
      <c r="EF19" s="580"/>
      <c r="EG19" s="580"/>
      <c r="EH19" s="580"/>
      <c r="EI19" s="580"/>
      <c r="EJ19" s="580"/>
      <c r="EK19" s="580"/>
      <c r="EL19" s="580"/>
      <c r="EM19" s="580"/>
      <c r="EN19" s="580"/>
      <c r="EO19" s="580"/>
      <c r="EP19" s="580"/>
      <c r="EQ19" s="580"/>
      <c r="ER19" s="580"/>
      <c r="ES19" s="580"/>
      <c r="ET19" s="580"/>
      <c r="EU19" s="580"/>
      <c r="EV19" s="580"/>
      <c r="EW19" s="580"/>
      <c r="EX19" s="580"/>
      <c r="EY19" s="580"/>
      <c r="EZ19" s="580"/>
      <c r="FA19" s="580"/>
      <c r="FB19" s="580"/>
      <c r="FC19" s="580"/>
      <c r="FD19" s="580"/>
      <c r="FE19" s="580"/>
      <c r="FF19" s="580"/>
      <c r="FG19" s="580"/>
      <c r="FH19" s="580"/>
      <c r="FI19" s="580"/>
      <c r="FJ19" s="580"/>
      <c r="FK19" s="580"/>
      <c r="FL19" s="580"/>
      <c r="FM19" s="580"/>
      <c r="FN19" s="580"/>
      <c r="FO19" s="580"/>
      <c r="FP19" s="580"/>
      <c r="FQ19" s="580"/>
      <c r="FR19" s="580"/>
      <c r="FS19" s="580"/>
      <c r="FT19" s="580"/>
      <c r="FU19" s="580"/>
      <c r="FV19" s="580"/>
      <c r="FW19" s="580"/>
      <c r="FX19" s="580"/>
      <c r="FY19" s="580"/>
      <c r="FZ19" s="580"/>
      <c r="GA19" s="580"/>
      <c r="GB19" s="580"/>
      <c r="GC19" s="580"/>
      <c r="GD19" s="580"/>
      <c r="GE19" s="580"/>
      <c r="GF19" s="580"/>
      <c r="GG19" s="580"/>
      <c r="GH19" s="580"/>
      <c r="GI19" s="580"/>
      <c r="GJ19" s="580"/>
      <c r="GK19" s="580"/>
      <c r="GL19" s="580"/>
      <c r="GM19" s="580"/>
      <c r="GN19" s="580"/>
      <c r="GO19" s="580"/>
      <c r="GP19" s="580"/>
      <c r="GQ19" s="580"/>
      <c r="GR19" s="580"/>
      <c r="GS19" s="580"/>
      <c r="GT19" s="580"/>
      <c r="GU19" s="580"/>
      <c r="GV19" s="580"/>
      <c r="GW19" s="580"/>
      <c r="GX19" s="580"/>
      <c r="GY19" s="580"/>
      <c r="GZ19" s="580"/>
      <c r="HA19" s="580"/>
      <c r="HB19" s="580"/>
      <c r="HC19" s="580"/>
      <c r="HD19" s="580"/>
      <c r="HE19" s="580"/>
      <c r="HF19" s="580"/>
      <c r="HG19" s="580"/>
      <c r="HH19" s="580"/>
      <c r="HI19" s="580"/>
      <c r="HJ19" s="580"/>
      <c r="HK19" s="580"/>
      <c r="HL19" s="580"/>
      <c r="HM19" s="580"/>
      <c r="HN19" s="580"/>
      <c r="HO19" s="580"/>
      <c r="HP19" s="580"/>
      <c r="HQ19" s="580"/>
      <c r="HR19" s="580"/>
      <c r="HS19" s="580"/>
      <c r="HT19" s="580"/>
      <c r="HU19" s="580"/>
      <c r="HV19" s="580"/>
      <c r="HW19" s="580"/>
      <c r="HX19" s="580"/>
      <c r="HY19" s="580"/>
      <c r="HZ19" s="580"/>
      <c r="IA19" s="580"/>
      <c r="IB19" s="580"/>
      <c r="IC19" s="580"/>
      <c r="ID19" s="580"/>
      <c r="IE19" s="580"/>
      <c r="IF19" s="580"/>
      <c r="IG19" s="580"/>
      <c r="IH19" s="580"/>
      <c r="II19" s="580"/>
      <c r="IJ19" s="580"/>
      <c r="IK19" s="580"/>
      <c r="IL19" s="580"/>
    </row>
    <row r="20" spans="1:246" ht="24" customHeight="1" thickBot="1">
      <c r="A20" s="1443"/>
      <c r="B20" s="1444"/>
      <c r="C20" s="1444"/>
      <c r="D20" s="1444"/>
      <c r="E20" s="1444"/>
      <c r="F20" s="1444"/>
      <c r="G20" s="1444"/>
      <c r="H20" s="1444"/>
      <c r="I20" s="1444"/>
      <c r="J20" s="1444"/>
      <c r="K20" s="1690"/>
      <c r="L20" s="1676"/>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675"/>
      <c r="AM20" s="760"/>
      <c r="AN20" s="760"/>
      <c r="AO20" s="760"/>
      <c r="AP20" s="760"/>
      <c r="AQ20" s="760"/>
      <c r="AR20" s="760"/>
      <c r="AS20" s="760"/>
      <c r="AT20" s="760"/>
      <c r="AU20" s="760"/>
      <c r="AV20" s="760"/>
      <c r="AW20" s="760"/>
      <c r="AX20" s="760"/>
      <c r="AY20" s="760"/>
      <c r="AZ20" s="760"/>
      <c r="BA20" s="760"/>
      <c r="BB20" s="760"/>
      <c r="BC20" s="39"/>
      <c r="BD20" s="129"/>
      <c r="BE20" s="941"/>
      <c r="BF20" s="258"/>
      <c r="BG20" s="941"/>
      <c r="BH20" s="136"/>
      <c r="BI20" s="941"/>
      <c r="BJ20" s="941"/>
      <c r="BK20" s="941"/>
      <c r="BL20" s="941"/>
      <c r="BM20" s="771"/>
      <c r="BN20" s="771"/>
      <c r="BO20" s="771"/>
      <c r="BP20" s="771"/>
      <c r="BQ20" s="771"/>
      <c r="BR20" s="771"/>
      <c r="BS20" s="771"/>
      <c r="BT20" s="77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771"/>
      <c r="CU20" s="771"/>
      <c r="CV20" s="771"/>
      <c r="CW20" s="771"/>
      <c r="CX20" s="771"/>
      <c r="CY20" s="941"/>
      <c r="CZ20" s="580"/>
      <c r="DA20" s="580"/>
      <c r="DB20" s="580"/>
      <c r="DC20" s="580"/>
      <c r="DD20" s="580"/>
      <c r="DE20" s="580"/>
      <c r="DF20" s="580"/>
      <c r="DG20" s="580"/>
      <c r="DH20" s="580"/>
      <c r="DI20" s="580"/>
      <c r="DJ20" s="580"/>
      <c r="DK20" s="580"/>
      <c r="DL20" s="580"/>
      <c r="DM20" s="580"/>
      <c r="DN20" s="580"/>
      <c r="DO20" s="580"/>
      <c r="DP20" s="580"/>
      <c r="DQ20" s="580"/>
      <c r="DR20" s="580"/>
      <c r="DS20" s="580"/>
      <c r="DT20" s="580"/>
      <c r="DU20" s="580"/>
      <c r="DV20" s="580"/>
      <c r="DW20" s="580"/>
      <c r="DX20" s="580"/>
      <c r="DY20" s="580"/>
      <c r="DZ20" s="580"/>
      <c r="EA20" s="580"/>
      <c r="EB20" s="580"/>
      <c r="EC20" s="580"/>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0"/>
      <c r="GL20" s="580"/>
      <c r="GM20" s="580"/>
      <c r="GN20" s="580"/>
      <c r="GO20" s="580"/>
      <c r="GP20" s="580"/>
      <c r="GQ20" s="580"/>
      <c r="GR20" s="580"/>
      <c r="GS20" s="580"/>
      <c r="GT20" s="580"/>
      <c r="GU20" s="580"/>
      <c r="GV20" s="580"/>
      <c r="GW20" s="580"/>
      <c r="GX20" s="580"/>
      <c r="GY20" s="580"/>
      <c r="GZ20" s="580"/>
      <c r="HA20" s="580"/>
      <c r="HB20" s="580"/>
      <c r="HC20" s="580"/>
      <c r="HD20" s="580"/>
      <c r="HE20" s="580"/>
      <c r="HF20" s="580"/>
      <c r="HG20" s="580"/>
      <c r="HH20" s="580"/>
      <c r="HI20" s="580"/>
      <c r="HJ20" s="580"/>
      <c r="HK20" s="580"/>
      <c r="HL20" s="580"/>
      <c r="HM20" s="580"/>
      <c r="HN20" s="580"/>
      <c r="HO20" s="580"/>
      <c r="HP20" s="580"/>
      <c r="HQ20" s="580"/>
      <c r="HR20" s="580"/>
      <c r="HS20" s="580"/>
      <c r="HT20" s="580"/>
      <c r="HU20" s="580"/>
      <c r="HV20" s="580"/>
      <c r="HW20" s="580"/>
      <c r="HX20" s="580"/>
      <c r="HY20" s="580"/>
      <c r="HZ20" s="580"/>
      <c r="IA20" s="580"/>
      <c r="IB20" s="580"/>
      <c r="IC20" s="580"/>
      <c r="ID20" s="580"/>
      <c r="IE20" s="580"/>
      <c r="IF20" s="580"/>
      <c r="IG20" s="580"/>
      <c r="IH20" s="580"/>
      <c r="II20" s="580"/>
      <c r="IJ20" s="580"/>
      <c r="IK20" s="580"/>
      <c r="IL20" s="580"/>
    </row>
    <row r="21" spans="1:246" ht="24" customHeight="1" thickBot="1">
      <c r="A21" s="1416" t="s">
        <v>220</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8"/>
      <c r="AM21" s="773"/>
      <c r="AN21" s="773"/>
      <c r="AO21" s="773"/>
      <c r="AP21" s="773"/>
      <c r="AQ21" s="773"/>
      <c r="AR21" s="773"/>
      <c r="AS21" s="773"/>
      <c r="AT21" s="773"/>
      <c r="AU21" s="774"/>
      <c r="AV21" s="774"/>
      <c r="AW21" s="774"/>
      <c r="AX21" s="774"/>
      <c r="AY21" s="759"/>
      <c r="AZ21" s="759"/>
      <c r="BA21" s="759"/>
      <c r="BB21" s="759"/>
      <c r="BE21" s="580"/>
      <c r="BF21" s="769"/>
      <c r="BG21" s="580"/>
      <c r="BI21" s="580"/>
      <c r="BJ21" s="580"/>
      <c r="BK21" s="580"/>
      <c r="BL21" s="941"/>
      <c r="BM21" s="771"/>
      <c r="BN21" s="771"/>
      <c r="BO21" s="771"/>
      <c r="BP21" s="771"/>
      <c r="BQ21" s="771"/>
      <c r="BR21" s="771"/>
      <c r="BS21" s="771"/>
      <c r="BT21" s="771"/>
      <c r="BU21" s="580"/>
      <c r="BV21" s="580"/>
      <c r="BW21" s="580"/>
      <c r="BX21" s="580"/>
      <c r="BY21" s="580"/>
      <c r="BZ21" s="580"/>
      <c r="CA21" s="580"/>
      <c r="CB21" s="580"/>
      <c r="CC21" s="580"/>
      <c r="CD21" s="580"/>
      <c r="CE21" s="580"/>
      <c r="CF21" s="580"/>
      <c r="CG21" s="580"/>
      <c r="CH21" s="580"/>
      <c r="CI21" s="580"/>
      <c r="CJ21" s="580"/>
      <c r="CK21" s="580"/>
      <c r="CL21" s="580"/>
      <c r="CM21" s="580"/>
      <c r="CN21" s="580"/>
      <c r="CO21" s="580"/>
      <c r="CP21" s="580"/>
      <c r="CQ21" s="775"/>
      <c r="CR21" s="941"/>
      <c r="CS21" s="941"/>
      <c r="CT21" s="771"/>
      <c r="CU21" s="775"/>
      <c r="CV21" s="775"/>
      <c r="CW21" s="776"/>
      <c r="CX21" s="776"/>
      <c r="CY21" s="941"/>
      <c r="CZ21" s="580"/>
      <c r="DA21" s="580"/>
      <c r="DB21" s="580"/>
      <c r="DC21" s="580"/>
      <c r="DD21" s="580"/>
      <c r="DE21" s="580"/>
      <c r="DF21" s="580"/>
      <c r="DG21" s="580"/>
      <c r="DH21" s="580"/>
      <c r="DI21" s="580"/>
      <c r="DJ21" s="580"/>
      <c r="DK21" s="580"/>
      <c r="DL21" s="580"/>
      <c r="DM21" s="580"/>
      <c r="DN21" s="580"/>
      <c r="DO21" s="580"/>
      <c r="DP21" s="580"/>
      <c r="DQ21" s="580"/>
      <c r="DR21" s="580"/>
      <c r="DS21" s="580"/>
      <c r="DT21" s="580"/>
      <c r="DU21" s="580"/>
      <c r="DV21" s="580"/>
      <c r="DW21" s="580"/>
      <c r="DX21" s="580"/>
      <c r="DY21" s="580"/>
      <c r="DZ21" s="580"/>
      <c r="EA21" s="580"/>
      <c r="EB21" s="580"/>
      <c r="EC21" s="580"/>
      <c r="ED21" s="580"/>
      <c r="EE21" s="580"/>
      <c r="EF21" s="580"/>
      <c r="EG21" s="580"/>
      <c r="EH21" s="580"/>
      <c r="EI21" s="580"/>
      <c r="EJ21" s="580"/>
      <c r="EK21" s="580"/>
      <c r="EL21" s="580"/>
      <c r="EM21" s="580"/>
      <c r="EN21" s="580"/>
      <c r="EO21" s="580"/>
      <c r="EP21" s="580"/>
      <c r="EQ21" s="580"/>
      <c r="ER21" s="580"/>
      <c r="ES21" s="580"/>
      <c r="ET21" s="580"/>
      <c r="EU21" s="580"/>
      <c r="EV21" s="580"/>
      <c r="EW21" s="580"/>
      <c r="EX21" s="580"/>
      <c r="EY21" s="580"/>
      <c r="EZ21" s="580"/>
      <c r="FA21" s="580"/>
      <c r="FB21" s="580"/>
      <c r="FC21" s="580"/>
      <c r="FD21" s="580"/>
      <c r="FE21" s="580"/>
      <c r="FF21" s="580"/>
      <c r="FG21" s="580"/>
      <c r="FH21" s="580"/>
      <c r="FI21" s="580"/>
      <c r="FJ21" s="580"/>
      <c r="FK21" s="580"/>
      <c r="FL21" s="580"/>
      <c r="FM21" s="580"/>
      <c r="FN21" s="580"/>
      <c r="FO21" s="580"/>
      <c r="FP21" s="580"/>
      <c r="FQ21" s="580"/>
      <c r="FR21" s="580"/>
      <c r="FS21" s="580"/>
      <c r="FT21" s="580"/>
      <c r="FU21" s="580"/>
      <c r="FV21" s="580"/>
      <c r="FW21" s="580"/>
      <c r="FX21" s="580"/>
      <c r="FY21" s="580"/>
      <c r="FZ21" s="580"/>
      <c r="GA21" s="580"/>
      <c r="GB21" s="580"/>
      <c r="GC21" s="580"/>
      <c r="GD21" s="580"/>
      <c r="GE21" s="580"/>
      <c r="GF21" s="580"/>
      <c r="GG21" s="580"/>
      <c r="GH21" s="580"/>
      <c r="GI21" s="580"/>
      <c r="GJ21" s="580"/>
      <c r="GK21" s="580"/>
      <c r="GL21" s="580"/>
      <c r="GM21" s="580"/>
      <c r="GN21" s="580"/>
      <c r="GO21" s="580"/>
      <c r="GP21" s="580"/>
      <c r="GQ21" s="580"/>
      <c r="GR21" s="580"/>
      <c r="GS21" s="580"/>
      <c r="GT21" s="580"/>
      <c r="GU21" s="580"/>
      <c r="GV21" s="580"/>
      <c r="GW21" s="580"/>
      <c r="GX21" s="580"/>
      <c r="GY21" s="580"/>
      <c r="GZ21" s="580"/>
      <c r="HA21" s="580"/>
      <c r="HB21" s="580"/>
      <c r="HC21" s="580"/>
      <c r="HD21" s="580"/>
      <c r="HE21" s="580"/>
      <c r="HF21" s="580"/>
      <c r="HG21" s="580"/>
      <c r="HH21" s="580"/>
      <c r="HI21" s="580"/>
      <c r="HJ21" s="580"/>
      <c r="HK21" s="580"/>
      <c r="HL21" s="580"/>
      <c r="HM21" s="580"/>
      <c r="HN21" s="580"/>
      <c r="HO21" s="580"/>
      <c r="HP21" s="580"/>
      <c r="HQ21" s="580"/>
      <c r="HR21" s="580"/>
      <c r="HS21" s="580"/>
      <c r="HT21" s="580"/>
      <c r="HU21" s="580"/>
      <c r="HV21" s="580"/>
      <c r="HW21" s="580"/>
      <c r="HX21" s="580"/>
      <c r="HY21" s="580"/>
      <c r="HZ21" s="580"/>
      <c r="IA21" s="580"/>
      <c r="IB21" s="580"/>
      <c r="IC21" s="580"/>
      <c r="ID21" s="580"/>
      <c r="IE21" s="580"/>
      <c r="IF21" s="580"/>
      <c r="IG21" s="580"/>
      <c r="IH21" s="580"/>
      <c r="II21" s="580"/>
      <c r="IJ21" s="580"/>
      <c r="IK21" s="580"/>
      <c r="IL21" s="580"/>
    </row>
    <row r="22" spans="1:246" ht="38.25" customHeight="1">
      <c r="A22" s="1602" t="s">
        <v>27</v>
      </c>
      <c r="B22" s="1180" t="s">
        <v>221</v>
      </c>
      <c r="C22" s="1181"/>
      <c r="D22" s="1181"/>
      <c r="E22" s="1181"/>
      <c r="F22" s="1181"/>
      <c r="G22" s="1695" t="s">
        <v>222</v>
      </c>
      <c r="H22" s="1696"/>
      <c r="I22" s="1696"/>
      <c r="J22" s="1696"/>
      <c r="K22" s="1697"/>
      <c r="L22" s="1180" t="s">
        <v>223</v>
      </c>
      <c r="M22" s="1237"/>
      <c r="N22" s="1180" t="s">
        <v>224</v>
      </c>
      <c r="O22" s="1237"/>
      <c r="P22" s="1181" t="s">
        <v>225</v>
      </c>
      <c r="Q22" s="1181"/>
      <c r="R22" s="1181"/>
      <c r="S22" s="1237"/>
      <c r="T22" s="1389" t="s">
        <v>226</v>
      </c>
      <c r="U22" s="1390"/>
      <c r="V22" s="1390"/>
      <c r="W22" s="1390"/>
      <c r="X22" s="1390"/>
      <c r="Y22" s="1391"/>
      <c r="Z22" s="1181" t="s">
        <v>227</v>
      </c>
      <c r="AA22" s="1181"/>
      <c r="AB22" s="1237"/>
      <c r="AC22" s="932" t="s">
        <v>228</v>
      </c>
      <c r="AD22" s="933"/>
      <c r="AE22" s="1234" t="s">
        <v>229</v>
      </c>
      <c r="AF22" s="1235"/>
      <c r="AG22" s="1236"/>
      <c r="AH22" s="1234" t="s">
        <v>230</v>
      </c>
      <c r="AI22" s="1235"/>
      <c r="AJ22" s="1235"/>
      <c r="AK22" s="1235"/>
      <c r="AL22" s="1236"/>
      <c r="AM22" s="777"/>
      <c r="AN22" s="777"/>
      <c r="AO22" s="759"/>
      <c r="AP22" s="759"/>
      <c r="AQ22" s="759"/>
      <c r="AR22" s="759"/>
      <c r="AS22" s="759"/>
      <c r="AT22" s="759"/>
      <c r="AU22" s="759"/>
      <c r="AV22" s="759"/>
      <c r="AW22" s="759"/>
      <c r="AX22" s="759"/>
      <c r="AY22" s="759"/>
      <c r="AZ22" s="759"/>
      <c r="BA22" s="759"/>
      <c r="BB22" s="759"/>
      <c r="BE22" s="580"/>
      <c r="BF22" s="769"/>
      <c r="BG22" s="580"/>
      <c r="BI22" s="580"/>
      <c r="BJ22" s="580"/>
      <c r="BK22" s="580"/>
      <c r="BL22" s="580"/>
      <c r="BM22" s="771"/>
      <c r="BN22" s="771"/>
      <c r="BO22" s="771"/>
      <c r="BP22" s="771"/>
      <c r="BQ22" s="771"/>
      <c r="BR22" s="771"/>
      <c r="BS22" s="771"/>
      <c r="BT22" s="771"/>
      <c r="BU22" s="580"/>
      <c r="BV22" s="580"/>
      <c r="BW22" s="580"/>
      <c r="BX22" s="580"/>
      <c r="BY22" s="580"/>
      <c r="BZ22" s="580"/>
      <c r="CA22" s="580"/>
      <c r="CB22" s="580"/>
      <c r="CC22" s="580"/>
      <c r="CD22" s="580"/>
      <c r="CE22" s="580"/>
      <c r="CF22" s="580"/>
      <c r="CG22" s="580"/>
      <c r="CH22" s="580"/>
      <c r="CI22" s="580"/>
      <c r="CJ22" s="580"/>
      <c r="CK22" s="580"/>
      <c r="CL22" s="580"/>
      <c r="CM22" s="580"/>
      <c r="CN22" s="580"/>
      <c r="CO22" s="580"/>
      <c r="CP22" s="580"/>
      <c r="CQ22" s="15"/>
      <c r="CR22" s="15"/>
      <c r="CS22" s="15"/>
      <c r="CT22" s="771"/>
      <c r="CU22" s="771"/>
      <c r="CV22" s="771"/>
      <c r="CW22" s="15"/>
      <c r="CX22" s="15"/>
      <c r="CY22" s="941"/>
      <c r="CZ22" s="580"/>
      <c r="DA22" s="580"/>
      <c r="DB22" s="580"/>
      <c r="DC22" s="580"/>
      <c r="DD22" s="580"/>
      <c r="DE22" s="580"/>
      <c r="DF22" s="580"/>
      <c r="DG22" s="580"/>
      <c r="DH22" s="580"/>
      <c r="DI22" s="580"/>
      <c r="DJ22" s="580"/>
      <c r="DK22" s="580"/>
      <c r="DL22" s="580"/>
      <c r="DM22" s="580"/>
      <c r="DN22" s="580"/>
      <c r="DO22" s="580"/>
      <c r="DP22" s="580"/>
      <c r="DQ22" s="580"/>
      <c r="DR22" s="580"/>
      <c r="DS22" s="580"/>
      <c r="DT22" s="580"/>
      <c r="DU22" s="580"/>
      <c r="DV22" s="580"/>
      <c r="DW22" s="580"/>
      <c r="DX22" s="580"/>
      <c r="DY22" s="580"/>
      <c r="DZ22" s="580"/>
      <c r="EA22" s="580"/>
      <c r="EB22" s="580"/>
      <c r="EC22" s="580"/>
      <c r="ED22" s="580"/>
      <c r="EE22" s="580"/>
      <c r="EF22" s="580"/>
      <c r="EG22" s="580"/>
      <c r="EH22" s="580"/>
      <c r="EI22" s="580"/>
      <c r="EJ22" s="580"/>
      <c r="EK22" s="580"/>
      <c r="EL22" s="580"/>
      <c r="EM22" s="580"/>
      <c r="EN22" s="580"/>
      <c r="EO22" s="580"/>
      <c r="EP22" s="580"/>
      <c r="EQ22" s="580"/>
      <c r="ER22" s="580"/>
      <c r="ES22" s="580"/>
      <c r="ET22" s="580"/>
      <c r="EU22" s="580"/>
      <c r="EV22" s="580"/>
      <c r="EW22" s="580"/>
      <c r="EX22" s="580"/>
      <c r="EY22" s="580"/>
      <c r="EZ22" s="580"/>
      <c r="FA22" s="580"/>
      <c r="FB22" s="580"/>
      <c r="FC22" s="580"/>
      <c r="FD22" s="580"/>
      <c r="FE22" s="580"/>
      <c r="FF22" s="580"/>
      <c r="FG22" s="580"/>
      <c r="FH22" s="580"/>
      <c r="FI22" s="580"/>
      <c r="FJ22" s="580"/>
      <c r="FK22" s="580"/>
      <c r="FL22" s="580"/>
      <c r="FM22" s="580"/>
      <c r="FN22" s="580"/>
      <c r="FO22" s="580"/>
      <c r="FP22" s="580"/>
      <c r="FQ22" s="580"/>
      <c r="FR22" s="580"/>
      <c r="FS22" s="580"/>
      <c r="FT22" s="580"/>
      <c r="FU22" s="580"/>
      <c r="FV22" s="580"/>
      <c r="FW22" s="580"/>
      <c r="FX22" s="580"/>
      <c r="FY22" s="580"/>
      <c r="FZ22" s="580"/>
      <c r="GA22" s="580"/>
      <c r="GB22" s="580"/>
      <c r="GC22" s="580"/>
      <c r="GD22" s="580"/>
      <c r="GE22" s="580"/>
      <c r="GF22" s="580"/>
      <c r="GG22" s="580"/>
      <c r="GH22" s="580"/>
      <c r="GI22" s="580"/>
      <c r="GJ22" s="580"/>
      <c r="GK22" s="580"/>
      <c r="GL22" s="580"/>
      <c r="GM22" s="580"/>
      <c r="GN22" s="580"/>
      <c r="GO22" s="580"/>
      <c r="GP22" s="580"/>
      <c r="GQ22" s="580"/>
      <c r="GR22" s="580"/>
      <c r="GS22" s="580"/>
      <c r="GT22" s="580"/>
      <c r="GU22" s="580"/>
      <c r="GV22" s="580"/>
      <c r="GW22" s="580"/>
      <c r="GX22" s="580"/>
      <c r="GY22" s="580"/>
      <c r="GZ22" s="580"/>
      <c r="HA22" s="580"/>
      <c r="HB22" s="580"/>
      <c r="HC22" s="580"/>
      <c r="HD22" s="580"/>
      <c r="HE22" s="580"/>
      <c r="HF22" s="580"/>
      <c r="HG22" s="580"/>
      <c r="HH22" s="580"/>
      <c r="HI22" s="580"/>
      <c r="HJ22" s="580"/>
      <c r="HK22" s="580"/>
      <c r="HL22" s="580"/>
      <c r="HM22" s="580"/>
      <c r="HN22" s="580"/>
      <c r="HO22" s="580"/>
      <c r="HP22" s="580"/>
      <c r="HQ22" s="580"/>
      <c r="HR22" s="580"/>
      <c r="HS22" s="580"/>
      <c r="HT22" s="580"/>
      <c r="HU22" s="580"/>
      <c r="HV22" s="580"/>
      <c r="HW22" s="580"/>
      <c r="HX22" s="580"/>
      <c r="HY22" s="580"/>
      <c r="HZ22" s="580"/>
      <c r="IA22" s="580"/>
      <c r="IB22" s="580"/>
      <c r="IC22" s="580"/>
      <c r="ID22" s="580"/>
      <c r="IE22" s="580"/>
      <c r="IF22" s="580"/>
      <c r="IG22" s="580"/>
      <c r="IH22" s="580"/>
      <c r="II22" s="580"/>
      <c r="IJ22" s="580"/>
      <c r="IK22" s="580"/>
      <c r="IL22" s="580"/>
    </row>
    <row r="23" spans="1:246" ht="61.5" customHeight="1">
      <c r="A23" s="1603"/>
      <c r="B23" s="1182"/>
      <c r="C23" s="1183"/>
      <c r="D23" s="1183"/>
      <c r="E23" s="1183"/>
      <c r="F23" s="1183"/>
      <c r="G23" s="1698"/>
      <c r="H23" s="1699"/>
      <c r="I23" s="1699"/>
      <c r="J23" s="1699"/>
      <c r="K23" s="1700"/>
      <c r="L23" s="1182"/>
      <c r="M23" s="1238"/>
      <c r="N23" s="1369"/>
      <c r="O23" s="1370"/>
      <c r="P23" s="1183"/>
      <c r="Q23" s="1183"/>
      <c r="R23" s="1183"/>
      <c r="S23" s="1238"/>
      <c r="T23" s="1392"/>
      <c r="U23" s="1393"/>
      <c r="V23" s="1393"/>
      <c r="W23" s="1393"/>
      <c r="X23" s="1393"/>
      <c r="Y23" s="1394"/>
      <c r="Z23" s="1183"/>
      <c r="AA23" s="1183"/>
      <c r="AB23" s="1238"/>
      <c r="AC23" s="934"/>
      <c r="AD23" s="935"/>
      <c r="AE23" s="1573" t="s">
        <v>231</v>
      </c>
      <c r="AF23" s="1368" t="s">
        <v>232</v>
      </c>
      <c r="AG23" s="1186" t="s">
        <v>233</v>
      </c>
      <c r="AH23" s="1671" t="s">
        <v>234</v>
      </c>
      <c r="AI23" s="1367" t="s">
        <v>235</v>
      </c>
      <c r="AJ23" s="1367" t="s">
        <v>236</v>
      </c>
      <c r="AK23" s="1655" t="s">
        <v>237</v>
      </c>
      <c r="AL23" s="1186" t="s">
        <v>238</v>
      </c>
      <c r="AM23" s="777"/>
      <c r="AN23" s="777"/>
      <c r="AO23" s="759"/>
      <c r="AP23" s="759"/>
      <c r="AQ23" s="759"/>
      <c r="AR23" s="759"/>
      <c r="AS23" s="759"/>
      <c r="AT23" s="759"/>
      <c r="AU23" s="759"/>
      <c r="AV23" s="759"/>
      <c r="AW23" s="759"/>
      <c r="AX23" s="759"/>
      <c r="AY23" s="759"/>
      <c r="AZ23" s="759"/>
      <c r="BA23" s="759"/>
      <c r="BB23" s="759"/>
      <c r="BE23" s="580"/>
      <c r="BF23" s="769"/>
      <c r="BG23" s="580"/>
      <c r="BI23" s="580"/>
      <c r="BJ23" s="580"/>
      <c r="BK23" s="580"/>
      <c r="BL23" s="580"/>
      <c r="BM23" s="771"/>
      <c r="BN23" s="771"/>
      <c r="BO23" s="771"/>
      <c r="BP23" s="771"/>
      <c r="BQ23" s="771"/>
      <c r="BR23" s="771"/>
      <c r="BS23" s="771"/>
      <c r="BT23" s="771"/>
      <c r="BU23" s="580"/>
      <c r="BV23" s="580"/>
      <c r="BW23" s="580"/>
      <c r="BX23" s="580"/>
      <c r="BY23" s="580"/>
      <c r="BZ23" s="580"/>
      <c r="CA23" s="580"/>
      <c r="CB23" s="580"/>
      <c r="CC23" s="580"/>
      <c r="CD23" s="580"/>
      <c r="CE23" s="580"/>
      <c r="CF23" s="580"/>
      <c r="CG23" s="580"/>
      <c r="CH23" s="580"/>
      <c r="CI23" s="580"/>
      <c r="CJ23" s="580"/>
      <c r="CK23" s="580"/>
      <c r="CL23" s="580"/>
      <c r="CM23" s="580"/>
      <c r="CN23" s="580"/>
      <c r="CO23" s="580"/>
      <c r="CP23" s="580"/>
      <c r="CQ23" s="15"/>
      <c r="CR23" s="15"/>
      <c r="CS23" s="15"/>
      <c r="CT23" s="771"/>
      <c r="CU23" s="771"/>
      <c r="CV23" s="771"/>
      <c r="CW23" s="15"/>
      <c r="CX23" s="15"/>
      <c r="CY23" s="941"/>
      <c r="CZ23" s="580"/>
      <c r="DA23" s="580"/>
      <c r="DB23" s="580"/>
      <c r="DC23" s="580"/>
      <c r="DD23" s="580"/>
      <c r="DE23" s="580"/>
      <c r="DF23" s="580"/>
      <c r="DG23" s="580"/>
      <c r="DH23" s="580"/>
      <c r="DI23" s="580"/>
      <c r="DJ23" s="580"/>
      <c r="DK23" s="580"/>
      <c r="DL23" s="580"/>
      <c r="DM23" s="580"/>
      <c r="DN23" s="580"/>
      <c r="DO23" s="580"/>
      <c r="DP23" s="580"/>
      <c r="DQ23" s="580"/>
      <c r="DR23" s="580"/>
      <c r="DS23" s="580"/>
      <c r="DT23" s="580"/>
      <c r="DU23" s="580"/>
      <c r="DV23" s="580"/>
      <c r="DW23" s="580"/>
      <c r="DX23" s="580"/>
      <c r="DY23" s="580"/>
      <c r="DZ23" s="580"/>
      <c r="EA23" s="580"/>
      <c r="EB23" s="580"/>
      <c r="EC23" s="580"/>
      <c r="ED23" s="580"/>
      <c r="EE23" s="580"/>
      <c r="EF23" s="580"/>
      <c r="EG23" s="580"/>
      <c r="EH23" s="580"/>
      <c r="EI23" s="580"/>
      <c r="EJ23" s="580"/>
      <c r="EK23" s="580"/>
      <c r="EL23" s="580"/>
      <c r="EM23" s="580"/>
      <c r="EN23" s="580"/>
      <c r="EO23" s="580"/>
      <c r="EP23" s="580"/>
      <c r="EQ23" s="580"/>
      <c r="ER23" s="580"/>
      <c r="ES23" s="580"/>
      <c r="ET23" s="580"/>
      <c r="EU23" s="580"/>
      <c r="EV23" s="580"/>
      <c r="EW23" s="580"/>
      <c r="EX23" s="580"/>
      <c r="EY23" s="580"/>
      <c r="EZ23" s="580"/>
      <c r="FA23" s="580"/>
      <c r="FB23" s="580"/>
      <c r="FC23" s="580"/>
      <c r="FD23" s="580"/>
      <c r="FE23" s="580"/>
      <c r="FF23" s="580"/>
      <c r="FG23" s="580"/>
      <c r="FH23" s="580"/>
      <c r="FI23" s="580"/>
      <c r="FJ23" s="580"/>
      <c r="FK23" s="580"/>
      <c r="FL23" s="580"/>
      <c r="FM23" s="580"/>
      <c r="FN23" s="580"/>
      <c r="FO23" s="580"/>
      <c r="FP23" s="580"/>
      <c r="FQ23" s="580"/>
      <c r="FR23" s="580"/>
      <c r="FS23" s="580"/>
      <c r="FT23" s="580"/>
      <c r="FU23" s="580"/>
      <c r="FV23" s="580"/>
      <c r="FW23" s="580"/>
      <c r="FX23" s="580"/>
      <c r="FY23" s="580"/>
      <c r="FZ23" s="580"/>
      <c r="GA23" s="580"/>
      <c r="GB23" s="580"/>
      <c r="GC23" s="580"/>
      <c r="GD23" s="580"/>
      <c r="GE23" s="580"/>
      <c r="GF23" s="580"/>
      <c r="GG23" s="580"/>
      <c r="GH23" s="580"/>
      <c r="GI23" s="580"/>
      <c r="GJ23" s="580"/>
      <c r="GK23" s="580"/>
      <c r="GL23" s="580"/>
      <c r="GM23" s="580"/>
      <c r="GN23" s="580"/>
      <c r="GO23" s="580"/>
      <c r="GP23" s="580"/>
      <c r="GQ23" s="580"/>
      <c r="GR23" s="580"/>
      <c r="GS23" s="580"/>
      <c r="GT23" s="580"/>
      <c r="GU23" s="580"/>
      <c r="GV23" s="580"/>
      <c r="GW23" s="580"/>
      <c r="GX23" s="580"/>
      <c r="GY23" s="580"/>
      <c r="GZ23" s="580"/>
      <c r="HA23" s="580"/>
      <c r="HB23" s="580"/>
      <c r="HC23" s="580"/>
      <c r="HD23" s="580"/>
      <c r="HE23" s="580"/>
      <c r="HF23" s="580"/>
      <c r="HG23" s="580"/>
      <c r="HH23" s="580"/>
      <c r="HI23" s="580"/>
      <c r="HJ23" s="580"/>
      <c r="HK23" s="580"/>
      <c r="HL23" s="580"/>
      <c r="HM23" s="580"/>
      <c r="HN23" s="580"/>
      <c r="HO23" s="580"/>
      <c r="HP23" s="580"/>
      <c r="HQ23" s="580"/>
      <c r="HR23" s="580"/>
      <c r="HS23" s="580"/>
      <c r="HT23" s="580"/>
      <c r="HU23" s="580"/>
      <c r="HV23" s="580"/>
      <c r="HW23" s="580"/>
      <c r="HX23" s="580"/>
      <c r="HY23" s="580"/>
      <c r="HZ23" s="580"/>
      <c r="IA23" s="580"/>
      <c r="IB23" s="580"/>
      <c r="IC23" s="580"/>
      <c r="ID23" s="580"/>
      <c r="IE23" s="580"/>
      <c r="IF23" s="580"/>
      <c r="IG23" s="580"/>
      <c r="IH23" s="580"/>
      <c r="II23" s="580"/>
      <c r="IJ23" s="580"/>
      <c r="IK23" s="580"/>
      <c r="IL23" s="580"/>
    </row>
    <row r="24" spans="1:246" ht="42.75" customHeight="1" thickBot="1">
      <c r="A24" s="1604"/>
      <c r="B24" s="1184"/>
      <c r="C24" s="1185"/>
      <c r="D24" s="1185"/>
      <c r="E24" s="1185"/>
      <c r="F24" s="1185"/>
      <c r="G24" s="1701"/>
      <c r="H24" s="1702"/>
      <c r="I24" s="1702"/>
      <c r="J24" s="1702"/>
      <c r="K24" s="1703"/>
      <c r="L24" s="1184"/>
      <c r="M24" s="1239"/>
      <c r="N24" s="154" t="s">
        <v>239</v>
      </c>
      <c r="O24" s="155" t="s">
        <v>240</v>
      </c>
      <c r="P24" s="1183"/>
      <c r="Q24" s="1183"/>
      <c r="R24" s="1183"/>
      <c r="S24" s="1238"/>
      <c r="T24" s="1395"/>
      <c r="U24" s="1396"/>
      <c r="V24" s="1396"/>
      <c r="W24" s="1396"/>
      <c r="X24" s="1396"/>
      <c r="Y24" s="1397"/>
      <c r="Z24" s="1185"/>
      <c r="AA24" s="1185"/>
      <c r="AB24" s="1239"/>
      <c r="AC24" s="936"/>
      <c r="AD24" s="937"/>
      <c r="AE24" s="1574"/>
      <c r="AF24" s="1707"/>
      <c r="AG24" s="1187"/>
      <c r="AH24" s="1672"/>
      <c r="AI24" s="1368"/>
      <c r="AJ24" s="1368"/>
      <c r="AK24" s="1656"/>
      <c r="AL24" s="1187"/>
      <c r="AM24" s="16" t="s">
        <v>5</v>
      </c>
      <c r="AN24" s="16"/>
      <c r="AO24" s="759"/>
      <c r="AP24" s="759"/>
      <c r="AQ24" s="759"/>
      <c r="AR24" s="759"/>
      <c r="AS24" s="759"/>
      <c r="AT24" s="759"/>
      <c r="AU24" s="759"/>
      <c r="AV24" s="759"/>
      <c r="AW24" s="759"/>
      <c r="AX24" s="759"/>
      <c r="AY24" s="759"/>
      <c r="AZ24" s="759"/>
      <c r="BA24" s="759"/>
      <c r="BB24" s="759"/>
      <c r="BE24" s="580"/>
      <c r="BF24" s="769"/>
      <c r="BG24" s="580"/>
      <c r="BI24" s="580"/>
      <c r="BJ24" s="580"/>
      <c r="BK24" s="580"/>
      <c r="BL24" s="580"/>
      <c r="BM24" s="771"/>
      <c r="BN24" s="771"/>
      <c r="BO24" s="771"/>
      <c r="BP24" s="771"/>
      <c r="BQ24" s="771"/>
      <c r="BR24" s="771"/>
      <c r="BS24" s="771"/>
      <c r="BT24" s="771"/>
      <c r="BU24" s="580"/>
      <c r="BV24" s="580"/>
      <c r="BW24" s="580"/>
      <c r="BX24" s="580"/>
      <c r="BY24" s="580"/>
      <c r="BZ24" s="580"/>
      <c r="CA24" s="580"/>
      <c r="CB24" s="580"/>
      <c r="CC24" s="580"/>
      <c r="CD24" s="580"/>
      <c r="CE24" s="580"/>
      <c r="CF24" s="580"/>
      <c r="CG24" s="580"/>
      <c r="CH24" s="580"/>
      <c r="CI24" s="580"/>
      <c r="CJ24" s="580"/>
      <c r="CK24" s="580"/>
      <c r="CL24" s="580"/>
      <c r="CM24" s="580"/>
      <c r="CN24" s="580"/>
      <c r="CO24" s="580"/>
      <c r="CP24" s="580"/>
      <c r="CQ24" s="15"/>
      <c r="CR24" s="15"/>
      <c r="CS24" s="15"/>
      <c r="CT24" s="771"/>
      <c r="CU24" s="771"/>
      <c r="CV24" s="771"/>
      <c r="CW24" s="15"/>
      <c r="CX24" s="15"/>
      <c r="CY24" s="941"/>
      <c r="CZ24" s="580"/>
      <c r="DA24" s="580"/>
      <c r="DB24" s="580"/>
      <c r="DC24" s="580"/>
      <c r="DD24" s="580"/>
      <c r="DE24" s="580"/>
      <c r="DF24" s="580"/>
      <c r="DG24" s="580"/>
      <c r="DH24" s="580"/>
      <c r="DI24" s="580"/>
      <c r="DJ24" s="580"/>
      <c r="DK24" s="580"/>
      <c r="DL24" s="580"/>
      <c r="DM24" s="580"/>
      <c r="DN24" s="580"/>
      <c r="DO24" s="580"/>
      <c r="DP24" s="580"/>
      <c r="DQ24" s="580"/>
      <c r="DR24" s="580"/>
      <c r="DS24" s="580"/>
      <c r="DT24" s="580"/>
      <c r="DU24" s="580"/>
      <c r="DV24" s="580"/>
      <c r="DW24" s="580"/>
      <c r="DX24" s="580"/>
      <c r="DY24" s="580"/>
      <c r="DZ24" s="580"/>
      <c r="EA24" s="580"/>
      <c r="EB24" s="580"/>
      <c r="EC24" s="580"/>
      <c r="ED24" s="580"/>
      <c r="EE24" s="580"/>
      <c r="EF24" s="580"/>
      <c r="EG24" s="580"/>
      <c r="EH24" s="580"/>
      <c r="EI24" s="580"/>
      <c r="EJ24" s="580"/>
      <c r="EK24" s="580"/>
      <c r="EL24" s="580"/>
      <c r="EM24" s="580"/>
      <c r="EN24" s="580"/>
      <c r="EO24" s="580"/>
      <c r="EP24" s="580"/>
      <c r="EQ24" s="580"/>
      <c r="ER24" s="580"/>
      <c r="ES24" s="580"/>
      <c r="ET24" s="580"/>
      <c r="EU24" s="580"/>
      <c r="EV24" s="580"/>
      <c r="EW24" s="580"/>
      <c r="EX24" s="580"/>
      <c r="EY24" s="580"/>
      <c r="EZ24" s="580"/>
      <c r="FA24" s="580"/>
      <c r="FB24" s="580"/>
      <c r="FC24" s="580"/>
      <c r="FD24" s="580"/>
      <c r="FE24" s="580"/>
      <c r="FF24" s="580"/>
      <c r="FG24" s="580"/>
      <c r="FH24" s="580"/>
      <c r="FI24" s="580"/>
      <c r="FJ24" s="580"/>
      <c r="FK24" s="580"/>
      <c r="FL24" s="580"/>
      <c r="FM24" s="580"/>
      <c r="FN24" s="580"/>
      <c r="FO24" s="580"/>
      <c r="FP24" s="580"/>
      <c r="FQ24" s="580"/>
      <c r="FR24" s="580"/>
      <c r="FS24" s="580"/>
      <c r="FT24" s="580"/>
      <c r="FU24" s="580"/>
      <c r="FV24" s="580"/>
      <c r="FW24" s="580"/>
      <c r="FX24" s="580"/>
      <c r="FY24" s="580"/>
      <c r="FZ24" s="580"/>
      <c r="GA24" s="580"/>
      <c r="GB24" s="580"/>
      <c r="GC24" s="580"/>
      <c r="GD24" s="580"/>
      <c r="GE24" s="580"/>
      <c r="GF24" s="580"/>
      <c r="GG24" s="580"/>
      <c r="GH24" s="580"/>
      <c r="GI24" s="580"/>
      <c r="GJ24" s="580"/>
      <c r="GK24" s="580"/>
      <c r="GL24" s="580"/>
      <c r="GM24" s="580"/>
      <c r="GN24" s="580"/>
      <c r="GO24" s="580"/>
      <c r="GP24" s="580"/>
      <c r="GQ24" s="580"/>
      <c r="GR24" s="580"/>
      <c r="GS24" s="580"/>
      <c r="GT24" s="580"/>
      <c r="GU24" s="580"/>
      <c r="GV24" s="580"/>
      <c r="GW24" s="580"/>
      <c r="GX24" s="580"/>
      <c r="GY24" s="580"/>
      <c r="GZ24" s="580"/>
      <c r="HA24" s="580"/>
      <c r="HB24" s="580"/>
      <c r="HC24" s="580"/>
      <c r="HD24" s="580"/>
      <c r="HE24" s="580"/>
      <c r="HF24" s="580"/>
      <c r="HG24" s="580"/>
      <c r="HH24" s="580"/>
      <c r="HI24" s="580"/>
      <c r="HJ24" s="580"/>
      <c r="HK24" s="580"/>
      <c r="HL24" s="580"/>
      <c r="HM24" s="580"/>
      <c r="HN24" s="580"/>
      <c r="HO24" s="580"/>
      <c r="HP24" s="580"/>
      <c r="HQ24" s="580"/>
      <c r="HR24" s="580"/>
      <c r="HS24" s="580"/>
      <c r="HT24" s="580"/>
      <c r="HU24" s="580"/>
      <c r="HV24" s="580"/>
      <c r="HW24" s="580"/>
      <c r="HX24" s="580"/>
      <c r="HY24" s="580"/>
      <c r="HZ24" s="580"/>
      <c r="IA24" s="580"/>
      <c r="IB24" s="580"/>
      <c r="IC24" s="580"/>
      <c r="ID24" s="580"/>
      <c r="IE24" s="580"/>
      <c r="IF24" s="580"/>
      <c r="IG24" s="580"/>
      <c r="IH24" s="580"/>
      <c r="II24" s="580"/>
      <c r="IJ24" s="580"/>
      <c r="IK24" s="580"/>
      <c r="IL24" s="580"/>
    </row>
    <row r="25" spans="1:246" ht="24" customHeight="1">
      <c r="A25" s="778">
        <v>1</v>
      </c>
      <c r="B25" s="1400" t="e">
        <f ca="1">E6</f>
        <v>#VALUE!</v>
      </c>
      <c r="C25" s="1401"/>
      <c r="D25" s="1401"/>
      <c r="E25" s="1401"/>
      <c r="F25" s="1402"/>
      <c r="G25" s="1401" t="s">
        <v>241</v>
      </c>
      <c r="H25" s="1401"/>
      <c r="I25" s="1401"/>
      <c r="J25" s="1401"/>
      <c r="K25" s="1691"/>
      <c r="L25" s="1584"/>
      <c r="M25" s="1399"/>
      <c r="N25" s="907"/>
      <c r="O25" s="870"/>
      <c r="P25" s="1581"/>
      <c r="Q25" s="1582"/>
      <c r="R25" s="1582"/>
      <c r="S25" s="1583"/>
      <c r="T25" s="1403"/>
      <c r="U25" s="1404"/>
      <c r="V25" s="1404"/>
      <c r="W25" s="1404"/>
      <c r="X25" s="1404"/>
      <c r="Y25" s="1405"/>
      <c r="Z25" s="1398"/>
      <c r="AA25" s="1398"/>
      <c r="AB25" s="1399"/>
      <c r="AC25" s="1666"/>
      <c r="AD25" s="1667"/>
      <c r="AE25" s="907"/>
      <c r="AF25" s="908"/>
      <c r="AG25" s="875"/>
      <c r="AH25" s="907"/>
      <c r="AI25" s="908"/>
      <c r="AJ25" s="908"/>
      <c r="AK25" s="908"/>
      <c r="AL25" s="944"/>
      <c r="AM25" s="773"/>
      <c r="AN25" s="773"/>
      <c r="AO25" s="759"/>
      <c r="AP25" s="759"/>
      <c r="AQ25" s="759"/>
      <c r="AR25" s="759"/>
      <c r="AS25" s="759"/>
      <c r="AT25" s="759"/>
      <c r="AU25" s="759"/>
      <c r="AV25" s="759"/>
      <c r="AW25" s="759"/>
      <c r="AX25" s="759"/>
      <c r="AY25" s="759"/>
      <c r="AZ25" s="759"/>
      <c r="BA25" s="759"/>
      <c r="BB25" s="759"/>
      <c r="BE25" s="580"/>
      <c r="BF25" s="769"/>
      <c r="BG25" s="580"/>
      <c r="BI25" s="580"/>
      <c r="BJ25" s="580"/>
      <c r="BK25" s="580"/>
      <c r="BL25" s="580"/>
      <c r="BM25" s="771"/>
      <c r="BN25" s="771"/>
      <c r="BO25" s="771"/>
      <c r="BP25" s="771"/>
      <c r="BQ25" s="771"/>
      <c r="BR25" s="771"/>
      <c r="BS25" s="771"/>
      <c r="BT25" s="771"/>
      <c r="BU25" s="580"/>
      <c r="BV25" s="580"/>
      <c r="BW25" s="580"/>
      <c r="BX25" s="580"/>
      <c r="BY25" s="580"/>
      <c r="BZ25" s="580"/>
      <c r="CA25" s="580"/>
      <c r="CB25" s="580"/>
      <c r="CC25" s="580"/>
      <c r="CD25" s="580"/>
      <c r="CE25" s="580"/>
      <c r="CF25" s="580"/>
      <c r="CG25" s="580"/>
      <c r="CH25" s="580"/>
      <c r="CI25" s="580"/>
      <c r="CJ25" s="580"/>
      <c r="CK25" s="580"/>
      <c r="CL25" s="580"/>
      <c r="CM25" s="580"/>
      <c r="CN25" s="580"/>
      <c r="CO25" s="580"/>
      <c r="CP25" s="580"/>
      <c r="CQ25" s="775"/>
      <c r="CR25" s="775"/>
      <c r="CS25" s="775"/>
      <c r="CT25" s="771"/>
      <c r="CU25" s="941"/>
      <c r="CV25" s="941"/>
      <c r="CW25" s="941"/>
      <c r="CX25" s="941"/>
      <c r="CY25" s="941"/>
      <c r="CZ25" s="580"/>
      <c r="DA25" s="580"/>
      <c r="DB25" s="580"/>
      <c r="DC25" s="580"/>
      <c r="DD25" s="580"/>
      <c r="DE25" s="580"/>
      <c r="DF25" s="580"/>
      <c r="DG25" s="580"/>
      <c r="DH25" s="580"/>
      <c r="DI25" s="580"/>
      <c r="DJ25" s="580"/>
      <c r="DK25" s="580"/>
      <c r="DL25" s="580"/>
      <c r="DM25" s="580"/>
      <c r="DN25" s="580"/>
      <c r="DO25" s="580"/>
      <c r="DP25" s="580"/>
      <c r="DQ25" s="580"/>
      <c r="DR25" s="580"/>
      <c r="DS25" s="580"/>
      <c r="DT25" s="580"/>
      <c r="DU25" s="580"/>
      <c r="DV25" s="580"/>
      <c r="DW25" s="580"/>
      <c r="DX25" s="580"/>
      <c r="DY25" s="580"/>
      <c r="DZ25" s="580"/>
      <c r="EA25" s="580"/>
      <c r="EB25" s="580"/>
      <c r="EC25" s="580"/>
      <c r="ED25" s="580"/>
      <c r="EE25" s="580"/>
      <c r="EF25" s="580"/>
      <c r="EG25" s="580"/>
      <c r="EH25" s="580"/>
      <c r="EI25" s="580"/>
      <c r="EJ25" s="580"/>
      <c r="EK25" s="580"/>
      <c r="EL25" s="580"/>
      <c r="EM25" s="580"/>
      <c r="EN25" s="580"/>
      <c r="EO25" s="580"/>
      <c r="EP25" s="580"/>
      <c r="EQ25" s="580"/>
      <c r="ER25" s="580"/>
      <c r="ES25" s="580"/>
      <c r="ET25" s="580"/>
      <c r="EU25" s="580"/>
      <c r="EV25" s="580"/>
      <c r="EW25" s="580"/>
      <c r="EX25" s="580"/>
      <c r="EY25" s="580"/>
      <c r="EZ25" s="580"/>
      <c r="FA25" s="580"/>
      <c r="FB25" s="580"/>
      <c r="FC25" s="580"/>
      <c r="FD25" s="580"/>
      <c r="FE25" s="580"/>
      <c r="FF25" s="580"/>
      <c r="FG25" s="580"/>
      <c r="FH25" s="580"/>
      <c r="FI25" s="580"/>
      <c r="FJ25" s="580"/>
      <c r="FK25" s="580"/>
      <c r="FL25" s="580"/>
      <c r="FM25" s="580"/>
      <c r="FN25" s="580"/>
      <c r="FO25" s="580"/>
      <c r="FP25" s="580"/>
      <c r="FQ25" s="580"/>
      <c r="FR25" s="580"/>
      <c r="FS25" s="580"/>
      <c r="FT25" s="580"/>
      <c r="FU25" s="580"/>
      <c r="FV25" s="580"/>
      <c r="FW25" s="580"/>
      <c r="FX25" s="580"/>
      <c r="FY25" s="580"/>
      <c r="FZ25" s="580"/>
      <c r="GA25" s="580"/>
      <c r="GB25" s="580"/>
      <c r="GC25" s="580"/>
      <c r="GD25" s="580"/>
      <c r="GE25" s="580"/>
      <c r="GF25" s="580"/>
      <c r="GG25" s="580"/>
      <c r="GH25" s="580"/>
      <c r="GI25" s="580"/>
      <c r="GJ25" s="580"/>
      <c r="GK25" s="580"/>
      <c r="GL25" s="580"/>
      <c r="GM25" s="580"/>
      <c r="GN25" s="580"/>
      <c r="GO25" s="580"/>
      <c r="GP25" s="580"/>
      <c r="GQ25" s="580"/>
      <c r="GR25" s="580"/>
      <c r="GS25" s="580"/>
      <c r="GT25" s="580"/>
      <c r="GU25" s="580"/>
      <c r="GV25" s="580"/>
      <c r="GW25" s="580"/>
      <c r="GX25" s="580"/>
      <c r="GY25" s="580"/>
      <c r="GZ25" s="580"/>
      <c r="HA25" s="580"/>
      <c r="HB25" s="580"/>
      <c r="HC25" s="580"/>
      <c r="HD25" s="580"/>
      <c r="HE25" s="580"/>
      <c r="HF25" s="580"/>
      <c r="HG25" s="580"/>
      <c r="HH25" s="580"/>
      <c r="HI25" s="580"/>
      <c r="HJ25" s="580"/>
      <c r="HK25" s="580"/>
      <c r="HL25" s="580"/>
      <c r="HM25" s="580"/>
      <c r="HN25" s="580"/>
      <c r="HO25" s="580"/>
      <c r="HP25" s="580"/>
      <c r="HQ25" s="580"/>
      <c r="HR25" s="580"/>
      <c r="HS25" s="580"/>
      <c r="HT25" s="580"/>
      <c r="HU25" s="580"/>
      <c r="HV25" s="580"/>
      <c r="HW25" s="580"/>
      <c r="HX25" s="580"/>
      <c r="HY25" s="580"/>
      <c r="HZ25" s="580"/>
      <c r="IA25" s="580"/>
      <c r="IB25" s="580"/>
      <c r="IC25" s="580"/>
      <c r="ID25" s="580"/>
      <c r="IE25" s="580"/>
      <c r="IF25" s="580"/>
      <c r="IG25" s="580"/>
      <c r="IH25" s="580"/>
      <c r="II25" s="580"/>
      <c r="IJ25" s="580"/>
      <c r="IK25" s="580"/>
      <c r="IL25" s="580"/>
    </row>
    <row r="26" spans="1:246" ht="24" customHeight="1">
      <c r="A26" s="779">
        <v>2</v>
      </c>
      <c r="B26" s="1309"/>
      <c r="C26" s="1310"/>
      <c r="D26" s="1310"/>
      <c r="E26" s="1310"/>
      <c r="F26" s="1311"/>
      <c r="G26" s="1349"/>
      <c r="H26" s="1349"/>
      <c r="I26" s="1349"/>
      <c r="J26" s="1349"/>
      <c r="K26" s="1350"/>
      <c r="L26" s="1312"/>
      <c r="M26" s="1313"/>
      <c r="N26" s="217"/>
      <c r="O26" s="871"/>
      <c r="P26" s="1510"/>
      <c r="Q26" s="1511"/>
      <c r="R26" s="1511"/>
      <c r="S26" s="1512"/>
      <c r="T26" s="1403"/>
      <c r="U26" s="1404"/>
      <c r="V26" s="1404"/>
      <c r="W26" s="1404"/>
      <c r="X26" s="1404"/>
      <c r="Y26" s="1405"/>
      <c r="Z26" s="1312"/>
      <c r="AA26" s="1326"/>
      <c r="AB26" s="1313"/>
      <c r="AC26" s="1324"/>
      <c r="AD26" s="1325"/>
      <c r="AE26" s="940"/>
      <c r="AF26" s="916"/>
      <c r="AG26" s="876"/>
      <c r="AH26" s="940"/>
      <c r="AI26" s="916"/>
      <c r="AJ26" s="916"/>
      <c r="AK26" s="916"/>
      <c r="AL26" s="917"/>
      <c r="AM26" s="773"/>
      <c r="AN26" s="773"/>
      <c r="AO26" s="759"/>
      <c r="AP26" s="759"/>
      <c r="AQ26" s="759"/>
      <c r="AR26" s="759"/>
      <c r="AS26" s="759"/>
      <c r="AT26" s="759"/>
      <c r="AU26" s="759"/>
      <c r="AV26" s="759"/>
      <c r="AW26" s="759"/>
      <c r="AX26" s="759"/>
      <c r="AY26" s="759"/>
      <c r="AZ26" s="759"/>
      <c r="BA26" s="759"/>
      <c r="BB26" s="759"/>
      <c r="BE26" s="580"/>
      <c r="BF26" s="769"/>
      <c r="BG26" s="580"/>
      <c r="BI26" s="580"/>
      <c r="BJ26" s="580"/>
      <c r="BK26" s="580"/>
      <c r="BL26" s="580"/>
      <c r="BM26" s="771"/>
      <c r="BN26" s="771"/>
      <c r="BO26" s="771"/>
      <c r="BP26" s="771"/>
      <c r="BQ26" s="771"/>
      <c r="BR26" s="771"/>
      <c r="BS26" s="771"/>
      <c r="BT26" s="771"/>
      <c r="BU26" s="775"/>
      <c r="BV26" s="775"/>
      <c r="BW26" s="775"/>
      <c r="BX26" s="775"/>
      <c r="BY26" s="775"/>
      <c r="BZ26" s="775"/>
      <c r="CA26" s="775"/>
      <c r="CB26" s="775"/>
      <c r="CC26" s="775"/>
      <c r="CD26" s="775"/>
      <c r="CE26" s="775"/>
      <c r="CF26" s="775"/>
      <c r="CG26" s="775"/>
      <c r="CH26" s="775"/>
      <c r="CI26" s="775"/>
      <c r="CJ26" s="775"/>
      <c r="CK26" s="941"/>
      <c r="CL26" s="941"/>
      <c r="CM26" s="941"/>
      <c r="CN26" s="775"/>
      <c r="CO26" s="775"/>
      <c r="CP26" s="775"/>
      <c r="CQ26" s="775"/>
      <c r="CR26" s="775"/>
      <c r="CS26" s="775"/>
      <c r="CT26" s="771"/>
      <c r="CU26" s="941"/>
      <c r="CV26" s="941"/>
      <c r="CW26" s="941"/>
      <c r="CX26" s="941"/>
      <c r="CY26" s="941"/>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c r="HD26" s="580"/>
      <c r="HE26" s="580"/>
      <c r="HF26" s="580"/>
      <c r="HG26" s="580"/>
      <c r="HH26" s="580"/>
      <c r="HI26" s="580"/>
      <c r="HJ26" s="580"/>
      <c r="HK26" s="580"/>
      <c r="HL26" s="580"/>
      <c r="HM26" s="580"/>
      <c r="HN26" s="580"/>
      <c r="HO26" s="580"/>
      <c r="HP26" s="580"/>
      <c r="HQ26" s="580"/>
      <c r="HR26" s="580"/>
      <c r="HS26" s="580"/>
      <c r="HT26" s="580"/>
      <c r="HU26" s="580"/>
      <c r="HV26" s="580"/>
      <c r="HW26" s="580"/>
      <c r="HX26" s="580"/>
      <c r="HY26" s="580"/>
      <c r="HZ26" s="580"/>
      <c r="IA26" s="580"/>
      <c r="IB26" s="580"/>
      <c r="IC26" s="580"/>
      <c r="ID26" s="580"/>
      <c r="IE26" s="580"/>
      <c r="IF26" s="580"/>
      <c r="IG26" s="580"/>
      <c r="IH26" s="580"/>
      <c r="II26" s="580"/>
      <c r="IJ26" s="580"/>
      <c r="IK26" s="580"/>
      <c r="IL26" s="580"/>
    </row>
    <row r="27" spans="1:246" s="17" customFormat="1" ht="24" customHeight="1">
      <c r="A27" s="779">
        <v>3</v>
      </c>
      <c r="B27" s="1309"/>
      <c r="C27" s="1310"/>
      <c r="D27" s="1310"/>
      <c r="E27" s="1310"/>
      <c r="F27" s="1311"/>
      <c r="G27" s="1349"/>
      <c r="H27" s="1349"/>
      <c r="I27" s="1349"/>
      <c r="J27" s="1349"/>
      <c r="K27" s="1350"/>
      <c r="L27" s="1312"/>
      <c r="M27" s="1313"/>
      <c r="N27" s="217"/>
      <c r="O27" s="871"/>
      <c r="P27" s="1510"/>
      <c r="Q27" s="1511"/>
      <c r="R27" s="1511"/>
      <c r="S27" s="1512"/>
      <c r="T27" s="1403"/>
      <c r="U27" s="1404"/>
      <c r="V27" s="1404"/>
      <c r="W27" s="1404"/>
      <c r="X27" s="1404"/>
      <c r="Y27" s="1405"/>
      <c r="Z27" s="1312"/>
      <c r="AA27" s="1326"/>
      <c r="AB27" s="1313"/>
      <c r="AC27" s="1324"/>
      <c r="AD27" s="1325"/>
      <c r="AE27" s="940"/>
      <c r="AF27" s="916"/>
      <c r="AG27" s="876"/>
      <c r="AH27" s="940"/>
      <c r="AI27" s="916"/>
      <c r="AJ27" s="916"/>
      <c r="AK27" s="916"/>
      <c r="AL27" s="917"/>
      <c r="AM27" s="14"/>
      <c r="AN27" s="14"/>
      <c r="AO27" s="14"/>
      <c r="AP27" s="14"/>
      <c r="AQ27" s="14"/>
      <c r="AR27" s="14"/>
      <c r="AS27" s="14"/>
      <c r="AT27" s="14"/>
      <c r="AU27" s="14"/>
      <c r="AV27" s="14"/>
      <c r="AW27" s="14"/>
      <c r="AX27" s="14"/>
      <c r="AY27" s="14"/>
      <c r="AZ27" s="14"/>
      <c r="BA27" s="14"/>
      <c r="BB27" s="14"/>
      <c r="BC27" s="14"/>
      <c r="BD27" s="14"/>
      <c r="BE27" s="15"/>
      <c r="BF27" s="15"/>
      <c r="BG27" s="15"/>
      <c r="BH27" s="15"/>
      <c r="BI27" s="15"/>
      <c r="BJ27" s="15"/>
      <c r="BK27" s="15"/>
      <c r="BL27" s="15"/>
      <c r="BM27" s="15"/>
      <c r="BN27" s="15"/>
      <c r="BO27" s="15"/>
      <c r="BP27" s="15"/>
      <c r="BQ27" s="15"/>
      <c r="BR27" s="15"/>
      <c r="BS27" s="15"/>
      <c r="BT27" s="15"/>
      <c r="BU27" s="775"/>
      <c r="BV27" s="775"/>
      <c r="BW27" s="775"/>
      <c r="BX27" s="775"/>
      <c r="BY27" s="775"/>
      <c r="BZ27" s="775"/>
      <c r="CA27" s="775"/>
      <c r="CB27" s="775"/>
      <c r="CC27" s="775"/>
      <c r="CD27" s="15"/>
      <c r="CE27" s="15"/>
      <c r="CF27" s="15"/>
      <c r="CG27" s="15"/>
      <c r="CH27" s="15"/>
      <c r="CI27" s="15"/>
      <c r="CJ27" s="15"/>
      <c r="CK27" s="15"/>
      <c r="CL27" s="15"/>
      <c r="CM27" s="15"/>
      <c r="CN27" s="15"/>
      <c r="CO27" s="15"/>
      <c r="CP27" s="15"/>
      <c r="CQ27" s="15"/>
      <c r="CR27" s="15"/>
      <c r="CS27" s="15"/>
      <c r="CT27" s="15"/>
      <c r="CU27" s="941"/>
      <c r="CV27" s="941"/>
      <c r="CW27" s="941"/>
      <c r="CX27" s="941"/>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row>
    <row r="28" spans="1:246" ht="24" customHeight="1">
      <c r="A28" s="779">
        <v>4</v>
      </c>
      <c r="B28" s="1309"/>
      <c r="C28" s="1310"/>
      <c r="D28" s="1310"/>
      <c r="E28" s="1310"/>
      <c r="F28" s="1311"/>
      <c r="G28" s="1349"/>
      <c r="H28" s="1349"/>
      <c r="I28" s="1349"/>
      <c r="J28" s="1349"/>
      <c r="K28" s="1350"/>
      <c r="L28" s="1312"/>
      <c r="M28" s="1313"/>
      <c r="N28" s="217"/>
      <c r="O28" s="871"/>
      <c r="P28" s="1510"/>
      <c r="Q28" s="1511"/>
      <c r="R28" s="1511"/>
      <c r="S28" s="1512"/>
      <c r="T28" s="1386"/>
      <c r="U28" s="1387"/>
      <c r="V28" s="1387"/>
      <c r="W28" s="1387"/>
      <c r="X28" s="1387"/>
      <c r="Y28" s="1388"/>
      <c r="Z28" s="1312"/>
      <c r="AA28" s="1326"/>
      <c r="AB28" s="1313"/>
      <c r="AC28" s="1324"/>
      <c r="AD28" s="1325"/>
      <c r="AE28" s="940"/>
      <c r="AF28" s="916"/>
      <c r="AG28" s="876"/>
      <c r="AH28" s="940"/>
      <c r="AI28" s="916"/>
      <c r="AJ28" s="916"/>
      <c r="AK28" s="916"/>
      <c r="AL28" s="917"/>
      <c r="AM28" s="773"/>
      <c r="AN28" s="773"/>
      <c r="AO28" s="768"/>
      <c r="AP28" s="768"/>
      <c r="AQ28" s="768"/>
      <c r="AR28" s="768"/>
      <c r="AS28" s="768"/>
      <c r="AT28" s="768"/>
      <c r="AU28" s="768"/>
      <c r="AV28" s="768"/>
      <c r="AW28" s="768"/>
      <c r="AX28" s="768"/>
      <c r="AY28" s="768"/>
      <c r="AZ28" s="768"/>
      <c r="BA28" s="768"/>
      <c r="BB28" s="768"/>
      <c r="BC28" s="42"/>
      <c r="BD28" s="127"/>
      <c r="BE28" s="246"/>
      <c r="BF28" s="603"/>
      <c r="BG28" s="246"/>
      <c r="BH28" s="588"/>
      <c r="BI28" s="246"/>
      <c r="BJ28" s="246"/>
      <c r="BK28" s="246"/>
      <c r="BL28" s="246"/>
      <c r="BM28" s="941"/>
      <c r="BN28" s="941"/>
      <c r="BO28" s="941"/>
      <c r="BP28" s="941"/>
      <c r="BQ28" s="941"/>
      <c r="BR28" s="941"/>
      <c r="BS28" s="941"/>
      <c r="BT28" s="771"/>
      <c r="BU28" s="775"/>
      <c r="BV28" s="775"/>
      <c r="BW28" s="775"/>
      <c r="BX28" s="775"/>
      <c r="BY28" s="775"/>
      <c r="BZ28" s="775"/>
      <c r="CA28" s="775"/>
      <c r="CB28" s="775"/>
      <c r="CC28" s="580"/>
      <c r="CD28" s="580"/>
      <c r="CE28" s="580"/>
      <c r="CF28" s="580"/>
      <c r="CG28" s="580"/>
      <c r="CH28" s="580"/>
      <c r="CI28" s="580"/>
      <c r="CJ28" s="580"/>
      <c r="CK28" s="580"/>
      <c r="CL28" s="580"/>
      <c r="CM28" s="580"/>
      <c r="CN28" s="580"/>
      <c r="CO28" s="580"/>
      <c r="CP28" s="580"/>
      <c r="CQ28" s="580"/>
      <c r="CR28" s="580"/>
      <c r="CS28" s="580"/>
      <c r="CT28" s="771"/>
      <c r="CU28" s="941"/>
      <c r="CV28" s="941"/>
      <c r="CW28" s="941"/>
      <c r="CX28" s="941"/>
      <c r="CY28" s="941"/>
      <c r="CZ28" s="580"/>
      <c r="DA28" s="580"/>
      <c r="DB28" s="580"/>
      <c r="DC28" s="580"/>
      <c r="DD28" s="580"/>
      <c r="DE28" s="580"/>
      <c r="DF28" s="580"/>
      <c r="DG28" s="580"/>
      <c r="DH28" s="580"/>
      <c r="DI28" s="580"/>
      <c r="DJ28" s="580"/>
      <c r="DK28" s="580"/>
      <c r="DL28" s="580"/>
      <c r="DM28" s="580"/>
      <c r="DN28" s="580"/>
      <c r="DO28" s="580"/>
      <c r="DP28" s="580"/>
      <c r="DQ28" s="580"/>
      <c r="DR28" s="580"/>
      <c r="DS28" s="580"/>
      <c r="DT28" s="580"/>
      <c r="DU28" s="580"/>
      <c r="DV28" s="580"/>
      <c r="DW28" s="580"/>
      <c r="DX28" s="580"/>
      <c r="DY28" s="580"/>
      <c r="DZ28" s="580"/>
      <c r="EA28" s="580"/>
      <c r="EB28" s="580"/>
      <c r="EC28" s="580"/>
      <c r="ED28" s="580"/>
      <c r="EE28" s="580"/>
      <c r="EF28" s="580"/>
      <c r="EG28" s="580"/>
      <c r="EH28" s="580"/>
      <c r="EI28" s="580"/>
      <c r="EJ28" s="580"/>
      <c r="EK28" s="580"/>
      <c r="EL28" s="580"/>
      <c r="EM28" s="580"/>
      <c r="EN28" s="580"/>
      <c r="EO28" s="580"/>
      <c r="EP28" s="580"/>
      <c r="EQ28" s="580"/>
      <c r="ER28" s="580"/>
      <c r="ES28" s="580"/>
      <c r="ET28" s="580"/>
      <c r="EU28" s="580"/>
      <c r="EV28" s="580"/>
      <c r="EW28" s="580"/>
      <c r="EX28" s="580"/>
      <c r="EY28" s="580"/>
      <c r="EZ28" s="580"/>
      <c r="FA28" s="580"/>
      <c r="FB28" s="580"/>
      <c r="FC28" s="580"/>
      <c r="FD28" s="580"/>
      <c r="FE28" s="580"/>
      <c r="FF28" s="580"/>
      <c r="FG28" s="580"/>
      <c r="FH28" s="580"/>
      <c r="FI28" s="580"/>
      <c r="FJ28" s="580"/>
      <c r="FK28" s="580"/>
      <c r="FL28" s="580"/>
      <c r="FM28" s="580"/>
      <c r="FN28" s="580"/>
      <c r="FO28" s="580"/>
      <c r="FP28" s="580"/>
      <c r="FQ28" s="580"/>
      <c r="FR28" s="580"/>
      <c r="FS28" s="580"/>
      <c r="FT28" s="580"/>
      <c r="FU28" s="580"/>
      <c r="FV28" s="580"/>
      <c r="FW28" s="580"/>
      <c r="FX28" s="580"/>
      <c r="FY28" s="580"/>
      <c r="FZ28" s="580"/>
      <c r="GA28" s="580"/>
      <c r="GB28" s="580"/>
      <c r="GC28" s="580"/>
      <c r="GD28" s="580"/>
      <c r="GE28" s="580"/>
      <c r="GF28" s="580"/>
      <c r="GG28" s="580"/>
      <c r="GH28" s="580"/>
      <c r="GI28" s="580"/>
      <c r="GJ28" s="580"/>
      <c r="GK28" s="580"/>
      <c r="GL28" s="580"/>
      <c r="GM28" s="580"/>
      <c r="GN28" s="580"/>
      <c r="GO28" s="580"/>
      <c r="GP28" s="580"/>
      <c r="GQ28" s="580"/>
      <c r="GR28" s="580"/>
      <c r="GS28" s="580"/>
      <c r="GT28" s="580"/>
      <c r="GU28" s="580"/>
      <c r="GV28" s="580"/>
      <c r="GW28" s="580"/>
      <c r="GX28" s="580"/>
      <c r="GY28" s="580"/>
      <c r="GZ28" s="580"/>
      <c r="HA28" s="580"/>
      <c r="HB28" s="580"/>
      <c r="HC28" s="580"/>
      <c r="HD28" s="580"/>
      <c r="HE28" s="580"/>
      <c r="HF28" s="580"/>
      <c r="HG28" s="580"/>
      <c r="HH28" s="580"/>
      <c r="HI28" s="580"/>
      <c r="HJ28" s="580"/>
      <c r="HK28" s="580"/>
      <c r="HL28" s="580"/>
      <c r="HM28" s="580"/>
      <c r="HN28" s="580"/>
      <c r="HO28" s="580"/>
      <c r="HP28" s="580"/>
      <c r="HQ28" s="580"/>
      <c r="HR28" s="580"/>
      <c r="HS28" s="580"/>
      <c r="HT28" s="580"/>
      <c r="HU28" s="580"/>
      <c r="HV28" s="580"/>
      <c r="HW28" s="580"/>
      <c r="HX28" s="580"/>
      <c r="HY28" s="580"/>
      <c r="HZ28" s="580"/>
      <c r="IA28" s="580"/>
      <c r="IB28" s="580"/>
      <c r="IC28" s="580"/>
      <c r="ID28" s="580"/>
      <c r="IE28" s="580"/>
      <c r="IF28" s="580"/>
      <c r="IG28" s="580"/>
      <c r="IH28" s="580"/>
      <c r="II28" s="580"/>
      <c r="IJ28" s="580"/>
      <c r="IK28" s="580"/>
      <c r="IL28" s="580"/>
    </row>
    <row r="29" spans="1:246" ht="24" customHeight="1">
      <c r="A29" s="779">
        <v>5</v>
      </c>
      <c r="B29" s="1309"/>
      <c r="C29" s="1310"/>
      <c r="D29" s="1310"/>
      <c r="E29" s="1310"/>
      <c r="F29" s="1311"/>
      <c r="G29" s="1349"/>
      <c r="H29" s="1349"/>
      <c r="I29" s="1349"/>
      <c r="J29" s="1349"/>
      <c r="K29" s="1350"/>
      <c r="L29" s="1312"/>
      <c r="M29" s="1313"/>
      <c r="N29" s="217"/>
      <c r="O29" s="871"/>
      <c r="P29" s="1510"/>
      <c r="Q29" s="1511"/>
      <c r="R29" s="1511"/>
      <c r="S29" s="1512"/>
      <c r="T29" s="1386"/>
      <c r="U29" s="1387"/>
      <c r="V29" s="1387"/>
      <c r="W29" s="1387"/>
      <c r="X29" s="1387"/>
      <c r="Y29" s="1388"/>
      <c r="Z29" s="1312"/>
      <c r="AA29" s="1326"/>
      <c r="AB29" s="1313"/>
      <c r="AC29" s="1324"/>
      <c r="AD29" s="1325"/>
      <c r="AE29" s="940"/>
      <c r="AF29" s="916"/>
      <c r="AG29" s="876"/>
      <c r="AH29" s="940"/>
      <c r="AI29" s="916"/>
      <c r="AJ29" s="916"/>
      <c r="AK29" s="916"/>
      <c r="AL29" s="917"/>
      <c r="AM29" s="773"/>
      <c r="AN29" s="773"/>
      <c r="AO29" s="768"/>
      <c r="AP29" s="768"/>
      <c r="AQ29" s="768"/>
      <c r="AR29" s="768"/>
      <c r="AS29" s="768"/>
      <c r="AT29" s="768"/>
      <c r="AU29" s="768"/>
      <c r="AV29" s="768"/>
      <c r="AW29" s="768"/>
      <c r="AX29" s="768"/>
      <c r="AY29" s="768"/>
      <c r="AZ29" s="768"/>
      <c r="BA29" s="768"/>
      <c r="BB29" s="768"/>
      <c r="BC29" s="42"/>
      <c r="BD29" s="127"/>
      <c r="BE29" s="246"/>
      <c r="BF29" s="603"/>
      <c r="BG29" s="246"/>
      <c r="BH29" s="588"/>
      <c r="BI29" s="246"/>
      <c r="BJ29" s="246"/>
      <c r="BK29" s="246"/>
      <c r="BL29" s="246"/>
      <c r="BM29" s="941"/>
      <c r="BN29" s="941"/>
      <c r="BO29" s="941"/>
      <c r="BP29" s="941"/>
      <c r="BQ29" s="941"/>
      <c r="BR29" s="941"/>
      <c r="BS29" s="941"/>
      <c r="BT29" s="771"/>
      <c r="BU29" s="775"/>
      <c r="BV29" s="775"/>
      <c r="BW29" s="775"/>
      <c r="BX29" s="775"/>
      <c r="BY29" s="775"/>
      <c r="BZ29" s="775"/>
      <c r="CA29" s="775"/>
      <c r="CB29" s="775"/>
      <c r="CC29" s="580"/>
      <c r="CD29" s="580"/>
      <c r="CE29" s="580"/>
      <c r="CF29" s="580"/>
      <c r="CG29" s="580"/>
      <c r="CH29" s="580"/>
      <c r="CI29" s="580"/>
      <c r="CJ29" s="580"/>
      <c r="CK29" s="580"/>
      <c r="CL29" s="580"/>
      <c r="CM29" s="941"/>
      <c r="CN29" s="775"/>
      <c r="CO29" s="775"/>
      <c r="CP29" s="775"/>
      <c r="CQ29" s="775"/>
      <c r="CR29" s="775"/>
      <c r="CS29" s="775"/>
      <c r="CT29" s="771"/>
      <c r="CU29" s="941"/>
      <c r="CV29" s="941"/>
      <c r="CW29" s="941"/>
      <c r="CX29" s="941"/>
      <c r="CY29" s="941"/>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c r="HD29" s="580"/>
      <c r="HE29" s="580"/>
      <c r="HF29" s="580"/>
      <c r="HG29" s="580"/>
      <c r="HH29" s="580"/>
      <c r="HI29" s="580"/>
      <c r="HJ29" s="580"/>
      <c r="HK29" s="580"/>
      <c r="HL29" s="580"/>
      <c r="HM29" s="580"/>
      <c r="HN29" s="580"/>
      <c r="HO29" s="580"/>
      <c r="HP29" s="580"/>
      <c r="HQ29" s="580"/>
      <c r="HR29" s="580"/>
      <c r="HS29" s="580"/>
      <c r="HT29" s="580"/>
      <c r="HU29" s="580"/>
      <c r="HV29" s="580"/>
      <c r="HW29" s="580"/>
      <c r="HX29" s="580"/>
      <c r="HY29" s="580"/>
      <c r="HZ29" s="580"/>
      <c r="IA29" s="580"/>
      <c r="IB29" s="580"/>
      <c r="IC29" s="580"/>
      <c r="ID29" s="580"/>
      <c r="IE29" s="580"/>
      <c r="IF29" s="580"/>
      <c r="IG29" s="580"/>
      <c r="IH29" s="580"/>
      <c r="II29" s="580"/>
      <c r="IJ29" s="580"/>
      <c r="IK29" s="580"/>
      <c r="IL29" s="580"/>
    </row>
    <row r="30" spans="1:246" ht="24" customHeight="1">
      <c r="A30" s="779">
        <v>6</v>
      </c>
      <c r="B30" s="1309"/>
      <c r="C30" s="1310"/>
      <c r="D30" s="1310"/>
      <c r="E30" s="1310"/>
      <c r="F30" s="1311"/>
      <c r="G30" s="1349"/>
      <c r="H30" s="1349"/>
      <c r="I30" s="1349"/>
      <c r="J30" s="1349"/>
      <c r="K30" s="1350"/>
      <c r="L30" s="1312"/>
      <c r="M30" s="1313"/>
      <c r="N30" s="217"/>
      <c r="O30" s="871"/>
      <c r="P30" s="1510"/>
      <c r="Q30" s="1511"/>
      <c r="R30" s="1511"/>
      <c r="S30" s="1512"/>
      <c r="T30" s="1386"/>
      <c r="U30" s="1387"/>
      <c r="V30" s="1387"/>
      <c r="W30" s="1387"/>
      <c r="X30" s="1387"/>
      <c r="Y30" s="1388"/>
      <c r="Z30" s="1312"/>
      <c r="AA30" s="1326"/>
      <c r="AB30" s="1313"/>
      <c r="AC30" s="923"/>
      <c r="AD30" s="924"/>
      <c r="AE30" s="940"/>
      <c r="AF30" s="916"/>
      <c r="AG30" s="876"/>
      <c r="AH30" s="940"/>
      <c r="AI30" s="916"/>
      <c r="AJ30" s="916"/>
      <c r="AK30" s="916"/>
      <c r="AL30" s="917"/>
      <c r="AM30" s="773"/>
      <c r="AN30" s="773"/>
      <c r="AO30" s="759"/>
      <c r="AP30" s="759"/>
      <c r="AQ30" s="759"/>
      <c r="AR30" s="759"/>
      <c r="AS30" s="759"/>
      <c r="AT30" s="759"/>
      <c r="AU30" s="759"/>
      <c r="AV30" s="759"/>
      <c r="AW30" s="759"/>
      <c r="AX30" s="759"/>
      <c r="AY30" s="759"/>
      <c r="AZ30" s="759"/>
      <c r="BA30" s="759"/>
      <c r="BB30" s="759"/>
      <c r="BE30" s="580"/>
      <c r="BF30" s="769"/>
      <c r="BG30" s="580"/>
      <c r="BI30" s="580"/>
      <c r="BJ30" s="580"/>
      <c r="BK30" s="580"/>
      <c r="BL30" s="580"/>
      <c r="BM30" s="771"/>
      <c r="BN30" s="771"/>
      <c r="BO30" s="771"/>
      <c r="BP30" s="771"/>
      <c r="BQ30" s="771"/>
      <c r="BR30" s="771"/>
      <c r="BS30" s="771"/>
      <c r="BT30" s="771"/>
      <c r="BU30" s="775"/>
      <c r="BV30" s="775"/>
      <c r="BW30" s="775"/>
      <c r="BX30" s="775"/>
      <c r="BY30" s="775"/>
      <c r="BZ30" s="775"/>
      <c r="CA30" s="775"/>
      <c r="CB30" s="775"/>
      <c r="CC30" s="580"/>
      <c r="CD30" s="580"/>
      <c r="CE30" s="580"/>
      <c r="CF30" s="580"/>
      <c r="CG30" s="580"/>
      <c r="CH30" s="580"/>
      <c r="CI30" s="580"/>
      <c r="CJ30" s="580"/>
      <c r="CK30" s="580"/>
      <c r="CL30" s="580"/>
      <c r="CM30" s="941"/>
      <c r="CN30" s="775"/>
      <c r="CO30" s="775"/>
      <c r="CP30" s="775"/>
      <c r="CQ30" s="775"/>
      <c r="CR30" s="775"/>
      <c r="CS30" s="775"/>
      <c r="CT30" s="771"/>
      <c r="CU30" s="941"/>
      <c r="CV30" s="941"/>
      <c r="CW30" s="941"/>
      <c r="CX30" s="941"/>
      <c r="CY30" s="941"/>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row>
    <row r="31" spans="1:246" ht="24" customHeight="1">
      <c r="A31" s="779">
        <v>7</v>
      </c>
      <c r="B31" s="1309"/>
      <c r="C31" s="1310"/>
      <c r="D31" s="1310"/>
      <c r="E31" s="1310"/>
      <c r="F31" s="1311"/>
      <c r="G31" s="1349"/>
      <c r="H31" s="1349"/>
      <c r="I31" s="1349"/>
      <c r="J31" s="1349"/>
      <c r="K31" s="1350"/>
      <c r="L31" s="1312"/>
      <c r="M31" s="1313"/>
      <c r="N31" s="217"/>
      <c r="O31" s="871"/>
      <c r="P31" s="1510"/>
      <c r="Q31" s="1511"/>
      <c r="R31" s="1511"/>
      <c r="S31" s="1512"/>
      <c r="T31" s="1386"/>
      <c r="U31" s="1387"/>
      <c r="V31" s="1387"/>
      <c r="W31" s="1387"/>
      <c r="X31" s="1387"/>
      <c r="Y31" s="1388"/>
      <c r="Z31" s="1312"/>
      <c r="AA31" s="1326"/>
      <c r="AB31" s="1313"/>
      <c r="AC31" s="1324"/>
      <c r="AD31" s="1325"/>
      <c r="AE31" s="940"/>
      <c r="AF31" s="916"/>
      <c r="AG31" s="876"/>
      <c r="AH31" s="940"/>
      <c r="AI31" s="916"/>
      <c r="AJ31" s="916"/>
      <c r="AK31" s="916"/>
      <c r="AL31" s="917"/>
      <c r="AM31" s="773"/>
      <c r="AN31" s="773"/>
      <c r="AO31" s="759"/>
      <c r="AP31" s="759"/>
      <c r="AQ31" s="759"/>
      <c r="AR31" s="759"/>
      <c r="AS31" s="759"/>
      <c r="AT31" s="759"/>
      <c r="AU31" s="759"/>
      <c r="AV31" s="759"/>
      <c r="AW31" s="759"/>
      <c r="AX31" s="759"/>
      <c r="AY31" s="759"/>
      <c r="AZ31" s="759"/>
      <c r="BA31" s="759"/>
      <c r="BB31" s="759"/>
      <c r="BE31" s="580"/>
      <c r="BF31" s="769"/>
      <c r="BG31" s="580"/>
      <c r="BI31" s="580"/>
      <c r="BJ31" s="580"/>
      <c r="BK31" s="580"/>
      <c r="BL31" s="580"/>
      <c r="BM31" s="771"/>
      <c r="BN31" s="771"/>
      <c r="BO31" s="771"/>
      <c r="BP31" s="771"/>
      <c r="BQ31" s="771"/>
      <c r="BR31" s="771"/>
      <c r="BS31" s="771"/>
      <c r="BT31" s="771"/>
      <c r="BU31" s="780"/>
      <c r="BV31" s="780"/>
      <c r="BW31" s="780"/>
      <c r="BX31" s="780"/>
      <c r="BY31" s="780"/>
      <c r="BZ31" s="780"/>
      <c r="CA31" s="775"/>
      <c r="CB31" s="775"/>
      <c r="CC31" s="580"/>
      <c r="CD31" s="580"/>
      <c r="CE31" s="580"/>
      <c r="CF31" s="580"/>
      <c r="CG31" s="580"/>
      <c r="CH31" s="580"/>
      <c r="CI31" s="580"/>
      <c r="CJ31" s="580"/>
      <c r="CK31" s="580"/>
      <c r="CL31" s="580"/>
      <c r="CM31" s="941"/>
      <c r="CN31" s="775"/>
      <c r="CO31" s="775"/>
      <c r="CP31" s="775"/>
      <c r="CQ31" s="775"/>
      <c r="CR31" s="775"/>
      <c r="CS31" s="775"/>
      <c r="CT31" s="771"/>
      <c r="CU31" s="941"/>
      <c r="CV31" s="941"/>
      <c r="CW31" s="941"/>
      <c r="CX31" s="941"/>
      <c r="CY31" s="941"/>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row>
    <row r="32" spans="1:246" ht="24" customHeight="1">
      <c r="A32" s="779">
        <v>8</v>
      </c>
      <c r="B32" s="1309"/>
      <c r="C32" s="1310"/>
      <c r="D32" s="1310"/>
      <c r="E32" s="1310"/>
      <c r="F32" s="1311"/>
      <c r="G32" s="1349"/>
      <c r="H32" s="1349"/>
      <c r="I32" s="1349"/>
      <c r="J32" s="1349"/>
      <c r="K32" s="1350"/>
      <c r="L32" s="1312"/>
      <c r="M32" s="1313"/>
      <c r="N32" s="217"/>
      <c r="O32" s="871"/>
      <c r="P32" s="1510"/>
      <c r="Q32" s="1511"/>
      <c r="R32" s="1511"/>
      <c r="S32" s="1512"/>
      <c r="T32" s="1386"/>
      <c r="U32" s="1387"/>
      <c r="V32" s="1387"/>
      <c r="W32" s="1387"/>
      <c r="X32" s="1387"/>
      <c r="Y32" s="1388"/>
      <c r="Z32" s="1312"/>
      <c r="AA32" s="1326"/>
      <c r="AB32" s="1313"/>
      <c r="AC32" s="1324"/>
      <c r="AD32" s="1325"/>
      <c r="AE32" s="940"/>
      <c r="AF32" s="916"/>
      <c r="AG32" s="876"/>
      <c r="AH32" s="940"/>
      <c r="AI32" s="916"/>
      <c r="AJ32" s="916"/>
      <c r="AK32" s="916"/>
      <c r="AL32" s="917"/>
      <c r="AM32" s="773"/>
      <c r="AN32" s="773"/>
      <c r="AO32" s="759"/>
      <c r="AP32" s="759"/>
      <c r="AQ32" s="759"/>
      <c r="AR32" s="759"/>
      <c r="AS32" s="759"/>
      <c r="AT32" s="759"/>
      <c r="AU32" s="759"/>
      <c r="AV32" s="759"/>
      <c r="AW32" s="759"/>
      <c r="AX32" s="759"/>
      <c r="AY32" s="759"/>
      <c r="AZ32" s="759"/>
      <c r="BA32" s="759"/>
      <c r="BB32" s="759"/>
      <c r="BE32" s="580"/>
      <c r="BF32" s="769"/>
      <c r="BG32" s="580"/>
      <c r="BI32" s="580"/>
      <c r="BJ32" s="580"/>
      <c r="BK32" s="580"/>
      <c r="BL32" s="580"/>
      <c r="BM32" s="771"/>
      <c r="BN32" s="771"/>
      <c r="BO32" s="771"/>
      <c r="BP32" s="771"/>
      <c r="BQ32" s="771"/>
      <c r="BR32" s="771"/>
      <c r="BS32" s="771"/>
      <c r="BT32" s="771"/>
      <c r="BU32" s="780"/>
      <c r="BV32" s="780"/>
      <c r="BW32" s="780"/>
      <c r="BX32" s="780"/>
      <c r="BY32" s="780"/>
      <c r="BZ32" s="780"/>
      <c r="CA32" s="775"/>
      <c r="CB32" s="775"/>
      <c r="CC32" s="580"/>
      <c r="CD32" s="580"/>
      <c r="CE32" s="580"/>
      <c r="CF32" s="580"/>
      <c r="CG32" s="580"/>
      <c r="CH32" s="580"/>
      <c r="CI32" s="580"/>
      <c r="CJ32" s="580"/>
      <c r="CK32" s="580"/>
      <c r="CL32" s="580"/>
      <c r="CM32" s="941"/>
      <c r="CN32" s="775"/>
      <c r="CO32" s="775"/>
      <c r="CP32" s="775"/>
      <c r="CQ32" s="775"/>
      <c r="CR32" s="775"/>
      <c r="CS32" s="775"/>
      <c r="CT32" s="771"/>
      <c r="CU32" s="941"/>
      <c r="CV32" s="941"/>
      <c r="CW32" s="941"/>
      <c r="CX32" s="941"/>
      <c r="CY32" s="941"/>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row>
    <row r="33" spans="1:103" ht="24" customHeight="1">
      <c r="A33" s="779">
        <v>9</v>
      </c>
      <c r="B33" s="1309"/>
      <c r="C33" s="1310"/>
      <c r="D33" s="1310"/>
      <c r="E33" s="1310"/>
      <c r="F33" s="1311"/>
      <c r="G33" s="1349"/>
      <c r="H33" s="1349"/>
      <c r="I33" s="1349"/>
      <c r="J33" s="1349"/>
      <c r="K33" s="1350"/>
      <c r="L33" s="1312"/>
      <c r="M33" s="1313"/>
      <c r="N33" s="217"/>
      <c r="O33" s="871"/>
      <c r="P33" s="1510"/>
      <c r="Q33" s="1511"/>
      <c r="R33" s="1511"/>
      <c r="S33" s="1512"/>
      <c r="T33" s="1386"/>
      <c r="U33" s="1387"/>
      <c r="V33" s="1387"/>
      <c r="W33" s="1387"/>
      <c r="X33" s="1387"/>
      <c r="Y33" s="1388"/>
      <c r="Z33" s="1312"/>
      <c r="AA33" s="1326"/>
      <c r="AB33" s="1313"/>
      <c r="AC33" s="1324"/>
      <c r="AD33" s="1325"/>
      <c r="AE33" s="940"/>
      <c r="AF33" s="916"/>
      <c r="AG33" s="876"/>
      <c r="AH33" s="940"/>
      <c r="AI33" s="916"/>
      <c r="AJ33" s="916"/>
      <c r="AK33" s="916"/>
      <c r="AL33" s="917"/>
      <c r="AM33" s="773"/>
      <c r="AN33" s="773"/>
      <c r="AO33" s="759"/>
      <c r="AP33" s="759"/>
      <c r="AQ33" s="759"/>
      <c r="AR33" s="759"/>
      <c r="AS33" s="759"/>
      <c r="AT33" s="759"/>
      <c r="AU33" s="759"/>
      <c r="AV33" s="759"/>
      <c r="AW33" s="759"/>
      <c r="AX33" s="759"/>
      <c r="AY33" s="759"/>
      <c r="AZ33" s="759"/>
      <c r="BA33" s="759"/>
      <c r="BB33" s="759"/>
      <c r="BE33" s="580"/>
      <c r="BF33" s="769"/>
      <c r="BG33" s="580"/>
      <c r="BI33" s="580"/>
      <c r="BJ33" s="580"/>
      <c r="BK33" s="580"/>
      <c r="BL33" s="580"/>
      <c r="BM33" s="771"/>
      <c r="BN33" s="771"/>
      <c r="BO33" s="771"/>
      <c r="BP33" s="771"/>
      <c r="BQ33" s="771"/>
      <c r="BR33" s="771"/>
      <c r="BS33" s="771"/>
      <c r="BT33" s="771"/>
      <c r="BU33" s="780"/>
      <c r="BV33" s="780"/>
      <c r="BW33" s="780"/>
      <c r="BX33" s="780"/>
      <c r="BY33" s="780"/>
      <c r="BZ33" s="780"/>
      <c r="CA33" s="775"/>
      <c r="CB33" s="775"/>
      <c r="CC33" s="580"/>
      <c r="CD33" s="580"/>
      <c r="CE33" s="580"/>
      <c r="CF33" s="580"/>
      <c r="CG33" s="580"/>
      <c r="CH33" s="580"/>
      <c r="CI33" s="580"/>
      <c r="CJ33" s="580"/>
      <c r="CK33" s="580"/>
      <c r="CL33" s="580"/>
      <c r="CM33" s="941"/>
      <c r="CN33" s="775"/>
      <c r="CO33" s="775"/>
      <c r="CP33" s="775"/>
      <c r="CQ33" s="775"/>
      <c r="CR33" s="775"/>
      <c r="CS33" s="775"/>
      <c r="CT33" s="771"/>
      <c r="CU33" s="941"/>
      <c r="CV33" s="941"/>
      <c r="CW33" s="941"/>
      <c r="CX33" s="941"/>
      <c r="CY33" s="941"/>
    </row>
    <row r="34" spans="1:103" ht="24" customHeight="1" thickBot="1">
      <c r="A34" s="781">
        <v>10</v>
      </c>
      <c r="B34" s="1309"/>
      <c r="C34" s="1310"/>
      <c r="D34" s="1310"/>
      <c r="E34" s="1310"/>
      <c r="F34" s="1311"/>
      <c r="G34" s="1731"/>
      <c r="H34" s="1731"/>
      <c r="I34" s="1731"/>
      <c r="J34" s="1731"/>
      <c r="K34" s="1732"/>
      <c r="L34" s="1357"/>
      <c r="M34" s="1359"/>
      <c r="N34" s="872"/>
      <c r="O34" s="873"/>
      <c r="P34" s="1708"/>
      <c r="Q34" s="1709"/>
      <c r="R34" s="1709"/>
      <c r="S34" s="1710"/>
      <c r="T34" s="1711"/>
      <c r="U34" s="1446"/>
      <c r="V34" s="1446"/>
      <c r="W34" s="1446"/>
      <c r="X34" s="1446"/>
      <c r="Y34" s="1712"/>
      <c r="Z34" s="1357"/>
      <c r="AA34" s="1358"/>
      <c r="AB34" s="1359"/>
      <c r="AC34" s="1608"/>
      <c r="AD34" s="1609"/>
      <c r="AE34" s="942"/>
      <c r="AF34" s="903"/>
      <c r="AG34" s="877"/>
      <c r="AH34" s="942"/>
      <c r="AI34" s="903"/>
      <c r="AJ34" s="903"/>
      <c r="AK34" s="903"/>
      <c r="AL34" s="904"/>
      <c r="AM34" s="773"/>
      <c r="AN34" s="773"/>
      <c r="AO34" s="759"/>
      <c r="AP34" s="759"/>
      <c r="AQ34" s="759"/>
      <c r="AR34" s="759"/>
      <c r="AS34" s="759"/>
      <c r="AT34" s="759"/>
      <c r="AU34" s="759"/>
      <c r="AV34" s="759"/>
      <c r="AW34" s="759"/>
      <c r="AX34" s="759"/>
      <c r="AY34" s="759"/>
      <c r="AZ34" s="759"/>
      <c r="BA34" s="759"/>
      <c r="BB34" s="759"/>
      <c r="BE34" s="580"/>
      <c r="BF34" s="769"/>
      <c r="BG34" s="580"/>
      <c r="BI34" s="580"/>
      <c r="BJ34" s="580"/>
      <c r="BK34" s="580"/>
      <c r="BL34" s="580"/>
      <c r="BM34" s="771"/>
      <c r="BN34" s="771"/>
      <c r="BO34" s="771"/>
      <c r="BP34" s="771"/>
      <c r="BQ34" s="771"/>
      <c r="BR34" s="771"/>
      <c r="BS34" s="771"/>
      <c r="BT34" s="771"/>
      <c r="BU34" s="780"/>
      <c r="BV34" s="780"/>
      <c r="BW34" s="780"/>
      <c r="BX34" s="780"/>
      <c r="BY34" s="780"/>
      <c r="BZ34" s="780"/>
      <c r="CA34" s="775"/>
      <c r="CB34" s="775"/>
      <c r="CC34" s="580"/>
      <c r="CD34" s="580"/>
      <c r="CE34" s="580"/>
      <c r="CF34" s="580"/>
      <c r="CG34" s="580"/>
      <c r="CH34" s="580"/>
      <c r="CI34" s="580"/>
      <c r="CJ34" s="580"/>
      <c r="CK34" s="580"/>
      <c r="CL34" s="580"/>
      <c r="CM34" s="941"/>
      <c r="CN34" s="775"/>
      <c r="CO34" s="775"/>
      <c r="CP34" s="775"/>
      <c r="CQ34" s="775"/>
      <c r="CR34" s="775"/>
      <c r="CS34" s="775"/>
      <c r="CT34" s="771"/>
      <c r="CU34" s="941"/>
      <c r="CV34" s="941"/>
      <c r="CW34" s="941"/>
      <c r="CX34" s="941"/>
      <c r="CY34" s="941"/>
    </row>
    <row r="35" spans="1:103" ht="24" customHeight="1">
      <c r="A35" s="1377" t="s">
        <v>245</v>
      </c>
      <c r="B35" s="1378"/>
      <c r="C35" s="1378"/>
      <c r="D35" s="1378"/>
      <c r="E35" s="1379"/>
      <c r="F35" s="1668" t="s">
        <v>246</v>
      </c>
      <c r="G35" s="1669"/>
      <c r="H35" s="1669"/>
      <c r="I35" s="1669"/>
      <c r="J35" s="1669"/>
      <c r="K35" s="1669"/>
      <c r="L35" s="1670"/>
      <c r="M35" s="1704">
        <f ca="1">IF(ISERROR(A38/F60),0,A38/F60)</f>
        <v>0</v>
      </c>
      <c r="N35" s="1705"/>
      <c r="O35" s="1360" t="str">
        <f ca="1">IF(M35&lt;=2.4,"Sin Hacinamiento",IF(M35&lt;=4.9,"Hacinamiento Medio","Hacinamiento crítico"))</f>
        <v>Sin Hacinamiento</v>
      </c>
      <c r="P35" s="1361"/>
      <c r="Q35" s="1362"/>
      <c r="R35" s="1362"/>
      <c r="S35" s="1362"/>
      <c r="T35" s="1363"/>
      <c r="U35" s="1598" t="s">
        <v>247</v>
      </c>
      <c r="V35" s="1599"/>
      <c r="W35" s="1599"/>
      <c r="X35" s="1599"/>
      <c r="Y35" s="1599"/>
      <c r="Z35" s="1599"/>
      <c r="AA35" s="1599"/>
      <c r="AB35" s="1599"/>
      <c r="AC35" s="1599"/>
      <c r="AD35" s="1599"/>
      <c r="AE35" s="1600"/>
      <c r="AF35" s="1600"/>
      <c r="AG35" s="1600"/>
      <c r="AH35" s="1600"/>
      <c r="AI35" s="1600"/>
      <c r="AJ35" s="1600"/>
      <c r="AK35" s="1600"/>
      <c r="AL35" s="1601"/>
      <c r="AM35" s="773"/>
      <c r="AN35" s="773"/>
      <c r="AO35" s="773"/>
      <c r="AP35" s="773"/>
      <c r="AQ35" s="773"/>
      <c r="AR35" s="773"/>
      <c r="AS35" s="773"/>
      <c r="AT35" s="773"/>
      <c r="AU35" s="759"/>
      <c r="AV35" s="759"/>
      <c r="AW35" s="759"/>
      <c r="AX35" s="759"/>
      <c r="AY35" s="760"/>
      <c r="AZ35" s="760"/>
      <c r="BA35" s="760"/>
      <c r="BB35" s="760"/>
      <c r="BC35" s="39"/>
      <c r="BD35" s="129"/>
      <c r="BE35" s="775"/>
      <c r="BF35" s="782"/>
      <c r="BG35" s="775"/>
      <c r="BH35" s="589"/>
      <c r="BI35" s="124"/>
      <c r="BJ35" s="124"/>
      <c r="BK35" s="124"/>
      <c r="BL35" s="941"/>
      <c r="BM35" s="771"/>
      <c r="BN35" s="771"/>
      <c r="BO35" s="771"/>
      <c r="BP35" s="771"/>
      <c r="BQ35" s="771"/>
      <c r="BR35" s="771"/>
      <c r="BS35" s="771"/>
      <c r="BT35" s="771"/>
      <c r="BU35" s="780"/>
      <c r="BV35" s="780"/>
      <c r="BW35" s="780"/>
      <c r="BX35" s="780"/>
      <c r="BY35" s="780"/>
      <c r="BZ35" s="780"/>
      <c r="CA35" s="775"/>
      <c r="CB35" s="775"/>
      <c r="CC35" s="580"/>
      <c r="CD35" s="580"/>
      <c r="CE35" s="580"/>
      <c r="CF35" s="580"/>
      <c r="CG35" s="580"/>
      <c r="CH35" s="580"/>
      <c r="CI35" s="580"/>
      <c r="CJ35" s="580"/>
      <c r="CK35" s="580"/>
      <c r="CL35" s="580"/>
      <c r="CM35" s="941"/>
      <c r="CN35" s="775"/>
      <c r="CO35" s="775"/>
      <c r="CP35" s="775"/>
      <c r="CQ35" s="775"/>
      <c r="CR35" s="775"/>
      <c r="CS35" s="775"/>
      <c r="CT35" s="771"/>
      <c r="CU35" s="941"/>
      <c r="CV35" s="941"/>
      <c r="CW35" s="941"/>
      <c r="CX35" s="941"/>
      <c r="CY35" s="941"/>
    </row>
    <row r="36" spans="1:103" ht="24" customHeight="1">
      <c r="A36" s="1380"/>
      <c r="B36" s="1381"/>
      <c r="C36" s="1381"/>
      <c r="D36" s="1381"/>
      <c r="E36" s="1382"/>
      <c r="F36" s="1374" t="s">
        <v>248</v>
      </c>
      <c r="G36" s="1375"/>
      <c r="H36" s="1375"/>
      <c r="I36" s="1375"/>
      <c r="J36" s="1375"/>
      <c r="K36" s="1375"/>
      <c r="L36" s="1375"/>
      <c r="M36" s="1375"/>
      <c r="N36" s="1375"/>
      <c r="O36" s="1375"/>
      <c r="P36" s="1375"/>
      <c r="Q36" s="1375"/>
      <c r="R36" s="1375"/>
      <c r="S36" s="1375"/>
      <c r="T36" s="1376"/>
      <c r="U36" s="27" t="s">
        <v>90</v>
      </c>
      <c r="V36" s="1322">
        <f>COUNTIF(Z25:AB34,"R1")</f>
        <v>0</v>
      </c>
      <c r="W36" s="1323"/>
      <c r="X36" s="28" t="s">
        <v>91</v>
      </c>
      <c r="Y36" s="1322">
        <f ca="1">COUNTIF(A25:AB34,"R2")</f>
        <v>0</v>
      </c>
      <c r="Z36" s="1323"/>
      <c r="AA36" s="28" t="s">
        <v>92</v>
      </c>
      <c r="AB36" s="1322">
        <f>COUNTIF(Z25:AB34,"R3")</f>
        <v>0</v>
      </c>
      <c r="AC36" s="1323"/>
      <c r="AD36" s="28" t="s">
        <v>93</v>
      </c>
      <c r="AE36" s="1322">
        <f>COUNTIF(AA8:AC17,"R4")</f>
        <v>0</v>
      </c>
      <c r="AF36" s="1323"/>
      <c r="AG36" s="1713" t="s">
        <v>249</v>
      </c>
      <c r="AH36" s="1714"/>
      <c r="AI36" s="1714"/>
      <c r="AJ36" s="1714"/>
      <c r="AK36" s="1322">
        <f>COUNTIF(Z25:AB34,"Otro Recinto")</f>
        <v>0</v>
      </c>
      <c r="AL36" s="1616"/>
      <c r="AM36" s="773"/>
      <c r="AN36" s="773"/>
      <c r="AO36" s="773"/>
      <c r="AP36" s="773"/>
      <c r="AQ36" s="773"/>
      <c r="AR36" s="773"/>
      <c r="AS36" s="773"/>
      <c r="AT36" s="773"/>
      <c r="AU36" s="759"/>
      <c r="AV36" s="759"/>
      <c r="AW36" s="759"/>
      <c r="AX36" s="759"/>
      <c r="AY36" s="760"/>
      <c r="AZ36" s="760"/>
      <c r="BA36" s="760"/>
      <c r="BB36" s="760"/>
      <c r="BC36" s="39"/>
      <c r="BD36" s="129"/>
      <c r="BE36" s="775"/>
      <c r="BF36" s="782"/>
      <c r="BG36" s="775"/>
      <c r="BH36" s="589"/>
      <c r="BI36" s="124"/>
      <c r="BJ36" s="124"/>
      <c r="BK36" s="124"/>
      <c r="BL36" s="941"/>
      <c r="BM36" s="771"/>
      <c r="BN36" s="771"/>
      <c r="BO36" s="771"/>
      <c r="BP36" s="771"/>
      <c r="BQ36" s="771"/>
      <c r="BR36" s="771"/>
      <c r="BS36" s="771"/>
      <c r="BT36" s="771"/>
      <c r="BU36" s="780"/>
      <c r="BV36" s="780"/>
      <c r="BW36" s="780"/>
      <c r="BX36" s="780"/>
      <c r="BY36" s="780"/>
      <c r="BZ36" s="780"/>
      <c r="CA36" s="775"/>
      <c r="CB36" s="775"/>
      <c r="CC36" s="580"/>
      <c r="CD36" s="580"/>
      <c r="CE36" s="580"/>
      <c r="CF36" s="580"/>
      <c r="CG36" s="580"/>
      <c r="CH36" s="580"/>
      <c r="CI36" s="580"/>
      <c r="CJ36" s="580"/>
      <c r="CK36" s="580"/>
      <c r="CL36" s="580"/>
      <c r="CM36" s="941"/>
      <c r="CN36" s="775"/>
      <c r="CO36" s="775"/>
      <c r="CP36" s="775"/>
      <c r="CQ36" s="775"/>
      <c r="CR36" s="775"/>
      <c r="CS36" s="775"/>
      <c r="CT36" s="771"/>
      <c r="CU36" s="941"/>
      <c r="CV36" s="941"/>
      <c r="CW36" s="941"/>
      <c r="CX36" s="941"/>
      <c r="CY36" s="941"/>
    </row>
    <row r="37" spans="1:103" ht="24" customHeight="1" thickBot="1">
      <c r="A37" s="1383"/>
      <c r="B37" s="1384"/>
      <c r="C37" s="1384"/>
      <c r="D37" s="1384"/>
      <c r="E37" s="1385"/>
      <c r="F37" s="1374" t="s">
        <v>250</v>
      </c>
      <c r="G37" s="1375"/>
      <c r="H37" s="1375"/>
      <c r="I37" s="1375"/>
      <c r="J37" s="1375"/>
      <c r="K37" s="1375"/>
      <c r="L37" s="1375"/>
      <c r="M37" s="1375"/>
      <c r="N37" s="1375"/>
      <c r="O37" s="1375"/>
      <c r="P37" s="1375"/>
      <c r="Q37" s="1375"/>
      <c r="R37" s="1375"/>
      <c r="S37" s="1375"/>
      <c r="T37" s="1376"/>
      <c r="U37" s="1657" t="s">
        <v>251</v>
      </c>
      <c r="V37" s="1658"/>
      <c r="W37" s="1658"/>
      <c r="X37" s="1658"/>
      <c r="Y37" s="1658"/>
      <c r="Z37" s="1658"/>
      <c r="AA37" s="1658"/>
      <c r="AB37" s="1658"/>
      <c r="AC37" s="1658"/>
      <c r="AD37" s="1658"/>
      <c r="AE37" s="1658"/>
      <c r="AF37" s="1658"/>
      <c r="AG37" s="1658"/>
      <c r="AH37" s="1658"/>
      <c r="AI37" s="1658"/>
      <c r="AJ37" s="1658"/>
      <c r="AK37" s="1658"/>
      <c r="AL37" s="1659"/>
      <c r="AM37" s="773"/>
      <c r="AN37" s="773"/>
      <c r="AO37" s="773"/>
      <c r="AP37" s="773"/>
      <c r="AQ37" s="773"/>
      <c r="AR37" s="773"/>
      <c r="AS37" s="773"/>
      <c r="AT37" s="773"/>
      <c r="AU37" s="759"/>
      <c r="AV37" s="759"/>
      <c r="AW37" s="759"/>
      <c r="AX37" s="759"/>
      <c r="AY37" s="760"/>
      <c r="AZ37" s="760"/>
      <c r="BA37" s="760"/>
      <c r="BB37" s="760"/>
      <c r="BC37" s="39"/>
      <c r="BD37" s="129"/>
      <c r="BE37" s="775"/>
      <c r="BF37" s="782"/>
      <c r="BG37" s="775"/>
      <c r="BH37" s="589"/>
      <c r="BI37" s="124"/>
      <c r="BJ37" s="124"/>
      <c r="BK37" s="124"/>
      <c r="BL37" s="941"/>
      <c r="BM37" s="771"/>
      <c r="BN37" s="771"/>
      <c r="BO37" s="771"/>
      <c r="BP37" s="771"/>
      <c r="BQ37" s="771"/>
      <c r="BR37" s="771"/>
      <c r="BS37" s="771"/>
      <c r="BT37" s="771"/>
      <c r="BU37" s="780"/>
      <c r="BV37" s="780"/>
      <c r="BW37" s="780"/>
      <c r="BX37" s="780"/>
      <c r="BY37" s="780"/>
      <c r="BZ37" s="780"/>
      <c r="CA37" s="775"/>
      <c r="CB37" s="775"/>
      <c r="CC37" s="580"/>
      <c r="CD37" s="580"/>
      <c r="CE37" s="580"/>
      <c r="CF37" s="580"/>
      <c r="CG37" s="580"/>
      <c r="CH37" s="580"/>
      <c r="CI37" s="580"/>
      <c r="CJ37" s="580"/>
      <c r="CK37" s="580"/>
      <c r="CL37" s="580"/>
      <c r="CM37" s="941"/>
      <c r="CN37" s="775"/>
      <c r="CO37" s="775"/>
      <c r="CP37" s="775"/>
      <c r="CQ37" s="775"/>
      <c r="CR37" s="775"/>
      <c r="CS37" s="775"/>
      <c r="CT37" s="771"/>
      <c r="CU37" s="941"/>
      <c r="CV37" s="941"/>
      <c r="CW37" s="941"/>
      <c r="CX37" s="941"/>
      <c r="CY37" s="941"/>
    </row>
    <row r="38" spans="1:103" ht="24" customHeight="1" thickBot="1">
      <c r="A38" s="1364">
        <f ca="1">COUNTIF(B25:F34,"*")</f>
        <v>0</v>
      </c>
      <c r="B38" s="1365"/>
      <c r="C38" s="1365"/>
      <c r="D38" s="1365"/>
      <c r="E38" s="1366"/>
      <c r="F38" s="1648" t="s">
        <v>252</v>
      </c>
      <c r="G38" s="1649"/>
      <c r="H38" s="1649"/>
      <c r="I38" s="1649"/>
      <c r="J38" s="1649"/>
      <c r="K38" s="1649"/>
      <c r="L38" s="1649"/>
      <c r="M38" s="1649"/>
      <c r="N38" s="1649"/>
      <c r="O38" s="1649"/>
      <c r="P38" s="1649"/>
      <c r="Q38" s="1649"/>
      <c r="R38" s="1649"/>
      <c r="S38" s="1649"/>
      <c r="T38" s="1650"/>
      <c r="U38" s="1660"/>
      <c r="V38" s="1661"/>
      <c r="W38" s="1661"/>
      <c r="X38" s="1661"/>
      <c r="Y38" s="1661"/>
      <c r="Z38" s="1661"/>
      <c r="AA38" s="1661"/>
      <c r="AB38" s="1661"/>
      <c r="AC38" s="1661"/>
      <c r="AD38" s="1661"/>
      <c r="AE38" s="1661"/>
      <c r="AF38" s="1661"/>
      <c r="AG38" s="1661"/>
      <c r="AH38" s="1661"/>
      <c r="AI38" s="1661"/>
      <c r="AJ38" s="1661"/>
      <c r="AK38" s="1661"/>
      <c r="AL38" s="1662"/>
      <c r="AM38" s="773"/>
      <c r="AN38" s="773"/>
      <c r="AO38" s="773"/>
      <c r="AP38" s="773"/>
      <c r="AQ38" s="773"/>
      <c r="AR38" s="773"/>
      <c r="AS38" s="773"/>
      <c r="AT38" s="773"/>
      <c r="AU38" s="759"/>
      <c r="AV38" s="759"/>
      <c r="AW38" s="759"/>
      <c r="AX38" s="759"/>
      <c r="AY38" s="760"/>
      <c r="AZ38" s="760"/>
      <c r="BA38" s="760"/>
      <c r="BB38" s="760"/>
      <c r="BC38" s="39"/>
      <c r="BD38" s="129"/>
      <c r="BE38" s="775"/>
      <c r="BF38" s="782"/>
      <c r="BG38" s="775"/>
      <c r="BH38" s="589"/>
      <c r="BI38" s="124"/>
      <c r="BJ38" s="124"/>
      <c r="BK38" s="124"/>
      <c r="BL38" s="941"/>
      <c r="BM38" s="771"/>
      <c r="BN38" s="771"/>
      <c r="BO38" s="771"/>
      <c r="BP38" s="771"/>
      <c r="BQ38" s="771"/>
      <c r="BR38" s="771"/>
      <c r="BS38" s="771"/>
      <c r="BT38" s="771"/>
      <c r="BU38" s="780"/>
      <c r="BV38" s="780"/>
      <c r="BW38" s="780"/>
      <c r="BX38" s="780"/>
      <c r="BY38" s="780"/>
      <c r="BZ38" s="780"/>
      <c r="CA38" s="775"/>
      <c r="CB38" s="775"/>
      <c r="CC38" s="580"/>
      <c r="CD38" s="580"/>
      <c r="CE38" s="580"/>
      <c r="CF38" s="580"/>
      <c r="CG38" s="580"/>
      <c r="CH38" s="580"/>
      <c r="CI38" s="580"/>
      <c r="CJ38" s="580"/>
      <c r="CK38" s="580"/>
      <c r="CL38" s="580"/>
      <c r="CM38" s="941"/>
      <c r="CN38" s="775"/>
      <c r="CO38" s="775"/>
      <c r="CP38" s="775"/>
      <c r="CQ38" s="775"/>
      <c r="CR38" s="775"/>
      <c r="CS38" s="775"/>
      <c r="CT38" s="771"/>
      <c r="CU38" s="941"/>
      <c r="CV38" s="941"/>
      <c r="CW38" s="941"/>
      <c r="CX38" s="941"/>
      <c r="CY38" s="941"/>
    </row>
    <row r="39" spans="1:103" ht="24" customHeight="1" thickBot="1">
      <c r="A39" s="1416" t="s">
        <v>253</v>
      </c>
      <c r="B39" s="1417"/>
      <c r="C39" s="1417"/>
      <c r="D39" s="1417"/>
      <c r="E39" s="1417"/>
      <c r="F39" s="1417"/>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9"/>
      <c r="AM39" s="760"/>
      <c r="AN39" s="760"/>
      <c r="AO39" s="760"/>
      <c r="AP39" s="760"/>
      <c r="AQ39" s="760"/>
      <c r="AR39" s="760"/>
      <c r="AS39" s="760"/>
      <c r="AT39" s="760"/>
      <c r="AU39" s="1"/>
      <c r="AV39" s="1"/>
      <c r="AW39" s="1"/>
      <c r="AX39" s="1"/>
      <c r="AY39" s="1"/>
      <c r="AZ39" s="1"/>
      <c r="BA39" s="1"/>
      <c r="BB39" s="1"/>
      <c r="BC39" s="23"/>
      <c r="BD39" s="130"/>
      <c r="BE39" s="23"/>
      <c r="BF39" s="614"/>
      <c r="BG39" s="23"/>
      <c r="BH39" s="129"/>
      <c r="BI39" s="23"/>
      <c r="BJ39" s="23"/>
      <c r="BK39" s="23"/>
      <c r="BL39" s="941"/>
      <c r="BM39" s="771"/>
      <c r="BN39" s="771"/>
      <c r="BO39" s="771"/>
      <c r="BP39" s="771"/>
      <c r="BQ39" s="771"/>
      <c r="BR39" s="771"/>
      <c r="BS39" s="771"/>
      <c r="BT39" s="771"/>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771"/>
      <c r="CU39" s="771"/>
      <c r="CV39" s="771"/>
      <c r="CW39" s="771"/>
      <c r="CX39" s="771"/>
      <c r="CY39" s="941"/>
    </row>
    <row r="40" spans="1:103" ht="24" customHeight="1">
      <c r="A40" s="1759" t="s">
        <v>254</v>
      </c>
      <c r="B40" s="1760"/>
      <c r="C40" s="1760"/>
      <c r="D40" s="1760"/>
      <c r="E40" s="1760"/>
      <c r="F40" s="1761"/>
      <c r="G40" s="1682" t="s">
        <v>255</v>
      </c>
      <c r="H40" s="1682"/>
      <c r="I40" s="1682"/>
      <c r="J40" s="1682"/>
      <c r="K40" s="1682"/>
      <c r="L40" s="1682"/>
      <c r="M40" s="1682"/>
      <c r="N40" s="1682"/>
      <c r="O40" s="1682"/>
      <c r="P40" s="1682"/>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3"/>
      <c r="AM40" s="760"/>
      <c r="AN40" s="760"/>
      <c r="AO40" s="760"/>
      <c r="AP40" s="760"/>
      <c r="AQ40" s="760"/>
      <c r="AR40" s="760"/>
      <c r="AS40" s="760"/>
      <c r="AT40" s="760"/>
      <c r="AU40" s="759"/>
      <c r="AV40" s="759"/>
      <c r="AW40" s="759"/>
      <c r="AX40" s="759"/>
      <c r="AY40" s="759"/>
      <c r="AZ40" s="759"/>
      <c r="BA40" s="759"/>
      <c r="BB40" s="759"/>
      <c r="BE40" s="580"/>
      <c r="BF40" s="769"/>
      <c r="BG40" s="580"/>
      <c r="BI40" s="580"/>
      <c r="BJ40" s="580"/>
      <c r="BK40" s="580"/>
      <c r="BL40" s="941"/>
      <c r="BM40" s="771"/>
      <c r="BN40" s="771"/>
      <c r="BO40" s="771"/>
      <c r="BP40" s="771"/>
      <c r="BQ40" s="771"/>
      <c r="BR40" s="771"/>
      <c r="BS40" s="771"/>
      <c r="BT40" s="771"/>
      <c r="BU40" s="580"/>
      <c r="BV40" s="580"/>
      <c r="BW40" s="941"/>
      <c r="BX40" s="941"/>
      <c r="BY40" s="941"/>
      <c r="BZ40" s="941"/>
      <c r="CA40" s="23"/>
      <c r="CB40" s="941"/>
      <c r="CC40" s="941"/>
      <c r="CD40" s="941"/>
      <c r="CE40" s="941"/>
      <c r="CF40" s="941"/>
      <c r="CG40" s="941"/>
      <c r="CH40" s="941"/>
      <c r="CI40" s="941"/>
      <c r="CJ40" s="941"/>
      <c r="CK40" s="941"/>
      <c r="CL40" s="941"/>
      <c r="CM40" s="941"/>
      <c r="CN40" s="941"/>
      <c r="CO40" s="941"/>
      <c r="CP40" s="941"/>
      <c r="CQ40" s="941"/>
      <c r="CR40" s="941"/>
      <c r="CS40" s="941"/>
      <c r="CT40" s="771"/>
      <c r="CU40" s="941"/>
      <c r="CV40" s="941"/>
      <c r="CW40" s="590"/>
      <c r="CX40" s="590"/>
      <c r="CY40" s="941"/>
    </row>
    <row r="41" spans="1:103" ht="24" customHeight="1">
      <c r="A41" s="1351" t="s">
        <v>95</v>
      </c>
      <c r="B41" s="1352"/>
      <c r="C41" s="1352"/>
      <c r="D41" s="1352"/>
      <c r="E41" s="1597"/>
      <c r="F41" s="917"/>
      <c r="G41" s="1684"/>
      <c r="H41" s="1684"/>
      <c r="I41" s="1684"/>
      <c r="J41" s="1684"/>
      <c r="K41" s="1684"/>
      <c r="L41" s="1684"/>
      <c r="M41" s="1684"/>
      <c r="N41" s="1684"/>
      <c r="O41" s="1684"/>
      <c r="P41" s="1684"/>
      <c r="Q41" s="1684"/>
      <c r="R41" s="1684"/>
      <c r="S41" s="1684"/>
      <c r="T41" s="1684"/>
      <c r="U41" s="1684"/>
      <c r="V41" s="1684"/>
      <c r="W41" s="1684"/>
      <c r="X41" s="1684"/>
      <c r="Y41" s="1684"/>
      <c r="Z41" s="1684"/>
      <c r="AA41" s="1684"/>
      <c r="AB41" s="1684"/>
      <c r="AC41" s="1684"/>
      <c r="AD41" s="1684"/>
      <c r="AE41" s="1684"/>
      <c r="AF41" s="1684"/>
      <c r="AG41" s="1684"/>
      <c r="AH41" s="1684"/>
      <c r="AI41" s="1684"/>
      <c r="AJ41" s="1684"/>
      <c r="AK41" s="1684"/>
      <c r="AL41" s="1685"/>
      <c r="AM41" s="760"/>
      <c r="AN41" s="760"/>
      <c r="AO41" s="760"/>
      <c r="AP41" s="760"/>
      <c r="AQ41" s="760"/>
      <c r="AR41" s="760"/>
      <c r="AS41" s="760"/>
      <c r="AT41" s="760"/>
      <c r="AU41" s="759"/>
      <c r="AV41" s="759"/>
      <c r="AW41" s="759"/>
      <c r="AX41" s="759"/>
      <c r="AY41" s="759"/>
      <c r="AZ41" s="759"/>
      <c r="BA41" s="759"/>
      <c r="BB41" s="759"/>
      <c r="BE41" s="580"/>
      <c r="BF41" s="769"/>
      <c r="BG41" s="580"/>
      <c r="BI41" s="580"/>
      <c r="BJ41" s="580"/>
      <c r="BK41" s="580"/>
      <c r="BL41" s="941"/>
      <c r="BM41" s="771"/>
      <c r="BN41" s="771"/>
      <c r="BO41" s="771"/>
      <c r="BP41" s="771"/>
      <c r="BQ41" s="771"/>
      <c r="BR41" s="771"/>
      <c r="BS41" s="771"/>
      <c r="BT41" s="771"/>
      <c r="BU41" s="580"/>
      <c r="BV41" s="580"/>
      <c r="BW41" s="941"/>
      <c r="BX41" s="941"/>
      <c r="BY41" s="941"/>
      <c r="BZ41" s="941"/>
      <c r="CA41" s="23"/>
      <c r="CB41" s="941"/>
      <c r="CC41" s="941"/>
      <c r="CD41" s="941"/>
      <c r="CE41" s="941"/>
      <c r="CF41" s="941"/>
      <c r="CG41" s="941"/>
      <c r="CH41" s="941"/>
      <c r="CI41" s="941"/>
      <c r="CJ41" s="941"/>
      <c r="CK41" s="941"/>
      <c r="CL41" s="941"/>
      <c r="CM41" s="941"/>
      <c r="CN41" s="941"/>
      <c r="CO41" s="941"/>
      <c r="CP41" s="941"/>
      <c r="CQ41" s="941"/>
      <c r="CR41" s="941"/>
      <c r="CS41" s="941"/>
      <c r="CT41" s="771"/>
      <c r="CU41" s="941"/>
      <c r="CV41" s="941"/>
      <c r="CW41" s="590"/>
      <c r="CX41" s="590"/>
      <c r="CY41" s="941"/>
    </row>
    <row r="42" spans="1:103" ht="24" customHeight="1">
      <c r="A42" s="1351" t="s">
        <v>96</v>
      </c>
      <c r="B42" s="1352"/>
      <c r="C42" s="1352"/>
      <c r="D42" s="1352"/>
      <c r="E42" s="1597"/>
      <c r="F42" s="917"/>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1684"/>
      <c r="AJ42" s="1684"/>
      <c r="AK42" s="1684"/>
      <c r="AL42" s="1685"/>
      <c r="AM42" s="760"/>
      <c r="AN42" s="760"/>
      <c r="AO42" s="760"/>
      <c r="AP42" s="760"/>
      <c r="AQ42" s="760"/>
      <c r="AR42" s="760"/>
      <c r="AS42" s="760"/>
      <c r="AT42" s="760"/>
      <c r="AU42" s="759"/>
      <c r="AV42" s="759"/>
      <c r="AW42" s="759"/>
      <c r="AX42" s="759"/>
      <c r="AY42" s="777"/>
      <c r="AZ42" s="777"/>
      <c r="BA42" s="777"/>
      <c r="BB42" s="777"/>
      <c r="BC42" s="43"/>
      <c r="BD42" s="131"/>
      <c r="BE42" s="23"/>
      <c r="BF42" s="614"/>
      <c r="BG42" s="23"/>
      <c r="BH42" s="136"/>
      <c r="BI42" s="941"/>
      <c r="BJ42" s="941"/>
      <c r="BK42" s="941"/>
      <c r="BL42" s="941"/>
      <c r="BM42" s="771"/>
      <c r="BN42" s="771"/>
      <c r="BO42" s="771"/>
      <c r="BP42" s="771"/>
      <c r="BQ42" s="771"/>
      <c r="BR42" s="771"/>
      <c r="BS42" s="771"/>
      <c r="BT42" s="771"/>
      <c r="BU42" s="941"/>
      <c r="BV42" s="941"/>
      <c r="BW42" s="941"/>
      <c r="BX42" s="941"/>
      <c r="BY42" s="941"/>
      <c r="BZ42" s="941"/>
      <c r="CA42" s="23"/>
      <c r="CB42" s="941"/>
      <c r="CC42" s="941"/>
      <c r="CD42" s="941"/>
      <c r="CE42" s="941"/>
      <c r="CF42" s="941"/>
      <c r="CG42" s="941"/>
      <c r="CH42" s="941"/>
      <c r="CI42" s="941"/>
      <c r="CJ42" s="941"/>
      <c r="CK42" s="941"/>
      <c r="CL42" s="941"/>
      <c r="CM42" s="941"/>
      <c r="CN42" s="941"/>
      <c r="CO42" s="941"/>
      <c r="CP42" s="941"/>
      <c r="CQ42" s="941"/>
      <c r="CR42" s="941"/>
      <c r="CS42" s="941"/>
      <c r="CT42" s="771"/>
      <c r="CU42" s="941"/>
      <c r="CV42" s="941"/>
      <c r="CW42" s="590"/>
      <c r="CX42" s="590"/>
      <c r="CY42" s="941"/>
    </row>
    <row r="43" spans="1:103" ht="24" customHeight="1">
      <c r="A43" s="1692" t="s">
        <v>256</v>
      </c>
      <c r="B43" s="1693"/>
      <c r="C43" s="1693"/>
      <c r="D43" s="1693"/>
      <c r="E43" s="1693"/>
      <c r="F43" s="1694"/>
      <c r="G43" s="1684"/>
      <c r="H43" s="1684"/>
      <c r="I43" s="1684"/>
      <c r="J43" s="1684"/>
      <c r="K43" s="1684"/>
      <c r="L43" s="1684"/>
      <c r="M43" s="1684"/>
      <c r="N43" s="1684"/>
      <c r="O43" s="1684"/>
      <c r="P43" s="1684"/>
      <c r="Q43" s="1684"/>
      <c r="R43" s="1684"/>
      <c r="S43" s="1684"/>
      <c r="T43" s="1684"/>
      <c r="U43" s="1684"/>
      <c r="V43" s="1684"/>
      <c r="W43" s="1684"/>
      <c r="X43" s="1684"/>
      <c r="Y43" s="1684"/>
      <c r="Z43" s="1684"/>
      <c r="AA43" s="1684"/>
      <c r="AB43" s="1684"/>
      <c r="AC43" s="1684"/>
      <c r="AD43" s="1684"/>
      <c r="AE43" s="1684"/>
      <c r="AF43" s="1684"/>
      <c r="AG43" s="1684"/>
      <c r="AH43" s="1684"/>
      <c r="AI43" s="1684"/>
      <c r="AJ43" s="1684"/>
      <c r="AK43" s="1684"/>
      <c r="AL43" s="1685"/>
      <c r="AM43" s="760"/>
      <c r="AN43" s="760"/>
      <c r="AO43" s="760"/>
      <c r="AP43" s="760"/>
      <c r="AQ43" s="760"/>
      <c r="AR43" s="760"/>
      <c r="AS43" s="760"/>
      <c r="AT43" s="760"/>
      <c r="AU43" s="759"/>
      <c r="AV43" s="759"/>
      <c r="AW43" s="759"/>
      <c r="AX43" s="759"/>
      <c r="AY43" s="777"/>
      <c r="AZ43" s="777"/>
      <c r="BA43" s="777"/>
      <c r="BB43" s="777"/>
      <c r="BC43" s="43"/>
      <c r="BD43" s="131"/>
      <c r="BE43" s="23"/>
      <c r="BF43" s="614"/>
      <c r="BG43" s="23"/>
      <c r="BH43" s="136"/>
      <c r="BI43" s="941"/>
      <c r="BJ43" s="941"/>
      <c r="BK43" s="941"/>
      <c r="BL43" s="941"/>
      <c r="BM43" s="771"/>
      <c r="BN43" s="771"/>
      <c r="BO43" s="771"/>
      <c r="BP43" s="771"/>
      <c r="BQ43" s="771"/>
      <c r="BR43" s="771"/>
      <c r="BS43" s="771"/>
      <c r="BT43" s="771"/>
      <c r="BU43" s="941"/>
      <c r="BV43" s="941"/>
      <c r="BW43" s="941"/>
      <c r="BX43" s="941"/>
      <c r="BY43" s="941"/>
      <c r="BZ43" s="941"/>
      <c r="CA43" s="23"/>
      <c r="CB43" s="941"/>
      <c r="CC43" s="941"/>
      <c r="CD43" s="941"/>
      <c r="CE43" s="941"/>
      <c r="CF43" s="941"/>
      <c r="CG43" s="941"/>
      <c r="CH43" s="941"/>
      <c r="CI43" s="941"/>
      <c r="CJ43" s="941"/>
      <c r="CK43" s="941"/>
      <c r="CL43" s="941"/>
      <c r="CM43" s="941"/>
      <c r="CN43" s="941"/>
      <c r="CO43" s="941"/>
      <c r="CP43" s="941"/>
      <c r="CQ43" s="941"/>
      <c r="CR43" s="941"/>
      <c r="CS43" s="941"/>
      <c r="CT43" s="771"/>
      <c r="CU43" s="941"/>
      <c r="CV43" s="941"/>
      <c r="CW43" s="590"/>
      <c r="CX43" s="590"/>
      <c r="CY43" s="941"/>
    </row>
    <row r="44" spans="1:103" ht="24" customHeight="1">
      <c r="A44" s="1351" t="s">
        <v>97</v>
      </c>
      <c r="B44" s="1352"/>
      <c r="C44" s="1352"/>
      <c r="D44" s="1352"/>
      <c r="E44" s="1597"/>
      <c r="F44" s="917"/>
      <c r="G44" s="1684"/>
      <c r="H44" s="1684"/>
      <c r="I44" s="1684"/>
      <c r="J44" s="1684"/>
      <c r="K44" s="1684"/>
      <c r="L44" s="1684"/>
      <c r="M44" s="1684"/>
      <c r="N44" s="1684"/>
      <c r="O44" s="1684"/>
      <c r="P44" s="1684"/>
      <c r="Q44" s="1684"/>
      <c r="R44" s="1684"/>
      <c r="S44" s="1684"/>
      <c r="T44" s="1684"/>
      <c r="U44" s="1684"/>
      <c r="V44" s="1684"/>
      <c r="W44" s="1684"/>
      <c r="X44" s="1684"/>
      <c r="Y44" s="1684"/>
      <c r="Z44" s="1684"/>
      <c r="AA44" s="1684"/>
      <c r="AB44" s="1684"/>
      <c r="AC44" s="1684"/>
      <c r="AD44" s="1684"/>
      <c r="AE44" s="1684"/>
      <c r="AF44" s="1684"/>
      <c r="AG44" s="1684"/>
      <c r="AH44" s="1684"/>
      <c r="AI44" s="1684"/>
      <c r="AJ44" s="1684"/>
      <c r="AK44" s="1684"/>
      <c r="AL44" s="1685"/>
      <c r="AM44" s="760"/>
      <c r="AN44" s="760"/>
      <c r="AO44" s="760"/>
      <c r="AP44" s="760"/>
      <c r="AQ44" s="760"/>
      <c r="AR44" s="760"/>
      <c r="AS44" s="760"/>
      <c r="AT44" s="760"/>
      <c r="AU44" s="759"/>
      <c r="AV44" s="759"/>
      <c r="AW44" s="759"/>
      <c r="AX44" s="759"/>
      <c r="AY44" s="777"/>
      <c r="AZ44" s="777"/>
      <c r="BA44" s="777"/>
      <c r="BB44" s="777"/>
      <c r="BC44" s="43"/>
      <c r="BD44" s="131"/>
      <c r="BE44" s="23"/>
      <c r="BF44" s="614"/>
      <c r="BG44" s="23"/>
      <c r="BH44" s="136"/>
      <c r="BI44" s="941"/>
      <c r="BJ44" s="941"/>
      <c r="BK44" s="941"/>
      <c r="BL44" s="941"/>
      <c r="BM44" s="771"/>
      <c r="BN44" s="771"/>
      <c r="BO44" s="771"/>
      <c r="BP44" s="771"/>
      <c r="BQ44" s="771"/>
      <c r="BR44" s="771"/>
      <c r="BS44" s="771"/>
      <c r="BT44" s="771"/>
      <c r="BU44" s="941"/>
      <c r="BV44" s="941"/>
      <c r="BW44" s="941"/>
      <c r="BX44" s="941"/>
      <c r="BY44" s="941"/>
      <c r="BZ44" s="941"/>
      <c r="CA44" s="23"/>
      <c r="CB44" s="941"/>
      <c r="CC44" s="941"/>
      <c r="CD44" s="941"/>
      <c r="CE44" s="941"/>
      <c r="CF44" s="941"/>
      <c r="CG44" s="941"/>
      <c r="CH44" s="941"/>
      <c r="CI44" s="941"/>
      <c r="CJ44" s="941"/>
      <c r="CK44" s="941"/>
      <c r="CL44" s="941"/>
      <c r="CM44" s="941"/>
      <c r="CN44" s="941"/>
      <c r="CO44" s="941"/>
      <c r="CP44" s="941"/>
      <c r="CQ44" s="941"/>
      <c r="CR44" s="941"/>
      <c r="CS44" s="941"/>
      <c r="CT44" s="771"/>
      <c r="CU44" s="941"/>
      <c r="CV44" s="941"/>
      <c r="CW44" s="590"/>
      <c r="CX44" s="590"/>
      <c r="CY44" s="941"/>
    </row>
    <row r="45" spans="1:103" ht="24" customHeight="1">
      <c r="A45" s="1351" t="s">
        <v>98</v>
      </c>
      <c r="B45" s="1352"/>
      <c r="C45" s="1352"/>
      <c r="D45" s="1352"/>
      <c r="E45" s="1597"/>
      <c r="F45" s="917"/>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5"/>
      <c r="AM45" s="760"/>
      <c r="AN45" s="760"/>
      <c r="AO45" s="760"/>
      <c r="AP45" s="760"/>
      <c r="AQ45" s="760"/>
      <c r="AR45" s="760"/>
      <c r="AS45" s="760"/>
      <c r="AT45" s="760"/>
      <c r="AU45" s="759"/>
      <c r="AV45" s="759"/>
      <c r="AW45" s="759"/>
      <c r="AX45" s="759"/>
      <c r="AY45" s="777"/>
      <c r="AZ45" s="777"/>
      <c r="BA45" s="777"/>
      <c r="BB45" s="777"/>
      <c r="BC45" s="43"/>
      <c r="BD45" s="131"/>
      <c r="BE45" s="23"/>
      <c r="BF45" s="614"/>
      <c r="BG45" s="23"/>
      <c r="BH45" s="136"/>
      <c r="BI45" s="941"/>
      <c r="BJ45" s="941"/>
      <c r="BK45" s="941"/>
      <c r="BL45" s="941"/>
      <c r="BM45" s="771"/>
      <c r="BN45" s="771"/>
      <c r="BO45" s="771"/>
      <c r="BP45" s="771"/>
      <c r="BQ45" s="771"/>
      <c r="BR45" s="771"/>
      <c r="BS45" s="771"/>
      <c r="BT45" s="771"/>
      <c r="BU45" s="941"/>
      <c r="BV45" s="941"/>
      <c r="BW45" s="941"/>
      <c r="BX45" s="941"/>
      <c r="BY45" s="941"/>
      <c r="BZ45" s="941"/>
      <c r="CA45" s="23"/>
      <c r="CB45" s="941"/>
      <c r="CC45" s="941"/>
      <c r="CD45" s="941"/>
      <c r="CE45" s="941"/>
      <c r="CF45" s="941"/>
      <c r="CG45" s="941"/>
      <c r="CH45" s="941"/>
      <c r="CI45" s="941"/>
      <c r="CJ45" s="941"/>
      <c r="CK45" s="941"/>
      <c r="CL45" s="941"/>
      <c r="CM45" s="941"/>
      <c r="CN45" s="941"/>
      <c r="CO45" s="941"/>
      <c r="CP45" s="941"/>
      <c r="CQ45" s="941"/>
      <c r="CR45" s="941"/>
      <c r="CS45" s="941"/>
      <c r="CT45" s="771"/>
      <c r="CU45" s="941"/>
      <c r="CV45" s="941"/>
      <c r="CW45" s="590"/>
      <c r="CX45" s="590"/>
      <c r="CY45" s="941"/>
    </row>
    <row r="46" spans="1:103" ht="24" customHeight="1">
      <c r="A46" s="1351" t="s">
        <v>257</v>
      </c>
      <c r="B46" s="1352"/>
      <c r="C46" s="1352"/>
      <c r="D46" s="1352"/>
      <c r="E46" s="1597"/>
      <c r="F46" s="917"/>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4"/>
      <c r="AE46" s="1684"/>
      <c r="AF46" s="1684"/>
      <c r="AG46" s="1684"/>
      <c r="AH46" s="1684"/>
      <c r="AI46" s="1684"/>
      <c r="AJ46" s="1684"/>
      <c r="AK46" s="1684"/>
      <c r="AL46" s="1685"/>
      <c r="AM46" s="760"/>
      <c r="AN46" s="760"/>
      <c r="AO46" s="760"/>
      <c r="AP46" s="760"/>
      <c r="AQ46" s="760"/>
      <c r="AR46" s="760"/>
      <c r="AS46" s="760"/>
      <c r="AT46" s="760"/>
      <c r="AU46" s="759"/>
      <c r="AV46" s="759"/>
      <c r="AW46" s="759"/>
      <c r="AX46" s="759"/>
      <c r="AY46" s="777"/>
      <c r="AZ46" s="777"/>
      <c r="BA46" s="777"/>
      <c r="BB46" s="777"/>
      <c r="BC46" s="43"/>
      <c r="BD46" s="131"/>
      <c r="BE46" s="23"/>
      <c r="BF46" s="614"/>
      <c r="BG46" s="23"/>
      <c r="BH46" s="136"/>
      <c r="BI46" s="941"/>
      <c r="BJ46" s="941"/>
      <c r="BK46" s="941"/>
      <c r="BL46" s="941"/>
      <c r="BM46" s="771"/>
      <c r="BN46" s="771"/>
      <c r="BO46" s="771"/>
      <c r="BP46" s="771"/>
      <c r="BQ46" s="771"/>
      <c r="BR46" s="771"/>
      <c r="BS46" s="771"/>
      <c r="BT46" s="771"/>
      <c r="BU46" s="941"/>
      <c r="BV46" s="941"/>
      <c r="BW46" s="941"/>
      <c r="BX46" s="941"/>
      <c r="BY46" s="941"/>
      <c r="BZ46" s="941"/>
      <c r="CA46" s="23"/>
      <c r="CB46" s="941"/>
      <c r="CC46" s="941"/>
      <c r="CD46" s="941"/>
      <c r="CE46" s="941"/>
      <c r="CF46" s="941"/>
      <c r="CG46" s="941"/>
      <c r="CH46" s="941"/>
      <c r="CI46" s="941"/>
      <c r="CJ46" s="941"/>
      <c r="CK46" s="941"/>
      <c r="CL46" s="941"/>
      <c r="CM46" s="941"/>
      <c r="CN46" s="941"/>
      <c r="CO46" s="941"/>
      <c r="CP46" s="941"/>
      <c r="CQ46" s="941"/>
      <c r="CR46" s="941"/>
      <c r="CS46" s="941"/>
      <c r="CT46" s="771"/>
      <c r="CU46" s="941"/>
      <c r="CV46" s="941"/>
      <c r="CW46" s="590"/>
      <c r="CX46" s="590"/>
      <c r="CY46" s="941"/>
    </row>
    <row r="47" spans="1:103" ht="24" customHeight="1">
      <c r="A47" s="1698" t="s">
        <v>258</v>
      </c>
      <c r="B47" s="1699"/>
      <c r="C47" s="1699"/>
      <c r="D47" s="1699"/>
      <c r="E47" s="1699"/>
      <c r="F47" s="1700"/>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4"/>
      <c r="AE47" s="1684"/>
      <c r="AF47" s="1684"/>
      <c r="AG47" s="1684"/>
      <c r="AH47" s="1684"/>
      <c r="AI47" s="1684"/>
      <c r="AJ47" s="1684"/>
      <c r="AK47" s="1684"/>
      <c r="AL47" s="1685"/>
      <c r="AM47" s="760"/>
      <c r="AN47" s="760"/>
      <c r="AO47" s="760"/>
      <c r="AP47" s="760"/>
      <c r="AQ47" s="760"/>
      <c r="AR47" s="760"/>
      <c r="AS47" s="760"/>
      <c r="AT47" s="760"/>
      <c r="AU47" s="759"/>
      <c r="AV47" s="759"/>
      <c r="AW47" s="759"/>
      <c r="AX47" s="759"/>
      <c r="AY47" s="777"/>
      <c r="AZ47" s="777"/>
      <c r="BA47" s="777"/>
      <c r="BB47" s="777"/>
      <c r="BC47" s="43"/>
      <c r="BD47" s="131"/>
      <c r="BE47" s="23"/>
      <c r="BF47" s="614"/>
      <c r="BG47" s="23"/>
      <c r="BH47" s="136"/>
      <c r="BI47" s="941"/>
      <c r="BJ47" s="941"/>
      <c r="BK47" s="941"/>
      <c r="BL47" s="941"/>
      <c r="BM47" s="771"/>
      <c r="BN47" s="771"/>
      <c r="BO47" s="771"/>
      <c r="BP47" s="771"/>
      <c r="BQ47" s="771"/>
      <c r="BR47" s="771"/>
      <c r="BS47" s="771"/>
      <c r="BT47" s="771"/>
      <c r="BU47" s="941"/>
      <c r="BV47" s="941"/>
      <c r="BW47" s="941"/>
      <c r="BX47" s="941"/>
      <c r="BY47" s="941"/>
      <c r="BZ47" s="941"/>
      <c r="CA47" s="23"/>
      <c r="CB47" s="941"/>
      <c r="CC47" s="941"/>
      <c r="CD47" s="941"/>
      <c r="CE47" s="941"/>
      <c r="CF47" s="941"/>
      <c r="CG47" s="941"/>
      <c r="CH47" s="941"/>
      <c r="CI47" s="941"/>
      <c r="CJ47" s="941"/>
      <c r="CK47" s="941"/>
      <c r="CL47" s="941"/>
      <c r="CM47" s="941"/>
      <c r="CN47" s="941"/>
      <c r="CO47" s="941"/>
      <c r="CP47" s="941"/>
      <c r="CQ47" s="941"/>
      <c r="CR47" s="941"/>
      <c r="CS47" s="941"/>
      <c r="CT47" s="771"/>
      <c r="CU47" s="941"/>
      <c r="CV47" s="941"/>
      <c r="CW47" s="590"/>
      <c r="CX47" s="590"/>
      <c r="CY47" s="941"/>
    </row>
    <row r="48" spans="1:103" ht="24" customHeight="1">
      <c r="A48" s="1351" t="s">
        <v>259</v>
      </c>
      <c r="B48" s="1352"/>
      <c r="C48" s="1352"/>
      <c r="D48" s="1352"/>
      <c r="E48" s="1651"/>
      <c r="F48" s="1652"/>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4"/>
      <c r="AE48" s="1684"/>
      <c r="AF48" s="1684"/>
      <c r="AG48" s="1684"/>
      <c r="AH48" s="1684"/>
      <c r="AI48" s="1684"/>
      <c r="AJ48" s="1684"/>
      <c r="AK48" s="1684"/>
      <c r="AL48" s="1685"/>
      <c r="AM48" s="760"/>
      <c r="AN48" s="760"/>
      <c r="AO48" s="760"/>
      <c r="AP48" s="760"/>
      <c r="AQ48" s="760"/>
      <c r="AR48" s="760"/>
      <c r="AS48" s="760"/>
      <c r="AT48" s="760"/>
      <c r="AU48" s="759"/>
      <c r="AV48" s="759"/>
      <c r="AW48" s="759"/>
      <c r="AX48" s="759"/>
      <c r="AY48" s="777"/>
      <c r="AZ48" s="777"/>
      <c r="BA48" s="777"/>
      <c r="BB48" s="777"/>
      <c r="BC48" s="43"/>
      <c r="BD48" s="131"/>
      <c r="BE48" s="23"/>
      <c r="BF48" s="614"/>
      <c r="BG48" s="23"/>
      <c r="BH48" s="136"/>
      <c r="BI48" s="941"/>
      <c r="BJ48" s="941"/>
      <c r="BK48" s="941"/>
      <c r="BL48" s="941"/>
      <c r="BM48" s="771"/>
      <c r="BN48" s="771"/>
      <c r="BO48" s="771"/>
      <c r="BP48" s="771"/>
      <c r="BQ48" s="771"/>
      <c r="BR48" s="771"/>
      <c r="BS48" s="771"/>
      <c r="BT48" s="771"/>
      <c r="BU48" s="941"/>
      <c r="BV48" s="941"/>
      <c r="BW48" s="941"/>
      <c r="BX48" s="941"/>
      <c r="BY48" s="941"/>
      <c r="BZ48" s="941"/>
      <c r="CA48" s="23"/>
      <c r="CB48" s="941"/>
      <c r="CC48" s="941"/>
      <c r="CD48" s="941"/>
      <c r="CE48" s="941"/>
      <c r="CF48" s="941"/>
      <c r="CG48" s="941"/>
      <c r="CH48" s="941"/>
      <c r="CI48" s="941"/>
      <c r="CJ48" s="941"/>
      <c r="CK48" s="941"/>
      <c r="CL48" s="23"/>
      <c r="CM48" s="941"/>
      <c r="CN48" s="23"/>
      <c r="CO48" s="20"/>
      <c r="CP48" s="20"/>
      <c r="CQ48" s="783"/>
      <c r="CR48" s="20"/>
      <c r="CS48" s="20"/>
      <c r="CT48" s="771"/>
      <c r="CU48" s="941"/>
      <c r="CV48" s="941"/>
      <c r="CW48" s="590"/>
      <c r="CX48" s="590"/>
      <c r="CY48" s="941"/>
    </row>
    <row r="49" spans="1:246" ht="24" customHeight="1">
      <c r="A49" s="1351" t="s">
        <v>260</v>
      </c>
      <c r="B49" s="1352"/>
      <c r="C49" s="1352"/>
      <c r="D49" s="1352"/>
      <c r="E49" s="1651"/>
      <c r="F49" s="1652"/>
      <c r="G49" s="1684"/>
      <c r="H49" s="1684"/>
      <c r="I49" s="1684"/>
      <c r="J49" s="1684"/>
      <c r="K49" s="1684"/>
      <c r="L49" s="1684"/>
      <c r="M49" s="1684"/>
      <c r="N49" s="1684"/>
      <c r="O49" s="1684"/>
      <c r="P49" s="1684"/>
      <c r="Q49" s="1684"/>
      <c r="R49" s="1684"/>
      <c r="S49" s="1684"/>
      <c r="T49" s="1684"/>
      <c r="U49" s="1684"/>
      <c r="V49" s="1684"/>
      <c r="W49" s="1684"/>
      <c r="X49" s="1684"/>
      <c r="Y49" s="1684"/>
      <c r="Z49" s="1684"/>
      <c r="AA49" s="1684"/>
      <c r="AB49" s="1684"/>
      <c r="AC49" s="1684"/>
      <c r="AD49" s="1684"/>
      <c r="AE49" s="1684"/>
      <c r="AF49" s="1684"/>
      <c r="AG49" s="1684"/>
      <c r="AH49" s="1684"/>
      <c r="AI49" s="1684"/>
      <c r="AJ49" s="1684"/>
      <c r="AK49" s="1684"/>
      <c r="AL49" s="1685"/>
      <c r="AM49" s="784"/>
      <c r="AN49" s="784"/>
      <c r="AO49" s="784"/>
      <c r="AP49" s="784"/>
      <c r="AQ49" s="784"/>
      <c r="AR49" s="784"/>
      <c r="AS49" s="784"/>
      <c r="AT49" s="784"/>
      <c r="AU49" s="759"/>
      <c r="AV49" s="759"/>
      <c r="AW49" s="759"/>
      <c r="AX49" s="759"/>
      <c r="AY49" s="777"/>
      <c r="AZ49" s="777"/>
      <c r="BA49" s="777"/>
      <c r="BB49" s="777"/>
      <c r="BC49" s="43"/>
      <c r="BD49" s="131"/>
      <c r="BE49" s="941"/>
      <c r="BF49" s="258"/>
      <c r="BG49" s="941"/>
      <c r="BH49" s="136"/>
      <c r="BI49" s="941"/>
      <c r="BJ49" s="941"/>
      <c r="BK49" s="941"/>
      <c r="BL49" s="941"/>
      <c r="BM49" s="771"/>
      <c r="BN49" s="771"/>
      <c r="BO49" s="771"/>
      <c r="BP49" s="771"/>
      <c r="BQ49" s="771"/>
      <c r="BR49" s="771"/>
      <c r="BS49" s="771"/>
      <c r="BT49" s="771"/>
      <c r="BU49" s="941"/>
      <c r="BV49" s="941"/>
      <c r="BW49" s="941"/>
      <c r="BX49" s="941"/>
      <c r="BY49" s="941"/>
      <c r="BZ49" s="941"/>
      <c r="CA49" s="941"/>
      <c r="CB49" s="941"/>
      <c r="CC49" s="941"/>
      <c r="CD49" s="941"/>
      <c r="CE49" s="941"/>
      <c r="CF49" s="941"/>
      <c r="CG49" s="941"/>
      <c r="CH49" s="941"/>
      <c r="CI49" s="941"/>
      <c r="CJ49" s="941"/>
      <c r="CK49" s="941"/>
      <c r="CL49" s="20"/>
      <c r="CM49" s="941"/>
      <c r="CN49" s="20"/>
      <c r="CO49" s="20"/>
      <c r="CP49" s="20"/>
      <c r="CQ49" s="39"/>
      <c r="CR49" s="783"/>
      <c r="CS49" s="39"/>
      <c r="CT49" s="771"/>
      <c r="CU49" s="941"/>
      <c r="CV49" s="941"/>
      <c r="CW49" s="590"/>
      <c r="CX49" s="590"/>
      <c r="CY49" s="941"/>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0"/>
      <c r="EM49" s="580"/>
      <c r="EN49" s="580"/>
      <c r="EO49" s="580"/>
      <c r="EP49" s="580"/>
      <c r="EQ49" s="580"/>
      <c r="ER49" s="580"/>
      <c r="ES49" s="580"/>
      <c r="ET49" s="580"/>
      <c r="EU49" s="580"/>
      <c r="EV49" s="580"/>
      <c r="EW49" s="580"/>
      <c r="EX49" s="580"/>
      <c r="EY49" s="580"/>
      <c r="EZ49" s="580"/>
      <c r="FA49" s="580"/>
      <c r="FB49" s="580"/>
      <c r="FC49" s="580"/>
      <c r="FD49" s="580"/>
      <c r="FE49" s="580"/>
      <c r="FF49" s="580"/>
      <c r="FG49" s="580"/>
      <c r="FH49" s="580"/>
      <c r="FI49" s="580"/>
      <c r="FJ49" s="580"/>
      <c r="FK49" s="580"/>
      <c r="FL49" s="580"/>
      <c r="FM49" s="580"/>
      <c r="FN49" s="580"/>
      <c r="FO49" s="580"/>
      <c r="FP49" s="580"/>
      <c r="FQ49" s="580"/>
      <c r="FR49" s="580"/>
      <c r="FS49" s="580"/>
      <c r="FT49" s="580"/>
      <c r="FU49" s="580"/>
      <c r="FV49" s="580"/>
      <c r="FW49" s="580"/>
      <c r="FX49" s="580"/>
      <c r="FY49" s="580"/>
      <c r="FZ49" s="580"/>
      <c r="GA49" s="580"/>
      <c r="GB49" s="580"/>
      <c r="GC49" s="580"/>
      <c r="GD49" s="580"/>
      <c r="GE49" s="580"/>
      <c r="GF49" s="580"/>
      <c r="GG49" s="580"/>
      <c r="GH49" s="580"/>
      <c r="GI49" s="580"/>
      <c r="GJ49" s="580"/>
      <c r="GK49" s="580"/>
      <c r="GL49" s="580"/>
      <c r="GM49" s="580"/>
      <c r="GN49" s="580"/>
      <c r="GO49" s="580"/>
      <c r="GP49" s="580"/>
      <c r="GQ49" s="580"/>
      <c r="GR49" s="580"/>
      <c r="GS49" s="580"/>
      <c r="GT49" s="580"/>
      <c r="GU49" s="580"/>
      <c r="GV49" s="580"/>
      <c r="GW49" s="580"/>
      <c r="GX49" s="580"/>
      <c r="GY49" s="580"/>
      <c r="GZ49" s="580"/>
      <c r="HA49" s="580"/>
      <c r="HB49" s="580"/>
      <c r="HC49" s="580"/>
      <c r="HD49" s="580"/>
      <c r="HE49" s="580"/>
      <c r="HF49" s="580"/>
      <c r="HG49" s="580"/>
      <c r="HH49" s="580"/>
      <c r="HI49" s="580"/>
      <c r="HJ49" s="580"/>
      <c r="HK49" s="580"/>
      <c r="HL49" s="580"/>
      <c r="HM49" s="580"/>
      <c r="HN49" s="580"/>
      <c r="HO49" s="580"/>
      <c r="HP49" s="580"/>
      <c r="HQ49" s="580"/>
      <c r="HR49" s="580"/>
      <c r="HS49" s="580"/>
      <c r="HT49" s="580"/>
      <c r="HU49" s="580"/>
      <c r="HV49" s="580"/>
      <c r="HW49" s="580"/>
      <c r="HX49" s="580"/>
      <c r="HY49" s="580"/>
      <c r="HZ49" s="580"/>
      <c r="IA49" s="580"/>
      <c r="IB49" s="580"/>
      <c r="IC49" s="580"/>
      <c r="ID49" s="580"/>
      <c r="IE49" s="580"/>
      <c r="IF49" s="580"/>
      <c r="IG49" s="580"/>
      <c r="IH49" s="580"/>
      <c r="II49" s="580"/>
      <c r="IJ49" s="580"/>
      <c r="IK49" s="580"/>
      <c r="IL49" s="580"/>
    </row>
    <row r="50" spans="1:246" ht="24" customHeight="1">
      <c r="A50" s="1318" t="s">
        <v>261</v>
      </c>
      <c r="B50" s="1255"/>
      <c r="C50" s="1255"/>
      <c r="D50" s="1255"/>
      <c r="E50" s="1653">
        <f>E48*E49</f>
        <v>0</v>
      </c>
      <c r="F50" s="1654"/>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c r="AL50" s="1685"/>
      <c r="AM50" s="760"/>
      <c r="AN50" s="760"/>
      <c r="AO50" s="760"/>
      <c r="AP50" s="760"/>
      <c r="AQ50" s="760"/>
      <c r="AR50" s="760"/>
      <c r="AS50" s="760"/>
      <c r="AT50" s="760"/>
      <c r="AU50" s="759"/>
      <c r="AV50" s="759"/>
      <c r="AW50" s="759"/>
      <c r="AX50" s="759"/>
      <c r="AY50" s="777"/>
      <c r="AZ50" s="777"/>
      <c r="BA50" s="777"/>
      <c r="BB50" s="777"/>
      <c r="BC50" s="43"/>
      <c r="BD50" s="131"/>
      <c r="BE50" s="23"/>
      <c r="BF50" s="614"/>
      <c r="BG50" s="23"/>
      <c r="BH50" s="136"/>
      <c r="BI50" s="941"/>
      <c r="BJ50" s="941"/>
      <c r="BK50" s="941"/>
      <c r="BL50" s="941"/>
      <c r="BM50" s="771"/>
      <c r="BN50" s="771"/>
      <c r="BO50" s="771"/>
      <c r="BP50" s="771"/>
      <c r="BQ50" s="771"/>
      <c r="BR50" s="771"/>
      <c r="BS50" s="771"/>
      <c r="BT50" s="771"/>
      <c r="BU50" s="941"/>
      <c r="BV50" s="941"/>
      <c r="BW50" s="941"/>
      <c r="BX50" s="941"/>
      <c r="BY50" s="941"/>
      <c r="BZ50" s="941"/>
      <c r="CA50" s="23"/>
      <c r="CB50" s="941"/>
      <c r="CC50" s="941"/>
      <c r="CD50" s="941"/>
      <c r="CE50" s="941"/>
      <c r="CF50" s="941"/>
      <c r="CG50" s="941"/>
      <c r="CH50" s="941"/>
      <c r="CI50" s="941"/>
      <c r="CJ50" s="941"/>
      <c r="CK50" s="941"/>
      <c r="CL50" s="20"/>
      <c r="CM50" s="20"/>
      <c r="CN50" s="20"/>
      <c r="CO50" s="20"/>
      <c r="CP50" s="20"/>
      <c r="CQ50" s="20"/>
      <c r="CR50" s="20"/>
      <c r="CS50" s="20"/>
      <c r="CT50" s="771"/>
      <c r="CU50" s="20"/>
      <c r="CV50" s="20"/>
      <c r="CW50" s="590"/>
      <c r="CX50" s="590"/>
      <c r="CY50" s="941"/>
      <c r="CZ50" s="580"/>
      <c r="DA50" s="580"/>
      <c r="DB50" s="580"/>
      <c r="DC50" s="580"/>
      <c r="DD50" s="580"/>
      <c r="DE50" s="580"/>
      <c r="DF50" s="580"/>
      <c r="DG50" s="580"/>
      <c r="DH50" s="580"/>
      <c r="DI50" s="580"/>
      <c r="DJ50" s="580"/>
      <c r="DK50" s="580"/>
      <c r="DL50" s="580"/>
      <c r="DM50" s="580"/>
      <c r="DN50" s="580"/>
      <c r="DO50" s="580"/>
      <c r="DP50" s="580"/>
      <c r="DQ50" s="580"/>
      <c r="DR50" s="580"/>
      <c r="DS50" s="580"/>
      <c r="DT50" s="580"/>
      <c r="DU50" s="580"/>
      <c r="DV50" s="580"/>
      <c r="DW50" s="580"/>
      <c r="DX50" s="580"/>
      <c r="DY50" s="580"/>
      <c r="DZ50" s="580"/>
      <c r="EA50" s="580"/>
      <c r="EB50" s="580"/>
      <c r="EC50" s="580"/>
      <c r="ED50" s="580"/>
      <c r="EE50" s="580"/>
      <c r="EF50" s="580"/>
      <c r="EG50" s="580"/>
      <c r="EH50" s="580"/>
      <c r="EI50" s="580"/>
      <c r="EJ50" s="580"/>
      <c r="EK50" s="580"/>
      <c r="EL50" s="580"/>
      <c r="EM50" s="580"/>
      <c r="EN50" s="580"/>
      <c r="EO50" s="580"/>
      <c r="EP50" s="580"/>
      <c r="EQ50" s="580"/>
      <c r="ER50" s="580"/>
      <c r="ES50" s="580"/>
      <c r="ET50" s="580"/>
      <c r="EU50" s="580"/>
      <c r="EV50" s="580"/>
      <c r="EW50" s="580"/>
      <c r="EX50" s="580"/>
      <c r="EY50" s="580"/>
      <c r="EZ50" s="580"/>
      <c r="FA50" s="580"/>
      <c r="FB50" s="580"/>
      <c r="FC50" s="580"/>
      <c r="FD50" s="580"/>
      <c r="FE50" s="580"/>
      <c r="FF50" s="580"/>
      <c r="FG50" s="580"/>
      <c r="FH50" s="580"/>
      <c r="FI50" s="580"/>
      <c r="FJ50" s="580"/>
      <c r="FK50" s="580"/>
      <c r="FL50" s="580"/>
      <c r="FM50" s="580"/>
      <c r="FN50" s="580"/>
      <c r="FO50" s="580"/>
      <c r="FP50" s="580"/>
      <c r="FQ50" s="580"/>
      <c r="FR50" s="580"/>
      <c r="FS50" s="580"/>
      <c r="FT50" s="580"/>
      <c r="FU50" s="580"/>
      <c r="FV50" s="580"/>
      <c r="FW50" s="580"/>
      <c r="FX50" s="580"/>
      <c r="FY50" s="580"/>
      <c r="FZ50" s="580"/>
      <c r="GA50" s="580"/>
      <c r="GB50" s="580"/>
      <c r="GC50" s="580"/>
      <c r="GD50" s="580"/>
      <c r="GE50" s="580"/>
      <c r="GF50" s="580"/>
      <c r="GG50" s="580"/>
      <c r="GH50" s="580"/>
      <c r="GI50" s="580"/>
      <c r="GJ50" s="580"/>
      <c r="GK50" s="580"/>
      <c r="GL50" s="580"/>
      <c r="GM50" s="580"/>
      <c r="GN50" s="580"/>
      <c r="GO50" s="580"/>
      <c r="GP50" s="580"/>
      <c r="GQ50" s="580"/>
      <c r="GR50" s="580"/>
      <c r="GS50" s="580"/>
      <c r="GT50" s="580"/>
      <c r="GU50" s="580"/>
      <c r="GV50" s="580"/>
      <c r="GW50" s="580"/>
      <c r="GX50" s="580"/>
      <c r="GY50" s="580"/>
      <c r="GZ50" s="580"/>
      <c r="HA50" s="580"/>
      <c r="HB50" s="580"/>
      <c r="HC50" s="580"/>
      <c r="HD50" s="580"/>
      <c r="HE50" s="580"/>
      <c r="HF50" s="580"/>
      <c r="HG50" s="580"/>
      <c r="HH50" s="580"/>
      <c r="HI50" s="580"/>
      <c r="HJ50" s="580"/>
      <c r="HK50" s="580"/>
      <c r="HL50" s="580"/>
      <c r="HM50" s="580"/>
      <c r="HN50" s="580"/>
      <c r="HO50" s="580"/>
      <c r="HP50" s="580"/>
      <c r="HQ50" s="580"/>
      <c r="HR50" s="580"/>
      <c r="HS50" s="580"/>
      <c r="HT50" s="580"/>
      <c r="HU50" s="580"/>
      <c r="HV50" s="580"/>
      <c r="HW50" s="580"/>
      <c r="HX50" s="580"/>
      <c r="HY50" s="580"/>
      <c r="HZ50" s="580"/>
      <c r="IA50" s="580"/>
      <c r="IB50" s="580"/>
      <c r="IC50" s="580"/>
      <c r="ID50" s="580"/>
      <c r="IE50" s="580"/>
      <c r="IF50" s="580"/>
      <c r="IG50" s="580"/>
      <c r="IH50" s="580"/>
      <c r="II50" s="580"/>
      <c r="IJ50" s="580"/>
      <c r="IK50" s="580"/>
      <c r="IL50" s="580"/>
    </row>
    <row r="51" spans="1:246" ht="24" customHeight="1">
      <c r="A51" s="1318" t="s">
        <v>262</v>
      </c>
      <c r="B51" s="1255"/>
      <c r="C51" s="1255"/>
      <c r="D51" s="1255"/>
      <c r="E51" s="1680"/>
      <c r="F51" s="1681"/>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1685"/>
      <c r="AM51" s="777"/>
      <c r="AN51" s="777"/>
      <c r="AO51" s="777"/>
      <c r="AP51" s="777"/>
      <c r="AQ51" s="777"/>
      <c r="AR51" s="777"/>
      <c r="AS51" s="777"/>
      <c r="AT51" s="777"/>
      <c r="AU51" s="759"/>
      <c r="AV51" s="759"/>
      <c r="AW51" s="759"/>
      <c r="AX51" s="759"/>
      <c r="AY51" s="777"/>
      <c r="AZ51" s="777"/>
      <c r="BA51" s="777"/>
      <c r="BB51" s="777"/>
      <c r="BC51" s="43"/>
      <c r="BD51" s="131"/>
      <c r="BE51" s="23"/>
      <c r="BF51" s="614"/>
      <c r="BG51" s="23"/>
      <c r="BH51" s="136"/>
      <c r="BI51" s="941"/>
      <c r="BJ51" s="941"/>
      <c r="BK51" s="941"/>
      <c r="BL51" s="941"/>
      <c r="BM51" s="771"/>
      <c r="BN51" s="771"/>
      <c r="BO51" s="771"/>
      <c r="BP51" s="771"/>
      <c r="BQ51" s="771"/>
      <c r="BR51" s="771"/>
      <c r="BS51" s="771"/>
      <c r="BT51" s="771"/>
      <c r="BU51" s="941"/>
      <c r="BV51" s="941"/>
      <c r="BW51" s="941"/>
      <c r="BX51" s="941"/>
      <c r="BY51" s="941"/>
      <c r="BZ51" s="941"/>
      <c r="CA51" s="23"/>
      <c r="CB51" s="941"/>
      <c r="CC51" s="941"/>
      <c r="CD51" s="941"/>
      <c r="CE51" s="941"/>
      <c r="CF51" s="941"/>
      <c r="CG51" s="941"/>
      <c r="CH51" s="941"/>
      <c r="CI51" s="941"/>
      <c r="CJ51" s="941"/>
      <c r="CK51" s="941"/>
      <c r="CL51" s="20"/>
      <c r="CM51" s="20"/>
      <c r="CN51" s="20"/>
      <c r="CO51" s="20"/>
      <c r="CP51" s="20"/>
      <c r="CQ51" s="20"/>
      <c r="CR51" s="20"/>
      <c r="CS51" s="20"/>
      <c r="CT51" s="771"/>
      <c r="CU51" s="20"/>
      <c r="CV51" s="20"/>
      <c r="CW51" s="590"/>
      <c r="CX51" s="590"/>
      <c r="CY51" s="941"/>
      <c r="CZ51" s="580"/>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0"/>
      <c r="DW51" s="580"/>
      <c r="DX51" s="580"/>
      <c r="DY51" s="580"/>
      <c r="DZ51" s="580"/>
      <c r="EA51" s="580"/>
      <c r="EB51" s="580"/>
      <c r="EC51" s="580"/>
      <c r="ED51" s="580"/>
      <c r="EE51" s="580"/>
      <c r="EF51" s="580"/>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580"/>
      <c r="FV51" s="580"/>
      <c r="FW51" s="580"/>
      <c r="FX51" s="580"/>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80"/>
      <c r="HB51" s="580"/>
      <c r="HC51" s="580"/>
      <c r="HD51" s="580"/>
      <c r="HE51" s="580"/>
      <c r="HF51" s="580"/>
      <c r="HG51" s="580"/>
      <c r="HH51" s="580"/>
      <c r="HI51" s="580"/>
      <c r="HJ51" s="580"/>
      <c r="HK51" s="580"/>
      <c r="HL51" s="580"/>
      <c r="HM51" s="580"/>
      <c r="HN51" s="580"/>
      <c r="HO51" s="580"/>
      <c r="HP51" s="580"/>
      <c r="HQ51" s="580"/>
      <c r="HR51" s="580"/>
      <c r="HS51" s="580"/>
      <c r="HT51" s="580"/>
      <c r="HU51" s="580"/>
      <c r="HV51" s="580"/>
      <c r="HW51" s="580"/>
      <c r="HX51" s="580"/>
      <c r="HY51" s="580"/>
      <c r="HZ51" s="580"/>
      <c r="IA51" s="580"/>
      <c r="IB51" s="580"/>
      <c r="IC51" s="580"/>
      <c r="ID51" s="580"/>
      <c r="IE51" s="580"/>
      <c r="IF51" s="580"/>
      <c r="IG51" s="580"/>
      <c r="IH51" s="580"/>
      <c r="II51" s="580"/>
      <c r="IJ51" s="580"/>
      <c r="IK51" s="580"/>
      <c r="IL51" s="580"/>
    </row>
    <row r="52" spans="1:246" ht="24" customHeight="1">
      <c r="A52" s="1692" t="s">
        <v>263</v>
      </c>
      <c r="B52" s="1693"/>
      <c r="C52" s="1693"/>
      <c r="D52" s="1693"/>
      <c r="E52" s="1693"/>
      <c r="F52" s="1706"/>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5"/>
      <c r="AM52" s="777"/>
      <c r="AN52" s="777"/>
      <c r="AO52" s="777"/>
      <c r="AP52" s="777"/>
      <c r="AQ52" s="777"/>
      <c r="AR52" s="777"/>
      <c r="AS52" s="777"/>
      <c r="AT52" s="777"/>
      <c r="AU52" s="759"/>
      <c r="AV52" s="759"/>
      <c r="AW52" s="759"/>
      <c r="AX52" s="759"/>
      <c r="AY52" s="777"/>
      <c r="AZ52" s="777"/>
      <c r="BA52" s="777"/>
      <c r="BB52" s="777"/>
      <c r="BC52" s="43"/>
      <c r="BD52" s="131"/>
      <c r="BE52" s="23"/>
      <c r="BF52" s="614"/>
      <c r="BG52" s="23"/>
      <c r="BH52" s="136"/>
      <c r="BI52" s="941"/>
      <c r="BJ52" s="941"/>
      <c r="BK52" s="941"/>
      <c r="BL52" s="941"/>
      <c r="BM52" s="771"/>
      <c r="BN52" s="771"/>
      <c r="BO52" s="771"/>
      <c r="BP52" s="771"/>
      <c r="BQ52" s="771"/>
      <c r="BR52" s="771"/>
      <c r="BS52" s="771"/>
      <c r="BT52" s="771"/>
      <c r="BU52" s="941"/>
      <c r="BV52" s="941"/>
      <c r="BW52" s="941"/>
      <c r="BX52" s="941"/>
      <c r="BY52" s="941"/>
      <c r="BZ52" s="941"/>
      <c r="CA52" s="23"/>
      <c r="CB52" s="941"/>
      <c r="CC52" s="941"/>
      <c r="CD52" s="941"/>
      <c r="CE52" s="941"/>
      <c r="CF52" s="941"/>
      <c r="CG52" s="941"/>
      <c r="CH52" s="941"/>
      <c r="CI52" s="941"/>
      <c r="CJ52" s="941"/>
      <c r="CK52" s="941"/>
      <c r="CL52" s="20"/>
      <c r="CM52" s="20"/>
      <c r="CN52" s="20"/>
      <c r="CO52" s="20"/>
      <c r="CP52" s="20"/>
      <c r="CQ52" s="20"/>
      <c r="CR52" s="20"/>
      <c r="CS52" s="20"/>
      <c r="CT52" s="771"/>
      <c r="CU52" s="20"/>
      <c r="CV52" s="20"/>
      <c r="CW52" s="590"/>
      <c r="CX52" s="590"/>
      <c r="CY52" s="941"/>
      <c r="CZ52" s="580"/>
      <c r="DA52" s="580"/>
      <c r="DB52" s="580"/>
      <c r="DC52" s="580"/>
      <c r="DD52" s="580"/>
      <c r="DE52" s="580"/>
      <c r="DF52" s="580"/>
      <c r="DG52" s="580"/>
      <c r="DH52" s="580"/>
      <c r="DI52" s="580"/>
      <c r="DJ52" s="580"/>
      <c r="DK52" s="580"/>
      <c r="DL52" s="580"/>
      <c r="DM52" s="580"/>
      <c r="DN52" s="580"/>
      <c r="DO52" s="580"/>
      <c r="DP52" s="580"/>
      <c r="DQ52" s="580"/>
      <c r="DR52" s="580"/>
      <c r="DS52" s="580"/>
      <c r="DT52" s="580"/>
      <c r="DU52" s="580"/>
      <c r="DV52" s="580"/>
      <c r="DW52" s="580"/>
      <c r="DX52" s="580"/>
      <c r="DY52" s="580"/>
      <c r="DZ52" s="580"/>
      <c r="EA52" s="580"/>
      <c r="EB52" s="580"/>
      <c r="EC52" s="580"/>
      <c r="ED52" s="580"/>
      <c r="EE52" s="580"/>
      <c r="EF52" s="580"/>
      <c r="EG52" s="580"/>
      <c r="EH52" s="580"/>
      <c r="EI52" s="580"/>
      <c r="EJ52" s="580"/>
      <c r="EK52" s="580"/>
      <c r="EL52" s="580"/>
      <c r="EM52" s="580"/>
      <c r="EN52" s="580"/>
      <c r="EO52" s="580"/>
      <c r="EP52" s="580"/>
      <c r="EQ52" s="580"/>
      <c r="ER52" s="580"/>
      <c r="ES52" s="580"/>
      <c r="ET52" s="580"/>
      <c r="EU52" s="580"/>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0"/>
      <c r="FS52" s="580"/>
      <c r="FT52" s="580"/>
      <c r="FU52" s="580"/>
      <c r="FV52" s="580"/>
      <c r="FW52" s="580"/>
      <c r="FX52" s="580"/>
      <c r="FY52" s="580"/>
      <c r="FZ52" s="580"/>
      <c r="GA52" s="580"/>
      <c r="GB52" s="580"/>
      <c r="GC52" s="580"/>
      <c r="GD52" s="580"/>
      <c r="GE52" s="580"/>
      <c r="GF52" s="580"/>
      <c r="GG52" s="580"/>
      <c r="GH52" s="580"/>
      <c r="GI52" s="580"/>
      <c r="GJ52" s="580"/>
      <c r="GK52" s="580"/>
      <c r="GL52" s="580"/>
      <c r="GM52" s="580"/>
      <c r="GN52" s="580"/>
      <c r="GO52" s="580"/>
      <c r="GP52" s="580"/>
      <c r="GQ52" s="580"/>
      <c r="GR52" s="580"/>
      <c r="GS52" s="580"/>
      <c r="GT52" s="580"/>
      <c r="GU52" s="580"/>
      <c r="GV52" s="580"/>
      <c r="GW52" s="580"/>
      <c r="GX52" s="580"/>
      <c r="GY52" s="580"/>
      <c r="GZ52" s="580"/>
      <c r="HA52" s="580"/>
      <c r="HB52" s="580"/>
      <c r="HC52" s="580"/>
      <c r="HD52" s="580"/>
      <c r="HE52" s="580"/>
      <c r="HF52" s="580"/>
      <c r="HG52" s="580"/>
      <c r="HH52" s="580"/>
      <c r="HI52" s="580"/>
      <c r="HJ52" s="580"/>
      <c r="HK52" s="580"/>
      <c r="HL52" s="580"/>
      <c r="HM52" s="580"/>
      <c r="HN52" s="580"/>
      <c r="HO52" s="580"/>
      <c r="HP52" s="580"/>
      <c r="HQ52" s="580"/>
      <c r="HR52" s="580"/>
      <c r="HS52" s="580"/>
      <c r="HT52" s="580"/>
      <c r="HU52" s="580"/>
      <c r="HV52" s="580"/>
      <c r="HW52" s="580"/>
      <c r="HX52" s="580"/>
      <c r="HY52" s="580"/>
      <c r="HZ52" s="580"/>
      <c r="IA52" s="580"/>
      <c r="IB52" s="580"/>
      <c r="IC52" s="580"/>
      <c r="ID52" s="580"/>
      <c r="IE52" s="580"/>
      <c r="IF52" s="580"/>
      <c r="IG52" s="580"/>
      <c r="IH52" s="580"/>
      <c r="II52" s="580"/>
      <c r="IJ52" s="580"/>
      <c r="IK52" s="580"/>
      <c r="IL52" s="580"/>
    </row>
    <row r="53" spans="1:246" ht="24" customHeight="1">
      <c r="A53" s="1351" t="s">
        <v>102</v>
      </c>
      <c r="B53" s="1352"/>
      <c r="C53" s="1352"/>
      <c r="D53" s="1352"/>
      <c r="E53" s="1352"/>
      <c r="F53" s="917"/>
      <c r="G53" s="1684"/>
      <c r="H53" s="1684"/>
      <c r="I53" s="1684"/>
      <c r="J53" s="1684"/>
      <c r="K53" s="1684"/>
      <c r="L53" s="1684"/>
      <c r="M53" s="1684"/>
      <c r="N53" s="1684"/>
      <c r="O53" s="1684"/>
      <c r="P53" s="1684"/>
      <c r="Q53" s="1684"/>
      <c r="R53" s="1684"/>
      <c r="S53" s="1684"/>
      <c r="T53" s="1684"/>
      <c r="U53" s="1684"/>
      <c r="V53" s="1684"/>
      <c r="W53" s="1684"/>
      <c r="X53" s="1684"/>
      <c r="Y53" s="1684"/>
      <c r="Z53" s="1684"/>
      <c r="AA53" s="1684"/>
      <c r="AB53" s="1684"/>
      <c r="AC53" s="1684"/>
      <c r="AD53" s="1684"/>
      <c r="AE53" s="1684"/>
      <c r="AF53" s="1684"/>
      <c r="AG53" s="1684"/>
      <c r="AH53" s="1684"/>
      <c r="AI53" s="1684"/>
      <c r="AJ53" s="1684"/>
      <c r="AK53" s="1684"/>
      <c r="AL53" s="1685"/>
      <c r="AM53" s="777"/>
      <c r="AN53" s="777"/>
      <c r="AO53" s="777"/>
      <c r="AP53" s="777"/>
      <c r="AQ53" s="777"/>
      <c r="AR53" s="777"/>
      <c r="AS53" s="777"/>
      <c r="AT53" s="777"/>
      <c r="AU53" s="759"/>
      <c r="AV53" s="759"/>
      <c r="AW53" s="759"/>
      <c r="AX53" s="759"/>
      <c r="AY53" s="777"/>
      <c r="AZ53" s="777"/>
      <c r="BA53" s="777"/>
      <c r="BB53" s="777"/>
      <c r="BC53" s="43"/>
      <c r="BD53" s="131"/>
      <c r="BE53" s="23"/>
      <c r="BF53" s="614"/>
      <c r="BG53" s="23"/>
      <c r="BH53" s="136"/>
      <c r="BI53" s="941"/>
      <c r="BJ53" s="941"/>
      <c r="BK53" s="941"/>
      <c r="BL53" s="941"/>
      <c r="BM53" s="771"/>
      <c r="BN53" s="771"/>
      <c r="BO53" s="771"/>
      <c r="BP53" s="771"/>
      <c r="BQ53" s="771"/>
      <c r="BR53" s="771"/>
      <c r="BS53" s="771"/>
      <c r="BT53" s="771"/>
      <c r="BU53" s="941"/>
      <c r="BV53" s="941"/>
      <c r="BW53" s="941"/>
      <c r="BX53" s="941"/>
      <c r="BY53" s="941"/>
      <c r="BZ53" s="941"/>
      <c r="CA53" s="23"/>
      <c r="CB53" s="941"/>
      <c r="CC53" s="941"/>
      <c r="CD53" s="941"/>
      <c r="CE53" s="941"/>
      <c r="CF53" s="941"/>
      <c r="CG53" s="941"/>
      <c r="CH53" s="941"/>
      <c r="CI53" s="941"/>
      <c r="CJ53" s="941"/>
      <c r="CK53" s="941"/>
      <c r="CL53" s="20"/>
      <c r="CM53" s="20"/>
      <c r="CN53" s="20"/>
      <c r="CO53" s="20"/>
      <c r="CP53" s="20"/>
      <c r="CQ53" s="20"/>
      <c r="CR53" s="20"/>
      <c r="CS53" s="20"/>
      <c r="CT53" s="771"/>
      <c r="CU53" s="20"/>
      <c r="CV53" s="20"/>
      <c r="CW53" s="590"/>
      <c r="CX53" s="590"/>
      <c r="CY53" s="941"/>
      <c r="CZ53" s="580"/>
      <c r="DA53" s="580"/>
      <c r="DB53" s="580"/>
      <c r="DC53" s="580"/>
      <c r="DD53" s="580"/>
      <c r="DE53" s="580"/>
      <c r="DF53" s="580"/>
      <c r="DG53" s="580"/>
      <c r="DH53" s="580"/>
      <c r="DI53" s="580"/>
      <c r="DJ53" s="580"/>
      <c r="DK53" s="580"/>
      <c r="DL53" s="580"/>
      <c r="DM53" s="580"/>
      <c r="DN53" s="580"/>
      <c r="DO53" s="580"/>
      <c r="DP53" s="580"/>
      <c r="DQ53" s="580"/>
      <c r="DR53" s="580"/>
      <c r="DS53" s="580"/>
      <c r="DT53" s="580"/>
      <c r="DU53" s="580"/>
      <c r="DV53" s="580"/>
      <c r="DW53" s="580"/>
      <c r="DX53" s="580"/>
      <c r="DY53" s="580"/>
      <c r="DZ53" s="580"/>
      <c r="EA53" s="580"/>
      <c r="EB53" s="580"/>
      <c r="EC53" s="580"/>
      <c r="ED53" s="580"/>
      <c r="EE53" s="580"/>
      <c r="EF53" s="580"/>
      <c r="EG53" s="580"/>
      <c r="EH53" s="580"/>
      <c r="EI53" s="580"/>
      <c r="EJ53" s="580"/>
      <c r="EK53" s="580"/>
      <c r="EL53" s="580"/>
      <c r="EM53" s="580"/>
      <c r="EN53" s="580"/>
      <c r="EO53" s="580"/>
      <c r="EP53" s="580"/>
      <c r="EQ53" s="580"/>
      <c r="ER53" s="580"/>
      <c r="ES53" s="580"/>
      <c r="ET53" s="580"/>
      <c r="EU53" s="580"/>
      <c r="EV53" s="580"/>
      <c r="EW53" s="580"/>
      <c r="EX53" s="580"/>
      <c r="EY53" s="580"/>
      <c r="EZ53" s="580"/>
      <c r="FA53" s="580"/>
      <c r="FB53" s="580"/>
      <c r="FC53" s="580"/>
      <c r="FD53" s="580"/>
      <c r="FE53" s="580"/>
      <c r="FF53" s="580"/>
      <c r="FG53" s="580"/>
      <c r="FH53" s="580"/>
      <c r="FI53" s="580"/>
      <c r="FJ53" s="580"/>
      <c r="FK53" s="580"/>
      <c r="FL53" s="580"/>
      <c r="FM53" s="580"/>
      <c r="FN53" s="580"/>
      <c r="FO53" s="580"/>
      <c r="FP53" s="580"/>
      <c r="FQ53" s="580"/>
      <c r="FR53" s="580"/>
      <c r="FS53" s="580"/>
      <c r="FT53" s="580"/>
      <c r="FU53" s="580"/>
      <c r="FV53" s="580"/>
      <c r="FW53" s="580"/>
      <c r="FX53" s="580"/>
      <c r="FY53" s="580"/>
      <c r="FZ53" s="580"/>
      <c r="GA53" s="580"/>
      <c r="GB53" s="580"/>
      <c r="GC53" s="580"/>
      <c r="GD53" s="580"/>
      <c r="GE53" s="580"/>
      <c r="GF53" s="580"/>
      <c r="GG53" s="580"/>
      <c r="GH53" s="580"/>
      <c r="GI53" s="580"/>
      <c r="GJ53" s="580"/>
      <c r="GK53" s="580"/>
      <c r="GL53" s="580"/>
      <c r="GM53" s="580"/>
      <c r="GN53" s="580"/>
      <c r="GO53" s="580"/>
      <c r="GP53" s="580"/>
      <c r="GQ53" s="580"/>
      <c r="GR53" s="580"/>
      <c r="GS53" s="580"/>
      <c r="GT53" s="580"/>
      <c r="GU53" s="580"/>
      <c r="GV53" s="580"/>
      <c r="GW53" s="580"/>
      <c r="GX53" s="580"/>
      <c r="GY53" s="580"/>
      <c r="GZ53" s="580"/>
      <c r="HA53" s="580"/>
      <c r="HB53" s="580"/>
      <c r="HC53" s="580"/>
      <c r="HD53" s="580"/>
      <c r="HE53" s="580"/>
      <c r="HF53" s="580"/>
      <c r="HG53" s="580"/>
      <c r="HH53" s="580"/>
      <c r="HI53" s="580"/>
      <c r="HJ53" s="580"/>
      <c r="HK53" s="580"/>
      <c r="HL53" s="580"/>
      <c r="HM53" s="580"/>
      <c r="HN53" s="580"/>
      <c r="HO53" s="580"/>
      <c r="HP53" s="580"/>
      <c r="HQ53" s="580"/>
      <c r="HR53" s="580"/>
      <c r="HS53" s="580"/>
      <c r="HT53" s="580"/>
      <c r="HU53" s="580"/>
      <c r="HV53" s="580"/>
      <c r="HW53" s="580"/>
      <c r="HX53" s="580"/>
      <c r="HY53" s="580"/>
      <c r="HZ53" s="580"/>
      <c r="IA53" s="580"/>
      <c r="IB53" s="580"/>
      <c r="IC53" s="580"/>
      <c r="ID53" s="580"/>
      <c r="IE53" s="580"/>
      <c r="IF53" s="580"/>
      <c r="IG53" s="580"/>
      <c r="IH53" s="580"/>
      <c r="II53" s="580"/>
      <c r="IJ53" s="580"/>
      <c r="IK53" s="580"/>
      <c r="IL53" s="580"/>
    </row>
    <row r="54" spans="1:246" ht="24" customHeight="1">
      <c r="A54" s="1351" t="s">
        <v>103</v>
      </c>
      <c r="B54" s="1352"/>
      <c r="C54" s="1352"/>
      <c r="D54" s="1352"/>
      <c r="E54" s="1352"/>
      <c r="F54" s="917"/>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5"/>
      <c r="AM54" s="777"/>
      <c r="AN54" s="777"/>
      <c r="AO54" s="777"/>
      <c r="AP54" s="777"/>
      <c r="AQ54" s="777"/>
      <c r="AR54" s="777"/>
      <c r="AS54" s="777"/>
      <c r="AT54" s="777"/>
      <c r="AU54" s="759"/>
      <c r="AV54" s="759"/>
      <c r="AW54" s="759"/>
      <c r="AX54" s="759"/>
      <c r="AY54" s="777"/>
      <c r="AZ54" s="777"/>
      <c r="BA54" s="777"/>
      <c r="BB54" s="777"/>
      <c r="BC54" s="43"/>
      <c r="BD54" s="131"/>
      <c r="BE54" s="23"/>
      <c r="BF54" s="614"/>
      <c r="BG54" s="23"/>
      <c r="BH54" s="136"/>
      <c r="BI54" s="941"/>
      <c r="BJ54" s="941"/>
      <c r="BK54" s="941"/>
      <c r="BL54" s="941"/>
      <c r="BM54" s="771"/>
      <c r="BN54" s="771"/>
      <c r="BO54" s="771"/>
      <c r="BP54" s="771"/>
      <c r="BQ54" s="771"/>
      <c r="BR54" s="771"/>
      <c r="BS54" s="771"/>
      <c r="BT54" s="771"/>
      <c r="BU54" s="941"/>
      <c r="BV54" s="941"/>
      <c r="BW54" s="941"/>
      <c r="BX54" s="941"/>
      <c r="BY54" s="941"/>
      <c r="BZ54" s="941"/>
      <c r="CA54" s="23"/>
      <c r="CB54" s="941"/>
      <c r="CC54" s="941"/>
      <c r="CD54" s="941"/>
      <c r="CE54" s="941"/>
      <c r="CF54" s="941"/>
      <c r="CG54" s="941"/>
      <c r="CH54" s="941"/>
      <c r="CI54" s="941"/>
      <c r="CJ54" s="941"/>
      <c r="CK54" s="941"/>
      <c r="CL54" s="20"/>
      <c r="CM54" s="20"/>
      <c r="CN54" s="20"/>
      <c r="CO54" s="20"/>
      <c r="CP54" s="20"/>
      <c r="CQ54" s="20"/>
      <c r="CR54" s="20"/>
      <c r="CS54" s="20"/>
      <c r="CT54" s="771"/>
      <c r="CU54" s="20"/>
      <c r="CV54" s="20"/>
      <c r="CW54" s="590"/>
      <c r="CX54" s="590"/>
      <c r="CY54" s="941"/>
      <c r="CZ54" s="580"/>
      <c r="DA54" s="580"/>
      <c r="DB54" s="580"/>
      <c r="DC54" s="580"/>
      <c r="DD54" s="580"/>
      <c r="DE54" s="580"/>
      <c r="DF54" s="580"/>
      <c r="DG54" s="580"/>
      <c r="DH54" s="580"/>
      <c r="DI54" s="580"/>
      <c r="DJ54" s="580"/>
      <c r="DK54" s="580"/>
      <c r="DL54" s="580"/>
      <c r="DM54" s="580"/>
      <c r="DN54" s="580"/>
      <c r="DO54" s="580"/>
      <c r="DP54" s="580"/>
      <c r="DQ54" s="580"/>
      <c r="DR54" s="580"/>
      <c r="DS54" s="580"/>
      <c r="DT54" s="580"/>
      <c r="DU54" s="580"/>
      <c r="DV54" s="580"/>
      <c r="DW54" s="580"/>
      <c r="DX54" s="580"/>
      <c r="DY54" s="580"/>
      <c r="DZ54" s="580"/>
      <c r="EA54" s="580"/>
      <c r="EB54" s="580"/>
      <c r="EC54" s="580"/>
      <c r="ED54" s="580"/>
      <c r="EE54" s="580"/>
      <c r="EF54" s="580"/>
      <c r="EG54" s="580"/>
      <c r="EH54" s="580"/>
      <c r="EI54" s="580"/>
      <c r="EJ54" s="580"/>
      <c r="EK54" s="580"/>
      <c r="EL54" s="580"/>
      <c r="EM54" s="580"/>
      <c r="EN54" s="580"/>
      <c r="EO54" s="580"/>
      <c r="EP54" s="580"/>
      <c r="EQ54" s="580"/>
      <c r="ER54" s="580"/>
      <c r="ES54" s="580"/>
      <c r="ET54" s="580"/>
      <c r="EU54" s="580"/>
      <c r="EV54" s="580"/>
      <c r="EW54" s="580"/>
      <c r="EX54" s="580"/>
      <c r="EY54" s="580"/>
      <c r="EZ54" s="580"/>
      <c r="FA54" s="580"/>
      <c r="FB54" s="580"/>
      <c r="FC54" s="580"/>
      <c r="FD54" s="580"/>
      <c r="FE54" s="580"/>
      <c r="FF54" s="580"/>
      <c r="FG54" s="580"/>
      <c r="FH54" s="580"/>
      <c r="FI54" s="580"/>
      <c r="FJ54" s="580"/>
      <c r="FK54" s="580"/>
      <c r="FL54" s="580"/>
      <c r="FM54" s="580"/>
      <c r="FN54" s="580"/>
      <c r="FO54" s="580"/>
      <c r="FP54" s="580"/>
      <c r="FQ54" s="580"/>
      <c r="FR54" s="580"/>
      <c r="FS54" s="580"/>
      <c r="FT54" s="580"/>
      <c r="FU54" s="580"/>
      <c r="FV54" s="580"/>
      <c r="FW54" s="580"/>
      <c r="FX54" s="580"/>
      <c r="FY54" s="580"/>
      <c r="FZ54" s="580"/>
      <c r="GA54" s="580"/>
      <c r="GB54" s="580"/>
      <c r="GC54" s="580"/>
      <c r="GD54" s="580"/>
      <c r="GE54" s="580"/>
      <c r="GF54" s="580"/>
      <c r="GG54" s="580"/>
      <c r="GH54" s="580"/>
      <c r="GI54" s="580"/>
      <c r="GJ54" s="580"/>
      <c r="GK54" s="580"/>
      <c r="GL54" s="580"/>
      <c r="GM54" s="580"/>
      <c r="GN54" s="580"/>
      <c r="GO54" s="580"/>
      <c r="GP54" s="580"/>
      <c r="GQ54" s="580"/>
      <c r="GR54" s="580"/>
      <c r="GS54" s="580"/>
      <c r="GT54" s="580"/>
      <c r="GU54" s="580"/>
      <c r="GV54" s="580"/>
      <c r="GW54" s="580"/>
      <c r="GX54" s="580"/>
      <c r="GY54" s="580"/>
      <c r="GZ54" s="580"/>
      <c r="HA54" s="580"/>
      <c r="HB54" s="580"/>
      <c r="HC54" s="580"/>
      <c r="HD54" s="580"/>
      <c r="HE54" s="580"/>
      <c r="HF54" s="580"/>
      <c r="HG54" s="580"/>
      <c r="HH54" s="580"/>
      <c r="HI54" s="580"/>
      <c r="HJ54" s="580"/>
      <c r="HK54" s="580"/>
      <c r="HL54" s="580"/>
      <c r="HM54" s="580"/>
      <c r="HN54" s="580"/>
      <c r="HO54" s="580"/>
      <c r="HP54" s="580"/>
      <c r="HQ54" s="580"/>
      <c r="HR54" s="580"/>
      <c r="HS54" s="580"/>
      <c r="HT54" s="580"/>
      <c r="HU54" s="580"/>
      <c r="HV54" s="580"/>
      <c r="HW54" s="580"/>
      <c r="HX54" s="580"/>
      <c r="HY54" s="580"/>
      <c r="HZ54" s="580"/>
      <c r="IA54" s="580"/>
      <c r="IB54" s="580"/>
      <c r="IC54" s="580"/>
      <c r="ID54" s="580"/>
      <c r="IE54" s="580"/>
      <c r="IF54" s="580"/>
      <c r="IG54" s="580"/>
      <c r="IH54" s="580"/>
      <c r="II54" s="580"/>
      <c r="IJ54" s="580"/>
      <c r="IK54" s="580"/>
      <c r="IL54" s="580"/>
    </row>
    <row r="55" spans="1:246" ht="24" customHeight="1">
      <c r="A55" s="1351" t="s">
        <v>264</v>
      </c>
      <c r="B55" s="1352"/>
      <c r="C55" s="1352"/>
      <c r="D55" s="1352"/>
      <c r="E55" s="1352"/>
      <c r="F55" s="917"/>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5"/>
      <c r="AM55" s="777"/>
      <c r="AN55" s="777"/>
      <c r="AO55" s="777"/>
      <c r="AP55" s="777"/>
      <c r="AQ55" s="777"/>
      <c r="AR55" s="777"/>
      <c r="AS55" s="777"/>
      <c r="AT55" s="777"/>
      <c r="AU55" s="759"/>
      <c r="AV55" s="759"/>
      <c r="AW55" s="759"/>
      <c r="AX55" s="759"/>
      <c r="AY55" s="777"/>
      <c r="AZ55" s="777"/>
      <c r="BA55" s="777"/>
      <c r="BB55" s="777"/>
      <c r="BC55" s="43"/>
      <c r="BD55" s="131"/>
      <c r="BE55" s="23"/>
      <c r="BF55" s="614"/>
      <c r="BG55" s="23"/>
      <c r="BH55" s="136"/>
      <c r="BI55" s="941"/>
      <c r="BJ55" s="941"/>
      <c r="BK55" s="941"/>
      <c r="BL55" s="941"/>
      <c r="BM55" s="771"/>
      <c r="BN55" s="771"/>
      <c r="BO55" s="771"/>
      <c r="BP55" s="771"/>
      <c r="BQ55" s="771"/>
      <c r="BR55" s="771"/>
      <c r="BS55" s="771"/>
      <c r="BT55" s="771"/>
      <c r="BU55" s="941"/>
      <c r="BV55" s="941"/>
      <c r="BW55" s="941"/>
      <c r="BX55" s="941"/>
      <c r="BY55" s="941"/>
      <c r="BZ55" s="941"/>
      <c r="CA55" s="23"/>
      <c r="CB55" s="941"/>
      <c r="CC55" s="941"/>
      <c r="CD55" s="941"/>
      <c r="CE55" s="941"/>
      <c r="CF55" s="941"/>
      <c r="CG55" s="941"/>
      <c r="CH55" s="941"/>
      <c r="CI55" s="941"/>
      <c r="CJ55" s="941"/>
      <c r="CK55" s="941"/>
      <c r="CL55" s="20"/>
      <c r="CM55" s="20"/>
      <c r="CN55" s="20"/>
      <c r="CO55" s="20"/>
      <c r="CP55" s="20"/>
      <c r="CQ55" s="20"/>
      <c r="CR55" s="20"/>
      <c r="CS55" s="20"/>
      <c r="CT55" s="771"/>
      <c r="CU55" s="20"/>
      <c r="CV55" s="20"/>
      <c r="CW55" s="590"/>
      <c r="CX55" s="590"/>
      <c r="CY55" s="941"/>
      <c r="CZ55" s="580"/>
      <c r="DA55" s="580"/>
      <c r="DB55" s="580"/>
      <c r="DC55" s="580"/>
      <c r="DD55" s="580"/>
      <c r="DE55" s="580"/>
      <c r="DF55" s="580"/>
      <c r="DG55" s="580"/>
      <c r="DH55" s="580"/>
      <c r="DI55" s="580"/>
      <c r="DJ55" s="580"/>
      <c r="DK55" s="580"/>
      <c r="DL55" s="580"/>
      <c r="DM55" s="580"/>
      <c r="DN55" s="580"/>
      <c r="DO55" s="580"/>
      <c r="DP55" s="580"/>
      <c r="DQ55" s="580"/>
      <c r="DR55" s="580"/>
      <c r="DS55" s="580"/>
      <c r="DT55" s="580"/>
      <c r="DU55" s="580"/>
      <c r="DV55" s="580"/>
      <c r="DW55" s="580"/>
      <c r="DX55" s="580"/>
      <c r="DY55" s="580"/>
      <c r="DZ55" s="580"/>
      <c r="EA55" s="580"/>
      <c r="EB55" s="580"/>
      <c r="EC55" s="580"/>
      <c r="ED55" s="580"/>
      <c r="EE55" s="580"/>
      <c r="EF55" s="580"/>
      <c r="EG55" s="580"/>
      <c r="EH55" s="580"/>
      <c r="EI55" s="580"/>
      <c r="EJ55" s="580"/>
      <c r="EK55" s="580"/>
      <c r="EL55" s="580"/>
      <c r="EM55" s="580"/>
      <c r="EN55" s="580"/>
      <c r="EO55" s="580"/>
      <c r="EP55" s="580"/>
      <c r="EQ55" s="580"/>
      <c r="ER55" s="580"/>
      <c r="ES55" s="580"/>
      <c r="ET55" s="580"/>
      <c r="EU55" s="580"/>
      <c r="EV55" s="580"/>
      <c r="EW55" s="580"/>
      <c r="EX55" s="580"/>
      <c r="EY55" s="580"/>
      <c r="EZ55" s="580"/>
      <c r="FA55" s="580"/>
      <c r="FB55" s="580"/>
      <c r="FC55" s="580"/>
      <c r="FD55" s="580"/>
      <c r="FE55" s="580"/>
      <c r="FF55" s="580"/>
      <c r="FG55" s="580"/>
      <c r="FH55" s="580"/>
      <c r="FI55" s="580"/>
      <c r="FJ55" s="580"/>
      <c r="FK55" s="580"/>
      <c r="FL55" s="580"/>
      <c r="FM55" s="580"/>
      <c r="FN55" s="580"/>
      <c r="FO55" s="580"/>
      <c r="FP55" s="580"/>
      <c r="FQ55" s="580"/>
      <c r="FR55" s="580"/>
      <c r="FS55" s="580"/>
      <c r="FT55" s="580"/>
      <c r="FU55" s="580"/>
      <c r="FV55" s="580"/>
      <c r="FW55" s="580"/>
      <c r="FX55" s="580"/>
      <c r="FY55" s="580"/>
      <c r="FZ55" s="580"/>
      <c r="GA55" s="580"/>
      <c r="GB55" s="580"/>
      <c r="GC55" s="580"/>
      <c r="GD55" s="580"/>
      <c r="GE55" s="580"/>
      <c r="GF55" s="580"/>
      <c r="GG55" s="580"/>
      <c r="GH55" s="580"/>
      <c r="GI55" s="580"/>
      <c r="GJ55" s="580"/>
      <c r="GK55" s="580"/>
      <c r="GL55" s="580"/>
      <c r="GM55" s="580"/>
      <c r="GN55" s="580"/>
      <c r="GO55" s="580"/>
      <c r="GP55" s="580"/>
      <c r="GQ55" s="580"/>
      <c r="GR55" s="580"/>
      <c r="GS55" s="580"/>
      <c r="GT55" s="580"/>
      <c r="GU55" s="580"/>
      <c r="GV55" s="580"/>
      <c r="GW55" s="580"/>
      <c r="GX55" s="580"/>
      <c r="GY55" s="580"/>
      <c r="GZ55" s="580"/>
      <c r="HA55" s="580"/>
      <c r="HB55" s="580"/>
      <c r="HC55" s="580"/>
      <c r="HD55" s="580"/>
      <c r="HE55" s="580"/>
      <c r="HF55" s="580"/>
      <c r="HG55" s="580"/>
      <c r="HH55" s="580"/>
      <c r="HI55" s="580"/>
      <c r="HJ55" s="580"/>
      <c r="HK55" s="580"/>
      <c r="HL55" s="580"/>
      <c r="HM55" s="580"/>
      <c r="HN55" s="580"/>
      <c r="HO55" s="580"/>
      <c r="HP55" s="580"/>
      <c r="HQ55" s="580"/>
      <c r="HR55" s="580"/>
      <c r="HS55" s="580"/>
      <c r="HT55" s="580"/>
      <c r="HU55" s="580"/>
      <c r="HV55" s="580"/>
      <c r="HW55" s="580"/>
      <c r="HX55" s="580"/>
      <c r="HY55" s="580"/>
      <c r="HZ55" s="580"/>
      <c r="IA55" s="580"/>
      <c r="IB55" s="580"/>
      <c r="IC55" s="580"/>
      <c r="ID55" s="580"/>
      <c r="IE55" s="580"/>
      <c r="IF55" s="580"/>
      <c r="IG55" s="580"/>
      <c r="IH55" s="580"/>
      <c r="II55" s="580"/>
      <c r="IJ55" s="580"/>
      <c r="IK55" s="580"/>
      <c r="IL55" s="580"/>
    </row>
    <row r="56" spans="1:246" ht="24" customHeight="1">
      <c r="A56" s="1351" t="s">
        <v>265</v>
      </c>
      <c r="B56" s="1352"/>
      <c r="C56" s="1352"/>
      <c r="D56" s="1352"/>
      <c r="E56" s="1352"/>
      <c r="F56" s="917"/>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c r="AI56" s="1684"/>
      <c r="AJ56" s="1684"/>
      <c r="AK56" s="1684"/>
      <c r="AL56" s="1685"/>
      <c r="AM56" s="777"/>
      <c r="AN56" s="777"/>
      <c r="AO56" s="777"/>
      <c r="AP56" s="777"/>
      <c r="AQ56" s="777"/>
      <c r="AR56" s="777"/>
      <c r="AS56" s="777"/>
      <c r="AT56" s="777"/>
      <c r="AU56" s="759"/>
      <c r="AV56" s="759"/>
      <c r="AW56" s="759"/>
      <c r="AX56" s="759"/>
      <c r="AY56" s="777"/>
      <c r="AZ56" s="777"/>
      <c r="BA56" s="777"/>
      <c r="BB56" s="777"/>
      <c r="BC56" s="43"/>
      <c r="BD56" s="131"/>
      <c r="BE56" s="23"/>
      <c r="BF56" s="614"/>
      <c r="BG56" s="23"/>
      <c r="BH56" s="136"/>
      <c r="BI56" s="941"/>
      <c r="BJ56" s="941"/>
      <c r="BK56" s="941"/>
      <c r="BL56" s="941"/>
      <c r="BM56" s="771"/>
      <c r="BN56" s="771"/>
      <c r="BO56" s="771"/>
      <c r="BP56" s="771"/>
      <c r="BQ56" s="771"/>
      <c r="BR56" s="771"/>
      <c r="BS56" s="771"/>
      <c r="BT56" s="771"/>
      <c r="BU56" s="941"/>
      <c r="BV56" s="941"/>
      <c r="BW56" s="941"/>
      <c r="BX56" s="941"/>
      <c r="BY56" s="941"/>
      <c r="BZ56" s="941"/>
      <c r="CA56" s="23"/>
      <c r="CB56" s="941"/>
      <c r="CC56" s="941"/>
      <c r="CD56" s="941"/>
      <c r="CE56" s="941"/>
      <c r="CF56" s="941"/>
      <c r="CG56" s="941"/>
      <c r="CH56" s="941"/>
      <c r="CI56" s="941"/>
      <c r="CJ56" s="941"/>
      <c r="CK56" s="941"/>
      <c r="CL56" s="20"/>
      <c r="CM56" s="20"/>
      <c r="CN56" s="20"/>
      <c r="CO56" s="20"/>
      <c r="CP56" s="20"/>
      <c r="CQ56" s="20"/>
      <c r="CR56" s="20"/>
      <c r="CS56" s="20"/>
      <c r="CT56" s="771"/>
      <c r="CU56" s="20"/>
      <c r="CV56" s="20"/>
      <c r="CW56" s="590"/>
      <c r="CX56" s="590"/>
      <c r="CY56" s="941"/>
      <c r="CZ56" s="580"/>
      <c r="DA56" s="580"/>
      <c r="DB56" s="580"/>
      <c r="DC56" s="580"/>
      <c r="DD56" s="580"/>
      <c r="DE56" s="580"/>
      <c r="DF56" s="580"/>
      <c r="DG56" s="580"/>
      <c r="DH56" s="580"/>
      <c r="DI56" s="580"/>
      <c r="DJ56" s="580"/>
      <c r="DK56" s="580"/>
      <c r="DL56" s="580"/>
      <c r="DM56" s="580"/>
      <c r="DN56" s="580"/>
      <c r="DO56" s="580"/>
      <c r="DP56" s="580"/>
      <c r="DQ56" s="580"/>
      <c r="DR56" s="580"/>
      <c r="DS56" s="580"/>
      <c r="DT56" s="580"/>
      <c r="DU56" s="580"/>
      <c r="DV56" s="580"/>
      <c r="DW56" s="580"/>
      <c r="DX56" s="580"/>
      <c r="DY56" s="580"/>
      <c r="DZ56" s="580"/>
      <c r="EA56" s="580"/>
      <c r="EB56" s="580"/>
      <c r="EC56" s="580"/>
      <c r="ED56" s="580"/>
      <c r="EE56" s="580"/>
      <c r="EF56" s="580"/>
      <c r="EG56" s="580"/>
      <c r="EH56" s="580"/>
      <c r="EI56" s="580"/>
      <c r="EJ56" s="580"/>
      <c r="EK56" s="580"/>
      <c r="EL56" s="580"/>
      <c r="EM56" s="580"/>
      <c r="EN56" s="580"/>
      <c r="EO56" s="580"/>
      <c r="EP56" s="580"/>
      <c r="EQ56" s="580"/>
      <c r="ER56" s="580"/>
      <c r="ES56" s="580"/>
      <c r="ET56" s="580"/>
      <c r="EU56" s="580"/>
      <c r="EV56" s="580"/>
      <c r="EW56" s="580"/>
      <c r="EX56" s="580"/>
      <c r="EY56" s="580"/>
      <c r="EZ56" s="580"/>
      <c r="FA56" s="580"/>
      <c r="FB56" s="580"/>
      <c r="FC56" s="580"/>
      <c r="FD56" s="580"/>
      <c r="FE56" s="580"/>
      <c r="FF56" s="580"/>
      <c r="FG56" s="580"/>
      <c r="FH56" s="580"/>
      <c r="FI56" s="580"/>
      <c r="FJ56" s="580"/>
      <c r="FK56" s="580"/>
      <c r="FL56" s="580"/>
      <c r="FM56" s="580"/>
      <c r="FN56" s="580"/>
      <c r="FO56" s="580"/>
      <c r="FP56" s="580"/>
      <c r="FQ56" s="580"/>
      <c r="FR56" s="580"/>
      <c r="FS56" s="580"/>
      <c r="FT56" s="580"/>
      <c r="FU56" s="580"/>
      <c r="FV56" s="580"/>
      <c r="FW56" s="580"/>
      <c r="FX56" s="580"/>
      <c r="FY56" s="580"/>
      <c r="FZ56" s="580"/>
      <c r="GA56" s="580"/>
      <c r="GB56" s="580"/>
      <c r="GC56" s="580"/>
      <c r="GD56" s="580"/>
      <c r="GE56" s="580"/>
      <c r="GF56" s="580"/>
      <c r="GG56" s="580"/>
      <c r="GH56" s="580"/>
      <c r="GI56" s="580"/>
      <c r="GJ56" s="580"/>
      <c r="GK56" s="580"/>
      <c r="GL56" s="580"/>
      <c r="GM56" s="580"/>
      <c r="GN56" s="580"/>
      <c r="GO56" s="580"/>
      <c r="GP56" s="580"/>
      <c r="GQ56" s="580"/>
      <c r="GR56" s="580"/>
      <c r="GS56" s="580"/>
      <c r="GT56" s="580"/>
      <c r="GU56" s="580"/>
      <c r="GV56" s="580"/>
      <c r="GW56" s="580"/>
      <c r="GX56" s="580"/>
      <c r="GY56" s="580"/>
      <c r="GZ56" s="580"/>
      <c r="HA56" s="580"/>
      <c r="HB56" s="580"/>
      <c r="HC56" s="580"/>
      <c r="HD56" s="580"/>
      <c r="HE56" s="580"/>
      <c r="HF56" s="580"/>
      <c r="HG56" s="580"/>
      <c r="HH56" s="580"/>
      <c r="HI56" s="580"/>
      <c r="HJ56" s="580"/>
      <c r="HK56" s="580"/>
      <c r="HL56" s="580"/>
      <c r="HM56" s="580"/>
      <c r="HN56" s="580"/>
      <c r="HO56" s="580"/>
      <c r="HP56" s="580"/>
      <c r="HQ56" s="580"/>
      <c r="HR56" s="580"/>
      <c r="HS56" s="580"/>
      <c r="HT56" s="580"/>
      <c r="HU56" s="580"/>
      <c r="HV56" s="580"/>
      <c r="HW56" s="580"/>
      <c r="HX56" s="580"/>
      <c r="HY56" s="580"/>
      <c r="HZ56" s="580"/>
      <c r="IA56" s="580"/>
      <c r="IB56" s="580"/>
      <c r="IC56" s="580"/>
      <c r="ID56" s="580"/>
      <c r="IE56" s="580"/>
      <c r="IF56" s="580"/>
      <c r="IG56" s="580"/>
      <c r="IH56" s="580"/>
      <c r="II56" s="580"/>
      <c r="IJ56" s="580"/>
      <c r="IK56" s="580"/>
      <c r="IL56" s="580"/>
    </row>
    <row r="57" spans="1:246" ht="21.6" thickBot="1">
      <c r="A57" s="1733"/>
      <c r="B57" s="1734"/>
      <c r="C57" s="1734"/>
      <c r="D57" s="1734"/>
      <c r="E57" s="1734"/>
      <c r="F57" s="1735"/>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c r="AI57" s="1684"/>
      <c r="AJ57" s="1684"/>
      <c r="AK57" s="1684"/>
      <c r="AL57" s="1685"/>
      <c r="AM57" s="777"/>
      <c r="AN57" s="777"/>
      <c r="AO57" s="777"/>
      <c r="AP57" s="777"/>
      <c r="AQ57" s="777"/>
      <c r="AR57" s="777"/>
      <c r="AS57" s="777"/>
      <c r="AT57" s="777"/>
      <c r="AU57" s="759"/>
      <c r="AV57" s="759"/>
      <c r="AW57" s="759"/>
      <c r="AX57" s="759"/>
      <c r="AY57" s="777"/>
      <c r="AZ57" s="777"/>
      <c r="BA57" s="777"/>
      <c r="BB57" s="777"/>
      <c r="BC57" s="43"/>
      <c r="BD57" s="131"/>
      <c r="BE57" s="23"/>
      <c r="BF57" s="614"/>
      <c r="BG57" s="23"/>
      <c r="BH57" s="136"/>
      <c r="BI57" s="941"/>
      <c r="BJ57" s="941"/>
      <c r="BK57" s="941"/>
      <c r="BL57" s="941"/>
      <c r="BM57" s="771"/>
      <c r="BN57" s="771"/>
      <c r="BO57" s="771"/>
      <c r="BP57" s="771"/>
      <c r="BQ57" s="771"/>
      <c r="BR57" s="771"/>
      <c r="BS57" s="771"/>
      <c r="BT57" s="771"/>
      <c r="BU57" s="941"/>
      <c r="BV57" s="941"/>
      <c r="BW57" s="941"/>
      <c r="BX57" s="941"/>
      <c r="BY57" s="941"/>
      <c r="BZ57" s="941"/>
      <c r="CA57" s="23"/>
      <c r="CB57" s="941"/>
      <c r="CC57" s="941"/>
      <c r="CD57" s="941"/>
      <c r="CE57" s="941"/>
      <c r="CF57" s="941"/>
      <c r="CG57" s="941"/>
      <c r="CH57" s="941"/>
      <c r="CI57" s="941"/>
      <c r="CJ57" s="941"/>
      <c r="CK57" s="941"/>
      <c r="CL57" s="20"/>
      <c r="CM57" s="20"/>
      <c r="CN57" s="20"/>
      <c r="CO57" s="20"/>
      <c r="CP57" s="20"/>
      <c r="CQ57" s="20"/>
      <c r="CR57" s="20"/>
      <c r="CS57" s="20"/>
      <c r="CT57" s="771"/>
      <c r="CU57" s="20"/>
      <c r="CV57" s="20"/>
      <c r="CW57" s="590"/>
      <c r="CX57" s="590"/>
      <c r="CY57" s="941"/>
      <c r="CZ57" s="580"/>
      <c r="DA57" s="580"/>
      <c r="DB57" s="580"/>
      <c r="DC57" s="580"/>
      <c r="DD57" s="580"/>
      <c r="DE57" s="580"/>
      <c r="DF57" s="580"/>
      <c r="DG57" s="580"/>
      <c r="DH57" s="580"/>
      <c r="DI57" s="580"/>
      <c r="DJ57" s="580"/>
      <c r="DK57" s="580"/>
      <c r="DL57" s="580"/>
      <c r="DM57" s="580"/>
      <c r="DN57" s="580"/>
      <c r="DO57" s="580"/>
      <c r="DP57" s="580"/>
      <c r="DQ57" s="580"/>
      <c r="DR57" s="580"/>
      <c r="DS57" s="580"/>
      <c r="DT57" s="580"/>
      <c r="DU57" s="580"/>
      <c r="DV57" s="580"/>
      <c r="DW57" s="580"/>
      <c r="DX57" s="580"/>
      <c r="DY57" s="580"/>
      <c r="DZ57" s="580"/>
      <c r="EA57" s="580"/>
      <c r="EB57" s="580"/>
      <c r="EC57" s="580"/>
      <c r="ED57" s="580"/>
      <c r="EE57" s="580"/>
      <c r="EF57" s="580"/>
      <c r="EG57" s="580"/>
      <c r="EH57" s="580"/>
      <c r="EI57" s="580"/>
      <c r="EJ57" s="580"/>
      <c r="EK57" s="580"/>
      <c r="EL57" s="580"/>
      <c r="EM57" s="580"/>
      <c r="EN57" s="580"/>
      <c r="EO57" s="580"/>
      <c r="EP57" s="580"/>
      <c r="EQ57" s="580"/>
      <c r="ER57" s="580"/>
      <c r="ES57" s="580"/>
      <c r="ET57" s="580"/>
      <c r="EU57" s="580"/>
      <c r="EV57" s="580"/>
      <c r="EW57" s="580"/>
      <c r="EX57" s="580"/>
      <c r="EY57" s="580"/>
      <c r="EZ57" s="580"/>
      <c r="FA57" s="580"/>
      <c r="FB57" s="580"/>
      <c r="FC57" s="580"/>
      <c r="FD57" s="580"/>
      <c r="FE57" s="580"/>
      <c r="FF57" s="580"/>
      <c r="FG57" s="580"/>
      <c r="FH57" s="580"/>
      <c r="FI57" s="580"/>
      <c r="FJ57" s="580"/>
      <c r="FK57" s="580"/>
      <c r="FL57" s="580"/>
      <c r="FM57" s="580"/>
      <c r="FN57" s="580"/>
      <c r="FO57" s="580"/>
      <c r="FP57" s="580"/>
      <c r="FQ57" s="580"/>
      <c r="FR57" s="580"/>
      <c r="FS57" s="580"/>
      <c r="FT57" s="580"/>
      <c r="FU57" s="580"/>
      <c r="FV57" s="580"/>
      <c r="FW57" s="580"/>
      <c r="FX57" s="580"/>
      <c r="FY57" s="580"/>
      <c r="FZ57" s="580"/>
      <c r="GA57" s="580"/>
      <c r="GB57" s="580"/>
      <c r="GC57" s="580"/>
      <c r="GD57" s="580"/>
      <c r="GE57" s="580"/>
      <c r="GF57" s="580"/>
      <c r="GG57" s="580"/>
      <c r="GH57" s="580"/>
      <c r="GI57" s="580"/>
      <c r="GJ57" s="580"/>
      <c r="GK57" s="580"/>
      <c r="GL57" s="580"/>
      <c r="GM57" s="580"/>
      <c r="GN57" s="580"/>
      <c r="GO57" s="580"/>
      <c r="GP57" s="580"/>
      <c r="GQ57" s="580"/>
      <c r="GR57" s="580"/>
      <c r="GS57" s="580"/>
      <c r="GT57" s="580"/>
      <c r="GU57" s="580"/>
      <c r="GV57" s="580"/>
      <c r="GW57" s="580"/>
      <c r="GX57" s="580"/>
      <c r="GY57" s="580"/>
      <c r="GZ57" s="580"/>
      <c r="HA57" s="580"/>
      <c r="HB57" s="580"/>
      <c r="HC57" s="580"/>
      <c r="HD57" s="580"/>
      <c r="HE57" s="580"/>
      <c r="HF57" s="580"/>
      <c r="HG57" s="580"/>
      <c r="HH57" s="580"/>
      <c r="HI57" s="580"/>
      <c r="HJ57" s="580"/>
      <c r="HK57" s="580"/>
      <c r="HL57" s="580"/>
      <c r="HM57" s="580"/>
      <c r="HN57" s="580"/>
      <c r="HO57" s="580"/>
      <c r="HP57" s="580"/>
      <c r="HQ57" s="580"/>
      <c r="HR57" s="580"/>
      <c r="HS57" s="580"/>
      <c r="HT57" s="580"/>
      <c r="HU57" s="580"/>
      <c r="HV57" s="580"/>
      <c r="HW57" s="580"/>
      <c r="HX57" s="580"/>
      <c r="HY57" s="580"/>
      <c r="HZ57" s="580"/>
      <c r="IA57" s="580"/>
      <c r="IB57" s="580"/>
      <c r="IC57" s="580"/>
      <c r="ID57" s="580"/>
      <c r="IE57" s="580"/>
      <c r="IF57" s="580"/>
      <c r="IG57" s="580"/>
      <c r="IH57" s="580"/>
      <c r="II57" s="580"/>
      <c r="IJ57" s="580"/>
      <c r="IK57" s="580"/>
      <c r="IL57" s="580"/>
    </row>
    <row r="58" spans="1:246" ht="59.25" customHeight="1" thickBot="1">
      <c r="A58" s="1353" t="s">
        <v>266</v>
      </c>
      <c r="B58" s="1354"/>
      <c r="C58" s="1354"/>
      <c r="D58" s="1354"/>
      <c r="E58" s="1354"/>
      <c r="F58" s="37"/>
      <c r="G58" s="1673"/>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5"/>
      <c r="AM58" s="777"/>
      <c r="AN58" s="777"/>
      <c r="AO58" s="777"/>
      <c r="AP58" s="777"/>
      <c r="AQ58" s="777"/>
      <c r="AR58" s="777"/>
      <c r="AS58" s="777"/>
      <c r="AT58" s="777"/>
      <c r="AU58" s="759"/>
      <c r="AV58" s="759"/>
      <c r="AW58" s="759"/>
      <c r="AX58" s="759"/>
      <c r="AY58" s="777"/>
      <c r="AZ58" s="777"/>
      <c r="BA58" s="777"/>
      <c r="BB58" s="777"/>
      <c r="BC58" s="43"/>
      <c r="BD58" s="131"/>
      <c r="BE58" s="23"/>
      <c r="BF58" s="614"/>
      <c r="BG58" s="23"/>
      <c r="BH58" s="136"/>
      <c r="BI58" s="941"/>
      <c r="BJ58" s="941"/>
      <c r="BK58" s="941"/>
      <c r="BL58" s="941"/>
      <c r="BM58" s="771"/>
      <c r="BN58" s="771"/>
      <c r="BO58" s="771"/>
      <c r="BP58" s="771"/>
      <c r="BQ58" s="771"/>
      <c r="BR58" s="771"/>
      <c r="BS58" s="771"/>
      <c r="BT58" s="771"/>
      <c r="BU58" s="941"/>
      <c r="BV58" s="941"/>
      <c r="BW58" s="941"/>
      <c r="BX58" s="941"/>
      <c r="BY58" s="941"/>
      <c r="BZ58" s="941"/>
      <c r="CA58" s="23"/>
      <c r="CB58" s="941"/>
      <c r="CC58" s="941"/>
      <c r="CD58" s="941"/>
      <c r="CE58" s="941"/>
      <c r="CF58" s="941"/>
      <c r="CG58" s="941"/>
      <c r="CH58" s="941"/>
      <c r="CI58" s="941"/>
      <c r="CJ58" s="941"/>
      <c r="CK58" s="941"/>
      <c r="CL58" s="20"/>
      <c r="CM58" s="20"/>
      <c r="CN58" s="20"/>
      <c r="CO58" s="20"/>
      <c r="CP58" s="20"/>
      <c r="CQ58" s="20"/>
      <c r="CR58" s="20"/>
      <c r="CS58" s="20"/>
      <c r="CT58" s="771"/>
      <c r="CU58" s="20"/>
      <c r="CV58" s="20"/>
      <c r="CW58" s="590"/>
      <c r="CX58" s="590"/>
      <c r="CY58" s="941"/>
      <c r="CZ58" s="580"/>
      <c r="DA58" s="580"/>
      <c r="DB58" s="580"/>
      <c r="DC58" s="580"/>
      <c r="DD58" s="580"/>
      <c r="DE58" s="580"/>
      <c r="DF58" s="580"/>
      <c r="DG58" s="580"/>
      <c r="DH58" s="580"/>
      <c r="DI58" s="580"/>
      <c r="DJ58" s="580"/>
      <c r="DK58" s="580"/>
      <c r="DL58" s="580"/>
      <c r="DM58" s="580"/>
      <c r="DN58" s="580"/>
      <c r="DO58" s="580"/>
      <c r="DP58" s="580"/>
      <c r="DQ58" s="580"/>
      <c r="DR58" s="580"/>
      <c r="DS58" s="580"/>
      <c r="DT58" s="580"/>
      <c r="DU58" s="580"/>
      <c r="DV58" s="580"/>
      <c r="DW58" s="580"/>
      <c r="DX58" s="580"/>
      <c r="DY58" s="580"/>
      <c r="DZ58" s="580"/>
      <c r="EA58" s="580"/>
      <c r="EB58" s="580"/>
      <c r="EC58" s="580"/>
      <c r="ED58" s="580"/>
      <c r="EE58" s="580"/>
      <c r="EF58" s="580"/>
      <c r="EG58" s="580"/>
      <c r="EH58" s="580"/>
      <c r="EI58" s="580"/>
      <c r="EJ58" s="580"/>
      <c r="EK58" s="580"/>
      <c r="EL58" s="580"/>
      <c r="EM58" s="580"/>
      <c r="EN58" s="580"/>
      <c r="EO58" s="580"/>
      <c r="EP58" s="580"/>
      <c r="EQ58" s="580"/>
      <c r="ER58" s="580"/>
      <c r="ES58" s="580"/>
      <c r="ET58" s="580"/>
      <c r="EU58" s="580"/>
      <c r="EV58" s="580"/>
      <c r="EW58" s="580"/>
      <c r="EX58" s="580"/>
      <c r="EY58" s="580"/>
      <c r="EZ58" s="580"/>
      <c r="FA58" s="580"/>
      <c r="FB58" s="580"/>
      <c r="FC58" s="580"/>
      <c r="FD58" s="580"/>
      <c r="FE58" s="580"/>
      <c r="FF58" s="580"/>
      <c r="FG58" s="580"/>
      <c r="FH58" s="580"/>
      <c r="FI58" s="580"/>
      <c r="FJ58" s="580"/>
      <c r="FK58" s="580"/>
      <c r="FL58" s="580"/>
      <c r="FM58" s="580"/>
      <c r="FN58" s="580"/>
      <c r="FO58" s="580"/>
      <c r="FP58" s="580"/>
      <c r="FQ58" s="580"/>
      <c r="FR58" s="580"/>
      <c r="FS58" s="580"/>
      <c r="FT58" s="580"/>
      <c r="FU58" s="580"/>
      <c r="FV58" s="580"/>
      <c r="FW58" s="580"/>
      <c r="FX58" s="580"/>
      <c r="FY58" s="580"/>
      <c r="FZ58" s="580"/>
      <c r="GA58" s="580"/>
      <c r="GB58" s="580"/>
      <c r="GC58" s="580"/>
      <c r="GD58" s="580"/>
      <c r="GE58" s="580"/>
      <c r="GF58" s="580"/>
      <c r="GG58" s="580"/>
      <c r="GH58" s="580"/>
      <c r="GI58" s="580"/>
      <c r="GJ58" s="580"/>
      <c r="GK58" s="580"/>
      <c r="GL58" s="580"/>
      <c r="GM58" s="580"/>
      <c r="GN58" s="580"/>
      <c r="GO58" s="580"/>
      <c r="GP58" s="580"/>
      <c r="GQ58" s="580"/>
      <c r="GR58" s="580"/>
      <c r="GS58" s="580"/>
      <c r="GT58" s="580"/>
      <c r="GU58" s="580"/>
      <c r="GV58" s="580"/>
      <c r="GW58" s="580"/>
      <c r="GX58" s="580"/>
      <c r="GY58" s="580"/>
      <c r="GZ58" s="580"/>
      <c r="HA58" s="580"/>
      <c r="HB58" s="580"/>
      <c r="HC58" s="580"/>
      <c r="HD58" s="580"/>
      <c r="HE58" s="580"/>
      <c r="HF58" s="580"/>
      <c r="HG58" s="580"/>
      <c r="HH58" s="580"/>
      <c r="HI58" s="580"/>
      <c r="HJ58" s="580"/>
      <c r="HK58" s="580"/>
      <c r="HL58" s="580"/>
      <c r="HM58" s="580"/>
      <c r="HN58" s="580"/>
      <c r="HO58" s="580"/>
      <c r="HP58" s="580"/>
      <c r="HQ58" s="580"/>
      <c r="HR58" s="580"/>
      <c r="HS58" s="580"/>
      <c r="HT58" s="580"/>
      <c r="HU58" s="580"/>
      <c r="HV58" s="580"/>
      <c r="HW58" s="580"/>
      <c r="HX58" s="580"/>
      <c r="HY58" s="580"/>
      <c r="HZ58" s="580"/>
      <c r="IA58" s="580"/>
      <c r="IB58" s="580"/>
      <c r="IC58" s="580"/>
      <c r="ID58" s="580"/>
      <c r="IE58" s="580"/>
      <c r="IF58" s="580"/>
      <c r="IG58" s="580"/>
      <c r="IH58" s="580"/>
      <c r="II58" s="580"/>
      <c r="IJ58" s="580"/>
      <c r="IK58" s="580"/>
      <c r="IL58" s="580"/>
    </row>
    <row r="59" spans="1:246" ht="24" customHeight="1">
      <c r="A59" s="1722" t="s">
        <v>267</v>
      </c>
      <c r="B59" s="1723"/>
      <c r="C59" s="1723"/>
      <c r="D59" s="1723"/>
      <c r="E59" s="1723"/>
      <c r="F59" s="1724"/>
      <c r="G59" s="1673"/>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c r="AI59" s="1684"/>
      <c r="AJ59" s="1684"/>
      <c r="AK59" s="1684"/>
      <c r="AL59" s="1685"/>
      <c r="AM59" s="777"/>
      <c r="AN59" s="777"/>
      <c r="AO59" s="777"/>
      <c r="AP59" s="777"/>
      <c r="AQ59" s="777"/>
      <c r="AR59" s="777"/>
      <c r="AS59" s="777"/>
      <c r="AT59" s="777"/>
      <c r="AU59" s="759"/>
      <c r="AV59" s="759"/>
      <c r="AW59" s="759"/>
      <c r="AX59" s="759"/>
      <c r="AY59" s="777"/>
      <c r="AZ59" s="777"/>
      <c r="BA59" s="777"/>
      <c r="BB59" s="777"/>
      <c r="BC59" s="43"/>
      <c r="BD59" s="131"/>
      <c r="BE59" s="23"/>
      <c r="BF59" s="614"/>
      <c r="BG59" s="23"/>
      <c r="BH59" s="136"/>
      <c r="BI59" s="941"/>
      <c r="BJ59" s="941"/>
      <c r="BK59" s="941"/>
      <c r="BL59" s="941"/>
      <c r="BM59" s="771"/>
      <c r="BN59" s="771"/>
      <c r="BO59" s="771"/>
      <c r="BP59" s="771"/>
      <c r="BQ59" s="771"/>
      <c r="BR59" s="771"/>
      <c r="BS59" s="771"/>
      <c r="BT59" s="771"/>
      <c r="BU59" s="941"/>
      <c r="BV59" s="941"/>
      <c r="BW59" s="941"/>
      <c r="BX59" s="941"/>
      <c r="BY59" s="941"/>
      <c r="BZ59" s="941"/>
      <c r="CA59" s="23"/>
      <c r="CB59" s="941"/>
      <c r="CC59" s="941"/>
      <c r="CD59" s="941"/>
      <c r="CE59" s="941"/>
      <c r="CF59" s="941"/>
      <c r="CG59" s="941"/>
      <c r="CH59" s="941"/>
      <c r="CI59" s="941"/>
      <c r="CJ59" s="941"/>
      <c r="CK59" s="941"/>
      <c r="CL59" s="20"/>
      <c r="CM59" s="20"/>
      <c r="CN59" s="20"/>
      <c r="CO59" s="20"/>
      <c r="CP59" s="20"/>
      <c r="CQ59" s="20"/>
      <c r="CR59" s="20"/>
      <c r="CS59" s="20"/>
      <c r="CT59" s="771"/>
      <c r="CU59" s="20"/>
      <c r="CV59" s="20"/>
      <c r="CW59" s="590"/>
      <c r="CX59" s="590"/>
      <c r="CY59" s="941"/>
      <c r="CZ59" s="580"/>
      <c r="DA59" s="580"/>
      <c r="DB59" s="580"/>
      <c r="DC59" s="580"/>
      <c r="DD59" s="580"/>
      <c r="DE59" s="580"/>
      <c r="DF59" s="580"/>
      <c r="DG59" s="580"/>
      <c r="DH59" s="580"/>
      <c r="DI59" s="580"/>
      <c r="DJ59" s="580"/>
      <c r="DK59" s="580"/>
      <c r="DL59" s="580"/>
      <c r="DM59" s="580"/>
      <c r="DN59" s="580"/>
      <c r="DO59" s="580"/>
      <c r="DP59" s="580"/>
      <c r="DQ59" s="580"/>
      <c r="DR59" s="580"/>
      <c r="DS59" s="580"/>
      <c r="DT59" s="580"/>
      <c r="DU59" s="580"/>
      <c r="DV59" s="580"/>
      <c r="DW59" s="580"/>
      <c r="DX59" s="580"/>
      <c r="DY59" s="580"/>
      <c r="DZ59" s="580"/>
      <c r="EA59" s="580"/>
      <c r="EB59" s="580"/>
      <c r="EC59" s="580"/>
      <c r="ED59" s="580"/>
      <c r="EE59" s="580"/>
      <c r="EF59" s="580"/>
      <c r="EG59" s="580"/>
      <c r="EH59" s="580"/>
      <c r="EI59" s="580"/>
      <c r="EJ59" s="580"/>
      <c r="EK59" s="580"/>
      <c r="EL59" s="580"/>
      <c r="EM59" s="580"/>
      <c r="EN59" s="580"/>
      <c r="EO59" s="580"/>
      <c r="EP59" s="580"/>
      <c r="EQ59" s="580"/>
      <c r="ER59" s="580"/>
      <c r="ES59" s="580"/>
      <c r="ET59" s="580"/>
      <c r="EU59" s="580"/>
      <c r="EV59" s="580"/>
      <c r="EW59" s="580"/>
      <c r="EX59" s="580"/>
      <c r="EY59" s="580"/>
      <c r="EZ59" s="580"/>
      <c r="FA59" s="580"/>
      <c r="FB59" s="580"/>
      <c r="FC59" s="580"/>
      <c r="FD59" s="580"/>
      <c r="FE59" s="580"/>
      <c r="FF59" s="580"/>
      <c r="FG59" s="580"/>
      <c r="FH59" s="580"/>
      <c r="FI59" s="580"/>
      <c r="FJ59" s="580"/>
      <c r="FK59" s="580"/>
      <c r="FL59" s="580"/>
      <c r="FM59" s="580"/>
      <c r="FN59" s="580"/>
      <c r="FO59" s="580"/>
      <c r="FP59" s="580"/>
      <c r="FQ59" s="580"/>
      <c r="FR59" s="580"/>
      <c r="FS59" s="580"/>
      <c r="FT59" s="580"/>
      <c r="FU59" s="580"/>
      <c r="FV59" s="580"/>
      <c r="FW59" s="580"/>
      <c r="FX59" s="580"/>
      <c r="FY59" s="580"/>
      <c r="FZ59" s="580"/>
      <c r="GA59" s="580"/>
      <c r="GB59" s="580"/>
      <c r="GC59" s="580"/>
      <c r="GD59" s="580"/>
      <c r="GE59" s="580"/>
      <c r="GF59" s="580"/>
      <c r="GG59" s="580"/>
      <c r="GH59" s="580"/>
      <c r="GI59" s="580"/>
      <c r="GJ59" s="580"/>
      <c r="GK59" s="580"/>
      <c r="GL59" s="580"/>
      <c r="GM59" s="580"/>
      <c r="GN59" s="580"/>
      <c r="GO59" s="580"/>
      <c r="GP59" s="580"/>
      <c r="GQ59" s="580"/>
      <c r="GR59" s="580"/>
      <c r="GS59" s="580"/>
      <c r="GT59" s="580"/>
      <c r="GU59" s="580"/>
      <c r="GV59" s="580"/>
      <c r="GW59" s="580"/>
      <c r="GX59" s="580"/>
      <c r="GY59" s="580"/>
      <c r="GZ59" s="580"/>
      <c r="HA59" s="580"/>
      <c r="HB59" s="580"/>
      <c r="HC59" s="580"/>
      <c r="HD59" s="580"/>
      <c r="HE59" s="580"/>
      <c r="HF59" s="580"/>
      <c r="HG59" s="580"/>
      <c r="HH59" s="580"/>
      <c r="HI59" s="580"/>
      <c r="HJ59" s="580"/>
      <c r="HK59" s="580"/>
      <c r="HL59" s="580"/>
      <c r="HM59" s="580"/>
      <c r="HN59" s="580"/>
      <c r="HO59" s="580"/>
      <c r="HP59" s="580"/>
      <c r="HQ59" s="580"/>
      <c r="HR59" s="580"/>
      <c r="HS59" s="580"/>
      <c r="HT59" s="580"/>
      <c r="HU59" s="580"/>
      <c r="HV59" s="580"/>
      <c r="HW59" s="580"/>
      <c r="HX59" s="580"/>
      <c r="HY59" s="580"/>
      <c r="HZ59" s="580"/>
      <c r="IA59" s="580"/>
      <c r="IB59" s="580"/>
      <c r="IC59" s="580"/>
      <c r="ID59" s="580"/>
      <c r="IE59" s="580"/>
      <c r="IF59" s="580"/>
      <c r="IG59" s="580"/>
      <c r="IH59" s="580"/>
      <c r="II59" s="580"/>
      <c r="IJ59" s="580"/>
      <c r="IK59" s="580"/>
      <c r="IL59" s="580"/>
    </row>
    <row r="60" spans="1:246" ht="24" customHeight="1">
      <c r="A60" s="1725" t="s">
        <v>107</v>
      </c>
      <c r="B60" s="1726"/>
      <c r="C60" s="1726"/>
      <c r="D60" s="1726"/>
      <c r="E60" s="1727"/>
      <c r="F60" s="156"/>
      <c r="G60" s="1673"/>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5"/>
      <c r="AM60" s="777"/>
      <c r="AN60" s="777"/>
      <c r="AO60" s="777"/>
      <c r="AP60" s="777"/>
      <c r="AQ60" s="777"/>
      <c r="AR60" s="777"/>
      <c r="AS60" s="777"/>
      <c r="AT60" s="777"/>
      <c r="AU60" s="759"/>
      <c r="AV60" s="759"/>
      <c r="AW60" s="759"/>
      <c r="AX60" s="759"/>
      <c r="AY60" s="777"/>
      <c r="AZ60" s="777"/>
      <c r="BA60" s="777"/>
      <c r="BB60" s="777"/>
      <c r="BC60" s="43"/>
      <c r="BD60" s="131"/>
      <c r="BE60" s="20"/>
      <c r="BF60" s="591"/>
      <c r="BG60" s="20"/>
      <c r="BH60" s="136"/>
      <c r="BI60" s="941"/>
      <c r="BJ60" s="941"/>
      <c r="BK60" s="941"/>
      <c r="BL60" s="941"/>
      <c r="BM60" s="771"/>
      <c r="BN60" s="771"/>
      <c r="BO60" s="771"/>
      <c r="BP60" s="771"/>
      <c r="BQ60" s="771"/>
      <c r="BR60" s="771"/>
      <c r="BS60" s="771"/>
      <c r="BT60" s="771"/>
      <c r="BU60" s="941"/>
      <c r="BV60" s="941"/>
      <c r="BW60" s="941"/>
      <c r="BX60" s="941"/>
      <c r="BY60" s="941"/>
      <c r="BZ60" s="941"/>
      <c r="CA60" s="20"/>
      <c r="CB60" s="941"/>
      <c r="CC60" s="941"/>
      <c r="CD60" s="941"/>
      <c r="CE60" s="941"/>
      <c r="CF60" s="941"/>
      <c r="CG60" s="941"/>
      <c r="CH60" s="941"/>
      <c r="CI60" s="941"/>
      <c r="CJ60" s="941"/>
      <c r="CK60" s="941"/>
      <c r="CL60" s="941"/>
      <c r="CM60" s="941"/>
      <c r="CN60" s="941"/>
      <c r="CO60" s="941"/>
      <c r="CP60" s="941"/>
      <c r="CQ60" s="941"/>
      <c r="CR60" s="941"/>
      <c r="CS60" s="941"/>
      <c r="CT60" s="771"/>
      <c r="CU60" s="941"/>
      <c r="CV60" s="941"/>
      <c r="CW60" s="590"/>
      <c r="CX60" s="590"/>
      <c r="CY60" s="941"/>
      <c r="CZ60" s="580"/>
      <c r="DA60" s="580"/>
      <c r="DB60" s="580"/>
      <c r="DC60" s="580"/>
      <c r="DD60" s="580"/>
      <c r="DE60" s="580"/>
      <c r="DF60" s="580"/>
      <c r="DG60" s="580"/>
      <c r="DH60" s="580"/>
      <c r="DI60" s="580"/>
      <c r="DJ60" s="580"/>
      <c r="DK60" s="580"/>
      <c r="DL60" s="580"/>
      <c r="DM60" s="580"/>
      <c r="DN60" s="580"/>
      <c r="DO60" s="580"/>
      <c r="DP60" s="580"/>
      <c r="DQ60" s="580"/>
      <c r="DR60" s="580"/>
      <c r="DS60" s="580"/>
      <c r="DT60" s="580"/>
      <c r="DU60" s="580"/>
      <c r="DV60" s="580"/>
      <c r="DW60" s="580"/>
      <c r="DX60" s="580"/>
      <c r="DY60" s="580"/>
      <c r="DZ60" s="580"/>
      <c r="EA60" s="580"/>
      <c r="EB60" s="580"/>
      <c r="EC60" s="580"/>
      <c r="ED60" s="580"/>
      <c r="EE60" s="580"/>
      <c r="EF60" s="580"/>
      <c r="EG60" s="580"/>
      <c r="EH60" s="580"/>
      <c r="EI60" s="580"/>
      <c r="EJ60" s="580"/>
      <c r="EK60" s="580"/>
      <c r="EL60" s="580"/>
      <c r="EM60" s="580"/>
      <c r="EN60" s="580"/>
      <c r="EO60" s="580"/>
      <c r="EP60" s="580"/>
      <c r="EQ60" s="580"/>
      <c r="ER60" s="580"/>
      <c r="ES60" s="580"/>
      <c r="ET60" s="580"/>
      <c r="EU60" s="580"/>
      <c r="EV60" s="580"/>
      <c r="EW60" s="580"/>
      <c r="EX60" s="580"/>
      <c r="EY60" s="580"/>
      <c r="EZ60" s="580"/>
      <c r="FA60" s="580"/>
      <c r="FB60" s="580"/>
      <c r="FC60" s="580"/>
      <c r="FD60" s="580"/>
      <c r="FE60" s="580"/>
      <c r="FF60" s="580"/>
      <c r="FG60" s="580"/>
      <c r="FH60" s="580"/>
      <c r="FI60" s="580"/>
      <c r="FJ60" s="580"/>
      <c r="FK60" s="580"/>
      <c r="FL60" s="580"/>
      <c r="FM60" s="580"/>
      <c r="FN60" s="580"/>
      <c r="FO60" s="580"/>
      <c r="FP60" s="580"/>
      <c r="FQ60" s="580"/>
      <c r="FR60" s="580"/>
      <c r="FS60" s="580"/>
      <c r="FT60" s="580"/>
      <c r="FU60" s="580"/>
      <c r="FV60" s="580"/>
      <c r="FW60" s="580"/>
      <c r="FX60" s="580"/>
      <c r="FY60" s="580"/>
      <c r="FZ60" s="580"/>
      <c r="GA60" s="580"/>
      <c r="GB60" s="580"/>
      <c r="GC60" s="580"/>
      <c r="GD60" s="580"/>
      <c r="GE60" s="580"/>
      <c r="GF60" s="580"/>
      <c r="GG60" s="580"/>
      <c r="GH60" s="580"/>
      <c r="GI60" s="580"/>
      <c r="GJ60" s="580"/>
      <c r="GK60" s="580"/>
      <c r="GL60" s="580"/>
      <c r="GM60" s="580"/>
      <c r="GN60" s="580"/>
      <c r="GO60" s="580"/>
      <c r="GP60" s="580"/>
      <c r="GQ60" s="580"/>
      <c r="GR60" s="580"/>
      <c r="GS60" s="580"/>
      <c r="GT60" s="580"/>
      <c r="GU60" s="580"/>
      <c r="GV60" s="580"/>
      <c r="GW60" s="580"/>
      <c r="GX60" s="580"/>
      <c r="GY60" s="580"/>
      <c r="GZ60" s="580"/>
      <c r="HA60" s="580"/>
      <c r="HB60" s="580"/>
      <c r="HC60" s="580"/>
      <c r="HD60" s="580"/>
      <c r="HE60" s="580"/>
      <c r="HF60" s="580"/>
      <c r="HG60" s="580"/>
      <c r="HH60" s="580"/>
      <c r="HI60" s="580"/>
      <c r="HJ60" s="580"/>
      <c r="HK60" s="580"/>
      <c r="HL60" s="580"/>
      <c r="HM60" s="580"/>
      <c r="HN60" s="580"/>
      <c r="HO60" s="580"/>
      <c r="HP60" s="580"/>
      <c r="HQ60" s="580"/>
      <c r="HR60" s="580"/>
      <c r="HS60" s="580"/>
      <c r="HT60" s="580"/>
      <c r="HU60" s="580"/>
      <c r="HV60" s="580"/>
      <c r="HW60" s="580"/>
      <c r="HX60" s="580"/>
      <c r="HY60" s="580"/>
      <c r="HZ60" s="580"/>
      <c r="IA60" s="580"/>
      <c r="IB60" s="580"/>
      <c r="IC60" s="580"/>
      <c r="ID60" s="580"/>
      <c r="IE60" s="580"/>
      <c r="IF60" s="580"/>
      <c r="IG60" s="580"/>
      <c r="IH60" s="580"/>
      <c r="II60" s="580"/>
      <c r="IJ60" s="580"/>
      <c r="IK60" s="580"/>
      <c r="IL60" s="580"/>
    </row>
    <row r="61" spans="1:246" ht="24" customHeight="1">
      <c r="A61" s="1318" t="s">
        <v>108</v>
      </c>
      <c r="B61" s="1255"/>
      <c r="C61" s="1255"/>
      <c r="D61" s="1255"/>
      <c r="E61" s="1319"/>
      <c r="F61" s="36"/>
      <c r="G61" s="1673"/>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c r="AI61" s="1684"/>
      <c r="AJ61" s="1684"/>
      <c r="AK61" s="1684"/>
      <c r="AL61" s="1685"/>
      <c r="AM61" s="777"/>
      <c r="AN61" s="777"/>
      <c r="AO61" s="777"/>
      <c r="AP61" s="777"/>
      <c r="AQ61" s="777"/>
      <c r="AR61" s="777"/>
      <c r="AS61" s="777"/>
      <c r="AT61" s="777"/>
      <c r="AU61" s="759"/>
      <c r="AV61" s="759"/>
      <c r="AW61" s="759"/>
      <c r="AX61" s="759"/>
      <c r="AY61" s="777"/>
      <c r="AZ61" s="777"/>
      <c r="BA61" s="777"/>
      <c r="BB61" s="777"/>
      <c r="BC61" s="43"/>
      <c r="BD61" s="131"/>
      <c r="BE61" s="20"/>
      <c r="BF61" s="591"/>
      <c r="BG61" s="20"/>
      <c r="BH61" s="129"/>
      <c r="BI61" s="20"/>
      <c r="BJ61" s="20"/>
      <c r="BK61" s="20"/>
      <c r="BL61" s="941"/>
      <c r="BM61" s="771"/>
      <c r="BN61" s="771"/>
      <c r="BO61" s="771"/>
      <c r="BP61" s="771"/>
      <c r="BQ61" s="771"/>
      <c r="BR61" s="771"/>
      <c r="BS61" s="771"/>
      <c r="BT61" s="771"/>
      <c r="BU61" s="20"/>
      <c r="BV61" s="20"/>
      <c r="BW61" s="20"/>
      <c r="BX61" s="20"/>
      <c r="BY61" s="20"/>
      <c r="BZ61" s="20"/>
      <c r="CA61" s="20"/>
      <c r="CB61" s="20"/>
      <c r="CC61" s="20"/>
      <c r="CD61" s="20"/>
      <c r="CE61" s="20"/>
      <c r="CF61" s="20"/>
      <c r="CG61" s="20"/>
      <c r="CH61" s="20"/>
      <c r="CI61" s="20"/>
      <c r="CJ61" s="20"/>
      <c r="CK61" s="39"/>
      <c r="CL61" s="23"/>
      <c r="CM61" s="941"/>
      <c r="CN61" s="20"/>
      <c r="CO61" s="20"/>
      <c r="CP61" s="20"/>
      <c r="CQ61" s="20"/>
      <c r="CR61" s="20"/>
      <c r="CS61" s="20"/>
      <c r="CT61" s="771"/>
      <c r="CU61" s="941"/>
      <c r="CV61" s="941"/>
      <c r="CW61" s="590"/>
      <c r="CX61" s="590"/>
      <c r="CY61" s="941"/>
      <c r="CZ61" s="580"/>
      <c r="DA61" s="580"/>
      <c r="DB61" s="580"/>
      <c r="DC61" s="580"/>
      <c r="DD61" s="580"/>
      <c r="DE61" s="580"/>
      <c r="DF61" s="580"/>
      <c r="DG61" s="580"/>
      <c r="DH61" s="580"/>
      <c r="DI61" s="580"/>
      <c r="DJ61" s="580"/>
      <c r="DK61" s="580"/>
      <c r="DL61" s="580"/>
      <c r="DM61" s="580"/>
      <c r="DN61" s="580"/>
      <c r="DO61" s="580"/>
      <c r="DP61" s="580"/>
      <c r="DQ61" s="580"/>
      <c r="DR61" s="580"/>
      <c r="DS61" s="580"/>
      <c r="DT61" s="580"/>
      <c r="DU61" s="580"/>
      <c r="DV61" s="580"/>
      <c r="DW61" s="580"/>
      <c r="DX61" s="580"/>
      <c r="DY61" s="580"/>
      <c r="DZ61" s="580"/>
      <c r="EA61" s="580"/>
      <c r="EB61" s="580"/>
      <c r="EC61" s="580"/>
      <c r="ED61" s="580"/>
      <c r="EE61" s="580"/>
      <c r="EF61" s="580"/>
      <c r="EG61" s="580"/>
      <c r="EH61" s="580"/>
      <c r="EI61" s="580"/>
      <c r="EJ61" s="580"/>
      <c r="EK61" s="580"/>
      <c r="EL61" s="580"/>
      <c r="EM61" s="580"/>
      <c r="EN61" s="580"/>
      <c r="EO61" s="580"/>
      <c r="EP61" s="580"/>
      <c r="EQ61" s="580"/>
      <c r="ER61" s="580"/>
      <c r="ES61" s="580"/>
      <c r="ET61" s="580"/>
      <c r="EU61" s="580"/>
      <c r="EV61" s="580"/>
      <c r="EW61" s="580"/>
      <c r="EX61" s="580"/>
      <c r="EY61" s="580"/>
      <c r="EZ61" s="580"/>
      <c r="FA61" s="580"/>
      <c r="FB61" s="580"/>
      <c r="FC61" s="580"/>
      <c r="FD61" s="580"/>
      <c r="FE61" s="580"/>
      <c r="FF61" s="580"/>
      <c r="FG61" s="580"/>
      <c r="FH61" s="580"/>
      <c r="FI61" s="580"/>
      <c r="FJ61" s="580"/>
      <c r="FK61" s="580"/>
      <c r="FL61" s="580"/>
      <c r="FM61" s="580"/>
      <c r="FN61" s="580"/>
      <c r="FO61" s="580"/>
      <c r="FP61" s="580"/>
      <c r="FQ61" s="580"/>
      <c r="FR61" s="580"/>
      <c r="FS61" s="580"/>
      <c r="FT61" s="580"/>
      <c r="FU61" s="580"/>
      <c r="FV61" s="580"/>
      <c r="FW61" s="580"/>
      <c r="FX61" s="580"/>
      <c r="FY61" s="580"/>
      <c r="FZ61" s="580"/>
      <c r="GA61" s="580"/>
      <c r="GB61" s="580"/>
      <c r="GC61" s="580"/>
      <c r="GD61" s="580"/>
      <c r="GE61" s="580"/>
      <c r="GF61" s="580"/>
      <c r="GG61" s="580"/>
      <c r="GH61" s="580"/>
      <c r="GI61" s="580"/>
      <c r="GJ61" s="580"/>
      <c r="GK61" s="580"/>
      <c r="GL61" s="580"/>
      <c r="GM61" s="580"/>
      <c r="GN61" s="580"/>
      <c r="GO61" s="580"/>
      <c r="GP61" s="580"/>
      <c r="GQ61" s="580"/>
      <c r="GR61" s="580"/>
      <c r="GS61" s="580"/>
      <c r="GT61" s="580"/>
      <c r="GU61" s="580"/>
      <c r="GV61" s="580"/>
      <c r="GW61" s="580"/>
      <c r="GX61" s="580"/>
      <c r="GY61" s="580"/>
      <c r="GZ61" s="580"/>
      <c r="HA61" s="580"/>
      <c r="HB61" s="580"/>
      <c r="HC61" s="580"/>
      <c r="HD61" s="580"/>
      <c r="HE61" s="580"/>
      <c r="HF61" s="580"/>
      <c r="HG61" s="580"/>
      <c r="HH61" s="580"/>
      <c r="HI61" s="580"/>
      <c r="HJ61" s="580"/>
      <c r="HK61" s="580"/>
      <c r="HL61" s="580"/>
      <c r="HM61" s="580"/>
      <c r="HN61" s="580"/>
      <c r="HO61" s="580"/>
      <c r="HP61" s="580"/>
      <c r="HQ61" s="580"/>
      <c r="HR61" s="580"/>
      <c r="HS61" s="580"/>
      <c r="HT61" s="580"/>
      <c r="HU61" s="580"/>
      <c r="HV61" s="580"/>
      <c r="HW61" s="580"/>
      <c r="HX61" s="580"/>
      <c r="HY61" s="580"/>
      <c r="HZ61" s="580"/>
      <c r="IA61" s="580"/>
      <c r="IB61" s="580"/>
      <c r="IC61" s="580"/>
      <c r="ID61" s="580"/>
      <c r="IE61" s="580"/>
      <c r="IF61" s="580"/>
      <c r="IG61" s="580"/>
      <c r="IH61" s="580"/>
      <c r="II61" s="580"/>
      <c r="IJ61" s="580"/>
      <c r="IK61" s="580"/>
      <c r="IL61" s="580"/>
    </row>
    <row r="62" spans="1:246" ht="24" customHeight="1">
      <c r="A62" s="1318" t="s">
        <v>109</v>
      </c>
      <c r="B62" s="1255"/>
      <c r="C62" s="1255"/>
      <c r="D62" s="1255"/>
      <c r="E62" s="1319"/>
      <c r="F62" s="36"/>
      <c r="G62" s="1673"/>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c r="AI62" s="1684"/>
      <c r="AJ62" s="1684"/>
      <c r="AK62" s="1684"/>
      <c r="AL62" s="1685"/>
      <c r="AM62" s="777"/>
      <c r="AN62" s="777"/>
      <c r="AO62" s="777"/>
      <c r="AP62" s="777"/>
      <c r="AQ62" s="777"/>
      <c r="AR62" s="777"/>
      <c r="AS62" s="777"/>
      <c r="AT62" s="777"/>
      <c r="AU62" s="759"/>
      <c r="AV62" s="759"/>
      <c r="AW62" s="759"/>
      <c r="AX62" s="759"/>
      <c r="AY62" s="777"/>
      <c r="AZ62" s="777"/>
      <c r="BA62" s="777"/>
      <c r="BB62" s="777"/>
      <c r="BC62" s="43"/>
      <c r="BD62" s="131"/>
      <c r="BE62" s="20"/>
      <c r="BF62" s="591"/>
      <c r="BG62" s="20"/>
      <c r="BH62" s="129"/>
      <c r="BI62" s="20"/>
      <c r="BJ62" s="20"/>
      <c r="BK62" s="20"/>
      <c r="BL62" s="941"/>
      <c r="BM62" s="771"/>
      <c r="BN62" s="771"/>
      <c r="BO62" s="771"/>
      <c r="BP62" s="771"/>
      <c r="BQ62" s="771"/>
      <c r="BR62" s="771"/>
      <c r="BS62" s="771"/>
      <c r="BT62" s="771"/>
      <c r="BU62" s="20"/>
      <c r="BV62" s="20"/>
      <c r="BW62" s="20"/>
      <c r="BX62" s="20"/>
      <c r="BY62" s="20"/>
      <c r="BZ62" s="20"/>
      <c r="CA62" s="20"/>
      <c r="CB62" s="20"/>
      <c r="CC62" s="20"/>
      <c r="CD62" s="20"/>
      <c r="CE62" s="20"/>
      <c r="CF62" s="20"/>
      <c r="CG62" s="20"/>
      <c r="CH62" s="20"/>
      <c r="CI62" s="20"/>
      <c r="CJ62" s="20"/>
      <c r="CK62" s="39"/>
      <c r="CL62" s="23"/>
      <c r="CM62" s="941"/>
      <c r="CN62" s="941"/>
      <c r="CO62" s="941"/>
      <c r="CP62" s="941"/>
      <c r="CQ62" s="941"/>
      <c r="CR62" s="941"/>
      <c r="CS62" s="941"/>
      <c r="CT62" s="771"/>
      <c r="CU62" s="941"/>
      <c r="CV62" s="941"/>
      <c r="CW62" s="590"/>
      <c r="CX62" s="590"/>
      <c r="CY62" s="941"/>
      <c r="CZ62" s="580"/>
      <c r="DA62" s="580"/>
      <c r="DB62" s="580"/>
      <c r="DC62" s="580"/>
      <c r="DD62" s="580"/>
      <c r="DE62" s="580"/>
      <c r="DF62" s="580"/>
      <c r="DG62" s="580"/>
      <c r="DH62" s="580"/>
      <c r="DI62" s="580"/>
      <c r="DJ62" s="580"/>
      <c r="DK62" s="580"/>
      <c r="DL62" s="580"/>
      <c r="DM62" s="580"/>
      <c r="DN62" s="580"/>
      <c r="DO62" s="580"/>
      <c r="DP62" s="580"/>
      <c r="DQ62" s="580"/>
      <c r="DR62" s="580"/>
      <c r="DS62" s="580"/>
      <c r="DT62" s="580"/>
      <c r="DU62" s="580"/>
      <c r="DV62" s="580"/>
      <c r="DW62" s="580"/>
      <c r="DX62" s="580"/>
      <c r="DY62" s="580"/>
      <c r="DZ62" s="580"/>
      <c r="EA62" s="580"/>
      <c r="EB62" s="580"/>
      <c r="EC62" s="580"/>
      <c r="ED62" s="580"/>
      <c r="EE62" s="580"/>
      <c r="EF62" s="580"/>
      <c r="EG62" s="580"/>
      <c r="EH62" s="580"/>
      <c r="EI62" s="580"/>
      <c r="EJ62" s="580"/>
      <c r="EK62" s="580"/>
      <c r="EL62" s="580"/>
      <c r="EM62" s="580"/>
      <c r="EN62" s="580"/>
      <c r="EO62" s="580"/>
      <c r="EP62" s="580"/>
      <c r="EQ62" s="580"/>
      <c r="ER62" s="580"/>
      <c r="ES62" s="580"/>
      <c r="ET62" s="580"/>
      <c r="EU62" s="580"/>
      <c r="EV62" s="580"/>
      <c r="EW62" s="580"/>
      <c r="EX62" s="580"/>
      <c r="EY62" s="580"/>
      <c r="EZ62" s="580"/>
      <c r="FA62" s="580"/>
      <c r="FB62" s="580"/>
      <c r="FC62" s="580"/>
      <c r="FD62" s="580"/>
      <c r="FE62" s="580"/>
      <c r="FF62" s="580"/>
      <c r="FG62" s="580"/>
      <c r="FH62" s="580"/>
      <c r="FI62" s="580"/>
      <c r="FJ62" s="580"/>
      <c r="FK62" s="580"/>
      <c r="FL62" s="580"/>
      <c r="FM62" s="580"/>
      <c r="FN62" s="580"/>
      <c r="FO62" s="580"/>
      <c r="FP62" s="580"/>
      <c r="FQ62" s="580"/>
      <c r="FR62" s="580"/>
      <c r="FS62" s="580"/>
      <c r="FT62" s="580"/>
      <c r="FU62" s="580"/>
      <c r="FV62" s="580"/>
      <c r="FW62" s="580"/>
      <c r="FX62" s="580"/>
      <c r="FY62" s="580"/>
      <c r="FZ62" s="580"/>
      <c r="GA62" s="580"/>
      <c r="GB62" s="580"/>
      <c r="GC62" s="580"/>
      <c r="GD62" s="580"/>
      <c r="GE62" s="580"/>
      <c r="GF62" s="580"/>
      <c r="GG62" s="580"/>
      <c r="GH62" s="580"/>
      <c r="GI62" s="580"/>
      <c r="GJ62" s="580"/>
      <c r="GK62" s="580"/>
      <c r="GL62" s="580"/>
      <c r="GM62" s="580"/>
      <c r="GN62" s="580"/>
      <c r="GO62" s="580"/>
      <c r="GP62" s="580"/>
      <c r="GQ62" s="580"/>
      <c r="GR62" s="580"/>
      <c r="GS62" s="580"/>
      <c r="GT62" s="580"/>
      <c r="GU62" s="580"/>
      <c r="GV62" s="580"/>
      <c r="GW62" s="580"/>
      <c r="GX62" s="580"/>
      <c r="GY62" s="580"/>
      <c r="GZ62" s="580"/>
      <c r="HA62" s="580"/>
      <c r="HB62" s="580"/>
      <c r="HC62" s="580"/>
      <c r="HD62" s="580"/>
      <c r="HE62" s="580"/>
      <c r="HF62" s="580"/>
      <c r="HG62" s="580"/>
      <c r="HH62" s="580"/>
      <c r="HI62" s="580"/>
      <c r="HJ62" s="580"/>
      <c r="HK62" s="580"/>
      <c r="HL62" s="580"/>
      <c r="HM62" s="580"/>
      <c r="HN62" s="580"/>
      <c r="HO62" s="580"/>
      <c r="HP62" s="580"/>
      <c r="HQ62" s="580"/>
      <c r="HR62" s="580"/>
      <c r="HS62" s="580"/>
      <c r="HT62" s="580"/>
      <c r="HU62" s="580"/>
      <c r="HV62" s="580"/>
      <c r="HW62" s="580"/>
      <c r="HX62" s="580"/>
      <c r="HY62" s="580"/>
      <c r="HZ62" s="580"/>
      <c r="IA62" s="580"/>
      <c r="IB62" s="580"/>
      <c r="IC62" s="580"/>
      <c r="ID62" s="580"/>
      <c r="IE62" s="580"/>
      <c r="IF62" s="580"/>
      <c r="IG62" s="580"/>
      <c r="IH62" s="580"/>
      <c r="II62" s="580"/>
      <c r="IJ62" s="580"/>
      <c r="IK62" s="580"/>
      <c r="IL62" s="580"/>
    </row>
    <row r="63" spans="1:246" ht="24" customHeight="1">
      <c r="A63" s="1318" t="s">
        <v>268</v>
      </c>
      <c r="B63" s="1255"/>
      <c r="C63" s="1255"/>
      <c r="D63" s="1255"/>
      <c r="E63" s="1319"/>
      <c r="F63" s="36"/>
      <c r="G63" s="1673"/>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c r="AI63" s="1684"/>
      <c r="AJ63" s="1684"/>
      <c r="AK63" s="1684"/>
      <c r="AL63" s="1685"/>
      <c r="AM63" s="777"/>
      <c r="AN63" s="777"/>
      <c r="AO63" s="777"/>
      <c r="AP63" s="777"/>
      <c r="AQ63" s="777"/>
      <c r="AR63" s="777"/>
      <c r="AS63" s="777"/>
      <c r="AT63" s="777"/>
      <c r="AU63" s="759"/>
      <c r="AV63" s="759"/>
      <c r="AW63" s="759"/>
      <c r="AX63" s="759"/>
      <c r="AY63" s="777"/>
      <c r="AZ63" s="777"/>
      <c r="BA63" s="777"/>
      <c r="BB63" s="777"/>
      <c r="BC63" s="43"/>
      <c r="BD63" s="131"/>
      <c r="BE63" s="20"/>
      <c r="BF63" s="591"/>
      <c r="BG63" s="20"/>
      <c r="BH63" s="129"/>
      <c r="BI63" s="20"/>
      <c r="BJ63" s="20"/>
      <c r="BK63" s="20"/>
      <c r="BL63" s="941"/>
      <c r="BM63" s="771"/>
      <c r="BN63" s="771"/>
      <c r="BO63" s="771"/>
      <c r="BP63" s="771"/>
      <c r="BQ63" s="771"/>
      <c r="BR63" s="771"/>
      <c r="BS63" s="771"/>
      <c r="BT63" s="771"/>
      <c r="BU63" s="20"/>
      <c r="BV63" s="20"/>
      <c r="BW63" s="20"/>
      <c r="BX63" s="20"/>
      <c r="BY63" s="20"/>
      <c r="BZ63" s="20"/>
      <c r="CA63" s="20"/>
      <c r="CB63" s="20"/>
      <c r="CC63" s="20"/>
      <c r="CD63" s="20"/>
      <c r="CE63" s="20"/>
      <c r="CF63" s="20"/>
      <c r="CG63" s="20"/>
      <c r="CH63" s="20"/>
      <c r="CI63" s="20"/>
      <c r="CJ63" s="20"/>
      <c r="CK63" s="39"/>
      <c r="CL63" s="23"/>
      <c r="CM63" s="941"/>
      <c r="CN63" s="941"/>
      <c r="CO63" s="20"/>
      <c r="CP63" s="20"/>
      <c r="CQ63" s="20"/>
      <c r="CR63" s="20"/>
      <c r="CS63" s="20"/>
      <c r="CT63" s="771"/>
      <c r="CU63" s="39"/>
      <c r="CV63" s="941"/>
      <c r="CW63" s="590"/>
      <c r="CX63" s="590"/>
      <c r="CY63" s="941"/>
      <c r="CZ63" s="580"/>
      <c r="DA63" s="580"/>
      <c r="DB63" s="580"/>
      <c r="DC63" s="580"/>
      <c r="DD63" s="580"/>
      <c r="DE63" s="580"/>
      <c r="DF63" s="580"/>
      <c r="DG63" s="580"/>
      <c r="DH63" s="580"/>
      <c r="DI63" s="580"/>
      <c r="DJ63" s="580"/>
      <c r="DK63" s="580"/>
      <c r="DL63" s="580"/>
      <c r="DM63" s="580"/>
      <c r="DN63" s="580"/>
      <c r="DO63" s="580"/>
      <c r="DP63" s="580"/>
      <c r="DQ63" s="580"/>
      <c r="DR63" s="580"/>
      <c r="DS63" s="580"/>
      <c r="DT63" s="580"/>
      <c r="DU63" s="580"/>
      <c r="DV63" s="580"/>
      <c r="DW63" s="580"/>
      <c r="DX63" s="580"/>
      <c r="DY63" s="580"/>
      <c r="DZ63" s="580"/>
      <c r="EA63" s="580"/>
      <c r="EB63" s="580"/>
      <c r="EC63" s="580"/>
      <c r="ED63" s="580"/>
      <c r="EE63" s="580"/>
      <c r="EF63" s="580"/>
      <c r="EG63" s="580"/>
      <c r="EH63" s="580"/>
      <c r="EI63" s="580"/>
      <c r="EJ63" s="580"/>
      <c r="EK63" s="580"/>
      <c r="EL63" s="580"/>
      <c r="EM63" s="580"/>
      <c r="EN63" s="580"/>
      <c r="EO63" s="580"/>
      <c r="EP63" s="580"/>
      <c r="EQ63" s="580"/>
      <c r="ER63" s="580"/>
      <c r="ES63" s="580"/>
      <c r="ET63" s="580"/>
      <c r="EU63" s="580"/>
      <c r="EV63" s="580"/>
      <c r="EW63" s="580"/>
      <c r="EX63" s="580"/>
      <c r="EY63" s="580"/>
      <c r="EZ63" s="580"/>
      <c r="FA63" s="580"/>
      <c r="FB63" s="580"/>
      <c r="FC63" s="580"/>
      <c r="FD63" s="580"/>
      <c r="FE63" s="580"/>
      <c r="FF63" s="580"/>
      <c r="FG63" s="580"/>
      <c r="FH63" s="580"/>
      <c r="FI63" s="580"/>
      <c r="FJ63" s="580"/>
      <c r="FK63" s="580"/>
      <c r="FL63" s="580"/>
      <c r="FM63" s="580"/>
      <c r="FN63" s="580"/>
      <c r="FO63" s="580"/>
      <c r="FP63" s="580"/>
      <c r="FQ63" s="580"/>
      <c r="FR63" s="580"/>
      <c r="FS63" s="580"/>
      <c r="FT63" s="580"/>
      <c r="FU63" s="580"/>
      <c r="FV63" s="580"/>
      <c r="FW63" s="580"/>
      <c r="FX63" s="580"/>
      <c r="FY63" s="580"/>
      <c r="FZ63" s="580"/>
      <c r="GA63" s="580"/>
      <c r="GB63" s="580"/>
      <c r="GC63" s="580"/>
      <c r="GD63" s="580"/>
      <c r="GE63" s="580"/>
      <c r="GF63" s="580"/>
      <c r="GG63" s="580"/>
      <c r="GH63" s="580"/>
      <c r="GI63" s="580"/>
      <c r="GJ63" s="580"/>
      <c r="GK63" s="580"/>
      <c r="GL63" s="580"/>
      <c r="GM63" s="580"/>
      <c r="GN63" s="580"/>
      <c r="GO63" s="580"/>
      <c r="GP63" s="580"/>
      <c r="GQ63" s="580"/>
      <c r="GR63" s="580"/>
      <c r="GS63" s="580"/>
      <c r="GT63" s="580"/>
      <c r="GU63" s="580"/>
      <c r="GV63" s="580"/>
      <c r="GW63" s="580"/>
      <c r="GX63" s="580"/>
      <c r="GY63" s="580"/>
      <c r="GZ63" s="580"/>
      <c r="HA63" s="580"/>
      <c r="HB63" s="580"/>
      <c r="HC63" s="580"/>
      <c r="HD63" s="580"/>
      <c r="HE63" s="580"/>
      <c r="HF63" s="580"/>
      <c r="HG63" s="580"/>
      <c r="HH63" s="580"/>
      <c r="HI63" s="580"/>
      <c r="HJ63" s="580"/>
      <c r="HK63" s="580"/>
      <c r="HL63" s="580"/>
      <c r="HM63" s="580"/>
      <c r="HN63" s="580"/>
      <c r="HO63" s="580"/>
      <c r="HP63" s="580"/>
      <c r="HQ63" s="580"/>
      <c r="HR63" s="580"/>
      <c r="HS63" s="580"/>
      <c r="HT63" s="580"/>
      <c r="HU63" s="580"/>
      <c r="HV63" s="580"/>
      <c r="HW63" s="580"/>
      <c r="HX63" s="580"/>
      <c r="HY63" s="580"/>
      <c r="HZ63" s="580"/>
      <c r="IA63" s="580"/>
      <c r="IB63" s="580"/>
      <c r="IC63" s="580"/>
      <c r="ID63" s="580"/>
      <c r="IE63" s="580"/>
      <c r="IF63" s="580"/>
      <c r="IG63" s="580"/>
      <c r="IH63" s="580"/>
      <c r="II63" s="580"/>
      <c r="IJ63" s="580"/>
      <c r="IK63" s="580"/>
      <c r="IL63" s="580"/>
    </row>
    <row r="64" spans="1:246" s="19" customFormat="1" ht="24" customHeight="1">
      <c r="A64" s="1318" t="s">
        <v>52</v>
      </c>
      <c r="B64" s="1255"/>
      <c r="C64" s="1255"/>
      <c r="D64" s="1255"/>
      <c r="E64" s="1319"/>
      <c r="F64" s="36"/>
      <c r="G64" s="1673"/>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c r="AI64" s="1684"/>
      <c r="AJ64" s="1684"/>
      <c r="AK64" s="1684"/>
      <c r="AL64" s="1685"/>
      <c r="AM64" s="777"/>
      <c r="AN64" s="777"/>
      <c r="AO64" s="777"/>
      <c r="AP64" s="777"/>
      <c r="AQ64" s="777"/>
      <c r="AR64" s="777"/>
      <c r="AS64" s="777"/>
      <c r="AT64" s="777"/>
      <c r="AU64" s="785"/>
      <c r="AV64" s="785"/>
      <c r="AW64" s="785"/>
      <c r="AX64" s="785"/>
      <c r="AY64" s="777"/>
      <c r="AZ64" s="777"/>
      <c r="BA64" s="777"/>
      <c r="BB64" s="777"/>
      <c r="BC64" s="43"/>
      <c r="BD64" s="131"/>
      <c r="BE64" s="20"/>
      <c r="BF64" s="591"/>
      <c r="BG64" s="20"/>
      <c r="BH64" s="129"/>
      <c r="BI64" s="20"/>
      <c r="BJ64" s="20"/>
      <c r="BK64" s="20"/>
      <c r="BL64" s="941"/>
      <c r="BM64" s="771"/>
      <c r="BN64" s="771"/>
      <c r="BO64" s="771"/>
      <c r="BP64" s="771"/>
      <c r="BQ64" s="771"/>
      <c r="BR64" s="771"/>
      <c r="BS64" s="771"/>
      <c r="BT64" s="771"/>
      <c r="BU64" s="20"/>
      <c r="BV64" s="20"/>
      <c r="BW64" s="20"/>
      <c r="BX64" s="20"/>
      <c r="BY64" s="20"/>
      <c r="BZ64" s="20"/>
      <c r="CA64" s="20"/>
      <c r="CB64" s="20"/>
      <c r="CC64" s="20"/>
      <c r="CD64" s="20"/>
      <c r="CE64" s="20"/>
      <c r="CF64" s="20"/>
      <c r="CG64" s="20"/>
      <c r="CH64" s="20"/>
      <c r="CI64" s="20"/>
      <c r="CJ64" s="20"/>
      <c r="CK64" s="39"/>
      <c r="CL64" s="23"/>
      <c r="CM64" s="941"/>
      <c r="CN64" s="941"/>
      <c r="CO64" s="20"/>
      <c r="CP64" s="20"/>
      <c r="CQ64" s="20"/>
      <c r="CR64" s="20"/>
      <c r="CS64" s="20"/>
      <c r="CT64" s="771"/>
      <c r="CU64" s="941"/>
      <c r="CV64" s="941"/>
      <c r="CW64" s="23"/>
      <c r="CX64" s="23"/>
      <c r="CY64" s="941"/>
      <c r="CZ64" s="580"/>
      <c r="DA64" s="580"/>
      <c r="DB64" s="580"/>
      <c r="DC64" s="580"/>
      <c r="DD64" s="580"/>
      <c r="DE64" s="580"/>
      <c r="DF64" s="580"/>
      <c r="DG64" s="580"/>
      <c r="DH64" s="580"/>
      <c r="DI64" s="580"/>
      <c r="DJ64" s="580"/>
      <c r="DK64" s="580"/>
      <c r="DL64" s="580"/>
      <c r="DM64" s="580"/>
      <c r="DN64" s="580"/>
      <c r="DO64" s="580"/>
      <c r="DP64" s="580"/>
      <c r="DQ64" s="580"/>
      <c r="DR64" s="580"/>
      <c r="DS64" s="580"/>
      <c r="DT64" s="580"/>
      <c r="DU64" s="580"/>
      <c r="DV64" s="580"/>
      <c r="DW64" s="580"/>
      <c r="DX64" s="580"/>
      <c r="DY64" s="580"/>
      <c r="DZ64" s="580"/>
      <c r="EA64" s="580"/>
      <c r="EB64" s="580"/>
      <c r="EC64" s="580"/>
      <c r="ED64" s="580"/>
      <c r="EE64" s="580"/>
      <c r="EF64" s="580"/>
      <c r="EG64" s="580"/>
      <c r="EH64" s="580"/>
      <c r="EI64" s="580"/>
      <c r="EJ64" s="580"/>
      <c r="EK64" s="580"/>
      <c r="EL64" s="580"/>
      <c r="EM64" s="580"/>
      <c r="EN64" s="580"/>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row>
    <row r="65" spans="1:246" ht="33.75" customHeight="1">
      <c r="A65" s="1318" t="s">
        <v>269</v>
      </c>
      <c r="B65" s="1255"/>
      <c r="C65" s="1255"/>
      <c r="D65" s="1255"/>
      <c r="E65" s="1319"/>
      <c r="F65" s="36"/>
      <c r="G65" s="1673"/>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1684"/>
      <c r="AJ65" s="1684"/>
      <c r="AK65" s="1684"/>
      <c r="AL65" s="1685"/>
      <c r="AM65" s="777"/>
      <c r="AN65" s="777"/>
      <c r="AO65" s="777"/>
      <c r="AP65" s="777"/>
      <c r="AQ65" s="777"/>
      <c r="AR65" s="777"/>
      <c r="AS65" s="777"/>
      <c r="AT65" s="777"/>
      <c r="AU65" s="759"/>
      <c r="AV65" s="759"/>
      <c r="AW65" s="759"/>
      <c r="AX65" s="759"/>
      <c r="AY65" s="777"/>
      <c r="AZ65" s="777"/>
      <c r="BA65" s="777"/>
      <c r="BB65" s="777"/>
      <c r="BC65" s="43"/>
      <c r="BD65" s="131"/>
      <c r="BE65" s="20"/>
      <c r="BF65" s="591"/>
      <c r="BG65" s="20"/>
      <c r="BH65" s="129"/>
      <c r="BI65" s="20"/>
      <c r="BJ65" s="20"/>
      <c r="BK65" s="20"/>
      <c r="BL65" s="941"/>
      <c r="BM65" s="771"/>
      <c r="BN65" s="771"/>
      <c r="BO65" s="771"/>
      <c r="BP65" s="771"/>
      <c r="BQ65" s="771"/>
      <c r="BR65" s="771"/>
      <c r="BS65" s="771"/>
      <c r="BT65" s="771"/>
      <c r="BU65" s="20"/>
      <c r="BV65" s="20"/>
      <c r="BW65" s="20"/>
      <c r="BX65" s="20"/>
      <c r="BY65" s="20"/>
      <c r="BZ65" s="20"/>
      <c r="CA65" s="20"/>
      <c r="CB65" s="20"/>
      <c r="CC65" s="20"/>
      <c r="CD65" s="20"/>
      <c r="CE65" s="20"/>
      <c r="CF65" s="20"/>
      <c r="CG65" s="20"/>
      <c r="CH65" s="20"/>
      <c r="CI65" s="20"/>
      <c r="CJ65" s="20"/>
      <c r="CK65" s="20"/>
      <c r="CL65" s="39"/>
      <c r="CM65" s="783"/>
      <c r="CN65" s="20"/>
      <c r="CO65" s="20"/>
      <c r="CP65" s="20"/>
      <c r="CQ65" s="20"/>
      <c r="CR65" s="20"/>
      <c r="CS65" s="20"/>
      <c r="CT65" s="771"/>
      <c r="CU65" s="941"/>
      <c r="CV65" s="20"/>
      <c r="CW65" s="20"/>
      <c r="CX65" s="20"/>
      <c r="CY65" s="941"/>
      <c r="CZ65" s="580"/>
      <c r="DA65" s="580"/>
      <c r="DB65" s="580"/>
      <c r="DC65" s="580"/>
      <c r="DD65" s="580"/>
      <c r="DE65" s="580"/>
      <c r="DF65" s="580"/>
      <c r="DG65" s="580"/>
      <c r="DH65" s="580"/>
      <c r="DI65" s="580"/>
      <c r="DJ65" s="580"/>
      <c r="DK65" s="580"/>
      <c r="DL65" s="580"/>
      <c r="DM65" s="580"/>
      <c r="DN65" s="580"/>
      <c r="DO65" s="580"/>
      <c r="DP65" s="580"/>
      <c r="DQ65" s="580"/>
      <c r="DR65" s="580"/>
      <c r="DS65" s="580"/>
      <c r="DT65" s="580"/>
      <c r="DU65" s="580"/>
      <c r="DV65" s="580"/>
      <c r="DW65" s="580"/>
      <c r="DX65" s="580"/>
      <c r="DY65" s="580"/>
      <c r="DZ65" s="580"/>
      <c r="EA65" s="580"/>
      <c r="EB65" s="580"/>
      <c r="EC65" s="580"/>
      <c r="ED65" s="580"/>
      <c r="EE65" s="580"/>
      <c r="EF65" s="580"/>
      <c r="EG65" s="580"/>
      <c r="EH65" s="580"/>
      <c r="EI65" s="580"/>
      <c r="EJ65" s="580"/>
      <c r="EK65" s="580"/>
      <c r="EL65" s="580"/>
      <c r="EM65" s="580"/>
      <c r="EN65" s="580"/>
      <c r="EO65" s="580"/>
      <c r="EP65" s="580"/>
      <c r="EQ65" s="580"/>
      <c r="ER65" s="580"/>
      <c r="ES65" s="580"/>
      <c r="ET65" s="580"/>
      <c r="EU65" s="580"/>
      <c r="EV65" s="580"/>
      <c r="EW65" s="580"/>
      <c r="EX65" s="580"/>
      <c r="EY65" s="580"/>
      <c r="EZ65" s="580"/>
      <c r="FA65" s="580"/>
      <c r="FB65" s="580"/>
      <c r="FC65" s="580"/>
      <c r="FD65" s="580"/>
      <c r="FE65" s="580"/>
      <c r="FF65" s="580"/>
      <c r="FG65" s="580"/>
      <c r="FH65" s="580"/>
      <c r="FI65" s="580"/>
      <c r="FJ65" s="580"/>
      <c r="FK65" s="580"/>
      <c r="FL65" s="580"/>
      <c r="FM65" s="580"/>
      <c r="FN65" s="580"/>
      <c r="FO65" s="580"/>
      <c r="FP65" s="580"/>
      <c r="FQ65" s="580"/>
      <c r="FR65" s="580"/>
      <c r="FS65" s="580"/>
      <c r="FT65" s="580"/>
      <c r="FU65" s="580"/>
      <c r="FV65" s="580"/>
      <c r="FW65" s="580"/>
      <c r="FX65" s="580"/>
      <c r="FY65" s="580"/>
      <c r="FZ65" s="580"/>
      <c r="GA65" s="580"/>
      <c r="GB65" s="580"/>
      <c r="GC65" s="580"/>
      <c r="GD65" s="580"/>
      <c r="GE65" s="580"/>
      <c r="GF65" s="580"/>
      <c r="GG65" s="580"/>
      <c r="GH65" s="580"/>
      <c r="GI65" s="580"/>
      <c r="GJ65" s="580"/>
      <c r="GK65" s="580"/>
      <c r="GL65" s="580"/>
      <c r="GM65" s="580"/>
      <c r="GN65" s="580"/>
      <c r="GO65" s="580"/>
      <c r="GP65" s="580"/>
      <c r="GQ65" s="580"/>
      <c r="GR65" s="580"/>
      <c r="GS65" s="580"/>
      <c r="GT65" s="580"/>
      <c r="GU65" s="580"/>
      <c r="GV65" s="580"/>
      <c r="GW65" s="580"/>
      <c r="GX65" s="580"/>
      <c r="GY65" s="580"/>
      <c r="GZ65" s="580"/>
      <c r="HA65" s="580"/>
      <c r="HB65" s="580"/>
      <c r="HC65" s="580"/>
      <c r="HD65" s="580"/>
      <c r="HE65" s="580"/>
      <c r="HF65" s="580"/>
      <c r="HG65" s="580"/>
      <c r="HH65" s="580"/>
      <c r="HI65" s="580"/>
      <c r="HJ65" s="580"/>
      <c r="HK65" s="580"/>
      <c r="HL65" s="580"/>
      <c r="HM65" s="580"/>
      <c r="HN65" s="580"/>
      <c r="HO65" s="580"/>
      <c r="HP65" s="580"/>
      <c r="HQ65" s="580"/>
      <c r="HR65" s="580"/>
      <c r="HS65" s="580"/>
      <c r="HT65" s="580"/>
      <c r="HU65" s="580"/>
      <c r="HV65" s="580"/>
      <c r="HW65" s="580"/>
      <c r="HX65" s="580"/>
      <c r="HY65" s="580"/>
      <c r="HZ65" s="580"/>
      <c r="IA65" s="580"/>
      <c r="IB65" s="580"/>
      <c r="IC65" s="580"/>
      <c r="ID65" s="580"/>
      <c r="IE65" s="580"/>
      <c r="IF65" s="580"/>
      <c r="IG65" s="580"/>
      <c r="IH65" s="580"/>
      <c r="II65" s="580"/>
      <c r="IJ65" s="580"/>
      <c r="IK65" s="580"/>
      <c r="IL65" s="580"/>
    </row>
    <row r="66" spans="1:246" ht="24" customHeight="1">
      <c r="A66" s="1318" t="s">
        <v>270</v>
      </c>
      <c r="B66" s="1255"/>
      <c r="C66" s="1255"/>
      <c r="D66" s="1255"/>
      <c r="E66" s="1319"/>
      <c r="F66" s="36"/>
      <c r="G66" s="1673"/>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1684"/>
      <c r="AJ66" s="1684"/>
      <c r="AK66" s="1684"/>
      <c r="AL66" s="1685"/>
      <c r="AM66" s="777"/>
      <c r="AN66" s="777"/>
      <c r="AO66" s="777"/>
      <c r="AP66" s="777"/>
      <c r="AQ66" s="777"/>
      <c r="AR66" s="777"/>
      <c r="AS66" s="777"/>
      <c r="AT66" s="777"/>
      <c r="AU66" s="759"/>
      <c r="AV66" s="759"/>
      <c r="AW66" s="759"/>
      <c r="AX66" s="759"/>
      <c r="AY66" s="777"/>
      <c r="AZ66" s="777"/>
      <c r="BA66" s="777"/>
      <c r="BB66" s="777"/>
      <c r="BC66" s="43"/>
      <c r="BD66" s="131"/>
      <c r="BE66" s="20"/>
      <c r="BF66" s="591"/>
      <c r="BG66" s="20"/>
      <c r="BH66" s="129"/>
      <c r="BI66" s="20"/>
      <c r="BJ66" s="20"/>
      <c r="BK66" s="20"/>
      <c r="BL66" s="941"/>
      <c r="BM66" s="771"/>
      <c r="BN66" s="771"/>
      <c r="BO66" s="771"/>
      <c r="BP66" s="771"/>
      <c r="BQ66" s="771"/>
      <c r="BR66" s="771"/>
      <c r="BS66" s="771"/>
      <c r="BT66" s="771"/>
      <c r="BU66" s="20"/>
      <c r="BV66" s="20"/>
      <c r="BW66" s="20"/>
      <c r="BX66" s="20"/>
      <c r="BY66" s="20"/>
      <c r="BZ66" s="20"/>
      <c r="CA66" s="20"/>
      <c r="CB66" s="20"/>
      <c r="CC66" s="20"/>
      <c r="CD66" s="20"/>
      <c r="CE66" s="20"/>
      <c r="CF66" s="20"/>
      <c r="CG66" s="20"/>
      <c r="CH66" s="20"/>
      <c r="CI66" s="20"/>
      <c r="CJ66" s="20"/>
      <c r="CK66" s="20"/>
      <c r="CL66" s="39"/>
      <c r="CM66" s="783"/>
      <c r="CN66" s="20"/>
      <c r="CO66" s="20"/>
      <c r="CP66" s="20"/>
      <c r="CQ66" s="20"/>
      <c r="CR66" s="20"/>
      <c r="CS66" s="20"/>
      <c r="CT66" s="771"/>
      <c r="CU66" s="941"/>
      <c r="CV66" s="20"/>
      <c r="CW66" s="20"/>
      <c r="CX66" s="20"/>
      <c r="CY66" s="941"/>
      <c r="CZ66" s="580"/>
      <c r="DA66" s="580"/>
      <c r="DB66" s="580"/>
      <c r="DC66" s="580"/>
      <c r="DD66" s="580"/>
      <c r="DE66" s="580"/>
      <c r="DF66" s="580"/>
      <c r="DG66" s="580"/>
      <c r="DH66" s="580"/>
      <c r="DI66" s="580"/>
      <c r="DJ66" s="580"/>
      <c r="DK66" s="580"/>
      <c r="DL66" s="580"/>
      <c r="DM66" s="580"/>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80"/>
      <c r="EY66" s="580"/>
      <c r="EZ66" s="580"/>
      <c r="FA66" s="580"/>
      <c r="FB66" s="580"/>
      <c r="FC66" s="580"/>
      <c r="FD66" s="580"/>
      <c r="FE66" s="580"/>
      <c r="FF66" s="580"/>
      <c r="FG66" s="580"/>
      <c r="FH66" s="580"/>
      <c r="FI66" s="580"/>
      <c r="FJ66" s="580"/>
      <c r="FK66" s="580"/>
      <c r="FL66" s="580"/>
      <c r="FM66" s="580"/>
      <c r="FN66" s="580"/>
      <c r="FO66" s="580"/>
      <c r="FP66" s="580"/>
      <c r="FQ66" s="580"/>
      <c r="FR66" s="580"/>
      <c r="FS66" s="580"/>
      <c r="FT66" s="580"/>
      <c r="FU66" s="580"/>
      <c r="FV66" s="580"/>
      <c r="FW66" s="580"/>
      <c r="FX66" s="580"/>
      <c r="FY66" s="580"/>
      <c r="FZ66" s="580"/>
      <c r="GA66" s="580"/>
      <c r="GB66" s="580"/>
      <c r="GC66" s="580"/>
      <c r="GD66" s="580"/>
      <c r="GE66" s="580"/>
      <c r="GF66" s="580"/>
      <c r="GG66" s="580"/>
      <c r="GH66" s="580"/>
      <c r="GI66" s="580"/>
      <c r="GJ66" s="580"/>
      <c r="GK66" s="580"/>
      <c r="GL66" s="580"/>
      <c r="GM66" s="580"/>
      <c r="GN66" s="580"/>
      <c r="GO66" s="580"/>
      <c r="GP66" s="580"/>
      <c r="GQ66" s="580"/>
      <c r="GR66" s="580"/>
      <c r="GS66" s="580"/>
      <c r="GT66" s="580"/>
      <c r="GU66" s="580"/>
      <c r="GV66" s="580"/>
      <c r="GW66" s="580"/>
      <c r="GX66" s="580"/>
      <c r="GY66" s="580"/>
      <c r="GZ66" s="580"/>
      <c r="HA66" s="580"/>
      <c r="HB66" s="580"/>
      <c r="HC66" s="580"/>
      <c r="HD66" s="580"/>
      <c r="HE66" s="580"/>
      <c r="HF66" s="580"/>
      <c r="HG66" s="580"/>
      <c r="HH66" s="580"/>
      <c r="HI66" s="580"/>
      <c r="HJ66" s="580"/>
      <c r="HK66" s="580"/>
      <c r="HL66" s="580"/>
      <c r="HM66" s="580"/>
      <c r="HN66" s="580"/>
      <c r="HO66" s="580"/>
      <c r="HP66" s="580"/>
      <c r="HQ66" s="580"/>
      <c r="HR66" s="580"/>
      <c r="HS66" s="580"/>
      <c r="HT66" s="580"/>
      <c r="HU66" s="580"/>
      <c r="HV66" s="580"/>
      <c r="HW66" s="580"/>
      <c r="HX66" s="580"/>
      <c r="HY66" s="580"/>
      <c r="HZ66" s="580"/>
      <c r="IA66" s="580"/>
      <c r="IB66" s="580"/>
      <c r="IC66" s="580"/>
      <c r="ID66" s="580"/>
      <c r="IE66" s="580"/>
      <c r="IF66" s="580"/>
      <c r="IG66" s="580"/>
      <c r="IH66" s="580"/>
      <c r="II66" s="580"/>
      <c r="IJ66" s="580"/>
      <c r="IK66" s="580"/>
      <c r="IL66" s="580"/>
    </row>
    <row r="67" spans="1:246" ht="24" customHeight="1" thickBot="1">
      <c r="A67" s="1715"/>
      <c r="B67" s="1716"/>
      <c r="C67" s="1716"/>
      <c r="D67" s="1716"/>
      <c r="E67" s="1717"/>
      <c r="F67" s="157">
        <f>SUM(F60:F66)</f>
        <v>0</v>
      </c>
      <c r="G67" s="1673"/>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c r="AL67" s="1685"/>
      <c r="AM67" s="777"/>
      <c r="AN67" s="777"/>
      <c r="AO67" s="777"/>
      <c r="AP67" s="777"/>
      <c r="AQ67" s="777"/>
      <c r="AR67" s="777"/>
      <c r="AS67" s="777"/>
      <c r="AT67" s="777"/>
      <c r="AU67" s="759"/>
      <c r="AV67" s="759"/>
      <c r="AW67" s="759"/>
      <c r="AX67" s="759"/>
      <c r="AY67" s="777"/>
      <c r="AZ67" s="777"/>
      <c r="BA67" s="777"/>
      <c r="BB67" s="777"/>
      <c r="BC67" s="43"/>
      <c r="BD67" s="131"/>
      <c r="BE67" s="20"/>
      <c r="BF67" s="591"/>
      <c r="BG67" s="20"/>
      <c r="BH67" s="129"/>
      <c r="BI67" s="20"/>
      <c r="BJ67" s="20"/>
      <c r="BK67" s="20"/>
      <c r="BL67" s="941"/>
      <c r="BM67" s="771"/>
      <c r="BN67" s="771"/>
      <c r="BO67" s="771"/>
      <c r="BP67" s="771"/>
      <c r="BQ67" s="771"/>
      <c r="BR67" s="771"/>
      <c r="BS67" s="771"/>
      <c r="BT67" s="771"/>
      <c r="BU67" s="20"/>
      <c r="BV67" s="20"/>
      <c r="BW67" s="20"/>
      <c r="BX67" s="20"/>
      <c r="BY67" s="20"/>
      <c r="BZ67" s="20"/>
      <c r="CA67" s="20"/>
      <c r="CB67" s="20"/>
      <c r="CC67" s="20"/>
      <c r="CD67" s="20"/>
      <c r="CE67" s="20"/>
      <c r="CF67" s="20"/>
      <c r="CG67" s="20"/>
      <c r="CH67" s="20"/>
      <c r="CI67" s="20"/>
      <c r="CJ67" s="20"/>
      <c r="CK67" s="20"/>
      <c r="CL67" s="39"/>
      <c r="CM67" s="783"/>
      <c r="CN67" s="20"/>
      <c r="CO67" s="20"/>
      <c r="CP67" s="20"/>
      <c r="CQ67" s="20"/>
      <c r="CR67" s="20"/>
      <c r="CS67" s="20"/>
      <c r="CT67" s="771"/>
      <c r="CU67" s="941"/>
      <c r="CV67" s="20"/>
      <c r="CW67" s="20"/>
      <c r="CX67" s="20"/>
      <c r="CY67" s="941"/>
      <c r="CZ67" s="580"/>
      <c r="DA67" s="580"/>
      <c r="DB67" s="580"/>
      <c r="DC67" s="580"/>
      <c r="DD67" s="580"/>
      <c r="DE67" s="580"/>
      <c r="DF67" s="580"/>
      <c r="DG67" s="580"/>
      <c r="DH67" s="580"/>
      <c r="DI67" s="580"/>
      <c r="DJ67" s="580"/>
      <c r="DK67" s="580"/>
      <c r="DL67" s="580"/>
      <c r="DM67" s="580"/>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80"/>
      <c r="EY67" s="580"/>
      <c r="EZ67" s="580"/>
      <c r="FA67" s="580"/>
      <c r="FB67" s="580"/>
      <c r="FC67" s="580"/>
      <c r="FD67" s="580"/>
      <c r="FE67" s="580"/>
      <c r="FF67" s="580"/>
      <c r="FG67" s="580"/>
      <c r="FH67" s="580"/>
      <c r="FI67" s="580"/>
      <c r="FJ67" s="580"/>
      <c r="FK67" s="580"/>
      <c r="FL67" s="580"/>
      <c r="FM67" s="580"/>
      <c r="FN67" s="580"/>
      <c r="FO67" s="580"/>
      <c r="FP67" s="580"/>
      <c r="FQ67" s="580"/>
      <c r="FR67" s="580"/>
      <c r="FS67" s="580"/>
      <c r="FT67" s="580"/>
      <c r="FU67" s="580"/>
      <c r="FV67" s="580"/>
      <c r="FW67" s="580"/>
      <c r="FX67" s="580"/>
      <c r="FY67" s="580"/>
      <c r="FZ67" s="580"/>
      <c r="GA67" s="580"/>
      <c r="GB67" s="580"/>
      <c r="GC67" s="580"/>
      <c r="GD67" s="580"/>
      <c r="GE67" s="580"/>
      <c r="GF67" s="580"/>
      <c r="GG67" s="580"/>
      <c r="GH67" s="580"/>
      <c r="GI67" s="580"/>
      <c r="GJ67" s="580"/>
      <c r="GK67" s="580"/>
      <c r="GL67" s="580"/>
      <c r="GM67" s="580"/>
      <c r="GN67" s="580"/>
      <c r="GO67" s="580"/>
      <c r="GP67" s="580"/>
      <c r="GQ67" s="580"/>
      <c r="GR67" s="580"/>
      <c r="GS67" s="580"/>
      <c r="GT67" s="580"/>
      <c r="GU67" s="580"/>
      <c r="GV67" s="580"/>
      <c r="GW67" s="580"/>
      <c r="GX67" s="580"/>
      <c r="GY67" s="580"/>
      <c r="GZ67" s="580"/>
      <c r="HA67" s="580"/>
      <c r="HB67" s="580"/>
      <c r="HC67" s="580"/>
      <c r="HD67" s="580"/>
      <c r="HE67" s="580"/>
      <c r="HF67" s="580"/>
      <c r="HG67" s="580"/>
      <c r="HH67" s="580"/>
      <c r="HI67" s="580"/>
      <c r="HJ67" s="580"/>
      <c r="HK67" s="580"/>
      <c r="HL67" s="580"/>
      <c r="HM67" s="580"/>
      <c r="HN67" s="580"/>
      <c r="HO67" s="580"/>
      <c r="HP67" s="580"/>
      <c r="HQ67" s="580"/>
      <c r="HR67" s="580"/>
      <c r="HS67" s="580"/>
      <c r="HT67" s="580"/>
      <c r="HU67" s="580"/>
      <c r="HV67" s="580"/>
      <c r="HW67" s="580"/>
      <c r="HX67" s="580"/>
      <c r="HY67" s="580"/>
      <c r="HZ67" s="580"/>
      <c r="IA67" s="580"/>
      <c r="IB67" s="580"/>
      <c r="IC67" s="580"/>
      <c r="ID67" s="580"/>
      <c r="IE67" s="580"/>
      <c r="IF67" s="580"/>
      <c r="IG67" s="580"/>
      <c r="IH67" s="580"/>
      <c r="II67" s="580"/>
      <c r="IJ67" s="580"/>
      <c r="IK67" s="580"/>
      <c r="IL67" s="580"/>
    </row>
    <row r="68" spans="1:246" ht="24" customHeight="1">
      <c r="A68" s="1728" t="s">
        <v>271</v>
      </c>
      <c r="B68" s="1729"/>
      <c r="C68" s="1729"/>
      <c r="D68" s="1729"/>
      <c r="E68" s="1729"/>
      <c r="F68" s="1730"/>
      <c r="G68" s="1673"/>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c r="AL68" s="1685"/>
      <c r="AM68" s="777"/>
      <c r="AN68" s="777"/>
      <c r="AO68" s="777"/>
      <c r="AP68" s="777"/>
      <c r="AQ68" s="777"/>
      <c r="AR68" s="777"/>
      <c r="AS68" s="777"/>
      <c r="AT68" s="777"/>
      <c r="AU68" s="759"/>
      <c r="AV68" s="759"/>
      <c r="AW68" s="759"/>
      <c r="AX68" s="759"/>
      <c r="AY68" s="759"/>
      <c r="AZ68" s="759"/>
      <c r="BA68" s="759"/>
      <c r="BB68" s="759"/>
      <c r="BE68" s="20"/>
      <c r="BF68" s="591"/>
      <c r="BG68" s="20"/>
      <c r="BH68" s="129"/>
      <c r="BI68" s="20"/>
      <c r="BJ68" s="20"/>
      <c r="BK68" s="20"/>
      <c r="BL68" s="941"/>
      <c r="BM68" s="771"/>
      <c r="BN68" s="771"/>
      <c r="BO68" s="771"/>
      <c r="BP68" s="771"/>
      <c r="BQ68" s="771"/>
      <c r="BR68" s="771"/>
      <c r="BS68" s="771"/>
      <c r="BT68" s="771"/>
      <c r="BU68" s="20"/>
      <c r="BV68" s="20"/>
      <c r="BW68" s="20"/>
      <c r="BX68" s="20"/>
      <c r="BY68" s="20"/>
      <c r="BZ68" s="20"/>
      <c r="CA68" s="20"/>
      <c r="CB68" s="20"/>
      <c r="CC68" s="20"/>
      <c r="CD68" s="20"/>
      <c r="CE68" s="20"/>
      <c r="CF68" s="20"/>
      <c r="CG68" s="20"/>
      <c r="CH68" s="20"/>
      <c r="CI68" s="20"/>
      <c r="CJ68" s="20"/>
      <c r="CK68" s="20"/>
      <c r="CL68" s="39"/>
      <c r="CM68" s="783"/>
      <c r="CN68" s="20"/>
      <c r="CO68" s="20"/>
      <c r="CP68" s="20"/>
      <c r="CQ68" s="20"/>
      <c r="CR68" s="20"/>
      <c r="CS68" s="20"/>
      <c r="CT68" s="771"/>
      <c r="CU68" s="941"/>
      <c r="CV68" s="20"/>
      <c r="CW68" s="20"/>
      <c r="CX68" s="20"/>
      <c r="CY68" s="941"/>
      <c r="CZ68" s="580"/>
      <c r="DA68" s="580"/>
      <c r="DB68" s="580"/>
      <c r="DC68" s="580"/>
      <c r="DD68" s="580"/>
      <c r="DE68" s="580"/>
      <c r="DF68" s="580"/>
      <c r="DG68" s="580"/>
      <c r="DH68" s="580"/>
      <c r="DI68" s="580"/>
      <c r="DJ68" s="580"/>
      <c r="DK68" s="580"/>
      <c r="DL68" s="580"/>
      <c r="DM68" s="580"/>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c r="EM68" s="580"/>
      <c r="EN68" s="580"/>
      <c r="EO68" s="580"/>
      <c r="EP68" s="580"/>
      <c r="EQ68" s="580"/>
      <c r="ER68" s="580"/>
      <c r="ES68" s="580"/>
      <c r="ET68" s="580"/>
      <c r="EU68" s="580"/>
      <c r="EV68" s="580"/>
      <c r="EW68" s="580"/>
      <c r="EX68" s="580"/>
      <c r="EY68" s="580"/>
      <c r="EZ68" s="580"/>
      <c r="FA68" s="580"/>
      <c r="FB68" s="580"/>
      <c r="FC68" s="580"/>
      <c r="FD68" s="580"/>
      <c r="FE68" s="580"/>
      <c r="FF68" s="580"/>
      <c r="FG68" s="580"/>
      <c r="FH68" s="580"/>
      <c r="FI68" s="580"/>
      <c r="FJ68" s="580"/>
      <c r="FK68" s="580"/>
      <c r="FL68" s="580"/>
      <c r="FM68" s="580"/>
      <c r="FN68" s="580"/>
      <c r="FO68" s="580"/>
      <c r="FP68" s="580"/>
      <c r="FQ68" s="580"/>
      <c r="FR68" s="580"/>
      <c r="FS68" s="580"/>
      <c r="FT68" s="580"/>
      <c r="FU68" s="580"/>
      <c r="FV68" s="580"/>
      <c r="FW68" s="580"/>
      <c r="FX68" s="580"/>
      <c r="FY68" s="580"/>
      <c r="FZ68" s="580"/>
      <c r="GA68" s="580"/>
      <c r="GB68" s="580"/>
      <c r="GC68" s="580"/>
      <c r="GD68" s="580"/>
      <c r="GE68" s="580"/>
      <c r="GF68" s="580"/>
      <c r="GG68" s="580"/>
      <c r="GH68" s="580"/>
      <c r="GI68" s="580"/>
      <c r="GJ68" s="580"/>
      <c r="GK68" s="580"/>
      <c r="GL68" s="580"/>
      <c r="GM68" s="580"/>
      <c r="GN68" s="580"/>
      <c r="GO68" s="580"/>
      <c r="GP68" s="580"/>
      <c r="GQ68" s="580"/>
      <c r="GR68" s="580"/>
      <c r="GS68" s="580"/>
      <c r="GT68" s="580"/>
      <c r="GU68" s="580"/>
      <c r="GV68" s="580"/>
      <c r="GW68" s="580"/>
      <c r="GX68" s="580"/>
      <c r="GY68" s="580"/>
      <c r="GZ68" s="580"/>
      <c r="HA68" s="580"/>
      <c r="HB68" s="580"/>
      <c r="HC68" s="580"/>
      <c r="HD68" s="580"/>
      <c r="HE68" s="580"/>
      <c r="HF68" s="580"/>
      <c r="HG68" s="580"/>
      <c r="HH68" s="580"/>
      <c r="HI68" s="580"/>
      <c r="HJ68" s="580"/>
      <c r="HK68" s="580"/>
      <c r="HL68" s="580"/>
      <c r="HM68" s="580"/>
      <c r="HN68" s="580"/>
      <c r="HO68" s="580"/>
      <c r="HP68" s="580"/>
      <c r="HQ68" s="580"/>
      <c r="HR68" s="580"/>
      <c r="HS68" s="580"/>
      <c r="HT68" s="580"/>
      <c r="HU68" s="580"/>
      <c r="HV68" s="580"/>
      <c r="HW68" s="580"/>
      <c r="HX68" s="580"/>
      <c r="HY68" s="580"/>
      <c r="HZ68" s="580"/>
      <c r="IA68" s="580"/>
      <c r="IB68" s="580"/>
      <c r="IC68" s="580"/>
      <c r="ID68" s="580"/>
      <c r="IE68" s="580"/>
      <c r="IF68" s="580"/>
      <c r="IG68" s="580"/>
      <c r="IH68" s="580"/>
      <c r="II68" s="580"/>
      <c r="IJ68" s="580"/>
      <c r="IK68" s="580"/>
      <c r="IL68" s="580"/>
    </row>
    <row r="69" spans="1:246" ht="24" customHeight="1">
      <c r="A69" s="1738" t="s">
        <v>17</v>
      </c>
      <c r="B69" s="1739"/>
      <c r="C69" s="916"/>
      <c r="D69" s="1736" t="s">
        <v>21</v>
      </c>
      <c r="E69" s="1737"/>
      <c r="F69" s="917"/>
      <c r="G69" s="1673"/>
      <c r="H69" s="1684"/>
      <c r="I69" s="1684"/>
      <c r="J69" s="1684"/>
      <c r="K69" s="1684"/>
      <c r="L69" s="1684"/>
      <c r="M69" s="1684"/>
      <c r="N69" s="1684"/>
      <c r="O69" s="1684"/>
      <c r="P69" s="1684"/>
      <c r="Q69" s="1684"/>
      <c r="R69" s="1684"/>
      <c r="S69" s="1684"/>
      <c r="T69" s="1684"/>
      <c r="U69" s="1684"/>
      <c r="V69" s="1684"/>
      <c r="W69" s="1684"/>
      <c r="X69" s="1684"/>
      <c r="Y69" s="1684"/>
      <c r="Z69" s="1684"/>
      <c r="AA69" s="1684"/>
      <c r="AB69" s="1684"/>
      <c r="AC69" s="1684"/>
      <c r="AD69" s="1684"/>
      <c r="AE69" s="1684"/>
      <c r="AF69" s="1684"/>
      <c r="AG69" s="1684"/>
      <c r="AH69" s="1684"/>
      <c r="AI69" s="1684"/>
      <c r="AJ69" s="1684"/>
      <c r="AK69" s="1684"/>
      <c r="AL69" s="1685"/>
      <c r="AM69" s="777"/>
      <c r="AN69" s="777"/>
      <c r="AO69" s="777"/>
      <c r="AP69" s="777"/>
      <c r="AQ69" s="777"/>
      <c r="AR69" s="777"/>
      <c r="AS69" s="777"/>
      <c r="AT69" s="777"/>
      <c r="AU69" s="759"/>
      <c r="AV69" s="759"/>
      <c r="AW69" s="759"/>
      <c r="AX69" s="759"/>
      <c r="AY69" s="759"/>
      <c r="AZ69" s="759"/>
      <c r="BA69" s="759"/>
      <c r="BB69" s="759"/>
      <c r="BE69" s="20"/>
      <c r="BF69" s="591"/>
      <c r="BG69" s="20"/>
      <c r="BH69" s="129"/>
      <c r="BI69" s="20"/>
      <c r="BJ69" s="20"/>
      <c r="BK69" s="20"/>
      <c r="BL69" s="941"/>
      <c r="BM69" s="771"/>
      <c r="BN69" s="771"/>
      <c r="BO69" s="771"/>
      <c r="BP69" s="771"/>
      <c r="BQ69" s="771"/>
      <c r="BR69" s="771"/>
      <c r="BS69" s="771"/>
      <c r="BT69" s="771"/>
      <c r="BU69" s="20"/>
      <c r="BV69" s="20"/>
      <c r="BW69" s="20"/>
      <c r="BX69" s="20"/>
      <c r="BY69" s="20"/>
      <c r="BZ69" s="20"/>
      <c r="CA69" s="20"/>
      <c r="CB69" s="20"/>
      <c r="CC69" s="20"/>
      <c r="CD69" s="20"/>
      <c r="CE69" s="20"/>
      <c r="CF69" s="20"/>
      <c r="CG69" s="20"/>
      <c r="CH69" s="20"/>
      <c r="CI69" s="20"/>
      <c r="CJ69" s="20"/>
      <c r="CK69" s="20"/>
      <c r="CL69" s="20"/>
      <c r="CM69" s="783"/>
      <c r="CN69" s="20"/>
      <c r="CO69" s="20"/>
      <c r="CP69" s="20"/>
      <c r="CQ69" s="20"/>
      <c r="CR69" s="20"/>
      <c r="CS69" s="20"/>
      <c r="CT69" s="771"/>
      <c r="CU69" s="941"/>
      <c r="CV69" s="20"/>
      <c r="CW69" s="20"/>
      <c r="CX69" s="20"/>
      <c r="CY69" s="941"/>
      <c r="CZ69" s="580"/>
      <c r="DA69" s="580"/>
      <c r="DB69" s="580"/>
      <c r="DC69" s="580"/>
      <c r="DD69" s="580"/>
      <c r="DE69" s="580"/>
      <c r="DF69" s="580"/>
      <c r="DG69" s="580"/>
      <c r="DH69" s="580"/>
      <c r="DI69" s="580"/>
      <c r="DJ69" s="580"/>
      <c r="DK69" s="580"/>
      <c r="DL69" s="580"/>
      <c r="DM69" s="580"/>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80"/>
      <c r="EY69" s="580"/>
      <c r="EZ69" s="580"/>
      <c r="FA69" s="580"/>
      <c r="FB69" s="580"/>
      <c r="FC69" s="580"/>
      <c r="FD69" s="580"/>
      <c r="FE69" s="580"/>
      <c r="FF69" s="580"/>
      <c r="FG69" s="580"/>
      <c r="FH69" s="580"/>
      <c r="FI69" s="580"/>
      <c r="FJ69" s="580"/>
      <c r="FK69" s="580"/>
      <c r="FL69" s="580"/>
      <c r="FM69" s="580"/>
      <c r="FN69" s="580"/>
      <c r="FO69" s="580"/>
      <c r="FP69" s="580"/>
      <c r="FQ69" s="580"/>
      <c r="FR69" s="580"/>
      <c r="FS69" s="580"/>
      <c r="FT69" s="580"/>
      <c r="FU69" s="580"/>
      <c r="FV69" s="580"/>
      <c r="FW69" s="580"/>
      <c r="FX69" s="580"/>
      <c r="FY69" s="580"/>
      <c r="FZ69" s="580"/>
      <c r="GA69" s="580"/>
      <c r="GB69" s="580"/>
      <c r="GC69" s="580"/>
      <c r="GD69" s="580"/>
      <c r="GE69" s="580"/>
      <c r="GF69" s="580"/>
      <c r="GG69" s="580"/>
      <c r="GH69" s="580"/>
      <c r="GI69" s="580"/>
      <c r="GJ69" s="580"/>
      <c r="GK69" s="580"/>
      <c r="GL69" s="580"/>
      <c r="GM69" s="580"/>
      <c r="GN69" s="580"/>
      <c r="GO69" s="580"/>
      <c r="GP69" s="580"/>
      <c r="GQ69" s="580"/>
      <c r="GR69" s="580"/>
      <c r="GS69" s="580"/>
      <c r="GT69" s="580"/>
      <c r="GU69" s="580"/>
      <c r="GV69" s="580"/>
      <c r="GW69" s="580"/>
      <c r="GX69" s="580"/>
      <c r="GY69" s="580"/>
      <c r="GZ69" s="580"/>
      <c r="HA69" s="580"/>
      <c r="HB69" s="580"/>
      <c r="HC69" s="580"/>
      <c r="HD69" s="580"/>
      <c r="HE69" s="580"/>
      <c r="HF69" s="580"/>
      <c r="HG69" s="580"/>
      <c r="HH69" s="580"/>
      <c r="HI69" s="580"/>
      <c r="HJ69" s="580"/>
      <c r="HK69" s="580"/>
      <c r="HL69" s="580"/>
      <c r="HM69" s="580"/>
      <c r="HN69" s="580"/>
      <c r="HO69" s="580"/>
      <c r="HP69" s="580"/>
      <c r="HQ69" s="580"/>
      <c r="HR69" s="580"/>
      <c r="HS69" s="580"/>
      <c r="HT69" s="580"/>
      <c r="HU69" s="580"/>
      <c r="HV69" s="580"/>
      <c r="HW69" s="580"/>
      <c r="HX69" s="580"/>
      <c r="HY69" s="580"/>
      <c r="HZ69" s="580"/>
      <c r="IA69" s="580"/>
      <c r="IB69" s="580"/>
      <c r="IC69" s="580"/>
      <c r="ID69" s="580"/>
      <c r="IE69" s="580"/>
      <c r="IF69" s="580"/>
      <c r="IG69" s="580"/>
      <c r="IH69" s="580"/>
      <c r="II69" s="580"/>
      <c r="IJ69" s="580"/>
      <c r="IK69" s="580"/>
      <c r="IL69" s="580"/>
    </row>
    <row r="70" spans="1:246" ht="24" customHeight="1">
      <c r="A70" s="1677" t="s">
        <v>272</v>
      </c>
      <c r="B70" s="1678"/>
      <c r="C70" s="1678"/>
      <c r="D70" s="1678"/>
      <c r="E70" s="1678"/>
      <c r="F70" s="1679"/>
      <c r="G70" s="1673"/>
      <c r="H70" s="1684"/>
      <c r="I70" s="1684"/>
      <c r="J70" s="1684"/>
      <c r="K70" s="1684"/>
      <c r="L70" s="1684"/>
      <c r="M70" s="1684"/>
      <c r="N70" s="1684"/>
      <c r="O70" s="1684"/>
      <c r="P70" s="1684"/>
      <c r="Q70" s="1684"/>
      <c r="R70" s="1684"/>
      <c r="S70" s="1684"/>
      <c r="T70" s="1684"/>
      <c r="U70" s="1684"/>
      <c r="V70" s="1684"/>
      <c r="W70" s="1684"/>
      <c r="X70" s="1684"/>
      <c r="Y70" s="1684"/>
      <c r="Z70" s="1684"/>
      <c r="AA70" s="1684"/>
      <c r="AB70" s="1684"/>
      <c r="AC70" s="1684"/>
      <c r="AD70" s="1684"/>
      <c r="AE70" s="1684"/>
      <c r="AF70" s="1684"/>
      <c r="AG70" s="1684"/>
      <c r="AH70" s="1684"/>
      <c r="AI70" s="1684"/>
      <c r="AJ70" s="1684"/>
      <c r="AK70" s="1684"/>
      <c r="AL70" s="1685"/>
      <c r="AM70" s="777"/>
      <c r="AN70" s="777"/>
      <c r="AO70" s="777"/>
      <c r="AP70" s="777"/>
      <c r="AQ70" s="777"/>
      <c r="AR70" s="777"/>
      <c r="AS70" s="777"/>
      <c r="AT70" s="777"/>
      <c r="AU70" s="759"/>
      <c r="AV70" s="759"/>
      <c r="AW70" s="759"/>
      <c r="AX70" s="759"/>
      <c r="AY70" s="777"/>
      <c r="AZ70" s="777"/>
      <c r="BA70" s="777"/>
      <c r="BB70" s="777"/>
      <c r="BC70" s="43"/>
      <c r="BD70" s="131"/>
      <c r="BE70" s="20"/>
      <c r="BF70" s="591"/>
      <c r="BG70" s="20"/>
      <c r="BH70" s="129"/>
      <c r="BI70" s="20"/>
      <c r="BJ70" s="20"/>
      <c r="BK70" s="20"/>
      <c r="BL70" s="941"/>
      <c r="BM70" s="771"/>
      <c r="BN70" s="771"/>
      <c r="BO70" s="771"/>
      <c r="BP70" s="771"/>
      <c r="BQ70" s="771"/>
      <c r="BR70" s="771"/>
      <c r="BS70" s="771"/>
      <c r="BT70" s="771"/>
      <c r="BU70" s="20"/>
      <c r="BV70" s="20"/>
      <c r="BW70" s="20"/>
      <c r="BX70" s="20"/>
      <c r="BY70" s="20"/>
      <c r="BZ70" s="20"/>
      <c r="CA70" s="20"/>
      <c r="CB70" s="20"/>
      <c r="CC70" s="20"/>
      <c r="CD70" s="20"/>
      <c r="CE70" s="20"/>
      <c r="CF70" s="20"/>
      <c r="CG70" s="20"/>
      <c r="CH70" s="20"/>
      <c r="CI70" s="20"/>
      <c r="CJ70" s="20"/>
      <c r="CK70" s="20"/>
      <c r="CL70" s="941"/>
      <c r="CM70" s="20"/>
      <c r="CN70" s="20"/>
      <c r="CO70" s="20"/>
      <c r="CP70" s="20"/>
      <c r="CQ70" s="20"/>
      <c r="CR70" s="20"/>
      <c r="CS70" s="20"/>
      <c r="CT70" s="771"/>
      <c r="CU70" s="20"/>
      <c r="CV70" s="20"/>
      <c r="CW70" s="20"/>
      <c r="CX70" s="20"/>
      <c r="CY70" s="941"/>
      <c r="CZ70" s="580"/>
      <c r="DA70" s="580"/>
      <c r="DB70" s="580"/>
      <c r="DC70" s="580"/>
      <c r="DD70" s="580"/>
      <c r="DE70" s="580"/>
      <c r="DF70" s="580"/>
      <c r="DG70" s="580"/>
      <c r="DH70" s="580"/>
      <c r="DI70" s="580"/>
      <c r="DJ70" s="580"/>
      <c r="DK70" s="580"/>
      <c r="DL70" s="580"/>
      <c r="DM70" s="580"/>
      <c r="DN70" s="580"/>
      <c r="DO70" s="580"/>
      <c r="DP70" s="580"/>
      <c r="DQ70" s="580"/>
      <c r="DR70" s="580"/>
      <c r="DS70" s="580"/>
      <c r="DT70" s="580"/>
      <c r="DU70" s="580"/>
      <c r="DV70" s="580"/>
      <c r="DW70" s="580"/>
      <c r="DX70" s="580"/>
      <c r="DY70" s="580"/>
      <c r="DZ70" s="580"/>
      <c r="EA70" s="580"/>
      <c r="EB70" s="580"/>
      <c r="EC70" s="580"/>
      <c r="ED70" s="580"/>
      <c r="EE70" s="580"/>
      <c r="EF70" s="580"/>
      <c r="EG70" s="580"/>
      <c r="EH70" s="580"/>
      <c r="EI70" s="580"/>
      <c r="EJ70" s="580"/>
      <c r="EK70" s="580"/>
      <c r="EL70" s="580"/>
      <c r="EM70" s="580"/>
      <c r="EN70" s="580"/>
      <c r="EO70" s="580"/>
      <c r="EP70" s="580"/>
      <c r="EQ70" s="580"/>
      <c r="ER70" s="580"/>
      <c r="ES70" s="580"/>
      <c r="ET70" s="580"/>
      <c r="EU70" s="580"/>
      <c r="EV70" s="580"/>
      <c r="EW70" s="580"/>
      <c r="EX70" s="580"/>
      <c r="EY70" s="580"/>
      <c r="EZ70" s="580"/>
      <c r="FA70" s="580"/>
      <c r="FB70" s="580"/>
      <c r="FC70" s="580"/>
      <c r="FD70" s="580"/>
      <c r="FE70" s="580"/>
      <c r="FF70" s="580"/>
      <c r="FG70" s="580"/>
      <c r="FH70" s="580"/>
      <c r="FI70" s="580"/>
      <c r="FJ70" s="580"/>
      <c r="FK70" s="580"/>
      <c r="FL70" s="580"/>
      <c r="FM70" s="580"/>
      <c r="FN70" s="580"/>
      <c r="FO70" s="580"/>
      <c r="FP70" s="580"/>
      <c r="FQ70" s="580"/>
      <c r="FR70" s="580"/>
      <c r="FS70" s="580"/>
      <c r="FT70" s="580"/>
      <c r="FU70" s="580"/>
      <c r="FV70" s="580"/>
      <c r="FW70" s="580"/>
      <c r="FX70" s="580"/>
      <c r="FY70" s="580"/>
      <c r="FZ70" s="580"/>
      <c r="GA70" s="580"/>
      <c r="GB70" s="580"/>
      <c r="GC70" s="580"/>
      <c r="GD70" s="580"/>
      <c r="GE70" s="580"/>
      <c r="GF70" s="580"/>
      <c r="GG70" s="580"/>
      <c r="GH70" s="580"/>
      <c r="GI70" s="580"/>
      <c r="GJ70" s="580"/>
      <c r="GK70" s="580"/>
      <c r="GL70" s="580"/>
      <c r="GM70" s="580"/>
      <c r="GN70" s="580"/>
      <c r="GO70" s="580"/>
      <c r="GP70" s="580"/>
      <c r="GQ70" s="580"/>
      <c r="GR70" s="580"/>
      <c r="GS70" s="580"/>
      <c r="GT70" s="580"/>
      <c r="GU70" s="580"/>
      <c r="GV70" s="580"/>
      <c r="GW70" s="580"/>
      <c r="GX70" s="580"/>
      <c r="GY70" s="580"/>
      <c r="GZ70" s="580"/>
      <c r="HA70" s="580"/>
      <c r="HB70" s="580"/>
      <c r="HC70" s="580"/>
      <c r="HD70" s="580"/>
      <c r="HE70" s="580"/>
      <c r="HF70" s="580"/>
      <c r="HG70" s="580"/>
      <c r="HH70" s="580"/>
      <c r="HI70" s="580"/>
      <c r="HJ70" s="580"/>
      <c r="HK70" s="580"/>
      <c r="HL70" s="580"/>
      <c r="HM70" s="580"/>
      <c r="HN70" s="580"/>
      <c r="HO70" s="580"/>
      <c r="HP70" s="580"/>
      <c r="HQ70" s="580"/>
      <c r="HR70" s="580"/>
      <c r="HS70" s="580"/>
      <c r="HT70" s="580"/>
      <c r="HU70" s="580"/>
      <c r="HV70" s="580"/>
      <c r="HW70" s="580"/>
      <c r="HX70" s="580"/>
      <c r="HY70" s="580"/>
      <c r="HZ70" s="580"/>
      <c r="IA70" s="580"/>
      <c r="IB70" s="580"/>
      <c r="IC70" s="580"/>
      <c r="ID70" s="580"/>
      <c r="IE70" s="580"/>
      <c r="IF70" s="580"/>
      <c r="IG70" s="580"/>
      <c r="IH70" s="580"/>
      <c r="II70" s="580"/>
      <c r="IJ70" s="580"/>
      <c r="IK70" s="580"/>
      <c r="IL70" s="580"/>
    </row>
    <row r="71" spans="1:246" ht="90" customHeight="1">
      <c r="A71" s="1331"/>
      <c r="B71" s="1332"/>
      <c r="C71" s="1332"/>
      <c r="D71" s="1332"/>
      <c r="E71" s="1332"/>
      <c r="F71" s="1333"/>
      <c r="G71" s="926"/>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8"/>
      <c r="AM71" s="777"/>
      <c r="AN71" s="777"/>
      <c r="AO71" s="777"/>
      <c r="AP71" s="777"/>
      <c r="AQ71" s="777"/>
      <c r="AR71" s="777"/>
      <c r="AS71" s="777"/>
      <c r="AT71" s="777"/>
      <c r="AU71" s="759"/>
      <c r="AV71" s="759"/>
      <c r="AW71" s="759"/>
      <c r="AX71" s="759"/>
      <c r="AY71" s="777"/>
      <c r="AZ71" s="777"/>
      <c r="BA71" s="777"/>
      <c r="BB71" s="777"/>
      <c r="BC71" s="43"/>
      <c r="BD71" s="131"/>
      <c r="BE71" s="20"/>
      <c r="BF71" s="591"/>
      <c r="BG71" s="20"/>
      <c r="BH71" s="129"/>
      <c r="BI71" s="20"/>
      <c r="BJ71" s="20"/>
      <c r="BK71" s="20"/>
      <c r="BL71" s="941"/>
      <c r="BM71" s="771"/>
      <c r="BN71" s="771"/>
      <c r="BO71" s="771"/>
      <c r="BP71" s="771"/>
      <c r="BQ71" s="771"/>
      <c r="BR71" s="771"/>
      <c r="BS71" s="771"/>
      <c r="BT71" s="771"/>
      <c r="BU71" s="20"/>
      <c r="BV71" s="20"/>
      <c r="BW71" s="20"/>
      <c r="BX71" s="20"/>
      <c r="BY71" s="20"/>
      <c r="BZ71" s="20"/>
      <c r="CA71" s="20"/>
      <c r="CB71" s="20"/>
      <c r="CC71" s="20"/>
      <c r="CD71" s="20"/>
      <c r="CE71" s="20"/>
      <c r="CF71" s="20"/>
      <c r="CG71" s="20"/>
      <c r="CH71" s="20"/>
      <c r="CI71" s="20"/>
      <c r="CJ71" s="20"/>
      <c r="CK71" s="20"/>
      <c r="CL71" s="941"/>
      <c r="CM71" s="20"/>
      <c r="CN71" s="20"/>
      <c r="CO71" s="20"/>
      <c r="CP71" s="20"/>
      <c r="CQ71" s="20"/>
      <c r="CR71" s="20"/>
      <c r="CS71" s="20"/>
      <c r="CT71" s="771"/>
      <c r="CU71" s="20"/>
      <c r="CV71" s="20"/>
      <c r="CW71" s="20"/>
      <c r="CX71" s="20"/>
      <c r="CY71" s="941"/>
      <c r="CZ71" s="580"/>
      <c r="DA71" s="580"/>
      <c r="DB71" s="580"/>
      <c r="DC71" s="580"/>
      <c r="DD71" s="580"/>
      <c r="DE71" s="580"/>
      <c r="DF71" s="580"/>
      <c r="DG71" s="580"/>
      <c r="DH71" s="580"/>
      <c r="DI71" s="580"/>
      <c r="DJ71" s="580"/>
      <c r="DK71" s="580"/>
      <c r="DL71" s="580"/>
      <c r="DM71" s="580"/>
      <c r="DN71" s="580"/>
      <c r="DO71" s="580"/>
      <c r="DP71" s="580"/>
      <c r="DQ71" s="580"/>
      <c r="DR71" s="580"/>
      <c r="DS71" s="580"/>
      <c r="DT71" s="580"/>
      <c r="DU71" s="580"/>
      <c r="DV71" s="580"/>
      <c r="DW71" s="580"/>
      <c r="DX71" s="580"/>
      <c r="DY71" s="580"/>
      <c r="DZ71" s="580"/>
      <c r="EA71" s="580"/>
      <c r="EB71" s="580"/>
      <c r="EC71" s="580"/>
      <c r="ED71" s="580"/>
      <c r="EE71" s="580"/>
      <c r="EF71" s="580"/>
      <c r="EG71" s="580"/>
      <c r="EH71" s="580"/>
      <c r="EI71" s="580"/>
      <c r="EJ71" s="580"/>
      <c r="EK71" s="580"/>
      <c r="EL71" s="580"/>
      <c r="EM71" s="580"/>
      <c r="EN71" s="580"/>
      <c r="EO71" s="580"/>
      <c r="EP71" s="580"/>
      <c r="EQ71" s="580"/>
      <c r="ER71" s="580"/>
      <c r="ES71" s="580"/>
      <c r="ET71" s="580"/>
      <c r="EU71" s="580"/>
      <c r="EV71" s="580"/>
      <c r="EW71" s="580"/>
      <c r="EX71" s="580"/>
      <c r="EY71" s="580"/>
      <c r="EZ71" s="580"/>
      <c r="FA71" s="580"/>
      <c r="FB71" s="580"/>
      <c r="FC71" s="580"/>
      <c r="FD71" s="580"/>
      <c r="FE71" s="580"/>
      <c r="FF71" s="580"/>
      <c r="FG71" s="580"/>
      <c r="FH71" s="580"/>
      <c r="FI71" s="580"/>
      <c r="FJ71" s="580"/>
      <c r="FK71" s="580"/>
      <c r="FL71" s="580"/>
      <c r="FM71" s="580"/>
      <c r="FN71" s="580"/>
      <c r="FO71" s="580"/>
      <c r="FP71" s="580"/>
      <c r="FQ71" s="580"/>
      <c r="FR71" s="580"/>
      <c r="FS71" s="580"/>
      <c r="FT71" s="580"/>
      <c r="FU71" s="580"/>
      <c r="FV71" s="580"/>
      <c r="FW71" s="580"/>
      <c r="FX71" s="580"/>
      <c r="FY71" s="580"/>
      <c r="FZ71" s="580"/>
      <c r="GA71" s="580"/>
      <c r="GB71" s="580"/>
      <c r="GC71" s="580"/>
      <c r="GD71" s="580"/>
      <c r="GE71" s="580"/>
      <c r="GF71" s="580"/>
      <c r="GG71" s="580"/>
      <c r="GH71" s="580"/>
      <c r="GI71" s="580"/>
      <c r="GJ71" s="580"/>
      <c r="GK71" s="580"/>
      <c r="GL71" s="580"/>
      <c r="GM71" s="580"/>
      <c r="GN71" s="580"/>
      <c r="GO71" s="580"/>
      <c r="GP71" s="580"/>
      <c r="GQ71" s="580"/>
      <c r="GR71" s="580"/>
      <c r="GS71" s="580"/>
      <c r="GT71" s="580"/>
      <c r="GU71" s="580"/>
      <c r="GV71" s="580"/>
      <c r="GW71" s="580"/>
      <c r="GX71" s="580"/>
      <c r="GY71" s="580"/>
      <c r="GZ71" s="580"/>
      <c r="HA71" s="580"/>
      <c r="HB71" s="580"/>
      <c r="HC71" s="580"/>
      <c r="HD71" s="580"/>
      <c r="HE71" s="580"/>
      <c r="HF71" s="580"/>
      <c r="HG71" s="580"/>
      <c r="HH71" s="580"/>
      <c r="HI71" s="580"/>
      <c r="HJ71" s="580"/>
      <c r="HK71" s="580"/>
      <c r="HL71" s="580"/>
      <c r="HM71" s="580"/>
      <c r="HN71" s="580"/>
      <c r="HO71" s="580"/>
      <c r="HP71" s="580"/>
      <c r="HQ71" s="580"/>
      <c r="HR71" s="580"/>
      <c r="HS71" s="580"/>
      <c r="HT71" s="580"/>
      <c r="HU71" s="580"/>
      <c r="HV71" s="580"/>
      <c r="HW71" s="580"/>
      <c r="HX71" s="580"/>
      <c r="HY71" s="580"/>
      <c r="HZ71" s="580"/>
      <c r="IA71" s="580"/>
      <c r="IB71" s="580"/>
      <c r="IC71" s="580"/>
      <c r="ID71" s="580"/>
      <c r="IE71" s="580"/>
      <c r="IF71" s="580"/>
      <c r="IG71" s="580"/>
      <c r="IH71" s="580"/>
      <c r="II71" s="580"/>
      <c r="IJ71" s="580"/>
      <c r="IK71" s="580"/>
      <c r="IL71" s="580"/>
    </row>
    <row r="72" spans="1:246" ht="21.6" thickBot="1">
      <c r="A72" s="1334"/>
      <c r="B72" s="1335"/>
      <c r="C72" s="1335"/>
      <c r="D72" s="1335"/>
      <c r="E72" s="1335"/>
      <c r="F72" s="1336"/>
      <c r="G72" s="1441"/>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72" t="s">
        <v>273</v>
      </c>
      <c r="AL72" s="1473"/>
      <c r="AM72" s="777"/>
      <c r="AN72" s="777"/>
      <c r="AO72" s="777"/>
      <c r="AP72" s="777"/>
      <c r="AQ72" s="777"/>
      <c r="AR72" s="777"/>
      <c r="AS72" s="777"/>
      <c r="AT72" s="777"/>
      <c r="AU72" s="759"/>
      <c r="AV72" s="759"/>
      <c r="AW72" s="759"/>
      <c r="AX72" s="759"/>
      <c r="AY72" s="759"/>
      <c r="AZ72" s="759"/>
      <c r="BA72" s="759"/>
      <c r="BB72" s="759"/>
      <c r="BE72" s="580"/>
      <c r="BF72" s="769"/>
      <c r="BG72" s="580"/>
      <c r="BI72" s="580"/>
      <c r="BJ72" s="20"/>
      <c r="BK72" s="20"/>
      <c r="BL72" s="941"/>
      <c r="BM72" s="771"/>
      <c r="BN72" s="771"/>
      <c r="BO72" s="771"/>
      <c r="BP72" s="771"/>
      <c r="BQ72" s="771"/>
      <c r="BR72" s="771"/>
      <c r="BS72" s="771"/>
      <c r="BT72" s="771"/>
      <c r="BU72" s="20"/>
      <c r="BV72" s="20"/>
      <c r="BW72" s="20"/>
      <c r="BX72" s="20"/>
      <c r="BY72" s="20"/>
      <c r="BZ72" s="20"/>
      <c r="CA72" s="20"/>
      <c r="CB72" s="20"/>
      <c r="CC72" s="20"/>
      <c r="CD72" s="20"/>
      <c r="CE72" s="20"/>
      <c r="CF72" s="20"/>
      <c r="CG72" s="20"/>
      <c r="CH72" s="20"/>
      <c r="CI72" s="20"/>
      <c r="CJ72" s="20"/>
      <c r="CK72" s="20"/>
      <c r="CL72" s="39"/>
      <c r="CM72" s="20"/>
      <c r="CN72" s="20"/>
      <c r="CO72" s="20"/>
      <c r="CP72" s="20"/>
      <c r="CQ72" s="20"/>
      <c r="CR72" s="20"/>
      <c r="CS72" s="20"/>
      <c r="CT72" s="771"/>
      <c r="CU72" s="20"/>
      <c r="CV72" s="20"/>
      <c r="CW72" s="20"/>
      <c r="CX72" s="20"/>
      <c r="CY72" s="941"/>
      <c r="CZ72" s="580"/>
      <c r="DA72" s="580"/>
      <c r="DB72" s="580"/>
      <c r="DC72" s="580"/>
      <c r="DD72" s="580"/>
      <c r="DE72" s="580"/>
      <c r="DF72" s="580"/>
      <c r="DG72" s="580"/>
      <c r="DH72" s="580"/>
      <c r="DI72" s="580"/>
      <c r="DJ72" s="580"/>
      <c r="DK72" s="580"/>
      <c r="DL72" s="580"/>
      <c r="DM72" s="580"/>
      <c r="DN72" s="580"/>
      <c r="DO72" s="580"/>
      <c r="DP72" s="580"/>
      <c r="DQ72" s="580"/>
      <c r="DR72" s="580"/>
      <c r="DS72" s="580"/>
      <c r="DT72" s="580"/>
      <c r="DU72" s="580"/>
      <c r="DV72" s="580"/>
      <c r="DW72" s="580"/>
      <c r="DX72" s="580"/>
      <c r="DY72" s="580"/>
      <c r="DZ72" s="580"/>
      <c r="EA72" s="580"/>
      <c r="EB72" s="580"/>
      <c r="EC72" s="580"/>
      <c r="ED72" s="580"/>
      <c r="EE72" s="580"/>
      <c r="EF72" s="580"/>
      <c r="EG72" s="580"/>
      <c r="EH72" s="580"/>
      <c r="EI72" s="580"/>
      <c r="EJ72" s="580"/>
      <c r="EK72" s="580"/>
      <c r="EL72" s="580"/>
      <c r="EM72" s="580"/>
      <c r="EN72" s="580"/>
      <c r="EO72" s="580"/>
      <c r="EP72" s="580"/>
      <c r="EQ72" s="580"/>
      <c r="ER72" s="580"/>
      <c r="ES72" s="580"/>
      <c r="ET72" s="580"/>
      <c r="EU72" s="580"/>
      <c r="EV72" s="580"/>
      <c r="EW72" s="580"/>
      <c r="EX72" s="580"/>
      <c r="EY72" s="580"/>
      <c r="EZ72" s="580"/>
      <c r="FA72" s="580"/>
      <c r="FB72" s="580"/>
      <c r="FC72" s="580"/>
      <c r="FD72" s="580"/>
      <c r="FE72" s="580"/>
      <c r="FF72" s="580"/>
      <c r="FG72" s="580"/>
      <c r="FH72" s="580"/>
      <c r="FI72" s="580"/>
      <c r="FJ72" s="580"/>
      <c r="FK72" s="580"/>
      <c r="FL72" s="580"/>
      <c r="FM72" s="580"/>
      <c r="FN72" s="580"/>
      <c r="FO72" s="580"/>
      <c r="FP72" s="580"/>
      <c r="FQ72" s="580"/>
      <c r="FR72" s="580"/>
      <c r="FS72" s="580"/>
      <c r="FT72" s="580"/>
      <c r="FU72" s="580"/>
      <c r="FV72" s="580"/>
      <c r="FW72" s="580"/>
      <c r="FX72" s="580"/>
      <c r="FY72" s="580"/>
      <c r="FZ72" s="580"/>
      <c r="GA72" s="580"/>
      <c r="GB72" s="580"/>
      <c r="GC72" s="580"/>
      <c r="GD72" s="580"/>
      <c r="GE72" s="580"/>
      <c r="GF72" s="580"/>
      <c r="GG72" s="580"/>
      <c r="GH72" s="580"/>
      <c r="GI72" s="580"/>
      <c r="GJ72" s="580"/>
      <c r="GK72" s="580"/>
      <c r="GL72" s="580"/>
      <c r="GM72" s="580"/>
      <c r="GN72" s="580"/>
      <c r="GO72" s="580"/>
      <c r="GP72" s="580"/>
      <c r="GQ72" s="580"/>
      <c r="GR72" s="580"/>
      <c r="GS72" s="580"/>
      <c r="GT72" s="580"/>
      <c r="GU72" s="580"/>
      <c r="GV72" s="580"/>
      <c r="GW72" s="580"/>
      <c r="GX72" s="580"/>
      <c r="GY72" s="580"/>
      <c r="GZ72" s="580"/>
      <c r="HA72" s="580"/>
      <c r="HB72" s="580"/>
      <c r="HC72" s="580"/>
      <c r="HD72" s="580"/>
      <c r="HE72" s="580"/>
      <c r="HF72" s="580"/>
      <c r="HG72" s="580"/>
      <c r="HH72" s="580"/>
      <c r="HI72" s="580"/>
      <c r="HJ72" s="580"/>
      <c r="HK72" s="580"/>
      <c r="HL72" s="580"/>
      <c r="HM72" s="580"/>
      <c r="HN72" s="580"/>
      <c r="HO72" s="580"/>
      <c r="HP72" s="580"/>
      <c r="HQ72" s="580"/>
      <c r="HR72" s="580"/>
      <c r="HS72" s="580"/>
      <c r="HT72" s="580"/>
      <c r="HU72" s="580"/>
      <c r="HV72" s="580"/>
      <c r="HW72" s="580"/>
      <c r="HX72" s="580"/>
      <c r="HY72" s="580"/>
      <c r="HZ72" s="580"/>
      <c r="IA72" s="580"/>
      <c r="IB72" s="580"/>
      <c r="IC72" s="580"/>
      <c r="ID72" s="580"/>
      <c r="IE72" s="580"/>
      <c r="IF72" s="580"/>
      <c r="IG72" s="580"/>
      <c r="IH72" s="580"/>
      <c r="II72" s="580"/>
      <c r="IJ72" s="580"/>
      <c r="IK72" s="580"/>
      <c r="IL72" s="580"/>
    </row>
    <row r="73" spans="1:246" ht="36" customHeight="1" thickBot="1">
      <c r="A73" s="1460" t="s">
        <v>274</v>
      </c>
      <c r="B73" s="1461"/>
      <c r="C73" s="1461"/>
      <c r="D73" s="1461"/>
      <c r="E73" s="1461"/>
      <c r="F73" s="1462"/>
      <c r="G73" s="1443"/>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74" t="e">
        <f ca="1">VALUE(MID(MID(CELL("filename",A3),FIND("]",CELL("filename",A3))+1,LEN(CELL("filename",A3))-FIND("]",CELL("filename",A3))),3,A1))</f>
        <v>#VALUE!</v>
      </c>
      <c r="AL73" s="1475"/>
      <c r="AM73" s="759"/>
      <c r="AN73" s="759"/>
      <c r="AO73" s="759"/>
      <c r="AP73" s="759"/>
      <c r="AQ73" s="759"/>
      <c r="AR73" s="759"/>
      <c r="AS73" s="759"/>
      <c r="AT73" s="759"/>
      <c r="AU73" s="759"/>
      <c r="AV73" s="759"/>
      <c r="AW73" s="759"/>
      <c r="AX73" s="759"/>
      <c r="AY73" s="759"/>
      <c r="AZ73" s="759"/>
      <c r="BA73" s="759"/>
      <c r="BB73" s="759"/>
      <c r="BE73" s="786"/>
      <c r="BF73" s="787"/>
      <c r="BG73" s="786"/>
      <c r="BH73" s="592"/>
      <c r="BI73" s="788"/>
      <c r="BJ73" s="20"/>
      <c r="BK73" s="20"/>
      <c r="BL73" s="941"/>
      <c r="BM73" s="771"/>
      <c r="BN73" s="771"/>
      <c r="BO73" s="771"/>
      <c r="BP73" s="771"/>
      <c r="BQ73" s="771"/>
      <c r="BR73" s="771"/>
      <c r="BS73" s="771"/>
      <c r="BT73" s="771"/>
      <c r="BU73" s="20"/>
      <c r="BV73" s="20"/>
      <c r="BW73" s="20"/>
      <c r="BX73" s="20"/>
      <c r="BY73" s="20"/>
      <c r="BZ73" s="20"/>
      <c r="CA73" s="20"/>
      <c r="CB73" s="20"/>
      <c r="CC73" s="20"/>
      <c r="CD73" s="20"/>
      <c r="CE73" s="20"/>
      <c r="CF73" s="20"/>
      <c r="CG73" s="20"/>
      <c r="CH73" s="20"/>
      <c r="CI73" s="20"/>
      <c r="CJ73" s="20"/>
      <c r="CK73" s="20"/>
      <c r="CL73" s="39"/>
      <c r="CM73" s="20"/>
      <c r="CN73" s="20"/>
      <c r="CO73" s="20"/>
      <c r="CP73" s="20"/>
      <c r="CQ73" s="20"/>
      <c r="CR73" s="20"/>
      <c r="CS73" s="20"/>
      <c r="CT73" s="771"/>
      <c r="CU73" s="20"/>
      <c r="CV73" s="20"/>
      <c r="CW73" s="20"/>
      <c r="CX73" s="20"/>
      <c r="CY73" s="941"/>
      <c r="CZ73" s="580"/>
      <c r="DA73" s="580"/>
      <c r="DB73" s="580"/>
      <c r="DC73" s="580"/>
      <c r="DD73" s="580"/>
      <c r="DE73" s="580"/>
      <c r="DF73" s="580"/>
      <c r="DG73" s="580"/>
      <c r="DH73" s="580"/>
      <c r="DI73" s="580"/>
      <c r="DJ73" s="580"/>
      <c r="DK73" s="580"/>
      <c r="DL73" s="580"/>
      <c r="DM73" s="580"/>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80"/>
      <c r="EY73" s="580"/>
      <c r="EZ73" s="580"/>
      <c r="FA73" s="580"/>
      <c r="FB73" s="580"/>
      <c r="FC73" s="580"/>
      <c r="FD73" s="580"/>
      <c r="FE73" s="580"/>
      <c r="FF73" s="580"/>
      <c r="FG73" s="580"/>
      <c r="FH73" s="580"/>
      <c r="FI73" s="580"/>
      <c r="FJ73" s="580"/>
      <c r="FK73" s="580"/>
      <c r="FL73" s="580"/>
      <c r="FM73" s="580"/>
      <c r="FN73" s="580"/>
      <c r="FO73" s="580"/>
      <c r="FP73" s="580"/>
      <c r="FQ73" s="580"/>
      <c r="FR73" s="580"/>
      <c r="FS73" s="580"/>
      <c r="FT73" s="580"/>
      <c r="FU73" s="580"/>
      <c r="FV73" s="580"/>
      <c r="FW73" s="580"/>
      <c r="FX73" s="580"/>
      <c r="FY73" s="580"/>
      <c r="FZ73" s="580"/>
      <c r="GA73" s="580"/>
      <c r="GB73" s="580"/>
      <c r="GC73" s="580"/>
      <c r="GD73" s="580"/>
      <c r="GE73" s="580"/>
      <c r="GF73" s="580"/>
      <c r="GG73" s="580"/>
      <c r="GH73" s="580"/>
      <c r="GI73" s="580"/>
      <c r="GJ73" s="580"/>
      <c r="GK73" s="580"/>
      <c r="GL73" s="580"/>
      <c r="GM73" s="580"/>
      <c r="GN73" s="580"/>
      <c r="GO73" s="580"/>
      <c r="GP73" s="580"/>
      <c r="GQ73" s="580"/>
      <c r="GR73" s="580"/>
      <c r="GS73" s="580"/>
      <c r="GT73" s="580"/>
      <c r="GU73" s="580"/>
      <c r="GV73" s="580"/>
      <c r="GW73" s="580"/>
      <c r="GX73" s="580"/>
      <c r="GY73" s="580"/>
      <c r="GZ73" s="580"/>
      <c r="HA73" s="580"/>
      <c r="HB73" s="580"/>
      <c r="HC73" s="580"/>
      <c r="HD73" s="580"/>
      <c r="HE73" s="580"/>
      <c r="HF73" s="580"/>
      <c r="HG73" s="580"/>
      <c r="HH73" s="580"/>
      <c r="HI73" s="580"/>
      <c r="HJ73" s="580"/>
      <c r="HK73" s="580"/>
      <c r="HL73" s="580"/>
      <c r="HM73" s="580"/>
      <c r="HN73" s="580"/>
      <c r="HO73" s="580"/>
      <c r="HP73" s="580"/>
      <c r="HQ73" s="580"/>
      <c r="HR73" s="580"/>
      <c r="HS73" s="580"/>
      <c r="HT73" s="580"/>
      <c r="HU73" s="580"/>
      <c r="HV73" s="580"/>
      <c r="HW73" s="580"/>
      <c r="HX73" s="580"/>
      <c r="HY73" s="580"/>
      <c r="HZ73" s="580"/>
      <c r="IA73" s="580"/>
      <c r="IB73" s="580"/>
      <c r="IC73" s="580"/>
      <c r="ID73" s="580"/>
      <c r="IE73" s="580"/>
      <c r="IF73" s="580"/>
      <c r="IG73" s="580"/>
      <c r="IH73" s="580"/>
      <c r="II73" s="580"/>
      <c r="IJ73" s="580"/>
      <c r="IK73" s="580"/>
      <c r="IL73" s="580"/>
    </row>
    <row r="74" spans="1:246" s="12" customFormat="1" ht="30" customHeight="1" thickBot="1">
      <c r="A74" s="1476" t="s">
        <v>208</v>
      </c>
      <c r="B74" s="1189"/>
      <c r="C74" s="1189"/>
      <c r="D74" s="1189"/>
      <c r="E74" s="1189"/>
      <c r="F74" s="1188" t="e">
        <f ca="1">E6</f>
        <v>#VALUE!</v>
      </c>
      <c r="G74" s="1188"/>
      <c r="H74" s="1188"/>
      <c r="I74" s="1188"/>
      <c r="J74" s="1188"/>
      <c r="K74" s="1188"/>
      <c r="L74" s="1188"/>
      <c r="M74" s="1188"/>
      <c r="N74" s="1188"/>
      <c r="O74" s="1188"/>
      <c r="P74" s="1189" t="s">
        <v>3</v>
      </c>
      <c r="Q74" s="1189"/>
      <c r="R74" s="1189"/>
      <c r="S74" s="1189"/>
      <c r="T74" s="1189"/>
      <c r="U74" s="1189"/>
      <c r="V74" s="1188" t="e">
        <f ca="1">V6</f>
        <v>#VALUE!</v>
      </c>
      <c r="W74" s="1188"/>
      <c r="X74" s="1188"/>
      <c r="Y74" s="1188"/>
      <c r="Z74" s="1188"/>
      <c r="AA74" s="1189" t="s">
        <v>212</v>
      </c>
      <c r="AB74" s="1189"/>
      <c r="AC74" s="1189"/>
      <c r="AD74" s="1215">
        <f>R7</f>
        <v>0</v>
      </c>
      <c r="AE74" s="1188"/>
      <c r="AF74" s="1188"/>
      <c r="AG74" s="1188"/>
      <c r="AH74" s="1188"/>
      <c r="AI74" s="1188"/>
      <c r="AJ74" s="1188"/>
      <c r="AK74" s="1470" t="s">
        <v>275</v>
      </c>
      <c r="AL74" s="1471"/>
      <c r="AM74" s="773"/>
      <c r="AN74" s="773"/>
      <c r="AO74" s="768"/>
      <c r="AP74" s="768"/>
      <c r="AQ74" s="768"/>
      <c r="AR74" s="768"/>
      <c r="AS74" s="768"/>
      <c r="AT74" s="768"/>
      <c r="AU74" s="768"/>
      <c r="AV74" s="768"/>
      <c r="AW74" s="768"/>
      <c r="AX74" s="768"/>
      <c r="AY74" s="768"/>
      <c r="AZ74" s="768"/>
      <c r="BA74" s="768"/>
      <c r="BB74" s="768"/>
      <c r="BC74" s="768"/>
      <c r="BD74" s="126"/>
      <c r="BE74" s="789"/>
      <c r="BF74" s="790"/>
      <c r="BG74" s="789"/>
      <c r="BH74" s="588"/>
      <c r="BI74" s="246"/>
      <c r="BJ74" s="246"/>
      <c r="BK74" s="246"/>
      <c r="BL74" s="941"/>
      <c r="BM74" s="771"/>
      <c r="BN74" s="771"/>
      <c r="BO74" s="771"/>
      <c r="BP74" s="771"/>
      <c r="BQ74" s="771"/>
      <c r="BR74" s="771"/>
      <c r="BS74" s="771"/>
      <c r="BT74" s="771"/>
      <c r="BU74" s="246"/>
      <c r="BV74" s="246"/>
      <c r="BW74" s="246"/>
      <c r="BX74" s="246"/>
      <c r="BY74" s="246"/>
      <c r="BZ74" s="246"/>
      <c r="CA74" s="246"/>
      <c r="CB74" s="246"/>
      <c r="CC74" s="246"/>
      <c r="CD74" s="246"/>
      <c r="CE74" s="246"/>
      <c r="CF74" s="246"/>
      <c r="CG74" s="246"/>
      <c r="CH74" s="246"/>
      <c r="CI74" s="246"/>
      <c r="CJ74" s="246"/>
      <c r="CK74" s="246"/>
      <c r="CL74" s="246"/>
      <c r="CM74" s="246"/>
      <c r="CN74" s="246"/>
      <c r="CO74" s="246"/>
      <c r="CP74" s="246"/>
      <c r="CQ74" s="9"/>
      <c r="CR74" s="9"/>
      <c r="CS74" s="9"/>
      <c r="CT74" s="771"/>
      <c r="CU74" s="771"/>
      <c r="CV74" s="771"/>
      <c r="CW74" s="39"/>
      <c r="CX74" s="39"/>
      <c r="CY74" s="941"/>
      <c r="CZ74" s="580"/>
      <c r="DA74" s="580"/>
      <c r="DB74" s="580"/>
      <c r="DC74" s="580"/>
      <c r="DD74" s="580"/>
      <c r="DE74" s="580"/>
      <c r="DF74" s="580"/>
      <c r="DG74" s="580"/>
      <c r="DH74" s="580"/>
      <c r="DI74" s="580"/>
      <c r="DJ74" s="580"/>
      <c r="DK74" s="580"/>
      <c r="DL74" s="580"/>
      <c r="DM74" s="580"/>
      <c r="DN74" s="580"/>
      <c r="DO74" s="580"/>
      <c r="DP74" s="580"/>
      <c r="DQ74" s="580"/>
      <c r="DR74" s="580"/>
      <c r="DS74" s="580"/>
      <c r="DT74" s="580"/>
      <c r="DU74" s="580"/>
      <c r="DV74" s="580"/>
      <c r="DW74" s="580"/>
      <c r="DX74" s="580"/>
      <c r="DY74" s="580"/>
      <c r="DZ74" s="580"/>
      <c r="EA74" s="580"/>
      <c r="EB74" s="580"/>
      <c r="EC74" s="580"/>
      <c r="ED74" s="580"/>
      <c r="EE74" s="580"/>
      <c r="EF74" s="580"/>
      <c r="EG74" s="580"/>
      <c r="EH74" s="580"/>
      <c r="EI74" s="580"/>
      <c r="EJ74" s="580"/>
      <c r="EK74" s="580"/>
      <c r="EL74" s="580"/>
      <c r="EM74" s="580"/>
      <c r="EN74" s="580"/>
      <c r="EO74" s="246"/>
      <c r="EP74" s="246"/>
      <c r="EQ74" s="246"/>
      <c r="ER74" s="246"/>
      <c r="ES74" s="246"/>
      <c r="ET74" s="246"/>
      <c r="EU74" s="246"/>
      <c r="EV74" s="246"/>
      <c r="EW74" s="246"/>
      <c r="EX74" s="246"/>
      <c r="EY74" s="246"/>
      <c r="EZ74" s="246"/>
      <c r="FA74" s="246"/>
      <c r="FB74" s="246"/>
      <c r="FC74" s="246"/>
      <c r="FD74" s="246"/>
      <c r="FE74" s="246"/>
      <c r="FF74" s="246"/>
      <c r="FG74" s="246"/>
      <c r="FH74" s="246"/>
      <c r="FI74" s="246"/>
      <c r="FJ74" s="246"/>
      <c r="FK74" s="246"/>
      <c r="FL74" s="246"/>
      <c r="FM74" s="246"/>
      <c r="FN74" s="246"/>
      <c r="FO74" s="246"/>
      <c r="FP74" s="246"/>
      <c r="FQ74" s="246"/>
      <c r="FR74" s="246"/>
      <c r="FS74" s="246"/>
      <c r="FT74" s="246"/>
      <c r="FU74" s="246"/>
      <c r="FV74" s="246"/>
      <c r="FW74" s="246"/>
      <c r="FX74" s="246"/>
      <c r="FY74" s="246"/>
      <c r="FZ74" s="246"/>
      <c r="GA74" s="246"/>
      <c r="GB74" s="246"/>
      <c r="GC74" s="246"/>
      <c r="GD74" s="246"/>
      <c r="GE74" s="246"/>
      <c r="GF74" s="246"/>
      <c r="GG74" s="246"/>
      <c r="GH74" s="246"/>
      <c r="GI74" s="246"/>
      <c r="GJ74" s="246"/>
      <c r="GK74" s="246"/>
      <c r="GL74" s="246"/>
      <c r="GM74" s="246"/>
      <c r="GN74" s="246"/>
      <c r="GO74" s="246"/>
      <c r="GP74" s="246"/>
      <c r="GQ74" s="246"/>
      <c r="GR74" s="246"/>
      <c r="GS74" s="246"/>
      <c r="GT74" s="246"/>
      <c r="GU74" s="246"/>
      <c r="GV74" s="246"/>
      <c r="GW74" s="246"/>
      <c r="GX74" s="246"/>
      <c r="GY74" s="246"/>
      <c r="GZ74" s="246"/>
      <c r="HA74" s="246"/>
      <c r="HB74" s="246"/>
      <c r="HC74" s="246"/>
      <c r="HD74" s="246"/>
      <c r="HE74" s="246"/>
      <c r="HF74" s="246"/>
      <c r="HG74" s="246"/>
      <c r="HH74" s="246"/>
      <c r="HI74" s="246"/>
      <c r="HJ74" s="246"/>
      <c r="HK74" s="246"/>
      <c r="HL74" s="246"/>
      <c r="HM74" s="246"/>
      <c r="HN74" s="246"/>
      <c r="HO74" s="246"/>
      <c r="HP74" s="246"/>
      <c r="HQ74" s="246"/>
      <c r="HR74" s="246"/>
      <c r="HS74" s="246"/>
      <c r="HT74" s="246"/>
      <c r="HU74" s="246"/>
      <c r="HV74" s="246"/>
      <c r="HW74" s="246"/>
      <c r="HX74" s="246"/>
      <c r="HY74" s="246"/>
      <c r="HZ74" s="246"/>
      <c r="IA74" s="246"/>
      <c r="IB74" s="246"/>
      <c r="IC74" s="246"/>
      <c r="ID74" s="246"/>
      <c r="IE74" s="246"/>
      <c r="IF74" s="246"/>
      <c r="IG74" s="246"/>
      <c r="IH74" s="246"/>
      <c r="II74" s="246"/>
      <c r="IJ74" s="246"/>
      <c r="IK74" s="246"/>
      <c r="IL74" s="246"/>
    </row>
    <row r="75" spans="1:246" s="12" customFormat="1" ht="24" customHeight="1" thickBot="1">
      <c r="A75" s="1226" t="s">
        <v>276</v>
      </c>
      <c r="B75" s="1227"/>
      <c r="C75" s="1227"/>
      <c r="D75" s="1227"/>
      <c r="E75" s="1227"/>
      <c r="F75" s="1663" t="s">
        <v>277</v>
      </c>
      <c r="G75" s="1664"/>
      <c r="H75" s="1665"/>
      <c r="I75" s="1663" t="s">
        <v>190</v>
      </c>
      <c r="J75" s="1664"/>
      <c r="K75" s="1665"/>
      <c r="L75" s="1226" t="s">
        <v>278</v>
      </c>
      <c r="M75" s="1227"/>
      <c r="N75" s="1227"/>
      <c r="O75" s="1227"/>
      <c r="P75" s="1227"/>
      <c r="Q75" s="1227"/>
      <c r="R75" s="1227"/>
      <c r="S75" s="1227"/>
      <c r="T75" s="1227"/>
      <c r="U75" s="1227"/>
      <c r="V75" s="1227"/>
      <c r="W75" s="1227"/>
      <c r="X75" s="1227"/>
      <c r="Y75" s="1227"/>
      <c r="Z75" s="202" t="s">
        <v>17</v>
      </c>
      <c r="AA75" s="202" t="s">
        <v>21</v>
      </c>
      <c r="AB75" s="203" t="s">
        <v>279</v>
      </c>
      <c r="AC75" s="1226" t="s">
        <v>280</v>
      </c>
      <c r="AD75" s="1227"/>
      <c r="AE75" s="1227"/>
      <c r="AF75" s="1227"/>
      <c r="AG75" s="1227"/>
      <c r="AH75" s="1227"/>
      <c r="AI75" s="1463"/>
      <c r="AJ75" s="202" t="s">
        <v>17</v>
      </c>
      <c r="AK75" s="202" t="s">
        <v>21</v>
      </c>
      <c r="AL75" s="203" t="s">
        <v>279</v>
      </c>
      <c r="AM75" s="773"/>
      <c r="AN75" s="773"/>
      <c r="AO75" s="773"/>
      <c r="AP75" s="773"/>
      <c r="AQ75" s="773"/>
      <c r="AR75" s="773"/>
      <c r="AS75" s="773"/>
      <c r="AT75" s="773"/>
      <c r="AU75" s="768"/>
      <c r="AV75" s="768"/>
      <c r="AW75" s="768"/>
      <c r="AX75" s="768"/>
      <c r="AY75" s="768"/>
      <c r="AZ75" s="768"/>
      <c r="BA75" s="768"/>
      <c r="BB75" s="768"/>
      <c r="BC75" s="42"/>
      <c r="BD75" s="127"/>
      <c r="BE75" s="246"/>
      <c r="BF75" s="603"/>
      <c r="BG75" s="246"/>
      <c r="BH75" s="588"/>
      <c r="BI75" s="246"/>
      <c r="BJ75" s="246"/>
      <c r="BK75" s="246"/>
      <c r="BL75" s="941"/>
      <c r="BM75" s="771"/>
      <c r="BN75" s="771"/>
      <c r="BO75" s="771"/>
      <c r="BP75" s="771"/>
      <c r="BQ75" s="771"/>
      <c r="BR75" s="771"/>
      <c r="BS75" s="771"/>
      <c r="BT75" s="771"/>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9"/>
      <c r="CR75" s="9"/>
      <c r="CS75" s="9"/>
      <c r="CT75" s="771"/>
      <c r="CU75" s="771"/>
      <c r="CV75" s="771"/>
      <c r="CW75" s="39"/>
      <c r="CX75" s="39"/>
      <c r="CY75" s="941"/>
      <c r="CZ75" s="580"/>
      <c r="DA75" s="580"/>
      <c r="DB75" s="580"/>
      <c r="DC75" s="580"/>
      <c r="DD75" s="580"/>
      <c r="DE75" s="580"/>
      <c r="DF75" s="580"/>
      <c r="DG75" s="580"/>
      <c r="DH75" s="580"/>
      <c r="DI75" s="580"/>
      <c r="DJ75" s="580"/>
      <c r="DK75" s="580"/>
      <c r="DL75" s="580"/>
      <c r="DM75" s="580"/>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c r="EM75" s="580"/>
      <c r="EN75" s="580"/>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c r="FL75" s="246"/>
      <c r="FM75" s="246"/>
      <c r="FN75" s="246"/>
      <c r="FO75" s="246"/>
      <c r="FP75" s="246"/>
      <c r="FQ75" s="246"/>
      <c r="FR75" s="246"/>
      <c r="FS75" s="246"/>
      <c r="FT75" s="246"/>
      <c r="FU75" s="246"/>
      <c r="FV75" s="246"/>
      <c r="FW75" s="246"/>
      <c r="FX75" s="246"/>
      <c r="FY75" s="246"/>
      <c r="FZ75" s="246"/>
      <c r="GA75" s="246"/>
      <c r="GB75" s="246"/>
      <c r="GC75" s="246"/>
      <c r="GD75" s="246"/>
      <c r="GE75" s="246"/>
      <c r="GF75" s="246"/>
      <c r="GG75" s="246"/>
      <c r="GH75" s="246"/>
      <c r="GI75" s="246"/>
      <c r="GJ75" s="246"/>
      <c r="GK75" s="246"/>
      <c r="GL75" s="246"/>
      <c r="GM75" s="246"/>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row>
    <row r="76" spans="1:246" s="12" customFormat="1" ht="32.25" customHeight="1" thickBot="1">
      <c r="A76" s="196" t="s">
        <v>116</v>
      </c>
      <c r="B76" s="197"/>
      <c r="C76" s="198"/>
      <c r="D76" s="198"/>
      <c r="E76" s="198"/>
      <c r="F76" s="1721"/>
      <c r="G76" s="1209"/>
      <c r="H76" s="1209"/>
      <c r="I76" s="1209"/>
      <c r="J76" s="1209"/>
      <c r="K76" s="1210"/>
      <c r="L76" s="1218" t="s">
        <v>281</v>
      </c>
      <c r="M76" s="1218"/>
      <c r="N76" s="1218"/>
      <c r="O76" s="1218"/>
      <c r="P76" s="1218"/>
      <c r="Q76" s="1218"/>
      <c r="R76" s="1218"/>
      <c r="S76" s="1218"/>
      <c r="T76" s="1218"/>
      <c r="U76" s="1218"/>
      <c r="V76" s="1218"/>
      <c r="W76" s="1218"/>
      <c r="X76" s="1218"/>
      <c r="Y76" s="1219"/>
      <c r="Z76" s="916"/>
      <c r="AA76" s="916"/>
      <c r="AB76" s="916"/>
      <c r="AC76" s="1216" t="s">
        <v>282</v>
      </c>
      <c r="AD76" s="1217"/>
      <c r="AE76" s="1217"/>
      <c r="AF76" s="1217"/>
      <c r="AG76" s="1217"/>
      <c r="AH76" s="1217"/>
      <c r="AI76" s="1217"/>
      <c r="AJ76" s="916"/>
      <c r="AK76" s="916"/>
      <c r="AL76" s="916"/>
      <c r="AM76" s="773"/>
      <c r="AN76" s="773"/>
      <c r="AO76" s="773"/>
      <c r="AP76" s="773"/>
      <c r="AQ76" s="773"/>
      <c r="AR76" s="773"/>
      <c r="AS76" s="773"/>
      <c r="AT76" s="773"/>
      <c r="AU76" s="768"/>
      <c r="AV76" s="768"/>
      <c r="AW76" s="768"/>
      <c r="AX76" s="768"/>
      <c r="AY76" s="768"/>
      <c r="AZ76" s="768"/>
      <c r="BA76" s="768"/>
      <c r="BB76" s="768"/>
      <c r="BC76" s="42"/>
      <c r="BD76" s="127"/>
      <c r="BE76" s="246"/>
      <c r="BF76" s="603"/>
      <c r="BG76" s="246"/>
      <c r="BH76" s="588"/>
      <c r="BI76" s="246"/>
      <c r="BJ76" s="246"/>
      <c r="BK76" s="246"/>
      <c r="BL76" s="941"/>
      <c r="BM76" s="771"/>
      <c r="BN76" s="771"/>
      <c r="BO76" s="771"/>
      <c r="BP76" s="771"/>
      <c r="BQ76" s="771"/>
      <c r="BR76" s="771"/>
      <c r="BS76" s="771"/>
      <c r="BT76" s="771"/>
      <c r="BU76" s="246"/>
      <c r="BV76" s="246"/>
      <c r="BW76" s="246"/>
      <c r="BX76" s="246"/>
      <c r="BY76" s="246"/>
      <c r="BZ76" s="246"/>
      <c r="CA76" s="246"/>
      <c r="CB76" s="246"/>
      <c r="CC76" s="246"/>
      <c r="CD76" s="246"/>
      <c r="CE76" s="246"/>
      <c r="CF76" s="246"/>
      <c r="CG76" s="246"/>
      <c r="CH76" s="246"/>
      <c r="CI76" s="246"/>
      <c r="CJ76" s="246"/>
      <c r="CK76" s="246"/>
      <c r="CL76" s="246"/>
      <c r="CM76" s="246"/>
      <c r="CN76" s="246"/>
      <c r="CO76" s="246"/>
      <c r="CP76" s="246"/>
      <c r="CQ76" s="9"/>
      <c r="CR76" s="9"/>
      <c r="CS76" s="9"/>
      <c r="CT76" s="771"/>
      <c r="CU76" s="771"/>
      <c r="CV76" s="771"/>
      <c r="CW76" s="39"/>
      <c r="CX76" s="39"/>
      <c r="CY76" s="941"/>
      <c r="CZ76" s="580"/>
      <c r="DA76" s="580"/>
      <c r="DB76" s="580"/>
      <c r="DC76" s="580"/>
      <c r="DD76" s="580"/>
      <c r="DE76" s="580"/>
      <c r="DF76" s="580"/>
      <c r="DG76" s="580"/>
      <c r="DH76" s="580"/>
      <c r="DI76" s="580"/>
      <c r="DJ76" s="580"/>
      <c r="DK76" s="580"/>
      <c r="DL76" s="580"/>
      <c r="DM76" s="580"/>
      <c r="DN76" s="580"/>
      <c r="DO76" s="580"/>
      <c r="DP76" s="580"/>
      <c r="DQ76" s="580"/>
      <c r="DR76" s="580"/>
      <c r="DS76" s="580"/>
      <c r="DT76" s="580"/>
      <c r="DU76" s="580"/>
      <c r="DV76" s="580"/>
      <c r="DW76" s="580"/>
      <c r="DX76" s="580"/>
      <c r="DY76" s="580"/>
      <c r="DZ76" s="580"/>
      <c r="EA76" s="580"/>
      <c r="EB76" s="580"/>
      <c r="EC76" s="580"/>
      <c r="ED76" s="580"/>
      <c r="EE76" s="580"/>
      <c r="EF76" s="580"/>
      <c r="EG76" s="580"/>
      <c r="EH76" s="580"/>
      <c r="EI76" s="580"/>
      <c r="EJ76" s="580"/>
      <c r="EK76" s="580"/>
      <c r="EL76" s="580"/>
      <c r="EM76" s="580"/>
      <c r="EN76" s="580"/>
      <c r="EO76" s="246"/>
      <c r="EP76" s="246"/>
      <c r="EQ76" s="246"/>
      <c r="ER76" s="246"/>
      <c r="ES76" s="246"/>
      <c r="ET76" s="246"/>
      <c r="EU76" s="246"/>
      <c r="EV76" s="246"/>
      <c r="EW76" s="246"/>
      <c r="EX76" s="246"/>
      <c r="EY76" s="246"/>
      <c r="EZ76" s="246"/>
      <c r="FA76" s="246"/>
      <c r="FB76" s="246"/>
      <c r="FC76" s="246"/>
      <c r="FD76" s="246"/>
      <c r="FE76" s="246"/>
      <c r="FF76" s="246"/>
      <c r="FG76" s="246"/>
      <c r="FH76" s="246"/>
      <c r="FI76" s="246"/>
      <c r="FJ76" s="246"/>
      <c r="FK76" s="246"/>
      <c r="FL76" s="246"/>
      <c r="FM76" s="246"/>
      <c r="FN76" s="246"/>
      <c r="FO76" s="246"/>
      <c r="FP76" s="246"/>
      <c r="FQ76" s="246"/>
      <c r="FR76" s="246"/>
      <c r="FS76" s="246"/>
      <c r="FT76" s="246"/>
      <c r="FU76" s="246"/>
      <c r="FV76" s="246"/>
      <c r="FW76" s="246"/>
      <c r="FX76" s="246"/>
      <c r="FY76" s="246"/>
      <c r="FZ76" s="246"/>
      <c r="GA76" s="246"/>
      <c r="GB76" s="246"/>
      <c r="GC76" s="246"/>
      <c r="GD76" s="246"/>
      <c r="GE76" s="246"/>
      <c r="GF76" s="246"/>
      <c r="GG76" s="246"/>
      <c r="GH76" s="246"/>
      <c r="GI76" s="246"/>
      <c r="GJ76" s="246"/>
      <c r="GK76" s="246"/>
      <c r="GL76" s="246"/>
      <c r="GM76" s="246"/>
      <c r="GN76" s="246"/>
      <c r="GO76" s="246"/>
      <c r="GP76" s="246"/>
      <c r="GQ76" s="246"/>
      <c r="GR76" s="246"/>
      <c r="GS76" s="246"/>
      <c r="GT76" s="246"/>
      <c r="GU76" s="246"/>
      <c r="GV76" s="246"/>
      <c r="GW76" s="246"/>
      <c r="GX76" s="246"/>
      <c r="GY76" s="246"/>
      <c r="GZ76" s="246"/>
      <c r="HA76" s="246"/>
      <c r="HB76" s="246"/>
      <c r="HC76" s="246"/>
      <c r="HD76" s="246"/>
      <c r="HE76" s="246"/>
      <c r="HF76" s="246"/>
      <c r="HG76" s="246"/>
      <c r="HH76" s="246"/>
      <c r="HI76" s="246"/>
      <c r="HJ76" s="246"/>
      <c r="HK76" s="246"/>
      <c r="HL76" s="246"/>
      <c r="HM76" s="246"/>
      <c r="HN76" s="246"/>
      <c r="HO76" s="246"/>
      <c r="HP76" s="246"/>
      <c r="HQ76" s="246"/>
      <c r="HR76" s="246"/>
      <c r="HS76" s="246"/>
      <c r="HT76" s="246"/>
      <c r="HU76" s="246"/>
      <c r="HV76" s="246"/>
      <c r="HW76" s="246"/>
      <c r="HX76" s="246"/>
      <c r="HY76" s="246"/>
      <c r="HZ76" s="246"/>
      <c r="IA76" s="246"/>
      <c r="IB76" s="246"/>
      <c r="IC76" s="246"/>
      <c r="ID76" s="246"/>
      <c r="IE76" s="246"/>
      <c r="IF76" s="246"/>
      <c r="IG76" s="246"/>
      <c r="IH76" s="246"/>
      <c r="II76" s="246"/>
      <c r="IJ76" s="246"/>
      <c r="IK76" s="246"/>
      <c r="IL76" s="246"/>
    </row>
    <row r="77" spans="1:246" s="12" customFormat="1" ht="24" customHeight="1">
      <c r="A77" s="1718" t="s">
        <v>283</v>
      </c>
      <c r="B77" s="1719"/>
      <c r="C77" s="1224"/>
      <c r="D77" s="1224"/>
      <c r="E77" s="1720"/>
      <c r="F77" s="1572"/>
      <c r="G77" s="1387"/>
      <c r="H77" s="1387"/>
      <c r="I77" s="1387"/>
      <c r="J77" s="1387"/>
      <c r="K77" s="1388"/>
      <c r="L77" s="1194" t="s">
        <v>284</v>
      </c>
      <c r="M77" s="1194"/>
      <c r="N77" s="1194"/>
      <c r="O77" s="1194"/>
      <c r="P77" s="1194"/>
      <c r="Q77" s="1194"/>
      <c r="R77" s="1194"/>
      <c r="S77" s="1194"/>
      <c r="T77" s="1194"/>
      <c r="U77" s="1194"/>
      <c r="V77" s="1194"/>
      <c r="W77" s="1194"/>
      <c r="X77" s="1194"/>
      <c r="Y77" s="1646"/>
      <c r="Z77" s="1314"/>
      <c r="AA77" s="1314"/>
      <c r="AB77" s="1314"/>
      <c r="AC77" s="1193" t="s">
        <v>285</v>
      </c>
      <c r="AD77" s="1194"/>
      <c r="AE77" s="1194"/>
      <c r="AF77" s="1194"/>
      <c r="AG77" s="1194"/>
      <c r="AH77" s="1194"/>
      <c r="AI77" s="1194"/>
      <c r="AJ77" s="200" t="s">
        <v>286</v>
      </c>
      <c r="AK77" s="200" t="s">
        <v>287</v>
      </c>
      <c r="AL77" s="201" t="s">
        <v>288</v>
      </c>
      <c r="AM77" s="773"/>
      <c r="AN77" s="773"/>
      <c r="AO77" s="773"/>
      <c r="AP77" s="773"/>
      <c r="AQ77" s="773"/>
      <c r="AR77" s="773"/>
      <c r="AS77" s="773"/>
      <c r="AT77" s="773"/>
      <c r="AU77" s="768"/>
      <c r="AV77" s="768"/>
      <c r="AW77" s="768"/>
      <c r="AX77" s="768"/>
      <c r="AY77" s="768"/>
      <c r="AZ77" s="768"/>
      <c r="BA77" s="768"/>
      <c r="BB77" s="768"/>
      <c r="BC77" s="42"/>
      <c r="BD77" s="127"/>
      <c r="BE77" s="246"/>
      <c r="BF77" s="603"/>
      <c r="BG77" s="246"/>
      <c r="BH77" s="588"/>
      <c r="BI77" s="246"/>
      <c r="BJ77" s="246"/>
      <c r="BK77" s="246"/>
      <c r="BL77" s="941"/>
      <c r="BM77" s="771"/>
      <c r="BN77" s="771"/>
      <c r="BO77" s="771"/>
      <c r="BP77" s="771"/>
      <c r="BQ77" s="771"/>
      <c r="BR77" s="771"/>
      <c r="BS77" s="771"/>
      <c r="BT77" s="771"/>
      <c r="BU77" s="246"/>
      <c r="BV77" s="246"/>
      <c r="BW77" s="246"/>
      <c r="BX77" s="246"/>
      <c r="BY77" s="246"/>
      <c r="BZ77" s="246"/>
      <c r="CA77" s="246"/>
      <c r="CB77" s="246"/>
      <c r="CC77" s="246"/>
      <c r="CD77" s="246"/>
      <c r="CE77" s="246"/>
      <c r="CF77" s="246"/>
      <c r="CG77" s="246"/>
      <c r="CH77" s="246"/>
      <c r="CI77" s="246"/>
      <c r="CJ77" s="246"/>
      <c r="CK77" s="246"/>
      <c r="CL77" s="246"/>
      <c r="CM77" s="246"/>
      <c r="CN77" s="246"/>
      <c r="CO77" s="246"/>
      <c r="CP77" s="246"/>
      <c r="CQ77" s="9"/>
      <c r="CR77" s="9"/>
      <c r="CS77" s="9"/>
      <c r="CT77" s="771"/>
      <c r="CU77" s="771"/>
      <c r="CV77" s="771"/>
      <c r="CW77" s="39"/>
      <c r="CX77" s="39"/>
      <c r="CY77" s="941"/>
      <c r="CZ77" s="580"/>
      <c r="DA77" s="580"/>
      <c r="DB77" s="580"/>
      <c r="DC77" s="580"/>
      <c r="DD77" s="580"/>
      <c r="DE77" s="580"/>
      <c r="DF77" s="580"/>
      <c r="DG77" s="580"/>
      <c r="DH77" s="580"/>
      <c r="DI77" s="580"/>
      <c r="DJ77" s="580"/>
      <c r="DK77" s="580"/>
      <c r="DL77" s="580"/>
      <c r="DM77" s="580"/>
      <c r="DN77" s="580"/>
      <c r="DO77" s="580"/>
      <c r="DP77" s="580"/>
      <c r="DQ77" s="580"/>
      <c r="DR77" s="580"/>
      <c r="DS77" s="580"/>
      <c r="DT77" s="580"/>
      <c r="DU77" s="580"/>
      <c r="DV77" s="580"/>
      <c r="DW77" s="580"/>
      <c r="DX77" s="580"/>
      <c r="DY77" s="580"/>
      <c r="DZ77" s="580"/>
      <c r="EA77" s="580"/>
      <c r="EB77" s="580"/>
      <c r="EC77" s="580"/>
      <c r="ED77" s="580"/>
      <c r="EE77" s="580"/>
      <c r="EF77" s="580"/>
      <c r="EG77" s="580"/>
      <c r="EH77" s="580"/>
      <c r="EI77" s="580"/>
      <c r="EJ77" s="580"/>
      <c r="EK77" s="580"/>
      <c r="EL77" s="580"/>
      <c r="EM77" s="580"/>
      <c r="EN77" s="580"/>
      <c r="EO77" s="246"/>
      <c r="EP77" s="246"/>
      <c r="EQ77" s="246"/>
      <c r="ER77" s="246"/>
      <c r="ES77" s="246"/>
      <c r="ET77" s="246"/>
      <c r="EU77" s="246"/>
      <c r="EV77" s="246"/>
      <c r="EW77" s="246"/>
      <c r="EX77" s="246"/>
      <c r="EY77" s="246"/>
      <c r="EZ77" s="246"/>
      <c r="FA77" s="246"/>
      <c r="FB77" s="246"/>
      <c r="FC77" s="246"/>
      <c r="FD77" s="246"/>
      <c r="FE77" s="246"/>
      <c r="FF77" s="246"/>
      <c r="FG77" s="246"/>
      <c r="FH77" s="246"/>
      <c r="FI77" s="246"/>
      <c r="FJ77" s="246"/>
      <c r="FK77" s="246"/>
      <c r="FL77" s="246"/>
      <c r="FM77" s="246"/>
      <c r="FN77" s="246"/>
      <c r="FO77" s="246"/>
      <c r="FP77" s="246"/>
      <c r="FQ77" s="246"/>
      <c r="FR77" s="246"/>
      <c r="FS77" s="246"/>
      <c r="FT77" s="246"/>
      <c r="FU77" s="246"/>
      <c r="FV77" s="246"/>
      <c r="FW77" s="246"/>
      <c r="FX77" s="246"/>
      <c r="FY77" s="246"/>
      <c r="FZ77" s="246"/>
      <c r="GA77" s="246"/>
      <c r="GB77" s="246"/>
      <c r="GC77" s="246"/>
      <c r="GD77" s="246"/>
      <c r="GE77" s="246"/>
      <c r="GF77" s="246"/>
      <c r="GG77" s="246"/>
      <c r="GH77" s="246"/>
      <c r="GI77" s="246"/>
      <c r="GJ77" s="246"/>
      <c r="GK77" s="246"/>
      <c r="GL77" s="246"/>
      <c r="GM77" s="246"/>
      <c r="GN77" s="246"/>
      <c r="GO77" s="246"/>
      <c r="GP77" s="246"/>
      <c r="GQ77" s="246"/>
      <c r="GR77" s="246"/>
      <c r="GS77" s="246"/>
      <c r="GT77" s="246"/>
      <c r="GU77" s="246"/>
      <c r="GV77" s="246"/>
      <c r="GW77" s="246"/>
      <c r="GX77" s="246"/>
      <c r="GY77" s="246"/>
      <c r="GZ77" s="246"/>
      <c r="HA77" s="246"/>
      <c r="HB77" s="246"/>
      <c r="HC77" s="246"/>
      <c r="HD77" s="246"/>
      <c r="HE77" s="246"/>
      <c r="HF77" s="246"/>
      <c r="HG77" s="246"/>
      <c r="HH77" s="246"/>
      <c r="HI77" s="246"/>
      <c r="HJ77" s="246"/>
      <c r="HK77" s="246"/>
      <c r="HL77" s="246"/>
      <c r="HM77" s="246"/>
      <c r="HN77" s="246"/>
      <c r="HO77" s="246"/>
      <c r="HP77" s="246"/>
      <c r="HQ77" s="246"/>
      <c r="HR77" s="246"/>
      <c r="HS77" s="246"/>
      <c r="HT77" s="246"/>
      <c r="HU77" s="246"/>
      <c r="HV77" s="246"/>
      <c r="HW77" s="246"/>
      <c r="HX77" s="246"/>
      <c r="HY77" s="246"/>
      <c r="HZ77" s="246"/>
      <c r="IA77" s="246"/>
      <c r="IB77" s="246"/>
      <c r="IC77" s="246"/>
      <c r="ID77" s="246"/>
      <c r="IE77" s="246"/>
      <c r="IF77" s="246"/>
      <c r="IG77" s="246"/>
      <c r="IH77" s="246"/>
      <c r="II77" s="246"/>
      <c r="IJ77" s="246"/>
      <c r="IK77" s="246"/>
      <c r="IL77" s="246"/>
    </row>
    <row r="78" spans="1:246" s="12" customFormat="1" ht="24" customHeight="1" thickBot="1">
      <c r="A78" s="1594" t="s">
        <v>289</v>
      </c>
      <c r="B78" s="1595"/>
      <c r="C78" s="1595"/>
      <c r="D78" s="1595"/>
      <c r="E78" s="1596"/>
      <c r="F78" s="1445"/>
      <c r="G78" s="1446"/>
      <c r="H78" s="1446"/>
      <c r="I78" s="1446"/>
      <c r="J78" s="1446"/>
      <c r="K78" s="1712"/>
      <c r="L78" s="1196"/>
      <c r="M78" s="1196"/>
      <c r="N78" s="1196"/>
      <c r="O78" s="1196"/>
      <c r="P78" s="1196"/>
      <c r="Q78" s="1196"/>
      <c r="R78" s="1196"/>
      <c r="S78" s="1196"/>
      <c r="T78" s="1196"/>
      <c r="U78" s="1196"/>
      <c r="V78" s="1196"/>
      <c r="W78" s="1196"/>
      <c r="X78" s="1196"/>
      <c r="Y78" s="1647"/>
      <c r="Z78" s="1315"/>
      <c r="AA78" s="1315"/>
      <c r="AB78" s="1315"/>
      <c r="AC78" s="1195"/>
      <c r="AD78" s="1196"/>
      <c r="AE78" s="1196"/>
      <c r="AF78" s="1196"/>
      <c r="AG78" s="1196"/>
      <c r="AH78" s="1196"/>
      <c r="AI78" s="1196"/>
      <c r="AJ78" s="791"/>
      <c r="AK78" s="791"/>
      <c r="AL78" s="792"/>
      <c r="AM78" s="773"/>
      <c r="AN78" s="773"/>
      <c r="AO78" s="773"/>
      <c r="AP78" s="773"/>
      <c r="AQ78" s="773"/>
      <c r="AR78" s="773"/>
      <c r="AS78" s="773"/>
      <c r="AT78" s="773"/>
      <c r="AU78" s="768"/>
      <c r="AV78" s="768"/>
      <c r="AW78" s="768"/>
      <c r="AX78" s="768"/>
      <c r="AY78" s="768"/>
      <c r="AZ78" s="768"/>
      <c r="BA78" s="768"/>
      <c r="BB78" s="768"/>
      <c r="BC78" s="42"/>
      <c r="BD78" s="127"/>
      <c r="BE78" s="246"/>
      <c r="BF78" s="603"/>
      <c r="BG78" s="246"/>
      <c r="BH78" s="588"/>
      <c r="BI78" s="246"/>
      <c r="BJ78" s="246"/>
      <c r="BK78" s="246"/>
      <c r="BL78" s="941"/>
      <c r="BM78" s="771"/>
      <c r="BN78" s="771"/>
      <c r="BO78" s="771"/>
      <c r="BP78" s="771"/>
      <c r="BQ78" s="771"/>
      <c r="BR78" s="771"/>
      <c r="BS78" s="771"/>
      <c r="BT78" s="771"/>
      <c r="BU78" s="246"/>
      <c r="BV78" s="246"/>
      <c r="BW78" s="246"/>
      <c r="BX78" s="246"/>
      <c r="BY78" s="246"/>
      <c r="BZ78" s="246"/>
      <c r="CA78" s="246"/>
      <c r="CB78" s="246"/>
      <c r="CC78" s="246"/>
      <c r="CD78" s="246"/>
      <c r="CE78" s="246"/>
      <c r="CF78" s="246"/>
      <c r="CG78" s="246"/>
      <c r="CH78" s="246"/>
      <c r="CI78" s="246"/>
      <c r="CJ78" s="246"/>
      <c r="CK78" s="246"/>
      <c r="CL78" s="246"/>
      <c r="CM78" s="246"/>
      <c r="CN78" s="246"/>
      <c r="CO78" s="246"/>
      <c r="CP78" s="246"/>
      <c r="CQ78" s="9"/>
      <c r="CR78" s="9"/>
      <c r="CS78" s="9"/>
      <c r="CT78" s="771"/>
      <c r="CU78" s="771"/>
      <c r="CV78" s="771"/>
      <c r="CW78" s="39"/>
      <c r="CX78" s="39"/>
      <c r="CY78" s="941"/>
      <c r="CZ78" s="580"/>
      <c r="DA78" s="580"/>
      <c r="DB78" s="580"/>
      <c r="DC78" s="580"/>
      <c r="DD78" s="580"/>
      <c r="DE78" s="580"/>
      <c r="DF78" s="580"/>
      <c r="DG78" s="580"/>
      <c r="DH78" s="580"/>
      <c r="DI78" s="580"/>
      <c r="DJ78" s="580"/>
      <c r="DK78" s="580"/>
      <c r="DL78" s="580"/>
      <c r="DM78" s="580"/>
      <c r="DN78" s="580"/>
      <c r="DO78" s="580"/>
      <c r="DP78" s="580"/>
      <c r="DQ78" s="580"/>
      <c r="DR78" s="580"/>
      <c r="DS78" s="580"/>
      <c r="DT78" s="580"/>
      <c r="DU78" s="580"/>
      <c r="DV78" s="580"/>
      <c r="DW78" s="580"/>
      <c r="DX78" s="580"/>
      <c r="DY78" s="580"/>
      <c r="DZ78" s="580"/>
      <c r="EA78" s="580"/>
      <c r="EB78" s="580"/>
      <c r="EC78" s="580"/>
      <c r="ED78" s="580"/>
      <c r="EE78" s="580"/>
      <c r="EF78" s="580"/>
      <c r="EG78" s="580"/>
      <c r="EH78" s="580"/>
      <c r="EI78" s="580"/>
      <c r="EJ78" s="580"/>
      <c r="EK78" s="580"/>
      <c r="EL78" s="580"/>
      <c r="EM78" s="580"/>
      <c r="EN78" s="580"/>
      <c r="EO78" s="246"/>
      <c r="EP78" s="246"/>
      <c r="EQ78" s="246"/>
      <c r="ER78" s="246"/>
      <c r="ES78" s="246"/>
      <c r="ET78" s="246"/>
      <c r="EU78" s="246"/>
      <c r="EV78" s="246"/>
      <c r="EW78" s="246"/>
      <c r="EX78" s="246"/>
      <c r="EY78" s="246"/>
      <c r="EZ78" s="246"/>
      <c r="FA78" s="246"/>
      <c r="FB78" s="246"/>
      <c r="FC78" s="246"/>
      <c r="FD78" s="246"/>
      <c r="FE78" s="246"/>
      <c r="FF78" s="246"/>
      <c r="FG78" s="246"/>
      <c r="FH78" s="246"/>
      <c r="FI78" s="246"/>
      <c r="FJ78" s="246"/>
      <c r="FK78" s="246"/>
      <c r="FL78" s="246"/>
      <c r="FM78" s="246"/>
      <c r="FN78" s="246"/>
      <c r="FO78" s="246"/>
      <c r="FP78" s="246"/>
      <c r="FQ78" s="246"/>
      <c r="FR78" s="246"/>
      <c r="FS78" s="246"/>
      <c r="FT78" s="246"/>
      <c r="FU78" s="246"/>
      <c r="FV78" s="246"/>
      <c r="FW78" s="246"/>
      <c r="FX78" s="246"/>
      <c r="FY78" s="246"/>
      <c r="FZ78" s="246"/>
      <c r="GA78" s="246"/>
      <c r="GB78" s="246"/>
      <c r="GC78" s="246"/>
      <c r="GD78" s="246"/>
      <c r="GE78" s="246"/>
      <c r="GF78" s="246"/>
      <c r="GG78" s="246"/>
      <c r="GH78" s="246"/>
      <c r="GI78" s="246"/>
      <c r="GJ78" s="246"/>
      <c r="GK78" s="246"/>
      <c r="GL78" s="246"/>
      <c r="GM78" s="246"/>
      <c r="GN78" s="246"/>
      <c r="GO78" s="246"/>
      <c r="GP78" s="246"/>
      <c r="GQ78" s="246"/>
      <c r="GR78" s="246"/>
      <c r="GS78" s="246"/>
      <c r="GT78" s="246"/>
      <c r="GU78" s="246"/>
      <c r="GV78" s="246"/>
      <c r="GW78" s="246"/>
      <c r="GX78" s="246"/>
      <c r="GY78" s="246"/>
      <c r="GZ78" s="246"/>
      <c r="HA78" s="246"/>
      <c r="HB78" s="246"/>
      <c r="HC78" s="246"/>
      <c r="HD78" s="246"/>
      <c r="HE78" s="246"/>
      <c r="HF78" s="246"/>
      <c r="HG78" s="246"/>
      <c r="HH78" s="246"/>
      <c r="HI78" s="246"/>
      <c r="HJ78" s="246"/>
      <c r="HK78" s="246"/>
      <c r="HL78" s="246"/>
      <c r="HM78" s="246"/>
      <c r="HN78" s="246"/>
      <c r="HO78" s="246"/>
      <c r="HP78" s="246"/>
      <c r="HQ78" s="246"/>
      <c r="HR78" s="246"/>
      <c r="HS78" s="246"/>
      <c r="HT78" s="246"/>
      <c r="HU78" s="246"/>
      <c r="HV78" s="246"/>
      <c r="HW78" s="246"/>
      <c r="HX78" s="246"/>
      <c r="HY78" s="246"/>
      <c r="HZ78" s="246"/>
      <c r="IA78" s="246"/>
      <c r="IB78" s="246"/>
      <c r="IC78" s="246"/>
      <c r="ID78" s="246"/>
      <c r="IE78" s="246"/>
      <c r="IF78" s="246"/>
      <c r="IG78" s="246"/>
      <c r="IH78" s="246"/>
      <c r="II78" s="246"/>
      <c r="IJ78" s="246"/>
      <c r="IK78" s="246"/>
      <c r="IL78" s="246"/>
    </row>
    <row r="79" spans="1:246" ht="24" customHeight="1" thickBot="1">
      <c r="A79" s="1762" t="s">
        <v>290</v>
      </c>
      <c r="B79" s="1763"/>
      <c r="C79" s="1763"/>
      <c r="D79" s="1763"/>
      <c r="E79" s="1763"/>
      <c r="F79" s="1763"/>
      <c r="G79" s="1763"/>
      <c r="H79" s="1763"/>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c r="AJ79" s="1763"/>
      <c r="AK79" s="1763"/>
      <c r="AL79" s="1764"/>
      <c r="AM79" s="773"/>
      <c r="AN79" s="773"/>
      <c r="AO79" s="773"/>
      <c r="AP79" s="773"/>
      <c r="AQ79" s="773"/>
      <c r="AR79" s="773"/>
      <c r="AS79" s="773"/>
      <c r="AT79" s="773"/>
      <c r="AU79" s="1"/>
      <c r="AV79" s="1"/>
      <c r="AW79" s="1"/>
      <c r="AX79" s="1"/>
      <c r="AY79" s="1"/>
      <c r="AZ79" s="1"/>
      <c r="BA79" s="1"/>
      <c r="BB79" s="1"/>
      <c r="BC79" s="23"/>
      <c r="BD79" s="130"/>
      <c r="BE79" s="23"/>
      <c r="BF79" s="614"/>
      <c r="BG79" s="23"/>
      <c r="BH79" s="129"/>
      <c r="BI79" s="23"/>
      <c r="BJ79" s="23"/>
      <c r="BK79" s="23"/>
      <c r="BL79" s="941"/>
      <c r="BM79" s="771"/>
      <c r="BN79" s="771"/>
      <c r="BO79" s="771"/>
      <c r="BP79" s="771"/>
      <c r="BQ79" s="771"/>
      <c r="BR79" s="771"/>
      <c r="BS79" s="771"/>
      <c r="BT79" s="771"/>
      <c r="BU79" s="23"/>
      <c r="BV79" s="23"/>
      <c r="BW79" s="23"/>
      <c r="BX79" s="23"/>
      <c r="BY79" s="23"/>
      <c r="BZ79" s="23"/>
      <c r="CA79" s="23"/>
      <c r="CB79" s="23"/>
      <c r="CC79" s="771"/>
      <c r="CD79" s="771"/>
      <c r="CE79" s="771"/>
      <c r="CF79" s="771"/>
      <c r="CG79" s="771"/>
      <c r="CH79" s="771"/>
      <c r="CI79" s="771"/>
      <c r="CJ79" s="771"/>
      <c r="CK79" s="771"/>
      <c r="CL79" s="771"/>
      <c r="CM79" s="23"/>
      <c r="CN79" s="23"/>
      <c r="CO79" s="23"/>
      <c r="CP79" s="23"/>
      <c r="CQ79" s="23"/>
      <c r="CR79" s="23"/>
      <c r="CS79" s="23"/>
      <c r="CT79" s="771"/>
      <c r="CU79" s="771"/>
      <c r="CV79" s="771"/>
      <c r="CW79" s="771"/>
      <c r="CX79" s="771"/>
      <c r="CY79" s="941"/>
      <c r="CZ79" s="580"/>
      <c r="DA79" s="580"/>
      <c r="DB79" s="580"/>
      <c r="DC79" s="580"/>
      <c r="DD79" s="580"/>
      <c r="DE79" s="580"/>
      <c r="DF79" s="580"/>
      <c r="DG79" s="580"/>
      <c r="DH79" s="580"/>
      <c r="DI79" s="580"/>
      <c r="DJ79" s="580"/>
      <c r="DK79" s="580"/>
      <c r="DL79" s="580"/>
      <c r="DM79" s="580"/>
      <c r="DN79" s="580"/>
      <c r="DO79" s="580"/>
      <c r="DP79" s="580"/>
      <c r="DQ79" s="580"/>
      <c r="DR79" s="580"/>
      <c r="DS79" s="580"/>
      <c r="DT79" s="580"/>
      <c r="DU79" s="580"/>
      <c r="DV79" s="580"/>
      <c r="DW79" s="580"/>
      <c r="DX79" s="580"/>
      <c r="DY79" s="580"/>
      <c r="DZ79" s="580"/>
      <c r="EA79" s="580"/>
      <c r="EB79" s="580"/>
      <c r="EC79" s="580"/>
      <c r="ED79" s="580"/>
      <c r="EE79" s="580"/>
      <c r="EF79" s="580"/>
      <c r="EG79" s="580"/>
      <c r="EH79" s="580"/>
      <c r="EI79" s="580"/>
      <c r="EJ79" s="580"/>
      <c r="EK79" s="580"/>
      <c r="EL79" s="580"/>
      <c r="EM79" s="580"/>
      <c r="EN79" s="580"/>
      <c r="EO79" s="580"/>
      <c r="EP79" s="580"/>
      <c r="EQ79" s="580"/>
      <c r="ER79" s="580"/>
      <c r="ES79" s="580"/>
      <c r="ET79" s="580"/>
      <c r="EU79" s="580"/>
      <c r="EV79" s="580"/>
      <c r="EW79" s="580"/>
      <c r="EX79" s="580"/>
      <c r="EY79" s="580"/>
      <c r="EZ79" s="580"/>
      <c r="FA79" s="580"/>
      <c r="FB79" s="580"/>
      <c r="FC79" s="580"/>
      <c r="FD79" s="580"/>
      <c r="FE79" s="580"/>
      <c r="FF79" s="580"/>
      <c r="FG79" s="580"/>
      <c r="FH79" s="580"/>
      <c r="FI79" s="580"/>
      <c r="FJ79" s="580"/>
      <c r="FK79" s="580"/>
      <c r="FL79" s="580"/>
      <c r="FM79" s="580"/>
      <c r="FN79" s="580"/>
      <c r="FO79" s="580"/>
      <c r="FP79" s="580"/>
      <c r="FQ79" s="580"/>
      <c r="FR79" s="580"/>
      <c r="FS79" s="580"/>
      <c r="FT79" s="580"/>
      <c r="FU79" s="580"/>
      <c r="FV79" s="580"/>
      <c r="FW79" s="580"/>
      <c r="FX79" s="580"/>
      <c r="FY79" s="580"/>
      <c r="FZ79" s="580"/>
      <c r="GA79" s="580"/>
      <c r="GB79" s="580"/>
      <c r="GC79" s="580"/>
      <c r="GD79" s="580"/>
      <c r="GE79" s="580"/>
      <c r="GF79" s="580"/>
      <c r="GG79" s="580"/>
      <c r="GH79" s="580"/>
      <c r="GI79" s="580"/>
      <c r="GJ79" s="580"/>
      <c r="GK79" s="580"/>
      <c r="GL79" s="580"/>
      <c r="GM79" s="580"/>
      <c r="GN79" s="580"/>
      <c r="GO79" s="580"/>
      <c r="GP79" s="580"/>
      <c r="GQ79" s="580"/>
      <c r="GR79" s="580"/>
      <c r="GS79" s="580"/>
      <c r="GT79" s="580"/>
      <c r="GU79" s="580"/>
      <c r="GV79" s="580"/>
      <c r="GW79" s="580"/>
      <c r="GX79" s="580"/>
      <c r="GY79" s="580"/>
      <c r="GZ79" s="580"/>
      <c r="HA79" s="580"/>
      <c r="HB79" s="580"/>
      <c r="HC79" s="580"/>
      <c r="HD79" s="580"/>
      <c r="HE79" s="580"/>
      <c r="HF79" s="580"/>
      <c r="HG79" s="580"/>
      <c r="HH79" s="580"/>
      <c r="HI79" s="580"/>
      <c r="HJ79" s="580"/>
      <c r="HK79" s="580"/>
      <c r="HL79" s="580"/>
      <c r="HM79" s="580"/>
      <c r="HN79" s="580"/>
      <c r="HO79" s="580"/>
      <c r="HP79" s="580"/>
      <c r="HQ79" s="580"/>
      <c r="HR79" s="580"/>
      <c r="HS79" s="580"/>
      <c r="HT79" s="580"/>
      <c r="HU79" s="580"/>
      <c r="HV79" s="580"/>
      <c r="HW79" s="580"/>
      <c r="HX79" s="580"/>
      <c r="HY79" s="580"/>
      <c r="HZ79" s="580"/>
      <c r="IA79" s="580"/>
      <c r="IB79" s="580"/>
      <c r="IC79" s="580"/>
      <c r="ID79" s="580"/>
      <c r="IE79" s="580"/>
      <c r="IF79" s="580"/>
      <c r="IG79" s="580"/>
      <c r="IH79" s="580"/>
      <c r="II79" s="580"/>
      <c r="IJ79" s="580"/>
      <c r="IK79" s="580"/>
      <c r="IL79" s="580"/>
    </row>
    <row r="80" spans="1:246" ht="24" customHeight="1">
      <c r="A80" s="1223" t="s">
        <v>291</v>
      </c>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5"/>
      <c r="AM80" s="773"/>
      <c r="AN80" s="773"/>
      <c r="AO80" s="773"/>
      <c r="AP80" s="773"/>
      <c r="AQ80" s="773"/>
      <c r="AR80" s="773"/>
      <c r="AS80" s="773"/>
      <c r="AT80" s="773"/>
      <c r="AU80" s="1"/>
      <c r="AV80" s="1"/>
      <c r="AW80" s="1"/>
      <c r="AX80" s="1"/>
      <c r="AY80" s="1"/>
      <c r="AZ80" s="1"/>
      <c r="BA80" s="1"/>
      <c r="BB80" s="1"/>
      <c r="BC80" s="23"/>
      <c r="BD80" s="130"/>
      <c r="BE80" s="23"/>
      <c r="BF80" s="614"/>
      <c r="BG80" s="23"/>
      <c r="BH80" s="129"/>
      <c r="BI80" s="23"/>
      <c r="BJ80" s="23"/>
      <c r="BK80" s="23"/>
      <c r="BL80" s="941"/>
      <c r="BM80" s="771"/>
      <c r="BN80" s="771"/>
      <c r="BO80" s="771"/>
      <c r="BP80" s="771"/>
      <c r="BQ80" s="771"/>
      <c r="BR80" s="771"/>
      <c r="BS80" s="771"/>
      <c r="BT80" s="771"/>
      <c r="BU80" s="23"/>
      <c r="BV80" s="23"/>
      <c r="BW80" s="23"/>
      <c r="BX80" s="23"/>
      <c r="BY80" s="23"/>
      <c r="BZ80" s="23"/>
      <c r="CA80" s="23"/>
      <c r="CB80" s="23"/>
      <c r="CC80" s="771"/>
      <c r="CD80" s="771"/>
      <c r="CE80" s="771"/>
      <c r="CF80" s="771"/>
      <c r="CG80" s="771"/>
      <c r="CH80" s="771"/>
      <c r="CI80" s="771"/>
      <c r="CJ80" s="771"/>
      <c r="CK80" s="771"/>
      <c r="CL80" s="771"/>
      <c r="CM80" s="23"/>
      <c r="CN80" s="23"/>
      <c r="CO80" s="23"/>
      <c r="CP80" s="23"/>
      <c r="CQ80" s="23"/>
      <c r="CR80" s="23"/>
      <c r="CS80" s="23"/>
      <c r="CT80" s="771"/>
      <c r="CU80" s="771"/>
      <c r="CV80" s="771"/>
      <c r="CW80" s="771"/>
      <c r="CX80" s="771"/>
      <c r="CY80" s="941"/>
      <c r="CZ80" s="580"/>
      <c r="DA80" s="580"/>
      <c r="DB80" s="580"/>
      <c r="DC80" s="580"/>
      <c r="DD80" s="580"/>
      <c r="DE80" s="580"/>
      <c r="DF80" s="580"/>
      <c r="DG80" s="580"/>
      <c r="DH80" s="580"/>
      <c r="DI80" s="580"/>
      <c r="DJ80" s="580"/>
      <c r="DK80" s="580"/>
      <c r="DL80" s="580"/>
      <c r="DM80" s="580"/>
      <c r="DN80" s="580"/>
      <c r="DO80" s="580"/>
      <c r="DP80" s="580"/>
      <c r="DQ80" s="580"/>
      <c r="DR80" s="580"/>
      <c r="DS80" s="580"/>
      <c r="DT80" s="580"/>
      <c r="DU80" s="580"/>
      <c r="DV80" s="580"/>
      <c r="DW80" s="580"/>
      <c r="DX80" s="580"/>
      <c r="DY80" s="580"/>
      <c r="DZ80" s="580"/>
      <c r="EA80" s="580"/>
      <c r="EB80" s="580"/>
      <c r="EC80" s="580"/>
      <c r="ED80" s="580"/>
      <c r="EE80" s="580"/>
      <c r="EF80" s="580"/>
      <c r="EG80" s="580"/>
      <c r="EH80" s="580"/>
      <c r="EI80" s="580"/>
      <c r="EJ80" s="580"/>
      <c r="EK80" s="580"/>
      <c r="EL80" s="580"/>
      <c r="EM80" s="580"/>
      <c r="EN80" s="580"/>
      <c r="EO80" s="580"/>
      <c r="EP80" s="580"/>
      <c r="EQ80" s="580"/>
      <c r="ER80" s="580"/>
      <c r="ES80" s="580"/>
      <c r="ET80" s="580"/>
      <c r="EU80" s="580"/>
      <c r="EV80" s="580"/>
      <c r="EW80" s="580"/>
      <c r="EX80" s="580"/>
      <c r="EY80" s="580"/>
      <c r="EZ80" s="580"/>
      <c r="FA80" s="580"/>
      <c r="FB80" s="580"/>
      <c r="FC80" s="580"/>
      <c r="FD80" s="580"/>
      <c r="FE80" s="580"/>
      <c r="FF80" s="580"/>
      <c r="FG80" s="580"/>
      <c r="FH80" s="580"/>
      <c r="FI80" s="580"/>
      <c r="FJ80" s="580"/>
      <c r="FK80" s="580"/>
      <c r="FL80" s="580"/>
      <c r="FM80" s="580"/>
      <c r="FN80" s="580"/>
      <c r="FO80" s="580"/>
      <c r="FP80" s="580"/>
      <c r="FQ80" s="580"/>
      <c r="FR80" s="580"/>
      <c r="FS80" s="580"/>
      <c r="FT80" s="580"/>
      <c r="FU80" s="580"/>
      <c r="FV80" s="580"/>
      <c r="FW80" s="580"/>
      <c r="FX80" s="580"/>
      <c r="FY80" s="580"/>
      <c r="FZ80" s="580"/>
      <c r="GA80" s="580"/>
      <c r="GB80" s="580"/>
      <c r="GC80" s="580"/>
      <c r="GD80" s="580"/>
      <c r="GE80" s="580"/>
      <c r="GF80" s="580"/>
      <c r="GG80" s="580"/>
      <c r="GH80" s="580"/>
      <c r="GI80" s="580"/>
      <c r="GJ80" s="580"/>
      <c r="GK80" s="580"/>
      <c r="GL80" s="580"/>
      <c r="GM80" s="580"/>
      <c r="GN80" s="580"/>
      <c r="GO80" s="580"/>
      <c r="GP80" s="580"/>
      <c r="GQ80" s="580"/>
      <c r="GR80" s="580"/>
      <c r="GS80" s="580"/>
      <c r="GT80" s="580"/>
      <c r="GU80" s="580"/>
      <c r="GV80" s="580"/>
      <c r="GW80" s="580"/>
      <c r="GX80" s="580"/>
      <c r="GY80" s="580"/>
      <c r="GZ80" s="580"/>
      <c r="HA80" s="580"/>
      <c r="HB80" s="580"/>
      <c r="HC80" s="580"/>
      <c r="HD80" s="580"/>
      <c r="HE80" s="580"/>
      <c r="HF80" s="580"/>
      <c r="HG80" s="580"/>
      <c r="HH80" s="580"/>
      <c r="HI80" s="580"/>
      <c r="HJ80" s="580"/>
      <c r="HK80" s="580"/>
      <c r="HL80" s="580"/>
      <c r="HM80" s="580"/>
      <c r="HN80" s="580"/>
      <c r="HO80" s="580"/>
      <c r="HP80" s="580"/>
      <c r="HQ80" s="580"/>
      <c r="HR80" s="580"/>
      <c r="HS80" s="580"/>
      <c r="HT80" s="580"/>
      <c r="HU80" s="580"/>
      <c r="HV80" s="580"/>
      <c r="HW80" s="580"/>
      <c r="HX80" s="580"/>
      <c r="HY80" s="580"/>
      <c r="HZ80" s="580"/>
      <c r="IA80" s="580"/>
      <c r="IB80" s="580"/>
      <c r="IC80" s="580"/>
      <c r="ID80" s="580"/>
      <c r="IE80" s="580"/>
      <c r="IF80" s="580"/>
      <c r="IG80" s="580"/>
      <c r="IH80" s="580"/>
      <c r="II80" s="580"/>
      <c r="IJ80" s="580"/>
      <c r="IK80" s="580"/>
      <c r="IL80" s="580"/>
    </row>
    <row r="81" spans="1:246" ht="21.75" customHeight="1">
      <c r="A81" s="1316" t="s">
        <v>292</v>
      </c>
      <c r="B81" s="1221"/>
      <c r="C81" s="1221"/>
      <c r="D81" s="1221"/>
      <c r="E81" s="1221"/>
      <c r="F81" s="1221"/>
      <c r="G81" s="1221"/>
      <c r="H81" s="1221"/>
      <c r="I81" s="1221"/>
      <c r="J81" s="1221"/>
      <c r="K81" s="1221"/>
      <c r="L81" s="1221"/>
      <c r="M81" s="1221"/>
      <c r="N81" s="1221"/>
      <c r="O81" s="1221"/>
      <c r="P81" s="1221"/>
      <c r="Q81" s="1221"/>
      <c r="R81" s="1221"/>
      <c r="S81" s="1221"/>
      <c r="T81" s="1317"/>
      <c r="U81" s="1220" t="s">
        <v>293</v>
      </c>
      <c r="V81" s="1221"/>
      <c r="W81" s="1221"/>
      <c r="X81" s="1221"/>
      <c r="Y81" s="1221"/>
      <c r="Z81" s="1221"/>
      <c r="AA81" s="1221"/>
      <c r="AB81" s="1221"/>
      <c r="AC81" s="1221"/>
      <c r="AD81" s="1221"/>
      <c r="AE81" s="1221"/>
      <c r="AF81" s="1221"/>
      <c r="AG81" s="1221"/>
      <c r="AH81" s="1221"/>
      <c r="AI81" s="1221"/>
      <c r="AJ81" s="1221"/>
      <c r="AK81" s="1221"/>
      <c r="AL81" s="1222"/>
      <c r="AM81" s="773"/>
      <c r="AN81" s="773"/>
      <c r="AO81" s="773"/>
      <c r="AP81" s="773"/>
      <c r="AQ81" s="773"/>
      <c r="AR81" s="773"/>
      <c r="AS81" s="773"/>
      <c r="AT81" s="773"/>
      <c r="AU81" s="1"/>
      <c r="AV81" s="1"/>
      <c r="AW81" s="1"/>
      <c r="AX81" s="1"/>
      <c r="AY81" s="1"/>
      <c r="AZ81" s="1"/>
      <c r="BA81" s="1"/>
      <c r="BB81" s="1"/>
      <c r="BC81" s="23"/>
      <c r="BD81" s="130"/>
      <c r="BE81" s="23"/>
      <c r="BF81" s="614"/>
      <c r="BG81" s="23"/>
      <c r="BH81" s="129"/>
      <c r="BI81" s="23"/>
      <c r="BJ81" s="23"/>
      <c r="BK81" s="23"/>
      <c r="BL81" s="941"/>
      <c r="BM81" s="771"/>
      <c r="BN81" s="771"/>
      <c r="BO81" s="771"/>
      <c r="BP81" s="771"/>
      <c r="BQ81" s="771"/>
      <c r="BR81" s="771"/>
      <c r="BS81" s="771"/>
      <c r="BT81" s="771"/>
      <c r="BU81" s="23"/>
      <c r="BV81" s="23"/>
      <c r="BW81" s="23"/>
      <c r="BX81" s="23"/>
      <c r="BY81" s="23"/>
      <c r="BZ81" s="23"/>
      <c r="CA81" s="23"/>
      <c r="CB81" s="23"/>
      <c r="CC81" s="771"/>
      <c r="CD81" s="771"/>
      <c r="CE81" s="771"/>
      <c r="CF81" s="771"/>
      <c r="CG81" s="771"/>
      <c r="CH81" s="771"/>
      <c r="CI81" s="771"/>
      <c r="CJ81" s="771"/>
      <c r="CK81" s="771"/>
      <c r="CL81" s="771"/>
      <c r="CM81" s="23"/>
      <c r="CN81" s="23"/>
      <c r="CO81" s="23"/>
      <c r="CP81" s="23"/>
      <c r="CQ81" s="23"/>
      <c r="CR81" s="23"/>
      <c r="CS81" s="23"/>
      <c r="CT81" s="771"/>
      <c r="CU81" s="771"/>
      <c r="CV81" s="771"/>
      <c r="CW81" s="771"/>
      <c r="CX81" s="771"/>
      <c r="CY81" s="941"/>
      <c r="CZ81" s="580"/>
      <c r="DA81" s="580"/>
      <c r="DB81" s="580"/>
      <c r="DC81" s="580"/>
      <c r="DD81" s="580"/>
      <c r="DE81" s="580"/>
      <c r="DF81" s="580"/>
      <c r="DG81" s="580"/>
      <c r="DH81" s="580"/>
      <c r="DI81" s="580"/>
      <c r="DJ81" s="580"/>
      <c r="DK81" s="580"/>
      <c r="DL81" s="580"/>
      <c r="DM81" s="580"/>
      <c r="DN81" s="580"/>
      <c r="DO81" s="580"/>
      <c r="DP81" s="580"/>
      <c r="DQ81" s="580"/>
      <c r="DR81" s="580"/>
      <c r="DS81" s="580"/>
      <c r="DT81" s="580"/>
      <c r="DU81" s="580"/>
      <c r="DV81" s="580"/>
      <c r="DW81" s="580"/>
      <c r="DX81" s="580"/>
      <c r="DY81" s="580"/>
      <c r="DZ81" s="580"/>
      <c r="EA81" s="580"/>
      <c r="EB81" s="580"/>
      <c r="EC81" s="580"/>
      <c r="ED81" s="580"/>
      <c r="EE81" s="580"/>
      <c r="EF81" s="580"/>
      <c r="EG81" s="580"/>
      <c r="EH81" s="580"/>
      <c r="EI81" s="580"/>
      <c r="EJ81" s="580"/>
      <c r="EK81" s="580"/>
      <c r="EL81" s="580"/>
      <c r="EM81" s="580"/>
      <c r="EN81" s="580"/>
      <c r="EO81" s="580"/>
      <c r="EP81" s="580"/>
      <c r="EQ81" s="580"/>
      <c r="ER81" s="580"/>
      <c r="ES81" s="580"/>
      <c r="ET81" s="580"/>
      <c r="EU81" s="580"/>
      <c r="EV81" s="580"/>
      <c r="EW81" s="580"/>
      <c r="EX81" s="580"/>
      <c r="EY81" s="580"/>
      <c r="EZ81" s="580"/>
      <c r="FA81" s="580"/>
      <c r="FB81" s="580"/>
      <c r="FC81" s="580"/>
      <c r="FD81" s="580"/>
      <c r="FE81" s="580"/>
      <c r="FF81" s="580"/>
      <c r="FG81" s="580"/>
      <c r="FH81" s="580"/>
      <c r="FI81" s="580"/>
      <c r="FJ81" s="580"/>
      <c r="FK81" s="580"/>
      <c r="FL81" s="580"/>
      <c r="FM81" s="580"/>
      <c r="FN81" s="580"/>
      <c r="FO81" s="580"/>
      <c r="FP81" s="580"/>
      <c r="FQ81" s="580"/>
      <c r="FR81" s="580"/>
      <c r="FS81" s="580"/>
      <c r="FT81" s="580"/>
      <c r="FU81" s="580"/>
      <c r="FV81" s="580"/>
      <c r="FW81" s="580"/>
      <c r="FX81" s="580"/>
      <c r="FY81" s="580"/>
      <c r="FZ81" s="580"/>
      <c r="GA81" s="580"/>
      <c r="GB81" s="580"/>
      <c r="GC81" s="580"/>
      <c r="GD81" s="580"/>
      <c r="GE81" s="580"/>
      <c r="GF81" s="580"/>
      <c r="GG81" s="580"/>
      <c r="GH81" s="580"/>
      <c r="GI81" s="580"/>
      <c r="GJ81" s="580"/>
      <c r="GK81" s="580"/>
      <c r="GL81" s="580"/>
      <c r="GM81" s="580"/>
      <c r="GN81" s="580"/>
      <c r="GO81" s="580"/>
      <c r="GP81" s="580"/>
      <c r="GQ81" s="580"/>
      <c r="GR81" s="580"/>
      <c r="GS81" s="580"/>
      <c r="GT81" s="580"/>
      <c r="GU81" s="580"/>
      <c r="GV81" s="580"/>
      <c r="GW81" s="580"/>
      <c r="GX81" s="580"/>
      <c r="GY81" s="580"/>
      <c r="GZ81" s="580"/>
      <c r="HA81" s="580"/>
      <c r="HB81" s="580"/>
      <c r="HC81" s="580"/>
      <c r="HD81" s="580"/>
      <c r="HE81" s="580"/>
      <c r="HF81" s="580"/>
      <c r="HG81" s="580"/>
      <c r="HH81" s="580"/>
      <c r="HI81" s="580"/>
      <c r="HJ81" s="580"/>
      <c r="HK81" s="580"/>
      <c r="HL81" s="580"/>
      <c r="HM81" s="580"/>
      <c r="HN81" s="580"/>
      <c r="HO81" s="580"/>
      <c r="HP81" s="580"/>
      <c r="HQ81" s="580"/>
      <c r="HR81" s="580"/>
      <c r="HS81" s="580"/>
      <c r="HT81" s="580"/>
      <c r="HU81" s="580"/>
      <c r="HV81" s="580"/>
      <c r="HW81" s="580"/>
      <c r="HX81" s="580"/>
      <c r="HY81" s="580"/>
      <c r="HZ81" s="580"/>
      <c r="IA81" s="580"/>
      <c r="IB81" s="580"/>
      <c r="IC81" s="580"/>
      <c r="ID81" s="580"/>
      <c r="IE81" s="580"/>
      <c r="IF81" s="580"/>
      <c r="IG81" s="580"/>
      <c r="IH81" s="580"/>
      <c r="II81" s="580"/>
      <c r="IJ81" s="580"/>
      <c r="IK81" s="580"/>
      <c r="IL81" s="580"/>
    </row>
    <row r="82" spans="1:246" ht="87" customHeight="1">
      <c r="A82" s="1211"/>
      <c r="B82" s="1198"/>
      <c r="C82" s="1198"/>
      <c r="D82" s="1198"/>
      <c r="E82" s="1198"/>
      <c r="F82" s="1198"/>
      <c r="G82" s="1198"/>
      <c r="H82" s="1198"/>
      <c r="I82" s="1198"/>
      <c r="J82" s="1198"/>
      <c r="K82" s="1198"/>
      <c r="L82" s="1198"/>
      <c r="M82" s="1198"/>
      <c r="N82" s="1198"/>
      <c r="O82" s="1198"/>
      <c r="P82" s="1198"/>
      <c r="Q82" s="1198"/>
      <c r="R82" s="1198"/>
      <c r="S82" s="1198"/>
      <c r="T82" s="1212"/>
      <c r="U82" s="1197"/>
      <c r="V82" s="1198"/>
      <c r="W82" s="1198"/>
      <c r="X82" s="1198"/>
      <c r="Y82" s="1198"/>
      <c r="Z82" s="1198"/>
      <c r="AA82" s="1198"/>
      <c r="AB82" s="1198"/>
      <c r="AC82" s="1198"/>
      <c r="AD82" s="1198"/>
      <c r="AE82" s="1198"/>
      <c r="AF82" s="1198"/>
      <c r="AG82" s="1198"/>
      <c r="AH82" s="1198"/>
      <c r="AI82" s="1198"/>
      <c r="AJ82" s="1198"/>
      <c r="AK82" s="1198"/>
      <c r="AL82" s="1199"/>
      <c r="AM82" s="773"/>
      <c r="AN82" s="773"/>
      <c r="AO82" s="773"/>
      <c r="AP82" s="773"/>
      <c r="AQ82" s="773"/>
      <c r="AR82" s="773"/>
      <c r="AS82" s="773"/>
      <c r="AT82" s="773"/>
      <c r="AU82" s="1"/>
      <c r="AV82" s="1"/>
      <c r="AW82" s="1"/>
      <c r="AX82" s="1"/>
      <c r="AY82" s="1"/>
      <c r="AZ82" s="1"/>
      <c r="BA82" s="1"/>
      <c r="BB82" s="1"/>
      <c r="BC82" s="23"/>
      <c r="BD82" s="130"/>
      <c r="BE82" s="23"/>
      <c r="BF82" s="614"/>
      <c r="BG82" s="23"/>
      <c r="BH82" s="129"/>
      <c r="BI82" s="23"/>
      <c r="BJ82" s="23"/>
      <c r="BK82" s="23"/>
      <c r="BL82" s="941"/>
      <c r="BM82" s="771"/>
      <c r="BN82" s="771"/>
      <c r="BO82" s="771"/>
      <c r="BP82" s="771"/>
      <c r="BQ82" s="771"/>
      <c r="BR82" s="771"/>
      <c r="BS82" s="771"/>
      <c r="BT82" s="771"/>
      <c r="BU82" s="23"/>
      <c r="BV82" s="23"/>
      <c r="BW82" s="23"/>
      <c r="BX82" s="23"/>
      <c r="BY82" s="23"/>
      <c r="BZ82" s="23"/>
      <c r="CA82" s="23"/>
      <c r="CB82" s="23"/>
      <c r="CC82" s="771"/>
      <c r="CD82" s="771"/>
      <c r="CE82" s="771"/>
      <c r="CF82" s="771"/>
      <c r="CG82" s="771"/>
      <c r="CH82" s="771"/>
      <c r="CI82" s="771"/>
      <c r="CJ82" s="771"/>
      <c r="CK82" s="771"/>
      <c r="CL82" s="771"/>
      <c r="CM82" s="23"/>
      <c r="CN82" s="23"/>
      <c r="CO82" s="23"/>
      <c r="CP82" s="23"/>
      <c r="CQ82" s="23"/>
      <c r="CR82" s="23"/>
      <c r="CS82" s="23"/>
      <c r="CT82" s="771"/>
      <c r="CU82" s="771"/>
      <c r="CV82" s="771"/>
      <c r="CW82" s="771"/>
      <c r="CX82" s="771"/>
      <c r="CY82" s="941"/>
      <c r="CZ82" s="580"/>
      <c r="DA82" s="580"/>
      <c r="DB82" s="580"/>
      <c r="DC82" s="580"/>
      <c r="DD82" s="580"/>
      <c r="DE82" s="580"/>
      <c r="DF82" s="580"/>
      <c r="DG82" s="580"/>
      <c r="DH82" s="580"/>
      <c r="DI82" s="580"/>
      <c r="DJ82" s="580"/>
      <c r="DK82" s="580"/>
      <c r="DL82" s="580"/>
      <c r="DM82" s="580"/>
      <c r="DN82" s="580"/>
      <c r="DO82" s="580"/>
      <c r="DP82" s="580"/>
      <c r="DQ82" s="580"/>
      <c r="DR82" s="580"/>
      <c r="DS82" s="580"/>
      <c r="DT82" s="580"/>
      <c r="DU82" s="580"/>
      <c r="DV82" s="580"/>
      <c r="DW82" s="580"/>
      <c r="DX82" s="580"/>
      <c r="DY82" s="580"/>
      <c r="DZ82" s="580"/>
      <c r="EA82" s="580"/>
      <c r="EB82" s="580"/>
      <c r="EC82" s="580"/>
      <c r="ED82" s="580"/>
      <c r="EE82" s="580"/>
      <c r="EF82" s="580"/>
      <c r="EG82" s="580"/>
      <c r="EH82" s="580"/>
      <c r="EI82" s="580"/>
      <c r="EJ82" s="580"/>
      <c r="EK82" s="580"/>
      <c r="EL82" s="580"/>
      <c r="EM82" s="580"/>
      <c r="EN82" s="580"/>
      <c r="EO82" s="580"/>
      <c r="EP82" s="580"/>
      <c r="EQ82" s="580"/>
      <c r="ER82" s="580"/>
      <c r="ES82" s="580"/>
      <c r="ET82" s="580"/>
      <c r="EU82" s="580"/>
      <c r="EV82" s="580"/>
      <c r="EW82" s="580"/>
      <c r="EX82" s="580"/>
      <c r="EY82" s="580"/>
      <c r="EZ82" s="580"/>
      <c r="FA82" s="580"/>
      <c r="FB82" s="580"/>
      <c r="FC82" s="580"/>
      <c r="FD82" s="580"/>
      <c r="FE82" s="580"/>
      <c r="FF82" s="580"/>
      <c r="FG82" s="580"/>
      <c r="FH82" s="580"/>
      <c r="FI82" s="580"/>
      <c r="FJ82" s="580"/>
      <c r="FK82" s="580"/>
      <c r="FL82" s="580"/>
      <c r="FM82" s="580"/>
      <c r="FN82" s="580"/>
      <c r="FO82" s="580"/>
      <c r="FP82" s="580"/>
      <c r="FQ82" s="580"/>
      <c r="FR82" s="580"/>
      <c r="FS82" s="580"/>
      <c r="FT82" s="580"/>
      <c r="FU82" s="580"/>
      <c r="FV82" s="580"/>
      <c r="FW82" s="580"/>
      <c r="FX82" s="580"/>
      <c r="FY82" s="580"/>
      <c r="FZ82" s="580"/>
      <c r="GA82" s="580"/>
      <c r="GB82" s="580"/>
      <c r="GC82" s="580"/>
      <c r="GD82" s="580"/>
      <c r="GE82" s="580"/>
      <c r="GF82" s="580"/>
      <c r="GG82" s="580"/>
      <c r="GH82" s="580"/>
      <c r="GI82" s="580"/>
      <c r="GJ82" s="580"/>
      <c r="GK82" s="580"/>
      <c r="GL82" s="580"/>
      <c r="GM82" s="580"/>
      <c r="GN82" s="580"/>
      <c r="GO82" s="580"/>
      <c r="GP82" s="580"/>
      <c r="GQ82" s="580"/>
      <c r="GR82" s="580"/>
      <c r="GS82" s="580"/>
      <c r="GT82" s="580"/>
      <c r="GU82" s="580"/>
      <c r="GV82" s="580"/>
      <c r="GW82" s="580"/>
      <c r="GX82" s="580"/>
      <c r="GY82" s="580"/>
      <c r="GZ82" s="580"/>
      <c r="HA82" s="580"/>
      <c r="HB82" s="580"/>
      <c r="HC82" s="580"/>
      <c r="HD82" s="580"/>
      <c r="HE82" s="580"/>
      <c r="HF82" s="580"/>
      <c r="HG82" s="580"/>
      <c r="HH82" s="580"/>
      <c r="HI82" s="580"/>
      <c r="HJ82" s="580"/>
      <c r="HK82" s="580"/>
      <c r="HL82" s="580"/>
      <c r="HM82" s="580"/>
      <c r="HN82" s="580"/>
      <c r="HO82" s="580"/>
      <c r="HP82" s="580"/>
      <c r="HQ82" s="580"/>
      <c r="HR82" s="580"/>
      <c r="HS82" s="580"/>
      <c r="HT82" s="580"/>
      <c r="HU82" s="580"/>
      <c r="HV82" s="580"/>
      <c r="HW82" s="580"/>
      <c r="HX82" s="580"/>
      <c r="HY82" s="580"/>
      <c r="HZ82" s="580"/>
      <c r="IA82" s="580"/>
      <c r="IB82" s="580"/>
      <c r="IC82" s="580"/>
      <c r="ID82" s="580"/>
      <c r="IE82" s="580"/>
      <c r="IF82" s="580"/>
      <c r="IG82" s="580"/>
      <c r="IH82" s="580"/>
      <c r="II82" s="580"/>
      <c r="IJ82" s="580"/>
      <c r="IK82" s="580"/>
      <c r="IL82" s="580"/>
    </row>
    <row r="83" spans="1:246" ht="69.75" customHeight="1" thickBot="1">
      <c r="A83" s="1213"/>
      <c r="B83" s="1201"/>
      <c r="C83" s="1201"/>
      <c r="D83" s="1201"/>
      <c r="E83" s="1201"/>
      <c r="F83" s="1201"/>
      <c r="G83" s="1201"/>
      <c r="H83" s="1201"/>
      <c r="I83" s="1201"/>
      <c r="J83" s="1201"/>
      <c r="K83" s="1201"/>
      <c r="L83" s="1201"/>
      <c r="M83" s="1201"/>
      <c r="N83" s="1201"/>
      <c r="O83" s="1201"/>
      <c r="P83" s="1201"/>
      <c r="Q83" s="1201"/>
      <c r="R83" s="1201"/>
      <c r="S83" s="1201"/>
      <c r="T83" s="1214"/>
      <c r="U83" s="1200"/>
      <c r="V83" s="1201"/>
      <c r="W83" s="1201"/>
      <c r="X83" s="1201"/>
      <c r="Y83" s="1201"/>
      <c r="Z83" s="1201"/>
      <c r="AA83" s="1201"/>
      <c r="AB83" s="1201"/>
      <c r="AC83" s="1201"/>
      <c r="AD83" s="1201"/>
      <c r="AE83" s="1201"/>
      <c r="AF83" s="1201"/>
      <c r="AG83" s="1201"/>
      <c r="AH83" s="1198"/>
      <c r="AI83" s="1198"/>
      <c r="AJ83" s="1198"/>
      <c r="AK83" s="1201"/>
      <c r="AL83" s="1202"/>
      <c r="AM83" s="773"/>
      <c r="AN83" s="773"/>
      <c r="AO83" s="773"/>
      <c r="AP83" s="773"/>
      <c r="AQ83" s="773"/>
      <c r="AR83" s="773"/>
      <c r="AS83" s="773"/>
      <c r="AT83" s="773"/>
      <c r="AU83" s="1"/>
      <c r="AV83" s="1"/>
      <c r="AW83" s="1"/>
      <c r="AX83" s="1"/>
      <c r="AY83" s="1"/>
      <c r="AZ83" s="1"/>
      <c r="BA83" s="1"/>
      <c r="BB83" s="1"/>
      <c r="BC83" s="23"/>
      <c r="BD83" s="130"/>
      <c r="BE83" s="23"/>
      <c r="BF83" s="614"/>
      <c r="BG83" s="23"/>
      <c r="BH83" s="129"/>
      <c r="BI83" s="23"/>
      <c r="BJ83" s="23"/>
      <c r="BK83" s="23"/>
      <c r="BL83" s="941"/>
      <c r="BM83" s="771"/>
      <c r="BN83" s="771"/>
      <c r="BO83" s="771"/>
      <c r="BP83" s="771"/>
      <c r="BQ83" s="771"/>
      <c r="BR83" s="771"/>
      <c r="BS83" s="771"/>
      <c r="BT83" s="771"/>
      <c r="BU83" s="23"/>
      <c r="BV83" s="23"/>
      <c r="BW83" s="23"/>
      <c r="BX83" s="23"/>
      <c r="BY83" s="23"/>
      <c r="BZ83" s="23"/>
      <c r="CA83" s="23"/>
      <c r="CB83" s="23"/>
      <c r="CC83" s="771"/>
      <c r="CD83" s="771"/>
      <c r="CE83" s="771"/>
      <c r="CF83" s="771"/>
      <c r="CG83" s="771"/>
      <c r="CH83" s="771"/>
      <c r="CI83" s="771"/>
      <c r="CJ83" s="771"/>
      <c r="CK83" s="771"/>
      <c r="CL83" s="771"/>
      <c r="CM83" s="23"/>
      <c r="CN83" s="23"/>
      <c r="CO83" s="23"/>
      <c r="CP83" s="23"/>
      <c r="CQ83" s="23"/>
      <c r="CR83" s="23"/>
      <c r="CS83" s="23"/>
      <c r="CT83" s="771"/>
      <c r="CU83" s="771"/>
      <c r="CV83" s="771"/>
      <c r="CW83" s="771"/>
      <c r="CX83" s="771"/>
      <c r="CY83" s="941"/>
      <c r="CZ83" s="580"/>
      <c r="DA83" s="580"/>
      <c r="DB83" s="580"/>
      <c r="DC83" s="580"/>
      <c r="DD83" s="580"/>
      <c r="DE83" s="580"/>
      <c r="DF83" s="580"/>
      <c r="DG83" s="580"/>
      <c r="DH83" s="580"/>
      <c r="DI83" s="580"/>
      <c r="DJ83" s="580"/>
      <c r="DK83" s="580"/>
      <c r="DL83" s="580"/>
      <c r="DM83" s="580"/>
      <c r="DN83" s="580"/>
      <c r="DO83" s="580"/>
      <c r="DP83" s="580"/>
      <c r="DQ83" s="580"/>
      <c r="DR83" s="580"/>
      <c r="DS83" s="580"/>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c r="EQ83" s="580"/>
      <c r="ER83" s="580"/>
      <c r="ES83" s="580"/>
      <c r="ET83" s="580"/>
      <c r="EU83" s="580"/>
      <c r="EV83" s="580"/>
      <c r="EW83" s="580"/>
      <c r="EX83" s="580"/>
      <c r="EY83" s="580"/>
      <c r="EZ83" s="580"/>
      <c r="FA83" s="580"/>
      <c r="FB83" s="580"/>
      <c r="FC83" s="580"/>
      <c r="FD83" s="580"/>
      <c r="FE83" s="580"/>
      <c r="FF83" s="580"/>
      <c r="FG83" s="580"/>
      <c r="FH83" s="580"/>
      <c r="FI83" s="580"/>
      <c r="FJ83" s="580"/>
      <c r="FK83" s="580"/>
      <c r="FL83" s="580"/>
      <c r="FM83" s="580"/>
      <c r="FN83" s="580"/>
      <c r="FO83" s="580"/>
      <c r="FP83" s="580"/>
      <c r="FQ83" s="580"/>
      <c r="FR83" s="580"/>
      <c r="FS83" s="580"/>
      <c r="FT83" s="580"/>
      <c r="FU83" s="580"/>
      <c r="FV83" s="580"/>
      <c r="FW83" s="580"/>
      <c r="FX83" s="580"/>
      <c r="FY83" s="580"/>
      <c r="FZ83" s="580"/>
      <c r="GA83" s="580"/>
      <c r="GB83" s="580"/>
      <c r="GC83" s="580"/>
      <c r="GD83" s="580"/>
      <c r="GE83" s="580"/>
      <c r="GF83" s="580"/>
      <c r="GG83" s="580"/>
      <c r="GH83" s="580"/>
      <c r="GI83" s="580"/>
      <c r="GJ83" s="580"/>
      <c r="GK83" s="580"/>
      <c r="GL83" s="580"/>
      <c r="GM83" s="580"/>
      <c r="GN83" s="580"/>
      <c r="GO83" s="580"/>
      <c r="GP83" s="580"/>
      <c r="GQ83" s="580"/>
      <c r="GR83" s="580"/>
      <c r="GS83" s="580"/>
      <c r="GT83" s="580"/>
      <c r="GU83" s="580"/>
      <c r="GV83" s="580"/>
      <c r="GW83" s="580"/>
      <c r="GX83" s="580"/>
      <c r="GY83" s="580"/>
      <c r="GZ83" s="580"/>
      <c r="HA83" s="580"/>
      <c r="HB83" s="580"/>
      <c r="HC83" s="580"/>
      <c r="HD83" s="580"/>
      <c r="HE83" s="580"/>
      <c r="HF83" s="580"/>
      <c r="HG83" s="580"/>
      <c r="HH83" s="580"/>
      <c r="HI83" s="580"/>
      <c r="HJ83" s="580"/>
      <c r="HK83" s="580"/>
      <c r="HL83" s="580"/>
      <c r="HM83" s="580"/>
      <c r="HN83" s="580"/>
      <c r="HO83" s="580"/>
      <c r="HP83" s="580"/>
      <c r="HQ83" s="580"/>
      <c r="HR83" s="580"/>
      <c r="HS83" s="580"/>
      <c r="HT83" s="580"/>
      <c r="HU83" s="580"/>
      <c r="HV83" s="580"/>
      <c r="HW83" s="580"/>
      <c r="HX83" s="580"/>
      <c r="HY83" s="580"/>
      <c r="HZ83" s="580"/>
      <c r="IA83" s="580"/>
      <c r="IB83" s="580"/>
      <c r="IC83" s="580"/>
      <c r="ID83" s="580"/>
      <c r="IE83" s="580"/>
      <c r="IF83" s="580"/>
      <c r="IG83" s="580"/>
      <c r="IH83" s="580"/>
      <c r="II83" s="580"/>
      <c r="IJ83" s="580"/>
      <c r="IK83" s="580"/>
      <c r="IL83" s="580"/>
    </row>
    <row r="84" spans="1:246" ht="21" customHeight="1">
      <c r="A84" s="1205" t="s">
        <v>294</v>
      </c>
      <c r="B84" s="1206"/>
      <c r="C84" s="1206"/>
      <c r="D84" s="1206"/>
      <c r="E84" s="1206"/>
      <c r="F84" s="1206"/>
      <c r="G84" s="1206"/>
      <c r="H84" s="1206"/>
      <c r="I84" s="1206"/>
      <c r="J84" s="1206"/>
      <c r="K84" s="1206"/>
      <c r="L84" s="1206"/>
      <c r="M84" s="1206"/>
      <c r="N84" s="1206"/>
      <c r="O84" s="1206"/>
      <c r="P84" s="1206"/>
      <c r="Q84" s="1206"/>
      <c r="R84" s="1206"/>
      <c r="S84" s="1206"/>
      <c r="T84" s="1206"/>
      <c r="U84" s="1206"/>
      <c r="V84" s="1206"/>
      <c r="W84" s="1206"/>
      <c r="X84" s="1206"/>
      <c r="Y84" s="1206"/>
      <c r="Z84" s="1206"/>
      <c r="AA84" s="1206"/>
      <c r="AB84" s="1206"/>
      <c r="AC84" s="1206"/>
      <c r="AD84" s="1206"/>
      <c r="AE84" s="1206"/>
      <c r="AF84" s="1206"/>
      <c r="AG84" s="1206"/>
      <c r="AH84" s="1190" t="s">
        <v>295</v>
      </c>
      <c r="AI84" s="1228" t="s">
        <v>296</v>
      </c>
      <c r="AJ84" s="1231" t="s">
        <v>119</v>
      </c>
      <c r="AK84" s="1778" t="s">
        <v>297</v>
      </c>
      <c r="AL84" s="1781" t="s">
        <v>298</v>
      </c>
      <c r="AM84" s="773"/>
      <c r="AN84" s="773"/>
      <c r="AO84" s="773"/>
      <c r="AP84" s="773"/>
      <c r="AQ84" s="773"/>
      <c r="AR84" s="773"/>
      <c r="AS84" s="773"/>
      <c r="AT84" s="759"/>
      <c r="AU84" s="759"/>
      <c r="AV84" s="759"/>
      <c r="AW84" s="1190" t="s">
        <v>295</v>
      </c>
      <c r="AX84" s="1228" t="s">
        <v>296</v>
      </c>
      <c r="AY84" s="1231" t="s">
        <v>119</v>
      </c>
      <c r="AZ84" s="1306" t="s">
        <v>299</v>
      </c>
      <c r="BA84" s="1306" t="s">
        <v>300</v>
      </c>
      <c r="BB84" s="1"/>
      <c r="BC84" s="23"/>
      <c r="BD84" s="130"/>
      <c r="BE84" s="23"/>
      <c r="BF84" s="614"/>
      <c r="BG84" s="23"/>
      <c r="BH84" s="129"/>
      <c r="BI84" s="23"/>
      <c r="BJ84" s="23"/>
      <c r="BK84" s="23"/>
      <c r="BL84" s="941"/>
      <c r="BM84" s="771"/>
      <c r="BN84" s="771"/>
      <c r="BO84" s="771"/>
      <c r="BP84" s="771"/>
      <c r="BQ84" s="771"/>
      <c r="BR84" s="771"/>
      <c r="BS84" s="771"/>
      <c r="BT84" s="771"/>
      <c r="BU84" s="23"/>
      <c r="BV84" s="23"/>
      <c r="BW84" s="23"/>
      <c r="BX84" s="23"/>
      <c r="BY84" s="23"/>
      <c r="BZ84" s="23"/>
      <c r="CA84" s="23"/>
      <c r="CB84" s="23"/>
      <c r="CC84" s="771"/>
      <c r="CD84" s="771"/>
      <c r="CE84" s="771"/>
      <c r="CF84" s="771"/>
      <c r="CG84" s="771"/>
      <c r="CH84" s="771"/>
      <c r="CI84" s="771"/>
      <c r="CJ84" s="771"/>
      <c r="CK84" s="771"/>
      <c r="CL84" s="771"/>
      <c r="CM84" s="23"/>
      <c r="CN84" s="23"/>
      <c r="CO84" s="23"/>
      <c r="CP84" s="23"/>
      <c r="CQ84" s="23"/>
      <c r="CR84" s="23"/>
      <c r="CS84" s="23"/>
      <c r="CT84" s="771"/>
      <c r="CU84" s="771"/>
      <c r="CV84" s="771"/>
      <c r="CW84" s="771"/>
      <c r="CX84" s="771"/>
      <c r="CY84" s="941"/>
      <c r="CZ84" s="580"/>
      <c r="DA84" s="580"/>
      <c r="DB84" s="580"/>
      <c r="DC84" s="580"/>
      <c r="DD84" s="580"/>
      <c r="DE84" s="580"/>
      <c r="DF84" s="580"/>
      <c r="DG84" s="580"/>
      <c r="DH84" s="580"/>
      <c r="DI84" s="580"/>
      <c r="DJ84" s="580"/>
      <c r="DK84" s="580"/>
      <c r="DL84" s="580"/>
      <c r="DM84" s="580"/>
      <c r="DN84" s="580"/>
      <c r="DO84" s="580"/>
      <c r="DP84" s="580"/>
      <c r="DQ84" s="580"/>
      <c r="DR84" s="580"/>
      <c r="DS84" s="580"/>
      <c r="DT84" s="580"/>
      <c r="DU84" s="580"/>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c r="FA84" s="580"/>
      <c r="FB84" s="580"/>
      <c r="FC84" s="580"/>
      <c r="FD84" s="580"/>
      <c r="FE84" s="580"/>
      <c r="FF84" s="580"/>
      <c r="FG84" s="580"/>
      <c r="FH84" s="580"/>
      <c r="FI84" s="580"/>
      <c r="FJ84" s="580"/>
      <c r="FK84" s="580"/>
      <c r="FL84" s="580"/>
      <c r="FM84" s="580"/>
      <c r="FN84" s="580"/>
      <c r="FO84" s="580"/>
      <c r="FP84" s="580"/>
      <c r="FQ84" s="580"/>
      <c r="FR84" s="580"/>
      <c r="FS84" s="580"/>
      <c r="FT84" s="580"/>
      <c r="FU84" s="580"/>
      <c r="FV84" s="580"/>
      <c r="FW84" s="580"/>
      <c r="FX84" s="580"/>
      <c r="FY84" s="580"/>
      <c r="FZ84" s="580"/>
      <c r="GA84" s="580"/>
      <c r="GB84" s="580"/>
      <c r="GC84" s="580"/>
      <c r="GD84" s="580"/>
      <c r="GE84" s="580"/>
      <c r="GF84" s="580"/>
      <c r="GG84" s="580"/>
      <c r="GH84" s="580"/>
      <c r="GI84" s="580"/>
      <c r="GJ84" s="580"/>
      <c r="GK84" s="580"/>
      <c r="GL84" s="580"/>
      <c r="GM84" s="580"/>
      <c r="GN84" s="580"/>
      <c r="GO84" s="580"/>
      <c r="GP84" s="580"/>
      <c r="GQ84" s="580"/>
      <c r="GR84" s="580"/>
      <c r="GS84" s="580"/>
      <c r="GT84" s="580"/>
      <c r="GU84" s="580"/>
      <c r="GV84" s="580"/>
      <c r="GW84" s="580"/>
      <c r="GX84" s="580"/>
      <c r="GY84" s="580"/>
      <c r="GZ84" s="580"/>
      <c r="HA84" s="580"/>
      <c r="HB84" s="580"/>
      <c r="HC84" s="580"/>
      <c r="HD84" s="580"/>
      <c r="HE84" s="580"/>
      <c r="HF84" s="580"/>
      <c r="HG84" s="580"/>
      <c r="HH84" s="580"/>
      <c r="HI84" s="580"/>
      <c r="HJ84" s="580"/>
      <c r="HK84" s="580"/>
      <c r="HL84" s="580"/>
      <c r="HM84" s="580"/>
      <c r="HN84" s="580"/>
      <c r="HO84" s="580"/>
      <c r="HP84" s="580"/>
      <c r="HQ84" s="580"/>
      <c r="HR84" s="580"/>
      <c r="HS84" s="580"/>
      <c r="HT84" s="580"/>
      <c r="HU84" s="580"/>
      <c r="HV84" s="580"/>
      <c r="HW84" s="580"/>
      <c r="HX84" s="580"/>
      <c r="HY84" s="580"/>
      <c r="HZ84" s="580"/>
      <c r="IA84" s="580"/>
      <c r="IB84" s="580"/>
      <c r="IC84" s="580"/>
      <c r="ID84" s="580"/>
      <c r="IE84" s="580"/>
      <c r="IF84" s="580"/>
      <c r="IG84" s="580"/>
      <c r="IH84" s="580"/>
      <c r="II84" s="580"/>
      <c r="IJ84" s="580"/>
      <c r="IK84" s="580"/>
      <c r="IL84" s="580"/>
    </row>
    <row r="85" spans="1:246" ht="90.75" customHeight="1">
      <c r="A85" s="1207"/>
      <c r="B85" s="1208"/>
      <c r="C85" s="1208"/>
      <c r="D85" s="1208"/>
      <c r="E85" s="1208"/>
      <c r="F85" s="1208"/>
      <c r="G85" s="1208"/>
      <c r="H85" s="1208"/>
      <c r="I85" s="1208"/>
      <c r="J85" s="1208"/>
      <c r="K85" s="1208"/>
      <c r="L85" s="1208"/>
      <c r="M85" s="1208"/>
      <c r="N85" s="1208"/>
      <c r="O85" s="1208"/>
      <c r="P85" s="1208"/>
      <c r="Q85" s="1208"/>
      <c r="R85" s="1208"/>
      <c r="S85" s="1208"/>
      <c r="T85" s="1208"/>
      <c r="U85" s="1208"/>
      <c r="V85" s="1208"/>
      <c r="W85" s="1208"/>
      <c r="X85" s="1208"/>
      <c r="Y85" s="1208"/>
      <c r="Z85" s="1208"/>
      <c r="AA85" s="1208"/>
      <c r="AB85" s="1208"/>
      <c r="AC85" s="1208"/>
      <c r="AD85" s="1208"/>
      <c r="AE85" s="1208"/>
      <c r="AF85" s="1208"/>
      <c r="AG85" s="1208"/>
      <c r="AH85" s="1191"/>
      <c r="AI85" s="1229"/>
      <c r="AJ85" s="1232"/>
      <c r="AK85" s="1779"/>
      <c r="AL85" s="1782"/>
      <c r="AM85" s="773"/>
      <c r="AN85" s="773"/>
      <c r="AO85" s="773"/>
      <c r="AP85" s="773"/>
      <c r="AQ85" s="773"/>
      <c r="AR85" s="773"/>
      <c r="AS85" s="773"/>
      <c r="AT85" s="759"/>
      <c r="AU85" s="759"/>
      <c r="AV85" s="759"/>
      <c r="AW85" s="1191"/>
      <c r="AX85" s="1229"/>
      <c r="AY85" s="1232"/>
      <c r="AZ85" s="1307"/>
      <c r="BA85" s="1307"/>
      <c r="BB85" s="1"/>
      <c r="BC85" s="23"/>
      <c r="BD85" s="130"/>
      <c r="BE85" s="23"/>
      <c r="BF85" s="614"/>
      <c r="BG85" s="23"/>
      <c r="BH85" s="129"/>
      <c r="BI85" s="23"/>
      <c r="BJ85" s="23"/>
      <c r="BK85" s="23"/>
      <c r="BL85" s="941"/>
      <c r="BM85" s="941"/>
      <c r="BN85" s="941"/>
      <c r="BO85" s="941"/>
      <c r="BP85" s="941"/>
      <c r="BQ85" s="941"/>
      <c r="BR85" s="941"/>
      <c r="BS85" s="941"/>
      <c r="BT85" s="941"/>
      <c r="BU85" s="23"/>
      <c r="BV85" s="23"/>
      <c r="BW85" s="23"/>
      <c r="BX85" s="23"/>
      <c r="BY85" s="23"/>
      <c r="BZ85" s="23"/>
      <c r="CA85" s="23"/>
      <c r="CB85" s="23"/>
      <c r="CC85" s="771"/>
      <c r="CD85" s="771"/>
      <c r="CE85" s="771"/>
      <c r="CF85" s="771"/>
      <c r="CG85" s="771"/>
      <c r="CH85" s="771"/>
      <c r="CI85" s="771"/>
      <c r="CJ85" s="771"/>
      <c r="CK85" s="771"/>
      <c r="CL85" s="771"/>
      <c r="CM85" s="23"/>
      <c r="CN85" s="23"/>
      <c r="CO85" s="23"/>
      <c r="CP85" s="23"/>
      <c r="CQ85" s="23"/>
      <c r="CR85" s="23"/>
      <c r="CS85" s="23"/>
      <c r="CT85" s="771"/>
      <c r="CU85" s="771"/>
      <c r="CV85" s="771"/>
      <c r="CW85" s="771"/>
      <c r="CX85" s="771"/>
      <c r="CY85" s="941"/>
      <c r="CZ85" s="580"/>
      <c r="DA85" s="580"/>
      <c r="DB85" s="580"/>
      <c r="DC85" s="580"/>
      <c r="DD85" s="580"/>
      <c r="DE85" s="580"/>
      <c r="DF85" s="580"/>
      <c r="DG85" s="580"/>
      <c r="DH85" s="580"/>
      <c r="DI85" s="580"/>
      <c r="DJ85" s="580"/>
      <c r="DK85" s="580"/>
      <c r="DL85" s="580"/>
      <c r="DM85" s="580"/>
      <c r="DN85" s="580"/>
      <c r="DO85" s="580"/>
      <c r="DP85" s="580"/>
      <c r="DQ85" s="580"/>
      <c r="DR85" s="580"/>
      <c r="DS85" s="580"/>
      <c r="DT85" s="580"/>
      <c r="DU85" s="580"/>
      <c r="DV85" s="580"/>
      <c r="DW85" s="580"/>
      <c r="DX85" s="580"/>
      <c r="DY85" s="580"/>
      <c r="DZ85" s="580"/>
      <c r="EA85" s="580"/>
      <c r="EB85" s="580"/>
      <c r="EC85" s="580"/>
      <c r="ED85" s="580"/>
      <c r="EE85" s="580"/>
      <c r="EF85" s="580"/>
      <c r="EG85" s="580"/>
      <c r="EH85" s="580"/>
      <c r="EI85" s="580"/>
      <c r="EJ85" s="580"/>
      <c r="EK85" s="580"/>
      <c r="EL85" s="580"/>
      <c r="EM85" s="580"/>
      <c r="EN85" s="580"/>
      <c r="EO85" s="580"/>
      <c r="EP85" s="580"/>
      <c r="EQ85" s="580"/>
      <c r="ER85" s="580"/>
      <c r="ES85" s="580"/>
      <c r="ET85" s="580"/>
      <c r="EU85" s="580"/>
      <c r="EV85" s="580"/>
      <c r="EW85" s="580"/>
      <c r="EX85" s="580"/>
      <c r="EY85" s="580"/>
      <c r="EZ85" s="580"/>
      <c r="FA85" s="580"/>
      <c r="FB85" s="580"/>
      <c r="FC85" s="580"/>
      <c r="FD85" s="580"/>
      <c r="FE85" s="580"/>
      <c r="FF85" s="580"/>
      <c r="FG85" s="580"/>
      <c r="FH85" s="580"/>
      <c r="FI85" s="580"/>
      <c r="FJ85" s="580"/>
      <c r="FK85" s="580"/>
      <c r="FL85" s="580"/>
      <c r="FM85" s="580"/>
      <c r="FN85" s="580"/>
      <c r="FO85" s="580"/>
      <c r="FP85" s="580"/>
      <c r="FQ85" s="580"/>
      <c r="FR85" s="580"/>
      <c r="FS85" s="580"/>
      <c r="FT85" s="580"/>
      <c r="FU85" s="580"/>
      <c r="FV85" s="580"/>
      <c r="FW85" s="580"/>
      <c r="FX85" s="580"/>
      <c r="FY85" s="580"/>
      <c r="FZ85" s="580"/>
      <c r="GA85" s="580"/>
      <c r="GB85" s="580"/>
      <c r="GC85" s="580"/>
      <c r="GD85" s="580"/>
      <c r="GE85" s="580"/>
      <c r="GF85" s="580"/>
      <c r="GG85" s="580"/>
      <c r="GH85" s="580"/>
      <c r="GI85" s="580"/>
      <c r="GJ85" s="580"/>
      <c r="GK85" s="580"/>
      <c r="GL85" s="580"/>
      <c r="GM85" s="580"/>
      <c r="GN85" s="580"/>
      <c r="GO85" s="580"/>
      <c r="GP85" s="580"/>
      <c r="GQ85" s="580"/>
      <c r="GR85" s="580"/>
      <c r="GS85" s="580"/>
      <c r="GT85" s="580"/>
      <c r="GU85" s="580"/>
      <c r="GV85" s="580"/>
      <c r="GW85" s="580"/>
      <c r="GX85" s="580"/>
      <c r="GY85" s="580"/>
      <c r="GZ85" s="580"/>
      <c r="HA85" s="580"/>
      <c r="HB85" s="580"/>
      <c r="HC85" s="580"/>
      <c r="HD85" s="580"/>
      <c r="HE85" s="580"/>
      <c r="HF85" s="580"/>
      <c r="HG85" s="580"/>
      <c r="HH85" s="580"/>
      <c r="HI85" s="580"/>
      <c r="HJ85" s="580"/>
      <c r="HK85" s="580"/>
      <c r="HL85" s="580"/>
      <c r="HM85" s="580"/>
      <c r="HN85" s="580"/>
      <c r="HO85" s="580"/>
      <c r="HP85" s="580"/>
      <c r="HQ85" s="580"/>
      <c r="HR85" s="580"/>
      <c r="HS85" s="580"/>
      <c r="HT85" s="580"/>
      <c r="HU85" s="580"/>
      <c r="HV85" s="580"/>
      <c r="HW85" s="580"/>
      <c r="HX85" s="580"/>
      <c r="HY85" s="580"/>
      <c r="HZ85" s="580"/>
      <c r="IA85" s="580"/>
      <c r="IB85" s="580"/>
      <c r="IC85" s="580"/>
      <c r="ID85" s="580"/>
      <c r="IE85" s="580"/>
      <c r="IF85" s="580"/>
      <c r="IG85" s="580"/>
      <c r="IH85" s="580"/>
      <c r="II85" s="580"/>
      <c r="IJ85" s="580"/>
      <c r="IK85" s="580"/>
      <c r="IL85" s="580"/>
    </row>
    <row r="86" spans="1:246" ht="45" customHeight="1" thickBot="1">
      <c r="A86" s="1203" t="s">
        <v>301</v>
      </c>
      <c r="B86" s="1204"/>
      <c r="C86" s="1204"/>
      <c r="D86" s="1204"/>
      <c r="E86" s="1204"/>
      <c r="F86" s="1204"/>
      <c r="G86" s="1204"/>
      <c r="H86" s="1204"/>
      <c r="I86" s="1204"/>
      <c r="J86" s="1204"/>
      <c r="K86" s="1204"/>
      <c r="L86" s="1204"/>
      <c r="M86" s="1204"/>
      <c r="N86" s="1204"/>
      <c r="O86" s="1204"/>
      <c r="P86" s="1204"/>
      <c r="Q86" s="1204"/>
      <c r="R86" s="1204"/>
      <c r="S86" s="1204"/>
      <c r="T86" s="1204"/>
      <c r="U86" s="1204"/>
      <c r="V86" s="1204"/>
      <c r="W86" s="1204"/>
      <c r="X86" s="1204"/>
      <c r="Y86" s="1204"/>
      <c r="Z86" s="1204"/>
      <c r="AA86" s="1204"/>
      <c r="AB86" s="1204"/>
      <c r="AC86" s="1204"/>
      <c r="AD86" s="1204"/>
      <c r="AE86" s="1204"/>
      <c r="AF86" s="1204"/>
      <c r="AG86" s="1204"/>
      <c r="AH86" s="1192"/>
      <c r="AI86" s="1230"/>
      <c r="AJ86" s="1233"/>
      <c r="AK86" s="1780"/>
      <c r="AL86" s="1783"/>
      <c r="AM86" s="773"/>
      <c r="AN86" s="773"/>
      <c r="AO86" s="759"/>
      <c r="AP86" s="759"/>
      <c r="AQ86" s="759"/>
      <c r="AR86" s="759"/>
      <c r="AS86" s="759"/>
      <c r="AT86" s="759"/>
      <c r="AU86" s="759"/>
      <c r="AV86" s="759"/>
      <c r="AW86" s="1812"/>
      <c r="AX86" s="1813"/>
      <c r="AY86" s="1694"/>
      <c r="AZ86" s="1308"/>
      <c r="BA86" s="1308"/>
      <c r="BB86" s="255"/>
      <c r="BC86" s="256"/>
      <c r="BD86" s="257"/>
      <c r="BE86" s="547"/>
      <c r="BF86" s="125"/>
      <c r="BG86" s="125"/>
      <c r="BH86" s="125"/>
      <c r="BI86" s="125"/>
      <c r="BJ86" s="246"/>
      <c r="BK86" s="40"/>
      <c r="BL86" s="40"/>
      <c r="BM86" s="246"/>
      <c r="BN86" s="775"/>
      <c r="BO86" s="941"/>
      <c r="BP86" s="547"/>
      <c r="BQ86" s="547"/>
      <c r="BR86" s="246"/>
      <c r="BS86" s="941"/>
      <c r="BT86" s="941"/>
      <c r="BU86" s="259"/>
      <c r="BV86" s="259"/>
      <c r="BW86" s="259"/>
      <c r="BX86" s="259"/>
      <c r="BY86" s="259"/>
      <c r="BZ86" s="259"/>
      <c r="CA86" s="259"/>
      <c r="CB86" s="259"/>
      <c r="CC86" s="771"/>
      <c r="CD86" s="771"/>
      <c r="CE86" s="771"/>
      <c r="CF86" s="771"/>
      <c r="CG86" s="771"/>
      <c r="CH86" s="771"/>
      <c r="CI86" s="771"/>
      <c r="CJ86" s="771"/>
      <c r="CK86" s="771"/>
      <c r="CL86" s="771"/>
      <c r="CM86" s="259"/>
      <c r="CN86" s="259"/>
      <c r="CO86" s="259"/>
      <c r="CP86" s="259"/>
      <c r="CQ86" s="259"/>
      <c r="CR86" s="259"/>
      <c r="CS86" s="259"/>
      <c r="CT86" s="771"/>
      <c r="CU86" s="771"/>
      <c r="CV86" s="771"/>
      <c r="CW86" s="771"/>
      <c r="CX86" s="771"/>
      <c r="CY86" s="941"/>
      <c r="CZ86" s="580"/>
      <c r="DA86" s="580"/>
      <c r="DB86" s="580"/>
      <c r="DC86" s="580"/>
      <c r="DD86" s="580"/>
      <c r="DE86" s="580"/>
      <c r="DF86" s="580"/>
      <c r="DG86" s="580"/>
      <c r="DH86" s="580"/>
      <c r="DI86" s="580"/>
      <c r="DJ86" s="580"/>
      <c r="DK86" s="580"/>
      <c r="DL86" s="580"/>
      <c r="DM86" s="580"/>
      <c r="DN86" s="580"/>
      <c r="DO86" s="580"/>
      <c r="DP86" s="580"/>
      <c r="DQ86" s="580"/>
      <c r="DR86" s="580"/>
      <c r="DS86" s="580"/>
      <c r="DT86" s="580"/>
      <c r="DU86" s="580"/>
      <c r="DV86" s="580"/>
      <c r="DW86" s="580"/>
      <c r="DX86" s="580"/>
      <c r="DY86" s="580"/>
      <c r="DZ86" s="580"/>
      <c r="EA86" s="580"/>
      <c r="EB86" s="580"/>
      <c r="EC86" s="580"/>
      <c r="ED86" s="580"/>
      <c r="EE86" s="580"/>
      <c r="EF86" s="580"/>
      <c r="EG86" s="580"/>
      <c r="EH86" s="580"/>
      <c r="EI86" s="580"/>
      <c r="EJ86" s="580"/>
      <c r="EK86" s="580"/>
      <c r="EL86" s="580"/>
      <c r="EM86" s="580"/>
      <c r="EN86" s="580"/>
      <c r="EO86" s="580"/>
      <c r="EP86" s="580"/>
      <c r="EQ86" s="580"/>
      <c r="ER86" s="580"/>
      <c r="ES86" s="580"/>
      <c r="ET86" s="580"/>
      <c r="EU86" s="580"/>
      <c r="EV86" s="580"/>
      <c r="EW86" s="580"/>
      <c r="EX86" s="580"/>
      <c r="EY86" s="580"/>
      <c r="EZ86" s="580"/>
      <c r="FA86" s="580"/>
      <c r="FB86" s="580"/>
      <c r="FC86" s="580"/>
      <c r="FD86" s="580"/>
      <c r="FE86" s="580"/>
      <c r="FF86" s="580"/>
      <c r="FG86" s="580"/>
      <c r="FH86" s="580"/>
      <c r="FI86" s="580"/>
      <c r="FJ86" s="580"/>
      <c r="FK86" s="580"/>
      <c r="FL86" s="580"/>
      <c r="FM86" s="580"/>
      <c r="FN86" s="580"/>
      <c r="FO86" s="580"/>
      <c r="FP86" s="580"/>
      <c r="FQ86" s="580"/>
      <c r="FR86" s="580"/>
      <c r="FS86" s="580"/>
      <c r="FT86" s="580"/>
      <c r="FU86" s="580"/>
      <c r="FV86" s="580"/>
      <c r="FW86" s="580"/>
      <c r="FX86" s="580"/>
      <c r="FY86" s="580"/>
      <c r="FZ86" s="580"/>
      <c r="GA86" s="580"/>
      <c r="GB86" s="580"/>
      <c r="GC86" s="580"/>
      <c r="GD86" s="580"/>
      <c r="GE86" s="580"/>
      <c r="GF86" s="580"/>
      <c r="GG86" s="580"/>
      <c r="GH86" s="580"/>
      <c r="GI86" s="580"/>
      <c r="GJ86" s="580"/>
      <c r="GK86" s="580"/>
      <c r="GL86" s="580"/>
      <c r="GM86" s="580"/>
      <c r="GN86" s="580"/>
      <c r="GO86" s="580"/>
      <c r="GP86" s="580"/>
      <c r="GQ86" s="580"/>
      <c r="GR86" s="580"/>
      <c r="GS86" s="580"/>
      <c r="GT86" s="580"/>
      <c r="GU86" s="580"/>
      <c r="GV86" s="580"/>
      <c r="GW86" s="580"/>
      <c r="GX86" s="580"/>
      <c r="GY86" s="580"/>
      <c r="GZ86" s="580"/>
      <c r="HA86" s="580"/>
      <c r="HB86" s="580"/>
      <c r="HC86" s="580"/>
      <c r="HD86" s="580"/>
      <c r="HE86" s="580"/>
      <c r="HF86" s="580"/>
      <c r="HG86" s="580"/>
      <c r="HH86" s="580"/>
      <c r="HI86" s="580"/>
      <c r="HJ86" s="580"/>
      <c r="HK86" s="580"/>
      <c r="HL86" s="580"/>
      <c r="HM86" s="580"/>
      <c r="HN86" s="580"/>
      <c r="HO86" s="580"/>
      <c r="HP86" s="580"/>
      <c r="HQ86" s="580"/>
      <c r="HR86" s="580"/>
      <c r="HS86" s="580"/>
      <c r="HT86" s="580"/>
      <c r="HU86" s="580"/>
      <c r="HV86" s="580"/>
      <c r="HW86" s="580"/>
      <c r="HX86" s="580"/>
      <c r="HY86" s="580"/>
      <c r="HZ86" s="580"/>
      <c r="IA86" s="580"/>
      <c r="IB86" s="580"/>
      <c r="IC86" s="580"/>
      <c r="ID86" s="580"/>
      <c r="IE86" s="580"/>
      <c r="IF86" s="580"/>
      <c r="IG86" s="580"/>
      <c r="IH86" s="580"/>
      <c r="II86" s="580"/>
      <c r="IJ86" s="580"/>
      <c r="IK86" s="580"/>
      <c r="IL86" s="580"/>
    </row>
    <row r="87" spans="1:246" ht="40.15" customHeight="1">
      <c r="A87" s="1634" t="s">
        <v>39</v>
      </c>
      <c r="B87" s="1918" t="s">
        <v>44</v>
      </c>
      <c r="C87" s="1919"/>
      <c r="D87" s="1467" t="s">
        <v>302</v>
      </c>
      <c r="E87" s="1468"/>
      <c r="F87" s="1468"/>
      <c r="G87" s="1468"/>
      <c r="H87" s="1468"/>
      <c r="I87" s="1468"/>
      <c r="J87" s="1468"/>
      <c r="K87" s="1468"/>
      <c r="L87" s="1468"/>
      <c r="M87" s="1468"/>
      <c r="N87" s="1468"/>
      <c r="O87" s="1468"/>
      <c r="P87" s="1468"/>
      <c r="Q87" s="1468"/>
      <c r="R87" s="1468"/>
      <c r="S87" s="1468"/>
      <c r="T87" s="1468"/>
      <c r="U87" s="1468"/>
      <c r="V87" s="1468"/>
      <c r="W87" s="1468"/>
      <c r="X87" s="1468"/>
      <c r="Y87" s="1468"/>
      <c r="Z87" s="1468"/>
      <c r="AA87" s="1468"/>
      <c r="AB87" s="1468"/>
      <c r="AC87" s="1468"/>
      <c r="AD87" s="1468"/>
      <c r="AE87" s="1468"/>
      <c r="AF87" s="1468"/>
      <c r="AG87" s="1469"/>
      <c r="AH87" s="916"/>
      <c r="AI87" s="916"/>
      <c r="AJ87" s="916"/>
      <c r="AK87" s="878" t="str">
        <f>BA87</f>
        <v>-</v>
      </c>
      <c r="AL87" s="892"/>
      <c r="AM87" s="760"/>
      <c r="AN87" s="760"/>
      <c r="AO87" s="759"/>
      <c r="AP87" s="759"/>
      <c r="AQ87" s="759"/>
      <c r="AR87" s="759"/>
      <c r="AS87" s="759"/>
      <c r="AT87" s="1992" t="s">
        <v>39</v>
      </c>
      <c r="AU87" s="625" t="s">
        <v>44</v>
      </c>
      <c r="AV87" s="626"/>
      <c r="AW87" s="249">
        <f>IF(AH87="x",1,0)</f>
        <v>0</v>
      </c>
      <c r="AX87" s="534">
        <f>IF(AI87="x",0,0)</f>
        <v>0</v>
      </c>
      <c r="AY87" s="250"/>
      <c r="AZ87" s="537">
        <f>SUM(AW87:AY87)</f>
        <v>0</v>
      </c>
      <c r="BA87" s="638" t="str">
        <f>IF(AZ87&gt;0,"X","-")</f>
        <v>-</v>
      </c>
      <c r="BB87" s="636"/>
      <c r="BC87" s="258"/>
      <c r="BD87" s="135"/>
      <c r="BE87" s="547"/>
      <c r="BF87" s="258"/>
      <c r="BG87" s="136"/>
      <c r="BH87" s="593"/>
      <c r="BI87" s="261"/>
      <c r="BJ87" s="246"/>
      <c r="BK87" s="246"/>
      <c r="BL87" s="259"/>
      <c r="BM87" s="246"/>
      <c r="BN87" s="246"/>
      <c r="BO87" s="246"/>
      <c r="BP87" s="124"/>
      <c r="BQ87" s="246"/>
      <c r="BR87" s="246"/>
      <c r="BS87" s="941"/>
      <c r="BT87" s="941"/>
      <c r="BU87" s="941"/>
      <c r="BV87" s="941"/>
      <c r="BW87" s="941"/>
      <c r="BX87" s="941"/>
      <c r="BY87" s="941"/>
      <c r="BZ87" s="941"/>
      <c r="CA87" s="941"/>
      <c r="CB87" s="941"/>
      <c r="CC87" s="771"/>
      <c r="CD87" s="771"/>
      <c r="CE87" s="771"/>
      <c r="CF87" s="771"/>
      <c r="CG87" s="771"/>
      <c r="CH87" s="771"/>
      <c r="CI87" s="580"/>
      <c r="CJ87" s="580"/>
      <c r="CK87" s="580"/>
      <c r="CL87" s="580"/>
      <c r="CM87" s="580"/>
      <c r="CN87" s="580"/>
      <c r="CO87" s="941"/>
      <c r="CP87" s="941"/>
      <c r="CQ87" s="941"/>
      <c r="CR87" s="941"/>
      <c r="CS87" s="941"/>
      <c r="CT87" s="771"/>
      <c r="CU87" s="941"/>
      <c r="CV87" s="941"/>
      <c r="CW87" s="941"/>
      <c r="CX87" s="941"/>
      <c r="CY87" s="941"/>
      <c r="CZ87" s="580"/>
      <c r="DA87" s="580"/>
      <c r="DB87" s="580"/>
      <c r="DC87" s="580"/>
      <c r="DD87" s="580"/>
      <c r="DE87" s="580"/>
      <c r="DF87" s="580"/>
      <c r="DG87" s="580"/>
      <c r="DH87" s="580"/>
      <c r="DI87" s="580"/>
      <c r="DJ87" s="580"/>
      <c r="DK87" s="580"/>
      <c r="DL87" s="580"/>
      <c r="DM87" s="580"/>
      <c r="DN87" s="580"/>
      <c r="DO87" s="580"/>
      <c r="DP87" s="580"/>
      <c r="DQ87" s="580"/>
      <c r="DR87" s="580"/>
      <c r="DS87" s="580"/>
      <c r="DT87" s="580"/>
      <c r="DU87" s="580"/>
      <c r="DV87" s="580"/>
      <c r="DW87" s="580"/>
      <c r="DX87" s="580"/>
      <c r="DY87" s="580"/>
      <c r="DZ87" s="580"/>
      <c r="EA87" s="580"/>
      <c r="EB87" s="580"/>
      <c r="EC87" s="580"/>
      <c r="ED87" s="580"/>
      <c r="EE87" s="580"/>
      <c r="EF87" s="580"/>
      <c r="EG87" s="580"/>
      <c r="EH87" s="580"/>
      <c r="EI87" s="580"/>
      <c r="EJ87" s="580"/>
      <c r="EK87" s="580"/>
      <c r="EL87" s="580"/>
      <c r="EM87" s="580"/>
      <c r="EN87" s="580"/>
      <c r="EO87" s="580"/>
      <c r="EP87" s="580"/>
      <c r="EQ87" s="580"/>
      <c r="ER87" s="580"/>
      <c r="ES87" s="580"/>
      <c r="ET87" s="580"/>
      <c r="EU87" s="580"/>
      <c r="EV87" s="580"/>
      <c r="EW87" s="580"/>
      <c r="EX87" s="580"/>
      <c r="EY87" s="580"/>
      <c r="EZ87" s="580"/>
      <c r="FA87" s="580"/>
      <c r="FB87" s="580"/>
      <c r="FC87" s="580"/>
      <c r="FD87" s="580"/>
      <c r="FE87" s="580"/>
      <c r="FF87" s="580"/>
      <c r="FG87" s="580"/>
      <c r="FH87" s="580"/>
      <c r="FI87" s="580"/>
      <c r="FJ87" s="580"/>
      <c r="FK87" s="580"/>
      <c r="FL87" s="580"/>
      <c r="FM87" s="580"/>
      <c r="FN87" s="580"/>
      <c r="FO87" s="580"/>
      <c r="FP87" s="580"/>
      <c r="FQ87" s="580"/>
      <c r="FR87" s="580"/>
      <c r="FS87" s="580"/>
      <c r="FT87" s="580"/>
      <c r="FU87" s="580"/>
      <c r="FV87" s="580"/>
      <c r="FW87" s="580"/>
      <c r="FX87" s="580"/>
      <c r="FY87" s="580"/>
      <c r="FZ87" s="580"/>
      <c r="GA87" s="580"/>
      <c r="GB87" s="580"/>
      <c r="GC87" s="580"/>
      <c r="GD87" s="580"/>
      <c r="GE87" s="580"/>
      <c r="GF87" s="580"/>
      <c r="GG87" s="580"/>
      <c r="GH87" s="580"/>
      <c r="GI87" s="580"/>
      <c r="GJ87" s="580"/>
      <c r="GK87" s="580"/>
      <c r="GL87" s="580"/>
      <c r="GM87" s="580"/>
      <c r="GN87" s="580"/>
      <c r="GO87" s="580"/>
      <c r="GP87" s="580"/>
      <c r="GQ87" s="580"/>
      <c r="GR87" s="580"/>
      <c r="GS87" s="580"/>
      <c r="GT87" s="580"/>
      <c r="GU87" s="580"/>
      <c r="GV87" s="580"/>
      <c r="GW87" s="580"/>
      <c r="GX87" s="580"/>
      <c r="GY87" s="580"/>
      <c r="GZ87" s="580"/>
      <c r="HA87" s="580"/>
      <c r="HB87" s="580"/>
      <c r="HC87" s="580"/>
      <c r="HD87" s="580"/>
      <c r="HE87" s="580"/>
      <c r="HF87" s="580"/>
      <c r="HG87" s="580"/>
      <c r="HH87" s="580"/>
      <c r="HI87" s="580"/>
      <c r="HJ87" s="580"/>
      <c r="HK87" s="580"/>
      <c r="HL87" s="580"/>
      <c r="HM87" s="580"/>
      <c r="HN87" s="580"/>
      <c r="HO87" s="580"/>
      <c r="HP87" s="580"/>
      <c r="HQ87" s="580"/>
      <c r="HR87" s="580"/>
      <c r="HS87" s="580"/>
      <c r="HT87" s="580"/>
      <c r="HU87" s="580"/>
      <c r="HV87" s="580"/>
      <c r="HW87" s="580"/>
      <c r="HX87" s="580"/>
      <c r="HY87" s="580"/>
      <c r="HZ87" s="580"/>
      <c r="IA87" s="580"/>
      <c r="IB87" s="580"/>
      <c r="IC87" s="580"/>
      <c r="ID87" s="580"/>
      <c r="IE87" s="580"/>
      <c r="IF87" s="580"/>
      <c r="IG87" s="580"/>
      <c r="IH87" s="580"/>
      <c r="II87" s="580"/>
      <c r="IJ87" s="580"/>
      <c r="IK87" s="580"/>
      <c r="IL87" s="580"/>
    </row>
    <row r="88" spans="1:246" ht="27.6" customHeight="1">
      <c r="A88" s="1635"/>
      <c r="B88" s="1920" t="s">
        <v>45</v>
      </c>
      <c r="C88" s="1921"/>
      <c r="D88" s="1773" t="s">
        <v>303</v>
      </c>
      <c r="E88" s="1774"/>
      <c r="F88" s="1774"/>
      <c r="G88" s="1774"/>
      <c r="H88" s="1774"/>
      <c r="I88" s="1774"/>
      <c r="J88" s="1774"/>
      <c r="K88" s="1774"/>
      <c r="L88" s="1774"/>
      <c r="M88" s="1774"/>
      <c r="N88" s="1774"/>
      <c r="O88" s="1774"/>
      <c r="P88" s="1774"/>
      <c r="Q88" s="1774"/>
      <c r="R88" s="1774"/>
      <c r="S88" s="1774"/>
      <c r="T88" s="1774"/>
      <c r="U88" s="1774"/>
      <c r="V88" s="1774"/>
      <c r="W88" s="1774"/>
      <c r="X88" s="1774"/>
      <c r="Y88" s="1774"/>
      <c r="Z88" s="1774"/>
      <c r="AA88" s="1774"/>
      <c r="AB88" s="1774"/>
      <c r="AC88" s="1774"/>
      <c r="AD88" s="1774"/>
      <c r="AE88" s="1774"/>
      <c r="AF88" s="1774"/>
      <c r="AG88" s="1775"/>
      <c r="AH88" s="916"/>
      <c r="AI88" s="916"/>
      <c r="AJ88" s="916"/>
      <c r="AK88" s="879" t="str">
        <f>BA88</f>
        <v>-</v>
      </c>
      <c r="AL88" s="892"/>
      <c r="AM88" s="760"/>
      <c r="AN88" s="760"/>
      <c r="AO88" s="759"/>
      <c r="AP88" s="759"/>
      <c r="AQ88" s="759"/>
      <c r="AR88" s="759"/>
      <c r="AS88" s="759"/>
      <c r="AT88" s="1993"/>
      <c r="AU88" s="627" t="s">
        <v>45</v>
      </c>
      <c r="AV88" s="628"/>
      <c r="AW88" s="243">
        <f>IF(AH88="x",0,0)</f>
        <v>0</v>
      </c>
      <c r="AX88" s="756">
        <f>IF(AI88="x",1,0)</f>
        <v>0</v>
      </c>
      <c r="AY88" s="242"/>
      <c r="AZ88" s="531">
        <f>SUM(AW88:AY88)</f>
        <v>0</v>
      </c>
      <c r="BA88" s="637" t="str">
        <f>IF(AZ88&gt;0,"X","-")</f>
        <v>-</v>
      </c>
      <c r="BB88" s="636"/>
      <c r="BC88" s="258"/>
      <c r="BD88" s="135"/>
      <c r="BE88" s="547"/>
      <c r="BF88" s="258"/>
      <c r="BG88" s="136"/>
      <c r="BH88" s="593"/>
      <c r="BI88" s="261"/>
      <c r="BJ88" s="246"/>
      <c r="BK88" s="941"/>
      <c r="BL88" s="124"/>
      <c r="BM88" s="246"/>
      <c r="BN88" s="246"/>
      <c r="BO88" s="246"/>
      <c r="BP88" s="124"/>
      <c r="BQ88" s="124"/>
      <c r="BR88" s="246"/>
      <c r="BS88" s="941"/>
      <c r="BT88" s="941"/>
      <c r="BU88" s="941"/>
      <c r="BV88" s="941"/>
      <c r="BW88" s="771"/>
      <c r="BX88" s="771"/>
      <c r="BY88" s="771"/>
      <c r="BZ88" s="771"/>
      <c r="CA88" s="771"/>
      <c r="CB88" s="771"/>
      <c r="CC88" s="580"/>
      <c r="CD88" s="580"/>
      <c r="CE88" s="580"/>
      <c r="CF88" s="580"/>
      <c r="CG88" s="580"/>
      <c r="CH88" s="580"/>
      <c r="CI88" s="941"/>
      <c r="CJ88" s="941"/>
      <c r="CK88" s="941"/>
      <c r="CL88" s="941"/>
      <c r="CM88" s="941"/>
      <c r="CN88" s="39"/>
      <c r="CO88" s="39"/>
      <c r="CP88" s="39"/>
      <c r="CQ88" s="39"/>
      <c r="CR88" s="39"/>
      <c r="CS88" s="39"/>
      <c r="CT88" s="39"/>
      <c r="CU88" s="39"/>
      <c r="CV88" s="39"/>
      <c r="CW88" s="580"/>
      <c r="CX88" s="580"/>
      <c r="CY88" s="580"/>
      <c r="CZ88" s="580"/>
      <c r="DA88" s="580"/>
      <c r="DB88" s="580"/>
      <c r="DC88" s="580"/>
      <c r="DD88" s="580"/>
      <c r="DE88" s="580"/>
      <c r="DF88" s="580"/>
      <c r="DG88" s="580"/>
      <c r="DH88" s="580"/>
      <c r="DI88" s="580"/>
      <c r="DJ88" s="580"/>
      <c r="DK88" s="580"/>
      <c r="DL88" s="580"/>
      <c r="DM88" s="580"/>
      <c r="DN88" s="580"/>
      <c r="DO88" s="580"/>
      <c r="DP88" s="580"/>
      <c r="DQ88" s="580"/>
      <c r="DR88" s="580"/>
      <c r="DS88" s="580"/>
      <c r="DT88" s="580"/>
      <c r="DU88" s="580"/>
      <c r="DV88" s="580"/>
      <c r="DW88" s="580"/>
      <c r="DX88" s="580"/>
      <c r="DY88" s="580"/>
      <c r="DZ88" s="580"/>
      <c r="EA88" s="580"/>
      <c r="EB88" s="580"/>
      <c r="EC88" s="580"/>
      <c r="ED88" s="580"/>
      <c r="EE88" s="580"/>
      <c r="EF88" s="580"/>
      <c r="EG88" s="580"/>
      <c r="EH88" s="580"/>
      <c r="EI88" s="580"/>
      <c r="EJ88" s="580"/>
      <c r="EK88" s="580"/>
      <c r="EL88" s="580"/>
      <c r="EM88" s="580"/>
      <c r="EN88" s="580"/>
      <c r="EO88" s="580"/>
      <c r="EP88" s="580"/>
      <c r="EQ88" s="580"/>
      <c r="ER88" s="580"/>
      <c r="ES88" s="580"/>
      <c r="ET88" s="580"/>
      <c r="EU88" s="580"/>
      <c r="EV88" s="580"/>
      <c r="EW88" s="580"/>
      <c r="EX88" s="580"/>
      <c r="EY88" s="580"/>
      <c r="EZ88" s="580"/>
      <c r="FA88" s="580"/>
      <c r="FB88" s="580"/>
      <c r="FC88" s="580"/>
      <c r="FD88" s="580"/>
      <c r="FE88" s="580"/>
      <c r="FF88" s="580"/>
      <c r="FG88" s="580"/>
      <c r="FH88" s="580"/>
      <c r="FI88" s="580"/>
      <c r="FJ88" s="580"/>
      <c r="FK88" s="580"/>
      <c r="FL88" s="580"/>
      <c r="FM88" s="580"/>
      <c r="FN88" s="580"/>
      <c r="FO88" s="580"/>
      <c r="FP88" s="580"/>
      <c r="FQ88" s="580"/>
      <c r="FR88" s="580"/>
      <c r="FS88" s="580"/>
      <c r="FT88" s="580"/>
      <c r="FU88" s="580"/>
      <c r="FV88" s="580"/>
      <c r="FW88" s="580"/>
      <c r="FX88" s="580"/>
      <c r="FY88" s="580"/>
      <c r="FZ88" s="580"/>
      <c r="GA88" s="580"/>
      <c r="GB88" s="580"/>
      <c r="GC88" s="580"/>
      <c r="GD88" s="580"/>
      <c r="GE88" s="580"/>
      <c r="GF88" s="580"/>
      <c r="GG88" s="580"/>
      <c r="GH88" s="580"/>
      <c r="GI88" s="580"/>
      <c r="GJ88" s="580"/>
      <c r="GK88" s="580"/>
      <c r="GL88" s="580"/>
      <c r="GM88" s="580"/>
      <c r="GN88" s="580"/>
      <c r="GO88" s="580"/>
      <c r="GP88" s="580"/>
      <c r="GQ88" s="580"/>
      <c r="GR88" s="580"/>
      <c r="GS88" s="580"/>
      <c r="GT88" s="580"/>
      <c r="GU88" s="580"/>
      <c r="GV88" s="580"/>
      <c r="GW88" s="580"/>
      <c r="GX88" s="580"/>
      <c r="GY88" s="580"/>
      <c r="GZ88" s="580"/>
      <c r="HA88" s="580"/>
      <c r="HB88" s="580"/>
      <c r="HC88" s="580"/>
      <c r="HD88" s="580"/>
      <c r="HE88" s="580"/>
      <c r="HF88" s="580"/>
      <c r="HG88" s="580"/>
      <c r="HH88" s="580"/>
      <c r="HI88" s="580"/>
      <c r="HJ88" s="580"/>
      <c r="HK88" s="580"/>
      <c r="HL88" s="580"/>
      <c r="HM88" s="580"/>
      <c r="HN88" s="580"/>
      <c r="HO88" s="580"/>
      <c r="HP88" s="580"/>
      <c r="HQ88" s="580"/>
      <c r="HR88" s="580"/>
      <c r="HS88" s="580"/>
      <c r="HT88" s="580"/>
      <c r="HU88" s="580"/>
      <c r="HV88" s="580"/>
      <c r="HW88" s="580"/>
      <c r="HX88" s="580"/>
      <c r="HY88" s="580"/>
      <c r="HZ88" s="580"/>
      <c r="IA88" s="580"/>
      <c r="IB88" s="580"/>
      <c r="IC88" s="580"/>
      <c r="ID88" s="580"/>
      <c r="IE88" s="580"/>
      <c r="IF88" s="580"/>
      <c r="IG88" s="580"/>
      <c r="IH88" s="580"/>
      <c r="II88" s="580"/>
      <c r="IJ88" s="580"/>
      <c r="IK88" s="580"/>
      <c r="IL88" s="580"/>
    </row>
    <row r="89" spans="1:246" ht="34.5" customHeight="1">
      <c r="A89" s="1635"/>
      <c r="B89" s="1922" t="s">
        <v>46</v>
      </c>
      <c r="C89" s="1923"/>
      <c r="D89" s="1773" t="s">
        <v>304</v>
      </c>
      <c r="E89" s="1774"/>
      <c r="F89" s="1774"/>
      <c r="G89" s="1774"/>
      <c r="H89" s="1774"/>
      <c r="I89" s="1774"/>
      <c r="J89" s="1774"/>
      <c r="K89" s="1774"/>
      <c r="L89" s="1774"/>
      <c r="M89" s="1774"/>
      <c r="N89" s="1774"/>
      <c r="O89" s="1774"/>
      <c r="P89" s="1774"/>
      <c r="Q89" s="1774"/>
      <c r="R89" s="1774"/>
      <c r="S89" s="1774"/>
      <c r="T89" s="1774"/>
      <c r="U89" s="1774"/>
      <c r="V89" s="1774"/>
      <c r="W89" s="1774"/>
      <c r="X89" s="1774"/>
      <c r="Y89" s="1774"/>
      <c r="Z89" s="1774"/>
      <c r="AA89" s="1774"/>
      <c r="AB89" s="1774"/>
      <c r="AC89" s="1774"/>
      <c r="AD89" s="1774"/>
      <c r="AE89" s="1774"/>
      <c r="AF89" s="1774"/>
      <c r="AG89" s="1775"/>
      <c r="AH89" s="916"/>
      <c r="AI89" s="916"/>
      <c r="AJ89" s="916"/>
      <c r="AK89" s="1841" t="str">
        <f>BA89</f>
        <v>-</v>
      </c>
      <c r="AL89" s="1961"/>
      <c r="AM89" s="760"/>
      <c r="AN89" s="760"/>
      <c r="AO89" s="759"/>
      <c r="AP89" s="759"/>
      <c r="AQ89" s="759"/>
      <c r="AR89" s="759"/>
      <c r="AS89" s="759"/>
      <c r="AT89" s="1993"/>
      <c r="AU89" s="1988" t="s">
        <v>46</v>
      </c>
      <c r="AV89" s="1989"/>
      <c r="AW89" s="243">
        <f>IF(AH89="x",1,0)</f>
        <v>0</v>
      </c>
      <c r="AX89" s="893">
        <f>IF(AI89="x",0,0)</f>
        <v>0</v>
      </c>
      <c r="AY89" s="242"/>
      <c r="AZ89" s="1800">
        <f>AW89+AW90+AX89+AX90</f>
        <v>0</v>
      </c>
      <c r="BA89" s="1800" t="str">
        <f>IF(AZ89&gt;0,"X","-")</f>
        <v>-</v>
      </c>
      <c r="BB89" s="636"/>
      <c r="BC89" s="258"/>
      <c r="BD89" s="135"/>
      <c r="BE89" s="547"/>
      <c r="BF89" s="258"/>
      <c r="BG89" s="136"/>
      <c r="BH89" s="593"/>
      <c r="BI89" s="261"/>
      <c r="BJ89" s="246"/>
      <c r="BK89" s="941"/>
      <c r="BL89" s="124"/>
      <c r="BM89" s="246"/>
      <c r="BN89" s="246"/>
      <c r="BO89" s="246"/>
      <c r="BP89" s="124"/>
      <c r="BQ89" s="594"/>
      <c r="BR89" s="246"/>
      <c r="BS89" s="941"/>
      <c r="BT89" s="941"/>
      <c r="BU89" s="941"/>
      <c r="BV89" s="941"/>
      <c r="BW89" s="771"/>
      <c r="BX89" s="771"/>
      <c r="BY89" s="771"/>
      <c r="BZ89" s="771"/>
      <c r="CA89" s="771"/>
      <c r="CB89" s="771"/>
      <c r="CC89" s="580"/>
      <c r="CD89" s="580"/>
      <c r="CE89" s="580"/>
      <c r="CF89" s="580"/>
      <c r="CG89" s="580"/>
      <c r="CH89" s="580"/>
      <c r="CI89" s="941"/>
      <c r="CJ89" s="941"/>
      <c r="CK89" s="941"/>
      <c r="CL89" s="941"/>
      <c r="CM89" s="941"/>
      <c r="CN89" s="39"/>
      <c r="CO89" s="39"/>
      <c r="CP89" s="39"/>
      <c r="CQ89" s="39"/>
      <c r="CR89" s="39"/>
      <c r="CS89" s="39"/>
      <c r="CT89" s="39"/>
      <c r="CU89" s="39"/>
      <c r="CV89" s="39"/>
      <c r="CW89" s="580"/>
      <c r="CX89" s="580"/>
      <c r="CY89" s="580"/>
      <c r="CZ89" s="580"/>
      <c r="DA89" s="580"/>
      <c r="DB89" s="580"/>
      <c r="DC89" s="580"/>
      <c r="DD89" s="580"/>
      <c r="DE89" s="580"/>
      <c r="DF89" s="580"/>
      <c r="DG89" s="580"/>
      <c r="DH89" s="580"/>
      <c r="DI89" s="580"/>
      <c r="DJ89" s="580"/>
      <c r="DK89" s="580"/>
      <c r="DL89" s="580"/>
      <c r="DM89" s="580"/>
      <c r="DN89" s="580"/>
      <c r="DO89" s="580"/>
      <c r="DP89" s="580"/>
      <c r="DQ89" s="580"/>
      <c r="DR89" s="580"/>
      <c r="DS89" s="580"/>
      <c r="DT89" s="580"/>
      <c r="DU89" s="580"/>
      <c r="DV89" s="580"/>
      <c r="DW89" s="580"/>
      <c r="DX89" s="580"/>
      <c r="DY89" s="580"/>
      <c r="DZ89" s="580"/>
      <c r="EA89" s="580"/>
      <c r="EB89" s="580"/>
      <c r="EC89" s="580"/>
      <c r="ED89" s="580"/>
      <c r="EE89" s="580"/>
      <c r="EF89" s="580"/>
      <c r="EG89" s="580"/>
      <c r="EH89" s="580"/>
      <c r="EI89" s="580"/>
      <c r="EJ89" s="580"/>
      <c r="EK89" s="580"/>
      <c r="EL89" s="580"/>
      <c r="EM89" s="580"/>
      <c r="EN89" s="580"/>
      <c r="EO89" s="580"/>
      <c r="EP89" s="580"/>
      <c r="EQ89" s="580"/>
      <c r="ER89" s="580"/>
      <c r="ES89" s="580"/>
      <c r="ET89" s="580"/>
      <c r="EU89" s="580"/>
      <c r="EV89" s="580"/>
      <c r="EW89" s="580"/>
      <c r="EX89" s="580"/>
      <c r="EY89" s="580"/>
      <c r="EZ89" s="580"/>
      <c r="FA89" s="580"/>
      <c r="FB89" s="580"/>
      <c r="FC89" s="580"/>
      <c r="FD89" s="580"/>
      <c r="FE89" s="580"/>
      <c r="FF89" s="580"/>
      <c r="FG89" s="580"/>
      <c r="FH89" s="580"/>
      <c r="FI89" s="580"/>
      <c r="FJ89" s="580"/>
      <c r="FK89" s="580"/>
      <c r="FL89" s="580"/>
      <c r="FM89" s="580"/>
      <c r="FN89" s="580"/>
      <c r="FO89" s="580"/>
      <c r="FP89" s="580"/>
      <c r="FQ89" s="580"/>
      <c r="FR89" s="580"/>
      <c r="FS89" s="580"/>
      <c r="FT89" s="580"/>
      <c r="FU89" s="580"/>
      <c r="FV89" s="580"/>
      <c r="FW89" s="580"/>
      <c r="FX89" s="580"/>
      <c r="FY89" s="580"/>
      <c r="FZ89" s="580"/>
      <c r="GA89" s="580"/>
      <c r="GB89" s="580"/>
      <c r="GC89" s="580"/>
      <c r="GD89" s="580"/>
      <c r="GE89" s="580"/>
      <c r="GF89" s="580"/>
      <c r="GG89" s="580"/>
      <c r="GH89" s="580"/>
      <c r="GI89" s="580"/>
      <c r="GJ89" s="580"/>
      <c r="GK89" s="580"/>
      <c r="GL89" s="580"/>
      <c r="GM89" s="580"/>
      <c r="GN89" s="580"/>
      <c r="GO89" s="580"/>
      <c r="GP89" s="580"/>
      <c r="GQ89" s="580"/>
      <c r="GR89" s="580"/>
      <c r="GS89" s="580"/>
      <c r="GT89" s="580"/>
      <c r="GU89" s="580"/>
      <c r="GV89" s="580"/>
      <c r="GW89" s="580"/>
      <c r="GX89" s="580"/>
      <c r="GY89" s="580"/>
      <c r="GZ89" s="580"/>
      <c r="HA89" s="580"/>
      <c r="HB89" s="580"/>
      <c r="HC89" s="580"/>
      <c r="HD89" s="580"/>
      <c r="HE89" s="580"/>
      <c r="HF89" s="580"/>
      <c r="HG89" s="580"/>
      <c r="HH89" s="580"/>
      <c r="HI89" s="580"/>
      <c r="HJ89" s="580"/>
      <c r="HK89" s="580"/>
      <c r="HL89" s="580"/>
      <c r="HM89" s="580"/>
      <c r="HN89" s="580"/>
      <c r="HO89" s="580"/>
      <c r="HP89" s="580"/>
      <c r="HQ89" s="580"/>
      <c r="HR89" s="580"/>
      <c r="HS89" s="580"/>
      <c r="HT89" s="580"/>
      <c r="HU89" s="580"/>
      <c r="HV89" s="580"/>
      <c r="HW89" s="580"/>
      <c r="HX89" s="580"/>
      <c r="HY89" s="580"/>
      <c r="HZ89" s="580"/>
      <c r="IA89" s="580"/>
      <c r="IB89" s="580"/>
      <c r="IC89" s="580"/>
      <c r="ID89" s="580"/>
      <c r="IE89" s="580"/>
      <c r="IF89" s="580"/>
      <c r="IG89" s="580"/>
      <c r="IH89" s="580"/>
      <c r="II89" s="580"/>
      <c r="IJ89" s="580"/>
      <c r="IK89" s="580"/>
      <c r="IL89" s="580"/>
    </row>
    <row r="90" spans="1:246" ht="33" customHeight="1" thickBot="1">
      <c r="A90" s="1636"/>
      <c r="B90" s="1924"/>
      <c r="C90" s="1925"/>
      <c r="D90" s="1464" t="s">
        <v>305</v>
      </c>
      <c r="E90" s="1465"/>
      <c r="F90" s="1465"/>
      <c r="G90" s="1465"/>
      <c r="H90" s="1465"/>
      <c r="I90" s="1465"/>
      <c r="J90" s="1465"/>
      <c r="K90" s="1465"/>
      <c r="L90" s="1465"/>
      <c r="M90" s="1465"/>
      <c r="N90" s="1465"/>
      <c r="O90" s="1465"/>
      <c r="P90" s="1465"/>
      <c r="Q90" s="1465"/>
      <c r="R90" s="1465"/>
      <c r="S90" s="1465"/>
      <c r="T90" s="1465"/>
      <c r="U90" s="1465"/>
      <c r="V90" s="1465"/>
      <c r="W90" s="1465"/>
      <c r="X90" s="1465"/>
      <c r="Y90" s="1465"/>
      <c r="Z90" s="1465"/>
      <c r="AA90" s="1465"/>
      <c r="AB90" s="1465"/>
      <c r="AC90" s="1465"/>
      <c r="AD90" s="1465"/>
      <c r="AE90" s="1465"/>
      <c r="AF90" s="1465"/>
      <c r="AG90" s="1466"/>
      <c r="AH90" s="929"/>
      <c r="AI90" s="929"/>
      <c r="AJ90" s="929"/>
      <c r="AK90" s="1843"/>
      <c r="AL90" s="1962"/>
      <c r="AM90" s="760"/>
      <c r="AN90" s="760"/>
      <c r="AO90" s="759"/>
      <c r="AP90" s="759"/>
      <c r="AQ90" s="759"/>
      <c r="AR90" s="759"/>
      <c r="AS90" s="759"/>
      <c r="AT90" s="1994"/>
      <c r="AU90" s="1990"/>
      <c r="AV90" s="1991"/>
      <c r="AW90" s="244">
        <f>IF(AH90="x",1,0)</f>
        <v>0</v>
      </c>
      <c r="AX90" s="757">
        <f>IF(AI90="x",0,0)</f>
        <v>0</v>
      </c>
      <c r="AY90" s="245"/>
      <c r="AZ90" s="1809"/>
      <c r="BA90" s="1809"/>
      <c r="BB90" s="636"/>
      <c r="BC90" s="258"/>
      <c r="BD90" s="135"/>
      <c r="BE90" s="547"/>
      <c r="BF90" s="258"/>
      <c r="BG90" s="136"/>
      <c r="BH90" s="593"/>
      <c r="BI90" s="261"/>
      <c r="BJ90" s="246"/>
      <c r="BK90" s="246"/>
      <c r="BL90" s="246"/>
      <c r="BM90" s="246"/>
      <c r="BN90" s="246"/>
      <c r="BO90" s="246"/>
      <c r="BP90" s="246"/>
      <c r="BQ90" s="246"/>
      <c r="BR90" s="246"/>
      <c r="BS90" s="941"/>
      <c r="BT90" s="941"/>
      <c r="BU90" s="941"/>
      <c r="BV90" s="775"/>
      <c r="BW90" s="775"/>
      <c r="BX90" s="775"/>
      <c r="BY90" s="775"/>
      <c r="BZ90" s="775"/>
      <c r="CA90" s="775"/>
      <c r="CB90" s="775"/>
      <c r="CC90" s="580"/>
      <c r="CD90" s="580"/>
      <c r="CE90" s="580"/>
      <c r="CF90" s="580"/>
      <c r="CG90" s="580"/>
      <c r="CH90" s="580"/>
      <c r="CI90" s="775"/>
      <c r="CJ90" s="775"/>
      <c r="CK90" s="775"/>
      <c r="CL90" s="775"/>
      <c r="CM90" s="775"/>
      <c r="CN90" s="775"/>
      <c r="CO90" s="775"/>
      <c r="CP90" s="775"/>
      <c r="CQ90" s="775"/>
      <c r="CR90" s="775"/>
      <c r="CS90" s="775"/>
      <c r="CT90" s="941"/>
      <c r="CU90" s="941"/>
      <c r="CV90" s="941"/>
      <c r="CW90" s="580"/>
      <c r="CX90" s="580"/>
      <c r="CY90" s="580"/>
      <c r="CZ90" s="580"/>
      <c r="DA90" s="580"/>
      <c r="DB90" s="580"/>
      <c r="DC90" s="580"/>
      <c r="DD90" s="580"/>
      <c r="DE90" s="580"/>
      <c r="DF90" s="580"/>
      <c r="DG90" s="580"/>
      <c r="DH90" s="580"/>
      <c r="DI90" s="580"/>
      <c r="DJ90" s="580"/>
      <c r="DK90" s="580"/>
      <c r="DL90" s="580"/>
      <c r="DM90" s="580"/>
      <c r="DN90" s="580"/>
      <c r="DO90" s="580"/>
      <c r="DP90" s="580"/>
      <c r="DQ90" s="580"/>
      <c r="DR90" s="580"/>
      <c r="DS90" s="580"/>
      <c r="DT90" s="580"/>
      <c r="DU90" s="580"/>
      <c r="DV90" s="580"/>
      <c r="DW90" s="580"/>
      <c r="DX90" s="580"/>
      <c r="DY90" s="580"/>
      <c r="DZ90" s="580"/>
      <c r="EA90" s="580"/>
      <c r="EB90" s="580"/>
      <c r="EC90" s="580"/>
      <c r="ED90" s="580"/>
      <c r="EE90" s="580"/>
      <c r="EF90" s="580"/>
      <c r="EG90" s="580"/>
      <c r="EH90" s="580"/>
      <c r="EI90" s="580"/>
      <c r="EJ90" s="580"/>
      <c r="EK90" s="580"/>
      <c r="EL90" s="580"/>
      <c r="EM90" s="580"/>
      <c r="EN90" s="580"/>
      <c r="EO90" s="580"/>
      <c r="EP90" s="580"/>
      <c r="EQ90" s="580"/>
      <c r="ER90" s="580"/>
      <c r="ES90" s="580"/>
      <c r="ET90" s="580"/>
      <c r="EU90" s="580"/>
      <c r="EV90" s="580"/>
      <c r="EW90" s="580"/>
      <c r="EX90" s="580"/>
      <c r="EY90" s="580"/>
      <c r="EZ90" s="580"/>
      <c r="FA90" s="580"/>
      <c r="FB90" s="580"/>
      <c r="FC90" s="580"/>
      <c r="FD90" s="580"/>
      <c r="FE90" s="580"/>
      <c r="FF90" s="580"/>
      <c r="FG90" s="580"/>
      <c r="FH90" s="580"/>
      <c r="FI90" s="580"/>
      <c r="FJ90" s="580"/>
      <c r="FK90" s="580"/>
      <c r="FL90" s="580"/>
      <c r="FM90" s="580"/>
      <c r="FN90" s="580"/>
      <c r="FO90" s="580"/>
      <c r="FP90" s="580"/>
      <c r="FQ90" s="580"/>
      <c r="FR90" s="580"/>
      <c r="FS90" s="580"/>
      <c r="FT90" s="580"/>
      <c r="FU90" s="580"/>
      <c r="FV90" s="580"/>
      <c r="FW90" s="580"/>
      <c r="FX90" s="580"/>
      <c r="FY90" s="580"/>
      <c r="FZ90" s="580"/>
      <c r="GA90" s="580"/>
      <c r="GB90" s="580"/>
      <c r="GC90" s="580"/>
      <c r="GD90" s="580"/>
      <c r="GE90" s="580"/>
      <c r="GF90" s="580"/>
      <c r="GG90" s="580"/>
      <c r="GH90" s="580"/>
      <c r="GI90" s="580"/>
      <c r="GJ90" s="580"/>
      <c r="GK90" s="580"/>
      <c r="GL90" s="580"/>
      <c r="GM90" s="580"/>
      <c r="GN90" s="580"/>
      <c r="GO90" s="580"/>
      <c r="GP90" s="580"/>
      <c r="GQ90" s="580"/>
      <c r="GR90" s="580"/>
      <c r="GS90" s="580"/>
      <c r="GT90" s="580"/>
      <c r="GU90" s="580"/>
      <c r="GV90" s="580"/>
      <c r="GW90" s="580"/>
      <c r="GX90" s="580"/>
      <c r="GY90" s="580"/>
      <c r="GZ90" s="580"/>
      <c r="HA90" s="580"/>
      <c r="HB90" s="580"/>
      <c r="HC90" s="580"/>
      <c r="HD90" s="580"/>
      <c r="HE90" s="580"/>
      <c r="HF90" s="580"/>
      <c r="HG90" s="580"/>
      <c r="HH90" s="580"/>
      <c r="HI90" s="580"/>
      <c r="HJ90" s="580"/>
      <c r="HK90" s="580"/>
      <c r="HL90" s="580"/>
      <c r="HM90" s="580"/>
      <c r="HN90" s="580"/>
      <c r="HO90" s="580"/>
      <c r="HP90" s="580"/>
      <c r="HQ90" s="580"/>
      <c r="HR90" s="580"/>
      <c r="HS90" s="580"/>
      <c r="HT90" s="580"/>
      <c r="HU90" s="580"/>
      <c r="HV90" s="580"/>
      <c r="HW90" s="580"/>
      <c r="HX90" s="580"/>
      <c r="HY90" s="580"/>
      <c r="HZ90" s="580"/>
      <c r="IA90" s="580"/>
      <c r="IB90" s="580"/>
      <c r="IC90" s="580"/>
      <c r="ID90" s="580"/>
      <c r="IE90" s="580"/>
      <c r="IF90" s="580"/>
      <c r="IG90" s="580"/>
      <c r="IH90" s="580"/>
      <c r="II90" s="580"/>
      <c r="IJ90" s="580"/>
      <c r="IK90" s="580"/>
      <c r="IL90" s="580"/>
    </row>
    <row r="91" spans="1:246" ht="34.5" customHeight="1">
      <c r="A91" s="1978" t="s">
        <v>40</v>
      </c>
      <c r="B91" s="1969" t="s">
        <v>306</v>
      </c>
      <c r="C91" s="1970"/>
      <c r="D91" s="1776" t="s">
        <v>307</v>
      </c>
      <c r="E91" s="1776"/>
      <c r="F91" s="1776"/>
      <c r="G91" s="1776"/>
      <c r="H91" s="1776"/>
      <c r="I91" s="1776"/>
      <c r="J91" s="1776"/>
      <c r="K91" s="1776"/>
      <c r="L91" s="1776"/>
      <c r="M91" s="1776"/>
      <c r="N91" s="1776"/>
      <c r="O91" s="1776"/>
      <c r="P91" s="1776"/>
      <c r="Q91" s="1776"/>
      <c r="R91" s="1776"/>
      <c r="S91" s="1776"/>
      <c r="T91" s="1776"/>
      <c r="U91" s="1776"/>
      <c r="V91" s="1776"/>
      <c r="W91" s="1776"/>
      <c r="X91" s="1776"/>
      <c r="Y91" s="1776"/>
      <c r="Z91" s="1776"/>
      <c r="AA91" s="1776"/>
      <c r="AB91" s="1776"/>
      <c r="AC91" s="1776"/>
      <c r="AD91" s="1776"/>
      <c r="AE91" s="1776"/>
      <c r="AF91" s="1776"/>
      <c r="AG91" s="1777"/>
      <c r="AH91" s="907"/>
      <c r="AI91" s="908"/>
      <c r="AJ91" s="944"/>
      <c r="AK91" s="1845" t="str">
        <f>BA91</f>
        <v>-</v>
      </c>
      <c r="AL91" s="1847"/>
      <c r="AM91" s="777"/>
      <c r="AN91" s="777"/>
      <c r="AO91" s="759"/>
      <c r="AP91" s="759"/>
      <c r="AQ91" s="759"/>
      <c r="AR91" s="759"/>
      <c r="AS91" s="759"/>
      <c r="AT91" s="1806" t="s">
        <v>40</v>
      </c>
      <c r="AU91" s="1928" t="s">
        <v>306</v>
      </c>
      <c r="AV91" s="1928"/>
      <c r="AW91" s="534">
        <f>IF(AH91="x",0,0)</f>
        <v>0</v>
      </c>
      <c r="AX91" s="758">
        <f>IF(AI91="x",1,0)</f>
        <v>0</v>
      </c>
      <c r="AY91" s="250"/>
      <c r="AZ91" s="1929">
        <f>AW91+AX91+AW92+AX92</f>
        <v>0</v>
      </c>
      <c r="BA91" s="1929" t="str">
        <f>IF(AZ91&gt;0,"X","-")</f>
        <v>-</v>
      </c>
      <c r="BB91" s="636"/>
      <c r="BC91" s="793"/>
      <c r="BD91" s="135"/>
      <c r="BE91" s="547"/>
      <c r="BF91" s="258"/>
      <c r="BG91" s="136"/>
      <c r="BH91" s="260"/>
      <c r="BI91" s="261"/>
      <c r="BJ91" s="246"/>
      <c r="BK91" s="246"/>
      <c r="BL91" s="246"/>
      <c r="BM91" s="246"/>
      <c r="BN91" s="246"/>
      <c r="BO91" s="246"/>
      <c r="BP91" s="246"/>
      <c r="BQ91" s="246"/>
      <c r="BR91" s="246"/>
      <c r="BS91" s="941"/>
      <c r="BT91" s="941"/>
      <c r="BU91" s="941"/>
      <c r="BV91" s="775"/>
      <c r="BW91" s="775"/>
      <c r="BX91" s="775"/>
      <c r="BY91" s="775"/>
      <c r="BZ91" s="775"/>
      <c r="CA91" s="775"/>
      <c r="CB91" s="775"/>
      <c r="CC91" s="580"/>
      <c r="CD91" s="580"/>
      <c r="CE91" s="580"/>
      <c r="CF91" s="580"/>
      <c r="CG91" s="580"/>
      <c r="CH91" s="580"/>
      <c r="CI91" s="775"/>
      <c r="CJ91" s="775"/>
      <c r="CK91" s="775"/>
      <c r="CL91" s="775"/>
      <c r="CM91" s="775"/>
      <c r="CN91" s="775"/>
      <c r="CO91" s="775"/>
      <c r="CP91" s="775"/>
      <c r="CQ91" s="775"/>
      <c r="CR91" s="775"/>
      <c r="CS91" s="775"/>
      <c r="CT91" s="941"/>
      <c r="CU91" s="941"/>
      <c r="CV91" s="941"/>
      <c r="CW91" s="580"/>
      <c r="CX91" s="580"/>
      <c r="CY91" s="580"/>
      <c r="CZ91" s="580"/>
      <c r="DA91" s="580"/>
      <c r="DB91" s="580"/>
      <c r="DC91" s="580"/>
      <c r="DD91" s="580"/>
      <c r="DE91" s="580"/>
      <c r="DF91" s="580"/>
      <c r="DG91" s="580"/>
      <c r="DH91" s="580"/>
      <c r="DI91" s="580"/>
      <c r="DJ91" s="580"/>
      <c r="DK91" s="580"/>
      <c r="DL91" s="580"/>
      <c r="DM91" s="580"/>
      <c r="DN91" s="580"/>
      <c r="DO91" s="580"/>
      <c r="DP91" s="580"/>
      <c r="DQ91" s="580"/>
      <c r="DR91" s="580"/>
      <c r="DS91" s="580"/>
      <c r="DT91" s="580"/>
      <c r="DU91" s="580"/>
      <c r="DV91" s="580"/>
      <c r="DW91" s="580"/>
      <c r="DX91" s="580"/>
      <c r="DY91" s="580"/>
      <c r="DZ91" s="580"/>
      <c r="EA91" s="580"/>
      <c r="EB91" s="580"/>
      <c r="EC91" s="580"/>
      <c r="ED91" s="580"/>
      <c r="EE91" s="580"/>
      <c r="EF91" s="580"/>
      <c r="EG91" s="580"/>
      <c r="EH91" s="580"/>
      <c r="EI91" s="580"/>
      <c r="EJ91" s="580"/>
      <c r="EK91" s="580"/>
      <c r="EL91" s="580"/>
      <c r="EM91" s="580"/>
      <c r="EN91" s="580"/>
      <c r="EO91" s="580"/>
      <c r="EP91" s="580"/>
      <c r="EQ91" s="580"/>
      <c r="ER91" s="580"/>
      <c r="ES91" s="580"/>
      <c r="ET91" s="580"/>
      <c r="EU91" s="580"/>
      <c r="EV91" s="580"/>
      <c r="EW91" s="580"/>
      <c r="EX91" s="580"/>
      <c r="EY91" s="580"/>
      <c r="EZ91" s="580"/>
      <c r="FA91" s="580"/>
      <c r="FB91" s="580"/>
      <c r="FC91" s="580"/>
      <c r="FD91" s="580"/>
      <c r="FE91" s="580"/>
      <c r="FF91" s="580"/>
      <c r="FG91" s="580"/>
      <c r="FH91" s="580"/>
      <c r="FI91" s="580"/>
      <c r="FJ91" s="580"/>
      <c r="FK91" s="580"/>
      <c r="FL91" s="580"/>
      <c r="FM91" s="580"/>
      <c r="FN91" s="580"/>
      <c r="FO91" s="580"/>
      <c r="FP91" s="580"/>
      <c r="FQ91" s="580"/>
      <c r="FR91" s="580"/>
      <c r="FS91" s="580"/>
      <c r="FT91" s="580"/>
      <c r="FU91" s="580"/>
      <c r="FV91" s="580"/>
      <c r="FW91" s="580"/>
      <c r="FX91" s="580"/>
      <c r="FY91" s="580"/>
      <c r="FZ91" s="580"/>
      <c r="GA91" s="580"/>
      <c r="GB91" s="580"/>
      <c r="GC91" s="580"/>
      <c r="GD91" s="580"/>
      <c r="GE91" s="580"/>
      <c r="GF91" s="580"/>
      <c r="GG91" s="580"/>
      <c r="GH91" s="580"/>
      <c r="GI91" s="580"/>
      <c r="GJ91" s="580"/>
      <c r="GK91" s="580"/>
      <c r="GL91" s="580"/>
      <c r="GM91" s="580"/>
      <c r="GN91" s="580"/>
      <c r="GO91" s="580"/>
      <c r="GP91" s="580"/>
      <c r="GQ91" s="580"/>
      <c r="GR91" s="580"/>
      <c r="GS91" s="580"/>
      <c r="GT91" s="580"/>
      <c r="GU91" s="580"/>
      <c r="GV91" s="580"/>
      <c r="GW91" s="580"/>
      <c r="GX91" s="580"/>
      <c r="GY91" s="580"/>
      <c r="GZ91" s="580"/>
      <c r="HA91" s="580"/>
      <c r="HB91" s="580"/>
      <c r="HC91" s="580"/>
      <c r="HD91" s="580"/>
      <c r="HE91" s="580"/>
      <c r="HF91" s="580"/>
      <c r="HG91" s="580"/>
      <c r="HH91" s="580"/>
      <c r="HI91" s="580"/>
      <c r="HJ91" s="580"/>
      <c r="HK91" s="580"/>
      <c r="HL91" s="580"/>
      <c r="HM91" s="580"/>
      <c r="HN91" s="580"/>
      <c r="HO91" s="580"/>
      <c r="HP91" s="580"/>
      <c r="HQ91" s="580"/>
      <c r="HR91" s="580"/>
      <c r="HS91" s="580"/>
      <c r="HT91" s="580"/>
      <c r="HU91" s="580"/>
      <c r="HV91" s="580"/>
      <c r="HW91" s="580"/>
      <c r="HX91" s="580"/>
      <c r="HY91" s="580"/>
      <c r="HZ91" s="580"/>
      <c r="IA91" s="580"/>
      <c r="IB91" s="580"/>
      <c r="IC91" s="580"/>
      <c r="ID91" s="580"/>
      <c r="IE91" s="580"/>
      <c r="IF91" s="580"/>
      <c r="IG91" s="580"/>
      <c r="IH91" s="580"/>
      <c r="II91" s="580"/>
      <c r="IJ91" s="580"/>
      <c r="IK91" s="580"/>
      <c r="IL91" s="580"/>
    </row>
    <row r="92" spans="1:246" ht="22.9" customHeight="1">
      <c r="A92" s="1979"/>
      <c r="B92" s="1971"/>
      <c r="C92" s="1972"/>
      <c r="D92" s="1774" t="s">
        <v>308</v>
      </c>
      <c r="E92" s="1774"/>
      <c r="F92" s="1774"/>
      <c r="G92" s="1774"/>
      <c r="H92" s="1774"/>
      <c r="I92" s="1774"/>
      <c r="J92" s="1774"/>
      <c r="K92" s="1774"/>
      <c r="L92" s="1774"/>
      <c r="M92" s="1774"/>
      <c r="N92" s="1774"/>
      <c r="O92" s="1774"/>
      <c r="P92" s="1774"/>
      <c r="Q92" s="1774"/>
      <c r="R92" s="1774"/>
      <c r="S92" s="1774"/>
      <c r="T92" s="1774"/>
      <c r="U92" s="1774"/>
      <c r="V92" s="1774"/>
      <c r="W92" s="1774"/>
      <c r="X92" s="1774"/>
      <c r="Y92" s="1774"/>
      <c r="Z92" s="1774"/>
      <c r="AA92" s="1774"/>
      <c r="AB92" s="1774"/>
      <c r="AC92" s="1774"/>
      <c r="AD92" s="1774"/>
      <c r="AE92" s="1774"/>
      <c r="AF92" s="1774"/>
      <c r="AG92" s="1775"/>
      <c r="AH92" s="940"/>
      <c r="AI92" s="916"/>
      <c r="AJ92" s="917"/>
      <c r="AK92" s="1846"/>
      <c r="AL92" s="1840"/>
      <c r="AM92" s="777"/>
      <c r="AN92" s="777"/>
      <c r="AO92" s="759"/>
      <c r="AP92" s="759"/>
      <c r="AQ92" s="759"/>
      <c r="AR92" s="759"/>
      <c r="AS92" s="759"/>
      <c r="AT92" s="1807"/>
      <c r="AU92" s="1928"/>
      <c r="AV92" s="1928"/>
      <c r="AW92" s="756">
        <f>IF(AH92="x",0,0)</f>
        <v>0</v>
      </c>
      <c r="AX92" s="893">
        <f>IF(AI92="x",1,0)</f>
        <v>0</v>
      </c>
      <c r="AY92" s="242"/>
      <c r="AZ92" s="1801"/>
      <c r="BA92" s="1801"/>
      <c r="BB92" s="636"/>
      <c r="BC92" s="793"/>
      <c r="BD92" s="135"/>
      <c r="BE92" s="547"/>
      <c r="BF92" s="258"/>
      <c r="BG92" s="136"/>
      <c r="BH92" s="260"/>
      <c r="BI92" s="261"/>
      <c r="BJ92" s="246"/>
      <c r="BK92" s="246"/>
      <c r="BL92" s="246"/>
      <c r="BM92" s="246"/>
      <c r="BN92" s="246"/>
      <c r="BO92" s="246"/>
      <c r="BP92" s="246"/>
      <c r="BQ92" s="246"/>
      <c r="BR92" s="246"/>
      <c r="BS92" s="941"/>
      <c r="BT92" s="941"/>
      <c r="BU92" s="941"/>
      <c r="BV92" s="775"/>
      <c r="BW92" s="775"/>
      <c r="BX92" s="775"/>
      <c r="BY92" s="775"/>
      <c r="BZ92" s="775"/>
      <c r="CA92" s="775"/>
      <c r="CB92" s="775"/>
      <c r="CC92" s="580"/>
      <c r="CD92" s="580"/>
      <c r="CE92" s="580"/>
      <c r="CF92" s="580"/>
      <c r="CG92" s="580"/>
      <c r="CH92" s="580"/>
      <c r="CI92" s="775"/>
      <c r="CJ92" s="775"/>
      <c r="CK92" s="775"/>
      <c r="CL92" s="775"/>
      <c r="CM92" s="775"/>
      <c r="CN92" s="775"/>
      <c r="CO92" s="775"/>
      <c r="CP92" s="775"/>
      <c r="CQ92" s="775"/>
      <c r="CR92" s="775"/>
      <c r="CS92" s="775"/>
      <c r="CT92" s="941"/>
      <c r="CU92" s="941"/>
      <c r="CV92" s="941"/>
      <c r="CW92" s="580"/>
      <c r="CX92" s="580"/>
      <c r="CY92" s="580"/>
      <c r="CZ92" s="580"/>
      <c r="DA92" s="580"/>
      <c r="DB92" s="580"/>
      <c r="DC92" s="580"/>
      <c r="DD92" s="580"/>
      <c r="DE92" s="580"/>
      <c r="DF92" s="580"/>
      <c r="DG92" s="580"/>
      <c r="DH92" s="580"/>
      <c r="DI92" s="580"/>
      <c r="DJ92" s="580"/>
      <c r="DK92" s="580"/>
      <c r="DL92" s="580"/>
      <c r="DM92" s="580"/>
      <c r="DN92" s="580"/>
      <c r="DO92" s="580"/>
      <c r="DP92" s="580"/>
      <c r="DQ92" s="580"/>
      <c r="DR92" s="580"/>
      <c r="DS92" s="580"/>
      <c r="DT92" s="580"/>
      <c r="DU92" s="580"/>
      <c r="DV92" s="580"/>
      <c r="DW92" s="580"/>
      <c r="DX92" s="580"/>
      <c r="DY92" s="580"/>
      <c r="DZ92" s="580"/>
      <c r="EA92" s="580"/>
      <c r="EB92" s="580"/>
      <c r="EC92" s="580"/>
      <c r="ED92" s="580"/>
      <c r="EE92" s="580"/>
      <c r="EF92" s="580"/>
      <c r="EG92" s="580"/>
      <c r="EH92" s="580"/>
      <c r="EI92" s="580"/>
      <c r="EJ92" s="580"/>
      <c r="EK92" s="580"/>
      <c r="EL92" s="580"/>
      <c r="EM92" s="580"/>
      <c r="EN92" s="580"/>
      <c r="EO92" s="580"/>
      <c r="EP92" s="580"/>
      <c r="EQ92" s="580"/>
      <c r="ER92" s="580"/>
      <c r="ES92" s="580"/>
      <c r="ET92" s="580"/>
      <c r="EU92" s="580"/>
      <c r="EV92" s="580"/>
      <c r="EW92" s="580"/>
      <c r="EX92" s="580"/>
      <c r="EY92" s="580"/>
      <c r="EZ92" s="580"/>
      <c r="FA92" s="580"/>
      <c r="FB92" s="580"/>
      <c r="FC92" s="580"/>
      <c r="FD92" s="580"/>
      <c r="FE92" s="580"/>
      <c r="FF92" s="580"/>
      <c r="FG92" s="580"/>
      <c r="FH92" s="580"/>
      <c r="FI92" s="580"/>
      <c r="FJ92" s="580"/>
      <c r="FK92" s="580"/>
      <c r="FL92" s="580"/>
      <c r="FM92" s="580"/>
      <c r="FN92" s="580"/>
      <c r="FO92" s="580"/>
      <c r="FP92" s="580"/>
      <c r="FQ92" s="580"/>
      <c r="FR92" s="580"/>
      <c r="FS92" s="580"/>
      <c r="FT92" s="580"/>
      <c r="FU92" s="580"/>
      <c r="FV92" s="580"/>
      <c r="FW92" s="580"/>
      <c r="FX92" s="580"/>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row>
    <row r="93" spans="1:246" ht="31.5" customHeight="1">
      <c r="A93" s="1980"/>
      <c r="B93" s="1969" t="s">
        <v>48</v>
      </c>
      <c r="C93" s="1970"/>
      <c r="D93" s="1973" t="s">
        <v>309</v>
      </c>
      <c r="E93" s="1974"/>
      <c r="F93" s="1974"/>
      <c r="G93" s="1974"/>
      <c r="H93" s="1974"/>
      <c r="I93" s="1974"/>
      <c r="J93" s="1974"/>
      <c r="K93" s="1974"/>
      <c r="L93" s="1974"/>
      <c r="M93" s="1974"/>
      <c r="N93" s="1974"/>
      <c r="O93" s="1974"/>
      <c r="P93" s="1974"/>
      <c r="Q93" s="1974"/>
      <c r="R93" s="1974"/>
      <c r="S93" s="1974"/>
      <c r="T93" s="1974"/>
      <c r="U93" s="1974"/>
      <c r="V93" s="1974"/>
      <c r="W93" s="1974"/>
      <c r="X93" s="1974"/>
      <c r="Y93" s="1974"/>
      <c r="Z93" s="1974"/>
      <c r="AA93" s="1974"/>
      <c r="AB93" s="1974"/>
      <c r="AC93" s="1974"/>
      <c r="AD93" s="1974"/>
      <c r="AE93" s="1974"/>
      <c r="AF93" s="1974"/>
      <c r="AG93" s="1975"/>
      <c r="AH93" s="940"/>
      <c r="AI93" s="916"/>
      <c r="AJ93" s="917"/>
      <c r="AK93" s="1848" t="str">
        <f>BA93</f>
        <v>-</v>
      </c>
      <c r="AL93" s="1840"/>
      <c r="AM93" s="777"/>
      <c r="AN93" s="777"/>
      <c r="AO93" s="759"/>
      <c r="AP93" s="759"/>
      <c r="AQ93" s="759"/>
      <c r="AR93" s="759"/>
      <c r="AS93" s="759"/>
      <c r="AT93" s="1807"/>
      <c r="AU93" s="1802" t="s">
        <v>48</v>
      </c>
      <c r="AV93" s="1803"/>
      <c r="AW93" s="248">
        <f>IF(AH93="x",0,0)</f>
        <v>0</v>
      </c>
      <c r="AX93" s="893">
        <f>IF(AI93="x",1,0)</f>
        <v>0</v>
      </c>
      <c r="AY93" s="242"/>
      <c r="AZ93" s="1800">
        <f>AW93+AX93+AW94+AX94</f>
        <v>0</v>
      </c>
      <c r="BA93" s="1800" t="str">
        <f>IF(AZ93&gt;0,"X","-")</f>
        <v>-</v>
      </c>
      <c r="BB93" s="636"/>
      <c r="BC93" s="793"/>
      <c r="BD93" s="135"/>
      <c r="BE93" s="547"/>
      <c r="BF93" s="258"/>
      <c r="BG93" s="136"/>
      <c r="BH93" s="260"/>
      <c r="BI93" s="261"/>
      <c r="BJ93" s="246"/>
      <c r="BK93" s="246"/>
      <c r="BL93" s="246"/>
      <c r="BM93" s="246"/>
      <c r="BN93" s="246"/>
      <c r="BO93" s="246"/>
      <c r="BP93" s="246"/>
      <c r="BQ93" s="246"/>
      <c r="BR93" s="246"/>
      <c r="BS93" s="941"/>
      <c r="BT93" s="941"/>
      <c r="BU93" s="941"/>
      <c r="BV93" s="775"/>
      <c r="BW93" s="775"/>
      <c r="BX93" s="775"/>
      <c r="BY93" s="775"/>
      <c r="BZ93" s="775"/>
      <c r="CA93" s="775"/>
      <c r="CB93" s="775"/>
      <c r="CC93" s="580"/>
      <c r="CD93" s="580"/>
      <c r="CE93" s="580"/>
      <c r="CF93" s="580"/>
      <c r="CG93" s="580"/>
      <c r="CH93" s="580"/>
      <c r="CI93" s="775"/>
      <c r="CJ93" s="775"/>
      <c r="CK93" s="775"/>
      <c r="CL93" s="775"/>
      <c r="CM93" s="775"/>
      <c r="CN93" s="775"/>
      <c r="CO93" s="775"/>
      <c r="CP93" s="775"/>
      <c r="CQ93" s="775"/>
      <c r="CR93" s="775"/>
      <c r="CS93" s="775"/>
      <c r="CT93" s="941"/>
      <c r="CU93" s="941"/>
      <c r="CV93" s="941"/>
      <c r="CW93" s="580"/>
      <c r="CX93" s="580"/>
      <c r="CY93" s="580"/>
      <c r="CZ93" s="580"/>
      <c r="DA93" s="580"/>
      <c r="DB93" s="580"/>
      <c r="DC93" s="580"/>
      <c r="DD93" s="580"/>
      <c r="DE93" s="580"/>
      <c r="DF93" s="580"/>
      <c r="DG93" s="580"/>
      <c r="DH93" s="580"/>
      <c r="DI93" s="580"/>
      <c r="DJ93" s="580"/>
      <c r="DK93" s="580"/>
      <c r="DL93" s="580"/>
      <c r="DM93" s="580"/>
      <c r="DN93" s="580"/>
      <c r="DO93" s="580"/>
      <c r="DP93" s="580"/>
      <c r="DQ93" s="580"/>
      <c r="DR93" s="580"/>
      <c r="DS93" s="580"/>
      <c r="DT93" s="580"/>
      <c r="DU93" s="580"/>
      <c r="DV93" s="580"/>
      <c r="DW93" s="580"/>
      <c r="DX93" s="580"/>
      <c r="DY93" s="580"/>
      <c r="DZ93" s="580"/>
      <c r="EA93" s="580"/>
      <c r="EB93" s="580"/>
      <c r="EC93" s="580"/>
      <c r="ED93" s="580"/>
      <c r="EE93" s="580"/>
      <c r="EF93" s="580"/>
      <c r="EG93" s="580"/>
      <c r="EH93" s="580"/>
      <c r="EI93" s="580"/>
      <c r="EJ93" s="580"/>
      <c r="EK93" s="580"/>
      <c r="EL93" s="580"/>
      <c r="EM93" s="580"/>
      <c r="EN93" s="580"/>
      <c r="EO93" s="580"/>
      <c r="EP93" s="580"/>
      <c r="EQ93" s="580"/>
      <c r="ER93" s="580"/>
      <c r="ES93" s="580"/>
      <c r="ET93" s="580"/>
      <c r="EU93" s="580"/>
      <c r="EV93" s="580"/>
      <c r="EW93" s="580"/>
      <c r="EX93" s="580"/>
      <c r="EY93" s="580"/>
      <c r="EZ93" s="580"/>
      <c r="FA93" s="580"/>
      <c r="FB93" s="580"/>
      <c r="FC93" s="580"/>
      <c r="FD93" s="580"/>
      <c r="FE93" s="580"/>
      <c r="FF93" s="580"/>
      <c r="FG93" s="580"/>
      <c r="FH93" s="580"/>
      <c r="FI93" s="580"/>
      <c r="FJ93" s="580"/>
      <c r="FK93" s="580"/>
      <c r="FL93" s="580"/>
      <c r="FM93" s="580"/>
      <c r="FN93" s="580"/>
      <c r="FO93" s="580"/>
      <c r="FP93" s="580"/>
      <c r="FQ93" s="580"/>
      <c r="FR93" s="580"/>
      <c r="FS93" s="580"/>
      <c r="FT93" s="580"/>
      <c r="FU93" s="580"/>
      <c r="FV93" s="580"/>
      <c r="FW93" s="580"/>
      <c r="FX93" s="580"/>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row>
    <row r="94" spans="1:246" s="18" customFormat="1" ht="31.5" customHeight="1">
      <c r="A94" s="1980"/>
      <c r="B94" s="1971"/>
      <c r="C94" s="1972"/>
      <c r="D94" s="1773" t="s">
        <v>310</v>
      </c>
      <c r="E94" s="1774"/>
      <c r="F94" s="1774"/>
      <c r="G94" s="1774"/>
      <c r="H94" s="1774"/>
      <c r="I94" s="1774"/>
      <c r="J94" s="1774"/>
      <c r="K94" s="1774"/>
      <c r="L94" s="1774"/>
      <c r="M94" s="1774"/>
      <c r="N94" s="1774"/>
      <c r="O94" s="1774"/>
      <c r="P94" s="1774"/>
      <c r="Q94" s="1774"/>
      <c r="R94" s="1774"/>
      <c r="S94" s="1774"/>
      <c r="T94" s="1774"/>
      <c r="U94" s="1774"/>
      <c r="V94" s="1774"/>
      <c r="W94" s="1774"/>
      <c r="X94" s="1774"/>
      <c r="Y94" s="1774"/>
      <c r="Z94" s="1774"/>
      <c r="AA94" s="1774"/>
      <c r="AB94" s="1774"/>
      <c r="AC94" s="1774"/>
      <c r="AD94" s="1774"/>
      <c r="AE94" s="1774"/>
      <c r="AF94" s="1774"/>
      <c r="AG94" s="1775"/>
      <c r="AH94" s="940"/>
      <c r="AI94" s="916"/>
      <c r="AJ94" s="917"/>
      <c r="AK94" s="1846"/>
      <c r="AL94" s="1840"/>
      <c r="AM94" s="794"/>
      <c r="AN94" s="794"/>
      <c r="AO94" s="795"/>
      <c r="AP94" s="795"/>
      <c r="AQ94" s="795"/>
      <c r="AR94" s="795"/>
      <c r="AS94" s="795"/>
      <c r="AT94" s="1807"/>
      <c r="AU94" s="1804"/>
      <c r="AV94" s="1805"/>
      <c r="AW94" s="248">
        <f>IF(AH94="x",0,0)</f>
        <v>0</v>
      </c>
      <c r="AX94" s="893">
        <f>IF(AI94="x",1,0)</f>
        <v>0</v>
      </c>
      <c r="AY94" s="242"/>
      <c r="AZ94" s="1801"/>
      <c r="BA94" s="1801"/>
      <c r="BB94" s="636"/>
      <c r="BC94" s="796"/>
      <c r="BD94" s="135"/>
      <c r="BE94" s="547"/>
      <c r="BF94" s="258"/>
      <c r="BG94" s="136"/>
      <c r="BH94" s="260"/>
      <c r="BI94" s="261"/>
      <c r="BJ94" s="124"/>
      <c r="BK94" s="124"/>
      <c r="BL94" s="124"/>
      <c r="BM94" s="124"/>
      <c r="BN94" s="124"/>
      <c r="BO94" s="124"/>
      <c r="BP94" s="124"/>
      <c r="BQ94" s="124"/>
      <c r="BR94" s="124"/>
      <c r="BS94" s="259"/>
      <c r="BT94" s="259"/>
      <c r="BU94" s="259"/>
      <c r="BV94" s="776"/>
      <c r="BW94" s="776"/>
      <c r="BX94" s="776"/>
      <c r="BY94" s="776"/>
      <c r="BZ94" s="776"/>
      <c r="CA94" s="776"/>
      <c r="CB94" s="776"/>
      <c r="CC94" s="780"/>
      <c r="CD94" s="780"/>
      <c r="CE94" s="780"/>
      <c r="CF94" s="780"/>
      <c r="CG94" s="780"/>
      <c r="CH94" s="780"/>
      <c r="CI94" s="776"/>
      <c r="CJ94" s="776"/>
      <c r="CK94" s="776"/>
      <c r="CL94" s="776"/>
      <c r="CM94" s="776"/>
      <c r="CN94" s="776"/>
      <c r="CO94" s="776"/>
      <c r="CP94" s="776"/>
      <c r="CQ94" s="776"/>
      <c r="CR94" s="776"/>
      <c r="CS94" s="776"/>
      <c r="CT94" s="259"/>
      <c r="CU94" s="259"/>
      <c r="CV94" s="259"/>
      <c r="CW94" s="780"/>
      <c r="CX94" s="780"/>
      <c r="CY94" s="780"/>
      <c r="CZ94" s="780"/>
      <c r="DA94" s="780"/>
      <c r="DB94" s="780"/>
      <c r="DC94" s="780"/>
      <c r="DD94" s="780"/>
      <c r="DE94" s="780"/>
      <c r="DF94" s="780"/>
      <c r="DG94" s="780"/>
      <c r="DH94" s="780"/>
      <c r="DI94" s="780"/>
      <c r="DJ94" s="780"/>
      <c r="DK94" s="780"/>
      <c r="DL94" s="780"/>
      <c r="DM94" s="780"/>
      <c r="DN94" s="780"/>
      <c r="DO94" s="780"/>
      <c r="DP94" s="780"/>
      <c r="DQ94" s="780"/>
      <c r="DR94" s="780"/>
      <c r="DS94" s="780"/>
      <c r="DT94" s="780"/>
      <c r="DU94" s="780"/>
      <c r="DV94" s="780"/>
      <c r="DW94" s="780"/>
      <c r="DX94" s="780"/>
      <c r="DY94" s="780"/>
      <c r="DZ94" s="780"/>
      <c r="EA94" s="780"/>
      <c r="EB94" s="780"/>
      <c r="EC94" s="780"/>
      <c r="ED94" s="780"/>
      <c r="EE94" s="780"/>
      <c r="EF94" s="780"/>
      <c r="EG94" s="780"/>
      <c r="EH94" s="780"/>
      <c r="EI94" s="780"/>
      <c r="EJ94" s="780"/>
      <c r="EK94" s="780"/>
      <c r="EL94" s="780"/>
      <c r="EM94" s="780"/>
      <c r="EN94" s="780"/>
      <c r="EO94" s="780"/>
      <c r="EP94" s="780"/>
      <c r="EQ94" s="780"/>
      <c r="ER94" s="780"/>
      <c r="ES94" s="780"/>
      <c r="ET94" s="780"/>
      <c r="EU94" s="780"/>
      <c r="EV94" s="780"/>
      <c r="EW94" s="780"/>
      <c r="EX94" s="780"/>
      <c r="EY94" s="780"/>
      <c r="EZ94" s="780"/>
      <c r="FA94" s="780"/>
      <c r="FB94" s="780"/>
      <c r="FC94" s="780"/>
      <c r="FD94" s="780"/>
      <c r="FE94" s="780"/>
      <c r="FF94" s="780"/>
      <c r="FG94" s="780"/>
      <c r="FH94" s="780"/>
      <c r="FI94" s="780"/>
      <c r="FJ94" s="780"/>
      <c r="FK94" s="780"/>
      <c r="FL94" s="780"/>
      <c r="FM94" s="780"/>
      <c r="FN94" s="780"/>
      <c r="FO94" s="780"/>
      <c r="FP94" s="780"/>
      <c r="FQ94" s="780"/>
      <c r="FR94" s="780"/>
      <c r="FS94" s="780"/>
      <c r="FT94" s="780"/>
      <c r="FU94" s="780"/>
      <c r="FV94" s="780"/>
      <c r="FW94" s="780"/>
      <c r="FX94" s="780"/>
      <c r="FY94" s="780"/>
      <c r="FZ94" s="780"/>
      <c r="GA94" s="780"/>
      <c r="GB94" s="780"/>
      <c r="GC94" s="780"/>
      <c r="GD94" s="780"/>
      <c r="GE94" s="780"/>
      <c r="GF94" s="780"/>
      <c r="GG94" s="780"/>
      <c r="GH94" s="780"/>
      <c r="GI94" s="780"/>
      <c r="GJ94" s="780"/>
      <c r="GK94" s="780"/>
      <c r="GL94" s="780"/>
      <c r="GM94" s="780"/>
      <c r="GN94" s="780"/>
      <c r="GO94" s="780"/>
      <c r="GP94" s="780"/>
      <c r="GQ94" s="780"/>
      <c r="GR94" s="780"/>
      <c r="GS94" s="780"/>
      <c r="GT94" s="780"/>
      <c r="GU94" s="780"/>
      <c r="GV94" s="780"/>
      <c r="GW94" s="780"/>
      <c r="GX94" s="780"/>
      <c r="GY94" s="780"/>
      <c r="GZ94" s="780"/>
      <c r="HA94" s="780"/>
      <c r="HB94" s="780"/>
      <c r="HC94" s="780"/>
      <c r="HD94" s="780"/>
      <c r="HE94" s="780"/>
      <c r="HF94" s="780"/>
      <c r="HG94" s="780"/>
      <c r="HH94" s="780"/>
      <c r="HI94" s="780"/>
      <c r="HJ94" s="780"/>
      <c r="HK94" s="780"/>
      <c r="HL94" s="780"/>
      <c r="HM94" s="780"/>
      <c r="HN94" s="780"/>
      <c r="HO94" s="780"/>
      <c r="HP94" s="780"/>
      <c r="HQ94" s="780"/>
      <c r="HR94" s="780"/>
      <c r="HS94" s="780"/>
      <c r="HT94" s="780"/>
      <c r="HU94" s="780"/>
      <c r="HV94" s="780"/>
      <c r="HW94" s="780"/>
      <c r="HX94" s="780"/>
      <c r="HY94" s="780"/>
      <c r="HZ94" s="780"/>
      <c r="IA94" s="780"/>
      <c r="IB94" s="780"/>
      <c r="IC94" s="780"/>
      <c r="ID94" s="780"/>
      <c r="IE94" s="780"/>
      <c r="IF94" s="780"/>
      <c r="IG94" s="780"/>
      <c r="IH94" s="780"/>
      <c r="II94" s="780"/>
      <c r="IJ94" s="780"/>
      <c r="IK94" s="780"/>
      <c r="IL94" s="780"/>
    </row>
    <row r="95" spans="1:246" ht="36.75" customHeight="1">
      <c r="A95" s="1980"/>
      <c r="B95" s="629" t="s">
        <v>49</v>
      </c>
      <c r="C95" s="630"/>
      <c r="D95" s="1773" t="s">
        <v>311</v>
      </c>
      <c r="E95" s="1774"/>
      <c r="F95" s="1774"/>
      <c r="G95" s="1774"/>
      <c r="H95" s="1774"/>
      <c r="I95" s="1774"/>
      <c r="J95" s="1774"/>
      <c r="K95" s="1774"/>
      <c r="L95" s="1774"/>
      <c r="M95" s="1774"/>
      <c r="N95" s="1774"/>
      <c r="O95" s="1774"/>
      <c r="P95" s="1774"/>
      <c r="Q95" s="1774"/>
      <c r="R95" s="1774"/>
      <c r="S95" s="1774"/>
      <c r="T95" s="1774"/>
      <c r="U95" s="1774"/>
      <c r="V95" s="1774"/>
      <c r="W95" s="1774"/>
      <c r="X95" s="1774"/>
      <c r="Y95" s="1774"/>
      <c r="Z95" s="1774"/>
      <c r="AA95" s="1774"/>
      <c r="AB95" s="1774"/>
      <c r="AC95" s="1774"/>
      <c r="AD95" s="1774"/>
      <c r="AE95" s="1774"/>
      <c r="AF95" s="1774"/>
      <c r="AG95" s="1775"/>
      <c r="AH95" s="940"/>
      <c r="AI95" s="916"/>
      <c r="AJ95" s="917"/>
      <c r="AK95" s="880" t="str">
        <f>BA95</f>
        <v>-</v>
      </c>
      <c r="AL95" s="900"/>
      <c r="AM95" s="777"/>
      <c r="AN95" s="777"/>
      <c r="AO95" s="759"/>
      <c r="AP95" s="759"/>
      <c r="AQ95" s="759"/>
      <c r="AR95" s="759"/>
      <c r="AS95" s="759"/>
      <c r="AT95" s="1807"/>
      <c r="AU95" s="1935" t="s">
        <v>49</v>
      </c>
      <c r="AV95" s="1936"/>
      <c r="AW95" s="243">
        <f>IF(AH95="x",1,0)</f>
        <v>0</v>
      </c>
      <c r="AX95" s="533">
        <f>IF(AI95="x",0,0)</f>
        <v>0</v>
      </c>
      <c r="AY95" s="242"/>
      <c r="AZ95" s="242">
        <f>SUM(AW95:AY95)</f>
        <v>0</v>
      </c>
      <c r="BA95" s="637" t="str">
        <f>IF(AZ95&gt;0,"X","-")</f>
        <v>-</v>
      </c>
      <c r="BB95" s="636"/>
      <c r="BC95" s="793"/>
      <c r="BD95" s="135"/>
      <c r="BE95" s="547"/>
      <c r="BF95" s="258"/>
      <c r="BG95" s="136"/>
      <c r="BH95" s="260"/>
      <c r="BI95" s="261"/>
      <c r="BJ95" s="246"/>
      <c r="BK95" s="246"/>
      <c r="BL95" s="124"/>
      <c r="BM95" s="594"/>
      <c r="BN95" s="246"/>
      <c r="BO95" s="246"/>
      <c r="BP95" s="246"/>
      <c r="BQ95" s="246"/>
      <c r="BR95" s="246"/>
      <c r="BS95" s="941"/>
      <c r="BT95" s="941"/>
      <c r="BU95" s="941"/>
      <c r="BV95" s="776"/>
      <c r="BW95" s="776"/>
      <c r="BX95" s="776"/>
      <c r="BY95" s="776"/>
      <c r="BZ95" s="776"/>
      <c r="CA95" s="776"/>
      <c r="CB95" s="776"/>
      <c r="CC95" s="580"/>
      <c r="CD95" s="580"/>
      <c r="CE95" s="580"/>
      <c r="CF95" s="580"/>
      <c r="CG95" s="580"/>
      <c r="CH95" s="580"/>
      <c r="CI95" s="776"/>
      <c r="CJ95" s="776"/>
      <c r="CK95" s="776"/>
      <c r="CL95" s="776"/>
      <c r="CM95" s="776"/>
      <c r="CN95" s="776"/>
      <c r="CO95" s="776"/>
      <c r="CP95" s="776"/>
      <c r="CQ95" s="776"/>
      <c r="CR95" s="776"/>
      <c r="CS95" s="776"/>
      <c r="CT95" s="941"/>
      <c r="CU95" s="941"/>
      <c r="CV95" s="941"/>
      <c r="CW95" s="580"/>
      <c r="CX95" s="580"/>
      <c r="CY95" s="580"/>
      <c r="CZ95" s="580"/>
      <c r="DA95" s="580"/>
      <c r="DB95" s="580"/>
      <c r="DC95" s="580"/>
      <c r="DD95" s="580"/>
      <c r="DE95" s="580"/>
      <c r="DF95" s="580"/>
      <c r="DG95" s="580"/>
      <c r="DH95" s="580"/>
      <c r="DI95" s="580"/>
      <c r="DJ95" s="580"/>
      <c r="DK95" s="580"/>
      <c r="DL95" s="580"/>
      <c r="DM95" s="580"/>
      <c r="DN95" s="580"/>
      <c r="DO95" s="580"/>
      <c r="DP95" s="580"/>
      <c r="DQ95" s="580"/>
      <c r="DR95" s="580"/>
      <c r="DS95" s="580"/>
      <c r="DT95" s="580"/>
      <c r="DU95" s="580"/>
      <c r="DV95" s="580"/>
      <c r="DW95" s="580"/>
      <c r="DX95" s="580"/>
      <c r="DY95" s="580"/>
      <c r="DZ95" s="580"/>
      <c r="EA95" s="580"/>
      <c r="EB95" s="580"/>
      <c r="EC95" s="580"/>
      <c r="ED95" s="580"/>
      <c r="EE95" s="580"/>
      <c r="EF95" s="580"/>
      <c r="EG95" s="580"/>
      <c r="EH95" s="580"/>
      <c r="EI95" s="580"/>
      <c r="EJ95" s="580"/>
      <c r="EK95" s="580"/>
      <c r="EL95" s="580"/>
      <c r="EM95" s="580"/>
      <c r="EN95" s="580"/>
      <c r="EO95" s="580"/>
      <c r="EP95" s="580"/>
      <c r="EQ95" s="580"/>
      <c r="ER95" s="580"/>
      <c r="ES95" s="580"/>
      <c r="ET95" s="580"/>
      <c r="EU95" s="580"/>
      <c r="EV95" s="580"/>
      <c r="EW95" s="580"/>
      <c r="EX95" s="580"/>
      <c r="EY95" s="580"/>
      <c r="EZ95" s="580"/>
      <c r="FA95" s="580"/>
      <c r="FB95" s="580"/>
      <c r="FC95" s="580"/>
      <c r="FD95" s="580"/>
      <c r="FE95" s="580"/>
      <c r="FF95" s="580"/>
      <c r="FG95" s="580"/>
      <c r="FH95" s="580"/>
      <c r="FI95" s="580"/>
      <c r="FJ95" s="580"/>
      <c r="FK95" s="580"/>
      <c r="FL95" s="580"/>
      <c r="FM95" s="580"/>
      <c r="FN95" s="580"/>
      <c r="FO95" s="580"/>
      <c r="FP95" s="580"/>
      <c r="FQ95" s="580"/>
      <c r="FR95" s="580"/>
      <c r="FS95" s="580"/>
      <c r="FT95" s="580"/>
      <c r="FU95" s="580"/>
      <c r="FV95" s="580"/>
      <c r="FW95" s="580"/>
      <c r="FX95" s="580"/>
      <c r="FY95" s="580"/>
      <c r="FZ95" s="580"/>
      <c r="GA95" s="580"/>
      <c r="GB95" s="580"/>
      <c r="GC95" s="580"/>
      <c r="GD95" s="580"/>
      <c r="GE95" s="580"/>
      <c r="GF95" s="580"/>
      <c r="GG95" s="580"/>
      <c r="GH95" s="580"/>
      <c r="GI95" s="580"/>
      <c r="GJ95" s="580"/>
      <c r="GK95" s="580"/>
      <c r="GL95" s="580"/>
      <c r="GM95" s="580"/>
      <c r="GN95" s="580"/>
      <c r="GO95" s="580"/>
      <c r="GP95" s="580"/>
      <c r="GQ95" s="580"/>
      <c r="GR95" s="580"/>
      <c r="GS95" s="580"/>
      <c r="GT95" s="580"/>
      <c r="GU95" s="580"/>
      <c r="GV95" s="580"/>
      <c r="GW95" s="580"/>
      <c r="GX95" s="580"/>
      <c r="GY95" s="580"/>
      <c r="GZ95" s="580"/>
      <c r="HA95" s="580"/>
      <c r="HB95" s="580"/>
      <c r="HC95" s="580"/>
      <c r="HD95" s="580"/>
      <c r="HE95" s="580"/>
      <c r="HF95" s="580"/>
      <c r="HG95" s="580"/>
      <c r="HH95" s="580"/>
      <c r="HI95" s="580"/>
      <c r="HJ95" s="580"/>
      <c r="HK95" s="580"/>
      <c r="HL95" s="580"/>
      <c r="HM95" s="580"/>
      <c r="HN95" s="580"/>
      <c r="HO95" s="580"/>
      <c r="HP95" s="580"/>
      <c r="HQ95" s="580"/>
      <c r="HR95" s="580"/>
      <c r="HS95" s="580"/>
      <c r="HT95" s="580"/>
      <c r="HU95" s="580"/>
      <c r="HV95" s="580"/>
      <c r="HW95" s="580"/>
      <c r="HX95" s="580"/>
      <c r="HY95" s="580"/>
      <c r="HZ95" s="580"/>
      <c r="IA95" s="580"/>
      <c r="IB95" s="580"/>
      <c r="IC95" s="580"/>
      <c r="ID95" s="580"/>
      <c r="IE95" s="580"/>
      <c r="IF95" s="580"/>
      <c r="IG95" s="580"/>
      <c r="IH95" s="580"/>
      <c r="II95" s="580"/>
      <c r="IJ95" s="580"/>
      <c r="IK95" s="580"/>
      <c r="IL95" s="580"/>
    </row>
    <row r="96" spans="1:246" ht="38.450000000000003" customHeight="1" thickBot="1">
      <c r="A96" s="1981"/>
      <c r="B96" s="1976" t="s">
        <v>50</v>
      </c>
      <c r="C96" s="1977"/>
      <c r="D96" s="1464" t="s">
        <v>312</v>
      </c>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6"/>
      <c r="AH96" s="942"/>
      <c r="AI96" s="903"/>
      <c r="AJ96" s="904"/>
      <c r="AK96" s="880" t="str">
        <f>BA96</f>
        <v>-</v>
      </c>
      <c r="AL96" s="874"/>
      <c r="AM96" s="777"/>
      <c r="AN96" s="777"/>
      <c r="AO96" s="759"/>
      <c r="AP96" s="759"/>
      <c r="AQ96" s="759"/>
      <c r="AR96" s="759"/>
      <c r="AS96" s="759"/>
      <c r="AT96" s="1808"/>
      <c r="AU96" s="1937" t="s">
        <v>50</v>
      </c>
      <c r="AV96" s="1938"/>
      <c r="AW96" s="248">
        <f>IF(AH96="x",1,0)</f>
        <v>0</v>
      </c>
      <c r="AX96" s="893">
        <f>IF(AI96="x",0,0)</f>
        <v>0</v>
      </c>
      <c r="AY96" s="242"/>
      <c r="AZ96" s="242">
        <f>SUM(AW96:AY96)</f>
        <v>0</v>
      </c>
      <c r="BA96" s="637" t="str">
        <f>IF(AZ96&gt;0,"X","-")</f>
        <v>-</v>
      </c>
      <c r="BB96" s="636"/>
      <c r="BC96" s="793"/>
      <c r="BD96" s="135"/>
      <c r="BE96" s="547"/>
      <c r="BF96" s="258"/>
      <c r="BG96" s="136"/>
      <c r="BH96" s="260"/>
      <c r="BI96" s="261"/>
      <c r="BJ96" s="246"/>
      <c r="BK96" s="246"/>
      <c r="BL96" s="246"/>
      <c r="BM96" s="941"/>
      <c r="BN96" s="941"/>
      <c r="BO96" s="941"/>
      <c r="BP96" s="246"/>
      <c r="BQ96" s="246"/>
      <c r="BR96" s="941"/>
      <c r="BS96" s="941"/>
      <c r="BT96" s="941"/>
      <c r="BU96" s="941"/>
      <c r="BV96" s="776"/>
      <c r="BW96" s="776"/>
      <c r="BX96" s="776"/>
      <c r="BY96" s="776"/>
      <c r="BZ96" s="776"/>
      <c r="CA96" s="776"/>
      <c r="CB96" s="776"/>
      <c r="CC96" s="580"/>
      <c r="CD96" s="580"/>
      <c r="CE96" s="580"/>
      <c r="CF96" s="580"/>
      <c r="CG96" s="580"/>
      <c r="CH96" s="580"/>
      <c r="CI96" s="776"/>
      <c r="CJ96" s="776"/>
      <c r="CK96" s="776"/>
      <c r="CL96" s="776"/>
      <c r="CM96" s="776"/>
      <c r="CN96" s="776"/>
      <c r="CO96" s="776"/>
      <c r="CP96" s="776"/>
      <c r="CQ96" s="776"/>
      <c r="CR96" s="776"/>
      <c r="CS96" s="776"/>
      <c r="CT96" s="941"/>
      <c r="CU96" s="941"/>
      <c r="CV96" s="941"/>
      <c r="CW96" s="580"/>
      <c r="CX96" s="580"/>
      <c r="CY96" s="580"/>
      <c r="CZ96" s="580"/>
      <c r="DA96" s="580"/>
      <c r="DB96" s="580"/>
      <c r="DC96" s="580"/>
      <c r="DD96" s="580"/>
      <c r="DE96" s="580"/>
      <c r="DF96" s="580"/>
      <c r="DG96" s="580"/>
      <c r="DH96" s="580"/>
      <c r="DI96" s="580"/>
      <c r="DJ96" s="580"/>
      <c r="DK96" s="580"/>
      <c r="DL96" s="580"/>
      <c r="DM96" s="580"/>
      <c r="DN96" s="580"/>
      <c r="DO96" s="580"/>
      <c r="DP96" s="580"/>
      <c r="DQ96" s="580"/>
      <c r="DR96" s="580"/>
      <c r="DS96" s="580"/>
      <c r="DT96" s="580"/>
      <c r="DU96" s="580"/>
      <c r="DV96" s="580"/>
      <c r="DW96" s="580"/>
      <c r="DX96" s="580"/>
      <c r="DY96" s="580"/>
      <c r="DZ96" s="580"/>
      <c r="EA96" s="580"/>
      <c r="EB96" s="580"/>
      <c r="EC96" s="580"/>
      <c r="ED96" s="580"/>
      <c r="EE96" s="580"/>
      <c r="EF96" s="580"/>
      <c r="EG96" s="580"/>
      <c r="EH96" s="580"/>
      <c r="EI96" s="580"/>
      <c r="EJ96" s="580"/>
      <c r="EK96" s="580"/>
      <c r="EL96" s="580"/>
      <c r="EM96" s="580"/>
      <c r="EN96" s="580"/>
      <c r="EO96" s="580"/>
      <c r="EP96" s="580"/>
      <c r="EQ96" s="580"/>
      <c r="ER96" s="580"/>
      <c r="ES96" s="580"/>
      <c r="ET96" s="580"/>
      <c r="EU96" s="580"/>
      <c r="EV96" s="580"/>
      <c r="EW96" s="580"/>
      <c r="EX96" s="580"/>
      <c r="EY96" s="580"/>
      <c r="EZ96" s="580"/>
      <c r="FA96" s="580"/>
      <c r="FB96" s="580"/>
      <c r="FC96" s="580"/>
      <c r="FD96" s="580"/>
      <c r="FE96" s="580"/>
      <c r="FF96" s="580"/>
      <c r="FG96" s="580"/>
      <c r="FH96" s="580"/>
      <c r="FI96" s="580"/>
      <c r="FJ96" s="580"/>
      <c r="FK96" s="580"/>
      <c r="FL96" s="580"/>
      <c r="FM96" s="580"/>
      <c r="FN96" s="580"/>
      <c r="FO96" s="580"/>
      <c r="FP96" s="580"/>
      <c r="FQ96" s="580"/>
      <c r="FR96" s="580"/>
      <c r="FS96" s="580"/>
      <c r="FT96" s="580"/>
      <c r="FU96" s="580"/>
      <c r="FV96" s="580"/>
      <c r="FW96" s="580"/>
      <c r="FX96" s="580"/>
      <c r="FY96" s="580"/>
      <c r="FZ96" s="580"/>
      <c r="GA96" s="580"/>
      <c r="GB96" s="580"/>
      <c r="GC96" s="580"/>
      <c r="GD96" s="580"/>
      <c r="GE96" s="580"/>
      <c r="GF96" s="580"/>
      <c r="GG96" s="580"/>
      <c r="GH96" s="580"/>
      <c r="GI96" s="580"/>
      <c r="GJ96" s="580"/>
      <c r="GK96" s="580"/>
      <c r="GL96" s="580"/>
      <c r="GM96" s="580"/>
      <c r="GN96" s="580"/>
      <c r="GO96" s="580"/>
      <c r="GP96" s="580"/>
      <c r="GQ96" s="580"/>
      <c r="GR96" s="580"/>
      <c r="GS96" s="580"/>
      <c r="GT96" s="580"/>
      <c r="GU96" s="580"/>
      <c r="GV96" s="580"/>
      <c r="GW96" s="580"/>
      <c r="GX96" s="580"/>
      <c r="GY96" s="580"/>
      <c r="GZ96" s="580"/>
      <c r="HA96" s="580"/>
      <c r="HB96" s="580"/>
      <c r="HC96" s="580"/>
      <c r="HD96" s="580"/>
      <c r="HE96" s="580"/>
      <c r="HF96" s="580"/>
      <c r="HG96" s="580"/>
      <c r="HH96" s="580"/>
      <c r="HI96" s="580"/>
      <c r="HJ96" s="580"/>
      <c r="HK96" s="580"/>
      <c r="HL96" s="580"/>
      <c r="HM96" s="580"/>
      <c r="HN96" s="580"/>
      <c r="HO96" s="580"/>
      <c r="HP96" s="580"/>
      <c r="HQ96" s="580"/>
      <c r="HR96" s="580"/>
      <c r="HS96" s="580"/>
      <c r="HT96" s="580"/>
      <c r="HU96" s="580"/>
      <c r="HV96" s="580"/>
      <c r="HW96" s="580"/>
      <c r="HX96" s="580"/>
      <c r="HY96" s="580"/>
      <c r="HZ96" s="580"/>
      <c r="IA96" s="580"/>
      <c r="IB96" s="580"/>
      <c r="IC96" s="580"/>
      <c r="ID96" s="580"/>
      <c r="IE96" s="580"/>
      <c r="IF96" s="580"/>
      <c r="IG96" s="580"/>
      <c r="IH96" s="580"/>
      <c r="II96" s="580"/>
      <c r="IJ96" s="580"/>
      <c r="IK96" s="580"/>
      <c r="IL96" s="580"/>
    </row>
    <row r="97" spans="1:103" ht="66.599999999999994" customHeight="1">
      <c r="A97" s="1963" t="s">
        <v>41</v>
      </c>
      <c r="B97" s="1784" t="s">
        <v>51</v>
      </c>
      <c r="C97" s="1785"/>
      <c r="D97" s="1985" t="s">
        <v>313</v>
      </c>
      <c r="E97" s="1986"/>
      <c r="F97" s="1986"/>
      <c r="G97" s="1986"/>
      <c r="H97" s="1986"/>
      <c r="I97" s="1986"/>
      <c r="J97" s="1986"/>
      <c r="K97" s="1986"/>
      <c r="L97" s="1987"/>
      <c r="M97" s="1982" t="s">
        <v>314</v>
      </c>
      <c r="N97" s="1983"/>
      <c r="O97" s="1984"/>
      <c r="P97" s="633"/>
      <c r="Q97" s="1982" t="s">
        <v>315</v>
      </c>
      <c r="R97" s="1983"/>
      <c r="S97" s="1984"/>
      <c r="T97" s="634"/>
      <c r="U97" s="1995" t="s">
        <v>316</v>
      </c>
      <c r="V97" s="1995"/>
      <c r="W97" s="1995"/>
      <c r="X97" s="1995"/>
      <c r="Y97" s="634"/>
      <c r="Z97" s="1995" t="s">
        <v>317</v>
      </c>
      <c r="AA97" s="1995"/>
      <c r="AB97" s="1995"/>
      <c r="AC97" s="1995"/>
      <c r="AD97" s="634"/>
      <c r="AE97" s="1995" t="s">
        <v>318</v>
      </c>
      <c r="AF97" s="1995"/>
      <c r="AG97" s="635"/>
      <c r="AH97" s="913"/>
      <c r="AI97" s="913"/>
      <c r="AJ97" s="913"/>
      <c r="AK97" s="878" t="str">
        <f>BA97</f>
        <v>-</v>
      </c>
      <c r="AL97" s="1847"/>
      <c r="AM97" s="777"/>
      <c r="AN97" s="777"/>
      <c r="AO97" s="759"/>
      <c r="AP97" s="759"/>
      <c r="AQ97" s="759"/>
      <c r="AR97" s="759"/>
      <c r="AS97" s="759"/>
      <c r="AT97" s="1947" t="s">
        <v>41</v>
      </c>
      <c r="AU97" s="1926" t="s">
        <v>51</v>
      </c>
      <c r="AV97" s="1927"/>
      <c r="AW97" s="542">
        <f>IF(AH97="x",1,0)</f>
        <v>0</v>
      </c>
      <c r="AX97" s="758">
        <f>IF(AI97="x",0,0)</f>
        <v>0</v>
      </c>
      <c r="AY97" s="250"/>
      <c r="AZ97" s="250">
        <f>SUM(AW97:AY97)</f>
        <v>0</v>
      </c>
      <c r="BA97" s="638" t="str">
        <f>IF(AZ97&gt;0,"X","-")</f>
        <v>-</v>
      </c>
      <c r="BB97" s="636"/>
      <c r="BC97" s="797"/>
      <c r="BD97" s="134"/>
      <c r="BE97" s="547"/>
      <c r="BF97" s="252"/>
      <c r="BG97" s="129"/>
      <c r="BH97" s="595"/>
      <c r="BI97" s="254"/>
      <c r="BJ97" s="246"/>
      <c r="BK97" s="246"/>
      <c r="BL97" s="124"/>
      <c r="BM97" s="246"/>
      <c r="BN97" s="124"/>
      <c r="BO97" s="941"/>
      <c r="BP97" s="246"/>
      <c r="BQ97" s="246"/>
      <c r="BR97" s="941"/>
      <c r="BS97" s="941"/>
      <c r="BT97" s="941"/>
      <c r="BU97" s="941"/>
      <c r="BV97" s="776"/>
      <c r="BW97" s="776"/>
      <c r="BX97" s="776"/>
      <c r="BY97" s="776"/>
      <c r="BZ97" s="776"/>
      <c r="CA97" s="776"/>
      <c r="CB97" s="776"/>
      <c r="CC97" s="580"/>
      <c r="CD97" s="580"/>
      <c r="CE97" s="580"/>
      <c r="CF97" s="580"/>
      <c r="CG97" s="580"/>
      <c r="CH97" s="580"/>
      <c r="CI97" s="776"/>
      <c r="CJ97" s="776"/>
      <c r="CK97" s="776"/>
      <c r="CL97" s="776"/>
      <c r="CM97" s="776"/>
      <c r="CN97" s="776"/>
      <c r="CO97" s="776"/>
      <c r="CP97" s="776"/>
      <c r="CQ97" s="776"/>
      <c r="CR97" s="776"/>
      <c r="CS97" s="776"/>
      <c r="CT97" s="941"/>
      <c r="CU97" s="941"/>
      <c r="CV97" s="941"/>
      <c r="CW97" s="580"/>
      <c r="CX97" s="580"/>
      <c r="CY97" s="580"/>
    </row>
    <row r="98" spans="1:103" ht="30" customHeight="1">
      <c r="A98" s="1964"/>
      <c r="B98" s="632" t="s">
        <v>52</v>
      </c>
      <c r="C98" s="631"/>
      <c r="D98" s="1966" t="s">
        <v>319</v>
      </c>
      <c r="E98" s="1967"/>
      <c r="F98" s="1967"/>
      <c r="G98" s="1967"/>
      <c r="H98" s="1967"/>
      <c r="I98" s="1967"/>
      <c r="J98" s="1967"/>
      <c r="K98" s="1967"/>
      <c r="L98" s="1967"/>
      <c r="M98" s="1967"/>
      <c r="N98" s="1967"/>
      <c r="O98" s="1967"/>
      <c r="P98" s="1967"/>
      <c r="Q98" s="1967"/>
      <c r="R98" s="1967"/>
      <c r="S98" s="1967"/>
      <c r="T98" s="1967"/>
      <c r="U98" s="1967"/>
      <c r="V98" s="1967"/>
      <c r="W98" s="1967"/>
      <c r="X98" s="1967"/>
      <c r="Y98" s="1967"/>
      <c r="Z98" s="1967"/>
      <c r="AA98" s="1967"/>
      <c r="AB98" s="1967"/>
      <c r="AC98" s="1967"/>
      <c r="AD98" s="1967"/>
      <c r="AE98" s="1967"/>
      <c r="AF98" s="1967"/>
      <c r="AG98" s="1968"/>
      <c r="AH98" s="916"/>
      <c r="AI98" s="916"/>
      <c r="AJ98" s="916"/>
      <c r="AK98" s="879" t="str">
        <f>BA98</f>
        <v>-</v>
      </c>
      <c r="AL98" s="1840"/>
      <c r="AM98" s="777"/>
      <c r="AN98" s="777"/>
      <c r="AO98" s="759"/>
      <c r="AP98" s="759"/>
      <c r="AQ98" s="759"/>
      <c r="AR98" s="759"/>
      <c r="AS98" s="759"/>
      <c r="AT98" s="1948"/>
      <c r="AU98" s="1939" t="s">
        <v>52</v>
      </c>
      <c r="AV98" s="1940"/>
      <c r="AW98" s="248">
        <f>IF(AH98="x",1,0)</f>
        <v>0</v>
      </c>
      <c r="AX98" s="893">
        <f>IF(AI98="x",0,0)</f>
        <v>0</v>
      </c>
      <c r="AY98" s="242"/>
      <c r="AZ98" s="242">
        <f>SUM(AW98:AY98)</f>
        <v>0</v>
      </c>
      <c r="BA98" s="637" t="str">
        <f>IF(AZ98&gt;0,"X","-")</f>
        <v>-</v>
      </c>
      <c r="BB98" s="636"/>
      <c r="BC98" s="797"/>
      <c r="BD98" s="134"/>
      <c r="BE98" s="547"/>
      <c r="BF98" s="252"/>
      <c r="BG98" s="129"/>
      <c r="BH98" s="595"/>
      <c r="BI98" s="254"/>
      <c r="BJ98" s="246"/>
      <c r="BK98" s="246"/>
      <c r="BL98" s="124"/>
      <c r="BM98" s="246"/>
      <c r="BN98" s="124"/>
      <c r="BO98" s="941"/>
      <c r="BP98" s="246"/>
      <c r="BQ98" s="246"/>
      <c r="BR98" s="941"/>
      <c r="BS98" s="941"/>
      <c r="BT98" s="941"/>
      <c r="BU98" s="941"/>
      <c r="BV98" s="776"/>
      <c r="BW98" s="776"/>
      <c r="BX98" s="776"/>
      <c r="BY98" s="776"/>
      <c r="BZ98" s="776"/>
      <c r="CA98" s="776"/>
      <c r="CB98" s="776"/>
      <c r="CC98" s="580"/>
      <c r="CD98" s="580"/>
      <c r="CE98" s="580"/>
      <c r="CF98" s="580"/>
      <c r="CG98" s="580"/>
      <c r="CH98" s="580"/>
      <c r="CI98" s="776"/>
      <c r="CJ98" s="776"/>
      <c r="CK98" s="776"/>
      <c r="CL98" s="776"/>
      <c r="CM98" s="776"/>
      <c r="CN98" s="776"/>
      <c r="CO98" s="776"/>
      <c r="CP98" s="776"/>
      <c r="CQ98" s="776"/>
      <c r="CR98" s="776"/>
      <c r="CS98" s="776"/>
      <c r="CT98" s="941"/>
      <c r="CU98" s="941"/>
      <c r="CV98" s="941"/>
      <c r="CW98" s="580"/>
      <c r="CX98" s="580"/>
      <c r="CY98" s="580"/>
    </row>
    <row r="99" spans="1:103" ht="30.75" customHeight="1">
      <c r="A99" s="1964"/>
      <c r="B99" s="1955" t="s">
        <v>53</v>
      </c>
      <c r="C99" s="1956"/>
      <c r="D99" s="1966" t="s">
        <v>320</v>
      </c>
      <c r="E99" s="1967"/>
      <c r="F99" s="1967"/>
      <c r="G99" s="1967"/>
      <c r="H99" s="1967"/>
      <c r="I99" s="1967"/>
      <c r="J99" s="1967"/>
      <c r="K99" s="1967"/>
      <c r="L99" s="1967"/>
      <c r="M99" s="1967"/>
      <c r="N99" s="1967"/>
      <c r="O99" s="1967"/>
      <c r="P99" s="1967"/>
      <c r="Q99" s="1967"/>
      <c r="R99" s="1967"/>
      <c r="S99" s="1967"/>
      <c r="T99" s="1967"/>
      <c r="U99" s="1967"/>
      <c r="V99" s="1967"/>
      <c r="W99" s="1967"/>
      <c r="X99" s="1967"/>
      <c r="Y99" s="1967"/>
      <c r="Z99" s="1967"/>
      <c r="AA99" s="1967"/>
      <c r="AB99" s="1967"/>
      <c r="AC99" s="1967"/>
      <c r="AD99" s="1967"/>
      <c r="AE99" s="1967"/>
      <c r="AF99" s="1967"/>
      <c r="AG99" s="1968"/>
      <c r="AH99" s="916"/>
      <c r="AI99" s="916"/>
      <c r="AJ99" s="916"/>
      <c r="AK99" s="1841" t="str">
        <f>BA99</f>
        <v>-</v>
      </c>
      <c r="AL99" s="1840"/>
      <c r="AM99" s="777"/>
      <c r="AN99" s="777"/>
      <c r="AO99" s="759"/>
      <c r="AP99" s="759"/>
      <c r="AQ99" s="759"/>
      <c r="AR99" s="759"/>
      <c r="AS99" s="759"/>
      <c r="AT99" s="1948"/>
      <c r="AU99" s="1941" t="s">
        <v>53</v>
      </c>
      <c r="AV99" s="1942"/>
      <c r="AW99" s="243">
        <f>IF(Q107="x",0,0)</f>
        <v>0</v>
      </c>
      <c r="AX99" s="893">
        <f>IF(AI99="x",1,0)</f>
        <v>0</v>
      </c>
      <c r="AY99" s="242"/>
      <c r="AZ99" s="1800">
        <f>SUM(AW99:AY100)</f>
        <v>0</v>
      </c>
      <c r="BA99" s="1800" t="str">
        <f>IF(AZ99&gt;0,"X","-")</f>
        <v>-</v>
      </c>
      <c r="BB99" s="636"/>
      <c r="BC99" s="797"/>
      <c r="BD99" s="134"/>
      <c r="BE99" s="547"/>
      <c r="BF99" s="252"/>
      <c r="BG99" s="129"/>
      <c r="BH99" s="595"/>
      <c r="BI99" s="254"/>
      <c r="BJ99" s="246"/>
      <c r="BK99" s="246"/>
      <c r="BL99" s="124"/>
      <c r="BM99" s="246"/>
      <c r="BN99" s="941"/>
      <c r="BO99" s="941"/>
      <c r="BP99" s="246"/>
      <c r="BQ99" s="246"/>
      <c r="BR99" s="941"/>
      <c r="BS99" s="941"/>
      <c r="BT99" s="941"/>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771"/>
      <c r="CU99" s="771"/>
      <c r="CV99" s="771"/>
      <c r="CW99" s="771"/>
      <c r="CX99" s="771"/>
      <c r="CY99" s="941"/>
    </row>
    <row r="100" spans="1:103" ht="33.75" customHeight="1">
      <c r="A100" s="1964"/>
      <c r="B100" s="1957"/>
      <c r="C100" s="1958"/>
      <c r="D100" s="1773" t="s">
        <v>321</v>
      </c>
      <c r="E100" s="1774"/>
      <c r="F100" s="1774"/>
      <c r="G100" s="1774"/>
      <c r="H100" s="1774"/>
      <c r="I100" s="1774"/>
      <c r="J100" s="1774"/>
      <c r="K100" s="1774"/>
      <c r="L100" s="1774"/>
      <c r="M100" s="1774"/>
      <c r="N100" s="1774"/>
      <c r="O100" s="1774"/>
      <c r="P100" s="1774"/>
      <c r="Q100" s="1774"/>
      <c r="R100" s="1774"/>
      <c r="S100" s="1774"/>
      <c r="T100" s="1774"/>
      <c r="U100" s="1774"/>
      <c r="V100" s="1774"/>
      <c r="W100" s="1774"/>
      <c r="X100" s="1774"/>
      <c r="Y100" s="1774"/>
      <c r="Z100" s="1774"/>
      <c r="AA100" s="1774"/>
      <c r="AB100" s="1774"/>
      <c r="AC100" s="1774"/>
      <c r="AD100" s="1774"/>
      <c r="AE100" s="1774"/>
      <c r="AF100" s="1774"/>
      <c r="AG100" s="1775"/>
      <c r="AH100" s="916"/>
      <c r="AI100" s="916"/>
      <c r="AJ100" s="916"/>
      <c r="AK100" s="1842"/>
      <c r="AL100" s="1840"/>
      <c r="AM100" s="777"/>
      <c r="AN100" s="777"/>
      <c r="AO100" s="759"/>
      <c r="AP100" s="759"/>
      <c r="AQ100" s="759"/>
      <c r="AR100" s="759"/>
      <c r="AS100" s="759"/>
      <c r="AT100" s="1948"/>
      <c r="AU100" s="1943"/>
      <c r="AV100" s="1944"/>
      <c r="AW100" s="243">
        <f>IF(AH100="x",1,0)</f>
        <v>0</v>
      </c>
      <c r="AX100" s="893">
        <f>IF(AI100="x",0,0)</f>
        <v>0</v>
      </c>
      <c r="AY100" s="242"/>
      <c r="AZ100" s="1801"/>
      <c r="BA100" s="1801"/>
      <c r="BB100" s="636"/>
      <c r="BC100" s="797"/>
      <c r="BD100" s="134"/>
      <c r="BE100" s="547"/>
      <c r="BF100" s="252"/>
      <c r="BG100" s="129"/>
      <c r="BH100" s="595"/>
      <c r="BI100" s="254"/>
      <c r="BJ100" s="246"/>
      <c r="BK100" s="246"/>
      <c r="BL100" s="124"/>
      <c r="BM100" s="246"/>
      <c r="BN100" s="941"/>
      <c r="BO100" s="941"/>
      <c r="BP100" s="246"/>
      <c r="BQ100" s="246"/>
      <c r="BR100" s="941"/>
      <c r="BS100" s="941"/>
      <c r="BT100" s="941"/>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771"/>
      <c r="CU100" s="771"/>
      <c r="CV100" s="771"/>
      <c r="CW100" s="771"/>
      <c r="CX100" s="771"/>
      <c r="CY100" s="941"/>
    </row>
    <row r="101" spans="1:103" ht="42" customHeight="1">
      <c r="A101" s="1964"/>
      <c r="B101" s="1955" t="s">
        <v>54</v>
      </c>
      <c r="C101" s="1956"/>
      <c r="D101" s="1773" t="s">
        <v>322</v>
      </c>
      <c r="E101" s="1774"/>
      <c r="F101" s="1774"/>
      <c r="G101" s="1774"/>
      <c r="H101" s="1774"/>
      <c r="I101" s="1774"/>
      <c r="J101" s="1774"/>
      <c r="K101" s="1774"/>
      <c r="L101" s="1774"/>
      <c r="M101" s="1774"/>
      <c r="N101" s="1774"/>
      <c r="O101" s="1774"/>
      <c r="P101" s="1774"/>
      <c r="Q101" s="1774"/>
      <c r="R101" s="1774"/>
      <c r="S101" s="1774"/>
      <c r="T101" s="1774"/>
      <c r="U101" s="1774"/>
      <c r="V101" s="1774"/>
      <c r="W101" s="1774"/>
      <c r="X101" s="1774"/>
      <c r="Y101" s="1774"/>
      <c r="Z101" s="1774"/>
      <c r="AA101" s="1774"/>
      <c r="AB101" s="1774"/>
      <c r="AC101" s="1774"/>
      <c r="AD101" s="1774"/>
      <c r="AE101" s="1774"/>
      <c r="AF101" s="1774"/>
      <c r="AG101" s="1775"/>
      <c r="AH101" s="916"/>
      <c r="AI101" s="916"/>
      <c r="AJ101" s="916"/>
      <c r="AK101" s="1841" t="str">
        <f>BA101</f>
        <v>-</v>
      </c>
      <c r="AL101" s="1840"/>
      <c r="AM101" s="777"/>
      <c r="AN101" s="777"/>
      <c r="AO101" s="759"/>
      <c r="AP101" s="759"/>
      <c r="AQ101" s="759"/>
      <c r="AR101" s="759"/>
      <c r="AS101" s="759"/>
      <c r="AT101" s="1948"/>
      <c r="AU101" s="1941" t="s">
        <v>54</v>
      </c>
      <c r="AV101" s="1942"/>
      <c r="AW101" s="243">
        <f>IF(AH101="x",1,0)</f>
        <v>0</v>
      </c>
      <c r="AX101" s="533">
        <f>IF(AI101="x",0,0)</f>
        <v>0</v>
      </c>
      <c r="AY101" s="242"/>
      <c r="AZ101" s="1800">
        <f>SUM(AW101:AY102)</f>
        <v>0</v>
      </c>
      <c r="BA101" s="1800" t="str">
        <f>IF(AZ101&gt;0,"X","-")</f>
        <v>-</v>
      </c>
      <c r="BB101" s="636"/>
      <c r="BC101" s="797"/>
      <c r="BD101" s="129"/>
      <c r="BE101" s="547"/>
      <c r="BF101" s="252"/>
      <c r="BG101" s="129"/>
      <c r="BH101" s="595"/>
      <c r="BI101" s="254"/>
      <c r="BJ101" s="246"/>
      <c r="BK101" s="246"/>
      <c r="BL101" s="124"/>
      <c r="BM101" s="246"/>
      <c r="BN101" s="941"/>
      <c r="BO101" s="941"/>
      <c r="BP101" s="246"/>
      <c r="BQ101" s="246"/>
      <c r="BR101" s="941"/>
      <c r="BS101" s="941"/>
      <c r="BT101" s="941"/>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771"/>
      <c r="CU101" s="771"/>
      <c r="CV101" s="771"/>
      <c r="CW101" s="771"/>
      <c r="CX101" s="771"/>
      <c r="CY101" s="941"/>
    </row>
    <row r="102" spans="1:103" ht="33.75" customHeight="1" thickBot="1">
      <c r="A102" s="1965"/>
      <c r="B102" s="1959"/>
      <c r="C102" s="1960"/>
      <c r="D102" s="1464" t="s">
        <v>323</v>
      </c>
      <c r="E102" s="1465"/>
      <c r="F102" s="1465"/>
      <c r="G102" s="1465"/>
      <c r="H102" s="1465"/>
      <c r="I102" s="1465"/>
      <c r="J102" s="1465"/>
      <c r="K102" s="1465"/>
      <c r="L102" s="1465"/>
      <c r="M102" s="1465"/>
      <c r="N102" s="1465"/>
      <c r="O102" s="1465"/>
      <c r="P102" s="1465"/>
      <c r="Q102" s="1465"/>
      <c r="R102" s="1465"/>
      <c r="S102" s="1465"/>
      <c r="T102" s="1465"/>
      <c r="U102" s="1465"/>
      <c r="V102" s="1465"/>
      <c r="W102" s="1465"/>
      <c r="X102" s="1465"/>
      <c r="Y102" s="1465"/>
      <c r="Z102" s="1465"/>
      <c r="AA102" s="1465"/>
      <c r="AB102" s="1465"/>
      <c r="AC102" s="1465"/>
      <c r="AD102" s="1465"/>
      <c r="AE102" s="1465"/>
      <c r="AF102" s="1465"/>
      <c r="AG102" s="1466"/>
      <c r="AH102" s="929"/>
      <c r="AI102" s="929"/>
      <c r="AJ102" s="929"/>
      <c r="AK102" s="1843"/>
      <c r="AL102" s="1844"/>
      <c r="AM102" s="777"/>
      <c r="AN102" s="777"/>
      <c r="AO102" s="759"/>
      <c r="AP102" s="759"/>
      <c r="AQ102" s="759"/>
      <c r="AR102" s="759"/>
      <c r="AS102" s="759"/>
      <c r="AT102" s="1949"/>
      <c r="AU102" s="1945"/>
      <c r="AV102" s="1946"/>
      <c r="AW102" s="244">
        <f>IF(AH102="x",1,0)</f>
        <v>0</v>
      </c>
      <c r="AX102" s="757">
        <f>IF(AI102="x",0,0)</f>
        <v>0</v>
      </c>
      <c r="AY102" s="245"/>
      <c r="AZ102" s="1809"/>
      <c r="BA102" s="1809"/>
      <c r="BB102" s="636"/>
      <c r="BC102" s="768"/>
      <c r="BD102" s="262"/>
      <c r="BE102" s="547"/>
      <c r="BF102" s="263"/>
      <c r="BG102" s="262"/>
      <c r="BH102" s="595"/>
      <c r="BI102" s="254"/>
      <c r="BJ102" s="246"/>
      <c r="BK102" s="246"/>
      <c r="BL102" s="124"/>
      <c r="BM102" s="941"/>
      <c r="BN102" s="941"/>
      <c r="BO102" s="941"/>
      <c r="BP102" s="246"/>
      <c r="BQ102" s="246"/>
      <c r="BR102" s="941"/>
      <c r="BS102" s="941"/>
      <c r="BT102" s="941"/>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771"/>
      <c r="CU102" s="40"/>
      <c r="CV102" s="40"/>
      <c r="CW102" s="40"/>
      <c r="CX102" s="40"/>
      <c r="CY102" s="941"/>
    </row>
    <row r="103" spans="1:103" ht="33.6" customHeight="1">
      <c r="A103" s="1789" t="s">
        <v>42</v>
      </c>
      <c r="B103" s="1996" t="s">
        <v>55</v>
      </c>
      <c r="C103" s="1997"/>
      <c r="D103" s="1467" t="s">
        <v>324</v>
      </c>
      <c r="E103" s="1468"/>
      <c r="F103" s="1468"/>
      <c r="G103" s="1468"/>
      <c r="H103" s="1468"/>
      <c r="I103" s="1468"/>
      <c r="J103" s="1468"/>
      <c r="K103" s="1468"/>
      <c r="L103" s="1468"/>
      <c r="M103" s="1468"/>
      <c r="N103" s="1468"/>
      <c r="O103" s="1468"/>
      <c r="P103" s="1468"/>
      <c r="Q103" s="1468"/>
      <c r="R103" s="1468"/>
      <c r="S103" s="1468"/>
      <c r="T103" s="1468"/>
      <c r="U103" s="1468"/>
      <c r="V103" s="1468"/>
      <c r="W103" s="1468"/>
      <c r="X103" s="1468"/>
      <c r="Y103" s="1468"/>
      <c r="Z103" s="1468"/>
      <c r="AA103" s="1468"/>
      <c r="AB103" s="1468"/>
      <c r="AC103" s="1468"/>
      <c r="AD103" s="1468"/>
      <c r="AE103" s="1468"/>
      <c r="AF103" s="1468"/>
      <c r="AG103" s="1469"/>
      <c r="AH103" s="907"/>
      <c r="AI103" s="908"/>
      <c r="AJ103" s="944"/>
      <c r="AK103" s="878" t="str">
        <f>BA103</f>
        <v>-</v>
      </c>
      <c r="AL103" s="901"/>
      <c r="AM103" s="760"/>
      <c r="AN103" s="760"/>
      <c r="AO103" s="759"/>
      <c r="AP103" s="759"/>
      <c r="AQ103" s="759"/>
      <c r="AR103" s="759"/>
      <c r="AS103" s="759"/>
      <c r="AT103" s="1791" t="s">
        <v>42</v>
      </c>
      <c r="AU103" s="1798" t="s">
        <v>55</v>
      </c>
      <c r="AV103" s="1799"/>
      <c r="AW103" s="249">
        <f>IF(AH103="x",0,0)</f>
        <v>0</v>
      </c>
      <c r="AX103" s="541">
        <f>IF(AI103="x",1,0)</f>
        <v>0</v>
      </c>
      <c r="AY103" s="250"/>
      <c r="AZ103" s="250">
        <f>SUM(AW103:AY103)</f>
        <v>0</v>
      </c>
      <c r="BA103" s="638" t="str">
        <f>IF(AZ103&gt;0,"X","-")</f>
        <v>-</v>
      </c>
      <c r="BB103" s="636"/>
      <c r="BC103" s="798"/>
      <c r="BD103" s="134"/>
      <c r="BE103" s="547"/>
      <c r="BF103" s="252"/>
      <c r="BG103" s="129"/>
      <c r="BH103" s="253"/>
      <c r="BI103" s="254"/>
      <c r="BJ103" s="246"/>
      <c r="BK103" s="259"/>
      <c r="BL103" s="941"/>
      <c r="BM103" s="941"/>
      <c r="BN103" s="941"/>
      <c r="BO103" s="941"/>
      <c r="BP103" s="246"/>
      <c r="BQ103" s="246"/>
      <c r="BR103" s="941"/>
      <c r="BS103" s="941"/>
      <c r="BT103" s="941"/>
      <c r="BU103" s="259"/>
      <c r="BV103" s="259"/>
      <c r="BW103" s="259"/>
      <c r="BX103" s="259"/>
      <c r="BY103" s="259"/>
      <c r="BZ103" s="259"/>
      <c r="CA103" s="259"/>
      <c r="CB103" s="259"/>
      <c r="CC103" s="259"/>
      <c r="CD103" s="259"/>
      <c r="CE103" s="259"/>
      <c r="CF103" s="259"/>
      <c r="CG103" s="259"/>
      <c r="CH103" s="259"/>
      <c r="CI103" s="259"/>
      <c r="CJ103" s="259"/>
      <c r="CK103" s="259"/>
      <c r="CL103" s="259"/>
      <c r="CM103" s="259"/>
      <c r="CN103" s="259"/>
      <c r="CO103" s="259"/>
      <c r="CP103" s="259"/>
      <c r="CQ103" s="259"/>
      <c r="CR103" s="259"/>
      <c r="CS103" s="259"/>
      <c r="CT103" s="771"/>
      <c r="CU103" s="771"/>
      <c r="CV103" s="771"/>
      <c r="CW103" s="40"/>
      <c r="CX103" s="40"/>
      <c r="CY103" s="941"/>
    </row>
    <row r="104" spans="1:103" ht="33.6" customHeight="1">
      <c r="A104" s="1790"/>
      <c r="B104" s="1950" t="s">
        <v>325</v>
      </c>
      <c r="C104" s="1951"/>
      <c r="D104" s="1773" t="s">
        <v>326</v>
      </c>
      <c r="E104" s="1774"/>
      <c r="F104" s="1774"/>
      <c r="G104" s="1774"/>
      <c r="H104" s="1774"/>
      <c r="I104" s="1774"/>
      <c r="J104" s="1774"/>
      <c r="K104" s="1774"/>
      <c r="L104" s="1774"/>
      <c r="M104" s="1774"/>
      <c r="N104" s="1774"/>
      <c r="O104" s="1774"/>
      <c r="P104" s="1774"/>
      <c r="Q104" s="1774"/>
      <c r="R104" s="1774"/>
      <c r="S104" s="1774"/>
      <c r="T104" s="1774"/>
      <c r="U104" s="1774"/>
      <c r="V104" s="1774"/>
      <c r="W104" s="1774"/>
      <c r="X104" s="1774"/>
      <c r="Y104" s="1774"/>
      <c r="Z104" s="1774"/>
      <c r="AA104" s="1774"/>
      <c r="AB104" s="1774"/>
      <c r="AC104" s="1774"/>
      <c r="AD104" s="1774"/>
      <c r="AE104" s="1774"/>
      <c r="AF104" s="1774"/>
      <c r="AG104" s="1775"/>
      <c r="AH104" s="940"/>
      <c r="AI104" s="916"/>
      <c r="AJ104" s="917"/>
      <c r="AK104" s="879" t="str">
        <f>BA104</f>
        <v>-</v>
      </c>
      <c r="AL104" s="900"/>
      <c r="AM104" s="760"/>
      <c r="AN104" s="760"/>
      <c r="AO104" s="759"/>
      <c r="AP104" s="759"/>
      <c r="AQ104" s="759"/>
      <c r="AR104" s="759"/>
      <c r="AS104" s="759"/>
      <c r="AT104" s="1792"/>
      <c r="AU104" s="1796" t="s">
        <v>325</v>
      </c>
      <c r="AV104" s="1797"/>
      <c r="AW104" s="248">
        <f>IF(AH104="x",0,0)</f>
        <v>0</v>
      </c>
      <c r="AX104" s="893">
        <f>IF(AI104="x",1,0)</f>
        <v>0</v>
      </c>
      <c r="AY104" s="242"/>
      <c r="AZ104" s="242">
        <f>SUM(AW104:AY104)</f>
        <v>0</v>
      </c>
      <c r="BA104" s="637" t="str">
        <f>IF(AZ104&gt;0,"X","-")</f>
        <v>-</v>
      </c>
      <c r="BB104" s="636"/>
      <c r="BC104" s="798"/>
      <c r="BD104" s="134"/>
      <c r="BE104" s="547"/>
      <c r="BF104" s="252"/>
      <c r="BG104" s="129"/>
      <c r="BH104" s="253"/>
      <c r="BI104" s="254"/>
      <c r="BJ104" s="246"/>
      <c r="BK104" s="259"/>
      <c r="BL104" s="941"/>
      <c r="BM104" s="941"/>
      <c r="BN104" s="941"/>
      <c r="BO104" s="941"/>
      <c r="BP104" s="246"/>
      <c r="BQ104" s="246"/>
      <c r="BR104" s="941"/>
      <c r="BS104" s="941"/>
      <c r="BT104" s="941"/>
      <c r="BU104" s="259"/>
      <c r="BV104" s="259"/>
      <c r="BW104" s="259"/>
      <c r="BX104" s="259"/>
      <c r="BY104" s="259"/>
      <c r="BZ104" s="259"/>
      <c r="CA104" s="259"/>
      <c r="CB104" s="259"/>
      <c r="CC104" s="259"/>
      <c r="CD104" s="259"/>
      <c r="CE104" s="259"/>
      <c r="CF104" s="259"/>
      <c r="CG104" s="259"/>
      <c r="CH104" s="259"/>
      <c r="CI104" s="259"/>
      <c r="CJ104" s="259"/>
      <c r="CK104" s="259"/>
      <c r="CL104" s="259"/>
      <c r="CM104" s="259"/>
      <c r="CN104" s="259"/>
      <c r="CO104" s="259"/>
      <c r="CP104" s="259"/>
      <c r="CQ104" s="259"/>
      <c r="CR104" s="259"/>
      <c r="CS104" s="259"/>
      <c r="CT104" s="771"/>
      <c r="CU104" s="771"/>
      <c r="CV104" s="771"/>
      <c r="CW104" s="40"/>
      <c r="CX104" s="40"/>
      <c r="CY104" s="941"/>
    </row>
    <row r="105" spans="1:103" ht="40.9" customHeight="1" thickBot="1">
      <c r="A105" s="1790"/>
      <c r="B105" s="1950" t="s">
        <v>57</v>
      </c>
      <c r="C105" s="1951"/>
      <c r="D105" s="1952" t="s">
        <v>327</v>
      </c>
      <c r="E105" s="1953"/>
      <c r="F105" s="1953"/>
      <c r="G105" s="1953"/>
      <c r="H105" s="1953"/>
      <c r="I105" s="1953"/>
      <c r="J105" s="1953"/>
      <c r="K105" s="1953"/>
      <c r="L105" s="1953"/>
      <c r="M105" s="1953"/>
      <c r="N105" s="1953"/>
      <c r="O105" s="1953"/>
      <c r="P105" s="1953"/>
      <c r="Q105" s="1953"/>
      <c r="R105" s="1953"/>
      <c r="S105" s="1953"/>
      <c r="T105" s="1953"/>
      <c r="U105" s="1953"/>
      <c r="V105" s="1953"/>
      <c r="W105" s="1953"/>
      <c r="X105" s="1953"/>
      <c r="Y105" s="1953"/>
      <c r="Z105" s="1953"/>
      <c r="AA105" s="1953"/>
      <c r="AB105" s="1953"/>
      <c r="AC105" s="1953"/>
      <c r="AD105" s="1953"/>
      <c r="AE105" s="1953"/>
      <c r="AF105" s="1953"/>
      <c r="AG105" s="1954"/>
      <c r="AH105" s="942"/>
      <c r="AI105" s="903"/>
      <c r="AJ105" s="904"/>
      <c r="AK105" s="879" t="str">
        <f>BA105</f>
        <v>-</v>
      </c>
      <c r="AL105" s="874"/>
      <c r="AM105" s="760"/>
      <c r="AN105" s="760"/>
      <c r="AO105" s="759"/>
      <c r="AP105" s="759"/>
      <c r="AQ105" s="759"/>
      <c r="AR105" s="759"/>
      <c r="AS105" s="759"/>
      <c r="AT105" s="1793"/>
      <c r="AU105" s="1794" t="s">
        <v>57</v>
      </c>
      <c r="AV105" s="1795"/>
      <c r="AW105" s="532">
        <f>IF(AH105="x",0,0)</f>
        <v>0</v>
      </c>
      <c r="AX105" s="757">
        <f>IF(AI105="x",1,0)</f>
        <v>0</v>
      </c>
      <c r="AY105" s="245"/>
      <c r="AZ105" s="245">
        <f>SUM(AW105:AY105)</f>
        <v>0</v>
      </c>
      <c r="BA105" s="639" t="str">
        <f>IF(AZ105&gt;0,"X","-")</f>
        <v>-</v>
      </c>
      <c r="BB105" s="636"/>
      <c r="BC105" s="798"/>
      <c r="BD105" s="134"/>
      <c r="BE105" s="547"/>
      <c r="BF105" s="252"/>
      <c r="BG105" s="129"/>
      <c r="BH105" s="253"/>
      <c r="BI105" s="254"/>
      <c r="BJ105" s="246"/>
      <c r="BK105" s="259"/>
      <c r="BL105" s="941"/>
      <c r="BM105" s="941"/>
      <c r="BN105" s="941"/>
      <c r="BO105" s="941"/>
      <c r="BP105" s="246"/>
      <c r="BQ105" s="246"/>
      <c r="BR105" s="941"/>
      <c r="BS105" s="941"/>
      <c r="BT105" s="941"/>
      <c r="BU105" s="259"/>
      <c r="BV105" s="259"/>
      <c r="BW105" s="259"/>
      <c r="BX105" s="259"/>
      <c r="BY105" s="259"/>
      <c r="BZ105" s="259"/>
      <c r="CA105" s="259"/>
      <c r="CB105" s="259"/>
      <c r="CC105" s="259"/>
      <c r="CD105" s="259"/>
      <c r="CE105" s="259"/>
      <c r="CF105" s="259"/>
      <c r="CG105" s="259"/>
      <c r="CH105" s="259"/>
      <c r="CI105" s="259"/>
      <c r="CJ105" s="259"/>
      <c r="CK105" s="259"/>
      <c r="CL105" s="259"/>
      <c r="CM105" s="259"/>
      <c r="CN105" s="259"/>
      <c r="CO105" s="259"/>
      <c r="CP105" s="259"/>
      <c r="CQ105" s="259"/>
      <c r="CR105" s="259"/>
      <c r="CS105" s="259"/>
      <c r="CT105" s="771"/>
      <c r="CU105" s="771"/>
      <c r="CV105" s="771"/>
      <c r="CW105" s="40"/>
      <c r="CX105" s="40"/>
      <c r="CY105" s="941"/>
    </row>
    <row r="106" spans="1:103" ht="21.75" customHeight="1" thickBot="1">
      <c r="A106" s="1447" t="s">
        <v>328</v>
      </c>
      <c r="B106" s="1448"/>
      <c r="C106" s="1449"/>
      <c r="D106" s="1449"/>
      <c r="E106" s="1449"/>
      <c r="F106" s="1449"/>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1450"/>
      <c r="AM106" s="773"/>
      <c r="AN106" s="773"/>
      <c r="AO106" s="773"/>
      <c r="AP106" s="773"/>
      <c r="AQ106" s="773"/>
      <c r="AR106" s="773"/>
      <c r="AS106" s="773"/>
      <c r="AT106" s="773"/>
      <c r="AU106" s="768"/>
      <c r="AV106" s="768"/>
      <c r="AW106" s="768"/>
      <c r="AX106" s="768"/>
      <c r="AY106" s="768"/>
      <c r="AZ106" s="768"/>
      <c r="BA106" s="768"/>
      <c r="BB106" s="768"/>
      <c r="BC106" s="42"/>
      <c r="BD106" s="127"/>
      <c r="BE106" s="246"/>
      <c r="BF106" s="603"/>
      <c r="BG106" s="246"/>
      <c r="BH106" s="588"/>
      <c r="BI106" s="246"/>
      <c r="BJ106" s="246"/>
      <c r="BK106" s="246"/>
      <c r="BL106" s="941"/>
      <c r="BM106" s="941"/>
      <c r="BN106" s="941"/>
      <c r="BO106" s="941"/>
      <c r="BP106" s="941"/>
      <c r="BQ106" s="941"/>
      <c r="BR106" s="941"/>
      <c r="BS106" s="941"/>
      <c r="BT106" s="941"/>
      <c r="BU106" s="246"/>
      <c r="BV106" s="580"/>
      <c r="BW106" s="580"/>
      <c r="BX106" s="580"/>
      <c r="BY106" s="580"/>
      <c r="BZ106" s="580"/>
      <c r="CA106" s="580"/>
      <c r="CB106" s="580"/>
      <c r="CC106" s="580"/>
      <c r="CD106" s="580"/>
      <c r="CE106" s="580"/>
      <c r="CF106" s="580"/>
      <c r="CG106" s="580"/>
      <c r="CH106" s="580"/>
      <c r="CI106" s="580"/>
      <c r="CJ106" s="580"/>
      <c r="CK106" s="580"/>
      <c r="CL106" s="580"/>
      <c r="CM106" s="580"/>
      <c r="CN106" s="580"/>
      <c r="CO106" s="580"/>
      <c r="CP106" s="580"/>
      <c r="CQ106" s="23"/>
      <c r="CR106" s="23"/>
      <c r="CS106" s="23"/>
      <c r="CT106" s="771"/>
      <c r="CU106" s="771"/>
      <c r="CV106" s="771"/>
      <c r="CW106" s="771"/>
      <c r="CX106" s="771"/>
      <c r="CY106" s="941"/>
    </row>
    <row r="107" spans="1:103" ht="21.75" customHeight="1">
      <c r="A107" s="1766" t="s">
        <v>329</v>
      </c>
      <c r="B107" s="1767"/>
      <c r="C107" s="1767"/>
      <c r="D107" s="1767"/>
      <c r="E107" s="1767"/>
      <c r="F107" s="1767"/>
      <c r="G107" s="1767"/>
      <c r="H107" s="1767"/>
      <c r="I107" s="1767"/>
      <c r="J107" s="1767"/>
      <c r="K107" s="1767"/>
      <c r="L107" s="1767"/>
      <c r="M107" s="1767"/>
      <c r="N107" s="1767"/>
      <c r="O107" s="1174" t="s">
        <v>330</v>
      </c>
      <c r="P107" s="1175"/>
      <c r="Q107" s="1294"/>
      <c r="R107" s="1294"/>
      <c r="S107" s="1256" t="s">
        <v>331</v>
      </c>
      <c r="T107" s="1256"/>
      <c r="U107" s="1256"/>
      <c r="V107" s="1256"/>
      <c r="W107" s="1256"/>
      <c r="X107" s="1256"/>
      <c r="Y107" s="1256"/>
      <c r="Z107" s="1256"/>
      <c r="AA107" s="1998" t="s">
        <v>332</v>
      </c>
      <c r="AB107" s="1175"/>
      <c r="AC107" s="1294"/>
      <c r="AD107" s="1294"/>
      <c r="AE107" s="1256" t="s">
        <v>331</v>
      </c>
      <c r="AF107" s="1256"/>
      <c r="AG107" s="1256"/>
      <c r="AH107" s="1256"/>
      <c r="AI107" s="1256"/>
      <c r="AJ107" s="1256"/>
      <c r="AK107" s="1256"/>
      <c r="AL107" s="1765"/>
      <c r="AM107" s="759"/>
      <c r="AN107" s="759"/>
      <c r="AO107" s="759"/>
      <c r="AP107" s="759"/>
      <c r="AQ107" s="759"/>
      <c r="AR107" s="759"/>
      <c r="AS107" s="759"/>
      <c r="AT107" s="759"/>
      <c r="AU107" s="759"/>
      <c r="AV107" s="759"/>
      <c r="AW107" s="759"/>
      <c r="AX107" s="759"/>
      <c r="AY107" s="768"/>
      <c r="AZ107" s="768"/>
      <c r="BA107" s="768"/>
      <c r="BB107" s="768"/>
      <c r="BC107" s="42"/>
      <c r="BD107" s="127"/>
      <c r="BE107" s="799"/>
      <c r="BF107" s="800"/>
      <c r="BG107" s="799"/>
      <c r="BH107" s="596"/>
      <c r="BI107" s="799"/>
      <c r="BJ107" s="799"/>
      <c r="BK107" s="124"/>
      <c r="BL107" s="941"/>
      <c r="BM107" s="771"/>
      <c r="BN107" s="771"/>
      <c r="BO107" s="771"/>
      <c r="BP107" s="771"/>
      <c r="BQ107" s="771"/>
      <c r="BR107" s="771"/>
      <c r="BS107" s="771"/>
      <c r="BT107" s="771"/>
      <c r="BU107" s="780"/>
      <c r="BV107" s="780"/>
      <c r="BW107" s="780"/>
      <c r="BX107" s="780"/>
      <c r="BY107" s="780"/>
      <c r="BZ107" s="780"/>
      <c r="CA107" s="775"/>
      <c r="CB107" s="775"/>
      <c r="CC107" s="580"/>
      <c r="CD107" s="580"/>
      <c r="CE107" s="580"/>
      <c r="CF107" s="580"/>
      <c r="CG107" s="580"/>
      <c r="CH107" s="580"/>
      <c r="CI107" s="580"/>
      <c r="CJ107" s="580"/>
      <c r="CK107" s="580"/>
      <c r="CL107" s="580"/>
      <c r="CM107" s="941"/>
      <c r="CN107" s="775"/>
      <c r="CO107" s="775"/>
      <c r="CP107" s="775"/>
      <c r="CQ107" s="775"/>
      <c r="CR107" s="775"/>
      <c r="CS107" s="775"/>
      <c r="CT107" s="771"/>
      <c r="CU107" s="941"/>
      <c r="CV107" s="941"/>
      <c r="CW107" s="941"/>
      <c r="CX107" s="941"/>
      <c r="CY107" s="941"/>
    </row>
    <row r="108" spans="1:103" ht="21.75" customHeight="1">
      <c r="A108" s="1768"/>
      <c r="B108" s="1769"/>
      <c r="C108" s="1769"/>
      <c r="D108" s="1769"/>
      <c r="E108" s="1769"/>
      <c r="F108" s="1769"/>
      <c r="G108" s="1769"/>
      <c r="H108" s="1769"/>
      <c r="I108" s="1769"/>
      <c r="J108" s="1769"/>
      <c r="K108" s="1769"/>
      <c r="L108" s="1769"/>
      <c r="M108" s="1769"/>
      <c r="N108" s="1769"/>
      <c r="O108" s="1176"/>
      <c r="P108" s="1177"/>
      <c r="Q108" s="1294"/>
      <c r="R108" s="1294"/>
      <c r="S108" s="1255" t="s">
        <v>333</v>
      </c>
      <c r="T108" s="1255"/>
      <c r="U108" s="1255"/>
      <c r="V108" s="1255"/>
      <c r="W108" s="1255"/>
      <c r="X108" s="1255"/>
      <c r="Y108" s="1255"/>
      <c r="Z108" s="1255"/>
      <c r="AA108" s="1999"/>
      <c r="AB108" s="1177"/>
      <c r="AC108" s="1294"/>
      <c r="AD108" s="1294"/>
      <c r="AE108" s="1255" t="s">
        <v>333</v>
      </c>
      <c r="AF108" s="1255"/>
      <c r="AG108" s="1255"/>
      <c r="AH108" s="1255"/>
      <c r="AI108" s="1255"/>
      <c r="AJ108" s="1255"/>
      <c r="AK108" s="1255"/>
      <c r="AL108" s="1772"/>
      <c r="AM108" s="759"/>
      <c r="AN108" s="759"/>
      <c r="AO108" s="759"/>
      <c r="AP108" s="759"/>
      <c r="AQ108" s="759"/>
      <c r="AR108" s="759"/>
      <c r="AS108" s="759"/>
      <c r="AT108" s="759"/>
      <c r="AU108" s="759"/>
      <c r="AV108" s="759"/>
      <c r="AW108" s="759"/>
      <c r="AX108" s="759"/>
      <c r="AY108" s="768"/>
      <c r="AZ108" s="768"/>
      <c r="BA108" s="768"/>
      <c r="BB108" s="768"/>
      <c r="BC108" s="42"/>
      <c r="BD108" s="127"/>
      <c r="BE108" s="799"/>
      <c r="BF108" s="800"/>
      <c r="BG108" s="799"/>
      <c r="BH108" s="596"/>
      <c r="BI108" s="799"/>
      <c r="BJ108" s="799"/>
      <c r="BK108" s="124"/>
      <c r="BL108" s="941"/>
      <c r="BM108" s="771"/>
      <c r="BN108" s="771"/>
      <c r="BO108" s="771"/>
      <c r="BP108" s="771"/>
      <c r="BQ108" s="771"/>
      <c r="BR108" s="771"/>
      <c r="BS108" s="771"/>
      <c r="BT108" s="771"/>
      <c r="BU108" s="780"/>
      <c r="BV108" s="780"/>
      <c r="BW108" s="780"/>
      <c r="BX108" s="780"/>
      <c r="BY108" s="780"/>
      <c r="BZ108" s="780"/>
      <c r="CA108" s="775"/>
      <c r="CB108" s="775"/>
      <c r="CC108" s="580"/>
      <c r="CD108" s="580"/>
      <c r="CE108" s="580"/>
      <c r="CF108" s="580"/>
      <c r="CG108" s="580"/>
      <c r="CH108" s="580"/>
      <c r="CI108" s="580"/>
      <c r="CJ108" s="580"/>
      <c r="CK108" s="580"/>
      <c r="CL108" s="580"/>
      <c r="CM108" s="941"/>
      <c r="CN108" s="775"/>
      <c r="CO108" s="775"/>
      <c r="CP108" s="775"/>
      <c r="CQ108" s="775"/>
      <c r="CR108" s="775"/>
      <c r="CS108" s="775"/>
      <c r="CT108" s="771"/>
      <c r="CU108" s="941"/>
      <c r="CV108" s="941"/>
      <c r="CW108" s="941"/>
      <c r="CX108" s="941"/>
      <c r="CY108" s="941"/>
    </row>
    <row r="109" spans="1:103" ht="21.75" customHeight="1">
      <c r="A109" s="1768"/>
      <c r="B109" s="1769"/>
      <c r="C109" s="1769"/>
      <c r="D109" s="1769"/>
      <c r="E109" s="1769"/>
      <c r="F109" s="1769"/>
      <c r="G109" s="1769"/>
      <c r="H109" s="1769"/>
      <c r="I109" s="1769"/>
      <c r="J109" s="1769"/>
      <c r="K109" s="1769"/>
      <c r="L109" s="1769"/>
      <c r="M109" s="1769"/>
      <c r="N109" s="1769"/>
      <c r="O109" s="1176"/>
      <c r="P109" s="1177"/>
      <c r="Q109" s="1294"/>
      <c r="R109" s="1294"/>
      <c r="S109" s="1319" t="s">
        <v>124</v>
      </c>
      <c r="T109" s="1916"/>
      <c r="U109" s="1916"/>
      <c r="V109" s="1916"/>
      <c r="W109" s="1916"/>
      <c r="X109" s="1916"/>
      <c r="Y109" s="1916"/>
      <c r="Z109" s="1917"/>
      <c r="AA109" s="1999"/>
      <c r="AB109" s="1177"/>
      <c r="AC109" s="1294"/>
      <c r="AD109" s="1294"/>
      <c r="AE109" s="1255" t="s">
        <v>124</v>
      </c>
      <c r="AF109" s="1255"/>
      <c r="AG109" s="1255"/>
      <c r="AH109" s="1255"/>
      <c r="AI109" s="1255"/>
      <c r="AJ109" s="1255"/>
      <c r="AK109" s="1255"/>
      <c r="AL109" s="1772"/>
      <c r="AM109" s="759"/>
      <c r="AN109" s="759"/>
      <c r="AO109" s="759"/>
      <c r="AP109" s="759"/>
      <c r="AQ109" s="759"/>
      <c r="AR109" s="759"/>
      <c r="AS109" s="759"/>
      <c r="AT109" s="759"/>
      <c r="AU109" s="759"/>
      <c r="AV109" s="759"/>
      <c r="AW109" s="759"/>
      <c r="AX109" s="759"/>
      <c r="AY109" s="768"/>
      <c r="AZ109" s="768"/>
      <c r="BA109" s="768"/>
      <c r="BB109" s="768"/>
      <c r="BC109" s="42"/>
      <c r="BD109" s="127"/>
      <c r="BE109" s="799"/>
      <c r="BF109" s="800"/>
      <c r="BG109" s="799"/>
      <c r="BH109" s="596"/>
      <c r="BI109" s="799"/>
      <c r="BJ109" s="799"/>
      <c r="BK109" s="124"/>
      <c r="BL109" s="941"/>
      <c r="BM109" s="771"/>
      <c r="BN109" s="771"/>
      <c r="BO109" s="771"/>
      <c r="BP109" s="771"/>
      <c r="BQ109" s="771"/>
      <c r="BR109" s="771"/>
      <c r="BS109" s="771"/>
      <c r="BT109" s="771"/>
      <c r="BU109" s="780"/>
      <c r="BV109" s="780"/>
      <c r="BW109" s="780"/>
      <c r="BX109" s="780"/>
      <c r="BY109" s="780"/>
      <c r="BZ109" s="780"/>
      <c r="CA109" s="775"/>
      <c r="CB109" s="775"/>
      <c r="CC109" s="580"/>
      <c r="CD109" s="580"/>
      <c r="CE109" s="580"/>
      <c r="CF109" s="580"/>
      <c r="CG109" s="580"/>
      <c r="CH109" s="580"/>
      <c r="CI109" s="580"/>
      <c r="CJ109" s="580"/>
      <c r="CK109" s="580"/>
      <c r="CL109" s="580"/>
      <c r="CM109" s="941"/>
      <c r="CN109" s="775"/>
      <c r="CO109" s="775"/>
      <c r="CP109" s="775"/>
      <c r="CQ109" s="775"/>
      <c r="CR109" s="775"/>
      <c r="CS109" s="775"/>
      <c r="CT109" s="771"/>
      <c r="CU109" s="941"/>
      <c r="CV109" s="941"/>
      <c r="CW109" s="941"/>
      <c r="CX109" s="941"/>
      <c r="CY109" s="941"/>
    </row>
    <row r="110" spans="1:103" ht="21.75" customHeight="1">
      <c r="A110" s="1768"/>
      <c r="B110" s="1769"/>
      <c r="C110" s="1769"/>
      <c r="D110" s="1769"/>
      <c r="E110" s="1769"/>
      <c r="F110" s="1769"/>
      <c r="G110" s="1769"/>
      <c r="H110" s="1769"/>
      <c r="I110" s="1769"/>
      <c r="J110" s="1769"/>
      <c r="K110" s="1769"/>
      <c r="L110" s="1769"/>
      <c r="M110" s="1769"/>
      <c r="N110" s="1769"/>
      <c r="O110" s="1176"/>
      <c r="P110" s="1177"/>
      <c r="Q110" s="1294"/>
      <c r="R110" s="1294"/>
      <c r="S110" s="1255" t="s">
        <v>125</v>
      </c>
      <c r="T110" s="1255"/>
      <c r="U110" s="1255"/>
      <c r="V110" s="1255"/>
      <c r="W110" s="1255"/>
      <c r="X110" s="1255"/>
      <c r="Y110" s="1255"/>
      <c r="Z110" s="1255"/>
      <c r="AA110" s="1999"/>
      <c r="AB110" s="1177"/>
      <c r="AC110" s="1294"/>
      <c r="AD110" s="1294"/>
      <c r="AE110" s="1255" t="s">
        <v>127</v>
      </c>
      <c r="AF110" s="1255"/>
      <c r="AG110" s="1255"/>
      <c r="AH110" s="1255"/>
      <c r="AI110" s="1255"/>
      <c r="AJ110" s="1255"/>
      <c r="AK110" s="1255"/>
      <c r="AL110" s="1772"/>
      <c r="AM110" s="759"/>
      <c r="AN110" s="759"/>
      <c r="AO110" s="759"/>
      <c r="AP110" s="759"/>
      <c r="AQ110" s="759"/>
      <c r="AR110" s="759"/>
      <c r="AS110" s="759"/>
      <c r="AT110" s="759"/>
      <c r="AU110" s="759"/>
      <c r="AV110" s="759"/>
      <c r="AW110" s="759"/>
      <c r="AX110" s="759"/>
      <c r="AY110" s="768"/>
      <c r="AZ110" s="768"/>
      <c r="BA110" s="768"/>
      <c r="BB110" s="768"/>
      <c r="BC110" s="42"/>
      <c r="BD110" s="127"/>
      <c r="BE110" s="799"/>
      <c r="BF110" s="800"/>
      <c r="BG110" s="799"/>
      <c r="BH110" s="596"/>
      <c r="BI110" s="799"/>
      <c r="BJ110" s="799"/>
      <c r="BK110" s="124"/>
      <c r="BL110" s="941"/>
      <c r="BM110" s="771"/>
      <c r="BN110" s="771"/>
      <c r="BO110" s="771"/>
      <c r="BP110" s="771"/>
      <c r="BQ110" s="771"/>
      <c r="BR110" s="771"/>
      <c r="BS110" s="771"/>
      <c r="BT110" s="771"/>
      <c r="BU110" s="780"/>
      <c r="BV110" s="780"/>
      <c r="BW110" s="780"/>
      <c r="BX110" s="780"/>
      <c r="BY110" s="780"/>
      <c r="BZ110" s="780"/>
      <c r="CA110" s="775"/>
      <c r="CB110" s="775"/>
      <c r="CC110" s="580"/>
      <c r="CD110" s="580"/>
      <c r="CE110" s="580"/>
      <c r="CF110" s="580"/>
      <c r="CG110" s="580"/>
      <c r="CH110" s="580"/>
      <c r="CI110" s="580"/>
      <c r="CJ110" s="580"/>
      <c r="CK110" s="580"/>
      <c r="CL110" s="580"/>
      <c r="CM110" s="941"/>
      <c r="CN110" s="775"/>
      <c r="CO110" s="775"/>
      <c r="CP110" s="775"/>
      <c r="CQ110" s="775"/>
      <c r="CR110" s="775"/>
      <c r="CS110" s="775"/>
      <c r="CT110" s="771"/>
      <c r="CU110" s="941"/>
      <c r="CV110" s="941"/>
      <c r="CW110" s="941"/>
      <c r="CX110" s="941"/>
      <c r="CY110" s="941"/>
    </row>
    <row r="111" spans="1:103" ht="21.75" customHeight="1" thickBot="1">
      <c r="A111" s="1770"/>
      <c r="B111" s="1771"/>
      <c r="C111" s="1771"/>
      <c r="D111" s="1771"/>
      <c r="E111" s="1771"/>
      <c r="F111" s="1771"/>
      <c r="G111" s="1771"/>
      <c r="H111" s="1771"/>
      <c r="I111" s="1771"/>
      <c r="J111" s="1771"/>
      <c r="K111" s="1771"/>
      <c r="L111" s="1771"/>
      <c r="M111" s="1771"/>
      <c r="N111" s="1771"/>
      <c r="O111" s="1178"/>
      <c r="P111" s="1179"/>
      <c r="Q111" s="1294"/>
      <c r="R111" s="1294"/>
      <c r="S111" s="1645" t="s">
        <v>126</v>
      </c>
      <c r="T111" s="1645"/>
      <c r="U111" s="1637"/>
      <c r="V111" s="1638"/>
      <c r="W111" s="1638"/>
      <c r="X111" s="1638"/>
      <c r="Y111" s="1638"/>
      <c r="Z111" s="1639"/>
      <c r="AA111" s="2000"/>
      <c r="AB111" s="1179"/>
      <c r="AC111" s="1294"/>
      <c r="AD111" s="1294"/>
      <c r="AE111" s="1645" t="s">
        <v>126</v>
      </c>
      <c r="AF111" s="1645"/>
      <c r="AG111" s="1637"/>
      <c r="AH111" s="1638"/>
      <c r="AI111" s="1638"/>
      <c r="AJ111" s="1638"/>
      <c r="AK111" s="1638"/>
      <c r="AL111" s="1814"/>
      <c r="AM111" s="759"/>
      <c r="AN111" s="759"/>
      <c r="AO111" s="759"/>
      <c r="AP111" s="759"/>
      <c r="AQ111" s="759"/>
      <c r="AR111" s="759"/>
      <c r="AS111" s="759"/>
      <c r="AT111" s="759"/>
      <c r="AU111" s="759"/>
      <c r="AV111" s="759"/>
      <c r="AW111" s="759"/>
      <c r="AX111" s="759"/>
      <c r="AY111" s="768"/>
      <c r="AZ111" s="768"/>
      <c r="BA111" s="768"/>
      <c r="BB111" s="768"/>
      <c r="BC111" s="42"/>
      <c r="BD111" s="127"/>
      <c r="BE111" s="799"/>
      <c r="BF111" s="800"/>
      <c r="BG111" s="799"/>
      <c r="BH111" s="596"/>
      <c r="BI111" s="799"/>
      <c r="BJ111" s="799"/>
      <c r="BK111" s="124"/>
      <c r="BL111" s="941"/>
      <c r="BM111" s="771"/>
      <c r="BN111" s="771"/>
      <c r="BO111" s="771"/>
      <c r="BP111" s="771"/>
      <c r="BQ111" s="771"/>
      <c r="BR111" s="771"/>
      <c r="BS111" s="771"/>
      <c r="BT111" s="771"/>
      <c r="BU111" s="780"/>
      <c r="BV111" s="780"/>
      <c r="BW111" s="780"/>
      <c r="BX111" s="780"/>
      <c r="BY111" s="780"/>
      <c r="BZ111" s="780"/>
      <c r="CA111" s="775"/>
      <c r="CB111" s="775"/>
      <c r="CC111" s="580"/>
      <c r="CD111" s="580"/>
      <c r="CE111" s="580"/>
      <c r="CF111" s="580"/>
      <c r="CG111" s="580"/>
      <c r="CH111" s="580"/>
      <c r="CI111" s="580"/>
      <c r="CJ111" s="580"/>
      <c r="CK111" s="580"/>
      <c r="CL111" s="580"/>
      <c r="CM111" s="941"/>
      <c r="CN111" s="775"/>
      <c r="CO111" s="775"/>
      <c r="CP111" s="775"/>
      <c r="CQ111" s="775"/>
      <c r="CR111" s="775"/>
      <c r="CS111" s="775"/>
      <c r="CT111" s="771"/>
      <c r="CU111" s="941"/>
      <c r="CV111" s="941"/>
      <c r="CW111" s="941"/>
      <c r="CX111" s="941"/>
      <c r="CY111" s="941"/>
    </row>
    <row r="112" spans="1:103" ht="21">
      <c r="A112" s="1640" t="s">
        <v>334</v>
      </c>
      <c r="B112" s="1641"/>
      <c r="C112" s="1641"/>
      <c r="D112" s="1641"/>
      <c r="E112" s="1641"/>
      <c r="F112" s="1641"/>
      <c r="G112" s="1641"/>
      <c r="H112" s="1641"/>
      <c r="I112" s="164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760"/>
      <c r="AN112" s="760"/>
      <c r="AO112" s="760"/>
      <c r="AP112" s="760"/>
      <c r="AQ112" s="760"/>
      <c r="AR112" s="760"/>
      <c r="AS112" s="760"/>
      <c r="AT112" s="760"/>
      <c r="AU112" s="765"/>
      <c r="AV112" s="765"/>
      <c r="AW112" s="765"/>
      <c r="AX112" s="765"/>
      <c r="AY112" s="765"/>
      <c r="AZ112" s="765"/>
      <c r="BA112" s="765"/>
      <c r="BB112" s="765"/>
      <c r="BC112" s="40"/>
      <c r="BD112" s="125"/>
      <c r="BE112" s="259"/>
      <c r="BF112" s="801"/>
      <c r="BG112" s="259"/>
      <c r="BH112" s="546"/>
      <c r="BI112" s="259"/>
      <c r="BJ112" s="259"/>
      <c r="BK112" s="259"/>
      <c r="BL112" s="941"/>
      <c r="BM112" s="771"/>
      <c r="BN112" s="771"/>
      <c r="BO112" s="771"/>
      <c r="BP112" s="771"/>
      <c r="BQ112" s="771"/>
      <c r="BR112" s="771"/>
      <c r="BS112" s="771"/>
      <c r="BT112" s="771"/>
      <c r="BU112" s="259"/>
      <c r="BV112" s="259"/>
      <c r="BW112" s="259"/>
      <c r="BX112" s="259"/>
      <c r="BY112" s="259"/>
      <c r="BZ112" s="259"/>
      <c r="CA112" s="259"/>
      <c r="CB112" s="259"/>
      <c r="CC112" s="259"/>
      <c r="CD112" s="259"/>
      <c r="CE112" s="259"/>
      <c r="CF112" s="259"/>
      <c r="CG112" s="259"/>
      <c r="CH112" s="259"/>
      <c r="CI112" s="259"/>
      <c r="CJ112" s="259"/>
      <c r="CK112" s="259"/>
      <c r="CL112" s="259"/>
      <c r="CM112" s="259"/>
      <c r="CN112" s="259"/>
      <c r="CO112" s="259"/>
      <c r="CP112" s="259"/>
      <c r="CQ112" s="259"/>
      <c r="CR112" s="259"/>
      <c r="CS112" s="259"/>
      <c r="CT112" s="771"/>
      <c r="CU112" s="771"/>
      <c r="CV112" s="771"/>
      <c r="CW112" s="40"/>
      <c r="CX112" s="40"/>
      <c r="CY112" s="941"/>
    </row>
    <row r="113" spans="1:246" ht="57.75" customHeight="1" thickBot="1">
      <c r="A113" s="1632" t="s">
        <v>335</v>
      </c>
      <c r="B113" s="1633"/>
      <c r="C113" s="1633"/>
      <c r="D113" s="1633"/>
      <c r="E113" s="1633"/>
      <c r="F113" s="1633"/>
      <c r="G113" s="1633"/>
      <c r="H113" s="1633"/>
      <c r="I113" s="1633"/>
      <c r="J113" s="1633"/>
      <c r="K113" s="1633"/>
      <c r="L113" s="1633"/>
      <c r="M113" s="1633"/>
      <c r="N113" s="1633"/>
      <c r="O113" s="1633"/>
      <c r="P113" s="1633"/>
      <c r="Q113" s="1633"/>
      <c r="R113" s="1633"/>
      <c r="S113" s="1633"/>
      <c r="T113" s="1633"/>
      <c r="U113" s="1633"/>
      <c r="V113" s="1633"/>
      <c r="W113" s="1633"/>
      <c r="X113" s="1633"/>
      <c r="Y113" s="1633"/>
      <c r="Z113" s="1633"/>
      <c r="AA113" s="1633"/>
      <c r="AB113" s="1633"/>
      <c r="AC113" s="1633"/>
      <c r="AD113" s="1633"/>
      <c r="AE113" s="1633"/>
      <c r="AF113" s="1633"/>
      <c r="AG113" s="1633"/>
      <c r="AH113" s="1633"/>
      <c r="AI113" s="1633"/>
      <c r="AJ113" s="1633"/>
      <c r="AK113" s="1633"/>
      <c r="AL113" s="1633"/>
      <c r="AM113" s="760"/>
      <c r="AN113" s="760"/>
      <c r="AO113" s="760"/>
      <c r="AP113" s="760"/>
      <c r="AQ113" s="760"/>
      <c r="AR113" s="760"/>
      <c r="AS113" s="760"/>
      <c r="AT113" s="760"/>
      <c r="AU113" s="765"/>
      <c r="AV113" s="765"/>
      <c r="AW113" s="765"/>
      <c r="AX113" s="765"/>
      <c r="AY113" s="765"/>
      <c r="AZ113" s="765"/>
      <c r="BA113" s="765"/>
      <c r="BB113" s="765"/>
      <c r="BC113" s="40"/>
      <c r="BD113" s="125"/>
      <c r="BE113" s="259"/>
      <c r="BF113" s="801"/>
      <c r="BG113" s="259"/>
      <c r="BH113" s="546"/>
      <c r="BI113" s="259"/>
      <c r="BJ113" s="259"/>
      <c r="BK113" s="259"/>
      <c r="BL113" s="941"/>
      <c r="BM113" s="771"/>
      <c r="BN113" s="771"/>
      <c r="BO113" s="771"/>
      <c r="BP113" s="771"/>
      <c r="BQ113" s="771"/>
      <c r="BR113" s="771"/>
      <c r="BS113" s="771"/>
      <c r="BT113" s="771"/>
      <c r="BU113" s="259"/>
      <c r="BV113" s="259"/>
      <c r="BW113" s="259"/>
      <c r="BX113" s="259"/>
      <c r="BY113" s="259"/>
      <c r="BZ113" s="259"/>
      <c r="CA113" s="259"/>
      <c r="CB113" s="259"/>
      <c r="CC113" s="259"/>
      <c r="CD113" s="259"/>
      <c r="CE113" s="259"/>
      <c r="CF113" s="259"/>
      <c r="CG113" s="259"/>
      <c r="CH113" s="259"/>
      <c r="CI113" s="259"/>
      <c r="CJ113" s="259"/>
      <c r="CK113" s="259"/>
      <c r="CL113" s="259"/>
      <c r="CM113" s="259"/>
      <c r="CN113" s="259"/>
      <c r="CO113" s="259"/>
      <c r="CP113" s="259"/>
      <c r="CQ113" s="259"/>
      <c r="CR113" s="259"/>
      <c r="CS113" s="259"/>
      <c r="CT113" s="771"/>
      <c r="CU113" s="771"/>
      <c r="CV113" s="771"/>
      <c r="CW113" s="40"/>
      <c r="CX113" s="40"/>
      <c r="CY113" s="941"/>
      <c r="CZ113" s="580"/>
      <c r="DA113" s="580"/>
      <c r="DB113" s="580"/>
      <c r="DC113" s="580"/>
      <c r="DD113" s="580"/>
      <c r="DE113" s="580"/>
      <c r="DF113" s="580"/>
      <c r="DG113" s="580"/>
      <c r="DH113" s="580"/>
      <c r="DI113" s="580"/>
      <c r="DJ113" s="580"/>
      <c r="DK113" s="580"/>
      <c r="DL113" s="580"/>
      <c r="DM113" s="580"/>
      <c r="DN113" s="580"/>
      <c r="DO113" s="580"/>
      <c r="DP113" s="580"/>
      <c r="DQ113" s="580"/>
      <c r="DR113" s="580"/>
      <c r="DS113" s="580"/>
      <c r="DT113" s="580"/>
      <c r="DU113" s="580"/>
      <c r="DV113" s="580"/>
      <c r="DW113" s="580"/>
      <c r="DX113" s="580"/>
      <c r="DY113" s="580"/>
      <c r="DZ113" s="580"/>
      <c r="EA113" s="580"/>
      <c r="EB113" s="580"/>
      <c r="EC113" s="580"/>
      <c r="ED113" s="580"/>
      <c r="EE113" s="580"/>
      <c r="EF113" s="580"/>
      <c r="EG113" s="580"/>
      <c r="EH113" s="580"/>
      <c r="EI113" s="580"/>
      <c r="EJ113" s="580"/>
      <c r="EK113" s="580"/>
      <c r="EL113" s="580"/>
      <c r="EM113" s="580"/>
      <c r="EN113" s="580"/>
      <c r="EO113" s="580"/>
      <c r="EP113" s="580"/>
      <c r="EQ113" s="580"/>
      <c r="ER113" s="580"/>
      <c r="ES113" s="580"/>
      <c r="ET113" s="580"/>
      <c r="EU113" s="580"/>
      <c r="EV113" s="580"/>
      <c r="EW113" s="580"/>
      <c r="EX113" s="580"/>
      <c r="EY113" s="580"/>
      <c r="EZ113" s="580"/>
      <c r="FA113" s="580"/>
      <c r="FB113" s="580"/>
      <c r="FC113" s="580"/>
      <c r="FD113" s="580"/>
      <c r="FE113" s="580"/>
      <c r="FF113" s="580"/>
      <c r="FG113" s="580"/>
      <c r="FH113" s="580"/>
      <c r="FI113" s="580"/>
      <c r="FJ113" s="580"/>
      <c r="FK113" s="580"/>
      <c r="FL113" s="580"/>
      <c r="FM113" s="580"/>
      <c r="FN113" s="580"/>
      <c r="FO113" s="580"/>
      <c r="FP113" s="580"/>
      <c r="FQ113" s="580"/>
      <c r="FR113" s="580"/>
      <c r="FS113" s="580"/>
      <c r="FT113" s="580"/>
      <c r="FU113" s="580"/>
      <c r="FV113" s="580"/>
      <c r="FW113" s="580"/>
      <c r="FX113" s="580"/>
      <c r="FY113" s="580"/>
      <c r="FZ113" s="580"/>
      <c r="GA113" s="580"/>
      <c r="GB113" s="580"/>
      <c r="GC113" s="580"/>
      <c r="GD113" s="580"/>
      <c r="GE113" s="580"/>
      <c r="GF113" s="580"/>
      <c r="GG113" s="580"/>
      <c r="GH113" s="580"/>
      <c r="GI113" s="580"/>
      <c r="GJ113" s="580"/>
      <c r="GK113" s="580"/>
      <c r="GL113" s="580"/>
      <c r="GM113" s="580"/>
      <c r="GN113" s="580"/>
      <c r="GO113" s="580"/>
      <c r="GP113" s="580"/>
      <c r="GQ113" s="580"/>
      <c r="GR113" s="580"/>
      <c r="GS113" s="580"/>
      <c r="GT113" s="580"/>
      <c r="GU113" s="580"/>
      <c r="GV113" s="580"/>
      <c r="GW113" s="580"/>
      <c r="GX113" s="580"/>
      <c r="GY113" s="580"/>
      <c r="GZ113" s="580"/>
      <c r="HA113" s="580"/>
      <c r="HB113" s="580"/>
      <c r="HC113" s="580"/>
      <c r="HD113" s="580"/>
      <c r="HE113" s="580"/>
      <c r="HF113" s="580"/>
      <c r="HG113" s="580"/>
      <c r="HH113" s="580"/>
      <c r="HI113" s="580"/>
      <c r="HJ113" s="580"/>
      <c r="HK113" s="580"/>
      <c r="HL113" s="580"/>
      <c r="HM113" s="580"/>
      <c r="HN113" s="580"/>
      <c r="HO113" s="580"/>
      <c r="HP113" s="580"/>
      <c r="HQ113" s="580"/>
      <c r="HR113" s="580"/>
      <c r="HS113" s="580"/>
      <c r="HT113" s="580"/>
      <c r="HU113" s="580"/>
      <c r="HV113" s="580"/>
      <c r="HW113" s="580"/>
      <c r="HX113" s="580"/>
      <c r="HY113" s="580"/>
      <c r="HZ113" s="580"/>
      <c r="IA113" s="580"/>
      <c r="IB113" s="580"/>
      <c r="IC113" s="580"/>
      <c r="ID113" s="580"/>
      <c r="IE113" s="580"/>
      <c r="IF113" s="580"/>
      <c r="IG113" s="580"/>
      <c r="IH113" s="580"/>
      <c r="II113" s="580"/>
      <c r="IJ113" s="580"/>
      <c r="IK113" s="580"/>
      <c r="IL113" s="580"/>
    </row>
    <row r="114" spans="1:246" s="18" customFormat="1" ht="27.75" customHeight="1">
      <c r="A114" s="1337"/>
      <c r="B114" s="1338"/>
      <c r="C114" s="1338"/>
      <c r="D114" s="1338"/>
      <c r="E114" s="1338"/>
      <c r="F114" s="1338"/>
      <c r="G114" s="1338"/>
      <c r="H114" s="1338"/>
      <c r="I114" s="1338"/>
      <c r="J114" s="1338"/>
      <c r="K114" s="1338"/>
      <c r="L114" s="1338"/>
      <c r="M114" s="1338"/>
      <c r="N114" s="1338"/>
      <c r="O114" s="1338"/>
      <c r="P114" s="1338"/>
      <c r="Q114" s="1338"/>
      <c r="R114" s="1338"/>
      <c r="S114" s="1338"/>
      <c r="T114" s="1338"/>
      <c r="U114" s="1338"/>
      <c r="V114" s="1338"/>
      <c r="W114" s="1338"/>
      <c r="X114" s="1338"/>
      <c r="Y114" s="1338"/>
      <c r="Z114" s="1338"/>
      <c r="AA114" s="1338"/>
      <c r="AB114" s="1338"/>
      <c r="AC114" s="1338"/>
      <c r="AD114" s="1338"/>
      <c r="AE114" s="1338"/>
      <c r="AF114" s="1338"/>
      <c r="AG114" s="1338"/>
      <c r="AH114" s="1338"/>
      <c r="AI114" s="1338"/>
      <c r="AJ114" s="1338"/>
      <c r="AK114" s="1343"/>
      <c r="AL114" s="1344"/>
      <c r="AM114" s="794"/>
      <c r="AN114" s="794"/>
      <c r="AO114" s="794"/>
      <c r="AP114" s="794"/>
      <c r="AQ114" s="794"/>
      <c r="AR114" s="794"/>
      <c r="AS114" s="794"/>
      <c r="AT114" s="794"/>
      <c r="AU114" s="794"/>
      <c r="AV114" s="794"/>
      <c r="AW114" s="794"/>
      <c r="AX114" s="794"/>
      <c r="AY114" s="794"/>
      <c r="AZ114" s="794"/>
      <c r="BA114" s="794"/>
      <c r="BB114" s="794"/>
      <c r="BC114" s="44"/>
      <c r="BD114" s="132"/>
      <c r="BE114" s="259"/>
      <c r="BF114" s="801"/>
      <c r="BG114" s="259"/>
      <c r="BH114" s="546"/>
      <c r="BI114" s="259"/>
      <c r="BJ114" s="780"/>
      <c r="BK114" s="780"/>
      <c r="BL114" s="780"/>
      <c r="BM114" s="802"/>
      <c r="BN114" s="802"/>
      <c r="BO114" s="802"/>
      <c r="BP114" s="802"/>
      <c r="BQ114" s="802"/>
      <c r="BR114" s="802"/>
      <c r="BS114" s="802"/>
      <c r="BT114" s="802"/>
      <c r="BU114" s="259"/>
      <c r="BV114" s="776"/>
      <c r="BW114" s="776"/>
      <c r="BX114" s="776"/>
      <c r="BY114" s="776"/>
      <c r="BZ114" s="776"/>
      <c r="CA114" s="776"/>
      <c r="CB114" s="776"/>
      <c r="CC114" s="780"/>
      <c r="CD114" s="780"/>
      <c r="CE114" s="780"/>
      <c r="CF114" s="780"/>
      <c r="CG114" s="780"/>
      <c r="CH114" s="780"/>
      <c r="CI114" s="776"/>
      <c r="CJ114" s="776"/>
      <c r="CK114" s="776"/>
      <c r="CL114" s="776"/>
      <c r="CM114" s="776"/>
      <c r="CN114" s="776"/>
      <c r="CO114" s="776"/>
      <c r="CP114" s="776"/>
      <c r="CQ114" s="776"/>
      <c r="CR114" s="776"/>
      <c r="CS114" s="776"/>
      <c r="CT114" s="259"/>
      <c r="CU114" s="259"/>
      <c r="CV114" s="259"/>
      <c r="CW114" s="780"/>
      <c r="CX114" s="780"/>
      <c r="CY114" s="780"/>
      <c r="CZ114" s="780"/>
      <c r="DA114" s="780"/>
      <c r="DB114" s="780"/>
      <c r="DC114" s="780"/>
      <c r="DD114" s="780"/>
      <c r="DE114" s="780"/>
      <c r="DF114" s="780"/>
      <c r="DG114" s="780"/>
      <c r="DH114" s="780"/>
      <c r="DI114" s="780"/>
      <c r="DJ114" s="780"/>
      <c r="DK114" s="780"/>
      <c r="DL114" s="780"/>
      <c r="DM114" s="780"/>
      <c r="DN114" s="780"/>
      <c r="DO114" s="780"/>
      <c r="DP114" s="780"/>
      <c r="DQ114" s="780"/>
      <c r="DR114" s="780"/>
      <c r="DS114" s="780"/>
      <c r="DT114" s="780"/>
      <c r="DU114" s="780"/>
      <c r="DV114" s="780"/>
      <c r="DW114" s="780"/>
      <c r="DX114" s="780"/>
      <c r="DY114" s="780"/>
      <c r="DZ114" s="780"/>
      <c r="EA114" s="780"/>
      <c r="EB114" s="780"/>
      <c r="EC114" s="780"/>
      <c r="ED114" s="780"/>
      <c r="EE114" s="780"/>
      <c r="EF114" s="780"/>
      <c r="EG114" s="780"/>
      <c r="EH114" s="780"/>
      <c r="EI114" s="780"/>
      <c r="EJ114" s="780"/>
      <c r="EK114" s="780"/>
      <c r="EL114" s="780"/>
      <c r="EM114" s="780"/>
      <c r="EN114" s="780"/>
      <c r="EO114" s="780"/>
      <c r="EP114" s="780"/>
      <c r="EQ114" s="780"/>
      <c r="ER114" s="780"/>
      <c r="ES114" s="780"/>
      <c r="ET114" s="780"/>
      <c r="EU114" s="780"/>
      <c r="EV114" s="780"/>
      <c r="EW114" s="780"/>
      <c r="EX114" s="780"/>
      <c r="EY114" s="780"/>
      <c r="EZ114" s="780"/>
      <c r="FA114" s="780"/>
      <c r="FB114" s="780"/>
      <c r="FC114" s="780"/>
      <c r="FD114" s="780"/>
      <c r="FE114" s="780"/>
      <c r="FF114" s="780"/>
      <c r="FG114" s="780"/>
      <c r="FH114" s="780"/>
      <c r="FI114" s="780"/>
      <c r="FJ114" s="780"/>
      <c r="FK114" s="780"/>
      <c r="FL114" s="780"/>
      <c r="FM114" s="780"/>
      <c r="FN114" s="780"/>
      <c r="FO114" s="780"/>
      <c r="FP114" s="780"/>
      <c r="FQ114" s="780"/>
      <c r="FR114" s="780"/>
      <c r="FS114" s="780"/>
      <c r="FT114" s="780"/>
      <c r="FU114" s="780"/>
      <c r="FV114" s="780"/>
      <c r="FW114" s="780"/>
      <c r="FX114" s="780"/>
      <c r="FY114" s="780"/>
      <c r="FZ114" s="780"/>
      <c r="GA114" s="780"/>
      <c r="GB114" s="780"/>
      <c r="GC114" s="780"/>
      <c r="GD114" s="780"/>
      <c r="GE114" s="780"/>
      <c r="GF114" s="780"/>
      <c r="GG114" s="780"/>
      <c r="GH114" s="780"/>
      <c r="GI114" s="780"/>
      <c r="GJ114" s="780"/>
      <c r="GK114" s="780"/>
      <c r="GL114" s="780"/>
      <c r="GM114" s="780"/>
      <c r="GN114" s="780"/>
      <c r="GO114" s="780"/>
      <c r="GP114" s="780"/>
      <c r="GQ114" s="780"/>
      <c r="GR114" s="780"/>
      <c r="GS114" s="780"/>
      <c r="GT114" s="780"/>
      <c r="GU114" s="780"/>
      <c r="GV114" s="780"/>
      <c r="GW114" s="780"/>
      <c r="GX114" s="780"/>
      <c r="GY114" s="780"/>
      <c r="GZ114" s="780"/>
      <c r="HA114" s="780"/>
      <c r="HB114" s="780"/>
      <c r="HC114" s="780"/>
      <c r="HD114" s="780"/>
      <c r="HE114" s="780"/>
      <c r="HF114" s="780"/>
      <c r="HG114" s="780"/>
      <c r="HH114" s="780"/>
      <c r="HI114" s="780"/>
      <c r="HJ114" s="780"/>
      <c r="HK114" s="780"/>
      <c r="HL114" s="780"/>
      <c r="HM114" s="780"/>
      <c r="HN114" s="780"/>
      <c r="HO114" s="780"/>
      <c r="HP114" s="780"/>
      <c r="HQ114" s="780"/>
      <c r="HR114" s="780"/>
      <c r="HS114" s="780"/>
      <c r="HT114" s="780"/>
      <c r="HU114" s="780"/>
      <c r="HV114" s="780"/>
      <c r="HW114" s="780"/>
      <c r="HX114" s="780"/>
      <c r="HY114" s="780"/>
      <c r="HZ114" s="780"/>
      <c r="IA114" s="780"/>
      <c r="IB114" s="780"/>
      <c r="IC114" s="780"/>
      <c r="ID114" s="780"/>
      <c r="IE114" s="780"/>
      <c r="IF114" s="780"/>
      <c r="IG114" s="780"/>
      <c r="IH114" s="780"/>
      <c r="II114" s="780"/>
      <c r="IJ114" s="780"/>
      <c r="IK114" s="780"/>
      <c r="IL114" s="780"/>
    </row>
    <row r="115" spans="1:246" s="18" customFormat="1" ht="27.75" customHeight="1">
      <c r="A115" s="1339"/>
      <c r="B115" s="1340"/>
      <c r="C115" s="1340"/>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340"/>
      <c r="AJ115" s="1340"/>
      <c r="AK115" s="1345"/>
      <c r="AL115" s="1346"/>
      <c r="AM115" s="794"/>
      <c r="AN115" s="794"/>
      <c r="AO115" s="794"/>
      <c r="AP115" s="794"/>
      <c r="AQ115" s="794"/>
      <c r="AR115" s="794"/>
      <c r="AS115" s="794"/>
      <c r="AT115" s="794"/>
      <c r="AU115" s="794"/>
      <c r="AV115" s="794"/>
      <c r="AW115" s="794"/>
      <c r="AX115" s="794"/>
      <c r="AY115" s="794"/>
      <c r="AZ115" s="794"/>
      <c r="BA115" s="794"/>
      <c r="BB115" s="794"/>
      <c r="BC115" s="44"/>
      <c r="BD115" s="132"/>
      <c r="BE115" s="259"/>
      <c r="BF115" s="801"/>
      <c r="BG115" s="259"/>
      <c r="BH115" s="546"/>
      <c r="BI115" s="259"/>
      <c r="BJ115" s="780"/>
      <c r="BK115" s="780"/>
      <c r="BL115" s="780"/>
      <c r="BM115" s="802"/>
      <c r="BN115" s="802"/>
      <c r="BO115" s="802"/>
      <c r="BP115" s="802"/>
      <c r="BQ115" s="802"/>
      <c r="BR115" s="802"/>
      <c r="BS115" s="802"/>
      <c r="BT115" s="802"/>
      <c r="BU115" s="259"/>
      <c r="BV115" s="776"/>
      <c r="BW115" s="776"/>
      <c r="BX115" s="776"/>
      <c r="BY115" s="776"/>
      <c r="BZ115" s="776"/>
      <c r="CA115" s="776"/>
      <c r="CB115" s="776"/>
      <c r="CC115" s="780"/>
      <c r="CD115" s="780"/>
      <c r="CE115" s="780"/>
      <c r="CF115" s="780"/>
      <c r="CG115" s="780"/>
      <c r="CH115" s="780"/>
      <c r="CI115" s="776"/>
      <c r="CJ115" s="776"/>
      <c r="CK115" s="776"/>
      <c r="CL115" s="776"/>
      <c r="CM115" s="776"/>
      <c r="CN115" s="776"/>
      <c r="CO115" s="776"/>
      <c r="CP115" s="776"/>
      <c r="CQ115" s="776"/>
      <c r="CR115" s="776"/>
      <c r="CS115" s="776"/>
      <c r="CT115" s="259"/>
      <c r="CU115" s="259"/>
      <c r="CV115" s="259"/>
      <c r="CW115" s="780"/>
      <c r="CX115" s="780"/>
      <c r="CY115" s="780"/>
      <c r="CZ115" s="780"/>
      <c r="DA115" s="780"/>
      <c r="DB115" s="780"/>
      <c r="DC115" s="780"/>
      <c r="DD115" s="780"/>
      <c r="DE115" s="780"/>
      <c r="DF115" s="780"/>
      <c r="DG115" s="780"/>
      <c r="DH115" s="780"/>
      <c r="DI115" s="780"/>
      <c r="DJ115" s="780"/>
      <c r="DK115" s="780"/>
      <c r="DL115" s="780"/>
      <c r="DM115" s="780"/>
      <c r="DN115" s="780"/>
      <c r="DO115" s="780"/>
      <c r="DP115" s="780"/>
      <c r="DQ115" s="780"/>
      <c r="DR115" s="780"/>
      <c r="DS115" s="780"/>
      <c r="DT115" s="780"/>
      <c r="DU115" s="780"/>
      <c r="DV115" s="780"/>
      <c r="DW115" s="780"/>
      <c r="DX115" s="780"/>
      <c r="DY115" s="780"/>
      <c r="DZ115" s="780"/>
      <c r="EA115" s="780"/>
      <c r="EB115" s="780"/>
      <c r="EC115" s="780"/>
      <c r="ED115" s="780"/>
      <c r="EE115" s="780"/>
      <c r="EF115" s="780"/>
      <c r="EG115" s="780"/>
      <c r="EH115" s="780"/>
      <c r="EI115" s="780"/>
      <c r="EJ115" s="780"/>
      <c r="EK115" s="780"/>
      <c r="EL115" s="780"/>
      <c r="EM115" s="780"/>
      <c r="EN115" s="780"/>
      <c r="EO115" s="780"/>
      <c r="EP115" s="780"/>
      <c r="EQ115" s="780"/>
      <c r="ER115" s="780"/>
      <c r="ES115" s="780"/>
      <c r="ET115" s="780"/>
      <c r="EU115" s="780"/>
      <c r="EV115" s="780"/>
      <c r="EW115" s="780"/>
      <c r="EX115" s="780"/>
      <c r="EY115" s="780"/>
      <c r="EZ115" s="780"/>
      <c r="FA115" s="780"/>
      <c r="FB115" s="780"/>
      <c r="FC115" s="780"/>
      <c r="FD115" s="780"/>
      <c r="FE115" s="780"/>
      <c r="FF115" s="780"/>
      <c r="FG115" s="780"/>
      <c r="FH115" s="780"/>
      <c r="FI115" s="780"/>
      <c r="FJ115" s="780"/>
      <c r="FK115" s="780"/>
      <c r="FL115" s="780"/>
      <c r="FM115" s="780"/>
      <c r="FN115" s="780"/>
      <c r="FO115" s="780"/>
      <c r="FP115" s="780"/>
      <c r="FQ115" s="780"/>
      <c r="FR115" s="780"/>
      <c r="FS115" s="780"/>
      <c r="FT115" s="780"/>
      <c r="FU115" s="780"/>
      <c r="FV115" s="780"/>
      <c r="FW115" s="780"/>
      <c r="FX115" s="780"/>
      <c r="FY115" s="780"/>
      <c r="FZ115" s="780"/>
      <c r="GA115" s="780"/>
      <c r="GB115" s="780"/>
      <c r="GC115" s="780"/>
      <c r="GD115" s="780"/>
      <c r="GE115" s="780"/>
      <c r="GF115" s="780"/>
      <c r="GG115" s="780"/>
      <c r="GH115" s="780"/>
      <c r="GI115" s="780"/>
      <c r="GJ115" s="780"/>
      <c r="GK115" s="780"/>
      <c r="GL115" s="780"/>
      <c r="GM115" s="780"/>
      <c r="GN115" s="780"/>
      <c r="GO115" s="780"/>
      <c r="GP115" s="780"/>
      <c r="GQ115" s="780"/>
      <c r="GR115" s="780"/>
      <c r="GS115" s="780"/>
      <c r="GT115" s="780"/>
      <c r="GU115" s="780"/>
      <c r="GV115" s="780"/>
      <c r="GW115" s="780"/>
      <c r="GX115" s="780"/>
      <c r="GY115" s="780"/>
      <c r="GZ115" s="780"/>
      <c r="HA115" s="780"/>
      <c r="HB115" s="780"/>
      <c r="HC115" s="780"/>
      <c r="HD115" s="780"/>
      <c r="HE115" s="780"/>
      <c r="HF115" s="780"/>
      <c r="HG115" s="780"/>
      <c r="HH115" s="780"/>
      <c r="HI115" s="780"/>
      <c r="HJ115" s="780"/>
      <c r="HK115" s="780"/>
      <c r="HL115" s="780"/>
      <c r="HM115" s="780"/>
      <c r="HN115" s="780"/>
      <c r="HO115" s="780"/>
      <c r="HP115" s="780"/>
      <c r="HQ115" s="780"/>
      <c r="HR115" s="780"/>
      <c r="HS115" s="780"/>
      <c r="HT115" s="780"/>
      <c r="HU115" s="780"/>
      <c r="HV115" s="780"/>
      <c r="HW115" s="780"/>
      <c r="HX115" s="780"/>
      <c r="HY115" s="780"/>
      <c r="HZ115" s="780"/>
      <c r="IA115" s="780"/>
      <c r="IB115" s="780"/>
      <c r="IC115" s="780"/>
      <c r="ID115" s="780"/>
      <c r="IE115" s="780"/>
      <c r="IF115" s="780"/>
      <c r="IG115" s="780"/>
      <c r="IH115" s="780"/>
      <c r="II115" s="780"/>
      <c r="IJ115" s="780"/>
      <c r="IK115" s="780"/>
      <c r="IL115" s="780"/>
    </row>
    <row r="116" spans="1:246" s="18" customFormat="1" ht="27.75" customHeight="1">
      <c r="A116" s="1339"/>
      <c r="B116" s="1340"/>
      <c r="C116" s="1340"/>
      <c r="D116" s="1340"/>
      <c r="E116" s="1340"/>
      <c r="F116" s="1340"/>
      <c r="G116" s="1340"/>
      <c r="H116" s="1340"/>
      <c r="I116" s="1340"/>
      <c r="J116" s="1340"/>
      <c r="K116" s="1340"/>
      <c r="L116" s="1340"/>
      <c r="M116" s="1340"/>
      <c r="N116" s="1340"/>
      <c r="O116" s="1340"/>
      <c r="P116" s="1340"/>
      <c r="Q116" s="1340"/>
      <c r="R116" s="1340"/>
      <c r="S116" s="1340"/>
      <c r="T116" s="1340"/>
      <c r="U116" s="1340"/>
      <c r="V116" s="1340"/>
      <c r="W116" s="1340"/>
      <c r="X116" s="1340"/>
      <c r="Y116" s="1340"/>
      <c r="Z116" s="1340"/>
      <c r="AA116" s="1340"/>
      <c r="AB116" s="1340"/>
      <c r="AC116" s="1340"/>
      <c r="AD116" s="1340"/>
      <c r="AE116" s="1340"/>
      <c r="AF116" s="1340"/>
      <c r="AG116" s="1340"/>
      <c r="AH116" s="1340"/>
      <c r="AI116" s="1340"/>
      <c r="AJ116" s="1340"/>
      <c r="AK116" s="1345"/>
      <c r="AL116" s="1346"/>
      <c r="AM116" s="794"/>
      <c r="AN116" s="794"/>
      <c r="AO116" s="794"/>
      <c r="AP116" s="794"/>
      <c r="AQ116" s="794"/>
      <c r="AR116" s="794"/>
      <c r="AS116" s="794"/>
      <c r="AT116" s="794"/>
      <c r="AU116" s="794"/>
      <c r="AV116" s="794"/>
      <c r="AW116" s="794"/>
      <c r="AX116" s="794"/>
      <c r="AY116" s="794"/>
      <c r="AZ116" s="794"/>
      <c r="BA116" s="794"/>
      <c r="BB116" s="794"/>
      <c r="BC116" s="44"/>
      <c r="BD116" s="132"/>
      <c r="BE116" s="259"/>
      <c r="BF116" s="801"/>
      <c r="BG116" s="259"/>
      <c r="BH116" s="546"/>
      <c r="BI116" s="259"/>
      <c r="BJ116" s="780"/>
      <c r="BK116" s="780"/>
      <c r="BL116" s="780"/>
      <c r="BM116" s="802"/>
      <c r="BN116" s="802"/>
      <c r="BO116" s="802"/>
      <c r="BP116" s="802"/>
      <c r="BQ116" s="802"/>
      <c r="BR116" s="802"/>
      <c r="BS116" s="802"/>
      <c r="BT116" s="802"/>
      <c r="BU116" s="259"/>
      <c r="BV116" s="776"/>
      <c r="BW116" s="776"/>
      <c r="BX116" s="776"/>
      <c r="BY116" s="776"/>
      <c r="BZ116" s="776"/>
      <c r="CA116" s="776"/>
      <c r="CB116" s="776"/>
      <c r="CC116" s="780"/>
      <c r="CD116" s="780"/>
      <c r="CE116" s="780"/>
      <c r="CF116" s="780"/>
      <c r="CG116" s="780"/>
      <c r="CH116" s="780"/>
      <c r="CI116" s="776"/>
      <c r="CJ116" s="776"/>
      <c r="CK116" s="776"/>
      <c r="CL116" s="776"/>
      <c r="CM116" s="776"/>
      <c r="CN116" s="776"/>
      <c r="CO116" s="776"/>
      <c r="CP116" s="776"/>
      <c r="CQ116" s="776"/>
      <c r="CR116" s="776"/>
      <c r="CS116" s="776"/>
      <c r="CT116" s="259"/>
      <c r="CU116" s="259"/>
      <c r="CV116" s="259"/>
      <c r="CW116" s="780"/>
      <c r="CX116" s="780"/>
      <c r="CY116" s="780"/>
      <c r="CZ116" s="780"/>
      <c r="DA116" s="780"/>
      <c r="DB116" s="780"/>
      <c r="DC116" s="780"/>
      <c r="DD116" s="780"/>
      <c r="DE116" s="780"/>
      <c r="DF116" s="780"/>
      <c r="DG116" s="780"/>
      <c r="DH116" s="780"/>
      <c r="DI116" s="780"/>
      <c r="DJ116" s="780"/>
      <c r="DK116" s="780"/>
      <c r="DL116" s="780"/>
      <c r="DM116" s="780"/>
      <c r="DN116" s="780"/>
      <c r="DO116" s="780"/>
      <c r="DP116" s="780"/>
      <c r="DQ116" s="780"/>
      <c r="DR116" s="780"/>
      <c r="DS116" s="780"/>
      <c r="DT116" s="780"/>
      <c r="DU116" s="780"/>
      <c r="DV116" s="780"/>
      <c r="DW116" s="780"/>
      <c r="DX116" s="780"/>
      <c r="DY116" s="780"/>
      <c r="DZ116" s="780"/>
      <c r="EA116" s="780"/>
      <c r="EB116" s="780"/>
      <c r="EC116" s="780"/>
      <c r="ED116" s="780"/>
      <c r="EE116" s="780"/>
      <c r="EF116" s="780"/>
      <c r="EG116" s="780"/>
      <c r="EH116" s="780"/>
      <c r="EI116" s="780"/>
      <c r="EJ116" s="780"/>
      <c r="EK116" s="780"/>
      <c r="EL116" s="780"/>
      <c r="EM116" s="780"/>
      <c r="EN116" s="780"/>
      <c r="EO116" s="780"/>
      <c r="EP116" s="780"/>
      <c r="EQ116" s="780"/>
      <c r="ER116" s="780"/>
      <c r="ES116" s="780"/>
      <c r="ET116" s="780"/>
      <c r="EU116" s="780"/>
      <c r="EV116" s="780"/>
      <c r="EW116" s="780"/>
      <c r="EX116" s="780"/>
      <c r="EY116" s="780"/>
      <c r="EZ116" s="780"/>
      <c r="FA116" s="780"/>
      <c r="FB116" s="780"/>
      <c r="FC116" s="780"/>
      <c r="FD116" s="780"/>
      <c r="FE116" s="780"/>
      <c r="FF116" s="780"/>
      <c r="FG116" s="780"/>
      <c r="FH116" s="780"/>
      <c r="FI116" s="780"/>
      <c r="FJ116" s="780"/>
      <c r="FK116" s="780"/>
      <c r="FL116" s="780"/>
      <c r="FM116" s="780"/>
      <c r="FN116" s="780"/>
      <c r="FO116" s="780"/>
      <c r="FP116" s="780"/>
      <c r="FQ116" s="780"/>
      <c r="FR116" s="780"/>
      <c r="FS116" s="780"/>
      <c r="FT116" s="780"/>
      <c r="FU116" s="780"/>
      <c r="FV116" s="780"/>
      <c r="FW116" s="780"/>
      <c r="FX116" s="780"/>
      <c r="FY116" s="780"/>
      <c r="FZ116" s="780"/>
      <c r="GA116" s="780"/>
      <c r="GB116" s="780"/>
      <c r="GC116" s="780"/>
      <c r="GD116" s="780"/>
      <c r="GE116" s="780"/>
      <c r="GF116" s="780"/>
      <c r="GG116" s="780"/>
      <c r="GH116" s="780"/>
      <c r="GI116" s="780"/>
      <c r="GJ116" s="780"/>
      <c r="GK116" s="780"/>
      <c r="GL116" s="780"/>
      <c r="GM116" s="780"/>
      <c r="GN116" s="780"/>
      <c r="GO116" s="780"/>
      <c r="GP116" s="780"/>
      <c r="GQ116" s="780"/>
      <c r="GR116" s="780"/>
      <c r="GS116" s="780"/>
      <c r="GT116" s="780"/>
      <c r="GU116" s="780"/>
      <c r="GV116" s="780"/>
      <c r="GW116" s="780"/>
      <c r="GX116" s="780"/>
      <c r="GY116" s="780"/>
      <c r="GZ116" s="780"/>
      <c r="HA116" s="780"/>
      <c r="HB116" s="780"/>
      <c r="HC116" s="780"/>
      <c r="HD116" s="780"/>
      <c r="HE116" s="780"/>
      <c r="HF116" s="780"/>
      <c r="HG116" s="780"/>
      <c r="HH116" s="780"/>
      <c r="HI116" s="780"/>
      <c r="HJ116" s="780"/>
      <c r="HK116" s="780"/>
      <c r="HL116" s="780"/>
      <c r="HM116" s="780"/>
      <c r="HN116" s="780"/>
      <c r="HO116" s="780"/>
      <c r="HP116" s="780"/>
      <c r="HQ116" s="780"/>
      <c r="HR116" s="780"/>
      <c r="HS116" s="780"/>
      <c r="HT116" s="780"/>
      <c r="HU116" s="780"/>
      <c r="HV116" s="780"/>
      <c r="HW116" s="780"/>
      <c r="HX116" s="780"/>
      <c r="HY116" s="780"/>
      <c r="HZ116" s="780"/>
      <c r="IA116" s="780"/>
      <c r="IB116" s="780"/>
      <c r="IC116" s="780"/>
      <c r="ID116" s="780"/>
      <c r="IE116" s="780"/>
      <c r="IF116" s="780"/>
      <c r="IG116" s="780"/>
      <c r="IH116" s="780"/>
      <c r="II116" s="780"/>
      <c r="IJ116" s="780"/>
      <c r="IK116" s="780"/>
      <c r="IL116" s="780"/>
    </row>
    <row r="117" spans="1:246" s="18" customFormat="1" ht="96" customHeight="1">
      <c r="A117" s="1339"/>
      <c r="B117" s="1340"/>
      <c r="C117" s="1340"/>
      <c r="D117" s="1340"/>
      <c r="E117" s="1340"/>
      <c r="F117" s="1340"/>
      <c r="G117" s="1340"/>
      <c r="H117" s="1340"/>
      <c r="I117" s="1340"/>
      <c r="J117" s="1340"/>
      <c r="K117" s="1340"/>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0"/>
      <c r="AG117" s="1340"/>
      <c r="AH117" s="1340"/>
      <c r="AI117" s="1340"/>
      <c r="AJ117" s="1340"/>
      <c r="AK117" s="1345"/>
      <c r="AL117" s="1346"/>
      <c r="AM117" s="794"/>
      <c r="AN117" s="794"/>
      <c r="AO117" s="794"/>
      <c r="AP117" s="794"/>
      <c r="AQ117" s="794"/>
      <c r="AR117" s="794"/>
      <c r="AS117" s="794"/>
      <c r="AT117" s="794"/>
      <c r="AU117" s="794"/>
      <c r="AV117" s="794"/>
      <c r="AW117" s="794"/>
      <c r="AX117" s="794"/>
      <c r="AY117" s="794"/>
      <c r="AZ117" s="794"/>
      <c r="BA117" s="794"/>
      <c r="BB117" s="794"/>
      <c r="BC117" s="44"/>
      <c r="BD117" s="132"/>
      <c r="BE117" s="259"/>
      <c r="BF117" s="801"/>
      <c r="BG117" s="259"/>
      <c r="BH117" s="546"/>
      <c r="BI117" s="259"/>
      <c r="BJ117" s="780"/>
      <c r="BK117" s="780"/>
      <c r="BL117" s="780"/>
      <c r="BM117" s="802"/>
      <c r="BN117" s="802"/>
      <c r="BO117" s="802"/>
      <c r="BP117" s="802"/>
      <c r="BQ117" s="802"/>
      <c r="BR117" s="802"/>
      <c r="BS117" s="802"/>
      <c r="BT117" s="802"/>
      <c r="BU117" s="259"/>
      <c r="BV117" s="776"/>
      <c r="BW117" s="776"/>
      <c r="BX117" s="776"/>
      <c r="BY117" s="776"/>
      <c r="BZ117" s="776"/>
      <c r="CA117" s="776"/>
      <c r="CB117" s="776"/>
      <c r="CC117" s="780"/>
      <c r="CD117" s="780"/>
      <c r="CE117" s="780"/>
      <c r="CF117" s="780"/>
      <c r="CG117" s="780"/>
      <c r="CH117" s="780"/>
      <c r="CI117" s="776"/>
      <c r="CJ117" s="776"/>
      <c r="CK117" s="776"/>
      <c r="CL117" s="776"/>
      <c r="CM117" s="776"/>
      <c r="CN117" s="776"/>
      <c r="CO117" s="776"/>
      <c r="CP117" s="776"/>
      <c r="CQ117" s="776"/>
      <c r="CR117" s="776"/>
      <c r="CS117" s="776"/>
      <c r="CT117" s="259"/>
      <c r="CU117" s="259"/>
      <c r="CV117" s="259"/>
      <c r="CW117" s="780"/>
      <c r="CX117" s="780"/>
      <c r="CY117" s="780"/>
      <c r="CZ117" s="780"/>
      <c r="DA117" s="780"/>
      <c r="DB117" s="780"/>
      <c r="DC117" s="780"/>
      <c r="DD117" s="780"/>
      <c r="DE117" s="780"/>
      <c r="DF117" s="780"/>
      <c r="DG117" s="780"/>
      <c r="DH117" s="780"/>
      <c r="DI117" s="780"/>
      <c r="DJ117" s="780"/>
      <c r="DK117" s="780"/>
      <c r="DL117" s="780"/>
      <c r="DM117" s="780"/>
      <c r="DN117" s="780"/>
      <c r="DO117" s="780"/>
      <c r="DP117" s="780"/>
      <c r="DQ117" s="780"/>
      <c r="DR117" s="780"/>
      <c r="DS117" s="780"/>
      <c r="DT117" s="780"/>
      <c r="DU117" s="780"/>
      <c r="DV117" s="780"/>
      <c r="DW117" s="780"/>
      <c r="DX117" s="780"/>
      <c r="DY117" s="780"/>
      <c r="DZ117" s="780"/>
      <c r="EA117" s="780"/>
      <c r="EB117" s="780"/>
      <c r="EC117" s="780"/>
      <c r="ED117" s="780"/>
      <c r="EE117" s="780"/>
      <c r="EF117" s="780"/>
      <c r="EG117" s="780"/>
      <c r="EH117" s="780"/>
      <c r="EI117" s="780"/>
      <c r="EJ117" s="780"/>
      <c r="EK117" s="780"/>
      <c r="EL117" s="780"/>
      <c r="EM117" s="780"/>
      <c r="EN117" s="780"/>
      <c r="EO117" s="780"/>
      <c r="EP117" s="780"/>
      <c r="EQ117" s="780"/>
      <c r="ER117" s="780"/>
      <c r="ES117" s="780"/>
      <c r="ET117" s="780"/>
      <c r="EU117" s="780"/>
      <c r="EV117" s="780"/>
      <c r="EW117" s="780"/>
      <c r="EX117" s="780"/>
      <c r="EY117" s="780"/>
      <c r="EZ117" s="780"/>
      <c r="FA117" s="780"/>
      <c r="FB117" s="780"/>
      <c r="FC117" s="780"/>
      <c r="FD117" s="780"/>
      <c r="FE117" s="780"/>
      <c r="FF117" s="780"/>
      <c r="FG117" s="780"/>
      <c r="FH117" s="780"/>
      <c r="FI117" s="780"/>
      <c r="FJ117" s="780"/>
      <c r="FK117" s="780"/>
      <c r="FL117" s="780"/>
      <c r="FM117" s="780"/>
      <c r="FN117" s="780"/>
      <c r="FO117" s="780"/>
      <c r="FP117" s="780"/>
      <c r="FQ117" s="780"/>
      <c r="FR117" s="780"/>
      <c r="FS117" s="780"/>
      <c r="FT117" s="780"/>
      <c r="FU117" s="780"/>
      <c r="FV117" s="780"/>
      <c r="FW117" s="780"/>
      <c r="FX117" s="780"/>
      <c r="FY117" s="780"/>
      <c r="FZ117" s="780"/>
      <c r="GA117" s="780"/>
      <c r="GB117" s="780"/>
      <c r="GC117" s="780"/>
      <c r="GD117" s="780"/>
      <c r="GE117" s="780"/>
      <c r="GF117" s="780"/>
      <c r="GG117" s="780"/>
      <c r="GH117" s="780"/>
      <c r="GI117" s="780"/>
      <c r="GJ117" s="780"/>
      <c r="GK117" s="780"/>
      <c r="GL117" s="780"/>
      <c r="GM117" s="780"/>
      <c r="GN117" s="780"/>
      <c r="GO117" s="780"/>
      <c r="GP117" s="780"/>
      <c r="GQ117" s="780"/>
      <c r="GR117" s="780"/>
      <c r="GS117" s="780"/>
      <c r="GT117" s="780"/>
      <c r="GU117" s="780"/>
      <c r="GV117" s="780"/>
      <c r="GW117" s="780"/>
      <c r="GX117" s="780"/>
      <c r="GY117" s="780"/>
      <c r="GZ117" s="780"/>
      <c r="HA117" s="780"/>
      <c r="HB117" s="780"/>
      <c r="HC117" s="780"/>
      <c r="HD117" s="780"/>
      <c r="HE117" s="780"/>
      <c r="HF117" s="780"/>
      <c r="HG117" s="780"/>
      <c r="HH117" s="780"/>
      <c r="HI117" s="780"/>
      <c r="HJ117" s="780"/>
      <c r="HK117" s="780"/>
      <c r="HL117" s="780"/>
      <c r="HM117" s="780"/>
      <c r="HN117" s="780"/>
      <c r="HO117" s="780"/>
      <c r="HP117" s="780"/>
      <c r="HQ117" s="780"/>
      <c r="HR117" s="780"/>
      <c r="HS117" s="780"/>
      <c r="HT117" s="780"/>
      <c r="HU117" s="780"/>
      <c r="HV117" s="780"/>
      <c r="HW117" s="780"/>
      <c r="HX117" s="780"/>
      <c r="HY117" s="780"/>
      <c r="HZ117" s="780"/>
      <c r="IA117" s="780"/>
      <c r="IB117" s="780"/>
      <c r="IC117" s="780"/>
      <c r="ID117" s="780"/>
      <c r="IE117" s="780"/>
      <c r="IF117" s="780"/>
      <c r="IG117" s="780"/>
      <c r="IH117" s="780"/>
      <c r="II117" s="780"/>
      <c r="IJ117" s="780"/>
      <c r="IK117" s="780"/>
      <c r="IL117" s="780"/>
    </row>
    <row r="118" spans="1:246" s="18" customFormat="1" ht="69" customHeight="1">
      <c r="A118" s="1339"/>
      <c r="B118" s="1340"/>
      <c r="C118" s="1340"/>
      <c r="D118" s="1340"/>
      <c r="E118" s="1340"/>
      <c r="F118" s="1340"/>
      <c r="G118" s="1340"/>
      <c r="H118" s="1340"/>
      <c r="I118" s="1340"/>
      <c r="J118" s="1340"/>
      <c r="K118" s="1340"/>
      <c r="L118" s="1340"/>
      <c r="M118" s="1340"/>
      <c r="N118" s="1340"/>
      <c r="O118" s="1340"/>
      <c r="P118" s="1340"/>
      <c r="Q118" s="1340"/>
      <c r="R118" s="1340"/>
      <c r="S118" s="1340"/>
      <c r="T118" s="1340"/>
      <c r="U118" s="1340"/>
      <c r="V118" s="1340"/>
      <c r="W118" s="1340"/>
      <c r="X118" s="1340"/>
      <c r="Y118" s="1340"/>
      <c r="Z118" s="1340"/>
      <c r="AA118" s="1340"/>
      <c r="AB118" s="1340"/>
      <c r="AC118" s="1340"/>
      <c r="AD118" s="1340"/>
      <c r="AE118" s="1340"/>
      <c r="AF118" s="1340"/>
      <c r="AG118" s="1340"/>
      <c r="AH118" s="1340"/>
      <c r="AI118" s="1340"/>
      <c r="AJ118" s="1340"/>
      <c r="AK118" s="1345"/>
      <c r="AL118" s="1346"/>
      <c r="AM118" s="794"/>
      <c r="AN118" s="794"/>
      <c r="AO118" s="794"/>
      <c r="AP118" s="794"/>
      <c r="AQ118" s="794"/>
      <c r="AR118" s="794"/>
      <c r="AS118" s="794"/>
      <c r="AT118" s="794"/>
      <c r="AU118" s="794"/>
      <c r="AV118" s="794"/>
      <c r="AW118" s="794"/>
      <c r="AX118" s="794"/>
      <c r="AY118" s="794"/>
      <c r="AZ118" s="794"/>
      <c r="BA118" s="794"/>
      <c r="BB118" s="794"/>
      <c r="BC118" s="44"/>
      <c r="BD118" s="132"/>
      <c r="BE118" s="259"/>
      <c r="BF118" s="801"/>
      <c r="BG118" s="259"/>
      <c r="BH118" s="546"/>
      <c r="BI118" s="259"/>
      <c r="BJ118" s="780"/>
      <c r="BK118" s="780"/>
      <c r="BL118" s="780"/>
      <c r="BM118" s="802"/>
      <c r="BN118" s="802"/>
      <c r="BO118" s="802"/>
      <c r="BP118" s="802"/>
      <c r="BQ118" s="802"/>
      <c r="BR118" s="802"/>
      <c r="BS118" s="802"/>
      <c r="BT118" s="802"/>
      <c r="BU118" s="259"/>
      <c r="BV118" s="776"/>
      <c r="BW118" s="776"/>
      <c r="BX118" s="776"/>
      <c r="BY118" s="776"/>
      <c r="BZ118" s="776"/>
      <c r="CA118" s="776"/>
      <c r="CB118" s="776"/>
      <c r="CC118" s="780"/>
      <c r="CD118" s="780"/>
      <c r="CE118" s="780"/>
      <c r="CF118" s="780"/>
      <c r="CG118" s="780"/>
      <c r="CH118" s="780"/>
      <c r="CI118" s="776"/>
      <c r="CJ118" s="776"/>
      <c r="CK118" s="776"/>
      <c r="CL118" s="776"/>
      <c r="CM118" s="776"/>
      <c r="CN118" s="776"/>
      <c r="CO118" s="776"/>
      <c r="CP118" s="776"/>
      <c r="CQ118" s="776"/>
      <c r="CR118" s="776"/>
      <c r="CS118" s="776"/>
      <c r="CT118" s="259"/>
      <c r="CU118" s="259"/>
      <c r="CV118" s="259"/>
      <c r="CW118" s="780"/>
      <c r="CX118" s="780"/>
      <c r="CY118" s="780"/>
      <c r="CZ118" s="780"/>
      <c r="DA118" s="780"/>
      <c r="DB118" s="780"/>
      <c r="DC118" s="780"/>
      <c r="DD118" s="780"/>
      <c r="DE118" s="780"/>
      <c r="DF118" s="780"/>
      <c r="DG118" s="780"/>
      <c r="DH118" s="780"/>
      <c r="DI118" s="780"/>
      <c r="DJ118" s="780"/>
      <c r="DK118" s="780"/>
      <c r="DL118" s="780"/>
      <c r="DM118" s="780"/>
      <c r="DN118" s="780"/>
      <c r="DO118" s="780"/>
      <c r="DP118" s="780"/>
      <c r="DQ118" s="780"/>
      <c r="DR118" s="780"/>
      <c r="DS118" s="780"/>
      <c r="DT118" s="780"/>
      <c r="DU118" s="780"/>
      <c r="DV118" s="780"/>
      <c r="DW118" s="780"/>
      <c r="DX118" s="780"/>
      <c r="DY118" s="780"/>
      <c r="DZ118" s="780"/>
      <c r="EA118" s="780"/>
      <c r="EB118" s="780"/>
      <c r="EC118" s="780"/>
      <c r="ED118" s="780"/>
      <c r="EE118" s="780"/>
      <c r="EF118" s="780"/>
      <c r="EG118" s="780"/>
      <c r="EH118" s="780"/>
      <c r="EI118" s="780"/>
      <c r="EJ118" s="780"/>
      <c r="EK118" s="780"/>
      <c r="EL118" s="780"/>
      <c r="EM118" s="780"/>
      <c r="EN118" s="780"/>
      <c r="EO118" s="780"/>
      <c r="EP118" s="780"/>
      <c r="EQ118" s="780"/>
      <c r="ER118" s="780"/>
      <c r="ES118" s="780"/>
      <c r="ET118" s="780"/>
      <c r="EU118" s="780"/>
      <c r="EV118" s="780"/>
      <c r="EW118" s="780"/>
      <c r="EX118" s="780"/>
      <c r="EY118" s="780"/>
      <c r="EZ118" s="780"/>
      <c r="FA118" s="780"/>
      <c r="FB118" s="780"/>
      <c r="FC118" s="780"/>
      <c r="FD118" s="780"/>
      <c r="FE118" s="780"/>
      <c r="FF118" s="780"/>
      <c r="FG118" s="780"/>
      <c r="FH118" s="780"/>
      <c r="FI118" s="780"/>
      <c r="FJ118" s="780"/>
      <c r="FK118" s="780"/>
      <c r="FL118" s="780"/>
      <c r="FM118" s="780"/>
      <c r="FN118" s="780"/>
      <c r="FO118" s="780"/>
      <c r="FP118" s="780"/>
      <c r="FQ118" s="780"/>
      <c r="FR118" s="780"/>
      <c r="FS118" s="780"/>
      <c r="FT118" s="780"/>
      <c r="FU118" s="780"/>
      <c r="FV118" s="780"/>
      <c r="FW118" s="780"/>
      <c r="FX118" s="780"/>
      <c r="FY118" s="780"/>
      <c r="FZ118" s="780"/>
      <c r="GA118" s="780"/>
      <c r="GB118" s="780"/>
      <c r="GC118" s="780"/>
      <c r="GD118" s="780"/>
      <c r="GE118" s="780"/>
      <c r="GF118" s="780"/>
      <c r="GG118" s="780"/>
      <c r="GH118" s="780"/>
      <c r="GI118" s="780"/>
      <c r="GJ118" s="780"/>
      <c r="GK118" s="780"/>
      <c r="GL118" s="780"/>
      <c r="GM118" s="780"/>
      <c r="GN118" s="780"/>
      <c r="GO118" s="780"/>
      <c r="GP118" s="780"/>
      <c r="GQ118" s="780"/>
      <c r="GR118" s="780"/>
      <c r="GS118" s="780"/>
      <c r="GT118" s="780"/>
      <c r="GU118" s="780"/>
      <c r="GV118" s="780"/>
      <c r="GW118" s="780"/>
      <c r="GX118" s="780"/>
      <c r="GY118" s="780"/>
      <c r="GZ118" s="780"/>
      <c r="HA118" s="780"/>
      <c r="HB118" s="780"/>
      <c r="HC118" s="780"/>
      <c r="HD118" s="780"/>
      <c r="HE118" s="780"/>
      <c r="HF118" s="780"/>
      <c r="HG118" s="780"/>
      <c r="HH118" s="780"/>
      <c r="HI118" s="780"/>
      <c r="HJ118" s="780"/>
      <c r="HK118" s="780"/>
      <c r="HL118" s="780"/>
      <c r="HM118" s="780"/>
      <c r="HN118" s="780"/>
      <c r="HO118" s="780"/>
      <c r="HP118" s="780"/>
      <c r="HQ118" s="780"/>
      <c r="HR118" s="780"/>
      <c r="HS118" s="780"/>
      <c r="HT118" s="780"/>
      <c r="HU118" s="780"/>
      <c r="HV118" s="780"/>
      <c r="HW118" s="780"/>
      <c r="HX118" s="780"/>
      <c r="HY118" s="780"/>
      <c r="HZ118" s="780"/>
      <c r="IA118" s="780"/>
      <c r="IB118" s="780"/>
      <c r="IC118" s="780"/>
      <c r="ID118" s="780"/>
      <c r="IE118" s="780"/>
      <c r="IF118" s="780"/>
      <c r="IG118" s="780"/>
      <c r="IH118" s="780"/>
      <c r="II118" s="780"/>
      <c r="IJ118" s="780"/>
      <c r="IK118" s="780"/>
      <c r="IL118" s="780"/>
    </row>
    <row r="119" spans="1:246" s="18" customFormat="1" ht="74.25" customHeight="1">
      <c r="A119" s="1339"/>
      <c r="B119" s="1340"/>
      <c r="C119" s="1340"/>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340"/>
      <c r="AJ119" s="1340"/>
      <c r="AK119" s="1345"/>
      <c r="AL119" s="1346"/>
      <c r="AM119" s="794"/>
      <c r="AN119" s="794"/>
      <c r="AO119" s="794"/>
      <c r="AP119" s="794"/>
      <c r="AQ119" s="794"/>
      <c r="AR119" s="794"/>
      <c r="AS119" s="794"/>
      <c r="AT119" s="794"/>
      <c r="AU119" s="794"/>
      <c r="AV119" s="794"/>
      <c r="AW119" s="794"/>
      <c r="AX119" s="794"/>
      <c r="AY119" s="794"/>
      <c r="AZ119" s="794"/>
      <c r="BA119" s="794"/>
      <c r="BB119" s="794"/>
      <c r="BC119" s="44"/>
      <c r="BD119" s="132"/>
      <c r="BE119" s="259"/>
      <c r="BF119" s="801"/>
      <c r="BG119" s="259"/>
      <c r="BH119" s="546"/>
      <c r="BI119" s="259"/>
      <c r="BJ119" s="780"/>
      <c r="BK119" s="780"/>
      <c r="BL119" s="780"/>
      <c r="BM119" s="802"/>
      <c r="BN119" s="802"/>
      <c r="BO119" s="802"/>
      <c r="BP119" s="802"/>
      <c r="BQ119" s="802"/>
      <c r="BR119" s="802"/>
      <c r="BS119" s="802"/>
      <c r="BT119" s="802"/>
      <c r="BU119" s="259"/>
      <c r="BV119" s="776"/>
      <c r="BW119" s="776"/>
      <c r="BX119" s="776"/>
      <c r="BY119" s="776"/>
      <c r="BZ119" s="776"/>
      <c r="CA119" s="776"/>
      <c r="CB119" s="776"/>
      <c r="CC119" s="780"/>
      <c r="CD119" s="780"/>
      <c r="CE119" s="780"/>
      <c r="CF119" s="780"/>
      <c r="CG119" s="780"/>
      <c r="CH119" s="780"/>
      <c r="CI119" s="776"/>
      <c r="CJ119" s="776"/>
      <c r="CK119" s="776"/>
      <c r="CL119" s="776"/>
      <c r="CM119" s="776"/>
      <c r="CN119" s="776"/>
      <c r="CO119" s="776"/>
      <c r="CP119" s="776"/>
      <c r="CQ119" s="776"/>
      <c r="CR119" s="776"/>
      <c r="CS119" s="776"/>
      <c r="CT119" s="259"/>
      <c r="CU119" s="259"/>
      <c r="CV119" s="259"/>
      <c r="CW119" s="780"/>
      <c r="CX119" s="780"/>
      <c r="CY119" s="780"/>
      <c r="CZ119" s="780"/>
      <c r="DA119" s="780"/>
      <c r="DB119" s="780"/>
      <c r="DC119" s="780"/>
      <c r="DD119" s="780"/>
      <c r="DE119" s="780"/>
      <c r="DF119" s="780"/>
      <c r="DG119" s="780"/>
      <c r="DH119" s="780"/>
      <c r="DI119" s="780"/>
      <c r="DJ119" s="780"/>
      <c r="DK119" s="780"/>
      <c r="DL119" s="780"/>
      <c r="DM119" s="780"/>
      <c r="DN119" s="780"/>
      <c r="DO119" s="780"/>
      <c r="DP119" s="780"/>
      <c r="DQ119" s="780"/>
      <c r="DR119" s="780"/>
      <c r="DS119" s="780"/>
      <c r="DT119" s="780"/>
      <c r="DU119" s="780"/>
      <c r="DV119" s="780"/>
      <c r="DW119" s="780"/>
      <c r="DX119" s="780"/>
      <c r="DY119" s="780"/>
      <c r="DZ119" s="780"/>
      <c r="EA119" s="780"/>
      <c r="EB119" s="780"/>
      <c r="EC119" s="780"/>
      <c r="ED119" s="780"/>
      <c r="EE119" s="780"/>
      <c r="EF119" s="780"/>
      <c r="EG119" s="780"/>
      <c r="EH119" s="780"/>
      <c r="EI119" s="780"/>
      <c r="EJ119" s="780"/>
      <c r="EK119" s="780"/>
      <c r="EL119" s="780"/>
      <c r="EM119" s="780"/>
      <c r="EN119" s="780"/>
      <c r="EO119" s="780"/>
      <c r="EP119" s="780"/>
      <c r="EQ119" s="780"/>
      <c r="ER119" s="780"/>
      <c r="ES119" s="780"/>
      <c r="ET119" s="780"/>
      <c r="EU119" s="780"/>
      <c r="EV119" s="780"/>
      <c r="EW119" s="780"/>
      <c r="EX119" s="780"/>
      <c r="EY119" s="780"/>
      <c r="EZ119" s="780"/>
      <c r="FA119" s="780"/>
      <c r="FB119" s="780"/>
      <c r="FC119" s="780"/>
      <c r="FD119" s="780"/>
      <c r="FE119" s="780"/>
      <c r="FF119" s="780"/>
      <c r="FG119" s="780"/>
      <c r="FH119" s="780"/>
      <c r="FI119" s="780"/>
      <c r="FJ119" s="780"/>
      <c r="FK119" s="780"/>
      <c r="FL119" s="780"/>
      <c r="FM119" s="780"/>
      <c r="FN119" s="780"/>
      <c r="FO119" s="780"/>
      <c r="FP119" s="780"/>
      <c r="FQ119" s="780"/>
      <c r="FR119" s="780"/>
      <c r="FS119" s="780"/>
      <c r="FT119" s="780"/>
      <c r="FU119" s="780"/>
      <c r="FV119" s="780"/>
      <c r="FW119" s="780"/>
      <c r="FX119" s="780"/>
      <c r="FY119" s="780"/>
      <c r="FZ119" s="780"/>
      <c r="GA119" s="780"/>
      <c r="GB119" s="780"/>
      <c r="GC119" s="780"/>
      <c r="GD119" s="780"/>
      <c r="GE119" s="780"/>
      <c r="GF119" s="780"/>
      <c r="GG119" s="780"/>
      <c r="GH119" s="780"/>
      <c r="GI119" s="780"/>
      <c r="GJ119" s="780"/>
      <c r="GK119" s="780"/>
      <c r="GL119" s="780"/>
      <c r="GM119" s="780"/>
      <c r="GN119" s="780"/>
      <c r="GO119" s="780"/>
      <c r="GP119" s="780"/>
      <c r="GQ119" s="780"/>
      <c r="GR119" s="780"/>
      <c r="GS119" s="780"/>
      <c r="GT119" s="780"/>
      <c r="GU119" s="780"/>
      <c r="GV119" s="780"/>
      <c r="GW119" s="780"/>
      <c r="GX119" s="780"/>
      <c r="GY119" s="780"/>
      <c r="GZ119" s="780"/>
      <c r="HA119" s="780"/>
      <c r="HB119" s="780"/>
      <c r="HC119" s="780"/>
      <c r="HD119" s="780"/>
      <c r="HE119" s="780"/>
      <c r="HF119" s="780"/>
      <c r="HG119" s="780"/>
      <c r="HH119" s="780"/>
      <c r="HI119" s="780"/>
      <c r="HJ119" s="780"/>
      <c r="HK119" s="780"/>
      <c r="HL119" s="780"/>
      <c r="HM119" s="780"/>
      <c r="HN119" s="780"/>
      <c r="HO119" s="780"/>
      <c r="HP119" s="780"/>
      <c r="HQ119" s="780"/>
      <c r="HR119" s="780"/>
      <c r="HS119" s="780"/>
      <c r="HT119" s="780"/>
      <c r="HU119" s="780"/>
      <c r="HV119" s="780"/>
      <c r="HW119" s="780"/>
      <c r="HX119" s="780"/>
      <c r="HY119" s="780"/>
      <c r="HZ119" s="780"/>
      <c r="IA119" s="780"/>
      <c r="IB119" s="780"/>
      <c r="IC119" s="780"/>
      <c r="ID119" s="780"/>
      <c r="IE119" s="780"/>
      <c r="IF119" s="780"/>
      <c r="IG119" s="780"/>
      <c r="IH119" s="780"/>
      <c r="II119" s="780"/>
      <c r="IJ119" s="780"/>
      <c r="IK119" s="780"/>
      <c r="IL119" s="780"/>
    </row>
    <row r="120" spans="1:246" s="18" customFormat="1" ht="71.25" customHeight="1">
      <c r="A120" s="1339"/>
      <c r="B120" s="1340"/>
      <c r="C120" s="1340"/>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340"/>
      <c r="AJ120" s="1340"/>
      <c r="AK120" s="1345"/>
      <c r="AL120" s="1346"/>
      <c r="AM120" s="794"/>
      <c r="AN120" s="794"/>
      <c r="AO120" s="794"/>
      <c r="AP120" s="794"/>
      <c r="AQ120" s="794"/>
      <c r="AR120" s="794"/>
      <c r="AS120" s="794"/>
      <c r="AT120" s="794"/>
      <c r="AU120" s="794"/>
      <c r="AV120" s="794"/>
      <c r="AW120" s="794"/>
      <c r="AX120" s="794"/>
      <c r="AY120" s="794"/>
      <c r="AZ120" s="794"/>
      <c r="BA120" s="794"/>
      <c r="BB120" s="794"/>
      <c r="BC120" s="44"/>
      <c r="BD120" s="132"/>
      <c r="BE120" s="259"/>
      <c r="BF120" s="801"/>
      <c r="BG120" s="259"/>
      <c r="BH120" s="546"/>
      <c r="BI120" s="776"/>
      <c r="BJ120" s="776"/>
      <c r="BK120" s="776"/>
      <c r="BL120" s="259"/>
      <c r="BM120" s="780"/>
      <c r="BN120" s="780"/>
      <c r="BO120" s="780"/>
      <c r="BP120" s="780"/>
      <c r="BQ120" s="780"/>
      <c r="BR120" s="780"/>
      <c r="BS120" s="802"/>
      <c r="BT120" s="802"/>
      <c r="BU120" s="776"/>
      <c r="BV120" s="776"/>
      <c r="BW120" s="776"/>
      <c r="BX120" s="776"/>
      <c r="BY120" s="776"/>
      <c r="BZ120" s="776"/>
      <c r="CA120" s="259"/>
      <c r="CB120" s="776"/>
      <c r="CC120" s="776"/>
      <c r="CD120" s="776"/>
      <c r="CE120" s="776"/>
      <c r="CF120" s="776"/>
      <c r="CG120" s="776"/>
      <c r="CH120" s="776"/>
      <c r="CI120" s="780"/>
      <c r="CJ120" s="780"/>
      <c r="CK120" s="780"/>
      <c r="CL120" s="780"/>
      <c r="CM120" s="780"/>
      <c r="CN120" s="780"/>
      <c r="CO120" s="776"/>
      <c r="CP120" s="776"/>
      <c r="CQ120" s="776"/>
      <c r="CR120" s="776"/>
      <c r="CS120" s="776"/>
      <c r="CT120" s="802"/>
      <c r="CU120" s="776"/>
      <c r="CV120" s="776"/>
      <c r="CW120" s="259"/>
      <c r="CX120" s="259"/>
      <c r="CY120" s="259"/>
      <c r="CZ120" s="780"/>
      <c r="DA120" s="780"/>
      <c r="DB120" s="780"/>
      <c r="DC120" s="780"/>
      <c r="DD120" s="780"/>
      <c r="DE120" s="780"/>
      <c r="DF120" s="780"/>
      <c r="DG120" s="780"/>
      <c r="DH120" s="780"/>
      <c r="DI120" s="780"/>
      <c r="DJ120" s="780"/>
      <c r="DK120" s="780"/>
      <c r="DL120" s="780"/>
      <c r="DM120" s="780"/>
      <c r="DN120" s="780"/>
      <c r="DO120" s="780"/>
      <c r="DP120" s="780"/>
      <c r="DQ120" s="780"/>
      <c r="DR120" s="780"/>
      <c r="DS120" s="780"/>
      <c r="DT120" s="780"/>
      <c r="DU120" s="780"/>
      <c r="DV120" s="780"/>
      <c r="DW120" s="780"/>
      <c r="DX120" s="780"/>
      <c r="DY120" s="780"/>
      <c r="DZ120" s="780"/>
      <c r="EA120" s="780"/>
      <c r="EB120" s="780"/>
      <c r="EC120" s="780"/>
      <c r="ED120" s="780"/>
      <c r="EE120" s="780"/>
      <c r="EF120" s="780"/>
      <c r="EG120" s="780"/>
      <c r="EH120" s="780"/>
      <c r="EI120" s="780"/>
      <c r="EJ120" s="780"/>
      <c r="EK120" s="780"/>
      <c r="EL120" s="780"/>
      <c r="EM120" s="780"/>
      <c r="EN120" s="780"/>
      <c r="EO120" s="780"/>
      <c r="EP120" s="780"/>
      <c r="EQ120" s="780"/>
      <c r="ER120" s="780"/>
      <c r="ES120" s="780"/>
      <c r="ET120" s="780"/>
      <c r="EU120" s="780"/>
      <c r="EV120" s="780"/>
      <c r="EW120" s="780"/>
      <c r="EX120" s="780"/>
      <c r="EY120" s="780"/>
      <c r="EZ120" s="780"/>
      <c r="FA120" s="780"/>
      <c r="FB120" s="780"/>
      <c r="FC120" s="780"/>
      <c r="FD120" s="780"/>
      <c r="FE120" s="780"/>
      <c r="FF120" s="780"/>
      <c r="FG120" s="780"/>
      <c r="FH120" s="780"/>
      <c r="FI120" s="780"/>
      <c r="FJ120" s="780"/>
      <c r="FK120" s="780"/>
      <c r="FL120" s="780"/>
      <c r="FM120" s="780"/>
      <c r="FN120" s="780"/>
      <c r="FO120" s="780"/>
      <c r="FP120" s="780"/>
      <c r="FQ120" s="780"/>
      <c r="FR120" s="780"/>
      <c r="FS120" s="780"/>
      <c r="FT120" s="780"/>
      <c r="FU120" s="780"/>
      <c r="FV120" s="780"/>
      <c r="FW120" s="780"/>
      <c r="FX120" s="780"/>
      <c r="FY120" s="780"/>
      <c r="FZ120" s="780"/>
      <c r="GA120" s="780"/>
      <c r="GB120" s="780"/>
      <c r="GC120" s="780"/>
      <c r="GD120" s="780"/>
      <c r="GE120" s="780"/>
      <c r="GF120" s="780"/>
      <c r="GG120" s="780"/>
      <c r="GH120" s="780"/>
      <c r="GI120" s="780"/>
      <c r="GJ120" s="780"/>
      <c r="GK120" s="780"/>
      <c r="GL120" s="780"/>
      <c r="GM120" s="780"/>
      <c r="GN120" s="780"/>
      <c r="GO120" s="780"/>
      <c r="GP120" s="780"/>
      <c r="GQ120" s="780"/>
      <c r="GR120" s="780"/>
      <c r="GS120" s="780"/>
      <c r="GT120" s="780"/>
      <c r="GU120" s="780"/>
      <c r="GV120" s="780"/>
      <c r="GW120" s="780"/>
      <c r="GX120" s="780"/>
      <c r="GY120" s="780"/>
      <c r="GZ120" s="780"/>
      <c r="HA120" s="780"/>
      <c r="HB120" s="780"/>
      <c r="HC120" s="780"/>
      <c r="HD120" s="780"/>
      <c r="HE120" s="780"/>
      <c r="HF120" s="780"/>
      <c r="HG120" s="780"/>
      <c r="HH120" s="780"/>
      <c r="HI120" s="780"/>
      <c r="HJ120" s="780"/>
      <c r="HK120" s="780"/>
      <c r="HL120" s="780"/>
      <c r="HM120" s="780"/>
      <c r="HN120" s="780"/>
      <c r="HO120" s="780"/>
      <c r="HP120" s="780"/>
      <c r="HQ120" s="780"/>
      <c r="HR120" s="780"/>
      <c r="HS120" s="780"/>
      <c r="HT120" s="780"/>
      <c r="HU120" s="780"/>
      <c r="HV120" s="780"/>
      <c r="HW120" s="780"/>
      <c r="HX120" s="780"/>
      <c r="HY120" s="780"/>
      <c r="HZ120" s="780"/>
      <c r="IA120" s="780"/>
      <c r="IB120" s="780"/>
      <c r="IC120" s="780"/>
      <c r="ID120" s="780"/>
      <c r="IE120" s="780"/>
      <c r="IF120" s="780"/>
      <c r="IG120" s="780"/>
      <c r="IH120" s="780"/>
      <c r="II120" s="780"/>
      <c r="IJ120" s="780"/>
      <c r="IK120" s="780"/>
      <c r="IL120" s="780"/>
    </row>
    <row r="121" spans="1:246" s="18" customFormat="1" ht="27.75" customHeight="1" thickBot="1">
      <c r="A121" s="1339"/>
      <c r="B121" s="1340"/>
      <c r="C121" s="1340"/>
      <c r="D121" s="1340"/>
      <c r="E121" s="1340"/>
      <c r="F121" s="1340"/>
      <c r="G121" s="1340"/>
      <c r="H121" s="1340"/>
      <c r="I121" s="1340"/>
      <c r="J121" s="1340"/>
      <c r="K121" s="1340"/>
      <c r="L121" s="1340"/>
      <c r="M121" s="1340"/>
      <c r="N121" s="1340"/>
      <c r="O121" s="1340"/>
      <c r="P121" s="1340"/>
      <c r="Q121" s="1340"/>
      <c r="R121" s="1340"/>
      <c r="S121" s="1340"/>
      <c r="T121" s="1340"/>
      <c r="U121" s="1340"/>
      <c r="V121" s="1340"/>
      <c r="W121" s="1340"/>
      <c r="X121" s="1340"/>
      <c r="Y121" s="1340"/>
      <c r="Z121" s="1340"/>
      <c r="AA121" s="1340"/>
      <c r="AB121" s="1340"/>
      <c r="AC121" s="1340"/>
      <c r="AD121" s="1340"/>
      <c r="AE121" s="1340"/>
      <c r="AF121" s="1340"/>
      <c r="AG121" s="1340"/>
      <c r="AH121" s="1340"/>
      <c r="AI121" s="1340"/>
      <c r="AJ121" s="1340"/>
      <c r="AK121" s="1347"/>
      <c r="AL121" s="1348"/>
      <c r="AM121" s="794"/>
      <c r="AN121" s="794"/>
      <c r="AO121" s="794"/>
      <c r="AP121" s="794"/>
      <c r="AQ121" s="794"/>
      <c r="AR121" s="794"/>
      <c r="AS121" s="794"/>
      <c r="AT121" s="794"/>
      <c r="AU121" s="794"/>
      <c r="AV121" s="794"/>
      <c r="AW121" s="794"/>
      <c r="AX121" s="794"/>
      <c r="AY121" s="794"/>
      <c r="AZ121" s="794"/>
      <c r="BA121" s="794"/>
      <c r="BB121" s="794"/>
      <c r="BC121" s="44"/>
      <c r="BD121" s="132"/>
      <c r="BE121" s="259"/>
      <c r="BF121" s="801"/>
      <c r="BG121" s="259"/>
      <c r="BH121" s="546"/>
      <c r="BI121" s="776"/>
      <c r="BJ121" s="776"/>
      <c r="BK121" s="776"/>
      <c r="BL121" s="259"/>
      <c r="BM121" s="780"/>
      <c r="BN121" s="780"/>
      <c r="BO121" s="780"/>
      <c r="BP121" s="780"/>
      <c r="BQ121" s="780"/>
      <c r="BR121" s="780"/>
      <c r="BS121" s="802"/>
      <c r="BT121" s="802"/>
      <c r="BU121" s="776"/>
      <c r="BV121" s="776"/>
      <c r="BW121" s="776"/>
      <c r="BX121" s="776"/>
      <c r="BY121" s="776"/>
      <c r="BZ121" s="776"/>
      <c r="CA121" s="259"/>
      <c r="CB121" s="776"/>
      <c r="CC121" s="776"/>
      <c r="CD121" s="776"/>
      <c r="CE121" s="776"/>
      <c r="CF121" s="776"/>
      <c r="CG121" s="776"/>
      <c r="CH121" s="776"/>
      <c r="CI121" s="780"/>
      <c r="CJ121" s="780"/>
      <c r="CK121" s="780"/>
      <c r="CL121" s="780"/>
      <c r="CM121" s="780"/>
      <c r="CN121" s="780"/>
      <c r="CO121" s="776"/>
      <c r="CP121" s="776"/>
      <c r="CQ121" s="776"/>
      <c r="CR121" s="776"/>
      <c r="CS121" s="776"/>
      <c r="CT121" s="802"/>
      <c r="CU121" s="776"/>
      <c r="CV121" s="776"/>
      <c r="CW121" s="259"/>
      <c r="CX121" s="259"/>
      <c r="CY121" s="259"/>
      <c r="CZ121" s="780"/>
      <c r="DA121" s="780"/>
      <c r="DB121" s="780"/>
      <c r="DC121" s="780"/>
      <c r="DD121" s="780"/>
      <c r="DE121" s="780"/>
      <c r="DF121" s="780"/>
      <c r="DG121" s="780"/>
      <c r="DH121" s="780"/>
      <c r="DI121" s="780"/>
      <c r="DJ121" s="780"/>
      <c r="DK121" s="780"/>
      <c r="DL121" s="780"/>
      <c r="DM121" s="780"/>
      <c r="DN121" s="780"/>
      <c r="DO121" s="780"/>
      <c r="DP121" s="780"/>
      <c r="DQ121" s="780"/>
      <c r="DR121" s="780"/>
      <c r="DS121" s="780"/>
      <c r="DT121" s="780"/>
      <c r="DU121" s="780"/>
      <c r="DV121" s="780"/>
      <c r="DW121" s="780"/>
      <c r="DX121" s="780"/>
      <c r="DY121" s="780"/>
      <c r="DZ121" s="780"/>
      <c r="EA121" s="780"/>
      <c r="EB121" s="780"/>
      <c r="EC121" s="780"/>
      <c r="ED121" s="780"/>
      <c r="EE121" s="780"/>
      <c r="EF121" s="780"/>
      <c r="EG121" s="780"/>
      <c r="EH121" s="780"/>
      <c r="EI121" s="780"/>
      <c r="EJ121" s="780"/>
      <c r="EK121" s="780"/>
      <c r="EL121" s="780"/>
      <c r="EM121" s="780"/>
      <c r="EN121" s="780"/>
      <c r="EO121" s="780"/>
      <c r="EP121" s="780"/>
      <c r="EQ121" s="780"/>
      <c r="ER121" s="780"/>
      <c r="ES121" s="780"/>
      <c r="ET121" s="780"/>
      <c r="EU121" s="780"/>
      <c r="EV121" s="780"/>
      <c r="EW121" s="780"/>
      <c r="EX121" s="780"/>
      <c r="EY121" s="780"/>
      <c r="EZ121" s="780"/>
      <c r="FA121" s="780"/>
      <c r="FB121" s="780"/>
      <c r="FC121" s="780"/>
      <c r="FD121" s="780"/>
      <c r="FE121" s="780"/>
      <c r="FF121" s="780"/>
      <c r="FG121" s="780"/>
      <c r="FH121" s="780"/>
      <c r="FI121" s="780"/>
      <c r="FJ121" s="780"/>
      <c r="FK121" s="780"/>
      <c r="FL121" s="780"/>
      <c r="FM121" s="780"/>
      <c r="FN121" s="780"/>
      <c r="FO121" s="780"/>
      <c r="FP121" s="780"/>
      <c r="FQ121" s="780"/>
      <c r="FR121" s="780"/>
      <c r="FS121" s="780"/>
      <c r="FT121" s="780"/>
      <c r="FU121" s="780"/>
      <c r="FV121" s="780"/>
      <c r="FW121" s="780"/>
      <c r="FX121" s="780"/>
      <c r="FY121" s="780"/>
      <c r="FZ121" s="780"/>
      <c r="GA121" s="780"/>
      <c r="GB121" s="780"/>
      <c r="GC121" s="780"/>
      <c r="GD121" s="780"/>
      <c r="GE121" s="780"/>
      <c r="GF121" s="780"/>
      <c r="GG121" s="780"/>
      <c r="GH121" s="780"/>
      <c r="GI121" s="780"/>
      <c r="GJ121" s="780"/>
      <c r="GK121" s="780"/>
      <c r="GL121" s="780"/>
      <c r="GM121" s="780"/>
      <c r="GN121" s="780"/>
      <c r="GO121" s="780"/>
      <c r="GP121" s="780"/>
      <c r="GQ121" s="780"/>
      <c r="GR121" s="780"/>
      <c r="GS121" s="780"/>
      <c r="GT121" s="780"/>
      <c r="GU121" s="780"/>
      <c r="GV121" s="780"/>
      <c r="GW121" s="780"/>
      <c r="GX121" s="780"/>
      <c r="GY121" s="780"/>
      <c r="GZ121" s="780"/>
      <c r="HA121" s="780"/>
      <c r="HB121" s="780"/>
      <c r="HC121" s="780"/>
      <c r="HD121" s="780"/>
      <c r="HE121" s="780"/>
      <c r="HF121" s="780"/>
      <c r="HG121" s="780"/>
      <c r="HH121" s="780"/>
      <c r="HI121" s="780"/>
      <c r="HJ121" s="780"/>
      <c r="HK121" s="780"/>
      <c r="HL121" s="780"/>
      <c r="HM121" s="780"/>
      <c r="HN121" s="780"/>
      <c r="HO121" s="780"/>
      <c r="HP121" s="780"/>
      <c r="HQ121" s="780"/>
      <c r="HR121" s="780"/>
      <c r="HS121" s="780"/>
      <c r="HT121" s="780"/>
      <c r="HU121" s="780"/>
      <c r="HV121" s="780"/>
      <c r="HW121" s="780"/>
      <c r="HX121" s="780"/>
      <c r="HY121" s="780"/>
      <c r="HZ121" s="780"/>
      <c r="IA121" s="780"/>
      <c r="IB121" s="780"/>
      <c r="IC121" s="780"/>
      <c r="ID121" s="780"/>
      <c r="IE121" s="780"/>
      <c r="IF121" s="780"/>
      <c r="IG121" s="780"/>
      <c r="IH121" s="780"/>
      <c r="II121" s="780"/>
      <c r="IJ121" s="780"/>
      <c r="IK121" s="780"/>
      <c r="IL121" s="780"/>
    </row>
    <row r="122" spans="1:246" s="18" customFormat="1" ht="27.75" customHeight="1" thickBot="1">
      <c r="A122" s="1339"/>
      <c r="B122" s="1340"/>
      <c r="C122" s="1340"/>
      <c r="D122" s="1340"/>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340"/>
      <c r="AB122" s="1340"/>
      <c r="AC122" s="1340"/>
      <c r="AD122" s="1340"/>
      <c r="AE122" s="1340"/>
      <c r="AF122" s="1340"/>
      <c r="AG122" s="1340"/>
      <c r="AH122" s="1340"/>
      <c r="AI122" s="1340"/>
      <c r="AJ122" s="1340"/>
      <c r="AK122" s="1810" t="s">
        <v>336</v>
      </c>
      <c r="AL122" s="1811"/>
      <c r="AM122" s="794"/>
      <c r="AN122" s="794"/>
      <c r="AO122" s="794"/>
      <c r="AP122" s="794"/>
      <c r="AQ122" s="794"/>
      <c r="AR122" s="794"/>
      <c r="AS122" s="794"/>
      <c r="AT122" s="794"/>
      <c r="AU122" s="794"/>
      <c r="AV122" s="794"/>
      <c r="AW122" s="794"/>
      <c r="AX122" s="794"/>
      <c r="AY122" s="794"/>
      <c r="AZ122" s="794"/>
      <c r="BA122" s="794"/>
      <c r="BB122" s="794"/>
      <c r="BC122" s="44"/>
      <c r="BD122" s="132"/>
      <c r="BE122" s="259"/>
      <c r="BF122" s="801"/>
      <c r="BG122" s="259"/>
      <c r="BH122" s="546"/>
      <c r="BI122" s="776"/>
      <c r="BJ122" s="776"/>
      <c r="BK122" s="776"/>
      <c r="BL122" s="259"/>
      <c r="BM122" s="780"/>
      <c r="BN122" s="780"/>
      <c r="BO122" s="780"/>
      <c r="BP122" s="780"/>
      <c r="BQ122" s="780"/>
      <c r="BR122" s="780"/>
      <c r="BS122" s="802"/>
      <c r="BT122" s="802"/>
      <c r="BU122" s="776"/>
      <c r="BV122" s="776"/>
      <c r="BW122" s="776"/>
      <c r="BX122" s="776"/>
      <c r="BY122" s="776"/>
      <c r="BZ122" s="776"/>
      <c r="CA122" s="259"/>
      <c r="CB122" s="776"/>
      <c r="CC122" s="776"/>
      <c r="CD122" s="776"/>
      <c r="CE122" s="776"/>
      <c r="CF122" s="776"/>
      <c r="CG122" s="776"/>
      <c r="CH122" s="776"/>
      <c r="CI122" s="780"/>
      <c r="CJ122" s="780"/>
      <c r="CK122" s="780"/>
      <c r="CL122" s="780"/>
      <c r="CM122" s="780"/>
      <c r="CN122" s="780"/>
      <c r="CO122" s="776"/>
      <c r="CP122" s="776"/>
      <c r="CQ122" s="776"/>
      <c r="CR122" s="776"/>
      <c r="CS122" s="776"/>
      <c r="CT122" s="802"/>
      <c r="CU122" s="776"/>
      <c r="CV122" s="776"/>
      <c r="CW122" s="259"/>
      <c r="CX122" s="259"/>
      <c r="CY122" s="259"/>
      <c r="CZ122" s="780"/>
      <c r="DA122" s="780"/>
      <c r="DB122" s="780"/>
      <c r="DC122" s="780"/>
      <c r="DD122" s="780"/>
      <c r="DE122" s="780"/>
      <c r="DF122" s="780"/>
      <c r="DG122" s="780"/>
      <c r="DH122" s="780"/>
      <c r="DI122" s="780"/>
      <c r="DJ122" s="780"/>
      <c r="DK122" s="780"/>
      <c r="DL122" s="780"/>
      <c r="DM122" s="780"/>
      <c r="DN122" s="780"/>
      <c r="DO122" s="780"/>
      <c r="DP122" s="780"/>
      <c r="DQ122" s="780"/>
      <c r="DR122" s="780"/>
      <c r="DS122" s="780"/>
      <c r="DT122" s="780"/>
      <c r="DU122" s="780"/>
      <c r="DV122" s="780"/>
      <c r="DW122" s="780"/>
      <c r="DX122" s="780"/>
      <c r="DY122" s="780"/>
      <c r="DZ122" s="780"/>
      <c r="EA122" s="780"/>
      <c r="EB122" s="780"/>
      <c r="EC122" s="780"/>
      <c r="ED122" s="780"/>
      <c r="EE122" s="780"/>
      <c r="EF122" s="780"/>
      <c r="EG122" s="780"/>
      <c r="EH122" s="780"/>
      <c r="EI122" s="780"/>
      <c r="EJ122" s="780"/>
      <c r="EK122" s="780"/>
      <c r="EL122" s="780"/>
      <c r="EM122" s="780"/>
      <c r="EN122" s="780"/>
      <c r="EO122" s="780"/>
      <c r="EP122" s="780"/>
      <c r="EQ122" s="780"/>
      <c r="ER122" s="780"/>
      <c r="ES122" s="780"/>
      <c r="ET122" s="780"/>
      <c r="EU122" s="780"/>
      <c r="EV122" s="780"/>
      <c r="EW122" s="780"/>
      <c r="EX122" s="780"/>
      <c r="EY122" s="780"/>
      <c r="EZ122" s="780"/>
      <c r="FA122" s="780"/>
      <c r="FB122" s="780"/>
      <c r="FC122" s="780"/>
      <c r="FD122" s="780"/>
      <c r="FE122" s="780"/>
      <c r="FF122" s="780"/>
      <c r="FG122" s="780"/>
      <c r="FH122" s="780"/>
      <c r="FI122" s="780"/>
      <c r="FJ122" s="780"/>
      <c r="FK122" s="780"/>
      <c r="FL122" s="780"/>
      <c r="FM122" s="780"/>
      <c r="FN122" s="780"/>
      <c r="FO122" s="780"/>
      <c r="FP122" s="780"/>
      <c r="FQ122" s="780"/>
      <c r="FR122" s="780"/>
      <c r="FS122" s="780"/>
      <c r="FT122" s="780"/>
      <c r="FU122" s="780"/>
      <c r="FV122" s="780"/>
      <c r="FW122" s="780"/>
      <c r="FX122" s="780"/>
      <c r="FY122" s="780"/>
      <c r="FZ122" s="780"/>
      <c r="GA122" s="780"/>
      <c r="GB122" s="780"/>
      <c r="GC122" s="780"/>
      <c r="GD122" s="780"/>
      <c r="GE122" s="780"/>
      <c r="GF122" s="780"/>
      <c r="GG122" s="780"/>
      <c r="GH122" s="780"/>
      <c r="GI122" s="780"/>
      <c r="GJ122" s="780"/>
      <c r="GK122" s="780"/>
      <c r="GL122" s="780"/>
      <c r="GM122" s="780"/>
      <c r="GN122" s="780"/>
      <c r="GO122" s="780"/>
      <c r="GP122" s="780"/>
      <c r="GQ122" s="780"/>
      <c r="GR122" s="780"/>
      <c r="GS122" s="780"/>
      <c r="GT122" s="780"/>
      <c r="GU122" s="780"/>
      <c r="GV122" s="780"/>
      <c r="GW122" s="780"/>
      <c r="GX122" s="780"/>
      <c r="GY122" s="780"/>
      <c r="GZ122" s="780"/>
      <c r="HA122" s="780"/>
      <c r="HB122" s="780"/>
      <c r="HC122" s="780"/>
      <c r="HD122" s="780"/>
      <c r="HE122" s="780"/>
      <c r="HF122" s="780"/>
      <c r="HG122" s="780"/>
      <c r="HH122" s="780"/>
      <c r="HI122" s="780"/>
      <c r="HJ122" s="780"/>
      <c r="HK122" s="780"/>
      <c r="HL122" s="780"/>
      <c r="HM122" s="780"/>
      <c r="HN122" s="780"/>
      <c r="HO122" s="780"/>
      <c r="HP122" s="780"/>
      <c r="HQ122" s="780"/>
      <c r="HR122" s="780"/>
      <c r="HS122" s="780"/>
      <c r="HT122" s="780"/>
      <c r="HU122" s="780"/>
      <c r="HV122" s="780"/>
      <c r="HW122" s="780"/>
      <c r="HX122" s="780"/>
      <c r="HY122" s="780"/>
      <c r="HZ122" s="780"/>
      <c r="IA122" s="780"/>
      <c r="IB122" s="780"/>
      <c r="IC122" s="780"/>
      <c r="ID122" s="780"/>
      <c r="IE122" s="780"/>
      <c r="IF122" s="780"/>
      <c r="IG122" s="780"/>
      <c r="IH122" s="780"/>
      <c r="II122" s="780"/>
      <c r="IJ122" s="780"/>
      <c r="IK122" s="780"/>
      <c r="IL122" s="780"/>
    </row>
    <row r="123" spans="1:246" ht="27.75" customHeight="1" thickBot="1">
      <c r="A123" s="1341"/>
      <c r="B123" s="1342"/>
      <c r="C123" s="1342"/>
      <c r="D123" s="1342"/>
      <c r="E123" s="1342"/>
      <c r="F123" s="1342"/>
      <c r="G123" s="1342"/>
      <c r="H123" s="1342"/>
      <c r="I123" s="1342"/>
      <c r="J123" s="1342"/>
      <c r="K123" s="1342"/>
      <c r="L123" s="1342"/>
      <c r="M123" s="1342"/>
      <c r="N123" s="1342"/>
      <c r="O123" s="1342"/>
      <c r="P123" s="1342"/>
      <c r="Q123" s="1342"/>
      <c r="R123" s="1342"/>
      <c r="S123" s="1342"/>
      <c r="T123" s="1342"/>
      <c r="U123" s="1342"/>
      <c r="V123" s="1342"/>
      <c r="W123" s="1342"/>
      <c r="X123" s="1342"/>
      <c r="Y123" s="1342"/>
      <c r="Z123" s="1342"/>
      <c r="AA123" s="1342"/>
      <c r="AB123" s="1342"/>
      <c r="AC123" s="1342"/>
      <c r="AD123" s="1342"/>
      <c r="AE123" s="1342"/>
      <c r="AF123" s="1342"/>
      <c r="AG123" s="1342"/>
      <c r="AH123" s="1342"/>
      <c r="AI123" s="1342"/>
      <c r="AJ123" s="1342"/>
      <c r="AK123" s="1605" t="e">
        <f ca="1">AK73</f>
        <v>#VALUE!</v>
      </c>
      <c r="AL123" s="1606"/>
      <c r="AM123" s="773"/>
      <c r="AN123" s="759"/>
      <c r="AO123" s="759"/>
      <c r="AP123" s="759"/>
      <c r="AQ123" s="759"/>
      <c r="AR123" s="759"/>
      <c r="AS123" s="759"/>
      <c r="AT123" s="759"/>
      <c r="AU123" s="759"/>
      <c r="AV123" s="759"/>
      <c r="AW123" s="759"/>
      <c r="AX123" s="759"/>
      <c r="AY123" s="759"/>
      <c r="AZ123" s="759"/>
      <c r="BA123" s="759"/>
      <c r="BB123" s="759"/>
      <c r="BE123" s="580"/>
      <c r="BF123" s="769"/>
      <c r="BG123" s="580"/>
      <c r="BI123" s="580"/>
      <c r="BJ123" s="580"/>
      <c r="BK123" s="580"/>
      <c r="BL123" s="941"/>
      <c r="BM123" s="771"/>
      <c r="BN123" s="771"/>
      <c r="BO123" s="771"/>
      <c r="BP123" s="771"/>
      <c r="BQ123" s="771"/>
      <c r="BR123" s="771"/>
      <c r="BS123" s="771"/>
      <c r="BT123" s="771"/>
      <c r="BU123" s="597"/>
      <c r="BV123" s="597"/>
      <c r="BW123" s="597"/>
      <c r="BX123" s="597"/>
      <c r="BY123" s="597"/>
      <c r="BZ123" s="597"/>
      <c r="CA123" s="597"/>
      <c r="CB123" s="597"/>
      <c r="CC123" s="771"/>
      <c r="CD123" s="771"/>
      <c r="CE123" s="771"/>
      <c r="CF123" s="771"/>
      <c r="CG123" s="771"/>
      <c r="CH123" s="771"/>
      <c r="CI123" s="771"/>
      <c r="CJ123" s="771"/>
      <c r="CK123" s="771"/>
      <c r="CL123" s="771"/>
      <c r="CM123" s="20"/>
      <c r="CN123" s="20"/>
      <c r="CO123" s="39"/>
      <c r="CP123" s="39"/>
      <c r="CQ123" s="39"/>
      <c r="CR123" s="20"/>
      <c r="CS123" s="20"/>
      <c r="CT123" s="771"/>
      <c r="CU123" s="771"/>
      <c r="CV123" s="771"/>
      <c r="CW123" s="771"/>
      <c r="CX123" s="771"/>
      <c r="CY123" s="941"/>
      <c r="CZ123" s="580"/>
      <c r="DA123" s="580"/>
      <c r="DB123" s="580"/>
      <c r="DC123" s="580"/>
      <c r="DD123" s="580"/>
      <c r="DE123" s="580"/>
      <c r="DF123" s="580"/>
      <c r="DG123" s="580"/>
      <c r="DH123" s="580"/>
      <c r="DI123" s="580"/>
      <c r="DJ123" s="580"/>
      <c r="DK123" s="580"/>
      <c r="DL123" s="580"/>
      <c r="DM123" s="580"/>
      <c r="DN123" s="580"/>
      <c r="DO123" s="580"/>
      <c r="DP123" s="580"/>
      <c r="DQ123" s="580"/>
      <c r="DR123" s="580"/>
      <c r="DS123" s="580"/>
      <c r="DT123" s="580"/>
      <c r="DU123" s="580"/>
      <c r="DV123" s="580"/>
      <c r="DW123" s="580"/>
      <c r="DX123" s="580"/>
      <c r="DY123" s="580"/>
      <c r="DZ123" s="580"/>
      <c r="EA123" s="580"/>
      <c r="EB123" s="580"/>
      <c r="EC123" s="580"/>
      <c r="ED123" s="580"/>
      <c r="EE123" s="580"/>
      <c r="EF123" s="580"/>
      <c r="EG123" s="580"/>
      <c r="EH123" s="580"/>
      <c r="EI123" s="580"/>
      <c r="EJ123" s="580"/>
      <c r="EK123" s="580"/>
      <c r="EL123" s="580"/>
      <c r="EM123" s="580"/>
      <c r="EN123" s="580"/>
      <c r="EO123" s="580"/>
      <c r="EP123" s="580"/>
      <c r="EQ123" s="580"/>
      <c r="ER123" s="580"/>
      <c r="ES123" s="580"/>
      <c r="ET123" s="580"/>
      <c r="EU123" s="580"/>
      <c r="EV123" s="580"/>
      <c r="EW123" s="580"/>
      <c r="EX123" s="580"/>
      <c r="EY123" s="580"/>
      <c r="EZ123" s="580"/>
      <c r="FA123" s="580"/>
      <c r="FB123" s="580"/>
      <c r="FC123" s="580"/>
      <c r="FD123" s="580"/>
      <c r="FE123" s="580"/>
      <c r="FF123" s="580"/>
      <c r="FG123" s="580"/>
      <c r="FH123" s="580"/>
      <c r="FI123" s="580"/>
      <c r="FJ123" s="580"/>
      <c r="FK123" s="580"/>
      <c r="FL123" s="580"/>
      <c r="FM123" s="580"/>
      <c r="FN123" s="580"/>
      <c r="FO123" s="580"/>
      <c r="FP123" s="580"/>
      <c r="FQ123" s="580"/>
      <c r="FR123" s="580"/>
      <c r="FS123" s="580"/>
      <c r="FT123" s="580"/>
      <c r="FU123" s="580"/>
      <c r="FV123" s="580"/>
      <c r="FW123" s="580"/>
      <c r="FX123" s="580"/>
      <c r="FY123" s="580"/>
      <c r="FZ123" s="580"/>
      <c r="GA123" s="580"/>
      <c r="GB123" s="580"/>
      <c r="GC123" s="580"/>
      <c r="GD123" s="580"/>
      <c r="GE123" s="580"/>
      <c r="GF123" s="580"/>
      <c r="GG123" s="580"/>
      <c r="GH123" s="580"/>
      <c r="GI123" s="580"/>
      <c r="GJ123" s="580"/>
      <c r="GK123" s="580"/>
      <c r="GL123" s="580"/>
      <c r="GM123" s="580"/>
      <c r="GN123" s="580"/>
      <c r="GO123" s="580"/>
      <c r="GP123" s="580"/>
      <c r="GQ123" s="580"/>
      <c r="GR123" s="580"/>
      <c r="GS123" s="580"/>
      <c r="GT123" s="580"/>
      <c r="GU123" s="580"/>
      <c r="GV123" s="580"/>
      <c r="GW123" s="580"/>
      <c r="GX123" s="580"/>
      <c r="GY123" s="580"/>
      <c r="GZ123" s="580"/>
      <c r="HA123" s="580"/>
      <c r="HB123" s="580"/>
      <c r="HC123" s="580"/>
      <c r="HD123" s="580"/>
      <c r="HE123" s="580"/>
      <c r="HF123" s="580"/>
      <c r="HG123" s="580"/>
      <c r="HH123" s="580"/>
      <c r="HI123" s="580"/>
      <c r="HJ123" s="580"/>
      <c r="HK123" s="580"/>
      <c r="HL123" s="580"/>
      <c r="HM123" s="580"/>
      <c r="HN123" s="580"/>
      <c r="HO123" s="580"/>
      <c r="HP123" s="580"/>
      <c r="HQ123" s="580"/>
      <c r="HR123" s="580"/>
      <c r="HS123" s="580"/>
      <c r="HT123" s="580"/>
      <c r="HU123" s="580"/>
      <c r="HV123" s="580"/>
      <c r="HW123" s="580"/>
      <c r="HX123" s="580"/>
      <c r="HY123" s="580"/>
      <c r="HZ123" s="580"/>
      <c r="IA123" s="580"/>
      <c r="IB123" s="580"/>
      <c r="IC123" s="580"/>
      <c r="ID123" s="580"/>
      <c r="IE123" s="580"/>
      <c r="IF123" s="580"/>
      <c r="IG123" s="580"/>
      <c r="IH123" s="580"/>
      <c r="II123" s="580"/>
      <c r="IJ123" s="580"/>
      <c r="IK123" s="580"/>
      <c r="IL123" s="580"/>
    </row>
    <row r="124" spans="1:246" s="12" customFormat="1" ht="30" customHeight="1" thickBot="1">
      <c r="A124" s="1327" t="s">
        <v>208</v>
      </c>
      <c r="B124" s="1328"/>
      <c r="C124" s="1328"/>
      <c r="D124" s="1328"/>
      <c r="E124" s="1328"/>
      <c r="F124" s="1480" t="e">
        <f ca="1">F74</f>
        <v>#VALUE!</v>
      </c>
      <c r="G124" s="1480"/>
      <c r="H124" s="1480"/>
      <c r="I124" s="1480"/>
      <c r="J124" s="1480"/>
      <c r="K124" s="1480"/>
      <c r="L124" s="1480"/>
      <c r="M124" s="1480"/>
      <c r="N124" s="1480"/>
      <c r="O124" s="1480"/>
      <c r="P124" s="1328" t="s">
        <v>3</v>
      </c>
      <c r="Q124" s="1328"/>
      <c r="R124" s="1328"/>
      <c r="S124" s="1328"/>
      <c r="T124" s="1328"/>
      <c r="U124" s="1328"/>
      <c r="V124" s="1480" t="e">
        <f ca="1">V74</f>
        <v>#VALUE!</v>
      </c>
      <c r="W124" s="1480"/>
      <c r="X124" s="1480"/>
      <c r="Y124" s="1480"/>
      <c r="Z124" s="1607"/>
      <c r="AA124" s="1328" t="s">
        <v>212</v>
      </c>
      <c r="AB124" s="1328"/>
      <c r="AC124" s="1328"/>
      <c r="AD124" s="1329">
        <f>AD74</f>
        <v>0</v>
      </c>
      <c r="AE124" s="1330"/>
      <c r="AF124" s="1330"/>
      <c r="AG124" s="1330"/>
      <c r="AH124" s="1330"/>
      <c r="AI124" s="1330"/>
      <c r="AJ124" s="1330"/>
      <c r="AK124" s="1758" t="s">
        <v>337</v>
      </c>
      <c r="AL124" s="1471"/>
      <c r="AM124" s="773"/>
      <c r="AN124" s="773"/>
      <c r="AO124" s="768"/>
      <c r="AP124" s="768"/>
      <c r="AQ124" s="768"/>
      <c r="AR124" s="768"/>
      <c r="AS124" s="768"/>
      <c r="AT124" s="768"/>
      <c r="AU124" s="768"/>
      <c r="AV124" s="761"/>
      <c r="AW124" s="761"/>
      <c r="AX124" s="761"/>
      <c r="AY124" s="761"/>
      <c r="AZ124" s="761"/>
      <c r="BA124" s="761"/>
      <c r="BB124" s="761"/>
      <c r="BC124" s="40"/>
      <c r="BD124" s="125"/>
      <c r="BE124" s="40"/>
      <c r="BF124" s="803"/>
      <c r="BG124" s="40"/>
      <c r="BH124" s="588"/>
      <c r="BI124" s="246"/>
      <c r="BJ124" s="246"/>
      <c r="BK124" s="246"/>
      <c r="BL124" s="941"/>
      <c r="BM124" s="941"/>
      <c r="BN124" s="771"/>
      <c r="BO124" s="771"/>
      <c r="BP124" s="771"/>
      <c r="BQ124" s="771"/>
      <c r="BR124" s="771"/>
      <c r="BS124" s="771"/>
      <c r="BT124" s="771"/>
      <c r="BU124" s="40"/>
      <c r="BV124" s="40"/>
      <c r="BW124" s="40"/>
      <c r="BX124" s="40"/>
      <c r="BY124" s="40"/>
      <c r="BZ124" s="40"/>
      <c r="CA124" s="40"/>
      <c r="CB124" s="40"/>
      <c r="CC124" s="40"/>
      <c r="CD124" s="40"/>
      <c r="CE124" s="40"/>
      <c r="CF124" s="40"/>
      <c r="CG124" s="40"/>
      <c r="CH124" s="40"/>
      <c r="CI124" s="40"/>
      <c r="CJ124" s="40"/>
      <c r="CK124" s="40"/>
      <c r="CL124" s="40"/>
      <c r="CM124" s="40"/>
      <c r="CN124" s="40"/>
      <c r="CO124" s="23"/>
      <c r="CP124" s="23"/>
      <c r="CQ124" s="23"/>
      <c r="CR124" s="23"/>
      <c r="CS124" s="23"/>
      <c r="CT124" s="941"/>
      <c r="CU124" s="941"/>
      <c r="CV124" s="941"/>
      <c r="CW124" s="39"/>
      <c r="CX124" s="39"/>
      <c r="CY124" s="941"/>
      <c r="CZ124" s="246"/>
      <c r="DA124" s="580"/>
      <c r="DB124" s="580"/>
      <c r="DC124" s="580"/>
      <c r="DD124" s="580"/>
      <c r="DE124" s="580"/>
      <c r="DF124" s="580"/>
      <c r="DG124" s="580"/>
      <c r="DH124" s="580"/>
      <c r="DI124" s="580"/>
      <c r="DJ124" s="580"/>
      <c r="DK124" s="580"/>
      <c r="DL124" s="580"/>
      <c r="DM124" s="580"/>
      <c r="DN124" s="580"/>
      <c r="DO124" s="580"/>
      <c r="DP124" s="580"/>
      <c r="DQ124" s="580"/>
      <c r="DR124" s="580"/>
      <c r="DS124" s="580"/>
      <c r="DT124" s="580"/>
      <c r="DU124" s="580"/>
      <c r="DV124" s="580"/>
      <c r="DW124" s="580"/>
      <c r="DX124" s="580"/>
      <c r="DY124" s="580"/>
      <c r="DZ124" s="580"/>
      <c r="EA124" s="580"/>
      <c r="EB124" s="580"/>
      <c r="EC124" s="580"/>
      <c r="ED124" s="580"/>
      <c r="EE124" s="580"/>
      <c r="EF124" s="580"/>
      <c r="EG124" s="580"/>
      <c r="EH124" s="580"/>
      <c r="EI124" s="580"/>
      <c r="EJ124" s="580"/>
      <c r="EK124" s="580"/>
      <c r="EL124" s="580"/>
      <c r="EM124" s="580"/>
      <c r="EN124" s="580"/>
      <c r="EO124" s="246"/>
      <c r="EP124" s="246"/>
      <c r="EQ124" s="246"/>
      <c r="ER124" s="246"/>
      <c r="ES124" s="246"/>
      <c r="ET124" s="246"/>
      <c r="EU124" s="246"/>
      <c r="EV124" s="246"/>
      <c r="EW124" s="246"/>
      <c r="EX124" s="246"/>
      <c r="EY124" s="246"/>
      <c r="EZ124" s="246"/>
      <c r="FA124" s="246"/>
      <c r="FB124" s="246"/>
      <c r="FC124" s="246"/>
      <c r="FD124" s="246"/>
      <c r="FE124" s="246"/>
      <c r="FF124" s="246"/>
      <c r="FG124" s="246"/>
      <c r="FH124" s="246"/>
      <c r="FI124" s="246"/>
      <c r="FJ124" s="246"/>
      <c r="FK124" s="246"/>
      <c r="FL124" s="246"/>
      <c r="FM124" s="246"/>
      <c r="FN124" s="246"/>
      <c r="FO124" s="246"/>
      <c r="FP124" s="246"/>
      <c r="FQ124" s="246"/>
      <c r="FR124" s="246"/>
      <c r="FS124" s="246"/>
      <c r="FT124" s="246"/>
      <c r="FU124" s="246"/>
      <c r="FV124" s="246"/>
      <c r="FW124" s="246"/>
      <c r="FX124" s="246"/>
      <c r="FY124" s="246"/>
      <c r="FZ124" s="246"/>
      <c r="GA124" s="246"/>
      <c r="GB124" s="246"/>
      <c r="GC124" s="246"/>
      <c r="GD124" s="246"/>
      <c r="GE124" s="246"/>
      <c r="GF124" s="246"/>
      <c r="GG124" s="246"/>
      <c r="GH124" s="246"/>
      <c r="GI124" s="246"/>
      <c r="GJ124" s="246"/>
      <c r="GK124" s="246"/>
      <c r="GL124" s="246"/>
      <c r="GM124" s="246"/>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row>
    <row r="125" spans="1:246" ht="27.75" customHeight="1" thickBot="1">
      <c r="A125" s="1477" t="s">
        <v>338</v>
      </c>
      <c r="B125" s="1478"/>
      <c r="C125" s="1478"/>
      <c r="D125" s="1478"/>
      <c r="E125" s="1478"/>
      <c r="F125" s="1478"/>
      <c r="G125" s="1478"/>
      <c r="H125" s="1478"/>
      <c r="I125" s="1478"/>
      <c r="J125" s="1478"/>
      <c r="K125" s="1478"/>
      <c r="L125" s="1478"/>
      <c r="M125" s="1478"/>
      <c r="N125" s="1478"/>
      <c r="O125" s="1478"/>
      <c r="P125" s="1478"/>
      <c r="Q125" s="1478"/>
      <c r="R125" s="1478"/>
      <c r="S125" s="1478"/>
      <c r="T125" s="1478"/>
      <c r="U125" s="1478"/>
      <c r="V125" s="1478"/>
      <c r="W125" s="1478"/>
      <c r="X125" s="1478"/>
      <c r="Y125" s="1478"/>
      <c r="Z125" s="1478"/>
      <c r="AA125" s="1478"/>
      <c r="AB125" s="1478"/>
      <c r="AC125" s="1478"/>
      <c r="AD125" s="1478"/>
      <c r="AE125" s="1478"/>
      <c r="AF125" s="1478"/>
      <c r="AG125" s="1479"/>
      <c r="AH125" s="1271" t="s">
        <v>339</v>
      </c>
      <c r="AI125" s="1272"/>
      <c r="AJ125" s="1273"/>
      <c r="AK125" s="1320" t="s">
        <v>340</v>
      </c>
      <c r="AL125" s="1321"/>
      <c r="AM125" s="773"/>
      <c r="AN125" s="773"/>
      <c r="AO125" s="773"/>
      <c r="AP125" s="773"/>
      <c r="AQ125" s="773"/>
      <c r="AR125" s="773"/>
      <c r="AS125" s="773"/>
      <c r="AT125" s="773"/>
      <c r="AU125" s="29"/>
      <c r="AV125" s="768"/>
      <c r="AW125" s="123" t="s">
        <v>341</v>
      </c>
      <c r="AX125" s="759"/>
      <c r="AY125" s="759"/>
      <c r="AZ125" s="759"/>
      <c r="BA125" s="759"/>
      <c r="BB125" s="759"/>
      <c r="BE125" s="246"/>
      <c r="BF125" s="603"/>
      <c r="BG125" s="246"/>
      <c r="BH125" s="588"/>
      <c r="BI125" s="246"/>
      <c r="BJ125" s="246"/>
      <c r="BK125" s="246"/>
      <c r="BL125" s="246"/>
      <c r="BM125" s="246"/>
      <c r="BN125" s="246"/>
      <c r="BO125" s="246"/>
      <c r="BP125" s="246"/>
      <c r="BQ125" s="246"/>
      <c r="BR125" s="246"/>
      <c r="BS125" s="941"/>
      <c r="BT125" s="246"/>
      <c r="BU125" s="246"/>
      <c r="BV125" s="246"/>
      <c r="BW125" s="246"/>
      <c r="BX125" s="246"/>
      <c r="BY125" s="246"/>
      <c r="BZ125" s="246"/>
      <c r="CA125" s="246"/>
      <c r="CB125" s="246"/>
      <c r="CC125" s="580"/>
      <c r="CD125" s="580"/>
      <c r="CE125" s="580"/>
      <c r="CF125" s="246"/>
      <c r="CG125" s="246"/>
      <c r="CH125" s="246"/>
      <c r="CI125" s="246"/>
      <c r="CJ125" s="246"/>
      <c r="CK125" s="246"/>
      <c r="CL125" s="246"/>
      <c r="CM125" s="246"/>
      <c r="CN125" s="246"/>
      <c r="CO125" s="246"/>
      <c r="CP125" s="246"/>
      <c r="CQ125" s="246"/>
      <c r="CR125" s="246"/>
      <c r="CS125" s="246"/>
      <c r="CT125" s="23"/>
      <c r="CU125" s="39"/>
      <c r="CV125" s="39"/>
      <c r="CW125" s="941"/>
      <c r="CX125" s="246"/>
      <c r="CY125" s="580"/>
      <c r="CZ125" s="580"/>
      <c r="DA125" s="580"/>
      <c r="DB125" s="580"/>
      <c r="DC125" s="580"/>
      <c r="DD125" s="580"/>
      <c r="DE125" s="580"/>
      <c r="DF125" s="580"/>
      <c r="DG125" s="580"/>
      <c r="DH125" s="580"/>
      <c r="DI125" s="580"/>
      <c r="DJ125" s="580"/>
      <c r="DK125" s="580"/>
      <c r="DL125" s="580"/>
      <c r="DM125" s="580"/>
      <c r="DN125" s="580"/>
      <c r="DO125" s="580"/>
      <c r="DP125" s="580"/>
      <c r="DQ125" s="580"/>
      <c r="DR125" s="580"/>
      <c r="DS125" s="580"/>
      <c r="DT125" s="580"/>
      <c r="DU125" s="580"/>
      <c r="DV125" s="580"/>
      <c r="DW125" s="580"/>
      <c r="DX125" s="580"/>
      <c r="DY125" s="580"/>
      <c r="DZ125" s="580"/>
      <c r="EA125" s="580"/>
      <c r="EB125" s="580"/>
      <c r="EC125" s="580"/>
      <c r="ED125" s="580"/>
      <c r="EE125" s="580"/>
      <c r="EF125" s="580"/>
      <c r="EG125" s="580"/>
      <c r="EH125" s="580"/>
      <c r="EI125" s="580"/>
      <c r="EJ125" s="580"/>
      <c r="EK125" s="580"/>
      <c r="EL125" s="580"/>
      <c r="EM125" s="580"/>
      <c r="EN125" s="580"/>
      <c r="EO125" s="580"/>
      <c r="EP125" s="580"/>
      <c r="EQ125" s="580"/>
      <c r="ER125" s="580"/>
      <c r="ES125" s="580"/>
      <c r="ET125" s="580"/>
      <c r="EU125" s="580"/>
      <c r="EV125" s="580"/>
      <c r="EW125" s="580"/>
      <c r="EX125" s="580"/>
      <c r="EY125" s="580"/>
      <c r="EZ125" s="580"/>
      <c r="FA125" s="580"/>
      <c r="FB125" s="580"/>
      <c r="FC125" s="580"/>
      <c r="FD125" s="580"/>
      <c r="FE125" s="580"/>
      <c r="FF125" s="580"/>
      <c r="FG125" s="580"/>
      <c r="FH125" s="580"/>
      <c r="FI125" s="580"/>
      <c r="FJ125" s="580"/>
      <c r="FK125" s="580"/>
      <c r="FL125" s="580"/>
      <c r="FM125" s="580"/>
      <c r="FN125" s="580"/>
      <c r="FO125" s="580"/>
      <c r="FP125" s="580"/>
      <c r="FQ125" s="580"/>
      <c r="FR125" s="580"/>
      <c r="FS125" s="580"/>
      <c r="FT125" s="580"/>
      <c r="FU125" s="580"/>
      <c r="FV125" s="580"/>
      <c r="FW125" s="580"/>
      <c r="FX125" s="580"/>
      <c r="FY125" s="580"/>
      <c r="FZ125" s="580"/>
      <c r="GA125" s="580"/>
      <c r="GB125" s="580"/>
      <c r="GC125" s="580"/>
      <c r="GD125" s="580"/>
      <c r="GE125" s="580"/>
      <c r="GF125" s="580"/>
      <c r="GG125" s="580"/>
      <c r="GH125" s="580"/>
      <c r="GI125" s="580"/>
      <c r="GJ125" s="580"/>
      <c r="GK125" s="580"/>
      <c r="GL125" s="580"/>
      <c r="GM125" s="580"/>
      <c r="GN125" s="580"/>
      <c r="GO125" s="580"/>
      <c r="GP125" s="580"/>
      <c r="GQ125" s="580"/>
      <c r="GR125" s="580"/>
      <c r="GS125" s="580"/>
      <c r="GT125" s="580"/>
      <c r="GU125" s="580"/>
      <c r="GV125" s="580"/>
      <c r="GW125" s="580"/>
      <c r="GX125" s="580"/>
      <c r="GY125" s="580"/>
      <c r="GZ125" s="580"/>
      <c r="HA125" s="580"/>
      <c r="HB125" s="580"/>
      <c r="HC125" s="580"/>
      <c r="HD125" s="580"/>
      <c r="HE125" s="580"/>
      <c r="HF125" s="580"/>
      <c r="HG125" s="580"/>
      <c r="HH125" s="580"/>
      <c r="HI125" s="580"/>
      <c r="HJ125" s="580"/>
      <c r="HK125" s="580"/>
      <c r="HL125" s="580"/>
      <c r="HM125" s="580"/>
      <c r="HN125" s="580"/>
      <c r="HO125" s="580"/>
      <c r="HP125" s="580"/>
      <c r="HQ125" s="580"/>
      <c r="HR125" s="580"/>
      <c r="HS125" s="580"/>
      <c r="HT125" s="580"/>
      <c r="HU125" s="580"/>
      <c r="HV125" s="580"/>
      <c r="HW125" s="580"/>
      <c r="HX125" s="580"/>
      <c r="HY125" s="580"/>
      <c r="HZ125" s="580"/>
      <c r="IA125" s="580"/>
      <c r="IB125" s="580"/>
      <c r="IC125" s="580"/>
      <c r="ID125" s="580"/>
      <c r="IE125" s="580"/>
      <c r="IF125" s="580"/>
      <c r="IG125" s="580"/>
      <c r="IH125" s="580"/>
      <c r="II125" s="580"/>
      <c r="IJ125" s="580"/>
      <c r="IK125" s="580"/>
      <c r="IL125" s="580"/>
    </row>
    <row r="126" spans="1:246" ht="84" customHeight="1" thickBot="1">
      <c r="A126" s="1642" t="s">
        <v>342</v>
      </c>
      <c r="B126" s="1643"/>
      <c r="C126" s="1643"/>
      <c r="D126" s="1643"/>
      <c r="E126" s="1643"/>
      <c r="F126" s="1643"/>
      <c r="G126" s="1643"/>
      <c r="H126" s="1643"/>
      <c r="I126" s="164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4"/>
      <c r="AH126" s="884" t="s">
        <v>17</v>
      </c>
      <c r="AI126" s="885" t="s">
        <v>21</v>
      </c>
      <c r="AJ126" s="886" t="s">
        <v>119</v>
      </c>
      <c r="AK126" s="159" t="s">
        <v>343</v>
      </c>
      <c r="AL126" s="251" t="s">
        <v>344</v>
      </c>
      <c r="AM126" s="773"/>
      <c r="AN126" s="773"/>
      <c r="AO126" s="759"/>
      <c r="AP126" s="759"/>
      <c r="AQ126" s="759"/>
      <c r="AR126" s="759"/>
      <c r="AS126" s="759"/>
      <c r="AT126" s="759"/>
      <c r="AU126" s="759"/>
      <c r="AV126" s="158" t="s">
        <v>345</v>
      </c>
      <c r="AW126" s="759"/>
      <c r="AX126" s="146"/>
      <c r="AY126" s="146"/>
      <c r="AZ126" s="759"/>
      <c r="BA126" s="759"/>
      <c r="BB126" s="759"/>
      <c r="BE126" s="804"/>
      <c r="BF126" s="805"/>
      <c r="BG126" s="804"/>
      <c r="BH126" s="598"/>
      <c r="BI126" s="598"/>
      <c r="BJ126" s="598"/>
      <c r="BK126" s="599"/>
      <c r="BL126" s="599"/>
      <c r="BM126" s="599"/>
      <c r="BN126" s="599"/>
      <c r="BO126" s="599"/>
      <c r="BP126" s="600"/>
      <c r="BQ126" s="600"/>
      <c r="BR126" s="600"/>
      <c r="BS126" s="580"/>
      <c r="BT126" s="580"/>
      <c r="BU126" s="580"/>
      <c r="BV126" s="580"/>
      <c r="BW126" s="580"/>
      <c r="BX126" s="580"/>
      <c r="BY126" s="580"/>
      <c r="BZ126" s="580"/>
      <c r="CA126" s="580"/>
      <c r="CB126" s="580"/>
      <c r="CC126" s="600"/>
      <c r="CD126" s="600"/>
      <c r="CE126" s="600"/>
      <c r="CF126" s="246"/>
      <c r="CG126" s="246"/>
      <c r="CH126" s="246"/>
      <c r="CI126" s="246"/>
      <c r="CJ126" s="246"/>
      <c r="CK126" s="246"/>
      <c r="CL126" s="23"/>
      <c r="CM126" s="23"/>
      <c r="CN126" s="246"/>
      <c r="CO126" s="246"/>
      <c r="CP126" s="246"/>
      <c r="CQ126" s="246"/>
      <c r="CR126" s="246"/>
      <c r="CS126" s="246"/>
      <c r="CT126" s="941"/>
      <c r="CU126" s="9"/>
      <c r="CV126" s="9"/>
      <c r="CW126" s="941"/>
      <c r="CX126" s="246"/>
      <c r="CY126" s="580"/>
      <c r="CZ126" s="580"/>
      <c r="DA126" s="580"/>
      <c r="DB126" s="580"/>
      <c r="DC126" s="580"/>
      <c r="DD126" s="580"/>
      <c r="DE126" s="580"/>
      <c r="DF126" s="580"/>
      <c r="DG126" s="580"/>
      <c r="DH126" s="580"/>
      <c r="DI126" s="580"/>
      <c r="DJ126" s="580"/>
      <c r="DK126" s="580"/>
      <c r="DL126" s="580"/>
      <c r="DM126" s="580"/>
      <c r="DN126" s="580"/>
      <c r="DO126" s="580"/>
      <c r="DP126" s="580"/>
      <c r="DQ126" s="580"/>
      <c r="DR126" s="580"/>
      <c r="DS126" s="580"/>
      <c r="DT126" s="580"/>
      <c r="DU126" s="580"/>
      <c r="DV126" s="580"/>
      <c r="DW126" s="580"/>
      <c r="DX126" s="580"/>
      <c r="DY126" s="580"/>
      <c r="DZ126" s="580"/>
      <c r="EA126" s="580"/>
      <c r="EB126" s="580"/>
      <c r="EC126" s="580"/>
      <c r="ED126" s="580"/>
      <c r="EE126" s="580"/>
      <c r="EF126" s="580"/>
      <c r="EG126" s="580"/>
      <c r="EH126" s="580"/>
      <c r="EI126" s="580"/>
      <c r="EJ126" s="580"/>
      <c r="EK126" s="580"/>
      <c r="EL126" s="580"/>
      <c r="EM126" s="580"/>
      <c r="EN126" s="580"/>
      <c r="EO126" s="580"/>
      <c r="EP126" s="580"/>
      <c r="EQ126" s="580"/>
      <c r="ER126" s="580"/>
      <c r="ES126" s="580"/>
      <c r="ET126" s="580"/>
      <c r="EU126" s="580"/>
      <c r="EV126" s="580"/>
      <c r="EW126" s="580"/>
      <c r="EX126" s="580"/>
      <c r="EY126" s="580"/>
      <c r="EZ126" s="580"/>
      <c r="FA126" s="580"/>
      <c r="FB126" s="580"/>
      <c r="FC126" s="580"/>
      <c r="FD126" s="580"/>
      <c r="FE126" s="580"/>
      <c r="FF126" s="580"/>
      <c r="FG126" s="580"/>
      <c r="FH126" s="580"/>
      <c r="FI126" s="580"/>
      <c r="FJ126" s="580"/>
      <c r="FK126" s="580"/>
      <c r="FL126" s="580"/>
      <c r="FM126" s="580"/>
      <c r="FN126" s="580"/>
      <c r="FO126" s="580"/>
      <c r="FP126" s="580"/>
      <c r="FQ126" s="580"/>
      <c r="FR126" s="580"/>
      <c r="FS126" s="580"/>
      <c r="FT126" s="580"/>
      <c r="FU126" s="580"/>
      <c r="FV126" s="580"/>
      <c r="FW126" s="580"/>
      <c r="FX126" s="580"/>
      <c r="FY126" s="580"/>
      <c r="FZ126" s="580"/>
      <c r="GA126" s="580"/>
      <c r="GB126" s="580"/>
      <c r="GC126" s="580"/>
      <c r="GD126" s="580"/>
      <c r="GE126" s="580"/>
      <c r="GF126" s="580"/>
      <c r="GG126" s="580"/>
      <c r="GH126" s="580"/>
      <c r="GI126" s="580"/>
      <c r="GJ126" s="580"/>
      <c r="GK126" s="580"/>
      <c r="GL126" s="580"/>
      <c r="GM126" s="580"/>
      <c r="GN126" s="580"/>
      <c r="GO126" s="580"/>
      <c r="GP126" s="580"/>
      <c r="GQ126" s="580"/>
      <c r="GR126" s="580"/>
      <c r="GS126" s="580"/>
      <c r="GT126" s="580"/>
      <c r="GU126" s="580"/>
      <c r="GV126" s="580"/>
      <c r="GW126" s="580"/>
      <c r="GX126" s="580"/>
      <c r="GY126" s="580"/>
      <c r="GZ126" s="580"/>
      <c r="HA126" s="580"/>
      <c r="HB126" s="580"/>
      <c r="HC126" s="580"/>
      <c r="HD126" s="580"/>
      <c r="HE126" s="580"/>
      <c r="HF126" s="580"/>
      <c r="HG126" s="580"/>
      <c r="HH126" s="580"/>
      <c r="HI126" s="580"/>
      <c r="HJ126" s="580"/>
      <c r="HK126" s="580"/>
      <c r="HL126" s="580"/>
      <c r="HM126" s="580"/>
      <c r="HN126" s="580"/>
      <c r="HO126" s="580"/>
      <c r="HP126" s="580"/>
      <c r="HQ126" s="580"/>
      <c r="HR126" s="580"/>
      <c r="HS126" s="580"/>
      <c r="HT126" s="580"/>
      <c r="HU126" s="580"/>
      <c r="HV126" s="580"/>
      <c r="HW126" s="580"/>
      <c r="HX126" s="580"/>
      <c r="HY126" s="580"/>
      <c r="HZ126" s="580"/>
      <c r="IA126" s="580"/>
      <c r="IB126" s="580"/>
      <c r="IC126" s="580"/>
      <c r="ID126" s="580"/>
      <c r="IE126" s="580"/>
      <c r="IF126" s="580"/>
      <c r="IG126" s="580"/>
      <c r="IH126" s="580"/>
      <c r="II126" s="580"/>
      <c r="IJ126" s="580"/>
      <c r="IK126" s="580"/>
      <c r="IL126" s="580"/>
    </row>
    <row r="127" spans="1:246" ht="26.1" customHeight="1">
      <c r="A127" s="1295" t="s">
        <v>346</v>
      </c>
      <c r="B127" s="1563" t="s">
        <v>44</v>
      </c>
      <c r="C127" s="1564"/>
      <c r="D127" s="1565"/>
      <c r="E127" s="378" t="s">
        <v>347</v>
      </c>
      <c r="F127" s="1252" t="s">
        <v>348</v>
      </c>
      <c r="G127" s="1252"/>
      <c r="H127" s="1252"/>
      <c r="I127" s="1252"/>
      <c r="J127" s="1252"/>
      <c r="K127" s="1252"/>
      <c r="L127" s="1252"/>
      <c r="M127" s="1252"/>
      <c r="N127" s="1252"/>
      <c r="O127" s="1252"/>
      <c r="P127" s="1252"/>
      <c r="Q127" s="1252"/>
      <c r="R127" s="1252"/>
      <c r="S127" s="1252"/>
      <c r="T127" s="1252"/>
      <c r="U127" s="1252"/>
      <c r="V127" s="1252"/>
      <c r="W127" s="1252"/>
      <c r="X127" s="1252"/>
      <c r="Y127" s="1252"/>
      <c r="Z127" s="1252"/>
      <c r="AA127" s="1252"/>
      <c r="AB127" s="1252"/>
      <c r="AC127" s="1252"/>
      <c r="AD127" s="1252"/>
      <c r="AE127" s="1252"/>
      <c r="AF127" s="1252"/>
      <c r="AG127" s="1253"/>
      <c r="AH127" s="907"/>
      <c r="AI127" s="908"/>
      <c r="AJ127" s="944"/>
      <c r="AK127" s="881" t="str">
        <f t="shared" ref="AK127:AK168" si="0">IF(AI127="x","x","-")</f>
        <v>-</v>
      </c>
      <c r="AL127" s="370"/>
      <c r="AM127" s="759"/>
      <c r="AN127" s="759"/>
      <c r="AO127" s="759"/>
      <c r="AP127" s="759"/>
      <c r="AQ127" s="759"/>
      <c r="AR127" s="759"/>
      <c r="AS127" s="759"/>
      <c r="AT127" s="1284" t="s">
        <v>346</v>
      </c>
      <c r="AU127" s="1280" t="s">
        <v>44</v>
      </c>
      <c r="AV127" s="218" t="s">
        <v>128</v>
      </c>
      <c r="AW127" s="1240">
        <f>COUNTIF(AK127:AK132,"X")</f>
        <v>0</v>
      </c>
      <c r="AX127" s="759"/>
      <c r="AY127" s="768"/>
      <c r="AZ127" s="759"/>
      <c r="BA127" s="759"/>
      <c r="BB127" s="759"/>
      <c r="BE127" s="137"/>
      <c r="BF127" s="141"/>
      <c r="BG127" s="137"/>
      <c r="BH127" s="601"/>
      <c r="BI127" s="601"/>
      <c r="BJ127" s="601"/>
      <c r="BK127" s="602"/>
      <c r="BL127" s="42"/>
      <c r="BM127" s="246"/>
      <c r="BN127" s="603"/>
      <c r="BO127" s="604"/>
      <c r="BP127" s="24"/>
      <c r="BQ127" s="24"/>
      <c r="BR127" s="24"/>
      <c r="BS127" s="580"/>
      <c r="BT127" s="580"/>
      <c r="BU127" s="580"/>
      <c r="BV127" s="580"/>
      <c r="BW127" s="580"/>
      <c r="BX127" s="580"/>
      <c r="BY127" s="580"/>
      <c r="BZ127" s="580"/>
      <c r="CA127" s="580"/>
      <c r="CB127" s="580"/>
      <c r="CC127" s="246"/>
      <c r="CD127" s="246"/>
      <c r="CE127" s="246"/>
      <c r="CF127" s="246"/>
      <c r="CG127" s="246"/>
      <c r="CH127" s="246"/>
      <c r="CI127" s="246"/>
      <c r="CJ127" s="246"/>
      <c r="CK127" s="246"/>
      <c r="CL127" s="580"/>
      <c r="CM127" s="580"/>
      <c r="CN127" s="580"/>
      <c r="CO127" s="580"/>
      <c r="CP127" s="580"/>
      <c r="CQ127" s="580"/>
      <c r="CR127" s="580"/>
      <c r="CS127" s="580"/>
      <c r="CT127" s="580"/>
      <c r="CU127" s="580"/>
      <c r="CV127" s="580"/>
      <c r="CW127" s="941"/>
      <c r="CX127" s="246"/>
      <c r="CY127" s="580"/>
      <c r="CZ127" s="580"/>
      <c r="DA127" s="580"/>
      <c r="DB127" s="580"/>
      <c r="DC127" s="580"/>
      <c r="DD127" s="580"/>
      <c r="DE127" s="580"/>
      <c r="DF127" s="580"/>
      <c r="DG127" s="580"/>
      <c r="DH127" s="580"/>
      <c r="DI127" s="580"/>
      <c r="DJ127" s="580"/>
      <c r="DK127" s="580"/>
      <c r="DL127" s="580"/>
      <c r="DM127" s="580"/>
      <c r="DN127" s="580"/>
      <c r="DO127" s="580"/>
      <c r="DP127" s="580"/>
      <c r="DQ127" s="580"/>
      <c r="DR127" s="580"/>
      <c r="DS127" s="580"/>
      <c r="DT127" s="580"/>
      <c r="DU127" s="580"/>
      <c r="DV127" s="580"/>
      <c r="DW127" s="580"/>
      <c r="DX127" s="580"/>
      <c r="DY127" s="580"/>
      <c r="DZ127" s="580"/>
      <c r="EA127" s="580"/>
      <c r="EB127" s="580"/>
      <c r="EC127" s="580"/>
      <c r="ED127" s="580"/>
      <c r="EE127" s="580"/>
      <c r="EF127" s="580"/>
      <c r="EG127" s="580"/>
      <c r="EH127" s="580"/>
      <c r="EI127" s="580"/>
      <c r="EJ127" s="580"/>
      <c r="EK127" s="580"/>
      <c r="EL127" s="580"/>
      <c r="EM127" s="580"/>
      <c r="EN127" s="580"/>
      <c r="EO127" s="580"/>
      <c r="EP127" s="580"/>
      <c r="EQ127" s="580"/>
      <c r="ER127" s="580"/>
      <c r="ES127" s="580"/>
      <c r="ET127" s="580"/>
      <c r="EU127" s="580"/>
      <c r="EV127" s="580"/>
      <c r="EW127" s="580"/>
      <c r="EX127" s="580"/>
      <c r="EY127" s="580"/>
      <c r="EZ127" s="580"/>
      <c r="FA127" s="580"/>
      <c r="FB127" s="580"/>
      <c r="FC127" s="580"/>
      <c r="FD127" s="580"/>
      <c r="FE127" s="580"/>
      <c r="FF127" s="580"/>
      <c r="FG127" s="580"/>
      <c r="FH127" s="580"/>
      <c r="FI127" s="580"/>
      <c r="FJ127" s="580"/>
      <c r="FK127" s="580"/>
      <c r="FL127" s="580"/>
      <c r="FM127" s="580"/>
      <c r="FN127" s="580"/>
      <c r="FO127" s="580"/>
      <c r="FP127" s="580"/>
      <c r="FQ127" s="580"/>
      <c r="FR127" s="580"/>
      <c r="FS127" s="580"/>
      <c r="FT127" s="580"/>
      <c r="FU127" s="580"/>
      <c r="FV127" s="580"/>
      <c r="FW127" s="580"/>
      <c r="FX127" s="580"/>
      <c r="FY127" s="580"/>
      <c r="FZ127" s="580"/>
      <c r="GA127" s="580"/>
      <c r="GB127" s="580"/>
      <c r="GC127" s="580"/>
      <c r="GD127" s="580"/>
      <c r="GE127" s="580"/>
      <c r="GF127" s="580"/>
      <c r="GG127" s="580"/>
      <c r="GH127" s="580"/>
      <c r="GI127" s="580"/>
      <c r="GJ127" s="580"/>
      <c r="GK127" s="580"/>
      <c r="GL127" s="580"/>
      <c r="GM127" s="580"/>
      <c r="GN127" s="580"/>
      <c r="GO127" s="580"/>
      <c r="GP127" s="580"/>
      <c r="GQ127" s="580"/>
      <c r="GR127" s="580"/>
      <c r="GS127" s="580"/>
      <c r="GT127" s="580"/>
      <c r="GU127" s="580"/>
      <c r="GV127" s="580"/>
      <c r="GW127" s="580"/>
      <c r="GX127" s="580"/>
      <c r="GY127" s="580"/>
      <c r="GZ127" s="580"/>
      <c r="HA127" s="580"/>
      <c r="HB127" s="580"/>
      <c r="HC127" s="580"/>
      <c r="HD127" s="580"/>
      <c r="HE127" s="580"/>
      <c r="HF127" s="580"/>
      <c r="HG127" s="580"/>
      <c r="HH127" s="580"/>
      <c r="HI127" s="580"/>
      <c r="HJ127" s="580"/>
      <c r="HK127" s="580"/>
      <c r="HL127" s="580"/>
      <c r="HM127" s="580"/>
      <c r="HN127" s="580"/>
      <c r="HO127" s="580"/>
      <c r="HP127" s="580"/>
      <c r="HQ127" s="580"/>
      <c r="HR127" s="580"/>
      <c r="HS127" s="580"/>
      <c r="HT127" s="580"/>
      <c r="HU127" s="580"/>
      <c r="HV127" s="580"/>
      <c r="HW127" s="580"/>
      <c r="HX127" s="580"/>
      <c r="HY127" s="580"/>
      <c r="HZ127" s="580"/>
      <c r="IA127" s="580"/>
      <c r="IB127" s="580"/>
      <c r="IC127" s="580"/>
      <c r="ID127" s="580"/>
      <c r="IE127" s="580"/>
      <c r="IF127" s="580"/>
      <c r="IG127" s="580"/>
      <c r="IH127" s="580"/>
      <c r="II127" s="580"/>
      <c r="IJ127" s="580"/>
      <c r="IK127" s="580"/>
      <c r="IL127" s="580"/>
    </row>
    <row r="128" spans="1:246" ht="26.1" customHeight="1">
      <c r="A128" s="1296"/>
      <c r="B128" s="1566"/>
      <c r="C128" s="1567"/>
      <c r="D128" s="1568"/>
      <c r="E128" s="379" t="s">
        <v>349</v>
      </c>
      <c r="F128" s="1244" t="s">
        <v>350</v>
      </c>
      <c r="G128" s="1244"/>
      <c r="H128" s="1244"/>
      <c r="I128" s="1244"/>
      <c r="J128" s="1244"/>
      <c r="K128" s="1244"/>
      <c r="L128" s="1244"/>
      <c r="M128" s="1244"/>
      <c r="N128" s="1244"/>
      <c r="O128" s="1244"/>
      <c r="P128" s="1244"/>
      <c r="Q128" s="1244"/>
      <c r="R128" s="1244"/>
      <c r="S128" s="1244"/>
      <c r="T128" s="1244"/>
      <c r="U128" s="1244"/>
      <c r="V128" s="1244"/>
      <c r="W128" s="1244"/>
      <c r="X128" s="1244"/>
      <c r="Y128" s="1244"/>
      <c r="Z128" s="1244"/>
      <c r="AA128" s="1244"/>
      <c r="AB128" s="1244"/>
      <c r="AC128" s="1244"/>
      <c r="AD128" s="1244"/>
      <c r="AE128" s="1244"/>
      <c r="AF128" s="1244"/>
      <c r="AG128" s="1245"/>
      <c r="AH128" s="940"/>
      <c r="AI128" s="916"/>
      <c r="AJ128" s="917"/>
      <c r="AK128" s="882" t="str">
        <f t="shared" si="0"/>
        <v>-</v>
      </c>
      <c r="AL128" s="371"/>
      <c r="AM128" s="759"/>
      <c r="AN128" s="759"/>
      <c r="AO128" s="759"/>
      <c r="AP128" s="759"/>
      <c r="AQ128" s="759"/>
      <c r="AR128" s="759"/>
      <c r="AS128" s="759"/>
      <c r="AT128" s="1285"/>
      <c r="AU128" s="1261"/>
      <c r="AV128" s="219" t="s">
        <v>129</v>
      </c>
      <c r="AW128" s="1241"/>
      <c r="AX128" s="759"/>
      <c r="AY128" s="768"/>
      <c r="AZ128" s="759"/>
      <c r="BA128" s="759"/>
      <c r="BB128" s="759"/>
      <c r="BE128" s="137"/>
      <c r="BF128" s="141"/>
      <c r="BG128" s="137"/>
      <c r="BH128" s="601"/>
      <c r="BI128" s="601"/>
      <c r="BJ128" s="601"/>
      <c r="BK128" s="602"/>
      <c r="BL128" s="42"/>
      <c r="BM128" s="246"/>
      <c r="BN128" s="603"/>
      <c r="BO128" s="604"/>
      <c r="BP128" s="246"/>
      <c r="BQ128" s="24"/>
      <c r="BR128" s="24"/>
      <c r="BS128" s="580"/>
      <c r="BT128" s="580"/>
      <c r="BU128" s="580"/>
      <c r="BV128" s="580"/>
      <c r="BW128" s="580"/>
      <c r="BX128" s="580"/>
      <c r="BY128" s="580"/>
      <c r="BZ128" s="580"/>
      <c r="CA128" s="580"/>
      <c r="CB128" s="580"/>
      <c r="CC128" s="246"/>
      <c r="CD128" s="246"/>
      <c r="CE128" s="246"/>
      <c r="CF128" s="246"/>
      <c r="CG128" s="246"/>
      <c r="CH128" s="246"/>
      <c r="CI128" s="246"/>
      <c r="CJ128" s="246"/>
      <c r="CK128" s="246"/>
      <c r="CL128" s="580"/>
      <c r="CM128" s="580"/>
      <c r="CN128" s="580"/>
      <c r="CO128" s="580"/>
      <c r="CP128" s="580"/>
      <c r="CQ128" s="580"/>
      <c r="CR128" s="580"/>
      <c r="CS128" s="580"/>
      <c r="CT128" s="580"/>
      <c r="CU128" s="580"/>
      <c r="CV128" s="580"/>
      <c r="CW128" s="941"/>
      <c r="CX128" s="246"/>
      <c r="CY128" s="580"/>
      <c r="CZ128" s="580"/>
      <c r="DA128" s="580"/>
      <c r="DB128" s="580"/>
      <c r="DC128" s="580"/>
      <c r="DD128" s="580"/>
      <c r="DE128" s="580"/>
      <c r="DF128" s="580"/>
      <c r="DG128" s="580"/>
      <c r="DH128" s="580"/>
      <c r="DI128" s="580"/>
      <c r="DJ128" s="580"/>
      <c r="DK128" s="580"/>
      <c r="DL128" s="580"/>
      <c r="DM128" s="580"/>
      <c r="DN128" s="580"/>
      <c r="DO128" s="580"/>
      <c r="DP128" s="580"/>
      <c r="DQ128" s="580"/>
      <c r="DR128" s="580"/>
      <c r="DS128" s="580"/>
      <c r="DT128" s="580"/>
      <c r="DU128" s="580"/>
      <c r="DV128" s="580"/>
      <c r="DW128" s="580"/>
      <c r="DX128" s="580"/>
      <c r="DY128" s="580"/>
      <c r="DZ128" s="580"/>
      <c r="EA128" s="580"/>
      <c r="EB128" s="580"/>
      <c r="EC128" s="580"/>
      <c r="ED128" s="580"/>
      <c r="EE128" s="580"/>
      <c r="EF128" s="580"/>
      <c r="EG128" s="580"/>
      <c r="EH128" s="580"/>
      <c r="EI128" s="580"/>
      <c r="EJ128" s="580"/>
      <c r="EK128" s="580"/>
      <c r="EL128" s="580"/>
      <c r="EM128" s="580"/>
      <c r="EN128" s="580"/>
      <c r="EO128" s="580"/>
      <c r="EP128" s="580"/>
      <c r="EQ128" s="580"/>
      <c r="ER128" s="580"/>
      <c r="ES128" s="580"/>
      <c r="ET128" s="580"/>
      <c r="EU128" s="580"/>
      <c r="EV128" s="580"/>
      <c r="EW128" s="580"/>
      <c r="EX128" s="580"/>
      <c r="EY128" s="580"/>
      <c r="EZ128" s="580"/>
      <c r="FA128" s="580"/>
      <c r="FB128" s="580"/>
      <c r="FC128" s="580"/>
      <c r="FD128" s="580"/>
      <c r="FE128" s="580"/>
      <c r="FF128" s="580"/>
      <c r="FG128" s="580"/>
      <c r="FH128" s="580"/>
      <c r="FI128" s="580"/>
      <c r="FJ128" s="580"/>
      <c r="FK128" s="580"/>
      <c r="FL128" s="580"/>
      <c r="FM128" s="580"/>
      <c r="FN128" s="580"/>
      <c r="FO128" s="580"/>
      <c r="FP128" s="580"/>
      <c r="FQ128" s="580"/>
      <c r="FR128" s="580"/>
      <c r="FS128" s="580"/>
      <c r="FT128" s="580"/>
      <c r="FU128" s="580"/>
      <c r="FV128" s="580"/>
      <c r="FW128" s="580"/>
      <c r="FX128" s="580"/>
      <c r="FY128" s="580"/>
      <c r="FZ128" s="580"/>
      <c r="GA128" s="580"/>
      <c r="GB128" s="580"/>
      <c r="GC128" s="580"/>
      <c r="GD128" s="580"/>
      <c r="GE128" s="580"/>
      <c r="GF128" s="580"/>
      <c r="GG128" s="580"/>
      <c r="GH128" s="580"/>
      <c r="GI128" s="580"/>
      <c r="GJ128" s="580"/>
      <c r="GK128" s="580"/>
      <c r="GL128" s="580"/>
      <c r="GM128" s="580"/>
      <c r="GN128" s="580"/>
      <c r="GO128" s="580"/>
      <c r="GP128" s="580"/>
      <c r="GQ128" s="580"/>
      <c r="GR128" s="580"/>
      <c r="GS128" s="580"/>
      <c r="GT128" s="580"/>
      <c r="GU128" s="580"/>
      <c r="GV128" s="580"/>
      <c r="GW128" s="580"/>
      <c r="GX128" s="580"/>
      <c r="GY128" s="580"/>
      <c r="GZ128" s="580"/>
      <c r="HA128" s="580"/>
      <c r="HB128" s="580"/>
      <c r="HC128" s="580"/>
      <c r="HD128" s="580"/>
      <c r="HE128" s="580"/>
      <c r="HF128" s="580"/>
      <c r="HG128" s="580"/>
      <c r="HH128" s="580"/>
      <c r="HI128" s="580"/>
      <c r="HJ128" s="580"/>
      <c r="HK128" s="580"/>
      <c r="HL128" s="580"/>
      <c r="HM128" s="580"/>
      <c r="HN128" s="580"/>
      <c r="HO128" s="580"/>
      <c r="HP128" s="580"/>
      <c r="HQ128" s="580"/>
      <c r="HR128" s="580"/>
      <c r="HS128" s="580"/>
      <c r="HT128" s="580"/>
      <c r="HU128" s="580"/>
      <c r="HV128" s="580"/>
      <c r="HW128" s="580"/>
      <c r="HX128" s="580"/>
      <c r="HY128" s="580"/>
      <c r="HZ128" s="580"/>
      <c r="IA128" s="580"/>
      <c r="IB128" s="580"/>
      <c r="IC128" s="580"/>
      <c r="ID128" s="580"/>
      <c r="IE128" s="580"/>
      <c r="IF128" s="580"/>
      <c r="IG128" s="580"/>
      <c r="IH128" s="580"/>
      <c r="II128" s="580"/>
      <c r="IJ128" s="580"/>
      <c r="IK128" s="580"/>
      <c r="IL128" s="580"/>
    </row>
    <row r="129" spans="1:102" ht="26.1" customHeight="1">
      <c r="A129" s="1296"/>
      <c r="B129" s="1566"/>
      <c r="C129" s="1567"/>
      <c r="D129" s="1568"/>
      <c r="E129" s="379" t="s">
        <v>351</v>
      </c>
      <c r="F129" s="1244" t="s">
        <v>352</v>
      </c>
      <c r="G129" s="1244"/>
      <c r="H129" s="1244"/>
      <c r="I129" s="1244"/>
      <c r="J129" s="1244"/>
      <c r="K129" s="1244"/>
      <c r="L129" s="1244"/>
      <c r="M129" s="1244"/>
      <c r="N129" s="1244"/>
      <c r="O129" s="1244"/>
      <c r="P129" s="1244"/>
      <c r="Q129" s="1244"/>
      <c r="R129" s="1244"/>
      <c r="S129" s="1244"/>
      <c r="T129" s="1244"/>
      <c r="U129" s="1244"/>
      <c r="V129" s="1244"/>
      <c r="W129" s="1244"/>
      <c r="X129" s="1244"/>
      <c r="Y129" s="1244"/>
      <c r="Z129" s="1244"/>
      <c r="AA129" s="1244"/>
      <c r="AB129" s="1244"/>
      <c r="AC129" s="1244"/>
      <c r="AD129" s="1244"/>
      <c r="AE129" s="1244"/>
      <c r="AF129" s="1244"/>
      <c r="AG129" s="1245"/>
      <c r="AH129" s="940"/>
      <c r="AI129" s="916"/>
      <c r="AJ129" s="917"/>
      <c r="AK129" s="882" t="str">
        <f t="shared" si="0"/>
        <v>-</v>
      </c>
      <c r="AL129" s="371"/>
      <c r="AM129" s="759"/>
      <c r="AN129" s="759"/>
      <c r="AO129" s="759"/>
      <c r="AP129" s="759"/>
      <c r="AQ129" s="759"/>
      <c r="AR129" s="759"/>
      <c r="AS129" s="759"/>
      <c r="AT129" s="1285"/>
      <c r="AU129" s="1261"/>
      <c r="AV129" s="220" t="s">
        <v>130</v>
      </c>
      <c r="AW129" s="1241"/>
      <c r="AX129" s="759"/>
      <c r="AY129" s="768"/>
      <c r="AZ129" s="759"/>
      <c r="BA129" s="759"/>
      <c r="BB129" s="759"/>
      <c r="BE129" s="137"/>
      <c r="BF129" s="141"/>
      <c r="BG129" s="137"/>
      <c r="BH129" s="601"/>
      <c r="BI129" s="601"/>
      <c r="BJ129" s="601"/>
      <c r="BK129" s="602"/>
      <c r="BL129" s="42"/>
      <c r="BM129" s="246"/>
      <c r="BN129" s="603"/>
      <c r="BO129" s="604"/>
      <c r="BP129" s="24"/>
      <c r="BQ129" s="24"/>
      <c r="BR129" s="24"/>
      <c r="BS129" s="580"/>
      <c r="BT129" s="580"/>
      <c r="BU129" s="580"/>
      <c r="BV129" s="580"/>
      <c r="BW129" s="580"/>
      <c r="BX129" s="580"/>
      <c r="BY129" s="580"/>
      <c r="BZ129" s="580"/>
      <c r="CA129" s="580"/>
      <c r="CB129" s="580"/>
      <c r="CC129" s="24"/>
      <c r="CD129" s="30"/>
      <c r="CE129" s="30"/>
      <c r="CF129" s="246"/>
      <c r="CG129" s="246"/>
      <c r="CH129" s="246"/>
      <c r="CI129" s="246"/>
      <c r="CJ129" s="246"/>
      <c r="CK129" s="246"/>
      <c r="CL129" s="580"/>
      <c r="CM129" s="580"/>
      <c r="CN129" s="580"/>
      <c r="CO129" s="580"/>
      <c r="CP129" s="580"/>
      <c r="CQ129" s="580"/>
      <c r="CR129" s="580"/>
      <c r="CS129" s="580"/>
      <c r="CT129" s="580"/>
      <c r="CU129" s="580"/>
      <c r="CV129" s="580"/>
      <c r="CW129" s="941"/>
      <c r="CX129" s="246"/>
    </row>
    <row r="130" spans="1:102" ht="26.1" customHeight="1">
      <c r="A130" s="1296"/>
      <c r="B130" s="1566"/>
      <c r="C130" s="1567"/>
      <c r="D130" s="1568"/>
      <c r="E130" s="379" t="s">
        <v>353</v>
      </c>
      <c r="F130" s="1244" t="s">
        <v>354</v>
      </c>
      <c r="G130" s="1244"/>
      <c r="H130" s="1244"/>
      <c r="I130" s="1244"/>
      <c r="J130" s="1244"/>
      <c r="K130" s="1244"/>
      <c r="L130" s="1244"/>
      <c r="M130" s="1244"/>
      <c r="N130" s="1244"/>
      <c r="O130" s="1244"/>
      <c r="P130" s="1244"/>
      <c r="Q130" s="1244"/>
      <c r="R130" s="1244"/>
      <c r="S130" s="1244"/>
      <c r="T130" s="1244"/>
      <c r="U130" s="1244"/>
      <c r="V130" s="1244"/>
      <c r="W130" s="1244"/>
      <c r="X130" s="1244"/>
      <c r="Y130" s="1244"/>
      <c r="Z130" s="1244"/>
      <c r="AA130" s="1244"/>
      <c r="AB130" s="1244"/>
      <c r="AC130" s="1244"/>
      <c r="AD130" s="1244"/>
      <c r="AE130" s="1244"/>
      <c r="AF130" s="1244"/>
      <c r="AG130" s="1245"/>
      <c r="AH130" s="940"/>
      <c r="AI130" s="916"/>
      <c r="AJ130" s="917"/>
      <c r="AK130" s="882" t="str">
        <f t="shared" si="0"/>
        <v>-</v>
      </c>
      <c r="AL130" s="371"/>
      <c r="AM130" s="759"/>
      <c r="AN130" s="759"/>
      <c r="AO130" s="759"/>
      <c r="AP130" s="759"/>
      <c r="AQ130" s="759"/>
      <c r="AR130" s="759"/>
      <c r="AS130" s="759"/>
      <c r="AT130" s="1285"/>
      <c r="AU130" s="1261"/>
      <c r="AV130" s="220" t="s">
        <v>131</v>
      </c>
      <c r="AW130" s="1241"/>
      <c r="AX130" s="759"/>
      <c r="AY130" s="768"/>
      <c r="AZ130" s="759"/>
      <c r="BA130" s="759"/>
      <c r="BB130" s="759"/>
      <c r="BE130" s="137"/>
      <c r="BF130" s="141"/>
      <c r="BG130" s="137"/>
      <c r="BH130" s="601"/>
      <c r="BI130" s="601"/>
      <c r="BJ130" s="601"/>
      <c r="BK130" s="602"/>
      <c r="BL130" s="42"/>
      <c r="BM130" s="246"/>
      <c r="BN130" s="603"/>
      <c r="BO130" s="604"/>
      <c r="BP130" s="24"/>
      <c r="BQ130" s="24"/>
      <c r="BR130" s="24"/>
      <c r="BS130" s="580"/>
      <c r="BT130" s="580"/>
      <c r="BU130" s="580"/>
      <c r="BV130" s="580"/>
      <c r="BW130" s="580"/>
      <c r="BX130" s="580"/>
      <c r="BY130" s="580"/>
      <c r="BZ130" s="580"/>
      <c r="CA130" s="580"/>
      <c r="CB130" s="580"/>
      <c r="CC130" s="24"/>
      <c r="CD130" s="30"/>
      <c r="CE130" s="30"/>
      <c r="CF130" s="246"/>
      <c r="CG130" s="246"/>
      <c r="CH130" s="246"/>
      <c r="CI130" s="246"/>
      <c r="CJ130" s="246"/>
      <c r="CK130" s="246"/>
      <c r="CL130" s="580"/>
      <c r="CM130" s="580"/>
      <c r="CN130" s="580"/>
      <c r="CO130" s="580"/>
      <c r="CP130" s="580"/>
      <c r="CQ130" s="580"/>
      <c r="CR130" s="580"/>
      <c r="CS130" s="580"/>
      <c r="CT130" s="580"/>
      <c r="CU130" s="580"/>
      <c r="CV130" s="580"/>
      <c r="CW130" s="941"/>
      <c r="CX130" s="246"/>
    </row>
    <row r="131" spans="1:102" ht="26.1" customHeight="1">
      <c r="A131" s="1296"/>
      <c r="B131" s="1566"/>
      <c r="C131" s="1567"/>
      <c r="D131" s="1568"/>
      <c r="E131" s="379" t="s">
        <v>355</v>
      </c>
      <c r="F131" s="1244" t="s">
        <v>356</v>
      </c>
      <c r="G131" s="1244"/>
      <c r="H131" s="1244"/>
      <c r="I131" s="1244"/>
      <c r="J131" s="1244"/>
      <c r="K131" s="1244"/>
      <c r="L131" s="1244"/>
      <c r="M131" s="1244"/>
      <c r="N131" s="1244"/>
      <c r="O131" s="1244"/>
      <c r="P131" s="1244"/>
      <c r="Q131" s="1244"/>
      <c r="R131" s="1244"/>
      <c r="S131" s="1244"/>
      <c r="T131" s="1244"/>
      <c r="U131" s="1244"/>
      <c r="V131" s="1244"/>
      <c r="W131" s="1244"/>
      <c r="X131" s="1244"/>
      <c r="Y131" s="1244"/>
      <c r="Z131" s="1244"/>
      <c r="AA131" s="1244"/>
      <c r="AB131" s="1244"/>
      <c r="AC131" s="1244"/>
      <c r="AD131" s="1244"/>
      <c r="AE131" s="1244"/>
      <c r="AF131" s="1244"/>
      <c r="AG131" s="1245"/>
      <c r="AH131" s="940"/>
      <c r="AI131" s="916"/>
      <c r="AJ131" s="917"/>
      <c r="AK131" s="882" t="str">
        <f t="shared" si="0"/>
        <v>-</v>
      </c>
      <c r="AL131" s="371"/>
      <c r="AM131" s="759"/>
      <c r="AN131" s="759"/>
      <c r="AO131" s="759"/>
      <c r="AP131" s="759"/>
      <c r="AQ131" s="759"/>
      <c r="AR131" s="759"/>
      <c r="AS131" s="759"/>
      <c r="AT131" s="1285"/>
      <c r="AU131" s="1261"/>
      <c r="AV131" s="220" t="s">
        <v>132</v>
      </c>
      <c r="AW131" s="1241"/>
      <c r="AX131" s="759"/>
      <c r="AY131" s="768"/>
      <c r="AZ131" s="759"/>
      <c r="BA131" s="759"/>
      <c r="BB131" s="759"/>
      <c r="BE131" s="137"/>
      <c r="BF131" s="141"/>
      <c r="BG131" s="137"/>
      <c r="BH131" s="601"/>
      <c r="BI131" s="601"/>
      <c r="BJ131" s="601"/>
      <c r="BK131" s="602"/>
      <c r="BL131" s="42"/>
      <c r="BM131" s="246"/>
      <c r="BN131" s="603"/>
      <c r="BO131" s="604"/>
      <c r="BP131" s="25"/>
      <c r="BQ131" s="25"/>
      <c r="BR131" s="25"/>
      <c r="BS131" s="580"/>
      <c r="BT131" s="580"/>
      <c r="BU131" s="580"/>
      <c r="BV131" s="580"/>
      <c r="BW131" s="580"/>
      <c r="BX131" s="580"/>
      <c r="BY131" s="580"/>
      <c r="BZ131" s="580"/>
      <c r="CA131" s="580"/>
      <c r="CB131" s="580"/>
      <c r="CC131" s="25"/>
      <c r="CD131" s="31"/>
      <c r="CE131" s="31"/>
      <c r="CF131" s="246"/>
      <c r="CG131" s="246"/>
      <c r="CH131" s="246"/>
      <c r="CI131" s="246"/>
      <c r="CJ131" s="246"/>
      <c r="CK131" s="246"/>
      <c r="CL131" s="580"/>
      <c r="CM131" s="580"/>
      <c r="CN131" s="580"/>
      <c r="CO131" s="580"/>
      <c r="CP131" s="580"/>
      <c r="CQ131" s="580"/>
      <c r="CR131" s="580"/>
      <c r="CS131" s="580"/>
      <c r="CT131" s="580"/>
      <c r="CU131" s="580"/>
      <c r="CV131" s="580"/>
      <c r="CW131" s="941"/>
      <c r="CX131" s="246"/>
    </row>
    <row r="132" spans="1:102" ht="26.1" customHeight="1" thickBot="1">
      <c r="A132" s="1296"/>
      <c r="B132" s="1569"/>
      <c r="C132" s="1570"/>
      <c r="D132" s="1571"/>
      <c r="E132" s="380" t="s">
        <v>357</v>
      </c>
      <c r="F132" s="1242" t="s">
        <v>358</v>
      </c>
      <c r="G132" s="1242"/>
      <c r="H132" s="1242"/>
      <c r="I132" s="1242"/>
      <c r="J132" s="1242"/>
      <c r="K132" s="1242"/>
      <c r="L132" s="1242"/>
      <c r="M132" s="1242"/>
      <c r="N132" s="1242"/>
      <c r="O132" s="1242"/>
      <c r="P132" s="1242"/>
      <c r="Q132" s="1242"/>
      <c r="R132" s="1242"/>
      <c r="S132" s="1242"/>
      <c r="T132" s="1242"/>
      <c r="U132" s="1242"/>
      <c r="V132" s="1242"/>
      <c r="W132" s="1242"/>
      <c r="X132" s="1242"/>
      <c r="Y132" s="1242"/>
      <c r="Z132" s="1242"/>
      <c r="AA132" s="1242"/>
      <c r="AB132" s="1242"/>
      <c r="AC132" s="1242"/>
      <c r="AD132" s="1242"/>
      <c r="AE132" s="1242"/>
      <c r="AF132" s="1242"/>
      <c r="AG132" s="1243"/>
      <c r="AH132" s="942"/>
      <c r="AI132" s="903"/>
      <c r="AJ132" s="904"/>
      <c r="AK132" s="883" t="str">
        <f t="shared" si="0"/>
        <v>-</v>
      </c>
      <c r="AL132" s="372"/>
      <c r="AM132" s="759"/>
      <c r="AN132" s="759"/>
      <c r="AO132" s="759"/>
      <c r="AP132" s="759"/>
      <c r="AQ132" s="759"/>
      <c r="AR132" s="759"/>
      <c r="AS132" s="759"/>
      <c r="AT132" s="1285"/>
      <c r="AU132" s="1291"/>
      <c r="AV132" s="221" t="s">
        <v>133</v>
      </c>
      <c r="AW132" s="1241"/>
      <c r="AX132" s="759"/>
      <c r="AY132" s="768"/>
      <c r="AZ132" s="759"/>
      <c r="BA132" s="759"/>
      <c r="BB132" s="759"/>
      <c r="BE132" s="137"/>
      <c r="BF132" s="141"/>
      <c r="BG132" s="137"/>
      <c r="BH132" s="601"/>
      <c r="BI132" s="601"/>
      <c r="BJ132" s="601"/>
      <c r="BK132" s="602"/>
      <c r="BL132" s="42"/>
      <c r="BM132" s="246"/>
      <c r="BN132" s="603"/>
      <c r="BO132" s="604"/>
      <c r="BP132" s="259"/>
      <c r="BQ132" s="259"/>
      <c r="BR132" s="259"/>
      <c r="BS132" s="580"/>
      <c r="BT132" s="580"/>
      <c r="BU132" s="580"/>
      <c r="BV132" s="580"/>
      <c r="BW132" s="580"/>
      <c r="BX132" s="580"/>
      <c r="BY132" s="580"/>
      <c r="BZ132" s="580"/>
      <c r="CA132" s="580"/>
      <c r="CB132" s="580"/>
      <c r="CC132" s="246"/>
      <c r="CD132" s="246"/>
      <c r="CE132" s="246"/>
      <c r="CF132" s="246"/>
      <c r="CG132" s="246"/>
      <c r="CH132" s="246"/>
      <c r="CI132" s="246"/>
      <c r="CJ132" s="246"/>
      <c r="CK132" s="246"/>
      <c r="CL132" s="580"/>
      <c r="CM132" s="580"/>
      <c r="CN132" s="580"/>
      <c r="CO132" s="580"/>
      <c r="CP132" s="580"/>
      <c r="CQ132" s="580"/>
      <c r="CR132" s="580"/>
      <c r="CS132" s="580"/>
      <c r="CT132" s="580"/>
      <c r="CU132" s="580"/>
      <c r="CV132" s="580"/>
      <c r="CW132" s="941"/>
      <c r="CX132" s="246"/>
    </row>
    <row r="133" spans="1:102" ht="26.1" customHeight="1">
      <c r="A133" s="1296"/>
      <c r="B133" s="1067" t="s">
        <v>45</v>
      </c>
      <c r="C133" s="1068"/>
      <c r="D133" s="1591"/>
      <c r="E133" s="381" t="s">
        <v>359</v>
      </c>
      <c r="F133" s="1250" t="s">
        <v>360</v>
      </c>
      <c r="G133" s="1250"/>
      <c r="H133" s="1250"/>
      <c r="I133" s="1250"/>
      <c r="J133" s="1250"/>
      <c r="K133" s="1250"/>
      <c r="L133" s="1250"/>
      <c r="M133" s="1250"/>
      <c r="N133" s="1250"/>
      <c r="O133" s="1250"/>
      <c r="P133" s="1250"/>
      <c r="Q133" s="1250"/>
      <c r="R133" s="1250"/>
      <c r="S133" s="1250"/>
      <c r="T133" s="1250"/>
      <c r="U133" s="1250"/>
      <c r="V133" s="1250"/>
      <c r="W133" s="1250"/>
      <c r="X133" s="1250"/>
      <c r="Y133" s="1250"/>
      <c r="Z133" s="1250"/>
      <c r="AA133" s="1250"/>
      <c r="AB133" s="1250"/>
      <c r="AC133" s="1250"/>
      <c r="AD133" s="1250"/>
      <c r="AE133" s="1250"/>
      <c r="AF133" s="1250"/>
      <c r="AG133" s="1251"/>
      <c r="AH133" s="217"/>
      <c r="AI133" s="913"/>
      <c r="AJ133" s="914"/>
      <c r="AK133" s="881" t="str">
        <f t="shared" si="0"/>
        <v>-</v>
      </c>
      <c r="AL133" s="370"/>
      <c r="AM133" s="759"/>
      <c r="AN133" s="759"/>
      <c r="AO133" s="759"/>
      <c r="AP133" s="759"/>
      <c r="AQ133" s="759"/>
      <c r="AR133" s="759"/>
      <c r="AS133" s="759"/>
      <c r="AT133" s="1285"/>
      <c r="AU133" s="1260" t="s">
        <v>45</v>
      </c>
      <c r="AV133" s="220" t="s">
        <v>134</v>
      </c>
      <c r="AW133" s="1246">
        <f>COUNTIF(AK133:AK135,"X")</f>
        <v>0</v>
      </c>
      <c r="AX133" s="759"/>
      <c r="AY133" s="768"/>
      <c r="AZ133" s="759"/>
      <c r="BA133" s="759"/>
      <c r="BB133" s="759"/>
      <c r="BE133" s="137"/>
      <c r="BF133" s="141"/>
      <c r="BG133" s="137"/>
      <c r="BH133" s="601"/>
      <c r="BI133" s="601"/>
      <c r="BJ133" s="601"/>
      <c r="BK133" s="602"/>
      <c r="BL133" s="42"/>
      <c r="BM133" s="246"/>
      <c r="BN133" s="603"/>
      <c r="BO133" s="604"/>
      <c r="BP133" s="259"/>
      <c r="BQ133" s="259"/>
      <c r="BR133" s="259"/>
      <c r="BS133" s="580"/>
      <c r="BT133" s="580"/>
      <c r="BU133" s="580"/>
      <c r="BV133" s="580"/>
      <c r="BW133" s="580"/>
      <c r="BX133" s="580"/>
      <c r="BY133" s="580"/>
      <c r="BZ133" s="580"/>
      <c r="CA133" s="580"/>
      <c r="CB133" s="580"/>
      <c r="CC133" s="246"/>
      <c r="CD133" s="246"/>
      <c r="CE133" s="246"/>
      <c r="CF133" s="246"/>
      <c r="CG133" s="246"/>
      <c r="CH133" s="246"/>
      <c r="CI133" s="246"/>
      <c r="CJ133" s="246"/>
      <c r="CK133" s="246"/>
      <c r="CL133" s="580"/>
      <c r="CM133" s="580"/>
      <c r="CN133" s="580"/>
      <c r="CO133" s="580"/>
      <c r="CP133" s="580"/>
      <c r="CQ133" s="580"/>
      <c r="CR133" s="580"/>
      <c r="CS133" s="580"/>
      <c r="CT133" s="580"/>
      <c r="CU133" s="580"/>
      <c r="CV133" s="580"/>
      <c r="CW133" s="941"/>
      <c r="CX133" s="246"/>
    </row>
    <row r="134" spans="1:102" ht="26.1" customHeight="1">
      <c r="A134" s="1296"/>
      <c r="B134" s="1566"/>
      <c r="C134" s="1567"/>
      <c r="D134" s="1568"/>
      <c r="E134" s="382" t="s">
        <v>361</v>
      </c>
      <c r="F134" s="1244" t="s">
        <v>362</v>
      </c>
      <c r="G134" s="1244"/>
      <c r="H134" s="1244"/>
      <c r="I134" s="1244"/>
      <c r="J134" s="1244"/>
      <c r="K134" s="1244"/>
      <c r="L134" s="1244"/>
      <c r="M134" s="1244"/>
      <c r="N134" s="1244"/>
      <c r="O134" s="1244"/>
      <c r="P134" s="1244"/>
      <c r="Q134" s="1244"/>
      <c r="R134" s="1244"/>
      <c r="S134" s="1244"/>
      <c r="T134" s="1244"/>
      <c r="U134" s="1244"/>
      <c r="V134" s="1244"/>
      <c r="W134" s="1244"/>
      <c r="X134" s="1244"/>
      <c r="Y134" s="1244"/>
      <c r="Z134" s="1244"/>
      <c r="AA134" s="1244"/>
      <c r="AB134" s="1244"/>
      <c r="AC134" s="1244"/>
      <c r="AD134" s="1244"/>
      <c r="AE134" s="1244"/>
      <c r="AF134" s="1244"/>
      <c r="AG134" s="1245"/>
      <c r="AH134" s="940"/>
      <c r="AI134" s="916"/>
      <c r="AJ134" s="917"/>
      <c r="AK134" s="882" t="str">
        <f t="shared" si="0"/>
        <v>-</v>
      </c>
      <c r="AL134" s="371"/>
      <c r="AM134" s="759"/>
      <c r="AN134" s="759"/>
      <c r="AO134" s="759"/>
      <c r="AP134" s="759"/>
      <c r="AQ134" s="759"/>
      <c r="AR134" s="759"/>
      <c r="AS134" s="759"/>
      <c r="AT134" s="1285"/>
      <c r="AU134" s="1261"/>
      <c r="AV134" s="222" t="s">
        <v>135</v>
      </c>
      <c r="AW134" s="1249"/>
      <c r="AX134" s="759"/>
      <c r="AY134" s="768"/>
      <c r="AZ134" s="759"/>
      <c r="BA134" s="759"/>
      <c r="BB134" s="759"/>
      <c r="BE134" s="137"/>
      <c r="BF134" s="141"/>
      <c r="BG134" s="137"/>
      <c r="BH134" s="601"/>
      <c r="BI134" s="601"/>
      <c r="BJ134" s="601"/>
      <c r="BK134" s="602"/>
      <c r="BL134" s="42"/>
      <c r="BM134" s="246"/>
      <c r="BN134" s="603"/>
      <c r="BO134" s="604"/>
      <c r="BP134" s="246"/>
      <c r="BQ134" s="23"/>
      <c r="BR134" s="23"/>
      <c r="BS134" s="580"/>
      <c r="BT134" s="580"/>
      <c r="BU134" s="580"/>
      <c r="BV134" s="580"/>
      <c r="BW134" s="580"/>
      <c r="BX134" s="580"/>
      <c r="BY134" s="580"/>
      <c r="BZ134" s="580"/>
      <c r="CA134" s="580"/>
      <c r="CB134" s="580"/>
      <c r="CC134" s="23"/>
      <c r="CD134" s="23"/>
      <c r="CE134" s="246"/>
      <c r="CF134" s="246"/>
      <c r="CG134" s="246"/>
      <c r="CH134" s="246"/>
      <c r="CI134" s="246"/>
      <c r="CJ134" s="246"/>
      <c r="CK134" s="246"/>
      <c r="CL134" s="580"/>
      <c r="CM134" s="580"/>
      <c r="CN134" s="580"/>
      <c r="CO134" s="580"/>
      <c r="CP134" s="580"/>
      <c r="CQ134" s="580"/>
      <c r="CR134" s="580"/>
      <c r="CS134" s="580"/>
      <c r="CT134" s="580"/>
      <c r="CU134" s="580"/>
      <c r="CV134" s="580"/>
      <c r="CW134" s="941"/>
      <c r="CX134" s="246"/>
    </row>
    <row r="135" spans="1:102" ht="26.1" customHeight="1" thickBot="1">
      <c r="A135" s="1296"/>
      <c r="B135" s="1569"/>
      <c r="C135" s="1570"/>
      <c r="D135" s="1571"/>
      <c r="E135" s="383" t="s">
        <v>363</v>
      </c>
      <c r="F135" s="1242" t="s">
        <v>364</v>
      </c>
      <c r="G135" s="1242"/>
      <c r="H135" s="1242"/>
      <c r="I135" s="1242"/>
      <c r="J135" s="1242"/>
      <c r="K135" s="1242"/>
      <c r="L135" s="1242"/>
      <c r="M135" s="1242"/>
      <c r="N135" s="1242"/>
      <c r="O135" s="1242"/>
      <c r="P135" s="1242"/>
      <c r="Q135" s="1242"/>
      <c r="R135" s="1242"/>
      <c r="S135" s="1242"/>
      <c r="T135" s="1242"/>
      <c r="U135" s="1242"/>
      <c r="V135" s="1242"/>
      <c r="W135" s="1242"/>
      <c r="X135" s="1242"/>
      <c r="Y135" s="1242"/>
      <c r="Z135" s="1242"/>
      <c r="AA135" s="1242"/>
      <c r="AB135" s="1242"/>
      <c r="AC135" s="1242"/>
      <c r="AD135" s="1242"/>
      <c r="AE135" s="1242"/>
      <c r="AF135" s="1242"/>
      <c r="AG135" s="1243"/>
      <c r="AH135" s="887"/>
      <c r="AI135" s="929"/>
      <c r="AJ135" s="888"/>
      <c r="AK135" s="883" t="str">
        <f t="shared" si="0"/>
        <v>-</v>
      </c>
      <c r="AL135" s="372"/>
      <c r="AM135" s="759"/>
      <c r="AN135" s="759"/>
      <c r="AO135" s="759"/>
      <c r="AP135" s="759"/>
      <c r="AQ135" s="759"/>
      <c r="AR135" s="759"/>
      <c r="AS135" s="759"/>
      <c r="AT135" s="1285"/>
      <c r="AU135" s="1262"/>
      <c r="AV135" s="223" t="s">
        <v>136</v>
      </c>
      <c r="AW135" s="1248"/>
      <c r="AX135" s="759"/>
      <c r="AY135" s="768"/>
      <c r="AZ135" s="759"/>
      <c r="BA135" s="759"/>
      <c r="BB135" s="759"/>
      <c r="BE135" s="137"/>
      <c r="BF135" s="141"/>
      <c r="BG135" s="137"/>
      <c r="BH135" s="601"/>
      <c r="BI135" s="601"/>
      <c r="BJ135" s="601"/>
      <c r="BK135" s="602"/>
      <c r="BL135" s="42"/>
      <c r="BM135" s="246"/>
      <c r="BN135" s="603"/>
      <c r="BO135" s="604"/>
      <c r="BP135" s="246"/>
      <c r="BQ135" s="246"/>
      <c r="BR135" s="246"/>
      <c r="BS135" s="580"/>
      <c r="BT135" s="580"/>
      <c r="BU135" s="580"/>
      <c r="BV135" s="580"/>
      <c r="BW135" s="580"/>
      <c r="BX135" s="580"/>
      <c r="BY135" s="580"/>
      <c r="BZ135" s="580"/>
      <c r="CA135" s="580"/>
      <c r="CB135" s="580"/>
      <c r="CC135" s="246"/>
      <c r="CD135" s="246"/>
      <c r="CE135" s="246"/>
      <c r="CF135" s="605"/>
      <c r="CG135" s="246"/>
      <c r="CH135" s="246"/>
      <c r="CI135" s="246"/>
      <c r="CJ135" s="246"/>
      <c r="CK135" s="246"/>
      <c r="CL135" s="580"/>
      <c r="CM135" s="580"/>
      <c r="CN135" s="580"/>
      <c r="CO135" s="580"/>
      <c r="CP135" s="580"/>
      <c r="CQ135" s="580"/>
      <c r="CR135" s="580"/>
      <c r="CS135" s="580"/>
      <c r="CT135" s="580"/>
      <c r="CU135" s="580"/>
      <c r="CV135" s="580"/>
      <c r="CW135" s="246"/>
      <c r="CX135" s="246"/>
    </row>
    <row r="136" spans="1:102" ht="26.1" customHeight="1">
      <c r="A136" s="1296"/>
      <c r="B136" s="1563" t="s">
        <v>46</v>
      </c>
      <c r="C136" s="1564"/>
      <c r="D136" s="1564"/>
      <c r="E136" s="381" t="s">
        <v>365</v>
      </c>
      <c r="F136" s="1250" t="s">
        <v>366</v>
      </c>
      <c r="G136" s="1250"/>
      <c r="H136" s="1250"/>
      <c r="I136" s="1250"/>
      <c r="J136" s="1250"/>
      <c r="K136" s="1250"/>
      <c r="L136" s="1250"/>
      <c r="M136" s="1250"/>
      <c r="N136" s="1250"/>
      <c r="O136" s="1250"/>
      <c r="P136" s="1250"/>
      <c r="Q136" s="1250"/>
      <c r="R136" s="1250"/>
      <c r="S136" s="1250"/>
      <c r="T136" s="1250"/>
      <c r="U136" s="1250"/>
      <c r="V136" s="1250"/>
      <c r="W136" s="1250"/>
      <c r="X136" s="1250"/>
      <c r="Y136" s="1250"/>
      <c r="Z136" s="1250"/>
      <c r="AA136" s="1250"/>
      <c r="AB136" s="1250"/>
      <c r="AC136" s="1250"/>
      <c r="AD136" s="1250"/>
      <c r="AE136" s="1250"/>
      <c r="AF136" s="1250"/>
      <c r="AG136" s="1251"/>
      <c r="AH136" s="907"/>
      <c r="AI136" s="908"/>
      <c r="AJ136" s="944"/>
      <c r="AK136" s="881" t="str">
        <f t="shared" si="0"/>
        <v>-</v>
      </c>
      <c r="AL136" s="370"/>
      <c r="AM136" s="759"/>
      <c r="AN136" s="759"/>
      <c r="AO136" s="759"/>
      <c r="AP136" s="759"/>
      <c r="AQ136" s="759"/>
      <c r="AR136" s="759"/>
      <c r="AS136" s="759"/>
      <c r="AT136" s="1285"/>
      <c r="AU136" s="1280" t="s">
        <v>46</v>
      </c>
      <c r="AV136" s="220" t="s">
        <v>137</v>
      </c>
      <c r="AW136" s="1246">
        <f>COUNTIF(AK136:AK137,"X")</f>
        <v>0</v>
      </c>
      <c r="AX136" s="759"/>
      <c r="AY136" s="768"/>
      <c r="AZ136" s="759"/>
      <c r="BA136" s="759"/>
      <c r="BB136" s="759"/>
      <c r="BE136" s="137"/>
      <c r="BF136" s="141"/>
      <c r="BG136" s="137"/>
      <c r="BH136" s="601"/>
      <c r="BI136" s="601"/>
      <c r="BJ136" s="601"/>
      <c r="BK136" s="602"/>
      <c r="BL136" s="42"/>
      <c r="BM136" s="246"/>
      <c r="BN136" s="603"/>
      <c r="BO136" s="604"/>
      <c r="BP136" s="246"/>
      <c r="BQ136" s="246"/>
      <c r="BR136" s="246"/>
      <c r="BS136" s="580"/>
      <c r="BT136" s="580"/>
      <c r="BU136" s="580"/>
      <c r="BV136" s="580"/>
      <c r="BW136" s="580"/>
      <c r="BX136" s="580"/>
      <c r="BY136" s="580"/>
      <c r="BZ136" s="580"/>
      <c r="CA136" s="580"/>
      <c r="CB136" s="580"/>
      <c r="CC136" s="246"/>
      <c r="CD136" s="246"/>
      <c r="CE136" s="246"/>
      <c r="CF136" s="25"/>
      <c r="CG136" s="246"/>
      <c r="CH136" s="246"/>
      <c r="CI136" s="246"/>
      <c r="CJ136" s="246"/>
      <c r="CK136" s="246"/>
      <c r="CL136" s="580"/>
      <c r="CM136" s="580"/>
      <c r="CN136" s="580"/>
      <c r="CO136" s="580"/>
      <c r="CP136" s="580"/>
      <c r="CQ136" s="580"/>
      <c r="CR136" s="580"/>
      <c r="CS136" s="580"/>
      <c r="CT136" s="580"/>
      <c r="CU136" s="580"/>
      <c r="CV136" s="580"/>
      <c r="CW136" s="246"/>
      <c r="CX136" s="246"/>
    </row>
    <row r="137" spans="1:102" ht="26.1" customHeight="1" thickBot="1">
      <c r="A137" s="1297"/>
      <c r="B137" s="1569"/>
      <c r="C137" s="1570"/>
      <c r="D137" s="1570"/>
      <c r="E137" s="382" t="s">
        <v>367</v>
      </c>
      <c r="F137" s="1304" t="s">
        <v>368</v>
      </c>
      <c r="G137" s="1304"/>
      <c r="H137" s="1304"/>
      <c r="I137" s="1304"/>
      <c r="J137" s="1304"/>
      <c r="K137" s="1304"/>
      <c r="L137" s="1304"/>
      <c r="M137" s="1304"/>
      <c r="N137" s="1304"/>
      <c r="O137" s="1304"/>
      <c r="P137" s="1304"/>
      <c r="Q137" s="1304"/>
      <c r="R137" s="1304"/>
      <c r="S137" s="1304"/>
      <c r="T137" s="1304"/>
      <c r="U137" s="1304"/>
      <c r="V137" s="1304"/>
      <c r="W137" s="1304"/>
      <c r="X137" s="1304"/>
      <c r="Y137" s="1304"/>
      <c r="Z137" s="1304"/>
      <c r="AA137" s="1304"/>
      <c r="AB137" s="1304"/>
      <c r="AC137" s="1304"/>
      <c r="AD137" s="1304"/>
      <c r="AE137" s="1304"/>
      <c r="AF137" s="1304"/>
      <c r="AG137" s="1305"/>
      <c r="AH137" s="942"/>
      <c r="AI137" s="903"/>
      <c r="AJ137" s="904"/>
      <c r="AK137" s="883" t="str">
        <f t="shared" si="0"/>
        <v>-</v>
      </c>
      <c r="AL137" s="372"/>
      <c r="AM137" s="759"/>
      <c r="AN137" s="759"/>
      <c r="AO137" s="759"/>
      <c r="AP137" s="759"/>
      <c r="AQ137" s="759"/>
      <c r="AR137" s="759"/>
      <c r="AS137" s="759"/>
      <c r="AT137" s="1286"/>
      <c r="AU137" s="1262"/>
      <c r="AV137" s="224" t="s">
        <v>138</v>
      </c>
      <c r="AW137" s="1248"/>
      <c r="AX137" s="759"/>
      <c r="AY137" s="768"/>
      <c r="AZ137" s="759"/>
      <c r="BA137" s="759"/>
      <c r="BB137" s="759"/>
      <c r="BE137" s="137"/>
      <c r="BF137" s="141"/>
      <c r="BG137" s="137"/>
      <c r="BH137" s="601"/>
      <c r="BI137" s="601"/>
      <c r="BJ137" s="601"/>
      <c r="BK137" s="602"/>
      <c r="BL137" s="42"/>
      <c r="BM137" s="246"/>
      <c r="BN137" s="603"/>
      <c r="BO137" s="604"/>
      <c r="BP137" s="246"/>
      <c r="BQ137" s="246"/>
      <c r="BR137" s="246"/>
      <c r="BS137" s="580"/>
      <c r="BT137" s="580"/>
      <c r="BU137" s="580"/>
      <c r="BV137" s="580"/>
      <c r="BW137" s="580"/>
      <c r="BX137" s="580"/>
      <c r="BY137" s="580"/>
      <c r="BZ137" s="580"/>
      <c r="CA137" s="580"/>
      <c r="CB137" s="580"/>
      <c r="CC137" s="246"/>
      <c r="CD137" s="246"/>
      <c r="CE137" s="246"/>
      <c r="CF137" s="605"/>
      <c r="CG137" s="246"/>
      <c r="CH137" s="246"/>
      <c r="CI137" s="246"/>
      <c r="CJ137" s="246"/>
      <c r="CK137" s="246"/>
      <c r="CL137" s="580"/>
      <c r="CM137" s="580"/>
      <c r="CN137" s="580"/>
      <c r="CO137" s="580"/>
      <c r="CP137" s="580"/>
      <c r="CQ137" s="580"/>
      <c r="CR137" s="580"/>
      <c r="CS137" s="580"/>
      <c r="CT137" s="580"/>
      <c r="CU137" s="580"/>
      <c r="CV137" s="580"/>
      <c r="CW137" s="246"/>
      <c r="CX137" s="246"/>
    </row>
    <row r="138" spans="1:102" ht="26.1" customHeight="1">
      <c r="A138" s="1617" t="s">
        <v>369</v>
      </c>
      <c r="B138" s="1620" t="s">
        <v>47</v>
      </c>
      <c r="C138" s="1621"/>
      <c r="D138" s="1622"/>
      <c r="E138" s="384" t="s">
        <v>370</v>
      </c>
      <c r="F138" s="1252" t="s">
        <v>371</v>
      </c>
      <c r="G138" s="1252"/>
      <c r="H138" s="1252"/>
      <c r="I138" s="1252"/>
      <c r="J138" s="1252"/>
      <c r="K138" s="1252"/>
      <c r="L138" s="1252"/>
      <c r="M138" s="1252"/>
      <c r="N138" s="1252"/>
      <c r="O138" s="1252"/>
      <c r="P138" s="1252"/>
      <c r="Q138" s="1252"/>
      <c r="R138" s="1252"/>
      <c r="S138" s="1252"/>
      <c r="T138" s="1252"/>
      <c r="U138" s="1252"/>
      <c r="V138" s="1252"/>
      <c r="W138" s="1252"/>
      <c r="X138" s="1252"/>
      <c r="Y138" s="1252"/>
      <c r="Z138" s="1252"/>
      <c r="AA138" s="1252"/>
      <c r="AB138" s="1252"/>
      <c r="AC138" s="1252"/>
      <c r="AD138" s="1252"/>
      <c r="AE138" s="1252"/>
      <c r="AF138" s="1252"/>
      <c r="AG138" s="1253"/>
      <c r="AH138" s="217"/>
      <c r="AI138" s="913"/>
      <c r="AJ138" s="914"/>
      <c r="AK138" s="881" t="str">
        <f t="shared" si="0"/>
        <v>-</v>
      </c>
      <c r="AL138" s="370"/>
      <c r="AM138" s="759"/>
      <c r="AN138" s="759"/>
      <c r="AO138" s="759"/>
      <c r="AP138" s="759"/>
      <c r="AQ138" s="759"/>
      <c r="AR138" s="759"/>
      <c r="AS138" s="759"/>
      <c r="AT138" s="1287" t="s">
        <v>369</v>
      </c>
      <c r="AU138" s="1268" t="s">
        <v>47</v>
      </c>
      <c r="AV138" s="218" t="s">
        <v>139</v>
      </c>
      <c r="AW138" s="1246">
        <f>COUNTIF(AK138:AK142,"X")</f>
        <v>0</v>
      </c>
      <c r="AX138" s="759"/>
      <c r="AY138" s="768"/>
      <c r="AZ138" s="759"/>
      <c r="BA138" s="759"/>
      <c r="BB138" s="759"/>
      <c r="BE138" s="138"/>
      <c r="BF138" s="142"/>
      <c r="BG138" s="138"/>
      <c r="BH138" s="606"/>
      <c r="BI138" s="606"/>
      <c r="BJ138" s="606"/>
      <c r="BK138" s="602"/>
      <c r="BL138" s="42"/>
      <c r="BM138" s="42"/>
      <c r="BN138" s="145"/>
      <c r="BO138" s="46"/>
      <c r="BP138" s="246"/>
      <c r="BQ138" s="246"/>
      <c r="BR138" s="246"/>
      <c r="BS138" s="580"/>
      <c r="BT138" s="580"/>
      <c r="BU138" s="580"/>
      <c r="BV138" s="580"/>
      <c r="BW138" s="580"/>
      <c r="BX138" s="580"/>
      <c r="BY138" s="580"/>
      <c r="BZ138" s="580"/>
      <c r="CA138" s="580"/>
      <c r="CB138" s="580"/>
      <c r="CC138" s="246"/>
      <c r="CD138" s="246"/>
      <c r="CE138" s="246"/>
      <c r="CF138" s="246"/>
      <c r="CG138" s="246"/>
      <c r="CH138" s="246"/>
      <c r="CI138" s="246"/>
      <c r="CJ138" s="246"/>
      <c r="CK138" s="246"/>
      <c r="CL138" s="580"/>
      <c r="CM138" s="580"/>
      <c r="CN138" s="580"/>
      <c r="CO138" s="580"/>
      <c r="CP138" s="580"/>
      <c r="CQ138" s="580"/>
      <c r="CR138" s="580"/>
      <c r="CS138" s="580"/>
      <c r="CT138" s="580"/>
      <c r="CU138" s="580"/>
      <c r="CV138" s="580"/>
      <c r="CW138" s="941"/>
      <c r="CX138" s="246"/>
    </row>
    <row r="139" spans="1:102" ht="26.1" customHeight="1">
      <c r="A139" s="1618"/>
      <c r="B139" s="1623"/>
      <c r="C139" s="1624"/>
      <c r="D139" s="1625"/>
      <c r="E139" s="385" t="s">
        <v>372</v>
      </c>
      <c r="F139" s="1244" t="s">
        <v>373</v>
      </c>
      <c r="G139" s="1244"/>
      <c r="H139" s="1244"/>
      <c r="I139" s="1244"/>
      <c r="J139" s="1244"/>
      <c r="K139" s="1244"/>
      <c r="L139" s="1244"/>
      <c r="M139" s="1244"/>
      <c r="N139" s="1244"/>
      <c r="O139" s="1244"/>
      <c r="P139" s="1244"/>
      <c r="Q139" s="1244"/>
      <c r="R139" s="1244"/>
      <c r="S139" s="1244"/>
      <c r="T139" s="1244"/>
      <c r="U139" s="1244"/>
      <c r="V139" s="1244"/>
      <c r="W139" s="1244"/>
      <c r="X139" s="1244"/>
      <c r="Y139" s="1244"/>
      <c r="Z139" s="1244"/>
      <c r="AA139" s="1244"/>
      <c r="AB139" s="1244"/>
      <c r="AC139" s="1244"/>
      <c r="AD139" s="1244"/>
      <c r="AE139" s="1244"/>
      <c r="AF139" s="1244"/>
      <c r="AG139" s="1245"/>
      <c r="AH139" s="940"/>
      <c r="AI139" s="916"/>
      <c r="AJ139" s="917"/>
      <c r="AK139" s="882" t="str">
        <f t="shared" si="0"/>
        <v>-</v>
      </c>
      <c r="AL139" s="371"/>
      <c r="AM139" s="759"/>
      <c r="AN139" s="759"/>
      <c r="AO139" s="759"/>
      <c r="AP139" s="759"/>
      <c r="AQ139" s="759"/>
      <c r="AR139" s="759"/>
      <c r="AS139" s="759"/>
      <c r="AT139" s="1288"/>
      <c r="AU139" s="1269"/>
      <c r="AV139" s="225" t="s">
        <v>140</v>
      </c>
      <c r="AW139" s="1249"/>
      <c r="AX139" s="759"/>
      <c r="AY139" s="768"/>
      <c r="AZ139" s="759"/>
      <c r="BA139" s="759"/>
      <c r="BB139" s="759"/>
      <c r="BE139" s="138"/>
      <c r="BF139" s="142"/>
      <c r="BG139" s="138"/>
      <c r="BH139" s="606"/>
      <c r="BI139" s="606"/>
      <c r="BJ139" s="606"/>
      <c r="BK139" s="602"/>
      <c r="BL139" s="42"/>
      <c r="BM139" s="42"/>
      <c r="BN139" s="145"/>
      <c r="BO139" s="46"/>
      <c r="BP139" s="259"/>
      <c r="BQ139" s="259"/>
      <c r="BR139" s="259"/>
      <c r="BS139" s="580"/>
      <c r="BT139" s="580"/>
      <c r="BU139" s="580"/>
      <c r="BV139" s="580"/>
      <c r="BW139" s="580"/>
      <c r="BX139" s="580"/>
      <c r="BY139" s="580"/>
      <c r="BZ139" s="580"/>
      <c r="CA139" s="580"/>
      <c r="CB139" s="580"/>
      <c r="CC139" s="246"/>
      <c r="CD139" s="246"/>
      <c r="CE139" s="246"/>
      <c r="CF139" s="246"/>
      <c r="CG139" s="246"/>
      <c r="CH139" s="246"/>
      <c r="CI139" s="246"/>
      <c r="CJ139" s="246"/>
      <c r="CK139" s="246"/>
      <c r="CL139" s="580"/>
      <c r="CM139" s="580"/>
      <c r="CN139" s="580"/>
      <c r="CO139" s="580"/>
      <c r="CP139" s="580"/>
      <c r="CQ139" s="580"/>
      <c r="CR139" s="580"/>
      <c r="CS139" s="580"/>
      <c r="CT139" s="580"/>
      <c r="CU139" s="580"/>
      <c r="CV139" s="580"/>
      <c r="CW139" s="941"/>
      <c r="CX139" s="246"/>
    </row>
    <row r="140" spans="1:102" ht="26.1" customHeight="1">
      <c r="A140" s="1618"/>
      <c r="B140" s="1623"/>
      <c r="C140" s="1624"/>
      <c r="D140" s="1625"/>
      <c r="E140" s="385" t="s">
        <v>374</v>
      </c>
      <c r="F140" s="1244" t="s">
        <v>375</v>
      </c>
      <c r="G140" s="1244"/>
      <c r="H140" s="1244"/>
      <c r="I140" s="1244"/>
      <c r="J140" s="1244"/>
      <c r="K140" s="1244"/>
      <c r="L140" s="1244"/>
      <c r="M140" s="1244"/>
      <c r="N140" s="1244"/>
      <c r="O140" s="1244"/>
      <c r="P140" s="1244"/>
      <c r="Q140" s="1244"/>
      <c r="R140" s="1244"/>
      <c r="S140" s="1244"/>
      <c r="T140" s="1244"/>
      <c r="U140" s="1244"/>
      <c r="V140" s="1244"/>
      <c r="W140" s="1244"/>
      <c r="X140" s="1244"/>
      <c r="Y140" s="1244"/>
      <c r="Z140" s="1244"/>
      <c r="AA140" s="1244"/>
      <c r="AB140" s="1244"/>
      <c r="AC140" s="1244"/>
      <c r="AD140" s="1244"/>
      <c r="AE140" s="1244"/>
      <c r="AF140" s="1244"/>
      <c r="AG140" s="1245"/>
      <c r="AH140" s="940"/>
      <c r="AI140" s="916"/>
      <c r="AJ140" s="917"/>
      <c r="AK140" s="882" t="str">
        <f t="shared" si="0"/>
        <v>-</v>
      </c>
      <c r="AL140" s="371"/>
      <c r="AM140" s="759"/>
      <c r="AN140" s="759"/>
      <c r="AO140" s="759"/>
      <c r="AP140" s="759"/>
      <c r="AQ140" s="759"/>
      <c r="AR140" s="759"/>
      <c r="AS140" s="759"/>
      <c r="AT140" s="1288"/>
      <c r="AU140" s="1269"/>
      <c r="AV140" s="225" t="s">
        <v>141</v>
      </c>
      <c r="AW140" s="1249"/>
      <c r="AX140" s="759"/>
      <c r="AY140" s="768"/>
      <c r="AZ140" s="759"/>
      <c r="BA140" s="759"/>
      <c r="BB140" s="759"/>
      <c r="BE140" s="138"/>
      <c r="BF140" s="142"/>
      <c r="BG140" s="138"/>
      <c r="BH140" s="606"/>
      <c r="BI140" s="606"/>
      <c r="BJ140" s="606"/>
      <c r="BK140" s="602"/>
      <c r="BL140" s="42"/>
      <c r="BM140" s="42"/>
      <c r="BN140" s="145"/>
      <c r="BO140" s="46"/>
      <c r="BP140" s="259"/>
      <c r="BQ140" s="259"/>
      <c r="BR140" s="259"/>
      <c r="BS140" s="580"/>
      <c r="BT140" s="580"/>
      <c r="BU140" s="580"/>
      <c r="BV140" s="580"/>
      <c r="BW140" s="580"/>
      <c r="BX140" s="580"/>
      <c r="BY140" s="580"/>
      <c r="BZ140" s="580"/>
      <c r="CA140" s="580"/>
      <c r="CB140" s="580"/>
      <c r="CC140" s="246"/>
      <c r="CD140" s="246"/>
      <c r="CE140" s="246"/>
      <c r="CF140" s="246"/>
      <c r="CG140" s="246"/>
      <c r="CH140" s="246"/>
      <c r="CI140" s="246"/>
      <c r="CJ140" s="246"/>
      <c r="CK140" s="246"/>
      <c r="CL140" s="580"/>
      <c r="CM140" s="580"/>
      <c r="CN140" s="580"/>
      <c r="CO140" s="580"/>
      <c r="CP140" s="580"/>
      <c r="CQ140" s="580"/>
      <c r="CR140" s="580"/>
      <c r="CS140" s="580"/>
      <c r="CT140" s="580"/>
      <c r="CU140" s="580"/>
      <c r="CV140" s="580"/>
      <c r="CW140" s="941"/>
      <c r="CX140" s="246"/>
    </row>
    <row r="141" spans="1:102" ht="26.1" customHeight="1">
      <c r="A141" s="1618"/>
      <c r="B141" s="1623"/>
      <c r="C141" s="1624"/>
      <c r="D141" s="1625"/>
      <c r="E141" s="385" t="s">
        <v>376</v>
      </c>
      <c r="F141" s="1244" t="s">
        <v>377</v>
      </c>
      <c r="G141" s="1244"/>
      <c r="H141" s="1244"/>
      <c r="I141" s="1244"/>
      <c r="J141" s="1244"/>
      <c r="K141" s="1244"/>
      <c r="L141" s="1244"/>
      <c r="M141" s="1244"/>
      <c r="N141" s="1244"/>
      <c r="O141" s="1244"/>
      <c r="P141" s="1244"/>
      <c r="Q141" s="1244"/>
      <c r="R141" s="1244"/>
      <c r="S141" s="1244"/>
      <c r="T141" s="1244"/>
      <c r="U141" s="1244"/>
      <c r="V141" s="1244"/>
      <c r="W141" s="1244"/>
      <c r="X141" s="1244"/>
      <c r="Y141" s="1244"/>
      <c r="Z141" s="1244"/>
      <c r="AA141" s="1244"/>
      <c r="AB141" s="1244"/>
      <c r="AC141" s="1244"/>
      <c r="AD141" s="1244"/>
      <c r="AE141" s="1244"/>
      <c r="AF141" s="1244"/>
      <c r="AG141" s="1245"/>
      <c r="AH141" s="940"/>
      <c r="AI141" s="916"/>
      <c r="AJ141" s="917"/>
      <c r="AK141" s="882" t="str">
        <f t="shared" si="0"/>
        <v>-</v>
      </c>
      <c r="AL141" s="371"/>
      <c r="AM141" s="759"/>
      <c r="AN141" s="759"/>
      <c r="AO141" s="759"/>
      <c r="AP141" s="759"/>
      <c r="AQ141" s="759"/>
      <c r="AR141" s="759"/>
      <c r="AS141" s="759"/>
      <c r="AT141" s="1288"/>
      <c r="AU141" s="1269"/>
      <c r="AV141" s="225" t="s">
        <v>142</v>
      </c>
      <c r="AW141" s="1249"/>
      <c r="AX141" s="759"/>
      <c r="AY141" s="768"/>
      <c r="AZ141" s="759"/>
      <c r="BA141" s="759"/>
      <c r="BB141" s="759"/>
      <c r="BE141" s="138"/>
      <c r="BF141" s="142"/>
      <c r="BG141" s="138"/>
      <c r="BH141" s="606"/>
      <c r="BI141" s="606"/>
      <c r="BJ141" s="606"/>
      <c r="BK141" s="602"/>
      <c r="BL141" s="42"/>
      <c r="BM141" s="42"/>
      <c r="BN141" s="145"/>
      <c r="BO141" s="46"/>
      <c r="BP141" s="259"/>
      <c r="BQ141" s="259"/>
      <c r="BR141" s="259"/>
      <c r="BS141" s="580"/>
      <c r="BT141" s="580"/>
      <c r="BU141" s="580"/>
      <c r="BV141" s="580"/>
      <c r="BW141" s="580"/>
      <c r="BX141" s="580"/>
      <c r="BY141" s="580"/>
      <c r="BZ141" s="580"/>
      <c r="CA141" s="580"/>
      <c r="CB141" s="580"/>
      <c r="CC141" s="246"/>
      <c r="CD141" s="246"/>
      <c r="CE141" s="246"/>
      <c r="CF141" s="246"/>
      <c r="CG141" s="246"/>
      <c r="CH141" s="246"/>
      <c r="CI141" s="246"/>
      <c r="CJ141" s="246"/>
      <c r="CK141" s="246"/>
      <c r="CL141" s="580"/>
      <c r="CM141" s="580"/>
      <c r="CN141" s="580"/>
      <c r="CO141" s="580"/>
      <c r="CP141" s="580"/>
      <c r="CQ141" s="580"/>
      <c r="CR141" s="580"/>
      <c r="CS141" s="580"/>
      <c r="CT141" s="580"/>
      <c r="CU141" s="580"/>
      <c r="CV141" s="580"/>
      <c r="CW141" s="941"/>
      <c r="CX141" s="246"/>
    </row>
    <row r="142" spans="1:102" ht="26.1" customHeight="1" thickBot="1">
      <c r="A142" s="1618"/>
      <c r="B142" s="1626"/>
      <c r="C142" s="1627"/>
      <c r="D142" s="1628"/>
      <c r="E142" s="383" t="s">
        <v>378</v>
      </c>
      <c r="F142" s="1242" t="s">
        <v>379</v>
      </c>
      <c r="G142" s="1242"/>
      <c r="H142" s="1242"/>
      <c r="I142" s="1242"/>
      <c r="J142" s="1242"/>
      <c r="K142" s="1242"/>
      <c r="L142" s="1242"/>
      <c r="M142" s="1242"/>
      <c r="N142" s="1242"/>
      <c r="O142" s="1242"/>
      <c r="P142" s="1242"/>
      <c r="Q142" s="1242"/>
      <c r="R142" s="1242"/>
      <c r="S142" s="1242"/>
      <c r="T142" s="1242"/>
      <c r="U142" s="1242"/>
      <c r="V142" s="1242"/>
      <c r="W142" s="1242"/>
      <c r="X142" s="1242"/>
      <c r="Y142" s="1242"/>
      <c r="Z142" s="1242"/>
      <c r="AA142" s="1242"/>
      <c r="AB142" s="1242"/>
      <c r="AC142" s="1242"/>
      <c r="AD142" s="1242"/>
      <c r="AE142" s="1242"/>
      <c r="AF142" s="1242"/>
      <c r="AG142" s="1243"/>
      <c r="AH142" s="887"/>
      <c r="AI142" s="929"/>
      <c r="AJ142" s="888"/>
      <c r="AK142" s="883" t="str">
        <f t="shared" si="0"/>
        <v>-</v>
      </c>
      <c r="AL142" s="372"/>
      <c r="AM142" s="759"/>
      <c r="AN142" s="759"/>
      <c r="AO142" s="759"/>
      <c r="AP142" s="759"/>
      <c r="AQ142" s="759"/>
      <c r="AR142" s="759"/>
      <c r="AS142" s="759"/>
      <c r="AT142" s="1288"/>
      <c r="AU142" s="1270"/>
      <c r="AV142" s="226" t="s">
        <v>143</v>
      </c>
      <c r="AW142" s="1248"/>
      <c r="AX142" s="759"/>
      <c r="AY142" s="768"/>
      <c r="AZ142" s="759"/>
      <c r="BA142" s="759"/>
      <c r="BB142" s="759"/>
      <c r="BE142" s="138"/>
      <c r="BF142" s="142"/>
      <c r="BG142" s="138"/>
      <c r="BH142" s="606"/>
      <c r="BI142" s="606"/>
      <c r="BJ142" s="606"/>
      <c r="BK142" s="602"/>
      <c r="BL142" s="42"/>
      <c r="BM142" s="42"/>
      <c r="BN142" s="145"/>
      <c r="BO142" s="46"/>
      <c r="BP142" s="259"/>
      <c r="BQ142" s="259"/>
      <c r="BR142" s="259"/>
      <c r="BS142" s="580"/>
      <c r="BT142" s="580"/>
      <c r="BU142" s="580"/>
      <c r="BV142" s="580"/>
      <c r="BW142" s="580"/>
      <c r="BX142" s="580"/>
      <c r="BY142" s="580"/>
      <c r="BZ142" s="580"/>
      <c r="CA142" s="580"/>
      <c r="CB142" s="580"/>
      <c r="CC142" s="246"/>
      <c r="CD142" s="246"/>
      <c r="CE142" s="246"/>
      <c r="CF142" s="246"/>
      <c r="CG142" s="246"/>
      <c r="CH142" s="246"/>
      <c r="CI142" s="246"/>
      <c r="CJ142" s="246"/>
      <c r="CK142" s="246"/>
      <c r="CL142" s="580"/>
      <c r="CM142" s="580"/>
      <c r="CN142" s="580"/>
      <c r="CO142" s="580"/>
      <c r="CP142" s="580"/>
      <c r="CQ142" s="580"/>
      <c r="CR142" s="580"/>
      <c r="CS142" s="580"/>
      <c r="CT142" s="580"/>
      <c r="CU142" s="580"/>
      <c r="CV142" s="580"/>
      <c r="CW142" s="941"/>
      <c r="CX142" s="246"/>
    </row>
    <row r="143" spans="1:102" ht="26.1" customHeight="1">
      <c r="A143" s="1618"/>
      <c r="B143" s="1546" t="s">
        <v>48</v>
      </c>
      <c r="C143" s="1547"/>
      <c r="D143" s="1548"/>
      <c r="E143" s="386" t="s">
        <v>380</v>
      </c>
      <c r="F143" s="1250" t="s">
        <v>381</v>
      </c>
      <c r="G143" s="1250"/>
      <c r="H143" s="1250"/>
      <c r="I143" s="1250"/>
      <c r="J143" s="1250"/>
      <c r="K143" s="1250"/>
      <c r="L143" s="1250"/>
      <c r="M143" s="1250"/>
      <c r="N143" s="1250"/>
      <c r="O143" s="1250"/>
      <c r="P143" s="1250"/>
      <c r="Q143" s="1250"/>
      <c r="R143" s="1250"/>
      <c r="S143" s="1250"/>
      <c r="T143" s="1250"/>
      <c r="U143" s="1250"/>
      <c r="V143" s="1250"/>
      <c r="W143" s="1250"/>
      <c r="X143" s="1250"/>
      <c r="Y143" s="1250"/>
      <c r="Z143" s="1250"/>
      <c r="AA143" s="1250"/>
      <c r="AB143" s="1250"/>
      <c r="AC143" s="1250"/>
      <c r="AD143" s="1250"/>
      <c r="AE143" s="1250"/>
      <c r="AF143" s="1250"/>
      <c r="AG143" s="1251"/>
      <c r="AH143" s="907"/>
      <c r="AI143" s="908"/>
      <c r="AJ143" s="944"/>
      <c r="AK143" s="881" t="str">
        <f t="shared" si="0"/>
        <v>-</v>
      </c>
      <c r="AL143" s="370"/>
      <c r="AM143" s="759"/>
      <c r="AN143" s="759"/>
      <c r="AO143" s="759"/>
      <c r="AP143" s="759"/>
      <c r="AQ143" s="759"/>
      <c r="AR143" s="759"/>
      <c r="AS143" s="759"/>
      <c r="AT143" s="1288"/>
      <c r="AU143" s="1292" t="s">
        <v>48</v>
      </c>
      <c r="AV143" s="227" t="s">
        <v>144</v>
      </c>
      <c r="AW143" s="1246">
        <f>COUNTIF(AK143:AK144,"X")</f>
        <v>0</v>
      </c>
      <c r="AX143" s="759"/>
      <c r="AY143" s="768"/>
      <c r="AZ143" s="759"/>
      <c r="BA143" s="759"/>
      <c r="BB143" s="759"/>
      <c r="BE143" s="138"/>
      <c r="BF143" s="142"/>
      <c r="BG143" s="138"/>
      <c r="BH143" s="606"/>
      <c r="BI143" s="606"/>
      <c r="BJ143" s="606"/>
      <c r="BK143" s="602"/>
      <c r="BL143" s="42"/>
      <c r="BM143" s="42"/>
      <c r="BN143" s="145"/>
      <c r="BO143" s="46"/>
      <c r="BP143" s="246"/>
      <c r="BQ143" s="246"/>
      <c r="BR143" s="246"/>
      <c r="BS143" s="580"/>
      <c r="BT143" s="580"/>
      <c r="BU143" s="580"/>
      <c r="BV143" s="580"/>
      <c r="BW143" s="580"/>
      <c r="BX143" s="580"/>
      <c r="BY143" s="580"/>
      <c r="BZ143" s="580"/>
      <c r="CA143" s="580"/>
      <c r="CB143" s="580"/>
      <c r="CC143" s="246"/>
      <c r="CD143" s="246"/>
      <c r="CE143" s="246"/>
      <c r="CF143" s="246"/>
      <c r="CG143" s="246"/>
      <c r="CH143" s="246"/>
      <c r="CI143" s="246"/>
      <c r="CJ143" s="246"/>
      <c r="CK143" s="246"/>
      <c r="CL143" s="580"/>
      <c r="CM143" s="580"/>
      <c r="CN143" s="580"/>
      <c r="CO143" s="580"/>
      <c r="CP143" s="580"/>
      <c r="CQ143" s="580"/>
      <c r="CR143" s="580"/>
      <c r="CS143" s="580"/>
      <c r="CT143" s="580"/>
      <c r="CU143" s="580"/>
      <c r="CV143" s="580"/>
      <c r="CW143" s="941"/>
      <c r="CX143" s="246"/>
    </row>
    <row r="144" spans="1:102" ht="26.1" customHeight="1" thickBot="1">
      <c r="A144" s="1618"/>
      <c r="B144" s="1549"/>
      <c r="C144" s="1550"/>
      <c r="D144" s="1551"/>
      <c r="E144" s="387" t="s">
        <v>382</v>
      </c>
      <c r="F144" s="1304" t="s">
        <v>383</v>
      </c>
      <c r="G144" s="1304"/>
      <c r="H144" s="1304"/>
      <c r="I144" s="1304"/>
      <c r="J144" s="1304"/>
      <c r="K144" s="1304"/>
      <c r="L144" s="1304"/>
      <c r="M144" s="1304"/>
      <c r="N144" s="1304"/>
      <c r="O144" s="1304"/>
      <c r="P144" s="1304"/>
      <c r="Q144" s="1304"/>
      <c r="R144" s="1304"/>
      <c r="S144" s="1304"/>
      <c r="T144" s="1304"/>
      <c r="U144" s="1304"/>
      <c r="V144" s="1304"/>
      <c r="W144" s="1304"/>
      <c r="X144" s="1304"/>
      <c r="Y144" s="1304"/>
      <c r="Z144" s="1304"/>
      <c r="AA144" s="1304"/>
      <c r="AB144" s="1304"/>
      <c r="AC144" s="1304"/>
      <c r="AD144" s="1304"/>
      <c r="AE144" s="1304"/>
      <c r="AF144" s="1304"/>
      <c r="AG144" s="1305"/>
      <c r="AH144" s="942"/>
      <c r="AI144" s="903"/>
      <c r="AJ144" s="904"/>
      <c r="AK144" s="883" t="str">
        <f t="shared" si="0"/>
        <v>-</v>
      </c>
      <c r="AL144" s="372"/>
      <c r="AM144" s="759"/>
      <c r="AN144" s="759"/>
      <c r="AO144" s="759"/>
      <c r="AP144" s="759"/>
      <c r="AQ144" s="759"/>
      <c r="AR144" s="759"/>
      <c r="AS144" s="759"/>
      <c r="AT144" s="1288"/>
      <c r="AU144" s="1293"/>
      <c r="AV144" s="228" t="s">
        <v>145</v>
      </c>
      <c r="AW144" s="1248"/>
      <c r="AX144" s="759"/>
      <c r="AY144" s="768"/>
      <c r="AZ144" s="759"/>
      <c r="BA144" s="759"/>
      <c r="BB144" s="759"/>
      <c r="BE144" s="138"/>
      <c r="BF144" s="142"/>
      <c r="BG144" s="138"/>
      <c r="BH144" s="606"/>
      <c r="BI144" s="606"/>
      <c r="BJ144" s="606"/>
      <c r="BK144" s="602"/>
      <c r="BL144" s="42"/>
      <c r="BM144" s="42"/>
      <c r="BN144" s="145"/>
      <c r="BO144" s="46"/>
      <c r="BP144" s="246"/>
      <c r="BQ144" s="246"/>
      <c r="BR144" s="246"/>
      <c r="BS144" s="580"/>
      <c r="BT144" s="580"/>
      <c r="BU144" s="580"/>
      <c r="BV144" s="580"/>
      <c r="BW144" s="580"/>
      <c r="BX144" s="580"/>
      <c r="BY144" s="580"/>
      <c r="BZ144" s="580"/>
      <c r="CA144" s="580"/>
      <c r="CB144" s="580"/>
      <c r="CC144" s="246"/>
      <c r="CD144" s="246"/>
      <c r="CE144" s="246"/>
      <c r="CF144" s="246"/>
      <c r="CG144" s="246"/>
      <c r="CH144" s="246"/>
      <c r="CI144" s="246"/>
      <c r="CJ144" s="246"/>
      <c r="CK144" s="246"/>
      <c r="CL144" s="580"/>
      <c r="CM144" s="580"/>
      <c r="CN144" s="580"/>
      <c r="CO144" s="580"/>
      <c r="CP144" s="580"/>
      <c r="CQ144" s="580"/>
      <c r="CR144" s="580"/>
      <c r="CS144" s="580"/>
      <c r="CT144" s="580"/>
      <c r="CU144" s="580"/>
      <c r="CV144" s="580"/>
      <c r="CW144" s="941"/>
      <c r="CX144" s="246"/>
    </row>
    <row r="145" spans="1:102" ht="26.1" customHeight="1">
      <c r="A145" s="1618"/>
      <c r="B145" s="1495" t="s">
        <v>49</v>
      </c>
      <c r="C145" s="1496"/>
      <c r="D145" s="1497"/>
      <c r="E145" s="388" t="s">
        <v>384</v>
      </c>
      <c r="F145" s="1252" t="s">
        <v>385</v>
      </c>
      <c r="G145" s="1252"/>
      <c r="H145" s="1252"/>
      <c r="I145" s="1252"/>
      <c r="J145" s="1252"/>
      <c r="K145" s="1252"/>
      <c r="L145" s="1252"/>
      <c r="M145" s="1252"/>
      <c r="N145" s="1252"/>
      <c r="O145" s="1252"/>
      <c r="P145" s="1252"/>
      <c r="Q145" s="1252"/>
      <c r="R145" s="1252"/>
      <c r="S145" s="1252"/>
      <c r="T145" s="1252"/>
      <c r="U145" s="1252"/>
      <c r="V145" s="1252"/>
      <c r="W145" s="1252"/>
      <c r="X145" s="1252"/>
      <c r="Y145" s="1252"/>
      <c r="Z145" s="1252"/>
      <c r="AA145" s="1252"/>
      <c r="AB145" s="1252"/>
      <c r="AC145" s="1252"/>
      <c r="AD145" s="1252"/>
      <c r="AE145" s="1252"/>
      <c r="AF145" s="1252"/>
      <c r="AG145" s="1253"/>
      <c r="AH145" s="217"/>
      <c r="AI145" s="913"/>
      <c r="AJ145" s="914"/>
      <c r="AK145" s="881" t="str">
        <f t="shared" si="0"/>
        <v>-</v>
      </c>
      <c r="AL145" s="370"/>
      <c r="AM145" s="759"/>
      <c r="AN145" s="759"/>
      <c r="AO145" s="759"/>
      <c r="AP145" s="759"/>
      <c r="AQ145" s="759"/>
      <c r="AR145" s="759"/>
      <c r="AS145" s="759"/>
      <c r="AT145" s="1288"/>
      <c r="AU145" s="1268" t="s">
        <v>49</v>
      </c>
      <c r="AV145" s="225" t="s">
        <v>146</v>
      </c>
      <c r="AW145" s="1246">
        <f>COUNTIF(AK145:AK146,"X")</f>
        <v>0</v>
      </c>
      <c r="AX145" s="759"/>
      <c r="AY145" s="768"/>
      <c r="AZ145" s="759"/>
      <c r="BA145" s="759"/>
      <c r="BB145" s="759"/>
      <c r="BE145" s="138"/>
      <c r="BF145" s="142"/>
      <c r="BG145" s="138"/>
      <c r="BH145" s="606"/>
      <c r="BI145" s="606"/>
      <c r="BJ145" s="606"/>
      <c r="BK145" s="602"/>
      <c r="BL145" s="42"/>
      <c r="BM145" s="42"/>
      <c r="BN145" s="145"/>
      <c r="BO145" s="46"/>
      <c r="BP145" s="259"/>
      <c r="BQ145" s="259"/>
      <c r="BR145" s="259"/>
      <c r="BS145" s="580"/>
      <c r="BT145" s="580"/>
      <c r="BU145" s="580"/>
      <c r="BV145" s="580"/>
      <c r="BW145" s="580"/>
      <c r="BX145" s="580"/>
      <c r="BY145" s="580"/>
      <c r="BZ145" s="580"/>
      <c r="CA145" s="580"/>
      <c r="CB145" s="580"/>
      <c r="CC145" s="246"/>
      <c r="CD145" s="246"/>
      <c r="CE145" s="246"/>
      <c r="CF145" s="246"/>
      <c r="CG145" s="246"/>
      <c r="CH145" s="246"/>
      <c r="CI145" s="246"/>
      <c r="CJ145" s="246"/>
      <c r="CK145" s="246"/>
      <c r="CL145" s="580"/>
      <c r="CM145" s="580"/>
      <c r="CN145" s="580"/>
      <c r="CO145" s="580"/>
      <c r="CP145" s="580"/>
      <c r="CQ145" s="580"/>
      <c r="CR145" s="580"/>
      <c r="CS145" s="580"/>
      <c r="CT145" s="580"/>
      <c r="CU145" s="580"/>
      <c r="CV145" s="580"/>
      <c r="CW145" s="941"/>
      <c r="CX145" s="246"/>
    </row>
    <row r="146" spans="1:102" ht="26.1" customHeight="1" thickBot="1">
      <c r="A146" s="1618"/>
      <c r="B146" s="1498"/>
      <c r="C146" s="1499"/>
      <c r="D146" s="1500"/>
      <c r="E146" s="383" t="s">
        <v>386</v>
      </c>
      <c r="F146" s="1242" t="s">
        <v>387</v>
      </c>
      <c r="G146" s="1242"/>
      <c r="H146" s="1242"/>
      <c r="I146" s="1242"/>
      <c r="J146" s="1242"/>
      <c r="K146" s="1242"/>
      <c r="L146" s="1242"/>
      <c r="M146" s="1242"/>
      <c r="N146" s="1242"/>
      <c r="O146" s="1242"/>
      <c r="P146" s="1242"/>
      <c r="Q146" s="1242"/>
      <c r="R146" s="1242"/>
      <c r="S146" s="1242"/>
      <c r="T146" s="1242"/>
      <c r="U146" s="1242"/>
      <c r="V146" s="1242"/>
      <c r="W146" s="1242"/>
      <c r="X146" s="1242"/>
      <c r="Y146" s="1242"/>
      <c r="Z146" s="1242"/>
      <c r="AA146" s="1242"/>
      <c r="AB146" s="1242"/>
      <c r="AC146" s="1242"/>
      <c r="AD146" s="1242"/>
      <c r="AE146" s="1242"/>
      <c r="AF146" s="1242"/>
      <c r="AG146" s="1243"/>
      <c r="AH146" s="887"/>
      <c r="AI146" s="929"/>
      <c r="AJ146" s="888"/>
      <c r="AK146" s="883" t="str">
        <f t="shared" si="0"/>
        <v>-</v>
      </c>
      <c r="AL146" s="372"/>
      <c r="AM146" s="759"/>
      <c r="AN146" s="759"/>
      <c r="AO146" s="759"/>
      <c r="AP146" s="759"/>
      <c r="AQ146" s="759"/>
      <c r="AR146" s="759"/>
      <c r="AS146" s="759"/>
      <c r="AT146" s="1288"/>
      <c r="AU146" s="1270"/>
      <c r="AV146" s="229" t="s">
        <v>147</v>
      </c>
      <c r="AW146" s="1248"/>
      <c r="AX146" s="759"/>
      <c r="AY146" s="768"/>
      <c r="AZ146" s="759"/>
      <c r="BA146" s="759"/>
      <c r="BB146" s="759"/>
      <c r="BE146" s="138"/>
      <c r="BF146" s="142"/>
      <c r="BG146" s="138"/>
      <c r="BH146" s="606"/>
      <c r="BI146" s="606"/>
      <c r="BJ146" s="606"/>
      <c r="BK146" s="602"/>
      <c r="BL146" s="42"/>
      <c r="BM146" s="42"/>
      <c r="BN146" s="145"/>
      <c r="BO146" s="46"/>
      <c r="BP146" s="259"/>
      <c r="BQ146" s="259"/>
      <c r="BR146" s="259"/>
      <c r="BS146" s="580"/>
      <c r="BT146" s="580"/>
      <c r="BU146" s="580"/>
      <c r="BV146" s="580"/>
      <c r="BW146" s="580"/>
      <c r="BX146" s="580"/>
      <c r="BY146" s="580"/>
      <c r="BZ146" s="580"/>
      <c r="CA146" s="580"/>
      <c r="CB146" s="580"/>
      <c r="CC146" s="246"/>
      <c r="CD146" s="246"/>
      <c r="CE146" s="246"/>
      <c r="CF146" s="246"/>
      <c r="CG146" s="246"/>
      <c r="CH146" s="246"/>
      <c r="CI146" s="246"/>
      <c r="CJ146" s="246"/>
      <c r="CK146" s="246"/>
      <c r="CL146" s="580"/>
      <c r="CM146" s="580"/>
      <c r="CN146" s="580"/>
      <c r="CO146" s="580"/>
      <c r="CP146" s="580"/>
      <c r="CQ146" s="580"/>
      <c r="CR146" s="580"/>
      <c r="CS146" s="580"/>
      <c r="CT146" s="580"/>
      <c r="CU146" s="580"/>
      <c r="CV146" s="580"/>
      <c r="CW146" s="941"/>
      <c r="CX146" s="246"/>
    </row>
    <row r="147" spans="1:102" ht="26.1" customHeight="1">
      <c r="A147" s="1618"/>
      <c r="B147" s="1757" t="s">
        <v>121</v>
      </c>
      <c r="C147" s="1621"/>
      <c r="D147" s="1622"/>
      <c r="E147" s="386" t="s">
        <v>388</v>
      </c>
      <c r="F147" s="1250" t="s">
        <v>389</v>
      </c>
      <c r="G147" s="1250"/>
      <c r="H147" s="1250"/>
      <c r="I147" s="1250"/>
      <c r="J147" s="1250"/>
      <c r="K147" s="1250"/>
      <c r="L147" s="1250"/>
      <c r="M147" s="1250"/>
      <c r="N147" s="1250"/>
      <c r="O147" s="1250"/>
      <c r="P147" s="1250"/>
      <c r="Q147" s="1250"/>
      <c r="R147" s="1250"/>
      <c r="S147" s="1250"/>
      <c r="T147" s="1250"/>
      <c r="U147" s="1250"/>
      <c r="V147" s="1250"/>
      <c r="W147" s="1250"/>
      <c r="X147" s="1250"/>
      <c r="Y147" s="1250"/>
      <c r="Z147" s="1250"/>
      <c r="AA147" s="1250"/>
      <c r="AB147" s="1250"/>
      <c r="AC147" s="1250"/>
      <c r="AD147" s="1250"/>
      <c r="AE147" s="1250"/>
      <c r="AF147" s="1250"/>
      <c r="AG147" s="1251"/>
      <c r="AH147" s="907"/>
      <c r="AI147" s="908"/>
      <c r="AJ147" s="944"/>
      <c r="AK147" s="881" t="str">
        <f t="shared" si="0"/>
        <v>-</v>
      </c>
      <c r="AL147" s="370"/>
      <c r="AM147" s="759"/>
      <c r="AN147" s="759"/>
      <c r="AO147" s="759"/>
      <c r="AP147" s="759"/>
      <c r="AQ147" s="759"/>
      <c r="AR147" s="759"/>
      <c r="AS147" s="759"/>
      <c r="AT147" s="1288"/>
      <c r="AU147" s="1290" t="s">
        <v>121</v>
      </c>
      <c r="AV147" s="218" t="s">
        <v>390</v>
      </c>
      <c r="AW147" s="1246">
        <f>COUNTIF(AK147:AK149,"X")</f>
        <v>0</v>
      </c>
      <c r="AX147" s="759"/>
      <c r="AY147" s="768"/>
      <c r="AZ147" s="759"/>
      <c r="BA147" s="759"/>
      <c r="BB147" s="759"/>
      <c r="BE147" s="138"/>
      <c r="BF147" s="142"/>
      <c r="BG147" s="138"/>
      <c r="BH147" s="606"/>
      <c r="BI147" s="606"/>
      <c r="BJ147" s="606"/>
      <c r="BK147" s="602"/>
      <c r="BL147" s="42"/>
      <c r="BM147" s="42"/>
      <c r="BN147" s="145"/>
      <c r="BO147" s="46"/>
      <c r="BP147" s="259"/>
      <c r="BQ147" s="259"/>
      <c r="BR147" s="259"/>
      <c r="BS147" s="580"/>
      <c r="BT147" s="580"/>
      <c r="BU147" s="580"/>
      <c r="BV147" s="580"/>
      <c r="BW147" s="580"/>
      <c r="BX147" s="580"/>
      <c r="BY147" s="580"/>
      <c r="BZ147" s="580"/>
      <c r="CA147" s="580"/>
      <c r="CB147" s="580"/>
      <c r="CC147" s="246"/>
      <c r="CD147" s="246"/>
      <c r="CE147" s="246"/>
      <c r="CF147" s="246"/>
      <c r="CG147" s="246"/>
      <c r="CH147" s="246"/>
      <c r="CI147" s="246"/>
      <c r="CJ147" s="246"/>
      <c r="CK147" s="246"/>
      <c r="CL147" s="580"/>
      <c r="CM147" s="580"/>
      <c r="CN147" s="580"/>
      <c r="CO147" s="580"/>
      <c r="CP147" s="580"/>
      <c r="CQ147" s="580"/>
      <c r="CR147" s="580"/>
      <c r="CS147" s="580"/>
      <c r="CT147" s="580"/>
      <c r="CU147" s="580"/>
      <c r="CV147" s="580"/>
      <c r="CW147" s="941"/>
      <c r="CX147" s="246"/>
    </row>
    <row r="148" spans="1:102" ht="26.1" customHeight="1">
      <c r="A148" s="1618"/>
      <c r="B148" s="1623"/>
      <c r="C148" s="1624"/>
      <c r="D148" s="1625"/>
      <c r="E148" s="389" t="s">
        <v>391</v>
      </c>
      <c r="F148" s="1244" t="s">
        <v>392</v>
      </c>
      <c r="G148" s="1244"/>
      <c r="H148" s="1244"/>
      <c r="I148" s="1244"/>
      <c r="J148" s="1244"/>
      <c r="K148" s="1244"/>
      <c r="L148" s="1244"/>
      <c r="M148" s="1244"/>
      <c r="N148" s="1244"/>
      <c r="O148" s="1244"/>
      <c r="P148" s="1244"/>
      <c r="Q148" s="1244"/>
      <c r="R148" s="1244"/>
      <c r="S148" s="1244"/>
      <c r="T148" s="1244"/>
      <c r="U148" s="1244"/>
      <c r="V148" s="1244"/>
      <c r="W148" s="1244"/>
      <c r="X148" s="1244"/>
      <c r="Y148" s="1244"/>
      <c r="Z148" s="1244"/>
      <c r="AA148" s="1244"/>
      <c r="AB148" s="1244"/>
      <c r="AC148" s="1244"/>
      <c r="AD148" s="1244"/>
      <c r="AE148" s="1244"/>
      <c r="AF148" s="1244"/>
      <c r="AG148" s="1245"/>
      <c r="AH148" s="940"/>
      <c r="AI148" s="916"/>
      <c r="AJ148" s="917"/>
      <c r="AK148" s="882" t="str">
        <f t="shared" si="0"/>
        <v>-</v>
      </c>
      <c r="AL148" s="371"/>
      <c r="AM148" s="759"/>
      <c r="AN148" s="759"/>
      <c r="AO148" s="759"/>
      <c r="AP148" s="759"/>
      <c r="AQ148" s="759"/>
      <c r="AR148" s="759"/>
      <c r="AS148" s="759"/>
      <c r="AT148" s="1288"/>
      <c r="AU148" s="1269"/>
      <c r="AV148" s="220" t="s">
        <v>149</v>
      </c>
      <c r="AW148" s="1249"/>
      <c r="AX148" s="759"/>
      <c r="AY148" s="768"/>
      <c r="AZ148" s="759"/>
      <c r="BA148" s="759"/>
      <c r="BB148" s="759"/>
      <c r="BE148" s="138"/>
      <c r="BF148" s="142"/>
      <c r="BG148" s="138"/>
      <c r="BH148" s="606"/>
      <c r="BI148" s="606"/>
      <c r="BJ148" s="606"/>
      <c r="BK148" s="602"/>
      <c r="BL148" s="42"/>
      <c r="BM148" s="42"/>
      <c r="BN148" s="145"/>
      <c r="BO148" s="46"/>
      <c r="BP148" s="941"/>
      <c r="BQ148" s="941"/>
      <c r="BR148" s="941"/>
      <c r="BS148" s="580"/>
      <c r="BT148" s="580"/>
      <c r="BU148" s="580"/>
      <c r="BV148" s="580"/>
      <c r="BW148" s="580"/>
      <c r="BX148" s="580"/>
      <c r="BY148" s="580"/>
      <c r="BZ148" s="580"/>
      <c r="CA148" s="580"/>
      <c r="CB148" s="580"/>
      <c r="CC148" s="246"/>
      <c r="CD148" s="246"/>
      <c r="CE148" s="246"/>
      <c r="CF148" s="246"/>
      <c r="CG148" s="246"/>
      <c r="CH148" s="246"/>
      <c r="CI148" s="246"/>
      <c r="CJ148" s="246"/>
      <c r="CK148" s="246"/>
      <c r="CL148" s="580"/>
      <c r="CM148" s="580"/>
      <c r="CN148" s="580"/>
      <c r="CO148" s="580"/>
      <c r="CP148" s="580"/>
      <c r="CQ148" s="580"/>
      <c r="CR148" s="580"/>
      <c r="CS148" s="580"/>
      <c r="CT148" s="580"/>
      <c r="CU148" s="580"/>
      <c r="CV148" s="580"/>
      <c r="CW148" s="941"/>
      <c r="CX148" s="246"/>
    </row>
    <row r="149" spans="1:102" ht="26.1" customHeight="1" thickBot="1">
      <c r="A149" s="1619"/>
      <c r="B149" s="1626"/>
      <c r="C149" s="1627"/>
      <c r="D149" s="1628"/>
      <c r="E149" s="390" t="s">
        <v>393</v>
      </c>
      <c r="F149" s="1304" t="s">
        <v>394</v>
      </c>
      <c r="G149" s="1304"/>
      <c r="H149" s="1304"/>
      <c r="I149" s="1304"/>
      <c r="J149" s="1304"/>
      <c r="K149" s="1304"/>
      <c r="L149" s="1304"/>
      <c r="M149" s="1304"/>
      <c r="N149" s="1304"/>
      <c r="O149" s="1304"/>
      <c r="P149" s="1304"/>
      <c r="Q149" s="1304"/>
      <c r="R149" s="1304"/>
      <c r="S149" s="1304"/>
      <c r="T149" s="1304"/>
      <c r="U149" s="1304"/>
      <c r="V149" s="1304"/>
      <c r="W149" s="1304"/>
      <c r="X149" s="1304"/>
      <c r="Y149" s="1304"/>
      <c r="Z149" s="1304"/>
      <c r="AA149" s="1304"/>
      <c r="AB149" s="1304"/>
      <c r="AC149" s="1304"/>
      <c r="AD149" s="1304"/>
      <c r="AE149" s="1304"/>
      <c r="AF149" s="1304"/>
      <c r="AG149" s="1305"/>
      <c r="AH149" s="942"/>
      <c r="AI149" s="903"/>
      <c r="AJ149" s="904"/>
      <c r="AK149" s="883" t="str">
        <f t="shared" si="0"/>
        <v>-</v>
      </c>
      <c r="AL149" s="372"/>
      <c r="AM149" s="759"/>
      <c r="AN149" s="759"/>
      <c r="AO149" s="759"/>
      <c r="AP149" s="759"/>
      <c r="AQ149" s="759"/>
      <c r="AR149" s="759"/>
      <c r="AS149" s="759"/>
      <c r="AT149" s="1289"/>
      <c r="AU149" s="1270"/>
      <c r="AV149" s="221" t="s">
        <v>150</v>
      </c>
      <c r="AW149" s="1248"/>
      <c r="AX149" s="759"/>
      <c r="AY149" s="768"/>
      <c r="AZ149" s="759"/>
      <c r="BA149" s="759"/>
      <c r="BB149" s="759"/>
      <c r="BE149" s="138"/>
      <c r="BF149" s="142"/>
      <c r="BG149" s="138"/>
      <c r="BH149" s="606"/>
      <c r="BI149" s="606"/>
      <c r="BJ149" s="606"/>
      <c r="BK149" s="602"/>
      <c r="BL149" s="42"/>
      <c r="BM149" s="42"/>
      <c r="BN149" s="145"/>
      <c r="BO149" s="46"/>
      <c r="BP149" s="259"/>
      <c r="BQ149" s="259"/>
      <c r="BR149" s="259"/>
      <c r="BS149" s="580"/>
      <c r="BT149" s="580"/>
      <c r="BU149" s="580"/>
      <c r="BV149" s="580"/>
      <c r="BW149" s="580"/>
      <c r="BX149" s="580"/>
      <c r="BY149" s="580"/>
      <c r="BZ149" s="580"/>
      <c r="CA149" s="580"/>
      <c r="CB149" s="580"/>
      <c r="CC149" s="246"/>
      <c r="CD149" s="246"/>
      <c r="CE149" s="246"/>
      <c r="CF149" s="246"/>
      <c r="CG149" s="246"/>
      <c r="CH149" s="246"/>
      <c r="CI149" s="246"/>
      <c r="CJ149" s="246"/>
      <c r="CK149" s="246"/>
      <c r="CL149" s="580"/>
      <c r="CM149" s="580"/>
      <c r="CN149" s="580"/>
      <c r="CO149" s="580"/>
      <c r="CP149" s="580"/>
      <c r="CQ149" s="580"/>
      <c r="CR149" s="580"/>
      <c r="CS149" s="580"/>
      <c r="CT149" s="580"/>
      <c r="CU149" s="580"/>
      <c r="CV149" s="580"/>
      <c r="CW149" s="941"/>
      <c r="CX149" s="246"/>
    </row>
    <row r="150" spans="1:102" ht="26.1" customHeight="1">
      <c r="A150" s="1557" t="s">
        <v>395</v>
      </c>
      <c r="B150" s="1451" t="s">
        <v>51</v>
      </c>
      <c r="C150" s="1452"/>
      <c r="D150" s="1453"/>
      <c r="E150" s="391" t="s">
        <v>396</v>
      </c>
      <c r="F150" s="1252" t="s">
        <v>397</v>
      </c>
      <c r="G150" s="1252"/>
      <c r="H150" s="1252"/>
      <c r="I150" s="1252"/>
      <c r="J150" s="1252"/>
      <c r="K150" s="1252"/>
      <c r="L150" s="1252"/>
      <c r="M150" s="1252"/>
      <c r="N150" s="1252"/>
      <c r="O150" s="1252"/>
      <c r="P150" s="1252"/>
      <c r="Q150" s="1252"/>
      <c r="R150" s="1252"/>
      <c r="S150" s="1252"/>
      <c r="T150" s="1252"/>
      <c r="U150" s="1252"/>
      <c r="V150" s="1252"/>
      <c r="W150" s="1252"/>
      <c r="X150" s="1252"/>
      <c r="Y150" s="1252"/>
      <c r="Z150" s="1252"/>
      <c r="AA150" s="1252"/>
      <c r="AB150" s="1252"/>
      <c r="AC150" s="1252"/>
      <c r="AD150" s="1252"/>
      <c r="AE150" s="1252"/>
      <c r="AF150" s="1252"/>
      <c r="AG150" s="1253"/>
      <c r="AH150" s="217"/>
      <c r="AI150" s="913"/>
      <c r="AJ150" s="914"/>
      <c r="AK150" s="881" t="str">
        <f t="shared" si="0"/>
        <v>-</v>
      </c>
      <c r="AL150" s="373"/>
      <c r="AM150" s="759"/>
      <c r="AN150" s="759"/>
      <c r="AO150" s="759"/>
      <c r="AP150" s="759"/>
      <c r="AQ150" s="759"/>
      <c r="AR150" s="759"/>
      <c r="AS150" s="759"/>
      <c r="AT150" s="1281" t="s">
        <v>395</v>
      </c>
      <c r="AU150" s="1274" t="s">
        <v>51</v>
      </c>
      <c r="AV150" s="218" t="s">
        <v>151</v>
      </c>
      <c r="AW150" s="1246">
        <f>COUNTIF(AK150:AK152,"x")</f>
        <v>0</v>
      </c>
      <c r="AX150" s="759"/>
      <c r="AY150" s="768"/>
      <c r="AZ150" s="759"/>
      <c r="BA150" s="759"/>
      <c r="BB150" s="759"/>
      <c r="BE150" s="139"/>
      <c r="BF150" s="143"/>
      <c r="BG150" s="139"/>
      <c r="BH150" s="607"/>
      <c r="BI150" s="607"/>
      <c r="BJ150" s="607"/>
      <c r="BK150" s="602"/>
      <c r="BL150" s="42"/>
      <c r="BM150" s="42"/>
      <c r="BN150" s="145"/>
      <c r="BO150" s="46"/>
      <c r="BP150" s="941"/>
      <c r="BQ150" s="941"/>
      <c r="BR150" s="941"/>
      <c r="BS150" s="580"/>
      <c r="BT150" s="580"/>
      <c r="BU150" s="580"/>
      <c r="BV150" s="580"/>
      <c r="BW150" s="580"/>
      <c r="BX150" s="580"/>
      <c r="BY150" s="580"/>
      <c r="BZ150" s="580"/>
      <c r="CA150" s="580"/>
      <c r="CB150" s="580"/>
      <c r="CC150" s="246"/>
      <c r="CD150" s="246"/>
      <c r="CE150" s="246"/>
      <c r="CF150" s="246"/>
      <c r="CG150" s="246"/>
      <c r="CH150" s="246"/>
      <c r="CI150" s="246"/>
      <c r="CJ150" s="246"/>
      <c r="CK150" s="246"/>
      <c r="CL150" s="580"/>
      <c r="CM150" s="580"/>
      <c r="CN150" s="580"/>
      <c r="CO150" s="580"/>
      <c r="CP150" s="580"/>
      <c r="CQ150" s="580"/>
      <c r="CR150" s="580"/>
      <c r="CS150" s="580"/>
      <c r="CT150" s="580"/>
      <c r="CU150" s="580"/>
      <c r="CV150" s="580"/>
      <c r="CW150" s="941"/>
      <c r="CX150" s="246"/>
    </row>
    <row r="151" spans="1:102" ht="26.1" customHeight="1">
      <c r="A151" s="1558"/>
      <c r="B151" s="1454"/>
      <c r="C151" s="1455"/>
      <c r="D151" s="1456"/>
      <c r="E151" s="385" t="s">
        <v>398</v>
      </c>
      <c r="F151" s="1244" t="s">
        <v>399</v>
      </c>
      <c r="G151" s="1244"/>
      <c r="H151" s="1244"/>
      <c r="I151" s="1244"/>
      <c r="J151" s="1244"/>
      <c r="K151" s="1244"/>
      <c r="L151" s="1244"/>
      <c r="M151" s="1244"/>
      <c r="N151" s="1244"/>
      <c r="O151" s="1244"/>
      <c r="P151" s="1244"/>
      <c r="Q151" s="1244"/>
      <c r="R151" s="1244"/>
      <c r="S151" s="1244"/>
      <c r="T151" s="1244"/>
      <c r="U151" s="1244"/>
      <c r="V151" s="1244"/>
      <c r="W151" s="1244"/>
      <c r="X151" s="1244"/>
      <c r="Y151" s="1244"/>
      <c r="Z151" s="1244"/>
      <c r="AA151" s="1244"/>
      <c r="AB151" s="1244"/>
      <c r="AC151" s="1244"/>
      <c r="AD151" s="1244"/>
      <c r="AE151" s="1244"/>
      <c r="AF151" s="1244"/>
      <c r="AG151" s="1245"/>
      <c r="AH151" s="940"/>
      <c r="AI151" s="916"/>
      <c r="AJ151" s="917"/>
      <c r="AK151" s="882" t="str">
        <f t="shared" si="0"/>
        <v>-</v>
      </c>
      <c r="AL151" s="371"/>
      <c r="AM151" s="759"/>
      <c r="AN151" s="759"/>
      <c r="AO151" s="759"/>
      <c r="AP151" s="759"/>
      <c r="AQ151" s="759"/>
      <c r="AR151" s="759"/>
      <c r="AS151" s="759"/>
      <c r="AT151" s="1282"/>
      <c r="AU151" s="1275"/>
      <c r="AV151" s="225" t="s">
        <v>152</v>
      </c>
      <c r="AW151" s="1249"/>
      <c r="AX151" s="759"/>
      <c r="AY151" s="768"/>
      <c r="AZ151" s="759"/>
      <c r="BA151" s="759"/>
      <c r="BB151" s="759"/>
      <c r="BE151" s="139"/>
      <c r="BF151" s="143"/>
      <c r="BG151" s="139"/>
      <c r="BH151" s="607"/>
      <c r="BI151" s="607"/>
      <c r="BJ151" s="607"/>
      <c r="BK151" s="602"/>
      <c r="BL151" s="42"/>
      <c r="BM151" s="42"/>
      <c r="BN151" s="145"/>
      <c r="BO151" s="46"/>
      <c r="BP151" s="941"/>
      <c r="BQ151" s="941"/>
      <c r="BR151" s="941"/>
      <c r="BS151" s="580"/>
      <c r="BT151" s="580"/>
      <c r="BU151" s="580"/>
      <c r="BV151" s="580"/>
      <c r="BW151" s="580"/>
      <c r="BX151" s="580"/>
      <c r="BY151" s="580"/>
      <c r="BZ151" s="580"/>
      <c r="CA151" s="580"/>
      <c r="CB151" s="580"/>
      <c r="CC151" s="246"/>
      <c r="CD151" s="246"/>
      <c r="CE151" s="246"/>
      <c r="CF151" s="246"/>
      <c r="CG151" s="246"/>
      <c r="CH151" s="246"/>
      <c r="CI151" s="246"/>
      <c r="CJ151" s="246"/>
      <c r="CK151" s="246"/>
      <c r="CL151" s="580"/>
      <c r="CM151" s="580"/>
      <c r="CN151" s="580"/>
      <c r="CO151" s="580"/>
      <c r="CP151" s="580"/>
      <c r="CQ151" s="580"/>
      <c r="CR151" s="580"/>
      <c r="CS151" s="580"/>
      <c r="CT151" s="580"/>
      <c r="CU151" s="580"/>
      <c r="CV151" s="580"/>
      <c r="CW151" s="941"/>
      <c r="CX151" s="246"/>
    </row>
    <row r="152" spans="1:102" ht="26.1" customHeight="1" thickBot="1">
      <c r="A152" s="1558"/>
      <c r="B152" s="1457"/>
      <c r="C152" s="1458"/>
      <c r="D152" s="1459"/>
      <c r="E152" s="383" t="s">
        <v>400</v>
      </c>
      <c r="F152" s="1242" t="s">
        <v>401</v>
      </c>
      <c r="G152" s="1242"/>
      <c r="H152" s="1242"/>
      <c r="I152" s="1242"/>
      <c r="J152" s="1242"/>
      <c r="K152" s="1242"/>
      <c r="L152" s="1242"/>
      <c r="M152" s="1242"/>
      <c r="N152" s="1242"/>
      <c r="O152" s="1242"/>
      <c r="P152" s="1242"/>
      <c r="Q152" s="1242"/>
      <c r="R152" s="1242"/>
      <c r="S152" s="1242"/>
      <c r="T152" s="1242"/>
      <c r="U152" s="1242"/>
      <c r="V152" s="1242"/>
      <c r="W152" s="1242"/>
      <c r="X152" s="1242"/>
      <c r="Y152" s="1242"/>
      <c r="Z152" s="1242"/>
      <c r="AA152" s="1242"/>
      <c r="AB152" s="1242"/>
      <c r="AC152" s="1242"/>
      <c r="AD152" s="1242"/>
      <c r="AE152" s="1242"/>
      <c r="AF152" s="1242"/>
      <c r="AG152" s="1243"/>
      <c r="AH152" s="887"/>
      <c r="AI152" s="929"/>
      <c r="AJ152" s="888"/>
      <c r="AK152" s="883" t="str">
        <f t="shared" si="0"/>
        <v>-</v>
      </c>
      <c r="AL152" s="374"/>
      <c r="AM152" s="759"/>
      <c r="AN152" s="759"/>
      <c r="AO152" s="759"/>
      <c r="AP152" s="759"/>
      <c r="AQ152" s="759"/>
      <c r="AR152" s="759"/>
      <c r="AS152" s="759"/>
      <c r="AT152" s="1282"/>
      <c r="AU152" s="1276"/>
      <c r="AV152" s="224" t="s">
        <v>153</v>
      </c>
      <c r="AW152" s="1248"/>
      <c r="AX152" s="759"/>
      <c r="AY152" s="768"/>
      <c r="AZ152" s="759"/>
      <c r="BA152" s="759"/>
      <c r="BB152" s="759"/>
      <c r="BE152" s="139"/>
      <c r="BF152" s="143"/>
      <c r="BG152" s="139"/>
      <c r="BH152" s="607"/>
      <c r="BI152" s="607"/>
      <c r="BJ152" s="607"/>
      <c r="BK152" s="602"/>
      <c r="BL152" s="42"/>
      <c r="BM152" s="42"/>
      <c r="BN152" s="145"/>
      <c r="BO152" s="46"/>
      <c r="BP152" s="259"/>
      <c r="BQ152" s="259"/>
      <c r="BR152" s="259"/>
      <c r="BS152" s="580"/>
      <c r="BT152" s="580"/>
      <c r="BU152" s="580"/>
      <c r="BV152" s="580"/>
      <c r="BW152" s="580"/>
      <c r="BX152" s="580"/>
      <c r="BY152" s="580"/>
      <c r="BZ152" s="580"/>
      <c r="CA152" s="580"/>
      <c r="CB152" s="580"/>
      <c r="CC152" s="246"/>
      <c r="CD152" s="246"/>
      <c r="CE152" s="246"/>
      <c r="CF152" s="246"/>
      <c r="CG152" s="246"/>
      <c r="CH152" s="246"/>
      <c r="CI152" s="246"/>
      <c r="CJ152" s="246"/>
      <c r="CK152" s="246"/>
      <c r="CL152" s="580"/>
      <c r="CM152" s="580"/>
      <c r="CN152" s="580"/>
      <c r="CO152" s="580"/>
      <c r="CP152" s="580"/>
      <c r="CQ152" s="580"/>
      <c r="CR152" s="580"/>
      <c r="CS152" s="580"/>
      <c r="CT152" s="580"/>
      <c r="CU152" s="580"/>
      <c r="CV152" s="580"/>
      <c r="CW152" s="941"/>
      <c r="CX152" s="246"/>
    </row>
    <row r="153" spans="1:102" ht="26.1" customHeight="1">
      <c r="A153" s="1558"/>
      <c r="B153" s="1540" t="s">
        <v>52</v>
      </c>
      <c r="C153" s="1541"/>
      <c r="D153" s="1542"/>
      <c r="E153" s="386" t="s">
        <v>402</v>
      </c>
      <c r="F153" s="1250" t="s">
        <v>403</v>
      </c>
      <c r="G153" s="1250"/>
      <c r="H153" s="1250"/>
      <c r="I153" s="1250"/>
      <c r="J153" s="1250"/>
      <c r="K153" s="1250"/>
      <c r="L153" s="1250"/>
      <c r="M153" s="1250"/>
      <c r="N153" s="1250"/>
      <c r="O153" s="1250"/>
      <c r="P153" s="1250"/>
      <c r="Q153" s="1250"/>
      <c r="R153" s="1250"/>
      <c r="S153" s="1250"/>
      <c r="T153" s="1250"/>
      <c r="U153" s="1250"/>
      <c r="V153" s="1250"/>
      <c r="W153" s="1250"/>
      <c r="X153" s="1250"/>
      <c r="Y153" s="1250"/>
      <c r="Z153" s="1250"/>
      <c r="AA153" s="1250"/>
      <c r="AB153" s="1250"/>
      <c r="AC153" s="1250"/>
      <c r="AD153" s="1250"/>
      <c r="AE153" s="1250"/>
      <c r="AF153" s="1250"/>
      <c r="AG153" s="1251"/>
      <c r="AH153" s="907"/>
      <c r="AI153" s="908"/>
      <c r="AJ153" s="944"/>
      <c r="AK153" s="881" t="str">
        <f t="shared" si="0"/>
        <v>-</v>
      </c>
      <c r="AL153" s="370"/>
      <c r="AM153" s="759"/>
      <c r="AN153" s="759"/>
      <c r="AO153" s="759"/>
      <c r="AP153" s="759"/>
      <c r="AQ153" s="759"/>
      <c r="AR153" s="759"/>
      <c r="AS153" s="759"/>
      <c r="AT153" s="1282"/>
      <c r="AU153" s="1277" t="s">
        <v>52</v>
      </c>
      <c r="AV153" s="218" t="s">
        <v>154</v>
      </c>
      <c r="AW153" s="1246">
        <f>COUNTIF(AK153:AK155,"X")</f>
        <v>0</v>
      </c>
      <c r="AX153" s="759"/>
      <c r="AY153" s="768"/>
      <c r="AZ153" s="759"/>
      <c r="BA153" s="759"/>
      <c r="BB153" s="759"/>
      <c r="BE153" s="139"/>
      <c r="BF153" s="143"/>
      <c r="BG153" s="139"/>
      <c r="BH153" s="607"/>
      <c r="BI153" s="607"/>
      <c r="BJ153" s="607"/>
      <c r="BK153" s="602"/>
      <c r="BL153" s="42"/>
      <c r="BM153" s="42"/>
      <c r="BN153" s="145"/>
      <c r="BO153" s="46"/>
      <c r="BP153" s="941"/>
      <c r="BQ153" s="941"/>
      <c r="BR153" s="941"/>
      <c r="BS153" s="580"/>
      <c r="BT153" s="580"/>
      <c r="BU153" s="580"/>
      <c r="BV153" s="580"/>
      <c r="BW153" s="580"/>
      <c r="BX153" s="580"/>
      <c r="BY153" s="580"/>
      <c r="BZ153" s="580"/>
      <c r="CA153" s="580"/>
      <c r="CB153" s="580"/>
      <c r="CC153" s="246"/>
      <c r="CD153" s="246"/>
      <c r="CE153" s="246"/>
      <c r="CF153" s="246"/>
      <c r="CG153" s="246"/>
      <c r="CH153" s="246"/>
      <c r="CI153" s="246"/>
      <c r="CJ153" s="246"/>
      <c r="CK153" s="246"/>
      <c r="CL153" s="580"/>
      <c r="CM153" s="580"/>
      <c r="CN153" s="580"/>
      <c r="CO153" s="580"/>
      <c r="CP153" s="580"/>
      <c r="CQ153" s="580"/>
      <c r="CR153" s="580"/>
      <c r="CS153" s="580"/>
      <c r="CT153" s="580"/>
      <c r="CU153" s="580"/>
      <c r="CV153" s="580"/>
      <c r="CW153" s="941"/>
      <c r="CX153" s="246"/>
    </row>
    <row r="154" spans="1:102" ht="26.1" customHeight="1">
      <c r="A154" s="1558"/>
      <c r="B154" s="1481"/>
      <c r="C154" s="1482"/>
      <c r="D154" s="1483"/>
      <c r="E154" s="389" t="s">
        <v>404</v>
      </c>
      <c r="F154" s="1244" t="s">
        <v>405</v>
      </c>
      <c r="G154" s="1244"/>
      <c r="H154" s="1244"/>
      <c r="I154" s="1244"/>
      <c r="J154" s="1244"/>
      <c r="K154" s="1244"/>
      <c r="L154" s="1244"/>
      <c r="M154" s="1244"/>
      <c r="N154" s="1244"/>
      <c r="O154" s="1244"/>
      <c r="P154" s="1244"/>
      <c r="Q154" s="1244"/>
      <c r="R154" s="1244"/>
      <c r="S154" s="1244"/>
      <c r="T154" s="1244"/>
      <c r="U154" s="1244"/>
      <c r="V154" s="1244"/>
      <c r="W154" s="1244"/>
      <c r="X154" s="1244"/>
      <c r="Y154" s="1244"/>
      <c r="Z154" s="1244"/>
      <c r="AA154" s="1244"/>
      <c r="AB154" s="1244"/>
      <c r="AC154" s="1244"/>
      <c r="AD154" s="1244"/>
      <c r="AE154" s="1244"/>
      <c r="AF154" s="1244"/>
      <c r="AG154" s="1245"/>
      <c r="AH154" s="940"/>
      <c r="AI154" s="916"/>
      <c r="AJ154" s="917"/>
      <c r="AK154" s="882" t="str">
        <f t="shared" si="0"/>
        <v>-</v>
      </c>
      <c r="AL154" s="371"/>
      <c r="AM154" s="759"/>
      <c r="AN154" s="759"/>
      <c r="AO154" s="759"/>
      <c r="AP154" s="759"/>
      <c r="AQ154" s="759"/>
      <c r="AR154" s="759"/>
      <c r="AS154" s="759"/>
      <c r="AT154" s="1282"/>
      <c r="AU154" s="1278"/>
      <c r="AV154" s="220" t="s">
        <v>155</v>
      </c>
      <c r="AW154" s="1249"/>
      <c r="AX154" s="759"/>
      <c r="AY154" s="768"/>
      <c r="AZ154" s="759"/>
      <c r="BA154" s="759"/>
      <c r="BB154" s="759"/>
      <c r="BE154" s="139"/>
      <c r="BF154" s="143"/>
      <c r="BG154" s="139"/>
      <c r="BH154" s="607"/>
      <c r="BI154" s="607"/>
      <c r="BJ154" s="607"/>
      <c r="BK154" s="602"/>
      <c r="BL154" s="42"/>
      <c r="BM154" s="42"/>
      <c r="BN154" s="145"/>
      <c r="BO154" s="46"/>
      <c r="BP154" s="941"/>
      <c r="BQ154" s="941"/>
      <c r="BR154" s="941"/>
      <c r="BS154" s="580"/>
      <c r="BT154" s="580"/>
      <c r="BU154" s="580"/>
      <c r="BV154" s="580"/>
      <c r="BW154" s="580"/>
      <c r="BX154" s="580"/>
      <c r="BY154" s="580"/>
      <c r="BZ154" s="580"/>
      <c r="CA154" s="580"/>
      <c r="CB154" s="580"/>
      <c r="CC154" s="246"/>
      <c r="CD154" s="246"/>
      <c r="CE154" s="246"/>
      <c r="CF154" s="246"/>
      <c r="CG154" s="246"/>
      <c r="CH154" s="246"/>
      <c r="CI154" s="246"/>
      <c r="CJ154" s="246"/>
      <c r="CK154" s="246"/>
      <c r="CL154" s="580"/>
      <c r="CM154" s="580"/>
      <c r="CN154" s="580"/>
      <c r="CO154" s="580"/>
      <c r="CP154" s="580"/>
      <c r="CQ154" s="580"/>
      <c r="CR154" s="580"/>
      <c r="CS154" s="580"/>
      <c r="CT154" s="580"/>
      <c r="CU154" s="580"/>
      <c r="CV154" s="580"/>
      <c r="CW154" s="941"/>
      <c r="CX154" s="246"/>
    </row>
    <row r="155" spans="1:102" ht="26.1" customHeight="1" thickBot="1">
      <c r="A155" s="1558"/>
      <c r="B155" s="1543"/>
      <c r="C155" s="1544"/>
      <c r="D155" s="1545"/>
      <c r="E155" s="392" t="s">
        <v>406</v>
      </c>
      <c r="F155" s="1304" t="s">
        <v>407</v>
      </c>
      <c r="G155" s="1304"/>
      <c r="H155" s="1304"/>
      <c r="I155" s="1304"/>
      <c r="J155" s="1304"/>
      <c r="K155" s="1304"/>
      <c r="L155" s="1304"/>
      <c r="M155" s="1304"/>
      <c r="N155" s="1304"/>
      <c r="O155" s="1304"/>
      <c r="P155" s="1304"/>
      <c r="Q155" s="1304"/>
      <c r="R155" s="1304"/>
      <c r="S155" s="1304"/>
      <c r="T155" s="1304"/>
      <c r="U155" s="1304"/>
      <c r="V155" s="1304"/>
      <c r="W155" s="1304"/>
      <c r="X155" s="1304"/>
      <c r="Y155" s="1304"/>
      <c r="Z155" s="1304"/>
      <c r="AA155" s="1304"/>
      <c r="AB155" s="1304"/>
      <c r="AC155" s="1304"/>
      <c r="AD155" s="1304"/>
      <c r="AE155" s="1304"/>
      <c r="AF155" s="1304"/>
      <c r="AG155" s="1305"/>
      <c r="AH155" s="942"/>
      <c r="AI155" s="903"/>
      <c r="AJ155" s="904"/>
      <c r="AK155" s="883" t="str">
        <f t="shared" si="0"/>
        <v>-</v>
      </c>
      <c r="AL155" s="372"/>
      <c r="AM155" s="759"/>
      <c r="AN155" s="759"/>
      <c r="AO155" s="759"/>
      <c r="AP155" s="759"/>
      <c r="AQ155" s="759"/>
      <c r="AR155" s="759"/>
      <c r="AS155" s="759"/>
      <c r="AT155" s="1282"/>
      <c r="AU155" s="1279"/>
      <c r="AV155" s="221" t="s">
        <v>156</v>
      </c>
      <c r="AW155" s="1248"/>
      <c r="AX155" s="759"/>
      <c r="AY155" s="768"/>
      <c r="AZ155" s="759"/>
      <c r="BA155" s="759"/>
      <c r="BB155" s="759"/>
      <c r="BE155" s="139"/>
      <c r="BF155" s="143"/>
      <c r="BG155" s="139"/>
      <c r="BH155" s="607"/>
      <c r="BI155" s="607"/>
      <c r="BJ155" s="607"/>
      <c r="BK155" s="602"/>
      <c r="BL155" s="42"/>
      <c r="BM155" s="42"/>
      <c r="BN155" s="145"/>
      <c r="BO155" s="46"/>
      <c r="BP155" s="259"/>
      <c r="BQ155" s="259"/>
      <c r="BR155" s="259"/>
      <c r="BS155" s="580"/>
      <c r="BT155" s="580"/>
      <c r="BU155" s="580"/>
      <c r="BV155" s="580"/>
      <c r="BW155" s="580"/>
      <c r="BX155" s="580"/>
      <c r="BY155" s="580"/>
      <c r="BZ155" s="580"/>
      <c r="CA155" s="580"/>
      <c r="CB155" s="580"/>
      <c r="CC155" s="246"/>
      <c r="CD155" s="246"/>
      <c r="CE155" s="246"/>
      <c r="CF155" s="246"/>
      <c r="CG155" s="246"/>
      <c r="CH155" s="246"/>
      <c r="CI155" s="246"/>
      <c r="CJ155" s="246"/>
      <c r="CK155" s="246"/>
      <c r="CL155" s="580"/>
      <c r="CM155" s="580"/>
      <c r="CN155" s="580"/>
      <c r="CO155" s="580"/>
      <c r="CP155" s="580"/>
      <c r="CQ155" s="580"/>
      <c r="CR155" s="580"/>
      <c r="CS155" s="580"/>
      <c r="CT155" s="580"/>
      <c r="CU155" s="580"/>
      <c r="CV155" s="580"/>
      <c r="CW155" s="941"/>
      <c r="CX155" s="246"/>
    </row>
    <row r="156" spans="1:102" ht="26.1" customHeight="1">
      <c r="A156" s="1558"/>
      <c r="B156" s="1481" t="s">
        <v>53</v>
      </c>
      <c r="C156" s="1482"/>
      <c r="D156" s="1483"/>
      <c r="E156" s="388" t="s">
        <v>408</v>
      </c>
      <c r="F156" s="1252" t="s">
        <v>409</v>
      </c>
      <c r="G156" s="1252"/>
      <c r="H156" s="1252"/>
      <c r="I156" s="1252"/>
      <c r="J156" s="1252"/>
      <c r="K156" s="1252"/>
      <c r="L156" s="1252"/>
      <c r="M156" s="1252"/>
      <c r="N156" s="1252"/>
      <c r="O156" s="1252"/>
      <c r="P156" s="1252"/>
      <c r="Q156" s="1252"/>
      <c r="R156" s="1252"/>
      <c r="S156" s="1252"/>
      <c r="T156" s="1252"/>
      <c r="U156" s="1252"/>
      <c r="V156" s="1252"/>
      <c r="W156" s="1252"/>
      <c r="X156" s="1252"/>
      <c r="Y156" s="1252"/>
      <c r="Z156" s="1252"/>
      <c r="AA156" s="1252"/>
      <c r="AB156" s="1252"/>
      <c r="AC156" s="1252"/>
      <c r="AD156" s="1252"/>
      <c r="AE156" s="1252"/>
      <c r="AF156" s="1252"/>
      <c r="AG156" s="1253"/>
      <c r="AH156" s="217"/>
      <c r="AI156" s="913"/>
      <c r="AJ156" s="914"/>
      <c r="AK156" s="881" t="str">
        <f t="shared" si="0"/>
        <v>-</v>
      </c>
      <c r="AL156" s="373"/>
      <c r="AM156" s="759"/>
      <c r="AN156" s="759"/>
      <c r="AO156" s="759"/>
      <c r="AP156" s="759"/>
      <c r="AQ156" s="759"/>
      <c r="AR156" s="759"/>
      <c r="AS156" s="759"/>
      <c r="AT156" s="1282"/>
      <c r="AU156" s="1277" t="s">
        <v>53</v>
      </c>
      <c r="AV156" s="218" t="s">
        <v>157</v>
      </c>
      <c r="AW156" s="1246">
        <f>COUNTIF(AK156:AK157,"X")</f>
        <v>0</v>
      </c>
      <c r="AX156" s="759"/>
      <c r="AY156" s="768"/>
      <c r="AZ156" s="759"/>
      <c r="BA156" s="759"/>
      <c r="BB156" s="759"/>
      <c r="BE156" s="139"/>
      <c r="BF156" s="143"/>
      <c r="BG156" s="139"/>
      <c r="BH156" s="607"/>
      <c r="BI156" s="607"/>
      <c r="BJ156" s="607"/>
      <c r="BK156" s="602"/>
      <c r="BL156" s="42"/>
      <c r="BM156" s="42"/>
      <c r="BN156" s="145"/>
      <c r="BO156" s="46"/>
      <c r="BP156" s="259"/>
      <c r="BQ156" s="259"/>
      <c r="BR156" s="259"/>
      <c r="BS156" s="580"/>
      <c r="BT156" s="580"/>
      <c r="BU156" s="580"/>
      <c r="BV156" s="580"/>
      <c r="BW156" s="580"/>
      <c r="BX156" s="580"/>
      <c r="BY156" s="580"/>
      <c r="BZ156" s="580"/>
      <c r="CA156" s="580"/>
      <c r="CB156" s="580"/>
      <c r="CC156" s="246"/>
      <c r="CD156" s="246"/>
      <c r="CE156" s="246"/>
      <c r="CF156" s="246"/>
      <c r="CG156" s="246"/>
      <c r="CH156" s="246"/>
      <c r="CI156" s="246"/>
      <c r="CJ156" s="246"/>
      <c r="CK156" s="246"/>
      <c r="CL156" s="580"/>
      <c r="CM156" s="580"/>
      <c r="CN156" s="580"/>
      <c r="CO156" s="580"/>
      <c r="CP156" s="580"/>
      <c r="CQ156" s="580"/>
      <c r="CR156" s="580"/>
      <c r="CS156" s="580"/>
      <c r="CT156" s="580"/>
      <c r="CU156" s="580"/>
      <c r="CV156" s="580"/>
      <c r="CW156" s="941"/>
      <c r="CX156" s="246"/>
    </row>
    <row r="157" spans="1:102" ht="26.1" customHeight="1" thickBot="1">
      <c r="A157" s="1558"/>
      <c r="B157" s="1481"/>
      <c r="C157" s="1482"/>
      <c r="D157" s="1483"/>
      <c r="E157" s="383" t="s">
        <v>410</v>
      </c>
      <c r="F157" s="1242" t="s">
        <v>411</v>
      </c>
      <c r="G157" s="1242"/>
      <c r="H157" s="1242"/>
      <c r="I157" s="1242"/>
      <c r="J157" s="1242"/>
      <c r="K157" s="1242"/>
      <c r="L157" s="1242"/>
      <c r="M157" s="1242"/>
      <c r="N157" s="1242"/>
      <c r="O157" s="1242"/>
      <c r="P157" s="1242"/>
      <c r="Q157" s="1242"/>
      <c r="R157" s="1242"/>
      <c r="S157" s="1242"/>
      <c r="T157" s="1242"/>
      <c r="U157" s="1242"/>
      <c r="V157" s="1242"/>
      <c r="W157" s="1242"/>
      <c r="X157" s="1242"/>
      <c r="Y157" s="1242"/>
      <c r="Z157" s="1242"/>
      <c r="AA157" s="1242"/>
      <c r="AB157" s="1242"/>
      <c r="AC157" s="1242"/>
      <c r="AD157" s="1242"/>
      <c r="AE157" s="1242"/>
      <c r="AF157" s="1242"/>
      <c r="AG157" s="1243"/>
      <c r="AH157" s="887"/>
      <c r="AI157" s="929"/>
      <c r="AJ157" s="888"/>
      <c r="AK157" s="883" t="str">
        <f t="shared" si="0"/>
        <v>-</v>
      </c>
      <c r="AL157" s="374"/>
      <c r="AM157" s="759"/>
      <c r="AN157" s="759"/>
      <c r="AO157" s="759"/>
      <c r="AP157" s="759"/>
      <c r="AQ157" s="759"/>
      <c r="AR157" s="759"/>
      <c r="AS157" s="759"/>
      <c r="AT157" s="1282"/>
      <c r="AU157" s="1279"/>
      <c r="AV157" s="221" t="s">
        <v>158</v>
      </c>
      <c r="AW157" s="1248"/>
      <c r="AX157" s="759"/>
      <c r="AY157" s="768"/>
      <c r="AZ157" s="759"/>
      <c r="BA157" s="759"/>
      <c r="BB157" s="759"/>
      <c r="BE157" s="139"/>
      <c r="BF157" s="143"/>
      <c r="BG157" s="139"/>
      <c r="BH157" s="607"/>
      <c r="BI157" s="607"/>
      <c r="BJ157" s="607"/>
      <c r="BK157" s="602"/>
      <c r="BL157" s="42"/>
      <c r="BM157" s="42"/>
      <c r="BN157" s="145"/>
      <c r="BO157" s="46"/>
      <c r="BP157" s="259"/>
      <c r="BQ157" s="259"/>
      <c r="BR157" s="259"/>
      <c r="BS157" s="580"/>
      <c r="BT157" s="580"/>
      <c r="BU157" s="580"/>
      <c r="BV157" s="580"/>
      <c r="BW157" s="580"/>
      <c r="BX157" s="580"/>
      <c r="BY157" s="580"/>
      <c r="BZ157" s="580"/>
      <c r="CA157" s="580"/>
      <c r="CB157" s="580"/>
      <c r="CC157" s="246"/>
      <c r="CD157" s="246"/>
      <c r="CE157" s="246"/>
      <c r="CF157" s="246"/>
      <c r="CG157" s="246"/>
      <c r="CH157" s="246"/>
      <c r="CI157" s="246"/>
      <c r="CJ157" s="246"/>
      <c r="CK157" s="246"/>
      <c r="CL157" s="580"/>
      <c r="CM157" s="580"/>
      <c r="CN157" s="580"/>
      <c r="CO157" s="580"/>
      <c r="CP157" s="580"/>
      <c r="CQ157" s="580"/>
      <c r="CR157" s="580"/>
      <c r="CS157" s="580"/>
      <c r="CT157" s="580"/>
      <c r="CU157" s="580"/>
      <c r="CV157" s="580"/>
      <c r="CW157" s="941"/>
      <c r="CX157" s="246"/>
    </row>
    <row r="158" spans="1:102" ht="26.1" customHeight="1">
      <c r="A158" s="1558"/>
      <c r="B158" s="1540" t="s">
        <v>54</v>
      </c>
      <c r="C158" s="1541"/>
      <c r="D158" s="1542"/>
      <c r="E158" s="386" t="s">
        <v>412</v>
      </c>
      <c r="F158" s="1250" t="s">
        <v>413</v>
      </c>
      <c r="G158" s="1250"/>
      <c r="H158" s="1250"/>
      <c r="I158" s="1250"/>
      <c r="J158" s="1250"/>
      <c r="K158" s="1250"/>
      <c r="L158" s="1250"/>
      <c r="M158" s="1250"/>
      <c r="N158" s="1250"/>
      <c r="O158" s="1250"/>
      <c r="P158" s="1250"/>
      <c r="Q158" s="1250"/>
      <c r="R158" s="1250"/>
      <c r="S158" s="1250"/>
      <c r="T158" s="1250"/>
      <c r="U158" s="1250"/>
      <c r="V158" s="1250"/>
      <c r="W158" s="1250"/>
      <c r="X158" s="1250"/>
      <c r="Y158" s="1250"/>
      <c r="Z158" s="1250"/>
      <c r="AA158" s="1250"/>
      <c r="AB158" s="1250"/>
      <c r="AC158" s="1250"/>
      <c r="AD158" s="1250"/>
      <c r="AE158" s="1250"/>
      <c r="AF158" s="1250"/>
      <c r="AG158" s="1251"/>
      <c r="AH158" s="907"/>
      <c r="AI158" s="908"/>
      <c r="AJ158" s="944"/>
      <c r="AK158" s="881" t="str">
        <f t="shared" si="0"/>
        <v>-</v>
      </c>
      <c r="AL158" s="375"/>
      <c r="AM158" s="759"/>
      <c r="AN158" s="759"/>
      <c r="AO158" s="759"/>
      <c r="AP158" s="759"/>
      <c r="AQ158" s="759"/>
      <c r="AR158" s="759"/>
      <c r="AS158" s="759"/>
      <c r="AT158" s="1282"/>
      <c r="AU158" s="1277" t="s">
        <v>54</v>
      </c>
      <c r="AV158" s="230" t="s">
        <v>159</v>
      </c>
      <c r="AW158" s="1246">
        <f>COUNTIF(AK158:AK160,"X")</f>
        <v>0</v>
      </c>
      <c r="AX158" s="759"/>
      <c r="AY158" s="768"/>
      <c r="AZ158" s="759"/>
      <c r="BA158" s="759"/>
      <c r="BB158" s="759"/>
      <c r="BE158" s="139"/>
      <c r="BF158" s="143"/>
      <c r="BG158" s="139"/>
      <c r="BH158" s="607"/>
      <c r="BI158" s="607"/>
      <c r="BJ158" s="607"/>
      <c r="BK158" s="602"/>
      <c r="BL158" s="42"/>
      <c r="BM158" s="42"/>
      <c r="BN158" s="145"/>
      <c r="BO158" s="46"/>
      <c r="BP158" s="259"/>
      <c r="BQ158" s="259"/>
      <c r="BR158" s="259"/>
      <c r="BS158" s="580"/>
      <c r="BT158" s="580"/>
      <c r="BU158" s="580"/>
      <c r="BV158" s="580"/>
      <c r="BW158" s="580"/>
      <c r="BX158" s="580"/>
      <c r="BY158" s="580"/>
      <c r="BZ158" s="580"/>
      <c r="CA158" s="580"/>
      <c r="CB158" s="580"/>
      <c r="CC158" s="246"/>
      <c r="CD158" s="246"/>
      <c r="CE158" s="246"/>
      <c r="CF158" s="246"/>
      <c r="CG158" s="246"/>
      <c r="CH158" s="246"/>
      <c r="CI158" s="246"/>
      <c r="CJ158" s="246"/>
      <c r="CK158" s="246"/>
      <c r="CL158" s="580"/>
      <c r="CM158" s="580"/>
      <c r="CN158" s="580"/>
      <c r="CO158" s="580"/>
      <c r="CP158" s="580"/>
      <c r="CQ158" s="580"/>
      <c r="CR158" s="580"/>
      <c r="CS158" s="580"/>
      <c r="CT158" s="580"/>
      <c r="CU158" s="580"/>
      <c r="CV158" s="580"/>
      <c r="CW158" s="941"/>
      <c r="CX158" s="246"/>
    </row>
    <row r="159" spans="1:102" ht="26.1" customHeight="1">
      <c r="A159" s="1558"/>
      <c r="B159" s="1481"/>
      <c r="C159" s="1482"/>
      <c r="D159" s="1483"/>
      <c r="E159" s="389" t="s">
        <v>414</v>
      </c>
      <c r="F159" s="1244" t="s">
        <v>415</v>
      </c>
      <c r="G159" s="1244"/>
      <c r="H159" s="1244"/>
      <c r="I159" s="1244"/>
      <c r="J159" s="1244"/>
      <c r="K159" s="1244"/>
      <c r="L159" s="1244"/>
      <c r="M159" s="1244"/>
      <c r="N159" s="1244"/>
      <c r="O159" s="1244"/>
      <c r="P159" s="1244"/>
      <c r="Q159" s="1244"/>
      <c r="R159" s="1244"/>
      <c r="S159" s="1244"/>
      <c r="T159" s="1244"/>
      <c r="U159" s="1244"/>
      <c r="V159" s="1244"/>
      <c r="W159" s="1244"/>
      <c r="X159" s="1244"/>
      <c r="Y159" s="1244"/>
      <c r="Z159" s="1244"/>
      <c r="AA159" s="1244"/>
      <c r="AB159" s="1244"/>
      <c r="AC159" s="1244"/>
      <c r="AD159" s="1244"/>
      <c r="AE159" s="1244"/>
      <c r="AF159" s="1244"/>
      <c r="AG159" s="1245"/>
      <c r="AH159" s="940"/>
      <c r="AI159" s="916"/>
      <c r="AJ159" s="917"/>
      <c r="AK159" s="882" t="str">
        <f t="shared" si="0"/>
        <v>-</v>
      </c>
      <c r="AL159" s="376"/>
      <c r="AM159" s="759"/>
      <c r="AN159" s="759"/>
      <c r="AO159" s="759"/>
      <c r="AP159" s="759"/>
      <c r="AQ159" s="759"/>
      <c r="AR159" s="759"/>
      <c r="AS159" s="759"/>
      <c r="AT159" s="1282"/>
      <c r="AU159" s="1278"/>
      <c r="AV159" s="231" t="s">
        <v>160</v>
      </c>
      <c r="AW159" s="1249"/>
      <c r="AX159" s="759"/>
      <c r="AY159" s="768"/>
      <c r="AZ159" s="759"/>
      <c r="BA159" s="759"/>
      <c r="BB159" s="759"/>
      <c r="BE159" s="139"/>
      <c r="BF159" s="143"/>
      <c r="BG159" s="139"/>
      <c r="BH159" s="607"/>
      <c r="BI159" s="607"/>
      <c r="BJ159" s="607"/>
      <c r="BK159" s="602"/>
      <c r="BL159" s="42"/>
      <c r="BM159" s="42"/>
      <c r="BN159" s="145"/>
      <c r="BO159" s="46"/>
      <c r="BP159" s="259"/>
      <c r="BQ159" s="259"/>
      <c r="BR159" s="259"/>
      <c r="BS159" s="580"/>
      <c r="BT159" s="580"/>
      <c r="BU159" s="580"/>
      <c r="BV159" s="580"/>
      <c r="BW159" s="580"/>
      <c r="BX159" s="580"/>
      <c r="BY159" s="580"/>
      <c r="BZ159" s="580"/>
      <c r="CA159" s="580"/>
      <c r="CB159" s="580"/>
      <c r="CC159" s="246"/>
      <c r="CD159" s="246"/>
      <c r="CE159" s="246"/>
      <c r="CF159" s="246"/>
      <c r="CG159" s="246"/>
      <c r="CH159" s="246"/>
      <c r="CI159" s="246"/>
      <c r="CJ159" s="246"/>
      <c r="CK159" s="246"/>
      <c r="CL159" s="580"/>
      <c r="CM159" s="580"/>
      <c r="CN159" s="580"/>
      <c r="CO159" s="580"/>
      <c r="CP159" s="580"/>
      <c r="CQ159" s="580"/>
      <c r="CR159" s="580"/>
      <c r="CS159" s="580"/>
      <c r="CT159" s="580"/>
      <c r="CU159" s="580"/>
      <c r="CV159" s="580"/>
      <c r="CW159" s="941"/>
      <c r="CX159" s="246"/>
    </row>
    <row r="160" spans="1:102" ht="26.1" customHeight="1" thickBot="1">
      <c r="A160" s="1559"/>
      <c r="B160" s="1543"/>
      <c r="C160" s="1544"/>
      <c r="D160" s="1545"/>
      <c r="E160" s="392" t="s">
        <v>416</v>
      </c>
      <c r="F160" s="1304" t="s">
        <v>417</v>
      </c>
      <c r="G160" s="1304"/>
      <c r="H160" s="1304"/>
      <c r="I160" s="1304"/>
      <c r="J160" s="1304"/>
      <c r="K160" s="1304"/>
      <c r="L160" s="1304"/>
      <c r="M160" s="1304"/>
      <c r="N160" s="1304"/>
      <c r="O160" s="1304"/>
      <c r="P160" s="1304"/>
      <c r="Q160" s="1304"/>
      <c r="R160" s="1304"/>
      <c r="S160" s="1304"/>
      <c r="T160" s="1304"/>
      <c r="U160" s="1304"/>
      <c r="V160" s="1304"/>
      <c r="W160" s="1304"/>
      <c r="X160" s="1304"/>
      <c r="Y160" s="1304"/>
      <c r="Z160" s="1304"/>
      <c r="AA160" s="1304"/>
      <c r="AB160" s="1304"/>
      <c r="AC160" s="1304"/>
      <c r="AD160" s="1304"/>
      <c r="AE160" s="1304"/>
      <c r="AF160" s="1304"/>
      <c r="AG160" s="1305"/>
      <c r="AH160" s="942"/>
      <c r="AI160" s="903"/>
      <c r="AJ160" s="904"/>
      <c r="AK160" s="883" t="str">
        <f t="shared" si="0"/>
        <v>-</v>
      </c>
      <c r="AL160" s="377"/>
      <c r="AM160" s="759"/>
      <c r="AN160" s="759"/>
      <c r="AO160" s="759"/>
      <c r="AP160" s="759"/>
      <c r="AQ160" s="759"/>
      <c r="AR160" s="759"/>
      <c r="AS160" s="759"/>
      <c r="AT160" s="1283"/>
      <c r="AU160" s="1279"/>
      <c r="AV160" s="232" t="s">
        <v>161</v>
      </c>
      <c r="AW160" s="1248"/>
      <c r="AX160" s="759"/>
      <c r="AY160" s="768"/>
      <c r="AZ160" s="759"/>
      <c r="BA160" s="759"/>
      <c r="BB160" s="759"/>
      <c r="BE160" s="139"/>
      <c r="BF160" s="143"/>
      <c r="BG160" s="139"/>
      <c r="BH160" s="607"/>
      <c r="BI160" s="607"/>
      <c r="BJ160" s="607"/>
      <c r="BK160" s="602"/>
      <c r="BL160" s="42"/>
      <c r="BM160" s="42"/>
      <c r="BN160" s="145"/>
      <c r="BO160" s="46"/>
      <c r="BP160" s="259"/>
      <c r="BQ160" s="259"/>
      <c r="BR160" s="259"/>
      <c r="BS160" s="580"/>
      <c r="BT160" s="580"/>
      <c r="BU160" s="580"/>
      <c r="BV160" s="580"/>
      <c r="BW160" s="580"/>
      <c r="BX160" s="580"/>
      <c r="BY160" s="580"/>
      <c r="BZ160" s="580"/>
      <c r="CA160" s="580"/>
      <c r="CB160" s="580"/>
      <c r="CC160" s="246"/>
      <c r="CD160" s="246"/>
      <c r="CE160" s="246"/>
      <c r="CF160" s="246"/>
      <c r="CG160" s="246"/>
      <c r="CH160" s="246"/>
      <c r="CI160" s="246"/>
      <c r="CJ160" s="246"/>
      <c r="CK160" s="246"/>
      <c r="CL160" s="580"/>
      <c r="CM160" s="580"/>
      <c r="CN160" s="580"/>
      <c r="CO160" s="580"/>
      <c r="CP160" s="580"/>
      <c r="CQ160" s="580"/>
      <c r="CR160" s="580"/>
      <c r="CS160" s="580"/>
      <c r="CT160" s="580"/>
      <c r="CU160" s="580"/>
      <c r="CV160" s="580"/>
      <c r="CW160" s="941"/>
      <c r="CX160" s="246"/>
    </row>
    <row r="161" spans="1:246" ht="26.1" customHeight="1">
      <c r="A161" s="1493" t="s">
        <v>418</v>
      </c>
      <c r="B161" s="1484" t="s">
        <v>55</v>
      </c>
      <c r="C161" s="1485"/>
      <c r="D161" s="1486"/>
      <c r="E161" s="388" t="s">
        <v>419</v>
      </c>
      <c r="F161" s="1252" t="s">
        <v>420</v>
      </c>
      <c r="G161" s="1252"/>
      <c r="H161" s="1252"/>
      <c r="I161" s="1252"/>
      <c r="J161" s="1252"/>
      <c r="K161" s="1252"/>
      <c r="L161" s="1252"/>
      <c r="M161" s="1252"/>
      <c r="N161" s="1252"/>
      <c r="O161" s="1252"/>
      <c r="P161" s="1252"/>
      <c r="Q161" s="1252"/>
      <c r="R161" s="1252"/>
      <c r="S161" s="1252"/>
      <c r="T161" s="1252"/>
      <c r="U161" s="1252"/>
      <c r="V161" s="1252"/>
      <c r="W161" s="1252"/>
      <c r="X161" s="1252"/>
      <c r="Y161" s="1252"/>
      <c r="Z161" s="1252"/>
      <c r="AA161" s="1252"/>
      <c r="AB161" s="1252"/>
      <c r="AC161" s="1252"/>
      <c r="AD161" s="1252"/>
      <c r="AE161" s="1252"/>
      <c r="AF161" s="1252"/>
      <c r="AG161" s="1253"/>
      <c r="AH161" s="217"/>
      <c r="AI161" s="913"/>
      <c r="AJ161" s="914"/>
      <c r="AK161" s="881" t="str">
        <f t="shared" si="0"/>
        <v>-</v>
      </c>
      <c r="AL161" s="373"/>
      <c r="AM161" s="759"/>
      <c r="AN161" s="759"/>
      <c r="AO161" s="759"/>
      <c r="AP161" s="759"/>
      <c r="AQ161" s="759"/>
      <c r="AR161" s="759"/>
      <c r="AS161" s="759"/>
      <c r="AT161" s="1257" t="s">
        <v>418</v>
      </c>
      <c r="AU161" s="1263" t="s">
        <v>55</v>
      </c>
      <c r="AV161" s="233" t="s">
        <v>162</v>
      </c>
      <c r="AW161" s="1246">
        <f>COUNTIF(AK161:AK163,"X")</f>
        <v>0</v>
      </c>
      <c r="AX161" s="759"/>
      <c r="AY161" s="768"/>
      <c r="AZ161" s="759"/>
      <c r="BA161" s="759"/>
      <c r="BB161" s="759"/>
      <c r="BE161" s="140"/>
      <c r="BF161" s="144"/>
      <c r="BG161" s="140"/>
      <c r="BH161" s="608"/>
      <c r="BI161" s="608"/>
      <c r="BJ161" s="608"/>
      <c r="BK161" s="602"/>
      <c r="BL161" s="42"/>
      <c r="BM161" s="42"/>
      <c r="BN161" s="145"/>
      <c r="BO161" s="46"/>
      <c r="BP161" s="259"/>
      <c r="BQ161" s="259"/>
      <c r="BR161" s="259"/>
      <c r="BS161" s="580"/>
      <c r="BT161" s="580"/>
      <c r="BU161" s="580"/>
      <c r="BV161" s="580"/>
      <c r="BW161" s="580"/>
      <c r="BX161" s="580"/>
      <c r="BY161" s="580"/>
      <c r="BZ161" s="580"/>
      <c r="CA161" s="580"/>
      <c r="CB161" s="580"/>
      <c r="CC161" s="246"/>
      <c r="CD161" s="246"/>
      <c r="CE161" s="246"/>
      <c r="CF161" s="246"/>
      <c r="CG161" s="246"/>
      <c r="CH161" s="246"/>
      <c r="CI161" s="246"/>
      <c r="CJ161" s="246"/>
      <c r="CK161" s="246"/>
      <c r="CL161" s="580"/>
      <c r="CM161" s="580"/>
      <c r="CN161" s="580"/>
      <c r="CO161" s="580"/>
      <c r="CP161" s="580"/>
      <c r="CQ161" s="580"/>
      <c r="CR161" s="580"/>
      <c r="CS161" s="580"/>
      <c r="CT161" s="580"/>
      <c r="CU161" s="580"/>
      <c r="CV161" s="580"/>
      <c r="CW161" s="941"/>
      <c r="CX161" s="246"/>
      <c r="CY161" s="580"/>
      <c r="CZ161" s="580"/>
      <c r="DA161" s="580"/>
      <c r="DB161" s="580"/>
      <c r="DC161" s="580"/>
      <c r="DD161" s="580"/>
      <c r="DE161" s="580"/>
      <c r="DF161" s="580"/>
      <c r="DG161" s="580"/>
      <c r="DH161" s="580"/>
      <c r="DI161" s="580"/>
      <c r="DJ161" s="580"/>
      <c r="DK161" s="580"/>
      <c r="DL161" s="580"/>
      <c r="DM161" s="580"/>
      <c r="DN161" s="580"/>
      <c r="DO161" s="580"/>
      <c r="DP161" s="580"/>
      <c r="DQ161" s="580"/>
      <c r="DR161" s="580"/>
      <c r="DS161" s="580"/>
      <c r="DT161" s="580"/>
      <c r="DU161" s="580"/>
      <c r="DV161" s="580"/>
      <c r="DW161" s="580"/>
      <c r="DX161" s="580"/>
      <c r="DY161" s="580"/>
      <c r="DZ161" s="580"/>
      <c r="EA161" s="580"/>
      <c r="EB161" s="580"/>
      <c r="EC161" s="580"/>
      <c r="ED161" s="580"/>
      <c r="EE161" s="580"/>
      <c r="EF161" s="580"/>
      <c r="EG161" s="580"/>
      <c r="EH161" s="580"/>
      <c r="EI161" s="580"/>
      <c r="EJ161" s="580"/>
      <c r="EK161" s="580"/>
      <c r="EL161" s="580"/>
      <c r="EM161" s="580"/>
      <c r="EN161" s="580"/>
      <c r="EO161" s="580"/>
      <c r="EP161" s="580"/>
      <c r="EQ161" s="580"/>
      <c r="ER161" s="580"/>
      <c r="ES161" s="580"/>
      <c r="ET161" s="580"/>
      <c r="EU161" s="580"/>
      <c r="EV161" s="580"/>
      <c r="EW161" s="580"/>
      <c r="EX161" s="580"/>
      <c r="EY161" s="580"/>
      <c r="EZ161" s="580"/>
      <c r="FA161" s="580"/>
      <c r="FB161" s="580"/>
      <c r="FC161" s="580"/>
      <c r="FD161" s="580"/>
      <c r="FE161" s="580"/>
      <c r="FF161" s="580"/>
      <c r="FG161" s="580"/>
      <c r="FH161" s="580"/>
      <c r="FI161" s="580"/>
      <c r="FJ161" s="580"/>
      <c r="FK161" s="580"/>
      <c r="FL161" s="580"/>
      <c r="FM161" s="580"/>
      <c r="FN161" s="580"/>
      <c r="FO161" s="580"/>
      <c r="FP161" s="580"/>
      <c r="FQ161" s="580"/>
      <c r="FR161" s="580"/>
      <c r="FS161" s="580"/>
      <c r="FT161" s="580"/>
      <c r="FU161" s="580"/>
      <c r="FV161" s="580"/>
      <c r="FW161" s="580"/>
      <c r="FX161" s="580"/>
      <c r="FY161" s="580"/>
      <c r="FZ161" s="580"/>
      <c r="GA161" s="580"/>
      <c r="GB161" s="580"/>
      <c r="GC161" s="580"/>
      <c r="GD161" s="580"/>
      <c r="GE161" s="580"/>
      <c r="GF161" s="580"/>
      <c r="GG161" s="580"/>
      <c r="GH161" s="580"/>
      <c r="GI161" s="580"/>
      <c r="GJ161" s="580"/>
      <c r="GK161" s="580"/>
      <c r="GL161" s="580"/>
      <c r="GM161" s="580"/>
      <c r="GN161" s="580"/>
      <c r="GO161" s="580"/>
      <c r="GP161" s="580"/>
      <c r="GQ161" s="580"/>
      <c r="GR161" s="580"/>
      <c r="GS161" s="580"/>
      <c r="GT161" s="580"/>
      <c r="GU161" s="580"/>
      <c r="GV161" s="580"/>
      <c r="GW161" s="580"/>
      <c r="GX161" s="580"/>
      <c r="GY161" s="580"/>
      <c r="GZ161" s="580"/>
      <c r="HA161" s="580"/>
      <c r="HB161" s="580"/>
      <c r="HC161" s="580"/>
      <c r="HD161" s="580"/>
      <c r="HE161" s="580"/>
      <c r="HF161" s="580"/>
      <c r="HG161" s="580"/>
      <c r="HH161" s="580"/>
      <c r="HI161" s="580"/>
      <c r="HJ161" s="580"/>
      <c r="HK161" s="580"/>
      <c r="HL161" s="580"/>
      <c r="HM161" s="580"/>
      <c r="HN161" s="580"/>
      <c r="HO161" s="580"/>
      <c r="HP161" s="580"/>
      <c r="HQ161" s="580"/>
      <c r="HR161" s="580"/>
      <c r="HS161" s="580"/>
      <c r="HT161" s="580"/>
      <c r="HU161" s="580"/>
      <c r="HV161" s="580"/>
      <c r="HW161" s="580"/>
      <c r="HX161" s="580"/>
      <c r="HY161" s="580"/>
      <c r="HZ161" s="580"/>
      <c r="IA161" s="580"/>
      <c r="IB161" s="580"/>
      <c r="IC161" s="580"/>
      <c r="ID161" s="580"/>
      <c r="IE161" s="580"/>
      <c r="IF161" s="580"/>
      <c r="IG161" s="580"/>
      <c r="IH161" s="580"/>
      <c r="II161" s="580"/>
      <c r="IJ161" s="580"/>
      <c r="IK161" s="580"/>
      <c r="IL161" s="580"/>
    </row>
    <row r="162" spans="1:246" ht="26.1" customHeight="1">
      <c r="A162" s="1493"/>
      <c r="B162" s="1487"/>
      <c r="C162" s="1488"/>
      <c r="D162" s="1489"/>
      <c r="E162" s="385" t="s">
        <v>421</v>
      </c>
      <c r="F162" s="1244" t="s">
        <v>422</v>
      </c>
      <c r="G162" s="1244"/>
      <c r="H162" s="1244"/>
      <c r="I162" s="1244"/>
      <c r="J162" s="1244"/>
      <c r="K162" s="1244"/>
      <c r="L162" s="1244"/>
      <c r="M162" s="1244"/>
      <c r="N162" s="1244"/>
      <c r="O162" s="1244"/>
      <c r="P162" s="1244"/>
      <c r="Q162" s="1244"/>
      <c r="R162" s="1244"/>
      <c r="S162" s="1244"/>
      <c r="T162" s="1244"/>
      <c r="U162" s="1244"/>
      <c r="V162" s="1244"/>
      <c r="W162" s="1244"/>
      <c r="X162" s="1244"/>
      <c r="Y162" s="1244"/>
      <c r="Z162" s="1244"/>
      <c r="AA162" s="1244"/>
      <c r="AB162" s="1244"/>
      <c r="AC162" s="1244"/>
      <c r="AD162" s="1244"/>
      <c r="AE162" s="1244"/>
      <c r="AF162" s="1244"/>
      <c r="AG162" s="1245"/>
      <c r="AH162" s="940"/>
      <c r="AI162" s="916"/>
      <c r="AJ162" s="917"/>
      <c r="AK162" s="882" t="str">
        <f t="shared" si="0"/>
        <v>-</v>
      </c>
      <c r="AL162" s="371"/>
      <c r="AM162" s="759"/>
      <c r="AN162" s="759"/>
      <c r="AO162" s="759"/>
      <c r="AP162" s="759"/>
      <c r="AQ162" s="759"/>
      <c r="AR162" s="759"/>
      <c r="AS162" s="759"/>
      <c r="AT162" s="1258"/>
      <c r="AU162" s="1264"/>
      <c r="AV162" s="225" t="s">
        <v>163</v>
      </c>
      <c r="AW162" s="1249"/>
      <c r="AX162" s="759"/>
      <c r="AY162" s="768"/>
      <c r="AZ162" s="759"/>
      <c r="BA162" s="759"/>
      <c r="BB162" s="759"/>
      <c r="BE162" s="140"/>
      <c r="BF162" s="144"/>
      <c r="BG162" s="140"/>
      <c r="BH162" s="608"/>
      <c r="BI162" s="608"/>
      <c r="BJ162" s="608"/>
      <c r="BK162" s="602"/>
      <c r="BL162" s="42"/>
      <c r="BM162" s="42"/>
      <c r="BN162" s="145"/>
      <c r="BO162" s="46"/>
      <c r="BP162" s="259"/>
      <c r="BQ162" s="259"/>
      <c r="BR162" s="259"/>
      <c r="BS162" s="580"/>
      <c r="BT162" s="580"/>
      <c r="BU162" s="580"/>
      <c r="BV162" s="580"/>
      <c r="BW162" s="580"/>
      <c r="BX162" s="580"/>
      <c r="BY162" s="580"/>
      <c r="BZ162" s="580"/>
      <c r="CA162" s="580"/>
      <c r="CB162" s="580"/>
      <c r="CC162" s="246"/>
      <c r="CD162" s="246"/>
      <c r="CE162" s="246"/>
      <c r="CF162" s="246"/>
      <c r="CG162" s="246"/>
      <c r="CH162" s="246"/>
      <c r="CI162" s="246"/>
      <c r="CJ162" s="246"/>
      <c r="CK162" s="246"/>
      <c r="CL162" s="580"/>
      <c r="CM162" s="580"/>
      <c r="CN162" s="580"/>
      <c r="CO162" s="580"/>
      <c r="CP162" s="580"/>
      <c r="CQ162" s="580"/>
      <c r="CR162" s="580"/>
      <c r="CS162" s="580"/>
      <c r="CT162" s="580"/>
      <c r="CU162" s="580"/>
      <c r="CV162" s="580"/>
      <c r="CW162" s="941"/>
      <c r="CX162" s="246"/>
      <c r="CY162" s="580"/>
      <c r="CZ162" s="580"/>
      <c r="DA162" s="580"/>
      <c r="DB162" s="580"/>
      <c r="DC162" s="580"/>
      <c r="DD162" s="580"/>
      <c r="DE162" s="580"/>
      <c r="DF162" s="580"/>
      <c r="DG162" s="580"/>
      <c r="DH162" s="580"/>
      <c r="DI162" s="580"/>
      <c r="DJ162" s="580"/>
      <c r="DK162" s="580"/>
      <c r="DL162" s="580"/>
      <c r="DM162" s="580"/>
      <c r="DN162" s="580"/>
      <c r="DO162" s="580"/>
      <c r="DP162" s="580"/>
      <c r="DQ162" s="580"/>
      <c r="DR162" s="580"/>
      <c r="DS162" s="580"/>
      <c r="DT162" s="580"/>
      <c r="DU162" s="580"/>
      <c r="DV162" s="580"/>
      <c r="DW162" s="580"/>
      <c r="DX162" s="580"/>
      <c r="DY162" s="580"/>
      <c r="DZ162" s="580"/>
      <c r="EA162" s="580"/>
      <c r="EB162" s="580"/>
      <c r="EC162" s="580"/>
      <c r="ED162" s="580"/>
      <c r="EE162" s="580"/>
      <c r="EF162" s="580"/>
      <c r="EG162" s="580"/>
      <c r="EH162" s="580"/>
      <c r="EI162" s="580"/>
      <c r="EJ162" s="580"/>
      <c r="EK162" s="580"/>
      <c r="EL162" s="580"/>
      <c r="EM162" s="580"/>
      <c r="EN162" s="580"/>
      <c r="EO162" s="580"/>
      <c r="EP162" s="580"/>
      <c r="EQ162" s="580"/>
      <c r="ER162" s="580"/>
      <c r="ES162" s="580"/>
      <c r="ET162" s="580"/>
      <c r="EU162" s="580"/>
      <c r="EV162" s="580"/>
      <c r="EW162" s="580"/>
      <c r="EX162" s="580"/>
      <c r="EY162" s="580"/>
      <c r="EZ162" s="580"/>
      <c r="FA162" s="580"/>
      <c r="FB162" s="580"/>
      <c r="FC162" s="580"/>
      <c r="FD162" s="580"/>
      <c r="FE162" s="580"/>
      <c r="FF162" s="580"/>
      <c r="FG162" s="580"/>
      <c r="FH162" s="580"/>
      <c r="FI162" s="580"/>
      <c r="FJ162" s="580"/>
      <c r="FK162" s="580"/>
      <c r="FL162" s="580"/>
      <c r="FM162" s="580"/>
      <c r="FN162" s="580"/>
      <c r="FO162" s="580"/>
      <c r="FP162" s="580"/>
      <c r="FQ162" s="580"/>
      <c r="FR162" s="580"/>
      <c r="FS162" s="580"/>
      <c r="FT162" s="580"/>
      <c r="FU162" s="580"/>
      <c r="FV162" s="580"/>
      <c r="FW162" s="580"/>
      <c r="FX162" s="580"/>
      <c r="FY162" s="580"/>
      <c r="FZ162" s="580"/>
      <c r="GA162" s="580"/>
      <c r="GB162" s="580"/>
      <c r="GC162" s="580"/>
      <c r="GD162" s="580"/>
      <c r="GE162" s="580"/>
      <c r="GF162" s="580"/>
      <c r="GG162" s="580"/>
      <c r="GH162" s="580"/>
      <c r="GI162" s="580"/>
      <c r="GJ162" s="580"/>
      <c r="GK162" s="580"/>
      <c r="GL162" s="580"/>
      <c r="GM162" s="580"/>
      <c r="GN162" s="580"/>
      <c r="GO162" s="580"/>
      <c r="GP162" s="580"/>
      <c r="GQ162" s="580"/>
      <c r="GR162" s="580"/>
      <c r="GS162" s="580"/>
      <c r="GT162" s="580"/>
      <c r="GU162" s="580"/>
      <c r="GV162" s="580"/>
      <c r="GW162" s="580"/>
      <c r="GX162" s="580"/>
      <c r="GY162" s="580"/>
      <c r="GZ162" s="580"/>
      <c r="HA162" s="580"/>
      <c r="HB162" s="580"/>
      <c r="HC162" s="580"/>
      <c r="HD162" s="580"/>
      <c r="HE162" s="580"/>
      <c r="HF162" s="580"/>
      <c r="HG162" s="580"/>
      <c r="HH162" s="580"/>
      <c r="HI162" s="580"/>
      <c r="HJ162" s="580"/>
      <c r="HK162" s="580"/>
      <c r="HL162" s="580"/>
      <c r="HM162" s="580"/>
      <c r="HN162" s="580"/>
      <c r="HO162" s="580"/>
      <c r="HP162" s="580"/>
      <c r="HQ162" s="580"/>
      <c r="HR162" s="580"/>
      <c r="HS162" s="580"/>
      <c r="HT162" s="580"/>
      <c r="HU162" s="580"/>
      <c r="HV162" s="580"/>
      <c r="HW162" s="580"/>
      <c r="HX162" s="580"/>
      <c r="HY162" s="580"/>
      <c r="HZ162" s="580"/>
      <c r="IA162" s="580"/>
      <c r="IB162" s="580"/>
      <c r="IC162" s="580"/>
      <c r="ID162" s="580"/>
      <c r="IE162" s="580"/>
      <c r="IF162" s="580"/>
      <c r="IG162" s="580"/>
      <c r="IH162" s="580"/>
      <c r="II162" s="580"/>
      <c r="IJ162" s="580"/>
      <c r="IK162" s="580"/>
      <c r="IL162" s="580"/>
    </row>
    <row r="163" spans="1:246" ht="26.1" customHeight="1" thickBot="1">
      <c r="A163" s="1493"/>
      <c r="B163" s="1490"/>
      <c r="C163" s="1491"/>
      <c r="D163" s="1492"/>
      <c r="E163" s="383" t="s">
        <v>423</v>
      </c>
      <c r="F163" s="1243" t="s">
        <v>424</v>
      </c>
      <c r="G163" s="1254"/>
      <c r="H163" s="1254"/>
      <c r="I163" s="1254"/>
      <c r="J163" s="1254"/>
      <c r="K163" s="1254"/>
      <c r="L163" s="1254"/>
      <c r="M163" s="1254"/>
      <c r="N163" s="1254"/>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887"/>
      <c r="AI163" s="929"/>
      <c r="AJ163" s="888"/>
      <c r="AK163" s="883" t="str">
        <f t="shared" si="0"/>
        <v>-</v>
      </c>
      <c r="AL163" s="374"/>
      <c r="AM163" s="759"/>
      <c r="AN163" s="759"/>
      <c r="AO163" s="759"/>
      <c r="AP163" s="759"/>
      <c r="AQ163" s="759"/>
      <c r="AR163" s="759"/>
      <c r="AS163" s="759"/>
      <c r="AT163" s="1258"/>
      <c r="AU163" s="1265"/>
      <c r="AV163" s="234" t="s">
        <v>164</v>
      </c>
      <c r="AW163" s="1248"/>
      <c r="AX163" s="759"/>
      <c r="AY163" s="768"/>
      <c r="AZ163" s="759"/>
      <c r="BA163" s="759"/>
      <c r="BB163" s="759"/>
      <c r="BE163" s="140"/>
      <c r="BF163" s="144"/>
      <c r="BG163" s="140"/>
      <c r="BH163" s="608"/>
      <c r="BI163" s="608"/>
      <c r="BJ163" s="608"/>
      <c r="BK163" s="602"/>
      <c r="BL163" s="42"/>
      <c r="BM163" s="42"/>
      <c r="BN163" s="145"/>
      <c r="BO163" s="46"/>
      <c r="BP163" s="259"/>
      <c r="BQ163" s="259"/>
      <c r="BR163" s="259"/>
      <c r="BS163" s="580"/>
      <c r="BT163" s="580"/>
      <c r="BU163" s="580"/>
      <c r="BV163" s="580"/>
      <c r="BW163" s="580"/>
      <c r="BX163" s="580"/>
      <c r="BY163" s="580"/>
      <c r="BZ163" s="580"/>
      <c r="CA163" s="580"/>
      <c r="CB163" s="580"/>
      <c r="CC163" s="246"/>
      <c r="CD163" s="246"/>
      <c r="CE163" s="246"/>
      <c r="CF163" s="246"/>
      <c r="CG163" s="246"/>
      <c r="CH163" s="246"/>
      <c r="CI163" s="246"/>
      <c r="CJ163" s="246"/>
      <c r="CK163" s="246"/>
      <c r="CL163" s="580"/>
      <c r="CM163" s="580"/>
      <c r="CN163" s="580"/>
      <c r="CO163" s="580"/>
      <c r="CP163" s="580"/>
      <c r="CQ163" s="580"/>
      <c r="CR163" s="580"/>
      <c r="CS163" s="580"/>
      <c r="CT163" s="580"/>
      <c r="CU163" s="580"/>
      <c r="CV163" s="580"/>
      <c r="CW163" s="941"/>
      <c r="CX163" s="246"/>
      <c r="CY163" s="580"/>
      <c r="CZ163" s="580"/>
      <c r="DA163" s="580"/>
      <c r="DB163" s="580"/>
      <c r="DC163" s="580"/>
      <c r="DD163" s="580"/>
      <c r="DE163" s="580"/>
      <c r="DF163" s="580"/>
      <c r="DG163" s="580"/>
      <c r="DH163" s="580"/>
      <c r="DI163" s="580"/>
      <c r="DJ163" s="580"/>
      <c r="DK163" s="580"/>
      <c r="DL163" s="580"/>
      <c r="DM163" s="580"/>
      <c r="DN163" s="580"/>
      <c r="DO163" s="580"/>
      <c r="DP163" s="580"/>
      <c r="DQ163" s="580"/>
      <c r="DR163" s="580"/>
      <c r="DS163" s="580"/>
      <c r="DT163" s="580"/>
      <c r="DU163" s="580"/>
      <c r="DV163" s="580"/>
      <c r="DW163" s="580"/>
      <c r="DX163" s="580"/>
      <c r="DY163" s="580"/>
      <c r="DZ163" s="580"/>
      <c r="EA163" s="580"/>
      <c r="EB163" s="580"/>
      <c r="EC163" s="580"/>
      <c r="ED163" s="580"/>
      <c r="EE163" s="580"/>
      <c r="EF163" s="580"/>
      <c r="EG163" s="580"/>
      <c r="EH163" s="580"/>
      <c r="EI163" s="580"/>
      <c r="EJ163" s="580"/>
      <c r="EK163" s="580"/>
      <c r="EL163" s="580"/>
      <c r="EM163" s="580"/>
      <c r="EN163" s="580"/>
      <c r="EO163" s="580"/>
      <c r="EP163" s="580"/>
      <c r="EQ163" s="580"/>
      <c r="ER163" s="580"/>
      <c r="ES163" s="580"/>
      <c r="ET163" s="580"/>
      <c r="EU163" s="580"/>
      <c r="EV163" s="580"/>
      <c r="EW163" s="580"/>
      <c r="EX163" s="580"/>
      <c r="EY163" s="580"/>
      <c r="EZ163" s="580"/>
      <c r="FA163" s="580"/>
      <c r="FB163" s="580"/>
      <c r="FC163" s="580"/>
      <c r="FD163" s="580"/>
      <c r="FE163" s="580"/>
      <c r="FF163" s="580"/>
      <c r="FG163" s="580"/>
      <c r="FH163" s="580"/>
      <c r="FI163" s="580"/>
      <c r="FJ163" s="580"/>
      <c r="FK163" s="580"/>
      <c r="FL163" s="580"/>
      <c r="FM163" s="580"/>
      <c r="FN163" s="580"/>
      <c r="FO163" s="580"/>
      <c r="FP163" s="580"/>
      <c r="FQ163" s="580"/>
      <c r="FR163" s="580"/>
      <c r="FS163" s="580"/>
      <c r="FT163" s="580"/>
      <c r="FU163" s="580"/>
      <c r="FV163" s="580"/>
      <c r="FW163" s="580"/>
      <c r="FX163" s="580"/>
      <c r="FY163" s="580"/>
      <c r="FZ163" s="580"/>
      <c r="GA163" s="580"/>
      <c r="GB163" s="580"/>
      <c r="GC163" s="580"/>
      <c r="GD163" s="580"/>
      <c r="GE163" s="580"/>
      <c r="GF163" s="580"/>
      <c r="GG163" s="580"/>
      <c r="GH163" s="580"/>
      <c r="GI163" s="580"/>
      <c r="GJ163" s="580"/>
      <c r="GK163" s="580"/>
      <c r="GL163" s="580"/>
      <c r="GM163" s="580"/>
      <c r="GN163" s="580"/>
      <c r="GO163" s="580"/>
      <c r="GP163" s="580"/>
      <c r="GQ163" s="580"/>
      <c r="GR163" s="580"/>
      <c r="GS163" s="580"/>
      <c r="GT163" s="580"/>
      <c r="GU163" s="580"/>
      <c r="GV163" s="580"/>
      <c r="GW163" s="580"/>
      <c r="GX163" s="580"/>
      <c r="GY163" s="580"/>
      <c r="GZ163" s="580"/>
      <c r="HA163" s="580"/>
      <c r="HB163" s="580"/>
      <c r="HC163" s="580"/>
      <c r="HD163" s="580"/>
      <c r="HE163" s="580"/>
      <c r="HF163" s="580"/>
      <c r="HG163" s="580"/>
      <c r="HH163" s="580"/>
      <c r="HI163" s="580"/>
      <c r="HJ163" s="580"/>
      <c r="HK163" s="580"/>
      <c r="HL163" s="580"/>
      <c r="HM163" s="580"/>
      <c r="HN163" s="580"/>
      <c r="HO163" s="580"/>
      <c r="HP163" s="580"/>
      <c r="HQ163" s="580"/>
      <c r="HR163" s="580"/>
      <c r="HS163" s="580"/>
      <c r="HT163" s="580"/>
      <c r="HU163" s="580"/>
      <c r="HV163" s="580"/>
      <c r="HW163" s="580"/>
      <c r="HX163" s="580"/>
      <c r="HY163" s="580"/>
      <c r="HZ163" s="580"/>
      <c r="IA163" s="580"/>
      <c r="IB163" s="580"/>
      <c r="IC163" s="580"/>
      <c r="ID163" s="580"/>
      <c r="IE163" s="580"/>
      <c r="IF163" s="580"/>
      <c r="IG163" s="580"/>
      <c r="IH163" s="580"/>
      <c r="II163" s="580"/>
      <c r="IJ163" s="580"/>
      <c r="IK163" s="580"/>
      <c r="IL163" s="580"/>
    </row>
    <row r="164" spans="1:246" ht="26.1" customHeight="1">
      <c r="A164" s="1493"/>
      <c r="B164" s="1298" t="s">
        <v>56</v>
      </c>
      <c r="C164" s="1299"/>
      <c r="D164" s="1300"/>
      <c r="E164" s="386" t="s">
        <v>425</v>
      </c>
      <c r="F164" s="1250" t="s">
        <v>426</v>
      </c>
      <c r="G164" s="1250"/>
      <c r="H164" s="1250"/>
      <c r="I164" s="1250"/>
      <c r="J164" s="1250"/>
      <c r="K164" s="1250"/>
      <c r="L164" s="1250"/>
      <c r="M164" s="1250"/>
      <c r="N164" s="1250"/>
      <c r="O164" s="1250"/>
      <c r="P164" s="1250"/>
      <c r="Q164" s="1250"/>
      <c r="R164" s="1250"/>
      <c r="S164" s="1250"/>
      <c r="T164" s="1250"/>
      <c r="U164" s="1250"/>
      <c r="V164" s="1250"/>
      <c r="W164" s="1250"/>
      <c r="X164" s="1250"/>
      <c r="Y164" s="1250"/>
      <c r="Z164" s="1250"/>
      <c r="AA164" s="1250"/>
      <c r="AB164" s="1250"/>
      <c r="AC164" s="1250"/>
      <c r="AD164" s="1250"/>
      <c r="AE164" s="1250"/>
      <c r="AF164" s="1250"/>
      <c r="AG164" s="1251"/>
      <c r="AH164" s="907"/>
      <c r="AI164" s="908"/>
      <c r="AJ164" s="944"/>
      <c r="AK164" s="881" t="str">
        <f t="shared" si="0"/>
        <v>-</v>
      </c>
      <c r="AL164" s="370"/>
      <c r="AM164" s="759"/>
      <c r="AN164" s="759"/>
      <c r="AO164" s="759"/>
      <c r="AP164" s="759"/>
      <c r="AQ164" s="759"/>
      <c r="AR164" s="759"/>
      <c r="AS164" s="759"/>
      <c r="AT164" s="1258"/>
      <c r="AU164" s="1266" t="s">
        <v>56</v>
      </c>
      <c r="AV164" s="218" t="s">
        <v>427</v>
      </c>
      <c r="AW164" s="1246">
        <f>COUNTIF(AK164:AK166,"X")</f>
        <v>0</v>
      </c>
      <c r="AX164" s="759"/>
      <c r="AY164" s="768"/>
      <c r="AZ164" s="759"/>
      <c r="BA164" s="759"/>
      <c r="BB164" s="759"/>
      <c r="BE164" s="140"/>
      <c r="BF164" s="144"/>
      <c r="BG164" s="140"/>
      <c r="BH164" s="608"/>
      <c r="BI164" s="608"/>
      <c r="BJ164" s="608"/>
      <c r="BK164" s="602"/>
      <c r="BL164" s="42"/>
      <c r="BM164" s="42"/>
      <c r="BN164" s="145"/>
      <c r="BO164" s="46"/>
      <c r="BP164" s="259"/>
      <c r="BQ164" s="259"/>
      <c r="BR164" s="259"/>
      <c r="BS164" s="580"/>
      <c r="BT164" s="580"/>
      <c r="BU164" s="580"/>
      <c r="BV164" s="580"/>
      <c r="BW164" s="580"/>
      <c r="BX164" s="580"/>
      <c r="BY164" s="580"/>
      <c r="BZ164" s="580"/>
      <c r="CA164" s="580"/>
      <c r="CB164" s="580"/>
      <c r="CC164" s="246"/>
      <c r="CD164" s="246"/>
      <c r="CE164" s="246"/>
      <c r="CF164" s="246"/>
      <c r="CG164" s="246"/>
      <c r="CH164" s="246"/>
      <c r="CI164" s="246"/>
      <c r="CJ164" s="246"/>
      <c r="CK164" s="246"/>
      <c r="CL164" s="580"/>
      <c r="CM164" s="580"/>
      <c r="CN164" s="580"/>
      <c r="CO164" s="580"/>
      <c r="CP164" s="580"/>
      <c r="CQ164" s="580"/>
      <c r="CR164" s="580"/>
      <c r="CS164" s="580"/>
      <c r="CT164" s="580"/>
      <c r="CU164" s="580"/>
      <c r="CV164" s="580"/>
      <c r="CW164" s="941"/>
      <c r="CX164" s="246"/>
      <c r="CY164" s="580"/>
      <c r="CZ164" s="580"/>
      <c r="DA164" s="580"/>
      <c r="DB164" s="580"/>
      <c r="DC164" s="580"/>
      <c r="DD164" s="580"/>
      <c r="DE164" s="580"/>
      <c r="DF164" s="580"/>
      <c r="DG164" s="580"/>
      <c r="DH164" s="580"/>
      <c r="DI164" s="580"/>
      <c r="DJ164" s="580"/>
      <c r="DK164" s="580"/>
      <c r="DL164" s="580"/>
      <c r="DM164" s="580"/>
      <c r="DN164" s="580"/>
      <c r="DO164" s="580"/>
      <c r="DP164" s="580"/>
      <c r="DQ164" s="580"/>
      <c r="DR164" s="580"/>
      <c r="DS164" s="580"/>
      <c r="DT164" s="580"/>
      <c r="DU164" s="580"/>
      <c r="DV164" s="580"/>
      <c r="DW164" s="580"/>
      <c r="DX164" s="580"/>
      <c r="DY164" s="580"/>
      <c r="DZ164" s="580"/>
      <c r="EA164" s="580"/>
      <c r="EB164" s="580"/>
      <c r="EC164" s="580"/>
      <c r="ED164" s="580"/>
      <c r="EE164" s="580"/>
      <c r="EF164" s="580"/>
      <c r="EG164" s="580"/>
      <c r="EH164" s="580"/>
      <c r="EI164" s="580"/>
      <c r="EJ164" s="580"/>
      <c r="EK164" s="580"/>
      <c r="EL164" s="580"/>
      <c r="EM164" s="580"/>
      <c r="EN164" s="580"/>
      <c r="EO164" s="580"/>
      <c r="EP164" s="580"/>
      <c r="EQ164" s="580"/>
      <c r="ER164" s="580"/>
      <c r="ES164" s="580"/>
      <c r="ET164" s="580"/>
      <c r="EU164" s="580"/>
      <c r="EV164" s="580"/>
      <c r="EW164" s="580"/>
      <c r="EX164" s="580"/>
      <c r="EY164" s="580"/>
      <c r="EZ164" s="580"/>
      <c r="FA164" s="580"/>
      <c r="FB164" s="580"/>
      <c r="FC164" s="580"/>
      <c r="FD164" s="580"/>
      <c r="FE164" s="580"/>
      <c r="FF164" s="580"/>
      <c r="FG164" s="580"/>
      <c r="FH164" s="580"/>
      <c r="FI164" s="580"/>
      <c r="FJ164" s="580"/>
      <c r="FK164" s="580"/>
      <c r="FL164" s="580"/>
      <c r="FM164" s="580"/>
      <c r="FN164" s="580"/>
      <c r="FO164" s="580"/>
      <c r="FP164" s="580"/>
      <c r="FQ164" s="580"/>
      <c r="FR164" s="580"/>
      <c r="FS164" s="580"/>
      <c r="FT164" s="580"/>
      <c r="FU164" s="580"/>
      <c r="FV164" s="580"/>
      <c r="FW164" s="580"/>
      <c r="FX164" s="580"/>
      <c r="FY164" s="580"/>
      <c r="FZ164" s="580"/>
      <c r="GA164" s="580"/>
      <c r="GB164" s="580"/>
      <c r="GC164" s="580"/>
      <c r="GD164" s="580"/>
      <c r="GE164" s="580"/>
      <c r="GF164" s="580"/>
      <c r="GG164" s="580"/>
      <c r="GH164" s="580"/>
      <c r="GI164" s="580"/>
      <c r="GJ164" s="580"/>
      <c r="GK164" s="580"/>
      <c r="GL164" s="580"/>
      <c r="GM164" s="580"/>
      <c r="GN164" s="580"/>
      <c r="GO164" s="580"/>
      <c r="GP164" s="580"/>
      <c r="GQ164" s="580"/>
      <c r="GR164" s="580"/>
      <c r="GS164" s="580"/>
      <c r="GT164" s="580"/>
      <c r="GU164" s="580"/>
      <c r="GV164" s="580"/>
      <c r="GW164" s="580"/>
      <c r="GX164" s="580"/>
      <c r="GY164" s="580"/>
      <c r="GZ164" s="580"/>
      <c r="HA164" s="580"/>
      <c r="HB164" s="580"/>
      <c r="HC164" s="580"/>
      <c r="HD164" s="580"/>
      <c r="HE164" s="580"/>
      <c r="HF164" s="580"/>
      <c r="HG164" s="580"/>
      <c r="HH164" s="580"/>
      <c r="HI164" s="580"/>
      <c r="HJ164" s="580"/>
      <c r="HK164" s="580"/>
      <c r="HL164" s="580"/>
      <c r="HM164" s="580"/>
      <c r="HN164" s="580"/>
      <c r="HO164" s="580"/>
      <c r="HP164" s="580"/>
      <c r="HQ164" s="580"/>
      <c r="HR164" s="580"/>
      <c r="HS164" s="580"/>
      <c r="HT164" s="580"/>
      <c r="HU164" s="580"/>
      <c r="HV164" s="580"/>
      <c r="HW164" s="580"/>
      <c r="HX164" s="580"/>
      <c r="HY164" s="580"/>
      <c r="HZ164" s="580"/>
      <c r="IA164" s="580"/>
      <c r="IB164" s="580"/>
      <c r="IC164" s="580"/>
      <c r="ID164" s="580"/>
      <c r="IE164" s="580"/>
      <c r="IF164" s="580"/>
      <c r="IG164" s="580"/>
      <c r="IH164" s="580"/>
      <c r="II164" s="580"/>
      <c r="IJ164" s="580"/>
      <c r="IK164" s="580"/>
      <c r="IL164" s="580"/>
    </row>
    <row r="165" spans="1:246" ht="26.1" customHeight="1">
      <c r="A165" s="1493"/>
      <c r="B165" s="1487"/>
      <c r="C165" s="1488"/>
      <c r="D165" s="1489"/>
      <c r="E165" s="385" t="s">
        <v>428</v>
      </c>
      <c r="F165" s="1244" t="s">
        <v>429</v>
      </c>
      <c r="G165" s="1244"/>
      <c r="H165" s="1244"/>
      <c r="I165" s="1244"/>
      <c r="J165" s="1244"/>
      <c r="K165" s="1244"/>
      <c r="L165" s="1244"/>
      <c r="M165" s="1244"/>
      <c r="N165" s="1244"/>
      <c r="O165" s="1244"/>
      <c r="P165" s="1244"/>
      <c r="Q165" s="1244"/>
      <c r="R165" s="1244"/>
      <c r="S165" s="1244"/>
      <c r="T165" s="1244"/>
      <c r="U165" s="1244"/>
      <c r="V165" s="1244"/>
      <c r="W165" s="1244"/>
      <c r="X165" s="1244"/>
      <c r="Y165" s="1244"/>
      <c r="Z165" s="1244"/>
      <c r="AA165" s="1244"/>
      <c r="AB165" s="1244"/>
      <c r="AC165" s="1244"/>
      <c r="AD165" s="1244"/>
      <c r="AE165" s="1244"/>
      <c r="AF165" s="1244"/>
      <c r="AG165" s="1245"/>
      <c r="AH165" s="940"/>
      <c r="AI165" s="916"/>
      <c r="AJ165" s="917"/>
      <c r="AK165" s="882" t="str">
        <f t="shared" si="0"/>
        <v>-</v>
      </c>
      <c r="AL165" s="371"/>
      <c r="AM165" s="759"/>
      <c r="AN165" s="759"/>
      <c r="AO165" s="759"/>
      <c r="AP165" s="759"/>
      <c r="AQ165" s="759"/>
      <c r="AR165" s="759"/>
      <c r="AS165" s="759"/>
      <c r="AT165" s="1258"/>
      <c r="AU165" s="1264"/>
      <c r="AV165" s="219" t="s">
        <v>430</v>
      </c>
      <c r="AW165" s="1249"/>
      <c r="AX165" s="759"/>
      <c r="AY165" s="768"/>
      <c r="AZ165" s="759"/>
      <c r="BA165" s="759"/>
      <c r="BB165" s="759"/>
      <c r="BE165" s="140"/>
      <c r="BF165" s="144"/>
      <c r="BG165" s="140"/>
      <c r="BH165" s="608"/>
      <c r="BI165" s="608"/>
      <c r="BJ165" s="608"/>
      <c r="BK165" s="602"/>
      <c r="BL165" s="42"/>
      <c r="BM165" s="42"/>
      <c r="BN165" s="145"/>
      <c r="BO165" s="46"/>
      <c r="BP165" s="259"/>
      <c r="BQ165" s="259"/>
      <c r="BR165" s="259"/>
      <c r="BS165" s="580"/>
      <c r="BT165" s="580"/>
      <c r="BU165" s="580"/>
      <c r="BV165" s="580"/>
      <c r="BW165" s="580"/>
      <c r="BX165" s="580"/>
      <c r="BY165" s="580"/>
      <c r="BZ165" s="580"/>
      <c r="CA165" s="580"/>
      <c r="CB165" s="580"/>
      <c r="CC165" s="246"/>
      <c r="CD165" s="246"/>
      <c r="CE165" s="246"/>
      <c r="CF165" s="246"/>
      <c r="CG165" s="246"/>
      <c r="CH165" s="246"/>
      <c r="CI165" s="246"/>
      <c r="CJ165" s="246"/>
      <c r="CK165" s="246"/>
      <c r="CL165" s="580"/>
      <c r="CM165" s="580"/>
      <c r="CN165" s="580"/>
      <c r="CO165" s="580"/>
      <c r="CP165" s="580"/>
      <c r="CQ165" s="580"/>
      <c r="CR165" s="580"/>
      <c r="CS165" s="580"/>
      <c r="CT165" s="580"/>
      <c r="CU165" s="580"/>
      <c r="CV165" s="580"/>
      <c r="CW165" s="941"/>
      <c r="CX165" s="246"/>
      <c r="CY165" s="580"/>
      <c r="CZ165" s="580"/>
      <c r="DA165" s="580"/>
      <c r="DB165" s="580"/>
      <c r="DC165" s="580"/>
      <c r="DD165" s="580"/>
      <c r="DE165" s="580"/>
      <c r="DF165" s="580"/>
      <c r="DG165" s="580"/>
      <c r="DH165" s="580"/>
      <c r="DI165" s="580"/>
      <c r="DJ165" s="580"/>
      <c r="DK165" s="580"/>
      <c r="DL165" s="580"/>
      <c r="DM165" s="580"/>
      <c r="DN165" s="580"/>
      <c r="DO165" s="580"/>
      <c r="DP165" s="580"/>
      <c r="DQ165" s="580"/>
      <c r="DR165" s="580"/>
      <c r="DS165" s="580"/>
      <c r="DT165" s="580"/>
      <c r="DU165" s="580"/>
      <c r="DV165" s="580"/>
      <c r="DW165" s="580"/>
      <c r="DX165" s="580"/>
      <c r="DY165" s="580"/>
      <c r="DZ165" s="580"/>
      <c r="EA165" s="580"/>
      <c r="EB165" s="580"/>
      <c r="EC165" s="580"/>
      <c r="ED165" s="580"/>
      <c r="EE165" s="580"/>
      <c r="EF165" s="580"/>
      <c r="EG165" s="580"/>
      <c r="EH165" s="580"/>
      <c r="EI165" s="580"/>
      <c r="EJ165" s="580"/>
      <c r="EK165" s="580"/>
      <c r="EL165" s="580"/>
      <c r="EM165" s="580"/>
      <c r="EN165" s="580"/>
      <c r="EO165" s="580"/>
      <c r="EP165" s="580"/>
      <c r="EQ165" s="580"/>
      <c r="ER165" s="580"/>
      <c r="ES165" s="580"/>
      <c r="ET165" s="580"/>
      <c r="EU165" s="580"/>
      <c r="EV165" s="580"/>
      <c r="EW165" s="580"/>
      <c r="EX165" s="580"/>
      <c r="EY165" s="580"/>
      <c r="EZ165" s="580"/>
      <c r="FA165" s="580"/>
      <c r="FB165" s="580"/>
      <c r="FC165" s="580"/>
      <c r="FD165" s="580"/>
      <c r="FE165" s="580"/>
      <c r="FF165" s="580"/>
      <c r="FG165" s="580"/>
      <c r="FH165" s="580"/>
      <c r="FI165" s="580"/>
      <c r="FJ165" s="580"/>
      <c r="FK165" s="580"/>
      <c r="FL165" s="580"/>
      <c r="FM165" s="580"/>
      <c r="FN165" s="580"/>
      <c r="FO165" s="580"/>
      <c r="FP165" s="580"/>
      <c r="FQ165" s="580"/>
      <c r="FR165" s="580"/>
      <c r="FS165" s="580"/>
      <c r="FT165" s="580"/>
      <c r="FU165" s="580"/>
      <c r="FV165" s="580"/>
      <c r="FW165" s="580"/>
      <c r="FX165" s="580"/>
      <c r="FY165" s="580"/>
      <c r="FZ165" s="580"/>
      <c r="GA165" s="580"/>
      <c r="GB165" s="580"/>
      <c r="GC165" s="580"/>
      <c r="GD165" s="580"/>
      <c r="GE165" s="580"/>
      <c r="GF165" s="580"/>
      <c r="GG165" s="580"/>
      <c r="GH165" s="580"/>
      <c r="GI165" s="580"/>
      <c r="GJ165" s="580"/>
      <c r="GK165" s="580"/>
      <c r="GL165" s="580"/>
      <c r="GM165" s="580"/>
      <c r="GN165" s="580"/>
      <c r="GO165" s="580"/>
      <c r="GP165" s="580"/>
      <c r="GQ165" s="580"/>
      <c r="GR165" s="580"/>
      <c r="GS165" s="580"/>
      <c r="GT165" s="580"/>
      <c r="GU165" s="580"/>
      <c r="GV165" s="580"/>
      <c r="GW165" s="580"/>
      <c r="GX165" s="580"/>
      <c r="GY165" s="580"/>
      <c r="GZ165" s="580"/>
      <c r="HA165" s="580"/>
      <c r="HB165" s="580"/>
      <c r="HC165" s="580"/>
      <c r="HD165" s="580"/>
      <c r="HE165" s="580"/>
      <c r="HF165" s="580"/>
      <c r="HG165" s="580"/>
      <c r="HH165" s="580"/>
      <c r="HI165" s="580"/>
      <c r="HJ165" s="580"/>
      <c r="HK165" s="580"/>
      <c r="HL165" s="580"/>
      <c r="HM165" s="580"/>
      <c r="HN165" s="580"/>
      <c r="HO165" s="580"/>
      <c r="HP165" s="580"/>
      <c r="HQ165" s="580"/>
      <c r="HR165" s="580"/>
      <c r="HS165" s="580"/>
      <c r="HT165" s="580"/>
      <c r="HU165" s="580"/>
      <c r="HV165" s="580"/>
      <c r="HW165" s="580"/>
      <c r="HX165" s="580"/>
      <c r="HY165" s="580"/>
      <c r="HZ165" s="580"/>
      <c r="IA165" s="580"/>
      <c r="IB165" s="580"/>
      <c r="IC165" s="580"/>
      <c r="ID165" s="580"/>
      <c r="IE165" s="580"/>
      <c r="IF165" s="580"/>
      <c r="IG165" s="580"/>
      <c r="IH165" s="580"/>
      <c r="II165" s="580"/>
      <c r="IJ165" s="580"/>
      <c r="IK165" s="580"/>
      <c r="IL165" s="580"/>
    </row>
    <row r="166" spans="1:246" ht="26.1" customHeight="1" thickBot="1">
      <c r="A166" s="1493"/>
      <c r="B166" s="1301"/>
      <c r="C166" s="1302"/>
      <c r="D166" s="1303"/>
      <c r="E166" s="382" t="s">
        <v>431</v>
      </c>
      <c r="F166" s="1304" t="s">
        <v>432</v>
      </c>
      <c r="G166" s="1304"/>
      <c r="H166" s="1304"/>
      <c r="I166" s="1304"/>
      <c r="J166" s="1304"/>
      <c r="K166" s="1304"/>
      <c r="L166" s="1304"/>
      <c r="M166" s="1304"/>
      <c r="N166" s="1304"/>
      <c r="O166" s="1304"/>
      <c r="P166" s="1304"/>
      <c r="Q166" s="1304"/>
      <c r="R166" s="1304"/>
      <c r="S166" s="1304"/>
      <c r="T166" s="1304"/>
      <c r="U166" s="1304"/>
      <c r="V166" s="1304"/>
      <c r="W166" s="1304"/>
      <c r="X166" s="1304"/>
      <c r="Y166" s="1304"/>
      <c r="Z166" s="1304"/>
      <c r="AA166" s="1304"/>
      <c r="AB166" s="1304"/>
      <c r="AC166" s="1304"/>
      <c r="AD166" s="1304"/>
      <c r="AE166" s="1304"/>
      <c r="AF166" s="1304"/>
      <c r="AG166" s="1305"/>
      <c r="AH166" s="942"/>
      <c r="AI166" s="903"/>
      <c r="AJ166" s="904"/>
      <c r="AK166" s="883" t="str">
        <f t="shared" si="0"/>
        <v>-</v>
      </c>
      <c r="AL166" s="372"/>
      <c r="AM166" s="759"/>
      <c r="AN166" s="759"/>
      <c r="AO166" s="759"/>
      <c r="AP166" s="759"/>
      <c r="AQ166" s="759"/>
      <c r="AR166" s="759"/>
      <c r="AS166" s="759"/>
      <c r="AT166" s="1258"/>
      <c r="AU166" s="1267"/>
      <c r="AV166" s="235" t="s">
        <v>433</v>
      </c>
      <c r="AW166" s="1248"/>
      <c r="AX166" s="759"/>
      <c r="AY166" s="768"/>
      <c r="AZ166" s="759"/>
      <c r="BA166" s="759"/>
      <c r="BB166" s="759"/>
      <c r="BE166" s="140"/>
      <c r="BF166" s="144"/>
      <c r="BG166" s="140"/>
      <c r="BH166" s="608"/>
      <c r="BI166" s="608"/>
      <c r="BJ166" s="608"/>
      <c r="BK166" s="602"/>
      <c r="BL166" s="42"/>
      <c r="BM166" s="42"/>
      <c r="BN166" s="145"/>
      <c r="BO166" s="46"/>
      <c r="BP166" s="259"/>
      <c r="BQ166" s="259"/>
      <c r="BR166" s="259"/>
      <c r="BS166" s="580"/>
      <c r="BT166" s="580"/>
      <c r="BU166" s="580"/>
      <c r="BV166" s="580"/>
      <c r="BW166" s="580"/>
      <c r="BX166" s="580"/>
      <c r="BY166" s="580"/>
      <c r="BZ166" s="580"/>
      <c r="CA166" s="580"/>
      <c r="CB166" s="580"/>
      <c r="CC166" s="246"/>
      <c r="CD166" s="246"/>
      <c r="CE166" s="246"/>
      <c r="CF166" s="246"/>
      <c r="CG166" s="246"/>
      <c r="CH166" s="246"/>
      <c r="CI166" s="246"/>
      <c r="CJ166" s="246"/>
      <c r="CK166" s="246"/>
      <c r="CL166" s="580"/>
      <c r="CM166" s="580"/>
      <c r="CN166" s="580"/>
      <c r="CO166" s="580"/>
      <c r="CP166" s="580"/>
      <c r="CQ166" s="580"/>
      <c r="CR166" s="580"/>
      <c r="CS166" s="580"/>
      <c r="CT166" s="580"/>
      <c r="CU166" s="580"/>
      <c r="CV166" s="580"/>
      <c r="CW166" s="941"/>
      <c r="CX166" s="246"/>
      <c r="CY166" s="580"/>
      <c r="CZ166" s="580"/>
      <c r="DA166" s="580"/>
      <c r="DB166" s="580"/>
      <c r="DC166" s="580"/>
      <c r="DD166" s="580"/>
      <c r="DE166" s="580"/>
      <c r="DF166" s="580"/>
      <c r="DG166" s="580"/>
      <c r="DH166" s="580"/>
      <c r="DI166" s="580"/>
      <c r="DJ166" s="580"/>
      <c r="DK166" s="580"/>
      <c r="DL166" s="580"/>
      <c r="DM166" s="580"/>
      <c r="DN166" s="580"/>
      <c r="DO166" s="580"/>
      <c r="DP166" s="580"/>
      <c r="DQ166" s="580"/>
      <c r="DR166" s="580"/>
      <c r="DS166" s="580"/>
      <c r="DT166" s="580"/>
      <c r="DU166" s="580"/>
      <c r="DV166" s="580"/>
      <c r="DW166" s="580"/>
      <c r="DX166" s="580"/>
      <c r="DY166" s="580"/>
      <c r="DZ166" s="580"/>
      <c r="EA166" s="580"/>
      <c r="EB166" s="580"/>
      <c r="EC166" s="580"/>
      <c r="ED166" s="580"/>
      <c r="EE166" s="580"/>
      <c r="EF166" s="580"/>
      <c r="EG166" s="580"/>
      <c r="EH166" s="580"/>
      <c r="EI166" s="580"/>
      <c r="EJ166" s="580"/>
      <c r="EK166" s="580"/>
      <c r="EL166" s="580"/>
      <c r="EM166" s="580"/>
      <c r="EN166" s="580"/>
      <c r="EO166" s="580"/>
      <c r="EP166" s="580"/>
      <c r="EQ166" s="580"/>
      <c r="ER166" s="580"/>
      <c r="ES166" s="580"/>
      <c r="ET166" s="580"/>
      <c r="EU166" s="580"/>
      <c r="EV166" s="580"/>
      <c r="EW166" s="580"/>
      <c r="EX166" s="580"/>
      <c r="EY166" s="580"/>
      <c r="EZ166" s="580"/>
      <c r="FA166" s="580"/>
      <c r="FB166" s="580"/>
      <c r="FC166" s="580"/>
      <c r="FD166" s="580"/>
      <c r="FE166" s="580"/>
      <c r="FF166" s="580"/>
      <c r="FG166" s="580"/>
      <c r="FH166" s="580"/>
      <c r="FI166" s="580"/>
      <c r="FJ166" s="580"/>
      <c r="FK166" s="580"/>
      <c r="FL166" s="580"/>
      <c r="FM166" s="580"/>
      <c r="FN166" s="580"/>
      <c r="FO166" s="580"/>
      <c r="FP166" s="580"/>
      <c r="FQ166" s="580"/>
      <c r="FR166" s="580"/>
      <c r="FS166" s="580"/>
      <c r="FT166" s="580"/>
      <c r="FU166" s="580"/>
      <c r="FV166" s="580"/>
      <c r="FW166" s="580"/>
      <c r="FX166" s="580"/>
      <c r="FY166" s="580"/>
      <c r="FZ166" s="580"/>
      <c r="GA166" s="580"/>
      <c r="GB166" s="580"/>
      <c r="GC166" s="580"/>
      <c r="GD166" s="580"/>
      <c r="GE166" s="580"/>
      <c r="GF166" s="580"/>
      <c r="GG166" s="580"/>
      <c r="GH166" s="580"/>
      <c r="GI166" s="580"/>
      <c r="GJ166" s="580"/>
      <c r="GK166" s="580"/>
      <c r="GL166" s="580"/>
      <c r="GM166" s="580"/>
      <c r="GN166" s="580"/>
      <c r="GO166" s="580"/>
      <c r="GP166" s="580"/>
      <c r="GQ166" s="580"/>
      <c r="GR166" s="580"/>
      <c r="GS166" s="580"/>
      <c r="GT166" s="580"/>
      <c r="GU166" s="580"/>
      <c r="GV166" s="580"/>
      <c r="GW166" s="580"/>
      <c r="GX166" s="580"/>
      <c r="GY166" s="580"/>
      <c r="GZ166" s="580"/>
      <c r="HA166" s="580"/>
      <c r="HB166" s="580"/>
      <c r="HC166" s="580"/>
      <c r="HD166" s="580"/>
      <c r="HE166" s="580"/>
      <c r="HF166" s="580"/>
      <c r="HG166" s="580"/>
      <c r="HH166" s="580"/>
      <c r="HI166" s="580"/>
      <c r="HJ166" s="580"/>
      <c r="HK166" s="580"/>
      <c r="HL166" s="580"/>
      <c r="HM166" s="580"/>
      <c r="HN166" s="580"/>
      <c r="HO166" s="580"/>
      <c r="HP166" s="580"/>
      <c r="HQ166" s="580"/>
      <c r="HR166" s="580"/>
      <c r="HS166" s="580"/>
      <c r="HT166" s="580"/>
      <c r="HU166" s="580"/>
      <c r="HV166" s="580"/>
      <c r="HW166" s="580"/>
      <c r="HX166" s="580"/>
      <c r="HY166" s="580"/>
      <c r="HZ166" s="580"/>
      <c r="IA166" s="580"/>
      <c r="IB166" s="580"/>
      <c r="IC166" s="580"/>
      <c r="ID166" s="580"/>
      <c r="IE166" s="580"/>
      <c r="IF166" s="580"/>
      <c r="IG166" s="580"/>
      <c r="IH166" s="580"/>
      <c r="II166" s="580"/>
      <c r="IJ166" s="580"/>
      <c r="IK166" s="580"/>
      <c r="IL166" s="580"/>
    </row>
    <row r="167" spans="1:246" ht="26.1" customHeight="1">
      <c r="A167" s="1493"/>
      <c r="B167" s="1298" t="s">
        <v>57</v>
      </c>
      <c r="C167" s="1299"/>
      <c r="D167" s="1300"/>
      <c r="E167" s="388" t="s">
        <v>434</v>
      </c>
      <c r="F167" s="1252" t="s">
        <v>435</v>
      </c>
      <c r="G167" s="1252"/>
      <c r="H167" s="1252"/>
      <c r="I167" s="1252"/>
      <c r="J167" s="1252"/>
      <c r="K167" s="1252"/>
      <c r="L167" s="1252"/>
      <c r="M167" s="1252"/>
      <c r="N167" s="1252"/>
      <c r="O167" s="1252"/>
      <c r="P167" s="1252"/>
      <c r="Q167" s="1252"/>
      <c r="R167" s="1252"/>
      <c r="S167" s="1252"/>
      <c r="T167" s="1252"/>
      <c r="U167" s="1252"/>
      <c r="V167" s="1252"/>
      <c r="W167" s="1252"/>
      <c r="X167" s="1252"/>
      <c r="Y167" s="1252"/>
      <c r="Z167" s="1252"/>
      <c r="AA167" s="1252"/>
      <c r="AB167" s="1252"/>
      <c r="AC167" s="1252"/>
      <c r="AD167" s="1252"/>
      <c r="AE167" s="1252"/>
      <c r="AF167" s="1252"/>
      <c r="AG167" s="1253"/>
      <c r="AH167" s="217"/>
      <c r="AI167" s="913"/>
      <c r="AJ167" s="914"/>
      <c r="AK167" s="881" t="str">
        <f t="shared" si="0"/>
        <v>-</v>
      </c>
      <c r="AL167" s="373"/>
      <c r="AM167" s="759"/>
      <c r="AN167" s="759"/>
      <c r="AO167" s="759"/>
      <c r="AP167" s="759"/>
      <c r="AQ167" s="759"/>
      <c r="AR167" s="759"/>
      <c r="AS167" s="759"/>
      <c r="AT167" s="1258"/>
      <c r="AU167" s="1263" t="s">
        <v>57</v>
      </c>
      <c r="AV167" s="233" t="s">
        <v>168</v>
      </c>
      <c r="AW167" s="1246">
        <f>COUNTIF(AK167:AK168,"X")</f>
        <v>0</v>
      </c>
      <c r="AX167" s="759"/>
      <c r="AY167" s="768"/>
      <c r="AZ167" s="759"/>
      <c r="BA167" s="759"/>
      <c r="BB167" s="759"/>
      <c r="BE167" s="140"/>
      <c r="BF167" s="144"/>
      <c r="BG167" s="140"/>
      <c r="BH167" s="608"/>
      <c r="BI167" s="608"/>
      <c r="BJ167" s="608"/>
      <c r="BK167" s="602"/>
      <c r="BL167" s="42"/>
      <c r="BM167" s="42"/>
      <c r="BN167" s="145"/>
      <c r="BO167" s="46"/>
      <c r="BP167" s="259"/>
      <c r="BQ167" s="259"/>
      <c r="BR167" s="259"/>
      <c r="BS167" s="580"/>
      <c r="BT167" s="580"/>
      <c r="BU167" s="580"/>
      <c r="BV167" s="580"/>
      <c r="BW167" s="580"/>
      <c r="BX167" s="580"/>
      <c r="BY167" s="580"/>
      <c r="BZ167" s="580"/>
      <c r="CA167" s="580"/>
      <c r="CB167" s="580"/>
      <c r="CC167" s="941"/>
      <c r="CD167" s="941"/>
      <c r="CE167" s="246"/>
      <c r="CF167" s="246"/>
      <c r="CG167" s="246"/>
      <c r="CH167" s="246"/>
      <c r="CI167" s="246"/>
      <c r="CJ167" s="246"/>
      <c r="CK167" s="246"/>
      <c r="CL167" s="580"/>
      <c r="CM167" s="580"/>
      <c r="CN167" s="580"/>
      <c r="CO167" s="580"/>
      <c r="CP167" s="580"/>
      <c r="CQ167" s="580"/>
      <c r="CR167" s="580"/>
      <c r="CS167" s="580"/>
      <c r="CT167" s="580"/>
      <c r="CU167" s="580"/>
      <c r="CV167" s="580"/>
      <c r="CW167" s="941"/>
      <c r="CX167" s="246"/>
      <c r="CY167" s="580"/>
      <c r="CZ167" s="580"/>
      <c r="DA167" s="580"/>
      <c r="DB167" s="580"/>
      <c r="DC167" s="580"/>
      <c r="DD167" s="580"/>
      <c r="DE167" s="580"/>
      <c r="DF167" s="580"/>
      <c r="DG167" s="580"/>
      <c r="DH167" s="580"/>
      <c r="DI167" s="580"/>
      <c r="DJ167" s="580"/>
      <c r="DK167" s="580"/>
      <c r="DL167" s="580"/>
      <c r="DM167" s="580"/>
      <c r="DN167" s="580"/>
      <c r="DO167" s="580"/>
      <c r="DP167" s="580"/>
      <c r="DQ167" s="580"/>
      <c r="DR167" s="580"/>
      <c r="DS167" s="580"/>
      <c r="DT167" s="580"/>
      <c r="DU167" s="580"/>
      <c r="DV167" s="580"/>
      <c r="DW167" s="580"/>
      <c r="DX167" s="580"/>
      <c r="DY167" s="580"/>
      <c r="DZ167" s="580"/>
      <c r="EA167" s="580"/>
      <c r="EB167" s="580"/>
      <c r="EC167" s="580"/>
      <c r="ED167" s="580"/>
      <c r="EE167" s="580"/>
      <c r="EF167" s="580"/>
      <c r="EG167" s="580"/>
      <c r="EH167" s="580"/>
      <c r="EI167" s="580"/>
      <c r="EJ167" s="580"/>
      <c r="EK167" s="580"/>
      <c r="EL167" s="580"/>
      <c r="EM167" s="580"/>
      <c r="EN167" s="580"/>
      <c r="EO167" s="580"/>
      <c r="EP167" s="580"/>
      <c r="EQ167" s="580"/>
      <c r="ER167" s="580"/>
      <c r="ES167" s="580"/>
      <c r="ET167" s="580"/>
      <c r="EU167" s="580"/>
      <c r="EV167" s="580"/>
      <c r="EW167" s="580"/>
      <c r="EX167" s="580"/>
      <c r="EY167" s="580"/>
      <c r="EZ167" s="580"/>
      <c r="FA167" s="580"/>
      <c r="FB167" s="580"/>
      <c r="FC167" s="580"/>
      <c r="FD167" s="580"/>
      <c r="FE167" s="580"/>
      <c r="FF167" s="580"/>
      <c r="FG167" s="580"/>
      <c r="FH167" s="580"/>
      <c r="FI167" s="580"/>
      <c r="FJ167" s="580"/>
      <c r="FK167" s="580"/>
      <c r="FL167" s="580"/>
      <c r="FM167" s="580"/>
      <c r="FN167" s="580"/>
      <c r="FO167" s="580"/>
      <c r="FP167" s="580"/>
      <c r="FQ167" s="580"/>
      <c r="FR167" s="580"/>
      <c r="FS167" s="580"/>
      <c r="FT167" s="580"/>
      <c r="FU167" s="580"/>
      <c r="FV167" s="580"/>
      <c r="FW167" s="580"/>
      <c r="FX167" s="580"/>
      <c r="FY167" s="580"/>
      <c r="FZ167" s="580"/>
      <c r="GA167" s="580"/>
      <c r="GB167" s="580"/>
      <c r="GC167" s="580"/>
      <c r="GD167" s="580"/>
      <c r="GE167" s="580"/>
      <c r="GF167" s="580"/>
      <c r="GG167" s="580"/>
      <c r="GH167" s="580"/>
      <c r="GI167" s="580"/>
      <c r="GJ167" s="580"/>
      <c r="GK167" s="580"/>
      <c r="GL167" s="580"/>
      <c r="GM167" s="580"/>
      <c r="GN167" s="580"/>
      <c r="GO167" s="580"/>
      <c r="GP167" s="580"/>
      <c r="GQ167" s="580"/>
      <c r="GR167" s="580"/>
      <c r="GS167" s="580"/>
      <c r="GT167" s="580"/>
      <c r="GU167" s="580"/>
      <c r="GV167" s="580"/>
      <c r="GW167" s="580"/>
      <c r="GX167" s="580"/>
      <c r="GY167" s="580"/>
      <c r="GZ167" s="580"/>
      <c r="HA167" s="580"/>
      <c r="HB167" s="580"/>
      <c r="HC167" s="580"/>
      <c r="HD167" s="580"/>
      <c r="HE167" s="580"/>
      <c r="HF167" s="580"/>
      <c r="HG167" s="580"/>
      <c r="HH167" s="580"/>
      <c r="HI167" s="580"/>
      <c r="HJ167" s="580"/>
      <c r="HK167" s="580"/>
      <c r="HL167" s="580"/>
      <c r="HM167" s="580"/>
      <c r="HN167" s="580"/>
      <c r="HO167" s="580"/>
      <c r="HP167" s="580"/>
      <c r="HQ167" s="580"/>
      <c r="HR167" s="580"/>
      <c r="HS167" s="580"/>
      <c r="HT167" s="580"/>
      <c r="HU167" s="580"/>
      <c r="HV167" s="580"/>
      <c r="HW167" s="580"/>
      <c r="HX167" s="580"/>
      <c r="HY167" s="580"/>
      <c r="HZ167" s="580"/>
      <c r="IA167" s="580"/>
      <c r="IB167" s="580"/>
      <c r="IC167" s="580"/>
      <c r="ID167" s="580"/>
      <c r="IE167" s="580"/>
      <c r="IF167" s="580"/>
      <c r="IG167" s="580"/>
      <c r="IH167" s="580"/>
      <c r="II167" s="580"/>
      <c r="IJ167" s="580"/>
      <c r="IK167" s="580"/>
      <c r="IL167" s="580"/>
    </row>
    <row r="168" spans="1:246" s="13" customFormat="1" ht="26.1" customHeight="1" thickBot="1">
      <c r="A168" s="1494"/>
      <c r="B168" s="1301"/>
      <c r="C168" s="1302"/>
      <c r="D168" s="1303"/>
      <c r="E168" s="383" t="s">
        <v>436</v>
      </c>
      <c r="F168" s="1242" t="s">
        <v>437</v>
      </c>
      <c r="G168" s="1242"/>
      <c r="H168" s="1242"/>
      <c r="I168" s="1242"/>
      <c r="J168" s="1242"/>
      <c r="K168" s="1242"/>
      <c r="L168" s="1242"/>
      <c r="M168" s="1242"/>
      <c r="N168" s="1242"/>
      <c r="O168" s="1242"/>
      <c r="P168" s="1242"/>
      <c r="Q168" s="1242"/>
      <c r="R168" s="1242"/>
      <c r="S168" s="1242"/>
      <c r="T168" s="1242"/>
      <c r="U168" s="1242"/>
      <c r="V168" s="1242"/>
      <c r="W168" s="1242"/>
      <c r="X168" s="1242"/>
      <c r="Y168" s="1242"/>
      <c r="Z168" s="1242"/>
      <c r="AA168" s="1242"/>
      <c r="AB168" s="1242"/>
      <c r="AC168" s="1242"/>
      <c r="AD168" s="1242"/>
      <c r="AE168" s="1242"/>
      <c r="AF168" s="1242"/>
      <c r="AG168" s="1243"/>
      <c r="AH168" s="942"/>
      <c r="AI168" s="903"/>
      <c r="AJ168" s="904"/>
      <c r="AK168" s="883" t="str">
        <f t="shared" si="0"/>
        <v>-</v>
      </c>
      <c r="AL168" s="372"/>
      <c r="AM168" s="777"/>
      <c r="AN168" s="777"/>
      <c r="AO168" s="777"/>
      <c r="AP168" s="777"/>
      <c r="AQ168" s="777"/>
      <c r="AR168" s="777"/>
      <c r="AS168" s="777"/>
      <c r="AT168" s="1259"/>
      <c r="AU168" s="1267"/>
      <c r="AV168" s="236" t="s">
        <v>438</v>
      </c>
      <c r="AW168" s="1247"/>
      <c r="AX168" s="777"/>
      <c r="AY168" s="760"/>
      <c r="AZ168" s="777"/>
      <c r="BA168" s="777"/>
      <c r="BB168" s="777"/>
      <c r="BC168" s="777"/>
      <c r="BD168" s="806"/>
      <c r="BE168" s="140"/>
      <c r="BF168" s="144"/>
      <c r="BG168" s="140"/>
      <c r="BH168" s="608"/>
      <c r="BI168" s="608"/>
      <c r="BJ168" s="608"/>
      <c r="BK168" s="602"/>
      <c r="BL168" s="42"/>
      <c r="BM168" s="42"/>
      <c r="BN168" s="145"/>
      <c r="BO168" s="46"/>
      <c r="BP168" s="259"/>
      <c r="BQ168" s="259"/>
      <c r="BR168" s="259"/>
      <c r="BS168" s="771"/>
      <c r="BT168" s="771"/>
      <c r="BU168" s="771"/>
      <c r="BV168" s="771"/>
      <c r="BW168" s="771"/>
      <c r="BX168" s="771"/>
      <c r="BY168" s="771"/>
      <c r="BZ168" s="771"/>
      <c r="CA168" s="771"/>
      <c r="CB168" s="771"/>
      <c r="CC168" s="246"/>
      <c r="CD168" s="246"/>
      <c r="CE168" s="941"/>
      <c r="CF168" s="941"/>
      <c r="CG168" s="941"/>
      <c r="CH168" s="941"/>
      <c r="CI168" s="941"/>
      <c r="CJ168" s="941"/>
      <c r="CK168" s="941"/>
      <c r="CL168" s="771"/>
      <c r="CM168" s="771"/>
      <c r="CN168" s="771"/>
      <c r="CO168" s="771"/>
      <c r="CP168" s="771"/>
      <c r="CQ168" s="771"/>
      <c r="CR168" s="771"/>
      <c r="CS168" s="771"/>
      <c r="CT168" s="771"/>
      <c r="CU168" s="771"/>
      <c r="CV168" s="771"/>
      <c r="CW168" s="941"/>
      <c r="CX168" s="246"/>
      <c r="CY168" s="580"/>
      <c r="CZ168" s="580"/>
      <c r="DA168" s="580"/>
      <c r="DB168" s="580"/>
      <c r="DC168" s="580"/>
      <c r="DD168" s="580"/>
      <c r="DE168" s="580"/>
      <c r="DF168" s="580"/>
      <c r="DG168" s="580"/>
      <c r="DH168" s="580"/>
      <c r="DI168" s="580"/>
      <c r="DJ168" s="580"/>
      <c r="DK168" s="580"/>
      <c r="DL168" s="580"/>
      <c r="DM168" s="580"/>
      <c r="DN168" s="580"/>
      <c r="DO168" s="580"/>
      <c r="DP168" s="580"/>
      <c r="DQ168" s="580"/>
      <c r="DR168" s="580"/>
      <c r="DS168" s="580"/>
      <c r="DT168" s="580"/>
      <c r="DU168" s="580"/>
      <c r="DV168" s="580"/>
      <c r="DW168" s="580"/>
      <c r="DX168" s="580"/>
      <c r="DY168" s="580"/>
      <c r="DZ168" s="580"/>
      <c r="EA168" s="580"/>
      <c r="EB168" s="580"/>
      <c r="EC168" s="580"/>
      <c r="ED168" s="580"/>
      <c r="EE168" s="580"/>
      <c r="EF168" s="580"/>
      <c r="EG168" s="580"/>
      <c r="EH168" s="580"/>
      <c r="EI168" s="580"/>
      <c r="EJ168" s="580"/>
      <c r="EK168" s="580"/>
      <c r="EL168" s="580"/>
      <c r="EM168" s="580"/>
      <c r="EN168" s="580"/>
      <c r="EO168" s="771"/>
      <c r="EP168" s="771"/>
      <c r="EQ168" s="771"/>
      <c r="ER168" s="771"/>
      <c r="ES168" s="771"/>
      <c r="ET168" s="771"/>
      <c r="EU168" s="771"/>
      <c r="EV168" s="771"/>
      <c r="EW168" s="771"/>
      <c r="EX168" s="771"/>
      <c r="EY168" s="771"/>
      <c r="EZ168" s="771"/>
      <c r="FA168" s="771"/>
      <c r="FB168" s="771"/>
      <c r="FC168" s="771"/>
      <c r="FD168" s="771"/>
      <c r="FE168" s="771"/>
      <c r="FF168" s="771"/>
      <c r="FG168" s="771"/>
      <c r="FH168" s="771"/>
      <c r="FI168" s="771"/>
      <c r="FJ168" s="771"/>
      <c r="FK168" s="771"/>
      <c r="FL168" s="771"/>
      <c r="FM168" s="771"/>
      <c r="FN168" s="771"/>
      <c r="FO168" s="771"/>
      <c r="FP168" s="771"/>
      <c r="FQ168" s="771"/>
      <c r="FR168" s="771"/>
      <c r="FS168" s="771"/>
      <c r="FT168" s="771"/>
      <c r="FU168" s="771"/>
      <c r="FV168" s="771"/>
      <c r="FW168" s="771"/>
      <c r="FX168" s="771"/>
      <c r="FY168" s="771"/>
      <c r="FZ168" s="771"/>
      <c r="GA168" s="771"/>
      <c r="GB168" s="771"/>
      <c r="GC168" s="771"/>
      <c r="GD168" s="771"/>
      <c r="GE168" s="771"/>
      <c r="GF168" s="771"/>
      <c r="GG168" s="771"/>
      <c r="GH168" s="771"/>
      <c r="GI168" s="771"/>
      <c r="GJ168" s="771"/>
      <c r="GK168" s="771"/>
      <c r="GL168" s="771"/>
      <c r="GM168" s="771"/>
      <c r="GN168" s="771"/>
      <c r="GO168" s="771"/>
      <c r="GP168" s="771"/>
      <c r="GQ168" s="771"/>
      <c r="GR168" s="771"/>
      <c r="GS168" s="771"/>
      <c r="GT168" s="771"/>
      <c r="GU168" s="771"/>
      <c r="GV168" s="771"/>
      <c r="GW168" s="771"/>
      <c r="GX168" s="771"/>
      <c r="GY168" s="771"/>
      <c r="GZ168" s="771"/>
      <c r="HA168" s="771"/>
      <c r="HB168" s="771"/>
      <c r="HC168" s="771"/>
      <c r="HD168" s="771"/>
      <c r="HE168" s="771"/>
      <c r="HF168" s="771"/>
      <c r="HG168" s="771"/>
      <c r="HH168" s="771"/>
      <c r="HI168" s="771"/>
      <c r="HJ168" s="771"/>
      <c r="HK168" s="771"/>
      <c r="HL168" s="771"/>
      <c r="HM168" s="771"/>
      <c r="HN168" s="771"/>
      <c r="HO168" s="771"/>
      <c r="HP168" s="771"/>
      <c r="HQ168" s="771"/>
      <c r="HR168" s="771"/>
      <c r="HS168" s="771"/>
      <c r="HT168" s="771"/>
      <c r="HU168" s="771"/>
      <c r="HV168" s="771"/>
      <c r="HW168" s="771"/>
      <c r="HX168" s="771"/>
      <c r="HY168" s="771"/>
      <c r="HZ168" s="771"/>
      <c r="IA168" s="771"/>
      <c r="IB168" s="771"/>
      <c r="IC168" s="771"/>
      <c r="ID168" s="771"/>
      <c r="IE168" s="771"/>
      <c r="IF168" s="771"/>
      <c r="IG168" s="771"/>
      <c r="IH168" s="771"/>
      <c r="II168" s="771"/>
      <c r="IJ168" s="771"/>
      <c r="IK168" s="771"/>
      <c r="IL168" s="771"/>
    </row>
    <row r="169" spans="1:246" ht="23.25" customHeight="1" thickBot="1">
      <c r="A169" s="1629" t="s">
        <v>439</v>
      </c>
      <c r="B169" s="1630"/>
      <c r="C169" s="1630"/>
      <c r="D169" s="1630"/>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D169" s="1630"/>
      <c r="AE169" s="1630"/>
      <c r="AF169" s="1630"/>
      <c r="AG169" s="1631"/>
      <c r="AH169" s="1519" t="s">
        <v>440</v>
      </c>
      <c r="AI169" s="1520"/>
      <c r="AJ169" s="1521"/>
      <c r="AK169" s="247">
        <f>COUNTIF(AK127:AK168,"x")</f>
        <v>0</v>
      </c>
      <c r="AL169" s="264">
        <f>COUNTA(AL127:AL168)</f>
        <v>0</v>
      </c>
      <c r="AM169" s="777"/>
      <c r="AN169" s="777"/>
      <c r="AO169" s="777"/>
      <c r="AP169" s="777"/>
      <c r="AQ169" s="777"/>
      <c r="AR169" s="777"/>
      <c r="AS169" s="777"/>
      <c r="AT169" s="777"/>
      <c r="AU169" s="759"/>
      <c r="AV169" s="943">
        <f>COUNTA(AV127:AV168)</f>
        <v>42</v>
      </c>
      <c r="AW169" s="759"/>
      <c r="AX169" s="768"/>
      <c r="AY169" s="768"/>
      <c r="AZ169" s="759"/>
      <c r="BA169" s="759"/>
      <c r="BB169" s="759"/>
      <c r="BE169" s="246"/>
      <c r="BF169" s="603"/>
      <c r="BG169" s="246"/>
      <c r="BH169" s="588"/>
      <c r="BI169" s="246"/>
      <c r="BJ169" s="246"/>
      <c r="BK169" s="609"/>
      <c r="BL169" s="42"/>
      <c r="BM169" s="42"/>
      <c r="BN169" s="145"/>
      <c r="BO169" s="46"/>
      <c r="BP169" s="941"/>
      <c r="BQ169" s="941"/>
      <c r="BR169" s="941"/>
      <c r="BS169" s="580"/>
      <c r="BT169" s="580"/>
      <c r="BU169" s="580"/>
      <c r="BV169" s="580"/>
      <c r="BW169" s="580"/>
      <c r="BX169" s="580"/>
      <c r="BY169" s="580"/>
      <c r="BZ169" s="580"/>
      <c r="CA169" s="580"/>
      <c r="CB169" s="580"/>
      <c r="CC169" s="941"/>
      <c r="CD169" s="259"/>
      <c r="CE169" s="246"/>
      <c r="CF169" s="246"/>
      <c r="CG169" s="246"/>
      <c r="CH169" s="246"/>
      <c r="CI169" s="246"/>
      <c r="CJ169" s="610"/>
      <c r="CK169" s="611"/>
      <c r="CL169" s="605"/>
      <c r="CM169" s="605"/>
      <c r="CN169" s="605"/>
      <c r="CO169" s="246"/>
      <c r="CP169" s="246"/>
      <c r="CQ169" s="246"/>
      <c r="CR169" s="246"/>
      <c r="CS169" s="941"/>
      <c r="CT169" s="941"/>
      <c r="CU169" s="941"/>
      <c r="CV169" s="941"/>
      <c r="CW169" s="941"/>
      <c r="CX169" s="246"/>
      <c r="CY169" s="580"/>
      <c r="CZ169" s="580"/>
      <c r="DA169" s="580"/>
      <c r="DB169" s="580"/>
      <c r="DC169" s="580"/>
      <c r="DD169" s="580"/>
      <c r="DE169" s="580"/>
      <c r="DF169" s="580"/>
      <c r="DG169" s="580"/>
      <c r="DH169" s="580"/>
      <c r="DI169" s="580"/>
      <c r="DJ169" s="580"/>
      <c r="DK169" s="580"/>
      <c r="DL169" s="580"/>
      <c r="DM169" s="580"/>
      <c r="DN169" s="580"/>
      <c r="DO169" s="580"/>
      <c r="DP169" s="580"/>
      <c r="DQ169" s="580"/>
      <c r="DR169" s="580"/>
      <c r="DS169" s="580"/>
      <c r="DT169" s="580"/>
      <c r="DU169" s="580"/>
      <c r="DV169" s="580"/>
      <c r="DW169" s="580"/>
      <c r="DX169" s="580"/>
      <c r="DY169" s="580"/>
      <c r="DZ169" s="580"/>
      <c r="EA169" s="580"/>
      <c r="EB169" s="580"/>
      <c r="EC169" s="580"/>
      <c r="ED169" s="580"/>
      <c r="EE169" s="580"/>
      <c r="EF169" s="580"/>
      <c r="EG169" s="580"/>
      <c r="EH169" s="580"/>
      <c r="EI169" s="580"/>
      <c r="EJ169" s="580"/>
      <c r="EK169" s="580"/>
      <c r="EL169" s="580"/>
      <c r="EM169" s="580"/>
      <c r="EN169" s="580"/>
      <c r="EO169" s="580"/>
      <c r="EP169" s="580"/>
      <c r="EQ169" s="580"/>
      <c r="ER169" s="580"/>
      <c r="ES169" s="580"/>
      <c r="ET169" s="580"/>
      <c r="EU169" s="580"/>
      <c r="EV169" s="580"/>
      <c r="EW169" s="580"/>
      <c r="EX169" s="580"/>
      <c r="EY169" s="580"/>
      <c r="EZ169" s="580"/>
      <c r="FA169" s="580"/>
      <c r="FB169" s="580"/>
      <c r="FC169" s="580"/>
      <c r="FD169" s="580"/>
      <c r="FE169" s="580"/>
      <c r="FF169" s="580"/>
      <c r="FG169" s="580"/>
      <c r="FH169" s="580"/>
      <c r="FI169" s="580"/>
      <c r="FJ169" s="580"/>
      <c r="FK169" s="580"/>
      <c r="FL169" s="580"/>
      <c r="FM169" s="580"/>
      <c r="FN169" s="580"/>
      <c r="FO169" s="580"/>
      <c r="FP169" s="580"/>
      <c r="FQ169" s="580"/>
      <c r="FR169" s="580"/>
      <c r="FS169" s="580"/>
      <c r="FT169" s="580"/>
      <c r="FU169" s="580"/>
      <c r="FV169" s="580"/>
      <c r="FW169" s="580"/>
      <c r="FX169" s="580"/>
      <c r="FY169" s="580"/>
      <c r="FZ169" s="580"/>
      <c r="GA169" s="580"/>
      <c r="GB169" s="580"/>
      <c r="GC169" s="580"/>
      <c r="GD169" s="580"/>
      <c r="GE169" s="580"/>
      <c r="GF169" s="580"/>
      <c r="GG169" s="580"/>
      <c r="GH169" s="580"/>
      <c r="GI169" s="580"/>
      <c r="GJ169" s="580"/>
      <c r="GK169" s="580"/>
      <c r="GL169" s="580"/>
      <c r="GM169" s="580"/>
      <c r="GN169" s="580"/>
      <c r="GO169" s="580"/>
      <c r="GP169" s="580"/>
      <c r="GQ169" s="580"/>
      <c r="GR169" s="580"/>
      <c r="GS169" s="580"/>
      <c r="GT169" s="580"/>
      <c r="GU169" s="580"/>
      <c r="GV169" s="580"/>
      <c r="GW169" s="580"/>
      <c r="GX169" s="580"/>
      <c r="GY169" s="580"/>
      <c r="GZ169" s="580"/>
      <c r="HA169" s="580"/>
      <c r="HB169" s="580"/>
      <c r="HC169" s="580"/>
      <c r="HD169" s="580"/>
      <c r="HE169" s="580"/>
      <c r="HF169" s="580"/>
      <c r="HG169" s="580"/>
      <c r="HH169" s="580"/>
      <c r="HI169" s="580"/>
      <c r="HJ169" s="580"/>
      <c r="HK169" s="580"/>
      <c r="HL169" s="580"/>
      <c r="HM169" s="580"/>
      <c r="HN169" s="580"/>
      <c r="HO169" s="580"/>
      <c r="HP169" s="580"/>
      <c r="HQ169" s="580"/>
      <c r="HR169" s="580"/>
      <c r="HS169" s="580"/>
      <c r="HT169" s="580"/>
      <c r="HU169" s="580"/>
      <c r="HV169" s="580"/>
      <c r="HW169" s="580"/>
      <c r="HX169" s="580"/>
      <c r="HY169" s="580"/>
      <c r="HZ169" s="580"/>
      <c r="IA169" s="580"/>
      <c r="IB169" s="580"/>
      <c r="IC169" s="580"/>
      <c r="ID169" s="580"/>
      <c r="IE169" s="580"/>
      <c r="IF169" s="580"/>
      <c r="IG169" s="580"/>
      <c r="IH169" s="580"/>
      <c r="II169" s="580"/>
      <c r="IJ169" s="580"/>
      <c r="IK169" s="580"/>
      <c r="IL169" s="580"/>
    </row>
    <row r="170" spans="1:246" ht="44.25" customHeight="1" thickBot="1">
      <c r="A170" s="1613" t="s">
        <v>441</v>
      </c>
      <c r="B170" s="1614"/>
      <c r="C170" s="1614"/>
      <c r="D170" s="1614"/>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D170" s="1614"/>
      <c r="AE170" s="1614"/>
      <c r="AF170" s="1614"/>
      <c r="AG170" s="1614"/>
      <c r="AH170" s="1614"/>
      <c r="AI170" s="1614"/>
      <c r="AJ170" s="1614"/>
      <c r="AK170" s="1614"/>
      <c r="AL170" s="1615"/>
      <c r="AM170" s="777"/>
      <c r="AN170" s="759"/>
      <c r="AO170" s="759"/>
      <c r="AP170" s="759"/>
      <c r="AQ170" s="759"/>
      <c r="AR170" s="759"/>
      <c r="AS170" s="759"/>
      <c r="AT170" s="759"/>
      <c r="AU170" s="759"/>
      <c r="AV170" s="759"/>
      <c r="AW170" s="759"/>
      <c r="AX170" s="768"/>
      <c r="AY170" s="768"/>
      <c r="AZ170" s="759"/>
      <c r="BA170" s="759"/>
      <c r="BB170" s="759"/>
      <c r="BE170" s="246"/>
      <c r="BF170" s="603"/>
      <c r="BG170" s="246"/>
      <c r="BH170" s="588"/>
      <c r="BI170" s="246"/>
      <c r="BJ170" s="246"/>
      <c r="BK170" s="246"/>
      <c r="BL170" s="246"/>
      <c r="BM170" s="246"/>
      <c r="BN170" s="941"/>
      <c r="BO170" s="941"/>
      <c r="BP170" s="941"/>
      <c r="BQ170" s="941"/>
      <c r="BR170" s="941"/>
      <c r="BS170" s="941"/>
      <c r="BT170" s="941"/>
      <c r="BU170" s="941"/>
      <c r="BV170" s="941"/>
      <c r="BW170" s="941"/>
      <c r="BX170" s="246"/>
      <c r="BY170" s="246"/>
      <c r="BZ170" s="941"/>
      <c r="CA170" s="941"/>
      <c r="CB170" s="941"/>
      <c r="CC170" s="941"/>
      <c r="CD170" s="259"/>
      <c r="CE170" s="246"/>
      <c r="CF170" s="246"/>
      <c r="CG170" s="246"/>
      <c r="CH170" s="246"/>
      <c r="CI170" s="246"/>
      <c r="CJ170" s="610"/>
      <c r="CK170" s="611"/>
      <c r="CL170" s="605"/>
      <c r="CM170" s="605"/>
      <c r="CN170" s="605"/>
      <c r="CO170" s="246"/>
      <c r="CP170" s="246"/>
      <c r="CQ170" s="246"/>
      <c r="CR170" s="246"/>
      <c r="CS170" s="941"/>
      <c r="CT170" s="941"/>
      <c r="CU170" s="941"/>
      <c r="CV170" s="941"/>
      <c r="CW170" s="941"/>
      <c r="CX170" s="246"/>
      <c r="CY170" s="580"/>
      <c r="CZ170" s="580"/>
      <c r="DA170" s="580"/>
      <c r="DB170" s="580"/>
      <c r="DC170" s="580"/>
      <c r="DD170" s="580"/>
      <c r="DE170" s="580"/>
      <c r="DF170" s="580"/>
      <c r="DG170" s="580"/>
      <c r="DH170" s="580"/>
      <c r="DI170" s="580"/>
      <c r="DJ170" s="580"/>
      <c r="DK170" s="580"/>
      <c r="DL170" s="580"/>
      <c r="DM170" s="580"/>
      <c r="DN170" s="580"/>
      <c r="DO170" s="580"/>
      <c r="DP170" s="580"/>
      <c r="DQ170" s="580"/>
      <c r="DR170" s="580"/>
      <c r="DS170" s="580"/>
      <c r="DT170" s="580"/>
      <c r="DU170" s="580"/>
      <c r="DV170" s="580"/>
      <c r="DW170" s="580"/>
      <c r="DX170" s="580"/>
      <c r="DY170" s="580"/>
      <c r="DZ170" s="580"/>
      <c r="EA170" s="580"/>
      <c r="EB170" s="580"/>
      <c r="EC170" s="580"/>
      <c r="ED170" s="580"/>
      <c r="EE170" s="580"/>
      <c r="EF170" s="580"/>
      <c r="EG170" s="580"/>
      <c r="EH170" s="580"/>
      <c r="EI170" s="580"/>
      <c r="EJ170" s="580"/>
      <c r="EK170" s="580"/>
      <c r="EL170" s="580"/>
      <c r="EM170" s="580"/>
      <c r="EN170" s="580"/>
      <c r="EO170" s="580"/>
      <c r="EP170" s="580"/>
      <c r="EQ170" s="580"/>
      <c r="ER170" s="580"/>
      <c r="ES170" s="580"/>
      <c r="ET170" s="580"/>
      <c r="EU170" s="580"/>
      <c r="EV170" s="580"/>
      <c r="EW170" s="580"/>
      <c r="EX170" s="580"/>
      <c r="EY170" s="580"/>
      <c r="EZ170" s="580"/>
      <c r="FA170" s="580"/>
      <c r="FB170" s="580"/>
      <c r="FC170" s="580"/>
      <c r="FD170" s="580"/>
      <c r="FE170" s="580"/>
      <c r="FF170" s="580"/>
      <c r="FG170" s="580"/>
      <c r="FH170" s="580"/>
      <c r="FI170" s="580"/>
      <c r="FJ170" s="580"/>
      <c r="FK170" s="580"/>
      <c r="FL170" s="580"/>
      <c r="FM170" s="580"/>
      <c r="FN170" s="580"/>
      <c r="FO170" s="580"/>
      <c r="FP170" s="580"/>
      <c r="FQ170" s="580"/>
      <c r="FR170" s="580"/>
      <c r="FS170" s="580"/>
      <c r="FT170" s="580"/>
      <c r="FU170" s="580"/>
      <c r="FV170" s="580"/>
      <c r="FW170" s="580"/>
      <c r="FX170" s="580"/>
      <c r="FY170" s="580"/>
      <c r="FZ170" s="580"/>
      <c r="GA170" s="580"/>
      <c r="GB170" s="580"/>
      <c r="GC170" s="580"/>
      <c r="GD170" s="580"/>
      <c r="GE170" s="580"/>
      <c r="GF170" s="580"/>
      <c r="GG170" s="580"/>
      <c r="GH170" s="580"/>
      <c r="GI170" s="580"/>
      <c r="GJ170" s="580"/>
      <c r="GK170" s="580"/>
      <c r="GL170" s="580"/>
      <c r="GM170" s="580"/>
      <c r="GN170" s="580"/>
      <c r="GO170" s="580"/>
      <c r="GP170" s="580"/>
      <c r="GQ170" s="580"/>
      <c r="GR170" s="580"/>
      <c r="GS170" s="580"/>
      <c r="GT170" s="580"/>
      <c r="GU170" s="580"/>
      <c r="GV170" s="580"/>
      <c r="GW170" s="580"/>
      <c r="GX170" s="580"/>
      <c r="GY170" s="580"/>
      <c r="GZ170" s="580"/>
      <c r="HA170" s="580"/>
      <c r="HB170" s="580"/>
      <c r="HC170" s="580"/>
      <c r="HD170" s="580"/>
      <c r="HE170" s="580"/>
      <c r="HF170" s="580"/>
      <c r="HG170" s="580"/>
      <c r="HH170" s="580"/>
      <c r="HI170" s="580"/>
      <c r="HJ170" s="580"/>
      <c r="HK170" s="580"/>
      <c r="HL170" s="580"/>
      <c r="HM170" s="580"/>
      <c r="HN170" s="580"/>
      <c r="HO170" s="580"/>
      <c r="HP170" s="580"/>
      <c r="HQ170" s="580"/>
      <c r="HR170" s="580"/>
      <c r="HS170" s="580"/>
      <c r="HT170" s="580"/>
      <c r="HU170" s="580"/>
      <c r="HV170" s="580"/>
      <c r="HW170" s="580"/>
      <c r="HX170" s="580"/>
      <c r="HY170" s="580"/>
      <c r="HZ170" s="580"/>
      <c r="IA170" s="580"/>
      <c r="IB170" s="580"/>
      <c r="IC170" s="580"/>
      <c r="ID170" s="580"/>
      <c r="IE170" s="580"/>
      <c r="IF170" s="580"/>
      <c r="IG170" s="580"/>
      <c r="IH170" s="580"/>
      <c r="II170" s="580"/>
      <c r="IJ170" s="580"/>
      <c r="IK170" s="580"/>
      <c r="IL170" s="580"/>
    </row>
    <row r="171" spans="1:246" ht="116.25" customHeight="1" thickBot="1">
      <c r="A171" s="1525"/>
      <c r="B171" s="1526"/>
      <c r="C171" s="1526"/>
      <c r="D171" s="1526"/>
      <c r="E171" s="1526"/>
      <c r="F171" s="1526"/>
      <c r="G171" s="1526"/>
      <c r="H171" s="1526"/>
      <c r="I171" s="1526"/>
      <c r="J171" s="1526"/>
      <c r="K171" s="1526"/>
      <c r="L171" s="1526"/>
      <c r="M171" s="1526"/>
      <c r="N171" s="1526"/>
      <c r="O171" s="1526"/>
      <c r="P171" s="1526"/>
      <c r="Q171" s="1526"/>
      <c r="R171" s="1526"/>
      <c r="S171" s="1526"/>
      <c r="T171" s="1526"/>
      <c r="U171" s="1526"/>
      <c r="V171" s="1526"/>
      <c r="W171" s="1526"/>
      <c r="X171" s="1526"/>
      <c r="Y171" s="1526"/>
      <c r="Z171" s="1526"/>
      <c r="AA171" s="1526"/>
      <c r="AB171" s="1526"/>
      <c r="AC171" s="1526"/>
      <c r="AD171" s="1526"/>
      <c r="AE171" s="1526"/>
      <c r="AF171" s="1526"/>
      <c r="AG171" s="1526"/>
      <c r="AH171" s="1526"/>
      <c r="AI171" s="1526"/>
      <c r="AJ171" s="1526"/>
      <c r="AK171" s="1526"/>
      <c r="AL171" s="1527"/>
      <c r="AM171" s="777"/>
      <c r="AN171" s="777"/>
      <c r="AO171" s="777"/>
      <c r="AP171" s="777"/>
      <c r="AQ171" s="777"/>
      <c r="AR171" s="777"/>
      <c r="AS171" s="777"/>
      <c r="AT171" s="777"/>
      <c r="AU171" s="759"/>
      <c r="AV171" s="759"/>
      <c r="AW171" s="759"/>
      <c r="AX171" s="759"/>
      <c r="AY171" s="759"/>
      <c r="AZ171" s="759"/>
      <c r="BA171" s="759"/>
      <c r="BB171" s="759"/>
      <c r="BE171" s="246"/>
      <c r="BF171" s="603"/>
      <c r="BG171" s="246"/>
      <c r="BH171" s="129"/>
      <c r="BI171" s="605"/>
      <c r="BJ171" s="246"/>
      <c r="BK171" s="246"/>
      <c r="BL171" s="941"/>
      <c r="BM171" s="941"/>
      <c r="BN171" s="941"/>
      <c r="BO171" s="941"/>
      <c r="BP171" s="941"/>
      <c r="BQ171" s="941"/>
      <c r="BR171" s="941"/>
      <c r="BS171" s="941"/>
      <c r="BT171" s="941"/>
      <c r="BU171" s="246"/>
      <c r="BV171" s="246"/>
      <c r="BW171" s="941"/>
      <c r="BX171" s="941"/>
      <c r="BY171" s="941"/>
      <c r="BZ171" s="941"/>
      <c r="CA171" s="259"/>
      <c r="CB171" s="259"/>
      <c r="CC171" s="259"/>
      <c r="CD171" s="246"/>
      <c r="CE171" s="246"/>
      <c r="CF171" s="246"/>
      <c r="CG171" s="246"/>
      <c r="CH171" s="246"/>
      <c r="CI171" s="246"/>
      <c r="CJ171" s="246"/>
      <c r="CK171" s="246"/>
      <c r="CL171" s="610"/>
      <c r="CM171" s="611"/>
      <c r="CN171" s="605"/>
      <c r="CO171" s="605"/>
      <c r="CP171" s="605"/>
      <c r="CQ171" s="246"/>
      <c r="CR171" s="246"/>
      <c r="CS171" s="246"/>
      <c r="CT171" s="941"/>
      <c r="CU171" s="941"/>
      <c r="CV171" s="941"/>
      <c r="CW171" s="259"/>
      <c r="CX171" s="259"/>
      <c r="CY171" s="941"/>
      <c r="CZ171" s="246"/>
      <c r="DA171" s="580"/>
      <c r="DB171" s="580"/>
      <c r="DC171" s="580"/>
      <c r="DD171" s="580"/>
      <c r="DE171" s="580"/>
      <c r="DF171" s="580"/>
      <c r="DG171" s="580"/>
      <c r="DH171" s="580"/>
      <c r="DI171" s="580"/>
      <c r="DJ171" s="580"/>
      <c r="DK171" s="580"/>
      <c r="DL171" s="580"/>
      <c r="DM171" s="580"/>
      <c r="DN171" s="580"/>
      <c r="DO171" s="580"/>
      <c r="DP171" s="580"/>
      <c r="DQ171" s="580"/>
      <c r="DR171" s="580"/>
      <c r="DS171" s="580"/>
      <c r="DT171" s="580"/>
      <c r="DU171" s="580"/>
      <c r="DV171" s="580"/>
      <c r="DW171" s="580"/>
      <c r="DX171" s="580"/>
      <c r="DY171" s="580"/>
      <c r="DZ171" s="580"/>
      <c r="EA171" s="580"/>
      <c r="EB171" s="580"/>
      <c r="EC171" s="580"/>
      <c r="ED171" s="580"/>
      <c r="EE171" s="580"/>
      <c r="EF171" s="580"/>
      <c r="EG171" s="580"/>
      <c r="EH171" s="580"/>
      <c r="EI171" s="580"/>
      <c r="EJ171" s="580"/>
      <c r="EK171" s="580"/>
      <c r="EL171" s="580"/>
      <c r="EM171" s="580"/>
      <c r="EN171" s="580"/>
      <c r="EO171" s="580"/>
      <c r="EP171" s="580"/>
      <c r="EQ171" s="580"/>
      <c r="ER171" s="580"/>
      <c r="ES171" s="580"/>
      <c r="ET171" s="580"/>
      <c r="EU171" s="580"/>
      <c r="EV171" s="580"/>
      <c r="EW171" s="580"/>
      <c r="EX171" s="580"/>
      <c r="EY171" s="580"/>
      <c r="EZ171" s="580"/>
      <c r="FA171" s="580"/>
      <c r="FB171" s="580"/>
      <c r="FC171" s="580"/>
      <c r="FD171" s="580"/>
      <c r="FE171" s="580"/>
      <c r="FF171" s="580"/>
      <c r="FG171" s="580"/>
      <c r="FH171" s="580"/>
      <c r="FI171" s="580"/>
      <c r="FJ171" s="580"/>
      <c r="FK171" s="580"/>
      <c r="FL171" s="580"/>
      <c r="FM171" s="580"/>
      <c r="FN171" s="580"/>
      <c r="FO171" s="580"/>
      <c r="FP171" s="580"/>
      <c r="FQ171" s="580"/>
      <c r="FR171" s="580"/>
      <c r="FS171" s="580"/>
      <c r="FT171" s="580"/>
      <c r="FU171" s="580"/>
      <c r="FV171" s="580"/>
      <c r="FW171" s="580"/>
      <c r="FX171" s="580"/>
      <c r="FY171" s="580"/>
      <c r="FZ171" s="580"/>
      <c r="GA171" s="580"/>
      <c r="GB171" s="580"/>
      <c r="GC171" s="580"/>
      <c r="GD171" s="580"/>
      <c r="GE171" s="580"/>
      <c r="GF171" s="580"/>
      <c r="GG171" s="580"/>
      <c r="GH171" s="580"/>
      <c r="GI171" s="580"/>
      <c r="GJ171" s="580"/>
      <c r="GK171" s="580"/>
      <c r="GL171" s="580"/>
      <c r="GM171" s="580"/>
      <c r="GN171" s="580"/>
      <c r="GO171" s="580"/>
      <c r="GP171" s="580"/>
      <c r="GQ171" s="580"/>
      <c r="GR171" s="580"/>
      <c r="GS171" s="580"/>
      <c r="GT171" s="580"/>
      <c r="GU171" s="580"/>
      <c r="GV171" s="580"/>
      <c r="GW171" s="580"/>
      <c r="GX171" s="580"/>
      <c r="GY171" s="580"/>
      <c r="GZ171" s="580"/>
      <c r="HA171" s="580"/>
      <c r="HB171" s="580"/>
      <c r="HC171" s="580"/>
      <c r="HD171" s="580"/>
      <c r="HE171" s="580"/>
      <c r="HF171" s="580"/>
      <c r="HG171" s="580"/>
      <c r="HH171" s="580"/>
      <c r="HI171" s="580"/>
      <c r="HJ171" s="580"/>
      <c r="HK171" s="580"/>
      <c r="HL171" s="580"/>
      <c r="HM171" s="580"/>
      <c r="HN171" s="580"/>
      <c r="HO171" s="580"/>
      <c r="HP171" s="580"/>
      <c r="HQ171" s="580"/>
      <c r="HR171" s="580"/>
      <c r="HS171" s="580"/>
      <c r="HT171" s="580"/>
      <c r="HU171" s="580"/>
      <c r="HV171" s="580"/>
      <c r="HW171" s="580"/>
      <c r="HX171" s="580"/>
      <c r="HY171" s="580"/>
      <c r="HZ171" s="580"/>
      <c r="IA171" s="580"/>
      <c r="IB171" s="580"/>
      <c r="IC171" s="580"/>
      <c r="ID171" s="580"/>
      <c r="IE171" s="580"/>
      <c r="IF171" s="580"/>
      <c r="IG171" s="580"/>
      <c r="IH171" s="580"/>
      <c r="II171" s="580"/>
      <c r="IJ171" s="580"/>
      <c r="IK171" s="580"/>
      <c r="IL171" s="580"/>
    </row>
    <row r="172" spans="1:246" ht="21.6" thickBot="1">
      <c r="A172" s="1427" t="s">
        <v>442</v>
      </c>
      <c r="B172" s="1428"/>
      <c r="C172" s="1428"/>
      <c r="D172" s="1428"/>
      <c r="E172" s="1428"/>
      <c r="F172" s="1428"/>
      <c r="G172" s="1428"/>
      <c r="H172" s="1428"/>
      <c r="I172" s="1428"/>
      <c r="J172" s="1428"/>
      <c r="K172" s="1428"/>
      <c r="L172" s="1428"/>
      <c r="M172" s="1428"/>
      <c r="N172" s="1428"/>
      <c r="O172" s="1428"/>
      <c r="P172" s="1428"/>
      <c r="Q172" s="1428"/>
      <c r="R172" s="1428"/>
      <c r="S172" s="1428"/>
      <c r="T172" s="1428"/>
      <c r="U172" s="1428"/>
      <c r="V172" s="1428"/>
      <c r="W172" s="1428"/>
      <c r="X172" s="1428"/>
      <c r="Y172" s="1428"/>
      <c r="Z172" s="1428"/>
      <c r="AA172" s="1428"/>
      <c r="AB172" s="1428"/>
      <c r="AC172" s="1428"/>
      <c r="AD172" s="1428"/>
      <c r="AE172" s="1428"/>
      <c r="AF172" s="1428"/>
      <c r="AG172" s="1428"/>
      <c r="AH172" s="1428"/>
      <c r="AI172" s="1428"/>
      <c r="AJ172" s="1428"/>
      <c r="AK172" s="1428"/>
      <c r="AL172" s="1429"/>
      <c r="AM172" s="777"/>
      <c r="AN172" s="777"/>
      <c r="AO172" s="777"/>
      <c r="AP172" s="777"/>
      <c r="AQ172" s="777"/>
      <c r="AR172" s="777"/>
      <c r="AS172" s="777"/>
      <c r="AT172" s="777"/>
      <c r="AU172" s="759"/>
      <c r="AV172" s="759"/>
      <c r="AW172" s="759"/>
      <c r="AX172" s="759"/>
      <c r="AY172" s="759"/>
      <c r="AZ172" s="759"/>
      <c r="BA172" s="759"/>
      <c r="BB172" s="759"/>
      <c r="BE172" s="580"/>
      <c r="BF172" s="769"/>
      <c r="BG172" s="580"/>
      <c r="BH172" s="129"/>
      <c r="BI172" s="605"/>
      <c r="BJ172" s="246"/>
      <c r="BK172" s="246"/>
      <c r="BL172" s="941"/>
      <c r="BM172" s="941"/>
      <c r="BN172" s="941"/>
      <c r="BO172" s="941"/>
      <c r="BP172" s="941"/>
      <c r="BQ172" s="941"/>
      <c r="BR172" s="941"/>
      <c r="BS172" s="941"/>
      <c r="BT172" s="941"/>
      <c r="BU172" s="246"/>
      <c r="BV172" s="246"/>
      <c r="BW172" s="941"/>
      <c r="BX172" s="941"/>
      <c r="BY172" s="941"/>
      <c r="BZ172" s="941"/>
      <c r="CA172" s="259"/>
      <c r="CB172" s="259"/>
      <c r="CC172" s="259"/>
      <c r="CD172" s="246"/>
      <c r="CE172" s="246"/>
      <c r="CF172" s="246"/>
      <c r="CG172" s="246"/>
      <c r="CH172" s="246"/>
      <c r="CI172" s="246"/>
      <c r="CJ172" s="246"/>
      <c r="CK172" s="246"/>
      <c r="CL172" s="610"/>
      <c r="CM172" s="611"/>
      <c r="CN172" s="605"/>
      <c r="CO172" s="605"/>
      <c r="CP172" s="605"/>
      <c r="CQ172" s="246"/>
      <c r="CR172" s="246"/>
      <c r="CS172" s="246"/>
      <c r="CT172" s="941"/>
      <c r="CU172" s="941"/>
      <c r="CV172" s="941"/>
      <c r="CW172" s="259"/>
      <c r="CX172" s="259"/>
      <c r="CY172" s="941"/>
      <c r="CZ172" s="246"/>
      <c r="DA172" s="580"/>
      <c r="DB172" s="580"/>
      <c r="DC172" s="580"/>
      <c r="DD172" s="580"/>
      <c r="DE172" s="580"/>
      <c r="DF172" s="580"/>
      <c r="DG172" s="580"/>
      <c r="DH172" s="580"/>
      <c r="DI172" s="580"/>
      <c r="DJ172" s="580"/>
      <c r="DK172" s="580"/>
      <c r="DL172" s="580"/>
      <c r="DM172" s="580"/>
      <c r="DN172" s="580"/>
      <c r="DO172" s="580"/>
      <c r="DP172" s="580"/>
      <c r="DQ172" s="580"/>
      <c r="DR172" s="580"/>
      <c r="DS172" s="580"/>
      <c r="DT172" s="580"/>
      <c r="DU172" s="580"/>
      <c r="DV172" s="580"/>
      <c r="DW172" s="580"/>
      <c r="DX172" s="580"/>
      <c r="DY172" s="580"/>
      <c r="DZ172" s="580"/>
      <c r="EA172" s="580"/>
      <c r="EB172" s="580"/>
      <c r="EC172" s="580"/>
      <c r="ED172" s="580"/>
      <c r="EE172" s="580"/>
      <c r="EF172" s="580"/>
      <c r="EG172" s="580"/>
      <c r="EH172" s="580"/>
      <c r="EI172" s="580"/>
      <c r="EJ172" s="580"/>
      <c r="EK172" s="580"/>
      <c r="EL172" s="580"/>
      <c r="EM172" s="580"/>
      <c r="EN172" s="580"/>
      <c r="EO172" s="580"/>
      <c r="EP172" s="580"/>
      <c r="EQ172" s="580"/>
      <c r="ER172" s="580"/>
      <c r="ES172" s="580"/>
      <c r="ET172" s="580"/>
      <c r="EU172" s="580"/>
      <c r="EV172" s="580"/>
      <c r="EW172" s="580"/>
      <c r="EX172" s="580"/>
      <c r="EY172" s="580"/>
      <c r="EZ172" s="580"/>
      <c r="FA172" s="580"/>
      <c r="FB172" s="580"/>
      <c r="FC172" s="580"/>
      <c r="FD172" s="580"/>
      <c r="FE172" s="580"/>
      <c r="FF172" s="580"/>
      <c r="FG172" s="580"/>
      <c r="FH172" s="580"/>
      <c r="FI172" s="580"/>
      <c r="FJ172" s="580"/>
      <c r="FK172" s="580"/>
      <c r="FL172" s="580"/>
      <c r="FM172" s="580"/>
      <c r="FN172" s="580"/>
      <c r="FO172" s="580"/>
      <c r="FP172" s="580"/>
      <c r="FQ172" s="580"/>
      <c r="FR172" s="580"/>
      <c r="FS172" s="580"/>
      <c r="FT172" s="580"/>
      <c r="FU172" s="580"/>
      <c r="FV172" s="580"/>
      <c r="FW172" s="580"/>
      <c r="FX172" s="580"/>
      <c r="FY172" s="580"/>
      <c r="FZ172" s="580"/>
      <c r="GA172" s="580"/>
      <c r="GB172" s="580"/>
      <c r="GC172" s="580"/>
      <c r="GD172" s="580"/>
      <c r="GE172" s="580"/>
      <c r="GF172" s="580"/>
      <c r="GG172" s="580"/>
      <c r="GH172" s="580"/>
      <c r="GI172" s="580"/>
      <c r="GJ172" s="580"/>
      <c r="GK172" s="580"/>
      <c r="GL172" s="580"/>
      <c r="GM172" s="580"/>
      <c r="GN172" s="580"/>
      <c r="GO172" s="580"/>
      <c r="GP172" s="580"/>
      <c r="GQ172" s="580"/>
      <c r="GR172" s="580"/>
      <c r="GS172" s="580"/>
      <c r="GT172" s="580"/>
      <c r="GU172" s="580"/>
      <c r="GV172" s="580"/>
      <c r="GW172" s="580"/>
      <c r="GX172" s="580"/>
      <c r="GY172" s="580"/>
      <c r="GZ172" s="580"/>
      <c r="HA172" s="580"/>
      <c r="HB172" s="580"/>
      <c r="HC172" s="580"/>
      <c r="HD172" s="580"/>
      <c r="HE172" s="580"/>
      <c r="HF172" s="580"/>
      <c r="HG172" s="580"/>
      <c r="HH172" s="580"/>
      <c r="HI172" s="580"/>
      <c r="HJ172" s="580"/>
      <c r="HK172" s="580"/>
      <c r="HL172" s="580"/>
      <c r="HM172" s="580"/>
      <c r="HN172" s="580"/>
      <c r="HO172" s="580"/>
      <c r="HP172" s="580"/>
      <c r="HQ172" s="580"/>
      <c r="HR172" s="580"/>
      <c r="HS172" s="580"/>
      <c r="HT172" s="580"/>
      <c r="HU172" s="580"/>
      <c r="HV172" s="580"/>
      <c r="HW172" s="580"/>
      <c r="HX172" s="580"/>
      <c r="HY172" s="580"/>
      <c r="HZ172" s="580"/>
      <c r="IA172" s="580"/>
      <c r="IB172" s="580"/>
      <c r="IC172" s="580"/>
      <c r="ID172" s="580"/>
      <c r="IE172" s="580"/>
      <c r="IF172" s="580"/>
      <c r="IG172" s="580"/>
      <c r="IH172" s="580"/>
      <c r="II172" s="580"/>
      <c r="IJ172" s="580"/>
      <c r="IK172" s="580"/>
      <c r="IL172" s="580"/>
    </row>
    <row r="173" spans="1:246" ht="26.25" customHeight="1">
      <c r="A173" s="1740" t="s">
        <v>443</v>
      </c>
      <c r="B173" s="1741"/>
      <c r="C173" s="1741"/>
      <c r="D173" s="1741"/>
      <c r="E173" s="1741"/>
      <c r="F173" s="1741"/>
      <c r="G173" s="1741"/>
      <c r="H173" s="1741"/>
      <c r="I173" s="1741"/>
      <c r="J173" s="1741"/>
      <c r="K173" s="1741"/>
      <c r="L173" s="1741"/>
      <c r="M173" s="1741"/>
      <c r="N173" s="1741"/>
      <c r="O173" s="1741"/>
      <c r="P173" s="1741"/>
      <c r="Q173" s="1741"/>
      <c r="R173" s="1741"/>
      <c r="S173" s="1741"/>
      <c r="T173" s="1741"/>
      <c r="U173" s="1741"/>
      <c r="V173" s="1741"/>
      <c r="W173" s="1741"/>
      <c r="X173" s="1741"/>
      <c r="Y173" s="1741"/>
      <c r="Z173" s="1741"/>
      <c r="AA173" s="1741"/>
      <c r="AB173" s="1741"/>
      <c r="AC173" s="1741"/>
      <c r="AD173" s="1741"/>
      <c r="AE173" s="1741"/>
      <c r="AF173" s="1741"/>
      <c r="AG173" s="1742" t="s">
        <v>444</v>
      </c>
      <c r="AH173" s="1743"/>
      <c r="AI173" s="1743"/>
      <c r="AJ173" s="1743"/>
      <c r="AK173" s="1743"/>
      <c r="AL173" s="1744"/>
      <c r="AM173" s="777"/>
      <c r="AN173" s="777"/>
      <c r="AO173" s="777"/>
      <c r="AP173" s="777"/>
      <c r="AQ173" s="777"/>
      <c r="AR173" s="777"/>
      <c r="AS173" s="777"/>
      <c r="AT173" s="777"/>
      <c r="AU173" s="768"/>
      <c r="AV173" s="768"/>
      <c r="AW173" s="768"/>
      <c r="AX173" s="768"/>
      <c r="AY173" s="768"/>
      <c r="AZ173" s="768"/>
      <c r="BA173" s="768"/>
      <c r="BB173" s="768"/>
      <c r="BC173" s="42"/>
      <c r="BD173" s="127"/>
      <c r="BE173" s="605"/>
      <c r="BF173" s="612"/>
      <c r="BG173" s="605"/>
      <c r="BH173" s="129"/>
      <c r="BI173" s="605"/>
      <c r="BJ173" s="246"/>
      <c r="BK173" s="246"/>
      <c r="BL173" s="941"/>
      <c r="BM173" s="941"/>
      <c r="BN173" s="941"/>
      <c r="BO173" s="941"/>
      <c r="BP173" s="941"/>
      <c r="BQ173" s="941"/>
      <c r="BR173" s="941"/>
      <c r="BS173" s="941"/>
      <c r="BT173" s="941"/>
      <c r="BU173" s="941"/>
      <c r="BV173" s="941"/>
      <c r="BW173" s="941"/>
      <c r="BX173" s="941"/>
      <c r="BY173" s="941"/>
      <c r="BZ173" s="941"/>
      <c r="CA173" s="23"/>
      <c r="CB173" s="259"/>
      <c r="CC173" s="259"/>
      <c r="CD173" s="259"/>
      <c r="CE173" s="259"/>
      <c r="CF173" s="259"/>
      <c r="CG173" s="259"/>
      <c r="CH173" s="259"/>
      <c r="CI173" s="259"/>
      <c r="CJ173" s="259"/>
      <c r="CK173" s="259"/>
      <c r="CL173" s="259"/>
      <c r="CM173" s="259"/>
      <c r="CN173" s="259"/>
      <c r="CO173" s="259"/>
      <c r="CP173" s="259"/>
      <c r="CQ173" s="259"/>
      <c r="CR173" s="259"/>
      <c r="CS173" s="259"/>
      <c r="CT173" s="941"/>
      <c r="CU173" s="941"/>
      <c r="CV173" s="941"/>
      <c r="CW173" s="259"/>
      <c r="CX173" s="259"/>
      <c r="CY173" s="941"/>
      <c r="CZ173" s="246"/>
      <c r="DA173" s="580"/>
      <c r="DB173" s="580"/>
      <c r="DC173" s="580"/>
      <c r="DD173" s="580"/>
      <c r="DE173" s="580"/>
      <c r="DF173" s="580"/>
      <c r="DG173" s="580"/>
      <c r="DH173" s="580"/>
      <c r="DI173" s="580"/>
      <c r="DJ173" s="580"/>
      <c r="DK173" s="580"/>
      <c r="DL173" s="580"/>
      <c r="DM173" s="580"/>
      <c r="DN173" s="580"/>
      <c r="DO173" s="580"/>
      <c r="DP173" s="580"/>
      <c r="DQ173" s="580"/>
      <c r="DR173" s="580"/>
      <c r="DS173" s="580"/>
      <c r="DT173" s="580"/>
      <c r="DU173" s="580"/>
      <c r="DV173" s="580"/>
      <c r="DW173" s="580"/>
      <c r="DX173" s="580"/>
      <c r="DY173" s="580"/>
      <c r="DZ173" s="580"/>
      <c r="EA173" s="580"/>
      <c r="EB173" s="580"/>
      <c r="EC173" s="580"/>
      <c r="ED173" s="580"/>
      <c r="EE173" s="580"/>
      <c r="EF173" s="580"/>
      <c r="EG173" s="580"/>
      <c r="EH173" s="580"/>
      <c r="EI173" s="580"/>
      <c r="EJ173" s="580"/>
      <c r="EK173" s="580"/>
      <c r="EL173" s="580"/>
      <c r="EM173" s="580"/>
      <c r="EN173" s="580"/>
      <c r="EO173" s="580"/>
      <c r="EP173" s="580"/>
      <c r="EQ173" s="580"/>
      <c r="ER173" s="580"/>
      <c r="ES173" s="580"/>
      <c r="ET173" s="580"/>
      <c r="EU173" s="580"/>
      <c r="EV173" s="580"/>
      <c r="EW173" s="580"/>
      <c r="EX173" s="580"/>
      <c r="EY173" s="580"/>
      <c r="EZ173" s="580"/>
      <c r="FA173" s="580"/>
      <c r="FB173" s="580"/>
      <c r="FC173" s="580"/>
      <c r="FD173" s="580"/>
      <c r="FE173" s="580"/>
      <c r="FF173" s="580"/>
      <c r="FG173" s="580"/>
      <c r="FH173" s="580"/>
      <c r="FI173" s="580"/>
      <c r="FJ173" s="580"/>
      <c r="FK173" s="580"/>
      <c r="FL173" s="580"/>
      <c r="FM173" s="580"/>
      <c r="FN173" s="580"/>
      <c r="FO173" s="580"/>
      <c r="FP173" s="580"/>
      <c r="FQ173" s="580"/>
      <c r="FR173" s="580"/>
      <c r="FS173" s="580"/>
      <c r="FT173" s="580"/>
      <c r="FU173" s="580"/>
      <c r="FV173" s="580"/>
      <c r="FW173" s="580"/>
      <c r="FX173" s="580"/>
      <c r="FY173" s="580"/>
      <c r="FZ173" s="580"/>
      <c r="GA173" s="580"/>
      <c r="GB173" s="580"/>
      <c r="GC173" s="580"/>
      <c r="GD173" s="580"/>
      <c r="GE173" s="580"/>
      <c r="GF173" s="580"/>
      <c r="GG173" s="580"/>
      <c r="GH173" s="580"/>
      <c r="GI173" s="580"/>
      <c r="GJ173" s="580"/>
      <c r="GK173" s="580"/>
      <c r="GL173" s="580"/>
      <c r="GM173" s="580"/>
      <c r="GN173" s="580"/>
      <c r="GO173" s="580"/>
      <c r="GP173" s="580"/>
      <c r="GQ173" s="580"/>
      <c r="GR173" s="580"/>
      <c r="GS173" s="580"/>
      <c r="GT173" s="580"/>
      <c r="GU173" s="580"/>
      <c r="GV173" s="580"/>
      <c r="GW173" s="580"/>
      <c r="GX173" s="580"/>
      <c r="GY173" s="580"/>
      <c r="GZ173" s="580"/>
      <c r="HA173" s="580"/>
      <c r="HB173" s="580"/>
      <c r="HC173" s="580"/>
      <c r="HD173" s="580"/>
      <c r="HE173" s="580"/>
      <c r="HF173" s="580"/>
      <c r="HG173" s="580"/>
      <c r="HH173" s="580"/>
      <c r="HI173" s="580"/>
      <c r="HJ173" s="580"/>
      <c r="HK173" s="580"/>
      <c r="HL173" s="580"/>
      <c r="HM173" s="580"/>
      <c r="HN173" s="580"/>
      <c r="HO173" s="580"/>
      <c r="HP173" s="580"/>
      <c r="HQ173" s="580"/>
      <c r="HR173" s="580"/>
      <c r="HS173" s="580"/>
      <c r="HT173" s="580"/>
      <c r="HU173" s="580"/>
      <c r="HV173" s="580"/>
      <c r="HW173" s="580"/>
      <c r="HX173" s="580"/>
      <c r="HY173" s="580"/>
      <c r="HZ173" s="580"/>
      <c r="IA173" s="580"/>
      <c r="IB173" s="580"/>
      <c r="IC173" s="580"/>
      <c r="ID173" s="580"/>
      <c r="IE173" s="580"/>
      <c r="IF173" s="580"/>
      <c r="IG173" s="580"/>
      <c r="IH173" s="580"/>
      <c r="II173" s="580"/>
      <c r="IJ173" s="580"/>
      <c r="IK173" s="580"/>
      <c r="IL173" s="580"/>
    </row>
    <row r="174" spans="1:246" ht="31.5" customHeight="1">
      <c r="A174" s="1748"/>
      <c r="B174" s="1749"/>
      <c r="C174" s="1749"/>
      <c r="D174" s="1749"/>
      <c r="E174" s="1749"/>
      <c r="F174" s="1749"/>
      <c r="G174" s="1749"/>
      <c r="H174" s="1749"/>
      <c r="I174" s="1749"/>
      <c r="J174" s="1749"/>
      <c r="K174" s="1749"/>
      <c r="L174" s="1749"/>
      <c r="M174" s="1749"/>
      <c r="N174" s="1749"/>
      <c r="O174" s="1749"/>
      <c r="P174" s="1749"/>
      <c r="Q174" s="1749"/>
      <c r="R174" s="1749"/>
      <c r="S174" s="1749"/>
      <c r="T174" s="1749"/>
      <c r="U174" s="1749"/>
      <c r="V174" s="1749"/>
      <c r="W174" s="1749"/>
      <c r="X174" s="1749"/>
      <c r="Y174" s="1749"/>
      <c r="Z174" s="1749"/>
      <c r="AA174" s="1749"/>
      <c r="AB174" s="1749"/>
      <c r="AC174" s="1749"/>
      <c r="AD174" s="1749"/>
      <c r="AE174" s="1749"/>
      <c r="AF174" s="1750"/>
      <c r="AG174" s="1745"/>
      <c r="AH174" s="1746"/>
      <c r="AI174" s="1746"/>
      <c r="AJ174" s="1746"/>
      <c r="AK174" s="1746"/>
      <c r="AL174" s="1747"/>
      <c r="AM174" s="777"/>
      <c r="AN174" s="777"/>
      <c r="AO174" s="777"/>
      <c r="AP174" s="777"/>
      <c r="AQ174" s="777"/>
      <c r="AR174" s="777"/>
      <c r="AS174" s="777"/>
      <c r="AT174" s="777"/>
      <c r="AU174" s="768"/>
      <c r="AV174" s="768"/>
      <c r="AW174" s="768"/>
      <c r="AX174" s="768"/>
      <c r="AY174" s="768"/>
      <c r="AZ174" s="768"/>
      <c r="BA174" s="768"/>
      <c r="BB174" s="768"/>
      <c r="BC174" s="42"/>
      <c r="BD174" s="127"/>
      <c r="BE174" s="605"/>
      <c r="BF174" s="612"/>
      <c r="BG174" s="605"/>
      <c r="BH174" s="129"/>
      <c r="BI174" s="605"/>
      <c r="BJ174" s="246"/>
      <c r="BK174" s="246"/>
      <c r="BL174" s="941"/>
      <c r="BM174" s="941"/>
      <c r="BN174" s="941"/>
      <c r="BO174" s="941"/>
      <c r="BP174" s="941"/>
      <c r="BQ174" s="941"/>
      <c r="BR174" s="941"/>
      <c r="BS174" s="941"/>
      <c r="BT174" s="941"/>
      <c r="BU174" s="941"/>
      <c r="BV174" s="941"/>
      <c r="BW174" s="941"/>
      <c r="BX174" s="941"/>
      <c r="BY174" s="941"/>
      <c r="BZ174" s="941"/>
      <c r="CA174" s="23"/>
      <c r="CB174" s="259"/>
      <c r="CC174" s="259"/>
      <c r="CD174" s="259"/>
      <c r="CE174" s="259"/>
      <c r="CF174" s="259"/>
      <c r="CG174" s="259"/>
      <c r="CH174" s="259"/>
      <c r="CI174" s="259"/>
      <c r="CJ174" s="259"/>
      <c r="CK174" s="259"/>
      <c r="CL174" s="259"/>
      <c r="CM174" s="259"/>
      <c r="CN174" s="259"/>
      <c r="CO174" s="259"/>
      <c r="CP174" s="259"/>
      <c r="CQ174" s="259"/>
      <c r="CR174" s="259"/>
      <c r="CS174" s="259"/>
      <c r="CT174" s="941"/>
      <c r="CU174" s="941"/>
      <c r="CV174" s="941"/>
      <c r="CW174" s="259"/>
      <c r="CX174" s="259"/>
      <c r="CY174" s="941"/>
      <c r="CZ174" s="246"/>
      <c r="DA174" s="580"/>
      <c r="DB174" s="580"/>
      <c r="DC174" s="580"/>
      <c r="DD174" s="580"/>
      <c r="DE174" s="580"/>
      <c r="DF174" s="580"/>
      <c r="DG174" s="580"/>
      <c r="DH174" s="580"/>
      <c r="DI174" s="580"/>
      <c r="DJ174" s="580"/>
      <c r="DK174" s="580"/>
      <c r="DL174" s="580"/>
      <c r="DM174" s="580"/>
      <c r="DN174" s="580"/>
      <c r="DO174" s="580"/>
      <c r="DP174" s="580"/>
      <c r="DQ174" s="580"/>
      <c r="DR174" s="580"/>
      <c r="DS174" s="580"/>
      <c r="DT174" s="580"/>
      <c r="DU174" s="580"/>
      <c r="DV174" s="580"/>
      <c r="DW174" s="580"/>
      <c r="DX174" s="580"/>
      <c r="DY174" s="580"/>
      <c r="DZ174" s="580"/>
      <c r="EA174" s="580"/>
      <c r="EB174" s="580"/>
      <c r="EC174" s="580"/>
      <c r="ED174" s="580"/>
      <c r="EE174" s="580"/>
      <c r="EF174" s="580"/>
      <c r="EG174" s="580"/>
      <c r="EH174" s="580"/>
      <c r="EI174" s="580"/>
      <c r="EJ174" s="580"/>
      <c r="EK174" s="580"/>
      <c r="EL174" s="580"/>
      <c r="EM174" s="580"/>
      <c r="EN174" s="580"/>
      <c r="EO174" s="580"/>
      <c r="EP174" s="580"/>
      <c r="EQ174" s="580"/>
      <c r="ER174" s="580"/>
      <c r="ES174" s="580"/>
      <c r="ET174" s="580"/>
      <c r="EU174" s="580"/>
      <c r="EV174" s="580"/>
      <c r="EW174" s="580"/>
      <c r="EX174" s="580"/>
      <c r="EY174" s="580"/>
      <c r="EZ174" s="580"/>
      <c r="FA174" s="580"/>
      <c r="FB174" s="580"/>
      <c r="FC174" s="580"/>
      <c r="FD174" s="580"/>
      <c r="FE174" s="580"/>
      <c r="FF174" s="580"/>
      <c r="FG174" s="580"/>
      <c r="FH174" s="580"/>
      <c r="FI174" s="580"/>
      <c r="FJ174" s="580"/>
      <c r="FK174" s="580"/>
      <c r="FL174" s="580"/>
      <c r="FM174" s="580"/>
      <c r="FN174" s="580"/>
      <c r="FO174" s="580"/>
      <c r="FP174" s="580"/>
      <c r="FQ174" s="580"/>
      <c r="FR174" s="580"/>
      <c r="FS174" s="580"/>
      <c r="FT174" s="580"/>
      <c r="FU174" s="580"/>
      <c r="FV174" s="580"/>
      <c r="FW174" s="580"/>
      <c r="FX174" s="580"/>
      <c r="FY174" s="580"/>
      <c r="FZ174" s="580"/>
      <c r="GA174" s="580"/>
      <c r="GB174" s="580"/>
      <c r="GC174" s="580"/>
      <c r="GD174" s="580"/>
      <c r="GE174" s="580"/>
      <c r="GF174" s="580"/>
      <c r="GG174" s="580"/>
      <c r="GH174" s="580"/>
      <c r="GI174" s="580"/>
      <c r="GJ174" s="580"/>
      <c r="GK174" s="580"/>
      <c r="GL174" s="580"/>
      <c r="GM174" s="580"/>
      <c r="GN174" s="580"/>
      <c r="GO174" s="580"/>
      <c r="GP174" s="580"/>
      <c r="GQ174" s="580"/>
      <c r="GR174" s="580"/>
      <c r="GS174" s="580"/>
      <c r="GT174" s="580"/>
      <c r="GU174" s="580"/>
      <c r="GV174" s="580"/>
      <c r="GW174" s="580"/>
      <c r="GX174" s="580"/>
      <c r="GY174" s="580"/>
      <c r="GZ174" s="580"/>
      <c r="HA174" s="580"/>
      <c r="HB174" s="580"/>
      <c r="HC174" s="580"/>
      <c r="HD174" s="580"/>
      <c r="HE174" s="580"/>
      <c r="HF174" s="580"/>
      <c r="HG174" s="580"/>
      <c r="HH174" s="580"/>
      <c r="HI174" s="580"/>
      <c r="HJ174" s="580"/>
      <c r="HK174" s="580"/>
      <c r="HL174" s="580"/>
      <c r="HM174" s="580"/>
      <c r="HN174" s="580"/>
      <c r="HO174" s="580"/>
      <c r="HP174" s="580"/>
      <c r="HQ174" s="580"/>
      <c r="HR174" s="580"/>
      <c r="HS174" s="580"/>
      <c r="HT174" s="580"/>
      <c r="HU174" s="580"/>
      <c r="HV174" s="580"/>
      <c r="HW174" s="580"/>
      <c r="HX174" s="580"/>
      <c r="HY174" s="580"/>
      <c r="HZ174" s="580"/>
      <c r="IA174" s="580"/>
      <c r="IB174" s="580"/>
      <c r="IC174" s="580"/>
      <c r="ID174" s="580"/>
      <c r="IE174" s="580"/>
      <c r="IF174" s="580"/>
      <c r="IG174" s="580"/>
      <c r="IH174" s="580"/>
      <c r="II174" s="580"/>
      <c r="IJ174" s="580"/>
      <c r="IK174" s="580"/>
      <c r="IL174" s="580"/>
    </row>
    <row r="175" spans="1:246" ht="30" customHeight="1">
      <c r="A175" s="1751"/>
      <c r="B175" s="1752"/>
      <c r="C175" s="1752"/>
      <c r="D175" s="1752"/>
      <c r="E175" s="1752"/>
      <c r="F175" s="1752"/>
      <c r="G175" s="1752"/>
      <c r="H175" s="1752"/>
      <c r="I175" s="1752"/>
      <c r="J175" s="1752"/>
      <c r="K175" s="1752"/>
      <c r="L175" s="1752"/>
      <c r="M175" s="1752"/>
      <c r="N175" s="1752"/>
      <c r="O175" s="1752"/>
      <c r="P175" s="1752"/>
      <c r="Q175" s="1752"/>
      <c r="R175" s="1752"/>
      <c r="S175" s="1752"/>
      <c r="T175" s="1752"/>
      <c r="U175" s="1752"/>
      <c r="V175" s="1752"/>
      <c r="W175" s="1752"/>
      <c r="X175" s="1752"/>
      <c r="Y175" s="1752"/>
      <c r="Z175" s="1752"/>
      <c r="AA175" s="1752"/>
      <c r="AB175" s="1752"/>
      <c r="AC175" s="1752"/>
      <c r="AD175" s="1752"/>
      <c r="AE175" s="1752"/>
      <c r="AF175" s="1753"/>
      <c r="AG175" s="909" t="s">
        <v>445</v>
      </c>
      <c r="AH175" s="1522"/>
      <c r="AI175" s="1523"/>
      <c r="AJ175" s="1523"/>
      <c r="AK175" s="1523"/>
      <c r="AL175" s="1524"/>
      <c r="AM175" s="777"/>
      <c r="AN175" s="777"/>
      <c r="AO175" s="777"/>
      <c r="AP175" s="777"/>
      <c r="AQ175" s="777"/>
      <c r="AR175" s="777"/>
      <c r="AS175" s="777"/>
      <c r="AT175" s="777"/>
      <c r="AU175" s="768"/>
      <c r="AV175" s="768"/>
      <c r="AW175" s="768"/>
      <c r="AX175" s="768"/>
      <c r="AY175" s="768"/>
      <c r="AZ175" s="768"/>
      <c r="BA175" s="768"/>
      <c r="BB175" s="768"/>
      <c r="BC175" s="42"/>
      <c r="BD175" s="127"/>
      <c r="BE175" s="605"/>
      <c r="BF175" s="612"/>
      <c r="BG175" s="605"/>
      <c r="BH175" s="129"/>
      <c r="BI175" s="605"/>
      <c r="BJ175" s="246"/>
      <c r="BK175" s="246"/>
      <c r="BL175" s="941"/>
      <c r="BM175" s="941"/>
      <c r="BN175" s="941"/>
      <c r="BO175" s="941"/>
      <c r="BP175" s="941"/>
      <c r="BQ175" s="941"/>
      <c r="BR175" s="941"/>
      <c r="BS175" s="941"/>
      <c r="BT175" s="941"/>
      <c r="BU175" s="941"/>
      <c r="BV175" s="941"/>
      <c r="BW175" s="941"/>
      <c r="BX175" s="941"/>
      <c r="BY175" s="941"/>
      <c r="BZ175" s="941"/>
      <c r="CA175" s="23"/>
      <c r="CB175" s="259"/>
      <c r="CC175" s="259"/>
      <c r="CD175" s="259"/>
      <c r="CE175" s="259"/>
      <c r="CF175" s="259"/>
      <c r="CG175" s="259"/>
      <c r="CH175" s="259"/>
      <c r="CI175" s="259"/>
      <c r="CJ175" s="259"/>
      <c r="CK175" s="259"/>
      <c r="CL175" s="259"/>
      <c r="CM175" s="259"/>
      <c r="CN175" s="259"/>
      <c r="CO175" s="259"/>
      <c r="CP175" s="259"/>
      <c r="CQ175" s="259"/>
      <c r="CR175" s="259"/>
      <c r="CS175" s="259"/>
      <c r="CT175" s="941"/>
      <c r="CU175" s="941"/>
      <c r="CV175" s="941"/>
      <c r="CW175" s="259"/>
      <c r="CX175" s="259"/>
      <c r="CY175" s="941"/>
      <c r="CZ175" s="246"/>
      <c r="DA175" s="580"/>
      <c r="DB175" s="580"/>
      <c r="DC175" s="580"/>
      <c r="DD175" s="580"/>
      <c r="DE175" s="580"/>
      <c r="DF175" s="580"/>
      <c r="DG175" s="580"/>
      <c r="DH175" s="580"/>
      <c r="DI175" s="580"/>
      <c r="DJ175" s="580"/>
      <c r="DK175" s="580"/>
      <c r="DL175" s="580"/>
      <c r="DM175" s="580"/>
      <c r="DN175" s="580"/>
      <c r="DO175" s="580"/>
      <c r="DP175" s="580"/>
      <c r="DQ175" s="580"/>
      <c r="DR175" s="580"/>
      <c r="DS175" s="580"/>
      <c r="DT175" s="580"/>
      <c r="DU175" s="580"/>
      <c r="DV175" s="580"/>
      <c r="DW175" s="580"/>
      <c r="DX175" s="580"/>
      <c r="DY175" s="580"/>
      <c r="DZ175" s="580"/>
      <c r="EA175" s="580"/>
      <c r="EB175" s="580"/>
      <c r="EC175" s="580"/>
      <c r="ED175" s="580"/>
      <c r="EE175" s="580"/>
      <c r="EF175" s="580"/>
      <c r="EG175" s="580"/>
      <c r="EH175" s="580"/>
      <c r="EI175" s="580"/>
      <c r="EJ175" s="580"/>
      <c r="EK175" s="580"/>
      <c r="EL175" s="580"/>
      <c r="EM175" s="580"/>
      <c r="EN175" s="580"/>
      <c r="EO175" s="580"/>
      <c r="EP175" s="580"/>
      <c r="EQ175" s="580"/>
      <c r="ER175" s="580"/>
      <c r="ES175" s="580"/>
      <c r="ET175" s="580"/>
      <c r="EU175" s="580"/>
      <c r="EV175" s="580"/>
      <c r="EW175" s="580"/>
      <c r="EX175" s="580"/>
      <c r="EY175" s="580"/>
      <c r="EZ175" s="580"/>
      <c r="FA175" s="580"/>
      <c r="FB175" s="580"/>
      <c r="FC175" s="580"/>
      <c r="FD175" s="580"/>
      <c r="FE175" s="580"/>
      <c r="FF175" s="580"/>
      <c r="FG175" s="580"/>
      <c r="FH175" s="580"/>
      <c r="FI175" s="580"/>
      <c r="FJ175" s="580"/>
      <c r="FK175" s="580"/>
      <c r="FL175" s="580"/>
      <c r="FM175" s="580"/>
      <c r="FN175" s="580"/>
      <c r="FO175" s="580"/>
      <c r="FP175" s="580"/>
      <c r="FQ175" s="580"/>
      <c r="FR175" s="580"/>
      <c r="FS175" s="580"/>
      <c r="FT175" s="580"/>
      <c r="FU175" s="580"/>
      <c r="FV175" s="580"/>
      <c r="FW175" s="580"/>
      <c r="FX175" s="580"/>
      <c r="FY175" s="580"/>
      <c r="FZ175" s="580"/>
      <c r="GA175" s="580"/>
      <c r="GB175" s="580"/>
      <c r="GC175" s="580"/>
      <c r="GD175" s="580"/>
      <c r="GE175" s="580"/>
      <c r="GF175" s="580"/>
      <c r="GG175" s="580"/>
      <c r="GH175" s="580"/>
      <c r="GI175" s="580"/>
      <c r="GJ175" s="580"/>
      <c r="GK175" s="580"/>
      <c r="GL175" s="580"/>
      <c r="GM175" s="580"/>
      <c r="GN175" s="580"/>
      <c r="GO175" s="580"/>
      <c r="GP175" s="580"/>
      <c r="GQ175" s="580"/>
      <c r="GR175" s="580"/>
      <c r="GS175" s="580"/>
      <c r="GT175" s="580"/>
      <c r="GU175" s="580"/>
      <c r="GV175" s="580"/>
      <c r="GW175" s="580"/>
      <c r="GX175" s="580"/>
      <c r="GY175" s="580"/>
      <c r="GZ175" s="580"/>
      <c r="HA175" s="580"/>
      <c r="HB175" s="580"/>
      <c r="HC175" s="580"/>
      <c r="HD175" s="580"/>
      <c r="HE175" s="580"/>
      <c r="HF175" s="580"/>
      <c r="HG175" s="580"/>
      <c r="HH175" s="580"/>
      <c r="HI175" s="580"/>
      <c r="HJ175" s="580"/>
      <c r="HK175" s="580"/>
      <c r="HL175" s="580"/>
      <c r="HM175" s="580"/>
      <c r="HN175" s="580"/>
      <c r="HO175" s="580"/>
      <c r="HP175" s="580"/>
      <c r="HQ175" s="580"/>
      <c r="HR175" s="580"/>
      <c r="HS175" s="580"/>
      <c r="HT175" s="580"/>
      <c r="HU175" s="580"/>
      <c r="HV175" s="580"/>
      <c r="HW175" s="580"/>
      <c r="HX175" s="580"/>
      <c r="HY175" s="580"/>
      <c r="HZ175" s="580"/>
      <c r="IA175" s="580"/>
      <c r="IB175" s="580"/>
      <c r="IC175" s="580"/>
      <c r="ID175" s="580"/>
      <c r="IE175" s="580"/>
      <c r="IF175" s="580"/>
      <c r="IG175" s="580"/>
      <c r="IH175" s="580"/>
      <c r="II175" s="580"/>
      <c r="IJ175" s="580"/>
      <c r="IK175" s="580"/>
      <c r="IL175" s="580"/>
    </row>
    <row r="176" spans="1:246" s="13" customFormat="1" ht="30" customHeight="1">
      <c r="A176" s="1751"/>
      <c r="B176" s="1752"/>
      <c r="C176" s="1752"/>
      <c r="D176" s="1752"/>
      <c r="E176" s="1752"/>
      <c r="F176" s="1752"/>
      <c r="G176" s="1752"/>
      <c r="H176" s="1752"/>
      <c r="I176" s="1752"/>
      <c r="J176" s="1752"/>
      <c r="K176" s="1752"/>
      <c r="L176" s="1752"/>
      <c r="M176" s="1752"/>
      <c r="N176" s="1752"/>
      <c r="O176" s="1752"/>
      <c r="P176" s="1752"/>
      <c r="Q176" s="1752"/>
      <c r="R176" s="1752"/>
      <c r="S176" s="1752"/>
      <c r="T176" s="1752"/>
      <c r="U176" s="1752"/>
      <c r="V176" s="1752"/>
      <c r="W176" s="1752"/>
      <c r="X176" s="1752"/>
      <c r="Y176" s="1752"/>
      <c r="Z176" s="1752"/>
      <c r="AA176" s="1752"/>
      <c r="AB176" s="1752"/>
      <c r="AC176" s="1752"/>
      <c r="AD176" s="1752"/>
      <c r="AE176" s="1752"/>
      <c r="AF176" s="1753"/>
      <c r="AG176" s="199" t="s">
        <v>446</v>
      </c>
      <c r="AH176" s="1522"/>
      <c r="AI176" s="1523"/>
      <c r="AJ176" s="1523"/>
      <c r="AK176" s="1523"/>
      <c r="AL176" s="1524"/>
      <c r="AM176" s="760"/>
      <c r="AN176" s="760"/>
      <c r="AO176" s="760"/>
      <c r="AP176" s="760"/>
      <c r="AQ176" s="760"/>
      <c r="AR176" s="760"/>
      <c r="AS176" s="760"/>
      <c r="AT176" s="760"/>
      <c r="AU176" s="777"/>
      <c r="AV176" s="777"/>
      <c r="AW176" s="777"/>
      <c r="AX176" s="777"/>
      <c r="AY176" s="777"/>
      <c r="AZ176" s="777"/>
      <c r="BA176" s="777"/>
      <c r="BB176" s="777"/>
      <c r="BC176" s="43"/>
      <c r="BD176" s="131"/>
      <c r="BE176" s="771"/>
      <c r="BF176" s="807"/>
      <c r="BG176" s="771"/>
      <c r="BH176" s="613"/>
      <c r="BI176" s="771"/>
      <c r="BJ176" s="771"/>
      <c r="BK176" s="941"/>
      <c r="BL176" s="941"/>
      <c r="BM176" s="941"/>
      <c r="BN176" s="941"/>
      <c r="BO176" s="941"/>
      <c r="BP176" s="941"/>
      <c r="BQ176" s="941"/>
      <c r="BR176" s="941"/>
      <c r="BS176" s="941"/>
      <c r="BT176" s="941"/>
      <c r="BU176" s="941"/>
      <c r="BV176" s="941"/>
      <c r="BW176" s="941"/>
      <c r="BX176" s="941"/>
      <c r="BY176" s="941"/>
      <c r="BZ176" s="941"/>
      <c r="CA176" s="259"/>
      <c r="CB176" s="259"/>
      <c r="CC176" s="259"/>
      <c r="CD176" s="259"/>
      <c r="CE176" s="259"/>
      <c r="CF176" s="259"/>
      <c r="CG176" s="259"/>
      <c r="CH176" s="259"/>
      <c r="CI176" s="259"/>
      <c r="CJ176" s="259"/>
      <c r="CK176" s="259"/>
      <c r="CL176" s="259"/>
      <c r="CM176" s="259"/>
      <c r="CN176" s="259"/>
      <c r="CO176" s="259"/>
      <c r="CP176" s="259"/>
      <c r="CQ176" s="259"/>
      <c r="CR176" s="259"/>
      <c r="CS176" s="259"/>
      <c r="CT176" s="941"/>
      <c r="CU176" s="941"/>
      <c r="CV176" s="941"/>
      <c r="CW176" s="941"/>
      <c r="CX176" s="941"/>
      <c r="CY176" s="941"/>
      <c r="CZ176" s="246"/>
      <c r="DA176" s="580"/>
      <c r="DB176" s="580"/>
      <c r="DC176" s="580"/>
      <c r="DD176" s="580"/>
      <c r="DE176" s="580"/>
      <c r="DF176" s="580"/>
      <c r="DG176" s="580"/>
      <c r="DH176" s="580"/>
      <c r="DI176" s="580"/>
      <c r="DJ176" s="580"/>
      <c r="DK176" s="580"/>
      <c r="DL176" s="580"/>
      <c r="DM176" s="580"/>
      <c r="DN176" s="580"/>
      <c r="DO176" s="580"/>
      <c r="DP176" s="580"/>
      <c r="DQ176" s="580"/>
      <c r="DR176" s="580"/>
      <c r="DS176" s="580"/>
      <c r="DT176" s="580"/>
      <c r="DU176" s="580"/>
      <c r="DV176" s="580"/>
      <c r="DW176" s="580"/>
      <c r="DX176" s="580"/>
      <c r="DY176" s="580"/>
      <c r="DZ176" s="580"/>
      <c r="EA176" s="580"/>
      <c r="EB176" s="580"/>
      <c r="EC176" s="580"/>
      <c r="ED176" s="580"/>
      <c r="EE176" s="580"/>
      <c r="EF176" s="580"/>
      <c r="EG176" s="580"/>
      <c r="EH176" s="580"/>
      <c r="EI176" s="580"/>
      <c r="EJ176" s="580"/>
      <c r="EK176" s="580"/>
      <c r="EL176" s="580"/>
      <c r="EM176" s="580"/>
      <c r="EN176" s="580"/>
      <c r="EO176" s="771"/>
      <c r="EP176" s="771"/>
      <c r="EQ176" s="771"/>
      <c r="ER176" s="771"/>
      <c r="ES176" s="771"/>
      <c r="ET176" s="771"/>
      <c r="EU176" s="771"/>
      <c r="EV176" s="771"/>
      <c r="EW176" s="771"/>
      <c r="EX176" s="771"/>
      <c r="EY176" s="771"/>
      <c r="EZ176" s="771"/>
      <c r="FA176" s="771"/>
      <c r="FB176" s="771"/>
      <c r="FC176" s="771"/>
      <c r="FD176" s="771"/>
      <c r="FE176" s="771"/>
      <c r="FF176" s="771"/>
      <c r="FG176" s="771"/>
      <c r="FH176" s="771"/>
      <c r="FI176" s="771"/>
      <c r="FJ176" s="771"/>
      <c r="FK176" s="771"/>
      <c r="FL176" s="771"/>
      <c r="FM176" s="771"/>
      <c r="FN176" s="771"/>
      <c r="FO176" s="771"/>
      <c r="FP176" s="771"/>
      <c r="FQ176" s="771"/>
      <c r="FR176" s="771"/>
      <c r="FS176" s="771"/>
      <c r="FT176" s="771"/>
      <c r="FU176" s="771"/>
      <c r="FV176" s="771"/>
      <c r="FW176" s="771"/>
      <c r="FX176" s="771"/>
      <c r="FY176" s="771"/>
      <c r="FZ176" s="771"/>
      <c r="GA176" s="771"/>
      <c r="GB176" s="771"/>
      <c r="GC176" s="771"/>
      <c r="GD176" s="771"/>
      <c r="GE176" s="771"/>
      <c r="GF176" s="771"/>
      <c r="GG176" s="771"/>
      <c r="GH176" s="771"/>
      <c r="GI176" s="771"/>
      <c r="GJ176" s="771"/>
      <c r="GK176" s="771"/>
      <c r="GL176" s="771"/>
      <c r="GM176" s="771"/>
      <c r="GN176" s="771"/>
      <c r="GO176" s="771"/>
      <c r="GP176" s="771"/>
      <c r="GQ176" s="771"/>
      <c r="GR176" s="771"/>
      <c r="GS176" s="771"/>
      <c r="GT176" s="771"/>
      <c r="GU176" s="771"/>
      <c r="GV176" s="771"/>
      <c r="GW176" s="771"/>
      <c r="GX176" s="771"/>
      <c r="GY176" s="771"/>
      <c r="GZ176" s="771"/>
      <c r="HA176" s="771"/>
      <c r="HB176" s="771"/>
      <c r="HC176" s="771"/>
      <c r="HD176" s="771"/>
      <c r="HE176" s="771"/>
      <c r="HF176" s="771"/>
      <c r="HG176" s="771"/>
      <c r="HH176" s="771"/>
      <c r="HI176" s="771"/>
      <c r="HJ176" s="771"/>
      <c r="HK176" s="771"/>
      <c r="HL176" s="771"/>
      <c r="HM176" s="771"/>
      <c r="HN176" s="771"/>
      <c r="HO176" s="771"/>
      <c r="HP176" s="771"/>
      <c r="HQ176" s="771"/>
      <c r="HR176" s="771"/>
      <c r="HS176" s="771"/>
      <c r="HT176" s="771"/>
      <c r="HU176" s="771"/>
      <c r="HV176" s="771"/>
      <c r="HW176" s="771"/>
      <c r="HX176" s="771"/>
      <c r="HY176" s="771"/>
      <c r="HZ176" s="771"/>
      <c r="IA176" s="771"/>
      <c r="IB176" s="771"/>
      <c r="IC176" s="771"/>
      <c r="ID176" s="771"/>
      <c r="IE176" s="771"/>
      <c r="IF176" s="771"/>
      <c r="IG176" s="771"/>
      <c r="IH176" s="771"/>
      <c r="II176" s="771"/>
      <c r="IJ176" s="771"/>
      <c r="IK176" s="771"/>
      <c r="IL176" s="771"/>
    </row>
    <row r="177" spans="1:246" s="13" customFormat="1" ht="30" customHeight="1">
      <c r="A177" s="1754"/>
      <c r="B177" s="1755"/>
      <c r="C177" s="1755"/>
      <c r="D177" s="1755"/>
      <c r="E177" s="1755"/>
      <c r="F177" s="1755"/>
      <c r="G177" s="1755"/>
      <c r="H177" s="1755"/>
      <c r="I177" s="1755"/>
      <c r="J177" s="1755"/>
      <c r="K177" s="1755"/>
      <c r="L177" s="1755"/>
      <c r="M177" s="1755"/>
      <c r="N177" s="1755"/>
      <c r="O177" s="1755"/>
      <c r="P177" s="1755"/>
      <c r="Q177" s="1755"/>
      <c r="R177" s="1755"/>
      <c r="S177" s="1755"/>
      <c r="T177" s="1755"/>
      <c r="U177" s="1755"/>
      <c r="V177" s="1755"/>
      <c r="W177" s="1755"/>
      <c r="X177" s="1755"/>
      <c r="Y177" s="1755"/>
      <c r="Z177" s="1755"/>
      <c r="AA177" s="1755"/>
      <c r="AB177" s="1755"/>
      <c r="AC177" s="1755"/>
      <c r="AD177" s="1755"/>
      <c r="AE177" s="1755"/>
      <c r="AF177" s="1756"/>
      <c r="AG177" s="909" t="s">
        <v>447</v>
      </c>
      <c r="AH177" s="1522"/>
      <c r="AI177" s="1523"/>
      <c r="AJ177" s="1523"/>
      <c r="AK177" s="1523"/>
      <c r="AL177" s="1524"/>
      <c r="AM177" s="760"/>
      <c r="AN177" s="760"/>
      <c r="AO177" s="760"/>
      <c r="AP177" s="760"/>
      <c r="AQ177" s="760"/>
      <c r="AR177" s="760"/>
      <c r="AS177" s="760"/>
      <c r="AT177" s="760"/>
      <c r="AU177" s="777"/>
      <c r="AV177" s="777"/>
      <c r="AW177" s="777"/>
      <c r="AX177" s="777"/>
      <c r="AY177" s="777"/>
      <c r="AZ177" s="777"/>
      <c r="BA177" s="777"/>
      <c r="BB177" s="777"/>
      <c r="BC177" s="43"/>
      <c r="BD177" s="131"/>
      <c r="BE177" s="771"/>
      <c r="BF177" s="807"/>
      <c r="BG177" s="771"/>
      <c r="BH177" s="613"/>
      <c r="BI177" s="771"/>
      <c r="BJ177" s="771"/>
      <c r="BK177" s="941"/>
      <c r="BL177" s="941"/>
      <c r="BM177" s="941"/>
      <c r="BN177" s="941"/>
      <c r="BO177" s="941"/>
      <c r="BP177" s="941"/>
      <c r="BQ177" s="941"/>
      <c r="BR177" s="941"/>
      <c r="BS177" s="941"/>
      <c r="BT177" s="941"/>
      <c r="BU177" s="941"/>
      <c r="BV177" s="941"/>
      <c r="BW177" s="941"/>
      <c r="BX177" s="941"/>
      <c r="BY177" s="941"/>
      <c r="BZ177" s="941"/>
      <c r="CA177" s="941"/>
      <c r="CB177" s="259"/>
      <c r="CC177" s="259"/>
      <c r="CD177" s="259"/>
      <c r="CE177" s="259"/>
      <c r="CF177" s="259"/>
      <c r="CG177" s="259"/>
      <c r="CH177" s="259"/>
      <c r="CI177" s="259"/>
      <c r="CJ177" s="259"/>
      <c r="CK177" s="259"/>
      <c r="CL177" s="259"/>
      <c r="CM177" s="259"/>
      <c r="CN177" s="259"/>
      <c r="CO177" s="259"/>
      <c r="CP177" s="259"/>
      <c r="CQ177" s="259"/>
      <c r="CR177" s="259"/>
      <c r="CS177" s="259"/>
      <c r="CT177" s="941"/>
      <c r="CU177" s="941"/>
      <c r="CV177" s="941"/>
      <c r="CW177" s="941"/>
      <c r="CX177" s="941"/>
      <c r="CY177" s="941"/>
      <c r="CZ177" s="246"/>
      <c r="DA177" s="580"/>
      <c r="DB177" s="580"/>
      <c r="DC177" s="580"/>
      <c r="DD177" s="580"/>
      <c r="DE177" s="580"/>
      <c r="DF177" s="580"/>
      <c r="DG177" s="580"/>
      <c r="DH177" s="580"/>
      <c r="DI177" s="580"/>
      <c r="DJ177" s="580"/>
      <c r="DK177" s="580"/>
      <c r="DL177" s="580"/>
      <c r="DM177" s="580"/>
      <c r="DN177" s="580"/>
      <c r="DO177" s="580"/>
      <c r="DP177" s="580"/>
      <c r="DQ177" s="580"/>
      <c r="DR177" s="580"/>
      <c r="DS177" s="580"/>
      <c r="DT177" s="580"/>
      <c r="DU177" s="580"/>
      <c r="DV177" s="580"/>
      <c r="DW177" s="580"/>
      <c r="DX177" s="580"/>
      <c r="DY177" s="580"/>
      <c r="DZ177" s="580"/>
      <c r="EA177" s="580"/>
      <c r="EB177" s="580"/>
      <c r="EC177" s="580"/>
      <c r="ED177" s="580"/>
      <c r="EE177" s="580"/>
      <c r="EF177" s="580"/>
      <c r="EG177" s="580"/>
      <c r="EH177" s="580"/>
      <c r="EI177" s="580"/>
      <c r="EJ177" s="580"/>
      <c r="EK177" s="580"/>
      <c r="EL177" s="580"/>
      <c r="EM177" s="580"/>
      <c r="EN177" s="580"/>
      <c r="EO177" s="771"/>
      <c r="EP177" s="771"/>
      <c r="EQ177" s="771"/>
      <c r="ER177" s="771"/>
      <c r="ES177" s="771"/>
      <c r="ET177" s="771"/>
      <c r="EU177" s="771"/>
      <c r="EV177" s="771"/>
      <c r="EW177" s="771"/>
      <c r="EX177" s="771"/>
      <c r="EY177" s="771"/>
      <c r="EZ177" s="771"/>
      <c r="FA177" s="771"/>
      <c r="FB177" s="771"/>
      <c r="FC177" s="771"/>
      <c r="FD177" s="771"/>
      <c r="FE177" s="771"/>
      <c r="FF177" s="771"/>
      <c r="FG177" s="771"/>
      <c r="FH177" s="771"/>
      <c r="FI177" s="771"/>
      <c r="FJ177" s="771"/>
      <c r="FK177" s="771"/>
      <c r="FL177" s="771"/>
      <c r="FM177" s="771"/>
      <c r="FN177" s="771"/>
      <c r="FO177" s="771"/>
      <c r="FP177" s="771"/>
      <c r="FQ177" s="771"/>
      <c r="FR177" s="771"/>
      <c r="FS177" s="771"/>
      <c r="FT177" s="771"/>
      <c r="FU177" s="771"/>
      <c r="FV177" s="771"/>
      <c r="FW177" s="771"/>
      <c r="FX177" s="771"/>
      <c r="FY177" s="771"/>
      <c r="FZ177" s="771"/>
      <c r="GA177" s="771"/>
      <c r="GB177" s="771"/>
      <c r="GC177" s="771"/>
      <c r="GD177" s="771"/>
      <c r="GE177" s="771"/>
      <c r="GF177" s="771"/>
      <c r="GG177" s="771"/>
      <c r="GH177" s="771"/>
      <c r="GI177" s="771"/>
      <c r="GJ177" s="771"/>
      <c r="GK177" s="771"/>
      <c r="GL177" s="771"/>
      <c r="GM177" s="771"/>
      <c r="GN177" s="771"/>
      <c r="GO177" s="771"/>
      <c r="GP177" s="771"/>
      <c r="GQ177" s="771"/>
      <c r="GR177" s="771"/>
      <c r="GS177" s="771"/>
      <c r="GT177" s="771"/>
      <c r="GU177" s="771"/>
      <c r="GV177" s="771"/>
      <c r="GW177" s="771"/>
      <c r="GX177" s="771"/>
      <c r="GY177" s="771"/>
      <c r="GZ177" s="771"/>
      <c r="HA177" s="771"/>
      <c r="HB177" s="771"/>
      <c r="HC177" s="771"/>
      <c r="HD177" s="771"/>
      <c r="HE177" s="771"/>
      <c r="HF177" s="771"/>
      <c r="HG177" s="771"/>
      <c r="HH177" s="771"/>
      <c r="HI177" s="771"/>
      <c r="HJ177" s="771"/>
      <c r="HK177" s="771"/>
      <c r="HL177" s="771"/>
      <c r="HM177" s="771"/>
      <c r="HN177" s="771"/>
      <c r="HO177" s="771"/>
      <c r="HP177" s="771"/>
      <c r="HQ177" s="771"/>
      <c r="HR177" s="771"/>
      <c r="HS177" s="771"/>
      <c r="HT177" s="771"/>
      <c r="HU177" s="771"/>
      <c r="HV177" s="771"/>
      <c r="HW177" s="771"/>
      <c r="HX177" s="771"/>
      <c r="HY177" s="771"/>
      <c r="HZ177" s="771"/>
      <c r="IA177" s="771"/>
      <c r="IB177" s="771"/>
      <c r="IC177" s="771"/>
      <c r="ID177" s="771"/>
      <c r="IE177" s="771"/>
      <c r="IF177" s="771"/>
      <c r="IG177" s="771"/>
      <c r="IH177" s="771"/>
      <c r="II177" s="771"/>
      <c r="IJ177" s="771"/>
      <c r="IK177" s="771"/>
      <c r="IL177" s="771"/>
    </row>
    <row r="178" spans="1:246" ht="75" customHeight="1" thickBot="1">
      <c r="A178" s="1575" t="s">
        <v>448</v>
      </c>
      <c r="B178" s="1576"/>
      <c r="C178" s="1576"/>
      <c r="D178" s="1576"/>
      <c r="E178" s="1576"/>
      <c r="F178" s="1576"/>
      <c r="G178" s="1576"/>
      <c r="H178" s="1576"/>
      <c r="I178" s="1576"/>
      <c r="J178" s="1576"/>
      <c r="K178" s="1610"/>
      <c r="L178" s="1611"/>
      <c r="M178" s="1611"/>
      <c r="N178" s="1611"/>
      <c r="O178" s="1611"/>
      <c r="P178" s="1611"/>
      <c r="Q178" s="1611"/>
      <c r="R178" s="1611"/>
      <c r="S178" s="1611"/>
      <c r="T178" s="1611"/>
      <c r="U178" s="1611"/>
      <c r="V178" s="1611"/>
      <c r="W178" s="1611"/>
      <c r="X178" s="1611"/>
      <c r="Y178" s="1611"/>
      <c r="Z178" s="1611"/>
      <c r="AA178" s="1611"/>
      <c r="AB178" s="1611"/>
      <c r="AC178" s="1611"/>
      <c r="AD178" s="1611"/>
      <c r="AE178" s="1611"/>
      <c r="AF178" s="1611"/>
      <c r="AG178" s="1611"/>
      <c r="AH178" s="1611"/>
      <c r="AI178" s="1611"/>
      <c r="AJ178" s="1611"/>
      <c r="AK178" s="1611"/>
      <c r="AL178" s="1612"/>
      <c r="AM178" s="760"/>
      <c r="AN178" s="760"/>
      <c r="AO178" s="760"/>
      <c r="AP178" s="760"/>
      <c r="AQ178" s="760"/>
      <c r="AR178" s="760"/>
      <c r="AS178" s="760"/>
      <c r="AT178" s="760"/>
      <c r="AU178" s="765"/>
      <c r="AV178" s="765"/>
      <c r="AW178" s="765"/>
      <c r="AX178" s="765"/>
      <c r="AY178" s="765"/>
      <c r="AZ178" s="765"/>
      <c r="BA178" s="765"/>
      <c r="BB178" s="765"/>
      <c r="BC178" s="40"/>
      <c r="BD178" s="125"/>
      <c r="BE178" s="259"/>
      <c r="BF178" s="801"/>
      <c r="BG178" s="259"/>
      <c r="BH178" s="546"/>
      <c r="BI178" s="259"/>
      <c r="BJ178" s="259"/>
      <c r="BK178" s="259"/>
      <c r="BL178" s="941"/>
      <c r="BM178" s="941"/>
      <c r="BN178" s="941"/>
      <c r="BO178" s="941"/>
      <c r="BP178" s="941"/>
      <c r="BQ178" s="941"/>
      <c r="BR178" s="941"/>
      <c r="BS178" s="941"/>
      <c r="BT178" s="941"/>
      <c r="BU178" s="259"/>
      <c r="BV178" s="259"/>
      <c r="BW178" s="259"/>
      <c r="BX178" s="259"/>
      <c r="BY178" s="259"/>
      <c r="BZ178" s="259"/>
      <c r="CA178" s="259"/>
      <c r="CB178" s="259"/>
      <c r="CC178" s="259"/>
      <c r="CD178" s="259"/>
      <c r="CE178" s="259"/>
      <c r="CF178" s="259"/>
      <c r="CG178" s="259"/>
      <c r="CH178" s="259"/>
      <c r="CI178" s="259"/>
      <c r="CJ178" s="259"/>
      <c r="CK178" s="259"/>
      <c r="CL178" s="259"/>
      <c r="CM178" s="259"/>
      <c r="CN178" s="259"/>
      <c r="CO178" s="259"/>
      <c r="CP178" s="259"/>
      <c r="CQ178" s="259"/>
      <c r="CR178" s="259"/>
      <c r="CS178" s="259"/>
      <c r="CT178" s="771"/>
      <c r="CU178" s="771"/>
      <c r="CV178" s="771"/>
      <c r="CW178" s="40"/>
      <c r="CX178" s="40"/>
      <c r="CY178" s="941"/>
      <c r="CZ178" s="580"/>
      <c r="DA178" s="580"/>
      <c r="DB178" s="580"/>
      <c r="DC178" s="580"/>
      <c r="DD178" s="580"/>
      <c r="DE178" s="580"/>
      <c r="DF178" s="580"/>
      <c r="DG178" s="580"/>
      <c r="DH178" s="580"/>
      <c r="DI178" s="580"/>
      <c r="DJ178" s="580"/>
      <c r="DK178" s="580"/>
      <c r="DL178" s="580"/>
      <c r="DM178" s="580"/>
      <c r="DN178" s="580"/>
      <c r="DO178" s="580"/>
      <c r="DP178" s="580"/>
      <c r="DQ178" s="580"/>
      <c r="DR178" s="580"/>
      <c r="DS178" s="580"/>
      <c r="DT178" s="580"/>
      <c r="DU178" s="580"/>
      <c r="DV178" s="580"/>
      <c r="DW178" s="580"/>
      <c r="DX178" s="580"/>
      <c r="DY178" s="580"/>
      <c r="DZ178" s="580"/>
      <c r="EA178" s="580"/>
      <c r="EB178" s="580"/>
      <c r="EC178" s="580"/>
      <c r="ED178" s="580"/>
      <c r="EE178" s="580"/>
      <c r="EF178" s="580"/>
      <c r="EG178" s="580"/>
      <c r="EH178" s="580"/>
      <c r="EI178" s="580"/>
      <c r="EJ178" s="580"/>
      <c r="EK178" s="580"/>
      <c r="EL178" s="580"/>
      <c r="EM178" s="580"/>
      <c r="EN178" s="580"/>
      <c r="EO178" s="580"/>
      <c r="EP178" s="580"/>
      <c r="EQ178" s="580"/>
      <c r="ER178" s="580"/>
      <c r="ES178" s="580"/>
      <c r="ET178" s="580"/>
      <c r="EU178" s="580"/>
      <c r="EV178" s="580"/>
      <c r="EW178" s="580"/>
      <c r="EX178" s="580"/>
      <c r="EY178" s="580"/>
      <c r="EZ178" s="580"/>
      <c r="FA178" s="580"/>
      <c r="FB178" s="580"/>
      <c r="FC178" s="580"/>
      <c r="FD178" s="580"/>
      <c r="FE178" s="580"/>
      <c r="FF178" s="580"/>
      <c r="FG178" s="580"/>
      <c r="FH178" s="580"/>
      <c r="FI178" s="580"/>
      <c r="FJ178" s="580"/>
      <c r="FK178" s="580"/>
      <c r="FL178" s="580"/>
      <c r="FM178" s="580"/>
      <c r="FN178" s="580"/>
      <c r="FO178" s="580"/>
      <c r="FP178" s="580"/>
      <c r="FQ178" s="580"/>
      <c r="FR178" s="580"/>
      <c r="FS178" s="580"/>
      <c r="FT178" s="580"/>
      <c r="FU178" s="580"/>
      <c r="FV178" s="580"/>
      <c r="FW178" s="580"/>
      <c r="FX178" s="580"/>
      <c r="FY178" s="580"/>
      <c r="FZ178" s="580"/>
      <c r="GA178" s="580"/>
      <c r="GB178" s="580"/>
      <c r="GC178" s="580"/>
      <c r="GD178" s="580"/>
      <c r="GE178" s="580"/>
      <c r="GF178" s="580"/>
      <c r="GG178" s="580"/>
      <c r="GH178" s="580"/>
      <c r="GI178" s="580"/>
      <c r="GJ178" s="580"/>
      <c r="GK178" s="580"/>
      <c r="GL178" s="580"/>
      <c r="GM178" s="580"/>
      <c r="GN178" s="580"/>
      <c r="GO178" s="580"/>
      <c r="GP178" s="580"/>
      <c r="GQ178" s="580"/>
      <c r="GR178" s="580"/>
      <c r="GS178" s="580"/>
      <c r="GT178" s="580"/>
      <c r="GU178" s="580"/>
      <c r="GV178" s="580"/>
      <c r="GW178" s="580"/>
      <c r="GX178" s="580"/>
      <c r="GY178" s="580"/>
      <c r="GZ178" s="580"/>
      <c r="HA178" s="580"/>
      <c r="HB178" s="580"/>
      <c r="HC178" s="580"/>
      <c r="HD178" s="580"/>
      <c r="HE178" s="580"/>
      <c r="HF178" s="580"/>
      <c r="HG178" s="580"/>
      <c r="HH178" s="580"/>
      <c r="HI178" s="580"/>
      <c r="HJ178" s="580"/>
      <c r="HK178" s="580"/>
      <c r="HL178" s="580"/>
      <c r="HM178" s="580"/>
      <c r="HN178" s="580"/>
      <c r="HO178" s="580"/>
      <c r="HP178" s="580"/>
      <c r="HQ178" s="580"/>
      <c r="HR178" s="580"/>
      <c r="HS178" s="580"/>
      <c r="HT178" s="580"/>
      <c r="HU178" s="580"/>
      <c r="HV178" s="580"/>
      <c r="HW178" s="580"/>
      <c r="HX178" s="580"/>
      <c r="HY178" s="580"/>
      <c r="HZ178" s="580"/>
      <c r="IA178" s="580"/>
      <c r="IB178" s="580"/>
      <c r="IC178" s="580"/>
      <c r="ID178" s="580"/>
      <c r="IE178" s="580"/>
      <c r="IF178" s="580"/>
      <c r="IG178" s="580"/>
      <c r="IH178" s="580"/>
      <c r="II178" s="580"/>
      <c r="IJ178" s="580"/>
      <c r="IK178" s="580"/>
      <c r="IL178" s="580"/>
    </row>
    <row r="179" spans="1:246" ht="22.5" customHeight="1" thickBot="1">
      <c r="A179" s="1427" t="s">
        <v>449</v>
      </c>
      <c r="B179" s="1428"/>
      <c r="C179" s="1428"/>
      <c r="D179" s="1428"/>
      <c r="E179" s="1428"/>
      <c r="F179" s="1428"/>
      <c r="G179" s="1428"/>
      <c r="H179" s="1428"/>
      <c r="I179" s="1428"/>
      <c r="J179" s="1428"/>
      <c r="K179" s="1428"/>
      <c r="L179" s="1428"/>
      <c r="M179" s="1428"/>
      <c r="N179" s="1428"/>
      <c r="O179" s="1428"/>
      <c r="P179" s="1428"/>
      <c r="Q179" s="1428"/>
      <c r="R179" s="1428"/>
      <c r="S179" s="1428"/>
      <c r="T179" s="1428"/>
      <c r="U179" s="1428"/>
      <c r="V179" s="1428"/>
      <c r="W179" s="1428"/>
      <c r="X179" s="1428"/>
      <c r="Y179" s="1428"/>
      <c r="Z179" s="1428"/>
      <c r="AA179" s="1428"/>
      <c r="AB179" s="1428"/>
      <c r="AC179" s="1428"/>
      <c r="AD179" s="1428"/>
      <c r="AE179" s="1428"/>
      <c r="AF179" s="1428"/>
      <c r="AG179" s="1428"/>
      <c r="AH179" s="1428"/>
      <c r="AI179" s="1428"/>
      <c r="AJ179" s="1428"/>
      <c r="AK179" s="1428"/>
      <c r="AL179" s="1429"/>
      <c r="AM179" s="777"/>
      <c r="AN179" s="777"/>
      <c r="AO179" s="777"/>
      <c r="AP179" s="777"/>
      <c r="AQ179" s="777"/>
      <c r="AR179" s="777"/>
      <c r="AS179" s="777"/>
      <c r="AT179" s="777"/>
      <c r="AU179" s="1"/>
      <c r="AV179" s="1"/>
      <c r="AW179" s="1"/>
      <c r="AX179" s="1"/>
      <c r="AY179" s="1"/>
      <c r="AZ179" s="1"/>
      <c r="BA179" s="1"/>
      <c r="BB179" s="1"/>
      <c r="BC179" s="23"/>
      <c r="BD179" s="130"/>
      <c r="BE179" s="23"/>
      <c r="BF179" s="614"/>
      <c r="BG179" s="23"/>
      <c r="BH179" s="129"/>
      <c r="BI179" s="23"/>
      <c r="BJ179" s="23"/>
      <c r="BK179" s="23"/>
      <c r="BL179" s="941"/>
      <c r="BM179" s="941"/>
      <c r="BN179" s="941"/>
      <c r="BO179" s="941"/>
      <c r="BP179" s="941"/>
      <c r="BQ179" s="941"/>
      <c r="BR179" s="941"/>
      <c r="BS179" s="941"/>
      <c r="BT179" s="941"/>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771"/>
      <c r="CU179" s="771"/>
      <c r="CV179" s="771"/>
      <c r="CW179" s="771"/>
      <c r="CX179" s="771"/>
      <c r="CY179" s="941"/>
      <c r="CZ179" s="580"/>
      <c r="DA179" s="580"/>
      <c r="DB179" s="580"/>
      <c r="DC179" s="580"/>
      <c r="DD179" s="580"/>
      <c r="DE179" s="580"/>
      <c r="DF179" s="580"/>
      <c r="DG179" s="580"/>
      <c r="DH179" s="580"/>
      <c r="DI179" s="580"/>
      <c r="DJ179" s="580"/>
      <c r="DK179" s="580"/>
      <c r="DL179" s="580"/>
      <c r="DM179" s="580"/>
      <c r="DN179" s="580"/>
      <c r="DO179" s="580"/>
      <c r="DP179" s="580"/>
      <c r="DQ179" s="580"/>
      <c r="DR179" s="580"/>
      <c r="DS179" s="580"/>
      <c r="DT179" s="580"/>
      <c r="DU179" s="580"/>
      <c r="DV179" s="580"/>
      <c r="DW179" s="580"/>
      <c r="DX179" s="580"/>
      <c r="DY179" s="580"/>
      <c r="DZ179" s="580"/>
      <c r="EA179" s="580"/>
      <c r="EB179" s="580"/>
      <c r="EC179" s="580"/>
      <c r="ED179" s="580"/>
      <c r="EE179" s="580"/>
      <c r="EF179" s="580"/>
      <c r="EG179" s="580"/>
      <c r="EH179" s="580"/>
      <c r="EI179" s="580"/>
      <c r="EJ179" s="580"/>
      <c r="EK179" s="580"/>
      <c r="EL179" s="580"/>
      <c r="EM179" s="580"/>
      <c r="EN179" s="580"/>
      <c r="EO179" s="580"/>
      <c r="EP179" s="580"/>
      <c r="EQ179" s="580"/>
      <c r="ER179" s="580"/>
      <c r="ES179" s="580"/>
      <c r="ET179" s="580"/>
      <c r="EU179" s="580"/>
      <c r="EV179" s="580"/>
      <c r="EW179" s="580"/>
      <c r="EX179" s="580"/>
      <c r="EY179" s="580"/>
      <c r="EZ179" s="580"/>
      <c r="FA179" s="580"/>
      <c r="FB179" s="580"/>
      <c r="FC179" s="580"/>
      <c r="FD179" s="580"/>
      <c r="FE179" s="580"/>
      <c r="FF179" s="580"/>
      <c r="FG179" s="580"/>
      <c r="FH179" s="580"/>
      <c r="FI179" s="580"/>
      <c r="FJ179" s="580"/>
      <c r="FK179" s="580"/>
      <c r="FL179" s="580"/>
      <c r="FM179" s="580"/>
      <c r="FN179" s="580"/>
      <c r="FO179" s="580"/>
      <c r="FP179" s="580"/>
      <c r="FQ179" s="580"/>
      <c r="FR179" s="580"/>
      <c r="FS179" s="580"/>
      <c r="FT179" s="580"/>
      <c r="FU179" s="580"/>
      <c r="FV179" s="580"/>
      <c r="FW179" s="580"/>
      <c r="FX179" s="580"/>
      <c r="FY179" s="580"/>
      <c r="FZ179" s="580"/>
      <c r="GA179" s="580"/>
      <c r="GB179" s="580"/>
      <c r="GC179" s="580"/>
      <c r="GD179" s="580"/>
      <c r="GE179" s="580"/>
      <c r="GF179" s="580"/>
      <c r="GG179" s="580"/>
      <c r="GH179" s="580"/>
      <c r="GI179" s="580"/>
      <c r="GJ179" s="580"/>
      <c r="GK179" s="580"/>
      <c r="GL179" s="580"/>
      <c r="GM179" s="580"/>
      <c r="GN179" s="580"/>
      <c r="GO179" s="580"/>
      <c r="GP179" s="580"/>
      <c r="GQ179" s="580"/>
      <c r="GR179" s="580"/>
      <c r="GS179" s="580"/>
      <c r="GT179" s="580"/>
      <c r="GU179" s="580"/>
      <c r="GV179" s="580"/>
      <c r="GW179" s="580"/>
      <c r="GX179" s="580"/>
      <c r="GY179" s="580"/>
      <c r="GZ179" s="580"/>
      <c r="HA179" s="580"/>
      <c r="HB179" s="580"/>
      <c r="HC179" s="580"/>
      <c r="HD179" s="580"/>
      <c r="HE179" s="580"/>
      <c r="HF179" s="580"/>
      <c r="HG179" s="580"/>
      <c r="HH179" s="580"/>
      <c r="HI179" s="580"/>
      <c r="HJ179" s="580"/>
      <c r="HK179" s="580"/>
      <c r="HL179" s="580"/>
      <c r="HM179" s="580"/>
      <c r="HN179" s="580"/>
      <c r="HO179" s="580"/>
      <c r="HP179" s="580"/>
      <c r="HQ179" s="580"/>
      <c r="HR179" s="580"/>
      <c r="HS179" s="580"/>
      <c r="HT179" s="580"/>
      <c r="HU179" s="580"/>
      <c r="HV179" s="580"/>
      <c r="HW179" s="580"/>
      <c r="HX179" s="580"/>
      <c r="HY179" s="580"/>
      <c r="HZ179" s="580"/>
      <c r="IA179" s="580"/>
      <c r="IB179" s="580"/>
      <c r="IC179" s="580"/>
      <c r="ID179" s="580"/>
      <c r="IE179" s="580"/>
      <c r="IF179" s="580"/>
      <c r="IG179" s="580"/>
      <c r="IH179" s="580"/>
      <c r="II179" s="580"/>
      <c r="IJ179" s="580"/>
      <c r="IK179" s="580"/>
      <c r="IL179" s="580"/>
    </row>
    <row r="180" spans="1:246" ht="57.75" customHeight="1" thickBot="1">
      <c r="A180" s="1430" t="s">
        <v>450</v>
      </c>
      <c r="B180" s="1431"/>
      <c r="C180" s="1432"/>
      <c r="D180" s="1432"/>
      <c r="E180" s="1432"/>
      <c r="F180" s="1432"/>
      <c r="G180" s="1432"/>
      <c r="H180" s="1432"/>
      <c r="I180" s="1432"/>
      <c r="J180" s="1432"/>
      <c r="K180" s="1508"/>
      <c r="L180" s="1508"/>
      <c r="M180" s="1508"/>
      <c r="N180" s="1508"/>
      <c r="O180" s="1508"/>
      <c r="P180" s="1508"/>
      <c r="Q180" s="1508"/>
      <c r="R180" s="1508"/>
      <c r="S180" s="1508"/>
      <c r="T180" s="1508"/>
      <c r="U180" s="1508"/>
      <c r="V180" s="1508"/>
      <c r="W180" s="1508"/>
      <c r="X180" s="1508"/>
      <c r="Y180" s="1508"/>
      <c r="Z180" s="1508"/>
      <c r="AA180" s="1508"/>
      <c r="AB180" s="1508"/>
      <c r="AC180" s="1508"/>
      <c r="AD180" s="1432" t="s">
        <v>451</v>
      </c>
      <c r="AE180" s="1432"/>
      <c r="AF180" s="1432"/>
      <c r="AG180" s="1432"/>
      <c r="AH180" s="1432"/>
      <c r="AI180" s="1508"/>
      <c r="AJ180" s="1508"/>
      <c r="AK180" s="1508"/>
      <c r="AL180" s="1554"/>
      <c r="AM180" s="760"/>
      <c r="AN180" s="760"/>
      <c r="AO180" s="760"/>
      <c r="AP180" s="760"/>
      <c r="AQ180" s="760"/>
      <c r="AR180" s="760"/>
      <c r="AS180" s="760"/>
      <c r="AT180" s="760"/>
      <c r="AU180" s="765"/>
      <c r="AV180" s="765"/>
      <c r="AW180" s="765"/>
      <c r="AX180" s="765"/>
      <c r="AY180" s="765"/>
      <c r="AZ180" s="765"/>
      <c r="BA180" s="765"/>
      <c r="BB180" s="765"/>
      <c r="BC180" s="40"/>
      <c r="BD180" s="125"/>
      <c r="BE180" s="259"/>
      <c r="BF180" s="801"/>
      <c r="BG180" s="259"/>
      <c r="BH180" s="546"/>
      <c r="BI180" s="259"/>
      <c r="BJ180" s="259"/>
      <c r="BK180" s="259"/>
      <c r="BL180" s="941"/>
      <c r="BM180" s="941"/>
      <c r="BN180" s="941"/>
      <c r="BO180" s="941"/>
      <c r="BP180" s="941"/>
      <c r="BQ180" s="941"/>
      <c r="BR180" s="941"/>
      <c r="BS180" s="941"/>
      <c r="BT180" s="941"/>
      <c r="BU180" s="259"/>
      <c r="BV180" s="259"/>
      <c r="BW180" s="259"/>
      <c r="BX180" s="259"/>
      <c r="BY180" s="259"/>
      <c r="BZ180" s="259"/>
      <c r="CA180" s="259"/>
      <c r="CB180" s="259"/>
      <c r="CC180" s="259"/>
      <c r="CD180" s="259"/>
      <c r="CE180" s="259"/>
      <c r="CF180" s="259"/>
      <c r="CG180" s="259"/>
      <c r="CH180" s="259"/>
      <c r="CI180" s="259"/>
      <c r="CJ180" s="259"/>
      <c r="CK180" s="259"/>
      <c r="CL180" s="259"/>
      <c r="CM180" s="259"/>
      <c r="CN180" s="259"/>
      <c r="CO180" s="259"/>
      <c r="CP180" s="259"/>
      <c r="CQ180" s="259"/>
      <c r="CR180" s="259"/>
      <c r="CS180" s="259"/>
      <c r="CT180" s="771"/>
      <c r="CU180" s="771"/>
      <c r="CV180" s="771"/>
      <c r="CW180" s="40"/>
      <c r="CX180" s="40"/>
      <c r="CY180" s="941"/>
      <c r="CZ180" s="580"/>
      <c r="DA180" s="580"/>
      <c r="DB180" s="580"/>
      <c r="DC180" s="580"/>
      <c r="DD180" s="580"/>
      <c r="DE180" s="580"/>
      <c r="DF180" s="580"/>
      <c r="DG180" s="580"/>
      <c r="DH180" s="580"/>
      <c r="DI180" s="580"/>
      <c r="DJ180" s="580"/>
      <c r="DK180" s="580"/>
      <c r="DL180" s="580"/>
      <c r="DM180" s="580"/>
      <c r="DN180" s="580"/>
      <c r="DO180" s="580"/>
      <c r="DP180" s="580"/>
      <c r="DQ180" s="580"/>
      <c r="DR180" s="580"/>
      <c r="DS180" s="580"/>
      <c r="DT180" s="580"/>
      <c r="DU180" s="580"/>
      <c r="DV180" s="580"/>
      <c r="DW180" s="580"/>
      <c r="DX180" s="580"/>
      <c r="DY180" s="580"/>
      <c r="DZ180" s="580"/>
      <c r="EA180" s="580"/>
      <c r="EB180" s="580"/>
      <c r="EC180" s="580"/>
      <c r="ED180" s="580"/>
      <c r="EE180" s="580"/>
      <c r="EF180" s="580"/>
      <c r="EG180" s="580"/>
      <c r="EH180" s="580"/>
      <c r="EI180" s="580"/>
      <c r="EJ180" s="580"/>
      <c r="EK180" s="580"/>
      <c r="EL180" s="580"/>
      <c r="EM180" s="580"/>
      <c r="EN180" s="580"/>
      <c r="EO180" s="580"/>
      <c r="EP180" s="580"/>
      <c r="EQ180" s="580"/>
      <c r="ER180" s="580"/>
      <c r="ES180" s="580"/>
      <c r="ET180" s="580"/>
      <c r="EU180" s="580"/>
      <c r="EV180" s="580"/>
      <c r="EW180" s="580"/>
      <c r="EX180" s="580"/>
      <c r="EY180" s="580"/>
      <c r="EZ180" s="580"/>
      <c r="FA180" s="580"/>
      <c r="FB180" s="580"/>
      <c r="FC180" s="580"/>
      <c r="FD180" s="580"/>
      <c r="FE180" s="580"/>
      <c r="FF180" s="580"/>
      <c r="FG180" s="580"/>
      <c r="FH180" s="580"/>
      <c r="FI180" s="580"/>
      <c r="FJ180" s="580"/>
      <c r="FK180" s="580"/>
      <c r="FL180" s="580"/>
      <c r="FM180" s="580"/>
      <c r="FN180" s="580"/>
      <c r="FO180" s="580"/>
      <c r="FP180" s="580"/>
      <c r="FQ180" s="580"/>
      <c r="FR180" s="580"/>
      <c r="FS180" s="580"/>
      <c r="FT180" s="580"/>
      <c r="FU180" s="580"/>
      <c r="FV180" s="580"/>
      <c r="FW180" s="580"/>
      <c r="FX180" s="580"/>
      <c r="FY180" s="580"/>
      <c r="FZ180" s="580"/>
      <c r="GA180" s="580"/>
      <c r="GB180" s="580"/>
      <c r="GC180" s="580"/>
      <c r="GD180" s="580"/>
      <c r="GE180" s="580"/>
      <c r="GF180" s="580"/>
      <c r="GG180" s="580"/>
      <c r="GH180" s="580"/>
      <c r="GI180" s="580"/>
      <c r="GJ180" s="580"/>
      <c r="GK180" s="580"/>
      <c r="GL180" s="580"/>
      <c r="GM180" s="580"/>
      <c r="GN180" s="580"/>
      <c r="GO180" s="580"/>
      <c r="GP180" s="580"/>
      <c r="GQ180" s="580"/>
      <c r="GR180" s="580"/>
      <c r="GS180" s="580"/>
      <c r="GT180" s="580"/>
      <c r="GU180" s="580"/>
      <c r="GV180" s="580"/>
      <c r="GW180" s="580"/>
      <c r="GX180" s="580"/>
      <c r="GY180" s="580"/>
      <c r="GZ180" s="580"/>
      <c r="HA180" s="580"/>
      <c r="HB180" s="580"/>
      <c r="HC180" s="580"/>
      <c r="HD180" s="580"/>
      <c r="HE180" s="580"/>
      <c r="HF180" s="580"/>
      <c r="HG180" s="580"/>
      <c r="HH180" s="580"/>
      <c r="HI180" s="580"/>
      <c r="HJ180" s="580"/>
      <c r="HK180" s="580"/>
      <c r="HL180" s="580"/>
      <c r="HM180" s="580"/>
      <c r="HN180" s="580"/>
      <c r="HO180" s="580"/>
      <c r="HP180" s="580"/>
      <c r="HQ180" s="580"/>
      <c r="HR180" s="580"/>
      <c r="HS180" s="580"/>
      <c r="HT180" s="580"/>
      <c r="HU180" s="580"/>
      <c r="HV180" s="580"/>
      <c r="HW180" s="580"/>
      <c r="HX180" s="580"/>
      <c r="HY180" s="580"/>
      <c r="HZ180" s="580"/>
      <c r="IA180" s="580"/>
      <c r="IB180" s="580"/>
      <c r="IC180" s="580"/>
      <c r="ID180" s="580"/>
      <c r="IE180" s="580"/>
      <c r="IF180" s="580"/>
      <c r="IG180" s="580"/>
      <c r="IH180" s="580"/>
      <c r="II180" s="580"/>
      <c r="IJ180" s="580"/>
      <c r="IK180" s="580"/>
      <c r="IL180" s="580"/>
    </row>
    <row r="181" spans="1:246" ht="19.5" customHeight="1" thickBot="1">
      <c r="A181" s="1577" t="s">
        <v>452</v>
      </c>
      <c r="B181" s="1578"/>
      <c r="C181" s="1578"/>
      <c r="D181" s="1578"/>
      <c r="E181" s="1578"/>
      <c r="F181" s="1578"/>
      <c r="G181" s="1578"/>
      <c r="H181" s="1578"/>
      <c r="I181" s="1578"/>
      <c r="J181" s="1578"/>
      <c r="K181" s="1578"/>
      <c r="L181" s="1578"/>
      <c r="M181" s="1578"/>
      <c r="N181" s="1578"/>
      <c r="O181" s="1578"/>
      <c r="P181" s="1578"/>
      <c r="Q181" s="1578"/>
      <c r="R181" s="1578"/>
      <c r="S181" s="1578"/>
      <c r="T181" s="1578"/>
      <c r="U181" s="1578"/>
      <c r="V181" s="1578"/>
      <c r="W181" s="1578"/>
      <c r="X181" s="1578"/>
      <c r="Y181" s="1578"/>
      <c r="Z181" s="1578"/>
      <c r="AA181" s="1578"/>
      <c r="AB181" s="1578"/>
      <c r="AC181" s="1578"/>
      <c r="AD181" s="1578"/>
      <c r="AE181" s="1578"/>
      <c r="AF181" s="1578"/>
      <c r="AG181" s="1578"/>
      <c r="AH181" s="1578"/>
      <c r="AI181" s="1578"/>
      <c r="AJ181" s="1578"/>
      <c r="AK181" s="1578"/>
      <c r="AL181" s="1579"/>
      <c r="AM181" s="760"/>
      <c r="AN181" s="760"/>
      <c r="AO181" s="760"/>
      <c r="AP181" s="760"/>
      <c r="AQ181" s="760"/>
      <c r="AR181" s="760"/>
      <c r="AS181" s="760"/>
      <c r="AT181" s="760"/>
      <c r="AU181" s="759"/>
      <c r="AV181" s="759"/>
      <c r="AW181" s="759"/>
      <c r="AX181" s="759"/>
      <c r="AY181" s="759"/>
      <c r="AZ181" s="759"/>
      <c r="BA181" s="759"/>
      <c r="BB181" s="759"/>
      <c r="BE181" s="580"/>
      <c r="BF181" s="769"/>
      <c r="BG181" s="580"/>
      <c r="BH181" s="546"/>
      <c r="BI181" s="259"/>
      <c r="BJ181" s="259"/>
      <c r="BK181" s="259"/>
      <c r="BL181" s="941"/>
      <c r="BM181" s="941"/>
      <c r="BN181" s="941"/>
      <c r="BO181" s="941"/>
      <c r="BP181" s="941"/>
      <c r="BQ181" s="941"/>
      <c r="BR181" s="941"/>
      <c r="BS181" s="941"/>
      <c r="BT181" s="941"/>
      <c r="BU181" s="259"/>
      <c r="BV181" s="259"/>
      <c r="BW181" s="259"/>
      <c r="BX181" s="259"/>
      <c r="BY181" s="259"/>
      <c r="BZ181" s="259"/>
      <c r="CA181" s="259"/>
      <c r="CB181" s="259"/>
      <c r="CC181" s="259"/>
      <c r="CD181" s="259"/>
      <c r="CE181" s="259"/>
      <c r="CF181" s="259"/>
      <c r="CG181" s="259"/>
      <c r="CH181" s="259"/>
      <c r="CI181" s="259"/>
      <c r="CJ181" s="259"/>
      <c r="CK181" s="259"/>
      <c r="CL181" s="259"/>
      <c r="CM181" s="259"/>
      <c r="CN181" s="259"/>
      <c r="CO181" s="259"/>
      <c r="CP181" s="259"/>
      <c r="CQ181" s="259"/>
      <c r="CR181" s="259"/>
      <c r="CS181" s="259"/>
      <c r="CT181" s="771"/>
      <c r="CU181" s="771"/>
      <c r="CV181" s="771"/>
      <c r="CW181" s="40"/>
      <c r="CX181" s="40"/>
      <c r="CY181" s="941"/>
      <c r="CZ181" s="580"/>
      <c r="DA181" s="580"/>
      <c r="DB181" s="580"/>
      <c r="DC181" s="580"/>
      <c r="DD181" s="580"/>
      <c r="DE181" s="580"/>
      <c r="DF181" s="580"/>
      <c r="DG181" s="580"/>
      <c r="DH181" s="580"/>
      <c r="DI181" s="580"/>
      <c r="DJ181" s="580"/>
      <c r="DK181" s="580"/>
      <c r="DL181" s="580"/>
      <c r="DM181" s="580"/>
      <c r="DN181" s="580"/>
      <c r="DO181" s="580"/>
      <c r="DP181" s="580"/>
      <c r="DQ181" s="580"/>
      <c r="DR181" s="580"/>
      <c r="DS181" s="580"/>
      <c r="DT181" s="580"/>
      <c r="DU181" s="580"/>
      <c r="DV181" s="580"/>
      <c r="DW181" s="580"/>
      <c r="DX181" s="580"/>
      <c r="DY181" s="580"/>
      <c r="DZ181" s="580"/>
      <c r="EA181" s="580"/>
      <c r="EB181" s="580"/>
      <c r="EC181" s="580"/>
      <c r="ED181" s="580"/>
      <c r="EE181" s="580"/>
      <c r="EF181" s="580"/>
      <c r="EG181" s="580"/>
      <c r="EH181" s="580"/>
      <c r="EI181" s="580"/>
      <c r="EJ181" s="580"/>
      <c r="EK181" s="580"/>
      <c r="EL181" s="580"/>
      <c r="EM181" s="580"/>
      <c r="EN181" s="580"/>
      <c r="EO181" s="580"/>
      <c r="EP181" s="580"/>
      <c r="EQ181" s="580"/>
      <c r="ER181" s="580"/>
      <c r="ES181" s="580"/>
      <c r="ET181" s="580"/>
      <c r="EU181" s="580"/>
      <c r="EV181" s="580"/>
      <c r="EW181" s="580"/>
      <c r="EX181" s="580"/>
      <c r="EY181" s="580"/>
      <c r="EZ181" s="580"/>
      <c r="FA181" s="580"/>
      <c r="FB181" s="580"/>
      <c r="FC181" s="580"/>
      <c r="FD181" s="580"/>
      <c r="FE181" s="580"/>
      <c r="FF181" s="580"/>
      <c r="FG181" s="580"/>
      <c r="FH181" s="580"/>
      <c r="FI181" s="580"/>
      <c r="FJ181" s="580"/>
      <c r="FK181" s="580"/>
      <c r="FL181" s="580"/>
      <c r="FM181" s="580"/>
      <c r="FN181" s="580"/>
      <c r="FO181" s="580"/>
      <c r="FP181" s="580"/>
      <c r="FQ181" s="580"/>
      <c r="FR181" s="580"/>
      <c r="FS181" s="580"/>
      <c r="FT181" s="580"/>
      <c r="FU181" s="580"/>
      <c r="FV181" s="580"/>
      <c r="FW181" s="580"/>
      <c r="FX181" s="580"/>
      <c r="FY181" s="580"/>
      <c r="FZ181" s="580"/>
      <c r="GA181" s="580"/>
      <c r="GB181" s="580"/>
      <c r="GC181" s="580"/>
      <c r="GD181" s="580"/>
      <c r="GE181" s="580"/>
      <c r="GF181" s="580"/>
      <c r="GG181" s="580"/>
      <c r="GH181" s="580"/>
      <c r="GI181" s="580"/>
      <c r="GJ181" s="580"/>
      <c r="GK181" s="580"/>
      <c r="GL181" s="580"/>
      <c r="GM181" s="580"/>
      <c r="GN181" s="580"/>
      <c r="GO181" s="580"/>
      <c r="GP181" s="580"/>
      <c r="GQ181" s="580"/>
      <c r="GR181" s="580"/>
      <c r="GS181" s="580"/>
      <c r="GT181" s="580"/>
      <c r="GU181" s="580"/>
      <c r="GV181" s="580"/>
      <c r="GW181" s="580"/>
      <c r="GX181" s="580"/>
      <c r="GY181" s="580"/>
      <c r="GZ181" s="580"/>
      <c r="HA181" s="580"/>
      <c r="HB181" s="580"/>
      <c r="HC181" s="580"/>
      <c r="HD181" s="580"/>
      <c r="HE181" s="580"/>
      <c r="HF181" s="580"/>
      <c r="HG181" s="580"/>
      <c r="HH181" s="580"/>
      <c r="HI181" s="580"/>
      <c r="HJ181" s="580"/>
      <c r="HK181" s="580"/>
      <c r="HL181" s="580"/>
      <c r="HM181" s="580"/>
      <c r="HN181" s="580"/>
      <c r="HO181" s="580"/>
      <c r="HP181" s="580"/>
      <c r="HQ181" s="580"/>
      <c r="HR181" s="580"/>
      <c r="HS181" s="580"/>
      <c r="HT181" s="580"/>
      <c r="HU181" s="580"/>
      <c r="HV181" s="580"/>
      <c r="HW181" s="580"/>
      <c r="HX181" s="580"/>
      <c r="HY181" s="580"/>
      <c r="HZ181" s="580"/>
      <c r="IA181" s="580"/>
      <c r="IB181" s="580"/>
      <c r="IC181" s="580"/>
      <c r="ID181" s="580"/>
      <c r="IE181" s="580"/>
      <c r="IF181" s="580"/>
      <c r="IG181" s="580"/>
      <c r="IH181" s="580"/>
      <c r="II181" s="580"/>
      <c r="IJ181" s="580"/>
      <c r="IK181" s="580"/>
      <c r="IL181" s="580"/>
    </row>
    <row r="182" spans="1:246" ht="15.95" customHeight="1">
      <c r="A182" s="1585" t="s">
        <v>453</v>
      </c>
      <c r="B182" s="1586"/>
      <c r="C182" s="1586"/>
      <c r="D182" s="1586"/>
      <c r="E182" s="1586"/>
      <c r="F182" s="1587"/>
      <c r="G182" s="1424" t="s">
        <v>84</v>
      </c>
      <c r="H182" s="1425"/>
      <c r="I182" s="1425"/>
      <c r="J182" s="1425"/>
      <c r="K182" s="1425"/>
      <c r="L182" s="1425"/>
      <c r="M182" s="1425"/>
      <c r="N182" s="1425"/>
      <c r="O182" s="1425"/>
      <c r="P182" s="1426"/>
      <c r="Q182" s="1424" t="s">
        <v>454</v>
      </c>
      <c r="R182" s="1425"/>
      <c r="S182" s="1425"/>
      <c r="T182" s="1425"/>
      <c r="U182" s="1425"/>
      <c r="V182" s="1425"/>
      <c r="W182" s="1425"/>
      <c r="X182" s="1425"/>
      <c r="Y182" s="1425"/>
      <c r="Z182" s="1425"/>
      <c r="AA182" s="1425"/>
      <c r="AB182" s="1425"/>
      <c r="AC182" s="1425"/>
      <c r="AD182" s="1425"/>
      <c r="AE182" s="1425"/>
      <c r="AF182" s="1425"/>
      <c r="AG182" s="1425"/>
      <c r="AH182" s="1425"/>
      <c r="AI182" s="1425"/>
      <c r="AJ182" s="1426"/>
      <c r="AK182" s="1433" t="s">
        <v>86</v>
      </c>
      <c r="AL182" s="1434"/>
      <c r="AM182" s="773"/>
      <c r="AN182" s="773"/>
      <c r="AO182" s="773"/>
      <c r="AP182" s="773"/>
      <c r="AQ182" s="773"/>
      <c r="AR182" s="773"/>
      <c r="AS182" s="773"/>
      <c r="AT182" s="773"/>
      <c r="AU182" s="759"/>
      <c r="AV182" s="759"/>
      <c r="AW182" s="759"/>
      <c r="AX182" s="759"/>
      <c r="AY182" s="759"/>
      <c r="AZ182" s="759"/>
      <c r="BA182" s="759"/>
      <c r="BB182" s="759"/>
      <c r="BE182" s="580"/>
      <c r="BF182" s="769"/>
      <c r="BG182" s="580"/>
      <c r="BI182" s="580"/>
      <c r="BJ182" s="580"/>
      <c r="BK182" s="246"/>
      <c r="BL182" s="941"/>
      <c r="BM182" s="941"/>
      <c r="BN182" s="941"/>
      <c r="BO182" s="941"/>
      <c r="BP182" s="941"/>
      <c r="BQ182" s="941"/>
      <c r="BR182" s="941"/>
      <c r="BS182" s="941"/>
      <c r="BT182" s="941"/>
      <c r="BU182" s="246"/>
      <c r="BV182" s="246"/>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771"/>
      <c r="CU182" s="771"/>
      <c r="CV182" s="771"/>
      <c r="CW182" s="771"/>
      <c r="CX182" s="771"/>
      <c r="CY182" s="941"/>
      <c r="CZ182" s="580"/>
      <c r="DA182" s="580"/>
      <c r="DB182" s="580"/>
      <c r="DC182" s="580"/>
      <c r="DD182" s="580"/>
      <c r="DE182" s="580"/>
      <c r="DF182" s="580"/>
      <c r="DG182" s="580"/>
      <c r="DH182" s="580"/>
      <c r="DI182" s="580"/>
      <c r="DJ182" s="580"/>
      <c r="DK182" s="580"/>
      <c r="DL182" s="580"/>
      <c r="DM182" s="580"/>
      <c r="DN182" s="580"/>
      <c r="DO182" s="580"/>
      <c r="DP182" s="580"/>
      <c r="DQ182" s="580"/>
      <c r="DR182" s="580"/>
      <c r="DS182" s="580"/>
      <c r="DT182" s="580"/>
      <c r="DU182" s="580"/>
      <c r="DV182" s="580"/>
      <c r="DW182" s="580"/>
      <c r="DX182" s="580"/>
      <c r="DY182" s="580"/>
      <c r="DZ182" s="580"/>
      <c r="EA182" s="580"/>
      <c r="EB182" s="580"/>
      <c r="EC182" s="580"/>
      <c r="ED182" s="580"/>
      <c r="EE182" s="580"/>
      <c r="EF182" s="580"/>
      <c r="EG182" s="580"/>
      <c r="EH182" s="580"/>
      <c r="EI182" s="580"/>
      <c r="EJ182" s="580"/>
      <c r="EK182" s="580"/>
      <c r="EL182" s="580"/>
      <c r="EM182" s="580"/>
      <c r="EN182" s="580"/>
      <c r="EO182" s="580"/>
      <c r="EP182" s="580"/>
      <c r="EQ182" s="580"/>
      <c r="ER182" s="580"/>
      <c r="ES182" s="580"/>
      <c r="ET182" s="580"/>
      <c r="EU182" s="580"/>
      <c r="EV182" s="580"/>
      <c r="EW182" s="580"/>
      <c r="EX182" s="580"/>
      <c r="EY182" s="580"/>
      <c r="EZ182" s="580"/>
      <c r="FA182" s="580"/>
      <c r="FB182" s="580"/>
      <c r="FC182" s="580"/>
      <c r="FD182" s="580"/>
      <c r="FE182" s="580"/>
      <c r="FF182" s="580"/>
      <c r="FG182" s="580"/>
      <c r="FH182" s="580"/>
      <c r="FI182" s="580"/>
      <c r="FJ182" s="580"/>
      <c r="FK182" s="580"/>
      <c r="FL182" s="580"/>
      <c r="FM182" s="580"/>
      <c r="FN182" s="580"/>
      <c r="FO182" s="580"/>
      <c r="FP182" s="580"/>
      <c r="FQ182" s="580"/>
      <c r="FR182" s="580"/>
      <c r="FS182" s="580"/>
      <c r="FT182" s="580"/>
      <c r="FU182" s="580"/>
      <c r="FV182" s="580"/>
      <c r="FW182" s="580"/>
      <c r="FX182" s="580"/>
      <c r="FY182" s="580"/>
      <c r="FZ182" s="580"/>
      <c r="GA182" s="580"/>
      <c r="GB182" s="580"/>
      <c r="GC182" s="580"/>
      <c r="GD182" s="580"/>
      <c r="GE182" s="580"/>
      <c r="GF182" s="580"/>
      <c r="GG182" s="580"/>
      <c r="GH182" s="580"/>
      <c r="GI182" s="580"/>
      <c r="GJ182" s="580"/>
      <c r="GK182" s="580"/>
      <c r="GL182" s="580"/>
      <c r="GM182" s="580"/>
      <c r="GN182" s="580"/>
      <c r="GO182" s="580"/>
      <c r="GP182" s="580"/>
      <c r="GQ182" s="580"/>
      <c r="GR182" s="580"/>
      <c r="GS182" s="580"/>
      <c r="GT182" s="580"/>
      <c r="GU182" s="580"/>
      <c r="GV182" s="580"/>
      <c r="GW182" s="580"/>
      <c r="GX182" s="580"/>
      <c r="GY182" s="580"/>
      <c r="GZ182" s="580"/>
      <c r="HA182" s="580"/>
      <c r="HB182" s="580"/>
      <c r="HC182" s="580"/>
      <c r="HD182" s="580"/>
      <c r="HE182" s="580"/>
      <c r="HF182" s="580"/>
      <c r="HG182" s="580"/>
      <c r="HH182" s="580"/>
      <c r="HI182" s="580"/>
      <c r="HJ182" s="580"/>
      <c r="HK182" s="580"/>
      <c r="HL182" s="580"/>
      <c r="HM182" s="580"/>
      <c r="HN182" s="580"/>
      <c r="HO182" s="580"/>
      <c r="HP182" s="580"/>
      <c r="HQ182" s="580"/>
      <c r="HR182" s="580"/>
      <c r="HS182" s="580"/>
      <c r="HT182" s="580"/>
      <c r="HU182" s="580"/>
      <c r="HV182" s="580"/>
      <c r="HW182" s="580"/>
      <c r="HX182" s="580"/>
      <c r="HY182" s="580"/>
      <c r="HZ182" s="580"/>
      <c r="IA182" s="580"/>
      <c r="IB182" s="580"/>
      <c r="IC182" s="580"/>
      <c r="ID182" s="580"/>
      <c r="IE182" s="580"/>
      <c r="IF182" s="580"/>
      <c r="IG182" s="580"/>
      <c r="IH182" s="580"/>
      <c r="II182" s="580"/>
      <c r="IJ182" s="580"/>
      <c r="IK182" s="580"/>
      <c r="IL182" s="580"/>
    </row>
    <row r="183" spans="1:246" s="13" customFormat="1" ht="33.75" customHeight="1">
      <c r="A183" s="1588"/>
      <c r="B183" s="1589"/>
      <c r="C183" s="1589"/>
      <c r="D183" s="1589"/>
      <c r="E183" s="1589"/>
      <c r="F183" s="1590"/>
      <c r="G183" s="808"/>
      <c r="H183" s="809"/>
      <c r="I183" s="809"/>
      <c r="J183" s="809"/>
      <c r="K183" s="809"/>
      <c r="L183" s="809"/>
      <c r="M183" s="809"/>
      <c r="N183" s="809"/>
      <c r="O183" s="809"/>
      <c r="P183" s="810"/>
      <c r="Q183" s="808"/>
      <c r="R183" s="809"/>
      <c r="S183" s="809"/>
      <c r="T183" s="809"/>
      <c r="U183" s="809"/>
      <c r="V183" s="799"/>
      <c r="W183" s="799"/>
      <c r="X183" s="799"/>
      <c r="Y183" s="799"/>
      <c r="Z183" s="799"/>
      <c r="AA183" s="799"/>
      <c r="AB183" s="809"/>
      <c r="AC183" s="809"/>
      <c r="AD183" s="809"/>
      <c r="AE183" s="799"/>
      <c r="AF183" s="799"/>
      <c r="AG183" s="799"/>
      <c r="AH183" s="809"/>
      <c r="AI183" s="809"/>
      <c r="AJ183" s="810"/>
      <c r="AK183" s="1504" t="e">
        <f ca="1">AK123</f>
        <v>#VALUE!</v>
      </c>
      <c r="AL183" s="1505"/>
      <c r="AM183" s="760"/>
      <c r="AN183" s="760"/>
      <c r="AO183" s="760"/>
      <c r="AP183" s="760"/>
      <c r="AQ183" s="760"/>
      <c r="AR183" s="760"/>
      <c r="AS183" s="760"/>
      <c r="AT183" s="760"/>
      <c r="AU183" s="777"/>
      <c r="AV183" s="777"/>
      <c r="AW183" s="777"/>
      <c r="AX183" s="777"/>
      <c r="AY183" s="777"/>
      <c r="AZ183" s="777"/>
      <c r="BA183" s="777"/>
      <c r="BB183" s="777"/>
      <c r="BC183" s="43"/>
      <c r="BD183" s="131"/>
      <c r="BE183" s="771"/>
      <c r="BF183" s="807"/>
      <c r="BG183" s="771"/>
      <c r="BH183" s="613"/>
      <c r="BI183" s="771"/>
      <c r="BJ183" s="771"/>
      <c r="BK183" s="941"/>
      <c r="BL183" s="941"/>
      <c r="BM183" s="941"/>
      <c r="BN183" s="941"/>
      <c r="BO183" s="941"/>
      <c r="BP183" s="941"/>
      <c r="BQ183" s="941"/>
      <c r="BR183" s="941"/>
      <c r="BS183" s="941"/>
      <c r="BT183" s="941"/>
      <c r="BU183" s="941"/>
      <c r="BV183" s="941"/>
      <c r="BW183" s="941"/>
      <c r="BX183" s="941"/>
      <c r="BY183" s="941"/>
      <c r="BZ183" s="941"/>
      <c r="CA183" s="259"/>
      <c r="CB183" s="259"/>
      <c r="CC183" s="259"/>
      <c r="CD183" s="259"/>
      <c r="CE183" s="259"/>
      <c r="CF183" s="259"/>
      <c r="CG183" s="259"/>
      <c r="CH183" s="259"/>
      <c r="CI183" s="259"/>
      <c r="CJ183" s="259"/>
      <c r="CK183" s="259"/>
      <c r="CL183" s="259"/>
      <c r="CM183" s="259"/>
      <c r="CN183" s="259"/>
      <c r="CO183" s="259"/>
      <c r="CP183" s="259"/>
      <c r="CQ183" s="259"/>
      <c r="CR183" s="259"/>
      <c r="CS183" s="259"/>
      <c r="CT183" s="771"/>
      <c r="CU183" s="771"/>
      <c r="CV183" s="771"/>
      <c r="CW183" s="771"/>
      <c r="CX183" s="771"/>
      <c r="CY183" s="941"/>
      <c r="CZ183" s="580"/>
      <c r="DA183" s="580"/>
      <c r="DB183" s="580"/>
      <c r="DC183" s="580"/>
      <c r="DD183" s="580"/>
      <c r="DE183" s="580"/>
      <c r="DF183" s="580"/>
      <c r="DG183" s="580"/>
      <c r="DH183" s="580"/>
      <c r="DI183" s="580"/>
      <c r="DJ183" s="580"/>
      <c r="DK183" s="580"/>
      <c r="DL183" s="580"/>
      <c r="DM183" s="580"/>
      <c r="DN183" s="580"/>
      <c r="DO183" s="580"/>
      <c r="DP183" s="580"/>
      <c r="DQ183" s="580"/>
      <c r="DR183" s="580"/>
      <c r="DS183" s="580"/>
      <c r="DT183" s="580"/>
      <c r="DU183" s="580"/>
      <c r="DV183" s="580"/>
      <c r="DW183" s="580"/>
      <c r="DX183" s="580"/>
      <c r="DY183" s="580"/>
      <c r="DZ183" s="580"/>
      <c r="EA183" s="580"/>
      <c r="EB183" s="580"/>
      <c r="EC183" s="580"/>
      <c r="ED183" s="580"/>
      <c r="EE183" s="580"/>
      <c r="EF183" s="580"/>
      <c r="EG183" s="580"/>
      <c r="EH183" s="580"/>
      <c r="EI183" s="580"/>
      <c r="EJ183" s="580"/>
      <c r="EK183" s="580"/>
      <c r="EL183" s="580"/>
      <c r="EM183" s="580"/>
      <c r="EN183" s="580"/>
      <c r="EO183" s="771"/>
      <c r="EP183" s="771"/>
      <c r="EQ183" s="771"/>
      <c r="ER183" s="771"/>
      <c r="ES183" s="771"/>
      <c r="ET183" s="771"/>
      <c r="EU183" s="771"/>
      <c r="EV183" s="771"/>
      <c r="EW183" s="771"/>
      <c r="EX183" s="771"/>
      <c r="EY183" s="771"/>
      <c r="EZ183" s="771"/>
      <c r="FA183" s="771"/>
      <c r="FB183" s="771"/>
      <c r="FC183" s="771"/>
      <c r="FD183" s="771"/>
      <c r="FE183" s="771"/>
      <c r="FF183" s="771"/>
      <c r="FG183" s="771"/>
      <c r="FH183" s="771"/>
      <c r="FI183" s="771"/>
      <c r="FJ183" s="771"/>
      <c r="FK183" s="771"/>
      <c r="FL183" s="771"/>
      <c r="FM183" s="771"/>
      <c r="FN183" s="771"/>
      <c r="FO183" s="771"/>
      <c r="FP183" s="771"/>
      <c r="FQ183" s="771"/>
      <c r="FR183" s="771"/>
      <c r="FS183" s="771"/>
      <c r="FT183" s="771"/>
      <c r="FU183" s="771"/>
      <c r="FV183" s="771"/>
      <c r="FW183" s="771"/>
      <c r="FX183" s="771"/>
      <c r="FY183" s="771"/>
      <c r="FZ183" s="771"/>
      <c r="GA183" s="771"/>
      <c r="GB183" s="771"/>
      <c r="GC183" s="771"/>
      <c r="GD183" s="771"/>
      <c r="GE183" s="771"/>
      <c r="GF183" s="771"/>
      <c r="GG183" s="771"/>
      <c r="GH183" s="771"/>
      <c r="GI183" s="771"/>
      <c r="GJ183" s="771"/>
      <c r="GK183" s="771"/>
      <c r="GL183" s="771"/>
      <c r="GM183" s="771"/>
      <c r="GN183" s="771"/>
      <c r="GO183" s="771"/>
      <c r="GP183" s="771"/>
      <c r="GQ183" s="771"/>
      <c r="GR183" s="771"/>
      <c r="GS183" s="771"/>
      <c r="GT183" s="771"/>
      <c r="GU183" s="771"/>
      <c r="GV183" s="771"/>
      <c r="GW183" s="771"/>
      <c r="GX183" s="771"/>
      <c r="GY183" s="771"/>
      <c r="GZ183" s="771"/>
      <c r="HA183" s="771"/>
      <c r="HB183" s="771"/>
      <c r="HC183" s="771"/>
      <c r="HD183" s="771"/>
      <c r="HE183" s="771"/>
      <c r="HF183" s="771"/>
      <c r="HG183" s="771"/>
      <c r="HH183" s="771"/>
      <c r="HI183" s="771"/>
      <c r="HJ183" s="771"/>
      <c r="HK183" s="771"/>
      <c r="HL183" s="771"/>
      <c r="HM183" s="771"/>
      <c r="HN183" s="771"/>
      <c r="HO183" s="771"/>
      <c r="HP183" s="771"/>
      <c r="HQ183" s="771"/>
      <c r="HR183" s="771"/>
      <c r="HS183" s="771"/>
      <c r="HT183" s="771"/>
      <c r="HU183" s="771"/>
      <c r="HV183" s="771"/>
      <c r="HW183" s="771"/>
      <c r="HX183" s="771"/>
      <c r="HY183" s="771"/>
      <c r="HZ183" s="771"/>
      <c r="IA183" s="771"/>
      <c r="IB183" s="771"/>
      <c r="IC183" s="771"/>
      <c r="ID183" s="771"/>
      <c r="IE183" s="771"/>
      <c r="IF183" s="771"/>
      <c r="IG183" s="771"/>
      <c r="IH183" s="771"/>
      <c r="II183" s="771"/>
      <c r="IJ183" s="771"/>
      <c r="IK183" s="771"/>
      <c r="IL183" s="771"/>
    </row>
    <row r="184" spans="1:246" s="13" customFormat="1" ht="15.95" customHeight="1">
      <c r="A184" s="1552"/>
      <c r="B184" s="1552"/>
      <c r="C184" s="1552"/>
      <c r="D184" s="1552"/>
      <c r="E184" s="1552"/>
      <c r="F184" s="1552"/>
      <c r="G184" s="811"/>
      <c r="H184" s="812"/>
      <c r="I184" s="812"/>
      <c r="J184" s="813"/>
      <c r="K184" s="812"/>
      <c r="L184" s="813"/>
      <c r="M184" s="813"/>
      <c r="N184" s="813"/>
      <c r="O184" s="814"/>
      <c r="P184" s="810"/>
      <c r="Q184" s="808"/>
      <c r="R184" s="809"/>
      <c r="S184" s="809"/>
      <c r="T184" s="809"/>
      <c r="U184" s="809"/>
      <c r="V184" s="799"/>
      <c r="W184" s="799"/>
      <c r="X184" s="799"/>
      <c r="Y184" s="789"/>
      <c r="Z184" s="815"/>
      <c r="AA184" s="815"/>
      <c r="AB184" s="774"/>
      <c r="AC184" s="774"/>
      <c r="AD184" s="809"/>
      <c r="AE184" s="799"/>
      <c r="AF184" s="809"/>
      <c r="AG184" s="799"/>
      <c r="AH184" s="809"/>
      <c r="AI184" s="809"/>
      <c r="AJ184" s="810"/>
      <c r="AK184" s="1504"/>
      <c r="AL184" s="1505"/>
      <c r="AM184" s="760"/>
      <c r="AN184" s="760"/>
      <c r="AO184" s="760"/>
      <c r="AP184" s="760"/>
      <c r="AQ184" s="760"/>
      <c r="AR184" s="760"/>
      <c r="AS184" s="760"/>
      <c r="AT184" s="760"/>
      <c r="AU184" s="777"/>
      <c r="AV184" s="777"/>
      <c r="AW184" s="777"/>
      <c r="AX184" s="777"/>
      <c r="AY184" s="777"/>
      <c r="AZ184" s="777"/>
      <c r="BA184" s="777"/>
      <c r="BB184" s="777"/>
      <c r="BC184" s="43"/>
      <c r="BD184" s="131"/>
      <c r="BE184" s="771"/>
      <c r="BF184" s="807"/>
      <c r="BG184" s="771"/>
      <c r="BH184" s="613"/>
      <c r="BI184" s="771"/>
      <c r="BJ184" s="771"/>
      <c r="BK184" s="941"/>
      <c r="BL184" s="941"/>
      <c r="BM184" s="941"/>
      <c r="BN184" s="941"/>
      <c r="BO184" s="941"/>
      <c r="BP184" s="941"/>
      <c r="BQ184" s="941"/>
      <c r="BR184" s="941"/>
      <c r="BS184" s="941"/>
      <c r="BT184" s="941"/>
      <c r="BU184" s="941"/>
      <c r="BV184" s="941"/>
      <c r="BW184" s="941"/>
      <c r="BX184" s="941"/>
      <c r="BY184" s="941"/>
      <c r="BZ184" s="941"/>
      <c r="CA184" s="259"/>
      <c r="CB184" s="259"/>
      <c r="CC184" s="259"/>
      <c r="CD184" s="259"/>
      <c r="CE184" s="259"/>
      <c r="CF184" s="259"/>
      <c r="CG184" s="259"/>
      <c r="CH184" s="259"/>
      <c r="CI184" s="259"/>
      <c r="CJ184" s="259"/>
      <c r="CK184" s="259"/>
      <c r="CL184" s="259"/>
      <c r="CM184" s="259"/>
      <c r="CN184" s="259"/>
      <c r="CO184" s="259"/>
      <c r="CP184" s="259"/>
      <c r="CQ184" s="259"/>
      <c r="CR184" s="259"/>
      <c r="CS184" s="259"/>
      <c r="CT184" s="771"/>
      <c r="CU184" s="771"/>
      <c r="CV184" s="771"/>
      <c r="CW184" s="771"/>
      <c r="CX184" s="771"/>
      <c r="CY184" s="941"/>
      <c r="CZ184" s="580"/>
      <c r="DA184" s="580"/>
      <c r="DB184" s="580"/>
      <c r="DC184" s="580"/>
      <c r="DD184" s="580"/>
      <c r="DE184" s="580"/>
      <c r="DF184" s="580"/>
      <c r="DG184" s="580"/>
      <c r="DH184" s="580"/>
      <c r="DI184" s="580"/>
      <c r="DJ184" s="580"/>
      <c r="DK184" s="580"/>
      <c r="DL184" s="580"/>
      <c r="DM184" s="580"/>
      <c r="DN184" s="580"/>
      <c r="DO184" s="580"/>
      <c r="DP184" s="580"/>
      <c r="DQ184" s="580"/>
      <c r="DR184" s="580"/>
      <c r="DS184" s="580"/>
      <c r="DT184" s="580"/>
      <c r="DU184" s="580"/>
      <c r="DV184" s="580"/>
      <c r="DW184" s="580"/>
      <c r="DX184" s="580"/>
      <c r="DY184" s="580"/>
      <c r="DZ184" s="580"/>
      <c r="EA184" s="580"/>
      <c r="EB184" s="580"/>
      <c r="EC184" s="580"/>
      <c r="ED184" s="580"/>
      <c r="EE184" s="580"/>
      <c r="EF184" s="580"/>
      <c r="EG184" s="580"/>
      <c r="EH184" s="580"/>
      <c r="EI184" s="580"/>
      <c r="EJ184" s="580"/>
      <c r="EK184" s="580"/>
      <c r="EL184" s="580"/>
      <c r="EM184" s="580"/>
      <c r="EN184" s="580"/>
      <c r="EO184" s="771"/>
      <c r="EP184" s="771"/>
      <c r="EQ184" s="771"/>
      <c r="ER184" s="771"/>
      <c r="ES184" s="771"/>
      <c r="ET184" s="771"/>
      <c r="EU184" s="771"/>
      <c r="EV184" s="771"/>
      <c r="EW184" s="771"/>
      <c r="EX184" s="771"/>
      <c r="EY184" s="771"/>
      <c r="EZ184" s="771"/>
      <c r="FA184" s="771"/>
      <c r="FB184" s="771"/>
      <c r="FC184" s="771"/>
      <c r="FD184" s="771"/>
      <c r="FE184" s="771"/>
      <c r="FF184" s="771"/>
      <c r="FG184" s="771"/>
      <c r="FH184" s="771"/>
      <c r="FI184" s="771"/>
      <c r="FJ184" s="771"/>
      <c r="FK184" s="771"/>
      <c r="FL184" s="771"/>
      <c r="FM184" s="771"/>
      <c r="FN184" s="771"/>
      <c r="FO184" s="771"/>
      <c r="FP184" s="771"/>
      <c r="FQ184" s="771"/>
      <c r="FR184" s="771"/>
      <c r="FS184" s="771"/>
      <c r="FT184" s="771"/>
      <c r="FU184" s="771"/>
      <c r="FV184" s="771"/>
      <c r="FW184" s="771"/>
      <c r="FX184" s="771"/>
      <c r="FY184" s="771"/>
      <c r="FZ184" s="771"/>
      <c r="GA184" s="771"/>
      <c r="GB184" s="771"/>
      <c r="GC184" s="771"/>
      <c r="GD184" s="771"/>
      <c r="GE184" s="771"/>
      <c r="GF184" s="771"/>
      <c r="GG184" s="771"/>
      <c r="GH184" s="771"/>
      <c r="GI184" s="771"/>
      <c r="GJ184" s="771"/>
      <c r="GK184" s="771"/>
      <c r="GL184" s="771"/>
      <c r="GM184" s="771"/>
      <c r="GN184" s="771"/>
      <c r="GO184" s="771"/>
      <c r="GP184" s="771"/>
      <c r="GQ184" s="771"/>
      <c r="GR184" s="771"/>
      <c r="GS184" s="771"/>
      <c r="GT184" s="771"/>
      <c r="GU184" s="771"/>
      <c r="GV184" s="771"/>
      <c r="GW184" s="771"/>
      <c r="GX184" s="771"/>
      <c r="GY184" s="771"/>
      <c r="GZ184" s="771"/>
      <c r="HA184" s="771"/>
      <c r="HB184" s="771"/>
      <c r="HC184" s="771"/>
      <c r="HD184" s="771"/>
      <c r="HE184" s="771"/>
      <c r="HF184" s="771"/>
      <c r="HG184" s="771"/>
      <c r="HH184" s="771"/>
      <c r="HI184" s="771"/>
      <c r="HJ184" s="771"/>
      <c r="HK184" s="771"/>
      <c r="HL184" s="771"/>
      <c r="HM184" s="771"/>
      <c r="HN184" s="771"/>
      <c r="HO184" s="771"/>
      <c r="HP184" s="771"/>
      <c r="HQ184" s="771"/>
      <c r="HR184" s="771"/>
      <c r="HS184" s="771"/>
      <c r="HT184" s="771"/>
      <c r="HU184" s="771"/>
      <c r="HV184" s="771"/>
      <c r="HW184" s="771"/>
      <c r="HX184" s="771"/>
      <c r="HY184" s="771"/>
      <c r="HZ184" s="771"/>
      <c r="IA184" s="771"/>
      <c r="IB184" s="771"/>
      <c r="IC184" s="771"/>
      <c r="ID184" s="771"/>
      <c r="IE184" s="771"/>
      <c r="IF184" s="771"/>
      <c r="IG184" s="771"/>
      <c r="IH184" s="771"/>
      <c r="II184" s="771"/>
      <c r="IJ184" s="771"/>
      <c r="IK184" s="771"/>
      <c r="IL184" s="771"/>
    </row>
    <row r="185" spans="1:246" s="13" customFormat="1" ht="15.95" customHeight="1">
      <c r="A185" s="1552"/>
      <c r="B185" s="1552"/>
      <c r="C185" s="1552"/>
      <c r="D185" s="1552"/>
      <c r="E185" s="1552"/>
      <c r="F185" s="1552"/>
      <c r="G185" s="816"/>
      <c r="H185" s="1580">
        <f>'RESUMEN D'!AE5</f>
        <v>0</v>
      </c>
      <c r="I185" s="1509"/>
      <c r="J185" s="1509"/>
      <c r="K185" s="1509"/>
      <c r="L185" s="1509"/>
      <c r="M185" s="1509"/>
      <c r="N185" s="1509"/>
      <c r="O185" s="814"/>
      <c r="P185" s="817"/>
      <c r="Q185" s="816"/>
      <c r="R185" s="774"/>
      <c r="S185" s="1509">
        <f>'RESUMEN D'!R5</f>
        <v>0</v>
      </c>
      <c r="T185" s="1509"/>
      <c r="U185" s="1509"/>
      <c r="V185" s="1509"/>
      <c r="W185" s="1509"/>
      <c r="X185" s="1509"/>
      <c r="Y185" s="789"/>
      <c r="Z185" s="815"/>
      <c r="AA185" s="815"/>
      <c r="AB185" s="774"/>
      <c r="AC185" s="774"/>
      <c r="AD185" s="1509">
        <f>'RESUMEN D'!R3</f>
        <v>0</v>
      </c>
      <c r="AE185" s="1509"/>
      <c r="AF185" s="1509"/>
      <c r="AG185" s="1509"/>
      <c r="AH185" s="1509"/>
      <c r="AI185" s="1509"/>
      <c r="AJ185" s="818"/>
      <c r="AK185" s="1504"/>
      <c r="AL185" s="1505"/>
      <c r="AM185" s="760"/>
      <c r="AN185" s="760"/>
      <c r="AO185" s="760"/>
      <c r="AP185" s="760"/>
      <c r="AQ185" s="760"/>
      <c r="AR185" s="760"/>
      <c r="AS185" s="760"/>
      <c r="AT185" s="760"/>
      <c r="AU185" s="777"/>
      <c r="AV185" s="777"/>
      <c r="AW185" s="777"/>
      <c r="AX185" s="777"/>
      <c r="AY185" s="777"/>
      <c r="AZ185" s="777"/>
      <c r="BA185" s="777"/>
      <c r="BB185" s="777"/>
      <c r="BC185" s="43"/>
      <c r="BD185" s="131"/>
      <c r="BE185" s="771"/>
      <c r="BF185" s="807"/>
      <c r="BG185" s="771"/>
      <c r="BH185" s="613"/>
      <c r="BI185" s="771"/>
      <c r="BJ185" s="771"/>
      <c r="BK185" s="941"/>
      <c r="BL185" s="941"/>
      <c r="BM185" s="941"/>
      <c r="BN185" s="941"/>
      <c r="BO185" s="941"/>
      <c r="BP185" s="941"/>
      <c r="BQ185" s="941"/>
      <c r="BR185" s="941"/>
      <c r="BS185" s="941"/>
      <c r="BT185" s="941"/>
      <c r="BU185" s="941"/>
      <c r="BV185" s="941"/>
      <c r="BW185" s="941"/>
      <c r="BX185" s="941"/>
      <c r="BY185" s="941"/>
      <c r="BZ185" s="941"/>
      <c r="CA185" s="941"/>
      <c r="CB185" s="941"/>
      <c r="CC185" s="941"/>
      <c r="CD185" s="941"/>
      <c r="CE185" s="941"/>
      <c r="CF185" s="941"/>
      <c r="CG185" s="941"/>
      <c r="CH185" s="941"/>
      <c r="CI185" s="941"/>
      <c r="CJ185" s="941"/>
      <c r="CK185" s="941"/>
      <c r="CL185" s="771"/>
      <c r="CM185" s="771"/>
      <c r="CN185" s="771"/>
      <c r="CO185" s="771"/>
      <c r="CP185" s="771"/>
      <c r="CQ185" s="259"/>
      <c r="CR185" s="259"/>
      <c r="CS185" s="259"/>
      <c r="CT185" s="771"/>
      <c r="CU185" s="771"/>
      <c r="CV185" s="771"/>
      <c r="CW185" s="771"/>
      <c r="CX185" s="771"/>
      <c r="CY185" s="941"/>
      <c r="CZ185" s="580"/>
      <c r="DA185" s="580"/>
      <c r="DB185" s="580"/>
      <c r="DC185" s="580"/>
      <c r="DD185" s="580"/>
      <c r="DE185" s="580"/>
      <c r="DF185" s="580"/>
      <c r="DG185" s="580"/>
      <c r="DH185" s="580"/>
      <c r="DI185" s="580"/>
      <c r="DJ185" s="580"/>
      <c r="DK185" s="580"/>
      <c r="DL185" s="580"/>
      <c r="DM185" s="580"/>
      <c r="DN185" s="580"/>
      <c r="DO185" s="580"/>
      <c r="DP185" s="580"/>
      <c r="DQ185" s="580"/>
      <c r="DR185" s="580"/>
      <c r="DS185" s="580"/>
      <c r="DT185" s="580"/>
      <c r="DU185" s="580"/>
      <c r="DV185" s="580"/>
      <c r="DW185" s="580"/>
      <c r="DX185" s="580"/>
      <c r="DY185" s="580"/>
      <c r="DZ185" s="580"/>
      <c r="EA185" s="580"/>
      <c r="EB185" s="580"/>
      <c r="EC185" s="580"/>
      <c r="ED185" s="580"/>
      <c r="EE185" s="580"/>
      <c r="EF185" s="580"/>
      <c r="EG185" s="580"/>
      <c r="EH185" s="580"/>
      <c r="EI185" s="580"/>
      <c r="EJ185" s="580"/>
      <c r="EK185" s="580"/>
      <c r="EL185" s="580"/>
      <c r="EM185" s="580"/>
      <c r="EN185" s="580"/>
      <c r="EO185" s="771"/>
      <c r="EP185" s="771"/>
      <c r="EQ185" s="771"/>
      <c r="ER185" s="771"/>
      <c r="ES185" s="771"/>
      <c r="ET185" s="771"/>
      <c r="EU185" s="771"/>
      <c r="EV185" s="771"/>
      <c r="EW185" s="771"/>
      <c r="EX185" s="771"/>
      <c r="EY185" s="771"/>
      <c r="EZ185" s="771"/>
      <c r="FA185" s="771"/>
      <c r="FB185" s="771"/>
      <c r="FC185" s="771"/>
      <c r="FD185" s="771"/>
      <c r="FE185" s="771"/>
      <c r="FF185" s="771"/>
      <c r="FG185" s="771"/>
      <c r="FH185" s="771"/>
      <c r="FI185" s="771"/>
      <c r="FJ185" s="771"/>
      <c r="FK185" s="771"/>
      <c r="FL185" s="771"/>
      <c r="FM185" s="771"/>
      <c r="FN185" s="771"/>
      <c r="FO185" s="771"/>
      <c r="FP185" s="771"/>
      <c r="FQ185" s="771"/>
      <c r="FR185" s="771"/>
      <c r="FS185" s="771"/>
      <c r="FT185" s="771"/>
      <c r="FU185" s="771"/>
      <c r="FV185" s="771"/>
      <c r="FW185" s="771"/>
      <c r="FX185" s="771"/>
      <c r="FY185" s="771"/>
      <c r="FZ185" s="771"/>
      <c r="GA185" s="771"/>
      <c r="GB185" s="771"/>
      <c r="GC185" s="771"/>
      <c r="GD185" s="771"/>
      <c r="GE185" s="771"/>
      <c r="GF185" s="771"/>
      <c r="GG185" s="771"/>
      <c r="GH185" s="771"/>
      <c r="GI185" s="771"/>
      <c r="GJ185" s="771"/>
      <c r="GK185" s="771"/>
      <c r="GL185" s="771"/>
      <c r="GM185" s="771"/>
      <c r="GN185" s="771"/>
      <c r="GO185" s="771"/>
      <c r="GP185" s="771"/>
      <c r="GQ185" s="771"/>
      <c r="GR185" s="771"/>
      <c r="GS185" s="771"/>
      <c r="GT185" s="771"/>
      <c r="GU185" s="771"/>
      <c r="GV185" s="771"/>
      <c r="GW185" s="771"/>
      <c r="GX185" s="771"/>
      <c r="GY185" s="771"/>
      <c r="GZ185" s="771"/>
      <c r="HA185" s="771"/>
      <c r="HB185" s="771"/>
      <c r="HC185" s="771"/>
      <c r="HD185" s="771"/>
      <c r="HE185" s="771"/>
      <c r="HF185" s="771"/>
      <c r="HG185" s="771"/>
      <c r="HH185" s="771"/>
      <c r="HI185" s="771"/>
      <c r="HJ185" s="771"/>
      <c r="HK185" s="771"/>
      <c r="HL185" s="771"/>
      <c r="HM185" s="771"/>
      <c r="HN185" s="771"/>
      <c r="HO185" s="771"/>
      <c r="HP185" s="771"/>
      <c r="HQ185" s="771"/>
      <c r="HR185" s="771"/>
      <c r="HS185" s="771"/>
      <c r="HT185" s="771"/>
      <c r="HU185" s="771"/>
      <c r="HV185" s="771"/>
      <c r="HW185" s="771"/>
      <c r="HX185" s="771"/>
      <c r="HY185" s="771"/>
      <c r="HZ185" s="771"/>
      <c r="IA185" s="771"/>
      <c r="IB185" s="771"/>
      <c r="IC185" s="771"/>
      <c r="ID185" s="771"/>
      <c r="IE185" s="771"/>
      <c r="IF185" s="771"/>
      <c r="IG185" s="771"/>
      <c r="IH185" s="771"/>
      <c r="II185" s="771"/>
      <c r="IJ185" s="771"/>
      <c r="IK185" s="771"/>
      <c r="IL185" s="771"/>
    </row>
    <row r="186" spans="1:246" ht="15.95" customHeight="1" thickBot="1">
      <c r="A186" s="1553"/>
      <c r="B186" s="1553"/>
      <c r="C186" s="1553"/>
      <c r="D186" s="1553"/>
      <c r="E186" s="1553"/>
      <c r="F186" s="1553"/>
      <c r="G186" s="819"/>
      <c r="H186" s="1518" t="s">
        <v>84</v>
      </c>
      <c r="I186" s="1518"/>
      <c r="J186" s="1518"/>
      <c r="K186" s="1518"/>
      <c r="L186" s="1518"/>
      <c r="M186" s="1518"/>
      <c r="N186" s="1518"/>
      <c r="O186" s="820"/>
      <c r="P186" s="821"/>
      <c r="Q186" s="819"/>
      <c r="R186" s="822"/>
      <c r="S186" s="1440" t="s">
        <v>24</v>
      </c>
      <c r="T186" s="1440"/>
      <c r="U186" s="1440"/>
      <c r="V186" s="1440"/>
      <c r="W186" s="1440"/>
      <c r="X186" s="1440"/>
      <c r="Y186" s="823"/>
      <c r="Z186" s="824"/>
      <c r="AA186" s="824"/>
      <c r="AB186" s="822"/>
      <c r="AC186" s="822"/>
      <c r="AD186" s="1518" t="s">
        <v>22</v>
      </c>
      <c r="AE186" s="1518"/>
      <c r="AF186" s="1518"/>
      <c r="AG186" s="1518"/>
      <c r="AH186" s="1518"/>
      <c r="AI186" s="1518"/>
      <c r="AJ186" s="825"/>
      <c r="AK186" s="1506"/>
      <c r="AL186" s="1507"/>
      <c r="AM186" s="21"/>
      <c r="AN186" s="21"/>
      <c r="AO186" s="21"/>
      <c r="AP186" s="21"/>
      <c r="AQ186" s="21"/>
      <c r="AR186" s="21"/>
      <c r="AS186" s="21"/>
      <c r="AT186" s="21"/>
      <c r="AU186" s="759"/>
      <c r="AV186" s="759"/>
      <c r="AW186" s="759"/>
      <c r="AX186" s="759"/>
      <c r="AY186" s="759"/>
      <c r="AZ186" s="759"/>
      <c r="BA186" s="759"/>
      <c r="BB186" s="759"/>
      <c r="BE186" s="580"/>
      <c r="BF186" s="769"/>
      <c r="BG186" s="580"/>
      <c r="BI186" s="580"/>
      <c r="BJ186" s="580"/>
      <c r="BK186" s="246"/>
      <c r="BL186" s="941"/>
      <c r="BM186" s="941"/>
      <c r="BN186" s="941"/>
      <c r="BO186" s="941"/>
      <c r="BP186" s="941"/>
      <c r="BQ186" s="941"/>
      <c r="BR186" s="941"/>
      <c r="BS186" s="941"/>
      <c r="BT186" s="941"/>
      <c r="BU186" s="246"/>
      <c r="BV186" s="246"/>
      <c r="BW186" s="246"/>
      <c r="BX186" s="246"/>
      <c r="BY186" s="246"/>
      <c r="BZ186" s="246"/>
      <c r="CA186" s="246"/>
      <c r="CB186" s="246"/>
      <c r="CC186" s="246"/>
      <c r="CD186" s="246"/>
      <c r="CE186" s="246"/>
      <c r="CF186" s="246"/>
      <c r="CG186" s="246"/>
      <c r="CH186" s="246"/>
      <c r="CI186" s="246"/>
      <c r="CJ186" s="246"/>
      <c r="CK186" s="246"/>
      <c r="CL186" s="580"/>
      <c r="CM186" s="580"/>
      <c r="CN186" s="580"/>
      <c r="CO186" s="580"/>
      <c r="CP186" s="580"/>
      <c r="CQ186" s="255"/>
      <c r="CR186" s="255"/>
      <c r="CS186" s="255"/>
      <c r="CT186" s="771"/>
      <c r="CU186" s="771"/>
      <c r="CV186" s="771"/>
      <c r="CW186" s="771"/>
      <c r="CX186" s="771"/>
      <c r="CY186" s="941"/>
      <c r="CZ186" s="580"/>
      <c r="DA186" s="580"/>
      <c r="DB186" s="580"/>
      <c r="DC186" s="580"/>
      <c r="DD186" s="580"/>
      <c r="DE186" s="580"/>
      <c r="DF186" s="580"/>
      <c r="DG186" s="580"/>
      <c r="DH186" s="580"/>
      <c r="DI186" s="580"/>
      <c r="DJ186" s="580"/>
      <c r="DK186" s="580"/>
      <c r="DL186" s="580"/>
      <c r="DM186" s="580"/>
      <c r="DN186" s="580"/>
      <c r="DO186" s="580"/>
      <c r="DP186" s="580"/>
      <c r="DQ186" s="580"/>
      <c r="DR186" s="580"/>
      <c r="DS186" s="580"/>
      <c r="DT186" s="580"/>
      <c r="DU186" s="580"/>
      <c r="DV186" s="580"/>
      <c r="DW186" s="580"/>
      <c r="DX186" s="580"/>
      <c r="DY186" s="580"/>
      <c r="DZ186" s="580"/>
      <c r="EA186" s="580"/>
      <c r="EB186" s="580"/>
      <c r="EC186" s="580"/>
      <c r="ED186" s="580"/>
      <c r="EE186" s="580"/>
      <c r="EF186" s="580"/>
      <c r="EG186" s="580"/>
      <c r="EH186" s="580"/>
      <c r="EI186" s="580"/>
      <c r="EJ186" s="580"/>
      <c r="EK186" s="580"/>
      <c r="EL186" s="580"/>
      <c r="EM186" s="580"/>
      <c r="EN186" s="580"/>
      <c r="EO186" s="580"/>
      <c r="EP186" s="580"/>
      <c r="EQ186" s="580"/>
      <c r="ER186" s="580"/>
      <c r="ES186" s="580"/>
      <c r="ET186" s="580"/>
      <c r="EU186" s="580"/>
      <c r="EV186" s="580"/>
      <c r="EW186" s="580"/>
      <c r="EX186" s="580"/>
      <c r="EY186" s="580"/>
      <c r="EZ186" s="580"/>
      <c r="FA186" s="580"/>
      <c r="FB186" s="580"/>
      <c r="FC186" s="580"/>
      <c r="FD186" s="580"/>
      <c r="FE186" s="580"/>
      <c r="FF186" s="580"/>
      <c r="FG186" s="580"/>
      <c r="FH186" s="580"/>
      <c r="FI186" s="580"/>
      <c r="FJ186" s="580"/>
      <c r="FK186" s="580"/>
      <c r="FL186" s="580"/>
      <c r="FM186" s="580"/>
      <c r="FN186" s="580"/>
      <c r="FO186" s="580"/>
      <c r="FP186" s="580"/>
      <c r="FQ186" s="580"/>
      <c r="FR186" s="580"/>
      <c r="FS186" s="580"/>
      <c r="FT186" s="580"/>
      <c r="FU186" s="580"/>
      <c r="FV186" s="580"/>
      <c r="FW186" s="580"/>
      <c r="FX186" s="580"/>
      <c r="FY186" s="580"/>
      <c r="FZ186" s="580"/>
      <c r="GA186" s="580"/>
      <c r="GB186" s="580"/>
      <c r="GC186" s="580"/>
      <c r="GD186" s="580"/>
      <c r="GE186" s="580"/>
      <c r="GF186" s="580"/>
      <c r="GG186" s="580"/>
      <c r="GH186" s="580"/>
      <c r="GI186" s="580"/>
      <c r="GJ186" s="580"/>
      <c r="GK186" s="580"/>
      <c r="GL186" s="580"/>
      <c r="GM186" s="580"/>
      <c r="GN186" s="580"/>
      <c r="GO186" s="580"/>
      <c r="GP186" s="580"/>
      <c r="GQ186" s="580"/>
      <c r="GR186" s="580"/>
      <c r="GS186" s="580"/>
      <c r="GT186" s="580"/>
      <c r="GU186" s="580"/>
      <c r="GV186" s="580"/>
      <c r="GW186" s="580"/>
      <c r="GX186" s="580"/>
      <c r="GY186" s="580"/>
      <c r="GZ186" s="580"/>
      <c r="HA186" s="580"/>
      <c r="HB186" s="580"/>
      <c r="HC186" s="580"/>
      <c r="HD186" s="580"/>
      <c r="HE186" s="580"/>
      <c r="HF186" s="580"/>
      <c r="HG186" s="580"/>
      <c r="HH186" s="580"/>
      <c r="HI186" s="580"/>
      <c r="HJ186" s="580"/>
      <c r="HK186" s="580"/>
      <c r="HL186" s="580"/>
      <c r="HM186" s="580"/>
      <c r="HN186" s="580"/>
      <c r="HO186" s="580"/>
      <c r="HP186" s="580"/>
      <c r="HQ186" s="580"/>
      <c r="HR186" s="580"/>
      <c r="HS186" s="580"/>
      <c r="HT186" s="580"/>
      <c r="HU186" s="580"/>
      <c r="HV186" s="580"/>
      <c r="HW186" s="580"/>
      <c r="HX186" s="580"/>
      <c r="HY186" s="580"/>
      <c r="HZ186" s="580"/>
      <c r="IA186" s="580"/>
      <c r="IB186" s="580"/>
      <c r="IC186" s="580"/>
      <c r="ID186" s="580"/>
      <c r="IE186" s="580"/>
      <c r="IF186" s="580"/>
      <c r="IG186" s="580"/>
      <c r="IH186" s="580"/>
      <c r="II186" s="580"/>
      <c r="IJ186" s="580"/>
      <c r="IK186" s="580"/>
      <c r="IL186" s="580"/>
    </row>
    <row r="187" spans="1:246">
      <c r="A187" s="777"/>
      <c r="B187" s="777"/>
      <c r="C187" s="771"/>
      <c r="D187" s="777"/>
      <c r="E187" s="777"/>
      <c r="F187" s="777"/>
      <c r="G187" s="777"/>
      <c r="H187" s="777"/>
      <c r="I187" s="777"/>
      <c r="J187" s="777"/>
      <c r="K187" s="777"/>
      <c r="L187" s="777"/>
      <c r="M187" s="777"/>
      <c r="N187" s="771"/>
      <c r="O187" s="777"/>
      <c r="P187" s="777"/>
      <c r="Q187" s="777"/>
      <c r="R187" s="777"/>
      <c r="S187" s="777"/>
      <c r="T187" s="777"/>
      <c r="U187" s="777"/>
      <c r="V187" s="771"/>
      <c r="W187" s="771"/>
      <c r="X187" s="771"/>
      <c r="Y187" s="771"/>
      <c r="Z187" s="771"/>
      <c r="AA187" s="771"/>
      <c r="AB187" s="777"/>
      <c r="AC187" s="777"/>
      <c r="AD187" s="777"/>
      <c r="AE187" s="771"/>
      <c r="AF187" s="771"/>
      <c r="AG187" s="771"/>
      <c r="AH187" s="777"/>
      <c r="AI187" s="777"/>
      <c r="AJ187" s="777"/>
      <c r="AK187" s="777"/>
      <c r="AL187" s="771"/>
      <c r="AM187" s="777"/>
      <c r="AN187" s="777"/>
      <c r="AO187" s="777"/>
      <c r="AP187" s="777"/>
      <c r="AQ187" s="777"/>
      <c r="AR187" s="777"/>
      <c r="AS187" s="777"/>
      <c r="AT187" s="777"/>
      <c r="AU187" s="777"/>
      <c r="AV187" s="777"/>
      <c r="AW187" s="777"/>
      <c r="AX187" s="777"/>
      <c r="AY187" s="777"/>
      <c r="AZ187" s="777"/>
      <c r="BA187" s="777"/>
      <c r="BB187" s="777"/>
      <c r="BC187" s="43"/>
      <c r="BD187" s="131"/>
      <c r="BE187" s="771"/>
      <c r="BF187" s="807"/>
      <c r="BG187" s="771"/>
      <c r="BH187" s="613"/>
      <c r="BI187" s="771"/>
      <c r="BJ187" s="771"/>
      <c r="BK187" s="941"/>
      <c r="BL187" s="941"/>
      <c r="BM187" s="941"/>
      <c r="BN187" s="941"/>
      <c r="BO187" s="941"/>
      <c r="BP187" s="941"/>
      <c r="BQ187" s="941"/>
      <c r="BR187" s="941"/>
      <c r="BS187" s="941"/>
      <c r="BT187" s="941"/>
      <c r="BU187" s="941"/>
      <c r="BV187" s="941"/>
      <c r="BW187" s="941"/>
      <c r="BX187" s="941"/>
      <c r="BY187" s="941"/>
      <c r="BZ187" s="941"/>
      <c r="CA187" s="941"/>
      <c r="CB187" s="941"/>
      <c r="CC187" s="941"/>
      <c r="CD187" s="941"/>
      <c r="CE187" s="941"/>
      <c r="CF187" s="941"/>
      <c r="CG187" s="941"/>
      <c r="CH187" s="941"/>
      <c r="CI187" s="941"/>
      <c r="CJ187" s="941"/>
      <c r="CK187" s="941"/>
      <c r="CL187" s="941"/>
      <c r="CM187" s="941"/>
      <c r="CN187" s="941"/>
      <c r="CO187" s="941"/>
      <c r="CP187" s="941"/>
      <c r="CQ187" s="941"/>
      <c r="CR187" s="941"/>
      <c r="CS187" s="941"/>
      <c r="CT187" s="941"/>
      <c r="CU187" s="941"/>
      <c r="CV187" s="941"/>
      <c r="CW187" s="941"/>
      <c r="CX187" s="941"/>
      <c r="CY187" s="941"/>
      <c r="CZ187" s="941"/>
      <c r="DA187" s="771"/>
      <c r="DB187" s="771"/>
      <c r="DC187" s="771"/>
      <c r="DD187" s="771"/>
      <c r="DE187" s="771"/>
      <c r="DF187" s="771"/>
      <c r="DG187" s="771"/>
      <c r="DH187" s="771"/>
      <c r="DI187" s="771"/>
      <c r="DJ187" s="771"/>
      <c r="DK187" s="771"/>
      <c r="DL187" s="771"/>
      <c r="DM187" s="771"/>
      <c r="DN187" s="771"/>
      <c r="DO187" s="771"/>
      <c r="DP187" s="771"/>
      <c r="DQ187" s="771"/>
      <c r="DR187" s="771"/>
      <c r="DS187" s="771"/>
      <c r="DT187" s="771"/>
      <c r="DU187" s="771"/>
      <c r="DV187" s="771"/>
      <c r="DW187" s="771"/>
      <c r="DX187" s="771"/>
      <c r="DY187" s="771"/>
      <c r="DZ187" s="771"/>
      <c r="EA187" s="771"/>
      <c r="EB187" s="771"/>
      <c r="EC187" s="771"/>
      <c r="ED187" s="771"/>
      <c r="EE187" s="771"/>
      <c r="EF187" s="771"/>
      <c r="EG187" s="771"/>
      <c r="EH187" s="771"/>
      <c r="EI187" s="771"/>
      <c r="EJ187" s="771"/>
      <c r="EK187" s="771"/>
      <c r="EL187" s="771"/>
      <c r="EM187" s="771"/>
      <c r="EN187" s="771"/>
      <c r="EO187" s="580"/>
      <c r="EP187" s="580"/>
      <c r="EQ187" s="580"/>
      <c r="ER187" s="580"/>
      <c r="ES187" s="580"/>
      <c r="ET187" s="580"/>
      <c r="EU187" s="580"/>
      <c r="EV187" s="580"/>
      <c r="EW187" s="580"/>
      <c r="EX187" s="580"/>
      <c r="EY187" s="580"/>
      <c r="EZ187" s="580"/>
      <c r="FA187" s="580"/>
      <c r="FB187" s="580"/>
      <c r="FC187" s="580"/>
      <c r="FD187" s="580"/>
      <c r="FE187" s="580"/>
      <c r="FF187" s="580"/>
      <c r="FG187" s="580"/>
      <c r="FH187" s="580"/>
      <c r="FI187" s="580"/>
      <c r="FJ187" s="580"/>
      <c r="FK187" s="580"/>
      <c r="FL187" s="580"/>
      <c r="FM187" s="580"/>
      <c r="FN187" s="580"/>
      <c r="FO187" s="580"/>
      <c r="FP187" s="580"/>
      <c r="FQ187" s="580"/>
      <c r="FR187" s="580"/>
      <c r="FS187" s="580"/>
      <c r="FT187" s="580"/>
      <c r="FU187" s="580"/>
      <c r="FV187" s="580"/>
      <c r="FW187" s="580"/>
      <c r="FX187" s="580"/>
      <c r="FY187" s="580"/>
      <c r="FZ187" s="580"/>
      <c r="GA187" s="580"/>
      <c r="GB187" s="580"/>
      <c r="GC187" s="580"/>
      <c r="GD187" s="580"/>
      <c r="GE187" s="580"/>
      <c r="GF187" s="580"/>
      <c r="GG187" s="580"/>
      <c r="GH187" s="580"/>
      <c r="GI187" s="580"/>
      <c r="GJ187" s="580"/>
      <c r="GK187" s="580"/>
      <c r="GL187" s="580"/>
      <c r="GM187" s="580"/>
      <c r="GN187" s="580"/>
      <c r="GO187" s="580"/>
      <c r="GP187" s="580"/>
      <c r="GQ187" s="580"/>
      <c r="GR187" s="580"/>
      <c r="GS187" s="580"/>
      <c r="GT187" s="580"/>
      <c r="GU187" s="580"/>
      <c r="GV187" s="580"/>
      <c r="GW187" s="580"/>
      <c r="GX187" s="580"/>
      <c r="GY187" s="580"/>
      <c r="GZ187" s="580"/>
      <c r="HA187" s="580"/>
      <c r="HB187" s="580"/>
      <c r="HC187" s="580"/>
      <c r="HD187" s="580"/>
      <c r="HE187" s="580"/>
      <c r="HF187" s="580"/>
      <c r="HG187" s="580"/>
      <c r="HH187" s="580"/>
      <c r="HI187" s="580"/>
      <c r="HJ187" s="580"/>
      <c r="HK187" s="580"/>
      <c r="HL187" s="580"/>
      <c r="HM187" s="580"/>
      <c r="HN187" s="580"/>
      <c r="HO187" s="580"/>
      <c r="HP187" s="580"/>
      <c r="HQ187" s="580"/>
      <c r="HR187" s="580"/>
      <c r="HS187" s="580"/>
      <c r="HT187" s="580"/>
      <c r="HU187" s="580"/>
      <c r="HV187" s="580"/>
      <c r="HW187" s="580"/>
      <c r="HX187" s="580"/>
      <c r="HY187" s="580"/>
      <c r="HZ187" s="580"/>
      <c r="IA187" s="580"/>
      <c r="IB187" s="580"/>
      <c r="IC187" s="580"/>
      <c r="ID187" s="580"/>
      <c r="IE187" s="580"/>
      <c r="IF187" s="580"/>
      <c r="IG187" s="580"/>
      <c r="IH187" s="580"/>
      <c r="II187" s="580"/>
      <c r="IJ187" s="580"/>
      <c r="IK187" s="580"/>
      <c r="IL187" s="580"/>
    </row>
    <row r="188" spans="1:246" ht="354" customHeight="1">
      <c r="A188" s="777"/>
      <c r="B188" s="777"/>
      <c r="C188" s="941"/>
      <c r="D188" s="759"/>
      <c r="E188" s="759"/>
      <c r="F188" s="759"/>
      <c r="G188" s="759"/>
      <c r="H188" s="759"/>
      <c r="I188" s="759"/>
      <c r="J188" s="759"/>
      <c r="K188" s="759"/>
      <c r="L188" s="759"/>
      <c r="M188" s="759"/>
      <c r="N188" s="580"/>
      <c r="O188" s="759"/>
      <c r="P188" s="759"/>
      <c r="Q188" s="759"/>
      <c r="R188" s="759"/>
      <c r="S188" s="759"/>
      <c r="T188" s="759"/>
      <c r="U188" s="759"/>
      <c r="V188" s="580"/>
      <c r="W188" s="580"/>
      <c r="X188" s="580"/>
      <c r="Y188" s="580"/>
      <c r="Z188" s="580"/>
      <c r="AA188" s="580"/>
      <c r="AB188" s="759"/>
      <c r="AC188" s="759"/>
      <c r="AD188" s="759"/>
      <c r="AE188" s="580"/>
      <c r="AF188" s="580"/>
      <c r="AG188" s="580"/>
      <c r="AH188" s="759"/>
      <c r="AI188" s="759"/>
      <c r="AJ188" s="759"/>
      <c r="AK188" s="759"/>
      <c r="AL188" s="580"/>
      <c r="AM188" s="759"/>
      <c r="AN188" s="759"/>
      <c r="AO188" s="759"/>
      <c r="AP188" s="759"/>
      <c r="AQ188" s="759"/>
      <c r="AR188" s="759"/>
      <c r="AS188" s="759"/>
      <c r="AT188" s="759"/>
      <c r="AU188" s="759"/>
      <c r="AV188" s="759"/>
      <c r="AW188" s="759"/>
      <c r="AX188" s="759"/>
      <c r="AY188" s="759"/>
      <c r="AZ188" s="759"/>
      <c r="BA188" s="759"/>
      <c r="BB188" s="759"/>
      <c r="BE188" s="580"/>
      <c r="BF188" s="769"/>
      <c r="BG188" s="580"/>
      <c r="BI188" s="771"/>
      <c r="BJ188" s="771"/>
      <c r="BK188" s="941"/>
      <c r="BL188" s="941"/>
      <c r="BM188" s="941"/>
      <c r="BN188" s="941"/>
      <c r="BO188" s="941"/>
      <c r="BP188" s="941"/>
      <c r="BQ188" s="941"/>
      <c r="BR188" s="941"/>
      <c r="BS188" s="941"/>
      <c r="BT188" s="941"/>
      <c r="BU188" s="941"/>
      <c r="BV188" s="941"/>
      <c r="BW188" s="941"/>
      <c r="BX188" s="941"/>
      <c r="BY188" s="941"/>
      <c r="BZ188" s="941"/>
      <c r="CA188" s="941"/>
      <c r="CB188" s="941"/>
      <c r="CC188" s="941"/>
      <c r="CD188" s="941"/>
      <c r="CE188" s="941"/>
      <c r="CF188" s="941"/>
      <c r="CG188" s="941"/>
      <c r="CH188" s="941"/>
      <c r="CI188" s="941"/>
      <c r="CJ188" s="941"/>
      <c r="CK188" s="941"/>
      <c r="CL188" s="771"/>
      <c r="CM188" s="771"/>
      <c r="CN188" s="771"/>
      <c r="CO188" s="771"/>
      <c r="CP188" s="771"/>
      <c r="CQ188" s="771"/>
      <c r="CR188" s="771"/>
      <c r="CS188" s="771"/>
      <c r="CT188" s="771"/>
      <c r="CU188" s="771"/>
      <c r="CV188" s="771"/>
      <c r="CW188" s="771"/>
      <c r="CX188" s="771"/>
      <c r="CY188" s="771"/>
      <c r="CZ188" s="771"/>
      <c r="DA188" s="771"/>
      <c r="DB188" s="771"/>
      <c r="DC188" s="771"/>
      <c r="DD188" s="771"/>
      <c r="DE188" s="771"/>
      <c r="DF188" s="771"/>
      <c r="DG188" s="771"/>
      <c r="DH188" s="771"/>
      <c r="DI188" s="771"/>
      <c r="DJ188" s="771"/>
      <c r="DK188" s="771"/>
      <c r="DL188" s="771"/>
      <c r="DM188" s="771"/>
      <c r="DN188" s="771"/>
      <c r="DO188" s="771"/>
      <c r="DP188" s="771"/>
      <c r="DQ188" s="771"/>
      <c r="DR188" s="771"/>
      <c r="DS188" s="771"/>
      <c r="DT188" s="771"/>
      <c r="DU188" s="771"/>
      <c r="DV188" s="771"/>
      <c r="DW188" s="771"/>
      <c r="DX188" s="771"/>
      <c r="DY188" s="771"/>
      <c r="DZ188" s="771"/>
      <c r="EA188" s="771"/>
      <c r="EB188" s="771"/>
      <c r="EC188" s="771"/>
      <c r="ED188" s="771"/>
      <c r="EE188" s="771"/>
      <c r="EF188" s="771"/>
      <c r="EG188" s="771"/>
      <c r="EH188" s="771"/>
      <c r="EI188" s="771"/>
      <c r="EJ188" s="771"/>
      <c r="EK188" s="771"/>
      <c r="EL188" s="771"/>
      <c r="EM188" s="771"/>
      <c r="EN188" s="771"/>
      <c r="EO188" s="580"/>
      <c r="EP188" s="580"/>
      <c r="EQ188" s="580"/>
      <c r="ER188" s="580"/>
      <c r="ES188" s="580"/>
      <c r="ET188" s="580"/>
      <c r="EU188" s="580"/>
      <c r="EV188" s="580"/>
      <c r="EW188" s="580"/>
      <c r="EX188" s="580"/>
      <c r="EY188" s="580"/>
      <c r="EZ188" s="580"/>
      <c r="FA188" s="580"/>
      <c r="FB188" s="580"/>
      <c r="FC188" s="580"/>
      <c r="FD188" s="580"/>
      <c r="FE188" s="580"/>
      <c r="FF188" s="580"/>
      <c r="FG188" s="580"/>
      <c r="FH188" s="580"/>
      <c r="FI188" s="580"/>
      <c r="FJ188" s="580"/>
      <c r="FK188" s="580"/>
      <c r="FL188" s="580"/>
      <c r="FM188" s="580"/>
      <c r="FN188" s="580"/>
      <c r="FO188" s="580"/>
      <c r="FP188" s="580"/>
      <c r="FQ188" s="580"/>
      <c r="FR188" s="580"/>
      <c r="FS188" s="580"/>
      <c r="FT188" s="580"/>
      <c r="FU188" s="580"/>
      <c r="FV188" s="580"/>
      <c r="FW188" s="580"/>
      <c r="FX188" s="580"/>
      <c r="FY188" s="580"/>
      <c r="FZ188" s="580"/>
      <c r="GA188" s="580"/>
      <c r="GB188" s="580"/>
      <c r="GC188" s="580"/>
      <c r="GD188" s="580"/>
      <c r="GE188" s="580"/>
      <c r="GF188" s="580"/>
      <c r="GG188" s="580"/>
      <c r="GH188" s="580"/>
      <c r="GI188" s="580"/>
      <c r="GJ188" s="580"/>
      <c r="GK188" s="580"/>
      <c r="GL188" s="580"/>
      <c r="GM188" s="580"/>
      <c r="GN188" s="580"/>
      <c r="GO188" s="580"/>
      <c r="GP188" s="580"/>
      <c r="GQ188" s="580"/>
      <c r="GR188" s="580"/>
      <c r="GS188" s="580"/>
      <c r="GT188" s="580"/>
      <c r="GU188" s="580"/>
      <c r="GV188" s="580"/>
      <c r="GW188" s="580"/>
      <c r="GX188" s="580"/>
      <c r="GY188" s="580"/>
      <c r="GZ188" s="580"/>
      <c r="HA188" s="580"/>
      <c r="HB188" s="580"/>
      <c r="HC188" s="580"/>
      <c r="HD188" s="580"/>
      <c r="HE188" s="580"/>
      <c r="HF188" s="580"/>
      <c r="HG188" s="580"/>
      <c r="HH188" s="580"/>
      <c r="HI188" s="580"/>
      <c r="HJ188" s="580"/>
      <c r="HK188" s="580"/>
      <c r="HL188" s="580"/>
      <c r="HM188" s="580"/>
      <c r="HN188" s="580"/>
      <c r="HO188" s="580"/>
      <c r="HP188" s="580"/>
      <c r="HQ188" s="580"/>
      <c r="HR188" s="580"/>
      <c r="HS188" s="580"/>
      <c r="HT188" s="580"/>
      <c r="HU188" s="580"/>
      <c r="HV188" s="580"/>
      <c r="HW188" s="580"/>
      <c r="HX188" s="580"/>
      <c r="HY188" s="580"/>
      <c r="HZ188" s="580"/>
      <c r="IA188" s="580"/>
      <c r="IB188" s="580"/>
      <c r="IC188" s="580"/>
      <c r="ID188" s="580"/>
      <c r="IE188" s="580"/>
      <c r="IF188" s="580"/>
      <c r="IG188" s="580"/>
      <c r="IH188" s="580"/>
      <c r="II188" s="580"/>
      <c r="IJ188" s="580"/>
      <c r="IK188" s="580"/>
      <c r="IL188" s="580"/>
    </row>
    <row r="189" spans="1:246" ht="24" customHeight="1" thickBot="1">
      <c r="A189" s="777"/>
      <c r="B189" s="777"/>
      <c r="C189" s="771"/>
      <c r="D189" s="777"/>
      <c r="E189" s="777"/>
      <c r="F189" s="777"/>
      <c r="G189" s="777"/>
      <c r="H189" s="777"/>
      <c r="I189" s="777"/>
      <c r="J189" s="777"/>
      <c r="K189" s="777"/>
      <c r="L189" s="777"/>
      <c r="M189" s="777"/>
      <c r="N189" s="771"/>
      <c r="O189" s="777"/>
      <c r="P189" s="777"/>
      <c r="Q189" s="777"/>
      <c r="R189" s="777"/>
      <c r="S189" s="777"/>
      <c r="T189" s="777"/>
      <c r="U189" s="777"/>
      <c r="V189" s="771"/>
      <c r="W189" s="771"/>
      <c r="X189" s="771"/>
      <c r="Y189" s="771"/>
      <c r="Z189" s="771"/>
      <c r="AA189" s="771"/>
      <c r="AB189" s="777"/>
      <c r="AC189" s="777"/>
      <c r="AD189" s="777"/>
      <c r="AE189" s="771"/>
      <c r="AF189" s="771"/>
      <c r="AG189" s="771"/>
      <c r="AH189" s="777"/>
      <c r="AI189" s="777"/>
      <c r="AJ189" s="777"/>
      <c r="AK189" s="777"/>
      <c r="AL189" s="771"/>
      <c r="AM189" s="777"/>
      <c r="AN189" s="777"/>
      <c r="AO189" s="777"/>
      <c r="AP189" s="777"/>
      <c r="AQ189" s="777"/>
      <c r="AR189" s="777"/>
      <c r="AS189" s="777"/>
      <c r="AT189" s="777"/>
      <c r="AU189" s="760"/>
      <c r="AV189" s="760"/>
      <c r="AW189" s="760"/>
      <c r="AX189" s="760"/>
      <c r="AY189" s="760"/>
      <c r="AZ189" s="760"/>
      <c r="BA189" s="760"/>
      <c r="BB189" s="760"/>
      <c r="BC189" s="39"/>
      <c r="BD189" s="129"/>
      <c r="BE189" s="941"/>
      <c r="BF189" s="258"/>
      <c r="BG189" s="941"/>
      <c r="BH189" s="129"/>
      <c r="BI189" s="45"/>
      <c r="BJ189" s="45"/>
      <c r="BK189" s="45"/>
      <c r="BL189" s="941"/>
      <c r="BM189" s="941"/>
      <c r="BN189" s="941"/>
      <c r="BO189" s="941"/>
      <c r="BP189" s="941"/>
      <c r="BQ189" s="941"/>
      <c r="BR189" s="941"/>
      <c r="BS189" s="941"/>
      <c r="BT189" s="941"/>
      <c r="BU189" s="45"/>
      <c r="BV189" s="45"/>
      <c r="BW189" s="45"/>
      <c r="BX189" s="45"/>
      <c r="BY189" s="45"/>
      <c r="BZ189" s="45"/>
      <c r="CA189" s="45"/>
      <c r="CB189" s="45"/>
      <c r="CC189" s="45"/>
      <c r="CD189" s="941"/>
      <c r="CE189" s="941"/>
      <c r="CF189" s="941"/>
      <c r="CG189" s="941"/>
      <c r="CH189" s="941"/>
      <c r="CI189" s="941"/>
      <c r="CJ189" s="941"/>
      <c r="CK189" s="941"/>
      <c r="CL189" s="941"/>
      <c r="CM189" s="941"/>
      <c r="CN189" s="941"/>
      <c r="CO189" s="941"/>
      <c r="CP189" s="941"/>
      <c r="CQ189" s="941"/>
      <c r="CR189" s="941"/>
      <c r="CS189" s="771"/>
      <c r="CT189" s="941"/>
      <c r="CU189" s="941"/>
      <c r="CV189" s="941"/>
      <c r="CW189" s="771"/>
      <c r="CX189" s="771"/>
      <c r="CY189" s="771"/>
      <c r="CZ189" s="771"/>
      <c r="DA189" s="771"/>
      <c r="DB189" s="771"/>
      <c r="DC189" s="771"/>
      <c r="DD189" s="771"/>
      <c r="DE189" s="771"/>
      <c r="DF189" s="771"/>
      <c r="DG189" s="771"/>
      <c r="DH189" s="771"/>
      <c r="DI189" s="771"/>
      <c r="DJ189" s="771"/>
      <c r="DK189" s="771"/>
      <c r="DL189" s="771"/>
      <c r="DM189" s="771"/>
      <c r="DN189" s="771"/>
      <c r="DO189" s="771"/>
      <c r="DP189" s="771"/>
      <c r="DQ189" s="771"/>
      <c r="DR189" s="771"/>
      <c r="DS189" s="771"/>
      <c r="DT189" s="771"/>
      <c r="DU189" s="771"/>
      <c r="DV189" s="771"/>
      <c r="DW189" s="771"/>
      <c r="DX189" s="771"/>
      <c r="DY189" s="771"/>
      <c r="DZ189" s="771"/>
      <c r="EA189" s="771"/>
      <c r="EB189" s="771"/>
      <c r="EC189" s="771"/>
      <c r="ED189" s="771"/>
      <c r="EE189" s="771"/>
      <c r="EF189" s="771"/>
      <c r="EG189" s="771"/>
      <c r="EH189" s="771"/>
      <c r="EI189" s="771"/>
      <c r="EJ189" s="771"/>
      <c r="EK189" s="771"/>
      <c r="EL189" s="771"/>
      <c r="EM189" s="771"/>
      <c r="EN189" s="771"/>
      <c r="EO189" s="580"/>
      <c r="EP189" s="580"/>
      <c r="EQ189" s="580"/>
      <c r="ER189" s="580"/>
      <c r="ES189" s="580"/>
      <c r="ET189" s="580"/>
      <c r="EU189" s="580"/>
      <c r="EV189" s="580"/>
      <c r="EW189" s="580"/>
      <c r="EX189" s="580"/>
      <c r="EY189" s="580"/>
      <c r="EZ189" s="580"/>
      <c r="FA189" s="580"/>
      <c r="FB189" s="580"/>
      <c r="FC189" s="580"/>
      <c r="FD189" s="580"/>
      <c r="FE189" s="580"/>
      <c r="FF189" s="580"/>
      <c r="FG189" s="580"/>
      <c r="FH189" s="580"/>
      <c r="FI189" s="580"/>
      <c r="FJ189" s="580"/>
      <c r="FK189" s="580"/>
      <c r="FL189" s="580"/>
      <c r="FM189" s="580"/>
      <c r="FN189" s="580"/>
      <c r="FO189" s="580"/>
      <c r="FP189" s="580"/>
      <c r="FQ189" s="580"/>
      <c r="FR189" s="580"/>
      <c r="FS189" s="580"/>
      <c r="FT189" s="580"/>
      <c r="FU189" s="580"/>
      <c r="FV189" s="580"/>
      <c r="FW189" s="580"/>
      <c r="FX189" s="580"/>
      <c r="FY189" s="580"/>
      <c r="FZ189" s="580"/>
      <c r="GA189" s="580"/>
      <c r="GB189" s="580"/>
      <c r="GC189" s="580"/>
      <c r="GD189" s="580"/>
      <c r="GE189" s="580"/>
      <c r="GF189" s="580"/>
      <c r="GG189" s="580"/>
      <c r="GH189" s="580"/>
      <c r="GI189" s="580"/>
      <c r="GJ189" s="580"/>
      <c r="GK189" s="580"/>
      <c r="GL189" s="580"/>
      <c r="GM189" s="580"/>
      <c r="GN189" s="580"/>
      <c r="GO189" s="580"/>
      <c r="GP189" s="580"/>
      <c r="GQ189" s="580"/>
      <c r="GR189" s="580"/>
      <c r="GS189" s="580"/>
      <c r="GT189" s="580"/>
      <c r="GU189" s="580"/>
      <c r="GV189" s="580"/>
      <c r="GW189" s="580"/>
      <c r="GX189" s="580"/>
      <c r="GY189" s="580"/>
      <c r="GZ189" s="580"/>
      <c r="HA189" s="580"/>
      <c r="HB189" s="580"/>
      <c r="HC189" s="580"/>
      <c r="HD189" s="580"/>
      <c r="HE189" s="580"/>
      <c r="HF189" s="580"/>
      <c r="HG189" s="580"/>
      <c r="HH189" s="580"/>
      <c r="HI189" s="580"/>
      <c r="HJ189" s="580"/>
      <c r="HK189" s="580"/>
      <c r="HL189" s="580"/>
      <c r="HM189" s="580"/>
      <c r="HN189" s="580"/>
      <c r="HO189" s="580"/>
      <c r="HP189" s="580"/>
      <c r="HQ189" s="580"/>
      <c r="HR189" s="580"/>
      <c r="HS189" s="580"/>
      <c r="HT189" s="580"/>
      <c r="HU189" s="580"/>
      <c r="HV189" s="580"/>
      <c r="HW189" s="580"/>
      <c r="HX189" s="580"/>
      <c r="HY189" s="580"/>
      <c r="HZ189" s="580"/>
      <c r="IA189" s="580"/>
      <c r="IB189" s="580"/>
      <c r="IC189" s="580"/>
      <c r="ID189" s="580"/>
      <c r="IE189" s="580"/>
      <c r="IF189" s="580"/>
      <c r="IG189" s="580"/>
      <c r="IH189" s="580"/>
      <c r="II189" s="580"/>
      <c r="IJ189" s="580"/>
      <c r="IK189" s="580"/>
      <c r="IL189" s="580"/>
    </row>
    <row r="190" spans="1:246" ht="18.600000000000001" thickBot="1">
      <c r="A190" s="1528" t="s">
        <v>215</v>
      </c>
      <c r="B190" s="1529"/>
      <c r="C190" s="1529"/>
      <c r="D190" s="1529"/>
      <c r="E190" s="1529"/>
      <c r="F190" s="1529"/>
      <c r="G190" s="1529"/>
      <c r="H190" s="1529"/>
      <c r="I190" s="1529"/>
      <c r="J190" s="1529"/>
      <c r="K190" s="1529"/>
      <c r="L190" s="1529"/>
      <c r="M190" s="1529"/>
      <c r="N190" s="1529"/>
      <c r="O190" s="1529"/>
      <c r="P190" s="1529"/>
      <c r="Q190" s="1529"/>
      <c r="R190" s="1529"/>
      <c r="S190" s="1529"/>
      <c r="T190" s="1529"/>
      <c r="U190" s="1529"/>
      <c r="V190" s="1529"/>
      <c r="W190" s="1529"/>
      <c r="X190" s="1529"/>
      <c r="Y190" s="1529"/>
      <c r="Z190" s="1529"/>
      <c r="AA190" s="1529"/>
      <c r="AB190" s="1529"/>
      <c r="AC190" s="1529"/>
      <c r="AD190" s="1529"/>
      <c r="AE190" s="1529"/>
      <c r="AF190" s="1529"/>
      <c r="AG190" s="1529"/>
      <c r="AH190" s="1529"/>
      <c r="AI190" s="1529"/>
      <c r="AJ190" s="1529"/>
      <c r="AK190" s="1529"/>
      <c r="AL190" s="1529"/>
      <c r="AM190" s="1530"/>
      <c r="AN190" s="45"/>
      <c r="AO190" s="45"/>
      <c r="AP190" s="45"/>
      <c r="AQ190" s="45"/>
      <c r="AR190" s="45"/>
      <c r="AS190" s="45"/>
      <c r="AT190" s="45"/>
      <c r="AU190" s="826"/>
      <c r="AV190" s="826"/>
      <c r="AW190" s="826"/>
      <c r="AX190" s="826"/>
      <c r="AY190" s="826"/>
      <c r="AZ190" s="826"/>
      <c r="BA190" s="826"/>
      <c r="BB190" s="826"/>
      <c r="BC190" s="45"/>
      <c r="BD190" s="133"/>
      <c r="BE190" s="45"/>
      <c r="BF190" s="763"/>
      <c r="BG190" s="45"/>
      <c r="BH190" s="129"/>
      <c r="BI190" s="45"/>
      <c r="BJ190" s="45"/>
      <c r="BK190" s="45"/>
      <c r="BL190" s="941"/>
      <c r="BM190" s="941"/>
      <c r="BN190" s="941"/>
      <c r="BO190" s="941"/>
      <c r="BP190" s="941"/>
      <c r="BQ190" s="941"/>
      <c r="BR190" s="941"/>
      <c r="BS190" s="941"/>
      <c r="BT190" s="941"/>
      <c r="BU190" s="45"/>
      <c r="BV190" s="45"/>
      <c r="BW190" s="45"/>
      <c r="BX190" s="45"/>
      <c r="BY190" s="45"/>
      <c r="BZ190" s="45"/>
      <c r="CA190" s="45"/>
      <c r="CB190" s="45"/>
      <c r="CC190" s="45"/>
      <c r="CD190" s="45"/>
      <c r="CE190" s="45"/>
      <c r="CF190" s="45"/>
      <c r="CG190" s="45"/>
      <c r="CH190" s="45"/>
      <c r="CI190" s="45"/>
      <c r="CJ190" s="45"/>
      <c r="CK190" s="45"/>
      <c r="CL190" s="45"/>
      <c r="CM190" s="45"/>
      <c r="CN190" s="45"/>
      <c r="CO190" s="941"/>
      <c r="CP190" s="941"/>
      <c r="CQ190" s="941"/>
      <c r="CR190" s="941"/>
      <c r="CS190" s="771"/>
      <c r="CT190" s="941"/>
      <c r="CU190" s="941"/>
      <c r="CV190" s="941"/>
      <c r="CW190" s="771"/>
      <c r="CX190" s="771"/>
      <c r="CY190" s="771"/>
      <c r="CZ190" s="771"/>
      <c r="DA190" s="771"/>
      <c r="DB190" s="771"/>
      <c r="DC190" s="771"/>
      <c r="DD190" s="771"/>
      <c r="DE190" s="771"/>
      <c r="DF190" s="771"/>
      <c r="DG190" s="771"/>
      <c r="DH190" s="771"/>
      <c r="DI190" s="771"/>
      <c r="DJ190" s="771"/>
      <c r="DK190" s="771"/>
      <c r="DL190" s="771"/>
      <c r="DM190" s="771"/>
      <c r="DN190" s="771"/>
      <c r="DO190" s="771"/>
      <c r="DP190" s="771"/>
      <c r="DQ190" s="771"/>
      <c r="DR190" s="771"/>
      <c r="DS190" s="771"/>
      <c r="DT190" s="771"/>
      <c r="DU190" s="771"/>
      <c r="DV190" s="771"/>
      <c r="DW190" s="771"/>
      <c r="DX190" s="771"/>
      <c r="DY190" s="771"/>
      <c r="DZ190" s="771"/>
      <c r="EA190" s="771"/>
      <c r="EB190" s="771"/>
      <c r="EC190" s="771"/>
      <c r="ED190" s="771"/>
      <c r="EE190" s="771"/>
      <c r="EF190" s="771"/>
      <c r="EG190" s="771"/>
      <c r="EH190" s="771"/>
      <c r="EI190" s="771"/>
      <c r="EJ190" s="771"/>
      <c r="EK190" s="771"/>
      <c r="EL190" s="771"/>
      <c r="EM190" s="771"/>
      <c r="EN190" s="771"/>
      <c r="EO190" s="580"/>
      <c r="EP190" s="580"/>
      <c r="EQ190" s="580"/>
      <c r="ER190" s="580"/>
      <c r="ES190" s="580"/>
      <c r="ET190" s="580"/>
      <c r="EU190" s="580"/>
      <c r="EV190" s="580"/>
      <c r="EW190" s="580"/>
      <c r="EX190" s="580"/>
      <c r="EY190" s="580"/>
      <c r="EZ190" s="580"/>
      <c r="FA190" s="580"/>
      <c r="FB190" s="580"/>
      <c r="FC190" s="580"/>
      <c r="FD190" s="580"/>
      <c r="FE190" s="580"/>
      <c r="FF190" s="580"/>
      <c r="FG190" s="580"/>
      <c r="FH190" s="580"/>
      <c r="FI190" s="580"/>
      <c r="FJ190" s="580"/>
      <c r="FK190" s="580"/>
      <c r="FL190" s="580"/>
      <c r="FM190" s="580"/>
      <c r="FN190" s="580"/>
      <c r="FO190" s="580"/>
      <c r="FP190" s="580"/>
      <c r="FQ190" s="580"/>
      <c r="FR190" s="580"/>
      <c r="FS190" s="580"/>
      <c r="FT190" s="580"/>
      <c r="FU190" s="580"/>
      <c r="FV190" s="580"/>
      <c r="FW190" s="580"/>
      <c r="FX190" s="580"/>
      <c r="FY190" s="580"/>
      <c r="FZ190" s="580"/>
      <c r="GA190" s="580"/>
      <c r="GB190" s="580"/>
      <c r="GC190" s="580"/>
      <c r="GD190" s="580"/>
      <c r="GE190" s="580"/>
      <c r="GF190" s="580"/>
      <c r="GG190" s="580"/>
      <c r="GH190" s="580"/>
      <c r="GI190" s="580"/>
      <c r="GJ190" s="580"/>
      <c r="GK190" s="580"/>
      <c r="GL190" s="580"/>
      <c r="GM190" s="580"/>
      <c r="GN190" s="580"/>
      <c r="GO190" s="580"/>
      <c r="GP190" s="580"/>
      <c r="GQ190" s="580"/>
      <c r="GR190" s="580"/>
      <c r="GS190" s="580"/>
      <c r="GT190" s="580"/>
      <c r="GU190" s="580"/>
      <c r="GV190" s="580"/>
      <c r="GW190" s="580"/>
      <c r="GX190" s="580"/>
      <c r="GY190" s="580"/>
      <c r="GZ190" s="580"/>
      <c r="HA190" s="580"/>
      <c r="HB190" s="580"/>
      <c r="HC190" s="580"/>
      <c r="HD190" s="580"/>
      <c r="HE190" s="580"/>
      <c r="HF190" s="580"/>
      <c r="HG190" s="580"/>
      <c r="HH190" s="580"/>
      <c r="HI190" s="580"/>
      <c r="HJ190" s="580"/>
      <c r="HK190" s="580"/>
      <c r="HL190" s="580"/>
      <c r="HM190" s="580"/>
      <c r="HN190" s="580"/>
      <c r="HO190" s="580"/>
      <c r="HP190" s="580"/>
      <c r="HQ190" s="580"/>
      <c r="HR190" s="580"/>
      <c r="HS190" s="580"/>
      <c r="HT190" s="580"/>
      <c r="HU190" s="580"/>
      <c r="HV190" s="580"/>
      <c r="HW190" s="580"/>
      <c r="HX190" s="580"/>
      <c r="HY190" s="580"/>
      <c r="HZ190" s="580"/>
      <c r="IA190" s="580"/>
      <c r="IB190" s="580"/>
      <c r="IC190" s="580"/>
      <c r="ID190" s="580"/>
      <c r="IE190" s="580"/>
      <c r="IF190" s="580"/>
      <c r="IG190" s="580"/>
      <c r="IH190" s="580"/>
      <c r="II190" s="580"/>
      <c r="IJ190" s="580"/>
      <c r="IK190" s="580"/>
      <c r="IL190" s="580"/>
    </row>
    <row r="191" spans="1:246" ht="18.600000000000001" thickBot="1">
      <c r="A191" s="827"/>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828"/>
      <c r="AN191" s="45"/>
      <c r="AO191" s="45"/>
      <c r="AP191" s="45"/>
      <c r="AQ191" s="45"/>
      <c r="AR191" s="45"/>
      <c r="AS191" s="45"/>
      <c r="AT191" s="45"/>
      <c r="AU191" s="826"/>
      <c r="AV191" s="826"/>
      <c r="AW191" s="826"/>
      <c r="AX191" s="826"/>
      <c r="AY191" s="826"/>
      <c r="AZ191" s="826"/>
      <c r="BA191" s="826"/>
      <c r="BB191" s="826"/>
      <c r="BC191" s="45"/>
      <c r="BD191" s="133"/>
      <c r="BE191" s="45"/>
      <c r="BF191" s="763"/>
      <c r="BG191" s="45"/>
      <c r="BH191" s="129"/>
      <c r="BI191" s="45"/>
      <c r="BJ191" s="45"/>
      <c r="BK191" s="45"/>
      <c r="BL191" s="941"/>
      <c r="BM191" s="941"/>
      <c r="BN191" s="941"/>
      <c r="BO191" s="941"/>
      <c r="BP191" s="941"/>
      <c r="BQ191" s="941"/>
      <c r="BR191" s="941"/>
      <c r="BS191" s="941"/>
      <c r="BT191" s="941"/>
      <c r="BU191" s="45"/>
      <c r="BV191" s="45"/>
      <c r="BW191" s="45"/>
      <c r="BX191" s="45"/>
      <c r="BY191" s="45"/>
      <c r="BZ191" s="45"/>
      <c r="CA191" s="45"/>
      <c r="CB191" s="45"/>
      <c r="CC191" s="45"/>
      <c r="CD191" s="45"/>
      <c r="CE191" s="45"/>
      <c r="CF191" s="45"/>
      <c r="CG191" s="45"/>
      <c r="CH191" s="45"/>
      <c r="CI191" s="45"/>
      <c r="CJ191" s="45"/>
      <c r="CK191" s="45"/>
      <c r="CL191" s="45"/>
      <c r="CM191" s="45"/>
      <c r="CN191" s="45"/>
      <c r="CO191" s="941"/>
      <c r="CP191" s="941"/>
      <c r="CQ191" s="941"/>
      <c r="CR191" s="941"/>
      <c r="CS191" s="771"/>
      <c r="CT191" s="941"/>
      <c r="CU191" s="941"/>
      <c r="CV191" s="941"/>
      <c r="CW191" s="771"/>
      <c r="CX191" s="771"/>
      <c r="CY191" s="771"/>
      <c r="CZ191" s="771"/>
      <c r="DA191" s="771"/>
      <c r="DB191" s="771"/>
      <c r="DC191" s="771"/>
      <c r="DD191" s="771"/>
      <c r="DE191" s="771"/>
      <c r="DF191" s="771"/>
      <c r="DG191" s="771"/>
      <c r="DH191" s="771"/>
      <c r="DI191" s="771"/>
      <c r="DJ191" s="771"/>
      <c r="DK191" s="771"/>
      <c r="DL191" s="771"/>
      <c r="DM191" s="771"/>
      <c r="DN191" s="771"/>
      <c r="DO191" s="771"/>
      <c r="DP191" s="771"/>
      <c r="DQ191" s="771"/>
      <c r="DR191" s="771"/>
      <c r="DS191" s="771"/>
      <c r="DT191" s="771"/>
      <c r="DU191" s="771"/>
      <c r="DV191" s="771"/>
      <c r="DW191" s="771"/>
      <c r="DX191" s="771"/>
      <c r="DY191" s="771"/>
      <c r="DZ191" s="771"/>
      <c r="EA191" s="771"/>
      <c r="EB191" s="771"/>
      <c r="EC191" s="771"/>
      <c r="ED191" s="771"/>
      <c r="EE191" s="771"/>
      <c r="EF191" s="771"/>
      <c r="EG191" s="771"/>
      <c r="EH191" s="771"/>
      <c r="EI191" s="771"/>
      <c r="EJ191" s="771"/>
      <c r="EK191" s="771"/>
      <c r="EL191" s="771"/>
      <c r="EM191" s="771"/>
      <c r="EN191" s="771"/>
      <c r="EO191" s="580"/>
      <c r="EP191" s="580"/>
      <c r="EQ191" s="580"/>
      <c r="ER191" s="580"/>
      <c r="ES191" s="580"/>
      <c r="ET191" s="580"/>
      <c r="EU191" s="580"/>
      <c r="EV191" s="580"/>
      <c r="EW191" s="580"/>
      <c r="EX191" s="580"/>
      <c r="EY191" s="580"/>
      <c r="EZ191" s="580"/>
      <c r="FA191" s="580"/>
      <c r="FB191" s="580"/>
      <c r="FC191" s="580"/>
      <c r="FD191" s="580"/>
      <c r="FE191" s="580"/>
      <c r="FF191" s="580"/>
      <c r="FG191" s="580"/>
      <c r="FH191" s="580"/>
      <c r="FI191" s="580"/>
      <c r="FJ191" s="580"/>
      <c r="FK191" s="580"/>
      <c r="FL191" s="580"/>
      <c r="FM191" s="580"/>
      <c r="FN191" s="580"/>
      <c r="FO191" s="580"/>
      <c r="FP191" s="580"/>
      <c r="FQ191" s="580"/>
      <c r="FR191" s="580"/>
      <c r="FS191" s="580"/>
      <c r="FT191" s="580"/>
      <c r="FU191" s="580"/>
      <c r="FV191" s="580"/>
      <c r="FW191" s="580"/>
      <c r="FX191" s="580"/>
      <c r="FY191" s="580"/>
      <c r="FZ191" s="580"/>
      <c r="GA191" s="580"/>
      <c r="GB191" s="580"/>
      <c r="GC191" s="580"/>
      <c r="GD191" s="580"/>
      <c r="GE191" s="580"/>
      <c r="GF191" s="580"/>
      <c r="GG191" s="580"/>
      <c r="GH191" s="580"/>
      <c r="GI191" s="580"/>
      <c r="GJ191" s="580"/>
      <c r="GK191" s="580"/>
      <c r="GL191" s="580"/>
      <c r="GM191" s="580"/>
      <c r="GN191" s="580"/>
      <c r="GO191" s="580"/>
      <c r="GP191" s="580"/>
      <c r="GQ191" s="580"/>
      <c r="GR191" s="580"/>
      <c r="GS191" s="580"/>
      <c r="GT191" s="580"/>
      <c r="GU191" s="580"/>
      <c r="GV191" s="580"/>
      <c r="GW191" s="580"/>
      <c r="GX191" s="580"/>
      <c r="GY191" s="580"/>
      <c r="GZ191" s="580"/>
      <c r="HA191" s="580"/>
      <c r="HB191" s="580"/>
      <c r="HC191" s="580"/>
      <c r="HD191" s="580"/>
      <c r="HE191" s="580"/>
      <c r="HF191" s="580"/>
      <c r="HG191" s="580"/>
      <c r="HH191" s="580"/>
      <c r="HI191" s="580"/>
      <c r="HJ191" s="580"/>
      <c r="HK191" s="580"/>
      <c r="HL191" s="580"/>
      <c r="HM191" s="580"/>
      <c r="HN191" s="580"/>
      <c r="HO191" s="580"/>
      <c r="HP191" s="580"/>
      <c r="HQ191" s="580"/>
      <c r="HR191" s="580"/>
      <c r="HS191" s="580"/>
      <c r="HT191" s="580"/>
      <c r="HU191" s="580"/>
      <c r="HV191" s="580"/>
      <c r="HW191" s="580"/>
      <c r="HX191" s="580"/>
      <c r="HY191" s="580"/>
      <c r="HZ191" s="580"/>
      <c r="IA191" s="580"/>
      <c r="IB191" s="580"/>
      <c r="IC191" s="580"/>
      <c r="ID191" s="580"/>
      <c r="IE191" s="580"/>
      <c r="IF191" s="580"/>
      <c r="IG191" s="580"/>
      <c r="IH191" s="580"/>
      <c r="II191" s="580"/>
      <c r="IJ191" s="580"/>
      <c r="IK191" s="580"/>
      <c r="IL191" s="580"/>
    </row>
    <row r="192" spans="1:246">
      <c r="A192" s="1513" t="s">
        <v>455</v>
      </c>
      <c r="B192" s="1514"/>
      <c r="C192" s="1514"/>
      <c r="D192" s="1514"/>
      <c r="E192" s="1514"/>
      <c r="F192" s="1514"/>
      <c r="G192" s="1514"/>
      <c r="H192" s="1514"/>
      <c r="I192" s="1514"/>
      <c r="J192" s="1514"/>
      <c r="K192" s="1514"/>
      <c r="L192" s="45"/>
      <c r="M192" s="45"/>
      <c r="N192" s="45"/>
      <c r="O192" s="45"/>
      <c r="P192" s="829" t="s">
        <v>456</v>
      </c>
      <c r="Q192" s="902"/>
      <c r="R192" s="902"/>
      <c r="S192" s="902"/>
      <c r="T192" s="902"/>
      <c r="U192" s="45"/>
      <c r="V192" s="45"/>
      <c r="W192" s="45"/>
      <c r="X192" s="1515" t="s">
        <v>457</v>
      </c>
      <c r="Y192" s="1516"/>
      <c r="Z192" s="1516"/>
      <c r="AA192" s="1516"/>
      <c r="AB192" s="1517"/>
      <c r="AC192" s="45"/>
      <c r="AD192" s="45"/>
      <c r="AE192" s="45"/>
      <c r="AF192" s="45"/>
      <c r="AG192" s="45"/>
      <c r="AH192" s="45"/>
      <c r="AI192" s="45"/>
      <c r="AJ192" s="45"/>
      <c r="AK192" s="45"/>
      <c r="AL192" s="45"/>
      <c r="AM192" s="828"/>
      <c r="AN192" s="45"/>
      <c r="AO192" s="45"/>
      <c r="AP192" s="45"/>
      <c r="AQ192" s="45"/>
      <c r="AR192" s="45"/>
      <c r="AS192" s="45"/>
      <c r="AT192" s="45"/>
      <c r="AU192" s="826"/>
      <c r="AV192" s="826"/>
      <c r="AW192" s="826"/>
      <c r="AX192" s="826"/>
      <c r="AY192" s="826"/>
      <c r="AZ192" s="826"/>
      <c r="BA192" s="826"/>
      <c r="BB192" s="826"/>
      <c r="BC192" s="45"/>
      <c r="BD192" s="133"/>
      <c r="BE192" s="45"/>
      <c r="BF192" s="763"/>
      <c r="BG192" s="45"/>
      <c r="BI192" s="580"/>
      <c r="BJ192" s="580"/>
      <c r="BK192" s="246"/>
      <c r="BL192" s="941"/>
      <c r="BM192" s="941"/>
      <c r="BN192" s="941"/>
      <c r="BO192" s="941"/>
      <c r="BP192" s="941"/>
      <c r="BQ192" s="941"/>
      <c r="BR192" s="941"/>
      <c r="BS192" s="941"/>
      <c r="BT192" s="941"/>
      <c r="BU192" s="246"/>
      <c r="BV192" s="246"/>
      <c r="BW192" s="246"/>
      <c r="BX192" s="246"/>
      <c r="BY192" s="246"/>
      <c r="BZ192" s="246"/>
      <c r="CA192" s="246"/>
      <c r="CB192" s="246"/>
      <c r="CC192" s="246"/>
      <c r="CD192" s="45"/>
      <c r="CE192" s="45"/>
      <c r="CF192" s="45"/>
      <c r="CG192" s="45"/>
      <c r="CH192" s="45"/>
      <c r="CI192" s="45"/>
      <c r="CJ192" s="45"/>
      <c r="CK192" s="45"/>
      <c r="CL192" s="45"/>
      <c r="CM192" s="45"/>
      <c r="CN192" s="45"/>
      <c r="CO192" s="941"/>
      <c r="CP192" s="941"/>
      <c r="CQ192" s="941"/>
      <c r="CR192" s="941"/>
      <c r="CS192" s="771"/>
      <c r="CT192" s="941"/>
      <c r="CU192" s="941"/>
      <c r="CV192" s="941"/>
      <c r="CW192" s="771"/>
      <c r="CX192" s="771"/>
      <c r="CY192" s="771"/>
      <c r="CZ192" s="771"/>
      <c r="DA192" s="771"/>
      <c r="DB192" s="771"/>
      <c r="DC192" s="771"/>
      <c r="DD192" s="771"/>
      <c r="DE192" s="771"/>
      <c r="DF192" s="771"/>
      <c r="DG192" s="771"/>
      <c r="DH192" s="771"/>
      <c r="DI192" s="771"/>
      <c r="DJ192" s="771"/>
      <c r="DK192" s="771"/>
      <c r="DL192" s="771"/>
      <c r="DM192" s="771"/>
      <c r="DN192" s="771"/>
      <c r="DO192" s="771"/>
      <c r="DP192" s="771"/>
      <c r="DQ192" s="771"/>
      <c r="DR192" s="771"/>
      <c r="DS192" s="771"/>
      <c r="DT192" s="771"/>
      <c r="DU192" s="771"/>
      <c r="DV192" s="771"/>
      <c r="DW192" s="771"/>
      <c r="DX192" s="771"/>
      <c r="DY192" s="771"/>
      <c r="DZ192" s="771"/>
      <c r="EA192" s="771"/>
      <c r="EB192" s="771"/>
      <c r="EC192" s="771"/>
      <c r="ED192" s="771"/>
      <c r="EE192" s="771"/>
      <c r="EF192" s="771"/>
      <c r="EG192" s="771"/>
      <c r="EH192" s="771"/>
      <c r="EI192" s="771"/>
      <c r="EJ192" s="771"/>
      <c r="EK192" s="771"/>
      <c r="EL192" s="771"/>
      <c r="EM192" s="771"/>
      <c r="EN192" s="771"/>
      <c r="EO192" s="580"/>
      <c r="EP192" s="580"/>
      <c r="EQ192" s="580"/>
      <c r="ER192" s="580"/>
      <c r="ES192" s="580"/>
      <c r="ET192" s="580"/>
      <c r="EU192" s="580"/>
      <c r="EV192" s="580"/>
      <c r="EW192" s="580"/>
      <c r="EX192" s="580"/>
      <c r="EY192" s="580"/>
      <c r="EZ192" s="580"/>
      <c r="FA192" s="580"/>
      <c r="FB192" s="580"/>
      <c r="FC192" s="580"/>
      <c r="FD192" s="580"/>
      <c r="FE192" s="580"/>
      <c r="FF192" s="580"/>
      <c r="FG192" s="580"/>
      <c r="FH192" s="580"/>
      <c r="FI192" s="580"/>
      <c r="FJ192" s="580"/>
      <c r="FK192" s="580"/>
      <c r="FL192" s="580"/>
      <c r="FM192" s="580"/>
      <c r="FN192" s="580"/>
      <c r="FO192" s="580"/>
      <c r="FP192" s="580"/>
      <c r="FQ192" s="580"/>
      <c r="FR192" s="580"/>
      <c r="FS192" s="580"/>
      <c r="FT192" s="580"/>
      <c r="FU192" s="580"/>
      <c r="FV192" s="580"/>
      <c r="FW192" s="580"/>
      <c r="FX192" s="580"/>
      <c r="FY192" s="580"/>
      <c r="FZ192" s="580"/>
      <c r="GA192" s="580"/>
      <c r="GB192" s="580"/>
      <c r="GC192" s="580"/>
      <c r="GD192" s="580"/>
      <c r="GE192" s="580"/>
      <c r="GF192" s="580"/>
      <c r="GG192" s="580"/>
      <c r="GH192" s="580"/>
      <c r="GI192" s="580"/>
      <c r="GJ192" s="580"/>
      <c r="GK192" s="580"/>
      <c r="GL192" s="580"/>
      <c r="GM192" s="580"/>
      <c r="GN192" s="580"/>
      <c r="GO192" s="580"/>
      <c r="GP192" s="580"/>
      <c r="GQ192" s="580"/>
      <c r="GR192" s="580"/>
      <c r="GS192" s="580"/>
      <c r="GT192" s="580"/>
      <c r="GU192" s="580"/>
      <c r="GV192" s="580"/>
      <c r="GW192" s="580"/>
      <c r="GX192" s="580"/>
      <c r="GY192" s="580"/>
      <c r="GZ192" s="580"/>
      <c r="HA192" s="580"/>
      <c r="HB192" s="580"/>
      <c r="HC192" s="580"/>
      <c r="HD192" s="580"/>
      <c r="HE192" s="580"/>
      <c r="HF192" s="580"/>
      <c r="HG192" s="580"/>
      <c r="HH192" s="580"/>
      <c r="HI192" s="580"/>
      <c r="HJ192" s="580"/>
      <c r="HK192" s="580"/>
      <c r="HL192" s="580"/>
      <c r="HM192" s="580"/>
      <c r="HN192" s="580"/>
      <c r="HO192" s="580"/>
      <c r="HP192" s="580"/>
      <c r="HQ192" s="580"/>
      <c r="HR192" s="580"/>
      <c r="HS192" s="580"/>
      <c r="HT192" s="580"/>
      <c r="HU192" s="580"/>
      <c r="HV192" s="580"/>
      <c r="HW192" s="580"/>
      <c r="HX192" s="580"/>
      <c r="HY192" s="580"/>
      <c r="HZ192" s="580"/>
      <c r="IA192" s="580"/>
      <c r="IB192" s="580"/>
      <c r="IC192" s="580"/>
      <c r="ID192" s="580"/>
      <c r="IE192" s="580"/>
      <c r="IF192" s="580"/>
      <c r="IG192" s="580"/>
      <c r="IH192" s="580"/>
      <c r="II192" s="580"/>
      <c r="IJ192" s="580"/>
      <c r="IK192" s="580"/>
      <c r="IL192" s="580"/>
    </row>
    <row r="193" spans="1:144">
      <c r="A193" s="1435" t="s">
        <v>458</v>
      </c>
      <c r="B193" s="1436"/>
      <c r="C193" s="1436"/>
      <c r="D193" s="1436"/>
      <c r="E193" s="1436"/>
      <c r="F193" s="1436"/>
      <c r="G193" s="1436"/>
      <c r="H193" s="1436"/>
      <c r="I193" s="1436"/>
      <c r="J193" s="1436"/>
      <c r="K193" s="32">
        <f>COUNTIFS(L25:M34,"&gt;=1",L25:M34,"&lt;=3")</f>
        <v>0</v>
      </c>
      <c r="L193" s="33"/>
      <c r="M193" s="34" t="s">
        <v>459</v>
      </c>
      <c r="N193" s="830"/>
      <c r="O193" s="830"/>
      <c r="P193" s="831">
        <v>1</v>
      </c>
      <c r="Q193" s="1501" t="s">
        <v>460</v>
      </c>
      <c r="R193" s="1502"/>
      <c r="S193" s="1502"/>
      <c r="T193" s="1503"/>
      <c r="U193" s="768"/>
      <c r="V193" s="246"/>
      <c r="W193" s="246"/>
      <c r="X193" s="832">
        <v>1</v>
      </c>
      <c r="Y193" s="153" t="s">
        <v>461</v>
      </c>
      <c r="Z193" s="833"/>
      <c r="AA193" s="834"/>
      <c r="AB193" s="835"/>
      <c r="AC193" s="768"/>
      <c r="AD193" s="836"/>
      <c r="AE193" s="246"/>
      <c r="AF193" s="768"/>
      <c r="AG193" s="246"/>
      <c r="AH193" s="768"/>
      <c r="AI193" s="768"/>
      <c r="AJ193" s="768"/>
      <c r="AK193" s="768"/>
      <c r="AL193" s="768"/>
      <c r="AM193" s="837"/>
      <c r="AN193" s="768"/>
      <c r="AO193" s="768"/>
      <c r="AP193" s="768"/>
      <c r="AQ193" s="768"/>
      <c r="AR193" s="768"/>
      <c r="AS193" s="768"/>
      <c r="AT193" s="768"/>
      <c r="AU193" s="759"/>
      <c r="AV193" s="759"/>
      <c r="AW193" s="759"/>
      <c r="AX193" s="759"/>
      <c r="AY193" s="759"/>
      <c r="AZ193" s="759"/>
      <c r="BA193" s="759"/>
      <c r="BB193" s="759"/>
      <c r="BE193" s="580"/>
      <c r="BF193" s="769"/>
      <c r="BG193" s="580"/>
      <c r="BH193" s="136"/>
      <c r="BI193" s="941"/>
      <c r="BJ193" s="941"/>
      <c r="BK193" s="941"/>
      <c r="BL193" s="941"/>
      <c r="BM193" s="941"/>
      <c r="BN193" s="941"/>
      <c r="BO193" s="941"/>
      <c r="BP193" s="941"/>
      <c r="BQ193" s="941"/>
      <c r="BR193" s="941"/>
      <c r="BS193" s="941"/>
      <c r="BT193" s="941"/>
      <c r="BU193" s="941"/>
      <c r="BV193" s="941"/>
      <c r="BW193" s="941"/>
      <c r="BX193" s="941"/>
      <c r="BY193" s="941"/>
      <c r="BZ193" s="941"/>
      <c r="CA193" s="941"/>
      <c r="CB193" s="941"/>
      <c r="CC193" s="941"/>
      <c r="CD193" s="246"/>
      <c r="CE193" s="246"/>
      <c r="CF193" s="246"/>
      <c r="CG193" s="246"/>
      <c r="CH193" s="246"/>
      <c r="CI193" s="246"/>
      <c r="CJ193" s="246"/>
      <c r="CK193" s="246"/>
      <c r="CL193" s="580"/>
      <c r="CM193" s="580"/>
      <c r="CN193" s="580"/>
      <c r="CO193" s="580"/>
      <c r="CP193" s="580"/>
      <c r="CQ193" s="775"/>
      <c r="CR193" s="941"/>
      <c r="CS193" s="941"/>
      <c r="CT193" s="771"/>
      <c r="CU193" s="771"/>
      <c r="CV193" s="771"/>
      <c r="CW193" s="776"/>
      <c r="CX193" s="776"/>
      <c r="CY193" s="941"/>
      <c r="CZ193" s="580"/>
      <c r="DA193" s="580"/>
      <c r="DB193" s="580"/>
      <c r="DC193" s="580"/>
      <c r="DD193" s="580"/>
      <c r="DE193" s="580"/>
      <c r="DF193" s="580"/>
      <c r="DG193" s="580"/>
      <c r="DH193" s="580"/>
      <c r="DI193" s="580"/>
      <c r="DJ193" s="580"/>
      <c r="DK193" s="580"/>
      <c r="DL193" s="580"/>
      <c r="DM193" s="580"/>
      <c r="DN193" s="580"/>
      <c r="DO193" s="580"/>
      <c r="DP193" s="580"/>
      <c r="DQ193" s="580"/>
      <c r="DR193" s="580"/>
      <c r="DS193" s="580"/>
      <c r="DT193" s="580"/>
      <c r="DU193" s="580"/>
      <c r="DV193" s="580"/>
      <c r="DW193" s="580"/>
      <c r="DX193" s="580"/>
      <c r="DY193" s="580"/>
      <c r="DZ193" s="580"/>
      <c r="EA193" s="580"/>
      <c r="EB193" s="580"/>
      <c r="EC193" s="580"/>
      <c r="ED193" s="580"/>
      <c r="EE193" s="580"/>
      <c r="EF193" s="580"/>
      <c r="EG193" s="580"/>
      <c r="EH193" s="580"/>
      <c r="EI193" s="580"/>
      <c r="EJ193" s="580"/>
      <c r="EK193" s="580"/>
      <c r="EL193" s="580"/>
      <c r="EM193" s="580"/>
      <c r="EN193" s="580"/>
    </row>
    <row r="194" spans="1:144">
      <c r="A194" s="1435" t="s">
        <v>462</v>
      </c>
      <c r="B194" s="1436"/>
      <c r="C194" s="1436"/>
      <c r="D194" s="1436"/>
      <c r="E194" s="1436"/>
      <c r="F194" s="1436"/>
      <c r="G194" s="1436"/>
      <c r="H194" s="1436"/>
      <c r="I194" s="1436"/>
      <c r="J194" s="1436"/>
      <c r="K194" s="32">
        <f>COUNTIFS(L25:M34,"&lt;13",L25:M34,"&gt;=4")</f>
        <v>0</v>
      </c>
      <c r="L194" s="760"/>
      <c r="M194" s="831" t="s">
        <v>17</v>
      </c>
      <c r="N194" s="941"/>
      <c r="O194" s="760"/>
      <c r="P194" s="831">
        <v>2</v>
      </c>
      <c r="Q194" s="1501" t="s">
        <v>463</v>
      </c>
      <c r="R194" s="1502"/>
      <c r="S194" s="1502"/>
      <c r="T194" s="1503"/>
      <c r="U194" s="760"/>
      <c r="V194" s="941"/>
      <c r="W194" s="941"/>
      <c r="X194" s="832">
        <v>2</v>
      </c>
      <c r="Y194" s="153" t="s">
        <v>242</v>
      </c>
      <c r="Z194" s="833"/>
      <c r="AA194" s="834"/>
      <c r="AB194" s="835"/>
      <c r="AC194" s="760"/>
      <c r="AD194" s="760"/>
      <c r="AE194" s="941"/>
      <c r="AF194" s="941"/>
      <c r="AG194" s="941"/>
      <c r="AH194" s="760"/>
      <c r="AI194" s="760"/>
      <c r="AJ194" s="760"/>
      <c r="AK194" s="760"/>
      <c r="AL194" s="941"/>
      <c r="AM194" s="838"/>
      <c r="AN194" s="760"/>
      <c r="AO194" s="760"/>
      <c r="AP194" s="760"/>
      <c r="AQ194" s="760"/>
      <c r="AR194" s="760"/>
      <c r="AS194" s="760"/>
      <c r="AT194" s="760"/>
      <c r="AU194" s="760"/>
      <c r="AV194" s="760"/>
      <c r="AW194" s="760"/>
      <c r="AX194" s="760"/>
      <c r="AY194" s="760"/>
      <c r="AZ194" s="760"/>
      <c r="BA194" s="760"/>
      <c r="BB194" s="760"/>
      <c r="BC194" s="39"/>
      <c r="BD194" s="129"/>
      <c r="BE194" s="941"/>
      <c r="BF194" s="258"/>
      <c r="BG194" s="941"/>
      <c r="BH194" s="136"/>
      <c r="BI194" s="941"/>
      <c r="BJ194" s="941"/>
      <c r="BK194" s="941"/>
      <c r="BL194" s="941"/>
      <c r="BM194" s="941"/>
      <c r="BN194" s="941"/>
      <c r="BO194" s="941"/>
      <c r="BP194" s="941"/>
      <c r="BQ194" s="941"/>
      <c r="BR194" s="941"/>
      <c r="BS194" s="941"/>
      <c r="BT194" s="941"/>
      <c r="BU194" s="941"/>
      <c r="BV194" s="941"/>
      <c r="BW194" s="941"/>
      <c r="BX194" s="941"/>
      <c r="BY194" s="941"/>
      <c r="BZ194" s="941"/>
      <c r="CA194" s="941"/>
      <c r="CB194" s="941"/>
      <c r="CC194" s="941"/>
      <c r="CD194" s="941"/>
      <c r="CE194" s="941"/>
      <c r="CF194" s="941"/>
      <c r="CG194" s="941"/>
      <c r="CH194" s="941"/>
      <c r="CI194" s="941"/>
      <c r="CJ194" s="941"/>
      <c r="CK194" s="941"/>
      <c r="CL194" s="941"/>
      <c r="CM194" s="941"/>
      <c r="CN194" s="941"/>
      <c r="CO194" s="941"/>
      <c r="CP194" s="941"/>
      <c r="CQ194" s="941"/>
      <c r="CR194" s="941"/>
      <c r="CS194" s="771"/>
      <c r="CT194" s="941"/>
      <c r="CU194" s="941"/>
      <c r="CV194" s="94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c r="DQ194" s="771"/>
      <c r="DR194" s="771"/>
      <c r="DS194" s="771"/>
      <c r="DT194" s="771"/>
      <c r="DU194" s="771"/>
      <c r="DV194" s="771"/>
      <c r="DW194" s="771"/>
      <c r="DX194" s="771"/>
      <c r="DY194" s="771"/>
      <c r="DZ194" s="771"/>
      <c r="EA194" s="771"/>
      <c r="EB194" s="771"/>
      <c r="EC194" s="771"/>
      <c r="ED194" s="771"/>
      <c r="EE194" s="771"/>
      <c r="EF194" s="771"/>
      <c r="EG194" s="771"/>
      <c r="EH194" s="771"/>
      <c r="EI194" s="771"/>
      <c r="EJ194" s="771"/>
      <c r="EK194" s="771"/>
      <c r="EL194" s="771"/>
      <c r="EM194" s="771"/>
      <c r="EN194" s="771"/>
    </row>
    <row r="195" spans="1:144">
      <c r="A195" s="1435" t="s">
        <v>464</v>
      </c>
      <c r="B195" s="1436"/>
      <c r="C195" s="1436"/>
      <c r="D195" s="1436"/>
      <c r="E195" s="1436"/>
      <c r="F195" s="1436"/>
      <c r="G195" s="1436"/>
      <c r="H195" s="1436"/>
      <c r="I195" s="1436"/>
      <c r="J195" s="1436"/>
      <c r="K195" s="32">
        <f>COUNTIFS(L25:M34,"&gt;12",L25:M34,"&lt;60")</f>
        <v>0</v>
      </c>
      <c r="L195" s="760"/>
      <c r="M195" s="839" t="s">
        <v>21</v>
      </c>
      <c r="N195" s="941"/>
      <c r="O195" s="760"/>
      <c r="P195" s="831">
        <v>3</v>
      </c>
      <c r="Q195" s="1501" t="s">
        <v>465</v>
      </c>
      <c r="R195" s="1502"/>
      <c r="S195" s="1502"/>
      <c r="T195" s="1503"/>
      <c r="U195" s="760"/>
      <c r="V195" s="941"/>
      <c r="W195" s="941"/>
      <c r="X195" s="832">
        <v>3</v>
      </c>
      <c r="Y195" s="153" t="s">
        <v>466</v>
      </c>
      <c r="Z195" s="833"/>
      <c r="AA195" s="834"/>
      <c r="AB195" s="835"/>
      <c r="AC195" s="760"/>
      <c r="AD195" s="760"/>
      <c r="AE195" s="941"/>
      <c r="AF195" s="941"/>
      <c r="AG195" s="941"/>
      <c r="AH195" s="760"/>
      <c r="AI195" s="760"/>
      <c r="AJ195" s="760"/>
      <c r="AK195" s="760"/>
      <c r="AL195" s="941"/>
      <c r="AM195" s="838"/>
      <c r="AN195" s="760"/>
      <c r="AO195" s="760"/>
      <c r="AP195" s="760"/>
      <c r="AQ195" s="760"/>
      <c r="AR195" s="760"/>
      <c r="AS195" s="760"/>
      <c r="AT195" s="760"/>
      <c r="AU195" s="760"/>
      <c r="AV195" s="760"/>
      <c r="AW195" s="760"/>
      <c r="AX195" s="760"/>
      <c r="AY195" s="760"/>
      <c r="AZ195" s="760"/>
      <c r="BA195" s="760"/>
      <c r="BB195" s="760"/>
      <c r="BC195" s="39"/>
      <c r="BD195" s="129"/>
      <c r="BE195" s="941"/>
      <c r="BF195" s="258"/>
      <c r="BG195" s="941"/>
      <c r="BH195" s="136"/>
      <c r="BI195" s="941"/>
      <c r="BJ195" s="941"/>
      <c r="BK195" s="941"/>
      <c r="BL195" s="941"/>
      <c r="BM195" s="941"/>
      <c r="BN195" s="941"/>
      <c r="BO195" s="941"/>
      <c r="BP195" s="941"/>
      <c r="BQ195" s="941"/>
      <c r="BR195" s="941"/>
      <c r="BS195" s="941"/>
      <c r="BT195" s="941"/>
      <c r="BU195" s="941"/>
      <c r="BV195" s="941"/>
      <c r="BW195" s="941"/>
      <c r="BX195" s="941"/>
      <c r="BY195" s="941"/>
      <c r="BZ195" s="941"/>
      <c r="CA195" s="941"/>
      <c r="CB195" s="941"/>
      <c r="CC195" s="941"/>
      <c r="CD195" s="941"/>
      <c r="CE195" s="941"/>
      <c r="CF195" s="941"/>
      <c r="CG195" s="941"/>
      <c r="CH195" s="941"/>
      <c r="CI195" s="941"/>
      <c r="CJ195" s="941"/>
      <c r="CK195" s="941"/>
      <c r="CL195" s="941"/>
      <c r="CM195" s="941"/>
      <c r="CN195" s="941"/>
      <c r="CO195" s="941"/>
      <c r="CP195" s="941"/>
      <c r="CQ195" s="941"/>
      <c r="CR195" s="941"/>
      <c r="CS195" s="771"/>
      <c r="CT195" s="941"/>
      <c r="CU195" s="941"/>
      <c r="CV195" s="94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c r="DQ195" s="771"/>
      <c r="DR195" s="771"/>
      <c r="DS195" s="771"/>
      <c r="DT195" s="771"/>
      <c r="DU195" s="771"/>
      <c r="DV195" s="771"/>
      <c r="DW195" s="771"/>
      <c r="DX195" s="771"/>
      <c r="DY195" s="771"/>
      <c r="DZ195" s="771"/>
      <c r="EA195" s="771"/>
      <c r="EB195" s="771"/>
      <c r="EC195" s="771"/>
      <c r="ED195" s="771"/>
      <c r="EE195" s="771"/>
      <c r="EF195" s="771"/>
      <c r="EG195" s="771"/>
      <c r="EH195" s="771"/>
      <c r="EI195" s="771"/>
      <c r="EJ195" s="771"/>
      <c r="EK195" s="771"/>
      <c r="EL195" s="771"/>
      <c r="EM195" s="771"/>
      <c r="EN195" s="771"/>
    </row>
    <row r="196" spans="1:144">
      <c r="A196" s="1435" t="s">
        <v>467</v>
      </c>
      <c r="B196" s="1436"/>
      <c r="C196" s="1436"/>
      <c r="D196" s="1436"/>
      <c r="E196" s="1436"/>
      <c r="F196" s="1436"/>
      <c r="G196" s="1436"/>
      <c r="H196" s="1436"/>
      <c r="I196" s="1436"/>
      <c r="J196" s="1436"/>
      <c r="K196" s="32">
        <f>COUNTA(T25:T34)</f>
        <v>0</v>
      </c>
      <c r="L196" s="760"/>
      <c r="M196" s="941"/>
      <c r="N196" s="941"/>
      <c r="O196" s="760"/>
      <c r="P196" s="831">
        <v>4</v>
      </c>
      <c r="Q196" s="1501" t="s">
        <v>468</v>
      </c>
      <c r="R196" s="1502"/>
      <c r="S196" s="1502"/>
      <c r="T196" s="1503"/>
      <c r="U196" s="760"/>
      <c r="V196" s="941"/>
      <c r="W196" s="941"/>
      <c r="X196" s="832">
        <v>4</v>
      </c>
      <c r="Y196" s="153" t="s">
        <v>469</v>
      </c>
      <c r="Z196" s="833"/>
      <c r="AA196" s="834"/>
      <c r="AB196" s="835"/>
      <c r="AC196" s="760"/>
      <c r="AD196" s="760"/>
      <c r="AE196" s="941"/>
      <c r="AF196" s="941"/>
      <c r="AG196" s="941"/>
      <c r="AH196" s="760"/>
      <c r="AI196" s="760"/>
      <c r="AJ196" s="760"/>
      <c r="AK196" s="760"/>
      <c r="AL196" s="941"/>
      <c r="AM196" s="838"/>
      <c r="AN196" s="760"/>
      <c r="AO196" s="760"/>
      <c r="AP196" s="760"/>
      <c r="AQ196" s="760"/>
      <c r="AR196" s="760"/>
      <c r="AS196" s="760"/>
      <c r="AT196" s="760"/>
      <c r="AU196" s="760"/>
      <c r="AV196" s="760"/>
      <c r="AW196" s="760"/>
      <c r="AX196" s="760"/>
      <c r="AY196" s="760"/>
      <c r="AZ196" s="760"/>
      <c r="BA196" s="760"/>
      <c r="BB196" s="760"/>
      <c r="BC196" s="39"/>
      <c r="BD196" s="129"/>
      <c r="BE196" s="941"/>
      <c r="BF196" s="258"/>
      <c r="BG196" s="941"/>
      <c r="BH196" s="136"/>
      <c r="BI196" s="941"/>
      <c r="BJ196" s="941"/>
      <c r="BK196" s="941"/>
      <c r="BL196" s="941"/>
      <c r="BM196" s="941"/>
      <c r="BN196" s="941"/>
      <c r="BO196" s="941"/>
      <c r="BP196" s="941"/>
      <c r="BQ196" s="941"/>
      <c r="BR196" s="941"/>
      <c r="BS196" s="941"/>
      <c r="BT196" s="941"/>
      <c r="BU196" s="941"/>
      <c r="BV196" s="941"/>
      <c r="BW196" s="941"/>
      <c r="BX196" s="941"/>
      <c r="BY196" s="941"/>
      <c r="BZ196" s="941"/>
      <c r="CA196" s="941"/>
      <c r="CB196" s="941"/>
      <c r="CC196" s="941"/>
      <c r="CD196" s="941"/>
      <c r="CE196" s="941"/>
      <c r="CF196" s="941"/>
      <c r="CG196" s="941"/>
      <c r="CH196" s="941"/>
      <c r="CI196" s="941"/>
      <c r="CJ196" s="941"/>
      <c r="CK196" s="941"/>
      <c r="CL196" s="941"/>
      <c r="CM196" s="941"/>
      <c r="CN196" s="941"/>
      <c r="CO196" s="941"/>
      <c r="CP196" s="941"/>
      <c r="CQ196" s="941"/>
      <c r="CR196" s="941"/>
      <c r="CS196" s="771"/>
      <c r="CT196" s="941"/>
      <c r="CU196" s="941"/>
      <c r="CV196" s="941"/>
      <c r="CW196" s="771"/>
      <c r="CX196" s="771"/>
      <c r="CY196" s="771"/>
      <c r="CZ196" s="771"/>
      <c r="DA196" s="771"/>
      <c r="DB196" s="771"/>
      <c r="DC196" s="771"/>
      <c r="DD196" s="771"/>
      <c r="DE196" s="771"/>
      <c r="DF196" s="771"/>
      <c r="DG196" s="771"/>
      <c r="DH196" s="771"/>
      <c r="DI196" s="771"/>
      <c r="DJ196" s="771"/>
      <c r="DK196" s="771"/>
      <c r="DL196" s="771"/>
      <c r="DM196" s="771"/>
      <c r="DN196" s="771"/>
      <c r="DO196" s="771"/>
      <c r="DP196" s="771"/>
      <c r="DQ196" s="771"/>
      <c r="DR196" s="771"/>
      <c r="DS196" s="771"/>
      <c r="DT196" s="771"/>
      <c r="DU196" s="771"/>
      <c r="DV196" s="771"/>
      <c r="DW196" s="771"/>
      <c r="DX196" s="771"/>
      <c r="DY196" s="771"/>
      <c r="DZ196" s="771"/>
      <c r="EA196" s="771"/>
      <c r="EB196" s="771"/>
      <c r="EC196" s="771"/>
      <c r="ED196" s="771"/>
      <c r="EE196" s="771"/>
      <c r="EF196" s="771"/>
      <c r="EG196" s="771"/>
      <c r="EH196" s="771"/>
      <c r="EI196" s="771"/>
      <c r="EJ196" s="771"/>
      <c r="EK196" s="771"/>
      <c r="EL196" s="771"/>
      <c r="EM196" s="771"/>
      <c r="EN196" s="771"/>
    </row>
    <row r="197" spans="1:144">
      <c r="A197" s="1435" t="s">
        <v>470</v>
      </c>
      <c r="B197" s="1436"/>
      <c r="C197" s="1436"/>
      <c r="D197" s="1436"/>
      <c r="E197" s="1436"/>
      <c r="F197" s="1436"/>
      <c r="G197" s="1436"/>
      <c r="H197" s="1436"/>
      <c r="I197" s="1436"/>
      <c r="J197" s="1436"/>
      <c r="K197" s="840">
        <f>COUNTIFS(L25:M34,"&gt;59")</f>
        <v>0</v>
      </c>
      <c r="L197" s="760"/>
      <c r="M197" s="760"/>
      <c r="N197" s="941"/>
      <c r="O197" s="760"/>
      <c r="P197" s="831">
        <v>5</v>
      </c>
      <c r="Q197" s="1501" t="s">
        <v>119</v>
      </c>
      <c r="R197" s="1502"/>
      <c r="S197" s="1502"/>
      <c r="T197" s="1503"/>
      <c r="U197" s="760"/>
      <c r="V197" s="941"/>
      <c r="W197" s="941"/>
      <c r="X197" s="832">
        <v>5</v>
      </c>
      <c r="Y197" s="153" t="s">
        <v>471</v>
      </c>
      <c r="Z197" s="833"/>
      <c r="AA197" s="834"/>
      <c r="AB197" s="835"/>
      <c r="AC197" s="760"/>
      <c r="AD197" s="768"/>
      <c r="AE197" s="941"/>
      <c r="AF197" s="941"/>
      <c r="AG197" s="941"/>
      <c r="AH197" s="760"/>
      <c r="AI197" s="760"/>
      <c r="AJ197" s="760"/>
      <c r="AK197" s="760"/>
      <c r="AL197" s="941"/>
      <c r="AM197" s="838"/>
      <c r="AN197" s="760"/>
      <c r="AO197" s="760"/>
      <c r="AP197" s="760"/>
      <c r="AQ197" s="760"/>
      <c r="AR197" s="760"/>
      <c r="AS197" s="760"/>
      <c r="AT197" s="760"/>
      <c r="AU197" s="760"/>
      <c r="AV197" s="760"/>
      <c r="AW197" s="760"/>
      <c r="AX197" s="760"/>
      <c r="AY197" s="760"/>
      <c r="AZ197" s="760"/>
      <c r="BA197" s="760"/>
      <c r="BB197" s="760"/>
      <c r="BC197" s="39"/>
      <c r="BD197" s="129"/>
      <c r="BE197" s="941"/>
      <c r="BF197" s="258"/>
      <c r="BG197" s="941"/>
      <c r="BH197" s="136"/>
      <c r="BI197" s="941"/>
      <c r="BJ197" s="941"/>
      <c r="BK197" s="941"/>
      <c r="BL197" s="941"/>
      <c r="BM197" s="941"/>
      <c r="BN197" s="941"/>
      <c r="BO197" s="941"/>
      <c r="BP197" s="941"/>
      <c r="BQ197" s="941"/>
      <c r="BR197" s="941"/>
      <c r="BS197" s="941"/>
      <c r="BT197" s="941"/>
      <c r="BU197" s="39"/>
      <c r="BV197" s="39"/>
      <c r="BW197" s="39"/>
      <c r="BX197" s="39"/>
      <c r="BY197" s="39"/>
      <c r="BZ197" s="39"/>
      <c r="CA197" s="39"/>
      <c r="CB197" s="941"/>
      <c r="CC197" s="941"/>
      <c r="CD197" s="941"/>
      <c r="CE197" s="941"/>
      <c r="CF197" s="941"/>
      <c r="CG197" s="941"/>
      <c r="CH197" s="941"/>
      <c r="CI197" s="941"/>
      <c r="CJ197" s="941"/>
      <c r="CK197" s="941"/>
      <c r="CL197" s="941"/>
      <c r="CM197" s="941"/>
      <c r="CN197" s="941"/>
      <c r="CO197" s="941"/>
      <c r="CP197" s="941"/>
      <c r="CQ197" s="941"/>
      <c r="CR197" s="941"/>
      <c r="CS197" s="771"/>
      <c r="CT197" s="941"/>
      <c r="CU197" s="941"/>
      <c r="CV197" s="941"/>
      <c r="CW197" s="771"/>
      <c r="CX197" s="771"/>
      <c r="CY197" s="771"/>
      <c r="CZ197" s="771"/>
      <c r="DA197" s="771"/>
      <c r="DB197" s="771"/>
      <c r="DC197" s="771"/>
      <c r="DD197" s="771"/>
      <c r="DE197" s="771"/>
      <c r="DF197" s="771"/>
      <c r="DG197" s="771"/>
      <c r="DH197" s="771"/>
      <c r="DI197" s="771"/>
      <c r="DJ197" s="771"/>
      <c r="DK197" s="771"/>
      <c r="DL197" s="771"/>
      <c r="DM197" s="771"/>
      <c r="DN197" s="771"/>
      <c r="DO197" s="771"/>
      <c r="DP197" s="771"/>
      <c r="DQ197" s="771"/>
      <c r="DR197" s="771"/>
      <c r="DS197" s="771"/>
      <c r="DT197" s="771"/>
      <c r="DU197" s="771"/>
      <c r="DV197" s="771"/>
      <c r="DW197" s="771"/>
      <c r="DX197" s="771"/>
      <c r="DY197" s="771"/>
      <c r="DZ197" s="771"/>
      <c r="EA197" s="771"/>
      <c r="EB197" s="771"/>
      <c r="EC197" s="771"/>
      <c r="ED197" s="771"/>
      <c r="EE197" s="771"/>
      <c r="EF197" s="771"/>
      <c r="EG197" s="771"/>
      <c r="EH197" s="771"/>
      <c r="EI197" s="771"/>
      <c r="EJ197" s="771"/>
      <c r="EK197" s="771"/>
      <c r="EL197" s="771"/>
      <c r="EM197" s="771"/>
      <c r="EN197" s="771"/>
    </row>
    <row r="198" spans="1:144" ht="48.6">
      <c r="A198" s="841"/>
      <c r="B198" s="760"/>
      <c r="C198" s="941"/>
      <c r="D198" s="760"/>
      <c r="E198" s="760"/>
      <c r="F198" s="760"/>
      <c r="G198" s="760"/>
      <c r="H198" s="760"/>
      <c r="I198" s="760"/>
      <c r="J198" s="760"/>
      <c r="K198" s="760"/>
      <c r="L198" s="760"/>
      <c r="M198" s="760"/>
      <c r="N198" s="941"/>
      <c r="O198" s="35" t="s">
        <v>48</v>
      </c>
      <c r="P198" s="35" t="s">
        <v>472</v>
      </c>
      <c r="Q198" s="760"/>
      <c r="R198" s="760"/>
      <c r="S198" s="760"/>
      <c r="T198" s="760"/>
      <c r="U198" s="760"/>
      <c r="V198" s="941"/>
      <c r="W198" s="941"/>
      <c r="X198" s="832">
        <v>6</v>
      </c>
      <c r="Y198" s="153" t="s">
        <v>473</v>
      </c>
      <c r="Z198" s="833"/>
      <c r="AA198" s="834"/>
      <c r="AB198" s="835"/>
      <c r="AC198" s="760"/>
      <c r="AD198" s="760"/>
      <c r="AE198" s="941"/>
      <c r="AF198" s="941"/>
      <c r="AG198" s="941"/>
      <c r="AH198" s="760"/>
      <c r="AI198" s="760"/>
      <c r="AJ198" s="760"/>
      <c r="AK198" s="760"/>
      <c r="AL198" s="941"/>
      <c r="AM198" s="838"/>
      <c r="AN198" s="760"/>
      <c r="AO198" s="760"/>
      <c r="AP198" s="760"/>
      <c r="AQ198" s="760"/>
      <c r="AR198" s="760"/>
      <c r="AS198" s="760"/>
      <c r="AT198" s="760"/>
      <c r="AU198" s="760"/>
      <c r="AV198" s="760"/>
      <c r="AW198" s="760"/>
      <c r="AX198" s="760"/>
      <c r="AY198" s="760"/>
      <c r="AZ198" s="760"/>
      <c r="BA198" s="760"/>
      <c r="BB198" s="760"/>
      <c r="BC198" s="39"/>
      <c r="BD198" s="129"/>
      <c r="BE198" s="941"/>
      <c r="BF198" s="258"/>
      <c r="BG198" s="941"/>
      <c r="BH198" s="129"/>
      <c r="BI198" s="39"/>
      <c r="BJ198" s="39"/>
      <c r="BK198" s="39"/>
      <c r="BL198" s="941"/>
      <c r="BM198" s="941"/>
      <c r="BN198" s="941"/>
      <c r="BO198" s="941"/>
      <c r="BP198" s="941"/>
      <c r="BQ198" s="941"/>
      <c r="BR198" s="941"/>
      <c r="BS198" s="941"/>
      <c r="BT198" s="941"/>
      <c r="BU198" s="258"/>
      <c r="BV198" s="258"/>
      <c r="BW198" s="258"/>
      <c r="BX198" s="258"/>
      <c r="BY198" s="258"/>
      <c r="BZ198" s="258"/>
      <c r="CA198" s="258"/>
      <c r="CB198" s="39"/>
      <c r="CC198" s="39"/>
      <c r="CD198" s="941"/>
      <c r="CE198" s="941"/>
      <c r="CF198" s="941"/>
      <c r="CG198" s="941"/>
      <c r="CH198" s="941"/>
      <c r="CI198" s="941"/>
      <c r="CJ198" s="941"/>
      <c r="CK198" s="941"/>
      <c r="CL198" s="941"/>
      <c r="CM198" s="941"/>
      <c r="CN198" s="941"/>
      <c r="CO198" s="941"/>
      <c r="CP198" s="941"/>
      <c r="CQ198" s="941"/>
      <c r="CR198" s="941"/>
      <c r="CS198" s="771"/>
      <c r="CT198" s="941"/>
      <c r="CU198" s="941"/>
      <c r="CV198" s="941"/>
      <c r="CW198" s="771"/>
      <c r="CX198" s="771"/>
      <c r="CY198" s="771"/>
      <c r="CZ198" s="771"/>
      <c r="DA198" s="771"/>
      <c r="DB198" s="771"/>
      <c r="DC198" s="771"/>
      <c r="DD198" s="771"/>
      <c r="DE198" s="771"/>
      <c r="DF198" s="771"/>
      <c r="DG198" s="771"/>
      <c r="DH198" s="771"/>
      <c r="DI198" s="771"/>
      <c r="DJ198" s="771"/>
      <c r="DK198" s="771"/>
      <c r="DL198" s="771"/>
      <c r="DM198" s="771"/>
      <c r="DN198" s="771"/>
      <c r="DO198" s="771"/>
      <c r="DP198" s="771"/>
      <c r="DQ198" s="771"/>
      <c r="DR198" s="771"/>
      <c r="DS198" s="771"/>
      <c r="DT198" s="771"/>
      <c r="DU198" s="771"/>
      <c r="DV198" s="771"/>
      <c r="DW198" s="771"/>
      <c r="DX198" s="771"/>
      <c r="DY198" s="771"/>
      <c r="DZ198" s="771"/>
      <c r="EA198" s="771"/>
      <c r="EB198" s="771"/>
      <c r="EC198" s="771"/>
      <c r="ED198" s="771"/>
      <c r="EE198" s="771"/>
      <c r="EF198" s="771"/>
      <c r="EG198" s="771"/>
      <c r="EH198" s="771"/>
      <c r="EI198" s="771"/>
      <c r="EJ198" s="771"/>
      <c r="EK198" s="771"/>
      <c r="EL198" s="771"/>
      <c r="EM198" s="771"/>
      <c r="EN198" s="771"/>
    </row>
    <row r="199" spans="1:144" s="3" customFormat="1">
      <c r="A199" s="1787" t="s">
        <v>474</v>
      </c>
      <c r="B199" s="1787"/>
      <c r="C199" s="1787"/>
      <c r="D199" s="1787"/>
      <c r="E199" s="1787"/>
      <c r="F199" s="1787"/>
      <c r="G199" s="1787"/>
      <c r="H199" s="1787"/>
      <c r="I199" s="1787"/>
      <c r="J199" s="1787"/>
      <c r="K199" s="1787"/>
      <c r="L199" s="1787"/>
      <c r="M199" s="941"/>
      <c r="N199" s="941"/>
      <c r="O199" s="839" t="s">
        <v>90</v>
      </c>
      <c r="P199" s="839" t="s">
        <v>244</v>
      </c>
      <c r="Q199" s="842"/>
      <c r="R199" s="842"/>
      <c r="S199" s="842"/>
      <c r="T199" s="941"/>
      <c r="U199" s="941"/>
      <c r="V199" s="941"/>
      <c r="W199" s="941"/>
      <c r="X199" s="832">
        <v>7</v>
      </c>
      <c r="Y199" s="153" t="s">
        <v>475</v>
      </c>
      <c r="Z199" s="833"/>
      <c r="AA199" s="834"/>
      <c r="AB199" s="835"/>
      <c r="AC199" s="941"/>
      <c r="AD199" s="941"/>
      <c r="AE199" s="941"/>
      <c r="AF199" s="941"/>
      <c r="AG199" s="941"/>
      <c r="AH199" s="246"/>
      <c r="AI199" s="941"/>
      <c r="AJ199" s="941"/>
      <c r="AK199" s="760"/>
      <c r="AL199" s="941"/>
      <c r="AM199" s="838"/>
      <c r="AN199" s="760"/>
      <c r="AO199" s="760"/>
      <c r="AP199" s="760"/>
      <c r="AQ199" s="760"/>
      <c r="AR199" s="760"/>
      <c r="AS199" s="760"/>
      <c r="AT199" s="760"/>
      <c r="AU199" s="941"/>
      <c r="AV199" s="941"/>
      <c r="AW199" s="941"/>
      <c r="AX199" s="941"/>
      <c r="AY199" s="941"/>
      <c r="AZ199" s="941"/>
      <c r="BA199" s="941"/>
      <c r="BB199" s="941"/>
      <c r="BC199" s="39"/>
      <c r="BD199" s="129"/>
      <c r="BE199" s="39"/>
      <c r="BF199" s="252"/>
      <c r="BG199" s="39"/>
      <c r="BH199" s="136"/>
      <c r="BI199" s="258"/>
      <c r="BJ199" s="258"/>
      <c r="BK199" s="258"/>
      <c r="BL199" s="941"/>
      <c r="BM199" s="941"/>
      <c r="BN199" s="941"/>
      <c r="BO199" s="941"/>
      <c r="BP199" s="941"/>
      <c r="BQ199" s="941"/>
      <c r="BR199" s="941"/>
      <c r="BS199" s="941"/>
      <c r="BT199" s="941"/>
      <c r="BU199" s="39"/>
      <c r="BV199" s="39"/>
      <c r="BW199" s="39"/>
      <c r="BX199" s="39"/>
      <c r="BY199" s="39"/>
      <c r="BZ199" s="39"/>
      <c r="CA199" s="39"/>
      <c r="CB199" s="258"/>
      <c r="CC199" s="258"/>
      <c r="CD199" s="39"/>
      <c r="CE199" s="39"/>
      <c r="CF199" s="39"/>
      <c r="CG199" s="39"/>
      <c r="CH199" s="39"/>
      <c r="CI199" s="39"/>
      <c r="CJ199" s="941"/>
      <c r="CK199" s="941"/>
      <c r="CL199" s="941"/>
      <c r="CM199" s="941"/>
      <c r="CN199" s="941"/>
      <c r="CO199" s="941"/>
      <c r="CP199" s="941"/>
      <c r="CQ199" s="941"/>
      <c r="CR199" s="941"/>
      <c r="CS199" s="941"/>
      <c r="CT199" s="941"/>
      <c r="CU199" s="941"/>
      <c r="CV199" s="941"/>
      <c r="CW199" s="941"/>
      <c r="CX199" s="941"/>
      <c r="CY199" s="941"/>
      <c r="CZ199" s="941"/>
      <c r="DA199" s="941"/>
      <c r="DB199" s="941"/>
      <c r="DC199" s="941"/>
      <c r="DD199" s="941"/>
      <c r="DE199" s="941"/>
      <c r="DF199" s="941"/>
      <c r="DG199" s="941"/>
      <c r="DH199" s="941"/>
      <c r="DI199" s="941"/>
      <c r="DJ199" s="941"/>
      <c r="DK199" s="941"/>
      <c r="DL199" s="941"/>
      <c r="DM199" s="941"/>
      <c r="DN199" s="941"/>
      <c r="DO199" s="941"/>
      <c r="DP199" s="941"/>
      <c r="DQ199" s="941"/>
      <c r="DR199" s="941"/>
      <c r="DS199" s="941"/>
      <c r="DT199" s="941"/>
      <c r="DU199" s="941"/>
      <c r="DV199" s="941"/>
      <c r="DW199" s="941"/>
      <c r="DX199" s="941"/>
      <c r="DY199" s="941"/>
      <c r="DZ199" s="941"/>
      <c r="EA199" s="941"/>
      <c r="EB199" s="941"/>
      <c r="EC199" s="941"/>
      <c r="ED199" s="941"/>
      <c r="EE199" s="941"/>
      <c r="EF199" s="941"/>
      <c r="EG199" s="941"/>
      <c r="EH199" s="941"/>
      <c r="EI199" s="941"/>
      <c r="EJ199" s="941"/>
      <c r="EK199" s="941"/>
      <c r="EL199" s="941"/>
      <c r="EM199" s="941"/>
      <c r="EN199" s="941"/>
    </row>
    <row r="200" spans="1:144" s="3" customFormat="1">
      <c r="A200" s="1786" t="s">
        <v>193</v>
      </c>
      <c r="B200" s="1786"/>
      <c r="C200" s="1786"/>
      <c r="D200" s="1786"/>
      <c r="E200" s="1786"/>
      <c r="F200" s="1787" t="s">
        <v>194</v>
      </c>
      <c r="G200" s="1787"/>
      <c r="H200" s="1787"/>
      <c r="I200" s="1787"/>
      <c r="J200" s="1787"/>
      <c r="K200" s="1787"/>
      <c r="L200" s="1787"/>
      <c r="M200" s="761"/>
      <c r="N200" s="246"/>
      <c r="O200" s="839" t="s">
        <v>91</v>
      </c>
      <c r="P200" s="839" t="s">
        <v>476</v>
      </c>
      <c r="Q200" s="246"/>
      <c r="R200" s="1437" t="s">
        <v>477</v>
      </c>
      <c r="S200" s="1438"/>
      <c r="T200" s="1438"/>
      <c r="U200" s="1438"/>
      <c r="V200" s="1439"/>
      <c r="W200" s="39"/>
      <c r="X200" s="832">
        <v>8</v>
      </c>
      <c r="Y200" s="153" t="s">
        <v>478</v>
      </c>
      <c r="Z200" s="833"/>
      <c r="AA200" s="834"/>
      <c r="AB200" s="835"/>
      <c r="AC200" s="246"/>
      <c r="AD200" s="246"/>
      <c r="AE200" s="246"/>
      <c r="AF200" s="246"/>
      <c r="AG200" s="246"/>
      <c r="AH200" s="246"/>
      <c r="AI200" s="246"/>
      <c r="AJ200" s="246"/>
      <c r="AK200" s="246"/>
      <c r="AL200" s="246"/>
      <c r="AM200" s="843"/>
      <c r="AN200" s="246"/>
      <c r="AO200" s="246"/>
      <c r="AP200" s="246"/>
      <c r="AQ200" s="246"/>
      <c r="AR200" s="246"/>
      <c r="AS200" s="246"/>
      <c r="AT200" s="246"/>
      <c r="AU200" s="941"/>
      <c r="AV200" s="941"/>
      <c r="AW200" s="941"/>
      <c r="AX200" s="941"/>
      <c r="AY200" s="941"/>
      <c r="AZ200" s="941"/>
      <c r="BA200" s="941"/>
      <c r="BB200" s="941"/>
      <c r="BC200" s="39"/>
      <c r="BD200" s="129"/>
      <c r="BE200" s="258"/>
      <c r="BF200" s="258"/>
      <c r="BG200" s="258"/>
      <c r="BH200" s="129"/>
      <c r="BI200" s="39"/>
      <c r="BJ200" s="39"/>
      <c r="BK200" s="39"/>
      <c r="BL200" s="941"/>
      <c r="BM200" s="941"/>
      <c r="BN200" s="941"/>
      <c r="BO200" s="941"/>
      <c r="BP200" s="941"/>
      <c r="BQ200" s="941"/>
      <c r="BR200" s="941"/>
      <c r="BS200" s="941"/>
      <c r="BT200" s="941"/>
      <c r="BU200" s="844"/>
      <c r="BV200" s="844"/>
      <c r="BW200" s="844"/>
      <c r="BX200" s="844"/>
      <c r="BY200" s="844"/>
      <c r="BZ200" s="844"/>
      <c r="CA200" s="844"/>
      <c r="CB200" s="39"/>
      <c r="CC200" s="39"/>
      <c r="CD200" s="258"/>
      <c r="CE200" s="258"/>
      <c r="CF200" s="258"/>
      <c r="CG200" s="258"/>
      <c r="CH200" s="258"/>
      <c r="CI200" s="258"/>
      <c r="CJ200" s="941"/>
      <c r="CK200" s="941"/>
      <c r="CL200" s="941"/>
      <c r="CM200" s="941"/>
      <c r="CN200" s="941"/>
      <c r="CO200" s="941"/>
      <c r="CP200" s="941"/>
      <c r="CQ200" s="941"/>
      <c r="CR200" s="941"/>
      <c r="CS200" s="941"/>
      <c r="CT200" s="941"/>
      <c r="CU200" s="941"/>
      <c r="CV200" s="941"/>
      <c r="CW200" s="941"/>
      <c r="CX200" s="941"/>
      <c r="CY200" s="941"/>
      <c r="CZ200" s="941"/>
      <c r="DA200" s="941"/>
      <c r="DB200" s="941"/>
      <c r="DC200" s="941"/>
      <c r="DD200" s="941"/>
      <c r="DE200" s="941"/>
      <c r="DF200" s="941"/>
      <c r="DG200" s="941"/>
      <c r="DH200" s="941"/>
      <c r="DI200" s="941"/>
      <c r="DJ200" s="941"/>
      <c r="DK200" s="941"/>
      <c r="DL200" s="941"/>
      <c r="DM200" s="941"/>
      <c r="DN200" s="941"/>
      <c r="DO200" s="941"/>
      <c r="DP200" s="941"/>
      <c r="DQ200" s="941"/>
      <c r="DR200" s="941"/>
      <c r="DS200" s="941"/>
      <c r="DT200" s="941"/>
      <c r="DU200" s="941"/>
      <c r="DV200" s="941"/>
      <c r="DW200" s="941"/>
      <c r="DX200" s="941"/>
      <c r="DY200" s="941"/>
      <c r="DZ200" s="941"/>
      <c r="EA200" s="941"/>
      <c r="EB200" s="941"/>
      <c r="EC200" s="941"/>
      <c r="ED200" s="941"/>
      <c r="EE200" s="941"/>
      <c r="EF200" s="941"/>
      <c r="EG200" s="941"/>
      <c r="EH200" s="941"/>
      <c r="EI200" s="941"/>
      <c r="EJ200" s="941"/>
      <c r="EK200" s="941"/>
      <c r="EL200" s="941"/>
      <c r="EM200" s="941"/>
      <c r="EN200" s="941"/>
    </row>
    <row r="201" spans="1:144">
      <c r="A201" s="509" t="s">
        <v>331</v>
      </c>
      <c r="B201" s="834"/>
      <c r="C201" s="833"/>
      <c r="D201" s="834"/>
      <c r="E201" s="845">
        <f>EE1</f>
        <v>0</v>
      </c>
      <c r="F201" s="1839" t="s">
        <v>331</v>
      </c>
      <c r="G201" s="1839"/>
      <c r="H201" s="1839"/>
      <c r="I201" s="1839"/>
      <c r="J201" s="1839"/>
      <c r="K201" s="1839"/>
      <c r="L201" s="846">
        <f>EJ1</f>
        <v>0</v>
      </c>
      <c r="M201" s="761"/>
      <c r="N201" s="246"/>
      <c r="O201" s="839" t="s">
        <v>92</v>
      </c>
      <c r="P201" s="839" t="s">
        <v>243</v>
      </c>
      <c r="Q201" s="768"/>
      <c r="R201" s="839">
        <v>1</v>
      </c>
      <c r="S201" s="153" t="s">
        <v>236</v>
      </c>
      <c r="T201" s="833"/>
      <c r="U201" s="834"/>
      <c r="V201" s="847"/>
      <c r="W201" s="941"/>
      <c r="X201" s="832">
        <v>9</v>
      </c>
      <c r="Y201" s="848" t="s">
        <v>479</v>
      </c>
      <c r="Z201" s="768"/>
      <c r="AA201" s="768"/>
      <c r="AB201" s="837"/>
      <c r="AC201" s="768"/>
      <c r="AD201" s="768"/>
      <c r="AE201" s="246"/>
      <c r="AF201" s="246"/>
      <c r="AG201" s="246"/>
      <c r="AH201" s="768"/>
      <c r="AI201" s="768"/>
      <c r="AJ201" s="768"/>
      <c r="AK201" s="768"/>
      <c r="AL201" s="246"/>
      <c r="AM201" s="837"/>
      <c r="AN201" s="768"/>
      <c r="AO201" s="768"/>
      <c r="AP201" s="768"/>
      <c r="AQ201" s="768"/>
      <c r="AR201" s="768"/>
      <c r="AS201" s="768"/>
      <c r="AT201" s="768"/>
      <c r="AU201" s="760"/>
      <c r="AV201" s="760"/>
      <c r="AW201" s="760"/>
      <c r="AX201" s="760"/>
      <c r="AY201" s="760"/>
      <c r="AZ201" s="760"/>
      <c r="BA201" s="760"/>
      <c r="BB201" s="760"/>
      <c r="BC201" s="39"/>
      <c r="BD201" s="129"/>
      <c r="BE201" s="39"/>
      <c r="BF201" s="252"/>
      <c r="BG201" s="39"/>
      <c r="BH201" s="136"/>
      <c r="BI201" s="941"/>
      <c r="BJ201" s="941"/>
      <c r="BK201" s="941"/>
      <c r="BL201" s="941"/>
      <c r="BM201" s="941"/>
      <c r="BN201" s="941"/>
      <c r="BO201" s="941"/>
      <c r="BP201" s="941"/>
      <c r="BQ201" s="941"/>
      <c r="BR201" s="941"/>
      <c r="BS201" s="941"/>
      <c r="BT201" s="941"/>
      <c r="BU201" s="40"/>
      <c r="BV201" s="40"/>
      <c r="BW201" s="40"/>
      <c r="BX201" s="40"/>
      <c r="BY201" s="40"/>
      <c r="BZ201" s="40"/>
      <c r="CA201" s="40"/>
      <c r="CB201" s="844"/>
      <c r="CC201" s="844"/>
      <c r="CD201" s="39"/>
      <c r="CE201" s="39"/>
      <c r="CF201" s="39"/>
      <c r="CG201" s="39"/>
      <c r="CH201" s="39"/>
      <c r="CI201" s="39"/>
      <c r="CJ201" s="941"/>
      <c r="CK201" s="941"/>
      <c r="CL201" s="941"/>
      <c r="CM201" s="941"/>
      <c r="CN201" s="941"/>
      <c r="CO201" s="941"/>
      <c r="CP201" s="941"/>
      <c r="CQ201" s="941"/>
      <c r="CR201" s="941"/>
      <c r="CS201" s="771"/>
      <c r="CT201" s="941"/>
      <c r="CU201" s="941"/>
      <c r="CV201" s="941"/>
      <c r="CW201" s="771"/>
      <c r="CX201" s="771"/>
      <c r="CY201" s="771"/>
      <c r="CZ201" s="771"/>
      <c r="DA201" s="771"/>
      <c r="DB201" s="771"/>
      <c r="DC201" s="771"/>
      <c r="DD201" s="771"/>
      <c r="DE201" s="771"/>
      <c r="DF201" s="771"/>
      <c r="DG201" s="771"/>
      <c r="DH201" s="771"/>
      <c r="DI201" s="771"/>
      <c r="DJ201" s="771"/>
      <c r="DK201" s="771"/>
      <c r="DL201" s="771"/>
      <c r="DM201" s="771"/>
      <c r="DN201" s="771"/>
      <c r="DO201" s="771"/>
      <c r="DP201" s="771"/>
      <c r="DQ201" s="771"/>
      <c r="DR201" s="771"/>
      <c r="DS201" s="771"/>
      <c r="DT201" s="771"/>
      <c r="DU201" s="771"/>
      <c r="DV201" s="771"/>
      <c r="DW201" s="771"/>
      <c r="DX201" s="771"/>
      <c r="DY201" s="771"/>
      <c r="DZ201" s="771"/>
      <c r="EA201" s="771"/>
      <c r="EB201" s="771"/>
      <c r="EC201" s="771"/>
      <c r="ED201" s="771"/>
      <c r="EE201" s="771"/>
      <c r="EF201" s="771"/>
      <c r="EG201" s="771"/>
      <c r="EH201" s="771"/>
      <c r="EI201" s="771"/>
      <c r="EJ201" s="771"/>
      <c r="EK201" s="771"/>
      <c r="EL201" s="771"/>
      <c r="EM201" s="771"/>
      <c r="EN201" s="771"/>
    </row>
    <row r="202" spans="1:144">
      <c r="A202" s="509" t="s">
        <v>333</v>
      </c>
      <c r="B202" s="834"/>
      <c r="C202" s="833"/>
      <c r="D202" s="834"/>
      <c r="E202" s="845">
        <f>EF1</f>
        <v>0</v>
      </c>
      <c r="F202" s="1839" t="s">
        <v>333</v>
      </c>
      <c r="G202" s="1839"/>
      <c r="H202" s="1839"/>
      <c r="I202" s="1839"/>
      <c r="J202" s="1839"/>
      <c r="K202" s="1839"/>
      <c r="L202" s="846">
        <f>EK1</f>
        <v>0</v>
      </c>
      <c r="M202" s="768"/>
      <c r="N202" s="246"/>
      <c r="O202" s="839" t="s">
        <v>93</v>
      </c>
      <c r="P202" s="839" t="s">
        <v>480</v>
      </c>
      <c r="Q202" s="768"/>
      <c r="R202" s="839">
        <v>2</v>
      </c>
      <c r="S202" s="153" t="s">
        <v>481</v>
      </c>
      <c r="T202" s="833"/>
      <c r="U202" s="834"/>
      <c r="V202" s="847"/>
      <c r="W202" s="941"/>
      <c r="X202" s="832">
        <v>10</v>
      </c>
      <c r="Y202" s="153" t="s">
        <v>482</v>
      </c>
      <c r="Z202" s="833"/>
      <c r="AA202" s="834"/>
      <c r="AB202" s="835"/>
      <c r="AC202" s="768"/>
      <c r="AD202" s="768"/>
      <c r="AE202" s="246"/>
      <c r="AF202" s="246"/>
      <c r="AG202" s="246"/>
      <c r="AH202" s="768"/>
      <c r="AI202" s="768"/>
      <c r="AJ202" s="768"/>
      <c r="AK202" s="768"/>
      <c r="AL202" s="246"/>
      <c r="AM202" s="837"/>
      <c r="AN202" s="768"/>
      <c r="AO202" s="768"/>
      <c r="AP202" s="768"/>
      <c r="AQ202" s="768"/>
      <c r="AR202" s="768"/>
      <c r="AS202" s="768"/>
      <c r="AT202" s="768"/>
      <c r="AU202" s="760"/>
      <c r="AV202" s="760"/>
      <c r="AW202" s="760"/>
      <c r="AX202" s="760"/>
      <c r="AY202" s="760"/>
      <c r="AZ202" s="760"/>
      <c r="BA202" s="760"/>
      <c r="BB202" s="760"/>
      <c r="BC202" s="39"/>
      <c r="BD202" s="129"/>
      <c r="BE202" s="941"/>
      <c r="BF202" s="258"/>
      <c r="BG202" s="941"/>
      <c r="BH202" s="136"/>
      <c r="BI202" s="941"/>
      <c r="BJ202" s="941"/>
      <c r="BK202" s="941"/>
      <c r="BL202" s="941"/>
      <c r="BM202" s="941"/>
      <c r="BN202" s="941"/>
      <c r="BO202" s="941"/>
      <c r="BP202" s="941"/>
      <c r="BQ202" s="941"/>
      <c r="BR202" s="941"/>
      <c r="BS202" s="941"/>
      <c r="BT202" s="941"/>
      <c r="BU202" s="941"/>
      <c r="BV202" s="941"/>
      <c r="BW202" s="941"/>
      <c r="BX202" s="941"/>
      <c r="BY202" s="941"/>
      <c r="BZ202" s="941"/>
      <c r="CA202" s="941"/>
      <c r="CB202" s="40"/>
      <c r="CC202" s="40"/>
      <c r="CD202" s="844"/>
      <c r="CE202" s="844"/>
      <c r="CF202" s="844"/>
      <c r="CG202" s="844"/>
      <c r="CH202" s="844"/>
      <c r="CI202" s="844"/>
      <c r="CJ202" s="941"/>
      <c r="CK202" s="941"/>
      <c r="CL202" s="941"/>
      <c r="CM202" s="941"/>
      <c r="CN202" s="941"/>
      <c r="CO202" s="941"/>
      <c r="CP202" s="941"/>
      <c r="CQ202" s="941"/>
      <c r="CR202" s="941"/>
      <c r="CS202" s="771"/>
      <c r="CT202" s="941"/>
      <c r="CU202" s="941"/>
      <c r="CV202" s="941"/>
      <c r="CW202" s="771"/>
      <c r="CX202" s="771"/>
      <c r="CY202" s="771"/>
      <c r="CZ202" s="771"/>
      <c r="DA202" s="771"/>
      <c r="DB202" s="771"/>
      <c r="DC202" s="771"/>
      <c r="DD202" s="771"/>
      <c r="DE202" s="771"/>
      <c r="DF202" s="771"/>
      <c r="DG202" s="771"/>
      <c r="DH202" s="771"/>
      <c r="DI202" s="771"/>
      <c r="DJ202" s="771"/>
      <c r="DK202" s="771"/>
      <c r="DL202" s="771"/>
      <c r="DM202" s="771"/>
      <c r="DN202" s="771"/>
      <c r="DO202" s="771"/>
      <c r="DP202" s="771"/>
      <c r="DQ202" s="771"/>
      <c r="DR202" s="771"/>
      <c r="DS202" s="771"/>
      <c r="DT202" s="771"/>
      <c r="DU202" s="771"/>
      <c r="DV202" s="771"/>
      <c r="DW202" s="771"/>
      <c r="DX202" s="771"/>
      <c r="DY202" s="771"/>
      <c r="DZ202" s="771"/>
      <c r="EA202" s="771"/>
      <c r="EB202" s="771"/>
      <c r="EC202" s="771"/>
      <c r="ED202" s="771"/>
      <c r="EE202" s="771"/>
      <c r="EF202" s="771"/>
      <c r="EG202" s="771"/>
      <c r="EH202" s="771"/>
      <c r="EI202" s="771"/>
      <c r="EJ202" s="771"/>
      <c r="EK202" s="771"/>
      <c r="EL202" s="771"/>
      <c r="EM202" s="771"/>
      <c r="EN202" s="771"/>
    </row>
    <row r="203" spans="1:144">
      <c r="A203" s="509" t="s">
        <v>124</v>
      </c>
      <c r="B203" s="834"/>
      <c r="C203" s="833"/>
      <c r="D203" s="834"/>
      <c r="E203" s="845">
        <f>EG1</f>
        <v>0</v>
      </c>
      <c r="F203" s="1839" t="s">
        <v>124</v>
      </c>
      <c r="G203" s="1839"/>
      <c r="H203" s="1839"/>
      <c r="I203" s="1839"/>
      <c r="J203" s="1839"/>
      <c r="K203" s="1839"/>
      <c r="L203" s="846">
        <f>EL1</f>
        <v>0</v>
      </c>
      <c r="M203" s="768"/>
      <c r="N203" s="246"/>
      <c r="O203" s="839" t="s">
        <v>483</v>
      </c>
      <c r="P203" s="839" t="s">
        <v>484</v>
      </c>
      <c r="Q203" s="768"/>
      <c r="R203" s="839">
        <v>3</v>
      </c>
      <c r="S203" s="153" t="s">
        <v>234</v>
      </c>
      <c r="T203" s="833"/>
      <c r="U203" s="834"/>
      <c r="V203" s="847"/>
      <c r="W203" s="941"/>
      <c r="X203" s="832">
        <v>11</v>
      </c>
      <c r="Y203" s="153" t="s">
        <v>485</v>
      </c>
      <c r="Z203" s="833"/>
      <c r="AA203" s="834"/>
      <c r="AB203" s="835"/>
      <c r="AC203" s="768"/>
      <c r="AD203" s="768"/>
      <c r="AE203" s="246"/>
      <c r="AF203" s="246"/>
      <c r="AG203" s="246"/>
      <c r="AH203" s="768"/>
      <c r="AI203" s="768"/>
      <c r="AJ203" s="768"/>
      <c r="AK203" s="768"/>
      <c r="AL203" s="246"/>
      <c r="AM203" s="837"/>
      <c r="AN203" s="768"/>
      <c r="AO203" s="768"/>
      <c r="AP203" s="768"/>
      <c r="AQ203" s="768"/>
      <c r="AR203" s="768"/>
      <c r="AS203" s="768"/>
      <c r="AT203" s="768"/>
      <c r="AU203" s="760"/>
      <c r="AV203" s="760"/>
      <c r="AW203" s="760"/>
      <c r="AX203" s="760"/>
      <c r="AY203" s="760"/>
      <c r="AZ203" s="760"/>
      <c r="BA203" s="760"/>
      <c r="BB203" s="760"/>
      <c r="BC203" s="39"/>
      <c r="BD203" s="129"/>
      <c r="BE203" s="941"/>
      <c r="BF203" s="258"/>
      <c r="BG203" s="941"/>
      <c r="BH203" s="136"/>
      <c r="BI203" s="941"/>
      <c r="BJ203" s="941"/>
      <c r="BK203" s="941"/>
      <c r="BL203" s="941"/>
      <c r="BM203" s="941"/>
      <c r="BN203" s="941"/>
      <c r="BO203" s="941"/>
      <c r="BP203" s="941"/>
      <c r="BQ203" s="941"/>
      <c r="BR203" s="941"/>
      <c r="BS203" s="941"/>
      <c r="BT203" s="941"/>
      <c r="BU203" s="941"/>
      <c r="BV203" s="941"/>
      <c r="BW203" s="941"/>
      <c r="BX203" s="941"/>
      <c r="BY203" s="941"/>
      <c r="BZ203" s="941"/>
      <c r="CA203" s="941"/>
      <c r="CB203" s="941"/>
      <c r="CC203" s="941"/>
      <c r="CD203" s="40"/>
      <c r="CE203" s="40"/>
      <c r="CF203" s="40"/>
      <c r="CG203" s="40"/>
      <c r="CH203" s="40"/>
      <c r="CI203" s="40"/>
      <c r="CJ203" s="941"/>
      <c r="CK203" s="941"/>
      <c r="CL203" s="941"/>
      <c r="CM203" s="941"/>
      <c r="CN203" s="941"/>
      <c r="CO203" s="941"/>
      <c r="CP203" s="941"/>
      <c r="CQ203" s="941"/>
      <c r="CR203" s="941"/>
      <c r="CS203" s="771"/>
      <c r="CT203" s="941"/>
      <c r="CU203" s="941"/>
      <c r="CV203" s="941"/>
      <c r="CW203" s="771"/>
      <c r="CX203" s="771"/>
      <c r="CY203" s="771"/>
      <c r="CZ203" s="771"/>
      <c r="DA203" s="771"/>
      <c r="DB203" s="771"/>
      <c r="DC203" s="771"/>
      <c r="DD203" s="771"/>
      <c r="DE203" s="771"/>
      <c r="DF203" s="771"/>
      <c r="DG203" s="771"/>
      <c r="DH203" s="771"/>
      <c r="DI203" s="771"/>
      <c r="DJ203" s="771"/>
      <c r="DK203" s="771"/>
      <c r="DL203" s="771"/>
      <c r="DM203" s="771"/>
      <c r="DN203" s="771"/>
      <c r="DO203" s="771"/>
      <c r="DP203" s="771"/>
      <c r="DQ203" s="771"/>
      <c r="DR203" s="771"/>
      <c r="DS203" s="771"/>
      <c r="DT203" s="771"/>
      <c r="DU203" s="771"/>
      <c r="DV203" s="771"/>
      <c r="DW203" s="771"/>
      <c r="DX203" s="771"/>
      <c r="DY203" s="771"/>
      <c r="DZ203" s="771"/>
      <c r="EA203" s="771"/>
      <c r="EB203" s="771"/>
      <c r="EC203" s="771"/>
      <c r="ED203" s="771"/>
      <c r="EE203" s="771"/>
      <c r="EF203" s="771"/>
      <c r="EG203" s="771"/>
      <c r="EH203" s="771"/>
      <c r="EI203" s="771"/>
      <c r="EJ203" s="771"/>
      <c r="EK203" s="771"/>
      <c r="EL203" s="771"/>
      <c r="EM203" s="771"/>
      <c r="EN203" s="771"/>
    </row>
    <row r="204" spans="1:144">
      <c r="A204" s="509" t="s">
        <v>486</v>
      </c>
      <c r="B204" s="834"/>
      <c r="C204" s="833"/>
      <c r="D204" s="834"/>
      <c r="E204" s="845">
        <f>EH1</f>
        <v>0</v>
      </c>
      <c r="F204" s="1839" t="s">
        <v>486</v>
      </c>
      <c r="G204" s="1839"/>
      <c r="H204" s="1839"/>
      <c r="I204" s="1839"/>
      <c r="J204" s="1839"/>
      <c r="K204" s="1839"/>
      <c r="L204" s="846">
        <f>EM1</f>
        <v>0</v>
      </c>
      <c r="M204" s="259"/>
      <c r="N204" s="246"/>
      <c r="O204" s="839" t="s">
        <v>487</v>
      </c>
      <c r="P204" s="839" t="s">
        <v>488</v>
      </c>
      <c r="Q204" s="768"/>
      <c r="R204" s="839">
        <v>4</v>
      </c>
      <c r="S204" s="153" t="s">
        <v>489</v>
      </c>
      <c r="T204" s="833"/>
      <c r="U204" s="834"/>
      <c r="V204" s="847"/>
      <c r="W204" s="941"/>
      <c r="X204" s="832">
        <v>12</v>
      </c>
      <c r="Y204" s="153" t="s">
        <v>490</v>
      </c>
      <c r="Z204" s="833"/>
      <c r="AA204" s="834"/>
      <c r="AB204" s="835"/>
      <c r="AC204" s="768"/>
      <c r="AD204" s="768"/>
      <c r="AE204" s="246"/>
      <c r="AF204" s="246"/>
      <c r="AG204" s="246"/>
      <c r="AH204" s="768"/>
      <c r="AI204" s="768"/>
      <c r="AJ204" s="768"/>
      <c r="AK204" s="768"/>
      <c r="AL204" s="246"/>
      <c r="AM204" s="837"/>
      <c r="AN204" s="768"/>
      <c r="AO204" s="768"/>
      <c r="AP204" s="768"/>
      <c r="AQ204" s="768"/>
      <c r="AR204" s="768"/>
      <c r="AS204" s="768"/>
      <c r="AT204" s="768"/>
      <c r="AU204" s="760"/>
      <c r="AV204" s="760"/>
      <c r="AW204" s="760"/>
      <c r="AX204" s="760"/>
      <c r="AY204" s="760"/>
      <c r="AZ204" s="760"/>
      <c r="BA204" s="760"/>
      <c r="BB204" s="760"/>
      <c r="BC204" s="39"/>
      <c r="BD204" s="129"/>
      <c r="BE204" s="941"/>
      <c r="BF204" s="258"/>
      <c r="BG204" s="941"/>
      <c r="BH204" s="136"/>
      <c r="BI204" s="941"/>
      <c r="BJ204" s="941"/>
      <c r="BK204" s="941"/>
      <c r="BL204" s="941"/>
      <c r="BM204" s="941"/>
      <c r="BN204" s="941"/>
      <c r="BO204" s="941"/>
      <c r="BP204" s="941"/>
      <c r="BQ204" s="941"/>
      <c r="BR204" s="941"/>
      <c r="BS204" s="941"/>
      <c r="BT204" s="941"/>
      <c r="BU204" s="941"/>
      <c r="BV204" s="941"/>
      <c r="BW204" s="941"/>
      <c r="BX204" s="941"/>
      <c r="BY204" s="941"/>
      <c r="BZ204" s="941"/>
      <c r="CA204" s="941"/>
      <c r="CB204" s="941"/>
      <c r="CC204" s="941"/>
      <c r="CD204" s="941"/>
      <c r="CE204" s="26"/>
      <c r="CF204" s="26"/>
      <c r="CG204" s="849"/>
      <c r="CH204" s="849"/>
      <c r="CI204" s="849"/>
      <c r="CJ204" s="941"/>
      <c r="CK204" s="941"/>
      <c r="CL204" s="941"/>
      <c r="CM204" s="941"/>
      <c r="CN204" s="941"/>
      <c r="CO204" s="941"/>
      <c r="CP204" s="941"/>
      <c r="CQ204" s="941"/>
      <c r="CR204" s="941"/>
      <c r="CS204" s="771"/>
      <c r="CT204" s="771"/>
      <c r="CU204" s="771"/>
      <c r="CV204" s="771"/>
      <c r="CW204" s="771"/>
      <c r="CX204" s="771"/>
      <c r="CY204" s="771"/>
      <c r="CZ204" s="771"/>
      <c r="DA204" s="771"/>
      <c r="DB204" s="771"/>
      <c r="DC204" s="771"/>
      <c r="DD204" s="771"/>
      <c r="DE204" s="771"/>
      <c r="DF204" s="771"/>
      <c r="DG204" s="771"/>
      <c r="DH204" s="771"/>
      <c r="DI204" s="771"/>
      <c r="DJ204" s="771"/>
      <c r="DK204" s="771"/>
      <c r="DL204" s="771"/>
      <c r="DM204" s="771"/>
      <c r="DN204" s="771"/>
      <c r="DO204" s="771"/>
      <c r="DP204" s="771"/>
      <c r="DQ204" s="771"/>
      <c r="DR204" s="771"/>
      <c r="DS204" s="771"/>
      <c r="DT204" s="771"/>
      <c r="DU204" s="771"/>
      <c r="DV204" s="771"/>
      <c r="DW204" s="771"/>
      <c r="DX204" s="771"/>
      <c r="DY204" s="771"/>
      <c r="DZ204" s="771"/>
      <c r="EA204" s="771"/>
      <c r="EB204" s="771"/>
      <c r="EC204" s="771"/>
      <c r="ED204" s="771"/>
      <c r="EE204" s="771"/>
      <c r="EF204" s="771"/>
      <c r="EG204" s="771"/>
      <c r="EH204" s="771"/>
      <c r="EI204" s="771"/>
      <c r="EJ204" s="771"/>
      <c r="EK204" s="771"/>
      <c r="EL204" s="771"/>
      <c r="EM204" s="771"/>
      <c r="EN204" s="771"/>
    </row>
    <row r="205" spans="1:144" ht="18.600000000000001" thickBot="1">
      <c r="A205" s="509" t="s">
        <v>468</v>
      </c>
      <c r="B205" s="834"/>
      <c r="C205" s="833"/>
      <c r="D205" s="834"/>
      <c r="E205" s="845">
        <f>EI1</f>
        <v>0</v>
      </c>
      <c r="F205" s="1839" t="s">
        <v>468</v>
      </c>
      <c r="G205" s="1839"/>
      <c r="H205" s="1839"/>
      <c r="I205" s="1839"/>
      <c r="J205" s="1839"/>
      <c r="K205" s="1839"/>
      <c r="L205" s="846">
        <f>EN1</f>
        <v>0</v>
      </c>
      <c r="M205" s="259"/>
      <c r="N205" s="246"/>
      <c r="O205" s="839" t="s">
        <v>491</v>
      </c>
      <c r="P205" s="839" t="s">
        <v>492</v>
      </c>
      <c r="Q205" s="768"/>
      <c r="R205" s="839">
        <v>5</v>
      </c>
      <c r="S205" s="768" t="s">
        <v>493</v>
      </c>
      <c r="T205" s="833"/>
      <c r="U205" s="834"/>
      <c r="V205" s="847"/>
      <c r="W205" s="941"/>
      <c r="X205" s="850">
        <v>13</v>
      </c>
      <c r="Y205" s="851" t="s">
        <v>494</v>
      </c>
      <c r="Z205" s="852"/>
      <c r="AA205" s="853"/>
      <c r="AB205" s="854"/>
      <c r="AC205" s="768"/>
      <c r="AD205" s="768"/>
      <c r="AE205" s="246"/>
      <c r="AF205" s="246"/>
      <c r="AG205" s="246"/>
      <c r="AH205" s="768"/>
      <c r="AI205" s="768"/>
      <c r="AJ205" s="768"/>
      <c r="AK205" s="768"/>
      <c r="AL205" s="246"/>
      <c r="AM205" s="837"/>
      <c r="AN205" s="768"/>
      <c r="AO205" s="768"/>
      <c r="AP205" s="768"/>
      <c r="AQ205" s="768"/>
      <c r="AR205" s="768"/>
      <c r="AS205" s="768"/>
      <c r="AT205" s="768"/>
      <c r="AU205" s="760"/>
      <c r="AV205" s="760"/>
      <c r="AW205" s="760"/>
      <c r="AX205" s="760"/>
      <c r="AY205" s="760"/>
      <c r="AZ205" s="760"/>
      <c r="BA205" s="760"/>
      <c r="BB205" s="760"/>
      <c r="BC205" s="39"/>
      <c r="BD205" s="129"/>
      <c r="BE205" s="941"/>
      <c r="BF205" s="258"/>
      <c r="BG205" s="941"/>
      <c r="BH205" s="136"/>
      <c r="BI205" s="941"/>
      <c r="BJ205" s="941"/>
      <c r="BK205" s="941"/>
      <c r="BL205" s="941"/>
      <c r="BM205" s="941"/>
      <c r="BN205" s="941"/>
      <c r="BO205" s="941"/>
      <c r="BP205" s="941"/>
      <c r="BQ205" s="941"/>
      <c r="BR205" s="941"/>
      <c r="BS205" s="941"/>
      <c r="BT205" s="941"/>
      <c r="BU205" s="941"/>
      <c r="BV205" s="941"/>
      <c r="BW205" s="941"/>
      <c r="BX205" s="941"/>
      <c r="BY205" s="941"/>
      <c r="BZ205" s="941"/>
      <c r="CA205" s="941"/>
      <c r="CB205" s="941"/>
      <c r="CC205" s="941"/>
      <c r="CD205" s="941"/>
      <c r="CE205" s="26"/>
      <c r="CF205" s="26"/>
      <c r="CG205" s="849"/>
      <c r="CH205" s="849"/>
      <c r="CI205" s="849"/>
      <c r="CJ205" s="941"/>
      <c r="CK205" s="941"/>
      <c r="CL205" s="941"/>
      <c r="CM205" s="941"/>
      <c r="CN205" s="941"/>
      <c r="CO205" s="941"/>
      <c r="CP205" s="941"/>
      <c r="CQ205" s="941"/>
      <c r="CR205" s="941"/>
      <c r="CS205" s="771"/>
      <c r="CT205" s="771"/>
      <c r="CU205" s="771"/>
      <c r="CV205" s="771"/>
      <c r="CW205" s="771"/>
      <c r="CX205" s="771"/>
      <c r="CY205" s="771"/>
      <c r="CZ205" s="771"/>
      <c r="DA205" s="771"/>
      <c r="DB205" s="771"/>
      <c r="DC205" s="771"/>
      <c r="DD205" s="771"/>
      <c r="DE205" s="771"/>
      <c r="DF205" s="771"/>
      <c r="DG205" s="771"/>
      <c r="DH205" s="771"/>
      <c r="DI205" s="771"/>
      <c r="DJ205" s="771"/>
      <c r="DK205" s="771"/>
      <c r="DL205" s="771"/>
      <c r="DM205" s="771"/>
      <c r="DN205" s="771"/>
      <c r="DO205" s="771"/>
      <c r="DP205" s="771"/>
      <c r="DQ205" s="771"/>
      <c r="DR205" s="771"/>
      <c r="DS205" s="771"/>
      <c r="DT205" s="771"/>
      <c r="DU205" s="771"/>
      <c r="DV205" s="771"/>
      <c r="DW205" s="771"/>
      <c r="DX205" s="771"/>
      <c r="DY205" s="771"/>
      <c r="DZ205" s="771"/>
      <c r="EA205" s="771"/>
      <c r="EB205" s="771"/>
      <c r="EC205" s="771"/>
      <c r="ED205" s="771"/>
      <c r="EE205" s="771"/>
      <c r="EF205" s="771"/>
      <c r="EG205" s="771"/>
      <c r="EH205" s="771"/>
      <c r="EI205" s="771"/>
      <c r="EJ205" s="771"/>
      <c r="EK205" s="771"/>
      <c r="EL205" s="771"/>
      <c r="EM205" s="771"/>
      <c r="EN205" s="771"/>
    </row>
    <row r="206" spans="1:144">
      <c r="A206" s="841"/>
      <c r="B206" s="760"/>
      <c r="C206" s="941"/>
      <c r="D206" s="760"/>
      <c r="E206" s="760"/>
      <c r="F206" s="760"/>
      <c r="G206" s="760"/>
      <c r="H206" s="760"/>
      <c r="I206" s="760"/>
      <c r="J206" s="760"/>
      <c r="K206" s="760"/>
      <c r="L206" s="760"/>
      <c r="M206" s="259"/>
      <c r="N206" s="246"/>
      <c r="O206" s="839" t="s">
        <v>495</v>
      </c>
      <c r="P206" s="839" t="s">
        <v>496</v>
      </c>
      <c r="Q206" s="768"/>
      <c r="R206" s="855">
        <v>6</v>
      </c>
      <c r="S206" s="153" t="s">
        <v>497</v>
      </c>
      <c r="T206" s="856"/>
      <c r="U206" s="857"/>
      <c r="V206" s="858"/>
      <c r="W206" s="941"/>
      <c r="X206" s="1423"/>
      <c r="Y206" s="1423"/>
      <c r="Z206" s="1423"/>
      <c r="AA206" s="1423"/>
      <c r="AB206" s="760"/>
      <c r="AC206" s="768"/>
      <c r="AD206" s="768"/>
      <c r="AE206" s="246"/>
      <c r="AF206" s="246"/>
      <c r="AG206" s="246"/>
      <c r="AH206" s="768"/>
      <c r="AI206" s="768"/>
      <c r="AJ206" s="768"/>
      <c r="AK206" s="768"/>
      <c r="AL206" s="246"/>
      <c r="AM206" s="837"/>
      <c r="AN206" s="768"/>
      <c r="AO206" s="768"/>
      <c r="AP206" s="768"/>
      <c r="AQ206" s="768"/>
      <c r="AR206" s="768"/>
      <c r="AS206" s="768"/>
      <c r="AT206" s="768"/>
      <c r="AU206" s="760"/>
      <c r="AV206" s="760"/>
      <c r="AW206" s="760"/>
      <c r="AX206" s="760"/>
      <c r="AY206" s="760"/>
      <c r="AZ206" s="760"/>
      <c r="BA206" s="760"/>
      <c r="BB206" s="760"/>
      <c r="BC206" s="39"/>
      <c r="BD206" s="129"/>
      <c r="BE206" s="941"/>
      <c r="BF206" s="258"/>
      <c r="BG206" s="941"/>
      <c r="BH206" s="136"/>
      <c r="BI206" s="941"/>
      <c r="BJ206" s="941"/>
      <c r="BK206" s="941"/>
      <c r="BL206" s="941"/>
      <c r="BM206" s="941"/>
      <c r="BN206" s="941"/>
      <c r="BO206" s="941"/>
      <c r="BP206" s="941"/>
      <c r="BQ206" s="941"/>
      <c r="BR206" s="941"/>
      <c r="BS206" s="941"/>
      <c r="BT206" s="941"/>
      <c r="BU206" s="941"/>
      <c r="BV206" s="941"/>
      <c r="BW206" s="941"/>
      <c r="BX206" s="941"/>
      <c r="BY206" s="941"/>
      <c r="BZ206" s="941"/>
      <c r="CA206" s="941"/>
      <c r="CB206" s="941"/>
      <c r="CC206" s="941"/>
      <c r="CD206" s="941"/>
      <c r="CE206" s="26"/>
      <c r="CF206" s="26"/>
      <c r="CG206" s="941"/>
      <c r="CH206" s="941"/>
      <c r="CI206" s="941"/>
      <c r="CJ206" s="941"/>
      <c r="CK206" s="941"/>
      <c r="CL206" s="941"/>
      <c r="CM206" s="941"/>
      <c r="CN206" s="941"/>
      <c r="CO206" s="941"/>
      <c r="CP206" s="941"/>
      <c r="CQ206" s="941"/>
      <c r="CR206" s="941"/>
      <c r="CS206" s="771"/>
      <c r="CT206" s="771"/>
      <c r="CU206" s="771"/>
      <c r="CV206" s="771"/>
      <c r="CW206" s="771"/>
      <c r="CX206" s="771"/>
      <c r="CY206" s="771"/>
      <c r="CZ206" s="771"/>
      <c r="DA206" s="771"/>
      <c r="DB206" s="771"/>
      <c r="DC206" s="771"/>
      <c r="DD206" s="771"/>
      <c r="DE206" s="771"/>
      <c r="DF206" s="771"/>
      <c r="DG206" s="771"/>
      <c r="DH206" s="771"/>
      <c r="DI206" s="771"/>
      <c r="DJ206" s="771"/>
      <c r="DK206" s="771"/>
      <c r="DL206" s="771"/>
      <c r="DM206" s="771"/>
      <c r="DN206" s="771"/>
      <c r="DO206" s="771"/>
      <c r="DP206" s="771"/>
      <c r="DQ206" s="771"/>
      <c r="DR206" s="771"/>
      <c r="DS206" s="771"/>
      <c r="DT206" s="771"/>
      <c r="DU206" s="771"/>
      <c r="DV206" s="771"/>
      <c r="DW206" s="771"/>
      <c r="DX206" s="771"/>
      <c r="DY206" s="771"/>
      <c r="DZ206" s="771"/>
      <c r="EA206" s="771"/>
      <c r="EB206" s="771"/>
      <c r="EC206" s="771"/>
      <c r="ED206" s="771"/>
      <c r="EE206" s="771"/>
      <c r="EF206" s="771"/>
      <c r="EG206" s="771"/>
      <c r="EH206" s="771"/>
      <c r="EI206" s="771"/>
      <c r="EJ206" s="771"/>
      <c r="EK206" s="771"/>
      <c r="EL206" s="771"/>
      <c r="EM206" s="771"/>
      <c r="EN206" s="771"/>
    </row>
    <row r="207" spans="1:144">
      <c r="A207" s="859" t="s">
        <v>498</v>
      </c>
      <c r="B207" s="34"/>
      <c r="C207" s="941"/>
      <c r="D207" s="760"/>
      <c r="E207" s="760"/>
      <c r="F207" s="760"/>
      <c r="G207" s="760"/>
      <c r="H207" s="760"/>
      <c r="I207" s="760"/>
      <c r="J207" s="760"/>
      <c r="K207" s="760"/>
      <c r="L207" s="760"/>
      <c r="M207" s="259"/>
      <c r="N207" s="246"/>
      <c r="O207" s="860" t="s">
        <v>94</v>
      </c>
      <c r="P207" s="839" t="s">
        <v>499</v>
      </c>
      <c r="Q207" s="768"/>
      <c r="R207" s="861">
        <v>7</v>
      </c>
      <c r="S207" s="862" t="s">
        <v>468</v>
      </c>
      <c r="T207" s="833"/>
      <c r="U207" s="834"/>
      <c r="V207" s="847"/>
      <c r="W207" s="941"/>
      <c r="X207" s="941"/>
      <c r="Y207" s="941"/>
      <c r="Z207" s="941"/>
      <c r="AA207" s="941"/>
      <c r="AB207" s="760"/>
      <c r="AC207" s="768"/>
      <c r="AD207" s="768"/>
      <c r="AE207" s="246"/>
      <c r="AF207" s="246"/>
      <c r="AG207" s="246"/>
      <c r="AH207" s="768"/>
      <c r="AI207" s="768"/>
      <c r="AJ207" s="768"/>
      <c r="AK207" s="768"/>
      <c r="AL207" s="246"/>
      <c r="AM207" s="837"/>
      <c r="AN207" s="768"/>
      <c r="AO207" s="768"/>
      <c r="AP207" s="768"/>
      <c r="AQ207" s="768"/>
      <c r="AR207" s="768"/>
      <c r="AS207" s="768"/>
      <c r="AT207" s="768"/>
      <c r="AU207" s="760"/>
      <c r="AV207" s="760"/>
      <c r="AW207" s="760"/>
      <c r="AX207" s="760"/>
      <c r="AY207" s="760"/>
      <c r="AZ207" s="760"/>
      <c r="BA207" s="760"/>
      <c r="BB207" s="760"/>
      <c r="BC207" s="39"/>
      <c r="BD207" s="129"/>
      <c r="BE207" s="941"/>
      <c r="BF207" s="258"/>
      <c r="BG207" s="941"/>
      <c r="BH207" s="136"/>
      <c r="BI207" s="941"/>
      <c r="BJ207" s="941"/>
      <c r="BK207" s="941"/>
      <c r="BL207" s="941"/>
      <c r="BM207" s="941"/>
      <c r="BN207" s="941"/>
      <c r="BO207" s="941"/>
      <c r="BP207" s="941"/>
      <c r="BQ207" s="941"/>
      <c r="BR207" s="941"/>
      <c r="BS207" s="941"/>
      <c r="BT207" s="941"/>
      <c r="BU207" s="941"/>
      <c r="BV207" s="941"/>
      <c r="BW207" s="941"/>
      <c r="BX207" s="941"/>
      <c r="BY207" s="941"/>
      <c r="BZ207" s="941"/>
      <c r="CA207" s="941"/>
      <c r="CB207" s="941"/>
      <c r="CC207" s="941"/>
      <c r="CD207" s="941"/>
      <c r="CE207" s="941"/>
      <c r="CF207" s="39"/>
      <c r="CG207" s="941"/>
      <c r="CH207" s="941"/>
      <c r="CI207" s="941"/>
      <c r="CJ207" s="941"/>
      <c r="CK207" s="941"/>
      <c r="CL207" s="941"/>
      <c r="CM207" s="941"/>
      <c r="CN207" s="941"/>
      <c r="CO207" s="941"/>
      <c r="CP207" s="941"/>
      <c r="CQ207" s="941"/>
      <c r="CR207" s="941"/>
      <c r="CS207" s="771"/>
      <c r="CT207" s="771"/>
      <c r="CU207" s="771"/>
      <c r="CV207" s="771"/>
      <c r="CW207" s="771"/>
      <c r="CX207" s="771"/>
      <c r="CY207" s="771"/>
      <c r="CZ207" s="771"/>
      <c r="DA207" s="771"/>
      <c r="DB207" s="771"/>
      <c r="DC207" s="771"/>
      <c r="DD207" s="771"/>
      <c r="DE207" s="771"/>
      <c r="DF207" s="771"/>
      <c r="DG207" s="771"/>
      <c r="DH207" s="771"/>
      <c r="DI207" s="771"/>
      <c r="DJ207" s="771"/>
      <c r="DK207" s="771"/>
      <c r="DL207" s="771"/>
      <c r="DM207" s="771"/>
      <c r="DN207" s="771"/>
      <c r="DO207" s="771"/>
      <c r="DP207" s="771"/>
      <c r="DQ207" s="771"/>
      <c r="DR207" s="771"/>
      <c r="DS207" s="771"/>
      <c r="DT207" s="771"/>
      <c r="DU207" s="771"/>
      <c r="DV207" s="771"/>
      <c r="DW207" s="771"/>
      <c r="DX207" s="771"/>
      <c r="DY207" s="771"/>
      <c r="DZ207" s="771"/>
      <c r="EA207" s="771"/>
      <c r="EB207" s="771"/>
      <c r="EC207" s="771"/>
      <c r="ED207" s="771"/>
      <c r="EE207" s="771"/>
      <c r="EF207" s="771"/>
      <c r="EG207" s="771"/>
      <c r="EH207" s="771"/>
      <c r="EI207" s="771"/>
      <c r="EJ207" s="771"/>
      <c r="EK207" s="771"/>
      <c r="EL207" s="771"/>
      <c r="EM207" s="771"/>
      <c r="EN207" s="771"/>
    </row>
    <row r="208" spans="1:144">
      <c r="A208" s="841"/>
      <c r="B208" s="760"/>
      <c r="C208" s="941"/>
      <c r="D208" s="760"/>
      <c r="E208" s="760"/>
      <c r="F208" s="760"/>
      <c r="G208" s="760"/>
      <c r="H208" s="760"/>
      <c r="I208" s="760"/>
      <c r="J208" s="760"/>
      <c r="K208" s="760"/>
      <c r="L208" s="760"/>
      <c r="M208" s="941"/>
      <c r="N208" s="941"/>
      <c r="O208" s="760"/>
      <c r="P208" s="839" t="s">
        <v>500</v>
      </c>
      <c r="Q208" s="941"/>
      <c r="R208" s="941"/>
      <c r="S208" s="941"/>
      <c r="T208" s="941"/>
      <c r="U208" s="941"/>
      <c r="V208" s="941"/>
      <c r="W208" s="941"/>
      <c r="X208" s="941"/>
      <c r="Y208" s="941"/>
      <c r="Z208" s="941"/>
      <c r="AA208" s="941"/>
      <c r="AB208" s="760"/>
      <c r="AC208" s="760"/>
      <c r="AD208" s="760"/>
      <c r="AE208" s="941"/>
      <c r="AF208" s="760"/>
      <c r="AG208" s="941"/>
      <c r="AH208" s="768"/>
      <c r="AI208" s="768"/>
      <c r="AJ208" s="768"/>
      <c r="AK208" s="768"/>
      <c r="AL208" s="246"/>
      <c r="AM208" s="837"/>
      <c r="AN208" s="768"/>
      <c r="AO208" s="768"/>
      <c r="AP208" s="768"/>
      <c r="AQ208" s="768"/>
      <c r="AR208" s="768"/>
      <c r="AS208" s="768"/>
      <c r="AT208" s="768"/>
      <c r="AU208" s="760"/>
      <c r="AV208" s="760"/>
      <c r="AW208" s="760"/>
      <c r="AX208" s="760"/>
      <c r="AY208" s="760"/>
      <c r="AZ208" s="760"/>
      <c r="BA208" s="760"/>
      <c r="BB208" s="760"/>
      <c r="BC208" s="39"/>
      <c r="BD208" s="129"/>
      <c r="BE208" s="941"/>
      <c r="BF208" s="258"/>
      <c r="BG208" s="941"/>
      <c r="BH208" s="136"/>
      <c r="BI208" s="941"/>
      <c r="BJ208" s="941"/>
      <c r="BK208" s="941"/>
      <c r="BL208" s="941"/>
      <c r="BM208" s="941"/>
      <c r="BN208" s="941"/>
      <c r="BO208" s="941"/>
      <c r="BP208" s="941"/>
      <c r="BQ208" s="941"/>
      <c r="BR208" s="941"/>
      <c r="BS208" s="941"/>
      <c r="BT208" s="941"/>
      <c r="BU208" s="941"/>
      <c r="BV208" s="941"/>
      <c r="BW208" s="941"/>
      <c r="BX208" s="941"/>
      <c r="BY208" s="941"/>
      <c r="BZ208" s="941"/>
      <c r="CA208" s="941"/>
      <c r="CB208" s="941"/>
      <c r="CC208" s="941"/>
      <c r="CD208" s="941"/>
      <c r="CE208" s="941"/>
      <c r="CF208" s="941"/>
      <c r="CG208" s="941"/>
      <c r="CH208" s="941"/>
      <c r="CI208" s="941"/>
      <c r="CJ208" s="941"/>
      <c r="CK208" s="941"/>
      <c r="CL208" s="941"/>
      <c r="CM208" s="941"/>
      <c r="CN208" s="941"/>
      <c r="CO208" s="941"/>
      <c r="CP208" s="941"/>
      <c r="CQ208" s="941"/>
      <c r="CR208" s="941"/>
      <c r="CS208" s="771"/>
      <c r="CT208" s="771"/>
      <c r="CU208" s="771"/>
      <c r="CV208" s="771"/>
      <c r="CW208" s="771"/>
      <c r="CX208" s="771"/>
      <c r="CY208" s="771"/>
      <c r="CZ208" s="771"/>
      <c r="DA208" s="771"/>
      <c r="DB208" s="771"/>
      <c r="DC208" s="771"/>
      <c r="DD208" s="771"/>
      <c r="DE208" s="771"/>
      <c r="DF208" s="771"/>
      <c r="DG208" s="771"/>
      <c r="DH208" s="771"/>
      <c r="DI208" s="771"/>
      <c r="DJ208" s="771"/>
      <c r="DK208" s="771"/>
      <c r="DL208" s="771"/>
      <c r="DM208" s="771"/>
      <c r="DN208" s="771"/>
      <c r="DO208" s="771"/>
      <c r="DP208" s="771"/>
      <c r="DQ208" s="771"/>
      <c r="DR208" s="771"/>
      <c r="DS208" s="771"/>
      <c r="DT208" s="771"/>
      <c r="DU208" s="771"/>
      <c r="DV208" s="771"/>
      <c r="DW208" s="771"/>
      <c r="DX208" s="771"/>
      <c r="DY208" s="771"/>
      <c r="DZ208" s="771"/>
      <c r="EA208" s="771"/>
      <c r="EB208" s="771"/>
      <c r="EC208" s="771"/>
      <c r="ED208" s="771"/>
      <c r="EE208" s="771"/>
      <c r="EF208" s="771"/>
      <c r="EG208" s="771"/>
      <c r="EH208" s="771"/>
      <c r="EI208" s="771"/>
      <c r="EJ208" s="771"/>
      <c r="EK208" s="771"/>
      <c r="EL208" s="771"/>
      <c r="EM208" s="771"/>
      <c r="EN208" s="771"/>
    </row>
    <row r="209" spans="1:144" ht="18.600000000000001" thickBot="1">
      <c r="A209" s="863"/>
      <c r="B209" s="864"/>
      <c r="C209" s="865"/>
      <c r="D209" s="864"/>
      <c r="E209" s="864"/>
      <c r="F209" s="864"/>
      <c r="G209" s="864"/>
      <c r="H209" s="864"/>
      <c r="I209" s="864"/>
      <c r="J209" s="864"/>
      <c r="K209" s="864"/>
      <c r="L209" s="864"/>
      <c r="M209" s="760"/>
      <c r="N209" s="941"/>
      <c r="O209" s="768"/>
      <c r="P209" s="768"/>
      <c r="Q209" s="760"/>
      <c r="R209" s="760"/>
      <c r="S209" s="760"/>
      <c r="T209" s="760"/>
      <c r="U209" s="760"/>
      <c r="V209" s="39"/>
      <c r="W209" s="39"/>
      <c r="X209" s="39"/>
      <c r="Y209" s="39"/>
      <c r="Z209" s="39"/>
      <c r="AA209" s="39"/>
      <c r="AB209" s="34"/>
      <c r="AC209" s="34"/>
      <c r="AD209" s="34"/>
      <c r="AE209" s="39"/>
      <c r="AF209" s="34"/>
      <c r="AG209" s="39"/>
      <c r="AH209" s="34"/>
      <c r="AI209" s="768"/>
      <c r="AJ209" s="768"/>
      <c r="AK209" s="768"/>
      <c r="AL209" s="246"/>
      <c r="AM209" s="837"/>
      <c r="AN209" s="768"/>
      <c r="AO209" s="768"/>
      <c r="AP209" s="768"/>
      <c r="AQ209" s="768"/>
      <c r="AR209" s="768"/>
      <c r="AS209" s="768"/>
      <c r="AT209" s="768"/>
      <c r="AU209" s="760"/>
      <c r="AV209" s="760"/>
      <c r="AW209" s="760"/>
      <c r="AX209" s="760"/>
      <c r="AY209" s="760"/>
      <c r="AZ209" s="760"/>
      <c r="BA209" s="760"/>
      <c r="BB209" s="760"/>
      <c r="BC209" s="39"/>
      <c r="BD209" s="129"/>
      <c r="BE209" s="941"/>
      <c r="BF209" s="258"/>
      <c r="BG209" s="941"/>
      <c r="BH209" s="136"/>
      <c r="BI209" s="941"/>
      <c r="BJ209" s="941"/>
      <c r="BK209" s="941"/>
      <c r="BL209" s="941"/>
      <c r="BM209" s="941"/>
      <c r="BN209" s="941"/>
      <c r="BO209" s="941"/>
      <c r="BP209" s="941"/>
      <c r="BQ209" s="941"/>
      <c r="BR209" s="941"/>
      <c r="BS209" s="941"/>
      <c r="BT209" s="941"/>
      <c r="BU209" s="941"/>
      <c r="BV209" s="941"/>
      <c r="BW209" s="941"/>
      <c r="BX209" s="941"/>
      <c r="BY209" s="941"/>
      <c r="BZ209" s="941"/>
      <c r="CA209" s="941"/>
      <c r="CB209" s="941"/>
      <c r="CC209" s="941"/>
      <c r="CD209" s="941"/>
      <c r="CE209" s="941"/>
      <c r="CF209" s="941"/>
      <c r="CG209" s="941"/>
      <c r="CH209" s="941"/>
      <c r="CI209" s="941"/>
      <c r="CJ209" s="941"/>
      <c r="CK209" s="941"/>
      <c r="CL209" s="941"/>
      <c r="CM209" s="941"/>
      <c r="CN209" s="941"/>
      <c r="CO209" s="941"/>
      <c r="CP209" s="941"/>
      <c r="CQ209" s="941"/>
      <c r="CR209" s="941"/>
      <c r="CS209" s="771"/>
      <c r="CT209" s="771"/>
      <c r="CU209" s="771"/>
      <c r="CV209" s="771"/>
      <c r="CW209" s="771"/>
      <c r="CX209" s="771"/>
      <c r="CY209" s="771"/>
      <c r="CZ209" s="771"/>
      <c r="DA209" s="771"/>
      <c r="DB209" s="771"/>
      <c r="DC209" s="771"/>
      <c r="DD209" s="771"/>
      <c r="DE209" s="771"/>
      <c r="DF209" s="771"/>
      <c r="DG209" s="771"/>
      <c r="DH209" s="771"/>
      <c r="DI209" s="771"/>
      <c r="DJ209" s="771"/>
      <c r="DK209" s="771"/>
      <c r="DL209" s="771"/>
      <c r="DM209" s="771"/>
      <c r="DN209" s="771"/>
      <c r="DO209" s="771"/>
      <c r="DP209" s="771"/>
      <c r="DQ209" s="771"/>
      <c r="DR209" s="771"/>
      <c r="DS209" s="771"/>
      <c r="DT209" s="771"/>
      <c r="DU209" s="771"/>
      <c r="DV209" s="771"/>
      <c r="DW209" s="771"/>
      <c r="DX209" s="771"/>
      <c r="DY209" s="771"/>
      <c r="DZ209" s="771"/>
      <c r="EA209" s="771"/>
      <c r="EB209" s="771"/>
      <c r="EC209" s="771"/>
      <c r="ED209" s="771"/>
      <c r="EE209" s="771"/>
      <c r="EF209" s="771"/>
      <c r="EG209" s="771"/>
      <c r="EH209" s="771"/>
      <c r="EI209" s="771"/>
      <c r="EJ209" s="771"/>
      <c r="EK209" s="771"/>
      <c r="EL209" s="771"/>
      <c r="EM209" s="771"/>
      <c r="EN209" s="771"/>
    </row>
    <row r="210" spans="1:144" ht="18.600000000000001" thickBot="1">
      <c r="A210" s="759"/>
      <c r="B210" s="759"/>
      <c r="C210" s="580"/>
      <c r="D210" s="759"/>
      <c r="E210" s="759"/>
      <c r="F210" s="759"/>
      <c r="G210" s="759"/>
      <c r="H210" s="759"/>
      <c r="I210" s="759"/>
      <c r="J210" s="759"/>
      <c r="K210" s="759"/>
      <c r="L210" s="759"/>
      <c r="M210" s="864"/>
      <c r="N210" s="865"/>
      <c r="O210" s="864"/>
      <c r="P210" s="864"/>
      <c r="Q210" s="866"/>
      <c r="R210" s="866"/>
      <c r="S210" s="866"/>
      <c r="T210" s="866"/>
      <c r="U210" s="866"/>
      <c r="V210" s="867"/>
      <c r="W210" s="867"/>
      <c r="X210" s="867"/>
      <c r="Y210" s="867"/>
      <c r="Z210" s="867"/>
      <c r="AA210" s="867"/>
      <c r="AB210" s="866"/>
      <c r="AC210" s="866"/>
      <c r="AD210" s="866"/>
      <c r="AE210" s="867"/>
      <c r="AF210" s="866"/>
      <c r="AG210" s="867"/>
      <c r="AH210" s="864"/>
      <c r="AI210" s="864"/>
      <c r="AJ210" s="864"/>
      <c r="AK210" s="864"/>
      <c r="AL210" s="864"/>
      <c r="AM210" s="868"/>
      <c r="AN210" s="760"/>
      <c r="AO210" s="760"/>
      <c r="AP210" s="760"/>
      <c r="AQ210" s="760"/>
      <c r="AR210" s="760"/>
      <c r="AS210" s="760"/>
      <c r="AT210" s="760"/>
      <c r="AU210" s="760"/>
      <c r="AV210" s="760"/>
      <c r="AW210" s="760"/>
      <c r="AX210" s="760"/>
      <c r="AY210" s="760"/>
      <c r="AZ210" s="760"/>
      <c r="BA210" s="760"/>
      <c r="BB210" s="760"/>
      <c r="BC210" s="39"/>
      <c r="BD210" s="129"/>
      <c r="BE210" s="941"/>
      <c r="BF210" s="258"/>
      <c r="BG210" s="941"/>
      <c r="BH210" s="136"/>
      <c r="BI210" s="941"/>
      <c r="BJ210" s="941"/>
      <c r="BK210" s="941"/>
      <c r="BL210" s="771"/>
      <c r="BM210" s="771"/>
      <c r="BN210" s="771"/>
      <c r="BO210" s="771"/>
      <c r="BP210" s="771"/>
      <c r="BQ210" s="771"/>
      <c r="BR210" s="771"/>
      <c r="BS210" s="771"/>
      <c r="BT210" s="771"/>
      <c r="BU210" s="941"/>
      <c r="BV210" s="941"/>
      <c r="BW210" s="941"/>
      <c r="BX210" s="941"/>
      <c r="BY210" s="941"/>
      <c r="BZ210" s="941"/>
      <c r="CA210" s="941"/>
      <c r="CB210" s="941"/>
      <c r="CC210" s="941"/>
      <c r="CD210" s="941"/>
      <c r="CE210" s="941"/>
      <c r="CF210" s="941"/>
      <c r="CG210" s="941"/>
      <c r="CH210" s="941"/>
      <c r="CI210" s="941"/>
      <c r="CJ210" s="941"/>
      <c r="CK210" s="941"/>
      <c r="CL210" s="941"/>
      <c r="CM210" s="941"/>
      <c r="CN210" s="941"/>
      <c r="CO210" s="941"/>
      <c r="CP210" s="941"/>
      <c r="CQ210" s="941"/>
      <c r="CR210" s="941"/>
      <c r="CS210" s="771"/>
      <c r="CT210" s="771"/>
      <c r="CU210" s="771"/>
      <c r="CV210" s="771"/>
      <c r="CW210" s="771"/>
      <c r="CX210" s="771"/>
      <c r="CY210" s="771"/>
      <c r="CZ210" s="771"/>
      <c r="DA210" s="771"/>
      <c r="DB210" s="771"/>
      <c r="DC210" s="771"/>
      <c r="DD210" s="771"/>
      <c r="DE210" s="771"/>
      <c r="DF210" s="771"/>
      <c r="DG210" s="771"/>
      <c r="DH210" s="771"/>
      <c r="DI210" s="771"/>
      <c r="DJ210" s="771"/>
      <c r="DK210" s="771"/>
      <c r="DL210" s="771"/>
      <c r="DM210" s="771"/>
      <c r="DN210" s="771"/>
      <c r="DO210" s="771"/>
      <c r="DP210" s="771"/>
      <c r="DQ210" s="771"/>
      <c r="DR210" s="771"/>
      <c r="DS210" s="771"/>
      <c r="DT210" s="771"/>
      <c r="DU210" s="771"/>
      <c r="DV210" s="771"/>
      <c r="DW210" s="771"/>
      <c r="DX210" s="771"/>
      <c r="DY210" s="771"/>
      <c r="DZ210" s="771"/>
      <c r="EA210" s="771"/>
      <c r="EB210" s="771"/>
      <c r="EC210" s="771"/>
      <c r="ED210" s="771"/>
      <c r="EE210" s="771"/>
      <c r="EF210" s="771"/>
      <c r="EG210" s="771"/>
      <c r="EH210" s="771"/>
      <c r="EI210" s="771"/>
      <c r="EJ210" s="771"/>
      <c r="EK210" s="771"/>
      <c r="EL210" s="771"/>
      <c r="EM210" s="771"/>
      <c r="EN210" s="771"/>
    </row>
    <row r="211" spans="1:144">
      <c r="A211" s="759"/>
      <c r="B211" s="759"/>
      <c r="C211" s="580"/>
      <c r="D211" s="759"/>
      <c r="E211" s="759"/>
      <c r="F211" s="759"/>
      <c r="G211" s="759"/>
      <c r="H211" s="759"/>
      <c r="I211" s="759"/>
      <c r="J211" s="759"/>
      <c r="K211" s="759"/>
      <c r="L211" s="759"/>
      <c r="M211" s="759"/>
      <c r="N211" s="580"/>
      <c r="O211" s="759"/>
      <c r="P211" s="759"/>
      <c r="Q211" s="759"/>
      <c r="R211" s="759"/>
      <c r="S211" s="768"/>
      <c r="T211" s="768"/>
      <c r="U211" s="768"/>
      <c r="V211" s="580"/>
      <c r="W211" s="580"/>
      <c r="X211" s="580"/>
      <c r="Y211" s="580"/>
      <c r="Z211" s="580"/>
      <c r="AA211" s="580"/>
      <c r="AB211" s="759"/>
      <c r="AC211" s="759"/>
      <c r="AD211" s="759"/>
      <c r="AE211" s="580"/>
      <c r="AF211" s="580"/>
      <c r="AG211" s="580"/>
      <c r="AH211" s="759"/>
      <c r="AI211" s="759"/>
      <c r="AJ211" s="759"/>
      <c r="AK211" s="759"/>
      <c r="AL211" s="580"/>
      <c r="AM211" s="759"/>
      <c r="AN211" s="759"/>
      <c r="AO211" s="759"/>
      <c r="AP211" s="759"/>
      <c r="AQ211" s="759"/>
      <c r="AR211" s="759"/>
      <c r="AS211" s="759"/>
      <c r="AT211" s="759"/>
      <c r="AU211" s="759"/>
      <c r="AV211" s="759"/>
      <c r="AW211" s="759"/>
      <c r="AX211" s="759"/>
      <c r="AY211" s="759"/>
      <c r="AZ211" s="759"/>
      <c r="BA211" s="759"/>
      <c r="BB211" s="759"/>
      <c r="BE211" s="246"/>
      <c r="BF211" s="603"/>
      <c r="BG211" s="246"/>
      <c r="BH211" s="588"/>
      <c r="BI211" s="246"/>
      <c r="BJ211" s="246"/>
      <c r="BK211" s="246"/>
      <c r="BL211" s="580"/>
      <c r="BM211" s="580"/>
      <c r="BN211" s="580"/>
      <c r="BO211" s="580"/>
      <c r="BP211" s="580"/>
      <c r="BQ211" s="580"/>
      <c r="BR211" s="580"/>
      <c r="BS211" s="580"/>
      <c r="BT211" s="580"/>
      <c r="BU211" s="246"/>
      <c r="BV211" s="246"/>
      <c r="BW211" s="246"/>
      <c r="BX211" s="246"/>
      <c r="BY211" s="246"/>
      <c r="BZ211" s="246"/>
      <c r="CA211" s="580"/>
      <c r="CB211" s="246"/>
      <c r="CC211" s="246"/>
      <c r="CD211" s="246"/>
      <c r="CE211" s="246"/>
      <c r="CF211" s="246"/>
      <c r="CG211" s="246"/>
      <c r="CH211" s="246"/>
      <c r="CI211" s="246"/>
      <c r="CJ211" s="246"/>
      <c r="CK211" s="246"/>
      <c r="CL211" s="246"/>
      <c r="CM211" s="246"/>
      <c r="CN211" s="580"/>
      <c r="CO211" s="580"/>
      <c r="CP211" s="580"/>
      <c r="CQ211" s="580"/>
      <c r="CR211" s="580"/>
      <c r="CS211" s="580"/>
      <c r="CT211" s="580"/>
      <c r="CU211" s="580"/>
      <c r="CV211" s="580"/>
      <c r="CW211" s="580"/>
      <c r="CX211" s="580"/>
      <c r="CY211" s="580"/>
      <c r="CZ211" s="580"/>
      <c r="DA211" s="580"/>
      <c r="DB211" s="580"/>
      <c r="DC211" s="580"/>
      <c r="DD211" s="580"/>
      <c r="DE211" s="580"/>
      <c r="DF211" s="580"/>
      <c r="DG211" s="580"/>
      <c r="DH211" s="580"/>
      <c r="DI211" s="580"/>
      <c r="DJ211" s="580"/>
      <c r="DK211" s="580"/>
      <c r="DL211" s="580"/>
      <c r="DM211" s="580"/>
      <c r="DN211" s="580"/>
      <c r="DO211" s="580"/>
      <c r="DP211" s="580"/>
      <c r="DQ211" s="580"/>
      <c r="DR211" s="580"/>
      <c r="DS211" s="580"/>
      <c r="DT211" s="580"/>
      <c r="DU211" s="580"/>
      <c r="DV211" s="580"/>
      <c r="DW211" s="580"/>
      <c r="DX211" s="580"/>
      <c r="DY211" s="580"/>
      <c r="DZ211" s="580"/>
      <c r="EA211" s="580"/>
      <c r="EB211" s="580"/>
      <c r="EC211" s="580"/>
      <c r="ED211" s="580"/>
      <c r="EE211" s="580"/>
      <c r="EF211" s="580"/>
      <c r="EG211" s="580"/>
      <c r="EH211" s="580"/>
      <c r="EI211" s="580"/>
      <c r="EJ211" s="580"/>
      <c r="EK211" s="580"/>
      <c r="EL211" s="580"/>
      <c r="EM211" s="580"/>
      <c r="EN211" s="580"/>
    </row>
    <row r="212" spans="1:144">
      <c r="A212" s="759"/>
      <c r="B212" s="759"/>
      <c r="C212" s="580"/>
      <c r="D212" s="759"/>
      <c r="E212" s="759"/>
      <c r="F212" s="759"/>
      <c r="G212" s="759"/>
      <c r="H212" s="759"/>
      <c r="I212" s="759"/>
      <c r="J212" s="759"/>
      <c r="K212" s="759"/>
      <c r="L212" s="759"/>
      <c r="M212" s="759"/>
      <c r="N212" s="580"/>
      <c r="O212" s="759"/>
      <c r="P212" s="759"/>
      <c r="Q212" s="759"/>
      <c r="R212" s="759"/>
      <c r="S212" s="768"/>
      <c r="T212" s="768"/>
      <c r="U212" s="768"/>
      <c r="V212" s="580"/>
      <c r="W212" s="580"/>
      <c r="X212" s="580"/>
      <c r="Y212" s="580"/>
      <c r="Z212" s="580"/>
      <c r="AA212" s="580"/>
      <c r="AB212" s="759"/>
      <c r="AC212" s="759"/>
      <c r="AD212" s="759"/>
      <c r="AE212" s="580"/>
      <c r="AF212" s="580"/>
      <c r="AG212" s="580"/>
      <c r="AH212" s="759"/>
      <c r="AI212" s="759"/>
      <c r="AJ212" s="759"/>
      <c r="AK212" s="759"/>
      <c r="AL212" s="580"/>
      <c r="AM212" s="759"/>
      <c r="AN212" s="759"/>
      <c r="AO212" s="759"/>
      <c r="AP212" s="759"/>
      <c r="AQ212" s="759"/>
      <c r="AR212" s="759"/>
      <c r="AS212" s="759"/>
      <c r="AT212" s="759"/>
      <c r="AU212" s="759"/>
      <c r="AV212" s="759"/>
      <c r="AW212" s="759"/>
      <c r="AX212" s="759"/>
      <c r="AY212" s="759"/>
      <c r="AZ212" s="759"/>
      <c r="BA212" s="759"/>
      <c r="BB212" s="759"/>
      <c r="BE212" s="246"/>
      <c r="BF212" s="603"/>
      <c r="BG212" s="246"/>
      <c r="BH212" s="588"/>
      <c r="BI212" s="246"/>
      <c r="BJ212" s="246"/>
      <c r="BK212" s="246"/>
      <c r="BL212" s="580"/>
      <c r="BM212" s="580"/>
      <c r="BN212" s="580"/>
      <c r="BO212" s="580"/>
      <c r="BP212" s="580"/>
      <c r="BQ212" s="580"/>
      <c r="BR212" s="580"/>
      <c r="BS212" s="580"/>
      <c r="BT212" s="580"/>
      <c r="BU212" s="246"/>
      <c r="BV212" s="246"/>
      <c r="BW212" s="246"/>
      <c r="BX212" s="246"/>
      <c r="BY212" s="246"/>
      <c r="BZ212" s="246"/>
      <c r="CA212" s="580"/>
      <c r="CB212" s="246"/>
      <c r="CC212" s="246"/>
      <c r="CD212" s="246"/>
      <c r="CE212" s="246"/>
      <c r="CF212" s="246"/>
      <c r="CG212" s="246"/>
      <c r="CH212" s="246"/>
      <c r="CI212" s="246"/>
      <c r="CJ212" s="246"/>
      <c r="CK212" s="246"/>
      <c r="CL212" s="246"/>
      <c r="CM212" s="246"/>
      <c r="CN212" s="580"/>
      <c r="CO212" s="580"/>
      <c r="CP212" s="580"/>
      <c r="CQ212" s="580"/>
      <c r="CR212" s="580"/>
      <c r="CS212" s="580"/>
      <c r="CT212" s="580"/>
      <c r="CU212" s="580"/>
      <c r="CV212" s="580"/>
      <c r="CW212" s="580"/>
      <c r="CX212" s="580"/>
      <c r="CY212" s="580"/>
      <c r="CZ212" s="580"/>
      <c r="DA212" s="580"/>
      <c r="DB212" s="580"/>
      <c r="DC212" s="580"/>
      <c r="DD212" s="580"/>
      <c r="DE212" s="580"/>
      <c r="DF212" s="580"/>
      <c r="DG212" s="580"/>
      <c r="DH212" s="580"/>
      <c r="DI212" s="580"/>
      <c r="DJ212" s="580"/>
      <c r="DK212" s="580"/>
      <c r="DL212" s="580"/>
      <c r="DM212" s="580"/>
      <c r="DN212" s="580"/>
      <c r="DO212" s="580"/>
      <c r="DP212" s="580"/>
      <c r="DQ212" s="580"/>
      <c r="DR212" s="580"/>
      <c r="DS212" s="580"/>
      <c r="DT212" s="580"/>
      <c r="DU212" s="580"/>
      <c r="DV212" s="580"/>
      <c r="DW212" s="580"/>
      <c r="DX212" s="580"/>
      <c r="DY212" s="580"/>
      <c r="DZ212" s="580"/>
      <c r="EA212" s="580"/>
      <c r="EB212" s="580"/>
      <c r="EC212" s="580"/>
      <c r="ED212" s="580"/>
      <c r="EE212" s="580"/>
      <c r="EF212" s="580"/>
      <c r="EG212" s="580"/>
      <c r="EH212" s="580"/>
      <c r="EI212" s="580"/>
      <c r="EJ212" s="580"/>
      <c r="EK212" s="580"/>
      <c r="EL212" s="580"/>
      <c r="EM212" s="580"/>
      <c r="EN212" s="580"/>
    </row>
    <row r="213" spans="1:144">
      <c r="A213" s="759"/>
      <c r="B213" s="759"/>
      <c r="C213" s="580"/>
      <c r="D213" s="759"/>
      <c r="E213" s="759"/>
      <c r="F213" s="759"/>
      <c r="G213" s="759"/>
      <c r="H213" s="759"/>
      <c r="I213" s="759"/>
      <c r="J213" s="759"/>
      <c r="K213" s="759"/>
      <c r="L213" s="759"/>
      <c r="M213" s="759"/>
      <c r="N213" s="580"/>
      <c r="O213" s="759"/>
      <c r="P213" s="759"/>
      <c r="Q213" s="759"/>
      <c r="R213" s="759"/>
      <c r="S213" s="768"/>
      <c r="T213" s="768"/>
      <c r="U213" s="768"/>
      <c r="V213" s="580"/>
      <c r="W213" s="580"/>
      <c r="X213" s="580"/>
      <c r="Y213" s="580"/>
      <c r="Z213" s="580"/>
      <c r="AA213" s="580"/>
      <c r="AB213" s="759"/>
      <c r="AC213" s="759"/>
      <c r="AD213" s="759"/>
      <c r="AE213" s="580"/>
      <c r="AF213" s="580"/>
      <c r="AG213" s="580"/>
      <c r="AH213" s="759"/>
      <c r="AI213" s="759"/>
      <c r="AJ213" s="759"/>
      <c r="AK213" s="759"/>
      <c r="AL213" s="580"/>
      <c r="AM213" s="759"/>
      <c r="AN213" s="759"/>
      <c r="AO213" s="759"/>
      <c r="AP213" s="759"/>
      <c r="AQ213" s="759"/>
      <c r="AR213" s="759"/>
      <c r="AS213" s="759"/>
      <c r="AT213" s="759"/>
      <c r="AU213" s="759"/>
      <c r="AV213" s="759"/>
      <c r="AW213" s="759"/>
      <c r="AX213" s="759"/>
      <c r="AY213" s="759"/>
      <c r="AZ213" s="759"/>
      <c r="BA213" s="759"/>
      <c r="BB213" s="759"/>
      <c r="BE213" s="246"/>
      <c r="BF213" s="603"/>
      <c r="BG213" s="246"/>
      <c r="BH213" s="588"/>
      <c r="BI213" s="246"/>
      <c r="BJ213" s="246"/>
      <c r="BK213" s="246"/>
      <c r="BL213" s="580"/>
      <c r="BM213" s="580"/>
      <c r="BN213" s="580"/>
      <c r="BO213" s="580"/>
      <c r="BP213" s="580"/>
      <c r="BQ213" s="580"/>
      <c r="BR213" s="580"/>
      <c r="BS213" s="580"/>
      <c r="BT213" s="580"/>
      <c r="BU213" s="246"/>
      <c r="BV213" s="246"/>
      <c r="BW213" s="246"/>
      <c r="BX213" s="246"/>
      <c r="BY213" s="246"/>
      <c r="BZ213" s="246"/>
      <c r="CA213" s="580"/>
      <c r="CB213" s="246"/>
      <c r="CC213" s="246"/>
      <c r="CD213" s="246"/>
      <c r="CE213" s="246"/>
      <c r="CF213" s="246"/>
      <c r="CG213" s="246"/>
      <c r="CH213" s="246"/>
      <c r="CI213" s="246"/>
      <c r="CJ213" s="246"/>
      <c r="CK213" s="246"/>
      <c r="CL213" s="246"/>
      <c r="CM213" s="246"/>
      <c r="CN213" s="580"/>
      <c r="CO213" s="580"/>
      <c r="CP213" s="580"/>
      <c r="CQ213" s="580"/>
      <c r="CR213" s="580"/>
      <c r="CS213" s="580"/>
      <c r="CT213" s="580"/>
      <c r="CU213" s="580"/>
      <c r="CV213" s="580"/>
      <c r="CW213" s="580"/>
      <c r="CX213" s="580"/>
      <c r="CY213" s="580"/>
      <c r="CZ213" s="580"/>
      <c r="DA213" s="580"/>
      <c r="DB213" s="580"/>
      <c r="DC213" s="580"/>
      <c r="DD213" s="580"/>
      <c r="DE213" s="580"/>
      <c r="DF213" s="580"/>
      <c r="DG213" s="580"/>
      <c r="DH213" s="580"/>
      <c r="DI213" s="580"/>
      <c r="DJ213" s="580"/>
      <c r="DK213" s="580"/>
      <c r="DL213" s="580"/>
      <c r="DM213" s="580"/>
      <c r="DN213" s="580"/>
      <c r="DO213" s="580"/>
      <c r="DP213" s="580"/>
      <c r="DQ213" s="580"/>
      <c r="DR213" s="580"/>
      <c r="DS213" s="580"/>
      <c r="DT213" s="580"/>
      <c r="DU213" s="580"/>
      <c r="DV213" s="580"/>
      <c r="DW213" s="580"/>
      <c r="DX213" s="580"/>
      <c r="DY213" s="580"/>
      <c r="DZ213" s="580"/>
      <c r="EA213" s="580"/>
      <c r="EB213" s="580"/>
      <c r="EC213" s="580"/>
      <c r="ED213" s="580"/>
      <c r="EE213" s="580"/>
      <c r="EF213" s="580"/>
      <c r="EG213" s="580"/>
      <c r="EH213" s="580"/>
      <c r="EI213" s="580"/>
      <c r="EJ213" s="580"/>
      <c r="EK213" s="580"/>
      <c r="EL213" s="580"/>
      <c r="EM213" s="580"/>
      <c r="EN213" s="580"/>
    </row>
    <row r="214" spans="1:144">
      <c r="A214" s="759"/>
      <c r="B214" s="759"/>
      <c r="C214" s="759"/>
      <c r="D214" s="759"/>
      <c r="E214" s="759"/>
      <c r="F214" s="759"/>
      <c r="G214" s="759"/>
      <c r="H214" s="759"/>
      <c r="I214" s="759"/>
      <c r="J214" s="759"/>
      <c r="K214" s="759"/>
      <c r="L214" s="759"/>
      <c r="M214" s="759"/>
      <c r="N214" s="580"/>
      <c r="O214" s="759"/>
      <c r="P214" s="759"/>
      <c r="Q214" s="759"/>
      <c r="R214" s="759"/>
      <c r="S214" s="759"/>
      <c r="T214" s="759"/>
      <c r="U214" s="759"/>
      <c r="V214" s="580"/>
      <c r="W214" s="580"/>
      <c r="X214" s="580"/>
      <c r="Y214" s="580"/>
      <c r="Z214" s="580"/>
      <c r="AA214" s="580"/>
      <c r="AB214" s="759"/>
      <c r="AC214" s="759"/>
      <c r="AD214" s="759"/>
      <c r="AE214" s="580"/>
      <c r="AF214" s="580"/>
      <c r="AG214" s="580"/>
      <c r="AH214" s="759"/>
      <c r="AI214" s="759"/>
      <c r="AJ214" s="759"/>
      <c r="AK214" s="759"/>
      <c r="AL214" s="580"/>
      <c r="AM214" s="759"/>
      <c r="AN214" s="759"/>
      <c r="AO214" s="759"/>
      <c r="AP214" s="759"/>
      <c r="AQ214" s="759"/>
      <c r="AR214" s="759"/>
      <c r="AS214" s="759"/>
      <c r="AT214" s="759"/>
      <c r="AU214" s="759"/>
      <c r="AV214" s="759"/>
      <c r="AW214" s="759"/>
      <c r="AX214" s="759"/>
      <c r="AY214" s="759"/>
      <c r="AZ214" s="759"/>
      <c r="BA214" s="759"/>
      <c r="BB214" s="759"/>
      <c r="BE214" s="246"/>
      <c r="BF214" s="603"/>
      <c r="BG214" s="246"/>
      <c r="BH214" s="588"/>
      <c r="BI214" s="246"/>
      <c r="BJ214" s="246"/>
      <c r="BK214" s="246"/>
      <c r="BL214" s="580"/>
      <c r="BM214" s="580"/>
      <c r="BN214" s="580"/>
      <c r="BO214" s="580"/>
      <c r="BP214" s="580"/>
      <c r="BQ214" s="580"/>
      <c r="BR214" s="580"/>
      <c r="BS214" s="580"/>
      <c r="BT214" s="580"/>
      <c r="BU214" s="246"/>
      <c r="BV214" s="246"/>
      <c r="BW214" s="246"/>
      <c r="BX214" s="246"/>
      <c r="BY214" s="246"/>
      <c r="BZ214" s="246"/>
      <c r="CA214" s="580"/>
      <c r="CB214" s="246"/>
      <c r="CC214" s="246"/>
      <c r="CD214" s="246"/>
      <c r="CE214" s="246"/>
      <c r="CF214" s="246"/>
      <c r="CG214" s="246"/>
      <c r="CH214" s="246"/>
      <c r="CI214" s="246"/>
      <c r="CJ214" s="246"/>
      <c r="CK214" s="246"/>
      <c r="CL214" s="246"/>
      <c r="CM214" s="246"/>
      <c r="CN214" s="580"/>
      <c r="CO214" s="580"/>
      <c r="CP214" s="580"/>
      <c r="CQ214" s="580"/>
      <c r="CR214" s="580"/>
      <c r="CS214" s="580"/>
      <c r="CT214" s="580"/>
      <c r="CU214" s="580"/>
      <c r="CV214" s="580"/>
      <c r="CW214" s="580"/>
      <c r="CX214" s="580"/>
      <c r="CY214" s="580"/>
      <c r="CZ214" s="580"/>
      <c r="DA214" s="580"/>
      <c r="DB214" s="580"/>
      <c r="DC214" s="580"/>
      <c r="DD214" s="580"/>
      <c r="DE214" s="580"/>
      <c r="DF214" s="580"/>
      <c r="DG214" s="580"/>
      <c r="DH214" s="580"/>
      <c r="DI214" s="580"/>
      <c r="DJ214" s="580"/>
      <c r="DK214" s="580"/>
      <c r="DL214" s="580"/>
      <c r="DM214" s="580"/>
      <c r="DN214" s="580"/>
      <c r="DO214" s="580"/>
      <c r="DP214" s="580"/>
      <c r="DQ214" s="580"/>
      <c r="DR214" s="580"/>
      <c r="DS214" s="580"/>
      <c r="DT214" s="580"/>
      <c r="DU214" s="580"/>
      <c r="DV214" s="580"/>
      <c r="DW214" s="580"/>
      <c r="DX214" s="580"/>
      <c r="DY214" s="580"/>
      <c r="DZ214" s="580"/>
      <c r="EA214" s="580"/>
      <c r="EB214" s="580"/>
      <c r="EC214" s="580"/>
      <c r="ED214" s="580"/>
      <c r="EE214" s="580"/>
      <c r="EF214" s="580"/>
      <c r="EG214" s="580"/>
      <c r="EH214" s="580"/>
      <c r="EI214" s="580"/>
      <c r="EJ214" s="580"/>
      <c r="EK214" s="580"/>
      <c r="EL214" s="580"/>
      <c r="EM214" s="580"/>
      <c r="EN214" s="580"/>
    </row>
    <row r="215" spans="1:144">
      <c r="A215" s="759"/>
      <c r="B215" s="759"/>
      <c r="C215" s="759"/>
      <c r="D215" s="759"/>
      <c r="E215" s="759"/>
      <c r="F215" s="759"/>
      <c r="G215" s="759"/>
      <c r="H215" s="759"/>
      <c r="I215" s="759"/>
      <c r="J215" s="759"/>
      <c r="K215" s="759"/>
      <c r="L215" s="759"/>
      <c r="M215" s="759"/>
      <c r="N215" s="759"/>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246"/>
      <c r="BF215" s="603"/>
      <c r="BG215" s="246"/>
      <c r="BH215" s="588"/>
      <c r="BI215" s="246"/>
      <c r="BJ215" s="246"/>
      <c r="BK215" s="246"/>
      <c r="BL215" s="580"/>
      <c r="BM215" s="580"/>
      <c r="BN215" s="580"/>
      <c r="BO215" s="580"/>
      <c r="BP215" s="580"/>
      <c r="BQ215" s="580"/>
      <c r="BR215" s="580"/>
      <c r="BS215" s="580"/>
      <c r="BT215" s="580"/>
      <c r="BU215" s="246"/>
      <c r="BV215" s="246"/>
      <c r="BW215" s="246"/>
      <c r="BX215" s="246"/>
      <c r="BY215" s="246"/>
      <c r="BZ215" s="246"/>
      <c r="CA215" s="580"/>
      <c r="CB215" s="246"/>
      <c r="CC215" s="246"/>
      <c r="CD215" s="246"/>
      <c r="CE215" s="246"/>
      <c r="CF215" s="246"/>
      <c r="CG215" s="246"/>
      <c r="CH215" s="246"/>
      <c r="CI215" s="246"/>
      <c r="CJ215" s="246"/>
      <c r="CK215" s="246"/>
      <c r="CL215" s="246"/>
      <c r="CM215" s="246"/>
      <c r="CN215" s="580"/>
      <c r="CO215" s="580"/>
      <c r="CP215" s="580"/>
      <c r="CQ215" s="580"/>
      <c r="CR215" s="580"/>
      <c r="CS215" s="580"/>
      <c r="CT215" s="580"/>
      <c r="CU215" s="580"/>
      <c r="CV215" s="580"/>
      <c r="CW215" s="580"/>
      <c r="CX215" s="580"/>
      <c r="CY215" s="580"/>
      <c r="CZ215" s="580"/>
      <c r="DA215" s="580"/>
      <c r="DB215" s="580"/>
      <c r="DC215" s="580"/>
      <c r="DD215" s="580"/>
      <c r="DE215" s="580"/>
      <c r="DF215" s="580"/>
      <c r="DG215" s="580"/>
      <c r="DH215" s="580"/>
      <c r="DI215" s="580"/>
      <c r="DJ215" s="580"/>
      <c r="DK215" s="580"/>
      <c r="DL215" s="580"/>
      <c r="DM215" s="580"/>
      <c r="DN215" s="580"/>
      <c r="DO215" s="580"/>
      <c r="DP215" s="580"/>
      <c r="DQ215" s="580"/>
      <c r="DR215" s="580"/>
      <c r="DS215" s="580"/>
      <c r="DT215" s="580"/>
      <c r="DU215" s="580"/>
      <c r="DV215" s="580"/>
      <c r="DW215" s="580"/>
      <c r="DX215" s="580"/>
      <c r="DY215" s="580"/>
      <c r="DZ215" s="580"/>
      <c r="EA215" s="580"/>
      <c r="EB215" s="580"/>
      <c r="EC215" s="580"/>
      <c r="ED215" s="580"/>
      <c r="EE215" s="580"/>
      <c r="EF215" s="580"/>
      <c r="EG215" s="580"/>
      <c r="EH215" s="580"/>
      <c r="EI215" s="580"/>
      <c r="EJ215" s="580"/>
      <c r="EK215" s="580"/>
      <c r="EL215" s="580"/>
      <c r="EM215" s="580"/>
      <c r="EN215" s="580"/>
    </row>
    <row r="216" spans="1:144">
      <c r="A216" s="759"/>
      <c r="B216" s="759"/>
      <c r="C216" s="759"/>
      <c r="D216" s="759"/>
      <c r="E216" s="759"/>
      <c r="F216" s="759"/>
      <c r="G216" s="759"/>
      <c r="H216" s="759"/>
      <c r="I216" s="759"/>
      <c r="J216" s="759"/>
      <c r="K216" s="759"/>
      <c r="L216" s="759"/>
      <c r="M216" s="759"/>
      <c r="N216" s="759"/>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246"/>
      <c r="BF216" s="603"/>
      <c r="BG216" s="246"/>
      <c r="BH216" s="588"/>
      <c r="BI216" s="246"/>
      <c r="BJ216" s="246"/>
      <c r="BK216" s="246"/>
      <c r="BL216" s="580"/>
      <c r="BM216" s="580"/>
      <c r="BN216" s="580"/>
      <c r="BO216" s="580"/>
      <c r="BP216" s="580"/>
      <c r="BQ216" s="580"/>
      <c r="BR216" s="580"/>
      <c r="BS216" s="580"/>
      <c r="BT216" s="580"/>
      <c r="BU216" s="246"/>
      <c r="BV216" s="246"/>
      <c r="BW216" s="246"/>
      <c r="BX216" s="246"/>
      <c r="BY216" s="246"/>
      <c r="BZ216" s="246"/>
      <c r="CA216" s="580"/>
      <c r="CB216" s="246"/>
      <c r="CC216" s="246"/>
      <c r="CD216" s="246"/>
      <c r="CE216" s="246"/>
      <c r="CF216" s="246"/>
      <c r="CG216" s="246"/>
      <c r="CH216" s="246"/>
      <c r="CI216" s="246"/>
      <c r="CJ216" s="246"/>
      <c r="CK216" s="246"/>
      <c r="CL216" s="246"/>
      <c r="CM216" s="246"/>
      <c r="CN216" s="580"/>
      <c r="CO216" s="580"/>
      <c r="CP216" s="580"/>
      <c r="CQ216" s="580"/>
      <c r="CR216" s="580"/>
      <c r="CS216" s="580"/>
      <c r="CT216" s="580"/>
      <c r="CU216" s="580"/>
      <c r="CV216" s="580"/>
      <c r="CW216" s="580"/>
      <c r="CX216" s="580"/>
      <c r="CY216" s="580"/>
      <c r="CZ216" s="580"/>
      <c r="DA216" s="580"/>
      <c r="DB216" s="580"/>
      <c r="DC216" s="580"/>
      <c r="DD216" s="580"/>
      <c r="DE216" s="580"/>
      <c r="DF216" s="580"/>
      <c r="DG216" s="580"/>
      <c r="DH216" s="580"/>
      <c r="DI216" s="580"/>
      <c r="DJ216" s="580"/>
      <c r="DK216" s="580"/>
      <c r="DL216" s="580"/>
      <c r="DM216" s="580"/>
      <c r="DN216" s="580"/>
      <c r="DO216" s="580"/>
      <c r="DP216" s="580"/>
      <c r="DQ216" s="580"/>
      <c r="DR216" s="580"/>
      <c r="DS216" s="580"/>
      <c r="DT216" s="580"/>
      <c r="DU216" s="580"/>
      <c r="DV216" s="580"/>
      <c r="DW216" s="580"/>
      <c r="DX216" s="580"/>
      <c r="DY216" s="580"/>
      <c r="DZ216" s="580"/>
      <c r="EA216" s="580"/>
      <c r="EB216" s="580"/>
      <c r="EC216" s="580"/>
      <c r="ED216" s="580"/>
      <c r="EE216" s="580"/>
      <c r="EF216" s="580"/>
      <c r="EG216" s="580"/>
      <c r="EH216" s="580"/>
      <c r="EI216" s="580"/>
      <c r="EJ216" s="580"/>
      <c r="EK216" s="580"/>
      <c r="EL216" s="580"/>
      <c r="EM216" s="580"/>
      <c r="EN216" s="580"/>
    </row>
    <row r="217" spans="1:144">
      <c r="A217" s="759"/>
      <c r="B217" s="759"/>
      <c r="C217" s="759"/>
      <c r="D217" s="759"/>
      <c r="E217" s="759"/>
      <c r="F217" s="759"/>
      <c r="G217" s="759"/>
      <c r="H217" s="759"/>
      <c r="I217" s="759"/>
      <c r="J217" s="759"/>
      <c r="K217" s="759"/>
      <c r="L217" s="759"/>
      <c r="M217" s="759"/>
      <c r="N217" s="759"/>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246"/>
      <c r="BF217" s="603"/>
      <c r="BG217" s="246"/>
      <c r="BH217" s="588"/>
      <c r="BI217" s="246"/>
      <c r="BJ217" s="246"/>
      <c r="BK217" s="246"/>
      <c r="BL217" s="580"/>
      <c r="BM217" s="580"/>
      <c r="BN217" s="580"/>
      <c r="BO217" s="580"/>
      <c r="BP217" s="580"/>
      <c r="BQ217" s="580"/>
      <c r="BR217" s="580"/>
      <c r="BS217" s="580"/>
      <c r="BT217" s="580"/>
      <c r="BU217" s="246"/>
      <c r="BV217" s="246"/>
      <c r="BW217" s="246"/>
      <c r="BX217" s="246"/>
      <c r="BY217" s="246"/>
      <c r="BZ217" s="246"/>
      <c r="CA217" s="580"/>
      <c r="CB217" s="246"/>
      <c r="CC217" s="246"/>
      <c r="CD217" s="246"/>
      <c r="CE217" s="246"/>
      <c r="CF217" s="246"/>
      <c r="CG217" s="246"/>
      <c r="CH217" s="246"/>
      <c r="CI217" s="246"/>
      <c r="CJ217" s="246"/>
      <c r="CK217" s="246"/>
      <c r="CL217" s="246"/>
      <c r="CM217" s="246"/>
      <c r="CN217" s="580"/>
      <c r="CO217" s="580"/>
      <c r="CP217" s="580"/>
      <c r="CQ217" s="580"/>
      <c r="CR217" s="580"/>
      <c r="CS217" s="580"/>
      <c r="CT217" s="580"/>
      <c r="CU217" s="580"/>
      <c r="CV217" s="580"/>
      <c r="CW217" s="580"/>
      <c r="CX217" s="580"/>
      <c r="CY217" s="580"/>
      <c r="CZ217" s="580"/>
      <c r="DA217" s="580"/>
      <c r="DB217" s="580"/>
      <c r="DC217" s="580"/>
      <c r="DD217" s="580"/>
      <c r="DE217" s="580"/>
      <c r="DF217" s="580"/>
      <c r="DG217" s="580"/>
      <c r="DH217" s="580"/>
      <c r="DI217" s="580"/>
      <c r="DJ217" s="580"/>
      <c r="DK217" s="580"/>
      <c r="DL217" s="580"/>
      <c r="DM217" s="580"/>
      <c r="DN217" s="580"/>
      <c r="DO217" s="580"/>
      <c r="DP217" s="580"/>
      <c r="DQ217" s="580"/>
      <c r="DR217" s="580"/>
      <c r="DS217" s="580"/>
      <c r="DT217" s="580"/>
      <c r="DU217" s="580"/>
      <c r="DV217" s="580"/>
      <c r="DW217" s="580"/>
      <c r="DX217" s="580"/>
      <c r="DY217" s="580"/>
      <c r="DZ217" s="580"/>
      <c r="EA217" s="580"/>
      <c r="EB217" s="580"/>
      <c r="EC217" s="580"/>
      <c r="ED217" s="580"/>
      <c r="EE217" s="580"/>
      <c r="EF217" s="580"/>
      <c r="EG217" s="580"/>
      <c r="EH217" s="580"/>
      <c r="EI217" s="580"/>
      <c r="EJ217" s="580"/>
      <c r="EK217" s="580"/>
      <c r="EL217" s="580"/>
      <c r="EM217" s="580"/>
      <c r="EN217" s="580"/>
    </row>
    <row r="218" spans="1:144">
      <c r="A218" s="759"/>
      <c r="B218" s="759"/>
      <c r="C218" s="759"/>
      <c r="D218" s="759"/>
      <c r="E218" s="759"/>
      <c r="F218" s="759"/>
      <c r="G218" s="759"/>
      <c r="H218" s="759"/>
      <c r="I218" s="759"/>
      <c r="J218" s="759"/>
      <c r="K218" s="759"/>
      <c r="L218" s="759"/>
      <c r="M218" s="759"/>
      <c r="N218" s="759"/>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246"/>
      <c r="BF218" s="603"/>
      <c r="BG218" s="246"/>
      <c r="BH218" s="588"/>
      <c r="BI218" s="246"/>
      <c r="BJ218" s="246"/>
      <c r="BK218" s="246"/>
      <c r="BL218" s="580"/>
      <c r="BM218" s="580"/>
      <c r="BN218" s="580"/>
      <c r="BO218" s="580"/>
      <c r="BP218" s="580"/>
      <c r="BQ218" s="580"/>
      <c r="BR218" s="580"/>
      <c r="BS218" s="580"/>
      <c r="BT218" s="580"/>
      <c r="BU218" s="246"/>
      <c r="BV218" s="246"/>
      <c r="BW218" s="246"/>
      <c r="BX218" s="246"/>
      <c r="BY218" s="246"/>
      <c r="BZ218" s="246"/>
      <c r="CA218" s="580"/>
      <c r="CB218" s="246"/>
      <c r="CC218" s="246"/>
      <c r="CD218" s="246"/>
      <c r="CE218" s="246"/>
      <c r="CF218" s="246"/>
      <c r="CG218" s="246"/>
      <c r="CH218" s="246"/>
      <c r="CI218" s="246"/>
      <c r="CJ218" s="246"/>
      <c r="CK218" s="246"/>
      <c r="CL218" s="246"/>
      <c r="CM218" s="246"/>
      <c r="CN218" s="580"/>
      <c r="CO218" s="580"/>
      <c r="CP218" s="580"/>
      <c r="CQ218" s="580"/>
      <c r="CR218" s="580"/>
      <c r="CS218" s="580"/>
      <c r="CT218" s="580"/>
      <c r="CU218" s="580"/>
      <c r="CV218" s="580"/>
      <c r="CW218" s="580"/>
      <c r="CX218" s="580"/>
      <c r="CY218" s="580"/>
      <c r="CZ218" s="580"/>
      <c r="DA218" s="580"/>
      <c r="DB218" s="580"/>
      <c r="DC218" s="580"/>
      <c r="DD218" s="580"/>
      <c r="DE218" s="580"/>
      <c r="DF218" s="580"/>
      <c r="DG218" s="580"/>
      <c r="DH218" s="580"/>
      <c r="DI218" s="580"/>
      <c r="DJ218" s="580"/>
      <c r="DK218" s="580"/>
      <c r="DL218" s="580"/>
      <c r="DM218" s="580"/>
      <c r="DN218" s="580"/>
      <c r="DO218" s="580"/>
      <c r="DP218" s="580"/>
      <c r="DQ218" s="580"/>
      <c r="DR218" s="580"/>
      <c r="DS218" s="580"/>
      <c r="DT218" s="580"/>
      <c r="DU218" s="580"/>
      <c r="DV218" s="580"/>
      <c r="DW218" s="580"/>
      <c r="DX218" s="580"/>
      <c r="DY218" s="580"/>
      <c r="DZ218" s="580"/>
      <c r="EA218" s="580"/>
      <c r="EB218" s="580"/>
      <c r="EC218" s="580"/>
      <c r="ED218" s="580"/>
      <c r="EE218" s="580"/>
      <c r="EF218" s="580"/>
      <c r="EG218" s="580"/>
      <c r="EH218" s="580"/>
      <c r="EI218" s="580"/>
      <c r="EJ218" s="580"/>
      <c r="EK218" s="580"/>
      <c r="EL218" s="580"/>
      <c r="EM218" s="580"/>
      <c r="EN218" s="580"/>
    </row>
    <row r="219" spans="1:144">
      <c r="A219" s="759"/>
      <c r="B219" s="759"/>
      <c r="C219" s="759"/>
      <c r="D219" s="759"/>
      <c r="E219" s="759"/>
      <c r="F219" s="759"/>
      <c r="G219" s="759"/>
      <c r="H219" s="759"/>
      <c r="I219" s="759"/>
      <c r="J219" s="759"/>
      <c r="K219" s="759"/>
      <c r="L219" s="759"/>
      <c r="M219" s="759"/>
      <c r="N219" s="759"/>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246"/>
      <c r="BF219" s="603"/>
      <c r="BG219" s="246"/>
      <c r="BH219" s="588"/>
      <c r="BI219" s="246"/>
      <c r="BJ219" s="246"/>
      <c r="BK219" s="246"/>
      <c r="BL219" s="580"/>
      <c r="BM219" s="580"/>
      <c r="BN219" s="580"/>
      <c r="BO219" s="580"/>
      <c r="BP219" s="580"/>
      <c r="BQ219" s="580"/>
      <c r="BR219" s="580"/>
      <c r="BS219" s="580"/>
      <c r="BT219" s="580"/>
      <c r="BU219" s="580"/>
      <c r="BV219" s="580"/>
      <c r="BW219" s="580"/>
      <c r="BX219" s="580"/>
      <c r="BY219" s="580"/>
      <c r="BZ219" s="580"/>
      <c r="CA219" s="580"/>
      <c r="CB219" s="580"/>
      <c r="CC219" s="580"/>
      <c r="CD219" s="246"/>
      <c r="CE219" s="246"/>
      <c r="CF219" s="246"/>
      <c r="CG219" s="246"/>
      <c r="CH219" s="246"/>
      <c r="CI219" s="246"/>
      <c r="CJ219" s="246"/>
      <c r="CK219" s="246"/>
      <c r="CL219" s="246"/>
      <c r="CM219" s="246"/>
      <c r="CN219" s="580"/>
      <c r="CO219" s="580"/>
      <c r="CP219" s="580"/>
      <c r="CQ219" s="580"/>
      <c r="CR219" s="580"/>
      <c r="CS219" s="580"/>
      <c r="CT219" s="580"/>
      <c r="CU219" s="580"/>
      <c r="CV219" s="580"/>
      <c r="CW219" s="580"/>
      <c r="CX219" s="580"/>
      <c r="CY219" s="580"/>
      <c r="CZ219" s="580"/>
      <c r="DA219" s="580"/>
      <c r="DB219" s="580"/>
      <c r="DC219" s="580"/>
      <c r="DD219" s="580"/>
      <c r="DE219" s="580"/>
      <c r="DF219" s="580"/>
      <c r="DG219" s="580"/>
      <c r="DH219" s="580"/>
      <c r="DI219" s="580"/>
      <c r="DJ219" s="580"/>
      <c r="DK219" s="580"/>
      <c r="DL219" s="580"/>
      <c r="DM219" s="580"/>
      <c r="DN219" s="580"/>
      <c r="DO219" s="580"/>
      <c r="DP219" s="580"/>
      <c r="DQ219" s="580"/>
      <c r="DR219" s="580"/>
      <c r="DS219" s="580"/>
      <c r="DT219" s="580"/>
      <c r="DU219" s="580"/>
      <c r="DV219" s="580"/>
      <c r="DW219" s="580"/>
      <c r="DX219" s="580"/>
      <c r="DY219" s="580"/>
      <c r="DZ219" s="580"/>
      <c r="EA219" s="580"/>
      <c r="EB219" s="580"/>
      <c r="EC219" s="580"/>
      <c r="ED219" s="580"/>
      <c r="EE219" s="580"/>
      <c r="EF219" s="580"/>
      <c r="EG219" s="580"/>
      <c r="EH219" s="580"/>
      <c r="EI219" s="580"/>
      <c r="EJ219" s="580"/>
      <c r="EK219" s="580"/>
      <c r="EL219" s="580"/>
      <c r="EM219" s="580"/>
      <c r="EN219" s="580"/>
    </row>
    <row r="220" spans="1:144">
      <c r="A220" s="759"/>
      <c r="B220" s="759"/>
      <c r="C220" s="580"/>
      <c r="D220" s="759"/>
      <c r="E220" s="759"/>
      <c r="F220" s="759"/>
      <c r="G220" s="759"/>
      <c r="H220" s="759"/>
      <c r="I220" s="759"/>
      <c r="J220" s="759"/>
      <c r="K220" s="759"/>
      <c r="L220" s="759"/>
      <c r="M220" s="759"/>
      <c r="N220" s="759"/>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246"/>
      <c r="BF220" s="603"/>
      <c r="BG220" s="246"/>
      <c r="BI220" s="580"/>
      <c r="BJ220" s="580"/>
      <c r="BK220" s="580"/>
      <c r="BL220" s="580"/>
      <c r="BM220" s="580"/>
      <c r="BN220" s="580"/>
      <c r="BO220" s="580"/>
      <c r="BP220" s="580"/>
      <c r="BQ220" s="580"/>
      <c r="BR220" s="580"/>
      <c r="BS220" s="580"/>
      <c r="BT220" s="580"/>
      <c r="BU220" s="580"/>
      <c r="BV220" s="580"/>
      <c r="BW220" s="580"/>
      <c r="BX220" s="580"/>
      <c r="BY220" s="580"/>
      <c r="BZ220" s="580"/>
      <c r="CA220" s="580"/>
      <c r="CB220" s="580"/>
      <c r="CC220" s="580"/>
      <c r="CD220" s="580"/>
      <c r="CE220" s="580"/>
      <c r="CF220" s="580"/>
      <c r="CG220" s="580"/>
      <c r="CH220" s="580"/>
      <c r="CI220" s="580"/>
      <c r="CJ220" s="580"/>
      <c r="CK220" s="580"/>
      <c r="CL220" s="580"/>
      <c r="CM220" s="580"/>
      <c r="CN220" s="580"/>
      <c r="CO220" s="580"/>
      <c r="CP220" s="580"/>
      <c r="CQ220" s="580"/>
      <c r="CR220" s="580"/>
      <c r="CS220" s="580"/>
      <c r="CT220" s="580"/>
      <c r="CU220" s="580"/>
      <c r="CV220" s="580"/>
      <c r="CW220" s="580"/>
      <c r="CX220" s="580"/>
      <c r="CY220" s="580"/>
      <c r="CZ220" s="580"/>
      <c r="DA220" s="580"/>
      <c r="DB220" s="580"/>
      <c r="DC220" s="580"/>
      <c r="DD220" s="580"/>
      <c r="DE220" s="580"/>
      <c r="DF220" s="580"/>
      <c r="DG220" s="580"/>
      <c r="DH220" s="580"/>
      <c r="DI220" s="580"/>
      <c r="DJ220" s="580"/>
      <c r="DK220" s="580"/>
      <c r="DL220" s="580"/>
      <c r="DM220" s="580"/>
      <c r="DN220" s="580"/>
      <c r="DO220" s="580"/>
      <c r="DP220" s="580"/>
      <c r="DQ220" s="580"/>
      <c r="DR220" s="580"/>
      <c r="DS220" s="580"/>
      <c r="DT220" s="580"/>
      <c r="DU220" s="580"/>
      <c r="DV220" s="580"/>
      <c r="DW220" s="580"/>
      <c r="DX220" s="580"/>
      <c r="DY220" s="580"/>
      <c r="DZ220" s="580"/>
      <c r="EA220" s="580"/>
      <c r="EB220" s="580"/>
      <c r="EC220" s="580"/>
      <c r="ED220" s="580"/>
      <c r="EE220" s="580"/>
      <c r="EF220" s="580"/>
      <c r="EG220" s="580"/>
      <c r="EH220" s="580"/>
      <c r="EI220" s="580"/>
      <c r="EJ220" s="580"/>
      <c r="EK220" s="580"/>
      <c r="EL220" s="580"/>
      <c r="EM220" s="580"/>
      <c r="EN220" s="580"/>
    </row>
  </sheetData>
  <sheetProtection formatCells="0" insertColumns="0" insertRows="0" deleteColumns="0" deleteRows="0" selectLockedCells="1"/>
  <mergeCells count="554">
    <mergeCell ref="CZ3:DB4"/>
    <mergeCell ref="DC3:DE3"/>
    <mergeCell ref="DF3:DI3"/>
    <mergeCell ref="DJ3:DM3"/>
    <mergeCell ref="J3:AE4"/>
    <mergeCell ref="AF3:AJ4"/>
    <mergeCell ref="AK3:AL4"/>
    <mergeCell ref="BF3:BK4"/>
    <mergeCell ref="BL3:BQ4"/>
    <mergeCell ref="BR3:BS4"/>
    <mergeCell ref="BT3:BV4"/>
    <mergeCell ref="BW3:BX4"/>
    <mergeCell ref="BY3:CB4"/>
    <mergeCell ref="DN3:DP3"/>
    <mergeCell ref="DQ3:DS3"/>
    <mergeCell ref="DT3:DW3"/>
    <mergeCell ref="DX3:EA3"/>
    <mergeCell ref="EB3:ED3"/>
    <mergeCell ref="EE3:EI3"/>
    <mergeCell ref="EJ3:EN3"/>
    <mergeCell ref="EO3:ET3"/>
    <mergeCell ref="EU3:EW3"/>
    <mergeCell ref="GN3:GP3"/>
    <mergeCell ref="GQ3:GR3"/>
    <mergeCell ref="GS3:GW3"/>
    <mergeCell ref="GX3:GY3"/>
    <mergeCell ref="EX3:EY3"/>
    <mergeCell ref="EZ3:FD3"/>
    <mergeCell ref="FE3:FF3"/>
    <mergeCell ref="FG3:FH3"/>
    <mergeCell ref="FI3:FK3"/>
    <mergeCell ref="FL3:FN3"/>
    <mergeCell ref="FO3:FQ3"/>
    <mergeCell ref="FR3:FS3"/>
    <mergeCell ref="FT3:FV3"/>
    <mergeCell ref="HX3:HZ3"/>
    <mergeCell ref="IA3:ID3"/>
    <mergeCell ref="IE3:IH3"/>
    <mergeCell ref="II3:IK3"/>
    <mergeCell ref="IL3:IL4"/>
    <mergeCell ref="DC4:DP4"/>
    <mergeCell ref="DQ4:ED4"/>
    <mergeCell ref="EE4:EN4"/>
    <mergeCell ref="EO4:EY4"/>
    <mergeCell ref="EZ4:FK4"/>
    <mergeCell ref="GZ3:HA3"/>
    <mergeCell ref="HB3:HD3"/>
    <mergeCell ref="HE3:HG3"/>
    <mergeCell ref="HH3:HJ3"/>
    <mergeCell ref="HK3:HL3"/>
    <mergeCell ref="HM3:HO3"/>
    <mergeCell ref="HP3:HR3"/>
    <mergeCell ref="HS3:HU3"/>
    <mergeCell ref="HV3:HW3"/>
    <mergeCell ref="FW3:FY3"/>
    <mergeCell ref="FZ3:GB3"/>
    <mergeCell ref="GC3:GD3"/>
    <mergeCell ref="GE3:GG4"/>
    <mergeCell ref="GH3:GM3"/>
    <mergeCell ref="GE5:HW5"/>
    <mergeCell ref="HX5:IL5"/>
    <mergeCell ref="FL4:FV4"/>
    <mergeCell ref="FW4:GD4"/>
    <mergeCell ref="GH4:GR4"/>
    <mergeCell ref="GS4:HD4"/>
    <mergeCell ref="HE4:HO4"/>
    <mergeCell ref="HP4:HW4"/>
    <mergeCell ref="V6:Y6"/>
    <mergeCell ref="AB6:AE6"/>
    <mergeCell ref="AF6:AH6"/>
    <mergeCell ref="HX4:IK4"/>
    <mergeCell ref="A5:AE5"/>
    <mergeCell ref="AF5:AL5"/>
    <mergeCell ref="BF5:BQ5"/>
    <mergeCell ref="BR5:DB5"/>
    <mergeCell ref="DC5:EN5"/>
    <mergeCell ref="EO5:GD5"/>
    <mergeCell ref="AI6:AL6"/>
    <mergeCell ref="CC3:CK4"/>
    <mergeCell ref="CL3:CM4"/>
    <mergeCell ref="CQ3:CS4"/>
    <mergeCell ref="CT3:CV4"/>
    <mergeCell ref="CW3:CY4"/>
    <mergeCell ref="D7:N7"/>
    <mergeCell ref="O7:Q7"/>
    <mergeCell ref="R7:W7"/>
    <mergeCell ref="X7:Y7"/>
    <mergeCell ref="Z7:AE7"/>
    <mergeCell ref="AF7:AH7"/>
    <mergeCell ref="A6:D6"/>
    <mergeCell ref="E6:P6"/>
    <mergeCell ref="Q6:U6"/>
    <mergeCell ref="L8:AL8"/>
    <mergeCell ref="L9:AL20"/>
    <mergeCell ref="BE14:BE15"/>
    <mergeCell ref="A21:AL21"/>
    <mergeCell ref="A22:A24"/>
    <mergeCell ref="B22:F24"/>
    <mergeCell ref="G22:K24"/>
    <mergeCell ref="L22:M24"/>
    <mergeCell ref="N22:O23"/>
    <mergeCell ref="P22:S24"/>
    <mergeCell ref="Z22:AB24"/>
    <mergeCell ref="AE22:AG22"/>
    <mergeCell ref="AH22:AL22"/>
    <mergeCell ref="AE23:AE24"/>
    <mergeCell ref="AF23:AF24"/>
    <mergeCell ref="AG23:AG24"/>
    <mergeCell ref="AH23:AH24"/>
    <mergeCell ref="AI23:AI24"/>
    <mergeCell ref="AJ23:AJ24"/>
    <mergeCell ref="AK23:AK24"/>
    <mergeCell ref="AL23:AL24"/>
    <mergeCell ref="A9:K20"/>
    <mergeCell ref="AC25:AD25"/>
    <mergeCell ref="T22:Y24"/>
    <mergeCell ref="AC27:AD27"/>
    <mergeCell ref="B26:F26"/>
    <mergeCell ref="G26:K26"/>
    <mergeCell ref="L26:M26"/>
    <mergeCell ref="P26:S26"/>
    <mergeCell ref="Z26:AB26"/>
    <mergeCell ref="AC26:AD26"/>
    <mergeCell ref="B27:F27"/>
    <mergeCell ref="G27:K27"/>
    <mergeCell ref="L27:M27"/>
    <mergeCell ref="P27:S27"/>
    <mergeCell ref="Z27:AB27"/>
    <mergeCell ref="B25:F25"/>
    <mergeCell ref="G25:K25"/>
    <mergeCell ref="L25:M25"/>
    <mergeCell ref="P25:S25"/>
    <mergeCell ref="T25:Y25"/>
    <mergeCell ref="Z25:AB25"/>
    <mergeCell ref="T26:Y26"/>
    <mergeCell ref="T27:Y27"/>
    <mergeCell ref="AC28:AD28"/>
    <mergeCell ref="B29:F29"/>
    <mergeCell ref="G29:K29"/>
    <mergeCell ref="L29:M29"/>
    <mergeCell ref="P29:S29"/>
    <mergeCell ref="T29:Y29"/>
    <mergeCell ref="Z29:AB29"/>
    <mergeCell ref="AC29:AD29"/>
    <mergeCell ref="B28:F28"/>
    <mergeCell ref="G28:K28"/>
    <mergeCell ref="L28:M28"/>
    <mergeCell ref="P28:S28"/>
    <mergeCell ref="T28:Y28"/>
    <mergeCell ref="Z28:AB28"/>
    <mergeCell ref="AC31:AD31"/>
    <mergeCell ref="B32:F32"/>
    <mergeCell ref="G32:K32"/>
    <mergeCell ref="L32:M32"/>
    <mergeCell ref="P32:S32"/>
    <mergeCell ref="T32:Y32"/>
    <mergeCell ref="AC33:AD33"/>
    <mergeCell ref="B30:F30"/>
    <mergeCell ref="G30:K30"/>
    <mergeCell ref="L30:M30"/>
    <mergeCell ref="P30:S30"/>
    <mergeCell ref="T30:Y30"/>
    <mergeCell ref="Z30:AB30"/>
    <mergeCell ref="Z32:AB32"/>
    <mergeCell ref="AC32:AD32"/>
    <mergeCell ref="B31:F31"/>
    <mergeCell ref="G31:K31"/>
    <mergeCell ref="L31:M31"/>
    <mergeCell ref="P31:S31"/>
    <mergeCell ref="T31:Y31"/>
    <mergeCell ref="Z31:AB31"/>
    <mergeCell ref="B34:F34"/>
    <mergeCell ref="G34:K34"/>
    <mergeCell ref="L34:M34"/>
    <mergeCell ref="P34:S34"/>
    <mergeCell ref="T34:Y34"/>
    <mergeCell ref="Z34:AB34"/>
    <mergeCell ref="AC34:AD34"/>
    <mergeCell ref="B33:F33"/>
    <mergeCell ref="G33:K33"/>
    <mergeCell ref="L33:M33"/>
    <mergeCell ref="P33:S33"/>
    <mergeCell ref="T33:Y33"/>
    <mergeCell ref="Z33:AB33"/>
    <mergeCell ref="U35:AL35"/>
    <mergeCell ref="F36:T36"/>
    <mergeCell ref="V36:W36"/>
    <mergeCell ref="Y36:Z36"/>
    <mergeCell ref="AB36:AC36"/>
    <mergeCell ref="AE36:AF36"/>
    <mergeCell ref="AG36:AJ36"/>
    <mergeCell ref="AK36:AL36"/>
    <mergeCell ref="F37:T37"/>
    <mergeCell ref="U37:AL38"/>
    <mergeCell ref="A38:E38"/>
    <mergeCell ref="F38:T38"/>
    <mergeCell ref="A35:E37"/>
    <mergeCell ref="F35:L35"/>
    <mergeCell ref="M35:N35"/>
    <mergeCell ref="O35:T35"/>
    <mergeCell ref="A39:AL39"/>
    <mergeCell ref="A40:F40"/>
    <mergeCell ref="G40:AL70"/>
    <mergeCell ref="A41:E41"/>
    <mergeCell ref="A42:E42"/>
    <mergeCell ref="A43:F43"/>
    <mergeCell ref="A44:E44"/>
    <mergeCell ref="A45:E45"/>
    <mergeCell ref="A46:E46"/>
    <mergeCell ref="A47:F47"/>
    <mergeCell ref="A48:D48"/>
    <mergeCell ref="E48:F48"/>
    <mergeCell ref="A49:D49"/>
    <mergeCell ref="E49:F49"/>
    <mergeCell ref="A50:D50"/>
    <mergeCell ref="E50:F50"/>
    <mergeCell ref="A51:D51"/>
    <mergeCell ref="E51:F51"/>
    <mergeCell ref="A52:F52"/>
    <mergeCell ref="A53:E53"/>
    <mergeCell ref="A54:E54"/>
    <mergeCell ref="A55:E55"/>
    <mergeCell ref="A56:E56"/>
    <mergeCell ref="A57:F57"/>
    <mergeCell ref="A58:E58"/>
    <mergeCell ref="A59:F59"/>
    <mergeCell ref="A60:E60"/>
    <mergeCell ref="A61:E61"/>
    <mergeCell ref="G72:AJ73"/>
    <mergeCell ref="A62:E62"/>
    <mergeCell ref="A63:E63"/>
    <mergeCell ref="A64:E64"/>
    <mergeCell ref="A65:E65"/>
    <mergeCell ref="A66:E66"/>
    <mergeCell ref="A67:E67"/>
    <mergeCell ref="P74:U74"/>
    <mergeCell ref="V74:Z74"/>
    <mergeCell ref="AA74:AC74"/>
    <mergeCell ref="AD74:AJ74"/>
    <mergeCell ref="AK74:AL74"/>
    <mergeCell ref="A68:F68"/>
    <mergeCell ref="A69:B69"/>
    <mergeCell ref="D69:E69"/>
    <mergeCell ref="A70:F70"/>
    <mergeCell ref="A71:F72"/>
    <mergeCell ref="AC75:AI75"/>
    <mergeCell ref="F76:H76"/>
    <mergeCell ref="I76:K76"/>
    <mergeCell ref="L76:Y76"/>
    <mergeCell ref="AC76:AI76"/>
    <mergeCell ref="AK72:AL72"/>
    <mergeCell ref="A73:F73"/>
    <mergeCell ref="AK73:AL73"/>
    <mergeCell ref="A74:E74"/>
    <mergeCell ref="F74:O74"/>
    <mergeCell ref="A75:E75"/>
    <mergeCell ref="F75:H75"/>
    <mergeCell ref="I75:K75"/>
    <mergeCell ref="L75:Y75"/>
    <mergeCell ref="AB77:AB78"/>
    <mergeCell ref="AC77:AI78"/>
    <mergeCell ref="A78:E78"/>
    <mergeCell ref="F78:H78"/>
    <mergeCell ref="I78:K78"/>
    <mergeCell ref="AX84:AX86"/>
    <mergeCell ref="AY84:AY86"/>
    <mergeCell ref="A79:AL79"/>
    <mergeCell ref="A77:E77"/>
    <mergeCell ref="F77:H77"/>
    <mergeCell ref="I77:K77"/>
    <mergeCell ref="L77:Y78"/>
    <mergeCell ref="A80:AL80"/>
    <mergeCell ref="A81:T81"/>
    <mergeCell ref="U81:AL81"/>
    <mergeCell ref="A82:T83"/>
    <mergeCell ref="U82:AL83"/>
    <mergeCell ref="Z77:Z78"/>
    <mergeCell ref="AA77:AA78"/>
    <mergeCell ref="AZ84:AZ86"/>
    <mergeCell ref="BA84:BA86"/>
    <mergeCell ref="A86:AG86"/>
    <mergeCell ref="A87:A90"/>
    <mergeCell ref="B87:C87"/>
    <mergeCell ref="D87:AG87"/>
    <mergeCell ref="AT87:AT90"/>
    <mergeCell ref="B88:C88"/>
    <mergeCell ref="D88:AG88"/>
    <mergeCell ref="B89:C90"/>
    <mergeCell ref="D89:AG89"/>
    <mergeCell ref="AK89:AK90"/>
    <mergeCell ref="AL89:AL90"/>
    <mergeCell ref="AU89:AV90"/>
    <mergeCell ref="AZ89:AZ90"/>
    <mergeCell ref="BA89:BA90"/>
    <mergeCell ref="D90:AG90"/>
    <mergeCell ref="A84:AG85"/>
    <mergeCell ref="AH84:AH86"/>
    <mergeCell ref="AI84:AI86"/>
    <mergeCell ref="AJ84:AJ86"/>
    <mergeCell ref="AK84:AK86"/>
    <mergeCell ref="AL84:AL86"/>
    <mergeCell ref="AW84:AW86"/>
    <mergeCell ref="A91:A96"/>
    <mergeCell ref="B91:C92"/>
    <mergeCell ref="D91:AG91"/>
    <mergeCell ref="AK91:AK92"/>
    <mergeCell ref="AL91:AL92"/>
    <mergeCell ref="AZ91:AZ92"/>
    <mergeCell ref="BA91:BA92"/>
    <mergeCell ref="D92:AG92"/>
    <mergeCell ref="B93:C94"/>
    <mergeCell ref="D93:AG93"/>
    <mergeCell ref="AK93:AK94"/>
    <mergeCell ref="AL93:AL94"/>
    <mergeCell ref="AU93:AV94"/>
    <mergeCell ref="AZ93:AZ94"/>
    <mergeCell ref="BA93:BA94"/>
    <mergeCell ref="D94:AG94"/>
    <mergeCell ref="D95:AG95"/>
    <mergeCell ref="AU95:AV95"/>
    <mergeCell ref="B96:C96"/>
    <mergeCell ref="D96:AG96"/>
    <mergeCell ref="AU96:AV96"/>
    <mergeCell ref="AT91:AT96"/>
    <mergeCell ref="AU91:AV92"/>
    <mergeCell ref="A97:A102"/>
    <mergeCell ref="B97:C97"/>
    <mergeCell ref="D97:L97"/>
    <mergeCell ref="M97:O97"/>
    <mergeCell ref="Q97:S97"/>
    <mergeCell ref="U97:X97"/>
    <mergeCell ref="B99:C100"/>
    <mergeCell ref="D102:AG102"/>
    <mergeCell ref="Z97:AC97"/>
    <mergeCell ref="AE97:AF97"/>
    <mergeCell ref="BA99:BA100"/>
    <mergeCell ref="D100:AG100"/>
    <mergeCell ref="B101:C102"/>
    <mergeCell ref="D101:AG101"/>
    <mergeCell ref="AK101:AK102"/>
    <mergeCell ref="AL101:AL102"/>
    <mergeCell ref="AU101:AV102"/>
    <mergeCell ref="AZ101:AZ102"/>
    <mergeCell ref="BA101:BA102"/>
    <mergeCell ref="AT97:AT102"/>
    <mergeCell ref="AU97:AV97"/>
    <mergeCell ref="D98:AG98"/>
    <mergeCell ref="AU98:AV98"/>
    <mergeCell ref="D99:AG99"/>
    <mergeCell ref="AK99:AK100"/>
    <mergeCell ref="AL99:AL100"/>
    <mergeCell ref="AU99:AV100"/>
    <mergeCell ref="AZ99:AZ100"/>
    <mergeCell ref="AL97:AL98"/>
    <mergeCell ref="A103:A105"/>
    <mergeCell ref="B103:C103"/>
    <mergeCell ref="D103:AG103"/>
    <mergeCell ref="AT103:AT105"/>
    <mergeCell ref="AU103:AV103"/>
    <mergeCell ref="B104:C104"/>
    <mergeCell ref="D104:AG104"/>
    <mergeCell ref="AU104:AV104"/>
    <mergeCell ref="B105:C105"/>
    <mergeCell ref="D105:AG105"/>
    <mergeCell ref="AU105:AV105"/>
    <mergeCell ref="A106:AL106"/>
    <mergeCell ref="A107:N111"/>
    <mergeCell ref="Q107:R107"/>
    <mergeCell ref="S107:Z107"/>
    <mergeCell ref="AA107:AB111"/>
    <mergeCell ref="AC107:AD107"/>
    <mergeCell ref="AE107:AL107"/>
    <mergeCell ref="Q108:R108"/>
    <mergeCell ref="S108:Z108"/>
    <mergeCell ref="AC108:AD108"/>
    <mergeCell ref="AE108:AL108"/>
    <mergeCell ref="Q109:R109"/>
    <mergeCell ref="S109:Z109"/>
    <mergeCell ref="AC109:AD109"/>
    <mergeCell ref="AE109:AL109"/>
    <mergeCell ref="Q110:R110"/>
    <mergeCell ref="S110:Z110"/>
    <mergeCell ref="AC110:AD110"/>
    <mergeCell ref="AE110:AL110"/>
    <mergeCell ref="Q111:R111"/>
    <mergeCell ref="S111:T111"/>
    <mergeCell ref="U111:Z111"/>
    <mergeCell ref="AC111:AD111"/>
    <mergeCell ref="AE111:AF111"/>
    <mergeCell ref="AG111:AL111"/>
    <mergeCell ref="AD124:AJ124"/>
    <mergeCell ref="A112:AL112"/>
    <mergeCell ref="A113:AL113"/>
    <mergeCell ref="A114:AJ123"/>
    <mergeCell ref="AK114:AL121"/>
    <mergeCell ref="AK122:AL122"/>
    <mergeCell ref="AK123:AL123"/>
    <mergeCell ref="B133:D135"/>
    <mergeCell ref="A124:E124"/>
    <mergeCell ref="F124:O124"/>
    <mergeCell ref="P124:U124"/>
    <mergeCell ref="V124:Z124"/>
    <mergeCell ref="AA124:AC124"/>
    <mergeCell ref="F133:AG133"/>
    <mergeCell ref="AK124:AL124"/>
    <mergeCell ref="A125:AG125"/>
    <mergeCell ref="AH125:AJ125"/>
    <mergeCell ref="AK125:AL125"/>
    <mergeCell ref="A126:AG126"/>
    <mergeCell ref="A127:A137"/>
    <mergeCell ref="B127:D132"/>
    <mergeCell ref="F127:AG127"/>
    <mergeCell ref="B136:D137"/>
    <mergeCell ref="F136:AG136"/>
    <mergeCell ref="AW127:AW132"/>
    <mergeCell ref="F128:AG128"/>
    <mergeCell ref="F129:AG129"/>
    <mergeCell ref="F130:AG130"/>
    <mergeCell ref="F131:AG131"/>
    <mergeCell ref="F132:AG132"/>
    <mergeCell ref="AW133:AW135"/>
    <mergeCell ref="F134:AG134"/>
    <mergeCell ref="F135:AG135"/>
    <mergeCell ref="AU133:AU135"/>
    <mergeCell ref="AW136:AW137"/>
    <mergeCell ref="F137:AG137"/>
    <mergeCell ref="AT127:AT137"/>
    <mergeCell ref="AU127:AU132"/>
    <mergeCell ref="AU136:AU137"/>
    <mergeCell ref="A138:A149"/>
    <mergeCell ref="B138:D142"/>
    <mergeCell ref="F138:AG138"/>
    <mergeCell ref="AT138:AT149"/>
    <mergeCell ref="AU138:AU142"/>
    <mergeCell ref="AW138:AW142"/>
    <mergeCell ref="F139:AG139"/>
    <mergeCell ref="F140:AG140"/>
    <mergeCell ref="F141:AG141"/>
    <mergeCell ref="F142:AG142"/>
    <mergeCell ref="B143:D144"/>
    <mergeCell ref="F143:AG143"/>
    <mergeCell ref="AU143:AU144"/>
    <mergeCell ref="AW143:AW144"/>
    <mergeCell ref="F144:AG144"/>
    <mergeCell ref="B145:D146"/>
    <mergeCell ref="F145:AG145"/>
    <mergeCell ref="AU145:AU146"/>
    <mergeCell ref="AW145:AW146"/>
    <mergeCell ref="F146:AG146"/>
    <mergeCell ref="B147:D149"/>
    <mergeCell ref="F147:AG147"/>
    <mergeCell ref="AU147:AU149"/>
    <mergeCell ref="AW147:AW149"/>
    <mergeCell ref="F148:AG148"/>
    <mergeCell ref="F149:AG149"/>
    <mergeCell ref="A150:A160"/>
    <mergeCell ref="B150:D152"/>
    <mergeCell ref="F150:AG150"/>
    <mergeCell ref="AT150:AT160"/>
    <mergeCell ref="AU150:AU152"/>
    <mergeCell ref="AW150:AW152"/>
    <mergeCell ref="F151:AG151"/>
    <mergeCell ref="F152:AG152"/>
    <mergeCell ref="B153:D155"/>
    <mergeCell ref="F153:AG153"/>
    <mergeCell ref="AU153:AU155"/>
    <mergeCell ref="AW153:AW155"/>
    <mergeCell ref="F154:AG154"/>
    <mergeCell ref="F155:AG155"/>
    <mergeCell ref="B156:D157"/>
    <mergeCell ref="F156:AG156"/>
    <mergeCell ref="AU156:AU157"/>
    <mergeCell ref="AW156:AW157"/>
    <mergeCell ref="F157:AG157"/>
    <mergeCell ref="B158:D160"/>
    <mergeCell ref="F158:AG158"/>
    <mergeCell ref="AU158:AU160"/>
    <mergeCell ref="AW158:AW160"/>
    <mergeCell ref="F159:AG159"/>
    <mergeCell ref="F160:AG160"/>
    <mergeCell ref="A161:A168"/>
    <mergeCell ref="B161:D163"/>
    <mergeCell ref="F161:AG161"/>
    <mergeCell ref="AT161:AT168"/>
    <mergeCell ref="AU161:AU163"/>
    <mergeCell ref="AW161:AW163"/>
    <mergeCell ref="F162:AG162"/>
    <mergeCell ref="B164:D166"/>
    <mergeCell ref="F164:AG164"/>
    <mergeCell ref="AU164:AU166"/>
    <mergeCell ref="AW164:AW166"/>
    <mergeCell ref="F165:AG165"/>
    <mergeCell ref="F166:AG166"/>
    <mergeCell ref="B167:D168"/>
    <mergeCell ref="F167:AG167"/>
    <mergeCell ref="AU167:AU168"/>
    <mergeCell ref="AW167:AW168"/>
    <mergeCell ref="F168:AG168"/>
    <mergeCell ref="F163:AG163"/>
    <mergeCell ref="A169:AG169"/>
    <mergeCell ref="AH169:AJ169"/>
    <mergeCell ref="A170:AL170"/>
    <mergeCell ref="A171:AL171"/>
    <mergeCell ref="A172:AL172"/>
    <mergeCell ref="A173:AF173"/>
    <mergeCell ref="AG173:AL174"/>
    <mergeCell ref="A174:AF177"/>
    <mergeCell ref="AH175:AL175"/>
    <mergeCell ref="AH176:AL176"/>
    <mergeCell ref="AH177:AL177"/>
    <mergeCell ref="A178:J178"/>
    <mergeCell ref="K178:AL178"/>
    <mergeCell ref="A179:AL179"/>
    <mergeCell ref="A180:J180"/>
    <mergeCell ref="K180:AC180"/>
    <mergeCell ref="AD180:AH180"/>
    <mergeCell ref="AI180:AL180"/>
    <mergeCell ref="A181:AL181"/>
    <mergeCell ref="A182:F183"/>
    <mergeCell ref="G182:P182"/>
    <mergeCell ref="Q182:AJ182"/>
    <mergeCell ref="AK182:AL182"/>
    <mergeCell ref="AK183:AL186"/>
    <mergeCell ref="A184:F186"/>
    <mergeCell ref="H185:N185"/>
    <mergeCell ref="S185:X185"/>
    <mergeCell ref="AD185:AI185"/>
    <mergeCell ref="H186:N186"/>
    <mergeCell ref="S186:X186"/>
    <mergeCell ref="AD186:AI186"/>
    <mergeCell ref="O107:P111"/>
    <mergeCell ref="F202:K202"/>
    <mergeCell ref="F203:K203"/>
    <mergeCell ref="F204:K204"/>
    <mergeCell ref="F205:K205"/>
    <mergeCell ref="X206:AA206"/>
    <mergeCell ref="A196:J196"/>
    <mergeCell ref="Q196:T196"/>
    <mergeCell ref="A197:J197"/>
    <mergeCell ref="Q197:T197"/>
    <mergeCell ref="A199:L199"/>
    <mergeCell ref="A200:E200"/>
    <mergeCell ref="F200:L200"/>
    <mergeCell ref="R200:V200"/>
    <mergeCell ref="F201:K201"/>
    <mergeCell ref="A190:AM190"/>
    <mergeCell ref="A192:K192"/>
    <mergeCell ref="X192:AB192"/>
    <mergeCell ref="A193:J193"/>
    <mergeCell ref="Q193:T193"/>
    <mergeCell ref="A194:J194"/>
    <mergeCell ref="Q194:T194"/>
    <mergeCell ref="A195:J195"/>
    <mergeCell ref="Q195:T195"/>
  </mergeCells>
  <dataValidations count="7">
    <dataValidation type="list" allowBlank="1" showInputMessage="1" showErrorMessage="1" sqref="AC25:AD34 AD37:AE38 AD35:AE35" xr:uid="{00000000-0002-0000-0B00-000000000000}">
      <formula1>$P$199:$P$208</formula1>
    </dataValidation>
    <dataValidation type="list" allowBlank="1" showInputMessage="1" showErrorMessage="1" sqref="Z25:AB34 AA37:AC38 AA35:AC35" xr:uid="{00000000-0002-0000-0B00-000001000000}">
      <formula1>$O$199:$O$207</formula1>
    </dataValidation>
    <dataValidation type="list" allowBlank="1" showInputMessage="1" showErrorMessage="1" sqref="F58" xr:uid="{00000000-0002-0000-0B00-000002000000}">
      <formula1>$M$194:$M$195</formula1>
    </dataValidation>
    <dataValidation type="list" allowBlank="1" showInputMessage="1" showErrorMessage="1" sqref="G26:G35" xr:uid="{00000000-0002-0000-0B00-000003000000}">
      <formula1>$Y$193:$Y$205</formula1>
    </dataValidation>
    <dataValidation type="whole" operator="greaterThanOrEqual" allowBlank="1" showInputMessage="1" showErrorMessage="1" sqref="L25:M34 M35:N35" xr:uid="{00000000-0002-0000-0B00-000004000000}">
      <formula1>0</formula1>
    </dataValidation>
    <dataValidation type="list" allowBlank="1" showInputMessage="1" showErrorMessage="1" sqref="AF37:AF38 BE74:BG74 AG35:AJ38 AK35:AL35 AK37:AL38 Z75:AA75 AF35" xr:uid="{00000000-0002-0000-0B00-000005000000}">
      <formula1>#REF!</formula1>
    </dataValidation>
    <dataValidation type="list" allowBlank="1" showInputMessage="1" showErrorMessage="1" sqref="N25:O34 Q107:R111 AC107:AD111 AL87:AL89 AL91 AL93 AL95:AL97 AL99 AL101 AL103:AL105 AE25:AL34 F41:F42 F44:F46 F53:F56 F69 C69 F76:F78 I76:I78 Z76:AB77 AJ76:AL76 AH87:AJ105 AH127:AJ168" xr:uid="{06CBF6EF-F1B5-403F-895C-290D8DCEAC1E}">
      <formula1>$A$2</formula1>
    </dataValidation>
  </dataValidations>
  <printOptions horizontalCentered="1" verticalCentered="1"/>
  <pageMargins left="0.39370078740157483" right="0.39370078740157483" top="0.39370078740157483" bottom="0.39370078740157483" header="0.31496062992125984" footer="0.31496062992125984"/>
  <pageSetup paperSize="161" scale="46" fitToHeight="3" orientation="portrait" r:id="rId1"/>
  <headerFooter alignWithMargins="0"/>
  <rowBreaks count="2" manualBreakCount="2">
    <brk id="73" max="37" man="1"/>
    <brk id="123" max="3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rgb="FFFFC000"/>
  </sheetPr>
  <dimension ref="A1:IL220"/>
  <sheetViews>
    <sheetView view="pageBreakPreview" topLeftCell="Y1" zoomScale="60" zoomScaleNormal="100" zoomScalePageLayoutView="80" workbookViewId="0">
      <selection activeCell="D12" sqref="D12:F12"/>
    </sheetView>
  </sheetViews>
  <sheetFormatPr defaultColWidth="3.140625" defaultRowHeight="18"/>
  <cols>
    <col min="1" max="1" width="5.140625" style="2" customWidth="1"/>
    <col min="2" max="2" width="4.85546875" style="2" customWidth="1"/>
    <col min="3" max="3" width="11.85546875" style="3" customWidth="1"/>
    <col min="4" max="5" width="6.85546875" style="2" customWidth="1"/>
    <col min="6" max="6" width="4.85546875" style="2" customWidth="1"/>
    <col min="7" max="11" width="4.28515625" style="2" customWidth="1"/>
    <col min="12" max="12" width="4.85546875" style="2" customWidth="1"/>
    <col min="13" max="13" width="4.28515625" style="2" customWidth="1"/>
    <col min="14" max="14" width="4.42578125" style="3" customWidth="1"/>
    <col min="15" max="15" width="5.140625" style="2" customWidth="1"/>
    <col min="16" max="16" width="5.42578125" style="2" customWidth="1"/>
    <col min="17" max="17" width="5.7109375" style="2" customWidth="1"/>
    <col min="18" max="19" width="4.28515625" style="2" customWidth="1"/>
    <col min="20" max="20" width="6.140625" style="2" customWidth="1"/>
    <col min="21" max="21" width="5" style="2" customWidth="1"/>
    <col min="22" max="22" width="5" style="3" customWidth="1"/>
    <col min="23" max="23" width="5.28515625" style="3" customWidth="1"/>
    <col min="24" max="24" width="4.28515625" style="3" customWidth="1"/>
    <col min="25" max="25" width="6.7109375" style="3" customWidth="1"/>
    <col min="26" max="26" width="4.85546875" style="3" customWidth="1"/>
    <col min="27" max="27" width="4.5703125" style="3" customWidth="1"/>
    <col min="28" max="28" width="5.28515625" style="2" customWidth="1"/>
    <col min="29" max="29" width="4.28515625" style="2" customWidth="1"/>
    <col min="30" max="30" width="5.28515625" style="2" customWidth="1"/>
    <col min="31" max="31" width="4.42578125" style="3" customWidth="1"/>
    <col min="32" max="33" width="6.28515625" style="3" customWidth="1"/>
    <col min="34" max="37" width="7.5703125" style="2" customWidth="1"/>
    <col min="38" max="38" width="7.5703125" style="3" customWidth="1"/>
    <col min="39" max="39" width="4.28515625" style="2" customWidth="1"/>
    <col min="40" max="40" width="24.85546875" style="2" customWidth="1"/>
    <col min="41" max="44" width="22" style="2" customWidth="1"/>
    <col min="45" max="45" width="9" style="2" customWidth="1"/>
    <col min="46" max="46" width="4.28515625" style="2" customWidth="1"/>
    <col min="47" max="47" width="9.7109375" style="2" customWidth="1"/>
    <col min="48" max="48" width="14.28515625" style="2" customWidth="1"/>
    <col min="49" max="51" width="7" style="2" customWidth="1"/>
    <col min="52" max="54" width="6.28515625" style="2" customWidth="1"/>
    <col min="55" max="55" width="9.85546875" style="38" customWidth="1"/>
    <col min="56" max="56" width="7.42578125" style="128" customWidth="1"/>
    <col min="57" max="57" width="7.42578125" style="3" customWidth="1"/>
    <col min="58" max="58" width="7.42578125" style="585" customWidth="1"/>
    <col min="59" max="59" width="7.42578125" style="3" customWidth="1"/>
    <col min="60" max="60" width="7.42578125" style="586" customWidth="1"/>
    <col min="61" max="246" width="7.42578125" style="3" customWidth="1"/>
    <col min="247" max="16384" width="3.140625" style="2"/>
  </cols>
  <sheetData>
    <row r="1" spans="1:246" s="479" customFormat="1" ht="19.899999999999999" customHeight="1" thickBot="1">
      <c r="A1" s="480" t="e">
        <f ca="1">IF(LEN(MID(CELL("filename",A3),FIND("]",CELL("filename",A3))+1,LEN(CELL("filename",A3))-FIND("]",CELL("filename",A3))))=100,3,IF(LEN(MID(CELL("filename",A3),FIND("]",CELL("filename",A3))+1,LEN(CELL("filename",A3))-FIND("]",CELL("filename",A3))))=6,3,IF(LEN(MID(CELL("filename",A3),FIND("]",CELL("filename",A3))+1,LEN(CELL("filename",A3))-FIND("]",CELL("filename",A3))))=6,3,IF(LEN(MID(CELL("filename",A3),FIND("]",CELL("filename",A3))+1,LEN(CELL("filename",A3))-FIND("]",CELL("filename",A3))))&lt;5,1,2))))</f>
        <v>#VALUE!</v>
      </c>
      <c r="BC1" s="481"/>
      <c r="BE1" s="548" t="e">
        <f ca="1">AK73</f>
        <v>#VALUE!</v>
      </c>
      <c r="BF1" s="549">
        <f ca="1">A38</f>
        <v>0</v>
      </c>
      <c r="BG1" s="550">
        <f>COUNTIFS(L25:M34,"&gt;=1",L25:M34,"&lt;=3")</f>
        <v>0</v>
      </c>
      <c r="BH1" s="550">
        <f>COUNTIFS(L25:M34,"&gt;=4",L25:M34,"&lt;=12")</f>
        <v>0</v>
      </c>
      <c r="BI1" s="550">
        <f>COUNTIFS(L25:M34,"&gt;12",L25:M34,"&lt;60")</f>
        <v>0</v>
      </c>
      <c r="BJ1" s="550">
        <f>COUNTIFS(L25:M34,"&gt;59")</f>
        <v>0</v>
      </c>
      <c r="BK1" s="551">
        <f>COUNTA(T25:Y34)</f>
        <v>0</v>
      </c>
      <c r="BL1" s="553" t="str">
        <f ca="1">O35</f>
        <v>Sin Hacinamiento</v>
      </c>
      <c r="BM1" s="554">
        <f>V36</f>
        <v>0</v>
      </c>
      <c r="BN1" s="555">
        <f ca="1">Y36</f>
        <v>0</v>
      </c>
      <c r="BO1" s="555">
        <f>AB36</f>
        <v>0</v>
      </c>
      <c r="BP1" s="555">
        <f>AE36</f>
        <v>0</v>
      </c>
      <c r="BQ1" s="556">
        <f>AK36</f>
        <v>0</v>
      </c>
      <c r="BR1" s="557">
        <f>F41</f>
        <v>0</v>
      </c>
      <c r="BS1" s="558">
        <f>F42</f>
        <v>0</v>
      </c>
      <c r="BT1" s="555">
        <f>F44</f>
        <v>0</v>
      </c>
      <c r="BU1" s="555">
        <f>F45</f>
        <v>0</v>
      </c>
      <c r="BV1" s="558">
        <f>F46</f>
        <v>0</v>
      </c>
      <c r="BW1" s="555">
        <f>E50</f>
        <v>0</v>
      </c>
      <c r="BX1" s="555">
        <f>E51</f>
        <v>0</v>
      </c>
      <c r="BY1" s="558">
        <f>F53</f>
        <v>0</v>
      </c>
      <c r="BZ1" s="558">
        <f>F54</f>
        <v>0</v>
      </c>
      <c r="CA1" s="558">
        <f>F55</f>
        <v>0</v>
      </c>
      <c r="CB1" s="559">
        <f>F56</f>
        <v>0</v>
      </c>
      <c r="CC1" s="560">
        <f>F58</f>
        <v>0</v>
      </c>
      <c r="CD1" s="558">
        <f>F60</f>
        <v>0</v>
      </c>
      <c r="CE1" s="558">
        <f>F61</f>
        <v>0</v>
      </c>
      <c r="CF1" s="558">
        <f>F62</f>
        <v>0</v>
      </c>
      <c r="CG1" s="558">
        <f>F63</f>
        <v>0</v>
      </c>
      <c r="CH1" s="558">
        <f>F64</f>
        <v>0</v>
      </c>
      <c r="CI1" s="558">
        <f>F65</f>
        <v>0</v>
      </c>
      <c r="CJ1" s="558">
        <f>F66</f>
        <v>0</v>
      </c>
      <c r="CK1" s="561">
        <f>F67</f>
        <v>0</v>
      </c>
      <c r="CL1" s="562" t="str">
        <f>IF(C69="x","Si","No")</f>
        <v>No</v>
      </c>
      <c r="CM1" s="563">
        <f>A72</f>
        <v>0</v>
      </c>
      <c r="CN1" s="555">
        <f>F76</f>
        <v>0</v>
      </c>
      <c r="CO1" s="555">
        <f>F77</f>
        <v>0</v>
      </c>
      <c r="CP1" s="555">
        <f>F78</f>
        <v>0</v>
      </c>
      <c r="CQ1" s="555">
        <f>I76</f>
        <v>0</v>
      </c>
      <c r="CR1" s="555">
        <f>I77</f>
        <v>0</v>
      </c>
      <c r="CS1" s="555">
        <f>I78</f>
        <v>0</v>
      </c>
      <c r="CT1" s="564">
        <f>Z76</f>
        <v>0</v>
      </c>
      <c r="CU1" s="564">
        <f>AA76</f>
        <v>0</v>
      </c>
      <c r="CV1" s="563">
        <f>AB76</f>
        <v>0</v>
      </c>
      <c r="CW1" s="564">
        <f>Z77</f>
        <v>0</v>
      </c>
      <c r="CX1" s="564">
        <f>AA77</f>
        <v>0</v>
      </c>
      <c r="CY1" s="564">
        <f>AB77</f>
        <v>0</v>
      </c>
      <c r="CZ1" s="555" t="str">
        <f>IF(AJ76&gt;0,"x","0")</f>
        <v>0</v>
      </c>
      <c r="DA1" s="555" t="str">
        <f>IF(AK76&gt;0,"x","0")</f>
        <v>0</v>
      </c>
      <c r="DB1" s="565" t="str">
        <f>_xlfn.CONCAT(AJ78,"/",AK78,"/",AL78)</f>
        <v>//</v>
      </c>
      <c r="DC1" s="566" t="str">
        <f>AK87</f>
        <v>-</v>
      </c>
      <c r="DD1" s="567" t="str">
        <f>AK88</f>
        <v>-</v>
      </c>
      <c r="DE1" s="568" t="str">
        <f>AK89</f>
        <v>-</v>
      </c>
      <c r="DF1" s="566" t="str">
        <f>AK91</f>
        <v>-</v>
      </c>
      <c r="DG1" s="567" t="str">
        <f>AK93</f>
        <v>-</v>
      </c>
      <c r="DH1" s="567" t="str">
        <f>AK95</f>
        <v>-</v>
      </c>
      <c r="DI1" s="569" t="str">
        <f>AK96</f>
        <v>-</v>
      </c>
      <c r="DJ1" s="570" t="str">
        <f>AK97</f>
        <v>-</v>
      </c>
      <c r="DK1" s="567" t="str">
        <f>AK98</f>
        <v>-</v>
      </c>
      <c r="DL1" s="567" t="str">
        <f>AK99</f>
        <v>-</v>
      </c>
      <c r="DM1" s="569" t="str">
        <f>AK101</f>
        <v>-</v>
      </c>
      <c r="DN1" s="566" t="str">
        <f>AK103</f>
        <v>-</v>
      </c>
      <c r="DO1" s="567" t="str">
        <f>AK104</f>
        <v>-</v>
      </c>
      <c r="DP1" s="569" t="str">
        <f>AK105</f>
        <v>-</v>
      </c>
      <c r="DQ1" s="566">
        <f>AL87</f>
        <v>0</v>
      </c>
      <c r="DR1" s="567">
        <f>AL88</f>
        <v>0</v>
      </c>
      <c r="DS1" s="568">
        <f>AL89</f>
        <v>0</v>
      </c>
      <c r="DT1" s="566">
        <f>AL91</f>
        <v>0</v>
      </c>
      <c r="DU1" s="567">
        <f>AL93</f>
        <v>0</v>
      </c>
      <c r="DV1" s="567">
        <f>AL95</f>
        <v>0</v>
      </c>
      <c r="DW1" s="569">
        <f>AL96</f>
        <v>0</v>
      </c>
      <c r="DX1" s="570">
        <f>AL97</f>
        <v>0</v>
      </c>
      <c r="DY1" s="567">
        <f>AL98</f>
        <v>0</v>
      </c>
      <c r="DZ1" s="567">
        <f>AL99</f>
        <v>0</v>
      </c>
      <c r="EA1" s="569">
        <f>AL101</f>
        <v>0</v>
      </c>
      <c r="EB1" s="566">
        <f>AL103</f>
        <v>0</v>
      </c>
      <c r="EC1" s="567">
        <f>AL104</f>
        <v>0</v>
      </c>
      <c r="ED1" s="568">
        <f>AL105</f>
        <v>0</v>
      </c>
      <c r="EE1" s="549">
        <f>Q107</f>
        <v>0</v>
      </c>
      <c r="EF1" s="550">
        <f>Q108</f>
        <v>0</v>
      </c>
      <c r="EG1" s="550">
        <f>Q109</f>
        <v>0</v>
      </c>
      <c r="EH1" s="550">
        <f>Q110</f>
        <v>0</v>
      </c>
      <c r="EI1" s="552">
        <f>Q111</f>
        <v>0</v>
      </c>
      <c r="EJ1" s="566">
        <f>AC107</f>
        <v>0</v>
      </c>
      <c r="EK1" s="567">
        <f>AC108</f>
        <v>0</v>
      </c>
      <c r="EL1" s="567">
        <f>AC109</f>
        <v>0</v>
      </c>
      <c r="EM1" s="567">
        <f>AC110</f>
        <v>0</v>
      </c>
      <c r="EN1" s="569">
        <f>AC111</f>
        <v>0</v>
      </c>
      <c r="EO1" s="549" t="str">
        <f>$AK127</f>
        <v>-</v>
      </c>
      <c r="EP1" s="550" t="str">
        <f>$AK128</f>
        <v>-</v>
      </c>
      <c r="EQ1" s="550" t="str">
        <f>$AK129</f>
        <v>-</v>
      </c>
      <c r="ER1" s="550" t="str">
        <f>$AK130</f>
        <v>-</v>
      </c>
      <c r="ES1" s="550" t="str">
        <f>$AK131</f>
        <v>-</v>
      </c>
      <c r="ET1" s="550" t="str">
        <f>$AK132</f>
        <v>-</v>
      </c>
      <c r="EU1" s="550" t="str">
        <f>$AK133</f>
        <v>-</v>
      </c>
      <c r="EV1" s="550" t="str">
        <f>$AK134</f>
        <v>-</v>
      </c>
      <c r="EW1" s="550" t="str">
        <f>$AK135</f>
        <v>-</v>
      </c>
      <c r="EX1" s="550" t="str">
        <f>$AK136</f>
        <v>-</v>
      </c>
      <c r="EY1" s="552" t="str">
        <f>$AK137</f>
        <v>-</v>
      </c>
      <c r="EZ1" s="571" t="str">
        <f>$AK138</f>
        <v>-</v>
      </c>
      <c r="FA1" s="571" t="str">
        <f>$AK139</f>
        <v>-</v>
      </c>
      <c r="FB1" s="571" t="str">
        <f>$AK140</f>
        <v>-</v>
      </c>
      <c r="FC1" s="571" t="str">
        <f>$AK141</f>
        <v>-</v>
      </c>
      <c r="FD1" s="571" t="str">
        <f>$AK142</f>
        <v>-</v>
      </c>
      <c r="FE1" s="571" t="str">
        <f>$AK143</f>
        <v>-</v>
      </c>
      <c r="FF1" s="571" t="str">
        <f>$AK144</f>
        <v>-</v>
      </c>
      <c r="FG1" s="571" t="str">
        <f>$AK145</f>
        <v>-</v>
      </c>
      <c r="FH1" s="571" t="str">
        <f>$AK146</f>
        <v>-</v>
      </c>
      <c r="FI1" s="571" t="str">
        <f>$AK147</f>
        <v>-</v>
      </c>
      <c r="FJ1" s="571" t="str">
        <f>$AK148</f>
        <v>-</v>
      </c>
      <c r="FK1" s="571" t="str">
        <f>$AK149</f>
        <v>-</v>
      </c>
      <c r="FL1" s="571" t="str">
        <f>$AK150</f>
        <v>-</v>
      </c>
      <c r="FM1" s="571" t="str">
        <f>$AK151</f>
        <v>-</v>
      </c>
      <c r="FN1" s="571" t="str">
        <f>$AK152</f>
        <v>-</v>
      </c>
      <c r="FO1" s="550" t="str">
        <f>$AK153</f>
        <v>-</v>
      </c>
      <c r="FP1" s="550" t="str">
        <f>$AK154</f>
        <v>-</v>
      </c>
      <c r="FQ1" s="550" t="str">
        <f>$AK155</f>
        <v>-</v>
      </c>
      <c r="FR1" s="550" t="str">
        <f>$AK156</f>
        <v>-</v>
      </c>
      <c r="FS1" s="550" t="str">
        <f>$AK157</f>
        <v>-</v>
      </c>
      <c r="FT1" s="550" t="str">
        <f>$AK158</f>
        <v>-</v>
      </c>
      <c r="FU1" s="550" t="str">
        <f>$AK159</f>
        <v>-</v>
      </c>
      <c r="FV1" s="551" t="str">
        <f>$AK160</f>
        <v>-</v>
      </c>
      <c r="FW1" s="549" t="str">
        <f>$AK161</f>
        <v>-</v>
      </c>
      <c r="FX1" s="550" t="str">
        <f>$AK162</f>
        <v>-</v>
      </c>
      <c r="FY1" s="550" t="str">
        <f>$AK163</f>
        <v>-</v>
      </c>
      <c r="FZ1" s="550" t="str">
        <f>$AK164</f>
        <v>-</v>
      </c>
      <c r="GA1" s="550" t="str">
        <f>$AK165</f>
        <v>-</v>
      </c>
      <c r="GB1" s="550" t="str">
        <f>$AK166</f>
        <v>-</v>
      </c>
      <c r="GC1" s="550" t="str">
        <f>$AK167</f>
        <v>-</v>
      </c>
      <c r="GD1" s="552" t="str">
        <f>$AK168</f>
        <v>-</v>
      </c>
      <c r="GE1" s="553">
        <f>AH175</f>
        <v>0</v>
      </c>
      <c r="GF1" s="558">
        <f>AH176</f>
        <v>0</v>
      </c>
      <c r="GG1" s="559">
        <f>AH177</f>
        <v>0</v>
      </c>
      <c r="GH1" s="549">
        <f>$AL127</f>
        <v>0</v>
      </c>
      <c r="GI1" s="550">
        <f>$AL128</f>
        <v>0</v>
      </c>
      <c r="GJ1" s="550">
        <f>$AL129</f>
        <v>0</v>
      </c>
      <c r="GK1" s="550">
        <f>$AL130</f>
        <v>0</v>
      </c>
      <c r="GL1" s="550">
        <f>$AL131</f>
        <v>0</v>
      </c>
      <c r="GM1" s="550">
        <f>$AL132</f>
        <v>0</v>
      </c>
      <c r="GN1" s="550">
        <f>$AL133</f>
        <v>0</v>
      </c>
      <c r="GO1" s="550">
        <f>$AL134</f>
        <v>0</v>
      </c>
      <c r="GP1" s="550">
        <f>$AL135</f>
        <v>0</v>
      </c>
      <c r="GQ1" s="550">
        <f>$AL136</f>
        <v>0</v>
      </c>
      <c r="GR1" s="552">
        <f>$AL137</f>
        <v>0</v>
      </c>
      <c r="GS1" s="572">
        <f>$AL138</f>
        <v>0</v>
      </c>
      <c r="GT1" s="572">
        <f>$AL139</f>
        <v>0</v>
      </c>
      <c r="GU1" s="572">
        <f>$AL140</f>
        <v>0</v>
      </c>
      <c r="GV1" s="572">
        <f>$AL141</f>
        <v>0</v>
      </c>
      <c r="GW1" s="572">
        <f>$AL142</f>
        <v>0</v>
      </c>
      <c r="GX1" s="572">
        <f>$AL143</f>
        <v>0</v>
      </c>
      <c r="GY1" s="572">
        <f>$AL144</f>
        <v>0</v>
      </c>
      <c r="GZ1" s="572">
        <f>$AL145</f>
        <v>0</v>
      </c>
      <c r="HA1" s="572">
        <f>$AL146</f>
        <v>0</v>
      </c>
      <c r="HB1" s="572">
        <f>$AL147</f>
        <v>0</v>
      </c>
      <c r="HC1" s="572">
        <f>$AL148</f>
        <v>0</v>
      </c>
      <c r="HD1" s="572">
        <f>$AL149</f>
        <v>0</v>
      </c>
      <c r="HE1" s="572">
        <f>$AL150</f>
        <v>0</v>
      </c>
      <c r="HF1" s="572">
        <f>$AL151</f>
        <v>0</v>
      </c>
      <c r="HG1" s="572">
        <f>$AL152</f>
        <v>0</v>
      </c>
      <c r="HH1" s="550">
        <f>$AL153</f>
        <v>0</v>
      </c>
      <c r="HI1" s="550">
        <f>$AL154</f>
        <v>0</v>
      </c>
      <c r="HJ1" s="550">
        <f>$AL155</f>
        <v>0</v>
      </c>
      <c r="HK1" s="550">
        <f>$AL156</f>
        <v>0</v>
      </c>
      <c r="HL1" s="550">
        <f>$AL157</f>
        <v>0</v>
      </c>
      <c r="HM1" s="550">
        <f>$AL158</f>
        <v>0</v>
      </c>
      <c r="HN1" s="550">
        <f>$AL159</f>
        <v>0</v>
      </c>
      <c r="HO1" s="551">
        <f>$AL160</f>
        <v>0</v>
      </c>
      <c r="HP1" s="549">
        <f>$AL161</f>
        <v>0</v>
      </c>
      <c r="HQ1" s="550">
        <f>$AL162</f>
        <v>0</v>
      </c>
      <c r="HR1" s="550">
        <f>$AL163</f>
        <v>0</v>
      </c>
      <c r="HS1" s="550">
        <f>$AL164</f>
        <v>0</v>
      </c>
      <c r="HT1" s="550">
        <f>$AL165</f>
        <v>0</v>
      </c>
      <c r="HU1" s="550">
        <f>$AL166</f>
        <v>0</v>
      </c>
      <c r="HV1" s="550">
        <f>$AL167</f>
        <v>0</v>
      </c>
      <c r="HW1" s="551">
        <f>$AL168</f>
        <v>0</v>
      </c>
      <c r="HX1" s="573">
        <f>AW127</f>
        <v>0</v>
      </c>
      <c r="HY1" s="574">
        <f>AW133</f>
        <v>0</v>
      </c>
      <c r="HZ1" s="575">
        <f>AW136</f>
        <v>0</v>
      </c>
      <c r="IA1" s="576">
        <f>AW138</f>
        <v>0</v>
      </c>
      <c r="IB1" s="574">
        <f>AW143</f>
        <v>0</v>
      </c>
      <c r="IC1" s="574">
        <f>AW145</f>
        <v>0</v>
      </c>
      <c r="ID1" s="575">
        <f>AW147</f>
        <v>0</v>
      </c>
      <c r="IE1" s="576">
        <f>AW150</f>
        <v>0</v>
      </c>
      <c r="IF1" s="574">
        <f>AW153</f>
        <v>0</v>
      </c>
      <c r="IG1" s="574">
        <f>AW156</f>
        <v>0</v>
      </c>
      <c r="IH1" s="575">
        <f>AW158</f>
        <v>0</v>
      </c>
      <c r="II1" s="573">
        <f>AW161</f>
        <v>0</v>
      </c>
      <c r="IJ1" s="574">
        <f>AW164</f>
        <v>0</v>
      </c>
      <c r="IK1" s="577">
        <f>AW167</f>
        <v>0</v>
      </c>
      <c r="IL1" s="578">
        <f>SUM(HX1:IK1)</f>
        <v>0</v>
      </c>
    </row>
    <row r="2" spans="1:246" s="147" customFormat="1" ht="13.15" customHeight="1" thickBot="1">
      <c r="A2" s="869" t="s">
        <v>5</v>
      </c>
      <c r="AB2" s="148"/>
      <c r="AC2" s="148"/>
      <c r="AD2" s="148"/>
      <c r="AE2" s="149"/>
      <c r="AF2" s="150"/>
      <c r="AG2" s="151"/>
      <c r="AH2" s="150"/>
      <c r="AI2" s="150"/>
      <c r="AJ2" s="150"/>
      <c r="AK2" s="150"/>
      <c r="AL2" s="150"/>
      <c r="BC2" s="152"/>
      <c r="BE2" s="544" t="s">
        <v>86</v>
      </c>
      <c r="BF2" s="400" t="s">
        <v>87</v>
      </c>
      <c r="BG2" s="401" t="s">
        <v>70</v>
      </c>
      <c r="BH2" s="402" t="s">
        <v>76</v>
      </c>
      <c r="BI2" s="402" t="s">
        <v>77</v>
      </c>
      <c r="BJ2" s="402" t="s">
        <v>78</v>
      </c>
      <c r="BK2" s="403" t="s">
        <v>88</v>
      </c>
      <c r="BL2" s="404" t="s">
        <v>89</v>
      </c>
      <c r="BM2" s="405" t="s">
        <v>90</v>
      </c>
      <c r="BN2" s="405" t="s">
        <v>91</v>
      </c>
      <c r="BO2" s="405" t="s">
        <v>92</v>
      </c>
      <c r="BP2" s="405" t="s">
        <v>93</v>
      </c>
      <c r="BQ2" s="406" t="s">
        <v>94</v>
      </c>
      <c r="BR2" s="407" t="s">
        <v>95</v>
      </c>
      <c r="BS2" s="408" t="s">
        <v>96</v>
      </c>
      <c r="BT2" s="409" t="s">
        <v>97</v>
      </c>
      <c r="BU2" s="409" t="s">
        <v>98</v>
      </c>
      <c r="BV2" s="408" t="s">
        <v>99</v>
      </c>
      <c r="BW2" s="409" t="s">
        <v>100</v>
      </c>
      <c r="BX2" s="409" t="s">
        <v>101</v>
      </c>
      <c r="BY2" s="409" t="s">
        <v>102</v>
      </c>
      <c r="BZ2" s="409" t="s">
        <v>103</v>
      </c>
      <c r="CA2" s="409" t="s">
        <v>104</v>
      </c>
      <c r="CB2" s="410" t="s">
        <v>105</v>
      </c>
      <c r="CC2" s="411" t="s">
        <v>106</v>
      </c>
      <c r="CD2" s="412" t="s">
        <v>107</v>
      </c>
      <c r="CE2" s="412" t="s">
        <v>108</v>
      </c>
      <c r="CF2" s="412" t="s">
        <v>109</v>
      </c>
      <c r="CG2" s="412" t="s">
        <v>110</v>
      </c>
      <c r="CH2" s="412" t="s">
        <v>52</v>
      </c>
      <c r="CI2" s="412" t="s">
        <v>111</v>
      </c>
      <c r="CJ2" s="413" t="s">
        <v>112</v>
      </c>
      <c r="CK2" s="414" t="s">
        <v>113</v>
      </c>
      <c r="CL2" s="415" t="s">
        <v>114</v>
      </c>
      <c r="CM2" s="416" t="s">
        <v>115</v>
      </c>
      <c r="CN2" s="417" t="s">
        <v>116</v>
      </c>
      <c r="CO2" s="417" t="s">
        <v>117</v>
      </c>
      <c r="CP2" s="417" t="s">
        <v>118</v>
      </c>
      <c r="CQ2" s="417" t="s">
        <v>116</v>
      </c>
      <c r="CR2" s="417" t="s">
        <v>117</v>
      </c>
      <c r="CS2" s="417" t="s">
        <v>118</v>
      </c>
      <c r="CT2" s="417" t="s">
        <v>17</v>
      </c>
      <c r="CU2" s="417" t="s">
        <v>21</v>
      </c>
      <c r="CV2" s="417" t="s">
        <v>119</v>
      </c>
      <c r="CW2" s="417" t="s">
        <v>17</v>
      </c>
      <c r="CX2" s="417" t="s">
        <v>21</v>
      </c>
      <c r="CY2" s="417" t="s">
        <v>119</v>
      </c>
      <c r="CZ2" s="417" t="s">
        <v>17</v>
      </c>
      <c r="DA2" s="417" t="s">
        <v>21</v>
      </c>
      <c r="DB2" s="418" t="s">
        <v>120</v>
      </c>
      <c r="DC2" s="419" t="s">
        <v>44</v>
      </c>
      <c r="DD2" s="420" t="s">
        <v>45</v>
      </c>
      <c r="DE2" s="421" t="s">
        <v>46</v>
      </c>
      <c r="DF2" s="419" t="s">
        <v>47</v>
      </c>
      <c r="DG2" s="420" t="s">
        <v>48</v>
      </c>
      <c r="DH2" s="420" t="s">
        <v>49</v>
      </c>
      <c r="DI2" s="421" t="s">
        <v>121</v>
      </c>
      <c r="DJ2" s="419" t="s">
        <v>51</v>
      </c>
      <c r="DK2" s="420" t="s">
        <v>52</v>
      </c>
      <c r="DL2" s="420" t="s">
        <v>53</v>
      </c>
      <c r="DM2" s="421" t="s">
        <v>54</v>
      </c>
      <c r="DN2" s="422" t="s">
        <v>55</v>
      </c>
      <c r="DO2" s="420" t="s">
        <v>56</v>
      </c>
      <c r="DP2" s="421" t="s">
        <v>57</v>
      </c>
      <c r="DQ2" s="423" t="s">
        <v>44</v>
      </c>
      <c r="DR2" s="424" t="s">
        <v>45</v>
      </c>
      <c r="DS2" s="425" t="s">
        <v>46</v>
      </c>
      <c r="DT2" s="423" t="s">
        <v>47</v>
      </c>
      <c r="DU2" s="424" t="s">
        <v>48</v>
      </c>
      <c r="DV2" s="424" t="s">
        <v>49</v>
      </c>
      <c r="DW2" s="425" t="s">
        <v>121</v>
      </c>
      <c r="DX2" s="423" t="s">
        <v>51</v>
      </c>
      <c r="DY2" s="424" t="s">
        <v>52</v>
      </c>
      <c r="DZ2" s="424" t="s">
        <v>53</v>
      </c>
      <c r="EA2" s="425" t="s">
        <v>54</v>
      </c>
      <c r="EB2" s="426" t="s">
        <v>55</v>
      </c>
      <c r="EC2" s="424" t="s">
        <v>56</v>
      </c>
      <c r="ED2" s="425" t="s">
        <v>57</v>
      </c>
      <c r="EE2" s="427" t="s">
        <v>122</v>
      </c>
      <c r="EF2" s="427" t="s">
        <v>123</v>
      </c>
      <c r="EG2" s="427" t="s">
        <v>124</v>
      </c>
      <c r="EH2" s="427" t="s">
        <v>125</v>
      </c>
      <c r="EI2" s="506" t="s">
        <v>126</v>
      </c>
      <c r="EJ2" s="507" t="s">
        <v>122</v>
      </c>
      <c r="EK2" s="427" t="s">
        <v>123</v>
      </c>
      <c r="EL2" s="427" t="s">
        <v>124</v>
      </c>
      <c r="EM2" s="427" t="s">
        <v>127</v>
      </c>
      <c r="EN2" s="508" t="s">
        <v>126</v>
      </c>
      <c r="EO2" s="433" t="s">
        <v>128</v>
      </c>
      <c r="EP2" s="434" t="s">
        <v>129</v>
      </c>
      <c r="EQ2" s="435" t="s">
        <v>130</v>
      </c>
      <c r="ER2" s="435" t="s">
        <v>131</v>
      </c>
      <c r="ES2" s="435" t="s">
        <v>132</v>
      </c>
      <c r="ET2" s="435" t="s">
        <v>133</v>
      </c>
      <c r="EU2" s="435" t="s">
        <v>134</v>
      </c>
      <c r="EV2" s="435" t="s">
        <v>135</v>
      </c>
      <c r="EW2" s="435" t="s">
        <v>136</v>
      </c>
      <c r="EX2" s="435" t="s">
        <v>137</v>
      </c>
      <c r="EY2" s="436" t="s">
        <v>138</v>
      </c>
      <c r="EZ2" s="433" t="s">
        <v>139</v>
      </c>
      <c r="FA2" s="434" t="s">
        <v>140</v>
      </c>
      <c r="FB2" s="434" t="s">
        <v>141</v>
      </c>
      <c r="FC2" s="434" t="s">
        <v>142</v>
      </c>
      <c r="FD2" s="434" t="s">
        <v>143</v>
      </c>
      <c r="FE2" s="434" t="s">
        <v>144</v>
      </c>
      <c r="FF2" s="434" t="s">
        <v>145</v>
      </c>
      <c r="FG2" s="434" t="s">
        <v>146</v>
      </c>
      <c r="FH2" s="434" t="s">
        <v>147</v>
      </c>
      <c r="FI2" s="434" t="s">
        <v>148</v>
      </c>
      <c r="FJ2" s="435" t="s">
        <v>149</v>
      </c>
      <c r="FK2" s="437" t="s">
        <v>150</v>
      </c>
      <c r="FL2" s="433" t="s">
        <v>151</v>
      </c>
      <c r="FM2" s="434" t="s">
        <v>152</v>
      </c>
      <c r="FN2" s="434" t="s">
        <v>153</v>
      </c>
      <c r="FO2" s="434" t="s">
        <v>154</v>
      </c>
      <c r="FP2" s="435" t="s">
        <v>155</v>
      </c>
      <c r="FQ2" s="435" t="s">
        <v>156</v>
      </c>
      <c r="FR2" s="434" t="s">
        <v>157</v>
      </c>
      <c r="FS2" s="435" t="s">
        <v>158</v>
      </c>
      <c r="FT2" s="435" t="s">
        <v>159</v>
      </c>
      <c r="FU2" s="435" t="s">
        <v>160</v>
      </c>
      <c r="FV2" s="437" t="s">
        <v>161</v>
      </c>
      <c r="FW2" s="438" t="s">
        <v>162</v>
      </c>
      <c r="FX2" s="434" t="s">
        <v>163</v>
      </c>
      <c r="FY2" s="435" t="s">
        <v>164</v>
      </c>
      <c r="FZ2" s="434" t="s">
        <v>165</v>
      </c>
      <c r="GA2" s="434" t="s">
        <v>166</v>
      </c>
      <c r="GB2" s="434" t="s">
        <v>167</v>
      </c>
      <c r="GC2" s="435" t="s">
        <v>168</v>
      </c>
      <c r="GD2" s="439" t="s">
        <v>169</v>
      </c>
      <c r="GE2" s="440" t="s">
        <v>170</v>
      </c>
      <c r="GF2" s="441" t="s">
        <v>171</v>
      </c>
      <c r="GG2" s="442" t="s">
        <v>172</v>
      </c>
      <c r="GH2" s="443" t="s">
        <v>128</v>
      </c>
      <c r="GI2" s="444" t="s">
        <v>129</v>
      </c>
      <c r="GJ2" s="445" t="s">
        <v>130</v>
      </c>
      <c r="GK2" s="445" t="s">
        <v>131</v>
      </c>
      <c r="GL2" s="445" t="s">
        <v>132</v>
      </c>
      <c r="GM2" s="445" t="s">
        <v>133</v>
      </c>
      <c r="GN2" s="445" t="s">
        <v>134</v>
      </c>
      <c r="GO2" s="445" t="s">
        <v>135</v>
      </c>
      <c r="GP2" s="445" t="s">
        <v>136</v>
      </c>
      <c r="GQ2" s="445" t="s">
        <v>137</v>
      </c>
      <c r="GR2" s="446" t="s">
        <v>138</v>
      </c>
      <c r="GS2" s="443" t="s">
        <v>139</v>
      </c>
      <c r="GT2" s="444" t="s">
        <v>140</v>
      </c>
      <c r="GU2" s="444" t="s">
        <v>141</v>
      </c>
      <c r="GV2" s="444" t="s">
        <v>142</v>
      </c>
      <c r="GW2" s="444" t="s">
        <v>143</v>
      </c>
      <c r="GX2" s="444" t="s">
        <v>144</v>
      </c>
      <c r="GY2" s="444" t="s">
        <v>145</v>
      </c>
      <c r="GZ2" s="444" t="s">
        <v>146</v>
      </c>
      <c r="HA2" s="444" t="s">
        <v>147</v>
      </c>
      <c r="HB2" s="444" t="s">
        <v>148</v>
      </c>
      <c r="HC2" s="445" t="s">
        <v>149</v>
      </c>
      <c r="HD2" s="447" t="s">
        <v>150</v>
      </c>
      <c r="HE2" s="443" t="s">
        <v>151</v>
      </c>
      <c r="HF2" s="444" t="s">
        <v>152</v>
      </c>
      <c r="HG2" s="444" t="s">
        <v>153</v>
      </c>
      <c r="HH2" s="444" t="s">
        <v>154</v>
      </c>
      <c r="HI2" s="445" t="s">
        <v>155</v>
      </c>
      <c r="HJ2" s="445" t="s">
        <v>156</v>
      </c>
      <c r="HK2" s="444" t="s">
        <v>157</v>
      </c>
      <c r="HL2" s="445" t="s">
        <v>158</v>
      </c>
      <c r="HM2" s="445" t="s">
        <v>159</v>
      </c>
      <c r="HN2" s="445" t="s">
        <v>160</v>
      </c>
      <c r="HO2" s="447" t="s">
        <v>161</v>
      </c>
      <c r="HP2" s="448" t="s">
        <v>162</v>
      </c>
      <c r="HQ2" s="444" t="s">
        <v>163</v>
      </c>
      <c r="HR2" s="445" t="s">
        <v>164</v>
      </c>
      <c r="HS2" s="444" t="s">
        <v>165</v>
      </c>
      <c r="HT2" s="444" t="s">
        <v>166</v>
      </c>
      <c r="HU2" s="444" t="s">
        <v>167</v>
      </c>
      <c r="HV2" s="445" t="s">
        <v>168</v>
      </c>
      <c r="HW2" s="446" t="s">
        <v>169</v>
      </c>
      <c r="HX2" s="428" t="s">
        <v>44</v>
      </c>
      <c r="HY2" s="429" t="s">
        <v>45</v>
      </c>
      <c r="HZ2" s="430" t="s">
        <v>46</v>
      </c>
      <c r="IA2" s="428" t="s">
        <v>47</v>
      </c>
      <c r="IB2" s="429" t="s">
        <v>48</v>
      </c>
      <c r="IC2" s="429" t="s">
        <v>49</v>
      </c>
      <c r="ID2" s="430" t="s">
        <v>121</v>
      </c>
      <c r="IE2" s="428" t="s">
        <v>51</v>
      </c>
      <c r="IF2" s="429" t="s">
        <v>52</v>
      </c>
      <c r="IG2" s="429" t="s">
        <v>53</v>
      </c>
      <c r="IH2" s="430" t="s">
        <v>54</v>
      </c>
      <c r="II2" s="431" t="s">
        <v>55</v>
      </c>
      <c r="IJ2" s="429" t="s">
        <v>56</v>
      </c>
      <c r="IK2" s="432" t="s">
        <v>57</v>
      </c>
      <c r="IL2" s="579" t="s">
        <v>81</v>
      </c>
    </row>
    <row r="3" spans="1:246" ht="33" customHeight="1" thickBot="1">
      <c r="A3" s="4"/>
      <c r="B3" s="5"/>
      <c r="C3" s="22"/>
      <c r="D3" s="5"/>
      <c r="E3" s="5"/>
      <c r="F3" s="5"/>
      <c r="G3" s="5"/>
      <c r="H3" s="5"/>
      <c r="I3" s="5"/>
      <c r="J3" s="1355" t="s">
        <v>173</v>
      </c>
      <c r="K3" s="1355"/>
      <c r="L3" s="1355"/>
      <c r="M3" s="1355"/>
      <c r="N3" s="1355"/>
      <c r="O3" s="1355"/>
      <c r="P3" s="1355"/>
      <c r="Q3" s="1355"/>
      <c r="R3" s="1355"/>
      <c r="S3" s="1355"/>
      <c r="T3" s="1355"/>
      <c r="U3" s="1355"/>
      <c r="V3" s="1355"/>
      <c r="W3" s="1355"/>
      <c r="X3" s="1355"/>
      <c r="Y3" s="1355"/>
      <c r="Z3" s="1355"/>
      <c r="AA3" s="1355"/>
      <c r="AB3" s="1355"/>
      <c r="AC3" s="1355"/>
      <c r="AD3" s="1355"/>
      <c r="AE3" s="1355"/>
      <c r="AF3" s="1412" t="s">
        <v>174</v>
      </c>
      <c r="AG3" s="1413"/>
      <c r="AH3" s="1413"/>
      <c r="AI3" s="1413"/>
      <c r="AJ3" s="1413"/>
      <c r="AK3" s="1419" t="s">
        <v>175</v>
      </c>
      <c r="AL3" s="1420"/>
      <c r="AM3" s="39"/>
      <c r="AN3" s="39"/>
      <c r="AO3" s="39"/>
      <c r="AP3" s="39"/>
      <c r="AQ3" s="39"/>
      <c r="AR3" s="39"/>
      <c r="AS3" s="39"/>
      <c r="AT3" s="39"/>
      <c r="AU3" s="759"/>
      <c r="AV3" s="759"/>
      <c r="AW3" s="759"/>
      <c r="AX3" s="759"/>
      <c r="AY3" s="759"/>
      <c r="AZ3" s="759"/>
      <c r="BA3" s="759"/>
      <c r="BB3" s="759"/>
      <c r="BE3" s="580"/>
      <c r="BF3" s="1815" t="s">
        <v>176</v>
      </c>
      <c r="BG3" s="1816"/>
      <c r="BH3" s="1816"/>
      <c r="BI3" s="1816"/>
      <c r="BJ3" s="1816"/>
      <c r="BK3" s="1816"/>
      <c r="BL3" s="1819" t="s">
        <v>177</v>
      </c>
      <c r="BM3" s="1820"/>
      <c r="BN3" s="1820"/>
      <c r="BO3" s="1820"/>
      <c r="BP3" s="1820"/>
      <c r="BQ3" s="1821"/>
      <c r="BR3" s="1825" t="s">
        <v>178</v>
      </c>
      <c r="BS3" s="1826"/>
      <c r="BT3" s="1826" t="s">
        <v>179</v>
      </c>
      <c r="BU3" s="1826"/>
      <c r="BV3" s="1826"/>
      <c r="BW3" s="1829" t="s">
        <v>180</v>
      </c>
      <c r="BX3" s="1830"/>
      <c r="BY3" s="1829" t="s">
        <v>181</v>
      </c>
      <c r="BZ3" s="1849"/>
      <c r="CA3" s="1849"/>
      <c r="CB3" s="1849"/>
      <c r="CC3" s="1851" t="s">
        <v>182</v>
      </c>
      <c r="CD3" s="1852"/>
      <c r="CE3" s="1852"/>
      <c r="CF3" s="1852"/>
      <c r="CG3" s="1852"/>
      <c r="CH3" s="1852"/>
      <c r="CI3" s="1852"/>
      <c r="CJ3" s="1852"/>
      <c r="CK3" s="1853"/>
      <c r="CL3" s="1857" t="s">
        <v>183</v>
      </c>
      <c r="CM3" s="1858"/>
      <c r="CN3" s="894" t="s">
        <v>184</v>
      </c>
      <c r="CO3" s="895"/>
      <c r="CP3" s="896"/>
      <c r="CQ3" s="1866" t="s">
        <v>185</v>
      </c>
      <c r="CR3" s="1857"/>
      <c r="CS3" s="1858"/>
      <c r="CT3" s="1868" t="s">
        <v>186</v>
      </c>
      <c r="CU3" s="1868"/>
      <c r="CV3" s="1868"/>
      <c r="CW3" s="1868" t="s">
        <v>187</v>
      </c>
      <c r="CX3" s="1868"/>
      <c r="CY3" s="1868"/>
      <c r="CZ3" s="1866" t="s">
        <v>188</v>
      </c>
      <c r="DA3" s="1857"/>
      <c r="DB3" s="1857"/>
      <c r="DC3" s="1910" t="s">
        <v>189</v>
      </c>
      <c r="DD3" s="1911"/>
      <c r="DE3" s="1912"/>
      <c r="DF3" s="1913" t="s">
        <v>190</v>
      </c>
      <c r="DG3" s="1911"/>
      <c r="DH3" s="1911"/>
      <c r="DI3" s="1912"/>
      <c r="DJ3" s="1913" t="s">
        <v>191</v>
      </c>
      <c r="DK3" s="1911"/>
      <c r="DL3" s="1911"/>
      <c r="DM3" s="1912"/>
      <c r="DN3" s="1913" t="s">
        <v>192</v>
      </c>
      <c r="DO3" s="1911"/>
      <c r="DP3" s="1914"/>
      <c r="DQ3" s="1915" t="s">
        <v>189</v>
      </c>
      <c r="DR3" s="1880"/>
      <c r="DS3" s="1881"/>
      <c r="DT3" s="1879" t="s">
        <v>190</v>
      </c>
      <c r="DU3" s="1880"/>
      <c r="DV3" s="1880"/>
      <c r="DW3" s="1881"/>
      <c r="DX3" s="1879" t="s">
        <v>191</v>
      </c>
      <c r="DY3" s="1880"/>
      <c r="DZ3" s="1880"/>
      <c r="EA3" s="1881"/>
      <c r="EB3" s="1879" t="s">
        <v>192</v>
      </c>
      <c r="EC3" s="1880"/>
      <c r="ED3" s="1882"/>
      <c r="EE3" s="1876" t="s">
        <v>193</v>
      </c>
      <c r="EF3" s="1877"/>
      <c r="EG3" s="1877"/>
      <c r="EH3" s="1877"/>
      <c r="EI3" s="1877"/>
      <c r="EJ3" s="1876" t="s">
        <v>194</v>
      </c>
      <c r="EK3" s="1877"/>
      <c r="EL3" s="1877"/>
      <c r="EM3" s="1877"/>
      <c r="EN3" s="1878"/>
      <c r="EO3" s="1863" t="s">
        <v>44</v>
      </c>
      <c r="EP3" s="1861"/>
      <c r="EQ3" s="1861"/>
      <c r="ER3" s="1861"/>
      <c r="ES3" s="1861"/>
      <c r="ET3" s="1861"/>
      <c r="EU3" s="1861" t="s">
        <v>45</v>
      </c>
      <c r="EV3" s="1861"/>
      <c r="EW3" s="1861"/>
      <c r="EX3" s="1861" t="s">
        <v>46</v>
      </c>
      <c r="EY3" s="1862"/>
      <c r="EZ3" s="1861" t="s">
        <v>47</v>
      </c>
      <c r="FA3" s="1861"/>
      <c r="FB3" s="1861"/>
      <c r="FC3" s="1861"/>
      <c r="FD3" s="1861"/>
      <c r="FE3" s="1863" t="s">
        <v>48</v>
      </c>
      <c r="FF3" s="1861"/>
      <c r="FG3" s="1861" t="s">
        <v>49</v>
      </c>
      <c r="FH3" s="1861"/>
      <c r="FI3" s="1861" t="s">
        <v>121</v>
      </c>
      <c r="FJ3" s="1861"/>
      <c r="FK3" s="1862"/>
      <c r="FL3" s="1863" t="s">
        <v>51</v>
      </c>
      <c r="FM3" s="1861"/>
      <c r="FN3" s="1861"/>
      <c r="FO3" s="1861" t="s">
        <v>52</v>
      </c>
      <c r="FP3" s="1861"/>
      <c r="FQ3" s="1861"/>
      <c r="FR3" s="1861" t="s">
        <v>53</v>
      </c>
      <c r="FS3" s="1861"/>
      <c r="FT3" s="1861" t="s">
        <v>54</v>
      </c>
      <c r="FU3" s="1861"/>
      <c r="FV3" s="1862"/>
      <c r="FW3" s="1863" t="s">
        <v>55</v>
      </c>
      <c r="FX3" s="1861"/>
      <c r="FY3" s="1861"/>
      <c r="FZ3" s="1861" t="s">
        <v>56</v>
      </c>
      <c r="GA3" s="1861"/>
      <c r="GB3" s="1861"/>
      <c r="GC3" s="1861" t="s">
        <v>57</v>
      </c>
      <c r="GD3" s="1862"/>
      <c r="GE3" s="1895" t="s">
        <v>195</v>
      </c>
      <c r="GF3" s="1896"/>
      <c r="GG3" s="1897"/>
      <c r="GH3" s="1883" t="s">
        <v>44</v>
      </c>
      <c r="GI3" s="1884"/>
      <c r="GJ3" s="1884"/>
      <c r="GK3" s="1884"/>
      <c r="GL3" s="1884"/>
      <c r="GM3" s="1884"/>
      <c r="GN3" s="1884" t="s">
        <v>45</v>
      </c>
      <c r="GO3" s="1884"/>
      <c r="GP3" s="1884"/>
      <c r="GQ3" s="1884" t="s">
        <v>46</v>
      </c>
      <c r="GR3" s="1885"/>
      <c r="GS3" s="1884" t="s">
        <v>47</v>
      </c>
      <c r="GT3" s="1884"/>
      <c r="GU3" s="1884"/>
      <c r="GV3" s="1884"/>
      <c r="GW3" s="1884"/>
      <c r="GX3" s="1883" t="s">
        <v>48</v>
      </c>
      <c r="GY3" s="1884"/>
      <c r="GZ3" s="1884" t="s">
        <v>49</v>
      </c>
      <c r="HA3" s="1884"/>
      <c r="HB3" s="1884" t="s">
        <v>121</v>
      </c>
      <c r="HC3" s="1884"/>
      <c r="HD3" s="1885"/>
      <c r="HE3" s="1883" t="s">
        <v>51</v>
      </c>
      <c r="HF3" s="1884"/>
      <c r="HG3" s="1884"/>
      <c r="HH3" s="1884" t="s">
        <v>52</v>
      </c>
      <c r="HI3" s="1884"/>
      <c r="HJ3" s="1884"/>
      <c r="HK3" s="1884" t="s">
        <v>53</v>
      </c>
      <c r="HL3" s="1884"/>
      <c r="HM3" s="1884" t="s">
        <v>54</v>
      </c>
      <c r="HN3" s="1884"/>
      <c r="HO3" s="1885"/>
      <c r="HP3" s="1883" t="s">
        <v>55</v>
      </c>
      <c r="HQ3" s="1884"/>
      <c r="HR3" s="1884"/>
      <c r="HS3" s="1884" t="s">
        <v>56</v>
      </c>
      <c r="HT3" s="1884"/>
      <c r="HU3" s="1884"/>
      <c r="HV3" s="1884" t="s">
        <v>57</v>
      </c>
      <c r="HW3" s="1885"/>
      <c r="HX3" s="1888" t="s">
        <v>189</v>
      </c>
      <c r="HY3" s="1886"/>
      <c r="HZ3" s="1887"/>
      <c r="IA3" s="1888" t="s">
        <v>190</v>
      </c>
      <c r="IB3" s="1886"/>
      <c r="IC3" s="1886"/>
      <c r="ID3" s="1887"/>
      <c r="IE3" s="1888" t="s">
        <v>191</v>
      </c>
      <c r="IF3" s="1886"/>
      <c r="IG3" s="1886"/>
      <c r="IH3" s="1887"/>
      <c r="II3" s="1886" t="s">
        <v>192</v>
      </c>
      <c r="IJ3" s="1886"/>
      <c r="IK3" s="1887"/>
      <c r="IL3" s="1864"/>
    </row>
    <row r="4" spans="1:246" s="10" customFormat="1" ht="26.45" customHeight="1" thickBot="1">
      <c r="A4" s="6"/>
      <c r="B4" s="7"/>
      <c r="C4" s="8"/>
      <c r="D4" s="7"/>
      <c r="E4" s="7"/>
      <c r="F4" s="7"/>
      <c r="G4" s="7"/>
      <c r="H4" s="7"/>
      <c r="I4" s="7"/>
      <c r="J4" s="1356"/>
      <c r="K4" s="1356"/>
      <c r="L4" s="1356"/>
      <c r="M4" s="1356"/>
      <c r="N4" s="1356"/>
      <c r="O4" s="1356"/>
      <c r="P4" s="1356"/>
      <c r="Q4" s="1356"/>
      <c r="R4" s="1356"/>
      <c r="S4" s="1356"/>
      <c r="T4" s="1356"/>
      <c r="U4" s="1356"/>
      <c r="V4" s="1356"/>
      <c r="W4" s="1356"/>
      <c r="X4" s="1356"/>
      <c r="Y4" s="1356"/>
      <c r="Z4" s="1356"/>
      <c r="AA4" s="1356"/>
      <c r="AB4" s="1356"/>
      <c r="AC4" s="1356"/>
      <c r="AD4" s="1356"/>
      <c r="AE4" s="1356"/>
      <c r="AF4" s="1414"/>
      <c r="AG4" s="1415"/>
      <c r="AH4" s="1415"/>
      <c r="AI4" s="1415"/>
      <c r="AJ4" s="1415"/>
      <c r="AK4" s="1419"/>
      <c r="AL4" s="1420"/>
      <c r="AM4" s="9"/>
      <c r="AN4" s="9"/>
      <c r="AO4" s="9"/>
      <c r="AP4" s="9"/>
      <c r="AQ4" s="9"/>
      <c r="AR4" s="9"/>
      <c r="AS4" s="9"/>
      <c r="AT4" s="9"/>
      <c r="AU4" s="760"/>
      <c r="AV4" s="760"/>
      <c r="AW4" s="760"/>
      <c r="AX4" s="760"/>
      <c r="AY4" s="760"/>
      <c r="AZ4" s="760"/>
      <c r="BA4" s="760"/>
      <c r="BB4" s="760"/>
      <c r="BC4" s="39"/>
      <c r="BD4" s="760"/>
      <c r="BE4" s="580"/>
      <c r="BF4" s="1817"/>
      <c r="BG4" s="1818"/>
      <c r="BH4" s="1818"/>
      <c r="BI4" s="1818"/>
      <c r="BJ4" s="1818"/>
      <c r="BK4" s="1818"/>
      <c r="BL4" s="1822"/>
      <c r="BM4" s="1823"/>
      <c r="BN4" s="1823"/>
      <c r="BO4" s="1823"/>
      <c r="BP4" s="1823"/>
      <c r="BQ4" s="1824"/>
      <c r="BR4" s="1827"/>
      <c r="BS4" s="1828"/>
      <c r="BT4" s="1828"/>
      <c r="BU4" s="1828"/>
      <c r="BV4" s="1828"/>
      <c r="BW4" s="1831"/>
      <c r="BX4" s="1832"/>
      <c r="BY4" s="1831"/>
      <c r="BZ4" s="1850"/>
      <c r="CA4" s="1850"/>
      <c r="CB4" s="1850"/>
      <c r="CC4" s="1854"/>
      <c r="CD4" s="1855"/>
      <c r="CE4" s="1855"/>
      <c r="CF4" s="1855"/>
      <c r="CG4" s="1855"/>
      <c r="CH4" s="1855"/>
      <c r="CI4" s="1855"/>
      <c r="CJ4" s="1855"/>
      <c r="CK4" s="1856"/>
      <c r="CL4" s="1859"/>
      <c r="CM4" s="1860"/>
      <c r="CN4" s="897"/>
      <c r="CO4" s="898"/>
      <c r="CP4" s="899"/>
      <c r="CQ4" s="1867"/>
      <c r="CR4" s="1859"/>
      <c r="CS4" s="1860"/>
      <c r="CT4" s="1869"/>
      <c r="CU4" s="1869"/>
      <c r="CV4" s="1869"/>
      <c r="CW4" s="1869"/>
      <c r="CX4" s="1869"/>
      <c r="CY4" s="1869"/>
      <c r="CZ4" s="1867"/>
      <c r="DA4" s="1859"/>
      <c r="DB4" s="1859"/>
      <c r="DC4" s="1870" t="s">
        <v>196</v>
      </c>
      <c r="DD4" s="1871"/>
      <c r="DE4" s="1871"/>
      <c r="DF4" s="1871"/>
      <c r="DG4" s="1871"/>
      <c r="DH4" s="1871"/>
      <c r="DI4" s="1871"/>
      <c r="DJ4" s="1871"/>
      <c r="DK4" s="1871"/>
      <c r="DL4" s="1871"/>
      <c r="DM4" s="1871"/>
      <c r="DN4" s="1871"/>
      <c r="DO4" s="1871"/>
      <c r="DP4" s="1872"/>
      <c r="DQ4" s="1873" t="s">
        <v>197</v>
      </c>
      <c r="DR4" s="1874"/>
      <c r="DS4" s="1874"/>
      <c r="DT4" s="1874"/>
      <c r="DU4" s="1874"/>
      <c r="DV4" s="1874"/>
      <c r="DW4" s="1874"/>
      <c r="DX4" s="1874"/>
      <c r="DY4" s="1874"/>
      <c r="DZ4" s="1874"/>
      <c r="EA4" s="1874"/>
      <c r="EB4" s="1874"/>
      <c r="EC4" s="1874"/>
      <c r="ED4" s="1875"/>
      <c r="EE4" s="1907" t="s">
        <v>198</v>
      </c>
      <c r="EF4" s="1908"/>
      <c r="EG4" s="1908"/>
      <c r="EH4" s="1908"/>
      <c r="EI4" s="1908"/>
      <c r="EJ4" s="1908"/>
      <c r="EK4" s="1908"/>
      <c r="EL4" s="1908"/>
      <c r="EM4" s="1908"/>
      <c r="EN4" s="1909"/>
      <c r="EO4" s="1904" t="s">
        <v>189</v>
      </c>
      <c r="EP4" s="1905"/>
      <c r="EQ4" s="1905"/>
      <c r="ER4" s="1905"/>
      <c r="ES4" s="1905"/>
      <c r="ET4" s="1905"/>
      <c r="EU4" s="1905"/>
      <c r="EV4" s="1905"/>
      <c r="EW4" s="1905"/>
      <c r="EX4" s="1905"/>
      <c r="EY4" s="1906"/>
      <c r="EZ4" s="1904" t="s">
        <v>190</v>
      </c>
      <c r="FA4" s="1905"/>
      <c r="FB4" s="1905"/>
      <c r="FC4" s="1905"/>
      <c r="FD4" s="1905"/>
      <c r="FE4" s="1905"/>
      <c r="FF4" s="1905"/>
      <c r="FG4" s="1905"/>
      <c r="FH4" s="1905"/>
      <c r="FI4" s="1905"/>
      <c r="FJ4" s="1905"/>
      <c r="FK4" s="1906"/>
      <c r="FL4" s="1904" t="s">
        <v>191</v>
      </c>
      <c r="FM4" s="1905"/>
      <c r="FN4" s="1905"/>
      <c r="FO4" s="1905"/>
      <c r="FP4" s="1905"/>
      <c r="FQ4" s="1905"/>
      <c r="FR4" s="1905"/>
      <c r="FS4" s="1905"/>
      <c r="FT4" s="1905"/>
      <c r="FU4" s="1905"/>
      <c r="FV4" s="1906"/>
      <c r="FW4" s="1904" t="s">
        <v>192</v>
      </c>
      <c r="FX4" s="1905"/>
      <c r="FY4" s="1905"/>
      <c r="FZ4" s="1905"/>
      <c r="GA4" s="1905"/>
      <c r="GB4" s="1905"/>
      <c r="GC4" s="1905"/>
      <c r="GD4" s="1906"/>
      <c r="GE4" s="1898"/>
      <c r="GF4" s="1899"/>
      <c r="GG4" s="1900"/>
      <c r="GH4" s="1892" t="s">
        <v>189</v>
      </c>
      <c r="GI4" s="1893"/>
      <c r="GJ4" s="1893"/>
      <c r="GK4" s="1893"/>
      <c r="GL4" s="1893"/>
      <c r="GM4" s="1893"/>
      <c r="GN4" s="1893"/>
      <c r="GO4" s="1893"/>
      <c r="GP4" s="1893"/>
      <c r="GQ4" s="1893"/>
      <c r="GR4" s="1894"/>
      <c r="GS4" s="1892" t="s">
        <v>190</v>
      </c>
      <c r="GT4" s="1893"/>
      <c r="GU4" s="1893"/>
      <c r="GV4" s="1893"/>
      <c r="GW4" s="1893"/>
      <c r="GX4" s="1893"/>
      <c r="GY4" s="1893"/>
      <c r="GZ4" s="1893"/>
      <c r="HA4" s="1893"/>
      <c r="HB4" s="1893"/>
      <c r="HC4" s="1893"/>
      <c r="HD4" s="1894"/>
      <c r="HE4" s="1892" t="s">
        <v>191</v>
      </c>
      <c r="HF4" s="1893"/>
      <c r="HG4" s="1893"/>
      <c r="HH4" s="1893"/>
      <c r="HI4" s="1893"/>
      <c r="HJ4" s="1893"/>
      <c r="HK4" s="1893"/>
      <c r="HL4" s="1893"/>
      <c r="HM4" s="1893"/>
      <c r="HN4" s="1893"/>
      <c r="HO4" s="1894"/>
      <c r="HP4" s="1892" t="s">
        <v>192</v>
      </c>
      <c r="HQ4" s="1893"/>
      <c r="HR4" s="1893"/>
      <c r="HS4" s="1893"/>
      <c r="HT4" s="1893"/>
      <c r="HU4" s="1893"/>
      <c r="HV4" s="1893"/>
      <c r="HW4" s="1894"/>
      <c r="HX4" s="1888" t="s">
        <v>199</v>
      </c>
      <c r="HY4" s="1886"/>
      <c r="HZ4" s="1886"/>
      <c r="IA4" s="1886"/>
      <c r="IB4" s="1886"/>
      <c r="IC4" s="1886"/>
      <c r="ID4" s="1886"/>
      <c r="IE4" s="1886"/>
      <c r="IF4" s="1886"/>
      <c r="IG4" s="1886"/>
      <c r="IH4" s="1886"/>
      <c r="II4" s="1886"/>
      <c r="IJ4" s="1886"/>
      <c r="IK4" s="1887"/>
      <c r="IL4" s="1865"/>
    </row>
    <row r="5" spans="1:246" ht="24" customHeight="1" thickBot="1">
      <c r="A5" s="1421" t="s">
        <v>200</v>
      </c>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06" t="s">
        <v>201</v>
      </c>
      <c r="AG5" s="1407"/>
      <c r="AH5" s="1407"/>
      <c r="AI5" s="1407"/>
      <c r="AJ5" s="1407"/>
      <c r="AK5" s="1407"/>
      <c r="AL5" s="1408"/>
      <c r="AM5" s="11"/>
      <c r="AN5" s="11"/>
      <c r="AO5" s="11"/>
      <c r="AP5" s="11"/>
      <c r="AQ5" s="11"/>
      <c r="AR5" s="11"/>
      <c r="AS5" s="11"/>
      <c r="AT5" s="11"/>
      <c r="AU5" s="761"/>
      <c r="AV5" s="761"/>
      <c r="AW5" s="761"/>
      <c r="AX5" s="761"/>
      <c r="AY5" s="761"/>
      <c r="AZ5" s="761"/>
      <c r="BA5" s="761"/>
      <c r="BB5" s="761"/>
      <c r="BC5" s="40"/>
      <c r="BD5" s="125"/>
      <c r="BE5" s="396"/>
      <c r="BF5" s="1833" t="s">
        <v>202</v>
      </c>
      <c r="BG5" s="1834"/>
      <c r="BH5" s="1834"/>
      <c r="BI5" s="1834"/>
      <c r="BJ5" s="1834"/>
      <c r="BK5" s="1834"/>
      <c r="BL5" s="1834"/>
      <c r="BM5" s="1834"/>
      <c r="BN5" s="1834"/>
      <c r="BO5" s="1834"/>
      <c r="BP5" s="1834"/>
      <c r="BQ5" s="1835"/>
      <c r="BR5" s="1836" t="s">
        <v>203</v>
      </c>
      <c r="BS5" s="1837"/>
      <c r="BT5" s="1837"/>
      <c r="BU5" s="1837"/>
      <c r="BV5" s="1837"/>
      <c r="BW5" s="1837"/>
      <c r="BX5" s="1837"/>
      <c r="BY5" s="1837"/>
      <c r="BZ5" s="1837"/>
      <c r="CA5" s="1837"/>
      <c r="CB5" s="1837"/>
      <c r="CC5" s="1837"/>
      <c r="CD5" s="1837"/>
      <c r="CE5" s="1837"/>
      <c r="CF5" s="1837"/>
      <c r="CG5" s="1837"/>
      <c r="CH5" s="1837"/>
      <c r="CI5" s="1837"/>
      <c r="CJ5" s="1837"/>
      <c r="CK5" s="1837"/>
      <c r="CL5" s="1837"/>
      <c r="CM5" s="1837"/>
      <c r="CN5" s="1837"/>
      <c r="CO5" s="1837"/>
      <c r="CP5" s="1837"/>
      <c r="CQ5" s="1837"/>
      <c r="CR5" s="1837"/>
      <c r="CS5" s="1837"/>
      <c r="CT5" s="1837"/>
      <c r="CU5" s="1837"/>
      <c r="CV5" s="1837"/>
      <c r="CW5" s="1837"/>
      <c r="CX5" s="1837"/>
      <c r="CY5" s="1837"/>
      <c r="CZ5" s="1837"/>
      <c r="DA5" s="1837"/>
      <c r="DB5" s="1838"/>
      <c r="DC5" s="1889" t="s">
        <v>204</v>
      </c>
      <c r="DD5" s="1890"/>
      <c r="DE5" s="1890"/>
      <c r="DF5" s="1890"/>
      <c r="DG5" s="1890"/>
      <c r="DH5" s="1890"/>
      <c r="DI5" s="1890"/>
      <c r="DJ5" s="1890"/>
      <c r="DK5" s="1890"/>
      <c r="DL5" s="1890"/>
      <c r="DM5" s="1890"/>
      <c r="DN5" s="1890"/>
      <c r="DO5" s="1890"/>
      <c r="DP5" s="1890"/>
      <c r="DQ5" s="1890"/>
      <c r="DR5" s="1890"/>
      <c r="DS5" s="1890"/>
      <c r="DT5" s="1890"/>
      <c r="DU5" s="1890"/>
      <c r="DV5" s="1890"/>
      <c r="DW5" s="1890"/>
      <c r="DX5" s="1890"/>
      <c r="DY5" s="1890"/>
      <c r="DZ5" s="1890"/>
      <c r="EA5" s="1890"/>
      <c r="EB5" s="1890"/>
      <c r="EC5" s="1890"/>
      <c r="ED5" s="1890"/>
      <c r="EE5" s="1890"/>
      <c r="EF5" s="1890"/>
      <c r="EG5" s="1890"/>
      <c r="EH5" s="1890"/>
      <c r="EI5" s="1890"/>
      <c r="EJ5" s="1890"/>
      <c r="EK5" s="1890"/>
      <c r="EL5" s="1890"/>
      <c r="EM5" s="1890"/>
      <c r="EN5" s="1891"/>
      <c r="EO5" s="1930" t="s">
        <v>205</v>
      </c>
      <c r="EP5" s="1931"/>
      <c r="EQ5" s="1931"/>
      <c r="ER5" s="1931"/>
      <c r="ES5" s="1931"/>
      <c r="ET5" s="1931"/>
      <c r="EU5" s="1931"/>
      <c r="EV5" s="1931"/>
      <c r="EW5" s="1931"/>
      <c r="EX5" s="1931"/>
      <c r="EY5" s="1931"/>
      <c r="EZ5" s="1931"/>
      <c r="FA5" s="1931"/>
      <c r="FB5" s="1931"/>
      <c r="FC5" s="1931"/>
      <c r="FD5" s="1931"/>
      <c r="FE5" s="1931"/>
      <c r="FF5" s="1931"/>
      <c r="FG5" s="1931"/>
      <c r="FH5" s="1931"/>
      <c r="FI5" s="1931"/>
      <c r="FJ5" s="1931"/>
      <c r="FK5" s="1931"/>
      <c r="FL5" s="1931"/>
      <c r="FM5" s="1931"/>
      <c r="FN5" s="1931"/>
      <c r="FO5" s="1931"/>
      <c r="FP5" s="1931"/>
      <c r="FQ5" s="1931"/>
      <c r="FR5" s="1931"/>
      <c r="FS5" s="1931"/>
      <c r="FT5" s="1931"/>
      <c r="FU5" s="1931"/>
      <c r="FV5" s="1931"/>
      <c r="FW5" s="1931"/>
      <c r="FX5" s="1931"/>
      <c r="FY5" s="1931"/>
      <c r="FZ5" s="1931"/>
      <c r="GA5" s="1931"/>
      <c r="GB5" s="1931"/>
      <c r="GC5" s="1931"/>
      <c r="GD5" s="1932"/>
      <c r="GE5" s="1901" t="s">
        <v>206</v>
      </c>
      <c r="GF5" s="1902"/>
      <c r="GG5" s="1902"/>
      <c r="GH5" s="1902"/>
      <c r="GI5" s="1902"/>
      <c r="GJ5" s="1902"/>
      <c r="GK5" s="1902"/>
      <c r="GL5" s="1902"/>
      <c r="GM5" s="1902"/>
      <c r="GN5" s="1902"/>
      <c r="GO5" s="1902"/>
      <c r="GP5" s="1902"/>
      <c r="GQ5" s="1902"/>
      <c r="GR5" s="1902"/>
      <c r="GS5" s="1902"/>
      <c r="GT5" s="1902"/>
      <c r="GU5" s="1902"/>
      <c r="GV5" s="1902"/>
      <c r="GW5" s="1902"/>
      <c r="GX5" s="1902"/>
      <c r="GY5" s="1902"/>
      <c r="GZ5" s="1902"/>
      <c r="HA5" s="1902"/>
      <c r="HB5" s="1902"/>
      <c r="HC5" s="1902"/>
      <c r="HD5" s="1902"/>
      <c r="HE5" s="1902"/>
      <c r="HF5" s="1902"/>
      <c r="HG5" s="1902"/>
      <c r="HH5" s="1902"/>
      <c r="HI5" s="1902"/>
      <c r="HJ5" s="1902"/>
      <c r="HK5" s="1902"/>
      <c r="HL5" s="1902"/>
      <c r="HM5" s="1902"/>
      <c r="HN5" s="1902"/>
      <c r="HO5" s="1902"/>
      <c r="HP5" s="1902"/>
      <c r="HQ5" s="1902"/>
      <c r="HR5" s="1902"/>
      <c r="HS5" s="1902"/>
      <c r="HT5" s="1902"/>
      <c r="HU5" s="1902"/>
      <c r="HV5" s="1902"/>
      <c r="HW5" s="1903"/>
      <c r="HX5" s="1889" t="s">
        <v>207</v>
      </c>
      <c r="HY5" s="1890"/>
      <c r="HZ5" s="1890"/>
      <c r="IA5" s="1890"/>
      <c r="IB5" s="1890"/>
      <c r="IC5" s="1890"/>
      <c r="ID5" s="1890"/>
      <c r="IE5" s="1890"/>
      <c r="IF5" s="1890"/>
      <c r="IG5" s="1890"/>
      <c r="IH5" s="1890"/>
      <c r="II5" s="1890"/>
      <c r="IJ5" s="1890"/>
      <c r="IK5" s="1890"/>
      <c r="IL5" s="1891"/>
    </row>
    <row r="6" spans="1:246" ht="24" customHeight="1">
      <c r="A6" s="1535" t="s">
        <v>208</v>
      </c>
      <c r="B6" s="1536"/>
      <c r="C6" s="1536"/>
      <c r="D6" s="1536"/>
      <c r="E6" s="1537" t="e">
        <f ca="1">VLOOKUP(AK73,'RESUMEN D'!A12:G31,3,FALSE)</f>
        <v>#VALUE!</v>
      </c>
      <c r="F6" s="1537"/>
      <c r="G6" s="1537"/>
      <c r="H6" s="1537"/>
      <c r="I6" s="1537"/>
      <c r="J6" s="1537"/>
      <c r="K6" s="1537"/>
      <c r="L6" s="1537"/>
      <c r="M6" s="1537"/>
      <c r="N6" s="1537"/>
      <c r="O6" s="1537"/>
      <c r="P6" s="1537"/>
      <c r="Q6" s="1536" t="s">
        <v>3</v>
      </c>
      <c r="R6" s="1536"/>
      <c r="S6" s="1536"/>
      <c r="T6" s="1536"/>
      <c r="U6" s="1536"/>
      <c r="V6" s="1539" t="e">
        <f ca="1">VLOOKUP(AK73,'RESUMEN D'!A12:G31,7,FALSE)</f>
        <v>#VALUE!</v>
      </c>
      <c r="W6" s="1539"/>
      <c r="X6" s="1539"/>
      <c r="Y6" s="1539"/>
      <c r="Z6" s="938" t="s">
        <v>209</v>
      </c>
      <c r="AA6" s="938"/>
      <c r="AB6" s="1537" t="e">
        <f ca="1">VLOOKUP(AK73,'LISTADO FAMILIAS'!A14:K33,8,FALSE)</f>
        <v>#VALUE!</v>
      </c>
      <c r="AC6" s="1537"/>
      <c r="AD6" s="1537"/>
      <c r="AE6" s="1538"/>
      <c r="AF6" s="1371" t="s">
        <v>210</v>
      </c>
      <c r="AG6" s="1372"/>
      <c r="AH6" s="1373"/>
      <c r="AI6" s="1560" t="e">
        <f ca="1">VLOOKUP(AK73,'LISTADO FAMILIAS'!A14:K33,10,FALSE)</f>
        <v>#VALUE!</v>
      </c>
      <c r="AJ6" s="1561"/>
      <c r="AK6" s="1561"/>
      <c r="AL6" s="1562"/>
      <c r="AM6" s="762"/>
      <c r="AN6" s="762"/>
      <c r="AO6" s="759"/>
      <c r="AP6" s="759"/>
      <c r="AQ6" s="759"/>
      <c r="AR6" s="759"/>
      <c r="AS6" s="759"/>
      <c r="AT6" s="759"/>
      <c r="AU6" s="759"/>
      <c r="AV6" s="759"/>
      <c r="AW6" s="761"/>
      <c r="AX6" s="761"/>
      <c r="AY6" s="761"/>
      <c r="AZ6" s="761"/>
      <c r="BA6" s="761"/>
      <c r="BB6" s="761"/>
      <c r="BC6" s="40"/>
      <c r="BE6" s="580"/>
      <c r="BF6" s="763"/>
      <c r="BG6" s="45"/>
      <c r="BH6" s="129"/>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580"/>
      <c r="DR6" s="580"/>
      <c r="DS6" s="580"/>
      <c r="DT6" s="580"/>
      <c r="DU6" s="580"/>
      <c r="DV6" s="580"/>
      <c r="DW6" s="580"/>
      <c r="DX6" s="580"/>
      <c r="DY6" s="580"/>
      <c r="DZ6" s="580"/>
      <c r="EA6" s="580"/>
      <c r="EB6" s="580"/>
      <c r="EC6" s="580"/>
      <c r="ED6" s="580"/>
      <c r="EE6" s="45"/>
      <c r="EF6" s="45"/>
      <c r="EG6" s="45"/>
      <c r="EH6" s="45"/>
      <c r="EI6" s="45"/>
      <c r="EJ6" s="45"/>
      <c r="EK6" s="45"/>
      <c r="EL6" s="45"/>
      <c r="EM6" s="45"/>
      <c r="EN6" s="45"/>
      <c r="EO6" s="580"/>
      <c r="EP6" s="580"/>
      <c r="EQ6" s="580"/>
      <c r="ER6" s="580"/>
      <c r="ES6" s="580"/>
      <c r="ET6" s="580"/>
      <c r="EU6" s="580"/>
      <c r="EV6" s="581"/>
      <c r="EW6" s="581"/>
      <c r="EX6" s="581"/>
      <c r="EY6" s="581"/>
      <c r="EZ6" s="581"/>
      <c r="FA6" s="581"/>
      <c r="FB6" s="137"/>
      <c r="FC6" s="581"/>
      <c r="FD6" s="582"/>
      <c r="FE6" s="582"/>
      <c r="FF6" s="582"/>
      <c r="FG6" s="582"/>
      <c r="FH6" s="582"/>
      <c r="FI6" s="582"/>
      <c r="FJ6" s="582"/>
      <c r="FK6" s="582"/>
      <c r="FL6" s="580"/>
      <c r="FM6" s="580"/>
      <c r="FN6" s="580"/>
      <c r="FO6" s="580"/>
      <c r="FP6" s="580"/>
      <c r="FQ6" s="580"/>
      <c r="FR6" s="580"/>
      <c r="FS6" s="580"/>
      <c r="FT6" s="580"/>
      <c r="FU6" s="580"/>
      <c r="FV6" s="580"/>
      <c r="FW6" s="580"/>
      <c r="FX6" s="580"/>
      <c r="FY6" s="580"/>
      <c r="FZ6" s="580"/>
      <c r="GA6" s="580"/>
      <c r="GB6" s="580"/>
      <c r="GC6" s="580"/>
      <c r="GD6" s="580"/>
      <c r="GE6" s="580"/>
      <c r="GF6" s="580"/>
      <c r="GG6" s="580"/>
      <c r="GH6" s="580"/>
      <c r="GI6" s="580"/>
      <c r="GJ6" s="580"/>
      <c r="GK6" s="580"/>
      <c r="GL6" s="580"/>
      <c r="GM6" s="580"/>
      <c r="GN6" s="580"/>
      <c r="GO6" s="580"/>
      <c r="GP6" s="580"/>
      <c r="GQ6" s="580"/>
      <c r="GR6" s="580"/>
      <c r="GS6" s="580"/>
      <c r="GT6" s="580"/>
      <c r="GU6" s="580"/>
      <c r="GV6" s="580"/>
      <c r="GW6" s="580"/>
      <c r="GX6" s="580"/>
      <c r="GY6" s="580"/>
      <c r="GZ6" s="580"/>
      <c r="HA6" s="580"/>
      <c r="HB6" s="580"/>
      <c r="HC6" s="580"/>
      <c r="HD6" s="580"/>
      <c r="HE6" s="580"/>
      <c r="HF6" s="580"/>
      <c r="HG6" s="580"/>
      <c r="HH6" s="580"/>
      <c r="HI6" s="580"/>
      <c r="HJ6" s="580"/>
      <c r="HK6" s="580"/>
      <c r="HL6" s="580"/>
      <c r="HM6" s="580"/>
      <c r="HN6" s="580"/>
      <c r="HO6" s="580"/>
      <c r="HP6" s="580"/>
      <c r="HQ6" s="580"/>
      <c r="HR6" s="580"/>
      <c r="HS6" s="580"/>
      <c r="HT6" s="580"/>
      <c r="HU6" s="580"/>
      <c r="HV6" s="580"/>
      <c r="HW6" s="580"/>
      <c r="HX6" s="580"/>
      <c r="HY6" s="580"/>
      <c r="HZ6" s="580"/>
      <c r="IA6" s="580"/>
      <c r="IB6" s="580"/>
      <c r="IC6" s="580"/>
      <c r="ID6" s="580"/>
      <c r="IE6" s="580"/>
      <c r="IF6" s="580"/>
      <c r="IG6" s="580"/>
      <c r="IH6" s="580"/>
      <c r="II6" s="580"/>
      <c r="IJ6" s="580"/>
      <c r="IK6" s="580"/>
      <c r="IL6" s="580"/>
    </row>
    <row r="7" spans="1:246" ht="24" customHeight="1" thickBot="1">
      <c r="A7" s="543" t="s">
        <v>211</v>
      </c>
      <c r="B7" s="535"/>
      <c r="C7" s="536"/>
      <c r="D7" s="1409" t="e">
        <f ca="1">VLOOKUP(AK73,'RESUMEN D'!A12:G31,4,FALSE)</f>
        <v>#VALUE!</v>
      </c>
      <c r="E7" s="1410"/>
      <c r="F7" s="1410"/>
      <c r="G7" s="1410"/>
      <c r="H7" s="1410"/>
      <c r="I7" s="1410"/>
      <c r="J7" s="1410"/>
      <c r="K7" s="1410"/>
      <c r="L7" s="1410"/>
      <c r="M7" s="1410"/>
      <c r="N7" s="1411"/>
      <c r="O7" s="1531" t="s">
        <v>212</v>
      </c>
      <c r="P7" s="1531"/>
      <c r="Q7" s="1531"/>
      <c r="R7" s="1532">
        <f>'RESUMEN D'!H3</f>
        <v>0</v>
      </c>
      <c r="S7" s="1533"/>
      <c r="T7" s="1533"/>
      <c r="U7" s="1533"/>
      <c r="V7" s="1533"/>
      <c r="W7" s="1534"/>
      <c r="X7" s="1531" t="s">
        <v>213</v>
      </c>
      <c r="Y7" s="1531"/>
      <c r="Z7" s="1555">
        <f>'RESUMEN D'!H4</f>
        <v>0</v>
      </c>
      <c r="AA7" s="1556"/>
      <c r="AB7" s="1556"/>
      <c r="AC7" s="1556"/>
      <c r="AD7" s="1556"/>
      <c r="AE7" s="1556"/>
      <c r="AF7" s="1592" t="s">
        <v>214</v>
      </c>
      <c r="AG7" s="1593"/>
      <c r="AH7" s="1593"/>
      <c r="AI7" s="538" t="e">
        <f ca="1">VLOOKUP(AK73,'LISTADO FAMILIAS'!A14:L33,12,FALSE)</f>
        <v>#VALUE!</v>
      </c>
      <c r="AJ7" s="539"/>
      <c r="AK7" s="539"/>
      <c r="AL7" s="540"/>
      <c r="AM7" s="764"/>
      <c r="AN7" s="764"/>
      <c r="AO7" s="764"/>
      <c r="AP7" s="764"/>
      <c r="AQ7" s="764"/>
      <c r="AR7" s="764"/>
      <c r="AS7" s="764"/>
      <c r="AT7" s="764"/>
      <c r="AU7" s="759"/>
      <c r="AV7" s="759"/>
      <c r="AW7" s="759"/>
      <c r="AX7" s="759"/>
      <c r="AY7" s="759"/>
      <c r="AZ7" s="759"/>
      <c r="BA7" s="761"/>
      <c r="BB7" s="761"/>
      <c r="BC7" s="40"/>
      <c r="BD7" s="125"/>
      <c r="BE7" s="393" t="s">
        <v>215</v>
      </c>
      <c r="BF7" s="763"/>
      <c r="BG7" s="45"/>
      <c r="BH7" s="129"/>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394"/>
      <c r="DR7" s="394"/>
      <c r="DS7" s="394"/>
      <c r="DT7" s="394"/>
      <c r="DU7" s="394"/>
      <c r="DV7" s="394"/>
      <c r="DW7" s="394"/>
      <c r="DX7" s="394"/>
      <c r="DY7" s="394"/>
      <c r="DZ7" s="394"/>
      <c r="EA7" s="394"/>
      <c r="EB7" s="394"/>
      <c r="EC7" s="395"/>
      <c r="ED7" s="395"/>
      <c r="EE7" s="45"/>
      <c r="EF7" s="45"/>
      <c r="EG7" s="45"/>
      <c r="EH7" s="45"/>
      <c r="EI7" s="45"/>
      <c r="EJ7" s="45"/>
      <c r="EK7" s="45"/>
      <c r="EL7" s="45"/>
      <c r="EM7" s="45"/>
      <c r="EN7" s="45"/>
      <c r="EO7" s="583"/>
      <c r="EP7" s="583"/>
      <c r="EQ7" s="246"/>
      <c r="ER7" s="583"/>
      <c r="ES7" s="583"/>
      <c r="ET7" s="583"/>
      <c r="EU7" s="246"/>
      <c r="EV7" s="583"/>
      <c r="EW7" s="583"/>
      <c r="EX7" s="584"/>
      <c r="EY7" s="246"/>
      <c r="EZ7" s="584"/>
      <c r="FA7" s="246"/>
      <c r="FB7" s="584"/>
      <c r="FC7" s="584"/>
      <c r="FD7" s="246"/>
      <c r="FE7" s="246"/>
      <c r="FF7" s="246"/>
      <c r="FG7" s="246"/>
      <c r="FH7" s="584"/>
      <c r="FI7" s="584"/>
      <c r="FJ7" s="246"/>
      <c r="FK7" s="584"/>
      <c r="FL7" s="580"/>
      <c r="FM7" s="580"/>
      <c r="FN7" s="580"/>
      <c r="FO7" s="580"/>
      <c r="FP7" s="580"/>
      <c r="FQ7" s="580"/>
      <c r="FR7" s="580"/>
      <c r="FS7" s="580"/>
      <c r="FT7" s="580"/>
      <c r="FU7" s="580"/>
      <c r="FV7" s="580"/>
      <c r="FW7" s="580"/>
      <c r="FX7" s="580"/>
      <c r="FY7" s="580"/>
      <c r="FZ7" s="580"/>
      <c r="GA7" s="580"/>
      <c r="GB7" s="580"/>
      <c r="GC7" s="580"/>
      <c r="GD7" s="580"/>
      <c r="GE7" s="580"/>
      <c r="GF7" s="580"/>
      <c r="GG7" s="580"/>
      <c r="GH7" s="580"/>
      <c r="GI7" s="580"/>
      <c r="GJ7" s="580"/>
      <c r="GK7" s="580"/>
      <c r="GL7" s="580"/>
      <c r="GM7" s="580"/>
      <c r="GN7" s="580"/>
      <c r="GO7" s="580"/>
      <c r="GP7" s="580"/>
      <c r="GQ7" s="580"/>
      <c r="GR7" s="580"/>
      <c r="GS7" s="580"/>
      <c r="GT7" s="580"/>
      <c r="GU7" s="580"/>
      <c r="GV7" s="580"/>
      <c r="GW7" s="580"/>
      <c r="GX7" s="580"/>
      <c r="GY7" s="580"/>
      <c r="GZ7" s="580"/>
      <c r="HA7" s="580"/>
      <c r="HB7" s="580"/>
      <c r="HC7" s="580"/>
      <c r="HD7" s="580"/>
      <c r="HE7" s="580"/>
      <c r="HF7" s="580"/>
      <c r="HG7" s="580"/>
      <c r="HH7" s="580"/>
      <c r="HI7" s="580"/>
      <c r="HJ7" s="580"/>
      <c r="HK7" s="580"/>
      <c r="HL7" s="580"/>
      <c r="HM7" s="580"/>
      <c r="HN7" s="580"/>
      <c r="HO7" s="580"/>
      <c r="HP7" s="580"/>
      <c r="HQ7" s="580"/>
      <c r="HR7" s="580"/>
      <c r="HS7" s="580"/>
      <c r="HT7" s="580"/>
      <c r="HU7" s="580"/>
      <c r="HV7" s="580"/>
      <c r="HW7" s="580"/>
      <c r="HX7" s="580"/>
      <c r="HY7" s="580"/>
      <c r="HZ7" s="580"/>
      <c r="IA7" s="580"/>
      <c r="IB7" s="580"/>
      <c r="IC7" s="580"/>
      <c r="ID7" s="580"/>
      <c r="IE7" s="580"/>
      <c r="IF7" s="580"/>
      <c r="IG7" s="580"/>
      <c r="IH7" s="580"/>
      <c r="II7" s="580"/>
      <c r="IJ7" s="580"/>
      <c r="IK7" s="580"/>
      <c r="IL7" s="580"/>
    </row>
    <row r="8" spans="1:246" ht="24" customHeight="1" thickBot="1">
      <c r="A8" s="930" t="s">
        <v>216</v>
      </c>
      <c r="B8" s="931"/>
      <c r="C8" s="931"/>
      <c r="D8" s="931"/>
      <c r="E8" s="931"/>
      <c r="F8" s="931"/>
      <c r="G8" s="931"/>
      <c r="H8" s="931"/>
      <c r="I8" s="931"/>
      <c r="J8" s="931"/>
      <c r="K8" s="939"/>
      <c r="L8" s="1416" t="s">
        <v>217</v>
      </c>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8"/>
      <c r="AM8" s="39"/>
      <c r="AN8" s="39"/>
      <c r="AO8" s="759"/>
      <c r="AP8" s="759"/>
      <c r="AQ8" s="759"/>
      <c r="AR8" s="759"/>
      <c r="AS8" s="759"/>
      <c r="AT8" s="759"/>
      <c r="AU8" s="765"/>
      <c r="AV8" s="766"/>
      <c r="AW8" s="766"/>
      <c r="AX8" s="766"/>
      <c r="AY8" s="766"/>
      <c r="AZ8" s="766"/>
      <c r="BA8" s="766"/>
      <c r="BB8" s="766"/>
      <c r="BC8" s="41"/>
      <c r="BD8" s="126"/>
      <c r="BE8" s="580"/>
      <c r="BF8" s="252"/>
      <c r="BG8" s="767"/>
      <c r="BH8" s="129"/>
      <c r="BI8" s="767"/>
      <c r="BJ8" s="767"/>
      <c r="BK8" s="767"/>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246"/>
      <c r="DQ8" s="394"/>
      <c r="DR8" s="394"/>
      <c r="DS8" s="394"/>
      <c r="DT8" s="394"/>
      <c r="DU8" s="394"/>
      <c r="DV8" s="394"/>
      <c r="DW8" s="394"/>
      <c r="DX8" s="394"/>
      <c r="DY8" s="394"/>
      <c r="DZ8" s="394"/>
      <c r="EA8" s="394"/>
      <c r="EB8" s="394"/>
      <c r="EC8" s="395"/>
      <c r="ED8" s="395"/>
      <c r="EE8" s="246"/>
      <c r="EF8" s="246"/>
      <c r="EG8" s="246"/>
      <c r="EH8" s="246"/>
      <c r="EI8" s="580"/>
      <c r="EJ8" s="580"/>
      <c r="EK8" s="580"/>
      <c r="EL8" s="580"/>
      <c r="EM8" s="580"/>
      <c r="EN8" s="580"/>
      <c r="EO8" s="583"/>
      <c r="EP8" s="583"/>
      <c r="EQ8" s="583"/>
      <c r="ER8" s="583"/>
      <c r="ES8" s="580"/>
      <c r="ET8" s="580"/>
      <c r="EU8" s="580"/>
      <c r="EV8" s="580"/>
      <c r="EW8" s="580"/>
      <c r="EX8" s="580"/>
      <c r="EY8" s="580"/>
      <c r="EZ8" s="580"/>
      <c r="FA8" s="580"/>
      <c r="FB8" s="580"/>
      <c r="FC8" s="580"/>
      <c r="FD8" s="580"/>
      <c r="FE8" s="580"/>
      <c r="FF8" s="580"/>
      <c r="FG8" s="580"/>
      <c r="FH8" s="583"/>
      <c r="FI8" s="583"/>
      <c r="FJ8" s="583"/>
      <c r="FK8" s="583"/>
      <c r="FL8" s="580"/>
      <c r="FM8" s="580"/>
      <c r="FN8" s="580"/>
      <c r="FO8" s="580"/>
      <c r="FP8" s="580"/>
      <c r="FQ8" s="580"/>
      <c r="FR8" s="580"/>
      <c r="FS8" s="580"/>
      <c r="FT8" s="580"/>
      <c r="FU8" s="580"/>
      <c r="FV8" s="580"/>
      <c r="FW8" s="580"/>
      <c r="FX8" s="580"/>
      <c r="FY8" s="580"/>
      <c r="FZ8" s="580"/>
      <c r="GA8" s="580"/>
      <c r="GB8" s="580"/>
      <c r="GC8" s="580"/>
      <c r="GD8" s="580"/>
      <c r="GE8" s="580"/>
      <c r="GF8" s="580"/>
      <c r="GG8" s="580"/>
      <c r="GH8" s="580"/>
      <c r="GI8" s="580"/>
      <c r="GJ8" s="580"/>
      <c r="GK8" s="580"/>
      <c r="GL8" s="580"/>
      <c r="GM8" s="580"/>
      <c r="GN8" s="580"/>
      <c r="GO8" s="580"/>
      <c r="GP8" s="580"/>
      <c r="GQ8" s="580"/>
      <c r="GR8" s="580"/>
      <c r="GS8" s="580"/>
      <c r="GT8" s="580"/>
      <c r="GU8" s="580"/>
      <c r="GV8" s="580"/>
      <c r="GW8" s="580"/>
      <c r="GX8" s="580"/>
      <c r="GY8" s="580"/>
      <c r="GZ8" s="580"/>
      <c r="HA8" s="580"/>
      <c r="HB8" s="580"/>
      <c r="HC8" s="580"/>
      <c r="HD8" s="580"/>
      <c r="HE8" s="580"/>
      <c r="HF8" s="580"/>
      <c r="HG8" s="580"/>
      <c r="HH8" s="580"/>
      <c r="HI8" s="580"/>
      <c r="HJ8" s="580"/>
      <c r="HK8" s="580"/>
      <c r="HL8" s="580"/>
      <c r="HM8" s="580"/>
      <c r="HN8" s="580"/>
      <c r="HO8" s="580"/>
      <c r="HP8" s="580"/>
      <c r="HQ8" s="580"/>
      <c r="HR8" s="580"/>
      <c r="HS8" s="580"/>
      <c r="HT8" s="580"/>
      <c r="HU8" s="580"/>
      <c r="HV8" s="580"/>
      <c r="HW8" s="580"/>
      <c r="HX8" s="580"/>
      <c r="HY8" s="580"/>
      <c r="HZ8" s="580"/>
      <c r="IA8" s="580"/>
      <c r="IB8" s="580"/>
      <c r="IC8" s="580"/>
      <c r="ID8" s="580"/>
      <c r="IE8" s="580"/>
      <c r="IF8" s="580"/>
      <c r="IG8" s="580"/>
      <c r="IH8" s="580"/>
      <c r="II8" s="580"/>
      <c r="IJ8" s="580"/>
      <c r="IK8" s="580"/>
      <c r="IL8" s="580"/>
    </row>
    <row r="9" spans="1:246" ht="24" customHeight="1">
      <c r="A9" s="1686" t="s">
        <v>218</v>
      </c>
      <c r="B9" s="1687"/>
      <c r="C9" s="1687"/>
      <c r="D9" s="1687"/>
      <c r="E9" s="1687"/>
      <c r="F9" s="1687"/>
      <c r="G9" s="1687"/>
      <c r="H9" s="1687"/>
      <c r="I9" s="1687"/>
      <c r="J9" s="1687"/>
      <c r="K9" s="1688"/>
      <c r="L9" s="1673" t="s">
        <v>219</v>
      </c>
      <c r="M9" s="1674"/>
      <c r="N9" s="1674"/>
      <c r="O9" s="1674"/>
      <c r="P9" s="1674"/>
      <c r="Q9" s="1674"/>
      <c r="R9" s="1674"/>
      <c r="S9" s="1674"/>
      <c r="T9" s="1674"/>
      <c r="U9" s="1674"/>
      <c r="V9" s="1674"/>
      <c r="W9" s="1674"/>
      <c r="X9" s="1674"/>
      <c r="Y9" s="1674"/>
      <c r="Z9" s="1674"/>
      <c r="AA9" s="1674"/>
      <c r="AB9" s="1674"/>
      <c r="AC9" s="1674"/>
      <c r="AD9" s="1674"/>
      <c r="AE9" s="1674"/>
      <c r="AF9" s="1674"/>
      <c r="AG9" s="1674"/>
      <c r="AH9" s="1674"/>
      <c r="AI9" s="1674"/>
      <c r="AJ9" s="1674"/>
      <c r="AK9" s="1674"/>
      <c r="AL9" s="1675"/>
      <c r="AM9" s="760"/>
      <c r="AN9" s="760"/>
      <c r="AO9" s="760"/>
      <c r="AP9" s="760"/>
      <c r="AQ9" s="760"/>
      <c r="AR9" s="760"/>
      <c r="AS9" s="760"/>
      <c r="AT9" s="760"/>
      <c r="AU9" s="768"/>
      <c r="AV9" s="768"/>
      <c r="AW9" s="768"/>
      <c r="AX9" s="768"/>
      <c r="AY9" s="768"/>
      <c r="AZ9" s="768"/>
      <c r="BA9" s="768"/>
      <c r="BB9" s="768"/>
      <c r="BC9" s="42"/>
      <c r="BD9" s="127"/>
      <c r="BE9" s="580"/>
      <c r="BF9" s="769"/>
      <c r="BG9" s="580"/>
      <c r="BI9" s="580"/>
      <c r="BJ9" s="580"/>
      <c r="BK9" s="580"/>
      <c r="BL9" s="580"/>
      <c r="BM9" s="580"/>
      <c r="BN9" s="580"/>
      <c r="BO9" s="580"/>
      <c r="BP9" s="580"/>
      <c r="BQ9" s="580"/>
      <c r="BR9" s="580"/>
      <c r="BS9" s="580"/>
      <c r="BT9" s="580"/>
      <c r="BU9" s="580"/>
      <c r="BV9" s="580"/>
      <c r="BW9" s="580"/>
      <c r="BX9" s="580"/>
      <c r="BY9" s="580"/>
      <c r="BZ9" s="580"/>
      <c r="CA9" s="580"/>
      <c r="CB9" s="580"/>
      <c r="CC9" s="580"/>
      <c r="CD9" s="580"/>
      <c r="CE9" s="580"/>
      <c r="CF9" s="580"/>
      <c r="CG9" s="580"/>
      <c r="CH9" s="580"/>
      <c r="CI9" s="580"/>
      <c r="CJ9" s="580"/>
      <c r="CK9" s="580"/>
      <c r="CL9" s="580"/>
      <c r="CM9" s="580"/>
      <c r="CN9" s="580"/>
      <c r="CO9" s="580"/>
      <c r="CP9" s="580"/>
      <c r="CQ9" s="580"/>
      <c r="CR9" s="580"/>
      <c r="CS9" s="580"/>
      <c r="CT9" s="580"/>
      <c r="CU9" s="580"/>
      <c r="CV9" s="580"/>
      <c r="CW9" s="580"/>
      <c r="CX9" s="580"/>
      <c r="CY9" s="580"/>
      <c r="CZ9" s="580"/>
      <c r="DA9" s="580"/>
      <c r="DB9" s="580"/>
      <c r="DC9" s="580"/>
      <c r="DD9" s="580"/>
      <c r="DE9" s="580"/>
      <c r="DF9" s="580"/>
      <c r="DG9" s="580"/>
      <c r="DH9" s="580"/>
      <c r="DI9" s="580"/>
      <c r="DJ9" s="580"/>
      <c r="DK9" s="580"/>
      <c r="DL9" s="580"/>
      <c r="DM9" s="580"/>
      <c r="DN9" s="580"/>
      <c r="DO9" s="580"/>
      <c r="DP9" s="580"/>
      <c r="DQ9" s="580"/>
      <c r="DR9" s="580"/>
      <c r="DS9" s="580"/>
      <c r="DT9" s="580"/>
      <c r="DU9" s="580"/>
      <c r="DV9" s="580"/>
      <c r="DW9" s="580"/>
      <c r="DX9" s="580"/>
      <c r="DY9" s="580"/>
      <c r="DZ9" s="580"/>
      <c r="EA9" s="580"/>
      <c r="EB9" s="580"/>
      <c r="EC9" s="580"/>
      <c r="ED9" s="580"/>
      <c r="EE9" s="580"/>
      <c r="EF9" s="580"/>
      <c r="EG9" s="580"/>
      <c r="EH9" s="580"/>
      <c r="EI9" s="580"/>
      <c r="EJ9" s="580"/>
      <c r="EK9" s="580"/>
      <c r="EL9" s="580"/>
      <c r="EM9" s="580"/>
      <c r="EN9" s="580"/>
      <c r="EO9" s="580"/>
      <c r="EP9" s="580"/>
      <c r="EQ9" s="580"/>
      <c r="ER9" s="580"/>
      <c r="ES9" s="580"/>
      <c r="ET9" s="580"/>
      <c r="EU9" s="580"/>
      <c r="EV9" s="580"/>
      <c r="EW9" s="580"/>
      <c r="EX9" s="580"/>
      <c r="EY9" s="580"/>
      <c r="EZ9" s="580"/>
      <c r="FA9" s="580"/>
      <c r="FB9" s="580"/>
      <c r="FC9" s="580"/>
      <c r="FD9" s="580"/>
      <c r="FE9" s="580"/>
      <c r="FF9" s="580"/>
      <c r="FG9" s="580"/>
      <c r="FH9" s="580"/>
      <c r="FI9" s="580"/>
      <c r="FJ9" s="580"/>
      <c r="FK9" s="580"/>
      <c r="FL9" s="580"/>
      <c r="FM9" s="580"/>
      <c r="FN9" s="580"/>
      <c r="FO9" s="580"/>
      <c r="FP9" s="580"/>
      <c r="FQ9" s="580"/>
      <c r="FR9" s="580"/>
      <c r="FS9" s="580"/>
      <c r="FT9" s="580"/>
      <c r="FU9" s="580"/>
      <c r="FV9" s="580"/>
      <c r="FW9" s="580"/>
      <c r="FX9" s="580"/>
      <c r="FY9" s="580"/>
      <c r="FZ9" s="580"/>
      <c r="GA9" s="580"/>
      <c r="GB9" s="580"/>
      <c r="GC9" s="580"/>
      <c r="GD9" s="580"/>
      <c r="GE9" s="580"/>
      <c r="GF9" s="580"/>
      <c r="GG9" s="580"/>
      <c r="GH9" s="580"/>
      <c r="GI9" s="580"/>
      <c r="GJ9" s="580"/>
      <c r="GK9" s="580"/>
      <c r="GL9" s="580"/>
      <c r="GM9" s="580"/>
      <c r="GN9" s="580"/>
      <c r="GO9" s="580"/>
      <c r="GP9" s="580"/>
      <c r="GQ9" s="580"/>
      <c r="GR9" s="580"/>
      <c r="GS9" s="580"/>
      <c r="GT9" s="580"/>
      <c r="GU9" s="580"/>
      <c r="GV9" s="580"/>
      <c r="GW9" s="580"/>
      <c r="GX9" s="580"/>
      <c r="GY9" s="580"/>
      <c r="GZ9" s="580"/>
      <c r="HA9" s="580"/>
      <c r="HB9" s="580"/>
      <c r="HC9" s="580"/>
      <c r="HD9" s="580"/>
      <c r="HE9" s="580"/>
      <c r="HF9" s="580"/>
      <c r="HG9" s="580"/>
      <c r="HH9" s="580"/>
      <c r="HI9" s="580"/>
      <c r="HJ9" s="580"/>
      <c r="HK9" s="580"/>
      <c r="HL9" s="580"/>
      <c r="HM9" s="580"/>
      <c r="HN9" s="580"/>
      <c r="HO9" s="580"/>
      <c r="HP9" s="580"/>
      <c r="HQ9" s="580"/>
      <c r="HR9" s="580"/>
      <c r="HS9" s="580"/>
      <c r="HT9" s="580"/>
      <c r="HU9" s="580"/>
      <c r="HV9" s="580"/>
      <c r="HW9" s="580"/>
      <c r="HX9" s="580"/>
      <c r="HY9" s="580"/>
      <c r="HZ9" s="580"/>
      <c r="IA9" s="580"/>
      <c r="IB9" s="580"/>
      <c r="IC9" s="580"/>
      <c r="ID9" s="580"/>
      <c r="IE9" s="580"/>
      <c r="IF9" s="580"/>
      <c r="IG9" s="580"/>
      <c r="IH9" s="580"/>
      <c r="II9" s="580"/>
      <c r="IJ9" s="580"/>
      <c r="IK9" s="580"/>
      <c r="IL9" s="580"/>
    </row>
    <row r="10" spans="1:246" ht="136.9" customHeight="1">
      <c r="A10" s="1441"/>
      <c r="B10" s="1442"/>
      <c r="C10" s="1442"/>
      <c r="D10" s="1442"/>
      <c r="E10" s="1442"/>
      <c r="F10" s="1442"/>
      <c r="G10" s="1442"/>
      <c r="H10" s="1442"/>
      <c r="I10" s="1442"/>
      <c r="J10" s="1442"/>
      <c r="K10" s="1689"/>
      <c r="L10" s="1676"/>
      <c r="M10" s="1674"/>
      <c r="N10" s="1674"/>
      <c r="O10" s="1674"/>
      <c r="P10" s="1674"/>
      <c r="Q10" s="1674"/>
      <c r="R10" s="1674"/>
      <c r="S10" s="1674"/>
      <c r="T10" s="1674"/>
      <c r="U10" s="1674"/>
      <c r="V10" s="1674"/>
      <c r="W10" s="1674"/>
      <c r="X10" s="1674"/>
      <c r="Y10" s="1674"/>
      <c r="Z10" s="1674"/>
      <c r="AA10" s="1674"/>
      <c r="AB10" s="1674"/>
      <c r="AC10" s="1674"/>
      <c r="AD10" s="1674"/>
      <c r="AE10" s="1674"/>
      <c r="AF10" s="1674"/>
      <c r="AG10" s="1674"/>
      <c r="AH10" s="1674"/>
      <c r="AI10" s="1674"/>
      <c r="AJ10" s="1674"/>
      <c r="AK10" s="1674"/>
      <c r="AL10" s="1675"/>
      <c r="AM10" s="760"/>
      <c r="AN10" s="760"/>
      <c r="AO10" s="760"/>
      <c r="AP10" s="760"/>
      <c r="AQ10" s="760"/>
      <c r="AR10" s="760"/>
      <c r="AS10" s="760"/>
      <c r="AT10" s="760"/>
      <c r="AU10" s="759"/>
      <c r="AV10" s="759"/>
      <c r="AW10" s="759"/>
      <c r="AX10" s="768"/>
      <c r="AY10" s="768"/>
      <c r="AZ10" s="768"/>
      <c r="BA10" s="768"/>
      <c r="BB10" s="768"/>
      <c r="BC10" s="42"/>
      <c r="BD10" s="127"/>
      <c r="BE10" s="580"/>
      <c r="BF10" s="769"/>
      <c r="BG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c r="EQ10" s="580"/>
      <c r="ER10" s="580"/>
      <c r="ES10" s="580"/>
      <c r="ET10" s="580"/>
      <c r="EU10" s="580"/>
      <c r="EV10" s="580"/>
      <c r="EW10" s="580"/>
      <c r="EX10" s="580"/>
      <c r="EY10" s="580"/>
      <c r="EZ10" s="580"/>
      <c r="FA10" s="580"/>
      <c r="FB10" s="580"/>
      <c r="FC10" s="580"/>
      <c r="FD10" s="580"/>
      <c r="FE10" s="580"/>
      <c r="FF10" s="580"/>
      <c r="FG10" s="580"/>
      <c r="FH10" s="580"/>
      <c r="FI10" s="580"/>
      <c r="FJ10" s="580"/>
      <c r="FK10" s="580"/>
      <c r="FL10" s="580"/>
      <c r="FM10" s="580"/>
      <c r="FN10" s="580"/>
      <c r="FO10" s="580"/>
      <c r="FP10" s="580"/>
      <c r="FQ10" s="580"/>
      <c r="FR10" s="580"/>
      <c r="FS10" s="580"/>
      <c r="FT10" s="580"/>
      <c r="FU10" s="580"/>
      <c r="FV10" s="580"/>
      <c r="FW10" s="580"/>
      <c r="FX10" s="580"/>
      <c r="FY10" s="580"/>
      <c r="FZ10" s="580"/>
      <c r="GA10" s="580"/>
      <c r="GB10" s="580"/>
      <c r="GC10" s="580"/>
      <c r="GD10" s="580"/>
      <c r="GE10" s="580"/>
      <c r="GF10" s="580"/>
      <c r="GG10" s="580"/>
      <c r="GH10" s="580"/>
      <c r="GI10" s="580"/>
      <c r="GJ10" s="580"/>
      <c r="GK10" s="580"/>
      <c r="GL10" s="580"/>
      <c r="GM10" s="580"/>
      <c r="GN10" s="580"/>
      <c r="GO10" s="580"/>
      <c r="GP10" s="580"/>
      <c r="GQ10" s="580"/>
      <c r="GR10" s="580"/>
      <c r="GS10" s="580"/>
      <c r="GT10" s="580"/>
      <c r="GU10" s="580"/>
      <c r="GV10" s="580"/>
      <c r="GW10" s="580"/>
      <c r="GX10" s="580"/>
      <c r="GY10" s="580"/>
      <c r="GZ10" s="580"/>
      <c r="HA10" s="580"/>
      <c r="HB10" s="580"/>
      <c r="HC10" s="580"/>
      <c r="HD10" s="580"/>
      <c r="HE10" s="580"/>
      <c r="HF10" s="580"/>
      <c r="HG10" s="580"/>
      <c r="HH10" s="580"/>
      <c r="HI10" s="580"/>
      <c r="HJ10" s="580"/>
      <c r="HK10" s="580"/>
      <c r="HL10" s="580"/>
      <c r="HM10" s="580"/>
      <c r="HN10" s="580"/>
      <c r="HO10" s="580"/>
      <c r="HP10" s="580"/>
      <c r="HQ10" s="580"/>
      <c r="HR10" s="580"/>
      <c r="HS10" s="580"/>
      <c r="HT10" s="580"/>
      <c r="HU10" s="580"/>
      <c r="HV10" s="580"/>
      <c r="HW10" s="580"/>
      <c r="HX10" s="580"/>
      <c r="HY10" s="580"/>
      <c r="HZ10" s="580"/>
      <c r="IA10" s="580"/>
      <c r="IB10" s="580"/>
      <c r="IC10" s="580"/>
      <c r="ID10" s="580"/>
      <c r="IE10" s="580"/>
      <c r="IF10" s="580"/>
      <c r="IG10" s="580"/>
      <c r="IH10" s="580"/>
      <c r="II10" s="580"/>
      <c r="IJ10" s="580"/>
      <c r="IK10" s="580"/>
      <c r="IL10" s="580"/>
    </row>
    <row r="11" spans="1:246" ht="24" customHeight="1">
      <c r="A11" s="1441"/>
      <c r="B11" s="1442"/>
      <c r="C11" s="1442"/>
      <c r="D11" s="1442"/>
      <c r="E11" s="1442"/>
      <c r="F11" s="1442"/>
      <c r="G11" s="1442"/>
      <c r="H11" s="1442"/>
      <c r="I11" s="1442"/>
      <c r="J11" s="1442"/>
      <c r="K11" s="1689"/>
      <c r="L11" s="1676"/>
      <c r="M11" s="1674"/>
      <c r="N11" s="1674"/>
      <c r="O11" s="1674"/>
      <c r="P11" s="1674"/>
      <c r="Q11" s="1674"/>
      <c r="R11" s="1674"/>
      <c r="S11" s="1674"/>
      <c r="T11" s="1674"/>
      <c r="U11" s="1674"/>
      <c r="V11" s="1674"/>
      <c r="W11" s="1674"/>
      <c r="X11" s="1674"/>
      <c r="Y11" s="1674"/>
      <c r="Z11" s="1674"/>
      <c r="AA11" s="1674"/>
      <c r="AB11" s="1674"/>
      <c r="AC11" s="1674"/>
      <c r="AD11" s="1674"/>
      <c r="AE11" s="1674"/>
      <c r="AF11" s="1674"/>
      <c r="AG11" s="1674"/>
      <c r="AH11" s="1674"/>
      <c r="AI11" s="1674"/>
      <c r="AJ11" s="1674"/>
      <c r="AK11" s="1674"/>
      <c r="AL11" s="1675"/>
      <c r="AM11" s="760"/>
      <c r="AN11" s="760"/>
      <c r="AO11" s="760"/>
      <c r="AP11" s="760"/>
      <c r="AQ11" s="760"/>
      <c r="AR11" s="760"/>
      <c r="AS11" s="760"/>
      <c r="AT11" s="760"/>
      <c r="AU11" s="759"/>
      <c r="AV11" s="759"/>
      <c r="AW11" s="759"/>
      <c r="AX11" s="768"/>
      <c r="AY11" s="768"/>
      <c r="AZ11" s="768"/>
      <c r="BA11" s="768"/>
      <c r="BB11" s="768"/>
      <c r="BC11" s="42"/>
      <c r="BD11" s="127"/>
      <c r="BE11" s="580"/>
      <c r="BF11" s="769"/>
      <c r="BG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c r="EQ11" s="580"/>
      <c r="ER11" s="580"/>
      <c r="ES11" s="580"/>
      <c r="ET11" s="580"/>
      <c r="EU11" s="580"/>
      <c r="EV11" s="580"/>
      <c r="EW11" s="580"/>
      <c r="EX11" s="580"/>
      <c r="EY11" s="580"/>
      <c r="EZ11" s="580"/>
      <c r="FA11" s="580"/>
      <c r="FB11" s="580"/>
      <c r="FC11" s="580"/>
      <c r="FD11" s="580"/>
      <c r="FE11" s="580"/>
      <c r="FF11" s="580"/>
      <c r="FG11" s="580"/>
      <c r="FH11" s="580"/>
      <c r="FI11" s="580"/>
      <c r="FJ11" s="580"/>
      <c r="FK11" s="580"/>
      <c r="FL11" s="580"/>
      <c r="FM11" s="580"/>
      <c r="FN11" s="580"/>
      <c r="FO11" s="580"/>
      <c r="FP11" s="580"/>
      <c r="FQ11" s="580"/>
      <c r="FR11" s="580"/>
      <c r="FS11" s="580"/>
      <c r="FT11" s="580"/>
      <c r="FU11" s="580"/>
      <c r="FV11" s="580"/>
      <c r="FW11" s="580"/>
      <c r="FX11" s="580"/>
      <c r="FY11" s="580"/>
      <c r="FZ11" s="580"/>
      <c r="GA11" s="580"/>
      <c r="GB11" s="580"/>
      <c r="GC11" s="580"/>
      <c r="GD11" s="580"/>
      <c r="GE11" s="580"/>
      <c r="GF11" s="580"/>
      <c r="GG11" s="580"/>
      <c r="GH11" s="580"/>
      <c r="GI11" s="580"/>
      <c r="GJ11" s="580"/>
      <c r="GK11" s="580"/>
      <c r="GL11" s="580"/>
      <c r="GM11" s="580"/>
      <c r="GN11" s="580"/>
      <c r="GO11" s="580"/>
      <c r="GP11" s="580"/>
      <c r="GQ11" s="580"/>
      <c r="GR11" s="580"/>
      <c r="GS11" s="580"/>
      <c r="GT11" s="580"/>
      <c r="GU11" s="580"/>
      <c r="GV11" s="580"/>
      <c r="GW11" s="580"/>
      <c r="GX11" s="580"/>
      <c r="GY11" s="580"/>
      <c r="GZ11" s="580"/>
      <c r="HA11" s="580"/>
      <c r="HB11" s="580"/>
      <c r="HC11" s="580"/>
      <c r="HD11" s="580"/>
      <c r="HE11" s="580"/>
      <c r="HF11" s="580"/>
      <c r="HG11" s="580"/>
      <c r="HH11" s="580"/>
      <c r="HI11" s="580"/>
      <c r="HJ11" s="580"/>
      <c r="HK11" s="580"/>
      <c r="HL11" s="580"/>
      <c r="HM11" s="580"/>
      <c r="HN11" s="580"/>
      <c r="HO11" s="580"/>
      <c r="HP11" s="580"/>
      <c r="HQ11" s="580"/>
      <c r="HR11" s="580"/>
      <c r="HS11" s="580"/>
      <c r="HT11" s="580"/>
      <c r="HU11" s="580"/>
      <c r="HV11" s="580"/>
      <c r="HW11" s="580"/>
      <c r="HX11" s="580"/>
      <c r="HY11" s="580"/>
      <c r="HZ11" s="580"/>
      <c r="IA11" s="580"/>
      <c r="IB11" s="580"/>
      <c r="IC11" s="580"/>
      <c r="ID11" s="580"/>
      <c r="IE11" s="580"/>
      <c r="IF11" s="580"/>
      <c r="IG11" s="580"/>
      <c r="IH11" s="580"/>
      <c r="II11" s="580"/>
      <c r="IJ11" s="580"/>
      <c r="IK11" s="580"/>
      <c r="IL11" s="580"/>
    </row>
    <row r="12" spans="1:246" ht="11.45" customHeight="1">
      <c r="A12" s="1441"/>
      <c r="B12" s="1442"/>
      <c r="C12" s="1442"/>
      <c r="D12" s="1442"/>
      <c r="E12" s="1442"/>
      <c r="F12" s="1442"/>
      <c r="G12" s="1442"/>
      <c r="H12" s="1442"/>
      <c r="I12" s="1442"/>
      <c r="J12" s="1442"/>
      <c r="K12" s="1689"/>
      <c r="L12" s="1676"/>
      <c r="M12" s="1674"/>
      <c r="N12" s="1674"/>
      <c r="O12" s="1674"/>
      <c r="P12" s="1674"/>
      <c r="Q12" s="1674"/>
      <c r="R12" s="1674"/>
      <c r="S12" s="1674"/>
      <c r="T12" s="1674"/>
      <c r="U12" s="1674"/>
      <c r="V12" s="1674"/>
      <c r="W12" s="1674"/>
      <c r="X12" s="1674"/>
      <c r="Y12" s="1674"/>
      <c r="Z12" s="1674"/>
      <c r="AA12" s="1674"/>
      <c r="AB12" s="1674"/>
      <c r="AC12" s="1674"/>
      <c r="AD12" s="1674"/>
      <c r="AE12" s="1674"/>
      <c r="AF12" s="1674"/>
      <c r="AG12" s="1674"/>
      <c r="AH12" s="1674"/>
      <c r="AI12" s="1674"/>
      <c r="AJ12" s="1674"/>
      <c r="AK12" s="1674"/>
      <c r="AL12" s="1675"/>
      <c r="AM12" s="760"/>
      <c r="AN12" s="760"/>
      <c r="AO12" s="760"/>
      <c r="AP12" s="760"/>
      <c r="AQ12" s="760"/>
      <c r="AR12" s="760"/>
      <c r="AS12" s="760"/>
      <c r="AT12" s="760"/>
      <c r="AU12" s="759"/>
      <c r="AV12" s="768"/>
      <c r="AW12" s="768"/>
      <c r="AX12" s="768"/>
      <c r="AY12" s="768"/>
      <c r="AZ12" s="768"/>
      <c r="BA12" s="768"/>
      <c r="BB12" s="768"/>
      <c r="BC12" s="42"/>
      <c r="BD12" s="127"/>
      <c r="BE12" s="580"/>
      <c r="BF12" s="769"/>
      <c r="BG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246"/>
      <c r="FG12" s="587"/>
      <c r="FH12" s="246"/>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row>
    <row r="13" spans="1:246" ht="24" customHeight="1">
      <c r="A13" s="1441"/>
      <c r="B13" s="1442"/>
      <c r="C13" s="1442"/>
      <c r="D13" s="1442"/>
      <c r="E13" s="1442"/>
      <c r="F13" s="1442"/>
      <c r="G13" s="1442"/>
      <c r="H13" s="1442"/>
      <c r="I13" s="1442"/>
      <c r="J13" s="1442"/>
      <c r="K13" s="1689"/>
      <c r="L13" s="1676"/>
      <c r="M13" s="1674"/>
      <c r="N13" s="1674"/>
      <c r="O13" s="1674"/>
      <c r="P13" s="1674"/>
      <c r="Q13" s="1674"/>
      <c r="R13" s="1674"/>
      <c r="S13" s="1674"/>
      <c r="T13" s="1674"/>
      <c r="U13" s="1674"/>
      <c r="V13" s="1674"/>
      <c r="W13" s="1674"/>
      <c r="X13" s="1674"/>
      <c r="Y13" s="1674"/>
      <c r="Z13" s="1674"/>
      <c r="AA13" s="1674"/>
      <c r="AB13" s="1674"/>
      <c r="AC13" s="1674"/>
      <c r="AD13" s="1674"/>
      <c r="AE13" s="1674"/>
      <c r="AF13" s="1674"/>
      <c r="AG13" s="1674"/>
      <c r="AH13" s="1674"/>
      <c r="AI13" s="1674"/>
      <c r="AJ13" s="1674"/>
      <c r="AK13" s="1674"/>
      <c r="AL13" s="1675"/>
      <c r="AM13" s="760"/>
      <c r="AN13" s="760"/>
      <c r="AO13" s="760"/>
      <c r="AP13" s="760"/>
      <c r="AQ13" s="760"/>
      <c r="AR13" s="760"/>
      <c r="AS13" s="760"/>
      <c r="AT13" s="760"/>
      <c r="AU13" s="759"/>
      <c r="AV13" s="768"/>
      <c r="AW13" s="768"/>
      <c r="AX13" s="768"/>
      <c r="AY13" s="768"/>
      <c r="AZ13" s="768"/>
      <c r="BA13" s="768"/>
      <c r="BB13" s="768"/>
      <c r="BC13" s="42"/>
      <c r="BD13" s="127"/>
      <c r="BE13" s="580"/>
      <c r="BF13" s="769"/>
      <c r="BG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c r="EQ13" s="580"/>
      <c r="ER13" s="580"/>
      <c r="ES13" s="580"/>
      <c r="ET13" s="580"/>
      <c r="EU13" s="580"/>
      <c r="EV13" s="580"/>
      <c r="EW13" s="580"/>
      <c r="EX13" s="580"/>
      <c r="EY13" s="580"/>
      <c r="EZ13" s="580"/>
      <c r="FA13" s="580"/>
      <c r="FB13" s="580"/>
      <c r="FC13" s="580"/>
      <c r="FD13" s="580"/>
      <c r="FE13" s="580"/>
      <c r="FF13" s="246"/>
      <c r="FG13" s="246"/>
      <c r="FH13" s="246"/>
      <c r="FI13" s="580"/>
      <c r="FJ13" s="580"/>
      <c r="FK13" s="580"/>
      <c r="FL13" s="580"/>
      <c r="FM13" s="580"/>
      <c r="FN13" s="580"/>
      <c r="FO13" s="580"/>
      <c r="FP13" s="580"/>
      <c r="FQ13" s="580"/>
      <c r="FR13" s="580"/>
      <c r="FS13" s="580"/>
      <c r="FT13" s="580"/>
      <c r="FU13" s="580"/>
      <c r="FV13" s="580"/>
      <c r="FW13" s="580"/>
      <c r="FX13" s="580"/>
      <c r="FY13" s="580"/>
      <c r="FZ13" s="580"/>
      <c r="GA13" s="580"/>
      <c r="GB13" s="580"/>
      <c r="GC13" s="580"/>
      <c r="GD13" s="580"/>
      <c r="GE13" s="580"/>
      <c r="GF13" s="580"/>
      <c r="GG13" s="580"/>
      <c r="GH13" s="580"/>
      <c r="GI13" s="580"/>
      <c r="GJ13" s="580"/>
      <c r="GK13" s="580"/>
      <c r="GL13" s="580"/>
      <c r="GM13" s="580"/>
      <c r="GN13" s="580"/>
      <c r="GO13" s="580"/>
      <c r="GP13" s="580"/>
      <c r="GQ13" s="580"/>
      <c r="GR13" s="580"/>
      <c r="GS13" s="580"/>
      <c r="GT13" s="580"/>
      <c r="GU13" s="580"/>
      <c r="GV13" s="580"/>
      <c r="GW13" s="580"/>
      <c r="GX13" s="580"/>
      <c r="GY13" s="580"/>
      <c r="GZ13" s="580"/>
      <c r="HA13" s="580"/>
      <c r="HB13" s="580"/>
      <c r="HC13" s="580"/>
      <c r="HD13" s="580"/>
      <c r="HE13" s="580"/>
      <c r="HF13" s="580"/>
      <c r="HG13" s="580"/>
      <c r="HH13" s="580"/>
      <c r="HI13" s="580"/>
      <c r="HJ13" s="580"/>
      <c r="HK13" s="580"/>
      <c r="HL13" s="580"/>
      <c r="HM13" s="580"/>
      <c r="HN13" s="580"/>
      <c r="HO13" s="580"/>
      <c r="HP13" s="580"/>
      <c r="HQ13" s="580"/>
      <c r="HR13" s="580"/>
      <c r="HS13" s="580"/>
      <c r="HT13" s="580"/>
      <c r="HU13" s="580"/>
      <c r="HV13" s="580"/>
      <c r="HW13" s="580"/>
      <c r="HX13" s="580"/>
      <c r="HY13" s="580"/>
      <c r="HZ13" s="580"/>
      <c r="IA13" s="580"/>
      <c r="IB13" s="580"/>
      <c r="IC13" s="580"/>
      <c r="ID13" s="580"/>
      <c r="IE13" s="580"/>
      <c r="IF13" s="580"/>
      <c r="IG13" s="580"/>
      <c r="IH13" s="580"/>
      <c r="II13" s="580"/>
      <c r="IJ13" s="580"/>
      <c r="IK13" s="580"/>
      <c r="IL13" s="580"/>
    </row>
    <row r="14" spans="1:246" ht="24" customHeight="1">
      <c r="A14" s="1441"/>
      <c r="B14" s="1442"/>
      <c r="C14" s="1442"/>
      <c r="D14" s="1442"/>
      <c r="E14" s="1442"/>
      <c r="F14" s="1442"/>
      <c r="G14" s="1442"/>
      <c r="H14" s="1442"/>
      <c r="I14" s="1442"/>
      <c r="J14" s="1442"/>
      <c r="K14" s="1689"/>
      <c r="L14" s="1676"/>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c r="AH14" s="1674"/>
      <c r="AI14" s="1674"/>
      <c r="AJ14" s="1674"/>
      <c r="AK14" s="1674"/>
      <c r="AL14" s="1675"/>
      <c r="AM14" s="760"/>
      <c r="AN14" s="760"/>
      <c r="AO14" s="760"/>
      <c r="AP14" s="760"/>
      <c r="AQ14" s="760"/>
      <c r="AR14" s="760"/>
      <c r="AS14" s="760"/>
      <c r="AT14" s="760"/>
      <c r="AU14" s="759"/>
      <c r="AV14" s="768"/>
      <c r="AW14" s="768"/>
      <c r="AX14" s="768"/>
      <c r="AY14" s="768"/>
      <c r="AZ14" s="768"/>
      <c r="BA14" s="768"/>
      <c r="BB14" s="768"/>
      <c r="BC14" s="42"/>
      <c r="BD14" s="127"/>
      <c r="BE14" s="1933"/>
      <c r="BF14" s="769"/>
      <c r="BG14" s="580"/>
      <c r="BI14" s="580"/>
      <c r="BJ14" s="580"/>
      <c r="BK14" s="580"/>
      <c r="BL14" s="580"/>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580"/>
      <c r="CO14" s="580"/>
      <c r="CP14" s="580"/>
      <c r="CQ14" s="580"/>
      <c r="CR14" s="580"/>
      <c r="CS14" s="580"/>
      <c r="CT14" s="580"/>
      <c r="CU14" s="580"/>
      <c r="CV14" s="580"/>
      <c r="CW14" s="580"/>
      <c r="CX14" s="580"/>
      <c r="CY14" s="580"/>
      <c r="CZ14" s="580"/>
      <c r="DA14" s="580"/>
      <c r="DB14" s="580"/>
      <c r="DC14" s="580"/>
      <c r="DD14" s="580"/>
      <c r="DE14" s="580"/>
      <c r="DF14" s="580"/>
      <c r="DG14" s="580"/>
      <c r="DH14" s="580"/>
      <c r="DI14" s="580"/>
      <c r="DJ14" s="580"/>
      <c r="DK14" s="580"/>
      <c r="DL14" s="580"/>
      <c r="DM14" s="580"/>
      <c r="DN14" s="580"/>
      <c r="DO14" s="580"/>
      <c r="DP14" s="580"/>
      <c r="DQ14" s="580"/>
      <c r="DR14" s="580"/>
      <c r="DS14" s="580"/>
      <c r="DT14" s="580"/>
      <c r="DU14" s="580"/>
      <c r="DV14" s="580"/>
      <c r="DW14" s="580"/>
      <c r="DX14" s="580"/>
      <c r="DY14" s="580"/>
      <c r="DZ14" s="580"/>
      <c r="EA14" s="580"/>
      <c r="EB14" s="580"/>
      <c r="EC14" s="580"/>
      <c r="ED14" s="580"/>
      <c r="EE14" s="580"/>
      <c r="EF14" s="580"/>
      <c r="EG14" s="580"/>
      <c r="EH14" s="580"/>
      <c r="EI14" s="580"/>
      <c r="EJ14" s="580"/>
      <c r="EK14" s="580"/>
      <c r="EL14" s="580"/>
      <c r="EM14" s="580"/>
      <c r="EN14" s="580"/>
      <c r="EO14" s="580"/>
      <c r="EP14" s="580"/>
      <c r="EQ14" s="580"/>
      <c r="ER14" s="580"/>
      <c r="ES14" s="580"/>
      <c r="ET14" s="580"/>
      <c r="EU14" s="580"/>
      <c r="EV14" s="580"/>
      <c r="EW14" s="580"/>
      <c r="EX14" s="580"/>
      <c r="EY14" s="580"/>
      <c r="EZ14" s="580"/>
      <c r="FA14" s="580"/>
      <c r="FB14" s="580"/>
      <c r="FC14" s="580"/>
      <c r="FD14" s="580"/>
      <c r="FE14" s="580"/>
      <c r="FF14" s="580"/>
      <c r="FG14" s="580"/>
      <c r="FH14" s="580"/>
      <c r="FI14" s="580"/>
      <c r="FJ14" s="580"/>
      <c r="FK14" s="580"/>
      <c r="FL14" s="580"/>
      <c r="FM14" s="580"/>
      <c r="FN14" s="580"/>
      <c r="FO14" s="580"/>
      <c r="FP14" s="580"/>
      <c r="FQ14" s="580"/>
      <c r="FR14" s="580"/>
      <c r="FS14" s="580"/>
      <c r="FT14" s="580"/>
      <c r="FU14" s="580"/>
      <c r="FV14" s="580"/>
      <c r="FW14" s="580"/>
      <c r="FX14" s="580"/>
      <c r="FY14" s="580"/>
      <c r="FZ14" s="580"/>
      <c r="GA14" s="580"/>
      <c r="GB14" s="580"/>
      <c r="GC14" s="580"/>
      <c r="GD14" s="580"/>
      <c r="GE14" s="580"/>
      <c r="GF14" s="580"/>
      <c r="GG14" s="580"/>
      <c r="GH14" s="580"/>
      <c r="GI14" s="580"/>
      <c r="GJ14" s="580"/>
      <c r="GK14" s="580"/>
      <c r="GL14" s="580"/>
      <c r="GM14" s="580"/>
      <c r="GN14" s="580"/>
      <c r="GO14" s="580"/>
      <c r="GP14" s="580"/>
      <c r="GQ14" s="580"/>
      <c r="GR14" s="580"/>
      <c r="GS14" s="580"/>
      <c r="GT14" s="580"/>
      <c r="GU14" s="580"/>
      <c r="GV14" s="580"/>
      <c r="GW14" s="580"/>
      <c r="GX14" s="580"/>
      <c r="GY14" s="580"/>
      <c r="GZ14" s="580"/>
      <c r="HA14" s="580"/>
      <c r="HB14" s="580"/>
      <c r="HC14" s="580"/>
      <c r="HD14" s="580"/>
      <c r="HE14" s="580"/>
      <c r="HF14" s="580"/>
      <c r="HG14" s="580"/>
      <c r="HH14" s="580"/>
      <c r="HI14" s="580"/>
      <c r="HJ14" s="580"/>
      <c r="HK14" s="580"/>
      <c r="HL14" s="580"/>
      <c r="HM14" s="580"/>
      <c r="HN14" s="580"/>
      <c r="HO14" s="580"/>
      <c r="HP14" s="580"/>
      <c r="HQ14" s="580"/>
      <c r="HR14" s="580"/>
      <c r="HS14" s="580"/>
      <c r="HT14" s="580"/>
      <c r="HU14" s="580"/>
      <c r="HV14" s="580"/>
      <c r="HW14" s="580"/>
      <c r="HX14" s="580"/>
      <c r="HY14" s="580"/>
      <c r="HZ14" s="580"/>
      <c r="IA14" s="580"/>
      <c r="IB14" s="580"/>
      <c r="IC14" s="580"/>
      <c r="ID14" s="580"/>
      <c r="IE14" s="580"/>
      <c r="IF14" s="580"/>
      <c r="IG14" s="580"/>
      <c r="IH14" s="580"/>
      <c r="II14" s="580"/>
      <c r="IJ14" s="580"/>
      <c r="IK14" s="580"/>
      <c r="IL14" s="580"/>
    </row>
    <row r="15" spans="1:246" ht="24" customHeight="1">
      <c r="A15" s="1441"/>
      <c r="B15" s="1442"/>
      <c r="C15" s="1442"/>
      <c r="D15" s="1442"/>
      <c r="E15" s="1442"/>
      <c r="F15" s="1442"/>
      <c r="G15" s="1442"/>
      <c r="H15" s="1442"/>
      <c r="I15" s="1442"/>
      <c r="J15" s="1442"/>
      <c r="K15" s="1689"/>
      <c r="L15" s="1676"/>
      <c r="M15" s="1674"/>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c r="AL15" s="1675"/>
      <c r="AM15" s="760"/>
      <c r="AN15" s="760"/>
      <c r="AO15" s="760"/>
      <c r="AP15" s="760"/>
      <c r="AQ15" s="760"/>
      <c r="AR15" s="760"/>
      <c r="AS15" s="760"/>
      <c r="AT15" s="760"/>
      <c r="AU15" s="759"/>
      <c r="AV15" s="768"/>
      <c r="AW15" s="768"/>
      <c r="AX15" s="768"/>
      <c r="AY15" s="768"/>
      <c r="AZ15" s="768"/>
      <c r="BA15" s="768"/>
      <c r="BB15" s="768"/>
      <c r="BC15" s="42"/>
      <c r="BD15" s="127"/>
      <c r="BE15" s="1934"/>
      <c r="BF15" s="769"/>
      <c r="BG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c r="CN15" s="580"/>
      <c r="CO15" s="580"/>
      <c r="CP15" s="580"/>
      <c r="CQ15" s="580"/>
      <c r="CR15" s="580"/>
      <c r="CS15" s="580"/>
      <c r="CT15" s="580"/>
      <c r="CU15" s="580"/>
      <c r="CV15" s="580"/>
      <c r="CW15" s="580"/>
      <c r="CX15" s="580"/>
      <c r="CY15" s="580"/>
      <c r="CZ15" s="580"/>
      <c r="DA15" s="580"/>
      <c r="DB15" s="580"/>
      <c r="DC15" s="580"/>
      <c r="DD15" s="580"/>
      <c r="DE15" s="580"/>
      <c r="DF15" s="580"/>
      <c r="DG15" s="580"/>
      <c r="DH15" s="580"/>
      <c r="DI15" s="580"/>
      <c r="DJ15" s="580"/>
      <c r="DK15" s="580"/>
      <c r="DL15" s="580"/>
      <c r="DM15" s="580"/>
      <c r="DN15" s="580"/>
      <c r="DO15" s="580"/>
      <c r="DP15" s="580"/>
      <c r="DQ15" s="580"/>
      <c r="DR15" s="580"/>
      <c r="DS15" s="580"/>
      <c r="DT15" s="580"/>
      <c r="DU15" s="580"/>
      <c r="DV15" s="580"/>
      <c r="DW15" s="580"/>
      <c r="DX15" s="580"/>
      <c r="DY15" s="580"/>
      <c r="DZ15" s="580"/>
      <c r="EA15" s="580"/>
      <c r="EB15" s="580"/>
      <c r="EC15" s="580"/>
      <c r="ED15" s="580"/>
      <c r="EE15" s="580"/>
      <c r="EF15" s="580"/>
      <c r="EG15" s="580"/>
      <c r="EH15" s="580"/>
      <c r="EI15" s="580"/>
      <c r="EJ15" s="580"/>
      <c r="EK15" s="580"/>
      <c r="EL15" s="580"/>
      <c r="EM15" s="580"/>
      <c r="EN15" s="580"/>
      <c r="EO15" s="580"/>
      <c r="EP15" s="580"/>
      <c r="EQ15" s="580"/>
      <c r="ER15" s="580"/>
      <c r="ES15" s="580"/>
      <c r="ET15" s="580"/>
      <c r="EU15" s="580"/>
      <c r="EV15" s="580"/>
      <c r="EW15" s="580"/>
      <c r="EX15" s="580"/>
      <c r="EY15" s="580"/>
      <c r="EZ15" s="580"/>
      <c r="FA15" s="580"/>
      <c r="FB15" s="580"/>
      <c r="FC15" s="580"/>
      <c r="FD15" s="580"/>
      <c r="FE15" s="580"/>
      <c r="FF15" s="580"/>
      <c r="FG15" s="580"/>
      <c r="FH15" s="580"/>
      <c r="FI15" s="580"/>
      <c r="FJ15" s="580"/>
      <c r="FK15" s="580"/>
      <c r="FL15" s="580"/>
      <c r="FM15" s="580"/>
      <c r="FN15" s="580"/>
      <c r="FO15" s="580"/>
      <c r="FP15" s="580"/>
      <c r="FQ15" s="580"/>
      <c r="FR15" s="580"/>
      <c r="FS15" s="580"/>
      <c r="FT15" s="580"/>
      <c r="FU15" s="580"/>
      <c r="FV15" s="580"/>
      <c r="FW15" s="580"/>
      <c r="FX15" s="580"/>
      <c r="FY15" s="580"/>
      <c r="FZ15" s="580"/>
      <c r="GA15" s="580"/>
      <c r="GB15" s="580"/>
      <c r="GC15" s="580"/>
      <c r="GD15" s="580"/>
      <c r="GE15" s="580"/>
      <c r="GF15" s="580"/>
      <c r="GG15" s="580"/>
      <c r="GH15" s="580"/>
      <c r="GI15" s="580"/>
      <c r="GJ15" s="580"/>
      <c r="GK15" s="580"/>
      <c r="GL15" s="580"/>
      <c r="GM15" s="580"/>
      <c r="GN15" s="580"/>
      <c r="GO15" s="580"/>
      <c r="GP15" s="580"/>
      <c r="GQ15" s="580"/>
      <c r="GR15" s="580"/>
      <c r="GS15" s="580"/>
      <c r="GT15" s="580"/>
      <c r="GU15" s="580"/>
      <c r="GV15" s="580"/>
      <c r="GW15" s="580"/>
      <c r="GX15" s="580"/>
      <c r="GY15" s="580"/>
      <c r="GZ15" s="580"/>
      <c r="HA15" s="580"/>
      <c r="HB15" s="580"/>
      <c r="HC15" s="580"/>
      <c r="HD15" s="580"/>
      <c r="HE15" s="580"/>
      <c r="HF15" s="580"/>
      <c r="HG15" s="580"/>
      <c r="HH15" s="580"/>
      <c r="HI15" s="580"/>
      <c r="HJ15" s="580"/>
      <c r="HK15" s="580"/>
      <c r="HL15" s="580"/>
      <c r="HM15" s="580"/>
      <c r="HN15" s="580"/>
      <c r="HO15" s="580"/>
      <c r="HP15" s="580"/>
      <c r="HQ15" s="580"/>
      <c r="HR15" s="580"/>
      <c r="HS15" s="580"/>
      <c r="HT15" s="580"/>
      <c r="HU15" s="580"/>
      <c r="HV15" s="580"/>
      <c r="HW15" s="580"/>
      <c r="HX15" s="580"/>
      <c r="HY15" s="580"/>
      <c r="HZ15" s="580"/>
      <c r="IA15" s="580"/>
      <c r="IB15" s="580"/>
      <c r="IC15" s="580"/>
      <c r="ID15" s="580"/>
      <c r="IE15" s="580"/>
      <c r="IF15" s="580"/>
      <c r="IG15" s="580"/>
      <c r="IH15" s="580"/>
      <c r="II15" s="580"/>
      <c r="IJ15" s="580"/>
      <c r="IK15" s="580"/>
      <c r="IL15" s="580"/>
    </row>
    <row r="16" spans="1:246" ht="24" customHeight="1">
      <c r="A16" s="1441"/>
      <c r="B16" s="1442"/>
      <c r="C16" s="1442"/>
      <c r="D16" s="1442"/>
      <c r="E16" s="1442"/>
      <c r="F16" s="1442"/>
      <c r="G16" s="1442"/>
      <c r="H16" s="1442"/>
      <c r="I16" s="1442"/>
      <c r="J16" s="1442"/>
      <c r="K16" s="1689"/>
      <c r="L16" s="1676"/>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c r="AH16" s="1674"/>
      <c r="AI16" s="1674"/>
      <c r="AJ16" s="1674"/>
      <c r="AK16" s="1674"/>
      <c r="AL16" s="1675"/>
      <c r="AM16" s="760"/>
      <c r="AN16" s="760"/>
      <c r="AO16" s="760"/>
      <c r="AP16" s="760"/>
      <c r="AQ16" s="760"/>
      <c r="AR16" s="760"/>
      <c r="AS16" s="760"/>
      <c r="AT16" s="760"/>
      <c r="AU16" s="759"/>
      <c r="AV16" s="768"/>
      <c r="AW16" s="768"/>
      <c r="AX16" s="768"/>
      <c r="AY16" s="768"/>
      <c r="AZ16" s="768"/>
      <c r="BA16" s="768"/>
      <c r="BB16" s="768"/>
      <c r="BC16" s="42"/>
      <c r="BD16" s="127"/>
      <c r="BE16" s="767"/>
      <c r="BF16" s="252"/>
      <c r="BG16" s="767"/>
      <c r="BH16" s="129"/>
      <c r="BI16" s="767"/>
      <c r="BJ16" s="767"/>
      <c r="BK16" s="767"/>
      <c r="BL16" s="770"/>
      <c r="BM16" s="770"/>
      <c r="BN16" s="770"/>
      <c r="BO16" s="770"/>
      <c r="BP16" s="770"/>
      <c r="BQ16" s="770"/>
      <c r="BR16" s="770"/>
      <c r="BS16" s="770"/>
      <c r="BT16" s="770"/>
      <c r="BU16" s="770"/>
      <c r="BV16" s="770"/>
      <c r="BW16" s="246"/>
      <c r="BX16" s="246"/>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771"/>
      <c r="CU16" s="771"/>
      <c r="CV16" s="771"/>
      <c r="CW16" s="771"/>
      <c r="CX16" s="771"/>
      <c r="CY16" s="941"/>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c r="HD16" s="580"/>
      <c r="HE16" s="580"/>
      <c r="HF16" s="580"/>
      <c r="HG16" s="580"/>
      <c r="HH16" s="580"/>
      <c r="HI16" s="580"/>
      <c r="HJ16" s="580"/>
      <c r="HK16" s="580"/>
      <c r="HL16" s="580"/>
      <c r="HM16" s="580"/>
      <c r="HN16" s="580"/>
      <c r="HO16" s="580"/>
      <c r="HP16" s="580"/>
      <c r="HQ16" s="580"/>
      <c r="HR16" s="580"/>
      <c r="HS16" s="580"/>
      <c r="HT16" s="580"/>
      <c r="HU16" s="580"/>
      <c r="HV16" s="580"/>
      <c r="HW16" s="580"/>
      <c r="HX16" s="580"/>
      <c r="HY16" s="580"/>
      <c r="HZ16" s="580"/>
      <c r="IA16" s="580"/>
      <c r="IB16" s="580"/>
      <c r="IC16" s="580"/>
      <c r="ID16" s="580"/>
      <c r="IE16" s="580"/>
      <c r="IF16" s="580"/>
      <c r="IG16" s="580"/>
      <c r="IH16" s="580"/>
      <c r="II16" s="580"/>
      <c r="IJ16" s="580"/>
      <c r="IK16" s="580"/>
      <c r="IL16" s="580"/>
    </row>
    <row r="17" spans="1:246" ht="37.5" customHeight="1">
      <c r="A17" s="1441"/>
      <c r="B17" s="1442"/>
      <c r="C17" s="1442"/>
      <c r="D17" s="1442"/>
      <c r="E17" s="1442"/>
      <c r="F17" s="1442"/>
      <c r="G17" s="1442"/>
      <c r="H17" s="1442"/>
      <c r="I17" s="1442"/>
      <c r="J17" s="1442"/>
      <c r="K17" s="1689"/>
      <c r="L17" s="1676"/>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c r="AL17" s="1675"/>
      <c r="AM17" s="760"/>
      <c r="AN17" s="760"/>
      <c r="AO17" s="760"/>
      <c r="AP17" s="760"/>
      <c r="AQ17" s="760"/>
      <c r="AR17" s="760"/>
      <c r="AS17" s="760"/>
      <c r="AT17" s="760"/>
      <c r="AU17" s="759"/>
      <c r="AV17" s="759"/>
      <c r="AW17" s="759"/>
      <c r="AX17" s="759"/>
      <c r="AY17" s="759"/>
      <c r="AZ17" s="759"/>
      <c r="BA17" s="759"/>
      <c r="BB17" s="759"/>
      <c r="BE17" s="767"/>
      <c r="BF17" s="252"/>
      <c r="BG17" s="767"/>
      <c r="BH17" s="129"/>
      <c r="BI17" s="767"/>
      <c r="BJ17" s="767"/>
      <c r="BK17" s="767"/>
      <c r="BL17" s="772"/>
      <c r="BM17" s="772"/>
      <c r="BN17" s="772"/>
      <c r="BO17" s="772"/>
      <c r="BP17" s="772"/>
      <c r="BQ17" s="772"/>
      <c r="BR17" s="772"/>
      <c r="BS17" s="772"/>
      <c r="BT17" s="772"/>
      <c r="BU17" s="772"/>
      <c r="BV17" s="772"/>
      <c r="BW17" s="580"/>
      <c r="BX17" s="580"/>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771"/>
      <c r="CU17" s="771"/>
      <c r="CV17" s="771"/>
      <c r="CW17" s="771"/>
      <c r="CX17" s="771"/>
      <c r="CY17" s="941"/>
      <c r="CZ17" s="580"/>
      <c r="DA17" s="580"/>
      <c r="DB17" s="580"/>
      <c r="DC17" s="580"/>
      <c r="DD17" s="580"/>
      <c r="DE17" s="580"/>
      <c r="DF17" s="580"/>
      <c r="DG17" s="580"/>
      <c r="DH17" s="580"/>
      <c r="DI17" s="580"/>
      <c r="DJ17" s="580"/>
      <c r="DK17" s="580"/>
      <c r="DL17" s="580"/>
      <c r="DM17" s="580"/>
      <c r="DN17" s="580"/>
      <c r="DO17" s="580"/>
      <c r="DP17" s="580"/>
      <c r="DQ17" s="580"/>
      <c r="DR17" s="580"/>
      <c r="DS17" s="580"/>
      <c r="DT17" s="580"/>
      <c r="DU17" s="580"/>
      <c r="DV17" s="580"/>
      <c r="DW17" s="580"/>
      <c r="DX17" s="580"/>
      <c r="DY17" s="580"/>
      <c r="DZ17" s="580"/>
      <c r="EA17" s="580"/>
      <c r="EB17" s="580"/>
      <c r="EC17" s="580"/>
      <c r="ED17" s="580"/>
      <c r="EE17" s="580"/>
      <c r="EF17" s="580"/>
      <c r="EG17" s="580"/>
      <c r="EH17" s="580"/>
      <c r="EI17" s="580"/>
      <c r="EJ17" s="580"/>
      <c r="EK17" s="580"/>
      <c r="EL17" s="580"/>
      <c r="EM17" s="580"/>
      <c r="EN17" s="580"/>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580"/>
      <c r="FM17" s="580"/>
      <c r="FN17" s="580"/>
      <c r="FO17" s="580"/>
      <c r="FP17" s="580"/>
      <c r="FQ17" s="580"/>
      <c r="FR17" s="580"/>
      <c r="FS17" s="580"/>
      <c r="FT17" s="580"/>
      <c r="FU17" s="580"/>
      <c r="FV17" s="580"/>
      <c r="FW17" s="580"/>
      <c r="FX17" s="580"/>
      <c r="FY17" s="580"/>
      <c r="FZ17" s="580"/>
      <c r="GA17" s="580"/>
      <c r="GB17" s="580"/>
      <c r="GC17" s="580"/>
      <c r="GD17" s="580"/>
      <c r="GE17" s="580"/>
      <c r="GF17" s="580"/>
      <c r="GG17" s="580"/>
      <c r="GH17" s="580"/>
      <c r="GI17" s="580"/>
      <c r="GJ17" s="580"/>
      <c r="GK17" s="580"/>
      <c r="GL17" s="580"/>
      <c r="GM17" s="580"/>
      <c r="GN17" s="580"/>
      <c r="GO17" s="580"/>
      <c r="GP17" s="580"/>
      <c r="GQ17" s="580"/>
      <c r="GR17" s="580"/>
      <c r="GS17" s="580"/>
      <c r="GT17" s="580"/>
      <c r="GU17" s="580"/>
      <c r="GV17" s="580"/>
      <c r="GW17" s="580"/>
      <c r="GX17" s="580"/>
      <c r="GY17" s="580"/>
      <c r="GZ17" s="580"/>
      <c r="HA17" s="580"/>
      <c r="HB17" s="580"/>
      <c r="HC17" s="580"/>
      <c r="HD17" s="580"/>
      <c r="HE17" s="580"/>
      <c r="HF17" s="580"/>
      <c r="HG17" s="580"/>
      <c r="HH17" s="580"/>
      <c r="HI17" s="580"/>
      <c r="HJ17" s="580"/>
      <c r="HK17" s="580"/>
      <c r="HL17" s="580"/>
      <c r="HM17" s="580"/>
      <c r="HN17" s="580"/>
      <c r="HO17" s="580"/>
      <c r="HP17" s="580"/>
      <c r="HQ17" s="580"/>
      <c r="HR17" s="580"/>
      <c r="HS17" s="580"/>
      <c r="HT17" s="580"/>
      <c r="HU17" s="580"/>
      <c r="HV17" s="580"/>
      <c r="HW17" s="580"/>
      <c r="HX17" s="580"/>
      <c r="HY17" s="580"/>
      <c r="HZ17" s="580"/>
      <c r="IA17" s="580"/>
      <c r="IB17" s="580"/>
      <c r="IC17" s="580"/>
      <c r="ID17" s="580"/>
      <c r="IE17" s="580"/>
      <c r="IF17" s="580"/>
      <c r="IG17" s="580"/>
      <c r="IH17" s="580"/>
      <c r="II17" s="580"/>
      <c r="IJ17" s="580"/>
      <c r="IK17" s="580"/>
      <c r="IL17" s="580"/>
    </row>
    <row r="18" spans="1:246" ht="24" customHeight="1">
      <c r="A18" s="1441"/>
      <c r="B18" s="1442"/>
      <c r="C18" s="1442"/>
      <c r="D18" s="1442"/>
      <c r="E18" s="1442"/>
      <c r="F18" s="1442"/>
      <c r="G18" s="1442"/>
      <c r="H18" s="1442"/>
      <c r="I18" s="1442"/>
      <c r="J18" s="1442"/>
      <c r="K18" s="1689"/>
      <c r="L18" s="1676"/>
      <c r="M18" s="1674"/>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c r="AL18" s="1675"/>
      <c r="AM18" s="760"/>
      <c r="AN18" s="760"/>
      <c r="AO18" s="760"/>
      <c r="AP18" s="760"/>
      <c r="AQ18" s="760"/>
      <c r="AR18" s="760"/>
      <c r="AS18" s="760"/>
      <c r="AT18" s="760"/>
      <c r="AU18" s="760"/>
      <c r="AV18" s="760"/>
      <c r="AW18" s="760"/>
      <c r="AX18" s="760"/>
      <c r="AY18" s="760"/>
      <c r="AZ18" s="760"/>
      <c r="BA18" s="760"/>
      <c r="BB18" s="760"/>
      <c r="BC18" s="39"/>
      <c r="BD18" s="129"/>
      <c r="BE18" s="941"/>
      <c r="BF18" s="258"/>
      <c r="BG18" s="941"/>
      <c r="BH18" s="136"/>
      <c r="BI18" s="941"/>
      <c r="BJ18" s="941"/>
      <c r="BK18" s="941"/>
      <c r="BL18" s="941"/>
      <c r="BM18" s="771"/>
      <c r="BN18" s="771"/>
      <c r="BO18" s="771"/>
      <c r="BP18" s="771"/>
      <c r="BQ18" s="771"/>
      <c r="BR18" s="771"/>
      <c r="BS18" s="771"/>
      <c r="BT18" s="77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771"/>
      <c r="CU18" s="771"/>
      <c r="CV18" s="771"/>
      <c r="CW18" s="771"/>
      <c r="CX18" s="771"/>
      <c r="CY18" s="941"/>
      <c r="CZ18" s="580"/>
      <c r="DA18" s="580"/>
      <c r="DB18" s="580"/>
      <c r="DC18" s="580"/>
      <c r="DD18" s="580"/>
      <c r="DE18" s="580"/>
      <c r="DF18" s="580"/>
      <c r="DG18" s="580"/>
      <c r="DH18" s="580"/>
      <c r="DI18" s="580"/>
      <c r="DJ18" s="580"/>
      <c r="DK18" s="580"/>
      <c r="DL18" s="580"/>
      <c r="DM18" s="580"/>
      <c r="DN18" s="580"/>
      <c r="DO18" s="580"/>
      <c r="DP18" s="580"/>
      <c r="DQ18" s="580"/>
      <c r="DR18" s="580"/>
      <c r="DS18" s="580"/>
      <c r="DT18" s="580"/>
      <c r="DU18" s="580"/>
      <c r="DV18" s="580"/>
      <c r="DW18" s="580"/>
      <c r="DX18" s="580"/>
      <c r="DY18" s="580"/>
      <c r="DZ18" s="580"/>
      <c r="EA18" s="580"/>
      <c r="EB18" s="580"/>
      <c r="EC18" s="580"/>
      <c r="ED18" s="580"/>
      <c r="EE18" s="580"/>
      <c r="EF18" s="580"/>
      <c r="EG18" s="580"/>
      <c r="EH18" s="580"/>
      <c r="EI18" s="580"/>
      <c r="EJ18" s="580"/>
      <c r="EK18" s="580"/>
      <c r="EL18" s="580"/>
      <c r="EM18" s="580"/>
      <c r="EN18" s="580"/>
      <c r="EO18" s="580"/>
      <c r="EP18" s="580"/>
      <c r="EQ18" s="580"/>
      <c r="ER18" s="580"/>
      <c r="ES18" s="580"/>
      <c r="ET18" s="580"/>
      <c r="EU18" s="580"/>
      <c r="EV18" s="580"/>
      <c r="EW18" s="580"/>
      <c r="EX18" s="580"/>
      <c r="EY18" s="580"/>
      <c r="EZ18" s="580"/>
      <c r="FA18" s="580"/>
      <c r="FB18" s="580"/>
      <c r="FC18" s="580"/>
      <c r="FD18" s="580"/>
      <c r="FE18" s="580"/>
      <c r="FF18" s="580"/>
      <c r="FG18" s="580"/>
      <c r="FH18" s="580"/>
      <c r="FI18" s="580"/>
      <c r="FJ18" s="580"/>
      <c r="FK18" s="580"/>
      <c r="FL18" s="580"/>
      <c r="FM18" s="580"/>
      <c r="FN18" s="580"/>
      <c r="FO18" s="580"/>
      <c r="FP18" s="580"/>
      <c r="FQ18" s="580"/>
      <c r="FR18" s="580"/>
      <c r="FS18" s="580"/>
      <c r="FT18" s="580"/>
      <c r="FU18" s="580"/>
      <c r="FV18" s="580"/>
      <c r="FW18" s="580"/>
      <c r="FX18" s="580"/>
      <c r="FY18" s="580"/>
      <c r="FZ18" s="580"/>
      <c r="GA18" s="580"/>
      <c r="GB18" s="580"/>
      <c r="GC18" s="580"/>
      <c r="GD18" s="580"/>
      <c r="GE18" s="580"/>
      <c r="GF18" s="580"/>
      <c r="GG18" s="580"/>
      <c r="GH18" s="580"/>
      <c r="GI18" s="580"/>
      <c r="GJ18" s="580"/>
      <c r="GK18" s="580"/>
      <c r="GL18" s="580"/>
      <c r="GM18" s="580"/>
      <c r="GN18" s="580"/>
      <c r="GO18" s="580"/>
      <c r="GP18" s="580"/>
      <c r="GQ18" s="580"/>
      <c r="GR18" s="580"/>
      <c r="GS18" s="580"/>
      <c r="GT18" s="580"/>
      <c r="GU18" s="580"/>
      <c r="GV18" s="580"/>
      <c r="GW18" s="580"/>
      <c r="GX18" s="580"/>
      <c r="GY18" s="580"/>
      <c r="GZ18" s="580"/>
      <c r="HA18" s="580"/>
      <c r="HB18" s="580"/>
      <c r="HC18" s="580"/>
      <c r="HD18" s="580"/>
      <c r="HE18" s="580"/>
      <c r="HF18" s="580"/>
      <c r="HG18" s="580"/>
      <c r="HH18" s="580"/>
      <c r="HI18" s="580"/>
      <c r="HJ18" s="580"/>
      <c r="HK18" s="580"/>
      <c r="HL18" s="580"/>
      <c r="HM18" s="580"/>
      <c r="HN18" s="580"/>
      <c r="HO18" s="580"/>
      <c r="HP18" s="580"/>
      <c r="HQ18" s="580"/>
      <c r="HR18" s="580"/>
      <c r="HS18" s="580"/>
      <c r="HT18" s="580"/>
      <c r="HU18" s="580"/>
      <c r="HV18" s="580"/>
      <c r="HW18" s="580"/>
      <c r="HX18" s="580"/>
      <c r="HY18" s="580"/>
      <c r="HZ18" s="580"/>
      <c r="IA18" s="580"/>
      <c r="IB18" s="580"/>
      <c r="IC18" s="580"/>
      <c r="ID18" s="580"/>
      <c r="IE18" s="580"/>
      <c r="IF18" s="580"/>
      <c r="IG18" s="580"/>
      <c r="IH18" s="580"/>
      <c r="II18" s="580"/>
      <c r="IJ18" s="580"/>
      <c r="IK18" s="580"/>
      <c r="IL18" s="580"/>
    </row>
    <row r="19" spans="1:246" ht="24" customHeight="1">
      <c r="A19" s="1441"/>
      <c r="B19" s="1442"/>
      <c r="C19" s="1442"/>
      <c r="D19" s="1442"/>
      <c r="E19" s="1442"/>
      <c r="F19" s="1442"/>
      <c r="G19" s="1442"/>
      <c r="H19" s="1442"/>
      <c r="I19" s="1442"/>
      <c r="J19" s="1442"/>
      <c r="K19" s="1689"/>
      <c r="L19" s="1676"/>
      <c r="M19" s="1674"/>
      <c r="N19" s="1674"/>
      <c r="O19" s="1674"/>
      <c r="P19" s="1674"/>
      <c r="Q19" s="1674"/>
      <c r="R19" s="1674"/>
      <c r="S19" s="1674"/>
      <c r="T19" s="1674"/>
      <c r="U19" s="1674"/>
      <c r="V19" s="1674"/>
      <c r="W19" s="1674"/>
      <c r="X19" s="1674"/>
      <c r="Y19" s="1674"/>
      <c r="Z19" s="1674"/>
      <c r="AA19" s="1674"/>
      <c r="AB19" s="1674"/>
      <c r="AC19" s="1674"/>
      <c r="AD19" s="1674"/>
      <c r="AE19" s="1674"/>
      <c r="AF19" s="1674"/>
      <c r="AG19" s="1674"/>
      <c r="AH19" s="1674"/>
      <c r="AI19" s="1674"/>
      <c r="AJ19" s="1674"/>
      <c r="AK19" s="1674"/>
      <c r="AL19" s="1675"/>
      <c r="AM19" s="760"/>
      <c r="AN19" s="760"/>
      <c r="AO19" s="760"/>
      <c r="AP19" s="760"/>
      <c r="AQ19" s="760"/>
      <c r="AR19" s="760"/>
      <c r="AS19" s="760"/>
      <c r="AT19" s="760"/>
      <c r="AU19" s="760"/>
      <c r="AV19" s="760"/>
      <c r="AW19" s="760"/>
      <c r="AX19" s="760"/>
      <c r="AY19" s="760"/>
      <c r="AZ19" s="760"/>
      <c r="BA19" s="760"/>
      <c r="BB19" s="760"/>
      <c r="BC19" s="39"/>
      <c r="BD19" s="129"/>
      <c r="BE19" s="941"/>
      <c r="BF19" s="258"/>
      <c r="BG19" s="941"/>
      <c r="BH19" s="136"/>
      <c r="BI19" s="941"/>
      <c r="BJ19" s="941"/>
      <c r="BK19" s="941"/>
      <c r="BL19" s="941"/>
      <c r="BM19" s="771"/>
      <c r="BN19" s="771"/>
      <c r="BO19" s="771"/>
      <c r="BP19" s="771"/>
      <c r="BQ19" s="771"/>
      <c r="BR19" s="771"/>
      <c r="BS19" s="771"/>
      <c r="BT19" s="77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771"/>
      <c r="CU19" s="771"/>
      <c r="CV19" s="771"/>
      <c r="CW19" s="771"/>
      <c r="CX19" s="771"/>
      <c r="CY19" s="941"/>
      <c r="CZ19" s="580"/>
      <c r="DA19" s="580"/>
      <c r="DB19" s="580"/>
      <c r="DC19" s="580"/>
      <c r="DD19" s="580"/>
      <c r="DE19" s="580"/>
      <c r="DF19" s="580"/>
      <c r="DG19" s="580"/>
      <c r="DH19" s="580"/>
      <c r="DI19" s="580"/>
      <c r="DJ19" s="580"/>
      <c r="DK19" s="580"/>
      <c r="DL19" s="580"/>
      <c r="DM19" s="580"/>
      <c r="DN19" s="580"/>
      <c r="DO19" s="580"/>
      <c r="DP19" s="580"/>
      <c r="DQ19" s="580"/>
      <c r="DR19" s="580"/>
      <c r="DS19" s="580"/>
      <c r="DT19" s="580"/>
      <c r="DU19" s="580"/>
      <c r="DV19" s="580"/>
      <c r="DW19" s="580"/>
      <c r="DX19" s="580"/>
      <c r="DY19" s="580"/>
      <c r="DZ19" s="580"/>
      <c r="EA19" s="580"/>
      <c r="EB19" s="580"/>
      <c r="EC19" s="580"/>
      <c r="ED19" s="580"/>
      <c r="EE19" s="580"/>
      <c r="EF19" s="580"/>
      <c r="EG19" s="580"/>
      <c r="EH19" s="580"/>
      <c r="EI19" s="580"/>
      <c r="EJ19" s="580"/>
      <c r="EK19" s="580"/>
      <c r="EL19" s="580"/>
      <c r="EM19" s="580"/>
      <c r="EN19" s="580"/>
      <c r="EO19" s="580"/>
      <c r="EP19" s="580"/>
      <c r="EQ19" s="580"/>
      <c r="ER19" s="580"/>
      <c r="ES19" s="580"/>
      <c r="ET19" s="580"/>
      <c r="EU19" s="580"/>
      <c r="EV19" s="580"/>
      <c r="EW19" s="580"/>
      <c r="EX19" s="580"/>
      <c r="EY19" s="580"/>
      <c r="EZ19" s="580"/>
      <c r="FA19" s="580"/>
      <c r="FB19" s="580"/>
      <c r="FC19" s="580"/>
      <c r="FD19" s="580"/>
      <c r="FE19" s="580"/>
      <c r="FF19" s="580"/>
      <c r="FG19" s="580"/>
      <c r="FH19" s="580"/>
      <c r="FI19" s="580"/>
      <c r="FJ19" s="580"/>
      <c r="FK19" s="580"/>
      <c r="FL19" s="580"/>
      <c r="FM19" s="580"/>
      <c r="FN19" s="580"/>
      <c r="FO19" s="580"/>
      <c r="FP19" s="580"/>
      <c r="FQ19" s="580"/>
      <c r="FR19" s="580"/>
      <c r="FS19" s="580"/>
      <c r="FT19" s="580"/>
      <c r="FU19" s="580"/>
      <c r="FV19" s="580"/>
      <c r="FW19" s="580"/>
      <c r="FX19" s="580"/>
      <c r="FY19" s="580"/>
      <c r="FZ19" s="580"/>
      <c r="GA19" s="580"/>
      <c r="GB19" s="580"/>
      <c r="GC19" s="580"/>
      <c r="GD19" s="580"/>
      <c r="GE19" s="580"/>
      <c r="GF19" s="580"/>
      <c r="GG19" s="580"/>
      <c r="GH19" s="580"/>
      <c r="GI19" s="580"/>
      <c r="GJ19" s="580"/>
      <c r="GK19" s="580"/>
      <c r="GL19" s="580"/>
      <c r="GM19" s="580"/>
      <c r="GN19" s="580"/>
      <c r="GO19" s="580"/>
      <c r="GP19" s="580"/>
      <c r="GQ19" s="580"/>
      <c r="GR19" s="580"/>
      <c r="GS19" s="580"/>
      <c r="GT19" s="580"/>
      <c r="GU19" s="580"/>
      <c r="GV19" s="580"/>
      <c r="GW19" s="580"/>
      <c r="GX19" s="580"/>
      <c r="GY19" s="580"/>
      <c r="GZ19" s="580"/>
      <c r="HA19" s="580"/>
      <c r="HB19" s="580"/>
      <c r="HC19" s="580"/>
      <c r="HD19" s="580"/>
      <c r="HE19" s="580"/>
      <c r="HF19" s="580"/>
      <c r="HG19" s="580"/>
      <c r="HH19" s="580"/>
      <c r="HI19" s="580"/>
      <c r="HJ19" s="580"/>
      <c r="HK19" s="580"/>
      <c r="HL19" s="580"/>
      <c r="HM19" s="580"/>
      <c r="HN19" s="580"/>
      <c r="HO19" s="580"/>
      <c r="HP19" s="580"/>
      <c r="HQ19" s="580"/>
      <c r="HR19" s="580"/>
      <c r="HS19" s="580"/>
      <c r="HT19" s="580"/>
      <c r="HU19" s="580"/>
      <c r="HV19" s="580"/>
      <c r="HW19" s="580"/>
      <c r="HX19" s="580"/>
      <c r="HY19" s="580"/>
      <c r="HZ19" s="580"/>
      <c r="IA19" s="580"/>
      <c r="IB19" s="580"/>
      <c r="IC19" s="580"/>
      <c r="ID19" s="580"/>
      <c r="IE19" s="580"/>
      <c r="IF19" s="580"/>
      <c r="IG19" s="580"/>
      <c r="IH19" s="580"/>
      <c r="II19" s="580"/>
      <c r="IJ19" s="580"/>
      <c r="IK19" s="580"/>
      <c r="IL19" s="580"/>
    </row>
    <row r="20" spans="1:246" ht="24" customHeight="1" thickBot="1">
      <c r="A20" s="1443"/>
      <c r="B20" s="1444"/>
      <c r="C20" s="1444"/>
      <c r="D20" s="1444"/>
      <c r="E20" s="1444"/>
      <c r="F20" s="1444"/>
      <c r="G20" s="1444"/>
      <c r="H20" s="1444"/>
      <c r="I20" s="1444"/>
      <c r="J20" s="1444"/>
      <c r="K20" s="1690"/>
      <c r="L20" s="1676"/>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675"/>
      <c r="AM20" s="760"/>
      <c r="AN20" s="760"/>
      <c r="AO20" s="760"/>
      <c r="AP20" s="760"/>
      <c r="AQ20" s="760"/>
      <c r="AR20" s="760"/>
      <c r="AS20" s="760"/>
      <c r="AT20" s="760"/>
      <c r="AU20" s="760"/>
      <c r="AV20" s="760"/>
      <c r="AW20" s="760"/>
      <c r="AX20" s="760"/>
      <c r="AY20" s="760"/>
      <c r="AZ20" s="760"/>
      <c r="BA20" s="760"/>
      <c r="BB20" s="760"/>
      <c r="BC20" s="39"/>
      <c r="BD20" s="129"/>
      <c r="BE20" s="941"/>
      <c r="BF20" s="258"/>
      <c r="BG20" s="941"/>
      <c r="BH20" s="136"/>
      <c r="BI20" s="941"/>
      <c r="BJ20" s="941"/>
      <c r="BK20" s="941"/>
      <c r="BL20" s="941"/>
      <c r="BM20" s="771"/>
      <c r="BN20" s="771"/>
      <c r="BO20" s="771"/>
      <c r="BP20" s="771"/>
      <c r="BQ20" s="771"/>
      <c r="BR20" s="771"/>
      <c r="BS20" s="771"/>
      <c r="BT20" s="77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771"/>
      <c r="CU20" s="771"/>
      <c r="CV20" s="771"/>
      <c r="CW20" s="771"/>
      <c r="CX20" s="771"/>
      <c r="CY20" s="941"/>
      <c r="CZ20" s="580"/>
      <c r="DA20" s="580"/>
      <c r="DB20" s="580"/>
      <c r="DC20" s="580"/>
      <c r="DD20" s="580"/>
      <c r="DE20" s="580"/>
      <c r="DF20" s="580"/>
      <c r="DG20" s="580"/>
      <c r="DH20" s="580"/>
      <c r="DI20" s="580"/>
      <c r="DJ20" s="580"/>
      <c r="DK20" s="580"/>
      <c r="DL20" s="580"/>
      <c r="DM20" s="580"/>
      <c r="DN20" s="580"/>
      <c r="DO20" s="580"/>
      <c r="DP20" s="580"/>
      <c r="DQ20" s="580"/>
      <c r="DR20" s="580"/>
      <c r="DS20" s="580"/>
      <c r="DT20" s="580"/>
      <c r="DU20" s="580"/>
      <c r="DV20" s="580"/>
      <c r="DW20" s="580"/>
      <c r="DX20" s="580"/>
      <c r="DY20" s="580"/>
      <c r="DZ20" s="580"/>
      <c r="EA20" s="580"/>
      <c r="EB20" s="580"/>
      <c r="EC20" s="580"/>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0"/>
      <c r="GL20" s="580"/>
      <c r="GM20" s="580"/>
      <c r="GN20" s="580"/>
      <c r="GO20" s="580"/>
      <c r="GP20" s="580"/>
      <c r="GQ20" s="580"/>
      <c r="GR20" s="580"/>
      <c r="GS20" s="580"/>
      <c r="GT20" s="580"/>
      <c r="GU20" s="580"/>
      <c r="GV20" s="580"/>
      <c r="GW20" s="580"/>
      <c r="GX20" s="580"/>
      <c r="GY20" s="580"/>
      <c r="GZ20" s="580"/>
      <c r="HA20" s="580"/>
      <c r="HB20" s="580"/>
      <c r="HC20" s="580"/>
      <c r="HD20" s="580"/>
      <c r="HE20" s="580"/>
      <c r="HF20" s="580"/>
      <c r="HG20" s="580"/>
      <c r="HH20" s="580"/>
      <c r="HI20" s="580"/>
      <c r="HJ20" s="580"/>
      <c r="HK20" s="580"/>
      <c r="HL20" s="580"/>
      <c r="HM20" s="580"/>
      <c r="HN20" s="580"/>
      <c r="HO20" s="580"/>
      <c r="HP20" s="580"/>
      <c r="HQ20" s="580"/>
      <c r="HR20" s="580"/>
      <c r="HS20" s="580"/>
      <c r="HT20" s="580"/>
      <c r="HU20" s="580"/>
      <c r="HV20" s="580"/>
      <c r="HW20" s="580"/>
      <c r="HX20" s="580"/>
      <c r="HY20" s="580"/>
      <c r="HZ20" s="580"/>
      <c r="IA20" s="580"/>
      <c r="IB20" s="580"/>
      <c r="IC20" s="580"/>
      <c r="ID20" s="580"/>
      <c r="IE20" s="580"/>
      <c r="IF20" s="580"/>
      <c r="IG20" s="580"/>
      <c r="IH20" s="580"/>
      <c r="II20" s="580"/>
      <c r="IJ20" s="580"/>
      <c r="IK20" s="580"/>
      <c r="IL20" s="580"/>
    </row>
    <row r="21" spans="1:246" ht="24" customHeight="1" thickBot="1">
      <c r="A21" s="1416" t="s">
        <v>220</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8"/>
      <c r="AM21" s="773"/>
      <c r="AN21" s="773"/>
      <c r="AO21" s="773"/>
      <c r="AP21" s="773"/>
      <c r="AQ21" s="773"/>
      <c r="AR21" s="773"/>
      <c r="AS21" s="773"/>
      <c r="AT21" s="773"/>
      <c r="AU21" s="774"/>
      <c r="AV21" s="774"/>
      <c r="AW21" s="774"/>
      <c r="AX21" s="774"/>
      <c r="AY21" s="759"/>
      <c r="AZ21" s="759"/>
      <c r="BA21" s="759"/>
      <c r="BB21" s="759"/>
      <c r="BE21" s="580"/>
      <c r="BF21" s="769"/>
      <c r="BG21" s="580"/>
      <c r="BI21" s="580"/>
      <c r="BJ21" s="580"/>
      <c r="BK21" s="580"/>
      <c r="BL21" s="941"/>
      <c r="BM21" s="771"/>
      <c r="BN21" s="771"/>
      <c r="BO21" s="771"/>
      <c r="BP21" s="771"/>
      <c r="BQ21" s="771"/>
      <c r="BR21" s="771"/>
      <c r="BS21" s="771"/>
      <c r="BT21" s="771"/>
      <c r="BU21" s="580"/>
      <c r="BV21" s="580"/>
      <c r="BW21" s="580"/>
      <c r="BX21" s="580"/>
      <c r="BY21" s="580"/>
      <c r="BZ21" s="580"/>
      <c r="CA21" s="580"/>
      <c r="CB21" s="580"/>
      <c r="CC21" s="580"/>
      <c r="CD21" s="580"/>
      <c r="CE21" s="580"/>
      <c r="CF21" s="580"/>
      <c r="CG21" s="580"/>
      <c r="CH21" s="580"/>
      <c r="CI21" s="580"/>
      <c r="CJ21" s="580"/>
      <c r="CK21" s="580"/>
      <c r="CL21" s="580"/>
      <c r="CM21" s="580"/>
      <c r="CN21" s="580"/>
      <c r="CO21" s="580"/>
      <c r="CP21" s="580"/>
      <c r="CQ21" s="775"/>
      <c r="CR21" s="941"/>
      <c r="CS21" s="941"/>
      <c r="CT21" s="771"/>
      <c r="CU21" s="775"/>
      <c r="CV21" s="775"/>
      <c r="CW21" s="776"/>
      <c r="CX21" s="776"/>
      <c r="CY21" s="941"/>
      <c r="CZ21" s="580"/>
      <c r="DA21" s="580"/>
      <c r="DB21" s="580"/>
      <c r="DC21" s="580"/>
      <c r="DD21" s="580"/>
      <c r="DE21" s="580"/>
      <c r="DF21" s="580"/>
      <c r="DG21" s="580"/>
      <c r="DH21" s="580"/>
      <c r="DI21" s="580"/>
      <c r="DJ21" s="580"/>
      <c r="DK21" s="580"/>
      <c r="DL21" s="580"/>
      <c r="DM21" s="580"/>
      <c r="DN21" s="580"/>
      <c r="DO21" s="580"/>
      <c r="DP21" s="580"/>
      <c r="DQ21" s="580"/>
      <c r="DR21" s="580"/>
      <c r="DS21" s="580"/>
      <c r="DT21" s="580"/>
      <c r="DU21" s="580"/>
      <c r="DV21" s="580"/>
      <c r="DW21" s="580"/>
      <c r="DX21" s="580"/>
      <c r="DY21" s="580"/>
      <c r="DZ21" s="580"/>
      <c r="EA21" s="580"/>
      <c r="EB21" s="580"/>
      <c r="EC21" s="580"/>
      <c r="ED21" s="580"/>
      <c r="EE21" s="580"/>
      <c r="EF21" s="580"/>
      <c r="EG21" s="580"/>
      <c r="EH21" s="580"/>
      <c r="EI21" s="580"/>
      <c r="EJ21" s="580"/>
      <c r="EK21" s="580"/>
      <c r="EL21" s="580"/>
      <c r="EM21" s="580"/>
      <c r="EN21" s="580"/>
      <c r="EO21" s="580"/>
      <c r="EP21" s="580"/>
      <c r="EQ21" s="580"/>
      <c r="ER21" s="580"/>
      <c r="ES21" s="580"/>
      <c r="ET21" s="580"/>
      <c r="EU21" s="580"/>
      <c r="EV21" s="580"/>
      <c r="EW21" s="580"/>
      <c r="EX21" s="580"/>
      <c r="EY21" s="580"/>
      <c r="EZ21" s="580"/>
      <c r="FA21" s="580"/>
      <c r="FB21" s="580"/>
      <c r="FC21" s="580"/>
      <c r="FD21" s="580"/>
      <c r="FE21" s="580"/>
      <c r="FF21" s="580"/>
      <c r="FG21" s="580"/>
      <c r="FH21" s="580"/>
      <c r="FI21" s="580"/>
      <c r="FJ21" s="580"/>
      <c r="FK21" s="580"/>
      <c r="FL21" s="580"/>
      <c r="FM21" s="580"/>
      <c r="FN21" s="580"/>
      <c r="FO21" s="580"/>
      <c r="FP21" s="580"/>
      <c r="FQ21" s="580"/>
      <c r="FR21" s="580"/>
      <c r="FS21" s="580"/>
      <c r="FT21" s="580"/>
      <c r="FU21" s="580"/>
      <c r="FV21" s="580"/>
      <c r="FW21" s="580"/>
      <c r="FX21" s="580"/>
      <c r="FY21" s="580"/>
      <c r="FZ21" s="580"/>
      <c r="GA21" s="580"/>
      <c r="GB21" s="580"/>
      <c r="GC21" s="580"/>
      <c r="GD21" s="580"/>
      <c r="GE21" s="580"/>
      <c r="GF21" s="580"/>
      <c r="GG21" s="580"/>
      <c r="GH21" s="580"/>
      <c r="GI21" s="580"/>
      <c r="GJ21" s="580"/>
      <c r="GK21" s="580"/>
      <c r="GL21" s="580"/>
      <c r="GM21" s="580"/>
      <c r="GN21" s="580"/>
      <c r="GO21" s="580"/>
      <c r="GP21" s="580"/>
      <c r="GQ21" s="580"/>
      <c r="GR21" s="580"/>
      <c r="GS21" s="580"/>
      <c r="GT21" s="580"/>
      <c r="GU21" s="580"/>
      <c r="GV21" s="580"/>
      <c r="GW21" s="580"/>
      <c r="GX21" s="580"/>
      <c r="GY21" s="580"/>
      <c r="GZ21" s="580"/>
      <c r="HA21" s="580"/>
      <c r="HB21" s="580"/>
      <c r="HC21" s="580"/>
      <c r="HD21" s="580"/>
      <c r="HE21" s="580"/>
      <c r="HF21" s="580"/>
      <c r="HG21" s="580"/>
      <c r="HH21" s="580"/>
      <c r="HI21" s="580"/>
      <c r="HJ21" s="580"/>
      <c r="HK21" s="580"/>
      <c r="HL21" s="580"/>
      <c r="HM21" s="580"/>
      <c r="HN21" s="580"/>
      <c r="HO21" s="580"/>
      <c r="HP21" s="580"/>
      <c r="HQ21" s="580"/>
      <c r="HR21" s="580"/>
      <c r="HS21" s="580"/>
      <c r="HT21" s="580"/>
      <c r="HU21" s="580"/>
      <c r="HV21" s="580"/>
      <c r="HW21" s="580"/>
      <c r="HX21" s="580"/>
      <c r="HY21" s="580"/>
      <c r="HZ21" s="580"/>
      <c r="IA21" s="580"/>
      <c r="IB21" s="580"/>
      <c r="IC21" s="580"/>
      <c r="ID21" s="580"/>
      <c r="IE21" s="580"/>
      <c r="IF21" s="580"/>
      <c r="IG21" s="580"/>
      <c r="IH21" s="580"/>
      <c r="II21" s="580"/>
      <c r="IJ21" s="580"/>
      <c r="IK21" s="580"/>
      <c r="IL21" s="580"/>
    </row>
    <row r="22" spans="1:246" ht="38.25" customHeight="1">
      <c r="A22" s="1602" t="s">
        <v>27</v>
      </c>
      <c r="B22" s="1180" t="s">
        <v>221</v>
      </c>
      <c r="C22" s="1181"/>
      <c r="D22" s="1181"/>
      <c r="E22" s="1181"/>
      <c r="F22" s="1181"/>
      <c r="G22" s="1695" t="s">
        <v>222</v>
      </c>
      <c r="H22" s="1696"/>
      <c r="I22" s="1696"/>
      <c r="J22" s="1696"/>
      <c r="K22" s="1697"/>
      <c r="L22" s="1180" t="s">
        <v>223</v>
      </c>
      <c r="M22" s="1237"/>
      <c r="N22" s="1180" t="s">
        <v>224</v>
      </c>
      <c r="O22" s="1237"/>
      <c r="P22" s="1181" t="s">
        <v>225</v>
      </c>
      <c r="Q22" s="1181"/>
      <c r="R22" s="1181"/>
      <c r="S22" s="1237"/>
      <c r="T22" s="1389" t="s">
        <v>226</v>
      </c>
      <c r="U22" s="1390"/>
      <c r="V22" s="1390"/>
      <c r="W22" s="1390"/>
      <c r="X22" s="1390"/>
      <c r="Y22" s="1391"/>
      <c r="Z22" s="1181" t="s">
        <v>227</v>
      </c>
      <c r="AA22" s="1181"/>
      <c r="AB22" s="1237"/>
      <c r="AC22" s="932" t="s">
        <v>228</v>
      </c>
      <c r="AD22" s="933"/>
      <c r="AE22" s="1234" t="s">
        <v>229</v>
      </c>
      <c r="AF22" s="1235"/>
      <c r="AG22" s="1236"/>
      <c r="AH22" s="1234" t="s">
        <v>230</v>
      </c>
      <c r="AI22" s="1235"/>
      <c r="AJ22" s="1235"/>
      <c r="AK22" s="1235"/>
      <c r="AL22" s="1236"/>
      <c r="AM22" s="777"/>
      <c r="AN22" s="777"/>
      <c r="AO22" s="759"/>
      <c r="AP22" s="759"/>
      <c r="AQ22" s="759"/>
      <c r="AR22" s="759"/>
      <c r="AS22" s="759"/>
      <c r="AT22" s="759"/>
      <c r="AU22" s="759"/>
      <c r="AV22" s="759"/>
      <c r="AW22" s="759"/>
      <c r="AX22" s="759"/>
      <c r="AY22" s="759"/>
      <c r="AZ22" s="759"/>
      <c r="BA22" s="759"/>
      <c r="BB22" s="759"/>
      <c r="BE22" s="580"/>
      <c r="BF22" s="769"/>
      <c r="BG22" s="580"/>
      <c r="BI22" s="580"/>
      <c r="BJ22" s="580"/>
      <c r="BK22" s="580"/>
      <c r="BL22" s="580"/>
      <c r="BM22" s="771"/>
      <c r="BN22" s="771"/>
      <c r="BO22" s="771"/>
      <c r="BP22" s="771"/>
      <c r="BQ22" s="771"/>
      <c r="BR22" s="771"/>
      <c r="BS22" s="771"/>
      <c r="BT22" s="771"/>
      <c r="BU22" s="580"/>
      <c r="BV22" s="580"/>
      <c r="BW22" s="580"/>
      <c r="BX22" s="580"/>
      <c r="BY22" s="580"/>
      <c r="BZ22" s="580"/>
      <c r="CA22" s="580"/>
      <c r="CB22" s="580"/>
      <c r="CC22" s="580"/>
      <c r="CD22" s="580"/>
      <c r="CE22" s="580"/>
      <c r="CF22" s="580"/>
      <c r="CG22" s="580"/>
      <c r="CH22" s="580"/>
      <c r="CI22" s="580"/>
      <c r="CJ22" s="580"/>
      <c r="CK22" s="580"/>
      <c r="CL22" s="580"/>
      <c r="CM22" s="580"/>
      <c r="CN22" s="580"/>
      <c r="CO22" s="580"/>
      <c r="CP22" s="580"/>
      <c r="CQ22" s="15"/>
      <c r="CR22" s="15"/>
      <c r="CS22" s="15"/>
      <c r="CT22" s="771"/>
      <c r="CU22" s="771"/>
      <c r="CV22" s="771"/>
      <c r="CW22" s="15"/>
      <c r="CX22" s="15"/>
      <c r="CY22" s="941"/>
      <c r="CZ22" s="580"/>
      <c r="DA22" s="580"/>
      <c r="DB22" s="580"/>
      <c r="DC22" s="580"/>
      <c r="DD22" s="580"/>
      <c r="DE22" s="580"/>
      <c r="DF22" s="580"/>
      <c r="DG22" s="580"/>
      <c r="DH22" s="580"/>
      <c r="DI22" s="580"/>
      <c r="DJ22" s="580"/>
      <c r="DK22" s="580"/>
      <c r="DL22" s="580"/>
      <c r="DM22" s="580"/>
      <c r="DN22" s="580"/>
      <c r="DO22" s="580"/>
      <c r="DP22" s="580"/>
      <c r="DQ22" s="580"/>
      <c r="DR22" s="580"/>
      <c r="DS22" s="580"/>
      <c r="DT22" s="580"/>
      <c r="DU22" s="580"/>
      <c r="DV22" s="580"/>
      <c r="DW22" s="580"/>
      <c r="DX22" s="580"/>
      <c r="DY22" s="580"/>
      <c r="DZ22" s="580"/>
      <c r="EA22" s="580"/>
      <c r="EB22" s="580"/>
      <c r="EC22" s="580"/>
      <c r="ED22" s="580"/>
      <c r="EE22" s="580"/>
      <c r="EF22" s="580"/>
      <c r="EG22" s="580"/>
      <c r="EH22" s="580"/>
      <c r="EI22" s="580"/>
      <c r="EJ22" s="580"/>
      <c r="EK22" s="580"/>
      <c r="EL22" s="580"/>
      <c r="EM22" s="580"/>
      <c r="EN22" s="580"/>
      <c r="EO22" s="580"/>
      <c r="EP22" s="580"/>
      <c r="EQ22" s="580"/>
      <c r="ER22" s="580"/>
      <c r="ES22" s="580"/>
      <c r="ET22" s="580"/>
      <c r="EU22" s="580"/>
      <c r="EV22" s="580"/>
      <c r="EW22" s="580"/>
      <c r="EX22" s="580"/>
      <c r="EY22" s="580"/>
      <c r="EZ22" s="580"/>
      <c r="FA22" s="580"/>
      <c r="FB22" s="580"/>
      <c r="FC22" s="580"/>
      <c r="FD22" s="580"/>
      <c r="FE22" s="580"/>
      <c r="FF22" s="580"/>
      <c r="FG22" s="580"/>
      <c r="FH22" s="580"/>
      <c r="FI22" s="580"/>
      <c r="FJ22" s="580"/>
      <c r="FK22" s="580"/>
      <c r="FL22" s="580"/>
      <c r="FM22" s="580"/>
      <c r="FN22" s="580"/>
      <c r="FO22" s="580"/>
      <c r="FP22" s="580"/>
      <c r="FQ22" s="580"/>
      <c r="FR22" s="580"/>
      <c r="FS22" s="580"/>
      <c r="FT22" s="580"/>
      <c r="FU22" s="580"/>
      <c r="FV22" s="580"/>
      <c r="FW22" s="580"/>
      <c r="FX22" s="580"/>
      <c r="FY22" s="580"/>
      <c r="FZ22" s="580"/>
      <c r="GA22" s="580"/>
      <c r="GB22" s="580"/>
      <c r="GC22" s="580"/>
      <c r="GD22" s="580"/>
      <c r="GE22" s="580"/>
      <c r="GF22" s="580"/>
      <c r="GG22" s="580"/>
      <c r="GH22" s="580"/>
      <c r="GI22" s="580"/>
      <c r="GJ22" s="580"/>
      <c r="GK22" s="580"/>
      <c r="GL22" s="580"/>
      <c r="GM22" s="580"/>
      <c r="GN22" s="580"/>
      <c r="GO22" s="580"/>
      <c r="GP22" s="580"/>
      <c r="GQ22" s="580"/>
      <c r="GR22" s="580"/>
      <c r="GS22" s="580"/>
      <c r="GT22" s="580"/>
      <c r="GU22" s="580"/>
      <c r="GV22" s="580"/>
      <c r="GW22" s="580"/>
      <c r="GX22" s="580"/>
      <c r="GY22" s="580"/>
      <c r="GZ22" s="580"/>
      <c r="HA22" s="580"/>
      <c r="HB22" s="580"/>
      <c r="HC22" s="580"/>
      <c r="HD22" s="580"/>
      <c r="HE22" s="580"/>
      <c r="HF22" s="580"/>
      <c r="HG22" s="580"/>
      <c r="HH22" s="580"/>
      <c r="HI22" s="580"/>
      <c r="HJ22" s="580"/>
      <c r="HK22" s="580"/>
      <c r="HL22" s="580"/>
      <c r="HM22" s="580"/>
      <c r="HN22" s="580"/>
      <c r="HO22" s="580"/>
      <c r="HP22" s="580"/>
      <c r="HQ22" s="580"/>
      <c r="HR22" s="580"/>
      <c r="HS22" s="580"/>
      <c r="HT22" s="580"/>
      <c r="HU22" s="580"/>
      <c r="HV22" s="580"/>
      <c r="HW22" s="580"/>
      <c r="HX22" s="580"/>
      <c r="HY22" s="580"/>
      <c r="HZ22" s="580"/>
      <c r="IA22" s="580"/>
      <c r="IB22" s="580"/>
      <c r="IC22" s="580"/>
      <c r="ID22" s="580"/>
      <c r="IE22" s="580"/>
      <c r="IF22" s="580"/>
      <c r="IG22" s="580"/>
      <c r="IH22" s="580"/>
      <c r="II22" s="580"/>
      <c r="IJ22" s="580"/>
      <c r="IK22" s="580"/>
      <c r="IL22" s="580"/>
    </row>
    <row r="23" spans="1:246" ht="61.5" customHeight="1">
      <c r="A23" s="1603"/>
      <c r="B23" s="1182"/>
      <c r="C23" s="1183"/>
      <c r="D23" s="1183"/>
      <c r="E23" s="1183"/>
      <c r="F23" s="1183"/>
      <c r="G23" s="1698"/>
      <c r="H23" s="1699"/>
      <c r="I23" s="1699"/>
      <c r="J23" s="1699"/>
      <c r="K23" s="1700"/>
      <c r="L23" s="1182"/>
      <c r="M23" s="1238"/>
      <c r="N23" s="1369"/>
      <c r="O23" s="1370"/>
      <c r="P23" s="1183"/>
      <c r="Q23" s="1183"/>
      <c r="R23" s="1183"/>
      <c r="S23" s="1238"/>
      <c r="T23" s="1392"/>
      <c r="U23" s="1393"/>
      <c r="V23" s="1393"/>
      <c r="W23" s="1393"/>
      <c r="X23" s="1393"/>
      <c r="Y23" s="1394"/>
      <c r="Z23" s="1183"/>
      <c r="AA23" s="1183"/>
      <c r="AB23" s="1238"/>
      <c r="AC23" s="934"/>
      <c r="AD23" s="935"/>
      <c r="AE23" s="1573" t="s">
        <v>231</v>
      </c>
      <c r="AF23" s="1368" t="s">
        <v>232</v>
      </c>
      <c r="AG23" s="1186" t="s">
        <v>233</v>
      </c>
      <c r="AH23" s="1671" t="s">
        <v>234</v>
      </c>
      <c r="AI23" s="1367" t="s">
        <v>235</v>
      </c>
      <c r="AJ23" s="1367" t="s">
        <v>236</v>
      </c>
      <c r="AK23" s="1655" t="s">
        <v>237</v>
      </c>
      <c r="AL23" s="1186" t="s">
        <v>238</v>
      </c>
      <c r="AM23" s="777"/>
      <c r="AN23" s="777"/>
      <c r="AO23" s="759"/>
      <c r="AP23" s="759"/>
      <c r="AQ23" s="759"/>
      <c r="AR23" s="759"/>
      <c r="AS23" s="759"/>
      <c r="AT23" s="759"/>
      <c r="AU23" s="759"/>
      <c r="AV23" s="759"/>
      <c r="AW23" s="759"/>
      <c r="AX23" s="759"/>
      <c r="AY23" s="759"/>
      <c r="AZ23" s="759"/>
      <c r="BA23" s="759"/>
      <c r="BB23" s="759"/>
      <c r="BE23" s="580"/>
      <c r="BF23" s="769"/>
      <c r="BG23" s="580"/>
      <c r="BI23" s="580"/>
      <c r="BJ23" s="580"/>
      <c r="BK23" s="580"/>
      <c r="BL23" s="580"/>
      <c r="BM23" s="771"/>
      <c r="BN23" s="771"/>
      <c r="BO23" s="771"/>
      <c r="BP23" s="771"/>
      <c r="BQ23" s="771"/>
      <c r="BR23" s="771"/>
      <c r="BS23" s="771"/>
      <c r="BT23" s="771"/>
      <c r="BU23" s="580"/>
      <c r="BV23" s="580"/>
      <c r="BW23" s="580"/>
      <c r="BX23" s="580"/>
      <c r="BY23" s="580"/>
      <c r="BZ23" s="580"/>
      <c r="CA23" s="580"/>
      <c r="CB23" s="580"/>
      <c r="CC23" s="580"/>
      <c r="CD23" s="580"/>
      <c r="CE23" s="580"/>
      <c r="CF23" s="580"/>
      <c r="CG23" s="580"/>
      <c r="CH23" s="580"/>
      <c r="CI23" s="580"/>
      <c r="CJ23" s="580"/>
      <c r="CK23" s="580"/>
      <c r="CL23" s="580"/>
      <c r="CM23" s="580"/>
      <c r="CN23" s="580"/>
      <c r="CO23" s="580"/>
      <c r="CP23" s="580"/>
      <c r="CQ23" s="15"/>
      <c r="CR23" s="15"/>
      <c r="CS23" s="15"/>
      <c r="CT23" s="771"/>
      <c r="CU23" s="771"/>
      <c r="CV23" s="771"/>
      <c r="CW23" s="15"/>
      <c r="CX23" s="15"/>
      <c r="CY23" s="941"/>
      <c r="CZ23" s="580"/>
      <c r="DA23" s="580"/>
      <c r="DB23" s="580"/>
      <c r="DC23" s="580"/>
      <c r="DD23" s="580"/>
      <c r="DE23" s="580"/>
      <c r="DF23" s="580"/>
      <c r="DG23" s="580"/>
      <c r="DH23" s="580"/>
      <c r="DI23" s="580"/>
      <c r="DJ23" s="580"/>
      <c r="DK23" s="580"/>
      <c r="DL23" s="580"/>
      <c r="DM23" s="580"/>
      <c r="DN23" s="580"/>
      <c r="DO23" s="580"/>
      <c r="DP23" s="580"/>
      <c r="DQ23" s="580"/>
      <c r="DR23" s="580"/>
      <c r="DS23" s="580"/>
      <c r="DT23" s="580"/>
      <c r="DU23" s="580"/>
      <c r="DV23" s="580"/>
      <c r="DW23" s="580"/>
      <c r="DX23" s="580"/>
      <c r="DY23" s="580"/>
      <c r="DZ23" s="580"/>
      <c r="EA23" s="580"/>
      <c r="EB23" s="580"/>
      <c r="EC23" s="580"/>
      <c r="ED23" s="580"/>
      <c r="EE23" s="580"/>
      <c r="EF23" s="580"/>
      <c r="EG23" s="580"/>
      <c r="EH23" s="580"/>
      <c r="EI23" s="580"/>
      <c r="EJ23" s="580"/>
      <c r="EK23" s="580"/>
      <c r="EL23" s="580"/>
      <c r="EM23" s="580"/>
      <c r="EN23" s="580"/>
      <c r="EO23" s="580"/>
      <c r="EP23" s="580"/>
      <c r="EQ23" s="580"/>
      <c r="ER23" s="580"/>
      <c r="ES23" s="580"/>
      <c r="ET23" s="580"/>
      <c r="EU23" s="580"/>
      <c r="EV23" s="580"/>
      <c r="EW23" s="580"/>
      <c r="EX23" s="580"/>
      <c r="EY23" s="580"/>
      <c r="EZ23" s="580"/>
      <c r="FA23" s="580"/>
      <c r="FB23" s="580"/>
      <c r="FC23" s="580"/>
      <c r="FD23" s="580"/>
      <c r="FE23" s="580"/>
      <c r="FF23" s="580"/>
      <c r="FG23" s="580"/>
      <c r="FH23" s="580"/>
      <c r="FI23" s="580"/>
      <c r="FJ23" s="580"/>
      <c r="FK23" s="580"/>
      <c r="FL23" s="580"/>
      <c r="FM23" s="580"/>
      <c r="FN23" s="580"/>
      <c r="FO23" s="580"/>
      <c r="FP23" s="580"/>
      <c r="FQ23" s="580"/>
      <c r="FR23" s="580"/>
      <c r="FS23" s="580"/>
      <c r="FT23" s="580"/>
      <c r="FU23" s="580"/>
      <c r="FV23" s="580"/>
      <c r="FW23" s="580"/>
      <c r="FX23" s="580"/>
      <c r="FY23" s="580"/>
      <c r="FZ23" s="580"/>
      <c r="GA23" s="580"/>
      <c r="GB23" s="580"/>
      <c r="GC23" s="580"/>
      <c r="GD23" s="580"/>
      <c r="GE23" s="580"/>
      <c r="GF23" s="580"/>
      <c r="GG23" s="580"/>
      <c r="GH23" s="580"/>
      <c r="GI23" s="580"/>
      <c r="GJ23" s="580"/>
      <c r="GK23" s="580"/>
      <c r="GL23" s="580"/>
      <c r="GM23" s="580"/>
      <c r="GN23" s="580"/>
      <c r="GO23" s="580"/>
      <c r="GP23" s="580"/>
      <c r="GQ23" s="580"/>
      <c r="GR23" s="580"/>
      <c r="GS23" s="580"/>
      <c r="GT23" s="580"/>
      <c r="GU23" s="580"/>
      <c r="GV23" s="580"/>
      <c r="GW23" s="580"/>
      <c r="GX23" s="580"/>
      <c r="GY23" s="580"/>
      <c r="GZ23" s="580"/>
      <c r="HA23" s="580"/>
      <c r="HB23" s="580"/>
      <c r="HC23" s="580"/>
      <c r="HD23" s="580"/>
      <c r="HE23" s="580"/>
      <c r="HF23" s="580"/>
      <c r="HG23" s="580"/>
      <c r="HH23" s="580"/>
      <c r="HI23" s="580"/>
      <c r="HJ23" s="580"/>
      <c r="HK23" s="580"/>
      <c r="HL23" s="580"/>
      <c r="HM23" s="580"/>
      <c r="HN23" s="580"/>
      <c r="HO23" s="580"/>
      <c r="HP23" s="580"/>
      <c r="HQ23" s="580"/>
      <c r="HR23" s="580"/>
      <c r="HS23" s="580"/>
      <c r="HT23" s="580"/>
      <c r="HU23" s="580"/>
      <c r="HV23" s="580"/>
      <c r="HW23" s="580"/>
      <c r="HX23" s="580"/>
      <c r="HY23" s="580"/>
      <c r="HZ23" s="580"/>
      <c r="IA23" s="580"/>
      <c r="IB23" s="580"/>
      <c r="IC23" s="580"/>
      <c r="ID23" s="580"/>
      <c r="IE23" s="580"/>
      <c r="IF23" s="580"/>
      <c r="IG23" s="580"/>
      <c r="IH23" s="580"/>
      <c r="II23" s="580"/>
      <c r="IJ23" s="580"/>
      <c r="IK23" s="580"/>
      <c r="IL23" s="580"/>
    </row>
    <row r="24" spans="1:246" ht="42.75" customHeight="1" thickBot="1">
      <c r="A24" s="1604"/>
      <c r="B24" s="1184"/>
      <c r="C24" s="1185"/>
      <c r="D24" s="1185"/>
      <c r="E24" s="1185"/>
      <c r="F24" s="1185"/>
      <c r="G24" s="1701"/>
      <c r="H24" s="1702"/>
      <c r="I24" s="1702"/>
      <c r="J24" s="1702"/>
      <c r="K24" s="1703"/>
      <c r="L24" s="1184"/>
      <c r="M24" s="1239"/>
      <c r="N24" s="154" t="s">
        <v>239</v>
      </c>
      <c r="O24" s="155" t="s">
        <v>240</v>
      </c>
      <c r="P24" s="1183"/>
      <c r="Q24" s="1183"/>
      <c r="R24" s="1183"/>
      <c r="S24" s="1238"/>
      <c r="T24" s="1395"/>
      <c r="U24" s="1396"/>
      <c r="V24" s="1396"/>
      <c r="W24" s="1396"/>
      <c r="X24" s="1396"/>
      <c r="Y24" s="1397"/>
      <c r="Z24" s="1185"/>
      <c r="AA24" s="1185"/>
      <c r="AB24" s="1239"/>
      <c r="AC24" s="936"/>
      <c r="AD24" s="937"/>
      <c r="AE24" s="1574"/>
      <c r="AF24" s="1707"/>
      <c r="AG24" s="1187"/>
      <c r="AH24" s="1672"/>
      <c r="AI24" s="1368"/>
      <c r="AJ24" s="1368"/>
      <c r="AK24" s="1656"/>
      <c r="AL24" s="1187"/>
      <c r="AM24" s="16" t="s">
        <v>5</v>
      </c>
      <c r="AN24" s="16"/>
      <c r="AO24" s="759"/>
      <c r="AP24" s="759"/>
      <c r="AQ24" s="759"/>
      <c r="AR24" s="759"/>
      <c r="AS24" s="759"/>
      <c r="AT24" s="759"/>
      <c r="AU24" s="759"/>
      <c r="AV24" s="759"/>
      <c r="AW24" s="759"/>
      <c r="AX24" s="759"/>
      <c r="AY24" s="759"/>
      <c r="AZ24" s="759"/>
      <c r="BA24" s="759"/>
      <c r="BB24" s="759"/>
      <c r="BE24" s="580"/>
      <c r="BF24" s="769"/>
      <c r="BG24" s="580"/>
      <c r="BI24" s="580"/>
      <c r="BJ24" s="580"/>
      <c r="BK24" s="580"/>
      <c r="BL24" s="580"/>
      <c r="BM24" s="771"/>
      <c r="BN24" s="771"/>
      <c r="BO24" s="771"/>
      <c r="BP24" s="771"/>
      <c r="BQ24" s="771"/>
      <c r="BR24" s="771"/>
      <c r="BS24" s="771"/>
      <c r="BT24" s="771"/>
      <c r="BU24" s="580"/>
      <c r="BV24" s="580"/>
      <c r="BW24" s="580"/>
      <c r="BX24" s="580"/>
      <c r="BY24" s="580"/>
      <c r="BZ24" s="580"/>
      <c r="CA24" s="580"/>
      <c r="CB24" s="580"/>
      <c r="CC24" s="580"/>
      <c r="CD24" s="580"/>
      <c r="CE24" s="580"/>
      <c r="CF24" s="580"/>
      <c r="CG24" s="580"/>
      <c r="CH24" s="580"/>
      <c r="CI24" s="580"/>
      <c r="CJ24" s="580"/>
      <c r="CK24" s="580"/>
      <c r="CL24" s="580"/>
      <c r="CM24" s="580"/>
      <c r="CN24" s="580"/>
      <c r="CO24" s="580"/>
      <c r="CP24" s="580"/>
      <c r="CQ24" s="15"/>
      <c r="CR24" s="15"/>
      <c r="CS24" s="15"/>
      <c r="CT24" s="771"/>
      <c r="CU24" s="771"/>
      <c r="CV24" s="771"/>
      <c r="CW24" s="15"/>
      <c r="CX24" s="15"/>
      <c r="CY24" s="941"/>
      <c r="CZ24" s="580"/>
      <c r="DA24" s="580"/>
      <c r="DB24" s="580"/>
      <c r="DC24" s="580"/>
      <c r="DD24" s="580"/>
      <c r="DE24" s="580"/>
      <c r="DF24" s="580"/>
      <c r="DG24" s="580"/>
      <c r="DH24" s="580"/>
      <c r="DI24" s="580"/>
      <c r="DJ24" s="580"/>
      <c r="DK24" s="580"/>
      <c r="DL24" s="580"/>
      <c r="DM24" s="580"/>
      <c r="DN24" s="580"/>
      <c r="DO24" s="580"/>
      <c r="DP24" s="580"/>
      <c r="DQ24" s="580"/>
      <c r="DR24" s="580"/>
      <c r="DS24" s="580"/>
      <c r="DT24" s="580"/>
      <c r="DU24" s="580"/>
      <c r="DV24" s="580"/>
      <c r="DW24" s="580"/>
      <c r="DX24" s="580"/>
      <c r="DY24" s="580"/>
      <c r="DZ24" s="580"/>
      <c r="EA24" s="580"/>
      <c r="EB24" s="580"/>
      <c r="EC24" s="580"/>
      <c r="ED24" s="580"/>
      <c r="EE24" s="580"/>
      <c r="EF24" s="580"/>
      <c r="EG24" s="580"/>
      <c r="EH24" s="580"/>
      <c r="EI24" s="580"/>
      <c r="EJ24" s="580"/>
      <c r="EK24" s="580"/>
      <c r="EL24" s="580"/>
      <c r="EM24" s="580"/>
      <c r="EN24" s="580"/>
      <c r="EO24" s="580"/>
      <c r="EP24" s="580"/>
      <c r="EQ24" s="580"/>
      <c r="ER24" s="580"/>
      <c r="ES24" s="580"/>
      <c r="ET24" s="580"/>
      <c r="EU24" s="580"/>
      <c r="EV24" s="580"/>
      <c r="EW24" s="580"/>
      <c r="EX24" s="580"/>
      <c r="EY24" s="580"/>
      <c r="EZ24" s="580"/>
      <c r="FA24" s="580"/>
      <c r="FB24" s="580"/>
      <c r="FC24" s="580"/>
      <c r="FD24" s="580"/>
      <c r="FE24" s="580"/>
      <c r="FF24" s="580"/>
      <c r="FG24" s="580"/>
      <c r="FH24" s="580"/>
      <c r="FI24" s="580"/>
      <c r="FJ24" s="580"/>
      <c r="FK24" s="580"/>
      <c r="FL24" s="580"/>
      <c r="FM24" s="580"/>
      <c r="FN24" s="580"/>
      <c r="FO24" s="580"/>
      <c r="FP24" s="580"/>
      <c r="FQ24" s="580"/>
      <c r="FR24" s="580"/>
      <c r="FS24" s="580"/>
      <c r="FT24" s="580"/>
      <c r="FU24" s="580"/>
      <c r="FV24" s="580"/>
      <c r="FW24" s="580"/>
      <c r="FX24" s="580"/>
      <c r="FY24" s="580"/>
      <c r="FZ24" s="580"/>
      <c r="GA24" s="580"/>
      <c r="GB24" s="580"/>
      <c r="GC24" s="580"/>
      <c r="GD24" s="580"/>
      <c r="GE24" s="580"/>
      <c r="GF24" s="580"/>
      <c r="GG24" s="580"/>
      <c r="GH24" s="580"/>
      <c r="GI24" s="580"/>
      <c r="GJ24" s="580"/>
      <c r="GK24" s="580"/>
      <c r="GL24" s="580"/>
      <c r="GM24" s="580"/>
      <c r="GN24" s="580"/>
      <c r="GO24" s="580"/>
      <c r="GP24" s="580"/>
      <c r="GQ24" s="580"/>
      <c r="GR24" s="580"/>
      <c r="GS24" s="580"/>
      <c r="GT24" s="580"/>
      <c r="GU24" s="580"/>
      <c r="GV24" s="580"/>
      <c r="GW24" s="580"/>
      <c r="GX24" s="580"/>
      <c r="GY24" s="580"/>
      <c r="GZ24" s="580"/>
      <c r="HA24" s="580"/>
      <c r="HB24" s="580"/>
      <c r="HC24" s="580"/>
      <c r="HD24" s="580"/>
      <c r="HE24" s="580"/>
      <c r="HF24" s="580"/>
      <c r="HG24" s="580"/>
      <c r="HH24" s="580"/>
      <c r="HI24" s="580"/>
      <c r="HJ24" s="580"/>
      <c r="HK24" s="580"/>
      <c r="HL24" s="580"/>
      <c r="HM24" s="580"/>
      <c r="HN24" s="580"/>
      <c r="HO24" s="580"/>
      <c r="HP24" s="580"/>
      <c r="HQ24" s="580"/>
      <c r="HR24" s="580"/>
      <c r="HS24" s="580"/>
      <c r="HT24" s="580"/>
      <c r="HU24" s="580"/>
      <c r="HV24" s="580"/>
      <c r="HW24" s="580"/>
      <c r="HX24" s="580"/>
      <c r="HY24" s="580"/>
      <c r="HZ24" s="580"/>
      <c r="IA24" s="580"/>
      <c r="IB24" s="580"/>
      <c r="IC24" s="580"/>
      <c r="ID24" s="580"/>
      <c r="IE24" s="580"/>
      <c r="IF24" s="580"/>
      <c r="IG24" s="580"/>
      <c r="IH24" s="580"/>
      <c r="II24" s="580"/>
      <c r="IJ24" s="580"/>
      <c r="IK24" s="580"/>
      <c r="IL24" s="580"/>
    </row>
    <row r="25" spans="1:246" ht="24" customHeight="1">
      <c r="A25" s="778">
        <v>1</v>
      </c>
      <c r="B25" s="1400" t="e">
        <f ca="1">E6</f>
        <v>#VALUE!</v>
      </c>
      <c r="C25" s="1401"/>
      <c r="D25" s="1401"/>
      <c r="E25" s="1401"/>
      <c r="F25" s="1402"/>
      <c r="G25" s="1401" t="s">
        <v>241</v>
      </c>
      <c r="H25" s="1401"/>
      <c r="I25" s="1401"/>
      <c r="J25" s="1401"/>
      <c r="K25" s="1691"/>
      <c r="L25" s="1584"/>
      <c r="M25" s="1399"/>
      <c r="N25" s="907"/>
      <c r="O25" s="870"/>
      <c r="P25" s="1581"/>
      <c r="Q25" s="1582"/>
      <c r="R25" s="1582"/>
      <c r="S25" s="1583"/>
      <c r="T25" s="1403"/>
      <c r="U25" s="1404"/>
      <c r="V25" s="1404"/>
      <c r="W25" s="1404"/>
      <c r="X25" s="1404"/>
      <c r="Y25" s="1405"/>
      <c r="Z25" s="1398"/>
      <c r="AA25" s="1398"/>
      <c r="AB25" s="1399"/>
      <c r="AC25" s="1666"/>
      <c r="AD25" s="1667"/>
      <c r="AE25" s="907"/>
      <c r="AF25" s="908"/>
      <c r="AG25" s="875"/>
      <c r="AH25" s="907"/>
      <c r="AI25" s="908"/>
      <c r="AJ25" s="908"/>
      <c r="AK25" s="908"/>
      <c r="AL25" s="944"/>
      <c r="AM25" s="773"/>
      <c r="AN25" s="773"/>
      <c r="AO25" s="759"/>
      <c r="AP25" s="759"/>
      <c r="AQ25" s="759"/>
      <c r="AR25" s="759"/>
      <c r="AS25" s="759"/>
      <c r="AT25" s="759"/>
      <c r="AU25" s="759"/>
      <c r="AV25" s="759"/>
      <c r="AW25" s="759"/>
      <c r="AX25" s="759"/>
      <c r="AY25" s="759"/>
      <c r="AZ25" s="759"/>
      <c r="BA25" s="759"/>
      <c r="BB25" s="759"/>
      <c r="BE25" s="580"/>
      <c r="BF25" s="769"/>
      <c r="BG25" s="580"/>
      <c r="BI25" s="580"/>
      <c r="BJ25" s="580"/>
      <c r="BK25" s="580"/>
      <c r="BL25" s="580"/>
      <c r="BM25" s="771"/>
      <c r="BN25" s="771"/>
      <c r="BO25" s="771"/>
      <c r="BP25" s="771"/>
      <c r="BQ25" s="771"/>
      <c r="BR25" s="771"/>
      <c r="BS25" s="771"/>
      <c r="BT25" s="771"/>
      <c r="BU25" s="580"/>
      <c r="BV25" s="580"/>
      <c r="BW25" s="580"/>
      <c r="BX25" s="580"/>
      <c r="BY25" s="580"/>
      <c r="BZ25" s="580"/>
      <c r="CA25" s="580"/>
      <c r="CB25" s="580"/>
      <c r="CC25" s="580"/>
      <c r="CD25" s="580"/>
      <c r="CE25" s="580"/>
      <c r="CF25" s="580"/>
      <c r="CG25" s="580"/>
      <c r="CH25" s="580"/>
      <c r="CI25" s="580"/>
      <c r="CJ25" s="580"/>
      <c r="CK25" s="580"/>
      <c r="CL25" s="580"/>
      <c r="CM25" s="580"/>
      <c r="CN25" s="580"/>
      <c r="CO25" s="580"/>
      <c r="CP25" s="580"/>
      <c r="CQ25" s="775"/>
      <c r="CR25" s="775"/>
      <c r="CS25" s="775"/>
      <c r="CT25" s="771"/>
      <c r="CU25" s="941"/>
      <c r="CV25" s="941"/>
      <c r="CW25" s="941"/>
      <c r="CX25" s="941"/>
      <c r="CY25" s="941"/>
      <c r="CZ25" s="580"/>
      <c r="DA25" s="580"/>
      <c r="DB25" s="580"/>
      <c r="DC25" s="580"/>
      <c r="DD25" s="580"/>
      <c r="DE25" s="580"/>
      <c r="DF25" s="580"/>
      <c r="DG25" s="580"/>
      <c r="DH25" s="580"/>
      <c r="DI25" s="580"/>
      <c r="DJ25" s="580"/>
      <c r="DK25" s="580"/>
      <c r="DL25" s="580"/>
      <c r="DM25" s="580"/>
      <c r="DN25" s="580"/>
      <c r="DO25" s="580"/>
      <c r="DP25" s="580"/>
      <c r="DQ25" s="580"/>
      <c r="DR25" s="580"/>
      <c r="DS25" s="580"/>
      <c r="DT25" s="580"/>
      <c r="DU25" s="580"/>
      <c r="DV25" s="580"/>
      <c r="DW25" s="580"/>
      <c r="DX25" s="580"/>
      <c r="DY25" s="580"/>
      <c r="DZ25" s="580"/>
      <c r="EA25" s="580"/>
      <c r="EB25" s="580"/>
      <c r="EC25" s="580"/>
      <c r="ED25" s="580"/>
      <c r="EE25" s="580"/>
      <c r="EF25" s="580"/>
      <c r="EG25" s="580"/>
      <c r="EH25" s="580"/>
      <c r="EI25" s="580"/>
      <c r="EJ25" s="580"/>
      <c r="EK25" s="580"/>
      <c r="EL25" s="580"/>
      <c r="EM25" s="580"/>
      <c r="EN25" s="580"/>
      <c r="EO25" s="580"/>
      <c r="EP25" s="580"/>
      <c r="EQ25" s="580"/>
      <c r="ER25" s="580"/>
      <c r="ES25" s="580"/>
      <c r="ET25" s="580"/>
      <c r="EU25" s="580"/>
      <c r="EV25" s="580"/>
      <c r="EW25" s="580"/>
      <c r="EX25" s="580"/>
      <c r="EY25" s="580"/>
      <c r="EZ25" s="580"/>
      <c r="FA25" s="580"/>
      <c r="FB25" s="580"/>
      <c r="FC25" s="580"/>
      <c r="FD25" s="580"/>
      <c r="FE25" s="580"/>
      <c r="FF25" s="580"/>
      <c r="FG25" s="580"/>
      <c r="FH25" s="580"/>
      <c r="FI25" s="580"/>
      <c r="FJ25" s="580"/>
      <c r="FK25" s="580"/>
      <c r="FL25" s="580"/>
      <c r="FM25" s="580"/>
      <c r="FN25" s="580"/>
      <c r="FO25" s="580"/>
      <c r="FP25" s="580"/>
      <c r="FQ25" s="580"/>
      <c r="FR25" s="580"/>
      <c r="FS25" s="580"/>
      <c r="FT25" s="580"/>
      <c r="FU25" s="580"/>
      <c r="FV25" s="580"/>
      <c r="FW25" s="580"/>
      <c r="FX25" s="580"/>
      <c r="FY25" s="580"/>
      <c r="FZ25" s="580"/>
      <c r="GA25" s="580"/>
      <c r="GB25" s="580"/>
      <c r="GC25" s="580"/>
      <c r="GD25" s="580"/>
      <c r="GE25" s="580"/>
      <c r="GF25" s="580"/>
      <c r="GG25" s="580"/>
      <c r="GH25" s="580"/>
      <c r="GI25" s="580"/>
      <c r="GJ25" s="580"/>
      <c r="GK25" s="580"/>
      <c r="GL25" s="580"/>
      <c r="GM25" s="580"/>
      <c r="GN25" s="580"/>
      <c r="GO25" s="580"/>
      <c r="GP25" s="580"/>
      <c r="GQ25" s="580"/>
      <c r="GR25" s="580"/>
      <c r="GS25" s="580"/>
      <c r="GT25" s="580"/>
      <c r="GU25" s="580"/>
      <c r="GV25" s="580"/>
      <c r="GW25" s="580"/>
      <c r="GX25" s="580"/>
      <c r="GY25" s="580"/>
      <c r="GZ25" s="580"/>
      <c r="HA25" s="580"/>
      <c r="HB25" s="580"/>
      <c r="HC25" s="580"/>
      <c r="HD25" s="580"/>
      <c r="HE25" s="580"/>
      <c r="HF25" s="580"/>
      <c r="HG25" s="580"/>
      <c r="HH25" s="580"/>
      <c r="HI25" s="580"/>
      <c r="HJ25" s="580"/>
      <c r="HK25" s="580"/>
      <c r="HL25" s="580"/>
      <c r="HM25" s="580"/>
      <c r="HN25" s="580"/>
      <c r="HO25" s="580"/>
      <c r="HP25" s="580"/>
      <c r="HQ25" s="580"/>
      <c r="HR25" s="580"/>
      <c r="HS25" s="580"/>
      <c r="HT25" s="580"/>
      <c r="HU25" s="580"/>
      <c r="HV25" s="580"/>
      <c r="HW25" s="580"/>
      <c r="HX25" s="580"/>
      <c r="HY25" s="580"/>
      <c r="HZ25" s="580"/>
      <c r="IA25" s="580"/>
      <c r="IB25" s="580"/>
      <c r="IC25" s="580"/>
      <c r="ID25" s="580"/>
      <c r="IE25" s="580"/>
      <c r="IF25" s="580"/>
      <c r="IG25" s="580"/>
      <c r="IH25" s="580"/>
      <c r="II25" s="580"/>
      <c r="IJ25" s="580"/>
      <c r="IK25" s="580"/>
      <c r="IL25" s="580"/>
    </row>
    <row r="26" spans="1:246" ht="24" customHeight="1">
      <c r="A26" s="779">
        <v>2</v>
      </c>
      <c r="B26" s="1309"/>
      <c r="C26" s="1310"/>
      <c r="D26" s="1310"/>
      <c r="E26" s="1310"/>
      <c r="F26" s="1311"/>
      <c r="G26" s="1349"/>
      <c r="H26" s="1349"/>
      <c r="I26" s="1349"/>
      <c r="J26" s="1349"/>
      <c r="K26" s="1350"/>
      <c r="L26" s="1312"/>
      <c r="M26" s="1313"/>
      <c r="N26" s="217"/>
      <c r="O26" s="871"/>
      <c r="P26" s="1510"/>
      <c r="Q26" s="1511"/>
      <c r="R26" s="1511"/>
      <c r="S26" s="1512"/>
      <c r="T26" s="1403"/>
      <c r="U26" s="1404"/>
      <c r="V26" s="1404"/>
      <c r="W26" s="1404"/>
      <c r="X26" s="1404"/>
      <c r="Y26" s="1405"/>
      <c r="Z26" s="1312"/>
      <c r="AA26" s="1326"/>
      <c r="AB26" s="1313"/>
      <c r="AC26" s="1324"/>
      <c r="AD26" s="1325"/>
      <c r="AE26" s="940"/>
      <c r="AF26" s="916"/>
      <c r="AG26" s="876"/>
      <c r="AH26" s="940"/>
      <c r="AI26" s="916"/>
      <c r="AJ26" s="916"/>
      <c r="AK26" s="916"/>
      <c r="AL26" s="917"/>
      <c r="AM26" s="773"/>
      <c r="AN26" s="773"/>
      <c r="AO26" s="759"/>
      <c r="AP26" s="759"/>
      <c r="AQ26" s="759"/>
      <c r="AR26" s="759"/>
      <c r="AS26" s="759"/>
      <c r="AT26" s="759"/>
      <c r="AU26" s="759"/>
      <c r="AV26" s="759"/>
      <c r="AW26" s="759"/>
      <c r="AX26" s="759"/>
      <c r="AY26" s="759"/>
      <c r="AZ26" s="759"/>
      <c r="BA26" s="759"/>
      <c r="BB26" s="759"/>
      <c r="BE26" s="580"/>
      <c r="BF26" s="769"/>
      <c r="BG26" s="580"/>
      <c r="BI26" s="580"/>
      <c r="BJ26" s="580"/>
      <c r="BK26" s="580"/>
      <c r="BL26" s="580"/>
      <c r="BM26" s="771"/>
      <c r="BN26" s="771"/>
      <c r="BO26" s="771"/>
      <c r="BP26" s="771"/>
      <c r="BQ26" s="771"/>
      <c r="BR26" s="771"/>
      <c r="BS26" s="771"/>
      <c r="BT26" s="771"/>
      <c r="BU26" s="775"/>
      <c r="BV26" s="775"/>
      <c r="BW26" s="775"/>
      <c r="BX26" s="775"/>
      <c r="BY26" s="775"/>
      <c r="BZ26" s="775"/>
      <c r="CA26" s="775"/>
      <c r="CB26" s="775"/>
      <c r="CC26" s="775"/>
      <c r="CD26" s="775"/>
      <c r="CE26" s="775"/>
      <c r="CF26" s="775"/>
      <c r="CG26" s="775"/>
      <c r="CH26" s="775"/>
      <c r="CI26" s="775"/>
      <c r="CJ26" s="775"/>
      <c r="CK26" s="941"/>
      <c r="CL26" s="941"/>
      <c r="CM26" s="941"/>
      <c r="CN26" s="775"/>
      <c r="CO26" s="775"/>
      <c r="CP26" s="775"/>
      <c r="CQ26" s="775"/>
      <c r="CR26" s="775"/>
      <c r="CS26" s="775"/>
      <c r="CT26" s="771"/>
      <c r="CU26" s="941"/>
      <c r="CV26" s="941"/>
      <c r="CW26" s="941"/>
      <c r="CX26" s="941"/>
      <c r="CY26" s="941"/>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c r="HD26" s="580"/>
      <c r="HE26" s="580"/>
      <c r="HF26" s="580"/>
      <c r="HG26" s="580"/>
      <c r="HH26" s="580"/>
      <c r="HI26" s="580"/>
      <c r="HJ26" s="580"/>
      <c r="HK26" s="580"/>
      <c r="HL26" s="580"/>
      <c r="HM26" s="580"/>
      <c r="HN26" s="580"/>
      <c r="HO26" s="580"/>
      <c r="HP26" s="580"/>
      <c r="HQ26" s="580"/>
      <c r="HR26" s="580"/>
      <c r="HS26" s="580"/>
      <c r="HT26" s="580"/>
      <c r="HU26" s="580"/>
      <c r="HV26" s="580"/>
      <c r="HW26" s="580"/>
      <c r="HX26" s="580"/>
      <c r="HY26" s="580"/>
      <c r="HZ26" s="580"/>
      <c r="IA26" s="580"/>
      <c r="IB26" s="580"/>
      <c r="IC26" s="580"/>
      <c r="ID26" s="580"/>
      <c r="IE26" s="580"/>
      <c r="IF26" s="580"/>
      <c r="IG26" s="580"/>
      <c r="IH26" s="580"/>
      <c r="II26" s="580"/>
      <c r="IJ26" s="580"/>
      <c r="IK26" s="580"/>
      <c r="IL26" s="580"/>
    </row>
    <row r="27" spans="1:246" s="17" customFormat="1" ht="24" customHeight="1">
      <c r="A27" s="779">
        <v>3</v>
      </c>
      <c r="B27" s="1309"/>
      <c r="C27" s="1310"/>
      <c r="D27" s="1310"/>
      <c r="E27" s="1310"/>
      <c r="F27" s="1311"/>
      <c r="G27" s="1349"/>
      <c r="H27" s="1349"/>
      <c r="I27" s="1349"/>
      <c r="J27" s="1349"/>
      <c r="K27" s="1350"/>
      <c r="L27" s="1312"/>
      <c r="M27" s="1313"/>
      <c r="N27" s="217"/>
      <c r="O27" s="871"/>
      <c r="P27" s="1510"/>
      <c r="Q27" s="1511"/>
      <c r="R27" s="1511"/>
      <c r="S27" s="1512"/>
      <c r="T27" s="1403"/>
      <c r="U27" s="1404"/>
      <c r="V27" s="1404"/>
      <c r="W27" s="1404"/>
      <c r="X27" s="1404"/>
      <c r="Y27" s="1405"/>
      <c r="Z27" s="1312"/>
      <c r="AA27" s="1326"/>
      <c r="AB27" s="1313"/>
      <c r="AC27" s="1324"/>
      <c r="AD27" s="1325"/>
      <c r="AE27" s="940"/>
      <c r="AF27" s="916"/>
      <c r="AG27" s="876"/>
      <c r="AH27" s="940"/>
      <c r="AI27" s="916"/>
      <c r="AJ27" s="916"/>
      <c r="AK27" s="916"/>
      <c r="AL27" s="917"/>
      <c r="AM27" s="14"/>
      <c r="AN27" s="14"/>
      <c r="AO27" s="14"/>
      <c r="AP27" s="14"/>
      <c r="AQ27" s="14"/>
      <c r="AR27" s="14"/>
      <c r="AS27" s="14"/>
      <c r="AT27" s="14"/>
      <c r="AU27" s="14"/>
      <c r="AV27" s="14"/>
      <c r="AW27" s="14"/>
      <c r="AX27" s="14"/>
      <c r="AY27" s="14"/>
      <c r="AZ27" s="14"/>
      <c r="BA27" s="14"/>
      <c r="BB27" s="14"/>
      <c r="BC27" s="14"/>
      <c r="BD27" s="14"/>
      <c r="BE27" s="15"/>
      <c r="BF27" s="15"/>
      <c r="BG27" s="15"/>
      <c r="BH27" s="15"/>
      <c r="BI27" s="15"/>
      <c r="BJ27" s="15"/>
      <c r="BK27" s="15"/>
      <c r="BL27" s="15"/>
      <c r="BM27" s="15"/>
      <c r="BN27" s="15"/>
      <c r="BO27" s="15"/>
      <c r="BP27" s="15"/>
      <c r="BQ27" s="15"/>
      <c r="BR27" s="15"/>
      <c r="BS27" s="15"/>
      <c r="BT27" s="15"/>
      <c r="BU27" s="775"/>
      <c r="BV27" s="775"/>
      <c r="BW27" s="775"/>
      <c r="BX27" s="775"/>
      <c r="BY27" s="775"/>
      <c r="BZ27" s="775"/>
      <c r="CA27" s="775"/>
      <c r="CB27" s="775"/>
      <c r="CC27" s="775"/>
      <c r="CD27" s="15"/>
      <c r="CE27" s="15"/>
      <c r="CF27" s="15"/>
      <c r="CG27" s="15"/>
      <c r="CH27" s="15"/>
      <c r="CI27" s="15"/>
      <c r="CJ27" s="15"/>
      <c r="CK27" s="15"/>
      <c r="CL27" s="15"/>
      <c r="CM27" s="15"/>
      <c r="CN27" s="15"/>
      <c r="CO27" s="15"/>
      <c r="CP27" s="15"/>
      <c r="CQ27" s="15"/>
      <c r="CR27" s="15"/>
      <c r="CS27" s="15"/>
      <c r="CT27" s="15"/>
      <c r="CU27" s="941"/>
      <c r="CV27" s="941"/>
      <c r="CW27" s="941"/>
      <c r="CX27" s="941"/>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row>
    <row r="28" spans="1:246" ht="24" customHeight="1">
      <c r="A28" s="779">
        <v>4</v>
      </c>
      <c r="B28" s="1309"/>
      <c r="C28" s="1310"/>
      <c r="D28" s="1310"/>
      <c r="E28" s="1310"/>
      <c r="F28" s="1311"/>
      <c r="G28" s="1349"/>
      <c r="H28" s="1349"/>
      <c r="I28" s="1349"/>
      <c r="J28" s="1349"/>
      <c r="K28" s="1350"/>
      <c r="L28" s="1312"/>
      <c r="M28" s="1313"/>
      <c r="N28" s="217"/>
      <c r="O28" s="871"/>
      <c r="P28" s="1510"/>
      <c r="Q28" s="1511"/>
      <c r="R28" s="1511"/>
      <c r="S28" s="1512"/>
      <c r="T28" s="1386"/>
      <c r="U28" s="1387"/>
      <c r="V28" s="1387"/>
      <c r="W28" s="1387"/>
      <c r="X28" s="1387"/>
      <c r="Y28" s="1388"/>
      <c r="Z28" s="1312"/>
      <c r="AA28" s="1326"/>
      <c r="AB28" s="1313"/>
      <c r="AC28" s="1324"/>
      <c r="AD28" s="1325"/>
      <c r="AE28" s="940"/>
      <c r="AF28" s="916"/>
      <c r="AG28" s="876"/>
      <c r="AH28" s="940"/>
      <c r="AI28" s="916"/>
      <c r="AJ28" s="916"/>
      <c r="AK28" s="916"/>
      <c r="AL28" s="917"/>
      <c r="AM28" s="773"/>
      <c r="AN28" s="773"/>
      <c r="AO28" s="768"/>
      <c r="AP28" s="768"/>
      <c r="AQ28" s="768"/>
      <c r="AR28" s="768"/>
      <c r="AS28" s="768"/>
      <c r="AT28" s="768"/>
      <c r="AU28" s="768"/>
      <c r="AV28" s="768"/>
      <c r="AW28" s="768"/>
      <c r="AX28" s="768"/>
      <c r="AY28" s="768"/>
      <c r="AZ28" s="768"/>
      <c r="BA28" s="768"/>
      <c r="BB28" s="768"/>
      <c r="BC28" s="42"/>
      <c r="BD28" s="127"/>
      <c r="BE28" s="246"/>
      <c r="BF28" s="603"/>
      <c r="BG28" s="246"/>
      <c r="BH28" s="588"/>
      <c r="BI28" s="246"/>
      <c r="BJ28" s="246"/>
      <c r="BK28" s="246"/>
      <c r="BL28" s="246"/>
      <c r="BM28" s="941"/>
      <c r="BN28" s="941"/>
      <c r="BO28" s="941"/>
      <c r="BP28" s="941"/>
      <c r="BQ28" s="941"/>
      <c r="BR28" s="941"/>
      <c r="BS28" s="941"/>
      <c r="BT28" s="771"/>
      <c r="BU28" s="775"/>
      <c r="BV28" s="775"/>
      <c r="BW28" s="775"/>
      <c r="BX28" s="775"/>
      <c r="BY28" s="775"/>
      <c r="BZ28" s="775"/>
      <c r="CA28" s="775"/>
      <c r="CB28" s="775"/>
      <c r="CC28" s="580"/>
      <c r="CD28" s="580"/>
      <c r="CE28" s="580"/>
      <c r="CF28" s="580"/>
      <c r="CG28" s="580"/>
      <c r="CH28" s="580"/>
      <c r="CI28" s="580"/>
      <c r="CJ28" s="580"/>
      <c r="CK28" s="580"/>
      <c r="CL28" s="580"/>
      <c r="CM28" s="580"/>
      <c r="CN28" s="580"/>
      <c r="CO28" s="580"/>
      <c r="CP28" s="580"/>
      <c r="CQ28" s="580"/>
      <c r="CR28" s="580"/>
      <c r="CS28" s="580"/>
      <c r="CT28" s="771"/>
      <c r="CU28" s="941"/>
      <c r="CV28" s="941"/>
      <c r="CW28" s="941"/>
      <c r="CX28" s="941"/>
      <c r="CY28" s="941"/>
      <c r="CZ28" s="580"/>
      <c r="DA28" s="580"/>
      <c r="DB28" s="580"/>
      <c r="DC28" s="580"/>
      <c r="DD28" s="580"/>
      <c r="DE28" s="580"/>
      <c r="DF28" s="580"/>
      <c r="DG28" s="580"/>
      <c r="DH28" s="580"/>
      <c r="DI28" s="580"/>
      <c r="DJ28" s="580"/>
      <c r="DK28" s="580"/>
      <c r="DL28" s="580"/>
      <c r="DM28" s="580"/>
      <c r="DN28" s="580"/>
      <c r="DO28" s="580"/>
      <c r="DP28" s="580"/>
      <c r="DQ28" s="580"/>
      <c r="DR28" s="580"/>
      <c r="DS28" s="580"/>
      <c r="DT28" s="580"/>
      <c r="DU28" s="580"/>
      <c r="DV28" s="580"/>
      <c r="DW28" s="580"/>
      <c r="DX28" s="580"/>
      <c r="DY28" s="580"/>
      <c r="DZ28" s="580"/>
      <c r="EA28" s="580"/>
      <c r="EB28" s="580"/>
      <c r="EC28" s="580"/>
      <c r="ED28" s="580"/>
      <c r="EE28" s="580"/>
      <c r="EF28" s="580"/>
      <c r="EG28" s="580"/>
      <c r="EH28" s="580"/>
      <c r="EI28" s="580"/>
      <c r="EJ28" s="580"/>
      <c r="EK28" s="580"/>
      <c r="EL28" s="580"/>
      <c r="EM28" s="580"/>
      <c r="EN28" s="580"/>
      <c r="EO28" s="580"/>
      <c r="EP28" s="580"/>
      <c r="EQ28" s="580"/>
      <c r="ER28" s="580"/>
      <c r="ES28" s="580"/>
      <c r="ET28" s="580"/>
      <c r="EU28" s="580"/>
      <c r="EV28" s="580"/>
      <c r="EW28" s="580"/>
      <c r="EX28" s="580"/>
      <c r="EY28" s="580"/>
      <c r="EZ28" s="580"/>
      <c r="FA28" s="580"/>
      <c r="FB28" s="580"/>
      <c r="FC28" s="580"/>
      <c r="FD28" s="580"/>
      <c r="FE28" s="580"/>
      <c r="FF28" s="580"/>
      <c r="FG28" s="580"/>
      <c r="FH28" s="580"/>
      <c r="FI28" s="580"/>
      <c r="FJ28" s="580"/>
      <c r="FK28" s="580"/>
      <c r="FL28" s="580"/>
      <c r="FM28" s="580"/>
      <c r="FN28" s="580"/>
      <c r="FO28" s="580"/>
      <c r="FP28" s="580"/>
      <c r="FQ28" s="580"/>
      <c r="FR28" s="580"/>
      <c r="FS28" s="580"/>
      <c r="FT28" s="580"/>
      <c r="FU28" s="580"/>
      <c r="FV28" s="580"/>
      <c r="FW28" s="580"/>
      <c r="FX28" s="580"/>
      <c r="FY28" s="580"/>
      <c r="FZ28" s="580"/>
      <c r="GA28" s="580"/>
      <c r="GB28" s="580"/>
      <c r="GC28" s="580"/>
      <c r="GD28" s="580"/>
      <c r="GE28" s="580"/>
      <c r="GF28" s="580"/>
      <c r="GG28" s="580"/>
      <c r="GH28" s="580"/>
      <c r="GI28" s="580"/>
      <c r="GJ28" s="580"/>
      <c r="GK28" s="580"/>
      <c r="GL28" s="580"/>
      <c r="GM28" s="580"/>
      <c r="GN28" s="580"/>
      <c r="GO28" s="580"/>
      <c r="GP28" s="580"/>
      <c r="GQ28" s="580"/>
      <c r="GR28" s="580"/>
      <c r="GS28" s="580"/>
      <c r="GT28" s="580"/>
      <c r="GU28" s="580"/>
      <c r="GV28" s="580"/>
      <c r="GW28" s="580"/>
      <c r="GX28" s="580"/>
      <c r="GY28" s="580"/>
      <c r="GZ28" s="580"/>
      <c r="HA28" s="580"/>
      <c r="HB28" s="580"/>
      <c r="HC28" s="580"/>
      <c r="HD28" s="580"/>
      <c r="HE28" s="580"/>
      <c r="HF28" s="580"/>
      <c r="HG28" s="580"/>
      <c r="HH28" s="580"/>
      <c r="HI28" s="580"/>
      <c r="HJ28" s="580"/>
      <c r="HK28" s="580"/>
      <c r="HL28" s="580"/>
      <c r="HM28" s="580"/>
      <c r="HN28" s="580"/>
      <c r="HO28" s="580"/>
      <c r="HP28" s="580"/>
      <c r="HQ28" s="580"/>
      <c r="HR28" s="580"/>
      <c r="HS28" s="580"/>
      <c r="HT28" s="580"/>
      <c r="HU28" s="580"/>
      <c r="HV28" s="580"/>
      <c r="HW28" s="580"/>
      <c r="HX28" s="580"/>
      <c r="HY28" s="580"/>
      <c r="HZ28" s="580"/>
      <c r="IA28" s="580"/>
      <c r="IB28" s="580"/>
      <c r="IC28" s="580"/>
      <c r="ID28" s="580"/>
      <c r="IE28" s="580"/>
      <c r="IF28" s="580"/>
      <c r="IG28" s="580"/>
      <c r="IH28" s="580"/>
      <c r="II28" s="580"/>
      <c r="IJ28" s="580"/>
      <c r="IK28" s="580"/>
      <c r="IL28" s="580"/>
    </row>
    <row r="29" spans="1:246" ht="24" customHeight="1">
      <c r="A29" s="779">
        <v>5</v>
      </c>
      <c r="B29" s="1309"/>
      <c r="C29" s="1310"/>
      <c r="D29" s="1310"/>
      <c r="E29" s="1310"/>
      <c r="F29" s="1311"/>
      <c r="G29" s="1349"/>
      <c r="H29" s="1349"/>
      <c r="I29" s="1349"/>
      <c r="J29" s="1349"/>
      <c r="K29" s="1350"/>
      <c r="L29" s="1312"/>
      <c r="M29" s="1313"/>
      <c r="N29" s="217"/>
      <c r="O29" s="871"/>
      <c r="P29" s="1510"/>
      <c r="Q29" s="1511"/>
      <c r="R29" s="1511"/>
      <c r="S29" s="1512"/>
      <c r="T29" s="1386"/>
      <c r="U29" s="1387"/>
      <c r="V29" s="1387"/>
      <c r="W29" s="1387"/>
      <c r="X29" s="1387"/>
      <c r="Y29" s="1388"/>
      <c r="Z29" s="1312"/>
      <c r="AA29" s="1326"/>
      <c r="AB29" s="1313"/>
      <c r="AC29" s="1324"/>
      <c r="AD29" s="1325"/>
      <c r="AE29" s="940"/>
      <c r="AF29" s="916"/>
      <c r="AG29" s="876"/>
      <c r="AH29" s="940"/>
      <c r="AI29" s="916"/>
      <c r="AJ29" s="916"/>
      <c r="AK29" s="916"/>
      <c r="AL29" s="917"/>
      <c r="AM29" s="773"/>
      <c r="AN29" s="773"/>
      <c r="AO29" s="768"/>
      <c r="AP29" s="768"/>
      <c r="AQ29" s="768"/>
      <c r="AR29" s="768"/>
      <c r="AS29" s="768"/>
      <c r="AT29" s="768"/>
      <c r="AU29" s="768"/>
      <c r="AV29" s="768"/>
      <c r="AW29" s="768"/>
      <c r="AX29" s="768"/>
      <c r="AY29" s="768"/>
      <c r="AZ29" s="768"/>
      <c r="BA29" s="768"/>
      <c r="BB29" s="768"/>
      <c r="BC29" s="42"/>
      <c r="BD29" s="127"/>
      <c r="BE29" s="246"/>
      <c r="BF29" s="603"/>
      <c r="BG29" s="246"/>
      <c r="BH29" s="588"/>
      <c r="BI29" s="246"/>
      <c r="BJ29" s="246"/>
      <c r="BK29" s="246"/>
      <c r="BL29" s="246"/>
      <c r="BM29" s="941"/>
      <c r="BN29" s="941"/>
      <c r="BO29" s="941"/>
      <c r="BP29" s="941"/>
      <c r="BQ29" s="941"/>
      <c r="BR29" s="941"/>
      <c r="BS29" s="941"/>
      <c r="BT29" s="771"/>
      <c r="BU29" s="775"/>
      <c r="BV29" s="775"/>
      <c r="BW29" s="775"/>
      <c r="BX29" s="775"/>
      <c r="BY29" s="775"/>
      <c r="BZ29" s="775"/>
      <c r="CA29" s="775"/>
      <c r="CB29" s="775"/>
      <c r="CC29" s="580"/>
      <c r="CD29" s="580"/>
      <c r="CE29" s="580"/>
      <c r="CF29" s="580"/>
      <c r="CG29" s="580"/>
      <c r="CH29" s="580"/>
      <c r="CI29" s="580"/>
      <c r="CJ29" s="580"/>
      <c r="CK29" s="580"/>
      <c r="CL29" s="580"/>
      <c r="CM29" s="941"/>
      <c r="CN29" s="775"/>
      <c r="CO29" s="775"/>
      <c r="CP29" s="775"/>
      <c r="CQ29" s="775"/>
      <c r="CR29" s="775"/>
      <c r="CS29" s="775"/>
      <c r="CT29" s="771"/>
      <c r="CU29" s="941"/>
      <c r="CV29" s="941"/>
      <c r="CW29" s="941"/>
      <c r="CX29" s="941"/>
      <c r="CY29" s="941"/>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c r="HD29" s="580"/>
      <c r="HE29" s="580"/>
      <c r="HF29" s="580"/>
      <c r="HG29" s="580"/>
      <c r="HH29" s="580"/>
      <c r="HI29" s="580"/>
      <c r="HJ29" s="580"/>
      <c r="HK29" s="580"/>
      <c r="HL29" s="580"/>
      <c r="HM29" s="580"/>
      <c r="HN29" s="580"/>
      <c r="HO29" s="580"/>
      <c r="HP29" s="580"/>
      <c r="HQ29" s="580"/>
      <c r="HR29" s="580"/>
      <c r="HS29" s="580"/>
      <c r="HT29" s="580"/>
      <c r="HU29" s="580"/>
      <c r="HV29" s="580"/>
      <c r="HW29" s="580"/>
      <c r="HX29" s="580"/>
      <c r="HY29" s="580"/>
      <c r="HZ29" s="580"/>
      <c r="IA29" s="580"/>
      <c r="IB29" s="580"/>
      <c r="IC29" s="580"/>
      <c r="ID29" s="580"/>
      <c r="IE29" s="580"/>
      <c r="IF29" s="580"/>
      <c r="IG29" s="580"/>
      <c r="IH29" s="580"/>
      <c r="II29" s="580"/>
      <c r="IJ29" s="580"/>
      <c r="IK29" s="580"/>
      <c r="IL29" s="580"/>
    </row>
    <row r="30" spans="1:246" ht="24" customHeight="1">
      <c r="A30" s="779">
        <v>6</v>
      </c>
      <c r="B30" s="1309"/>
      <c r="C30" s="1310"/>
      <c r="D30" s="1310"/>
      <c r="E30" s="1310"/>
      <c r="F30" s="1311"/>
      <c r="G30" s="1349"/>
      <c r="H30" s="1349"/>
      <c r="I30" s="1349"/>
      <c r="J30" s="1349"/>
      <c r="K30" s="1350"/>
      <c r="L30" s="1312"/>
      <c r="M30" s="1313"/>
      <c r="N30" s="217"/>
      <c r="O30" s="871"/>
      <c r="P30" s="1510"/>
      <c r="Q30" s="1511"/>
      <c r="R30" s="1511"/>
      <c r="S30" s="1512"/>
      <c r="T30" s="1386"/>
      <c r="U30" s="1387"/>
      <c r="V30" s="1387"/>
      <c r="W30" s="1387"/>
      <c r="X30" s="1387"/>
      <c r="Y30" s="1388"/>
      <c r="Z30" s="1312"/>
      <c r="AA30" s="1326"/>
      <c r="AB30" s="1313"/>
      <c r="AC30" s="923"/>
      <c r="AD30" s="924"/>
      <c r="AE30" s="940"/>
      <c r="AF30" s="916"/>
      <c r="AG30" s="876"/>
      <c r="AH30" s="940"/>
      <c r="AI30" s="916"/>
      <c r="AJ30" s="916"/>
      <c r="AK30" s="916"/>
      <c r="AL30" s="917"/>
      <c r="AM30" s="773"/>
      <c r="AN30" s="773"/>
      <c r="AO30" s="759"/>
      <c r="AP30" s="759"/>
      <c r="AQ30" s="759"/>
      <c r="AR30" s="759"/>
      <c r="AS30" s="759"/>
      <c r="AT30" s="759"/>
      <c r="AU30" s="759"/>
      <c r="AV30" s="759"/>
      <c r="AW30" s="759"/>
      <c r="AX30" s="759"/>
      <c r="AY30" s="759"/>
      <c r="AZ30" s="759"/>
      <c r="BA30" s="759"/>
      <c r="BB30" s="759"/>
      <c r="BE30" s="580"/>
      <c r="BF30" s="769"/>
      <c r="BG30" s="580"/>
      <c r="BI30" s="580"/>
      <c r="BJ30" s="580"/>
      <c r="BK30" s="580"/>
      <c r="BL30" s="580"/>
      <c r="BM30" s="771"/>
      <c r="BN30" s="771"/>
      <c r="BO30" s="771"/>
      <c r="BP30" s="771"/>
      <c r="BQ30" s="771"/>
      <c r="BR30" s="771"/>
      <c r="BS30" s="771"/>
      <c r="BT30" s="771"/>
      <c r="BU30" s="775"/>
      <c r="BV30" s="775"/>
      <c r="BW30" s="775"/>
      <c r="BX30" s="775"/>
      <c r="BY30" s="775"/>
      <c r="BZ30" s="775"/>
      <c r="CA30" s="775"/>
      <c r="CB30" s="775"/>
      <c r="CC30" s="580"/>
      <c r="CD30" s="580"/>
      <c r="CE30" s="580"/>
      <c r="CF30" s="580"/>
      <c r="CG30" s="580"/>
      <c r="CH30" s="580"/>
      <c r="CI30" s="580"/>
      <c r="CJ30" s="580"/>
      <c r="CK30" s="580"/>
      <c r="CL30" s="580"/>
      <c r="CM30" s="941"/>
      <c r="CN30" s="775"/>
      <c r="CO30" s="775"/>
      <c r="CP30" s="775"/>
      <c r="CQ30" s="775"/>
      <c r="CR30" s="775"/>
      <c r="CS30" s="775"/>
      <c r="CT30" s="771"/>
      <c r="CU30" s="941"/>
      <c r="CV30" s="941"/>
      <c r="CW30" s="941"/>
      <c r="CX30" s="941"/>
      <c r="CY30" s="941"/>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row>
    <row r="31" spans="1:246" ht="24" customHeight="1">
      <c r="A31" s="779">
        <v>7</v>
      </c>
      <c r="B31" s="1309"/>
      <c r="C31" s="1310"/>
      <c r="D31" s="1310"/>
      <c r="E31" s="1310"/>
      <c r="F31" s="1311"/>
      <c r="G31" s="1349"/>
      <c r="H31" s="1349"/>
      <c r="I31" s="1349"/>
      <c r="J31" s="1349"/>
      <c r="K31" s="1350"/>
      <c r="L31" s="1312"/>
      <c r="M31" s="1313"/>
      <c r="N31" s="217"/>
      <c r="O31" s="871"/>
      <c r="P31" s="1510"/>
      <c r="Q31" s="1511"/>
      <c r="R31" s="1511"/>
      <c r="S31" s="1512"/>
      <c r="T31" s="1386"/>
      <c r="U31" s="1387"/>
      <c r="V31" s="1387"/>
      <c r="W31" s="1387"/>
      <c r="X31" s="1387"/>
      <c r="Y31" s="1388"/>
      <c r="Z31" s="1312"/>
      <c r="AA31" s="1326"/>
      <c r="AB31" s="1313"/>
      <c r="AC31" s="1324"/>
      <c r="AD31" s="1325"/>
      <c r="AE31" s="940"/>
      <c r="AF31" s="916"/>
      <c r="AG31" s="876"/>
      <c r="AH31" s="940"/>
      <c r="AI31" s="916"/>
      <c r="AJ31" s="916"/>
      <c r="AK31" s="916"/>
      <c r="AL31" s="917"/>
      <c r="AM31" s="773"/>
      <c r="AN31" s="773"/>
      <c r="AO31" s="759"/>
      <c r="AP31" s="759"/>
      <c r="AQ31" s="759"/>
      <c r="AR31" s="759"/>
      <c r="AS31" s="759"/>
      <c r="AT31" s="759"/>
      <c r="AU31" s="759"/>
      <c r="AV31" s="759"/>
      <c r="AW31" s="759"/>
      <c r="AX31" s="759"/>
      <c r="AY31" s="759"/>
      <c r="AZ31" s="759"/>
      <c r="BA31" s="759"/>
      <c r="BB31" s="759"/>
      <c r="BE31" s="580"/>
      <c r="BF31" s="769"/>
      <c r="BG31" s="580"/>
      <c r="BI31" s="580"/>
      <c r="BJ31" s="580"/>
      <c r="BK31" s="580"/>
      <c r="BL31" s="580"/>
      <c r="BM31" s="771"/>
      <c r="BN31" s="771"/>
      <c r="BO31" s="771"/>
      <c r="BP31" s="771"/>
      <c r="BQ31" s="771"/>
      <c r="BR31" s="771"/>
      <c r="BS31" s="771"/>
      <c r="BT31" s="771"/>
      <c r="BU31" s="780"/>
      <c r="BV31" s="780"/>
      <c r="BW31" s="780"/>
      <c r="BX31" s="780"/>
      <c r="BY31" s="780"/>
      <c r="BZ31" s="780"/>
      <c r="CA31" s="775"/>
      <c r="CB31" s="775"/>
      <c r="CC31" s="580"/>
      <c r="CD31" s="580"/>
      <c r="CE31" s="580"/>
      <c r="CF31" s="580"/>
      <c r="CG31" s="580"/>
      <c r="CH31" s="580"/>
      <c r="CI31" s="580"/>
      <c r="CJ31" s="580"/>
      <c r="CK31" s="580"/>
      <c r="CL31" s="580"/>
      <c r="CM31" s="941"/>
      <c r="CN31" s="775"/>
      <c r="CO31" s="775"/>
      <c r="CP31" s="775"/>
      <c r="CQ31" s="775"/>
      <c r="CR31" s="775"/>
      <c r="CS31" s="775"/>
      <c r="CT31" s="771"/>
      <c r="CU31" s="941"/>
      <c r="CV31" s="941"/>
      <c r="CW31" s="941"/>
      <c r="CX31" s="941"/>
      <c r="CY31" s="941"/>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row>
    <row r="32" spans="1:246" ht="24" customHeight="1">
      <c r="A32" s="779">
        <v>8</v>
      </c>
      <c r="B32" s="1309"/>
      <c r="C32" s="1310"/>
      <c r="D32" s="1310"/>
      <c r="E32" s="1310"/>
      <c r="F32" s="1311"/>
      <c r="G32" s="1349"/>
      <c r="H32" s="1349"/>
      <c r="I32" s="1349"/>
      <c r="J32" s="1349"/>
      <c r="K32" s="1350"/>
      <c r="L32" s="1312"/>
      <c r="M32" s="1313"/>
      <c r="N32" s="217"/>
      <c r="O32" s="871"/>
      <c r="P32" s="1510"/>
      <c r="Q32" s="1511"/>
      <c r="R32" s="1511"/>
      <c r="S32" s="1512"/>
      <c r="T32" s="1386"/>
      <c r="U32" s="1387"/>
      <c r="V32" s="1387"/>
      <c r="W32" s="1387"/>
      <c r="X32" s="1387"/>
      <c r="Y32" s="1388"/>
      <c r="Z32" s="1312"/>
      <c r="AA32" s="1326"/>
      <c r="AB32" s="1313"/>
      <c r="AC32" s="1324"/>
      <c r="AD32" s="1325"/>
      <c r="AE32" s="940"/>
      <c r="AF32" s="916"/>
      <c r="AG32" s="876"/>
      <c r="AH32" s="940"/>
      <c r="AI32" s="916"/>
      <c r="AJ32" s="916"/>
      <c r="AK32" s="916"/>
      <c r="AL32" s="917"/>
      <c r="AM32" s="773"/>
      <c r="AN32" s="773"/>
      <c r="AO32" s="759"/>
      <c r="AP32" s="759"/>
      <c r="AQ32" s="759"/>
      <c r="AR32" s="759"/>
      <c r="AS32" s="759"/>
      <c r="AT32" s="759"/>
      <c r="AU32" s="759"/>
      <c r="AV32" s="759"/>
      <c r="AW32" s="759"/>
      <c r="AX32" s="759"/>
      <c r="AY32" s="759"/>
      <c r="AZ32" s="759"/>
      <c r="BA32" s="759"/>
      <c r="BB32" s="759"/>
      <c r="BE32" s="580"/>
      <c r="BF32" s="769"/>
      <c r="BG32" s="580"/>
      <c r="BI32" s="580"/>
      <c r="BJ32" s="580"/>
      <c r="BK32" s="580"/>
      <c r="BL32" s="580"/>
      <c r="BM32" s="771"/>
      <c r="BN32" s="771"/>
      <c r="BO32" s="771"/>
      <c r="BP32" s="771"/>
      <c r="BQ32" s="771"/>
      <c r="BR32" s="771"/>
      <c r="BS32" s="771"/>
      <c r="BT32" s="771"/>
      <c r="BU32" s="780"/>
      <c r="BV32" s="780"/>
      <c r="BW32" s="780"/>
      <c r="BX32" s="780"/>
      <c r="BY32" s="780"/>
      <c r="BZ32" s="780"/>
      <c r="CA32" s="775"/>
      <c r="CB32" s="775"/>
      <c r="CC32" s="580"/>
      <c r="CD32" s="580"/>
      <c r="CE32" s="580"/>
      <c r="CF32" s="580"/>
      <c r="CG32" s="580"/>
      <c r="CH32" s="580"/>
      <c r="CI32" s="580"/>
      <c r="CJ32" s="580"/>
      <c r="CK32" s="580"/>
      <c r="CL32" s="580"/>
      <c r="CM32" s="941"/>
      <c r="CN32" s="775"/>
      <c r="CO32" s="775"/>
      <c r="CP32" s="775"/>
      <c r="CQ32" s="775"/>
      <c r="CR32" s="775"/>
      <c r="CS32" s="775"/>
      <c r="CT32" s="771"/>
      <c r="CU32" s="941"/>
      <c r="CV32" s="941"/>
      <c r="CW32" s="941"/>
      <c r="CX32" s="941"/>
      <c r="CY32" s="941"/>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row>
    <row r="33" spans="1:103" ht="24" customHeight="1">
      <c r="A33" s="779">
        <v>9</v>
      </c>
      <c r="B33" s="1309"/>
      <c r="C33" s="1310"/>
      <c r="D33" s="1310"/>
      <c r="E33" s="1310"/>
      <c r="F33" s="1311"/>
      <c r="G33" s="1349"/>
      <c r="H33" s="1349"/>
      <c r="I33" s="1349"/>
      <c r="J33" s="1349"/>
      <c r="K33" s="1350"/>
      <c r="L33" s="1312"/>
      <c r="M33" s="1313"/>
      <c r="N33" s="217"/>
      <c r="O33" s="871"/>
      <c r="P33" s="1510"/>
      <c r="Q33" s="1511"/>
      <c r="R33" s="1511"/>
      <c r="S33" s="1512"/>
      <c r="T33" s="1386"/>
      <c r="U33" s="1387"/>
      <c r="V33" s="1387"/>
      <c r="W33" s="1387"/>
      <c r="X33" s="1387"/>
      <c r="Y33" s="1388"/>
      <c r="Z33" s="1312"/>
      <c r="AA33" s="1326"/>
      <c r="AB33" s="1313"/>
      <c r="AC33" s="1324"/>
      <c r="AD33" s="1325"/>
      <c r="AE33" s="940"/>
      <c r="AF33" s="916"/>
      <c r="AG33" s="876"/>
      <c r="AH33" s="940"/>
      <c r="AI33" s="916"/>
      <c r="AJ33" s="916"/>
      <c r="AK33" s="916"/>
      <c r="AL33" s="917"/>
      <c r="AM33" s="773"/>
      <c r="AN33" s="773"/>
      <c r="AO33" s="759"/>
      <c r="AP33" s="759"/>
      <c r="AQ33" s="759"/>
      <c r="AR33" s="759"/>
      <c r="AS33" s="759"/>
      <c r="AT33" s="759"/>
      <c r="AU33" s="759"/>
      <c r="AV33" s="759"/>
      <c r="AW33" s="759"/>
      <c r="AX33" s="759"/>
      <c r="AY33" s="759"/>
      <c r="AZ33" s="759"/>
      <c r="BA33" s="759"/>
      <c r="BB33" s="759"/>
      <c r="BE33" s="580"/>
      <c r="BF33" s="769"/>
      <c r="BG33" s="580"/>
      <c r="BI33" s="580"/>
      <c r="BJ33" s="580"/>
      <c r="BK33" s="580"/>
      <c r="BL33" s="580"/>
      <c r="BM33" s="771"/>
      <c r="BN33" s="771"/>
      <c r="BO33" s="771"/>
      <c r="BP33" s="771"/>
      <c r="BQ33" s="771"/>
      <c r="BR33" s="771"/>
      <c r="BS33" s="771"/>
      <c r="BT33" s="771"/>
      <c r="BU33" s="780"/>
      <c r="BV33" s="780"/>
      <c r="BW33" s="780"/>
      <c r="BX33" s="780"/>
      <c r="BY33" s="780"/>
      <c r="BZ33" s="780"/>
      <c r="CA33" s="775"/>
      <c r="CB33" s="775"/>
      <c r="CC33" s="580"/>
      <c r="CD33" s="580"/>
      <c r="CE33" s="580"/>
      <c r="CF33" s="580"/>
      <c r="CG33" s="580"/>
      <c r="CH33" s="580"/>
      <c r="CI33" s="580"/>
      <c r="CJ33" s="580"/>
      <c r="CK33" s="580"/>
      <c r="CL33" s="580"/>
      <c r="CM33" s="941"/>
      <c r="CN33" s="775"/>
      <c r="CO33" s="775"/>
      <c r="CP33" s="775"/>
      <c r="CQ33" s="775"/>
      <c r="CR33" s="775"/>
      <c r="CS33" s="775"/>
      <c r="CT33" s="771"/>
      <c r="CU33" s="941"/>
      <c r="CV33" s="941"/>
      <c r="CW33" s="941"/>
      <c r="CX33" s="941"/>
      <c r="CY33" s="941"/>
    </row>
    <row r="34" spans="1:103" ht="24" customHeight="1" thickBot="1">
      <c r="A34" s="781">
        <v>10</v>
      </c>
      <c r="B34" s="1309"/>
      <c r="C34" s="1310"/>
      <c r="D34" s="1310"/>
      <c r="E34" s="1310"/>
      <c r="F34" s="1311"/>
      <c r="G34" s="1731"/>
      <c r="H34" s="1731"/>
      <c r="I34" s="1731"/>
      <c r="J34" s="1731"/>
      <c r="K34" s="1732"/>
      <c r="L34" s="1357"/>
      <c r="M34" s="1359"/>
      <c r="N34" s="872"/>
      <c r="O34" s="873"/>
      <c r="P34" s="1708"/>
      <c r="Q34" s="1709"/>
      <c r="R34" s="1709"/>
      <c r="S34" s="1710"/>
      <c r="T34" s="1711"/>
      <c r="U34" s="1446"/>
      <c r="V34" s="1446"/>
      <c r="W34" s="1446"/>
      <c r="X34" s="1446"/>
      <c r="Y34" s="1712"/>
      <c r="Z34" s="1357"/>
      <c r="AA34" s="1358"/>
      <c r="AB34" s="1359"/>
      <c r="AC34" s="1608"/>
      <c r="AD34" s="1609"/>
      <c r="AE34" s="942"/>
      <c r="AF34" s="903"/>
      <c r="AG34" s="877"/>
      <c r="AH34" s="942"/>
      <c r="AI34" s="903"/>
      <c r="AJ34" s="903"/>
      <c r="AK34" s="903"/>
      <c r="AL34" s="904"/>
      <c r="AM34" s="773"/>
      <c r="AN34" s="773"/>
      <c r="AO34" s="759"/>
      <c r="AP34" s="759"/>
      <c r="AQ34" s="759"/>
      <c r="AR34" s="759"/>
      <c r="AS34" s="759"/>
      <c r="AT34" s="759"/>
      <c r="AU34" s="759"/>
      <c r="AV34" s="759"/>
      <c r="AW34" s="759"/>
      <c r="AX34" s="759"/>
      <c r="AY34" s="759"/>
      <c r="AZ34" s="759"/>
      <c r="BA34" s="759"/>
      <c r="BB34" s="759"/>
      <c r="BE34" s="580"/>
      <c r="BF34" s="769"/>
      <c r="BG34" s="580"/>
      <c r="BI34" s="580"/>
      <c r="BJ34" s="580"/>
      <c r="BK34" s="580"/>
      <c r="BL34" s="580"/>
      <c r="BM34" s="771"/>
      <c r="BN34" s="771"/>
      <c r="BO34" s="771"/>
      <c r="BP34" s="771"/>
      <c r="BQ34" s="771"/>
      <c r="BR34" s="771"/>
      <c r="BS34" s="771"/>
      <c r="BT34" s="771"/>
      <c r="BU34" s="780"/>
      <c r="BV34" s="780"/>
      <c r="BW34" s="780"/>
      <c r="BX34" s="780"/>
      <c r="BY34" s="780"/>
      <c r="BZ34" s="780"/>
      <c r="CA34" s="775"/>
      <c r="CB34" s="775"/>
      <c r="CC34" s="580"/>
      <c r="CD34" s="580"/>
      <c r="CE34" s="580"/>
      <c r="CF34" s="580"/>
      <c r="CG34" s="580"/>
      <c r="CH34" s="580"/>
      <c r="CI34" s="580"/>
      <c r="CJ34" s="580"/>
      <c r="CK34" s="580"/>
      <c r="CL34" s="580"/>
      <c r="CM34" s="941"/>
      <c r="CN34" s="775"/>
      <c r="CO34" s="775"/>
      <c r="CP34" s="775"/>
      <c r="CQ34" s="775"/>
      <c r="CR34" s="775"/>
      <c r="CS34" s="775"/>
      <c r="CT34" s="771"/>
      <c r="CU34" s="941"/>
      <c r="CV34" s="941"/>
      <c r="CW34" s="941"/>
      <c r="CX34" s="941"/>
      <c r="CY34" s="941"/>
    </row>
    <row r="35" spans="1:103" ht="24" customHeight="1">
      <c r="A35" s="1377" t="s">
        <v>245</v>
      </c>
      <c r="B35" s="1378"/>
      <c r="C35" s="1378"/>
      <c r="D35" s="1378"/>
      <c r="E35" s="1379"/>
      <c r="F35" s="1668" t="s">
        <v>246</v>
      </c>
      <c r="G35" s="1669"/>
      <c r="H35" s="1669"/>
      <c r="I35" s="1669"/>
      <c r="J35" s="1669"/>
      <c r="K35" s="1669"/>
      <c r="L35" s="1670"/>
      <c r="M35" s="1704">
        <f ca="1">IF(ISERROR(A38/F60),0,A38/F60)</f>
        <v>0</v>
      </c>
      <c r="N35" s="1705"/>
      <c r="O35" s="1360" t="str">
        <f ca="1">IF(M35&lt;=2.4,"Sin Hacinamiento",IF(M35&lt;=4.9,"Hacinamiento Medio","Hacinamiento crítico"))</f>
        <v>Sin Hacinamiento</v>
      </c>
      <c r="P35" s="1361"/>
      <c r="Q35" s="1362"/>
      <c r="R35" s="1362"/>
      <c r="S35" s="1362"/>
      <c r="T35" s="1363"/>
      <c r="U35" s="1598" t="s">
        <v>247</v>
      </c>
      <c r="V35" s="1599"/>
      <c r="W35" s="1599"/>
      <c r="X35" s="1599"/>
      <c r="Y35" s="1599"/>
      <c r="Z35" s="1599"/>
      <c r="AA35" s="1599"/>
      <c r="AB35" s="1599"/>
      <c r="AC35" s="1599"/>
      <c r="AD35" s="1599"/>
      <c r="AE35" s="1600"/>
      <c r="AF35" s="1600"/>
      <c r="AG35" s="1600"/>
      <c r="AH35" s="1600"/>
      <c r="AI35" s="1600"/>
      <c r="AJ35" s="1600"/>
      <c r="AK35" s="1600"/>
      <c r="AL35" s="1601"/>
      <c r="AM35" s="773"/>
      <c r="AN35" s="773"/>
      <c r="AO35" s="773"/>
      <c r="AP35" s="773"/>
      <c r="AQ35" s="773"/>
      <c r="AR35" s="773"/>
      <c r="AS35" s="773"/>
      <c r="AT35" s="773"/>
      <c r="AU35" s="759"/>
      <c r="AV35" s="759"/>
      <c r="AW35" s="759"/>
      <c r="AX35" s="759"/>
      <c r="AY35" s="760"/>
      <c r="AZ35" s="760"/>
      <c r="BA35" s="760"/>
      <c r="BB35" s="760"/>
      <c r="BC35" s="39"/>
      <c r="BD35" s="129"/>
      <c r="BE35" s="775"/>
      <c r="BF35" s="782"/>
      <c r="BG35" s="775"/>
      <c r="BH35" s="589"/>
      <c r="BI35" s="124"/>
      <c r="BJ35" s="124"/>
      <c r="BK35" s="124"/>
      <c r="BL35" s="941"/>
      <c r="BM35" s="771"/>
      <c r="BN35" s="771"/>
      <c r="BO35" s="771"/>
      <c r="BP35" s="771"/>
      <c r="BQ35" s="771"/>
      <c r="BR35" s="771"/>
      <c r="BS35" s="771"/>
      <c r="BT35" s="771"/>
      <c r="BU35" s="780"/>
      <c r="BV35" s="780"/>
      <c r="BW35" s="780"/>
      <c r="BX35" s="780"/>
      <c r="BY35" s="780"/>
      <c r="BZ35" s="780"/>
      <c r="CA35" s="775"/>
      <c r="CB35" s="775"/>
      <c r="CC35" s="580"/>
      <c r="CD35" s="580"/>
      <c r="CE35" s="580"/>
      <c r="CF35" s="580"/>
      <c r="CG35" s="580"/>
      <c r="CH35" s="580"/>
      <c r="CI35" s="580"/>
      <c r="CJ35" s="580"/>
      <c r="CK35" s="580"/>
      <c r="CL35" s="580"/>
      <c r="CM35" s="941"/>
      <c r="CN35" s="775"/>
      <c r="CO35" s="775"/>
      <c r="CP35" s="775"/>
      <c r="CQ35" s="775"/>
      <c r="CR35" s="775"/>
      <c r="CS35" s="775"/>
      <c r="CT35" s="771"/>
      <c r="CU35" s="941"/>
      <c r="CV35" s="941"/>
      <c r="CW35" s="941"/>
      <c r="CX35" s="941"/>
      <c r="CY35" s="941"/>
    </row>
    <row r="36" spans="1:103" ht="24" customHeight="1">
      <c r="A36" s="1380"/>
      <c r="B36" s="1381"/>
      <c r="C36" s="1381"/>
      <c r="D36" s="1381"/>
      <c r="E36" s="1382"/>
      <c r="F36" s="1374" t="s">
        <v>248</v>
      </c>
      <c r="G36" s="1375"/>
      <c r="H36" s="1375"/>
      <c r="I36" s="1375"/>
      <c r="J36" s="1375"/>
      <c r="K36" s="1375"/>
      <c r="L36" s="1375"/>
      <c r="M36" s="1375"/>
      <c r="N36" s="1375"/>
      <c r="O36" s="1375"/>
      <c r="P36" s="1375"/>
      <c r="Q36" s="1375"/>
      <c r="R36" s="1375"/>
      <c r="S36" s="1375"/>
      <c r="T36" s="1376"/>
      <c r="U36" s="27" t="s">
        <v>90</v>
      </c>
      <c r="V36" s="1322">
        <f>COUNTIF(Z25:AB34,"R1")</f>
        <v>0</v>
      </c>
      <c r="W36" s="1323"/>
      <c r="X36" s="28" t="s">
        <v>91</v>
      </c>
      <c r="Y36" s="1322">
        <f ca="1">COUNTIF(A25:AB34,"R2")</f>
        <v>0</v>
      </c>
      <c r="Z36" s="1323"/>
      <c r="AA36" s="28" t="s">
        <v>92</v>
      </c>
      <c r="AB36" s="1322">
        <f>COUNTIF(Z25:AB34,"R3")</f>
        <v>0</v>
      </c>
      <c r="AC36" s="1323"/>
      <c r="AD36" s="28" t="s">
        <v>93</v>
      </c>
      <c r="AE36" s="1322">
        <f>COUNTIF(AA8:AC17,"R4")</f>
        <v>0</v>
      </c>
      <c r="AF36" s="1323"/>
      <c r="AG36" s="1713" t="s">
        <v>249</v>
      </c>
      <c r="AH36" s="1714"/>
      <c r="AI36" s="1714"/>
      <c r="AJ36" s="1714"/>
      <c r="AK36" s="1322">
        <f>COUNTIF(Z25:AB34,"Otro Recinto")</f>
        <v>0</v>
      </c>
      <c r="AL36" s="1616"/>
      <c r="AM36" s="773"/>
      <c r="AN36" s="773"/>
      <c r="AO36" s="773"/>
      <c r="AP36" s="773"/>
      <c r="AQ36" s="773"/>
      <c r="AR36" s="773"/>
      <c r="AS36" s="773"/>
      <c r="AT36" s="773"/>
      <c r="AU36" s="759"/>
      <c r="AV36" s="759"/>
      <c r="AW36" s="759"/>
      <c r="AX36" s="759"/>
      <c r="AY36" s="760"/>
      <c r="AZ36" s="760"/>
      <c r="BA36" s="760"/>
      <c r="BB36" s="760"/>
      <c r="BC36" s="39"/>
      <c r="BD36" s="129"/>
      <c r="BE36" s="775"/>
      <c r="BF36" s="782"/>
      <c r="BG36" s="775"/>
      <c r="BH36" s="589"/>
      <c r="BI36" s="124"/>
      <c r="BJ36" s="124"/>
      <c r="BK36" s="124"/>
      <c r="BL36" s="941"/>
      <c r="BM36" s="771"/>
      <c r="BN36" s="771"/>
      <c r="BO36" s="771"/>
      <c r="BP36" s="771"/>
      <c r="BQ36" s="771"/>
      <c r="BR36" s="771"/>
      <c r="BS36" s="771"/>
      <c r="BT36" s="771"/>
      <c r="BU36" s="780"/>
      <c r="BV36" s="780"/>
      <c r="BW36" s="780"/>
      <c r="BX36" s="780"/>
      <c r="BY36" s="780"/>
      <c r="BZ36" s="780"/>
      <c r="CA36" s="775"/>
      <c r="CB36" s="775"/>
      <c r="CC36" s="580"/>
      <c r="CD36" s="580"/>
      <c r="CE36" s="580"/>
      <c r="CF36" s="580"/>
      <c r="CG36" s="580"/>
      <c r="CH36" s="580"/>
      <c r="CI36" s="580"/>
      <c r="CJ36" s="580"/>
      <c r="CK36" s="580"/>
      <c r="CL36" s="580"/>
      <c r="CM36" s="941"/>
      <c r="CN36" s="775"/>
      <c r="CO36" s="775"/>
      <c r="CP36" s="775"/>
      <c r="CQ36" s="775"/>
      <c r="CR36" s="775"/>
      <c r="CS36" s="775"/>
      <c r="CT36" s="771"/>
      <c r="CU36" s="941"/>
      <c r="CV36" s="941"/>
      <c r="CW36" s="941"/>
      <c r="CX36" s="941"/>
      <c r="CY36" s="941"/>
    </row>
    <row r="37" spans="1:103" ht="24" customHeight="1" thickBot="1">
      <c r="A37" s="1383"/>
      <c r="B37" s="1384"/>
      <c r="C37" s="1384"/>
      <c r="D37" s="1384"/>
      <c r="E37" s="1385"/>
      <c r="F37" s="1374" t="s">
        <v>250</v>
      </c>
      <c r="G37" s="1375"/>
      <c r="H37" s="1375"/>
      <c r="I37" s="1375"/>
      <c r="J37" s="1375"/>
      <c r="K37" s="1375"/>
      <c r="L37" s="1375"/>
      <c r="M37" s="1375"/>
      <c r="N37" s="1375"/>
      <c r="O37" s="1375"/>
      <c r="P37" s="1375"/>
      <c r="Q37" s="1375"/>
      <c r="R37" s="1375"/>
      <c r="S37" s="1375"/>
      <c r="T37" s="1376"/>
      <c r="U37" s="1657" t="s">
        <v>251</v>
      </c>
      <c r="V37" s="1658"/>
      <c r="W37" s="1658"/>
      <c r="X37" s="1658"/>
      <c r="Y37" s="1658"/>
      <c r="Z37" s="1658"/>
      <c r="AA37" s="1658"/>
      <c r="AB37" s="1658"/>
      <c r="AC37" s="1658"/>
      <c r="AD37" s="1658"/>
      <c r="AE37" s="1658"/>
      <c r="AF37" s="1658"/>
      <c r="AG37" s="1658"/>
      <c r="AH37" s="1658"/>
      <c r="AI37" s="1658"/>
      <c r="AJ37" s="1658"/>
      <c r="AK37" s="1658"/>
      <c r="AL37" s="1659"/>
      <c r="AM37" s="773"/>
      <c r="AN37" s="773"/>
      <c r="AO37" s="773"/>
      <c r="AP37" s="773"/>
      <c r="AQ37" s="773"/>
      <c r="AR37" s="773"/>
      <c r="AS37" s="773"/>
      <c r="AT37" s="773"/>
      <c r="AU37" s="759"/>
      <c r="AV37" s="759"/>
      <c r="AW37" s="759"/>
      <c r="AX37" s="759"/>
      <c r="AY37" s="760"/>
      <c r="AZ37" s="760"/>
      <c r="BA37" s="760"/>
      <c r="BB37" s="760"/>
      <c r="BC37" s="39"/>
      <c r="BD37" s="129"/>
      <c r="BE37" s="775"/>
      <c r="BF37" s="782"/>
      <c r="BG37" s="775"/>
      <c r="BH37" s="589"/>
      <c r="BI37" s="124"/>
      <c r="BJ37" s="124"/>
      <c r="BK37" s="124"/>
      <c r="BL37" s="941"/>
      <c r="BM37" s="771"/>
      <c r="BN37" s="771"/>
      <c r="BO37" s="771"/>
      <c r="BP37" s="771"/>
      <c r="BQ37" s="771"/>
      <c r="BR37" s="771"/>
      <c r="BS37" s="771"/>
      <c r="BT37" s="771"/>
      <c r="BU37" s="780"/>
      <c r="BV37" s="780"/>
      <c r="BW37" s="780"/>
      <c r="BX37" s="780"/>
      <c r="BY37" s="780"/>
      <c r="BZ37" s="780"/>
      <c r="CA37" s="775"/>
      <c r="CB37" s="775"/>
      <c r="CC37" s="580"/>
      <c r="CD37" s="580"/>
      <c r="CE37" s="580"/>
      <c r="CF37" s="580"/>
      <c r="CG37" s="580"/>
      <c r="CH37" s="580"/>
      <c r="CI37" s="580"/>
      <c r="CJ37" s="580"/>
      <c r="CK37" s="580"/>
      <c r="CL37" s="580"/>
      <c r="CM37" s="941"/>
      <c r="CN37" s="775"/>
      <c r="CO37" s="775"/>
      <c r="CP37" s="775"/>
      <c r="CQ37" s="775"/>
      <c r="CR37" s="775"/>
      <c r="CS37" s="775"/>
      <c r="CT37" s="771"/>
      <c r="CU37" s="941"/>
      <c r="CV37" s="941"/>
      <c r="CW37" s="941"/>
      <c r="CX37" s="941"/>
      <c r="CY37" s="941"/>
    </row>
    <row r="38" spans="1:103" ht="24" customHeight="1" thickBot="1">
      <c r="A38" s="1364">
        <f ca="1">COUNTIF(B25:F34,"*")</f>
        <v>0</v>
      </c>
      <c r="B38" s="1365"/>
      <c r="C38" s="1365"/>
      <c r="D38" s="1365"/>
      <c r="E38" s="1366"/>
      <c r="F38" s="1648" t="s">
        <v>252</v>
      </c>
      <c r="G38" s="1649"/>
      <c r="H38" s="1649"/>
      <c r="I38" s="1649"/>
      <c r="J38" s="1649"/>
      <c r="K38" s="1649"/>
      <c r="L38" s="1649"/>
      <c r="M38" s="1649"/>
      <c r="N38" s="1649"/>
      <c r="O38" s="1649"/>
      <c r="P38" s="1649"/>
      <c r="Q38" s="1649"/>
      <c r="R38" s="1649"/>
      <c r="S38" s="1649"/>
      <c r="T38" s="1650"/>
      <c r="U38" s="1660"/>
      <c r="V38" s="1661"/>
      <c r="W38" s="1661"/>
      <c r="X38" s="1661"/>
      <c r="Y38" s="1661"/>
      <c r="Z38" s="1661"/>
      <c r="AA38" s="1661"/>
      <c r="AB38" s="1661"/>
      <c r="AC38" s="1661"/>
      <c r="AD38" s="1661"/>
      <c r="AE38" s="1661"/>
      <c r="AF38" s="1661"/>
      <c r="AG38" s="1661"/>
      <c r="AH38" s="1661"/>
      <c r="AI38" s="1661"/>
      <c r="AJ38" s="1661"/>
      <c r="AK38" s="1661"/>
      <c r="AL38" s="1662"/>
      <c r="AM38" s="773"/>
      <c r="AN38" s="773"/>
      <c r="AO38" s="773"/>
      <c r="AP38" s="773"/>
      <c r="AQ38" s="773"/>
      <c r="AR38" s="773"/>
      <c r="AS38" s="773"/>
      <c r="AT38" s="773"/>
      <c r="AU38" s="759"/>
      <c r="AV38" s="759"/>
      <c r="AW38" s="759"/>
      <c r="AX38" s="759"/>
      <c r="AY38" s="760"/>
      <c r="AZ38" s="760"/>
      <c r="BA38" s="760"/>
      <c r="BB38" s="760"/>
      <c r="BC38" s="39"/>
      <c r="BD38" s="129"/>
      <c r="BE38" s="775"/>
      <c r="BF38" s="782"/>
      <c r="BG38" s="775"/>
      <c r="BH38" s="589"/>
      <c r="BI38" s="124"/>
      <c r="BJ38" s="124"/>
      <c r="BK38" s="124"/>
      <c r="BL38" s="941"/>
      <c r="BM38" s="771"/>
      <c r="BN38" s="771"/>
      <c r="BO38" s="771"/>
      <c r="BP38" s="771"/>
      <c r="BQ38" s="771"/>
      <c r="BR38" s="771"/>
      <c r="BS38" s="771"/>
      <c r="BT38" s="771"/>
      <c r="BU38" s="780"/>
      <c r="BV38" s="780"/>
      <c r="BW38" s="780"/>
      <c r="BX38" s="780"/>
      <c r="BY38" s="780"/>
      <c r="BZ38" s="780"/>
      <c r="CA38" s="775"/>
      <c r="CB38" s="775"/>
      <c r="CC38" s="580"/>
      <c r="CD38" s="580"/>
      <c r="CE38" s="580"/>
      <c r="CF38" s="580"/>
      <c r="CG38" s="580"/>
      <c r="CH38" s="580"/>
      <c r="CI38" s="580"/>
      <c r="CJ38" s="580"/>
      <c r="CK38" s="580"/>
      <c r="CL38" s="580"/>
      <c r="CM38" s="941"/>
      <c r="CN38" s="775"/>
      <c r="CO38" s="775"/>
      <c r="CP38" s="775"/>
      <c r="CQ38" s="775"/>
      <c r="CR38" s="775"/>
      <c r="CS38" s="775"/>
      <c r="CT38" s="771"/>
      <c r="CU38" s="941"/>
      <c r="CV38" s="941"/>
      <c r="CW38" s="941"/>
      <c r="CX38" s="941"/>
      <c r="CY38" s="941"/>
    </row>
    <row r="39" spans="1:103" ht="24" customHeight="1" thickBot="1">
      <c r="A39" s="1416" t="s">
        <v>253</v>
      </c>
      <c r="B39" s="1417"/>
      <c r="C39" s="1417"/>
      <c r="D39" s="1417"/>
      <c r="E39" s="1417"/>
      <c r="F39" s="1417"/>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9"/>
      <c r="AM39" s="760"/>
      <c r="AN39" s="760"/>
      <c r="AO39" s="760"/>
      <c r="AP39" s="760"/>
      <c r="AQ39" s="760"/>
      <c r="AR39" s="760"/>
      <c r="AS39" s="760"/>
      <c r="AT39" s="760"/>
      <c r="AU39" s="1"/>
      <c r="AV39" s="1"/>
      <c r="AW39" s="1"/>
      <c r="AX39" s="1"/>
      <c r="AY39" s="1"/>
      <c r="AZ39" s="1"/>
      <c r="BA39" s="1"/>
      <c r="BB39" s="1"/>
      <c r="BC39" s="23"/>
      <c r="BD39" s="130"/>
      <c r="BE39" s="23"/>
      <c r="BF39" s="614"/>
      <c r="BG39" s="23"/>
      <c r="BH39" s="129"/>
      <c r="BI39" s="23"/>
      <c r="BJ39" s="23"/>
      <c r="BK39" s="23"/>
      <c r="BL39" s="941"/>
      <c r="BM39" s="771"/>
      <c r="BN39" s="771"/>
      <c r="BO39" s="771"/>
      <c r="BP39" s="771"/>
      <c r="BQ39" s="771"/>
      <c r="BR39" s="771"/>
      <c r="BS39" s="771"/>
      <c r="BT39" s="771"/>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771"/>
      <c r="CU39" s="771"/>
      <c r="CV39" s="771"/>
      <c r="CW39" s="771"/>
      <c r="CX39" s="771"/>
      <c r="CY39" s="941"/>
    </row>
    <row r="40" spans="1:103" ht="24" customHeight="1">
      <c r="A40" s="1759" t="s">
        <v>254</v>
      </c>
      <c r="B40" s="1760"/>
      <c r="C40" s="1760"/>
      <c r="D40" s="1760"/>
      <c r="E40" s="1760"/>
      <c r="F40" s="1761"/>
      <c r="G40" s="1682" t="s">
        <v>255</v>
      </c>
      <c r="H40" s="1682"/>
      <c r="I40" s="1682"/>
      <c r="J40" s="1682"/>
      <c r="K40" s="1682"/>
      <c r="L40" s="1682"/>
      <c r="M40" s="1682"/>
      <c r="N40" s="1682"/>
      <c r="O40" s="1682"/>
      <c r="P40" s="1682"/>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3"/>
      <c r="AM40" s="760"/>
      <c r="AN40" s="760"/>
      <c r="AO40" s="760"/>
      <c r="AP40" s="760"/>
      <c r="AQ40" s="760"/>
      <c r="AR40" s="760"/>
      <c r="AS40" s="760"/>
      <c r="AT40" s="760"/>
      <c r="AU40" s="759"/>
      <c r="AV40" s="759"/>
      <c r="AW40" s="759"/>
      <c r="AX40" s="759"/>
      <c r="AY40" s="759"/>
      <c r="AZ40" s="759"/>
      <c r="BA40" s="759"/>
      <c r="BB40" s="759"/>
      <c r="BE40" s="580"/>
      <c r="BF40" s="769"/>
      <c r="BG40" s="580"/>
      <c r="BI40" s="580"/>
      <c r="BJ40" s="580"/>
      <c r="BK40" s="580"/>
      <c r="BL40" s="941"/>
      <c r="BM40" s="771"/>
      <c r="BN40" s="771"/>
      <c r="BO40" s="771"/>
      <c r="BP40" s="771"/>
      <c r="BQ40" s="771"/>
      <c r="BR40" s="771"/>
      <c r="BS40" s="771"/>
      <c r="BT40" s="771"/>
      <c r="BU40" s="580"/>
      <c r="BV40" s="580"/>
      <c r="BW40" s="941"/>
      <c r="BX40" s="941"/>
      <c r="BY40" s="941"/>
      <c r="BZ40" s="941"/>
      <c r="CA40" s="23"/>
      <c r="CB40" s="941"/>
      <c r="CC40" s="941"/>
      <c r="CD40" s="941"/>
      <c r="CE40" s="941"/>
      <c r="CF40" s="941"/>
      <c r="CG40" s="941"/>
      <c r="CH40" s="941"/>
      <c r="CI40" s="941"/>
      <c r="CJ40" s="941"/>
      <c r="CK40" s="941"/>
      <c r="CL40" s="941"/>
      <c r="CM40" s="941"/>
      <c r="CN40" s="941"/>
      <c r="CO40" s="941"/>
      <c r="CP40" s="941"/>
      <c r="CQ40" s="941"/>
      <c r="CR40" s="941"/>
      <c r="CS40" s="941"/>
      <c r="CT40" s="771"/>
      <c r="CU40" s="941"/>
      <c r="CV40" s="941"/>
      <c r="CW40" s="590"/>
      <c r="CX40" s="590"/>
      <c r="CY40" s="941"/>
    </row>
    <row r="41" spans="1:103" ht="24" customHeight="1">
      <c r="A41" s="1351" t="s">
        <v>95</v>
      </c>
      <c r="B41" s="1352"/>
      <c r="C41" s="1352"/>
      <c r="D41" s="1352"/>
      <c r="E41" s="1597"/>
      <c r="F41" s="917"/>
      <c r="G41" s="1684"/>
      <c r="H41" s="1684"/>
      <c r="I41" s="1684"/>
      <c r="J41" s="1684"/>
      <c r="K41" s="1684"/>
      <c r="L41" s="1684"/>
      <c r="M41" s="1684"/>
      <c r="N41" s="1684"/>
      <c r="O41" s="1684"/>
      <c r="P41" s="1684"/>
      <c r="Q41" s="1684"/>
      <c r="R41" s="1684"/>
      <c r="S41" s="1684"/>
      <c r="T41" s="1684"/>
      <c r="U41" s="1684"/>
      <c r="V41" s="1684"/>
      <c r="W41" s="1684"/>
      <c r="X41" s="1684"/>
      <c r="Y41" s="1684"/>
      <c r="Z41" s="1684"/>
      <c r="AA41" s="1684"/>
      <c r="AB41" s="1684"/>
      <c r="AC41" s="1684"/>
      <c r="AD41" s="1684"/>
      <c r="AE41" s="1684"/>
      <c r="AF41" s="1684"/>
      <c r="AG41" s="1684"/>
      <c r="AH41" s="1684"/>
      <c r="AI41" s="1684"/>
      <c r="AJ41" s="1684"/>
      <c r="AK41" s="1684"/>
      <c r="AL41" s="1685"/>
      <c r="AM41" s="760"/>
      <c r="AN41" s="760"/>
      <c r="AO41" s="760"/>
      <c r="AP41" s="760"/>
      <c r="AQ41" s="760"/>
      <c r="AR41" s="760"/>
      <c r="AS41" s="760"/>
      <c r="AT41" s="760"/>
      <c r="AU41" s="759"/>
      <c r="AV41" s="759"/>
      <c r="AW41" s="759"/>
      <c r="AX41" s="759"/>
      <c r="AY41" s="759"/>
      <c r="AZ41" s="759"/>
      <c r="BA41" s="759"/>
      <c r="BB41" s="759"/>
      <c r="BE41" s="580"/>
      <c r="BF41" s="769"/>
      <c r="BG41" s="580"/>
      <c r="BI41" s="580"/>
      <c r="BJ41" s="580"/>
      <c r="BK41" s="580"/>
      <c r="BL41" s="941"/>
      <c r="BM41" s="771"/>
      <c r="BN41" s="771"/>
      <c r="BO41" s="771"/>
      <c r="BP41" s="771"/>
      <c r="BQ41" s="771"/>
      <c r="BR41" s="771"/>
      <c r="BS41" s="771"/>
      <c r="BT41" s="771"/>
      <c r="BU41" s="580"/>
      <c r="BV41" s="580"/>
      <c r="BW41" s="941"/>
      <c r="BX41" s="941"/>
      <c r="BY41" s="941"/>
      <c r="BZ41" s="941"/>
      <c r="CA41" s="23"/>
      <c r="CB41" s="941"/>
      <c r="CC41" s="941"/>
      <c r="CD41" s="941"/>
      <c r="CE41" s="941"/>
      <c r="CF41" s="941"/>
      <c r="CG41" s="941"/>
      <c r="CH41" s="941"/>
      <c r="CI41" s="941"/>
      <c r="CJ41" s="941"/>
      <c r="CK41" s="941"/>
      <c r="CL41" s="941"/>
      <c r="CM41" s="941"/>
      <c r="CN41" s="941"/>
      <c r="CO41" s="941"/>
      <c r="CP41" s="941"/>
      <c r="CQ41" s="941"/>
      <c r="CR41" s="941"/>
      <c r="CS41" s="941"/>
      <c r="CT41" s="771"/>
      <c r="CU41" s="941"/>
      <c r="CV41" s="941"/>
      <c r="CW41" s="590"/>
      <c r="CX41" s="590"/>
      <c r="CY41" s="941"/>
    </row>
    <row r="42" spans="1:103" ht="24" customHeight="1">
      <c r="A42" s="1351" t="s">
        <v>96</v>
      </c>
      <c r="B42" s="1352"/>
      <c r="C42" s="1352"/>
      <c r="D42" s="1352"/>
      <c r="E42" s="1597"/>
      <c r="F42" s="917"/>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1684"/>
      <c r="AJ42" s="1684"/>
      <c r="AK42" s="1684"/>
      <c r="AL42" s="1685"/>
      <c r="AM42" s="760"/>
      <c r="AN42" s="760"/>
      <c r="AO42" s="760"/>
      <c r="AP42" s="760"/>
      <c r="AQ42" s="760"/>
      <c r="AR42" s="760"/>
      <c r="AS42" s="760"/>
      <c r="AT42" s="760"/>
      <c r="AU42" s="759"/>
      <c r="AV42" s="759"/>
      <c r="AW42" s="759"/>
      <c r="AX42" s="759"/>
      <c r="AY42" s="777"/>
      <c r="AZ42" s="777"/>
      <c r="BA42" s="777"/>
      <c r="BB42" s="777"/>
      <c r="BC42" s="43"/>
      <c r="BD42" s="131"/>
      <c r="BE42" s="23"/>
      <c r="BF42" s="614"/>
      <c r="BG42" s="23"/>
      <c r="BH42" s="136"/>
      <c r="BI42" s="941"/>
      <c r="BJ42" s="941"/>
      <c r="BK42" s="941"/>
      <c r="BL42" s="941"/>
      <c r="BM42" s="771"/>
      <c r="BN42" s="771"/>
      <c r="BO42" s="771"/>
      <c r="BP42" s="771"/>
      <c r="BQ42" s="771"/>
      <c r="BR42" s="771"/>
      <c r="BS42" s="771"/>
      <c r="BT42" s="771"/>
      <c r="BU42" s="941"/>
      <c r="BV42" s="941"/>
      <c r="BW42" s="941"/>
      <c r="BX42" s="941"/>
      <c r="BY42" s="941"/>
      <c r="BZ42" s="941"/>
      <c r="CA42" s="23"/>
      <c r="CB42" s="941"/>
      <c r="CC42" s="941"/>
      <c r="CD42" s="941"/>
      <c r="CE42" s="941"/>
      <c r="CF42" s="941"/>
      <c r="CG42" s="941"/>
      <c r="CH42" s="941"/>
      <c r="CI42" s="941"/>
      <c r="CJ42" s="941"/>
      <c r="CK42" s="941"/>
      <c r="CL42" s="941"/>
      <c r="CM42" s="941"/>
      <c r="CN42" s="941"/>
      <c r="CO42" s="941"/>
      <c r="CP42" s="941"/>
      <c r="CQ42" s="941"/>
      <c r="CR42" s="941"/>
      <c r="CS42" s="941"/>
      <c r="CT42" s="771"/>
      <c r="CU42" s="941"/>
      <c r="CV42" s="941"/>
      <c r="CW42" s="590"/>
      <c r="CX42" s="590"/>
      <c r="CY42" s="941"/>
    </row>
    <row r="43" spans="1:103" ht="24" customHeight="1">
      <c r="A43" s="1692" t="s">
        <v>256</v>
      </c>
      <c r="B43" s="1693"/>
      <c r="C43" s="1693"/>
      <c r="D43" s="1693"/>
      <c r="E43" s="1693"/>
      <c r="F43" s="1694"/>
      <c r="G43" s="1684"/>
      <c r="H43" s="1684"/>
      <c r="I43" s="1684"/>
      <c r="J43" s="1684"/>
      <c r="K43" s="1684"/>
      <c r="L43" s="1684"/>
      <c r="M43" s="1684"/>
      <c r="N43" s="1684"/>
      <c r="O43" s="1684"/>
      <c r="P43" s="1684"/>
      <c r="Q43" s="1684"/>
      <c r="R43" s="1684"/>
      <c r="S43" s="1684"/>
      <c r="T43" s="1684"/>
      <c r="U43" s="1684"/>
      <c r="V43" s="1684"/>
      <c r="W43" s="1684"/>
      <c r="X43" s="1684"/>
      <c r="Y43" s="1684"/>
      <c r="Z43" s="1684"/>
      <c r="AA43" s="1684"/>
      <c r="AB43" s="1684"/>
      <c r="AC43" s="1684"/>
      <c r="AD43" s="1684"/>
      <c r="AE43" s="1684"/>
      <c r="AF43" s="1684"/>
      <c r="AG43" s="1684"/>
      <c r="AH43" s="1684"/>
      <c r="AI43" s="1684"/>
      <c r="AJ43" s="1684"/>
      <c r="AK43" s="1684"/>
      <c r="AL43" s="1685"/>
      <c r="AM43" s="760"/>
      <c r="AN43" s="760"/>
      <c r="AO43" s="760"/>
      <c r="AP43" s="760"/>
      <c r="AQ43" s="760"/>
      <c r="AR43" s="760"/>
      <c r="AS43" s="760"/>
      <c r="AT43" s="760"/>
      <c r="AU43" s="759"/>
      <c r="AV43" s="759"/>
      <c r="AW43" s="759"/>
      <c r="AX43" s="759"/>
      <c r="AY43" s="777"/>
      <c r="AZ43" s="777"/>
      <c r="BA43" s="777"/>
      <c r="BB43" s="777"/>
      <c r="BC43" s="43"/>
      <c r="BD43" s="131"/>
      <c r="BE43" s="23"/>
      <c r="BF43" s="614"/>
      <c r="BG43" s="23"/>
      <c r="BH43" s="136"/>
      <c r="BI43" s="941"/>
      <c r="BJ43" s="941"/>
      <c r="BK43" s="941"/>
      <c r="BL43" s="941"/>
      <c r="BM43" s="771"/>
      <c r="BN43" s="771"/>
      <c r="BO43" s="771"/>
      <c r="BP43" s="771"/>
      <c r="BQ43" s="771"/>
      <c r="BR43" s="771"/>
      <c r="BS43" s="771"/>
      <c r="BT43" s="771"/>
      <c r="BU43" s="941"/>
      <c r="BV43" s="941"/>
      <c r="BW43" s="941"/>
      <c r="BX43" s="941"/>
      <c r="BY43" s="941"/>
      <c r="BZ43" s="941"/>
      <c r="CA43" s="23"/>
      <c r="CB43" s="941"/>
      <c r="CC43" s="941"/>
      <c r="CD43" s="941"/>
      <c r="CE43" s="941"/>
      <c r="CF43" s="941"/>
      <c r="CG43" s="941"/>
      <c r="CH43" s="941"/>
      <c r="CI43" s="941"/>
      <c r="CJ43" s="941"/>
      <c r="CK43" s="941"/>
      <c r="CL43" s="941"/>
      <c r="CM43" s="941"/>
      <c r="CN43" s="941"/>
      <c r="CO43" s="941"/>
      <c r="CP43" s="941"/>
      <c r="CQ43" s="941"/>
      <c r="CR43" s="941"/>
      <c r="CS43" s="941"/>
      <c r="CT43" s="771"/>
      <c r="CU43" s="941"/>
      <c r="CV43" s="941"/>
      <c r="CW43" s="590"/>
      <c r="CX43" s="590"/>
      <c r="CY43" s="941"/>
    </row>
    <row r="44" spans="1:103" ht="24" customHeight="1">
      <c r="A44" s="1351" t="s">
        <v>97</v>
      </c>
      <c r="B44" s="1352"/>
      <c r="C44" s="1352"/>
      <c r="D44" s="1352"/>
      <c r="E44" s="1597"/>
      <c r="F44" s="917"/>
      <c r="G44" s="1684"/>
      <c r="H44" s="1684"/>
      <c r="I44" s="1684"/>
      <c r="J44" s="1684"/>
      <c r="K44" s="1684"/>
      <c r="L44" s="1684"/>
      <c r="M44" s="1684"/>
      <c r="N44" s="1684"/>
      <c r="O44" s="1684"/>
      <c r="P44" s="1684"/>
      <c r="Q44" s="1684"/>
      <c r="R44" s="1684"/>
      <c r="S44" s="1684"/>
      <c r="T44" s="1684"/>
      <c r="U44" s="1684"/>
      <c r="V44" s="1684"/>
      <c r="W44" s="1684"/>
      <c r="X44" s="1684"/>
      <c r="Y44" s="1684"/>
      <c r="Z44" s="1684"/>
      <c r="AA44" s="1684"/>
      <c r="AB44" s="1684"/>
      <c r="AC44" s="1684"/>
      <c r="AD44" s="1684"/>
      <c r="AE44" s="1684"/>
      <c r="AF44" s="1684"/>
      <c r="AG44" s="1684"/>
      <c r="AH44" s="1684"/>
      <c r="AI44" s="1684"/>
      <c r="AJ44" s="1684"/>
      <c r="AK44" s="1684"/>
      <c r="AL44" s="1685"/>
      <c r="AM44" s="760"/>
      <c r="AN44" s="760"/>
      <c r="AO44" s="760"/>
      <c r="AP44" s="760"/>
      <c r="AQ44" s="760"/>
      <c r="AR44" s="760"/>
      <c r="AS44" s="760"/>
      <c r="AT44" s="760"/>
      <c r="AU44" s="759"/>
      <c r="AV44" s="759"/>
      <c r="AW44" s="759"/>
      <c r="AX44" s="759"/>
      <c r="AY44" s="777"/>
      <c r="AZ44" s="777"/>
      <c r="BA44" s="777"/>
      <c r="BB44" s="777"/>
      <c r="BC44" s="43"/>
      <c r="BD44" s="131"/>
      <c r="BE44" s="23"/>
      <c r="BF44" s="614"/>
      <c r="BG44" s="23"/>
      <c r="BH44" s="136"/>
      <c r="BI44" s="941"/>
      <c r="BJ44" s="941"/>
      <c r="BK44" s="941"/>
      <c r="BL44" s="941"/>
      <c r="BM44" s="771"/>
      <c r="BN44" s="771"/>
      <c r="BO44" s="771"/>
      <c r="BP44" s="771"/>
      <c r="BQ44" s="771"/>
      <c r="BR44" s="771"/>
      <c r="BS44" s="771"/>
      <c r="BT44" s="771"/>
      <c r="BU44" s="941"/>
      <c r="BV44" s="941"/>
      <c r="BW44" s="941"/>
      <c r="BX44" s="941"/>
      <c r="BY44" s="941"/>
      <c r="BZ44" s="941"/>
      <c r="CA44" s="23"/>
      <c r="CB44" s="941"/>
      <c r="CC44" s="941"/>
      <c r="CD44" s="941"/>
      <c r="CE44" s="941"/>
      <c r="CF44" s="941"/>
      <c r="CG44" s="941"/>
      <c r="CH44" s="941"/>
      <c r="CI44" s="941"/>
      <c r="CJ44" s="941"/>
      <c r="CK44" s="941"/>
      <c r="CL44" s="941"/>
      <c r="CM44" s="941"/>
      <c r="CN44" s="941"/>
      <c r="CO44" s="941"/>
      <c r="CP44" s="941"/>
      <c r="CQ44" s="941"/>
      <c r="CR44" s="941"/>
      <c r="CS44" s="941"/>
      <c r="CT44" s="771"/>
      <c r="CU44" s="941"/>
      <c r="CV44" s="941"/>
      <c r="CW44" s="590"/>
      <c r="CX44" s="590"/>
      <c r="CY44" s="941"/>
    </row>
    <row r="45" spans="1:103" ht="24" customHeight="1">
      <c r="A45" s="1351" t="s">
        <v>98</v>
      </c>
      <c r="B45" s="1352"/>
      <c r="C45" s="1352"/>
      <c r="D45" s="1352"/>
      <c r="E45" s="1597"/>
      <c r="F45" s="917"/>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5"/>
      <c r="AM45" s="760"/>
      <c r="AN45" s="760"/>
      <c r="AO45" s="760"/>
      <c r="AP45" s="760"/>
      <c r="AQ45" s="760"/>
      <c r="AR45" s="760"/>
      <c r="AS45" s="760"/>
      <c r="AT45" s="760"/>
      <c r="AU45" s="759"/>
      <c r="AV45" s="759"/>
      <c r="AW45" s="759"/>
      <c r="AX45" s="759"/>
      <c r="AY45" s="777"/>
      <c r="AZ45" s="777"/>
      <c r="BA45" s="777"/>
      <c r="BB45" s="777"/>
      <c r="BC45" s="43"/>
      <c r="BD45" s="131"/>
      <c r="BE45" s="23"/>
      <c r="BF45" s="614"/>
      <c r="BG45" s="23"/>
      <c r="BH45" s="136"/>
      <c r="BI45" s="941"/>
      <c r="BJ45" s="941"/>
      <c r="BK45" s="941"/>
      <c r="BL45" s="941"/>
      <c r="BM45" s="771"/>
      <c r="BN45" s="771"/>
      <c r="BO45" s="771"/>
      <c r="BP45" s="771"/>
      <c r="BQ45" s="771"/>
      <c r="BR45" s="771"/>
      <c r="BS45" s="771"/>
      <c r="BT45" s="771"/>
      <c r="BU45" s="941"/>
      <c r="BV45" s="941"/>
      <c r="BW45" s="941"/>
      <c r="BX45" s="941"/>
      <c r="BY45" s="941"/>
      <c r="BZ45" s="941"/>
      <c r="CA45" s="23"/>
      <c r="CB45" s="941"/>
      <c r="CC45" s="941"/>
      <c r="CD45" s="941"/>
      <c r="CE45" s="941"/>
      <c r="CF45" s="941"/>
      <c r="CG45" s="941"/>
      <c r="CH45" s="941"/>
      <c r="CI45" s="941"/>
      <c r="CJ45" s="941"/>
      <c r="CK45" s="941"/>
      <c r="CL45" s="941"/>
      <c r="CM45" s="941"/>
      <c r="CN45" s="941"/>
      <c r="CO45" s="941"/>
      <c r="CP45" s="941"/>
      <c r="CQ45" s="941"/>
      <c r="CR45" s="941"/>
      <c r="CS45" s="941"/>
      <c r="CT45" s="771"/>
      <c r="CU45" s="941"/>
      <c r="CV45" s="941"/>
      <c r="CW45" s="590"/>
      <c r="CX45" s="590"/>
      <c r="CY45" s="941"/>
    </row>
    <row r="46" spans="1:103" ht="24" customHeight="1">
      <c r="A46" s="1351" t="s">
        <v>257</v>
      </c>
      <c r="B46" s="1352"/>
      <c r="C46" s="1352"/>
      <c r="D46" s="1352"/>
      <c r="E46" s="1597"/>
      <c r="F46" s="917"/>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4"/>
      <c r="AE46" s="1684"/>
      <c r="AF46" s="1684"/>
      <c r="AG46" s="1684"/>
      <c r="AH46" s="1684"/>
      <c r="AI46" s="1684"/>
      <c r="AJ46" s="1684"/>
      <c r="AK46" s="1684"/>
      <c r="AL46" s="1685"/>
      <c r="AM46" s="760"/>
      <c r="AN46" s="760"/>
      <c r="AO46" s="760"/>
      <c r="AP46" s="760"/>
      <c r="AQ46" s="760"/>
      <c r="AR46" s="760"/>
      <c r="AS46" s="760"/>
      <c r="AT46" s="760"/>
      <c r="AU46" s="759"/>
      <c r="AV46" s="759"/>
      <c r="AW46" s="759"/>
      <c r="AX46" s="759"/>
      <c r="AY46" s="777"/>
      <c r="AZ46" s="777"/>
      <c r="BA46" s="777"/>
      <c r="BB46" s="777"/>
      <c r="BC46" s="43"/>
      <c r="BD46" s="131"/>
      <c r="BE46" s="23"/>
      <c r="BF46" s="614"/>
      <c r="BG46" s="23"/>
      <c r="BH46" s="136"/>
      <c r="BI46" s="941"/>
      <c r="BJ46" s="941"/>
      <c r="BK46" s="941"/>
      <c r="BL46" s="941"/>
      <c r="BM46" s="771"/>
      <c r="BN46" s="771"/>
      <c r="BO46" s="771"/>
      <c r="BP46" s="771"/>
      <c r="BQ46" s="771"/>
      <c r="BR46" s="771"/>
      <c r="BS46" s="771"/>
      <c r="BT46" s="771"/>
      <c r="BU46" s="941"/>
      <c r="BV46" s="941"/>
      <c r="BW46" s="941"/>
      <c r="BX46" s="941"/>
      <c r="BY46" s="941"/>
      <c r="BZ46" s="941"/>
      <c r="CA46" s="23"/>
      <c r="CB46" s="941"/>
      <c r="CC46" s="941"/>
      <c r="CD46" s="941"/>
      <c r="CE46" s="941"/>
      <c r="CF46" s="941"/>
      <c r="CG46" s="941"/>
      <c r="CH46" s="941"/>
      <c r="CI46" s="941"/>
      <c r="CJ46" s="941"/>
      <c r="CK46" s="941"/>
      <c r="CL46" s="941"/>
      <c r="CM46" s="941"/>
      <c r="CN46" s="941"/>
      <c r="CO46" s="941"/>
      <c r="CP46" s="941"/>
      <c r="CQ46" s="941"/>
      <c r="CR46" s="941"/>
      <c r="CS46" s="941"/>
      <c r="CT46" s="771"/>
      <c r="CU46" s="941"/>
      <c r="CV46" s="941"/>
      <c r="CW46" s="590"/>
      <c r="CX46" s="590"/>
      <c r="CY46" s="941"/>
    </row>
    <row r="47" spans="1:103" ht="24" customHeight="1">
      <c r="A47" s="1698" t="s">
        <v>258</v>
      </c>
      <c r="B47" s="1699"/>
      <c r="C47" s="1699"/>
      <c r="D47" s="1699"/>
      <c r="E47" s="1699"/>
      <c r="F47" s="1700"/>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4"/>
      <c r="AE47" s="1684"/>
      <c r="AF47" s="1684"/>
      <c r="AG47" s="1684"/>
      <c r="AH47" s="1684"/>
      <c r="AI47" s="1684"/>
      <c r="AJ47" s="1684"/>
      <c r="AK47" s="1684"/>
      <c r="AL47" s="1685"/>
      <c r="AM47" s="760"/>
      <c r="AN47" s="760"/>
      <c r="AO47" s="760"/>
      <c r="AP47" s="760"/>
      <c r="AQ47" s="760"/>
      <c r="AR47" s="760"/>
      <c r="AS47" s="760"/>
      <c r="AT47" s="760"/>
      <c r="AU47" s="759"/>
      <c r="AV47" s="759"/>
      <c r="AW47" s="759"/>
      <c r="AX47" s="759"/>
      <c r="AY47" s="777"/>
      <c r="AZ47" s="777"/>
      <c r="BA47" s="777"/>
      <c r="BB47" s="777"/>
      <c r="BC47" s="43"/>
      <c r="BD47" s="131"/>
      <c r="BE47" s="23"/>
      <c r="BF47" s="614"/>
      <c r="BG47" s="23"/>
      <c r="BH47" s="136"/>
      <c r="BI47" s="941"/>
      <c r="BJ47" s="941"/>
      <c r="BK47" s="941"/>
      <c r="BL47" s="941"/>
      <c r="BM47" s="771"/>
      <c r="BN47" s="771"/>
      <c r="BO47" s="771"/>
      <c r="BP47" s="771"/>
      <c r="BQ47" s="771"/>
      <c r="BR47" s="771"/>
      <c r="BS47" s="771"/>
      <c r="BT47" s="771"/>
      <c r="BU47" s="941"/>
      <c r="BV47" s="941"/>
      <c r="BW47" s="941"/>
      <c r="BX47" s="941"/>
      <c r="BY47" s="941"/>
      <c r="BZ47" s="941"/>
      <c r="CA47" s="23"/>
      <c r="CB47" s="941"/>
      <c r="CC47" s="941"/>
      <c r="CD47" s="941"/>
      <c r="CE47" s="941"/>
      <c r="CF47" s="941"/>
      <c r="CG47" s="941"/>
      <c r="CH47" s="941"/>
      <c r="CI47" s="941"/>
      <c r="CJ47" s="941"/>
      <c r="CK47" s="941"/>
      <c r="CL47" s="941"/>
      <c r="CM47" s="941"/>
      <c r="CN47" s="941"/>
      <c r="CO47" s="941"/>
      <c r="CP47" s="941"/>
      <c r="CQ47" s="941"/>
      <c r="CR47" s="941"/>
      <c r="CS47" s="941"/>
      <c r="CT47" s="771"/>
      <c r="CU47" s="941"/>
      <c r="CV47" s="941"/>
      <c r="CW47" s="590"/>
      <c r="CX47" s="590"/>
      <c r="CY47" s="941"/>
    </row>
    <row r="48" spans="1:103" ht="24" customHeight="1">
      <c r="A48" s="1351" t="s">
        <v>259</v>
      </c>
      <c r="B48" s="1352"/>
      <c r="C48" s="1352"/>
      <c r="D48" s="1352"/>
      <c r="E48" s="1651"/>
      <c r="F48" s="1652"/>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4"/>
      <c r="AE48" s="1684"/>
      <c r="AF48" s="1684"/>
      <c r="AG48" s="1684"/>
      <c r="AH48" s="1684"/>
      <c r="AI48" s="1684"/>
      <c r="AJ48" s="1684"/>
      <c r="AK48" s="1684"/>
      <c r="AL48" s="1685"/>
      <c r="AM48" s="760"/>
      <c r="AN48" s="760"/>
      <c r="AO48" s="760"/>
      <c r="AP48" s="760"/>
      <c r="AQ48" s="760"/>
      <c r="AR48" s="760"/>
      <c r="AS48" s="760"/>
      <c r="AT48" s="760"/>
      <c r="AU48" s="759"/>
      <c r="AV48" s="759"/>
      <c r="AW48" s="759"/>
      <c r="AX48" s="759"/>
      <c r="AY48" s="777"/>
      <c r="AZ48" s="777"/>
      <c r="BA48" s="777"/>
      <c r="BB48" s="777"/>
      <c r="BC48" s="43"/>
      <c r="BD48" s="131"/>
      <c r="BE48" s="23"/>
      <c r="BF48" s="614"/>
      <c r="BG48" s="23"/>
      <c r="BH48" s="136"/>
      <c r="BI48" s="941"/>
      <c r="BJ48" s="941"/>
      <c r="BK48" s="941"/>
      <c r="BL48" s="941"/>
      <c r="BM48" s="771"/>
      <c r="BN48" s="771"/>
      <c r="BO48" s="771"/>
      <c r="BP48" s="771"/>
      <c r="BQ48" s="771"/>
      <c r="BR48" s="771"/>
      <c r="BS48" s="771"/>
      <c r="BT48" s="771"/>
      <c r="BU48" s="941"/>
      <c r="BV48" s="941"/>
      <c r="BW48" s="941"/>
      <c r="BX48" s="941"/>
      <c r="BY48" s="941"/>
      <c r="BZ48" s="941"/>
      <c r="CA48" s="23"/>
      <c r="CB48" s="941"/>
      <c r="CC48" s="941"/>
      <c r="CD48" s="941"/>
      <c r="CE48" s="941"/>
      <c r="CF48" s="941"/>
      <c r="CG48" s="941"/>
      <c r="CH48" s="941"/>
      <c r="CI48" s="941"/>
      <c r="CJ48" s="941"/>
      <c r="CK48" s="941"/>
      <c r="CL48" s="23"/>
      <c r="CM48" s="941"/>
      <c r="CN48" s="23"/>
      <c r="CO48" s="20"/>
      <c r="CP48" s="20"/>
      <c r="CQ48" s="783"/>
      <c r="CR48" s="20"/>
      <c r="CS48" s="20"/>
      <c r="CT48" s="771"/>
      <c r="CU48" s="941"/>
      <c r="CV48" s="941"/>
      <c r="CW48" s="590"/>
      <c r="CX48" s="590"/>
      <c r="CY48" s="941"/>
    </row>
    <row r="49" spans="1:246" ht="24" customHeight="1">
      <c r="A49" s="1351" t="s">
        <v>260</v>
      </c>
      <c r="B49" s="1352"/>
      <c r="C49" s="1352"/>
      <c r="D49" s="1352"/>
      <c r="E49" s="1651"/>
      <c r="F49" s="1652"/>
      <c r="G49" s="1684"/>
      <c r="H49" s="1684"/>
      <c r="I49" s="1684"/>
      <c r="J49" s="1684"/>
      <c r="K49" s="1684"/>
      <c r="L49" s="1684"/>
      <c r="M49" s="1684"/>
      <c r="N49" s="1684"/>
      <c r="O49" s="1684"/>
      <c r="P49" s="1684"/>
      <c r="Q49" s="1684"/>
      <c r="R49" s="1684"/>
      <c r="S49" s="1684"/>
      <c r="T49" s="1684"/>
      <c r="U49" s="1684"/>
      <c r="V49" s="1684"/>
      <c r="W49" s="1684"/>
      <c r="X49" s="1684"/>
      <c r="Y49" s="1684"/>
      <c r="Z49" s="1684"/>
      <c r="AA49" s="1684"/>
      <c r="AB49" s="1684"/>
      <c r="AC49" s="1684"/>
      <c r="AD49" s="1684"/>
      <c r="AE49" s="1684"/>
      <c r="AF49" s="1684"/>
      <c r="AG49" s="1684"/>
      <c r="AH49" s="1684"/>
      <c r="AI49" s="1684"/>
      <c r="AJ49" s="1684"/>
      <c r="AK49" s="1684"/>
      <c r="AL49" s="1685"/>
      <c r="AM49" s="784"/>
      <c r="AN49" s="784"/>
      <c r="AO49" s="784"/>
      <c r="AP49" s="784"/>
      <c r="AQ49" s="784"/>
      <c r="AR49" s="784"/>
      <c r="AS49" s="784"/>
      <c r="AT49" s="784"/>
      <c r="AU49" s="759"/>
      <c r="AV49" s="759"/>
      <c r="AW49" s="759"/>
      <c r="AX49" s="759"/>
      <c r="AY49" s="777"/>
      <c r="AZ49" s="777"/>
      <c r="BA49" s="777"/>
      <c r="BB49" s="777"/>
      <c r="BC49" s="43"/>
      <c r="BD49" s="131"/>
      <c r="BE49" s="941"/>
      <c r="BF49" s="258"/>
      <c r="BG49" s="941"/>
      <c r="BH49" s="136"/>
      <c r="BI49" s="941"/>
      <c r="BJ49" s="941"/>
      <c r="BK49" s="941"/>
      <c r="BL49" s="941"/>
      <c r="BM49" s="771"/>
      <c r="BN49" s="771"/>
      <c r="BO49" s="771"/>
      <c r="BP49" s="771"/>
      <c r="BQ49" s="771"/>
      <c r="BR49" s="771"/>
      <c r="BS49" s="771"/>
      <c r="BT49" s="771"/>
      <c r="BU49" s="941"/>
      <c r="BV49" s="941"/>
      <c r="BW49" s="941"/>
      <c r="BX49" s="941"/>
      <c r="BY49" s="941"/>
      <c r="BZ49" s="941"/>
      <c r="CA49" s="941"/>
      <c r="CB49" s="941"/>
      <c r="CC49" s="941"/>
      <c r="CD49" s="941"/>
      <c r="CE49" s="941"/>
      <c r="CF49" s="941"/>
      <c r="CG49" s="941"/>
      <c r="CH49" s="941"/>
      <c r="CI49" s="941"/>
      <c r="CJ49" s="941"/>
      <c r="CK49" s="941"/>
      <c r="CL49" s="20"/>
      <c r="CM49" s="941"/>
      <c r="CN49" s="20"/>
      <c r="CO49" s="20"/>
      <c r="CP49" s="20"/>
      <c r="CQ49" s="39"/>
      <c r="CR49" s="783"/>
      <c r="CS49" s="39"/>
      <c r="CT49" s="771"/>
      <c r="CU49" s="941"/>
      <c r="CV49" s="941"/>
      <c r="CW49" s="590"/>
      <c r="CX49" s="590"/>
      <c r="CY49" s="941"/>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0"/>
      <c r="EM49" s="580"/>
      <c r="EN49" s="580"/>
      <c r="EO49" s="580"/>
      <c r="EP49" s="580"/>
      <c r="EQ49" s="580"/>
      <c r="ER49" s="580"/>
      <c r="ES49" s="580"/>
      <c r="ET49" s="580"/>
      <c r="EU49" s="580"/>
      <c r="EV49" s="580"/>
      <c r="EW49" s="580"/>
      <c r="EX49" s="580"/>
      <c r="EY49" s="580"/>
      <c r="EZ49" s="580"/>
      <c r="FA49" s="580"/>
      <c r="FB49" s="580"/>
      <c r="FC49" s="580"/>
      <c r="FD49" s="580"/>
      <c r="FE49" s="580"/>
      <c r="FF49" s="580"/>
      <c r="FG49" s="580"/>
      <c r="FH49" s="580"/>
      <c r="FI49" s="580"/>
      <c r="FJ49" s="580"/>
      <c r="FK49" s="580"/>
      <c r="FL49" s="580"/>
      <c r="FM49" s="580"/>
      <c r="FN49" s="580"/>
      <c r="FO49" s="580"/>
      <c r="FP49" s="580"/>
      <c r="FQ49" s="580"/>
      <c r="FR49" s="580"/>
      <c r="FS49" s="580"/>
      <c r="FT49" s="580"/>
      <c r="FU49" s="580"/>
      <c r="FV49" s="580"/>
      <c r="FW49" s="580"/>
      <c r="FX49" s="580"/>
      <c r="FY49" s="580"/>
      <c r="FZ49" s="580"/>
      <c r="GA49" s="580"/>
      <c r="GB49" s="580"/>
      <c r="GC49" s="580"/>
      <c r="GD49" s="580"/>
      <c r="GE49" s="580"/>
      <c r="GF49" s="580"/>
      <c r="GG49" s="580"/>
      <c r="GH49" s="580"/>
      <c r="GI49" s="580"/>
      <c r="GJ49" s="580"/>
      <c r="GK49" s="580"/>
      <c r="GL49" s="580"/>
      <c r="GM49" s="580"/>
      <c r="GN49" s="580"/>
      <c r="GO49" s="580"/>
      <c r="GP49" s="580"/>
      <c r="GQ49" s="580"/>
      <c r="GR49" s="580"/>
      <c r="GS49" s="580"/>
      <c r="GT49" s="580"/>
      <c r="GU49" s="580"/>
      <c r="GV49" s="580"/>
      <c r="GW49" s="580"/>
      <c r="GX49" s="580"/>
      <c r="GY49" s="580"/>
      <c r="GZ49" s="580"/>
      <c r="HA49" s="580"/>
      <c r="HB49" s="580"/>
      <c r="HC49" s="580"/>
      <c r="HD49" s="580"/>
      <c r="HE49" s="580"/>
      <c r="HF49" s="580"/>
      <c r="HG49" s="580"/>
      <c r="HH49" s="580"/>
      <c r="HI49" s="580"/>
      <c r="HJ49" s="580"/>
      <c r="HK49" s="580"/>
      <c r="HL49" s="580"/>
      <c r="HM49" s="580"/>
      <c r="HN49" s="580"/>
      <c r="HO49" s="580"/>
      <c r="HP49" s="580"/>
      <c r="HQ49" s="580"/>
      <c r="HR49" s="580"/>
      <c r="HS49" s="580"/>
      <c r="HT49" s="580"/>
      <c r="HU49" s="580"/>
      <c r="HV49" s="580"/>
      <c r="HW49" s="580"/>
      <c r="HX49" s="580"/>
      <c r="HY49" s="580"/>
      <c r="HZ49" s="580"/>
      <c r="IA49" s="580"/>
      <c r="IB49" s="580"/>
      <c r="IC49" s="580"/>
      <c r="ID49" s="580"/>
      <c r="IE49" s="580"/>
      <c r="IF49" s="580"/>
      <c r="IG49" s="580"/>
      <c r="IH49" s="580"/>
      <c r="II49" s="580"/>
      <c r="IJ49" s="580"/>
      <c r="IK49" s="580"/>
      <c r="IL49" s="580"/>
    </row>
    <row r="50" spans="1:246" ht="24" customHeight="1">
      <c r="A50" s="1318" t="s">
        <v>261</v>
      </c>
      <c r="B50" s="1255"/>
      <c r="C50" s="1255"/>
      <c r="D50" s="1255"/>
      <c r="E50" s="1653">
        <f>E48*E49</f>
        <v>0</v>
      </c>
      <c r="F50" s="1654"/>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c r="AL50" s="1685"/>
      <c r="AM50" s="760"/>
      <c r="AN50" s="760"/>
      <c r="AO50" s="760"/>
      <c r="AP50" s="760"/>
      <c r="AQ50" s="760"/>
      <c r="AR50" s="760"/>
      <c r="AS50" s="760"/>
      <c r="AT50" s="760"/>
      <c r="AU50" s="759"/>
      <c r="AV50" s="759"/>
      <c r="AW50" s="759"/>
      <c r="AX50" s="759"/>
      <c r="AY50" s="777"/>
      <c r="AZ50" s="777"/>
      <c r="BA50" s="777"/>
      <c r="BB50" s="777"/>
      <c r="BC50" s="43"/>
      <c r="BD50" s="131"/>
      <c r="BE50" s="23"/>
      <c r="BF50" s="614"/>
      <c r="BG50" s="23"/>
      <c r="BH50" s="136"/>
      <c r="BI50" s="941"/>
      <c r="BJ50" s="941"/>
      <c r="BK50" s="941"/>
      <c r="BL50" s="941"/>
      <c r="BM50" s="771"/>
      <c r="BN50" s="771"/>
      <c r="BO50" s="771"/>
      <c r="BP50" s="771"/>
      <c r="BQ50" s="771"/>
      <c r="BR50" s="771"/>
      <c r="BS50" s="771"/>
      <c r="BT50" s="771"/>
      <c r="BU50" s="941"/>
      <c r="BV50" s="941"/>
      <c r="BW50" s="941"/>
      <c r="BX50" s="941"/>
      <c r="BY50" s="941"/>
      <c r="BZ50" s="941"/>
      <c r="CA50" s="23"/>
      <c r="CB50" s="941"/>
      <c r="CC50" s="941"/>
      <c r="CD50" s="941"/>
      <c r="CE50" s="941"/>
      <c r="CF50" s="941"/>
      <c r="CG50" s="941"/>
      <c r="CH50" s="941"/>
      <c r="CI50" s="941"/>
      <c r="CJ50" s="941"/>
      <c r="CK50" s="941"/>
      <c r="CL50" s="20"/>
      <c r="CM50" s="20"/>
      <c r="CN50" s="20"/>
      <c r="CO50" s="20"/>
      <c r="CP50" s="20"/>
      <c r="CQ50" s="20"/>
      <c r="CR50" s="20"/>
      <c r="CS50" s="20"/>
      <c r="CT50" s="771"/>
      <c r="CU50" s="20"/>
      <c r="CV50" s="20"/>
      <c r="CW50" s="590"/>
      <c r="CX50" s="590"/>
      <c r="CY50" s="941"/>
      <c r="CZ50" s="580"/>
      <c r="DA50" s="580"/>
      <c r="DB50" s="580"/>
      <c r="DC50" s="580"/>
      <c r="DD50" s="580"/>
      <c r="DE50" s="580"/>
      <c r="DF50" s="580"/>
      <c r="DG50" s="580"/>
      <c r="DH50" s="580"/>
      <c r="DI50" s="580"/>
      <c r="DJ50" s="580"/>
      <c r="DK50" s="580"/>
      <c r="DL50" s="580"/>
      <c r="DM50" s="580"/>
      <c r="DN50" s="580"/>
      <c r="DO50" s="580"/>
      <c r="DP50" s="580"/>
      <c r="DQ50" s="580"/>
      <c r="DR50" s="580"/>
      <c r="DS50" s="580"/>
      <c r="DT50" s="580"/>
      <c r="DU50" s="580"/>
      <c r="DV50" s="580"/>
      <c r="DW50" s="580"/>
      <c r="DX50" s="580"/>
      <c r="DY50" s="580"/>
      <c r="DZ50" s="580"/>
      <c r="EA50" s="580"/>
      <c r="EB50" s="580"/>
      <c r="EC50" s="580"/>
      <c r="ED50" s="580"/>
      <c r="EE50" s="580"/>
      <c r="EF50" s="580"/>
      <c r="EG50" s="580"/>
      <c r="EH50" s="580"/>
      <c r="EI50" s="580"/>
      <c r="EJ50" s="580"/>
      <c r="EK50" s="580"/>
      <c r="EL50" s="580"/>
      <c r="EM50" s="580"/>
      <c r="EN50" s="580"/>
      <c r="EO50" s="580"/>
      <c r="EP50" s="580"/>
      <c r="EQ50" s="580"/>
      <c r="ER50" s="580"/>
      <c r="ES50" s="580"/>
      <c r="ET50" s="580"/>
      <c r="EU50" s="580"/>
      <c r="EV50" s="580"/>
      <c r="EW50" s="580"/>
      <c r="EX50" s="580"/>
      <c r="EY50" s="580"/>
      <c r="EZ50" s="580"/>
      <c r="FA50" s="580"/>
      <c r="FB50" s="580"/>
      <c r="FC50" s="580"/>
      <c r="FD50" s="580"/>
      <c r="FE50" s="580"/>
      <c r="FF50" s="580"/>
      <c r="FG50" s="580"/>
      <c r="FH50" s="580"/>
      <c r="FI50" s="580"/>
      <c r="FJ50" s="580"/>
      <c r="FK50" s="580"/>
      <c r="FL50" s="580"/>
      <c r="FM50" s="580"/>
      <c r="FN50" s="580"/>
      <c r="FO50" s="580"/>
      <c r="FP50" s="580"/>
      <c r="FQ50" s="580"/>
      <c r="FR50" s="580"/>
      <c r="FS50" s="580"/>
      <c r="FT50" s="580"/>
      <c r="FU50" s="580"/>
      <c r="FV50" s="580"/>
      <c r="FW50" s="580"/>
      <c r="FX50" s="580"/>
      <c r="FY50" s="580"/>
      <c r="FZ50" s="580"/>
      <c r="GA50" s="580"/>
      <c r="GB50" s="580"/>
      <c r="GC50" s="580"/>
      <c r="GD50" s="580"/>
      <c r="GE50" s="580"/>
      <c r="GF50" s="580"/>
      <c r="GG50" s="580"/>
      <c r="GH50" s="580"/>
      <c r="GI50" s="580"/>
      <c r="GJ50" s="580"/>
      <c r="GK50" s="580"/>
      <c r="GL50" s="580"/>
      <c r="GM50" s="580"/>
      <c r="GN50" s="580"/>
      <c r="GO50" s="580"/>
      <c r="GP50" s="580"/>
      <c r="GQ50" s="580"/>
      <c r="GR50" s="580"/>
      <c r="GS50" s="580"/>
      <c r="GT50" s="580"/>
      <c r="GU50" s="580"/>
      <c r="GV50" s="580"/>
      <c r="GW50" s="580"/>
      <c r="GX50" s="580"/>
      <c r="GY50" s="580"/>
      <c r="GZ50" s="580"/>
      <c r="HA50" s="580"/>
      <c r="HB50" s="580"/>
      <c r="HC50" s="580"/>
      <c r="HD50" s="580"/>
      <c r="HE50" s="580"/>
      <c r="HF50" s="580"/>
      <c r="HG50" s="580"/>
      <c r="HH50" s="580"/>
      <c r="HI50" s="580"/>
      <c r="HJ50" s="580"/>
      <c r="HK50" s="580"/>
      <c r="HL50" s="580"/>
      <c r="HM50" s="580"/>
      <c r="HN50" s="580"/>
      <c r="HO50" s="580"/>
      <c r="HP50" s="580"/>
      <c r="HQ50" s="580"/>
      <c r="HR50" s="580"/>
      <c r="HS50" s="580"/>
      <c r="HT50" s="580"/>
      <c r="HU50" s="580"/>
      <c r="HV50" s="580"/>
      <c r="HW50" s="580"/>
      <c r="HX50" s="580"/>
      <c r="HY50" s="580"/>
      <c r="HZ50" s="580"/>
      <c r="IA50" s="580"/>
      <c r="IB50" s="580"/>
      <c r="IC50" s="580"/>
      <c r="ID50" s="580"/>
      <c r="IE50" s="580"/>
      <c r="IF50" s="580"/>
      <c r="IG50" s="580"/>
      <c r="IH50" s="580"/>
      <c r="II50" s="580"/>
      <c r="IJ50" s="580"/>
      <c r="IK50" s="580"/>
      <c r="IL50" s="580"/>
    </row>
    <row r="51" spans="1:246" ht="24" customHeight="1">
      <c r="A51" s="1318" t="s">
        <v>262</v>
      </c>
      <c r="B51" s="1255"/>
      <c r="C51" s="1255"/>
      <c r="D51" s="1255"/>
      <c r="E51" s="1680"/>
      <c r="F51" s="1681"/>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1685"/>
      <c r="AM51" s="777"/>
      <c r="AN51" s="777"/>
      <c r="AO51" s="777"/>
      <c r="AP51" s="777"/>
      <c r="AQ51" s="777"/>
      <c r="AR51" s="777"/>
      <c r="AS51" s="777"/>
      <c r="AT51" s="777"/>
      <c r="AU51" s="759"/>
      <c r="AV51" s="759"/>
      <c r="AW51" s="759"/>
      <c r="AX51" s="759"/>
      <c r="AY51" s="777"/>
      <c r="AZ51" s="777"/>
      <c r="BA51" s="777"/>
      <c r="BB51" s="777"/>
      <c r="BC51" s="43"/>
      <c r="BD51" s="131"/>
      <c r="BE51" s="23"/>
      <c r="BF51" s="614"/>
      <c r="BG51" s="23"/>
      <c r="BH51" s="136"/>
      <c r="BI51" s="941"/>
      <c r="BJ51" s="941"/>
      <c r="BK51" s="941"/>
      <c r="BL51" s="941"/>
      <c r="BM51" s="771"/>
      <c r="BN51" s="771"/>
      <c r="BO51" s="771"/>
      <c r="BP51" s="771"/>
      <c r="BQ51" s="771"/>
      <c r="BR51" s="771"/>
      <c r="BS51" s="771"/>
      <c r="BT51" s="771"/>
      <c r="BU51" s="941"/>
      <c r="BV51" s="941"/>
      <c r="BW51" s="941"/>
      <c r="BX51" s="941"/>
      <c r="BY51" s="941"/>
      <c r="BZ51" s="941"/>
      <c r="CA51" s="23"/>
      <c r="CB51" s="941"/>
      <c r="CC51" s="941"/>
      <c r="CD51" s="941"/>
      <c r="CE51" s="941"/>
      <c r="CF51" s="941"/>
      <c r="CG51" s="941"/>
      <c r="CH51" s="941"/>
      <c r="CI51" s="941"/>
      <c r="CJ51" s="941"/>
      <c r="CK51" s="941"/>
      <c r="CL51" s="20"/>
      <c r="CM51" s="20"/>
      <c r="CN51" s="20"/>
      <c r="CO51" s="20"/>
      <c r="CP51" s="20"/>
      <c r="CQ51" s="20"/>
      <c r="CR51" s="20"/>
      <c r="CS51" s="20"/>
      <c r="CT51" s="771"/>
      <c r="CU51" s="20"/>
      <c r="CV51" s="20"/>
      <c r="CW51" s="590"/>
      <c r="CX51" s="590"/>
      <c r="CY51" s="941"/>
      <c r="CZ51" s="580"/>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0"/>
      <c r="DW51" s="580"/>
      <c r="DX51" s="580"/>
      <c r="DY51" s="580"/>
      <c r="DZ51" s="580"/>
      <c r="EA51" s="580"/>
      <c r="EB51" s="580"/>
      <c r="EC51" s="580"/>
      <c r="ED51" s="580"/>
      <c r="EE51" s="580"/>
      <c r="EF51" s="580"/>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580"/>
      <c r="FV51" s="580"/>
      <c r="FW51" s="580"/>
      <c r="FX51" s="580"/>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80"/>
      <c r="HB51" s="580"/>
      <c r="HC51" s="580"/>
      <c r="HD51" s="580"/>
      <c r="HE51" s="580"/>
      <c r="HF51" s="580"/>
      <c r="HG51" s="580"/>
      <c r="HH51" s="580"/>
      <c r="HI51" s="580"/>
      <c r="HJ51" s="580"/>
      <c r="HK51" s="580"/>
      <c r="HL51" s="580"/>
      <c r="HM51" s="580"/>
      <c r="HN51" s="580"/>
      <c r="HO51" s="580"/>
      <c r="HP51" s="580"/>
      <c r="HQ51" s="580"/>
      <c r="HR51" s="580"/>
      <c r="HS51" s="580"/>
      <c r="HT51" s="580"/>
      <c r="HU51" s="580"/>
      <c r="HV51" s="580"/>
      <c r="HW51" s="580"/>
      <c r="HX51" s="580"/>
      <c r="HY51" s="580"/>
      <c r="HZ51" s="580"/>
      <c r="IA51" s="580"/>
      <c r="IB51" s="580"/>
      <c r="IC51" s="580"/>
      <c r="ID51" s="580"/>
      <c r="IE51" s="580"/>
      <c r="IF51" s="580"/>
      <c r="IG51" s="580"/>
      <c r="IH51" s="580"/>
      <c r="II51" s="580"/>
      <c r="IJ51" s="580"/>
      <c r="IK51" s="580"/>
      <c r="IL51" s="580"/>
    </row>
    <row r="52" spans="1:246" ht="24" customHeight="1">
      <c r="A52" s="1692" t="s">
        <v>263</v>
      </c>
      <c r="B52" s="1693"/>
      <c r="C52" s="1693"/>
      <c r="D52" s="1693"/>
      <c r="E52" s="1693"/>
      <c r="F52" s="1706"/>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5"/>
      <c r="AM52" s="777"/>
      <c r="AN52" s="777"/>
      <c r="AO52" s="777"/>
      <c r="AP52" s="777"/>
      <c r="AQ52" s="777"/>
      <c r="AR52" s="777"/>
      <c r="AS52" s="777"/>
      <c r="AT52" s="777"/>
      <c r="AU52" s="759"/>
      <c r="AV52" s="759"/>
      <c r="AW52" s="759"/>
      <c r="AX52" s="759"/>
      <c r="AY52" s="777"/>
      <c r="AZ52" s="777"/>
      <c r="BA52" s="777"/>
      <c r="BB52" s="777"/>
      <c r="BC52" s="43"/>
      <c r="BD52" s="131"/>
      <c r="BE52" s="23"/>
      <c r="BF52" s="614"/>
      <c r="BG52" s="23"/>
      <c r="BH52" s="136"/>
      <c r="BI52" s="941"/>
      <c r="BJ52" s="941"/>
      <c r="BK52" s="941"/>
      <c r="BL52" s="941"/>
      <c r="BM52" s="771"/>
      <c r="BN52" s="771"/>
      <c r="BO52" s="771"/>
      <c r="BP52" s="771"/>
      <c r="BQ52" s="771"/>
      <c r="BR52" s="771"/>
      <c r="BS52" s="771"/>
      <c r="BT52" s="771"/>
      <c r="BU52" s="941"/>
      <c r="BV52" s="941"/>
      <c r="BW52" s="941"/>
      <c r="BX52" s="941"/>
      <c r="BY52" s="941"/>
      <c r="BZ52" s="941"/>
      <c r="CA52" s="23"/>
      <c r="CB52" s="941"/>
      <c r="CC52" s="941"/>
      <c r="CD52" s="941"/>
      <c r="CE52" s="941"/>
      <c r="CF52" s="941"/>
      <c r="CG52" s="941"/>
      <c r="CH52" s="941"/>
      <c r="CI52" s="941"/>
      <c r="CJ52" s="941"/>
      <c r="CK52" s="941"/>
      <c r="CL52" s="20"/>
      <c r="CM52" s="20"/>
      <c r="CN52" s="20"/>
      <c r="CO52" s="20"/>
      <c r="CP52" s="20"/>
      <c r="CQ52" s="20"/>
      <c r="CR52" s="20"/>
      <c r="CS52" s="20"/>
      <c r="CT52" s="771"/>
      <c r="CU52" s="20"/>
      <c r="CV52" s="20"/>
      <c r="CW52" s="590"/>
      <c r="CX52" s="590"/>
      <c r="CY52" s="941"/>
      <c r="CZ52" s="580"/>
      <c r="DA52" s="580"/>
      <c r="DB52" s="580"/>
      <c r="DC52" s="580"/>
      <c r="DD52" s="580"/>
      <c r="DE52" s="580"/>
      <c r="DF52" s="580"/>
      <c r="DG52" s="580"/>
      <c r="DH52" s="580"/>
      <c r="DI52" s="580"/>
      <c r="DJ52" s="580"/>
      <c r="DK52" s="580"/>
      <c r="DL52" s="580"/>
      <c r="DM52" s="580"/>
      <c r="DN52" s="580"/>
      <c r="DO52" s="580"/>
      <c r="DP52" s="580"/>
      <c r="DQ52" s="580"/>
      <c r="DR52" s="580"/>
      <c r="DS52" s="580"/>
      <c r="DT52" s="580"/>
      <c r="DU52" s="580"/>
      <c r="DV52" s="580"/>
      <c r="DW52" s="580"/>
      <c r="DX52" s="580"/>
      <c r="DY52" s="580"/>
      <c r="DZ52" s="580"/>
      <c r="EA52" s="580"/>
      <c r="EB52" s="580"/>
      <c r="EC52" s="580"/>
      <c r="ED52" s="580"/>
      <c r="EE52" s="580"/>
      <c r="EF52" s="580"/>
      <c r="EG52" s="580"/>
      <c r="EH52" s="580"/>
      <c r="EI52" s="580"/>
      <c r="EJ52" s="580"/>
      <c r="EK52" s="580"/>
      <c r="EL52" s="580"/>
      <c r="EM52" s="580"/>
      <c r="EN52" s="580"/>
      <c r="EO52" s="580"/>
      <c r="EP52" s="580"/>
      <c r="EQ52" s="580"/>
      <c r="ER52" s="580"/>
      <c r="ES52" s="580"/>
      <c r="ET52" s="580"/>
      <c r="EU52" s="580"/>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0"/>
      <c r="FS52" s="580"/>
      <c r="FT52" s="580"/>
      <c r="FU52" s="580"/>
      <c r="FV52" s="580"/>
      <c r="FW52" s="580"/>
      <c r="FX52" s="580"/>
      <c r="FY52" s="580"/>
      <c r="FZ52" s="580"/>
      <c r="GA52" s="580"/>
      <c r="GB52" s="580"/>
      <c r="GC52" s="580"/>
      <c r="GD52" s="580"/>
      <c r="GE52" s="580"/>
      <c r="GF52" s="580"/>
      <c r="GG52" s="580"/>
      <c r="GH52" s="580"/>
      <c r="GI52" s="580"/>
      <c r="GJ52" s="580"/>
      <c r="GK52" s="580"/>
      <c r="GL52" s="580"/>
      <c r="GM52" s="580"/>
      <c r="GN52" s="580"/>
      <c r="GO52" s="580"/>
      <c r="GP52" s="580"/>
      <c r="GQ52" s="580"/>
      <c r="GR52" s="580"/>
      <c r="GS52" s="580"/>
      <c r="GT52" s="580"/>
      <c r="GU52" s="580"/>
      <c r="GV52" s="580"/>
      <c r="GW52" s="580"/>
      <c r="GX52" s="580"/>
      <c r="GY52" s="580"/>
      <c r="GZ52" s="580"/>
      <c r="HA52" s="580"/>
      <c r="HB52" s="580"/>
      <c r="HC52" s="580"/>
      <c r="HD52" s="580"/>
      <c r="HE52" s="580"/>
      <c r="HF52" s="580"/>
      <c r="HG52" s="580"/>
      <c r="HH52" s="580"/>
      <c r="HI52" s="580"/>
      <c r="HJ52" s="580"/>
      <c r="HK52" s="580"/>
      <c r="HL52" s="580"/>
      <c r="HM52" s="580"/>
      <c r="HN52" s="580"/>
      <c r="HO52" s="580"/>
      <c r="HP52" s="580"/>
      <c r="HQ52" s="580"/>
      <c r="HR52" s="580"/>
      <c r="HS52" s="580"/>
      <c r="HT52" s="580"/>
      <c r="HU52" s="580"/>
      <c r="HV52" s="580"/>
      <c r="HW52" s="580"/>
      <c r="HX52" s="580"/>
      <c r="HY52" s="580"/>
      <c r="HZ52" s="580"/>
      <c r="IA52" s="580"/>
      <c r="IB52" s="580"/>
      <c r="IC52" s="580"/>
      <c r="ID52" s="580"/>
      <c r="IE52" s="580"/>
      <c r="IF52" s="580"/>
      <c r="IG52" s="580"/>
      <c r="IH52" s="580"/>
      <c r="II52" s="580"/>
      <c r="IJ52" s="580"/>
      <c r="IK52" s="580"/>
      <c r="IL52" s="580"/>
    </row>
    <row r="53" spans="1:246" ht="24" customHeight="1">
      <c r="A53" s="1351" t="s">
        <v>102</v>
      </c>
      <c r="B53" s="1352"/>
      <c r="C53" s="1352"/>
      <c r="D53" s="1352"/>
      <c r="E53" s="1352"/>
      <c r="F53" s="917"/>
      <c r="G53" s="1684"/>
      <c r="H53" s="1684"/>
      <c r="I53" s="1684"/>
      <c r="J53" s="1684"/>
      <c r="K53" s="1684"/>
      <c r="L53" s="1684"/>
      <c r="M53" s="1684"/>
      <c r="N53" s="1684"/>
      <c r="O53" s="1684"/>
      <c r="P53" s="1684"/>
      <c r="Q53" s="1684"/>
      <c r="R53" s="1684"/>
      <c r="S53" s="1684"/>
      <c r="T53" s="1684"/>
      <c r="U53" s="1684"/>
      <c r="V53" s="1684"/>
      <c r="W53" s="1684"/>
      <c r="X53" s="1684"/>
      <c r="Y53" s="1684"/>
      <c r="Z53" s="1684"/>
      <c r="AA53" s="1684"/>
      <c r="AB53" s="1684"/>
      <c r="AC53" s="1684"/>
      <c r="AD53" s="1684"/>
      <c r="AE53" s="1684"/>
      <c r="AF53" s="1684"/>
      <c r="AG53" s="1684"/>
      <c r="AH53" s="1684"/>
      <c r="AI53" s="1684"/>
      <c r="AJ53" s="1684"/>
      <c r="AK53" s="1684"/>
      <c r="AL53" s="1685"/>
      <c r="AM53" s="777"/>
      <c r="AN53" s="777"/>
      <c r="AO53" s="777"/>
      <c r="AP53" s="777"/>
      <c r="AQ53" s="777"/>
      <c r="AR53" s="777"/>
      <c r="AS53" s="777"/>
      <c r="AT53" s="777"/>
      <c r="AU53" s="759"/>
      <c r="AV53" s="759"/>
      <c r="AW53" s="759"/>
      <c r="AX53" s="759"/>
      <c r="AY53" s="777"/>
      <c r="AZ53" s="777"/>
      <c r="BA53" s="777"/>
      <c r="BB53" s="777"/>
      <c r="BC53" s="43"/>
      <c r="BD53" s="131"/>
      <c r="BE53" s="23"/>
      <c r="BF53" s="614"/>
      <c r="BG53" s="23"/>
      <c r="BH53" s="136"/>
      <c r="BI53" s="941"/>
      <c r="BJ53" s="941"/>
      <c r="BK53" s="941"/>
      <c r="BL53" s="941"/>
      <c r="BM53" s="771"/>
      <c r="BN53" s="771"/>
      <c r="BO53" s="771"/>
      <c r="BP53" s="771"/>
      <c r="BQ53" s="771"/>
      <c r="BR53" s="771"/>
      <c r="BS53" s="771"/>
      <c r="BT53" s="771"/>
      <c r="BU53" s="941"/>
      <c r="BV53" s="941"/>
      <c r="BW53" s="941"/>
      <c r="BX53" s="941"/>
      <c r="BY53" s="941"/>
      <c r="BZ53" s="941"/>
      <c r="CA53" s="23"/>
      <c r="CB53" s="941"/>
      <c r="CC53" s="941"/>
      <c r="CD53" s="941"/>
      <c r="CE53" s="941"/>
      <c r="CF53" s="941"/>
      <c r="CG53" s="941"/>
      <c r="CH53" s="941"/>
      <c r="CI53" s="941"/>
      <c r="CJ53" s="941"/>
      <c r="CK53" s="941"/>
      <c r="CL53" s="20"/>
      <c r="CM53" s="20"/>
      <c r="CN53" s="20"/>
      <c r="CO53" s="20"/>
      <c r="CP53" s="20"/>
      <c r="CQ53" s="20"/>
      <c r="CR53" s="20"/>
      <c r="CS53" s="20"/>
      <c r="CT53" s="771"/>
      <c r="CU53" s="20"/>
      <c r="CV53" s="20"/>
      <c r="CW53" s="590"/>
      <c r="CX53" s="590"/>
      <c r="CY53" s="941"/>
      <c r="CZ53" s="580"/>
      <c r="DA53" s="580"/>
      <c r="DB53" s="580"/>
      <c r="DC53" s="580"/>
      <c r="DD53" s="580"/>
      <c r="DE53" s="580"/>
      <c r="DF53" s="580"/>
      <c r="DG53" s="580"/>
      <c r="DH53" s="580"/>
      <c r="DI53" s="580"/>
      <c r="DJ53" s="580"/>
      <c r="DK53" s="580"/>
      <c r="DL53" s="580"/>
      <c r="DM53" s="580"/>
      <c r="DN53" s="580"/>
      <c r="DO53" s="580"/>
      <c r="DP53" s="580"/>
      <c r="DQ53" s="580"/>
      <c r="DR53" s="580"/>
      <c r="DS53" s="580"/>
      <c r="DT53" s="580"/>
      <c r="DU53" s="580"/>
      <c r="DV53" s="580"/>
      <c r="DW53" s="580"/>
      <c r="DX53" s="580"/>
      <c r="DY53" s="580"/>
      <c r="DZ53" s="580"/>
      <c r="EA53" s="580"/>
      <c r="EB53" s="580"/>
      <c r="EC53" s="580"/>
      <c r="ED53" s="580"/>
      <c r="EE53" s="580"/>
      <c r="EF53" s="580"/>
      <c r="EG53" s="580"/>
      <c r="EH53" s="580"/>
      <c r="EI53" s="580"/>
      <c r="EJ53" s="580"/>
      <c r="EK53" s="580"/>
      <c r="EL53" s="580"/>
      <c r="EM53" s="580"/>
      <c r="EN53" s="580"/>
      <c r="EO53" s="580"/>
      <c r="EP53" s="580"/>
      <c r="EQ53" s="580"/>
      <c r="ER53" s="580"/>
      <c r="ES53" s="580"/>
      <c r="ET53" s="580"/>
      <c r="EU53" s="580"/>
      <c r="EV53" s="580"/>
      <c r="EW53" s="580"/>
      <c r="EX53" s="580"/>
      <c r="EY53" s="580"/>
      <c r="EZ53" s="580"/>
      <c r="FA53" s="580"/>
      <c r="FB53" s="580"/>
      <c r="FC53" s="580"/>
      <c r="FD53" s="580"/>
      <c r="FE53" s="580"/>
      <c r="FF53" s="580"/>
      <c r="FG53" s="580"/>
      <c r="FH53" s="580"/>
      <c r="FI53" s="580"/>
      <c r="FJ53" s="580"/>
      <c r="FK53" s="580"/>
      <c r="FL53" s="580"/>
      <c r="FM53" s="580"/>
      <c r="FN53" s="580"/>
      <c r="FO53" s="580"/>
      <c r="FP53" s="580"/>
      <c r="FQ53" s="580"/>
      <c r="FR53" s="580"/>
      <c r="FS53" s="580"/>
      <c r="FT53" s="580"/>
      <c r="FU53" s="580"/>
      <c r="FV53" s="580"/>
      <c r="FW53" s="580"/>
      <c r="FX53" s="580"/>
      <c r="FY53" s="580"/>
      <c r="FZ53" s="580"/>
      <c r="GA53" s="580"/>
      <c r="GB53" s="580"/>
      <c r="GC53" s="580"/>
      <c r="GD53" s="580"/>
      <c r="GE53" s="580"/>
      <c r="GF53" s="580"/>
      <c r="GG53" s="580"/>
      <c r="GH53" s="580"/>
      <c r="GI53" s="580"/>
      <c r="GJ53" s="580"/>
      <c r="GK53" s="580"/>
      <c r="GL53" s="580"/>
      <c r="GM53" s="580"/>
      <c r="GN53" s="580"/>
      <c r="GO53" s="580"/>
      <c r="GP53" s="580"/>
      <c r="GQ53" s="580"/>
      <c r="GR53" s="580"/>
      <c r="GS53" s="580"/>
      <c r="GT53" s="580"/>
      <c r="GU53" s="580"/>
      <c r="GV53" s="580"/>
      <c r="GW53" s="580"/>
      <c r="GX53" s="580"/>
      <c r="GY53" s="580"/>
      <c r="GZ53" s="580"/>
      <c r="HA53" s="580"/>
      <c r="HB53" s="580"/>
      <c r="HC53" s="580"/>
      <c r="HD53" s="580"/>
      <c r="HE53" s="580"/>
      <c r="HF53" s="580"/>
      <c r="HG53" s="580"/>
      <c r="HH53" s="580"/>
      <c r="HI53" s="580"/>
      <c r="HJ53" s="580"/>
      <c r="HK53" s="580"/>
      <c r="HL53" s="580"/>
      <c r="HM53" s="580"/>
      <c r="HN53" s="580"/>
      <c r="HO53" s="580"/>
      <c r="HP53" s="580"/>
      <c r="HQ53" s="580"/>
      <c r="HR53" s="580"/>
      <c r="HS53" s="580"/>
      <c r="HT53" s="580"/>
      <c r="HU53" s="580"/>
      <c r="HV53" s="580"/>
      <c r="HW53" s="580"/>
      <c r="HX53" s="580"/>
      <c r="HY53" s="580"/>
      <c r="HZ53" s="580"/>
      <c r="IA53" s="580"/>
      <c r="IB53" s="580"/>
      <c r="IC53" s="580"/>
      <c r="ID53" s="580"/>
      <c r="IE53" s="580"/>
      <c r="IF53" s="580"/>
      <c r="IG53" s="580"/>
      <c r="IH53" s="580"/>
      <c r="II53" s="580"/>
      <c r="IJ53" s="580"/>
      <c r="IK53" s="580"/>
      <c r="IL53" s="580"/>
    </row>
    <row r="54" spans="1:246" ht="24" customHeight="1">
      <c r="A54" s="1351" t="s">
        <v>103</v>
      </c>
      <c r="B54" s="1352"/>
      <c r="C54" s="1352"/>
      <c r="D54" s="1352"/>
      <c r="E54" s="1352"/>
      <c r="F54" s="917"/>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5"/>
      <c r="AM54" s="777"/>
      <c r="AN54" s="777"/>
      <c r="AO54" s="777"/>
      <c r="AP54" s="777"/>
      <c r="AQ54" s="777"/>
      <c r="AR54" s="777"/>
      <c r="AS54" s="777"/>
      <c r="AT54" s="777"/>
      <c r="AU54" s="759"/>
      <c r="AV54" s="759"/>
      <c r="AW54" s="759"/>
      <c r="AX54" s="759"/>
      <c r="AY54" s="777"/>
      <c r="AZ54" s="777"/>
      <c r="BA54" s="777"/>
      <c r="BB54" s="777"/>
      <c r="BC54" s="43"/>
      <c r="BD54" s="131"/>
      <c r="BE54" s="23"/>
      <c r="BF54" s="614"/>
      <c r="BG54" s="23"/>
      <c r="BH54" s="136"/>
      <c r="BI54" s="941"/>
      <c r="BJ54" s="941"/>
      <c r="BK54" s="941"/>
      <c r="BL54" s="941"/>
      <c r="BM54" s="771"/>
      <c r="BN54" s="771"/>
      <c r="BO54" s="771"/>
      <c r="BP54" s="771"/>
      <c r="BQ54" s="771"/>
      <c r="BR54" s="771"/>
      <c r="BS54" s="771"/>
      <c r="BT54" s="771"/>
      <c r="BU54" s="941"/>
      <c r="BV54" s="941"/>
      <c r="BW54" s="941"/>
      <c r="BX54" s="941"/>
      <c r="BY54" s="941"/>
      <c r="BZ54" s="941"/>
      <c r="CA54" s="23"/>
      <c r="CB54" s="941"/>
      <c r="CC54" s="941"/>
      <c r="CD54" s="941"/>
      <c r="CE54" s="941"/>
      <c r="CF54" s="941"/>
      <c r="CG54" s="941"/>
      <c r="CH54" s="941"/>
      <c r="CI54" s="941"/>
      <c r="CJ54" s="941"/>
      <c r="CK54" s="941"/>
      <c r="CL54" s="20"/>
      <c r="CM54" s="20"/>
      <c r="CN54" s="20"/>
      <c r="CO54" s="20"/>
      <c r="CP54" s="20"/>
      <c r="CQ54" s="20"/>
      <c r="CR54" s="20"/>
      <c r="CS54" s="20"/>
      <c r="CT54" s="771"/>
      <c r="CU54" s="20"/>
      <c r="CV54" s="20"/>
      <c r="CW54" s="590"/>
      <c r="CX54" s="590"/>
      <c r="CY54" s="941"/>
      <c r="CZ54" s="580"/>
      <c r="DA54" s="580"/>
      <c r="DB54" s="580"/>
      <c r="DC54" s="580"/>
      <c r="DD54" s="580"/>
      <c r="DE54" s="580"/>
      <c r="DF54" s="580"/>
      <c r="DG54" s="580"/>
      <c r="DH54" s="580"/>
      <c r="DI54" s="580"/>
      <c r="DJ54" s="580"/>
      <c r="DK54" s="580"/>
      <c r="DL54" s="580"/>
      <c r="DM54" s="580"/>
      <c r="DN54" s="580"/>
      <c r="DO54" s="580"/>
      <c r="DP54" s="580"/>
      <c r="DQ54" s="580"/>
      <c r="DR54" s="580"/>
      <c r="DS54" s="580"/>
      <c r="DT54" s="580"/>
      <c r="DU54" s="580"/>
      <c r="DV54" s="580"/>
      <c r="DW54" s="580"/>
      <c r="DX54" s="580"/>
      <c r="DY54" s="580"/>
      <c r="DZ54" s="580"/>
      <c r="EA54" s="580"/>
      <c r="EB54" s="580"/>
      <c r="EC54" s="580"/>
      <c r="ED54" s="580"/>
      <c r="EE54" s="580"/>
      <c r="EF54" s="580"/>
      <c r="EG54" s="580"/>
      <c r="EH54" s="580"/>
      <c r="EI54" s="580"/>
      <c r="EJ54" s="580"/>
      <c r="EK54" s="580"/>
      <c r="EL54" s="580"/>
      <c r="EM54" s="580"/>
      <c r="EN54" s="580"/>
      <c r="EO54" s="580"/>
      <c r="EP54" s="580"/>
      <c r="EQ54" s="580"/>
      <c r="ER54" s="580"/>
      <c r="ES54" s="580"/>
      <c r="ET54" s="580"/>
      <c r="EU54" s="580"/>
      <c r="EV54" s="580"/>
      <c r="EW54" s="580"/>
      <c r="EX54" s="580"/>
      <c r="EY54" s="580"/>
      <c r="EZ54" s="580"/>
      <c r="FA54" s="580"/>
      <c r="FB54" s="580"/>
      <c r="FC54" s="580"/>
      <c r="FD54" s="580"/>
      <c r="FE54" s="580"/>
      <c r="FF54" s="580"/>
      <c r="FG54" s="580"/>
      <c r="FH54" s="580"/>
      <c r="FI54" s="580"/>
      <c r="FJ54" s="580"/>
      <c r="FK54" s="580"/>
      <c r="FL54" s="580"/>
      <c r="FM54" s="580"/>
      <c r="FN54" s="580"/>
      <c r="FO54" s="580"/>
      <c r="FP54" s="580"/>
      <c r="FQ54" s="580"/>
      <c r="FR54" s="580"/>
      <c r="FS54" s="580"/>
      <c r="FT54" s="580"/>
      <c r="FU54" s="580"/>
      <c r="FV54" s="580"/>
      <c r="FW54" s="580"/>
      <c r="FX54" s="580"/>
      <c r="FY54" s="580"/>
      <c r="FZ54" s="580"/>
      <c r="GA54" s="580"/>
      <c r="GB54" s="580"/>
      <c r="GC54" s="580"/>
      <c r="GD54" s="580"/>
      <c r="GE54" s="580"/>
      <c r="GF54" s="580"/>
      <c r="GG54" s="580"/>
      <c r="GH54" s="580"/>
      <c r="GI54" s="580"/>
      <c r="GJ54" s="580"/>
      <c r="GK54" s="580"/>
      <c r="GL54" s="580"/>
      <c r="GM54" s="580"/>
      <c r="GN54" s="580"/>
      <c r="GO54" s="580"/>
      <c r="GP54" s="580"/>
      <c r="GQ54" s="580"/>
      <c r="GR54" s="580"/>
      <c r="GS54" s="580"/>
      <c r="GT54" s="580"/>
      <c r="GU54" s="580"/>
      <c r="GV54" s="580"/>
      <c r="GW54" s="580"/>
      <c r="GX54" s="580"/>
      <c r="GY54" s="580"/>
      <c r="GZ54" s="580"/>
      <c r="HA54" s="580"/>
      <c r="HB54" s="580"/>
      <c r="HC54" s="580"/>
      <c r="HD54" s="580"/>
      <c r="HE54" s="580"/>
      <c r="HF54" s="580"/>
      <c r="HG54" s="580"/>
      <c r="HH54" s="580"/>
      <c r="HI54" s="580"/>
      <c r="HJ54" s="580"/>
      <c r="HK54" s="580"/>
      <c r="HL54" s="580"/>
      <c r="HM54" s="580"/>
      <c r="HN54" s="580"/>
      <c r="HO54" s="580"/>
      <c r="HP54" s="580"/>
      <c r="HQ54" s="580"/>
      <c r="HR54" s="580"/>
      <c r="HS54" s="580"/>
      <c r="HT54" s="580"/>
      <c r="HU54" s="580"/>
      <c r="HV54" s="580"/>
      <c r="HW54" s="580"/>
      <c r="HX54" s="580"/>
      <c r="HY54" s="580"/>
      <c r="HZ54" s="580"/>
      <c r="IA54" s="580"/>
      <c r="IB54" s="580"/>
      <c r="IC54" s="580"/>
      <c r="ID54" s="580"/>
      <c r="IE54" s="580"/>
      <c r="IF54" s="580"/>
      <c r="IG54" s="580"/>
      <c r="IH54" s="580"/>
      <c r="II54" s="580"/>
      <c r="IJ54" s="580"/>
      <c r="IK54" s="580"/>
      <c r="IL54" s="580"/>
    </row>
    <row r="55" spans="1:246" ht="24" customHeight="1">
      <c r="A55" s="1351" t="s">
        <v>264</v>
      </c>
      <c r="B55" s="1352"/>
      <c r="C55" s="1352"/>
      <c r="D55" s="1352"/>
      <c r="E55" s="1352"/>
      <c r="F55" s="917"/>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5"/>
      <c r="AM55" s="777"/>
      <c r="AN55" s="777"/>
      <c r="AO55" s="777"/>
      <c r="AP55" s="777"/>
      <c r="AQ55" s="777"/>
      <c r="AR55" s="777"/>
      <c r="AS55" s="777"/>
      <c r="AT55" s="777"/>
      <c r="AU55" s="759"/>
      <c r="AV55" s="759"/>
      <c r="AW55" s="759"/>
      <c r="AX55" s="759"/>
      <c r="AY55" s="777"/>
      <c r="AZ55" s="777"/>
      <c r="BA55" s="777"/>
      <c r="BB55" s="777"/>
      <c r="BC55" s="43"/>
      <c r="BD55" s="131"/>
      <c r="BE55" s="23"/>
      <c r="BF55" s="614"/>
      <c r="BG55" s="23"/>
      <c r="BH55" s="136"/>
      <c r="BI55" s="941"/>
      <c r="BJ55" s="941"/>
      <c r="BK55" s="941"/>
      <c r="BL55" s="941"/>
      <c r="BM55" s="771"/>
      <c r="BN55" s="771"/>
      <c r="BO55" s="771"/>
      <c r="BP55" s="771"/>
      <c r="BQ55" s="771"/>
      <c r="BR55" s="771"/>
      <c r="BS55" s="771"/>
      <c r="BT55" s="771"/>
      <c r="BU55" s="941"/>
      <c r="BV55" s="941"/>
      <c r="BW55" s="941"/>
      <c r="BX55" s="941"/>
      <c r="BY55" s="941"/>
      <c r="BZ55" s="941"/>
      <c r="CA55" s="23"/>
      <c r="CB55" s="941"/>
      <c r="CC55" s="941"/>
      <c r="CD55" s="941"/>
      <c r="CE55" s="941"/>
      <c r="CF55" s="941"/>
      <c r="CG55" s="941"/>
      <c r="CH55" s="941"/>
      <c r="CI55" s="941"/>
      <c r="CJ55" s="941"/>
      <c r="CK55" s="941"/>
      <c r="CL55" s="20"/>
      <c r="CM55" s="20"/>
      <c r="CN55" s="20"/>
      <c r="CO55" s="20"/>
      <c r="CP55" s="20"/>
      <c r="CQ55" s="20"/>
      <c r="CR55" s="20"/>
      <c r="CS55" s="20"/>
      <c r="CT55" s="771"/>
      <c r="CU55" s="20"/>
      <c r="CV55" s="20"/>
      <c r="CW55" s="590"/>
      <c r="CX55" s="590"/>
      <c r="CY55" s="941"/>
      <c r="CZ55" s="580"/>
      <c r="DA55" s="580"/>
      <c r="DB55" s="580"/>
      <c r="DC55" s="580"/>
      <c r="DD55" s="580"/>
      <c r="DE55" s="580"/>
      <c r="DF55" s="580"/>
      <c r="DG55" s="580"/>
      <c r="DH55" s="580"/>
      <c r="DI55" s="580"/>
      <c r="DJ55" s="580"/>
      <c r="DK55" s="580"/>
      <c r="DL55" s="580"/>
      <c r="DM55" s="580"/>
      <c r="DN55" s="580"/>
      <c r="DO55" s="580"/>
      <c r="DP55" s="580"/>
      <c r="DQ55" s="580"/>
      <c r="DR55" s="580"/>
      <c r="DS55" s="580"/>
      <c r="DT55" s="580"/>
      <c r="DU55" s="580"/>
      <c r="DV55" s="580"/>
      <c r="DW55" s="580"/>
      <c r="DX55" s="580"/>
      <c r="DY55" s="580"/>
      <c r="DZ55" s="580"/>
      <c r="EA55" s="580"/>
      <c r="EB55" s="580"/>
      <c r="EC55" s="580"/>
      <c r="ED55" s="580"/>
      <c r="EE55" s="580"/>
      <c r="EF55" s="580"/>
      <c r="EG55" s="580"/>
      <c r="EH55" s="580"/>
      <c r="EI55" s="580"/>
      <c r="EJ55" s="580"/>
      <c r="EK55" s="580"/>
      <c r="EL55" s="580"/>
      <c r="EM55" s="580"/>
      <c r="EN55" s="580"/>
      <c r="EO55" s="580"/>
      <c r="EP55" s="580"/>
      <c r="EQ55" s="580"/>
      <c r="ER55" s="580"/>
      <c r="ES55" s="580"/>
      <c r="ET55" s="580"/>
      <c r="EU55" s="580"/>
      <c r="EV55" s="580"/>
      <c r="EW55" s="580"/>
      <c r="EX55" s="580"/>
      <c r="EY55" s="580"/>
      <c r="EZ55" s="580"/>
      <c r="FA55" s="580"/>
      <c r="FB55" s="580"/>
      <c r="FC55" s="580"/>
      <c r="FD55" s="580"/>
      <c r="FE55" s="580"/>
      <c r="FF55" s="580"/>
      <c r="FG55" s="580"/>
      <c r="FH55" s="580"/>
      <c r="FI55" s="580"/>
      <c r="FJ55" s="580"/>
      <c r="FK55" s="580"/>
      <c r="FL55" s="580"/>
      <c r="FM55" s="580"/>
      <c r="FN55" s="580"/>
      <c r="FO55" s="580"/>
      <c r="FP55" s="580"/>
      <c r="FQ55" s="580"/>
      <c r="FR55" s="580"/>
      <c r="FS55" s="580"/>
      <c r="FT55" s="580"/>
      <c r="FU55" s="580"/>
      <c r="FV55" s="580"/>
      <c r="FW55" s="580"/>
      <c r="FX55" s="580"/>
      <c r="FY55" s="580"/>
      <c r="FZ55" s="580"/>
      <c r="GA55" s="580"/>
      <c r="GB55" s="580"/>
      <c r="GC55" s="580"/>
      <c r="GD55" s="580"/>
      <c r="GE55" s="580"/>
      <c r="GF55" s="580"/>
      <c r="GG55" s="580"/>
      <c r="GH55" s="580"/>
      <c r="GI55" s="580"/>
      <c r="GJ55" s="580"/>
      <c r="GK55" s="580"/>
      <c r="GL55" s="580"/>
      <c r="GM55" s="580"/>
      <c r="GN55" s="580"/>
      <c r="GO55" s="580"/>
      <c r="GP55" s="580"/>
      <c r="GQ55" s="580"/>
      <c r="GR55" s="580"/>
      <c r="GS55" s="580"/>
      <c r="GT55" s="580"/>
      <c r="GU55" s="580"/>
      <c r="GV55" s="580"/>
      <c r="GW55" s="580"/>
      <c r="GX55" s="580"/>
      <c r="GY55" s="580"/>
      <c r="GZ55" s="580"/>
      <c r="HA55" s="580"/>
      <c r="HB55" s="580"/>
      <c r="HC55" s="580"/>
      <c r="HD55" s="580"/>
      <c r="HE55" s="580"/>
      <c r="HF55" s="580"/>
      <c r="HG55" s="580"/>
      <c r="HH55" s="580"/>
      <c r="HI55" s="580"/>
      <c r="HJ55" s="580"/>
      <c r="HK55" s="580"/>
      <c r="HL55" s="580"/>
      <c r="HM55" s="580"/>
      <c r="HN55" s="580"/>
      <c r="HO55" s="580"/>
      <c r="HP55" s="580"/>
      <c r="HQ55" s="580"/>
      <c r="HR55" s="580"/>
      <c r="HS55" s="580"/>
      <c r="HT55" s="580"/>
      <c r="HU55" s="580"/>
      <c r="HV55" s="580"/>
      <c r="HW55" s="580"/>
      <c r="HX55" s="580"/>
      <c r="HY55" s="580"/>
      <c r="HZ55" s="580"/>
      <c r="IA55" s="580"/>
      <c r="IB55" s="580"/>
      <c r="IC55" s="580"/>
      <c r="ID55" s="580"/>
      <c r="IE55" s="580"/>
      <c r="IF55" s="580"/>
      <c r="IG55" s="580"/>
      <c r="IH55" s="580"/>
      <c r="II55" s="580"/>
      <c r="IJ55" s="580"/>
      <c r="IK55" s="580"/>
      <c r="IL55" s="580"/>
    </row>
    <row r="56" spans="1:246" ht="24" customHeight="1">
      <c r="A56" s="1351" t="s">
        <v>265</v>
      </c>
      <c r="B56" s="1352"/>
      <c r="C56" s="1352"/>
      <c r="D56" s="1352"/>
      <c r="E56" s="1352"/>
      <c r="F56" s="917"/>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c r="AI56" s="1684"/>
      <c r="AJ56" s="1684"/>
      <c r="AK56" s="1684"/>
      <c r="AL56" s="1685"/>
      <c r="AM56" s="777"/>
      <c r="AN56" s="777"/>
      <c r="AO56" s="777"/>
      <c r="AP56" s="777"/>
      <c r="AQ56" s="777"/>
      <c r="AR56" s="777"/>
      <c r="AS56" s="777"/>
      <c r="AT56" s="777"/>
      <c r="AU56" s="759"/>
      <c r="AV56" s="759"/>
      <c r="AW56" s="759"/>
      <c r="AX56" s="759"/>
      <c r="AY56" s="777"/>
      <c r="AZ56" s="777"/>
      <c r="BA56" s="777"/>
      <c r="BB56" s="777"/>
      <c r="BC56" s="43"/>
      <c r="BD56" s="131"/>
      <c r="BE56" s="23"/>
      <c r="BF56" s="614"/>
      <c r="BG56" s="23"/>
      <c r="BH56" s="136"/>
      <c r="BI56" s="941"/>
      <c r="BJ56" s="941"/>
      <c r="BK56" s="941"/>
      <c r="BL56" s="941"/>
      <c r="BM56" s="771"/>
      <c r="BN56" s="771"/>
      <c r="BO56" s="771"/>
      <c r="BP56" s="771"/>
      <c r="BQ56" s="771"/>
      <c r="BR56" s="771"/>
      <c r="BS56" s="771"/>
      <c r="BT56" s="771"/>
      <c r="BU56" s="941"/>
      <c r="BV56" s="941"/>
      <c r="BW56" s="941"/>
      <c r="BX56" s="941"/>
      <c r="BY56" s="941"/>
      <c r="BZ56" s="941"/>
      <c r="CA56" s="23"/>
      <c r="CB56" s="941"/>
      <c r="CC56" s="941"/>
      <c r="CD56" s="941"/>
      <c r="CE56" s="941"/>
      <c r="CF56" s="941"/>
      <c r="CG56" s="941"/>
      <c r="CH56" s="941"/>
      <c r="CI56" s="941"/>
      <c r="CJ56" s="941"/>
      <c r="CK56" s="941"/>
      <c r="CL56" s="20"/>
      <c r="CM56" s="20"/>
      <c r="CN56" s="20"/>
      <c r="CO56" s="20"/>
      <c r="CP56" s="20"/>
      <c r="CQ56" s="20"/>
      <c r="CR56" s="20"/>
      <c r="CS56" s="20"/>
      <c r="CT56" s="771"/>
      <c r="CU56" s="20"/>
      <c r="CV56" s="20"/>
      <c r="CW56" s="590"/>
      <c r="CX56" s="590"/>
      <c r="CY56" s="941"/>
      <c r="CZ56" s="580"/>
      <c r="DA56" s="580"/>
      <c r="DB56" s="580"/>
      <c r="DC56" s="580"/>
      <c r="DD56" s="580"/>
      <c r="DE56" s="580"/>
      <c r="DF56" s="580"/>
      <c r="DG56" s="580"/>
      <c r="DH56" s="580"/>
      <c r="DI56" s="580"/>
      <c r="DJ56" s="580"/>
      <c r="DK56" s="580"/>
      <c r="DL56" s="580"/>
      <c r="DM56" s="580"/>
      <c r="DN56" s="580"/>
      <c r="DO56" s="580"/>
      <c r="DP56" s="580"/>
      <c r="DQ56" s="580"/>
      <c r="DR56" s="580"/>
      <c r="DS56" s="580"/>
      <c r="DT56" s="580"/>
      <c r="DU56" s="580"/>
      <c r="DV56" s="580"/>
      <c r="DW56" s="580"/>
      <c r="DX56" s="580"/>
      <c r="DY56" s="580"/>
      <c r="DZ56" s="580"/>
      <c r="EA56" s="580"/>
      <c r="EB56" s="580"/>
      <c r="EC56" s="580"/>
      <c r="ED56" s="580"/>
      <c r="EE56" s="580"/>
      <c r="EF56" s="580"/>
      <c r="EG56" s="580"/>
      <c r="EH56" s="580"/>
      <c r="EI56" s="580"/>
      <c r="EJ56" s="580"/>
      <c r="EK56" s="580"/>
      <c r="EL56" s="580"/>
      <c r="EM56" s="580"/>
      <c r="EN56" s="580"/>
      <c r="EO56" s="580"/>
      <c r="EP56" s="580"/>
      <c r="EQ56" s="580"/>
      <c r="ER56" s="580"/>
      <c r="ES56" s="580"/>
      <c r="ET56" s="580"/>
      <c r="EU56" s="580"/>
      <c r="EV56" s="580"/>
      <c r="EW56" s="580"/>
      <c r="EX56" s="580"/>
      <c r="EY56" s="580"/>
      <c r="EZ56" s="580"/>
      <c r="FA56" s="580"/>
      <c r="FB56" s="580"/>
      <c r="FC56" s="580"/>
      <c r="FD56" s="580"/>
      <c r="FE56" s="580"/>
      <c r="FF56" s="580"/>
      <c r="FG56" s="580"/>
      <c r="FH56" s="580"/>
      <c r="FI56" s="580"/>
      <c r="FJ56" s="580"/>
      <c r="FK56" s="580"/>
      <c r="FL56" s="580"/>
      <c r="FM56" s="580"/>
      <c r="FN56" s="580"/>
      <c r="FO56" s="580"/>
      <c r="FP56" s="580"/>
      <c r="FQ56" s="580"/>
      <c r="FR56" s="580"/>
      <c r="FS56" s="580"/>
      <c r="FT56" s="580"/>
      <c r="FU56" s="580"/>
      <c r="FV56" s="580"/>
      <c r="FW56" s="580"/>
      <c r="FX56" s="580"/>
      <c r="FY56" s="580"/>
      <c r="FZ56" s="580"/>
      <c r="GA56" s="580"/>
      <c r="GB56" s="580"/>
      <c r="GC56" s="580"/>
      <c r="GD56" s="580"/>
      <c r="GE56" s="580"/>
      <c r="GF56" s="580"/>
      <c r="GG56" s="580"/>
      <c r="GH56" s="580"/>
      <c r="GI56" s="580"/>
      <c r="GJ56" s="580"/>
      <c r="GK56" s="580"/>
      <c r="GL56" s="580"/>
      <c r="GM56" s="580"/>
      <c r="GN56" s="580"/>
      <c r="GO56" s="580"/>
      <c r="GP56" s="580"/>
      <c r="GQ56" s="580"/>
      <c r="GR56" s="580"/>
      <c r="GS56" s="580"/>
      <c r="GT56" s="580"/>
      <c r="GU56" s="580"/>
      <c r="GV56" s="580"/>
      <c r="GW56" s="580"/>
      <c r="GX56" s="580"/>
      <c r="GY56" s="580"/>
      <c r="GZ56" s="580"/>
      <c r="HA56" s="580"/>
      <c r="HB56" s="580"/>
      <c r="HC56" s="580"/>
      <c r="HD56" s="580"/>
      <c r="HE56" s="580"/>
      <c r="HF56" s="580"/>
      <c r="HG56" s="580"/>
      <c r="HH56" s="580"/>
      <c r="HI56" s="580"/>
      <c r="HJ56" s="580"/>
      <c r="HK56" s="580"/>
      <c r="HL56" s="580"/>
      <c r="HM56" s="580"/>
      <c r="HN56" s="580"/>
      <c r="HO56" s="580"/>
      <c r="HP56" s="580"/>
      <c r="HQ56" s="580"/>
      <c r="HR56" s="580"/>
      <c r="HS56" s="580"/>
      <c r="HT56" s="580"/>
      <c r="HU56" s="580"/>
      <c r="HV56" s="580"/>
      <c r="HW56" s="580"/>
      <c r="HX56" s="580"/>
      <c r="HY56" s="580"/>
      <c r="HZ56" s="580"/>
      <c r="IA56" s="580"/>
      <c r="IB56" s="580"/>
      <c r="IC56" s="580"/>
      <c r="ID56" s="580"/>
      <c r="IE56" s="580"/>
      <c r="IF56" s="580"/>
      <c r="IG56" s="580"/>
      <c r="IH56" s="580"/>
      <c r="II56" s="580"/>
      <c r="IJ56" s="580"/>
      <c r="IK56" s="580"/>
      <c r="IL56" s="580"/>
    </row>
    <row r="57" spans="1:246" ht="21.6" thickBot="1">
      <c r="A57" s="1733"/>
      <c r="B57" s="1734"/>
      <c r="C57" s="1734"/>
      <c r="D57" s="1734"/>
      <c r="E57" s="1734"/>
      <c r="F57" s="1735"/>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c r="AI57" s="1684"/>
      <c r="AJ57" s="1684"/>
      <c r="AK57" s="1684"/>
      <c r="AL57" s="1685"/>
      <c r="AM57" s="777"/>
      <c r="AN57" s="777"/>
      <c r="AO57" s="777"/>
      <c r="AP57" s="777"/>
      <c r="AQ57" s="777"/>
      <c r="AR57" s="777"/>
      <c r="AS57" s="777"/>
      <c r="AT57" s="777"/>
      <c r="AU57" s="759"/>
      <c r="AV57" s="759"/>
      <c r="AW57" s="759"/>
      <c r="AX57" s="759"/>
      <c r="AY57" s="777"/>
      <c r="AZ57" s="777"/>
      <c r="BA57" s="777"/>
      <c r="BB57" s="777"/>
      <c r="BC57" s="43"/>
      <c r="BD57" s="131"/>
      <c r="BE57" s="23"/>
      <c r="BF57" s="614"/>
      <c r="BG57" s="23"/>
      <c r="BH57" s="136"/>
      <c r="BI57" s="941"/>
      <c r="BJ57" s="941"/>
      <c r="BK57" s="941"/>
      <c r="BL57" s="941"/>
      <c r="BM57" s="771"/>
      <c r="BN57" s="771"/>
      <c r="BO57" s="771"/>
      <c r="BP57" s="771"/>
      <c r="BQ57" s="771"/>
      <c r="BR57" s="771"/>
      <c r="BS57" s="771"/>
      <c r="BT57" s="771"/>
      <c r="BU57" s="941"/>
      <c r="BV57" s="941"/>
      <c r="BW57" s="941"/>
      <c r="BX57" s="941"/>
      <c r="BY57" s="941"/>
      <c r="BZ57" s="941"/>
      <c r="CA57" s="23"/>
      <c r="CB57" s="941"/>
      <c r="CC57" s="941"/>
      <c r="CD57" s="941"/>
      <c r="CE57" s="941"/>
      <c r="CF57" s="941"/>
      <c r="CG57" s="941"/>
      <c r="CH57" s="941"/>
      <c r="CI57" s="941"/>
      <c r="CJ57" s="941"/>
      <c r="CK57" s="941"/>
      <c r="CL57" s="20"/>
      <c r="CM57" s="20"/>
      <c r="CN57" s="20"/>
      <c r="CO57" s="20"/>
      <c r="CP57" s="20"/>
      <c r="CQ57" s="20"/>
      <c r="CR57" s="20"/>
      <c r="CS57" s="20"/>
      <c r="CT57" s="771"/>
      <c r="CU57" s="20"/>
      <c r="CV57" s="20"/>
      <c r="CW57" s="590"/>
      <c r="CX57" s="590"/>
      <c r="CY57" s="941"/>
      <c r="CZ57" s="580"/>
      <c r="DA57" s="580"/>
      <c r="DB57" s="580"/>
      <c r="DC57" s="580"/>
      <c r="DD57" s="580"/>
      <c r="DE57" s="580"/>
      <c r="DF57" s="580"/>
      <c r="DG57" s="580"/>
      <c r="DH57" s="580"/>
      <c r="DI57" s="580"/>
      <c r="DJ57" s="580"/>
      <c r="DK57" s="580"/>
      <c r="DL57" s="580"/>
      <c r="DM57" s="580"/>
      <c r="DN57" s="580"/>
      <c r="DO57" s="580"/>
      <c r="DP57" s="580"/>
      <c r="DQ57" s="580"/>
      <c r="DR57" s="580"/>
      <c r="DS57" s="580"/>
      <c r="DT57" s="580"/>
      <c r="DU57" s="580"/>
      <c r="DV57" s="580"/>
      <c r="DW57" s="580"/>
      <c r="DX57" s="580"/>
      <c r="DY57" s="580"/>
      <c r="DZ57" s="580"/>
      <c r="EA57" s="580"/>
      <c r="EB57" s="580"/>
      <c r="EC57" s="580"/>
      <c r="ED57" s="580"/>
      <c r="EE57" s="580"/>
      <c r="EF57" s="580"/>
      <c r="EG57" s="580"/>
      <c r="EH57" s="580"/>
      <c r="EI57" s="580"/>
      <c r="EJ57" s="580"/>
      <c r="EK57" s="580"/>
      <c r="EL57" s="580"/>
      <c r="EM57" s="580"/>
      <c r="EN57" s="580"/>
      <c r="EO57" s="580"/>
      <c r="EP57" s="580"/>
      <c r="EQ57" s="580"/>
      <c r="ER57" s="580"/>
      <c r="ES57" s="580"/>
      <c r="ET57" s="580"/>
      <c r="EU57" s="580"/>
      <c r="EV57" s="580"/>
      <c r="EW57" s="580"/>
      <c r="EX57" s="580"/>
      <c r="EY57" s="580"/>
      <c r="EZ57" s="580"/>
      <c r="FA57" s="580"/>
      <c r="FB57" s="580"/>
      <c r="FC57" s="580"/>
      <c r="FD57" s="580"/>
      <c r="FE57" s="580"/>
      <c r="FF57" s="580"/>
      <c r="FG57" s="580"/>
      <c r="FH57" s="580"/>
      <c r="FI57" s="580"/>
      <c r="FJ57" s="580"/>
      <c r="FK57" s="580"/>
      <c r="FL57" s="580"/>
      <c r="FM57" s="580"/>
      <c r="FN57" s="580"/>
      <c r="FO57" s="580"/>
      <c r="FP57" s="580"/>
      <c r="FQ57" s="580"/>
      <c r="FR57" s="580"/>
      <c r="FS57" s="580"/>
      <c r="FT57" s="580"/>
      <c r="FU57" s="580"/>
      <c r="FV57" s="580"/>
      <c r="FW57" s="580"/>
      <c r="FX57" s="580"/>
      <c r="FY57" s="580"/>
      <c r="FZ57" s="580"/>
      <c r="GA57" s="580"/>
      <c r="GB57" s="580"/>
      <c r="GC57" s="580"/>
      <c r="GD57" s="580"/>
      <c r="GE57" s="580"/>
      <c r="GF57" s="580"/>
      <c r="GG57" s="580"/>
      <c r="GH57" s="580"/>
      <c r="GI57" s="580"/>
      <c r="GJ57" s="580"/>
      <c r="GK57" s="580"/>
      <c r="GL57" s="580"/>
      <c r="GM57" s="580"/>
      <c r="GN57" s="580"/>
      <c r="GO57" s="580"/>
      <c r="GP57" s="580"/>
      <c r="GQ57" s="580"/>
      <c r="GR57" s="580"/>
      <c r="GS57" s="580"/>
      <c r="GT57" s="580"/>
      <c r="GU57" s="580"/>
      <c r="GV57" s="580"/>
      <c r="GW57" s="580"/>
      <c r="GX57" s="580"/>
      <c r="GY57" s="580"/>
      <c r="GZ57" s="580"/>
      <c r="HA57" s="580"/>
      <c r="HB57" s="580"/>
      <c r="HC57" s="580"/>
      <c r="HD57" s="580"/>
      <c r="HE57" s="580"/>
      <c r="HF57" s="580"/>
      <c r="HG57" s="580"/>
      <c r="HH57" s="580"/>
      <c r="HI57" s="580"/>
      <c r="HJ57" s="580"/>
      <c r="HK57" s="580"/>
      <c r="HL57" s="580"/>
      <c r="HM57" s="580"/>
      <c r="HN57" s="580"/>
      <c r="HO57" s="580"/>
      <c r="HP57" s="580"/>
      <c r="HQ57" s="580"/>
      <c r="HR57" s="580"/>
      <c r="HS57" s="580"/>
      <c r="HT57" s="580"/>
      <c r="HU57" s="580"/>
      <c r="HV57" s="580"/>
      <c r="HW57" s="580"/>
      <c r="HX57" s="580"/>
      <c r="HY57" s="580"/>
      <c r="HZ57" s="580"/>
      <c r="IA57" s="580"/>
      <c r="IB57" s="580"/>
      <c r="IC57" s="580"/>
      <c r="ID57" s="580"/>
      <c r="IE57" s="580"/>
      <c r="IF57" s="580"/>
      <c r="IG57" s="580"/>
      <c r="IH57" s="580"/>
      <c r="II57" s="580"/>
      <c r="IJ57" s="580"/>
      <c r="IK57" s="580"/>
      <c r="IL57" s="580"/>
    </row>
    <row r="58" spans="1:246" ht="59.25" customHeight="1" thickBot="1">
      <c r="A58" s="1353" t="s">
        <v>266</v>
      </c>
      <c r="B58" s="1354"/>
      <c r="C58" s="1354"/>
      <c r="D58" s="1354"/>
      <c r="E58" s="1354"/>
      <c r="F58" s="37"/>
      <c r="G58" s="1673"/>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5"/>
      <c r="AM58" s="777"/>
      <c r="AN58" s="777"/>
      <c r="AO58" s="777"/>
      <c r="AP58" s="777"/>
      <c r="AQ58" s="777"/>
      <c r="AR58" s="777"/>
      <c r="AS58" s="777"/>
      <c r="AT58" s="777"/>
      <c r="AU58" s="759"/>
      <c r="AV58" s="759"/>
      <c r="AW58" s="759"/>
      <c r="AX58" s="759"/>
      <c r="AY58" s="777"/>
      <c r="AZ58" s="777"/>
      <c r="BA58" s="777"/>
      <c r="BB58" s="777"/>
      <c r="BC58" s="43"/>
      <c r="BD58" s="131"/>
      <c r="BE58" s="23"/>
      <c r="BF58" s="614"/>
      <c r="BG58" s="23"/>
      <c r="BH58" s="136"/>
      <c r="BI58" s="941"/>
      <c r="BJ58" s="941"/>
      <c r="BK58" s="941"/>
      <c r="BL58" s="941"/>
      <c r="BM58" s="771"/>
      <c r="BN58" s="771"/>
      <c r="BO58" s="771"/>
      <c r="BP58" s="771"/>
      <c r="BQ58" s="771"/>
      <c r="BR58" s="771"/>
      <c r="BS58" s="771"/>
      <c r="BT58" s="771"/>
      <c r="BU58" s="941"/>
      <c r="BV58" s="941"/>
      <c r="BW58" s="941"/>
      <c r="BX58" s="941"/>
      <c r="BY58" s="941"/>
      <c r="BZ58" s="941"/>
      <c r="CA58" s="23"/>
      <c r="CB58" s="941"/>
      <c r="CC58" s="941"/>
      <c r="CD58" s="941"/>
      <c r="CE58" s="941"/>
      <c r="CF58" s="941"/>
      <c r="CG58" s="941"/>
      <c r="CH58" s="941"/>
      <c r="CI58" s="941"/>
      <c r="CJ58" s="941"/>
      <c r="CK58" s="941"/>
      <c r="CL58" s="20"/>
      <c r="CM58" s="20"/>
      <c r="CN58" s="20"/>
      <c r="CO58" s="20"/>
      <c r="CP58" s="20"/>
      <c r="CQ58" s="20"/>
      <c r="CR58" s="20"/>
      <c r="CS58" s="20"/>
      <c r="CT58" s="771"/>
      <c r="CU58" s="20"/>
      <c r="CV58" s="20"/>
      <c r="CW58" s="590"/>
      <c r="CX58" s="590"/>
      <c r="CY58" s="941"/>
      <c r="CZ58" s="580"/>
      <c r="DA58" s="580"/>
      <c r="DB58" s="580"/>
      <c r="DC58" s="580"/>
      <c r="DD58" s="580"/>
      <c r="DE58" s="580"/>
      <c r="DF58" s="580"/>
      <c r="DG58" s="580"/>
      <c r="DH58" s="580"/>
      <c r="DI58" s="580"/>
      <c r="DJ58" s="580"/>
      <c r="DK58" s="580"/>
      <c r="DL58" s="580"/>
      <c r="DM58" s="580"/>
      <c r="DN58" s="580"/>
      <c r="DO58" s="580"/>
      <c r="DP58" s="580"/>
      <c r="DQ58" s="580"/>
      <c r="DR58" s="580"/>
      <c r="DS58" s="580"/>
      <c r="DT58" s="580"/>
      <c r="DU58" s="580"/>
      <c r="DV58" s="580"/>
      <c r="DW58" s="580"/>
      <c r="DX58" s="580"/>
      <c r="DY58" s="580"/>
      <c r="DZ58" s="580"/>
      <c r="EA58" s="580"/>
      <c r="EB58" s="580"/>
      <c r="EC58" s="580"/>
      <c r="ED58" s="580"/>
      <c r="EE58" s="580"/>
      <c r="EF58" s="580"/>
      <c r="EG58" s="580"/>
      <c r="EH58" s="580"/>
      <c r="EI58" s="580"/>
      <c r="EJ58" s="580"/>
      <c r="EK58" s="580"/>
      <c r="EL58" s="580"/>
      <c r="EM58" s="580"/>
      <c r="EN58" s="580"/>
      <c r="EO58" s="580"/>
      <c r="EP58" s="580"/>
      <c r="EQ58" s="580"/>
      <c r="ER58" s="580"/>
      <c r="ES58" s="580"/>
      <c r="ET58" s="580"/>
      <c r="EU58" s="580"/>
      <c r="EV58" s="580"/>
      <c r="EW58" s="580"/>
      <c r="EX58" s="580"/>
      <c r="EY58" s="580"/>
      <c r="EZ58" s="580"/>
      <c r="FA58" s="580"/>
      <c r="FB58" s="580"/>
      <c r="FC58" s="580"/>
      <c r="FD58" s="580"/>
      <c r="FE58" s="580"/>
      <c r="FF58" s="580"/>
      <c r="FG58" s="580"/>
      <c r="FH58" s="580"/>
      <c r="FI58" s="580"/>
      <c r="FJ58" s="580"/>
      <c r="FK58" s="580"/>
      <c r="FL58" s="580"/>
      <c r="FM58" s="580"/>
      <c r="FN58" s="580"/>
      <c r="FO58" s="580"/>
      <c r="FP58" s="580"/>
      <c r="FQ58" s="580"/>
      <c r="FR58" s="580"/>
      <c r="FS58" s="580"/>
      <c r="FT58" s="580"/>
      <c r="FU58" s="580"/>
      <c r="FV58" s="580"/>
      <c r="FW58" s="580"/>
      <c r="FX58" s="580"/>
      <c r="FY58" s="580"/>
      <c r="FZ58" s="580"/>
      <c r="GA58" s="580"/>
      <c r="GB58" s="580"/>
      <c r="GC58" s="580"/>
      <c r="GD58" s="580"/>
      <c r="GE58" s="580"/>
      <c r="GF58" s="580"/>
      <c r="GG58" s="580"/>
      <c r="GH58" s="580"/>
      <c r="GI58" s="580"/>
      <c r="GJ58" s="580"/>
      <c r="GK58" s="580"/>
      <c r="GL58" s="580"/>
      <c r="GM58" s="580"/>
      <c r="GN58" s="580"/>
      <c r="GO58" s="580"/>
      <c r="GP58" s="580"/>
      <c r="GQ58" s="580"/>
      <c r="GR58" s="580"/>
      <c r="GS58" s="580"/>
      <c r="GT58" s="580"/>
      <c r="GU58" s="580"/>
      <c r="GV58" s="580"/>
      <c r="GW58" s="580"/>
      <c r="GX58" s="580"/>
      <c r="GY58" s="580"/>
      <c r="GZ58" s="580"/>
      <c r="HA58" s="580"/>
      <c r="HB58" s="580"/>
      <c r="HC58" s="580"/>
      <c r="HD58" s="580"/>
      <c r="HE58" s="580"/>
      <c r="HF58" s="580"/>
      <c r="HG58" s="580"/>
      <c r="HH58" s="580"/>
      <c r="HI58" s="580"/>
      <c r="HJ58" s="580"/>
      <c r="HK58" s="580"/>
      <c r="HL58" s="580"/>
      <c r="HM58" s="580"/>
      <c r="HN58" s="580"/>
      <c r="HO58" s="580"/>
      <c r="HP58" s="580"/>
      <c r="HQ58" s="580"/>
      <c r="HR58" s="580"/>
      <c r="HS58" s="580"/>
      <c r="HT58" s="580"/>
      <c r="HU58" s="580"/>
      <c r="HV58" s="580"/>
      <c r="HW58" s="580"/>
      <c r="HX58" s="580"/>
      <c r="HY58" s="580"/>
      <c r="HZ58" s="580"/>
      <c r="IA58" s="580"/>
      <c r="IB58" s="580"/>
      <c r="IC58" s="580"/>
      <c r="ID58" s="580"/>
      <c r="IE58" s="580"/>
      <c r="IF58" s="580"/>
      <c r="IG58" s="580"/>
      <c r="IH58" s="580"/>
      <c r="II58" s="580"/>
      <c r="IJ58" s="580"/>
      <c r="IK58" s="580"/>
      <c r="IL58" s="580"/>
    </row>
    <row r="59" spans="1:246" ht="24" customHeight="1">
      <c r="A59" s="1722" t="s">
        <v>267</v>
      </c>
      <c r="B59" s="1723"/>
      <c r="C59" s="1723"/>
      <c r="D59" s="1723"/>
      <c r="E59" s="1723"/>
      <c r="F59" s="1724"/>
      <c r="G59" s="1673"/>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c r="AI59" s="1684"/>
      <c r="AJ59" s="1684"/>
      <c r="AK59" s="1684"/>
      <c r="AL59" s="1685"/>
      <c r="AM59" s="777"/>
      <c r="AN59" s="777"/>
      <c r="AO59" s="777"/>
      <c r="AP59" s="777"/>
      <c r="AQ59" s="777"/>
      <c r="AR59" s="777"/>
      <c r="AS59" s="777"/>
      <c r="AT59" s="777"/>
      <c r="AU59" s="759"/>
      <c r="AV59" s="759"/>
      <c r="AW59" s="759"/>
      <c r="AX59" s="759"/>
      <c r="AY59" s="777"/>
      <c r="AZ59" s="777"/>
      <c r="BA59" s="777"/>
      <c r="BB59" s="777"/>
      <c r="BC59" s="43"/>
      <c r="BD59" s="131"/>
      <c r="BE59" s="23"/>
      <c r="BF59" s="614"/>
      <c r="BG59" s="23"/>
      <c r="BH59" s="136"/>
      <c r="BI59" s="941"/>
      <c r="BJ59" s="941"/>
      <c r="BK59" s="941"/>
      <c r="BL59" s="941"/>
      <c r="BM59" s="771"/>
      <c r="BN59" s="771"/>
      <c r="BO59" s="771"/>
      <c r="BP59" s="771"/>
      <c r="BQ59" s="771"/>
      <c r="BR59" s="771"/>
      <c r="BS59" s="771"/>
      <c r="BT59" s="771"/>
      <c r="BU59" s="941"/>
      <c r="BV59" s="941"/>
      <c r="BW59" s="941"/>
      <c r="BX59" s="941"/>
      <c r="BY59" s="941"/>
      <c r="BZ59" s="941"/>
      <c r="CA59" s="23"/>
      <c r="CB59" s="941"/>
      <c r="CC59" s="941"/>
      <c r="CD59" s="941"/>
      <c r="CE59" s="941"/>
      <c r="CF59" s="941"/>
      <c r="CG59" s="941"/>
      <c r="CH59" s="941"/>
      <c r="CI59" s="941"/>
      <c r="CJ59" s="941"/>
      <c r="CK59" s="941"/>
      <c r="CL59" s="20"/>
      <c r="CM59" s="20"/>
      <c r="CN59" s="20"/>
      <c r="CO59" s="20"/>
      <c r="CP59" s="20"/>
      <c r="CQ59" s="20"/>
      <c r="CR59" s="20"/>
      <c r="CS59" s="20"/>
      <c r="CT59" s="771"/>
      <c r="CU59" s="20"/>
      <c r="CV59" s="20"/>
      <c r="CW59" s="590"/>
      <c r="CX59" s="590"/>
      <c r="CY59" s="941"/>
      <c r="CZ59" s="580"/>
      <c r="DA59" s="580"/>
      <c r="DB59" s="580"/>
      <c r="DC59" s="580"/>
      <c r="DD59" s="580"/>
      <c r="DE59" s="580"/>
      <c r="DF59" s="580"/>
      <c r="DG59" s="580"/>
      <c r="DH59" s="580"/>
      <c r="DI59" s="580"/>
      <c r="DJ59" s="580"/>
      <c r="DK59" s="580"/>
      <c r="DL59" s="580"/>
      <c r="DM59" s="580"/>
      <c r="DN59" s="580"/>
      <c r="DO59" s="580"/>
      <c r="DP59" s="580"/>
      <c r="DQ59" s="580"/>
      <c r="DR59" s="580"/>
      <c r="DS59" s="580"/>
      <c r="DT59" s="580"/>
      <c r="DU59" s="580"/>
      <c r="DV59" s="580"/>
      <c r="DW59" s="580"/>
      <c r="DX59" s="580"/>
      <c r="DY59" s="580"/>
      <c r="DZ59" s="580"/>
      <c r="EA59" s="580"/>
      <c r="EB59" s="580"/>
      <c r="EC59" s="580"/>
      <c r="ED59" s="580"/>
      <c r="EE59" s="580"/>
      <c r="EF59" s="580"/>
      <c r="EG59" s="580"/>
      <c r="EH59" s="580"/>
      <c r="EI59" s="580"/>
      <c r="EJ59" s="580"/>
      <c r="EK59" s="580"/>
      <c r="EL59" s="580"/>
      <c r="EM59" s="580"/>
      <c r="EN59" s="580"/>
      <c r="EO59" s="580"/>
      <c r="EP59" s="580"/>
      <c r="EQ59" s="580"/>
      <c r="ER59" s="580"/>
      <c r="ES59" s="580"/>
      <c r="ET59" s="580"/>
      <c r="EU59" s="580"/>
      <c r="EV59" s="580"/>
      <c r="EW59" s="580"/>
      <c r="EX59" s="580"/>
      <c r="EY59" s="580"/>
      <c r="EZ59" s="580"/>
      <c r="FA59" s="580"/>
      <c r="FB59" s="580"/>
      <c r="FC59" s="580"/>
      <c r="FD59" s="580"/>
      <c r="FE59" s="580"/>
      <c r="FF59" s="580"/>
      <c r="FG59" s="580"/>
      <c r="FH59" s="580"/>
      <c r="FI59" s="580"/>
      <c r="FJ59" s="580"/>
      <c r="FK59" s="580"/>
      <c r="FL59" s="580"/>
      <c r="FM59" s="580"/>
      <c r="FN59" s="580"/>
      <c r="FO59" s="580"/>
      <c r="FP59" s="580"/>
      <c r="FQ59" s="580"/>
      <c r="FR59" s="580"/>
      <c r="FS59" s="580"/>
      <c r="FT59" s="580"/>
      <c r="FU59" s="580"/>
      <c r="FV59" s="580"/>
      <c r="FW59" s="580"/>
      <c r="FX59" s="580"/>
      <c r="FY59" s="580"/>
      <c r="FZ59" s="580"/>
      <c r="GA59" s="580"/>
      <c r="GB59" s="580"/>
      <c r="GC59" s="580"/>
      <c r="GD59" s="580"/>
      <c r="GE59" s="580"/>
      <c r="GF59" s="580"/>
      <c r="GG59" s="580"/>
      <c r="GH59" s="580"/>
      <c r="GI59" s="580"/>
      <c r="GJ59" s="580"/>
      <c r="GK59" s="580"/>
      <c r="GL59" s="580"/>
      <c r="GM59" s="580"/>
      <c r="GN59" s="580"/>
      <c r="GO59" s="580"/>
      <c r="GP59" s="580"/>
      <c r="GQ59" s="580"/>
      <c r="GR59" s="580"/>
      <c r="GS59" s="580"/>
      <c r="GT59" s="580"/>
      <c r="GU59" s="580"/>
      <c r="GV59" s="580"/>
      <c r="GW59" s="580"/>
      <c r="GX59" s="580"/>
      <c r="GY59" s="580"/>
      <c r="GZ59" s="580"/>
      <c r="HA59" s="580"/>
      <c r="HB59" s="580"/>
      <c r="HC59" s="580"/>
      <c r="HD59" s="580"/>
      <c r="HE59" s="580"/>
      <c r="HF59" s="580"/>
      <c r="HG59" s="580"/>
      <c r="HH59" s="580"/>
      <c r="HI59" s="580"/>
      <c r="HJ59" s="580"/>
      <c r="HK59" s="580"/>
      <c r="HL59" s="580"/>
      <c r="HM59" s="580"/>
      <c r="HN59" s="580"/>
      <c r="HO59" s="580"/>
      <c r="HP59" s="580"/>
      <c r="HQ59" s="580"/>
      <c r="HR59" s="580"/>
      <c r="HS59" s="580"/>
      <c r="HT59" s="580"/>
      <c r="HU59" s="580"/>
      <c r="HV59" s="580"/>
      <c r="HW59" s="580"/>
      <c r="HX59" s="580"/>
      <c r="HY59" s="580"/>
      <c r="HZ59" s="580"/>
      <c r="IA59" s="580"/>
      <c r="IB59" s="580"/>
      <c r="IC59" s="580"/>
      <c r="ID59" s="580"/>
      <c r="IE59" s="580"/>
      <c r="IF59" s="580"/>
      <c r="IG59" s="580"/>
      <c r="IH59" s="580"/>
      <c r="II59" s="580"/>
      <c r="IJ59" s="580"/>
      <c r="IK59" s="580"/>
      <c r="IL59" s="580"/>
    </row>
    <row r="60" spans="1:246" ht="24" customHeight="1">
      <c r="A60" s="1725" t="s">
        <v>107</v>
      </c>
      <c r="B60" s="1726"/>
      <c r="C60" s="1726"/>
      <c r="D60" s="1726"/>
      <c r="E60" s="1727"/>
      <c r="F60" s="156"/>
      <c r="G60" s="1673"/>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5"/>
      <c r="AM60" s="777"/>
      <c r="AN60" s="777"/>
      <c r="AO60" s="777"/>
      <c r="AP60" s="777"/>
      <c r="AQ60" s="777"/>
      <c r="AR60" s="777"/>
      <c r="AS60" s="777"/>
      <c r="AT60" s="777"/>
      <c r="AU60" s="759"/>
      <c r="AV60" s="759"/>
      <c r="AW60" s="759"/>
      <c r="AX60" s="759"/>
      <c r="AY60" s="777"/>
      <c r="AZ60" s="777"/>
      <c r="BA60" s="777"/>
      <c r="BB60" s="777"/>
      <c r="BC60" s="43"/>
      <c r="BD60" s="131"/>
      <c r="BE60" s="20"/>
      <c r="BF60" s="591"/>
      <c r="BG60" s="20"/>
      <c r="BH60" s="136"/>
      <c r="BI60" s="941"/>
      <c r="BJ60" s="941"/>
      <c r="BK60" s="941"/>
      <c r="BL60" s="941"/>
      <c r="BM60" s="771"/>
      <c r="BN60" s="771"/>
      <c r="BO60" s="771"/>
      <c r="BP60" s="771"/>
      <c r="BQ60" s="771"/>
      <c r="BR60" s="771"/>
      <c r="BS60" s="771"/>
      <c r="BT60" s="771"/>
      <c r="BU60" s="941"/>
      <c r="BV60" s="941"/>
      <c r="BW60" s="941"/>
      <c r="BX60" s="941"/>
      <c r="BY60" s="941"/>
      <c r="BZ60" s="941"/>
      <c r="CA60" s="20"/>
      <c r="CB60" s="941"/>
      <c r="CC60" s="941"/>
      <c r="CD60" s="941"/>
      <c r="CE60" s="941"/>
      <c r="CF60" s="941"/>
      <c r="CG60" s="941"/>
      <c r="CH60" s="941"/>
      <c r="CI60" s="941"/>
      <c r="CJ60" s="941"/>
      <c r="CK60" s="941"/>
      <c r="CL60" s="941"/>
      <c r="CM60" s="941"/>
      <c r="CN60" s="941"/>
      <c r="CO60" s="941"/>
      <c r="CP60" s="941"/>
      <c r="CQ60" s="941"/>
      <c r="CR60" s="941"/>
      <c r="CS60" s="941"/>
      <c r="CT60" s="771"/>
      <c r="CU60" s="941"/>
      <c r="CV60" s="941"/>
      <c r="CW60" s="590"/>
      <c r="CX60" s="590"/>
      <c r="CY60" s="941"/>
      <c r="CZ60" s="580"/>
      <c r="DA60" s="580"/>
      <c r="DB60" s="580"/>
      <c r="DC60" s="580"/>
      <c r="DD60" s="580"/>
      <c r="DE60" s="580"/>
      <c r="DF60" s="580"/>
      <c r="DG60" s="580"/>
      <c r="DH60" s="580"/>
      <c r="DI60" s="580"/>
      <c r="DJ60" s="580"/>
      <c r="DK60" s="580"/>
      <c r="DL60" s="580"/>
      <c r="DM60" s="580"/>
      <c r="DN60" s="580"/>
      <c r="DO60" s="580"/>
      <c r="DP60" s="580"/>
      <c r="DQ60" s="580"/>
      <c r="DR60" s="580"/>
      <c r="DS60" s="580"/>
      <c r="DT60" s="580"/>
      <c r="DU60" s="580"/>
      <c r="DV60" s="580"/>
      <c r="DW60" s="580"/>
      <c r="DX60" s="580"/>
      <c r="DY60" s="580"/>
      <c r="DZ60" s="580"/>
      <c r="EA60" s="580"/>
      <c r="EB60" s="580"/>
      <c r="EC60" s="580"/>
      <c r="ED60" s="580"/>
      <c r="EE60" s="580"/>
      <c r="EF60" s="580"/>
      <c r="EG60" s="580"/>
      <c r="EH60" s="580"/>
      <c r="EI60" s="580"/>
      <c r="EJ60" s="580"/>
      <c r="EK60" s="580"/>
      <c r="EL60" s="580"/>
      <c r="EM60" s="580"/>
      <c r="EN60" s="580"/>
      <c r="EO60" s="580"/>
      <c r="EP60" s="580"/>
      <c r="EQ60" s="580"/>
      <c r="ER60" s="580"/>
      <c r="ES60" s="580"/>
      <c r="ET60" s="580"/>
      <c r="EU60" s="580"/>
      <c r="EV60" s="580"/>
      <c r="EW60" s="580"/>
      <c r="EX60" s="580"/>
      <c r="EY60" s="580"/>
      <c r="EZ60" s="580"/>
      <c r="FA60" s="580"/>
      <c r="FB60" s="580"/>
      <c r="FC60" s="580"/>
      <c r="FD60" s="580"/>
      <c r="FE60" s="580"/>
      <c r="FF60" s="580"/>
      <c r="FG60" s="580"/>
      <c r="FH60" s="580"/>
      <c r="FI60" s="580"/>
      <c r="FJ60" s="580"/>
      <c r="FK60" s="580"/>
      <c r="FL60" s="580"/>
      <c r="FM60" s="580"/>
      <c r="FN60" s="580"/>
      <c r="FO60" s="580"/>
      <c r="FP60" s="580"/>
      <c r="FQ60" s="580"/>
      <c r="FR60" s="580"/>
      <c r="FS60" s="580"/>
      <c r="FT60" s="580"/>
      <c r="FU60" s="580"/>
      <c r="FV60" s="580"/>
      <c r="FW60" s="580"/>
      <c r="FX60" s="580"/>
      <c r="FY60" s="580"/>
      <c r="FZ60" s="580"/>
      <c r="GA60" s="580"/>
      <c r="GB60" s="580"/>
      <c r="GC60" s="580"/>
      <c r="GD60" s="580"/>
      <c r="GE60" s="580"/>
      <c r="GF60" s="580"/>
      <c r="GG60" s="580"/>
      <c r="GH60" s="580"/>
      <c r="GI60" s="580"/>
      <c r="GJ60" s="580"/>
      <c r="GK60" s="580"/>
      <c r="GL60" s="580"/>
      <c r="GM60" s="580"/>
      <c r="GN60" s="580"/>
      <c r="GO60" s="580"/>
      <c r="GP60" s="580"/>
      <c r="GQ60" s="580"/>
      <c r="GR60" s="580"/>
      <c r="GS60" s="580"/>
      <c r="GT60" s="580"/>
      <c r="GU60" s="580"/>
      <c r="GV60" s="580"/>
      <c r="GW60" s="580"/>
      <c r="GX60" s="580"/>
      <c r="GY60" s="580"/>
      <c r="GZ60" s="580"/>
      <c r="HA60" s="580"/>
      <c r="HB60" s="580"/>
      <c r="HC60" s="580"/>
      <c r="HD60" s="580"/>
      <c r="HE60" s="580"/>
      <c r="HF60" s="580"/>
      <c r="HG60" s="580"/>
      <c r="HH60" s="580"/>
      <c r="HI60" s="580"/>
      <c r="HJ60" s="580"/>
      <c r="HK60" s="580"/>
      <c r="HL60" s="580"/>
      <c r="HM60" s="580"/>
      <c r="HN60" s="580"/>
      <c r="HO60" s="580"/>
      <c r="HP60" s="580"/>
      <c r="HQ60" s="580"/>
      <c r="HR60" s="580"/>
      <c r="HS60" s="580"/>
      <c r="HT60" s="580"/>
      <c r="HU60" s="580"/>
      <c r="HV60" s="580"/>
      <c r="HW60" s="580"/>
      <c r="HX60" s="580"/>
      <c r="HY60" s="580"/>
      <c r="HZ60" s="580"/>
      <c r="IA60" s="580"/>
      <c r="IB60" s="580"/>
      <c r="IC60" s="580"/>
      <c r="ID60" s="580"/>
      <c r="IE60" s="580"/>
      <c r="IF60" s="580"/>
      <c r="IG60" s="580"/>
      <c r="IH60" s="580"/>
      <c r="II60" s="580"/>
      <c r="IJ60" s="580"/>
      <c r="IK60" s="580"/>
      <c r="IL60" s="580"/>
    </row>
    <row r="61" spans="1:246" ht="24" customHeight="1">
      <c r="A61" s="1318" t="s">
        <v>108</v>
      </c>
      <c r="B61" s="1255"/>
      <c r="C61" s="1255"/>
      <c r="D61" s="1255"/>
      <c r="E61" s="1319"/>
      <c r="F61" s="36"/>
      <c r="G61" s="1673"/>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c r="AI61" s="1684"/>
      <c r="AJ61" s="1684"/>
      <c r="AK61" s="1684"/>
      <c r="AL61" s="1685"/>
      <c r="AM61" s="777"/>
      <c r="AN61" s="777"/>
      <c r="AO61" s="777"/>
      <c r="AP61" s="777"/>
      <c r="AQ61" s="777"/>
      <c r="AR61" s="777"/>
      <c r="AS61" s="777"/>
      <c r="AT61" s="777"/>
      <c r="AU61" s="759"/>
      <c r="AV61" s="759"/>
      <c r="AW61" s="759"/>
      <c r="AX61" s="759"/>
      <c r="AY61" s="777"/>
      <c r="AZ61" s="777"/>
      <c r="BA61" s="777"/>
      <c r="BB61" s="777"/>
      <c r="BC61" s="43"/>
      <c r="BD61" s="131"/>
      <c r="BE61" s="20"/>
      <c r="BF61" s="591"/>
      <c r="BG61" s="20"/>
      <c r="BH61" s="129"/>
      <c r="BI61" s="20"/>
      <c r="BJ61" s="20"/>
      <c r="BK61" s="20"/>
      <c r="BL61" s="941"/>
      <c r="BM61" s="771"/>
      <c r="BN61" s="771"/>
      <c r="BO61" s="771"/>
      <c r="BP61" s="771"/>
      <c r="BQ61" s="771"/>
      <c r="BR61" s="771"/>
      <c r="BS61" s="771"/>
      <c r="BT61" s="771"/>
      <c r="BU61" s="20"/>
      <c r="BV61" s="20"/>
      <c r="BW61" s="20"/>
      <c r="BX61" s="20"/>
      <c r="BY61" s="20"/>
      <c r="BZ61" s="20"/>
      <c r="CA61" s="20"/>
      <c r="CB61" s="20"/>
      <c r="CC61" s="20"/>
      <c r="CD61" s="20"/>
      <c r="CE61" s="20"/>
      <c r="CF61" s="20"/>
      <c r="CG61" s="20"/>
      <c r="CH61" s="20"/>
      <c r="CI61" s="20"/>
      <c r="CJ61" s="20"/>
      <c r="CK61" s="39"/>
      <c r="CL61" s="23"/>
      <c r="CM61" s="941"/>
      <c r="CN61" s="20"/>
      <c r="CO61" s="20"/>
      <c r="CP61" s="20"/>
      <c r="CQ61" s="20"/>
      <c r="CR61" s="20"/>
      <c r="CS61" s="20"/>
      <c r="CT61" s="771"/>
      <c r="CU61" s="941"/>
      <c r="CV61" s="941"/>
      <c r="CW61" s="590"/>
      <c r="CX61" s="590"/>
      <c r="CY61" s="941"/>
      <c r="CZ61" s="580"/>
      <c r="DA61" s="580"/>
      <c r="DB61" s="580"/>
      <c r="DC61" s="580"/>
      <c r="DD61" s="580"/>
      <c r="DE61" s="580"/>
      <c r="DF61" s="580"/>
      <c r="DG61" s="580"/>
      <c r="DH61" s="580"/>
      <c r="DI61" s="580"/>
      <c r="DJ61" s="580"/>
      <c r="DK61" s="580"/>
      <c r="DL61" s="580"/>
      <c r="DM61" s="580"/>
      <c r="DN61" s="580"/>
      <c r="DO61" s="580"/>
      <c r="DP61" s="580"/>
      <c r="DQ61" s="580"/>
      <c r="DR61" s="580"/>
      <c r="DS61" s="580"/>
      <c r="DT61" s="580"/>
      <c r="DU61" s="580"/>
      <c r="DV61" s="580"/>
      <c r="DW61" s="580"/>
      <c r="DX61" s="580"/>
      <c r="DY61" s="580"/>
      <c r="DZ61" s="580"/>
      <c r="EA61" s="580"/>
      <c r="EB61" s="580"/>
      <c r="EC61" s="580"/>
      <c r="ED61" s="580"/>
      <c r="EE61" s="580"/>
      <c r="EF61" s="580"/>
      <c r="EG61" s="580"/>
      <c r="EH61" s="580"/>
      <c r="EI61" s="580"/>
      <c r="EJ61" s="580"/>
      <c r="EK61" s="580"/>
      <c r="EL61" s="580"/>
      <c r="EM61" s="580"/>
      <c r="EN61" s="580"/>
      <c r="EO61" s="580"/>
      <c r="EP61" s="580"/>
      <c r="EQ61" s="580"/>
      <c r="ER61" s="580"/>
      <c r="ES61" s="580"/>
      <c r="ET61" s="580"/>
      <c r="EU61" s="580"/>
      <c r="EV61" s="580"/>
      <c r="EW61" s="580"/>
      <c r="EX61" s="580"/>
      <c r="EY61" s="580"/>
      <c r="EZ61" s="580"/>
      <c r="FA61" s="580"/>
      <c r="FB61" s="580"/>
      <c r="FC61" s="580"/>
      <c r="FD61" s="580"/>
      <c r="FE61" s="580"/>
      <c r="FF61" s="580"/>
      <c r="FG61" s="580"/>
      <c r="FH61" s="580"/>
      <c r="FI61" s="580"/>
      <c r="FJ61" s="580"/>
      <c r="FK61" s="580"/>
      <c r="FL61" s="580"/>
      <c r="FM61" s="580"/>
      <c r="FN61" s="580"/>
      <c r="FO61" s="580"/>
      <c r="FP61" s="580"/>
      <c r="FQ61" s="580"/>
      <c r="FR61" s="580"/>
      <c r="FS61" s="580"/>
      <c r="FT61" s="580"/>
      <c r="FU61" s="580"/>
      <c r="FV61" s="580"/>
      <c r="FW61" s="580"/>
      <c r="FX61" s="580"/>
      <c r="FY61" s="580"/>
      <c r="FZ61" s="580"/>
      <c r="GA61" s="580"/>
      <c r="GB61" s="580"/>
      <c r="GC61" s="580"/>
      <c r="GD61" s="580"/>
      <c r="GE61" s="580"/>
      <c r="GF61" s="580"/>
      <c r="GG61" s="580"/>
      <c r="GH61" s="580"/>
      <c r="GI61" s="580"/>
      <c r="GJ61" s="580"/>
      <c r="GK61" s="580"/>
      <c r="GL61" s="580"/>
      <c r="GM61" s="580"/>
      <c r="GN61" s="580"/>
      <c r="GO61" s="580"/>
      <c r="GP61" s="580"/>
      <c r="GQ61" s="580"/>
      <c r="GR61" s="580"/>
      <c r="GS61" s="580"/>
      <c r="GT61" s="580"/>
      <c r="GU61" s="580"/>
      <c r="GV61" s="580"/>
      <c r="GW61" s="580"/>
      <c r="GX61" s="580"/>
      <c r="GY61" s="580"/>
      <c r="GZ61" s="580"/>
      <c r="HA61" s="580"/>
      <c r="HB61" s="580"/>
      <c r="HC61" s="580"/>
      <c r="HD61" s="580"/>
      <c r="HE61" s="580"/>
      <c r="HF61" s="580"/>
      <c r="HG61" s="580"/>
      <c r="HH61" s="580"/>
      <c r="HI61" s="580"/>
      <c r="HJ61" s="580"/>
      <c r="HK61" s="580"/>
      <c r="HL61" s="580"/>
      <c r="HM61" s="580"/>
      <c r="HN61" s="580"/>
      <c r="HO61" s="580"/>
      <c r="HP61" s="580"/>
      <c r="HQ61" s="580"/>
      <c r="HR61" s="580"/>
      <c r="HS61" s="580"/>
      <c r="HT61" s="580"/>
      <c r="HU61" s="580"/>
      <c r="HV61" s="580"/>
      <c r="HW61" s="580"/>
      <c r="HX61" s="580"/>
      <c r="HY61" s="580"/>
      <c r="HZ61" s="580"/>
      <c r="IA61" s="580"/>
      <c r="IB61" s="580"/>
      <c r="IC61" s="580"/>
      <c r="ID61" s="580"/>
      <c r="IE61" s="580"/>
      <c r="IF61" s="580"/>
      <c r="IG61" s="580"/>
      <c r="IH61" s="580"/>
      <c r="II61" s="580"/>
      <c r="IJ61" s="580"/>
      <c r="IK61" s="580"/>
      <c r="IL61" s="580"/>
    </row>
    <row r="62" spans="1:246" ht="24" customHeight="1">
      <c r="A62" s="1318" t="s">
        <v>109</v>
      </c>
      <c r="B62" s="1255"/>
      <c r="C62" s="1255"/>
      <c r="D62" s="1255"/>
      <c r="E62" s="1319"/>
      <c r="F62" s="36"/>
      <c r="G62" s="1673"/>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c r="AI62" s="1684"/>
      <c r="AJ62" s="1684"/>
      <c r="AK62" s="1684"/>
      <c r="AL62" s="1685"/>
      <c r="AM62" s="777"/>
      <c r="AN62" s="777"/>
      <c r="AO62" s="777"/>
      <c r="AP62" s="777"/>
      <c r="AQ62" s="777"/>
      <c r="AR62" s="777"/>
      <c r="AS62" s="777"/>
      <c r="AT62" s="777"/>
      <c r="AU62" s="759"/>
      <c r="AV62" s="759"/>
      <c r="AW62" s="759"/>
      <c r="AX62" s="759"/>
      <c r="AY62" s="777"/>
      <c r="AZ62" s="777"/>
      <c r="BA62" s="777"/>
      <c r="BB62" s="777"/>
      <c r="BC62" s="43"/>
      <c r="BD62" s="131"/>
      <c r="BE62" s="20"/>
      <c r="BF62" s="591"/>
      <c r="BG62" s="20"/>
      <c r="BH62" s="129"/>
      <c r="BI62" s="20"/>
      <c r="BJ62" s="20"/>
      <c r="BK62" s="20"/>
      <c r="BL62" s="941"/>
      <c r="BM62" s="771"/>
      <c r="BN62" s="771"/>
      <c r="BO62" s="771"/>
      <c r="BP62" s="771"/>
      <c r="BQ62" s="771"/>
      <c r="BR62" s="771"/>
      <c r="BS62" s="771"/>
      <c r="BT62" s="771"/>
      <c r="BU62" s="20"/>
      <c r="BV62" s="20"/>
      <c r="BW62" s="20"/>
      <c r="BX62" s="20"/>
      <c r="BY62" s="20"/>
      <c r="BZ62" s="20"/>
      <c r="CA62" s="20"/>
      <c r="CB62" s="20"/>
      <c r="CC62" s="20"/>
      <c r="CD62" s="20"/>
      <c r="CE62" s="20"/>
      <c r="CF62" s="20"/>
      <c r="CG62" s="20"/>
      <c r="CH62" s="20"/>
      <c r="CI62" s="20"/>
      <c r="CJ62" s="20"/>
      <c r="CK62" s="39"/>
      <c r="CL62" s="23"/>
      <c r="CM62" s="941"/>
      <c r="CN62" s="941"/>
      <c r="CO62" s="941"/>
      <c r="CP62" s="941"/>
      <c r="CQ62" s="941"/>
      <c r="CR62" s="941"/>
      <c r="CS62" s="941"/>
      <c r="CT62" s="771"/>
      <c r="CU62" s="941"/>
      <c r="CV62" s="941"/>
      <c r="CW62" s="590"/>
      <c r="CX62" s="590"/>
      <c r="CY62" s="941"/>
      <c r="CZ62" s="580"/>
      <c r="DA62" s="580"/>
      <c r="DB62" s="580"/>
      <c r="DC62" s="580"/>
      <c r="DD62" s="580"/>
      <c r="DE62" s="580"/>
      <c r="DF62" s="580"/>
      <c r="DG62" s="580"/>
      <c r="DH62" s="580"/>
      <c r="DI62" s="580"/>
      <c r="DJ62" s="580"/>
      <c r="DK62" s="580"/>
      <c r="DL62" s="580"/>
      <c r="DM62" s="580"/>
      <c r="DN62" s="580"/>
      <c r="DO62" s="580"/>
      <c r="DP62" s="580"/>
      <c r="DQ62" s="580"/>
      <c r="DR62" s="580"/>
      <c r="DS62" s="580"/>
      <c r="DT62" s="580"/>
      <c r="DU62" s="580"/>
      <c r="DV62" s="580"/>
      <c r="DW62" s="580"/>
      <c r="DX62" s="580"/>
      <c r="DY62" s="580"/>
      <c r="DZ62" s="580"/>
      <c r="EA62" s="580"/>
      <c r="EB62" s="580"/>
      <c r="EC62" s="580"/>
      <c r="ED62" s="580"/>
      <c r="EE62" s="580"/>
      <c r="EF62" s="580"/>
      <c r="EG62" s="580"/>
      <c r="EH62" s="580"/>
      <c r="EI62" s="580"/>
      <c r="EJ62" s="580"/>
      <c r="EK62" s="580"/>
      <c r="EL62" s="580"/>
      <c r="EM62" s="580"/>
      <c r="EN62" s="580"/>
      <c r="EO62" s="580"/>
      <c r="EP62" s="580"/>
      <c r="EQ62" s="580"/>
      <c r="ER62" s="580"/>
      <c r="ES62" s="580"/>
      <c r="ET62" s="580"/>
      <c r="EU62" s="580"/>
      <c r="EV62" s="580"/>
      <c r="EW62" s="580"/>
      <c r="EX62" s="580"/>
      <c r="EY62" s="580"/>
      <c r="EZ62" s="580"/>
      <c r="FA62" s="580"/>
      <c r="FB62" s="580"/>
      <c r="FC62" s="580"/>
      <c r="FD62" s="580"/>
      <c r="FE62" s="580"/>
      <c r="FF62" s="580"/>
      <c r="FG62" s="580"/>
      <c r="FH62" s="580"/>
      <c r="FI62" s="580"/>
      <c r="FJ62" s="580"/>
      <c r="FK62" s="580"/>
      <c r="FL62" s="580"/>
      <c r="FM62" s="580"/>
      <c r="FN62" s="580"/>
      <c r="FO62" s="580"/>
      <c r="FP62" s="580"/>
      <c r="FQ62" s="580"/>
      <c r="FR62" s="580"/>
      <c r="FS62" s="580"/>
      <c r="FT62" s="580"/>
      <c r="FU62" s="580"/>
      <c r="FV62" s="580"/>
      <c r="FW62" s="580"/>
      <c r="FX62" s="580"/>
      <c r="FY62" s="580"/>
      <c r="FZ62" s="580"/>
      <c r="GA62" s="580"/>
      <c r="GB62" s="580"/>
      <c r="GC62" s="580"/>
      <c r="GD62" s="580"/>
      <c r="GE62" s="580"/>
      <c r="GF62" s="580"/>
      <c r="GG62" s="580"/>
      <c r="GH62" s="580"/>
      <c r="GI62" s="580"/>
      <c r="GJ62" s="580"/>
      <c r="GK62" s="580"/>
      <c r="GL62" s="580"/>
      <c r="GM62" s="580"/>
      <c r="GN62" s="580"/>
      <c r="GO62" s="580"/>
      <c r="GP62" s="580"/>
      <c r="GQ62" s="580"/>
      <c r="GR62" s="580"/>
      <c r="GS62" s="580"/>
      <c r="GT62" s="580"/>
      <c r="GU62" s="580"/>
      <c r="GV62" s="580"/>
      <c r="GW62" s="580"/>
      <c r="GX62" s="580"/>
      <c r="GY62" s="580"/>
      <c r="GZ62" s="580"/>
      <c r="HA62" s="580"/>
      <c r="HB62" s="580"/>
      <c r="HC62" s="580"/>
      <c r="HD62" s="580"/>
      <c r="HE62" s="580"/>
      <c r="HF62" s="580"/>
      <c r="HG62" s="580"/>
      <c r="HH62" s="580"/>
      <c r="HI62" s="580"/>
      <c r="HJ62" s="580"/>
      <c r="HK62" s="580"/>
      <c r="HL62" s="580"/>
      <c r="HM62" s="580"/>
      <c r="HN62" s="580"/>
      <c r="HO62" s="580"/>
      <c r="HP62" s="580"/>
      <c r="HQ62" s="580"/>
      <c r="HR62" s="580"/>
      <c r="HS62" s="580"/>
      <c r="HT62" s="580"/>
      <c r="HU62" s="580"/>
      <c r="HV62" s="580"/>
      <c r="HW62" s="580"/>
      <c r="HX62" s="580"/>
      <c r="HY62" s="580"/>
      <c r="HZ62" s="580"/>
      <c r="IA62" s="580"/>
      <c r="IB62" s="580"/>
      <c r="IC62" s="580"/>
      <c r="ID62" s="580"/>
      <c r="IE62" s="580"/>
      <c r="IF62" s="580"/>
      <c r="IG62" s="580"/>
      <c r="IH62" s="580"/>
      <c r="II62" s="580"/>
      <c r="IJ62" s="580"/>
      <c r="IK62" s="580"/>
      <c r="IL62" s="580"/>
    </row>
    <row r="63" spans="1:246" ht="24" customHeight="1">
      <c r="A63" s="1318" t="s">
        <v>268</v>
      </c>
      <c r="B63" s="1255"/>
      <c r="C63" s="1255"/>
      <c r="D63" s="1255"/>
      <c r="E63" s="1319"/>
      <c r="F63" s="36"/>
      <c r="G63" s="1673"/>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c r="AI63" s="1684"/>
      <c r="AJ63" s="1684"/>
      <c r="AK63" s="1684"/>
      <c r="AL63" s="1685"/>
      <c r="AM63" s="777"/>
      <c r="AN63" s="777"/>
      <c r="AO63" s="777"/>
      <c r="AP63" s="777"/>
      <c r="AQ63" s="777"/>
      <c r="AR63" s="777"/>
      <c r="AS63" s="777"/>
      <c r="AT63" s="777"/>
      <c r="AU63" s="759"/>
      <c r="AV63" s="759"/>
      <c r="AW63" s="759"/>
      <c r="AX63" s="759"/>
      <c r="AY63" s="777"/>
      <c r="AZ63" s="777"/>
      <c r="BA63" s="777"/>
      <c r="BB63" s="777"/>
      <c r="BC63" s="43"/>
      <c r="BD63" s="131"/>
      <c r="BE63" s="20"/>
      <c r="BF63" s="591"/>
      <c r="BG63" s="20"/>
      <c r="BH63" s="129"/>
      <c r="BI63" s="20"/>
      <c r="BJ63" s="20"/>
      <c r="BK63" s="20"/>
      <c r="BL63" s="941"/>
      <c r="BM63" s="771"/>
      <c r="BN63" s="771"/>
      <c r="BO63" s="771"/>
      <c r="BP63" s="771"/>
      <c r="BQ63" s="771"/>
      <c r="BR63" s="771"/>
      <c r="BS63" s="771"/>
      <c r="BT63" s="771"/>
      <c r="BU63" s="20"/>
      <c r="BV63" s="20"/>
      <c r="BW63" s="20"/>
      <c r="BX63" s="20"/>
      <c r="BY63" s="20"/>
      <c r="BZ63" s="20"/>
      <c r="CA63" s="20"/>
      <c r="CB63" s="20"/>
      <c r="CC63" s="20"/>
      <c r="CD63" s="20"/>
      <c r="CE63" s="20"/>
      <c r="CF63" s="20"/>
      <c r="CG63" s="20"/>
      <c r="CH63" s="20"/>
      <c r="CI63" s="20"/>
      <c r="CJ63" s="20"/>
      <c r="CK63" s="39"/>
      <c r="CL63" s="23"/>
      <c r="CM63" s="941"/>
      <c r="CN63" s="941"/>
      <c r="CO63" s="20"/>
      <c r="CP63" s="20"/>
      <c r="CQ63" s="20"/>
      <c r="CR63" s="20"/>
      <c r="CS63" s="20"/>
      <c r="CT63" s="771"/>
      <c r="CU63" s="39"/>
      <c r="CV63" s="941"/>
      <c r="CW63" s="590"/>
      <c r="CX63" s="590"/>
      <c r="CY63" s="941"/>
      <c r="CZ63" s="580"/>
      <c r="DA63" s="580"/>
      <c r="DB63" s="580"/>
      <c r="DC63" s="580"/>
      <c r="DD63" s="580"/>
      <c r="DE63" s="580"/>
      <c r="DF63" s="580"/>
      <c r="DG63" s="580"/>
      <c r="DH63" s="580"/>
      <c r="DI63" s="580"/>
      <c r="DJ63" s="580"/>
      <c r="DK63" s="580"/>
      <c r="DL63" s="580"/>
      <c r="DM63" s="580"/>
      <c r="DN63" s="580"/>
      <c r="DO63" s="580"/>
      <c r="DP63" s="580"/>
      <c r="DQ63" s="580"/>
      <c r="DR63" s="580"/>
      <c r="DS63" s="580"/>
      <c r="DT63" s="580"/>
      <c r="DU63" s="580"/>
      <c r="DV63" s="580"/>
      <c r="DW63" s="580"/>
      <c r="DX63" s="580"/>
      <c r="DY63" s="580"/>
      <c r="DZ63" s="580"/>
      <c r="EA63" s="580"/>
      <c r="EB63" s="580"/>
      <c r="EC63" s="580"/>
      <c r="ED63" s="580"/>
      <c r="EE63" s="580"/>
      <c r="EF63" s="580"/>
      <c r="EG63" s="580"/>
      <c r="EH63" s="580"/>
      <c r="EI63" s="580"/>
      <c r="EJ63" s="580"/>
      <c r="EK63" s="580"/>
      <c r="EL63" s="580"/>
      <c r="EM63" s="580"/>
      <c r="EN63" s="580"/>
      <c r="EO63" s="580"/>
      <c r="EP63" s="580"/>
      <c r="EQ63" s="580"/>
      <c r="ER63" s="580"/>
      <c r="ES63" s="580"/>
      <c r="ET63" s="580"/>
      <c r="EU63" s="580"/>
      <c r="EV63" s="580"/>
      <c r="EW63" s="580"/>
      <c r="EX63" s="580"/>
      <c r="EY63" s="580"/>
      <c r="EZ63" s="580"/>
      <c r="FA63" s="580"/>
      <c r="FB63" s="580"/>
      <c r="FC63" s="580"/>
      <c r="FD63" s="580"/>
      <c r="FE63" s="580"/>
      <c r="FF63" s="580"/>
      <c r="FG63" s="580"/>
      <c r="FH63" s="580"/>
      <c r="FI63" s="580"/>
      <c r="FJ63" s="580"/>
      <c r="FK63" s="580"/>
      <c r="FL63" s="580"/>
      <c r="FM63" s="580"/>
      <c r="FN63" s="580"/>
      <c r="FO63" s="580"/>
      <c r="FP63" s="580"/>
      <c r="FQ63" s="580"/>
      <c r="FR63" s="580"/>
      <c r="FS63" s="580"/>
      <c r="FT63" s="580"/>
      <c r="FU63" s="580"/>
      <c r="FV63" s="580"/>
      <c r="FW63" s="580"/>
      <c r="FX63" s="580"/>
      <c r="FY63" s="580"/>
      <c r="FZ63" s="580"/>
      <c r="GA63" s="580"/>
      <c r="GB63" s="580"/>
      <c r="GC63" s="580"/>
      <c r="GD63" s="580"/>
      <c r="GE63" s="580"/>
      <c r="GF63" s="580"/>
      <c r="GG63" s="580"/>
      <c r="GH63" s="580"/>
      <c r="GI63" s="580"/>
      <c r="GJ63" s="580"/>
      <c r="GK63" s="580"/>
      <c r="GL63" s="580"/>
      <c r="GM63" s="580"/>
      <c r="GN63" s="580"/>
      <c r="GO63" s="580"/>
      <c r="GP63" s="580"/>
      <c r="GQ63" s="580"/>
      <c r="GR63" s="580"/>
      <c r="GS63" s="580"/>
      <c r="GT63" s="580"/>
      <c r="GU63" s="580"/>
      <c r="GV63" s="580"/>
      <c r="GW63" s="580"/>
      <c r="GX63" s="580"/>
      <c r="GY63" s="580"/>
      <c r="GZ63" s="580"/>
      <c r="HA63" s="580"/>
      <c r="HB63" s="580"/>
      <c r="HC63" s="580"/>
      <c r="HD63" s="580"/>
      <c r="HE63" s="580"/>
      <c r="HF63" s="580"/>
      <c r="HG63" s="580"/>
      <c r="HH63" s="580"/>
      <c r="HI63" s="580"/>
      <c r="HJ63" s="580"/>
      <c r="HK63" s="580"/>
      <c r="HL63" s="580"/>
      <c r="HM63" s="580"/>
      <c r="HN63" s="580"/>
      <c r="HO63" s="580"/>
      <c r="HP63" s="580"/>
      <c r="HQ63" s="580"/>
      <c r="HR63" s="580"/>
      <c r="HS63" s="580"/>
      <c r="HT63" s="580"/>
      <c r="HU63" s="580"/>
      <c r="HV63" s="580"/>
      <c r="HW63" s="580"/>
      <c r="HX63" s="580"/>
      <c r="HY63" s="580"/>
      <c r="HZ63" s="580"/>
      <c r="IA63" s="580"/>
      <c r="IB63" s="580"/>
      <c r="IC63" s="580"/>
      <c r="ID63" s="580"/>
      <c r="IE63" s="580"/>
      <c r="IF63" s="580"/>
      <c r="IG63" s="580"/>
      <c r="IH63" s="580"/>
      <c r="II63" s="580"/>
      <c r="IJ63" s="580"/>
      <c r="IK63" s="580"/>
      <c r="IL63" s="580"/>
    </row>
    <row r="64" spans="1:246" s="19" customFormat="1" ht="24" customHeight="1">
      <c r="A64" s="1318" t="s">
        <v>52</v>
      </c>
      <c r="B64" s="1255"/>
      <c r="C64" s="1255"/>
      <c r="D64" s="1255"/>
      <c r="E64" s="1319"/>
      <c r="F64" s="36"/>
      <c r="G64" s="1673"/>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c r="AI64" s="1684"/>
      <c r="AJ64" s="1684"/>
      <c r="AK64" s="1684"/>
      <c r="AL64" s="1685"/>
      <c r="AM64" s="777"/>
      <c r="AN64" s="777"/>
      <c r="AO64" s="777"/>
      <c r="AP64" s="777"/>
      <c r="AQ64" s="777"/>
      <c r="AR64" s="777"/>
      <c r="AS64" s="777"/>
      <c r="AT64" s="777"/>
      <c r="AU64" s="785"/>
      <c r="AV64" s="785"/>
      <c r="AW64" s="785"/>
      <c r="AX64" s="785"/>
      <c r="AY64" s="777"/>
      <c r="AZ64" s="777"/>
      <c r="BA64" s="777"/>
      <c r="BB64" s="777"/>
      <c r="BC64" s="43"/>
      <c r="BD64" s="131"/>
      <c r="BE64" s="20"/>
      <c r="BF64" s="591"/>
      <c r="BG64" s="20"/>
      <c r="BH64" s="129"/>
      <c r="BI64" s="20"/>
      <c r="BJ64" s="20"/>
      <c r="BK64" s="20"/>
      <c r="BL64" s="941"/>
      <c r="BM64" s="771"/>
      <c r="BN64" s="771"/>
      <c r="BO64" s="771"/>
      <c r="BP64" s="771"/>
      <c r="BQ64" s="771"/>
      <c r="BR64" s="771"/>
      <c r="BS64" s="771"/>
      <c r="BT64" s="771"/>
      <c r="BU64" s="20"/>
      <c r="BV64" s="20"/>
      <c r="BW64" s="20"/>
      <c r="BX64" s="20"/>
      <c r="BY64" s="20"/>
      <c r="BZ64" s="20"/>
      <c r="CA64" s="20"/>
      <c r="CB64" s="20"/>
      <c r="CC64" s="20"/>
      <c r="CD64" s="20"/>
      <c r="CE64" s="20"/>
      <c r="CF64" s="20"/>
      <c r="CG64" s="20"/>
      <c r="CH64" s="20"/>
      <c r="CI64" s="20"/>
      <c r="CJ64" s="20"/>
      <c r="CK64" s="39"/>
      <c r="CL64" s="23"/>
      <c r="CM64" s="941"/>
      <c r="CN64" s="941"/>
      <c r="CO64" s="20"/>
      <c r="CP64" s="20"/>
      <c r="CQ64" s="20"/>
      <c r="CR64" s="20"/>
      <c r="CS64" s="20"/>
      <c r="CT64" s="771"/>
      <c r="CU64" s="941"/>
      <c r="CV64" s="941"/>
      <c r="CW64" s="23"/>
      <c r="CX64" s="23"/>
      <c r="CY64" s="941"/>
      <c r="CZ64" s="580"/>
      <c r="DA64" s="580"/>
      <c r="DB64" s="580"/>
      <c r="DC64" s="580"/>
      <c r="DD64" s="580"/>
      <c r="DE64" s="580"/>
      <c r="DF64" s="580"/>
      <c r="DG64" s="580"/>
      <c r="DH64" s="580"/>
      <c r="DI64" s="580"/>
      <c r="DJ64" s="580"/>
      <c r="DK64" s="580"/>
      <c r="DL64" s="580"/>
      <c r="DM64" s="580"/>
      <c r="DN64" s="580"/>
      <c r="DO64" s="580"/>
      <c r="DP64" s="580"/>
      <c r="DQ64" s="580"/>
      <c r="DR64" s="580"/>
      <c r="DS64" s="580"/>
      <c r="DT64" s="580"/>
      <c r="DU64" s="580"/>
      <c r="DV64" s="580"/>
      <c r="DW64" s="580"/>
      <c r="DX64" s="580"/>
      <c r="DY64" s="580"/>
      <c r="DZ64" s="580"/>
      <c r="EA64" s="580"/>
      <c r="EB64" s="580"/>
      <c r="EC64" s="580"/>
      <c r="ED64" s="580"/>
      <c r="EE64" s="580"/>
      <c r="EF64" s="580"/>
      <c r="EG64" s="580"/>
      <c r="EH64" s="580"/>
      <c r="EI64" s="580"/>
      <c r="EJ64" s="580"/>
      <c r="EK64" s="580"/>
      <c r="EL64" s="580"/>
      <c r="EM64" s="580"/>
      <c r="EN64" s="580"/>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row>
    <row r="65" spans="1:246" ht="33.75" customHeight="1">
      <c r="A65" s="1318" t="s">
        <v>269</v>
      </c>
      <c r="B65" s="1255"/>
      <c r="C65" s="1255"/>
      <c r="D65" s="1255"/>
      <c r="E65" s="1319"/>
      <c r="F65" s="36"/>
      <c r="G65" s="1673"/>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1684"/>
      <c r="AJ65" s="1684"/>
      <c r="AK65" s="1684"/>
      <c r="AL65" s="1685"/>
      <c r="AM65" s="777"/>
      <c r="AN65" s="777"/>
      <c r="AO65" s="777"/>
      <c r="AP65" s="777"/>
      <c r="AQ65" s="777"/>
      <c r="AR65" s="777"/>
      <c r="AS65" s="777"/>
      <c r="AT65" s="777"/>
      <c r="AU65" s="759"/>
      <c r="AV65" s="759"/>
      <c r="AW65" s="759"/>
      <c r="AX65" s="759"/>
      <c r="AY65" s="777"/>
      <c r="AZ65" s="777"/>
      <c r="BA65" s="777"/>
      <c r="BB65" s="777"/>
      <c r="BC65" s="43"/>
      <c r="BD65" s="131"/>
      <c r="BE65" s="20"/>
      <c r="BF65" s="591"/>
      <c r="BG65" s="20"/>
      <c r="BH65" s="129"/>
      <c r="BI65" s="20"/>
      <c r="BJ65" s="20"/>
      <c r="BK65" s="20"/>
      <c r="BL65" s="941"/>
      <c r="BM65" s="771"/>
      <c r="BN65" s="771"/>
      <c r="BO65" s="771"/>
      <c r="BP65" s="771"/>
      <c r="BQ65" s="771"/>
      <c r="BR65" s="771"/>
      <c r="BS65" s="771"/>
      <c r="BT65" s="771"/>
      <c r="BU65" s="20"/>
      <c r="BV65" s="20"/>
      <c r="BW65" s="20"/>
      <c r="BX65" s="20"/>
      <c r="BY65" s="20"/>
      <c r="BZ65" s="20"/>
      <c r="CA65" s="20"/>
      <c r="CB65" s="20"/>
      <c r="CC65" s="20"/>
      <c r="CD65" s="20"/>
      <c r="CE65" s="20"/>
      <c r="CF65" s="20"/>
      <c r="CG65" s="20"/>
      <c r="CH65" s="20"/>
      <c r="CI65" s="20"/>
      <c r="CJ65" s="20"/>
      <c r="CK65" s="20"/>
      <c r="CL65" s="39"/>
      <c r="CM65" s="783"/>
      <c r="CN65" s="20"/>
      <c r="CO65" s="20"/>
      <c r="CP65" s="20"/>
      <c r="CQ65" s="20"/>
      <c r="CR65" s="20"/>
      <c r="CS65" s="20"/>
      <c r="CT65" s="771"/>
      <c r="CU65" s="941"/>
      <c r="CV65" s="20"/>
      <c r="CW65" s="20"/>
      <c r="CX65" s="20"/>
      <c r="CY65" s="941"/>
      <c r="CZ65" s="580"/>
      <c r="DA65" s="580"/>
      <c r="DB65" s="580"/>
      <c r="DC65" s="580"/>
      <c r="DD65" s="580"/>
      <c r="DE65" s="580"/>
      <c r="DF65" s="580"/>
      <c r="DG65" s="580"/>
      <c r="DH65" s="580"/>
      <c r="DI65" s="580"/>
      <c r="DJ65" s="580"/>
      <c r="DK65" s="580"/>
      <c r="DL65" s="580"/>
      <c r="DM65" s="580"/>
      <c r="DN65" s="580"/>
      <c r="DO65" s="580"/>
      <c r="DP65" s="580"/>
      <c r="DQ65" s="580"/>
      <c r="DR65" s="580"/>
      <c r="DS65" s="580"/>
      <c r="DT65" s="580"/>
      <c r="DU65" s="580"/>
      <c r="DV65" s="580"/>
      <c r="DW65" s="580"/>
      <c r="DX65" s="580"/>
      <c r="DY65" s="580"/>
      <c r="DZ65" s="580"/>
      <c r="EA65" s="580"/>
      <c r="EB65" s="580"/>
      <c r="EC65" s="580"/>
      <c r="ED65" s="580"/>
      <c r="EE65" s="580"/>
      <c r="EF65" s="580"/>
      <c r="EG65" s="580"/>
      <c r="EH65" s="580"/>
      <c r="EI65" s="580"/>
      <c r="EJ65" s="580"/>
      <c r="EK65" s="580"/>
      <c r="EL65" s="580"/>
      <c r="EM65" s="580"/>
      <c r="EN65" s="580"/>
      <c r="EO65" s="580"/>
      <c r="EP65" s="580"/>
      <c r="EQ65" s="580"/>
      <c r="ER65" s="580"/>
      <c r="ES65" s="580"/>
      <c r="ET65" s="580"/>
      <c r="EU65" s="580"/>
      <c r="EV65" s="580"/>
      <c r="EW65" s="580"/>
      <c r="EX65" s="580"/>
      <c r="EY65" s="580"/>
      <c r="EZ65" s="580"/>
      <c r="FA65" s="580"/>
      <c r="FB65" s="580"/>
      <c r="FC65" s="580"/>
      <c r="FD65" s="580"/>
      <c r="FE65" s="580"/>
      <c r="FF65" s="580"/>
      <c r="FG65" s="580"/>
      <c r="FH65" s="580"/>
      <c r="FI65" s="580"/>
      <c r="FJ65" s="580"/>
      <c r="FK65" s="580"/>
      <c r="FL65" s="580"/>
      <c r="FM65" s="580"/>
      <c r="FN65" s="580"/>
      <c r="FO65" s="580"/>
      <c r="FP65" s="580"/>
      <c r="FQ65" s="580"/>
      <c r="FR65" s="580"/>
      <c r="FS65" s="580"/>
      <c r="FT65" s="580"/>
      <c r="FU65" s="580"/>
      <c r="FV65" s="580"/>
      <c r="FW65" s="580"/>
      <c r="FX65" s="580"/>
      <c r="FY65" s="580"/>
      <c r="FZ65" s="580"/>
      <c r="GA65" s="580"/>
      <c r="GB65" s="580"/>
      <c r="GC65" s="580"/>
      <c r="GD65" s="580"/>
      <c r="GE65" s="580"/>
      <c r="GF65" s="580"/>
      <c r="GG65" s="580"/>
      <c r="GH65" s="580"/>
      <c r="GI65" s="580"/>
      <c r="GJ65" s="580"/>
      <c r="GK65" s="580"/>
      <c r="GL65" s="580"/>
      <c r="GM65" s="580"/>
      <c r="GN65" s="580"/>
      <c r="GO65" s="580"/>
      <c r="GP65" s="580"/>
      <c r="GQ65" s="580"/>
      <c r="GR65" s="580"/>
      <c r="GS65" s="580"/>
      <c r="GT65" s="580"/>
      <c r="GU65" s="580"/>
      <c r="GV65" s="580"/>
      <c r="GW65" s="580"/>
      <c r="GX65" s="580"/>
      <c r="GY65" s="580"/>
      <c r="GZ65" s="580"/>
      <c r="HA65" s="580"/>
      <c r="HB65" s="580"/>
      <c r="HC65" s="580"/>
      <c r="HD65" s="580"/>
      <c r="HE65" s="580"/>
      <c r="HF65" s="580"/>
      <c r="HG65" s="580"/>
      <c r="HH65" s="580"/>
      <c r="HI65" s="580"/>
      <c r="HJ65" s="580"/>
      <c r="HK65" s="580"/>
      <c r="HL65" s="580"/>
      <c r="HM65" s="580"/>
      <c r="HN65" s="580"/>
      <c r="HO65" s="580"/>
      <c r="HP65" s="580"/>
      <c r="HQ65" s="580"/>
      <c r="HR65" s="580"/>
      <c r="HS65" s="580"/>
      <c r="HT65" s="580"/>
      <c r="HU65" s="580"/>
      <c r="HV65" s="580"/>
      <c r="HW65" s="580"/>
      <c r="HX65" s="580"/>
      <c r="HY65" s="580"/>
      <c r="HZ65" s="580"/>
      <c r="IA65" s="580"/>
      <c r="IB65" s="580"/>
      <c r="IC65" s="580"/>
      <c r="ID65" s="580"/>
      <c r="IE65" s="580"/>
      <c r="IF65" s="580"/>
      <c r="IG65" s="580"/>
      <c r="IH65" s="580"/>
      <c r="II65" s="580"/>
      <c r="IJ65" s="580"/>
      <c r="IK65" s="580"/>
      <c r="IL65" s="580"/>
    </row>
    <row r="66" spans="1:246" ht="24" customHeight="1">
      <c r="A66" s="1318" t="s">
        <v>270</v>
      </c>
      <c r="B66" s="1255"/>
      <c r="C66" s="1255"/>
      <c r="D66" s="1255"/>
      <c r="E66" s="1319"/>
      <c r="F66" s="36"/>
      <c r="G66" s="1673"/>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1684"/>
      <c r="AJ66" s="1684"/>
      <c r="AK66" s="1684"/>
      <c r="AL66" s="1685"/>
      <c r="AM66" s="777"/>
      <c r="AN66" s="777"/>
      <c r="AO66" s="777"/>
      <c r="AP66" s="777"/>
      <c r="AQ66" s="777"/>
      <c r="AR66" s="777"/>
      <c r="AS66" s="777"/>
      <c r="AT66" s="777"/>
      <c r="AU66" s="759"/>
      <c r="AV66" s="759"/>
      <c r="AW66" s="759"/>
      <c r="AX66" s="759"/>
      <c r="AY66" s="777"/>
      <c r="AZ66" s="777"/>
      <c r="BA66" s="777"/>
      <c r="BB66" s="777"/>
      <c r="BC66" s="43"/>
      <c r="BD66" s="131"/>
      <c r="BE66" s="20"/>
      <c r="BF66" s="591"/>
      <c r="BG66" s="20"/>
      <c r="BH66" s="129"/>
      <c r="BI66" s="20"/>
      <c r="BJ66" s="20"/>
      <c r="BK66" s="20"/>
      <c r="BL66" s="941"/>
      <c r="BM66" s="771"/>
      <c r="BN66" s="771"/>
      <c r="BO66" s="771"/>
      <c r="BP66" s="771"/>
      <c r="BQ66" s="771"/>
      <c r="BR66" s="771"/>
      <c r="BS66" s="771"/>
      <c r="BT66" s="771"/>
      <c r="BU66" s="20"/>
      <c r="BV66" s="20"/>
      <c r="BW66" s="20"/>
      <c r="BX66" s="20"/>
      <c r="BY66" s="20"/>
      <c r="BZ66" s="20"/>
      <c r="CA66" s="20"/>
      <c r="CB66" s="20"/>
      <c r="CC66" s="20"/>
      <c r="CD66" s="20"/>
      <c r="CE66" s="20"/>
      <c r="CF66" s="20"/>
      <c r="CG66" s="20"/>
      <c r="CH66" s="20"/>
      <c r="CI66" s="20"/>
      <c r="CJ66" s="20"/>
      <c r="CK66" s="20"/>
      <c r="CL66" s="39"/>
      <c r="CM66" s="783"/>
      <c r="CN66" s="20"/>
      <c r="CO66" s="20"/>
      <c r="CP66" s="20"/>
      <c r="CQ66" s="20"/>
      <c r="CR66" s="20"/>
      <c r="CS66" s="20"/>
      <c r="CT66" s="771"/>
      <c r="CU66" s="941"/>
      <c r="CV66" s="20"/>
      <c r="CW66" s="20"/>
      <c r="CX66" s="20"/>
      <c r="CY66" s="941"/>
      <c r="CZ66" s="580"/>
      <c r="DA66" s="580"/>
      <c r="DB66" s="580"/>
      <c r="DC66" s="580"/>
      <c r="DD66" s="580"/>
      <c r="DE66" s="580"/>
      <c r="DF66" s="580"/>
      <c r="DG66" s="580"/>
      <c r="DH66" s="580"/>
      <c r="DI66" s="580"/>
      <c r="DJ66" s="580"/>
      <c r="DK66" s="580"/>
      <c r="DL66" s="580"/>
      <c r="DM66" s="580"/>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80"/>
      <c r="EY66" s="580"/>
      <c r="EZ66" s="580"/>
      <c r="FA66" s="580"/>
      <c r="FB66" s="580"/>
      <c r="FC66" s="580"/>
      <c r="FD66" s="580"/>
      <c r="FE66" s="580"/>
      <c r="FF66" s="580"/>
      <c r="FG66" s="580"/>
      <c r="FH66" s="580"/>
      <c r="FI66" s="580"/>
      <c r="FJ66" s="580"/>
      <c r="FK66" s="580"/>
      <c r="FL66" s="580"/>
      <c r="FM66" s="580"/>
      <c r="FN66" s="580"/>
      <c r="FO66" s="580"/>
      <c r="FP66" s="580"/>
      <c r="FQ66" s="580"/>
      <c r="FR66" s="580"/>
      <c r="FS66" s="580"/>
      <c r="FT66" s="580"/>
      <c r="FU66" s="580"/>
      <c r="FV66" s="580"/>
      <c r="FW66" s="580"/>
      <c r="FX66" s="580"/>
      <c r="FY66" s="580"/>
      <c r="FZ66" s="580"/>
      <c r="GA66" s="580"/>
      <c r="GB66" s="580"/>
      <c r="GC66" s="580"/>
      <c r="GD66" s="580"/>
      <c r="GE66" s="580"/>
      <c r="GF66" s="580"/>
      <c r="GG66" s="580"/>
      <c r="GH66" s="580"/>
      <c r="GI66" s="580"/>
      <c r="GJ66" s="580"/>
      <c r="GK66" s="580"/>
      <c r="GL66" s="580"/>
      <c r="GM66" s="580"/>
      <c r="GN66" s="580"/>
      <c r="GO66" s="580"/>
      <c r="GP66" s="580"/>
      <c r="GQ66" s="580"/>
      <c r="GR66" s="580"/>
      <c r="GS66" s="580"/>
      <c r="GT66" s="580"/>
      <c r="GU66" s="580"/>
      <c r="GV66" s="580"/>
      <c r="GW66" s="580"/>
      <c r="GX66" s="580"/>
      <c r="GY66" s="580"/>
      <c r="GZ66" s="580"/>
      <c r="HA66" s="580"/>
      <c r="HB66" s="580"/>
      <c r="HC66" s="580"/>
      <c r="HD66" s="580"/>
      <c r="HE66" s="580"/>
      <c r="HF66" s="580"/>
      <c r="HG66" s="580"/>
      <c r="HH66" s="580"/>
      <c r="HI66" s="580"/>
      <c r="HJ66" s="580"/>
      <c r="HK66" s="580"/>
      <c r="HL66" s="580"/>
      <c r="HM66" s="580"/>
      <c r="HN66" s="580"/>
      <c r="HO66" s="580"/>
      <c r="HP66" s="580"/>
      <c r="HQ66" s="580"/>
      <c r="HR66" s="580"/>
      <c r="HS66" s="580"/>
      <c r="HT66" s="580"/>
      <c r="HU66" s="580"/>
      <c r="HV66" s="580"/>
      <c r="HW66" s="580"/>
      <c r="HX66" s="580"/>
      <c r="HY66" s="580"/>
      <c r="HZ66" s="580"/>
      <c r="IA66" s="580"/>
      <c r="IB66" s="580"/>
      <c r="IC66" s="580"/>
      <c r="ID66" s="580"/>
      <c r="IE66" s="580"/>
      <c r="IF66" s="580"/>
      <c r="IG66" s="580"/>
      <c r="IH66" s="580"/>
      <c r="II66" s="580"/>
      <c r="IJ66" s="580"/>
      <c r="IK66" s="580"/>
      <c r="IL66" s="580"/>
    </row>
    <row r="67" spans="1:246" ht="24" customHeight="1" thickBot="1">
      <c r="A67" s="1715"/>
      <c r="B67" s="1716"/>
      <c r="C67" s="1716"/>
      <c r="D67" s="1716"/>
      <c r="E67" s="1717"/>
      <c r="F67" s="157">
        <f>SUM(F60:F66)</f>
        <v>0</v>
      </c>
      <c r="G67" s="1673"/>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c r="AL67" s="1685"/>
      <c r="AM67" s="777"/>
      <c r="AN67" s="777"/>
      <c r="AO67" s="777"/>
      <c r="AP67" s="777"/>
      <c r="AQ67" s="777"/>
      <c r="AR67" s="777"/>
      <c r="AS67" s="777"/>
      <c r="AT67" s="777"/>
      <c r="AU67" s="759"/>
      <c r="AV67" s="759"/>
      <c r="AW67" s="759"/>
      <c r="AX67" s="759"/>
      <c r="AY67" s="777"/>
      <c r="AZ67" s="777"/>
      <c r="BA67" s="777"/>
      <c r="BB67" s="777"/>
      <c r="BC67" s="43"/>
      <c r="BD67" s="131"/>
      <c r="BE67" s="20"/>
      <c r="BF67" s="591"/>
      <c r="BG67" s="20"/>
      <c r="BH67" s="129"/>
      <c r="BI67" s="20"/>
      <c r="BJ67" s="20"/>
      <c r="BK67" s="20"/>
      <c r="BL67" s="941"/>
      <c r="BM67" s="771"/>
      <c r="BN67" s="771"/>
      <c r="BO67" s="771"/>
      <c r="BP67" s="771"/>
      <c r="BQ67" s="771"/>
      <c r="BR67" s="771"/>
      <c r="BS67" s="771"/>
      <c r="BT67" s="771"/>
      <c r="BU67" s="20"/>
      <c r="BV67" s="20"/>
      <c r="BW67" s="20"/>
      <c r="BX67" s="20"/>
      <c r="BY67" s="20"/>
      <c r="BZ67" s="20"/>
      <c r="CA67" s="20"/>
      <c r="CB67" s="20"/>
      <c r="CC67" s="20"/>
      <c r="CD67" s="20"/>
      <c r="CE67" s="20"/>
      <c r="CF67" s="20"/>
      <c r="CG67" s="20"/>
      <c r="CH67" s="20"/>
      <c r="CI67" s="20"/>
      <c r="CJ67" s="20"/>
      <c r="CK67" s="20"/>
      <c r="CL67" s="39"/>
      <c r="CM67" s="783"/>
      <c r="CN67" s="20"/>
      <c r="CO67" s="20"/>
      <c r="CP67" s="20"/>
      <c r="CQ67" s="20"/>
      <c r="CR67" s="20"/>
      <c r="CS67" s="20"/>
      <c r="CT67" s="771"/>
      <c r="CU67" s="941"/>
      <c r="CV67" s="20"/>
      <c r="CW67" s="20"/>
      <c r="CX67" s="20"/>
      <c r="CY67" s="941"/>
      <c r="CZ67" s="580"/>
      <c r="DA67" s="580"/>
      <c r="DB67" s="580"/>
      <c r="DC67" s="580"/>
      <c r="DD67" s="580"/>
      <c r="DE67" s="580"/>
      <c r="DF67" s="580"/>
      <c r="DG67" s="580"/>
      <c r="DH67" s="580"/>
      <c r="DI67" s="580"/>
      <c r="DJ67" s="580"/>
      <c r="DK67" s="580"/>
      <c r="DL67" s="580"/>
      <c r="DM67" s="580"/>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80"/>
      <c r="EY67" s="580"/>
      <c r="EZ67" s="580"/>
      <c r="FA67" s="580"/>
      <c r="FB67" s="580"/>
      <c r="FC67" s="580"/>
      <c r="FD67" s="580"/>
      <c r="FE67" s="580"/>
      <c r="FF67" s="580"/>
      <c r="FG67" s="580"/>
      <c r="FH67" s="580"/>
      <c r="FI67" s="580"/>
      <c r="FJ67" s="580"/>
      <c r="FK67" s="580"/>
      <c r="FL67" s="580"/>
      <c r="FM67" s="580"/>
      <c r="FN67" s="580"/>
      <c r="FO67" s="580"/>
      <c r="FP67" s="580"/>
      <c r="FQ67" s="580"/>
      <c r="FR67" s="580"/>
      <c r="FS67" s="580"/>
      <c r="FT67" s="580"/>
      <c r="FU67" s="580"/>
      <c r="FV67" s="580"/>
      <c r="FW67" s="580"/>
      <c r="FX67" s="580"/>
      <c r="FY67" s="580"/>
      <c r="FZ67" s="580"/>
      <c r="GA67" s="580"/>
      <c r="GB67" s="580"/>
      <c r="GC67" s="580"/>
      <c r="GD67" s="580"/>
      <c r="GE67" s="580"/>
      <c r="GF67" s="580"/>
      <c r="GG67" s="580"/>
      <c r="GH67" s="580"/>
      <c r="GI67" s="580"/>
      <c r="GJ67" s="580"/>
      <c r="GK67" s="580"/>
      <c r="GL67" s="580"/>
      <c r="GM67" s="580"/>
      <c r="GN67" s="580"/>
      <c r="GO67" s="580"/>
      <c r="GP67" s="580"/>
      <c r="GQ67" s="580"/>
      <c r="GR67" s="580"/>
      <c r="GS67" s="580"/>
      <c r="GT67" s="580"/>
      <c r="GU67" s="580"/>
      <c r="GV67" s="580"/>
      <c r="GW67" s="580"/>
      <c r="GX67" s="580"/>
      <c r="GY67" s="580"/>
      <c r="GZ67" s="580"/>
      <c r="HA67" s="580"/>
      <c r="HB67" s="580"/>
      <c r="HC67" s="580"/>
      <c r="HD67" s="580"/>
      <c r="HE67" s="580"/>
      <c r="HF67" s="580"/>
      <c r="HG67" s="580"/>
      <c r="HH67" s="580"/>
      <c r="HI67" s="580"/>
      <c r="HJ67" s="580"/>
      <c r="HK67" s="580"/>
      <c r="HL67" s="580"/>
      <c r="HM67" s="580"/>
      <c r="HN67" s="580"/>
      <c r="HO67" s="580"/>
      <c r="HP67" s="580"/>
      <c r="HQ67" s="580"/>
      <c r="HR67" s="580"/>
      <c r="HS67" s="580"/>
      <c r="HT67" s="580"/>
      <c r="HU67" s="580"/>
      <c r="HV67" s="580"/>
      <c r="HW67" s="580"/>
      <c r="HX67" s="580"/>
      <c r="HY67" s="580"/>
      <c r="HZ67" s="580"/>
      <c r="IA67" s="580"/>
      <c r="IB67" s="580"/>
      <c r="IC67" s="580"/>
      <c r="ID67" s="580"/>
      <c r="IE67" s="580"/>
      <c r="IF67" s="580"/>
      <c r="IG67" s="580"/>
      <c r="IH67" s="580"/>
      <c r="II67" s="580"/>
      <c r="IJ67" s="580"/>
      <c r="IK67" s="580"/>
      <c r="IL67" s="580"/>
    </row>
    <row r="68" spans="1:246" ht="24" customHeight="1">
      <c r="A68" s="1728" t="s">
        <v>271</v>
      </c>
      <c r="B68" s="1729"/>
      <c r="C68" s="1729"/>
      <c r="D68" s="1729"/>
      <c r="E68" s="1729"/>
      <c r="F68" s="1730"/>
      <c r="G68" s="1673"/>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c r="AL68" s="1685"/>
      <c r="AM68" s="777"/>
      <c r="AN68" s="777"/>
      <c r="AO68" s="777"/>
      <c r="AP68" s="777"/>
      <c r="AQ68" s="777"/>
      <c r="AR68" s="777"/>
      <c r="AS68" s="777"/>
      <c r="AT68" s="777"/>
      <c r="AU68" s="759"/>
      <c r="AV68" s="759"/>
      <c r="AW68" s="759"/>
      <c r="AX68" s="759"/>
      <c r="AY68" s="759"/>
      <c r="AZ68" s="759"/>
      <c r="BA68" s="759"/>
      <c r="BB68" s="759"/>
      <c r="BE68" s="20"/>
      <c r="BF68" s="591"/>
      <c r="BG68" s="20"/>
      <c r="BH68" s="129"/>
      <c r="BI68" s="20"/>
      <c r="BJ68" s="20"/>
      <c r="BK68" s="20"/>
      <c r="BL68" s="941"/>
      <c r="BM68" s="771"/>
      <c r="BN68" s="771"/>
      <c r="BO68" s="771"/>
      <c r="BP68" s="771"/>
      <c r="BQ68" s="771"/>
      <c r="BR68" s="771"/>
      <c r="BS68" s="771"/>
      <c r="BT68" s="771"/>
      <c r="BU68" s="20"/>
      <c r="BV68" s="20"/>
      <c r="BW68" s="20"/>
      <c r="BX68" s="20"/>
      <c r="BY68" s="20"/>
      <c r="BZ68" s="20"/>
      <c r="CA68" s="20"/>
      <c r="CB68" s="20"/>
      <c r="CC68" s="20"/>
      <c r="CD68" s="20"/>
      <c r="CE68" s="20"/>
      <c r="CF68" s="20"/>
      <c r="CG68" s="20"/>
      <c r="CH68" s="20"/>
      <c r="CI68" s="20"/>
      <c r="CJ68" s="20"/>
      <c r="CK68" s="20"/>
      <c r="CL68" s="39"/>
      <c r="CM68" s="783"/>
      <c r="CN68" s="20"/>
      <c r="CO68" s="20"/>
      <c r="CP68" s="20"/>
      <c r="CQ68" s="20"/>
      <c r="CR68" s="20"/>
      <c r="CS68" s="20"/>
      <c r="CT68" s="771"/>
      <c r="CU68" s="941"/>
      <c r="CV68" s="20"/>
      <c r="CW68" s="20"/>
      <c r="CX68" s="20"/>
      <c r="CY68" s="941"/>
      <c r="CZ68" s="580"/>
      <c r="DA68" s="580"/>
      <c r="DB68" s="580"/>
      <c r="DC68" s="580"/>
      <c r="DD68" s="580"/>
      <c r="DE68" s="580"/>
      <c r="DF68" s="580"/>
      <c r="DG68" s="580"/>
      <c r="DH68" s="580"/>
      <c r="DI68" s="580"/>
      <c r="DJ68" s="580"/>
      <c r="DK68" s="580"/>
      <c r="DL68" s="580"/>
      <c r="DM68" s="580"/>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c r="EM68" s="580"/>
      <c r="EN68" s="580"/>
      <c r="EO68" s="580"/>
      <c r="EP68" s="580"/>
      <c r="EQ68" s="580"/>
      <c r="ER68" s="580"/>
      <c r="ES68" s="580"/>
      <c r="ET68" s="580"/>
      <c r="EU68" s="580"/>
      <c r="EV68" s="580"/>
      <c r="EW68" s="580"/>
      <c r="EX68" s="580"/>
      <c r="EY68" s="580"/>
      <c r="EZ68" s="580"/>
      <c r="FA68" s="580"/>
      <c r="FB68" s="580"/>
      <c r="FC68" s="580"/>
      <c r="FD68" s="580"/>
      <c r="FE68" s="580"/>
      <c r="FF68" s="580"/>
      <c r="FG68" s="580"/>
      <c r="FH68" s="580"/>
      <c r="FI68" s="580"/>
      <c r="FJ68" s="580"/>
      <c r="FK68" s="580"/>
      <c r="FL68" s="580"/>
      <c r="FM68" s="580"/>
      <c r="FN68" s="580"/>
      <c r="FO68" s="580"/>
      <c r="FP68" s="580"/>
      <c r="FQ68" s="580"/>
      <c r="FR68" s="580"/>
      <c r="FS68" s="580"/>
      <c r="FT68" s="580"/>
      <c r="FU68" s="580"/>
      <c r="FV68" s="580"/>
      <c r="FW68" s="580"/>
      <c r="FX68" s="580"/>
      <c r="FY68" s="580"/>
      <c r="FZ68" s="580"/>
      <c r="GA68" s="580"/>
      <c r="GB68" s="580"/>
      <c r="GC68" s="580"/>
      <c r="GD68" s="580"/>
      <c r="GE68" s="580"/>
      <c r="GF68" s="580"/>
      <c r="GG68" s="580"/>
      <c r="GH68" s="580"/>
      <c r="GI68" s="580"/>
      <c r="GJ68" s="580"/>
      <c r="GK68" s="580"/>
      <c r="GL68" s="580"/>
      <c r="GM68" s="580"/>
      <c r="GN68" s="580"/>
      <c r="GO68" s="580"/>
      <c r="GP68" s="580"/>
      <c r="GQ68" s="580"/>
      <c r="GR68" s="580"/>
      <c r="GS68" s="580"/>
      <c r="GT68" s="580"/>
      <c r="GU68" s="580"/>
      <c r="GV68" s="580"/>
      <c r="GW68" s="580"/>
      <c r="GX68" s="580"/>
      <c r="GY68" s="580"/>
      <c r="GZ68" s="580"/>
      <c r="HA68" s="580"/>
      <c r="HB68" s="580"/>
      <c r="HC68" s="580"/>
      <c r="HD68" s="580"/>
      <c r="HE68" s="580"/>
      <c r="HF68" s="580"/>
      <c r="HG68" s="580"/>
      <c r="HH68" s="580"/>
      <c r="HI68" s="580"/>
      <c r="HJ68" s="580"/>
      <c r="HK68" s="580"/>
      <c r="HL68" s="580"/>
      <c r="HM68" s="580"/>
      <c r="HN68" s="580"/>
      <c r="HO68" s="580"/>
      <c r="HP68" s="580"/>
      <c r="HQ68" s="580"/>
      <c r="HR68" s="580"/>
      <c r="HS68" s="580"/>
      <c r="HT68" s="580"/>
      <c r="HU68" s="580"/>
      <c r="HV68" s="580"/>
      <c r="HW68" s="580"/>
      <c r="HX68" s="580"/>
      <c r="HY68" s="580"/>
      <c r="HZ68" s="580"/>
      <c r="IA68" s="580"/>
      <c r="IB68" s="580"/>
      <c r="IC68" s="580"/>
      <c r="ID68" s="580"/>
      <c r="IE68" s="580"/>
      <c r="IF68" s="580"/>
      <c r="IG68" s="580"/>
      <c r="IH68" s="580"/>
      <c r="II68" s="580"/>
      <c r="IJ68" s="580"/>
      <c r="IK68" s="580"/>
      <c r="IL68" s="580"/>
    </row>
    <row r="69" spans="1:246" ht="24" customHeight="1">
      <c r="A69" s="1738" t="s">
        <v>17</v>
      </c>
      <c r="B69" s="1739"/>
      <c r="C69" s="916"/>
      <c r="D69" s="1736" t="s">
        <v>21</v>
      </c>
      <c r="E69" s="1737"/>
      <c r="F69" s="917"/>
      <c r="G69" s="1673"/>
      <c r="H69" s="1684"/>
      <c r="I69" s="1684"/>
      <c r="J69" s="1684"/>
      <c r="K69" s="1684"/>
      <c r="L69" s="1684"/>
      <c r="M69" s="1684"/>
      <c r="N69" s="1684"/>
      <c r="O69" s="1684"/>
      <c r="P69" s="1684"/>
      <c r="Q69" s="1684"/>
      <c r="R69" s="1684"/>
      <c r="S69" s="1684"/>
      <c r="T69" s="1684"/>
      <c r="U69" s="1684"/>
      <c r="V69" s="1684"/>
      <c r="W69" s="1684"/>
      <c r="X69" s="1684"/>
      <c r="Y69" s="1684"/>
      <c r="Z69" s="1684"/>
      <c r="AA69" s="1684"/>
      <c r="AB69" s="1684"/>
      <c r="AC69" s="1684"/>
      <c r="AD69" s="1684"/>
      <c r="AE69" s="1684"/>
      <c r="AF69" s="1684"/>
      <c r="AG69" s="1684"/>
      <c r="AH69" s="1684"/>
      <c r="AI69" s="1684"/>
      <c r="AJ69" s="1684"/>
      <c r="AK69" s="1684"/>
      <c r="AL69" s="1685"/>
      <c r="AM69" s="777"/>
      <c r="AN69" s="777"/>
      <c r="AO69" s="777"/>
      <c r="AP69" s="777"/>
      <c r="AQ69" s="777"/>
      <c r="AR69" s="777"/>
      <c r="AS69" s="777"/>
      <c r="AT69" s="777"/>
      <c r="AU69" s="759"/>
      <c r="AV69" s="759"/>
      <c r="AW69" s="759"/>
      <c r="AX69" s="759"/>
      <c r="AY69" s="759"/>
      <c r="AZ69" s="759"/>
      <c r="BA69" s="759"/>
      <c r="BB69" s="759"/>
      <c r="BE69" s="20"/>
      <c r="BF69" s="591"/>
      <c r="BG69" s="20"/>
      <c r="BH69" s="129"/>
      <c r="BI69" s="20"/>
      <c r="BJ69" s="20"/>
      <c r="BK69" s="20"/>
      <c r="BL69" s="941"/>
      <c r="BM69" s="771"/>
      <c r="BN69" s="771"/>
      <c r="BO69" s="771"/>
      <c r="BP69" s="771"/>
      <c r="BQ69" s="771"/>
      <c r="BR69" s="771"/>
      <c r="BS69" s="771"/>
      <c r="BT69" s="771"/>
      <c r="BU69" s="20"/>
      <c r="BV69" s="20"/>
      <c r="BW69" s="20"/>
      <c r="BX69" s="20"/>
      <c r="BY69" s="20"/>
      <c r="BZ69" s="20"/>
      <c r="CA69" s="20"/>
      <c r="CB69" s="20"/>
      <c r="CC69" s="20"/>
      <c r="CD69" s="20"/>
      <c r="CE69" s="20"/>
      <c r="CF69" s="20"/>
      <c r="CG69" s="20"/>
      <c r="CH69" s="20"/>
      <c r="CI69" s="20"/>
      <c r="CJ69" s="20"/>
      <c r="CK69" s="20"/>
      <c r="CL69" s="20"/>
      <c r="CM69" s="783"/>
      <c r="CN69" s="20"/>
      <c r="CO69" s="20"/>
      <c r="CP69" s="20"/>
      <c r="CQ69" s="20"/>
      <c r="CR69" s="20"/>
      <c r="CS69" s="20"/>
      <c r="CT69" s="771"/>
      <c r="CU69" s="941"/>
      <c r="CV69" s="20"/>
      <c r="CW69" s="20"/>
      <c r="CX69" s="20"/>
      <c r="CY69" s="941"/>
      <c r="CZ69" s="580"/>
      <c r="DA69" s="580"/>
      <c r="DB69" s="580"/>
      <c r="DC69" s="580"/>
      <c r="DD69" s="580"/>
      <c r="DE69" s="580"/>
      <c r="DF69" s="580"/>
      <c r="DG69" s="580"/>
      <c r="DH69" s="580"/>
      <c r="DI69" s="580"/>
      <c r="DJ69" s="580"/>
      <c r="DK69" s="580"/>
      <c r="DL69" s="580"/>
      <c r="DM69" s="580"/>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80"/>
      <c r="EY69" s="580"/>
      <c r="EZ69" s="580"/>
      <c r="FA69" s="580"/>
      <c r="FB69" s="580"/>
      <c r="FC69" s="580"/>
      <c r="FD69" s="580"/>
      <c r="FE69" s="580"/>
      <c r="FF69" s="580"/>
      <c r="FG69" s="580"/>
      <c r="FH69" s="580"/>
      <c r="FI69" s="580"/>
      <c r="FJ69" s="580"/>
      <c r="FK69" s="580"/>
      <c r="FL69" s="580"/>
      <c r="FM69" s="580"/>
      <c r="FN69" s="580"/>
      <c r="FO69" s="580"/>
      <c r="FP69" s="580"/>
      <c r="FQ69" s="580"/>
      <c r="FR69" s="580"/>
      <c r="FS69" s="580"/>
      <c r="FT69" s="580"/>
      <c r="FU69" s="580"/>
      <c r="FV69" s="580"/>
      <c r="FW69" s="580"/>
      <c r="FX69" s="580"/>
      <c r="FY69" s="580"/>
      <c r="FZ69" s="580"/>
      <c r="GA69" s="580"/>
      <c r="GB69" s="580"/>
      <c r="GC69" s="580"/>
      <c r="GD69" s="580"/>
      <c r="GE69" s="580"/>
      <c r="GF69" s="580"/>
      <c r="GG69" s="580"/>
      <c r="GH69" s="580"/>
      <c r="GI69" s="580"/>
      <c r="GJ69" s="580"/>
      <c r="GK69" s="580"/>
      <c r="GL69" s="580"/>
      <c r="GM69" s="580"/>
      <c r="GN69" s="580"/>
      <c r="GO69" s="580"/>
      <c r="GP69" s="580"/>
      <c r="GQ69" s="580"/>
      <c r="GR69" s="580"/>
      <c r="GS69" s="580"/>
      <c r="GT69" s="580"/>
      <c r="GU69" s="580"/>
      <c r="GV69" s="580"/>
      <c r="GW69" s="580"/>
      <c r="GX69" s="580"/>
      <c r="GY69" s="580"/>
      <c r="GZ69" s="580"/>
      <c r="HA69" s="580"/>
      <c r="HB69" s="580"/>
      <c r="HC69" s="580"/>
      <c r="HD69" s="580"/>
      <c r="HE69" s="580"/>
      <c r="HF69" s="580"/>
      <c r="HG69" s="580"/>
      <c r="HH69" s="580"/>
      <c r="HI69" s="580"/>
      <c r="HJ69" s="580"/>
      <c r="HK69" s="580"/>
      <c r="HL69" s="580"/>
      <c r="HM69" s="580"/>
      <c r="HN69" s="580"/>
      <c r="HO69" s="580"/>
      <c r="HP69" s="580"/>
      <c r="HQ69" s="580"/>
      <c r="HR69" s="580"/>
      <c r="HS69" s="580"/>
      <c r="HT69" s="580"/>
      <c r="HU69" s="580"/>
      <c r="HV69" s="580"/>
      <c r="HW69" s="580"/>
      <c r="HX69" s="580"/>
      <c r="HY69" s="580"/>
      <c r="HZ69" s="580"/>
      <c r="IA69" s="580"/>
      <c r="IB69" s="580"/>
      <c r="IC69" s="580"/>
      <c r="ID69" s="580"/>
      <c r="IE69" s="580"/>
      <c r="IF69" s="580"/>
      <c r="IG69" s="580"/>
      <c r="IH69" s="580"/>
      <c r="II69" s="580"/>
      <c r="IJ69" s="580"/>
      <c r="IK69" s="580"/>
      <c r="IL69" s="580"/>
    </row>
    <row r="70" spans="1:246" ht="24" customHeight="1">
      <c r="A70" s="1677" t="s">
        <v>272</v>
      </c>
      <c r="B70" s="1678"/>
      <c r="C70" s="1678"/>
      <c r="D70" s="1678"/>
      <c r="E70" s="1678"/>
      <c r="F70" s="1679"/>
      <c r="G70" s="1673"/>
      <c r="H70" s="1684"/>
      <c r="I70" s="1684"/>
      <c r="J70" s="1684"/>
      <c r="K70" s="1684"/>
      <c r="L70" s="1684"/>
      <c r="M70" s="1684"/>
      <c r="N70" s="1684"/>
      <c r="O70" s="1684"/>
      <c r="P70" s="1684"/>
      <c r="Q70" s="1684"/>
      <c r="R70" s="1684"/>
      <c r="S70" s="1684"/>
      <c r="T70" s="1684"/>
      <c r="U70" s="1684"/>
      <c r="V70" s="1684"/>
      <c r="W70" s="1684"/>
      <c r="X70" s="1684"/>
      <c r="Y70" s="1684"/>
      <c r="Z70" s="1684"/>
      <c r="AA70" s="1684"/>
      <c r="AB70" s="1684"/>
      <c r="AC70" s="1684"/>
      <c r="AD70" s="1684"/>
      <c r="AE70" s="1684"/>
      <c r="AF70" s="1684"/>
      <c r="AG70" s="1684"/>
      <c r="AH70" s="1684"/>
      <c r="AI70" s="1684"/>
      <c r="AJ70" s="1684"/>
      <c r="AK70" s="1684"/>
      <c r="AL70" s="1685"/>
      <c r="AM70" s="777"/>
      <c r="AN70" s="777"/>
      <c r="AO70" s="777"/>
      <c r="AP70" s="777"/>
      <c r="AQ70" s="777"/>
      <c r="AR70" s="777"/>
      <c r="AS70" s="777"/>
      <c r="AT70" s="777"/>
      <c r="AU70" s="759"/>
      <c r="AV70" s="759"/>
      <c r="AW70" s="759"/>
      <c r="AX70" s="759"/>
      <c r="AY70" s="777"/>
      <c r="AZ70" s="777"/>
      <c r="BA70" s="777"/>
      <c r="BB70" s="777"/>
      <c r="BC70" s="43"/>
      <c r="BD70" s="131"/>
      <c r="BE70" s="20"/>
      <c r="BF70" s="591"/>
      <c r="BG70" s="20"/>
      <c r="BH70" s="129"/>
      <c r="BI70" s="20"/>
      <c r="BJ70" s="20"/>
      <c r="BK70" s="20"/>
      <c r="BL70" s="941"/>
      <c r="BM70" s="771"/>
      <c r="BN70" s="771"/>
      <c r="BO70" s="771"/>
      <c r="BP70" s="771"/>
      <c r="BQ70" s="771"/>
      <c r="BR70" s="771"/>
      <c r="BS70" s="771"/>
      <c r="BT70" s="771"/>
      <c r="BU70" s="20"/>
      <c r="BV70" s="20"/>
      <c r="BW70" s="20"/>
      <c r="BX70" s="20"/>
      <c r="BY70" s="20"/>
      <c r="BZ70" s="20"/>
      <c r="CA70" s="20"/>
      <c r="CB70" s="20"/>
      <c r="CC70" s="20"/>
      <c r="CD70" s="20"/>
      <c r="CE70" s="20"/>
      <c r="CF70" s="20"/>
      <c r="CG70" s="20"/>
      <c r="CH70" s="20"/>
      <c r="CI70" s="20"/>
      <c r="CJ70" s="20"/>
      <c r="CK70" s="20"/>
      <c r="CL70" s="941"/>
      <c r="CM70" s="20"/>
      <c r="CN70" s="20"/>
      <c r="CO70" s="20"/>
      <c r="CP70" s="20"/>
      <c r="CQ70" s="20"/>
      <c r="CR70" s="20"/>
      <c r="CS70" s="20"/>
      <c r="CT70" s="771"/>
      <c r="CU70" s="20"/>
      <c r="CV70" s="20"/>
      <c r="CW70" s="20"/>
      <c r="CX70" s="20"/>
      <c r="CY70" s="941"/>
      <c r="CZ70" s="580"/>
      <c r="DA70" s="580"/>
      <c r="DB70" s="580"/>
      <c r="DC70" s="580"/>
      <c r="DD70" s="580"/>
      <c r="DE70" s="580"/>
      <c r="DF70" s="580"/>
      <c r="DG70" s="580"/>
      <c r="DH70" s="580"/>
      <c r="DI70" s="580"/>
      <c r="DJ70" s="580"/>
      <c r="DK70" s="580"/>
      <c r="DL70" s="580"/>
      <c r="DM70" s="580"/>
      <c r="DN70" s="580"/>
      <c r="DO70" s="580"/>
      <c r="DP70" s="580"/>
      <c r="DQ70" s="580"/>
      <c r="DR70" s="580"/>
      <c r="DS70" s="580"/>
      <c r="DT70" s="580"/>
      <c r="DU70" s="580"/>
      <c r="DV70" s="580"/>
      <c r="DW70" s="580"/>
      <c r="DX70" s="580"/>
      <c r="DY70" s="580"/>
      <c r="DZ70" s="580"/>
      <c r="EA70" s="580"/>
      <c r="EB70" s="580"/>
      <c r="EC70" s="580"/>
      <c r="ED70" s="580"/>
      <c r="EE70" s="580"/>
      <c r="EF70" s="580"/>
      <c r="EG70" s="580"/>
      <c r="EH70" s="580"/>
      <c r="EI70" s="580"/>
      <c r="EJ70" s="580"/>
      <c r="EK70" s="580"/>
      <c r="EL70" s="580"/>
      <c r="EM70" s="580"/>
      <c r="EN70" s="580"/>
      <c r="EO70" s="580"/>
      <c r="EP70" s="580"/>
      <c r="EQ70" s="580"/>
      <c r="ER70" s="580"/>
      <c r="ES70" s="580"/>
      <c r="ET70" s="580"/>
      <c r="EU70" s="580"/>
      <c r="EV70" s="580"/>
      <c r="EW70" s="580"/>
      <c r="EX70" s="580"/>
      <c r="EY70" s="580"/>
      <c r="EZ70" s="580"/>
      <c r="FA70" s="580"/>
      <c r="FB70" s="580"/>
      <c r="FC70" s="580"/>
      <c r="FD70" s="580"/>
      <c r="FE70" s="580"/>
      <c r="FF70" s="580"/>
      <c r="FG70" s="580"/>
      <c r="FH70" s="580"/>
      <c r="FI70" s="580"/>
      <c r="FJ70" s="580"/>
      <c r="FK70" s="580"/>
      <c r="FL70" s="580"/>
      <c r="FM70" s="580"/>
      <c r="FN70" s="580"/>
      <c r="FO70" s="580"/>
      <c r="FP70" s="580"/>
      <c r="FQ70" s="580"/>
      <c r="FR70" s="580"/>
      <c r="FS70" s="580"/>
      <c r="FT70" s="580"/>
      <c r="FU70" s="580"/>
      <c r="FV70" s="580"/>
      <c r="FW70" s="580"/>
      <c r="FX70" s="580"/>
      <c r="FY70" s="580"/>
      <c r="FZ70" s="580"/>
      <c r="GA70" s="580"/>
      <c r="GB70" s="580"/>
      <c r="GC70" s="580"/>
      <c r="GD70" s="580"/>
      <c r="GE70" s="580"/>
      <c r="GF70" s="580"/>
      <c r="GG70" s="580"/>
      <c r="GH70" s="580"/>
      <c r="GI70" s="580"/>
      <c r="GJ70" s="580"/>
      <c r="GK70" s="580"/>
      <c r="GL70" s="580"/>
      <c r="GM70" s="580"/>
      <c r="GN70" s="580"/>
      <c r="GO70" s="580"/>
      <c r="GP70" s="580"/>
      <c r="GQ70" s="580"/>
      <c r="GR70" s="580"/>
      <c r="GS70" s="580"/>
      <c r="GT70" s="580"/>
      <c r="GU70" s="580"/>
      <c r="GV70" s="580"/>
      <c r="GW70" s="580"/>
      <c r="GX70" s="580"/>
      <c r="GY70" s="580"/>
      <c r="GZ70" s="580"/>
      <c r="HA70" s="580"/>
      <c r="HB70" s="580"/>
      <c r="HC70" s="580"/>
      <c r="HD70" s="580"/>
      <c r="HE70" s="580"/>
      <c r="HF70" s="580"/>
      <c r="HG70" s="580"/>
      <c r="HH70" s="580"/>
      <c r="HI70" s="580"/>
      <c r="HJ70" s="580"/>
      <c r="HK70" s="580"/>
      <c r="HL70" s="580"/>
      <c r="HM70" s="580"/>
      <c r="HN70" s="580"/>
      <c r="HO70" s="580"/>
      <c r="HP70" s="580"/>
      <c r="HQ70" s="580"/>
      <c r="HR70" s="580"/>
      <c r="HS70" s="580"/>
      <c r="HT70" s="580"/>
      <c r="HU70" s="580"/>
      <c r="HV70" s="580"/>
      <c r="HW70" s="580"/>
      <c r="HX70" s="580"/>
      <c r="HY70" s="580"/>
      <c r="HZ70" s="580"/>
      <c r="IA70" s="580"/>
      <c r="IB70" s="580"/>
      <c r="IC70" s="580"/>
      <c r="ID70" s="580"/>
      <c r="IE70" s="580"/>
      <c r="IF70" s="580"/>
      <c r="IG70" s="580"/>
      <c r="IH70" s="580"/>
      <c r="II70" s="580"/>
      <c r="IJ70" s="580"/>
      <c r="IK70" s="580"/>
      <c r="IL70" s="580"/>
    </row>
    <row r="71" spans="1:246" ht="90" customHeight="1">
      <c r="A71" s="1331"/>
      <c r="B71" s="1332"/>
      <c r="C71" s="1332"/>
      <c r="D71" s="1332"/>
      <c r="E71" s="1332"/>
      <c r="F71" s="1333"/>
      <c r="G71" s="926"/>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8"/>
      <c r="AM71" s="777"/>
      <c r="AN71" s="777"/>
      <c r="AO71" s="777"/>
      <c r="AP71" s="777"/>
      <c r="AQ71" s="777"/>
      <c r="AR71" s="777"/>
      <c r="AS71" s="777"/>
      <c r="AT71" s="777"/>
      <c r="AU71" s="759"/>
      <c r="AV71" s="759"/>
      <c r="AW71" s="759"/>
      <c r="AX71" s="759"/>
      <c r="AY71" s="777"/>
      <c r="AZ71" s="777"/>
      <c r="BA71" s="777"/>
      <c r="BB71" s="777"/>
      <c r="BC71" s="43"/>
      <c r="BD71" s="131"/>
      <c r="BE71" s="20"/>
      <c r="BF71" s="591"/>
      <c r="BG71" s="20"/>
      <c r="BH71" s="129"/>
      <c r="BI71" s="20"/>
      <c r="BJ71" s="20"/>
      <c r="BK71" s="20"/>
      <c r="BL71" s="941"/>
      <c r="BM71" s="771"/>
      <c r="BN71" s="771"/>
      <c r="BO71" s="771"/>
      <c r="BP71" s="771"/>
      <c r="BQ71" s="771"/>
      <c r="BR71" s="771"/>
      <c r="BS71" s="771"/>
      <c r="BT71" s="771"/>
      <c r="BU71" s="20"/>
      <c r="BV71" s="20"/>
      <c r="BW71" s="20"/>
      <c r="BX71" s="20"/>
      <c r="BY71" s="20"/>
      <c r="BZ71" s="20"/>
      <c r="CA71" s="20"/>
      <c r="CB71" s="20"/>
      <c r="CC71" s="20"/>
      <c r="CD71" s="20"/>
      <c r="CE71" s="20"/>
      <c r="CF71" s="20"/>
      <c r="CG71" s="20"/>
      <c r="CH71" s="20"/>
      <c r="CI71" s="20"/>
      <c r="CJ71" s="20"/>
      <c r="CK71" s="20"/>
      <c r="CL71" s="941"/>
      <c r="CM71" s="20"/>
      <c r="CN71" s="20"/>
      <c r="CO71" s="20"/>
      <c r="CP71" s="20"/>
      <c r="CQ71" s="20"/>
      <c r="CR71" s="20"/>
      <c r="CS71" s="20"/>
      <c r="CT71" s="771"/>
      <c r="CU71" s="20"/>
      <c r="CV71" s="20"/>
      <c r="CW71" s="20"/>
      <c r="CX71" s="20"/>
      <c r="CY71" s="941"/>
      <c r="CZ71" s="580"/>
      <c r="DA71" s="580"/>
      <c r="DB71" s="580"/>
      <c r="DC71" s="580"/>
      <c r="DD71" s="580"/>
      <c r="DE71" s="580"/>
      <c r="DF71" s="580"/>
      <c r="DG71" s="580"/>
      <c r="DH71" s="580"/>
      <c r="DI71" s="580"/>
      <c r="DJ71" s="580"/>
      <c r="DK71" s="580"/>
      <c r="DL71" s="580"/>
      <c r="DM71" s="580"/>
      <c r="DN71" s="580"/>
      <c r="DO71" s="580"/>
      <c r="DP71" s="580"/>
      <c r="DQ71" s="580"/>
      <c r="DR71" s="580"/>
      <c r="DS71" s="580"/>
      <c r="DT71" s="580"/>
      <c r="DU71" s="580"/>
      <c r="DV71" s="580"/>
      <c r="DW71" s="580"/>
      <c r="DX71" s="580"/>
      <c r="DY71" s="580"/>
      <c r="DZ71" s="580"/>
      <c r="EA71" s="580"/>
      <c r="EB71" s="580"/>
      <c r="EC71" s="580"/>
      <c r="ED71" s="580"/>
      <c r="EE71" s="580"/>
      <c r="EF71" s="580"/>
      <c r="EG71" s="580"/>
      <c r="EH71" s="580"/>
      <c r="EI71" s="580"/>
      <c r="EJ71" s="580"/>
      <c r="EK71" s="580"/>
      <c r="EL71" s="580"/>
      <c r="EM71" s="580"/>
      <c r="EN71" s="580"/>
      <c r="EO71" s="580"/>
      <c r="EP71" s="580"/>
      <c r="EQ71" s="580"/>
      <c r="ER71" s="580"/>
      <c r="ES71" s="580"/>
      <c r="ET71" s="580"/>
      <c r="EU71" s="580"/>
      <c r="EV71" s="580"/>
      <c r="EW71" s="580"/>
      <c r="EX71" s="580"/>
      <c r="EY71" s="580"/>
      <c r="EZ71" s="580"/>
      <c r="FA71" s="580"/>
      <c r="FB71" s="580"/>
      <c r="FC71" s="580"/>
      <c r="FD71" s="580"/>
      <c r="FE71" s="580"/>
      <c r="FF71" s="580"/>
      <c r="FG71" s="580"/>
      <c r="FH71" s="580"/>
      <c r="FI71" s="580"/>
      <c r="FJ71" s="580"/>
      <c r="FK71" s="580"/>
      <c r="FL71" s="580"/>
      <c r="FM71" s="580"/>
      <c r="FN71" s="580"/>
      <c r="FO71" s="580"/>
      <c r="FP71" s="580"/>
      <c r="FQ71" s="580"/>
      <c r="FR71" s="580"/>
      <c r="FS71" s="580"/>
      <c r="FT71" s="580"/>
      <c r="FU71" s="580"/>
      <c r="FV71" s="580"/>
      <c r="FW71" s="580"/>
      <c r="FX71" s="580"/>
      <c r="FY71" s="580"/>
      <c r="FZ71" s="580"/>
      <c r="GA71" s="580"/>
      <c r="GB71" s="580"/>
      <c r="GC71" s="580"/>
      <c r="GD71" s="580"/>
      <c r="GE71" s="580"/>
      <c r="GF71" s="580"/>
      <c r="GG71" s="580"/>
      <c r="GH71" s="580"/>
      <c r="GI71" s="580"/>
      <c r="GJ71" s="580"/>
      <c r="GK71" s="580"/>
      <c r="GL71" s="580"/>
      <c r="GM71" s="580"/>
      <c r="GN71" s="580"/>
      <c r="GO71" s="580"/>
      <c r="GP71" s="580"/>
      <c r="GQ71" s="580"/>
      <c r="GR71" s="580"/>
      <c r="GS71" s="580"/>
      <c r="GT71" s="580"/>
      <c r="GU71" s="580"/>
      <c r="GV71" s="580"/>
      <c r="GW71" s="580"/>
      <c r="GX71" s="580"/>
      <c r="GY71" s="580"/>
      <c r="GZ71" s="580"/>
      <c r="HA71" s="580"/>
      <c r="HB71" s="580"/>
      <c r="HC71" s="580"/>
      <c r="HD71" s="580"/>
      <c r="HE71" s="580"/>
      <c r="HF71" s="580"/>
      <c r="HG71" s="580"/>
      <c r="HH71" s="580"/>
      <c r="HI71" s="580"/>
      <c r="HJ71" s="580"/>
      <c r="HK71" s="580"/>
      <c r="HL71" s="580"/>
      <c r="HM71" s="580"/>
      <c r="HN71" s="580"/>
      <c r="HO71" s="580"/>
      <c r="HP71" s="580"/>
      <c r="HQ71" s="580"/>
      <c r="HR71" s="580"/>
      <c r="HS71" s="580"/>
      <c r="HT71" s="580"/>
      <c r="HU71" s="580"/>
      <c r="HV71" s="580"/>
      <c r="HW71" s="580"/>
      <c r="HX71" s="580"/>
      <c r="HY71" s="580"/>
      <c r="HZ71" s="580"/>
      <c r="IA71" s="580"/>
      <c r="IB71" s="580"/>
      <c r="IC71" s="580"/>
      <c r="ID71" s="580"/>
      <c r="IE71" s="580"/>
      <c r="IF71" s="580"/>
      <c r="IG71" s="580"/>
      <c r="IH71" s="580"/>
      <c r="II71" s="580"/>
      <c r="IJ71" s="580"/>
      <c r="IK71" s="580"/>
      <c r="IL71" s="580"/>
    </row>
    <row r="72" spans="1:246" ht="21.6" thickBot="1">
      <c r="A72" s="1334"/>
      <c r="B72" s="1335"/>
      <c r="C72" s="1335"/>
      <c r="D72" s="1335"/>
      <c r="E72" s="1335"/>
      <c r="F72" s="1336"/>
      <c r="G72" s="1441"/>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72" t="s">
        <v>273</v>
      </c>
      <c r="AL72" s="1473"/>
      <c r="AM72" s="777"/>
      <c r="AN72" s="777"/>
      <c r="AO72" s="777"/>
      <c r="AP72" s="777"/>
      <c r="AQ72" s="777"/>
      <c r="AR72" s="777"/>
      <c r="AS72" s="777"/>
      <c r="AT72" s="777"/>
      <c r="AU72" s="759"/>
      <c r="AV72" s="759"/>
      <c r="AW72" s="759"/>
      <c r="AX72" s="759"/>
      <c r="AY72" s="759"/>
      <c r="AZ72" s="759"/>
      <c r="BA72" s="759"/>
      <c r="BB72" s="759"/>
      <c r="BE72" s="580"/>
      <c r="BF72" s="769"/>
      <c r="BG72" s="580"/>
      <c r="BI72" s="580"/>
      <c r="BJ72" s="20"/>
      <c r="BK72" s="20"/>
      <c r="BL72" s="941"/>
      <c r="BM72" s="771"/>
      <c r="BN72" s="771"/>
      <c r="BO72" s="771"/>
      <c r="BP72" s="771"/>
      <c r="BQ72" s="771"/>
      <c r="BR72" s="771"/>
      <c r="BS72" s="771"/>
      <c r="BT72" s="771"/>
      <c r="BU72" s="20"/>
      <c r="BV72" s="20"/>
      <c r="BW72" s="20"/>
      <c r="BX72" s="20"/>
      <c r="BY72" s="20"/>
      <c r="BZ72" s="20"/>
      <c r="CA72" s="20"/>
      <c r="CB72" s="20"/>
      <c r="CC72" s="20"/>
      <c r="CD72" s="20"/>
      <c r="CE72" s="20"/>
      <c r="CF72" s="20"/>
      <c r="CG72" s="20"/>
      <c r="CH72" s="20"/>
      <c r="CI72" s="20"/>
      <c r="CJ72" s="20"/>
      <c r="CK72" s="20"/>
      <c r="CL72" s="39"/>
      <c r="CM72" s="20"/>
      <c r="CN72" s="20"/>
      <c r="CO72" s="20"/>
      <c r="CP72" s="20"/>
      <c r="CQ72" s="20"/>
      <c r="CR72" s="20"/>
      <c r="CS72" s="20"/>
      <c r="CT72" s="771"/>
      <c r="CU72" s="20"/>
      <c r="CV72" s="20"/>
      <c r="CW72" s="20"/>
      <c r="CX72" s="20"/>
      <c r="CY72" s="941"/>
      <c r="CZ72" s="580"/>
      <c r="DA72" s="580"/>
      <c r="DB72" s="580"/>
      <c r="DC72" s="580"/>
      <c r="DD72" s="580"/>
      <c r="DE72" s="580"/>
      <c r="DF72" s="580"/>
      <c r="DG72" s="580"/>
      <c r="DH72" s="580"/>
      <c r="DI72" s="580"/>
      <c r="DJ72" s="580"/>
      <c r="DK72" s="580"/>
      <c r="DL72" s="580"/>
      <c r="DM72" s="580"/>
      <c r="DN72" s="580"/>
      <c r="DO72" s="580"/>
      <c r="DP72" s="580"/>
      <c r="DQ72" s="580"/>
      <c r="DR72" s="580"/>
      <c r="DS72" s="580"/>
      <c r="DT72" s="580"/>
      <c r="DU72" s="580"/>
      <c r="DV72" s="580"/>
      <c r="DW72" s="580"/>
      <c r="DX72" s="580"/>
      <c r="DY72" s="580"/>
      <c r="DZ72" s="580"/>
      <c r="EA72" s="580"/>
      <c r="EB72" s="580"/>
      <c r="EC72" s="580"/>
      <c r="ED72" s="580"/>
      <c r="EE72" s="580"/>
      <c r="EF72" s="580"/>
      <c r="EG72" s="580"/>
      <c r="EH72" s="580"/>
      <c r="EI72" s="580"/>
      <c r="EJ72" s="580"/>
      <c r="EK72" s="580"/>
      <c r="EL72" s="580"/>
      <c r="EM72" s="580"/>
      <c r="EN72" s="580"/>
      <c r="EO72" s="580"/>
      <c r="EP72" s="580"/>
      <c r="EQ72" s="580"/>
      <c r="ER72" s="580"/>
      <c r="ES72" s="580"/>
      <c r="ET72" s="580"/>
      <c r="EU72" s="580"/>
      <c r="EV72" s="580"/>
      <c r="EW72" s="580"/>
      <c r="EX72" s="580"/>
      <c r="EY72" s="580"/>
      <c r="EZ72" s="580"/>
      <c r="FA72" s="580"/>
      <c r="FB72" s="580"/>
      <c r="FC72" s="580"/>
      <c r="FD72" s="580"/>
      <c r="FE72" s="580"/>
      <c r="FF72" s="580"/>
      <c r="FG72" s="580"/>
      <c r="FH72" s="580"/>
      <c r="FI72" s="580"/>
      <c r="FJ72" s="580"/>
      <c r="FK72" s="580"/>
      <c r="FL72" s="580"/>
      <c r="FM72" s="580"/>
      <c r="FN72" s="580"/>
      <c r="FO72" s="580"/>
      <c r="FP72" s="580"/>
      <c r="FQ72" s="580"/>
      <c r="FR72" s="580"/>
      <c r="FS72" s="580"/>
      <c r="FT72" s="580"/>
      <c r="FU72" s="580"/>
      <c r="FV72" s="580"/>
      <c r="FW72" s="580"/>
      <c r="FX72" s="580"/>
      <c r="FY72" s="580"/>
      <c r="FZ72" s="580"/>
      <c r="GA72" s="580"/>
      <c r="GB72" s="580"/>
      <c r="GC72" s="580"/>
      <c r="GD72" s="580"/>
      <c r="GE72" s="580"/>
      <c r="GF72" s="580"/>
      <c r="GG72" s="580"/>
      <c r="GH72" s="580"/>
      <c r="GI72" s="580"/>
      <c r="GJ72" s="580"/>
      <c r="GK72" s="580"/>
      <c r="GL72" s="580"/>
      <c r="GM72" s="580"/>
      <c r="GN72" s="580"/>
      <c r="GO72" s="580"/>
      <c r="GP72" s="580"/>
      <c r="GQ72" s="580"/>
      <c r="GR72" s="580"/>
      <c r="GS72" s="580"/>
      <c r="GT72" s="580"/>
      <c r="GU72" s="580"/>
      <c r="GV72" s="580"/>
      <c r="GW72" s="580"/>
      <c r="GX72" s="580"/>
      <c r="GY72" s="580"/>
      <c r="GZ72" s="580"/>
      <c r="HA72" s="580"/>
      <c r="HB72" s="580"/>
      <c r="HC72" s="580"/>
      <c r="HD72" s="580"/>
      <c r="HE72" s="580"/>
      <c r="HF72" s="580"/>
      <c r="HG72" s="580"/>
      <c r="HH72" s="580"/>
      <c r="HI72" s="580"/>
      <c r="HJ72" s="580"/>
      <c r="HK72" s="580"/>
      <c r="HL72" s="580"/>
      <c r="HM72" s="580"/>
      <c r="HN72" s="580"/>
      <c r="HO72" s="580"/>
      <c r="HP72" s="580"/>
      <c r="HQ72" s="580"/>
      <c r="HR72" s="580"/>
      <c r="HS72" s="580"/>
      <c r="HT72" s="580"/>
      <c r="HU72" s="580"/>
      <c r="HV72" s="580"/>
      <c r="HW72" s="580"/>
      <c r="HX72" s="580"/>
      <c r="HY72" s="580"/>
      <c r="HZ72" s="580"/>
      <c r="IA72" s="580"/>
      <c r="IB72" s="580"/>
      <c r="IC72" s="580"/>
      <c r="ID72" s="580"/>
      <c r="IE72" s="580"/>
      <c r="IF72" s="580"/>
      <c r="IG72" s="580"/>
      <c r="IH72" s="580"/>
      <c r="II72" s="580"/>
      <c r="IJ72" s="580"/>
      <c r="IK72" s="580"/>
      <c r="IL72" s="580"/>
    </row>
    <row r="73" spans="1:246" ht="36" customHeight="1" thickBot="1">
      <c r="A73" s="1460" t="s">
        <v>274</v>
      </c>
      <c r="B73" s="1461"/>
      <c r="C73" s="1461"/>
      <c r="D73" s="1461"/>
      <c r="E73" s="1461"/>
      <c r="F73" s="1462"/>
      <c r="G73" s="1443"/>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74" t="e">
        <f ca="1">VALUE(MID(MID(CELL("filename",A3),FIND("]",CELL("filename",A3))+1,LEN(CELL("filename",A3))-FIND("]",CELL("filename",A3))),3,A1))</f>
        <v>#VALUE!</v>
      </c>
      <c r="AL73" s="1475"/>
      <c r="AM73" s="759"/>
      <c r="AN73" s="759"/>
      <c r="AO73" s="759"/>
      <c r="AP73" s="759"/>
      <c r="AQ73" s="759"/>
      <c r="AR73" s="759"/>
      <c r="AS73" s="759"/>
      <c r="AT73" s="759"/>
      <c r="AU73" s="759"/>
      <c r="AV73" s="759"/>
      <c r="AW73" s="759"/>
      <c r="AX73" s="759"/>
      <c r="AY73" s="759"/>
      <c r="AZ73" s="759"/>
      <c r="BA73" s="759"/>
      <c r="BB73" s="759"/>
      <c r="BE73" s="786"/>
      <c r="BF73" s="787"/>
      <c r="BG73" s="786"/>
      <c r="BH73" s="592"/>
      <c r="BI73" s="788"/>
      <c r="BJ73" s="20"/>
      <c r="BK73" s="20"/>
      <c r="BL73" s="941"/>
      <c r="BM73" s="771"/>
      <c r="BN73" s="771"/>
      <c r="BO73" s="771"/>
      <c r="BP73" s="771"/>
      <c r="BQ73" s="771"/>
      <c r="BR73" s="771"/>
      <c r="BS73" s="771"/>
      <c r="BT73" s="771"/>
      <c r="BU73" s="20"/>
      <c r="BV73" s="20"/>
      <c r="BW73" s="20"/>
      <c r="BX73" s="20"/>
      <c r="BY73" s="20"/>
      <c r="BZ73" s="20"/>
      <c r="CA73" s="20"/>
      <c r="CB73" s="20"/>
      <c r="CC73" s="20"/>
      <c r="CD73" s="20"/>
      <c r="CE73" s="20"/>
      <c r="CF73" s="20"/>
      <c r="CG73" s="20"/>
      <c r="CH73" s="20"/>
      <c r="CI73" s="20"/>
      <c r="CJ73" s="20"/>
      <c r="CK73" s="20"/>
      <c r="CL73" s="39"/>
      <c r="CM73" s="20"/>
      <c r="CN73" s="20"/>
      <c r="CO73" s="20"/>
      <c r="CP73" s="20"/>
      <c r="CQ73" s="20"/>
      <c r="CR73" s="20"/>
      <c r="CS73" s="20"/>
      <c r="CT73" s="771"/>
      <c r="CU73" s="20"/>
      <c r="CV73" s="20"/>
      <c r="CW73" s="20"/>
      <c r="CX73" s="20"/>
      <c r="CY73" s="941"/>
      <c r="CZ73" s="580"/>
      <c r="DA73" s="580"/>
      <c r="DB73" s="580"/>
      <c r="DC73" s="580"/>
      <c r="DD73" s="580"/>
      <c r="DE73" s="580"/>
      <c r="DF73" s="580"/>
      <c r="DG73" s="580"/>
      <c r="DH73" s="580"/>
      <c r="DI73" s="580"/>
      <c r="DJ73" s="580"/>
      <c r="DK73" s="580"/>
      <c r="DL73" s="580"/>
      <c r="DM73" s="580"/>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80"/>
      <c r="EY73" s="580"/>
      <c r="EZ73" s="580"/>
      <c r="FA73" s="580"/>
      <c r="FB73" s="580"/>
      <c r="FC73" s="580"/>
      <c r="FD73" s="580"/>
      <c r="FE73" s="580"/>
      <c r="FF73" s="580"/>
      <c r="FG73" s="580"/>
      <c r="FH73" s="580"/>
      <c r="FI73" s="580"/>
      <c r="FJ73" s="580"/>
      <c r="FK73" s="580"/>
      <c r="FL73" s="580"/>
      <c r="FM73" s="580"/>
      <c r="FN73" s="580"/>
      <c r="FO73" s="580"/>
      <c r="FP73" s="580"/>
      <c r="FQ73" s="580"/>
      <c r="FR73" s="580"/>
      <c r="FS73" s="580"/>
      <c r="FT73" s="580"/>
      <c r="FU73" s="580"/>
      <c r="FV73" s="580"/>
      <c r="FW73" s="580"/>
      <c r="FX73" s="580"/>
      <c r="FY73" s="580"/>
      <c r="FZ73" s="580"/>
      <c r="GA73" s="580"/>
      <c r="GB73" s="580"/>
      <c r="GC73" s="580"/>
      <c r="GD73" s="580"/>
      <c r="GE73" s="580"/>
      <c r="GF73" s="580"/>
      <c r="GG73" s="580"/>
      <c r="GH73" s="580"/>
      <c r="GI73" s="580"/>
      <c r="GJ73" s="580"/>
      <c r="GK73" s="580"/>
      <c r="GL73" s="580"/>
      <c r="GM73" s="580"/>
      <c r="GN73" s="580"/>
      <c r="GO73" s="580"/>
      <c r="GP73" s="580"/>
      <c r="GQ73" s="580"/>
      <c r="GR73" s="580"/>
      <c r="GS73" s="580"/>
      <c r="GT73" s="580"/>
      <c r="GU73" s="580"/>
      <c r="GV73" s="580"/>
      <c r="GW73" s="580"/>
      <c r="GX73" s="580"/>
      <c r="GY73" s="580"/>
      <c r="GZ73" s="580"/>
      <c r="HA73" s="580"/>
      <c r="HB73" s="580"/>
      <c r="HC73" s="580"/>
      <c r="HD73" s="580"/>
      <c r="HE73" s="580"/>
      <c r="HF73" s="580"/>
      <c r="HG73" s="580"/>
      <c r="HH73" s="580"/>
      <c r="HI73" s="580"/>
      <c r="HJ73" s="580"/>
      <c r="HK73" s="580"/>
      <c r="HL73" s="580"/>
      <c r="HM73" s="580"/>
      <c r="HN73" s="580"/>
      <c r="HO73" s="580"/>
      <c r="HP73" s="580"/>
      <c r="HQ73" s="580"/>
      <c r="HR73" s="580"/>
      <c r="HS73" s="580"/>
      <c r="HT73" s="580"/>
      <c r="HU73" s="580"/>
      <c r="HV73" s="580"/>
      <c r="HW73" s="580"/>
      <c r="HX73" s="580"/>
      <c r="HY73" s="580"/>
      <c r="HZ73" s="580"/>
      <c r="IA73" s="580"/>
      <c r="IB73" s="580"/>
      <c r="IC73" s="580"/>
      <c r="ID73" s="580"/>
      <c r="IE73" s="580"/>
      <c r="IF73" s="580"/>
      <c r="IG73" s="580"/>
      <c r="IH73" s="580"/>
      <c r="II73" s="580"/>
      <c r="IJ73" s="580"/>
      <c r="IK73" s="580"/>
      <c r="IL73" s="580"/>
    </row>
    <row r="74" spans="1:246" s="12" customFormat="1" ht="30" customHeight="1" thickBot="1">
      <c r="A74" s="1476" t="s">
        <v>208</v>
      </c>
      <c r="B74" s="1189"/>
      <c r="C74" s="1189"/>
      <c r="D74" s="1189"/>
      <c r="E74" s="1189"/>
      <c r="F74" s="1188" t="e">
        <f ca="1">E6</f>
        <v>#VALUE!</v>
      </c>
      <c r="G74" s="1188"/>
      <c r="H74" s="1188"/>
      <c r="I74" s="1188"/>
      <c r="J74" s="1188"/>
      <c r="K74" s="1188"/>
      <c r="L74" s="1188"/>
      <c r="M74" s="1188"/>
      <c r="N74" s="1188"/>
      <c r="O74" s="1188"/>
      <c r="P74" s="1189" t="s">
        <v>3</v>
      </c>
      <c r="Q74" s="1189"/>
      <c r="R74" s="1189"/>
      <c r="S74" s="1189"/>
      <c r="T74" s="1189"/>
      <c r="U74" s="1189"/>
      <c r="V74" s="1188" t="e">
        <f ca="1">V6</f>
        <v>#VALUE!</v>
      </c>
      <c r="W74" s="1188"/>
      <c r="X74" s="1188"/>
      <c r="Y74" s="1188"/>
      <c r="Z74" s="1188"/>
      <c r="AA74" s="1189" t="s">
        <v>212</v>
      </c>
      <c r="AB74" s="1189"/>
      <c r="AC74" s="1189"/>
      <c r="AD74" s="1215">
        <f>R7</f>
        <v>0</v>
      </c>
      <c r="AE74" s="1188"/>
      <c r="AF74" s="1188"/>
      <c r="AG74" s="1188"/>
      <c r="AH74" s="1188"/>
      <c r="AI74" s="1188"/>
      <c r="AJ74" s="1188"/>
      <c r="AK74" s="1470" t="s">
        <v>275</v>
      </c>
      <c r="AL74" s="1471"/>
      <c r="AM74" s="773"/>
      <c r="AN74" s="773"/>
      <c r="AO74" s="768"/>
      <c r="AP74" s="768"/>
      <c r="AQ74" s="768"/>
      <c r="AR74" s="768"/>
      <c r="AS74" s="768"/>
      <c r="AT74" s="768"/>
      <c r="AU74" s="768"/>
      <c r="AV74" s="768"/>
      <c r="AW74" s="768"/>
      <c r="AX74" s="768"/>
      <c r="AY74" s="768"/>
      <c r="AZ74" s="768"/>
      <c r="BA74" s="768"/>
      <c r="BB74" s="768"/>
      <c r="BC74" s="768"/>
      <c r="BD74" s="126"/>
      <c r="BE74" s="789"/>
      <c r="BF74" s="790"/>
      <c r="BG74" s="789"/>
      <c r="BH74" s="588"/>
      <c r="BI74" s="246"/>
      <c r="BJ74" s="246"/>
      <c r="BK74" s="246"/>
      <c r="BL74" s="941"/>
      <c r="BM74" s="771"/>
      <c r="BN74" s="771"/>
      <c r="BO74" s="771"/>
      <c r="BP74" s="771"/>
      <c r="BQ74" s="771"/>
      <c r="BR74" s="771"/>
      <c r="BS74" s="771"/>
      <c r="BT74" s="771"/>
      <c r="BU74" s="246"/>
      <c r="BV74" s="246"/>
      <c r="BW74" s="246"/>
      <c r="BX74" s="246"/>
      <c r="BY74" s="246"/>
      <c r="BZ74" s="246"/>
      <c r="CA74" s="246"/>
      <c r="CB74" s="246"/>
      <c r="CC74" s="246"/>
      <c r="CD74" s="246"/>
      <c r="CE74" s="246"/>
      <c r="CF74" s="246"/>
      <c r="CG74" s="246"/>
      <c r="CH74" s="246"/>
      <c r="CI74" s="246"/>
      <c r="CJ74" s="246"/>
      <c r="CK74" s="246"/>
      <c r="CL74" s="246"/>
      <c r="CM74" s="246"/>
      <c r="CN74" s="246"/>
      <c r="CO74" s="246"/>
      <c r="CP74" s="246"/>
      <c r="CQ74" s="9"/>
      <c r="CR74" s="9"/>
      <c r="CS74" s="9"/>
      <c r="CT74" s="771"/>
      <c r="CU74" s="771"/>
      <c r="CV74" s="771"/>
      <c r="CW74" s="39"/>
      <c r="CX74" s="39"/>
      <c r="CY74" s="941"/>
      <c r="CZ74" s="580"/>
      <c r="DA74" s="580"/>
      <c r="DB74" s="580"/>
      <c r="DC74" s="580"/>
      <c r="DD74" s="580"/>
      <c r="DE74" s="580"/>
      <c r="DF74" s="580"/>
      <c r="DG74" s="580"/>
      <c r="DH74" s="580"/>
      <c r="DI74" s="580"/>
      <c r="DJ74" s="580"/>
      <c r="DK74" s="580"/>
      <c r="DL74" s="580"/>
      <c r="DM74" s="580"/>
      <c r="DN74" s="580"/>
      <c r="DO74" s="580"/>
      <c r="DP74" s="580"/>
      <c r="DQ74" s="580"/>
      <c r="DR74" s="580"/>
      <c r="DS74" s="580"/>
      <c r="DT74" s="580"/>
      <c r="DU74" s="580"/>
      <c r="DV74" s="580"/>
      <c r="DW74" s="580"/>
      <c r="DX74" s="580"/>
      <c r="DY74" s="580"/>
      <c r="DZ74" s="580"/>
      <c r="EA74" s="580"/>
      <c r="EB74" s="580"/>
      <c r="EC74" s="580"/>
      <c r="ED74" s="580"/>
      <c r="EE74" s="580"/>
      <c r="EF74" s="580"/>
      <c r="EG74" s="580"/>
      <c r="EH74" s="580"/>
      <c r="EI74" s="580"/>
      <c r="EJ74" s="580"/>
      <c r="EK74" s="580"/>
      <c r="EL74" s="580"/>
      <c r="EM74" s="580"/>
      <c r="EN74" s="580"/>
      <c r="EO74" s="246"/>
      <c r="EP74" s="246"/>
      <c r="EQ74" s="246"/>
      <c r="ER74" s="246"/>
      <c r="ES74" s="246"/>
      <c r="ET74" s="246"/>
      <c r="EU74" s="246"/>
      <c r="EV74" s="246"/>
      <c r="EW74" s="246"/>
      <c r="EX74" s="246"/>
      <c r="EY74" s="246"/>
      <c r="EZ74" s="246"/>
      <c r="FA74" s="246"/>
      <c r="FB74" s="246"/>
      <c r="FC74" s="246"/>
      <c r="FD74" s="246"/>
      <c r="FE74" s="246"/>
      <c r="FF74" s="246"/>
      <c r="FG74" s="246"/>
      <c r="FH74" s="246"/>
      <c r="FI74" s="246"/>
      <c r="FJ74" s="246"/>
      <c r="FK74" s="246"/>
      <c r="FL74" s="246"/>
      <c r="FM74" s="246"/>
      <c r="FN74" s="246"/>
      <c r="FO74" s="246"/>
      <c r="FP74" s="246"/>
      <c r="FQ74" s="246"/>
      <c r="FR74" s="246"/>
      <c r="FS74" s="246"/>
      <c r="FT74" s="246"/>
      <c r="FU74" s="246"/>
      <c r="FV74" s="246"/>
      <c r="FW74" s="246"/>
      <c r="FX74" s="246"/>
      <c r="FY74" s="246"/>
      <c r="FZ74" s="246"/>
      <c r="GA74" s="246"/>
      <c r="GB74" s="246"/>
      <c r="GC74" s="246"/>
      <c r="GD74" s="246"/>
      <c r="GE74" s="246"/>
      <c r="GF74" s="246"/>
      <c r="GG74" s="246"/>
      <c r="GH74" s="246"/>
      <c r="GI74" s="246"/>
      <c r="GJ74" s="246"/>
      <c r="GK74" s="246"/>
      <c r="GL74" s="246"/>
      <c r="GM74" s="246"/>
      <c r="GN74" s="246"/>
      <c r="GO74" s="246"/>
      <c r="GP74" s="246"/>
      <c r="GQ74" s="246"/>
      <c r="GR74" s="246"/>
      <c r="GS74" s="246"/>
      <c r="GT74" s="246"/>
      <c r="GU74" s="246"/>
      <c r="GV74" s="246"/>
      <c r="GW74" s="246"/>
      <c r="GX74" s="246"/>
      <c r="GY74" s="246"/>
      <c r="GZ74" s="246"/>
      <c r="HA74" s="246"/>
      <c r="HB74" s="246"/>
      <c r="HC74" s="246"/>
      <c r="HD74" s="246"/>
      <c r="HE74" s="246"/>
      <c r="HF74" s="246"/>
      <c r="HG74" s="246"/>
      <c r="HH74" s="246"/>
      <c r="HI74" s="246"/>
      <c r="HJ74" s="246"/>
      <c r="HK74" s="246"/>
      <c r="HL74" s="246"/>
      <c r="HM74" s="246"/>
      <c r="HN74" s="246"/>
      <c r="HO74" s="246"/>
      <c r="HP74" s="246"/>
      <c r="HQ74" s="246"/>
      <c r="HR74" s="246"/>
      <c r="HS74" s="246"/>
      <c r="HT74" s="246"/>
      <c r="HU74" s="246"/>
      <c r="HV74" s="246"/>
      <c r="HW74" s="246"/>
      <c r="HX74" s="246"/>
      <c r="HY74" s="246"/>
      <c r="HZ74" s="246"/>
      <c r="IA74" s="246"/>
      <c r="IB74" s="246"/>
      <c r="IC74" s="246"/>
      <c r="ID74" s="246"/>
      <c r="IE74" s="246"/>
      <c r="IF74" s="246"/>
      <c r="IG74" s="246"/>
      <c r="IH74" s="246"/>
      <c r="II74" s="246"/>
      <c r="IJ74" s="246"/>
      <c r="IK74" s="246"/>
      <c r="IL74" s="246"/>
    </row>
    <row r="75" spans="1:246" s="12" customFormat="1" ht="24" customHeight="1" thickBot="1">
      <c r="A75" s="1226" t="s">
        <v>276</v>
      </c>
      <c r="B75" s="1227"/>
      <c r="C75" s="1227"/>
      <c r="D75" s="1227"/>
      <c r="E75" s="1227"/>
      <c r="F75" s="1663" t="s">
        <v>277</v>
      </c>
      <c r="G75" s="1664"/>
      <c r="H75" s="1665"/>
      <c r="I75" s="1663" t="s">
        <v>190</v>
      </c>
      <c r="J75" s="1664"/>
      <c r="K75" s="1665"/>
      <c r="L75" s="1226" t="s">
        <v>278</v>
      </c>
      <c r="M75" s="1227"/>
      <c r="N75" s="1227"/>
      <c r="O75" s="1227"/>
      <c r="P75" s="1227"/>
      <c r="Q75" s="1227"/>
      <c r="R75" s="1227"/>
      <c r="S75" s="1227"/>
      <c r="T75" s="1227"/>
      <c r="U75" s="1227"/>
      <c r="V75" s="1227"/>
      <c r="W75" s="1227"/>
      <c r="X75" s="1227"/>
      <c r="Y75" s="1227"/>
      <c r="Z75" s="202" t="s">
        <v>17</v>
      </c>
      <c r="AA75" s="202" t="s">
        <v>21</v>
      </c>
      <c r="AB75" s="203" t="s">
        <v>279</v>
      </c>
      <c r="AC75" s="1226" t="s">
        <v>280</v>
      </c>
      <c r="AD75" s="1227"/>
      <c r="AE75" s="1227"/>
      <c r="AF75" s="1227"/>
      <c r="AG75" s="1227"/>
      <c r="AH75" s="1227"/>
      <c r="AI75" s="1463"/>
      <c r="AJ75" s="202" t="s">
        <v>17</v>
      </c>
      <c r="AK75" s="202" t="s">
        <v>21</v>
      </c>
      <c r="AL75" s="203" t="s">
        <v>279</v>
      </c>
      <c r="AM75" s="773"/>
      <c r="AN75" s="773"/>
      <c r="AO75" s="773"/>
      <c r="AP75" s="773"/>
      <c r="AQ75" s="773"/>
      <c r="AR75" s="773"/>
      <c r="AS75" s="773"/>
      <c r="AT75" s="773"/>
      <c r="AU75" s="768"/>
      <c r="AV75" s="768"/>
      <c r="AW75" s="768"/>
      <c r="AX75" s="768"/>
      <c r="AY75" s="768"/>
      <c r="AZ75" s="768"/>
      <c r="BA75" s="768"/>
      <c r="BB75" s="768"/>
      <c r="BC75" s="42"/>
      <c r="BD75" s="127"/>
      <c r="BE75" s="246"/>
      <c r="BF75" s="603"/>
      <c r="BG75" s="246"/>
      <c r="BH75" s="588"/>
      <c r="BI75" s="246"/>
      <c r="BJ75" s="246"/>
      <c r="BK75" s="246"/>
      <c r="BL75" s="941"/>
      <c r="BM75" s="771"/>
      <c r="BN75" s="771"/>
      <c r="BO75" s="771"/>
      <c r="BP75" s="771"/>
      <c r="BQ75" s="771"/>
      <c r="BR75" s="771"/>
      <c r="BS75" s="771"/>
      <c r="BT75" s="771"/>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9"/>
      <c r="CR75" s="9"/>
      <c r="CS75" s="9"/>
      <c r="CT75" s="771"/>
      <c r="CU75" s="771"/>
      <c r="CV75" s="771"/>
      <c r="CW75" s="39"/>
      <c r="CX75" s="39"/>
      <c r="CY75" s="941"/>
      <c r="CZ75" s="580"/>
      <c r="DA75" s="580"/>
      <c r="DB75" s="580"/>
      <c r="DC75" s="580"/>
      <c r="DD75" s="580"/>
      <c r="DE75" s="580"/>
      <c r="DF75" s="580"/>
      <c r="DG75" s="580"/>
      <c r="DH75" s="580"/>
      <c r="DI75" s="580"/>
      <c r="DJ75" s="580"/>
      <c r="DK75" s="580"/>
      <c r="DL75" s="580"/>
      <c r="DM75" s="580"/>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c r="EM75" s="580"/>
      <c r="EN75" s="580"/>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c r="FL75" s="246"/>
      <c r="FM75" s="246"/>
      <c r="FN75" s="246"/>
      <c r="FO75" s="246"/>
      <c r="FP75" s="246"/>
      <c r="FQ75" s="246"/>
      <c r="FR75" s="246"/>
      <c r="FS75" s="246"/>
      <c r="FT75" s="246"/>
      <c r="FU75" s="246"/>
      <c r="FV75" s="246"/>
      <c r="FW75" s="246"/>
      <c r="FX75" s="246"/>
      <c r="FY75" s="246"/>
      <c r="FZ75" s="246"/>
      <c r="GA75" s="246"/>
      <c r="GB75" s="246"/>
      <c r="GC75" s="246"/>
      <c r="GD75" s="246"/>
      <c r="GE75" s="246"/>
      <c r="GF75" s="246"/>
      <c r="GG75" s="246"/>
      <c r="GH75" s="246"/>
      <c r="GI75" s="246"/>
      <c r="GJ75" s="246"/>
      <c r="GK75" s="246"/>
      <c r="GL75" s="246"/>
      <c r="GM75" s="246"/>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row>
    <row r="76" spans="1:246" s="12" customFormat="1" ht="32.25" customHeight="1" thickBot="1">
      <c r="A76" s="196" t="s">
        <v>116</v>
      </c>
      <c r="B76" s="197"/>
      <c r="C76" s="198"/>
      <c r="D76" s="198"/>
      <c r="E76" s="198"/>
      <c r="F76" s="1721"/>
      <c r="G76" s="1209"/>
      <c r="H76" s="1209"/>
      <c r="I76" s="1209"/>
      <c r="J76" s="1209"/>
      <c r="K76" s="1210"/>
      <c r="L76" s="1218" t="s">
        <v>281</v>
      </c>
      <c r="M76" s="1218"/>
      <c r="N76" s="1218"/>
      <c r="O76" s="1218"/>
      <c r="P76" s="1218"/>
      <c r="Q76" s="1218"/>
      <c r="R76" s="1218"/>
      <c r="S76" s="1218"/>
      <c r="T76" s="1218"/>
      <c r="U76" s="1218"/>
      <c r="V76" s="1218"/>
      <c r="W76" s="1218"/>
      <c r="X76" s="1218"/>
      <c r="Y76" s="1219"/>
      <c r="Z76" s="916"/>
      <c r="AA76" s="916"/>
      <c r="AB76" s="916"/>
      <c r="AC76" s="1216" t="s">
        <v>282</v>
      </c>
      <c r="AD76" s="1217"/>
      <c r="AE76" s="1217"/>
      <c r="AF76" s="1217"/>
      <c r="AG76" s="1217"/>
      <c r="AH76" s="1217"/>
      <c r="AI76" s="1217"/>
      <c r="AJ76" s="916"/>
      <c r="AK76" s="916"/>
      <c r="AL76" s="916"/>
      <c r="AM76" s="773"/>
      <c r="AN76" s="773"/>
      <c r="AO76" s="773"/>
      <c r="AP76" s="773"/>
      <c r="AQ76" s="773"/>
      <c r="AR76" s="773"/>
      <c r="AS76" s="773"/>
      <c r="AT76" s="773"/>
      <c r="AU76" s="768"/>
      <c r="AV76" s="768"/>
      <c r="AW76" s="768"/>
      <c r="AX76" s="768"/>
      <c r="AY76" s="768"/>
      <c r="AZ76" s="768"/>
      <c r="BA76" s="768"/>
      <c r="BB76" s="768"/>
      <c r="BC76" s="42"/>
      <c r="BD76" s="127"/>
      <c r="BE76" s="246"/>
      <c r="BF76" s="603"/>
      <c r="BG76" s="246"/>
      <c r="BH76" s="588"/>
      <c r="BI76" s="246"/>
      <c r="BJ76" s="246"/>
      <c r="BK76" s="246"/>
      <c r="BL76" s="941"/>
      <c r="BM76" s="771"/>
      <c r="BN76" s="771"/>
      <c r="BO76" s="771"/>
      <c r="BP76" s="771"/>
      <c r="BQ76" s="771"/>
      <c r="BR76" s="771"/>
      <c r="BS76" s="771"/>
      <c r="BT76" s="771"/>
      <c r="BU76" s="246"/>
      <c r="BV76" s="246"/>
      <c r="BW76" s="246"/>
      <c r="BX76" s="246"/>
      <c r="BY76" s="246"/>
      <c r="BZ76" s="246"/>
      <c r="CA76" s="246"/>
      <c r="CB76" s="246"/>
      <c r="CC76" s="246"/>
      <c r="CD76" s="246"/>
      <c r="CE76" s="246"/>
      <c r="CF76" s="246"/>
      <c r="CG76" s="246"/>
      <c r="CH76" s="246"/>
      <c r="CI76" s="246"/>
      <c r="CJ76" s="246"/>
      <c r="CK76" s="246"/>
      <c r="CL76" s="246"/>
      <c r="CM76" s="246"/>
      <c r="CN76" s="246"/>
      <c r="CO76" s="246"/>
      <c r="CP76" s="246"/>
      <c r="CQ76" s="9"/>
      <c r="CR76" s="9"/>
      <c r="CS76" s="9"/>
      <c r="CT76" s="771"/>
      <c r="CU76" s="771"/>
      <c r="CV76" s="771"/>
      <c r="CW76" s="39"/>
      <c r="CX76" s="39"/>
      <c r="CY76" s="941"/>
      <c r="CZ76" s="580"/>
      <c r="DA76" s="580"/>
      <c r="DB76" s="580"/>
      <c r="DC76" s="580"/>
      <c r="DD76" s="580"/>
      <c r="DE76" s="580"/>
      <c r="DF76" s="580"/>
      <c r="DG76" s="580"/>
      <c r="DH76" s="580"/>
      <c r="DI76" s="580"/>
      <c r="DJ76" s="580"/>
      <c r="DK76" s="580"/>
      <c r="DL76" s="580"/>
      <c r="DM76" s="580"/>
      <c r="DN76" s="580"/>
      <c r="DO76" s="580"/>
      <c r="DP76" s="580"/>
      <c r="DQ76" s="580"/>
      <c r="DR76" s="580"/>
      <c r="DS76" s="580"/>
      <c r="DT76" s="580"/>
      <c r="DU76" s="580"/>
      <c r="DV76" s="580"/>
      <c r="DW76" s="580"/>
      <c r="DX76" s="580"/>
      <c r="DY76" s="580"/>
      <c r="DZ76" s="580"/>
      <c r="EA76" s="580"/>
      <c r="EB76" s="580"/>
      <c r="EC76" s="580"/>
      <c r="ED76" s="580"/>
      <c r="EE76" s="580"/>
      <c r="EF76" s="580"/>
      <c r="EG76" s="580"/>
      <c r="EH76" s="580"/>
      <c r="EI76" s="580"/>
      <c r="EJ76" s="580"/>
      <c r="EK76" s="580"/>
      <c r="EL76" s="580"/>
      <c r="EM76" s="580"/>
      <c r="EN76" s="580"/>
      <c r="EO76" s="246"/>
      <c r="EP76" s="246"/>
      <c r="EQ76" s="246"/>
      <c r="ER76" s="246"/>
      <c r="ES76" s="246"/>
      <c r="ET76" s="246"/>
      <c r="EU76" s="246"/>
      <c r="EV76" s="246"/>
      <c r="EW76" s="246"/>
      <c r="EX76" s="246"/>
      <c r="EY76" s="246"/>
      <c r="EZ76" s="246"/>
      <c r="FA76" s="246"/>
      <c r="FB76" s="246"/>
      <c r="FC76" s="246"/>
      <c r="FD76" s="246"/>
      <c r="FE76" s="246"/>
      <c r="FF76" s="246"/>
      <c r="FG76" s="246"/>
      <c r="FH76" s="246"/>
      <c r="FI76" s="246"/>
      <c r="FJ76" s="246"/>
      <c r="FK76" s="246"/>
      <c r="FL76" s="246"/>
      <c r="FM76" s="246"/>
      <c r="FN76" s="246"/>
      <c r="FO76" s="246"/>
      <c r="FP76" s="246"/>
      <c r="FQ76" s="246"/>
      <c r="FR76" s="246"/>
      <c r="FS76" s="246"/>
      <c r="FT76" s="246"/>
      <c r="FU76" s="246"/>
      <c r="FV76" s="246"/>
      <c r="FW76" s="246"/>
      <c r="FX76" s="246"/>
      <c r="FY76" s="246"/>
      <c r="FZ76" s="246"/>
      <c r="GA76" s="246"/>
      <c r="GB76" s="246"/>
      <c r="GC76" s="246"/>
      <c r="GD76" s="246"/>
      <c r="GE76" s="246"/>
      <c r="GF76" s="246"/>
      <c r="GG76" s="246"/>
      <c r="GH76" s="246"/>
      <c r="GI76" s="246"/>
      <c r="GJ76" s="246"/>
      <c r="GK76" s="246"/>
      <c r="GL76" s="246"/>
      <c r="GM76" s="246"/>
      <c r="GN76" s="246"/>
      <c r="GO76" s="246"/>
      <c r="GP76" s="246"/>
      <c r="GQ76" s="246"/>
      <c r="GR76" s="246"/>
      <c r="GS76" s="246"/>
      <c r="GT76" s="246"/>
      <c r="GU76" s="246"/>
      <c r="GV76" s="246"/>
      <c r="GW76" s="246"/>
      <c r="GX76" s="246"/>
      <c r="GY76" s="246"/>
      <c r="GZ76" s="246"/>
      <c r="HA76" s="246"/>
      <c r="HB76" s="246"/>
      <c r="HC76" s="246"/>
      <c r="HD76" s="246"/>
      <c r="HE76" s="246"/>
      <c r="HF76" s="246"/>
      <c r="HG76" s="246"/>
      <c r="HH76" s="246"/>
      <c r="HI76" s="246"/>
      <c r="HJ76" s="246"/>
      <c r="HK76" s="246"/>
      <c r="HL76" s="246"/>
      <c r="HM76" s="246"/>
      <c r="HN76" s="246"/>
      <c r="HO76" s="246"/>
      <c r="HP76" s="246"/>
      <c r="HQ76" s="246"/>
      <c r="HR76" s="246"/>
      <c r="HS76" s="246"/>
      <c r="HT76" s="246"/>
      <c r="HU76" s="246"/>
      <c r="HV76" s="246"/>
      <c r="HW76" s="246"/>
      <c r="HX76" s="246"/>
      <c r="HY76" s="246"/>
      <c r="HZ76" s="246"/>
      <c r="IA76" s="246"/>
      <c r="IB76" s="246"/>
      <c r="IC76" s="246"/>
      <c r="ID76" s="246"/>
      <c r="IE76" s="246"/>
      <c r="IF76" s="246"/>
      <c r="IG76" s="246"/>
      <c r="IH76" s="246"/>
      <c r="II76" s="246"/>
      <c r="IJ76" s="246"/>
      <c r="IK76" s="246"/>
      <c r="IL76" s="246"/>
    </row>
    <row r="77" spans="1:246" s="12" customFormat="1" ht="24" customHeight="1">
      <c r="A77" s="1718" t="s">
        <v>283</v>
      </c>
      <c r="B77" s="1719"/>
      <c r="C77" s="1224"/>
      <c r="D77" s="1224"/>
      <c r="E77" s="1720"/>
      <c r="F77" s="1572"/>
      <c r="G77" s="1387"/>
      <c r="H77" s="1387"/>
      <c r="I77" s="1387"/>
      <c r="J77" s="1387"/>
      <c r="K77" s="1388"/>
      <c r="L77" s="1194" t="s">
        <v>284</v>
      </c>
      <c r="M77" s="1194"/>
      <c r="N77" s="1194"/>
      <c r="O77" s="1194"/>
      <c r="P77" s="1194"/>
      <c r="Q77" s="1194"/>
      <c r="R77" s="1194"/>
      <c r="S77" s="1194"/>
      <c r="T77" s="1194"/>
      <c r="U77" s="1194"/>
      <c r="V77" s="1194"/>
      <c r="W77" s="1194"/>
      <c r="X77" s="1194"/>
      <c r="Y77" s="1646"/>
      <c r="Z77" s="1314"/>
      <c r="AA77" s="1314"/>
      <c r="AB77" s="1314"/>
      <c r="AC77" s="1193" t="s">
        <v>285</v>
      </c>
      <c r="AD77" s="1194"/>
      <c r="AE77" s="1194"/>
      <c r="AF77" s="1194"/>
      <c r="AG77" s="1194"/>
      <c r="AH77" s="1194"/>
      <c r="AI77" s="1194"/>
      <c r="AJ77" s="200" t="s">
        <v>286</v>
      </c>
      <c r="AK77" s="200" t="s">
        <v>287</v>
      </c>
      <c r="AL77" s="201" t="s">
        <v>288</v>
      </c>
      <c r="AM77" s="773"/>
      <c r="AN77" s="773"/>
      <c r="AO77" s="773"/>
      <c r="AP77" s="773"/>
      <c r="AQ77" s="773"/>
      <c r="AR77" s="773"/>
      <c r="AS77" s="773"/>
      <c r="AT77" s="773"/>
      <c r="AU77" s="768"/>
      <c r="AV77" s="768"/>
      <c r="AW77" s="768"/>
      <c r="AX77" s="768"/>
      <c r="AY77" s="768"/>
      <c r="AZ77" s="768"/>
      <c r="BA77" s="768"/>
      <c r="BB77" s="768"/>
      <c r="BC77" s="42"/>
      <c r="BD77" s="127"/>
      <c r="BE77" s="246"/>
      <c r="BF77" s="603"/>
      <c r="BG77" s="246"/>
      <c r="BH77" s="588"/>
      <c r="BI77" s="246"/>
      <c r="BJ77" s="246"/>
      <c r="BK77" s="246"/>
      <c r="BL77" s="941"/>
      <c r="BM77" s="771"/>
      <c r="BN77" s="771"/>
      <c r="BO77" s="771"/>
      <c r="BP77" s="771"/>
      <c r="BQ77" s="771"/>
      <c r="BR77" s="771"/>
      <c r="BS77" s="771"/>
      <c r="BT77" s="771"/>
      <c r="BU77" s="246"/>
      <c r="BV77" s="246"/>
      <c r="BW77" s="246"/>
      <c r="BX77" s="246"/>
      <c r="BY77" s="246"/>
      <c r="BZ77" s="246"/>
      <c r="CA77" s="246"/>
      <c r="CB77" s="246"/>
      <c r="CC77" s="246"/>
      <c r="CD77" s="246"/>
      <c r="CE77" s="246"/>
      <c r="CF77" s="246"/>
      <c r="CG77" s="246"/>
      <c r="CH77" s="246"/>
      <c r="CI77" s="246"/>
      <c r="CJ77" s="246"/>
      <c r="CK77" s="246"/>
      <c r="CL77" s="246"/>
      <c r="CM77" s="246"/>
      <c r="CN77" s="246"/>
      <c r="CO77" s="246"/>
      <c r="CP77" s="246"/>
      <c r="CQ77" s="9"/>
      <c r="CR77" s="9"/>
      <c r="CS77" s="9"/>
      <c r="CT77" s="771"/>
      <c r="CU77" s="771"/>
      <c r="CV77" s="771"/>
      <c r="CW77" s="39"/>
      <c r="CX77" s="39"/>
      <c r="CY77" s="941"/>
      <c r="CZ77" s="580"/>
      <c r="DA77" s="580"/>
      <c r="DB77" s="580"/>
      <c r="DC77" s="580"/>
      <c r="DD77" s="580"/>
      <c r="DE77" s="580"/>
      <c r="DF77" s="580"/>
      <c r="DG77" s="580"/>
      <c r="DH77" s="580"/>
      <c r="DI77" s="580"/>
      <c r="DJ77" s="580"/>
      <c r="DK77" s="580"/>
      <c r="DL77" s="580"/>
      <c r="DM77" s="580"/>
      <c r="DN77" s="580"/>
      <c r="DO77" s="580"/>
      <c r="DP77" s="580"/>
      <c r="DQ77" s="580"/>
      <c r="DR77" s="580"/>
      <c r="DS77" s="580"/>
      <c r="DT77" s="580"/>
      <c r="DU77" s="580"/>
      <c r="DV77" s="580"/>
      <c r="DW77" s="580"/>
      <c r="DX77" s="580"/>
      <c r="DY77" s="580"/>
      <c r="DZ77" s="580"/>
      <c r="EA77" s="580"/>
      <c r="EB77" s="580"/>
      <c r="EC77" s="580"/>
      <c r="ED77" s="580"/>
      <c r="EE77" s="580"/>
      <c r="EF77" s="580"/>
      <c r="EG77" s="580"/>
      <c r="EH77" s="580"/>
      <c r="EI77" s="580"/>
      <c r="EJ77" s="580"/>
      <c r="EK77" s="580"/>
      <c r="EL77" s="580"/>
      <c r="EM77" s="580"/>
      <c r="EN77" s="580"/>
      <c r="EO77" s="246"/>
      <c r="EP77" s="246"/>
      <c r="EQ77" s="246"/>
      <c r="ER77" s="246"/>
      <c r="ES77" s="246"/>
      <c r="ET77" s="246"/>
      <c r="EU77" s="246"/>
      <c r="EV77" s="246"/>
      <c r="EW77" s="246"/>
      <c r="EX77" s="246"/>
      <c r="EY77" s="246"/>
      <c r="EZ77" s="246"/>
      <c r="FA77" s="246"/>
      <c r="FB77" s="246"/>
      <c r="FC77" s="246"/>
      <c r="FD77" s="246"/>
      <c r="FE77" s="246"/>
      <c r="FF77" s="246"/>
      <c r="FG77" s="246"/>
      <c r="FH77" s="246"/>
      <c r="FI77" s="246"/>
      <c r="FJ77" s="246"/>
      <c r="FK77" s="246"/>
      <c r="FL77" s="246"/>
      <c r="FM77" s="246"/>
      <c r="FN77" s="246"/>
      <c r="FO77" s="246"/>
      <c r="FP77" s="246"/>
      <c r="FQ77" s="246"/>
      <c r="FR77" s="246"/>
      <c r="FS77" s="246"/>
      <c r="FT77" s="246"/>
      <c r="FU77" s="246"/>
      <c r="FV77" s="246"/>
      <c r="FW77" s="246"/>
      <c r="FX77" s="246"/>
      <c r="FY77" s="246"/>
      <c r="FZ77" s="246"/>
      <c r="GA77" s="246"/>
      <c r="GB77" s="246"/>
      <c r="GC77" s="246"/>
      <c r="GD77" s="246"/>
      <c r="GE77" s="246"/>
      <c r="GF77" s="246"/>
      <c r="GG77" s="246"/>
      <c r="GH77" s="246"/>
      <c r="GI77" s="246"/>
      <c r="GJ77" s="246"/>
      <c r="GK77" s="246"/>
      <c r="GL77" s="246"/>
      <c r="GM77" s="246"/>
      <c r="GN77" s="246"/>
      <c r="GO77" s="246"/>
      <c r="GP77" s="246"/>
      <c r="GQ77" s="246"/>
      <c r="GR77" s="246"/>
      <c r="GS77" s="246"/>
      <c r="GT77" s="246"/>
      <c r="GU77" s="246"/>
      <c r="GV77" s="246"/>
      <c r="GW77" s="246"/>
      <c r="GX77" s="246"/>
      <c r="GY77" s="246"/>
      <c r="GZ77" s="246"/>
      <c r="HA77" s="246"/>
      <c r="HB77" s="246"/>
      <c r="HC77" s="246"/>
      <c r="HD77" s="246"/>
      <c r="HE77" s="246"/>
      <c r="HF77" s="246"/>
      <c r="HG77" s="246"/>
      <c r="HH77" s="246"/>
      <c r="HI77" s="246"/>
      <c r="HJ77" s="246"/>
      <c r="HK77" s="246"/>
      <c r="HL77" s="246"/>
      <c r="HM77" s="246"/>
      <c r="HN77" s="246"/>
      <c r="HO77" s="246"/>
      <c r="HP77" s="246"/>
      <c r="HQ77" s="246"/>
      <c r="HR77" s="246"/>
      <c r="HS77" s="246"/>
      <c r="HT77" s="246"/>
      <c r="HU77" s="246"/>
      <c r="HV77" s="246"/>
      <c r="HW77" s="246"/>
      <c r="HX77" s="246"/>
      <c r="HY77" s="246"/>
      <c r="HZ77" s="246"/>
      <c r="IA77" s="246"/>
      <c r="IB77" s="246"/>
      <c r="IC77" s="246"/>
      <c r="ID77" s="246"/>
      <c r="IE77" s="246"/>
      <c r="IF77" s="246"/>
      <c r="IG77" s="246"/>
      <c r="IH77" s="246"/>
      <c r="II77" s="246"/>
      <c r="IJ77" s="246"/>
      <c r="IK77" s="246"/>
      <c r="IL77" s="246"/>
    </row>
    <row r="78" spans="1:246" s="12" customFormat="1" ht="24" customHeight="1" thickBot="1">
      <c r="A78" s="1594" t="s">
        <v>289</v>
      </c>
      <c r="B78" s="1595"/>
      <c r="C78" s="1595"/>
      <c r="D78" s="1595"/>
      <c r="E78" s="1596"/>
      <c r="F78" s="1445"/>
      <c r="G78" s="1446"/>
      <c r="H78" s="1446"/>
      <c r="I78" s="1446"/>
      <c r="J78" s="1446"/>
      <c r="K78" s="1712"/>
      <c r="L78" s="1196"/>
      <c r="M78" s="1196"/>
      <c r="N78" s="1196"/>
      <c r="O78" s="1196"/>
      <c r="P78" s="1196"/>
      <c r="Q78" s="1196"/>
      <c r="R78" s="1196"/>
      <c r="S78" s="1196"/>
      <c r="T78" s="1196"/>
      <c r="U78" s="1196"/>
      <c r="V78" s="1196"/>
      <c r="W78" s="1196"/>
      <c r="X78" s="1196"/>
      <c r="Y78" s="1647"/>
      <c r="Z78" s="1315"/>
      <c r="AA78" s="1315"/>
      <c r="AB78" s="1315"/>
      <c r="AC78" s="1195"/>
      <c r="AD78" s="1196"/>
      <c r="AE78" s="1196"/>
      <c r="AF78" s="1196"/>
      <c r="AG78" s="1196"/>
      <c r="AH78" s="1196"/>
      <c r="AI78" s="1196"/>
      <c r="AJ78" s="791"/>
      <c r="AK78" s="791"/>
      <c r="AL78" s="792"/>
      <c r="AM78" s="773"/>
      <c r="AN78" s="773"/>
      <c r="AO78" s="773"/>
      <c r="AP78" s="773"/>
      <c r="AQ78" s="773"/>
      <c r="AR78" s="773"/>
      <c r="AS78" s="773"/>
      <c r="AT78" s="773"/>
      <c r="AU78" s="768"/>
      <c r="AV78" s="768"/>
      <c r="AW78" s="768"/>
      <c r="AX78" s="768"/>
      <c r="AY78" s="768"/>
      <c r="AZ78" s="768"/>
      <c r="BA78" s="768"/>
      <c r="BB78" s="768"/>
      <c r="BC78" s="42"/>
      <c r="BD78" s="127"/>
      <c r="BE78" s="246"/>
      <c r="BF78" s="603"/>
      <c r="BG78" s="246"/>
      <c r="BH78" s="588"/>
      <c r="BI78" s="246"/>
      <c r="BJ78" s="246"/>
      <c r="BK78" s="246"/>
      <c r="BL78" s="941"/>
      <c r="BM78" s="771"/>
      <c r="BN78" s="771"/>
      <c r="BO78" s="771"/>
      <c r="BP78" s="771"/>
      <c r="BQ78" s="771"/>
      <c r="BR78" s="771"/>
      <c r="BS78" s="771"/>
      <c r="BT78" s="771"/>
      <c r="BU78" s="246"/>
      <c r="BV78" s="246"/>
      <c r="BW78" s="246"/>
      <c r="BX78" s="246"/>
      <c r="BY78" s="246"/>
      <c r="BZ78" s="246"/>
      <c r="CA78" s="246"/>
      <c r="CB78" s="246"/>
      <c r="CC78" s="246"/>
      <c r="CD78" s="246"/>
      <c r="CE78" s="246"/>
      <c r="CF78" s="246"/>
      <c r="CG78" s="246"/>
      <c r="CH78" s="246"/>
      <c r="CI78" s="246"/>
      <c r="CJ78" s="246"/>
      <c r="CK78" s="246"/>
      <c r="CL78" s="246"/>
      <c r="CM78" s="246"/>
      <c r="CN78" s="246"/>
      <c r="CO78" s="246"/>
      <c r="CP78" s="246"/>
      <c r="CQ78" s="9"/>
      <c r="CR78" s="9"/>
      <c r="CS78" s="9"/>
      <c r="CT78" s="771"/>
      <c r="CU78" s="771"/>
      <c r="CV78" s="771"/>
      <c r="CW78" s="39"/>
      <c r="CX78" s="39"/>
      <c r="CY78" s="941"/>
      <c r="CZ78" s="580"/>
      <c r="DA78" s="580"/>
      <c r="DB78" s="580"/>
      <c r="DC78" s="580"/>
      <c r="DD78" s="580"/>
      <c r="DE78" s="580"/>
      <c r="DF78" s="580"/>
      <c r="DG78" s="580"/>
      <c r="DH78" s="580"/>
      <c r="DI78" s="580"/>
      <c r="DJ78" s="580"/>
      <c r="DK78" s="580"/>
      <c r="DL78" s="580"/>
      <c r="DM78" s="580"/>
      <c r="DN78" s="580"/>
      <c r="DO78" s="580"/>
      <c r="DP78" s="580"/>
      <c r="DQ78" s="580"/>
      <c r="DR78" s="580"/>
      <c r="DS78" s="580"/>
      <c r="DT78" s="580"/>
      <c r="DU78" s="580"/>
      <c r="DV78" s="580"/>
      <c r="DW78" s="580"/>
      <c r="DX78" s="580"/>
      <c r="DY78" s="580"/>
      <c r="DZ78" s="580"/>
      <c r="EA78" s="580"/>
      <c r="EB78" s="580"/>
      <c r="EC78" s="580"/>
      <c r="ED78" s="580"/>
      <c r="EE78" s="580"/>
      <c r="EF78" s="580"/>
      <c r="EG78" s="580"/>
      <c r="EH78" s="580"/>
      <c r="EI78" s="580"/>
      <c r="EJ78" s="580"/>
      <c r="EK78" s="580"/>
      <c r="EL78" s="580"/>
      <c r="EM78" s="580"/>
      <c r="EN78" s="580"/>
      <c r="EO78" s="246"/>
      <c r="EP78" s="246"/>
      <c r="EQ78" s="246"/>
      <c r="ER78" s="246"/>
      <c r="ES78" s="246"/>
      <c r="ET78" s="246"/>
      <c r="EU78" s="246"/>
      <c r="EV78" s="246"/>
      <c r="EW78" s="246"/>
      <c r="EX78" s="246"/>
      <c r="EY78" s="246"/>
      <c r="EZ78" s="246"/>
      <c r="FA78" s="246"/>
      <c r="FB78" s="246"/>
      <c r="FC78" s="246"/>
      <c r="FD78" s="246"/>
      <c r="FE78" s="246"/>
      <c r="FF78" s="246"/>
      <c r="FG78" s="246"/>
      <c r="FH78" s="246"/>
      <c r="FI78" s="246"/>
      <c r="FJ78" s="246"/>
      <c r="FK78" s="246"/>
      <c r="FL78" s="246"/>
      <c r="FM78" s="246"/>
      <c r="FN78" s="246"/>
      <c r="FO78" s="246"/>
      <c r="FP78" s="246"/>
      <c r="FQ78" s="246"/>
      <c r="FR78" s="246"/>
      <c r="FS78" s="246"/>
      <c r="FT78" s="246"/>
      <c r="FU78" s="246"/>
      <c r="FV78" s="246"/>
      <c r="FW78" s="246"/>
      <c r="FX78" s="246"/>
      <c r="FY78" s="246"/>
      <c r="FZ78" s="246"/>
      <c r="GA78" s="246"/>
      <c r="GB78" s="246"/>
      <c r="GC78" s="246"/>
      <c r="GD78" s="246"/>
      <c r="GE78" s="246"/>
      <c r="GF78" s="246"/>
      <c r="GG78" s="246"/>
      <c r="GH78" s="246"/>
      <c r="GI78" s="246"/>
      <c r="GJ78" s="246"/>
      <c r="GK78" s="246"/>
      <c r="GL78" s="246"/>
      <c r="GM78" s="246"/>
      <c r="GN78" s="246"/>
      <c r="GO78" s="246"/>
      <c r="GP78" s="246"/>
      <c r="GQ78" s="246"/>
      <c r="GR78" s="246"/>
      <c r="GS78" s="246"/>
      <c r="GT78" s="246"/>
      <c r="GU78" s="246"/>
      <c r="GV78" s="246"/>
      <c r="GW78" s="246"/>
      <c r="GX78" s="246"/>
      <c r="GY78" s="246"/>
      <c r="GZ78" s="246"/>
      <c r="HA78" s="246"/>
      <c r="HB78" s="246"/>
      <c r="HC78" s="246"/>
      <c r="HD78" s="246"/>
      <c r="HE78" s="246"/>
      <c r="HF78" s="246"/>
      <c r="HG78" s="246"/>
      <c r="HH78" s="246"/>
      <c r="HI78" s="246"/>
      <c r="HJ78" s="246"/>
      <c r="HK78" s="246"/>
      <c r="HL78" s="246"/>
      <c r="HM78" s="246"/>
      <c r="HN78" s="246"/>
      <c r="HO78" s="246"/>
      <c r="HP78" s="246"/>
      <c r="HQ78" s="246"/>
      <c r="HR78" s="246"/>
      <c r="HS78" s="246"/>
      <c r="HT78" s="246"/>
      <c r="HU78" s="246"/>
      <c r="HV78" s="246"/>
      <c r="HW78" s="246"/>
      <c r="HX78" s="246"/>
      <c r="HY78" s="246"/>
      <c r="HZ78" s="246"/>
      <c r="IA78" s="246"/>
      <c r="IB78" s="246"/>
      <c r="IC78" s="246"/>
      <c r="ID78" s="246"/>
      <c r="IE78" s="246"/>
      <c r="IF78" s="246"/>
      <c r="IG78" s="246"/>
      <c r="IH78" s="246"/>
      <c r="II78" s="246"/>
      <c r="IJ78" s="246"/>
      <c r="IK78" s="246"/>
      <c r="IL78" s="246"/>
    </row>
    <row r="79" spans="1:246" ht="24" customHeight="1" thickBot="1">
      <c r="A79" s="1762" t="s">
        <v>290</v>
      </c>
      <c r="B79" s="1763"/>
      <c r="C79" s="1763"/>
      <c r="D79" s="1763"/>
      <c r="E79" s="1763"/>
      <c r="F79" s="1763"/>
      <c r="G79" s="1763"/>
      <c r="H79" s="1763"/>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c r="AJ79" s="1763"/>
      <c r="AK79" s="1763"/>
      <c r="AL79" s="1764"/>
      <c r="AM79" s="773"/>
      <c r="AN79" s="773"/>
      <c r="AO79" s="773"/>
      <c r="AP79" s="773"/>
      <c r="AQ79" s="773"/>
      <c r="AR79" s="773"/>
      <c r="AS79" s="773"/>
      <c r="AT79" s="773"/>
      <c r="AU79" s="1"/>
      <c r="AV79" s="1"/>
      <c r="AW79" s="1"/>
      <c r="AX79" s="1"/>
      <c r="AY79" s="1"/>
      <c r="AZ79" s="1"/>
      <c r="BA79" s="1"/>
      <c r="BB79" s="1"/>
      <c r="BC79" s="23"/>
      <c r="BD79" s="130"/>
      <c r="BE79" s="23"/>
      <c r="BF79" s="614"/>
      <c r="BG79" s="23"/>
      <c r="BH79" s="129"/>
      <c r="BI79" s="23"/>
      <c r="BJ79" s="23"/>
      <c r="BK79" s="23"/>
      <c r="BL79" s="941"/>
      <c r="BM79" s="771"/>
      <c r="BN79" s="771"/>
      <c r="BO79" s="771"/>
      <c r="BP79" s="771"/>
      <c r="BQ79" s="771"/>
      <c r="BR79" s="771"/>
      <c r="BS79" s="771"/>
      <c r="BT79" s="771"/>
      <c r="BU79" s="23"/>
      <c r="BV79" s="23"/>
      <c r="BW79" s="23"/>
      <c r="BX79" s="23"/>
      <c r="BY79" s="23"/>
      <c r="BZ79" s="23"/>
      <c r="CA79" s="23"/>
      <c r="CB79" s="23"/>
      <c r="CC79" s="771"/>
      <c r="CD79" s="771"/>
      <c r="CE79" s="771"/>
      <c r="CF79" s="771"/>
      <c r="CG79" s="771"/>
      <c r="CH79" s="771"/>
      <c r="CI79" s="771"/>
      <c r="CJ79" s="771"/>
      <c r="CK79" s="771"/>
      <c r="CL79" s="771"/>
      <c r="CM79" s="23"/>
      <c r="CN79" s="23"/>
      <c r="CO79" s="23"/>
      <c r="CP79" s="23"/>
      <c r="CQ79" s="23"/>
      <c r="CR79" s="23"/>
      <c r="CS79" s="23"/>
      <c r="CT79" s="771"/>
      <c r="CU79" s="771"/>
      <c r="CV79" s="771"/>
      <c r="CW79" s="771"/>
      <c r="CX79" s="771"/>
      <c r="CY79" s="941"/>
      <c r="CZ79" s="580"/>
      <c r="DA79" s="580"/>
      <c r="DB79" s="580"/>
      <c r="DC79" s="580"/>
      <c r="DD79" s="580"/>
      <c r="DE79" s="580"/>
      <c r="DF79" s="580"/>
      <c r="DG79" s="580"/>
      <c r="DH79" s="580"/>
      <c r="DI79" s="580"/>
      <c r="DJ79" s="580"/>
      <c r="DK79" s="580"/>
      <c r="DL79" s="580"/>
      <c r="DM79" s="580"/>
      <c r="DN79" s="580"/>
      <c r="DO79" s="580"/>
      <c r="DP79" s="580"/>
      <c r="DQ79" s="580"/>
      <c r="DR79" s="580"/>
      <c r="DS79" s="580"/>
      <c r="DT79" s="580"/>
      <c r="DU79" s="580"/>
      <c r="DV79" s="580"/>
      <c r="DW79" s="580"/>
      <c r="DX79" s="580"/>
      <c r="DY79" s="580"/>
      <c r="DZ79" s="580"/>
      <c r="EA79" s="580"/>
      <c r="EB79" s="580"/>
      <c r="EC79" s="580"/>
      <c r="ED79" s="580"/>
      <c r="EE79" s="580"/>
      <c r="EF79" s="580"/>
      <c r="EG79" s="580"/>
      <c r="EH79" s="580"/>
      <c r="EI79" s="580"/>
      <c r="EJ79" s="580"/>
      <c r="EK79" s="580"/>
      <c r="EL79" s="580"/>
      <c r="EM79" s="580"/>
      <c r="EN79" s="580"/>
      <c r="EO79" s="580"/>
      <c r="EP79" s="580"/>
      <c r="EQ79" s="580"/>
      <c r="ER79" s="580"/>
      <c r="ES79" s="580"/>
      <c r="ET79" s="580"/>
      <c r="EU79" s="580"/>
      <c r="EV79" s="580"/>
      <c r="EW79" s="580"/>
      <c r="EX79" s="580"/>
      <c r="EY79" s="580"/>
      <c r="EZ79" s="580"/>
      <c r="FA79" s="580"/>
      <c r="FB79" s="580"/>
      <c r="FC79" s="580"/>
      <c r="FD79" s="580"/>
      <c r="FE79" s="580"/>
      <c r="FF79" s="580"/>
      <c r="FG79" s="580"/>
      <c r="FH79" s="580"/>
      <c r="FI79" s="580"/>
      <c r="FJ79" s="580"/>
      <c r="FK79" s="580"/>
      <c r="FL79" s="580"/>
      <c r="FM79" s="580"/>
      <c r="FN79" s="580"/>
      <c r="FO79" s="580"/>
      <c r="FP79" s="580"/>
      <c r="FQ79" s="580"/>
      <c r="FR79" s="580"/>
      <c r="FS79" s="580"/>
      <c r="FT79" s="580"/>
      <c r="FU79" s="580"/>
      <c r="FV79" s="580"/>
      <c r="FW79" s="580"/>
      <c r="FX79" s="580"/>
      <c r="FY79" s="580"/>
      <c r="FZ79" s="580"/>
      <c r="GA79" s="580"/>
      <c r="GB79" s="580"/>
      <c r="GC79" s="580"/>
      <c r="GD79" s="580"/>
      <c r="GE79" s="580"/>
      <c r="GF79" s="580"/>
      <c r="GG79" s="580"/>
      <c r="GH79" s="580"/>
      <c r="GI79" s="580"/>
      <c r="GJ79" s="580"/>
      <c r="GK79" s="580"/>
      <c r="GL79" s="580"/>
      <c r="GM79" s="580"/>
      <c r="GN79" s="580"/>
      <c r="GO79" s="580"/>
      <c r="GP79" s="580"/>
      <c r="GQ79" s="580"/>
      <c r="GR79" s="580"/>
      <c r="GS79" s="580"/>
      <c r="GT79" s="580"/>
      <c r="GU79" s="580"/>
      <c r="GV79" s="580"/>
      <c r="GW79" s="580"/>
      <c r="GX79" s="580"/>
      <c r="GY79" s="580"/>
      <c r="GZ79" s="580"/>
      <c r="HA79" s="580"/>
      <c r="HB79" s="580"/>
      <c r="HC79" s="580"/>
      <c r="HD79" s="580"/>
      <c r="HE79" s="580"/>
      <c r="HF79" s="580"/>
      <c r="HG79" s="580"/>
      <c r="HH79" s="580"/>
      <c r="HI79" s="580"/>
      <c r="HJ79" s="580"/>
      <c r="HK79" s="580"/>
      <c r="HL79" s="580"/>
      <c r="HM79" s="580"/>
      <c r="HN79" s="580"/>
      <c r="HO79" s="580"/>
      <c r="HP79" s="580"/>
      <c r="HQ79" s="580"/>
      <c r="HR79" s="580"/>
      <c r="HS79" s="580"/>
      <c r="HT79" s="580"/>
      <c r="HU79" s="580"/>
      <c r="HV79" s="580"/>
      <c r="HW79" s="580"/>
      <c r="HX79" s="580"/>
      <c r="HY79" s="580"/>
      <c r="HZ79" s="580"/>
      <c r="IA79" s="580"/>
      <c r="IB79" s="580"/>
      <c r="IC79" s="580"/>
      <c r="ID79" s="580"/>
      <c r="IE79" s="580"/>
      <c r="IF79" s="580"/>
      <c r="IG79" s="580"/>
      <c r="IH79" s="580"/>
      <c r="II79" s="580"/>
      <c r="IJ79" s="580"/>
      <c r="IK79" s="580"/>
      <c r="IL79" s="580"/>
    </row>
    <row r="80" spans="1:246" ht="24" customHeight="1">
      <c r="A80" s="1223" t="s">
        <v>291</v>
      </c>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5"/>
      <c r="AM80" s="773"/>
      <c r="AN80" s="773"/>
      <c r="AO80" s="773"/>
      <c r="AP80" s="773"/>
      <c r="AQ80" s="773"/>
      <c r="AR80" s="773"/>
      <c r="AS80" s="773"/>
      <c r="AT80" s="773"/>
      <c r="AU80" s="1"/>
      <c r="AV80" s="1"/>
      <c r="AW80" s="1"/>
      <c r="AX80" s="1"/>
      <c r="AY80" s="1"/>
      <c r="AZ80" s="1"/>
      <c r="BA80" s="1"/>
      <c r="BB80" s="1"/>
      <c r="BC80" s="23"/>
      <c r="BD80" s="130"/>
      <c r="BE80" s="23"/>
      <c r="BF80" s="614"/>
      <c r="BG80" s="23"/>
      <c r="BH80" s="129"/>
      <c r="BI80" s="23"/>
      <c r="BJ80" s="23"/>
      <c r="BK80" s="23"/>
      <c r="BL80" s="941"/>
      <c r="BM80" s="771"/>
      <c r="BN80" s="771"/>
      <c r="BO80" s="771"/>
      <c r="BP80" s="771"/>
      <c r="BQ80" s="771"/>
      <c r="BR80" s="771"/>
      <c r="BS80" s="771"/>
      <c r="BT80" s="771"/>
      <c r="BU80" s="23"/>
      <c r="BV80" s="23"/>
      <c r="BW80" s="23"/>
      <c r="BX80" s="23"/>
      <c r="BY80" s="23"/>
      <c r="BZ80" s="23"/>
      <c r="CA80" s="23"/>
      <c r="CB80" s="23"/>
      <c r="CC80" s="771"/>
      <c r="CD80" s="771"/>
      <c r="CE80" s="771"/>
      <c r="CF80" s="771"/>
      <c r="CG80" s="771"/>
      <c r="CH80" s="771"/>
      <c r="CI80" s="771"/>
      <c r="CJ80" s="771"/>
      <c r="CK80" s="771"/>
      <c r="CL80" s="771"/>
      <c r="CM80" s="23"/>
      <c r="CN80" s="23"/>
      <c r="CO80" s="23"/>
      <c r="CP80" s="23"/>
      <c r="CQ80" s="23"/>
      <c r="CR80" s="23"/>
      <c r="CS80" s="23"/>
      <c r="CT80" s="771"/>
      <c r="CU80" s="771"/>
      <c r="CV80" s="771"/>
      <c r="CW80" s="771"/>
      <c r="CX80" s="771"/>
      <c r="CY80" s="941"/>
      <c r="CZ80" s="580"/>
      <c r="DA80" s="580"/>
      <c r="DB80" s="580"/>
      <c r="DC80" s="580"/>
      <c r="DD80" s="580"/>
      <c r="DE80" s="580"/>
      <c r="DF80" s="580"/>
      <c r="DG80" s="580"/>
      <c r="DH80" s="580"/>
      <c r="DI80" s="580"/>
      <c r="DJ80" s="580"/>
      <c r="DK80" s="580"/>
      <c r="DL80" s="580"/>
      <c r="DM80" s="580"/>
      <c r="DN80" s="580"/>
      <c r="DO80" s="580"/>
      <c r="DP80" s="580"/>
      <c r="DQ80" s="580"/>
      <c r="DR80" s="580"/>
      <c r="DS80" s="580"/>
      <c r="DT80" s="580"/>
      <c r="DU80" s="580"/>
      <c r="DV80" s="580"/>
      <c r="DW80" s="580"/>
      <c r="DX80" s="580"/>
      <c r="DY80" s="580"/>
      <c r="DZ80" s="580"/>
      <c r="EA80" s="580"/>
      <c r="EB80" s="580"/>
      <c r="EC80" s="580"/>
      <c r="ED80" s="580"/>
      <c r="EE80" s="580"/>
      <c r="EF80" s="580"/>
      <c r="EG80" s="580"/>
      <c r="EH80" s="580"/>
      <c r="EI80" s="580"/>
      <c r="EJ80" s="580"/>
      <c r="EK80" s="580"/>
      <c r="EL80" s="580"/>
      <c r="EM80" s="580"/>
      <c r="EN80" s="580"/>
      <c r="EO80" s="580"/>
      <c r="EP80" s="580"/>
      <c r="EQ80" s="580"/>
      <c r="ER80" s="580"/>
      <c r="ES80" s="580"/>
      <c r="ET80" s="580"/>
      <c r="EU80" s="580"/>
      <c r="EV80" s="580"/>
      <c r="EW80" s="580"/>
      <c r="EX80" s="580"/>
      <c r="EY80" s="580"/>
      <c r="EZ80" s="580"/>
      <c r="FA80" s="580"/>
      <c r="FB80" s="580"/>
      <c r="FC80" s="580"/>
      <c r="FD80" s="580"/>
      <c r="FE80" s="580"/>
      <c r="FF80" s="580"/>
      <c r="FG80" s="580"/>
      <c r="FH80" s="580"/>
      <c r="FI80" s="580"/>
      <c r="FJ80" s="580"/>
      <c r="FK80" s="580"/>
      <c r="FL80" s="580"/>
      <c r="FM80" s="580"/>
      <c r="FN80" s="580"/>
      <c r="FO80" s="580"/>
      <c r="FP80" s="580"/>
      <c r="FQ80" s="580"/>
      <c r="FR80" s="580"/>
      <c r="FS80" s="580"/>
      <c r="FT80" s="580"/>
      <c r="FU80" s="580"/>
      <c r="FV80" s="580"/>
      <c r="FW80" s="580"/>
      <c r="FX80" s="580"/>
      <c r="FY80" s="580"/>
      <c r="FZ80" s="580"/>
      <c r="GA80" s="580"/>
      <c r="GB80" s="580"/>
      <c r="GC80" s="580"/>
      <c r="GD80" s="580"/>
      <c r="GE80" s="580"/>
      <c r="GF80" s="580"/>
      <c r="GG80" s="580"/>
      <c r="GH80" s="580"/>
      <c r="GI80" s="580"/>
      <c r="GJ80" s="580"/>
      <c r="GK80" s="580"/>
      <c r="GL80" s="580"/>
      <c r="GM80" s="580"/>
      <c r="GN80" s="580"/>
      <c r="GO80" s="580"/>
      <c r="GP80" s="580"/>
      <c r="GQ80" s="580"/>
      <c r="GR80" s="580"/>
      <c r="GS80" s="580"/>
      <c r="GT80" s="580"/>
      <c r="GU80" s="580"/>
      <c r="GV80" s="580"/>
      <c r="GW80" s="580"/>
      <c r="GX80" s="580"/>
      <c r="GY80" s="580"/>
      <c r="GZ80" s="580"/>
      <c r="HA80" s="580"/>
      <c r="HB80" s="580"/>
      <c r="HC80" s="580"/>
      <c r="HD80" s="580"/>
      <c r="HE80" s="580"/>
      <c r="HF80" s="580"/>
      <c r="HG80" s="580"/>
      <c r="HH80" s="580"/>
      <c r="HI80" s="580"/>
      <c r="HJ80" s="580"/>
      <c r="HK80" s="580"/>
      <c r="HL80" s="580"/>
      <c r="HM80" s="580"/>
      <c r="HN80" s="580"/>
      <c r="HO80" s="580"/>
      <c r="HP80" s="580"/>
      <c r="HQ80" s="580"/>
      <c r="HR80" s="580"/>
      <c r="HS80" s="580"/>
      <c r="HT80" s="580"/>
      <c r="HU80" s="580"/>
      <c r="HV80" s="580"/>
      <c r="HW80" s="580"/>
      <c r="HX80" s="580"/>
      <c r="HY80" s="580"/>
      <c r="HZ80" s="580"/>
      <c r="IA80" s="580"/>
      <c r="IB80" s="580"/>
      <c r="IC80" s="580"/>
      <c r="ID80" s="580"/>
      <c r="IE80" s="580"/>
      <c r="IF80" s="580"/>
      <c r="IG80" s="580"/>
      <c r="IH80" s="580"/>
      <c r="II80" s="580"/>
      <c r="IJ80" s="580"/>
      <c r="IK80" s="580"/>
      <c r="IL80" s="580"/>
    </row>
    <row r="81" spans="1:246" ht="21.75" customHeight="1">
      <c r="A81" s="1316" t="s">
        <v>292</v>
      </c>
      <c r="B81" s="1221"/>
      <c r="C81" s="1221"/>
      <c r="D81" s="1221"/>
      <c r="E81" s="1221"/>
      <c r="F81" s="1221"/>
      <c r="G81" s="1221"/>
      <c r="H81" s="1221"/>
      <c r="I81" s="1221"/>
      <c r="J81" s="1221"/>
      <c r="K81" s="1221"/>
      <c r="L81" s="1221"/>
      <c r="M81" s="1221"/>
      <c r="N81" s="1221"/>
      <c r="O81" s="1221"/>
      <c r="P81" s="1221"/>
      <c r="Q81" s="1221"/>
      <c r="R81" s="1221"/>
      <c r="S81" s="1221"/>
      <c r="T81" s="1317"/>
      <c r="U81" s="1220" t="s">
        <v>293</v>
      </c>
      <c r="V81" s="1221"/>
      <c r="W81" s="1221"/>
      <c r="X81" s="1221"/>
      <c r="Y81" s="1221"/>
      <c r="Z81" s="1221"/>
      <c r="AA81" s="1221"/>
      <c r="AB81" s="1221"/>
      <c r="AC81" s="1221"/>
      <c r="AD81" s="1221"/>
      <c r="AE81" s="1221"/>
      <c r="AF81" s="1221"/>
      <c r="AG81" s="1221"/>
      <c r="AH81" s="1221"/>
      <c r="AI81" s="1221"/>
      <c r="AJ81" s="1221"/>
      <c r="AK81" s="1221"/>
      <c r="AL81" s="1222"/>
      <c r="AM81" s="773"/>
      <c r="AN81" s="773"/>
      <c r="AO81" s="773"/>
      <c r="AP81" s="773"/>
      <c r="AQ81" s="773"/>
      <c r="AR81" s="773"/>
      <c r="AS81" s="773"/>
      <c r="AT81" s="773"/>
      <c r="AU81" s="1"/>
      <c r="AV81" s="1"/>
      <c r="AW81" s="1"/>
      <c r="AX81" s="1"/>
      <c r="AY81" s="1"/>
      <c r="AZ81" s="1"/>
      <c r="BA81" s="1"/>
      <c r="BB81" s="1"/>
      <c r="BC81" s="23"/>
      <c r="BD81" s="130"/>
      <c r="BE81" s="23"/>
      <c r="BF81" s="614"/>
      <c r="BG81" s="23"/>
      <c r="BH81" s="129"/>
      <c r="BI81" s="23"/>
      <c r="BJ81" s="23"/>
      <c r="BK81" s="23"/>
      <c r="BL81" s="941"/>
      <c r="BM81" s="771"/>
      <c r="BN81" s="771"/>
      <c r="BO81" s="771"/>
      <c r="BP81" s="771"/>
      <c r="BQ81" s="771"/>
      <c r="BR81" s="771"/>
      <c r="BS81" s="771"/>
      <c r="BT81" s="771"/>
      <c r="BU81" s="23"/>
      <c r="BV81" s="23"/>
      <c r="BW81" s="23"/>
      <c r="BX81" s="23"/>
      <c r="BY81" s="23"/>
      <c r="BZ81" s="23"/>
      <c r="CA81" s="23"/>
      <c r="CB81" s="23"/>
      <c r="CC81" s="771"/>
      <c r="CD81" s="771"/>
      <c r="CE81" s="771"/>
      <c r="CF81" s="771"/>
      <c r="CG81" s="771"/>
      <c r="CH81" s="771"/>
      <c r="CI81" s="771"/>
      <c r="CJ81" s="771"/>
      <c r="CK81" s="771"/>
      <c r="CL81" s="771"/>
      <c r="CM81" s="23"/>
      <c r="CN81" s="23"/>
      <c r="CO81" s="23"/>
      <c r="CP81" s="23"/>
      <c r="CQ81" s="23"/>
      <c r="CR81" s="23"/>
      <c r="CS81" s="23"/>
      <c r="CT81" s="771"/>
      <c r="CU81" s="771"/>
      <c r="CV81" s="771"/>
      <c r="CW81" s="771"/>
      <c r="CX81" s="771"/>
      <c r="CY81" s="941"/>
      <c r="CZ81" s="580"/>
      <c r="DA81" s="580"/>
      <c r="DB81" s="580"/>
      <c r="DC81" s="580"/>
      <c r="DD81" s="580"/>
      <c r="DE81" s="580"/>
      <c r="DF81" s="580"/>
      <c r="DG81" s="580"/>
      <c r="DH81" s="580"/>
      <c r="DI81" s="580"/>
      <c r="DJ81" s="580"/>
      <c r="DK81" s="580"/>
      <c r="DL81" s="580"/>
      <c r="DM81" s="580"/>
      <c r="DN81" s="580"/>
      <c r="DO81" s="580"/>
      <c r="DP81" s="580"/>
      <c r="DQ81" s="580"/>
      <c r="DR81" s="580"/>
      <c r="DS81" s="580"/>
      <c r="DT81" s="580"/>
      <c r="DU81" s="580"/>
      <c r="DV81" s="580"/>
      <c r="DW81" s="580"/>
      <c r="DX81" s="580"/>
      <c r="DY81" s="580"/>
      <c r="DZ81" s="580"/>
      <c r="EA81" s="580"/>
      <c r="EB81" s="580"/>
      <c r="EC81" s="580"/>
      <c r="ED81" s="580"/>
      <c r="EE81" s="580"/>
      <c r="EF81" s="580"/>
      <c r="EG81" s="580"/>
      <c r="EH81" s="580"/>
      <c r="EI81" s="580"/>
      <c r="EJ81" s="580"/>
      <c r="EK81" s="580"/>
      <c r="EL81" s="580"/>
      <c r="EM81" s="580"/>
      <c r="EN81" s="580"/>
      <c r="EO81" s="580"/>
      <c r="EP81" s="580"/>
      <c r="EQ81" s="580"/>
      <c r="ER81" s="580"/>
      <c r="ES81" s="580"/>
      <c r="ET81" s="580"/>
      <c r="EU81" s="580"/>
      <c r="EV81" s="580"/>
      <c r="EW81" s="580"/>
      <c r="EX81" s="580"/>
      <c r="EY81" s="580"/>
      <c r="EZ81" s="580"/>
      <c r="FA81" s="580"/>
      <c r="FB81" s="580"/>
      <c r="FC81" s="580"/>
      <c r="FD81" s="580"/>
      <c r="FE81" s="580"/>
      <c r="FF81" s="580"/>
      <c r="FG81" s="580"/>
      <c r="FH81" s="580"/>
      <c r="FI81" s="580"/>
      <c r="FJ81" s="580"/>
      <c r="FK81" s="580"/>
      <c r="FL81" s="580"/>
      <c r="FM81" s="580"/>
      <c r="FN81" s="580"/>
      <c r="FO81" s="580"/>
      <c r="FP81" s="580"/>
      <c r="FQ81" s="580"/>
      <c r="FR81" s="580"/>
      <c r="FS81" s="580"/>
      <c r="FT81" s="580"/>
      <c r="FU81" s="580"/>
      <c r="FV81" s="580"/>
      <c r="FW81" s="580"/>
      <c r="FX81" s="580"/>
      <c r="FY81" s="580"/>
      <c r="FZ81" s="580"/>
      <c r="GA81" s="580"/>
      <c r="GB81" s="580"/>
      <c r="GC81" s="580"/>
      <c r="GD81" s="580"/>
      <c r="GE81" s="580"/>
      <c r="GF81" s="580"/>
      <c r="GG81" s="580"/>
      <c r="GH81" s="580"/>
      <c r="GI81" s="580"/>
      <c r="GJ81" s="580"/>
      <c r="GK81" s="580"/>
      <c r="GL81" s="580"/>
      <c r="GM81" s="580"/>
      <c r="GN81" s="580"/>
      <c r="GO81" s="580"/>
      <c r="GP81" s="580"/>
      <c r="GQ81" s="580"/>
      <c r="GR81" s="580"/>
      <c r="GS81" s="580"/>
      <c r="GT81" s="580"/>
      <c r="GU81" s="580"/>
      <c r="GV81" s="580"/>
      <c r="GW81" s="580"/>
      <c r="GX81" s="580"/>
      <c r="GY81" s="580"/>
      <c r="GZ81" s="580"/>
      <c r="HA81" s="580"/>
      <c r="HB81" s="580"/>
      <c r="HC81" s="580"/>
      <c r="HD81" s="580"/>
      <c r="HE81" s="580"/>
      <c r="HF81" s="580"/>
      <c r="HG81" s="580"/>
      <c r="HH81" s="580"/>
      <c r="HI81" s="580"/>
      <c r="HJ81" s="580"/>
      <c r="HK81" s="580"/>
      <c r="HL81" s="580"/>
      <c r="HM81" s="580"/>
      <c r="HN81" s="580"/>
      <c r="HO81" s="580"/>
      <c r="HP81" s="580"/>
      <c r="HQ81" s="580"/>
      <c r="HR81" s="580"/>
      <c r="HS81" s="580"/>
      <c r="HT81" s="580"/>
      <c r="HU81" s="580"/>
      <c r="HV81" s="580"/>
      <c r="HW81" s="580"/>
      <c r="HX81" s="580"/>
      <c r="HY81" s="580"/>
      <c r="HZ81" s="580"/>
      <c r="IA81" s="580"/>
      <c r="IB81" s="580"/>
      <c r="IC81" s="580"/>
      <c r="ID81" s="580"/>
      <c r="IE81" s="580"/>
      <c r="IF81" s="580"/>
      <c r="IG81" s="580"/>
      <c r="IH81" s="580"/>
      <c r="II81" s="580"/>
      <c r="IJ81" s="580"/>
      <c r="IK81" s="580"/>
      <c r="IL81" s="580"/>
    </row>
    <row r="82" spans="1:246" ht="87" customHeight="1">
      <c r="A82" s="1211"/>
      <c r="B82" s="1198"/>
      <c r="C82" s="1198"/>
      <c r="D82" s="1198"/>
      <c r="E82" s="1198"/>
      <c r="F82" s="1198"/>
      <c r="G82" s="1198"/>
      <c r="H82" s="1198"/>
      <c r="I82" s="1198"/>
      <c r="J82" s="1198"/>
      <c r="K82" s="1198"/>
      <c r="L82" s="1198"/>
      <c r="M82" s="1198"/>
      <c r="N82" s="1198"/>
      <c r="O82" s="1198"/>
      <c r="P82" s="1198"/>
      <c r="Q82" s="1198"/>
      <c r="R82" s="1198"/>
      <c r="S82" s="1198"/>
      <c r="T82" s="1212"/>
      <c r="U82" s="1197"/>
      <c r="V82" s="1198"/>
      <c r="W82" s="1198"/>
      <c r="X82" s="1198"/>
      <c r="Y82" s="1198"/>
      <c r="Z82" s="1198"/>
      <c r="AA82" s="1198"/>
      <c r="AB82" s="1198"/>
      <c r="AC82" s="1198"/>
      <c r="AD82" s="1198"/>
      <c r="AE82" s="1198"/>
      <c r="AF82" s="1198"/>
      <c r="AG82" s="1198"/>
      <c r="AH82" s="1198"/>
      <c r="AI82" s="1198"/>
      <c r="AJ82" s="1198"/>
      <c r="AK82" s="1198"/>
      <c r="AL82" s="1199"/>
      <c r="AM82" s="773"/>
      <c r="AN82" s="773"/>
      <c r="AO82" s="773"/>
      <c r="AP82" s="773"/>
      <c r="AQ82" s="773"/>
      <c r="AR82" s="773"/>
      <c r="AS82" s="773"/>
      <c r="AT82" s="773"/>
      <c r="AU82" s="1"/>
      <c r="AV82" s="1"/>
      <c r="AW82" s="1"/>
      <c r="AX82" s="1"/>
      <c r="AY82" s="1"/>
      <c r="AZ82" s="1"/>
      <c r="BA82" s="1"/>
      <c r="BB82" s="1"/>
      <c r="BC82" s="23"/>
      <c r="BD82" s="130"/>
      <c r="BE82" s="23"/>
      <c r="BF82" s="614"/>
      <c r="BG82" s="23"/>
      <c r="BH82" s="129"/>
      <c r="BI82" s="23"/>
      <c r="BJ82" s="23"/>
      <c r="BK82" s="23"/>
      <c r="BL82" s="941"/>
      <c r="BM82" s="771"/>
      <c r="BN82" s="771"/>
      <c r="BO82" s="771"/>
      <c r="BP82" s="771"/>
      <c r="BQ82" s="771"/>
      <c r="BR82" s="771"/>
      <c r="BS82" s="771"/>
      <c r="BT82" s="771"/>
      <c r="BU82" s="23"/>
      <c r="BV82" s="23"/>
      <c r="BW82" s="23"/>
      <c r="BX82" s="23"/>
      <c r="BY82" s="23"/>
      <c r="BZ82" s="23"/>
      <c r="CA82" s="23"/>
      <c r="CB82" s="23"/>
      <c r="CC82" s="771"/>
      <c r="CD82" s="771"/>
      <c r="CE82" s="771"/>
      <c r="CF82" s="771"/>
      <c r="CG82" s="771"/>
      <c r="CH82" s="771"/>
      <c r="CI82" s="771"/>
      <c r="CJ82" s="771"/>
      <c r="CK82" s="771"/>
      <c r="CL82" s="771"/>
      <c r="CM82" s="23"/>
      <c r="CN82" s="23"/>
      <c r="CO82" s="23"/>
      <c r="CP82" s="23"/>
      <c r="CQ82" s="23"/>
      <c r="CR82" s="23"/>
      <c r="CS82" s="23"/>
      <c r="CT82" s="771"/>
      <c r="CU82" s="771"/>
      <c r="CV82" s="771"/>
      <c r="CW82" s="771"/>
      <c r="CX82" s="771"/>
      <c r="CY82" s="941"/>
      <c r="CZ82" s="580"/>
      <c r="DA82" s="580"/>
      <c r="DB82" s="580"/>
      <c r="DC82" s="580"/>
      <c r="DD82" s="580"/>
      <c r="DE82" s="580"/>
      <c r="DF82" s="580"/>
      <c r="DG82" s="580"/>
      <c r="DH82" s="580"/>
      <c r="DI82" s="580"/>
      <c r="DJ82" s="580"/>
      <c r="DK82" s="580"/>
      <c r="DL82" s="580"/>
      <c r="DM82" s="580"/>
      <c r="DN82" s="580"/>
      <c r="DO82" s="580"/>
      <c r="DP82" s="580"/>
      <c r="DQ82" s="580"/>
      <c r="DR82" s="580"/>
      <c r="DS82" s="580"/>
      <c r="DT82" s="580"/>
      <c r="DU82" s="580"/>
      <c r="DV82" s="580"/>
      <c r="DW82" s="580"/>
      <c r="DX82" s="580"/>
      <c r="DY82" s="580"/>
      <c r="DZ82" s="580"/>
      <c r="EA82" s="580"/>
      <c r="EB82" s="580"/>
      <c r="EC82" s="580"/>
      <c r="ED82" s="580"/>
      <c r="EE82" s="580"/>
      <c r="EF82" s="580"/>
      <c r="EG82" s="580"/>
      <c r="EH82" s="580"/>
      <c r="EI82" s="580"/>
      <c r="EJ82" s="580"/>
      <c r="EK82" s="580"/>
      <c r="EL82" s="580"/>
      <c r="EM82" s="580"/>
      <c r="EN82" s="580"/>
      <c r="EO82" s="580"/>
      <c r="EP82" s="580"/>
      <c r="EQ82" s="580"/>
      <c r="ER82" s="580"/>
      <c r="ES82" s="580"/>
      <c r="ET82" s="580"/>
      <c r="EU82" s="580"/>
      <c r="EV82" s="580"/>
      <c r="EW82" s="580"/>
      <c r="EX82" s="580"/>
      <c r="EY82" s="580"/>
      <c r="EZ82" s="580"/>
      <c r="FA82" s="580"/>
      <c r="FB82" s="580"/>
      <c r="FC82" s="580"/>
      <c r="FD82" s="580"/>
      <c r="FE82" s="580"/>
      <c r="FF82" s="580"/>
      <c r="FG82" s="580"/>
      <c r="FH82" s="580"/>
      <c r="FI82" s="580"/>
      <c r="FJ82" s="580"/>
      <c r="FK82" s="580"/>
      <c r="FL82" s="580"/>
      <c r="FM82" s="580"/>
      <c r="FN82" s="580"/>
      <c r="FO82" s="580"/>
      <c r="FP82" s="580"/>
      <c r="FQ82" s="580"/>
      <c r="FR82" s="580"/>
      <c r="FS82" s="580"/>
      <c r="FT82" s="580"/>
      <c r="FU82" s="580"/>
      <c r="FV82" s="580"/>
      <c r="FW82" s="580"/>
      <c r="FX82" s="580"/>
      <c r="FY82" s="580"/>
      <c r="FZ82" s="580"/>
      <c r="GA82" s="580"/>
      <c r="GB82" s="580"/>
      <c r="GC82" s="580"/>
      <c r="GD82" s="580"/>
      <c r="GE82" s="580"/>
      <c r="GF82" s="580"/>
      <c r="GG82" s="580"/>
      <c r="GH82" s="580"/>
      <c r="GI82" s="580"/>
      <c r="GJ82" s="580"/>
      <c r="GK82" s="580"/>
      <c r="GL82" s="580"/>
      <c r="GM82" s="580"/>
      <c r="GN82" s="580"/>
      <c r="GO82" s="580"/>
      <c r="GP82" s="580"/>
      <c r="GQ82" s="580"/>
      <c r="GR82" s="580"/>
      <c r="GS82" s="580"/>
      <c r="GT82" s="580"/>
      <c r="GU82" s="580"/>
      <c r="GV82" s="580"/>
      <c r="GW82" s="580"/>
      <c r="GX82" s="580"/>
      <c r="GY82" s="580"/>
      <c r="GZ82" s="580"/>
      <c r="HA82" s="580"/>
      <c r="HB82" s="580"/>
      <c r="HC82" s="580"/>
      <c r="HD82" s="580"/>
      <c r="HE82" s="580"/>
      <c r="HF82" s="580"/>
      <c r="HG82" s="580"/>
      <c r="HH82" s="580"/>
      <c r="HI82" s="580"/>
      <c r="HJ82" s="580"/>
      <c r="HK82" s="580"/>
      <c r="HL82" s="580"/>
      <c r="HM82" s="580"/>
      <c r="HN82" s="580"/>
      <c r="HO82" s="580"/>
      <c r="HP82" s="580"/>
      <c r="HQ82" s="580"/>
      <c r="HR82" s="580"/>
      <c r="HS82" s="580"/>
      <c r="HT82" s="580"/>
      <c r="HU82" s="580"/>
      <c r="HV82" s="580"/>
      <c r="HW82" s="580"/>
      <c r="HX82" s="580"/>
      <c r="HY82" s="580"/>
      <c r="HZ82" s="580"/>
      <c r="IA82" s="580"/>
      <c r="IB82" s="580"/>
      <c r="IC82" s="580"/>
      <c r="ID82" s="580"/>
      <c r="IE82" s="580"/>
      <c r="IF82" s="580"/>
      <c r="IG82" s="580"/>
      <c r="IH82" s="580"/>
      <c r="II82" s="580"/>
      <c r="IJ82" s="580"/>
      <c r="IK82" s="580"/>
      <c r="IL82" s="580"/>
    </row>
    <row r="83" spans="1:246" ht="69.75" customHeight="1" thickBot="1">
      <c r="A83" s="1213"/>
      <c r="B83" s="1201"/>
      <c r="C83" s="1201"/>
      <c r="D83" s="1201"/>
      <c r="E83" s="1201"/>
      <c r="F83" s="1201"/>
      <c r="G83" s="1201"/>
      <c r="H83" s="1201"/>
      <c r="I83" s="1201"/>
      <c r="J83" s="1201"/>
      <c r="K83" s="1201"/>
      <c r="L83" s="1201"/>
      <c r="M83" s="1201"/>
      <c r="N83" s="1201"/>
      <c r="O83" s="1201"/>
      <c r="P83" s="1201"/>
      <c r="Q83" s="1201"/>
      <c r="R83" s="1201"/>
      <c r="S83" s="1201"/>
      <c r="T83" s="1214"/>
      <c r="U83" s="1200"/>
      <c r="V83" s="1201"/>
      <c r="W83" s="1201"/>
      <c r="X83" s="1201"/>
      <c r="Y83" s="1201"/>
      <c r="Z83" s="1201"/>
      <c r="AA83" s="1201"/>
      <c r="AB83" s="1201"/>
      <c r="AC83" s="1201"/>
      <c r="AD83" s="1201"/>
      <c r="AE83" s="1201"/>
      <c r="AF83" s="1201"/>
      <c r="AG83" s="1201"/>
      <c r="AH83" s="1198"/>
      <c r="AI83" s="1198"/>
      <c r="AJ83" s="1198"/>
      <c r="AK83" s="1201"/>
      <c r="AL83" s="1202"/>
      <c r="AM83" s="773"/>
      <c r="AN83" s="773"/>
      <c r="AO83" s="773"/>
      <c r="AP83" s="773"/>
      <c r="AQ83" s="773"/>
      <c r="AR83" s="773"/>
      <c r="AS83" s="773"/>
      <c r="AT83" s="773"/>
      <c r="AU83" s="1"/>
      <c r="AV83" s="1"/>
      <c r="AW83" s="1"/>
      <c r="AX83" s="1"/>
      <c r="AY83" s="1"/>
      <c r="AZ83" s="1"/>
      <c r="BA83" s="1"/>
      <c r="BB83" s="1"/>
      <c r="BC83" s="23"/>
      <c r="BD83" s="130"/>
      <c r="BE83" s="23"/>
      <c r="BF83" s="614"/>
      <c r="BG83" s="23"/>
      <c r="BH83" s="129"/>
      <c r="BI83" s="23"/>
      <c r="BJ83" s="23"/>
      <c r="BK83" s="23"/>
      <c r="BL83" s="941"/>
      <c r="BM83" s="771"/>
      <c r="BN83" s="771"/>
      <c r="BO83" s="771"/>
      <c r="BP83" s="771"/>
      <c r="BQ83" s="771"/>
      <c r="BR83" s="771"/>
      <c r="BS83" s="771"/>
      <c r="BT83" s="771"/>
      <c r="BU83" s="23"/>
      <c r="BV83" s="23"/>
      <c r="BW83" s="23"/>
      <c r="BX83" s="23"/>
      <c r="BY83" s="23"/>
      <c r="BZ83" s="23"/>
      <c r="CA83" s="23"/>
      <c r="CB83" s="23"/>
      <c r="CC83" s="771"/>
      <c r="CD83" s="771"/>
      <c r="CE83" s="771"/>
      <c r="CF83" s="771"/>
      <c r="CG83" s="771"/>
      <c r="CH83" s="771"/>
      <c r="CI83" s="771"/>
      <c r="CJ83" s="771"/>
      <c r="CK83" s="771"/>
      <c r="CL83" s="771"/>
      <c r="CM83" s="23"/>
      <c r="CN83" s="23"/>
      <c r="CO83" s="23"/>
      <c r="CP83" s="23"/>
      <c r="CQ83" s="23"/>
      <c r="CR83" s="23"/>
      <c r="CS83" s="23"/>
      <c r="CT83" s="771"/>
      <c r="CU83" s="771"/>
      <c r="CV83" s="771"/>
      <c r="CW83" s="771"/>
      <c r="CX83" s="771"/>
      <c r="CY83" s="941"/>
      <c r="CZ83" s="580"/>
      <c r="DA83" s="580"/>
      <c r="DB83" s="580"/>
      <c r="DC83" s="580"/>
      <c r="DD83" s="580"/>
      <c r="DE83" s="580"/>
      <c r="DF83" s="580"/>
      <c r="DG83" s="580"/>
      <c r="DH83" s="580"/>
      <c r="DI83" s="580"/>
      <c r="DJ83" s="580"/>
      <c r="DK83" s="580"/>
      <c r="DL83" s="580"/>
      <c r="DM83" s="580"/>
      <c r="DN83" s="580"/>
      <c r="DO83" s="580"/>
      <c r="DP83" s="580"/>
      <c r="DQ83" s="580"/>
      <c r="DR83" s="580"/>
      <c r="DS83" s="580"/>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c r="EQ83" s="580"/>
      <c r="ER83" s="580"/>
      <c r="ES83" s="580"/>
      <c r="ET83" s="580"/>
      <c r="EU83" s="580"/>
      <c r="EV83" s="580"/>
      <c r="EW83" s="580"/>
      <c r="EX83" s="580"/>
      <c r="EY83" s="580"/>
      <c r="EZ83" s="580"/>
      <c r="FA83" s="580"/>
      <c r="FB83" s="580"/>
      <c r="FC83" s="580"/>
      <c r="FD83" s="580"/>
      <c r="FE83" s="580"/>
      <c r="FF83" s="580"/>
      <c r="FG83" s="580"/>
      <c r="FH83" s="580"/>
      <c r="FI83" s="580"/>
      <c r="FJ83" s="580"/>
      <c r="FK83" s="580"/>
      <c r="FL83" s="580"/>
      <c r="FM83" s="580"/>
      <c r="FN83" s="580"/>
      <c r="FO83" s="580"/>
      <c r="FP83" s="580"/>
      <c r="FQ83" s="580"/>
      <c r="FR83" s="580"/>
      <c r="FS83" s="580"/>
      <c r="FT83" s="580"/>
      <c r="FU83" s="580"/>
      <c r="FV83" s="580"/>
      <c r="FW83" s="580"/>
      <c r="FX83" s="580"/>
      <c r="FY83" s="580"/>
      <c r="FZ83" s="580"/>
      <c r="GA83" s="580"/>
      <c r="GB83" s="580"/>
      <c r="GC83" s="580"/>
      <c r="GD83" s="580"/>
      <c r="GE83" s="580"/>
      <c r="GF83" s="580"/>
      <c r="GG83" s="580"/>
      <c r="GH83" s="580"/>
      <c r="GI83" s="580"/>
      <c r="GJ83" s="580"/>
      <c r="GK83" s="580"/>
      <c r="GL83" s="580"/>
      <c r="GM83" s="580"/>
      <c r="GN83" s="580"/>
      <c r="GO83" s="580"/>
      <c r="GP83" s="580"/>
      <c r="GQ83" s="580"/>
      <c r="GR83" s="580"/>
      <c r="GS83" s="580"/>
      <c r="GT83" s="580"/>
      <c r="GU83" s="580"/>
      <c r="GV83" s="580"/>
      <c r="GW83" s="580"/>
      <c r="GX83" s="580"/>
      <c r="GY83" s="580"/>
      <c r="GZ83" s="580"/>
      <c r="HA83" s="580"/>
      <c r="HB83" s="580"/>
      <c r="HC83" s="580"/>
      <c r="HD83" s="580"/>
      <c r="HE83" s="580"/>
      <c r="HF83" s="580"/>
      <c r="HG83" s="580"/>
      <c r="HH83" s="580"/>
      <c r="HI83" s="580"/>
      <c r="HJ83" s="580"/>
      <c r="HK83" s="580"/>
      <c r="HL83" s="580"/>
      <c r="HM83" s="580"/>
      <c r="HN83" s="580"/>
      <c r="HO83" s="580"/>
      <c r="HP83" s="580"/>
      <c r="HQ83" s="580"/>
      <c r="HR83" s="580"/>
      <c r="HS83" s="580"/>
      <c r="HT83" s="580"/>
      <c r="HU83" s="580"/>
      <c r="HV83" s="580"/>
      <c r="HW83" s="580"/>
      <c r="HX83" s="580"/>
      <c r="HY83" s="580"/>
      <c r="HZ83" s="580"/>
      <c r="IA83" s="580"/>
      <c r="IB83" s="580"/>
      <c r="IC83" s="580"/>
      <c r="ID83" s="580"/>
      <c r="IE83" s="580"/>
      <c r="IF83" s="580"/>
      <c r="IG83" s="580"/>
      <c r="IH83" s="580"/>
      <c r="II83" s="580"/>
      <c r="IJ83" s="580"/>
      <c r="IK83" s="580"/>
      <c r="IL83" s="580"/>
    </row>
    <row r="84" spans="1:246" ht="21" customHeight="1">
      <c r="A84" s="1205" t="s">
        <v>294</v>
      </c>
      <c r="B84" s="1206"/>
      <c r="C84" s="1206"/>
      <c r="D84" s="1206"/>
      <c r="E84" s="1206"/>
      <c r="F84" s="1206"/>
      <c r="G84" s="1206"/>
      <c r="H84" s="1206"/>
      <c r="I84" s="1206"/>
      <c r="J84" s="1206"/>
      <c r="K84" s="1206"/>
      <c r="L84" s="1206"/>
      <c r="M84" s="1206"/>
      <c r="N84" s="1206"/>
      <c r="O84" s="1206"/>
      <c r="P84" s="1206"/>
      <c r="Q84" s="1206"/>
      <c r="R84" s="1206"/>
      <c r="S84" s="1206"/>
      <c r="T84" s="1206"/>
      <c r="U84" s="1206"/>
      <c r="V84" s="1206"/>
      <c r="W84" s="1206"/>
      <c r="X84" s="1206"/>
      <c r="Y84" s="1206"/>
      <c r="Z84" s="1206"/>
      <c r="AA84" s="1206"/>
      <c r="AB84" s="1206"/>
      <c r="AC84" s="1206"/>
      <c r="AD84" s="1206"/>
      <c r="AE84" s="1206"/>
      <c r="AF84" s="1206"/>
      <c r="AG84" s="1206"/>
      <c r="AH84" s="1190" t="s">
        <v>295</v>
      </c>
      <c r="AI84" s="1228" t="s">
        <v>296</v>
      </c>
      <c r="AJ84" s="1231" t="s">
        <v>119</v>
      </c>
      <c r="AK84" s="1778" t="s">
        <v>297</v>
      </c>
      <c r="AL84" s="1781" t="s">
        <v>298</v>
      </c>
      <c r="AM84" s="773"/>
      <c r="AN84" s="773"/>
      <c r="AO84" s="773"/>
      <c r="AP84" s="773"/>
      <c r="AQ84" s="773"/>
      <c r="AR84" s="773"/>
      <c r="AS84" s="773"/>
      <c r="AT84" s="759"/>
      <c r="AU84" s="759"/>
      <c r="AV84" s="759"/>
      <c r="AW84" s="1190" t="s">
        <v>295</v>
      </c>
      <c r="AX84" s="1228" t="s">
        <v>296</v>
      </c>
      <c r="AY84" s="1231" t="s">
        <v>119</v>
      </c>
      <c r="AZ84" s="1306" t="s">
        <v>299</v>
      </c>
      <c r="BA84" s="1306" t="s">
        <v>300</v>
      </c>
      <c r="BB84" s="1"/>
      <c r="BC84" s="23"/>
      <c r="BD84" s="130"/>
      <c r="BE84" s="23"/>
      <c r="BF84" s="614"/>
      <c r="BG84" s="23"/>
      <c r="BH84" s="129"/>
      <c r="BI84" s="23"/>
      <c r="BJ84" s="23"/>
      <c r="BK84" s="23"/>
      <c r="BL84" s="941"/>
      <c r="BM84" s="771"/>
      <c r="BN84" s="771"/>
      <c r="BO84" s="771"/>
      <c r="BP84" s="771"/>
      <c r="BQ84" s="771"/>
      <c r="BR84" s="771"/>
      <c r="BS84" s="771"/>
      <c r="BT84" s="771"/>
      <c r="BU84" s="23"/>
      <c r="BV84" s="23"/>
      <c r="BW84" s="23"/>
      <c r="BX84" s="23"/>
      <c r="BY84" s="23"/>
      <c r="BZ84" s="23"/>
      <c r="CA84" s="23"/>
      <c r="CB84" s="23"/>
      <c r="CC84" s="771"/>
      <c r="CD84" s="771"/>
      <c r="CE84" s="771"/>
      <c r="CF84" s="771"/>
      <c r="CG84" s="771"/>
      <c r="CH84" s="771"/>
      <c r="CI84" s="771"/>
      <c r="CJ84" s="771"/>
      <c r="CK84" s="771"/>
      <c r="CL84" s="771"/>
      <c r="CM84" s="23"/>
      <c r="CN84" s="23"/>
      <c r="CO84" s="23"/>
      <c r="CP84" s="23"/>
      <c r="CQ84" s="23"/>
      <c r="CR84" s="23"/>
      <c r="CS84" s="23"/>
      <c r="CT84" s="771"/>
      <c r="CU84" s="771"/>
      <c r="CV84" s="771"/>
      <c r="CW84" s="771"/>
      <c r="CX84" s="771"/>
      <c r="CY84" s="941"/>
      <c r="CZ84" s="580"/>
      <c r="DA84" s="580"/>
      <c r="DB84" s="580"/>
      <c r="DC84" s="580"/>
      <c r="DD84" s="580"/>
      <c r="DE84" s="580"/>
      <c r="DF84" s="580"/>
      <c r="DG84" s="580"/>
      <c r="DH84" s="580"/>
      <c r="DI84" s="580"/>
      <c r="DJ84" s="580"/>
      <c r="DK84" s="580"/>
      <c r="DL84" s="580"/>
      <c r="DM84" s="580"/>
      <c r="DN84" s="580"/>
      <c r="DO84" s="580"/>
      <c r="DP84" s="580"/>
      <c r="DQ84" s="580"/>
      <c r="DR84" s="580"/>
      <c r="DS84" s="580"/>
      <c r="DT84" s="580"/>
      <c r="DU84" s="580"/>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c r="FA84" s="580"/>
      <c r="FB84" s="580"/>
      <c r="FC84" s="580"/>
      <c r="FD84" s="580"/>
      <c r="FE84" s="580"/>
      <c r="FF84" s="580"/>
      <c r="FG84" s="580"/>
      <c r="FH84" s="580"/>
      <c r="FI84" s="580"/>
      <c r="FJ84" s="580"/>
      <c r="FK84" s="580"/>
      <c r="FL84" s="580"/>
      <c r="FM84" s="580"/>
      <c r="FN84" s="580"/>
      <c r="FO84" s="580"/>
      <c r="FP84" s="580"/>
      <c r="FQ84" s="580"/>
      <c r="FR84" s="580"/>
      <c r="FS84" s="580"/>
      <c r="FT84" s="580"/>
      <c r="FU84" s="580"/>
      <c r="FV84" s="580"/>
      <c r="FW84" s="580"/>
      <c r="FX84" s="580"/>
      <c r="FY84" s="580"/>
      <c r="FZ84" s="580"/>
      <c r="GA84" s="580"/>
      <c r="GB84" s="580"/>
      <c r="GC84" s="580"/>
      <c r="GD84" s="580"/>
      <c r="GE84" s="580"/>
      <c r="GF84" s="580"/>
      <c r="GG84" s="580"/>
      <c r="GH84" s="580"/>
      <c r="GI84" s="580"/>
      <c r="GJ84" s="580"/>
      <c r="GK84" s="580"/>
      <c r="GL84" s="580"/>
      <c r="GM84" s="580"/>
      <c r="GN84" s="580"/>
      <c r="GO84" s="580"/>
      <c r="GP84" s="580"/>
      <c r="GQ84" s="580"/>
      <c r="GR84" s="580"/>
      <c r="GS84" s="580"/>
      <c r="GT84" s="580"/>
      <c r="GU84" s="580"/>
      <c r="GV84" s="580"/>
      <c r="GW84" s="580"/>
      <c r="GX84" s="580"/>
      <c r="GY84" s="580"/>
      <c r="GZ84" s="580"/>
      <c r="HA84" s="580"/>
      <c r="HB84" s="580"/>
      <c r="HC84" s="580"/>
      <c r="HD84" s="580"/>
      <c r="HE84" s="580"/>
      <c r="HF84" s="580"/>
      <c r="HG84" s="580"/>
      <c r="HH84" s="580"/>
      <c r="HI84" s="580"/>
      <c r="HJ84" s="580"/>
      <c r="HK84" s="580"/>
      <c r="HL84" s="580"/>
      <c r="HM84" s="580"/>
      <c r="HN84" s="580"/>
      <c r="HO84" s="580"/>
      <c r="HP84" s="580"/>
      <c r="HQ84" s="580"/>
      <c r="HR84" s="580"/>
      <c r="HS84" s="580"/>
      <c r="HT84" s="580"/>
      <c r="HU84" s="580"/>
      <c r="HV84" s="580"/>
      <c r="HW84" s="580"/>
      <c r="HX84" s="580"/>
      <c r="HY84" s="580"/>
      <c r="HZ84" s="580"/>
      <c r="IA84" s="580"/>
      <c r="IB84" s="580"/>
      <c r="IC84" s="580"/>
      <c r="ID84" s="580"/>
      <c r="IE84" s="580"/>
      <c r="IF84" s="580"/>
      <c r="IG84" s="580"/>
      <c r="IH84" s="580"/>
      <c r="II84" s="580"/>
      <c r="IJ84" s="580"/>
      <c r="IK84" s="580"/>
      <c r="IL84" s="580"/>
    </row>
    <row r="85" spans="1:246" ht="90.75" customHeight="1">
      <c r="A85" s="1207"/>
      <c r="B85" s="1208"/>
      <c r="C85" s="1208"/>
      <c r="D85" s="1208"/>
      <c r="E85" s="1208"/>
      <c r="F85" s="1208"/>
      <c r="G85" s="1208"/>
      <c r="H85" s="1208"/>
      <c r="I85" s="1208"/>
      <c r="J85" s="1208"/>
      <c r="K85" s="1208"/>
      <c r="L85" s="1208"/>
      <c r="M85" s="1208"/>
      <c r="N85" s="1208"/>
      <c r="O85" s="1208"/>
      <c r="P85" s="1208"/>
      <c r="Q85" s="1208"/>
      <c r="R85" s="1208"/>
      <c r="S85" s="1208"/>
      <c r="T85" s="1208"/>
      <c r="U85" s="1208"/>
      <c r="V85" s="1208"/>
      <c r="W85" s="1208"/>
      <c r="X85" s="1208"/>
      <c r="Y85" s="1208"/>
      <c r="Z85" s="1208"/>
      <c r="AA85" s="1208"/>
      <c r="AB85" s="1208"/>
      <c r="AC85" s="1208"/>
      <c r="AD85" s="1208"/>
      <c r="AE85" s="1208"/>
      <c r="AF85" s="1208"/>
      <c r="AG85" s="1208"/>
      <c r="AH85" s="1191"/>
      <c r="AI85" s="1229"/>
      <c r="AJ85" s="1232"/>
      <c r="AK85" s="1779"/>
      <c r="AL85" s="1782"/>
      <c r="AM85" s="773"/>
      <c r="AN85" s="773"/>
      <c r="AO85" s="773"/>
      <c r="AP85" s="773"/>
      <c r="AQ85" s="773"/>
      <c r="AR85" s="773"/>
      <c r="AS85" s="773"/>
      <c r="AT85" s="759"/>
      <c r="AU85" s="759"/>
      <c r="AV85" s="759"/>
      <c r="AW85" s="1191"/>
      <c r="AX85" s="1229"/>
      <c r="AY85" s="1232"/>
      <c r="AZ85" s="1307"/>
      <c r="BA85" s="1307"/>
      <c r="BB85" s="1"/>
      <c r="BC85" s="23"/>
      <c r="BD85" s="130"/>
      <c r="BE85" s="23"/>
      <c r="BF85" s="614"/>
      <c r="BG85" s="23"/>
      <c r="BH85" s="129"/>
      <c r="BI85" s="23"/>
      <c r="BJ85" s="23"/>
      <c r="BK85" s="23"/>
      <c r="BL85" s="941"/>
      <c r="BM85" s="941"/>
      <c r="BN85" s="941"/>
      <c r="BO85" s="941"/>
      <c r="BP85" s="941"/>
      <c r="BQ85" s="941"/>
      <c r="BR85" s="941"/>
      <c r="BS85" s="941"/>
      <c r="BT85" s="941"/>
      <c r="BU85" s="23"/>
      <c r="BV85" s="23"/>
      <c r="BW85" s="23"/>
      <c r="BX85" s="23"/>
      <c r="BY85" s="23"/>
      <c r="BZ85" s="23"/>
      <c r="CA85" s="23"/>
      <c r="CB85" s="23"/>
      <c r="CC85" s="771"/>
      <c r="CD85" s="771"/>
      <c r="CE85" s="771"/>
      <c r="CF85" s="771"/>
      <c r="CG85" s="771"/>
      <c r="CH85" s="771"/>
      <c r="CI85" s="771"/>
      <c r="CJ85" s="771"/>
      <c r="CK85" s="771"/>
      <c r="CL85" s="771"/>
      <c r="CM85" s="23"/>
      <c r="CN85" s="23"/>
      <c r="CO85" s="23"/>
      <c r="CP85" s="23"/>
      <c r="CQ85" s="23"/>
      <c r="CR85" s="23"/>
      <c r="CS85" s="23"/>
      <c r="CT85" s="771"/>
      <c r="CU85" s="771"/>
      <c r="CV85" s="771"/>
      <c r="CW85" s="771"/>
      <c r="CX85" s="771"/>
      <c r="CY85" s="941"/>
      <c r="CZ85" s="580"/>
      <c r="DA85" s="580"/>
      <c r="DB85" s="580"/>
      <c r="DC85" s="580"/>
      <c r="DD85" s="580"/>
      <c r="DE85" s="580"/>
      <c r="DF85" s="580"/>
      <c r="DG85" s="580"/>
      <c r="DH85" s="580"/>
      <c r="DI85" s="580"/>
      <c r="DJ85" s="580"/>
      <c r="DK85" s="580"/>
      <c r="DL85" s="580"/>
      <c r="DM85" s="580"/>
      <c r="DN85" s="580"/>
      <c r="DO85" s="580"/>
      <c r="DP85" s="580"/>
      <c r="DQ85" s="580"/>
      <c r="DR85" s="580"/>
      <c r="DS85" s="580"/>
      <c r="DT85" s="580"/>
      <c r="DU85" s="580"/>
      <c r="DV85" s="580"/>
      <c r="DW85" s="580"/>
      <c r="DX85" s="580"/>
      <c r="DY85" s="580"/>
      <c r="DZ85" s="580"/>
      <c r="EA85" s="580"/>
      <c r="EB85" s="580"/>
      <c r="EC85" s="580"/>
      <c r="ED85" s="580"/>
      <c r="EE85" s="580"/>
      <c r="EF85" s="580"/>
      <c r="EG85" s="580"/>
      <c r="EH85" s="580"/>
      <c r="EI85" s="580"/>
      <c r="EJ85" s="580"/>
      <c r="EK85" s="580"/>
      <c r="EL85" s="580"/>
      <c r="EM85" s="580"/>
      <c r="EN85" s="580"/>
      <c r="EO85" s="580"/>
      <c r="EP85" s="580"/>
      <c r="EQ85" s="580"/>
      <c r="ER85" s="580"/>
      <c r="ES85" s="580"/>
      <c r="ET85" s="580"/>
      <c r="EU85" s="580"/>
      <c r="EV85" s="580"/>
      <c r="EW85" s="580"/>
      <c r="EX85" s="580"/>
      <c r="EY85" s="580"/>
      <c r="EZ85" s="580"/>
      <c r="FA85" s="580"/>
      <c r="FB85" s="580"/>
      <c r="FC85" s="580"/>
      <c r="FD85" s="580"/>
      <c r="FE85" s="580"/>
      <c r="FF85" s="580"/>
      <c r="FG85" s="580"/>
      <c r="FH85" s="580"/>
      <c r="FI85" s="580"/>
      <c r="FJ85" s="580"/>
      <c r="FK85" s="580"/>
      <c r="FL85" s="580"/>
      <c r="FM85" s="580"/>
      <c r="FN85" s="580"/>
      <c r="FO85" s="580"/>
      <c r="FP85" s="580"/>
      <c r="FQ85" s="580"/>
      <c r="FR85" s="580"/>
      <c r="FS85" s="580"/>
      <c r="FT85" s="580"/>
      <c r="FU85" s="580"/>
      <c r="FV85" s="580"/>
      <c r="FW85" s="580"/>
      <c r="FX85" s="580"/>
      <c r="FY85" s="580"/>
      <c r="FZ85" s="580"/>
      <c r="GA85" s="580"/>
      <c r="GB85" s="580"/>
      <c r="GC85" s="580"/>
      <c r="GD85" s="580"/>
      <c r="GE85" s="580"/>
      <c r="GF85" s="580"/>
      <c r="GG85" s="580"/>
      <c r="GH85" s="580"/>
      <c r="GI85" s="580"/>
      <c r="GJ85" s="580"/>
      <c r="GK85" s="580"/>
      <c r="GL85" s="580"/>
      <c r="GM85" s="580"/>
      <c r="GN85" s="580"/>
      <c r="GO85" s="580"/>
      <c r="GP85" s="580"/>
      <c r="GQ85" s="580"/>
      <c r="GR85" s="580"/>
      <c r="GS85" s="580"/>
      <c r="GT85" s="580"/>
      <c r="GU85" s="580"/>
      <c r="GV85" s="580"/>
      <c r="GW85" s="580"/>
      <c r="GX85" s="580"/>
      <c r="GY85" s="580"/>
      <c r="GZ85" s="580"/>
      <c r="HA85" s="580"/>
      <c r="HB85" s="580"/>
      <c r="HC85" s="580"/>
      <c r="HD85" s="580"/>
      <c r="HE85" s="580"/>
      <c r="HF85" s="580"/>
      <c r="HG85" s="580"/>
      <c r="HH85" s="580"/>
      <c r="HI85" s="580"/>
      <c r="HJ85" s="580"/>
      <c r="HK85" s="580"/>
      <c r="HL85" s="580"/>
      <c r="HM85" s="580"/>
      <c r="HN85" s="580"/>
      <c r="HO85" s="580"/>
      <c r="HP85" s="580"/>
      <c r="HQ85" s="580"/>
      <c r="HR85" s="580"/>
      <c r="HS85" s="580"/>
      <c r="HT85" s="580"/>
      <c r="HU85" s="580"/>
      <c r="HV85" s="580"/>
      <c r="HW85" s="580"/>
      <c r="HX85" s="580"/>
      <c r="HY85" s="580"/>
      <c r="HZ85" s="580"/>
      <c r="IA85" s="580"/>
      <c r="IB85" s="580"/>
      <c r="IC85" s="580"/>
      <c r="ID85" s="580"/>
      <c r="IE85" s="580"/>
      <c r="IF85" s="580"/>
      <c r="IG85" s="580"/>
      <c r="IH85" s="580"/>
      <c r="II85" s="580"/>
      <c r="IJ85" s="580"/>
      <c r="IK85" s="580"/>
      <c r="IL85" s="580"/>
    </row>
    <row r="86" spans="1:246" ht="45" customHeight="1" thickBot="1">
      <c r="A86" s="1203" t="s">
        <v>301</v>
      </c>
      <c r="B86" s="1204"/>
      <c r="C86" s="1204"/>
      <c r="D86" s="1204"/>
      <c r="E86" s="1204"/>
      <c r="F86" s="1204"/>
      <c r="G86" s="1204"/>
      <c r="H86" s="1204"/>
      <c r="I86" s="1204"/>
      <c r="J86" s="1204"/>
      <c r="K86" s="1204"/>
      <c r="L86" s="1204"/>
      <c r="M86" s="1204"/>
      <c r="N86" s="1204"/>
      <c r="O86" s="1204"/>
      <c r="P86" s="1204"/>
      <c r="Q86" s="1204"/>
      <c r="R86" s="1204"/>
      <c r="S86" s="1204"/>
      <c r="T86" s="1204"/>
      <c r="U86" s="1204"/>
      <c r="V86" s="1204"/>
      <c r="W86" s="1204"/>
      <c r="X86" s="1204"/>
      <c r="Y86" s="1204"/>
      <c r="Z86" s="1204"/>
      <c r="AA86" s="1204"/>
      <c r="AB86" s="1204"/>
      <c r="AC86" s="1204"/>
      <c r="AD86" s="1204"/>
      <c r="AE86" s="1204"/>
      <c r="AF86" s="1204"/>
      <c r="AG86" s="1204"/>
      <c r="AH86" s="1192"/>
      <c r="AI86" s="1230"/>
      <c r="AJ86" s="1233"/>
      <c r="AK86" s="1780"/>
      <c r="AL86" s="1783"/>
      <c r="AM86" s="773"/>
      <c r="AN86" s="773"/>
      <c r="AO86" s="759"/>
      <c r="AP86" s="759"/>
      <c r="AQ86" s="759"/>
      <c r="AR86" s="759"/>
      <c r="AS86" s="759"/>
      <c r="AT86" s="759"/>
      <c r="AU86" s="759"/>
      <c r="AV86" s="759"/>
      <c r="AW86" s="1812"/>
      <c r="AX86" s="1813"/>
      <c r="AY86" s="1694"/>
      <c r="AZ86" s="1308"/>
      <c r="BA86" s="1308"/>
      <c r="BB86" s="255"/>
      <c r="BC86" s="256"/>
      <c r="BD86" s="257"/>
      <c r="BE86" s="547"/>
      <c r="BF86" s="125"/>
      <c r="BG86" s="125"/>
      <c r="BH86" s="125"/>
      <c r="BI86" s="125"/>
      <c r="BJ86" s="246"/>
      <c r="BK86" s="40"/>
      <c r="BL86" s="40"/>
      <c r="BM86" s="246"/>
      <c r="BN86" s="775"/>
      <c r="BO86" s="941"/>
      <c r="BP86" s="547"/>
      <c r="BQ86" s="547"/>
      <c r="BR86" s="246"/>
      <c r="BS86" s="941"/>
      <c r="BT86" s="941"/>
      <c r="BU86" s="259"/>
      <c r="BV86" s="259"/>
      <c r="BW86" s="259"/>
      <c r="BX86" s="259"/>
      <c r="BY86" s="259"/>
      <c r="BZ86" s="259"/>
      <c r="CA86" s="259"/>
      <c r="CB86" s="259"/>
      <c r="CC86" s="771"/>
      <c r="CD86" s="771"/>
      <c r="CE86" s="771"/>
      <c r="CF86" s="771"/>
      <c r="CG86" s="771"/>
      <c r="CH86" s="771"/>
      <c r="CI86" s="771"/>
      <c r="CJ86" s="771"/>
      <c r="CK86" s="771"/>
      <c r="CL86" s="771"/>
      <c r="CM86" s="259"/>
      <c r="CN86" s="259"/>
      <c r="CO86" s="259"/>
      <c r="CP86" s="259"/>
      <c r="CQ86" s="259"/>
      <c r="CR86" s="259"/>
      <c r="CS86" s="259"/>
      <c r="CT86" s="771"/>
      <c r="CU86" s="771"/>
      <c r="CV86" s="771"/>
      <c r="CW86" s="771"/>
      <c r="CX86" s="771"/>
      <c r="CY86" s="941"/>
      <c r="CZ86" s="580"/>
      <c r="DA86" s="580"/>
      <c r="DB86" s="580"/>
      <c r="DC86" s="580"/>
      <c r="DD86" s="580"/>
      <c r="DE86" s="580"/>
      <c r="DF86" s="580"/>
      <c r="DG86" s="580"/>
      <c r="DH86" s="580"/>
      <c r="DI86" s="580"/>
      <c r="DJ86" s="580"/>
      <c r="DK86" s="580"/>
      <c r="DL86" s="580"/>
      <c r="DM86" s="580"/>
      <c r="DN86" s="580"/>
      <c r="DO86" s="580"/>
      <c r="DP86" s="580"/>
      <c r="DQ86" s="580"/>
      <c r="DR86" s="580"/>
      <c r="DS86" s="580"/>
      <c r="DT86" s="580"/>
      <c r="DU86" s="580"/>
      <c r="DV86" s="580"/>
      <c r="DW86" s="580"/>
      <c r="DX86" s="580"/>
      <c r="DY86" s="580"/>
      <c r="DZ86" s="580"/>
      <c r="EA86" s="580"/>
      <c r="EB86" s="580"/>
      <c r="EC86" s="580"/>
      <c r="ED86" s="580"/>
      <c r="EE86" s="580"/>
      <c r="EF86" s="580"/>
      <c r="EG86" s="580"/>
      <c r="EH86" s="580"/>
      <c r="EI86" s="580"/>
      <c r="EJ86" s="580"/>
      <c r="EK86" s="580"/>
      <c r="EL86" s="580"/>
      <c r="EM86" s="580"/>
      <c r="EN86" s="580"/>
      <c r="EO86" s="580"/>
      <c r="EP86" s="580"/>
      <c r="EQ86" s="580"/>
      <c r="ER86" s="580"/>
      <c r="ES86" s="580"/>
      <c r="ET86" s="580"/>
      <c r="EU86" s="580"/>
      <c r="EV86" s="580"/>
      <c r="EW86" s="580"/>
      <c r="EX86" s="580"/>
      <c r="EY86" s="580"/>
      <c r="EZ86" s="580"/>
      <c r="FA86" s="580"/>
      <c r="FB86" s="580"/>
      <c r="FC86" s="580"/>
      <c r="FD86" s="580"/>
      <c r="FE86" s="580"/>
      <c r="FF86" s="580"/>
      <c r="FG86" s="580"/>
      <c r="FH86" s="580"/>
      <c r="FI86" s="580"/>
      <c r="FJ86" s="580"/>
      <c r="FK86" s="580"/>
      <c r="FL86" s="580"/>
      <c r="FM86" s="580"/>
      <c r="FN86" s="580"/>
      <c r="FO86" s="580"/>
      <c r="FP86" s="580"/>
      <c r="FQ86" s="580"/>
      <c r="FR86" s="580"/>
      <c r="FS86" s="580"/>
      <c r="FT86" s="580"/>
      <c r="FU86" s="580"/>
      <c r="FV86" s="580"/>
      <c r="FW86" s="580"/>
      <c r="FX86" s="580"/>
      <c r="FY86" s="580"/>
      <c r="FZ86" s="580"/>
      <c r="GA86" s="580"/>
      <c r="GB86" s="580"/>
      <c r="GC86" s="580"/>
      <c r="GD86" s="580"/>
      <c r="GE86" s="580"/>
      <c r="GF86" s="580"/>
      <c r="GG86" s="580"/>
      <c r="GH86" s="580"/>
      <c r="GI86" s="580"/>
      <c r="GJ86" s="580"/>
      <c r="GK86" s="580"/>
      <c r="GL86" s="580"/>
      <c r="GM86" s="580"/>
      <c r="GN86" s="580"/>
      <c r="GO86" s="580"/>
      <c r="GP86" s="580"/>
      <c r="GQ86" s="580"/>
      <c r="GR86" s="580"/>
      <c r="GS86" s="580"/>
      <c r="GT86" s="580"/>
      <c r="GU86" s="580"/>
      <c r="GV86" s="580"/>
      <c r="GW86" s="580"/>
      <c r="GX86" s="580"/>
      <c r="GY86" s="580"/>
      <c r="GZ86" s="580"/>
      <c r="HA86" s="580"/>
      <c r="HB86" s="580"/>
      <c r="HC86" s="580"/>
      <c r="HD86" s="580"/>
      <c r="HE86" s="580"/>
      <c r="HF86" s="580"/>
      <c r="HG86" s="580"/>
      <c r="HH86" s="580"/>
      <c r="HI86" s="580"/>
      <c r="HJ86" s="580"/>
      <c r="HK86" s="580"/>
      <c r="HL86" s="580"/>
      <c r="HM86" s="580"/>
      <c r="HN86" s="580"/>
      <c r="HO86" s="580"/>
      <c r="HP86" s="580"/>
      <c r="HQ86" s="580"/>
      <c r="HR86" s="580"/>
      <c r="HS86" s="580"/>
      <c r="HT86" s="580"/>
      <c r="HU86" s="580"/>
      <c r="HV86" s="580"/>
      <c r="HW86" s="580"/>
      <c r="HX86" s="580"/>
      <c r="HY86" s="580"/>
      <c r="HZ86" s="580"/>
      <c r="IA86" s="580"/>
      <c r="IB86" s="580"/>
      <c r="IC86" s="580"/>
      <c r="ID86" s="580"/>
      <c r="IE86" s="580"/>
      <c r="IF86" s="580"/>
      <c r="IG86" s="580"/>
      <c r="IH86" s="580"/>
      <c r="II86" s="580"/>
      <c r="IJ86" s="580"/>
      <c r="IK86" s="580"/>
      <c r="IL86" s="580"/>
    </row>
    <row r="87" spans="1:246" ht="40.15" customHeight="1">
      <c r="A87" s="1634" t="s">
        <v>39</v>
      </c>
      <c r="B87" s="1918" t="s">
        <v>44</v>
      </c>
      <c r="C87" s="1919"/>
      <c r="D87" s="1467" t="s">
        <v>302</v>
      </c>
      <c r="E87" s="1468"/>
      <c r="F87" s="1468"/>
      <c r="G87" s="1468"/>
      <c r="H87" s="1468"/>
      <c r="I87" s="1468"/>
      <c r="J87" s="1468"/>
      <c r="K87" s="1468"/>
      <c r="L87" s="1468"/>
      <c r="M87" s="1468"/>
      <c r="N87" s="1468"/>
      <c r="O87" s="1468"/>
      <c r="P87" s="1468"/>
      <c r="Q87" s="1468"/>
      <c r="R87" s="1468"/>
      <c r="S87" s="1468"/>
      <c r="T87" s="1468"/>
      <c r="U87" s="1468"/>
      <c r="V87" s="1468"/>
      <c r="W87" s="1468"/>
      <c r="X87" s="1468"/>
      <c r="Y87" s="1468"/>
      <c r="Z87" s="1468"/>
      <c r="AA87" s="1468"/>
      <c r="AB87" s="1468"/>
      <c r="AC87" s="1468"/>
      <c r="AD87" s="1468"/>
      <c r="AE87" s="1468"/>
      <c r="AF87" s="1468"/>
      <c r="AG87" s="1469"/>
      <c r="AH87" s="916"/>
      <c r="AI87" s="916"/>
      <c r="AJ87" s="916"/>
      <c r="AK87" s="878" t="str">
        <f>BA87</f>
        <v>-</v>
      </c>
      <c r="AL87" s="892"/>
      <c r="AM87" s="760"/>
      <c r="AN87" s="760"/>
      <c r="AO87" s="759"/>
      <c r="AP87" s="759"/>
      <c r="AQ87" s="759"/>
      <c r="AR87" s="759"/>
      <c r="AS87" s="759"/>
      <c r="AT87" s="1992" t="s">
        <v>39</v>
      </c>
      <c r="AU87" s="625" t="s">
        <v>44</v>
      </c>
      <c r="AV87" s="626"/>
      <c r="AW87" s="249">
        <f>IF(AH87="x",1,0)</f>
        <v>0</v>
      </c>
      <c r="AX87" s="534">
        <f>IF(AI87="x",0,0)</f>
        <v>0</v>
      </c>
      <c r="AY87" s="250"/>
      <c r="AZ87" s="537">
        <f>SUM(AW87:AY87)</f>
        <v>0</v>
      </c>
      <c r="BA87" s="638" t="str">
        <f>IF(AZ87&gt;0,"X","-")</f>
        <v>-</v>
      </c>
      <c r="BB87" s="636"/>
      <c r="BC87" s="258"/>
      <c r="BD87" s="135"/>
      <c r="BE87" s="547"/>
      <c r="BF87" s="258"/>
      <c r="BG87" s="136"/>
      <c r="BH87" s="593"/>
      <c r="BI87" s="261"/>
      <c r="BJ87" s="246"/>
      <c r="BK87" s="246"/>
      <c r="BL87" s="259"/>
      <c r="BM87" s="246"/>
      <c r="BN87" s="246"/>
      <c r="BO87" s="246"/>
      <c r="BP87" s="124"/>
      <c r="BQ87" s="246"/>
      <c r="BR87" s="246"/>
      <c r="BS87" s="941"/>
      <c r="BT87" s="941"/>
      <c r="BU87" s="941"/>
      <c r="BV87" s="941"/>
      <c r="BW87" s="941"/>
      <c r="BX87" s="941"/>
      <c r="BY87" s="941"/>
      <c r="BZ87" s="941"/>
      <c r="CA87" s="941"/>
      <c r="CB87" s="941"/>
      <c r="CC87" s="771"/>
      <c r="CD87" s="771"/>
      <c r="CE87" s="771"/>
      <c r="CF87" s="771"/>
      <c r="CG87" s="771"/>
      <c r="CH87" s="771"/>
      <c r="CI87" s="580"/>
      <c r="CJ87" s="580"/>
      <c r="CK87" s="580"/>
      <c r="CL87" s="580"/>
      <c r="CM87" s="580"/>
      <c r="CN87" s="580"/>
      <c r="CO87" s="941"/>
      <c r="CP87" s="941"/>
      <c r="CQ87" s="941"/>
      <c r="CR87" s="941"/>
      <c r="CS87" s="941"/>
      <c r="CT87" s="771"/>
      <c r="CU87" s="941"/>
      <c r="CV87" s="941"/>
      <c r="CW87" s="941"/>
      <c r="CX87" s="941"/>
      <c r="CY87" s="941"/>
      <c r="CZ87" s="580"/>
      <c r="DA87" s="580"/>
      <c r="DB87" s="580"/>
      <c r="DC87" s="580"/>
      <c r="DD87" s="580"/>
      <c r="DE87" s="580"/>
      <c r="DF87" s="580"/>
      <c r="DG87" s="580"/>
      <c r="DH87" s="580"/>
      <c r="DI87" s="580"/>
      <c r="DJ87" s="580"/>
      <c r="DK87" s="580"/>
      <c r="DL87" s="580"/>
      <c r="DM87" s="580"/>
      <c r="DN87" s="580"/>
      <c r="DO87" s="580"/>
      <c r="DP87" s="580"/>
      <c r="DQ87" s="580"/>
      <c r="DR87" s="580"/>
      <c r="DS87" s="580"/>
      <c r="DT87" s="580"/>
      <c r="DU87" s="580"/>
      <c r="DV87" s="580"/>
      <c r="DW87" s="580"/>
      <c r="DX87" s="580"/>
      <c r="DY87" s="580"/>
      <c r="DZ87" s="580"/>
      <c r="EA87" s="580"/>
      <c r="EB87" s="580"/>
      <c r="EC87" s="580"/>
      <c r="ED87" s="580"/>
      <c r="EE87" s="580"/>
      <c r="EF87" s="580"/>
      <c r="EG87" s="580"/>
      <c r="EH87" s="580"/>
      <c r="EI87" s="580"/>
      <c r="EJ87" s="580"/>
      <c r="EK87" s="580"/>
      <c r="EL87" s="580"/>
      <c r="EM87" s="580"/>
      <c r="EN87" s="580"/>
      <c r="EO87" s="580"/>
      <c r="EP87" s="580"/>
      <c r="EQ87" s="580"/>
      <c r="ER87" s="580"/>
      <c r="ES87" s="580"/>
      <c r="ET87" s="580"/>
      <c r="EU87" s="580"/>
      <c r="EV87" s="580"/>
      <c r="EW87" s="580"/>
      <c r="EX87" s="580"/>
      <c r="EY87" s="580"/>
      <c r="EZ87" s="580"/>
      <c r="FA87" s="580"/>
      <c r="FB87" s="580"/>
      <c r="FC87" s="580"/>
      <c r="FD87" s="580"/>
      <c r="FE87" s="580"/>
      <c r="FF87" s="580"/>
      <c r="FG87" s="580"/>
      <c r="FH87" s="580"/>
      <c r="FI87" s="580"/>
      <c r="FJ87" s="580"/>
      <c r="FK87" s="580"/>
      <c r="FL87" s="580"/>
      <c r="FM87" s="580"/>
      <c r="FN87" s="580"/>
      <c r="FO87" s="580"/>
      <c r="FP87" s="580"/>
      <c r="FQ87" s="580"/>
      <c r="FR87" s="580"/>
      <c r="FS87" s="580"/>
      <c r="FT87" s="580"/>
      <c r="FU87" s="580"/>
      <c r="FV87" s="580"/>
      <c r="FW87" s="580"/>
      <c r="FX87" s="580"/>
      <c r="FY87" s="580"/>
      <c r="FZ87" s="580"/>
      <c r="GA87" s="580"/>
      <c r="GB87" s="580"/>
      <c r="GC87" s="580"/>
      <c r="GD87" s="580"/>
      <c r="GE87" s="580"/>
      <c r="GF87" s="580"/>
      <c r="GG87" s="580"/>
      <c r="GH87" s="580"/>
      <c r="GI87" s="580"/>
      <c r="GJ87" s="580"/>
      <c r="GK87" s="580"/>
      <c r="GL87" s="580"/>
      <c r="GM87" s="580"/>
      <c r="GN87" s="580"/>
      <c r="GO87" s="580"/>
      <c r="GP87" s="580"/>
      <c r="GQ87" s="580"/>
      <c r="GR87" s="580"/>
      <c r="GS87" s="580"/>
      <c r="GT87" s="580"/>
      <c r="GU87" s="580"/>
      <c r="GV87" s="580"/>
      <c r="GW87" s="580"/>
      <c r="GX87" s="580"/>
      <c r="GY87" s="580"/>
      <c r="GZ87" s="580"/>
      <c r="HA87" s="580"/>
      <c r="HB87" s="580"/>
      <c r="HC87" s="580"/>
      <c r="HD87" s="580"/>
      <c r="HE87" s="580"/>
      <c r="HF87" s="580"/>
      <c r="HG87" s="580"/>
      <c r="HH87" s="580"/>
      <c r="HI87" s="580"/>
      <c r="HJ87" s="580"/>
      <c r="HK87" s="580"/>
      <c r="HL87" s="580"/>
      <c r="HM87" s="580"/>
      <c r="HN87" s="580"/>
      <c r="HO87" s="580"/>
      <c r="HP87" s="580"/>
      <c r="HQ87" s="580"/>
      <c r="HR87" s="580"/>
      <c r="HS87" s="580"/>
      <c r="HT87" s="580"/>
      <c r="HU87" s="580"/>
      <c r="HV87" s="580"/>
      <c r="HW87" s="580"/>
      <c r="HX87" s="580"/>
      <c r="HY87" s="580"/>
      <c r="HZ87" s="580"/>
      <c r="IA87" s="580"/>
      <c r="IB87" s="580"/>
      <c r="IC87" s="580"/>
      <c r="ID87" s="580"/>
      <c r="IE87" s="580"/>
      <c r="IF87" s="580"/>
      <c r="IG87" s="580"/>
      <c r="IH87" s="580"/>
      <c r="II87" s="580"/>
      <c r="IJ87" s="580"/>
      <c r="IK87" s="580"/>
      <c r="IL87" s="580"/>
    </row>
    <row r="88" spans="1:246" ht="27.6" customHeight="1">
      <c r="A88" s="1635"/>
      <c r="B88" s="1920" t="s">
        <v>45</v>
      </c>
      <c r="C88" s="1921"/>
      <c r="D88" s="1773" t="s">
        <v>303</v>
      </c>
      <c r="E88" s="1774"/>
      <c r="F88" s="1774"/>
      <c r="G88" s="1774"/>
      <c r="H88" s="1774"/>
      <c r="I88" s="1774"/>
      <c r="J88" s="1774"/>
      <c r="K88" s="1774"/>
      <c r="L88" s="1774"/>
      <c r="M88" s="1774"/>
      <c r="N88" s="1774"/>
      <c r="O88" s="1774"/>
      <c r="P88" s="1774"/>
      <c r="Q88" s="1774"/>
      <c r="R88" s="1774"/>
      <c r="S88" s="1774"/>
      <c r="T88" s="1774"/>
      <c r="U88" s="1774"/>
      <c r="V88" s="1774"/>
      <c r="W88" s="1774"/>
      <c r="X88" s="1774"/>
      <c r="Y88" s="1774"/>
      <c r="Z88" s="1774"/>
      <c r="AA88" s="1774"/>
      <c r="AB88" s="1774"/>
      <c r="AC88" s="1774"/>
      <c r="AD88" s="1774"/>
      <c r="AE88" s="1774"/>
      <c r="AF88" s="1774"/>
      <c r="AG88" s="1775"/>
      <c r="AH88" s="916"/>
      <c r="AI88" s="916"/>
      <c r="AJ88" s="916"/>
      <c r="AK88" s="879" t="str">
        <f>BA88</f>
        <v>-</v>
      </c>
      <c r="AL88" s="892"/>
      <c r="AM88" s="760"/>
      <c r="AN88" s="760"/>
      <c r="AO88" s="759"/>
      <c r="AP88" s="759"/>
      <c r="AQ88" s="759"/>
      <c r="AR88" s="759"/>
      <c r="AS88" s="759"/>
      <c r="AT88" s="1993"/>
      <c r="AU88" s="627" t="s">
        <v>45</v>
      </c>
      <c r="AV88" s="628"/>
      <c r="AW88" s="243">
        <f>IF(AH88="x",0,0)</f>
        <v>0</v>
      </c>
      <c r="AX88" s="756">
        <f>IF(AI88="x",1,0)</f>
        <v>0</v>
      </c>
      <c r="AY88" s="242"/>
      <c r="AZ88" s="531">
        <f>SUM(AW88:AY88)</f>
        <v>0</v>
      </c>
      <c r="BA88" s="637" t="str">
        <f>IF(AZ88&gt;0,"X","-")</f>
        <v>-</v>
      </c>
      <c r="BB88" s="636"/>
      <c r="BC88" s="258"/>
      <c r="BD88" s="135"/>
      <c r="BE88" s="547"/>
      <c r="BF88" s="258"/>
      <c r="BG88" s="136"/>
      <c r="BH88" s="593"/>
      <c r="BI88" s="261"/>
      <c r="BJ88" s="246"/>
      <c r="BK88" s="941"/>
      <c r="BL88" s="124"/>
      <c r="BM88" s="246"/>
      <c r="BN88" s="246"/>
      <c r="BO88" s="246"/>
      <c r="BP88" s="124"/>
      <c r="BQ88" s="124"/>
      <c r="BR88" s="246"/>
      <c r="BS88" s="941"/>
      <c r="BT88" s="941"/>
      <c r="BU88" s="941"/>
      <c r="BV88" s="941"/>
      <c r="BW88" s="771"/>
      <c r="BX88" s="771"/>
      <c r="BY88" s="771"/>
      <c r="BZ88" s="771"/>
      <c r="CA88" s="771"/>
      <c r="CB88" s="771"/>
      <c r="CC88" s="580"/>
      <c r="CD88" s="580"/>
      <c r="CE88" s="580"/>
      <c r="CF88" s="580"/>
      <c r="CG88" s="580"/>
      <c r="CH88" s="580"/>
      <c r="CI88" s="941"/>
      <c r="CJ88" s="941"/>
      <c r="CK88" s="941"/>
      <c r="CL88" s="941"/>
      <c r="CM88" s="941"/>
      <c r="CN88" s="39"/>
      <c r="CO88" s="39"/>
      <c r="CP88" s="39"/>
      <c r="CQ88" s="39"/>
      <c r="CR88" s="39"/>
      <c r="CS88" s="39"/>
      <c r="CT88" s="39"/>
      <c r="CU88" s="39"/>
      <c r="CV88" s="39"/>
      <c r="CW88" s="580"/>
      <c r="CX88" s="580"/>
      <c r="CY88" s="580"/>
      <c r="CZ88" s="580"/>
      <c r="DA88" s="580"/>
      <c r="DB88" s="580"/>
      <c r="DC88" s="580"/>
      <c r="DD88" s="580"/>
      <c r="DE88" s="580"/>
      <c r="DF88" s="580"/>
      <c r="DG88" s="580"/>
      <c r="DH88" s="580"/>
      <c r="DI88" s="580"/>
      <c r="DJ88" s="580"/>
      <c r="DK88" s="580"/>
      <c r="DL88" s="580"/>
      <c r="DM88" s="580"/>
      <c r="DN88" s="580"/>
      <c r="DO88" s="580"/>
      <c r="DP88" s="580"/>
      <c r="DQ88" s="580"/>
      <c r="DR88" s="580"/>
      <c r="DS88" s="580"/>
      <c r="DT88" s="580"/>
      <c r="DU88" s="580"/>
      <c r="DV88" s="580"/>
      <c r="DW88" s="580"/>
      <c r="DX88" s="580"/>
      <c r="DY88" s="580"/>
      <c r="DZ88" s="580"/>
      <c r="EA88" s="580"/>
      <c r="EB88" s="580"/>
      <c r="EC88" s="580"/>
      <c r="ED88" s="580"/>
      <c r="EE88" s="580"/>
      <c r="EF88" s="580"/>
      <c r="EG88" s="580"/>
      <c r="EH88" s="580"/>
      <c r="EI88" s="580"/>
      <c r="EJ88" s="580"/>
      <c r="EK88" s="580"/>
      <c r="EL88" s="580"/>
      <c r="EM88" s="580"/>
      <c r="EN88" s="580"/>
      <c r="EO88" s="580"/>
      <c r="EP88" s="580"/>
      <c r="EQ88" s="580"/>
      <c r="ER88" s="580"/>
      <c r="ES88" s="580"/>
      <c r="ET88" s="580"/>
      <c r="EU88" s="580"/>
      <c r="EV88" s="580"/>
      <c r="EW88" s="580"/>
      <c r="EX88" s="580"/>
      <c r="EY88" s="580"/>
      <c r="EZ88" s="580"/>
      <c r="FA88" s="580"/>
      <c r="FB88" s="580"/>
      <c r="FC88" s="580"/>
      <c r="FD88" s="580"/>
      <c r="FE88" s="580"/>
      <c r="FF88" s="580"/>
      <c r="FG88" s="580"/>
      <c r="FH88" s="580"/>
      <c r="FI88" s="580"/>
      <c r="FJ88" s="580"/>
      <c r="FK88" s="580"/>
      <c r="FL88" s="580"/>
      <c r="FM88" s="580"/>
      <c r="FN88" s="580"/>
      <c r="FO88" s="580"/>
      <c r="FP88" s="580"/>
      <c r="FQ88" s="580"/>
      <c r="FR88" s="580"/>
      <c r="FS88" s="580"/>
      <c r="FT88" s="580"/>
      <c r="FU88" s="580"/>
      <c r="FV88" s="580"/>
      <c r="FW88" s="580"/>
      <c r="FX88" s="580"/>
      <c r="FY88" s="580"/>
      <c r="FZ88" s="580"/>
      <c r="GA88" s="580"/>
      <c r="GB88" s="580"/>
      <c r="GC88" s="580"/>
      <c r="GD88" s="580"/>
      <c r="GE88" s="580"/>
      <c r="GF88" s="580"/>
      <c r="GG88" s="580"/>
      <c r="GH88" s="580"/>
      <c r="GI88" s="580"/>
      <c r="GJ88" s="580"/>
      <c r="GK88" s="580"/>
      <c r="GL88" s="580"/>
      <c r="GM88" s="580"/>
      <c r="GN88" s="580"/>
      <c r="GO88" s="580"/>
      <c r="GP88" s="580"/>
      <c r="GQ88" s="580"/>
      <c r="GR88" s="580"/>
      <c r="GS88" s="580"/>
      <c r="GT88" s="580"/>
      <c r="GU88" s="580"/>
      <c r="GV88" s="580"/>
      <c r="GW88" s="580"/>
      <c r="GX88" s="580"/>
      <c r="GY88" s="580"/>
      <c r="GZ88" s="580"/>
      <c r="HA88" s="580"/>
      <c r="HB88" s="580"/>
      <c r="HC88" s="580"/>
      <c r="HD88" s="580"/>
      <c r="HE88" s="580"/>
      <c r="HF88" s="580"/>
      <c r="HG88" s="580"/>
      <c r="HH88" s="580"/>
      <c r="HI88" s="580"/>
      <c r="HJ88" s="580"/>
      <c r="HK88" s="580"/>
      <c r="HL88" s="580"/>
      <c r="HM88" s="580"/>
      <c r="HN88" s="580"/>
      <c r="HO88" s="580"/>
      <c r="HP88" s="580"/>
      <c r="HQ88" s="580"/>
      <c r="HR88" s="580"/>
      <c r="HS88" s="580"/>
      <c r="HT88" s="580"/>
      <c r="HU88" s="580"/>
      <c r="HV88" s="580"/>
      <c r="HW88" s="580"/>
      <c r="HX88" s="580"/>
      <c r="HY88" s="580"/>
      <c r="HZ88" s="580"/>
      <c r="IA88" s="580"/>
      <c r="IB88" s="580"/>
      <c r="IC88" s="580"/>
      <c r="ID88" s="580"/>
      <c r="IE88" s="580"/>
      <c r="IF88" s="580"/>
      <c r="IG88" s="580"/>
      <c r="IH88" s="580"/>
      <c r="II88" s="580"/>
      <c r="IJ88" s="580"/>
      <c r="IK88" s="580"/>
      <c r="IL88" s="580"/>
    </row>
    <row r="89" spans="1:246" ht="34.5" customHeight="1">
      <c r="A89" s="1635"/>
      <c r="B89" s="1922" t="s">
        <v>46</v>
      </c>
      <c r="C89" s="1923"/>
      <c r="D89" s="1773" t="s">
        <v>304</v>
      </c>
      <c r="E89" s="1774"/>
      <c r="F89" s="1774"/>
      <c r="G89" s="1774"/>
      <c r="H89" s="1774"/>
      <c r="I89" s="1774"/>
      <c r="J89" s="1774"/>
      <c r="K89" s="1774"/>
      <c r="L89" s="1774"/>
      <c r="M89" s="1774"/>
      <c r="N89" s="1774"/>
      <c r="O89" s="1774"/>
      <c r="P89" s="1774"/>
      <c r="Q89" s="1774"/>
      <c r="R89" s="1774"/>
      <c r="S89" s="1774"/>
      <c r="T89" s="1774"/>
      <c r="U89" s="1774"/>
      <c r="V89" s="1774"/>
      <c r="W89" s="1774"/>
      <c r="X89" s="1774"/>
      <c r="Y89" s="1774"/>
      <c r="Z89" s="1774"/>
      <c r="AA89" s="1774"/>
      <c r="AB89" s="1774"/>
      <c r="AC89" s="1774"/>
      <c r="AD89" s="1774"/>
      <c r="AE89" s="1774"/>
      <c r="AF89" s="1774"/>
      <c r="AG89" s="1775"/>
      <c r="AH89" s="916"/>
      <c r="AI89" s="916"/>
      <c r="AJ89" s="916"/>
      <c r="AK89" s="1841" t="str">
        <f>BA89</f>
        <v>-</v>
      </c>
      <c r="AL89" s="1961"/>
      <c r="AM89" s="760"/>
      <c r="AN89" s="760"/>
      <c r="AO89" s="759"/>
      <c r="AP89" s="759"/>
      <c r="AQ89" s="759"/>
      <c r="AR89" s="759"/>
      <c r="AS89" s="759"/>
      <c r="AT89" s="1993"/>
      <c r="AU89" s="1988" t="s">
        <v>46</v>
      </c>
      <c r="AV89" s="1989"/>
      <c r="AW89" s="243">
        <f>IF(AH89="x",1,0)</f>
        <v>0</v>
      </c>
      <c r="AX89" s="893">
        <f>IF(AI89="x",0,0)</f>
        <v>0</v>
      </c>
      <c r="AY89" s="242"/>
      <c r="AZ89" s="1800">
        <f>AW89+AW90+AX89+AX90</f>
        <v>0</v>
      </c>
      <c r="BA89" s="1800" t="str">
        <f>IF(AZ89&gt;0,"X","-")</f>
        <v>-</v>
      </c>
      <c r="BB89" s="636"/>
      <c r="BC89" s="258"/>
      <c r="BD89" s="135"/>
      <c r="BE89" s="547"/>
      <c r="BF89" s="258"/>
      <c r="BG89" s="136"/>
      <c r="BH89" s="593"/>
      <c r="BI89" s="261"/>
      <c r="BJ89" s="246"/>
      <c r="BK89" s="941"/>
      <c r="BL89" s="124"/>
      <c r="BM89" s="246"/>
      <c r="BN89" s="246"/>
      <c r="BO89" s="246"/>
      <c r="BP89" s="124"/>
      <c r="BQ89" s="594"/>
      <c r="BR89" s="246"/>
      <c r="BS89" s="941"/>
      <c r="BT89" s="941"/>
      <c r="BU89" s="941"/>
      <c r="BV89" s="941"/>
      <c r="BW89" s="771"/>
      <c r="BX89" s="771"/>
      <c r="BY89" s="771"/>
      <c r="BZ89" s="771"/>
      <c r="CA89" s="771"/>
      <c r="CB89" s="771"/>
      <c r="CC89" s="580"/>
      <c r="CD89" s="580"/>
      <c r="CE89" s="580"/>
      <c r="CF89" s="580"/>
      <c r="CG89" s="580"/>
      <c r="CH89" s="580"/>
      <c r="CI89" s="941"/>
      <c r="CJ89" s="941"/>
      <c r="CK89" s="941"/>
      <c r="CL89" s="941"/>
      <c r="CM89" s="941"/>
      <c r="CN89" s="39"/>
      <c r="CO89" s="39"/>
      <c r="CP89" s="39"/>
      <c r="CQ89" s="39"/>
      <c r="CR89" s="39"/>
      <c r="CS89" s="39"/>
      <c r="CT89" s="39"/>
      <c r="CU89" s="39"/>
      <c r="CV89" s="39"/>
      <c r="CW89" s="580"/>
      <c r="CX89" s="580"/>
      <c r="CY89" s="580"/>
      <c r="CZ89" s="580"/>
      <c r="DA89" s="580"/>
      <c r="DB89" s="580"/>
      <c r="DC89" s="580"/>
      <c r="DD89" s="580"/>
      <c r="DE89" s="580"/>
      <c r="DF89" s="580"/>
      <c r="DG89" s="580"/>
      <c r="DH89" s="580"/>
      <c r="DI89" s="580"/>
      <c r="DJ89" s="580"/>
      <c r="DK89" s="580"/>
      <c r="DL89" s="580"/>
      <c r="DM89" s="580"/>
      <c r="DN89" s="580"/>
      <c r="DO89" s="580"/>
      <c r="DP89" s="580"/>
      <c r="DQ89" s="580"/>
      <c r="DR89" s="580"/>
      <c r="DS89" s="580"/>
      <c r="DT89" s="580"/>
      <c r="DU89" s="580"/>
      <c r="DV89" s="580"/>
      <c r="DW89" s="580"/>
      <c r="DX89" s="580"/>
      <c r="DY89" s="580"/>
      <c r="DZ89" s="580"/>
      <c r="EA89" s="580"/>
      <c r="EB89" s="580"/>
      <c r="EC89" s="580"/>
      <c r="ED89" s="580"/>
      <c r="EE89" s="580"/>
      <c r="EF89" s="580"/>
      <c r="EG89" s="580"/>
      <c r="EH89" s="580"/>
      <c r="EI89" s="580"/>
      <c r="EJ89" s="580"/>
      <c r="EK89" s="580"/>
      <c r="EL89" s="580"/>
      <c r="EM89" s="580"/>
      <c r="EN89" s="580"/>
      <c r="EO89" s="580"/>
      <c r="EP89" s="580"/>
      <c r="EQ89" s="580"/>
      <c r="ER89" s="580"/>
      <c r="ES89" s="580"/>
      <c r="ET89" s="580"/>
      <c r="EU89" s="580"/>
      <c r="EV89" s="580"/>
      <c r="EW89" s="580"/>
      <c r="EX89" s="580"/>
      <c r="EY89" s="580"/>
      <c r="EZ89" s="580"/>
      <c r="FA89" s="580"/>
      <c r="FB89" s="580"/>
      <c r="FC89" s="580"/>
      <c r="FD89" s="580"/>
      <c r="FE89" s="580"/>
      <c r="FF89" s="580"/>
      <c r="FG89" s="580"/>
      <c r="FH89" s="580"/>
      <c r="FI89" s="580"/>
      <c r="FJ89" s="580"/>
      <c r="FK89" s="580"/>
      <c r="FL89" s="580"/>
      <c r="FM89" s="580"/>
      <c r="FN89" s="580"/>
      <c r="FO89" s="580"/>
      <c r="FP89" s="580"/>
      <c r="FQ89" s="580"/>
      <c r="FR89" s="580"/>
      <c r="FS89" s="580"/>
      <c r="FT89" s="580"/>
      <c r="FU89" s="580"/>
      <c r="FV89" s="580"/>
      <c r="FW89" s="580"/>
      <c r="FX89" s="580"/>
      <c r="FY89" s="580"/>
      <c r="FZ89" s="580"/>
      <c r="GA89" s="580"/>
      <c r="GB89" s="580"/>
      <c r="GC89" s="580"/>
      <c r="GD89" s="580"/>
      <c r="GE89" s="580"/>
      <c r="GF89" s="580"/>
      <c r="GG89" s="580"/>
      <c r="GH89" s="580"/>
      <c r="GI89" s="580"/>
      <c r="GJ89" s="580"/>
      <c r="GK89" s="580"/>
      <c r="GL89" s="580"/>
      <c r="GM89" s="580"/>
      <c r="GN89" s="580"/>
      <c r="GO89" s="580"/>
      <c r="GP89" s="580"/>
      <c r="GQ89" s="580"/>
      <c r="GR89" s="580"/>
      <c r="GS89" s="580"/>
      <c r="GT89" s="580"/>
      <c r="GU89" s="580"/>
      <c r="GV89" s="580"/>
      <c r="GW89" s="580"/>
      <c r="GX89" s="580"/>
      <c r="GY89" s="580"/>
      <c r="GZ89" s="580"/>
      <c r="HA89" s="580"/>
      <c r="HB89" s="580"/>
      <c r="HC89" s="580"/>
      <c r="HD89" s="580"/>
      <c r="HE89" s="580"/>
      <c r="HF89" s="580"/>
      <c r="HG89" s="580"/>
      <c r="HH89" s="580"/>
      <c r="HI89" s="580"/>
      <c r="HJ89" s="580"/>
      <c r="HK89" s="580"/>
      <c r="HL89" s="580"/>
      <c r="HM89" s="580"/>
      <c r="HN89" s="580"/>
      <c r="HO89" s="580"/>
      <c r="HP89" s="580"/>
      <c r="HQ89" s="580"/>
      <c r="HR89" s="580"/>
      <c r="HS89" s="580"/>
      <c r="HT89" s="580"/>
      <c r="HU89" s="580"/>
      <c r="HV89" s="580"/>
      <c r="HW89" s="580"/>
      <c r="HX89" s="580"/>
      <c r="HY89" s="580"/>
      <c r="HZ89" s="580"/>
      <c r="IA89" s="580"/>
      <c r="IB89" s="580"/>
      <c r="IC89" s="580"/>
      <c r="ID89" s="580"/>
      <c r="IE89" s="580"/>
      <c r="IF89" s="580"/>
      <c r="IG89" s="580"/>
      <c r="IH89" s="580"/>
      <c r="II89" s="580"/>
      <c r="IJ89" s="580"/>
      <c r="IK89" s="580"/>
      <c r="IL89" s="580"/>
    </row>
    <row r="90" spans="1:246" ht="33" customHeight="1" thickBot="1">
      <c r="A90" s="1636"/>
      <c r="B90" s="1924"/>
      <c r="C90" s="1925"/>
      <c r="D90" s="1464" t="s">
        <v>305</v>
      </c>
      <c r="E90" s="1465"/>
      <c r="F90" s="1465"/>
      <c r="G90" s="1465"/>
      <c r="H90" s="1465"/>
      <c r="I90" s="1465"/>
      <c r="J90" s="1465"/>
      <c r="K90" s="1465"/>
      <c r="L90" s="1465"/>
      <c r="M90" s="1465"/>
      <c r="N90" s="1465"/>
      <c r="O90" s="1465"/>
      <c r="P90" s="1465"/>
      <c r="Q90" s="1465"/>
      <c r="R90" s="1465"/>
      <c r="S90" s="1465"/>
      <c r="T90" s="1465"/>
      <c r="U90" s="1465"/>
      <c r="V90" s="1465"/>
      <c r="W90" s="1465"/>
      <c r="X90" s="1465"/>
      <c r="Y90" s="1465"/>
      <c r="Z90" s="1465"/>
      <c r="AA90" s="1465"/>
      <c r="AB90" s="1465"/>
      <c r="AC90" s="1465"/>
      <c r="AD90" s="1465"/>
      <c r="AE90" s="1465"/>
      <c r="AF90" s="1465"/>
      <c r="AG90" s="1466"/>
      <c r="AH90" s="929"/>
      <c r="AI90" s="929"/>
      <c r="AJ90" s="929"/>
      <c r="AK90" s="1843"/>
      <c r="AL90" s="1962"/>
      <c r="AM90" s="760"/>
      <c r="AN90" s="760"/>
      <c r="AO90" s="759"/>
      <c r="AP90" s="759"/>
      <c r="AQ90" s="759"/>
      <c r="AR90" s="759"/>
      <c r="AS90" s="759"/>
      <c r="AT90" s="1994"/>
      <c r="AU90" s="1990"/>
      <c r="AV90" s="1991"/>
      <c r="AW90" s="244">
        <f>IF(AH90="x",1,0)</f>
        <v>0</v>
      </c>
      <c r="AX90" s="757">
        <f>IF(AI90="x",0,0)</f>
        <v>0</v>
      </c>
      <c r="AY90" s="245"/>
      <c r="AZ90" s="1809"/>
      <c r="BA90" s="1809"/>
      <c r="BB90" s="636"/>
      <c r="BC90" s="258"/>
      <c r="BD90" s="135"/>
      <c r="BE90" s="547"/>
      <c r="BF90" s="258"/>
      <c r="BG90" s="136"/>
      <c r="BH90" s="593"/>
      <c r="BI90" s="261"/>
      <c r="BJ90" s="246"/>
      <c r="BK90" s="246"/>
      <c r="BL90" s="246"/>
      <c r="BM90" s="246"/>
      <c r="BN90" s="246"/>
      <c r="BO90" s="246"/>
      <c r="BP90" s="246"/>
      <c r="BQ90" s="246"/>
      <c r="BR90" s="246"/>
      <c r="BS90" s="941"/>
      <c r="BT90" s="941"/>
      <c r="BU90" s="941"/>
      <c r="BV90" s="775"/>
      <c r="BW90" s="775"/>
      <c r="BX90" s="775"/>
      <c r="BY90" s="775"/>
      <c r="BZ90" s="775"/>
      <c r="CA90" s="775"/>
      <c r="CB90" s="775"/>
      <c r="CC90" s="580"/>
      <c r="CD90" s="580"/>
      <c r="CE90" s="580"/>
      <c r="CF90" s="580"/>
      <c r="CG90" s="580"/>
      <c r="CH90" s="580"/>
      <c r="CI90" s="775"/>
      <c r="CJ90" s="775"/>
      <c r="CK90" s="775"/>
      <c r="CL90" s="775"/>
      <c r="CM90" s="775"/>
      <c r="CN90" s="775"/>
      <c r="CO90" s="775"/>
      <c r="CP90" s="775"/>
      <c r="CQ90" s="775"/>
      <c r="CR90" s="775"/>
      <c r="CS90" s="775"/>
      <c r="CT90" s="941"/>
      <c r="CU90" s="941"/>
      <c r="CV90" s="941"/>
      <c r="CW90" s="580"/>
      <c r="CX90" s="580"/>
      <c r="CY90" s="580"/>
      <c r="CZ90" s="580"/>
      <c r="DA90" s="580"/>
      <c r="DB90" s="580"/>
      <c r="DC90" s="580"/>
      <c r="DD90" s="580"/>
      <c r="DE90" s="580"/>
      <c r="DF90" s="580"/>
      <c r="DG90" s="580"/>
      <c r="DH90" s="580"/>
      <c r="DI90" s="580"/>
      <c r="DJ90" s="580"/>
      <c r="DK90" s="580"/>
      <c r="DL90" s="580"/>
      <c r="DM90" s="580"/>
      <c r="DN90" s="580"/>
      <c r="DO90" s="580"/>
      <c r="DP90" s="580"/>
      <c r="DQ90" s="580"/>
      <c r="DR90" s="580"/>
      <c r="DS90" s="580"/>
      <c r="DT90" s="580"/>
      <c r="DU90" s="580"/>
      <c r="DV90" s="580"/>
      <c r="DW90" s="580"/>
      <c r="DX90" s="580"/>
      <c r="DY90" s="580"/>
      <c r="DZ90" s="580"/>
      <c r="EA90" s="580"/>
      <c r="EB90" s="580"/>
      <c r="EC90" s="580"/>
      <c r="ED90" s="580"/>
      <c r="EE90" s="580"/>
      <c r="EF90" s="580"/>
      <c r="EG90" s="580"/>
      <c r="EH90" s="580"/>
      <c r="EI90" s="580"/>
      <c r="EJ90" s="580"/>
      <c r="EK90" s="580"/>
      <c r="EL90" s="580"/>
      <c r="EM90" s="580"/>
      <c r="EN90" s="580"/>
      <c r="EO90" s="580"/>
      <c r="EP90" s="580"/>
      <c r="EQ90" s="580"/>
      <c r="ER90" s="580"/>
      <c r="ES90" s="580"/>
      <c r="ET90" s="580"/>
      <c r="EU90" s="580"/>
      <c r="EV90" s="580"/>
      <c r="EW90" s="580"/>
      <c r="EX90" s="580"/>
      <c r="EY90" s="580"/>
      <c r="EZ90" s="580"/>
      <c r="FA90" s="580"/>
      <c r="FB90" s="580"/>
      <c r="FC90" s="580"/>
      <c r="FD90" s="580"/>
      <c r="FE90" s="580"/>
      <c r="FF90" s="580"/>
      <c r="FG90" s="580"/>
      <c r="FH90" s="580"/>
      <c r="FI90" s="580"/>
      <c r="FJ90" s="580"/>
      <c r="FK90" s="580"/>
      <c r="FL90" s="580"/>
      <c r="FM90" s="580"/>
      <c r="FN90" s="580"/>
      <c r="FO90" s="580"/>
      <c r="FP90" s="580"/>
      <c r="FQ90" s="580"/>
      <c r="FR90" s="580"/>
      <c r="FS90" s="580"/>
      <c r="FT90" s="580"/>
      <c r="FU90" s="580"/>
      <c r="FV90" s="580"/>
      <c r="FW90" s="580"/>
      <c r="FX90" s="580"/>
      <c r="FY90" s="580"/>
      <c r="FZ90" s="580"/>
      <c r="GA90" s="580"/>
      <c r="GB90" s="580"/>
      <c r="GC90" s="580"/>
      <c r="GD90" s="580"/>
      <c r="GE90" s="580"/>
      <c r="GF90" s="580"/>
      <c r="GG90" s="580"/>
      <c r="GH90" s="580"/>
      <c r="GI90" s="580"/>
      <c r="GJ90" s="580"/>
      <c r="GK90" s="580"/>
      <c r="GL90" s="580"/>
      <c r="GM90" s="580"/>
      <c r="GN90" s="580"/>
      <c r="GO90" s="580"/>
      <c r="GP90" s="580"/>
      <c r="GQ90" s="580"/>
      <c r="GR90" s="580"/>
      <c r="GS90" s="580"/>
      <c r="GT90" s="580"/>
      <c r="GU90" s="580"/>
      <c r="GV90" s="580"/>
      <c r="GW90" s="580"/>
      <c r="GX90" s="580"/>
      <c r="GY90" s="580"/>
      <c r="GZ90" s="580"/>
      <c r="HA90" s="580"/>
      <c r="HB90" s="580"/>
      <c r="HC90" s="580"/>
      <c r="HD90" s="580"/>
      <c r="HE90" s="580"/>
      <c r="HF90" s="580"/>
      <c r="HG90" s="580"/>
      <c r="HH90" s="580"/>
      <c r="HI90" s="580"/>
      <c r="HJ90" s="580"/>
      <c r="HK90" s="580"/>
      <c r="HL90" s="580"/>
      <c r="HM90" s="580"/>
      <c r="HN90" s="580"/>
      <c r="HO90" s="580"/>
      <c r="HP90" s="580"/>
      <c r="HQ90" s="580"/>
      <c r="HR90" s="580"/>
      <c r="HS90" s="580"/>
      <c r="HT90" s="580"/>
      <c r="HU90" s="580"/>
      <c r="HV90" s="580"/>
      <c r="HW90" s="580"/>
      <c r="HX90" s="580"/>
      <c r="HY90" s="580"/>
      <c r="HZ90" s="580"/>
      <c r="IA90" s="580"/>
      <c r="IB90" s="580"/>
      <c r="IC90" s="580"/>
      <c r="ID90" s="580"/>
      <c r="IE90" s="580"/>
      <c r="IF90" s="580"/>
      <c r="IG90" s="580"/>
      <c r="IH90" s="580"/>
      <c r="II90" s="580"/>
      <c r="IJ90" s="580"/>
      <c r="IK90" s="580"/>
      <c r="IL90" s="580"/>
    </row>
    <row r="91" spans="1:246" ht="34.5" customHeight="1">
      <c r="A91" s="1978" t="s">
        <v>40</v>
      </c>
      <c r="B91" s="1969" t="s">
        <v>306</v>
      </c>
      <c r="C91" s="1970"/>
      <c r="D91" s="1776" t="s">
        <v>307</v>
      </c>
      <c r="E91" s="1776"/>
      <c r="F91" s="1776"/>
      <c r="G91" s="1776"/>
      <c r="H91" s="1776"/>
      <c r="I91" s="1776"/>
      <c r="J91" s="1776"/>
      <c r="K91" s="1776"/>
      <c r="L91" s="1776"/>
      <c r="M91" s="1776"/>
      <c r="N91" s="1776"/>
      <c r="O91" s="1776"/>
      <c r="P91" s="1776"/>
      <c r="Q91" s="1776"/>
      <c r="R91" s="1776"/>
      <c r="S91" s="1776"/>
      <c r="T91" s="1776"/>
      <c r="U91" s="1776"/>
      <c r="V91" s="1776"/>
      <c r="W91" s="1776"/>
      <c r="X91" s="1776"/>
      <c r="Y91" s="1776"/>
      <c r="Z91" s="1776"/>
      <c r="AA91" s="1776"/>
      <c r="AB91" s="1776"/>
      <c r="AC91" s="1776"/>
      <c r="AD91" s="1776"/>
      <c r="AE91" s="1776"/>
      <c r="AF91" s="1776"/>
      <c r="AG91" s="1777"/>
      <c r="AH91" s="907"/>
      <c r="AI91" s="908"/>
      <c r="AJ91" s="944"/>
      <c r="AK91" s="1845" t="str">
        <f>BA91</f>
        <v>-</v>
      </c>
      <c r="AL91" s="1847"/>
      <c r="AM91" s="777"/>
      <c r="AN91" s="777"/>
      <c r="AO91" s="759"/>
      <c r="AP91" s="759"/>
      <c r="AQ91" s="759"/>
      <c r="AR91" s="759"/>
      <c r="AS91" s="759"/>
      <c r="AT91" s="1806" t="s">
        <v>40</v>
      </c>
      <c r="AU91" s="1928" t="s">
        <v>306</v>
      </c>
      <c r="AV91" s="1928"/>
      <c r="AW91" s="534">
        <f>IF(AH91="x",0,0)</f>
        <v>0</v>
      </c>
      <c r="AX91" s="758">
        <f>IF(AI91="x",1,0)</f>
        <v>0</v>
      </c>
      <c r="AY91" s="250"/>
      <c r="AZ91" s="1929">
        <f>AW91+AX91+AW92+AX92</f>
        <v>0</v>
      </c>
      <c r="BA91" s="1929" t="str">
        <f>IF(AZ91&gt;0,"X","-")</f>
        <v>-</v>
      </c>
      <c r="BB91" s="636"/>
      <c r="BC91" s="793"/>
      <c r="BD91" s="135"/>
      <c r="BE91" s="547"/>
      <c r="BF91" s="258"/>
      <c r="BG91" s="136"/>
      <c r="BH91" s="260"/>
      <c r="BI91" s="261"/>
      <c r="BJ91" s="246"/>
      <c r="BK91" s="246"/>
      <c r="BL91" s="246"/>
      <c r="BM91" s="246"/>
      <c r="BN91" s="246"/>
      <c r="BO91" s="246"/>
      <c r="BP91" s="246"/>
      <c r="BQ91" s="246"/>
      <c r="BR91" s="246"/>
      <c r="BS91" s="941"/>
      <c r="BT91" s="941"/>
      <c r="BU91" s="941"/>
      <c r="BV91" s="775"/>
      <c r="BW91" s="775"/>
      <c r="BX91" s="775"/>
      <c r="BY91" s="775"/>
      <c r="BZ91" s="775"/>
      <c r="CA91" s="775"/>
      <c r="CB91" s="775"/>
      <c r="CC91" s="580"/>
      <c r="CD91" s="580"/>
      <c r="CE91" s="580"/>
      <c r="CF91" s="580"/>
      <c r="CG91" s="580"/>
      <c r="CH91" s="580"/>
      <c r="CI91" s="775"/>
      <c r="CJ91" s="775"/>
      <c r="CK91" s="775"/>
      <c r="CL91" s="775"/>
      <c r="CM91" s="775"/>
      <c r="CN91" s="775"/>
      <c r="CO91" s="775"/>
      <c r="CP91" s="775"/>
      <c r="CQ91" s="775"/>
      <c r="CR91" s="775"/>
      <c r="CS91" s="775"/>
      <c r="CT91" s="941"/>
      <c r="CU91" s="941"/>
      <c r="CV91" s="941"/>
      <c r="CW91" s="580"/>
      <c r="CX91" s="580"/>
      <c r="CY91" s="580"/>
      <c r="CZ91" s="580"/>
      <c r="DA91" s="580"/>
      <c r="DB91" s="580"/>
      <c r="DC91" s="580"/>
      <c r="DD91" s="580"/>
      <c r="DE91" s="580"/>
      <c r="DF91" s="580"/>
      <c r="DG91" s="580"/>
      <c r="DH91" s="580"/>
      <c r="DI91" s="580"/>
      <c r="DJ91" s="580"/>
      <c r="DK91" s="580"/>
      <c r="DL91" s="580"/>
      <c r="DM91" s="580"/>
      <c r="DN91" s="580"/>
      <c r="DO91" s="580"/>
      <c r="DP91" s="580"/>
      <c r="DQ91" s="580"/>
      <c r="DR91" s="580"/>
      <c r="DS91" s="580"/>
      <c r="DT91" s="580"/>
      <c r="DU91" s="580"/>
      <c r="DV91" s="580"/>
      <c r="DW91" s="580"/>
      <c r="DX91" s="580"/>
      <c r="DY91" s="580"/>
      <c r="DZ91" s="580"/>
      <c r="EA91" s="580"/>
      <c r="EB91" s="580"/>
      <c r="EC91" s="580"/>
      <c r="ED91" s="580"/>
      <c r="EE91" s="580"/>
      <c r="EF91" s="580"/>
      <c r="EG91" s="580"/>
      <c r="EH91" s="580"/>
      <c r="EI91" s="580"/>
      <c r="EJ91" s="580"/>
      <c r="EK91" s="580"/>
      <c r="EL91" s="580"/>
      <c r="EM91" s="580"/>
      <c r="EN91" s="580"/>
      <c r="EO91" s="580"/>
      <c r="EP91" s="580"/>
      <c r="EQ91" s="580"/>
      <c r="ER91" s="580"/>
      <c r="ES91" s="580"/>
      <c r="ET91" s="580"/>
      <c r="EU91" s="580"/>
      <c r="EV91" s="580"/>
      <c r="EW91" s="580"/>
      <c r="EX91" s="580"/>
      <c r="EY91" s="580"/>
      <c r="EZ91" s="580"/>
      <c r="FA91" s="580"/>
      <c r="FB91" s="580"/>
      <c r="FC91" s="580"/>
      <c r="FD91" s="580"/>
      <c r="FE91" s="580"/>
      <c r="FF91" s="580"/>
      <c r="FG91" s="580"/>
      <c r="FH91" s="580"/>
      <c r="FI91" s="580"/>
      <c r="FJ91" s="580"/>
      <c r="FK91" s="580"/>
      <c r="FL91" s="580"/>
      <c r="FM91" s="580"/>
      <c r="FN91" s="580"/>
      <c r="FO91" s="580"/>
      <c r="FP91" s="580"/>
      <c r="FQ91" s="580"/>
      <c r="FR91" s="580"/>
      <c r="FS91" s="580"/>
      <c r="FT91" s="580"/>
      <c r="FU91" s="580"/>
      <c r="FV91" s="580"/>
      <c r="FW91" s="580"/>
      <c r="FX91" s="580"/>
      <c r="FY91" s="580"/>
      <c r="FZ91" s="580"/>
      <c r="GA91" s="580"/>
      <c r="GB91" s="580"/>
      <c r="GC91" s="580"/>
      <c r="GD91" s="580"/>
      <c r="GE91" s="580"/>
      <c r="GF91" s="580"/>
      <c r="GG91" s="580"/>
      <c r="GH91" s="580"/>
      <c r="GI91" s="580"/>
      <c r="GJ91" s="580"/>
      <c r="GK91" s="580"/>
      <c r="GL91" s="580"/>
      <c r="GM91" s="580"/>
      <c r="GN91" s="580"/>
      <c r="GO91" s="580"/>
      <c r="GP91" s="580"/>
      <c r="GQ91" s="580"/>
      <c r="GR91" s="580"/>
      <c r="GS91" s="580"/>
      <c r="GT91" s="580"/>
      <c r="GU91" s="580"/>
      <c r="GV91" s="580"/>
      <c r="GW91" s="580"/>
      <c r="GX91" s="580"/>
      <c r="GY91" s="580"/>
      <c r="GZ91" s="580"/>
      <c r="HA91" s="580"/>
      <c r="HB91" s="580"/>
      <c r="HC91" s="580"/>
      <c r="HD91" s="580"/>
      <c r="HE91" s="580"/>
      <c r="HF91" s="580"/>
      <c r="HG91" s="580"/>
      <c r="HH91" s="580"/>
      <c r="HI91" s="580"/>
      <c r="HJ91" s="580"/>
      <c r="HK91" s="580"/>
      <c r="HL91" s="580"/>
      <c r="HM91" s="580"/>
      <c r="HN91" s="580"/>
      <c r="HO91" s="580"/>
      <c r="HP91" s="580"/>
      <c r="HQ91" s="580"/>
      <c r="HR91" s="580"/>
      <c r="HS91" s="580"/>
      <c r="HT91" s="580"/>
      <c r="HU91" s="580"/>
      <c r="HV91" s="580"/>
      <c r="HW91" s="580"/>
      <c r="HX91" s="580"/>
      <c r="HY91" s="580"/>
      <c r="HZ91" s="580"/>
      <c r="IA91" s="580"/>
      <c r="IB91" s="580"/>
      <c r="IC91" s="580"/>
      <c r="ID91" s="580"/>
      <c r="IE91" s="580"/>
      <c r="IF91" s="580"/>
      <c r="IG91" s="580"/>
      <c r="IH91" s="580"/>
      <c r="II91" s="580"/>
      <c r="IJ91" s="580"/>
      <c r="IK91" s="580"/>
      <c r="IL91" s="580"/>
    </row>
    <row r="92" spans="1:246" ht="22.9" customHeight="1">
      <c r="A92" s="1979"/>
      <c r="B92" s="1971"/>
      <c r="C92" s="1972"/>
      <c r="D92" s="1774" t="s">
        <v>308</v>
      </c>
      <c r="E92" s="1774"/>
      <c r="F92" s="1774"/>
      <c r="G92" s="1774"/>
      <c r="H92" s="1774"/>
      <c r="I92" s="1774"/>
      <c r="J92" s="1774"/>
      <c r="K92" s="1774"/>
      <c r="L92" s="1774"/>
      <c r="M92" s="1774"/>
      <c r="N92" s="1774"/>
      <c r="O92" s="1774"/>
      <c r="P92" s="1774"/>
      <c r="Q92" s="1774"/>
      <c r="R92" s="1774"/>
      <c r="S92" s="1774"/>
      <c r="T92" s="1774"/>
      <c r="U92" s="1774"/>
      <c r="V92" s="1774"/>
      <c r="W92" s="1774"/>
      <c r="X92" s="1774"/>
      <c r="Y92" s="1774"/>
      <c r="Z92" s="1774"/>
      <c r="AA92" s="1774"/>
      <c r="AB92" s="1774"/>
      <c r="AC92" s="1774"/>
      <c r="AD92" s="1774"/>
      <c r="AE92" s="1774"/>
      <c r="AF92" s="1774"/>
      <c r="AG92" s="1775"/>
      <c r="AH92" s="940"/>
      <c r="AI92" s="916"/>
      <c r="AJ92" s="917"/>
      <c r="AK92" s="1846"/>
      <c r="AL92" s="1840"/>
      <c r="AM92" s="777"/>
      <c r="AN92" s="777"/>
      <c r="AO92" s="759"/>
      <c r="AP92" s="759"/>
      <c r="AQ92" s="759"/>
      <c r="AR92" s="759"/>
      <c r="AS92" s="759"/>
      <c r="AT92" s="1807"/>
      <c r="AU92" s="1928"/>
      <c r="AV92" s="1928"/>
      <c r="AW92" s="756">
        <f>IF(AH92="x",0,0)</f>
        <v>0</v>
      </c>
      <c r="AX92" s="893">
        <f>IF(AI92="x",1,0)</f>
        <v>0</v>
      </c>
      <c r="AY92" s="242"/>
      <c r="AZ92" s="1801"/>
      <c r="BA92" s="1801"/>
      <c r="BB92" s="636"/>
      <c r="BC92" s="793"/>
      <c r="BD92" s="135"/>
      <c r="BE92" s="547"/>
      <c r="BF92" s="258"/>
      <c r="BG92" s="136"/>
      <c r="BH92" s="260"/>
      <c r="BI92" s="261"/>
      <c r="BJ92" s="246"/>
      <c r="BK92" s="246"/>
      <c r="BL92" s="246"/>
      <c r="BM92" s="246"/>
      <c r="BN92" s="246"/>
      <c r="BO92" s="246"/>
      <c r="BP92" s="246"/>
      <c r="BQ92" s="246"/>
      <c r="BR92" s="246"/>
      <c r="BS92" s="941"/>
      <c r="BT92" s="941"/>
      <c r="BU92" s="941"/>
      <c r="BV92" s="775"/>
      <c r="BW92" s="775"/>
      <c r="BX92" s="775"/>
      <c r="BY92" s="775"/>
      <c r="BZ92" s="775"/>
      <c r="CA92" s="775"/>
      <c r="CB92" s="775"/>
      <c r="CC92" s="580"/>
      <c r="CD92" s="580"/>
      <c r="CE92" s="580"/>
      <c r="CF92" s="580"/>
      <c r="CG92" s="580"/>
      <c r="CH92" s="580"/>
      <c r="CI92" s="775"/>
      <c r="CJ92" s="775"/>
      <c r="CK92" s="775"/>
      <c r="CL92" s="775"/>
      <c r="CM92" s="775"/>
      <c r="CN92" s="775"/>
      <c r="CO92" s="775"/>
      <c r="CP92" s="775"/>
      <c r="CQ92" s="775"/>
      <c r="CR92" s="775"/>
      <c r="CS92" s="775"/>
      <c r="CT92" s="941"/>
      <c r="CU92" s="941"/>
      <c r="CV92" s="941"/>
      <c r="CW92" s="580"/>
      <c r="CX92" s="580"/>
      <c r="CY92" s="580"/>
      <c r="CZ92" s="580"/>
      <c r="DA92" s="580"/>
      <c r="DB92" s="580"/>
      <c r="DC92" s="580"/>
      <c r="DD92" s="580"/>
      <c r="DE92" s="580"/>
      <c r="DF92" s="580"/>
      <c r="DG92" s="580"/>
      <c r="DH92" s="580"/>
      <c r="DI92" s="580"/>
      <c r="DJ92" s="580"/>
      <c r="DK92" s="580"/>
      <c r="DL92" s="580"/>
      <c r="DM92" s="580"/>
      <c r="DN92" s="580"/>
      <c r="DO92" s="580"/>
      <c r="DP92" s="580"/>
      <c r="DQ92" s="580"/>
      <c r="DR92" s="580"/>
      <c r="DS92" s="580"/>
      <c r="DT92" s="580"/>
      <c r="DU92" s="580"/>
      <c r="DV92" s="580"/>
      <c r="DW92" s="580"/>
      <c r="DX92" s="580"/>
      <c r="DY92" s="580"/>
      <c r="DZ92" s="580"/>
      <c r="EA92" s="580"/>
      <c r="EB92" s="580"/>
      <c r="EC92" s="580"/>
      <c r="ED92" s="580"/>
      <c r="EE92" s="580"/>
      <c r="EF92" s="580"/>
      <c r="EG92" s="580"/>
      <c r="EH92" s="580"/>
      <c r="EI92" s="580"/>
      <c r="EJ92" s="580"/>
      <c r="EK92" s="580"/>
      <c r="EL92" s="580"/>
      <c r="EM92" s="580"/>
      <c r="EN92" s="580"/>
      <c r="EO92" s="580"/>
      <c r="EP92" s="580"/>
      <c r="EQ92" s="580"/>
      <c r="ER92" s="580"/>
      <c r="ES92" s="580"/>
      <c r="ET92" s="580"/>
      <c r="EU92" s="580"/>
      <c r="EV92" s="580"/>
      <c r="EW92" s="580"/>
      <c r="EX92" s="580"/>
      <c r="EY92" s="580"/>
      <c r="EZ92" s="580"/>
      <c r="FA92" s="580"/>
      <c r="FB92" s="580"/>
      <c r="FC92" s="580"/>
      <c r="FD92" s="580"/>
      <c r="FE92" s="580"/>
      <c r="FF92" s="580"/>
      <c r="FG92" s="580"/>
      <c r="FH92" s="580"/>
      <c r="FI92" s="580"/>
      <c r="FJ92" s="580"/>
      <c r="FK92" s="580"/>
      <c r="FL92" s="580"/>
      <c r="FM92" s="580"/>
      <c r="FN92" s="580"/>
      <c r="FO92" s="580"/>
      <c r="FP92" s="580"/>
      <c r="FQ92" s="580"/>
      <c r="FR92" s="580"/>
      <c r="FS92" s="580"/>
      <c r="FT92" s="580"/>
      <c r="FU92" s="580"/>
      <c r="FV92" s="580"/>
      <c r="FW92" s="580"/>
      <c r="FX92" s="580"/>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row>
    <row r="93" spans="1:246" ht="31.5" customHeight="1">
      <c r="A93" s="1980"/>
      <c r="B93" s="1969" t="s">
        <v>48</v>
      </c>
      <c r="C93" s="1970"/>
      <c r="D93" s="1973" t="s">
        <v>309</v>
      </c>
      <c r="E93" s="1974"/>
      <c r="F93" s="1974"/>
      <c r="G93" s="1974"/>
      <c r="H93" s="1974"/>
      <c r="I93" s="1974"/>
      <c r="J93" s="1974"/>
      <c r="K93" s="1974"/>
      <c r="L93" s="1974"/>
      <c r="M93" s="1974"/>
      <c r="N93" s="1974"/>
      <c r="O93" s="1974"/>
      <c r="P93" s="1974"/>
      <c r="Q93" s="1974"/>
      <c r="R93" s="1974"/>
      <c r="S93" s="1974"/>
      <c r="T93" s="1974"/>
      <c r="U93" s="1974"/>
      <c r="V93" s="1974"/>
      <c r="W93" s="1974"/>
      <c r="X93" s="1974"/>
      <c r="Y93" s="1974"/>
      <c r="Z93" s="1974"/>
      <c r="AA93" s="1974"/>
      <c r="AB93" s="1974"/>
      <c r="AC93" s="1974"/>
      <c r="AD93" s="1974"/>
      <c r="AE93" s="1974"/>
      <c r="AF93" s="1974"/>
      <c r="AG93" s="1975"/>
      <c r="AH93" s="940"/>
      <c r="AI93" s="916"/>
      <c r="AJ93" s="917"/>
      <c r="AK93" s="1848" t="str">
        <f>BA93</f>
        <v>-</v>
      </c>
      <c r="AL93" s="1840"/>
      <c r="AM93" s="777"/>
      <c r="AN93" s="777"/>
      <c r="AO93" s="759"/>
      <c r="AP93" s="759"/>
      <c r="AQ93" s="759"/>
      <c r="AR93" s="759"/>
      <c r="AS93" s="759"/>
      <c r="AT93" s="1807"/>
      <c r="AU93" s="1802" t="s">
        <v>48</v>
      </c>
      <c r="AV93" s="1803"/>
      <c r="AW93" s="248">
        <f>IF(AH93="x",0,0)</f>
        <v>0</v>
      </c>
      <c r="AX93" s="893">
        <f>IF(AI93="x",1,0)</f>
        <v>0</v>
      </c>
      <c r="AY93" s="242"/>
      <c r="AZ93" s="1800">
        <f>AW93+AX93+AW94+AX94</f>
        <v>0</v>
      </c>
      <c r="BA93" s="1800" t="str">
        <f>IF(AZ93&gt;0,"X","-")</f>
        <v>-</v>
      </c>
      <c r="BB93" s="636"/>
      <c r="BC93" s="793"/>
      <c r="BD93" s="135"/>
      <c r="BE93" s="547"/>
      <c r="BF93" s="258"/>
      <c r="BG93" s="136"/>
      <c r="BH93" s="260"/>
      <c r="BI93" s="261"/>
      <c r="BJ93" s="246"/>
      <c r="BK93" s="246"/>
      <c r="BL93" s="246"/>
      <c r="BM93" s="246"/>
      <c r="BN93" s="246"/>
      <c r="BO93" s="246"/>
      <c r="BP93" s="246"/>
      <c r="BQ93" s="246"/>
      <c r="BR93" s="246"/>
      <c r="BS93" s="941"/>
      <c r="BT93" s="941"/>
      <c r="BU93" s="941"/>
      <c r="BV93" s="775"/>
      <c r="BW93" s="775"/>
      <c r="BX93" s="775"/>
      <c r="BY93" s="775"/>
      <c r="BZ93" s="775"/>
      <c r="CA93" s="775"/>
      <c r="CB93" s="775"/>
      <c r="CC93" s="580"/>
      <c r="CD93" s="580"/>
      <c r="CE93" s="580"/>
      <c r="CF93" s="580"/>
      <c r="CG93" s="580"/>
      <c r="CH93" s="580"/>
      <c r="CI93" s="775"/>
      <c r="CJ93" s="775"/>
      <c r="CK93" s="775"/>
      <c r="CL93" s="775"/>
      <c r="CM93" s="775"/>
      <c r="CN93" s="775"/>
      <c r="CO93" s="775"/>
      <c r="CP93" s="775"/>
      <c r="CQ93" s="775"/>
      <c r="CR93" s="775"/>
      <c r="CS93" s="775"/>
      <c r="CT93" s="941"/>
      <c r="CU93" s="941"/>
      <c r="CV93" s="941"/>
      <c r="CW93" s="580"/>
      <c r="CX93" s="580"/>
      <c r="CY93" s="580"/>
      <c r="CZ93" s="580"/>
      <c r="DA93" s="580"/>
      <c r="DB93" s="580"/>
      <c r="DC93" s="580"/>
      <c r="DD93" s="580"/>
      <c r="DE93" s="580"/>
      <c r="DF93" s="580"/>
      <c r="DG93" s="580"/>
      <c r="DH93" s="580"/>
      <c r="DI93" s="580"/>
      <c r="DJ93" s="580"/>
      <c r="DK93" s="580"/>
      <c r="DL93" s="580"/>
      <c r="DM93" s="580"/>
      <c r="DN93" s="580"/>
      <c r="DO93" s="580"/>
      <c r="DP93" s="580"/>
      <c r="DQ93" s="580"/>
      <c r="DR93" s="580"/>
      <c r="DS93" s="580"/>
      <c r="DT93" s="580"/>
      <c r="DU93" s="580"/>
      <c r="DV93" s="580"/>
      <c r="DW93" s="580"/>
      <c r="DX93" s="580"/>
      <c r="DY93" s="580"/>
      <c r="DZ93" s="580"/>
      <c r="EA93" s="580"/>
      <c r="EB93" s="580"/>
      <c r="EC93" s="580"/>
      <c r="ED93" s="580"/>
      <c r="EE93" s="580"/>
      <c r="EF93" s="580"/>
      <c r="EG93" s="580"/>
      <c r="EH93" s="580"/>
      <c r="EI93" s="580"/>
      <c r="EJ93" s="580"/>
      <c r="EK93" s="580"/>
      <c r="EL93" s="580"/>
      <c r="EM93" s="580"/>
      <c r="EN93" s="580"/>
      <c r="EO93" s="580"/>
      <c r="EP93" s="580"/>
      <c r="EQ93" s="580"/>
      <c r="ER93" s="580"/>
      <c r="ES93" s="580"/>
      <c r="ET93" s="580"/>
      <c r="EU93" s="580"/>
      <c r="EV93" s="580"/>
      <c r="EW93" s="580"/>
      <c r="EX93" s="580"/>
      <c r="EY93" s="580"/>
      <c r="EZ93" s="580"/>
      <c r="FA93" s="580"/>
      <c r="FB93" s="580"/>
      <c r="FC93" s="580"/>
      <c r="FD93" s="580"/>
      <c r="FE93" s="580"/>
      <c r="FF93" s="580"/>
      <c r="FG93" s="580"/>
      <c r="FH93" s="580"/>
      <c r="FI93" s="580"/>
      <c r="FJ93" s="580"/>
      <c r="FK93" s="580"/>
      <c r="FL93" s="580"/>
      <c r="FM93" s="580"/>
      <c r="FN93" s="580"/>
      <c r="FO93" s="580"/>
      <c r="FP93" s="580"/>
      <c r="FQ93" s="580"/>
      <c r="FR93" s="580"/>
      <c r="FS93" s="580"/>
      <c r="FT93" s="580"/>
      <c r="FU93" s="580"/>
      <c r="FV93" s="580"/>
      <c r="FW93" s="580"/>
      <c r="FX93" s="580"/>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row>
    <row r="94" spans="1:246" s="18" customFormat="1" ht="31.5" customHeight="1">
      <c r="A94" s="1980"/>
      <c r="B94" s="1971"/>
      <c r="C94" s="1972"/>
      <c r="D94" s="1773" t="s">
        <v>310</v>
      </c>
      <c r="E94" s="1774"/>
      <c r="F94" s="1774"/>
      <c r="G94" s="1774"/>
      <c r="H94" s="1774"/>
      <c r="I94" s="1774"/>
      <c r="J94" s="1774"/>
      <c r="K94" s="1774"/>
      <c r="L94" s="1774"/>
      <c r="M94" s="1774"/>
      <c r="N94" s="1774"/>
      <c r="O94" s="1774"/>
      <c r="P94" s="1774"/>
      <c r="Q94" s="1774"/>
      <c r="R94" s="1774"/>
      <c r="S94" s="1774"/>
      <c r="T94" s="1774"/>
      <c r="U94" s="1774"/>
      <c r="V94" s="1774"/>
      <c r="W94" s="1774"/>
      <c r="X94" s="1774"/>
      <c r="Y94" s="1774"/>
      <c r="Z94" s="1774"/>
      <c r="AA94" s="1774"/>
      <c r="AB94" s="1774"/>
      <c r="AC94" s="1774"/>
      <c r="AD94" s="1774"/>
      <c r="AE94" s="1774"/>
      <c r="AF94" s="1774"/>
      <c r="AG94" s="1775"/>
      <c r="AH94" s="940"/>
      <c r="AI94" s="916"/>
      <c r="AJ94" s="917"/>
      <c r="AK94" s="1846"/>
      <c r="AL94" s="1840"/>
      <c r="AM94" s="794"/>
      <c r="AN94" s="794"/>
      <c r="AO94" s="795"/>
      <c r="AP94" s="795"/>
      <c r="AQ94" s="795"/>
      <c r="AR94" s="795"/>
      <c r="AS94" s="795"/>
      <c r="AT94" s="1807"/>
      <c r="AU94" s="1804"/>
      <c r="AV94" s="1805"/>
      <c r="AW94" s="248">
        <f>IF(AH94="x",0,0)</f>
        <v>0</v>
      </c>
      <c r="AX94" s="893">
        <f>IF(AI94="x",1,0)</f>
        <v>0</v>
      </c>
      <c r="AY94" s="242"/>
      <c r="AZ94" s="1801"/>
      <c r="BA94" s="1801"/>
      <c r="BB94" s="636"/>
      <c r="BC94" s="796"/>
      <c r="BD94" s="135"/>
      <c r="BE94" s="547"/>
      <c r="BF94" s="258"/>
      <c r="BG94" s="136"/>
      <c r="BH94" s="260"/>
      <c r="BI94" s="261"/>
      <c r="BJ94" s="124"/>
      <c r="BK94" s="124"/>
      <c r="BL94" s="124"/>
      <c r="BM94" s="124"/>
      <c r="BN94" s="124"/>
      <c r="BO94" s="124"/>
      <c r="BP94" s="124"/>
      <c r="BQ94" s="124"/>
      <c r="BR94" s="124"/>
      <c r="BS94" s="259"/>
      <c r="BT94" s="259"/>
      <c r="BU94" s="259"/>
      <c r="BV94" s="776"/>
      <c r="BW94" s="776"/>
      <c r="BX94" s="776"/>
      <c r="BY94" s="776"/>
      <c r="BZ94" s="776"/>
      <c r="CA94" s="776"/>
      <c r="CB94" s="776"/>
      <c r="CC94" s="780"/>
      <c r="CD94" s="780"/>
      <c r="CE94" s="780"/>
      <c r="CF94" s="780"/>
      <c r="CG94" s="780"/>
      <c r="CH94" s="780"/>
      <c r="CI94" s="776"/>
      <c r="CJ94" s="776"/>
      <c r="CK94" s="776"/>
      <c r="CL94" s="776"/>
      <c r="CM94" s="776"/>
      <c r="CN94" s="776"/>
      <c r="CO94" s="776"/>
      <c r="CP94" s="776"/>
      <c r="CQ94" s="776"/>
      <c r="CR94" s="776"/>
      <c r="CS94" s="776"/>
      <c r="CT94" s="259"/>
      <c r="CU94" s="259"/>
      <c r="CV94" s="259"/>
      <c r="CW94" s="780"/>
      <c r="CX94" s="780"/>
      <c r="CY94" s="780"/>
      <c r="CZ94" s="780"/>
      <c r="DA94" s="780"/>
      <c r="DB94" s="780"/>
      <c r="DC94" s="780"/>
      <c r="DD94" s="780"/>
      <c r="DE94" s="780"/>
      <c r="DF94" s="780"/>
      <c r="DG94" s="780"/>
      <c r="DH94" s="780"/>
      <c r="DI94" s="780"/>
      <c r="DJ94" s="780"/>
      <c r="DK94" s="780"/>
      <c r="DL94" s="780"/>
      <c r="DM94" s="780"/>
      <c r="DN94" s="780"/>
      <c r="DO94" s="780"/>
      <c r="DP94" s="780"/>
      <c r="DQ94" s="780"/>
      <c r="DR94" s="780"/>
      <c r="DS94" s="780"/>
      <c r="DT94" s="780"/>
      <c r="DU94" s="780"/>
      <c r="DV94" s="780"/>
      <c r="DW94" s="780"/>
      <c r="DX94" s="780"/>
      <c r="DY94" s="780"/>
      <c r="DZ94" s="780"/>
      <c r="EA94" s="780"/>
      <c r="EB94" s="780"/>
      <c r="EC94" s="780"/>
      <c r="ED94" s="780"/>
      <c r="EE94" s="780"/>
      <c r="EF94" s="780"/>
      <c r="EG94" s="780"/>
      <c r="EH94" s="780"/>
      <c r="EI94" s="780"/>
      <c r="EJ94" s="780"/>
      <c r="EK94" s="780"/>
      <c r="EL94" s="780"/>
      <c r="EM94" s="780"/>
      <c r="EN94" s="780"/>
      <c r="EO94" s="780"/>
      <c r="EP94" s="780"/>
      <c r="EQ94" s="780"/>
      <c r="ER94" s="780"/>
      <c r="ES94" s="780"/>
      <c r="ET94" s="780"/>
      <c r="EU94" s="780"/>
      <c r="EV94" s="780"/>
      <c r="EW94" s="780"/>
      <c r="EX94" s="780"/>
      <c r="EY94" s="780"/>
      <c r="EZ94" s="780"/>
      <c r="FA94" s="780"/>
      <c r="FB94" s="780"/>
      <c r="FC94" s="780"/>
      <c r="FD94" s="780"/>
      <c r="FE94" s="780"/>
      <c r="FF94" s="780"/>
      <c r="FG94" s="780"/>
      <c r="FH94" s="780"/>
      <c r="FI94" s="780"/>
      <c r="FJ94" s="780"/>
      <c r="FK94" s="780"/>
      <c r="FL94" s="780"/>
      <c r="FM94" s="780"/>
      <c r="FN94" s="780"/>
      <c r="FO94" s="780"/>
      <c r="FP94" s="780"/>
      <c r="FQ94" s="780"/>
      <c r="FR94" s="780"/>
      <c r="FS94" s="780"/>
      <c r="FT94" s="780"/>
      <c r="FU94" s="780"/>
      <c r="FV94" s="780"/>
      <c r="FW94" s="780"/>
      <c r="FX94" s="780"/>
      <c r="FY94" s="780"/>
      <c r="FZ94" s="780"/>
      <c r="GA94" s="780"/>
      <c r="GB94" s="780"/>
      <c r="GC94" s="780"/>
      <c r="GD94" s="780"/>
      <c r="GE94" s="780"/>
      <c r="GF94" s="780"/>
      <c r="GG94" s="780"/>
      <c r="GH94" s="780"/>
      <c r="GI94" s="780"/>
      <c r="GJ94" s="780"/>
      <c r="GK94" s="780"/>
      <c r="GL94" s="780"/>
      <c r="GM94" s="780"/>
      <c r="GN94" s="780"/>
      <c r="GO94" s="780"/>
      <c r="GP94" s="780"/>
      <c r="GQ94" s="780"/>
      <c r="GR94" s="780"/>
      <c r="GS94" s="780"/>
      <c r="GT94" s="780"/>
      <c r="GU94" s="780"/>
      <c r="GV94" s="780"/>
      <c r="GW94" s="780"/>
      <c r="GX94" s="780"/>
      <c r="GY94" s="780"/>
      <c r="GZ94" s="780"/>
      <c r="HA94" s="780"/>
      <c r="HB94" s="780"/>
      <c r="HC94" s="780"/>
      <c r="HD94" s="780"/>
      <c r="HE94" s="780"/>
      <c r="HF94" s="780"/>
      <c r="HG94" s="780"/>
      <c r="HH94" s="780"/>
      <c r="HI94" s="780"/>
      <c r="HJ94" s="780"/>
      <c r="HK94" s="780"/>
      <c r="HL94" s="780"/>
      <c r="HM94" s="780"/>
      <c r="HN94" s="780"/>
      <c r="HO94" s="780"/>
      <c r="HP94" s="780"/>
      <c r="HQ94" s="780"/>
      <c r="HR94" s="780"/>
      <c r="HS94" s="780"/>
      <c r="HT94" s="780"/>
      <c r="HU94" s="780"/>
      <c r="HV94" s="780"/>
      <c r="HW94" s="780"/>
      <c r="HX94" s="780"/>
      <c r="HY94" s="780"/>
      <c r="HZ94" s="780"/>
      <c r="IA94" s="780"/>
      <c r="IB94" s="780"/>
      <c r="IC94" s="780"/>
      <c r="ID94" s="780"/>
      <c r="IE94" s="780"/>
      <c r="IF94" s="780"/>
      <c r="IG94" s="780"/>
      <c r="IH94" s="780"/>
      <c r="II94" s="780"/>
      <c r="IJ94" s="780"/>
      <c r="IK94" s="780"/>
      <c r="IL94" s="780"/>
    </row>
    <row r="95" spans="1:246" ht="36.75" customHeight="1">
      <c r="A95" s="1980"/>
      <c r="B95" s="629" t="s">
        <v>49</v>
      </c>
      <c r="C95" s="630"/>
      <c r="D95" s="1773" t="s">
        <v>311</v>
      </c>
      <c r="E95" s="1774"/>
      <c r="F95" s="1774"/>
      <c r="G95" s="1774"/>
      <c r="H95" s="1774"/>
      <c r="I95" s="1774"/>
      <c r="J95" s="1774"/>
      <c r="K95" s="1774"/>
      <c r="L95" s="1774"/>
      <c r="M95" s="1774"/>
      <c r="N95" s="1774"/>
      <c r="O95" s="1774"/>
      <c r="P95" s="1774"/>
      <c r="Q95" s="1774"/>
      <c r="R95" s="1774"/>
      <c r="S95" s="1774"/>
      <c r="T95" s="1774"/>
      <c r="U95" s="1774"/>
      <c r="V95" s="1774"/>
      <c r="W95" s="1774"/>
      <c r="X95" s="1774"/>
      <c r="Y95" s="1774"/>
      <c r="Z95" s="1774"/>
      <c r="AA95" s="1774"/>
      <c r="AB95" s="1774"/>
      <c r="AC95" s="1774"/>
      <c r="AD95" s="1774"/>
      <c r="AE95" s="1774"/>
      <c r="AF95" s="1774"/>
      <c r="AG95" s="1775"/>
      <c r="AH95" s="940"/>
      <c r="AI95" s="916"/>
      <c r="AJ95" s="917"/>
      <c r="AK95" s="880" t="str">
        <f>BA95</f>
        <v>-</v>
      </c>
      <c r="AL95" s="900"/>
      <c r="AM95" s="777"/>
      <c r="AN95" s="777"/>
      <c r="AO95" s="759"/>
      <c r="AP95" s="759"/>
      <c r="AQ95" s="759"/>
      <c r="AR95" s="759"/>
      <c r="AS95" s="759"/>
      <c r="AT95" s="1807"/>
      <c r="AU95" s="1935" t="s">
        <v>49</v>
      </c>
      <c r="AV95" s="1936"/>
      <c r="AW95" s="243">
        <f>IF(AH95="x",1,0)</f>
        <v>0</v>
      </c>
      <c r="AX95" s="533">
        <f>IF(AI95="x",0,0)</f>
        <v>0</v>
      </c>
      <c r="AY95" s="242"/>
      <c r="AZ95" s="242">
        <f>SUM(AW95:AY95)</f>
        <v>0</v>
      </c>
      <c r="BA95" s="637" t="str">
        <f>IF(AZ95&gt;0,"X","-")</f>
        <v>-</v>
      </c>
      <c r="BB95" s="636"/>
      <c r="BC95" s="793"/>
      <c r="BD95" s="135"/>
      <c r="BE95" s="547"/>
      <c r="BF95" s="258"/>
      <c r="BG95" s="136"/>
      <c r="BH95" s="260"/>
      <c r="BI95" s="261"/>
      <c r="BJ95" s="246"/>
      <c r="BK95" s="246"/>
      <c r="BL95" s="124"/>
      <c r="BM95" s="594"/>
      <c r="BN95" s="246"/>
      <c r="BO95" s="246"/>
      <c r="BP95" s="246"/>
      <c r="BQ95" s="246"/>
      <c r="BR95" s="246"/>
      <c r="BS95" s="941"/>
      <c r="BT95" s="941"/>
      <c r="BU95" s="941"/>
      <c r="BV95" s="776"/>
      <c r="BW95" s="776"/>
      <c r="BX95" s="776"/>
      <c r="BY95" s="776"/>
      <c r="BZ95" s="776"/>
      <c r="CA95" s="776"/>
      <c r="CB95" s="776"/>
      <c r="CC95" s="580"/>
      <c r="CD95" s="580"/>
      <c r="CE95" s="580"/>
      <c r="CF95" s="580"/>
      <c r="CG95" s="580"/>
      <c r="CH95" s="580"/>
      <c r="CI95" s="776"/>
      <c r="CJ95" s="776"/>
      <c r="CK95" s="776"/>
      <c r="CL95" s="776"/>
      <c r="CM95" s="776"/>
      <c r="CN95" s="776"/>
      <c r="CO95" s="776"/>
      <c r="CP95" s="776"/>
      <c r="CQ95" s="776"/>
      <c r="CR95" s="776"/>
      <c r="CS95" s="776"/>
      <c r="CT95" s="941"/>
      <c r="CU95" s="941"/>
      <c r="CV95" s="941"/>
      <c r="CW95" s="580"/>
      <c r="CX95" s="580"/>
      <c r="CY95" s="580"/>
      <c r="CZ95" s="580"/>
      <c r="DA95" s="580"/>
      <c r="DB95" s="580"/>
      <c r="DC95" s="580"/>
      <c r="DD95" s="580"/>
      <c r="DE95" s="580"/>
      <c r="DF95" s="580"/>
      <c r="DG95" s="580"/>
      <c r="DH95" s="580"/>
      <c r="DI95" s="580"/>
      <c r="DJ95" s="580"/>
      <c r="DK95" s="580"/>
      <c r="DL95" s="580"/>
      <c r="DM95" s="580"/>
      <c r="DN95" s="580"/>
      <c r="DO95" s="580"/>
      <c r="DP95" s="580"/>
      <c r="DQ95" s="580"/>
      <c r="DR95" s="580"/>
      <c r="DS95" s="580"/>
      <c r="DT95" s="580"/>
      <c r="DU95" s="580"/>
      <c r="DV95" s="580"/>
      <c r="DW95" s="580"/>
      <c r="DX95" s="580"/>
      <c r="DY95" s="580"/>
      <c r="DZ95" s="580"/>
      <c r="EA95" s="580"/>
      <c r="EB95" s="580"/>
      <c r="EC95" s="580"/>
      <c r="ED95" s="580"/>
      <c r="EE95" s="580"/>
      <c r="EF95" s="580"/>
      <c r="EG95" s="580"/>
      <c r="EH95" s="580"/>
      <c r="EI95" s="580"/>
      <c r="EJ95" s="580"/>
      <c r="EK95" s="580"/>
      <c r="EL95" s="580"/>
      <c r="EM95" s="580"/>
      <c r="EN95" s="580"/>
      <c r="EO95" s="580"/>
      <c r="EP95" s="580"/>
      <c r="EQ95" s="580"/>
      <c r="ER95" s="580"/>
      <c r="ES95" s="580"/>
      <c r="ET95" s="580"/>
      <c r="EU95" s="580"/>
      <c r="EV95" s="580"/>
      <c r="EW95" s="580"/>
      <c r="EX95" s="580"/>
      <c r="EY95" s="580"/>
      <c r="EZ95" s="580"/>
      <c r="FA95" s="580"/>
      <c r="FB95" s="580"/>
      <c r="FC95" s="580"/>
      <c r="FD95" s="580"/>
      <c r="FE95" s="580"/>
      <c r="FF95" s="580"/>
      <c r="FG95" s="580"/>
      <c r="FH95" s="580"/>
      <c r="FI95" s="580"/>
      <c r="FJ95" s="580"/>
      <c r="FK95" s="580"/>
      <c r="FL95" s="580"/>
      <c r="FM95" s="580"/>
      <c r="FN95" s="580"/>
      <c r="FO95" s="580"/>
      <c r="FP95" s="580"/>
      <c r="FQ95" s="580"/>
      <c r="FR95" s="580"/>
      <c r="FS95" s="580"/>
      <c r="FT95" s="580"/>
      <c r="FU95" s="580"/>
      <c r="FV95" s="580"/>
      <c r="FW95" s="580"/>
      <c r="FX95" s="580"/>
      <c r="FY95" s="580"/>
      <c r="FZ95" s="580"/>
      <c r="GA95" s="580"/>
      <c r="GB95" s="580"/>
      <c r="GC95" s="580"/>
      <c r="GD95" s="580"/>
      <c r="GE95" s="580"/>
      <c r="GF95" s="580"/>
      <c r="GG95" s="580"/>
      <c r="GH95" s="580"/>
      <c r="GI95" s="580"/>
      <c r="GJ95" s="580"/>
      <c r="GK95" s="580"/>
      <c r="GL95" s="580"/>
      <c r="GM95" s="580"/>
      <c r="GN95" s="580"/>
      <c r="GO95" s="580"/>
      <c r="GP95" s="580"/>
      <c r="GQ95" s="580"/>
      <c r="GR95" s="580"/>
      <c r="GS95" s="580"/>
      <c r="GT95" s="580"/>
      <c r="GU95" s="580"/>
      <c r="GV95" s="580"/>
      <c r="GW95" s="580"/>
      <c r="GX95" s="580"/>
      <c r="GY95" s="580"/>
      <c r="GZ95" s="580"/>
      <c r="HA95" s="580"/>
      <c r="HB95" s="580"/>
      <c r="HC95" s="580"/>
      <c r="HD95" s="580"/>
      <c r="HE95" s="580"/>
      <c r="HF95" s="580"/>
      <c r="HG95" s="580"/>
      <c r="HH95" s="580"/>
      <c r="HI95" s="580"/>
      <c r="HJ95" s="580"/>
      <c r="HK95" s="580"/>
      <c r="HL95" s="580"/>
      <c r="HM95" s="580"/>
      <c r="HN95" s="580"/>
      <c r="HO95" s="580"/>
      <c r="HP95" s="580"/>
      <c r="HQ95" s="580"/>
      <c r="HR95" s="580"/>
      <c r="HS95" s="580"/>
      <c r="HT95" s="580"/>
      <c r="HU95" s="580"/>
      <c r="HV95" s="580"/>
      <c r="HW95" s="580"/>
      <c r="HX95" s="580"/>
      <c r="HY95" s="580"/>
      <c r="HZ95" s="580"/>
      <c r="IA95" s="580"/>
      <c r="IB95" s="580"/>
      <c r="IC95" s="580"/>
      <c r="ID95" s="580"/>
      <c r="IE95" s="580"/>
      <c r="IF95" s="580"/>
      <c r="IG95" s="580"/>
      <c r="IH95" s="580"/>
      <c r="II95" s="580"/>
      <c r="IJ95" s="580"/>
      <c r="IK95" s="580"/>
      <c r="IL95" s="580"/>
    </row>
    <row r="96" spans="1:246" ht="38.450000000000003" customHeight="1" thickBot="1">
      <c r="A96" s="1981"/>
      <c r="B96" s="1976" t="s">
        <v>50</v>
      </c>
      <c r="C96" s="1977"/>
      <c r="D96" s="1464" t="s">
        <v>312</v>
      </c>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6"/>
      <c r="AH96" s="942"/>
      <c r="AI96" s="903"/>
      <c r="AJ96" s="904"/>
      <c r="AK96" s="880" t="str">
        <f>BA96</f>
        <v>-</v>
      </c>
      <c r="AL96" s="874"/>
      <c r="AM96" s="777"/>
      <c r="AN96" s="777"/>
      <c r="AO96" s="759"/>
      <c r="AP96" s="759"/>
      <c r="AQ96" s="759"/>
      <c r="AR96" s="759"/>
      <c r="AS96" s="759"/>
      <c r="AT96" s="1808"/>
      <c r="AU96" s="1937" t="s">
        <v>50</v>
      </c>
      <c r="AV96" s="1938"/>
      <c r="AW96" s="248">
        <f>IF(AH96="x",1,0)</f>
        <v>0</v>
      </c>
      <c r="AX96" s="893">
        <f>IF(AI96="x",0,0)</f>
        <v>0</v>
      </c>
      <c r="AY96" s="242"/>
      <c r="AZ96" s="242">
        <f>SUM(AW96:AY96)</f>
        <v>0</v>
      </c>
      <c r="BA96" s="637" t="str">
        <f>IF(AZ96&gt;0,"X","-")</f>
        <v>-</v>
      </c>
      <c r="BB96" s="636"/>
      <c r="BC96" s="793"/>
      <c r="BD96" s="135"/>
      <c r="BE96" s="547"/>
      <c r="BF96" s="258"/>
      <c r="BG96" s="136"/>
      <c r="BH96" s="260"/>
      <c r="BI96" s="261"/>
      <c r="BJ96" s="246"/>
      <c r="BK96" s="246"/>
      <c r="BL96" s="246"/>
      <c r="BM96" s="941"/>
      <c r="BN96" s="941"/>
      <c r="BO96" s="941"/>
      <c r="BP96" s="246"/>
      <c r="BQ96" s="246"/>
      <c r="BR96" s="941"/>
      <c r="BS96" s="941"/>
      <c r="BT96" s="941"/>
      <c r="BU96" s="941"/>
      <c r="BV96" s="776"/>
      <c r="BW96" s="776"/>
      <c r="BX96" s="776"/>
      <c r="BY96" s="776"/>
      <c r="BZ96" s="776"/>
      <c r="CA96" s="776"/>
      <c r="CB96" s="776"/>
      <c r="CC96" s="580"/>
      <c r="CD96" s="580"/>
      <c r="CE96" s="580"/>
      <c r="CF96" s="580"/>
      <c r="CG96" s="580"/>
      <c r="CH96" s="580"/>
      <c r="CI96" s="776"/>
      <c r="CJ96" s="776"/>
      <c r="CK96" s="776"/>
      <c r="CL96" s="776"/>
      <c r="CM96" s="776"/>
      <c r="CN96" s="776"/>
      <c r="CO96" s="776"/>
      <c r="CP96" s="776"/>
      <c r="CQ96" s="776"/>
      <c r="CR96" s="776"/>
      <c r="CS96" s="776"/>
      <c r="CT96" s="941"/>
      <c r="CU96" s="941"/>
      <c r="CV96" s="941"/>
      <c r="CW96" s="580"/>
      <c r="CX96" s="580"/>
      <c r="CY96" s="580"/>
      <c r="CZ96" s="580"/>
      <c r="DA96" s="580"/>
      <c r="DB96" s="580"/>
      <c r="DC96" s="580"/>
      <c r="DD96" s="580"/>
      <c r="DE96" s="580"/>
      <c r="DF96" s="580"/>
      <c r="DG96" s="580"/>
      <c r="DH96" s="580"/>
      <c r="DI96" s="580"/>
      <c r="DJ96" s="580"/>
      <c r="DK96" s="580"/>
      <c r="DL96" s="580"/>
      <c r="DM96" s="580"/>
      <c r="DN96" s="580"/>
      <c r="DO96" s="580"/>
      <c r="DP96" s="580"/>
      <c r="DQ96" s="580"/>
      <c r="DR96" s="580"/>
      <c r="DS96" s="580"/>
      <c r="DT96" s="580"/>
      <c r="DU96" s="580"/>
      <c r="DV96" s="580"/>
      <c r="DW96" s="580"/>
      <c r="DX96" s="580"/>
      <c r="DY96" s="580"/>
      <c r="DZ96" s="580"/>
      <c r="EA96" s="580"/>
      <c r="EB96" s="580"/>
      <c r="EC96" s="580"/>
      <c r="ED96" s="580"/>
      <c r="EE96" s="580"/>
      <c r="EF96" s="580"/>
      <c r="EG96" s="580"/>
      <c r="EH96" s="580"/>
      <c r="EI96" s="580"/>
      <c r="EJ96" s="580"/>
      <c r="EK96" s="580"/>
      <c r="EL96" s="580"/>
      <c r="EM96" s="580"/>
      <c r="EN96" s="580"/>
      <c r="EO96" s="580"/>
      <c r="EP96" s="580"/>
      <c r="EQ96" s="580"/>
      <c r="ER96" s="580"/>
      <c r="ES96" s="580"/>
      <c r="ET96" s="580"/>
      <c r="EU96" s="580"/>
      <c r="EV96" s="580"/>
      <c r="EW96" s="580"/>
      <c r="EX96" s="580"/>
      <c r="EY96" s="580"/>
      <c r="EZ96" s="580"/>
      <c r="FA96" s="580"/>
      <c r="FB96" s="580"/>
      <c r="FC96" s="580"/>
      <c r="FD96" s="580"/>
      <c r="FE96" s="580"/>
      <c r="FF96" s="580"/>
      <c r="FG96" s="580"/>
      <c r="FH96" s="580"/>
      <c r="FI96" s="580"/>
      <c r="FJ96" s="580"/>
      <c r="FK96" s="580"/>
      <c r="FL96" s="580"/>
      <c r="FM96" s="580"/>
      <c r="FN96" s="580"/>
      <c r="FO96" s="580"/>
      <c r="FP96" s="580"/>
      <c r="FQ96" s="580"/>
      <c r="FR96" s="580"/>
      <c r="FS96" s="580"/>
      <c r="FT96" s="580"/>
      <c r="FU96" s="580"/>
      <c r="FV96" s="580"/>
      <c r="FW96" s="580"/>
      <c r="FX96" s="580"/>
      <c r="FY96" s="580"/>
      <c r="FZ96" s="580"/>
      <c r="GA96" s="580"/>
      <c r="GB96" s="580"/>
      <c r="GC96" s="580"/>
      <c r="GD96" s="580"/>
      <c r="GE96" s="580"/>
      <c r="GF96" s="580"/>
      <c r="GG96" s="580"/>
      <c r="GH96" s="580"/>
      <c r="GI96" s="580"/>
      <c r="GJ96" s="580"/>
      <c r="GK96" s="580"/>
      <c r="GL96" s="580"/>
      <c r="GM96" s="580"/>
      <c r="GN96" s="580"/>
      <c r="GO96" s="580"/>
      <c r="GP96" s="580"/>
      <c r="GQ96" s="580"/>
      <c r="GR96" s="580"/>
      <c r="GS96" s="580"/>
      <c r="GT96" s="580"/>
      <c r="GU96" s="580"/>
      <c r="GV96" s="580"/>
      <c r="GW96" s="580"/>
      <c r="GX96" s="580"/>
      <c r="GY96" s="580"/>
      <c r="GZ96" s="580"/>
      <c r="HA96" s="580"/>
      <c r="HB96" s="580"/>
      <c r="HC96" s="580"/>
      <c r="HD96" s="580"/>
      <c r="HE96" s="580"/>
      <c r="HF96" s="580"/>
      <c r="HG96" s="580"/>
      <c r="HH96" s="580"/>
      <c r="HI96" s="580"/>
      <c r="HJ96" s="580"/>
      <c r="HK96" s="580"/>
      <c r="HL96" s="580"/>
      <c r="HM96" s="580"/>
      <c r="HN96" s="580"/>
      <c r="HO96" s="580"/>
      <c r="HP96" s="580"/>
      <c r="HQ96" s="580"/>
      <c r="HR96" s="580"/>
      <c r="HS96" s="580"/>
      <c r="HT96" s="580"/>
      <c r="HU96" s="580"/>
      <c r="HV96" s="580"/>
      <c r="HW96" s="580"/>
      <c r="HX96" s="580"/>
      <c r="HY96" s="580"/>
      <c r="HZ96" s="580"/>
      <c r="IA96" s="580"/>
      <c r="IB96" s="580"/>
      <c r="IC96" s="580"/>
      <c r="ID96" s="580"/>
      <c r="IE96" s="580"/>
      <c r="IF96" s="580"/>
      <c r="IG96" s="580"/>
      <c r="IH96" s="580"/>
      <c r="II96" s="580"/>
      <c r="IJ96" s="580"/>
      <c r="IK96" s="580"/>
      <c r="IL96" s="580"/>
    </row>
    <row r="97" spans="1:103" ht="66.599999999999994" customHeight="1">
      <c r="A97" s="1963" t="s">
        <v>41</v>
      </c>
      <c r="B97" s="1784" t="s">
        <v>51</v>
      </c>
      <c r="C97" s="1785"/>
      <c r="D97" s="1985" t="s">
        <v>313</v>
      </c>
      <c r="E97" s="1986"/>
      <c r="F97" s="1986"/>
      <c r="G97" s="1986"/>
      <c r="H97" s="1986"/>
      <c r="I97" s="1986"/>
      <c r="J97" s="1986"/>
      <c r="K97" s="1986"/>
      <c r="L97" s="1987"/>
      <c r="M97" s="1982" t="s">
        <v>314</v>
      </c>
      <c r="N97" s="1983"/>
      <c r="O97" s="1984"/>
      <c r="P97" s="633"/>
      <c r="Q97" s="1982" t="s">
        <v>315</v>
      </c>
      <c r="R97" s="1983"/>
      <c r="S97" s="1984"/>
      <c r="T97" s="634"/>
      <c r="U97" s="1995" t="s">
        <v>316</v>
      </c>
      <c r="V97" s="1995"/>
      <c r="W97" s="1995"/>
      <c r="X97" s="1995"/>
      <c r="Y97" s="634"/>
      <c r="Z97" s="1995" t="s">
        <v>317</v>
      </c>
      <c r="AA97" s="1995"/>
      <c r="AB97" s="1995"/>
      <c r="AC97" s="1995"/>
      <c r="AD97" s="634"/>
      <c r="AE97" s="1995" t="s">
        <v>318</v>
      </c>
      <c r="AF97" s="1995"/>
      <c r="AG97" s="635"/>
      <c r="AH97" s="913"/>
      <c r="AI97" s="913"/>
      <c r="AJ97" s="913"/>
      <c r="AK97" s="878" t="str">
        <f>BA97</f>
        <v>-</v>
      </c>
      <c r="AL97" s="1847"/>
      <c r="AM97" s="777"/>
      <c r="AN97" s="777"/>
      <c r="AO97" s="759"/>
      <c r="AP97" s="759"/>
      <c r="AQ97" s="759"/>
      <c r="AR97" s="759"/>
      <c r="AS97" s="759"/>
      <c r="AT97" s="1947" t="s">
        <v>41</v>
      </c>
      <c r="AU97" s="1926" t="s">
        <v>51</v>
      </c>
      <c r="AV97" s="1927"/>
      <c r="AW97" s="542">
        <f>IF(AH97="x",1,0)</f>
        <v>0</v>
      </c>
      <c r="AX97" s="758">
        <f>IF(AI97="x",0,0)</f>
        <v>0</v>
      </c>
      <c r="AY97" s="250"/>
      <c r="AZ97" s="250">
        <f>SUM(AW97:AY97)</f>
        <v>0</v>
      </c>
      <c r="BA97" s="638" t="str">
        <f>IF(AZ97&gt;0,"X","-")</f>
        <v>-</v>
      </c>
      <c r="BB97" s="636"/>
      <c r="BC97" s="797"/>
      <c r="BD97" s="134"/>
      <c r="BE97" s="547"/>
      <c r="BF97" s="252"/>
      <c r="BG97" s="129"/>
      <c r="BH97" s="595"/>
      <c r="BI97" s="254"/>
      <c r="BJ97" s="246"/>
      <c r="BK97" s="246"/>
      <c r="BL97" s="124"/>
      <c r="BM97" s="246"/>
      <c r="BN97" s="124"/>
      <c r="BO97" s="941"/>
      <c r="BP97" s="246"/>
      <c r="BQ97" s="246"/>
      <c r="BR97" s="941"/>
      <c r="BS97" s="941"/>
      <c r="BT97" s="941"/>
      <c r="BU97" s="941"/>
      <c r="BV97" s="776"/>
      <c r="BW97" s="776"/>
      <c r="BX97" s="776"/>
      <c r="BY97" s="776"/>
      <c r="BZ97" s="776"/>
      <c r="CA97" s="776"/>
      <c r="CB97" s="776"/>
      <c r="CC97" s="580"/>
      <c r="CD97" s="580"/>
      <c r="CE97" s="580"/>
      <c r="CF97" s="580"/>
      <c r="CG97" s="580"/>
      <c r="CH97" s="580"/>
      <c r="CI97" s="776"/>
      <c r="CJ97" s="776"/>
      <c r="CK97" s="776"/>
      <c r="CL97" s="776"/>
      <c r="CM97" s="776"/>
      <c r="CN97" s="776"/>
      <c r="CO97" s="776"/>
      <c r="CP97" s="776"/>
      <c r="CQ97" s="776"/>
      <c r="CR97" s="776"/>
      <c r="CS97" s="776"/>
      <c r="CT97" s="941"/>
      <c r="CU97" s="941"/>
      <c r="CV97" s="941"/>
      <c r="CW97" s="580"/>
      <c r="CX97" s="580"/>
      <c r="CY97" s="580"/>
    </row>
    <row r="98" spans="1:103" ht="30" customHeight="1">
      <c r="A98" s="1964"/>
      <c r="B98" s="632" t="s">
        <v>52</v>
      </c>
      <c r="C98" s="631"/>
      <c r="D98" s="1966" t="s">
        <v>319</v>
      </c>
      <c r="E98" s="1967"/>
      <c r="F98" s="1967"/>
      <c r="G98" s="1967"/>
      <c r="H98" s="1967"/>
      <c r="I98" s="1967"/>
      <c r="J98" s="1967"/>
      <c r="K98" s="1967"/>
      <c r="L98" s="1967"/>
      <c r="M98" s="1967"/>
      <c r="N98" s="1967"/>
      <c r="O98" s="1967"/>
      <c r="P98" s="1967"/>
      <c r="Q98" s="1967"/>
      <c r="R98" s="1967"/>
      <c r="S98" s="1967"/>
      <c r="T98" s="1967"/>
      <c r="U98" s="1967"/>
      <c r="V98" s="1967"/>
      <c r="W98" s="1967"/>
      <c r="X98" s="1967"/>
      <c r="Y98" s="1967"/>
      <c r="Z98" s="1967"/>
      <c r="AA98" s="1967"/>
      <c r="AB98" s="1967"/>
      <c r="AC98" s="1967"/>
      <c r="AD98" s="1967"/>
      <c r="AE98" s="1967"/>
      <c r="AF98" s="1967"/>
      <c r="AG98" s="1968"/>
      <c r="AH98" s="916"/>
      <c r="AI98" s="916"/>
      <c r="AJ98" s="916"/>
      <c r="AK98" s="879" t="str">
        <f>BA98</f>
        <v>-</v>
      </c>
      <c r="AL98" s="1840"/>
      <c r="AM98" s="777"/>
      <c r="AN98" s="777"/>
      <c r="AO98" s="759"/>
      <c r="AP98" s="759"/>
      <c r="AQ98" s="759"/>
      <c r="AR98" s="759"/>
      <c r="AS98" s="759"/>
      <c r="AT98" s="1948"/>
      <c r="AU98" s="1939" t="s">
        <v>52</v>
      </c>
      <c r="AV98" s="1940"/>
      <c r="AW98" s="248">
        <f>IF(AH98="x",1,0)</f>
        <v>0</v>
      </c>
      <c r="AX98" s="893">
        <f>IF(AI98="x",0,0)</f>
        <v>0</v>
      </c>
      <c r="AY98" s="242"/>
      <c r="AZ98" s="242">
        <f>SUM(AW98:AY98)</f>
        <v>0</v>
      </c>
      <c r="BA98" s="637" t="str">
        <f>IF(AZ98&gt;0,"X","-")</f>
        <v>-</v>
      </c>
      <c r="BB98" s="636"/>
      <c r="BC98" s="797"/>
      <c r="BD98" s="134"/>
      <c r="BE98" s="547"/>
      <c r="BF98" s="252"/>
      <c r="BG98" s="129"/>
      <c r="BH98" s="595"/>
      <c r="BI98" s="254"/>
      <c r="BJ98" s="246"/>
      <c r="BK98" s="246"/>
      <c r="BL98" s="124"/>
      <c r="BM98" s="246"/>
      <c r="BN98" s="124"/>
      <c r="BO98" s="941"/>
      <c r="BP98" s="246"/>
      <c r="BQ98" s="246"/>
      <c r="BR98" s="941"/>
      <c r="BS98" s="941"/>
      <c r="BT98" s="941"/>
      <c r="BU98" s="941"/>
      <c r="BV98" s="776"/>
      <c r="BW98" s="776"/>
      <c r="BX98" s="776"/>
      <c r="BY98" s="776"/>
      <c r="BZ98" s="776"/>
      <c r="CA98" s="776"/>
      <c r="CB98" s="776"/>
      <c r="CC98" s="580"/>
      <c r="CD98" s="580"/>
      <c r="CE98" s="580"/>
      <c r="CF98" s="580"/>
      <c r="CG98" s="580"/>
      <c r="CH98" s="580"/>
      <c r="CI98" s="776"/>
      <c r="CJ98" s="776"/>
      <c r="CK98" s="776"/>
      <c r="CL98" s="776"/>
      <c r="CM98" s="776"/>
      <c r="CN98" s="776"/>
      <c r="CO98" s="776"/>
      <c r="CP98" s="776"/>
      <c r="CQ98" s="776"/>
      <c r="CR98" s="776"/>
      <c r="CS98" s="776"/>
      <c r="CT98" s="941"/>
      <c r="CU98" s="941"/>
      <c r="CV98" s="941"/>
      <c r="CW98" s="580"/>
      <c r="CX98" s="580"/>
      <c r="CY98" s="580"/>
    </row>
    <row r="99" spans="1:103" ht="30.75" customHeight="1">
      <c r="A99" s="1964"/>
      <c r="B99" s="1955" t="s">
        <v>53</v>
      </c>
      <c r="C99" s="1956"/>
      <c r="D99" s="1966" t="s">
        <v>320</v>
      </c>
      <c r="E99" s="1967"/>
      <c r="F99" s="1967"/>
      <c r="G99" s="1967"/>
      <c r="H99" s="1967"/>
      <c r="I99" s="1967"/>
      <c r="J99" s="1967"/>
      <c r="K99" s="1967"/>
      <c r="L99" s="1967"/>
      <c r="M99" s="1967"/>
      <c r="N99" s="1967"/>
      <c r="O99" s="1967"/>
      <c r="P99" s="1967"/>
      <c r="Q99" s="1967"/>
      <c r="R99" s="1967"/>
      <c r="S99" s="1967"/>
      <c r="T99" s="1967"/>
      <c r="U99" s="1967"/>
      <c r="V99" s="1967"/>
      <c r="W99" s="1967"/>
      <c r="X99" s="1967"/>
      <c r="Y99" s="1967"/>
      <c r="Z99" s="1967"/>
      <c r="AA99" s="1967"/>
      <c r="AB99" s="1967"/>
      <c r="AC99" s="1967"/>
      <c r="AD99" s="1967"/>
      <c r="AE99" s="1967"/>
      <c r="AF99" s="1967"/>
      <c r="AG99" s="1968"/>
      <c r="AH99" s="916"/>
      <c r="AI99" s="916"/>
      <c r="AJ99" s="916"/>
      <c r="AK99" s="1841" t="str">
        <f>BA99</f>
        <v>-</v>
      </c>
      <c r="AL99" s="1840"/>
      <c r="AM99" s="777"/>
      <c r="AN99" s="777"/>
      <c r="AO99" s="759"/>
      <c r="AP99" s="759"/>
      <c r="AQ99" s="759"/>
      <c r="AR99" s="759"/>
      <c r="AS99" s="759"/>
      <c r="AT99" s="1948"/>
      <c r="AU99" s="1941" t="s">
        <v>53</v>
      </c>
      <c r="AV99" s="1942"/>
      <c r="AW99" s="243">
        <f>IF(Q107="x",0,0)</f>
        <v>0</v>
      </c>
      <c r="AX99" s="893">
        <f>IF(AI99="x",1,0)</f>
        <v>0</v>
      </c>
      <c r="AY99" s="242"/>
      <c r="AZ99" s="1800">
        <f>SUM(AW99:AY100)</f>
        <v>0</v>
      </c>
      <c r="BA99" s="1800" t="str">
        <f>IF(AZ99&gt;0,"X","-")</f>
        <v>-</v>
      </c>
      <c r="BB99" s="636"/>
      <c r="BC99" s="797"/>
      <c r="BD99" s="134"/>
      <c r="BE99" s="547"/>
      <c r="BF99" s="252"/>
      <c r="BG99" s="129"/>
      <c r="BH99" s="595"/>
      <c r="BI99" s="254"/>
      <c r="BJ99" s="246"/>
      <c r="BK99" s="246"/>
      <c r="BL99" s="124"/>
      <c r="BM99" s="246"/>
      <c r="BN99" s="941"/>
      <c r="BO99" s="941"/>
      <c r="BP99" s="246"/>
      <c r="BQ99" s="246"/>
      <c r="BR99" s="941"/>
      <c r="BS99" s="941"/>
      <c r="BT99" s="941"/>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771"/>
      <c r="CU99" s="771"/>
      <c r="CV99" s="771"/>
      <c r="CW99" s="771"/>
      <c r="CX99" s="771"/>
      <c r="CY99" s="941"/>
    </row>
    <row r="100" spans="1:103" ht="33.75" customHeight="1">
      <c r="A100" s="1964"/>
      <c r="B100" s="1957"/>
      <c r="C100" s="1958"/>
      <c r="D100" s="1773" t="s">
        <v>321</v>
      </c>
      <c r="E100" s="1774"/>
      <c r="F100" s="1774"/>
      <c r="G100" s="1774"/>
      <c r="H100" s="1774"/>
      <c r="I100" s="1774"/>
      <c r="J100" s="1774"/>
      <c r="K100" s="1774"/>
      <c r="L100" s="1774"/>
      <c r="M100" s="1774"/>
      <c r="N100" s="1774"/>
      <c r="O100" s="1774"/>
      <c r="P100" s="1774"/>
      <c r="Q100" s="1774"/>
      <c r="R100" s="1774"/>
      <c r="S100" s="1774"/>
      <c r="T100" s="1774"/>
      <c r="U100" s="1774"/>
      <c r="V100" s="1774"/>
      <c r="W100" s="1774"/>
      <c r="X100" s="1774"/>
      <c r="Y100" s="1774"/>
      <c r="Z100" s="1774"/>
      <c r="AA100" s="1774"/>
      <c r="AB100" s="1774"/>
      <c r="AC100" s="1774"/>
      <c r="AD100" s="1774"/>
      <c r="AE100" s="1774"/>
      <c r="AF100" s="1774"/>
      <c r="AG100" s="1775"/>
      <c r="AH100" s="916"/>
      <c r="AI100" s="916"/>
      <c r="AJ100" s="916"/>
      <c r="AK100" s="1842"/>
      <c r="AL100" s="1840"/>
      <c r="AM100" s="777"/>
      <c r="AN100" s="777"/>
      <c r="AO100" s="759"/>
      <c r="AP100" s="759"/>
      <c r="AQ100" s="759"/>
      <c r="AR100" s="759"/>
      <c r="AS100" s="759"/>
      <c r="AT100" s="1948"/>
      <c r="AU100" s="1943"/>
      <c r="AV100" s="1944"/>
      <c r="AW100" s="243">
        <f>IF(AH100="x",1,0)</f>
        <v>0</v>
      </c>
      <c r="AX100" s="893">
        <f>IF(AI100="x",0,0)</f>
        <v>0</v>
      </c>
      <c r="AY100" s="242"/>
      <c r="AZ100" s="1801"/>
      <c r="BA100" s="1801"/>
      <c r="BB100" s="636"/>
      <c r="BC100" s="797"/>
      <c r="BD100" s="134"/>
      <c r="BE100" s="547"/>
      <c r="BF100" s="252"/>
      <c r="BG100" s="129"/>
      <c r="BH100" s="595"/>
      <c r="BI100" s="254"/>
      <c r="BJ100" s="246"/>
      <c r="BK100" s="246"/>
      <c r="BL100" s="124"/>
      <c r="BM100" s="246"/>
      <c r="BN100" s="941"/>
      <c r="BO100" s="941"/>
      <c r="BP100" s="246"/>
      <c r="BQ100" s="246"/>
      <c r="BR100" s="941"/>
      <c r="BS100" s="941"/>
      <c r="BT100" s="941"/>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771"/>
      <c r="CU100" s="771"/>
      <c r="CV100" s="771"/>
      <c r="CW100" s="771"/>
      <c r="CX100" s="771"/>
      <c r="CY100" s="941"/>
    </row>
    <row r="101" spans="1:103" ht="42" customHeight="1">
      <c r="A101" s="1964"/>
      <c r="B101" s="1955" t="s">
        <v>54</v>
      </c>
      <c r="C101" s="1956"/>
      <c r="D101" s="1773" t="s">
        <v>322</v>
      </c>
      <c r="E101" s="1774"/>
      <c r="F101" s="1774"/>
      <c r="G101" s="1774"/>
      <c r="H101" s="1774"/>
      <c r="I101" s="1774"/>
      <c r="J101" s="1774"/>
      <c r="K101" s="1774"/>
      <c r="L101" s="1774"/>
      <c r="M101" s="1774"/>
      <c r="N101" s="1774"/>
      <c r="O101" s="1774"/>
      <c r="P101" s="1774"/>
      <c r="Q101" s="1774"/>
      <c r="R101" s="1774"/>
      <c r="S101" s="1774"/>
      <c r="T101" s="1774"/>
      <c r="U101" s="1774"/>
      <c r="V101" s="1774"/>
      <c r="W101" s="1774"/>
      <c r="X101" s="1774"/>
      <c r="Y101" s="1774"/>
      <c r="Z101" s="1774"/>
      <c r="AA101" s="1774"/>
      <c r="AB101" s="1774"/>
      <c r="AC101" s="1774"/>
      <c r="AD101" s="1774"/>
      <c r="AE101" s="1774"/>
      <c r="AF101" s="1774"/>
      <c r="AG101" s="1775"/>
      <c r="AH101" s="916"/>
      <c r="AI101" s="916"/>
      <c r="AJ101" s="916"/>
      <c r="AK101" s="1841" t="str">
        <f>BA101</f>
        <v>-</v>
      </c>
      <c r="AL101" s="1840"/>
      <c r="AM101" s="777"/>
      <c r="AN101" s="777"/>
      <c r="AO101" s="759"/>
      <c r="AP101" s="759"/>
      <c r="AQ101" s="759"/>
      <c r="AR101" s="759"/>
      <c r="AS101" s="759"/>
      <c r="AT101" s="1948"/>
      <c r="AU101" s="1941" t="s">
        <v>54</v>
      </c>
      <c r="AV101" s="1942"/>
      <c r="AW101" s="243">
        <f>IF(AH101="x",1,0)</f>
        <v>0</v>
      </c>
      <c r="AX101" s="533">
        <f>IF(AI101="x",0,0)</f>
        <v>0</v>
      </c>
      <c r="AY101" s="242"/>
      <c r="AZ101" s="1800">
        <f>SUM(AW101:AY102)</f>
        <v>0</v>
      </c>
      <c r="BA101" s="1800" t="str">
        <f>IF(AZ101&gt;0,"X","-")</f>
        <v>-</v>
      </c>
      <c r="BB101" s="636"/>
      <c r="BC101" s="797"/>
      <c r="BD101" s="129"/>
      <c r="BE101" s="547"/>
      <c r="BF101" s="252"/>
      <c r="BG101" s="129"/>
      <c r="BH101" s="595"/>
      <c r="BI101" s="254"/>
      <c r="BJ101" s="246"/>
      <c r="BK101" s="246"/>
      <c r="BL101" s="124"/>
      <c r="BM101" s="246"/>
      <c r="BN101" s="941"/>
      <c r="BO101" s="941"/>
      <c r="BP101" s="246"/>
      <c r="BQ101" s="246"/>
      <c r="BR101" s="941"/>
      <c r="BS101" s="941"/>
      <c r="BT101" s="941"/>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771"/>
      <c r="CU101" s="771"/>
      <c r="CV101" s="771"/>
      <c r="CW101" s="771"/>
      <c r="CX101" s="771"/>
      <c r="CY101" s="941"/>
    </row>
    <row r="102" spans="1:103" ht="33.75" customHeight="1" thickBot="1">
      <c r="A102" s="1965"/>
      <c r="B102" s="1959"/>
      <c r="C102" s="1960"/>
      <c r="D102" s="1464" t="s">
        <v>323</v>
      </c>
      <c r="E102" s="1465"/>
      <c r="F102" s="1465"/>
      <c r="G102" s="1465"/>
      <c r="H102" s="1465"/>
      <c r="I102" s="1465"/>
      <c r="J102" s="1465"/>
      <c r="K102" s="1465"/>
      <c r="L102" s="1465"/>
      <c r="M102" s="1465"/>
      <c r="N102" s="1465"/>
      <c r="O102" s="1465"/>
      <c r="P102" s="1465"/>
      <c r="Q102" s="1465"/>
      <c r="R102" s="1465"/>
      <c r="S102" s="1465"/>
      <c r="T102" s="1465"/>
      <c r="U102" s="1465"/>
      <c r="V102" s="1465"/>
      <c r="W102" s="1465"/>
      <c r="X102" s="1465"/>
      <c r="Y102" s="1465"/>
      <c r="Z102" s="1465"/>
      <c r="AA102" s="1465"/>
      <c r="AB102" s="1465"/>
      <c r="AC102" s="1465"/>
      <c r="AD102" s="1465"/>
      <c r="AE102" s="1465"/>
      <c r="AF102" s="1465"/>
      <c r="AG102" s="1466"/>
      <c r="AH102" s="929"/>
      <c r="AI102" s="929"/>
      <c r="AJ102" s="929"/>
      <c r="AK102" s="1843"/>
      <c r="AL102" s="1844"/>
      <c r="AM102" s="777"/>
      <c r="AN102" s="777"/>
      <c r="AO102" s="759"/>
      <c r="AP102" s="759"/>
      <c r="AQ102" s="759"/>
      <c r="AR102" s="759"/>
      <c r="AS102" s="759"/>
      <c r="AT102" s="1949"/>
      <c r="AU102" s="1945"/>
      <c r="AV102" s="1946"/>
      <c r="AW102" s="244">
        <f>IF(AH102="x",1,0)</f>
        <v>0</v>
      </c>
      <c r="AX102" s="757">
        <f>IF(AI102="x",0,0)</f>
        <v>0</v>
      </c>
      <c r="AY102" s="245"/>
      <c r="AZ102" s="1809"/>
      <c r="BA102" s="1809"/>
      <c r="BB102" s="636"/>
      <c r="BC102" s="768"/>
      <c r="BD102" s="262"/>
      <c r="BE102" s="547"/>
      <c r="BF102" s="263"/>
      <c r="BG102" s="262"/>
      <c r="BH102" s="595"/>
      <c r="BI102" s="254"/>
      <c r="BJ102" s="246"/>
      <c r="BK102" s="246"/>
      <c r="BL102" s="124"/>
      <c r="BM102" s="941"/>
      <c r="BN102" s="941"/>
      <c r="BO102" s="941"/>
      <c r="BP102" s="246"/>
      <c r="BQ102" s="246"/>
      <c r="BR102" s="941"/>
      <c r="BS102" s="941"/>
      <c r="BT102" s="941"/>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771"/>
      <c r="CU102" s="40"/>
      <c r="CV102" s="40"/>
      <c r="CW102" s="40"/>
      <c r="CX102" s="40"/>
      <c r="CY102" s="941"/>
    </row>
    <row r="103" spans="1:103" ht="33.6" customHeight="1">
      <c r="A103" s="1789" t="s">
        <v>42</v>
      </c>
      <c r="B103" s="1996" t="s">
        <v>55</v>
      </c>
      <c r="C103" s="1997"/>
      <c r="D103" s="1467" t="s">
        <v>324</v>
      </c>
      <c r="E103" s="1468"/>
      <c r="F103" s="1468"/>
      <c r="G103" s="1468"/>
      <c r="H103" s="1468"/>
      <c r="I103" s="1468"/>
      <c r="J103" s="1468"/>
      <c r="K103" s="1468"/>
      <c r="L103" s="1468"/>
      <c r="M103" s="1468"/>
      <c r="N103" s="1468"/>
      <c r="O103" s="1468"/>
      <c r="P103" s="1468"/>
      <c r="Q103" s="1468"/>
      <c r="R103" s="1468"/>
      <c r="S103" s="1468"/>
      <c r="T103" s="1468"/>
      <c r="U103" s="1468"/>
      <c r="V103" s="1468"/>
      <c r="W103" s="1468"/>
      <c r="X103" s="1468"/>
      <c r="Y103" s="1468"/>
      <c r="Z103" s="1468"/>
      <c r="AA103" s="1468"/>
      <c r="AB103" s="1468"/>
      <c r="AC103" s="1468"/>
      <c r="AD103" s="1468"/>
      <c r="AE103" s="1468"/>
      <c r="AF103" s="1468"/>
      <c r="AG103" s="1469"/>
      <c r="AH103" s="907"/>
      <c r="AI103" s="908"/>
      <c r="AJ103" s="944"/>
      <c r="AK103" s="878" t="str">
        <f>BA103</f>
        <v>-</v>
      </c>
      <c r="AL103" s="901"/>
      <c r="AM103" s="760"/>
      <c r="AN103" s="760"/>
      <c r="AO103" s="759"/>
      <c r="AP103" s="759"/>
      <c r="AQ103" s="759"/>
      <c r="AR103" s="759"/>
      <c r="AS103" s="759"/>
      <c r="AT103" s="1791" t="s">
        <v>42</v>
      </c>
      <c r="AU103" s="1798" t="s">
        <v>55</v>
      </c>
      <c r="AV103" s="1799"/>
      <c r="AW103" s="249">
        <f>IF(AH103="x",0,0)</f>
        <v>0</v>
      </c>
      <c r="AX103" s="541">
        <f>IF(AI103="x",1,0)</f>
        <v>0</v>
      </c>
      <c r="AY103" s="250"/>
      <c r="AZ103" s="250">
        <f>SUM(AW103:AY103)</f>
        <v>0</v>
      </c>
      <c r="BA103" s="638" t="str">
        <f>IF(AZ103&gt;0,"X","-")</f>
        <v>-</v>
      </c>
      <c r="BB103" s="636"/>
      <c r="BC103" s="798"/>
      <c r="BD103" s="134"/>
      <c r="BE103" s="547"/>
      <c r="BF103" s="252"/>
      <c r="BG103" s="129"/>
      <c r="BH103" s="253"/>
      <c r="BI103" s="254"/>
      <c r="BJ103" s="246"/>
      <c r="BK103" s="259"/>
      <c r="BL103" s="941"/>
      <c r="BM103" s="941"/>
      <c r="BN103" s="941"/>
      <c r="BO103" s="941"/>
      <c r="BP103" s="246"/>
      <c r="BQ103" s="246"/>
      <c r="BR103" s="941"/>
      <c r="BS103" s="941"/>
      <c r="BT103" s="941"/>
      <c r="BU103" s="259"/>
      <c r="BV103" s="259"/>
      <c r="BW103" s="259"/>
      <c r="BX103" s="259"/>
      <c r="BY103" s="259"/>
      <c r="BZ103" s="259"/>
      <c r="CA103" s="259"/>
      <c r="CB103" s="259"/>
      <c r="CC103" s="259"/>
      <c r="CD103" s="259"/>
      <c r="CE103" s="259"/>
      <c r="CF103" s="259"/>
      <c r="CG103" s="259"/>
      <c r="CH103" s="259"/>
      <c r="CI103" s="259"/>
      <c r="CJ103" s="259"/>
      <c r="CK103" s="259"/>
      <c r="CL103" s="259"/>
      <c r="CM103" s="259"/>
      <c r="CN103" s="259"/>
      <c r="CO103" s="259"/>
      <c r="CP103" s="259"/>
      <c r="CQ103" s="259"/>
      <c r="CR103" s="259"/>
      <c r="CS103" s="259"/>
      <c r="CT103" s="771"/>
      <c r="CU103" s="771"/>
      <c r="CV103" s="771"/>
      <c r="CW103" s="40"/>
      <c r="CX103" s="40"/>
      <c r="CY103" s="941"/>
    </row>
    <row r="104" spans="1:103" ht="33.6" customHeight="1">
      <c r="A104" s="1790"/>
      <c r="B104" s="1950" t="s">
        <v>325</v>
      </c>
      <c r="C104" s="1951"/>
      <c r="D104" s="1773" t="s">
        <v>326</v>
      </c>
      <c r="E104" s="1774"/>
      <c r="F104" s="1774"/>
      <c r="G104" s="1774"/>
      <c r="H104" s="1774"/>
      <c r="I104" s="1774"/>
      <c r="J104" s="1774"/>
      <c r="K104" s="1774"/>
      <c r="L104" s="1774"/>
      <c r="M104" s="1774"/>
      <c r="N104" s="1774"/>
      <c r="O104" s="1774"/>
      <c r="P104" s="1774"/>
      <c r="Q104" s="1774"/>
      <c r="R104" s="1774"/>
      <c r="S104" s="1774"/>
      <c r="T104" s="1774"/>
      <c r="U104" s="1774"/>
      <c r="V104" s="1774"/>
      <c r="W104" s="1774"/>
      <c r="X104" s="1774"/>
      <c r="Y104" s="1774"/>
      <c r="Z104" s="1774"/>
      <c r="AA104" s="1774"/>
      <c r="AB104" s="1774"/>
      <c r="AC104" s="1774"/>
      <c r="AD104" s="1774"/>
      <c r="AE104" s="1774"/>
      <c r="AF104" s="1774"/>
      <c r="AG104" s="1775"/>
      <c r="AH104" s="940"/>
      <c r="AI104" s="916"/>
      <c r="AJ104" s="917"/>
      <c r="AK104" s="879" t="str">
        <f>BA104</f>
        <v>-</v>
      </c>
      <c r="AL104" s="900"/>
      <c r="AM104" s="760"/>
      <c r="AN104" s="760"/>
      <c r="AO104" s="759"/>
      <c r="AP104" s="759"/>
      <c r="AQ104" s="759"/>
      <c r="AR104" s="759"/>
      <c r="AS104" s="759"/>
      <c r="AT104" s="1792"/>
      <c r="AU104" s="1796" t="s">
        <v>325</v>
      </c>
      <c r="AV104" s="1797"/>
      <c r="AW104" s="248">
        <f>IF(AH104="x",0,0)</f>
        <v>0</v>
      </c>
      <c r="AX104" s="893">
        <f>IF(AI104="x",1,0)</f>
        <v>0</v>
      </c>
      <c r="AY104" s="242"/>
      <c r="AZ104" s="242">
        <f>SUM(AW104:AY104)</f>
        <v>0</v>
      </c>
      <c r="BA104" s="637" t="str">
        <f>IF(AZ104&gt;0,"X","-")</f>
        <v>-</v>
      </c>
      <c r="BB104" s="636"/>
      <c r="BC104" s="798"/>
      <c r="BD104" s="134"/>
      <c r="BE104" s="547"/>
      <c r="BF104" s="252"/>
      <c r="BG104" s="129"/>
      <c r="BH104" s="253"/>
      <c r="BI104" s="254"/>
      <c r="BJ104" s="246"/>
      <c r="BK104" s="259"/>
      <c r="BL104" s="941"/>
      <c r="BM104" s="941"/>
      <c r="BN104" s="941"/>
      <c r="BO104" s="941"/>
      <c r="BP104" s="246"/>
      <c r="BQ104" s="246"/>
      <c r="BR104" s="941"/>
      <c r="BS104" s="941"/>
      <c r="BT104" s="941"/>
      <c r="BU104" s="259"/>
      <c r="BV104" s="259"/>
      <c r="BW104" s="259"/>
      <c r="BX104" s="259"/>
      <c r="BY104" s="259"/>
      <c r="BZ104" s="259"/>
      <c r="CA104" s="259"/>
      <c r="CB104" s="259"/>
      <c r="CC104" s="259"/>
      <c r="CD104" s="259"/>
      <c r="CE104" s="259"/>
      <c r="CF104" s="259"/>
      <c r="CG104" s="259"/>
      <c r="CH104" s="259"/>
      <c r="CI104" s="259"/>
      <c r="CJ104" s="259"/>
      <c r="CK104" s="259"/>
      <c r="CL104" s="259"/>
      <c r="CM104" s="259"/>
      <c r="CN104" s="259"/>
      <c r="CO104" s="259"/>
      <c r="CP104" s="259"/>
      <c r="CQ104" s="259"/>
      <c r="CR104" s="259"/>
      <c r="CS104" s="259"/>
      <c r="CT104" s="771"/>
      <c r="CU104" s="771"/>
      <c r="CV104" s="771"/>
      <c r="CW104" s="40"/>
      <c r="CX104" s="40"/>
      <c r="CY104" s="941"/>
    </row>
    <row r="105" spans="1:103" ht="40.9" customHeight="1" thickBot="1">
      <c r="A105" s="1790"/>
      <c r="B105" s="1950" t="s">
        <v>57</v>
      </c>
      <c r="C105" s="1951"/>
      <c r="D105" s="1952" t="s">
        <v>327</v>
      </c>
      <c r="E105" s="1953"/>
      <c r="F105" s="1953"/>
      <c r="G105" s="1953"/>
      <c r="H105" s="1953"/>
      <c r="I105" s="1953"/>
      <c r="J105" s="1953"/>
      <c r="K105" s="1953"/>
      <c r="L105" s="1953"/>
      <c r="M105" s="1953"/>
      <c r="N105" s="1953"/>
      <c r="O105" s="1953"/>
      <c r="P105" s="1953"/>
      <c r="Q105" s="1953"/>
      <c r="R105" s="1953"/>
      <c r="S105" s="1953"/>
      <c r="T105" s="1953"/>
      <c r="U105" s="1953"/>
      <c r="V105" s="1953"/>
      <c r="W105" s="1953"/>
      <c r="X105" s="1953"/>
      <c r="Y105" s="1953"/>
      <c r="Z105" s="1953"/>
      <c r="AA105" s="1953"/>
      <c r="AB105" s="1953"/>
      <c r="AC105" s="1953"/>
      <c r="AD105" s="1953"/>
      <c r="AE105" s="1953"/>
      <c r="AF105" s="1953"/>
      <c r="AG105" s="1954"/>
      <c r="AH105" s="942"/>
      <c r="AI105" s="903"/>
      <c r="AJ105" s="904"/>
      <c r="AK105" s="879" t="str">
        <f>BA105</f>
        <v>-</v>
      </c>
      <c r="AL105" s="874"/>
      <c r="AM105" s="760"/>
      <c r="AN105" s="760"/>
      <c r="AO105" s="759"/>
      <c r="AP105" s="759"/>
      <c r="AQ105" s="759"/>
      <c r="AR105" s="759"/>
      <c r="AS105" s="759"/>
      <c r="AT105" s="1793"/>
      <c r="AU105" s="1794" t="s">
        <v>57</v>
      </c>
      <c r="AV105" s="1795"/>
      <c r="AW105" s="532">
        <f>IF(AH105="x",0,0)</f>
        <v>0</v>
      </c>
      <c r="AX105" s="757">
        <f>IF(AI105="x",1,0)</f>
        <v>0</v>
      </c>
      <c r="AY105" s="245"/>
      <c r="AZ105" s="245">
        <f>SUM(AW105:AY105)</f>
        <v>0</v>
      </c>
      <c r="BA105" s="639" t="str">
        <f>IF(AZ105&gt;0,"X","-")</f>
        <v>-</v>
      </c>
      <c r="BB105" s="636"/>
      <c r="BC105" s="798"/>
      <c r="BD105" s="134"/>
      <c r="BE105" s="547"/>
      <c r="BF105" s="252"/>
      <c r="BG105" s="129"/>
      <c r="BH105" s="253"/>
      <c r="BI105" s="254"/>
      <c r="BJ105" s="246"/>
      <c r="BK105" s="259"/>
      <c r="BL105" s="941"/>
      <c r="BM105" s="941"/>
      <c r="BN105" s="941"/>
      <c r="BO105" s="941"/>
      <c r="BP105" s="246"/>
      <c r="BQ105" s="246"/>
      <c r="BR105" s="941"/>
      <c r="BS105" s="941"/>
      <c r="BT105" s="941"/>
      <c r="BU105" s="259"/>
      <c r="BV105" s="259"/>
      <c r="BW105" s="259"/>
      <c r="BX105" s="259"/>
      <c r="BY105" s="259"/>
      <c r="BZ105" s="259"/>
      <c r="CA105" s="259"/>
      <c r="CB105" s="259"/>
      <c r="CC105" s="259"/>
      <c r="CD105" s="259"/>
      <c r="CE105" s="259"/>
      <c r="CF105" s="259"/>
      <c r="CG105" s="259"/>
      <c r="CH105" s="259"/>
      <c r="CI105" s="259"/>
      <c r="CJ105" s="259"/>
      <c r="CK105" s="259"/>
      <c r="CL105" s="259"/>
      <c r="CM105" s="259"/>
      <c r="CN105" s="259"/>
      <c r="CO105" s="259"/>
      <c r="CP105" s="259"/>
      <c r="CQ105" s="259"/>
      <c r="CR105" s="259"/>
      <c r="CS105" s="259"/>
      <c r="CT105" s="771"/>
      <c r="CU105" s="771"/>
      <c r="CV105" s="771"/>
      <c r="CW105" s="40"/>
      <c r="CX105" s="40"/>
      <c r="CY105" s="941"/>
    </row>
    <row r="106" spans="1:103" ht="21.75" customHeight="1" thickBot="1">
      <c r="A106" s="1447" t="s">
        <v>328</v>
      </c>
      <c r="B106" s="1448"/>
      <c r="C106" s="1449"/>
      <c r="D106" s="1449"/>
      <c r="E106" s="1449"/>
      <c r="F106" s="1449"/>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1450"/>
      <c r="AM106" s="773"/>
      <c r="AN106" s="773"/>
      <c r="AO106" s="773"/>
      <c r="AP106" s="773"/>
      <c r="AQ106" s="773"/>
      <c r="AR106" s="773"/>
      <c r="AS106" s="773"/>
      <c r="AT106" s="773"/>
      <c r="AU106" s="768"/>
      <c r="AV106" s="768"/>
      <c r="AW106" s="768"/>
      <c r="AX106" s="768"/>
      <c r="AY106" s="768"/>
      <c r="AZ106" s="768"/>
      <c r="BA106" s="768"/>
      <c r="BB106" s="768"/>
      <c r="BC106" s="42"/>
      <c r="BD106" s="127"/>
      <c r="BE106" s="246"/>
      <c r="BF106" s="603"/>
      <c r="BG106" s="246"/>
      <c r="BH106" s="588"/>
      <c r="BI106" s="246"/>
      <c r="BJ106" s="246"/>
      <c r="BK106" s="246"/>
      <c r="BL106" s="941"/>
      <c r="BM106" s="941"/>
      <c r="BN106" s="941"/>
      <c r="BO106" s="941"/>
      <c r="BP106" s="941"/>
      <c r="BQ106" s="941"/>
      <c r="BR106" s="941"/>
      <c r="BS106" s="941"/>
      <c r="BT106" s="941"/>
      <c r="BU106" s="246"/>
      <c r="BV106" s="580"/>
      <c r="BW106" s="580"/>
      <c r="BX106" s="580"/>
      <c r="BY106" s="580"/>
      <c r="BZ106" s="580"/>
      <c r="CA106" s="580"/>
      <c r="CB106" s="580"/>
      <c r="CC106" s="580"/>
      <c r="CD106" s="580"/>
      <c r="CE106" s="580"/>
      <c r="CF106" s="580"/>
      <c r="CG106" s="580"/>
      <c r="CH106" s="580"/>
      <c r="CI106" s="580"/>
      <c r="CJ106" s="580"/>
      <c r="CK106" s="580"/>
      <c r="CL106" s="580"/>
      <c r="CM106" s="580"/>
      <c r="CN106" s="580"/>
      <c r="CO106" s="580"/>
      <c r="CP106" s="580"/>
      <c r="CQ106" s="23"/>
      <c r="CR106" s="23"/>
      <c r="CS106" s="23"/>
      <c r="CT106" s="771"/>
      <c r="CU106" s="771"/>
      <c r="CV106" s="771"/>
      <c r="CW106" s="771"/>
      <c r="CX106" s="771"/>
      <c r="CY106" s="941"/>
    </row>
    <row r="107" spans="1:103" ht="21.75" customHeight="1">
      <c r="A107" s="1766" t="s">
        <v>329</v>
      </c>
      <c r="B107" s="1767"/>
      <c r="C107" s="1767"/>
      <c r="D107" s="1767"/>
      <c r="E107" s="1767"/>
      <c r="F107" s="1767"/>
      <c r="G107" s="1767"/>
      <c r="H107" s="1767"/>
      <c r="I107" s="1767"/>
      <c r="J107" s="1767"/>
      <c r="K107" s="1767"/>
      <c r="L107" s="1767"/>
      <c r="M107" s="1767"/>
      <c r="N107" s="1767"/>
      <c r="O107" s="1174" t="s">
        <v>330</v>
      </c>
      <c r="P107" s="1175"/>
      <c r="Q107" s="1294"/>
      <c r="R107" s="1294"/>
      <c r="S107" s="1256" t="s">
        <v>331</v>
      </c>
      <c r="T107" s="1256"/>
      <c r="U107" s="1256"/>
      <c r="V107" s="1256"/>
      <c r="W107" s="1256"/>
      <c r="X107" s="1256"/>
      <c r="Y107" s="1256"/>
      <c r="Z107" s="1256"/>
      <c r="AA107" s="1998" t="s">
        <v>332</v>
      </c>
      <c r="AB107" s="1175"/>
      <c r="AC107" s="1294"/>
      <c r="AD107" s="1294"/>
      <c r="AE107" s="1256" t="s">
        <v>331</v>
      </c>
      <c r="AF107" s="1256"/>
      <c r="AG107" s="1256"/>
      <c r="AH107" s="1256"/>
      <c r="AI107" s="1256"/>
      <c r="AJ107" s="1256"/>
      <c r="AK107" s="1256"/>
      <c r="AL107" s="1765"/>
      <c r="AM107" s="759"/>
      <c r="AN107" s="759"/>
      <c r="AO107" s="759"/>
      <c r="AP107" s="759"/>
      <c r="AQ107" s="759"/>
      <c r="AR107" s="759"/>
      <c r="AS107" s="759"/>
      <c r="AT107" s="759"/>
      <c r="AU107" s="759"/>
      <c r="AV107" s="759"/>
      <c r="AW107" s="759"/>
      <c r="AX107" s="759"/>
      <c r="AY107" s="768"/>
      <c r="AZ107" s="768"/>
      <c r="BA107" s="768"/>
      <c r="BB107" s="768"/>
      <c r="BC107" s="42"/>
      <c r="BD107" s="127"/>
      <c r="BE107" s="799"/>
      <c r="BF107" s="800"/>
      <c r="BG107" s="799"/>
      <c r="BH107" s="596"/>
      <c r="BI107" s="799"/>
      <c r="BJ107" s="799"/>
      <c r="BK107" s="124"/>
      <c r="BL107" s="941"/>
      <c r="BM107" s="771"/>
      <c r="BN107" s="771"/>
      <c r="BO107" s="771"/>
      <c r="BP107" s="771"/>
      <c r="BQ107" s="771"/>
      <c r="BR107" s="771"/>
      <c r="BS107" s="771"/>
      <c r="BT107" s="771"/>
      <c r="BU107" s="780"/>
      <c r="BV107" s="780"/>
      <c r="BW107" s="780"/>
      <c r="BX107" s="780"/>
      <c r="BY107" s="780"/>
      <c r="BZ107" s="780"/>
      <c r="CA107" s="775"/>
      <c r="CB107" s="775"/>
      <c r="CC107" s="580"/>
      <c r="CD107" s="580"/>
      <c r="CE107" s="580"/>
      <c r="CF107" s="580"/>
      <c r="CG107" s="580"/>
      <c r="CH107" s="580"/>
      <c r="CI107" s="580"/>
      <c r="CJ107" s="580"/>
      <c r="CK107" s="580"/>
      <c r="CL107" s="580"/>
      <c r="CM107" s="941"/>
      <c r="CN107" s="775"/>
      <c r="CO107" s="775"/>
      <c r="CP107" s="775"/>
      <c r="CQ107" s="775"/>
      <c r="CR107" s="775"/>
      <c r="CS107" s="775"/>
      <c r="CT107" s="771"/>
      <c r="CU107" s="941"/>
      <c r="CV107" s="941"/>
      <c r="CW107" s="941"/>
      <c r="CX107" s="941"/>
      <c r="CY107" s="941"/>
    </row>
    <row r="108" spans="1:103" ht="21.75" customHeight="1">
      <c r="A108" s="1768"/>
      <c r="B108" s="1769"/>
      <c r="C108" s="1769"/>
      <c r="D108" s="1769"/>
      <c r="E108" s="1769"/>
      <c r="F108" s="1769"/>
      <c r="G108" s="1769"/>
      <c r="H108" s="1769"/>
      <c r="I108" s="1769"/>
      <c r="J108" s="1769"/>
      <c r="K108" s="1769"/>
      <c r="L108" s="1769"/>
      <c r="M108" s="1769"/>
      <c r="N108" s="1769"/>
      <c r="O108" s="1176"/>
      <c r="P108" s="1177"/>
      <c r="Q108" s="1294"/>
      <c r="R108" s="1294"/>
      <c r="S108" s="1255" t="s">
        <v>333</v>
      </c>
      <c r="T108" s="1255"/>
      <c r="U108" s="1255"/>
      <c r="V108" s="1255"/>
      <c r="W108" s="1255"/>
      <c r="X108" s="1255"/>
      <c r="Y108" s="1255"/>
      <c r="Z108" s="1255"/>
      <c r="AA108" s="1999"/>
      <c r="AB108" s="1177"/>
      <c r="AC108" s="1294"/>
      <c r="AD108" s="1294"/>
      <c r="AE108" s="1255" t="s">
        <v>333</v>
      </c>
      <c r="AF108" s="1255"/>
      <c r="AG108" s="1255"/>
      <c r="AH108" s="1255"/>
      <c r="AI108" s="1255"/>
      <c r="AJ108" s="1255"/>
      <c r="AK108" s="1255"/>
      <c r="AL108" s="1772"/>
      <c r="AM108" s="759"/>
      <c r="AN108" s="759"/>
      <c r="AO108" s="759"/>
      <c r="AP108" s="759"/>
      <c r="AQ108" s="759"/>
      <c r="AR108" s="759"/>
      <c r="AS108" s="759"/>
      <c r="AT108" s="759"/>
      <c r="AU108" s="759"/>
      <c r="AV108" s="759"/>
      <c r="AW108" s="759"/>
      <c r="AX108" s="759"/>
      <c r="AY108" s="768"/>
      <c r="AZ108" s="768"/>
      <c r="BA108" s="768"/>
      <c r="BB108" s="768"/>
      <c r="BC108" s="42"/>
      <c r="BD108" s="127"/>
      <c r="BE108" s="799"/>
      <c r="BF108" s="800"/>
      <c r="BG108" s="799"/>
      <c r="BH108" s="596"/>
      <c r="BI108" s="799"/>
      <c r="BJ108" s="799"/>
      <c r="BK108" s="124"/>
      <c r="BL108" s="941"/>
      <c r="BM108" s="771"/>
      <c r="BN108" s="771"/>
      <c r="BO108" s="771"/>
      <c r="BP108" s="771"/>
      <c r="BQ108" s="771"/>
      <c r="BR108" s="771"/>
      <c r="BS108" s="771"/>
      <c r="BT108" s="771"/>
      <c r="BU108" s="780"/>
      <c r="BV108" s="780"/>
      <c r="BW108" s="780"/>
      <c r="BX108" s="780"/>
      <c r="BY108" s="780"/>
      <c r="BZ108" s="780"/>
      <c r="CA108" s="775"/>
      <c r="CB108" s="775"/>
      <c r="CC108" s="580"/>
      <c r="CD108" s="580"/>
      <c r="CE108" s="580"/>
      <c r="CF108" s="580"/>
      <c r="CG108" s="580"/>
      <c r="CH108" s="580"/>
      <c r="CI108" s="580"/>
      <c r="CJ108" s="580"/>
      <c r="CK108" s="580"/>
      <c r="CL108" s="580"/>
      <c r="CM108" s="941"/>
      <c r="CN108" s="775"/>
      <c r="CO108" s="775"/>
      <c r="CP108" s="775"/>
      <c r="CQ108" s="775"/>
      <c r="CR108" s="775"/>
      <c r="CS108" s="775"/>
      <c r="CT108" s="771"/>
      <c r="CU108" s="941"/>
      <c r="CV108" s="941"/>
      <c r="CW108" s="941"/>
      <c r="CX108" s="941"/>
      <c r="CY108" s="941"/>
    </row>
    <row r="109" spans="1:103" ht="21.75" customHeight="1">
      <c r="A109" s="1768"/>
      <c r="B109" s="1769"/>
      <c r="C109" s="1769"/>
      <c r="D109" s="1769"/>
      <c r="E109" s="1769"/>
      <c r="F109" s="1769"/>
      <c r="G109" s="1769"/>
      <c r="H109" s="1769"/>
      <c r="I109" s="1769"/>
      <c r="J109" s="1769"/>
      <c r="K109" s="1769"/>
      <c r="L109" s="1769"/>
      <c r="M109" s="1769"/>
      <c r="N109" s="1769"/>
      <c r="O109" s="1176"/>
      <c r="P109" s="1177"/>
      <c r="Q109" s="1294"/>
      <c r="R109" s="1294"/>
      <c r="S109" s="1319" t="s">
        <v>124</v>
      </c>
      <c r="T109" s="1916"/>
      <c r="U109" s="1916"/>
      <c r="V109" s="1916"/>
      <c r="W109" s="1916"/>
      <c r="X109" s="1916"/>
      <c r="Y109" s="1916"/>
      <c r="Z109" s="1917"/>
      <c r="AA109" s="1999"/>
      <c r="AB109" s="1177"/>
      <c r="AC109" s="1294"/>
      <c r="AD109" s="1294"/>
      <c r="AE109" s="1255" t="s">
        <v>124</v>
      </c>
      <c r="AF109" s="1255"/>
      <c r="AG109" s="1255"/>
      <c r="AH109" s="1255"/>
      <c r="AI109" s="1255"/>
      <c r="AJ109" s="1255"/>
      <c r="AK109" s="1255"/>
      <c r="AL109" s="1772"/>
      <c r="AM109" s="759"/>
      <c r="AN109" s="759"/>
      <c r="AO109" s="759"/>
      <c r="AP109" s="759"/>
      <c r="AQ109" s="759"/>
      <c r="AR109" s="759"/>
      <c r="AS109" s="759"/>
      <c r="AT109" s="759"/>
      <c r="AU109" s="759"/>
      <c r="AV109" s="759"/>
      <c r="AW109" s="759"/>
      <c r="AX109" s="759"/>
      <c r="AY109" s="768"/>
      <c r="AZ109" s="768"/>
      <c r="BA109" s="768"/>
      <c r="BB109" s="768"/>
      <c r="BC109" s="42"/>
      <c r="BD109" s="127"/>
      <c r="BE109" s="799"/>
      <c r="BF109" s="800"/>
      <c r="BG109" s="799"/>
      <c r="BH109" s="596"/>
      <c r="BI109" s="799"/>
      <c r="BJ109" s="799"/>
      <c r="BK109" s="124"/>
      <c r="BL109" s="941"/>
      <c r="BM109" s="771"/>
      <c r="BN109" s="771"/>
      <c r="BO109" s="771"/>
      <c r="BP109" s="771"/>
      <c r="BQ109" s="771"/>
      <c r="BR109" s="771"/>
      <c r="BS109" s="771"/>
      <c r="BT109" s="771"/>
      <c r="BU109" s="780"/>
      <c r="BV109" s="780"/>
      <c r="BW109" s="780"/>
      <c r="BX109" s="780"/>
      <c r="BY109" s="780"/>
      <c r="BZ109" s="780"/>
      <c r="CA109" s="775"/>
      <c r="CB109" s="775"/>
      <c r="CC109" s="580"/>
      <c r="CD109" s="580"/>
      <c r="CE109" s="580"/>
      <c r="CF109" s="580"/>
      <c r="CG109" s="580"/>
      <c r="CH109" s="580"/>
      <c r="CI109" s="580"/>
      <c r="CJ109" s="580"/>
      <c r="CK109" s="580"/>
      <c r="CL109" s="580"/>
      <c r="CM109" s="941"/>
      <c r="CN109" s="775"/>
      <c r="CO109" s="775"/>
      <c r="CP109" s="775"/>
      <c r="CQ109" s="775"/>
      <c r="CR109" s="775"/>
      <c r="CS109" s="775"/>
      <c r="CT109" s="771"/>
      <c r="CU109" s="941"/>
      <c r="CV109" s="941"/>
      <c r="CW109" s="941"/>
      <c r="CX109" s="941"/>
      <c r="CY109" s="941"/>
    </row>
    <row r="110" spans="1:103" ht="21.75" customHeight="1">
      <c r="A110" s="1768"/>
      <c r="B110" s="1769"/>
      <c r="C110" s="1769"/>
      <c r="D110" s="1769"/>
      <c r="E110" s="1769"/>
      <c r="F110" s="1769"/>
      <c r="G110" s="1769"/>
      <c r="H110" s="1769"/>
      <c r="I110" s="1769"/>
      <c r="J110" s="1769"/>
      <c r="K110" s="1769"/>
      <c r="L110" s="1769"/>
      <c r="M110" s="1769"/>
      <c r="N110" s="1769"/>
      <c r="O110" s="1176"/>
      <c r="P110" s="1177"/>
      <c r="Q110" s="1294"/>
      <c r="R110" s="1294"/>
      <c r="S110" s="1255" t="s">
        <v>125</v>
      </c>
      <c r="T110" s="1255"/>
      <c r="U110" s="1255"/>
      <c r="V110" s="1255"/>
      <c r="W110" s="1255"/>
      <c r="X110" s="1255"/>
      <c r="Y110" s="1255"/>
      <c r="Z110" s="1255"/>
      <c r="AA110" s="1999"/>
      <c r="AB110" s="1177"/>
      <c r="AC110" s="1294"/>
      <c r="AD110" s="1294"/>
      <c r="AE110" s="1255" t="s">
        <v>127</v>
      </c>
      <c r="AF110" s="1255"/>
      <c r="AG110" s="1255"/>
      <c r="AH110" s="1255"/>
      <c r="AI110" s="1255"/>
      <c r="AJ110" s="1255"/>
      <c r="AK110" s="1255"/>
      <c r="AL110" s="1772"/>
      <c r="AM110" s="759"/>
      <c r="AN110" s="759"/>
      <c r="AO110" s="759"/>
      <c r="AP110" s="759"/>
      <c r="AQ110" s="759"/>
      <c r="AR110" s="759"/>
      <c r="AS110" s="759"/>
      <c r="AT110" s="759"/>
      <c r="AU110" s="759"/>
      <c r="AV110" s="759"/>
      <c r="AW110" s="759"/>
      <c r="AX110" s="759"/>
      <c r="AY110" s="768"/>
      <c r="AZ110" s="768"/>
      <c r="BA110" s="768"/>
      <c r="BB110" s="768"/>
      <c r="BC110" s="42"/>
      <c r="BD110" s="127"/>
      <c r="BE110" s="799"/>
      <c r="BF110" s="800"/>
      <c r="BG110" s="799"/>
      <c r="BH110" s="596"/>
      <c r="BI110" s="799"/>
      <c r="BJ110" s="799"/>
      <c r="BK110" s="124"/>
      <c r="BL110" s="941"/>
      <c r="BM110" s="771"/>
      <c r="BN110" s="771"/>
      <c r="BO110" s="771"/>
      <c r="BP110" s="771"/>
      <c r="BQ110" s="771"/>
      <c r="BR110" s="771"/>
      <c r="BS110" s="771"/>
      <c r="BT110" s="771"/>
      <c r="BU110" s="780"/>
      <c r="BV110" s="780"/>
      <c r="BW110" s="780"/>
      <c r="BX110" s="780"/>
      <c r="BY110" s="780"/>
      <c r="BZ110" s="780"/>
      <c r="CA110" s="775"/>
      <c r="CB110" s="775"/>
      <c r="CC110" s="580"/>
      <c r="CD110" s="580"/>
      <c r="CE110" s="580"/>
      <c r="CF110" s="580"/>
      <c r="CG110" s="580"/>
      <c r="CH110" s="580"/>
      <c r="CI110" s="580"/>
      <c r="CJ110" s="580"/>
      <c r="CK110" s="580"/>
      <c r="CL110" s="580"/>
      <c r="CM110" s="941"/>
      <c r="CN110" s="775"/>
      <c r="CO110" s="775"/>
      <c r="CP110" s="775"/>
      <c r="CQ110" s="775"/>
      <c r="CR110" s="775"/>
      <c r="CS110" s="775"/>
      <c r="CT110" s="771"/>
      <c r="CU110" s="941"/>
      <c r="CV110" s="941"/>
      <c r="CW110" s="941"/>
      <c r="CX110" s="941"/>
      <c r="CY110" s="941"/>
    </row>
    <row r="111" spans="1:103" ht="21.75" customHeight="1" thickBot="1">
      <c r="A111" s="1770"/>
      <c r="B111" s="1771"/>
      <c r="C111" s="1771"/>
      <c r="D111" s="1771"/>
      <c r="E111" s="1771"/>
      <c r="F111" s="1771"/>
      <c r="G111" s="1771"/>
      <c r="H111" s="1771"/>
      <c r="I111" s="1771"/>
      <c r="J111" s="1771"/>
      <c r="K111" s="1771"/>
      <c r="L111" s="1771"/>
      <c r="M111" s="1771"/>
      <c r="N111" s="1771"/>
      <c r="O111" s="1178"/>
      <c r="P111" s="1179"/>
      <c r="Q111" s="1294"/>
      <c r="R111" s="1294"/>
      <c r="S111" s="1645" t="s">
        <v>126</v>
      </c>
      <c r="T111" s="1645"/>
      <c r="U111" s="1637"/>
      <c r="V111" s="1638"/>
      <c r="W111" s="1638"/>
      <c r="X111" s="1638"/>
      <c r="Y111" s="1638"/>
      <c r="Z111" s="1639"/>
      <c r="AA111" s="2000"/>
      <c r="AB111" s="1179"/>
      <c r="AC111" s="1294"/>
      <c r="AD111" s="1294"/>
      <c r="AE111" s="1645" t="s">
        <v>126</v>
      </c>
      <c r="AF111" s="1645"/>
      <c r="AG111" s="1637"/>
      <c r="AH111" s="1638"/>
      <c r="AI111" s="1638"/>
      <c r="AJ111" s="1638"/>
      <c r="AK111" s="1638"/>
      <c r="AL111" s="1814"/>
      <c r="AM111" s="759"/>
      <c r="AN111" s="759"/>
      <c r="AO111" s="759"/>
      <c r="AP111" s="759"/>
      <c r="AQ111" s="759"/>
      <c r="AR111" s="759"/>
      <c r="AS111" s="759"/>
      <c r="AT111" s="759"/>
      <c r="AU111" s="759"/>
      <c r="AV111" s="759"/>
      <c r="AW111" s="759"/>
      <c r="AX111" s="759"/>
      <c r="AY111" s="768"/>
      <c r="AZ111" s="768"/>
      <c r="BA111" s="768"/>
      <c r="BB111" s="768"/>
      <c r="BC111" s="42"/>
      <c r="BD111" s="127"/>
      <c r="BE111" s="799"/>
      <c r="BF111" s="800"/>
      <c r="BG111" s="799"/>
      <c r="BH111" s="596"/>
      <c r="BI111" s="799"/>
      <c r="BJ111" s="799"/>
      <c r="BK111" s="124"/>
      <c r="BL111" s="941"/>
      <c r="BM111" s="771"/>
      <c r="BN111" s="771"/>
      <c r="BO111" s="771"/>
      <c r="BP111" s="771"/>
      <c r="BQ111" s="771"/>
      <c r="BR111" s="771"/>
      <c r="BS111" s="771"/>
      <c r="BT111" s="771"/>
      <c r="BU111" s="780"/>
      <c r="BV111" s="780"/>
      <c r="BW111" s="780"/>
      <c r="BX111" s="780"/>
      <c r="BY111" s="780"/>
      <c r="BZ111" s="780"/>
      <c r="CA111" s="775"/>
      <c r="CB111" s="775"/>
      <c r="CC111" s="580"/>
      <c r="CD111" s="580"/>
      <c r="CE111" s="580"/>
      <c r="CF111" s="580"/>
      <c r="CG111" s="580"/>
      <c r="CH111" s="580"/>
      <c r="CI111" s="580"/>
      <c r="CJ111" s="580"/>
      <c r="CK111" s="580"/>
      <c r="CL111" s="580"/>
      <c r="CM111" s="941"/>
      <c r="CN111" s="775"/>
      <c r="CO111" s="775"/>
      <c r="CP111" s="775"/>
      <c r="CQ111" s="775"/>
      <c r="CR111" s="775"/>
      <c r="CS111" s="775"/>
      <c r="CT111" s="771"/>
      <c r="CU111" s="941"/>
      <c r="CV111" s="941"/>
      <c r="CW111" s="941"/>
      <c r="CX111" s="941"/>
      <c r="CY111" s="941"/>
    </row>
    <row r="112" spans="1:103" ht="21">
      <c r="A112" s="1640" t="s">
        <v>334</v>
      </c>
      <c r="B112" s="1641"/>
      <c r="C112" s="1641"/>
      <c r="D112" s="1641"/>
      <c r="E112" s="1641"/>
      <c r="F112" s="1641"/>
      <c r="G112" s="1641"/>
      <c r="H112" s="1641"/>
      <c r="I112" s="164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760"/>
      <c r="AN112" s="760"/>
      <c r="AO112" s="760"/>
      <c r="AP112" s="760"/>
      <c r="AQ112" s="760"/>
      <c r="AR112" s="760"/>
      <c r="AS112" s="760"/>
      <c r="AT112" s="760"/>
      <c r="AU112" s="765"/>
      <c r="AV112" s="765"/>
      <c r="AW112" s="765"/>
      <c r="AX112" s="765"/>
      <c r="AY112" s="765"/>
      <c r="AZ112" s="765"/>
      <c r="BA112" s="765"/>
      <c r="BB112" s="765"/>
      <c r="BC112" s="40"/>
      <c r="BD112" s="125"/>
      <c r="BE112" s="259"/>
      <c r="BF112" s="801"/>
      <c r="BG112" s="259"/>
      <c r="BH112" s="546"/>
      <c r="BI112" s="259"/>
      <c r="BJ112" s="259"/>
      <c r="BK112" s="259"/>
      <c r="BL112" s="941"/>
      <c r="BM112" s="771"/>
      <c r="BN112" s="771"/>
      <c r="BO112" s="771"/>
      <c r="BP112" s="771"/>
      <c r="BQ112" s="771"/>
      <c r="BR112" s="771"/>
      <c r="BS112" s="771"/>
      <c r="BT112" s="771"/>
      <c r="BU112" s="259"/>
      <c r="BV112" s="259"/>
      <c r="BW112" s="259"/>
      <c r="BX112" s="259"/>
      <c r="BY112" s="259"/>
      <c r="BZ112" s="259"/>
      <c r="CA112" s="259"/>
      <c r="CB112" s="259"/>
      <c r="CC112" s="259"/>
      <c r="CD112" s="259"/>
      <c r="CE112" s="259"/>
      <c r="CF112" s="259"/>
      <c r="CG112" s="259"/>
      <c r="CH112" s="259"/>
      <c r="CI112" s="259"/>
      <c r="CJ112" s="259"/>
      <c r="CK112" s="259"/>
      <c r="CL112" s="259"/>
      <c r="CM112" s="259"/>
      <c r="CN112" s="259"/>
      <c r="CO112" s="259"/>
      <c r="CP112" s="259"/>
      <c r="CQ112" s="259"/>
      <c r="CR112" s="259"/>
      <c r="CS112" s="259"/>
      <c r="CT112" s="771"/>
      <c r="CU112" s="771"/>
      <c r="CV112" s="771"/>
      <c r="CW112" s="40"/>
      <c r="CX112" s="40"/>
      <c r="CY112" s="941"/>
    </row>
    <row r="113" spans="1:246" ht="57.75" customHeight="1" thickBot="1">
      <c r="A113" s="1632" t="s">
        <v>335</v>
      </c>
      <c r="B113" s="1633"/>
      <c r="C113" s="1633"/>
      <c r="D113" s="1633"/>
      <c r="E113" s="1633"/>
      <c r="F113" s="1633"/>
      <c r="G113" s="1633"/>
      <c r="H113" s="1633"/>
      <c r="I113" s="1633"/>
      <c r="J113" s="1633"/>
      <c r="K113" s="1633"/>
      <c r="L113" s="1633"/>
      <c r="M113" s="1633"/>
      <c r="N113" s="1633"/>
      <c r="O113" s="1633"/>
      <c r="P113" s="1633"/>
      <c r="Q113" s="1633"/>
      <c r="R113" s="1633"/>
      <c r="S113" s="1633"/>
      <c r="T113" s="1633"/>
      <c r="U113" s="1633"/>
      <c r="V113" s="1633"/>
      <c r="W113" s="1633"/>
      <c r="X113" s="1633"/>
      <c r="Y113" s="1633"/>
      <c r="Z113" s="1633"/>
      <c r="AA113" s="1633"/>
      <c r="AB113" s="1633"/>
      <c r="AC113" s="1633"/>
      <c r="AD113" s="1633"/>
      <c r="AE113" s="1633"/>
      <c r="AF113" s="1633"/>
      <c r="AG113" s="1633"/>
      <c r="AH113" s="1633"/>
      <c r="AI113" s="1633"/>
      <c r="AJ113" s="1633"/>
      <c r="AK113" s="1633"/>
      <c r="AL113" s="1633"/>
      <c r="AM113" s="760"/>
      <c r="AN113" s="760"/>
      <c r="AO113" s="760"/>
      <c r="AP113" s="760"/>
      <c r="AQ113" s="760"/>
      <c r="AR113" s="760"/>
      <c r="AS113" s="760"/>
      <c r="AT113" s="760"/>
      <c r="AU113" s="765"/>
      <c r="AV113" s="765"/>
      <c r="AW113" s="765"/>
      <c r="AX113" s="765"/>
      <c r="AY113" s="765"/>
      <c r="AZ113" s="765"/>
      <c r="BA113" s="765"/>
      <c r="BB113" s="765"/>
      <c r="BC113" s="40"/>
      <c r="BD113" s="125"/>
      <c r="BE113" s="259"/>
      <c r="BF113" s="801"/>
      <c r="BG113" s="259"/>
      <c r="BH113" s="546"/>
      <c r="BI113" s="259"/>
      <c r="BJ113" s="259"/>
      <c r="BK113" s="259"/>
      <c r="BL113" s="941"/>
      <c r="BM113" s="771"/>
      <c r="BN113" s="771"/>
      <c r="BO113" s="771"/>
      <c r="BP113" s="771"/>
      <c r="BQ113" s="771"/>
      <c r="BR113" s="771"/>
      <c r="BS113" s="771"/>
      <c r="BT113" s="771"/>
      <c r="BU113" s="259"/>
      <c r="BV113" s="259"/>
      <c r="BW113" s="259"/>
      <c r="BX113" s="259"/>
      <c r="BY113" s="259"/>
      <c r="BZ113" s="259"/>
      <c r="CA113" s="259"/>
      <c r="CB113" s="259"/>
      <c r="CC113" s="259"/>
      <c r="CD113" s="259"/>
      <c r="CE113" s="259"/>
      <c r="CF113" s="259"/>
      <c r="CG113" s="259"/>
      <c r="CH113" s="259"/>
      <c r="CI113" s="259"/>
      <c r="CJ113" s="259"/>
      <c r="CK113" s="259"/>
      <c r="CL113" s="259"/>
      <c r="CM113" s="259"/>
      <c r="CN113" s="259"/>
      <c r="CO113" s="259"/>
      <c r="CP113" s="259"/>
      <c r="CQ113" s="259"/>
      <c r="CR113" s="259"/>
      <c r="CS113" s="259"/>
      <c r="CT113" s="771"/>
      <c r="CU113" s="771"/>
      <c r="CV113" s="771"/>
      <c r="CW113" s="40"/>
      <c r="CX113" s="40"/>
      <c r="CY113" s="941"/>
      <c r="CZ113" s="580"/>
      <c r="DA113" s="580"/>
      <c r="DB113" s="580"/>
      <c r="DC113" s="580"/>
      <c r="DD113" s="580"/>
      <c r="DE113" s="580"/>
      <c r="DF113" s="580"/>
      <c r="DG113" s="580"/>
      <c r="DH113" s="580"/>
      <c r="DI113" s="580"/>
      <c r="DJ113" s="580"/>
      <c r="DK113" s="580"/>
      <c r="DL113" s="580"/>
      <c r="DM113" s="580"/>
      <c r="DN113" s="580"/>
      <c r="DO113" s="580"/>
      <c r="DP113" s="580"/>
      <c r="DQ113" s="580"/>
      <c r="DR113" s="580"/>
      <c r="DS113" s="580"/>
      <c r="DT113" s="580"/>
      <c r="DU113" s="580"/>
      <c r="DV113" s="580"/>
      <c r="DW113" s="580"/>
      <c r="DX113" s="580"/>
      <c r="DY113" s="580"/>
      <c r="DZ113" s="580"/>
      <c r="EA113" s="580"/>
      <c r="EB113" s="580"/>
      <c r="EC113" s="580"/>
      <c r="ED113" s="580"/>
      <c r="EE113" s="580"/>
      <c r="EF113" s="580"/>
      <c r="EG113" s="580"/>
      <c r="EH113" s="580"/>
      <c r="EI113" s="580"/>
      <c r="EJ113" s="580"/>
      <c r="EK113" s="580"/>
      <c r="EL113" s="580"/>
      <c r="EM113" s="580"/>
      <c r="EN113" s="580"/>
      <c r="EO113" s="580"/>
      <c r="EP113" s="580"/>
      <c r="EQ113" s="580"/>
      <c r="ER113" s="580"/>
      <c r="ES113" s="580"/>
      <c r="ET113" s="580"/>
      <c r="EU113" s="580"/>
      <c r="EV113" s="580"/>
      <c r="EW113" s="580"/>
      <c r="EX113" s="580"/>
      <c r="EY113" s="580"/>
      <c r="EZ113" s="580"/>
      <c r="FA113" s="580"/>
      <c r="FB113" s="580"/>
      <c r="FC113" s="580"/>
      <c r="FD113" s="580"/>
      <c r="FE113" s="580"/>
      <c r="FF113" s="580"/>
      <c r="FG113" s="580"/>
      <c r="FH113" s="580"/>
      <c r="FI113" s="580"/>
      <c r="FJ113" s="580"/>
      <c r="FK113" s="580"/>
      <c r="FL113" s="580"/>
      <c r="FM113" s="580"/>
      <c r="FN113" s="580"/>
      <c r="FO113" s="580"/>
      <c r="FP113" s="580"/>
      <c r="FQ113" s="580"/>
      <c r="FR113" s="580"/>
      <c r="FS113" s="580"/>
      <c r="FT113" s="580"/>
      <c r="FU113" s="580"/>
      <c r="FV113" s="580"/>
      <c r="FW113" s="580"/>
      <c r="FX113" s="580"/>
      <c r="FY113" s="580"/>
      <c r="FZ113" s="580"/>
      <c r="GA113" s="580"/>
      <c r="GB113" s="580"/>
      <c r="GC113" s="580"/>
      <c r="GD113" s="580"/>
      <c r="GE113" s="580"/>
      <c r="GF113" s="580"/>
      <c r="GG113" s="580"/>
      <c r="GH113" s="580"/>
      <c r="GI113" s="580"/>
      <c r="GJ113" s="580"/>
      <c r="GK113" s="580"/>
      <c r="GL113" s="580"/>
      <c r="GM113" s="580"/>
      <c r="GN113" s="580"/>
      <c r="GO113" s="580"/>
      <c r="GP113" s="580"/>
      <c r="GQ113" s="580"/>
      <c r="GR113" s="580"/>
      <c r="GS113" s="580"/>
      <c r="GT113" s="580"/>
      <c r="GU113" s="580"/>
      <c r="GV113" s="580"/>
      <c r="GW113" s="580"/>
      <c r="GX113" s="580"/>
      <c r="GY113" s="580"/>
      <c r="GZ113" s="580"/>
      <c r="HA113" s="580"/>
      <c r="HB113" s="580"/>
      <c r="HC113" s="580"/>
      <c r="HD113" s="580"/>
      <c r="HE113" s="580"/>
      <c r="HF113" s="580"/>
      <c r="HG113" s="580"/>
      <c r="HH113" s="580"/>
      <c r="HI113" s="580"/>
      <c r="HJ113" s="580"/>
      <c r="HK113" s="580"/>
      <c r="HL113" s="580"/>
      <c r="HM113" s="580"/>
      <c r="HN113" s="580"/>
      <c r="HO113" s="580"/>
      <c r="HP113" s="580"/>
      <c r="HQ113" s="580"/>
      <c r="HR113" s="580"/>
      <c r="HS113" s="580"/>
      <c r="HT113" s="580"/>
      <c r="HU113" s="580"/>
      <c r="HV113" s="580"/>
      <c r="HW113" s="580"/>
      <c r="HX113" s="580"/>
      <c r="HY113" s="580"/>
      <c r="HZ113" s="580"/>
      <c r="IA113" s="580"/>
      <c r="IB113" s="580"/>
      <c r="IC113" s="580"/>
      <c r="ID113" s="580"/>
      <c r="IE113" s="580"/>
      <c r="IF113" s="580"/>
      <c r="IG113" s="580"/>
      <c r="IH113" s="580"/>
      <c r="II113" s="580"/>
      <c r="IJ113" s="580"/>
      <c r="IK113" s="580"/>
      <c r="IL113" s="580"/>
    </row>
    <row r="114" spans="1:246" s="18" customFormat="1" ht="27.75" customHeight="1">
      <c r="A114" s="1337"/>
      <c r="B114" s="1338"/>
      <c r="C114" s="1338"/>
      <c r="D114" s="1338"/>
      <c r="E114" s="1338"/>
      <c r="F114" s="1338"/>
      <c r="G114" s="1338"/>
      <c r="H114" s="1338"/>
      <c r="I114" s="1338"/>
      <c r="J114" s="1338"/>
      <c r="K114" s="1338"/>
      <c r="L114" s="1338"/>
      <c r="M114" s="1338"/>
      <c r="N114" s="1338"/>
      <c r="O114" s="1338"/>
      <c r="P114" s="1338"/>
      <c r="Q114" s="1338"/>
      <c r="R114" s="1338"/>
      <c r="S114" s="1338"/>
      <c r="T114" s="1338"/>
      <c r="U114" s="1338"/>
      <c r="V114" s="1338"/>
      <c r="W114" s="1338"/>
      <c r="X114" s="1338"/>
      <c r="Y114" s="1338"/>
      <c r="Z114" s="1338"/>
      <c r="AA114" s="1338"/>
      <c r="AB114" s="1338"/>
      <c r="AC114" s="1338"/>
      <c r="AD114" s="1338"/>
      <c r="AE114" s="1338"/>
      <c r="AF114" s="1338"/>
      <c r="AG114" s="1338"/>
      <c r="AH114" s="1338"/>
      <c r="AI114" s="1338"/>
      <c r="AJ114" s="1338"/>
      <c r="AK114" s="1343"/>
      <c r="AL114" s="1344"/>
      <c r="AM114" s="794"/>
      <c r="AN114" s="794"/>
      <c r="AO114" s="794"/>
      <c r="AP114" s="794"/>
      <c r="AQ114" s="794"/>
      <c r="AR114" s="794"/>
      <c r="AS114" s="794"/>
      <c r="AT114" s="794"/>
      <c r="AU114" s="794"/>
      <c r="AV114" s="794"/>
      <c r="AW114" s="794"/>
      <c r="AX114" s="794"/>
      <c r="AY114" s="794"/>
      <c r="AZ114" s="794"/>
      <c r="BA114" s="794"/>
      <c r="BB114" s="794"/>
      <c r="BC114" s="44"/>
      <c r="BD114" s="132"/>
      <c r="BE114" s="259"/>
      <c r="BF114" s="801"/>
      <c r="BG114" s="259"/>
      <c r="BH114" s="546"/>
      <c r="BI114" s="259"/>
      <c r="BJ114" s="780"/>
      <c r="BK114" s="780"/>
      <c r="BL114" s="780"/>
      <c r="BM114" s="802"/>
      <c r="BN114" s="802"/>
      <c r="BO114" s="802"/>
      <c r="BP114" s="802"/>
      <c r="BQ114" s="802"/>
      <c r="BR114" s="802"/>
      <c r="BS114" s="802"/>
      <c r="BT114" s="802"/>
      <c r="BU114" s="259"/>
      <c r="BV114" s="776"/>
      <c r="BW114" s="776"/>
      <c r="BX114" s="776"/>
      <c r="BY114" s="776"/>
      <c r="BZ114" s="776"/>
      <c r="CA114" s="776"/>
      <c r="CB114" s="776"/>
      <c r="CC114" s="780"/>
      <c r="CD114" s="780"/>
      <c r="CE114" s="780"/>
      <c r="CF114" s="780"/>
      <c r="CG114" s="780"/>
      <c r="CH114" s="780"/>
      <c r="CI114" s="776"/>
      <c r="CJ114" s="776"/>
      <c r="CK114" s="776"/>
      <c r="CL114" s="776"/>
      <c r="CM114" s="776"/>
      <c r="CN114" s="776"/>
      <c r="CO114" s="776"/>
      <c r="CP114" s="776"/>
      <c r="CQ114" s="776"/>
      <c r="CR114" s="776"/>
      <c r="CS114" s="776"/>
      <c r="CT114" s="259"/>
      <c r="CU114" s="259"/>
      <c r="CV114" s="259"/>
      <c r="CW114" s="780"/>
      <c r="CX114" s="780"/>
      <c r="CY114" s="780"/>
      <c r="CZ114" s="780"/>
      <c r="DA114" s="780"/>
      <c r="DB114" s="780"/>
      <c r="DC114" s="780"/>
      <c r="DD114" s="780"/>
      <c r="DE114" s="780"/>
      <c r="DF114" s="780"/>
      <c r="DG114" s="780"/>
      <c r="DH114" s="780"/>
      <c r="DI114" s="780"/>
      <c r="DJ114" s="780"/>
      <c r="DK114" s="780"/>
      <c r="DL114" s="780"/>
      <c r="DM114" s="780"/>
      <c r="DN114" s="780"/>
      <c r="DO114" s="780"/>
      <c r="DP114" s="780"/>
      <c r="DQ114" s="780"/>
      <c r="DR114" s="780"/>
      <c r="DS114" s="780"/>
      <c r="DT114" s="780"/>
      <c r="DU114" s="780"/>
      <c r="DV114" s="780"/>
      <c r="DW114" s="780"/>
      <c r="DX114" s="780"/>
      <c r="DY114" s="780"/>
      <c r="DZ114" s="780"/>
      <c r="EA114" s="780"/>
      <c r="EB114" s="780"/>
      <c r="EC114" s="780"/>
      <c r="ED114" s="780"/>
      <c r="EE114" s="780"/>
      <c r="EF114" s="780"/>
      <c r="EG114" s="780"/>
      <c r="EH114" s="780"/>
      <c r="EI114" s="780"/>
      <c r="EJ114" s="780"/>
      <c r="EK114" s="780"/>
      <c r="EL114" s="780"/>
      <c r="EM114" s="780"/>
      <c r="EN114" s="780"/>
      <c r="EO114" s="780"/>
      <c r="EP114" s="780"/>
      <c r="EQ114" s="780"/>
      <c r="ER114" s="780"/>
      <c r="ES114" s="780"/>
      <c r="ET114" s="780"/>
      <c r="EU114" s="780"/>
      <c r="EV114" s="780"/>
      <c r="EW114" s="780"/>
      <c r="EX114" s="780"/>
      <c r="EY114" s="780"/>
      <c r="EZ114" s="780"/>
      <c r="FA114" s="780"/>
      <c r="FB114" s="780"/>
      <c r="FC114" s="780"/>
      <c r="FD114" s="780"/>
      <c r="FE114" s="780"/>
      <c r="FF114" s="780"/>
      <c r="FG114" s="780"/>
      <c r="FH114" s="780"/>
      <c r="FI114" s="780"/>
      <c r="FJ114" s="780"/>
      <c r="FK114" s="780"/>
      <c r="FL114" s="780"/>
      <c r="FM114" s="780"/>
      <c r="FN114" s="780"/>
      <c r="FO114" s="780"/>
      <c r="FP114" s="780"/>
      <c r="FQ114" s="780"/>
      <c r="FR114" s="780"/>
      <c r="FS114" s="780"/>
      <c r="FT114" s="780"/>
      <c r="FU114" s="780"/>
      <c r="FV114" s="780"/>
      <c r="FW114" s="780"/>
      <c r="FX114" s="780"/>
      <c r="FY114" s="780"/>
      <c r="FZ114" s="780"/>
      <c r="GA114" s="780"/>
      <c r="GB114" s="780"/>
      <c r="GC114" s="780"/>
      <c r="GD114" s="780"/>
      <c r="GE114" s="780"/>
      <c r="GF114" s="780"/>
      <c r="GG114" s="780"/>
      <c r="GH114" s="780"/>
      <c r="GI114" s="780"/>
      <c r="GJ114" s="780"/>
      <c r="GK114" s="780"/>
      <c r="GL114" s="780"/>
      <c r="GM114" s="780"/>
      <c r="GN114" s="780"/>
      <c r="GO114" s="780"/>
      <c r="GP114" s="780"/>
      <c r="GQ114" s="780"/>
      <c r="GR114" s="780"/>
      <c r="GS114" s="780"/>
      <c r="GT114" s="780"/>
      <c r="GU114" s="780"/>
      <c r="GV114" s="780"/>
      <c r="GW114" s="780"/>
      <c r="GX114" s="780"/>
      <c r="GY114" s="780"/>
      <c r="GZ114" s="780"/>
      <c r="HA114" s="780"/>
      <c r="HB114" s="780"/>
      <c r="HC114" s="780"/>
      <c r="HD114" s="780"/>
      <c r="HE114" s="780"/>
      <c r="HF114" s="780"/>
      <c r="HG114" s="780"/>
      <c r="HH114" s="780"/>
      <c r="HI114" s="780"/>
      <c r="HJ114" s="780"/>
      <c r="HK114" s="780"/>
      <c r="HL114" s="780"/>
      <c r="HM114" s="780"/>
      <c r="HN114" s="780"/>
      <c r="HO114" s="780"/>
      <c r="HP114" s="780"/>
      <c r="HQ114" s="780"/>
      <c r="HR114" s="780"/>
      <c r="HS114" s="780"/>
      <c r="HT114" s="780"/>
      <c r="HU114" s="780"/>
      <c r="HV114" s="780"/>
      <c r="HW114" s="780"/>
      <c r="HX114" s="780"/>
      <c r="HY114" s="780"/>
      <c r="HZ114" s="780"/>
      <c r="IA114" s="780"/>
      <c r="IB114" s="780"/>
      <c r="IC114" s="780"/>
      <c r="ID114" s="780"/>
      <c r="IE114" s="780"/>
      <c r="IF114" s="780"/>
      <c r="IG114" s="780"/>
      <c r="IH114" s="780"/>
      <c r="II114" s="780"/>
      <c r="IJ114" s="780"/>
      <c r="IK114" s="780"/>
      <c r="IL114" s="780"/>
    </row>
    <row r="115" spans="1:246" s="18" customFormat="1" ht="27.75" customHeight="1">
      <c r="A115" s="1339"/>
      <c r="B115" s="1340"/>
      <c r="C115" s="1340"/>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340"/>
      <c r="AJ115" s="1340"/>
      <c r="AK115" s="1345"/>
      <c r="AL115" s="1346"/>
      <c r="AM115" s="794"/>
      <c r="AN115" s="794"/>
      <c r="AO115" s="794"/>
      <c r="AP115" s="794"/>
      <c r="AQ115" s="794"/>
      <c r="AR115" s="794"/>
      <c r="AS115" s="794"/>
      <c r="AT115" s="794"/>
      <c r="AU115" s="794"/>
      <c r="AV115" s="794"/>
      <c r="AW115" s="794"/>
      <c r="AX115" s="794"/>
      <c r="AY115" s="794"/>
      <c r="AZ115" s="794"/>
      <c r="BA115" s="794"/>
      <c r="BB115" s="794"/>
      <c r="BC115" s="44"/>
      <c r="BD115" s="132"/>
      <c r="BE115" s="259"/>
      <c r="BF115" s="801"/>
      <c r="BG115" s="259"/>
      <c r="BH115" s="546"/>
      <c r="BI115" s="259"/>
      <c r="BJ115" s="780"/>
      <c r="BK115" s="780"/>
      <c r="BL115" s="780"/>
      <c r="BM115" s="802"/>
      <c r="BN115" s="802"/>
      <c r="BO115" s="802"/>
      <c r="BP115" s="802"/>
      <c r="BQ115" s="802"/>
      <c r="BR115" s="802"/>
      <c r="BS115" s="802"/>
      <c r="BT115" s="802"/>
      <c r="BU115" s="259"/>
      <c r="BV115" s="776"/>
      <c r="BW115" s="776"/>
      <c r="BX115" s="776"/>
      <c r="BY115" s="776"/>
      <c r="BZ115" s="776"/>
      <c r="CA115" s="776"/>
      <c r="CB115" s="776"/>
      <c r="CC115" s="780"/>
      <c r="CD115" s="780"/>
      <c r="CE115" s="780"/>
      <c r="CF115" s="780"/>
      <c r="CG115" s="780"/>
      <c r="CH115" s="780"/>
      <c r="CI115" s="776"/>
      <c r="CJ115" s="776"/>
      <c r="CK115" s="776"/>
      <c r="CL115" s="776"/>
      <c r="CM115" s="776"/>
      <c r="CN115" s="776"/>
      <c r="CO115" s="776"/>
      <c r="CP115" s="776"/>
      <c r="CQ115" s="776"/>
      <c r="CR115" s="776"/>
      <c r="CS115" s="776"/>
      <c r="CT115" s="259"/>
      <c r="CU115" s="259"/>
      <c r="CV115" s="259"/>
      <c r="CW115" s="780"/>
      <c r="CX115" s="780"/>
      <c r="CY115" s="780"/>
      <c r="CZ115" s="780"/>
      <c r="DA115" s="780"/>
      <c r="DB115" s="780"/>
      <c r="DC115" s="780"/>
      <c r="DD115" s="780"/>
      <c r="DE115" s="780"/>
      <c r="DF115" s="780"/>
      <c r="DG115" s="780"/>
      <c r="DH115" s="780"/>
      <c r="DI115" s="780"/>
      <c r="DJ115" s="780"/>
      <c r="DK115" s="780"/>
      <c r="DL115" s="780"/>
      <c r="DM115" s="780"/>
      <c r="DN115" s="780"/>
      <c r="DO115" s="780"/>
      <c r="DP115" s="780"/>
      <c r="DQ115" s="780"/>
      <c r="DR115" s="780"/>
      <c r="DS115" s="780"/>
      <c r="DT115" s="780"/>
      <c r="DU115" s="780"/>
      <c r="DV115" s="780"/>
      <c r="DW115" s="780"/>
      <c r="DX115" s="780"/>
      <c r="DY115" s="780"/>
      <c r="DZ115" s="780"/>
      <c r="EA115" s="780"/>
      <c r="EB115" s="780"/>
      <c r="EC115" s="780"/>
      <c r="ED115" s="780"/>
      <c r="EE115" s="780"/>
      <c r="EF115" s="780"/>
      <c r="EG115" s="780"/>
      <c r="EH115" s="780"/>
      <c r="EI115" s="780"/>
      <c r="EJ115" s="780"/>
      <c r="EK115" s="780"/>
      <c r="EL115" s="780"/>
      <c r="EM115" s="780"/>
      <c r="EN115" s="780"/>
      <c r="EO115" s="780"/>
      <c r="EP115" s="780"/>
      <c r="EQ115" s="780"/>
      <c r="ER115" s="780"/>
      <c r="ES115" s="780"/>
      <c r="ET115" s="780"/>
      <c r="EU115" s="780"/>
      <c r="EV115" s="780"/>
      <c r="EW115" s="780"/>
      <c r="EX115" s="780"/>
      <c r="EY115" s="780"/>
      <c r="EZ115" s="780"/>
      <c r="FA115" s="780"/>
      <c r="FB115" s="780"/>
      <c r="FC115" s="780"/>
      <c r="FD115" s="780"/>
      <c r="FE115" s="780"/>
      <c r="FF115" s="780"/>
      <c r="FG115" s="780"/>
      <c r="FH115" s="780"/>
      <c r="FI115" s="780"/>
      <c r="FJ115" s="780"/>
      <c r="FK115" s="780"/>
      <c r="FL115" s="780"/>
      <c r="FM115" s="780"/>
      <c r="FN115" s="780"/>
      <c r="FO115" s="780"/>
      <c r="FP115" s="780"/>
      <c r="FQ115" s="780"/>
      <c r="FR115" s="780"/>
      <c r="FS115" s="780"/>
      <c r="FT115" s="780"/>
      <c r="FU115" s="780"/>
      <c r="FV115" s="780"/>
      <c r="FW115" s="780"/>
      <c r="FX115" s="780"/>
      <c r="FY115" s="780"/>
      <c r="FZ115" s="780"/>
      <c r="GA115" s="780"/>
      <c r="GB115" s="780"/>
      <c r="GC115" s="780"/>
      <c r="GD115" s="780"/>
      <c r="GE115" s="780"/>
      <c r="GF115" s="780"/>
      <c r="GG115" s="780"/>
      <c r="GH115" s="780"/>
      <c r="GI115" s="780"/>
      <c r="GJ115" s="780"/>
      <c r="GK115" s="780"/>
      <c r="GL115" s="780"/>
      <c r="GM115" s="780"/>
      <c r="GN115" s="780"/>
      <c r="GO115" s="780"/>
      <c r="GP115" s="780"/>
      <c r="GQ115" s="780"/>
      <c r="GR115" s="780"/>
      <c r="GS115" s="780"/>
      <c r="GT115" s="780"/>
      <c r="GU115" s="780"/>
      <c r="GV115" s="780"/>
      <c r="GW115" s="780"/>
      <c r="GX115" s="780"/>
      <c r="GY115" s="780"/>
      <c r="GZ115" s="780"/>
      <c r="HA115" s="780"/>
      <c r="HB115" s="780"/>
      <c r="HC115" s="780"/>
      <c r="HD115" s="780"/>
      <c r="HE115" s="780"/>
      <c r="HF115" s="780"/>
      <c r="HG115" s="780"/>
      <c r="HH115" s="780"/>
      <c r="HI115" s="780"/>
      <c r="HJ115" s="780"/>
      <c r="HK115" s="780"/>
      <c r="HL115" s="780"/>
      <c r="HM115" s="780"/>
      <c r="HN115" s="780"/>
      <c r="HO115" s="780"/>
      <c r="HP115" s="780"/>
      <c r="HQ115" s="780"/>
      <c r="HR115" s="780"/>
      <c r="HS115" s="780"/>
      <c r="HT115" s="780"/>
      <c r="HU115" s="780"/>
      <c r="HV115" s="780"/>
      <c r="HW115" s="780"/>
      <c r="HX115" s="780"/>
      <c r="HY115" s="780"/>
      <c r="HZ115" s="780"/>
      <c r="IA115" s="780"/>
      <c r="IB115" s="780"/>
      <c r="IC115" s="780"/>
      <c r="ID115" s="780"/>
      <c r="IE115" s="780"/>
      <c r="IF115" s="780"/>
      <c r="IG115" s="780"/>
      <c r="IH115" s="780"/>
      <c r="II115" s="780"/>
      <c r="IJ115" s="780"/>
      <c r="IK115" s="780"/>
      <c r="IL115" s="780"/>
    </row>
    <row r="116" spans="1:246" s="18" customFormat="1" ht="27.75" customHeight="1">
      <c r="A116" s="1339"/>
      <c r="B116" s="1340"/>
      <c r="C116" s="1340"/>
      <c r="D116" s="1340"/>
      <c r="E116" s="1340"/>
      <c r="F116" s="1340"/>
      <c r="G116" s="1340"/>
      <c r="H116" s="1340"/>
      <c r="I116" s="1340"/>
      <c r="J116" s="1340"/>
      <c r="K116" s="1340"/>
      <c r="L116" s="1340"/>
      <c r="M116" s="1340"/>
      <c r="N116" s="1340"/>
      <c r="O116" s="1340"/>
      <c r="P116" s="1340"/>
      <c r="Q116" s="1340"/>
      <c r="R116" s="1340"/>
      <c r="S116" s="1340"/>
      <c r="T116" s="1340"/>
      <c r="U116" s="1340"/>
      <c r="V116" s="1340"/>
      <c r="W116" s="1340"/>
      <c r="X116" s="1340"/>
      <c r="Y116" s="1340"/>
      <c r="Z116" s="1340"/>
      <c r="AA116" s="1340"/>
      <c r="AB116" s="1340"/>
      <c r="AC116" s="1340"/>
      <c r="AD116" s="1340"/>
      <c r="AE116" s="1340"/>
      <c r="AF116" s="1340"/>
      <c r="AG116" s="1340"/>
      <c r="AH116" s="1340"/>
      <c r="AI116" s="1340"/>
      <c r="AJ116" s="1340"/>
      <c r="AK116" s="1345"/>
      <c r="AL116" s="1346"/>
      <c r="AM116" s="794"/>
      <c r="AN116" s="794"/>
      <c r="AO116" s="794"/>
      <c r="AP116" s="794"/>
      <c r="AQ116" s="794"/>
      <c r="AR116" s="794"/>
      <c r="AS116" s="794"/>
      <c r="AT116" s="794"/>
      <c r="AU116" s="794"/>
      <c r="AV116" s="794"/>
      <c r="AW116" s="794"/>
      <c r="AX116" s="794"/>
      <c r="AY116" s="794"/>
      <c r="AZ116" s="794"/>
      <c r="BA116" s="794"/>
      <c r="BB116" s="794"/>
      <c r="BC116" s="44"/>
      <c r="BD116" s="132"/>
      <c r="BE116" s="259"/>
      <c r="BF116" s="801"/>
      <c r="BG116" s="259"/>
      <c r="BH116" s="546"/>
      <c r="BI116" s="259"/>
      <c r="BJ116" s="780"/>
      <c r="BK116" s="780"/>
      <c r="BL116" s="780"/>
      <c r="BM116" s="802"/>
      <c r="BN116" s="802"/>
      <c r="BO116" s="802"/>
      <c r="BP116" s="802"/>
      <c r="BQ116" s="802"/>
      <c r="BR116" s="802"/>
      <c r="BS116" s="802"/>
      <c r="BT116" s="802"/>
      <c r="BU116" s="259"/>
      <c r="BV116" s="776"/>
      <c r="BW116" s="776"/>
      <c r="BX116" s="776"/>
      <c r="BY116" s="776"/>
      <c r="BZ116" s="776"/>
      <c r="CA116" s="776"/>
      <c r="CB116" s="776"/>
      <c r="CC116" s="780"/>
      <c r="CD116" s="780"/>
      <c r="CE116" s="780"/>
      <c r="CF116" s="780"/>
      <c r="CG116" s="780"/>
      <c r="CH116" s="780"/>
      <c r="CI116" s="776"/>
      <c r="CJ116" s="776"/>
      <c r="CK116" s="776"/>
      <c r="CL116" s="776"/>
      <c r="CM116" s="776"/>
      <c r="CN116" s="776"/>
      <c r="CO116" s="776"/>
      <c r="CP116" s="776"/>
      <c r="CQ116" s="776"/>
      <c r="CR116" s="776"/>
      <c r="CS116" s="776"/>
      <c r="CT116" s="259"/>
      <c r="CU116" s="259"/>
      <c r="CV116" s="259"/>
      <c r="CW116" s="780"/>
      <c r="CX116" s="780"/>
      <c r="CY116" s="780"/>
      <c r="CZ116" s="780"/>
      <c r="DA116" s="780"/>
      <c r="DB116" s="780"/>
      <c r="DC116" s="780"/>
      <c r="DD116" s="780"/>
      <c r="DE116" s="780"/>
      <c r="DF116" s="780"/>
      <c r="DG116" s="780"/>
      <c r="DH116" s="780"/>
      <c r="DI116" s="780"/>
      <c r="DJ116" s="780"/>
      <c r="DK116" s="780"/>
      <c r="DL116" s="780"/>
      <c r="DM116" s="780"/>
      <c r="DN116" s="780"/>
      <c r="DO116" s="780"/>
      <c r="DP116" s="780"/>
      <c r="DQ116" s="780"/>
      <c r="DR116" s="780"/>
      <c r="DS116" s="780"/>
      <c r="DT116" s="780"/>
      <c r="DU116" s="780"/>
      <c r="DV116" s="780"/>
      <c r="DW116" s="780"/>
      <c r="DX116" s="780"/>
      <c r="DY116" s="780"/>
      <c r="DZ116" s="780"/>
      <c r="EA116" s="780"/>
      <c r="EB116" s="780"/>
      <c r="EC116" s="780"/>
      <c r="ED116" s="780"/>
      <c r="EE116" s="780"/>
      <c r="EF116" s="780"/>
      <c r="EG116" s="780"/>
      <c r="EH116" s="780"/>
      <c r="EI116" s="780"/>
      <c r="EJ116" s="780"/>
      <c r="EK116" s="780"/>
      <c r="EL116" s="780"/>
      <c r="EM116" s="780"/>
      <c r="EN116" s="780"/>
      <c r="EO116" s="780"/>
      <c r="EP116" s="780"/>
      <c r="EQ116" s="780"/>
      <c r="ER116" s="780"/>
      <c r="ES116" s="780"/>
      <c r="ET116" s="780"/>
      <c r="EU116" s="780"/>
      <c r="EV116" s="780"/>
      <c r="EW116" s="780"/>
      <c r="EX116" s="780"/>
      <c r="EY116" s="780"/>
      <c r="EZ116" s="780"/>
      <c r="FA116" s="780"/>
      <c r="FB116" s="780"/>
      <c r="FC116" s="780"/>
      <c r="FD116" s="780"/>
      <c r="FE116" s="780"/>
      <c r="FF116" s="780"/>
      <c r="FG116" s="780"/>
      <c r="FH116" s="780"/>
      <c r="FI116" s="780"/>
      <c r="FJ116" s="780"/>
      <c r="FK116" s="780"/>
      <c r="FL116" s="780"/>
      <c r="FM116" s="780"/>
      <c r="FN116" s="780"/>
      <c r="FO116" s="780"/>
      <c r="FP116" s="780"/>
      <c r="FQ116" s="780"/>
      <c r="FR116" s="780"/>
      <c r="FS116" s="780"/>
      <c r="FT116" s="780"/>
      <c r="FU116" s="780"/>
      <c r="FV116" s="780"/>
      <c r="FW116" s="780"/>
      <c r="FX116" s="780"/>
      <c r="FY116" s="780"/>
      <c r="FZ116" s="780"/>
      <c r="GA116" s="780"/>
      <c r="GB116" s="780"/>
      <c r="GC116" s="780"/>
      <c r="GD116" s="780"/>
      <c r="GE116" s="780"/>
      <c r="GF116" s="780"/>
      <c r="GG116" s="780"/>
      <c r="GH116" s="780"/>
      <c r="GI116" s="780"/>
      <c r="GJ116" s="780"/>
      <c r="GK116" s="780"/>
      <c r="GL116" s="780"/>
      <c r="GM116" s="780"/>
      <c r="GN116" s="780"/>
      <c r="GO116" s="780"/>
      <c r="GP116" s="780"/>
      <c r="GQ116" s="780"/>
      <c r="GR116" s="780"/>
      <c r="GS116" s="780"/>
      <c r="GT116" s="780"/>
      <c r="GU116" s="780"/>
      <c r="GV116" s="780"/>
      <c r="GW116" s="780"/>
      <c r="GX116" s="780"/>
      <c r="GY116" s="780"/>
      <c r="GZ116" s="780"/>
      <c r="HA116" s="780"/>
      <c r="HB116" s="780"/>
      <c r="HC116" s="780"/>
      <c r="HD116" s="780"/>
      <c r="HE116" s="780"/>
      <c r="HF116" s="780"/>
      <c r="HG116" s="780"/>
      <c r="HH116" s="780"/>
      <c r="HI116" s="780"/>
      <c r="HJ116" s="780"/>
      <c r="HK116" s="780"/>
      <c r="HL116" s="780"/>
      <c r="HM116" s="780"/>
      <c r="HN116" s="780"/>
      <c r="HO116" s="780"/>
      <c r="HP116" s="780"/>
      <c r="HQ116" s="780"/>
      <c r="HR116" s="780"/>
      <c r="HS116" s="780"/>
      <c r="HT116" s="780"/>
      <c r="HU116" s="780"/>
      <c r="HV116" s="780"/>
      <c r="HW116" s="780"/>
      <c r="HX116" s="780"/>
      <c r="HY116" s="780"/>
      <c r="HZ116" s="780"/>
      <c r="IA116" s="780"/>
      <c r="IB116" s="780"/>
      <c r="IC116" s="780"/>
      <c r="ID116" s="780"/>
      <c r="IE116" s="780"/>
      <c r="IF116" s="780"/>
      <c r="IG116" s="780"/>
      <c r="IH116" s="780"/>
      <c r="II116" s="780"/>
      <c r="IJ116" s="780"/>
      <c r="IK116" s="780"/>
      <c r="IL116" s="780"/>
    </row>
    <row r="117" spans="1:246" s="18" customFormat="1" ht="96" customHeight="1">
      <c r="A117" s="1339"/>
      <c r="B117" s="1340"/>
      <c r="C117" s="1340"/>
      <c r="D117" s="1340"/>
      <c r="E117" s="1340"/>
      <c r="F117" s="1340"/>
      <c r="G117" s="1340"/>
      <c r="H117" s="1340"/>
      <c r="I117" s="1340"/>
      <c r="J117" s="1340"/>
      <c r="K117" s="1340"/>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0"/>
      <c r="AG117" s="1340"/>
      <c r="AH117" s="1340"/>
      <c r="AI117" s="1340"/>
      <c r="AJ117" s="1340"/>
      <c r="AK117" s="1345"/>
      <c r="AL117" s="1346"/>
      <c r="AM117" s="794"/>
      <c r="AN117" s="794"/>
      <c r="AO117" s="794"/>
      <c r="AP117" s="794"/>
      <c r="AQ117" s="794"/>
      <c r="AR117" s="794"/>
      <c r="AS117" s="794"/>
      <c r="AT117" s="794"/>
      <c r="AU117" s="794"/>
      <c r="AV117" s="794"/>
      <c r="AW117" s="794"/>
      <c r="AX117" s="794"/>
      <c r="AY117" s="794"/>
      <c r="AZ117" s="794"/>
      <c r="BA117" s="794"/>
      <c r="BB117" s="794"/>
      <c r="BC117" s="44"/>
      <c r="BD117" s="132"/>
      <c r="BE117" s="259"/>
      <c r="BF117" s="801"/>
      <c r="BG117" s="259"/>
      <c r="BH117" s="546"/>
      <c r="BI117" s="259"/>
      <c r="BJ117" s="780"/>
      <c r="BK117" s="780"/>
      <c r="BL117" s="780"/>
      <c r="BM117" s="802"/>
      <c r="BN117" s="802"/>
      <c r="BO117" s="802"/>
      <c r="BP117" s="802"/>
      <c r="BQ117" s="802"/>
      <c r="BR117" s="802"/>
      <c r="BS117" s="802"/>
      <c r="BT117" s="802"/>
      <c r="BU117" s="259"/>
      <c r="BV117" s="776"/>
      <c r="BW117" s="776"/>
      <c r="BX117" s="776"/>
      <c r="BY117" s="776"/>
      <c r="BZ117" s="776"/>
      <c r="CA117" s="776"/>
      <c r="CB117" s="776"/>
      <c r="CC117" s="780"/>
      <c r="CD117" s="780"/>
      <c r="CE117" s="780"/>
      <c r="CF117" s="780"/>
      <c r="CG117" s="780"/>
      <c r="CH117" s="780"/>
      <c r="CI117" s="776"/>
      <c r="CJ117" s="776"/>
      <c r="CK117" s="776"/>
      <c r="CL117" s="776"/>
      <c r="CM117" s="776"/>
      <c r="CN117" s="776"/>
      <c r="CO117" s="776"/>
      <c r="CP117" s="776"/>
      <c r="CQ117" s="776"/>
      <c r="CR117" s="776"/>
      <c r="CS117" s="776"/>
      <c r="CT117" s="259"/>
      <c r="CU117" s="259"/>
      <c r="CV117" s="259"/>
      <c r="CW117" s="780"/>
      <c r="CX117" s="780"/>
      <c r="CY117" s="780"/>
      <c r="CZ117" s="780"/>
      <c r="DA117" s="780"/>
      <c r="DB117" s="780"/>
      <c r="DC117" s="780"/>
      <c r="DD117" s="780"/>
      <c r="DE117" s="780"/>
      <c r="DF117" s="780"/>
      <c r="DG117" s="780"/>
      <c r="DH117" s="780"/>
      <c r="DI117" s="780"/>
      <c r="DJ117" s="780"/>
      <c r="DK117" s="780"/>
      <c r="DL117" s="780"/>
      <c r="DM117" s="780"/>
      <c r="DN117" s="780"/>
      <c r="DO117" s="780"/>
      <c r="DP117" s="780"/>
      <c r="DQ117" s="780"/>
      <c r="DR117" s="780"/>
      <c r="DS117" s="780"/>
      <c r="DT117" s="780"/>
      <c r="DU117" s="780"/>
      <c r="DV117" s="780"/>
      <c r="DW117" s="780"/>
      <c r="DX117" s="780"/>
      <c r="DY117" s="780"/>
      <c r="DZ117" s="780"/>
      <c r="EA117" s="780"/>
      <c r="EB117" s="780"/>
      <c r="EC117" s="780"/>
      <c r="ED117" s="780"/>
      <c r="EE117" s="780"/>
      <c r="EF117" s="780"/>
      <c r="EG117" s="780"/>
      <c r="EH117" s="780"/>
      <c r="EI117" s="780"/>
      <c r="EJ117" s="780"/>
      <c r="EK117" s="780"/>
      <c r="EL117" s="780"/>
      <c r="EM117" s="780"/>
      <c r="EN117" s="780"/>
      <c r="EO117" s="780"/>
      <c r="EP117" s="780"/>
      <c r="EQ117" s="780"/>
      <c r="ER117" s="780"/>
      <c r="ES117" s="780"/>
      <c r="ET117" s="780"/>
      <c r="EU117" s="780"/>
      <c r="EV117" s="780"/>
      <c r="EW117" s="780"/>
      <c r="EX117" s="780"/>
      <c r="EY117" s="780"/>
      <c r="EZ117" s="780"/>
      <c r="FA117" s="780"/>
      <c r="FB117" s="780"/>
      <c r="FC117" s="780"/>
      <c r="FD117" s="780"/>
      <c r="FE117" s="780"/>
      <c r="FF117" s="780"/>
      <c r="FG117" s="780"/>
      <c r="FH117" s="780"/>
      <c r="FI117" s="780"/>
      <c r="FJ117" s="780"/>
      <c r="FK117" s="780"/>
      <c r="FL117" s="780"/>
      <c r="FM117" s="780"/>
      <c r="FN117" s="780"/>
      <c r="FO117" s="780"/>
      <c r="FP117" s="780"/>
      <c r="FQ117" s="780"/>
      <c r="FR117" s="780"/>
      <c r="FS117" s="780"/>
      <c r="FT117" s="780"/>
      <c r="FU117" s="780"/>
      <c r="FV117" s="780"/>
      <c r="FW117" s="780"/>
      <c r="FX117" s="780"/>
      <c r="FY117" s="780"/>
      <c r="FZ117" s="780"/>
      <c r="GA117" s="780"/>
      <c r="GB117" s="780"/>
      <c r="GC117" s="780"/>
      <c r="GD117" s="780"/>
      <c r="GE117" s="780"/>
      <c r="GF117" s="780"/>
      <c r="GG117" s="780"/>
      <c r="GH117" s="780"/>
      <c r="GI117" s="780"/>
      <c r="GJ117" s="780"/>
      <c r="GK117" s="780"/>
      <c r="GL117" s="780"/>
      <c r="GM117" s="780"/>
      <c r="GN117" s="780"/>
      <c r="GO117" s="780"/>
      <c r="GP117" s="780"/>
      <c r="GQ117" s="780"/>
      <c r="GR117" s="780"/>
      <c r="GS117" s="780"/>
      <c r="GT117" s="780"/>
      <c r="GU117" s="780"/>
      <c r="GV117" s="780"/>
      <c r="GW117" s="780"/>
      <c r="GX117" s="780"/>
      <c r="GY117" s="780"/>
      <c r="GZ117" s="780"/>
      <c r="HA117" s="780"/>
      <c r="HB117" s="780"/>
      <c r="HC117" s="780"/>
      <c r="HD117" s="780"/>
      <c r="HE117" s="780"/>
      <c r="HF117" s="780"/>
      <c r="HG117" s="780"/>
      <c r="HH117" s="780"/>
      <c r="HI117" s="780"/>
      <c r="HJ117" s="780"/>
      <c r="HK117" s="780"/>
      <c r="HL117" s="780"/>
      <c r="HM117" s="780"/>
      <c r="HN117" s="780"/>
      <c r="HO117" s="780"/>
      <c r="HP117" s="780"/>
      <c r="HQ117" s="780"/>
      <c r="HR117" s="780"/>
      <c r="HS117" s="780"/>
      <c r="HT117" s="780"/>
      <c r="HU117" s="780"/>
      <c r="HV117" s="780"/>
      <c r="HW117" s="780"/>
      <c r="HX117" s="780"/>
      <c r="HY117" s="780"/>
      <c r="HZ117" s="780"/>
      <c r="IA117" s="780"/>
      <c r="IB117" s="780"/>
      <c r="IC117" s="780"/>
      <c r="ID117" s="780"/>
      <c r="IE117" s="780"/>
      <c r="IF117" s="780"/>
      <c r="IG117" s="780"/>
      <c r="IH117" s="780"/>
      <c r="II117" s="780"/>
      <c r="IJ117" s="780"/>
      <c r="IK117" s="780"/>
      <c r="IL117" s="780"/>
    </row>
    <row r="118" spans="1:246" s="18" customFormat="1" ht="69" customHeight="1">
      <c r="A118" s="1339"/>
      <c r="B118" s="1340"/>
      <c r="C118" s="1340"/>
      <c r="D118" s="1340"/>
      <c r="E118" s="1340"/>
      <c r="F118" s="1340"/>
      <c r="G118" s="1340"/>
      <c r="H118" s="1340"/>
      <c r="I118" s="1340"/>
      <c r="J118" s="1340"/>
      <c r="K118" s="1340"/>
      <c r="L118" s="1340"/>
      <c r="M118" s="1340"/>
      <c r="N118" s="1340"/>
      <c r="O118" s="1340"/>
      <c r="P118" s="1340"/>
      <c r="Q118" s="1340"/>
      <c r="R118" s="1340"/>
      <c r="S118" s="1340"/>
      <c r="T118" s="1340"/>
      <c r="U118" s="1340"/>
      <c r="V118" s="1340"/>
      <c r="W118" s="1340"/>
      <c r="X118" s="1340"/>
      <c r="Y118" s="1340"/>
      <c r="Z118" s="1340"/>
      <c r="AA118" s="1340"/>
      <c r="AB118" s="1340"/>
      <c r="AC118" s="1340"/>
      <c r="AD118" s="1340"/>
      <c r="AE118" s="1340"/>
      <c r="AF118" s="1340"/>
      <c r="AG118" s="1340"/>
      <c r="AH118" s="1340"/>
      <c r="AI118" s="1340"/>
      <c r="AJ118" s="1340"/>
      <c r="AK118" s="1345"/>
      <c r="AL118" s="1346"/>
      <c r="AM118" s="794"/>
      <c r="AN118" s="794"/>
      <c r="AO118" s="794"/>
      <c r="AP118" s="794"/>
      <c r="AQ118" s="794"/>
      <c r="AR118" s="794"/>
      <c r="AS118" s="794"/>
      <c r="AT118" s="794"/>
      <c r="AU118" s="794"/>
      <c r="AV118" s="794"/>
      <c r="AW118" s="794"/>
      <c r="AX118" s="794"/>
      <c r="AY118" s="794"/>
      <c r="AZ118" s="794"/>
      <c r="BA118" s="794"/>
      <c r="BB118" s="794"/>
      <c r="BC118" s="44"/>
      <c r="BD118" s="132"/>
      <c r="BE118" s="259"/>
      <c r="BF118" s="801"/>
      <c r="BG118" s="259"/>
      <c r="BH118" s="546"/>
      <c r="BI118" s="259"/>
      <c r="BJ118" s="780"/>
      <c r="BK118" s="780"/>
      <c r="BL118" s="780"/>
      <c r="BM118" s="802"/>
      <c r="BN118" s="802"/>
      <c r="BO118" s="802"/>
      <c r="BP118" s="802"/>
      <c r="BQ118" s="802"/>
      <c r="BR118" s="802"/>
      <c r="BS118" s="802"/>
      <c r="BT118" s="802"/>
      <c r="BU118" s="259"/>
      <c r="BV118" s="776"/>
      <c r="BW118" s="776"/>
      <c r="BX118" s="776"/>
      <c r="BY118" s="776"/>
      <c r="BZ118" s="776"/>
      <c r="CA118" s="776"/>
      <c r="CB118" s="776"/>
      <c r="CC118" s="780"/>
      <c r="CD118" s="780"/>
      <c r="CE118" s="780"/>
      <c r="CF118" s="780"/>
      <c r="CG118" s="780"/>
      <c r="CH118" s="780"/>
      <c r="CI118" s="776"/>
      <c r="CJ118" s="776"/>
      <c r="CK118" s="776"/>
      <c r="CL118" s="776"/>
      <c r="CM118" s="776"/>
      <c r="CN118" s="776"/>
      <c r="CO118" s="776"/>
      <c r="CP118" s="776"/>
      <c r="CQ118" s="776"/>
      <c r="CR118" s="776"/>
      <c r="CS118" s="776"/>
      <c r="CT118" s="259"/>
      <c r="CU118" s="259"/>
      <c r="CV118" s="259"/>
      <c r="CW118" s="780"/>
      <c r="CX118" s="780"/>
      <c r="CY118" s="780"/>
      <c r="CZ118" s="780"/>
      <c r="DA118" s="780"/>
      <c r="DB118" s="780"/>
      <c r="DC118" s="780"/>
      <c r="DD118" s="780"/>
      <c r="DE118" s="780"/>
      <c r="DF118" s="780"/>
      <c r="DG118" s="780"/>
      <c r="DH118" s="780"/>
      <c r="DI118" s="780"/>
      <c r="DJ118" s="780"/>
      <c r="DK118" s="780"/>
      <c r="DL118" s="780"/>
      <c r="DM118" s="780"/>
      <c r="DN118" s="780"/>
      <c r="DO118" s="780"/>
      <c r="DP118" s="780"/>
      <c r="DQ118" s="780"/>
      <c r="DR118" s="780"/>
      <c r="DS118" s="780"/>
      <c r="DT118" s="780"/>
      <c r="DU118" s="780"/>
      <c r="DV118" s="780"/>
      <c r="DW118" s="780"/>
      <c r="DX118" s="780"/>
      <c r="DY118" s="780"/>
      <c r="DZ118" s="780"/>
      <c r="EA118" s="780"/>
      <c r="EB118" s="780"/>
      <c r="EC118" s="780"/>
      <c r="ED118" s="780"/>
      <c r="EE118" s="780"/>
      <c r="EF118" s="780"/>
      <c r="EG118" s="780"/>
      <c r="EH118" s="780"/>
      <c r="EI118" s="780"/>
      <c r="EJ118" s="780"/>
      <c r="EK118" s="780"/>
      <c r="EL118" s="780"/>
      <c r="EM118" s="780"/>
      <c r="EN118" s="780"/>
      <c r="EO118" s="780"/>
      <c r="EP118" s="780"/>
      <c r="EQ118" s="780"/>
      <c r="ER118" s="780"/>
      <c r="ES118" s="780"/>
      <c r="ET118" s="780"/>
      <c r="EU118" s="780"/>
      <c r="EV118" s="780"/>
      <c r="EW118" s="780"/>
      <c r="EX118" s="780"/>
      <c r="EY118" s="780"/>
      <c r="EZ118" s="780"/>
      <c r="FA118" s="780"/>
      <c r="FB118" s="780"/>
      <c r="FC118" s="780"/>
      <c r="FD118" s="780"/>
      <c r="FE118" s="780"/>
      <c r="FF118" s="780"/>
      <c r="FG118" s="780"/>
      <c r="FH118" s="780"/>
      <c r="FI118" s="780"/>
      <c r="FJ118" s="780"/>
      <c r="FK118" s="780"/>
      <c r="FL118" s="780"/>
      <c r="FM118" s="780"/>
      <c r="FN118" s="780"/>
      <c r="FO118" s="780"/>
      <c r="FP118" s="780"/>
      <c r="FQ118" s="780"/>
      <c r="FR118" s="780"/>
      <c r="FS118" s="780"/>
      <c r="FT118" s="780"/>
      <c r="FU118" s="780"/>
      <c r="FV118" s="780"/>
      <c r="FW118" s="780"/>
      <c r="FX118" s="780"/>
      <c r="FY118" s="780"/>
      <c r="FZ118" s="780"/>
      <c r="GA118" s="780"/>
      <c r="GB118" s="780"/>
      <c r="GC118" s="780"/>
      <c r="GD118" s="780"/>
      <c r="GE118" s="780"/>
      <c r="GF118" s="780"/>
      <c r="GG118" s="780"/>
      <c r="GH118" s="780"/>
      <c r="GI118" s="780"/>
      <c r="GJ118" s="780"/>
      <c r="GK118" s="780"/>
      <c r="GL118" s="780"/>
      <c r="GM118" s="780"/>
      <c r="GN118" s="780"/>
      <c r="GO118" s="780"/>
      <c r="GP118" s="780"/>
      <c r="GQ118" s="780"/>
      <c r="GR118" s="780"/>
      <c r="GS118" s="780"/>
      <c r="GT118" s="780"/>
      <c r="GU118" s="780"/>
      <c r="GV118" s="780"/>
      <c r="GW118" s="780"/>
      <c r="GX118" s="780"/>
      <c r="GY118" s="780"/>
      <c r="GZ118" s="780"/>
      <c r="HA118" s="780"/>
      <c r="HB118" s="780"/>
      <c r="HC118" s="780"/>
      <c r="HD118" s="780"/>
      <c r="HE118" s="780"/>
      <c r="HF118" s="780"/>
      <c r="HG118" s="780"/>
      <c r="HH118" s="780"/>
      <c r="HI118" s="780"/>
      <c r="HJ118" s="780"/>
      <c r="HK118" s="780"/>
      <c r="HL118" s="780"/>
      <c r="HM118" s="780"/>
      <c r="HN118" s="780"/>
      <c r="HO118" s="780"/>
      <c r="HP118" s="780"/>
      <c r="HQ118" s="780"/>
      <c r="HR118" s="780"/>
      <c r="HS118" s="780"/>
      <c r="HT118" s="780"/>
      <c r="HU118" s="780"/>
      <c r="HV118" s="780"/>
      <c r="HW118" s="780"/>
      <c r="HX118" s="780"/>
      <c r="HY118" s="780"/>
      <c r="HZ118" s="780"/>
      <c r="IA118" s="780"/>
      <c r="IB118" s="780"/>
      <c r="IC118" s="780"/>
      <c r="ID118" s="780"/>
      <c r="IE118" s="780"/>
      <c r="IF118" s="780"/>
      <c r="IG118" s="780"/>
      <c r="IH118" s="780"/>
      <c r="II118" s="780"/>
      <c r="IJ118" s="780"/>
      <c r="IK118" s="780"/>
      <c r="IL118" s="780"/>
    </row>
    <row r="119" spans="1:246" s="18" customFormat="1" ht="74.25" customHeight="1">
      <c r="A119" s="1339"/>
      <c r="B119" s="1340"/>
      <c r="C119" s="1340"/>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340"/>
      <c r="AJ119" s="1340"/>
      <c r="AK119" s="1345"/>
      <c r="AL119" s="1346"/>
      <c r="AM119" s="794"/>
      <c r="AN119" s="794"/>
      <c r="AO119" s="794"/>
      <c r="AP119" s="794"/>
      <c r="AQ119" s="794"/>
      <c r="AR119" s="794"/>
      <c r="AS119" s="794"/>
      <c r="AT119" s="794"/>
      <c r="AU119" s="794"/>
      <c r="AV119" s="794"/>
      <c r="AW119" s="794"/>
      <c r="AX119" s="794"/>
      <c r="AY119" s="794"/>
      <c r="AZ119" s="794"/>
      <c r="BA119" s="794"/>
      <c r="BB119" s="794"/>
      <c r="BC119" s="44"/>
      <c r="BD119" s="132"/>
      <c r="BE119" s="259"/>
      <c r="BF119" s="801"/>
      <c r="BG119" s="259"/>
      <c r="BH119" s="546"/>
      <c r="BI119" s="259"/>
      <c r="BJ119" s="780"/>
      <c r="BK119" s="780"/>
      <c r="BL119" s="780"/>
      <c r="BM119" s="802"/>
      <c r="BN119" s="802"/>
      <c r="BO119" s="802"/>
      <c r="BP119" s="802"/>
      <c r="BQ119" s="802"/>
      <c r="BR119" s="802"/>
      <c r="BS119" s="802"/>
      <c r="BT119" s="802"/>
      <c r="BU119" s="259"/>
      <c r="BV119" s="776"/>
      <c r="BW119" s="776"/>
      <c r="BX119" s="776"/>
      <c r="BY119" s="776"/>
      <c r="BZ119" s="776"/>
      <c r="CA119" s="776"/>
      <c r="CB119" s="776"/>
      <c r="CC119" s="780"/>
      <c r="CD119" s="780"/>
      <c r="CE119" s="780"/>
      <c r="CF119" s="780"/>
      <c r="CG119" s="780"/>
      <c r="CH119" s="780"/>
      <c r="CI119" s="776"/>
      <c r="CJ119" s="776"/>
      <c r="CK119" s="776"/>
      <c r="CL119" s="776"/>
      <c r="CM119" s="776"/>
      <c r="CN119" s="776"/>
      <c r="CO119" s="776"/>
      <c r="CP119" s="776"/>
      <c r="CQ119" s="776"/>
      <c r="CR119" s="776"/>
      <c r="CS119" s="776"/>
      <c r="CT119" s="259"/>
      <c r="CU119" s="259"/>
      <c r="CV119" s="259"/>
      <c r="CW119" s="780"/>
      <c r="CX119" s="780"/>
      <c r="CY119" s="780"/>
      <c r="CZ119" s="780"/>
      <c r="DA119" s="780"/>
      <c r="DB119" s="780"/>
      <c r="DC119" s="780"/>
      <c r="DD119" s="780"/>
      <c r="DE119" s="780"/>
      <c r="DF119" s="780"/>
      <c r="DG119" s="780"/>
      <c r="DH119" s="780"/>
      <c r="DI119" s="780"/>
      <c r="DJ119" s="780"/>
      <c r="DK119" s="780"/>
      <c r="DL119" s="780"/>
      <c r="DM119" s="780"/>
      <c r="DN119" s="780"/>
      <c r="DO119" s="780"/>
      <c r="DP119" s="780"/>
      <c r="DQ119" s="780"/>
      <c r="DR119" s="780"/>
      <c r="DS119" s="780"/>
      <c r="DT119" s="780"/>
      <c r="DU119" s="780"/>
      <c r="DV119" s="780"/>
      <c r="DW119" s="780"/>
      <c r="DX119" s="780"/>
      <c r="DY119" s="780"/>
      <c r="DZ119" s="780"/>
      <c r="EA119" s="780"/>
      <c r="EB119" s="780"/>
      <c r="EC119" s="780"/>
      <c r="ED119" s="780"/>
      <c r="EE119" s="780"/>
      <c r="EF119" s="780"/>
      <c r="EG119" s="780"/>
      <c r="EH119" s="780"/>
      <c r="EI119" s="780"/>
      <c r="EJ119" s="780"/>
      <c r="EK119" s="780"/>
      <c r="EL119" s="780"/>
      <c r="EM119" s="780"/>
      <c r="EN119" s="780"/>
      <c r="EO119" s="780"/>
      <c r="EP119" s="780"/>
      <c r="EQ119" s="780"/>
      <c r="ER119" s="780"/>
      <c r="ES119" s="780"/>
      <c r="ET119" s="780"/>
      <c r="EU119" s="780"/>
      <c r="EV119" s="780"/>
      <c r="EW119" s="780"/>
      <c r="EX119" s="780"/>
      <c r="EY119" s="780"/>
      <c r="EZ119" s="780"/>
      <c r="FA119" s="780"/>
      <c r="FB119" s="780"/>
      <c r="FC119" s="780"/>
      <c r="FD119" s="780"/>
      <c r="FE119" s="780"/>
      <c r="FF119" s="780"/>
      <c r="FG119" s="780"/>
      <c r="FH119" s="780"/>
      <c r="FI119" s="780"/>
      <c r="FJ119" s="780"/>
      <c r="FK119" s="780"/>
      <c r="FL119" s="780"/>
      <c r="FM119" s="780"/>
      <c r="FN119" s="780"/>
      <c r="FO119" s="780"/>
      <c r="FP119" s="780"/>
      <c r="FQ119" s="780"/>
      <c r="FR119" s="780"/>
      <c r="FS119" s="780"/>
      <c r="FT119" s="780"/>
      <c r="FU119" s="780"/>
      <c r="FV119" s="780"/>
      <c r="FW119" s="780"/>
      <c r="FX119" s="780"/>
      <c r="FY119" s="780"/>
      <c r="FZ119" s="780"/>
      <c r="GA119" s="780"/>
      <c r="GB119" s="780"/>
      <c r="GC119" s="780"/>
      <c r="GD119" s="780"/>
      <c r="GE119" s="780"/>
      <c r="GF119" s="780"/>
      <c r="GG119" s="780"/>
      <c r="GH119" s="780"/>
      <c r="GI119" s="780"/>
      <c r="GJ119" s="780"/>
      <c r="GK119" s="780"/>
      <c r="GL119" s="780"/>
      <c r="GM119" s="780"/>
      <c r="GN119" s="780"/>
      <c r="GO119" s="780"/>
      <c r="GP119" s="780"/>
      <c r="GQ119" s="780"/>
      <c r="GR119" s="780"/>
      <c r="GS119" s="780"/>
      <c r="GT119" s="780"/>
      <c r="GU119" s="780"/>
      <c r="GV119" s="780"/>
      <c r="GW119" s="780"/>
      <c r="GX119" s="780"/>
      <c r="GY119" s="780"/>
      <c r="GZ119" s="780"/>
      <c r="HA119" s="780"/>
      <c r="HB119" s="780"/>
      <c r="HC119" s="780"/>
      <c r="HD119" s="780"/>
      <c r="HE119" s="780"/>
      <c r="HF119" s="780"/>
      <c r="HG119" s="780"/>
      <c r="HH119" s="780"/>
      <c r="HI119" s="780"/>
      <c r="HJ119" s="780"/>
      <c r="HK119" s="780"/>
      <c r="HL119" s="780"/>
      <c r="HM119" s="780"/>
      <c r="HN119" s="780"/>
      <c r="HO119" s="780"/>
      <c r="HP119" s="780"/>
      <c r="HQ119" s="780"/>
      <c r="HR119" s="780"/>
      <c r="HS119" s="780"/>
      <c r="HT119" s="780"/>
      <c r="HU119" s="780"/>
      <c r="HV119" s="780"/>
      <c r="HW119" s="780"/>
      <c r="HX119" s="780"/>
      <c r="HY119" s="780"/>
      <c r="HZ119" s="780"/>
      <c r="IA119" s="780"/>
      <c r="IB119" s="780"/>
      <c r="IC119" s="780"/>
      <c r="ID119" s="780"/>
      <c r="IE119" s="780"/>
      <c r="IF119" s="780"/>
      <c r="IG119" s="780"/>
      <c r="IH119" s="780"/>
      <c r="II119" s="780"/>
      <c r="IJ119" s="780"/>
      <c r="IK119" s="780"/>
      <c r="IL119" s="780"/>
    </row>
    <row r="120" spans="1:246" s="18" customFormat="1" ht="71.25" customHeight="1">
      <c r="A120" s="1339"/>
      <c r="B120" s="1340"/>
      <c r="C120" s="1340"/>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340"/>
      <c r="AJ120" s="1340"/>
      <c r="AK120" s="1345"/>
      <c r="AL120" s="1346"/>
      <c r="AM120" s="794"/>
      <c r="AN120" s="794"/>
      <c r="AO120" s="794"/>
      <c r="AP120" s="794"/>
      <c r="AQ120" s="794"/>
      <c r="AR120" s="794"/>
      <c r="AS120" s="794"/>
      <c r="AT120" s="794"/>
      <c r="AU120" s="794"/>
      <c r="AV120" s="794"/>
      <c r="AW120" s="794"/>
      <c r="AX120" s="794"/>
      <c r="AY120" s="794"/>
      <c r="AZ120" s="794"/>
      <c r="BA120" s="794"/>
      <c r="BB120" s="794"/>
      <c r="BC120" s="44"/>
      <c r="BD120" s="132"/>
      <c r="BE120" s="259"/>
      <c r="BF120" s="801"/>
      <c r="BG120" s="259"/>
      <c r="BH120" s="546"/>
      <c r="BI120" s="776"/>
      <c r="BJ120" s="776"/>
      <c r="BK120" s="776"/>
      <c r="BL120" s="259"/>
      <c r="BM120" s="780"/>
      <c r="BN120" s="780"/>
      <c r="BO120" s="780"/>
      <c r="BP120" s="780"/>
      <c r="BQ120" s="780"/>
      <c r="BR120" s="780"/>
      <c r="BS120" s="802"/>
      <c r="BT120" s="802"/>
      <c r="BU120" s="776"/>
      <c r="BV120" s="776"/>
      <c r="BW120" s="776"/>
      <c r="BX120" s="776"/>
      <c r="BY120" s="776"/>
      <c r="BZ120" s="776"/>
      <c r="CA120" s="259"/>
      <c r="CB120" s="776"/>
      <c r="CC120" s="776"/>
      <c r="CD120" s="776"/>
      <c r="CE120" s="776"/>
      <c r="CF120" s="776"/>
      <c r="CG120" s="776"/>
      <c r="CH120" s="776"/>
      <c r="CI120" s="780"/>
      <c r="CJ120" s="780"/>
      <c r="CK120" s="780"/>
      <c r="CL120" s="780"/>
      <c r="CM120" s="780"/>
      <c r="CN120" s="780"/>
      <c r="CO120" s="776"/>
      <c r="CP120" s="776"/>
      <c r="CQ120" s="776"/>
      <c r="CR120" s="776"/>
      <c r="CS120" s="776"/>
      <c r="CT120" s="802"/>
      <c r="CU120" s="776"/>
      <c r="CV120" s="776"/>
      <c r="CW120" s="259"/>
      <c r="CX120" s="259"/>
      <c r="CY120" s="259"/>
      <c r="CZ120" s="780"/>
      <c r="DA120" s="780"/>
      <c r="DB120" s="780"/>
      <c r="DC120" s="780"/>
      <c r="DD120" s="780"/>
      <c r="DE120" s="780"/>
      <c r="DF120" s="780"/>
      <c r="DG120" s="780"/>
      <c r="DH120" s="780"/>
      <c r="DI120" s="780"/>
      <c r="DJ120" s="780"/>
      <c r="DK120" s="780"/>
      <c r="DL120" s="780"/>
      <c r="DM120" s="780"/>
      <c r="DN120" s="780"/>
      <c r="DO120" s="780"/>
      <c r="DP120" s="780"/>
      <c r="DQ120" s="780"/>
      <c r="DR120" s="780"/>
      <c r="DS120" s="780"/>
      <c r="DT120" s="780"/>
      <c r="DU120" s="780"/>
      <c r="DV120" s="780"/>
      <c r="DW120" s="780"/>
      <c r="DX120" s="780"/>
      <c r="DY120" s="780"/>
      <c r="DZ120" s="780"/>
      <c r="EA120" s="780"/>
      <c r="EB120" s="780"/>
      <c r="EC120" s="780"/>
      <c r="ED120" s="780"/>
      <c r="EE120" s="780"/>
      <c r="EF120" s="780"/>
      <c r="EG120" s="780"/>
      <c r="EH120" s="780"/>
      <c r="EI120" s="780"/>
      <c r="EJ120" s="780"/>
      <c r="EK120" s="780"/>
      <c r="EL120" s="780"/>
      <c r="EM120" s="780"/>
      <c r="EN120" s="780"/>
      <c r="EO120" s="780"/>
      <c r="EP120" s="780"/>
      <c r="EQ120" s="780"/>
      <c r="ER120" s="780"/>
      <c r="ES120" s="780"/>
      <c r="ET120" s="780"/>
      <c r="EU120" s="780"/>
      <c r="EV120" s="780"/>
      <c r="EW120" s="780"/>
      <c r="EX120" s="780"/>
      <c r="EY120" s="780"/>
      <c r="EZ120" s="780"/>
      <c r="FA120" s="780"/>
      <c r="FB120" s="780"/>
      <c r="FC120" s="780"/>
      <c r="FD120" s="780"/>
      <c r="FE120" s="780"/>
      <c r="FF120" s="780"/>
      <c r="FG120" s="780"/>
      <c r="FH120" s="780"/>
      <c r="FI120" s="780"/>
      <c r="FJ120" s="780"/>
      <c r="FK120" s="780"/>
      <c r="FL120" s="780"/>
      <c r="FM120" s="780"/>
      <c r="FN120" s="780"/>
      <c r="FO120" s="780"/>
      <c r="FP120" s="780"/>
      <c r="FQ120" s="780"/>
      <c r="FR120" s="780"/>
      <c r="FS120" s="780"/>
      <c r="FT120" s="780"/>
      <c r="FU120" s="780"/>
      <c r="FV120" s="780"/>
      <c r="FW120" s="780"/>
      <c r="FX120" s="780"/>
      <c r="FY120" s="780"/>
      <c r="FZ120" s="780"/>
      <c r="GA120" s="780"/>
      <c r="GB120" s="780"/>
      <c r="GC120" s="780"/>
      <c r="GD120" s="780"/>
      <c r="GE120" s="780"/>
      <c r="GF120" s="780"/>
      <c r="GG120" s="780"/>
      <c r="GH120" s="780"/>
      <c r="GI120" s="780"/>
      <c r="GJ120" s="780"/>
      <c r="GK120" s="780"/>
      <c r="GL120" s="780"/>
      <c r="GM120" s="780"/>
      <c r="GN120" s="780"/>
      <c r="GO120" s="780"/>
      <c r="GP120" s="780"/>
      <c r="GQ120" s="780"/>
      <c r="GR120" s="780"/>
      <c r="GS120" s="780"/>
      <c r="GT120" s="780"/>
      <c r="GU120" s="780"/>
      <c r="GV120" s="780"/>
      <c r="GW120" s="780"/>
      <c r="GX120" s="780"/>
      <c r="GY120" s="780"/>
      <c r="GZ120" s="780"/>
      <c r="HA120" s="780"/>
      <c r="HB120" s="780"/>
      <c r="HC120" s="780"/>
      <c r="HD120" s="780"/>
      <c r="HE120" s="780"/>
      <c r="HF120" s="780"/>
      <c r="HG120" s="780"/>
      <c r="HH120" s="780"/>
      <c r="HI120" s="780"/>
      <c r="HJ120" s="780"/>
      <c r="HK120" s="780"/>
      <c r="HL120" s="780"/>
      <c r="HM120" s="780"/>
      <c r="HN120" s="780"/>
      <c r="HO120" s="780"/>
      <c r="HP120" s="780"/>
      <c r="HQ120" s="780"/>
      <c r="HR120" s="780"/>
      <c r="HS120" s="780"/>
      <c r="HT120" s="780"/>
      <c r="HU120" s="780"/>
      <c r="HV120" s="780"/>
      <c r="HW120" s="780"/>
      <c r="HX120" s="780"/>
      <c r="HY120" s="780"/>
      <c r="HZ120" s="780"/>
      <c r="IA120" s="780"/>
      <c r="IB120" s="780"/>
      <c r="IC120" s="780"/>
      <c r="ID120" s="780"/>
      <c r="IE120" s="780"/>
      <c r="IF120" s="780"/>
      <c r="IG120" s="780"/>
      <c r="IH120" s="780"/>
      <c r="II120" s="780"/>
      <c r="IJ120" s="780"/>
      <c r="IK120" s="780"/>
      <c r="IL120" s="780"/>
    </row>
    <row r="121" spans="1:246" s="18" customFormat="1" ht="27.75" customHeight="1" thickBot="1">
      <c r="A121" s="1339"/>
      <c r="B121" s="1340"/>
      <c r="C121" s="1340"/>
      <c r="D121" s="1340"/>
      <c r="E121" s="1340"/>
      <c r="F121" s="1340"/>
      <c r="G121" s="1340"/>
      <c r="H121" s="1340"/>
      <c r="I121" s="1340"/>
      <c r="J121" s="1340"/>
      <c r="K121" s="1340"/>
      <c r="L121" s="1340"/>
      <c r="M121" s="1340"/>
      <c r="N121" s="1340"/>
      <c r="O121" s="1340"/>
      <c r="P121" s="1340"/>
      <c r="Q121" s="1340"/>
      <c r="R121" s="1340"/>
      <c r="S121" s="1340"/>
      <c r="T121" s="1340"/>
      <c r="U121" s="1340"/>
      <c r="V121" s="1340"/>
      <c r="W121" s="1340"/>
      <c r="X121" s="1340"/>
      <c r="Y121" s="1340"/>
      <c r="Z121" s="1340"/>
      <c r="AA121" s="1340"/>
      <c r="AB121" s="1340"/>
      <c r="AC121" s="1340"/>
      <c r="AD121" s="1340"/>
      <c r="AE121" s="1340"/>
      <c r="AF121" s="1340"/>
      <c r="AG121" s="1340"/>
      <c r="AH121" s="1340"/>
      <c r="AI121" s="1340"/>
      <c r="AJ121" s="1340"/>
      <c r="AK121" s="1347"/>
      <c r="AL121" s="1348"/>
      <c r="AM121" s="794"/>
      <c r="AN121" s="794"/>
      <c r="AO121" s="794"/>
      <c r="AP121" s="794"/>
      <c r="AQ121" s="794"/>
      <c r="AR121" s="794"/>
      <c r="AS121" s="794"/>
      <c r="AT121" s="794"/>
      <c r="AU121" s="794"/>
      <c r="AV121" s="794"/>
      <c r="AW121" s="794"/>
      <c r="AX121" s="794"/>
      <c r="AY121" s="794"/>
      <c r="AZ121" s="794"/>
      <c r="BA121" s="794"/>
      <c r="BB121" s="794"/>
      <c r="BC121" s="44"/>
      <c r="BD121" s="132"/>
      <c r="BE121" s="259"/>
      <c r="BF121" s="801"/>
      <c r="BG121" s="259"/>
      <c r="BH121" s="546"/>
      <c r="BI121" s="776"/>
      <c r="BJ121" s="776"/>
      <c r="BK121" s="776"/>
      <c r="BL121" s="259"/>
      <c r="BM121" s="780"/>
      <c r="BN121" s="780"/>
      <c r="BO121" s="780"/>
      <c r="BP121" s="780"/>
      <c r="BQ121" s="780"/>
      <c r="BR121" s="780"/>
      <c r="BS121" s="802"/>
      <c r="BT121" s="802"/>
      <c r="BU121" s="776"/>
      <c r="BV121" s="776"/>
      <c r="BW121" s="776"/>
      <c r="BX121" s="776"/>
      <c r="BY121" s="776"/>
      <c r="BZ121" s="776"/>
      <c r="CA121" s="259"/>
      <c r="CB121" s="776"/>
      <c r="CC121" s="776"/>
      <c r="CD121" s="776"/>
      <c r="CE121" s="776"/>
      <c r="CF121" s="776"/>
      <c r="CG121" s="776"/>
      <c r="CH121" s="776"/>
      <c r="CI121" s="780"/>
      <c r="CJ121" s="780"/>
      <c r="CK121" s="780"/>
      <c r="CL121" s="780"/>
      <c r="CM121" s="780"/>
      <c r="CN121" s="780"/>
      <c r="CO121" s="776"/>
      <c r="CP121" s="776"/>
      <c r="CQ121" s="776"/>
      <c r="CR121" s="776"/>
      <c r="CS121" s="776"/>
      <c r="CT121" s="802"/>
      <c r="CU121" s="776"/>
      <c r="CV121" s="776"/>
      <c r="CW121" s="259"/>
      <c r="CX121" s="259"/>
      <c r="CY121" s="259"/>
      <c r="CZ121" s="780"/>
      <c r="DA121" s="780"/>
      <c r="DB121" s="780"/>
      <c r="DC121" s="780"/>
      <c r="DD121" s="780"/>
      <c r="DE121" s="780"/>
      <c r="DF121" s="780"/>
      <c r="DG121" s="780"/>
      <c r="DH121" s="780"/>
      <c r="DI121" s="780"/>
      <c r="DJ121" s="780"/>
      <c r="DK121" s="780"/>
      <c r="DL121" s="780"/>
      <c r="DM121" s="780"/>
      <c r="DN121" s="780"/>
      <c r="DO121" s="780"/>
      <c r="DP121" s="780"/>
      <c r="DQ121" s="780"/>
      <c r="DR121" s="780"/>
      <c r="DS121" s="780"/>
      <c r="DT121" s="780"/>
      <c r="DU121" s="780"/>
      <c r="DV121" s="780"/>
      <c r="DW121" s="780"/>
      <c r="DX121" s="780"/>
      <c r="DY121" s="780"/>
      <c r="DZ121" s="780"/>
      <c r="EA121" s="780"/>
      <c r="EB121" s="780"/>
      <c r="EC121" s="780"/>
      <c r="ED121" s="780"/>
      <c r="EE121" s="780"/>
      <c r="EF121" s="780"/>
      <c r="EG121" s="780"/>
      <c r="EH121" s="780"/>
      <c r="EI121" s="780"/>
      <c r="EJ121" s="780"/>
      <c r="EK121" s="780"/>
      <c r="EL121" s="780"/>
      <c r="EM121" s="780"/>
      <c r="EN121" s="780"/>
      <c r="EO121" s="780"/>
      <c r="EP121" s="780"/>
      <c r="EQ121" s="780"/>
      <c r="ER121" s="780"/>
      <c r="ES121" s="780"/>
      <c r="ET121" s="780"/>
      <c r="EU121" s="780"/>
      <c r="EV121" s="780"/>
      <c r="EW121" s="780"/>
      <c r="EX121" s="780"/>
      <c r="EY121" s="780"/>
      <c r="EZ121" s="780"/>
      <c r="FA121" s="780"/>
      <c r="FB121" s="780"/>
      <c r="FC121" s="780"/>
      <c r="FD121" s="780"/>
      <c r="FE121" s="780"/>
      <c r="FF121" s="780"/>
      <c r="FG121" s="780"/>
      <c r="FH121" s="780"/>
      <c r="FI121" s="780"/>
      <c r="FJ121" s="780"/>
      <c r="FK121" s="780"/>
      <c r="FL121" s="780"/>
      <c r="FM121" s="780"/>
      <c r="FN121" s="780"/>
      <c r="FO121" s="780"/>
      <c r="FP121" s="780"/>
      <c r="FQ121" s="780"/>
      <c r="FR121" s="780"/>
      <c r="FS121" s="780"/>
      <c r="FT121" s="780"/>
      <c r="FU121" s="780"/>
      <c r="FV121" s="780"/>
      <c r="FW121" s="780"/>
      <c r="FX121" s="780"/>
      <c r="FY121" s="780"/>
      <c r="FZ121" s="780"/>
      <c r="GA121" s="780"/>
      <c r="GB121" s="780"/>
      <c r="GC121" s="780"/>
      <c r="GD121" s="780"/>
      <c r="GE121" s="780"/>
      <c r="GF121" s="780"/>
      <c r="GG121" s="780"/>
      <c r="GH121" s="780"/>
      <c r="GI121" s="780"/>
      <c r="GJ121" s="780"/>
      <c r="GK121" s="780"/>
      <c r="GL121" s="780"/>
      <c r="GM121" s="780"/>
      <c r="GN121" s="780"/>
      <c r="GO121" s="780"/>
      <c r="GP121" s="780"/>
      <c r="GQ121" s="780"/>
      <c r="GR121" s="780"/>
      <c r="GS121" s="780"/>
      <c r="GT121" s="780"/>
      <c r="GU121" s="780"/>
      <c r="GV121" s="780"/>
      <c r="GW121" s="780"/>
      <c r="GX121" s="780"/>
      <c r="GY121" s="780"/>
      <c r="GZ121" s="780"/>
      <c r="HA121" s="780"/>
      <c r="HB121" s="780"/>
      <c r="HC121" s="780"/>
      <c r="HD121" s="780"/>
      <c r="HE121" s="780"/>
      <c r="HF121" s="780"/>
      <c r="HG121" s="780"/>
      <c r="HH121" s="780"/>
      <c r="HI121" s="780"/>
      <c r="HJ121" s="780"/>
      <c r="HK121" s="780"/>
      <c r="HL121" s="780"/>
      <c r="HM121" s="780"/>
      <c r="HN121" s="780"/>
      <c r="HO121" s="780"/>
      <c r="HP121" s="780"/>
      <c r="HQ121" s="780"/>
      <c r="HR121" s="780"/>
      <c r="HS121" s="780"/>
      <c r="HT121" s="780"/>
      <c r="HU121" s="780"/>
      <c r="HV121" s="780"/>
      <c r="HW121" s="780"/>
      <c r="HX121" s="780"/>
      <c r="HY121" s="780"/>
      <c r="HZ121" s="780"/>
      <c r="IA121" s="780"/>
      <c r="IB121" s="780"/>
      <c r="IC121" s="780"/>
      <c r="ID121" s="780"/>
      <c r="IE121" s="780"/>
      <c r="IF121" s="780"/>
      <c r="IG121" s="780"/>
      <c r="IH121" s="780"/>
      <c r="II121" s="780"/>
      <c r="IJ121" s="780"/>
      <c r="IK121" s="780"/>
      <c r="IL121" s="780"/>
    </row>
    <row r="122" spans="1:246" s="18" customFormat="1" ht="27.75" customHeight="1" thickBot="1">
      <c r="A122" s="1339"/>
      <c r="B122" s="1340"/>
      <c r="C122" s="1340"/>
      <c r="D122" s="1340"/>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340"/>
      <c r="AB122" s="1340"/>
      <c r="AC122" s="1340"/>
      <c r="AD122" s="1340"/>
      <c r="AE122" s="1340"/>
      <c r="AF122" s="1340"/>
      <c r="AG122" s="1340"/>
      <c r="AH122" s="1340"/>
      <c r="AI122" s="1340"/>
      <c r="AJ122" s="1340"/>
      <c r="AK122" s="1810" t="s">
        <v>336</v>
      </c>
      <c r="AL122" s="1811"/>
      <c r="AM122" s="794"/>
      <c r="AN122" s="794"/>
      <c r="AO122" s="794"/>
      <c r="AP122" s="794"/>
      <c r="AQ122" s="794"/>
      <c r="AR122" s="794"/>
      <c r="AS122" s="794"/>
      <c r="AT122" s="794"/>
      <c r="AU122" s="794"/>
      <c r="AV122" s="794"/>
      <c r="AW122" s="794"/>
      <c r="AX122" s="794"/>
      <c r="AY122" s="794"/>
      <c r="AZ122" s="794"/>
      <c r="BA122" s="794"/>
      <c r="BB122" s="794"/>
      <c r="BC122" s="44"/>
      <c r="BD122" s="132"/>
      <c r="BE122" s="259"/>
      <c r="BF122" s="801"/>
      <c r="BG122" s="259"/>
      <c r="BH122" s="546"/>
      <c r="BI122" s="776"/>
      <c r="BJ122" s="776"/>
      <c r="BK122" s="776"/>
      <c r="BL122" s="259"/>
      <c r="BM122" s="780"/>
      <c r="BN122" s="780"/>
      <c r="BO122" s="780"/>
      <c r="BP122" s="780"/>
      <c r="BQ122" s="780"/>
      <c r="BR122" s="780"/>
      <c r="BS122" s="802"/>
      <c r="BT122" s="802"/>
      <c r="BU122" s="776"/>
      <c r="BV122" s="776"/>
      <c r="BW122" s="776"/>
      <c r="BX122" s="776"/>
      <c r="BY122" s="776"/>
      <c r="BZ122" s="776"/>
      <c r="CA122" s="259"/>
      <c r="CB122" s="776"/>
      <c r="CC122" s="776"/>
      <c r="CD122" s="776"/>
      <c r="CE122" s="776"/>
      <c r="CF122" s="776"/>
      <c r="CG122" s="776"/>
      <c r="CH122" s="776"/>
      <c r="CI122" s="780"/>
      <c r="CJ122" s="780"/>
      <c r="CK122" s="780"/>
      <c r="CL122" s="780"/>
      <c r="CM122" s="780"/>
      <c r="CN122" s="780"/>
      <c r="CO122" s="776"/>
      <c r="CP122" s="776"/>
      <c r="CQ122" s="776"/>
      <c r="CR122" s="776"/>
      <c r="CS122" s="776"/>
      <c r="CT122" s="802"/>
      <c r="CU122" s="776"/>
      <c r="CV122" s="776"/>
      <c r="CW122" s="259"/>
      <c r="CX122" s="259"/>
      <c r="CY122" s="259"/>
      <c r="CZ122" s="780"/>
      <c r="DA122" s="780"/>
      <c r="DB122" s="780"/>
      <c r="DC122" s="780"/>
      <c r="DD122" s="780"/>
      <c r="DE122" s="780"/>
      <c r="DF122" s="780"/>
      <c r="DG122" s="780"/>
      <c r="DH122" s="780"/>
      <c r="DI122" s="780"/>
      <c r="DJ122" s="780"/>
      <c r="DK122" s="780"/>
      <c r="DL122" s="780"/>
      <c r="DM122" s="780"/>
      <c r="DN122" s="780"/>
      <c r="DO122" s="780"/>
      <c r="DP122" s="780"/>
      <c r="DQ122" s="780"/>
      <c r="DR122" s="780"/>
      <c r="DS122" s="780"/>
      <c r="DT122" s="780"/>
      <c r="DU122" s="780"/>
      <c r="DV122" s="780"/>
      <c r="DW122" s="780"/>
      <c r="DX122" s="780"/>
      <c r="DY122" s="780"/>
      <c r="DZ122" s="780"/>
      <c r="EA122" s="780"/>
      <c r="EB122" s="780"/>
      <c r="EC122" s="780"/>
      <c r="ED122" s="780"/>
      <c r="EE122" s="780"/>
      <c r="EF122" s="780"/>
      <c r="EG122" s="780"/>
      <c r="EH122" s="780"/>
      <c r="EI122" s="780"/>
      <c r="EJ122" s="780"/>
      <c r="EK122" s="780"/>
      <c r="EL122" s="780"/>
      <c r="EM122" s="780"/>
      <c r="EN122" s="780"/>
      <c r="EO122" s="780"/>
      <c r="EP122" s="780"/>
      <c r="EQ122" s="780"/>
      <c r="ER122" s="780"/>
      <c r="ES122" s="780"/>
      <c r="ET122" s="780"/>
      <c r="EU122" s="780"/>
      <c r="EV122" s="780"/>
      <c r="EW122" s="780"/>
      <c r="EX122" s="780"/>
      <c r="EY122" s="780"/>
      <c r="EZ122" s="780"/>
      <c r="FA122" s="780"/>
      <c r="FB122" s="780"/>
      <c r="FC122" s="780"/>
      <c r="FD122" s="780"/>
      <c r="FE122" s="780"/>
      <c r="FF122" s="780"/>
      <c r="FG122" s="780"/>
      <c r="FH122" s="780"/>
      <c r="FI122" s="780"/>
      <c r="FJ122" s="780"/>
      <c r="FK122" s="780"/>
      <c r="FL122" s="780"/>
      <c r="FM122" s="780"/>
      <c r="FN122" s="780"/>
      <c r="FO122" s="780"/>
      <c r="FP122" s="780"/>
      <c r="FQ122" s="780"/>
      <c r="FR122" s="780"/>
      <c r="FS122" s="780"/>
      <c r="FT122" s="780"/>
      <c r="FU122" s="780"/>
      <c r="FV122" s="780"/>
      <c r="FW122" s="780"/>
      <c r="FX122" s="780"/>
      <c r="FY122" s="780"/>
      <c r="FZ122" s="780"/>
      <c r="GA122" s="780"/>
      <c r="GB122" s="780"/>
      <c r="GC122" s="780"/>
      <c r="GD122" s="780"/>
      <c r="GE122" s="780"/>
      <c r="GF122" s="780"/>
      <c r="GG122" s="780"/>
      <c r="GH122" s="780"/>
      <c r="GI122" s="780"/>
      <c r="GJ122" s="780"/>
      <c r="GK122" s="780"/>
      <c r="GL122" s="780"/>
      <c r="GM122" s="780"/>
      <c r="GN122" s="780"/>
      <c r="GO122" s="780"/>
      <c r="GP122" s="780"/>
      <c r="GQ122" s="780"/>
      <c r="GR122" s="780"/>
      <c r="GS122" s="780"/>
      <c r="GT122" s="780"/>
      <c r="GU122" s="780"/>
      <c r="GV122" s="780"/>
      <c r="GW122" s="780"/>
      <c r="GX122" s="780"/>
      <c r="GY122" s="780"/>
      <c r="GZ122" s="780"/>
      <c r="HA122" s="780"/>
      <c r="HB122" s="780"/>
      <c r="HC122" s="780"/>
      <c r="HD122" s="780"/>
      <c r="HE122" s="780"/>
      <c r="HF122" s="780"/>
      <c r="HG122" s="780"/>
      <c r="HH122" s="780"/>
      <c r="HI122" s="780"/>
      <c r="HJ122" s="780"/>
      <c r="HK122" s="780"/>
      <c r="HL122" s="780"/>
      <c r="HM122" s="780"/>
      <c r="HN122" s="780"/>
      <c r="HO122" s="780"/>
      <c r="HP122" s="780"/>
      <c r="HQ122" s="780"/>
      <c r="HR122" s="780"/>
      <c r="HS122" s="780"/>
      <c r="HT122" s="780"/>
      <c r="HU122" s="780"/>
      <c r="HV122" s="780"/>
      <c r="HW122" s="780"/>
      <c r="HX122" s="780"/>
      <c r="HY122" s="780"/>
      <c r="HZ122" s="780"/>
      <c r="IA122" s="780"/>
      <c r="IB122" s="780"/>
      <c r="IC122" s="780"/>
      <c r="ID122" s="780"/>
      <c r="IE122" s="780"/>
      <c r="IF122" s="780"/>
      <c r="IG122" s="780"/>
      <c r="IH122" s="780"/>
      <c r="II122" s="780"/>
      <c r="IJ122" s="780"/>
      <c r="IK122" s="780"/>
      <c r="IL122" s="780"/>
    </row>
    <row r="123" spans="1:246" ht="27.75" customHeight="1" thickBot="1">
      <c r="A123" s="1341"/>
      <c r="B123" s="1342"/>
      <c r="C123" s="1342"/>
      <c r="D123" s="1342"/>
      <c r="E123" s="1342"/>
      <c r="F123" s="1342"/>
      <c r="G123" s="1342"/>
      <c r="H123" s="1342"/>
      <c r="I123" s="1342"/>
      <c r="J123" s="1342"/>
      <c r="K123" s="1342"/>
      <c r="L123" s="1342"/>
      <c r="M123" s="1342"/>
      <c r="N123" s="1342"/>
      <c r="O123" s="1342"/>
      <c r="P123" s="1342"/>
      <c r="Q123" s="1342"/>
      <c r="R123" s="1342"/>
      <c r="S123" s="1342"/>
      <c r="T123" s="1342"/>
      <c r="U123" s="1342"/>
      <c r="V123" s="1342"/>
      <c r="W123" s="1342"/>
      <c r="X123" s="1342"/>
      <c r="Y123" s="1342"/>
      <c r="Z123" s="1342"/>
      <c r="AA123" s="1342"/>
      <c r="AB123" s="1342"/>
      <c r="AC123" s="1342"/>
      <c r="AD123" s="1342"/>
      <c r="AE123" s="1342"/>
      <c r="AF123" s="1342"/>
      <c r="AG123" s="1342"/>
      <c r="AH123" s="1342"/>
      <c r="AI123" s="1342"/>
      <c r="AJ123" s="1342"/>
      <c r="AK123" s="1605" t="e">
        <f ca="1">AK73</f>
        <v>#VALUE!</v>
      </c>
      <c r="AL123" s="1606"/>
      <c r="AM123" s="773"/>
      <c r="AN123" s="759"/>
      <c r="AO123" s="759"/>
      <c r="AP123" s="759"/>
      <c r="AQ123" s="759"/>
      <c r="AR123" s="759"/>
      <c r="AS123" s="759"/>
      <c r="AT123" s="759"/>
      <c r="AU123" s="759"/>
      <c r="AV123" s="759"/>
      <c r="AW123" s="759"/>
      <c r="AX123" s="759"/>
      <c r="AY123" s="759"/>
      <c r="AZ123" s="759"/>
      <c r="BA123" s="759"/>
      <c r="BB123" s="759"/>
      <c r="BE123" s="580"/>
      <c r="BF123" s="769"/>
      <c r="BG123" s="580"/>
      <c r="BI123" s="580"/>
      <c r="BJ123" s="580"/>
      <c r="BK123" s="580"/>
      <c r="BL123" s="941"/>
      <c r="BM123" s="771"/>
      <c r="BN123" s="771"/>
      <c r="BO123" s="771"/>
      <c r="BP123" s="771"/>
      <c r="BQ123" s="771"/>
      <c r="BR123" s="771"/>
      <c r="BS123" s="771"/>
      <c r="BT123" s="771"/>
      <c r="BU123" s="597"/>
      <c r="BV123" s="597"/>
      <c r="BW123" s="597"/>
      <c r="BX123" s="597"/>
      <c r="BY123" s="597"/>
      <c r="BZ123" s="597"/>
      <c r="CA123" s="597"/>
      <c r="CB123" s="597"/>
      <c r="CC123" s="771"/>
      <c r="CD123" s="771"/>
      <c r="CE123" s="771"/>
      <c r="CF123" s="771"/>
      <c r="CG123" s="771"/>
      <c r="CH123" s="771"/>
      <c r="CI123" s="771"/>
      <c r="CJ123" s="771"/>
      <c r="CK123" s="771"/>
      <c r="CL123" s="771"/>
      <c r="CM123" s="20"/>
      <c r="CN123" s="20"/>
      <c r="CO123" s="39"/>
      <c r="CP123" s="39"/>
      <c r="CQ123" s="39"/>
      <c r="CR123" s="20"/>
      <c r="CS123" s="20"/>
      <c r="CT123" s="771"/>
      <c r="CU123" s="771"/>
      <c r="CV123" s="771"/>
      <c r="CW123" s="771"/>
      <c r="CX123" s="771"/>
      <c r="CY123" s="941"/>
      <c r="CZ123" s="580"/>
      <c r="DA123" s="580"/>
      <c r="DB123" s="580"/>
      <c r="DC123" s="580"/>
      <c r="DD123" s="580"/>
      <c r="DE123" s="580"/>
      <c r="DF123" s="580"/>
      <c r="DG123" s="580"/>
      <c r="DH123" s="580"/>
      <c r="DI123" s="580"/>
      <c r="DJ123" s="580"/>
      <c r="DK123" s="580"/>
      <c r="DL123" s="580"/>
      <c r="DM123" s="580"/>
      <c r="DN123" s="580"/>
      <c r="DO123" s="580"/>
      <c r="DP123" s="580"/>
      <c r="DQ123" s="580"/>
      <c r="DR123" s="580"/>
      <c r="DS123" s="580"/>
      <c r="DT123" s="580"/>
      <c r="DU123" s="580"/>
      <c r="DV123" s="580"/>
      <c r="DW123" s="580"/>
      <c r="DX123" s="580"/>
      <c r="DY123" s="580"/>
      <c r="DZ123" s="580"/>
      <c r="EA123" s="580"/>
      <c r="EB123" s="580"/>
      <c r="EC123" s="580"/>
      <c r="ED123" s="580"/>
      <c r="EE123" s="580"/>
      <c r="EF123" s="580"/>
      <c r="EG123" s="580"/>
      <c r="EH123" s="580"/>
      <c r="EI123" s="580"/>
      <c r="EJ123" s="580"/>
      <c r="EK123" s="580"/>
      <c r="EL123" s="580"/>
      <c r="EM123" s="580"/>
      <c r="EN123" s="580"/>
      <c r="EO123" s="580"/>
      <c r="EP123" s="580"/>
      <c r="EQ123" s="580"/>
      <c r="ER123" s="580"/>
      <c r="ES123" s="580"/>
      <c r="ET123" s="580"/>
      <c r="EU123" s="580"/>
      <c r="EV123" s="580"/>
      <c r="EW123" s="580"/>
      <c r="EX123" s="580"/>
      <c r="EY123" s="580"/>
      <c r="EZ123" s="580"/>
      <c r="FA123" s="580"/>
      <c r="FB123" s="580"/>
      <c r="FC123" s="580"/>
      <c r="FD123" s="580"/>
      <c r="FE123" s="580"/>
      <c r="FF123" s="580"/>
      <c r="FG123" s="580"/>
      <c r="FH123" s="580"/>
      <c r="FI123" s="580"/>
      <c r="FJ123" s="580"/>
      <c r="FK123" s="580"/>
      <c r="FL123" s="580"/>
      <c r="FM123" s="580"/>
      <c r="FN123" s="580"/>
      <c r="FO123" s="580"/>
      <c r="FP123" s="580"/>
      <c r="FQ123" s="580"/>
      <c r="FR123" s="580"/>
      <c r="FS123" s="580"/>
      <c r="FT123" s="580"/>
      <c r="FU123" s="580"/>
      <c r="FV123" s="580"/>
      <c r="FW123" s="580"/>
      <c r="FX123" s="580"/>
      <c r="FY123" s="580"/>
      <c r="FZ123" s="580"/>
      <c r="GA123" s="580"/>
      <c r="GB123" s="580"/>
      <c r="GC123" s="580"/>
      <c r="GD123" s="580"/>
      <c r="GE123" s="580"/>
      <c r="GF123" s="580"/>
      <c r="GG123" s="580"/>
      <c r="GH123" s="580"/>
      <c r="GI123" s="580"/>
      <c r="GJ123" s="580"/>
      <c r="GK123" s="580"/>
      <c r="GL123" s="580"/>
      <c r="GM123" s="580"/>
      <c r="GN123" s="580"/>
      <c r="GO123" s="580"/>
      <c r="GP123" s="580"/>
      <c r="GQ123" s="580"/>
      <c r="GR123" s="580"/>
      <c r="GS123" s="580"/>
      <c r="GT123" s="580"/>
      <c r="GU123" s="580"/>
      <c r="GV123" s="580"/>
      <c r="GW123" s="580"/>
      <c r="GX123" s="580"/>
      <c r="GY123" s="580"/>
      <c r="GZ123" s="580"/>
      <c r="HA123" s="580"/>
      <c r="HB123" s="580"/>
      <c r="HC123" s="580"/>
      <c r="HD123" s="580"/>
      <c r="HE123" s="580"/>
      <c r="HF123" s="580"/>
      <c r="HG123" s="580"/>
      <c r="HH123" s="580"/>
      <c r="HI123" s="580"/>
      <c r="HJ123" s="580"/>
      <c r="HK123" s="580"/>
      <c r="HL123" s="580"/>
      <c r="HM123" s="580"/>
      <c r="HN123" s="580"/>
      <c r="HO123" s="580"/>
      <c r="HP123" s="580"/>
      <c r="HQ123" s="580"/>
      <c r="HR123" s="580"/>
      <c r="HS123" s="580"/>
      <c r="HT123" s="580"/>
      <c r="HU123" s="580"/>
      <c r="HV123" s="580"/>
      <c r="HW123" s="580"/>
      <c r="HX123" s="580"/>
      <c r="HY123" s="580"/>
      <c r="HZ123" s="580"/>
      <c r="IA123" s="580"/>
      <c r="IB123" s="580"/>
      <c r="IC123" s="580"/>
      <c r="ID123" s="580"/>
      <c r="IE123" s="580"/>
      <c r="IF123" s="580"/>
      <c r="IG123" s="580"/>
      <c r="IH123" s="580"/>
      <c r="II123" s="580"/>
      <c r="IJ123" s="580"/>
      <c r="IK123" s="580"/>
      <c r="IL123" s="580"/>
    </row>
    <row r="124" spans="1:246" s="12" customFormat="1" ht="30" customHeight="1" thickBot="1">
      <c r="A124" s="1327" t="s">
        <v>208</v>
      </c>
      <c r="B124" s="1328"/>
      <c r="C124" s="1328"/>
      <c r="D124" s="1328"/>
      <c r="E124" s="1328"/>
      <c r="F124" s="1480" t="e">
        <f ca="1">F74</f>
        <v>#VALUE!</v>
      </c>
      <c r="G124" s="1480"/>
      <c r="H124" s="1480"/>
      <c r="I124" s="1480"/>
      <c r="J124" s="1480"/>
      <c r="K124" s="1480"/>
      <c r="L124" s="1480"/>
      <c r="M124" s="1480"/>
      <c r="N124" s="1480"/>
      <c r="O124" s="1480"/>
      <c r="P124" s="1328" t="s">
        <v>3</v>
      </c>
      <c r="Q124" s="1328"/>
      <c r="R124" s="1328"/>
      <c r="S124" s="1328"/>
      <c r="T124" s="1328"/>
      <c r="U124" s="1328"/>
      <c r="V124" s="1480" t="e">
        <f ca="1">V74</f>
        <v>#VALUE!</v>
      </c>
      <c r="W124" s="1480"/>
      <c r="X124" s="1480"/>
      <c r="Y124" s="1480"/>
      <c r="Z124" s="1607"/>
      <c r="AA124" s="1328" t="s">
        <v>212</v>
      </c>
      <c r="AB124" s="1328"/>
      <c r="AC124" s="1328"/>
      <c r="AD124" s="1329">
        <f>AD74</f>
        <v>0</v>
      </c>
      <c r="AE124" s="1330"/>
      <c r="AF124" s="1330"/>
      <c r="AG124" s="1330"/>
      <c r="AH124" s="1330"/>
      <c r="AI124" s="1330"/>
      <c r="AJ124" s="1330"/>
      <c r="AK124" s="1758" t="s">
        <v>337</v>
      </c>
      <c r="AL124" s="1471"/>
      <c r="AM124" s="773"/>
      <c r="AN124" s="773"/>
      <c r="AO124" s="768"/>
      <c r="AP124" s="768"/>
      <c r="AQ124" s="768"/>
      <c r="AR124" s="768"/>
      <c r="AS124" s="768"/>
      <c r="AT124" s="768"/>
      <c r="AU124" s="768"/>
      <c r="AV124" s="761"/>
      <c r="AW124" s="761"/>
      <c r="AX124" s="761"/>
      <c r="AY124" s="761"/>
      <c r="AZ124" s="761"/>
      <c r="BA124" s="761"/>
      <c r="BB124" s="761"/>
      <c r="BC124" s="40"/>
      <c r="BD124" s="125"/>
      <c r="BE124" s="40"/>
      <c r="BF124" s="803"/>
      <c r="BG124" s="40"/>
      <c r="BH124" s="588"/>
      <c r="BI124" s="246"/>
      <c r="BJ124" s="246"/>
      <c r="BK124" s="246"/>
      <c r="BL124" s="941"/>
      <c r="BM124" s="941"/>
      <c r="BN124" s="771"/>
      <c r="BO124" s="771"/>
      <c r="BP124" s="771"/>
      <c r="BQ124" s="771"/>
      <c r="BR124" s="771"/>
      <c r="BS124" s="771"/>
      <c r="BT124" s="771"/>
      <c r="BU124" s="40"/>
      <c r="BV124" s="40"/>
      <c r="BW124" s="40"/>
      <c r="BX124" s="40"/>
      <c r="BY124" s="40"/>
      <c r="BZ124" s="40"/>
      <c r="CA124" s="40"/>
      <c r="CB124" s="40"/>
      <c r="CC124" s="40"/>
      <c r="CD124" s="40"/>
      <c r="CE124" s="40"/>
      <c r="CF124" s="40"/>
      <c r="CG124" s="40"/>
      <c r="CH124" s="40"/>
      <c r="CI124" s="40"/>
      <c r="CJ124" s="40"/>
      <c r="CK124" s="40"/>
      <c r="CL124" s="40"/>
      <c r="CM124" s="40"/>
      <c r="CN124" s="40"/>
      <c r="CO124" s="23"/>
      <c r="CP124" s="23"/>
      <c r="CQ124" s="23"/>
      <c r="CR124" s="23"/>
      <c r="CS124" s="23"/>
      <c r="CT124" s="941"/>
      <c r="CU124" s="941"/>
      <c r="CV124" s="941"/>
      <c r="CW124" s="39"/>
      <c r="CX124" s="39"/>
      <c r="CY124" s="941"/>
      <c r="CZ124" s="246"/>
      <c r="DA124" s="580"/>
      <c r="DB124" s="580"/>
      <c r="DC124" s="580"/>
      <c r="DD124" s="580"/>
      <c r="DE124" s="580"/>
      <c r="DF124" s="580"/>
      <c r="DG124" s="580"/>
      <c r="DH124" s="580"/>
      <c r="DI124" s="580"/>
      <c r="DJ124" s="580"/>
      <c r="DK124" s="580"/>
      <c r="DL124" s="580"/>
      <c r="DM124" s="580"/>
      <c r="DN124" s="580"/>
      <c r="DO124" s="580"/>
      <c r="DP124" s="580"/>
      <c r="DQ124" s="580"/>
      <c r="DR124" s="580"/>
      <c r="DS124" s="580"/>
      <c r="DT124" s="580"/>
      <c r="DU124" s="580"/>
      <c r="DV124" s="580"/>
      <c r="DW124" s="580"/>
      <c r="DX124" s="580"/>
      <c r="DY124" s="580"/>
      <c r="DZ124" s="580"/>
      <c r="EA124" s="580"/>
      <c r="EB124" s="580"/>
      <c r="EC124" s="580"/>
      <c r="ED124" s="580"/>
      <c r="EE124" s="580"/>
      <c r="EF124" s="580"/>
      <c r="EG124" s="580"/>
      <c r="EH124" s="580"/>
      <c r="EI124" s="580"/>
      <c r="EJ124" s="580"/>
      <c r="EK124" s="580"/>
      <c r="EL124" s="580"/>
      <c r="EM124" s="580"/>
      <c r="EN124" s="580"/>
      <c r="EO124" s="246"/>
      <c r="EP124" s="246"/>
      <c r="EQ124" s="246"/>
      <c r="ER124" s="246"/>
      <c r="ES124" s="246"/>
      <c r="ET124" s="246"/>
      <c r="EU124" s="246"/>
      <c r="EV124" s="246"/>
      <c r="EW124" s="246"/>
      <c r="EX124" s="246"/>
      <c r="EY124" s="246"/>
      <c r="EZ124" s="246"/>
      <c r="FA124" s="246"/>
      <c r="FB124" s="246"/>
      <c r="FC124" s="246"/>
      <c r="FD124" s="246"/>
      <c r="FE124" s="246"/>
      <c r="FF124" s="246"/>
      <c r="FG124" s="246"/>
      <c r="FH124" s="246"/>
      <c r="FI124" s="246"/>
      <c r="FJ124" s="246"/>
      <c r="FK124" s="246"/>
      <c r="FL124" s="246"/>
      <c r="FM124" s="246"/>
      <c r="FN124" s="246"/>
      <c r="FO124" s="246"/>
      <c r="FP124" s="246"/>
      <c r="FQ124" s="246"/>
      <c r="FR124" s="246"/>
      <c r="FS124" s="246"/>
      <c r="FT124" s="246"/>
      <c r="FU124" s="246"/>
      <c r="FV124" s="246"/>
      <c r="FW124" s="246"/>
      <c r="FX124" s="246"/>
      <c r="FY124" s="246"/>
      <c r="FZ124" s="246"/>
      <c r="GA124" s="246"/>
      <c r="GB124" s="246"/>
      <c r="GC124" s="246"/>
      <c r="GD124" s="246"/>
      <c r="GE124" s="246"/>
      <c r="GF124" s="246"/>
      <c r="GG124" s="246"/>
      <c r="GH124" s="246"/>
      <c r="GI124" s="246"/>
      <c r="GJ124" s="246"/>
      <c r="GK124" s="246"/>
      <c r="GL124" s="246"/>
      <c r="GM124" s="246"/>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row>
    <row r="125" spans="1:246" ht="27.75" customHeight="1" thickBot="1">
      <c r="A125" s="1477" t="s">
        <v>338</v>
      </c>
      <c r="B125" s="1478"/>
      <c r="C125" s="1478"/>
      <c r="D125" s="1478"/>
      <c r="E125" s="1478"/>
      <c r="F125" s="1478"/>
      <c r="G125" s="1478"/>
      <c r="H125" s="1478"/>
      <c r="I125" s="1478"/>
      <c r="J125" s="1478"/>
      <c r="K125" s="1478"/>
      <c r="L125" s="1478"/>
      <c r="M125" s="1478"/>
      <c r="N125" s="1478"/>
      <c r="O125" s="1478"/>
      <c r="P125" s="1478"/>
      <c r="Q125" s="1478"/>
      <c r="R125" s="1478"/>
      <c r="S125" s="1478"/>
      <c r="T125" s="1478"/>
      <c r="U125" s="1478"/>
      <c r="V125" s="1478"/>
      <c r="W125" s="1478"/>
      <c r="X125" s="1478"/>
      <c r="Y125" s="1478"/>
      <c r="Z125" s="1478"/>
      <c r="AA125" s="1478"/>
      <c r="AB125" s="1478"/>
      <c r="AC125" s="1478"/>
      <c r="AD125" s="1478"/>
      <c r="AE125" s="1478"/>
      <c r="AF125" s="1478"/>
      <c r="AG125" s="1479"/>
      <c r="AH125" s="1271" t="s">
        <v>339</v>
      </c>
      <c r="AI125" s="1272"/>
      <c r="AJ125" s="1273"/>
      <c r="AK125" s="1320" t="s">
        <v>340</v>
      </c>
      <c r="AL125" s="1321"/>
      <c r="AM125" s="773"/>
      <c r="AN125" s="773"/>
      <c r="AO125" s="773"/>
      <c r="AP125" s="773"/>
      <c r="AQ125" s="773"/>
      <c r="AR125" s="773"/>
      <c r="AS125" s="773"/>
      <c r="AT125" s="773"/>
      <c r="AU125" s="29"/>
      <c r="AV125" s="768"/>
      <c r="AW125" s="123" t="s">
        <v>341</v>
      </c>
      <c r="AX125" s="759"/>
      <c r="AY125" s="759"/>
      <c r="AZ125" s="759"/>
      <c r="BA125" s="759"/>
      <c r="BB125" s="759"/>
      <c r="BE125" s="246"/>
      <c r="BF125" s="603"/>
      <c r="BG125" s="246"/>
      <c r="BH125" s="588"/>
      <c r="BI125" s="246"/>
      <c r="BJ125" s="246"/>
      <c r="BK125" s="246"/>
      <c r="BL125" s="246"/>
      <c r="BM125" s="246"/>
      <c r="BN125" s="246"/>
      <c r="BO125" s="246"/>
      <c r="BP125" s="246"/>
      <c r="BQ125" s="246"/>
      <c r="BR125" s="246"/>
      <c r="BS125" s="941"/>
      <c r="BT125" s="246"/>
      <c r="BU125" s="246"/>
      <c r="BV125" s="246"/>
      <c r="BW125" s="246"/>
      <c r="BX125" s="246"/>
      <c r="BY125" s="246"/>
      <c r="BZ125" s="246"/>
      <c r="CA125" s="246"/>
      <c r="CB125" s="246"/>
      <c r="CC125" s="580"/>
      <c r="CD125" s="580"/>
      <c r="CE125" s="580"/>
      <c r="CF125" s="246"/>
      <c r="CG125" s="246"/>
      <c r="CH125" s="246"/>
      <c r="CI125" s="246"/>
      <c r="CJ125" s="246"/>
      <c r="CK125" s="246"/>
      <c r="CL125" s="246"/>
      <c r="CM125" s="246"/>
      <c r="CN125" s="246"/>
      <c r="CO125" s="246"/>
      <c r="CP125" s="246"/>
      <c r="CQ125" s="246"/>
      <c r="CR125" s="246"/>
      <c r="CS125" s="246"/>
      <c r="CT125" s="23"/>
      <c r="CU125" s="39"/>
      <c r="CV125" s="39"/>
      <c r="CW125" s="941"/>
      <c r="CX125" s="246"/>
      <c r="CY125" s="580"/>
      <c r="CZ125" s="580"/>
      <c r="DA125" s="580"/>
      <c r="DB125" s="580"/>
      <c r="DC125" s="580"/>
      <c r="DD125" s="580"/>
      <c r="DE125" s="580"/>
      <c r="DF125" s="580"/>
      <c r="DG125" s="580"/>
      <c r="DH125" s="580"/>
      <c r="DI125" s="580"/>
      <c r="DJ125" s="580"/>
      <c r="DK125" s="580"/>
      <c r="DL125" s="580"/>
      <c r="DM125" s="580"/>
      <c r="DN125" s="580"/>
      <c r="DO125" s="580"/>
      <c r="DP125" s="580"/>
      <c r="DQ125" s="580"/>
      <c r="DR125" s="580"/>
      <c r="DS125" s="580"/>
      <c r="DT125" s="580"/>
      <c r="DU125" s="580"/>
      <c r="DV125" s="580"/>
      <c r="DW125" s="580"/>
      <c r="DX125" s="580"/>
      <c r="DY125" s="580"/>
      <c r="DZ125" s="580"/>
      <c r="EA125" s="580"/>
      <c r="EB125" s="580"/>
      <c r="EC125" s="580"/>
      <c r="ED125" s="580"/>
      <c r="EE125" s="580"/>
      <c r="EF125" s="580"/>
      <c r="EG125" s="580"/>
      <c r="EH125" s="580"/>
      <c r="EI125" s="580"/>
      <c r="EJ125" s="580"/>
      <c r="EK125" s="580"/>
      <c r="EL125" s="580"/>
      <c r="EM125" s="580"/>
      <c r="EN125" s="580"/>
      <c r="EO125" s="580"/>
      <c r="EP125" s="580"/>
      <c r="EQ125" s="580"/>
      <c r="ER125" s="580"/>
      <c r="ES125" s="580"/>
      <c r="ET125" s="580"/>
      <c r="EU125" s="580"/>
      <c r="EV125" s="580"/>
      <c r="EW125" s="580"/>
      <c r="EX125" s="580"/>
      <c r="EY125" s="580"/>
      <c r="EZ125" s="580"/>
      <c r="FA125" s="580"/>
      <c r="FB125" s="580"/>
      <c r="FC125" s="580"/>
      <c r="FD125" s="580"/>
      <c r="FE125" s="580"/>
      <c r="FF125" s="580"/>
      <c r="FG125" s="580"/>
      <c r="FH125" s="580"/>
      <c r="FI125" s="580"/>
      <c r="FJ125" s="580"/>
      <c r="FK125" s="580"/>
      <c r="FL125" s="580"/>
      <c r="FM125" s="580"/>
      <c r="FN125" s="580"/>
      <c r="FO125" s="580"/>
      <c r="FP125" s="580"/>
      <c r="FQ125" s="580"/>
      <c r="FR125" s="580"/>
      <c r="FS125" s="580"/>
      <c r="FT125" s="580"/>
      <c r="FU125" s="580"/>
      <c r="FV125" s="580"/>
      <c r="FW125" s="580"/>
      <c r="FX125" s="580"/>
      <c r="FY125" s="580"/>
      <c r="FZ125" s="580"/>
      <c r="GA125" s="580"/>
      <c r="GB125" s="580"/>
      <c r="GC125" s="580"/>
      <c r="GD125" s="580"/>
      <c r="GE125" s="580"/>
      <c r="GF125" s="580"/>
      <c r="GG125" s="580"/>
      <c r="GH125" s="580"/>
      <c r="GI125" s="580"/>
      <c r="GJ125" s="580"/>
      <c r="GK125" s="580"/>
      <c r="GL125" s="580"/>
      <c r="GM125" s="580"/>
      <c r="GN125" s="580"/>
      <c r="GO125" s="580"/>
      <c r="GP125" s="580"/>
      <c r="GQ125" s="580"/>
      <c r="GR125" s="580"/>
      <c r="GS125" s="580"/>
      <c r="GT125" s="580"/>
      <c r="GU125" s="580"/>
      <c r="GV125" s="580"/>
      <c r="GW125" s="580"/>
      <c r="GX125" s="580"/>
      <c r="GY125" s="580"/>
      <c r="GZ125" s="580"/>
      <c r="HA125" s="580"/>
      <c r="HB125" s="580"/>
      <c r="HC125" s="580"/>
      <c r="HD125" s="580"/>
      <c r="HE125" s="580"/>
      <c r="HF125" s="580"/>
      <c r="HG125" s="580"/>
      <c r="HH125" s="580"/>
      <c r="HI125" s="580"/>
      <c r="HJ125" s="580"/>
      <c r="HK125" s="580"/>
      <c r="HL125" s="580"/>
      <c r="HM125" s="580"/>
      <c r="HN125" s="580"/>
      <c r="HO125" s="580"/>
      <c r="HP125" s="580"/>
      <c r="HQ125" s="580"/>
      <c r="HR125" s="580"/>
      <c r="HS125" s="580"/>
      <c r="HT125" s="580"/>
      <c r="HU125" s="580"/>
      <c r="HV125" s="580"/>
      <c r="HW125" s="580"/>
      <c r="HX125" s="580"/>
      <c r="HY125" s="580"/>
      <c r="HZ125" s="580"/>
      <c r="IA125" s="580"/>
      <c r="IB125" s="580"/>
      <c r="IC125" s="580"/>
      <c r="ID125" s="580"/>
      <c r="IE125" s="580"/>
      <c r="IF125" s="580"/>
      <c r="IG125" s="580"/>
      <c r="IH125" s="580"/>
      <c r="II125" s="580"/>
      <c r="IJ125" s="580"/>
      <c r="IK125" s="580"/>
      <c r="IL125" s="580"/>
    </row>
    <row r="126" spans="1:246" ht="84" customHeight="1" thickBot="1">
      <c r="A126" s="1642" t="s">
        <v>342</v>
      </c>
      <c r="B126" s="1643"/>
      <c r="C126" s="1643"/>
      <c r="D126" s="1643"/>
      <c r="E126" s="1643"/>
      <c r="F126" s="1643"/>
      <c r="G126" s="1643"/>
      <c r="H126" s="1643"/>
      <c r="I126" s="164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4"/>
      <c r="AH126" s="884" t="s">
        <v>17</v>
      </c>
      <c r="AI126" s="885" t="s">
        <v>21</v>
      </c>
      <c r="AJ126" s="886" t="s">
        <v>119</v>
      </c>
      <c r="AK126" s="159" t="s">
        <v>343</v>
      </c>
      <c r="AL126" s="251" t="s">
        <v>344</v>
      </c>
      <c r="AM126" s="773"/>
      <c r="AN126" s="773"/>
      <c r="AO126" s="759"/>
      <c r="AP126" s="759"/>
      <c r="AQ126" s="759"/>
      <c r="AR126" s="759"/>
      <c r="AS126" s="759"/>
      <c r="AT126" s="759"/>
      <c r="AU126" s="759"/>
      <c r="AV126" s="158" t="s">
        <v>345</v>
      </c>
      <c r="AW126" s="759"/>
      <c r="AX126" s="146"/>
      <c r="AY126" s="146"/>
      <c r="AZ126" s="759"/>
      <c r="BA126" s="759"/>
      <c r="BB126" s="759"/>
      <c r="BE126" s="804"/>
      <c r="BF126" s="805"/>
      <c r="BG126" s="804"/>
      <c r="BH126" s="598"/>
      <c r="BI126" s="598"/>
      <c r="BJ126" s="598"/>
      <c r="BK126" s="599"/>
      <c r="BL126" s="599"/>
      <c r="BM126" s="599"/>
      <c r="BN126" s="599"/>
      <c r="BO126" s="599"/>
      <c r="BP126" s="600"/>
      <c r="BQ126" s="600"/>
      <c r="BR126" s="600"/>
      <c r="BS126" s="580"/>
      <c r="BT126" s="580"/>
      <c r="BU126" s="580"/>
      <c r="BV126" s="580"/>
      <c r="BW126" s="580"/>
      <c r="BX126" s="580"/>
      <c r="BY126" s="580"/>
      <c r="BZ126" s="580"/>
      <c r="CA126" s="580"/>
      <c r="CB126" s="580"/>
      <c r="CC126" s="600"/>
      <c r="CD126" s="600"/>
      <c r="CE126" s="600"/>
      <c r="CF126" s="246"/>
      <c r="CG126" s="246"/>
      <c r="CH126" s="246"/>
      <c r="CI126" s="246"/>
      <c r="CJ126" s="246"/>
      <c r="CK126" s="246"/>
      <c r="CL126" s="23"/>
      <c r="CM126" s="23"/>
      <c r="CN126" s="246"/>
      <c r="CO126" s="246"/>
      <c r="CP126" s="246"/>
      <c r="CQ126" s="246"/>
      <c r="CR126" s="246"/>
      <c r="CS126" s="246"/>
      <c r="CT126" s="941"/>
      <c r="CU126" s="9"/>
      <c r="CV126" s="9"/>
      <c r="CW126" s="941"/>
      <c r="CX126" s="246"/>
      <c r="CY126" s="580"/>
      <c r="CZ126" s="580"/>
      <c r="DA126" s="580"/>
      <c r="DB126" s="580"/>
      <c r="DC126" s="580"/>
      <c r="DD126" s="580"/>
      <c r="DE126" s="580"/>
      <c r="DF126" s="580"/>
      <c r="DG126" s="580"/>
      <c r="DH126" s="580"/>
      <c r="DI126" s="580"/>
      <c r="DJ126" s="580"/>
      <c r="DK126" s="580"/>
      <c r="DL126" s="580"/>
      <c r="DM126" s="580"/>
      <c r="DN126" s="580"/>
      <c r="DO126" s="580"/>
      <c r="DP126" s="580"/>
      <c r="DQ126" s="580"/>
      <c r="DR126" s="580"/>
      <c r="DS126" s="580"/>
      <c r="DT126" s="580"/>
      <c r="DU126" s="580"/>
      <c r="DV126" s="580"/>
      <c r="DW126" s="580"/>
      <c r="DX126" s="580"/>
      <c r="DY126" s="580"/>
      <c r="DZ126" s="580"/>
      <c r="EA126" s="580"/>
      <c r="EB126" s="580"/>
      <c r="EC126" s="580"/>
      <c r="ED126" s="580"/>
      <c r="EE126" s="580"/>
      <c r="EF126" s="580"/>
      <c r="EG126" s="580"/>
      <c r="EH126" s="580"/>
      <c r="EI126" s="580"/>
      <c r="EJ126" s="580"/>
      <c r="EK126" s="580"/>
      <c r="EL126" s="580"/>
      <c r="EM126" s="580"/>
      <c r="EN126" s="580"/>
      <c r="EO126" s="580"/>
      <c r="EP126" s="580"/>
      <c r="EQ126" s="580"/>
      <c r="ER126" s="580"/>
      <c r="ES126" s="580"/>
      <c r="ET126" s="580"/>
      <c r="EU126" s="580"/>
      <c r="EV126" s="580"/>
      <c r="EW126" s="580"/>
      <c r="EX126" s="580"/>
      <c r="EY126" s="580"/>
      <c r="EZ126" s="580"/>
      <c r="FA126" s="580"/>
      <c r="FB126" s="580"/>
      <c r="FC126" s="580"/>
      <c r="FD126" s="580"/>
      <c r="FE126" s="580"/>
      <c r="FF126" s="580"/>
      <c r="FG126" s="580"/>
      <c r="FH126" s="580"/>
      <c r="FI126" s="580"/>
      <c r="FJ126" s="580"/>
      <c r="FK126" s="580"/>
      <c r="FL126" s="580"/>
      <c r="FM126" s="580"/>
      <c r="FN126" s="580"/>
      <c r="FO126" s="580"/>
      <c r="FP126" s="580"/>
      <c r="FQ126" s="580"/>
      <c r="FR126" s="580"/>
      <c r="FS126" s="580"/>
      <c r="FT126" s="580"/>
      <c r="FU126" s="580"/>
      <c r="FV126" s="580"/>
      <c r="FW126" s="580"/>
      <c r="FX126" s="580"/>
      <c r="FY126" s="580"/>
      <c r="FZ126" s="580"/>
      <c r="GA126" s="580"/>
      <c r="GB126" s="580"/>
      <c r="GC126" s="580"/>
      <c r="GD126" s="580"/>
      <c r="GE126" s="580"/>
      <c r="GF126" s="580"/>
      <c r="GG126" s="580"/>
      <c r="GH126" s="580"/>
      <c r="GI126" s="580"/>
      <c r="GJ126" s="580"/>
      <c r="GK126" s="580"/>
      <c r="GL126" s="580"/>
      <c r="GM126" s="580"/>
      <c r="GN126" s="580"/>
      <c r="GO126" s="580"/>
      <c r="GP126" s="580"/>
      <c r="GQ126" s="580"/>
      <c r="GR126" s="580"/>
      <c r="GS126" s="580"/>
      <c r="GT126" s="580"/>
      <c r="GU126" s="580"/>
      <c r="GV126" s="580"/>
      <c r="GW126" s="580"/>
      <c r="GX126" s="580"/>
      <c r="GY126" s="580"/>
      <c r="GZ126" s="580"/>
      <c r="HA126" s="580"/>
      <c r="HB126" s="580"/>
      <c r="HC126" s="580"/>
      <c r="HD126" s="580"/>
      <c r="HE126" s="580"/>
      <c r="HF126" s="580"/>
      <c r="HG126" s="580"/>
      <c r="HH126" s="580"/>
      <c r="HI126" s="580"/>
      <c r="HJ126" s="580"/>
      <c r="HK126" s="580"/>
      <c r="HL126" s="580"/>
      <c r="HM126" s="580"/>
      <c r="HN126" s="580"/>
      <c r="HO126" s="580"/>
      <c r="HP126" s="580"/>
      <c r="HQ126" s="580"/>
      <c r="HR126" s="580"/>
      <c r="HS126" s="580"/>
      <c r="HT126" s="580"/>
      <c r="HU126" s="580"/>
      <c r="HV126" s="580"/>
      <c r="HW126" s="580"/>
      <c r="HX126" s="580"/>
      <c r="HY126" s="580"/>
      <c r="HZ126" s="580"/>
      <c r="IA126" s="580"/>
      <c r="IB126" s="580"/>
      <c r="IC126" s="580"/>
      <c r="ID126" s="580"/>
      <c r="IE126" s="580"/>
      <c r="IF126" s="580"/>
      <c r="IG126" s="580"/>
      <c r="IH126" s="580"/>
      <c r="II126" s="580"/>
      <c r="IJ126" s="580"/>
      <c r="IK126" s="580"/>
      <c r="IL126" s="580"/>
    </row>
    <row r="127" spans="1:246" ht="26.1" customHeight="1">
      <c r="A127" s="1295" t="s">
        <v>346</v>
      </c>
      <c r="B127" s="1563" t="s">
        <v>44</v>
      </c>
      <c r="C127" s="1564"/>
      <c r="D127" s="1565"/>
      <c r="E127" s="378" t="s">
        <v>347</v>
      </c>
      <c r="F127" s="1252" t="s">
        <v>348</v>
      </c>
      <c r="G127" s="1252"/>
      <c r="H127" s="1252"/>
      <c r="I127" s="1252"/>
      <c r="J127" s="1252"/>
      <c r="K127" s="1252"/>
      <c r="L127" s="1252"/>
      <c r="M127" s="1252"/>
      <c r="N127" s="1252"/>
      <c r="O127" s="1252"/>
      <c r="P127" s="1252"/>
      <c r="Q127" s="1252"/>
      <c r="R127" s="1252"/>
      <c r="S127" s="1252"/>
      <c r="T127" s="1252"/>
      <c r="U127" s="1252"/>
      <c r="V127" s="1252"/>
      <c r="W127" s="1252"/>
      <c r="X127" s="1252"/>
      <c r="Y127" s="1252"/>
      <c r="Z127" s="1252"/>
      <c r="AA127" s="1252"/>
      <c r="AB127" s="1252"/>
      <c r="AC127" s="1252"/>
      <c r="AD127" s="1252"/>
      <c r="AE127" s="1252"/>
      <c r="AF127" s="1252"/>
      <c r="AG127" s="1253"/>
      <c r="AH127" s="907"/>
      <c r="AI127" s="908"/>
      <c r="AJ127" s="944"/>
      <c r="AK127" s="881" t="str">
        <f t="shared" ref="AK127:AK168" si="0">IF(AI127="x","x","-")</f>
        <v>-</v>
      </c>
      <c r="AL127" s="370"/>
      <c r="AM127" s="759"/>
      <c r="AN127" s="759"/>
      <c r="AO127" s="759"/>
      <c r="AP127" s="759"/>
      <c r="AQ127" s="759"/>
      <c r="AR127" s="759"/>
      <c r="AS127" s="759"/>
      <c r="AT127" s="1284" t="s">
        <v>346</v>
      </c>
      <c r="AU127" s="1280" t="s">
        <v>44</v>
      </c>
      <c r="AV127" s="218" t="s">
        <v>128</v>
      </c>
      <c r="AW127" s="1240">
        <f>COUNTIF(AK127:AK132,"X")</f>
        <v>0</v>
      </c>
      <c r="AX127" s="759"/>
      <c r="AY127" s="768"/>
      <c r="AZ127" s="759"/>
      <c r="BA127" s="759"/>
      <c r="BB127" s="759"/>
      <c r="BE127" s="137"/>
      <c r="BF127" s="141"/>
      <c r="BG127" s="137"/>
      <c r="BH127" s="601"/>
      <c r="BI127" s="601"/>
      <c r="BJ127" s="601"/>
      <c r="BK127" s="602"/>
      <c r="BL127" s="42"/>
      <c r="BM127" s="246"/>
      <c r="BN127" s="603"/>
      <c r="BO127" s="604"/>
      <c r="BP127" s="24"/>
      <c r="BQ127" s="24"/>
      <c r="BR127" s="24"/>
      <c r="BS127" s="580"/>
      <c r="BT127" s="580"/>
      <c r="BU127" s="580"/>
      <c r="BV127" s="580"/>
      <c r="BW127" s="580"/>
      <c r="BX127" s="580"/>
      <c r="BY127" s="580"/>
      <c r="BZ127" s="580"/>
      <c r="CA127" s="580"/>
      <c r="CB127" s="580"/>
      <c r="CC127" s="246"/>
      <c r="CD127" s="246"/>
      <c r="CE127" s="246"/>
      <c r="CF127" s="246"/>
      <c r="CG127" s="246"/>
      <c r="CH127" s="246"/>
      <c r="CI127" s="246"/>
      <c r="CJ127" s="246"/>
      <c r="CK127" s="246"/>
      <c r="CL127" s="580"/>
      <c r="CM127" s="580"/>
      <c r="CN127" s="580"/>
      <c r="CO127" s="580"/>
      <c r="CP127" s="580"/>
      <c r="CQ127" s="580"/>
      <c r="CR127" s="580"/>
      <c r="CS127" s="580"/>
      <c r="CT127" s="580"/>
      <c r="CU127" s="580"/>
      <c r="CV127" s="580"/>
      <c r="CW127" s="941"/>
      <c r="CX127" s="246"/>
      <c r="CY127" s="580"/>
      <c r="CZ127" s="580"/>
      <c r="DA127" s="580"/>
      <c r="DB127" s="580"/>
      <c r="DC127" s="580"/>
      <c r="DD127" s="580"/>
      <c r="DE127" s="580"/>
      <c r="DF127" s="580"/>
      <c r="DG127" s="580"/>
      <c r="DH127" s="580"/>
      <c r="DI127" s="580"/>
      <c r="DJ127" s="580"/>
      <c r="DK127" s="580"/>
      <c r="DL127" s="580"/>
      <c r="DM127" s="580"/>
      <c r="DN127" s="580"/>
      <c r="DO127" s="580"/>
      <c r="DP127" s="580"/>
      <c r="DQ127" s="580"/>
      <c r="DR127" s="580"/>
      <c r="DS127" s="580"/>
      <c r="DT127" s="580"/>
      <c r="DU127" s="580"/>
      <c r="DV127" s="580"/>
      <c r="DW127" s="580"/>
      <c r="DX127" s="580"/>
      <c r="DY127" s="580"/>
      <c r="DZ127" s="580"/>
      <c r="EA127" s="580"/>
      <c r="EB127" s="580"/>
      <c r="EC127" s="580"/>
      <c r="ED127" s="580"/>
      <c r="EE127" s="580"/>
      <c r="EF127" s="580"/>
      <c r="EG127" s="580"/>
      <c r="EH127" s="580"/>
      <c r="EI127" s="580"/>
      <c r="EJ127" s="580"/>
      <c r="EK127" s="580"/>
      <c r="EL127" s="580"/>
      <c r="EM127" s="580"/>
      <c r="EN127" s="580"/>
      <c r="EO127" s="580"/>
      <c r="EP127" s="580"/>
      <c r="EQ127" s="580"/>
      <c r="ER127" s="580"/>
      <c r="ES127" s="580"/>
      <c r="ET127" s="580"/>
      <c r="EU127" s="580"/>
      <c r="EV127" s="580"/>
      <c r="EW127" s="580"/>
      <c r="EX127" s="580"/>
      <c r="EY127" s="580"/>
      <c r="EZ127" s="580"/>
      <c r="FA127" s="580"/>
      <c r="FB127" s="580"/>
      <c r="FC127" s="580"/>
      <c r="FD127" s="580"/>
      <c r="FE127" s="580"/>
      <c r="FF127" s="580"/>
      <c r="FG127" s="580"/>
      <c r="FH127" s="580"/>
      <c r="FI127" s="580"/>
      <c r="FJ127" s="580"/>
      <c r="FK127" s="580"/>
      <c r="FL127" s="580"/>
      <c r="FM127" s="580"/>
      <c r="FN127" s="580"/>
      <c r="FO127" s="580"/>
      <c r="FP127" s="580"/>
      <c r="FQ127" s="580"/>
      <c r="FR127" s="580"/>
      <c r="FS127" s="580"/>
      <c r="FT127" s="580"/>
      <c r="FU127" s="580"/>
      <c r="FV127" s="580"/>
      <c r="FW127" s="580"/>
      <c r="FX127" s="580"/>
      <c r="FY127" s="580"/>
      <c r="FZ127" s="580"/>
      <c r="GA127" s="580"/>
      <c r="GB127" s="580"/>
      <c r="GC127" s="580"/>
      <c r="GD127" s="580"/>
      <c r="GE127" s="580"/>
      <c r="GF127" s="580"/>
      <c r="GG127" s="580"/>
      <c r="GH127" s="580"/>
      <c r="GI127" s="580"/>
      <c r="GJ127" s="580"/>
      <c r="GK127" s="580"/>
      <c r="GL127" s="580"/>
      <c r="GM127" s="580"/>
      <c r="GN127" s="580"/>
      <c r="GO127" s="580"/>
      <c r="GP127" s="580"/>
      <c r="GQ127" s="580"/>
      <c r="GR127" s="580"/>
      <c r="GS127" s="580"/>
      <c r="GT127" s="580"/>
      <c r="GU127" s="580"/>
      <c r="GV127" s="580"/>
      <c r="GW127" s="580"/>
      <c r="GX127" s="580"/>
      <c r="GY127" s="580"/>
      <c r="GZ127" s="580"/>
      <c r="HA127" s="580"/>
      <c r="HB127" s="580"/>
      <c r="HC127" s="580"/>
      <c r="HD127" s="580"/>
      <c r="HE127" s="580"/>
      <c r="HF127" s="580"/>
      <c r="HG127" s="580"/>
      <c r="HH127" s="580"/>
      <c r="HI127" s="580"/>
      <c r="HJ127" s="580"/>
      <c r="HK127" s="580"/>
      <c r="HL127" s="580"/>
      <c r="HM127" s="580"/>
      <c r="HN127" s="580"/>
      <c r="HO127" s="580"/>
      <c r="HP127" s="580"/>
      <c r="HQ127" s="580"/>
      <c r="HR127" s="580"/>
      <c r="HS127" s="580"/>
      <c r="HT127" s="580"/>
      <c r="HU127" s="580"/>
      <c r="HV127" s="580"/>
      <c r="HW127" s="580"/>
      <c r="HX127" s="580"/>
      <c r="HY127" s="580"/>
      <c r="HZ127" s="580"/>
      <c r="IA127" s="580"/>
      <c r="IB127" s="580"/>
      <c r="IC127" s="580"/>
      <c r="ID127" s="580"/>
      <c r="IE127" s="580"/>
      <c r="IF127" s="580"/>
      <c r="IG127" s="580"/>
      <c r="IH127" s="580"/>
      <c r="II127" s="580"/>
      <c r="IJ127" s="580"/>
      <c r="IK127" s="580"/>
      <c r="IL127" s="580"/>
    </row>
    <row r="128" spans="1:246" ht="26.1" customHeight="1">
      <c r="A128" s="1296"/>
      <c r="B128" s="1566"/>
      <c r="C128" s="1567"/>
      <c r="D128" s="1568"/>
      <c r="E128" s="379" t="s">
        <v>349</v>
      </c>
      <c r="F128" s="1244" t="s">
        <v>350</v>
      </c>
      <c r="G128" s="1244"/>
      <c r="H128" s="1244"/>
      <c r="I128" s="1244"/>
      <c r="J128" s="1244"/>
      <c r="K128" s="1244"/>
      <c r="L128" s="1244"/>
      <c r="M128" s="1244"/>
      <c r="N128" s="1244"/>
      <c r="O128" s="1244"/>
      <c r="P128" s="1244"/>
      <c r="Q128" s="1244"/>
      <c r="R128" s="1244"/>
      <c r="S128" s="1244"/>
      <c r="T128" s="1244"/>
      <c r="U128" s="1244"/>
      <c r="V128" s="1244"/>
      <c r="W128" s="1244"/>
      <c r="X128" s="1244"/>
      <c r="Y128" s="1244"/>
      <c r="Z128" s="1244"/>
      <c r="AA128" s="1244"/>
      <c r="AB128" s="1244"/>
      <c r="AC128" s="1244"/>
      <c r="AD128" s="1244"/>
      <c r="AE128" s="1244"/>
      <c r="AF128" s="1244"/>
      <c r="AG128" s="1245"/>
      <c r="AH128" s="940"/>
      <c r="AI128" s="916"/>
      <c r="AJ128" s="917"/>
      <c r="AK128" s="882" t="str">
        <f t="shared" si="0"/>
        <v>-</v>
      </c>
      <c r="AL128" s="371"/>
      <c r="AM128" s="759"/>
      <c r="AN128" s="759"/>
      <c r="AO128" s="759"/>
      <c r="AP128" s="759"/>
      <c r="AQ128" s="759"/>
      <c r="AR128" s="759"/>
      <c r="AS128" s="759"/>
      <c r="AT128" s="1285"/>
      <c r="AU128" s="1261"/>
      <c r="AV128" s="219" t="s">
        <v>129</v>
      </c>
      <c r="AW128" s="1241"/>
      <c r="AX128" s="759"/>
      <c r="AY128" s="768"/>
      <c r="AZ128" s="759"/>
      <c r="BA128" s="759"/>
      <c r="BB128" s="759"/>
      <c r="BE128" s="137"/>
      <c r="BF128" s="141"/>
      <c r="BG128" s="137"/>
      <c r="BH128" s="601"/>
      <c r="BI128" s="601"/>
      <c r="BJ128" s="601"/>
      <c r="BK128" s="602"/>
      <c r="BL128" s="42"/>
      <c r="BM128" s="246"/>
      <c r="BN128" s="603"/>
      <c r="BO128" s="604"/>
      <c r="BP128" s="246"/>
      <c r="BQ128" s="24"/>
      <c r="BR128" s="24"/>
      <c r="BS128" s="580"/>
      <c r="BT128" s="580"/>
      <c r="BU128" s="580"/>
      <c r="BV128" s="580"/>
      <c r="BW128" s="580"/>
      <c r="BX128" s="580"/>
      <c r="BY128" s="580"/>
      <c r="BZ128" s="580"/>
      <c r="CA128" s="580"/>
      <c r="CB128" s="580"/>
      <c r="CC128" s="246"/>
      <c r="CD128" s="246"/>
      <c r="CE128" s="246"/>
      <c r="CF128" s="246"/>
      <c r="CG128" s="246"/>
      <c r="CH128" s="246"/>
      <c r="CI128" s="246"/>
      <c r="CJ128" s="246"/>
      <c r="CK128" s="246"/>
      <c r="CL128" s="580"/>
      <c r="CM128" s="580"/>
      <c r="CN128" s="580"/>
      <c r="CO128" s="580"/>
      <c r="CP128" s="580"/>
      <c r="CQ128" s="580"/>
      <c r="CR128" s="580"/>
      <c r="CS128" s="580"/>
      <c r="CT128" s="580"/>
      <c r="CU128" s="580"/>
      <c r="CV128" s="580"/>
      <c r="CW128" s="941"/>
      <c r="CX128" s="246"/>
      <c r="CY128" s="580"/>
      <c r="CZ128" s="580"/>
      <c r="DA128" s="580"/>
      <c r="DB128" s="580"/>
      <c r="DC128" s="580"/>
      <c r="DD128" s="580"/>
      <c r="DE128" s="580"/>
      <c r="DF128" s="580"/>
      <c r="DG128" s="580"/>
      <c r="DH128" s="580"/>
      <c r="DI128" s="580"/>
      <c r="DJ128" s="580"/>
      <c r="DK128" s="580"/>
      <c r="DL128" s="580"/>
      <c r="DM128" s="580"/>
      <c r="DN128" s="580"/>
      <c r="DO128" s="580"/>
      <c r="DP128" s="580"/>
      <c r="DQ128" s="580"/>
      <c r="DR128" s="580"/>
      <c r="DS128" s="580"/>
      <c r="DT128" s="580"/>
      <c r="DU128" s="580"/>
      <c r="DV128" s="580"/>
      <c r="DW128" s="580"/>
      <c r="DX128" s="580"/>
      <c r="DY128" s="580"/>
      <c r="DZ128" s="580"/>
      <c r="EA128" s="580"/>
      <c r="EB128" s="580"/>
      <c r="EC128" s="580"/>
      <c r="ED128" s="580"/>
      <c r="EE128" s="580"/>
      <c r="EF128" s="580"/>
      <c r="EG128" s="580"/>
      <c r="EH128" s="580"/>
      <c r="EI128" s="580"/>
      <c r="EJ128" s="580"/>
      <c r="EK128" s="580"/>
      <c r="EL128" s="580"/>
      <c r="EM128" s="580"/>
      <c r="EN128" s="580"/>
      <c r="EO128" s="580"/>
      <c r="EP128" s="580"/>
      <c r="EQ128" s="580"/>
      <c r="ER128" s="580"/>
      <c r="ES128" s="580"/>
      <c r="ET128" s="580"/>
      <c r="EU128" s="580"/>
      <c r="EV128" s="580"/>
      <c r="EW128" s="580"/>
      <c r="EX128" s="580"/>
      <c r="EY128" s="580"/>
      <c r="EZ128" s="580"/>
      <c r="FA128" s="580"/>
      <c r="FB128" s="580"/>
      <c r="FC128" s="580"/>
      <c r="FD128" s="580"/>
      <c r="FE128" s="580"/>
      <c r="FF128" s="580"/>
      <c r="FG128" s="580"/>
      <c r="FH128" s="580"/>
      <c r="FI128" s="580"/>
      <c r="FJ128" s="580"/>
      <c r="FK128" s="580"/>
      <c r="FL128" s="580"/>
      <c r="FM128" s="580"/>
      <c r="FN128" s="580"/>
      <c r="FO128" s="580"/>
      <c r="FP128" s="580"/>
      <c r="FQ128" s="580"/>
      <c r="FR128" s="580"/>
      <c r="FS128" s="580"/>
      <c r="FT128" s="580"/>
      <c r="FU128" s="580"/>
      <c r="FV128" s="580"/>
      <c r="FW128" s="580"/>
      <c r="FX128" s="580"/>
      <c r="FY128" s="580"/>
      <c r="FZ128" s="580"/>
      <c r="GA128" s="580"/>
      <c r="GB128" s="580"/>
      <c r="GC128" s="580"/>
      <c r="GD128" s="580"/>
      <c r="GE128" s="580"/>
      <c r="GF128" s="580"/>
      <c r="GG128" s="580"/>
      <c r="GH128" s="580"/>
      <c r="GI128" s="580"/>
      <c r="GJ128" s="580"/>
      <c r="GK128" s="580"/>
      <c r="GL128" s="580"/>
      <c r="GM128" s="580"/>
      <c r="GN128" s="580"/>
      <c r="GO128" s="580"/>
      <c r="GP128" s="580"/>
      <c r="GQ128" s="580"/>
      <c r="GR128" s="580"/>
      <c r="GS128" s="580"/>
      <c r="GT128" s="580"/>
      <c r="GU128" s="580"/>
      <c r="GV128" s="580"/>
      <c r="GW128" s="580"/>
      <c r="GX128" s="580"/>
      <c r="GY128" s="580"/>
      <c r="GZ128" s="580"/>
      <c r="HA128" s="580"/>
      <c r="HB128" s="580"/>
      <c r="HC128" s="580"/>
      <c r="HD128" s="580"/>
      <c r="HE128" s="580"/>
      <c r="HF128" s="580"/>
      <c r="HG128" s="580"/>
      <c r="HH128" s="580"/>
      <c r="HI128" s="580"/>
      <c r="HJ128" s="580"/>
      <c r="HK128" s="580"/>
      <c r="HL128" s="580"/>
      <c r="HM128" s="580"/>
      <c r="HN128" s="580"/>
      <c r="HO128" s="580"/>
      <c r="HP128" s="580"/>
      <c r="HQ128" s="580"/>
      <c r="HR128" s="580"/>
      <c r="HS128" s="580"/>
      <c r="HT128" s="580"/>
      <c r="HU128" s="580"/>
      <c r="HV128" s="580"/>
      <c r="HW128" s="580"/>
      <c r="HX128" s="580"/>
      <c r="HY128" s="580"/>
      <c r="HZ128" s="580"/>
      <c r="IA128" s="580"/>
      <c r="IB128" s="580"/>
      <c r="IC128" s="580"/>
      <c r="ID128" s="580"/>
      <c r="IE128" s="580"/>
      <c r="IF128" s="580"/>
      <c r="IG128" s="580"/>
      <c r="IH128" s="580"/>
      <c r="II128" s="580"/>
      <c r="IJ128" s="580"/>
      <c r="IK128" s="580"/>
      <c r="IL128" s="580"/>
    </row>
    <row r="129" spans="1:102" ht="26.1" customHeight="1">
      <c r="A129" s="1296"/>
      <c r="B129" s="1566"/>
      <c r="C129" s="1567"/>
      <c r="D129" s="1568"/>
      <c r="E129" s="379" t="s">
        <v>351</v>
      </c>
      <c r="F129" s="1244" t="s">
        <v>352</v>
      </c>
      <c r="G129" s="1244"/>
      <c r="H129" s="1244"/>
      <c r="I129" s="1244"/>
      <c r="J129" s="1244"/>
      <c r="K129" s="1244"/>
      <c r="L129" s="1244"/>
      <c r="M129" s="1244"/>
      <c r="N129" s="1244"/>
      <c r="O129" s="1244"/>
      <c r="P129" s="1244"/>
      <c r="Q129" s="1244"/>
      <c r="R129" s="1244"/>
      <c r="S129" s="1244"/>
      <c r="T129" s="1244"/>
      <c r="U129" s="1244"/>
      <c r="V129" s="1244"/>
      <c r="W129" s="1244"/>
      <c r="X129" s="1244"/>
      <c r="Y129" s="1244"/>
      <c r="Z129" s="1244"/>
      <c r="AA129" s="1244"/>
      <c r="AB129" s="1244"/>
      <c r="AC129" s="1244"/>
      <c r="AD129" s="1244"/>
      <c r="AE129" s="1244"/>
      <c r="AF129" s="1244"/>
      <c r="AG129" s="1245"/>
      <c r="AH129" s="940"/>
      <c r="AI129" s="916"/>
      <c r="AJ129" s="917"/>
      <c r="AK129" s="882" t="str">
        <f t="shared" si="0"/>
        <v>-</v>
      </c>
      <c r="AL129" s="371"/>
      <c r="AM129" s="759"/>
      <c r="AN129" s="759"/>
      <c r="AO129" s="759"/>
      <c r="AP129" s="759"/>
      <c r="AQ129" s="759"/>
      <c r="AR129" s="759"/>
      <c r="AS129" s="759"/>
      <c r="AT129" s="1285"/>
      <c r="AU129" s="1261"/>
      <c r="AV129" s="220" t="s">
        <v>130</v>
      </c>
      <c r="AW129" s="1241"/>
      <c r="AX129" s="759"/>
      <c r="AY129" s="768"/>
      <c r="AZ129" s="759"/>
      <c r="BA129" s="759"/>
      <c r="BB129" s="759"/>
      <c r="BE129" s="137"/>
      <c r="BF129" s="141"/>
      <c r="BG129" s="137"/>
      <c r="BH129" s="601"/>
      <c r="BI129" s="601"/>
      <c r="BJ129" s="601"/>
      <c r="BK129" s="602"/>
      <c r="BL129" s="42"/>
      <c r="BM129" s="246"/>
      <c r="BN129" s="603"/>
      <c r="BO129" s="604"/>
      <c r="BP129" s="24"/>
      <c r="BQ129" s="24"/>
      <c r="BR129" s="24"/>
      <c r="BS129" s="580"/>
      <c r="BT129" s="580"/>
      <c r="BU129" s="580"/>
      <c r="BV129" s="580"/>
      <c r="BW129" s="580"/>
      <c r="BX129" s="580"/>
      <c r="BY129" s="580"/>
      <c r="BZ129" s="580"/>
      <c r="CA129" s="580"/>
      <c r="CB129" s="580"/>
      <c r="CC129" s="24"/>
      <c r="CD129" s="30"/>
      <c r="CE129" s="30"/>
      <c r="CF129" s="246"/>
      <c r="CG129" s="246"/>
      <c r="CH129" s="246"/>
      <c r="CI129" s="246"/>
      <c r="CJ129" s="246"/>
      <c r="CK129" s="246"/>
      <c r="CL129" s="580"/>
      <c r="CM129" s="580"/>
      <c r="CN129" s="580"/>
      <c r="CO129" s="580"/>
      <c r="CP129" s="580"/>
      <c r="CQ129" s="580"/>
      <c r="CR129" s="580"/>
      <c r="CS129" s="580"/>
      <c r="CT129" s="580"/>
      <c r="CU129" s="580"/>
      <c r="CV129" s="580"/>
      <c r="CW129" s="941"/>
      <c r="CX129" s="246"/>
    </row>
    <row r="130" spans="1:102" ht="26.1" customHeight="1">
      <c r="A130" s="1296"/>
      <c r="B130" s="1566"/>
      <c r="C130" s="1567"/>
      <c r="D130" s="1568"/>
      <c r="E130" s="379" t="s">
        <v>353</v>
      </c>
      <c r="F130" s="1244" t="s">
        <v>354</v>
      </c>
      <c r="G130" s="1244"/>
      <c r="H130" s="1244"/>
      <c r="I130" s="1244"/>
      <c r="J130" s="1244"/>
      <c r="K130" s="1244"/>
      <c r="L130" s="1244"/>
      <c r="M130" s="1244"/>
      <c r="N130" s="1244"/>
      <c r="O130" s="1244"/>
      <c r="P130" s="1244"/>
      <c r="Q130" s="1244"/>
      <c r="R130" s="1244"/>
      <c r="S130" s="1244"/>
      <c r="T130" s="1244"/>
      <c r="U130" s="1244"/>
      <c r="V130" s="1244"/>
      <c r="W130" s="1244"/>
      <c r="X130" s="1244"/>
      <c r="Y130" s="1244"/>
      <c r="Z130" s="1244"/>
      <c r="AA130" s="1244"/>
      <c r="AB130" s="1244"/>
      <c r="AC130" s="1244"/>
      <c r="AD130" s="1244"/>
      <c r="AE130" s="1244"/>
      <c r="AF130" s="1244"/>
      <c r="AG130" s="1245"/>
      <c r="AH130" s="940"/>
      <c r="AI130" s="916"/>
      <c r="AJ130" s="917"/>
      <c r="AK130" s="882" t="str">
        <f t="shared" si="0"/>
        <v>-</v>
      </c>
      <c r="AL130" s="371"/>
      <c r="AM130" s="759"/>
      <c r="AN130" s="759"/>
      <c r="AO130" s="759"/>
      <c r="AP130" s="759"/>
      <c r="AQ130" s="759"/>
      <c r="AR130" s="759"/>
      <c r="AS130" s="759"/>
      <c r="AT130" s="1285"/>
      <c r="AU130" s="1261"/>
      <c r="AV130" s="220" t="s">
        <v>131</v>
      </c>
      <c r="AW130" s="1241"/>
      <c r="AX130" s="759"/>
      <c r="AY130" s="768"/>
      <c r="AZ130" s="759"/>
      <c r="BA130" s="759"/>
      <c r="BB130" s="759"/>
      <c r="BE130" s="137"/>
      <c r="BF130" s="141"/>
      <c r="BG130" s="137"/>
      <c r="BH130" s="601"/>
      <c r="BI130" s="601"/>
      <c r="BJ130" s="601"/>
      <c r="BK130" s="602"/>
      <c r="BL130" s="42"/>
      <c r="BM130" s="246"/>
      <c r="BN130" s="603"/>
      <c r="BO130" s="604"/>
      <c r="BP130" s="24"/>
      <c r="BQ130" s="24"/>
      <c r="BR130" s="24"/>
      <c r="BS130" s="580"/>
      <c r="BT130" s="580"/>
      <c r="BU130" s="580"/>
      <c r="BV130" s="580"/>
      <c r="BW130" s="580"/>
      <c r="BX130" s="580"/>
      <c r="BY130" s="580"/>
      <c r="BZ130" s="580"/>
      <c r="CA130" s="580"/>
      <c r="CB130" s="580"/>
      <c r="CC130" s="24"/>
      <c r="CD130" s="30"/>
      <c r="CE130" s="30"/>
      <c r="CF130" s="246"/>
      <c r="CG130" s="246"/>
      <c r="CH130" s="246"/>
      <c r="CI130" s="246"/>
      <c r="CJ130" s="246"/>
      <c r="CK130" s="246"/>
      <c r="CL130" s="580"/>
      <c r="CM130" s="580"/>
      <c r="CN130" s="580"/>
      <c r="CO130" s="580"/>
      <c r="CP130" s="580"/>
      <c r="CQ130" s="580"/>
      <c r="CR130" s="580"/>
      <c r="CS130" s="580"/>
      <c r="CT130" s="580"/>
      <c r="CU130" s="580"/>
      <c r="CV130" s="580"/>
      <c r="CW130" s="941"/>
      <c r="CX130" s="246"/>
    </row>
    <row r="131" spans="1:102" ht="26.1" customHeight="1">
      <c r="A131" s="1296"/>
      <c r="B131" s="1566"/>
      <c r="C131" s="1567"/>
      <c r="D131" s="1568"/>
      <c r="E131" s="379" t="s">
        <v>355</v>
      </c>
      <c r="F131" s="1244" t="s">
        <v>356</v>
      </c>
      <c r="G131" s="1244"/>
      <c r="H131" s="1244"/>
      <c r="I131" s="1244"/>
      <c r="J131" s="1244"/>
      <c r="K131" s="1244"/>
      <c r="L131" s="1244"/>
      <c r="M131" s="1244"/>
      <c r="N131" s="1244"/>
      <c r="O131" s="1244"/>
      <c r="P131" s="1244"/>
      <c r="Q131" s="1244"/>
      <c r="R131" s="1244"/>
      <c r="S131" s="1244"/>
      <c r="T131" s="1244"/>
      <c r="U131" s="1244"/>
      <c r="V131" s="1244"/>
      <c r="W131" s="1244"/>
      <c r="X131" s="1244"/>
      <c r="Y131" s="1244"/>
      <c r="Z131" s="1244"/>
      <c r="AA131" s="1244"/>
      <c r="AB131" s="1244"/>
      <c r="AC131" s="1244"/>
      <c r="AD131" s="1244"/>
      <c r="AE131" s="1244"/>
      <c r="AF131" s="1244"/>
      <c r="AG131" s="1245"/>
      <c r="AH131" s="940"/>
      <c r="AI131" s="916"/>
      <c r="AJ131" s="917"/>
      <c r="AK131" s="882" t="str">
        <f t="shared" si="0"/>
        <v>-</v>
      </c>
      <c r="AL131" s="371"/>
      <c r="AM131" s="759"/>
      <c r="AN131" s="759"/>
      <c r="AO131" s="759"/>
      <c r="AP131" s="759"/>
      <c r="AQ131" s="759"/>
      <c r="AR131" s="759"/>
      <c r="AS131" s="759"/>
      <c r="AT131" s="1285"/>
      <c r="AU131" s="1261"/>
      <c r="AV131" s="220" t="s">
        <v>132</v>
      </c>
      <c r="AW131" s="1241"/>
      <c r="AX131" s="759"/>
      <c r="AY131" s="768"/>
      <c r="AZ131" s="759"/>
      <c r="BA131" s="759"/>
      <c r="BB131" s="759"/>
      <c r="BE131" s="137"/>
      <c r="BF131" s="141"/>
      <c r="BG131" s="137"/>
      <c r="BH131" s="601"/>
      <c r="BI131" s="601"/>
      <c r="BJ131" s="601"/>
      <c r="BK131" s="602"/>
      <c r="BL131" s="42"/>
      <c r="BM131" s="246"/>
      <c r="BN131" s="603"/>
      <c r="BO131" s="604"/>
      <c r="BP131" s="25"/>
      <c r="BQ131" s="25"/>
      <c r="BR131" s="25"/>
      <c r="BS131" s="580"/>
      <c r="BT131" s="580"/>
      <c r="BU131" s="580"/>
      <c r="BV131" s="580"/>
      <c r="BW131" s="580"/>
      <c r="BX131" s="580"/>
      <c r="BY131" s="580"/>
      <c r="BZ131" s="580"/>
      <c r="CA131" s="580"/>
      <c r="CB131" s="580"/>
      <c r="CC131" s="25"/>
      <c r="CD131" s="31"/>
      <c r="CE131" s="31"/>
      <c r="CF131" s="246"/>
      <c r="CG131" s="246"/>
      <c r="CH131" s="246"/>
      <c r="CI131" s="246"/>
      <c r="CJ131" s="246"/>
      <c r="CK131" s="246"/>
      <c r="CL131" s="580"/>
      <c r="CM131" s="580"/>
      <c r="CN131" s="580"/>
      <c r="CO131" s="580"/>
      <c r="CP131" s="580"/>
      <c r="CQ131" s="580"/>
      <c r="CR131" s="580"/>
      <c r="CS131" s="580"/>
      <c r="CT131" s="580"/>
      <c r="CU131" s="580"/>
      <c r="CV131" s="580"/>
      <c r="CW131" s="941"/>
      <c r="CX131" s="246"/>
    </row>
    <row r="132" spans="1:102" ht="26.1" customHeight="1" thickBot="1">
      <c r="A132" s="1296"/>
      <c r="B132" s="1569"/>
      <c r="C132" s="1570"/>
      <c r="D132" s="1571"/>
      <c r="E132" s="380" t="s">
        <v>357</v>
      </c>
      <c r="F132" s="1242" t="s">
        <v>358</v>
      </c>
      <c r="G132" s="1242"/>
      <c r="H132" s="1242"/>
      <c r="I132" s="1242"/>
      <c r="J132" s="1242"/>
      <c r="K132" s="1242"/>
      <c r="L132" s="1242"/>
      <c r="M132" s="1242"/>
      <c r="N132" s="1242"/>
      <c r="O132" s="1242"/>
      <c r="P132" s="1242"/>
      <c r="Q132" s="1242"/>
      <c r="R132" s="1242"/>
      <c r="S132" s="1242"/>
      <c r="T132" s="1242"/>
      <c r="U132" s="1242"/>
      <c r="V132" s="1242"/>
      <c r="W132" s="1242"/>
      <c r="X132" s="1242"/>
      <c r="Y132" s="1242"/>
      <c r="Z132" s="1242"/>
      <c r="AA132" s="1242"/>
      <c r="AB132" s="1242"/>
      <c r="AC132" s="1242"/>
      <c r="AD132" s="1242"/>
      <c r="AE132" s="1242"/>
      <c r="AF132" s="1242"/>
      <c r="AG132" s="1243"/>
      <c r="AH132" s="942"/>
      <c r="AI132" s="903"/>
      <c r="AJ132" s="904"/>
      <c r="AK132" s="883" t="str">
        <f t="shared" si="0"/>
        <v>-</v>
      </c>
      <c r="AL132" s="372"/>
      <c r="AM132" s="759"/>
      <c r="AN132" s="759"/>
      <c r="AO132" s="759"/>
      <c r="AP132" s="759"/>
      <c r="AQ132" s="759"/>
      <c r="AR132" s="759"/>
      <c r="AS132" s="759"/>
      <c r="AT132" s="1285"/>
      <c r="AU132" s="1291"/>
      <c r="AV132" s="221" t="s">
        <v>133</v>
      </c>
      <c r="AW132" s="1241"/>
      <c r="AX132" s="759"/>
      <c r="AY132" s="768"/>
      <c r="AZ132" s="759"/>
      <c r="BA132" s="759"/>
      <c r="BB132" s="759"/>
      <c r="BE132" s="137"/>
      <c r="BF132" s="141"/>
      <c r="BG132" s="137"/>
      <c r="BH132" s="601"/>
      <c r="BI132" s="601"/>
      <c r="BJ132" s="601"/>
      <c r="BK132" s="602"/>
      <c r="BL132" s="42"/>
      <c r="BM132" s="246"/>
      <c r="BN132" s="603"/>
      <c r="BO132" s="604"/>
      <c r="BP132" s="259"/>
      <c r="BQ132" s="259"/>
      <c r="BR132" s="259"/>
      <c r="BS132" s="580"/>
      <c r="BT132" s="580"/>
      <c r="BU132" s="580"/>
      <c r="BV132" s="580"/>
      <c r="BW132" s="580"/>
      <c r="BX132" s="580"/>
      <c r="BY132" s="580"/>
      <c r="BZ132" s="580"/>
      <c r="CA132" s="580"/>
      <c r="CB132" s="580"/>
      <c r="CC132" s="246"/>
      <c r="CD132" s="246"/>
      <c r="CE132" s="246"/>
      <c r="CF132" s="246"/>
      <c r="CG132" s="246"/>
      <c r="CH132" s="246"/>
      <c r="CI132" s="246"/>
      <c r="CJ132" s="246"/>
      <c r="CK132" s="246"/>
      <c r="CL132" s="580"/>
      <c r="CM132" s="580"/>
      <c r="CN132" s="580"/>
      <c r="CO132" s="580"/>
      <c r="CP132" s="580"/>
      <c r="CQ132" s="580"/>
      <c r="CR132" s="580"/>
      <c r="CS132" s="580"/>
      <c r="CT132" s="580"/>
      <c r="CU132" s="580"/>
      <c r="CV132" s="580"/>
      <c r="CW132" s="941"/>
      <c r="CX132" s="246"/>
    </row>
    <row r="133" spans="1:102" ht="26.1" customHeight="1">
      <c r="A133" s="1296"/>
      <c r="B133" s="1067" t="s">
        <v>45</v>
      </c>
      <c r="C133" s="1068"/>
      <c r="D133" s="1591"/>
      <c r="E133" s="381" t="s">
        <v>359</v>
      </c>
      <c r="F133" s="1250" t="s">
        <v>360</v>
      </c>
      <c r="G133" s="1250"/>
      <c r="H133" s="1250"/>
      <c r="I133" s="1250"/>
      <c r="J133" s="1250"/>
      <c r="K133" s="1250"/>
      <c r="L133" s="1250"/>
      <c r="M133" s="1250"/>
      <c r="N133" s="1250"/>
      <c r="O133" s="1250"/>
      <c r="P133" s="1250"/>
      <c r="Q133" s="1250"/>
      <c r="R133" s="1250"/>
      <c r="S133" s="1250"/>
      <c r="T133" s="1250"/>
      <c r="U133" s="1250"/>
      <c r="V133" s="1250"/>
      <c r="W133" s="1250"/>
      <c r="X133" s="1250"/>
      <c r="Y133" s="1250"/>
      <c r="Z133" s="1250"/>
      <c r="AA133" s="1250"/>
      <c r="AB133" s="1250"/>
      <c r="AC133" s="1250"/>
      <c r="AD133" s="1250"/>
      <c r="AE133" s="1250"/>
      <c r="AF133" s="1250"/>
      <c r="AG133" s="1251"/>
      <c r="AH133" s="217"/>
      <c r="AI133" s="913"/>
      <c r="AJ133" s="914"/>
      <c r="AK133" s="881" t="str">
        <f t="shared" si="0"/>
        <v>-</v>
      </c>
      <c r="AL133" s="370"/>
      <c r="AM133" s="759"/>
      <c r="AN133" s="759"/>
      <c r="AO133" s="759"/>
      <c r="AP133" s="759"/>
      <c r="AQ133" s="759"/>
      <c r="AR133" s="759"/>
      <c r="AS133" s="759"/>
      <c r="AT133" s="1285"/>
      <c r="AU133" s="1260" t="s">
        <v>45</v>
      </c>
      <c r="AV133" s="220" t="s">
        <v>134</v>
      </c>
      <c r="AW133" s="1246">
        <f>COUNTIF(AK133:AK135,"X")</f>
        <v>0</v>
      </c>
      <c r="AX133" s="759"/>
      <c r="AY133" s="768"/>
      <c r="AZ133" s="759"/>
      <c r="BA133" s="759"/>
      <c r="BB133" s="759"/>
      <c r="BE133" s="137"/>
      <c r="BF133" s="141"/>
      <c r="BG133" s="137"/>
      <c r="BH133" s="601"/>
      <c r="BI133" s="601"/>
      <c r="BJ133" s="601"/>
      <c r="BK133" s="602"/>
      <c r="BL133" s="42"/>
      <c r="BM133" s="246"/>
      <c r="BN133" s="603"/>
      <c r="BO133" s="604"/>
      <c r="BP133" s="259"/>
      <c r="BQ133" s="259"/>
      <c r="BR133" s="259"/>
      <c r="BS133" s="580"/>
      <c r="BT133" s="580"/>
      <c r="BU133" s="580"/>
      <c r="BV133" s="580"/>
      <c r="BW133" s="580"/>
      <c r="BX133" s="580"/>
      <c r="BY133" s="580"/>
      <c r="BZ133" s="580"/>
      <c r="CA133" s="580"/>
      <c r="CB133" s="580"/>
      <c r="CC133" s="246"/>
      <c r="CD133" s="246"/>
      <c r="CE133" s="246"/>
      <c r="CF133" s="246"/>
      <c r="CG133" s="246"/>
      <c r="CH133" s="246"/>
      <c r="CI133" s="246"/>
      <c r="CJ133" s="246"/>
      <c r="CK133" s="246"/>
      <c r="CL133" s="580"/>
      <c r="CM133" s="580"/>
      <c r="CN133" s="580"/>
      <c r="CO133" s="580"/>
      <c r="CP133" s="580"/>
      <c r="CQ133" s="580"/>
      <c r="CR133" s="580"/>
      <c r="CS133" s="580"/>
      <c r="CT133" s="580"/>
      <c r="CU133" s="580"/>
      <c r="CV133" s="580"/>
      <c r="CW133" s="941"/>
      <c r="CX133" s="246"/>
    </row>
    <row r="134" spans="1:102" ht="26.1" customHeight="1">
      <c r="A134" s="1296"/>
      <c r="B134" s="1566"/>
      <c r="C134" s="1567"/>
      <c r="D134" s="1568"/>
      <c r="E134" s="382" t="s">
        <v>361</v>
      </c>
      <c r="F134" s="1244" t="s">
        <v>362</v>
      </c>
      <c r="G134" s="1244"/>
      <c r="H134" s="1244"/>
      <c r="I134" s="1244"/>
      <c r="J134" s="1244"/>
      <c r="K134" s="1244"/>
      <c r="L134" s="1244"/>
      <c r="M134" s="1244"/>
      <c r="N134" s="1244"/>
      <c r="O134" s="1244"/>
      <c r="P134" s="1244"/>
      <c r="Q134" s="1244"/>
      <c r="R134" s="1244"/>
      <c r="S134" s="1244"/>
      <c r="T134" s="1244"/>
      <c r="U134" s="1244"/>
      <c r="V134" s="1244"/>
      <c r="W134" s="1244"/>
      <c r="X134" s="1244"/>
      <c r="Y134" s="1244"/>
      <c r="Z134" s="1244"/>
      <c r="AA134" s="1244"/>
      <c r="AB134" s="1244"/>
      <c r="AC134" s="1244"/>
      <c r="AD134" s="1244"/>
      <c r="AE134" s="1244"/>
      <c r="AF134" s="1244"/>
      <c r="AG134" s="1245"/>
      <c r="AH134" s="940"/>
      <c r="AI134" s="916"/>
      <c r="AJ134" s="917"/>
      <c r="AK134" s="882" t="str">
        <f t="shared" si="0"/>
        <v>-</v>
      </c>
      <c r="AL134" s="371"/>
      <c r="AM134" s="759"/>
      <c r="AN134" s="759"/>
      <c r="AO134" s="759"/>
      <c r="AP134" s="759"/>
      <c r="AQ134" s="759"/>
      <c r="AR134" s="759"/>
      <c r="AS134" s="759"/>
      <c r="AT134" s="1285"/>
      <c r="AU134" s="1261"/>
      <c r="AV134" s="222" t="s">
        <v>135</v>
      </c>
      <c r="AW134" s="1249"/>
      <c r="AX134" s="759"/>
      <c r="AY134" s="768"/>
      <c r="AZ134" s="759"/>
      <c r="BA134" s="759"/>
      <c r="BB134" s="759"/>
      <c r="BE134" s="137"/>
      <c r="BF134" s="141"/>
      <c r="BG134" s="137"/>
      <c r="BH134" s="601"/>
      <c r="BI134" s="601"/>
      <c r="BJ134" s="601"/>
      <c r="BK134" s="602"/>
      <c r="BL134" s="42"/>
      <c r="BM134" s="246"/>
      <c r="BN134" s="603"/>
      <c r="BO134" s="604"/>
      <c r="BP134" s="246"/>
      <c r="BQ134" s="23"/>
      <c r="BR134" s="23"/>
      <c r="BS134" s="580"/>
      <c r="BT134" s="580"/>
      <c r="BU134" s="580"/>
      <c r="BV134" s="580"/>
      <c r="BW134" s="580"/>
      <c r="BX134" s="580"/>
      <c r="BY134" s="580"/>
      <c r="BZ134" s="580"/>
      <c r="CA134" s="580"/>
      <c r="CB134" s="580"/>
      <c r="CC134" s="23"/>
      <c r="CD134" s="23"/>
      <c r="CE134" s="246"/>
      <c r="CF134" s="246"/>
      <c r="CG134" s="246"/>
      <c r="CH134" s="246"/>
      <c r="CI134" s="246"/>
      <c r="CJ134" s="246"/>
      <c r="CK134" s="246"/>
      <c r="CL134" s="580"/>
      <c r="CM134" s="580"/>
      <c r="CN134" s="580"/>
      <c r="CO134" s="580"/>
      <c r="CP134" s="580"/>
      <c r="CQ134" s="580"/>
      <c r="CR134" s="580"/>
      <c r="CS134" s="580"/>
      <c r="CT134" s="580"/>
      <c r="CU134" s="580"/>
      <c r="CV134" s="580"/>
      <c r="CW134" s="941"/>
      <c r="CX134" s="246"/>
    </row>
    <row r="135" spans="1:102" ht="26.1" customHeight="1" thickBot="1">
      <c r="A135" s="1296"/>
      <c r="B135" s="1569"/>
      <c r="C135" s="1570"/>
      <c r="D135" s="1571"/>
      <c r="E135" s="383" t="s">
        <v>363</v>
      </c>
      <c r="F135" s="1242" t="s">
        <v>364</v>
      </c>
      <c r="G135" s="1242"/>
      <c r="H135" s="1242"/>
      <c r="I135" s="1242"/>
      <c r="J135" s="1242"/>
      <c r="K135" s="1242"/>
      <c r="L135" s="1242"/>
      <c r="M135" s="1242"/>
      <c r="N135" s="1242"/>
      <c r="O135" s="1242"/>
      <c r="P135" s="1242"/>
      <c r="Q135" s="1242"/>
      <c r="R135" s="1242"/>
      <c r="S135" s="1242"/>
      <c r="T135" s="1242"/>
      <c r="U135" s="1242"/>
      <c r="V135" s="1242"/>
      <c r="W135" s="1242"/>
      <c r="X135" s="1242"/>
      <c r="Y135" s="1242"/>
      <c r="Z135" s="1242"/>
      <c r="AA135" s="1242"/>
      <c r="AB135" s="1242"/>
      <c r="AC135" s="1242"/>
      <c r="AD135" s="1242"/>
      <c r="AE135" s="1242"/>
      <c r="AF135" s="1242"/>
      <c r="AG135" s="1243"/>
      <c r="AH135" s="887"/>
      <c r="AI135" s="929"/>
      <c r="AJ135" s="888"/>
      <c r="AK135" s="883" t="str">
        <f t="shared" si="0"/>
        <v>-</v>
      </c>
      <c r="AL135" s="372"/>
      <c r="AM135" s="759"/>
      <c r="AN135" s="759"/>
      <c r="AO135" s="759"/>
      <c r="AP135" s="759"/>
      <c r="AQ135" s="759"/>
      <c r="AR135" s="759"/>
      <c r="AS135" s="759"/>
      <c r="AT135" s="1285"/>
      <c r="AU135" s="1262"/>
      <c r="AV135" s="223" t="s">
        <v>136</v>
      </c>
      <c r="AW135" s="1248"/>
      <c r="AX135" s="759"/>
      <c r="AY135" s="768"/>
      <c r="AZ135" s="759"/>
      <c r="BA135" s="759"/>
      <c r="BB135" s="759"/>
      <c r="BE135" s="137"/>
      <c r="BF135" s="141"/>
      <c r="BG135" s="137"/>
      <c r="BH135" s="601"/>
      <c r="BI135" s="601"/>
      <c r="BJ135" s="601"/>
      <c r="BK135" s="602"/>
      <c r="BL135" s="42"/>
      <c r="BM135" s="246"/>
      <c r="BN135" s="603"/>
      <c r="BO135" s="604"/>
      <c r="BP135" s="246"/>
      <c r="BQ135" s="246"/>
      <c r="BR135" s="246"/>
      <c r="BS135" s="580"/>
      <c r="BT135" s="580"/>
      <c r="BU135" s="580"/>
      <c r="BV135" s="580"/>
      <c r="BW135" s="580"/>
      <c r="BX135" s="580"/>
      <c r="BY135" s="580"/>
      <c r="BZ135" s="580"/>
      <c r="CA135" s="580"/>
      <c r="CB135" s="580"/>
      <c r="CC135" s="246"/>
      <c r="CD135" s="246"/>
      <c r="CE135" s="246"/>
      <c r="CF135" s="605"/>
      <c r="CG135" s="246"/>
      <c r="CH135" s="246"/>
      <c r="CI135" s="246"/>
      <c r="CJ135" s="246"/>
      <c r="CK135" s="246"/>
      <c r="CL135" s="580"/>
      <c r="CM135" s="580"/>
      <c r="CN135" s="580"/>
      <c r="CO135" s="580"/>
      <c r="CP135" s="580"/>
      <c r="CQ135" s="580"/>
      <c r="CR135" s="580"/>
      <c r="CS135" s="580"/>
      <c r="CT135" s="580"/>
      <c r="CU135" s="580"/>
      <c r="CV135" s="580"/>
      <c r="CW135" s="246"/>
      <c r="CX135" s="246"/>
    </row>
    <row r="136" spans="1:102" ht="26.1" customHeight="1">
      <c r="A136" s="1296"/>
      <c r="B136" s="1563" t="s">
        <v>46</v>
      </c>
      <c r="C136" s="1564"/>
      <c r="D136" s="1564"/>
      <c r="E136" s="381" t="s">
        <v>365</v>
      </c>
      <c r="F136" s="1250" t="s">
        <v>366</v>
      </c>
      <c r="G136" s="1250"/>
      <c r="H136" s="1250"/>
      <c r="I136" s="1250"/>
      <c r="J136" s="1250"/>
      <c r="K136" s="1250"/>
      <c r="L136" s="1250"/>
      <c r="M136" s="1250"/>
      <c r="N136" s="1250"/>
      <c r="O136" s="1250"/>
      <c r="P136" s="1250"/>
      <c r="Q136" s="1250"/>
      <c r="R136" s="1250"/>
      <c r="S136" s="1250"/>
      <c r="T136" s="1250"/>
      <c r="U136" s="1250"/>
      <c r="V136" s="1250"/>
      <c r="W136" s="1250"/>
      <c r="X136" s="1250"/>
      <c r="Y136" s="1250"/>
      <c r="Z136" s="1250"/>
      <c r="AA136" s="1250"/>
      <c r="AB136" s="1250"/>
      <c r="AC136" s="1250"/>
      <c r="AD136" s="1250"/>
      <c r="AE136" s="1250"/>
      <c r="AF136" s="1250"/>
      <c r="AG136" s="1251"/>
      <c r="AH136" s="907"/>
      <c r="AI136" s="908"/>
      <c r="AJ136" s="944"/>
      <c r="AK136" s="881" t="str">
        <f t="shared" si="0"/>
        <v>-</v>
      </c>
      <c r="AL136" s="370"/>
      <c r="AM136" s="759"/>
      <c r="AN136" s="759"/>
      <c r="AO136" s="759"/>
      <c r="AP136" s="759"/>
      <c r="AQ136" s="759"/>
      <c r="AR136" s="759"/>
      <c r="AS136" s="759"/>
      <c r="AT136" s="1285"/>
      <c r="AU136" s="1280" t="s">
        <v>46</v>
      </c>
      <c r="AV136" s="220" t="s">
        <v>137</v>
      </c>
      <c r="AW136" s="1246">
        <f>COUNTIF(AK136:AK137,"X")</f>
        <v>0</v>
      </c>
      <c r="AX136" s="759"/>
      <c r="AY136" s="768"/>
      <c r="AZ136" s="759"/>
      <c r="BA136" s="759"/>
      <c r="BB136" s="759"/>
      <c r="BE136" s="137"/>
      <c r="BF136" s="141"/>
      <c r="BG136" s="137"/>
      <c r="BH136" s="601"/>
      <c r="BI136" s="601"/>
      <c r="BJ136" s="601"/>
      <c r="BK136" s="602"/>
      <c r="BL136" s="42"/>
      <c r="BM136" s="246"/>
      <c r="BN136" s="603"/>
      <c r="BO136" s="604"/>
      <c r="BP136" s="246"/>
      <c r="BQ136" s="246"/>
      <c r="BR136" s="246"/>
      <c r="BS136" s="580"/>
      <c r="BT136" s="580"/>
      <c r="BU136" s="580"/>
      <c r="BV136" s="580"/>
      <c r="BW136" s="580"/>
      <c r="BX136" s="580"/>
      <c r="BY136" s="580"/>
      <c r="BZ136" s="580"/>
      <c r="CA136" s="580"/>
      <c r="CB136" s="580"/>
      <c r="CC136" s="246"/>
      <c r="CD136" s="246"/>
      <c r="CE136" s="246"/>
      <c r="CF136" s="25"/>
      <c r="CG136" s="246"/>
      <c r="CH136" s="246"/>
      <c r="CI136" s="246"/>
      <c r="CJ136" s="246"/>
      <c r="CK136" s="246"/>
      <c r="CL136" s="580"/>
      <c r="CM136" s="580"/>
      <c r="CN136" s="580"/>
      <c r="CO136" s="580"/>
      <c r="CP136" s="580"/>
      <c r="CQ136" s="580"/>
      <c r="CR136" s="580"/>
      <c r="CS136" s="580"/>
      <c r="CT136" s="580"/>
      <c r="CU136" s="580"/>
      <c r="CV136" s="580"/>
      <c r="CW136" s="246"/>
      <c r="CX136" s="246"/>
    </row>
    <row r="137" spans="1:102" ht="26.1" customHeight="1" thickBot="1">
      <c r="A137" s="1297"/>
      <c r="B137" s="1569"/>
      <c r="C137" s="1570"/>
      <c r="D137" s="1570"/>
      <c r="E137" s="382" t="s">
        <v>367</v>
      </c>
      <c r="F137" s="1304" t="s">
        <v>368</v>
      </c>
      <c r="G137" s="1304"/>
      <c r="H137" s="1304"/>
      <c r="I137" s="1304"/>
      <c r="J137" s="1304"/>
      <c r="K137" s="1304"/>
      <c r="L137" s="1304"/>
      <c r="M137" s="1304"/>
      <c r="N137" s="1304"/>
      <c r="O137" s="1304"/>
      <c r="P137" s="1304"/>
      <c r="Q137" s="1304"/>
      <c r="R137" s="1304"/>
      <c r="S137" s="1304"/>
      <c r="T137" s="1304"/>
      <c r="U137" s="1304"/>
      <c r="V137" s="1304"/>
      <c r="W137" s="1304"/>
      <c r="X137" s="1304"/>
      <c r="Y137" s="1304"/>
      <c r="Z137" s="1304"/>
      <c r="AA137" s="1304"/>
      <c r="AB137" s="1304"/>
      <c r="AC137" s="1304"/>
      <c r="AD137" s="1304"/>
      <c r="AE137" s="1304"/>
      <c r="AF137" s="1304"/>
      <c r="AG137" s="1305"/>
      <c r="AH137" s="942"/>
      <c r="AI137" s="903"/>
      <c r="AJ137" s="904"/>
      <c r="AK137" s="883" t="str">
        <f t="shared" si="0"/>
        <v>-</v>
      </c>
      <c r="AL137" s="372"/>
      <c r="AM137" s="759"/>
      <c r="AN137" s="759"/>
      <c r="AO137" s="759"/>
      <c r="AP137" s="759"/>
      <c r="AQ137" s="759"/>
      <c r="AR137" s="759"/>
      <c r="AS137" s="759"/>
      <c r="AT137" s="1286"/>
      <c r="AU137" s="1262"/>
      <c r="AV137" s="224" t="s">
        <v>138</v>
      </c>
      <c r="AW137" s="1248"/>
      <c r="AX137" s="759"/>
      <c r="AY137" s="768"/>
      <c r="AZ137" s="759"/>
      <c r="BA137" s="759"/>
      <c r="BB137" s="759"/>
      <c r="BE137" s="137"/>
      <c r="BF137" s="141"/>
      <c r="BG137" s="137"/>
      <c r="BH137" s="601"/>
      <c r="BI137" s="601"/>
      <c r="BJ137" s="601"/>
      <c r="BK137" s="602"/>
      <c r="BL137" s="42"/>
      <c r="BM137" s="246"/>
      <c r="BN137" s="603"/>
      <c r="BO137" s="604"/>
      <c r="BP137" s="246"/>
      <c r="BQ137" s="246"/>
      <c r="BR137" s="246"/>
      <c r="BS137" s="580"/>
      <c r="BT137" s="580"/>
      <c r="BU137" s="580"/>
      <c r="BV137" s="580"/>
      <c r="BW137" s="580"/>
      <c r="BX137" s="580"/>
      <c r="BY137" s="580"/>
      <c r="BZ137" s="580"/>
      <c r="CA137" s="580"/>
      <c r="CB137" s="580"/>
      <c r="CC137" s="246"/>
      <c r="CD137" s="246"/>
      <c r="CE137" s="246"/>
      <c r="CF137" s="605"/>
      <c r="CG137" s="246"/>
      <c r="CH137" s="246"/>
      <c r="CI137" s="246"/>
      <c r="CJ137" s="246"/>
      <c r="CK137" s="246"/>
      <c r="CL137" s="580"/>
      <c r="CM137" s="580"/>
      <c r="CN137" s="580"/>
      <c r="CO137" s="580"/>
      <c r="CP137" s="580"/>
      <c r="CQ137" s="580"/>
      <c r="CR137" s="580"/>
      <c r="CS137" s="580"/>
      <c r="CT137" s="580"/>
      <c r="CU137" s="580"/>
      <c r="CV137" s="580"/>
      <c r="CW137" s="246"/>
      <c r="CX137" s="246"/>
    </row>
    <row r="138" spans="1:102" ht="26.1" customHeight="1">
      <c r="A138" s="1617" t="s">
        <v>369</v>
      </c>
      <c r="B138" s="1620" t="s">
        <v>47</v>
      </c>
      <c r="C138" s="1621"/>
      <c r="D138" s="1622"/>
      <c r="E138" s="384" t="s">
        <v>370</v>
      </c>
      <c r="F138" s="1252" t="s">
        <v>371</v>
      </c>
      <c r="G138" s="1252"/>
      <c r="H138" s="1252"/>
      <c r="I138" s="1252"/>
      <c r="J138" s="1252"/>
      <c r="K138" s="1252"/>
      <c r="L138" s="1252"/>
      <c r="M138" s="1252"/>
      <c r="N138" s="1252"/>
      <c r="O138" s="1252"/>
      <c r="P138" s="1252"/>
      <c r="Q138" s="1252"/>
      <c r="R138" s="1252"/>
      <c r="S138" s="1252"/>
      <c r="T138" s="1252"/>
      <c r="U138" s="1252"/>
      <c r="V138" s="1252"/>
      <c r="W138" s="1252"/>
      <c r="X138" s="1252"/>
      <c r="Y138" s="1252"/>
      <c r="Z138" s="1252"/>
      <c r="AA138" s="1252"/>
      <c r="AB138" s="1252"/>
      <c r="AC138" s="1252"/>
      <c r="AD138" s="1252"/>
      <c r="AE138" s="1252"/>
      <c r="AF138" s="1252"/>
      <c r="AG138" s="1253"/>
      <c r="AH138" s="217"/>
      <c r="AI138" s="913"/>
      <c r="AJ138" s="914"/>
      <c r="AK138" s="881" t="str">
        <f t="shared" si="0"/>
        <v>-</v>
      </c>
      <c r="AL138" s="370"/>
      <c r="AM138" s="759"/>
      <c r="AN138" s="759"/>
      <c r="AO138" s="759"/>
      <c r="AP138" s="759"/>
      <c r="AQ138" s="759"/>
      <c r="AR138" s="759"/>
      <c r="AS138" s="759"/>
      <c r="AT138" s="1287" t="s">
        <v>369</v>
      </c>
      <c r="AU138" s="1268" t="s">
        <v>47</v>
      </c>
      <c r="AV138" s="218" t="s">
        <v>139</v>
      </c>
      <c r="AW138" s="1246">
        <f>COUNTIF(AK138:AK142,"X")</f>
        <v>0</v>
      </c>
      <c r="AX138" s="759"/>
      <c r="AY138" s="768"/>
      <c r="AZ138" s="759"/>
      <c r="BA138" s="759"/>
      <c r="BB138" s="759"/>
      <c r="BE138" s="138"/>
      <c r="BF138" s="142"/>
      <c r="BG138" s="138"/>
      <c r="BH138" s="606"/>
      <c r="BI138" s="606"/>
      <c r="BJ138" s="606"/>
      <c r="BK138" s="602"/>
      <c r="BL138" s="42"/>
      <c r="BM138" s="42"/>
      <c r="BN138" s="145"/>
      <c r="BO138" s="46"/>
      <c r="BP138" s="246"/>
      <c r="BQ138" s="246"/>
      <c r="BR138" s="246"/>
      <c r="BS138" s="580"/>
      <c r="BT138" s="580"/>
      <c r="BU138" s="580"/>
      <c r="BV138" s="580"/>
      <c r="BW138" s="580"/>
      <c r="BX138" s="580"/>
      <c r="BY138" s="580"/>
      <c r="BZ138" s="580"/>
      <c r="CA138" s="580"/>
      <c r="CB138" s="580"/>
      <c r="CC138" s="246"/>
      <c r="CD138" s="246"/>
      <c r="CE138" s="246"/>
      <c r="CF138" s="246"/>
      <c r="CG138" s="246"/>
      <c r="CH138" s="246"/>
      <c r="CI138" s="246"/>
      <c r="CJ138" s="246"/>
      <c r="CK138" s="246"/>
      <c r="CL138" s="580"/>
      <c r="CM138" s="580"/>
      <c r="CN138" s="580"/>
      <c r="CO138" s="580"/>
      <c r="CP138" s="580"/>
      <c r="CQ138" s="580"/>
      <c r="CR138" s="580"/>
      <c r="CS138" s="580"/>
      <c r="CT138" s="580"/>
      <c r="CU138" s="580"/>
      <c r="CV138" s="580"/>
      <c r="CW138" s="941"/>
      <c r="CX138" s="246"/>
    </row>
    <row r="139" spans="1:102" ht="26.1" customHeight="1">
      <c r="A139" s="1618"/>
      <c r="B139" s="1623"/>
      <c r="C139" s="1624"/>
      <c r="D139" s="1625"/>
      <c r="E139" s="385" t="s">
        <v>372</v>
      </c>
      <c r="F139" s="1244" t="s">
        <v>373</v>
      </c>
      <c r="G139" s="1244"/>
      <c r="H139" s="1244"/>
      <c r="I139" s="1244"/>
      <c r="J139" s="1244"/>
      <c r="K139" s="1244"/>
      <c r="L139" s="1244"/>
      <c r="M139" s="1244"/>
      <c r="N139" s="1244"/>
      <c r="O139" s="1244"/>
      <c r="P139" s="1244"/>
      <c r="Q139" s="1244"/>
      <c r="R139" s="1244"/>
      <c r="S139" s="1244"/>
      <c r="T139" s="1244"/>
      <c r="U139" s="1244"/>
      <c r="V139" s="1244"/>
      <c r="W139" s="1244"/>
      <c r="X139" s="1244"/>
      <c r="Y139" s="1244"/>
      <c r="Z139" s="1244"/>
      <c r="AA139" s="1244"/>
      <c r="AB139" s="1244"/>
      <c r="AC139" s="1244"/>
      <c r="AD139" s="1244"/>
      <c r="AE139" s="1244"/>
      <c r="AF139" s="1244"/>
      <c r="AG139" s="1245"/>
      <c r="AH139" s="940"/>
      <c r="AI139" s="916"/>
      <c r="AJ139" s="917"/>
      <c r="AK139" s="882" t="str">
        <f t="shared" si="0"/>
        <v>-</v>
      </c>
      <c r="AL139" s="371"/>
      <c r="AM139" s="759"/>
      <c r="AN139" s="759"/>
      <c r="AO139" s="759"/>
      <c r="AP139" s="759"/>
      <c r="AQ139" s="759"/>
      <c r="AR139" s="759"/>
      <c r="AS139" s="759"/>
      <c r="AT139" s="1288"/>
      <c r="AU139" s="1269"/>
      <c r="AV139" s="225" t="s">
        <v>140</v>
      </c>
      <c r="AW139" s="1249"/>
      <c r="AX139" s="759"/>
      <c r="AY139" s="768"/>
      <c r="AZ139" s="759"/>
      <c r="BA139" s="759"/>
      <c r="BB139" s="759"/>
      <c r="BE139" s="138"/>
      <c r="BF139" s="142"/>
      <c r="BG139" s="138"/>
      <c r="BH139" s="606"/>
      <c r="BI139" s="606"/>
      <c r="BJ139" s="606"/>
      <c r="BK139" s="602"/>
      <c r="BL139" s="42"/>
      <c r="BM139" s="42"/>
      <c r="BN139" s="145"/>
      <c r="BO139" s="46"/>
      <c r="BP139" s="259"/>
      <c r="BQ139" s="259"/>
      <c r="BR139" s="259"/>
      <c r="BS139" s="580"/>
      <c r="BT139" s="580"/>
      <c r="BU139" s="580"/>
      <c r="BV139" s="580"/>
      <c r="BW139" s="580"/>
      <c r="BX139" s="580"/>
      <c r="BY139" s="580"/>
      <c r="BZ139" s="580"/>
      <c r="CA139" s="580"/>
      <c r="CB139" s="580"/>
      <c r="CC139" s="246"/>
      <c r="CD139" s="246"/>
      <c r="CE139" s="246"/>
      <c r="CF139" s="246"/>
      <c r="CG139" s="246"/>
      <c r="CH139" s="246"/>
      <c r="CI139" s="246"/>
      <c r="CJ139" s="246"/>
      <c r="CK139" s="246"/>
      <c r="CL139" s="580"/>
      <c r="CM139" s="580"/>
      <c r="CN139" s="580"/>
      <c r="CO139" s="580"/>
      <c r="CP139" s="580"/>
      <c r="CQ139" s="580"/>
      <c r="CR139" s="580"/>
      <c r="CS139" s="580"/>
      <c r="CT139" s="580"/>
      <c r="CU139" s="580"/>
      <c r="CV139" s="580"/>
      <c r="CW139" s="941"/>
      <c r="CX139" s="246"/>
    </row>
    <row r="140" spans="1:102" ht="26.1" customHeight="1">
      <c r="A140" s="1618"/>
      <c r="B140" s="1623"/>
      <c r="C140" s="1624"/>
      <c r="D140" s="1625"/>
      <c r="E140" s="385" t="s">
        <v>374</v>
      </c>
      <c r="F140" s="1244" t="s">
        <v>375</v>
      </c>
      <c r="G140" s="1244"/>
      <c r="H140" s="1244"/>
      <c r="I140" s="1244"/>
      <c r="J140" s="1244"/>
      <c r="K140" s="1244"/>
      <c r="L140" s="1244"/>
      <c r="M140" s="1244"/>
      <c r="N140" s="1244"/>
      <c r="O140" s="1244"/>
      <c r="P140" s="1244"/>
      <c r="Q140" s="1244"/>
      <c r="R140" s="1244"/>
      <c r="S140" s="1244"/>
      <c r="T140" s="1244"/>
      <c r="U140" s="1244"/>
      <c r="V140" s="1244"/>
      <c r="W140" s="1244"/>
      <c r="X140" s="1244"/>
      <c r="Y140" s="1244"/>
      <c r="Z140" s="1244"/>
      <c r="AA140" s="1244"/>
      <c r="AB140" s="1244"/>
      <c r="AC140" s="1244"/>
      <c r="AD140" s="1244"/>
      <c r="AE140" s="1244"/>
      <c r="AF140" s="1244"/>
      <c r="AG140" s="1245"/>
      <c r="AH140" s="940"/>
      <c r="AI140" s="916"/>
      <c r="AJ140" s="917"/>
      <c r="AK140" s="882" t="str">
        <f t="shared" si="0"/>
        <v>-</v>
      </c>
      <c r="AL140" s="371"/>
      <c r="AM140" s="759"/>
      <c r="AN140" s="759"/>
      <c r="AO140" s="759"/>
      <c r="AP140" s="759"/>
      <c r="AQ140" s="759"/>
      <c r="AR140" s="759"/>
      <c r="AS140" s="759"/>
      <c r="AT140" s="1288"/>
      <c r="AU140" s="1269"/>
      <c r="AV140" s="225" t="s">
        <v>141</v>
      </c>
      <c r="AW140" s="1249"/>
      <c r="AX140" s="759"/>
      <c r="AY140" s="768"/>
      <c r="AZ140" s="759"/>
      <c r="BA140" s="759"/>
      <c r="BB140" s="759"/>
      <c r="BE140" s="138"/>
      <c r="BF140" s="142"/>
      <c r="BG140" s="138"/>
      <c r="BH140" s="606"/>
      <c r="BI140" s="606"/>
      <c r="BJ140" s="606"/>
      <c r="BK140" s="602"/>
      <c r="BL140" s="42"/>
      <c r="BM140" s="42"/>
      <c r="BN140" s="145"/>
      <c r="BO140" s="46"/>
      <c r="BP140" s="259"/>
      <c r="BQ140" s="259"/>
      <c r="BR140" s="259"/>
      <c r="BS140" s="580"/>
      <c r="BT140" s="580"/>
      <c r="BU140" s="580"/>
      <c r="BV140" s="580"/>
      <c r="BW140" s="580"/>
      <c r="BX140" s="580"/>
      <c r="BY140" s="580"/>
      <c r="BZ140" s="580"/>
      <c r="CA140" s="580"/>
      <c r="CB140" s="580"/>
      <c r="CC140" s="246"/>
      <c r="CD140" s="246"/>
      <c r="CE140" s="246"/>
      <c r="CF140" s="246"/>
      <c r="CG140" s="246"/>
      <c r="CH140" s="246"/>
      <c r="CI140" s="246"/>
      <c r="CJ140" s="246"/>
      <c r="CK140" s="246"/>
      <c r="CL140" s="580"/>
      <c r="CM140" s="580"/>
      <c r="CN140" s="580"/>
      <c r="CO140" s="580"/>
      <c r="CP140" s="580"/>
      <c r="CQ140" s="580"/>
      <c r="CR140" s="580"/>
      <c r="CS140" s="580"/>
      <c r="CT140" s="580"/>
      <c r="CU140" s="580"/>
      <c r="CV140" s="580"/>
      <c r="CW140" s="941"/>
      <c r="CX140" s="246"/>
    </row>
    <row r="141" spans="1:102" ht="26.1" customHeight="1">
      <c r="A141" s="1618"/>
      <c r="B141" s="1623"/>
      <c r="C141" s="1624"/>
      <c r="D141" s="1625"/>
      <c r="E141" s="385" t="s">
        <v>376</v>
      </c>
      <c r="F141" s="1244" t="s">
        <v>377</v>
      </c>
      <c r="G141" s="1244"/>
      <c r="H141" s="1244"/>
      <c r="I141" s="1244"/>
      <c r="J141" s="1244"/>
      <c r="K141" s="1244"/>
      <c r="L141" s="1244"/>
      <c r="M141" s="1244"/>
      <c r="N141" s="1244"/>
      <c r="O141" s="1244"/>
      <c r="P141" s="1244"/>
      <c r="Q141" s="1244"/>
      <c r="R141" s="1244"/>
      <c r="S141" s="1244"/>
      <c r="T141" s="1244"/>
      <c r="U141" s="1244"/>
      <c r="V141" s="1244"/>
      <c r="W141" s="1244"/>
      <c r="X141" s="1244"/>
      <c r="Y141" s="1244"/>
      <c r="Z141" s="1244"/>
      <c r="AA141" s="1244"/>
      <c r="AB141" s="1244"/>
      <c r="AC141" s="1244"/>
      <c r="AD141" s="1244"/>
      <c r="AE141" s="1244"/>
      <c r="AF141" s="1244"/>
      <c r="AG141" s="1245"/>
      <c r="AH141" s="940"/>
      <c r="AI141" s="916"/>
      <c r="AJ141" s="917"/>
      <c r="AK141" s="882" t="str">
        <f t="shared" si="0"/>
        <v>-</v>
      </c>
      <c r="AL141" s="371"/>
      <c r="AM141" s="759"/>
      <c r="AN141" s="759"/>
      <c r="AO141" s="759"/>
      <c r="AP141" s="759"/>
      <c r="AQ141" s="759"/>
      <c r="AR141" s="759"/>
      <c r="AS141" s="759"/>
      <c r="AT141" s="1288"/>
      <c r="AU141" s="1269"/>
      <c r="AV141" s="225" t="s">
        <v>142</v>
      </c>
      <c r="AW141" s="1249"/>
      <c r="AX141" s="759"/>
      <c r="AY141" s="768"/>
      <c r="AZ141" s="759"/>
      <c r="BA141" s="759"/>
      <c r="BB141" s="759"/>
      <c r="BE141" s="138"/>
      <c r="BF141" s="142"/>
      <c r="BG141" s="138"/>
      <c r="BH141" s="606"/>
      <c r="BI141" s="606"/>
      <c r="BJ141" s="606"/>
      <c r="BK141" s="602"/>
      <c r="BL141" s="42"/>
      <c r="BM141" s="42"/>
      <c r="BN141" s="145"/>
      <c r="BO141" s="46"/>
      <c r="BP141" s="259"/>
      <c r="BQ141" s="259"/>
      <c r="BR141" s="259"/>
      <c r="BS141" s="580"/>
      <c r="BT141" s="580"/>
      <c r="BU141" s="580"/>
      <c r="BV141" s="580"/>
      <c r="BW141" s="580"/>
      <c r="BX141" s="580"/>
      <c r="BY141" s="580"/>
      <c r="BZ141" s="580"/>
      <c r="CA141" s="580"/>
      <c r="CB141" s="580"/>
      <c r="CC141" s="246"/>
      <c r="CD141" s="246"/>
      <c r="CE141" s="246"/>
      <c r="CF141" s="246"/>
      <c r="CG141" s="246"/>
      <c r="CH141" s="246"/>
      <c r="CI141" s="246"/>
      <c r="CJ141" s="246"/>
      <c r="CK141" s="246"/>
      <c r="CL141" s="580"/>
      <c r="CM141" s="580"/>
      <c r="CN141" s="580"/>
      <c r="CO141" s="580"/>
      <c r="CP141" s="580"/>
      <c r="CQ141" s="580"/>
      <c r="CR141" s="580"/>
      <c r="CS141" s="580"/>
      <c r="CT141" s="580"/>
      <c r="CU141" s="580"/>
      <c r="CV141" s="580"/>
      <c r="CW141" s="941"/>
      <c r="CX141" s="246"/>
    </row>
    <row r="142" spans="1:102" ht="26.1" customHeight="1" thickBot="1">
      <c r="A142" s="1618"/>
      <c r="B142" s="1626"/>
      <c r="C142" s="1627"/>
      <c r="D142" s="1628"/>
      <c r="E142" s="383" t="s">
        <v>378</v>
      </c>
      <c r="F142" s="1242" t="s">
        <v>379</v>
      </c>
      <c r="G142" s="1242"/>
      <c r="H142" s="1242"/>
      <c r="I142" s="1242"/>
      <c r="J142" s="1242"/>
      <c r="K142" s="1242"/>
      <c r="L142" s="1242"/>
      <c r="M142" s="1242"/>
      <c r="N142" s="1242"/>
      <c r="O142" s="1242"/>
      <c r="P142" s="1242"/>
      <c r="Q142" s="1242"/>
      <c r="R142" s="1242"/>
      <c r="S142" s="1242"/>
      <c r="T142" s="1242"/>
      <c r="U142" s="1242"/>
      <c r="V142" s="1242"/>
      <c r="W142" s="1242"/>
      <c r="X142" s="1242"/>
      <c r="Y142" s="1242"/>
      <c r="Z142" s="1242"/>
      <c r="AA142" s="1242"/>
      <c r="AB142" s="1242"/>
      <c r="AC142" s="1242"/>
      <c r="AD142" s="1242"/>
      <c r="AE142" s="1242"/>
      <c r="AF142" s="1242"/>
      <c r="AG142" s="1243"/>
      <c r="AH142" s="887"/>
      <c r="AI142" s="929"/>
      <c r="AJ142" s="888"/>
      <c r="AK142" s="883" t="str">
        <f t="shared" si="0"/>
        <v>-</v>
      </c>
      <c r="AL142" s="372"/>
      <c r="AM142" s="759"/>
      <c r="AN142" s="759"/>
      <c r="AO142" s="759"/>
      <c r="AP142" s="759"/>
      <c r="AQ142" s="759"/>
      <c r="AR142" s="759"/>
      <c r="AS142" s="759"/>
      <c r="AT142" s="1288"/>
      <c r="AU142" s="1270"/>
      <c r="AV142" s="226" t="s">
        <v>143</v>
      </c>
      <c r="AW142" s="1248"/>
      <c r="AX142" s="759"/>
      <c r="AY142" s="768"/>
      <c r="AZ142" s="759"/>
      <c r="BA142" s="759"/>
      <c r="BB142" s="759"/>
      <c r="BE142" s="138"/>
      <c r="BF142" s="142"/>
      <c r="BG142" s="138"/>
      <c r="BH142" s="606"/>
      <c r="BI142" s="606"/>
      <c r="BJ142" s="606"/>
      <c r="BK142" s="602"/>
      <c r="BL142" s="42"/>
      <c r="BM142" s="42"/>
      <c r="BN142" s="145"/>
      <c r="BO142" s="46"/>
      <c r="BP142" s="259"/>
      <c r="BQ142" s="259"/>
      <c r="BR142" s="259"/>
      <c r="BS142" s="580"/>
      <c r="BT142" s="580"/>
      <c r="BU142" s="580"/>
      <c r="BV142" s="580"/>
      <c r="BW142" s="580"/>
      <c r="BX142" s="580"/>
      <c r="BY142" s="580"/>
      <c r="BZ142" s="580"/>
      <c r="CA142" s="580"/>
      <c r="CB142" s="580"/>
      <c r="CC142" s="246"/>
      <c r="CD142" s="246"/>
      <c r="CE142" s="246"/>
      <c r="CF142" s="246"/>
      <c r="CG142" s="246"/>
      <c r="CH142" s="246"/>
      <c r="CI142" s="246"/>
      <c r="CJ142" s="246"/>
      <c r="CK142" s="246"/>
      <c r="CL142" s="580"/>
      <c r="CM142" s="580"/>
      <c r="CN142" s="580"/>
      <c r="CO142" s="580"/>
      <c r="CP142" s="580"/>
      <c r="CQ142" s="580"/>
      <c r="CR142" s="580"/>
      <c r="CS142" s="580"/>
      <c r="CT142" s="580"/>
      <c r="CU142" s="580"/>
      <c r="CV142" s="580"/>
      <c r="CW142" s="941"/>
      <c r="CX142" s="246"/>
    </row>
    <row r="143" spans="1:102" ht="26.1" customHeight="1">
      <c r="A143" s="1618"/>
      <c r="B143" s="1546" t="s">
        <v>48</v>
      </c>
      <c r="C143" s="1547"/>
      <c r="D143" s="1548"/>
      <c r="E143" s="386" t="s">
        <v>380</v>
      </c>
      <c r="F143" s="1250" t="s">
        <v>381</v>
      </c>
      <c r="G143" s="1250"/>
      <c r="H143" s="1250"/>
      <c r="I143" s="1250"/>
      <c r="J143" s="1250"/>
      <c r="K143" s="1250"/>
      <c r="L143" s="1250"/>
      <c r="M143" s="1250"/>
      <c r="N143" s="1250"/>
      <c r="O143" s="1250"/>
      <c r="P143" s="1250"/>
      <c r="Q143" s="1250"/>
      <c r="R143" s="1250"/>
      <c r="S143" s="1250"/>
      <c r="T143" s="1250"/>
      <c r="U143" s="1250"/>
      <c r="V143" s="1250"/>
      <c r="W143" s="1250"/>
      <c r="X143" s="1250"/>
      <c r="Y143" s="1250"/>
      <c r="Z143" s="1250"/>
      <c r="AA143" s="1250"/>
      <c r="AB143" s="1250"/>
      <c r="AC143" s="1250"/>
      <c r="AD143" s="1250"/>
      <c r="AE143" s="1250"/>
      <c r="AF143" s="1250"/>
      <c r="AG143" s="1251"/>
      <c r="AH143" s="907"/>
      <c r="AI143" s="908"/>
      <c r="AJ143" s="944"/>
      <c r="AK143" s="881" t="str">
        <f t="shared" si="0"/>
        <v>-</v>
      </c>
      <c r="AL143" s="370"/>
      <c r="AM143" s="759"/>
      <c r="AN143" s="759"/>
      <c r="AO143" s="759"/>
      <c r="AP143" s="759"/>
      <c r="AQ143" s="759"/>
      <c r="AR143" s="759"/>
      <c r="AS143" s="759"/>
      <c r="AT143" s="1288"/>
      <c r="AU143" s="1292" t="s">
        <v>48</v>
      </c>
      <c r="AV143" s="227" t="s">
        <v>144</v>
      </c>
      <c r="AW143" s="1246">
        <f>COUNTIF(AK143:AK144,"X")</f>
        <v>0</v>
      </c>
      <c r="AX143" s="759"/>
      <c r="AY143" s="768"/>
      <c r="AZ143" s="759"/>
      <c r="BA143" s="759"/>
      <c r="BB143" s="759"/>
      <c r="BE143" s="138"/>
      <c r="BF143" s="142"/>
      <c r="BG143" s="138"/>
      <c r="BH143" s="606"/>
      <c r="BI143" s="606"/>
      <c r="BJ143" s="606"/>
      <c r="BK143" s="602"/>
      <c r="BL143" s="42"/>
      <c r="BM143" s="42"/>
      <c r="BN143" s="145"/>
      <c r="BO143" s="46"/>
      <c r="BP143" s="246"/>
      <c r="BQ143" s="246"/>
      <c r="BR143" s="246"/>
      <c r="BS143" s="580"/>
      <c r="BT143" s="580"/>
      <c r="BU143" s="580"/>
      <c r="BV143" s="580"/>
      <c r="BW143" s="580"/>
      <c r="BX143" s="580"/>
      <c r="BY143" s="580"/>
      <c r="BZ143" s="580"/>
      <c r="CA143" s="580"/>
      <c r="CB143" s="580"/>
      <c r="CC143" s="246"/>
      <c r="CD143" s="246"/>
      <c r="CE143" s="246"/>
      <c r="CF143" s="246"/>
      <c r="CG143" s="246"/>
      <c r="CH143" s="246"/>
      <c r="CI143" s="246"/>
      <c r="CJ143" s="246"/>
      <c r="CK143" s="246"/>
      <c r="CL143" s="580"/>
      <c r="CM143" s="580"/>
      <c r="CN143" s="580"/>
      <c r="CO143" s="580"/>
      <c r="CP143" s="580"/>
      <c r="CQ143" s="580"/>
      <c r="CR143" s="580"/>
      <c r="CS143" s="580"/>
      <c r="CT143" s="580"/>
      <c r="CU143" s="580"/>
      <c r="CV143" s="580"/>
      <c r="CW143" s="941"/>
      <c r="CX143" s="246"/>
    </row>
    <row r="144" spans="1:102" ht="26.1" customHeight="1" thickBot="1">
      <c r="A144" s="1618"/>
      <c r="B144" s="1549"/>
      <c r="C144" s="1550"/>
      <c r="D144" s="1551"/>
      <c r="E144" s="387" t="s">
        <v>382</v>
      </c>
      <c r="F144" s="1304" t="s">
        <v>383</v>
      </c>
      <c r="G144" s="1304"/>
      <c r="H144" s="1304"/>
      <c r="I144" s="1304"/>
      <c r="J144" s="1304"/>
      <c r="K144" s="1304"/>
      <c r="L144" s="1304"/>
      <c r="M144" s="1304"/>
      <c r="N144" s="1304"/>
      <c r="O144" s="1304"/>
      <c r="P144" s="1304"/>
      <c r="Q144" s="1304"/>
      <c r="R144" s="1304"/>
      <c r="S144" s="1304"/>
      <c r="T144" s="1304"/>
      <c r="U144" s="1304"/>
      <c r="V144" s="1304"/>
      <c r="W144" s="1304"/>
      <c r="X144" s="1304"/>
      <c r="Y144" s="1304"/>
      <c r="Z144" s="1304"/>
      <c r="AA144" s="1304"/>
      <c r="AB144" s="1304"/>
      <c r="AC144" s="1304"/>
      <c r="AD144" s="1304"/>
      <c r="AE144" s="1304"/>
      <c r="AF144" s="1304"/>
      <c r="AG144" s="1305"/>
      <c r="AH144" s="942"/>
      <c r="AI144" s="903"/>
      <c r="AJ144" s="904"/>
      <c r="AK144" s="883" t="str">
        <f t="shared" si="0"/>
        <v>-</v>
      </c>
      <c r="AL144" s="372"/>
      <c r="AM144" s="759"/>
      <c r="AN144" s="759"/>
      <c r="AO144" s="759"/>
      <c r="AP144" s="759"/>
      <c r="AQ144" s="759"/>
      <c r="AR144" s="759"/>
      <c r="AS144" s="759"/>
      <c r="AT144" s="1288"/>
      <c r="AU144" s="1293"/>
      <c r="AV144" s="228" t="s">
        <v>145</v>
      </c>
      <c r="AW144" s="1248"/>
      <c r="AX144" s="759"/>
      <c r="AY144" s="768"/>
      <c r="AZ144" s="759"/>
      <c r="BA144" s="759"/>
      <c r="BB144" s="759"/>
      <c r="BE144" s="138"/>
      <c r="BF144" s="142"/>
      <c r="BG144" s="138"/>
      <c r="BH144" s="606"/>
      <c r="BI144" s="606"/>
      <c r="BJ144" s="606"/>
      <c r="BK144" s="602"/>
      <c r="BL144" s="42"/>
      <c r="BM144" s="42"/>
      <c r="BN144" s="145"/>
      <c r="BO144" s="46"/>
      <c r="BP144" s="246"/>
      <c r="BQ144" s="246"/>
      <c r="BR144" s="246"/>
      <c r="BS144" s="580"/>
      <c r="BT144" s="580"/>
      <c r="BU144" s="580"/>
      <c r="BV144" s="580"/>
      <c r="BW144" s="580"/>
      <c r="BX144" s="580"/>
      <c r="BY144" s="580"/>
      <c r="BZ144" s="580"/>
      <c r="CA144" s="580"/>
      <c r="CB144" s="580"/>
      <c r="CC144" s="246"/>
      <c r="CD144" s="246"/>
      <c r="CE144" s="246"/>
      <c r="CF144" s="246"/>
      <c r="CG144" s="246"/>
      <c r="CH144" s="246"/>
      <c r="CI144" s="246"/>
      <c r="CJ144" s="246"/>
      <c r="CK144" s="246"/>
      <c r="CL144" s="580"/>
      <c r="CM144" s="580"/>
      <c r="CN144" s="580"/>
      <c r="CO144" s="580"/>
      <c r="CP144" s="580"/>
      <c r="CQ144" s="580"/>
      <c r="CR144" s="580"/>
      <c r="CS144" s="580"/>
      <c r="CT144" s="580"/>
      <c r="CU144" s="580"/>
      <c r="CV144" s="580"/>
      <c r="CW144" s="941"/>
      <c r="CX144" s="246"/>
    </row>
    <row r="145" spans="1:102" ht="26.1" customHeight="1">
      <c r="A145" s="1618"/>
      <c r="B145" s="1495" t="s">
        <v>49</v>
      </c>
      <c r="C145" s="1496"/>
      <c r="D145" s="1497"/>
      <c r="E145" s="388" t="s">
        <v>384</v>
      </c>
      <c r="F145" s="1252" t="s">
        <v>385</v>
      </c>
      <c r="G145" s="1252"/>
      <c r="H145" s="1252"/>
      <c r="I145" s="1252"/>
      <c r="J145" s="1252"/>
      <c r="K145" s="1252"/>
      <c r="L145" s="1252"/>
      <c r="M145" s="1252"/>
      <c r="N145" s="1252"/>
      <c r="O145" s="1252"/>
      <c r="P145" s="1252"/>
      <c r="Q145" s="1252"/>
      <c r="R145" s="1252"/>
      <c r="S145" s="1252"/>
      <c r="T145" s="1252"/>
      <c r="U145" s="1252"/>
      <c r="V145" s="1252"/>
      <c r="W145" s="1252"/>
      <c r="X145" s="1252"/>
      <c r="Y145" s="1252"/>
      <c r="Z145" s="1252"/>
      <c r="AA145" s="1252"/>
      <c r="AB145" s="1252"/>
      <c r="AC145" s="1252"/>
      <c r="AD145" s="1252"/>
      <c r="AE145" s="1252"/>
      <c r="AF145" s="1252"/>
      <c r="AG145" s="1253"/>
      <c r="AH145" s="217"/>
      <c r="AI145" s="913"/>
      <c r="AJ145" s="914"/>
      <c r="AK145" s="881" t="str">
        <f t="shared" si="0"/>
        <v>-</v>
      </c>
      <c r="AL145" s="370"/>
      <c r="AM145" s="759"/>
      <c r="AN145" s="759"/>
      <c r="AO145" s="759"/>
      <c r="AP145" s="759"/>
      <c r="AQ145" s="759"/>
      <c r="AR145" s="759"/>
      <c r="AS145" s="759"/>
      <c r="AT145" s="1288"/>
      <c r="AU145" s="1268" t="s">
        <v>49</v>
      </c>
      <c r="AV145" s="225" t="s">
        <v>146</v>
      </c>
      <c r="AW145" s="1246">
        <f>COUNTIF(AK145:AK146,"X")</f>
        <v>0</v>
      </c>
      <c r="AX145" s="759"/>
      <c r="AY145" s="768"/>
      <c r="AZ145" s="759"/>
      <c r="BA145" s="759"/>
      <c r="BB145" s="759"/>
      <c r="BE145" s="138"/>
      <c r="BF145" s="142"/>
      <c r="BG145" s="138"/>
      <c r="BH145" s="606"/>
      <c r="BI145" s="606"/>
      <c r="BJ145" s="606"/>
      <c r="BK145" s="602"/>
      <c r="BL145" s="42"/>
      <c r="BM145" s="42"/>
      <c r="BN145" s="145"/>
      <c r="BO145" s="46"/>
      <c r="BP145" s="259"/>
      <c r="BQ145" s="259"/>
      <c r="BR145" s="259"/>
      <c r="BS145" s="580"/>
      <c r="BT145" s="580"/>
      <c r="BU145" s="580"/>
      <c r="BV145" s="580"/>
      <c r="BW145" s="580"/>
      <c r="BX145" s="580"/>
      <c r="BY145" s="580"/>
      <c r="BZ145" s="580"/>
      <c r="CA145" s="580"/>
      <c r="CB145" s="580"/>
      <c r="CC145" s="246"/>
      <c r="CD145" s="246"/>
      <c r="CE145" s="246"/>
      <c r="CF145" s="246"/>
      <c r="CG145" s="246"/>
      <c r="CH145" s="246"/>
      <c r="CI145" s="246"/>
      <c r="CJ145" s="246"/>
      <c r="CK145" s="246"/>
      <c r="CL145" s="580"/>
      <c r="CM145" s="580"/>
      <c r="CN145" s="580"/>
      <c r="CO145" s="580"/>
      <c r="CP145" s="580"/>
      <c r="CQ145" s="580"/>
      <c r="CR145" s="580"/>
      <c r="CS145" s="580"/>
      <c r="CT145" s="580"/>
      <c r="CU145" s="580"/>
      <c r="CV145" s="580"/>
      <c r="CW145" s="941"/>
      <c r="CX145" s="246"/>
    </row>
    <row r="146" spans="1:102" ht="26.1" customHeight="1" thickBot="1">
      <c r="A146" s="1618"/>
      <c r="B146" s="1498"/>
      <c r="C146" s="1499"/>
      <c r="D146" s="1500"/>
      <c r="E146" s="383" t="s">
        <v>386</v>
      </c>
      <c r="F146" s="1242" t="s">
        <v>387</v>
      </c>
      <c r="G146" s="1242"/>
      <c r="H146" s="1242"/>
      <c r="I146" s="1242"/>
      <c r="J146" s="1242"/>
      <c r="K146" s="1242"/>
      <c r="L146" s="1242"/>
      <c r="M146" s="1242"/>
      <c r="N146" s="1242"/>
      <c r="O146" s="1242"/>
      <c r="P146" s="1242"/>
      <c r="Q146" s="1242"/>
      <c r="R146" s="1242"/>
      <c r="S146" s="1242"/>
      <c r="T146" s="1242"/>
      <c r="U146" s="1242"/>
      <c r="V146" s="1242"/>
      <c r="W146" s="1242"/>
      <c r="X146" s="1242"/>
      <c r="Y146" s="1242"/>
      <c r="Z146" s="1242"/>
      <c r="AA146" s="1242"/>
      <c r="AB146" s="1242"/>
      <c r="AC146" s="1242"/>
      <c r="AD146" s="1242"/>
      <c r="AE146" s="1242"/>
      <c r="AF146" s="1242"/>
      <c r="AG146" s="1243"/>
      <c r="AH146" s="887"/>
      <c r="AI146" s="929"/>
      <c r="AJ146" s="888"/>
      <c r="AK146" s="883" t="str">
        <f t="shared" si="0"/>
        <v>-</v>
      </c>
      <c r="AL146" s="372"/>
      <c r="AM146" s="759"/>
      <c r="AN146" s="759"/>
      <c r="AO146" s="759"/>
      <c r="AP146" s="759"/>
      <c r="AQ146" s="759"/>
      <c r="AR146" s="759"/>
      <c r="AS146" s="759"/>
      <c r="AT146" s="1288"/>
      <c r="AU146" s="1270"/>
      <c r="AV146" s="229" t="s">
        <v>147</v>
      </c>
      <c r="AW146" s="1248"/>
      <c r="AX146" s="759"/>
      <c r="AY146" s="768"/>
      <c r="AZ146" s="759"/>
      <c r="BA146" s="759"/>
      <c r="BB146" s="759"/>
      <c r="BE146" s="138"/>
      <c r="BF146" s="142"/>
      <c r="BG146" s="138"/>
      <c r="BH146" s="606"/>
      <c r="BI146" s="606"/>
      <c r="BJ146" s="606"/>
      <c r="BK146" s="602"/>
      <c r="BL146" s="42"/>
      <c r="BM146" s="42"/>
      <c r="BN146" s="145"/>
      <c r="BO146" s="46"/>
      <c r="BP146" s="259"/>
      <c r="BQ146" s="259"/>
      <c r="BR146" s="259"/>
      <c r="BS146" s="580"/>
      <c r="BT146" s="580"/>
      <c r="BU146" s="580"/>
      <c r="BV146" s="580"/>
      <c r="BW146" s="580"/>
      <c r="BX146" s="580"/>
      <c r="BY146" s="580"/>
      <c r="BZ146" s="580"/>
      <c r="CA146" s="580"/>
      <c r="CB146" s="580"/>
      <c r="CC146" s="246"/>
      <c r="CD146" s="246"/>
      <c r="CE146" s="246"/>
      <c r="CF146" s="246"/>
      <c r="CG146" s="246"/>
      <c r="CH146" s="246"/>
      <c r="CI146" s="246"/>
      <c r="CJ146" s="246"/>
      <c r="CK146" s="246"/>
      <c r="CL146" s="580"/>
      <c r="CM146" s="580"/>
      <c r="CN146" s="580"/>
      <c r="CO146" s="580"/>
      <c r="CP146" s="580"/>
      <c r="CQ146" s="580"/>
      <c r="CR146" s="580"/>
      <c r="CS146" s="580"/>
      <c r="CT146" s="580"/>
      <c r="CU146" s="580"/>
      <c r="CV146" s="580"/>
      <c r="CW146" s="941"/>
      <c r="CX146" s="246"/>
    </row>
    <row r="147" spans="1:102" ht="26.1" customHeight="1">
      <c r="A147" s="1618"/>
      <c r="B147" s="1757" t="s">
        <v>121</v>
      </c>
      <c r="C147" s="1621"/>
      <c r="D147" s="1622"/>
      <c r="E147" s="386" t="s">
        <v>388</v>
      </c>
      <c r="F147" s="1250" t="s">
        <v>389</v>
      </c>
      <c r="G147" s="1250"/>
      <c r="H147" s="1250"/>
      <c r="I147" s="1250"/>
      <c r="J147" s="1250"/>
      <c r="K147" s="1250"/>
      <c r="L147" s="1250"/>
      <c r="M147" s="1250"/>
      <c r="N147" s="1250"/>
      <c r="O147" s="1250"/>
      <c r="P147" s="1250"/>
      <c r="Q147" s="1250"/>
      <c r="R147" s="1250"/>
      <c r="S147" s="1250"/>
      <c r="T147" s="1250"/>
      <c r="U147" s="1250"/>
      <c r="V147" s="1250"/>
      <c r="W147" s="1250"/>
      <c r="X147" s="1250"/>
      <c r="Y147" s="1250"/>
      <c r="Z147" s="1250"/>
      <c r="AA147" s="1250"/>
      <c r="AB147" s="1250"/>
      <c r="AC147" s="1250"/>
      <c r="AD147" s="1250"/>
      <c r="AE147" s="1250"/>
      <c r="AF147" s="1250"/>
      <c r="AG147" s="1251"/>
      <c r="AH147" s="907"/>
      <c r="AI147" s="908"/>
      <c r="AJ147" s="944"/>
      <c r="AK147" s="881" t="str">
        <f t="shared" si="0"/>
        <v>-</v>
      </c>
      <c r="AL147" s="370"/>
      <c r="AM147" s="759"/>
      <c r="AN147" s="759"/>
      <c r="AO147" s="759"/>
      <c r="AP147" s="759"/>
      <c r="AQ147" s="759"/>
      <c r="AR147" s="759"/>
      <c r="AS147" s="759"/>
      <c r="AT147" s="1288"/>
      <c r="AU147" s="1290" t="s">
        <v>121</v>
      </c>
      <c r="AV147" s="218" t="s">
        <v>390</v>
      </c>
      <c r="AW147" s="1246">
        <f>COUNTIF(AK147:AK149,"X")</f>
        <v>0</v>
      </c>
      <c r="AX147" s="759"/>
      <c r="AY147" s="768"/>
      <c r="AZ147" s="759"/>
      <c r="BA147" s="759"/>
      <c r="BB147" s="759"/>
      <c r="BE147" s="138"/>
      <c r="BF147" s="142"/>
      <c r="BG147" s="138"/>
      <c r="BH147" s="606"/>
      <c r="BI147" s="606"/>
      <c r="BJ147" s="606"/>
      <c r="BK147" s="602"/>
      <c r="BL147" s="42"/>
      <c r="BM147" s="42"/>
      <c r="BN147" s="145"/>
      <c r="BO147" s="46"/>
      <c r="BP147" s="259"/>
      <c r="BQ147" s="259"/>
      <c r="BR147" s="259"/>
      <c r="BS147" s="580"/>
      <c r="BT147" s="580"/>
      <c r="BU147" s="580"/>
      <c r="BV147" s="580"/>
      <c r="BW147" s="580"/>
      <c r="BX147" s="580"/>
      <c r="BY147" s="580"/>
      <c r="BZ147" s="580"/>
      <c r="CA147" s="580"/>
      <c r="CB147" s="580"/>
      <c r="CC147" s="246"/>
      <c r="CD147" s="246"/>
      <c r="CE147" s="246"/>
      <c r="CF147" s="246"/>
      <c r="CG147" s="246"/>
      <c r="CH147" s="246"/>
      <c r="CI147" s="246"/>
      <c r="CJ147" s="246"/>
      <c r="CK147" s="246"/>
      <c r="CL147" s="580"/>
      <c r="CM147" s="580"/>
      <c r="CN147" s="580"/>
      <c r="CO147" s="580"/>
      <c r="CP147" s="580"/>
      <c r="CQ147" s="580"/>
      <c r="CR147" s="580"/>
      <c r="CS147" s="580"/>
      <c r="CT147" s="580"/>
      <c r="CU147" s="580"/>
      <c r="CV147" s="580"/>
      <c r="CW147" s="941"/>
      <c r="CX147" s="246"/>
    </row>
    <row r="148" spans="1:102" ht="26.1" customHeight="1">
      <c r="A148" s="1618"/>
      <c r="B148" s="1623"/>
      <c r="C148" s="1624"/>
      <c r="D148" s="1625"/>
      <c r="E148" s="389" t="s">
        <v>391</v>
      </c>
      <c r="F148" s="1244" t="s">
        <v>392</v>
      </c>
      <c r="G148" s="1244"/>
      <c r="H148" s="1244"/>
      <c r="I148" s="1244"/>
      <c r="J148" s="1244"/>
      <c r="K148" s="1244"/>
      <c r="L148" s="1244"/>
      <c r="M148" s="1244"/>
      <c r="N148" s="1244"/>
      <c r="O148" s="1244"/>
      <c r="P148" s="1244"/>
      <c r="Q148" s="1244"/>
      <c r="R148" s="1244"/>
      <c r="S148" s="1244"/>
      <c r="T148" s="1244"/>
      <c r="U148" s="1244"/>
      <c r="V148" s="1244"/>
      <c r="W148" s="1244"/>
      <c r="X148" s="1244"/>
      <c r="Y148" s="1244"/>
      <c r="Z148" s="1244"/>
      <c r="AA148" s="1244"/>
      <c r="AB148" s="1244"/>
      <c r="AC148" s="1244"/>
      <c r="AD148" s="1244"/>
      <c r="AE148" s="1244"/>
      <c r="AF148" s="1244"/>
      <c r="AG148" s="1245"/>
      <c r="AH148" s="940"/>
      <c r="AI148" s="916"/>
      <c r="AJ148" s="917"/>
      <c r="AK148" s="882" t="str">
        <f t="shared" si="0"/>
        <v>-</v>
      </c>
      <c r="AL148" s="371"/>
      <c r="AM148" s="759"/>
      <c r="AN148" s="759"/>
      <c r="AO148" s="759"/>
      <c r="AP148" s="759"/>
      <c r="AQ148" s="759"/>
      <c r="AR148" s="759"/>
      <c r="AS148" s="759"/>
      <c r="AT148" s="1288"/>
      <c r="AU148" s="1269"/>
      <c r="AV148" s="220" t="s">
        <v>149</v>
      </c>
      <c r="AW148" s="1249"/>
      <c r="AX148" s="759"/>
      <c r="AY148" s="768"/>
      <c r="AZ148" s="759"/>
      <c r="BA148" s="759"/>
      <c r="BB148" s="759"/>
      <c r="BE148" s="138"/>
      <c r="BF148" s="142"/>
      <c r="BG148" s="138"/>
      <c r="BH148" s="606"/>
      <c r="BI148" s="606"/>
      <c r="BJ148" s="606"/>
      <c r="BK148" s="602"/>
      <c r="BL148" s="42"/>
      <c r="BM148" s="42"/>
      <c r="BN148" s="145"/>
      <c r="BO148" s="46"/>
      <c r="BP148" s="941"/>
      <c r="BQ148" s="941"/>
      <c r="BR148" s="941"/>
      <c r="BS148" s="580"/>
      <c r="BT148" s="580"/>
      <c r="BU148" s="580"/>
      <c r="BV148" s="580"/>
      <c r="BW148" s="580"/>
      <c r="BX148" s="580"/>
      <c r="BY148" s="580"/>
      <c r="BZ148" s="580"/>
      <c r="CA148" s="580"/>
      <c r="CB148" s="580"/>
      <c r="CC148" s="246"/>
      <c r="CD148" s="246"/>
      <c r="CE148" s="246"/>
      <c r="CF148" s="246"/>
      <c r="CG148" s="246"/>
      <c r="CH148" s="246"/>
      <c r="CI148" s="246"/>
      <c r="CJ148" s="246"/>
      <c r="CK148" s="246"/>
      <c r="CL148" s="580"/>
      <c r="CM148" s="580"/>
      <c r="CN148" s="580"/>
      <c r="CO148" s="580"/>
      <c r="CP148" s="580"/>
      <c r="CQ148" s="580"/>
      <c r="CR148" s="580"/>
      <c r="CS148" s="580"/>
      <c r="CT148" s="580"/>
      <c r="CU148" s="580"/>
      <c r="CV148" s="580"/>
      <c r="CW148" s="941"/>
      <c r="CX148" s="246"/>
    </row>
    <row r="149" spans="1:102" ht="26.1" customHeight="1" thickBot="1">
      <c r="A149" s="1619"/>
      <c r="B149" s="1626"/>
      <c r="C149" s="1627"/>
      <c r="D149" s="1628"/>
      <c r="E149" s="390" t="s">
        <v>393</v>
      </c>
      <c r="F149" s="1304" t="s">
        <v>394</v>
      </c>
      <c r="G149" s="1304"/>
      <c r="H149" s="1304"/>
      <c r="I149" s="1304"/>
      <c r="J149" s="1304"/>
      <c r="K149" s="1304"/>
      <c r="L149" s="1304"/>
      <c r="M149" s="1304"/>
      <c r="N149" s="1304"/>
      <c r="O149" s="1304"/>
      <c r="P149" s="1304"/>
      <c r="Q149" s="1304"/>
      <c r="R149" s="1304"/>
      <c r="S149" s="1304"/>
      <c r="T149" s="1304"/>
      <c r="U149" s="1304"/>
      <c r="V149" s="1304"/>
      <c r="W149" s="1304"/>
      <c r="X149" s="1304"/>
      <c r="Y149" s="1304"/>
      <c r="Z149" s="1304"/>
      <c r="AA149" s="1304"/>
      <c r="AB149" s="1304"/>
      <c r="AC149" s="1304"/>
      <c r="AD149" s="1304"/>
      <c r="AE149" s="1304"/>
      <c r="AF149" s="1304"/>
      <c r="AG149" s="1305"/>
      <c r="AH149" s="942"/>
      <c r="AI149" s="903"/>
      <c r="AJ149" s="904"/>
      <c r="AK149" s="883" t="str">
        <f t="shared" si="0"/>
        <v>-</v>
      </c>
      <c r="AL149" s="372"/>
      <c r="AM149" s="759"/>
      <c r="AN149" s="759"/>
      <c r="AO149" s="759"/>
      <c r="AP149" s="759"/>
      <c r="AQ149" s="759"/>
      <c r="AR149" s="759"/>
      <c r="AS149" s="759"/>
      <c r="AT149" s="1289"/>
      <c r="AU149" s="1270"/>
      <c r="AV149" s="221" t="s">
        <v>150</v>
      </c>
      <c r="AW149" s="1248"/>
      <c r="AX149" s="759"/>
      <c r="AY149" s="768"/>
      <c r="AZ149" s="759"/>
      <c r="BA149" s="759"/>
      <c r="BB149" s="759"/>
      <c r="BE149" s="138"/>
      <c r="BF149" s="142"/>
      <c r="BG149" s="138"/>
      <c r="BH149" s="606"/>
      <c r="BI149" s="606"/>
      <c r="BJ149" s="606"/>
      <c r="BK149" s="602"/>
      <c r="BL149" s="42"/>
      <c r="BM149" s="42"/>
      <c r="BN149" s="145"/>
      <c r="BO149" s="46"/>
      <c r="BP149" s="259"/>
      <c r="BQ149" s="259"/>
      <c r="BR149" s="259"/>
      <c r="BS149" s="580"/>
      <c r="BT149" s="580"/>
      <c r="BU149" s="580"/>
      <c r="BV149" s="580"/>
      <c r="BW149" s="580"/>
      <c r="BX149" s="580"/>
      <c r="BY149" s="580"/>
      <c r="BZ149" s="580"/>
      <c r="CA149" s="580"/>
      <c r="CB149" s="580"/>
      <c r="CC149" s="246"/>
      <c r="CD149" s="246"/>
      <c r="CE149" s="246"/>
      <c r="CF149" s="246"/>
      <c r="CG149" s="246"/>
      <c r="CH149" s="246"/>
      <c r="CI149" s="246"/>
      <c r="CJ149" s="246"/>
      <c r="CK149" s="246"/>
      <c r="CL149" s="580"/>
      <c r="CM149" s="580"/>
      <c r="CN149" s="580"/>
      <c r="CO149" s="580"/>
      <c r="CP149" s="580"/>
      <c r="CQ149" s="580"/>
      <c r="CR149" s="580"/>
      <c r="CS149" s="580"/>
      <c r="CT149" s="580"/>
      <c r="CU149" s="580"/>
      <c r="CV149" s="580"/>
      <c r="CW149" s="941"/>
      <c r="CX149" s="246"/>
    </row>
    <row r="150" spans="1:102" ht="26.1" customHeight="1">
      <c r="A150" s="1557" t="s">
        <v>395</v>
      </c>
      <c r="B150" s="1451" t="s">
        <v>51</v>
      </c>
      <c r="C150" s="1452"/>
      <c r="D150" s="1453"/>
      <c r="E150" s="391" t="s">
        <v>396</v>
      </c>
      <c r="F150" s="1252" t="s">
        <v>397</v>
      </c>
      <c r="G150" s="1252"/>
      <c r="H150" s="1252"/>
      <c r="I150" s="1252"/>
      <c r="J150" s="1252"/>
      <c r="K150" s="1252"/>
      <c r="L150" s="1252"/>
      <c r="M150" s="1252"/>
      <c r="N150" s="1252"/>
      <c r="O150" s="1252"/>
      <c r="P150" s="1252"/>
      <c r="Q150" s="1252"/>
      <c r="R150" s="1252"/>
      <c r="S150" s="1252"/>
      <c r="T150" s="1252"/>
      <c r="U150" s="1252"/>
      <c r="V150" s="1252"/>
      <c r="W150" s="1252"/>
      <c r="X150" s="1252"/>
      <c r="Y150" s="1252"/>
      <c r="Z150" s="1252"/>
      <c r="AA150" s="1252"/>
      <c r="AB150" s="1252"/>
      <c r="AC150" s="1252"/>
      <c r="AD150" s="1252"/>
      <c r="AE150" s="1252"/>
      <c r="AF150" s="1252"/>
      <c r="AG150" s="1253"/>
      <c r="AH150" s="217"/>
      <c r="AI150" s="913"/>
      <c r="AJ150" s="914"/>
      <c r="AK150" s="881" t="str">
        <f t="shared" si="0"/>
        <v>-</v>
      </c>
      <c r="AL150" s="373"/>
      <c r="AM150" s="759"/>
      <c r="AN150" s="759"/>
      <c r="AO150" s="759"/>
      <c r="AP150" s="759"/>
      <c r="AQ150" s="759"/>
      <c r="AR150" s="759"/>
      <c r="AS150" s="759"/>
      <c r="AT150" s="1281" t="s">
        <v>395</v>
      </c>
      <c r="AU150" s="1274" t="s">
        <v>51</v>
      </c>
      <c r="AV150" s="218" t="s">
        <v>151</v>
      </c>
      <c r="AW150" s="1246">
        <f>COUNTIF(AK150:AK152,"x")</f>
        <v>0</v>
      </c>
      <c r="AX150" s="759"/>
      <c r="AY150" s="768"/>
      <c r="AZ150" s="759"/>
      <c r="BA150" s="759"/>
      <c r="BB150" s="759"/>
      <c r="BE150" s="139"/>
      <c r="BF150" s="143"/>
      <c r="BG150" s="139"/>
      <c r="BH150" s="607"/>
      <c r="BI150" s="607"/>
      <c r="BJ150" s="607"/>
      <c r="BK150" s="602"/>
      <c r="BL150" s="42"/>
      <c r="BM150" s="42"/>
      <c r="BN150" s="145"/>
      <c r="BO150" s="46"/>
      <c r="BP150" s="941"/>
      <c r="BQ150" s="941"/>
      <c r="BR150" s="941"/>
      <c r="BS150" s="580"/>
      <c r="BT150" s="580"/>
      <c r="BU150" s="580"/>
      <c r="BV150" s="580"/>
      <c r="BW150" s="580"/>
      <c r="BX150" s="580"/>
      <c r="BY150" s="580"/>
      <c r="BZ150" s="580"/>
      <c r="CA150" s="580"/>
      <c r="CB150" s="580"/>
      <c r="CC150" s="246"/>
      <c r="CD150" s="246"/>
      <c r="CE150" s="246"/>
      <c r="CF150" s="246"/>
      <c r="CG150" s="246"/>
      <c r="CH150" s="246"/>
      <c r="CI150" s="246"/>
      <c r="CJ150" s="246"/>
      <c r="CK150" s="246"/>
      <c r="CL150" s="580"/>
      <c r="CM150" s="580"/>
      <c r="CN150" s="580"/>
      <c r="CO150" s="580"/>
      <c r="CP150" s="580"/>
      <c r="CQ150" s="580"/>
      <c r="CR150" s="580"/>
      <c r="CS150" s="580"/>
      <c r="CT150" s="580"/>
      <c r="CU150" s="580"/>
      <c r="CV150" s="580"/>
      <c r="CW150" s="941"/>
      <c r="CX150" s="246"/>
    </row>
    <row r="151" spans="1:102" ht="26.1" customHeight="1">
      <c r="A151" s="1558"/>
      <c r="B151" s="1454"/>
      <c r="C151" s="1455"/>
      <c r="D151" s="1456"/>
      <c r="E151" s="385" t="s">
        <v>398</v>
      </c>
      <c r="F151" s="1244" t="s">
        <v>399</v>
      </c>
      <c r="G151" s="1244"/>
      <c r="H151" s="1244"/>
      <c r="I151" s="1244"/>
      <c r="J151" s="1244"/>
      <c r="K151" s="1244"/>
      <c r="L151" s="1244"/>
      <c r="M151" s="1244"/>
      <c r="N151" s="1244"/>
      <c r="O151" s="1244"/>
      <c r="P151" s="1244"/>
      <c r="Q151" s="1244"/>
      <c r="R151" s="1244"/>
      <c r="S151" s="1244"/>
      <c r="T151" s="1244"/>
      <c r="U151" s="1244"/>
      <c r="V151" s="1244"/>
      <c r="W151" s="1244"/>
      <c r="X151" s="1244"/>
      <c r="Y151" s="1244"/>
      <c r="Z151" s="1244"/>
      <c r="AA151" s="1244"/>
      <c r="AB151" s="1244"/>
      <c r="AC151" s="1244"/>
      <c r="AD151" s="1244"/>
      <c r="AE151" s="1244"/>
      <c r="AF151" s="1244"/>
      <c r="AG151" s="1245"/>
      <c r="AH151" s="940"/>
      <c r="AI151" s="916"/>
      <c r="AJ151" s="917"/>
      <c r="AK151" s="882" t="str">
        <f t="shared" si="0"/>
        <v>-</v>
      </c>
      <c r="AL151" s="371"/>
      <c r="AM151" s="759"/>
      <c r="AN151" s="759"/>
      <c r="AO151" s="759"/>
      <c r="AP151" s="759"/>
      <c r="AQ151" s="759"/>
      <c r="AR151" s="759"/>
      <c r="AS151" s="759"/>
      <c r="AT151" s="1282"/>
      <c r="AU151" s="1275"/>
      <c r="AV151" s="225" t="s">
        <v>152</v>
      </c>
      <c r="AW151" s="1249"/>
      <c r="AX151" s="759"/>
      <c r="AY151" s="768"/>
      <c r="AZ151" s="759"/>
      <c r="BA151" s="759"/>
      <c r="BB151" s="759"/>
      <c r="BE151" s="139"/>
      <c r="BF151" s="143"/>
      <c r="BG151" s="139"/>
      <c r="BH151" s="607"/>
      <c r="BI151" s="607"/>
      <c r="BJ151" s="607"/>
      <c r="BK151" s="602"/>
      <c r="BL151" s="42"/>
      <c r="BM151" s="42"/>
      <c r="BN151" s="145"/>
      <c r="BO151" s="46"/>
      <c r="BP151" s="941"/>
      <c r="BQ151" s="941"/>
      <c r="BR151" s="941"/>
      <c r="BS151" s="580"/>
      <c r="BT151" s="580"/>
      <c r="BU151" s="580"/>
      <c r="BV151" s="580"/>
      <c r="BW151" s="580"/>
      <c r="BX151" s="580"/>
      <c r="BY151" s="580"/>
      <c r="BZ151" s="580"/>
      <c r="CA151" s="580"/>
      <c r="CB151" s="580"/>
      <c r="CC151" s="246"/>
      <c r="CD151" s="246"/>
      <c r="CE151" s="246"/>
      <c r="CF151" s="246"/>
      <c r="CG151" s="246"/>
      <c r="CH151" s="246"/>
      <c r="CI151" s="246"/>
      <c r="CJ151" s="246"/>
      <c r="CK151" s="246"/>
      <c r="CL151" s="580"/>
      <c r="CM151" s="580"/>
      <c r="CN151" s="580"/>
      <c r="CO151" s="580"/>
      <c r="CP151" s="580"/>
      <c r="CQ151" s="580"/>
      <c r="CR151" s="580"/>
      <c r="CS151" s="580"/>
      <c r="CT151" s="580"/>
      <c r="CU151" s="580"/>
      <c r="CV151" s="580"/>
      <c r="CW151" s="941"/>
      <c r="CX151" s="246"/>
    </row>
    <row r="152" spans="1:102" ht="26.1" customHeight="1" thickBot="1">
      <c r="A152" s="1558"/>
      <c r="B152" s="1457"/>
      <c r="C152" s="1458"/>
      <c r="D152" s="1459"/>
      <c r="E152" s="383" t="s">
        <v>400</v>
      </c>
      <c r="F152" s="1242" t="s">
        <v>401</v>
      </c>
      <c r="G152" s="1242"/>
      <c r="H152" s="1242"/>
      <c r="I152" s="1242"/>
      <c r="J152" s="1242"/>
      <c r="K152" s="1242"/>
      <c r="L152" s="1242"/>
      <c r="M152" s="1242"/>
      <c r="N152" s="1242"/>
      <c r="O152" s="1242"/>
      <c r="P152" s="1242"/>
      <c r="Q152" s="1242"/>
      <c r="R152" s="1242"/>
      <c r="S152" s="1242"/>
      <c r="T152" s="1242"/>
      <c r="U152" s="1242"/>
      <c r="V152" s="1242"/>
      <c r="W152" s="1242"/>
      <c r="X152" s="1242"/>
      <c r="Y152" s="1242"/>
      <c r="Z152" s="1242"/>
      <c r="AA152" s="1242"/>
      <c r="AB152" s="1242"/>
      <c r="AC152" s="1242"/>
      <c r="AD152" s="1242"/>
      <c r="AE152" s="1242"/>
      <c r="AF152" s="1242"/>
      <c r="AG152" s="1243"/>
      <c r="AH152" s="887"/>
      <c r="AI152" s="929"/>
      <c r="AJ152" s="888"/>
      <c r="AK152" s="883" t="str">
        <f t="shared" si="0"/>
        <v>-</v>
      </c>
      <c r="AL152" s="374"/>
      <c r="AM152" s="759"/>
      <c r="AN152" s="759"/>
      <c r="AO152" s="759"/>
      <c r="AP152" s="759"/>
      <c r="AQ152" s="759"/>
      <c r="AR152" s="759"/>
      <c r="AS152" s="759"/>
      <c r="AT152" s="1282"/>
      <c r="AU152" s="1276"/>
      <c r="AV152" s="224" t="s">
        <v>153</v>
      </c>
      <c r="AW152" s="1248"/>
      <c r="AX152" s="759"/>
      <c r="AY152" s="768"/>
      <c r="AZ152" s="759"/>
      <c r="BA152" s="759"/>
      <c r="BB152" s="759"/>
      <c r="BE152" s="139"/>
      <c r="BF152" s="143"/>
      <c r="BG152" s="139"/>
      <c r="BH152" s="607"/>
      <c r="BI152" s="607"/>
      <c r="BJ152" s="607"/>
      <c r="BK152" s="602"/>
      <c r="BL152" s="42"/>
      <c r="BM152" s="42"/>
      <c r="BN152" s="145"/>
      <c r="BO152" s="46"/>
      <c r="BP152" s="259"/>
      <c r="BQ152" s="259"/>
      <c r="BR152" s="259"/>
      <c r="BS152" s="580"/>
      <c r="BT152" s="580"/>
      <c r="BU152" s="580"/>
      <c r="BV152" s="580"/>
      <c r="BW152" s="580"/>
      <c r="BX152" s="580"/>
      <c r="BY152" s="580"/>
      <c r="BZ152" s="580"/>
      <c r="CA152" s="580"/>
      <c r="CB152" s="580"/>
      <c r="CC152" s="246"/>
      <c r="CD152" s="246"/>
      <c r="CE152" s="246"/>
      <c r="CF152" s="246"/>
      <c r="CG152" s="246"/>
      <c r="CH152" s="246"/>
      <c r="CI152" s="246"/>
      <c r="CJ152" s="246"/>
      <c r="CK152" s="246"/>
      <c r="CL152" s="580"/>
      <c r="CM152" s="580"/>
      <c r="CN152" s="580"/>
      <c r="CO152" s="580"/>
      <c r="CP152" s="580"/>
      <c r="CQ152" s="580"/>
      <c r="CR152" s="580"/>
      <c r="CS152" s="580"/>
      <c r="CT152" s="580"/>
      <c r="CU152" s="580"/>
      <c r="CV152" s="580"/>
      <c r="CW152" s="941"/>
      <c r="CX152" s="246"/>
    </row>
    <row r="153" spans="1:102" ht="26.1" customHeight="1">
      <c r="A153" s="1558"/>
      <c r="B153" s="1540" t="s">
        <v>52</v>
      </c>
      <c r="C153" s="1541"/>
      <c r="D153" s="1542"/>
      <c r="E153" s="386" t="s">
        <v>402</v>
      </c>
      <c r="F153" s="1250" t="s">
        <v>403</v>
      </c>
      <c r="G153" s="1250"/>
      <c r="H153" s="1250"/>
      <c r="I153" s="1250"/>
      <c r="J153" s="1250"/>
      <c r="K153" s="1250"/>
      <c r="L153" s="1250"/>
      <c r="M153" s="1250"/>
      <c r="N153" s="1250"/>
      <c r="O153" s="1250"/>
      <c r="P153" s="1250"/>
      <c r="Q153" s="1250"/>
      <c r="R153" s="1250"/>
      <c r="S153" s="1250"/>
      <c r="T153" s="1250"/>
      <c r="U153" s="1250"/>
      <c r="V153" s="1250"/>
      <c r="W153" s="1250"/>
      <c r="X153" s="1250"/>
      <c r="Y153" s="1250"/>
      <c r="Z153" s="1250"/>
      <c r="AA153" s="1250"/>
      <c r="AB153" s="1250"/>
      <c r="AC153" s="1250"/>
      <c r="AD153" s="1250"/>
      <c r="AE153" s="1250"/>
      <c r="AF153" s="1250"/>
      <c r="AG153" s="1251"/>
      <c r="AH153" s="907"/>
      <c r="AI153" s="908"/>
      <c r="AJ153" s="944"/>
      <c r="AK153" s="881" t="str">
        <f t="shared" si="0"/>
        <v>-</v>
      </c>
      <c r="AL153" s="370"/>
      <c r="AM153" s="759"/>
      <c r="AN153" s="759"/>
      <c r="AO153" s="759"/>
      <c r="AP153" s="759"/>
      <c r="AQ153" s="759"/>
      <c r="AR153" s="759"/>
      <c r="AS153" s="759"/>
      <c r="AT153" s="1282"/>
      <c r="AU153" s="1277" t="s">
        <v>52</v>
      </c>
      <c r="AV153" s="218" t="s">
        <v>154</v>
      </c>
      <c r="AW153" s="1246">
        <f>COUNTIF(AK153:AK155,"X")</f>
        <v>0</v>
      </c>
      <c r="AX153" s="759"/>
      <c r="AY153" s="768"/>
      <c r="AZ153" s="759"/>
      <c r="BA153" s="759"/>
      <c r="BB153" s="759"/>
      <c r="BE153" s="139"/>
      <c r="BF153" s="143"/>
      <c r="BG153" s="139"/>
      <c r="BH153" s="607"/>
      <c r="BI153" s="607"/>
      <c r="BJ153" s="607"/>
      <c r="BK153" s="602"/>
      <c r="BL153" s="42"/>
      <c r="BM153" s="42"/>
      <c r="BN153" s="145"/>
      <c r="BO153" s="46"/>
      <c r="BP153" s="941"/>
      <c r="BQ153" s="941"/>
      <c r="BR153" s="941"/>
      <c r="BS153" s="580"/>
      <c r="BT153" s="580"/>
      <c r="BU153" s="580"/>
      <c r="BV153" s="580"/>
      <c r="BW153" s="580"/>
      <c r="BX153" s="580"/>
      <c r="BY153" s="580"/>
      <c r="BZ153" s="580"/>
      <c r="CA153" s="580"/>
      <c r="CB153" s="580"/>
      <c r="CC153" s="246"/>
      <c r="CD153" s="246"/>
      <c r="CE153" s="246"/>
      <c r="CF153" s="246"/>
      <c r="CG153" s="246"/>
      <c r="CH153" s="246"/>
      <c r="CI153" s="246"/>
      <c r="CJ153" s="246"/>
      <c r="CK153" s="246"/>
      <c r="CL153" s="580"/>
      <c r="CM153" s="580"/>
      <c r="CN153" s="580"/>
      <c r="CO153" s="580"/>
      <c r="CP153" s="580"/>
      <c r="CQ153" s="580"/>
      <c r="CR153" s="580"/>
      <c r="CS153" s="580"/>
      <c r="CT153" s="580"/>
      <c r="CU153" s="580"/>
      <c r="CV153" s="580"/>
      <c r="CW153" s="941"/>
      <c r="CX153" s="246"/>
    </row>
    <row r="154" spans="1:102" ht="26.1" customHeight="1">
      <c r="A154" s="1558"/>
      <c r="B154" s="1481"/>
      <c r="C154" s="1482"/>
      <c r="D154" s="1483"/>
      <c r="E154" s="389" t="s">
        <v>404</v>
      </c>
      <c r="F154" s="1244" t="s">
        <v>405</v>
      </c>
      <c r="G154" s="1244"/>
      <c r="H154" s="1244"/>
      <c r="I154" s="1244"/>
      <c r="J154" s="1244"/>
      <c r="K154" s="1244"/>
      <c r="L154" s="1244"/>
      <c r="M154" s="1244"/>
      <c r="N154" s="1244"/>
      <c r="O154" s="1244"/>
      <c r="P154" s="1244"/>
      <c r="Q154" s="1244"/>
      <c r="R154" s="1244"/>
      <c r="S154" s="1244"/>
      <c r="T154" s="1244"/>
      <c r="U154" s="1244"/>
      <c r="V154" s="1244"/>
      <c r="W154" s="1244"/>
      <c r="X154" s="1244"/>
      <c r="Y154" s="1244"/>
      <c r="Z154" s="1244"/>
      <c r="AA154" s="1244"/>
      <c r="AB154" s="1244"/>
      <c r="AC154" s="1244"/>
      <c r="AD154" s="1244"/>
      <c r="AE154" s="1244"/>
      <c r="AF154" s="1244"/>
      <c r="AG154" s="1245"/>
      <c r="AH154" s="940"/>
      <c r="AI154" s="916"/>
      <c r="AJ154" s="917"/>
      <c r="AK154" s="882" t="str">
        <f t="shared" si="0"/>
        <v>-</v>
      </c>
      <c r="AL154" s="371"/>
      <c r="AM154" s="759"/>
      <c r="AN154" s="759"/>
      <c r="AO154" s="759"/>
      <c r="AP154" s="759"/>
      <c r="AQ154" s="759"/>
      <c r="AR154" s="759"/>
      <c r="AS154" s="759"/>
      <c r="AT154" s="1282"/>
      <c r="AU154" s="1278"/>
      <c r="AV154" s="220" t="s">
        <v>155</v>
      </c>
      <c r="AW154" s="1249"/>
      <c r="AX154" s="759"/>
      <c r="AY154" s="768"/>
      <c r="AZ154" s="759"/>
      <c r="BA154" s="759"/>
      <c r="BB154" s="759"/>
      <c r="BE154" s="139"/>
      <c r="BF154" s="143"/>
      <c r="BG154" s="139"/>
      <c r="BH154" s="607"/>
      <c r="BI154" s="607"/>
      <c r="BJ154" s="607"/>
      <c r="BK154" s="602"/>
      <c r="BL154" s="42"/>
      <c r="BM154" s="42"/>
      <c r="BN154" s="145"/>
      <c r="BO154" s="46"/>
      <c r="BP154" s="941"/>
      <c r="BQ154" s="941"/>
      <c r="BR154" s="941"/>
      <c r="BS154" s="580"/>
      <c r="BT154" s="580"/>
      <c r="BU154" s="580"/>
      <c r="BV154" s="580"/>
      <c r="BW154" s="580"/>
      <c r="BX154" s="580"/>
      <c r="BY154" s="580"/>
      <c r="BZ154" s="580"/>
      <c r="CA154" s="580"/>
      <c r="CB154" s="580"/>
      <c r="CC154" s="246"/>
      <c r="CD154" s="246"/>
      <c r="CE154" s="246"/>
      <c r="CF154" s="246"/>
      <c r="CG154" s="246"/>
      <c r="CH154" s="246"/>
      <c r="CI154" s="246"/>
      <c r="CJ154" s="246"/>
      <c r="CK154" s="246"/>
      <c r="CL154" s="580"/>
      <c r="CM154" s="580"/>
      <c r="CN154" s="580"/>
      <c r="CO154" s="580"/>
      <c r="CP154" s="580"/>
      <c r="CQ154" s="580"/>
      <c r="CR154" s="580"/>
      <c r="CS154" s="580"/>
      <c r="CT154" s="580"/>
      <c r="CU154" s="580"/>
      <c r="CV154" s="580"/>
      <c r="CW154" s="941"/>
      <c r="CX154" s="246"/>
    </row>
    <row r="155" spans="1:102" ht="26.1" customHeight="1" thickBot="1">
      <c r="A155" s="1558"/>
      <c r="B155" s="1543"/>
      <c r="C155" s="1544"/>
      <c r="D155" s="1545"/>
      <c r="E155" s="392" t="s">
        <v>406</v>
      </c>
      <c r="F155" s="1304" t="s">
        <v>407</v>
      </c>
      <c r="G155" s="1304"/>
      <c r="H155" s="1304"/>
      <c r="I155" s="1304"/>
      <c r="J155" s="1304"/>
      <c r="K155" s="1304"/>
      <c r="L155" s="1304"/>
      <c r="M155" s="1304"/>
      <c r="N155" s="1304"/>
      <c r="O155" s="1304"/>
      <c r="P155" s="1304"/>
      <c r="Q155" s="1304"/>
      <c r="R155" s="1304"/>
      <c r="S155" s="1304"/>
      <c r="T155" s="1304"/>
      <c r="U155" s="1304"/>
      <c r="V155" s="1304"/>
      <c r="W155" s="1304"/>
      <c r="X155" s="1304"/>
      <c r="Y155" s="1304"/>
      <c r="Z155" s="1304"/>
      <c r="AA155" s="1304"/>
      <c r="AB155" s="1304"/>
      <c r="AC155" s="1304"/>
      <c r="AD155" s="1304"/>
      <c r="AE155" s="1304"/>
      <c r="AF155" s="1304"/>
      <c r="AG155" s="1305"/>
      <c r="AH155" s="942"/>
      <c r="AI155" s="903"/>
      <c r="AJ155" s="904"/>
      <c r="AK155" s="883" t="str">
        <f t="shared" si="0"/>
        <v>-</v>
      </c>
      <c r="AL155" s="372"/>
      <c r="AM155" s="759"/>
      <c r="AN155" s="759"/>
      <c r="AO155" s="759"/>
      <c r="AP155" s="759"/>
      <c r="AQ155" s="759"/>
      <c r="AR155" s="759"/>
      <c r="AS155" s="759"/>
      <c r="AT155" s="1282"/>
      <c r="AU155" s="1279"/>
      <c r="AV155" s="221" t="s">
        <v>156</v>
      </c>
      <c r="AW155" s="1248"/>
      <c r="AX155" s="759"/>
      <c r="AY155" s="768"/>
      <c r="AZ155" s="759"/>
      <c r="BA155" s="759"/>
      <c r="BB155" s="759"/>
      <c r="BE155" s="139"/>
      <c r="BF155" s="143"/>
      <c r="BG155" s="139"/>
      <c r="BH155" s="607"/>
      <c r="BI155" s="607"/>
      <c r="BJ155" s="607"/>
      <c r="BK155" s="602"/>
      <c r="BL155" s="42"/>
      <c r="BM155" s="42"/>
      <c r="BN155" s="145"/>
      <c r="BO155" s="46"/>
      <c r="BP155" s="259"/>
      <c r="BQ155" s="259"/>
      <c r="BR155" s="259"/>
      <c r="BS155" s="580"/>
      <c r="BT155" s="580"/>
      <c r="BU155" s="580"/>
      <c r="BV155" s="580"/>
      <c r="BW155" s="580"/>
      <c r="BX155" s="580"/>
      <c r="BY155" s="580"/>
      <c r="BZ155" s="580"/>
      <c r="CA155" s="580"/>
      <c r="CB155" s="580"/>
      <c r="CC155" s="246"/>
      <c r="CD155" s="246"/>
      <c r="CE155" s="246"/>
      <c r="CF155" s="246"/>
      <c r="CG155" s="246"/>
      <c r="CH155" s="246"/>
      <c r="CI155" s="246"/>
      <c r="CJ155" s="246"/>
      <c r="CK155" s="246"/>
      <c r="CL155" s="580"/>
      <c r="CM155" s="580"/>
      <c r="CN155" s="580"/>
      <c r="CO155" s="580"/>
      <c r="CP155" s="580"/>
      <c r="CQ155" s="580"/>
      <c r="CR155" s="580"/>
      <c r="CS155" s="580"/>
      <c r="CT155" s="580"/>
      <c r="CU155" s="580"/>
      <c r="CV155" s="580"/>
      <c r="CW155" s="941"/>
      <c r="CX155" s="246"/>
    </row>
    <row r="156" spans="1:102" ht="26.1" customHeight="1">
      <c r="A156" s="1558"/>
      <c r="B156" s="1481" t="s">
        <v>53</v>
      </c>
      <c r="C156" s="1482"/>
      <c r="D156" s="1483"/>
      <c r="E156" s="388" t="s">
        <v>408</v>
      </c>
      <c r="F156" s="1252" t="s">
        <v>409</v>
      </c>
      <c r="G156" s="1252"/>
      <c r="H156" s="1252"/>
      <c r="I156" s="1252"/>
      <c r="J156" s="1252"/>
      <c r="K156" s="1252"/>
      <c r="L156" s="1252"/>
      <c r="M156" s="1252"/>
      <c r="N156" s="1252"/>
      <c r="O156" s="1252"/>
      <c r="P156" s="1252"/>
      <c r="Q156" s="1252"/>
      <c r="R156" s="1252"/>
      <c r="S156" s="1252"/>
      <c r="T156" s="1252"/>
      <c r="U156" s="1252"/>
      <c r="V156" s="1252"/>
      <c r="W156" s="1252"/>
      <c r="X156" s="1252"/>
      <c r="Y156" s="1252"/>
      <c r="Z156" s="1252"/>
      <c r="AA156" s="1252"/>
      <c r="AB156" s="1252"/>
      <c r="AC156" s="1252"/>
      <c r="AD156" s="1252"/>
      <c r="AE156" s="1252"/>
      <c r="AF156" s="1252"/>
      <c r="AG156" s="1253"/>
      <c r="AH156" s="217"/>
      <c r="AI156" s="913"/>
      <c r="AJ156" s="914"/>
      <c r="AK156" s="881" t="str">
        <f t="shared" si="0"/>
        <v>-</v>
      </c>
      <c r="AL156" s="373"/>
      <c r="AM156" s="759"/>
      <c r="AN156" s="759"/>
      <c r="AO156" s="759"/>
      <c r="AP156" s="759"/>
      <c r="AQ156" s="759"/>
      <c r="AR156" s="759"/>
      <c r="AS156" s="759"/>
      <c r="AT156" s="1282"/>
      <c r="AU156" s="1277" t="s">
        <v>53</v>
      </c>
      <c r="AV156" s="218" t="s">
        <v>157</v>
      </c>
      <c r="AW156" s="1246">
        <f>COUNTIF(AK156:AK157,"X")</f>
        <v>0</v>
      </c>
      <c r="AX156" s="759"/>
      <c r="AY156" s="768"/>
      <c r="AZ156" s="759"/>
      <c r="BA156" s="759"/>
      <c r="BB156" s="759"/>
      <c r="BE156" s="139"/>
      <c r="BF156" s="143"/>
      <c r="BG156" s="139"/>
      <c r="BH156" s="607"/>
      <c r="BI156" s="607"/>
      <c r="BJ156" s="607"/>
      <c r="BK156" s="602"/>
      <c r="BL156" s="42"/>
      <c r="BM156" s="42"/>
      <c r="BN156" s="145"/>
      <c r="BO156" s="46"/>
      <c r="BP156" s="259"/>
      <c r="BQ156" s="259"/>
      <c r="BR156" s="259"/>
      <c r="BS156" s="580"/>
      <c r="BT156" s="580"/>
      <c r="BU156" s="580"/>
      <c r="BV156" s="580"/>
      <c r="BW156" s="580"/>
      <c r="BX156" s="580"/>
      <c r="BY156" s="580"/>
      <c r="BZ156" s="580"/>
      <c r="CA156" s="580"/>
      <c r="CB156" s="580"/>
      <c r="CC156" s="246"/>
      <c r="CD156" s="246"/>
      <c r="CE156" s="246"/>
      <c r="CF156" s="246"/>
      <c r="CG156" s="246"/>
      <c r="CH156" s="246"/>
      <c r="CI156" s="246"/>
      <c r="CJ156" s="246"/>
      <c r="CK156" s="246"/>
      <c r="CL156" s="580"/>
      <c r="CM156" s="580"/>
      <c r="CN156" s="580"/>
      <c r="CO156" s="580"/>
      <c r="CP156" s="580"/>
      <c r="CQ156" s="580"/>
      <c r="CR156" s="580"/>
      <c r="CS156" s="580"/>
      <c r="CT156" s="580"/>
      <c r="CU156" s="580"/>
      <c r="CV156" s="580"/>
      <c r="CW156" s="941"/>
      <c r="CX156" s="246"/>
    </row>
    <row r="157" spans="1:102" ht="26.1" customHeight="1" thickBot="1">
      <c r="A157" s="1558"/>
      <c r="B157" s="1481"/>
      <c r="C157" s="1482"/>
      <c r="D157" s="1483"/>
      <c r="E157" s="383" t="s">
        <v>410</v>
      </c>
      <c r="F157" s="1242" t="s">
        <v>411</v>
      </c>
      <c r="G157" s="1242"/>
      <c r="H157" s="1242"/>
      <c r="I157" s="1242"/>
      <c r="J157" s="1242"/>
      <c r="K157" s="1242"/>
      <c r="L157" s="1242"/>
      <c r="M157" s="1242"/>
      <c r="N157" s="1242"/>
      <c r="O157" s="1242"/>
      <c r="P157" s="1242"/>
      <c r="Q157" s="1242"/>
      <c r="R157" s="1242"/>
      <c r="S157" s="1242"/>
      <c r="T157" s="1242"/>
      <c r="U157" s="1242"/>
      <c r="V157" s="1242"/>
      <c r="W157" s="1242"/>
      <c r="X157" s="1242"/>
      <c r="Y157" s="1242"/>
      <c r="Z157" s="1242"/>
      <c r="AA157" s="1242"/>
      <c r="AB157" s="1242"/>
      <c r="AC157" s="1242"/>
      <c r="AD157" s="1242"/>
      <c r="AE157" s="1242"/>
      <c r="AF157" s="1242"/>
      <c r="AG157" s="1243"/>
      <c r="AH157" s="887"/>
      <c r="AI157" s="929"/>
      <c r="AJ157" s="888"/>
      <c r="AK157" s="883" t="str">
        <f t="shared" si="0"/>
        <v>-</v>
      </c>
      <c r="AL157" s="374"/>
      <c r="AM157" s="759"/>
      <c r="AN157" s="759"/>
      <c r="AO157" s="759"/>
      <c r="AP157" s="759"/>
      <c r="AQ157" s="759"/>
      <c r="AR157" s="759"/>
      <c r="AS157" s="759"/>
      <c r="AT157" s="1282"/>
      <c r="AU157" s="1279"/>
      <c r="AV157" s="221" t="s">
        <v>158</v>
      </c>
      <c r="AW157" s="1248"/>
      <c r="AX157" s="759"/>
      <c r="AY157" s="768"/>
      <c r="AZ157" s="759"/>
      <c r="BA157" s="759"/>
      <c r="BB157" s="759"/>
      <c r="BE157" s="139"/>
      <c r="BF157" s="143"/>
      <c r="BG157" s="139"/>
      <c r="BH157" s="607"/>
      <c r="BI157" s="607"/>
      <c r="BJ157" s="607"/>
      <c r="BK157" s="602"/>
      <c r="BL157" s="42"/>
      <c r="BM157" s="42"/>
      <c r="BN157" s="145"/>
      <c r="BO157" s="46"/>
      <c r="BP157" s="259"/>
      <c r="BQ157" s="259"/>
      <c r="BR157" s="259"/>
      <c r="BS157" s="580"/>
      <c r="BT157" s="580"/>
      <c r="BU157" s="580"/>
      <c r="BV157" s="580"/>
      <c r="BW157" s="580"/>
      <c r="BX157" s="580"/>
      <c r="BY157" s="580"/>
      <c r="BZ157" s="580"/>
      <c r="CA157" s="580"/>
      <c r="CB157" s="580"/>
      <c r="CC157" s="246"/>
      <c r="CD157" s="246"/>
      <c r="CE157" s="246"/>
      <c r="CF157" s="246"/>
      <c r="CG157" s="246"/>
      <c r="CH157" s="246"/>
      <c r="CI157" s="246"/>
      <c r="CJ157" s="246"/>
      <c r="CK157" s="246"/>
      <c r="CL157" s="580"/>
      <c r="CM157" s="580"/>
      <c r="CN157" s="580"/>
      <c r="CO157" s="580"/>
      <c r="CP157" s="580"/>
      <c r="CQ157" s="580"/>
      <c r="CR157" s="580"/>
      <c r="CS157" s="580"/>
      <c r="CT157" s="580"/>
      <c r="CU157" s="580"/>
      <c r="CV157" s="580"/>
      <c r="CW157" s="941"/>
      <c r="CX157" s="246"/>
    </row>
    <row r="158" spans="1:102" ht="26.1" customHeight="1">
      <c r="A158" s="1558"/>
      <c r="B158" s="1540" t="s">
        <v>54</v>
      </c>
      <c r="C158" s="1541"/>
      <c r="D158" s="1542"/>
      <c r="E158" s="386" t="s">
        <v>412</v>
      </c>
      <c r="F158" s="1250" t="s">
        <v>413</v>
      </c>
      <c r="G158" s="1250"/>
      <c r="H158" s="1250"/>
      <c r="I158" s="1250"/>
      <c r="J158" s="1250"/>
      <c r="K158" s="1250"/>
      <c r="L158" s="1250"/>
      <c r="M158" s="1250"/>
      <c r="N158" s="1250"/>
      <c r="O158" s="1250"/>
      <c r="P158" s="1250"/>
      <c r="Q158" s="1250"/>
      <c r="R158" s="1250"/>
      <c r="S158" s="1250"/>
      <c r="T158" s="1250"/>
      <c r="U158" s="1250"/>
      <c r="V158" s="1250"/>
      <c r="W158" s="1250"/>
      <c r="X158" s="1250"/>
      <c r="Y158" s="1250"/>
      <c r="Z158" s="1250"/>
      <c r="AA158" s="1250"/>
      <c r="AB158" s="1250"/>
      <c r="AC158" s="1250"/>
      <c r="AD158" s="1250"/>
      <c r="AE158" s="1250"/>
      <c r="AF158" s="1250"/>
      <c r="AG158" s="1251"/>
      <c r="AH158" s="907"/>
      <c r="AI158" s="908"/>
      <c r="AJ158" s="944"/>
      <c r="AK158" s="881" t="str">
        <f t="shared" si="0"/>
        <v>-</v>
      </c>
      <c r="AL158" s="375"/>
      <c r="AM158" s="759"/>
      <c r="AN158" s="759"/>
      <c r="AO158" s="759"/>
      <c r="AP158" s="759"/>
      <c r="AQ158" s="759"/>
      <c r="AR158" s="759"/>
      <c r="AS158" s="759"/>
      <c r="AT158" s="1282"/>
      <c r="AU158" s="1277" t="s">
        <v>54</v>
      </c>
      <c r="AV158" s="230" t="s">
        <v>159</v>
      </c>
      <c r="AW158" s="1246">
        <f>COUNTIF(AK158:AK160,"X")</f>
        <v>0</v>
      </c>
      <c r="AX158" s="759"/>
      <c r="AY158" s="768"/>
      <c r="AZ158" s="759"/>
      <c r="BA158" s="759"/>
      <c r="BB158" s="759"/>
      <c r="BE158" s="139"/>
      <c r="BF158" s="143"/>
      <c r="BG158" s="139"/>
      <c r="BH158" s="607"/>
      <c r="BI158" s="607"/>
      <c r="BJ158" s="607"/>
      <c r="BK158" s="602"/>
      <c r="BL158" s="42"/>
      <c r="BM158" s="42"/>
      <c r="BN158" s="145"/>
      <c r="BO158" s="46"/>
      <c r="BP158" s="259"/>
      <c r="BQ158" s="259"/>
      <c r="BR158" s="259"/>
      <c r="BS158" s="580"/>
      <c r="BT158" s="580"/>
      <c r="BU158" s="580"/>
      <c r="BV158" s="580"/>
      <c r="BW158" s="580"/>
      <c r="BX158" s="580"/>
      <c r="BY158" s="580"/>
      <c r="BZ158" s="580"/>
      <c r="CA158" s="580"/>
      <c r="CB158" s="580"/>
      <c r="CC158" s="246"/>
      <c r="CD158" s="246"/>
      <c r="CE158" s="246"/>
      <c r="CF158" s="246"/>
      <c r="CG158" s="246"/>
      <c r="CH158" s="246"/>
      <c r="CI158" s="246"/>
      <c r="CJ158" s="246"/>
      <c r="CK158" s="246"/>
      <c r="CL158" s="580"/>
      <c r="CM158" s="580"/>
      <c r="CN158" s="580"/>
      <c r="CO158" s="580"/>
      <c r="CP158" s="580"/>
      <c r="CQ158" s="580"/>
      <c r="CR158" s="580"/>
      <c r="CS158" s="580"/>
      <c r="CT158" s="580"/>
      <c r="CU158" s="580"/>
      <c r="CV158" s="580"/>
      <c r="CW158" s="941"/>
      <c r="CX158" s="246"/>
    </row>
    <row r="159" spans="1:102" ht="26.1" customHeight="1">
      <c r="A159" s="1558"/>
      <c r="B159" s="1481"/>
      <c r="C159" s="1482"/>
      <c r="D159" s="1483"/>
      <c r="E159" s="389" t="s">
        <v>414</v>
      </c>
      <c r="F159" s="1244" t="s">
        <v>415</v>
      </c>
      <c r="G159" s="1244"/>
      <c r="H159" s="1244"/>
      <c r="I159" s="1244"/>
      <c r="J159" s="1244"/>
      <c r="K159" s="1244"/>
      <c r="L159" s="1244"/>
      <c r="M159" s="1244"/>
      <c r="N159" s="1244"/>
      <c r="O159" s="1244"/>
      <c r="P159" s="1244"/>
      <c r="Q159" s="1244"/>
      <c r="R159" s="1244"/>
      <c r="S159" s="1244"/>
      <c r="T159" s="1244"/>
      <c r="U159" s="1244"/>
      <c r="V159" s="1244"/>
      <c r="W159" s="1244"/>
      <c r="X159" s="1244"/>
      <c r="Y159" s="1244"/>
      <c r="Z159" s="1244"/>
      <c r="AA159" s="1244"/>
      <c r="AB159" s="1244"/>
      <c r="AC159" s="1244"/>
      <c r="AD159" s="1244"/>
      <c r="AE159" s="1244"/>
      <c r="AF159" s="1244"/>
      <c r="AG159" s="1245"/>
      <c r="AH159" s="940"/>
      <c r="AI159" s="916"/>
      <c r="AJ159" s="917"/>
      <c r="AK159" s="882" t="str">
        <f t="shared" si="0"/>
        <v>-</v>
      </c>
      <c r="AL159" s="376"/>
      <c r="AM159" s="759"/>
      <c r="AN159" s="759"/>
      <c r="AO159" s="759"/>
      <c r="AP159" s="759"/>
      <c r="AQ159" s="759"/>
      <c r="AR159" s="759"/>
      <c r="AS159" s="759"/>
      <c r="AT159" s="1282"/>
      <c r="AU159" s="1278"/>
      <c r="AV159" s="231" t="s">
        <v>160</v>
      </c>
      <c r="AW159" s="1249"/>
      <c r="AX159" s="759"/>
      <c r="AY159" s="768"/>
      <c r="AZ159" s="759"/>
      <c r="BA159" s="759"/>
      <c r="BB159" s="759"/>
      <c r="BE159" s="139"/>
      <c r="BF159" s="143"/>
      <c r="BG159" s="139"/>
      <c r="BH159" s="607"/>
      <c r="BI159" s="607"/>
      <c r="BJ159" s="607"/>
      <c r="BK159" s="602"/>
      <c r="BL159" s="42"/>
      <c r="BM159" s="42"/>
      <c r="BN159" s="145"/>
      <c r="BO159" s="46"/>
      <c r="BP159" s="259"/>
      <c r="BQ159" s="259"/>
      <c r="BR159" s="259"/>
      <c r="BS159" s="580"/>
      <c r="BT159" s="580"/>
      <c r="BU159" s="580"/>
      <c r="BV159" s="580"/>
      <c r="BW159" s="580"/>
      <c r="BX159" s="580"/>
      <c r="BY159" s="580"/>
      <c r="BZ159" s="580"/>
      <c r="CA159" s="580"/>
      <c r="CB159" s="580"/>
      <c r="CC159" s="246"/>
      <c r="CD159" s="246"/>
      <c r="CE159" s="246"/>
      <c r="CF159" s="246"/>
      <c r="CG159" s="246"/>
      <c r="CH159" s="246"/>
      <c r="CI159" s="246"/>
      <c r="CJ159" s="246"/>
      <c r="CK159" s="246"/>
      <c r="CL159" s="580"/>
      <c r="CM159" s="580"/>
      <c r="CN159" s="580"/>
      <c r="CO159" s="580"/>
      <c r="CP159" s="580"/>
      <c r="CQ159" s="580"/>
      <c r="CR159" s="580"/>
      <c r="CS159" s="580"/>
      <c r="CT159" s="580"/>
      <c r="CU159" s="580"/>
      <c r="CV159" s="580"/>
      <c r="CW159" s="941"/>
      <c r="CX159" s="246"/>
    </row>
    <row r="160" spans="1:102" ht="26.1" customHeight="1" thickBot="1">
      <c r="A160" s="1559"/>
      <c r="B160" s="1543"/>
      <c r="C160" s="1544"/>
      <c r="D160" s="1545"/>
      <c r="E160" s="392" t="s">
        <v>416</v>
      </c>
      <c r="F160" s="1304" t="s">
        <v>417</v>
      </c>
      <c r="G160" s="1304"/>
      <c r="H160" s="1304"/>
      <c r="I160" s="1304"/>
      <c r="J160" s="1304"/>
      <c r="K160" s="1304"/>
      <c r="L160" s="1304"/>
      <c r="M160" s="1304"/>
      <c r="N160" s="1304"/>
      <c r="O160" s="1304"/>
      <c r="P160" s="1304"/>
      <c r="Q160" s="1304"/>
      <c r="R160" s="1304"/>
      <c r="S160" s="1304"/>
      <c r="T160" s="1304"/>
      <c r="U160" s="1304"/>
      <c r="V160" s="1304"/>
      <c r="W160" s="1304"/>
      <c r="X160" s="1304"/>
      <c r="Y160" s="1304"/>
      <c r="Z160" s="1304"/>
      <c r="AA160" s="1304"/>
      <c r="AB160" s="1304"/>
      <c r="AC160" s="1304"/>
      <c r="AD160" s="1304"/>
      <c r="AE160" s="1304"/>
      <c r="AF160" s="1304"/>
      <c r="AG160" s="1305"/>
      <c r="AH160" s="942"/>
      <c r="AI160" s="903"/>
      <c r="AJ160" s="904"/>
      <c r="AK160" s="883" t="str">
        <f t="shared" si="0"/>
        <v>-</v>
      </c>
      <c r="AL160" s="377"/>
      <c r="AM160" s="759"/>
      <c r="AN160" s="759"/>
      <c r="AO160" s="759"/>
      <c r="AP160" s="759"/>
      <c r="AQ160" s="759"/>
      <c r="AR160" s="759"/>
      <c r="AS160" s="759"/>
      <c r="AT160" s="1283"/>
      <c r="AU160" s="1279"/>
      <c r="AV160" s="232" t="s">
        <v>161</v>
      </c>
      <c r="AW160" s="1248"/>
      <c r="AX160" s="759"/>
      <c r="AY160" s="768"/>
      <c r="AZ160" s="759"/>
      <c r="BA160" s="759"/>
      <c r="BB160" s="759"/>
      <c r="BE160" s="139"/>
      <c r="BF160" s="143"/>
      <c r="BG160" s="139"/>
      <c r="BH160" s="607"/>
      <c r="BI160" s="607"/>
      <c r="BJ160" s="607"/>
      <c r="BK160" s="602"/>
      <c r="BL160" s="42"/>
      <c r="BM160" s="42"/>
      <c r="BN160" s="145"/>
      <c r="BO160" s="46"/>
      <c r="BP160" s="259"/>
      <c r="BQ160" s="259"/>
      <c r="BR160" s="259"/>
      <c r="BS160" s="580"/>
      <c r="BT160" s="580"/>
      <c r="BU160" s="580"/>
      <c r="BV160" s="580"/>
      <c r="BW160" s="580"/>
      <c r="BX160" s="580"/>
      <c r="BY160" s="580"/>
      <c r="BZ160" s="580"/>
      <c r="CA160" s="580"/>
      <c r="CB160" s="580"/>
      <c r="CC160" s="246"/>
      <c r="CD160" s="246"/>
      <c r="CE160" s="246"/>
      <c r="CF160" s="246"/>
      <c r="CG160" s="246"/>
      <c r="CH160" s="246"/>
      <c r="CI160" s="246"/>
      <c r="CJ160" s="246"/>
      <c r="CK160" s="246"/>
      <c r="CL160" s="580"/>
      <c r="CM160" s="580"/>
      <c r="CN160" s="580"/>
      <c r="CO160" s="580"/>
      <c r="CP160" s="580"/>
      <c r="CQ160" s="580"/>
      <c r="CR160" s="580"/>
      <c r="CS160" s="580"/>
      <c r="CT160" s="580"/>
      <c r="CU160" s="580"/>
      <c r="CV160" s="580"/>
      <c r="CW160" s="941"/>
      <c r="CX160" s="246"/>
    </row>
    <row r="161" spans="1:246" ht="26.1" customHeight="1">
      <c r="A161" s="1493" t="s">
        <v>418</v>
      </c>
      <c r="B161" s="1484" t="s">
        <v>55</v>
      </c>
      <c r="C161" s="1485"/>
      <c r="D161" s="1486"/>
      <c r="E161" s="388" t="s">
        <v>419</v>
      </c>
      <c r="F161" s="1252" t="s">
        <v>420</v>
      </c>
      <c r="G161" s="1252"/>
      <c r="H161" s="1252"/>
      <c r="I161" s="1252"/>
      <c r="J161" s="1252"/>
      <c r="K161" s="1252"/>
      <c r="L161" s="1252"/>
      <c r="M161" s="1252"/>
      <c r="N161" s="1252"/>
      <c r="O161" s="1252"/>
      <c r="P161" s="1252"/>
      <c r="Q161" s="1252"/>
      <c r="R161" s="1252"/>
      <c r="S161" s="1252"/>
      <c r="T161" s="1252"/>
      <c r="U161" s="1252"/>
      <c r="V161" s="1252"/>
      <c r="W161" s="1252"/>
      <c r="X161" s="1252"/>
      <c r="Y161" s="1252"/>
      <c r="Z161" s="1252"/>
      <c r="AA161" s="1252"/>
      <c r="AB161" s="1252"/>
      <c r="AC161" s="1252"/>
      <c r="AD161" s="1252"/>
      <c r="AE161" s="1252"/>
      <c r="AF161" s="1252"/>
      <c r="AG161" s="1253"/>
      <c r="AH161" s="217"/>
      <c r="AI161" s="913"/>
      <c r="AJ161" s="914"/>
      <c r="AK161" s="881" t="str">
        <f t="shared" si="0"/>
        <v>-</v>
      </c>
      <c r="AL161" s="373"/>
      <c r="AM161" s="759"/>
      <c r="AN161" s="759"/>
      <c r="AO161" s="759"/>
      <c r="AP161" s="759"/>
      <c r="AQ161" s="759"/>
      <c r="AR161" s="759"/>
      <c r="AS161" s="759"/>
      <c r="AT161" s="1257" t="s">
        <v>418</v>
      </c>
      <c r="AU161" s="1263" t="s">
        <v>55</v>
      </c>
      <c r="AV161" s="233" t="s">
        <v>162</v>
      </c>
      <c r="AW161" s="1246">
        <f>COUNTIF(AK161:AK163,"X")</f>
        <v>0</v>
      </c>
      <c r="AX161" s="759"/>
      <c r="AY161" s="768"/>
      <c r="AZ161" s="759"/>
      <c r="BA161" s="759"/>
      <c r="BB161" s="759"/>
      <c r="BE161" s="140"/>
      <c r="BF161" s="144"/>
      <c r="BG161" s="140"/>
      <c r="BH161" s="608"/>
      <c r="BI161" s="608"/>
      <c r="BJ161" s="608"/>
      <c r="BK161" s="602"/>
      <c r="BL161" s="42"/>
      <c r="BM161" s="42"/>
      <c r="BN161" s="145"/>
      <c r="BO161" s="46"/>
      <c r="BP161" s="259"/>
      <c r="BQ161" s="259"/>
      <c r="BR161" s="259"/>
      <c r="BS161" s="580"/>
      <c r="BT161" s="580"/>
      <c r="BU161" s="580"/>
      <c r="BV161" s="580"/>
      <c r="BW161" s="580"/>
      <c r="BX161" s="580"/>
      <c r="BY161" s="580"/>
      <c r="BZ161" s="580"/>
      <c r="CA161" s="580"/>
      <c r="CB161" s="580"/>
      <c r="CC161" s="246"/>
      <c r="CD161" s="246"/>
      <c r="CE161" s="246"/>
      <c r="CF161" s="246"/>
      <c r="CG161" s="246"/>
      <c r="CH161" s="246"/>
      <c r="CI161" s="246"/>
      <c r="CJ161" s="246"/>
      <c r="CK161" s="246"/>
      <c r="CL161" s="580"/>
      <c r="CM161" s="580"/>
      <c r="CN161" s="580"/>
      <c r="CO161" s="580"/>
      <c r="CP161" s="580"/>
      <c r="CQ161" s="580"/>
      <c r="CR161" s="580"/>
      <c r="CS161" s="580"/>
      <c r="CT161" s="580"/>
      <c r="CU161" s="580"/>
      <c r="CV161" s="580"/>
      <c r="CW161" s="941"/>
      <c r="CX161" s="246"/>
      <c r="CY161" s="580"/>
      <c r="CZ161" s="580"/>
      <c r="DA161" s="580"/>
      <c r="DB161" s="580"/>
      <c r="DC161" s="580"/>
      <c r="DD161" s="580"/>
      <c r="DE161" s="580"/>
      <c r="DF161" s="580"/>
      <c r="DG161" s="580"/>
      <c r="DH161" s="580"/>
      <c r="DI161" s="580"/>
      <c r="DJ161" s="580"/>
      <c r="DK161" s="580"/>
      <c r="DL161" s="580"/>
      <c r="DM161" s="580"/>
      <c r="DN161" s="580"/>
      <c r="DO161" s="580"/>
      <c r="DP161" s="580"/>
      <c r="DQ161" s="580"/>
      <c r="DR161" s="580"/>
      <c r="DS161" s="580"/>
      <c r="DT161" s="580"/>
      <c r="DU161" s="580"/>
      <c r="DV161" s="580"/>
      <c r="DW161" s="580"/>
      <c r="DX161" s="580"/>
      <c r="DY161" s="580"/>
      <c r="DZ161" s="580"/>
      <c r="EA161" s="580"/>
      <c r="EB161" s="580"/>
      <c r="EC161" s="580"/>
      <c r="ED161" s="580"/>
      <c r="EE161" s="580"/>
      <c r="EF161" s="580"/>
      <c r="EG161" s="580"/>
      <c r="EH161" s="580"/>
      <c r="EI161" s="580"/>
      <c r="EJ161" s="580"/>
      <c r="EK161" s="580"/>
      <c r="EL161" s="580"/>
      <c r="EM161" s="580"/>
      <c r="EN161" s="580"/>
      <c r="EO161" s="580"/>
      <c r="EP161" s="580"/>
      <c r="EQ161" s="580"/>
      <c r="ER161" s="580"/>
      <c r="ES161" s="580"/>
      <c r="ET161" s="580"/>
      <c r="EU161" s="580"/>
      <c r="EV161" s="580"/>
      <c r="EW161" s="580"/>
      <c r="EX161" s="580"/>
      <c r="EY161" s="580"/>
      <c r="EZ161" s="580"/>
      <c r="FA161" s="580"/>
      <c r="FB161" s="580"/>
      <c r="FC161" s="580"/>
      <c r="FD161" s="580"/>
      <c r="FE161" s="580"/>
      <c r="FF161" s="580"/>
      <c r="FG161" s="580"/>
      <c r="FH161" s="580"/>
      <c r="FI161" s="580"/>
      <c r="FJ161" s="580"/>
      <c r="FK161" s="580"/>
      <c r="FL161" s="580"/>
      <c r="FM161" s="580"/>
      <c r="FN161" s="580"/>
      <c r="FO161" s="580"/>
      <c r="FP161" s="580"/>
      <c r="FQ161" s="580"/>
      <c r="FR161" s="580"/>
      <c r="FS161" s="580"/>
      <c r="FT161" s="580"/>
      <c r="FU161" s="580"/>
      <c r="FV161" s="580"/>
      <c r="FW161" s="580"/>
      <c r="FX161" s="580"/>
      <c r="FY161" s="580"/>
      <c r="FZ161" s="580"/>
      <c r="GA161" s="580"/>
      <c r="GB161" s="580"/>
      <c r="GC161" s="580"/>
      <c r="GD161" s="580"/>
      <c r="GE161" s="580"/>
      <c r="GF161" s="580"/>
      <c r="GG161" s="580"/>
      <c r="GH161" s="580"/>
      <c r="GI161" s="580"/>
      <c r="GJ161" s="580"/>
      <c r="GK161" s="580"/>
      <c r="GL161" s="580"/>
      <c r="GM161" s="580"/>
      <c r="GN161" s="580"/>
      <c r="GO161" s="580"/>
      <c r="GP161" s="580"/>
      <c r="GQ161" s="580"/>
      <c r="GR161" s="580"/>
      <c r="GS161" s="580"/>
      <c r="GT161" s="580"/>
      <c r="GU161" s="580"/>
      <c r="GV161" s="580"/>
      <c r="GW161" s="580"/>
      <c r="GX161" s="580"/>
      <c r="GY161" s="580"/>
      <c r="GZ161" s="580"/>
      <c r="HA161" s="580"/>
      <c r="HB161" s="580"/>
      <c r="HC161" s="580"/>
      <c r="HD161" s="580"/>
      <c r="HE161" s="580"/>
      <c r="HF161" s="580"/>
      <c r="HG161" s="580"/>
      <c r="HH161" s="580"/>
      <c r="HI161" s="580"/>
      <c r="HJ161" s="580"/>
      <c r="HK161" s="580"/>
      <c r="HL161" s="580"/>
      <c r="HM161" s="580"/>
      <c r="HN161" s="580"/>
      <c r="HO161" s="580"/>
      <c r="HP161" s="580"/>
      <c r="HQ161" s="580"/>
      <c r="HR161" s="580"/>
      <c r="HS161" s="580"/>
      <c r="HT161" s="580"/>
      <c r="HU161" s="580"/>
      <c r="HV161" s="580"/>
      <c r="HW161" s="580"/>
      <c r="HX161" s="580"/>
      <c r="HY161" s="580"/>
      <c r="HZ161" s="580"/>
      <c r="IA161" s="580"/>
      <c r="IB161" s="580"/>
      <c r="IC161" s="580"/>
      <c r="ID161" s="580"/>
      <c r="IE161" s="580"/>
      <c r="IF161" s="580"/>
      <c r="IG161" s="580"/>
      <c r="IH161" s="580"/>
      <c r="II161" s="580"/>
      <c r="IJ161" s="580"/>
      <c r="IK161" s="580"/>
      <c r="IL161" s="580"/>
    </row>
    <row r="162" spans="1:246" ht="26.1" customHeight="1">
      <c r="A162" s="1493"/>
      <c r="B162" s="1487"/>
      <c r="C162" s="1488"/>
      <c r="D162" s="1489"/>
      <c r="E162" s="385" t="s">
        <v>421</v>
      </c>
      <c r="F162" s="1244" t="s">
        <v>422</v>
      </c>
      <c r="G162" s="1244"/>
      <c r="H162" s="1244"/>
      <c r="I162" s="1244"/>
      <c r="J162" s="1244"/>
      <c r="K162" s="1244"/>
      <c r="L162" s="1244"/>
      <c r="M162" s="1244"/>
      <c r="N162" s="1244"/>
      <c r="O162" s="1244"/>
      <c r="P162" s="1244"/>
      <c r="Q162" s="1244"/>
      <c r="R162" s="1244"/>
      <c r="S162" s="1244"/>
      <c r="T162" s="1244"/>
      <c r="U162" s="1244"/>
      <c r="V162" s="1244"/>
      <c r="W162" s="1244"/>
      <c r="X162" s="1244"/>
      <c r="Y162" s="1244"/>
      <c r="Z162" s="1244"/>
      <c r="AA162" s="1244"/>
      <c r="AB162" s="1244"/>
      <c r="AC162" s="1244"/>
      <c r="AD162" s="1244"/>
      <c r="AE162" s="1244"/>
      <c r="AF162" s="1244"/>
      <c r="AG162" s="1245"/>
      <c r="AH162" s="940"/>
      <c r="AI162" s="916"/>
      <c r="AJ162" s="917"/>
      <c r="AK162" s="882" t="str">
        <f t="shared" si="0"/>
        <v>-</v>
      </c>
      <c r="AL162" s="371"/>
      <c r="AM162" s="759"/>
      <c r="AN162" s="759"/>
      <c r="AO162" s="759"/>
      <c r="AP162" s="759"/>
      <c r="AQ162" s="759"/>
      <c r="AR162" s="759"/>
      <c r="AS162" s="759"/>
      <c r="AT162" s="1258"/>
      <c r="AU162" s="1264"/>
      <c r="AV162" s="225" t="s">
        <v>163</v>
      </c>
      <c r="AW162" s="1249"/>
      <c r="AX162" s="759"/>
      <c r="AY162" s="768"/>
      <c r="AZ162" s="759"/>
      <c r="BA162" s="759"/>
      <c r="BB162" s="759"/>
      <c r="BE162" s="140"/>
      <c r="BF162" s="144"/>
      <c r="BG162" s="140"/>
      <c r="BH162" s="608"/>
      <c r="BI162" s="608"/>
      <c r="BJ162" s="608"/>
      <c r="BK162" s="602"/>
      <c r="BL162" s="42"/>
      <c r="BM162" s="42"/>
      <c r="BN162" s="145"/>
      <c r="BO162" s="46"/>
      <c r="BP162" s="259"/>
      <c r="BQ162" s="259"/>
      <c r="BR162" s="259"/>
      <c r="BS162" s="580"/>
      <c r="BT162" s="580"/>
      <c r="BU162" s="580"/>
      <c r="BV162" s="580"/>
      <c r="BW162" s="580"/>
      <c r="BX162" s="580"/>
      <c r="BY162" s="580"/>
      <c r="BZ162" s="580"/>
      <c r="CA162" s="580"/>
      <c r="CB162" s="580"/>
      <c r="CC162" s="246"/>
      <c r="CD162" s="246"/>
      <c r="CE162" s="246"/>
      <c r="CF162" s="246"/>
      <c r="CG162" s="246"/>
      <c r="CH162" s="246"/>
      <c r="CI162" s="246"/>
      <c r="CJ162" s="246"/>
      <c r="CK162" s="246"/>
      <c r="CL162" s="580"/>
      <c r="CM162" s="580"/>
      <c r="CN162" s="580"/>
      <c r="CO162" s="580"/>
      <c r="CP162" s="580"/>
      <c r="CQ162" s="580"/>
      <c r="CR162" s="580"/>
      <c r="CS162" s="580"/>
      <c r="CT162" s="580"/>
      <c r="CU162" s="580"/>
      <c r="CV162" s="580"/>
      <c r="CW162" s="941"/>
      <c r="CX162" s="246"/>
      <c r="CY162" s="580"/>
      <c r="CZ162" s="580"/>
      <c r="DA162" s="580"/>
      <c r="DB162" s="580"/>
      <c r="DC162" s="580"/>
      <c r="DD162" s="580"/>
      <c r="DE162" s="580"/>
      <c r="DF162" s="580"/>
      <c r="DG162" s="580"/>
      <c r="DH162" s="580"/>
      <c r="DI162" s="580"/>
      <c r="DJ162" s="580"/>
      <c r="DK162" s="580"/>
      <c r="DL162" s="580"/>
      <c r="DM162" s="580"/>
      <c r="DN162" s="580"/>
      <c r="DO162" s="580"/>
      <c r="DP162" s="580"/>
      <c r="DQ162" s="580"/>
      <c r="DR162" s="580"/>
      <c r="DS162" s="580"/>
      <c r="DT162" s="580"/>
      <c r="DU162" s="580"/>
      <c r="DV162" s="580"/>
      <c r="DW162" s="580"/>
      <c r="DX162" s="580"/>
      <c r="DY162" s="580"/>
      <c r="DZ162" s="580"/>
      <c r="EA162" s="580"/>
      <c r="EB162" s="580"/>
      <c r="EC162" s="580"/>
      <c r="ED162" s="580"/>
      <c r="EE162" s="580"/>
      <c r="EF162" s="580"/>
      <c r="EG162" s="580"/>
      <c r="EH162" s="580"/>
      <c r="EI162" s="580"/>
      <c r="EJ162" s="580"/>
      <c r="EK162" s="580"/>
      <c r="EL162" s="580"/>
      <c r="EM162" s="580"/>
      <c r="EN162" s="580"/>
      <c r="EO162" s="580"/>
      <c r="EP162" s="580"/>
      <c r="EQ162" s="580"/>
      <c r="ER162" s="580"/>
      <c r="ES162" s="580"/>
      <c r="ET162" s="580"/>
      <c r="EU162" s="580"/>
      <c r="EV162" s="580"/>
      <c r="EW162" s="580"/>
      <c r="EX162" s="580"/>
      <c r="EY162" s="580"/>
      <c r="EZ162" s="580"/>
      <c r="FA162" s="580"/>
      <c r="FB162" s="580"/>
      <c r="FC162" s="580"/>
      <c r="FD162" s="580"/>
      <c r="FE162" s="580"/>
      <c r="FF162" s="580"/>
      <c r="FG162" s="580"/>
      <c r="FH162" s="580"/>
      <c r="FI162" s="580"/>
      <c r="FJ162" s="580"/>
      <c r="FK162" s="580"/>
      <c r="FL162" s="580"/>
      <c r="FM162" s="580"/>
      <c r="FN162" s="580"/>
      <c r="FO162" s="580"/>
      <c r="FP162" s="580"/>
      <c r="FQ162" s="580"/>
      <c r="FR162" s="580"/>
      <c r="FS162" s="580"/>
      <c r="FT162" s="580"/>
      <c r="FU162" s="580"/>
      <c r="FV162" s="580"/>
      <c r="FW162" s="580"/>
      <c r="FX162" s="580"/>
      <c r="FY162" s="580"/>
      <c r="FZ162" s="580"/>
      <c r="GA162" s="580"/>
      <c r="GB162" s="580"/>
      <c r="GC162" s="580"/>
      <c r="GD162" s="580"/>
      <c r="GE162" s="580"/>
      <c r="GF162" s="580"/>
      <c r="GG162" s="580"/>
      <c r="GH162" s="580"/>
      <c r="GI162" s="580"/>
      <c r="GJ162" s="580"/>
      <c r="GK162" s="580"/>
      <c r="GL162" s="580"/>
      <c r="GM162" s="580"/>
      <c r="GN162" s="580"/>
      <c r="GO162" s="580"/>
      <c r="GP162" s="580"/>
      <c r="GQ162" s="580"/>
      <c r="GR162" s="580"/>
      <c r="GS162" s="580"/>
      <c r="GT162" s="580"/>
      <c r="GU162" s="580"/>
      <c r="GV162" s="580"/>
      <c r="GW162" s="580"/>
      <c r="GX162" s="580"/>
      <c r="GY162" s="580"/>
      <c r="GZ162" s="580"/>
      <c r="HA162" s="580"/>
      <c r="HB162" s="580"/>
      <c r="HC162" s="580"/>
      <c r="HD162" s="580"/>
      <c r="HE162" s="580"/>
      <c r="HF162" s="580"/>
      <c r="HG162" s="580"/>
      <c r="HH162" s="580"/>
      <c r="HI162" s="580"/>
      <c r="HJ162" s="580"/>
      <c r="HK162" s="580"/>
      <c r="HL162" s="580"/>
      <c r="HM162" s="580"/>
      <c r="HN162" s="580"/>
      <c r="HO162" s="580"/>
      <c r="HP162" s="580"/>
      <c r="HQ162" s="580"/>
      <c r="HR162" s="580"/>
      <c r="HS162" s="580"/>
      <c r="HT162" s="580"/>
      <c r="HU162" s="580"/>
      <c r="HV162" s="580"/>
      <c r="HW162" s="580"/>
      <c r="HX162" s="580"/>
      <c r="HY162" s="580"/>
      <c r="HZ162" s="580"/>
      <c r="IA162" s="580"/>
      <c r="IB162" s="580"/>
      <c r="IC162" s="580"/>
      <c r="ID162" s="580"/>
      <c r="IE162" s="580"/>
      <c r="IF162" s="580"/>
      <c r="IG162" s="580"/>
      <c r="IH162" s="580"/>
      <c r="II162" s="580"/>
      <c r="IJ162" s="580"/>
      <c r="IK162" s="580"/>
      <c r="IL162" s="580"/>
    </row>
    <row r="163" spans="1:246" ht="26.1" customHeight="1" thickBot="1">
      <c r="A163" s="1493"/>
      <c r="B163" s="1490"/>
      <c r="C163" s="1491"/>
      <c r="D163" s="1492"/>
      <c r="E163" s="383" t="s">
        <v>423</v>
      </c>
      <c r="F163" s="1243" t="s">
        <v>424</v>
      </c>
      <c r="G163" s="1254"/>
      <c r="H163" s="1254"/>
      <c r="I163" s="1254"/>
      <c r="J163" s="1254"/>
      <c r="K163" s="1254"/>
      <c r="L163" s="1254"/>
      <c r="M163" s="1254"/>
      <c r="N163" s="1254"/>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887"/>
      <c r="AI163" s="929"/>
      <c r="AJ163" s="888"/>
      <c r="AK163" s="883" t="str">
        <f t="shared" si="0"/>
        <v>-</v>
      </c>
      <c r="AL163" s="374"/>
      <c r="AM163" s="759"/>
      <c r="AN163" s="759"/>
      <c r="AO163" s="759"/>
      <c r="AP163" s="759"/>
      <c r="AQ163" s="759"/>
      <c r="AR163" s="759"/>
      <c r="AS163" s="759"/>
      <c r="AT163" s="1258"/>
      <c r="AU163" s="1265"/>
      <c r="AV163" s="234" t="s">
        <v>164</v>
      </c>
      <c r="AW163" s="1248"/>
      <c r="AX163" s="759"/>
      <c r="AY163" s="768"/>
      <c r="AZ163" s="759"/>
      <c r="BA163" s="759"/>
      <c r="BB163" s="759"/>
      <c r="BE163" s="140"/>
      <c r="BF163" s="144"/>
      <c r="BG163" s="140"/>
      <c r="BH163" s="608"/>
      <c r="BI163" s="608"/>
      <c r="BJ163" s="608"/>
      <c r="BK163" s="602"/>
      <c r="BL163" s="42"/>
      <c r="BM163" s="42"/>
      <c r="BN163" s="145"/>
      <c r="BO163" s="46"/>
      <c r="BP163" s="259"/>
      <c r="BQ163" s="259"/>
      <c r="BR163" s="259"/>
      <c r="BS163" s="580"/>
      <c r="BT163" s="580"/>
      <c r="BU163" s="580"/>
      <c r="BV163" s="580"/>
      <c r="BW163" s="580"/>
      <c r="BX163" s="580"/>
      <c r="BY163" s="580"/>
      <c r="BZ163" s="580"/>
      <c r="CA163" s="580"/>
      <c r="CB163" s="580"/>
      <c r="CC163" s="246"/>
      <c r="CD163" s="246"/>
      <c r="CE163" s="246"/>
      <c r="CF163" s="246"/>
      <c r="CG163" s="246"/>
      <c r="CH163" s="246"/>
      <c r="CI163" s="246"/>
      <c r="CJ163" s="246"/>
      <c r="CK163" s="246"/>
      <c r="CL163" s="580"/>
      <c r="CM163" s="580"/>
      <c r="CN163" s="580"/>
      <c r="CO163" s="580"/>
      <c r="CP163" s="580"/>
      <c r="CQ163" s="580"/>
      <c r="CR163" s="580"/>
      <c r="CS163" s="580"/>
      <c r="CT163" s="580"/>
      <c r="CU163" s="580"/>
      <c r="CV163" s="580"/>
      <c r="CW163" s="941"/>
      <c r="CX163" s="246"/>
      <c r="CY163" s="580"/>
      <c r="CZ163" s="580"/>
      <c r="DA163" s="580"/>
      <c r="DB163" s="580"/>
      <c r="DC163" s="580"/>
      <c r="DD163" s="580"/>
      <c r="DE163" s="580"/>
      <c r="DF163" s="580"/>
      <c r="DG163" s="580"/>
      <c r="DH163" s="580"/>
      <c r="DI163" s="580"/>
      <c r="DJ163" s="580"/>
      <c r="DK163" s="580"/>
      <c r="DL163" s="580"/>
      <c r="DM163" s="580"/>
      <c r="DN163" s="580"/>
      <c r="DO163" s="580"/>
      <c r="DP163" s="580"/>
      <c r="DQ163" s="580"/>
      <c r="DR163" s="580"/>
      <c r="DS163" s="580"/>
      <c r="DT163" s="580"/>
      <c r="DU163" s="580"/>
      <c r="DV163" s="580"/>
      <c r="DW163" s="580"/>
      <c r="DX163" s="580"/>
      <c r="DY163" s="580"/>
      <c r="DZ163" s="580"/>
      <c r="EA163" s="580"/>
      <c r="EB163" s="580"/>
      <c r="EC163" s="580"/>
      <c r="ED163" s="580"/>
      <c r="EE163" s="580"/>
      <c r="EF163" s="580"/>
      <c r="EG163" s="580"/>
      <c r="EH163" s="580"/>
      <c r="EI163" s="580"/>
      <c r="EJ163" s="580"/>
      <c r="EK163" s="580"/>
      <c r="EL163" s="580"/>
      <c r="EM163" s="580"/>
      <c r="EN163" s="580"/>
      <c r="EO163" s="580"/>
      <c r="EP163" s="580"/>
      <c r="EQ163" s="580"/>
      <c r="ER163" s="580"/>
      <c r="ES163" s="580"/>
      <c r="ET163" s="580"/>
      <c r="EU163" s="580"/>
      <c r="EV163" s="580"/>
      <c r="EW163" s="580"/>
      <c r="EX163" s="580"/>
      <c r="EY163" s="580"/>
      <c r="EZ163" s="580"/>
      <c r="FA163" s="580"/>
      <c r="FB163" s="580"/>
      <c r="FC163" s="580"/>
      <c r="FD163" s="580"/>
      <c r="FE163" s="580"/>
      <c r="FF163" s="580"/>
      <c r="FG163" s="580"/>
      <c r="FH163" s="580"/>
      <c r="FI163" s="580"/>
      <c r="FJ163" s="580"/>
      <c r="FK163" s="580"/>
      <c r="FL163" s="580"/>
      <c r="FM163" s="580"/>
      <c r="FN163" s="580"/>
      <c r="FO163" s="580"/>
      <c r="FP163" s="580"/>
      <c r="FQ163" s="580"/>
      <c r="FR163" s="580"/>
      <c r="FS163" s="580"/>
      <c r="FT163" s="580"/>
      <c r="FU163" s="580"/>
      <c r="FV163" s="580"/>
      <c r="FW163" s="580"/>
      <c r="FX163" s="580"/>
      <c r="FY163" s="580"/>
      <c r="FZ163" s="580"/>
      <c r="GA163" s="580"/>
      <c r="GB163" s="580"/>
      <c r="GC163" s="580"/>
      <c r="GD163" s="580"/>
      <c r="GE163" s="580"/>
      <c r="GF163" s="580"/>
      <c r="GG163" s="580"/>
      <c r="GH163" s="580"/>
      <c r="GI163" s="580"/>
      <c r="GJ163" s="580"/>
      <c r="GK163" s="580"/>
      <c r="GL163" s="580"/>
      <c r="GM163" s="580"/>
      <c r="GN163" s="580"/>
      <c r="GO163" s="580"/>
      <c r="GP163" s="580"/>
      <c r="GQ163" s="580"/>
      <c r="GR163" s="580"/>
      <c r="GS163" s="580"/>
      <c r="GT163" s="580"/>
      <c r="GU163" s="580"/>
      <c r="GV163" s="580"/>
      <c r="GW163" s="580"/>
      <c r="GX163" s="580"/>
      <c r="GY163" s="580"/>
      <c r="GZ163" s="580"/>
      <c r="HA163" s="580"/>
      <c r="HB163" s="580"/>
      <c r="HC163" s="580"/>
      <c r="HD163" s="580"/>
      <c r="HE163" s="580"/>
      <c r="HF163" s="580"/>
      <c r="HG163" s="580"/>
      <c r="HH163" s="580"/>
      <c r="HI163" s="580"/>
      <c r="HJ163" s="580"/>
      <c r="HK163" s="580"/>
      <c r="HL163" s="580"/>
      <c r="HM163" s="580"/>
      <c r="HN163" s="580"/>
      <c r="HO163" s="580"/>
      <c r="HP163" s="580"/>
      <c r="HQ163" s="580"/>
      <c r="HR163" s="580"/>
      <c r="HS163" s="580"/>
      <c r="HT163" s="580"/>
      <c r="HU163" s="580"/>
      <c r="HV163" s="580"/>
      <c r="HW163" s="580"/>
      <c r="HX163" s="580"/>
      <c r="HY163" s="580"/>
      <c r="HZ163" s="580"/>
      <c r="IA163" s="580"/>
      <c r="IB163" s="580"/>
      <c r="IC163" s="580"/>
      <c r="ID163" s="580"/>
      <c r="IE163" s="580"/>
      <c r="IF163" s="580"/>
      <c r="IG163" s="580"/>
      <c r="IH163" s="580"/>
      <c r="II163" s="580"/>
      <c r="IJ163" s="580"/>
      <c r="IK163" s="580"/>
      <c r="IL163" s="580"/>
    </row>
    <row r="164" spans="1:246" ht="26.1" customHeight="1">
      <c r="A164" s="1493"/>
      <c r="B164" s="1298" t="s">
        <v>56</v>
      </c>
      <c r="C164" s="1299"/>
      <c r="D164" s="1300"/>
      <c r="E164" s="386" t="s">
        <v>425</v>
      </c>
      <c r="F164" s="1250" t="s">
        <v>426</v>
      </c>
      <c r="G164" s="1250"/>
      <c r="H164" s="1250"/>
      <c r="I164" s="1250"/>
      <c r="J164" s="1250"/>
      <c r="K164" s="1250"/>
      <c r="L164" s="1250"/>
      <c r="M164" s="1250"/>
      <c r="N164" s="1250"/>
      <c r="O164" s="1250"/>
      <c r="P164" s="1250"/>
      <c r="Q164" s="1250"/>
      <c r="R164" s="1250"/>
      <c r="S164" s="1250"/>
      <c r="T164" s="1250"/>
      <c r="U164" s="1250"/>
      <c r="V164" s="1250"/>
      <c r="W164" s="1250"/>
      <c r="X164" s="1250"/>
      <c r="Y164" s="1250"/>
      <c r="Z164" s="1250"/>
      <c r="AA164" s="1250"/>
      <c r="AB164" s="1250"/>
      <c r="AC164" s="1250"/>
      <c r="AD164" s="1250"/>
      <c r="AE164" s="1250"/>
      <c r="AF164" s="1250"/>
      <c r="AG164" s="1251"/>
      <c r="AH164" s="907"/>
      <c r="AI164" s="908"/>
      <c r="AJ164" s="944"/>
      <c r="AK164" s="881" t="str">
        <f t="shared" si="0"/>
        <v>-</v>
      </c>
      <c r="AL164" s="370"/>
      <c r="AM164" s="759"/>
      <c r="AN164" s="759"/>
      <c r="AO164" s="759"/>
      <c r="AP164" s="759"/>
      <c r="AQ164" s="759"/>
      <c r="AR164" s="759"/>
      <c r="AS164" s="759"/>
      <c r="AT164" s="1258"/>
      <c r="AU164" s="1266" t="s">
        <v>56</v>
      </c>
      <c r="AV164" s="218" t="s">
        <v>427</v>
      </c>
      <c r="AW164" s="1246">
        <f>COUNTIF(AK164:AK166,"X")</f>
        <v>0</v>
      </c>
      <c r="AX164" s="759"/>
      <c r="AY164" s="768"/>
      <c r="AZ164" s="759"/>
      <c r="BA164" s="759"/>
      <c r="BB164" s="759"/>
      <c r="BE164" s="140"/>
      <c r="BF164" s="144"/>
      <c r="BG164" s="140"/>
      <c r="BH164" s="608"/>
      <c r="BI164" s="608"/>
      <c r="BJ164" s="608"/>
      <c r="BK164" s="602"/>
      <c r="BL164" s="42"/>
      <c r="BM164" s="42"/>
      <c r="BN164" s="145"/>
      <c r="BO164" s="46"/>
      <c r="BP164" s="259"/>
      <c r="BQ164" s="259"/>
      <c r="BR164" s="259"/>
      <c r="BS164" s="580"/>
      <c r="BT164" s="580"/>
      <c r="BU164" s="580"/>
      <c r="BV164" s="580"/>
      <c r="BW164" s="580"/>
      <c r="BX164" s="580"/>
      <c r="BY164" s="580"/>
      <c r="BZ164" s="580"/>
      <c r="CA164" s="580"/>
      <c r="CB164" s="580"/>
      <c r="CC164" s="246"/>
      <c r="CD164" s="246"/>
      <c r="CE164" s="246"/>
      <c r="CF164" s="246"/>
      <c r="CG164" s="246"/>
      <c r="CH164" s="246"/>
      <c r="CI164" s="246"/>
      <c r="CJ164" s="246"/>
      <c r="CK164" s="246"/>
      <c r="CL164" s="580"/>
      <c r="CM164" s="580"/>
      <c r="CN164" s="580"/>
      <c r="CO164" s="580"/>
      <c r="CP164" s="580"/>
      <c r="CQ164" s="580"/>
      <c r="CR164" s="580"/>
      <c r="CS164" s="580"/>
      <c r="CT164" s="580"/>
      <c r="CU164" s="580"/>
      <c r="CV164" s="580"/>
      <c r="CW164" s="941"/>
      <c r="CX164" s="246"/>
      <c r="CY164" s="580"/>
      <c r="CZ164" s="580"/>
      <c r="DA164" s="580"/>
      <c r="DB164" s="580"/>
      <c r="DC164" s="580"/>
      <c r="DD164" s="580"/>
      <c r="DE164" s="580"/>
      <c r="DF164" s="580"/>
      <c r="DG164" s="580"/>
      <c r="DH164" s="580"/>
      <c r="DI164" s="580"/>
      <c r="DJ164" s="580"/>
      <c r="DK164" s="580"/>
      <c r="DL164" s="580"/>
      <c r="DM164" s="580"/>
      <c r="DN164" s="580"/>
      <c r="DO164" s="580"/>
      <c r="DP164" s="580"/>
      <c r="DQ164" s="580"/>
      <c r="DR164" s="580"/>
      <c r="DS164" s="580"/>
      <c r="DT164" s="580"/>
      <c r="DU164" s="580"/>
      <c r="DV164" s="580"/>
      <c r="DW164" s="580"/>
      <c r="DX164" s="580"/>
      <c r="DY164" s="580"/>
      <c r="DZ164" s="580"/>
      <c r="EA164" s="580"/>
      <c r="EB164" s="580"/>
      <c r="EC164" s="580"/>
      <c r="ED164" s="580"/>
      <c r="EE164" s="580"/>
      <c r="EF164" s="580"/>
      <c r="EG164" s="580"/>
      <c r="EH164" s="580"/>
      <c r="EI164" s="580"/>
      <c r="EJ164" s="580"/>
      <c r="EK164" s="580"/>
      <c r="EL164" s="580"/>
      <c r="EM164" s="580"/>
      <c r="EN164" s="580"/>
      <c r="EO164" s="580"/>
      <c r="EP164" s="580"/>
      <c r="EQ164" s="580"/>
      <c r="ER164" s="580"/>
      <c r="ES164" s="580"/>
      <c r="ET164" s="580"/>
      <c r="EU164" s="580"/>
      <c r="EV164" s="580"/>
      <c r="EW164" s="580"/>
      <c r="EX164" s="580"/>
      <c r="EY164" s="580"/>
      <c r="EZ164" s="580"/>
      <c r="FA164" s="580"/>
      <c r="FB164" s="580"/>
      <c r="FC164" s="580"/>
      <c r="FD164" s="580"/>
      <c r="FE164" s="580"/>
      <c r="FF164" s="580"/>
      <c r="FG164" s="580"/>
      <c r="FH164" s="580"/>
      <c r="FI164" s="580"/>
      <c r="FJ164" s="580"/>
      <c r="FK164" s="580"/>
      <c r="FL164" s="580"/>
      <c r="FM164" s="580"/>
      <c r="FN164" s="580"/>
      <c r="FO164" s="580"/>
      <c r="FP164" s="580"/>
      <c r="FQ164" s="580"/>
      <c r="FR164" s="580"/>
      <c r="FS164" s="580"/>
      <c r="FT164" s="580"/>
      <c r="FU164" s="580"/>
      <c r="FV164" s="580"/>
      <c r="FW164" s="580"/>
      <c r="FX164" s="580"/>
      <c r="FY164" s="580"/>
      <c r="FZ164" s="580"/>
      <c r="GA164" s="580"/>
      <c r="GB164" s="580"/>
      <c r="GC164" s="580"/>
      <c r="GD164" s="580"/>
      <c r="GE164" s="580"/>
      <c r="GF164" s="580"/>
      <c r="GG164" s="580"/>
      <c r="GH164" s="580"/>
      <c r="GI164" s="580"/>
      <c r="GJ164" s="580"/>
      <c r="GK164" s="580"/>
      <c r="GL164" s="580"/>
      <c r="GM164" s="580"/>
      <c r="GN164" s="580"/>
      <c r="GO164" s="580"/>
      <c r="GP164" s="580"/>
      <c r="GQ164" s="580"/>
      <c r="GR164" s="580"/>
      <c r="GS164" s="580"/>
      <c r="GT164" s="580"/>
      <c r="GU164" s="580"/>
      <c r="GV164" s="580"/>
      <c r="GW164" s="580"/>
      <c r="GX164" s="580"/>
      <c r="GY164" s="580"/>
      <c r="GZ164" s="580"/>
      <c r="HA164" s="580"/>
      <c r="HB164" s="580"/>
      <c r="HC164" s="580"/>
      <c r="HD164" s="580"/>
      <c r="HE164" s="580"/>
      <c r="HF164" s="580"/>
      <c r="HG164" s="580"/>
      <c r="HH164" s="580"/>
      <c r="HI164" s="580"/>
      <c r="HJ164" s="580"/>
      <c r="HK164" s="580"/>
      <c r="HL164" s="580"/>
      <c r="HM164" s="580"/>
      <c r="HN164" s="580"/>
      <c r="HO164" s="580"/>
      <c r="HP164" s="580"/>
      <c r="HQ164" s="580"/>
      <c r="HR164" s="580"/>
      <c r="HS164" s="580"/>
      <c r="HT164" s="580"/>
      <c r="HU164" s="580"/>
      <c r="HV164" s="580"/>
      <c r="HW164" s="580"/>
      <c r="HX164" s="580"/>
      <c r="HY164" s="580"/>
      <c r="HZ164" s="580"/>
      <c r="IA164" s="580"/>
      <c r="IB164" s="580"/>
      <c r="IC164" s="580"/>
      <c r="ID164" s="580"/>
      <c r="IE164" s="580"/>
      <c r="IF164" s="580"/>
      <c r="IG164" s="580"/>
      <c r="IH164" s="580"/>
      <c r="II164" s="580"/>
      <c r="IJ164" s="580"/>
      <c r="IK164" s="580"/>
      <c r="IL164" s="580"/>
    </row>
    <row r="165" spans="1:246" ht="26.1" customHeight="1">
      <c r="A165" s="1493"/>
      <c r="B165" s="1487"/>
      <c r="C165" s="1488"/>
      <c r="D165" s="1489"/>
      <c r="E165" s="385" t="s">
        <v>428</v>
      </c>
      <c r="F165" s="1244" t="s">
        <v>429</v>
      </c>
      <c r="G165" s="1244"/>
      <c r="H165" s="1244"/>
      <c r="I165" s="1244"/>
      <c r="J165" s="1244"/>
      <c r="K165" s="1244"/>
      <c r="L165" s="1244"/>
      <c r="M165" s="1244"/>
      <c r="N165" s="1244"/>
      <c r="O165" s="1244"/>
      <c r="P165" s="1244"/>
      <c r="Q165" s="1244"/>
      <c r="R165" s="1244"/>
      <c r="S165" s="1244"/>
      <c r="T165" s="1244"/>
      <c r="U165" s="1244"/>
      <c r="V165" s="1244"/>
      <c r="W165" s="1244"/>
      <c r="X165" s="1244"/>
      <c r="Y165" s="1244"/>
      <c r="Z165" s="1244"/>
      <c r="AA165" s="1244"/>
      <c r="AB165" s="1244"/>
      <c r="AC165" s="1244"/>
      <c r="AD165" s="1244"/>
      <c r="AE165" s="1244"/>
      <c r="AF165" s="1244"/>
      <c r="AG165" s="1245"/>
      <c r="AH165" s="940"/>
      <c r="AI165" s="916"/>
      <c r="AJ165" s="917"/>
      <c r="AK165" s="882" t="str">
        <f t="shared" si="0"/>
        <v>-</v>
      </c>
      <c r="AL165" s="371"/>
      <c r="AM165" s="759"/>
      <c r="AN165" s="759"/>
      <c r="AO165" s="759"/>
      <c r="AP165" s="759"/>
      <c r="AQ165" s="759"/>
      <c r="AR165" s="759"/>
      <c r="AS165" s="759"/>
      <c r="AT165" s="1258"/>
      <c r="AU165" s="1264"/>
      <c r="AV165" s="219" t="s">
        <v>430</v>
      </c>
      <c r="AW165" s="1249"/>
      <c r="AX165" s="759"/>
      <c r="AY165" s="768"/>
      <c r="AZ165" s="759"/>
      <c r="BA165" s="759"/>
      <c r="BB165" s="759"/>
      <c r="BE165" s="140"/>
      <c r="BF165" s="144"/>
      <c r="BG165" s="140"/>
      <c r="BH165" s="608"/>
      <c r="BI165" s="608"/>
      <c r="BJ165" s="608"/>
      <c r="BK165" s="602"/>
      <c r="BL165" s="42"/>
      <c r="BM165" s="42"/>
      <c r="BN165" s="145"/>
      <c r="BO165" s="46"/>
      <c r="BP165" s="259"/>
      <c r="BQ165" s="259"/>
      <c r="BR165" s="259"/>
      <c r="BS165" s="580"/>
      <c r="BT165" s="580"/>
      <c r="BU165" s="580"/>
      <c r="BV165" s="580"/>
      <c r="BW165" s="580"/>
      <c r="BX165" s="580"/>
      <c r="BY165" s="580"/>
      <c r="BZ165" s="580"/>
      <c r="CA165" s="580"/>
      <c r="CB165" s="580"/>
      <c r="CC165" s="246"/>
      <c r="CD165" s="246"/>
      <c r="CE165" s="246"/>
      <c r="CF165" s="246"/>
      <c r="CG165" s="246"/>
      <c r="CH165" s="246"/>
      <c r="CI165" s="246"/>
      <c r="CJ165" s="246"/>
      <c r="CK165" s="246"/>
      <c r="CL165" s="580"/>
      <c r="CM165" s="580"/>
      <c r="CN165" s="580"/>
      <c r="CO165" s="580"/>
      <c r="CP165" s="580"/>
      <c r="CQ165" s="580"/>
      <c r="CR165" s="580"/>
      <c r="CS165" s="580"/>
      <c r="CT165" s="580"/>
      <c r="CU165" s="580"/>
      <c r="CV165" s="580"/>
      <c r="CW165" s="941"/>
      <c r="CX165" s="246"/>
      <c r="CY165" s="580"/>
      <c r="CZ165" s="580"/>
      <c r="DA165" s="580"/>
      <c r="DB165" s="580"/>
      <c r="DC165" s="580"/>
      <c r="DD165" s="580"/>
      <c r="DE165" s="580"/>
      <c r="DF165" s="580"/>
      <c r="DG165" s="580"/>
      <c r="DH165" s="580"/>
      <c r="DI165" s="580"/>
      <c r="DJ165" s="580"/>
      <c r="DK165" s="580"/>
      <c r="DL165" s="580"/>
      <c r="DM165" s="580"/>
      <c r="DN165" s="580"/>
      <c r="DO165" s="580"/>
      <c r="DP165" s="580"/>
      <c r="DQ165" s="580"/>
      <c r="DR165" s="580"/>
      <c r="DS165" s="580"/>
      <c r="DT165" s="580"/>
      <c r="DU165" s="580"/>
      <c r="DV165" s="580"/>
      <c r="DW165" s="580"/>
      <c r="DX165" s="580"/>
      <c r="DY165" s="580"/>
      <c r="DZ165" s="580"/>
      <c r="EA165" s="580"/>
      <c r="EB165" s="580"/>
      <c r="EC165" s="580"/>
      <c r="ED165" s="580"/>
      <c r="EE165" s="580"/>
      <c r="EF165" s="580"/>
      <c r="EG165" s="580"/>
      <c r="EH165" s="580"/>
      <c r="EI165" s="580"/>
      <c r="EJ165" s="580"/>
      <c r="EK165" s="580"/>
      <c r="EL165" s="580"/>
      <c r="EM165" s="580"/>
      <c r="EN165" s="580"/>
      <c r="EO165" s="580"/>
      <c r="EP165" s="580"/>
      <c r="EQ165" s="580"/>
      <c r="ER165" s="580"/>
      <c r="ES165" s="580"/>
      <c r="ET165" s="580"/>
      <c r="EU165" s="580"/>
      <c r="EV165" s="580"/>
      <c r="EW165" s="580"/>
      <c r="EX165" s="580"/>
      <c r="EY165" s="580"/>
      <c r="EZ165" s="580"/>
      <c r="FA165" s="580"/>
      <c r="FB165" s="580"/>
      <c r="FC165" s="580"/>
      <c r="FD165" s="580"/>
      <c r="FE165" s="580"/>
      <c r="FF165" s="580"/>
      <c r="FG165" s="580"/>
      <c r="FH165" s="580"/>
      <c r="FI165" s="580"/>
      <c r="FJ165" s="580"/>
      <c r="FK165" s="580"/>
      <c r="FL165" s="580"/>
      <c r="FM165" s="580"/>
      <c r="FN165" s="580"/>
      <c r="FO165" s="580"/>
      <c r="FP165" s="580"/>
      <c r="FQ165" s="580"/>
      <c r="FR165" s="580"/>
      <c r="FS165" s="580"/>
      <c r="FT165" s="580"/>
      <c r="FU165" s="580"/>
      <c r="FV165" s="580"/>
      <c r="FW165" s="580"/>
      <c r="FX165" s="580"/>
      <c r="FY165" s="580"/>
      <c r="FZ165" s="580"/>
      <c r="GA165" s="580"/>
      <c r="GB165" s="580"/>
      <c r="GC165" s="580"/>
      <c r="GD165" s="580"/>
      <c r="GE165" s="580"/>
      <c r="GF165" s="580"/>
      <c r="GG165" s="580"/>
      <c r="GH165" s="580"/>
      <c r="GI165" s="580"/>
      <c r="GJ165" s="580"/>
      <c r="GK165" s="580"/>
      <c r="GL165" s="580"/>
      <c r="GM165" s="580"/>
      <c r="GN165" s="580"/>
      <c r="GO165" s="580"/>
      <c r="GP165" s="580"/>
      <c r="GQ165" s="580"/>
      <c r="GR165" s="580"/>
      <c r="GS165" s="580"/>
      <c r="GT165" s="580"/>
      <c r="GU165" s="580"/>
      <c r="GV165" s="580"/>
      <c r="GW165" s="580"/>
      <c r="GX165" s="580"/>
      <c r="GY165" s="580"/>
      <c r="GZ165" s="580"/>
      <c r="HA165" s="580"/>
      <c r="HB165" s="580"/>
      <c r="HC165" s="580"/>
      <c r="HD165" s="580"/>
      <c r="HE165" s="580"/>
      <c r="HF165" s="580"/>
      <c r="HG165" s="580"/>
      <c r="HH165" s="580"/>
      <c r="HI165" s="580"/>
      <c r="HJ165" s="580"/>
      <c r="HK165" s="580"/>
      <c r="HL165" s="580"/>
      <c r="HM165" s="580"/>
      <c r="HN165" s="580"/>
      <c r="HO165" s="580"/>
      <c r="HP165" s="580"/>
      <c r="HQ165" s="580"/>
      <c r="HR165" s="580"/>
      <c r="HS165" s="580"/>
      <c r="HT165" s="580"/>
      <c r="HU165" s="580"/>
      <c r="HV165" s="580"/>
      <c r="HW165" s="580"/>
      <c r="HX165" s="580"/>
      <c r="HY165" s="580"/>
      <c r="HZ165" s="580"/>
      <c r="IA165" s="580"/>
      <c r="IB165" s="580"/>
      <c r="IC165" s="580"/>
      <c r="ID165" s="580"/>
      <c r="IE165" s="580"/>
      <c r="IF165" s="580"/>
      <c r="IG165" s="580"/>
      <c r="IH165" s="580"/>
      <c r="II165" s="580"/>
      <c r="IJ165" s="580"/>
      <c r="IK165" s="580"/>
      <c r="IL165" s="580"/>
    </row>
    <row r="166" spans="1:246" ht="26.1" customHeight="1" thickBot="1">
      <c r="A166" s="1493"/>
      <c r="B166" s="1301"/>
      <c r="C166" s="1302"/>
      <c r="D166" s="1303"/>
      <c r="E166" s="382" t="s">
        <v>431</v>
      </c>
      <c r="F166" s="1304" t="s">
        <v>432</v>
      </c>
      <c r="G166" s="1304"/>
      <c r="H166" s="1304"/>
      <c r="I166" s="1304"/>
      <c r="J166" s="1304"/>
      <c r="K166" s="1304"/>
      <c r="L166" s="1304"/>
      <c r="M166" s="1304"/>
      <c r="N166" s="1304"/>
      <c r="O166" s="1304"/>
      <c r="P166" s="1304"/>
      <c r="Q166" s="1304"/>
      <c r="R166" s="1304"/>
      <c r="S166" s="1304"/>
      <c r="T166" s="1304"/>
      <c r="U166" s="1304"/>
      <c r="V166" s="1304"/>
      <c r="W166" s="1304"/>
      <c r="X166" s="1304"/>
      <c r="Y166" s="1304"/>
      <c r="Z166" s="1304"/>
      <c r="AA166" s="1304"/>
      <c r="AB166" s="1304"/>
      <c r="AC166" s="1304"/>
      <c r="AD166" s="1304"/>
      <c r="AE166" s="1304"/>
      <c r="AF166" s="1304"/>
      <c r="AG166" s="1305"/>
      <c r="AH166" s="942"/>
      <c r="AI166" s="903"/>
      <c r="AJ166" s="904"/>
      <c r="AK166" s="883" t="str">
        <f t="shared" si="0"/>
        <v>-</v>
      </c>
      <c r="AL166" s="372"/>
      <c r="AM166" s="759"/>
      <c r="AN166" s="759"/>
      <c r="AO166" s="759"/>
      <c r="AP166" s="759"/>
      <c r="AQ166" s="759"/>
      <c r="AR166" s="759"/>
      <c r="AS166" s="759"/>
      <c r="AT166" s="1258"/>
      <c r="AU166" s="1267"/>
      <c r="AV166" s="235" t="s">
        <v>433</v>
      </c>
      <c r="AW166" s="1248"/>
      <c r="AX166" s="759"/>
      <c r="AY166" s="768"/>
      <c r="AZ166" s="759"/>
      <c r="BA166" s="759"/>
      <c r="BB166" s="759"/>
      <c r="BE166" s="140"/>
      <c r="BF166" s="144"/>
      <c r="BG166" s="140"/>
      <c r="BH166" s="608"/>
      <c r="BI166" s="608"/>
      <c r="BJ166" s="608"/>
      <c r="BK166" s="602"/>
      <c r="BL166" s="42"/>
      <c r="BM166" s="42"/>
      <c r="BN166" s="145"/>
      <c r="BO166" s="46"/>
      <c r="BP166" s="259"/>
      <c r="BQ166" s="259"/>
      <c r="BR166" s="259"/>
      <c r="BS166" s="580"/>
      <c r="BT166" s="580"/>
      <c r="BU166" s="580"/>
      <c r="BV166" s="580"/>
      <c r="BW166" s="580"/>
      <c r="BX166" s="580"/>
      <c r="BY166" s="580"/>
      <c r="BZ166" s="580"/>
      <c r="CA166" s="580"/>
      <c r="CB166" s="580"/>
      <c r="CC166" s="246"/>
      <c r="CD166" s="246"/>
      <c r="CE166" s="246"/>
      <c r="CF166" s="246"/>
      <c r="CG166" s="246"/>
      <c r="CH166" s="246"/>
      <c r="CI166" s="246"/>
      <c r="CJ166" s="246"/>
      <c r="CK166" s="246"/>
      <c r="CL166" s="580"/>
      <c r="CM166" s="580"/>
      <c r="CN166" s="580"/>
      <c r="CO166" s="580"/>
      <c r="CP166" s="580"/>
      <c r="CQ166" s="580"/>
      <c r="CR166" s="580"/>
      <c r="CS166" s="580"/>
      <c r="CT166" s="580"/>
      <c r="CU166" s="580"/>
      <c r="CV166" s="580"/>
      <c r="CW166" s="941"/>
      <c r="CX166" s="246"/>
      <c r="CY166" s="580"/>
      <c r="CZ166" s="580"/>
      <c r="DA166" s="580"/>
      <c r="DB166" s="580"/>
      <c r="DC166" s="580"/>
      <c r="DD166" s="580"/>
      <c r="DE166" s="580"/>
      <c r="DF166" s="580"/>
      <c r="DG166" s="580"/>
      <c r="DH166" s="580"/>
      <c r="DI166" s="580"/>
      <c r="DJ166" s="580"/>
      <c r="DK166" s="580"/>
      <c r="DL166" s="580"/>
      <c r="DM166" s="580"/>
      <c r="DN166" s="580"/>
      <c r="DO166" s="580"/>
      <c r="DP166" s="580"/>
      <c r="DQ166" s="580"/>
      <c r="DR166" s="580"/>
      <c r="DS166" s="580"/>
      <c r="DT166" s="580"/>
      <c r="DU166" s="580"/>
      <c r="DV166" s="580"/>
      <c r="DW166" s="580"/>
      <c r="DX166" s="580"/>
      <c r="DY166" s="580"/>
      <c r="DZ166" s="580"/>
      <c r="EA166" s="580"/>
      <c r="EB166" s="580"/>
      <c r="EC166" s="580"/>
      <c r="ED166" s="580"/>
      <c r="EE166" s="580"/>
      <c r="EF166" s="580"/>
      <c r="EG166" s="580"/>
      <c r="EH166" s="580"/>
      <c r="EI166" s="580"/>
      <c r="EJ166" s="580"/>
      <c r="EK166" s="580"/>
      <c r="EL166" s="580"/>
      <c r="EM166" s="580"/>
      <c r="EN166" s="580"/>
      <c r="EO166" s="580"/>
      <c r="EP166" s="580"/>
      <c r="EQ166" s="580"/>
      <c r="ER166" s="580"/>
      <c r="ES166" s="580"/>
      <c r="ET166" s="580"/>
      <c r="EU166" s="580"/>
      <c r="EV166" s="580"/>
      <c r="EW166" s="580"/>
      <c r="EX166" s="580"/>
      <c r="EY166" s="580"/>
      <c r="EZ166" s="580"/>
      <c r="FA166" s="580"/>
      <c r="FB166" s="580"/>
      <c r="FC166" s="580"/>
      <c r="FD166" s="580"/>
      <c r="FE166" s="580"/>
      <c r="FF166" s="580"/>
      <c r="FG166" s="580"/>
      <c r="FH166" s="580"/>
      <c r="FI166" s="580"/>
      <c r="FJ166" s="580"/>
      <c r="FK166" s="580"/>
      <c r="FL166" s="580"/>
      <c r="FM166" s="580"/>
      <c r="FN166" s="580"/>
      <c r="FO166" s="580"/>
      <c r="FP166" s="580"/>
      <c r="FQ166" s="580"/>
      <c r="FR166" s="580"/>
      <c r="FS166" s="580"/>
      <c r="FT166" s="580"/>
      <c r="FU166" s="580"/>
      <c r="FV166" s="580"/>
      <c r="FW166" s="580"/>
      <c r="FX166" s="580"/>
      <c r="FY166" s="580"/>
      <c r="FZ166" s="580"/>
      <c r="GA166" s="580"/>
      <c r="GB166" s="580"/>
      <c r="GC166" s="580"/>
      <c r="GD166" s="580"/>
      <c r="GE166" s="580"/>
      <c r="GF166" s="580"/>
      <c r="GG166" s="580"/>
      <c r="GH166" s="580"/>
      <c r="GI166" s="580"/>
      <c r="GJ166" s="580"/>
      <c r="GK166" s="580"/>
      <c r="GL166" s="580"/>
      <c r="GM166" s="580"/>
      <c r="GN166" s="580"/>
      <c r="GO166" s="580"/>
      <c r="GP166" s="580"/>
      <c r="GQ166" s="580"/>
      <c r="GR166" s="580"/>
      <c r="GS166" s="580"/>
      <c r="GT166" s="580"/>
      <c r="GU166" s="580"/>
      <c r="GV166" s="580"/>
      <c r="GW166" s="580"/>
      <c r="GX166" s="580"/>
      <c r="GY166" s="580"/>
      <c r="GZ166" s="580"/>
      <c r="HA166" s="580"/>
      <c r="HB166" s="580"/>
      <c r="HC166" s="580"/>
      <c r="HD166" s="580"/>
      <c r="HE166" s="580"/>
      <c r="HF166" s="580"/>
      <c r="HG166" s="580"/>
      <c r="HH166" s="580"/>
      <c r="HI166" s="580"/>
      <c r="HJ166" s="580"/>
      <c r="HK166" s="580"/>
      <c r="HL166" s="580"/>
      <c r="HM166" s="580"/>
      <c r="HN166" s="580"/>
      <c r="HO166" s="580"/>
      <c r="HP166" s="580"/>
      <c r="HQ166" s="580"/>
      <c r="HR166" s="580"/>
      <c r="HS166" s="580"/>
      <c r="HT166" s="580"/>
      <c r="HU166" s="580"/>
      <c r="HV166" s="580"/>
      <c r="HW166" s="580"/>
      <c r="HX166" s="580"/>
      <c r="HY166" s="580"/>
      <c r="HZ166" s="580"/>
      <c r="IA166" s="580"/>
      <c r="IB166" s="580"/>
      <c r="IC166" s="580"/>
      <c r="ID166" s="580"/>
      <c r="IE166" s="580"/>
      <c r="IF166" s="580"/>
      <c r="IG166" s="580"/>
      <c r="IH166" s="580"/>
      <c r="II166" s="580"/>
      <c r="IJ166" s="580"/>
      <c r="IK166" s="580"/>
      <c r="IL166" s="580"/>
    </row>
    <row r="167" spans="1:246" ht="26.1" customHeight="1">
      <c r="A167" s="1493"/>
      <c r="B167" s="1298" t="s">
        <v>57</v>
      </c>
      <c r="C167" s="1299"/>
      <c r="D167" s="1300"/>
      <c r="E167" s="388" t="s">
        <v>434</v>
      </c>
      <c r="F167" s="1252" t="s">
        <v>435</v>
      </c>
      <c r="G167" s="1252"/>
      <c r="H167" s="1252"/>
      <c r="I167" s="1252"/>
      <c r="J167" s="1252"/>
      <c r="K167" s="1252"/>
      <c r="L167" s="1252"/>
      <c r="M167" s="1252"/>
      <c r="N167" s="1252"/>
      <c r="O167" s="1252"/>
      <c r="P167" s="1252"/>
      <c r="Q167" s="1252"/>
      <c r="R167" s="1252"/>
      <c r="S167" s="1252"/>
      <c r="T167" s="1252"/>
      <c r="U167" s="1252"/>
      <c r="V167" s="1252"/>
      <c r="W167" s="1252"/>
      <c r="X167" s="1252"/>
      <c r="Y167" s="1252"/>
      <c r="Z167" s="1252"/>
      <c r="AA167" s="1252"/>
      <c r="AB167" s="1252"/>
      <c r="AC167" s="1252"/>
      <c r="AD167" s="1252"/>
      <c r="AE167" s="1252"/>
      <c r="AF167" s="1252"/>
      <c r="AG167" s="1253"/>
      <c r="AH167" s="217"/>
      <c r="AI167" s="913"/>
      <c r="AJ167" s="914"/>
      <c r="AK167" s="881" t="str">
        <f t="shared" si="0"/>
        <v>-</v>
      </c>
      <c r="AL167" s="373"/>
      <c r="AM167" s="759"/>
      <c r="AN167" s="759"/>
      <c r="AO167" s="759"/>
      <c r="AP167" s="759"/>
      <c r="AQ167" s="759"/>
      <c r="AR167" s="759"/>
      <c r="AS167" s="759"/>
      <c r="AT167" s="1258"/>
      <c r="AU167" s="1263" t="s">
        <v>57</v>
      </c>
      <c r="AV167" s="233" t="s">
        <v>168</v>
      </c>
      <c r="AW167" s="1246">
        <f>COUNTIF(AK167:AK168,"X")</f>
        <v>0</v>
      </c>
      <c r="AX167" s="759"/>
      <c r="AY167" s="768"/>
      <c r="AZ167" s="759"/>
      <c r="BA167" s="759"/>
      <c r="BB167" s="759"/>
      <c r="BE167" s="140"/>
      <c r="BF167" s="144"/>
      <c r="BG167" s="140"/>
      <c r="BH167" s="608"/>
      <c r="BI167" s="608"/>
      <c r="BJ167" s="608"/>
      <c r="BK167" s="602"/>
      <c r="BL167" s="42"/>
      <c r="BM167" s="42"/>
      <c r="BN167" s="145"/>
      <c r="BO167" s="46"/>
      <c r="BP167" s="259"/>
      <c r="BQ167" s="259"/>
      <c r="BR167" s="259"/>
      <c r="BS167" s="580"/>
      <c r="BT167" s="580"/>
      <c r="BU167" s="580"/>
      <c r="BV167" s="580"/>
      <c r="BW167" s="580"/>
      <c r="BX167" s="580"/>
      <c r="BY167" s="580"/>
      <c r="BZ167" s="580"/>
      <c r="CA167" s="580"/>
      <c r="CB167" s="580"/>
      <c r="CC167" s="941"/>
      <c r="CD167" s="941"/>
      <c r="CE167" s="246"/>
      <c r="CF167" s="246"/>
      <c r="CG167" s="246"/>
      <c r="CH167" s="246"/>
      <c r="CI167" s="246"/>
      <c r="CJ167" s="246"/>
      <c r="CK167" s="246"/>
      <c r="CL167" s="580"/>
      <c r="CM167" s="580"/>
      <c r="CN167" s="580"/>
      <c r="CO167" s="580"/>
      <c r="CP167" s="580"/>
      <c r="CQ167" s="580"/>
      <c r="CR167" s="580"/>
      <c r="CS167" s="580"/>
      <c r="CT167" s="580"/>
      <c r="CU167" s="580"/>
      <c r="CV167" s="580"/>
      <c r="CW167" s="941"/>
      <c r="CX167" s="246"/>
      <c r="CY167" s="580"/>
      <c r="CZ167" s="580"/>
      <c r="DA167" s="580"/>
      <c r="DB167" s="580"/>
      <c r="DC167" s="580"/>
      <c r="DD167" s="580"/>
      <c r="DE167" s="580"/>
      <c r="DF167" s="580"/>
      <c r="DG167" s="580"/>
      <c r="DH167" s="580"/>
      <c r="DI167" s="580"/>
      <c r="DJ167" s="580"/>
      <c r="DK167" s="580"/>
      <c r="DL167" s="580"/>
      <c r="DM167" s="580"/>
      <c r="DN167" s="580"/>
      <c r="DO167" s="580"/>
      <c r="DP167" s="580"/>
      <c r="DQ167" s="580"/>
      <c r="DR167" s="580"/>
      <c r="DS167" s="580"/>
      <c r="DT167" s="580"/>
      <c r="DU167" s="580"/>
      <c r="DV167" s="580"/>
      <c r="DW167" s="580"/>
      <c r="DX167" s="580"/>
      <c r="DY167" s="580"/>
      <c r="DZ167" s="580"/>
      <c r="EA167" s="580"/>
      <c r="EB167" s="580"/>
      <c r="EC167" s="580"/>
      <c r="ED167" s="580"/>
      <c r="EE167" s="580"/>
      <c r="EF167" s="580"/>
      <c r="EG167" s="580"/>
      <c r="EH167" s="580"/>
      <c r="EI167" s="580"/>
      <c r="EJ167" s="580"/>
      <c r="EK167" s="580"/>
      <c r="EL167" s="580"/>
      <c r="EM167" s="580"/>
      <c r="EN167" s="580"/>
      <c r="EO167" s="580"/>
      <c r="EP167" s="580"/>
      <c r="EQ167" s="580"/>
      <c r="ER167" s="580"/>
      <c r="ES167" s="580"/>
      <c r="ET167" s="580"/>
      <c r="EU167" s="580"/>
      <c r="EV167" s="580"/>
      <c r="EW167" s="580"/>
      <c r="EX167" s="580"/>
      <c r="EY167" s="580"/>
      <c r="EZ167" s="580"/>
      <c r="FA167" s="580"/>
      <c r="FB167" s="580"/>
      <c r="FC167" s="580"/>
      <c r="FD167" s="580"/>
      <c r="FE167" s="580"/>
      <c r="FF167" s="580"/>
      <c r="FG167" s="580"/>
      <c r="FH167" s="580"/>
      <c r="FI167" s="580"/>
      <c r="FJ167" s="580"/>
      <c r="FK167" s="580"/>
      <c r="FL167" s="580"/>
      <c r="FM167" s="580"/>
      <c r="FN167" s="580"/>
      <c r="FO167" s="580"/>
      <c r="FP167" s="580"/>
      <c r="FQ167" s="580"/>
      <c r="FR167" s="580"/>
      <c r="FS167" s="580"/>
      <c r="FT167" s="580"/>
      <c r="FU167" s="580"/>
      <c r="FV167" s="580"/>
      <c r="FW167" s="580"/>
      <c r="FX167" s="580"/>
      <c r="FY167" s="580"/>
      <c r="FZ167" s="580"/>
      <c r="GA167" s="580"/>
      <c r="GB167" s="580"/>
      <c r="GC167" s="580"/>
      <c r="GD167" s="580"/>
      <c r="GE167" s="580"/>
      <c r="GF167" s="580"/>
      <c r="GG167" s="580"/>
      <c r="GH167" s="580"/>
      <c r="GI167" s="580"/>
      <c r="GJ167" s="580"/>
      <c r="GK167" s="580"/>
      <c r="GL167" s="580"/>
      <c r="GM167" s="580"/>
      <c r="GN167" s="580"/>
      <c r="GO167" s="580"/>
      <c r="GP167" s="580"/>
      <c r="GQ167" s="580"/>
      <c r="GR167" s="580"/>
      <c r="GS167" s="580"/>
      <c r="GT167" s="580"/>
      <c r="GU167" s="580"/>
      <c r="GV167" s="580"/>
      <c r="GW167" s="580"/>
      <c r="GX167" s="580"/>
      <c r="GY167" s="580"/>
      <c r="GZ167" s="580"/>
      <c r="HA167" s="580"/>
      <c r="HB167" s="580"/>
      <c r="HC167" s="580"/>
      <c r="HD167" s="580"/>
      <c r="HE167" s="580"/>
      <c r="HF167" s="580"/>
      <c r="HG167" s="580"/>
      <c r="HH167" s="580"/>
      <c r="HI167" s="580"/>
      <c r="HJ167" s="580"/>
      <c r="HK167" s="580"/>
      <c r="HL167" s="580"/>
      <c r="HM167" s="580"/>
      <c r="HN167" s="580"/>
      <c r="HO167" s="580"/>
      <c r="HP167" s="580"/>
      <c r="HQ167" s="580"/>
      <c r="HR167" s="580"/>
      <c r="HS167" s="580"/>
      <c r="HT167" s="580"/>
      <c r="HU167" s="580"/>
      <c r="HV167" s="580"/>
      <c r="HW167" s="580"/>
      <c r="HX167" s="580"/>
      <c r="HY167" s="580"/>
      <c r="HZ167" s="580"/>
      <c r="IA167" s="580"/>
      <c r="IB167" s="580"/>
      <c r="IC167" s="580"/>
      <c r="ID167" s="580"/>
      <c r="IE167" s="580"/>
      <c r="IF167" s="580"/>
      <c r="IG167" s="580"/>
      <c r="IH167" s="580"/>
      <c r="II167" s="580"/>
      <c r="IJ167" s="580"/>
      <c r="IK167" s="580"/>
      <c r="IL167" s="580"/>
    </row>
    <row r="168" spans="1:246" s="13" customFormat="1" ht="26.1" customHeight="1" thickBot="1">
      <c r="A168" s="1494"/>
      <c r="B168" s="1301"/>
      <c r="C168" s="1302"/>
      <c r="D168" s="1303"/>
      <c r="E168" s="383" t="s">
        <v>436</v>
      </c>
      <c r="F168" s="1242" t="s">
        <v>437</v>
      </c>
      <c r="G168" s="1242"/>
      <c r="H168" s="1242"/>
      <c r="I168" s="1242"/>
      <c r="J168" s="1242"/>
      <c r="K168" s="1242"/>
      <c r="L168" s="1242"/>
      <c r="M168" s="1242"/>
      <c r="N168" s="1242"/>
      <c r="O168" s="1242"/>
      <c r="P168" s="1242"/>
      <c r="Q168" s="1242"/>
      <c r="R168" s="1242"/>
      <c r="S168" s="1242"/>
      <c r="T168" s="1242"/>
      <c r="U168" s="1242"/>
      <c r="V168" s="1242"/>
      <c r="W168" s="1242"/>
      <c r="X168" s="1242"/>
      <c r="Y168" s="1242"/>
      <c r="Z168" s="1242"/>
      <c r="AA168" s="1242"/>
      <c r="AB168" s="1242"/>
      <c r="AC168" s="1242"/>
      <c r="AD168" s="1242"/>
      <c r="AE168" s="1242"/>
      <c r="AF168" s="1242"/>
      <c r="AG168" s="1243"/>
      <c r="AH168" s="942"/>
      <c r="AI168" s="903"/>
      <c r="AJ168" s="904"/>
      <c r="AK168" s="883" t="str">
        <f t="shared" si="0"/>
        <v>-</v>
      </c>
      <c r="AL168" s="372"/>
      <c r="AM168" s="777"/>
      <c r="AN168" s="777"/>
      <c r="AO168" s="777"/>
      <c r="AP168" s="777"/>
      <c r="AQ168" s="777"/>
      <c r="AR168" s="777"/>
      <c r="AS168" s="777"/>
      <c r="AT168" s="1259"/>
      <c r="AU168" s="1267"/>
      <c r="AV168" s="236" t="s">
        <v>438</v>
      </c>
      <c r="AW168" s="1247"/>
      <c r="AX168" s="777"/>
      <c r="AY168" s="760"/>
      <c r="AZ168" s="777"/>
      <c r="BA168" s="777"/>
      <c r="BB168" s="777"/>
      <c r="BC168" s="777"/>
      <c r="BD168" s="806"/>
      <c r="BE168" s="140"/>
      <c r="BF168" s="144"/>
      <c r="BG168" s="140"/>
      <c r="BH168" s="608"/>
      <c r="BI168" s="608"/>
      <c r="BJ168" s="608"/>
      <c r="BK168" s="602"/>
      <c r="BL168" s="42"/>
      <c r="BM168" s="42"/>
      <c r="BN168" s="145"/>
      <c r="BO168" s="46"/>
      <c r="BP168" s="259"/>
      <c r="BQ168" s="259"/>
      <c r="BR168" s="259"/>
      <c r="BS168" s="771"/>
      <c r="BT168" s="771"/>
      <c r="BU168" s="771"/>
      <c r="BV168" s="771"/>
      <c r="BW168" s="771"/>
      <c r="BX168" s="771"/>
      <c r="BY168" s="771"/>
      <c r="BZ168" s="771"/>
      <c r="CA168" s="771"/>
      <c r="CB168" s="771"/>
      <c r="CC168" s="246"/>
      <c r="CD168" s="246"/>
      <c r="CE168" s="941"/>
      <c r="CF168" s="941"/>
      <c r="CG168" s="941"/>
      <c r="CH168" s="941"/>
      <c r="CI168" s="941"/>
      <c r="CJ168" s="941"/>
      <c r="CK168" s="941"/>
      <c r="CL168" s="771"/>
      <c r="CM168" s="771"/>
      <c r="CN168" s="771"/>
      <c r="CO168" s="771"/>
      <c r="CP168" s="771"/>
      <c r="CQ168" s="771"/>
      <c r="CR168" s="771"/>
      <c r="CS168" s="771"/>
      <c r="CT168" s="771"/>
      <c r="CU168" s="771"/>
      <c r="CV168" s="771"/>
      <c r="CW168" s="941"/>
      <c r="CX168" s="246"/>
      <c r="CY168" s="580"/>
      <c r="CZ168" s="580"/>
      <c r="DA168" s="580"/>
      <c r="DB168" s="580"/>
      <c r="DC168" s="580"/>
      <c r="DD168" s="580"/>
      <c r="DE168" s="580"/>
      <c r="DF168" s="580"/>
      <c r="DG168" s="580"/>
      <c r="DH168" s="580"/>
      <c r="DI168" s="580"/>
      <c r="DJ168" s="580"/>
      <c r="DK168" s="580"/>
      <c r="DL168" s="580"/>
      <c r="DM168" s="580"/>
      <c r="DN168" s="580"/>
      <c r="DO168" s="580"/>
      <c r="DP168" s="580"/>
      <c r="DQ168" s="580"/>
      <c r="DR168" s="580"/>
      <c r="DS168" s="580"/>
      <c r="DT168" s="580"/>
      <c r="DU168" s="580"/>
      <c r="DV168" s="580"/>
      <c r="DW168" s="580"/>
      <c r="DX168" s="580"/>
      <c r="DY168" s="580"/>
      <c r="DZ168" s="580"/>
      <c r="EA168" s="580"/>
      <c r="EB168" s="580"/>
      <c r="EC168" s="580"/>
      <c r="ED168" s="580"/>
      <c r="EE168" s="580"/>
      <c r="EF168" s="580"/>
      <c r="EG168" s="580"/>
      <c r="EH168" s="580"/>
      <c r="EI168" s="580"/>
      <c r="EJ168" s="580"/>
      <c r="EK168" s="580"/>
      <c r="EL168" s="580"/>
      <c r="EM168" s="580"/>
      <c r="EN168" s="580"/>
      <c r="EO168" s="771"/>
      <c r="EP168" s="771"/>
      <c r="EQ168" s="771"/>
      <c r="ER168" s="771"/>
      <c r="ES168" s="771"/>
      <c r="ET168" s="771"/>
      <c r="EU168" s="771"/>
      <c r="EV168" s="771"/>
      <c r="EW168" s="771"/>
      <c r="EX168" s="771"/>
      <c r="EY168" s="771"/>
      <c r="EZ168" s="771"/>
      <c r="FA168" s="771"/>
      <c r="FB168" s="771"/>
      <c r="FC168" s="771"/>
      <c r="FD168" s="771"/>
      <c r="FE168" s="771"/>
      <c r="FF168" s="771"/>
      <c r="FG168" s="771"/>
      <c r="FH168" s="771"/>
      <c r="FI168" s="771"/>
      <c r="FJ168" s="771"/>
      <c r="FK168" s="771"/>
      <c r="FL168" s="771"/>
      <c r="FM168" s="771"/>
      <c r="FN168" s="771"/>
      <c r="FO168" s="771"/>
      <c r="FP168" s="771"/>
      <c r="FQ168" s="771"/>
      <c r="FR168" s="771"/>
      <c r="FS168" s="771"/>
      <c r="FT168" s="771"/>
      <c r="FU168" s="771"/>
      <c r="FV168" s="771"/>
      <c r="FW168" s="771"/>
      <c r="FX168" s="771"/>
      <c r="FY168" s="771"/>
      <c r="FZ168" s="771"/>
      <c r="GA168" s="771"/>
      <c r="GB168" s="771"/>
      <c r="GC168" s="771"/>
      <c r="GD168" s="771"/>
      <c r="GE168" s="771"/>
      <c r="GF168" s="771"/>
      <c r="GG168" s="771"/>
      <c r="GH168" s="771"/>
      <c r="GI168" s="771"/>
      <c r="GJ168" s="771"/>
      <c r="GK168" s="771"/>
      <c r="GL168" s="771"/>
      <c r="GM168" s="771"/>
      <c r="GN168" s="771"/>
      <c r="GO168" s="771"/>
      <c r="GP168" s="771"/>
      <c r="GQ168" s="771"/>
      <c r="GR168" s="771"/>
      <c r="GS168" s="771"/>
      <c r="GT168" s="771"/>
      <c r="GU168" s="771"/>
      <c r="GV168" s="771"/>
      <c r="GW168" s="771"/>
      <c r="GX168" s="771"/>
      <c r="GY168" s="771"/>
      <c r="GZ168" s="771"/>
      <c r="HA168" s="771"/>
      <c r="HB168" s="771"/>
      <c r="HC168" s="771"/>
      <c r="HD168" s="771"/>
      <c r="HE168" s="771"/>
      <c r="HF168" s="771"/>
      <c r="HG168" s="771"/>
      <c r="HH168" s="771"/>
      <c r="HI168" s="771"/>
      <c r="HJ168" s="771"/>
      <c r="HK168" s="771"/>
      <c r="HL168" s="771"/>
      <c r="HM168" s="771"/>
      <c r="HN168" s="771"/>
      <c r="HO168" s="771"/>
      <c r="HP168" s="771"/>
      <c r="HQ168" s="771"/>
      <c r="HR168" s="771"/>
      <c r="HS168" s="771"/>
      <c r="HT168" s="771"/>
      <c r="HU168" s="771"/>
      <c r="HV168" s="771"/>
      <c r="HW168" s="771"/>
      <c r="HX168" s="771"/>
      <c r="HY168" s="771"/>
      <c r="HZ168" s="771"/>
      <c r="IA168" s="771"/>
      <c r="IB168" s="771"/>
      <c r="IC168" s="771"/>
      <c r="ID168" s="771"/>
      <c r="IE168" s="771"/>
      <c r="IF168" s="771"/>
      <c r="IG168" s="771"/>
      <c r="IH168" s="771"/>
      <c r="II168" s="771"/>
      <c r="IJ168" s="771"/>
      <c r="IK168" s="771"/>
      <c r="IL168" s="771"/>
    </row>
    <row r="169" spans="1:246" ht="23.25" customHeight="1" thickBot="1">
      <c r="A169" s="1629" t="s">
        <v>439</v>
      </c>
      <c r="B169" s="1630"/>
      <c r="C169" s="1630"/>
      <c r="D169" s="1630"/>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D169" s="1630"/>
      <c r="AE169" s="1630"/>
      <c r="AF169" s="1630"/>
      <c r="AG169" s="1631"/>
      <c r="AH169" s="1519" t="s">
        <v>440</v>
      </c>
      <c r="AI169" s="1520"/>
      <c r="AJ169" s="1521"/>
      <c r="AK169" s="247">
        <f>COUNTIF(AK127:AK168,"x")</f>
        <v>0</v>
      </c>
      <c r="AL169" s="264">
        <f>COUNTA(AL127:AL168)</f>
        <v>0</v>
      </c>
      <c r="AM169" s="777"/>
      <c r="AN169" s="777"/>
      <c r="AO169" s="777"/>
      <c r="AP169" s="777"/>
      <c r="AQ169" s="777"/>
      <c r="AR169" s="777"/>
      <c r="AS169" s="777"/>
      <c r="AT169" s="777"/>
      <c r="AU169" s="759"/>
      <c r="AV169" s="943">
        <f>COUNTA(AV127:AV168)</f>
        <v>42</v>
      </c>
      <c r="AW169" s="759"/>
      <c r="AX169" s="768"/>
      <c r="AY169" s="768"/>
      <c r="AZ169" s="759"/>
      <c r="BA169" s="759"/>
      <c r="BB169" s="759"/>
      <c r="BE169" s="246"/>
      <c r="BF169" s="603"/>
      <c r="BG169" s="246"/>
      <c r="BH169" s="588"/>
      <c r="BI169" s="246"/>
      <c r="BJ169" s="246"/>
      <c r="BK169" s="609"/>
      <c r="BL169" s="42"/>
      <c r="BM169" s="42"/>
      <c r="BN169" s="145"/>
      <c r="BO169" s="46"/>
      <c r="BP169" s="941"/>
      <c r="BQ169" s="941"/>
      <c r="BR169" s="941"/>
      <c r="BS169" s="580"/>
      <c r="BT169" s="580"/>
      <c r="BU169" s="580"/>
      <c r="BV169" s="580"/>
      <c r="BW169" s="580"/>
      <c r="BX169" s="580"/>
      <c r="BY169" s="580"/>
      <c r="BZ169" s="580"/>
      <c r="CA169" s="580"/>
      <c r="CB169" s="580"/>
      <c r="CC169" s="941"/>
      <c r="CD169" s="259"/>
      <c r="CE169" s="246"/>
      <c r="CF169" s="246"/>
      <c r="CG169" s="246"/>
      <c r="CH169" s="246"/>
      <c r="CI169" s="246"/>
      <c r="CJ169" s="610"/>
      <c r="CK169" s="611"/>
      <c r="CL169" s="605"/>
      <c r="CM169" s="605"/>
      <c r="CN169" s="605"/>
      <c r="CO169" s="246"/>
      <c r="CP169" s="246"/>
      <c r="CQ169" s="246"/>
      <c r="CR169" s="246"/>
      <c r="CS169" s="941"/>
      <c r="CT169" s="941"/>
      <c r="CU169" s="941"/>
      <c r="CV169" s="941"/>
      <c r="CW169" s="941"/>
      <c r="CX169" s="246"/>
      <c r="CY169" s="580"/>
      <c r="CZ169" s="580"/>
      <c r="DA169" s="580"/>
      <c r="DB169" s="580"/>
      <c r="DC169" s="580"/>
      <c r="DD169" s="580"/>
      <c r="DE169" s="580"/>
      <c r="DF169" s="580"/>
      <c r="DG169" s="580"/>
      <c r="DH169" s="580"/>
      <c r="DI169" s="580"/>
      <c r="DJ169" s="580"/>
      <c r="DK169" s="580"/>
      <c r="DL169" s="580"/>
      <c r="DM169" s="580"/>
      <c r="DN169" s="580"/>
      <c r="DO169" s="580"/>
      <c r="DP169" s="580"/>
      <c r="DQ169" s="580"/>
      <c r="DR169" s="580"/>
      <c r="DS169" s="580"/>
      <c r="DT169" s="580"/>
      <c r="DU169" s="580"/>
      <c r="DV169" s="580"/>
      <c r="DW169" s="580"/>
      <c r="DX169" s="580"/>
      <c r="DY169" s="580"/>
      <c r="DZ169" s="580"/>
      <c r="EA169" s="580"/>
      <c r="EB169" s="580"/>
      <c r="EC169" s="580"/>
      <c r="ED169" s="580"/>
      <c r="EE169" s="580"/>
      <c r="EF169" s="580"/>
      <c r="EG169" s="580"/>
      <c r="EH169" s="580"/>
      <c r="EI169" s="580"/>
      <c r="EJ169" s="580"/>
      <c r="EK169" s="580"/>
      <c r="EL169" s="580"/>
      <c r="EM169" s="580"/>
      <c r="EN169" s="580"/>
      <c r="EO169" s="580"/>
      <c r="EP169" s="580"/>
      <c r="EQ169" s="580"/>
      <c r="ER169" s="580"/>
      <c r="ES169" s="580"/>
      <c r="ET169" s="580"/>
      <c r="EU169" s="580"/>
      <c r="EV169" s="580"/>
      <c r="EW169" s="580"/>
      <c r="EX169" s="580"/>
      <c r="EY169" s="580"/>
      <c r="EZ169" s="580"/>
      <c r="FA169" s="580"/>
      <c r="FB169" s="580"/>
      <c r="FC169" s="580"/>
      <c r="FD169" s="580"/>
      <c r="FE169" s="580"/>
      <c r="FF169" s="580"/>
      <c r="FG169" s="580"/>
      <c r="FH169" s="580"/>
      <c r="FI169" s="580"/>
      <c r="FJ169" s="580"/>
      <c r="FK169" s="580"/>
      <c r="FL169" s="580"/>
      <c r="FM169" s="580"/>
      <c r="FN169" s="580"/>
      <c r="FO169" s="580"/>
      <c r="FP169" s="580"/>
      <c r="FQ169" s="580"/>
      <c r="FR169" s="580"/>
      <c r="FS169" s="580"/>
      <c r="FT169" s="580"/>
      <c r="FU169" s="580"/>
      <c r="FV169" s="580"/>
      <c r="FW169" s="580"/>
      <c r="FX169" s="580"/>
      <c r="FY169" s="580"/>
      <c r="FZ169" s="580"/>
      <c r="GA169" s="580"/>
      <c r="GB169" s="580"/>
      <c r="GC169" s="580"/>
      <c r="GD169" s="580"/>
      <c r="GE169" s="580"/>
      <c r="GF169" s="580"/>
      <c r="GG169" s="580"/>
      <c r="GH169" s="580"/>
      <c r="GI169" s="580"/>
      <c r="GJ169" s="580"/>
      <c r="GK169" s="580"/>
      <c r="GL169" s="580"/>
      <c r="GM169" s="580"/>
      <c r="GN169" s="580"/>
      <c r="GO169" s="580"/>
      <c r="GP169" s="580"/>
      <c r="GQ169" s="580"/>
      <c r="GR169" s="580"/>
      <c r="GS169" s="580"/>
      <c r="GT169" s="580"/>
      <c r="GU169" s="580"/>
      <c r="GV169" s="580"/>
      <c r="GW169" s="580"/>
      <c r="GX169" s="580"/>
      <c r="GY169" s="580"/>
      <c r="GZ169" s="580"/>
      <c r="HA169" s="580"/>
      <c r="HB169" s="580"/>
      <c r="HC169" s="580"/>
      <c r="HD169" s="580"/>
      <c r="HE169" s="580"/>
      <c r="HF169" s="580"/>
      <c r="HG169" s="580"/>
      <c r="HH169" s="580"/>
      <c r="HI169" s="580"/>
      <c r="HJ169" s="580"/>
      <c r="HK169" s="580"/>
      <c r="HL169" s="580"/>
      <c r="HM169" s="580"/>
      <c r="HN169" s="580"/>
      <c r="HO169" s="580"/>
      <c r="HP169" s="580"/>
      <c r="HQ169" s="580"/>
      <c r="HR169" s="580"/>
      <c r="HS169" s="580"/>
      <c r="HT169" s="580"/>
      <c r="HU169" s="580"/>
      <c r="HV169" s="580"/>
      <c r="HW169" s="580"/>
      <c r="HX169" s="580"/>
      <c r="HY169" s="580"/>
      <c r="HZ169" s="580"/>
      <c r="IA169" s="580"/>
      <c r="IB169" s="580"/>
      <c r="IC169" s="580"/>
      <c r="ID169" s="580"/>
      <c r="IE169" s="580"/>
      <c r="IF169" s="580"/>
      <c r="IG169" s="580"/>
      <c r="IH169" s="580"/>
      <c r="II169" s="580"/>
      <c r="IJ169" s="580"/>
      <c r="IK169" s="580"/>
      <c r="IL169" s="580"/>
    </row>
    <row r="170" spans="1:246" ht="44.25" customHeight="1" thickBot="1">
      <c r="A170" s="1613" t="s">
        <v>441</v>
      </c>
      <c r="B170" s="1614"/>
      <c r="C170" s="1614"/>
      <c r="D170" s="1614"/>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D170" s="1614"/>
      <c r="AE170" s="1614"/>
      <c r="AF170" s="1614"/>
      <c r="AG170" s="1614"/>
      <c r="AH170" s="1614"/>
      <c r="AI170" s="1614"/>
      <c r="AJ170" s="1614"/>
      <c r="AK170" s="1614"/>
      <c r="AL170" s="1615"/>
      <c r="AM170" s="777"/>
      <c r="AN170" s="759"/>
      <c r="AO170" s="759"/>
      <c r="AP170" s="759"/>
      <c r="AQ170" s="759"/>
      <c r="AR170" s="759"/>
      <c r="AS170" s="759"/>
      <c r="AT170" s="759"/>
      <c r="AU170" s="759"/>
      <c r="AV170" s="759"/>
      <c r="AW170" s="759"/>
      <c r="AX170" s="768"/>
      <c r="AY170" s="768"/>
      <c r="AZ170" s="759"/>
      <c r="BA170" s="759"/>
      <c r="BB170" s="759"/>
      <c r="BE170" s="246"/>
      <c r="BF170" s="603"/>
      <c r="BG170" s="246"/>
      <c r="BH170" s="588"/>
      <c r="BI170" s="246"/>
      <c r="BJ170" s="246"/>
      <c r="BK170" s="246"/>
      <c r="BL170" s="246"/>
      <c r="BM170" s="246"/>
      <c r="BN170" s="941"/>
      <c r="BO170" s="941"/>
      <c r="BP170" s="941"/>
      <c r="BQ170" s="941"/>
      <c r="BR170" s="941"/>
      <c r="BS170" s="941"/>
      <c r="BT170" s="941"/>
      <c r="BU170" s="941"/>
      <c r="BV170" s="941"/>
      <c r="BW170" s="941"/>
      <c r="BX170" s="246"/>
      <c r="BY170" s="246"/>
      <c r="BZ170" s="941"/>
      <c r="CA170" s="941"/>
      <c r="CB170" s="941"/>
      <c r="CC170" s="941"/>
      <c r="CD170" s="259"/>
      <c r="CE170" s="246"/>
      <c r="CF170" s="246"/>
      <c r="CG170" s="246"/>
      <c r="CH170" s="246"/>
      <c r="CI170" s="246"/>
      <c r="CJ170" s="610"/>
      <c r="CK170" s="611"/>
      <c r="CL170" s="605"/>
      <c r="CM170" s="605"/>
      <c r="CN170" s="605"/>
      <c r="CO170" s="246"/>
      <c r="CP170" s="246"/>
      <c r="CQ170" s="246"/>
      <c r="CR170" s="246"/>
      <c r="CS170" s="941"/>
      <c r="CT170" s="941"/>
      <c r="CU170" s="941"/>
      <c r="CV170" s="941"/>
      <c r="CW170" s="941"/>
      <c r="CX170" s="246"/>
      <c r="CY170" s="580"/>
      <c r="CZ170" s="580"/>
      <c r="DA170" s="580"/>
      <c r="DB170" s="580"/>
      <c r="DC170" s="580"/>
      <c r="DD170" s="580"/>
      <c r="DE170" s="580"/>
      <c r="DF170" s="580"/>
      <c r="DG170" s="580"/>
      <c r="DH170" s="580"/>
      <c r="DI170" s="580"/>
      <c r="DJ170" s="580"/>
      <c r="DK170" s="580"/>
      <c r="DL170" s="580"/>
      <c r="DM170" s="580"/>
      <c r="DN170" s="580"/>
      <c r="DO170" s="580"/>
      <c r="DP170" s="580"/>
      <c r="DQ170" s="580"/>
      <c r="DR170" s="580"/>
      <c r="DS170" s="580"/>
      <c r="DT170" s="580"/>
      <c r="DU170" s="580"/>
      <c r="DV170" s="580"/>
      <c r="DW170" s="580"/>
      <c r="DX170" s="580"/>
      <c r="DY170" s="580"/>
      <c r="DZ170" s="580"/>
      <c r="EA170" s="580"/>
      <c r="EB170" s="580"/>
      <c r="EC170" s="580"/>
      <c r="ED170" s="580"/>
      <c r="EE170" s="580"/>
      <c r="EF170" s="580"/>
      <c r="EG170" s="580"/>
      <c r="EH170" s="580"/>
      <c r="EI170" s="580"/>
      <c r="EJ170" s="580"/>
      <c r="EK170" s="580"/>
      <c r="EL170" s="580"/>
      <c r="EM170" s="580"/>
      <c r="EN170" s="580"/>
      <c r="EO170" s="580"/>
      <c r="EP170" s="580"/>
      <c r="EQ170" s="580"/>
      <c r="ER170" s="580"/>
      <c r="ES170" s="580"/>
      <c r="ET170" s="580"/>
      <c r="EU170" s="580"/>
      <c r="EV170" s="580"/>
      <c r="EW170" s="580"/>
      <c r="EX170" s="580"/>
      <c r="EY170" s="580"/>
      <c r="EZ170" s="580"/>
      <c r="FA170" s="580"/>
      <c r="FB170" s="580"/>
      <c r="FC170" s="580"/>
      <c r="FD170" s="580"/>
      <c r="FE170" s="580"/>
      <c r="FF170" s="580"/>
      <c r="FG170" s="580"/>
      <c r="FH170" s="580"/>
      <c r="FI170" s="580"/>
      <c r="FJ170" s="580"/>
      <c r="FK170" s="580"/>
      <c r="FL170" s="580"/>
      <c r="FM170" s="580"/>
      <c r="FN170" s="580"/>
      <c r="FO170" s="580"/>
      <c r="FP170" s="580"/>
      <c r="FQ170" s="580"/>
      <c r="FR170" s="580"/>
      <c r="FS170" s="580"/>
      <c r="FT170" s="580"/>
      <c r="FU170" s="580"/>
      <c r="FV170" s="580"/>
      <c r="FW170" s="580"/>
      <c r="FX170" s="580"/>
      <c r="FY170" s="580"/>
      <c r="FZ170" s="580"/>
      <c r="GA170" s="580"/>
      <c r="GB170" s="580"/>
      <c r="GC170" s="580"/>
      <c r="GD170" s="580"/>
      <c r="GE170" s="580"/>
      <c r="GF170" s="580"/>
      <c r="GG170" s="580"/>
      <c r="GH170" s="580"/>
      <c r="GI170" s="580"/>
      <c r="GJ170" s="580"/>
      <c r="GK170" s="580"/>
      <c r="GL170" s="580"/>
      <c r="GM170" s="580"/>
      <c r="GN170" s="580"/>
      <c r="GO170" s="580"/>
      <c r="GP170" s="580"/>
      <c r="GQ170" s="580"/>
      <c r="GR170" s="580"/>
      <c r="GS170" s="580"/>
      <c r="GT170" s="580"/>
      <c r="GU170" s="580"/>
      <c r="GV170" s="580"/>
      <c r="GW170" s="580"/>
      <c r="GX170" s="580"/>
      <c r="GY170" s="580"/>
      <c r="GZ170" s="580"/>
      <c r="HA170" s="580"/>
      <c r="HB170" s="580"/>
      <c r="HC170" s="580"/>
      <c r="HD170" s="580"/>
      <c r="HE170" s="580"/>
      <c r="HF170" s="580"/>
      <c r="HG170" s="580"/>
      <c r="HH170" s="580"/>
      <c r="HI170" s="580"/>
      <c r="HJ170" s="580"/>
      <c r="HK170" s="580"/>
      <c r="HL170" s="580"/>
      <c r="HM170" s="580"/>
      <c r="HN170" s="580"/>
      <c r="HO170" s="580"/>
      <c r="HP170" s="580"/>
      <c r="HQ170" s="580"/>
      <c r="HR170" s="580"/>
      <c r="HS170" s="580"/>
      <c r="HT170" s="580"/>
      <c r="HU170" s="580"/>
      <c r="HV170" s="580"/>
      <c r="HW170" s="580"/>
      <c r="HX170" s="580"/>
      <c r="HY170" s="580"/>
      <c r="HZ170" s="580"/>
      <c r="IA170" s="580"/>
      <c r="IB170" s="580"/>
      <c r="IC170" s="580"/>
      <c r="ID170" s="580"/>
      <c r="IE170" s="580"/>
      <c r="IF170" s="580"/>
      <c r="IG170" s="580"/>
      <c r="IH170" s="580"/>
      <c r="II170" s="580"/>
      <c r="IJ170" s="580"/>
      <c r="IK170" s="580"/>
      <c r="IL170" s="580"/>
    </row>
    <row r="171" spans="1:246" ht="116.25" customHeight="1" thickBot="1">
      <c r="A171" s="1525"/>
      <c r="B171" s="1526"/>
      <c r="C171" s="1526"/>
      <c r="D171" s="1526"/>
      <c r="E171" s="1526"/>
      <c r="F171" s="1526"/>
      <c r="G171" s="1526"/>
      <c r="H171" s="1526"/>
      <c r="I171" s="1526"/>
      <c r="J171" s="1526"/>
      <c r="K171" s="1526"/>
      <c r="L171" s="1526"/>
      <c r="M171" s="1526"/>
      <c r="N171" s="1526"/>
      <c r="O171" s="1526"/>
      <c r="P171" s="1526"/>
      <c r="Q171" s="1526"/>
      <c r="R171" s="1526"/>
      <c r="S171" s="1526"/>
      <c r="T171" s="1526"/>
      <c r="U171" s="1526"/>
      <c r="V171" s="1526"/>
      <c r="W171" s="1526"/>
      <c r="X171" s="1526"/>
      <c r="Y171" s="1526"/>
      <c r="Z171" s="1526"/>
      <c r="AA171" s="1526"/>
      <c r="AB171" s="1526"/>
      <c r="AC171" s="1526"/>
      <c r="AD171" s="1526"/>
      <c r="AE171" s="1526"/>
      <c r="AF171" s="1526"/>
      <c r="AG171" s="1526"/>
      <c r="AH171" s="1526"/>
      <c r="AI171" s="1526"/>
      <c r="AJ171" s="1526"/>
      <c r="AK171" s="1526"/>
      <c r="AL171" s="1527"/>
      <c r="AM171" s="777"/>
      <c r="AN171" s="777"/>
      <c r="AO171" s="777"/>
      <c r="AP171" s="777"/>
      <c r="AQ171" s="777"/>
      <c r="AR171" s="777"/>
      <c r="AS171" s="777"/>
      <c r="AT171" s="777"/>
      <c r="AU171" s="759"/>
      <c r="AV171" s="759"/>
      <c r="AW171" s="759"/>
      <c r="AX171" s="759"/>
      <c r="AY171" s="759"/>
      <c r="AZ171" s="759"/>
      <c r="BA171" s="759"/>
      <c r="BB171" s="759"/>
      <c r="BE171" s="246"/>
      <c r="BF171" s="603"/>
      <c r="BG171" s="246"/>
      <c r="BH171" s="129"/>
      <c r="BI171" s="605"/>
      <c r="BJ171" s="246"/>
      <c r="BK171" s="246"/>
      <c r="BL171" s="941"/>
      <c r="BM171" s="941"/>
      <c r="BN171" s="941"/>
      <c r="BO171" s="941"/>
      <c r="BP171" s="941"/>
      <c r="BQ171" s="941"/>
      <c r="BR171" s="941"/>
      <c r="BS171" s="941"/>
      <c r="BT171" s="941"/>
      <c r="BU171" s="246"/>
      <c r="BV171" s="246"/>
      <c r="BW171" s="941"/>
      <c r="BX171" s="941"/>
      <c r="BY171" s="941"/>
      <c r="BZ171" s="941"/>
      <c r="CA171" s="259"/>
      <c r="CB171" s="259"/>
      <c r="CC171" s="259"/>
      <c r="CD171" s="246"/>
      <c r="CE171" s="246"/>
      <c r="CF171" s="246"/>
      <c r="CG171" s="246"/>
      <c r="CH171" s="246"/>
      <c r="CI171" s="246"/>
      <c r="CJ171" s="246"/>
      <c r="CK171" s="246"/>
      <c r="CL171" s="610"/>
      <c r="CM171" s="611"/>
      <c r="CN171" s="605"/>
      <c r="CO171" s="605"/>
      <c r="CP171" s="605"/>
      <c r="CQ171" s="246"/>
      <c r="CR171" s="246"/>
      <c r="CS171" s="246"/>
      <c r="CT171" s="941"/>
      <c r="CU171" s="941"/>
      <c r="CV171" s="941"/>
      <c r="CW171" s="259"/>
      <c r="CX171" s="259"/>
      <c r="CY171" s="941"/>
      <c r="CZ171" s="246"/>
      <c r="DA171" s="580"/>
      <c r="DB171" s="580"/>
      <c r="DC171" s="580"/>
      <c r="DD171" s="580"/>
      <c r="DE171" s="580"/>
      <c r="DF171" s="580"/>
      <c r="DG171" s="580"/>
      <c r="DH171" s="580"/>
      <c r="DI171" s="580"/>
      <c r="DJ171" s="580"/>
      <c r="DK171" s="580"/>
      <c r="DL171" s="580"/>
      <c r="DM171" s="580"/>
      <c r="DN171" s="580"/>
      <c r="DO171" s="580"/>
      <c r="DP171" s="580"/>
      <c r="DQ171" s="580"/>
      <c r="DR171" s="580"/>
      <c r="DS171" s="580"/>
      <c r="DT171" s="580"/>
      <c r="DU171" s="580"/>
      <c r="DV171" s="580"/>
      <c r="DW171" s="580"/>
      <c r="DX171" s="580"/>
      <c r="DY171" s="580"/>
      <c r="DZ171" s="580"/>
      <c r="EA171" s="580"/>
      <c r="EB171" s="580"/>
      <c r="EC171" s="580"/>
      <c r="ED171" s="580"/>
      <c r="EE171" s="580"/>
      <c r="EF171" s="580"/>
      <c r="EG171" s="580"/>
      <c r="EH171" s="580"/>
      <c r="EI171" s="580"/>
      <c r="EJ171" s="580"/>
      <c r="EK171" s="580"/>
      <c r="EL171" s="580"/>
      <c r="EM171" s="580"/>
      <c r="EN171" s="580"/>
      <c r="EO171" s="580"/>
      <c r="EP171" s="580"/>
      <c r="EQ171" s="580"/>
      <c r="ER171" s="580"/>
      <c r="ES171" s="580"/>
      <c r="ET171" s="580"/>
      <c r="EU171" s="580"/>
      <c r="EV171" s="580"/>
      <c r="EW171" s="580"/>
      <c r="EX171" s="580"/>
      <c r="EY171" s="580"/>
      <c r="EZ171" s="580"/>
      <c r="FA171" s="580"/>
      <c r="FB171" s="580"/>
      <c r="FC171" s="580"/>
      <c r="FD171" s="580"/>
      <c r="FE171" s="580"/>
      <c r="FF171" s="580"/>
      <c r="FG171" s="580"/>
      <c r="FH171" s="580"/>
      <c r="FI171" s="580"/>
      <c r="FJ171" s="580"/>
      <c r="FK171" s="580"/>
      <c r="FL171" s="580"/>
      <c r="FM171" s="580"/>
      <c r="FN171" s="580"/>
      <c r="FO171" s="580"/>
      <c r="FP171" s="580"/>
      <c r="FQ171" s="580"/>
      <c r="FR171" s="580"/>
      <c r="FS171" s="580"/>
      <c r="FT171" s="580"/>
      <c r="FU171" s="580"/>
      <c r="FV171" s="580"/>
      <c r="FW171" s="580"/>
      <c r="FX171" s="580"/>
      <c r="FY171" s="580"/>
      <c r="FZ171" s="580"/>
      <c r="GA171" s="580"/>
      <c r="GB171" s="580"/>
      <c r="GC171" s="580"/>
      <c r="GD171" s="580"/>
      <c r="GE171" s="580"/>
      <c r="GF171" s="580"/>
      <c r="GG171" s="580"/>
      <c r="GH171" s="580"/>
      <c r="GI171" s="580"/>
      <c r="GJ171" s="580"/>
      <c r="GK171" s="580"/>
      <c r="GL171" s="580"/>
      <c r="GM171" s="580"/>
      <c r="GN171" s="580"/>
      <c r="GO171" s="580"/>
      <c r="GP171" s="580"/>
      <c r="GQ171" s="580"/>
      <c r="GR171" s="580"/>
      <c r="GS171" s="580"/>
      <c r="GT171" s="580"/>
      <c r="GU171" s="580"/>
      <c r="GV171" s="580"/>
      <c r="GW171" s="580"/>
      <c r="GX171" s="580"/>
      <c r="GY171" s="580"/>
      <c r="GZ171" s="580"/>
      <c r="HA171" s="580"/>
      <c r="HB171" s="580"/>
      <c r="HC171" s="580"/>
      <c r="HD171" s="580"/>
      <c r="HE171" s="580"/>
      <c r="HF171" s="580"/>
      <c r="HG171" s="580"/>
      <c r="HH171" s="580"/>
      <c r="HI171" s="580"/>
      <c r="HJ171" s="580"/>
      <c r="HK171" s="580"/>
      <c r="HL171" s="580"/>
      <c r="HM171" s="580"/>
      <c r="HN171" s="580"/>
      <c r="HO171" s="580"/>
      <c r="HP171" s="580"/>
      <c r="HQ171" s="580"/>
      <c r="HR171" s="580"/>
      <c r="HS171" s="580"/>
      <c r="HT171" s="580"/>
      <c r="HU171" s="580"/>
      <c r="HV171" s="580"/>
      <c r="HW171" s="580"/>
      <c r="HX171" s="580"/>
      <c r="HY171" s="580"/>
      <c r="HZ171" s="580"/>
      <c r="IA171" s="580"/>
      <c r="IB171" s="580"/>
      <c r="IC171" s="580"/>
      <c r="ID171" s="580"/>
      <c r="IE171" s="580"/>
      <c r="IF171" s="580"/>
      <c r="IG171" s="580"/>
      <c r="IH171" s="580"/>
      <c r="II171" s="580"/>
      <c r="IJ171" s="580"/>
      <c r="IK171" s="580"/>
      <c r="IL171" s="580"/>
    </row>
    <row r="172" spans="1:246" ht="21.6" thickBot="1">
      <c r="A172" s="1427" t="s">
        <v>442</v>
      </c>
      <c r="B172" s="1428"/>
      <c r="C172" s="1428"/>
      <c r="D172" s="1428"/>
      <c r="E172" s="1428"/>
      <c r="F172" s="1428"/>
      <c r="G172" s="1428"/>
      <c r="H172" s="1428"/>
      <c r="I172" s="1428"/>
      <c r="J172" s="1428"/>
      <c r="K172" s="1428"/>
      <c r="L172" s="1428"/>
      <c r="M172" s="1428"/>
      <c r="N172" s="1428"/>
      <c r="O172" s="1428"/>
      <c r="P172" s="1428"/>
      <c r="Q172" s="1428"/>
      <c r="R172" s="1428"/>
      <c r="S172" s="1428"/>
      <c r="T172" s="1428"/>
      <c r="U172" s="1428"/>
      <c r="V172" s="1428"/>
      <c r="W172" s="1428"/>
      <c r="X172" s="1428"/>
      <c r="Y172" s="1428"/>
      <c r="Z172" s="1428"/>
      <c r="AA172" s="1428"/>
      <c r="AB172" s="1428"/>
      <c r="AC172" s="1428"/>
      <c r="AD172" s="1428"/>
      <c r="AE172" s="1428"/>
      <c r="AF172" s="1428"/>
      <c r="AG172" s="1428"/>
      <c r="AH172" s="1428"/>
      <c r="AI172" s="1428"/>
      <c r="AJ172" s="1428"/>
      <c r="AK172" s="1428"/>
      <c r="AL172" s="1429"/>
      <c r="AM172" s="777"/>
      <c r="AN172" s="777"/>
      <c r="AO172" s="777"/>
      <c r="AP172" s="777"/>
      <c r="AQ172" s="777"/>
      <c r="AR172" s="777"/>
      <c r="AS172" s="777"/>
      <c r="AT172" s="777"/>
      <c r="AU172" s="759"/>
      <c r="AV172" s="759"/>
      <c r="AW172" s="759"/>
      <c r="AX172" s="759"/>
      <c r="AY172" s="759"/>
      <c r="AZ172" s="759"/>
      <c r="BA172" s="759"/>
      <c r="BB172" s="759"/>
      <c r="BE172" s="580"/>
      <c r="BF172" s="769"/>
      <c r="BG172" s="580"/>
      <c r="BH172" s="129"/>
      <c r="BI172" s="605"/>
      <c r="BJ172" s="246"/>
      <c r="BK172" s="246"/>
      <c r="BL172" s="941"/>
      <c r="BM172" s="941"/>
      <c r="BN172" s="941"/>
      <c r="BO172" s="941"/>
      <c r="BP172" s="941"/>
      <c r="BQ172" s="941"/>
      <c r="BR172" s="941"/>
      <c r="BS172" s="941"/>
      <c r="BT172" s="941"/>
      <c r="BU172" s="246"/>
      <c r="BV172" s="246"/>
      <c r="BW172" s="941"/>
      <c r="BX172" s="941"/>
      <c r="BY172" s="941"/>
      <c r="BZ172" s="941"/>
      <c r="CA172" s="259"/>
      <c r="CB172" s="259"/>
      <c r="CC172" s="259"/>
      <c r="CD172" s="246"/>
      <c r="CE172" s="246"/>
      <c r="CF172" s="246"/>
      <c r="CG172" s="246"/>
      <c r="CH172" s="246"/>
      <c r="CI172" s="246"/>
      <c r="CJ172" s="246"/>
      <c r="CK172" s="246"/>
      <c r="CL172" s="610"/>
      <c r="CM172" s="611"/>
      <c r="CN172" s="605"/>
      <c r="CO172" s="605"/>
      <c r="CP172" s="605"/>
      <c r="CQ172" s="246"/>
      <c r="CR172" s="246"/>
      <c r="CS172" s="246"/>
      <c r="CT172" s="941"/>
      <c r="CU172" s="941"/>
      <c r="CV172" s="941"/>
      <c r="CW172" s="259"/>
      <c r="CX172" s="259"/>
      <c r="CY172" s="941"/>
      <c r="CZ172" s="246"/>
      <c r="DA172" s="580"/>
      <c r="DB172" s="580"/>
      <c r="DC172" s="580"/>
      <c r="DD172" s="580"/>
      <c r="DE172" s="580"/>
      <c r="DF172" s="580"/>
      <c r="DG172" s="580"/>
      <c r="DH172" s="580"/>
      <c r="DI172" s="580"/>
      <c r="DJ172" s="580"/>
      <c r="DK172" s="580"/>
      <c r="DL172" s="580"/>
      <c r="DM172" s="580"/>
      <c r="DN172" s="580"/>
      <c r="DO172" s="580"/>
      <c r="DP172" s="580"/>
      <c r="DQ172" s="580"/>
      <c r="DR172" s="580"/>
      <c r="DS172" s="580"/>
      <c r="DT172" s="580"/>
      <c r="DU172" s="580"/>
      <c r="DV172" s="580"/>
      <c r="DW172" s="580"/>
      <c r="DX172" s="580"/>
      <c r="DY172" s="580"/>
      <c r="DZ172" s="580"/>
      <c r="EA172" s="580"/>
      <c r="EB172" s="580"/>
      <c r="EC172" s="580"/>
      <c r="ED172" s="580"/>
      <c r="EE172" s="580"/>
      <c r="EF172" s="580"/>
      <c r="EG172" s="580"/>
      <c r="EH172" s="580"/>
      <c r="EI172" s="580"/>
      <c r="EJ172" s="580"/>
      <c r="EK172" s="580"/>
      <c r="EL172" s="580"/>
      <c r="EM172" s="580"/>
      <c r="EN172" s="580"/>
      <c r="EO172" s="580"/>
      <c r="EP172" s="580"/>
      <c r="EQ172" s="580"/>
      <c r="ER172" s="580"/>
      <c r="ES172" s="580"/>
      <c r="ET172" s="580"/>
      <c r="EU172" s="580"/>
      <c r="EV172" s="580"/>
      <c r="EW172" s="580"/>
      <c r="EX172" s="580"/>
      <c r="EY172" s="580"/>
      <c r="EZ172" s="580"/>
      <c r="FA172" s="580"/>
      <c r="FB172" s="580"/>
      <c r="FC172" s="580"/>
      <c r="FD172" s="580"/>
      <c r="FE172" s="580"/>
      <c r="FF172" s="580"/>
      <c r="FG172" s="580"/>
      <c r="FH172" s="580"/>
      <c r="FI172" s="580"/>
      <c r="FJ172" s="580"/>
      <c r="FK172" s="580"/>
      <c r="FL172" s="580"/>
      <c r="FM172" s="580"/>
      <c r="FN172" s="580"/>
      <c r="FO172" s="580"/>
      <c r="FP172" s="580"/>
      <c r="FQ172" s="580"/>
      <c r="FR172" s="580"/>
      <c r="FS172" s="580"/>
      <c r="FT172" s="580"/>
      <c r="FU172" s="580"/>
      <c r="FV172" s="580"/>
      <c r="FW172" s="580"/>
      <c r="FX172" s="580"/>
      <c r="FY172" s="580"/>
      <c r="FZ172" s="580"/>
      <c r="GA172" s="580"/>
      <c r="GB172" s="580"/>
      <c r="GC172" s="580"/>
      <c r="GD172" s="580"/>
      <c r="GE172" s="580"/>
      <c r="GF172" s="580"/>
      <c r="GG172" s="580"/>
      <c r="GH172" s="580"/>
      <c r="GI172" s="580"/>
      <c r="GJ172" s="580"/>
      <c r="GK172" s="580"/>
      <c r="GL172" s="580"/>
      <c r="GM172" s="580"/>
      <c r="GN172" s="580"/>
      <c r="GO172" s="580"/>
      <c r="GP172" s="580"/>
      <c r="GQ172" s="580"/>
      <c r="GR172" s="580"/>
      <c r="GS172" s="580"/>
      <c r="GT172" s="580"/>
      <c r="GU172" s="580"/>
      <c r="GV172" s="580"/>
      <c r="GW172" s="580"/>
      <c r="GX172" s="580"/>
      <c r="GY172" s="580"/>
      <c r="GZ172" s="580"/>
      <c r="HA172" s="580"/>
      <c r="HB172" s="580"/>
      <c r="HC172" s="580"/>
      <c r="HD172" s="580"/>
      <c r="HE172" s="580"/>
      <c r="HF172" s="580"/>
      <c r="HG172" s="580"/>
      <c r="HH172" s="580"/>
      <c r="HI172" s="580"/>
      <c r="HJ172" s="580"/>
      <c r="HK172" s="580"/>
      <c r="HL172" s="580"/>
      <c r="HM172" s="580"/>
      <c r="HN172" s="580"/>
      <c r="HO172" s="580"/>
      <c r="HP172" s="580"/>
      <c r="HQ172" s="580"/>
      <c r="HR172" s="580"/>
      <c r="HS172" s="580"/>
      <c r="HT172" s="580"/>
      <c r="HU172" s="580"/>
      <c r="HV172" s="580"/>
      <c r="HW172" s="580"/>
      <c r="HX172" s="580"/>
      <c r="HY172" s="580"/>
      <c r="HZ172" s="580"/>
      <c r="IA172" s="580"/>
      <c r="IB172" s="580"/>
      <c r="IC172" s="580"/>
      <c r="ID172" s="580"/>
      <c r="IE172" s="580"/>
      <c r="IF172" s="580"/>
      <c r="IG172" s="580"/>
      <c r="IH172" s="580"/>
      <c r="II172" s="580"/>
      <c r="IJ172" s="580"/>
      <c r="IK172" s="580"/>
      <c r="IL172" s="580"/>
    </row>
    <row r="173" spans="1:246" ht="26.25" customHeight="1">
      <c r="A173" s="1740" t="s">
        <v>443</v>
      </c>
      <c r="B173" s="1741"/>
      <c r="C173" s="1741"/>
      <c r="D173" s="1741"/>
      <c r="E173" s="1741"/>
      <c r="F173" s="1741"/>
      <c r="G173" s="1741"/>
      <c r="H173" s="1741"/>
      <c r="I173" s="1741"/>
      <c r="J173" s="1741"/>
      <c r="K173" s="1741"/>
      <c r="L173" s="1741"/>
      <c r="M173" s="1741"/>
      <c r="N173" s="1741"/>
      <c r="O173" s="1741"/>
      <c r="P173" s="1741"/>
      <c r="Q173" s="1741"/>
      <c r="R173" s="1741"/>
      <c r="S173" s="1741"/>
      <c r="T173" s="1741"/>
      <c r="U173" s="1741"/>
      <c r="V173" s="1741"/>
      <c r="W173" s="1741"/>
      <c r="X173" s="1741"/>
      <c r="Y173" s="1741"/>
      <c r="Z173" s="1741"/>
      <c r="AA173" s="1741"/>
      <c r="AB173" s="1741"/>
      <c r="AC173" s="1741"/>
      <c r="AD173" s="1741"/>
      <c r="AE173" s="1741"/>
      <c r="AF173" s="1741"/>
      <c r="AG173" s="1742" t="s">
        <v>444</v>
      </c>
      <c r="AH173" s="1743"/>
      <c r="AI173" s="1743"/>
      <c r="AJ173" s="1743"/>
      <c r="AK173" s="1743"/>
      <c r="AL173" s="1744"/>
      <c r="AM173" s="777"/>
      <c r="AN173" s="777"/>
      <c r="AO173" s="777"/>
      <c r="AP173" s="777"/>
      <c r="AQ173" s="777"/>
      <c r="AR173" s="777"/>
      <c r="AS173" s="777"/>
      <c r="AT173" s="777"/>
      <c r="AU173" s="768"/>
      <c r="AV173" s="768"/>
      <c r="AW173" s="768"/>
      <c r="AX173" s="768"/>
      <c r="AY173" s="768"/>
      <c r="AZ173" s="768"/>
      <c r="BA173" s="768"/>
      <c r="BB173" s="768"/>
      <c r="BC173" s="42"/>
      <c r="BD173" s="127"/>
      <c r="BE173" s="605"/>
      <c r="BF173" s="612"/>
      <c r="BG173" s="605"/>
      <c r="BH173" s="129"/>
      <c r="BI173" s="605"/>
      <c r="BJ173" s="246"/>
      <c r="BK173" s="246"/>
      <c r="BL173" s="941"/>
      <c r="BM173" s="941"/>
      <c r="BN173" s="941"/>
      <c r="BO173" s="941"/>
      <c r="BP173" s="941"/>
      <c r="BQ173" s="941"/>
      <c r="BR173" s="941"/>
      <c r="BS173" s="941"/>
      <c r="BT173" s="941"/>
      <c r="BU173" s="941"/>
      <c r="BV173" s="941"/>
      <c r="BW173" s="941"/>
      <c r="BX173" s="941"/>
      <c r="BY173" s="941"/>
      <c r="BZ173" s="941"/>
      <c r="CA173" s="23"/>
      <c r="CB173" s="259"/>
      <c r="CC173" s="259"/>
      <c r="CD173" s="259"/>
      <c r="CE173" s="259"/>
      <c r="CF173" s="259"/>
      <c r="CG173" s="259"/>
      <c r="CH173" s="259"/>
      <c r="CI173" s="259"/>
      <c r="CJ173" s="259"/>
      <c r="CK173" s="259"/>
      <c r="CL173" s="259"/>
      <c r="CM173" s="259"/>
      <c r="CN173" s="259"/>
      <c r="CO173" s="259"/>
      <c r="CP173" s="259"/>
      <c r="CQ173" s="259"/>
      <c r="CR173" s="259"/>
      <c r="CS173" s="259"/>
      <c r="CT173" s="941"/>
      <c r="CU173" s="941"/>
      <c r="CV173" s="941"/>
      <c r="CW173" s="259"/>
      <c r="CX173" s="259"/>
      <c r="CY173" s="941"/>
      <c r="CZ173" s="246"/>
      <c r="DA173" s="580"/>
      <c r="DB173" s="580"/>
      <c r="DC173" s="580"/>
      <c r="DD173" s="580"/>
      <c r="DE173" s="580"/>
      <c r="DF173" s="580"/>
      <c r="DG173" s="580"/>
      <c r="DH173" s="580"/>
      <c r="DI173" s="580"/>
      <c r="DJ173" s="580"/>
      <c r="DK173" s="580"/>
      <c r="DL173" s="580"/>
      <c r="DM173" s="580"/>
      <c r="DN173" s="580"/>
      <c r="DO173" s="580"/>
      <c r="DP173" s="580"/>
      <c r="DQ173" s="580"/>
      <c r="DR173" s="580"/>
      <c r="DS173" s="580"/>
      <c r="DT173" s="580"/>
      <c r="DU173" s="580"/>
      <c r="DV173" s="580"/>
      <c r="DW173" s="580"/>
      <c r="DX173" s="580"/>
      <c r="DY173" s="580"/>
      <c r="DZ173" s="580"/>
      <c r="EA173" s="580"/>
      <c r="EB173" s="580"/>
      <c r="EC173" s="580"/>
      <c r="ED173" s="580"/>
      <c r="EE173" s="580"/>
      <c r="EF173" s="580"/>
      <c r="EG173" s="580"/>
      <c r="EH173" s="580"/>
      <c r="EI173" s="580"/>
      <c r="EJ173" s="580"/>
      <c r="EK173" s="580"/>
      <c r="EL173" s="580"/>
      <c r="EM173" s="580"/>
      <c r="EN173" s="580"/>
      <c r="EO173" s="580"/>
      <c r="EP173" s="580"/>
      <c r="EQ173" s="580"/>
      <c r="ER173" s="580"/>
      <c r="ES173" s="580"/>
      <c r="ET173" s="580"/>
      <c r="EU173" s="580"/>
      <c r="EV173" s="580"/>
      <c r="EW173" s="580"/>
      <c r="EX173" s="580"/>
      <c r="EY173" s="580"/>
      <c r="EZ173" s="580"/>
      <c r="FA173" s="580"/>
      <c r="FB173" s="580"/>
      <c r="FC173" s="580"/>
      <c r="FD173" s="580"/>
      <c r="FE173" s="580"/>
      <c r="FF173" s="580"/>
      <c r="FG173" s="580"/>
      <c r="FH173" s="580"/>
      <c r="FI173" s="580"/>
      <c r="FJ173" s="580"/>
      <c r="FK173" s="580"/>
      <c r="FL173" s="580"/>
      <c r="FM173" s="580"/>
      <c r="FN173" s="580"/>
      <c r="FO173" s="580"/>
      <c r="FP173" s="580"/>
      <c r="FQ173" s="580"/>
      <c r="FR173" s="580"/>
      <c r="FS173" s="580"/>
      <c r="FT173" s="580"/>
      <c r="FU173" s="580"/>
      <c r="FV173" s="580"/>
      <c r="FW173" s="580"/>
      <c r="FX173" s="580"/>
      <c r="FY173" s="580"/>
      <c r="FZ173" s="580"/>
      <c r="GA173" s="580"/>
      <c r="GB173" s="580"/>
      <c r="GC173" s="580"/>
      <c r="GD173" s="580"/>
      <c r="GE173" s="580"/>
      <c r="GF173" s="580"/>
      <c r="GG173" s="580"/>
      <c r="GH173" s="580"/>
      <c r="GI173" s="580"/>
      <c r="GJ173" s="580"/>
      <c r="GK173" s="580"/>
      <c r="GL173" s="580"/>
      <c r="GM173" s="580"/>
      <c r="GN173" s="580"/>
      <c r="GO173" s="580"/>
      <c r="GP173" s="580"/>
      <c r="GQ173" s="580"/>
      <c r="GR173" s="580"/>
      <c r="GS173" s="580"/>
      <c r="GT173" s="580"/>
      <c r="GU173" s="580"/>
      <c r="GV173" s="580"/>
      <c r="GW173" s="580"/>
      <c r="GX173" s="580"/>
      <c r="GY173" s="580"/>
      <c r="GZ173" s="580"/>
      <c r="HA173" s="580"/>
      <c r="HB173" s="580"/>
      <c r="HC173" s="580"/>
      <c r="HD173" s="580"/>
      <c r="HE173" s="580"/>
      <c r="HF173" s="580"/>
      <c r="HG173" s="580"/>
      <c r="HH173" s="580"/>
      <c r="HI173" s="580"/>
      <c r="HJ173" s="580"/>
      <c r="HK173" s="580"/>
      <c r="HL173" s="580"/>
      <c r="HM173" s="580"/>
      <c r="HN173" s="580"/>
      <c r="HO173" s="580"/>
      <c r="HP173" s="580"/>
      <c r="HQ173" s="580"/>
      <c r="HR173" s="580"/>
      <c r="HS173" s="580"/>
      <c r="HT173" s="580"/>
      <c r="HU173" s="580"/>
      <c r="HV173" s="580"/>
      <c r="HW173" s="580"/>
      <c r="HX173" s="580"/>
      <c r="HY173" s="580"/>
      <c r="HZ173" s="580"/>
      <c r="IA173" s="580"/>
      <c r="IB173" s="580"/>
      <c r="IC173" s="580"/>
      <c r="ID173" s="580"/>
      <c r="IE173" s="580"/>
      <c r="IF173" s="580"/>
      <c r="IG173" s="580"/>
      <c r="IH173" s="580"/>
      <c r="II173" s="580"/>
      <c r="IJ173" s="580"/>
      <c r="IK173" s="580"/>
      <c r="IL173" s="580"/>
    </row>
    <row r="174" spans="1:246" ht="31.5" customHeight="1">
      <c r="A174" s="1748"/>
      <c r="B174" s="1749"/>
      <c r="C174" s="1749"/>
      <c r="D174" s="1749"/>
      <c r="E174" s="1749"/>
      <c r="F174" s="1749"/>
      <c r="G174" s="1749"/>
      <c r="H174" s="1749"/>
      <c r="I174" s="1749"/>
      <c r="J174" s="1749"/>
      <c r="K174" s="1749"/>
      <c r="L174" s="1749"/>
      <c r="M174" s="1749"/>
      <c r="N174" s="1749"/>
      <c r="O174" s="1749"/>
      <c r="P174" s="1749"/>
      <c r="Q174" s="1749"/>
      <c r="R174" s="1749"/>
      <c r="S174" s="1749"/>
      <c r="T174" s="1749"/>
      <c r="U174" s="1749"/>
      <c r="V174" s="1749"/>
      <c r="W174" s="1749"/>
      <c r="X174" s="1749"/>
      <c r="Y174" s="1749"/>
      <c r="Z174" s="1749"/>
      <c r="AA174" s="1749"/>
      <c r="AB174" s="1749"/>
      <c r="AC174" s="1749"/>
      <c r="AD174" s="1749"/>
      <c r="AE174" s="1749"/>
      <c r="AF174" s="1750"/>
      <c r="AG174" s="1745"/>
      <c r="AH174" s="1746"/>
      <c r="AI174" s="1746"/>
      <c r="AJ174" s="1746"/>
      <c r="AK174" s="1746"/>
      <c r="AL174" s="1747"/>
      <c r="AM174" s="777"/>
      <c r="AN174" s="777"/>
      <c r="AO174" s="777"/>
      <c r="AP174" s="777"/>
      <c r="AQ174" s="777"/>
      <c r="AR174" s="777"/>
      <c r="AS174" s="777"/>
      <c r="AT174" s="777"/>
      <c r="AU174" s="768"/>
      <c r="AV174" s="768"/>
      <c r="AW174" s="768"/>
      <c r="AX174" s="768"/>
      <c r="AY174" s="768"/>
      <c r="AZ174" s="768"/>
      <c r="BA174" s="768"/>
      <c r="BB174" s="768"/>
      <c r="BC174" s="42"/>
      <c r="BD174" s="127"/>
      <c r="BE174" s="605"/>
      <c r="BF174" s="612"/>
      <c r="BG174" s="605"/>
      <c r="BH174" s="129"/>
      <c r="BI174" s="605"/>
      <c r="BJ174" s="246"/>
      <c r="BK174" s="246"/>
      <c r="BL174" s="941"/>
      <c r="BM174" s="941"/>
      <c r="BN174" s="941"/>
      <c r="BO174" s="941"/>
      <c r="BP174" s="941"/>
      <c r="BQ174" s="941"/>
      <c r="BR174" s="941"/>
      <c r="BS174" s="941"/>
      <c r="BT174" s="941"/>
      <c r="BU174" s="941"/>
      <c r="BV174" s="941"/>
      <c r="BW174" s="941"/>
      <c r="BX174" s="941"/>
      <c r="BY174" s="941"/>
      <c r="BZ174" s="941"/>
      <c r="CA174" s="23"/>
      <c r="CB174" s="259"/>
      <c r="CC174" s="259"/>
      <c r="CD174" s="259"/>
      <c r="CE174" s="259"/>
      <c r="CF174" s="259"/>
      <c r="CG174" s="259"/>
      <c r="CH174" s="259"/>
      <c r="CI174" s="259"/>
      <c r="CJ174" s="259"/>
      <c r="CK174" s="259"/>
      <c r="CL174" s="259"/>
      <c r="CM174" s="259"/>
      <c r="CN174" s="259"/>
      <c r="CO174" s="259"/>
      <c r="CP174" s="259"/>
      <c r="CQ174" s="259"/>
      <c r="CR174" s="259"/>
      <c r="CS174" s="259"/>
      <c r="CT174" s="941"/>
      <c r="CU174" s="941"/>
      <c r="CV174" s="941"/>
      <c r="CW174" s="259"/>
      <c r="CX174" s="259"/>
      <c r="CY174" s="941"/>
      <c r="CZ174" s="246"/>
      <c r="DA174" s="580"/>
      <c r="DB174" s="580"/>
      <c r="DC174" s="580"/>
      <c r="DD174" s="580"/>
      <c r="DE174" s="580"/>
      <c r="DF174" s="580"/>
      <c r="DG174" s="580"/>
      <c r="DH174" s="580"/>
      <c r="DI174" s="580"/>
      <c r="DJ174" s="580"/>
      <c r="DK174" s="580"/>
      <c r="DL174" s="580"/>
      <c r="DM174" s="580"/>
      <c r="DN174" s="580"/>
      <c r="DO174" s="580"/>
      <c r="DP174" s="580"/>
      <c r="DQ174" s="580"/>
      <c r="DR174" s="580"/>
      <c r="DS174" s="580"/>
      <c r="DT174" s="580"/>
      <c r="DU174" s="580"/>
      <c r="DV174" s="580"/>
      <c r="DW174" s="580"/>
      <c r="DX174" s="580"/>
      <c r="DY174" s="580"/>
      <c r="DZ174" s="580"/>
      <c r="EA174" s="580"/>
      <c r="EB174" s="580"/>
      <c r="EC174" s="580"/>
      <c r="ED174" s="580"/>
      <c r="EE174" s="580"/>
      <c r="EF174" s="580"/>
      <c r="EG174" s="580"/>
      <c r="EH174" s="580"/>
      <c r="EI174" s="580"/>
      <c r="EJ174" s="580"/>
      <c r="EK174" s="580"/>
      <c r="EL174" s="580"/>
      <c r="EM174" s="580"/>
      <c r="EN174" s="580"/>
      <c r="EO174" s="580"/>
      <c r="EP174" s="580"/>
      <c r="EQ174" s="580"/>
      <c r="ER174" s="580"/>
      <c r="ES174" s="580"/>
      <c r="ET174" s="580"/>
      <c r="EU174" s="580"/>
      <c r="EV174" s="580"/>
      <c r="EW174" s="580"/>
      <c r="EX174" s="580"/>
      <c r="EY174" s="580"/>
      <c r="EZ174" s="580"/>
      <c r="FA174" s="580"/>
      <c r="FB174" s="580"/>
      <c r="FC174" s="580"/>
      <c r="FD174" s="580"/>
      <c r="FE174" s="580"/>
      <c r="FF174" s="580"/>
      <c r="FG174" s="580"/>
      <c r="FH174" s="580"/>
      <c r="FI174" s="580"/>
      <c r="FJ174" s="580"/>
      <c r="FK174" s="580"/>
      <c r="FL174" s="580"/>
      <c r="FM174" s="580"/>
      <c r="FN174" s="580"/>
      <c r="FO174" s="580"/>
      <c r="FP174" s="580"/>
      <c r="FQ174" s="580"/>
      <c r="FR174" s="580"/>
      <c r="FS174" s="580"/>
      <c r="FT174" s="580"/>
      <c r="FU174" s="580"/>
      <c r="FV174" s="580"/>
      <c r="FW174" s="580"/>
      <c r="FX174" s="580"/>
      <c r="FY174" s="580"/>
      <c r="FZ174" s="580"/>
      <c r="GA174" s="580"/>
      <c r="GB174" s="580"/>
      <c r="GC174" s="580"/>
      <c r="GD174" s="580"/>
      <c r="GE174" s="580"/>
      <c r="GF174" s="580"/>
      <c r="GG174" s="580"/>
      <c r="GH174" s="580"/>
      <c r="GI174" s="580"/>
      <c r="GJ174" s="580"/>
      <c r="GK174" s="580"/>
      <c r="GL174" s="580"/>
      <c r="GM174" s="580"/>
      <c r="GN174" s="580"/>
      <c r="GO174" s="580"/>
      <c r="GP174" s="580"/>
      <c r="GQ174" s="580"/>
      <c r="GR174" s="580"/>
      <c r="GS174" s="580"/>
      <c r="GT174" s="580"/>
      <c r="GU174" s="580"/>
      <c r="GV174" s="580"/>
      <c r="GW174" s="580"/>
      <c r="GX174" s="580"/>
      <c r="GY174" s="580"/>
      <c r="GZ174" s="580"/>
      <c r="HA174" s="580"/>
      <c r="HB174" s="580"/>
      <c r="HC174" s="580"/>
      <c r="HD174" s="580"/>
      <c r="HE174" s="580"/>
      <c r="HF174" s="580"/>
      <c r="HG174" s="580"/>
      <c r="HH174" s="580"/>
      <c r="HI174" s="580"/>
      <c r="HJ174" s="580"/>
      <c r="HK174" s="580"/>
      <c r="HL174" s="580"/>
      <c r="HM174" s="580"/>
      <c r="HN174" s="580"/>
      <c r="HO174" s="580"/>
      <c r="HP174" s="580"/>
      <c r="HQ174" s="580"/>
      <c r="HR174" s="580"/>
      <c r="HS174" s="580"/>
      <c r="HT174" s="580"/>
      <c r="HU174" s="580"/>
      <c r="HV174" s="580"/>
      <c r="HW174" s="580"/>
      <c r="HX174" s="580"/>
      <c r="HY174" s="580"/>
      <c r="HZ174" s="580"/>
      <c r="IA174" s="580"/>
      <c r="IB174" s="580"/>
      <c r="IC174" s="580"/>
      <c r="ID174" s="580"/>
      <c r="IE174" s="580"/>
      <c r="IF174" s="580"/>
      <c r="IG174" s="580"/>
      <c r="IH174" s="580"/>
      <c r="II174" s="580"/>
      <c r="IJ174" s="580"/>
      <c r="IK174" s="580"/>
      <c r="IL174" s="580"/>
    </row>
    <row r="175" spans="1:246" ht="30" customHeight="1">
      <c r="A175" s="1751"/>
      <c r="B175" s="1752"/>
      <c r="C175" s="1752"/>
      <c r="D175" s="1752"/>
      <c r="E175" s="1752"/>
      <c r="F175" s="1752"/>
      <c r="G175" s="1752"/>
      <c r="H175" s="1752"/>
      <c r="I175" s="1752"/>
      <c r="J175" s="1752"/>
      <c r="K175" s="1752"/>
      <c r="L175" s="1752"/>
      <c r="M175" s="1752"/>
      <c r="N175" s="1752"/>
      <c r="O175" s="1752"/>
      <c r="P175" s="1752"/>
      <c r="Q175" s="1752"/>
      <c r="R175" s="1752"/>
      <c r="S175" s="1752"/>
      <c r="T175" s="1752"/>
      <c r="U175" s="1752"/>
      <c r="V175" s="1752"/>
      <c r="W175" s="1752"/>
      <c r="X175" s="1752"/>
      <c r="Y175" s="1752"/>
      <c r="Z175" s="1752"/>
      <c r="AA175" s="1752"/>
      <c r="AB175" s="1752"/>
      <c r="AC175" s="1752"/>
      <c r="AD175" s="1752"/>
      <c r="AE175" s="1752"/>
      <c r="AF175" s="1753"/>
      <c r="AG175" s="909" t="s">
        <v>445</v>
      </c>
      <c r="AH175" s="1522"/>
      <c r="AI175" s="1523"/>
      <c r="AJ175" s="1523"/>
      <c r="AK175" s="1523"/>
      <c r="AL175" s="1524"/>
      <c r="AM175" s="777"/>
      <c r="AN175" s="777"/>
      <c r="AO175" s="777"/>
      <c r="AP175" s="777"/>
      <c r="AQ175" s="777"/>
      <c r="AR175" s="777"/>
      <c r="AS175" s="777"/>
      <c r="AT175" s="777"/>
      <c r="AU175" s="768"/>
      <c r="AV175" s="768"/>
      <c r="AW175" s="768"/>
      <c r="AX175" s="768"/>
      <c r="AY175" s="768"/>
      <c r="AZ175" s="768"/>
      <c r="BA175" s="768"/>
      <c r="BB175" s="768"/>
      <c r="BC175" s="42"/>
      <c r="BD175" s="127"/>
      <c r="BE175" s="605"/>
      <c r="BF175" s="612"/>
      <c r="BG175" s="605"/>
      <c r="BH175" s="129"/>
      <c r="BI175" s="605"/>
      <c r="BJ175" s="246"/>
      <c r="BK175" s="246"/>
      <c r="BL175" s="941"/>
      <c r="BM175" s="941"/>
      <c r="BN175" s="941"/>
      <c r="BO175" s="941"/>
      <c r="BP175" s="941"/>
      <c r="BQ175" s="941"/>
      <c r="BR175" s="941"/>
      <c r="BS175" s="941"/>
      <c r="BT175" s="941"/>
      <c r="BU175" s="941"/>
      <c r="BV175" s="941"/>
      <c r="BW175" s="941"/>
      <c r="BX175" s="941"/>
      <c r="BY175" s="941"/>
      <c r="BZ175" s="941"/>
      <c r="CA175" s="23"/>
      <c r="CB175" s="259"/>
      <c r="CC175" s="259"/>
      <c r="CD175" s="259"/>
      <c r="CE175" s="259"/>
      <c r="CF175" s="259"/>
      <c r="CG175" s="259"/>
      <c r="CH175" s="259"/>
      <c r="CI175" s="259"/>
      <c r="CJ175" s="259"/>
      <c r="CK175" s="259"/>
      <c r="CL175" s="259"/>
      <c r="CM175" s="259"/>
      <c r="CN175" s="259"/>
      <c r="CO175" s="259"/>
      <c r="CP175" s="259"/>
      <c r="CQ175" s="259"/>
      <c r="CR175" s="259"/>
      <c r="CS175" s="259"/>
      <c r="CT175" s="941"/>
      <c r="CU175" s="941"/>
      <c r="CV175" s="941"/>
      <c r="CW175" s="259"/>
      <c r="CX175" s="259"/>
      <c r="CY175" s="941"/>
      <c r="CZ175" s="246"/>
      <c r="DA175" s="580"/>
      <c r="DB175" s="580"/>
      <c r="DC175" s="580"/>
      <c r="DD175" s="580"/>
      <c r="DE175" s="580"/>
      <c r="DF175" s="580"/>
      <c r="DG175" s="580"/>
      <c r="DH175" s="580"/>
      <c r="DI175" s="580"/>
      <c r="DJ175" s="580"/>
      <c r="DK175" s="580"/>
      <c r="DL175" s="580"/>
      <c r="DM175" s="580"/>
      <c r="DN175" s="580"/>
      <c r="DO175" s="580"/>
      <c r="DP175" s="580"/>
      <c r="DQ175" s="580"/>
      <c r="DR175" s="580"/>
      <c r="DS175" s="580"/>
      <c r="DT175" s="580"/>
      <c r="DU175" s="580"/>
      <c r="DV175" s="580"/>
      <c r="DW175" s="580"/>
      <c r="DX175" s="580"/>
      <c r="DY175" s="580"/>
      <c r="DZ175" s="580"/>
      <c r="EA175" s="580"/>
      <c r="EB175" s="580"/>
      <c r="EC175" s="580"/>
      <c r="ED175" s="580"/>
      <c r="EE175" s="580"/>
      <c r="EF175" s="580"/>
      <c r="EG175" s="580"/>
      <c r="EH175" s="580"/>
      <c r="EI175" s="580"/>
      <c r="EJ175" s="580"/>
      <c r="EK175" s="580"/>
      <c r="EL175" s="580"/>
      <c r="EM175" s="580"/>
      <c r="EN175" s="580"/>
      <c r="EO175" s="580"/>
      <c r="EP175" s="580"/>
      <c r="EQ175" s="580"/>
      <c r="ER175" s="580"/>
      <c r="ES175" s="580"/>
      <c r="ET175" s="580"/>
      <c r="EU175" s="580"/>
      <c r="EV175" s="580"/>
      <c r="EW175" s="580"/>
      <c r="EX175" s="580"/>
      <c r="EY175" s="580"/>
      <c r="EZ175" s="580"/>
      <c r="FA175" s="580"/>
      <c r="FB175" s="580"/>
      <c r="FC175" s="580"/>
      <c r="FD175" s="580"/>
      <c r="FE175" s="580"/>
      <c r="FF175" s="580"/>
      <c r="FG175" s="580"/>
      <c r="FH175" s="580"/>
      <c r="FI175" s="580"/>
      <c r="FJ175" s="580"/>
      <c r="FK175" s="580"/>
      <c r="FL175" s="580"/>
      <c r="FM175" s="580"/>
      <c r="FN175" s="580"/>
      <c r="FO175" s="580"/>
      <c r="FP175" s="580"/>
      <c r="FQ175" s="580"/>
      <c r="FR175" s="580"/>
      <c r="FS175" s="580"/>
      <c r="FT175" s="580"/>
      <c r="FU175" s="580"/>
      <c r="FV175" s="580"/>
      <c r="FW175" s="580"/>
      <c r="FX175" s="580"/>
      <c r="FY175" s="580"/>
      <c r="FZ175" s="580"/>
      <c r="GA175" s="580"/>
      <c r="GB175" s="580"/>
      <c r="GC175" s="580"/>
      <c r="GD175" s="580"/>
      <c r="GE175" s="580"/>
      <c r="GF175" s="580"/>
      <c r="GG175" s="580"/>
      <c r="GH175" s="580"/>
      <c r="GI175" s="580"/>
      <c r="GJ175" s="580"/>
      <c r="GK175" s="580"/>
      <c r="GL175" s="580"/>
      <c r="GM175" s="580"/>
      <c r="GN175" s="580"/>
      <c r="GO175" s="580"/>
      <c r="GP175" s="580"/>
      <c r="GQ175" s="580"/>
      <c r="GR175" s="580"/>
      <c r="GS175" s="580"/>
      <c r="GT175" s="580"/>
      <c r="GU175" s="580"/>
      <c r="GV175" s="580"/>
      <c r="GW175" s="580"/>
      <c r="GX175" s="580"/>
      <c r="GY175" s="580"/>
      <c r="GZ175" s="580"/>
      <c r="HA175" s="580"/>
      <c r="HB175" s="580"/>
      <c r="HC175" s="580"/>
      <c r="HD175" s="580"/>
      <c r="HE175" s="580"/>
      <c r="HF175" s="580"/>
      <c r="HG175" s="580"/>
      <c r="HH175" s="580"/>
      <c r="HI175" s="580"/>
      <c r="HJ175" s="580"/>
      <c r="HK175" s="580"/>
      <c r="HL175" s="580"/>
      <c r="HM175" s="580"/>
      <c r="HN175" s="580"/>
      <c r="HO175" s="580"/>
      <c r="HP175" s="580"/>
      <c r="HQ175" s="580"/>
      <c r="HR175" s="580"/>
      <c r="HS175" s="580"/>
      <c r="HT175" s="580"/>
      <c r="HU175" s="580"/>
      <c r="HV175" s="580"/>
      <c r="HW175" s="580"/>
      <c r="HX175" s="580"/>
      <c r="HY175" s="580"/>
      <c r="HZ175" s="580"/>
      <c r="IA175" s="580"/>
      <c r="IB175" s="580"/>
      <c r="IC175" s="580"/>
      <c r="ID175" s="580"/>
      <c r="IE175" s="580"/>
      <c r="IF175" s="580"/>
      <c r="IG175" s="580"/>
      <c r="IH175" s="580"/>
      <c r="II175" s="580"/>
      <c r="IJ175" s="580"/>
      <c r="IK175" s="580"/>
      <c r="IL175" s="580"/>
    </row>
    <row r="176" spans="1:246" s="13" customFormat="1" ht="30" customHeight="1">
      <c r="A176" s="1751"/>
      <c r="B176" s="1752"/>
      <c r="C176" s="1752"/>
      <c r="D176" s="1752"/>
      <c r="E176" s="1752"/>
      <c r="F176" s="1752"/>
      <c r="G176" s="1752"/>
      <c r="H176" s="1752"/>
      <c r="I176" s="1752"/>
      <c r="J176" s="1752"/>
      <c r="K176" s="1752"/>
      <c r="L176" s="1752"/>
      <c r="M176" s="1752"/>
      <c r="N176" s="1752"/>
      <c r="O176" s="1752"/>
      <c r="P176" s="1752"/>
      <c r="Q176" s="1752"/>
      <c r="R176" s="1752"/>
      <c r="S176" s="1752"/>
      <c r="T176" s="1752"/>
      <c r="U176" s="1752"/>
      <c r="V176" s="1752"/>
      <c r="W176" s="1752"/>
      <c r="X176" s="1752"/>
      <c r="Y176" s="1752"/>
      <c r="Z176" s="1752"/>
      <c r="AA176" s="1752"/>
      <c r="AB176" s="1752"/>
      <c r="AC176" s="1752"/>
      <c r="AD176" s="1752"/>
      <c r="AE176" s="1752"/>
      <c r="AF176" s="1753"/>
      <c r="AG176" s="199" t="s">
        <v>446</v>
      </c>
      <c r="AH176" s="1522"/>
      <c r="AI176" s="1523"/>
      <c r="AJ176" s="1523"/>
      <c r="AK176" s="1523"/>
      <c r="AL176" s="1524"/>
      <c r="AM176" s="760"/>
      <c r="AN176" s="760"/>
      <c r="AO176" s="760"/>
      <c r="AP176" s="760"/>
      <c r="AQ176" s="760"/>
      <c r="AR176" s="760"/>
      <c r="AS176" s="760"/>
      <c r="AT176" s="760"/>
      <c r="AU176" s="777"/>
      <c r="AV176" s="777"/>
      <c r="AW176" s="777"/>
      <c r="AX176" s="777"/>
      <c r="AY176" s="777"/>
      <c r="AZ176" s="777"/>
      <c r="BA176" s="777"/>
      <c r="BB176" s="777"/>
      <c r="BC176" s="43"/>
      <c r="BD176" s="131"/>
      <c r="BE176" s="771"/>
      <c r="BF176" s="807"/>
      <c r="BG176" s="771"/>
      <c r="BH176" s="613"/>
      <c r="BI176" s="771"/>
      <c r="BJ176" s="771"/>
      <c r="BK176" s="941"/>
      <c r="BL176" s="941"/>
      <c r="BM176" s="941"/>
      <c r="BN176" s="941"/>
      <c r="BO176" s="941"/>
      <c r="BP176" s="941"/>
      <c r="BQ176" s="941"/>
      <c r="BR176" s="941"/>
      <c r="BS176" s="941"/>
      <c r="BT176" s="941"/>
      <c r="BU176" s="941"/>
      <c r="BV176" s="941"/>
      <c r="BW176" s="941"/>
      <c r="BX176" s="941"/>
      <c r="BY176" s="941"/>
      <c r="BZ176" s="941"/>
      <c r="CA176" s="259"/>
      <c r="CB176" s="259"/>
      <c r="CC176" s="259"/>
      <c r="CD176" s="259"/>
      <c r="CE176" s="259"/>
      <c r="CF176" s="259"/>
      <c r="CG176" s="259"/>
      <c r="CH176" s="259"/>
      <c r="CI176" s="259"/>
      <c r="CJ176" s="259"/>
      <c r="CK176" s="259"/>
      <c r="CL176" s="259"/>
      <c r="CM176" s="259"/>
      <c r="CN176" s="259"/>
      <c r="CO176" s="259"/>
      <c r="CP176" s="259"/>
      <c r="CQ176" s="259"/>
      <c r="CR176" s="259"/>
      <c r="CS176" s="259"/>
      <c r="CT176" s="941"/>
      <c r="CU176" s="941"/>
      <c r="CV176" s="941"/>
      <c r="CW176" s="941"/>
      <c r="CX176" s="941"/>
      <c r="CY176" s="941"/>
      <c r="CZ176" s="246"/>
      <c r="DA176" s="580"/>
      <c r="DB176" s="580"/>
      <c r="DC176" s="580"/>
      <c r="DD176" s="580"/>
      <c r="DE176" s="580"/>
      <c r="DF176" s="580"/>
      <c r="DG176" s="580"/>
      <c r="DH176" s="580"/>
      <c r="DI176" s="580"/>
      <c r="DJ176" s="580"/>
      <c r="DK176" s="580"/>
      <c r="DL176" s="580"/>
      <c r="DM176" s="580"/>
      <c r="DN176" s="580"/>
      <c r="DO176" s="580"/>
      <c r="DP176" s="580"/>
      <c r="DQ176" s="580"/>
      <c r="DR176" s="580"/>
      <c r="DS176" s="580"/>
      <c r="DT176" s="580"/>
      <c r="DU176" s="580"/>
      <c r="DV176" s="580"/>
      <c r="DW176" s="580"/>
      <c r="DX176" s="580"/>
      <c r="DY176" s="580"/>
      <c r="DZ176" s="580"/>
      <c r="EA176" s="580"/>
      <c r="EB176" s="580"/>
      <c r="EC176" s="580"/>
      <c r="ED176" s="580"/>
      <c r="EE176" s="580"/>
      <c r="EF176" s="580"/>
      <c r="EG176" s="580"/>
      <c r="EH176" s="580"/>
      <c r="EI176" s="580"/>
      <c r="EJ176" s="580"/>
      <c r="EK176" s="580"/>
      <c r="EL176" s="580"/>
      <c r="EM176" s="580"/>
      <c r="EN176" s="580"/>
      <c r="EO176" s="771"/>
      <c r="EP176" s="771"/>
      <c r="EQ176" s="771"/>
      <c r="ER176" s="771"/>
      <c r="ES176" s="771"/>
      <c r="ET176" s="771"/>
      <c r="EU176" s="771"/>
      <c r="EV176" s="771"/>
      <c r="EW176" s="771"/>
      <c r="EX176" s="771"/>
      <c r="EY176" s="771"/>
      <c r="EZ176" s="771"/>
      <c r="FA176" s="771"/>
      <c r="FB176" s="771"/>
      <c r="FC176" s="771"/>
      <c r="FD176" s="771"/>
      <c r="FE176" s="771"/>
      <c r="FF176" s="771"/>
      <c r="FG176" s="771"/>
      <c r="FH176" s="771"/>
      <c r="FI176" s="771"/>
      <c r="FJ176" s="771"/>
      <c r="FK176" s="771"/>
      <c r="FL176" s="771"/>
      <c r="FM176" s="771"/>
      <c r="FN176" s="771"/>
      <c r="FO176" s="771"/>
      <c r="FP176" s="771"/>
      <c r="FQ176" s="771"/>
      <c r="FR176" s="771"/>
      <c r="FS176" s="771"/>
      <c r="FT176" s="771"/>
      <c r="FU176" s="771"/>
      <c r="FV176" s="771"/>
      <c r="FW176" s="771"/>
      <c r="FX176" s="771"/>
      <c r="FY176" s="771"/>
      <c r="FZ176" s="771"/>
      <c r="GA176" s="771"/>
      <c r="GB176" s="771"/>
      <c r="GC176" s="771"/>
      <c r="GD176" s="771"/>
      <c r="GE176" s="771"/>
      <c r="GF176" s="771"/>
      <c r="GG176" s="771"/>
      <c r="GH176" s="771"/>
      <c r="GI176" s="771"/>
      <c r="GJ176" s="771"/>
      <c r="GK176" s="771"/>
      <c r="GL176" s="771"/>
      <c r="GM176" s="771"/>
      <c r="GN176" s="771"/>
      <c r="GO176" s="771"/>
      <c r="GP176" s="771"/>
      <c r="GQ176" s="771"/>
      <c r="GR176" s="771"/>
      <c r="GS176" s="771"/>
      <c r="GT176" s="771"/>
      <c r="GU176" s="771"/>
      <c r="GV176" s="771"/>
      <c r="GW176" s="771"/>
      <c r="GX176" s="771"/>
      <c r="GY176" s="771"/>
      <c r="GZ176" s="771"/>
      <c r="HA176" s="771"/>
      <c r="HB176" s="771"/>
      <c r="HC176" s="771"/>
      <c r="HD176" s="771"/>
      <c r="HE176" s="771"/>
      <c r="HF176" s="771"/>
      <c r="HG176" s="771"/>
      <c r="HH176" s="771"/>
      <c r="HI176" s="771"/>
      <c r="HJ176" s="771"/>
      <c r="HK176" s="771"/>
      <c r="HL176" s="771"/>
      <c r="HM176" s="771"/>
      <c r="HN176" s="771"/>
      <c r="HO176" s="771"/>
      <c r="HP176" s="771"/>
      <c r="HQ176" s="771"/>
      <c r="HR176" s="771"/>
      <c r="HS176" s="771"/>
      <c r="HT176" s="771"/>
      <c r="HU176" s="771"/>
      <c r="HV176" s="771"/>
      <c r="HW176" s="771"/>
      <c r="HX176" s="771"/>
      <c r="HY176" s="771"/>
      <c r="HZ176" s="771"/>
      <c r="IA176" s="771"/>
      <c r="IB176" s="771"/>
      <c r="IC176" s="771"/>
      <c r="ID176" s="771"/>
      <c r="IE176" s="771"/>
      <c r="IF176" s="771"/>
      <c r="IG176" s="771"/>
      <c r="IH176" s="771"/>
      <c r="II176" s="771"/>
      <c r="IJ176" s="771"/>
      <c r="IK176" s="771"/>
      <c r="IL176" s="771"/>
    </row>
    <row r="177" spans="1:246" s="13" customFormat="1" ht="30" customHeight="1">
      <c r="A177" s="1754"/>
      <c r="B177" s="1755"/>
      <c r="C177" s="1755"/>
      <c r="D177" s="1755"/>
      <c r="E177" s="1755"/>
      <c r="F177" s="1755"/>
      <c r="G177" s="1755"/>
      <c r="H177" s="1755"/>
      <c r="I177" s="1755"/>
      <c r="J177" s="1755"/>
      <c r="K177" s="1755"/>
      <c r="L177" s="1755"/>
      <c r="M177" s="1755"/>
      <c r="N177" s="1755"/>
      <c r="O177" s="1755"/>
      <c r="P177" s="1755"/>
      <c r="Q177" s="1755"/>
      <c r="R177" s="1755"/>
      <c r="S177" s="1755"/>
      <c r="T177" s="1755"/>
      <c r="U177" s="1755"/>
      <c r="V177" s="1755"/>
      <c r="W177" s="1755"/>
      <c r="X177" s="1755"/>
      <c r="Y177" s="1755"/>
      <c r="Z177" s="1755"/>
      <c r="AA177" s="1755"/>
      <c r="AB177" s="1755"/>
      <c r="AC177" s="1755"/>
      <c r="AD177" s="1755"/>
      <c r="AE177" s="1755"/>
      <c r="AF177" s="1756"/>
      <c r="AG177" s="909" t="s">
        <v>447</v>
      </c>
      <c r="AH177" s="1522"/>
      <c r="AI177" s="1523"/>
      <c r="AJ177" s="1523"/>
      <c r="AK177" s="1523"/>
      <c r="AL177" s="1524"/>
      <c r="AM177" s="760"/>
      <c r="AN177" s="760"/>
      <c r="AO177" s="760"/>
      <c r="AP177" s="760"/>
      <c r="AQ177" s="760"/>
      <c r="AR177" s="760"/>
      <c r="AS177" s="760"/>
      <c r="AT177" s="760"/>
      <c r="AU177" s="777"/>
      <c r="AV177" s="777"/>
      <c r="AW177" s="777"/>
      <c r="AX177" s="777"/>
      <c r="AY177" s="777"/>
      <c r="AZ177" s="777"/>
      <c r="BA177" s="777"/>
      <c r="BB177" s="777"/>
      <c r="BC177" s="43"/>
      <c r="BD177" s="131"/>
      <c r="BE177" s="771"/>
      <c r="BF177" s="807"/>
      <c r="BG177" s="771"/>
      <c r="BH177" s="613"/>
      <c r="BI177" s="771"/>
      <c r="BJ177" s="771"/>
      <c r="BK177" s="941"/>
      <c r="BL177" s="941"/>
      <c r="BM177" s="941"/>
      <c r="BN177" s="941"/>
      <c r="BO177" s="941"/>
      <c r="BP177" s="941"/>
      <c r="BQ177" s="941"/>
      <c r="BR177" s="941"/>
      <c r="BS177" s="941"/>
      <c r="BT177" s="941"/>
      <c r="BU177" s="941"/>
      <c r="BV177" s="941"/>
      <c r="BW177" s="941"/>
      <c r="BX177" s="941"/>
      <c r="BY177" s="941"/>
      <c r="BZ177" s="941"/>
      <c r="CA177" s="941"/>
      <c r="CB177" s="259"/>
      <c r="CC177" s="259"/>
      <c r="CD177" s="259"/>
      <c r="CE177" s="259"/>
      <c r="CF177" s="259"/>
      <c r="CG177" s="259"/>
      <c r="CH177" s="259"/>
      <c r="CI177" s="259"/>
      <c r="CJ177" s="259"/>
      <c r="CK177" s="259"/>
      <c r="CL177" s="259"/>
      <c r="CM177" s="259"/>
      <c r="CN177" s="259"/>
      <c r="CO177" s="259"/>
      <c r="CP177" s="259"/>
      <c r="CQ177" s="259"/>
      <c r="CR177" s="259"/>
      <c r="CS177" s="259"/>
      <c r="CT177" s="941"/>
      <c r="CU177" s="941"/>
      <c r="CV177" s="941"/>
      <c r="CW177" s="941"/>
      <c r="CX177" s="941"/>
      <c r="CY177" s="941"/>
      <c r="CZ177" s="246"/>
      <c r="DA177" s="580"/>
      <c r="DB177" s="580"/>
      <c r="DC177" s="580"/>
      <c r="DD177" s="580"/>
      <c r="DE177" s="580"/>
      <c r="DF177" s="580"/>
      <c r="DG177" s="580"/>
      <c r="DH177" s="580"/>
      <c r="DI177" s="580"/>
      <c r="DJ177" s="580"/>
      <c r="DK177" s="580"/>
      <c r="DL177" s="580"/>
      <c r="DM177" s="580"/>
      <c r="DN177" s="580"/>
      <c r="DO177" s="580"/>
      <c r="DP177" s="580"/>
      <c r="DQ177" s="580"/>
      <c r="DR177" s="580"/>
      <c r="DS177" s="580"/>
      <c r="DT177" s="580"/>
      <c r="DU177" s="580"/>
      <c r="DV177" s="580"/>
      <c r="DW177" s="580"/>
      <c r="DX177" s="580"/>
      <c r="DY177" s="580"/>
      <c r="DZ177" s="580"/>
      <c r="EA177" s="580"/>
      <c r="EB177" s="580"/>
      <c r="EC177" s="580"/>
      <c r="ED177" s="580"/>
      <c r="EE177" s="580"/>
      <c r="EF177" s="580"/>
      <c r="EG177" s="580"/>
      <c r="EH177" s="580"/>
      <c r="EI177" s="580"/>
      <c r="EJ177" s="580"/>
      <c r="EK177" s="580"/>
      <c r="EL177" s="580"/>
      <c r="EM177" s="580"/>
      <c r="EN177" s="580"/>
      <c r="EO177" s="771"/>
      <c r="EP177" s="771"/>
      <c r="EQ177" s="771"/>
      <c r="ER177" s="771"/>
      <c r="ES177" s="771"/>
      <c r="ET177" s="771"/>
      <c r="EU177" s="771"/>
      <c r="EV177" s="771"/>
      <c r="EW177" s="771"/>
      <c r="EX177" s="771"/>
      <c r="EY177" s="771"/>
      <c r="EZ177" s="771"/>
      <c r="FA177" s="771"/>
      <c r="FB177" s="771"/>
      <c r="FC177" s="771"/>
      <c r="FD177" s="771"/>
      <c r="FE177" s="771"/>
      <c r="FF177" s="771"/>
      <c r="FG177" s="771"/>
      <c r="FH177" s="771"/>
      <c r="FI177" s="771"/>
      <c r="FJ177" s="771"/>
      <c r="FK177" s="771"/>
      <c r="FL177" s="771"/>
      <c r="FM177" s="771"/>
      <c r="FN177" s="771"/>
      <c r="FO177" s="771"/>
      <c r="FP177" s="771"/>
      <c r="FQ177" s="771"/>
      <c r="FR177" s="771"/>
      <c r="FS177" s="771"/>
      <c r="FT177" s="771"/>
      <c r="FU177" s="771"/>
      <c r="FV177" s="771"/>
      <c r="FW177" s="771"/>
      <c r="FX177" s="771"/>
      <c r="FY177" s="771"/>
      <c r="FZ177" s="771"/>
      <c r="GA177" s="771"/>
      <c r="GB177" s="771"/>
      <c r="GC177" s="771"/>
      <c r="GD177" s="771"/>
      <c r="GE177" s="771"/>
      <c r="GF177" s="771"/>
      <c r="GG177" s="771"/>
      <c r="GH177" s="771"/>
      <c r="GI177" s="771"/>
      <c r="GJ177" s="771"/>
      <c r="GK177" s="771"/>
      <c r="GL177" s="771"/>
      <c r="GM177" s="771"/>
      <c r="GN177" s="771"/>
      <c r="GO177" s="771"/>
      <c r="GP177" s="771"/>
      <c r="GQ177" s="771"/>
      <c r="GR177" s="771"/>
      <c r="GS177" s="771"/>
      <c r="GT177" s="771"/>
      <c r="GU177" s="771"/>
      <c r="GV177" s="771"/>
      <c r="GW177" s="771"/>
      <c r="GX177" s="771"/>
      <c r="GY177" s="771"/>
      <c r="GZ177" s="771"/>
      <c r="HA177" s="771"/>
      <c r="HB177" s="771"/>
      <c r="HC177" s="771"/>
      <c r="HD177" s="771"/>
      <c r="HE177" s="771"/>
      <c r="HF177" s="771"/>
      <c r="HG177" s="771"/>
      <c r="HH177" s="771"/>
      <c r="HI177" s="771"/>
      <c r="HJ177" s="771"/>
      <c r="HK177" s="771"/>
      <c r="HL177" s="771"/>
      <c r="HM177" s="771"/>
      <c r="HN177" s="771"/>
      <c r="HO177" s="771"/>
      <c r="HP177" s="771"/>
      <c r="HQ177" s="771"/>
      <c r="HR177" s="771"/>
      <c r="HS177" s="771"/>
      <c r="HT177" s="771"/>
      <c r="HU177" s="771"/>
      <c r="HV177" s="771"/>
      <c r="HW177" s="771"/>
      <c r="HX177" s="771"/>
      <c r="HY177" s="771"/>
      <c r="HZ177" s="771"/>
      <c r="IA177" s="771"/>
      <c r="IB177" s="771"/>
      <c r="IC177" s="771"/>
      <c r="ID177" s="771"/>
      <c r="IE177" s="771"/>
      <c r="IF177" s="771"/>
      <c r="IG177" s="771"/>
      <c r="IH177" s="771"/>
      <c r="II177" s="771"/>
      <c r="IJ177" s="771"/>
      <c r="IK177" s="771"/>
      <c r="IL177" s="771"/>
    </row>
    <row r="178" spans="1:246" ht="75" customHeight="1" thickBot="1">
      <c r="A178" s="1575" t="s">
        <v>448</v>
      </c>
      <c r="B178" s="1576"/>
      <c r="C178" s="1576"/>
      <c r="D178" s="1576"/>
      <c r="E178" s="1576"/>
      <c r="F178" s="1576"/>
      <c r="G178" s="1576"/>
      <c r="H178" s="1576"/>
      <c r="I178" s="1576"/>
      <c r="J178" s="1576"/>
      <c r="K178" s="1610"/>
      <c r="L178" s="1611"/>
      <c r="M178" s="1611"/>
      <c r="N178" s="1611"/>
      <c r="O178" s="1611"/>
      <c r="P178" s="1611"/>
      <c r="Q178" s="1611"/>
      <c r="R178" s="1611"/>
      <c r="S178" s="1611"/>
      <c r="T178" s="1611"/>
      <c r="U178" s="1611"/>
      <c r="V178" s="1611"/>
      <c r="W178" s="1611"/>
      <c r="X178" s="1611"/>
      <c r="Y178" s="1611"/>
      <c r="Z178" s="1611"/>
      <c r="AA178" s="1611"/>
      <c r="AB178" s="1611"/>
      <c r="AC178" s="1611"/>
      <c r="AD178" s="1611"/>
      <c r="AE178" s="1611"/>
      <c r="AF178" s="1611"/>
      <c r="AG178" s="1611"/>
      <c r="AH178" s="1611"/>
      <c r="AI178" s="1611"/>
      <c r="AJ178" s="1611"/>
      <c r="AK178" s="1611"/>
      <c r="AL178" s="1612"/>
      <c r="AM178" s="760"/>
      <c r="AN178" s="760"/>
      <c r="AO178" s="760"/>
      <c r="AP178" s="760"/>
      <c r="AQ178" s="760"/>
      <c r="AR178" s="760"/>
      <c r="AS178" s="760"/>
      <c r="AT178" s="760"/>
      <c r="AU178" s="765"/>
      <c r="AV178" s="765"/>
      <c r="AW178" s="765"/>
      <c r="AX178" s="765"/>
      <c r="AY178" s="765"/>
      <c r="AZ178" s="765"/>
      <c r="BA178" s="765"/>
      <c r="BB178" s="765"/>
      <c r="BC178" s="40"/>
      <c r="BD178" s="125"/>
      <c r="BE178" s="259"/>
      <c r="BF178" s="801"/>
      <c r="BG178" s="259"/>
      <c r="BH178" s="546"/>
      <c r="BI178" s="259"/>
      <c r="BJ178" s="259"/>
      <c r="BK178" s="259"/>
      <c r="BL178" s="941"/>
      <c r="BM178" s="941"/>
      <c r="BN178" s="941"/>
      <c r="BO178" s="941"/>
      <c r="BP178" s="941"/>
      <c r="BQ178" s="941"/>
      <c r="BR178" s="941"/>
      <c r="BS178" s="941"/>
      <c r="BT178" s="941"/>
      <c r="BU178" s="259"/>
      <c r="BV178" s="259"/>
      <c r="BW178" s="259"/>
      <c r="BX178" s="259"/>
      <c r="BY178" s="259"/>
      <c r="BZ178" s="259"/>
      <c r="CA178" s="259"/>
      <c r="CB178" s="259"/>
      <c r="CC178" s="259"/>
      <c r="CD178" s="259"/>
      <c r="CE178" s="259"/>
      <c r="CF178" s="259"/>
      <c r="CG178" s="259"/>
      <c r="CH178" s="259"/>
      <c r="CI178" s="259"/>
      <c r="CJ178" s="259"/>
      <c r="CK178" s="259"/>
      <c r="CL178" s="259"/>
      <c r="CM178" s="259"/>
      <c r="CN178" s="259"/>
      <c r="CO178" s="259"/>
      <c r="CP178" s="259"/>
      <c r="CQ178" s="259"/>
      <c r="CR178" s="259"/>
      <c r="CS178" s="259"/>
      <c r="CT178" s="771"/>
      <c r="CU178" s="771"/>
      <c r="CV178" s="771"/>
      <c r="CW178" s="40"/>
      <c r="CX178" s="40"/>
      <c r="CY178" s="941"/>
      <c r="CZ178" s="580"/>
      <c r="DA178" s="580"/>
      <c r="DB178" s="580"/>
      <c r="DC178" s="580"/>
      <c r="DD178" s="580"/>
      <c r="DE178" s="580"/>
      <c r="DF178" s="580"/>
      <c r="DG178" s="580"/>
      <c r="DH178" s="580"/>
      <c r="DI178" s="580"/>
      <c r="DJ178" s="580"/>
      <c r="DK178" s="580"/>
      <c r="DL178" s="580"/>
      <c r="DM178" s="580"/>
      <c r="DN178" s="580"/>
      <c r="DO178" s="580"/>
      <c r="DP178" s="580"/>
      <c r="DQ178" s="580"/>
      <c r="DR178" s="580"/>
      <c r="DS178" s="580"/>
      <c r="DT178" s="580"/>
      <c r="DU178" s="580"/>
      <c r="DV178" s="580"/>
      <c r="DW178" s="580"/>
      <c r="DX178" s="580"/>
      <c r="DY178" s="580"/>
      <c r="DZ178" s="580"/>
      <c r="EA178" s="580"/>
      <c r="EB178" s="580"/>
      <c r="EC178" s="580"/>
      <c r="ED178" s="580"/>
      <c r="EE178" s="580"/>
      <c r="EF178" s="580"/>
      <c r="EG178" s="580"/>
      <c r="EH178" s="580"/>
      <c r="EI178" s="580"/>
      <c r="EJ178" s="580"/>
      <c r="EK178" s="580"/>
      <c r="EL178" s="580"/>
      <c r="EM178" s="580"/>
      <c r="EN178" s="580"/>
      <c r="EO178" s="580"/>
      <c r="EP178" s="580"/>
      <c r="EQ178" s="580"/>
      <c r="ER178" s="580"/>
      <c r="ES178" s="580"/>
      <c r="ET178" s="580"/>
      <c r="EU178" s="580"/>
      <c r="EV178" s="580"/>
      <c r="EW178" s="580"/>
      <c r="EX178" s="580"/>
      <c r="EY178" s="580"/>
      <c r="EZ178" s="580"/>
      <c r="FA178" s="580"/>
      <c r="FB178" s="580"/>
      <c r="FC178" s="580"/>
      <c r="FD178" s="580"/>
      <c r="FE178" s="580"/>
      <c r="FF178" s="580"/>
      <c r="FG178" s="580"/>
      <c r="FH178" s="580"/>
      <c r="FI178" s="580"/>
      <c r="FJ178" s="580"/>
      <c r="FK178" s="580"/>
      <c r="FL178" s="580"/>
      <c r="FM178" s="580"/>
      <c r="FN178" s="580"/>
      <c r="FO178" s="580"/>
      <c r="FP178" s="580"/>
      <c r="FQ178" s="580"/>
      <c r="FR178" s="580"/>
      <c r="FS178" s="580"/>
      <c r="FT178" s="580"/>
      <c r="FU178" s="580"/>
      <c r="FV178" s="580"/>
      <c r="FW178" s="580"/>
      <c r="FX178" s="580"/>
      <c r="FY178" s="580"/>
      <c r="FZ178" s="580"/>
      <c r="GA178" s="580"/>
      <c r="GB178" s="580"/>
      <c r="GC178" s="580"/>
      <c r="GD178" s="580"/>
      <c r="GE178" s="580"/>
      <c r="GF178" s="580"/>
      <c r="GG178" s="580"/>
      <c r="GH178" s="580"/>
      <c r="GI178" s="580"/>
      <c r="GJ178" s="580"/>
      <c r="GK178" s="580"/>
      <c r="GL178" s="580"/>
      <c r="GM178" s="580"/>
      <c r="GN178" s="580"/>
      <c r="GO178" s="580"/>
      <c r="GP178" s="580"/>
      <c r="GQ178" s="580"/>
      <c r="GR178" s="580"/>
      <c r="GS178" s="580"/>
      <c r="GT178" s="580"/>
      <c r="GU178" s="580"/>
      <c r="GV178" s="580"/>
      <c r="GW178" s="580"/>
      <c r="GX178" s="580"/>
      <c r="GY178" s="580"/>
      <c r="GZ178" s="580"/>
      <c r="HA178" s="580"/>
      <c r="HB178" s="580"/>
      <c r="HC178" s="580"/>
      <c r="HD178" s="580"/>
      <c r="HE178" s="580"/>
      <c r="HF178" s="580"/>
      <c r="HG178" s="580"/>
      <c r="HH178" s="580"/>
      <c r="HI178" s="580"/>
      <c r="HJ178" s="580"/>
      <c r="HK178" s="580"/>
      <c r="HL178" s="580"/>
      <c r="HM178" s="580"/>
      <c r="HN178" s="580"/>
      <c r="HO178" s="580"/>
      <c r="HP178" s="580"/>
      <c r="HQ178" s="580"/>
      <c r="HR178" s="580"/>
      <c r="HS178" s="580"/>
      <c r="HT178" s="580"/>
      <c r="HU178" s="580"/>
      <c r="HV178" s="580"/>
      <c r="HW178" s="580"/>
      <c r="HX178" s="580"/>
      <c r="HY178" s="580"/>
      <c r="HZ178" s="580"/>
      <c r="IA178" s="580"/>
      <c r="IB178" s="580"/>
      <c r="IC178" s="580"/>
      <c r="ID178" s="580"/>
      <c r="IE178" s="580"/>
      <c r="IF178" s="580"/>
      <c r="IG178" s="580"/>
      <c r="IH178" s="580"/>
      <c r="II178" s="580"/>
      <c r="IJ178" s="580"/>
      <c r="IK178" s="580"/>
      <c r="IL178" s="580"/>
    </row>
    <row r="179" spans="1:246" ht="22.5" customHeight="1" thickBot="1">
      <c r="A179" s="1427" t="s">
        <v>449</v>
      </c>
      <c r="B179" s="1428"/>
      <c r="C179" s="1428"/>
      <c r="D179" s="1428"/>
      <c r="E179" s="1428"/>
      <c r="F179" s="1428"/>
      <c r="G179" s="1428"/>
      <c r="H179" s="1428"/>
      <c r="I179" s="1428"/>
      <c r="J179" s="1428"/>
      <c r="K179" s="1428"/>
      <c r="L179" s="1428"/>
      <c r="M179" s="1428"/>
      <c r="N179" s="1428"/>
      <c r="O179" s="1428"/>
      <c r="P179" s="1428"/>
      <c r="Q179" s="1428"/>
      <c r="R179" s="1428"/>
      <c r="S179" s="1428"/>
      <c r="T179" s="1428"/>
      <c r="U179" s="1428"/>
      <c r="V179" s="1428"/>
      <c r="W179" s="1428"/>
      <c r="X179" s="1428"/>
      <c r="Y179" s="1428"/>
      <c r="Z179" s="1428"/>
      <c r="AA179" s="1428"/>
      <c r="AB179" s="1428"/>
      <c r="AC179" s="1428"/>
      <c r="AD179" s="1428"/>
      <c r="AE179" s="1428"/>
      <c r="AF179" s="1428"/>
      <c r="AG179" s="1428"/>
      <c r="AH179" s="1428"/>
      <c r="AI179" s="1428"/>
      <c r="AJ179" s="1428"/>
      <c r="AK179" s="1428"/>
      <c r="AL179" s="1429"/>
      <c r="AM179" s="777"/>
      <c r="AN179" s="777"/>
      <c r="AO179" s="777"/>
      <c r="AP179" s="777"/>
      <c r="AQ179" s="777"/>
      <c r="AR179" s="777"/>
      <c r="AS179" s="777"/>
      <c r="AT179" s="777"/>
      <c r="AU179" s="1"/>
      <c r="AV179" s="1"/>
      <c r="AW179" s="1"/>
      <c r="AX179" s="1"/>
      <c r="AY179" s="1"/>
      <c r="AZ179" s="1"/>
      <c r="BA179" s="1"/>
      <c r="BB179" s="1"/>
      <c r="BC179" s="23"/>
      <c r="BD179" s="130"/>
      <c r="BE179" s="23"/>
      <c r="BF179" s="614"/>
      <c r="BG179" s="23"/>
      <c r="BH179" s="129"/>
      <c r="BI179" s="23"/>
      <c r="BJ179" s="23"/>
      <c r="BK179" s="23"/>
      <c r="BL179" s="941"/>
      <c r="BM179" s="941"/>
      <c r="BN179" s="941"/>
      <c r="BO179" s="941"/>
      <c r="BP179" s="941"/>
      <c r="BQ179" s="941"/>
      <c r="BR179" s="941"/>
      <c r="BS179" s="941"/>
      <c r="BT179" s="941"/>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771"/>
      <c r="CU179" s="771"/>
      <c r="CV179" s="771"/>
      <c r="CW179" s="771"/>
      <c r="CX179" s="771"/>
      <c r="CY179" s="941"/>
      <c r="CZ179" s="580"/>
      <c r="DA179" s="580"/>
      <c r="DB179" s="580"/>
      <c r="DC179" s="580"/>
      <c r="DD179" s="580"/>
      <c r="DE179" s="580"/>
      <c r="DF179" s="580"/>
      <c r="DG179" s="580"/>
      <c r="DH179" s="580"/>
      <c r="DI179" s="580"/>
      <c r="DJ179" s="580"/>
      <c r="DK179" s="580"/>
      <c r="DL179" s="580"/>
      <c r="DM179" s="580"/>
      <c r="DN179" s="580"/>
      <c r="DO179" s="580"/>
      <c r="DP179" s="580"/>
      <c r="DQ179" s="580"/>
      <c r="DR179" s="580"/>
      <c r="DS179" s="580"/>
      <c r="DT179" s="580"/>
      <c r="DU179" s="580"/>
      <c r="DV179" s="580"/>
      <c r="DW179" s="580"/>
      <c r="DX179" s="580"/>
      <c r="DY179" s="580"/>
      <c r="DZ179" s="580"/>
      <c r="EA179" s="580"/>
      <c r="EB179" s="580"/>
      <c r="EC179" s="580"/>
      <c r="ED179" s="580"/>
      <c r="EE179" s="580"/>
      <c r="EF179" s="580"/>
      <c r="EG179" s="580"/>
      <c r="EH179" s="580"/>
      <c r="EI179" s="580"/>
      <c r="EJ179" s="580"/>
      <c r="EK179" s="580"/>
      <c r="EL179" s="580"/>
      <c r="EM179" s="580"/>
      <c r="EN179" s="580"/>
      <c r="EO179" s="580"/>
      <c r="EP179" s="580"/>
      <c r="EQ179" s="580"/>
      <c r="ER179" s="580"/>
      <c r="ES179" s="580"/>
      <c r="ET179" s="580"/>
      <c r="EU179" s="580"/>
      <c r="EV179" s="580"/>
      <c r="EW179" s="580"/>
      <c r="EX179" s="580"/>
      <c r="EY179" s="580"/>
      <c r="EZ179" s="580"/>
      <c r="FA179" s="580"/>
      <c r="FB179" s="580"/>
      <c r="FC179" s="580"/>
      <c r="FD179" s="580"/>
      <c r="FE179" s="580"/>
      <c r="FF179" s="580"/>
      <c r="FG179" s="580"/>
      <c r="FH179" s="580"/>
      <c r="FI179" s="580"/>
      <c r="FJ179" s="580"/>
      <c r="FK179" s="580"/>
      <c r="FL179" s="580"/>
      <c r="FM179" s="580"/>
      <c r="FN179" s="580"/>
      <c r="FO179" s="580"/>
      <c r="FP179" s="580"/>
      <c r="FQ179" s="580"/>
      <c r="FR179" s="580"/>
      <c r="FS179" s="580"/>
      <c r="FT179" s="580"/>
      <c r="FU179" s="580"/>
      <c r="FV179" s="580"/>
      <c r="FW179" s="580"/>
      <c r="FX179" s="580"/>
      <c r="FY179" s="580"/>
      <c r="FZ179" s="580"/>
      <c r="GA179" s="580"/>
      <c r="GB179" s="580"/>
      <c r="GC179" s="580"/>
      <c r="GD179" s="580"/>
      <c r="GE179" s="580"/>
      <c r="GF179" s="580"/>
      <c r="GG179" s="580"/>
      <c r="GH179" s="580"/>
      <c r="GI179" s="580"/>
      <c r="GJ179" s="580"/>
      <c r="GK179" s="580"/>
      <c r="GL179" s="580"/>
      <c r="GM179" s="580"/>
      <c r="GN179" s="580"/>
      <c r="GO179" s="580"/>
      <c r="GP179" s="580"/>
      <c r="GQ179" s="580"/>
      <c r="GR179" s="580"/>
      <c r="GS179" s="580"/>
      <c r="GT179" s="580"/>
      <c r="GU179" s="580"/>
      <c r="GV179" s="580"/>
      <c r="GW179" s="580"/>
      <c r="GX179" s="580"/>
      <c r="GY179" s="580"/>
      <c r="GZ179" s="580"/>
      <c r="HA179" s="580"/>
      <c r="HB179" s="580"/>
      <c r="HC179" s="580"/>
      <c r="HD179" s="580"/>
      <c r="HE179" s="580"/>
      <c r="HF179" s="580"/>
      <c r="HG179" s="580"/>
      <c r="HH179" s="580"/>
      <c r="HI179" s="580"/>
      <c r="HJ179" s="580"/>
      <c r="HK179" s="580"/>
      <c r="HL179" s="580"/>
      <c r="HM179" s="580"/>
      <c r="HN179" s="580"/>
      <c r="HO179" s="580"/>
      <c r="HP179" s="580"/>
      <c r="HQ179" s="580"/>
      <c r="HR179" s="580"/>
      <c r="HS179" s="580"/>
      <c r="HT179" s="580"/>
      <c r="HU179" s="580"/>
      <c r="HV179" s="580"/>
      <c r="HW179" s="580"/>
      <c r="HX179" s="580"/>
      <c r="HY179" s="580"/>
      <c r="HZ179" s="580"/>
      <c r="IA179" s="580"/>
      <c r="IB179" s="580"/>
      <c r="IC179" s="580"/>
      <c r="ID179" s="580"/>
      <c r="IE179" s="580"/>
      <c r="IF179" s="580"/>
      <c r="IG179" s="580"/>
      <c r="IH179" s="580"/>
      <c r="II179" s="580"/>
      <c r="IJ179" s="580"/>
      <c r="IK179" s="580"/>
      <c r="IL179" s="580"/>
    </row>
    <row r="180" spans="1:246" ht="57.75" customHeight="1" thickBot="1">
      <c r="A180" s="1430" t="s">
        <v>450</v>
      </c>
      <c r="B180" s="1431"/>
      <c r="C180" s="1432"/>
      <c r="D180" s="1432"/>
      <c r="E180" s="1432"/>
      <c r="F180" s="1432"/>
      <c r="G180" s="1432"/>
      <c r="H180" s="1432"/>
      <c r="I180" s="1432"/>
      <c r="J180" s="1432"/>
      <c r="K180" s="1508"/>
      <c r="L180" s="1508"/>
      <c r="M180" s="1508"/>
      <c r="N180" s="1508"/>
      <c r="O180" s="1508"/>
      <c r="P180" s="1508"/>
      <c r="Q180" s="1508"/>
      <c r="R180" s="1508"/>
      <c r="S180" s="1508"/>
      <c r="T180" s="1508"/>
      <c r="U180" s="1508"/>
      <c r="V180" s="1508"/>
      <c r="W180" s="1508"/>
      <c r="X180" s="1508"/>
      <c r="Y180" s="1508"/>
      <c r="Z180" s="1508"/>
      <c r="AA180" s="1508"/>
      <c r="AB180" s="1508"/>
      <c r="AC180" s="1508"/>
      <c r="AD180" s="1432" t="s">
        <v>451</v>
      </c>
      <c r="AE180" s="1432"/>
      <c r="AF180" s="1432"/>
      <c r="AG180" s="1432"/>
      <c r="AH180" s="1432"/>
      <c r="AI180" s="1508"/>
      <c r="AJ180" s="1508"/>
      <c r="AK180" s="1508"/>
      <c r="AL180" s="1554"/>
      <c r="AM180" s="760"/>
      <c r="AN180" s="760"/>
      <c r="AO180" s="760"/>
      <c r="AP180" s="760"/>
      <c r="AQ180" s="760"/>
      <c r="AR180" s="760"/>
      <c r="AS180" s="760"/>
      <c r="AT180" s="760"/>
      <c r="AU180" s="765"/>
      <c r="AV180" s="765"/>
      <c r="AW180" s="765"/>
      <c r="AX180" s="765"/>
      <c r="AY180" s="765"/>
      <c r="AZ180" s="765"/>
      <c r="BA180" s="765"/>
      <c r="BB180" s="765"/>
      <c r="BC180" s="40"/>
      <c r="BD180" s="125"/>
      <c r="BE180" s="259"/>
      <c r="BF180" s="801"/>
      <c r="BG180" s="259"/>
      <c r="BH180" s="546"/>
      <c r="BI180" s="259"/>
      <c r="BJ180" s="259"/>
      <c r="BK180" s="259"/>
      <c r="BL180" s="941"/>
      <c r="BM180" s="941"/>
      <c r="BN180" s="941"/>
      <c r="BO180" s="941"/>
      <c r="BP180" s="941"/>
      <c r="BQ180" s="941"/>
      <c r="BR180" s="941"/>
      <c r="BS180" s="941"/>
      <c r="BT180" s="941"/>
      <c r="BU180" s="259"/>
      <c r="BV180" s="259"/>
      <c r="BW180" s="259"/>
      <c r="BX180" s="259"/>
      <c r="BY180" s="259"/>
      <c r="BZ180" s="259"/>
      <c r="CA180" s="259"/>
      <c r="CB180" s="259"/>
      <c r="CC180" s="259"/>
      <c r="CD180" s="259"/>
      <c r="CE180" s="259"/>
      <c r="CF180" s="259"/>
      <c r="CG180" s="259"/>
      <c r="CH180" s="259"/>
      <c r="CI180" s="259"/>
      <c r="CJ180" s="259"/>
      <c r="CK180" s="259"/>
      <c r="CL180" s="259"/>
      <c r="CM180" s="259"/>
      <c r="CN180" s="259"/>
      <c r="CO180" s="259"/>
      <c r="CP180" s="259"/>
      <c r="CQ180" s="259"/>
      <c r="CR180" s="259"/>
      <c r="CS180" s="259"/>
      <c r="CT180" s="771"/>
      <c r="CU180" s="771"/>
      <c r="CV180" s="771"/>
      <c r="CW180" s="40"/>
      <c r="CX180" s="40"/>
      <c r="CY180" s="941"/>
      <c r="CZ180" s="580"/>
      <c r="DA180" s="580"/>
      <c r="DB180" s="580"/>
      <c r="DC180" s="580"/>
      <c r="DD180" s="580"/>
      <c r="DE180" s="580"/>
      <c r="DF180" s="580"/>
      <c r="DG180" s="580"/>
      <c r="DH180" s="580"/>
      <c r="DI180" s="580"/>
      <c r="DJ180" s="580"/>
      <c r="DK180" s="580"/>
      <c r="DL180" s="580"/>
      <c r="DM180" s="580"/>
      <c r="DN180" s="580"/>
      <c r="DO180" s="580"/>
      <c r="DP180" s="580"/>
      <c r="DQ180" s="580"/>
      <c r="DR180" s="580"/>
      <c r="DS180" s="580"/>
      <c r="DT180" s="580"/>
      <c r="DU180" s="580"/>
      <c r="DV180" s="580"/>
      <c r="DW180" s="580"/>
      <c r="DX180" s="580"/>
      <c r="DY180" s="580"/>
      <c r="DZ180" s="580"/>
      <c r="EA180" s="580"/>
      <c r="EB180" s="580"/>
      <c r="EC180" s="580"/>
      <c r="ED180" s="580"/>
      <c r="EE180" s="580"/>
      <c r="EF180" s="580"/>
      <c r="EG180" s="580"/>
      <c r="EH180" s="580"/>
      <c r="EI180" s="580"/>
      <c r="EJ180" s="580"/>
      <c r="EK180" s="580"/>
      <c r="EL180" s="580"/>
      <c r="EM180" s="580"/>
      <c r="EN180" s="580"/>
      <c r="EO180" s="580"/>
      <c r="EP180" s="580"/>
      <c r="EQ180" s="580"/>
      <c r="ER180" s="580"/>
      <c r="ES180" s="580"/>
      <c r="ET180" s="580"/>
      <c r="EU180" s="580"/>
      <c r="EV180" s="580"/>
      <c r="EW180" s="580"/>
      <c r="EX180" s="580"/>
      <c r="EY180" s="580"/>
      <c r="EZ180" s="580"/>
      <c r="FA180" s="580"/>
      <c r="FB180" s="580"/>
      <c r="FC180" s="580"/>
      <c r="FD180" s="580"/>
      <c r="FE180" s="580"/>
      <c r="FF180" s="580"/>
      <c r="FG180" s="580"/>
      <c r="FH180" s="580"/>
      <c r="FI180" s="580"/>
      <c r="FJ180" s="580"/>
      <c r="FK180" s="580"/>
      <c r="FL180" s="580"/>
      <c r="FM180" s="580"/>
      <c r="FN180" s="580"/>
      <c r="FO180" s="580"/>
      <c r="FP180" s="580"/>
      <c r="FQ180" s="580"/>
      <c r="FR180" s="580"/>
      <c r="FS180" s="580"/>
      <c r="FT180" s="580"/>
      <c r="FU180" s="580"/>
      <c r="FV180" s="580"/>
      <c r="FW180" s="580"/>
      <c r="FX180" s="580"/>
      <c r="FY180" s="580"/>
      <c r="FZ180" s="580"/>
      <c r="GA180" s="580"/>
      <c r="GB180" s="580"/>
      <c r="GC180" s="580"/>
      <c r="GD180" s="580"/>
      <c r="GE180" s="580"/>
      <c r="GF180" s="580"/>
      <c r="GG180" s="580"/>
      <c r="GH180" s="580"/>
      <c r="GI180" s="580"/>
      <c r="GJ180" s="580"/>
      <c r="GK180" s="580"/>
      <c r="GL180" s="580"/>
      <c r="GM180" s="580"/>
      <c r="GN180" s="580"/>
      <c r="GO180" s="580"/>
      <c r="GP180" s="580"/>
      <c r="GQ180" s="580"/>
      <c r="GR180" s="580"/>
      <c r="GS180" s="580"/>
      <c r="GT180" s="580"/>
      <c r="GU180" s="580"/>
      <c r="GV180" s="580"/>
      <c r="GW180" s="580"/>
      <c r="GX180" s="580"/>
      <c r="GY180" s="580"/>
      <c r="GZ180" s="580"/>
      <c r="HA180" s="580"/>
      <c r="HB180" s="580"/>
      <c r="HC180" s="580"/>
      <c r="HD180" s="580"/>
      <c r="HE180" s="580"/>
      <c r="HF180" s="580"/>
      <c r="HG180" s="580"/>
      <c r="HH180" s="580"/>
      <c r="HI180" s="580"/>
      <c r="HJ180" s="580"/>
      <c r="HK180" s="580"/>
      <c r="HL180" s="580"/>
      <c r="HM180" s="580"/>
      <c r="HN180" s="580"/>
      <c r="HO180" s="580"/>
      <c r="HP180" s="580"/>
      <c r="HQ180" s="580"/>
      <c r="HR180" s="580"/>
      <c r="HS180" s="580"/>
      <c r="HT180" s="580"/>
      <c r="HU180" s="580"/>
      <c r="HV180" s="580"/>
      <c r="HW180" s="580"/>
      <c r="HX180" s="580"/>
      <c r="HY180" s="580"/>
      <c r="HZ180" s="580"/>
      <c r="IA180" s="580"/>
      <c r="IB180" s="580"/>
      <c r="IC180" s="580"/>
      <c r="ID180" s="580"/>
      <c r="IE180" s="580"/>
      <c r="IF180" s="580"/>
      <c r="IG180" s="580"/>
      <c r="IH180" s="580"/>
      <c r="II180" s="580"/>
      <c r="IJ180" s="580"/>
      <c r="IK180" s="580"/>
      <c r="IL180" s="580"/>
    </row>
    <row r="181" spans="1:246" ht="19.5" customHeight="1" thickBot="1">
      <c r="A181" s="1577" t="s">
        <v>452</v>
      </c>
      <c r="B181" s="1578"/>
      <c r="C181" s="1578"/>
      <c r="D181" s="1578"/>
      <c r="E181" s="1578"/>
      <c r="F181" s="1578"/>
      <c r="G181" s="1578"/>
      <c r="H181" s="1578"/>
      <c r="I181" s="1578"/>
      <c r="J181" s="1578"/>
      <c r="K181" s="1578"/>
      <c r="L181" s="1578"/>
      <c r="M181" s="1578"/>
      <c r="N181" s="1578"/>
      <c r="O181" s="1578"/>
      <c r="P181" s="1578"/>
      <c r="Q181" s="1578"/>
      <c r="R181" s="1578"/>
      <c r="S181" s="1578"/>
      <c r="T181" s="1578"/>
      <c r="U181" s="1578"/>
      <c r="V181" s="1578"/>
      <c r="W181" s="1578"/>
      <c r="X181" s="1578"/>
      <c r="Y181" s="1578"/>
      <c r="Z181" s="1578"/>
      <c r="AA181" s="1578"/>
      <c r="AB181" s="1578"/>
      <c r="AC181" s="1578"/>
      <c r="AD181" s="1578"/>
      <c r="AE181" s="1578"/>
      <c r="AF181" s="1578"/>
      <c r="AG181" s="1578"/>
      <c r="AH181" s="1578"/>
      <c r="AI181" s="1578"/>
      <c r="AJ181" s="1578"/>
      <c r="AK181" s="1578"/>
      <c r="AL181" s="1579"/>
      <c r="AM181" s="760"/>
      <c r="AN181" s="760"/>
      <c r="AO181" s="760"/>
      <c r="AP181" s="760"/>
      <c r="AQ181" s="760"/>
      <c r="AR181" s="760"/>
      <c r="AS181" s="760"/>
      <c r="AT181" s="760"/>
      <c r="AU181" s="759"/>
      <c r="AV181" s="759"/>
      <c r="AW181" s="759"/>
      <c r="AX181" s="759"/>
      <c r="AY181" s="759"/>
      <c r="AZ181" s="759"/>
      <c r="BA181" s="759"/>
      <c r="BB181" s="759"/>
      <c r="BE181" s="580"/>
      <c r="BF181" s="769"/>
      <c r="BG181" s="580"/>
      <c r="BH181" s="546"/>
      <c r="BI181" s="259"/>
      <c r="BJ181" s="259"/>
      <c r="BK181" s="259"/>
      <c r="BL181" s="941"/>
      <c r="BM181" s="941"/>
      <c r="BN181" s="941"/>
      <c r="BO181" s="941"/>
      <c r="BP181" s="941"/>
      <c r="BQ181" s="941"/>
      <c r="BR181" s="941"/>
      <c r="BS181" s="941"/>
      <c r="BT181" s="941"/>
      <c r="BU181" s="259"/>
      <c r="BV181" s="259"/>
      <c r="BW181" s="259"/>
      <c r="BX181" s="259"/>
      <c r="BY181" s="259"/>
      <c r="BZ181" s="259"/>
      <c r="CA181" s="259"/>
      <c r="CB181" s="259"/>
      <c r="CC181" s="259"/>
      <c r="CD181" s="259"/>
      <c r="CE181" s="259"/>
      <c r="CF181" s="259"/>
      <c r="CG181" s="259"/>
      <c r="CH181" s="259"/>
      <c r="CI181" s="259"/>
      <c r="CJ181" s="259"/>
      <c r="CK181" s="259"/>
      <c r="CL181" s="259"/>
      <c r="CM181" s="259"/>
      <c r="CN181" s="259"/>
      <c r="CO181" s="259"/>
      <c r="CP181" s="259"/>
      <c r="CQ181" s="259"/>
      <c r="CR181" s="259"/>
      <c r="CS181" s="259"/>
      <c r="CT181" s="771"/>
      <c r="CU181" s="771"/>
      <c r="CV181" s="771"/>
      <c r="CW181" s="40"/>
      <c r="CX181" s="40"/>
      <c r="CY181" s="941"/>
      <c r="CZ181" s="580"/>
      <c r="DA181" s="580"/>
      <c r="DB181" s="580"/>
      <c r="DC181" s="580"/>
      <c r="DD181" s="580"/>
      <c r="DE181" s="580"/>
      <c r="DF181" s="580"/>
      <c r="DG181" s="580"/>
      <c r="DH181" s="580"/>
      <c r="DI181" s="580"/>
      <c r="DJ181" s="580"/>
      <c r="DK181" s="580"/>
      <c r="DL181" s="580"/>
      <c r="DM181" s="580"/>
      <c r="DN181" s="580"/>
      <c r="DO181" s="580"/>
      <c r="DP181" s="580"/>
      <c r="DQ181" s="580"/>
      <c r="DR181" s="580"/>
      <c r="DS181" s="580"/>
      <c r="DT181" s="580"/>
      <c r="DU181" s="580"/>
      <c r="DV181" s="580"/>
      <c r="DW181" s="580"/>
      <c r="DX181" s="580"/>
      <c r="DY181" s="580"/>
      <c r="DZ181" s="580"/>
      <c r="EA181" s="580"/>
      <c r="EB181" s="580"/>
      <c r="EC181" s="580"/>
      <c r="ED181" s="580"/>
      <c r="EE181" s="580"/>
      <c r="EF181" s="580"/>
      <c r="EG181" s="580"/>
      <c r="EH181" s="580"/>
      <c r="EI181" s="580"/>
      <c r="EJ181" s="580"/>
      <c r="EK181" s="580"/>
      <c r="EL181" s="580"/>
      <c r="EM181" s="580"/>
      <c r="EN181" s="580"/>
      <c r="EO181" s="580"/>
      <c r="EP181" s="580"/>
      <c r="EQ181" s="580"/>
      <c r="ER181" s="580"/>
      <c r="ES181" s="580"/>
      <c r="ET181" s="580"/>
      <c r="EU181" s="580"/>
      <c r="EV181" s="580"/>
      <c r="EW181" s="580"/>
      <c r="EX181" s="580"/>
      <c r="EY181" s="580"/>
      <c r="EZ181" s="580"/>
      <c r="FA181" s="580"/>
      <c r="FB181" s="580"/>
      <c r="FC181" s="580"/>
      <c r="FD181" s="580"/>
      <c r="FE181" s="580"/>
      <c r="FF181" s="580"/>
      <c r="FG181" s="580"/>
      <c r="FH181" s="580"/>
      <c r="FI181" s="580"/>
      <c r="FJ181" s="580"/>
      <c r="FK181" s="580"/>
      <c r="FL181" s="580"/>
      <c r="FM181" s="580"/>
      <c r="FN181" s="580"/>
      <c r="FO181" s="580"/>
      <c r="FP181" s="580"/>
      <c r="FQ181" s="580"/>
      <c r="FR181" s="580"/>
      <c r="FS181" s="580"/>
      <c r="FT181" s="580"/>
      <c r="FU181" s="580"/>
      <c r="FV181" s="580"/>
      <c r="FW181" s="580"/>
      <c r="FX181" s="580"/>
      <c r="FY181" s="580"/>
      <c r="FZ181" s="580"/>
      <c r="GA181" s="580"/>
      <c r="GB181" s="580"/>
      <c r="GC181" s="580"/>
      <c r="GD181" s="580"/>
      <c r="GE181" s="580"/>
      <c r="GF181" s="580"/>
      <c r="GG181" s="580"/>
      <c r="GH181" s="580"/>
      <c r="GI181" s="580"/>
      <c r="GJ181" s="580"/>
      <c r="GK181" s="580"/>
      <c r="GL181" s="580"/>
      <c r="GM181" s="580"/>
      <c r="GN181" s="580"/>
      <c r="GO181" s="580"/>
      <c r="GP181" s="580"/>
      <c r="GQ181" s="580"/>
      <c r="GR181" s="580"/>
      <c r="GS181" s="580"/>
      <c r="GT181" s="580"/>
      <c r="GU181" s="580"/>
      <c r="GV181" s="580"/>
      <c r="GW181" s="580"/>
      <c r="GX181" s="580"/>
      <c r="GY181" s="580"/>
      <c r="GZ181" s="580"/>
      <c r="HA181" s="580"/>
      <c r="HB181" s="580"/>
      <c r="HC181" s="580"/>
      <c r="HD181" s="580"/>
      <c r="HE181" s="580"/>
      <c r="HF181" s="580"/>
      <c r="HG181" s="580"/>
      <c r="HH181" s="580"/>
      <c r="HI181" s="580"/>
      <c r="HJ181" s="580"/>
      <c r="HK181" s="580"/>
      <c r="HL181" s="580"/>
      <c r="HM181" s="580"/>
      <c r="HN181" s="580"/>
      <c r="HO181" s="580"/>
      <c r="HP181" s="580"/>
      <c r="HQ181" s="580"/>
      <c r="HR181" s="580"/>
      <c r="HS181" s="580"/>
      <c r="HT181" s="580"/>
      <c r="HU181" s="580"/>
      <c r="HV181" s="580"/>
      <c r="HW181" s="580"/>
      <c r="HX181" s="580"/>
      <c r="HY181" s="580"/>
      <c r="HZ181" s="580"/>
      <c r="IA181" s="580"/>
      <c r="IB181" s="580"/>
      <c r="IC181" s="580"/>
      <c r="ID181" s="580"/>
      <c r="IE181" s="580"/>
      <c r="IF181" s="580"/>
      <c r="IG181" s="580"/>
      <c r="IH181" s="580"/>
      <c r="II181" s="580"/>
      <c r="IJ181" s="580"/>
      <c r="IK181" s="580"/>
      <c r="IL181" s="580"/>
    </row>
    <row r="182" spans="1:246" ht="15.95" customHeight="1">
      <c r="A182" s="1585" t="s">
        <v>453</v>
      </c>
      <c r="B182" s="1586"/>
      <c r="C182" s="1586"/>
      <c r="D182" s="1586"/>
      <c r="E182" s="1586"/>
      <c r="F182" s="1587"/>
      <c r="G182" s="1424" t="s">
        <v>84</v>
      </c>
      <c r="H182" s="1425"/>
      <c r="I182" s="1425"/>
      <c r="J182" s="1425"/>
      <c r="K182" s="1425"/>
      <c r="L182" s="1425"/>
      <c r="M182" s="1425"/>
      <c r="N182" s="1425"/>
      <c r="O182" s="1425"/>
      <c r="P182" s="1426"/>
      <c r="Q182" s="1424" t="s">
        <v>454</v>
      </c>
      <c r="R182" s="1425"/>
      <c r="S182" s="1425"/>
      <c r="T182" s="1425"/>
      <c r="U182" s="1425"/>
      <c r="V182" s="1425"/>
      <c r="W182" s="1425"/>
      <c r="X182" s="1425"/>
      <c r="Y182" s="1425"/>
      <c r="Z182" s="1425"/>
      <c r="AA182" s="1425"/>
      <c r="AB182" s="1425"/>
      <c r="AC182" s="1425"/>
      <c r="AD182" s="1425"/>
      <c r="AE182" s="1425"/>
      <c r="AF182" s="1425"/>
      <c r="AG182" s="1425"/>
      <c r="AH182" s="1425"/>
      <c r="AI182" s="1425"/>
      <c r="AJ182" s="1426"/>
      <c r="AK182" s="1433" t="s">
        <v>86</v>
      </c>
      <c r="AL182" s="1434"/>
      <c r="AM182" s="773"/>
      <c r="AN182" s="773"/>
      <c r="AO182" s="773"/>
      <c r="AP182" s="773"/>
      <c r="AQ182" s="773"/>
      <c r="AR182" s="773"/>
      <c r="AS182" s="773"/>
      <c r="AT182" s="773"/>
      <c r="AU182" s="759"/>
      <c r="AV182" s="759"/>
      <c r="AW182" s="759"/>
      <c r="AX182" s="759"/>
      <c r="AY182" s="759"/>
      <c r="AZ182" s="759"/>
      <c r="BA182" s="759"/>
      <c r="BB182" s="759"/>
      <c r="BE182" s="580"/>
      <c r="BF182" s="769"/>
      <c r="BG182" s="580"/>
      <c r="BI182" s="580"/>
      <c r="BJ182" s="580"/>
      <c r="BK182" s="246"/>
      <c r="BL182" s="941"/>
      <c r="BM182" s="941"/>
      <c r="BN182" s="941"/>
      <c r="BO182" s="941"/>
      <c r="BP182" s="941"/>
      <c r="BQ182" s="941"/>
      <c r="BR182" s="941"/>
      <c r="BS182" s="941"/>
      <c r="BT182" s="941"/>
      <c r="BU182" s="246"/>
      <c r="BV182" s="246"/>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771"/>
      <c r="CU182" s="771"/>
      <c r="CV182" s="771"/>
      <c r="CW182" s="771"/>
      <c r="CX182" s="771"/>
      <c r="CY182" s="941"/>
      <c r="CZ182" s="580"/>
      <c r="DA182" s="580"/>
      <c r="DB182" s="580"/>
      <c r="DC182" s="580"/>
      <c r="DD182" s="580"/>
      <c r="DE182" s="580"/>
      <c r="DF182" s="580"/>
      <c r="DG182" s="580"/>
      <c r="DH182" s="580"/>
      <c r="DI182" s="580"/>
      <c r="DJ182" s="580"/>
      <c r="DK182" s="580"/>
      <c r="DL182" s="580"/>
      <c r="DM182" s="580"/>
      <c r="DN182" s="580"/>
      <c r="DO182" s="580"/>
      <c r="DP182" s="580"/>
      <c r="DQ182" s="580"/>
      <c r="DR182" s="580"/>
      <c r="DS182" s="580"/>
      <c r="DT182" s="580"/>
      <c r="DU182" s="580"/>
      <c r="DV182" s="580"/>
      <c r="DW182" s="580"/>
      <c r="DX182" s="580"/>
      <c r="DY182" s="580"/>
      <c r="DZ182" s="580"/>
      <c r="EA182" s="580"/>
      <c r="EB182" s="580"/>
      <c r="EC182" s="580"/>
      <c r="ED182" s="580"/>
      <c r="EE182" s="580"/>
      <c r="EF182" s="580"/>
      <c r="EG182" s="580"/>
      <c r="EH182" s="580"/>
      <c r="EI182" s="580"/>
      <c r="EJ182" s="580"/>
      <c r="EK182" s="580"/>
      <c r="EL182" s="580"/>
      <c r="EM182" s="580"/>
      <c r="EN182" s="580"/>
      <c r="EO182" s="580"/>
      <c r="EP182" s="580"/>
      <c r="EQ182" s="580"/>
      <c r="ER182" s="580"/>
      <c r="ES182" s="580"/>
      <c r="ET182" s="580"/>
      <c r="EU182" s="580"/>
      <c r="EV182" s="580"/>
      <c r="EW182" s="580"/>
      <c r="EX182" s="580"/>
      <c r="EY182" s="580"/>
      <c r="EZ182" s="580"/>
      <c r="FA182" s="580"/>
      <c r="FB182" s="580"/>
      <c r="FC182" s="580"/>
      <c r="FD182" s="580"/>
      <c r="FE182" s="580"/>
      <c r="FF182" s="580"/>
      <c r="FG182" s="580"/>
      <c r="FH182" s="580"/>
      <c r="FI182" s="580"/>
      <c r="FJ182" s="580"/>
      <c r="FK182" s="580"/>
      <c r="FL182" s="580"/>
      <c r="FM182" s="580"/>
      <c r="FN182" s="580"/>
      <c r="FO182" s="580"/>
      <c r="FP182" s="580"/>
      <c r="FQ182" s="580"/>
      <c r="FR182" s="580"/>
      <c r="FS182" s="580"/>
      <c r="FT182" s="580"/>
      <c r="FU182" s="580"/>
      <c r="FV182" s="580"/>
      <c r="FW182" s="580"/>
      <c r="FX182" s="580"/>
      <c r="FY182" s="580"/>
      <c r="FZ182" s="580"/>
      <c r="GA182" s="580"/>
      <c r="GB182" s="580"/>
      <c r="GC182" s="580"/>
      <c r="GD182" s="580"/>
      <c r="GE182" s="580"/>
      <c r="GF182" s="580"/>
      <c r="GG182" s="580"/>
      <c r="GH182" s="580"/>
      <c r="GI182" s="580"/>
      <c r="GJ182" s="580"/>
      <c r="GK182" s="580"/>
      <c r="GL182" s="580"/>
      <c r="GM182" s="580"/>
      <c r="GN182" s="580"/>
      <c r="GO182" s="580"/>
      <c r="GP182" s="580"/>
      <c r="GQ182" s="580"/>
      <c r="GR182" s="580"/>
      <c r="GS182" s="580"/>
      <c r="GT182" s="580"/>
      <c r="GU182" s="580"/>
      <c r="GV182" s="580"/>
      <c r="GW182" s="580"/>
      <c r="GX182" s="580"/>
      <c r="GY182" s="580"/>
      <c r="GZ182" s="580"/>
      <c r="HA182" s="580"/>
      <c r="HB182" s="580"/>
      <c r="HC182" s="580"/>
      <c r="HD182" s="580"/>
      <c r="HE182" s="580"/>
      <c r="HF182" s="580"/>
      <c r="HG182" s="580"/>
      <c r="HH182" s="580"/>
      <c r="HI182" s="580"/>
      <c r="HJ182" s="580"/>
      <c r="HK182" s="580"/>
      <c r="HL182" s="580"/>
      <c r="HM182" s="580"/>
      <c r="HN182" s="580"/>
      <c r="HO182" s="580"/>
      <c r="HP182" s="580"/>
      <c r="HQ182" s="580"/>
      <c r="HR182" s="580"/>
      <c r="HS182" s="580"/>
      <c r="HT182" s="580"/>
      <c r="HU182" s="580"/>
      <c r="HV182" s="580"/>
      <c r="HW182" s="580"/>
      <c r="HX182" s="580"/>
      <c r="HY182" s="580"/>
      <c r="HZ182" s="580"/>
      <c r="IA182" s="580"/>
      <c r="IB182" s="580"/>
      <c r="IC182" s="580"/>
      <c r="ID182" s="580"/>
      <c r="IE182" s="580"/>
      <c r="IF182" s="580"/>
      <c r="IG182" s="580"/>
      <c r="IH182" s="580"/>
      <c r="II182" s="580"/>
      <c r="IJ182" s="580"/>
      <c r="IK182" s="580"/>
      <c r="IL182" s="580"/>
    </row>
    <row r="183" spans="1:246" s="13" customFormat="1" ht="33.75" customHeight="1">
      <c r="A183" s="1588"/>
      <c r="B183" s="1589"/>
      <c r="C183" s="1589"/>
      <c r="D183" s="1589"/>
      <c r="E183" s="1589"/>
      <c r="F183" s="1590"/>
      <c r="G183" s="808"/>
      <c r="H183" s="809"/>
      <c r="I183" s="809"/>
      <c r="J183" s="809"/>
      <c r="K183" s="809"/>
      <c r="L183" s="809"/>
      <c r="M183" s="809"/>
      <c r="N183" s="809"/>
      <c r="O183" s="809"/>
      <c r="P183" s="810"/>
      <c r="Q183" s="808"/>
      <c r="R183" s="809"/>
      <c r="S183" s="809"/>
      <c r="T183" s="809"/>
      <c r="U183" s="809"/>
      <c r="V183" s="799"/>
      <c r="W183" s="799"/>
      <c r="X183" s="799"/>
      <c r="Y183" s="799"/>
      <c r="Z183" s="799"/>
      <c r="AA183" s="799"/>
      <c r="AB183" s="809"/>
      <c r="AC183" s="809"/>
      <c r="AD183" s="809"/>
      <c r="AE183" s="799"/>
      <c r="AF183" s="799"/>
      <c r="AG183" s="799"/>
      <c r="AH183" s="809"/>
      <c r="AI183" s="809"/>
      <c r="AJ183" s="810"/>
      <c r="AK183" s="1504" t="e">
        <f ca="1">AK123</f>
        <v>#VALUE!</v>
      </c>
      <c r="AL183" s="1505"/>
      <c r="AM183" s="760"/>
      <c r="AN183" s="760"/>
      <c r="AO183" s="760"/>
      <c r="AP183" s="760"/>
      <c r="AQ183" s="760"/>
      <c r="AR183" s="760"/>
      <c r="AS183" s="760"/>
      <c r="AT183" s="760"/>
      <c r="AU183" s="777"/>
      <c r="AV183" s="777"/>
      <c r="AW183" s="777"/>
      <c r="AX183" s="777"/>
      <c r="AY183" s="777"/>
      <c r="AZ183" s="777"/>
      <c r="BA183" s="777"/>
      <c r="BB183" s="777"/>
      <c r="BC183" s="43"/>
      <c r="BD183" s="131"/>
      <c r="BE183" s="771"/>
      <c r="BF183" s="807"/>
      <c r="BG183" s="771"/>
      <c r="BH183" s="613"/>
      <c r="BI183" s="771"/>
      <c r="BJ183" s="771"/>
      <c r="BK183" s="941"/>
      <c r="BL183" s="941"/>
      <c r="BM183" s="941"/>
      <c r="BN183" s="941"/>
      <c r="BO183" s="941"/>
      <c r="BP183" s="941"/>
      <c r="BQ183" s="941"/>
      <c r="BR183" s="941"/>
      <c r="BS183" s="941"/>
      <c r="BT183" s="941"/>
      <c r="BU183" s="941"/>
      <c r="BV183" s="941"/>
      <c r="BW183" s="941"/>
      <c r="BX183" s="941"/>
      <c r="BY183" s="941"/>
      <c r="BZ183" s="941"/>
      <c r="CA183" s="259"/>
      <c r="CB183" s="259"/>
      <c r="CC183" s="259"/>
      <c r="CD183" s="259"/>
      <c r="CE183" s="259"/>
      <c r="CF183" s="259"/>
      <c r="CG183" s="259"/>
      <c r="CH183" s="259"/>
      <c r="CI183" s="259"/>
      <c r="CJ183" s="259"/>
      <c r="CK183" s="259"/>
      <c r="CL183" s="259"/>
      <c r="CM183" s="259"/>
      <c r="CN183" s="259"/>
      <c r="CO183" s="259"/>
      <c r="CP183" s="259"/>
      <c r="CQ183" s="259"/>
      <c r="CR183" s="259"/>
      <c r="CS183" s="259"/>
      <c r="CT183" s="771"/>
      <c r="CU183" s="771"/>
      <c r="CV183" s="771"/>
      <c r="CW183" s="771"/>
      <c r="CX183" s="771"/>
      <c r="CY183" s="941"/>
      <c r="CZ183" s="580"/>
      <c r="DA183" s="580"/>
      <c r="DB183" s="580"/>
      <c r="DC183" s="580"/>
      <c r="DD183" s="580"/>
      <c r="DE183" s="580"/>
      <c r="DF183" s="580"/>
      <c r="DG183" s="580"/>
      <c r="DH183" s="580"/>
      <c r="DI183" s="580"/>
      <c r="DJ183" s="580"/>
      <c r="DK183" s="580"/>
      <c r="DL183" s="580"/>
      <c r="DM183" s="580"/>
      <c r="DN183" s="580"/>
      <c r="DO183" s="580"/>
      <c r="DP183" s="580"/>
      <c r="DQ183" s="580"/>
      <c r="DR183" s="580"/>
      <c r="DS183" s="580"/>
      <c r="DT183" s="580"/>
      <c r="DU183" s="580"/>
      <c r="DV183" s="580"/>
      <c r="DW183" s="580"/>
      <c r="DX183" s="580"/>
      <c r="DY183" s="580"/>
      <c r="DZ183" s="580"/>
      <c r="EA183" s="580"/>
      <c r="EB183" s="580"/>
      <c r="EC183" s="580"/>
      <c r="ED183" s="580"/>
      <c r="EE183" s="580"/>
      <c r="EF183" s="580"/>
      <c r="EG183" s="580"/>
      <c r="EH183" s="580"/>
      <c r="EI183" s="580"/>
      <c r="EJ183" s="580"/>
      <c r="EK183" s="580"/>
      <c r="EL183" s="580"/>
      <c r="EM183" s="580"/>
      <c r="EN183" s="580"/>
      <c r="EO183" s="771"/>
      <c r="EP183" s="771"/>
      <c r="EQ183" s="771"/>
      <c r="ER183" s="771"/>
      <c r="ES183" s="771"/>
      <c r="ET183" s="771"/>
      <c r="EU183" s="771"/>
      <c r="EV183" s="771"/>
      <c r="EW183" s="771"/>
      <c r="EX183" s="771"/>
      <c r="EY183" s="771"/>
      <c r="EZ183" s="771"/>
      <c r="FA183" s="771"/>
      <c r="FB183" s="771"/>
      <c r="FC183" s="771"/>
      <c r="FD183" s="771"/>
      <c r="FE183" s="771"/>
      <c r="FF183" s="771"/>
      <c r="FG183" s="771"/>
      <c r="FH183" s="771"/>
      <c r="FI183" s="771"/>
      <c r="FJ183" s="771"/>
      <c r="FK183" s="771"/>
      <c r="FL183" s="771"/>
      <c r="FM183" s="771"/>
      <c r="FN183" s="771"/>
      <c r="FO183" s="771"/>
      <c r="FP183" s="771"/>
      <c r="FQ183" s="771"/>
      <c r="FR183" s="771"/>
      <c r="FS183" s="771"/>
      <c r="FT183" s="771"/>
      <c r="FU183" s="771"/>
      <c r="FV183" s="771"/>
      <c r="FW183" s="771"/>
      <c r="FX183" s="771"/>
      <c r="FY183" s="771"/>
      <c r="FZ183" s="771"/>
      <c r="GA183" s="771"/>
      <c r="GB183" s="771"/>
      <c r="GC183" s="771"/>
      <c r="GD183" s="771"/>
      <c r="GE183" s="771"/>
      <c r="GF183" s="771"/>
      <c r="GG183" s="771"/>
      <c r="GH183" s="771"/>
      <c r="GI183" s="771"/>
      <c r="GJ183" s="771"/>
      <c r="GK183" s="771"/>
      <c r="GL183" s="771"/>
      <c r="GM183" s="771"/>
      <c r="GN183" s="771"/>
      <c r="GO183" s="771"/>
      <c r="GP183" s="771"/>
      <c r="GQ183" s="771"/>
      <c r="GR183" s="771"/>
      <c r="GS183" s="771"/>
      <c r="GT183" s="771"/>
      <c r="GU183" s="771"/>
      <c r="GV183" s="771"/>
      <c r="GW183" s="771"/>
      <c r="GX183" s="771"/>
      <c r="GY183" s="771"/>
      <c r="GZ183" s="771"/>
      <c r="HA183" s="771"/>
      <c r="HB183" s="771"/>
      <c r="HC183" s="771"/>
      <c r="HD183" s="771"/>
      <c r="HE183" s="771"/>
      <c r="HF183" s="771"/>
      <c r="HG183" s="771"/>
      <c r="HH183" s="771"/>
      <c r="HI183" s="771"/>
      <c r="HJ183" s="771"/>
      <c r="HK183" s="771"/>
      <c r="HL183" s="771"/>
      <c r="HM183" s="771"/>
      <c r="HN183" s="771"/>
      <c r="HO183" s="771"/>
      <c r="HP183" s="771"/>
      <c r="HQ183" s="771"/>
      <c r="HR183" s="771"/>
      <c r="HS183" s="771"/>
      <c r="HT183" s="771"/>
      <c r="HU183" s="771"/>
      <c r="HV183" s="771"/>
      <c r="HW183" s="771"/>
      <c r="HX183" s="771"/>
      <c r="HY183" s="771"/>
      <c r="HZ183" s="771"/>
      <c r="IA183" s="771"/>
      <c r="IB183" s="771"/>
      <c r="IC183" s="771"/>
      <c r="ID183" s="771"/>
      <c r="IE183" s="771"/>
      <c r="IF183" s="771"/>
      <c r="IG183" s="771"/>
      <c r="IH183" s="771"/>
      <c r="II183" s="771"/>
      <c r="IJ183" s="771"/>
      <c r="IK183" s="771"/>
      <c r="IL183" s="771"/>
    </row>
    <row r="184" spans="1:246" s="13" customFormat="1" ht="15.95" customHeight="1">
      <c r="A184" s="1552"/>
      <c r="B184" s="1552"/>
      <c r="C184" s="1552"/>
      <c r="D184" s="1552"/>
      <c r="E184" s="1552"/>
      <c r="F184" s="1552"/>
      <c r="G184" s="811"/>
      <c r="H184" s="812"/>
      <c r="I184" s="812"/>
      <c r="J184" s="813"/>
      <c r="K184" s="812"/>
      <c r="L184" s="813"/>
      <c r="M184" s="813"/>
      <c r="N184" s="813"/>
      <c r="O184" s="814"/>
      <c r="P184" s="810"/>
      <c r="Q184" s="808"/>
      <c r="R184" s="809"/>
      <c r="S184" s="809"/>
      <c r="T184" s="809"/>
      <c r="U184" s="809"/>
      <c r="V184" s="799"/>
      <c r="W184" s="799"/>
      <c r="X184" s="799"/>
      <c r="Y184" s="789"/>
      <c r="Z184" s="815"/>
      <c r="AA184" s="815"/>
      <c r="AB184" s="774"/>
      <c r="AC184" s="774"/>
      <c r="AD184" s="809"/>
      <c r="AE184" s="799"/>
      <c r="AF184" s="809"/>
      <c r="AG184" s="799"/>
      <c r="AH184" s="809"/>
      <c r="AI184" s="809"/>
      <c r="AJ184" s="810"/>
      <c r="AK184" s="1504"/>
      <c r="AL184" s="1505"/>
      <c r="AM184" s="760"/>
      <c r="AN184" s="760"/>
      <c r="AO184" s="760"/>
      <c r="AP184" s="760"/>
      <c r="AQ184" s="760"/>
      <c r="AR184" s="760"/>
      <c r="AS184" s="760"/>
      <c r="AT184" s="760"/>
      <c r="AU184" s="777"/>
      <c r="AV184" s="777"/>
      <c r="AW184" s="777"/>
      <c r="AX184" s="777"/>
      <c r="AY184" s="777"/>
      <c r="AZ184" s="777"/>
      <c r="BA184" s="777"/>
      <c r="BB184" s="777"/>
      <c r="BC184" s="43"/>
      <c r="BD184" s="131"/>
      <c r="BE184" s="771"/>
      <c r="BF184" s="807"/>
      <c r="BG184" s="771"/>
      <c r="BH184" s="613"/>
      <c r="BI184" s="771"/>
      <c r="BJ184" s="771"/>
      <c r="BK184" s="941"/>
      <c r="BL184" s="941"/>
      <c r="BM184" s="941"/>
      <c r="BN184" s="941"/>
      <c r="BO184" s="941"/>
      <c r="BP184" s="941"/>
      <c r="BQ184" s="941"/>
      <c r="BR184" s="941"/>
      <c r="BS184" s="941"/>
      <c r="BT184" s="941"/>
      <c r="BU184" s="941"/>
      <c r="BV184" s="941"/>
      <c r="BW184" s="941"/>
      <c r="BX184" s="941"/>
      <c r="BY184" s="941"/>
      <c r="BZ184" s="941"/>
      <c r="CA184" s="259"/>
      <c r="CB184" s="259"/>
      <c r="CC184" s="259"/>
      <c r="CD184" s="259"/>
      <c r="CE184" s="259"/>
      <c r="CF184" s="259"/>
      <c r="CG184" s="259"/>
      <c r="CH184" s="259"/>
      <c r="CI184" s="259"/>
      <c r="CJ184" s="259"/>
      <c r="CK184" s="259"/>
      <c r="CL184" s="259"/>
      <c r="CM184" s="259"/>
      <c r="CN184" s="259"/>
      <c r="CO184" s="259"/>
      <c r="CP184" s="259"/>
      <c r="CQ184" s="259"/>
      <c r="CR184" s="259"/>
      <c r="CS184" s="259"/>
      <c r="CT184" s="771"/>
      <c r="CU184" s="771"/>
      <c r="CV184" s="771"/>
      <c r="CW184" s="771"/>
      <c r="CX184" s="771"/>
      <c r="CY184" s="941"/>
      <c r="CZ184" s="580"/>
      <c r="DA184" s="580"/>
      <c r="DB184" s="580"/>
      <c r="DC184" s="580"/>
      <c r="DD184" s="580"/>
      <c r="DE184" s="580"/>
      <c r="DF184" s="580"/>
      <c r="DG184" s="580"/>
      <c r="DH184" s="580"/>
      <c r="DI184" s="580"/>
      <c r="DJ184" s="580"/>
      <c r="DK184" s="580"/>
      <c r="DL184" s="580"/>
      <c r="DM184" s="580"/>
      <c r="DN184" s="580"/>
      <c r="DO184" s="580"/>
      <c r="DP184" s="580"/>
      <c r="DQ184" s="580"/>
      <c r="DR184" s="580"/>
      <c r="DS184" s="580"/>
      <c r="DT184" s="580"/>
      <c r="DU184" s="580"/>
      <c r="DV184" s="580"/>
      <c r="DW184" s="580"/>
      <c r="DX184" s="580"/>
      <c r="DY184" s="580"/>
      <c r="DZ184" s="580"/>
      <c r="EA184" s="580"/>
      <c r="EB184" s="580"/>
      <c r="EC184" s="580"/>
      <c r="ED184" s="580"/>
      <c r="EE184" s="580"/>
      <c r="EF184" s="580"/>
      <c r="EG184" s="580"/>
      <c r="EH184" s="580"/>
      <c r="EI184" s="580"/>
      <c r="EJ184" s="580"/>
      <c r="EK184" s="580"/>
      <c r="EL184" s="580"/>
      <c r="EM184" s="580"/>
      <c r="EN184" s="580"/>
      <c r="EO184" s="771"/>
      <c r="EP184" s="771"/>
      <c r="EQ184" s="771"/>
      <c r="ER184" s="771"/>
      <c r="ES184" s="771"/>
      <c r="ET184" s="771"/>
      <c r="EU184" s="771"/>
      <c r="EV184" s="771"/>
      <c r="EW184" s="771"/>
      <c r="EX184" s="771"/>
      <c r="EY184" s="771"/>
      <c r="EZ184" s="771"/>
      <c r="FA184" s="771"/>
      <c r="FB184" s="771"/>
      <c r="FC184" s="771"/>
      <c r="FD184" s="771"/>
      <c r="FE184" s="771"/>
      <c r="FF184" s="771"/>
      <c r="FG184" s="771"/>
      <c r="FH184" s="771"/>
      <c r="FI184" s="771"/>
      <c r="FJ184" s="771"/>
      <c r="FK184" s="771"/>
      <c r="FL184" s="771"/>
      <c r="FM184" s="771"/>
      <c r="FN184" s="771"/>
      <c r="FO184" s="771"/>
      <c r="FP184" s="771"/>
      <c r="FQ184" s="771"/>
      <c r="FR184" s="771"/>
      <c r="FS184" s="771"/>
      <c r="FT184" s="771"/>
      <c r="FU184" s="771"/>
      <c r="FV184" s="771"/>
      <c r="FW184" s="771"/>
      <c r="FX184" s="771"/>
      <c r="FY184" s="771"/>
      <c r="FZ184" s="771"/>
      <c r="GA184" s="771"/>
      <c r="GB184" s="771"/>
      <c r="GC184" s="771"/>
      <c r="GD184" s="771"/>
      <c r="GE184" s="771"/>
      <c r="GF184" s="771"/>
      <c r="GG184" s="771"/>
      <c r="GH184" s="771"/>
      <c r="GI184" s="771"/>
      <c r="GJ184" s="771"/>
      <c r="GK184" s="771"/>
      <c r="GL184" s="771"/>
      <c r="GM184" s="771"/>
      <c r="GN184" s="771"/>
      <c r="GO184" s="771"/>
      <c r="GP184" s="771"/>
      <c r="GQ184" s="771"/>
      <c r="GR184" s="771"/>
      <c r="GS184" s="771"/>
      <c r="GT184" s="771"/>
      <c r="GU184" s="771"/>
      <c r="GV184" s="771"/>
      <c r="GW184" s="771"/>
      <c r="GX184" s="771"/>
      <c r="GY184" s="771"/>
      <c r="GZ184" s="771"/>
      <c r="HA184" s="771"/>
      <c r="HB184" s="771"/>
      <c r="HC184" s="771"/>
      <c r="HD184" s="771"/>
      <c r="HE184" s="771"/>
      <c r="HF184" s="771"/>
      <c r="HG184" s="771"/>
      <c r="HH184" s="771"/>
      <c r="HI184" s="771"/>
      <c r="HJ184" s="771"/>
      <c r="HK184" s="771"/>
      <c r="HL184" s="771"/>
      <c r="HM184" s="771"/>
      <c r="HN184" s="771"/>
      <c r="HO184" s="771"/>
      <c r="HP184" s="771"/>
      <c r="HQ184" s="771"/>
      <c r="HR184" s="771"/>
      <c r="HS184" s="771"/>
      <c r="HT184" s="771"/>
      <c r="HU184" s="771"/>
      <c r="HV184" s="771"/>
      <c r="HW184" s="771"/>
      <c r="HX184" s="771"/>
      <c r="HY184" s="771"/>
      <c r="HZ184" s="771"/>
      <c r="IA184" s="771"/>
      <c r="IB184" s="771"/>
      <c r="IC184" s="771"/>
      <c r="ID184" s="771"/>
      <c r="IE184" s="771"/>
      <c r="IF184" s="771"/>
      <c r="IG184" s="771"/>
      <c r="IH184" s="771"/>
      <c r="II184" s="771"/>
      <c r="IJ184" s="771"/>
      <c r="IK184" s="771"/>
      <c r="IL184" s="771"/>
    </row>
    <row r="185" spans="1:246" s="13" customFormat="1" ht="15.95" customHeight="1">
      <c r="A185" s="1552"/>
      <c r="B185" s="1552"/>
      <c r="C185" s="1552"/>
      <c r="D185" s="1552"/>
      <c r="E185" s="1552"/>
      <c r="F185" s="1552"/>
      <c r="G185" s="816"/>
      <c r="H185" s="1580">
        <f>'RESUMEN D'!AE5</f>
        <v>0</v>
      </c>
      <c r="I185" s="1509"/>
      <c r="J185" s="1509"/>
      <c r="K185" s="1509"/>
      <c r="L185" s="1509"/>
      <c r="M185" s="1509"/>
      <c r="N185" s="1509"/>
      <c r="O185" s="814"/>
      <c r="P185" s="817"/>
      <c r="Q185" s="816"/>
      <c r="R185" s="774"/>
      <c r="S185" s="1509">
        <f>'RESUMEN D'!R5</f>
        <v>0</v>
      </c>
      <c r="T185" s="1509"/>
      <c r="U185" s="1509"/>
      <c r="V185" s="1509"/>
      <c r="W185" s="1509"/>
      <c r="X185" s="1509"/>
      <c r="Y185" s="789"/>
      <c r="Z185" s="815"/>
      <c r="AA185" s="815"/>
      <c r="AB185" s="774"/>
      <c r="AC185" s="774"/>
      <c r="AD185" s="1509">
        <f>'RESUMEN D'!R3</f>
        <v>0</v>
      </c>
      <c r="AE185" s="1509"/>
      <c r="AF185" s="1509"/>
      <c r="AG185" s="1509"/>
      <c r="AH185" s="1509"/>
      <c r="AI185" s="1509"/>
      <c r="AJ185" s="818"/>
      <c r="AK185" s="1504"/>
      <c r="AL185" s="1505"/>
      <c r="AM185" s="760"/>
      <c r="AN185" s="760"/>
      <c r="AO185" s="760"/>
      <c r="AP185" s="760"/>
      <c r="AQ185" s="760"/>
      <c r="AR185" s="760"/>
      <c r="AS185" s="760"/>
      <c r="AT185" s="760"/>
      <c r="AU185" s="777"/>
      <c r="AV185" s="777"/>
      <c r="AW185" s="777"/>
      <c r="AX185" s="777"/>
      <c r="AY185" s="777"/>
      <c r="AZ185" s="777"/>
      <c r="BA185" s="777"/>
      <c r="BB185" s="777"/>
      <c r="BC185" s="43"/>
      <c r="BD185" s="131"/>
      <c r="BE185" s="771"/>
      <c r="BF185" s="807"/>
      <c r="BG185" s="771"/>
      <c r="BH185" s="613"/>
      <c r="BI185" s="771"/>
      <c r="BJ185" s="771"/>
      <c r="BK185" s="941"/>
      <c r="BL185" s="941"/>
      <c r="BM185" s="941"/>
      <c r="BN185" s="941"/>
      <c r="BO185" s="941"/>
      <c r="BP185" s="941"/>
      <c r="BQ185" s="941"/>
      <c r="BR185" s="941"/>
      <c r="BS185" s="941"/>
      <c r="BT185" s="941"/>
      <c r="BU185" s="941"/>
      <c r="BV185" s="941"/>
      <c r="BW185" s="941"/>
      <c r="BX185" s="941"/>
      <c r="BY185" s="941"/>
      <c r="BZ185" s="941"/>
      <c r="CA185" s="941"/>
      <c r="CB185" s="941"/>
      <c r="CC185" s="941"/>
      <c r="CD185" s="941"/>
      <c r="CE185" s="941"/>
      <c r="CF185" s="941"/>
      <c r="CG185" s="941"/>
      <c r="CH185" s="941"/>
      <c r="CI185" s="941"/>
      <c r="CJ185" s="941"/>
      <c r="CK185" s="941"/>
      <c r="CL185" s="771"/>
      <c r="CM185" s="771"/>
      <c r="CN185" s="771"/>
      <c r="CO185" s="771"/>
      <c r="CP185" s="771"/>
      <c r="CQ185" s="259"/>
      <c r="CR185" s="259"/>
      <c r="CS185" s="259"/>
      <c r="CT185" s="771"/>
      <c r="CU185" s="771"/>
      <c r="CV185" s="771"/>
      <c r="CW185" s="771"/>
      <c r="CX185" s="771"/>
      <c r="CY185" s="941"/>
      <c r="CZ185" s="580"/>
      <c r="DA185" s="580"/>
      <c r="DB185" s="580"/>
      <c r="DC185" s="580"/>
      <c r="DD185" s="580"/>
      <c r="DE185" s="580"/>
      <c r="DF185" s="580"/>
      <c r="DG185" s="580"/>
      <c r="DH185" s="580"/>
      <c r="DI185" s="580"/>
      <c r="DJ185" s="580"/>
      <c r="DK185" s="580"/>
      <c r="DL185" s="580"/>
      <c r="DM185" s="580"/>
      <c r="DN185" s="580"/>
      <c r="DO185" s="580"/>
      <c r="DP185" s="580"/>
      <c r="DQ185" s="580"/>
      <c r="DR185" s="580"/>
      <c r="DS185" s="580"/>
      <c r="DT185" s="580"/>
      <c r="DU185" s="580"/>
      <c r="DV185" s="580"/>
      <c r="DW185" s="580"/>
      <c r="DX185" s="580"/>
      <c r="DY185" s="580"/>
      <c r="DZ185" s="580"/>
      <c r="EA185" s="580"/>
      <c r="EB185" s="580"/>
      <c r="EC185" s="580"/>
      <c r="ED185" s="580"/>
      <c r="EE185" s="580"/>
      <c r="EF185" s="580"/>
      <c r="EG185" s="580"/>
      <c r="EH185" s="580"/>
      <c r="EI185" s="580"/>
      <c r="EJ185" s="580"/>
      <c r="EK185" s="580"/>
      <c r="EL185" s="580"/>
      <c r="EM185" s="580"/>
      <c r="EN185" s="580"/>
      <c r="EO185" s="771"/>
      <c r="EP185" s="771"/>
      <c r="EQ185" s="771"/>
      <c r="ER185" s="771"/>
      <c r="ES185" s="771"/>
      <c r="ET185" s="771"/>
      <c r="EU185" s="771"/>
      <c r="EV185" s="771"/>
      <c r="EW185" s="771"/>
      <c r="EX185" s="771"/>
      <c r="EY185" s="771"/>
      <c r="EZ185" s="771"/>
      <c r="FA185" s="771"/>
      <c r="FB185" s="771"/>
      <c r="FC185" s="771"/>
      <c r="FD185" s="771"/>
      <c r="FE185" s="771"/>
      <c r="FF185" s="771"/>
      <c r="FG185" s="771"/>
      <c r="FH185" s="771"/>
      <c r="FI185" s="771"/>
      <c r="FJ185" s="771"/>
      <c r="FK185" s="771"/>
      <c r="FL185" s="771"/>
      <c r="FM185" s="771"/>
      <c r="FN185" s="771"/>
      <c r="FO185" s="771"/>
      <c r="FP185" s="771"/>
      <c r="FQ185" s="771"/>
      <c r="FR185" s="771"/>
      <c r="FS185" s="771"/>
      <c r="FT185" s="771"/>
      <c r="FU185" s="771"/>
      <c r="FV185" s="771"/>
      <c r="FW185" s="771"/>
      <c r="FX185" s="771"/>
      <c r="FY185" s="771"/>
      <c r="FZ185" s="771"/>
      <c r="GA185" s="771"/>
      <c r="GB185" s="771"/>
      <c r="GC185" s="771"/>
      <c r="GD185" s="771"/>
      <c r="GE185" s="771"/>
      <c r="GF185" s="771"/>
      <c r="GG185" s="771"/>
      <c r="GH185" s="771"/>
      <c r="GI185" s="771"/>
      <c r="GJ185" s="771"/>
      <c r="GK185" s="771"/>
      <c r="GL185" s="771"/>
      <c r="GM185" s="771"/>
      <c r="GN185" s="771"/>
      <c r="GO185" s="771"/>
      <c r="GP185" s="771"/>
      <c r="GQ185" s="771"/>
      <c r="GR185" s="771"/>
      <c r="GS185" s="771"/>
      <c r="GT185" s="771"/>
      <c r="GU185" s="771"/>
      <c r="GV185" s="771"/>
      <c r="GW185" s="771"/>
      <c r="GX185" s="771"/>
      <c r="GY185" s="771"/>
      <c r="GZ185" s="771"/>
      <c r="HA185" s="771"/>
      <c r="HB185" s="771"/>
      <c r="HC185" s="771"/>
      <c r="HD185" s="771"/>
      <c r="HE185" s="771"/>
      <c r="HF185" s="771"/>
      <c r="HG185" s="771"/>
      <c r="HH185" s="771"/>
      <c r="HI185" s="771"/>
      <c r="HJ185" s="771"/>
      <c r="HK185" s="771"/>
      <c r="HL185" s="771"/>
      <c r="HM185" s="771"/>
      <c r="HN185" s="771"/>
      <c r="HO185" s="771"/>
      <c r="HP185" s="771"/>
      <c r="HQ185" s="771"/>
      <c r="HR185" s="771"/>
      <c r="HS185" s="771"/>
      <c r="HT185" s="771"/>
      <c r="HU185" s="771"/>
      <c r="HV185" s="771"/>
      <c r="HW185" s="771"/>
      <c r="HX185" s="771"/>
      <c r="HY185" s="771"/>
      <c r="HZ185" s="771"/>
      <c r="IA185" s="771"/>
      <c r="IB185" s="771"/>
      <c r="IC185" s="771"/>
      <c r="ID185" s="771"/>
      <c r="IE185" s="771"/>
      <c r="IF185" s="771"/>
      <c r="IG185" s="771"/>
      <c r="IH185" s="771"/>
      <c r="II185" s="771"/>
      <c r="IJ185" s="771"/>
      <c r="IK185" s="771"/>
      <c r="IL185" s="771"/>
    </row>
    <row r="186" spans="1:246" ht="15.95" customHeight="1" thickBot="1">
      <c r="A186" s="1553"/>
      <c r="B186" s="1553"/>
      <c r="C186" s="1553"/>
      <c r="D186" s="1553"/>
      <c r="E186" s="1553"/>
      <c r="F186" s="1553"/>
      <c r="G186" s="819"/>
      <c r="H186" s="1518" t="s">
        <v>84</v>
      </c>
      <c r="I186" s="1518"/>
      <c r="J186" s="1518"/>
      <c r="K186" s="1518"/>
      <c r="L186" s="1518"/>
      <c r="M186" s="1518"/>
      <c r="N186" s="1518"/>
      <c r="O186" s="820"/>
      <c r="P186" s="821"/>
      <c r="Q186" s="819"/>
      <c r="R186" s="822"/>
      <c r="S186" s="1440" t="s">
        <v>24</v>
      </c>
      <c r="T186" s="1440"/>
      <c r="U186" s="1440"/>
      <c r="V186" s="1440"/>
      <c r="W186" s="1440"/>
      <c r="X186" s="1440"/>
      <c r="Y186" s="823"/>
      <c r="Z186" s="824"/>
      <c r="AA186" s="824"/>
      <c r="AB186" s="822"/>
      <c r="AC186" s="822"/>
      <c r="AD186" s="1518" t="s">
        <v>22</v>
      </c>
      <c r="AE186" s="1518"/>
      <c r="AF186" s="1518"/>
      <c r="AG186" s="1518"/>
      <c r="AH186" s="1518"/>
      <c r="AI186" s="1518"/>
      <c r="AJ186" s="825"/>
      <c r="AK186" s="1506"/>
      <c r="AL186" s="1507"/>
      <c r="AM186" s="21"/>
      <c r="AN186" s="21"/>
      <c r="AO186" s="21"/>
      <c r="AP186" s="21"/>
      <c r="AQ186" s="21"/>
      <c r="AR186" s="21"/>
      <c r="AS186" s="21"/>
      <c r="AT186" s="21"/>
      <c r="AU186" s="759"/>
      <c r="AV186" s="759"/>
      <c r="AW186" s="759"/>
      <c r="AX186" s="759"/>
      <c r="AY186" s="759"/>
      <c r="AZ186" s="759"/>
      <c r="BA186" s="759"/>
      <c r="BB186" s="759"/>
      <c r="BE186" s="580"/>
      <c r="BF186" s="769"/>
      <c r="BG186" s="580"/>
      <c r="BI186" s="580"/>
      <c r="BJ186" s="580"/>
      <c r="BK186" s="246"/>
      <c r="BL186" s="941"/>
      <c r="BM186" s="941"/>
      <c r="BN186" s="941"/>
      <c r="BO186" s="941"/>
      <c r="BP186" s="941"/>
      <c r="BQ186" s="941"/>
      <c r="BR186" s="941"/>
      <c r="BS186" s="941"/>
      <c r="BT186" s="941"/>
      <c r="BU186" s="246"/>
      <c r="BV186" s="246"/>
      <c r="BW186" s="246"/>
      <c r="BX186" s="246"/>
      <c r="BY186" s="246"/>
      <c r="BZ186" s="246"/>
      <c r="CA186" s="246"/>
      <c r="CB186" s="246"/>
      <c r="CC186" s="246"/>
      <c r="CD186" s="246"/>
      <c r="CE186" s="246"/>
      <c r="CF186" s="246"/>
      <c r="CG186" s="246"/>
      <c r="CH186" s="246"/>
      <c r="CI186" s="246"/>
      <c r="CJ186" s="246"/>
      <c r="CK186" s="246"/>
      <c r="CL186" s="580"/>
      <c r="CM186" s="580"/>
      <c r="CN186" s="580"/>
      <c r="CO186" s="580"/>
      <c r="CP186" s="580"/>
      <c r="CQ186" s="255"/>
      <c r="CR186" s="255"/>
      <c r="CS186" s="255"/>
      <c r="CT186" s="771"/>
      <c r="CU186" s="771"/>
      <c r="CV186" s="771"/>
      <c r="CW186" s="771"/>
      <c r="CX186" s="771"/>
      <c r="CY186" s="941"/>
      <c r="CZ186" s="580"/>
      <c r="DA186" s="580"/>
      <c r="DB186" s="580"/>
      <c r="DC186" s="580"/>
      <c r="DD186" s="580"/>
      <c r="DE186" s="580"/>
      <c r="DF186" s="580"/>
      <c r="DG186" s="580"/>
      <c r="DH186" s="580"/>
      <c r="DI186" s="580"/>
      <c r="DJ186" s="580"/>
      <c r="DK186" s="580"/>
      <c r="DL186" s="580"/>
      <c r="DM186" s="580"/>
      <c r="DN186" s="580"/>
      <c r="DO186" s="580"/>
      <c r="DP186" s="580"/>
      <c r="DQ186" s="580"/>
      <c r="DR186" s="580"/>
      <c r="DS186" s="580"/>
      <c r="DT186" s="580"/>
      <c r="DU186" s="580"/>
      <c r="DV186" s="580"/>
      <c r="DW186" s="580"/>
      <c r="DX186" s="580"/>
      <c r="DY186" s="580"/>
      <c r="DZ186" s="580"/>
      <c r="EA186" s="580"/>
      <c r="EB186" s="580"/>
      <c r="EC186" s="580"/>
      <c r="ED186" s="580"/>
      <c r="EE186" s="580"/>
      <c r="EF186" s="580"/>
      <c r="EG186" s="580"/>
      <c r="EH186" s="580"/>
      <c r="EI186" s="580"/>
      <c r="EJ186" s="580"/>
      <c r="EK186" s="580"/>
      <c r="EL186" s="580"/>
      <c r="EM186" s="580"/>
      <c r="EN186" s="580"/>
      <c r="EO186" s="580"/>
      <c r="EP186" s="580"/>
      <c r="EQ186" s="580"/>
      <c r="ER186" s="580"/>
      <c r="ES186" s="580"/>
      <c r="ET186" s="580"/>
      <c r="EU186" s="580"/>
      <c r="EV186" s="580"/>
      <c r="EW186" s="580"/>
      <c r="EX186" s="580"/>
      <c r="EY186" s="580"/>
      <c r="EZ186" s="580"/>
      <c r="FA186" s="580"/>
      <c r="FB186" s="580"/>
      <c r="FC186" s="580"/>
      <c r="FD186" s="580"/>
      <c r="FE186" s="580"/>
      <c r="FF186" s="580"/>
      <c r="FG186" s="580"/>
      <c r="FH186" s="580"/>
      <c r="FI186" s="580"/>
      <c r="FJ186" s="580"/>
      <c r="FK186" s="580"/>
      <c r="FL186" s="580"/>
      <c r="FM186" s="580"/>
      <c r="FN186" s="580"/>
      <c r="FO186" s="580"/>
      <c r="FP186" s="580"/>
      <c r="FQ186" s="580"/>
      <c r="FR186" s="580"/>
      <c r="FS186" s="580"/>
      <c r="FT186" s="580"/>
      <c r="FU186" s="580"/>
      <c r="FV186" s="580"/>
      <c r="FW186" s="580"/>
      <c r="FX186" s="580"/>
      <c r="FY186" s="580"/>
      <c r="FZ186" s="580"/>
      <c r="GA186" s="580"/>
      <c r="GB186" s="580"/>
      <c r="GC186" s="580"/>
      <c r="GD186" s="580"/>
      <c r="GE186" s="580"/>
      <c r="GF186" s="580"/>
      <c r="GG186" s="580"/>
      <c r="GH186" s="580"/>
      <c r="GI186" s="580"/>
      <c r="GJ186" s="580"/>
      <c r="GK186" s="580"/>
      <c r="GL186" s="580"/>
      <c r="GM186" s="580"/>
      <c r="GN186" s="580"/>
      <c r="GO186" s="580"/>
      <c r="GP186" s="580"/>
      <c r="GQ186" s="580"/>
      <c r="GR186" s="580"/>
      <c r="GS186" s="580"/>
      <c r="GT186" s="580"/>
      <c r="GU186" s="580"/>
      <c r="GV186" s="580"/>
      <c r="GW186" s="580"/>
      <c r="GX186" s="580"/>
      <c r="GY186" s="580"/>
      <c r="GZ186" s="580"/>
      <c r="HA186" s="580"/>
      <c r="HB186" s="580"/>
      <c r="HC186" s="580"/>
      <c r="HD186" s="580"/>
      <c r="HE186" s="580"/>
      <c r="HF186" s="580"/>
      <c r="HG186" s="580"/>
      <c r="HH186" s="580"/>
      <c r="HI186" s="580"/>
      <c r="HJ186" s="580"/>
      <c r="HK186" s="580"/>
      <c r="HL186" s="580"/>
      <c r="HM186" s="580"/>
      <c r="HN186" s="580"/>
      <c r="HO186" s="580"/>
      <c r="HP186" s="580"/>
      <c r="HQ186" s="580"/>
      <c r="HR186" s="580"/>
      <c r="HS186" s="580"/>
      <c r="HT186" s="580"/>
      <c r="HU186" s="580"/>
      <c r="HV186" s="580"/>
      <c r="HW186" s="580"/>
      <c r="HX186" s="580"/>
      <c r="HY186" s="580"/>
      <c r="HZ186" s="580"/>
      <c r="IA186" s="580"/>
      <c r="IB186" s="580"/>
      <c r="IC186" s="580"/>
      <c r="ID186" s="580"/>
      <c r="IE186" s="580"/>
      <c r="IF186" s="580"/>
      <c r="IG186" s="580"/>
      <c r="IH186" s="580"/>
      <c r="II186" s="580"/>
      <c r="IJ186" s="580"/>
      <c r="IK186" s="580"/>
      <c r="IL186" s="580"/>
    </row>
    <row r="187" spans="1:246">
      <c r="A187" s="777"/>
      <c r="B187" s="777"/>
      <c r="C187" s="771"/>
      <c r="D187" s="777"/>
      <c r="E187" s="777"/>
      <c r="F187" s="777"/>
      <c r="G187" s="777"/>
      <c r="H187" s="777"/>
      <c r="I187" s="777"/>
      <c r="J187" s="777"/>
      <c r="K187" s="777"/>
      <c r="L187" s="777"/>
      <c r="M187" s="777"/>
      <c r="N187" s="771"/>
      <c r="O187" s="777"/>
      <c r="P187" s="777"/>
      <c r="Q187" s="777"/>
      <c r="R187" s="777"/>
      <c r="S187" s="777"/>
      <c r="T187" s="777"/>
      <c r="U187" s="777"/>
      <c r="V187" s="771"/>
      <c r="W187" s="771"/>
      <c r="X187" s="771"/>
      <c r="Y187" s="771"/>
      <c r="Z187" s="771"/>
      <c r="AA187" s="771"/>
      <c r="AB187" s="777"/>
      <c r="AC187" s="777"/>
      <c r="AD187" s="777"/>
      <c r="AE187" s="771"/>
      <c r="AF187" s="771"/>
      <c r="AG187" s="771"/>
      <c r="AH187" s="777"/>
      <c r="AI187" s="777"/>
      <c r="AJ187" s="777"/>
      <c r="AK187" s="777"/>
      <c r="AL187" s="771"/>
      <c r="AM187" s="777"/>
      <c r="AN187" s="777"/>
      <c r="AO187" s="777"/>
      <c r="AP187" s="777"/>
      <c r="AQ187" s="777"/>
      <c r="AR187" s="777"/>
      <c r="AS187" s="777"/>
      <c r="AT187" s="777"/>
      <c r="AU187" s="777"/>
      <c r="AV187" s="777"/>
      <c r="AW187" s="777"/>
      <c r="AX187" s="777"/>
      <c r="AY187" s="777"/>
      <c r="AZ187" s="777"/>
      <c r="BA187" s="777"/>
      <c r="BB187" s="777"/>
      <c r="BC187" s="43"/>
      <c r="BD187" s="131"/>
      <c r="BE187" s="771"/>
      <c r="BF187" s="807"/>
      <c r="BG187" s="771"/>
      <c r="BH187" s="613"/>
      <c r="BI187" s="771"/>
      <c r="BJ187" s="771"/>
      <c r="BK187" s="941"/>
      <c r="BL187" s="941"/>
      <c r="BM187" s="941"/>
      <c r="BN187" s="941"/>
      <c r="BO187" s="941"/>
      <c r="BP187" s="941"/>
      <c r="BQ187" s="941"/>
      <c r="BR187" s="941"/>
      <c r="BS187" s="941"/>
      <c r="BT187" s="941"/>
      <c r="BU187" s="941"/>
      <c r="BV187" s="941"/>
      <c r="BW187" s="941"/>
      <c r="BX187" s="941"/>
      <c r="BY187" s="941"/>
      <c r="BZ187" s="941"/>
      <c r="CA187" s="941"/>
      <c r="CB187" s="941"/>
      <c r="CC187" s="941"/>
      <c r="CD187" s="941"/>
      <c r="CE187" s="941"/>
      <c r="CF187" s="941"/>
      <c r="CG187" s="941"/>
      <c r="CH187" s="941"/>
      <c r="CI187" s="941"/>
      <c r="CJ187" s="941"/>
      <c r="CK187" s="941"/>
      <c r="CL187" s="941"/>
      <c r="CM187" s="941"/>
      <c r="CN187" s="941"/>
      <c r="CO187" s="941"/>
      <c r="CP187" s="941"/>
      <c r="CQ187" s="941"/>
      <c r="CR187" s="941"/>
      <c r="CS187" s="941"/>
      <c r="CT187" s="941"/>
      <c r="CU187" s="941"/>
      <c r="CV187" s="941"/>
      <c r="CW187" s="941"/>
      <c r="CX187" s="941"/>
      <c r="CY187" s="941"/>
      <c r="CZ187" s="941"/>
      <c r="DA187" s="771"/>
      <c r="DB187" s="771"/>
      <c r="DC187" s="771"/>
      <c r="DD187" s="771"/>
      <c r="DE187" s="771"/>
      <c r="DF187" s="771"/>
      <c r="DG187" s="771"/>
      <c r="DH187" s="771"/>
      <c r="DI187" s="771"/>
      <c r="DJ187" s="771"/>
      <c r="DK187" s="771"/>
      <c r="DL187" s="771"/>
      <c r="DM187" s="771"/>
      <c r="DN187" s="771"/>
      <c r="DO187" s="771"/>
      <c r="DP187" s="771"/>
      <c r="DQ187" s="771"/>
      <c r="DR187" s="771"/>
      <c r="DS187" s="771"/>
      <c r="DT187" s="771"/>
      <c r="DU187" s="771"/>
      <c r="DV187" s="771"/>
      <c r="DW187" s="771"/>
      <c r="DX187" s="771"/>
      <c r="DY187" s="771"/>
      <c r="DZ187" s="771"/>
      <c r="EA187" s="771"/>
      <c r="EB187" s="771"/>
      <c r="EC187" s="771"/>
      <c r="ED187" s="771"/>
      <c r="EE187" s="771"/>
      <c r="EF187" s="771"/>
      <c r="EG187" s="771"/>
      <c r="EH187" s="771"/>
      <c r="EI187" s="771"/>
      <c r="EJ187" s="771"/>
      <c r="EK187" s="771"/>
      <c r="EL187" s="771"/>
      <c r="EM187" s="771"/>
      <c r="EN187" s="771"/>
      <c r="EO187" s="580"/>
      <c r="EP187" s="580"/>
      <c r="EQ187" s="580"/>
      <c r="ER187" s="580"/>
      <c r="ES187" s="580"/>
      <c r="ET187" s="580"/>
      <c r="EU187" s="580"/>
      <c r="EV187" s="580"/>
      <c r="EW187" s="580"/>
      <c r="EX187" s="580"/>
      <c r="EY187" s="580"/>
      <c r="EZ187" s="580"/>
      <c r="FA187" s="580"/>
      <c r="FB187" s="580"/>
      <c r="FC187" s="580"/>
      <c r="FD187" s="580"/>
      <c r="FE187" s="580"/>
      <c r="FF187" s="580"/>
      <c r="FG187" s="580"/>
      <c r="FH187" s="580"/>
      <c r="FI187" s="580"/>
      <c r="FJ187" s="580"/>
      <c r="FK187" s="580"/>
      <c r="FL187" s="580"/>
      <c r="FM187" s="580"/>
      <c r="FN187" s="580"/>
      <c r="FO187" s="580"/>
      <c r="FP187" s="580"/>
      <c r="FQ187" s="580"/>
      <c r="FR187" s="580"/>
      <c r="FS187" s="580"/>
      <c r="FT187" s="580"/>
      <c r="FU187" s="580"/>
      <c r="FV187" s="580"/>
      <c r="FW187" s="580"/>
      <c r="FX187" s="580"/>
      <c r="FY187" s="580"/>
      <c r="FZ187" s="580"/>
      <c r="GA187" s="580"/>
      <c r="GB187" s="580"/>
      <c r="GC187" s="580"/>
      <c r="GD187" s="580"/>
      <c r="GE187" s="580"/>
      <c r="GF187" s="580"/>
      <c r="GG187" s="580"/>
      <c r="GH187" s="580"/>
      <c r="GI187" s="580"/>
      <c r="GJ187" s="580"/>
      <c r="GK187" s="580"/>
      <c r="GL187" s="580"/>
      <c r="GM187" s="580"/>
      <c r="GN187" s="580"/>
      <c r="GO187" s="580"/>
      <c r="GP187" s="580"/>
      <c r="GQ187" s="580"/>
      <c r="GR187" s="580"/>
      <c r="GS187" s="580"/>
      <c r="GT187" s="580"/>
      <c r="GU187" s="580"/>
      <c r="GV187" s="580"/>
      <c r="GW187" s="580"/>
      <c r="GX187" s="580"/>
      <c r="GY187" s="580"/>
      <c r="GZ187" s="580"/>
      <c r="HA187" s="580"/>
      <c r="HB187" s="580"/>
      <c r="HC187" s="580"/>
      <c r="HD187" s="580"/>
      <c r="HE187" s="580"/>
      <c r="HF187" s="580"/>
      <c r="HG187" s="580"/>
      <c r="HH187" s="580"/>
      <c r="HI187" s="580"/>
      <c r="HJ187" s="580"/>
      <c r="HK187" s="580"/>
      <c r="HL187" s="580"/>
      <c r="HM187" s="580"/>
      <c r="HN187" s="580"/>
      <c r="HO187" s="580"/>
      <c r="HP187" s="580"/>
      <c r="HQ187" s="580"/>
      <c r="HR187" s="580"/>
      <c r="HS187" s="580"/>
      <c r="HT187" s="580"/>
      <c r="HU187" s="580"/>
      <c r="HV187" s="580"/>
      <c r="HW187" s="580"/>
      <c r="HX187" s="580"/>
      <c r="HY187" s="580"/>
      <c r="HZ187" s="580"/>
      <c r="IA187" s="580"/>
      <c r="IB187" s="580"/>
      <c r="IC187" s="580"/>
      <c r="ID187" s="580"/>
      <c r="IE187" s="580"/>
      <c r="IF187" s="580"/>
      <c r="IG187" s="580"/>
      <c r="IH187" s="580"/>
      <c r="II187" s="580"/>
      <c r="IJ187" s="580"/>
      <c r="IK187" s="580"/>
      <c r="IL187" s="580"/>
    </row>
    <row r="188" spans="1:246" ht="354" customHeight="1">
      <c r="A188" s="777"/>
      <c r="B188" s="777"/>
      <c r="C188" s="941"/>
      <c r="D188" s="759"/>
      <c r="E188" s="759"/>
      <c r="F188" s="759"/>
      <c r="G188" s="759"/>
      <c r="H188" s="759"/>
      <c r="I188" s="759"/>
      <c r="J188" s="759"/>
      <c r="K188" s="759"/>
      <c r="L188" s="759"/>
      <c r="M188" s="759"/>
      <c r="N188" s="580"/>
      <c r="O188" s="759"/>
      <c r="P188" s="759"/>
      <c r="Q188" s="759"/>
      <c r="R188" s="759"/>
      <c r="S188" s="759"/>
      <c r="T188" s="759"/>
      <c r="U188" s="759"/>
      <c r="V188" s="580"/>
      <c r="W188" s="580"/>
      <c r="X188" s="580"/>
      <c r="Y188" s="580"/>
      <c r="Z188" s="580"/>
      <c r="AA188" s="580"/>
      <c r="AB188" s="759"/>
      <c r="AC188" s="759"/>
      <c r="AD188" s="759"/>
      <c r="AE188" s="580"/>
      <c r="AF188" s="580"/>
      <c r="AG188" s="580"/>
      <c r="AH188" s="759"/>
      <c r="AI188" s="759"/>
      <c r="AJ188" s="759"/>
      <c r="AK188" s="759"/>
      <c r="AL188" s="580"/>
      <c r="AM188" s="759"/>
      <c r="AN188" s="759"/>
      <c r="AO188" s="759"/>
      <c r="AP188" s="759"/>
      <c r="AQ188" s="759"/>
      <c r="AR188" s="759"/>
      <c r="AS188" s="759"/>
      <c r="AT188" s="759"/>
      <c r="AU188" s="759"/>
      <c r="AV188" s="759"/>
      <c r="AW188" s="759"/>
      <c r="AX188" s="759"/>
      <c r="AY188" s="759"/>
      <c r="AZ188" s="759"/>
      <c r="BA188" s="759"/>
      <c r="BB188" s="759"/>
      <c r="BE188" s="580"/>
      <c r="BF188" s="769"/>
      <c r="BG188" s="580"/>
      <c r="BI188" s="771"/>
      <c r="BJ188" s="771"/>
      <c r="BK188" s="941"/>
      <c r="BL188" s="941"/>
      <c r="BM188" s="941"/>
      <c r="BN188" s="941"/>
      <c r="BO188" s="941"/>
      <c r="BP188" s="941"/>
      <c r="BQ188" s="941"/>
      <c r="BR188" s="941"/>
      <c r="BS188" s="941"/>
      <c r="BT188" s="941"/>
      <c r="BU188" s="941"/>
      <c r="BV188" s="941"/>
      <c r="BW188" s="941"/>
      <c r="BX188" s="941"/>
      <c r="BY188" s="941"/>
      <c r="BZ188" s="941"/>
      <c r="CA188" s="941"/>
      <c r="CB188" s="941"/>
      <c r="CC188" s="941"/>
      <c r="CD188" s="941"/>
      <c r="CE188" s="941"/>
      <c r="CF188" s="941"/>
      <c r="CG188" s="941"/>
      <c r="CH188" s="941"/>
      <c r="CI188" s="941"/>
      <c r="CJ188" s="941"/>
      <c r="CK188" s="941"/>
      <c r="CL188" s="771"/>
      <c r="CM188" s="771"/>
      <c r="CN188" s="771"/>
      <c r="CO188" s="771"/>
      <c r="CP188" s="771"/>
      <c r="CQ188" s="771"/>
      <c r="CR188" s="771"/>
      <c r="CS188" s="771"/>
      <c r="CT188" s="771"/>
      <c r="CU188" s="771"/>
      <c r="CV188" s="771"/>
      <c r="CW188" s="771"/>
      <c r="CX188" s="771"/>
      <c r="CY188" s="771"/>
      <c r="CZ188" s="771"/>
      <c r="DA188" s="771"/>
      <c r="DB188" s="771"/>
      <c r="DC188" s="771"/>
      <c r="DD188" s="771"/>
      <c r="DE188" s="771"/>
      <c r="DF188" s="771"/>
      <c r="DG188" s="771"/>
      <c r="DH188" s="771"/>
      <c r="DI188" s="771"/>
      <c r="DJ188" s="771"/>
      <c r="DK188" s="771"/>
      <c r="DL188" s="771"/>
      <c r="DM188" s="771"/>
      <c r="DN188" s="771"/>
      <c r="DO188" s="771"/>
      <c r="DP188" s="771"/>
      <c r="DQ188" s="771"/>
      <c r="DR188" s="771"/>
      <c r="DS188" s="771"/>
      <c r="DT188" s="771"/>
      <c r="DU188" s="771"/>
      <c r="DV188" s="771"/>
      <c r="DW188" s="771"/>
      <c r="DX188" s="771"/>
      <c r="DY188" s="771"/>
      <c r="DZ188" s="771"/>
      <c r="EA188" s="771"/>
      <c r="EB188" s="771"/>
      <c r="EC188" s="771"/>
      <c r="ED188" s="771"/>
      <c r="EE188" s="771"/>
      <c r="EF188" s="771"/>
      <c r="EG188" s="771"/>
      <c r="EH188" s="771"/>
      <c r="EI188" s="771"/>
      <c r="EJ188" s="771"/>
      <c r="EK188" s="771"/>
      <c r="EL188" s="771"/>
      <c r="EM188" s="771"/>
      <c r="EN188" s="771"/>
      <c r="EO188" s="580"/>
      <c r="EP188" s="580"/>
      <c r="EQ188" s="580"/>
      <c r="ER188" s="580"/>
      <c r="ES188" s="580"/>
      <c r="ET188" s="580"/>
      <c r="EU188" s="580"/>
      <c r="EV188" s="580"/>
      <c r="EW188" s="580"/>
      <c r="EX188" s="580"/>
      <c r="EY188" s="580"/>
      <c r="EZ188" s="580"/>
      <c r="FA188" s="580"/>
      <c r="FB188" s="580"/>
      <c r="FC188" s="580"/>
      <c r="FD188" s="580"/>
      <c r="FE188" s="580"/>
      <c r="FF188" s="580"/>
      <c r="FG188" s="580"/>
      <c r="FH188" s="580"/>
      <c r="FI188" s="580"/>
      <c r="FJ188" s="580"/>
      <c r="FK188" s="580"/>
      <c r="FL188" s="580"/>
      <c r="FM188" s="580"/>
      <c r="FN188" s="580"/>
      <c r="FO188" s="580"/>
      <c r="FP188" s="580"/>
      <c r="FQ188" s="580"/>
      <c r="FR188" s="580"/>
      <c r="FS188" s="580"/>
      <c r="FT188" s="580"/>
      <c r="FU188" s="580"/>
      <c r="FV188" s="580"/>
      <c r="FW188" s="580"/>
      <c r="FX188" s="580"/>
      <c r="FY188" s="580"/>
      <c r="FZ188" s="580"/>
      <c r="GA188" s="580"/>
      <c r="GB188" s="580"/>
      <c r="GC188" s="580"/>
      <c r="GD188" s="580"/>
      <c r="GE188" s="580"/>
      <c r="GF188" s="580"/>
      <c r="GG188" s="580"/>
      <c r="GH188" s="580"/>
      <c r="GI188" s="580"/>
      <c r="GJ188" s="580"/>
      <c r="GK188" s="580"/>
      <c r="GL188" s="580"/>
      <c r="GM188" s="580"/>
      <c r="GN188" s="580"/>
      <c r="GO188" s="580"/>
      <c r="GP188" s="580"/>
      <c r="GQ188" s="580"/>
      <c r="GR188" s="580"/>
      <c r="GS188" s="580"/>
      <c r="GT188" s="580"/>
      <c r="GU188" s="580"/>
      <c r="GV188" s="580"/>
      <c r="GW188" s="580"/>
      <c r="GX188" s="580"/>
      <c r="GY188" s="580"/>
      <c r="GZ188" s="580"/>
      <c r="HA188" s="580"/>
      <c r="HB188" s="580"/>
      <c r="HC188" s="580"/>
      <c r="HD188" s="580"/>
      <c r="HE188" s="580"/>
      <c r="HF188" s="580"/>
      <c r="HG188" s="580"/>
      <c r="HH188" s="580"/>
      <c r="HI188" s="580"/>
      <c r="HJ188" s="580"/>
      <c r="HK188" s="580"/>
      <c r="HL188" s="580"/>
      <c r="HM188" s="580"/>
      <c r="HN188" s="580"/>
      <c r="HO188" s="580"/>
      <c r="HP188" s="580"/>
      <c r="HQ188" s="580"/>
      <c r="HR188" s="580"/>
      <c r="HS188" s="580"/>
      <c r="HT188" s="580"/>
      <c r="HU188" s="580"/>
      <c r="HV188" s="580"/>
      <c r="HW188" s="580"/>
      <c r="HX188" s="580"/>
      <c r="HY188" s="580"/>
      <c r="HZ188" s="580"/>
      <c r="IA188" s="580"/>
      <c r="IB188" s="580"/>
      <c r="IC188" s="580"/>
      <c r="ID188" s="580"/>
      <c r="IE188" s="580"/>
      <c r="IF188" s="580"/>
      <c r="IG188" s="580"/>
      <c r="IH188" s="580"/>
      <c r="II188" s="580"/>
      <c r="IJ188" s="580"/>
      <c r="IK188" s="580"/>
      <c r="IL188" s="580"/>
    </row>
    <row r="189" spans="1:246" ht="24" customHeight="1" thickBot="1">
      <c r="A189" s="777"/>
      <c r="B189" s="777"/>
      <c r="C189" s="771"/>
      <c r="D189" s="777"/>
      <c r="E189" s="777"/>
      <c r="F189" s="777"/>
      <c r="G189" s="777"/>
      <c r="H189" s="777"/>
      <c r="I189" s="777"/>
      <c r="J189" s="777"/>
      <c r="K189" s="777"/>
      <c r="L189" s="777"/>
      <c r="M189" s="777"/>
      <c r="N189" s="771"/>
      <c r="O189" s="777"/>
      <c r="P189" s="777"/>
      <c r="Q189" s="777"/>
      <c r="R189" s="777"/>
      <c r="S189" s="777"/>
      <c r="T189" s="777"/>
      <c r="U189" s="777"/>
      <c r="V189" s="771"/>
      <c r="W189" s="771"/>
      <c r="X189" s="771"/>
      <c r="Y189" s="771"/>
      <c r="Z189" s="771"/>
      <c r="AA189" s="771"/>
      <c r="AB189" s="777"/>
      <c r="AC189" s="777"/>
      <c r="AD189" s="777"/>
      <c r="AE189" s="771"/>
      <c r="AF189" s="771"/>
      <c r="AG189" s="771"/>
      <c r="AH189" s="777"/>
      <c r="AI189" s="777"/>
      <c r="AJ189" s="777"/>
      <c r="AK189" s="777"/>
      <c r="AL189" s="771"/>
      <c r="AM189" s="777"/>
      <c r="AN189" s="777"/>
      <c r="AO189" s="777"/>
      <c r="AP189" s="777"/>
      <c r="AQ189" s="777"/>
      <c r="AR189" s="777"/>
      <c r="AS189" s="777"/>
      <c r="AT189" s="777"/>
      <c r="AU189" s="760"/>
      <c r="AV189" s="760"/>
      <c r="AW189" s="760"/>
      <c r="AX189" s="760"/>
      <c r="AY189" s="760"/>
      <c r="AZ189" s="760"/>
      <c r="BA189" s="760"/>
      <c r="BB189" s="760"/>
      <c r="BC189" s="39"/>
      <c r="BD189" s="129"/>
      <c r="BE189" s="941"/>
      <c r="BF189" s="258"/>
      <c r="BG189" s="941"/>
      <c r="BH189" s="129"/>
      <c r="BI189" s="45"/>
      <c r="BJ189" s="45"/>
      <c r="BK189" s="45"/>
      <c r="BL189" s="941"/>
      <c r="BM189" s="941"/>
      <c r="BN189" s="941"/>
      <c r="BO189" s="941"/>
      <c r="BP189" s="941"/>
      <c r="BQ189" s="941"/>
      <c r="BR189" s="941"/>
      <c r="BS189" s="941"/>
      <c r="BT189" s="941"/>
      <c r="BU189" s="45"/>
      <c r="BV189" s="45"/>
      <c r="BW189" s="45"/>
      <c r="BX189" s="45"/>
      <c r="BY189" s="45"/>
      <c r="BZ189" s="45"/>
      <c r="CA189" s="45"/>
      <c r="CB189" s="45"/>
      <c r="CC189" s="45"/>
      <c r="CD189" s="941"/>
      <c r="CE189" s="941"/>
      <c r="CF189" s="941"/>
      <c r="CG189" s="941"/>
      <c r="CH189" s="941"/>
      <c r="CI189" s="941"/>
      <c r="CJ189" s="941"/>
      <c r="CK189" s="941"/>
      <c r="CL189" s="941"/>
      <c r="CM189" s="941"/>
      <c r="CN189" s="941"/>
      <c r="CO189" s="941"/>
      <c r="CP189" s="941"/>
      <c r="CQ189" s="941"/>
      <c r="CR189" s="941"/>
      <c r="CS189" s="771"/>
      <c r="CT189" s="941"/>
      <c r="CU189" s="941"/>
      <c r="CV189" s="941"/>
      <c r="CW189" s="771"/>
      <c r="CX189" s="771"/>
      <c r="CY189" s="771"/>
      <c r="CZ189" s="771"/>
      <c r="DA189" s="771"/>
      <c r="DB189" s="771"/>
      <c r="DC189" s="771"/>
      <c r="DD189" s="771"/>
      <c r="DE189" s="771"/>
      <c r="DF189" s="771"/>
      <c r="DG189" s="771"/>
      <c r="DH189" s="771"/>
      <c r="DI189" s="771"/>
      <c r="DJ189" s="771"/>
      <c r="DK189" s="771"/>
      <c r="DL189" s="771"/>
      <c r="DM189" s="771"/>
      <c r="DN189" s="771"/>
      <c r="DO189" s="771"/>
      <c r="DP189" s="771"/>
      <c r="DQ189" s="771"/>
      <c r="DR189" s="771"/>
      <c r="DS189" s="771"/>
      <c r="DT189" s="771"/>
      <c r="DU189" s="771"/>
      <c r="DV189" s="771"/>
      <c r="DW189" s="771"/>
      <c r="DX189" s="771"/>
      <c r="DY189" s="771"/>
      <c r="DZ189" s="771"/>
      <c r="EA189" s="771"/>
      <c r="EB189" s="771"/>
      <c r="EC189" s="771"/>
      <c r="ED189" s="771"/>
      <c r="EE189" s="771"/>
      <c r="EF189" s="771"/>
      <c r="EG189" s="771"/>
      <c r="EH189" s="771"/>
      <c r="EI189" s="771"/>
      <c r="EJ189" s="771"/>
      <c r="EK189" s="771"/>
      <c r="EL189" s="771"/>
      <c r="EM189" s="771"/>
      <c r="EN189" s="771"/>
      <c r="EO189" s="580"/>
      <c r="EP189" s="580"/>
      <c r="EQ189" s="580"/>
      <c r="ER189" s="580"/>
      <c r="ES189" s="580"/>
      <c r="ET189" s="580"/>
      <c r="EU189" s="580"/>
      <c r="EV189" s="580"/>
      <c r="EW189" s="580"/>
      <c r="EX189" s="580"/>
      <c r="EY189" s="580"/>
      <c r="EZ189" s="580"/>
      <c r="FA189" s="580"/>
      <c r="FB189" s="580"/>
      <c r="FC189" s="580"/>
      <c r="FD189" s="580"/>
      <c r="FE189" s="580"/>
      <c r="FF189" s="580"/>
      <c r="FG189" s="580"/>
      <c r="FH189" s="580"/>
      <c r="FI189" s="580"/>
      <c r="FJ189" s="580"/>
      <c r="FK189" s="580"/>
      <c r="FL189" s="580"/>
      <c r="FM189" s="580"/>
      <c r="FN189" s="580"/>
      <c r="FO189" s="580"/>
      <c r="FP189" s="580"/>
      <c r="FQ189" s="580"/>
      <c r="FR189" s="580"/>
      <c r="FS189" s="580"/>
      <c r="FT189" s="580"/>
      <c r="FU189" s="580"/>
      <c r="FV189" s="580"/>
      <c r="FW189" s="580"/>
      <c r="FX189" s="580"/>
      <c r="FY189" s="580"/>
      <c r="FZ189" s="580"/>
      <c r="GA189" s="580"/>
      <c r="GB189" s="580"/>
      <c r="GC189" s="580"/>
      <c r="GD189" s="580"/>
      <c r="GE189" s="580"/>
      <c r="GF189" s="580"/>
      <c r="GG189" s="580"/>
      <c r="GH189" s="580"/>
      <c r="GI189" s="580"/>
      <c r="GJ189" s="580"/>
      <c r="GK189" s="580"/>
      <c r="GL189" s="580"/>
      <c r="GM189" s="580"/>
      <c r="GN189" s="580"/>
      <c r="GO189" s="580"/>
      <c r="GP189" s="580"/>
      <c r="GQ189" s="580"/>
      <c r="GR189" s="580"/>
      <c r="GS189" s="580"/>
      <c r="GT189" s="580"/>
      <c r="GU189" s="580"/>
      <c r="GV189" s="580"/>
      <c r="GW189" s="580"/>
      <c r="GX189" s="580"/>
      <c r="GY189" s="580"/>
      <c r="GZ189" s="580"/>
      <c r="HA189" s="580"/>
      <c r="HB189" s="580"/>
      <c r="HC189" s="580"/>
      <c r="HD189" s="580"/>
      <c r="HE189" s="580"/>
      <c r="HF189" s="580"/>
      <c r="HG189" s="580"/>
      <c r="HH189" s="580"/>
      <c r="HI189" s="580"/>
      <c r="HJ189" s="580"/>
      <c r="HK189" s="580"/>
      <c r="HL189" s="580"/>
      <c r="HM189" s="580"/>
      <c r="HN189" s="580"/>
      <c r="HO189" s="580"/>
      <c r="HP189" s="580"/>
      <c r="HQ189" s="580"/>
      <c r="HR189" s="580"/>
      <c r="HS189" s="580"/>
      <c r="HT189" s="580"/>
      <c r="HU189" s="580"/>
      <c r="HV189" s="580"/>
      <c r="HW189" s="580"/>
      <c r="HX189" s="580"/>
      <c r="HY189" s="580"/>
      <c r="HZ189" s="580"/>
      <c r="IA189" s="580"/>
      <c r="IB189" s="580"/>
      <c r="IC189" s="580"/>
      <c r="ID189" s="580"/>
      <c r="IE189" s="580"/>
      <c r="IF189" s="580"/>
      <c r="IG189" s="580"/>
      <c r="IH189" s="580"/>
      <c r="II189" s="580"/>
      <c r="IJ189" s="580"/>
      <c r="IK189" s="580"/>
      <c r="IL189" s="580"/>
    </row>
    <row r="190" spans="1:246" ht="18.600000000000001" thickBot="1">
      <c r="A190" s="1528" t="s">
        <v>215</v>
      </c>
      <c r="B190" s="1529"/>
      <c r="C190" s="1529"/>
      <c r="D190" s="1529"/>
      <c r="E190" s="1529"/>
      <c r="F190" s="1529"/>
      <c r="G190" s="1529"/>
      <c r="H190" s="1529"/>
      <c r="I190" s="1529"/>
      <c r="J190" s="1529"/>
      <c r="K190" s="1529"/>
      <c r="L190" s="1529"/>
      <c r="M190" s="1529"/>
      <c r="N190" s="1529"/>
      <c r="O190" s="1529"/>
      <c r="P190" s="1529"/>
      <c r="Q190" s="1529"/>
      <c r="R190" s="1529"/>
      <c r="S190" s="1529"/>
      <c r="T190" s="1529"/>
      <c r="U190" s="1529"/>
      <c r="V190" s="1529"/>
      <c r="W190" s="1529"/>
      <c r="X190" s="1529"/>
      <c r="Y190" s="1529"/>
      <c r="Z190" s="1529"/>
      <c r="AA190" s="1529"/>
      <c r="AB190" s="1529"/>
      <c r="AC190" s="1529"/>
      <c r="AD190" s="1529"/>
      <c r="AE190" s="1529"/>
      <c r="AF190" s="1529"/>
      <c r="AG190" s="1529"/>
      <c r="AH190" s="1529"/>
      <c r="AI190" s="1529"/>
      <c r="AJ190" s="1529"/>
      <c r="AK190" s="1529"/>
      <c r="AL190" s="1529"/>
      <c r="AM190" s="1530"/>
      <c r="AN190" s="45"/>
      <c r="AO190" s="45"/>
      <c r="AP190" s="45"/>
      <c r="AQ190" s="45"/>
      <c r="AR190" s="45"/>
      <c r="AS190" s="45"/>
      <c r="AT190" s="45"/>
      <c r="AU190" s="826"/>
      <c r="AV190" s="826"/>
      <c r="AW190" s="826"/>
      <c r="AX190" s="826"/>
      <c r="AY190" s="826"/>
      <c r="AZ190" s="826"/>
      <c r="BA190" s="826"/>
      <c r="BB190" s="826"/>
      <c r="BC190" s="45"/>
      <c r="BD190" s="133"/>
      <c r="BE190" s="45"/>
      <c r="BF190" s="763"/>
      <c r="BG190" s="45"/>
      <c r="BH190" s="129"/>
      <c r="BI190" s="45"/>
      <c r="BJ190" s="45"/>
      <c r="BK190" s="45"/>
      <c r="BL190" s="941"/>
      <c r="BM190" s="941"/>
      <c r="BN190" s="941"/>
      <c r="BO190" s="941"/>
      <c r="BP190" s="941"/>
      <c r="BQ190" s="941"/>
      <c r="BR190" s="941"/>
      <c r="BS190" s="941"/>
      <c r="BT190" s="941"/>
      <c r="BU190" s="45"/>
      <c r="BV190" s="45"/>
      <c r="BW190" s="45"/>
      <c r="BX190" s="45"/>
      <c r="BY190" s="45"/>
      <c r="BZ190" s="45"/>
      <c r="CA190" s="45"/>
      <c r="CB190" s="45"/>
      <c r="CC190" s="45"/>
      <c r="CD190" s="45"/>
      <c r="CE190" s="45"/>
      <c r="CF190" s="45"/>
      <c r="CG190" s="45"/>
      <c r="CH190" s="45"/>
      <c r="CI190" s="45"/>
      <c r="CJ190" s="45"/>
      <c r="CK190" s="45"/>
      <c r="CL190" s="45"/>
      <c r="CM190" s="45"/>
      <c r="CN190" s="45"/>
      <c r="CO190" s="941"/>
      <c r="CP190" s="941"/>
      <c r="CQ190" s="941"/>
      <c r="CR190" s="941"/>
      <c r="CS190" s="771"/>
      <c r="CT190" s="941"/>
      <c r="CU190" s="941"/>
      <c r="CV190" s="941"/>
      <c r="CW190" s="771"/>
      <c r="CX190" s="771"/>
      <c r="CY190" s="771"/>
      <c r="CZ190" s="771"/>
      <c r="DA190" s="771"/>
      <c r="DB190" s="771"/>
      <c r="DC190" s="771"/>
      <c r="DD190" s="771"/>
      <c r="DE190" s="771"/>
      <c r="DF190" s="771"/>
      <c r="DG190" s="771"/>
      <c r="DH190" s="771"/>
      <c r="DI190" s="771"/>
      <c r="DJ190" s="771"/>
      <c r="DK190" s="771"/>
      <c r="DL190" s="771"/>
      <c r="DM190" s="771"/>
      <c r="DN190" s="771"/>
      <c r="DO190" s="771"/>
      <c r="DP190" s="771"/>
      <c r="DQ190" s="771"/>
      <c r="DR190" s="771"/>
      <c r="DS190" s="771"/>
      <c r="DT190" s="771"/>
      <c r="DU190" s="771"/>
      <c r="DV190" s="771"/>
      <c r="DW190" s="771"/>
      <c r="DX190" s="771"/>
      <c r="DY190" s="771"/>
      <c r="DZ190" s="771"/>
      <c r="EA190" s="771"/>
      <c r="EB190" s="771"/>
      <c r="EC190" s="771"/>
      <c r="ED190" s="771"/>
      <c r="EE190" s="771"/>
      <c r="EF190" s="771"/>
      <c r="EG190" s="771"/>
      <c r="EH190" s="771"/>
      <c r="EI190" s="771"/>
      <c r="EJ190" s="771"/>
      <c r="EK190" s="771"/>
      <c r="EL190" s="771"/>
      <c r="EM190" s="771"/>
      <c r="EN190" s="771"/>
      <c r="EO190" s="580"/>
      <c r="EP190" s="580"/>
      <c r="EQ190" s="580"/>
      <c r="ER190" s="580"/>
      <c r="ES190" s="580"/>
      <c r="ET190" s="580"/>
      <c r="EU190" s="580"/>
      <c r="EV190" s="580"/>
      <c r="EW190" s="580"/>
      <c r="EX190" s="580"/>
      <c r="EY190" s="580"/>
      <c r="EZ190" s="580"/>
      <c r="FA190" s="580"/>
      <c r="FB190" s="580"/>
      <c r="FC190" s="580"/>
      <c r="FD190" s="580"/>
      <c r="FE190" s="580"/>
      <c r="FF190" s="580"/>
      <c r="FG190" s="580"/>
      <c r="FH190" s="580"/>
      <c r="FI190" s="580"/>
      <c r="FJ190" s="580"/>
      <c r="FK190" s="580"/>
      <c r="FL190" s="580"/>
      <c r="FM190" s="580"/>
      <c r="FN190" s="580"/>
      <c r="FO190" s="580"/>
      <c r="FP190" s="580"/>
      <c r="FQ190" s="580"/>
      <c r="FR190" s="580"/>
      <c r="FS190" s="580"/>
      <c r="FT190" s="580"/>
      <c r="FU190" s="580"/>
      <c r="FV190" s="580"/>
      <c r="FW190" s="580"/>
      <c r="FX190" s="580"/>
      <c r="FY190" s="580"/>
      <c r="FZ190" s="580"/>
      <c r="GA190" s="580"/>
      <c r="GB190" s="580"/>
      <c r="GC190" s="580"/>
      <c r="GD190" s="580"/>
      <c r="GE190" s="580"/>
      <c r="GF190" s="580"/>
      <c r="GG190" s="580"/>
      <c r="GH190" s="580"/>
      <c r="GI190" s="580"/>
      <c r="GJ190" s="580"/>
      <c r="GK190" s="580"/>
      <c r="GL190" s="580"/>
      <c r="GM190" s="580"/>
      <c r="GN190" s="580"/>
      <c r="GO190" s="580"/>
      <c r="GP190" s="580"/>
      <c r="GQ190" s="580"/>
      <c r="GR190" s="580"/>
      <c r="GS190" s="580"/>
      <c r="GT190" s="580"/>
      <c r="GU190" s="580"/>
      <c r="GV190" s="580"/>
      <c r="GW190" s="580"/>
      <c r="GX190" s="580"/>
      <c r="GY190" s="580"/>
      <c r="GZ190" s="580"/>
      <c r="HA190" s="580"/>
      <c r="HB190" s="580"/>
      <c r="HC190" s="580"/>
      <c r="HD190" s="580"/>
      <c r="HE190" s="580"/>
      <c r="HF190" s="580"/>
      <c r="HG190" s="580"/>
      <c r="HH190" s="580"/>
      <c r="HI190" s="580"/>
      <c r="HJ190" s="580"/>
      <c r="HK190" s="580"/>
      <c r="HL190" s="580"/>
      <c r="HM190" s="580"/>
      <c r="HN190" s="580"/>
      <c r="HO190" s="580"/>
      <c r="HP190" s="580"/>
      <c r="HQ190" s="580"/>
      <c r="HR190" s="580"/>
      <c r="HS190" s="580"/>
      <c r="HT190" s="580"/>
      <c r="HU190" s="580"/>
      <c r="HV190" s="580"/>
      <c r="HW190" s="580"/>
      <c r="HX190" s="580"/>
      <c r="HY190" s="580"/>
      <c r="HZ190" s="580"/>
      <c r="IA190" s="580"/>
      <c r="IB190" s="580"/>
      <c r="IC190" s="580"/>
      <c r="ID190" s="580"/>
      <c r="IE190" s="580"/>
      <c r="IF190" s="580"/>
      <c r="IG190" s="580"/>
      <c r="IH190" s="580"/>
      <c r="II190" s="580"/>
      <c r="IJ190" s="580"/>
      <c r="IK190" s="580"/>
      <c r="IL190" s="580"/>
    </row>
    <row r="191" spans="1:246" ht="18.600000000000001" thickBot="1">
      <c r="A191" s="827"/>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828"/>
      <c r="AN191" s="45"/>
      <c r="AO191" s="45"/>
      <c r="AP191" s="45"/>
      <c r="AQ191" s="45"/>
      <c r="AR191" s="45"/>
      <c r="AS191" s="45"/>
      <c r="AT191" s="45"/>
      <c r="AU191" s="826"/>
      <c r="AV191" s="826"/>
      <c r="AW191" s="826"/>
      <c r="AX191" s="826"/>
      <c r="AY191" s="826"/>
      <c r="AZ191" s="826"/>
      <c r="BA191" s="826"/>
      <c r="BB191" s="826"/>
      <c r="BC191" s="45"/>
      <c r="BD191" s="133"/>
      <c r="BE191" s="45"/>
      <c r="BF191" s="763"/>
      <c r="BG191" s="45"/>
      <c r="BH191" s="129"/>
      <c r="BI191" s="45"/>
      <c r="BJ191" s="45"/>
      <c r="BK191" s="45"/>
      <c r="BL191" s="941"/>
      <c r="BM191" s="941"/>
      <c r="BN191" s="941"/>
      <c r="BO191" s="941"/>
      <c r="BP191" s="941"/>
      <c r="BQ191" s="941"/>
      <c r="BR191" s="941"/>
      <c r="BS191" s="941"/>
      <c r="BT191" s="941"/>
      <c r="BU191" s="45"/>
      <c r="BV191" s="45"/>
      <c r="BW191" s="45"/>
      <c r="BX191" s="45"/>
      <c r="BY191" s="45"/>
      <c r="BZ191" s="45"/>
      <c r="CA191" s="45"/>
      <c r="CB191" s="45"/>
      <c r="CC191" s="45"/>
      <c r="CD191" s="45"/>
      <c r="CE191" s="45"/>
      <c r="CF191" s="45"/>
      <c r="CG191" s="45"/>
      <c r="CH191" s="45"/>
      <c r="CI191" s="45"/>
      <c r="CJ191" s="45"/>
      <c r="CK191" s="45"/>
      <c r="CL191" s="45"/>
      <c r="CM191" s="45"/>
      <c r="CN191" s="45"/>
      <c r="CO191" s="941"/>
      <c r="CP191" s="941"/>
      <c r="CQ191" s="941"/>
      <c r="CR191" s="941"/>
      <c r="CS191" s="771"/>
      <c r="CT191" s="941"/>
      <c r="CU191" s="941"/>
      <c r="CV191" s="941"/>
      <c r="CW191" s="771"/>
      <c r="CX191" s="771"/>
      <c r="CY191" s="771"/>
      <c r="CZ191" s="771"/>
      <c r="DA191" s="771"/>
      <c r="DB191" s="771"/>
      <c r="DC191" s="771"/>
      <c r="DD191" s="771"/>
      <c r="DE191" s="771"/>
      <c r="DF191" s="771"/>
      <c r="DG191" s="771"/>
      <c r="DH191" s="771"/>
      <c r="DI191" s="771"/>
      <c r="DJ191" s="771"/>
      <c r="DK191" s="771"/>
      <c r="DL191" s="771"/>
      <c r="DM191" s="771"/>
      <c r="DN191" s="771"/>
      <c r="DO191" s="771"/>
      <c r="DP191" s="771"/>
      <c r="DQ191" s="771"/>
      <c r="DR191" s="771"/>
      <c r="DS191" s="771"/>
      <c r="DT191" s="771"/>
      <c r="DU191" s="771"/>
      <c r="DV191" s="771"/>
      <c r="DW191" s="771"/>
      <c r="DX191" s="771"/>
      <c r="DY191" s="771"/>
      <c r="DZ191" s="771"/>
      <c r="EA191" s="771"/>
      <c r="EB191" s="771"/>
      <c r="EC191" s="771"/>
      <c r="ED191" s="771"/>
      <c r="EE191" s="771"/>
      <c r="EF191" s="771"/>
      <c r="EG191" s="771"/>
      <c r="EH191" s="771"/>
      <c r="EI191" s="771"/>
      <c r="EJ191" s="771"/>
      <c r="EK191" s="771"/>
      <c r="EL191" s="771"/>
      <c r="EM191" s="771"/>
      <c r="EN191" s="771"/>
      <c r="EO191" s="580"/>
      <c r="EP191" s="580"/>
      <c r="EQ191" s="580"/>
      <c r="ER191" s="580"/>
      <c r="ES191" s="580"/>
      <c r="ET191" s="580"/>
      <c r="EU191" s="580"/>
      <c r="EV191" s="580"/>
      <c r="EW191" s="580"/>
      <c r="EX191" s="580"/>
      <c r="EY191" s="580"/>
      <c r="EZ191" s="580"/>
      <c r="FA191" s="580"/>
      <c r="FB191" s="580"/>
      <c r="FC191" s="580"/>
      <c r="FD191" s="580"/>
      <c r="FE191" s="580"/>
      <c r="FF191" s="580"/>
      <c r="FG191" s="580"/>
      <c r="FH191" s="580"/>
      <c r="FI191" s="580"/>
      <c r="FJ191" s="580"/>
      <c r="FK191" s="580"/>
      <c r="FL191" s="580"/>
      <c r="FM191" s="580"/>
      <c r="FN191" s="580"/>
      <c r="FO191" s="580"/>
      <c r="FP191" s="580"/>
      <c r="FQ191" s="580"/>
      <c r="FR191" s="580"/>
      <c r="FS191" s="580"/>
      <c r="FT191" s="580"/>
      <c r="FU191" s="580"/>
      <c r="FV191" s="580"/>
      <c r="FW191" s="580"/>
      <c r="FX191" s="580"/>
      <c r="FY191" s="580"/>
      <c r="FZ191" s="580"/>
      <c r="GA191" s="580"/>
      <c r="GB191" s="580"/>
      <c r="GC191" s="580"/>
      <c r="GD191" s="580"/>
      <c r="GE191" s="580"/>
      <c r="GF191" s="580"/>
      <c r="GG191" s="580"/>
      <c r="GH191" s="580"/>
      <c r="GI191" s="580"/>
      <c r="GJ191" s="580"/>
      <c r="GK191" s="580"/>
      <c r="GL191" s="580"/>
      <c r="GM191" s="580"/>
      <c r="GN191" s="580"/>
      <c r="GO191" s="580"/>
      <c r="GP191" s="580"/>
      <c r="GQ191" s="580"/>
      <c r="GR191" s="580"/>
      <c r="GS191" s="580"/>
      <c r="GT191" s="580"/>
      <c r="GU191" s="580"/>
      <c r="GV191" s="580"/>
      <c r="GW191" s="580"/>
      <c r="GX191" s="580"/>
      <c r="GY191" s="580"/>
      <c r="GZ191" s="580"/>
      <c r="HA191" s="580"/>
      <c r="HB191" s="580"/>
      <c r="HC191" s="580"/>
      <c r="HD191" s="580"/>
      <c r="HE191" s="580"/>
      <c r="HF191" s="580"/>
      <c r="HG191" s="580"/>
      <c r="HH191" s="580"/>
      <c r="HI191" s="580"/>
      <c r="HJ191" s="580"/>
      <c r="HK191" s="580"/>
      <c r="HL191" s="580"/>
      <c r="HM191" s="580"/>
      <c r="HN191" s="580"/>
      <c r="HO191" s="580"/>
      <c r="HP191" s="580"/>
      <c r="HQ191" s="580"/>
      <c r="HR191" s="580"/>
      <c r="HS191" s="580"/>
      <c r="HT191" s="580"/>
      <c r="HU191" s="580"/>
      <c r="HV191" s="580"/>
      <c r="HW191" s="580"/>
      <c r="HX191" s="580"/>
      <c r="HY191" s="580"/>
      <c r="HZ191" s="580"/>
      <c r="IA191" s="580"/>
      <c r="IB191" s="580"/>
      <c r="IC191" s="580"/>
      <c r="ID191" s="580"/>
      <c r="IE191" s="580"/>
      <c r="IF191" s="580"/>
      <c r="IG191" s="580"/>
      <c r="IH191" s="580"/>
      <c r="II191" s="580"/>
      <c r="IJ191" s="580"/>
      <c r="IK191" s="580"/>
      <c r="IL191" s="580"/>
    </row>
    <row r="192" spans="1:246">
      <c r="A192" s="1513" t="s">
        <v>455</v>
      </c>
      <c r="B192" s="1514"/>
      <c r="C192" s="1514"/>
      <c r="D192" s="1514"/>
      <c r="E192" s="1514"/>
      <c r="F192" s="1514"/>
      <c r="G192" s="1514"/>
      <c r="H192" s="1514"/>
      <c r="I192" s="1514"/>
      <c r="J192" s="1514"/>
      <c r="K192" s="1514"/>
      <c r="L192" s="45"/>
      <c r="M192" s="45"/>
      <c r="N192" s="45"/>
      <c r="O192" s="45"/>
      <c r="P192" s="829" t="s">
        <v>456</v>
      </c>
      <c r="Q192" s="902"/>
      <c r="R192" s="902"/>
      <c r="S192" s="902"/>
      <c r="T192" s="902"/>
      <c r="U192" s="45"/>
      <c r="V192" s="45"/>
      <c r="W192" s="45"/>
      <c r="X192" s="1515" t="s">
        <v>457</v>
      </c>
      <c r="Y192" s="1516"/>
      <c r="Z192" s="1516"/>
      <c r="AA192" s="1516"/>
      <c r="AB192" s="1517"/>
      <c r="AC192" s="45"/>
      <c r="AD192" s="45"/>
      <c r="AE192" s="45"/>
      <c r="AF192" s="45"/>
      <c r="AG192" s="45"/>
      <c r="AH192" s="45"/>
      <c r="AI192" s="45"/>
      <c r="AJ192" s="45"/>
      <c r="AK192" s="45"/>
      <c r="AL192" s="45"/>
      <c r="AM192" s="828"/>
      <c r="AN192" s="45"/>
      <c r="AO192" s="45"/>
      <c r="AP192" s="45"/>
      <c r="AQ192" s="45"/>
      <c r="AR192" s="45"/>
      <c r="AS192" s="45"/>
      <c r="AT192" s="45"/>
      <c r="AU192" s="826"/>
      <c r="AV192" s="826"/>
      <c r="AW192" s="826"/>
      <c r="AX192" s="826"/>
      <c r="AY192" s="826"/>
      <c r="AZ192" s="826"/>
      <c r="BA192" s="826"/>
      <c r="BB192" s="826"/>
      <c r="BC192" s="45"/>
      <c r="BD192" s="133"/>
      <c r="BE192" s="45"/>
      <c r="BF192" s="763"/>
      <c r="BG192" s="45"/>
      <c r="BI192" s="580"/>
      <c r="BJ192" s="580"/>
      <c r="BK192" s="246"/>
      <c r="BL192" s="941"/>
      <c r="BM192" s="941"/>
      <c r="BN192" s="941"/>
      <c r="BO192" s="941"/>
      <c r="BP192" s="941"/>
      <c r="BQ192" s="941"/>
      <c r="BR192" s="941"/>
      <c r="BS192" s="941"/>
      <c r="BT192" s="941"/>
      <c r="BU192" s="246"/>
      <c r="BV192" s="246"/>
      <c r="BW192" s="246"/>
      <c r="BX192" s="246"/>
      <c r="BY192" s="246"/>
      <c r="BZ192" s="246"/>
      <c r="CA192" s="246"/>
      <c r="CB192" s="246"/>
      <c r="CC192" s="246"/>
      <c r="CD192" s="45"/>
      <c r="CE192" s="45"/>
      <c r="CF192" s="45"/>
      <c r="CG192" s="45"/>
      <c r="CH192" s="45"/>
      <c r="CI192" s="45"/>
      <c r="CJ192" s="45"/>
      <c r="CK192" s="45"/>
      <c r="CL192" s="45"/>
      <c r="CM192" s="45"/>
      <c r="CN192" s="45"/>
      <c r="CO192" s="941"/>
      <c r="CP192" s="941"/>
      <c r="CQ192" s="941"/>
      <c r="CR192" s="941"/>
      <c r="CS192" s="771"/>
      <c r="CT192" s="941"/>
      <c r="CU192" s="941"/>
      <c r="CV192" s="941"/>
      <c r="CW192" s="771"/>
      <c r="CX192" s="771"/>
      <c r="CY192" s="771"/>
      <c r="CZ192" s="771"/>
      <c r="DA192" s="771"/>
      <c r="DB192" s="771"/>
      <c r="DC192" s="771"/>
      <c r="DD192" s="771"/>
      <c r="DE192" s="771"/>
      <c r="DF192" s="771"/>
      <c r="DG192" s="771"/>
      <c r="DH192" s="771"/>
      <c r="DI192" s="771"/>
      <c r="DJ192" s="771"/>
      <c r="DK192" s="771"/>
      <c r="DL192" s="771"/>
      <c r="DM192" s="771"/>
      <c r="DN192" s="771"/>
      <c r="DO192" s="771"/>
      <c r="DP192" s="771"/>
      <c r="DQ192" s="771"/>
      <c r="DR192" s="771"/>
      <c r="DS192" s="771"/>
      <c r="DT192" s="771"/>
      <c r="DU192" s="771"/>
      <c r="DV192" s="771"/>
      <c r="DW192" s="771"/>
      <c r="DX192" s="771"/>
      <c r="DY192" s="771"/>
      <c r="DZ192" s="771"/>
      <c r="EA192" s="771"/>
      <c r="EB192" s="771"/>
      <c r="EC192" s="771"/>
      <c r="ED192" s="771"/>
      <c r="EE192" s="771"/>
      <c r="EF192" s="771"/>
      <c r="EG192" s="771"/>
      <c r="EH192" s="771"/>
      <c r="EI192" s="771"/>
      <c r="EJ192" s="771"/>
      <c r="EK192" s="771"/>
      <c r="EL192" s="771"/>
      <c r="EM192" s="771"/>
      <c r="EN192" s="771"/>
      <c r="EO192" s="580"/>
      <c r="EP192" s="580"/>
      <c r="EQ192" s="580"/>
      <c r="ER192" s="580"/>
      <c r="ES192" s="580"/>
      <c r="ET192" s="580"/>
      <c r="EU192" s="580"/>
      <c r="EV192" s="580"/>
      <c r="EW192" s="580"/>
      <c r="EX192" s="580"/>
      <c r="EY192" s="580"/>
      <c r="EZ192" s="580"/>
      <c r="FA192" s="580"/>
      <c r="FB192" s="580"/>
      <c r="FC192" s="580"/>
      <c r="FD192" s="580"/>
      <c r="FE192" s="580"/>
      <c r="FF192" s="580"/>
      <c r="FG192" s="580"/>
      <c r="FH192" s="580"/>
      <c r="FI192" s="580"/>
      <c r="FJ192" s="580"/>
      <c r="FK192" s="580"/>
      <c r="FL192" s="580"/>
      <c r="FM192" s="580"/>
      <c r="FN192" s="580"/>
      <c r="FO192" s="580"/>
      <c r="FP192" s="580"/>
      <c r="FQ192" s="580"/>
      <c r="FR192" s="580"/>
      <c r="FS192" s="580"/>
      <c r="FT192" s="580"/>
      <c r="FU192" s="580"/>
      <c r="FV192" s="580"/>
      <c r="FW192" s="580"/>
      <c r="FX192" s="580"/>
      <c r="FY192" s="580"/>
      <c r="FZ192" s="580"/>
      <c r="GA192" s="580"/>
      <c r="GB192" s="580"/>
      <c r="GC192" s="580"/>
      <c r="GD192" s="580"/>
      <c r="GE192" s="580"/>
      <c r="GF192" s="580"/>
      <c r="GG192" s="580"/>
      <c r="GH192" s="580"/>
      <c r="GI192" s="580"/>
      <c r="GJ192" s="580"/>
      <c r="GK192" s="580"/>
      <c r="GL192" s="580"/>
      <c r="GM192" s="580"/>
      <c r="GN192" s="580"/>
      <c r="GO192" s="580"/>
      <c r="GP192" s="580"/>
      <c r="GQ192" s="580"/>
      <c r="GR192" s="580"/>
      <c r="GS192" s="580"/>
      <c r="GT192" s="580"/>
      <c r="GU192" s="580"/>
      <c r="GV192" s="580"/>
      <c r="GW192" s="580"/>
      <c r="GX192" s="580"/>
      <c r="GY192" s="580"/>
      <c r="GZ192" s="580"/>
      <c r="HA192" s="580"/>
      <c r="HB192" s="580"/>
      <c r="HC192" s="580"/>
      <c r="HD192" s="580"/>
      <c r="HE192" s="580"/>
      <c r="HF192" s="580"/>
      <c r="HG192" s="580"/>
      <c r="HH192" s="580"/>
      <c r="HI192" s="580"/>
      <c r="HJ192" s="580"/>
      <c r="HK192" s="580"/>
      <c r="HL192" s="580"/>
      <c r="HM192" s="580"/>
      <c r="HN192" s="580"/>
      <c r="HO192" s="580"/>
      <c r="HP192" s="580"/>
      <c r="HQ192" s="580"/>
      <c r="HR192" s="580"/>
      <c r="HS192" s="580"/>
      <c r="HT192" s="580"/>
      <c r="HU192" s="580"/>
      <c r="HV192" s="580"/>
      <c r="HW192" s="580"/>
      <c r="HX192" s="580"/>
      <c r="HY192" s="580"/>
      <c r="HZ192" s="580"/>
      <c r="IA192" s="580"/>
      <c r="IB192" s="580"/>
      <c r="IC192" s="580"/>
      <c r="ID192" s="580"/>
      <c r="IE192" s="580"/>
      <c r="IF192" s="580"/>
      <c r="IG192" s="580"/>
      <c r="IH192" s="580"/>
      <c r="II192" s="580"/>
      <c r="IJ192" s="580"/>
      <c r="IK192" s="580"/>
      <c r="IL192" s="580"/>
    </row>
    <row r="193" spans="1:144">
      <c r="A193" s="1435" t="s">
        <v>458</v>
      </c>
      <c r="B193" s="1436"/>
      <c r="C193" s="1436"/>
      <c r="D193" s="1436"/>
      <c r="E193" s="1436"/>
      <c r="F193" s="1436"/>
      <c r="G193" s="1436"/>
      <c r="H193" s="1436"/>
      <c r="I193" s="1436"/>
      <c r="J193" s="1436"/>
      <c r="K193" s="32">
        <f>COUNTIFS(L25:M34,"&gt;=1",L25:M34,"&lt;=3")</f>
        <v>0</v>
      </c>
      <c r="L193" s="33"/>
      <c r="M193" s="34" t="s">
        <v>459</v>
      </c>
      <c r="N193" s="830"/>
      <c r="O193" s="830"/>
      <c r="P193" s="831">
        <v>1</v>
      </c>
      <c r="Q193" s="1501" t="s">
        <v>460</v>
      </c>
      <c r="R193" s="1502"/>
      <c r="S193" s="1502"/>
      <c r="T193" s="1503"/>
      <c r="U193" s="768"/>
      <c r="V193" s="246"/>
      <c r="W193" s="246"/>
      <c r="X193" s="832">
        <v>1</v>
      </c>
      <c r="Y193" s="153" t="s">
        <v>461</v>
      </c>
      <c r="Z193" s="833"/>
      <c r="AA193" s="834"/>
      <c r="AB193" s="835"/>
      <c r="AC193" s="768"/>
      <c r="AD193" s="836"/>
      <c r="AE193" s="246"/>
      <c r="AF193" s="768"/>
      <c r="AG193" s="246"/>
      <c r="AH193" s="768"/>
      <c r="AI193" s="768"/>
      <c r="AJ193" s="768"/>
      <c r="AK193" s="768"/>
      <c r="AL193" s="768"/>
      <c r="AM193" s="837"/>
      <c r="AN193" s="768"/>
      <c r="AO193" s="768"/>
      <c r="AP193" s="768"/>
      <c r="AQ193" s="768"/>
      <c r="AR193" s="768"/>
      <c r="AS193" s="768"/>
      <c r="AT193" s="768"/>
      <c r="AU193" s="759"/>
      <c r="AV193" s="759"/>
      <c r="AW193" s="759"/>
      <c r="AX193" s="759"/>
      <c r="AY193" s="759"/>
      <c r="AZ193" s="759"/>
      <c r="BA193" s="759"/>
      <c r="BB193" s="759"/>
      <c r="BE193" s="580"/>
      <c r="BF193" s="769"/>
      <c r="BG193" s="580"/>
      <c r="BH193" s="136"/>
      <c r="BI193" s="941"/>
      <c r="BJ193" s="941"/>
      <c r="BK193" s="941"/>
      <c r="BL193" s="941"/>
      <c r="BM193" s="941"/>
      <c r="BN193" s="941"/>
      <c r="BO193" s="941"/>
      <c r="BP193" s="941"/>
      <c r="BQ193" s="941"/>
      <c r="BR193" s="941"/>
      <c r="BS193" s="941"/>
      <c r="BT193" s="941"/>
      <c r="BU193" s="941"/>
      <c r="BV193" s="941"/>
      <c r="BW193" s="941"/>
      <c r="BX193" s="941"/>
      <c r="BY193" s="941"/>
      <c r="BZ193" s="941"/>
      <c r="CA193" s="941"/>
      <c r="CB193" s="941"/>
      <c r="CC193" s="941"/>
      <c r="CD193" s="246"/>
      <c r="CE193" s="246"/>
      <c r="CF193" s="246"/>
      <c r="CG193" s="246"/>
      <c r="CH193" s="246"/>
      <c r="CI193" s="246"/>
      <c r="CJ193" s="246"/>
      <c r="CK193" s="246"/>
      <c r="CL193" s="580"/>
      <c r="CM193" s="580"/>
      <c r="CN193" s="580"/>
      <c r="CO193" s="580"/>
      <c r="CP193" s="580"/>
      <c r="CQ193" s="775"/>
      <c r="CR193" s="941"/>
      <c r="CS193" s="941"/>
      <c r="CT193" s="771"/>
      <c r="CU193" s="771"/>
      <c r="CV193" s="771"/>
      <c r="CW193" s="776"/>
      <c r="CX193" s="776"/>
      <c r="CY193" s="941"/>
      <c r="CZ193" s="580"/>
      <c r="DA193" s="580"/>
      <c r="DB193" s="580"/>
      <c r="DC193" s="580"/>
      <c r="DD193" s="580"/>
      <c r="DE193" s="580"/>
      <c r="DF193" s="580"/>
      <c r="DG193" s="580"/>
      <c r="DH193" s="580"/>
      <c r="DI193" s="580"/>
      <c r="DJ193" s="580"/>
      <c r="DK193" s="580"/>
      <c r="DL193" s="580"/>
      <c r="DM193" s="580"/>
      <c r="DN193" s="580"/>
      <c r="DO193" s="580"/>
      <c r="DP193" s="580"/>
      <c r="DQ193" s="580"/>
      <c r="DR193" s="580"/>
      <c r="DS193" s="580"/>
      <c r="DT193" s="580"/>
      <c r="DU193" s="580"/>
      <c r="DV193" s="580"/>
      <c r="DW193" s="580"/>
      <c r="DX193" s="580"/>
      <c r="DY193" s="580"/>
      <c r="DZ193" s="580"/>
      <c r="EA193" s="580"/>
      <c r="EB193" s="580"/>
      <c r="EC193" s="580"/>
      <c r="ED193" s="580"/>
      <c r="EE193" s="580"/>
      <c r="EF193" s="580"/>
      <c r="EG193" s="580"/>
      <c r="EH193" s="580"/>
      <c r="EI193" s="580"/>
      <c r="EJ193" s="580"/>
      <c r="EK193" s="580"/>
      <c r="EL193" s="580"/>
      <c r="EM193" s="580"/>
      <c r="EN193" s="580"/>
    </row>
    <row r="194" spans="1:144">
      <c r="A194" s="1435" t="s">
        <v>462</v>
      </c>
      <c r="B194" s="1436"/>
      <c r="C194" s="1436"/>
      <c r="D194" s="1436"/>
      <c r="E194" s="1436"/>
      <c r="F194" s="1436"/>
      <c r="G194" s="1436"/>
      <c r="H194" s="1436"/>
      <c r="I194" s="1436"/>
      <c r="J194" s="1436"/>
      <c r="K194" s="32">
        <f>COUNTIFS(L25:M34,"&lt;13",L25:M34,"&gt;=4")</f>
        <v>0</v>
      </c>
      <c r="L194" s="760"/>
      <c r="M194" s="831" t="s">
        <v>17</v>
      </c>
      <c r="N194" s="941"/>
      <c r="O194" s="760"/>
      <c r="P194" s="831">
        <v>2</v>
      </c>
      <c r="Q194" s="1501" t="s">
        <v>463</v>
      </c>
      <c r="R194" s="1502"/>
      <c r="S194" s="1502"/>
      <c r="T194" s="1503"/>
      <c r="U194" s="760"/>
      <c r="V194" s="941"/>
      <c r="W194" s="941"/>
      <c r="X194" s="832">
        <v>2</v>
      </c>
      <c r="Y194" s="153" t="s">
        <v>242</v>
      </c>
      <c r="Z194" s="833"/>
      <c r="AA194" s="834"/>
      <c r="AB194" s="835"/>
      <c r="AC194" s="760"/>
      <c r="AD194" s="760"/>
      <c r="AE194" s="941"/>
      <c r="AF194" s="941"/>
      <c r="AG194" s="941"/>
      <c r="AH194" s="760"/>
      <c r="AI194" s="760"/>
      <c r="AJ194" s="760"/>
      <c r="AK194" s="760"/>
      <c r="AL194" s="941"/>
      <c r="AM194" s="838"/>
      <c r="AN194" s="760"/>
      <c r="AO194" s="760"/>
      <c r="AP194" s="760"/>
      <c r="AQ194" s="760"/>
      <c r="AR194" s="760"/>
      <c r="AS194" s="760"/>
      <c r="AT194" s="760"/>
      <c r="AU194" s="760"/>
      <c r="AV194" s="760"/>
      <c r="AW194" s="760"/>
      <c r="AX194" s="760"/>
      <c r="AY194" s="760"/>
      <c r="AZ194" s="760"/>
      <c r="BA194" s="760"/>
      <c r="BB194" s="760"/>
      <c r="BC194" s="39"/>
      <c r="BD194" s="129"/>
      <c r="BE194" s="941"/>
      <c r="BF194" s="258"/>
      <c r="BG194" s="941"/>
      <c r="BH194" s="136"/>
      <c r="BI194" s="941"/>
      <c r="BJ194" s="941"/>
      <c r="BK194" s="941"/>
      <c r="BL194" s="941"/>
      <c r="BM194" s="941"/>
      <c r="BN194" s="941"/>
      <c r="BO194" s="941"/>
      <c r="BP194" s="941"/>
      <c r="BQ194" s="941"/>
      <c r="BR194" s="941"/>
      <c r="BS194" s="941"/>
      <c r="BT194" s="941"/>
      <c r="BU194" s="941"/>
      <c r="BV194" s="941"/>
      <c r="BW194" s="941"/>
      <c r="BX194" s="941"/>
      <c r="BY194" s="941"/>
      <c r="BZ194" s="941"/>
      <c r="CA194" s="941"/>
      <c r="CB194" s="941"/>
      <c r="CC194" s="941"/>
      <c r="CD194" s="941"/>
      <c r="CE194" s="941"/>
      <c r="CF194" s="941"/>
      <c r="CG194" s="941"/>
      <c r="CH194" s="941"/>
      <c r="CI194" s="941"/>
      <c r="CJ194" s="941"/>
      <c r="CK194" s="941"/>
      <c r="CL194" s="941"/>
      <c r="CM194" s="941"/>
      <c r="CN194" s="941"/>
      <c r="CO194" s="941"/>
      <c r="CP194" s="941"/>
      <c r="CQ194" s="941"/>
      <c r="CR194" s="941"/>
      <c r="CS194" s="771"/>
      <c r="CT194" s="941"/>
      <c r="CU194" s="941"/>
      <c r="CV194" s="94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c r="DQ194" s="771"/>
      <c r="DR194" s="771"/>
      <c r="DS194" s="771"/>
      <c r="DT194" s="771"/>
      <c r="DU194" s="771"/>
      <c r="DV194" s="771"/>
      <c r="DW194" s="771"/>
      <c r="DX194" s="771"/>
      <c r="DY194" s="771"/>
      <c r="DZ194" s="771"/>
      <c r="EA194" s="771"/>
      <c r="EB194" s="771"/>
      <c r="EC194" s="771"/>
      <c r="ED194" s="771"/>
      <c r="EE194" s="771"/>
      <c r="EF194" s="771"/>
      <c r="EG194" s="771"/>
      <c r="EH194" s="771"/>
      <c r="EI194" s="771"/>
      <c r="EJ194" s="771"/>
      <c r="EK194" s="771"/>
      <c r="EL194" s="771"/>
      <c r="EM194" s="771"/>
      <c r="EN194" s="771"/>
    </row>
    <row r="195" spans="1:144">
      <c r="A195" s="1435" t="s">
        <v>464</v>
      </c>
      <c r="B195" s="1436"/>
      <c r="C195" s="1436"/>
      <c r="D195" s="1436"/>
      <c r="E195" s="1436"/>
      <c r="F195" s="1436"/>
      <c r="G195" s="1436"/>
      <c r="H195" s="1436"/>
      <c r="I195" s="1436"/>
      <c r="J195" s="1436"/>
      <c r="K195" s="32">
        <f>COUNTIFS(L25:M34,"&gt;12",L25:M34,"&lt;60")</f>
        <v>0</v>
      </c>
      <c r="L195" s="760"/>
      <c r="M195" s="839" t="s">
        <v>21</v>
      </c>
      <c r="N195" s="941"/>
      <c r="O195" s="760"/>
      <c r="P195" s="831">
        <v>3</v>
      </c>
      <c r="Q195" s="1501" t="s">
        <v>465</v>
      </c>
      <c r="R195" s="1502"/>
      <c r="S195" s="1502"/>
      <c r="T195" s="1503"/>
      <c r="U195" s="760"/>
      <c r="V195" s="941"/>
      <c r="W195" s="941"/>
      <c r="X195" s="832">
        <v>3</v>
      </c>
      <c r="Y195" s="153" t="s">
        <v>466</v>
      </c>
      <c r="Z195" s="833"/>
      <c r="AA195" s="834"/>
      <c r="AB195" s="835"/>
      <c r="AC195" s="760"/>
      <c r="AD195" s="760"/>
      <c r="AE195" s="941"/>
      <c r="AF195" s="941"/>
      <c r="AG195" s="941"/>
      <c r="AH195" s="760"/>
      <c r="AI195" s="760"/>
      <c r="AJ195" s="760"/>
      <c r="AK195" s="760"/>
      <c r="AL195" s="941"/>
      <c r="AM195" s="838"/>
      <c r="AN195" s="760"/>
      <c r="AO195" s="760"/>
      <c r="AP195" s="760"/>
      <c r="AQ195" s="760"/>
      <c r="AR195" s="760"/>
      <c r="AS195" s="760"/>
      <c r="AT195" s="760"/>
      <c r="AU195" s="760"/>
      <c r="AV195" s="760"/>
      <c r="AW195" s="760"/>
      <c r="AX195" s="760"/>
      <c r="AY195" s="760"/>
      <c r="AZ195" s="760"/>
      <c r="BA195" s="760"/>
      <c r="BB195" s="760"/>
      <c r="BC195" s="39"/>
      <c r="BD195" s="129"/>
      <c r="BE195" s="941"/>
      <c r="BF195" s="258"/>
      <c r="BG195" s="941"/>
      <c r="BH195" s="136"/>
      <c r="BI195" s="941"/>
      <c r="BJ195" s="941"/>
      <c r="BK195" s="941"/>
      <c r="BL195" s="941"/>
      <c r="BM195" s="941"/>
      <c r="BN195" s="941"/>
      <c r="BO195" s="941"/>
      <c r="BP195" s="941"/>
      <c r="BQ195" s="941"/>
      <c r="BR195" s="941"/>
      <c r="BS195" s="941"/>
      <c r="BT195" s="941"/>
      <c r="BU195" s="941"/>
      <c r="BV195" s="941"/>
      <c r="BW195" s="941"/>
      <c r="BX195" s="941"/>
      <c r="BY195" s="941"/>
      <c r="BZ195" s="941"/>
      <c r="CA195" s="941"/>
      <c r="CB195" s="941"/>
      <c r="CC195" s="941"/>
      <c r="CD195" s="941"/>
      <c r="CE195" s="941"/>
      <c r="CF195" s="941"/>
      <c r="CG195" s="941"/>
      <c r="CH195" s="941"/>
      <c r="CI195" s="941"/>
      <c r="CJ195" s="941"/>
      <c r="CK195" s="941"/>
      <c r="CL195" s="941"/>
      <c r="CM195" s="941"/>
      <c r="CN195" s="941"/>
      <c r="CO195" s="941"/>
      <c r="CP195" s="941"/>
      <c r="CQ195" s="941"/>
      <c r="CR195" s="941"/>
      <c r="CS195" s="771"/>
      <c r="CT195" s="941"/>
      <c r="CU195" s="941"/>
      <c r="CV195" s="94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c r="DQ195" s="771"/>
      <c r="DR195" s="771"/>
      <c r="DS195" s="771"/>
      <c r="DT195" s="771"/>
      <c r="DU195" s="771"/>
      <c r="DV195" s="771"/>
      <c r="DW195" s="771"/>
      <c r="DX195" s="771"/>
      <c r="DY195" s="771"/>
      <c r="DZ195" s="771"/>
      <c r="EA195" s="771"/>
      <c r="EB195" s="771"/>
      <c r="EC195" s="771"/>
      <c r="ED195" s="771"/>
      <c r="EE195" s="771"/>
      <c r="EF195" s="771"/>
      <c r="EG195" s="771"/>
      <c r="EH195" s="771"/>
      <c r="EI195" s="771"/>
      <c r="EJ195" s="771"/>
      <c r="EK195" s="771"/>
      <c r="EL195" s="771"/>
      <c r="EM195" s="771"/>
      <c r="EN195" s="771"/>
    </row>
    <row r="196" spans="1:144">
      <c r="A196" s="1435" t="s">
        <v>467</v>
      </c>
      <c r="B196" s="1436"/>
      <c r="C196" s="1436"/>
      <c r="D196" s="1436"/>
      <c r="E196" s="1436"/>
      <c r="F196" s="1436"/>
      <c r="G196" s="1436"/>
      <c r="H196" s="1436"/>
      <c r="I196" s="1436"/>
      <c r="J196" s="1436"/>
      <c r="K196" s="32">
        <f>COUNTA(T25:T34)</f>
        <v>0</v>
      </c>
      <c r="L196" s="760"/>
      <c r="M196" s="941"/>
      <c r="N196" s="941"/>
      <c r="O196" s="760"/>
      <c r="P196" s="831">
        <v>4</v>
      </c>
      <c r="Q196" s="1501" t="s">
        <v>468</v>
      </c>
      <c r="R196" s="1502"/>
      <c r="S196" s="1502"/>
      <c r="T196" s="1503"/>
      <c r="U196" s="760"/>
      <c r="V196" s="941"/>
      <c r="W196" s="941"/>
      <c r="X196" s="832">
        <v>4</v>
      </c>
      <c r="Y196" s="153" t="s">
        <v>469</v>
      </c>
      <c r="Z196" s="833"/>
      <c r="AA196" s="834"/>
      <c r="AB196" s="835"/>
      <c r="AC196" s="760"/>
      <c r="AD196" s="760"/>
      <c r="AE196" s="941"/>
      <c r="AF196" s="941"/>
      <c r="AG196" s="941"/>
      <c r="AH196" s="760"/>
      <c r="AI196" s="760"/>
      <c r="AJ196" s="760"/>
      <c r="AK196" s="760"/>
      <c r="AL196" s="941"/>
      <c r="AM196" s="838"/>
      <c r="AN196" s="760"/>
      <c r="AO196" s="760"/>
      <c r="AP196" s="760"/>
      <c r="AQ196" s="760"/>
      <c r="AR196" s="760"/>
      <c r="AS196" s="760"/>
      <c r="AT196" s="760"/>
      <c r="AU196" s="760"/>
      <c r="AV196" s="760"/>
      <c r="AW196" s="760"/>
      <c r="AX196" s="760"/>
      <c r="AY196" s="760"/>
      <c r="AZ196" s="760"/>
      <c r="BA196" s="760"/>
      <c r="BB196" s="760"/>
      <c r="BC196" s="39"/>
      <c r="BD196" s="129"/>
      <c r="BE196" s="941"/>
      <c r="BF196" s="258"/>
      <c r="BG196" s="941"/>
      <c r="BH196" s="136"/>
      <c r="BI196" s="941"/>
      <c r="BJ196" s="941"/>
      <c r="BK196" s="941"/>
      <c r="BL196" s="941"/>
      <c r="BM196" s="941"/>
      <c r="BN196" s="941"/>
      <c r="BO196" s="941"/>
      <c r="BP196" s="941"/>
      <c r="BQ196" s="941"/>
      <c r="BR196" s="941"/>
      <c r="BS196" s="941"/>
      <c r="BT196" s="941"/>
      <c r="BU196" s="941"/>
      <c r="BV196" s="941"/>
      <c r="BW196" s="941"/>
      <c r="BX196" s="941"/>
      <c r="BY196" s="941"/>
      <c r="BZ196" s="941"/>
      <c r="CA196" s="941"/>
      <c r="CB196" s="941"/>
      <c r="CC196" s="941"/>
      <c r="CD196" s="941"/>
      <c r="CE196" s="941"/>
      <c r="CF196" s="941"/>
      <c r="CG196" s="941"/>
      <c r="CH196" s="941"/>
      <c r="CI196" s="941"/>
      <c r="CJ196" s="941"/>
      <c r="CK196" s="941"/>
      <c r="CL196" s="941"/>
      <c r="CM196" s="941"/>
      <c r="CN196" s="941"/>
      <c r="CO196" s="941"/>
      <c r="CP196" s="941"/>
      <c r="CQ196" s="941"/>
      <c r="CR196" s="941"/>
      <c r="CS196" s="771"/>
      <c r="CT196" s="941"/>
      <c r="CU196" s="941"/>
      <c r="CV196" s="941"/>
      <c r="CW196" s="771"/>
      <c r="CX196" s="771"/>
      <c r="CY196" s="771"/>
      <c r="CZ196" s="771"/>
      <c r="DA196" s="771"/>
      <c r="DB196" s="771"/>
      <c r="DC196" s="771"/>
      <c r="DD196" s="771"/>
      <c r="DE196" s="771"/>
      <c r="DF196" s="771"/>
      <c r="DG196" s="771"/>
      <c r="DH196" s="771"/>
      <c r="DI196" s="771"/>
      <c r="DJ196" s="771"/>
      <c r="DK196" s="771"/>
      <c r="DL196" s="771"/>
      <c r="DM196" s="771"/>
      <c r="DN196" s="771"/>
      <c r="DO196" s="771"/>
      <c r="DP196" s="771"/>
      <c r="DQ196" s="771"/>
      <c r="DR196" s="771"/>
      <c r="DS196" s="771"/>
      <c r="DT196" s="771"/>
      <c r="DU196" s="771"/>
      <c r="DV196" s="771"/>
      <c r="DW196" s="771"/>
      <c r="DX196" s="771"/>
      <c r="DY196" s="771"/>
      <c r="DZ196" s="771"/>
      <c r="EA196" s="771"/>
      <c r="EB196" s="771"/>
      <c r="EC196" s="771"/>
      <c r="ED196" s="771"/>
      <c r="EE196" s="771"/>
      <c r="EF196" s="771"/>
      <c r="EG196" s="771"/>
      <c r="EH196" s="771"/>
      <c r="EI196" s="771"/>
      <c r="EJ196" s="771"/>
      <c r="EK196" s="771"/>
      <c r="EL196" s="771"/>
      <c r="EM196" s="771"/>
      <c r="EN196" s="771"/>
    </row>
    <row r="197" spans="1:144">
      <c r="A197" s="1435" t="s">
        <v>470</v>
      </c>
      <c r="B197" s="1436"/>
      <c r="C197" s="1436"/>
      <c r="D197" s="1436"/>
      <c r="E197" s="1436"/>
      <c r="F197" s="1436"/>
      <c r="G197" s="1436"/>
      <c r="H197" s="1436"/>
      <c r="I197" s="1436"/>
      <c r="J197" s="1436"/>
      <c r="K197" s="840">
        <f>COUNTIFS(L25:M34,"&gt;59")</f>
        <v>0</v>
      </c>
      <c r="L197" s="760"/>
      <c r="M197" s="760"/>
      <c r="N197" s="941"/>
      <c r="O197" s="760"/>
      <c r="P197" s="831">
        <v>5</v>
      </c>
      <c r="Q197" s="1501" t="s">
        <v>119</v>
      </c>
      <c r="R197" s="1502"/>
      <c r="S197" s="1502"/>
      <c r="T197" s="1503"/>
      <c r="U197" s="760"/>
      <c r="V197" s="941"/>
      <c r="W197" s="941"/>
      <c r="X197" s="832">
        <v>5</v>
      </c>
      <c r="Y197" s="153" t="s">
        <v>471</v>
      </c>
      <c r="Z197" s="833"/>
      <c r="AA197" s="834"/>
      <c r="AB197" s="835"/>
      <c r="AC197" s="760"/>
      <c r="AD197" s="768"/>
      <c r="AE197" s="941"/>
      <c r="AF197" s="941"/>
      <c r="AG197" s="941"/>
      <c r="AH197" s="760"/>
      <c r="AI197" s="760"/>
      <c r="AJ197" s="760"/>
      <c r="AK197" s="760"/>
      <c r="AL197" s="941"/>
      <c r="AM197" s="838"/>
      <c r="AN197" s="760"/>
      <c r="AO197" s="760"/>
      <c r="AP197" s="760"/>
      <c r="AQ197" s="760"/>
      <c r="AR197" s="760"/>
      <c r="AS197" s="760"/>
      <c r="AT197" s="760"/>
      <c r="AU197" s="760"/>
      <c r="AV197" s="760"/>
      <c r="AW197" s="760"/>
      <c r="AX197" s="760"/>
      <c r="AY197" s="760"/>
      <c r="AZ197" s="760"/>
      <c r="BA197" s="760"/>
      <c r="BB197" s="760"/>
      <c r="BC197" s="39"/>
      <c r="BD197" s="129"/>
      <c r="BE197" s="941"/>
      <c r="BF197" s="258"/>
      <c r="BG197" s="941"/>
      <c r="BH197" s="136"/>
      <c r="BI197" s="941"/>
      <c r="BJ197" s="941"/>
      <c r="BK197" s="941"/>
      <c r="BL197" s="941"/>
      <c r="BM197" s="941"/>
      <c r="BN197" s="941"/>
      <c r="BO197" s="941"/>
      <c r="BP197" s="941"/>
      <c r="BQ197" s="941"/>
      <c r="BR197" s="941"/>
      <c r="BS197" s="941"/>
      <c r="BT197" s="941"/>
      <c r="BU197" s="39"/>
      <c r="BV197" s="39"/>
      <c r="BW197" s="39"/>
      <c r="BX197" s="39"/>
      <c r="BY197" s="39"/>
      <c r="BZ197" s="39"/>
      <c r="CA197" s="39"/>
      <c r="CB197" s="941"/>
      <c r="CC197" s="941"/>
      <c r="CD197" s="941"/>
      <c r="CE197" s="941"/>
      <c r="CF197" s="941"/>
      <c r="CG197" s="941"/>
      <c r="CH197" s="941"/>
      <c r="CI197" s="941"/>
      <c r="CJ197" s="941"/>
      <c r="CK197" s="941"/>
      <c r="CL197" s="941"/>
      <c r="CM197" s="941"/>
      <c r="CN197" s="941"/>
      <c r="CO197" s="941"/>
      <c r="CP197" s="941"/>
      <c r="CQ197" s="941"/>
      <c r="CR197" s="941"/>
      <c r="CS197" s="771"/>
      <c r="CT197" s="941"/>
      <c r="CU197" s="941"/>
      <c r="CV197" s="941"/>
      <c r="CW197" s="771"/>
      <c r="CX197" s="771"/>
      <c r="CY197" s="771"/>
      <c r="CZ197" s="771"/>
      <c r="DA197" s="771"/>
      <c r="DB197" s="771"/>
      <c r="DC197" s="771"/>
      <c r="DD197" s="771"/>
      <c r="DE197" s="771"/>
      <c r="DF197" s="771"/>
      <c r="DG197" s="771"/>
      <c r="DH197" s="771"/>
      <c r="DI197" s="771"/>
      <c r="DJ197" s="771"/>
      <c r="DK197" s="771"/>
      <c r="DL197" s="771"/>
      <c r="DM197" s="771"/>
      <c r="DN197" s="771"/>
      <c r="DO197" s="771"/>
      <c r="DP197" s="771"/>
      <c r="DQ197" s="771"/>
      <c r="DR197" s="771"/>
      <c r="DS197" s="771"/>
      <c r="DT197" s="771"/>
      <c r="DU197" s="771"/>
      <c r="DV197" s="771"/>
      <c r="DW197" s="771"/>
      <c r="DX197" s="771"/>
      <c r="DY197" s="771"/>
      <c r="DZ197" s="771"/>
      <c r="EA197" s="771"/>
      <c r="EB197" s="771"/>
      <c r="EC197" s="771"/>
      <c r="ED197" s="771"/>
      <c r="EE197" s="771"/>
      <c r="EF197" s="771"/>
      <c r="EG197" s="771"/>
      <c r="EH197" s="771"/>
      <c r="EI197" s="771"/>
      <c r="EJ197" s="771"/>
      <c r="EK197" s="771"/>
      <c r="EL197" s="771"/>
      <c r="EM197" s="771"/>
      <c r="EN197" s="771"/>
    </row>
    <row r="198" spans="1:144" ht="48.6">
      <c r="A198" s="841"/>
      <c r="B198" s="760"/>
      <c r="C198" s="941"/>
      <c r="D198" s="760"/>
      <c r="E198" s="760"/>
      <c r="F198" s="760"/>
      <c r="G198" s="760"/>
      <c r="H198" s="760"/>
      <c r="I198" s="760"/>
      <c r="J198" s="760"/>
      <c r="K198" s="760"/>
      <c r="L198" s="760"/>
      <c r="M198" s="760"/>
      <c r="N198" s="941"/>
      <c r="O198" s="35" t="s">
        <v>48</v>
      </c>
      <c r="P198" s="35" t="s">
        <v>472</v>
      </c>
      <c r="Q198" s="760"/>
      <c r="R198" s="760"/>
      <c r="S198" s="760"/>
      <c r="T198" s="760"/>
      <c r="U198" s="760"/>
      <c r="V198" s="941"/>
      <c r="W198" s="941"/>
      <c r="X198" s="832">
        <v>6</v>
      </c>
      <c r="Y198" s="153" t="s">
        <v>473</v>
      </c>
      <c r="Z198" s="833"/>
      <c r="AA198" s="834"/>
      <c r="AB198" s="835"/>
      <c r="AC198" s="760"/>
      <c r="AD198" s="760"/>
      <c r="AE198" s="941"/>
      <c r="AF198" s="941"/>
      <c r="AG198" s="941"/>
      <c r="AH198" s="760"/>
      <c r="AI198" s="760"/>
      <c r="AJ198" s="760"/>
      <c r="AK198" s="760"/>
      <c r="AL198" s="941"/>
      <c r="AM198" s="838"/>
      <c r="AN198" s="760"/>
      <c r="AO198" s="760"/>
      <c r="AP198" s="760"/>
      <c r="AQ198" s="760"/>
      <c r="AR198" s="760"/>
      <c r="AS198" s="760"/>
      <c r="AT198" s="760"/>
      <c r="AU198" s="760"/>
      <c r="AV198" s="760"/>
      <c r="AW198" s="760"/>
      <c r="AX198" s="760"/>
      <c r="AY198" s="760"/>
      <c r="AZ198" s="760"/>
      <c r="BA198" s="760"/>
      <c r="BB198" s="760"/>
      <c r="BC198" s="39"/>
      <c r="BD198" s="129"/>
      <c r="BE198" s="941"/>
      <c r="BF198" s="258"/>
      <c r="BG198" s="941"/>
      <c r="BH198" s="129"/>
      <c r="BI198" s="39"/>
      <c r="BJ198" s="39"/>
      <c r="BK198" s="39"/>
      <c r="BL198" s="941"/>
      <c r="BM198" s="941"/>
      <c r="BN198" s="941"/>
      <c r="BO198" s="941"/>
      <c r="BP198" s="941"/>
      <c r="BQ198" s="941"/>
      <c r="BR198" s="941"/>
      <c r="BS198" s="941"/>
      <c r="BT198" s="941"/>
      <c r="BU198" s="258"/>
      <c r="BV198" s="258"/>
      <c r="BW198" s="258"/>
      <c r="BX198" s="258"/>
      <c r="BY198" s="258"/>
      <c r="BZ198" s="258"/>
      <c r="CA198" s="258"/>
      <c r="CB198" s="39"/>
      <c r="CC198" s="39"/>
      <c r="CD198" s="941"/>
      <c r="CE198" s="941"/>
      <c r="CF198" s="941"/>
      <c r="CG198" s="941"/>
      <c r="CH198" s="941"/>
      <c r="CI198" s="941"/>
      <c r="CJ198" s="941"/>
      <c r="CK198" s="941"/>
      <c r="CL198" s="941"/>
      <c r="CM198" s="941"/>
      <c r="CN198" s="941"/>
      <c r="CO198" s="941"/>
      <c r="CP198" s="941"/>
      <c r="CQ198" s="941"/>
      <c r="CR198" s="941"/>
      <c r="CS198" s="771"/>
      <c r="CT198" s="941"/>
      <c r="CU198" s="941"/>
      <c r="CV198" s="941"/>
      <c r="CW198" s="771"/>
      <c r="CX198" s="771"/>
      <c r="CY198" s="771"/>
      <c r="CZ198" s="771"/>
      <c r="DA198" s="771"/>
      <c r="DB198" s="771"/>
      <c r="DC198" s="771"/>
      <c r="DD198" s="771"/>
      <c r="DE198" s="771"/>
      <c r="DF198" s="771"/>
      <c r="DG198" s="771"/>
      <c r="DH198" s="771"/>
      <c r="DI198" s="771"/>
      <c r="DJ198" s="771"/>
      <c r="DK198" s="771"/>
      <c r="DL198" s="771"/>
      <c r="DM198" s="771"/>
      <c r="DN198" s="771"/>
      <c r="DO198" s="771"/>
      <c r="DP198" s="771"/>
      <c r="DQ198" s="771"/>
      <c r="DR198" s="771"/>
      <c r="DS198" s="771"/>
      <c r="DT198" s="771"/>
      <c r="DU198" s="771"/>
      <c r="DV198" s="771"/>
      <c r="DW198" s="771"/>
      <c r="DX198" s="771"/>
      <c r="DY198" s="771"/>
      <c r="DZ198" s="771"/>
      <c r="EA198" s="771"/>
      <c r="EB198" s="771"/>
      <c r="EC198" s="771"/>
      <c r="ED198" s="771"/>
      <c r="EE198" s="771"/>
      <c r="EF198" s="771"/>
      <c r="EG198" s="771"/>
      <c r="EH198" s="771"/>
      <c r="EI198" s="771"/>
      <c r="EJ198" s="771"/>
      <c r="EK198" s="771"/>
      <c r="EL198" s="771"/>
      <c r="EM198" s="771"/>
      <c r="EN198" s="771"/>
    </row>
    <row r="199" spans="1:144" s="3" customFormat="1">
      <c r="A199" s="1787" t="s">
        <v>474</v>
      </c>
      <c r="B199" s="1787"/>
      <c r="C199" s="1787"/>
      <c r="D199" s="1787"/>
      <c r="E199" s="1787"/>
      <c r="F199" s="1787"/>
      <c r="G199" s="1787"/>
      <c r="H199" s="1787"/>
      <c r="I199" s="1787"/>
      <c r="J199" s="1787"/>
      <c r="K199" s="1787"/>
      <c r="L199" s="1787"/>
      <c r="M199" s="941"/>
      <c r="N199" s="941"/>
      <c r="O199" s="839" t="s">
        <v>90</v>
      </c>
      <c r="P199" s="839" t="s">
        <v>244</v>
      </c>
      <c r="Q199" s="842"/>
      <c r="R199" s="842"/>
      <c r="S199" s="842"/>
      <c r="T199" s="941"/>
      <c r="U199" s="941"/>
      <c r="V199" s="941"/>
      <c r="W199" s="941"/>
      <c r="X199" s="832">
        <v>7</v>
      </c>
      <c r="Y199" s="153" t="s">
        <v>475</v>
      </c>
      <c r="Z199" s="833"/>
      <c r="AA199" s="834"/>
      <c r="AB199" s="835"/>
      <c r="AC199" s="941"/>
      <c r="AD199" s="941"/>
      <c r="AE199" s="941"/>
      <c r="AF199" s="941"/>
      <c r="AG199" s="941"/>
      <c r="AH199" s="246"/>
      <c r="AI199" s="941"/>
      <c r="AJ199" s="941"/>
      <c r="AK199" s="760"/>
      <c r="AL199" s="941"/>
      <c r="AM199" s="838"/>
      <c r="AN199" s="760"/>
      <c r="AO199" s="760"/>
      <c r="AP199" s="760"/>
      <c r="AQ199" s="760"/>
      <c r="AR199" s="760"/>
      <c r="AS199" s="760"/>
      <c r="AT199" s="760"/>
      <c r="AU199" s="941"/>
      <c r="AV199" s="941"/>
      <c r="AW199" s="941"/>
      <c r="AX199" s="941"/>
      <c r="AY199" s="941"/>
      <c r="AZ199" s="941"/>
      <c r="BA199" s="941"/>
      <c r="BB199" s="941"/>
      <c r="BC199" s="39"/>
      <c r="BD199" s="129"/>
      <c r="BE199" s="39"/>
      <c r="BF199" s="252"/>
      <c r="BG199" s="39"/>
      <c r="BH199" s="136"/>
      <c r="BI199" s="258"/>
      <c r="BJ199" s="258"/>
      <c r="BK199" s="258"/>
      <c r="BL199" s="941"/>
      <c r="BM199" s="941"/>
      <c r="BN199" s="941"/>
      <c r="BO199" s="941"/>
      <c r="BP199" s="941"/>
      <c r="BQ199" s="941"/>
      <c r="BR199" s="941"/>
      <c r="BS199" s="941"/>
      <c r="BT199" s="941"/>
      <c r="BU199" s="39"/>
      <c r="BV199" s="39"/>
      <c r="BW199" s="39"/>
      <c r="BX199" s="39"/>
      <c r="BY199" s="39"/>
      <c r="BZ199" s="39"/>
      <c r="CA199" s="39"/>
      <c r="CB199" s="258"/>
      <c r="CC199" s="258"/>
      <c r="CD199" s="39"/>
      <c r="CE199" s="39"/>
      <c r="CF199" s="39"/>
      <c r="CG199" s="39"/>
      <c r="CH199" s="39"/>
      <c r="CI199" s="39"/>
      <c r="CJ199" s="941"/>
      <c r="CK199" s="941"/>
      <c r="CL199" s="941"/>
      <c r="CM199" s="941"/>
      <c r="CN199" s="941"/>
      <c r="CO199" s="941"/>
      <c r="CP199" s="941"/>
      <c r="CQ199" s="941"/>
      <c r="CR199" s="941"/>
      <c r="CS199" s="941"/>
      <c r="CT199" s="941"/>
      <c r="CU199" s="941"/>
      <c r="CV199" s="941"/>
      <c r="CW199" s="941"/>
      <c r="CX199" s="941"/>
      <c r="CY199" s="941"/>
      <c r="CZ199" s="941"/>
      <c r="DA199" s="941"/>
      <c r="DB199" s="941"/>
      <c r="DC199" s="941"/>
      <c r="DD199" s="941"/>
      <c r="DE199" s="941"/>
      <c r="DF199" s="941"/>
      <c r="DG199" s="941"/>
      <c r="DH199" s="941"/>
      <c r="DI199" s="941"/>
      <c r="DJ199" s="941"/>
      <c r="DK199" s="941"/>
      <c r="DL199" s="941"/>
      <c r="DM199" s="941"/>
      <c r="DN199" s="941"/>
      <c r="DO199" s="941"/>
      <c r="DP199" s="941"/>
      <c r="DQ199" s="941"/>
      <c r="DR199" s="941"/>
      <c r="DS199" s="941"/>
      <c r="DT199" s="941"/>
      <c r="DU199" s="941"/>
      <c r="DV199" s="941"/>
      <c r="DW199" s="941"/>
      <c r="DX199" s="941"/>
      <c r="DY199" s="941"/>
      <c r="DZ199" s="941"/>
      <c r="EA199" s="941"/>
      <c r="EB199" s="941"/>
      <c r="EC199" s="941"/>
      <c r="ED199" s="941"/>
      <c r="EE199" s="941"/>
      <c r="EF199" s="941"/>
      <c r="EG199" s="941"/>
      <c r="EH199" s="941"/>
      <c r="EI199" s="941"/>
      <c r="EJ199" s="941"/>
      <c r="EK199" s="941"/>
      <c r="EL199" s="941"/>
      <c r="EM199" s="941"/>
      <c r="EN199" s="941"/>
    </row>
    <row r="200" spans="1:144" s="3" customFormat="1">
      <c r="A200" s="1786" t="s">
        <v>193</v>
      </c>
      <c r="B200" s="1786"/>
      <c r="C200" s="1786"/>
      <c r="D200" s="1786"/>
      <c r="E200" s="1786"/>
      <c r="F200" s="1787" t="s">
        <v>194</v>
      </c>
      <c r="G200" s="1787"/>
      <c r="H200" s="1787"/>
      <c r="I200" s="1787"/>
      <c r="J200" s="1787"/>
      <c r="K200" s="1787"/>
      <c r="L200" s="1787"/>
      <c r="M200" s="761"/>
      <c r="N200" s="246"/>
      <c r="O200" s="839" t="s">
        <v>91</v>
      </c>
      <c r="P200" s="839" t="s">
        <v>476</v>
      </c>
      <c r="Q200" s="246"/>
      <c r="R200" s="1437" t="s">
        <v>477</v>
      </c>
      <c r="S200" s="1438"/>
      <c r="T200" s="1438"/>
      <c r="U200" s="1438"/>
      <c r="V200" s="1439"/>
      <c r="W200" s="39"/>
      <c r="X200" s="832">
        <v>8</v>
      </c>
      <c r="Y200" s="153" t="s">
        <v>478</v>
      </c>
      <c r="Z200" s="833"/>
      <c r="AA200" s="834"/>
      <c r="AB200" s="835"/>
      <c r="AC200" s="246"/>
      <c r="AD200" s="246"/>
      <c r="AE200" s="246"/>
      <c r="AF200" s="246"/>
      <c r="AG200" s="246"/>
      <c r="AH200" s="246"/>
      <c r="AI200" s="246"/>
      <c r="AJ200" s="246"/>
      <c r="AK200" s="246"/>
      <c r="AL200" s="246"/>
      <c r="AM200" s="843"/>
      <c r="AN200" s="246"/>
      <c r="AO200" s="246"/>
      <c r="AP200" s="246"/>
      <c r="AQ200" s="246"/>
      <c r="AR200" s="246"/>
      <c r="AS200" s="246"/>
      <c r="AT200" s="246"/>
      <c r="AU200" s="941"/>
      <c r="AV200" s="941"/>
      <c r="AW200" s="941"/>
      <c r="AX200" s="941"/>
      <c r="AY200" s="941"/>
      <c r="AZ200" s="941"/>
      <c r="BA200" s="941"/>
      <c r="BB200" s="941"/>
      <c r="BC200" s="39"/>
      <c r="BD200" s="129"/>
      <c r="BE200" s="258"/>
      <c r="BF200" s="258"/>
      <c r="BG200" s="258"/>
      <c r="BH200" s="129"/>
      <c r="BI200" s="39"/>
      <c r="BJ200" s="39"/>
      <c r="BK200" s="39"/>
      <c r="BL200" s="941"/>
      <c r="BM200" s="941"/>
      <c r="BN200" s="941"/>
      <c r="BO200" s="941"/>
      <c r="BP200" s="941"/>
      <c r="BQ200" s="941"/>
      <c r="BR200" s="941"/>
      <c r="BS200" s="941"/>
      <c r="BT200" s="941"/>
      <c r="BU200" s="844"/>
      <c r="BV200" s="844"/>
      <c r="BW200" s="844"/>
      <c r="BX200" s="844"/>
      <c r="BY200" s="844"/>
      <c r="BZ200" s="844"/>
      <c r="CA200" s="844"/>
      <c r="CB200" s="39"/>
      <c r="CC200" s="39"/>
      <c r="CD200" s="258"/>
      <c r="CE200" s="258"/>
      <c r="CF200" s="258"/>
      <c r="CG200" s="258"/>
      <c r="CH200" s="258"/>
      <c r="CI200" s="258"/>
      <c r="CJ200" s="941"/>
      <c r="CK200" s="941"/>
      <c r="CL200" s="941"/>
      <c r="CM200" s="941"/>
      <c r="CN200" s="941"/>
      <c r="CO200" s="941"/>
      <c r="CP200" s="941"/>
      <c r="CQ200" s="941"/>
      <c r="CR200" s="941"/>
      <c r="CS200" s="941"/>
      <c r="CT200" s="941"/>
      <c r="CU200" s="941"/>
      <c r="CV200" s="941"/>
      <c r="CW200" s="941"/>
      <c r="CX200" s="941"/>
      <c r="CY200" s="941"/>
      <c r="CZ200" s="941"/>
      <c r="DA200" s="941"/>
      <c r="DB200" s="941"/>
      <c r="DC200" s="941"/>
      <c r="DD200" s="941"/>
      <c r="DE200" s="941"/>
      <c r="DF200" s="941"/>
      <c r="DG200" s="941"/>
      <c r="DH200" s="941"/>
      <c r="DI200" s="941"/>
      <c r="DJ200" s="941"/>
      <c r="DK200" s="941"/>
      <c r="DL200" s="941"/>
      <c r="DM200" s="941"/>
      <c r="DN200" s="941"/>
      <c r="DO200" s="941"/>
      <c r="DP200" s="941"/>
      <c r="DQ200" s="941"/>
      <c r="DR200" s="941"/>
      <c r="DS200" s="941"/>
      <c r="DT200" s="941"/>
      <c r="DU200" s="941"/>
      <c r="DV200" s="941"/>
      <c r="DW200" s="941"/>
      <c r="DX200" s="941"/>
      <c r="DY200" s="941"/>
      <c r="DZ200" s="941"/>
      <c r="EA200" s="941"/>
      <c r="EB200" s="941"/>
      <c r="EC200" s="941"/>
      <c r="ED200" s="941"/>
      <c r="EE200" s="941"/>
      <c r="EF200" s="941"/>
      <c r="EG200" s="941"/>
      <c r="EH200" s="941"/>
      <c r="EI200" s="941"/>
      <c r="EJ200" s="941"/>
      <c r="EK200" s="941"/>
      <c r="EL200" s="941"/>
      <c r="EM200" s="941"/>
      <c r="EN200" s="941"/>
    </row>
    <row r="201" spans="1:144">
      <c r="A201" s="509" t="s">
        <v>331</v>
      </c>
      <c r="B201" s="834"/>
      <c r="C201" s="833"/>
      <c r="D201" s="834"/>
      <c r="E201" s="845">
        <f>EE1</f>
        <v>0</v>
      </c>
      <c r="F201" s="1839" t="s">
        <v>331</v>
      </c>
      <c r="G201" s="1839"/>
      <c r="H201" s="1839"/>
      <c r="I201" s="1839"/>
      <c r="J201" s="1839"/>
      <c r="K201" s="1839"/>
      <c r="L201" s="846">
        <f>EJ1</f>
        <v>0</v>
      </c>
      <c r="M201" s="761"/>
      <c r="N201" s="246"/>
      <c r="O201" s="839" t="s">
        <v>92</v>
      </c>
      <c r="P201" s="839" t="s">
        <v>243</v>
      </c>
      <c r="Q201" s="768"/>
      <c r="R201" s="839">
        <v>1</v>
      </c>
      <c r="S201" s="153" t="s">
        <v>236</v>
      </c>
      <c r="T201" s="833"/>
      <c r="U201" s="834"/>
      <c r="V201" s="847"/>
      <c r="W201" s="941"/>
      <c r="X201" s="832">
        <v>9</v>
      </c>
      <c r="Y201" s="848" t="s">
        <v>479</v>
      </c>
      <c r="Z201" s="768"/>
      <c r="AA201" s="768"/>
      <c r="AB201" s="837"/>
      <c r="AC201" s="768"/>
      <c r="AD201" s="768"/>
      <c r="AE201" s="246"/>
      <c r="AF201" s="246"/>
      <c r="AG201" s="246"/>
      <c r="AH201" s="768"/>
      <c r="AI201" s="768"/>
      <c r="AJ201" s="768"/>
      <c r="AK201" s="768"/>
      <c r="AL201" s="246"/>
      <c r="AM201" s="837"/>
      <c r="AN201" s="768"/>
      <c r="AO201" s="768"/>
      <c r="AP201" s="768"/>
      <c r="AQ201" s="768"/>
      <c r="AR201" s="768"/>
      <c r="AS201" s="768"/>
      <c r="AT201" s="768"/>
      <c r="AU201" s="760"/>
      <c r="AV201" s="760"/>
      <c r="AW201" s="760"/>
      <c r="AX201" s="760"/>
      <c r="AY201" s="760"/>
      <c r="AZ201" s="760"/>
      <c r="BA201" s="760"/>
      <c r="BB201" s="760"/>
      <c r="BC201" s="39"/>
      <c r="BD201" s="129"/>
      <c r="BE201" s="39"/>
      <c r="BF201" s="252"/>
      <c r="BG201" s="39"/>
      <c r="BH201" s="136"/>
      <c r="BI201" s="941"/>
      <c r="BJ201" s="941"/>
      <c r="BK201" s="941"/>
      <c r="BL201" s="941"/>
      <c r="BM201" s="941"/>
      <c r="BN201" s="941"/>
      <c r="BO201" s="941"/>
      <c r="BP201" s="941"/>
      <c r="BQ201" s="941"/>
      <c r="BR201" s="941"/>
      <c r="BS201" s="941"/>
      <c r="BT201" s="941"/>
      <c r="BU201" s="40"/>
      <c r="BV201" s="40"/>
      <c r="BW201" s="40"/>
      <c r="BX201" s="40"/>
      <c r="BY201" s="40"/>
      <c r="BZ201" s="40"/>
      <c r="CA201" s="40"/>
      <c r="CB201" s="844"/>
      <c r="CC201" s="844"/>
      <c r="CD201" s="39"/>
      <c r="CE201" s="39"/>
      <c r="CF201" s="39"/>
      <c r="CG201" s="39"/>
      <c r="CH201" s="39"/>
      <c r="CI201" s="39"/>
      <c r="CJ201" s="941"/>
      <c r="CK201" s="941"/>
      <c r="CL201" s="941"/>
      <c r="CM201" s="941"/>
      <c r="CN201" s="941"/>
      <c r="CO201" s="941"/>
      <c r="CP201" s="941"/>
      <c r="CQ201" s="941"/>
      <c r="CR201" s="941"/>
      <c r="CS201" s="771"/>
      <c r="CT201" s="941"/>
      <c r="CU201" s="941"/>
      <c r="CV201" s="941"/>
      <c r="CW201" s="771"/>
      <c r="CX201" s="771"/>
      <c r="CY201" s="771"/>
      <c r="CZ201" s="771"/>
      <c r="DA201" s="771"/>
      <c r="DB201" s="771"/>
      <c r="DC201" s="771"/>
      <c r="DD201" s="771"/>
      <c r="DE201" s="771"/>
      <c r="DF201" s="771"/>
      <c r="DG201" s="771"/>
      <c r="DH201" s="771"/>
      <c r="DI201" s="771"/>
      <c r="DJ201" s="771"/>
      <c r="DK201" s="771"/>
      <c r="DL201" s="771"/>
      <c r="DM201" s="771"/>
      <c r="DN201" s="771"/>
      <c r="DO201" s="771"/>
      <c r="DP201" s="771"/>
      <c r="DQ201" s="771"/>
      <c r="DR201" s="771"/>
      <c r="DS201" s="771"/>
      <c r="DT201" s="771"/>
      <c r="DU201" s="771"/>
      <c r="DV201" s="771"/>
      <c r="DW201" s="771"/>
      <c r="DX201" s="771"/>
      <c r="DY201" s="771"/>
      <c r="DZ201" s="771"/>
      <c r="EA201" s="771"/>
      <c r="EB201" s="771"/>
      <c r="EC201" s="771"/>
      <c r="ED201" s="771"/>
      <c r="EE201" s="771"/>
      <c r="EF201" s="771"/>
      <c r="EG201" s="771"/>
      <c r="EH201" s="771"/>
      <c r="EI201" s="771"/>
      <c r="EJ201" s="771"/>
      <c r="EK201" s="771"/>
      <c r="EL201" s="771"/>
      <c r="EM201" s="771"/>
      <c r="EN201" s="771"/>
    </row>
    <row r="202" spans="1:144">
      <c r="A202" s="509" t="s">
        <v>333</v>
      </c>
      <c r="B202" s="834"/>
      <c r="C202" s="833"/>
      <c r="D202" s="834"/>
      <c r="E202" s="845">
        <f>EF1</f>
        <v>0</v>
      </c>
      <c r="F202" s="1839" t="s">
        <v>333</v>
      </c>
      <c r="G202" s="1839"/>
      <c r="H202" s="1839"/>
      <c r="I202" s="1839"/>
      <c r="J202" s="1839"/>
      <c r="K202" s="1839"/>
      <c r="L202" s="846">
        <f>EK1</f>
        <v>0</v>
      </c>
      <c r="M202" s="768"/>
      <c r="N202" s="246"/>
      <c r="O202" s="839" t="s">
        <v>93</v>
      </c>
      <c r="P202" s="839" t="s">
        <v>480</v>
      </c>
      <c r="Q202" s="768"/>
      <c r="R202" s="839">
        <v>2</v>
      </c>
      <c r="S202" s="153" t="s">
        <v>481</v>
      </c>
      <c r="T202" s="833"/>
      <c r="U202" s="834"/>
      <c r="V202" s="847"/>
      <c r="W202" s="941"/>
      <c r="X202" s="832">
        <v>10</v>
      </c>
      <c r="Y202" s="153" t="s">
        <v>482</v>
      </c>
      <c r="Z202" s="833"/>
      <c r="AA202" s="834"/>
      <c r="AB202" s="835"/>
      <c r="AC202" s="768"/>
      <c r="AD202" s="768"/>
      <c r="AE202" s="246"/>
      <c r="AF202" s="246"/>
      <c r="AG202" s="246"/>
      <c r="AH202" s="768"/>
      <c r="AI202" s="768"/>
      <c r="AJ202" s="768"/>
      <c r="AK202" s="768"/>
      <c r="AL202" s="246"/>
      <c r="AM202" s="837"/>
      <c r="AN202" s="768"/>
      <c r="AO202" s="768"/>
      <c r="AP202" s="768"/>
      <c r="AQ202" s="768"/>
      <c r="AR202" s="768"/>
      <c r="AS202" s="768"/>
      <c r="AT202" s="768"/>
      <c r="AU202" s="760"/>
      <c r="AV202" s="760"/>
      <c r="AW202" s="760"/>
      <c r="AX202" s="760"/>
      <c r="AY202" s="760"/>
      <c r="AZ202" s="760"/>
      <c r="BA202" s="760"/>
      <c r="BB202" s="760"/>
      <c r="BC202" s="39"/>
      <c r="BD202" s="129"/>
      <c r="BE202" s="941"/>
      <c r="BF202" s="258"/>
      <c r="BG202" s="941"/>
      <c r="BH202" s="136"/>
      <c r="BI202" s="941"/>
      <c r="BJ202" s="941"/>
      <c r="BK202" s="941"/>
      <c r="BL202" s="941"/>
      <c r="BM202" s="941"/>
      <c r="BN202" s="941"/>
      <c r="BO202" s="941"/>
      <c r="BP202" s="941"/>
      <c r="BQ202" s="941"/>
      <c r="BR202" s="941"/>
      <c r="BS202" s="941"/>
      <c r="BT202" s="941"/>
      <c r="BU202" s="941"/>
      <c r="BV202" s="941"/>
      <c r="BW202" s="941"/>
      <c r="BX202" s="941"/>
      <c r="BY202" s="941"/>
      <c r="BZ202" s="941"/>
      <c r="CA202" s="941"/>
      <c r="CB202" s="40"/>
      <c r="CC202" s="40"/>
      <c r="CD202" s="844"/>
      <c r="CE202" s="844"/>
      <c r="CF202" s="844"/>
      <c r="CG202" s="844"/>
      <c r="CH202" s="844"/>
      <c r="CI202" s="844"/>
      <c r="CJ202" s="941"/>
      <c r="CK202" s="941"/>
      <c r="CL202" s="941"/>
      <c r="CM202" s="941"/>
      <c r="CN202" s="941"/>
      <c r="CO202" s="941"/>
      <c r="CP202" s="941"/>
      <c r="CQ202" s="941"/>
      <c r="CR202" s="941"/>
      <c r="CS202" s="771"/>
      <c r="CT202" s="941"/>
      <c r="CU202" s="941"/>
      <c r="CV202" s="941"/>
      <c r="CW202" s="771"/>
      <c r="CX202" s="771"/>
      <c r="CY202" s="771"/>
      <c r="CZ202" s="771"/>
      <c r="DA202" s="771"/>
      <c r="DB202" s="771"/>
      <c r="DC202" s="771"/>
      <c r="DD202" s="771"/>
      <c r="DE202" s="771"/>
      <c r="DF202" s="771"/>
      <c r="DG202" s="771"/>
      <c r="DH202" s="771"/>
      <c r="DI202" s="771"/>
      <c r="DJ202" s="771"/>
      <c r="DK202" s="771"/>
      <c r="DL202" s="771"/>
      <c r="DM202" s="771"/>
      <c r="DN202" s="771"/>
      <c r="DO202" s="771"/>
      <c r="DP202" s="771"/>
      <c r="DQ202" s="771"/>
      <c r="DR202" s="771"/>
      <c r="DS202" s="771"/>
      <c r="DT202" s="771"/>
      <c r="DU202" s="771"/>
      <c r="DV202" s="771"/>
      <c r="DW202" s="771"/>
      <c r="DX202" s="771"/>
      <c r="DY202" s="771"/>
      <c r="DZ202" s="771"/>
      <c r="EA202" s="771"/>
      <c r="EB202" s="771"/>
      <c r="EC202" s="771"/>
      <c r="ED202" s="771"/>
      <c r="EE202" s="771"/>
      <c r="EF202" s="771"/>
      <c r="EG202" s="771"/>
      <c r="EH202" s="771"/>
      <c r="EI202" s="771"/>
      <c r="EJ202" s="771"/>
      <c r="EK202" s="771"/>
      <c r="EL202" s="771"/>
      <c r="EM202" s="771"/>
      <c r="EN202" s="771"/>
    </row>
    <row r="203" spans="1:144">
      <c r="A203" s="509" t="s">
        <v>124</v>
      </c>
      <c r="B203" s="834"/>
      <c r="C203" s="833"/>
      <c r="D203" s="834"/>
      <c r="E203" s="845">
        <f>EG1</f>
        <v>0</v>
      </c>
      <c r="F203" s="1839" t="s">
        <v>124</v>
      </c>
      <c r="G203" s="1839"/>
      <c r="H203" s="1839"/>
      <c r="I203" s="1839"/>
      <c r="J203" s="1839"/>
      <c r="K203" s="1839"/>
      <c r="L203" s="846">
        <f>EL1</f>
        <v>0</v>
      </c>
      <c r="M203" s="768"/>
      <c r="N203" s="246"/>
      <c r="O203" s="839" t="s">
        <v>483</v>
      </c>
      <c r="P203" s="839" t="s">
        <v>484</v>
      </c>
      <c r="Q203" s="768"/>
      <c r="R203" s="839">
        <v>3</v>
      </c>
      <c r="S203" s="153" t="s">
        <v>234</v>
      </c>
      <c r="T203" s="833"/>
      <c r="U203" s="834"/>
      <c r="V203" s="847"/>
      <c r="W203" s="941"/>
      <c r="X203" s="832">
        <v>11</v>
      </c>
      <c r="Y203" s="153" t="s">
        <v>485</v>
      </c>
      <c r="Z203" s="833"/>
      <c r="AA203" s="834"/>
      <c r="AB203" s="835"/>
      <c r="AC203" s="768"/>
      <c r="AD203" s="768"/>
      <c r="AE203" s="246"/>
      <c r="AF203" s="246"/>
      <c r="AG203" s="246"/>
      <c r="AH203" s="768"/>
      <c r="AI203" s="768"/>
      <c r="AJ203" s="768"/>
      <c r="AK203" s="768"/>
      <c r="AL203" s="246"/>
      <c r="AM203" s="837"/>
      <c r="AN203" s="768"/>
      <c r="AO203" s="768"/>
      <c r="AP203" s="768"/>
      <c r="AQ203" s="768"/>
      <c r="AR203" s="768"/>
      <c r="AS203" s="768"/>
      <c r="AT203" s="768"/>
      <c r="AU203" s="760"/>
      <c r="AV203" s="760"/>
      <c r="AW203" s="760"/>
      <c r="AX203" s="760"/>
      <c r="AY203" s="760"/>
      <c r="AZ203" s="760"/>
      <c r="BA203" s="760"/>
      <c r="BB203" s="760"/>
      <c r="BC203" s="39"/>
      <c r="BD203" s="129"/>
      <c r="BE203" s="941"/>
      <c r="BF203" s="258"/>
      <c r="BG203" s="941"/>
      <c r="BH203" s="136"/>
      <c r="BI203" s="941"/>
      <c r="BJ203" s="941"/>
      <c r="BK203" s="941"/>
      <c r="BL203" s="941"/>
      <c r="BM203" s="941"/>
      <c r="BN203" s="941"/>
      <c r="BO203" s="941"/>
      <c r="BP203" s="941"/>
      <c r="BQ203" s="941"/>
      <c r="BR203" s="941"/>
      <c r="BS203" s="941"/>
      <c r="BT203" s="941"/>
      <c r="BU203" s="941"/>
      <c r="BV203" s="941"/>
      <c r="BW203" s="941"/>
      <c r="BX203" s="941"/>
      <c r="BY203" s="941"/>
      <c r="BZ203" s="941"/>
      <c r="CA203" s="941"/>
      <c r="CB203" s="941"/>
      <c r="CC203" s="941"/>
      <c r="CD203" s="40"/>
      <c r="CE203" s="40"/>
      <c r="CF203" s="40"/>
      <c r="CG203" s="40"/>
      <c r="CH203" s="40"/>
      <c r="CI203" s="40"/>
      <c r="CJ203" s="941"/>
      <c r="CK203" s="941"/>
      <c r="CL203" s="941"/>
      <c r="CM203" s="941"/>
      <c r="CN203" s="941"/>
      <c r="CO203" s="941"/>
      <c r="CP203" s="941"/>
      <c r="CQ203" s="941"/>
      <c r="CR203" s="941"/>
      <c r="CS203" s="771"/>
      <c r="CT203" s="941"/>
      <c r="CU203" s="941"/>
      <c r="CV203" s="941"/>
      <c r="CW203" s="771"/>
      <c r="CX203" s="771"/>
      <c r="CY203" s="771"/>
      <c r="CZ203" s="771"/>
      <c r="DA203" s="771"/>
      <c r="DB203" s="771"/>
      <c r="DC203" s="771"/>
      <c r="DD203" s="771"/>
      <c r="DE203" s="771"/>
      <c r="DF203" s="771"/>
      <c r="DG203" s="771"/>
      <c r="DH203" s="771"/>
      <c r="DI203" s="771"/>
      <c r="DJ203" s="771"/>
      <c r="DK203" s="771"/>
      <c r="DL203" s="771"/>
      <c r="DM203" s="771"/>
      <c r="DN203" s="771"/>
      <c r="DO203" s="771"/>
      <c r="DP203" s="771"/>
      <c r="DQ203" s="771"/>
      <c r="DR203" s="771"/>
      <c r="DS203" s="771"/>
      <c r="DT203" s="771"/>
      <c r="DU203" s="771"/>
      <c r="DV203" s="771"/>
      <c r="DW203" s="771"/>
      <c r="DX203" s="771"/>
      <c r="DY203" s="771"/>
      <c r="DZ203" s="771"/>
      <c r="EA203" s="771"/>
      <c r="EB203" s="771"/>
      <c r="EC203" s="771"/>
      <c r="ED203" s="771"/>
      <c r="EE203" s="771"/>
      <c r="EF203" s="771"/>
      <c r="EG203" s="771"/>
      <c r="EH203" s="771"/>
      <c r="EI203" s="771"/>
      <c r="EJ203" s="771"/>
      <c r="EK203" s="771"/>
      <c r="EL203" s="771"/>
      <c r="EM203" s="771"/>
      <c r="EN203" s="771"/>
    </row>
    <row r="204" spans="1:144">
      <c r="A204" s="509" t="s">
        <v>486</v>
      </c>
      <c r="B204" s="834"/>
      <c r="C204" s="833"/>
      <c r="D204" s="834"/>
      <c r="E204" s="845">
        <f>EH1</f>
        <v>0</v>
      </c>
      <c r="F204" s="1839" t="s">
        <v>486</v>
      </c>
      <c r="G204" s="1839"/>
      <c r="H204" s="1839"/>
      <c r="I204" s="1839"/>
      <c r="J204" s="1839"/>
      <c r="K204" s="1839"/>
      <c r="L204" s="846">
        <f>EM1</f>
        <v>0</v>
      </c>
      <c r="M204" s="259"/>
      <c r="N204" s="246"/>
      <c r="O204" s="839" t="s">
        <v>487</v>
      </c>
      <c r="P204" s="839" t="s">
        <v>488</v>
      </c>
      <c r="Q204" s="768"/>
      <c r="R204" s="839">
        <v>4</v>
      </c>
      <c r="S204" s="153" t="s">
        <v>489</v>
      </c>
      <c r="T204" s="833"/>
      <c r="U204" s="834"/>
      <c r="V204" s="847"/>
      <c r="W204" s="941"/>
      <c r="X204" s="832">
        <v>12</v>
      </c>
      <c r="Y204" s="153" t="s">
        <v>490</v>
      </c>
      <c r="Z204" s="833"/>
      <c r="AA204" s="834"/>
      <c r="AB204" s="835"/>
      <c r="AC204" s="768"/>
      <c r="AD204" s="768"/>
      <c r="AE204" s="246"/>
      <c r="AF204" s="246"/>
      <c r="AG204" s="246"/>
      <c r="AH204" s="768"/>
      <c r="AI204" s="768"/>
      <c r="AJ204" s="768"/>
      <c r="AK204" s="768"/>
      <c r="AL204" s="246"/>
      <c r="AM204" s="837"/>
      <c r="AN204" s="768"/>
      <c r="AO204" s="768"/>
      <c r="AP204" s="768"/>
      <c r="AQ204" s="768"/>
      <c r="AR204" s="768"/>
      <c r="AS204" s="768"/>
      <c r="AT204" s="768"/>
      <c r="AU204" s="760"/>
      <c r="AV204" s="760"/>
      <c r="AW204" s="760"/>
      <c r="AX204" s="760"/>
      <c r="AY204" s="760"/>
      <c r="AZ204" s="760"/>
      <c r="BA204" s="760"/>
      <c r="BB204" s="760"/>
      <c r="BC204" s="39"/>
      <c r="BD204" s="129"/>
      <c r="BE204" s="941"/>
      <c r="BF204" s="258"/>
      <c r="BG204" s="941"/>
      <c r="BH204" s="136"/>
      <c r="BI204" s="941"/>
      <c r="BJ204" s="941"/>
      <c r="BK204" s="941"/>
      <c r="BL204" s="941"/>
      <c r="BM204" s="941"/>
      <c r="BN204" s="941"/>
      <c r="BO204" s="941"/>
      <c r="BP204" s="941"/>
      <c r="BQ204" s="941"/>
      <c r="BR204" s="941"/>
      <c r="BS204" s="941"/>
      <c r="BT204" s="941"/>
      <c r="BU204" s="941"/>
      <c r="BV204" s="941"/>
      <c r="BW204" s="941"/>
      <c r="BX204" s="941"/>
      <c r="BY204" s="941"/>
      <c r="BZ204" s="941"/>
      <c r="CA204" s="941"/>
      <c r="CB204" s="941"/>
      <c r="CC204" s="941"/>
      <c r="CD204" s="941"/>
      <c r="CE204" s="26"/>
      <c r="CF204" s="26"/>
      <c r="CG204" s="849"/>
      <c r="CH204" s="849"/>
      <c r="CI204" s="849"/>
      <c r="CJ204" s="941"/>
      <c r="CK204" s="941"/>
      <c r="CL204" s="941"/>
      <c r="CM204" s="941"/>
      <c r="CN204" s="941"/>
      <c r="CO204" s="941"/>
      <c r="CP204" s="941"/>
      <c r="CQ204" s="941"/>
      <c r="CR204" s="941"/>
      <c r="CS204" s="771"/>
      <c r="CT204" s="771"/>
      <c r="CU204" s="771"/>
      <c r="CV204" s="771"/>
      <c r="CW204" s="771"/>
      <c r="CX204" s="771"/>
      <c r="CY204" s="771"/>
      <c r="CZ204" s="771"/>
      <c r="DA204" s="771"/>
      <c r="DB204" s="771"/>
      <c r="DC204" s="771"/>
      <c r="DD204" s="771"/>
      <c r="DE204" s="771"/>
      <c r="DF204" s="771"/>
      <c r="DG204" s="771"/>
      <c r="DH204" s="771"/>
      <c r="DI204" s="771"/>
      <c r="DJ204" s="771"/>
      <c r="DK204" s="771"/>
      <c r="DL204" s="771"/>
      <c r="DM204" s="771"/>
      <c r="DN204" s="771"/>
      <c r="DO204" s="771"/>
      <c r="DP204" s="771"/>
      <c r="DQ204" s="771"/>
      <c r="DR204" s="771"/>
      <c r="DS204" s="771"/>
      <c r="DT204" s="771"/>
      <c r="DU204" s="771"/>
      <c r="DV204" s="771"/>
      <c r="DW204" s="771"/>
      <c r="DX204" s="771"/>
      <c r="DY204" s="771"/>
      <c r="DZ204" s="771"/>
      <c r="EA204" s="771"/>
      <c r="EB204" s="771"/>
      <c r="EC204" s="771"/>
      <c r="ED204" s="771"/>
      <c r="EE204" s="771"/>
      <c r="EF204" s="771"/>
      <c r="EG204" s="771"/>
      <c r="EH204" s="771"/>
      <c r="EI204" s="771"/>
      <c r="EJ204" s="771"/>
      <c r="EK204" s="771"/>
      <c r="EL204" s="771"/>
      <c r="EM204" s="771"/>
      <c r="EN204" s="771"/>
    </row>
    <row r="205" spans="1:144" ht="18.600000000000001" thickBot="1">
      <c r="A205" s="509" t="s">
        <v>468</v>
      </c>
      <c r="B205" s="834"/>
      <c r="C205" s="833"/>
      <c r="D205" s="834"/>
      <c r="E205" s="845">
        <f>EI1</f>
        <v>0</v>
      </c>
      <c r="F205" s="1839" t="s">
        <v>468</v>
      </c>
      <c r="G205" s="1839"/>
      <c r="H205" s="1839"/>
      <c r="I205" s="1839"/>
      <c r="J205" s="1839"/>
      <c r="K205" s="1839"/>
      <c r="L205" s="846">
        <f>EN1</f>
        <v>0</v>
      </c>
      <c r="M205" s="259"/>
      <c r="N205" s="246"/>
      <c r="O205" s="839" t="s">
        <v>491</v>
      </c>
      <c r="P205" s="839" t="s">
        <v>492</v>
      </c>
      <c r="Q205" s="768"/>
      <c r="R205" s="839">
        <v>5</v>
      </c>
      <c r="S205" s="768" t="s">
        <v>493</v>
      </c>
      <c r="T205" s="833"/>
      <c r="U205" s="834"/>
      <c r="V205" s="847"/>
      <c r="W205" s="941"/>
      <c r="X205" s="850">
        <v>13</v>
      </c>
      <c r="Y205" s="851" t="s">
        <v>494</v>
      </c>
      <c r="Z205" s="852"/>
      <c r="AA205" s="853"/>
      <c r="AB205" s="854"/>
      <c r="AC205" s="768"/>
      <c r="AD205" s="768"/>
      <c r="AE205" s="246"/>
      <c r="AF205" s="246"/>
      <c r="AG205" s="246"/>
      <c r="AH205" s="768"/>
      <c r="AI205" s="768"/>
      <c r="AJ205" s="768"/>
      <c r="AK205" s="768"/>
      <c r="AL205" s="246"/>
      <c r="AM205" s="837"/>
      <c r="AN205" s="768"/>
      <c r="AO205" s="768"/>
      <c r="AP205" s="768"/>
      <c r="AQ205" s="768"/>
      <c r="AR205" s="768"/>
      <c r="AS205" s="768"/>
      <c r="AT205" s="768"/>
      <c r="AU205" s="760"/>
      <c r="AV205" s="760"/>
      <c r="AW205" s="760"/>
      <c r="AX205" s="760"/>
      <c r="AY205" s="760"/>
      <c r="AZ205" s="760"/>
      <c r="BA205" s="760"/>
      <c r="BB205" s="760"/>
      <c r="BC205" s="39"/>
      <c r="BD205" s="129"/>
      <c r="BE205" s="941"/>
      <c r="BF205" s="258"/>
      <c r="BG205" s="941"/>
      <c r="BH205" s="136"/>
      <c r="BI205" s="941"/>
      <c r="BJ205" s="941"/>
      <c r="BK205" s="941"/>
      <c r="BL205" s="941"/>
      <c r="BM205" s="941"/>
      <c r="BN205" s="941"/>
      <c r="BO205" s="941"/>
      <c r="BP205" s="941"/>
      <c r="BQ205" s="941"/>
      <c r="BR205" s="941"/>
      <c r="BS205" s="941"/>
      <c r="BT205" s="941"/>
      <c r="BU205" s="941"/>
      <c r="BV205" s="941"/>
      <c r="BW205" s="941"/>
      <c r="BX205" s="941"/>
      <c r="BY205" s="941"/>
      <c r="BZ205" s="941"/>
      <c r="CA205" s="941"/>
      <c r="CB205" s="941"/>
      <c r="CC205" s="941"/>
      <c r="CD205" s="941"/>
      <c r="CE205" s="26"/>
      <c r="CF205" s="26"/>
      <c r="CG205" s="849"/>
      <c r="CH205" s="849"/>
      <c r="CI205" s="849"/>
      <c r="CJ205" s="941"/>
      <c r="CK205" s="941"/>
      <c r="CL205" s="941"/>
      <c r="CM205" s="941"/>
      <c r="CN205" s="941"/>
      <c r="CO205" s="941"/>
      <c r="CP205" s="941"/>
      <c r="CQ205" s="941"/>
      <c r="CR205" s="941"/>
      <c r="CS205" s="771"/>
      <c r="CT205" s="771"/>
      <c r="CU205" s="771"/>
      <c r="CV205" s="771"/>
      <c r="CW205" s="771"/>
      <c r="CX205" s="771"/>
      <c r="CY205" s="771"/>
      <c r="CZ205" s="771"/>
      <c r="DA205" s="771"/>
      <c r="DB205" s="771"/>
      <c r="DC205" s="771"/>
      <c r="DD205" s="771"/>
      <c r="DE205" s="771"/>
      <c r="DF205" s="771"/>
      <c r="DG205" s="771"/>
      <c r="DH205" s="771"/>
      <c r="DI205" s="771"/>
      <c r="DJ205" s="771"/>
      <c r="DK205" s="771"/>
      <c r="DL205" s="771"/>
      <c r="DM205" s="771"/>
      <c r="DN205" s="771"/>
      <c r="DO205" s="771"/>
      <c r="DP205" s="771"/>
      <c r="DQ205" s="771"/>
      <c r="DR205" s="771"/>
      <c r="DS205" s="771"/>
      <c r="DT205" s="771"/>
      <c r="DU205" s="771"/>
      <c r="DV205" s="771"/>
      <c r="DW205" s="771"/>
      <c r="DX205" s="771"/>
      <c r="DY205" s="771"/>
      <c r="DZ205" s="771"/>
      <c r="EA205" s="771"/>
      <c r="EB205" s="771"/>
      <c r="EC205" s="771"/>
      <c r="ED205" s="771"/>
      <c r="EE205" s="771"/>
      <c r="EF205" s="771"/>
      <c r="EG205" s="771"/>
      <c r="EH205" s="771"/>
      <c r="EI205" s="771"/>
      <c r="EJ205" s="771"/>
      <c r="EK205" s="771"/>
      <c r="EL205" s="771"/>
      <c r="EM205" s="771"/>
      <c r="EN205" s="771"/>
    </row>
    <row r="206" spans="1:144">
      <c r="A206" s="841"/>
      <c r="B206" s="760"/>
      <c r="C206" s="941"/>
      <c r="D206" s="760"/>
      <c r="E206" s="760"/>
      <c r="F206" s="760"/>
      <c r="G206" s="760"/>
      <c r="H206" s="760"/>
      <c r="I206" s="760"/>
      <c r="J206" s="760"/>
      <c r="K206" s="760"/>
      <c r="L206" s="760"/>
      <c r="M206" s="259"/>
      <c r="N206" s="246"/>
      <c r="O206" s="839" t="s">
        <v>495</v>
      </c>
      <c r="P206" s="839" t="s">
        <v>496</v>
      </c>
      <c r="Q206" s="768"/>
      <c r="R206" s="855">
        <v>6</v>
      </c>
      <c r="S206" s="153" t="s">
        <v>497</v>
      </c>
      <c r="T206" s="856"/>
      <c r="U206" s="857"/>
      <c r="V206" s="858"/>
      <c r="W206" s="941"/>
      <c r="X206" s="1423"/>
      <c r="Y206" s="1423"/>
      <c r="Z206" s="1423"/>
      <c r="AA206" s="1423"/>
      <c r="AB206" s="760"/>
      <c r="AC206" s="768"/>
      <c r="AD206" s="768"/>
      <c r="AE206" s="246"/>
      <c r="AF206" s="246"/>
      <c r="AG206" s="246"/>
      <c r="AH206" s="768"/>
      <c r="AI206" s="768"/>
      <c r="AJ206" s="768"/>
      <c r="AK206" s="768"/>
      <c r="AL206" s="246"/>
      <c r="AM206" s="837"/>
      <c r="AN206" s="768"/>
      <c r="AO206" s="768"/>
      <c r="AP206" s="768"/>
      <c r="AQ206" s="768"/>
      <c r="AR206" s="768"/>
      <c r="AS206" s="768"/>
      <c r="AT206" s="768"/>
      <c r="AU206" s="760"/>
      <c r="AV206" s="760"/>
      <c r="AW206" s="760"/>
      <c r="AX206" s="760"/>
      <c r="AY206" s="760"/>
      <c r="AZ206" s="760"/>
      <c r="BA206" s="760"/>
      <c r="BB206" s="760"/>
      <c r="BC206" s="39"/>
      <c r="BD206" s="129"/>
      <c r="BE206" s="941"/>
      <c r="BF206" s="258"/>
      <c r="BG206" s="941"/>
      <c r="BH206" s="136"/>
      <c r="BI206" s="941"/>
      <c r="BJ206" s="941"/>
      <c r="BK206" s="941"/>
      <c r="BL206" s="941"/>
      <c r="BM206" s="941"/>
      <c r="BN206" s="941"/>
      <c r="BO206" s="941"/>
      <c r="BP206" s="941"/>
      <c r="BQ206" s="941"/>
      <c r="BR206" s="941"/>
      <c r="BS206" s="941"/>
      <c r="BT206" s="941"/>
      <c r="BU206" s="941"/>
      <c r="BV206" s="941"/>
      <c r="BW206" s="941"/>
      <c r="BX206" s="941"/>
      <c r="BY206" s="941"/>
      <c r="BZ206" s="941"/>
      <c r="CA206" s="941"/>
      <c r="CB206" s="941"/>
      <c r="CC206" s="941"/>
      <c r="CD206" s="941"/>
      <c r="CE206" s="26"/>
      <c r="CF206" s="26"/>
      <c r="CG206" s="941"/>
      <c r="CH206" s="941"/>
      <c r="CI206" s="941"/>
      <c r="CJ206" s="941"/>
      <c r="CK206" s="941"/>
      <c r="CL206" s="941"/>
      <c r="CM206" s="941"/>
      <c r="CN206" s="941"/>
      <c r="CO206" s="941"/>
      <c r="CP206" s="941"/>
      <c r="CQ206" s="941"/>
      <c r="CR206" s="941"/>
      <c r="CS206" s="771"/>
      <c r="CT206" s="771"/>
      <c r="CU206" s="771"/>
      <c r="CV206" s="771"/>
      <c r="CW206" s="771"/>
      <c r="CX206" s="771"/>
      <c r="CY206" s="771"/>
      <c r="CZ206" s="771"/>
      <c r="DA206" s="771"/>
      <c r="DB206" s="771"/>
      <c r="DC206" s="771"/>
      <c r="DD206" s="771"/>
      <c r="DE206" s="771"/>
      <c r="DF206" s="771"/>
      <c r="DG206" s="771"/>
      <c r="DH206" s="771"/>
      <c r="DI206" s="771"/>
      <c r="DJ206" s="771"/>
      <c r="DK206" s="771"/>
      <c r="DL206" s="771"/>
      <c r="DM206" s="771"/>
      <c r="DN206" s="771"/>
      <c r="DO206" s="771"/>
      <c r="DP206" s="771"/>
      <c r="DQ206" s="771"/>
      <c r="DR206" s="771"/>
      <c r="DS206" s="771"/>
      <c r="DT206" s="771"/>
      <c r="DU206" s="771"/>
      <c r="DV206" s="771"/>
      <c r="DW206" s="771"/>
      <c r="DX206" s="771"/>
      <c r="DY206" s="771"/>
      <c r="DZ206" s="771"/>
      <c r="EA206" s="771"/>
      <c r="EB206" s="771"/>
      <c r="EC206" s="771"/>
      <c r="ED206" s="771"/>
      <c r="EE206" s="771"/>
      <c r="EF206" s="771"/>
      <c r="EG206" s="771"/>
      <c r="EH206" s="771"/>
      <c r="EI206" s="771"/>
      <c r="EJ206" s="771"/>
      <c r="EK206" s="771"/>
      <c r="EL206" s="771"/>
      <c r="EM206" s="771"/>
      <c r="EN206" s="771"/>
    </row>
    <row r="207" spans="1:144">
      <c r="A207" s="859" t="s">
        <v>498</v>
      </c>
      <c r="B207" s="34"/>
      <c r="C207" s="941"/>
      <c r="D207" s="760"/>
      <c r="E207" s="760"/>
      <c r="F207" s="760"/>
      <c r="G207" s="760"/>
      <c r="H207" s="760"/>
      <c r="I207" s="760"/>
      <c r="J207" s="760"/>
      <c r="K207" s="760"/>
      <c r="L207" s="760"/>
      <c r="M207" s="259"/>
      <c r="N207" s="246"/>
      <c r="O207" s="860" t="s">
        <v>94</v>
      </c>
      <c r="P207" s="839" t="s">
        <v>499</v>
      </c>
      <c r="Q207" s="768"/>
      <c r="R207" s="861">
        <v>7</v>
      </c>
      <c r="S207" s="862" t="s">
        <v>468</v>
      </c>
      <c r="T207" s="833"/>
      <c r="U207" s="834"/>
      <c r="V207" s="847"/>
      <c r="W207" s="941"/>
      <c r="X207" s="941"/>
      <c r="Y207" s="941"/>
      <c r="Z207" s="941"/>
      <c r="AA207" s="941"/>
      <c r="AB207" s="760"/>
      <c r="AC207" s="768"/>
      <c r="AD207" s="768"/>
      <c r="AE207" s="246"/>
      <c r="AF207" s="246"/>
      <c r="AG207" s="246"/>
      <c r="AH207" s="768"/>
      <c r="AI207" s="768"/>
      <c r="AJ207" s="768"/>
      <c r="AK207" s="768"/>
      <c r="AL207" s="246"/>
      <c r="AM207" s="837"/>
      <c r="AN207" s="768"/>
      <c r="AO207" s="768"/>
      <c r="AP207" s="768"/>
      <c r="AQ207" s="768"/>
      <c r="AR207" s="768"/>
      <c r="AS207" s="768"/>
      <c r="AT207" s="768"/>
      <c r="AU207" s="760"/>
      <c r="AV207" s="760"/>
      <c r="AW207" s="760"/>
      <c r="AX207" s="760"/>
      <c r="AY207" s="760"/>
      <c r="AZ207" s="760"/>
      <c r="BA207" s="760"/>
      <c r="BB207" s="760"/>
      <c r="BC207" s="39"/>
      <c r="BD207" s="129"/>
      <c r="BE207" s="941"/>
      <c r="BF207" s="258"/>
      <c r="BG207" s="941"/>
      <c r="BH207" s="136"/>
      <c r="BI207" s="941"/>
      <c r="BJ207" s="941"/>
      <c r="BK207" s="941"/>
      <c r="BL207" s="941"/>
      <c r="BM207" s="941"/>
      <c r="BN207" s="941"/>
      <c r="BO207" s="941"/>
      <c r="BP207" s="941"/>
      <c r="BQ207" s="941"/>
      <c r="BR207" s="941"/>
      <c r="BS207" s="941"/>
      <c r="BT207" s="941"/>
      <c r="BU207" s="941"/>
      <c r="BV207" s="941"/>
      <c r="BW207" s="941"/>
      <c r="BX207" s="941"/>
      <c r="BY207" s="941"/>
      <c r="BZ207" s="941"/>
      <c r="CA207" s="941"/>
      <c r="CB207" s="941"/>
      <c r="CC207" s="941"/>
      <c r="CD207" s="941"/>
      <c r="CE207" s="941"/>
      <c r="CF207" s="39"/>
      <c r="CG207" s="941"/>
      <c r="CH207" s="941"/>
      <c r="CI207" s="941"/>
      <c r="CJ207" s="941"/>
      <c r="CK207" s="941"/>
      <c r="CL207" s="941"/>
      <c r="CM207" s="941"/>
      <c r="CN207" s="941"/>
      <c r="CO207" s="941"/>
      <c r="CP207" s="941"/>
      <c r="CQ207" s="941"/>
      <c r="CR207" s="941"/>
      <c r="CS207" s="771"/>
      <c r="CT207" s="771"/>
      <c r="CU207" s="771"/>
      <c r="CV207" s="771"/>
      <c r="CW207" s="771"/>
      <c r="CX207" s="771"/>
      <c r="CY207" s="771"/>
      <c r="CZ207" s="771"/>
      <c r="DA207" s="771"/>
      <c r="DB207" s="771"/>
      <c r="DC207" s="771"/>
      <c r="DD207" s="771"/>
      <c r="DE207" s="771"/>
      <c r="DF207" s="771"/>
      <c r="DG207" s="771"/>
      <c r="DH207" s="771"/>
      <c r="DI207" s="771"/>
      <c r="DJ207" s="771"/>
      <c r="DK207" s="771"/>
      <c r="DL207" s="771"/>
      <c r="DM207" s="771"/>
      <c r="DN207" s="771"/>
      <c r="DO207" s="771"/>
      <c r="DP207" s="771"/>
      <c r="DQ207" s="771"/>
      <c r="DR207" s="771"/>
      <c r="DS207" s="771"/>
      <c r="DT207" s="771"/>
      <c r="DU207" s="771"/>
      <c r="DV207" s="771"/>
      <c r="DW207" s="771"/>
      <c r="DX207" s="771"/>
      <c r="DY207" s="771"/>
      <c r="DZ207" s="771"/>
      <c r="EA207" s="771"/>
      <c r="EB207" s="771"/>
      <c r="EC207" s="771"/>
      <c r="ED207" s="771"/>
      <c r="EE207" s="771"/>
      <c r="EF207" s="771"/>
      <c r="EG207" s="771"/>
      <c r="EH207" s="771"/>
      <c r="EI207" s="771"/>
      <c r="EJ207" s="771"/>
      <c r="EK207" s="771"/>
      <c r="EL207" s="771"/>
      <c r="EM207" s="771"/>
      <c r="EN207" s="771"/>
    </row>
    <row r="208" spans="1:144">
      <c r="A208" s="841"/>
      <c r="B208" s="760"/>
      <c r="C208" s="941"/>
      <c r="D208" s="760"/>
      <c r="E208" s="760"/>
      <c r="F208" s="760"/>
      <c r="G208" s="760"/>
      <c r="H208" s="760"/>
      <c r="I208" s="760"/>
      <c r="J208" s="760"/>
      <c r="K208" s="760"/>
      <c r="L208" s="760"/>
      <c r="M208" s="941"/>
      <c r="N208" s="941"/>
      <c r="O208" s="760"/>
      <c r="P208" s="839" t="s">
        <v>500</v>
      </c>
      <c r="Q208" s="941"/>
      <c r="R208" s="941"/>
      <c r="S208" s="941"/>
      <c r="T208" s="941"/>
      <c r="U208" s="941"/>
      <c r="V208" s="941"/>
      <c r="W208" s="941"/>
      <c r="X208" s="941"/>
      <c r="Y208" s="941"/>
      <c r="Z208" s="941"/>
      <c r="AA208" s="941"/>
      <c r="AB208" s="760"/>
      <c r="AC208" s="760"/>
      <c r="AD208" s="760"/>
      <c r="AE208" s="941"/>
      <c r="AF208" s="760"/>
      <c r="AG208" s="941"/>
      <c r="AH208" s="768"/>
      <c r="AI208" s="768"/>
      <c r="AJ208" s="768"/>
      <c r="AK208" s="768"/>
      <c r="AL208" s="246"/>
      <c r="AM208" s="837"/>
      <c r="AN208" s="768"/>
      <c r="AO208" s="768"/>
      <c r="AP208" s="768"/>
      <c r="AQ208" s="768"/>
      <c r="AR208" s="768"/>
      <c r="AS208" s="768"/>
      <c r="AT208" s="768"/>
      <c r="AU208" s="760"/>
      <c r="AV208" s="760"/>
      <c r="AW208" s="760"/>
      <c r="AX208" s="760"/>
      <c r="AY208" s="760"/>
      <c r="AZ208" s="760"/>
      <c r="BA208" s="760"/>
      <c r="BB208" s="760"/>
      <c r="BC208" s="39"/>
      <c r="BD208" s="129"/>
      <c r="BE208" s="941"/>
      <c r="BF208" s="258"/>
      <c r="BG208" s="941"/>
      <c r="BH208" s="136"/>
      <c r="BI208" s="941"/>
      <c r="BJ208" s="941"/>
      <c r="BK208" s="941"/>
      <c r="BL208" s="941"/>
      <c r="BM208" s="941"/>
      <c r="BN208" s="941"/>
      <c r="BO208" s="941"/>
      <c r="BP208" s="941"/>
      <c r="BQ208" s="941"/>
      <c r="BR208" s="941"/>
      <c r="BS208" s="941"/>
      <c r="BT208" s="941"/>
      <c r="BU208" s="941"/>
      <c r="BV208" s="941"/>
      <c r="BW208" s="941"/>
      <c r="BX208" s="941"/>
      <c r="BY208" s="941"/>
      <c r="BZ208" s="941"/>
      <c r="CA208" s="941"/>
      <c r="CB208" s="941"/>
      <c r="CC208" s="941"/>
      <c r="CD208" s="941"/>
      <c r="CE208" s="941"/>
      <c r="CF208" s="941"/>
      <c r="CG208" s="941"/>
      <c r="CH208" s="941"/>
      <c r="CI208" s="941"/>
      <c r="CJ208" s="941"/>
      <c r="CK208" s="941"/>
      <c r="CL208" s="941"/>
      <c r="CM208" s="941"/>
      <c r="CN208" s="941"/>
      <c r="CO208" s="941"/>
      <c r="CP208" s="941"/>
      <c r="CQ208" s="941"/>
      <c r="CR208" s="941"/>
      <c r="CS208" s="771"/>
      <c r="CT208" s="771"/>
      <c r="CU208" s="771"/>
      <c r="CV208" s="771"/>
      <c r="CW208" s="771"/>
      <c r="CX208" s="771"/>
      <c r="CY208" s="771"/>
      <c r="CZ208" s="771"/>
      <c r="DA208" s="771"/>
      <c r="DB208" s="771"/>
      <c r="DC208" s="771"/>
      <c r="DD208" s="771"/>
      <c r="DE208" s="771"/>
      <c r="DF208" s="771"/>
      <c r="DG208" s="771"/>
      <c r="DH208" s="771"/>
      <c r="DI208" s="771"/>
      <c r="DJ208" s="771"/>
      <c r="DK208" s="771"/>
      <c r="DL208" s="771"/>
      <c r="DM208" s="771"/>
      <c r="DN208" s="771"/>
      <c r="DO208" s="771"/>
      <c r="DP208" s="771"/>
      <c r="DQ208" s="771"/>
      <c r="DR208" s="771"/>
      <c r="DS208" s="771"/>
      <c r="DT208" s="771"/>
      <c r="DU208" s="771"/>
      <c r="DV208" s="771"/>
      <c r="DW208" s="771"/>
      <c r="DX208" s="771"/>
      <c r="DY208" s="771"/>
      <c r="DZ208" s="771"/>
      <c r="EA208" s="771"/>
      <c r="EB208" s="771"/>
      <c r="EC208" s="771"/>
      <c r="ED208" s="771"/>
      <c r="EE208" s="771"/>
      <c r="EF208" s="771"/>
      <c r="EG208" s="771"/>
      <c r="EH208" s="771"/>
      <c r="EI208" s="771"/>
      <c r="EJ208" s="771"/>
      <c r="EK208" s="771"/>
      <c r="EL208" s="771"/>
      <c r="EM208" s="771"/>
      <c r="EN208" s="771"/>
    </row>
    <row r="209" spans="1:144" ht="18.600000000000001" thickBot="1">
      <c r="A209" s="863"/>
      <c r="B209" s="864"/>
      <c r="C209" s="865"/>
      <c r="D209" s="864"/>
      <c r="E209" s="864"/>
      <c r="F209" s="864"/>
      <c r="G209" s="864"/>
      <c r="H209" s="864"/>
      <c r="I209" s="864"/>
      <c r="J209" s="864"/>
      <c r="K209" s="864"/>
      <c r="L209" s="864"/>
      <c r="M209" s="760"/>
      <c r="N209" s="941"/>
      <c r="O209" s="768"/>
      <c r="P209" s="768"/>
      <c r="Q209" s="760"/>
      <c r="R209" s="760"/>
      <c r="S209" s="760"/>
      <c r="T209" s="760"/>
      <c r="U209" s="760"/>
      <c r="V209" s="39"/>
      <c r="W209" s="39"/>
      <c r="X209" s="39"/>
      <c r="Y209" s="39"/>
      <c r="Z209" s="39"/>
      <c r="AA209" s="39"/>
      <c r="AB209" s="34"/>
      <c r="AC209" s="34"/>
      <c r="AD209" s="34"/>
      <c r="AE209" s="39"/>
      <c r="AF209" s="34"/>
      <c r="AG209" s="39"/>
      <c r="AH209" s="34"/>
      <c r="AI209" s="768"/>
      <c r="AJ209" s="768"/>
      <c r="AK209" s="768"/>
      <c r="AL209" s="246"/>
      <c r="AM209" s="837"/>
      <c r="AN209" s="768"/>
      <c r="AO209" s="768"/>
      <c r="AP209" s="768"/>
      <c r="AQ209" s="768"/>
      <c r="AR209" s="768"/>
      <c r="AS209" s="768"/>
      <c r="AT209" s="768"/>
      <c r="AU209" s="760"/>
      <c r="AV209" s="760"/>
      <c r="AW209" s="760"/>
      <c r="AX209" s="760"/>
      <c r="AY209" s="760"/>
      <c r="AZ209" s="760"/>
      <c r="BA209" s="760"/>
      <c r="BB209" s="760"/>
      <c r="BC209" s="39"/>
      <c r="BD209" s="129"/>
      <c r="BE209" s="941"/>
      <c r="BF209" s="258"/>
      <c r="BG209" s="941"/>
      <c r="BH209" s="136"/>
      <c r="BI209" s="941"/>
      <c r="BJ209" s="941"/>
      <c r="BK209" s="941"/>
      <c r="BL209" s="941"/>
      <c r="BM209" s="941"/>
      <c r="BN209" s="941"/>
      <c r="BO209" s="941"/>
      <c r="BP209" s="941"/>
      <c r="BQ209" s="941"/>
      <c r="BR209" s="941"/>
      <c r="BS209" s="941"/>
      <c r="BT209" s="941"/>
      <c r="BU209" s="941"/>
      <c r="BV209" s="941"/>
      <c r="BW209" s="941"/>
      <c r="BX209" s="941"/>
      <c r="BY209" s="941"/>
      <c r="BZ209" s="941"/>
      <c r="CA209" s="941"/>
      <c r="CB209" s="941"/>
      <c r="CC209" s="941"/>
      <c r="CD209" s="941"/>
      <c r="CE209" s="941"/>
      <c r="CF209" s="941"/>
      <c r="CG209" s="941"/>
      <c r="CH209" s="941"/>
      <c r="CI209" s="941"/>
      <c r="CJ209" s="941"/>
      <c r="CK209" s="941"/>
      <c r="CL209" s="941"/>
      <c r="CM209" s="941"/>
      <c r="CN209" s="941"/>
      <c r="CO209" s="941"/>
      <c r="CP209" s="941"/>
      <c r="CQ209" s="941"/>
      <c r="CR209" s="941"/>
      <c r="CS209" s="771"/>
      <c r="CT209" s="771"/>
      <c r="CU209" s="771"/>
      <c r="CV209" s="771"/>
      <c r="CW209" s="771"/>
      <c r="CX209" s="771"/>
      <c r="CY209" s="771"/>
      <c r="CZ209" s="771"/>
      <c r="DA209" s="771"/>
      <c r="DB209" s="771"/>
      <c r="DC209" s="771"/>
      <c r="DD209" s="771"/>
      <c r="DE209" s="771"/>
      <c r="DF209" s="771"/>
      <c r="DG209" s="771"/>
      <c r="DH209" s="771"/>
      <c r="DI209" s="771"/>
      <c r="DJ209" s="771"/>
      <c r="DK209" s="771"/>
      <c r="DL209" s="771"/>
      <c r="DM209" s="771"/>
      <c r="DN209" s="771"/>
      <c r="DO209" s="771"/>
      <c r="DP209" s="771"/>
      <c r="DQ209" s="771"/>
      <c r="DR209" s="771"/>
      <c r="DS209" s="771"/>
      <c r="DT209" s="771"/>
      <c r="DU209" s="771"/>
      <c r="DV209" s="771"/>
      <c r="DW209" s="771"/>
      <c r="DX209" s="771"/>
      <c r="DY209" s="771"/>
      <c r="DZ209" s="771"/>
      <c r="EA209" s="771"/>
      <c r="EB209" s="771"/>
      <c r="EC209" s="771"/>
      <c r="ED209" s="771"/>
      <c r="EE209" s="771"/>
      <c r="EF209" s="771"/>
      <c r="EG209" s="771"/>
      <c r="EH209" s="771"/>
      <c r="EI209" s="771"/>
      <c r="EJ209" s="771"/>
      <c r="EK209" s="771"/>
      <c r="EL209" s="771"/>
      <c r="EM209" s="771"/>
      <c r="EN209" s="771"/>
    </row>
    <row r="210" spans="1:144" ht="18.600000000000001" thickBot="1">
      <c r="A210" s="759"/>
      <c r="B210" s="759"/>
      <c r="C210" s="580"/>
      <c r="D210" s="759"/>
      <c r="E210" s="759"/>
      <c r="F210" s="759"/>
      <c r="G210" s="759"/>
      <c r="H210" s="759"/>
      <c r="I210" s="759"/>
      <c r="J210" s="759"/>
      <c r="K210" s="759"/>
      <c r="L210" s="759"/>
      <c r="M210" s="864"/>
      <c r="N210" s="865"/>
      <c r="O210" s="864"/>
      <c r="P210" s="864"/>
      <c r="Q210" s="866"/>
      <c r="R210" s="866"/>
      <c r="S210" s="866"/>
      <c r="T210" s="866"/>
      <c r="U210" s="866"/>
      <c r="V210" s="867"/>
      <c r="W210" s="867"/>
      <c r="X210" s="867"/>
      <c r="Y210" s="867"/>
      <c r="Z210" s="867"/>
      <c r="AA210" s="867"/>
      <c r="AB210" s="866"/>
      <c r="AC210" s="866"/>
      <c r="AD210" s="866"/>
      <c r="AE210" s="867"/>
      <c r="AF210" s="866"/>
      <c r="AG210" s="867"/>
      <c r="AH210" s="864"/>
      <c r="AI210" s="864"/>
      <c r="AJ210" s="864"/>
      <c r="AK210" s="864"/>
      <c r="AL210" s="864"/>
      <c r="AM210" s="868"/>
      <c r="AN210" s="760"/>
      <c r="AO210" s="760"/>
      <c r="AP210" s="760"/>
      <c r="AQ210" s="760"/>
      <c r="AR210" s="760"/>
      <c r="AS210" s="760"/>
      <c r="AT210" s="760"/>
      <c r="AU210" s="760"/>
      <c r="AV210" s="760"/>
      <c r="AW210" s="760"/>
      <c r="AX210" s="760"/>
      <c r="AY210" s="760"/>
      <c r="AZ210" s="760"/>
      <c r="BA210" s="760"/>
      <c r="BB210" s="760"/>
      <c r="BC210" s="39"/>
      <c r="BD210" s="129"/>
      <c r="BE210" s="941"/>
      <c r="BF210" s="258"/>
      <c r="BG210" s="941"/>
      <c r="BH210" s="136"/>
      <c r="BI210" s="941"/>
      <c r="BJ210" s="941"/>
      <c r="BK210" s="941"/>
      <c r="BL210" s="771"/>
      <c r="BM210" s="771"/>
      <c r="BN210" s="771"/>
      <c r="BO210" s="771"/>
      <c r="BP210" s="771"/>
      <c r="BQ210" s="771"/>
      <c r="BR210" s="771"/>
      <c r="BS210" s="771"/>
      <c r="BT210" s="771"/>
      <c r="BU210" s="941"/>
      <c r="BV210" s="941"/>
      <c r="BW210" s="941"/>
      <c r="BX210" s="941"/>
      <c r="BY210" s="941"/>
      <c r="BZ210" s="941"/>
      <c r="CA210" s="941"/>
      <c r="CB210" s="941"/>
      <c r="CC210" s="941"/>
      <c r="CD210" s="941"/>
      <c r="CE210" s="941"/>
      <c r="CF210" s="941"/>
      <c r="CG210" s="941"/>
      <c r="CH210" s="941"/>
      <c r="CI210" s="941"/>
      <c r="CJ210" s="941"/>
      <c r="CK210" s="941"/>
      <c r="CL210" s="941"/>
      <c r="CM210" s="941"/>
      <c r="CN210" s="941"/>
      <c r="CO210" s="941"/>
      <c r="CP210" s="941"/>
      <c r="CQ210" s="941"/>
      <c r="CR210" s="941"/>
      <c r="CS210" s="771"/>
      <c r="CT210" s="771"/>
      <c r="CU210" s="771"/>
      <c r="CV210" s="771"/>
      <c r="CW210" s="771"/>
      <c r="CX210" s="771"/>
      <c r="CY210" s="771"/>
      <c r="CZ210" s="771"/>
      <c r="DA210" s="771"/>
      <c r="DB210" s="771"/>
      <c r="DC210" s="771"/>
      <c r="DD210" s="771"/>
      <c r="DE210" s="771"/>
      <c r="DF210" s="771"/>
      <c r="DG210" s="771"/>
      <c r="DH210" s="771"/>
      <c r="DI210" s="771"/>
      <c r="DJ210" s="771"/>
      <c r="DK210" s="771"/>
      <c r="DL210" s="771"/>
      <c r="DM210" s="771"/>
      <c r="DN210" s="771"/>
      <c r="DO210" s="771"/>
      <c r="DP210" s="771"/>
      <c r="DQ210" s="771"/>
      <c r="DR210" s="771"/>
      <c r="DS210" s="771"/>
      <c r="DT210" s="771"/>
      <c r="DU210" s="771"/>
      <c r="DV210" s="771"/>
      <c r="DW210" s="771"/>
      <c r="DX210" s="771"/>
      <c r="DY210" s="771"/>
      <c r="DZ210" s="771"/>
      <c r="EA210" s="771"/>
      <c r="EB210" s="771"/>
      <c r="EC210" s="771"/>
      <c r="ED210" s="771"/>
      <c r="EE210" s="771"/>
      <c r="EF210" s="771"/>
      <c r="EG210" s="771"/>
      <c r="EH210" s="771"/>
      <c r="EI210" s="771"/>
      <c r="EJ210" s="771"/>
      <c r="EK210" s="771"/>
      <c r="EL210" s="771"/>
      <c r="EM210" s="771"/>
      <c r="EN210" s="771"/>
    </row>
    <row r="211" spans="1:144">
      <c r="A211" s="759"/>
      <c r="B211" s="759"/>
      <c r="C211" s="580"/>
      <c r="D211" s="759"/>
      <c r="E211" s="759"/>
      <c r="F211" s="759"/>
      <c r="G211" s="759"/>
      <c r="H211" s="759"/>
      <c r="I211" s="759"/>
      <c r="J211" s="759"/>
      <c r="K211" s="759"/>
      <c r="L211" s="759"/>
      <c r="M211" s="759"/>
      <c r="N211" s="580"/>
      <c r="O211" s="759"/>
      <c r="P211" s="759"/>
      <c r="Q211" s="759"/>
      <c r="R211" s="759"/>
      <c r="S211" s="768"/>
      <c r="T211" s="768"/>
      <c r="U211" s="768"/>
      <c r="V211" s="580"/>
      <c r="W211" s="580"/>
      <c r="X211" s="580"/>
      <c r="Y211" s="580"/>
      <c r="Z211" s="580"/>
      <c r="AA211" s="580"/>
      <c r="AB211" s="759"/>
      <c r="AC211" s="759"/>
      <c r="AD211" s="759"/>
      <c r="AE211" s="580"/>
      <c r="AF211" s="580"/>
      <c r="AG211" s="580"/>
      <c r="AH211" s="759"/>
      <c r="AI211" s="759"/>
      <c r="AJ211" s="759"/>
      <c r="AK211" s="759"/>
      <c r="AL211" s="580"/>
      <c r="AM211" s="759"/>
      <c r="AN211" s="759"/>
      <c r="AO211" s="759"/>
      <c r="AP211" s="759"/>
      <c r="AQ211" s="759"/>
      <c r="AR211" s="759"/>
      <c r="AS211" s="759"/>
      <c r="AT211" s="759"/>
      <c r="AU211" s="759"/>
      <c r="AV211" s="759"/>
      <c r="AW211" s="759"/>
      <c r="AX211" s="759"/>
      <c r="AY211" s="759"/>
      <c r="AZ211" s="759"/>
      <c r="BA211" s="759"/>
      <c r="BB211" s="759"/>
      <c r="BE211" s="246"/>
      <c r="BF211" s="603"/>
      <c r="BG211" s="246"/>
      <c r="BH211" s="588"/>
      <c r="BI211" s="246"/>
      <c r="BJ211" s="246"/>
      <c r="BK211" s="246"/>
      <c r="BL211" s="580"/>
      <c r="BM211" s="580"/>
      <c r="BN211" s="580"/>
      <c r="BO211" s="580"/>
      <c r="BP211" s="580"/>
      <c r="BQ211" s="580"/>
      <c r="BR211" s="580"/>
      <c r="BS211" s="580"/>
      <c r="BT211" s="580"/>
      <c r="BU211" s="246"/>
      <c r="BV211" s="246"/>
      <c r="BW211" s="246"/>
      <c r="BX211" s="246"/>
      <c r="BY211" s="246"/>
      <c r="BZ211" s="246"/>
      <c r="CA211" s="580"/>
      <c r="CB211" s="246"/>
      <c r="CC211" s="246"/>
      <c r="CD211" s="246"/>
      <c r="CE211" s="246"/>
      <c r="CF211" s="246"/>
      <c r="CG211" s="246"/>
      <c r="CH211" s="246"/>
      <c r="CI211" s="246"/>
      <c r="CJ211" s="246"/>
      <c r="CK211" s="246"/>
      <c r="CL211" s="246"/>
      <c r="CM211" s="246"/>
      <c r="CN211" s="580"/>
      <c r="CO211" s="580"/>
      <c r="CP211" s="580"/>
      <c r="CQ211" s="580"/>
      <c r="CR211" s="580"/>
      <c r="CS211" s="580"/>
      <c r="CT211" s="580"/>
      <c r="CU211" s="580"/>
      <c r="CV211" s="580"/>
      <c r="CW211" s="580"/>
      <c r="CX211" s="580"/>
      <c r="CY211" s="580"/>
      <c r="CZ211" s="580"/>
      <c r="DA211" s="580"/>
      <c r="DB211" s="580"/>
      <c r="DC211" s="580"/>
      <c r="DD211" s="580"/>
      <c r="DE211" s="580"/>
      <c r="DF211" s="580"/>
      <c r="DG211" s="580"/>
      <c r="DH211" s="580"/>
      <c r="DI211" s="580"/>
      <c r="DJ211" s="580"/>
      <c r="DK211" s="580"/>
      <c r="DL211" s="580"/>
      <c r="DM211" s="580"/>
      <c r="DN211" s="580"/>
      <c r="DO211" s="580"/>
      <c r="DP211" s="580"/>
      <c r="DQ211" s="580"/>
      <c r="DR211" s="580"/>
      <c r="DS211" s="580"/>
      <c r="DT211" s="580"/>
      <c r="DU211" s="580"/>
      <c r="DV211" s="580"/>
      <c r="DW211" s="580"/>
      <c r="DX211" s="580"/>
      <c r="DY211" s="580"/>
      <c r="DZ211" s="580"/>
      <c r="EA211" s="580"/>
      <c r="EB211" s="580"/>
      <c r="EC211" s="580"/>
      <c r="ED211" s="580"/>
      <c r="EE211" s="580"/>
      <c r="EF211" s="580"/>
      <c r="EG211" s="580"/>
      <c r="EH211" s="580"/>
      <c r="EI211" s="580"/>
      <c r="EJ211" s="580"/>
      <c r="EK211" s="580"/>
      <c r="EL211" s="580"/>
      <c r="EM211" s="580"/>
      <c r="EN211" s="580"/>
    </row>
    <row r="212" spans="1:144">
      <c r="A212" s="759"/>
      <c r="B212" s="759"/>
      <c r="C212" s="580"/>
      <c r="D212" s="759"/>
      <c r="E212" s="759"/>
      <c r="F212" s="759"/>
      <c r="G212" s="759"/>
      <c r="H212" s="759"/>
      <c r="I212" s="759"/>
      <c r="J212" s="759"/>
      <c r="K212" s="759"/>
      <c r="L212" s="759"/>
      <c r="M212" s="759"/>
      <c r="N212" s="580"/>
      <c r="O212" s="759"/>
      <c r="P212" s="759"/>
      <c r="Q212" s="759"/>
      <c r="R212" s="759"/>
      <c r="S212" s="768"/>
      <c r="T212" s="768"/>
      <c r="U212" s="768"/>
      <c r="V212" s="580"/>
      <c r="W212" s="580"/>
      <c r="X212" s="580"/>
      <c r="Y212" s="580"/>
      <c r="Z212" s="580"/>
      <c r="AA212" s="580"/>
      <c r="AB212" s="759"/>
      <c r="AC212" s="759"/>
      <c r="AD212" s="759"/>
      <c r="AE212" s="580"/>
      <c r="AF212" s="580"/>
      <c r="AG212" s="580"/>
      <c r="AH212" s="759"/>
      <c r="AI212" s="759"/>
      <c r="AJ212" s="759"/>
      <c r="AK212" s="759"/>
      <c r="AL212" s="580"/>
      <c r="AM212" s="759"/>
      <c r="AN212" s="759"/>
      <c r="AO212" s="759"/>
      <c r="AP212" s="759"/>
      <c r="AQ212" s="759"/>
      <c r="AR212" s="759"/>
      <c r="AS212" s="759"/>
      <c r="AT212" s="759"/>
      <c r="AU212" s="759"/>
      <c r="AV212" s="759"/>
      <c r="AW212" s="759"/>
      <c r="AX212" s="759"/>
      <c r="AY212" s="759"/>
      <c r="AZ212" s="759"/>
      <c r="BA212" s="759"/>
      <c r="BB212" s="759"/>
      <c r="BE212" s="246"/>
      <c r="BF212" s="603"/>
      <c r="BG212" s="246"/>
      <c r="BH212" s="588"/>
      <c r="BI212" s="246"/>
      <c r="BJ212" s="246"/>
      <c r="BK212" s="246"/>
      <c r="BL212" s="580"/>
      <c r="BM212" s="580"/>
      <c r="BN212" s="580"/>
      <c r="BO212" s="580"/>
      <c r="BP212" s="580"/>
      <c r="BQ212" s="580"/>
      <c r="BR212" s="580"/>
      <c r="BS212" s="580"/>
      <c r="BT212" s="580"/>
      <c r="BU212" s="246"/>
      <c r="BV212" s="246"/>
      <c r="BW212" s="246"/>
      <c r="BX212" s="246"/>
      <c r="BY212" s="246"/>
      <c r="BZ212" s="246"/>
      <c r="CA212" s="580"/>
      <c r="CB212" s="246"/>
      <c r="CC212" s="246"/>
      <c r="CD212" s="246"/>
      <c r="CE212" s="246"/>
      <c r="CF212" s="246"/>
      <c r="CG212" s="246"/>
      <c r="CH212" s="246"/>
      <c r="CI212" s="246"/>
      <c r="CJ212" s="246"/>
      <c r="CK212" s="246"/>
      <c r="CL212" s="246"/>
      <c r="CM212" s="246"/>
      <c r="CN212" s="580"/>
      <c r="CO212" s="580"/>
      <c r="CP212" s="580"/>
      <c r="CQ212" s="580"/>
      <c r="CR212" s="580"/>
      <c r="CS212" s="580"/>
      <c r="CT212" s="580"/>
      <c r="CU212" s="580"/>
      <c r="CV212" s="580"/>
      <c r="CW212" s="580"/>
      <c r="CX212" s="580"/>
      <c r="CY212" s="580"/>
      <c r="CZ212" s="580"/>
      <c r="DA212" s="580"/>
      <c r="DB212" s="580"/>
      <c r="DC212" s="580"/>
      <c r="DD212" s="580"/>
      <c r="DE212" s="580"/>
      <c r="DF212" s="580"/>
      <c r="DG212" s="580"/>
      <c r="DH212" s="580"/>
      <c r="DI212" s="580"/>
      <c r="DJ212" s="580"/>
      <c r="DK212" s="580"/>
      <c r="DL212" s="580"/>
      <c r="DM212" s="580"/>
      <c r="DN212" s="580"/>
      <c r="DO212" s="580"/>
      <c r="DP212" s="580"/>
      <c r="DQ212" s="580"/>
      <c r="DR212" s="580"/>
      <c r="DS212" s="580"/>
      <c r="DT212" s="580"/>
      <c r="DU212" s="580"/>
      <c r="DV212" s="580"/>
      <c r="DW212" s="580"/>
      <c r="DX212" s="580"/>
      <c r="DY212" s="580"/>
      <c r="DZ212" s="580"/>
      <c r="EA212" s="580"/>
      <c r="EB212" s="580"/>
      <c r="EC212" s="580"/>
      <c r="ED212" s="580"/>
      <c r="EE212" s="580"/>
      <c r="EF212" s="580"/>
      <c r="EG212" s="580"/>
      <c r="EH212" s="580"/>
      <c r="EI212" s="580"/>
      <c r="EJ212" s="580"/>
      <c r="EK212" s="580"/>
      <c r="EL212" s="580"/>
      <c r="EM212" s="580"/>
      <c r="EN212" s="580"/>
    </row>
    <row r="213" spans="1:144">
      <c r="A213" s="759"/>
      <c r="B213" s="759"/>
      <c r="C213" s="580"/>
      <c r="D213" s="759"/>
      <c r="E213" s="759"/>
      <c r="F213" s="759"/>
      <c r="G213" s="759"/>
      <c r="H213" s="759"/>
      <c r="I213" s="759"/>
      <c r="J213" s="759"/>
      <c r="K213" s="759"/>
      <c r="L213" s="759"/>
      <c r="M213" s="759"/>
      <c r="N213" s="580"/>
      <c r="O213" s="759"/>
      <c r="P213" s="759"/>
      <c r="Q213" s="759"/>
      <c r="R213" s="759"/>
      <c r="S213" s="768"/>
      <c r="T213" s="768"/>
      <c r="U213" s="768"/>
      <c r="V213" s="580"/>
      <c r="W213" s="580"/>
      <c r="X213" s="580"/>
      <c r="Y213" s="580"/>
      <c r="Z213" s="580"/>
      <c r="AA213" s="580"/>
      <c r="AB213" s="759"/>
      <c r="AC213" s="759"/>
      <c r="AD213" s="759"/>
      <c r="AE213" s="580"/>
      <c r="AF213" s="580"/>
      <c r="AG213" s="580"/>
      <c r="AH213" s="759"/>
      <c r="AI213" s="759"/>
      <c r="AJ213" s="759"/>
      <c r="AK213" s="759"/>
      <c r="AL213" s="580"/>
      <c r="AM213" s="759"/>
      <c r="AN213" s="759"/>
      <c r="AO213" s="759"/>
      <c r="AP213" s="759"/>
      <c r="AQ213" s="759"/>
      <c r="AR213" s="759"/>
      <c r="AS213" s="759"/>
      <c r="AT213" s="759"/>
      <c r="AU213" s="759"/>
      <c r="AV213" s="759"/>
      <c r="AW213" s="759"/>
      <c r="AX213" s="759"/>
      <c r="AY213" s="759"/>
      <c r="AZ213" s="759"/>
      <c r="BA213" s="759"/>
      <c r="BB213" s="759"/>
      <c r="BE213" s="246"/>
      <c r="BF213" s="603"/>
      <c r="BG213" s="246"/>
      <c r="BH213" s="588"/>
      <c r="BI213" s="246"/>
      <c r="BJ213" s="246"/>
      <c r="BK213" s="246"/>
      <c r="BL213" s="580"/>
      <c r="BM213" s="580"/>
      <c r="BN213" s="580"/>
      <c r="BO213" s="580"/>
      <c r="BP213" s="580"/>
      <c r="BQ213" s="580"/>
      <c r="BR213" s="580"/>
      <c r="BS213" s="580"/>
      <c r="BT213" s="580"/>
      <c r="BU213" s="246"/>
      <c r="BV213" s="246"/>
      <c r="BW213" s="246"/>
      <c r="BX213" s="246"/>
      <c r="BY213" s="246"/>
      <c r="BZ213" s="246"/>
      <c r="CA213" s="580"/>
      <c r="CB213" s="246"/>
      <c r="CC213" s="246"/>
      <c r="CD213" s="246"/>
      <c r="CE213" s="246"/>
      <c r="CF213" s="246"/>
      <c r="CG213" s="246"/>
      <c r="CH213" s="246"/>
      <c r="CI213" s="246"/>
      <c r="CJ213" s="246"/>
      <c r="CK213" s="246"/>
      <c r="CL213" s="246"/>
      <c r="CM213" s="246"/>
      <c r="CN213" s="580"/>
      <c r="CO213" s="580"/>
      <c r="CP213" s="580"/>
      <c r="CQ213" s="580"/>
      <c r="CR213" s="580"/>
      <c r="CS213" s="580"/>
      <c r="CT213" s="580"/>
      <c r="CU213" s="580"/>
      <c r="CV213" s="580"/>
      <c r="CW213" s="580"/>
      <c r="CX213" s="580"/>
      <c r="CY213" s="580"/>
      <c r="CZ213" s="580"/>
      <c r="DA213" s="580"/>
      <c r="DB213" s="580"/>
      <c r="DC213" s="580"/>
      <c r="DD213" s="580"/>
      <c r="DE213" s="580"/>
      <c r="DF213" s="580"/>
      <c r="DG213" s="580"/>
      <c r="DH213" s="580"/>
      <c r="DI213" s="580"/>
      <c r="DJ213" s="580"/>
      <c r="DK213" s="580"/>
      <c r="DL213" s="580"/>
      <c r="DM213" s="580"/>
      <c r="DN213" s="580"/>
      <c r="DO213" s="580"/>
      <c r="DP213" s="580"/>
      <c r="DQ213" s="580"/>
      <c r="DR213" s="580"/>
      <c r="DS213" s="580"/>
      <c r="DT213" s="580"/>
      <c r="DU213" s="580"/>
      <c r="DV213" s="580"/>
      <c r="DW213" s="580"/>
      <c r="DX213" s="580"/>
      <c r="DY213" s="580"/>
      <c r="DZ213" s="580"/>
      <c r="EA213" s="580"/>
      <c r="EB213" s="580"/>
      <c r="EC213" s="580"/>
      <c r="ED213" s="580"/>
      <c r="EE213" s="580"/>
      <c r="EF213" s="580"/>
      <c r="EG213" s="580"/>
      <c r="EH213" s="580"/>
      <c r="EI213" s="580"/>
      <c r="EJ213" s="580"/>
      <c r="EK213" s="580"/>
      <c r="EL213" s="580"/>
      <c r="EM213" s="580"/>
      <c r="EN213" s="580"/>
    </row>
    <row r="214" spans="1:144">
      <c r="A214" s="759"/>
      <c r="B214" s="759"/>
      <c r="C214" s="759"/>
      <c r="D214" s="759"/>
      <c r="E214" s="759"/>
      <c r="F214" s="759"/>
      <c r="G214" s="759"/>
      <c r="H214" s="759"/>
      <c r="I214" s="759"/>
      <c r="J214" s="759"/>
      <c r="K214" s="759"/>
      <c r="L214" s="759"/>
      <c r="M214" s="759"/>
      <c r="N214" s="580"/>
      <c r="O214" s="759"/>
      <c r="P214" s="759"/>
      <c r="Q214" s="759"/>
      <c r="R214" s="759"/>
      <c r="S214" s="759"/>
      <c r="T214" s="759"/>
      <c r="U214" s="759"/>
      <c r="V214" s="580"/>
      <c r="W214" s="580"/>
      <c r="X214" s="580"/>
      <c r="Y214" s="580"/>
      <c r="Z214" s="580"/>
      <c r="AA214" s="580"/>
      <c r="AB214" s="759"/>
      <c r="AC214" s="759"/>
      <c r="AD214" s="759"/>
      <c r="AE214" s="580"/>
      <c r="AF214" s="580"/>
      <c r="AG214" s="580"/>
      <c r="AH214" s="759"/>
      <c r="AI214" s="759"/>
      <c r="AJ214" s="759"/>
      <c r="AK214" s="759"/>
      <c r="AL214" s="580"/>
      <c r="AM214" s="759"/>
      <c r="AN214" s="759"/>
      <c r="AO214" s="759"/>
      <c r="AP214" s="759"/>
      <c r="AQ214" s="759"/>
      <c r="AR214" s="759"/>
      <c r="AS214" s="759"/>
      <c r="AT214" s="759"/>
      <c r="AU214" s="759"/>
      <c r="AV214" s="759"/>
      <c r="AW214" s="759"/>
      <c r="AX214" s="759"/>
      <c r="AY214" s="759"/>
      <c r="AZ214" s="759"/>
      <c r="BA214" s="759"/>
      <c r="BB214" s="759"/>
      <c r="BE214" s="246"/>
      <c r="BF214" s="603"/>
      <c r="BG214" s="246"/>
      <c r="BH214" s="588"/>
      <c r="BI214" s="246"/>
      <c r="BJ214" s="246"/>
      <c r="BK214" s="246"/>
      <c r="BL214" s="580"/>
      <c r="BM214" s="580"/>
      <c r="BN214" s="580"/>
      <c r="BO214" s="580"/>
      <c r="BP214" s="580"/>
      <c r="BQ214" s="580"/>
      <c r="BR214" s="580"/>
      <c r="BS214" s="580"/>
      <c r="BT214" s="580"/>
      <c r="BU214" s="246"/>
      <c r="BV214" s="246"/>
      <c r="BW214" s="246"/>
      <c r="BX214" s="246"/>
      <c r="BY214" s="246"/>
      <c r="BZ214" s="246"/>
      <c r="CA214" s="580"/>
      <c r="CB214" s="246"/>
      <c r="CC214" s="246"/>
      <c r="CD214" s="246"/>
      <c r="CE214" s="246"/>
      <c r="CF214" s="246"/>
      <c r="CG214" s="246"/>
      <c r="CH214" s="246"/>
      <c r="CI214" s="246"/>
      <c r="CJ214" s="246"/>
      <c r="CK214" s="246"/>
      <c r="CL214" s="246"/>
      <c r="CM214" s="246"/>
      <c r="CN214" s="580"/>
      <c r="CO214" s="580"/>
      <c r="CP214" s="580"/>
      <c r="CQ214" s="580"/>
      <c r="CR214" s="580"/>
      <c r="CS214" s="580"/>
      <c r="CT214" s="580"/>
      <c r="CU214" s="580"/>
      <c r="CV214" s="580"/>
      <c r="CW214" s="580"/>
      <c r="CX214" s="580"/>
      <c r="CY214" s="580"/>
      <c r="CZ214" s="580"/>
      <c r="DA214" s="580"/>
      <c r="DB214" s="580"/>
      <c r="DC214" s="580"/>
      <c r="DD214" s="580"/>
      <c r="DE214" s="580"/>
      <c r="DF214" s="580"/>
      <c r="DG214" s="580"/>
      <c r="DH214" s="580"/>
      <c r="DI214" s="580"/>
      <c r="DJ214" s="580"/>
      <c r="DK214" s="580"/>
      <c r="DL214" s="580"/>
      <c r="DM214" s="580"/>
      <c r="DN214" s="580"/>
      <c r="DO214" s="580"/>
      <c r="DP214" s="580"/>
      <c r="DQ214" s="580"/>
      <c r="DR214" s="580"/>
      <c r="DS214" s="580"/>
      <c r="DT214" s="580"/>
      <c r="DU214" s="580"/>
      <c r="DV214" s="580"/>
      <c r="DW214" s="580"/>
      <c r="DX214" s="580"/>
      <c r="DY214" s="580"/>
      <c r="DZ214" s="580"/>
      <c r="EA214" s="580"/>
      <c r="EB214" s="580"/>
      <c r="EC214" s="580"/>
      <c r="ED214" s="580"/>
      <c r="EE214" s="580"/>
      <c r="EF214" s="580"/>
      <c r="EG214" s="580"/>
      <c r="EH214" s="580"/>
      <c r="EI214" s="580"/>
      <c r="EJ214" s="580"/>
      <c r="EK214" s="580"/>
      <c r="EL214" s="580"/>
      <c r="EM214" s="580"/>
      <c r="EN214" s="580"/>
    </row>
    <row r="215" spans="1:144">
      <c r="A215" s="759"/>
      <c r="B215" s="759"/>
      <c r="C215" s="759"/>
      <c r="D215" s="759"/>
      <c r="E215" s="759"/>
      <c r="F215" s="759"/>
      <c r="G215" s="759"/>
      <c r="H215" s="759"/>
      <c r="I215" s="759"/>
      <c r="J215" s="759"/>
      <c r="K215" s="759"/>
      <c r="L215" s="759"/>
      <c r="M215" s="759"/>
      <c r="N215" s="759"/>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246"/>
      <c r="BF215" s="603"/>
      <c r="BG215" s="246"/>
      <c r="BH215" s="588"/>
      <c r="BI215" s="246"/>
      <c r="BJ215" s="246"/>
      <c r="BK215" s="246"/>
      <c r="BL215" s="580"/>
      <c r="BM215" s="580"/>
      <c r="BN215" s="580"/>
      <c r="BO215" s="580"/>
      <c r="BP215" s="580"/>
      <c r="BQ215" s="580"/>
      <c r="BR215" s="580"/>
      <c r="BS215" s="580"/>
      <c r="BT215" s="580"/>
      <c r="BU215" s="246"/>
      <c r="BV215" s="246"/>
      <c r="BW215" s="246"/>
      <c r="BX215" s="246"/>
      <c r="BY215" s="246"/>
      <c r="BZ215" s="246"/>
      <c r="CA215" s="580"/>
      <c r="CB215" s="246"/>
      <c r="CC215" s="246"/>
      <c r="CD215" s="246"/>
      <c r="CE215" s="246"/>
      <c r="CF215" s="246"/>
      <c r="CG215" s="246"/>
      <c r="CH215" s="246"/>
      <c r="CI215" s="246"/>
      <c r="CJ215" s="246"/>
      <c r="CK215" s="246"/>
      <c r="CL215" s="246"/>
      <c r="CM215" s="246"/>
      <c r="CN215" s="580"/>
      <c r="CO215" s="580"/>
      <c r="CP215" s="580"/>
      <c r="CQ215" s="580"/>
      <c r="CR215" s="580"/>
      <c r="CS215" s="580"/>
      <c r="CT215" s="580"/>
      <c r="CU215" s="580"/>
      <c r="CV215" s="580"/>
      <c r="CW215" s="580"/>
      <c r="CX215" s="580"/>
      <c r="CY215" s="580"/>
      <c r="CZ215" s="580"/>
      <c r="DA215" s="580"/>
      <c r="DB215" s="580"/>
      <c r="DC215" s="580"/>
      <c r="DD215" s="580"/>
      <c r="DE215" s="580"/>
      <c r="DF215" s="580"/>
      <c r="DG215" s="580"/>
      <c r="DH215" s="580"/>
      <c r="DI215" s="580"/>
      <c r="DJ215" s="580"/>
      <c r="DK215" s="580"/>
      <c r="DL215" s="580"/>
      <c r="DM215" s="580"/>
      <c r="DN215" s="580"/>
      <c r="DO215" s="580"/>
      <c r="DP215" s="580"/>
      <c r="DQ215" s="580"/>
      <c r="DR215" s="580"/>
      <c r="DS215" s="580"/>
      <c r="DT215" s="580"/>
      <c r="DU215" s="580"/>
      <c r="DV215" s="580"/>
      <c r="DW215" s="580"/>
      <c r="DX215" s="580"/>
      <c r="DY215" s="580"/>
      <c r="DZ215" s="580"/>
      <c r="EA215" s="580"/>
      <c r="EB215" s="580"/>
      <c r="EC215" s="580"/>
      <c r="ED215" s="580"/>
      <c r="EE215" s="580"/>
      <c r="EF215" s="580"/>
      <c r="EG215" s="580"/>
      <c r="EH215" s="580"/>
      <c r="EI215" s="580"/>
      <c r="EJ215" s="580"/>
      <c r="EK215" s="580"/>
      <c r="EL215" s="580"/>
      <c r="EM215" s="580"/>
      <c r="EN215" s="580"/>
    </row>
    <row r="216" spans="1:144">
      <c r="A216" s="759"/>
      <c r="B216" s="759"/>
      <c r="C216" s="759"/>
      <c r="D216" s="759"/>
      <c r="E216" s="759"/>
      <c r="F216" s="759"/>
      <c r="G216" s="759"/>
      <c r="H216" s="759"/>
      <c r="I216" s="759"/>
      <c r="J216" s="759"/>
      <c r="K216" s="759"/>
      <c r="L216" s="759"/>
      <c r="M216" s="759"/>
      <c r="N216" s="759"/>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246"/>
      <c r="BF216" s="603"/>
      <c r="BG216" s="246"/>
      <c r="BH216" s="588"/>
      <c r="BI216" s="246"/>
      <c r="BJ216" s="246"/>
      <c r="BK216" s="246"/>
      <c r="BL216" s="580"/>
      <c r="BM216" s="580"/>
      <c r="BN216" s="580"/>
      <c r="BO216" s="580"/>
      <c r="BP216" s="580"/>
      <c r="BQ216" s="580"/>
      <c r="BR216" s="580"/>
      <c r="BS216" s="580"/>
      <c r="BT216" s="580"/>
      <c r="BU216" s="246"/>
      <c r="BV216" s="246"/>
      <c r="BW216" s="246"/>
      <c r="BX216" s="246"/>
      <c r="BY216" s="246"/>
      <c r="BZ216" s="246"/>
      <c r="CA216" s="580"/>
      <c r="CB216" s="246"/>
      <c r="CC216" s="246"/>
      <c r="CD216" s="246"/>
      <c r="CE216" s="246"/>
      <c r="CF216" s="246"/>
      <c r="CG216" s="246"/>
      <c r="CH216" s="246"/>
      <c r="CI216" s="246"/>
      <c r="CJ216" s="246"/>
      <c r="CK216" s="246"/>
      <c r="CL216" s="246"/>
      <c r="CM216" s="246"/>
      <c r="CN216" s="580"/>
      <c r="CO216" s="580"/>
      <c r="CP216" s="580"/>
      <c r="CQ216" s="580"/>
      <c r="CR216" s="580"/>
      <c r="CS216" s="580"/>
      <c r="CT216" s="580"/>
      <c r="CU216" s="580"/>
      <c r="CV216" s="580"/>
      <c r="CW216" s="580"/>
      <c r="CX216" s="580"/>
      <c r="CY216" s="580"/>
      <c r="CZ216" s="580"/>
      <c r="DA216" s="580"/>
      <c r="DB216" s="580"/>
      <c r="DC216" s="580"/>
      <c r="DD216" s="580"/>
      <c r="DE216" s="580"/>
      <c r="DF216" s="580"/>
      <c r="DG216" s="580"/>
      <c r="DH216" s="580"/>
      <c r="DI216" s="580"/>
      <c r="DJ216" s="580"/>
      <c r="DK216" s="580"/>
      <c r="DL216" s="580"/>
      <c r="DM216" s="580"/>
      <c r="DN216" s="580"/>
      <c r="DO216" s="580"/>
      <c r="DP216" s="580"/>
      <c r="DQ216" s="580"/>
      <c r="DR216" s="580"/>
      <c r="DS216" s="580"/>
      <c r="DT216" s="580"/>
      <c r="DU216" s="580"/>
      <c r="DV216" s="580"/>
      <c r="DW216" s="580"/>
      <c r="DX216" s="580"/>
      <c r="DY216" s="580"/>
      <c r="DZ216" s="580"/>
      <c r="EA216" s="580"/>
      <c r="EB216" s="580"/>
      <c r="EC216" s="580"/>
      <c r="ED216" s="580"/>
      <c r="EE216" s="580"/>
      <c r="EF216" s="580"/>
      <c r="EG216" s="580"/>
      <c r="EH216" s="580"/>
      <c r="EI216" s="580"/>
      <c r="EJ216" s="580"/>
      <c r="EK216" s="580"/>
      <c r="EL216" s="580"/>
      <c r="EM216" s="580"/>
      <c r="EN216" s="580"/>
    </row>
    <row r="217" spans="1:144">
      <c r="A217" s="759"/>
      <c r="B217" s="759"/>
      <c r="C217" s="759"/>
      <c r="D217" s="759"/>
      <c r="E217" s="759"/>
      <c r="F217" s="759"/>
      <c r="G217" s="759"/>
      <c r="H217" s="759"/>
      <c r="I217" s="759"/>
      <c r="J217" s="759"/>
      <c r="K217" s="759"/>
      <c r="L217" s="759"/>
      <c r="M217" s="759"/>
      <c r="N217" s="759"/>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246"/>
      <c r="BF217" s="603"/>
      <c r="BG217" s="246"/>
      <c r="BH217" s="588"/>
      <c r="BI217" s="246"/>
      <c r="BJ217" s="246"/>
      <c r="BK217" s="246"/>
      <c r="BL217" s="580"/>
      <c r="BM217" s="580"/>
      <c r="BN217" s="580"/>
      <c r="BO217" s="580"/>
      <c r="BP217" s="580"/>
      <c r="BQ217" s="580"/>
      <c r="BR217" s="580"/>
      <c r="BS217" s="580"/>
      <c r="BT217" s="580"/>
      <c r="BU217" s="246"/>
      <c r="BV217" s="246"/>
      <c r="BW217" s="246"/>
      <c r="BX217" s="246"/>
      <c r="BY217" s="246"/>
      <c r="BZ217" s="246"/>
      <c r="CA217" s="580"/>
      <c r="CB217" s="246"/>
      <c r="CC217" s="246"/>
      <c r="CD217" s="246"/>
      <c r="CE217" s="246"/>
      <c r="CF217" s="246"/>
      <c r="CG217" s="246"/>
      <c r="CH217" s="246"/>
      <c r="CI217" s="246"/>
      <c r="CJ217" s="246"/>
      <c r="CK217" s="246"/>
      <c r="CL217" s="246"/>
      <c r="CM217" s="246"/>
      <c r="CN217" s="580"/>
      <c r="CO217" s="580"/>
      <c r="CP217" s="580"/>
      <c r="CQ217" s="580"/>
      <c r="CR217" s="580"/>
      <c r="CS217" s="580"/>
      <c r="CT217" s="580"/>
      <c r="CU217" s="580"/>
      <c r="CV217" s="580"/>
      <c r="CW217" s="580"/>
      <c r="CX217" s="580"/>
      <c r="CY217" s="580"/>
      <c r="CZ217" s="580"/>
      <c r="DA217" s="580"/>
      <c r="DB217" s="580"/>
      <c r="DC217" s="580"/>
      <c r="DD217" s="580"/>
      <c r="DE217" s="580"/>
      <c r="DF217" s="580"/>
      <c r="DG217" s="580"/>
      <c r="DH217" s="580"/>
      <c r="DI217" s="580"/>
      <c r="DJ217" s="580"/>
      <c r="DK217" s="580"/>
      <c r="DL217" s="580"/>
      <c r="DM217" s="580"/>
      <c r="DN217" s="580"/>
      <c r="DO217" s="580"/>
      <c r="DP217" s="580"/>
      <c r="DQ217" s="580"/>
      <c r="DR217" s="580"/>
      <c r="DS217" s="580"/>
      <c r="DT217" s="580"/>
      <c r="DU217" s="580"/>
      <c r="DV217" s="580"/>
      <c r="DW217" s="580"/>
      <c r="DX217" s="580"/>
      <c r="DY217" s="580"/>
      <c r="DZ217" s="580"/>
      <c r="EA217" s="580"/>
      <c r="EB217" s="580"/>
      <c r="EC217" s="580"/>
      <c r="ED217" s="580"/>
      <c r="EE217" s="580"/>
      <c r="EF217" s="580"/>
      <c r="EG217" s="580"/>
      <c r="EH217" s="580"/>
      <c r="EI217" s="580"/>
      <c r="EJ217" s="580"/>
      <c r="EK217" s="580"/>
      <c r="EL217" s="580"/>
      <c r="EM217" s="580"/>
      <c r="EN217" s="580"/>
    </row>
    <row r="218" spans="1:144">
      <c r="A218" s="759"/>
      <c r="B218" s="759"/>
      <c r="C218" s="759"/>
      <c r="D218" s="759"/>
      <c r="E218" s="759"/>
      <c r="F218" s="759"/>
      <c r="G218" s="759"/>
      <c r="H218" s="759"/>
      <c r="I218" s="759"/>
      <c r="J218" s="759"/>
      <c r="K218" s="759"/>
      <c r="L218" s="759"/>
      <c r="M218" s="759"/>
      <c r="N218" s="759"/>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246"/>
      <c r="BF218" s="603"/>
      <c r="BG218" s="246"/>
      <c r="BH218" s="588"/>
      <c r="BI218" s="246"/>
      <c r="BJ218" s="246"/>
      <c r="BK218" s="246"/>
      <c r="BL218" s="580"/>
      <c r="BM218" s="580"/>
      <c r="BN218" s="580"/>
      <c r="BO218" s="580"/>
      <c r="BP218" s="580"/>
      <c r="BQ218" s="580"/>
      <c r="BR218" s="580"/>
      <c r="BS218" s="580"/>
      <c r="BT218" s="580"/>
      <c r="BU218" s="246"/>
      <c r="BV218" s="246"/>
      <c r="BW218" s="246"/>
      <c r="BX218" s="246"/>
      <c r="BY218" s="246"/>
      <c r="BZ218" s="246"/>
      <c r="CA218" s="580"/>
      <c r="CB218" s="246"/>
      <c r="CC218" s="246"/>
      <c r="CD218" s="246"/>
      <c r="CE218" s="246"/>
      <c r="CF218" s="246"/>
      <c r="CG218" s="246"/>
      <c r="CH218" s="246"/>
      <c r="CI218" s="246"/>
      <c r="CJ218" s="246"/>
      <c r="CK218" s="246"/>
      <c r="CL218" s="246"/>
      <c r="CM218" s="246"/>
      <c r="CN218" s="580"/>
      <c r="CO218" s="580"/>
      <c r="CP218" s="580"/>
      <c r="CQ218" s="580"/>
      <c r="CR218" s="580"/>
      <c r="CS218" s="580"/>
      <c r="CT218" s="580"/>
      <c r="CU218" s="580"/>
      <c r="CV218" s="580"/>
      <c r="CW218" s="580"/>
      <c r="CX218" s="580"/>
      <c r="CY218" s="580"/>
      <c r="CZ218" s="580"/>
      <c r="DA218" s="580"/>
      <c r="DB218" s="580"/>
      <c r="DC218" s="580"/>
      <c r="DD218" s="580"/>
      <c r="DE218" s="580"/>
      <c r="DF218" s="580"/>
      <c r="DG218" s="580"/>
      <c r="DH218" s="580"/>
      <c r="DI218" s="580"/>
      <c r="DJ218" s="580"/>
      <c r="DK218" s="580"/>
      <c r="DL218" s="580"/>
      <c r="DM218" s="580"/>
      <c r="DN218" s="580"/>
      <c r="DO218" s="580"/>
      <c r="DP218" s="580"/>
      <c r="DQ218" s="580"/>
      <c r="DR218" s="580"/>
      <c r="DS218" s="580"/>
      <c r="DT218" s="580"/>
      <c r="DU218" s="580"/>
      <c r="DV218" s="580"/>
      <c r="DW218" s="580"/>
      <c r="DX218" s="580"/>
      <c r="DY218" s="580"/>
      <c r="DZ218" s="580"/>
      <c r="EA218" s="580"/>
      <c r="EB218" s="580"/>
      <c r="EC218" s="580"/>
      <c r="ED218" s="580"/>
      <c r="EE218" s="580"/>
      <c r="EF218" s="580"/>
      <c r="EG218" s="580"/>
      <c r="EH218" s="580"/>
      <c r="EI218" s="580"/>
      <c r="EJ218" s="580"/>
      <c r="EK218" s="580"/>
      <c r="EL218" s="580"/>
      <c r="EM218" s="580"/>
      <c r="EN218" s="580"/>
    </row>
    <row r="219" spans="1:144">
      <c r="A219" s="759"/>
      <c r="B219" s="759"/>
      <c r="C219" s="759"/>
      <c r="D219" s="759"/>
      <c r="E219" s="759"/>
      <c r="F219" s="759"/>
      <c r="G219" s="759"/>
      <c r="H219" s="759"/>
      <c r="I219" s="759"/>
      <c r="J219" s="759"/>
      <c r="K219" s="759"/>
      <c r="L219" s="759"/>
      <c r="M219" s="759"/>
      <c r="N219" s="759"/>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246"/>
      <c r="BF219" s="603"/>
      <c r="BG219" s="246"/>
      <c r="BH219" s="588"/>
      <c r="BI219" s="246"/>
      <c r="BJ219" s="246"/>
      <c r="BK219" s="246"/>
      <c r="BL219" s="580"/>
      <c r="BM219" s="580"/>
      <c r="BN219" s="580"/>
      <c r="BO219" s="580"/>
      <c r="BP219" s="580"/>
      <c r="BQ219" s="580"/>
      <c r="BR219" s="580"/>
      <c r="BS219" s="580"/>
      <c r="BT219" s="580"/>
      <c r="BU219" s="580"/>
      <c r="BV219" s="580"/>
      <c r="BW219" s="580"/>
      <c r="BX219" s="580"/>
      <c r="BY219" s="580"/>
      <c r="BZ219" s="580"/>
      <c r="CA219" s="580"/>
      <c r="CB219" s="580"/>
      <c r="CC219" s="580"/>
      <c r="CD219" s="246"/>
      <c r="CE219" s="246"/>
      <c r="CF219" s="246"/>
      <c r="CG219" s="246"/>
      <c r="CH219" s="246"/>
      <c r="CI219" s="246"/>
      <c r="CJ219" s="246"/>
      <c r="CK219" s="246"/>
      <c r="CL219" s="246"/>
      <c r="CM219" s="246"/>
      <c r="CN219" s="580"/>
      <c r="CO219" s="580"/>
      <c r="CP219" s="580"/>
      <c r="CQ219" s="580"/>
      <c r="CR219" s="580"/>
      <c r="CS219" s="580"/>
      <c r="CT219" s="580"/>
      <c r="CU219" s="580"/>
      <c r="CV219" s="580"/>
      <c r="CW219" s="580"/>
      <c r="CX219" s="580"/>
      <c r="CY219" s="580"/>
      <c r="CZ219" s="580"/>
      <c r="DA219" s="580"/>
      <c r="DB219" s="580"/>
      <c r="DC219" s="580"/>
      <c r="DD219" s="580"/>
      <c r="DE219" s="580"/>
      <c r="DF219" s="580"/>
      <c r="DG219" s="580"/>
      <c r="DH219" s="580"/>
      <c r="DI219" s="580"/>
      <c r="DJ219" s="580"/>
      <c r="DK219" s="580"/>
      <c r="DL219" s="580"/>
      <c r="DM219" s="580"/>
      <c r="DN219" s="580"/>
      <c r="DO219" s="580"/>
      <c r="DP219" s="580"/>
      <c r="DQ219" s="580"/>
      <c r="DR219" s="580"/>
      <c r="DS219" s="580"/>
      <c r="DT219" s="580"/>
      <c r="DU219" s="580"/>
      <c r="DV219" s="580"/>
      <c r="DW219" s="580"/>
      <c r="DX219" s="580"/>
      <c r="DY219" s="580"/>
      <c r="DZ219" s="580"/>
      <c r="EA219" s="580"/>
      <c r="EB219" s="580"/>
      <c r="EC219" s="580"/>
      <c r="ED219" s="580"/>
      <c r="EE219" s="580"/>
      <c r="EF219" s="580"/>
      <c r="EG219" s="580"/>
      <c r="EH219" s="580"/>
      <c r="EI219" s="580"/>
      <c r="EJ219" s="580"/>
      <c r="EK219" s="580"/>
      <c r="EL219" s="580"/>
      <c r="EM219" s="580"/>
      <c r="EN219" s="580"/>
    </row>
    <row r="220" spans="1:144">
      <c r="A220" s="759"/>
      <c r="B220" s="759"/>
      <c r="C220" s="580"/>
      <c r="D220" s="759"/>
      <c r="E220" s="759"/>
      <c r="F220" s="759"/>
      <c r="G220" s="759"/>
      <c r="H220" s="759"/>
      <c r="I220" s="759"/>
      <c r="J220" s="759"/>
      <c r="K220" s="759"/>
      <c r="L220" s="759"/>
      <c r="M220" s="759"/>
      <c r="N220" s="759"/>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246"/>
      <c r="BF220" s="603"/>
      <c r="BG220" s="246"/>
      <c r="BI220" s="580"/>
      <c r="BJ220" s="580"/>
      <c r="BK220" s="580"/>
      <c r="BL220" s="580"/>
      <c r="BM220" s="580"/>
      <c r="BN220" s="580"/>
      <c r="BO220" s="580"/>
      <c r="BP220" s="580"/>
      <c r="BQ220" s="580"/>
      <c r="BR220" s="580"/>
      <c r="BS220" s="580"/>
      <c r="BT220" s="580"/>
      <c r="BU220" s="580"/>
      <c r="BV220" s="580"/>
      <c r="BW220" s="580"/>
      <c r="BX220" s="580"/>
      <c r="BY220" s="580"/>
      <c r="BZ220" s="580"/>
      <c r="CA220" s="580"/>
      <c r="CB220" s="580"/>
      <c r="CC220" s="580"/>
      <c r="CD220" s="580"/>
      <c r="CE220" s="580"/>
      <c r="CF220" s="580"/>
      <c r="CG220" s="580"/>
      <c r="CH220" s="580"/>
      <c r="CI220" s="580"/>
      <c r="CJ220" s="580"/>
      <c r="CK220" s="580"/>
      <c r="CL220" s="580"/>
      <c r="CM220" s="580"/>
      <c r="CN220" s="580"/>
      <c r="CO220" s="580"/>
      <c r="CP220" s="580"/>
      <c r="CQ220" s="580"/>
      <c r="CR220" s="580"/>
      <c r="CS220" s="580"/>
      <c r="CT220" s="580"/>
      <c r="CU220" s="580"/>
      <c r="CV220" s="580"/>
      <c r="CW220" s="580"/>
      <c r="CX220" s="580"/>
      <c r="CY220" s="580"/>
      <c r="CZ220" s="580"/>
      <c r="DA220" s="580"/>
      <c r="DB220" s="580"/>
      <c r="DC220" s="580"/>
      <c r="DD220" s="580"/>
      <c r="DE220" s="580"/>
      <c r="DF220" s="580"/>
      <c r="DG220" s="580"/>
      <c r="DH220" s="580"/>
      <c r="DI220" s="580"/>
      <c r="DJ220" s="580"/>
      <c r="DK220" s="580"/>
      <c r="DL220" s="580"/>
      <c r="DM220" s="580"/>
      <c r="DN220" s="580"/>
      <c r="DO220" s="580"/>
      <c r="DP220" s="580"/>
      <c r="DQ220" s="580"/>
      <c r="DR220" s="580"/>
      <c r="DS220" s="580"/>
      <c r="DT220" s="580"/>
      <c r="DU220" s="580"/>
      <c r="DV220" s="580"/>
      <c r="DW220" s="580"/>
      <c r="DX220" s="580"/>
      <c r="DY220" s="580"/>
      <c r="DZ220" s="580"/>
      <c r="EA220" s="580"/>
      <c r="EB220" s="580"/>
      <c r="EC220" s="580"/>
      <c r="ED220" s="580"/>
      <c r="EE220" s="580"/>
      <c r="EF220" s="580"/>
      <c r="EG220" s="580"/>
      <c r="EH220" s="580"/>
      <c r="EI220" s="580"/>
      <c r="EJ220" s="580"/>
      <c r="EK220" s="580"/>
      <c r="EL220" s="580"/>
      <c r="EM220" s="580"/>
      <c r="EN220" s="580"/>
    </row>
  </sheetData>
  <sheetProtection formatCells="0" insertColumns="0" insertRows="0" deleteColumns="0" deleteRows="0" selectLockedCells="1"/>
  <mergeCells count="554">
    <mergeCell ref="CZ3:DB4"/>
    <mergeCell ref="DC3:DE3"/>
    <mergeCell ref="DF3:DI3"/>
    <mergeCell ref="DJ3:DM3"/>
    <mergeCell ref="J3:AE4"/>
    <mergeCell ref="AF3:AJ4"/>
    <mergeCell ref="AK3:AL4"/>
    <mergeCell ref="BF3:BK4"/>
    <mergeCell ref="BL3:BQ4"/>
    <mergeCell ref="BR3:BS4"/>
    <mergeCell ref="BT3:BV4"/>
    <mergeCell ref="BW3:BX4"/>
    <mergeCell ref="BY3:CB4"/>
    <mergeCell ref="DN3:DP3"/>
    <mergeCell ref="DQ3:DS3"/>
    <mergeCell ref="DT3:DW3"/>
    <mergeCell ref="DX3:EA3"/>
    <mergeCell ref="EB3:ED3"/>
    <mergeCell ref="EE3:EI3"/>
    <mergeCell ref="EJ3:EN3"/>
    <mergeCell ref="EO3:ET3"/>
    <mergeCell ref="EU3:EW3"/>
    <mergeCell ref="GN3:GP3"/>
    <mergeCell ref="GQ3:GR3"/>
    <mergeCell ref="GS3:GW3"/>
    <mergeCell ref="GX3:GY3"/>
    <mergeCell ref="EX3:EY3"/>
    <mergeCell ref="EZ3:FD3"/>
    <mergeCell ref="FE3:FF3"/>
    <mergeCell ref="FG3:FH3"/>
    <mergeCell ref="FI3:FK3"/>
    <mergeCell ref="FL3:FN3"/>
    <mergeCell ref="FO3:FQ3"/>
    <mergeCell ref="FR3:FS3"/>
    <mergeCell ref="FT3:FV3"/>
    <mergeCell ref="HX3:HZ3"/>
    <mergeCell ref="IA3:ID3"/>
    <mergeCell ref="IE3:IH3"/>
    <mergeCell ref="II3:IK3"/>
    <mergeCell ref="IL3:IL4"/>
    <mergeCell ref="DC4:DP4"/>
    <mergeCell ref="DQ4:ED4"/>
    <mergeCell ref="EE4:EN4"/>
    <mergeCell ref="EO4:EY4"/>
    <mergeCell ref="EZ4:FK4"/>
    <mergeCell ref="GZ3:HA3"/>
    <mergeCell ref="HB3:HD3"/>
    <mergeCell ref="HE3:HG3"/>
    <mergeCell ref="HH3:HJ3"/>
    <mergeCell ref="HK3:HL3"/>
    <mergeCell ref="HM3:HO3"/>
    <mergeCell ref="HP3:HR3"/>
    <mergeCell ref="HS3:HU3"/>
    <mergeCell ref="HV3:HW3"/>
    <mergeCell ref="FW3:FY3"/>
    <mergeCell ref="FZ3:GB3"/>
    <mergeCell ref="GC3:GD3"/>
    <mergeCell ref="GE3:GG4"/>
    <mergeCell ref="GH3:GM3"/>
    <mergeCell ref="GE5:HW5"/>
    <mergeCell ref="HX5:IL5"/>
    <mergeCell ref="FL4:FV4"/>
    <mergeCell ref="FW4:GD4"/>
    <mergeCell ref="GH4:GR4"/>
    <mergeCell ref="GS4:HD4"/>
    <mergeCell ref="HE4:HO4"/>
    <mergeCell ref="HP4:HW4"/>
    <mergeCell ref="V6:Y6"/>
    <mergeCell ref="AB6:AE6"/>
    <mergeCell ref="AF6:AH6"/>
    <mergeCell ref="HX4:IK4"/>
    <mergeCell ref="A5:AE5"/>
    <mergeCell ref="AF5:AL5"/>
    <mergeCell ref="BF5:BQ5"/>
    <mergeCell ref="BR5:DB5"/>
    <mergeCell ref="DC5:EN5"/>
    <mergeCell ref="EO5:GD5"/>
    <mergeCell ref="AI6:AL6"/>
    <mergeCell ref="CC3:CK4"/>
    <mergeCell ref="CL3:CM4"/>
    <mergeCell ref="CQ3:CS4"/>
    <mergeCell ref="CT3:CV4"/>
    <mergeCell ref="CW3:CY4"/>
    <mergeCell ref="D7:N7"/>
    <mergeCell ref="O7:Q7"/>
    <mergeCell ref="R7:W7"/>
    <mergeCell ref="X7:Y7"/>
    <mergeCell ref="Z7:AE7"/>
    <mergeCell ref="AF7:AH7"/>
    <mergeCell ref="A6:D6"/>
    <mergeCell ref="E6:P6"/>
    <mergeCell ref="Q6:U6"/>
    <mergeCell ref="L8:AL8"/>
    <mergeCell ref="L9:AL20"/>
    <mergeCell ref="BE14:BE15"/>
    <mergeCell ref="A21:AL21"/>
    <mergeCell ref="A22:A24"/>
    <mergeCell ref="B22:F24"/>
    <mergeCell ref="G22:K24"/>
    <mergeCell ref="L22:M24"/>
    <mergeCell ref="N22:O23"/>
    <mergeCell ref="P22:S24"/>
    <mergeCell ref="Z22:AB24"/>
    <mergeCell ref="AE22:AG22"/>
    <mergeCell ref="AH22:AL22"/>
    <mergeCell ref="AE23:AE24"/>
    <mergeCell ref="AF23:AF24"/>
    <mergeCell ref="AG23:AG24"/>
    <mergeCell ref="AH23:AH24"/>
    <mergeCell ref="AI23:AI24"/>
    <mergeCell ref="AJ23:AJ24"/>
    <mergeCell ref="AK23:AK24"/>
    <mergeCell ref="AL23:AL24"/>
    <mergeCell ref="A9:K20"/>
    <mergeCell ref="AC25:AD25"/>
    <mergeCell ref="T22:Y24"/>
    <mergeCell ref="AC27:AD27"/>
    <mergeCell ref="B26:F26"/>
    <mergeCell ref="G26:K26"/>
    <mergeCell ref="L26:M26"/>
    <mergeCell ref="P26:S26"/>
    <mergeCell ref="Z26:AB26"/>
    <mergeCell ref="AC26:AD26"/>
    <mergeCell ref="B27:F27"/>
    <mergeCell ref="G27:K27"/>
    <mergeCell ref="L27:M27"/>
    <mergeCell ref="P27:S27"/>
    <mergeCell ref="Z27:AB27"/>
    <mergeCell ref="B25:F25"/>
    <mergeCell ref="G25:K25"/>
    <mergeCell ref="L25:M25"/>
    <mergeCell ref="P25:S25"/>
    <mergeCell ref="T25:Y25"/>
    <mergeCell ref="Z25:AB25"/>
    <mergeCell ref="T26:Y26"/>
    <mergeCell ref="T27:Y27"/>
    <mergeCell ref="AC28:AD28"/>
    <mergeCell ref="B29:F29"/>
    <mergeCell ref="G29:K29"/>
    <mergeCell ref="L29:M29"/>
    <mergeCell ref="P29:S29"/>
    <mergeCell ref="T29:Y29"/>
    <mergeCell ref="Z29:AB29"/>
    <mergeCell ref="AC29:AD29"/>
    <mergeCell ref="B28:F28"/>
    <mergeCell ref="G28:K28"/>
    <mergeCell ref="L28:M28"/>
    <mergeCell ref="P28:S28"/>
    <mergeCell ref="T28:Y28"/>
    <mergeCell ref="Z28:AB28"/>
    <mergeCell ref="AC31:AD31"/>
    <mergeCell ref="B32:F32"/>
    <mergeCell ref="G32:K32"/>
    <mergeCell ref="L32:M32"/>
    <mergeCell ref="P32:S32"/>
    <mergeCell ref="T32:Y32"/>
    <mergeCell ref="AC33:AD33"/>
    <mergeCell ref="B30:F30"/>
    <mergeCell ref="G30:K30"/>
    <mergeCell ref="L30:M30"/>
    <mergeCell ref="P30:S30"/>
    <mergeCell ref="T30:Y30"/>
    <mergeCell ref="Z30:AB30"/>
    <mergeCell ref="Z32:AB32"/>
    <mergeCell ref="AC32:AD32"/>
    <mergeCell ref="B31:F31"/>
    <mergeCell ref="G31:K31"/>
    <mergeCell ref="L31:M31"/>
    <mergeCell ref="P31:S31"/>
    <mergeCell ref="T31:Y31"/>
    <mergeCell ref="Z31:AB31"/>
    <mergeCell ref="B34:F34"/>
    <mergeCell ref="G34:K34"/>
    <mergeCell ref="L34:M34"/>
    <mergeCell ref="P34:S34"/>
    <mergeCell ref="T34:Y34"/>
    <mergeCell ref="Z34:AB34"/>
    <mergeCell ref="AC34:AD34"/>
    <mergeCell ref="B33:F33"/>
    <mergeCell ref="G33:K33"/>
    <mergeCell ref="L33:M33"/>
    <mergeCell ref="P33:S33"/>
    <mergeCell ref="T33:Y33"/>
    <mergeCell ref="Z33:AB33"/>
    <mergeCell ref="U35:AL35"/>
    <mergeCell ref="F36:T36"/>
    <mergeCell ref="V36:W36"/>
    <mergeCell ref="Y36:Z36"/>
    <mergeCell ref="AB36:AC36"/>
    <mergeCell ref="AE36:AF36"/>
    <mergeCell ref="AG36:AJ36"/>
    <mergeCell ref="AK36:AL36"/>
    <mergeCell ref="F37:T37"/>
    <mergeCell ref="U37:AL38"/>
    <mergeCell ref="A38:E38"/>
    <mergeCell ref="F38:T38"/>
    <mergeCell ref="A35:E37"/>
    <mergeCell ref="F35:L35"/>
    <mergeCell ref="M35:N35"/>
    <mergeCell ref="O35:T35"/>
    <mergeCell ref="A39:AL39"/>
    <mergeCell ref="A40:F40"/>
    <mergeCell ref="G40:AL70"/>
    <mergeCell ref="A41:E41"/>
    <mergeCell ref="A42:E42"/>
    <mergeCell ref="A43:F43"/>
    <mergeCell ref="A44:E44"/>
    <mergeCell ref="A45:E45"/>
    <mergeCell ref="A46:E46"/>
    <mergeCell ref="A47:F47"/>
    <mergeCell ref="A48:D48"/>
    <mergeCell ref="E48:F48"/>
    <mergeCell ref="A49:D49"/>
    <mergeCell ref="E49:F49"/>
    <mergeCell ref="A50:D50"/>
    <mergeCell ref="E50:F50"/>
    <mergeCell ref="A51:D51"/>
    <mergeCell ref="E51:F51"/>
    <mergeCell ref="A52:F52"/>
    <mergeCell ref="A53:E53"/>
    <mergeCell ref="A54:E54"/>
    <mergeCell ref="A55:E55"/>
    <mergeCell ref="A56:E56"/>
    <mergeCell ref="A57:F57"/>
    <mergeCell ref="A58:E58"/>
    <mergeCell ref="A59:F59"/>
    <mergeCell ref="A60:E60"/>
    <mergeCell ref="A61:E61"/>
    <mergeCell ref="G72:AJ73"/>
    <mergeCell ref="A62:E62"/>
    <mergeCell ref="A63:E63"/>
    <mergeCell ref="A64:E64"/>
    <mergeCell ref="A65:E65"/>
    <mergeCell ref="A66:E66"/>
    <mergeCell ref="A67:E67"/>
    <mergeCell ref="P74:U74"/>
    <mergeCell ref="V74:Z74"/>
    <mergeCell ref="AA74:AC74"/>
    <mergeCell ref="AD74:AJ74"/>
    <mergeCell ref="AK74:AL74"/>
    <mergeCell ref="A68:F68"/>
    <mergeCell ref="A69:B69"/>
    <mergeCell ref="D69:E69"/>
    <mergeCell ref="A70:F70"/>
    <mergeCell ref="A71:F72"/>
    <mergeCell ref="AC75:AI75"/>
    <mergeCell ref="F76:H76"/>
    <mergeCell ref="I76:K76"/>
    <mergeCell ref="L76:Y76"/>
    <mergeCell ref="AC76:AI76"/>
    <mergeCell ref="AK72:AL72"/>
    <mergeCell ref="A73:F73"/>
    <mergeCell ref="AK73:AL73"/>
    <mergeCell ref="A74:E74"/>
    <mergeCell ref="F74:O74"/>
    <mergeCell ref="A75:E75"/>
    <mergeCell ref="F75:H75"/>
    <mergeCell ref="I75:K75"/>
    <mergeCell ref="L75:Y75"/>
    <mergeCell ref="AB77:AB78"/>
    <mergeCell ref="AC77:AI78"/>
    <mergeCell ref="A78:E78"/>
    <mergeCell ref="F78:H78"/>
    <mergeCell ref="I78:K78"/>
    <mergeCell ref="AX84:AX86"/>
    <mergeCell ref="AY84:AY86"/>
    <mergeCell ref="A79:AL79"/>
    <mergeCell ref="A77:E77"/>
    <mergeCell ref="F77:H77"/>
    <mergeCell ref="I77:K77"/>
    <mergeCell ref="L77:Y78"/>
    <mergeCell ref="A80:AL80"/>
    <mergeCell ref="A81:T81"/>
    <mergeCell ref="U81:AL81"/>
    <mergeCell ref="A82:T83"/>
    <mergeCell ref="U82:AL83"/>
    <mergeCell ref="Z77:Z78"/>
    <mergeCell ref="AA77:AA78"/>
    <mergeCell ref="AZ84:AZ86"/>
    <mergeCell ref="BA84:BA86"/>
    <mergeCell ref="A86:AG86"/>
    <mergeCell ref="A87:A90"/>
    <mergeCell ref="B87:C87"/>
    <mergeCell ref="D87:AG87"/>
    <mergeCell ref="AT87:AT90"/>
    <mergeCell ref="B88:C88"/>
    <mergeCell ref="D88:AG88"/>
    <mergeCell ref="B89:C90"/>
    <mergeCell ref="D89:AG89"/>
    <mergeCell ref="AK89:AK90"/>
    <mergeCell ref="AL89:AL90"/>
    <mergeCell ref="AU89:AV90"/>
    <mergeCell ref="AZ89:AZ90"/>
    <mergeCell ref="BA89:BA90"/>
    <mergeCell ref="D90:AG90"/>
    <mergeCell ref="A84:AG85"/>
    <mergeCell ref="AH84:AH86"/>
    <mergeCell ref="AI84:AI86"/>
    <mergeCell ref="AJ84:AJ86"/>
    <mergeCell ref="AK84:AK86"/>
    <mergeCell ref="AL84:AL86"/>
    <mergeCell ref="AW84:AW86"/>
    <mergeCell ref="A91:A96"/>
    <mergeCell ref="B91:C92"/>
    <mergeCell ref="D91:AG91"/>
    <mergeCell ref="AK91:AK92"/>
    <mergeCell ref="AL91:AL92"/>
    <mergeCell ref="AZ91:AZ92"/>
    <mergeCell ref="BA91:BA92"/>
    <mergeCell ref="D92:AG92"/>
    <mergeCell ref="B93:C94"/>
    <mergeCell ref="D93:AG93"/>
    <mergeCell ref="AK93:AK94"/>
    <mergeCell ref="AL93:AL94"/>
    <mergeCell ref="AU93:AV94"/>
    <mergeCell ref="AZ93:AZ94"/>
    <mergeCell ref="BA93:BA94"/>
    <mergeCell ref="D94:AG94"/>
    <mergeCell ref="D95:AG95"/>
    <mergeCell ref="AU95:AV95"/>
    <mergeCell ref="B96:C96"/>
    <mergeCell ref="D96:AG96"/>
    <mergeCell ref="AU96:AV96"/>
    <mergeCell ref="AT91:AT96"/>
    <mergeCell ref="AU91:AV92"/>
    <mergeCell ref="A97:A102"/>
    <mergeCell ref="B97:C97"/>
    <mergeCell ref="D97:L97"/>
    <mergeCell ref="M97:O97"/>
    <mergeCell ref="Q97:S97"/>
    <mergeCell ref="U97:X97"/>
    <mergeCell ref="B99:C100"/>
    <mergeCell ref="D102:AG102"/>
    <mergeCell ref="Z97:AC97"/>
    <mergeCell ref="AE97:AF97"/>
    <mergeCell ref="BA99:BA100"/>
    <mergeCell ref="D100:AG100"/>
    <mergeCell ref="B101:C102"/>
    <mergeCell ref="D101:AG101"/>
    <mergeCell ref="AK101:AK102"/>
    <mergeCell ref="AL101:AL102"/>
    <mergeCell ref="AU101:AV102"/>
    <mergeCell ref="AZ101:AZ102"/>
    <mergeCell ref="BA101:BA102"/>
    <mergeCell ref="AT97:AT102"/>
    <mergeCell ref="AU97:AV97"/>
    <mergeCell ref="D98:AG98"/>
    <mergeCell ref="AU98:AV98"/>
    <mergeCell ref="D99:AG99"/>
    <mergeCell ref="AK99:AK100"/>
    <mergeCell ref="AL99:AL100"/>
    <mergeCell ref="AU99:AV100"/>
    <mergeCell ref="AZ99:AZ100"/>
    <mergeCell ref="AL97:AL98"/>
    <mergeCell ref="A103:A105"/>
    <mergeCell ref="B103:C103"/>
    <mergeCell ref="D103:AG103"/>
    <mergeCell ref="AT103:AT105"/>
    <mergeCell ref="AU103:AV103"/>
    <mergeCell ref="B104:C104"/>
    <mergeCell ref="D104:AG104"/>
    <mergeCell ref="AU104:AV104"/>
    <mergeCell ref="B105:C105"/>
    <mergeCell ref="D105:AG105"/>
    <mergeCell ref="AU105:AV105"/>
    <mergeCell ref="A106:AL106"/>
    <mergeCell ref="A107:N111"/>
    <mergeCell ref="Q107:R107"/>
    <mergeCell ref="S107:Z107"/>
    <mergeCell ref="AA107:AB111"/>
    <mergeCell ref="AC107:AD107"/>
    <mergeCell ref="AE107:AL107"/>
    <mergeCell ref="Q108:R108"/>
    <mergeCell ref="S108:Z108"/>
    <mergeCell ref="AC108:AD108"/>
    <mergeCell ref="AE108:AL108"/>
    <mergeCell ref="Q109:R109"/>
    <mergeCell ref="S109:Z109"/>
    <mergeCell ref="AC109:AD109"/>
    <mergeCell ref="AE109:AL109"/>
    <mergeCell ref="Q110:R110"/>
    <mergeCell ref="S110:Z110"/>
    <mergeCell ref="AC110:AD110"/>
    <mergeCell ref="AE110:AL110"/>
    <mergeCell ref="Q111:R111"/>
    <mergeCell ref="S111:T111"/>
    <mergeCell ref="U111:Z111"/>
    <mergeCell ref="AC111:AD111"/>
    <mergeCell ref="AE111:AF111"/>
    <mergeCell ref="AG111:AL111"/>
    <mergeCell ref="AD124:AJ124"/>
    <mergeCell ref="A112:AL112"/>
    <mergeCell ref="A113:AL113"/>
    <mergeCell ref="A114:AJ123"/>
    <mergeCell ref="AK114:AL121"/>
    <mergeCell ref="AK122:AL122"/>
    <mergeCell ref="AK123:AL123"/>
    <mergeCell ref="B133:D135"/>
    <mergeCell ref="A124:E124"/>
    <mergeCell ref="F124:O124"/>
    <mergeCell ref="P124:U124"/>
    <mergeCell ref="V124:Z124"/>
    <mergeCell ref="AA124:AC124"/>
    <mergeCell ref="F133:AG133"/>
    <mergeCell ref="AK124:AL124"/>
    <mergeCell ref="A125:AG125"/>
    <mergeCell ref="AH125:AJ125"/>
    <mergeCell ref="AK125:AL125"/>
    <mergeCell ref="A126:AG126"/>
    <mergeCell ref="A127:A137"/>
    <mergeCell ref="B127:D132"/>
    <mergeCell ref="F127:AG127"/>
    <mergeCell ref="B136:D137"/>
    <mergeCell ref="F136:AG136"/>
    <mergeCell ref="AW127:AW132"/>
    <mergeCell ref="F128:AG128"/>
    <mergeCell ref="F129:AG129"/>
    <mergeCell ref="F130:AG130"/>
    <mergeCell ref="F131:AG131"/>
    <mergeCell ref="F132:AG132"/>
    <mergeCell ref="AW133:AW135"/>
    <mergeCell ref="F134:AG134"/>
    <mergeCell ref="F135:AG135"/>
    <mergeCell ref="AU133:AU135"/>
    <mergeCell ref="AW136:AW137"/>
    <mergeCell ref="F137:AG137"/>
    <mergeCell ref="AT127:AT137"/>
    <mergeCell ref="AU127:AU132"/>
    <mergeCell ref="AU136:AU137"/>
    <mergeCell ref="A138:A149"/>
    <mergeCell ref="B138:D142"/>
    <mergeCell ref="F138:AG138"/>
    <mergeCell ref="AT138:AT149"/>
    <mergeCell ref="AU138:AU142"/>
    <mergeCell ref="AW138:AW142"/>
    <mergeCell ref="F139:AG139"/>
    <mergeCell ref="F140:AG140"/>
    <mergeCell ref="F141:AG141"/>
    <mergeCell ref="F142:AG142"/>
    <mergeCell ref="B143:D144"/>
    <mergeCell ref="F143:AG143"/>
    <mergeCell ref="AU143:AU144"/>
    <mergeCell ref="AW143:AW144"/>
    <mergeCell ref="F144:AG144"/>
    <mergeCell ref="B145:D146"/>
    <mergeCell ref="F145:AG145"/>
    <mergeCell ref="AU145:AU146"/>
    <mergeCell ref="AW145:AW146"/>
    <mergeCell ref="F146:AG146"/>
    <mergeCell ref="B147:D149"/>
    <mergeCell ref="F147:AG147"/>
    <mergeCell ref="AU147:AU149"/>
    <mergeCell ref="AW147:AW149"/>
    <mergeCell ref="F148:AG148"/>
    <mergeCell ref="F149:AG149"/>
    <mergeCell ref="A150:A160"/>
    <mergeCell ref="B150:D152"/>
    <mergeCell ref="F150:AG150"/>
    <mergeCell ref="AT150:AT160"/>
    <mergeCell ref="AU150:AU152"/>
    <mergeCell ref="AW150:AW152"/>
    <mergeCell ref="F151:AG151"/>
    <mergeCell ref="F152:AG152"/>
    <mergeCell ref="B153:D155"/>
    <mergeCell ref="F153:AG153"/>
    <mergeCell ref="AU153:AU155"/>
    <mergeCell ref="AW153:AW155"/>
    <mergeCell ref="F154:AG154"/>
    <mergeCell ref="F155:AG155"/>
    <mergeCell ref="B156:D157"/>
    <mergeCell ref="F156:AG156"/>
    <mergeCell ref="AU156:AU157"/>
    <mergeCell ref="AW156:AW157"/>
    <mergeCell ref="F157:AG157"/>
    <mergeCell ref="B158:D160"/>
    <mergeCell ref="F158:AG158"/>
    <mergeCell ref="AU158:AU160"/>
    <mergeCell ref="AW158:AW160"/>
    <mergeCell ref="F159:AG159"/>
    <mergeCell ref="F160:AG160"/>
    <mergeCell ref="A161:A168"/>
    <mergeCell ref="B161:D163"/>
    <mergeCell ref="F161:AG161"/>
    <mergeCell ref="AT161:AT168"/>
    <mergeCell ref="AU161:AU163"/>
    <mergeCell ref="AW161:AW163"/>
    <mergeCell ref="F162:AG162"/>
    <mergeCell ref="B164:D166"/>
    <mergeCell ref="F164:AG164"/>
    <mergeCell ref="AU164:AU166"/>
    <mergeCell ref="AW164:AW166"/>
    <mergeCell ref="F165:AG165"/>
    <mergeCell ref="F166:AG166"/>
    <mergeCell ref="B167:D168"/>
    <mergeCell ref="F167:AG167"/>
    <mergeCell ref="AU167:AU168"/>
    <mergeCell ref="AW167:AW168"/>
    <mergeCell ref="F168:AG168"/>
    <mergeCell ref="F163:AG163"/>
    <mergeCell ref="A169:AG169"/>
    <mergeCell ref="AH169:AJ169"/>
    <mergeCell ref="A170:AL170"/>
    <mergeCell ref="A171:AL171"/>
    <mergeCell ref="A172:AL172"/>
    <mergeCell ref="A173:AF173"/>
    <mergeCell ref="AG173:AL174"/>
    <mergeCell ref="A174:AF177"/>
    <mergeCell ref="AH175:AL175"/>
    <mergeCell ref="AH176:AL176"/>
    <mergeCell ref="AH177:AL177"/>
    <mergeCell ref="A178:J178"/>
    <mergeCell ref="K178:AL178"/>
    <mergeCell ref="A179:AL179"/>
    <mergeCell ref="A180:J180"/>
    <mergeCell ref="K180:AC180"/>
    <mergeCell ref="AD180:AH180"/>
    <mergeCell ref="AI180:AL180"/>
    <mergeCell ref="A181:AL181"/>
    <mergeCell ref="A182:F183"/>
    <mergeCell ref="G182:P182"/>
    <mergeCell ref="Q182:AJ182"/>
    <mergeCell ref="AK182:AL182"/>
    <mergeCell ref="AK183:AL186"/>
    <mergeCell ref="A184:F186"/>
    <mergeCell ref="H185:N185"/>
    <mergeCell ref="S185:X185"/>
    <mergeCell ref="AD185:AI185"/>
    <mergeCell ref="H186:N186"/>
    <mergeCell ref="S186:X186"/>
    <mergeCell ref="AD186:AI186"/>
    <mergeCell ref="O107:P111"/>
    <mergeCell ref="F202:K202"/>
    <mergeCell ref="F203:K203"/>
    <mergeCell ref="F204:K204"/>
    <mergeCell ref="F205:K205"/>
    <mergeCell ref="X206:AA206"/>
    <mergeCell ref="A196:J196"/>
    <mergeCell ref="Q196:T196"/>
    <mergeCell ref="A197:J197"/>
    <mergeCell ref="Q197:T197"/>
    <mergeCell ref="A199:L199"/>
    <mergeCell ref="A200:E200"/>
    <mergeCell ref="F200:L200"/>
    <mergeCell ref="R200:V200"/>
    <mergeCell ref="F201:K201"/>
    <mergeCell ref="A190:AM190"/>
    <mergeCell ref="A192:K192"/>
    <mergeCell ref="X192:AB192"/>
    <mergeCell ref="A193:J193"/>
    <mergeCell ref="Q193:T193"/>
    <mergeCell ref="A194:J194"/>
    <mergeCell ref="Q194:T194"/>
    <mergeCell ref="A195:J195"/>
    <mergeCell ref="Q195:T195"/>
  </mergeCells>
  <dataValidations count="7">
    <dataValidation type="list" allowBlank="1" showInputMessage="1" showErrorMessage="1" sqref="AC25:AD34 AD37:AE38 AD35:AE35" xr:uid="{00000000-0002-0000-0C00-000000000000}">
      <formula1>$P$199:$P$208</formula1>
    </dataValidation>
    <dataValidation type="list" allowBlank="1" showInputMessage="1" showErrorMessage="1" sqref="Z25:AB34 AA37:AC38 AA35:AC35" xr:uid="{00000000-0002-0000-0C00-000001000000}">
      <formula1>$O$199:$O$207</formula1>
    </dataValidation>
    <dataValidation type="list" allowBlank="1" showInputMessage="1" showErrorMessage="1" sqref="F58" xr:uid="{00000000-0002-0000-0C00-000002000000}">
      <formula1>$M$194:$M$195</formula1>
    </dataValidation>
    <dataValidation type="list" allowBlank="1" showInputMessage="1" showErrorMessage="1" sqref="G26:G35" xr:uid="{00000000-0002-0000-0C00-000003000000}">
      <formula1>$Y$193:$Y$205</formula1>
    </dataValidation>
    <dataValidation type="whole" operator="greaterThanOrEqual" allowBlank="1" showInputMessage="1" showErrorMessage="1" sqref="L25:M34 M35:N35" xr:uid="{00000000-0002-0000-0C00-000004000000}">
      <formula1>0</formula1>
    </dataValidation>
    <dataValidation type="list" allowBlank="1" showInputMessage="1" showErrorMessage="1" sqref="AF37:AF38 BE74:BG74 AG35:AJ38 AK35:AL35 AK37:AL38 Z75:AA75 AF35" xr:uid="{00000000-0002-0000-0C00-000005000000}">
      <formula1>#REF!</formula1>
    </dataValidation>
    <dataValidation type="list" allowBlank="1" showInputMessage="1" showErrorMessage="1" sqref="N25:O34 Q107:R111 AC107:AD111 AL87:AL89 AL91 AL93 AL95:AL97 AL99 AL101 AL103:AL105 AE25:AL34 F41:F42 F44:F46 F53:F56 F69 C69 F76:F78 I76:I78 Z76:AB77 AJ76:AL76 AH87:AJ105 AH127:AJ168" xr:uid="{22A65AFD-4097-4981-8D4A-DE98412AA953}">
      <formula1>$A$2</formula1>
    </dataValidation>
  </dataValidations>
  <printOptions horizontalCentered="1" verticalCentered="1"/>
  <pageMargins left="0.39370078740157483" right="0.39370078740157483" top="0.39370078740157483" bottom="0.39370078740157483" header="0.31496062992125984" footer="0.31496062992125984"/>
  <pageSetup paperSize="161" scale="46" fitToHeight="3" orientation="portrait" r:id="rId1"/>
  <headerFooter alignWithMargins="0"/>
  <rowBreaks count="2" manualBreakCount="2">
    <brk id="73" max="37" man="1"/>
    <brk id="123" max="3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rgb="FFFFC000"/>
  </sheetPr>
  <dimension ref="A1:IL220"/>
  <sheetViews>
    <sheetView view="pageBreakPreview" topLeftCell="Y1" zoomScale="60" zoomScaleNormal="100" zoomScalePageLayoutView="80" workbookViewId="0">
      <selection activeCell="D12" sqref="D12:F12"/>
    </sheetView>
  </sheetViews>
  <sheetFormatPr defaultColWidth="3.140625" defaultRowHeight="18"/>
  <cols>
    <col min="1" max="1" width="5.140625" style="2" customWidth="1"/>
    <col min="2" max="2" width="4.85546875" style="2" customWidth="1"/>
    <col min="3" max="3" width="11.85546875" style="3" customWidth="1"/>
    <col min="4" max="5" width="6.85546875" style="2" customWidth="1"/>
    <col min="6" max="6" width="4.85546875" style="2" customWidth="1"/>
    <col min="7" max="11" width="4.28515625" style="2" customWidth="1"/>
    <col min="12" max="12" width="4.85546875" style="2" customWidth="1"/>
    <col min="13" max="13" width="4.28515625" style="2" customWidth="1"/>
    <col min="14" max="14" width="4.42578125" style="3" customWidth="1"/>
    <col min="15" max="15" width="5.140625" style="2" customWidth="1"/>
    <col min="16" max="16" width="5.42578125" style="2" customWidth="1"/>
    <col min="17" max="17" width="5.7109375" style="2" customWidth="1"/>
    <col min="18" max="19" width="4.28515625" style="2" customWidth="1"/>
    <col min="20" max="20" width="6.140625" style="2" customWidth="1"/>
    <col min="21" max="21" width="5" style="2" customWidth="1"/>
    <col min="22" max="22" width="5" style="3" customWidth="1"/>
    <col min="23" max="23" width="5.28515625" style="3" customWidth="1"/>
    <col min="24" max="24" width="4.28515625" style="3" customWidth="1"/>
    <col min="25" max="25" width="6.7109375" style="3" customWidth="1"/>
    <col min="26" max="26" width="4.85546875" style="3" customWidth="1"/>
    <col min="27" max="27" width="4.5703125" style="3" customWidth="1"/>
    <col min="28" max="28" width="5.28515625" style="2" customWidth="1"/>
    <col min="29" max="29" width="4.28515625" style="2" customWidth="1"/>
    <col min="30" max="30" width="5.28515625" style="2" customWidth="1"/>
    <col min="31" max="31" width="4.42578125" style="3" customWidth="1"/>
    <col min="32" max="33" width="6.28515625" style="3" customWidth="1"/>
    <col min="34" max="37" width="7.5703125" style="2" customWidth="1"/>
    <col min="38" max="38" width="7.5703125" style="3" customWidth="1"/>
    <col min="39" max="39" width="4.28515625" style="2" customWidth="1"/>
    <col min="40" max="40" width="24.85546875" style="2" customWidth="1"/>
    <col min="41" max="44" width="22" style="2" customWidth="1"/>
    <col min="45" max="45" width="9" style="2" customWidth="1"/>
    <col min="46" max="46" width="4.28515625" style="2" customWidth="1"/>
    <col min="47" max="47" width="9.7109375" style="2" customWidth="1"/>
    <col min="48" max="48" width="14.28515625" style="2" customWidth="1"/>
    <col min="49" max="51" width="7" style="2" customWidth="1"/>
    <col min="52" max="54" width="6.28515625" style="2" customWidth="1"/>
    <col min="55" max="55" width="9.85546875" style="38" customWidth="1"/>
    <col min="56" max="56" width="7.42578125" style="128" customWidth="1"/>
    <col min="57" max="57" width="7.42578125" style="3" customWidth="1"/>
    <col min="58" max="58" width="7.42578125" style="585" customWidth="1"/>
    <col min="59" max="59" width="7.42578125" style="3" customWidth="1"/>
    <col min="60" max="60" width="7.42578125" style="586" customWidth="1"/>
    <col min="61" max="246" width="7.42578125" style="3" customWidth="1"/>
    <col min="247" max="16384" width="3.140625" style="2"/>
  </cols>
  <sheetData>
    <row r="1" spans="1:246" s="479" customFormat="1" ht="19.899999999999999" customHeight="1" thickBot="1">
      <c r="A1" s="480" t="e">
        <f ca="1">IF(LEN(MID(CELL("filename",A3),FIND("]",CELL("filename",A3))+1,LEN(CELL("filename",A3))-FIND("]",CELL("filename",A3))))=100,3,IF(LEN(MID(CELL("filename",A3),FIND("]",CELL("filename",A3))+1,LEN(CELL("filename",A3))-FIND("]",CELL("filename",A3))))=6,3,IF(LEN(MID(CELL("filename",A3),FIND("]",CELL("filename",A3))+1,LEN(CELL("filename",A3))-FIND("]",CELL("filename",A3))))=6,3,IF(LEN(MID(CELL("filename",A3),FIND("]",CELL("filename",A3))+1,LEN(CELL("filename",A3))-FIND("]",CELL("filename",A3))))&lt;5,1,2))))</f>
        <v>#VALUE!</v>
      </c>
      <c r="BC1" s="481"/>
      <c r="BE1" s="548" t="e">
        <f ca="1">AK73</f>
        <v>#VALUE!</v>
      </c>
      <c r="BF1" s="549">
        <f ca="1">A38</f>
        <v>0</v>
      </c>
      <c r="BG1" s="550">
        <f>COUNTIFS(L25:M34,"&gt;=1",L25:M34,"&lt;=3")</f>
        <v>0</v>
      </c>
      <c r="BH1" s="550">
        <f>COUNTIFS(L25:M34,"&gt;=4",L25:M34,"&lt;=12")</f>
        <v>0</v>
      </c>
      <c r="BI1" s="550">
        <f>COUNTIFS(L25:M34,"&gt;12",L25:M34,"&lt;60")</f>
        <v>0</v>
      </c>
      <c r="BJ1" s="550">
        <f>COUNTIFS(L25:M34,"&gt;59")</f>
        <v>0</v>
      </c>
      <c r="BK1" s="551">
        <f>COUNTA(T25:Y34)</f>
        <v>0</v>
      </c>
      <c r="BL1" s="553" t="str">
        <f ca="1">O35</f>
        <v>Sin Hacinamiento</v>
      </c>
      <c r="BM1" s="554">
        <f>V36</f>
        <v>0</v>
      </c>
      <c r="BN1" s="555">
        <f ca="1">Y36</f>
        <v>0</v>
      </c>
      <c r="BO1" s="555">
        <f>AB36</f>
        <v>0</v>
      </c>
      <c r="BP1" s="555">
        <f>AE36</f>
        <v>0</v>
      </c>
      <c r="BQ1" s="556">
        <f>AK36</f>
        <v>0</v>
      </c>
      <c r="BR1" s="557">
        <f>F41</f>
        <v>0</v>
      </c>
      <c r="BS1" s="558">
        <f>F42</f>
        <v>0</v>
      </c>
      <c r="BT1" s="555">
        <f>F44</f>
        <v>0</v>
      </c>
      <c r="BU1" s="555">
        <f>F45</f>
        <v>0</v>
      </c>
      <c r="BV1" s="558">
        <f>F46</f>
        <v>0</v>
      </c>
      <c r="BW1" s="555">
        <f>E50</f>
        <v>0</v>
      </c>
      <c r="BX1" s="555">
        <f>E51</f>
        <v>0</v>
      </c>
      <c r="BY1" s="558">
        <f>F53</f>
        <v>0</v>
      </c>
      <c r="BZ1" s="558">
        <f>F54</f>
        <v>0</v>
      </c>
      <c r="CA1" s="558">
        <f>F55</f>
        <v>0</v>
      </c>
      <c r="CB1" s="559">
        <f>F56</f>
        <v>0</v>
      </c>
      <c r="CC1" s="560">
        <f>F58</f>
        <v>0</v>
      </c>
      <c r="CD1" s="558">
        <f>F60</f>
        <v>0</v>
      </c>
      <c r="CE1" s="558">
        <f>F61</f>
        <v>0</v>
      </c>
      <c r="CF1" s="558">
        <f>F62</f>
        <v>0</v>
      </c>
      <c r="CG1" s="558">
        <f>F63</f>
        <v>0</v>
      </c>
      <c r="CH1" s="558">
        <f>F64</f>
        <v>0</v>
      </c>
      <c r="CI1" s="558">
        <f>F65</f>
        <v>0</v>
      </c>
      <c r="CJ1" s="558">
        <f>F66</f>
        <v>0</v>
      </c>
      <c r="CK1" s="561">
        <f>F67</f>
        <v>0</v>
      </c>
      <c r="CL1" s="562" t="str">
        <f>IF(C69="x","Si","No")</f>
        <v>No</v>
      </c>
      <c r="CM1" s="563">
        <f>A72</f>
        <v>0</v>
      </c>
      <c r="CN1" s="555">
        <f>F76</f>
        <v>0</v>
      </c>
      <c r="CO1" s="555">
        <f>F77</f>
        <v>0</v>
      </c>
      <c r="CP1" s="555">
        <f>F78</f>
        <v>0</v>
      </c>
      <c r="CQ1" s="555">
        <f>I76</f>
        <v>0</v>
      </c>
      <c r="CR1" s="555">
        <f>I77</f>
        <v>0</v>
      </c>
      <c r="CS1" s="555">
        <f>I78</f>
        <v>0</v>
      </c>
      <c r="CT1" s="564">
        <f>Z76</f>
        <v>0</v>
      </c>
      <c r="CU1" s="564">
        <f>AA76</f>
        <v>0</v>
      </c>
      <c r="CV1" s="563">
        <f>AB76</f>
        <v>0</v>
      </c>
      <c r="CW1" s="564">
        <f>Z77</f>
        <v>0</v>
      </c>
      <c r="CX1" s="564">
        <f>AA77</f>
        <v>0</v>
      </c>
      <c r="CY1" s="564">
        <f>AB77</f>
        <v>0</v>
      </c>
      <c r="CZ1" s="555" t="str">
        <f>IF(AJ76&gt;0,"x","0")</f>
        <v>0</v>
      </c>
      <c r="DA1" s="555" t="str">
        <f>IF(AK76&gt;0,"x","0")</f>
        <v>0</v>
      </c>
      <c r="DB1" s="565" t="str">
        <f>_xlfn.CONCAT(AJ78,"/",AK78,"/",AL78)</f>
        <v>//</v>
      </c>
      <c r="DC1" s="566" t="str">
        <f>AK87</f>
        <v>-</v>
      </c>
      <c r="DD1" s="567" t="str">
        <f>AK88</f>
        <v>-</v>
      </c>
      <c r="DE1" s="568" t="str">
        <f>AK89</f>
        <v>-</v>
      </c>
      <c r="DF1" s="566" t="str">
        <f>AK91</f>
        <v>-</v>
      </c>
      <c r="DG1" s="567" t="str">
        <f>AK93</f>
        <v>-</v>
      </c>
      <c r="DH1" s="567" t="str">
        <f>AK95</f>
        <v>-</v>
      </c>
      <c r="DI1" s="569" t="str">
        <f>AK96</f>
        <v>-</v>
      </c>
      <c r="DJ1" s="570" t="str">
        <f>AK97</f>
        <v>-</v>
      </c>
      <c r="DK1" s="567" t="str">
        <f>AK98</f>
        <v>-</v>
      </c>
      <c r="DL1" s="567" t="str">
        <f>AK99</f>
        <v>-</v>
      </c>
      <c r="DM1" s="569" t="str">
        <f>AK101</f>
        <v>-</v>
      </c>
      <c r="DN1" s="566" t="str">
        <f>AK103</f>
        <v>-</v>
      </c>
      <c r="DO1" s="567" t="str">
        <f>AK104</f>
        <v>-</v>
      </c>
      <c r="DP1" s="569" t="str">
        <f>AK105</f>
        <v>-</v>
      </c>
      <c r="DQ1" s="566">
        <f>AL87</f>
        <v>0</v>
      </c>
      <c r="DR1" s="567">
        <f>AL88</f>
        <v>0</v>
      </c>
      <c r="DS1" s="568">
        <f>AL89</f>
        <v>0</v>
      </c>
      <c r="DT1" s="566">
        <f>AL91</f>
        <v>0</v>
      </c>
      <c r="DU1" s="567">
        <f>AL93</f>
        <v>0</v>
      </c>
      <c r="DV1" s="567">
        <f>AL95</f>
        <v>0</v>
      </c>
      <c r="DW1" s="569">
        <f>AL96</f>
        <v>0</v>
      </c>
      <c r="DX1" s="570">
        <f>AL97</f>
        <v>0</v>
      </c>
      <c r="DY1" s="567">
        <f>AL98</f>
        <v>0</v>
      </c>
      <c r="DZ1" s="567">
        <f>AL99</f>
        <v>0</v>
      </c>
      <c r="EA1" s="569">
        <f>AL101</f>
        <v>0</v>
      </c>
      <c r="EB1" s="566">
        <f>AL103</f>
        <v>0</v>
      </c>
      <c r="EC1" s="567">
        <f>AL104</f>
        <v>0</v>
      </c>
      <c r="ED1" s="568">
        <f>AL105</f>
        <v>0</v>
      </c>
      <c r="EE1" s="549">
        <f>Q107</f>
        <v>0</v>
      </c>
      <c r="EF1" s="550">
        <f>Q108</f>
        <v>0</v>
      </c>
      <c r="EG1" s="550">
        <f>Q109</f>
        <v>0</v>
      </c>
      <c r="EH1" s="550">
        <f>Q110</f>
        <v>0</v>
      </c>
      <c r="EI1" s="552">
        <f>Q111</f>
        <v>0</v>
      </c>
      <c r="EJ1" s="566">
        <f>AC107</f>
        <v>0</v>
      </c>
      <c r="EK1" s="567">
        <f>AC108</f>
        <v>0</v>
      </c>
      <c r="EL1" s="567">
        <f>AC109</f>
        <v>0</v>
      </c>
      <c r="EM1" s="567">
        <f>AC110</f>
        <v>0</v>
      </c>
      <c r="EN1" s="569">
        <f>AC111</f>
        <v>0</v>
      </c>
      <c r="EO1" s="549" t="str">
        <f>$AK127</f>
        <v>-</v>
      </c>
      <c r="EP1" s="550" t="str">
        <f>$AK128</f>
        <v>-</v>
      </c>
      <c r="EQ1" s="550" t="str">
        <f>$AK129</f>
        <v>-</v>
      </c>
      <c r="ER1" s="550" t="str">
        <f>$AK130</f>
        <v>-</v>
      </c>
      <c r="ES1" s="550" t="str">
        <f>$AK131</f>
        <v>-</v>
      </c>
      <c r="ET1" s="550" t="str">
        <f>$AK132</f>
        <v>-</v>
      </c>
      <c r="EU1" s="550" t="str">
        <f>$AK133</f>
        <v>-</v>
      </c>
      <c r="EV1" s="550" t="str">
        <f>$AK134</f>
        <v>-</v>
      </c>
      <c r="EW1" s="550" t="str">
        <f>$AK135</f>
        <v>-</v>
      </c>
      <c r="EX1" s="550" t="str">
        <f>$AK136</f>
        <v>-</v>
      </c>
      <c r="EY1" s="552" t="str">
        <f>$AK137</f>
        <v>-</v>
      </c>
      <c r="EZ1" s="571" t="str">
        <f>$AK138</f>
        <v>-</v>
      </c>
      <c r="FA1" s="571" t="str">
        <f>$AK139</f>
        <v>-</v>
      </c>
      <c r="FB1" s="571" t="str">
        <f>$AK140</f>
        <v>-</v>
      </c>
      <c r="FC1" s="571" t="str">
        <f>$AK141</f>
        <v>-</v>
      </c>
      <c r="FD1" s="571" t="str">
        <f>$AK142</f>
        <v>-</v>
      </c>
      <c r="FE1" s="571" t="str">
        <f>$AK143</f>
        <v>-</v>
      </c>
      <c r="FF1" s="571" t="str">
        <f>$AK144</f>
        <v>-</v>
      </c>
      <c r="FG1" s="571" t="str">
        <f>$AK145</f>
        <v>-</v>
      </c>
      <c r="FH1" s="571" t="str">
        <f>$AK146</f>
        <v>-</v>
      </c>
      <c r="FI1" s="571" t="str">
        <f>$AK147</f>
        <v>-</v>
      </c>
      <c r="FJ1" s="571" t="str">
        <f>$AK148</f>
        <v>-</v>
      </c>
      <c r="FK1" s="571" t="str">
        <f>$AK149</f>
        <v>-</v>
      </c>
      <c r="FL1" s="571" t="str">
        <f>$AK150</f>
        <v>-</v>
      </c>
      <c r="FM1" s="571" t="str">
        <f>$AK151</f>
        <v>-</v>
      </c>
      <c r="FN1" s="571" t="str">
        <f>$AK152</f>
        <v>-</v>
      </c>
      <c r="FO1" s="550" t="str">
        <f>$AK153</f>
        <v>-</v>
      </c>
      <c r="FP1" s="550" t="str">
        <f>$AK154</f>
        <v>-</v>
      </c>
      <c r="FQ1" s="550" t="str">
        <f>$AK155</f>
        <v>-</v>
      </c>
      <c r="FR1" s="550" t="str">
        <f>$AK156</f>
        <v>-</v>
      </c>
      <c r="FS1" s="550" t="str">
        <f>$AK157</f>
        <v>-</v>
      </c>
      <c r="FT1" s="550" t="str">
        <f>$AK158</f>
        <v>-</v>
      </c>
      <c r="FU1" s="550" t="str">
        <f>$AK159</f>
        <v>-</v>
      </c>
      <c r="FV1" s="551" t="str">
        <f>$AK160</f>
        <v>-</v>
      </c>
      <c r="FW1" s="549" t="str">
        <f>$AK161</f>
        <v>-</v>
      </c>
      <c r="FX1" s="550" t="str">
        <f>$AK162</f>
        <v>-</v>
      </c>
      <c r="FY1" s="550" t="str">
        <f>$AK163</f>
        <v>-</v>
      </c>
      <c r="FZ1" s="550" t="str">
        <f>$AK164</f>
        <v>-</v>
      </c>
      <c r="GA1" s="550" t="str">
        <f>$AK165</f>
        <v>-</v>
      </c>
      <c r="GB1" s="550" t="str">
        <f>$AK166</f>
        <v>-</v>
      </c>
      <c r="GC1" s="550" t="str">
        <f>$AK167</f>
        <v>-</v>
      </c>
      <c r="GD1" s="552" t="str">
        <f>$AK168</f>
        <v>-</v>
      </c>
      <c r="GE1" s="553">
        <f>AH175</f>
        <v>0</v>
      </c>
      <c r="GF1" s="558">
        <f>AH176</f>
        <v>0</v>
      </c>
      <c r="GG1" s="559">
        <f>AH177</f>
        <v>0</v>
      </c>
      <c r="GH1" s="549">
        <f>$AL127</f>
        <v>0</v>
      </c>
      <c r="GI1" s="550">
        <f>$AL128</f>
        <v>0</v>
      </c>
      <c r="GJ1" s="550">
        <f>$AL129</f>
        <v>0</v>
      </c>
      <c r="GK1" s="550">
        <f>$AL130</f>
        <v>0</v>
      </c>
      <c r="GL1" s="550">
        <f>$AL131</f>
        <v>0</v>
      </c>
      <c r="GM1" s="550">
        <f>$AL132</f>
        <v>0</v>
      </c>
      <c r="GN1" s="550">
        <f>$AL133</f>
        <v>0</v>
      </c>
      <c r="GO1" s="550">
        <f>$AL134</f>
        <v>0</v>
      </c>
      <c r="GP1" s="550">
        <f>$AL135</f>
        <v>0</v>
      </c>
      <c r="GQ1" s="550">
        <f>$AL136</f>
        <v>0</v>
      </c>
      <c r="GR1" s="552">
        <f>$AL137</f>
        <v>0</v>
      </c>
      <c r="GS1" s="572">
        <f>$AL138</f>
        <v>0</v>
      </c>
      <c r="GT1" s="572">
        <f>$AL139</f>
        <v>0</v>
      </c>
      <c r="GU1" s="572">
        <f>$AL140</f>
        <v>0</v>
      </c>
      <c r="GV1" s="572">
        <f>$AL141</f>
        <v>0</v>
      </c>
      <c r="GW1" s="572">
        <f>$AL142</f>
        <v>0</v>
      </c>
      <c r="GX1" s="572">
        <f>$AL143</f>
        <v>0</v>
      </c>
      <c r="GY1" s="572">
        <f>$AL144</f>
        <v>0</v>
      </c>
      <c r="GZ1" s="572">
        <f>$AL145</f>
        <v>0</v>
      </c>
      <c r="HA1" s="572">
        <f>$AL146</f>
        <v>0</v>
      </c>
      <c r="HB1" s="572">
        <f>$AL147</f>
        <v>0</v>
      </c>
      <c r="HC1" s="572">
        <f>$AL148</f>
        <v>0</v>
      </c>
      <c r="HD1" s="572">
        <f>$AL149</f>
        <v>0</v>
      </c>
      <c r="HE1" s="572">
        <f>$AL150</f>
        <v>0</v>
      </c>
      <c r="HF1" s="572">
        <f>$AL151</f>
        <v>0</v>
      </c>
      <c r="HG1" s="572">
        <f>$AL152</f>
        <v>0</v>
      </c>
      <c r="HH1" s="550">
        <f>$AL153</f>
        <v>0</v>
      </c>
      <c r="HI1" s="550">
        <f>$AL154</f>
        <v>0</v>
      </c>
      <c r="HJ1" s="550">
        <f>$AL155</f>
        <v>0</v>
      </c>
      <c r="HK1" s="550">
        <f>$AL156</f>
        <v>0</v>
      </c>
      <c r="HL1" s="550">
        <f>$AL157</f>
        <v>0</v>
      </c>
      <c r="HM1" s="550">
        <f>$AL158</f>
        <v>0</v>
      </c>
      <c r="HN1" s="550">
        <f>$AL159</f>
        <v>0</v>
      </c>
      <c r="HO1" s="551">
        <f>$AL160</f>
        <v>0</v>
      </c>
      <c r="HP1" s="549">
        <f>$AL161</f>
        <v>0</v>
      </c>
      <c r="HQ1" s="550">
        <f>$AL162</f>
        <v>0</v>
      </c>
      <c r="HR1" s="550">
        <f>$AL163</f>
        <v>0</v>
      </c>
      <c r="HS1" s="550">
        <f>$AL164</f>
        <v>0</v>
      </c>
      <c r="HT1" s="550">
        <f>$AL165</f>
        <v>0</v>
      </c>
      <c r="HU1" s="550">
        <f>$AL166</f>
        <v>0</v>
      </c>
      <c r="HV1" s="550">
        <f>$AL167</f>
        <v>0</v>
      </c>
      <c r="HW1" s="551">
        <f>$AL168</f>
        <v>0</v>
      </c>
      <c r="HX1" s="573">
        <f>AW127</f>
        <v>0</v>
      </c>
      <c r="HY1" s="574">
        <f>AW133</f>
        <v>0</v>
      </c>
      <c r="HZ1" s="575">
        <f>AW136</f>
        <v>0</v>
      </c>
      <c r="IA1" s="576">
        <f>AW138</f>
        <v>0</v>
      </c>
      <c r="IB1" s="574">
        <f>AW143</f>
        <v>0</v>
      </c>
      <c r="IC1" s="574">
        <f>AW145</f>
        <v>0</v>
      </c>
      <c r="ID1" s="575">
        <f>AW147</f>
        <v>0</v>
      </c>
      <c r="IE1" s="576">
        <f>AW150</f>
        <v>0</v>
      </c>
      <c r="IF1" s="574">
        <f>AW153</f>
        <v>0</v>
      </c>
      <c r="IG1" s="574">
        <f>AW156</f>
        <v>0</v>
      </c>
      <c r="IH1" s="575">
        <f>AW158</f>
        <v>0</v>
      </c>
      <c r="II1" s="573">
        <f>AW161</f>
        <v>0</v>
      </c>
      <c r="IJ1" s="574">
        <f>AW164</f>
        <v>0</v>
      </c>
      <c r="IK1" s="577">
        <f>AW167</f>
        <v>0</v>
      </c>
      <c r="IL1" s="578">
        <f>SUM(HX1:IK1)</f>
        <v>0</v>
      </c>
    </row>
    <row r="2" spans="1:246" s="147" customFormat="1" ht="13.15" customHeight="1" thickBot="1">
      <c r="A2" s="869" t="s">
        <v>5</v>
      </c>
      <c r="AB2" s="148"/>
      <c r="AC2" s="148"/>
      <c r="AD2" s="148"/>
      <c r="AE2" s="149"/>
      <c r="AF2" s="150"/>
      <c r="AG2" s="151"/>
      <c r="AH2" s="150"/>
      <c r="AI2" s="150"/>
      <c r="AJ2" s="150"/>
      <c r="AK2" s="150"/>
      <c r="AL2" s="150"/>
      <c r="BC2" s="152"/>
      <c r="BE2" s="544" t="s">
        <v>86</v>
      </c>
      <c r="BF2" s="400" t="s">
        <v>87</v>
      </c>
      <c r="BG2" s="401" t="s">
        <v>70</v>
      </c>
      <c r="BH2" s="402" t="s">
        <v>76</v>
      </c>
      <c r="BI2" s="402" t="s">
        <v>77</v>
      </c>
      <c r="BJ2" s="402" t="s">
        <v>78</v>
      </c>
      <c r="BK2" s="403" t="s">
        <v>88</v>
      </c>
      <c r="BL2" s="404" t="s">
        <v>89</v>
      </c>
      <c r="BM2" s="405" t="s">
        <v>90</v>
      </c>
      <c r="BN2" s="405" t="s">
        <v>91</v>
      </c>
      <c r="BO2" s="405" t="s">
        <v>92</v>
      </c>
      <c r="BP2" s="405" t="s">
        <v>93</v>
      </c>
      <c r="BQ2" s="406" t="s">
        <v>94</v>
      </c>
      <c r="BR2" s="407" t="s">
        <v>95</v>
      </c>
      <c r="BS2" s="408" t="s">
        <v>96</v>
      </c>
      <c r="BT2" s="409" t="s">
        <v>97</v>
      </c>
      <c r="BU2" s="409" t="s">
        <v>98</v>
      </c>
      <c r="BV2" s="408" t="s">
        <v>99</v>
      </c>
      <c r="BW2" s="409" t="s">
        <v>100</v>
      </c>
      <c r="BX2" s="409" t="s">
        <v>101</v>
      </c>
      <c r="BY2" s="409" t="s">
        <v>102</v>
      </c>
      <c r="BZ2" s="409" t="s">
        <v>103</v>
      </c>
      <c r="CA2" s="409" t="s">
        <v>104</v>
      </c>
      <c r="CB2" s="410" t="s">
        <v>105</v>
      </c>
      <c r="CC2" s="411" t="s">
        <v>106</v>
      </c>
      <c r="CD2" s="412" t="s">
        <v>107</v>
      </c>
      <c r="CE2" s="412" t="s">
        <v>108</v>
      </c>
      <c r="CF2" s="412" t="s">
        <v>109</v>
      </c>
      <c r="CG2" s="412" t="s">
        <v>110</v>
      </c>
      <c r="CH2" s="412" t="s">
        <v>52</v>
      </c>
      <c r="CI2" s="412" t="s">
        <v>111</v>
      </c>
      <c r="CJ2" s="413" t="s">
        <v>112</v>
      </c>
      <c r="CK2" s="414" t="s">
        <v>113</v>
      </c>
      <c r="CL2" s="415" t="s">
        <v>114</v>
      </c>
      <c r="CM2" s="416" t="s">
        <v>115</v>
      </c>
      <c r="CN2" s="417" t="s">
        <v>116</v>
      </c>
      <c r="CO2" s="417" t="s">
        <v>117</v>
      </c>
      <c r="CP2" s="417" t="s">
        <v>118</v>
      </c>
      <c r="CQ2" s="417" t="s">
        <v>116</v>
      </c>
      <c r="CR2" s="417" t="s">
        <v>117</v>
      </c>
      <c r="CS2" s="417" t="s">
        <v>118</v>
      </c>
      <c r="CT2" s="417" t="s">
        <v>17</v>
      </c>
      <c r="CU2" s="417" t="s">
        <v>21</v>
      </c>
      <c r="CV2" s="417" t="s">
        <v>119</v>
      </c>
      <c r="CW2" s="417" t="s">
        <v>17</v>
      </c>
      <c r="CX2" s="417" t="s">
        <v>21</v>
      </c>
      <c r="CY2" s="417" t="s">
        <v>119</v>
      </c>
      <c r="CZ2" s="417" t="s">
        <v>17</v>
      </c>
      <c r="DA2" s="417" t="s">
        <v>21</v>
      </c>
      <c r="DB2" s="418" t="s">
        <v>120</v>
      </c>
      <c r="DC2" s="419" t="s">
        <v>44</v>
      </c>
      <c r="DD2" s="420" t="s">
        <v>45</v>
      </c>
      <c r="DE2" s="421" t="s">
        <v>46</v>
      </c>
      <c r="DF2" s="419" t="s">
        <v>47</v>
      </c>
      <c r="DG2" s="420" t="s">
        <v>48</v>
      </c>
      <c r="DH2" s="420" t="s">
        <v>49</v>
      </c>
      <c r="DI2" s="421" t="s">
        <v>121</v>
      </c>
      <c r="DJ2" s="419" t="s">
        <v>51</v>
      </c>
      <c r="DK2" s="420" t="s">
        <v>52</v>
      </c>
      <c r="DL2" s="420" t="s">
        <v>53</v>
      </c>
      <c r="DM2" s="421" t="s">
        <v>54</v>
      </c>
      <c r="DN2" s="422" t="s">
        <v>55</v>
      </c>
      <c r="DO2" s="420" t="s">
        <v>56</v>
      </c>
      <c r="DP2" s="421" t="s">
        <v>57</v>
      </c>
      <c r="DQ2" s="423" t="s">
        <v>44</v>
      </c>
      <c r="DR2" s="424" t="s">
        <v>45</v>
      </c>
      <c r="DS2" s="425" t="s">
        <v>46</v>
      </c>
      <c r="DT2" s="423" t="s">
        <v>47</v>
      </c>
      <c r="DU2" s="424" t="s">
        <v>48</v>
      </c>
      <c r="DV2" s="424" t="s">
        <v>49</v>
      </c>
      <c r="DW2" s="425" t="s">
        <v>121</v>
      </c>
      <c r="DX2" s="423" t="s">
        <v>51</v>
      </c>
      <c r="DY2" s="424" t="s">
        <v>52</v>
      </c>
      <c r="DZ2" s="424" t="s">
        <v>53</v>
      </c>
      <c r="EA2" s="425" t="s">
        <v>54</v>
      </c>
      <c r="EB2" s="426" t="s">
        <v>55</v>
      </c>
      <c r="EC2" s="424" t="s">
        <v>56</v>
      </c>
      <c r="ED2" s="425" t="s">
        <v>57</v>
      </c>
      <c r="EE2" s="427" t="s">
        <v>122</v>
      </c>
      <c r="EF2" s="427" t="s">
        <v>123</v>
      </c>
      <c r="EG2" s="427" t="s">
        <v>124</v>
      </c>
      <c r="EH2" s="427" t="s">
        <v>125</v>
      </c>
      <c r="EI2" s="506" t="s">
        <v>126</v>
      </c>
      <c r="EJ2" s="507" t="s">
        <v>122</v>
      </c>
      <c r="EK2" s="427" t="s">
        <v>123</v>
      </c>
      <c r="EL2" s="427" t="s">
        <v>124</v>
      </c>
      <c r="EM2" s="427" t="s">
        <v>127</v>
      </c>
      <c r="EN2" s="508" t="s">
        <v>126</v>
      </c>
      <c r="EO2" s="433" t="s">
        <v>128</v>
      </c>
      <c r="EP2" s="434" t="s">
        <v>129</v>
      </c>
      <c r="EQ2" s="435" t="s">
        <v>130</v>
      </c>
      <c r="ER2" s="435" t="s">
        <v>131</v>
      </c>
      <c r="ES2" s="435" t="s">
        <v>132</v>
      </c>
      <c r="ET2" s="435" t="s">
        <v>133</v>
      </c>
      <c r="EU2" s="435" t="s">
        <v>134</v>
      </c>
      <c r="EV2" s="435" t="s">
        <v>135</v>
      </c>
      <c r="EW2" s="435" t="s">
        <v>136</v>
      </c>
      <c r="EX2" s="435" t="s">
        <v>137</v>
      </c>
      <c r="EY2" s="436" t="s">
        <v>138</v>
      </c>
      <c r="EZ2" s="433" t="s">
        <v>139</v>
      </c>
      <c r="FA2" s="434" t="s">
        <v>140</v>
      </c>
      <c r="FB2" s="434" t="s">
        <v>141</v>
      </c>
      <c r="FC2" s="434" t="s">
        <v>142</v>
      </c>
      <c r="FD2" s="434" t="s">
        <v>143</v>
      </c>
      <c r="FE2" s="434" t="s">
        <v>144</v>
      </c>
      <c r="FF2" s="434" t="s">
        <v>145</v>
      </c>
      <c r="FG2" s="434" t="s">
        <v>146</v>
      </c>
      <c r="FH2" s="434" t="s">
        <v>147</v>
      </c>
      <c r="FI2" s="434" t="s">
        <v>148</v>
      </c>
      <c r="FJ2" s="435" t="s">
        <v>149</v>
      </c>
      <c r="FK2" s="437" t="s">
        <v>150</v>
      </c>
      <c r="FL2" s="433" t="s">
        <v>151</v>
      </c>
      <c r="FM2" s="434" t="s">
        <v>152</v>
      </c>
      <c r="FN2" s="434" t="s">
        <v>153</v>
      </c>
      <c r="FO2" s="434" t="s">
        <v>154</v>
      </c>
      <c r="FP2" s="435" t="s">
        <v>155</v>
      </c>
      <c r="FQ2" s="435" t="s">
        <v>156</v>
      </c>
      <c r="FR2" s="434" t="s">
        <v>157</v>
      </c>
      <c r="FS2" s="435" t="s">
        <v>158</v>
      </c>
      <c r="FT2" s="435" t="s">
        <v>159</v>
      </c>
      <c r="FU2" s="435" t="s">
        <v>160</v>
      </c>
      <c r="FV2" s="437" t="s">
        <v>161</v>
      </c>
      <c r="FW2" s="438" t="s">
        <v>162</v>
      </c>
      <c r="FX2" s="434" t="s">
        <v>163</v>
      </c>
      <c r="FY2" s="435" t="s">
        <v>164</v>
      </c>
      <c r="FZ2" s="434" t="s">
        <v>165</v>
      </c>
      <c r="GA2" s="434" t="s">
        <v>166</v>
      </c>
      <c r="GB2" s="434" t="s">
        <v>167</v>
      </c>
      <c r="GC2" s="435" t="s">
        <v>168</v>
      </c>
      <c r="GD2" s="439" t="s">
        <v>169</v>
      </c>
      <c r="GE2" s="440" t="s">
        <v>170</v>
      </c>
      <c r="GF2" s="441" t="s">
        <v>171</v>
      </c>
      <c r="GG2" s="442" t="s">
        <v>172</v>
      </c>
      <c r="GH2" s="443" t="s">
        <v>128</v>
      </c>
      <c r="GI2" s="444" t="s">
        <v>129</v>
      </c>
      <c r="GJ2" s="445" t="s">
        <v>130</v>
      </c>
      <c r="GK2" s="445" t="s">
        <v>131</v>
      </c>
      <c r="GL2" s="445" t="s">
        <v>132</v>
      </c>
      <c r="GM2" s="445" t="s">
        <v>133</v>
      </c>
      <c r="GN2" s="445" t="s">
        <v>134</v>
      </c>
      <c r="GO2" s="445" t="s">
        <v>135</v>
      </c>
      <c r="GP2" s="445" t="s">
        <v>136</v>
      </c>
      <c r="GQ2" s="445" t="s">
        <v>137</v>
      </c>
      <c r="GR2" s="446" t="s">
        <v>138</v>
      </c>
      <c r="GS2" s="443" t="s">
        <v>139</v>
      </c>
      <c r="GT2" s="444" t="s">
        <v>140</v>
      </c>
      <c r="GU2" s="444" t="s">
        <v>141</v>
      </c>
      <c r="GV2" s="444" t="s">
        <v>142</v>
      </c>
      <c r="GW2" s="444" t="s">
        <v>143</v>
      </c>
      <c r="GX2" s="444" t="s">
        <v>144</v>
      </c>
      <c r="GY2" s="444" t="s">
        <v>145</v>
      </c>
      <c r="GZ2" s="444" t="s">
        <v>146</v>
      </c>
      <c r="HA2" s="444" t="s">
        <v>147</v>
      </c>
      <c r="HB2" s="444" t="s">
        <v>148</v>
      </c>
      <c r="HC2" s="445" t="s">
        <v>149</v>
      </c>
      <c r="HD2" s="447" t="s">
        <v>150</v>
      </c>
      <c r="HE2" s="443" t="s">
        <v>151</v>
      </c>
      <c r="HF2" s="444" t="s">
        <v>152</v>
      </c>
      <c r="HG2" s="444" t="s">
        <v>153</v>
      </c>
      <c r="HH2" s="444" t="s">
        <v>154</v>
      </c>
      <c r="HI2" s="445" t="s">
        <v>155</v>
      </c>
      <c r="HJ2" s="445" t="s">
        <v>156</v>
      </c>
      <c r="HK2" s="444" t="s">
        <v>157</v>
      </c>
      <c r="HL2" s="445" t="s">
        <v>158</v>
      </c>
      <c r="HM2" s="445" t="s">
        <v>159</v>
      </c>
      <c r="HN2" s="445" t="s">
        <v>160</v>
      </c>
      <c r="HO2" s="447" t="s">
        <v>161</v>
      </c>
      <c r="HP2" s="448" t="s">
        <v>162</v>
      </c>
      <c r="HQ2" s="444" t="s">
        <v>163</v>
      </c>
      <c r="HR2" s="445" t="s">
        <v>164</v>
      </c>
      <c r="HS2" s="444" t="s">
        <v>165</v>
      </c>
      <c r="HT2" s="444" t="s">
        <v>166</v>
      </c>
      <c r="HU2" s="444" t="s">
        <v>167</v>
      </c>
      <c r="HV2" s="445" t="s">
        <v>168</v>
      </c>
      <c r="HW2" s="446" t="s">
        <v>169</v>
      </c>
      <c r="HX2" s="428" t="s">
        <v>44</v>
      </c>
      <c r="HY2" s="429" t="s">
        <v>45</v>
      </c>
      <c r="HZ2" s="430" t="s">
        <v>46</v>
      </c>
      <c r="IA2" s="428" t="s">
        <v>47</v>
      </c>
      <c r="IB2" s="429" t="s">
        <v>48</v>
      </c>
      <c r="IC2" s="429" t="s">
        <v>49</v>
      </c>
      <c r="ID2" s="430" t="s">
        <v>121</v>
      </c>
      <c r="IE2" s="428" t="s">
        <v>51</v>
      </c>
      <c r="IF2" s="429" t="s">
        <v>52</v>
      </c>
      <c r="IG2" s="429" t="s">
        <v>53</v>
      </c>
      <c r="IH2" s="430" t="s">
        <v>54</v>
      </c>
      <c r="II2" s="431" t="s">
        <v>55</v>
      </c>
      <c r="IJ2" s="429" t="s">
        <v>56</v>
      </c>
      <c r="IK2" s="432" t="s">
        <v>57</v>
      </c>
      <c r="IL2" s="579" t="s">
        <v>81</v>
      </c>
    </row>
    <row r="3" spans="1:246" ht="33" customHeight="1" thickBot="1">
      <c r="A3" s="4"/>
      <c r="B3" s="5"/>
      <c r="C3" s="22"/>
      <c r="D3" s="5"/>
      <c r="E3" s="5"/>
      <c r="F3" s="5"/>
      <c r="G3" s="5"/>
      <c r="H3" s="5"/>
      <c r="I3" s="5"/>
      <c r="J3" s="1355" t="s">
        <v>173</v>
      </c>
      <c r="K3" s="1355"/>
      <c r="L3" s="1355"/>
      <c r="M3" s="1355"/>
      <c r="N3" s="1355"/>
      <c r="O3" s="1355"/>
      <c r="P3" s="1355"/>
      <c r="Q3" s="1355"/>
      <c r="R3" s="1355"/>
      <c r="S3" s="1355"/>
      <c r="T3" s="1355"/>
      <c r="U3" s="1355"/>
      <c r="V3" s="1355"/>
      <c r="W3" s="1355"/>
      <c r="X3" s="1355"/>
      <c r="Y3" s="1355"/>
      <c r="Z3" s="1355"/>
      <c r="AA3" s="1355"/>
      <c r="AB3" s="1355"/>
      <c r="AC3" s="1355"/>
      <c r="AD3" s="1355"/>
      <c r="AE3" s="1355"/>
      <c r="AF3" s="1412" t="s">
        <v>174</v>
      </c>
      <c r="AG3" s="1413"/>
      <c r="AH3" s="1413"/>
      <c r="AI3" s="1413"/>
      <c r="AJ3" s="1413"/>
      <c r="AK3" s="1419" t="s">
        <v>175</v>
      </c>
      <c r="AL3" s="1420"/>
      <c r="AM3" s="39"/>
      <c r="AN3" s="39"/>
      <c r="AO3" s="39"/>
      <c r="AP3" s="39"/>
      <c r="AQ3" s="39"/>
      <c r="AR3" s="39"/>
      <c r="AS3" s="39"/>
      <c r="AT3" s="39"/>
      <c r="AU3" s="759"/>
      <c r="AV3" s="759"/>
      <c r="AW3" s="759"/>
      <c r="AX3" s="759"/>
      <c r="AY3" s="759"/>
      <c r="AZ3" s="759"/>
      <c r="BA3" s="759"/>
      <c r="BB3" s="759"/>
      <c r="BE3" s="580"/>
      <c r="BF3" s="1815" t="s">
        <v>176</v>
      </c>
      <c r="BG3" s="1816"/>
      <c r="BH3" s="1816"/>
      <c r="BI3" s="1816"/>
      <c r="BJ3" s="1816"/>
      <c r="BK3" s="1816"/>
      <c r="BL3" s="1819" t="s">
        <v>177</v>
      </c>
      <c r="BM3" s="1820"/>
      <c r="BN3" s="1820"/>
      <c r="BO3" s="1820"/>
      <c r="BP3" s="1820"/>
      <c r="BQ3" s="1821"/>
      <c r="BR3" s="1825" t="s">
        <v>178</v>
      </c>
      <c r="BS3" s="1826"/>
      <c r="BT3" s="1826" t="s">
        <v>179</v>
      </c>
      <c r="BU3" s="1826"/>
      <c r="BV3" s="1826"/>
      <c r="BW3" s="1829" t="s">
        <v>180</v>
      </c>
      <c r="BX3" s="1830"/>
      <c r="BY3" s="1829" t="s">
        <v>181</v>
      </c>
      <c r="BZ3" s="1849"/>
      <c r="CA3" s="1849"/>
      <c r="CB3" s="1849"/>
      <c r="CC3" s="1851" t="s">
        <v>182</v>
      </c>
      <c r="CD3" s="1852"/>
      <c r="CE3" s="1852"/>
      <c r="CF3" s="1852"/>
      <c r="CG3" s="1852"/>
      <c r="CH3" s="1852"/>
      <c r="CI3" s="1852"/>
      <c r="CJ3" s="1852"/>
      <c r="CK3" s="1853"/>
      <c r="CL3" s="1857" t="s">
        <v>183</v>
      </c>
      <c r="CM3" s="1858"/>
      <c r="CN3" s="894" t="s">
        <v>184</v>
      </c>
      <c r="CO3" s="895"/>
      <c r="CP3" s="896"/>
      <c r="CQ3" s="1866" t="s">
        <v>185</v>
      </c>
      <c r="CR3" s="1857"/>
      <c r="CS3" s="1858"/>
      <c r="CT3" s="1868" t="s">
        <v>186</v>
      </c>
      <c r="CU3" s="1868"/>
      <c r="CV3" s="1868"/>
      <c r="CW3" s="1868" t="s">
        <v>187</v>
      </c>
      <c r="CX3" s="1868"/>
      <c r="CY3" s="1868"/>
      <c r="CZ3" s="1866" t="s">
        <v>188</v>
      </c>
      <c r="DA3" s="1857"/>
      <c r="DB3" s="1857"/>
      <c r="DC3" s="1910" t="s">
        <v>189</v>
      </c>
      <c r="DD3" s="1911"/>
      <c r="DE3" s="1912"/>
      <c r="DF3" s="1913" t="s">
        <v>190</v>
      </c>
      <c r="DG3" s="1911"/>
      <c r="DH3" s="1911"/>
      <c r="DI3" s="1912"/>
      <c r="DJ3" s="1913" t="s">
        <v>191</v>
      </c>
      <c r="DK3" s="1911"/>
      <c r="DL3" s="1911"/>
      <c r="DM3" s="1912"/>
      <c r="DN3" s="1913" t="s">
        <v>192</v>
      </c>
      <c r="DO3" s="1911"/>
      <c r="DP3" s="1914"/>
      <c r="DQ3" s="1915" t="s">
        <v>189</v>
      </c>
      <c r="DR3" s="1880"/>
      <c r="DS3" s="1881"/>
      <c r="DT3" s="1879" t="s">
        <v>190</v>
      </c>
      <c r="DU3" s="1880"/>
      <c r="DV3" s="1880"/>
      <c r="DW3" s="1881"/>
      <c r="DX3" s="1879" t="s">
        <v>191</v>
      </c>
      <c r="DY3" s="1880"/>
      <c r="DZ3" s="1880"/>
      <c r="EA3" s="1881"/>
      <c r="EB3" s="1879" t="s">
        <v>192</v>
      </c>
      <c r="EC3" s="1880"/>
      <c r="ED3" s="1882"/>
      <c r="EE3" s="1876" t="s">
        <v>193</v>
      </c>
      <c r="EF3" s="1877"/>
      <c r="EG3" s="1877"/>
      <c r="EH3" s="1877"/>
      <c r="EI3" s="1877"/>
      <c r="EJ3" s="1876" t="s">
        <v>194</v>
      </c>
      <c r="EK3" s="1877"/>
      <c r="EL3" s="1877"/>
      <c r="EM3" s="1877"/>
      <c r="EN3" s="1878"/>
      <c r="EO3" s="1863" t="s">
        <v>44</v>
      </c>
      <c r="EP3" s="1861"/>
      <c r="EQ3" s="1861"/>
      <c r="ER3" s="1861"/>
      <c r="ES3" s="1861"/>
      <c r="ET3" s="1861"/>
      <c r="EU3" s="1861" t="s">
        <v>45</v>
      </c>
      <c r="EV3" s="1861"/>
      <c r="EW3" s="1861"/>
      <c r="EX3" s="1861" t="s">
        <v>46</v>
      </c>
      <c r="EY3" s="1862"/>
      <c r="EZ3" s="1861" t="s">
        <v>47</v>
      </c>
      <c r="FA3" s="1861"/>
      <c r="FB3" s="1861"/>
      <c r="FC3" s="1861"/>
      <c r="FD3" s="1861"/>
      <c r="FE3" s="1863" t="s">
        <v>48</v>
      </c>
      <c r="FF3" s="1861"/>
      <c r="FG3" s="1861" t="s">
        <v>49</v>
      </c>
      <c r="FH3" s="1861"/>
      <c r="FI3" s="1861" t="s">
        <v>121</v>
      </c>
      <c r="FJ3" s="1861"/>
      <c r="FK3" s="1862"/>
      <c r="FL3" s="1863" t="s">
        <v>51</v>
      </c>
      <c r="FM3" s="1861"/>
      <c r="FN3" s="1861"/>
      <c r="FO3" s="1861" t="s">
        <v>52</v>
      </c>
      <c r="FP3" s="1861"/>
      <c r="FQ3" s="1861"/>
      <c r="FR3" s="1861" t="s">
        <v>53</v>
      </c>
      <c r="FS3" s="1861"/>
      <c r="FT3" s="1861" t="s">
        <v>54</v>
      </c>
      <c r="FU3" s="1861"/>
      <c r="FV3" s="1862"/>
      <c r="FW3" s="1863" t="s">
        <v>55</v>
      </c>
      <c r="FX3" s="1861"/>
      <c r="FY3" s="1861"/>
      <c r="FZ3" s="1861" t="s">
        <v>56</v>
      </c>
      <c r="GA3" s="1861"/>
      <c r="GB3" s="1861"/>
      <c r="GC3" s="1861" t="s">
        <v>57</v>
      </c>
      <c r="GD3" s="1862"/>
      <c r="GE3" s="1895" t="s">
        <v>195</v>
      </c>
      <c r="GF3" s="1896"/>
      <c r="GG3" s="1897"/>
      <c r="GH3" s="1883" t="s">
        <v>44</v>
      </c>
      <c r="GI3" s="1884"/>
      <c r="GJ3" s="1884"/>
      <c r="GK3" s="1884"/>
      <c r="GL3" s="1884"/>
      <c r="GM3" s="1884"/>
      <c r="GN3" s="1884" t="s">
        <v>45</v>
      </c>
      <c r="GO3" s="1884"/>
      <c r="GP3" s="1884"/>
      <c r="GQ3" s="1884" t="s">
        <v>46</v>
      </c>
      <c r="GR3" s="1885"/>
      <c r="GS3" s="1884" t="s">
        <v>47</v>
      </c>
      <c r="GT3" s="1884"/>
      <c r="GU3" s="1884"/>
      <c r="GV3" s="1884"/>
      <c r="GW3" s="1884"/>
      <c r="GX3" s="1883" t="s">
        <v>48</v>
      </c>
      <c r="GY3" s="1884"/>
      <c r="GZ3" s="1884" t="s">
        <v>49</v>
      </c>
      <c r="HA3" s="1884"/>
      <c r="HB3" s="1884" t="s">
        <v>121</v>
      </c>
      <c r="HC3" s="1884"/>
      <c r="HD3" s="1885"/>
      <c r="HE3" s="1883" t="s">
        <v>51</v>
      </c>
      <c r="HF3" s="1884"/>
      <c r="HG3" s="1884"/>
      <c r="HH3" s="1884" t="s">
        <v>52</v>
      </c>
      <c r="HI3" s="1884"/>
      <c r="HJ3" s="1884"/>
      <c r="HK3" s="1884" t="s">
        <v>53</v>
      </c>
      <c r="HL3" s="1884"/>
      <c r="HM3" s="1884" t="s">
        <v>54</v>
      </c>
      <c r="HN3" s="1884"/>
      <c r="HO3" s="1885"/>
      <c r="HP3" s="1883" t="s">
        <v>55</v>
      </c>
      <c r="HQ3" s="1884"/>
      <c r="HR3" s="1884"/>
      <c r="HS3" s="1884" t="s">
        <v>56</v>
      </c>
      <c r="HT3" s="1884"/>
      <c r="HU3" s="1884"/>
      <c r="HV3" s="1884" t="s">
        <v>57</v>
      </c>
      <c r="HW3" s="1885"/>
      <c r="HX3" s="1888" t="s">
        <v>189</v>
      </c>
      <c r="HY3" s="1886"/>
      <c r="HZ3" s="1887"/>
      <c r="IA3" s="1888" t="s">
        <v>190</v>
      </c>
      <c r="IB3" s="1886"/>
      <c r="IC3" s="1886"/>
      <c r="ID3" s="1887"/>
      <c r="IE3" s="1888" t="s">
        <v>191</v>
      </c>
      <c r="IF3" s="1886"/>
      <c r="IG3" s="1886"/>
      <c r="IH3" s="1887"/>
      <c r="II3" s="1886" t="s">
        <v>192</v>
      </c>
      <c r="IJ3" s="1886"/>
      <c r="IK3" s="1887"/>
      <c r="IL3" s="1864"/>
    </row>
    <row r="4" spans="1:246" s="10" customFormat="1" ht="26.45" customHeight="1" thickBot="1">
      <c r="A4" s="6"/>
      <c r="B4" s="7"/>
      <c r="C4" s="8"/>
      <c r="D4" s="7"/>
      <c r="E4" s="7"/>
      <c r="F4" s="7"/>
      <c r="G4" s="7"/>
      <c r="H4" s="7"/>
      <c r="I4" s="7"/>
      <c r="J4" s="1356"/>
      <c r="K4" s="1356"/>
      <c r="L4" s="1356"/>
      <c r="M4" s="1356"/>
      <c r="N4" s="1356"/>
      <c r="O4" s="1356"/>
      <c r="P4" s="1356"/>
      <c r="Q4" s="1356"/>
      <c r="R4" s="1356"/>
      <c r="S4" s="1356"/>
      <c r="T4" s="1356"/>
      <c r="U4" s="1356"/>
      <c r="V4" s="1356"/>
      <c r="W4" s="1356"/>
      <c r="X4" s="1356"/>
      <c r="Y4" s="1356"/>
      <c r="Z4" s="1356"/>
      <c r="AA4" s="1356"/>
      <c r="AB4" s="1356"/>
      <c r="AC4" s="1356"/>
      <c r="AD4" s="1356"/>
      <c r="AE4" s="1356"/>
      <c r="AF4" s="1414"/>
      <c r="AG4" s="1415"/>
      <c r="AH4" s="1415"/>
      <c r="AI4" s="1415"/>
      <c r="AJ4" s="1415"/>
      <c r="AK4" s="1419"/>
      <c r="AL4" s="1420"/>
      <c r="AM4" s="9"/>
      <c r="AN4" s="9"/>
      <c r="AO4" s="9"/>
      <c r="AP4" s="9"/>
      <c r="AQ4" s="9"/>
      <c r="AR4" s="9"/>
      <c r="AS4" s="9"/>
      <c r="AT4" s="9"/>
      <c r="AU4" s="760"/>
      <c r="AV4" s="760"/>
      <c r="AW4" s="760"/>
      <c r="AX4" s="760"/>
      <c r="AY4" s="760"/>
      <c r="AZ4" s="760"/>
      <c r="BA4" s="760"/>
      <c r="BB4" s="760"/>
      <c r="BC4" s="39"/>
      <c r="BD4" s="760"/>
      <c r="BE4" s="580"/>
      <c r="BF4" s="1817"/>
      <c r="BG4" s="1818"/>
      <c r="BH4" s="1818"/>
      <c r="BI4" s="1818"/>
      <c r="BJ4" s="1818"/>
      <c r="BK4" s="1818"/>
      <c r="BL4" s="1822"/>
      <c r="BM4" s="1823"/>
      <c r="BN4" s="1823"/>
      <c r="BO4" s="1823"/>
      <c r="BP4" s="1823"/>
      <c r="BQ4" s="1824"/>
      <c r="BR4" s="1827"/>
      <c r="BS4" s="1828"/>
      <c r="BT4" s="1828"/>
      <c r="BU4" s="1828"/>
      <c r="BV4" s="1828"/>
      <c r="BW4" s="1831"/>
      <c r="BX4" s="1832"/>
      <c r="BY4" s="1831"/>
      <c r="BZ4" s="1850"/>
      <c r="CA4" s="1850"/>
      <c r="CB4" s="1850"/>
      <c r="CC4" s="1854"/>
      <c r="CD4" s="1855"/>
      <c r="CE4" s="1855"/>
      <c r="CF4" s="1855"/>
      <c r="CG4" s="1855"/>
      <c r="CH4" s="1855"/>
      <c r="CI4" s="1855"/>
      <c r="CJ4" s="1855"/>
      <c r="CK4" s="1856"/>
      <c r="CL4" s="1859"/>
      <c r="CM4" s="1860"/>
      <c r="CN4" s="897"/>
      <c r="CO4" s="898"/>
      <c r="CP4" s="899"/>
      <c r="CQ4" s="1867"/>
      <c r="CR4" s="1859"/>
      <c r="CS4" s="1860"/>
      <c r="CT4" s="1869"/>
      <c r="CU4" s="1869"/>
      <c r="CV4" s="1869"/>
      <c r="CW4" s="1869"/>
      <c r="CX4" s="1869"/>
      <c r="CY4" s="1869"/>
      <c r="CZ4" s="1867"/>
      <c r="DA4" s="1859"/>
      <c r="DB4" s="1859"/>
      <c r="DC4" s="1870" t="s">
        <v>196</v>
      </c>
      <c r="DD4" s="1871"/>
      <c r="DE4" s="1871"/>
      <c r="DF4" s="1871"/>
      <c r="DG4" s="1871"/>
      <c r="DH4" s="1871"/>
      <c r="DI4" s="1871"/>
      <c r="DJ4" s="1871"/>
      <c r="DK4" s="1871"/>
      <c r="DL4" s="1871"/>
      <c r="DM4" s="1871"/>
      <c r="DN4" s="1871"/>
      <c r="DO4" s="1871"/>
      <c r="DP4" s="1872"/>
      <c r="DQ4" s="1873" t="s">
        <v>197</v>
      </c>
      <c r="DR4" s="1874"/>
      <c r="DS4" s="1874"/>
      <c r="DT4" s="1874"/>
      <c r="DU4" s="1874"/>
      <c r="DV4" s="1874"/>
      <c r="DW4" s="1874"/>
      <c r="DX4" s="1874"/>
      <c r="DY4" s="1874"/>
      <c r="DZ4" s="1874"/>
      <c r="EA4" s="1874"/>
      <c r="EB4" s="1874"/>
      <c r="EC4" s="1874"/>
      <c r="ED4" s="1875"/>
      <c r="EE4" s="1907" t="s">
        <v>198</v>
      </c>
      <c r="EF4" s="1908"/>
      <c r="EG4" s="1908"/>
      <c r="EH4" s="1908"/>
      <c r="EI4" s="1908"/>
      <c r="EJ4" s="1908"/>
      <c r="EK4" s="1908"/>
      <c r="EL4" s="1908"/>
      <c r="EM4" s="1908"/>
      <c r="EN4" s="1909"/>
      <c r="EO4" s="1904" t="s">
        <v>189</v>
      </c>
      <c r="EP4" s="1905"/>
      <c r="EQ4" s="1905"/>
      <c r="ER4" s="1905"/>
      <c r="ES4" s="1905"/>
      <c r="ET4" s="1905"/>
      <c r="EU4" s="1905"/>
      <c r="EV4" s="1905"/>
      <c r="EW4" s="1905"/>
      <c r="EX4" s="1905"/>
      <c r="EY4" s="1906"/>
      <c r="EZ4" s="1904" t="s">
        <v>190</v>
      </c>
      <c r="FA4" s="1905"/>
      <c r="FB4" s="1905"/>
      <c r="FC4" s="1905"/>
      <c r="FD4" s="1905"/>
      <c r="FE4" s="1905"/>
      <c r="FF4" s="1905"/>
      <c r="FG4" s="1905"/>
      <c r="FH4" s="1905"/>
      <c r="FI4" s="1905"/>
      <c r="FJ4" s="1905"/>
      <c r="FK4" s="1906"/>
      <c r="FL4" s="1904" t="s">
        <v>191</v>
      </c>
      <c r="FM4" s="1905"/>
      <c r="FN4" s="1905"/>
      <c r="FO4" s="1905"/>
      <c r="FP4" s="1905"/>
      <c r="FQ4" s="1905"/>
      <c r="FR4" s="1905"/>
      <c r="FS4" s="1905"/>
      <c r="FT4" s="1905"/>
      <c r="FU4" s="1905"/>
      <c r="FV4" s="1906"/>
      <c r="FW4" s="1904" t="s">
        <v>192</v>
      </c>
      <c r="FX4" s="1905"/>
      <c r="FY4" s="1905"/>
      <c r="FZ4" s="1905"/>
      <c r="GA4" s="1905"/>
      <c r="GB4" s="1905"/>
      <c r="GC4" s="1905"/>
      <c r="GD4" s="1906"/>
      <c r="GE4" s="1898"/>
      <c r="GF4" s="1899"/>
      <c r="GG4" s="1900"/>
      <c r="GH4" s="1892" t="s">
        <v>189</v>
      </c>
      <c r="GI4" s="1893"/>
      <c r="GJ4" s="1893"/>
      <c r="GK4" s="1893"/>
      <c r="GL4" s="1893"/>
      <c r="GM4" s="1893"/>
      <c r="GN4" s="1893"/>
      <c r="GO4" s="1893"/>
      <c r="GP4" s="1893"/>
      <c r="GQ4" s="1893"/>
      <c r="GR4" s="1894"/>
      <c r="GS4" s="1892" t="s">
        <v>190</v>
      </c>
      <c r="GT4" s="1893"/>
      <c r="GU4" s="1893"/>
      <c r="GV4" s="1893"/>
      <c r="GW4" s="1893"/>
      <c r="GX4" s="1893"/>
      <c r="GY4" s="1893"/>
      <c r="GZ4" s="1893"/>
      <c r="HA4" s="1893"/>
      <c r="HB4" s="1893"/>
      <c r="HC4" s="1893"/>
      <c r="HD4" s="1894"/>
      <c r="HE4" s="1892" t="s">
        <v>191</v>
      </c>
      <c r="HF4" s="1893"/>
      <c r="HG4" s="1893"/>
      <c r="HH4" s="1893"/>
      <c r="HI4" s="1893"/>
      <c r="HJ4" s="1893"/>
      <c r="HK4" s="1893"/>
      <c r="HL4" s="1893"/>
      <c r="HM4" s="1893"/>
      <c r="HN4" s="1893"/>
      <c r="HO4" s="1894"/>
      <c r="HP4" s="1892" t="s">
        <v>192</v>
      </c>
      <c r="HQ4" s="1893"/>
      <c r="HR4" s="1893"/>
      <c r="HS4" s="1893"/>
      <c r="HT4" s="1893"/>
      <c r="HU4" s="1893"/>
      <c r="HV4" s="1893"/>
      <c r="HW4" s="1894"/>
      <c r="HX4" s="1888" t="s">
        <v>199</v>
      </c>
      <c r="HY4" s="1886"/>
      <c r="HZ4" s="1886"/>
      <c r="IA4" s="1886"/>
      <c r="IB4" s="1886"/>
      <c r="IC4" s="1886"/>
      <c r="ID4" s="1886"/>
      <c r="IE4" s="1886"/>
      <c r="IF4" s="1886"/>
      <c r="IG4" s="1886"/>
      <c r="IH4" s="1886"/>
      <c r="II4" s="1886"/>
      <c r="IJ4" s="1886"/>
      <c r="IK4" s="1887"/>
      <c r="IL4" s="1865"/>
    </row>
    <row r="5" spans="1:246" ht="24" customHeight="1" thickBot="1">
      <c r="A5" s="1421" t="s">
        <v>200</v>
      </c>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06" t="s">
        <v>201</v>
      </c>
      <c r="AG5" s="1407"/>
      <c r="AH5" s="1407"/>
      <c r="AI5" s="1407"/>
      <c r="AJ5" s="1407"/>
      <c r="AK5" s="1407"/>
      <c r="AL5" s="1408"/>
      <c r="AM5" s="11"/>
      <c r="AN5" s="11"/>
      <c r="AO5" s="11"/>
      <c r="AP5" s="11"/>
      <c r="AQ5" s="11"/>
      <c r="AR5" s="11"/>
      <c r="AS5" s="11"/>
      <c r="AT5" s="11"/>
      <c r="AU5" s="761"/>
      <c r="AV5" s="761"/>
      <c r="AW5" s="761"/>
      <c r="AX5" s="761"/>
      <c r="AY5" s="761"/>
      <c r="AZ5" s="761"/>
      <c r="BA5" s="761"/>
      <c r="BB5" s="761"/>
      <c r="BC5" s="40"/>
      <c r="BD5" s="125"/>
      <c r="BE5" s="396"/>
      <c r="BF5" s="1833" t="s">
        <v>202</v>
      </c>
      <c r="BG5" s="1834"/>
      <c r="BH5" s="1834"/>
      <c r="BI5" s="1834"/>
      <c r="BJ5" s="1834"/>
      <c r="BK5" s="1834"/>
      <c r="BL5" s="1834"/>
      <c r="BM5" s="1834"/>
      <c r="BN5" s="1834"/>
      <c r="BO5" s="1834"/>
      <c r="BP5" s="1834"/>
      <c r="BQ5" s="1835"/>
      <c r="BR5" s="1836" t="s">
        <v>203</v>
      </c>
      <c r="BS5" s="1837"/>
      <c r="BT5" s="1837"/>
      <c r="BU5" s="1837"/>
      <c r="BV5" s="1837"/>
      <c r="BW5" s="1837"/>
      <c r="BX5" s="1837"/>
      <c r="BY5" s="1837"/>
      <c r="BZ5" s="1837"/>
      <c r="CA5" s="1837"/>
      <c r="CB5" s="1837"/>
      <c r="CC5" s="1837"/>
      <c r="CD5" s="1837"/>
      <c r="CE5" s="1837"/>
      <c r="CF5" s="1837"/>
      <c r="CG5" s="1837"/>
      <c r="CH5" s="1837"/>
      <c r="CI5" s="1837"/>
      <c r="CJ5" s="1837"/>
      <c r="CK5" s="1837"/>
      <c r="CL5" s="1837"/>
      <c r="CM5" s="1837"/>
      <c r="CN5" s="1837"/>
      <c r="CO5" s="1837"/>
      <c r="CP5" s="1837"/>
      <c r="CQ5" s="1837"/>
      <c r="CR5" s="1837"/>
      <c r="CS5" s="1837"/>
      <c r="CT5" s="1837"/>
      <c r="CU5" s="1837"/>
      <c r="CV5" s="1837"/>
      <c r="CW5" s="1837"/>
      <c r="CX5" s="1837"/>
      <c r="CY5" s="1837"/>
      <c r="CZ5" s="1837"/>
      <c r="DA5" s="1837"/>
      <c r="DB5" s="1838"/>
      <c r="DC5" s="1889" t="s">
        <v>204</v>
      </c>
      <c r="DD5" s="1890"/>
      <c r="DE5" s="1890"/>
      <c r="DF5" s="1890"/>
      <c r="DG5" s="1890"/>
      <c r="DH5" s="1890"/>
      <c r="DI5" s="1890"/>
      <c r="DJ5" s="1890"/>
      <c r="DK5" s="1890"/>
      <c r="DL5" s="1890"/>
      <c r="DM5" s="1890"/>
      <c r="DN5" s="1890"/>
      <c r="DO5" s="1890"/>
      <c r="DP5" s="1890"/>
      <c r="DQ5" s="1890"/>
      <c r="DR5" s="1890"/>
      <c r="DS5" s="1890"/>
      <c r="DT5" s="1890"/>
      <c r="DU5" s="1890"/>
      <c r="DV5" s="1890"/>
      <c r="DW5" s="1890"/>
      <c r="DX5" s="1890"/>
      <c r="DY5" s="1890"/>
      <c r="DZ5" s="1890"/>
      <c r="EA5" s="1890"/>
      <c r="EB5" s="1890"/>
      <c r="EC5" s="1890"/>
      <c r="ED5" s="1890"/>
      <c r="EE5" s="1890"/>
      <c r="EF5" s="1890"/>
      <c r="EG5" s="1890"/>
      <c r="EH5" s="1890"/>
      <c r="EI5" s="1890"/>
      <c r="EJ5" s="1890"/>
      <c r="EK5" s="1890"/>
      <c r="EL5" s="1890"/>
      <c r="EM5" s="1890"/>
      <c r="EN5" s="1891"/>
      <c r="EO5" s="1930" t="s">
        <v>205</v>
      </c>
      <c r="EP5" s="1931"/>
      <c r="EQ5" s="1931"/>
      <c r="ER5" s="1931"/>
      <c r="ES5" s="1931"/>
      <c r="ET5" s="1931"/>
      <c r="EU5" s="1931"/>
      <c r="EV5" s="1931"/>
      <c r="EW5" s="1931"/>
      <c r="EX5" s="1931"/>
      <c r="EY5" s="1931"/>
      <c r="EZ5" s="1931"/>
      <c r="FA5" s="1931"/>
      <c r="FB5" s="1931"/>
      <c r="FC5" s="1931"/>
      <c r="FD5" s="1931"/>
      <c r="FE5" s="1931"/>
      <c r="FF5" s="1931"/>
      <c r="FG5" s="1931"/>
      <c r="FH5" s="1931"/>
      <c r="FI5" s="1931"/>
      <c r="FJ5" s="1931"/>
      <c r="FK5" s="1931"/>
      <c r="FL5" s="1931"/>
      <c r="FM5" s="1931"/>
      <c r="FN5" s="1931"/>
      <c r="FO5" s="1931"/>
      <c r="FP5" s="1931"/>
      <c r="FQ5" s="1931"/>
      <c r="FR5" s="1931"/>
      <c r="FS5" s="1931"/>
      <c r="FT5" s="1931"/>
      <c r="FU5" s="1931"/>
      <c r="FV5" s="1931"/>
      <c r="FW5" s="1931"/>
      <c r="FX5" s="1931"/>
      <c r="FY5" s="1931"/>
      <c r="FZ5" s="1931"/>
      <c r="GA5" s="1931"/>
      <c r="GB5" s="1931"/>
      <c r="GC5" s="1931"/>
      <c r="GD5" s="1932"/>
      <c r="GE5" s="1901" t="s">
        <v>206</v>
      </c>
      <c r="GF5" s="1902"/>
      <c r="GG5" s="1902"/>
      <c r="GH5" s="1902"/>
      <c r="GI5" s="1902"/>
      <c r="GJ5" s="1902"/>
      <c r="GK5" s="1902"/>
      <c r="GL5" s="1902"/>
      <c r="GM5" s="1902"/>
      <c r="GN5" s="1902"/>
      <c r="GO5" s="1902"/>
      <c r="GP5" s="1902"/>
      <c r="GQ5" s="1902"/>
      <c r="GR5" s="1902"/>
      <c r="GS5" s="1902"/>
      <c r="GT5" s="1902"/>
      <c r="GU5" s="1902"/>
      <c r="GV5" s="1902"/>
      <c r="GW5" s="1902"/>
      <c r="GX5" s="1902"/>
      <c r="GY5" s="1902"/>
      <c r="GZ5" s="1902"/>
      <c r="HA5" s="1902"/>
      <c r="HB5" s="1902"/>
      <c r="HC5" s="1902"/>
      <c r="HD5" s="1902"/>
      <c r="HE5" s="1902"/>
      <c r="HF5" s="1902"/>
      <c r="HG5" s="1902"/>
      <c r="HH5" s="1902"/>
      <c r="HI5" s="1902"/>
      <c r="HJ5" s="1902"/>
      <c r="HK5" s="1902"/>
      <c r="HL5" s="1902"/>
      <c r="HM5" s="1902"/>
      <c r="HN5" s="1902"/>
      <c r="HO5" s="1902"/>
      <c r="HP5" s="1902"/>
      <c r="HQ5" s="1902"/>
      <c r="HR5" s="1902"/>
      <c r="HS5" s="1902"/>
      <c r="HT5" s="1902"/>
      <c r="HU5" s="1902"/>
      <c r="HV5" s="1902"/>
      <c r="HW5" s="1903"/>
      <c r="HX5" s="1889" t="s">
        <v>207</v>
      </c>
      <c r="HY5" s="1890"/>
      <c r="HZ5" s="1890"/>
      <c r="IA5" s="1890"/>
      <c r="IB5" s="1890"/>
      <c r="IC5" s="1890"/>
      <c r="ID5" s="1890"/>
      <c r="IE5" s="1890"/>
      <c r="IF5" s="1890"/>
      <c r="IG5" s="1890"/>
      <c r="IH5" s="1890"/>
      <c r="II5" s="1890"/>
      <c r="IJ5" s="1890"/>
      <c r="IK5" s="1890"/>
      <c r="IL5" s="1891"/>
    </row>
    <row r="6" spans="1:246" ht="24" customHeight="1">
      <c r="A6" s="1535" t="s">
        <v>208</v>
      </c>
      <c r="B6" s="1536"/>
      <c r="C6" s="1536"/>
      <c r="D6" s="1536"/>
      <c r="E6" s="1537" t="e">
        <f ca="1">VLOOKUP(AK73,'RESUMEN D'!A12:G31,3,FALSE)</f>
        <v>#VALUE!</v>
      </c>
      <c r="F6" s="1537"/>
      <c r="G6" s="1537"/>
      <c r="H6" s="1537"/>
      <c r="I6" s="1537"/>
      <c r="J6" s="1537"/>
      <c r="K6" s="1537"/>
      <c r="L6" s="1537"/>
      <c r="M6" s="1537"/>
      <c r="N6" s="1537"/>
      <c r="O6" s="1537"/>
      <c r="P6" s="1537"/>
      <c r="Q6" s="1536" t="s">
        <v>3</v>
      </c>
      <c r="R6" s="1536"/>
      <c r="S6" s="1536"/>
      <c r="T6" s="1536"/>
      <c r="U6" s="1536"/>
      <c r="V6" s="1539" t="e">
        <f ca="1">VLOOKUP(AK73,'RESUMEN D'!A12:G31,7,FALSE)</f>
        <v>#VALUE!</v>
      </c>
      <c r="W6" s="1539"/>
      <c r="X6" s="1539"/>
      <c r="Y6" s="1539"/>
      <c r="Z6" s="938" t="s">
        <v>209</v>
      </c>
      <c r="AA6" s="938"/>
      <c r="AB6" s="1537" t="e">
        <f ca="1">VLOOKUP(AK73,'LISTADO FAMILIAS'!A14:K33,8,FALSE)</f>
        <v>#VALUE!</v>
      </c>
      <c r="AC6" s="1537"/>
      <c r="AD6" s="1537"/>
      <c r="AE6" s="1538"/>
      <c r="AF6" s="1371" t="s">
        <v>210</v>
      </c>
      <c r="AG6" s="1372"/>
      <c r="AH6" s="1373"/>
      <c r="AI6" s="1560" t="e">
        <f ca="1">VLOOKUP(AK73,'LISTADO FAMILIAS'!A14:K33,10,FALSE)</f>
        <v>#VALUE!</v>
      </c>
      <c r="AJ6" s="1561"/>
      <c r="AK6" s="1561"/>
      <c r="AL6" s="1562"/>
      <c r="AM6" s="762"/>
      <c r="AN6" s="762"/>
      <c r="AO6" s="759"/>
      <c r="AP6" s="759"/>
      <c r="AQ6" s="759"/>
      <c r="AR6" s="759"/>
      <c r="AS6" s="759"/>
      <c r="AT6" s="759"/>
      <c r="AU6" s="759"/>
      <c r="AV6" s="759"/>
      <c r="AW6" s="761"/>
      <c r="AX6" s="761"/>
      <c r="AY6" s="761"/>
      <c r="AZ6" s="761"/>
      <c r="BA6" s="761"/>
      <c r="BB6" s="761"/>
      <c r="BC6" s="40"/>
      <c r="BE6" s="580"/>
      <c r="BF6" s="763"/>
      <c r="BG6" s="45"/>
      <c r="BH6" s="129"/>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580"/>
      <c r="DR6" s="580"/>
      <c r="DS6" s="580"/>
      <c r="DT6" s="580"/>
      <c r="DU6" s="580"/>
      <c r="DV6" s="580"/>
      <c r="DW6" s="580"/>
      <c r="DX6" s="580"/>
      <c r="DY6" s="580"/>
      <c r="DZ6" s="580"/>
      <c r="EA6" s="580"/>
      <c r="EB6" s="580"/>
      <c r="EC6" s="580"/>
      <c r="ED6" s="580"/>
      <c r="EE6" s="45"/>
      <c r="EF6" s="45"/>
      <c r="EG6" s="45"/>
      <c r="EH6" s="45"/>
      <c r="EI6" s="45"/>
      <c r="EJ6" s="45"/>
      <c r="EK6" s="45"/>
      <c r="EL6" s="45"/>
      <c r="EM6" s="45"/>
      <c r="EN6" s="45"/>
      <c r="EO6" s="580"/>
      <c r="EP6" s="580"/>
      <c r="EQ6" s="580"/>
      <c r="ER6" s="580"/>
      <c r="ES6" s="580"/>
      <c r="ET6" s="580"/>
      <c r="EU6" s="580"/>
      <c r="EV6" s="581"/>
      <c r="EW6" s="581"/>
      <c r="EX6" s="581"/>
      <c r="EY6" s="581"/>
      <c r="EZ6" s="581"/>
      <c r="FA6" s="581"/>
      <c r="FB6" s="137"/>
      <c r="FC6" s="581"/>
      <c r="FD6" s="582"/>
      <c r="FE6" s="582"/>
      <c r="FF6" s="582"/>
      <c r="FG6" s="582"/>
      <c r="FH6" s="582"/>
      <c r="FI6" s="582"/>
      <c r="FJ6" s="582"/>
      <c r="FK6" s="582"/>
      <c r="FL6" s="580"/>
      <c r="FM6" s="580"/>
      <c r="FN6" s="580"/>
      <c r="FO6" s="580"/>
      <c r="FP6" s="580"/>
      <c r="FQ6" s="580"/>
      <c r="FR6" s="580"/>
      <c r="FS6" s="580"/>
      <c r="FT6" s="580"/>
      <c r="FU6" s="580"/>
      <c r="FV6" s="580"/>
      <c r="FW6" s="580"/>
      <c r="FX6" s="580"/>
      <c r="FY6" s="580"/>
      <c r="FZ6" s="580"/>
      <c r="GA6" s="580"/>
      <c r="GB6" s="580"/>
      <c r="GC6" s="580"/>
      <c r="GD6" s="580"/>
      <c r="GE6" s="580"/>
      <c r="GF6" s="580"/>
      <c r="GG6" s="580"/>
      <c r="GH6" s="580"/>
      <c r="GI6" s="580"/>
      <c r="GJ6" s="580"/>
      <c r="GK6" s="580"/>
      <c r="GL6" s="580"/>
      <c r="GM6" s="580"/>
      <c r="GN6" s="580"/>
      <c r="GO6" s="580"/>
      <c r="GP6" s="580"/>
      <c r="GQ6" s="580"/>
      <c r="GR6" s="580"/>
      <c r="GS6" s="580"/>
      <c r="GT6" s="580"/>
      <c r="GU6" s="580"/>
      <c r="GV6" s="580"/>
      <c r="GW6" s="580"/>
      <c r="GX6" s="580"/>
      <c r="GY6" s="580"/>
      <c r="GZ6" s="580"/>
      <c r="HA6" s="580"/>
      <c r="HB6" s="580"/>
      <c r="HC6" s="580"/>
      <c r="HD6" s="580"/>
      <c r="HE6" s="580"/>
      <c r="HF6" s="580"/>
      <c r="HG6" s="580"/>
      <c r="HH6" s="580"/>
      <c r="HI6" s="580"/>
      <c r="HJ6" s="580"/>
      <c r="HK6" s="580"/>
      <c r="HL6" s="580"/>
      <c r="HM6" s="580"/>
      <c r="HN6" s="580"/>
      <c r="HO6" s="580"/>
      <c r="HP6" s="580"/>
      <c r="HQ6" s="580"/>
      <c r="HR6" s="580"/>
      <c r="HS6" s="580"/>
      <c r="HT6" s="580"/>
      <c r="HU6" s="580"/>
      <c r="HV6" s="580"/>
      <c r="HW6" s="580"/>
      <c r="HX6" s="580"/>
      <c r="HY6" s="580"/>
      <c r="HZ6" s="580"/>
      <c r="IA6" s="580"/>
      <c r="IB6" s="580"/>
      <c r="IC6" s="580"/>
      <c r="ID6" s="580"/>
      <c r="IE6" s="580"/>
      <c r="IF6" s="580"/>
      <c r="IG6" s="580"/>
      <c r="IH6" s="580"/>
      <c r="II6" s="580"/>
      <c r="IJ6" s="580"/>
      <c r="IK6" s="580"/>
      <c r="IL6" s="580"/>
    </row>
    <row r="7" spans="1:246" ht="24" customHeight="1" thickBot="1">
      <c r="A7" s="543" t="s">
        <v>211</v>
      </c>
      <c r="B7" s="535"/>
      <c r="C7" s="536"/>
      <c r="D7" s="1409" t="e">
        <f ca="1">VLOOKUP(AK73,'RESUMEN D'!A12:G31,4,FALSE)</f>
        <v>#VALUE!</v>
      </c>
      <c r="E7" s="1410"/>
      <c r="F7" s="1410"/>
      <c r="G7" s="1410"/>
      <c r="H7" s="1410"/>
      <c r="I7" s="1410"/>
      <c r="J7" s="1410"/>
      <c r="K7" s="1410"/>
      <c r="L7" s="1410"/>
      <c r="M7" s="1410"/>
      <c r="N7" s="1411"/>
      <c r="O7" s="1531" t="s">
        <v>212</v>
      </c>
      <c r="P7" s="1531"/>
      <c r="Q7" s="1531"/>
      <c r="R7" s="1532">
        <f>'RESUMEN D'!H3</f>
        <v>0</v>
      </c>
      <c r="S7" s="1533"/>
      <c r="T7" s="1533"/>
      <c r="U7" s="1533"/>
      <c r="V7" s="1533"/>
      <c r="W7" s="1534"/>
      <c r="X7" s="1531" t="s">
        <v>213</v>
      </c>
      <c r="Y7" s="1531"/>
      <c r="Z7" s="1555">
        <f>'RESUMEN D'!H4</f>
        <v>0</v>
      </c>
      <c r="AA7" s="1556"/>
      <c r="AB7" s="1556"/>
      <c r="AC7" s="1556"/>
      <c r="AD7" s="1556"/>
      <c r="AE7" s="1556"/>
      <c r="AF7" s="1592" t="s">
        <v>214</v>
      </c>
      <c r="AG7" s="1593"/>
      <c r="AH7" s="1593"/>
      <c r="AI7" s="538" t="e">
        <f ca="1">VLOOKUP(AK73,'LISTADO FAMILIAS'!A14:L33,12,FALSE)</f>
        <v>#VALUE!</v>
      </c>
      <c r="AJ7" s="539"/>
      <c r="AK7" s="539"/>
      <c r="AL7" s="540"/>
      <c r="AM7" s="764"/>
      <c r="AN7" s="764"/>
      <c r="AO7" s="764"/>
      <c r="AP7" s="764"/>
      <c r="AQ7" s="764"/>
      <c r="AR7" s="764"/>
      <c r="AS7" s="764"/>
      <c r="AT7" s="764"/>
      <c r="AU7" s="759"/>
      <c r="AV7" s="759"/>
      <c r="AW7" s="759"/>
      <c r="AX7" s="759"/>
      <c r="AY7" s="759"/>
      <c r="AZ7" s="759"/>
      <c r="BA7" s="761"/>
      <c r="BB7" s="761"/>
      <c r="BC7" s="40"/>
      <c r="BD7" s="125"/>
      <c r="BE7" s="393" t="s">
        <v>215</v>
      </c>
      <c r="BF7" s="763"/>
      <c r="BG7" s="45"/>
      <c r="BH7" s="129"/>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394"/>
      <c r="DR7" s="394"/>
      <c r="DS7" s="394"/>
      <c r="DT7" s="394"/>
      <c r="DU7" s="394"/>
      <c r="DV7" s="394"/>
      <c r="DW7" s="394"/>
      <c r="DX7" s="394"/>
      <c r="DY7" s="394"/>
      <c r="DZ7" s="394"/>
      <c r="EA7" s="394"/>
      <c r="EB7" s="394"/>
      <c r="EC7" s="395"/>
      <c r="ED7" s="395"/>
      <c r="EE7" s="45"/>
      <c r="EF7" s="45"/>
      <c r="EG7" s="45"/>
      <c r="EH7" s="45"/>
      <c r="EI7" s="45"/>
      <c r="EJ7" s="45"/>
      <c r="EK7" s="45"/>
      <c r="EL7" s="45"/>
      <c r="EM7" s="45"/>
      <c r="EN7" s="45"/>
      <c r="EO7" s="583"/>
      <c r="EP7" s="583"/>
      <c r="EQ7" s="246"/>
      <c r="ER7" s="583"/>
      <c r="ES7" s="583"/>
      <c r="ET7" s="583"/>
      <c r="EU7" s="246"/>
      <c r="EV7" s="583"/>
      <c r="EW7" s="583"/>
      <c r="EX7" s="584"/>
      <c r="EY7" s="246"/>
      <c r="EZ7" s="584"/>
      <c r="FA7" s="246"/>
      <c r="FB7" s="584"/>
      <c r="FC7" s="584"/>
      <c r="FD7" s="246"/>
      <c r="FE7" s="246"/>
      <c r="FF7" s="246"/>
      <c r="FG7" s="246"/>
      <c r="FH7" s="584"/>
      <c r="FI7" s="584"/>
      <c r="FJ7" s="246"/>
      <c r="FK7" s="584"/>
      <c r="FL7" s="580"/>
      <c r="FM7" s="580"/>
      <c r="FN7" s="580"/>
      <c r="FO7" s="580"/>
      <c r="FP7" s="580"/>
      <c r="FQ7" s="580"/>
      <c r="FR7" s="580"/>
      <c r="FS7" s="580"/>
      <c r="FT7" s="580"/>
      <c r="FU7" s="580"/>
      <c r="FV7" s="580"/>
      <c r="FW7" s="580"/>
      <c r="FX7" s="580"/>
      <c r="FY7" s="580"/>
      <c r="FZ7" s="580"/>
      <c r="GA7" s="580"/>
      <c r="GB7" s="580"/>
      <c r="GC7" s="580"/>
      <c r="GD7" s="580"/>
      <c r="GE7" s="580"/>
      <c r="GF7" s="580"/>
      <c r="GG7" s="580"/>
      <c r="GH7" s="580"/>
      <c r="GI7" s="580"/>
      <c r="GJ7" s="580"/>
      <c r="GK7" s="580"/>
      <c r="GL7" s="580"/>
      <c r="GM7" s="580"/>
      <c r="GN7" s="580"/>
      <c r="GO7" s="580"/>
      <c r="GP7" s="580"/>
      <c r="GQ7" s="580"/>
      <c r="GR7" s="580"/>
      <c r="GS7" s="580"/>
      <c r="GT7" s="580"/>
      <c r="GU7" s="580"/>
      <c r="GV7" s="580"/>
      <c r="GW7" s="580"/>
      <c r="GX7" s="580"/>
      <c r="GY7" s="580"/>
      <c r="GZ7" s="580"/>
      <c r="HA7" s="580"/>
      <c r="HB7" s="580"/>
      <c r="HC7" s="580"/>
      <c r="HD7" s="580"/>
      <c r="HE7" s="580"/>
      <c r="HF7" s="580"/>
      <c r="HG7" s="580"/>
      <c r="HH7" s="580"/>
      <c r="HI7" s="580"/>
      <c r="HJ7" s="580"/>
      <c r="HK7" s="580"/>
      <c r="HL7" s="580"/>
      <c r="HM7" s="580"/>
      <c r="HN7" s="580"/>
      <c r="HO7" s="580"/>
      <c r="HP7" s="580"/>
      <c r="HQ7" s="580"/>
      <c r="HR7" s="580"/>
      <c r="HS7" s="580"/>
      <c r="HT7" s="580"/>
      <c r="HU7" s="580"/>
      <c r="HV7" s="580"/>
      <c r="HW7" s="580"/>
      <c r="HX7" s="580"/>
      <c r="HY7" s="580"/>
      <c r="HZ7" s="580"/>
      <c r="IA7" s="580"/>
      <c r="IB7" s="580"/>
      <c r="IC7" s="580"/>
      <c r="ID7" s="580"/>
      <c r="IE7" s="580"/>
      <c r="IF7" s="580"/>
      <c r="IG7" s="580"/>
      <c r="IH7" s="580"/>
      <c r="II7" s="580"/>
      <c r="IJ7" s="580"/>
      <c r="IK7" s="580"/>
      <c r="IL7" s="580"/>
    </row>
    <row r="8" spans="1:246" ht="24" customHeight="1" thickBot="1">
      <c r="A8" s="930" t="s">
        <v>216</v>
      </c>
      <c r="B8" s="931"/>
      <c r="C8" s="931"/>
      <c r="D8" s="931"/>
      <c r="E8" s="931"/>
      <c r="F8" s="931"/>
      <c r="G8" s="931"/>
      <c r="H8" s="931"/>
      <c r="I8" s="931"/>
      <c r="J8" s="931"/>
      <c r="K8" s="939"/>
      <c r="L8" s="1416" t="s">
        <v>217</v>
      </c>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8"/>
      <c r="AM8" s="39"/>
      <c r="AN8" s="39"/>
      <c r="AO8" s="759"/>
      <c r="AP8" s="759"/>
      <c r="AQ8" s="759"/>
      <c r="AR8" s="759"/>
      <c r="AS8" s="759"/>
      <c r="AT8" s="759"/>
      <c r="AU8" s="765"/>
      <c r="AV8" s="766"/>
      <c r="AW8" s="766"/>
      <c r="AX8" s="766"/>
      <c r="AY8" s="766"/>
      <c r="AZ8" s="766"/>
      <c r="BA8" s="766"/>
      <c r="BB8" s="766"/>
      <c r="BC8" s="41"/>
      <c r="BD8" s="126"/>
      <c r="BE8" s="580"/>
      <c r="BF8" s="252"/>
      <c r="BG8" s="767"/>
      <c r="BH8" s="129"/>
      <c r="BI8" s="767"/>
      <c r="BJ8" s="767"/>
      <c r="BK8" s="767"/>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246"/>
      <c r="DQ8" s="394"/>
      <c r="DR8" s="394"/>
      <c r="DS8" s="394"/>
      <c r="DT8" s="394"/>
      <c r="DU8" s="394"/>
      <c r="DV8" s="394"/>
      <c r="DW8" s="394"/>
      <c r="DX8" s="394"/>
      <c r="DY8" s="394"/>
      <c r="DZ8" s="394"/>
      <c r="EA8" s="394"/>
      <c r="EB8" s="394"/>
      <c r="EC8" s="395"/>
      <c r="ED8" s="395"/>
      <c r="EE8" s="246"/>
      <c r="EF8" s="246"/>
      <c r="EG8" s="246"/>
      <c r="EH8" s="246"/>
      <c r="EI8" s="580"/>
      <c r="EJ8" s="580"/>
      <c r="EK8" s="580"/>
      <c r="EL8" s="580"/>
      <c r="EM8" s="580"/>
      <c r="EN8" s="580"/>
      <c r="EO8" s="583"/>
      <c r="EP8" s="583"/>
      <c r="EQ8" s="583"/>
      <c r="ER8" s="583"/>
      <c r="ES8" s="580"/>
      <c r="ET8" s="580"/>
      <c r="EU8" s="580"/>
      <c r="EV8" s="580"/>
      <c r="EW8" s="580"/>
      <c r="EX8" s="580"/>
      <c r="EY8" s="580"/>
      <c r="EZ8" s="580"/>
      <c r="FA8" s="580"/>
      <c r="FB8" s="580"/>
      <c r="FC8" s="580"/>
      <c r="FD8" s="580"/>
      <c r="FE8" s="580"/>
      <c r="FF8" s="580"/>
      <c r="FG8" s="580"/>
      <c r="FH8" s="583"/>
      <c r="FI8" s="583"/>
      <c r="FJ8" s="583"/>
      <c r="FK8" s="583"/>
      <c r="FL8" s="580"/>
      <c r="FM8" s="580"/>
      <c r="FN8" s="580"/>
      <c r="FO8" s="580"/>
      <c r="FP8" s="580"/>
      <c r="FQ8" s="580"/>
      <c r="FR8" s="580"/>
      <c r="FS8" s="580"/>
      <c r="FT8" s="580"/>
      <c r="FU8" s="580"/>
      <c r="FV8" s="580"/>
      <c r="FW8" s="580"/>
      <c r="FX8" s="580"/>
      <c r="FY8" s="580"/>
      <c r="FZ8" s="580"/>
      <c r="GA8" s="580"/>
      <c r="GB8" s="580"/>
      <c r="GC8" s="580"/>
      <c r="GD8" s="580"/>
      <c r="GE8" s="580"/>
      <c r="GF8" s="580"/>
      <c r="GG8" s="580"/>
      <c r="GH8" s="580"/>
      <c r="GI8" s="580"/>
      <c r="GJ8" s="580"/>
      <c r="GK8" s="580"/>
      <c r="GL8" s="580"/>
      <c r="GM8" s="580"/>
      <c r="GN8" s="580"/>
      <c r="GO8" s="580"/>
      <c r="GP8" s="580"/>
      <c r="GQ8" s="580"/>
      <c r="GR8" s="580"/>
      <c r="GS8" s="580"/>
      <c r="GT8" s="580"/>
      <c r="GU8" s="580"/>
      <c r="GV8" s="580"/>
      <c r="GW8" s="580"/>
      <c r="GX8" s="580"/>
      <c r="GY8" s="580"/>
      <c r="GZ8" s="580"/>
      <c r="HA8" s="580"/>
      <c r="HB8" s="580"/>
      <c r="HC8" s="580"/>
      <c r="HD8" s="580"/>
      <c r="HE8" s="580"/>
      <c r="HF8" s="580"/>
      <c r="HG8" s="580"/>
      <c r="HH8" s="580"/>
      <c r="HI8" s="580"/>
      <c r="HJ8" s="580"/>
      <c r="HK8" s="580"/>
      <c r="HL8" s="580"/>
      <c r="HM8" s="580"/>
      <c r="HN8" s="580"/>
      <c r="HO8" s="580"/>
      <c r="HP8" s="580"/>
      <c r="HQ8" s="580"/>
      <c r="HR8" s="580"/>
      <c r="HS8" s="580"/>
      <c r="HT8" s="580"/>
      <c r="HU8" s="580"/>
      <c r="HV8" s="580"/>
      <c r="HW8" s="580"/>
      <c r="HX8" s="580"/>
      <c r="HY8" s="580"/>
      <c r="HZ8" s="580"/>
      <c r="IA8" s="580"/>
      <c r="IB8" s="580"/>
      <c r="IC8" s="580"/>
      <c r="ID8" s="580"/>
      <c r="IE8" s="580"/>
      <c r="IF8" s="580"/>
      <c r="IG8" s="580"/>
      <c r="IH8" s="580"/>
      <c r="II8" s="580"/>
      <c r="IJ8" s="580"/>
      <c r="IK8" s="580"/>
      <c r="IL8" s="580"/>
    </row>
    <row r="9" spans="1:246" ht="24" customHeight="1">
      <c r="A9" s="1686" t="s">
        <v>218</v>
      </c>
      <c r="B9" s="1687"/>
      <c r="C9" s="1687"/>
      <c r="D9" s="1687"/>
      <c r="E9" s="1687"/>
      <c r="F9" s="1687"/>
      <c r="G9" s="1687"/>
      <c r="H9" s="1687"/>
      <c r="I9" s="1687"/>
      <c r="J9" s="1687"/>
      <c r="K9" s="1688"/>
      <c r="L9" s="1673" t="s">
        <v>219</v>
      </c>
      <c r="M9" s="1674"/>
      <c r="N9" s="1674"/>
      <c r="O9" s="1674"/>
      <c r="P9" s="1674"/>
      <c r="Q9" s="1674"/>
      <c r="R9" s="1674"/>
      <c r="S9" s="1674"/>
      <c r="T9" s="1674"/>
      <c r="U9" s="1674"/>
      <c r="V9" s="1674"/>
      <c r="W9" s="1674"/>
      <c r="X9" s="1674"/>
      <c r="Y9" s="1674"/>
      <c r="Z9" s="1674"/>
      <c r="AA9" s="1674"/>
      <c r="AB9" s="1674"/>
      <c r="AC9" s="1674"/>
      <c r="AD9" s="1674"/>
      <c r="AE9" s="1674"/>
      <c r="AF9" s="1674"/>
      <c r="AG9" s="1674"/>
      <c r="AH9" s="1674"/>
      <c r="AI9" s="1674"/>
      <c r="AJ9" s="1674"/>
      <c r="AK9" s="1674"/>
      <c r="AL9" s="1675"/>
      <c r="AM9" s="760"/>
      <c r="AN9" s="760"/>
      <c r="AO9" s="760"/>
      <c r="AP9" s="760"/>
      <c r="AQ9" s="760"/>
      <c r="AR9" s="760"/>
      <c r="AS9" s="760"/>
      <c r="AT9" s="760"/>
      <c r="AU9" s="768"/>
      <c r="AV9" s="768"/>
      <c r="AW9" s="768"/>
      <c r="AX9" s="768"/>
      <c r="AY9" s="768"/>
      <c r="AZ9" s="768"/>
      <c r="BA9" s="768"/>
      <c r="BB9" s="768"/>
      <c r="BC9" s="42"/>
      <c r="BD9" s="127"/>
      <c r="BE9" s="580"/>
      <c r="BF9" s="769"/>
      <c r="BG9" s="580"/>
      <c r="BI9" s="580"/>
      <c r="BJ9" s="580"/>
      <c r="BK9" s="580"/>
      <c r="BL9" s="580"/>
      <c r="BM9" s="580"/>
      <c r="BN9" s="580"/>
      <c r="BO9" s="580"/>
      <c r="BP9" s="580"/>
      <c r="BQ9" s="580"/>
      <c r="BR9" s="580"/>
      <c r="BS9" s="580"/>
      <c r="BT9" s="580"/>
      <c r="BU9" s="580"/>
      <c r="BV9" s="580"/>
      <c r="BW9" s="580"/>
      <c r="BX9" s="580"/>
      <c r="BY9" s="580"/>
      <c r="BZ9" s="580"/>
      <c r="CA9" s="580"/>
      <c r="CB9" s="580"/>
      <c r="CC9" s="580"/>
      <c r="CD9" s="580"/>
      <c r="CE9" s="580"/>
      <c r="CF9" s="580"/>
      <c r="CG9" s="580"/>
      <c r="CH9" s="580"/>
      <c r="CI9" s="580"/>
      <c r="CJ9" s="580"/>
      <c r="CK9" s="580"/>
      <c r="CL9" s="580"/>
      <c r="CM9" s="580"/>
      <c r="CN9" s="580"/>
      <c r="CO9" s="580"/>
      <c r="CP9" s="580"/>
      <c r="CQ9" s="580"/>
      <c r="CR9" s="580"/>
      <c r="CS9" s="580"/>
      <c r="CT9" s="580"/>
      <c r="CU9" s="580"/>
      <c r="CV9" s="580"/>
      <c r="CW9" s="580"/>
      <c r="CX9" s="580"/>
      <c r="CY9" s="580"/>
      <c r="CZ9" s="580"/>
      <c r="DA9" s="580"/>
      <c r="DB9" s="580"/>
      <c r="DC9" s="580"/>
      <c r="DD9" s="580"/>
      <c r="DE9" s="580"/>
      <c r="DF9" s="580"/>
      <c r="DG9" s="580"/>
      <c r="DH9" s="580"/>
      <c r="DI9" s="580"/>
      <c r="DJ9" s="580"/>
      <c r="DK9" s="580"/>
      <c r="DL9" s="580"/>
      <c r="DM9" s="580"/>
      <c r="DN9" s="580"/>
      <c r="DO9" s="580"/>
      <c r="DP9" s="580"/>
      <c r="DQ9" s="580"/>
      <c r="DR9" s="580"/>
      <c r="DS9" s="580"/>
      <c r="DT9" s="580"/>
      <c r="DU9" s="580"/>
      <c r="DV9" s="580"/>
      <c r="DW9" s="580"/>
      <c r="DX9" s="580"/>
      <c r="DY9" s="580"/>
      <c r="DZ9" s="580"/>
      <c r="EA9" s="580"/>
      <c r="EB9" s="580"/>
      <c r="EC9" s="580"/>
      <c r="ED9" s="580"/>
      <c r="EE9" s="580"/>
      <c r="EF9" s="580"/>
      <c r="EG9" s="580"/>
      <c r="EH9" s="580"/>
      <c r="EI9" s="580"/>
      <c r="EJ9" s="580"/>
      <c r="EK9" s="580"/>
      <c r="EL9" s="580"/>
      <c r="EM9" s="580"/>
      <c r="EN9" s="580"/>
      <c r="EO9" s="580"/>
      <c r="EP9" s="580"/>
      <c r="EQ9" s="580"/>
      <c r="ER9" s="580"/>
      <c r="ES9" s="580"/>
      <c r="ET9" s="580"/>
      <c r="EU9" s="580"/>
      <c r="EV9" s="580"/>
      <c r="EW9" s="580"/>
      <c r="EX9" s="580"/>
      <c r="EY9" s="580"/>
      <c r="EZ9" s="580"/>
      <c r="FA9" s="580"/>
      <c r="FB9" s="580"/>
      <c r="FC9" s="580"/>
      <c r="FD9" s="580"/>
      <c r="FE9" s="580"/>
      <c r="FF9" s="580"/>
      <c r="FG9" s="580"/>
      <c r="FH9" s="580"/>
      <c r="FI9" s="580"/>
      <c r="FJ9" s="580"/>
      <c r="FK9" s="580"/>
      <c r="FL9" s="580"/>
      <c r="FM9" s="580"/>
      <c r="FN9" s="580"/>
      <c r="FO9" s="580"/>
      <c r="FP9" s="580"/>
      <c r="FQ9" s="580"/>
      <c r="FR9" s="580"/>
      <c r="FS9" s="580"/>
      <c r="FT9" s="580"/>
      <c r="FU9" s="580"/>
      <c r="FV9" s="580"/>
      <c r="FW9" s="580"/>
      <c r="FX9" s="580"/>
      <c r="FY9" s="580"/>
      <c r="FZ9" s="580"/>
      <c r="GA9" s="580"/>
      <c r="GB9" s="580"/>
      <c r="GC9" s="580"/>
      <c r="GD9" s="580"/>
      <c r="GE9" s="580"/>
      <c r="GF9" s="580"/>
      <c r="GG9" s="580"/>
      <c r="GH9" s="580"/>
      <c r="GI9" s="580"/>
      <c r="GJ9" s="580"/>
      <c r="GK9" s="580"/>
      <c r="GL9" s="580"/>
      <c r="GM9" s="580"/>
      <c r="GN9" s="580"/>
      <c r="GO9" s="580"/>
      <c r="GP9" s="580"/>
      <c r="GQ9" s="580"/>
      <c r="GR9" s="580"/>
      <c r="GS9" s="580"/>
      <c r="GT9" s="580"/>
      <c r="GU9" s="580"/>
      <c r="GV9" s="580"/>
      <c r="GW9" s="580"/>
      <c r="GX9" s="580"/>
      <c r="GY9" s="580"/>
      <c r="GZ9" s="580"/>
      <c r="HA9" s="580"/>
      <c r="HB9" s="580"/>
      <c r="HC9" s="580"/>
      <c r="HD9" s="580"/>
      <c r="HE9" s="580"/>
      <c r="HF9" s="580"/>
      <c r="HG9" s="580"/>
      <c r="HH9" s="580"/>
      <c r="HI9" s="580"/>
      <c r="HJ9" s="580"/>
      <c r="HK9" s="580"/>
      <c r="HL9" s="580"/>
      <c r="HM9" s="580"/>
      <c r="HN9" s="580"/>
      <c r="HO9" s="580"/>
      <c r="HP9" s="580"/>
      <c r="HQ9" s="580"/>
      <c r="HR9" s="580"/>
      <c r="HS9" s="580"/>
      <c r="HT9" s="580"/>
      <c r="HU9" s="580"/>
      <c r="HV9" s="580"/>
      <c r="HW9" s="580"/>
      <c r="HX9" s="580"/>
      <c r="HY9" s="580"/>
      <c r="HZ9" s="580"/>
      <c r="IA9" s="580"/>
      <c r="IB9" s="580"/>
      <c r="IC9" s="580"/>
      <c r="ID9" s="580"/>
      <c r="IE9" s="580"/>
      <c r="IF9" s="580"/>
      <c r="IG9" s="580"/>
      <c r="IH9" s="580"/>
      <c r="II9" s="580"/>
      <c r="IJ9" s="580"/>
      <c r="IK9" s="580"/>
      <c r="IL9" s="580"/>
    </row>
    <row r="10" spans="1:246" ht="136.9" customHeight="1">
      <c r="A10" s="1441"/>
      <c r="B10" s="1442"/>
      <c r="C10" s="1442"/>
      <c r="D10" s="1442"/>
      <c r="E10" s="1442"/>
      <c r="F10" s="1442"/>
      <c r="G10" s="1442"/>
      <c r="H10" s="1442"/>
      <c r="I10" s="1442"/>
      <c r="J10" s="1442"/>
      <c r="K10" s="1689"/>
      <c r="L10" s="1676"/>
      <c r="M10" s="1674"/>
      <c r="N10" s="1674"/>
      <c r="O10" s="1674"/>
      <c r="P10" s="1674"/>
      <c r="Q10" s="1674"/>
      <c r="R10" s="1674"/>
      <c r="S10" s="1674"/>
      <c r="T10" s="1674"/>
      <c r="U10" s="1674"/>
      <c r="V10" s="1674"/>
      <c r="W10" s="1674"/>
      <c r="X10" s="1674"/>
      <c r="Y10" s="1674"/>
      <c r="Z10" s="1674"/>
      <c r="AA10" s="1674"/>
      <c r="AB10" s="1674"/>
      <c r="AC10" s="1674"/>
      <c r="AD10" s="1674"/>
      <c r="AE10" s="1674"/>
      <c r="AF10" s="1674"/>
      <c r="AG10" s="1674"/>
      <c r="AH10" s="1674"/>
      <c r="AI10" s="1674"/>
      <c r="AJ10" s="1674"/>
      <c r="AK10" s="1674"/>
      <c r="AL10" s="1675"/>
      <c r="AM10" s="760"/>
      <c r="AN10" s="760"/>
      <c r="AO10" s="760"/>
      <c r="AP10" s="760"/>
      <c r="AQ10" s="760"/>
      <c r="AR10" s="760"/>
      <c r="AS10" s="760"/>
      <c r="AT10" s="760"/>
      <c r="AU10" s="759"/>
      <c r="AV10" s="759"/>
      <c r="AW10" s="759"/>
      <c r="AX10" s="768"/>
      <c r="AY10" s="768"/>
      <c r="AZ10" s="768"/>
      <c r="BA10" s="768"/>
      <c r="BB10" s="768"/>
      <c r="BC10" s="42"/>
      <c r="BD10" s="127"/>
      <c r="BE10" s="580"/>
      <c r="BF10" s="769"/>
      <c r="BG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c r="EQ10" s="580"/>
      <c r="ER10" s="580"/>
      <c r="ES10" s="580"/>
      <c r="ET10" s="580"/>
      <c r="EU10" s="580"/>
      <c r="EV10" s="580"/>
      <c r="EW10" s="580"/>
      <c r="EX10" s="580"/>
      <c r="EY10" s="580"/>
      <c r="EZ10" s="580"/>
      <c r="FA10" s="580"/>
      <c r="FB10" s="580"/>
      <c r="FC10" s="580"/>
      <c r="FD10" s="580"/>
      <c r="FE10" s="580"/>
      <c r="FF10" s="580"/>
      <c r="FG10" s="580"/>
      <c r="FH10" s="580"/>
      <c r="FI10" s="580"/>
      <c r="FJ10" s="580"/>
      <c r="FK10" s="580"/>
      <c r="FL10" s="580"/>
      <c r="FM10" s="580"/>
      <c r="FN10" s="580"/>
      <c r="FO10" s="580"/>
      <c r="FP10" s="580"/>
      <c r="FQ10" s="580"/>
      <c r="FR10" s="580"/>
      <c r="FS10" s="580"/>
      <c r="FT10" s="580"/>
      <c r="FU10" s="580"/>
      <c r="FV10" s="580"/>
      <c r="FW10" s="580"/>
      <c r="FX10" s="580"/>
      <c r="FY10" s="580"/>
      <c r="FZ10" s="580"/>
      <c r="GA10" s="580"/>
      <c r="GB10" s="580"/>
      <c r="GC10" s="580"/>
      <c r="GD10" s="580"/>
      <c r="GE10" s="580"/>
      <c r="GF10" s="580"/>
      <c r="GG10" s="580"/>
      <c r="GH10" s="580"/>
      <c r="GI10" s="580"/>
      <c r="GJ10" s="580"/>
      <c r="GK10" s="580"/>
      <c r="GL10" s="580"/>
      <c r="GM10" s="580"/>
      <c r="GN10" s="580"/>
      <c r="GO10" s="580"/>
      <c r="GP10" s="580"/>
      <c r="GQ10" s="580"/>
      <c r="GR10" s="580"/>
      <c r="GS10" s="580"/>
      <c r="GT10" s="580"/>
      <c r="GU10" s="580"/>
      <c r="GV10" s="580"/>
      <c r="GW10" s="580"/>
      <c r="GX10" s="580"/>
      <c r="GY10" s="580"/>
      <c r="GZ10" s="580"/>
      <c r="HA10" s="580"/>
      <c r="HB10" s="580"/>
      <c r="HC10" s="580"/>
      <c r="HD10" s="580"/>
      <c r="HE10" s="580"/>
      <c r="HF10" s="580"/>
      <c r="HG10" s="580"/>
      <c r="HH10" s="580"/>
      <c r="HI10" s="580"/>
      <c r="HJ10" s="580"/>
      <c r="HK10" s="580"/>
      <c r="HL10" s="580"/>
      <c r="HM10" s="580"/>
      <c r="HN10" s="580"/>
      <c r="HO10" s="580"/>
      <c r="HP10" s="580"/>
      <c r="HQ10" s="580"/>
      <c r="HR10" s="580"/>
      <c r="HS10" s="580"/>
      <c r="HT10" s="580"/>
      <c r="HU10" s="580"/>
      <c r="HV10" s="580"/>
      <c r="HW10" s="580"/>
      <c r="HX10" s="580"/>
      <c r="HY10" s="580"/>
      <c r="HZ10" s="580"/>
      <c r="IA10" s="580"/>
      <c r="IB10" s="580"/>
      <c r="IC10" s="580"/>
      <c r="ID10" s="580"/>
      <c r="IE10" s="580"/>
      <c r="IF10" s="580"/>
      <c r="IG10" s="580"/>
      <c r="IH10" s="580"/>
      <c r="II10" s="580"/>
      <c r="IJ10" s="580"/>
      <c r="IK10" s="580"/>
      <c r="IL10" s="580"/>
    </row>
    <row r="11" spans="1:246" ht="24" customHeight="1">
      <c r="A11" s="1441"/>
      <c r="B11" s="1442"/>
      <c r="C11" s="1442"/>
      <c r="D11" s="1442"/>
      <c r="E11" s="1442"/>
      <c r="F11" s="1442"/>
      <c r="G11" s="1442"/>
      <c r="H11" s="1442"/>
      <c r="I11" s="1442"/>
      <c r="J11" s="1442"/>
      <c r="K11" s="1689"/>
      <c r="L11" s="1676"/>
      <c r="M11" s="1674"/>
      <c r="N11" s="1674"/>
      <c r="O11" s="1674"/>
      <c r="P11" s="1674"/>
      <c r="Q11" s="1674"/>
      <c r="R11" s="1674"/>
      <c r="S11" s="1674"/>
      <c r="T11" s="1674"/>
      <c r="U11" s="1674"/>
      <c r="V11" s="1674"/>
      <c r="W11" s="1674"/>
      <c r="X11" s="1674"/>
      <c r="Y11" s="1674"/>
      <c r="Z11" s="1674"/>
      <c r="AA11" s="1674"/>
      <c r="AB11" s="1674"/>
      <c r="AC11" s="1674"/>
      <c r="AD11" s="1674"/>
      <c r="AE11" s="1674"/>
      <c r="AF11" s="1674"/>
      <c r="AG11" s="1674"/>
      <c r="AH11" s="1674"/>
      <c r="AI11" s="1674"/>
      <c r="AJ11" s="1674"/>
      <c r="AK11" s="1674"/>
      <c r="AL11" s="1675"/>
      <c r="AM11" s="760"/>
      <c r="AN11" s="760"/>
      <c r="AO11" s="760"/>
      <c r="AP11" s="760"/>
      <c r="AQ11" s="760"/>
      <c r="AR11" s="760"/>
      <c r="AS11" s="760"/>
      <c r="AT11" s="760"/>
      <c r="AU11" s="759"/>
      <c r="AV11" s="759"/>
      <c r="AW11" s="759"/>
      <c r="AX11" s="768"/>
      <c r="AY11" s="768"/>
      <c r="AZ11" s="768"/>
      <c r="BA11" s="768"/>
      <c r="BB11" s="768"/>
      <c r="BC11" s="42"/>
      <c r="BD11" s="127"/>
      <c r="BE11" s="580"/>
      <c r="BF11" s="769"/>
      <c r="BG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c r="EQ11" s="580"/>
      <c r="ER11" s="580"/>
      <c r="ES11" s="580"/>
      <c r="ET11" s="580"/>
      <c r="EU11" s="580"/>
      <c r="EV11" s="580"/>
      <c r="EW11" s="580"/>
      <c r="EX11" s="580"/>
      <c r="EY11" s="580"/>
      <c r="EZ11" s="580"/>
      <c r="FA11" s="580"/>
      <c r="FB11" s="580"/>
      <c r="FC11" s="580"/>
      <c r="FD11" s="580"/>
      <c r="FE11" s="580"/>
      <c r="FF11" s="580"/>
      <c r="FG11" s="580"/>
      <c r="FH11" s="580"/>
      <c r="FI11" s="580"/>
      <c r="FJ11" s="580"/>
      <c r="FK11" s="580"/>
      <c r="FL11" s="580"/>
      <c r="FM11" s="580"/>
      <c r="FN11" s="580"/>
      <c r="FO11" s="580"/>
      <c r="FP11" s="580"/>
      <c r="FQ11" s="580"/>
      <c r="FR11" s="580"/>
      <c r="FS11" s="580"/>
      <c r="FT11" s="580"/>
      <c r="FU11" s="580"/>
      <c r="FV11" s="580"/>
      <c r="FW11" s="580"/>
      <c r="FX11" s="580"/>
      <c r="FY11" s="580"/>
      <c r="FZ11" s="580"/>
      <c r="GA11" s="580"/>
      <c r="GB11" s="580"/>
      <c r="GC11" s="580"/>
      <c r="GD11" s="580"/>
      <c r="GE11" s="580"/>
      <c r="GF11" s="580"/>
      <c r="GG11" s="580"/>
      <c r="GH11" s="580"/>
      <c r="GI11" s="580"/>
      <c r="GJ11" s="580"/>
      <c r="GK11" s="580"/>
      <c r="GL11" s="580"/>
      <c r="GM11" s="580"/>
      <c r="GN11" s="580"/>
      <c r="GO11" s="580"/>
      <c r="GP11" s="580"/>
      <c r="GQ11" s="580"/>
      <c r="GR11" s="580"/>
      <c r="GS11" s="580"/>
      <c r="GT11" s="580"/>
      <c r="GU11" s="580"/>
      <c r="GV11" s="580"/>
      <c r="GW11" s="580"/>
      <c r="GX11" s="580"/>
      <c r="GY11" s="580"/>
      <c r="GZ11" s="580"/>
      <c r="HA11" s="580"/>
      <c r="HB11" s="580"/>
      <c r="HC11" s="580"/>
      <c r="HD11" s="580"/>
      <c r="HE11" s="580"/>
      <c r="HF11" s="580"/>
      <c r="HG11" s="580"/>
      <c r="HH11" s="580"/>
      <c r="HI11" s="580"/>
      <c r="HJ11" s="580"/>
      <c r="HK11" s="580"/>
      <c r="HL11" s="580"/>
      <c r="HM11" s="580"/>
      <c r="HN11" s="580"/>
      <c r="HO11" s="580"/>
      <c r="HP11" s="580"/>
      <c r="HQ11" s="580"/>
      <c r="HR11" s="580"/>
      <c r="HS11" s="580"/>
      <c r="HT11" s="580"/>
      <c r="HU11" s="580"/>
      <c r="HV11" s="580"/>
      <c r="HW11" s="580"/>
      <c r="HX11" s="580"/>
      <c r="HY11" s="580"/>
      <c r="HZ11" s="580"/>
      <c r="IA11" s="580"/>
      <c r="IB11" s="580"/>
      <c r="IC11" s="580"/>
      <c r="ID11" s="580"/>
      <c r="IE11" s="580"/>
      <c r="IF11" s="580"/>
      <c r="IG11" s="580"/>
      <c r="IH11" s="580"/>
      <c r="II11" s="580"/>
      <c r="IJ11" s="580"/>
      <c r="IK11" s="580"/>
      <c r="IL11" s="580"/>
    </row>
    <row r="12" spans="1:246" ht="11.45" customHeight="1">
      <c r="A12" s="1441"/>
      <c r="B12" s="1442"/>
      <c r="C12" s="1442"/>
      <c r="D12" s="1442"/>
      <c r="E12" s="1442"/>
      <c r="F12" s="1442"/>
      <c r="G12" s="1442"/>
      <c r="H12" s="1442"/>
      <c r="I12" s="1442"/>
      <c r="J12" s="1442"/>
      <c r="K12" s="1689"/>
      <c r="L12" s="1676"/>
      <c r="M12" s="1674"/>
      <c r="N12" s="1674"/>
      <c r="O12" s="1674"/>
      <c r="P12" s="1674"/>
      <c r="Q12" s="1674"/>
      <c r="R12" s="1674"/>
      <c r="S12" s="1674"/>
      <c r="T12" s="1674"/>
      <c r="U12" s="1674"/>
      <c r="V12" s="1674"/>
      <c r="W12" s="1674"/>
      <c r="X12" s="1674"/>
      <c r="Y12" s="1674"/>
      <c r="Z12" s="1674"/>
      <c r="AA12" s="1674"/>
      <c r="AB12" s="1674"/>
      <c r="AC12" s="1674"/>
      <c r="AD12" s="1674"/>
      <c r="AE12" s="1674"/>
      <c r="AF12" s="1674"/>
      <c r="AG12" s="1674"/>
      <c r="AH12" s="1674"/>
      <c r="AI12" s="1674"/>
      <c r="AJ12" s="1674"/>
      <c r="AK12" s="1674"/>
      <c r="AL12" s="1675"/>
      <c r="AM12" s="760"/>
      <c r="AN12" s="760"/>
      <c r="AO12" s="760"/>
      <c r="AP12" s="760"/>
      <c r="AQ12" s="760"/>
      <c r="AR12" s="760"/>
      <c r="AS12" s="760"/>
      <c r="AT12" s="760"/>
      <c r="AU12" s="759"/>
      <c r="AV12" s="768"/>
      <c r="AW12" s="768"/>
      <c r="AX12" s="768"/>
      <c r="AY12" s="768"/>
      <c r="AZ12" s="768"/>
      <c r="BA12" s="768"/>
      <c r="BB12" s="768"/>
      <c r="BC12" s="42"/>
      <c r="BD12" s="127"/>
      <c r="BE12" s="580"/>
      <c r="BF12" s="769"/>
      <c r="BG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246"/>
      <c r="FG12" s="587"/>
      <c r="FH12" s="246"/>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row>
    <row r="13" spans="1:246" ht="24" customHeight="1">
      <c r="A13" s="1441"/>
      <c r="B13" s="1442"/>
      <c r="C13" s="1442"/>
      <c r="D13" s="1442"/>
      <c r="E13" s="1442"/>
      <c r="F13" s="1442"/>
      <c r="G13" s="1442"/>
      <c r="H13" s="1442"/>
      <c r="I13" s="1442"/>
      <c r="J13" s="1442"/>
      <c r="K13" s="1689"/>
      <c r="L13" s="1676"/>
      <c r="M13" s="1674"/>
      <c r="N13" s="1674"/>
      <c r="O13" s="1674"/>
      <c r="P13" s="1674"/>
      <c r="Q13" s="1674"/>
      <c r="R13" s="1674"/>
      <c r="S13" s="1674"/>
      <c r="T13" s="1674"/>
      <c r="U13" s="1674"/>
      <c r="V13" s="1674"/>
      <c r="W13" s="1674"/>
      <c r="X13" s="1674"/>
      <c r="Y13" s="1674"/>
      <c r="Z13" s="1674"/>
      <c r="AA13" s="1674"/>
      <c r="AB13" s="1674"/>
      <c r="AC13" s="1674"/>
      <c r="AD13" s="1674"/>
      <c r="AE13" s="1674"/>
      <c r="AF13" s="1674"/>
      <c r="AG13" s="1674"/>
      <c r="AH13" s="1674"/>
      <c r="AI13" s="1674"/>
      <c r="AJ13" s="1674"/>
      <c r="AK13" s="1674"/>
      <c r="AL13" s="1675"/>
      <c r="AM13" s="760"/>
      <c r="AN13" s="760"/>
      <c r="AO13" s="760"/>
      <c r="AP13" s="760"/>
      <c r="AQ13" s="760"/>
      <c r="AR13" s="760"/>
      <c r="AS13" s="760"/>
      <c r="AT13" s="760"/>
      <c r="AU13" s="759"/>
      <c r="AV13" s="768"/>
      <c r="AW13" s="768"/>
      <c r="AX13" s="768"/>
      <c r="AY13" s="768"/>
      <c r="AZ13" s="768"/>
      <c r="BA13" s="768"/>
      <c r="BB13" s="768"/>
      <c r="BC13" s="42"/>
      <c r="BD13" s="127"/>
      <c r="BE13" s="580"/>
      <c r="BF13" s="769"/>
      <c r="BG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c r="EQ13" s="580"/>
      <c r="ER13" s="580"/>
      <c r="ES13" s="580"/>
      <c r="ET13" s="580"/>
      <c r="EU13" s="580"/>
      <c r="EV13" s="580"/>
      <c r="EW13" s="580"/>
      <c r="EX13" s="580"/>
      <c r="EY13" s="580"/>
      <c r="EZ13" s="580"/>
      <c r="FA13" s="580"/>
      <c r="FB13" s="580"/>
      <c r="FC13" s="580"/>
      <c r="FD13" s="580"/>
      <c r="FE13" s="580"/>
      <c r="FF13" s="246"/>
      <c r="FG13" s="246"/>
      <c r="FH13" s="246"/>
      <c r="FI13" s="580"/>
      <c r="FJ13" s="580"/>
      <c r="FK13" s="580"/>
      <c r="FL13" s="580"/>
      <c r="FM13" s="580"/>
      <c r="FN13" s="580"/>
      <c r="FO13" s="580"/>
      <c r="FP13" s="580"/>
      <c r="FQ13" s="580"/>
      <c r="FR13" s="580"/>
      <c r="FS13" s="580"/>
      <c r="FT13" s="580"/>
      <c r="FU13" s="580"/>
      <c r="FV13" s="580"/>
      <c r="FW13" s="580"/>
      <c r="FX13" s="580"/>
      <c r="FY13" s="580"/>
      <c r="FZ13" s="580"/>
      <c r="GA13" s="580"/>
      <c r="GB13" s="580"/>
      <c r="GC13" s="580"/>
      <c r="GD13" s="580"/>
      <c r="GE13" s="580"/>
      <c r="GF13" s="580"/>
      <c r="GG13" s="580"/>
      <c r="GH13" s="580"/>
      <c r="GI13" s="580"/>
      <c r="GJ13" s="580"/>
      <c r="GK13" s="580"/>
      <c r="GL13" s="580"/>
      <c r="GM13" s="580"/>
      <c r="GN13" s="580"/>
      <c r="GO13" s="580"/>
      <c r="GP13" s="580"/>
      <c r="GQ13" s="580"/>
      <c r="GR13" s="580"/>
      <c r="GS13" s="580"/>
      <c r="GT13" s="580"/>
      <c r="GU13" s="580"/>
      <c r="GV13" s="580"/>
      <c r="GW13" s="580"/>
      <c r="GX13" s="580"/>
      <c r="GY13" s="580"/>
      <c r="GZ13" s="580"/>
      <c r="HA13" s="580"/>
      <c r="HB13" s="580"/>
      <c r="HC13" s="580"/>
      <c r="HD13" s="580"/>
      <c r="HE13" s="580"/>
      <c r="HF13" s="580"/>
      <c r="HG13" s="580"/>
      <c r="HH13" s="580"/>
      <c r="HI13" s="580"/>
      <c r="HJ13" s="580"/>
      <c r="HK13" s="580"/>
      <c r="HL13" s="580"/>
      <c r="HM13" s="580"/>
      <c r="HN13" s="580"/>
      <c r="HO13" s="580"/>
      <c r="HP13" s="580"/>
      <c r="HQ13" s="580"/>
      <c r="HR13" s="580"/>
      <c r="HS13" s="580"/>
      <c r="HT13" s="580"/>
      <c r="HU13" s="580"/>
      <c r="HV13" s="580"/>
      <c r="HW13" s="580"/>
      <c r="HX13" s="580"/>
      <c r="HY13" s="580"/>
      <c r="HZ13" s="580"/>
      <c r="IA13" s="580"/>
      <c r="IB13" s="580"/>
      <c r="IC13" s="580"/>
      <c r="ID13" s="580"/>
      <c r="IE13" s="580"/>
      <c r="IF13" s="580"/>
      <c r="IG13" s="580"/>
      <c r="IH13" s="580"/>
      <c r="II13" s="580"/>
      <c r="IJ13" s="580"/>
      <c r="IK13" s="580"/>
      <c r="IL13" s="580"/>
    </row>
    <row r="14" spans="1:246" ht="24" customHeight="1">
      <c r="A14" s="1441"/>
      <c r="B14" s="1442"/>
      <c r="C14" s="1442"/>
      <c r="D14" s="1442"/>
      <c r="E14" s="1442"/>
      <c r="F14" s="1442"/>
      <c r="G14" s="1442"/>
      <c r="H14" s="1442"/>
      <c r="I14" s="1442"/>
      <c r="J14" s="1442"/>
      <c r="K14" s="1689"/>
      <c r="L14" s="1676"/>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c r="AH14" s="1674"/>
      <c r="AI14" s="1674"/>
      <c r="AJ14" s="1674"/>
      <c r="AK14" s="1674"/>
      <c r="AL14" s="1675"/>
      <c r="AM14" s="760"/>
      <c r="AN14" s="760"/>
      <c r="AO14" s="760"/>
      <c r="AP14" s="760"/>
      <c r="AQ14" s="760"/>
      <c r="AR14" s="760"/>
      <c r="AS14" s="760"/>
      <c r="AT14" s="760"/>
      <c r="AU14" s="759"/>
      <c r="AV14" s="768"/>
      <c r="AW14" s="768"/>
      <c r="AX14" s="768"/>
      <c r="AY14" s="768"/>
      <c r="AZ14" s="768"/>
      <c r="BA14" s="768"/>
      <c r="BB14" s="768"/>
      <c r="BC14" s="42"/>
      <c r="BD14" s="127"/>
      <c r="BE14" s="1933"/>
      <c r="BF14" s="769"/>
      <c r="BG14" s="580"/>
      <c r="BI14" s="580"/>
      <c r="BJ14" s="580"/>
      <c r="BK14" s="580"/>
      <c r="BL14" s="580"/>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580"/>
      <c r="CO14" s="580"/>
      <c r="CP14" s="580"/>
      <c r="CQ14" s="580"/>
      <c r="CR14" s="580"/>
      <c r="CS14" s="580"/>
      <c r="CT14" s="580"/>
      <c r="CU14" s="580"/>
      <c r="CV14" s="580"/>
      <c r="CW14" s="580"/>
      <c r="CX14" s="580"/>
      <c r="CY14" s="580"/>
      <c r="CZ14" s="580"/>
      <c r="DA14" s="580"/>
      <c r="DB14" s="580"/>
      <c r="DC14" s="580"/>
      <c r="DD14" s="580"/>
      <c r="DE14" s="580"/>
      <c r="DF14" s="580"/>
      <c r="DG14" s="580"/>
      <c r="DH14" s="580"/>
      <c r="DI14" s="580"/>
      <c r="DJ14" s="580"/>
      <c r="DK14" s="580"/>
      <c r="DL14" s="580"/>
      <c r="DM14" s="580"/>
      <c r="DN14" s="580"/>
      <c r="DO14" s="580"/>
      <c r="DP14" s="580"/>
      <c r="DQ14" s="580"/>
      <c r="DR14" s="580"/>
      <c r="DS14" s="580"/>
      <c r="DT14" s="580"/>
      <c r="DU14" s="580"/>
      <c r="DV14" s="580"/>
      <c r="DW14" s="580"/>
      <c r="DX14" s="580"/>
      <c r="DY14" s="580"/>
      <c r="DZ14" s="580"/>
      <c r="EA14" s="580"/>
      <c r="EB14" s="580"/>
      <c r="EC14" s="580"/>
      <c r="ED14" s="580"/>
      <c r="EE14" s="580"/>
      <c r="EF14" s="580"/>
      <c r="EG14" s="580"/>
      <c r="EH14" s="580"/>
      <c r="EI14" s="580"/>
      <c r="EJ14" s="580"/>
      <c r="EK14" s="580"/>
      <c r="EL14" s="580"/>
      <c r="EM14" s="580"/>
      <c r="EN14" s="580"/>
      <c r="EO14" s="580"/>
      <c r="EP14" s="580"/>
      <c r="EQ14" s="580"/>
      <c r="ER14" s="580"/>
      <c r="ES14" s="580"/>
      <c r="ET14" s="580"/>
      <c r="EU14" s="580"/>
      <c r="EV14" s="580"/>
      <c r="EW14" s="580"/>
      <c r="EX14" s="580"/>
      <c r="EY14" s="580"/>
      <c r="EZ14" s="580"/>
      <c r="FA14" s="580"/>
      <c r="FB14" s="580"/>
      <c r="FC14" s="580"/>
      <c r="FD14" s="580"/>
      <c r="FE14" s="580"/>
      <c r="FF14" s="580"/>
      <c r="FG14" s="580"/>
      <c r="FH14" s="580"/>
      <c r="FI14" s="580"/>
      <c r="FJ14" s="580"/>
      <c r="FK14" s="580"/>
      <c r="FL14" s="580"/>
      <c r="FM14" s="580"/>
      <c r="FN14" s="580"/>
      <c r="FO14" s="580"/>
      <c r="FP14" s="580"/>
      <c r="FQ14" s="580"/>
      <c r="FR14" s="580"/>
      <c r="FS14" s="580"/>
      <c r="FT14" s="580"/>
      <c r="FU14" s="580"/>
      <c r="FV14" s="580"/>
      <c r="FW14" s="580"/>
      <c r="FX14" s="580"/>
      <c r="FY14" s="580"/>
      <c r="FZ14" s="580"/>
      <c r="GA14" s="580"/>
      <c r="GB14" s="580"/>
      <c r="GC14" s="580"/>
      <c r="GD14" s="580"/>
      <c r="GE14" s="580"/>
      <c r="GF14" s="580"/>
      <c r="GG14" s="580"/>
      <c r="GH14" s="580"/>
      <c r="GI14" s="580"/>
      <c r="GJ14" s="580"/>
      <c r="GK14" s="580"/>
      <c r="GL14" s="580"/>
      <c r="GM14" s="580"/>
      <c r="GN14" s="580"/>
      <c r="GO14" s="580"/>
      <c r="GP14" s="580"/>
      <c r="GQ14" s="580"/>
      <c r="GR14" s="580"/>
      <c r="GS14" s="580"/>
      <c r="GT14" s="580"/>
      <c r="GU14" s="580"/>
      <c r="GV14" s="580"/>
      <c r="GW14" s="580"/>
      <c r="GX14" s="580"/>
      <c r="GY14" s="580"/>
      <c r="GZ14" s="580"/>
      <c r="HA14" s="580"/>
      <c r="HB14" s="580"/>
      <c r="HC14" s="580"/>
      <c r="HD14" s="580"/>
      <c r="HE14" s="580"/>
      <c r="HF14" s="580"/>
      <c r="HG14" s="580"/>
      <c r="HH14" s="580"/>
      <c r="HI14" s="580"/>
      <c r="HJ14" s="580"/>
      <c r="HK14" s="580"/>
      <c r="HL14" s="580"/>
      <c r="HM14" s="580"/>
      <c r="HN14" s="580"/>
      <c r="HO14" s="580"/>
      <c r="HP14" s="580"/>
      <c r="HQ14" s="580"/>
      <c r="HR14" s="580"/>
      <c r="HS14" s="580"/>
      <c r="HT14" s="580"/>
      <c r="HU14" s="580"/>
      <c r="HV14" s="580"/>
      <c r="HW14" s="580"/>
      <c r="HX14" s="580"/>
      <c r="HY14" s="580"/>
      <c r="HZ14" s="580"/>
      <c r="IA14" s="580"/>
      <c r="IB14" s="580"/>
      <c r="IC14" s="580"/>
      <c r="ID14" s="580"/>
      <c r="IE14" s="580"/>
      <c r="IF14" s="580"/>
      <c r="IG14" s="580"/>
      <c r="IH14" s="580"/>
      <c r="II14" s="580"/>
      <c r="IJ14" s="580"/>
      <c r="IK14" s="580"/>
      <c r="IL14" s="580"/>
    </row>
    <row r="15" spans="1:246" ht="24" customHeight="1">
      <c r="A15" s="1441"/>
      <c r="B15" s="1442"/>
      <c r="C15" s="1442"/>
      <c r="D15" s="1442"/>
      <c r="E15" s="1442"/>
      <c r="F15" s="1442"/>
      <c r="G15" s="1442"/>
      <c r="H15" s="1442"/>
      <c r="I15" s="1442"/>
      <c r="J15" s="1442"/>
      <c r="K15" s="1689"/>
      <c r="L15" s="1676"/>
      <c r="M15" s="1674"/>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c r="AL15" s="1675"/>
      <c r="AM15" s="760"/>
      <c r="AN15" s="760"/>
      <c r="AO15" s="760"/>
      <c r="AP15" s="760"/>
      <c r="AQ15" s="760"/>
      <c r="AR15" s="760"/>
      <c r="AS15" s="760"/>
      <c r="AT15" s="760"/>
      <c r="AU15" s="759"/>
      <c r="AV15" s="768"/>
      <c r="AW15" s="768"/>
      <c r="AX15" s="768"/>
      <c r="AY15" s="768"/>
      <c r="AZ15" s="768"/>
      <c r="BA15" s="768"/>
      <c r="BB15" s="768"/>
      <c r="BC15" s="42"/>
      <c r="BD15" s="127"/>
      <c r="BE15" s="1934"/>
      <c r="BF15" s="769"/>
      <c r="BG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c r="CN15" s="580"/>
      <c r="CO15" s="580"/>
      <c r="CP15" s="580"/>
      <c r="CQ15" s="580"/>
      <c r="CR15" s="580"/>
      <c r="CS15" s="580"/>
      <c r="CT15" s="580"/>
      <c r="CU15" s="580"/>
      <c r="CV15" s="580"/>
      <c r="CW15" s="580"/>
      <c r="CX15" s="580"/>
      <c r="CY15" s="580"/>
      <c r="CZ15" s="580"/>
      <c r="DA15" s="580"/>
      <c r="DB15" s="580"/>
      <c r="DC15" s="580"/>
      <c r="DD15" s="580"/>
      <c r="DE15" s="580"/>
      <c r="DF15" s="580"/>
      <c r="DG15" s="580"/>
      <c r="DH15" s="580"/>
      <c r="DI15" s="580"/>
      <c r="DJ15" s="580"/>
      <c r="DK15" s="580"/>
      <c r="DL15" s="580"/>
      <c r="DM15" s="580"/>
      <c r="DN15" s="580"/>
      <c r="DO15" s="580"/>
      <c r="DP15" s="580"/>
      <c r="DQ15" s="580"/>
      <c r="DR15" s="580"/>
      <c r="DS15" s="580"/>
      <c r="DT15" s="580"/>
      <c r="DU15" s="580"/>
      <c r="DV15" s="580"/>
      <c r="DW15" s="580"/>
      <c r="DX15" s="580"/>
      <c r="DY15" s="580"/>
      <c r="DZ15" s="580"/>
      <c r="EA15" s="580"/>
      <c r="EB15" s="580"/>
      <c r="EC15" s="580"/>
      <c r="ED15" s="580"/>
      <c r="EE15" s="580"/>
      <c r="EF15" s="580"/>
      <c r="EG15" s="580"/>
      <c r="EH15" s="580"/>
      <c r="EI15" s="580"/>
      <c r="EJ15" s="580"/>
      <c r="EK15" s="580"/>
      <c r="EL15" s="580"/>
      <c r="EM15" s="580"/>
      <c r="EN15" s="580"/>
      <c r="EO15" s="580"/>
      <c r="EP15" s="580"/>
      <c r="EQ15" s="580"/>
      <c r="ER15" s="580"/>
      <c r="ES15" s="580"/>
      <c r="ET15" s="580"/>
      <c r="EU15" s="580"/>
      <c r="EV15" s="580"/>
      <c r="EW15" s="580"/>
      <c r="EX15" s="580"/>
      <c r="EY15" s="580"/>
      <c r="EZ15" s="580"/>
      <c r="FA15" s="580"/>
      <c r="FB15" s="580"/>
      <c r="FC15" s="580"/>
      <c r="FD15" s="580"/>
      <c r="FE15" s="580"/>
      <c r="FF15" s="580"/>
      <c r="FG15" s="580"/>
      <c r="FH15" s="580"/>
      <c r="FI15" s="580"/>
      <c r="FJ15" s="580"/>
      <c r="FK15" s="580"/>
      <c r="FL15" s="580"/>
      <c r="FM15" s="580"/>
      <c r="FN15" s="580"/>
      <c r="FO15" s="580"/>
      <c r="FP15" s="580"/>
      <c r="FQ15" s="580"/>
      <c r="FR15" s="580"/>
      <c r="FS15" s="580"/>
      <c r="FT15" s="580"/>
      <c r="FU15" s="580"/>
      <c r="FV15" s="580"/>
      <c r="FW15" s="580"/>
      <c r="FX15" s="580"/>
      <c r="FY15" s="580"/>
      <c r="FZ15" s="580"/>
      <c r="GA15" s="580"/>
      <c r="GB15" s="580"/>
      <c r="GC15" s="580"/>
      <c r="GD15" s="580"/>
      <c r="GE15" s="580"/>
      <c r="GF15" s="580"/>
      <c r="GG15" s="580"/>
      <c r="GH15" s="580"/>
      <c r="GI15" s="580"/>
      <c r="GJ15" s="580"/>
      <c r="GK15" s="580"/>
      <c r="GL15" s="580"/>
      <c r="GM15" s="580"/>
      <c r="GN15" s="580"/>
      <c r="GO15" s="580"/>
      <c r="GP15" s="580"/>
      <c r="GQ15" s="580"/>
      <c r="GR15" s="580"/>
      <c r="GS15" s="580"/>
      <c r="GT15" s="580"/>
      <c r="GU15" s="580"/>
      <c r="GV15" s="580"/>
      <c r="GW15" s="580"/>
      <c r="GX15" s="580"/>
      <c r="GY15" s="580"/>
      <c r="GZ15" s="580"/>
      <c r="HA15" s="580"/>
      <c r="HB15" s="580"/>
      <c r="HC15" s="580"/>
      <c r="HD15" s="580"/>
      <c r="HE15" s="580"/>
      <c r="HF15" s="580"/>
      <c r="HG15" s="580"/>
      <c r="HH15" s="580"/>
      <c r="HI15" s="580"/>
      <c r="HJ15" s="580"/>
      <c r="HK15" s="580"/>
      <c r="HL15" s="580"/>
      <c r="HM15" s="580"/>
      <c r="HN15" s="580"/>
      <c r="HO15" s="580"/>
      <c r="HP15" s="580"/>
      <c r="HQ15" s="580"/>
      <c r="HR15" s="580"/>
      <c r="HS15" s="580"/>
      <c r="HT15" s="580"/>
      <c r="HU15" s="580"/>
      <c r="HV15" s="580"/>
      <c r="HW15" s="580"/>
      <c r="HX15" s="580"/>
      <c r="HY15" s="580"/>
      <c r="HZ15" s="580"/>
      <c r="IA15" s="580"/>
      <c r="IB15" s="580"/>
      <c r="IC15" s="580"/>
      <c r="ID15" s="580"/>
      <c r="IE15" s="580"/>
      <c r="IF15" s="580"/>
      <c r="IG15" s="580"/>
      <c r="IH15" s="580"/>
      <c r="II15" s="580"/>
      <c r="IJ15" s="580"/>
      <c r="IK15" s="580"/>
      <c r="IL15" s="580"/>
    </row>
    <row r="16" spans="1:246" ht="24" customHeight="1">
      <c r="A16" s="1441"/>
      <c r="B16" s="1442"/>
      <c r="C16" s="1442"/>
      <c r="D16" s="1442"/>
      <c r="E16" s="1442"/>
      <c r="F16" s="1442"/>
      <c r="G16" s="1442"/>
      <c r="H16" s="1442"/>
      <c r="I16" s="1442"/>
      <c r="J16" s="1442"/>
      <c r="K16" s="1689"/>
      <c r="L16" s="1676"/>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c r="AH16" s="1674"/>
      <c r="AI16" s="1674"/>
      <c r="AJ16" s="1674"/>
      <c r="AK16" s="1674"/>
      <c r="AL16" s="1675"/>
      <c r="AM16" s="760"/>
      <c r="AN16" s="760"/>
      <c r="AO16" s="760"/>
      <c r="AP16" s="760"/>
      <c r="AQ16" s="760"/>
      <c r="AR16" s="760"/>
      <c r="AS16" s="760"/>
      <c r="AT16" s="760"/>
      <c r="AU16" s="759"/>
      <c r="AV16" s="768"/>
      <c r="AW16" s="768"/>
      <c r="AX16" s="768"/>
      <c r="AY16" s="768"/>
      <c r="AZ16" s="768"/>
      <c r="BA16" s="768"/>
      <c r="BB16" s="768"/>
      <c r="BC16" s="42"/>
      <c r="BD16" s="127"/>
      <c r="BE16" s="767"/>
      <c r="BF16" s="252"/>
      <c r="BG16" s="767"/>
      <c r="BH16" s="129"/>
      <c r="BI16" s="767"/>
      <c r="BJ16" s="767"/>
      <c r="BK16" s="767"/>
      <c r="BL16" s="770"/>
      <c r="BM16" s="770"/>
      <c r="BN16" s="770"/>
      <c r="BO16" s="770"/>
      <c r="BP16" s="770"/>
      <c r="BQ16" s="770"/>
      <c r="BR16" s="770"/>
      <c r="BS16" s="770"/>
      <c r="BT16" s="770"/>
      <c r="BU16" s="770"/>
      <c r="BV16" s="770"/>
      <c r="BW16" s="246"/>
      <c r="BX16" s="246"/>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771"/>
      <c r="CU16" s="771"/>
      <c r="CV16" s="771"/>
      <c r="CW16" s="771"/>
      <c r="CX16" s="771"/>
      <c r="CY16" s="941"/>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c r="HD16" s="580"/>
      <c r="HE16" s="580"/>
      <c r="HF16" s="580"/>
      <c r="HG16" s="580"/>
      <c r="HH16" s="580"/>
      <c r="HI16" s="580"/>
      <c r="HJ16" s="580"/>
      <c r="HK16" s="580"/>
      <c r="HL16" s="580"/>
      <c r="HM16" s="580"/>
      <c r="HN16" s="580"/>
      <c r="HO16" s="580"/>
      <c r="HP16" s="580"/>
      <c r="HQ16" s="580"/>
      <c r="HR16" s="580"/>
      <c r="HS16" s="580"/>
      <c r="HT16" s="580"/>
      <c r="HU16" s="580"/>
      <c r="HV16" s="580"/>
      <c r="HW16" s="580"/>
      <c r="HX16" s="580"/>
      <c r="HY16" s="580"/>
      <c r="HZ16" s="580"/>
      <c r="IA16" s="580"/>
      <c r="IB16" s="580"/>
      <c r="IC16" s="580"/>
      <c r="ID16" s="580"/>
      <c r="IE16" s="580"/>
      <c r="IF16" s="580"/>
      <c r="IG16" s="580"/>
      <c r="IH16" s="580"/>
      <c r="II16" s="580"/>
      <c r="IJ16" s="580"/>
      <c r="IK16" s="580"/>
      <c r="IL16" s="580"/>
    </row>
    <row r="17" spans="1:246" ht="37.5" customHeight="1">
      <c r="A17" s="1441"/>
      <c r="B17" s="1442"/>
      <c r="C17" s="1442"/>
      <c r="D17" s="1442"/>
      <c r="E17" s="1442"/>
      <c r="F17" s="1442"/>
      <c r="G17" s="1442"/>
      <c r="H17" s="1442"/>
      <c r="I17" s="1442"/>
      <c r="J17" s="1442"/>
      <c r="K17" s="1689"/>
      <c r="L17" s="1676"/>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c r="AL17" s="1675"/>
      <c r="AM17" s="760"/>
      <c r="AN17" s="760"/>
      <c r="AO17" s="760"/>
      <c r="AP17" s="760"/>
      <c r="AQ17" s="760"/>
      <c r="AR17" s="760"/>
      <c r="AS17" s="760"/>
      <c r="AT17" s="760"/>
      <c r="AU17" s="759"/>
      <c r="AV17" s="759"/>
      <c r="AW17" s="759"/>
      <c r="AX17" s="759"/>
      <c r="AY17" s="759"/>
      <c r="AZ17" s="759"/>
      <c r="BA17" s="759"/>
      <c r="BB17" s="759"/>
      <c r="BE17" s="767"/>
      <c r="BF17" s="252"/>
      <c r="BG17" s="767"/>
      <c r="BH17" s="129"/>
      <c r="BI17" s="767"/>
      <c r="BJ17" s="767"/>
      <c r="BK17" s="767"/>
      <c r="BL17" s="772"/>
      <c r="BM17" s="772"/>
      <c r="BN17" s="772"/>
      <c r="BO17" s="772"/>
      <c r="BP17" s="772"/>
      <c r="BQ17" s="772"/>
      <c r="BR17" s="772"/>
      <c r="BS17" s="772"/>
      <c r="BT17" s="772"/>
      <c r="BU17" s="772"/>
      <c r="BV17" s="772"/>
      <c r="BW17" s="580"/>
      <c r="BX17" s="580"/>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771"/>
      <c r="CU17" s="771"/>
      <c r="CV17" s="771"/>
      <c r="CW17" s="771"/>
      <c r="CX17" s="771"/>
      <c r="CY17" s="941"/>
      <c r="CZ17" s="580"/>
      <c r="DA17" s="580"/>
      <c r="DB17" s="580"/>
      <c r="DC17" s="580"/>
      <c r="DD17" s="580"/>
      <c r="DE17" s="580"/>
      <c r="DF17" s="580"/>
      <c r="DG17" s="580"/>
      <c r="DH17" s="580"/>
      <c r="DI17" s="580"/>
      <c r="DJ17" s="580"/>
      <c r="DK17" s="580"/>
      <c r="DL17" s="580"/>
      <c r="DM17" s="580"/>
      <c r="DN17" s="580"/>
      <c r="DO17" s="580"/>
      <c r="DP17" s="580"/>
      <c r="DQ17" s="580"/>
      <c r="DR17" s="580"/>
      <c r="DS17" s="580"/>
      <c r="DT17" s="580"/>
      <c r="DU17" s="580"/>
      <c r="DV17" s="580"/>
      <c r="DW17" s="580"/>
      <c r="DX17" s="580"/>
      <c r="DY17" s="580"/>
      <c r="DZ17" s="580"/>
      <c r="EA17" s="580"/>
      <c r="EB17" s="580"/>
      <c r="EC17" s="580"/>
      <c r="ED17" s="580"/>
      <c r="EE17" s="580"/>
      <c r="EF17" s="580"/>
      <c r="EG17" s="580"/>
      <c r="EH17" s="580"/>
      <c r="EI17" s="580"/>
      <c r="EJ17" s="580"/>
      <c r="EK17" s="580"/>
      <c r="EL17" s="580"/>
      <c r="EM17" s="580"/>
      <c r="EN17" s="580"/>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580"/>
      <c r="FM17" s="580"/>
      <c r="FN17" s="580"/>
      <c r="FO17" s="580"/>
      <c r="FP17" s="580"/>
      <c r="FQ17" s="580"/>
      <c r="FR17" s="580"/>
      <c r="FS17" s="580"/>
      <c r="FT17" s="580"/>
      <c r="FU17" s="580"/>
      <c r="FV17" s="580"/>
      <c r="FW17" s="580"/>
      <c r="FX17" s="580"/>
      <c r="FY17" s="580"/>
      <c r="FZ17" s="580"/>
      <c r="GA17" s="580"/>
      <c r="GB17" s="580"/>
      <c r="GC17" s="580"/>
      <c r="GD17" s="580"/>
      <c r="GE17" s="580"/>
      <c r="GF17" s="580"/>
      <c r="GG17" s="580"/>
      <c r="GH17" s="580"/>
      <c r="GI17" s="580"/>
      <c r="GJ17" s="580"/>
      <c r="GK17" s="580"/>
      <c r="GL17" s="580"/>
      <c r="GM17" s="580"/>
      <c r="GN17" s="580"/>
      <c r="GO17" s="580"/>
      <c r="GP17" s="580"/>
      <c r="GQ17" s="580"/>
      <c r="GR17" s="580"/>
      <c r="GS17" s="580"/>
      <c r="GT17" s="580"/>
      <c r="GU17" s="580"/>
      <c r="GV17" s="580"/>
      <c r="GW17" s="580"/>
      <c r="GX17" s="580"/>
      <c r="GY17" s="580"/>
      <c r="GZ17" s="580"/>
      <c r="HA17" s="580"/>
      <c r="HB17" s="580"/>
      <c r="HC17" s="580"/>
      <c r="HD17" s="580"/>
      <c r="HE17" s="580"/>
      <c r="HF17" s="580"/>
      <c r="HG17" s="580"/>
      <c r="HH17" s="580"/>
      <c r="HI17" s="580"/>
      <c r="HJ17" s="580"/>
      <c r="HK17" s="580"/>
      <c r="HL17" s="580"/>
      <c r="HM17" s="580"/>
      <c r="HN17" s="580"/>
      <c r="HO17" s="580"/>
      <c r="HP17" s="580"/>
      <c r="HQ17" s="580"/>
      <c r="HR17" s="580"/>
      <c r="HS17" s="580"/>
      <c r="HT17" s="580"/>
      <c r="HU17" s="580"/>
      <c r="HV17" s="580"/>
      <c r="HW17" s="580"/>
      <c r="HX17" s="580"/>
      <c r="HY17" s="580"/>
      <c r="HZ17" s="580"/>
      <c r="IA17" s="580"/>
      <c r="IB17" s="580"/>
      <c r="IC17" s="580"/>
      <c r="ID17" s="580"/>
      <c r="IE17" s="580"/>
      <c r="IF17" s="580"/>
      <c r="IG17" s="580"/>
      <c r="IH17" s="580"/>
      <c r="II17" s="580"/>
      <c r="IJ17" s="580"/>
      <c r="IK17" s="580"/>
      <c r="IL17" s="580"/>
    </row>
    <row r="18" spans="1:246" ht="24" customHeight="1">
      <c r="A18" s="1441"/>
      <c r="B18" s="1442"/>
      <c r="C18" s="1442"/>
      <c r="D18" s="1442"/>
      <c r="E18" s="1442"/>
      <c r="F18" s="1442"/>
      <c r="G18" s="1442"/>
      <c r="H18" s="1442"/>
      <c r="I18" s="1442"/>
      <c r="J18" s="1442"/>
      <c r="K18" s="1689"/>
      <c r="L18" s="1676"/>
      <c r="M18" s="1674"/>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c r="AL18" s="1675"/>
      <c r="AM18" s="760"/>
      <c r="AN18" s="760"/>
      <c r="AO18" s="760"/>
      <c r="AP18" s="760"/>
      <c r="AQ18" s="760"/>
      <c r="AR18" s="760"/>
      <c r="AS18" s="760"/>
      <c r="AT18" s="760"/>
      <c r="AU18" s="760"/>
      <c r="AV18" s="760"/>
      <c r="AW18" s="760"/>
      <c r="AX18" s="760"/>
      <c r="AY18" s="760"/>
      <c r="AZ18" s="760"/>
      <c r="BA18" s="760"/>
      <c r="BB18" s="760"/>
      <c r="BC18" s="39"/>
      <c r="BD18" s="129"/>
      <c r="BE18" s="941"/>
      <c r="BF18" s="258"/>
      <c r="BG18" s="941"/>
      <c r="BH18" s="136"/>
      <c r="BI18" s="941"/>
      <c r="BJ18" s="941"/>
      <c r="BK18" s="941"/>
      <c r="BL18" s="941"/>
      <c r="BM18" s="771"/>
      <c r="BN18" s="771"/>
      <c r="BO18" s="771"/>
      <c r="BP18" s="771"/>
      <c r="BQ18" s="771"/>
      <c r="BR18" s="771"/>
      <c r="BS18" s="771"/>
      <c r="BT18" s="77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771"/>
      <c r="CU18" s="771"/>
      <c r="CV18" s="771"/>
      <c r="CW18" s="771"/>
      <c r="CX18" s="771"/>
      <c r="CY18" s="941"/>
      <c r="CZ18" s="580"/>
      <c r="DA18" s="580"/>
      <c r="DB18" s="580"/>
      <c r="DC18" s="580"/>
      <c r="DD18" s="580"/>
      <c r="DE18" s="580"/>
      <c r="DF18" s="580"/>
      <c r="DG18" s="580"/>
      <c r="DH18" s="580"/>
      <c r="DI18" s="580"/>
      <c r="DJ18" s="580"/>
      <c r="DK18" s="580"/>
      <c r="DL18" s="580"/>
      <c r="DM18" s="580"/>
      <c r="DN18" s="580"/>
      <c r="DO18" s="580"/>
      <c r="DP18" s="580"/>
      <c r="DQ18" s="580"/>
      <c r="DR18" s="580"/>
      <c r="DS18" s="580"/>
      <c r="DT18" s="580"/>
      <c r="DU18" s="580"/>
      <c r="DV18" s="580"/>
      <c r="DW18" s="580"/>
      <c r="DX18" s="580"/>
      <c r="DY18" s="580"/>
      <c r="DZ18" s="580"/>
      <c r="EA18" s="580"/>
      <c r="EB18" s="580"/>
      <c r="EC18" s="580"/>
      <c r="ED18" s="580"/>
      <c r="EE18" s="580"/>
      <c r="EF18" s="580"/>
      <c r="EG18" s="580"/>
      <c r="EH18" s="580"/>
      <c r="EI18" s="580"/>
      <c r="EJ18" s="580"/>
      <c r="EK18" s="580"/>
      <c r="EL18" s="580"/>
      <c r="EM18" s="580"/>
      <c r="EN18" s="580"/>
      <c r="EO18" s="580"/>
      <c r="EP18" s="580"/>
      <c r="EQ18" s="580"/>
      <c r="ER18" s="580"/>
      <c r="ES18" s="580"/>
      <c r="ET18" s="580"/>
      <c r="EU18" s="580"/>
      <c r="EV18" s="580"/>
      <c r="EW18" s="580"/>
      <c r="EX18" s="580"/>
      <c r="EY18" s="580"/>
      <c r="EZ18" s="580"/>
      <c r="FA18" s="580"/>
      <c r="FB18" s="580"/>
      <c r="FC18" s="580"/>
      <c r="FD18" s="580"/>
      <c r="FE18" s="580"/>
      <c r="FF18" s="580"/>
      <c r="FG18" s="580"/>
      <c r="FH18" s="580"/>
      <c r="FI18" s="580"/>
      <c r="FJ18" s="580"/>
      <c r="FK18" s="580"/>
      <c r="FL18" s="580"/>
      <c r="FM18" s="580"/>
      <c r="FN18" s="580"/>
      <c r="FO18" s="580"/>
      <c r="FP18" s="580"/>
      <c r="FQ18" s="580"/>
      <c r="FR18" s="580"/>
      <c r="FS18" s="580"/>
      <c r="FT18" s="580"/>
      <c r="FU18" s="580"/>
      <c r="FV18" s="580"/>
      <c r="FW18" s="580"/>
      <c r="FX18" s="580"/>
      <c r="FY18" s="580"/>
      <c r="FZ18" s="580"/>
      <c r="GA18" s="580"/>
      <c r="GB18" s="580"/>
      <c r="GC18" s="580"/>
      <c r="GD18" s="580"/>
      <c r="GE18" s="580"/>
      <c r="GF18" s="580"/>
      <c r="GG18" s="580"/>
      <c r="GH18" s="580"/>
      <c r="GI18" s="580"/>
      <c r="GJ18" s="580"/>
      <c r="GK18" s="580"/>
      <c r="GL18" s="580"/>
      <c r="GM18" s="580"/>
      <c r="GN18" s="580"/>
      <c r="GO18" s="580"/>
      <c r="GP18" s="580"/>
      <c r="GQ18" s="580"/>
      <c r="GR18" s="580"/>
      <c r="GS18" s="580"/>
      <c r="GT18" s="580"/>
      <c r="GU18" s="580"/>
      <c r="GV18" s="580"/>
      <c r="GW18" s="580"/>
      <c r="GX18" s="580"/>
      <c r="GY18" s="580"/>
      <c r="GZ18" s="580"/>
      <c r="HA18" s="580"/>
      <c r="HB18" s="580"/>
      <c r="HC18" s="580"/>
      <c r="HD18" s="580"/>
      <c r="HE18" s="580"/>
      <c r="HF18" s="580"/>
      <c r="HG18" s="580"/>
      <c r="HH18" s="580"/>
      <c r="HI18" s="580"/>
      <c r="HJ18" s="580"/>
      <c r="HK18" s="580"/>
      <c r="HL18" s="580"/>
      <c r="HM18" s="580"/>
      <c r="HN18" s="580"/>
      <c r="HO18" s="580"/>
      <c r="HP18" s="580"/>
      <c r="HQ18" s="580"/>
      <c r="HR18" s="580"/>
      <c r="HS18" s="580"/>
      <c r="HT18" s="580"/>
      <c r="HU18" s="580"/>
      <c r="HV18" s="580"/>
      <c r="HW18" s="580"/>
      <c r="HX18" s="580"/>
      <c r="HY18" s="580"/>
      <c r="HZ18" s="580"/>
      <c r="IA18" s="580"/>
      <c r="IB18" s="580"/>
      <c r="IC18" s="580"/>
      <c r="ID18" s="580"/>
      <c r="IE18" s="580"/>
      <c r="IF18" s="580"/>
      <c r="IG18" s="580"/>
      <c r="IH18" s="580"/>
      <c r="II18" s="580"/>
      <c r="IJ18" s="580"/>
      <c r="IK18" s="580"/>
      <c r="IL18" s="580"/>
    </row>
    <row r="19" spans="1:246" ht="24" customHeight="1">
      <c r="A19" s="1441"/>
      <c r="B19" s="1442"/>
      <c r="C19" s="1442"/>
      <c r="D19" s="1442"/>
      <c r="E19" s="1442"/>
      <c r="F19" s="1442"/>
      <c r="G19" s="1442"/>
      <c r="H19" s="1442"/>
      <c r="I19" s="1442"/>
      <c r="J19" s="1442"/>
      <c r="K19" s="1689"/>
      <c r="L19" s="1676"/>
      <c r="M19" s="1674"/>
      <c r="N19" s="1674"/>
      <c r="O19" s="1674"/>
      <c r="P19" s="1674"/>
      <c r="Q19" s="1674"/>
      <c r="R19" s="1674"/>
      <c r="S19" s="1674"/>
      <c r="T19" s="1674"/>
      <c r="U19" s="1674"/>
      <c r="V19" s="1674"/>
      <c r="W19" s="1674"/>
      <c r="X19" s="1674"/>
      <c r="Y19" s="1674"/>
      <c r="Z19" s="1674"/>
      <c r="AA19" s="1674"/>
      <c r="AB19" s="1674"/>
      <c r="AC19" s="1674"/>
      <c r="AD19" s="1674"/>
      <c r="AE19" s="1674"/>
      <c r="AF19" s="1674"/>
      <c r="AG19" s="1674"/>
      <c r="AH19" s="1674"/>
      <c r="AI19" s="1674"/>
      <c r="AJ19" s="1674"/>
      <c r="AK19" s="1674"/>
      <c r="AL19" s="1675"/>
      <c r="AM19" s="760"/>
      <c r="AN19" s="760"/>
      <c r="AO19" s="760"/>
      <c r="AP19" s="760"/>
      <c r="AQ19" s="760"/>
      <c r="AR19" s="760"/>
      <c r="AS19" s="760"/>
      <c r="AT19" s="760"/>
      <c r="AU19" s="760"/>
      <c r="AV19" s="760"/>
      <c r="AW19" s="760"/>
      <c r="AX19" s="760"/>
      <c r="AY19" s="760"/>
      <c r="AZ19" s="760"/>
      <c r="BA19" s="760"/>
      <c r="BB19" s="760"/>
      <c r="BC19" s="39"/>
      <c r="BD19" s="129"/>
      <c r="BE19" s="941"/>
      <c r="BF19" s="258"/>
      <c r="BG19" s="941"/>
      <c r="BH19" s="136"/>
      <c r="BI19" s="941"/>
      <c r="BJ19" s="941"/>
      <c r="BK19" s="941"/>
      <c r="BL19" s="941"/>
      <c r="BM19" s="771"/>
      <c r="BN19" s="771"/>
      <c r="BO19" s="771"/>
      <c r="BP19" s="771"/>
      <c r="BQ19" s="771"/>
      <c r="BR19" s="771"/>
      <c r="BS19" s="771"/>
      <c r="BT19" s="77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771"/>
      <c r="CU19" s="771"/>
      <c r="CV19" s="771"/>
      <c r="CW19" s="771"/>
      <c r="CX19" s="771"/>
      <c r="CY19" s="941"/>
      <c r="CZ19" s="580"/>
      <c r="DA19" s="580"/>
      <c r="DB19" s="580"/>
      <c r="DC19" s="580"/>
      <c r="DD19" s="580"/>
      <c r="DE19" s="580"/>
      <c r="DF19" s="580"/>
      <c r="DG19" s="580"/>
      <c r="DH19" s="580"/>
      <c r="DI19" s="580"/>
      <c r="DJ19" s="580"/>
      <c r="DK19" s="580"/>
      <c r="DL19" s="580"/>
      <c r="DM19" s="580"/>
      <c r="DN19" s="580"/>
      <c r="DO19" s="580"/>
      <c r="DP19" s="580"/>
      <c r="DQ19" s="580"/>
      <c r="DR19" s="580"/>
      <c r="DS19" s="580"/>
      <c r="DT19" s="580"/>
      <c r="DU19" s="580"/>
      <c r="DV19" s="580"/>
      <c r="DW19" s="580"/>
      <c r="DX19" s="580"/>
      <c r="DY19" s="580"/>
      <c r="DZ19" s="580"/>
      <c r="EA19" s="580"/>
      <c r="EB19" s="580"/>
      <c r="EC19" s="580"/>
      <c r="ED19" s="580"/>
      <c r="EE19" s="580"/>
      <c r="EF19" s="580"/>
      <c r="EG19" s="580"/>
      <c r="EH19" s="580"/>
      <c r="EI19" s="580"/>
      <c r="EJ19" s="580"/>
      <c r="EK19" s="580"/>
      <c r="EL19" s="580"/>
      <c r="EM19" s="580"/>
      <c r="EN19" s="580"/>
      <c r="EO19" s="580"/>
      <c r="EP19" s="580"/>
      <c r="EQ19" s="580"/>
      <c r="ER19" s="580"/>
      <c r="ES19" s="580"/>
      <c r="ET19" s="580"/>
      <c r="EU19" s="580"/>
      <c r="EV19" s="580"/>
      <c r="EW19" s="580"/>
      <c r="EX19" s="580"/>
      <c r="EY19" s="580"/>
      <c r="EZ19" s="580"/>
      <c r="FA19" s="580"/>
      <c r="FB19" s="580"/>
      <c r="FC19" s="580"/>
      <c r="FD19" s="580"/>
      <c r="FE19" s="580"/>
      <c r="FF19" s="580"/>
      <c r="FG19" s="580"/>
      <c r="FH19" s="580"/>
      <c r="FI19" s="580"/>
      <c r="FJ19" s="580"/>
      <c r="FK19" s="580"/>
      <c r="FL19" s="580"/>
      <c r="FM19" s="580"/>
      <c r="FN19" s="580"/>
      <c r="FO19" s="580"/>
      <c r="FP19" s="580"/>
      <c r="FQ19" s="580"/>
      <c r="FR19" s="580"/>
      <c r="FS19" s="580"/>
      <c r="FT19" s="580"/>
      <c r="FU19" s="580"/>
      <c r="FV19" s="580"/>
      <c r="FW19" s="580"/>
      <c r="FX19" s="580"/>
      <c r="FY19" s="580"/>
      <c r="FZ19" s="580"/>
      <c r="GA19" s="580"/>
      <c r="GB19" s="580"/>
      <c r="GC19" s="580"/>
      <c r="GD19" s="580"/>
      <c r="GE19" s="580"/>
      <c r="GF19" s="580"/>
      <c r="GG19" s="580"/>
      <c r="GH19" s="580"/>
      <c r="GI19" s="580"/>
      <c r="GJ19" s="580"/>
      <c r="GK19" s="580"/>
      <c r="GL19" s="580"/>
      <c r="GM19" s="580"/>
      <c r="GN19" s="580"/>
      <c r="GO19" s="580"/>
      <c r="GP19" s="580"/>
      <c r="GQ19" s="580"/>
      <c r="GR19" s="580"/>
      <c r="GS19" s="580"/>
      <c r="GT19" s="580"/>
      <c r="GU19" s="580"/>
      <c r="GV19" s="580"/>
      <c r="GW19" s="580"/>
      <c r="GX19" s="580"/>
      <c r="GY19" s="580"/>
      <c r="GZ19" s="580"/>
      <c r="HA19" s="580"/>
      <c r="HB19" s="580"/>
      <c r="HC19" s="580"/>
      <c r="HD19" s="580"/>
      <c r="HE19" s="580"/>
      <c r="HF19" s="580"/>
      <c r="HG19" s="580"/>
      <c r="HH19" s="580"/>
      <c r="HI19" s="580"/>
      <c r="HJ19" s="580"/>
      <c r="HK19" s="580"/>
      <c r="HL19" s="580"/>
      <c r="HM19" s="580"/>
      <c r="HN19" s="580"/>
      <c r="HO19" s="580"/>
      <c r="HP19" s="580"/>
      <c r="HQ19" s="580"/>
      <c r="HR19" s="580"/>
      <c r="HS19" s="580"/>
      <c r="HT19" s="580"/>
      <c r="HU19" s="580"/>
      <c r="HV19" s="580"/>
      <c r="HW19" s="580"/>
      <c r="HX19" s="580"/>
      <c r="HY19" s="580"/>
      <c r="HZ19" s="580"/>
      <c r="IA19" s="580"/>
      <c r="IB19" s="580"/>
      <c r="IC19" s="580"/>
      <c r="ID19" s="580"/>
      <c r="IE19" s="580"/>
      <c r="IF19" s="580"/>
      <c r="IG19" s="580"/>
      <c r="IH19" s="580"/>
      <c r="II19" s="580"/>
      <c r="IJ19" s="580"/>
      <c r="IK19" s="580"/>
      <c r="IL19" s="580"/>
    </row>
    <row r="20" spans="1:246" ht="24" customHeight="1" thickBot="1">
      <c r="A20" s="1443"/>
      <c r="B20" s="1444"/>
      <c r="C20" s="1444"/>
      <c r="D20" s="1444"/>
      <c r="E20" s="1444"/>
      <c r="F20" s="1444"/>
      <c r="G20" s="1444"/>
      <c r="H20" s="1444"/>
      <c r="I20" s="1444"/>
      <c r="J20" s="1444"/>
      <c r="K20" s="1690"/>
      <c r="L20" s="1676"/>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675"/>
      <c r="AM20" s="760"/>
      <c r="AN20" s="760"/>
      <c r="AO20" s="760"/>
      <c r="AP20" s="760"/>
      <c r="AQ20" s="760"/>
      <c r="AR20" s="760"/>
      <c r="AS20" s="760"/>
      <c r="AT20" s="760"/>
      <c r="AU20" s="760"/>
      <c r="AV20" s="760"/>
      <c r="AW20" s="760"/>
      <c r="AX20" s="760"/>
      <c r="AY20" s="760"/>
      <c r="AZ20" s="760"/>
      <c r="BA20" s="760"/>
      <c r="BB20" s="760"/>
      <c r="BC20" s="39"/>
      <c r="BD20" s="129"/>
      <c r="BE20" s="941"/>
      <c r="BF20" s="258"/>
      <c r="BG20" s="941"/>
      <c r="BH20" s="136"/>
      <c r="BI20" s="941"/>
      <c r="BJ20" s="941"/>
      <c r="BK20" s="941"/>
      <c r="BL20" s="941"/>
      <c r="BM20" s="771"/>
      <c r="BN20" s="771"/>
      <c r="BO20" s="771"/>
      <c r="BP20" s="771"/>
      <c r="BQ20" s="771"/>
      <c r="BR20" s="771"/>
      <c r="BS20" s="771"/>
      <c r="BT20" s="77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771"/>
      <c r="CU20" s="771"/>
      <c r="CV20" s="771"/>
      <c r="CW20" s="771"/>
      <c r="CX20" s="771"/>
      <c r="CY20" s="941"/>
      <c r="CZ20" s="580"/>
      <c r="DA20" s="580"/>
      <c r="DB20" s="580"/>
      <c r="DC20" s="580"/>
      <c r="DD20" s="580"/>
      <c r="DE20" s="580"/>
      <c r="DF20" s="580"/>
      <c r="DG20" s="580"/>
      <c r="DH20" s="580"/>
      <c r="DI20" s="580"/>
      <c r="DJ20" s="580"/>
      <c r="DK20" s="580"/>
      <c r="DL20" s="580"/>
      <c r="DM20" s="580"/>
      <c r="DN20" s="580"/>
      <c r="DO20" s="580"/>
      <c r="DP20" s="580"/>
      <c r="DQ20" s="580"/>
      <c r="DR20" s="580"/>
      <c r="DS20" s="580"/>
      <c r="DT20" s="580"/>
      <c r="DU20" s="580"/>
      <c r="DV20" s="580"/>
      <c r="DW20" s="580"/>
      <c r="DX20" s="580"/>
      <c r="DY20" s="580"/>
      <c r="DZ20" s="580"/>
      <c r="EA20" s="580"/>
      <c r="EB20" s="580"/>
      <c r="EC20" s="580"/>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0"/>
      <c r="GL20" s="580"/>
      <c r="GM20" s="580"/>
      <c r="GN20" s="580"/>
      <c r="GO20" s="580"/>
      <c r="GP20" s="580"/>
      <c r="GQ20" s="580"/>
      <c r="GR20" s="580"/>
      <c r="GS20" s="580"/>
      <c r="GT20" s="580"/>
      <c r="GU20" s="580"/>
      <c r="GV20" s="580"/>
      <c r="GW20" s="580"/>
      <c r="GX20" s="580"/>
      <c r="GY20" s="580"/>
      <c r="GZ20" s="580"/>
      <c r="HA20" s="580"/>
      <c r="HB20" s="580"/>
      <c r="HC20" s="580"/>
      <c r="HD20" s="580"/>
      <c r="HE20" s="580"/>
      <c r="HF20" s="580"/>
      <c r="HG20" s="580"/>
      <c r="HH20" s="580"/>
      <c r="HI20" s="580"/>
      <c r="HJ20" s="580"/>
      <c r="HK20" s="580"/>
      <c r="HL20" s="580"/>
      <c r="HM20" s="580"/>
      <c r="HN20" s="580"/>
      <c r="HO20" s="580"/>
      <c r="HP20" s="580"/>
      <c r="HQ20" s="580"/>
      <c r="HR20" s="580"/>
      <c r="HS20" s="580"/>
      <c r="HT20" s="580"/>
      <c r="HU20" s="580"/>
      <c r="HV20" s="580"/>
      <c r="HW20" s="580"/>
      <c r="HX20" s="580"/>
      <c r="HY20" s="580"/>
      <c r="HZ20" s="580"/>
      <c r="IA20" s="580"/>
      <c r="IB20" s="580"/>
      <c r="IC20" s="580"/>
      <c r="ID20" s="580"/>
      <c r="IE20" s="580"/>
      <c r="IF20" s="580"/>
      <c r="IG20" s="580"/>
      <c r="IH20" s="580"/>
      <c r="II20" s="580"/>
      <c r="IJ20" s="580"/>
      <c r="IK20" s="580"/>
      <c r="IL20" s="580"/>
    </row>
    <row r="21" spans="1:246" ht="24" customHeight="1" thickBot="1">
      <c r="A21" s="1416" t="s">
        <v>220</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8"/>
      <c r="AM21" s="773"/>
      <c r="AN21" s="773"/>
      <c r="AO21" s="773"/>
      <c r="AP21" s="773"/>
      <c r="AQ21" s="773"/>
      <c r="AR21" s="773"/>
      <c r="AS21" s="773"/>
      <c r="AT21" s="773"/>
      <c r="AU21" s="774"/>
      <c r="AV21" s="774"/>
      <c r="AW21" s="774"/>
      <c r="AX21" s="774"/>
      <c r="AY21" s="759"/>
      <c r="AZ21" s="759"/>
      <c r="BA21" s="759"/>
      <c r="BB21" s="759"/>
      <c r="BE21" s="580"/>
      <c r="BF21" s="769"/>
      <c r="BG21" s="580"/>
      <c r="BI21" s="580"/>
      <c r="BJ21" s="580"/>
      <c r="BK21" s="580"/>
      <c r="BL21" s="941"/>
      <c r="BM21" s="771"/>
      <c r="BN21" s="771"/>
      <c r="BO21" s="771"/>
      <c r="BP21" s="771"/>
      <c r="BQ21" s="771"/>
      <c r="BR21" s="771"/>
      <c r="BS21" s="771"/>
      <c r="BT21" s="771"/>
      <c r="BU21" s="580"/>
      <c r="BV21" s="580"/>
      <c r="BW21" s="580"/>
      <c r="BX21" s="580"/>
      <c r="BY21" s="580"/>
      <c r="BZ21" s="580"/>
      <c r="CA21" s="580"/>
      <c r="CB21" s="580"/>
      <c r="CC21" s="580"/>
      <c r="CD21" s="580"/>
      <c r="CE21" s="580"/>
      <c r="CF21" s="580"/>
      <c r="CG21" s="580"/>
      <c r="CH21" s="580"/>
      <c r="CI21" s="580"/>
      <c r="CJ21" s="580"/>
      <c r="CK21" s="580"/>
      <c r="CL21" s="580"/>
      <c r="CM21" s="580"/>
      <c r="CN21" s="580"/>
      <c r="CO21" s="580"/>
      <c r="CP21" s="580"/>
      <c r="CQ21" s="775"/>
      <c r="CR21" s="941"/>
      <c r="CS21" s="941"/>
      <c r="CT21" s="771"/>
      <c r="CU21" s="775"/>
      <c r="CV21" s="775"/>
      <c r="CW21" s="776"/>
      <c r="CX21" s="776"/>
      <c r="CY21" s="941"/>
      <c r="CZ21" s="580"/>
      <c r="DA21" s="580"/>
      <c r="DB21" s="580"/>
      <c r="DC21" s="580"/>
      <c r="DD21" s="580"/>
      <c r="DE21" s="580"/>
      <c r="DF21" s="580"/>
      <c r="DG21" s="580"/>
      <c r="DH21" s="580"/>
      <c r="DI21" s="580"/>
      <c r="DJ21" s="580"/>
      <c r="DK21" s="580"/>
      <c r="DL21" s="580"/>
      <c r="DM21" s="580"/>
      <c r="DN21" s="580"/>
      <c r="DO21" s="580"/>
      <c r="DP21" s="580"/>
      <c r="DQ21" s="580"/>
      <c r="DR21" s="580"/>
      <c r="DS21" s="580"/>
      <c r="DT21" s="580"/>
      <c r="DU21" s="580"/>
      <c r="DV21" s="580"/>
      <c r="DW21" s="580"/>
      <c r="DX21" s="580"/>
      <c r="DY21" s="580"/>
      <c r="DZ21" s="580"/>
      <c r="EA21" s="580"/>
      <c r="EB21" s="580"/>
      <c r="EC21" s="580"/>
      <c r="ED21" s="580"/>
      <c r="EE21" s="580"/>
      <c r="EF21" s="580"/>
      <c r="EG21" s="580"/>
      <c r="EH21" s="580"/>
      <c r="EI21" s="580"/>
      <c r="EJ21" s="580"/>
      <c r="EK21" s="580"/>
      <c r="EL21" s="580"/>
      <c r="EM21" s="580"/>
      <c r="EN21" s="580"/>
      <c r="EO21" s="580"/>
      <c r="EP21" s="580"/>
      <c r="EQ21" s="580"/>
      <c r="ER21" s="580"/>
      <c r="ES21" s="580"/>
      <c r="ET21" s="580"/>
      <c r="EU21" s="580"/>
      <c r="EV21" s="580"/>
      <c r="EW21" s="580"/>
      <c r="EX21" s="580"/>
      <c r="EY21" s="580"/>
      <c r="EZ21" s="580"/>
      <c r="FA21" s="580"/>
      <c r="FB21" s="580"/>
      <c r="FC21" s="580"/>
      <c r="FD21" s="580"/>
      <c r="FE21" s="580"/>
      <c r="FF21" s="580"/>
      <c r="FG21" s="580"/>
      <c r="FH21" s="580"/>
      <c r="FI21" s="580"/>
      <c r="FJ21" s="580"/>
      <c r="FK21" s="580"/>
      <c r="FL21" s="580"/>
      <c r="FM21" s="580"/>
      <c r="FN21" s="580"/>
      <c r="FO21" s="580"/>
      <c r="FP21" s="580"/>
      <c r="FQ21" s="580"/>
      <c r="FR21" s="580"/>
      <c r="FS21" s="580"/>
      <c r="FT21" s="580"/>
      <c r="FU21" s="580"/>
      <c r="FV21" s="580"/>
      <c r="FW21" s="580"/>
      <c r="FX21" s="580"/>
      <c r="FY21" s="580"/>
      <c r="FZ21" s="580"/>
      <c r="GA21" s="580"/>
      <c r="GB21" s="580"/>
      <c r="GC21" s="580"/>
      <c r="GD21" s="580"/>
      <c r="GE21" s="580"/>
      <c r="GF21" s="580"/>
      <c r="GG21" s="580"/>
      <c r="GH21" s="580"/>
      <c r="GI21" s="580"/>
      <c r="GJ21" s="580"/>
      <c r="GK21" s="580"/>
      <c r="GL21" s="580"/>
      <c r="GM21" s="580"/>
      <c r="GN21" s="580"/>
      <c r="GO21" s="580"/>
      <c r="GP21" s="580"/>
      <c r="GQ21" s="580"/>
      <c r="GR21" s="580"/>
      <c r="GS21" s="580"/>
      <c r="GT21" s="580"/>
      <c r="GU21" s="580"/>
      <c r="GV21" s="580"/>
      <c r="GW21" s="580"/>
      <c r="GX21" s="580"/>
      <c r="GY21" s="580"/>
      <c r="GZ21" s="580"/>
      <c r="HA21" s="580"/>
      <c r="HB21" s="580"/>
      <c r="HC21" s="580"/>
      <c r="HD21" s="580"/>
      <c r="HE21" s="580"/>
      <c r="HF21" s="580"/>
      <c r="HG21" s="580"/>
      <c r="HH21" s="580"/>
      <c r="HI21" s="580"/>
      <c r="HJ21" s="580"/>
      <c r="HK21" s="580"/>
      <c r="HL21" s="580"/>
      <c r="HM21" s="580"/>
      <c r="HN21" s="580"/>
      <c r="HO21" s="580"/>
      <c r="HP21" s="580"/>
      <c r="HQ21" s="580"/>
      <c r="HR21" s="580"/>
      <c r="HS21" s="580"/>
      <c r="HT21" s="580"/>
      <c r="HU21" s="580"/>
      <c r="HV21" s="580"/>
      <c r="HW21" s="580"/>
      <c r="HX21" s="580"/>
      <c r="HY21" s="580"/>
      <c r="HZ21" s="580"/>
      <c r="IA21" s="580"/>
      <c r="IB21" s="580"/>
      <c r="IC21" s="580"/>
      <c r="ID21" s="580"/>
      <c r="IE21" s="580"/>
      <c r="IF21" s="580"/>
      <c r="IG21" s="580"/>
      <c r="IH21" s="580"/>
      <c r="II21" s="580"/>
      <c r="IJ21" s="580"/>
      <c r="IK21" s="580"/>
      <c r="IL21" s="580"/>
    </row>
    <row r="22" spans="1:246" ht="38.25" customHeight="1">
      <c r="A22" s="1602" t="s">
        <v>27</v>
      </c>
      <c r="B22" s="1180" t="s">
        <v>221</v>
      </c>
      <c r="C22" s="1181"/>
      <c r="D22" s="1181"/>
      <c r="E22" s="1181"/>
      <c r="F22" s="1181"/>
      <c r="G22" s="1695" t="s">
        <v>222</v>
      </c>
      <c r="H22" s="1696"/>
      <c r="I22" s="1696"/>
      <c r="J22" s="1696"/>
      <c r="K22" s="1697"/>
      <c r="L22" s="1180" t="s">
        <v>223</v>
      </c>
      <c r="M22" s="1237"/>
      <c r="N22" s="1180" t="s">
        <v>224</v>
      </c>
      <c r="O22" s="1237"/>
      <c r="P22" s="1181" t="s">
        <v>225</v>
      </c>
      <c r="Q22" s="1181"/>
      <c r="R22" s="1181"/>
      <c r="S22" s="1237"/>
      <c r="T22" s="1389" t="s">
        <v>226</v>
      </c>
      <c r="U22" s="1390"/>
      <c r="V22" s="1390"/>
      <c r="W22" s="1390"/>
      <c r="X22" s="1390"/>
      <c r="Y22" s="1391"/>
      <c r="Z22" s="1181" t="s">
        <v>227</v>
      </c>
      <c r="AA22" s="1181"/>
      <c r="AB22" s="1237"/>
      <c r="AC22" s="932" t="s">
        <v>228</v>
      </c>
      <c r="AD22" s="933"/>
      <c r="AE22" s="1234" t="s">
        <v>229</v>
      </c>
      <c r="AF22" s="1235"/>
      <c r="AG22" s="1236"/>
      <c r="AH22" s="1234" t="s">
        <v>230</v>
      </c>
      <c r="AI22" s="1235"/>
      <c r="AJ22" s="1235"/>
      <c r="AK22" s="1235"/>
      <c r="AL22" s="1236"/>
      <c r="AM22" s="777"/>
      <c r="AN22" s="777"/>
      <c r="AO22" s="759"/>
      <c r="AP22" s="759"/>
      <c r="AQ22" s="759"/>
      <c r="AR22" s="759"/>
      <c r="AS22" s="759"/>
      <c r="AT22" s="759"/>
      <c r="AU22" s="759"/>
      <c r="AV22" s="759"/>
      <c r="AW22" s="759"/>
      <c r="AX22" s="759"/>
      <c r="AY22" s="759"/>
      <c r="AZ22" s="759"/>
      <c r="BA22" s="759"/>
      <c r="BB22" s="759"/>
      <c r="BE22" s="580"/>
      <c r="BF22" s="769"/>
      <c r="BG22" s="580"/>
      <c r="BI22" s="580"/>
      <c r="BJ22" s="580"/>
      <c r="BK22" s="580"/>
      <c r="BL22" s="580"/>
      <c r="BM22" s="771"/>
      <c r="BN22" s="771"/>
      <c r="BO22" s="771"/>
      <c r="BP22" s="771"/>
      <c r="BQ22" s="771"/>
      <c r="BR22" s="771"/>
      <c r="BS22" s="771"/>
      <c r="BT22" s="771"/>
      <c r="BU22" s="580"/>
      <c r="BV22" s="580"/>
      <c r="BW22" s="580"/>
      <c r="BX22" s="580"/>
      <c r="BY22" s="580"/>
      <c r="BZ22" s="580"/>
      <c r="CA22" s="580"/>
      <c r="CB22" s="580"/>
      <c r="CC22" s="580"/>
      <c r="CD22" s="580"/>
      <c r="CE22" s="580"/>
      <c r="CF22" s="580"/>
      <c r="CG22" s="580"/>
      <c r="CH22" s="580"/>
      <c r="CI22" s="580"/>
      <c r="CJ22" s="580"/>
      <c r="CK22" s="580"/>
      <c r="CL22" s="580"/>
      <c r="CM22" s="580"/>
      <c r="CN22" s="580"/>
      <c r="CO22" s="580"/>
      <c r="CP22" s="580"/>
      <c r="CQ22" s="15"/>
      <c r="CR22" s="15"/>
      <c r="CS22" s="15"/>
      <c r="CT22" s="771"/>
      <c r="CU22" s="771"/>
      <c r="CV22" s="771"/>
      <c r="CW22" s="15"/>
      <c r="CX22" s="15"/>
      <c r="CY22" s="941"/>
      <c r="CZ22" s="580"/>
      <c r="DA22" s="580"/>
      <c r="DB22" s="580"/>
      <c r="DC22" s="580"/>
      <c r="DD22" s="580"/>
      <c r="DE22" s="580"/>
      <c r="DF22" s="580"/>
      <c r="DG22" s="580"/>
      <c r="DH22" s="580"/>
      <c r="DI22" s="580"/>
      <c r="DJ22" s="580"/>
      <c r="DK22" s="580"/>
      <c r="DL22" s="580"/>
      <c r="DM22" s="580"/>
      <c r="DN22" s="580"/>
      <c r="DO22" s="580"/>
      <c r="DP22" s="580"/>
      <c r="DQ22" s="580"/>
      <c r="DR22" s="580"/>
      <c r="DS22" s="580"/>
      <c r="DT22" s="580"/>
      <c r="DU22" s="580"/>
      <c r="DV22" s="580"/>
      <c r="DW22" s="580"/>
      <c r="DX22" s="580"/>
      <c r="DY22" s="580"/>
      <c r="DZ22" s="580"/>
      <c r="EA22" s="580"/>
      <c r="EB22" s="580"/>
      <c r="EC22" s="580"/>
      <c r="ED22" s="580"/>
      <c r="EE22" s="580"/>
      <c r="EF22" s="580"/>
      <c r="EG22" s="580"/>
      <c r="EH22" s="580"/>
      <c r="EI22" s="580"/>
      <c r="EJ22" s="580"/>
      <c r="EK22" s="580"/>
      <c r="EL22" s="580"/>
      <c r="EM22" s="580"/>
      <c r="EN22" s="580"/>
      <c r="EO22" s="580"/>
      <c r="EP22" s="580"/>
      <c r="EQ22" s="580"/>
      <c r="ER22" s="580"/>
      <c r="ES22" s="580"/>
      <c r="ET22" s="580"/>
      <c r="EU22" s="580"/>
      <c r="EV22" s="580"/>
      <c r="EW22" s="580"/>
      <c r="EX22" s="580"/>
      <c r="EY22" s="580"/>
      <c r="EZ22" s="580"/>
      <c r="FA22" s="580"/>
      <c r="FB22" s="580"/>
      <c r="FC22" s="580"/>
      <c r="FD22" s="580"/>
      <c r="FE22" s="580"/>
      <c r="FF22" s="580"/>
      <c r="FG22" s="580"/>
      <c r="FH22" s="580"/>
      <c r="FI22" s="580"/>
      <c r="FJ22" s="580"/>
      <c r="FK22" s="580"/>
      <c r="FL22" s="580"/>
      <c r="FM22" s="580"/>
      <c r="FN22" s="580"/>
      <c r="FO22" s="580"/>
      <c r="FP22" s="580"/>
      <c r="FQ22" s="580"/>
      <c r="FR22" s="580"/>
      <c r="FS22" s="580"/>
      <c r="FT22" s="580"/>
      <c r="FU22" s="580"/>
      <c r="FV22" s="580"/>
      <c r="FW22" s="580"/>
      <c r="FX22" s="580"/>
      <c r="FY22" s="580"/>
      <c r="FZ22" s="580"/>
      <c r="GA22" s="580"/>
      <c r="GB22" s="580"/>
      <c r="GC22" s="580"/>
      <c r="GD22" s="580"/>
      <c r="GE22" s="580"/>
      <c r="GF22" s="580"/>
      <c r="GG22" s="580"/>
      <c r="GH22" s="580"/>
      <c r="GI22" s="580"/>
      <c r="GJ22" s="580"/>
      <c r="GK22" s="580"/>
      <c r="GL22" s="580"/>
      <c r="GM22" s="580"/>
      <c r="GN22" s="580"/>
      <c r="GO22" s="580"/>
      <c r="GP22" s="580"/>
      <c r="GQ22" s="580"/>
      <c r="GR22" s="580"/>
      <c r="GS22" s="580"/>
      <c r="GT22" s="580"/>
      <c r="GU22" s="580"/>
      <c r="GV22" s="580"/>
      <c r="GW22" s="580"/>
      <c r="GX22" s="580"/>
      <c r="GY22" s="580"/>
      <c r="GZ22" s="580"/>
      <c r="HA22" s="580"/>
      <c r="HB22" s="580"/>
      <c r="HC22" s="580"/>
      <c r="HD22" s="580"/>
      <c r="HE22" s="580"/>
      <c r="HF22" s="580"/>
      <c r="HG22" s="580"/>
      <c r="HH22" s="580"/>
      <c r="HI22" s="580"/>
      <c r="HJ22" s="580"/>
      <c r="HK22" s="580"/>
      <c r="HL22" s="580"/>
      <c r="HM22" s="580"/>
      <c r="HN22" s="580"/>
      <c r="HO22" s="580"/>
      <c r="HP22" s="580"/>
      <c r="HQ22" s="580"/>
      <c r="HR22" s="580"/>
      <c r="HS22" s="580"/>
      <c r="HT22" s="580"/>
      <c r="HU22" s="580"/>
      <c r="HV22" s="580"/>
      <c r="HW22" s="580"/>
      <c r="HX22" s="580"/>
      <c r="HY22" s="580"/>
      <c r="HZ22" s="580"/>
      <c r="IA22" s="580"/>
      <c r="IB22" s="580"/>
      <c r="IC22" s="580"/>
      <c r="ID22" s="580"/>
      <c r="IE22" s="580"/>
      <c r="IF22" s="580"/>
      <c r="IG22" s="580"/>
      <c r="IH22" s="580"/>
      <c r="II22" s="580"/>
      <c r="IJ22" s="580"/>
      <c r="IK22" s="580"/>
      <c r="IL22" s="580"/>
    </row>
    <row r="23" spans="1:246" ht="61.5" customHeight="1">
      <c r="A23" s="1603"/>
      <c r="B23" s="1182"/>
      <c r="C23" s="1183"/>
      <c r="D23" s="1183"/>
      <c r="E23" s="1183"/>
      <c r="F23" s="1183"/>
      <c r="G23" s="1698"/>
      <c r="H23" s="1699"/>
      <c r="I23" s="1699"/>
      <c r="J23" s="1699"/>
      <c r="K23" s="1700"/>
      <c r="L23" s="1182"/>
      <c r="M23" s="1238"/>
      <c r="N23" s="1369"/>
      <c r="O23" s="1370"/>
      <c r="P23" s="1183"/>
      <c r="Q23" s="1183"/>
      <c r="R23" s="1183"/>
      <c r="S23" s="1238"/>
      <c r="T23" s="1392"/>
      <c r="U23" s="1393"/>
      <c r="V23" s="1393"/>
      <c r="W23" s="1393"/>
      <c r="X23" s="1393"/>
      <c r="Y23" s="1394"/>
      <c r="Z23" s="1183"/>
      <c r="AA23" s="1183"/>
      <c r="AB23" s="1238"/>
      <c r="AC23" s="934"/>
      <c r="AD23" s="935"/>
      <c r="AE23" s="1573" t="s">
        <v>231</v>
      </c>
      <c r="AF23" s="1368" t="s">
        <v>232</v>
      </c>
      <c r="AG23" s="1186" t="s">
        <v>233</v>
      </c>
      <c r="AH23" s="1671" t="s">
        <v>234</v>
      </c>
      <c r="AI23" s="1367" t="s">
        <v>235</v>
      </c>
      <c r="AJ23" s="1367" t="s">
        <v>236</v>
      </c>
      <c r="AK23" s="1655" t="s">
        <v>237</v>
      </c>
      <c r="AL23" s="1186" t="s">
        <v>238</v>
      </c>
      <c r="AM23" s="777"/>
      <c r="AN23" s="777"/>
      <c r="AO23" s="759"/>
      <c r="AP23" s="759"/>
      <c r="AQ23" s="759"/>
      <c r="AR23" s="759"/>
      <c r="AS23" s="759"/>
      <c r="AT23" s="759"/>
      <c r="AU23" s="759"/>
      <c r="AV23" s="759"/>
      <c r="AW23" s="759"/>
      <c r="AX23" s="759"/>
      <c r="AY23" s="759"/>
      <c r="AZ23" s="759"/>
      <c r="BA23" s="759"/>
      <c r="BB23" s="759"/>
      <c r="BE23" s="580"/>
      <c r="BF23" s="769"/>
      <c r="BG23" s="580"/>
      <c r="BI23" s="580"/>
      <c r="BJ23" s="580"/>
      <c r="BK23" s="580"/>
      <c r="BL23" s="580"/>
      <c r="BM23" s="771"/>
      <c r="BN23" s="771"/>
      <c r="BO23" s="771"/>
      <c r="BP23" s="771"/>
      <c r="BQ23" s="771"/>
      <c r="BR23" s="771"/>
      <c r="BS23" s="771"/>
      <c r="BT23" s="771"/>
      <c r="BU23" s="580"/>
      <c r="BV23" s="580"/>
      <c r="BW23" s="580"/>
      <c r="BX23" s="580"/>
      <c r="BY23" s="580"/>
      <c r="BZ23" s="580"/>
      <c r="CA23" s="580"/>
      <c r="CB23" s="580"/>
      <c r="CC23" s="580"/>
      <c r="CD23" s="580"/>
      <c r="CE23" s="580"/>
      <c r="CF23" s="580"/>
      <c r="CG23" s="580"/>
      <c r="CH23" s="580"/>
      <c r="CI23" s="580"/>
      <c r="CJ23" s="580"/>
      <c r="CK23" s="580"/>
      <c r="CL23" s="580"/>
      <c r="CM23" s="580"/>
      <c r="CN23" s="580"/>
      <c r="CO23" s="580"/>
      <c r="CP23" s="580"/>
      <c r="CQ23" s="15"/>
      <c r="CR23" s="15"/>
      <c r="CS23" s="15"/>
      <c r="CT23" s="771"/>
      <c r="CU23" s="771"/>
      <c r="CV23" s="771"/>
      <c r="CW23" s="15"/>
      <c r="CX23" s="15"/>
      <c r="CY23" s="941"/>
      <c r="CZ23" s="580"/>
      <c r="DA23" s="580"/>
      <c r="DB23" s="580"/>
      <c r="DC23" s="580"/>
      <c r="DD23" s="580"/>
      <c r="DE23" s="580"/>
      <c r="DF23" s="580"/>
      <c r="DG23" s="580"/>
      <c r="DH23" s="580"/>
      <c r="DI23" s="580"/>
      <c r="DJ23" s="580"/>
      <c r="DK23" s="580"/>
      <c r="DL23" s="580"/>
      <c r="DM23" s="580"/>
      <c r="DN23" s="580"/>
      <c r="DO23" s="580"/>
      <c r="DP23" s="580"/>
      <c r="DQ23" s="580"/>
      <c r="DR23" s="580"/>
      <c r="DS23" s="580"/>
      <c r="DT23" s="580"/>
      <c r="DU23" s="580"/>
      <c r="DV23" s="580"/>
      <c r="DW23" s="580"/>
      <c r="DX23" s="580"/>
      <c r="DY23" s="580"/>
      <c r="DZ23" s="580"/>
      <c r="EA23" s="580"/>
      <c r="EB23" s="580"/>
      <c r="EC23" s="580"/>
      <c r="ED23" s="580"/>
      <c r="EE23" s="580"/>
      <c r="EF23" s="580"/>
      <c r="EG23" s="580"/>
      <c r="EH23" s="580"/>
      <c r="EI23" s="580"/>
      <c r="EJ23" s="580"/>
      <c r="EK23" s="580"/>
      <c r="EL23" s="580"/>
      <c r="EM23" s="580"/>
      <c r="EN23" s="580"/>
      <c r="EO23" s="580"/>
      <c r="EP23" s="580"/>
      <c r="EQ23" s="580"/>
      <c r="ER23" s="580"/>
      <c r="ES23" s="580"/>
      <c r="ET23" s="580"/>
      <c r="EU23" s="580"/>
      <c r="EV23" s="580"/>
      <c r="EW23" s="580"/>
      <c r="EX23" s="580"/>
      <c r="EY23" s="580"/>
      <c r="EZ23" s="580"/>
      <c r="FA23" s="580"/>
      <c r="FB23" s="580"/>
      <c r="FC23" s="580"/>
      <c r="FD23" s="580"/>
      <c r="FE23" s="580"/>
      <c r="FF23" s="580"/>
      <c r="FG23" s="580"/>
      <c r="FH23" s="580"/>
      <c r="FI23" s="580"/>
      <c r="FJ23" s="580"/>
      <c r="FK23" s="580"/>
      <c r="FL23" s="580"/>
      <c r="FM23" s="580"/>
      <c r="FN23" s="580"/>
      <c r="FO23" s="580"/>
      <c r="FP23" s="580"/>
      <c r="FQ23" s="580"/>
      <c r="FR23" s="580"/>
      <c r="FS23" s="580"/>
      <c r="FT23" s="580"/>
      <c r="FU23" s="580"/>
      <c r="FV23" s="580"/>
      <c r="FW23" s="580"/>
      <c r="FX23" s="580"/>
      <c r="FY23" s="580"/>
      <c r="FZ23" s="580"/>
      <c r="GA23" s="580"/>
      <c r="GB23" s="580"/>
      <c r="GC23" s="580"/>
      <c r="GD23" s="580"/>
      <c r="GE23" s="580"/>
      <c r="GF23" s="580"/>
      <c r="GG23" s="580"/>
      <c r="GH23" s="580"/>
      <c r="GI23" s="580"/>
      <c r="GJ23" s="580"/>
      <c r="GK23" s="580"/>
      <c r="GL23" s="580"/>
      <c r="GM23" s="580"/>
      <c r="GN23" s="580"/>
      <c r="GO23" s="580"/>
      <c r="GP23" s="580"/>
      <c r="GQ23" s="580"/>
      <c r="GR23" s="580"/>
      <c r="GS23" s="580"/>
      <c r="GT23" s="580"/>
      <c r="GU23" s="580"/>
      <c r="GV23" s="580"/>
      <c r="GW23" s="580"/>
      <c r="GX23" s="580"/>
      <c r="GY23" s="580"/>
      <c r="GZ23" s="580"/>
      <c r="HA23" s="580"/>
      <c r="HB23" s="580"/>
      <c r="HC23" s="580"/>
      <c r="HD23" s="580"/>
      <c r="HE23" s="580"/>
      <c r="HF23" s="580"/>
      <c r="HG23" s="580"/>
      <c r="HH23" s="580"/>
      <c r="HI23" s="580"/>
      <c r="HJ23" s="580"/>
      <c r="HK23" s="580"/>
      <c r="HL23" s="580"/>
      <c r="HM23" s="580"/>
      <c r="HN23" s="580"/>
      <c r="HO23" s="580"/>
      <c r="HP23" s="580"/>
      <c r="HQ23" s="580"/>
      <c r="HR23" s="580"/>
      <c r="HS23" s="580"/>
      <c r="HT23" s="580"/>
      <c r="HU23" s="580"/>
      <c r="HV23" s="580"/>
      <c r="HW23" s="580"/>
      <c r="HX23" s="580"/>
      <c r="HY23" s="580"/>
      <c r="HZ23" s="580"/>
      <c r="IA23" s="580"/>
      <c r="IB23" s="580"/>
      <c r="IC23" s="580"/>
      <c r="ID23" s="580"/>
      <c r="IE23" s="580"/>
      <c r="IF23" s="580"/>
      <c r="IG23" s="580"/>
      <c r="IH23" s="580"/>
      <c r="II23" s="580"/>
      <c r="IJ23" s="580"/>
      <c r="IK23" s="580"/>
      <c r="IL23" s="580"/>
    </row>
    <row r="24" spans="1:246" ht="42.75" customHeight="1" thickBot="1">
      <c r="A24" s="1604"/>
      <c r="B24" s="1184"/>
      <c r="C24" s="1185"/>
      <c r="D24" s="1185"/>
      <c r="E24" s="1185"/>
      <c r="F24" s="1185"/>
      <c r="G24" s="1701"/>
      <c r="H24" s="1702"/>
      <c r="I24" s="1702"/>
      <c r="J24" s="1702"/>
      <c r="K24" s="1703"/>
      <c r="L24" s="1184"/>
      <c r="M24" s="1239"/>
      <c r="N24" s="154" t="s">
        <v>239</v>
      </c>
      <c r="O24" s="155" t="s">
        <v>240</v>
      </c>
      <c r="P24" s="1183"/>
      <c r="Q24" s="1183"/>
      <c r="R24" s="1183"/>
      <c r="S24" s="1238"/>
      <c r="T24" s="1395"/>
      <c r="U24" s="1396"/>
      <c r="V24" s="1396"/>
      <c r="W24" s="1396"/>
      <c r="X24" s="1396"/>
      <c r="Y24" s="1397"/>
      <c r="Z24" s="1185"/>
      <c r="AA24" s="1185"/>
      <c r="AB24" s="1239"/>
      <c r="AC24" s="936"/>
      <c r="AD24" s="937"/>
      <c r="AE24" s="1574"/>
      <c r="AF24" s="1707"/>
      <c r="AG24" s="1187"/>
      <c r="AH24" s="1672"/>
      <c r="AI24" s="1368"/>
      <c r="AJ24" s="1368"/>
      <c r="AK24" s="1656"/>
      <c r="AL24" s="1187"/>
      <c r="AM24" s="16" t="s">
        <v>5</v>
      </c>
      <c r="AN24" s="16"/>
      <c r="AO24" s="759"/>
      <c r="AP24" s="759"/>
      <c r="AQ24" s="759"/>
      <c r="AR24" s="759"/>
      <c r="AS24" s="759"/>
      <c r="AT24" s="759"/>
      <c r="AU24" s="759"/>
      <c r="AV24" s="759"/>
      <c r="AW24" s="759"/>
      <c r="AX24" s="759"/>
      <c r="AY24" s="759"/>
      <c r="AZ24" s="759"/>
      <c r="BA24" s="759"/>
      <c r="BB24" s="759"/>
      <c r="BE24" s="580"/>
      <c r="BF24" s="769"/>
      <c r="BG24" s="580"/>
      <c r="BI24" s="580"/>
      <c r="BJ24" s="580"/>
      <c r="BK24" s="580"/>
      <c r="BL24" s="580"/>
      <c r="BM24" s="771"/>
      <c r="BN24" s="771"/>
      <c r="BO24" s="771"/>
      <c r="BP24" s="771"/>
      <c r="BQ24" s="771"/>
      <c r="BR24" s="771"/>
      <c r="BS24" s="771"/>
      <c r="BT24" s="771"/>
      <c r="BU24" s="580"/>
      <c r="BV24" s="580"/>
      <c r="BW24" s="580"/>
      <c r="BX24" s="580"/>
      <c r="BY24" s="580"/>
      <c r="BZ24" s="580"/>
      <c r="CA24" s="580"/>
      <c r="CB24" s="580"/>
      <c r="CC24" s="580"/>
      <c r="CD24" s="580"/>
      <c r="CE24" s="580"/>
      <c r="CF24" s="580"/>
      <c r="CG24" s="580"/>
      <c r="CH24" s="580"/>
      <c r="CI24" s="580"/>
      <c r="CJ24" s="580"/>
      <c r="CK24" s="580"/>
      <c r="CL24" s="580"/>
      <c r="CM24" s="580"/>
      <c r="CN24" s="580"/>
      <c r="CO24" s="580"/>
      <c r="CP24" s="580"/>
      <c r="CQ24" s="15"/>
      <c r="CR24" s="15"/>
      <c r="CS24" s="15"/>
      <c r="CT24" s="771"/>
      <c r="CU24" s="771"/>
      <c r="CV24" s="771"/>
      <c r="CW24" s="15"/>
      <c r="CX24" s="15"/>
      <c r="CY24" s="941"/>
      <c r="CZ24" s="580"/>
      <c r="DA24" s="580"/>
      <c r="DB24" s="580"/>
      <c r="DC24" s="580"/>
      <c r="DD24" s="580"/>
      <c r="DE24" s="580"/>
      <c r="DF24" s="580"/>
      <c r="DG24" s="580"/>
      <c r="DH24" s="580"/>
      <c r="DI24" s="580"/>
      <c r="DJ24" s="580"/>
      <c r="DK24" s="580"/>
      <c r="DL24" s="580"/>
      <c r="DM24" s="580"/>
      <c r="DN24" s="580"/>
      <c r="DO24" s="580"/>
      <c r="DP24" s="580"/>
      <c r="DQ24" s="580"/>
      <c r="DR24" s="580"/>
      <c r="DS24" s="580"/>
      <c r="DT24" s="580"/>
      <c r="DU24" s="580"/>
      <c r="DV24" s="580"/>
      <c r="DW24" s="580"/>
      <c r="DX24" s="580"/>
      <c r="DY24" s="580"/>
      <c r="DZ24" s="580"/>
      <c r="EA24" s="580"/>
      <c r="EB24" s="580"/>
      <c r="EC24" s="580"/>
      <c r="ED24" s="580"/>
      <c r="EE24" s="580"/>
      <c r="EF24" s="580"/>
      <c r="EG24" s="580"/>
      <c r="EH24" s="580"/>
      <c r="EI24" s="580"/>
      <c r="EJ24" s="580"/>
      <c r="EK24" s="580"/>
      <c r="EL24" s="580"/>
      <c r="EM24" s="580"/>
      <c r="EN24" s="580"/>
      <c r="EO24" s="580"/>
      <c r="EP24" s="580"/>
      <c r="EQ24" s="580"/>
      <c r="ER24" s="580"/>
      <c r="ES24" s="580"/>
      <c r="ET24" s="580"/>
      <c r="EU24" s="580"/>
      <c r="EV24" s="580"/>
      <c r="EW24" s="580"/>
      <c r="EX24" s="580"/>
      <c r="EY24" s="580"/>
      <c r="EZ24" s="580"/>
      <c r="FA24" s="580"/>
      <c r="FB24" s="580"/>
      <c r="FC24" s="580"/>
      <c r="FD24" s="580"/>
      <c r="FE24" s="580"/>
      <c r="FF24" s="580"/>
      <c r="FG24" s="580"/>
      <c r="FH24" s="580"/>
      <c r="FI24" s="580"/>
      <c r="FJ24" s="580"/>
      <c r="FK24" s="580"/>
      <c r="FL24" s="580"/>
      <c r="FM24" s="580"/>
      <c r="FN24" s="580"/>
      <c r="FO24" s="580"/>
      <c r="FP24" s="580"/>
      <c r="FQ24" s="580"/>
      <c r="FR24" s="580"/>
      <c r="FS24" s="580"/>
      <c r="FT24" s="580"/>
      <c r="FU24" s="580"/>
      <c r="FV24" s="580"/>
      <c r="FW24" s="580"/>
      <c r="FX24" s="580"/>
      <c r="FY24" s="580"/>
      <c r="FZ24" s="580"/>
      <c r="GA24" s="580"/>
      <c r="GB24" s="580"/>
      <c r="GC24" s="580"/>
      <c r="GD24" s="580"/>
      <c r="GE24" s="580"/>
      <c r="GF24" s="580"/>
      <c r="GG24" s="580"/>
      <c r="GH24" s="580"/>
      <c r="GI24" s="580"/>
      <c r="GJ24" s="580"/>
      <c r="GK24" s="580"/>
      <c r="GL24" s="580"/>
      <c r="GM24" s="580"/>
      <c r="GN24" s="580"/>
      <c r="GO24" s="580"/>
      <c r="GP24" s="580"/>
      <c r="GQ24" s="580"/>
      <c r="GR24" s="580"/>
      <c r="GS24" s="580"/>
      <c r="GT24" s="580"/>
      <c r="GU24" s="580"/>
      <c r="GV24" s="580"/>
      <c r="GW24" s="580"/>
      <c r="GX24" s="580"/>
      <c r="GY24" s="580"/>
      <c r="GZ24" s="580"/>
      <c r="HA24" s="580"/>
      <c r="HB24" s="580"/>
      <c r="HC24" s="580"/>
      <c r="HD24" s="580"/>
      <c r="HE24" s="580"/>
      <c r="HF24" s="580"/>
      <c r="HG24" s="580"/>
      <c r="HH24" s="580"/>
      <c r="HI24" s="580"/>
      <c r="HJ24" s="580"/>
      <c r="HK24" s="580"/>
      <c r="HL24" s="580"/>
      <c r="HM24" s="580"/>
      <c r="HN24" s="580"/>
      <c r="HO24" s="580"/>
      <c r="HP24" s="580"/>
      <c r="HQ24" s="580"/>
      <c r="HR24" s="580"/>
      <c r="HS24" s="580"/>
      <c r="HT24" s="580"/>
      <c r="HU24" s="580"/>
      <c r="HV24" s="580"/>
      <c r="HW24" s="580"/>
      <c r="HX24" s="580"/>
      <c r="HY24" s="580"/>
      <c r="HZ24" s="580"/>
      <c r="IA24" s="580"/>
      <c r="IB24" s="580"/>
      <c r="IC24" s="580"/>
      <c r="ID24" s="580"/>
      <c r="IE24" s="580"/>
      <c r="IF24" s="580"/>
      <c r="IG24" s="580"/>
      <c r="IH24" s="580"/>
      <c r="II24" s="580"/>
      <c r="IJ24" s="580"/>
      <c r="IK24" s="580"/>
      <c r="IL24" s="580"/>
    </row>
    <row r="25" spans="1:246" ht="24" customHeight="1">
      <c r="A25" s="778">
        <v>1</v>
      </c>
      <c r="B25" s="1400" t="e">
        <f ca="1">E6</f>
        <v>#VALUE!</v>
      </c>
      <c r="C25" s="1401"/>
      <c r="D25" s="1401"/>
      <c r="E25" s="1401"/>
      <c r="F25" s="1402"/>
      <c r="G25" s="1401" t="s">
        <v>241</v>
      </c>
      <c r="H25" s="1401"/>
      <c r="I25" s="1401"/>
      <c r="J25" s="1401"/>
      <c r="K25" s="1691"/>
      <c r="L25" s="1584"/>
      <c r="M25" s="1399"/>
      <c r="N25" s="907"/>
      <c r="O25" s="870"/>
      <c r="P25" s="1581"/>
      <c r="Q25" s="1582"/>
      <c r="R25" s="1582"/>
      <c r="S25" s="1583"/>
      <c r="T25" s="1403"/>
      <c r="U25" s="1404"/>
      <c r="V25" s="1404"/>
      <c r="W25" s="1404"/>
      <c r="X25" s="1404"/>
      <c r="Y25" s="1405"/>
      <c r="Z25" s="1398"/>
      <c r="AA25" s="1398"/>
      <c r="AB25" s="1399"/>
      <c r="AC25" s="1666"/>
      <c r="AD25" s="1667"/>
      <c r="AE25" s="907"/>
      <c r="AF25" s="908"/>
      <c r="AG25" s="875"/>
      <c r="AH25" s="907"/>
      <c r="AI25" s="908"/>
      <c r="AJ25" s="908"/>
      <c r="AK25" s="908"/>
      <c r="AL25" s="944"/>
      <c r="AM25" s="773"/>
      <c r="AN25" s="773"/>
      <c r="AO25" s="759"/>
      <c r="AP25" s="759"/>
      <c r="AQ25" s="759"/>
      <c r="AR25" s="759"/>
      <c r="AS25" s="759"/>
      <c r="AT25" s="759"/>
      <c r="AU25" s="759"/>
      <c r="AV25" s="759"/>
      <c r="AW25" s="759"/>
      <c r="AX25" s="759"/>
      <c r="AY25" s="759"/>
      <c r="AZ25" s="759"/>
      <c r="BA25" s="759"/>
      <c r="BB25" s="759"/>
      <c r="BE25" s="580"/>
      <c r="BF25" s="769"/>
      <c r="BG25" s="580"/>
      <c r="BI25" s="580"/>
      <c r="BJ25" s="580"/>
      <c r="BK25" s="580"/>
      <c r="BL25" s="580"/>
      <c r="BM25" s="771"/>
      <c r="BN25" s="771"/>
      <c r="BO25" s="771"/>
      <c r="BP25" s="771"/>
      <c r="BQ25" s="771"/>
      <c r="BR25" s="771"/>
      <c r="BS25" s="771"/>
      <c r="BT25" s="771"/>
      <c r="BU25" s="580"/>
      <c r="BV25" s="580"/>
      <c r="BW25" s="580"/>
      <c r="BX25" s="580"/>
      <c r="BY25" s="580"/>
      <c r="BZ25" s="580"/>
      <c r="CA25" s="580"/>
      <c r="CB25" s="580"/>
      <c r="CC25" s="580"/>
      <c r="CD25" s="580"/>
      <c r="CE25" s="580"/>
      <c r="CF25" s="580"/>
      <c r="CG25" s="580"/>
      <c r="CH25" s="580"/>
      <c r="CI25" s="580"/>
      <c r="CJ25" s="580"/>
      <c r="CK25" s="580"/>
      <c r="CL25" s="580"/>
      <c r="CM25" s="580"/>
      <c r="CN25" s="580"/>
      <c r="CO25" s="580"/>
      <c r="CP25" s="580"/>
      <c r="CQ25" s="775"/>
      <c r="CR25" s="775"/>
      <c r="CS25" s="775"/>
      <c r="CT25" s="771"/>
      <c r="CU25" s="941"/>
      <c r="CV25" s="941"/>
      <c r="CW25" s="941"/>
      <c r="CX25" s="941"/>
      <c r="CY25" s="941"/>
      <c r="CZ25" s="580"/>
      <c r="DA25" s="580"/>
      <c r="DB25" s="580"/>
      <c r="DC25" s="580"/>
      <c r="DD25" s="580"/>
      <c r="DE25" s="580"/>
      <c r="DF25" s="580"/>
      <c r="DG25" s="580"/>
      <c r="DH25" s="580"/>
      <c r="DI25" s="580"/>
      <c r="DJ25" s="580"/>
      <c r="DK25" s="580"/>
      <c r="DL25" s="580"/>
      <c r="DM25" s="580"/>
      <c r="DN25" s="580"/>
      <c r="DO25" s="580"/>
      <c r="DP25" s="580"/>
      <c r="DQ25" s="580"/>
      <c r="DR25" s="580"/>
      <c r="DS25" s="580"/>
      <c r="DT25" s="580"/>
      <c r="DU25" s="580"/>
      <c r="DV25" s="580"/>
      <c r="DW25" s="580"/>
      <c r="DX25" s="580"/>
      <c r="DY25" s="580"/>
      <c r="DZ25" s="580"/>
      <c r="EA25" s="580"/>
      <c r="EB25" s="580"/>
      <c r="EC25" s="580"/>
      <c r="ED25" s="580"/>
      <c r="EE25" s="580"/>
      <c r="EF25" s="580"/>
      <c r="EG25" s="580"/>
      <c r="EH25" s="580"/>
      <c r="EI25" s="580"/>
      <c r="EJ25" s="580"/>
      <c r="EK25" s="580"/>
      <c r="EL25" s="580"/>
      <c r="EM25" s="580"/>
      <c r="EN25" s="580"/>
      <c r="EO25" s="580"/>
      <c r="EP25" s="580"/>
      <c r="EQ25" s="580"/>
      <c r="ER25" s="580"/>
      <c r="ES25" s="580"/>
      <c r="ET25" s="580"/>
      <c r="EU25" s="580"/>
      <c r="EV25" s="580"/>
      <c r="EW25" s="580"/>
      <c r="EX25" s="580"/>
      <c r="EY25" s="580"/>
      <c r="EZ25" s="580"/>
      <c r="FA25" s="580"/>
      <c r="FB25" s="580"/>
      <c r="FC25" s="580"/>
      <c r="FD25" s="580"/>
      <c r="FE25" s="580"/>
      <c r="FF25" s="580"/>
      <c r="FG25" s="580"/>
      <c r="FH25" s="580"/>
      <c r="FI25" s="580"/>
      <c r="FJ25" s="580"/>
      <c r="FK25" s="580"/>
      <c r="FL25" s="580"/>
      <c r="FM25" s="580"/>
      <c r="FN25" s="580"/>
      <c r="FO25" s="580"/>
      <c r="FP25" s="580"/>
      <c r="FQ25" s="580"/>
      <c r="FR25" s="580"/>
      <c r="FS25" s="580"/>
      <c r="FT25" s="580"/>
      <c r="FU25" s="580"/>
      <c r="FV25" s="580"/>
      <c r="FW25" s="580"/>
      <c r="FX25" s="580"/>
      <c r="FY25" s="580"/>
      <c r="FZ25" s="580"/>
      <c r="GA25" s="580"/>
      <c r="GB25" s="580"/>
      <c r="GC25" s="580"/>
      <c r="GD25" s="580"/>
      <c r="GE25" s="580"/>
      <c r="GF25" s="580"/>
      <c r="GG25" s="580"/>
      <c r="GH25" s="580"/>
      <c r="GI25" s="580"/>
      <c r="GJ25" s="580"/>
      <c r="GK25" s="580"/>
      <c r="GL25" s="580"/>
      <c r="GM25" s="580"/>
      <c r="GN25" s="580"/>
      <c r="GO25" s="580"/>
      <c r="GP25" s="580"/>
      <c r="GQ25" s="580"/>
      <c r="GR25" s="580"/>
      <c r="GS25" s="580"/>
      <c r="GT25" s="580"/>
      <c r="GU25" s="580"/>
      <c r="GV25" s="580"/>
      <c r="GW25" s="580"/>
      <c r="GX25" s="580"/>
      <c r="GY25" s="580"/>
      <c r="GZ25" s="580"/>
      <c r="HA25" s="580"/>
      <c r="HB25" s="580"/>
      <c r="HC25" s="580"/>
      <c r="HD25" s="580"/>
      <c r="HE25" s="580"/>
      <c r="HF25" s="580"/>
      <c r="HG25" s="580"/>
      <c r="HH25" s="580"/>
      <c r="HI25" s="580"/>
      <c r="HJ25" s="580"/>
      <c r="HK25" s="580"/>
      <c r="HL25" s="580"/>
      <c r="HM25" s="580"/>
      <c r="HN25" s="580"/>
      <c r="HO25" s="580"/>
      <c r="HP25" s="580"/>
      <c r="HQ25" s="580"/>
      <c r="HR25" s="580"/>
      <c r="HS25" s="580"/>
      <c r="HT25" s="580"/>
      <c r="HU25" s="580"/>
      <c r="HV25" s="580"/>
      <c r="HW25" s="580"/>
      <c r="HX25" s="580"/>
      <c r="HY25" s="580"/>
      <c r="HZ25" s="580"/>
      <c r="IA25" s="580"/>
      <c r="IB25" s="580"/>
      <c r="IC25" s="580"/>
      <c r="ID25" s="580"/>
      <c r="IE25" s="580"/>
      <c r="IF25" s="580"/>
      <c r="IG25" s="580"/>
      <c r="IH25" s="580"/>
      <c r="II25" s="580"/>
      <c r="IJ25" s="580"/>
      <c r="IK25" s="580"/>
      <c r="IL25" s="580"/>
    </row>
    <row r="26" spans="1:246" ht="24" customHeight="1">
      <c r="A26" s="779">
        <v>2</v>
      </c>
      <c r="B26" s="1309"/>
      <c r="C26" s="1310"/>
      <c r="D26" s="1310"/>
      <c r="E26" s="1310"/>
      <c r="F26" s="1311"/>
      <c r="G26" s="1349"/>
      <c r="H26" s="1349"/>
      <c r="I26" s="1349"/>
      <c r="J26" s="1349"/>
      <c r="K26" s="1350"/>
      <c r="L26" s="1312"/>
      <c r="M26" s="1313"/>
      <c r="N26" s="217"/>
      <c r="O26" s="871"/>
      <c r="P26" s="1510"/>
      <c r="Q26" s="1511"/>
      <c r="R26" s="1511"/>
      <c r="S26" s="1512"/>
      <c r="T26" s="1403"/>
      <c r="U26" s="1404"/>
      <c r="V26" s="1404"/>
      <c r="W26" s="1404"/>
      <c r="X26" s="1404"/>
      <c r="Y26" s="1405"/>
      <c r="Z26" s="1312"/>
      <c r="AA26" s="1326"/>
      <c r="AB26" s="1313"/>
      <c r="AC26" s="1324"/>
      <c r="AD26" s="1325"/>
      <c r="AE26" s="940"/>
      <c r="AF26" s="916"/>
      <c r="AG26" s="876"/>
      <c r="AH26" s="940"/>
      <c r="AI26" s="916"/>
      <c r="AJ26" s="916"/>
      <c r="AK26" s="916"/>
      <c r="AL26" s="917"/>
      <c r="AM26" s="773"/>
      <c r="AN26" s="773"/>
      <c r="AO26" s="759"/>
      <c r="AP26" s="759"/>
      <c r="AQ26" s="759"/>
      <c r="AR26" s="759"/>
      <c r="AS26" s="759"/>
      <c r="AT26" s="759"/>
      <c r="AU26" s="759"/>
      <c r="AV26" s="759"/>
      <c r="AW26" s="759"/>
      <c r="AX26" s="759"/>
      <c r="AY26" s="759"/>
      <c r="AZ26" s="759"/>
      <c r="BA26" s="759"/>
      <c r="BB26" s="759"/>
      <c r="BE26" s="580"/>
      <c r="BF26" s="769"/>
      <c r="BG26" s="580"/>
      <c r="BI26" s="580"/>
      <c r="BJ26" s="580"/>
      <c r="BK26" s="580"/>
      <c r="BL26" s="580"/>
      <c r="BM26" s="771"/>
      <c r="BN26" s="771"/>
      <c r="BO26" s="771"/>
      <c r="BP26" s="771"/>
      <c r="BQ26" s="771"/>
      <c r="BR26" s="771"/>
      <c r="BS26" s="771"/>
      <c r="BT26" s="771"/>
      <c r="BU26" s="775"/>
      <c r="BV26" s="775"/>
      <c r="BW26" s="775"/>
      <c r="BX26" s="775"/>
      <c r="BY26" s="775"/>
      <c r="BZ26" s="775"/>
      <c r="CA26" s="775"/>
      <c r="CB26" s="775"/>
      <c r="CC26" s="775"/>
      <c r="CD26" s="775"/>
      <c r="CE26" s="775"/>
      <c r="CF26" s="775"/>
      <c r="CG26" s="775"/>
      <c r="CH26" s="775"/>
      <c r="CI26" s="775"/>
      <c r="CJ26" s="775"/>
      <c r="CK26" s="941"/>
      <c r="CL26" s="941"/>
      <c r="CM26" s="941"/>
      <c r="CN26" s="775"/>
      <c r="CO26" s="775"/>
      <c r="CP26" s="775"/>
      <c r="CQ26" s="775"/>
      <c r="CR26" s="775"/>
      <c r="CS26" s="775"/>
      <c r="CT26" s="771"/>
      <c r="CU26" s="941"/>
      <c r="CV26" s="941"/>
      <c r="CW26" s="941"/>
      <c r="CX26" s="941"/>
      <c r="CY26" s="941"/>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c r="HD26" s="580"/>
      <c r="HE26" s="580"/>
      <c r="HF26" s="580"/>
      <c r="HG26" s="580"/>
      <c r="HH26" s="580"/>
      <c r="HI26" s="580"/>
      <c r="HJ26" s="580"/>
      <c r="HK26" s="580"/>
      <c r="HL26" s="580"/>
      <c r="HM26" s="580"/>
      <c r="HN26" s="580"/>
      <c r="HO26" s="580"/>
      <c r="HP26" s="580"/>
      <c r="HQ26" s="580"/>
      <c r="HR26" s="580"/>
      <c r="HS26" s="580"/>
      <c r="HT26" s="580"/>
      <c r="HU26" s="580"/>
      <c r="HV26" s="580"/>
      <c r="HW26" s="580"/>
      <c r="HX26" s="580"/>
      <c r="HY26" s="580"/>
      <c r="HZ26" s="580"/>
      <c r="IA26" s="580"/>
      <c r="IB26" s="580"/>
      <c r="IC26" s="580"/>
      <c r="ID26" s="580"/>
      <c r="IE26" s="580"/>
      <c r="IF26" s="580"/>
      <c r="IG26" s="580"/>
      <c r="IH26" s="580"/>
      <c r="II26" s="580"/>
      <c r="IJ26" s="580"/>
      <c r="IK26" s="580"/>
      <c r="IL26" s="580"/>
    </row>
    <row r="27" spans="1:246" s="17" customFormat="1" ht="24" customHeight="1">
      <c r="A27" s="779">
        <v>3</v>
      </c>
      <c r="B27" s="1309"/>
      <c r="C27" s="1310"/>
      <c r="D27" s="1310"/>
      <c r="E27" s="1310"/>
      <c r="F27" s="1311"/>
      <c r="G27" s="1349"/>
      <c r="H27" s="1349"/>
      <c r="I27" s="1349"/>
      <c r="J27" s="1349"/>
      <c r="K27" s="1350"/>
      <c r="L27" s="1312"/>
      <c r="M27" s="1313"/>
      <c r="N27" s="217"/>
      <c r="O27" s="871"/>
      <c r="P27" s="1510"/>
      <c r="Q27" s="1511"/>
      <c r="R27" s="1511"/>
      <c r="S27" s="1512"/>
      <c r="T27" s="1403"/>
      <c r="U27" s="1404"/>
      <c r="V27" s="1404"/>
      <c r="W27" s="1404"/>
      <c r="X27" s="1404"/>
      <c r="Y27" s="1405"/>
      <c r="Z27" s="1312"/>
      <c r="AA27" s="1326"/>
      <c r="AB27" s="1313"/>
      <c r="AC27" s="1324"/>
      <c r="AD27" s="1325"/>
      <c r="AE27" s="940"/>
      <c r="AF27" s="916"/>
      <c r="AG27" s="876"/>
      <c r="AH27" s="940"/>
      <c r="AI27" s="916"/>
      <c r="AJ27" s="916"/>
      <c r="AK27" s="916"/>
      <c r="AL27" s="917"/>
      <c r="AM27" s="14"/>
      <c r="AN27" s="14"/>
      <c r="AO27" s="14"/>
      <c r="AP27" s="14"/>
      <c r="AQ27" s="14"/>
      <c r="AR27" s="14"/>
      <c r="AS27" s="14"/>
      <c r="AT27" s="14"/>
      <c r="AU27" s="14"/>
      <c r="AV27" s="14"/>
      <c r="AW27" s="14"/>
      <c r="AX27" s="14"/>
      <c r="AY27" s="14"/>
      <c r="AZ27" s="14"/>
      <c r="BA27" s="14"/>
      <c r="BB27" s="14"/>
      <c r="BC27" s="14"/>
      <c r="BD27" s="14"/>
      <c r="BE27" s="15"/>
      <c r="BF27" s="15"/>
      <c r="BG27" s="15"/>
      <c r="BH27" s="15"/>
      <c r="BI27" s="15"/>
      <c r="BJ27" s="15"/>
      <c r="BK27" s="15"/>
      <c r="BL27" s="15"/>
      <c r="BM27" s="15"/>
      <c r="BN27" s="15"/>
      <c r="BO27" s="15"/>
      <c r="BP27" s="15"/>
      <c r="BQ27" s="15"/>
      <c r="BR27" s="15"/>
      <c r="BS27" s="15"/>
      <c r="BT27" s="15"/>
      <c r="BU27" s="775"/>
      <c r="BV27" s="775"/>
      <c r="BW27" s="775"/>
      <c r="BX27" s="775"/>
      <c r="BY27" s="775"/>
      <c r="BZ27" s="775"/>
      <c r="CA27" s="775"/>
      <c r="CB27" s="775"/>
      <c r="CC27" s="775"/>
      <c r="CD27" s="15"/>
      <c r="CE27" s="15"/>
      <c r="CF27" s="15"/>
      <c r="CG27" s="15"/>
      <c r="CH27" s="15"/>
      <c r="CI27" s="15"/>
      <c r="CJ27" s="15"/>
      <c r="CK27" s="15"/>
      <c r="CL27" s="15"/>
      <c r="CM27" s="15"/>
      <c r="CN27" s="15"/>
      <c r="CO27" s="15"/>
      <c r="CP27" s="15"/>
      <c r="CQ27" s="15"/>
      <c r="CR27" s="15"/>
      <c r="CS27" s="15"/>
      <c r="CT27" s="15"/>
      <c r="CU27" s="941"/>
      <c r="CV27" s="941"/>
      <c r="CW27" s="941"/>
      <c r="CX27" s="941"/>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row>
    <row r="28" spans="1:246" ht="24" customHeight="1">
      <c r="A28" s="779">
        <v>4</v>
      </c>
      <c r="B28" s="1309"/>
      <c r="C28" s="1310"/>
      <c r="D28" s="1310"/>
      <c r="E28" s="1310"/>
      <c r="F28" s="1311"/>
      <c r="G28" s="1349"/>
      <c r="H28" s="1349"/>
      <c r="I28" s="1349"/>
      <c r="J28" s="1349"/>
      <c r="K28" s="1350"/>
      <c r="L28" s="1312"/>
      <c r="M28" s="1313"/>
      <c r="N28" s="217"/>
      <c r="O28" s="871"/>
      <c r="P28" s="1510"/>
      <c r="Q28" s="1511"/>
      <c r="R28" s="1511"/>
      <c r="S28" s="1512"/>
      <c r="T28" s="1386"/>
      <c r="U28" s="1387"/>
      <c r="V28" s="1387"/>
      <c r="W28" s="1387"/>
      <c r="X28" s="1387"/>
      <c r="Y28" s="1388"/>
      <c r="Z28" s="1312"/>
      <c r="AA28" s="1326"/>
      <c r="AB28" s="1313"/>
      <c r="AC28" s="1324"/>
      <c r="AD28" s="1325"/>
      <c r="AE28" s="940"/>
      <c r="AF28" s="916"/>
      <c r="AG28" s="876"/>
      <c r="AH28" s="940"/>
      <c r="AI28" s="916"/>
      <c r="AJ28" s="916"/>
      <c r="AK28" s="916"/>
      <c r="AL28" s="917"/>
      <c r="AM28" s="773"/>
      <c r="AN28" s="773"/>
      <c r="AO28" s="768"/>
      <c r="AP28" s="768"/>
      <c r="AQ28" s="768"/>
      <c r="AR28" s="768"/>
      <c r="AS28" s="768"/>
      <c r="AT28" s="768"/>
      <c r="AU28" s="768"/>
      <c r="AV28" s="768"/>
      <c r="AW28" s="768"/>
      <c r="AX28" s="768"/>
      <c r="AY28" s="768"/>
      <c r="AZ28" s="768"/>
      <c r="BA28" s="768"/>
      <c r="BB28" s="768"/>
      <c r="BC28" s="42"/>
      <c r="BD28" s="127"/>
      <c r="BE28" s="246"/>
      <c r="BF28" s="603"/>
      <c r="BG28" s="246"/>
      <c r="BH28" s="588"/>
      <c r="BI28" s="246"/>
      <c r="BJ28" s="246"/>
      <c r="BK28" s="246"/>
      <c r="BL28" s="246"/>
      <c r="BM28" s="941"/>
      <c r="BN28" s="941"/>
      <c r="BO28" s="941"/>
      <c r="BP28" s="941"/>
      <c r="BQ28" s="941"/>
      <c r="BR28" s="941"/>
      <c r="BS28" s="941"/>
      <c r="BT28" s="771"/>
      <c r="BU28" s="775"/>
      <c r="BV28" s="775"/>
      <c r="BW28" s="775"/>
      <c r="BX28" s="775"/>
      <c r="BY28" s="775"/>
      <c r="BZ28" s="775"/>
      <c r="CA28" s="775"/>
      <c r="CB28" s="775"/>
      <c r="CC28" s="580"/>
      <c r="CD28" s="580"/>
      <c r="CE28" s="580"/>
      <c r="CF28" s="580"/>
      <c r="CG28" s="580"/>
      <c r="CH28" s="580"/>
      <c r="CI28" s="580"/>
      <c r="CJ28" s="580"/>
      <c r="CK28" s="580"/>
      <c r="CL28" s="580"/>
      <c r="CM28" s="580"/>
      <c r="CN28" s="580"/>
      <c r="CO28" s="580"/>
      <c r="CP28" s="580"/>
      <c r="CQ28" s="580"/>
      <c r="CR28" s="580"/>
      <c r="CS28" s="580"/>
      <c r="CT28" s="771"/>
      <c r="CU28" s="941"/>
      <c r="CV28" s="941"/>
      <c r="CW28" s="941"/>
      <c r="CX28" s="941"/>
      <c r="CY28" s="941"/>
      <c r="CZ28" s="580"/>
      <c r="DA28" s="580"/>
      <c r="DB28" s="580"/>
      <c r="DC28" s="580"/>
      <c r="DD28" s="580"/>
      <c r="DE28" s="580"/>
      <c r="DF28" s="580"/>
      <c r="DG28" s="580"/>
      <c r="DH28" s="580"/>
      <c r="DI28" s="580"/>
      <c r="DJ28" s="580"/>
      <c r="DK28" s="580"/>
      <c r="DL28" s="580"/>
      <c r="DM28" s="580"/>
      <c r="DN28" s="580"/>
      <c r="DO28" s="580"/>
      <c r="DP28" s="580"/>
      <c r="DQ28" s="580"/>
      <c r="DR28" s="580"/>
      <c r="DS28" s="580"/>
      <c r="DT28" s="580"/>
      <c r="DU28" s="580"/>
      <c r="DV28" s="580"/>
      <c r="DW28" s="580"/>
      <c r="DX28" s="580"/>
      <c r="DY28" s="580"/>
      <c r="DZ28" s="580"/>
      <c r="EA28" s="580"/>
      <c r="EB28" s="580"/>
      <c r="EC28" s="580"/>
      <c r="ED28" s="580"/>
      <c r="EE28" s="580"/>
      <c r="EF28" s="580"/>
      <c r="EG28" s="580"/>
      <c r="EH28" s="580"/>
      <c r="EI28" s="580"/>
      <c r="EJ28" s="580"/>
      <c r="EK28" s="580"/>
      <c r="EL28" s="580"/>
      <c r="EM28" s="580"/>
      <c r="EN28" s="580"/>
      <c r="EO28" s="580"/>
      <c r="EP28" s="580"/>
      <c r="EQ28" s="580"/>
      <c r="ER28" s="580"/>
      <c r="ES28" s="580"/>
      <c r="ET28" s="580"/>
      <c r="EU28" s="580"/>
      <c r="EV28" s="580"/>
      <c r="EW28" s="580"/>
      <c r="EX28" s="580"/>
      <c r="EY28" s="580"/>
      <c r="EZ28" s="580"/>
      <c r="FA28" s="580"/>
      <c r="FB28" s="580"/>
      <c r="FC28" s="580"/>
      <c r="FD28" s="580"/>
      <c r="FE28" s="580"/>
      <c r="FF28" s="580"/>
      <c r="FG28" s="580"/>
      <c r="FH28" s="580"/>
      <c r="FI28" s="580"/>
      <c r="FJ28" s="580"/>
      <c r="FK28" s="580"/>
      <c r="FL28" s="580"/>
      <c r="FM28" s="580"/>
      <c r="FN28" s="580"/>
      <c r="FO28" s="580"/>
      <c r="FP28" s="580"/>
      <c r="FQ28" s="580"/>
      <c r="FR28" s="580"/>
      <c r="FS28" s="580"/>
      <c r="FT28" s="580"/>
      <c r="FU28" s="580"/>
      <c r="FV28" s="580"/>
      <c r="FW28" s="580"/>
      <c r="FX28" s="580"/>
      <c r="FY28" s="580"/>
      <c r="FZ28" s="580"/>
      <c r="GA28" s="580"/>
      <c r="GB28" s="580"/>
      <c r="GC28" s="580"/>
      <c r="GD28" s="580"/>
      <c r="GE28" s="580"/>
      <c r="GF28" s="580"/>
      <c r="GG28" s="580"/>
      <c r="GH28" s="580"/>
      <c r="GI28" s="580"/>
      <c r="GJ28" s="580"/>
      <c r="GK28" s="580"/>
      <c r="GL28" s="580"/>
      <c r="GM28" s="580"/>
      <c r="GN28" s="580"/>
      <c r="GO28" s="580"/>
      <c r="GP28" s="580"/>
      <c r="GQ28" s="580"/>
      <c r="GR28" s="580"/>
      <c r="GS28" s="580"/>
      <c r="GT28" s="580"/>
      <c r="GU28" s="580"/>
      <c r="GV28" s="580"/>
      <c r="GW28" s="580"/>
      <c r="GX28" s="580"/>
      <c r="GY28" s="580"/>
      <c r="GZ28" s="580"/>
      <c r="HA28" s="580"/>
      <c r="HB28" s="580"/>
      <c r="HC28" s="580"/>
      <c r="HD28" s="580"/>
      <c r="HE28" s="580"/>
      <c r="HF28" s="580"/>
      <c r="HG28" s="580"/>
      <c r="HH28" s="580"/>
      <c r="HI28" s="580"/>
      <c r="HJ28" s="580"/>
      <c r="HK28" s="580"/>
      <c r="HL28" s="580"/>
      <c r="HM28" s="580"/>
      <c r="HN28" s="580"/>
      <c r="HO28" s="580"/>
      <c r="HP28" s="580"/>
      <c r="HQ28" s="580"/>
      <c r="HR28" s="580"/>
      <c r="HS28" s="580"/>
      <c r="HT28" s="580"/>
      <c r="HU28" s="580"/>
      <c r="HV28" s="580"/>
      <c r="HW28" s="580"/>
      <c r="HX28" s="580"/>
      <c r="HY28" s="580"/>
      <c r="HZ28" s="580"/>
      <c r="IA28" s="580"/>
      <c r="IB28" s="580"/>
      <c r="IC28" s="580"/>
      <c r="ID28" s="580"/>
      <c r="IE28" s="580"/>
      <c r="IF28" s="580"/>
      <c r="IG28" s="580"/>
      <c r="IH28" s="580"/>
      <c r="II28" s="580"/>
      <c r="IJ28" s="580"/>
      <c r="IK28" s="580"/>
      <c r="IL28" s="580"/>
    </row>
    <row r="29" spans="1:246" ht="24" customHeight="1">
      <c r="A29" s="779">
        <v>5</v>
      </c>
      <c r="B29" s="1309"/>
      <c r="C29" s="1310"/>
      <c r="D29" s="1310"/>
      <c r="E29" s="1310"/>
      <c r="F29" s="1311"/>
      <c r="G29" s="1349"/>
      <c r="H29" s="1349"/>
      <c r="I29" s="1349"/>
      <c r="J29" s="1349"/>
      <c r="K29" s="1350"/>
      <c r="L29" s="1312"/>
      <c r="M29" s="1313"/>
      <c r="N29" s="217"/>
      <c r="O29" s="871"/>
      <c r="P29" s="1510"/>
      <c r="Q29" s="1511"/>
      <c r="R29" s="1511"/>
      <c r="S29" s="1512"/>
      <c r="T29" s="1386"/>
      <c r="U29" s="1387"/>
      <c r="V29" s="1387"/>
      <c r="W29" s="1387"/>
      <c r="X29" s="1387"/>
      <c r="Y29" s="1388"/>
      <c r="Z29" s="1312"/>
      <c r="AA29" s="1326"/>
      <c r="AB29" s="1313"/>
      <c r="AC29" s="1324"/>
      <c r="AD29" s="1325"/>
      <c r="AE29" s="940"/>
      <c r="AF29" s="916"/>
      <c r="AG29" s="876"/>
      <c r="AH29" s="940"/>
      <c r="AI29" s="916"/>
      <c r="AJ29" s="916"/>
      <c r="AK29" s="916"/>
      <c r="AL29" s="917"/>
      <c r="AM29" s="773"/>
      <c r="AN29" s="773"/>
      <c r="AO29" s="768"/>
      <c r="AP29" s="768"/>
      <c r="AQ29" s="768"/>
      <c r="AR29" s="768"/>
      <c r="AS29" s="768"/>
      <c r="AT29" s="768"/>
      <c r="AU29" s="768"/>
      <c r="AV29" s="768"/>
      <c r="AW29" s="768"/>
      <c r="AX29" s="768"/>
      <c r="AY29" s="768"/>
      <c r="AZ29" s="768"/>
      <c r="BA29" s="768"/>
      <c r="BB29" s="768"/>
      <c r="BC29" s="42"/>
      <c r="BD29" s="127"/>
      <c r="BE29" s="246"/>
      <c r="BF29" s="603"/>
      <c r="BG29" s="246"/>
      <c r="BH29" s="588"/>
      <c r="BI29" s="246"/>
      <c r="BJ29" s="246"/>
      <c r="BK29" s="246"/>
      <c r="BL29" s="246"/>
      <c r="BM29" s="941"/>
      <c r="BN29" s="941"/>
      <c r="BO29" s="941"/>
      <c r="BP29" s="941"/>
      <c r="BQ29" s="941"/>
      <c r="BR29" s="941"/>
      <c r="BS29" s="941"/>
      <c r="BT29" s="771"/>
      <c r="BU29" s="775"/>
      <c r="BV29" s="775"/>
      <c r="BW29" s="775"/>
      <c r="BX29" s="775"/>
      <c r="BY29" s="775"/>
      <c r="BZ29" s="775"/>
      <c r="CA29" s="775"/>
      <c r="CB29" s="775"/>
      <c r="CC29" s="580"/>
      <c r="CD29" s="580"/>
      <c r="CE29" s="580"/>
      <c r="CF29" s="580"/>
      <c r="CG29" s="580"/>
      <c r="CH29" s="580"/>
      <c r="CI29" s="580"/>
      <c r="CJ29" s="580"/>
      <c r="CK29" s="580"/>
      <c r="CL29" s="580"/>
      <c r="CM29" s="941"/>
      <c r="CN29" s="775"/>
      <c r="CO29" s="775"/>
      <c r="CP29" s="775"/>
      <c r="CQ29" s="775"/>
      <c r="CR29" s="775"/>
      <c r="CS29" s="775"/>
      <c r="CT29" s="771"/>
      <c r="CU29" s="941"/>
      <c r="CV29" s="941"/>
      <c r="CW29" s="941"/>
      <c r="CX29" s="941"/>
      <c r="CY29" s="941"/>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c r="HD29" s="580"/>
      <c r="HE29" s="580"/>
      <c r="HF29" s="580"/>
      <c r="HG29" s="580"/>
      <c r="HH29" s="580"/>
      <c r="HI29" s="580"/>
      <c r="HJ29" s="580"/>
      <c r="HK29" s="580"/>
      <c r="HL29" s="580"/>
      <c r="HM29" s="580"/>
      <c r="HN29" s="580"/>
      <c r="HO29" s="580"/>
      <c r="HP29" s="580"/>
      <c r="HQ29" s="580"/>
      <c r="HR29" s="580"/>
      <c r="HS29" s="580"/>
      <c r="HT29" s="580"/>
      <c r="HU29" s="580"/>
      <c r="HV29" s="580"/>
      <c r="HW29" s="580"/>
      <c r="HX29" s="580"/>
      <c r="HY29" s="580"/>
      <c r="HZ29" s="580"/>
      <c r="IA29" s="580"/>
      <c r="IB29" s="580"/>
      <c r="IC29" s="580"/>
      <c r="ID29" s="580"/>
      <c r="IE29" s="580"/>
      <c r="IF29" s="580"/>
      <c r="IG29" s="580"/>
      <c r="IH29" s="580"/>
      <c r="II29" s="580"/>
      <c r="IJ29" s="580"/>
      <c r="IK29" s="580"/>
      <c r="IL29" s="580"/>
    </row>
    <row r="30" spans="1:246" ht="24" customHeight="1">
      <c r="A30" s="779">
        <v>6</v>
      </c>
      <c r="B30" s="1309"/>
      <c r="C30" s="1310"/>
      <c r="D30" s="1310"/>
      <c r="E30" s="1310"/>
      <c r="F30" s="1311"/>
      <c r="G30" s="1349"/>
      <c r="H30" s="1349"/>
      <c r="I30" s="1349"/>
      <c r="J30" s="1349"/>
      <c r="K30" s="1350"/>
      <c r="L30" s="1312"/>
      <c r="M30" s="1313"/>
      <c r="N30" s="217"/>
      <c r="O30" s="871"/>
      <c r="P30" s="1510"/>
      <c r="Q30" s="1511"/>
      <c r="R30" s="1511"/>
      <c r="S30" s="1512"/>
      <c r="T30" s="1386"/>
      <c r="U30" s="1387"/>
      <c r="V30" s="1387"/>
      <c r="W30" s="1387"/>
      <c r="X30" s="1387"/>
      <c r="Y30" s="1388"/>
      <c r="Z30" s="1312"/>
      <c r="AA30" s="1326"/>
      <c r="AB30" s="1313"/>
      <c r="AC30" s="923"/>
      <c r="AD30" s="924"/>
      <c r="AE30" s="940"/>
      <c r="AF30" s="916"/>
      <c r="AG30" s="876"/>
      <c r="AH30" s="940"/>
      <c r="AI30" s="916"/>
      <c r="AJ30" s="916"/>
      <c r="AK30" s="916"/>
      <c r="AL30" s="917"/>
      <c r="AM30" s="773"/>
      <c r="AN30" s="773"/>
      <c r="AO30" s="759"/>
      <c r="AP30" s="759"/>
      <c r="AQ30" s="759"/>
      <c r="AR30" s="759"/>
      <c r="AS30" s="759"/>
      <c r="AT30" s="759"/>
      <c r="AU30" s="759"/>
      <c r="AV30" s="759"/>
      <c r="AW30" s="759"/>
      <c r="AX30" s="759"/>
      <c r="AY30" s="759"/>
      <c r="AZ30" s="759"/>
      <c r="BA30" s="759"/>
      <c r="BB30" s="759"/>
      <c r="BE30" s="580"/>
      <c r="BF30" s="769"/>
      <c r="BG30" s="580"/>
      <c r="BI30" s="580"/>
      <c r="BJ30" s="580"/>
      <c r="BK30" s="580"/>
      <c r="BL30" s="580"/>
      <c r="BM30" s="771"/>
      <c r="BN30" s="771"/>
      <c r="BO30" s="771"/>
      <c r="BP30" s="771"/>
      <c r="BQ30" s="771"/>
      <c r="BR30" s="771"/>
      <c r="BS30" s="771"/>
      <c r="BT30" s="771"/>
      <c r="BU30" s="775"/>
      <c r="BV30" s="775"/>
      <c r="BW30" s="775"/>
      <c r="BX30" s="775"/>
      <c r="BY30" s="775"/>
      <c r="BZ30" s="775"/>
      <c r="CA30" s="775"/>
      <c r="CB30" s="775"/>
      <c r="CC30" s="580"/>
      <c r="CD30" s="580"/>
      <c r="CE30" s="580"/>
      <c r="CF30" s="580"/>
      <c r="CG30" s="580"/>
      <c r="CH30" s="580"/>
      <c r="CI30" s="580"/>
      <c r="CJ30" s="580"/>
      <c r="CK30" s="580"/>
      <c r="CL30" s="580"/>
      <c r="CM30" s="941"/>
      <c r="CN30" s="775"/>
      <c r="CO30" s="775"/>
      <c r="CP30" s="775"/>
      <c r="CQ30" s="775"/>
      <c r="CR30" s="775"/>
      <c r="CS30" s="775"/>
      <c r="CT30" s="771"/>
      <c r="CU30" s="941"/>
      <c r="CV30" s="941"/>
      <c r="CW30" s="941"/>
      <c r="CX30" s="941"/>
      <c r="CY30" s="941"/>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row>
    <row r="31" spans="1:246" ht="24" customHeight="1">
      <c r="A31" s="779">
        <v>7</v>
      </c>
      <c r="B31" s="1309"/>
      <c r="C31" s="1310"/>
      <c r="D31" s="1310"/>
      <c r="E31" s="1310"/>
      <c r="F31" s="1311"/>
      <c r="G31" s="1349"/>
      <c r="H31" s="1349"/>
      <c r="I31" s="1349"/>
      <c r="J31" s="1349"/>
      <c r="K31" s="1350"/>
      <c r="L31" s="1312"/>
      <c r="M31" s="1313"/>
      <c r="N31" s="217"/>
      <c r="O31" s="871"/>
      <c r="P31" s="1510"/>
      <c r="Q31" s="1511"/>
      <c r="R31" s="1511"/>
      <c r="S31" s="1512"/>
      <c r="T31" s="1386"/>
      <c r="U31" s="1387"/>
      <c r="V31" s="1387"/>
      <c r="W31" s="1387"/>
      <c r="X31" s="1387"/>
      <c r="Y31" s="1388"/>
      <c r="Z31" s="1312"/>
      <c r="AA31" s="1326"/>
      <c r="AB31" s="1313"/>
      <c r="AC31" s="1324"/>
      <c r="AD31" s="1325"/>
      <c r="AE31" s="940"/>
      <c r="AF31" s="916"/>
      <c r="AG31" s="876"/>
      <c r="AH31" s="940"/>
      <c r="AI31" s="916"/>
      <c r="AJ31" s="916"/>
      <c r="AK31" s="916"/>
      <c r="AL31" s="917"/>
      <c r="AM31" s="773"/>
      <c r="AN31" s="773"/>
      <c r="AO31" s="759"/>
      <c r="AP31" s="759"/>
      <c r="AQ31" s="759"/>
      <c r="AR31" s="759"/>
      <c r="AS31" s="759"/>
      <c r="AT31" s="759"/>
      <c r="AU31" s="759"/>
      <c r="AV31" s="759"/>
      <c r="AW31" s="759"/>
      <c r="AX31" s="759"/>
      <c r="AY31" s="759"/>
      <c r="AZ31" s="759"/>
      <c r="BA31" s="759"/>
      <c r="BB31" s="759"/>
      <c r="BE31" s="580"/>
      <c r="BF31" s="769"/>
      <c r="BG31" s="580"/>
      <c r="BI31" s="580"/>
      <c r="BJ31" s="580"/>
      <c r="BK31" s="580"/>
      <c r="BL31" s="580"/>
      <c r="BM31" s="771"/>
      <c r="BN31" s="771"/>
      <c r="BO31" s="771"/>
      <c r="BP31" s="771"/>
      <c r="BQ31" s="771"/>
      <c r="BR31" s="771"/>
      <c r="BS31" s="771"/>
      <c r="BT31" s="771"/>
      <c r="BU31" s="780"/>
      <c r="BV31" s="780"/>
      <c r="BW31" s="780"/>
      <c r="BX31" s="780"/>
      <c r="BY31" s="780"/>
      <c r="BZ31" s="780"/>
      <c r="CA31" s="775"/>
      <c r="CB31" s="775"/>
      <c r="CC31" s="580"/>
      <c r="CD31" s="580"/>
      <c r="CE31" s="580"/>
      <c r="CF31" s="580"/>
      <c r="CG31" s="580"/>
      <c r="CH31" s="580"/>
      <c r="CI31" s="580"/>
      <c r="CJ31" s="580"/>
      <c r="CK31" s="580"/>
      <c r="CL31" s="580"/>
      <c r="CM31" s="941"/>
      <c r="CN31" s="775"/>
      <c r="CO31" s="775"/>
      <c r="CP31" s="775"/>
      <c r="CQ31" s="775"/>
      <c r="CR31" s="775"/>
      <c r="CS31" s="775"/>
      <c r="CT31" s="771"/>
      <c r="CU31" s="941"/>
      <c r="CV31" s="941"/>
      <c r="CW31" s="941"/>
      <c r="CX31" s="941"/>
      <c r="CY31" s="941"/>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row>
    <row r="32" spans="1:246" ht="24" customHeight="1">
      <c r="A32" s="779">
        <v>8</v>
      </c>
      <c r="B32" s="1309"/>
      <c r="C32" s="1310"/>
      <c r="D32" s="1310"/>
      <c r="E32" s="1310"/>
      <c r="F32" s="1311"/>
      <c r="G32" s="1349"/>
      <c r="H32" s="1349"/>
      <c r="I32" s="1349"/>
      <c r="J32" s="1349"/>
      <c r="K32" s="1350"/>
      <c r="L32" s="1312"/>
      <c r="M32" s="1313"/>
      <c r="N32" s="217"/>
      <c r="O32" s="871"/>
      <c r="P32" s="1510"/>
      <c r="Q32" s="1511"/>
      <c r="R32" s="1511"/>
      <c r="S32" s="1512"/>
      <c r="T32" s="1386"/>
      <c r="U32" s="1387"/>
      <c r="V32" s="1387"/>
      <c r="W32" s="1387"/>
      <c r="X32" s="1387"/>
      <c r="Y32" s="1388"/>
      <c r="Z32" s="1312"/>
      <c r="AA32" s="1326"/>
      <c r="AB32" s="1313"/>
      <c r="AC32" s="1324"/>
      <c r="AD32" s="1325"/>
      <c r="AE32" s="940"/>
      <c r="AF32" s="916"/>
      <c r="AG32" s="876"/>
      <c r="AH32" s="940"/>
      <c r="AI32" s="916"/>
      <c r="AJ32" s="916"/>
      <c r="AK32" s="916"/>
      <c r="AL32" s="917"/>
      <c r="AM32" s="773"/>
      <c r="AN32" s="773"/>
      <c r="AO32" s="759"/>
      <c r="AP32" s="759"/>
      <c r="AQ32" s="759"/>
      <c r="AR32" s="759"/>
      <c r="AS32" s="759"/>
      <c r="AT32" s="759"/>
      <c r="AU32" s="759"/>
      <c r="AV32" s="759"/>
      <c r="AW32" s="759"/>
      <c r="AX32" s="759"/>
      <c r="AY32" s="759"/>
      <c r="AZ32" s="759"/>
      <c r="BA32" s="759"/>
      <c r="BB32" s="759"/>
      <c r="BE32" s="580"/>
      <c r="BF32" s="769"/>
      <c r="BG32" s="580"/>
      <c r="BI32" s="580"/>
      <c r="BJ32" s="580"/>
      <c r="BK32" s="580"/>
      <c r="BL32" s="580"/>
      <c r="BM32" s="771"/>
      <c r="BN32" s="771"/>
      <c r="BO32" s="771"/>
      <c r="BP32" s="771"/>
      <c r="BQ32" s="771"/>
      <c r="BR32" s="771"/>
      <c r="BS32" s="771"/>
      <c r="BT32" s="771"/>
      <c r="BU32" s="780"/>
      <c r="BV32" s="780"/>
      <c r="BW32" s="780"/>
      <c r="BX32" s="780"/>
      <c r="BY32" s="780"/>
      <c r="BZ32" s="780"/>
      <c r="CA32" s="775"/>
      <c r="CB32" s="775"/>
      <c r="CC32" s="580"/>
      <c r="CD32" s="580"/>
      <c r="CE32" s="580"/>
      <c r="CF32" s="580"/>
      <c r="CG32" s="580"/>
      <c r="CH32" s="580"/>
      <c r="CI32" s="580"/>
      <c r="CJ32" s="580"/>
      <c r="CK32" s="580"/>
      <c r="CL32" s="580"/>
      <c r="CM32" s="941"/>
      <c r="CN32" s="775"/>
      <c r="CO32" s="775"/>
      <c r="CP32" s="775"/>
      <c r="CQ32" s="775"/>
      <c r="CR32" s="775"/>
      <c r="CS32" s="775"/>
      <c r="CT32" s="771"/>
      <c r="CU32" s="941"/>
      <c r="CV32" s="941"/>
      <c r="CW32" s="941"/>
      <c r="CX32" s="941"/>
      <c r="CY32" s="941"/>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row>
    <row r="33" spans="1:103" ht="24" customHeight="1">
      <c r="A33" s="779">
        <v>9</v>
      </c>
      <c r="B33" s="1309"/>
      <c r="C33" s="1310"/>
      <c r="D33" s="1310"/>
      <c r="E33" s="1310"/>
      <c r="F33" s="1311"/>
      <c r="G33" s="1349"/>
      <c r="H33" s="1349"/>
      <c r="I33" s="1349"/>
      <c r="J33" s="1349"/>
      <c r="K33" s="1350"/>
      <c r="L33" s="1312"/>
      <c r="M33" s="1313"/>
      <c r="N33" s="217"/>
      <c r="O33" s="871"/>
      <c r="P33" s="1510"/>
      <c r="Q33" s="1511"/>
      <c r="R33" s="1511"/>
      <c r="S33" s="1512"/>
      <c r="T33" s="1386"/>
      <c r="U33" s="1387"/>
      <c r="V33" s="1387"/>
      <c r="W33" s="1387"/>
      <c r="X33" s="1387"/>
      <c r="Y33" s="1388"/>
      <c r="Z33" s="1312"/>
      <c r="AA33" s="1326"/>
      <c r="AB33" s="1313"/>
      <c r="AC33" s="1324"/>
      <c r="AD33" s="1325"/>
      <c r="AE33" s="940"/>
      <c r="AF33" s="916"/>
      <c r="AG33" s="876"/>
      <c r="AH33" s="940"/>
      <c r="AI33" s="916"/>
      <c r="AJ33" s="916"/>
      <c r="AK33" s="916"/>
      <c r="AL33" s="917"/>
      <c r="AM33" s="773"/>
      <c r="AN33" s="773"/>
      <c r="AO33" s="759"/>
      <c r="AP33" s="759"/>
      <c r="AQ33" s="759"/>
      <c r="AR33" s="759"/>
      <c r="AS33" s="759"/>
      <c r="AT33" s="759"/>
      <c r="AU33" s="759"/>
      <c r="AV33" s="759"/>
      <c r="AW33" s="759"/>
      <c r="AX33" s="759"/>
      <c r="AY33" s="759"/>
      <c r="AZ33" s="759"/>
      <c r="BA33" s="759"/>
      <c r="BB33" s="759"/>
      <c r="BE33" s="580"/>
      <c r="BF33" s="769"/>
      <c r="BG33" s="580"/>
      <c r="BI33" s="580"/>
      <c r="BJ33" s="580"/>
      <c r="BK33" s="580"/>
      <c r="BL33" s="580"/>
      <c r="BM33" s="771"/>
      <c r="BN33" s="771"/>
      <c r="BO33" s="771"/>
      <c r="BP33" s="771"/>
      <c r="BQ33" s="771"/>
      <c r="BR33" s="771"/>
      <c r="BS33" s="771"/>
      <c r="BT33" s="771"/>
      <c r="BU33" s="780"/>
      <c r="BV33" s="780"/>
      <c r="BW33" s="780"/>
      <c r="BX33" s="780"/>
      <c r="BY33" s="780"/>
      <c r="BZ33" s="780"/>
      <c r="CA33" s="775"/>
      <c r="CB33" s="775"/>
      <c r="CC33" s="580"/>
      <c r="CD33" s="580"/>
      <c r="CE33" s="580"/>
      <c r="CF33" s="580"/>
      <c r="CG33" s="580"/>
      <c r="CH33" s="580"/>
      <c r="CI33" s="580"/>
      <c r="CJ33" s="580"/>
      <c r="CK33" s="580"/>
      <c r="CL33" s="580"/>
      <c r="CM33" s="941"/>
      <c r="CN33" s="775"/>
      <c r="CO33" s="775"/>
      <c r="CP33" s="775"/>
      <c r="CQ33" s="775"/>
      <c r="CR33" s="775"/>
      <c r="CS33" s="775"/>
      <c r="CT33" s="771"/>
      <c r="CU33" s="941"/>
      <c r="CV33" s="941"/>
      <c r="CW33" s="941"/>
      <c r="CX33" s="941"/>
      <c r="CY33" s="941"/>
    </row>
    <row r="34" spans="1:103" ht="24" customHeight="1" thickBot="1">
      <c r="A34" s="781">
        <v>10</v>
      </c>
      <c r="B34" s="1309"/>
      <c r="C34" s="1310"/>
      <c r="D34" s="1310"/>
      <c r="E34" s="1310"/>
      <c r="F34" s="1311"/>
      <c r="G34" s="1731"/>
      <c r="H34" s="1731"/>
      <c r="I34" s="1731"/>
      <c r="J34" s="1731"/>
      <c r="K34" s="1732"/>
      <c r="L34" s="1357"/>
      <c r="M34" s="1359"/>
      <c r="N34" s="872"/>
      <c r="O34" s="873"/>
      <c r="P34" s="1708"/>
      <c r="Q34" s="1709"/>
      <c r="R34" s="1709"/>
      <c r="S34" s="1710"/>
      <c r="T34" s="1711"/>
      <c r="U34" s="1446"/>
      <c r="V34" s="1446"/>
      <c r="W34" s="1446"/>
      <c r="X34" s="1446"/>
      <c r="Y34" s="1712"/>
      <c r="Z34" s="1357"/>
      <c r="AA34" s="1358"/>
      <c r="AB34" s="1359"/>
      <c r="AC34" s="1608"/>
      <c r="AD34" s="1609"/>
      <c r="AE34" s="942"/>
      <c r="AF34" s="903"/>
      <c r="AG34" s="877"/>
      <c r="AH34" s="942"/>
      <c r="AI34" s="903"/>
      <c r="AJ34" s="903"/>
      <c r="AK34" s="903"/>
      <c r="AL34" s="904"/>
      <c r="AM34" s="773"/>
      <c r="AN34" s="773"/>
      <c r="AO34" s="759"/>
      <c r="AP34" s="759"/>
      <c r="AQ34" s="759"/>
      <c r="AR34" s="759"/>
      <c r="AS34" s="759"/>
      <c r="AT34" s="759"/>
      <c r="AU34" s="759"/>
      <c r="AV34" s="759"/>
      <c r="AW34" s="759"/>
      <c r="AX34" s="759"/>
      <c r="AY34" s="759"/>
      <c r="AZ34" s="759"/>
      <c r="BA34" s="759"/>
      <c r="BB34" s="759"/>
      <c r="BE34" s="580"/>
      <c r="BF34" s="769"/>
      <c r="BG34" s="580"/>
      <c r="BI34" s="580"/>
      <c r="BJ34" s="580"/>
      <c r="BK34" s="580"/>
      <c r="BL34" s="580"/>
      <c r="BM34" s="771"/>
      <c r="BN34" s="771"/>
      <c r="BO34" s="771"/>
      <c r="BP34" s="771"/>
      <c r="BQ34" s="771"/>
      <c r="BR34" s="771"/>
      <c r="BS34" s="771"/>
      <c r="BT34" s="771"/>
      <c r="BU34" s="780"/>
      <c r="BV34" s="780"/>
      <c r="BW34" s="780"/>
      <c r="BX34" s="780"/>
      <c r="BY34" s="780"/>
      <c r="BZ34" s="780"/>
      <c r="CA34" s="775"/>
      <c r="CB34" s="775"/>
      <c r="CC34" s="580"/>
      <c r="CD34" s="580"/>
      <c r="CE34" s="580"/>
      <c r="CF34" s="580"/>
      <c r="CG34" s="580"/>
      <c r="CH34" s="580"/>
      <c r="CI34" s="580"/>
      <c r="CJ34" s="580"/>
      <c r="CK34" s="580"/>
      <c r="CL34" s="580"/>
      <c r="CM34" s="941"/>
      <c r="CN34" s="775"/>
      <c r="CO34" s="775"/>
      <c r="CP34" s="775"/>
      <c r="CQ34" s="775"/>
      <c r="CR34" s="775"/>
      <c r="CS34" s="775"/>
      <c r="CT34" s="771"/>
      <c r="CU34" s="941"/>
      <c r="CV34" s="941"/>
      <c r="CW34" s="941"/>
      <c r="CX34" s="941"/>
      <c r="CY34" s="941"/>
    </row>
    <row r="35" spans="1:103" ht="24" customHeight="1">
      <c r="A35" s="1377" t="s">
        <v>245</v>
      </c>
      <c r="B35" s="1378"/>
      <c r="C35" s="1378"/>
      <c r="D35" s="1378"/>
      <c r="E35" s="1379"/>
      <c r="F35" s="1668" t="s">
        <v>246</v>
      </c>
      <c r="G35" s="1669"/>
      <c r="H35" s="1669"/>
      <c r="I35" s="1669"/>
      <c r="J35" s="1669"/>
      <c r="K35" s="1669"/>
      <c r="L35" s="1670"/>
      <c r="M35" s="1704">
        <f ca="1">IF(ISERROR(A38/F60),0,A38/F60)</f>
        <v>0</v>
      </c>
      <c r="N35" s="1705"/>
      <c r="O35" s="1360" t="str">
        <f ca="1">IF(M35&lt;=2.4,"Sin Hacinamiento",IF(M35&lt;=4.9,"Hacinamiento Medio","Hacinamiento crítico"))</f>
        <v>Sin Hacinamiento</v>
      </c>
      <c r="P35" s="1361"/>
      <c r="Q35" s="1362"/>
      <c r="R35" s="1362"/>
      <c r="S35" s="1362"/>
      <c r="T35" s="1363"/>
      <c r="U35" s="1598" t="s">
        <v>247</v>
      </c>
      <c r="V35" s="1599"/>
      <c r="W35" s="1599"/>
      <c r="X35" s="1599"/>
      <c r="Y35" s="1599"/>
      <c r="Z35" s="1599"/>
      <c r="AA35" s="1599"/>
      <c r="AB35" s="1599"/>
      <c r="AC35" s="1599"/>
      <c r="AD35" s="1599"/>
      <c r="AE35" s="1600"/>
      <c r="AF35" s="1600"/>
      <c r="AG35" s="1600"/>
      <c r="AH35" s="1600"/>
      <c r="AI35" s="1600"/>
      <c r="AJ35" s="1600"/>
      <c r="AK35" s="1600"/>
      <c r="AL35" s="1601"/>
      <c r="AM35" s="773"/>
      <c r="AN35" s="773"/>
      <c r="AO35" s="773"/>
      <c r="AP35" s="773"/>
      <c r="AQ35" s="773"/>
      <c r="AR35" s="773"/>
      <c r="AS35" s="773"/>
      <c r="AT35" s="773"/>
      <c r="AU35" s="759"/>
      <c r="AV35" s="759"/>
      <c r="AW35" s="759"/>
      <c r="AX35" s="759"/>
      <c r="AY35" s="760"/>
      <c r="AZ35" s="760"/>
      <c r="BA35" s="760"/>
      <c r="BB35" s="760"/>
      <c r="BC35" s="39"/>
      <c r="BD35" s="129"/>
      <c r="BE35" s="775"/>
      <c r="BF35" s="782"/>
      <c r="BG35" s="775"/>
      <c r="BH35" s="589"/>
      <c r="BI35" s="124"/>
      <c r="BJ35" s="124"/>
      <c r="BK35" s="124"/>
      <c r="BL35" s="941"/>
      <c r="BM35" s="771"/>
      <c r="BN35" s="771"/>
      <c r="BO35" s="771"/>
      <c r="BP35" s="771"/>
      <c r="BQ35" s="771"/>
      <c r="BR35" s="771"/>
      <c r="BS35" s="771"/>
      <c r="BT35" s="771"/>
      <c r="BU35" s="780"/>
      <c r="BV35" s="780"/>
      <c r="BW35" s="780"/>
      <c r="BX35" s="780"/>
      <c r="BY35" s="780"/>
      <c r="BZ35" s="780"/>
      <c r="CA35" s="775"/>
      <c r="CB35" s="775"/>
      <c r="CC35" s="580"/>
      <c r="CD35" s="580"/>
      <c r="CE35" s="580"/>
      <c r="CF35" s="580"/>
      <c r="CG35" s="580"/>
      <c r="CH35" s="580"/>
      <c r="CI35" s="580"/>
      <c r="CJ35" s="580"/>
      <c r="CK35" s="580"/>
      <c r="CL35" s="580"/>
      <c r="CM35" s="941"/>
      <c r="CN35" s="775"/>
      <c r="CO35" s="775"/>
      <c r="CP35" s="775"/>
      <c r="CQ35" s="775"/>
      <c r="CR35" s="775"/>
      <c r="CS35" s="775"/>
      <c r="CT35" s="771"/>
      <c r="CU35" s="941"/>
      <c r="CV35" s="941"/>
      <c r="CW35" s="941"/>
      <c r="CX35" s="941"/>
      <c r="CY35" s="941"/>
    </row>
    <row r="36" spans="1:103" ht="24" customHeight="1">
      <c r="A36" s="1380"/>
      <c r="B36" s="1381"/>
      <c r="C36" s="1381"/>
      <c r="D36" s="1381"/>
      <c r="E36" s="1382"/>
      <c r="F36" s="1374" t="s">
        <v>248</v>
      </c>
      <c r="G36" s="1375"/>
      <c r="H36" s="1375"/>
      <c r="I36" s="1375"/>
      <c r="J36" s="1375"/>
      <c r="K36" s="1375"/>
      <c r="L36" s="1375"/>
      <c r="M36" s="1375"/>
      <c r="N36" s="1375"/>
      <c r="O36" s="1375"/>
      <c r="P36" s="1375"/>
      <c r="Q36" s="1375"/>
      <c r="R36" s="1375"/>
      <c r="S36" s="1375"/>
      <c r="T36" s="1376"/>
      <c r="U36" s="27" t="s">
        <v>90</v>
      </c>
      <c r="V36" s="1322">
        <f>COUNTIF(Z25:AB34,"R1")</f>
        <v>0</v>
      </c>
      <c r="W36" s="1323"/>
      <c r="X36" s="28" t="s">
        <v>91</v>
      </c>
      <c r="Y36" s="1322">
        <f ca="1">COUNTIF(A25:AB34,"R2")</f>
        <v>0</v>
      </c>
      <c r="Z36" s="1323"/>
      <c r="AA36" s="28" t="s">
        <v>92</v>
      </c>
      <c r="AB36" s="1322">
        <f>COUNTIF(Z25:AB34,"R3")</f>
        <v>0</v>
      </c>
      <c r="AC36" s="1323"/>
      <c r="AD36" s="28" t="s">
        <v>93</v>
      </c>
      <c r="AE36" s="1322">
        <f>COUNTIF(AA8:AC17,"R4")</f>
        <v>0</v>
      </c>
      <c r="AF36" s="1323"/>
      <c r="AG36" s="1713" t="s">
        <v>249</v>
      </c>
      <c r="AH36" s="1714"/>
      <c r="AI36" s="1714"/>
      <c r="AJ36" s="1714"/>
      <c r="AK36" s="1322">
        <f>COUNTIF(Z25:AB34,"Otro Recinto")</f>
        <v>0</v>
      </c>
      <c r="AL36" s="1616"/>
      <c r="AM36" s="773"/>
      <c r="AN36" s="773"/>
      <c r="AO36" s="773"/>
      <c r="AP36" s="773"/>
      <c r="AQ36" s="773"/>
      <c r="AR36" s="773"/>
      <c r="AS36" s="773"/>
      <c r="AT36" s="773"/>
      <c r="AU36" s="759"/>
      <c r="AV36" s="759"/>
      <c r="AW36" s="759"/>
      <c r="AX36" s="759"/>
      <c r="AY36" s="760"/>
      <c r="AZ36" s="760"/>
      <c r="BA36" s="760"/>
      <c r="BB36" s="760"/>
      <c r="BC36" s="39"/>
      <c r="BD36" s="129"/>
      <c r="BE36" s="775"/>
      <c r="BF36" s="782"/>
      <c r="BG36" s="775"/>
      <c r="BH36" s="589"/>
      <c r="BI36" s="124"/>
      <c r="BJ36" s="124"/>
      <c r="BK36" s="124"/>
      <c r="BL36" s="941"/>
      <c r="BM36" s="771"/>
      <c r="BN36" s="771"/>
      <c r="BO36" s="771"/>
      <c r="BP36" s="771"/>
      <c r="BQ36" s="771"/>
      <c r="BR36" s="771"/>
      <c r="BS36" s="771"/>
      <c r="BT36" s="771"/>
      <c r="BU36" s="780"/>
      <c r="BV36" s="780"/>
      <c r="BW36" s="780"/>
      <c r="BX36" s="780"/>
      <c r="BY36" s="780"/>
      <c r="BZ36" s="780"/>
      <c r="CA36" s="775"/>
      <c r="CB36" s="775"/>
      <c r="CC36" s="580"/>
      <c r="CD36" s="580"/>
      <c r="CE36" s="580"/>
      <c r="CF36" s="580"/>
      <c r="CG36" s="580"/>
      <c r="CH36" s="580"/>
      <c r="CI36" s="580"/>
      <c r="CJ36" s="580"/>
      <c r="CK36" s="580"/>
      <c r="CL36" s="580"/>
      <c r="CM36" s="941"/>
      <c r="CN36" s="775"/>
      <c r="CO36" s="775"/>
      <c r="CP36" s="775"/>
      <c r="CQ36" s="775"/>
      <c r="CR36" s="775"/>
      <c r="CS36" s="775"/>
      <c r="CT36" s="771"/>
      <c r="CU36" s="941"/>
      <c r="CV36" s="941"/>
      <c r="CW36" s="941"/>
      <c r="CX36" s="941"/>
      <c r="CY36" s="941"/>
    </row>
    <row r="37" spans="1:103" ht="24" customHeight="1" thickBot="1">
      <c r="A37" s="1383"/>
      <c r="B37" s="1384"/>
      <c r="C37" s="1384"/>
      <c r="D37" s="1384"/>
      <c r="E37" s="1385"/>
      <c r="F37" s="1374" t="s">
        <v>250</v>
      </c>
      <c r="G37" s="1375"/>
      <c r="H37" s="1375"/>
      <c r="I37" s="1375"/>
      <c r="J37" s="1375"/>
      <c r="K37" s="1375"/>
      <c r="L37" s="1375"/>
      <c r="M37" s="1375"/>
      <c r="N37" s="1375"/>
      <c r="O37" s="1375"/>
      <c r="P37" s="1375"/>
      <c r="Q37" s="1375"/>
      <c r="R37" s="1375"/>
      <c r="S37" s="1375"/>
      <c r="T37" s="1376"/>
      <c r="U37" s="1657" t="s">
        <v>251</v>
      </c>
      <c r="V37" s="1658"/>
      <c r="W37" s="1658"/>
      <c r="X37" s="1658"/>
      <c r="Y37" s="1658"/>
      <c r="Z37" s="1658"/>
      <c r="AA37" s="1658"/>
      <c r="AB37" s="1658"/>
      <c r="AC37" s="1658"/>
      <c r="AD37" s="1658"/>
      <c r="AE37" s="1658"/>
      <c r="AF37" s="1658"/>
      <c r="AG37" s="1658"/>
      <c r="AH37" s="1658"/>
      <c r="AI37" s="1658"/>
      <c r="AJ37" s="1658"/>
      <c r="AK37" s="1658"/>
      <c r="AL37" s="1659"/>
      <c r="AM37" s="773"/>
      <c r="AN37" s="773"/>
      <c r="AO37" s="773"/>
      <c r="AP37" s="773"/>
      <c r="AQ37" s="773"/>
      <c r="AR37" s="773"/>
      <c r="AS37" s="773"/>
      <c r="AT37" s="773"/>
      <c r="AU37" s="759"/>
      <c r="AV37" s="759"/>
      <c r="AW37" s="759"/>
      <c r="AX37" s="759"/>
      <c r="AY37" s="760"/>
      <c r="AZ37" s="760"/>
      <c r="BA37" s="760"/>
      <c r="BB37" s="760"/>
      <c r="BC37" s="39"/>
      <c r="BD37" s="129"/>
      <c r="BE37" s="775"/>
      <c r="BF37" s="782"/>
      <c r="BG37" s="775"/>
      <c r="BH37" s="589"/>
      <c r="BI37" s="124"/>
      <c r="BJ37" s="124"/>
      <c r="BK37" s="124"/>
      <c r="BL37" s="941"/>
      <c r="BM37" s="771"/>
      <c r="BN37" s="771"/>
      <c r="BO37" s="771"/>
      <c r="BP37" s="771"/>
      <c r="BQ37" s="771"/>
      <c r="BR37" s="771"/>
      <c r="BS37" s="771"/>
      <c r="BT37" s="771"/>
      <c r="BU37" s="780"/>
      <c r="BV37" s="780"/>
      <c r="BW37" s="780"/>
      <c r="BX37" s="780"/>
      <c r="BY37" s="780"/>
      <c r="BZ37" s="780"/>
      <c r="CA37" s="775"/>
      <c r="CB37" s="775"/>
      <c r="CC37" s="580"/>
      <c r="CD37" s="580"/>
      <c r="CE37" s="580"/>
      <c r="CF37" s="580"/>
      <c r="CG37" s="580"/>
      <c r="CH37" s="580"/>
      <c r="CI37" s="580"/>
      <c r="CJ37" s="580"/>
      <c r="CK37" s="580"/>
      <c r="CL37" s="580"/>
      <c r="CM37" s="941"/>
      <c r="CN37" s="775"/>
      <c r="CO37" s="775"/>
      <c r="CP37" s="775"/>
      <c r="CQ37" s="775"/>
      <c r="CR37" s="775"/>
      <c r="CS37" s="775"/>
      <c r="CT37" s="771"/>
      <c r="CU37" s="941"/>
      <c r="CV37" s="941"/>
      <c r="CW37" s="941"/>
      <c r="CX37" s="941"/>
      <c r="CY37" s="941"/>
    </row>
    <row r="38" spans="1:103" ht="24" customHeight="1" thickBot="1">
      <c r="A38" s="1364">
        <f ca="1">COUNTIF(B25:F34,"*")</f>
        <v>0</v>
      </c>
      <c r="B38" s="1365"/>
      <c r="C38" s="1365"/>
      <c r="D38" s="1365"/>
      <c r="E38" s="1366"/>
      <c r="F38" s="1648" t="s">
        <v>252</v>
      </c>
      <c r="G38" s="1649"/>
      <c r="H38" s="1649"/>
      <c r="I38" s="1649"/>
      <c r="J38" s="1649"/>
      <c r="K38" s="1649"/>
      <c r="L38" s="1649"/>
      <c r="M38" s="1649"/>
      <c r="N38" s="1649"/>
      <c r="O38" s="1649"/>
      <c r="P38" s="1649"/>
      <c r="Q38" s="1649"/>
      <c r="R38" s="1649"/>
      <c r="S38" s="1649"/>
      <c r="T38" s="1650"/>
      <c r="U38" s="1660"/>
      <c r="V38" s="1661"/>
      <c r="W38" s="1661"/>
      <c r="X38" s="1661"/>
      <c r="Y38" s="1661"/>
      <c r="Z38" s="1661"/>
      <c r="AA38" s="1661"/>
      <c r="AB38" s="1661"/>
      <c r="AC38" s="1661"/>
      <c r="AD38" s="1661"/>
      <c r="AE38" s="1661"/>
      <c r="AF38" s="1661"/>
      <c r="AG38" s="1661"/>
      <c r="AH38" s="1661"/>
      <c r="AI38" s="1661"/>
      <c r="AJ38" s="1661"/>
      <c r="AK38" s="1661"/>
      <c r="AL38" s="1662"/>
      <c r="AM38" s="773"/>
      <c r="AN38" s="773"/>
      <c r="AO38" s="773"/>
      <c r="AP38" s="773"/>
      <c r="AQ38" s="773"/>
      <c r="AR38" s="773"/>
      <c r="AS38" s="773"/>
      <c r="AT38" s="773"/>
      <c r="AU38" s="759"/>
      <c r="AV38" s="759"/>
      <c r="AW38" s="759"/>
      <c r="AX38" s="759"/>
      <c r="AY38" s="760"/>
      <c r="AZ38" s="760"/>
      <c r="BA38" s="760"/>
      <c r="BB38" s="760"/>
      <c r="BC38" s="39"/>
      <c r="BD38" s="129"/>
      <c r="BE38" s="775"/>
      <c r="BF38" s="782"/>
      <c r="BG38" s="775"/>
      <c r="BH38" s="589"/>
      <c r="BI38" s="124"/>
      <c r="BJ38" s="124"/>
      <c r="BK38" s="124"/>
      <c r="BL38" s="941"/>
      <c r="BM38" s="771"/>
      <c r="BN38" s="771"/>
      <c r="BO38" s="771"/>
      <c r="BP38" s="771"/>
      <c r="BQ38" s="771"/>
      <c r="BR38" s="771"/>
      <c r="BS38" s="771"/>
      <c r="BT38" s="771"/>
      <c r="BU38" s="780"/>
      <c r="BV38" s="780"/>
      <c r="BW38" s="780"/>
      <c r="BX38" s="780"/>
      <c r="BY38" s="780"/>
      <c r="BZ38" s="780"/>
      <c r="CA38" s="775"/>
      <c r="CB38" s="775"/>
      <c r="CC38" s="580"/>
      <c r="CD38" s="580"/>
      <c r="CE38" s="580"/>
      <c r="CF38" s="580"/>
      <c r="CG38" s="580"/>
      <c r="CH38" s="580"/>
      <c r="CI38" s="580"/>
      <c r="CJ38" s="580"/>
      <c r="CK38" s="580"/>
      <c r="CL38" s="580"/>
      <c r="CM38" s="941"/>
      <c r="CN38" s="775"/>
      <c r="CO38" s="775"/>
      <c r="CP38" s="775"/>
      <c r="CQ38" s="775"/>
      <c r="CR38" s="775"/>
      <c r="CS38" s="775"/>
      <c r="CT38" s="771"/>
      <c r="CU38" s="941"/>
      <c r="CV38" s="941"/>
      <c r="CW38" s="941"/>
      <c r="CX38" s="941"/>
      <c r="CY38" s="941"/>
    </row>
    <row r="39" spans="1:103" ht="24" customHeight="1" thickBot="1">
      <c r="A39" s="1416" t="s">
        <v>253</v>
      </c>
      <c r="B39" s="1417"/>
      <c r="C39" s="1417"/>
      <c r="D39" s="1417"/>
      <c r="E39" s="1417"/>
      <c r="F39" s="1417"/>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9"/>
      <c r="AM39" s="760"/>
      <c r="AN39" s="760"/>
      <c r="AO39" s="760"/>
      <c r="AP39" s="760"/>
      <c r="AQ39" s="760"/>
      <c r="AR39" s="760"/>
      <c r="AS39" s="760"/>
      <c r="AT39" s="760"/>
      <c r="AU39" s="1"/>
      <c r="AV39" s="1"/>
      <c r="AW39" s="1"/>
      <c r="AX39" s="1"/>
      <c r="AY39" s="1"/>
      <c r="AZ39" s="1"/>
      <c r="BA39" s="1"/>
      <c r="BB39" s="1"/>
      <c r="BC39" s="23"/>
      <c r="BD39" s="130"/>
      <c r="BE39" s="23"/>
      <c r="BF39" s="614"/>
      <c r="BG39" s="23"/>
      <c r="BH39" s="129"/>
      <c r="BI39" s="23"/>
      <c r="BJ39" s="23"/>
      <c r="BK39" s="23"/>
      <c r="BL39" s="941"/>
      <c r="BM39" s="771"/>
      <c r="BN39" s="771"/>
      <c r="BO39" s="771"/>
      <c r="BP39" s="771"/>
      <c r="BQ39" s="771"/>
      <c r="BR39" s="771"/>
      <c r="BS39" s="771"/>
      <c r="BT39" s="771"/>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771"/>
      <c r="CU39" s="771"/>
      <c r="CV39" s="771"/>
      <c r="CW39" s="771"/>
      <c r="CX39" s="771"/>
      <c r="CY39" s="941"/>
    </row>
    <row r="40" spans="1:103" ht="24" customHeight="1">
      <c r="A40" s="1759" t="s">
        <v>254</v>
      </c>
      <c r="B40" s="1760"/>
      <c r="C40" s="1760"/>
      <c r="D40" s="1760"/>
      <c r="E40" s="1760"/>
      <c r="F40" s="1761"/>
      <c r="G40" s="1682" t="s">
        <v>255</v>
      </c>
      <c r="H40" s="1682"/>
      <c r="I40" s="1682"/>
      <c r="J40" s="1682"/>
      <c r="K40" s="1682"/>
      <c r="L40" s="1682"/>
      <c r="M40" s="1682"/>
      <c r="N40" s="1682"/>
      <c r="O40" s="1682"/>
      <c r="P40" s="1682"/>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3"/>
      <c r="AM40" s="760"/>
      <c r="AN40" s="760"/>
      <c r="AO40" s="760"/>
      <c r="AP40" s="760"/>
      <c r="AQ40" s="760"/>
      <c r="AR40" s="760"/>
      <c r="AS40" s="760"/>
      <c r="AT40" s="760"/>
      <c r="AU40" s="759"/>
      <c r="AV40" s="759"/>
      <c r="AW40" s="759"/>
      <c r="AX40" s="759"/>
      <c r="AY40" s="759"/>
      <c r="AZ40" s="759"/>
      <c r="BA40" s="759"/>
      <c r="BB40" s="759"/>
      <c r="BE40" s="580"/>
      <c r="BF40" s="769"/>
      <c r="BG40" s="580"/>
      <c r="BI40" s="580"/>
      <c r="BJ40" s="580"/>
      <c r="BK40" s="580"/>
      <c r="BL40" s="941"/>
      <c r="BM40" s="771"/>
      <c r="BN40" s="771"/>
      <c r="BO40" s="771"/>
      <c r="BP40" s="771"/>
      <c r="BQ40" s="771"/>
      <c r="BR40" s="771"/>
      <c r="BS40" s="771"/>
      <c r="BT40" s="771"/>
      <c r="BU40" s="580"/>
      <c r="BV40" s="580"/>
      <c r="BW40" s="941"/>
      <c r="BX40" s="941"/>
      <c r="BY40" s="941"/>
      <c r="BZ40" s="941"/>
      <c r="CA40" s="23"/>
      <c r="CB40" s="941"/>
      <c r="CC40" s="941"/>
      <c r="CD40" s="941"/>
      <c r="CE40" s="941"/>
      <c r="CF40" s="941"/>
      <c r="CG40" s="941"/>
      <c r="CH40" s="941"/>
      <c r="CI40" s="941"/>
      <c r="CJ40" s="941"/>
      <c r="CK40" s="941"/>
      <c r="CL40" s="941"/>
      <c r="CM40" s="941"/>
      <c r="CN40" s="941"/>
      <c r="CO40" s="941"/>
      <c r="CP40" s="941"/>
      <c r="CQ40" s="941"/>
      <c r="CR40" s="941"/>
      <c r="CS40" s="941"/>
      <c r="CT40" s="771"/>
      <c r="CU40" s="941"/>
      <c r="CV40" s="941"/>
      <c r="CW40" s="590"/>
      <c r="CX40" s="590"/>
      <c r="CY40" s="941"/>
    </row>
    <row r="41" spans="1:103" ht="24" customHeight="1">
      <c r="A41" s="1351" t="s">
        <v>95</v>
      </c>
      <c r="B41" s="1352"/>
      <c r="C41" s="1352"/>
      <c r="D41" s="1352"/>
      <c r="E41" s="1597"/>
      <c r="F41" s="917"/>
      <c r="G41" s="1684"/>
      <c r="H41" s="1684"/>
      <c r="I41" s="1684"/>
      <c r="J41" s="1684"/>
      <c r="K41" s="1684"/>
      <c r="L41" s="1684"/>
      <c r="M41" s="1684"/>
      <c r="N41" s="1684"/>
      <c r="O41" s="1684"/>
      <c r="P41" s="1684"/>
      <c r="Q41" s="1684"/>
      <c r="R41" s="1684"/>
      <c r="S41" s="1684"/>
      <c r="T41" s="1684"/>
      <c r="U41" s="1684"/>
      <c r="V41" s="1684"/>
      <c r="W41" s="1684"/>
      <c r="X41" s="1684"/>
      <c r="Y41" s="1684"/>
      <c r="Z41" s="1684"/>
      <c r="AA41" s="1684"/>
      <c r="AB41" s="1684"/>
      <c r="AC41" s="1684"/>
      <c r="AD41" s="1684"/>
      <c r="AE41" s="1684"/>
      <c r="AF41" s="1684"/>
      <c r="AG41" s="1684"/>
      <c r="AH41" s="1684"/>
      <c r="AI41" s="1684"/>
      <c r="AJ41" s="1684"/>
      <c r="AK41" s="1684"/>
      <c r="AL41" s="1685"/>
      <c r="AM41" s="760"/>
      <c r="AN41" s="760"/>
      <c r="AO41" s="760"/>
      <c r="AP41" s="760"/>
      <c r="AQ41" s="760"/>
      <c r="AR41" s="760"/>
      <c r="AS41" s="760"/>
      <c r="AT41" s="760"/>
      <c r="AU41" s="759"/>
      <c r="AV41" s="759"/>
      <c r="AW41" s="759"/>
      <c r="AX41" s="759"/>
      <c r="AY41" s="759"/>
      <c r="AZ41" s="759"/>
      <c r="BA41" s="759"/>
      <c r="BB41" s="759"/>
      <c r="BE41" s="580"/>
      <c r="BF41" s="769"/>
      <c r="BG41" s="580"/>
      <c r="BI41" s="580"/>
      <c r="BJ41" s="580"/>
      <c r="BK41" s="580"/>
      <c r="BL41" s="941"/>
      <c r="BM41" s="771"/>
      <c r="BN41" s="771"/>
      <c r="BO41" s="771"/>
      <c r="BP41" s="771"/>
      <c r="BQ41" s="771"/>
      <c r="BR41" s="771"/>
      <c r="BS41" s="771"/>
      <c r="BT41" s="771"/>
      <c r="BU41" s="580"/>
      <c r="BV41" s="580"/>
      <c r="BW41" s="941"/>
      <c r="BX41" s="941"/>
      <c r="BY41" s="941"/>
      <c r="BZ41" s="941"/>
      <c r="CA41" s="23"/>
      <c r="CB41" s="941"/>
      <c r="CC41" s="941"/>
      <c r="CD41" s="941"/>
      <c r="CE41" s="941"/>
      <c r="CF41" s="941"/>
      <c r="CG41" s="941"/>
      <c r="CH41" s="941"/>
      <c r="CI41" s="941"/>
      <c r="CJ41" s="941"/>
      <c r="CK41" s="941"/>
      <c r="CL41" s="941"/>
      <c r="CM41" s="941"/>
      <c r="CN41" s="941"/>
      <c r="CO41" s="941"/>
      <c r="CP41" s="941"/>
      <c r="CQ41" s="941"/>
      <c r="CR41" s="941"/>
      <c r="CS41" s="941"/>
      <c r="CT41" s="771"/>
      <c r="CU41" s="941"/>
      <c r="CV41" s="941"/>
      <c r="CW41" s="590"/>
      <c r="CX41" s="590"/>
      <c r="CY41" s="941"/>
    </row>
    <row r="42" spans="1:103" ht="24" customHeight="1">
      <c r="A42" s="1351" t="s">
        <v>96</v>
      </c>
      <c r="B42" s="1352"/>
      <c r="C42" s="1352"/>
      <c r="D42" s="1352"/>
      <c r="E42" s="1597"/>
      <c r="F42" s="917"/>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1684"/>
      <c r="AJ42" s="1684"/>
      <c r="AK42" s="1684"/>
      <c r="AL42" s="1685"/>
      <c r="AM42" s="760"/>
      <c r="AN42" s="760"/>
      <c r="AO42" s="760"/>
      <c r="AP42" s="760"/>
      <c r="AQ42" s="760"/>
      <c r="AR42" s="760"/>
      <c r="AS42" s="760"/>
      <c r="AT42" s="760"/>
      <c r="AU42" s="759"/>
      <c r="AV42" s="759"/>
      <c r="AW42" s="759"/>
      <c r="AX42" s="759"/>
      <c r="AY42" s="777"/>
      <c r="AZ42" s="777"/>
      <c r="BA42" s="777"/>
      <c r="BB42" s="777"/>
      <c r="BC42" s="43"/>
      <c r="BD42" s="131"/>
      <c r="BE42" s="23"/>
      <c r="BF42" s="614"/>
      <c r="BG42" s="23"/>
      <c r="BH42" s="136"/>
      <c r="BI42" s="941"/>
      <c r="BJ42" s="941"/>
      <c r="BK42" s="941"/>
      <c r="BL42" s="941"/>
      <c r="BM42" s="771"/>
      <c r="BN42" s="771"/>
      <c r="BO42" s="771"/>
      <c r="BP42" s="771"/>
      <c r="BQ42" s="771"/>
      <c r="BR42" s="771"/>
      <c r="BS42" s="771"/>
      <c r="BT42" s="771"/>
      <c r="BU42" s="941"/>
      <c r="BV42" s="941"/>
      <c r="BW42" s="941"/>
      <c r="BX42" s="941"/>
      <c r="BY42" s="941"/>
      <c r="BZ42" s="941"/>
      <c r="CA42" s="23"/>
      <c r="CB42" s="941"/>
      <c r="CC42" s="941"/>
      <c r="CD42" s="941"/>
      <c r="CE42" s="941"/>
      <c r="CF42" s="941"/>
      <c r="CG42" s="941"/>
      <c r="CH42" s="941"/>
      <c r="CI42" s="941"/>
      <c r="CJ42" s="941"/>
      <c r="CK42" s="941"/>
      <c r="CL42" s="941"/>
      <c r="CM42" s="941"/>
      <c r="CN42" s="941"/>
      <c r="CO42" s="941"/>
      <c r="CP42" s="941"/>
      <c r="CQ42" s="941"/>
      <c r="CR42" s="941"/>
      <c r="CS42" s="941"/>
      <c r="CT42" s="771"/>
      <c r="CU42" s="941"/>
      <c r="CV42" s="941"/>
      <c r="CW42" s="590"/>
      <c r="CX42" s="590"/>
      <c r="CY42" s="941"/>
    </row>
    <row r="43" spans="1:103" ht="24" customHeight="1">
      <c r="A43" s="1692" t="s">
        <v>256</v>
      </c>
      <c r="B43" s="1693"/>
      <c r="C43" s="1693"/>
      <c r="D43" s="1693"/>
      <c r="E43" s="1693"/>
      <c r="F43" s="1694"/>
      <c r="G43" s="1684"/>
      <c r="H43" s="1684"/>
      <c r="I43" s="1684"/>
      <c r="J43" s="1684"/>
      <c r="K43" s="1684"/>
      <c r="L43" s="1684"/>
      <c r="M43" s="1684"/>
      <c r="N43" s="1684"/>
      <c r="O43" s="1684"/>
      <c r="P43" s="1684"/>
      <c r="Q43" s="1684"/>
      <c r="R43" s="1684"/>
      <c r="S43" s="1684"/>
      <c r="T43" s="1684"/>
      <c r="U43" s="1684"/>
      <c r="V43" s="1684"/>
      <c r="W43" s="1684"/>
      <c r="X43" s="1684"/>
      <c r="Y43" s="1684"/>
      <c r="Z43" s="1684"/>
      <c r="AA43" s="1684"/>
      <c r="AB43" s="1684"/>
      <c r="AC43" s="1684"/>
      <c r="AD43" s="1684"/>
      <c r="AE43" s="1684"/>
      <c r="AF43" s="1684"/>
      <c r="AG43" s="1684"/>
      <c r="AH43" s="1684"/>
      <c r="AI43" s="1684"/>
      <c r="AJ43" s="1684"/>
      <c r="AK43" s="1684"/>
      <c r="AL43" s="1685"/>
      <c r="AM43" s="760"/>
      <c r="AN43" s="760"/>
      <c r="AO43" s="760"/>
      <c r="AP43" s="760"/>
      <c r="AQ43" s="760"/>
      <c r="AR43" s="760"/>
      <c r="AS43" s="760"/>
      <c r="AT43" s="760"/>
      <c r="AU43" s="759"/>
      <c r="AV43" s="759"/>
      <c r="AW43" s="759"/>
      <c r="AX43" s="759"/>
      <c r="AY43" s="777"/>
      <c r="AZ43" s="777"/>
      <c r="BA43" s="777"/>
      <c r="BB43" s="777"/>
      <c r="BC43" s="43"/>
      <c r="BD43" s="131"/>
      <c r="BE43" s="23"/>
      <c r="BF43" s="614"/>
      <c r="BG43" s="23"/>
      <c r="BH43" s="136"/>
      <c r="BI43" s="941"/>
      <c r="BJ43" s="941"/>
      <c r="BK43" s="941"/>
      <c r="BL43" s="941"/>
      <c r="BM43" s="771"/>
      <c r="BN43" s="771"/>
      <c r="BO43" s="771"/>
      <c r="BP43" s="771"/>
      <c r="BQ43" s="771"/>
      <c r="BR43" s="771"/>
      <c r="BS43" s="771"/>
      <c r="BT43" s="771"/>
      <c r="BU43" s="941"/>
      <c r="BV43" s="941"/>
      <c r="BW43" s="941"/>
      <c r="BX43" s="941"/>
      <c r="BY43" s="941"/>
      <c r="BZ43" s="941"/>
      <c r="CA43" s="23"/>
      <c r="CB43" s="941"/>
      <c r="CC43" s="941"/>
      <c r="CD43" s="941"/>
      <c r="CE43" s="941"/>
      <c r="CF43" s="941"/>
      <c r="CG43" s="941"/>
      <c r="CH43" s="941"/>
      <c r="CI43" s="941"/>
      <c r="CJ43" s="941"/>
      <c r="CK43" s="941"/>
      <c r="CL43" s="941"/>
      <c r="CM43" s="941"/>
      <c r="CN43" s="941"/>
      <c r="CO43" s="941"/>
      <c r="CP43" s="941"/>
      <c r="CQ43" s="941"/>
      <c r="CR43" s="941"/>
      <c r="CS43" s="941"/>
      <c r="CT43" s="771"/>
      <c r="CU43" s="941"/>
      <c r="CV43" s="941"/>
      <c r="CW43" s="590"/>
      <c r="CX43" s="590"/>
      <c r="CY43" s="941"/>
    </row>
    <row r="44" spans="1:103" ht="24" customHeight="1">
      <c r="A44" s="1351" t="s">
        <v>97</v>
      </c>
      <c r="B44" s="1352"/>
      <c r="C44" s="1352"/>
      <c r="D44" s="1352"/>
      <c r="E44" s="1597"/>
      <c r="F44" s="917"/>
      <c r="G44" s="1684"/>
      <c r="H44" s="1684"/>
      <c r="I44" s="1684"/>
      <c r="J44" s="1684"/>
      <c r="K44" s="1684"/>
      <c r="L44" s="1684"/>
      <c r="M44" s="1684"/>
      <c r="N44" s="1684"/>
      <c r="O44" s="1684"/>
      <c r="P44" s="1684"/>
      <c r="Q44" s="1684"/>
      <c r="R44" s="1684"/>
      <c r="S44" s="1684"/>
      <c r="T44" s="1684"/>
      <c r="U44" s="1684"/>
      <c r="V44" s="1684"/>
      <c r="W44" s="1684"/>
      <c r="X44" s="1684"/>
      <c r="Y44" s="1684"/>
      <c r="Z44" s="1684"/>
      <c r="AA44" s="1684"/>
      <c r="AB44" s="1684"/>
      <c r="AC44" s="1684"/>
      <c r="AD44" s="1684"/>
      <c r="AE44" s="1684"/>
      <c r="AF44" s="1684"/>
      <c r="AG44" s="1684"/>
      <c r="AH44" s="1684"/>
      <c r="AI44" s="1684"/>
      <c r="AJ44" s="1684"/>
      <c r="AK44" s="1684"/>
      <c r="AL44" s="1685"/>
      <c r="AM44" s="760"/>
      <c r="AN44" s="760"/>
      <c r="AO44" s="760"/>
      <c r="AP44" s="760"/>
      <c r="AQ44" s="760"/>
      <c r="AR44" s="760"/>
      <c r="AS44" s="760"/>
      <c r="AT44" s="760"/>
      <c r="AU44" s="759"/>
      <c r="AV44" s="759"/>
      <c r="AW44" s="759"/>
      <c r="AX44" s="759"/>
      <c r="AY44" s="777"/>
      <c r="AZ44" s="777"/>
      <c r="BA44" s="777"/>
      <c r="BB44" s="777"/>
      <c r="BC44" s="43"/>
      <c r="BD44" s="131"/>
      <c r="BE44" s="23"/>
      <c r="BF44" s="614"/>
      <c r="BG44" s="23"/>
      <c r="BH44" s="136"/>
      <c r="BI44" s="941"/>
      <c r="BJ44" s="941"/>
      <c r="BK44" s="941"/>
      <c r="BL44" s="941"/>
      <c r="BM44" s="771"/>
      <c r="BN44" s="771"/>
      <c r="BO44" s="771"/>
      <c r="BP44" s="771"/>
      <c r="BQ44" s="771"/>
      <c r="BR44" s="771"/>
      <c r="BS44" s="771"/>
      <c r="BT44" s="771"/>
      <c r="BU44" s="941"/>
      <c r="BV44" s="941"/>
      <c r="BW44" s="941"/>
      <c r="BX44" s="941"/>
      <c r="BY44" s="941"/>
      <c r="BZ44" s="941"/>
      <c r="CA44" s="23"/>
      <c r="CB44" s="941"/>
      <c r="CC44" s="941"/>
      <c r="CD44" s="941"/>
      <c r="CE44" s="941"/>
      <c r="CF44" s="941"/>
      <c r="CG44" s="941"/>
      <c r="CH44" s="941"/>
      <c r="CI44" s="941"/>
      <c r="CJ44" s="941"/>
      <c r="CK44" s="941"/>
      <c r="CL44" s="941"/>
      <c r="CM44" s="941"/>
      <c r="CN44" s="941"/>
      <c r="CO44" s="941"/>
      <c r="CP44" s="941"/>
      <c r="CQ44" s="941"/>
      <c r="CR44" s="941"/>
      <c r="CS44" s="941"/>
      <c r="CT44" s="771"/>
      <c r="CU44" s="941"/>
      <c r="CV44" s="941"/>
      <c r="CW44" s="590"/>
      <c r="CX44" s="590"/>
      <c r="CY44" s="941"/>
    </row>
    <row r="45" spans="1:103" ht="24" customHeight="1">
      <c r="A45" s="1351" t="s">
        <v>98</v>
      </c>
      <c r="B45" s="1352"/>
      <c r="C45" s="1352"/>
      <c r="D45" s="1352"/>
      <c r="E45" s="1597"/>
      <c r="F45" s="917"/>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5"/>
      <c r="AM45" s="760"/>
      <c r="AN45" s="760"/>
      <c r="AO45" s="760"/>
      <c r="AP45" s="760"/>
      <c r="AQ45" s="760"/>
      <c r="AR45" s="760"/>
      <c r="AS45" s="760"/>
      <c r="AT45" s="760"/>
      <c r="AU45" s="759"/>
      <c r="AV45" s="759"/>
      <c r="AW45" s="759"/>
      <c r="AX45" s="759"/>
      <c r="AY45" s="777"/>
      <c r="AZ45" s="777"/>
      <c r="BA45" s="777"/>
      <c r="BB45" s="777"/>
      <c r="BC45" s="43"/>
      <c r="BD45" s="131"/>
      <c r="BE45" s="23"/>
      <c r="BF45" s="614"/>
      <c r="BG45" s="23"/>
      <c r="BH45" s="136"/>
      <c r="BI45" s="941"/>
      <c r="BJ45" s="941"/>
      <c r="BK45" s="941"/>
      <c r="BL45" s="941"/>
      <c r="BM45" s="771"/>
      <c r="BN45" s="771"/>
      <c r="BO45" s="771"/>
      <c r="BP45" s="771"/>
      <c r="BQ45" s="771"/>
      <c r="BR45" s="771"/>
      <c r="BS45" s="771"/>
      <c r="BT45" s="771"/>
      <c r="BU45" s="941"/>
      <c r="BV45" s="941"/>
      <c r="BW45" s="941"/>
      <c r="BX45" s="941"/>
      <c r="BY45" s="941"/>
      <c r="BZ45" s="941"/>
      <c r="CA45" s="23"/>
      <c r="CB45" s="941"/>
      <c r="CC45" s="941"/>
      <c r="CD45" s="941"/>
      <c r="CE45" s="941"/>
      <c r="CF45" s="941"/>
      <c r="CG45" s="941"/>
      <c r="CH45" s="941"/>
      <c r="CI45" s="941"/>
      <c r="CJ45" s="941"/>
      <c r="CK45" s="941"/>
      <c r="CL45" s="941"/>
      <c r="CM45" s="941"/>
      <c r="CN45" s="941"/>
      <c r="CO45" s="941"/>
      <c r="CP45" s="941"/>
      <c r="CQ45" s="941"/>
      <c r="CR45" s="941"/>
      <c r="CS45" s="941"/>
      <c r="CT45" s="771"/>
      <c r="CU45" s="941"/>
      <c r="CV45" s="941"/>
      <c r="CW45" s="590"/>
      <c r="CX45" s="590"/>
      <c r="CY45" s="941"/>
    </row>
    <row r="46" spans="1:103" ht="24" customHeight="1">
      <c r="A46" s="1351" t="s">
        <v>257</v>
      </c>
      <c r="B46" s="1352"/>
      <c r="C46" s="1352"/>
      <c r="D46" s="1352"/>
      <c r="E46" s="1597"/>
      <c r="F46" s="917"/>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4"/>
      <c r="AE46" s="1684"/>
      <c r="AF46" s="1684"/>
      <c r="AG46" s="1684"/>
      <c r="AH46" s="1684"/>
      <c r="AI46" s="1684"/>
      <c r="AJ46" s="1684"/>
      <c r="AK46" s="1684"/>
      <c r="AL46" s="1685"/>
      <c r="AM46" s="760"/>
      <c r="AN46" s="760"/>
      <c r="AO46" s="760"/>
      <c r="AP46" s="760"/>
      <c r="AQ46" s="760"/>
      <c r="AR46" s="760"/>
      <c r="AS46" s="760"/>
      <c r="AT46" s="760"/>
      <c r="AU46" s="759"/>
      <c r="AV46" s="759"/>
      <c r="AW46" s="759"/>
      <c r="AX46" s="759"/>
      <c r="AY46" s="777"/>
      <c r="AZ46" s="777"/>
      <c r="BA46" s="777"/>
      <c r="BB46" s="777"/>
      <c r="BC46" s="43"/>
      <c r="BD46" s="131"/>
      <c r="BE46" s="23"/>
      <c r="BF46" s="614"/>
      <c r="BG46" s="23"/>
      <c r="BH46" s="136"/>
      <c r="BI46" s="941"/>
      <c r="BJ46" s="941"/>
      <c r="BK46" s="941"/>
      <c r="BL46" s="941"/>
      <c r="BM46" s="771"/>
      <c r="BN46" s="771"/>
      <c r="BO46" s="771"/>
      <c r="BP46" s="771"/>
      <c r="BQ46" s="771"/>
      <c r="BR46" s="771"/>
      <c r="BS46" s="771"/>
      <c r="BT46" s="771"/>
      <c r="BU46" s="941"/>
      <c r="BV46" s="941"/>
      <c r="BW46" s="941"/>
      <c r="BX46" s="941"/>
      <c r="BY46" s="941"/>
      <c r="BZ46" s="941"/>
      <c r="CA46" s="23"/>
      <c r="CB46" s="941"/>
      <c r="CC46" s="941"/>
      <c r="CD46" s="941"/>
      <c r="CE46" s="941"/>
      <c r="CF46" s="941"/>
      <c r="CG46" s="941"/>
      <c r="CH46" s="941"/>
      <c r="CI46" s="941"/>
      <c r="CJ46" s="941"/>
      <c r="CK46" s="941"/>
      <c r="CL46" s="941"/>
      <c r="CM46" s="941"/>
      <c r="CN46" s="941"/>
      <c r="CO46" s="941"/>
      <c r="CP46" s="941"/>
      <c r="CQ46" s="941"/>
      <c r="CR46" s="941"/>
      <c r="CS46" s="941"/>
      <c r="CT46" s="771"/>
      <c r="CU46" s="941"/>
      <c r="CV46" s="941"/>
      <c r="CW46" s="590"/>
      <c r="CX46" s="590"/>
      <c r="CY46" s="941"/>
    </row>
    <row r="47" spans="1:103" ht="24" customHeight="1">
      <c r="A47" s="1698" t="s">
        <v>258</v>
      </c>
      <c r="B47" s="1699"/>
      <c r="C47" s="1699"/>
      <c r="D47" s="1699"/>
      <c r="E47" s="1699"/>
      <c r="F47" s="1700"/>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4"/>
      <c r="AE47" s="1684"/>
      <c r="AF47" s="1684"/>
      <c r="AG47" s="1684"/>
      <c r="AH47" s="1684"/>
      <c r="AI47" s="1684"/>
      <c r="AJ47" s="1684"/>
      <c r="AK47" s="1684"/>
      <c r="AL47" s="1685"/>
      <c r="AM47" s="760"/>
      <c r="AN47" s="760"/>
      <c r="AO47" s="760"/>
      <c r="AP47" s="760"/>
      <c r="AQ47" s="760"/>
      <c r="AR47" s="760"/>
      <c r="AS47" s="760"/>
      <c r="AT47" s="760"/>
      <c r="AU47" s="759"/>
      <c r="AV47" s="759"/>
      <c r="AW47" s="759"/>
      <c r="AX47" s="759"/>
      <c r="AY47" s="777"/>
      <c r="AZ47" s="777"/>
      <c r="BA47" s="777"/>
      <c r="BB47" s="777"/>
      <c r="BC47" s="43"/>
      <c r="BD47" s="131"/>
      <c r="BE47" s="23"/>
      <c r="BF47" s="614"/>
      <c r="BG47" s="23"/>
      <c r="BH47" s="136"/>
      <c r="BI47" s="941"/>
      <c r="BJ47" s="941"/>
      <c r="BK47" s="941"/>
      <c r="BL47" s="941"/>
      <c r="BM47" s="771"/>
      <c r="BN47" s="771"/>
      <c r="BO47" s="771"/>
      <c r="BP47" s="771"/>
      <c r="BQ47" s="771"/>
      <c r="BR47" s="771"/>
      <c r="BS47" s="771"/>
      <c r="BT47" s="771"/>
      <c r="BU47" s="941"/>
      <c r="BV47" s="941"/>
      <c r="BW47" s="941"/>
      <c r="BX47" s="941"/>
      <c r="BY47" s="941"/>
      <c r="BZ47" s="941"/>
      <c r="CA47" s="23"/>
      <c r="CB47" s="941"/>
      <c r="CC47" s="941"/>
      <c r="CD47" s="941"/>
      <c r="CE47" s="941"/>
      <c r="CF47" s="941"/>
      <c r="CG47" s="941"/>
      <c r="CH47" s="941"/>
      <c r="CI47" s="941"/>
      <c r="CJ47" s="941"/>
      <c r="CK47" s="941"/>
      <c r="CL47" s="941"/>
      <c r="CM47" s="941"/>
      <c r="CN47" s="941"/>
      <c r="CO47" s="941"/>
      <c r="CP47" s="941"/>
      <c r="CQ47" s="941"/>
      <c r="CR47" s="941"/>
      <c r="CS47" s="941"/>
      <c r="CT47" s="771"/>
      <c r="CU47" s="941"/>
      <c r="CV47" s="941"/>
      <c r="CW47" s="590"/>
      <c r="CX47" s="590"/>
      <c r="CY47" s="941"/>
    </row>
    <row r="48" spans="1:103" ht="24" customHeight="1">
      <c r="A48" s="1351" t="s">
        <v>259</v>
      </c>
      <c r="B48" s="1352"/>
      <c r="C48" s="1352"/>
      <c r="D48" s="1352"/>
      <c r="E48" s="1651"/>
      <c r="F48" s="1652"/>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4"/>
      <c r="AE48" s="1684"/>
      <c r="AF48" s="1684"/>
      <c r="AG48" s="1684"/>
      <c r="AH48" s="1684"/>
      <c r="AI48" s="1684"/>
      <c r="AJ48" s="1684"/>
      <c r="AK48" s="1684"/>
      <c r="AL48" s="1685"/>
      <c r="AM48" s="760"/>
      <c r="AN48" s="760"/>
      <c r="AO48" s="760"/>
      <c r="AP48" s="760"/>
      <c r="AQ48" s="760"/>
      <c r="AR48" s="760"/>
      <c r="AS48" s="760"/>
      <c r="AT48" s="760"/>
      <c r="AU48" s="759"/>
      <c r="AV48" s="759"/>
      <c r="AW48" s="759"/>
      <c r="AX48" s="759"/>
      <c r="AY48" s="777"/>
      <c r="AZ48" s="777"/>
      <c r="BA48" s="777"/>
      <c r="BB48" s="777"/>
      <c r="BC48" s="43"/>
      <c r="BD48" s="131"/>
      <c r="BE48" s="23"/>
      <c r="BF48" s="614"/>
      <c r="BG48" s="23"/>
      <c r="BH48" s="136"/>
      <c r="BI48" s="941"/>
      <c r="BJ48" s="941"/>
      <c r="BK48" s="941"/>
      <c r="BL48" s="941"/>
      <c r="BM48" s="771"/>
      <c r="BN48" s="771"/>
      <c r="BO48" s="771"/>
      <c r="BP48" s="771"/>
      <c r="BQ48" s="771"/>
      <c r="BR48" s="771"/>
      <c r="BS48" s="771"/>
      <c r="BT48" s="771"/>
      <c r="BU48" s="941"/>
      <c r="BV48" s="941"/>
      <c r="BW48" s="941"/>
      <c r="BX48" s="941"/>
      <c r="BY48" s="941"/>
      <c r="BZ48" s="941"/>
      <c r="CA48" s="23"/>
      <c r="CB48" s="941"/>
      <c r="CC48" s="941"/>
      <c r="CD48" s="941"/>
      <c r="CE48" s="941"/>
      <c r="CF48" s="941"/>
      <c r="CG48" s="941"/>
      <c r="CH48" s="941"/>
      <c r="CI48" s="941"/>
      <c r="CJ48" s="941"/>
      <c r="CK48" s="941"/>
      <c r="CL48" s="23"/>
      <c r="CM48" s="941"/>
      <c r="CN48" s="23"/>
      <c r="CO48" s="20"/>
      <c r="CP48" s="20"/>
      <c r="CQ48" s="783"/>
      <c r="CR48" s="20"/>
      <c r="CS48" s="20"/>
      <c r="CT48" s="771"/>
      <c r="CU48" s="941"/>
      <c r="CV48" s="941"/>
      <c r="CW48" s="590"/>
      <c r="CX48" s="590"/>
      <c r="CY48" s="941"/>
    </row>
    <row r="49" spans="1:246" ht="24" customHeight="1">
      <c r="A49" s="1351" t="s">
        <v>260</v>
      </c>
      <c r="B49" s="1352"/>
      <c r="C49" s="1352"/>
      <c r="D49" s="1352"/>
      <c r="E49" s="1651"/>
      <c r="F49" s="1652"/>
      <c r="G49" s="1684"/>
      <c r="H49" s="1684"/>
      <c r="I49" s="1684"/>
      <c r="J49" s="1684"/>
      <c r="K49" s="1684"/>
      <c r="L49" s="1684"/>
      <c r="M49" s="1684"/>
      <c r="N49" s="1684"/>
      <c r="O49" s="1684"/>
      <c r="P49" s="1684"/>
      <c r="Q49" s="1684"/>
      <c r="R49" s="1684"/>
      <c r="S49" s="1684"/>
      <c r="T49" s="1684"/>
      <c r="U49" s="1684"/>
      <c r="V49" s="1684"/>
      <c r="W49" s="1684"/>
      <c r="X49" s="1684"/>
      <c r="Y49" s="1684"/>
      <c r="Z49" s="1684"/>
      <c r="AA49" s="1684"/>
      <c r="AB49" s="1684"/>
      <c r="AC49" s="1684"/>
      <c r="AD49" s="1684"/>
      <c r="AE49" s="1684"/>
      <c r="AF49" s="1684"/>
      <c r="AG49" s="1684"/>
      <c r="AH49" s="1684"/>
      <c r="AI49" s="1684"/>
      <c r="AJ49" s="1684"/>
      <c r="AK49" s="1684"/>
      <c r="AL49" s="1685"/>
      <c r="AM49" s="784"/>
      <c r="AN49" s="784"/>
      <c r="AO49" s="784"/>
      <c r="AP49" s="784"/>
      <c r="AQ49" s="784"/>
      <c r="AR49" s="784"/>
      <c r="AS49" s="784"/>
      <c r="AT49" s="784"/>
      <c r="AU49" s="759"/>
      <c r="AV49" s="759"/>
      <c r="AW49" s="759"/>
      <c r="AX49" s="759"/>
      <c r="AY49" s="777"/>
      <c r="AZ49" s="777"/>
      <c r="BA49" s="777"/>
      <c r="BB49" s="777"/>
      <c r="BC49" s="43"/>
      <c r="BD49" s="131"/>
      <c r="BE49" s="941"/>
      <c r="BF49" s="258"/>
      <c r="BG49" s="941"/>
      <c r="BH49" s="136"/>
      <c r="BI49" s="941"/>
      <c r="BJ49" s="941"/>
      <c r="BK49" s="941"/>
      <c r="BL49" s="941"/>
      <c r="BM49" s="771"/>
      <c r="BN49" s="771"/>
      <c r="BO49" s="771"/>
      <c r="BP49" s="771"/>
      <c r="BQ49" s="771"/>
      <c r="BR49" s="771"/>
      <c r="BS49" s="771"/>
      <c r="BT49" s="771"/>
      <c r="BU49" s="941"/>
      <c r="BV49" s="941"/>
      <c r="BW49" s="941"/>
      <c r="BX49" s="941"/>
      <c r="BY49" s="941"/>
      <c r="BZ49" s="941"/>
      <c r="CA49" s="941"/>
      <c r="CB49" s="941"/>
      <c r="CC49" s="941"/>
      <c r="CD49" s="941"/>
      <c r="CE49" s="941"/>
      <c r="CF49" s="941"/>
      <c r="CG49" s="941"/>
      <c r="CH49" s="941"/>
      <c r="CI49" s="941"/>
      <c r="CJ49" s="941"/>
      <c r="CK49" s="941"/>
      <c r="CL49" s="20"/>
      <c r="CM49" s="941"/>
      <c r="CN49" s="20"/>
      <c r="CO49" s="20"/>
      <c r="CP49" s="20"/>
      <c r="CQ49" s="39"/>
      <c r="CR49" s="783"/>
      <c r="CS49" s="39"/>
      <c r="CT49" s="771"/>
      <c r="CU49" s="941"/>
      <c r="CV49" s="941"/>
      <c r="CW49" s="590"/>
      <c r="CX49" s="590"/>
      <c r="CY49" s="941"/>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0"/>
      <c r="EM49" s="580"/>
      <c r="EN49" s="580"/>
      <c r="EO49" s="580"/>
      <c r="EP49" s="580"/>
      <c r="EQ49" s="580"/>
      <c r="ER49" s="580"/>
      <c r="ES49" s="580"/>
      <c r="ET49" s="580"/>
      <c r="EU49" s="580"/>
      <c r="EV49" s="580"/>
      <c r="EW49" s="580"/>
      <c r="EX49" s="580"/>
      <c r="EY49" s="580"/>
      <c r="EZ49" s="580"/>
      <c r="FA49" s="580"/>
      <c r="FB49" s="580"/>
      <c r="FC49" s="580"/>
      <c r="FD49" s="580"/>
      <c r="FE49" s="580"/>
      <c r="FF49" s="580"/>
      <c r="FG49" s="580"/>
      <c r="FH49" s="580"/>
      <c r="FI49" s="580"/>
      <c r="FJ49" s="580"/>
      <c r="FK49" s="580"/>
      <c r="FL49" s="580"/>
      <c r="FM49" s="580"/>
      <c r="FN49" s="580"/>
      <c r="FO49" s="580"/>
      <c r="FP49" s="580"/>
      <c r="FQ49" s="580"/>
      <c r="FR49" s="580"/>
      <c r="FS49" s="580"/>
      <c r="FT49" s="580"/>
      <c r="FU49" s="580"/>
      <c r="FV49" s="580"/>
      <c r="FW49" s="580"/>
      <c r="FX49" s="580"/>
      <c r="FY49" s="580"/>
      <c r="FZ49" s="580"/>
      <c r="GA49" s="580"/>
      <c r="GB49" s="580"/>
      <c r="GC49" s="580"/>
      <c r="GD49" s="580"/>
      <c r="GE49" s="580"/>
      <c r="GF49" s="580"/>
      <c r="GG49" s="580"/>
      <c r="GH49" s="580"/>
      <c r="GI49" s="580"/>
      <c r="GJ49" s="580"/>
      <c r="GK49" s="580"/>
      <c r="GL49" s="580"/>
      <c r="GM49" s="580"/>
      <c r="GN49" s="580"/>
      <c r="GO49" s="580"/>
      <c r="GP49" s="580"/>
      <c r="GQ49" s="580"/>
      <c r="GR49" s="580"/>
      <c r="GS49" s="580"/>
      <c r="GT49" s="580"/>
      <c r="GU49" s="580"/>
      <c r="GV49" s="580"/>
      <c r="GW49" s="580"/>
      <c r="GX49" s="580"/>
      <c r="GY49" s="580"/>
      <c r="GZ49" s="580"/>
      <c r="HA49" s="580"/>
      <c r="HB49" s="580"/>
      <c r="HC49" s="580"/>
      <c r="HD49" s="580"/>
      <c r="HE49" s="580"/>
      <c r="HF49" s="580"/>
      <c r="HG49" s="580"/>
      <c r="HH49" s="580"/>
      <c r="HI49" s="580"/>
      <c r="HJ49" s="580"/>
      <c r="HK49" s="580"/>
      <c r="HL49" s="580"/>
      <c r="HM49" s="580"/>
      <c r="HN49" s="580"/>
      <c r="HO49" s="580"/>
      <c r="HP49" s="580"/>
      <c r="HQ49" s="580"/>
      <c r="HR49" s="580"/>
      <c r="HS49" s="580"/>
      <c r="HT49" s="580"/>
      <c r="HU49" s="580"/>
      <c r="HV49" s="580"/>
      <c r="HW49" s="580"/>
      <c r="HX49" s="580"/>
      <c r="HY49" s="580"/>
      <c r="HZ49" s="580"/>
      <c r="IA49" s="580"/>
      <c r="IB49" s="580"/>
      <c r="IC49" s="580"/>
      <c r="ID49" s="580"/>
      <c r="IE49" s="580"/>
      <c r="IF49" s="580"/>
      <c r="IG49" s="580"/>
      <c r="IH49" s="580"/>
      <c r="II49" s="580"/>
      <c r="IJ49" s="580"/>
      <c r="IK49" s="580"/>
      <c r="IL49" s="580"/>
    </row>
    <row r="50" spans="1:246" ht="24" customHeight="1">
      <c r="A50" s="1318" t="s">
        <v>261</v>
      </c>
      <c r="B50" s="1255"/>
      <c r="C50" s="1255"/>
      <c r="D50" s="1255"/>
      <c r="E50" s="1653">
        <f>E48*E49</f>
        <v>0</v>
      </c>
      <c r="F50" s="1654"/>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c r="AL50" s="1685"/>
      <c r="AM50" s="760"/>
      <c r="AN50" s="760"/>
      <c r="AO50" s="760"/>
      <c r="AP50" s="760"/>
      <c r="AQ50" s="760"/>
      <c r="AR50" s="760"/>
      <c r="AS50" s="760"/>
      <c r="AT50" s="760"/>
      <c r="AU50" s="759"/>
      <c r="AV50" s="759"/>
      <c r="AW50" s="759"/>
      <c r="AX50" s="759"/>
      <c r="AY50" s="777"/>
      <c r="AZ50" s="777"/>
      <c r="BA50" s="777"/>
      <c r="BB50" s="777"/>
      <c r="BC50" s="43"/>
      <c r="BD50" s="131"/>
      <c r="BE50" s="23"/>
      <c r="BF50" s="614"/>
      <c r="BG50" s="23"/>
      <c r="BH50" s="136"/>
      <c r="BI50" s="941"/>
      <c r="BJ50" s="941"/>
      <c r="BK50" s="941"/>
      <c r="BL50" s="941"/>
      <c r="BM50" s="771"/>
      <c r="BN50" s="771"/>
      <c r="BO50" s="771"/>
      <c r="BP50" s="771"/>
      <c r="BQ50" s="771"/>
      <c r="BR50" s="771"/>
      <c r="BS50" s="771"/>
      <c r="BT50" s="771"/>
      <c r="BU50" s="941"/>
      <c r="BV50" s="941"/>
      <c r="BW50" s="941"/>
      <c r="BX50" s="941"/>
      <c r="BY50" s="941"/>
      <c r="BZ50" s="941"/>
      <c r="CA50" s="23"/>
      <c r="CB50" s="941"/>
      <c r="CC50" s="941"/>
      <c r="CD50" s="941"/>
      <c r="CE50" s="941"/>
      <c r="CF50" s="941"/>
      <c r="CG50" s="941"/>
      <c r="CH50" s="941"/>
      <c r="CI50" s="941"/>
      <c r="CJ50" s="941"/>
      <c r="CK50" s="941"/>
      <c r="CL50" s="20"/>
      <c r="CM50" s="20"/>
      <c r="CN50" s="20"/>
      <c r="CO50" s="20"/>
      <c r="CP50" s="20"/>
      <c r="CQ50" s="20"/>
      <c r="CR50" s="20"/>
      <c r="CS50" s="20"/>
      <c r="CT50" s="771"/>
      <c r="CU50" s="20"/>
      <c r="CV50" s="20"/>
      <c r="CW50" s="590"/>
      <c r="CX50" s="590"/>
      <c r="CY50" s="941"/>
      <c r="CZ50" s="580"/>
      <c r="DA50" s="580"/>
      <c r="DB50" s="580"/>
      <c r="DC50" s="580"/>
      <c r="DD50" s="580"/>
      <c r="DE50" s="580"/>
      <c r="DF50" s="580"/>
      <c r="DG50" s="580"/>
      <c r="DH50" s="580"/>
      <c r="DI50" s="580"/>
      <c r="DJ50" s="580"/>
      <c r="DK50" s="580"/>
      <c r="DL50" s="580"/>
      <c r="DM50" s="580"/>
      <c r="DN50" s="580"/>
      <c r="DO50" s="580"/>
      <c r="DP50" s="580"/>
      <c r="DQ50" s="580"/>
      <c r="DR50" s="580"/>
      <c r="DS50" s="580"/>
      <c r="DT50" s="580"/>
      <c r="DU50" s="580"/>
      <c r="DV50" s="580"/>
      <c r="DW50" s="580"/>
      <c r="DX50" s="580"/>
      <c r="DY50" s="580"/>
      <c r="DZ50" s="580"/>
      <c r="EA50" s="580"/>
      <c r="EB50" s="580"/>
      <c r="EC50" s="580"/>
      <c r="ED50" s="580"/>
      <c r="EE50" s="580"/>
      <c r="EF50" s="580"/>
      <c r="EG50" s="580"/>
      <c r="EH50" s="580"/>
      <c r="EI50" s="580"/>
      <c r="EJ50" s="580"/>
      <c r="EK50" s="580"/>
      <c r="EL50" s="580"/>
      <c r="EM50" s="580"/>
      <c r="EN50" s="580"/>
      <c r="EO50" s="580"/>
      <c r="EP50" s="580"/>
      <c r="EQ50" s="580"/>
      <c r="ER50" s="580"/>
      <c r="ES50" s="580"/>
      <c r="ET50" s="580"/>
      <c r="EU50" s="580"/>
      <c r="EV50" s="580"/>
      <c r="EW50" s="580"/>
      <c r="EX50" s="580"/>
      <c r="EY50" s="580"/>
      <c r="EZ50" s="580"/>
      <c r="FA50" s="580"/>
      <c r="FB50" s="580"/>
      <c r="FC50" s="580"/>
      <c r="FD50" s="580"/>
      <c r="FE50" s="580"/>
      <c r="FF50" s="580"/>
      <c r="FG50" s="580"/>
      <c r="FH50" s="580"/>
      <c r="FI50" s="580"/>
      <c r="FJ50" s="580"/>
      <c r="FK50" s="580"/>
      <c r="FL50" s="580"/>
      <c r="FM50" s="580"/>
      <c r="FN50" s="580"/>
      <c r="FO50" s="580"/>
      <c r="FP50" s="580"/>
      <c r="FQ50" s="580"/>
      <c r="FR50" s="580"/>
      <c r="FS50" s="580"/>
      <c r="FT50" s="580"/>
      <c r="FU50" s="580"/>
      <c r="FV50" s="580"/>
      <c r="FW50" s="580"/>
      <c r="FX50" s="580"/>
      <c r="FY50" s="580"/>
      <c r="FZ50" s="580"/>
      <c r="GA50" s="580"/>
      <c r="GB50" s="580"/>
      <c r="GC50" s="580"/>
      <c r="GD50" s="580"/>
      <c r="GE50" s="580"/>
      <c r="GF50" s="580"/>
      <c r="GG50" s="580"/>
      <c r="GH50" s="580"/>
      <c r="GI50" s="580"/>
      <c r="GJ50" s="580"/>
      <c r="GK50" s="580"/>
      <c r="GL50" s="580"/>
      <c r="GM50" s="580"/>
      <c r="GN50" s="580"/>
      <c r="GO50" s="580"/>
      <c r="GP50" s="580"/>
      <c r="GQ50" s="580"/>
      <c r="GR50" s="580"/>
      <c r="GS50" s="580"/>
      <c r="GT50" s="580"/>
      <c r="GU50" s="580"/>
      <c r="GV50" s="580"/>
      <c r="GW50" s="580"/>
      <c r="GX50" s="580"/>
      <c r="GY50" s="580"/>
      <c r="GZ50" s="580"/>
      <c r="HA50" s="580"/>
      <c r="HB50" s="580"/>
      <c r="HC50" s="580"/>
      <c r="HD50" s="580"/>
      <c r="HE50" s="580"/>
      <c r="HF50" s="580"/>
      <c r="HG50" s="580"/>
      <c r="HH50" s="580"/>
      <c r="HI50" s="580"/>
      <c r="HJ50" s="580"/>
      <c r="HK50" s="580"/>
      <c r="HL50" s="580"/>
      <c r="HM50" s="580"/>
      <c r="HN50" s="580"/>
      <c r="HO50" s="580"/>
      <c r="HP50" s="580"/>
      <c r="HQ50" s="580"/>
      <c r="HR50" s="580"/>
      <c r="HS50" s="580"/>
      <c r="HT50" s="580"/>
      <c r="HU50" s="580"/>
      <c r="HV50" s="580"/>
      <c r="HW50" s="580"/>
      <c r="HX50" s="580"/>
      <c r="HY50" s="580"/>
      <c r="HZ50" s="580"/>
      <c r="IA50" s="580"/>
      <c r="IB50" s="580"/>
      <c r="IC50" s="580"/>
      <c r="ID50" s="580"/>
      <c r="IE50" s="580"/>
      <c r="IF50" s="580"/>
      <c r="IG50" s="580"/>
      <c r="IH50" s="580"/>
      <c r="II50" s="580"/>
      <c r="IJ50" s="580"/>
      <c r="IK50" s="580"/>
      <c r="IL50" s="580"/>
    </row>
    <row r="51" spans="1:246" ht="24" customHeight="1">
      <c r="A51" s="1318" t="s">
        <v>262</v>
      </c>
      <c r="B51" s="1255"/>
      <c r="C51" s="1255"/>
      <c r="D51" s="1255"/>
      <c r="E51" s="1680"/>
      <c r="F51" s="1681"/>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1685"/>
      <c r="AM51" s="777"/>
      <c r="AN51" s="777"/>
      <c r="AO51" s="777"/>
      <c r="AP51" s="777"/>
      <c r="AQ51" s="777"/>
      <c r="AR51" s="777"/>
      <c r="AS51" s="777"/>
      <c r="AT51" s="777"/>
      <c r="AU51" s="759"/>
      <c r="AV51" s="759"/>
      <c r="AW51" s="759"/>
      <c r="AX51" s="759"/>
      <c r="AY51" s="777"/>
      <c r="AZ51" s="777"/>
      <c r="BA51" s="777"/>
      <c r="BB51" s="777"/>
      <c r="BC51" s="43"/>
      <c r="BD51" s="131"/>
      <c r="BE51" s="23"/>
      <c r="BF51" s="614"/>
      <c r="BG51" s="23"/>
      <c r="BH51" s="136"/>
      <c r="BI51" s="941"/>
      <c r="BJ51" s="941"/>
      <c r="BK51" s="941"/>
      <c r="BL51" s="941"/>
      <c r="BM51" s="771"/>
      <c r="BN51" s="771"/>
      <c r="BO51" s="771"/>
      <c r="BP51" s="771"/>
      <c r="BQ51" s="771"/>
      <c r="BR51" s="771"/>
      <c r="BS51" s="771"/>
      <c r="BT51" s="771"/>
      <c r="BU51" s="941"/>
      <c r="BV51" s="941"/>
      <c r="BW51" s="941"/>
      <c r="BX51" s="941"/>
      <c r="BY51" s="941"/>
      <c r="BZ51" s="941"/>
      <c r="CA51" s="23"/>
      <c r="CB51" s="941"/>
      <c r="CC51" s="941"/>
      <c r="CD51" s="941"/>
      <c r="CE51" s="941"/>
      <c r="CF51" s="941"/>
      <c r="CG51" s="941"/>
      <c r="CH51" s="941"/>
      <c r="CI51" s="941"/>
      <c r="CJ51" s="941"/>
      <c r="CK51" s="941"/>
      <c r="CL51" s="20"/>
      <c r="CM51" s="20"/>
      <c r="CN51" s="20"/>
      <c r="CO51" s="20"/>
      <c r="CP51" s="20"/>
      <c r="CQ51" s="20"/>
      <c r="CR51" s="20"/>
      <c r="CS51" s="20"/>
      <c r="CT51" s="771"/>
      <c r="CU51" s="20"/>
      <c r="CV51" s="20"/>
      <c r="CW51" s="590"/>
      <c r="CX51" s="590"/>
      <c r="CY51" s="941"/>
      <c r="CZ51" s="580"/>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0"/>
      <c r="DW51" s="580"/>
      <c r="DX51" s="580"/>
      <c r="DY51" s="580"/>
      <c r="DZ51" s="580"/>
      <c r="EA51" s="580"/>
      <c r="EB51" s="580"/>
      <c r="EC51" s="580"/>
      <c r="ED51" s="580"/>
      <c r="EE51" s="580"/>
      <c r="EF51" s="580"/>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580"/>
      <c r="FV51" s="580"/>
      <c r="FW51" s="580"/>
      <c r="FX51" s="580"/>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80"/>
      <c r="HB51" s="580"/>
      <c r="HC51" s="580"/>
      <c r="HD51" s="580"/>
      <c r="HE51" s="580"/>
      <c r="HF51" s="580"/>
      <c r="HG51" s="580"/>
      <c r="HH51" s="580"/>
      <c r="HI51" s="580"/>
      <c r="HJ51" s="580"/>
      <c r="HK51" s="580"/>
      <c r="HL51" s="580"/>
      <c r="HM51" s="580"/>
      <c r="HN51" s="580"/>
      <c r="HO51" s="580"/>
      <c r="HP51" s="580"/>
      <c r="HQ51" s="580"/>
      <c r="HR51" s="580"/>
      <c r="HS51" s="580"/>
      <c r="HT51" s="580"/>
      <c r="HU51" s="580"/>
      <c r="HV51" s="580"/>
      <c r="HW51" s="580"/>
      <c r="HX51" s="580"/>
      <c r="HY51" s="580"/>
      <c r="HZ51" s="580"/>
      <c r="IA51" s="580"/>
      <c r="IB51" s="580"/>
      <c r="IC51" s="580"/>
      <c r="ID51" s="580"/>
      <c r="IE51" s="580"/>
      <c r="IF51" s="580"/>
      <c r="IG51" s="580"/>
      <c r="IH51" s="580"/>
      <c r="II51" s="580"/>
      <c r="IJ51" s="580"/>
      <c r="IK51" s="580"/>
      <c r="IL51" s="580"/>
    </row>
    <row r="52" spans="1:246" ht="24" customHeight="1">
      <c r="A52" s="1692" t="s">
        <v>263</v>
      </c>
      <c r="B52" s="1693"/>
      <c r="C52" s="1693"/>
      <c r="D52" s="1693"/>
      <c r="E52" s="1693"/>
      <c r="F52" s="1706"/>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5"/>
      <c r="AM52" s="777"/>
      <c r="AN52" s="777"/>
      <c r="AO52" s="777"/>
      <c r="AP52" s="777"/>
      <c r="AQ52" s="777"/>
      <c r="AR52" s="777"/>
      <c r="AS52" s="777"/>
      <c r="AT52" s="777"/>
      <c r="AU52" s="759"/>
      <c r="AV52" s="759"/>
      <c r="AW52" s="759"/>
      <c r="AX52" s="759"/>
      <c r="AY52" s="777"/>
      <c r="AZ52" s="777"/>
      <c r="BA52" s="777"/>
      <c r="BB52" s="777"/>
      <c r="BC52" s="43"/>
      <c r="BD52" s="131"/>
      <c r="BE52" s="23"/>
      <c r="BF52" s="614"/>
      <c r="BG52" s="23"/>
      <c r="BH52" s="136"/>
      <c r="BI52" s="941"/>
      <c r="BJ52" s="941"/>
      <c r="BK52" s="941"/>
      <c r="BL52" s="941"/>
      <c r="BM52" s="771"/>
      <c r="BN52" s="771"/>
      <c r="BO52" s="771"/>
      <c r="BP52" s="771"/>
      <c r="BQ52" s="771"/>
      <c r="BR52" s="771"/>
      <c r="BS52" s="771"/>
      <c r="BT52" s="771"/>
      <c r="BU52" s="941"/>
      <c r="BV52" s="941"/>
      <c r="BW52" s="941"/>
      <c r="BX52" s="941"/>
      <c r="BY52" s="941"/>
      <c r="BZ52" s="941"/>
      <c r="CA52" s="23"/>
      <c r="CB52" s="941"/>
      <c r="CC52" s="941"/>
      <c r="CD52" s="941"/>
      <c r="CE52" s="941"/>
      <c r="CF52" s="941"/>
      <c r="CG52" s="941"/>
      <c r="CH52" s="941"/>
      <c r="CI52" s="941"/>
      <c r="CJ52" s="941"/>
      <c r="CK52" s="941"/>
      <c r="CL52" s="20"/>
      <c r="CM52" s="20"/>
      <c r="CN52" s="20"/>
      <c r="CO52" s="20"/>
      <c r="CP52" s="20"/>
      <c r="CQ52" s="20"/>
      <c r="CR52" s="20"/>
      <c r="CS52" s="20"/>
      <c r="CT52" s="771"/>
      <c r="CU52" s="20"/>
      <c r="CV52" s="20"/>
      <c r="CW52" s="590"/>
      <c r="CX52" s="590"/>
      <c r="CY52" s="941"/>
      <c r="CZ52" s="580"/>
      <c r="DA52" s="580"/>
      <c r="DB52" s="580"/>
      <c r="DC52" s="580"/>
      <c r="DD52" s="580"/>
      <c r="DE52" s="580"/>
      <c r="DF52" s="580"/>
      <c r="DG52" s="580"/>
      <c r="DH52" s="580"/>
      <c r="DI52" s="580"/>
      <c r="DJ52" s="580"/>
      <c r="DK52" s="580"/>
      <c r="DL52" s="580"/>
      <c r="DM52" s="580"/>
      <c r="DN52" s="580"/>
      <c r="DO52" s="580"/>
      <c r="DP52" s="580"/>
      <c r="DQ52" s="580"/>
      <c r="DR52" s="580"/>
      <c r="DS52" s="580"/>
      <c r="DT52" s="580"/>
      <c r="DU52" s="580"/>
      <c r="DV52" s="580"/>
      <c r="DW52" s="580"/>
      <c r="DX52" s="580"/>
      <c r="DY52" s="580"/>
      <c r="DZ52" s="580"/>
      <c r="EA52" s="580"/>
      <c r="EB52" s="580"/>
      <c r="EC52" s="580"/>
      <c r="ED52" s="580"/>
      <c r="EE52" s="580"/>
      <c r="EF52" s="580"/>
      <c r="EG52" s="580"/>
      <c r="EH52" s="580"/>
      <c r="EI52" s="580"/>
      <c r="EJ52" s="580"/>
      <c r="EK52" s="580"/>
      <c r="EL52" s="580"/>
      <c r="EM52" s="580"/>
      <c r="EN52" s="580"/>
      <c r="EO52" s="580"/>
      <c r="EP52" s="580"/>
      <c r="EQ52" s="580"/>
      <c r="ER52" s="580"/>
      <c r="ES52" s="580"/>
      <c r="ET52" s="580"/>
      <c r="EU52" s="580"/>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0"/>
      <c r="FS52" s="580"/>
      <c r="FT52" s="580"/>
      <c r="FU52" s="580"/>
      <c r="FV52" s="580"/>
      <c r="FW52" s="580"/>
      <c r="FX52" s="580"/>
      <c r="FY52" s="580"/>
      <c r="FZ52" s="580"/>
      <c r="GA52" s="580"/>
      <c r="GB52" s="580"/>
      <c r="GC52" s="580"/>
      <c r="GD52" s="580"/>
      <c r="GE52" s="580"/>
      <c r="GF52" s="580"/>
      <c r="GG52" s="580"/>
      <c r="GH52" s="580"/>
      <c r="GI52" s="580"/>
      <c r="GJ52" s="580"/>
      <c r="GK52" s="580"/>
      <c r="GL52" s="580"/>
      <c r="GM52" s="580"/>
      <c r="GN52" s="580"/>
      <c r="GO52" s="580"/>
      <c r="GP52" s="580"/>
      <c r="GQ52" s="580"/>
      <c r="GR52" s="580"/>
      <c r="GS52" s="580"/>
      <c r="GT52" s="580"/>
      <c r="GU52" s="580"/>
      <c r="GV52" s="580"/>
      <c r="GW52" s="580"/>
      <c r="GX52" s="580"/>
      <c r="GY52" s="580"/>
      <c r="GZ52" s="580"/>
      <c r="HA52" s="580"/>
      <c r="HB52" s="580"/>
      <c r="HC52" s="580"/>
      <c r="HD52" s="580"/>
      <c r="HE52" s="580"/>
      <c r="HF52" s="580"/>
      <c r="HG52" s="580"/>
      <c r="HH52" s="580"/>
      <c r="HI52" s="580"/>
      <c r="HJ52" s="580"/>
      <c r="HK52" s="580"/>
      <c r="HL52" s="580"/>
      <c r="HM52" s="580"/>
      <c r="HN52" s="580"/>
      <c r="HO52" s="580"/>
      <c r="HP52" s="580"/>
      <c r="HQ52" s="580"/>
      <c r="HR52" s="580"/>
      <c r="HS52" s="580"/>
      <c r="HT52" s="580"/>
      <c r="HU52" s="580"/>
      <c r="HV52" s="580"/>
      <c r="HW52" s="580"/>
      <c r="HX52" s="580"/>
      <c r="HY52" s="580"/>
      <c r="HZ52" s="580"/>
      <c r="IA52" s="580"/>
      <c r="IB52" s="580"/>
      <c r="IC52" s="580"/>
      <c r="ID52" s="580"/>
      <c r="IE52" s="580"/>
      <c r="IF52" s="580"/>
      <c r="IG52" s="580"/>
      <c r="IH52" s="580"/>
      <c r="II52" s="580"/>
      <c r="IJ52" s="580"/>
      <c r="IK52" s="580"/>
      <c r="IL52" s="580"/>
    </row>
    <row r="53" spans="1:246" ht="24" customHeight="1">
      <c r="A53" s="1351" t="s">
        <v>102</v>
      </c>
      <c r="B53" s="1352"/>
      <c r="C53" s="1352"/>
      <c r="D53" s="1352"/>
      <c r="E53" s="1352"/>
      <c r="F53" s="917"/>
      <c r="G53" s="1684"/>
      <c r="H53" s="1684"/>
      <c r="I53" s="1684"/>
      <c r="J53" s="1684"/>
      <c r="K53" s="1684"/>
      <c r="L53" s="1684"/>
      <c r="M53" s="1684"/>
      <c r="N53" s="1684"/>
      <c r="O53" s="1684"/>
      <c r="P53" s="1684"/>
      <c r="Q53" s="1684"/>
      <c r="R53" s="1684"/>
      <c r="S53" s="1684"/>
      <c r="T53" s="1684"/>
      <c r="U53" s="1684"/>
      <c r="V53" s="1684"/>
      <c r="W53" s="1684"/>
      <c r="X53" s="1684"/>
      <c r="Y53" s="1684"/>
      <c r="Z53" s="1684"/>
      <c r="AA53" s="1684"/>
      <c r="AB53" s="1684"/>
      <c r="AC53" s="1684"/>
      <c r="AD53" s="1684"/>
      <c r="AE53" s="1684"/>
      <c r="AF53" s="1684"/>
      <c r="AG53" s="1684"/>
      <c r="AH53" s="1684"/>
      <c r="AI53" s="1684"/>
      <c r="AJ53" s="1684"/>
      <c r="AK53" s="1684"/>
      <c r="AL53" s="1685"/>
      <c r="AM53" s="777"/>
      <c r="AN53" s="777"/>
      <c r="AO53" s="777"/>
      <c r="AP53" s="777"/>
      <c r="AQ53" s="777"/>
      <c r="AR53" s="777"/>
      <c r="AS53" s="777"/>
      <c r="AT53" s="777"/>
      <c r="AU53" s="759"/>
      <c r="AV53" s="759"/>
      <c r="AW53" s="759"/>
      <c r="AX53" s="759"/>
      <c r="AY53" s="777"/>
      <c r="AZ53" s="777"/>
      <c r="BA53" s="777"/>
      <c r="BB53" s="777"/>
      <c r="BC53" s="43"/>
      <c r="BD53" s="131"/>
      <c r="BE53" s="23"/>
      <c r="BF53" s="614"/>
      <c r="BG53" s="23"/>
      <c r="BH53" s="136"/>
      <c r="BI53" s="941"/>
      <c r="BJ53" s="941"/>
      <c r="BK53" s="941"/>
      <c r="BL53" s="941"/>
      <c r="BM53" s="771"/>
      <c r="BN53" s="771"/>
      <c r="BO53" s="771"/>
      <c r="BP53" s="771"/>
      <c r="BQ53" s="771"/>
      <c r="BR53" s="771"/>
      <c r="BS53" s="771"/>
      <c r="BT53" s="771"/>
      <c r="BU53" s="941"/>
      <c r="BV53" s="941"/>
      <c r="BW53" s="941"/>
      <c r="BX53" s="941"/>
      <c r="BY53" s="941"/>
      <c r="BZ53" s="941"/>
      <c r="CA53" s="23"/>
      <c r="CB53" s="941"/>
      <c r="CC53" s="941"/>
      <c r="CD53" s="941"/>
      <c r="CE53" s="941"/>
      <c r="CF53" s="941"/>
      <c r="CG53" s="941"/>
      <c r="CH53" s="941"/>
      <c r="CI53" s="941"/>
      <c r="CJ53" s="941"/>
      <c r="CK53" s="941"/>
      <c r="CL53" s="20"/>
      <c r="CM53" s="20"/>
      <c r="CN53" s="20"/>
      <c r="CO53" s="20"/>
      <c r="CP53" s="20"/>
      <c r="CQ53" s="20"/>
      <c r="CR53" s="20"/>
      <c r="CS53" s="20"/>
      <c r="CT53" s="771"/>
      <c r="CU53" s="20"/>
      <c r="CV53" s="20"/>
      <c r="CW53" s="590"/>
      <c r="CX53" s="590"/>
      <c r="CY53" s="941"/>
      <c r="CZ53" s="580"/>
      <c r="DA53" s="580"/>
      <c r="DB53" s="580"/>
      <c r="DC53" s="580"/>
      <c r="DD53" s="580"/>
      <c r="DE53" s="580"/>
      <c r="DF53" s="580"/>
      <c r="DG53" s="580"/>
      <c r="DH53" s="580"/>
      <c r="DI53" s="580"/>
      <c r="DJ53" s="580"/>
      <c r="DK53" s="580"/>
      <c r="DL53" s="580"/>
      <c r="DM53" s="580"/>
      <c r="DN53" s="580"/>
      <c r="DO53" s="580"/>
      <c r="DP53" s="580"/>
      <c r="DQ53" s="580"/>
      <c r="DR53" s="580"/>
      <c r="DS53" s="580"/>
      <c r="DT53" s="580"/>
      <c r="DU53" s="580"/>
      <c r="DV53" s="580"/>
      <c r="DW53" s="580"/>
      <c r="DX53" s="580"/>
      <c r="DY53" s="580"/>
      <c r="DZ53" s="580"/>
      <c r="EA53" s="580"/>
      <c r="EB53" s="580"/>
      <c r="EC53" s="580"/>
      <c r="ED53" s="580"/>
      <c r="EE53" s="580"/>
      <c r="EF53" s="580"/>
      <c r="EG53" s="580"/>
      <c r="EH53" s="580"/>
      <c r="EI53" s="580"/>
      <c r="EJ53" s="580"/>
      <c r="EK53" s="580"/>
      <c r="EL53" s="580"/>
      <c r="EM53" s="580"/>
      <c r="EN53" s="580"/>
      <c r="EO53" s="580"/>
      <c r="EP53" s="580"/>
      <c r="EQ53" s="580"/>
      <c r="ER53" s="580"/>
      <c r="ES53" s="580"/>
      <c r="ET53" s="580"/>
      <c r="EU53" s="580"/>
      <c r="EV53" s="580"/>
      <c r="EW53" s="580"/>
      <c r="EX53" s="580"/>
      <c r="EY53" s="580"/>
      <c r="EZ53" s="580"/>
      <c r="FA53" s="580"/>
      <c r="FB53" s="580"/>
      <c r="FC53" s="580"/>
      <c r="FD53" s="580"/>
      <c r="FE53" s="580"/>
      <c r="FF53" s="580"/>
      <c r="FG53" s="580"/>
      <c r="FH53" s="580"/>
      <c r="FI53" s="580"/>
      <c r="FJ53" s="580"/>
      <c r="FK53" s="580"/>
      <c r="FL53" s="580"/>
      <c r="FM53" s="580"/>
      <c r="FN53" s="580"/>
      <c r="FO53" s="580"/>
      <c r="FP53" s="580"/>
      <c r="FQ53" s="580"/>
      <c r="FR53" s="580"/>
      <c r="FS53" s="580"/>
      <c r="FT53" s="580"/>
      <c r="FU53" s="580"/>
      <c r="FV53" s="580"/>
      <c r="FW53" s="580"/>
      <c r="FX53" s="580"/>
      <c r="FY53" s="580"/>
      <c r="FZ53" s="580"/>
      <c r="GA53" s="580"/>
      <c r="GB53" s="580"/>
      <c r="GC53" s="580"/>
      <c r="GD53" s="580"/>
      <c r="GE53" s="580"/>
      <c r="GF53" s="580"/>
      <c r="GG53" s="580"/>
      <c r="GH53" s="580"/>
      <c r="GI53" s="580"/>
      <c r="GJ53" s="580"/>
      <c r="GK53" s="580"/>
      <c r="GL53" s="580"/>
      <c r="GM53" s="580"/>
      <c r="GN53" s="580"/>
      <c r="GO53" s="580"/>
      <c r="GP53" s="580"/>
      <c r="GQ53" s="580"/>
      <c r="GR53" s="580"/>
      <c r="GS53" s="580"/>
      <c r="GT53" s="580"/>
      <c r="GU53" s="580"/>
      <c r="GV53" s="580"/>
      <c r="GW53" s="580"/>
      <c r="GX53" s="580"/>
      <c r="GY53" s="580"/>
      <c r="GZ53" s="580"/>
      <c r="HA53" s="580"/>
      <c r="HB53" s="580"/>
      <c r="HC53" s="580"/>
      <c r="HD53" s="580"/>
      <c r="HE53" s="580"/>
      <c r="HF53" s="580"/>
      <c r="HG53" s="580"/>
      <c r="HH53" s="580"/>
      <c r="HI53" s="580"/>
      <c r="HJ53" s="580"/>
      <c r="HK53" s="580"/>
      <c r="HL53" s="580"/>
      <c r="HM53" s="580"/>
      <c r="HN53" s="580"/>
      <c r="HO53" s="580"/>
      <c r="HP53" s="580"/>
      <c r="HQ53" s="580"/>
      <c r="HR53" s="580"/>
      <c r="HS53" s="580"/>
      <c r="HT53" s="580"/>
      <c r="HU53" s="580"/>
      <c r="HV53" s="580"/>
      <c r="HW53" s="580"/>
      <c r="HX53" s="580"/>
      <c r="HY53" s="580"/>
      <c r="HZ53" s="580"/>
      <c r="IA53" s="580"/>
      <c r="IB53" s="580"/>
      <c r="IC53" s="580"/>
      <c r="ID53" s="580"/>
      <c r="IE53" s="580"/>
      <c r="IF53" s="580"/>
      <c r="IG53" s="580"/>
      <c r="IH53" s="580"/>
      <c r="II53" s="580"/>
      <c r="IJ53" s="580"/>
      <c r="IK53" s="580"/>
      <c r="IL53" s="580"/>
    </row>
    <row r="54" spans="1:246" ht="24" customHeight="1">
      <c r="A54" s="1351" t="s">
        <v>103</v>
      </c>
      <c r="B54" s="1352"/>
      <c r="C54" s="1352"/>
      <c r="D54" s="1352"/>
      <c r="E54" s="1352"/>
      <c r="F54" s="917"/>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5"/>
      <c r="AM54" s="777"/>
      <c r="AN54" s="777"/>
      <c r="AO54" s="777"/>
      <c r="AP54" s="777"/>
      <c r="AQ54" s="777"/>
      <c r="AR54" s="777"/>
      <c r="AS54" s="777"/>
      <c r="AT54" s="777"/>
      <c r="AU54" s="759"/>
      <c r="AV54" s="759"/>
      <c r="AW54" s="759"/>
      <c r="AX54" s="759"/>
      <c r="AY54" s="777"/>
      <c r="AZ54" s="777"/>
      <c r="BA54" s="777"/>
      <c r="BB54" s="777"/>
      <c r="BC54" s="43"/>
      <c r="BD54" s="131"/>
      <c r="BE54" s="23"/>
      <c r="BF54" s="614"/>
      <c r="BG54" s="23"/>
      <c r="BH54" s="136"/>
      <c r="BI54" s="941"/>
      <c r="BJ54" s="941"/>
      <c r="BK54" s="941"/>
      <c r="BL54" s="941"/>
      <c r="BM54" s="771"/>
      <c r="BN54" s="771"/>
      <c r="BO54" s="771"/>
      <c r="BP54" s="771"/>
      <c r="BQ54" s="771"/>
      <c r="BR54" s="771"/>
      <c r="BS54" s="771"/>
      <c r="BT54" s="771"/>
      <c r="BU54" s="941"/>
      <c r="BV54" s="941"/>
      <c r="BW54" s="941"/>
      <c r="BX54" s="941"/>
      <c r="BY54" s="941"/>
      <c r="BZ54" s="941"/>
      <c r="CA54" s="23"/>
      <c r="CB54" s="941"/>
      <c r="CC54" s="941"/>
      <c r="CD54" s="941"/>
      <c r="CE54" s="941"/>
      <c r="CF54" s="941"/>
      <c r="CG54" s="941"/>
      <c r="CH54" s="941"/>
      <c r="CI54" s="941"/>
      <c r="CJ54" s="941"/>
      <c r="CK54" s="941"/>
      <c r="CL54" s="20"/>
      <c r="CM54" s="20"/>
      <c r="CN54" s="20"/>
      <c r="CO54" s="20"/>
      <c r="CP54" s="20"/>
      <c r="CQ54" s="20"/>
      <c r="CR54" s="20"/>
      <c r="CS54" s="20"/>
      <c r="CT54" s="771"/>
      <c r="CU54" s="20"/>
      <c r="CV54" s="20"/>
      <c r="CW54" s="590"/>
      <c r="CX54" s="590"/>
      <c r="CY54" s="941"/>
      <c r="CZ54" s="580"/>
      <c r="DA54" s="580"/>
      <c r="DB54" s="580"/>
      <c r="DC54" s="580"/>
      <c r="DD54" s="580"/>
      <c r="DE54" s="580"/>
      <c r="DF54" s="580"/>
      <c r="DG54" s="580"/>
      <c r="DH54" s="580"/>
      <c r="DI54" s="580"/>
      <c r="DJ54" s="580"/>
      <c r="DK54" s="580"/>
      <c r="DL54" s="580"/>
      <c r="DM54" s="580"/>
      <c r="DN54" s="580"/>
      <c r="DO54" s="580"/>
      <c r="DP54" s="580"/>
      <c r="DQ54" s="580"/>
      <c r="DR54" s="580"/>
      <c r="DS54" s="580"/>
      <c r="DT54" s="580"/>
      <c r="DU54" s="580"/>
      <c r="DV54" s="580"/>
      <c r="DW54" s="580"/>
      <c r="DX54" s="580"/>
      <c r="DY54" s="580"/>
      <c r="DZ54" s="580"/>
      <c r="EA54" s="580"/>
      <c r="EB54" s="580"/>
      <c r="EC54" s="580"/>
      <c r="ED54" s="580"/>
      <c r="EE54" s="580"/>
      <c r="EF54" s="580"/>
      <c r="EG54" s="580"/>
      <c r="EH54" s="580"/>
      <c r="EI54" s="580"/>
      <c r="EJ54" s="580"/>
      <c r="EK54" s="580"/>
      <c r="EL54" s="580"/>
      <c r="EM54" s="580"/>
      <c r="EN54" s="580"/>
      <c r="EO54" s="580"/>
      <c r="EP54" s="580"/>
      <c r="EQ54" s="580"/>
      <c r="ER54" s="580"/>
      <c r="ES54" s="580"/>
      <c r="ET54" s="580"/>
      <c r="EU54" s="580"/>
      <c r="EV54" s="580"/>
      <c r="EW54" s="580"/>
      <c r="EX54" s="580"/>
      <c r="EY54" s="580"/>
      <c r="EZ54" s="580"/>
      <c r="FA54" s="580"/>
      <c r="FB54" s="580"/>
      <c r="FC54" s="580"/>
      <c r="FD54" s="580"/>
      <c r="FE54" s="580"/>
      <c r="FF54" s="580"/>
      <c r="FG54" s="580"/>
      <c r="FH54" s="580"/>
      <c r="FI54" s="580"/>
      <c r="FJ54" s="580"/>
      <c r="FK54" s="580"/>
      <c r="FL54" s="580"/>
      <c r="FM54" s="580"/>
      <c r="FN54" s="580"/>
      <c r="FO54" s="580"/>
      <c r="FP54" s="580"/>
      <c r="FQ54" s="580"/>
      <c r="FR54" s="580"/>
      <c r="FS54" s="580"/>
      <c r="FT54" s="580"/>
      <c r="FU54" s="580"/>
      <c r="FV54" s="580"/>
      <c r="FW54" s="580"/>
      <c r="FX54" s="580"/>
      <c r="FY54" s="580"/>
      <c r="FZ54" s="580"/>
      <c r="GA54" s="580"/>
      <c r="GB54" s="580"/>
      <c r="GC54" s="580"/>
      <c r="GD54" s="580"/>
      <c r="GE54" s="580"/>
      <c r="GF54" s="580"/>
      <c r="GG54" s="580"/>
      <c r="GH54" s="580"/>
      <c r="GI54" s="580"/>
      <c r="GJ54" s="580"/>
      <c r="GK54" s="580"/>
      <c r="GL54" s="580"/>
      <c r="GM54" s="580"/>
      <c r="GN54" s="580"/>
      <c r="GO54" s="580"/>
      <c r="GP54" s="580"/>
      <c r="GQ54" s="580"/>
      <c r="GR54" s="580"/>
      <c r="GS54" s="580"/>
      <c r="GT54" s="580"/>
      <c r="GU54" s="580"/>
      <c r="GV54" s="580"/>
      <c r="GW54" s="580"/>
      <c r="GX54" s="580"/>
      <c r="GY54" s="580"/>
      <c r="GZ54" s="580"/>
      <c r="HA54" s="580"/>
      <c r="HB54" s="580"/>
      <c r="HC54" s="580"/>
      <c r="HD54" s="580"/>
      <c r="HE54" s="580"/>
      <c r="HF54" s="580"/>
      <c r="HG54" s="580"/>
      <c r="HH54" s="580"/>
      <c r="HI54" s="580"/>
      <c r="HJ54" s="580"/>
      <c r="HK54" s="580"/>
      <c r="HL54" s="580"/>
      <c r="HM54" s="580"/>
      <c r="HN54" s="580"/>
      <c r="HO54" s="580"/>
      <c r="HP54" s="580"/>
      <c r="HQ54" s="580"/>
      <c r="HR54" s="580"/>
      <c r="HS54" s="580"/>
      <c r="HT54" s="580"/>
      <c r="HU54" s="580"/>
      <c r="HV54" s="580"/>
      <c r="HW54" s="580"/>
      <c r="HX54" s="580"/>
      <c r="HY54" s="580"/>
      <c r="HZ54" s="580"/>
      <c r="IA54" s="580"/>
      <c r="IB54" s="580"/>
      <c r="IC54" s="580"/>
      <c r="ID54" s="580"/>
      <c r="IE54" s="580"/>
      <c r="IF54" s="580"/>
      <c r="IG54" s="580"/>
      <c r="IH54" s="580"/>
      <c r="II54" s="580"/>
      <c r="IJ54" s="580"/>
      <c r="IK54" s="580"/>
      <c r="IL54" s="580"/>
    </row>
    <row r="55" spans="1:246" ht="24" customHeight="1">
      <c r="A55" s="1351" t="s">
        <v>264</v>
      </c>
      <c r="B55" s="1352"/>
      <c r="C55" s="1352"/>
      <c r="D55" s="1352"/>
      <c r="E55" s="1352"/>
      <c r="F55" s="917"/>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5"/>
      <c r="AM55" s="777"/>
      <c r="AN55" s="777"/>
      <c r="AO55" s="777"/>
      <c r="AP55" s="777"/>
      <c r="AQ55" s="777"/>
      <c r="AR55" s="777"/>
      <c r="AS55" s="777"/>
      <c r="AT55" s="777"/>
      <c r="AU55" s="759"/>
      <c r="AV55" s="759"/>
      <c r="AW55" s="759"/>
      <c r="AX55" s="759"/>
      <c r="AY55" s="777"/>
      <c r="AZ55" s="777"/>
      <c r="BA55" s="777"/>
      <c r="BB55" s="777"/>
      <c r="BC55" s="43"/>
      <c r="BD55" s="131"/>
      <c r="BE55" s="23"/>
      <c r="BF55" s="614"/>
      <c r="BG55" s="23"/>
      <c r="BH55" s="136"/>
      <c r="BI55" s="941"/>
      <c r="BJ55" s="941"/>
      <c r="BK55" s="941"/>
      <c r="BL55" s="941"/>
      <c r="BM55" s="771"/>
      <c r="BN55" s="771"/>
      <c r="BO55" s="771"/>
      <c r="BP55" s="771"/>
      <c r="BQ55" s="771"/>
      <c r="BR55" s="771"/>
      <c r="BS55" s="771"/>
      <c r="BT55" s="771"/>
      <c r="BU55" s="941"/>
      <c r="BV55" s="941"/>
      <c r="BW55" s="941"/>
      <c r="BX55" s="941"/>
      <c r="BY55" s="941"/>
      <c r="BZ55" s="941"/>
      <c r="CA55" s="23"/>
      <c r="CB55" s="941"/>
      <c r="CC55" s="941"/>
      <c r="CD55" s="941"/>
      <c r="CE55" s="941"/>
      <c r="CF55" s="941"/>
      <c r="CG55" s="941"/>
      <c r="CH55" s="941"/>
      <c r="CI55" s="941"/>
      <c r="CJ55" s="941"/>
      <c r="CK55" s="941"/>
      <c r="CL55" s="20"/>
      <c r="CM55" s="20"/>
      <c r="CN55" s="20"/>
      <c r="CO55" s="20"/>
      <c r="CP55" s="20"/>
      <c r="CQ55" s="20"/>
      <c r="CR55" s="20"/>
      <c r="CS55" s="20"/>
      <c r="CT55" s="771"/>
      <c r="CU55" s="20"/>
      <c r="CV55" s="20"/>
      <c r="CW55" s="590"/>
      <c r="CX55" s="590"/>
      <c r="CY55" s="941"/>
      <c r="CZ55" s="580"/>
      <c r="DA55" s="580"/>
      <c r="DB55" s="580"/>
      <c r="DC55" s="580"/>
      <c r="DD55" s="580"/>
      <c r="DE55" s="580"/>
      <c r="DF55" s="580"/>
      <c r="DG55" s="580"/>
      <c r="DH55" s="580"/>
      <c r="DI55" s="580"/>
      <c r="DJ55" s="580"/>
      <c r="DK55" s="580"/>
      <c r="DL55" s="580"/>
      <c r="DM55" s="580"/>
      <c r="DN55" s="580"/>
      <c r="DO55" s="580"/>
      <c r="DP55" s="580"/>
      <c r="DQ55" s="580"/>
      <c r="DR55" s="580"/>
      <c r="DS55" s="580"/>
      <c r="DT55" s="580"/>
      <c r="DU55" s="580"/>
      <c r="DV55" s="580"/>
      <c r="DW55" s="580"/>
      <c r="DX55" s="580"/>
      <c r="DY55" s="580"/>
      <c r="DZ55" s="580"/>
      <c r="EA55" s="580"/>
      <c r="EB55" s="580"/>
      <c r="EC55" s="580"/>
      <c r="ED55" s="580"/>
      <c r="EE55" s="580"/>
      <c r="EF55" s="580"/>
      <c r="EG55" s="580"/>
      <c r="EH55" s="580"/>
      <c r="EI55" s="580"/>
      <c r="EJ55" s="580"/>
      <c r="EK55" s="580"/>
      <c r="EL55" s="580"/>
      <c r="EM55" s="580"/>
      <c r="EN55" s="580"/>
      <c r="EO55" s="580"/>
      <c r="EP55" s="580"/>
      <c r="EQ55" s="580"/>
      <c r="ER55" s="580"/>
      <c r="ES55" s="580"/>
      <c r="ET55" s="580"/>
      <c r="EU55" s="580"/>
      <c r="EV55" s="580"/>
      <c r="EW55" s="580"/>
      <c r="EX55" s="580"/>
      <c r="EY55" s="580"/>
      <c r="EZ55" s="580"/>
      <c r="FA55" s="580"/>
      <c r="FB55" s="580"/>
      <c r="FC55" s="580"/>
      <c r="FD55" s="580"/>
      <c r="FE55" s="580"/>
      <c r="FF55" s="580"/>
      <c r="FG55" s="580"/>
      <c r="FH55" s="580"/>
      <c r="FI55" s="580"/>
      <c r="FJ55" s="580"/>
      <c r="FK55" s="580"/>
      <c r="FL55" s="580"/>
      <c r="FM55" s="580"/>
      <c r="FN55" s="580"/>
      <c r="FO55" s="580"/>
      <c r="FP55" s="580"/>
      <c r="FQ55" s="580"/>
      <c r="FR55" s="580"/>
      <c r="FS55" s="580"/>
      <c r="FT55" s="580"/>
      <c r="FU55" s="580"/>
      <c r="FV55" s="580"/>
      <c r="FW55" s="580"/>
      <c r="FX55" s="580"/>
      <c r="FY55" s="580"/>
      <c r="FZ55" s="580"/>
      <c r="GA55" s="580"/>
      <c r="GB55" s="580"/>
      <c r="GC55" s="580"/>
      <c r="GD55" s="580"/>
      <c r="GE55" s="580"/>
      <c r="GF55" s="580"/>
      <c r="GG55" s="580"/>
      <c r="GH55" s="580"/>
      <c r="GI55" s="580"/>
      <c r="GJ55" s="580"/>
      <c r="GK55" s="580"/>
      <c r="GL55" s="580"/>
      <c r="GM55" s="580"/>
      <c r="GN55" s="580"/>
      <c r="GO55" s="580"/>
      <c r="GP55" s="580"/>
      <c r="GQ55" s="580"/>
      <c r="GR55" s="580"/>
      <c r="GS55" s="580"/>
      <c r="GT55" s="580"/>
      <c r="GU55" s="580"/>
      <c r="GV55" s="580"/>
      <c r="GW55" s="580"/>
      <c r="GX55" s="580"/>
      <c r="GY55" s="580"/>
      <c r="GZ55" s="580"/>
      <c r="HA55" s="580"/>
      <c r="HB55" s="580"/>
      <c r="HC55" s="580"/>
      <c r="HD55" s="580"/>
      <c r="HE55" s="580"/>
      <c r="HF55" s="580"/>
      <c r="HG55" s="580"/>
      <c r="HH55" s="580"/>
      <c r="HI55" s="580"/>
      <c r="HJ55" s="580"/>
      <c r="HK55" s="580"/>
      <c r="HL55" s="580"/>
      <c r="HM55" s="580"/>
      <c r="HN55" s="580"/>
      <c r="HO55" s="580"/>
      <c r="HP55" s="580"/>
      <c r="HQ55" s="580"/>
      <c r="HR55" s="580"/>
      <c r="HS55" s="580"/>
      <c r="HT55" s="580"/>
      <c r="HU55" s="580"/>
      <c r="HV55" s="580"/>
      <c r="HW55" s="580"/>
      <c r="HX55" s="580"/>
      <c r="HY55" s="580"/>
      <c r="HZ55" s="580"/>
      <c r="IA55" s="580"/>
      <c r="IB55" s="580"/>
      <c r="IC55" s="580"/>
      <c r="ID55" s="580"/>
      <c r="IE55" s="580"/>
      <c r="IF55" s="580"/>
      <c r="IG55" s="580"/>
      <c r="IH55" s="580"/>
      <c r="II55" s="580"/>
      <c r="IJ55" s="580"/>
      <c r="IK55" s="580"/>
      <c r="IL55" s="580"/>
    </row>
    <row r="56" spans="1:246" ht="24" customHeight="1">
      <c r="A56" s="1351" t="s">
        <v>265</v>
      </c>
      <c r="B56" s="1352"/>
      <c r="C56" s="1352"/>
      <c r="D56" s="1352"/>
      <c r="E56" s="1352"/>
      <c r="F56" s="917"/>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c r="AI56" s="1684"/>
      <c r="AJ56" s="1684"/>
      <c r="AK56" s="1684"/>
      <c r="AL56" s="1685"/>
      <c r="AM56" s="777"/>
      <c r="AN56" s="777"/>
      <c r="AO56" s="777"/>
      <c r="AP56" s="777"/>
      <c r="AQ56" s="777"/>
      <c r="AR56" s="777"/>
      <c r="AS56" s="777"/>
      <c r="AT56" s="777"/>
      <c r="AU56" s="759"/>
      <c r="AV56" s="759"/>
      <c r="AW56" s="759"/>
      <c r="AX56" s="759"/>
      <c r="AY56" s="777"/>
      <c r="AZ56" s="777"/>
      <c r="BA56" s="777"/>
      <c r="BB56" s="777"/>
      <c r="BC56" s="43"/>
      <c r="BD56" s="131"/>
      <c r="BE56" s="23"/>
      <c r="BF56" s="614"/>
      <c r="BG56" s="23"/>
      <c r="BH56" s="136"/>
      <c r="BI56" s="941"/>
      <c r="BJ56" s="941"/>
      <c r="BK56" s="941"/>
      <c r="BL56" s="941"/>
      <c r="BM56" s="771"/>
      <c r="BN56" s="771"/>
      <c r="BO56" s="771"/>
      <c r="BP56" s="771"/>
      <c r="BQ56" s="771"/>
      <c r="BR56" s="771"/>
      <c r="BS56" s="771"/>
      <c r="BT56" s="771"/>
      <c r="BU56" s="941"/>
      <c r="BV56" s="941"/>
      <c r="BW56" s="941"/>
      <c r="BX56" s="941"/>
      <c r="BY56" s="941"/>
      <c r="BZ56" s="941"/>
      <c r="CA56" s="23"/>
      <c r="CB56" s="941"/>
      <c r="CC56" s="941"/>
      <c r="CD56" s="941"/>
      <c r="CE56" s="941"/>
      <c r="CF56" s="941"/>
      <c r="CG56" s="941"/>
      <c r="CH56" s="941"/>
      <c r="CI56" s="941"/>
      <c r="CJ56" s="941"/>
      <c r="CK56" s="941"/>
      <c r="CL56" s="20"/>
      <c r="CM56" s="20"/>
      <c r="CN56" s="20"/>
      <c r="CO56" s="20"/>
      <c r="CP56" s="20"/>
      <c r="CQ56" s="20"/>
      <c r="CR56" s="20"/>
      <c r="CS56" s="20"/>
      <c r="CT56" s="771"/>
      <c r="CU56" s="20"/>
      <c r="CV56" s="20"/>
      <c r="CW56" s="590"/>
      <c r="CX56" s="590"/>
      <c r="CY56" s="941"/>
      <c r="CZ56" s="580"/>
      <c r="DA56" s="580"/>
      <c r="DB56" s="580"/>
      <c r="DC56" s="580"/>
      <c r="DD56" s="580"/>
      <c r="DE56" s="580"/>
      <c r="DF56" s="580"/>
      <c r="DG56" s="580"/>
      <c r="DH56" s="580"/>
      <c r="DI56" s="580"/>
      <c r="DJ56" s="580"/>
      <c r="DK56" s="580"/>
      <c r="DL56" s="580"/>
      <c r="DM56" s="580"/>
      <c r="DN56" s="580"/>
      <c r="DO56" s="580"/>
      <c r="DP56" s="580"/>
      <c r="DQ56" s="580"/>
      <c r="DR56" s="580"/>
      <c r="DS56" s="580"/>
      <c r="DT56" s="580"/>
      <c r="DU56" s="580"/>
      <c r="DV56" s="580"/>
      <c r="DW56" s="580"/>
      <c r="DX56" s="580"/>
      <c r="DY56" s="580"/>
      <c r="DZ56" s="580"/>
      <c r="EA56" s="580"/>
      <c r="EB56" s="580"/>
      <c r="EC56" s="580"/>
      <c r="ED56" s="580"/>
      <c r="EE56" s="580"/>
      <c r="EF56" s="580"/>
      <c r="EG56" s="580"/>
      <c r="EH56" s="580"/>
      <c r="EI56" s="580"/>
      <c r="EJ56" s="580"/>
      <c r="EK56" s="580"/>
      <c r="EL56" s="580"/>
      <c r="EM56" s="580"/>
      <c r="EN56" s="580"/>
      <c r="EO56" s="580"/>
      <c r="EP56" s="580"/>
      <c r="EQ56" s="580"/>
      <c r="ER56" s="580"/>
      <c r="ES56" s="580"/>
      <c r="ET56" s="580"/>
      <c r="EU56" s="580"/>
      <c r="EV56" s="580"/>
      <c r="EW56" s="580"/>
      <c r="EX56" s="580"/>
      <c r="EY56" s="580"/>
      <c r="EZ56" s="580"/>
      <c r="FA56" s="580"/>
      <c r="FB56" s="580"/>
      <c r="FC56" s="580"/>
      <c r="FD56" s="580"/>
      <c r="FE56" s="580"/>
      <c r="FF56" s="580"/>
      <c r="FG56" s="580"/>
      <c r="FH56" s="580"/>
      <c r="FI56" s="580"/>
      <c r="FJ56" s="580"/>
      <c r="FK56" s="580"/>
      <c r="FL56" s="580"/>
      <c r="FM56" s="580"/>
      <c r="FN56" s="580"/>
      <c r="FO56" s="580"/>
      <c r="FP56" s="580"/>
      <c r="FQ56" s="580"/>
      <c r="FR56" s="580"/>
      <c r="FS56" s="580"/>
      <c r="FT56" s="580"/>
      <c r="FU56" s="580"/>
      <c r="FV56" s="580"/>
      <c r="FW56" s="580"/>
      <c r="FX56" s="580"/>
      <c r="FY56" s="580"/>
      <c r="FZ56" s="580"/>
      <c r="GA56" s="580"/>
      <c r="GB56" s="580"/>
      <c r="GC56" s="580"/>
      <c r="GD56" s="580"/>
      <c r="GE56" s="580"/>
      <c r="GF56" s="580"/>
      <c r="GG56" s="580"/>
      <c r="GH56" s="580"/>
      <c r="GI56" s="580"/>
      <c r="GJ56" s="580"/>
      <c r="GK56" s="580"/>
      <c r="GL56" s="580"/>
      <c r="GM56" s="580"/>
      <c r="GN56" s="580"/>
      <c r="GO56" s="580"/>
      <c r="GP56" s="580"/>
      <c r="GQ56" s="580"/>
      <c r="GR56" s="580"/>
      <c r="GS56" s="580"/>
      <c r="GT56" s="580"/>
      <c r="GU56" s="580"/>
      <c r="GV56" s="580"/>
      <c r="GW56" s="580"/>
      <c r="GX56" s="580"/>
      <c r="GY56" s="580"/>
      <c r="GZ56" s="580"/>
      <c r="HA56" s="580"/>
      <c r="HB56" s="580"/>
      <c r="HC56" s="580"/>
      <c r="HD56" s="580"/>
      <c r="HE56" s="580"/>
      <c r="HF56" s="580"/>
      <c r="HG56" s="580"/>
      <c r="HH56" s="580"/>
      <c r="HI56" s="580"/>
      <c r="HJ56" s="580"/>
      <c r="HK56" s="580"/>
      <c r="HL56" s="580"/>
      <c r="HM56" s="580"/>
      <c r="HN56" s="580"/>
      <c r="HO56" s="580"/>
      <c r="HP56" s="580"/>
      <c r="HQ56" s="580"/>
      <c r="HR56" s="580"/>
      <c r="HS56" s="580"/>
      <c r="HT56" s="580"/>
      <c r="HU56" s="580"/>
      <c r="HV56" s="580"/>
      <c r="HW56" s="580"/>
      <c r="HX56" s="580"/>
      <c r="HY56" s="580"/>
      <c r="HZ56" s="580"/>
      <c r="IA56" s="580"/>
      <c r="IB56" s="580"/>
      <c r="IC56" s="580"/>
      <c r="ID56" s="580"/>
      <c r="IE56" s="580"/>
      <c r="IF56" s="580"/>
      <c r="IG56" s="580"/>
      <c r="IH56" s="580"/>
      <c r="II56" s="580"/>
      <c r="IJ56" s="580"/>
      <c r="IK56" s="580"/>
      <c r="IL56" s="580"/>
    </row>
    <row r="57" spans="1:246" ht="21.6" thickBot="1">
      <c r="A57" s="1733"/>
      <c r="B57" s="1734"/>
      <c r="C57" s="1734"/>
      <c r="D57" s="1734"/>
      <c r="E57" s="1734"/>
      <c r="F57" s="1735"/>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c r="AI57" s="1684"/>
      <c r="AJ57" s="1684"/>
      <c r="AK57" s="1684"/>
      <c r="AL57" s="1685"/>
      <c r="AM57" s="777"/>
      <c r="AN57" s="777"/>
      <c r="AO57" s="777"/>
      <c r="AP57" s="777"/>
      <c r="AQ57" s="777"/>
      <c r="AR57" s="777"/>
      <c r="AS57" s="777"/>
      <c r="AT57" s="777"/>
      <c r="AU57" s="759"/>
      <c r="AV57" s="759"/>
      <c r="AW57" s="759"/>
      <c r="AX57" s="759"/>
      <c r="AY57" s="777"/>
      <c r="AZ57" s="777"/>
      <c r="BA57" s="777"/>
      <c r="BB57" s="777"/>
      <c r="BC57" s="43"/>
      <c r="BD57" s="131"/>
      <c r="BE57" s="23"/>
      <c r="BF57" s="614"/>
      <c r="BG57" s="23"/>
      <c r="BH57" s="136"/>
      <c r="BI57" s="941"/>
      <c r="BJ57" s="941"/>
      <c r="BK57" s="941"/>
      <c r="BL57" s="941"/>
      <c r="BM57" s="771"/>
      <c r="BN57" s="771"/>
      <c r="BO57" s="771"/>
      <c r="BP57" s="771"/>
      <c r="BQ57" s="771"/>
      <c r="BR57" s="771"/>
      <c r="BS57" s="771"/>
      <c r="BT57" s="771"/>
      <c r="BU57" s="941"/>
      <c r="BV57" s="941"/>
      <c r="BW57" s="941"/>
      <c r="BX57" s="941"/>
      <c r="BY57" s="941"/>
      <c r="BZ57" s="941"/>
      <c r="CA57" s="23"/>
      <c r="CB57" s="941"/>
      <c r="CC57" s="941"/>
      <c r="CD57" s="941"/>
      <c r="CE57" s="941"/>
      <c r="CF57" s="941"/>
      <c r="CG57" s="941"/>
      <c r="CH57" s="941"/>
      <c r="CI57" s="941"/>
      <c r="CJ57" s="941"/>
      <c r="CK57" s="941"/>
      <c r="CL57" s="20"/>
      <c r="CM57" s="20"/>
      <c r="CN57" s="20"/>
      <c r="CO57" s="20"/>
      <c r="CP57" s="20"/>
      <c r="CQ57" s="20"/>
      <c r="CR57" s="20"/>
      <c r="CS57" s="20"/>
      <c r="CT57" s="771"/>
      <c r="CU57" s="20"/>
      <c r="CV57" s="20"/>
      <c r="CW57" s="590"/>
      <c r="CX57" s="590"/>
      <c r="CY57" s="941"/>
      <c r="CZ57" s="580"/>
      <c r="DA57" s="580"/>
      <c r="DB57" s="580"/>
      <c r="DC57" s="580"/>
      <c r="DD57" s="580"/>
      <c r="DE57" s="580"/>
      <c r="DF57" s="580"/>
      <c r="DG57" s="580"/>
      <c r="DH57" s="580"/>
      <c r="DI57" s="580"/>
      <c r="DJ57" s="580"/>
      <c r="DK57" s="580"/>
      <c r="DL57" s="580"/>
      <c r="DM57" s="580"/>
      <c r="DN57" s="580"/>
      <c r="DO57" s="580"/>
      <c r="DP57" s="580"/>
      <c r="DQ57" s="580"/>
      <c r="DR57" s="580"/>
      <c r="DS57" s="580"/>
      <c r="DT57" s="580"/>
      <c r="DU57" s="580"/>
      <c r="DV57" s="580"/>
      <c r="DW57" s="580"/>
      <c r="DX57" s="580"/>
      <c r="DY57" s="580"/>
      <c r="DZ57" s="580"/>
      <c r="EA57" s="580"/>
      <c r="EB57" s="580"/>
      <c r="EC57" s="580"/>
      <c r="ED57" s="580"/>
      <c r="EE57" s="580"/>
      <c r="EF57" s="580"/>
      <c r="EG57" s="580"/>
      <c r="EH57" s="580"/>
      <c r="EI57" s="580"/>
      <c r="EJ57" s="580"/>
      <c r="EK57" s="580"/>
      <c r="EL57" s="580"/>
      <c r="EM57" s="580"/>
      <c r="EN57" s="580"/>
      <c r="EO57" s="580"/>
      <c r="EP57" s="580"/>
      <c r="EQ57" s="580"/>
      <c r="ER57" s="580"/>
      <c r="ES57" s="580"/>
      <c r="ET57" s="580"/>
      <c r="EU57" s="580"/>
      <c r="EV57" s="580"/>
      <c r="EW57" s="580"/>
      <c r="EX57" s="580"/>
      <c r="EY57" s="580"/>
      <c r="EZ57" s="580"/>
      <c r="FA57" s="580"/>
      <c r="FB57" s="580"/>
      <c r="FC57" s="580"/>
      <c r="FD57" s="580"/>
      <c r="FE57" s="580"/>
      <c r="FF57" s="580"/>
      <c r="FG57" s="580"/>
      <c r="FH57" s="580"/>
      <c r="FI57" s="580"/>
      <c r="FJ57" s="580"/>
      <c r="FK57" s="580"/>
      <c r="FL57" s="580"/>
      <c r="FM57" s="580"/>
      <c r="FN57" s="580"/>
      <c r="FO57" s="580"/>
      <c r="FP57" s="580"/>
      <c r="FQ57" s="580"/>
      <c r="FR57" s="580"/>
      <c r="FS57" s="580"/>
      <c r="FT57" s="580"/>
      <c r="FU57" s="580"/>
      <c r="FV57" s="580"/>
      <c r="FW57" s="580"/>
      <c r="FX57" s="580"/>
      <c r="FY57" s="580"/>
      <c r="FZ57" s="580"/>
      <c r="GA57" s="580"/>
      <c r="GB57" s="580"/>
      <c r="GC57" s="580"/>
      <c r="GD57" s="580"/>
      <c r="GE57" s="580"/>
      <c r="GF57" s="580"/>
      <c r="GG57" s="580"/>
      <c r="GH57" s="580"/>
      <c r="GI57" s="580"/>
      <c r="GJ57" s="580"/>
      <c r="GK57" s="580"/>
      <c r="GL57" s="580"/>
      <c r="GM57" s="580"/>
      <c r="GN57" s="580"/>
      <c r="GO57" s="580"/>
      <c r="GP57" s="580"/>
      <c r="GQ57" s="580"/>
      <c r="GR57" s="580"/>
      <c r="GS57" s="580"/>
      <c r="GT57" s="580"/>
      <c r="GU57" s="580"/>
      <c r="GV57" s="580"/>
      <c r="GW57" s="580"/>
      <c r="GX57" s="580"/>
      <c r="GY57" s="580"/>
      <c r="GZ57" s="580"/>
      <c r="HA57" s="580"/>
      <c r="HB57" s="580"/>
      <c r="HC57" s="580"/>
      <c r="HD57" s="580"/>
      <c r="HE57" s="580"/>
      <c r="HF57" s="580"/>
      <c r="HG57" s="580"/>
      <c r="HH57" s="580"/>
      <c r="HI57" s="580"/>
      <c r="HJ57" s="580"/>
      <c r="HK57" s="580"/>
      <c r="HL57" s="580"/>
      <c r="HM57" s="580"/>
      <c r="HN57" s="580"/>
      <c r="HO57" s="580"/>
      <c r="HP57" s="580"/>
      <c r="HQ57" s="580"/>
      <c r="HR57" s="580"/>
      <c r="HS57" s="580"/>
      <c r="HT57" s="580"/>
      <c r="HU57" s="580"/>
      <c r="HV57" s="580"/>
      <c r="HW57" s="580"/>
      <c r="HX57" s="580"/>
      <c r="HY57" s="580"/>
      <c r="HZ57" s="580"/>
      <c r="IA57" s="580"/>
      <c r="IB57" s="580"/>
      <c r="IC57" s="580"/>
      <c r="ID57" s="580"/>
      <c r="IE57" s="580"/>
      <c r="IF57" s="580"/>
      <c r="IG57" s="580"/>
      <c r="IH57" s="580"/>
      <c r="II57" s="580"/>
      <c r="IJ57" s="580"/>
      <c r="IK57" s="580"/>
      <c r="IL57" s="580"/>
    </row>
    <row r="58" spans="1:246" ht="59.25" customHeight="1" thickBot="1">
      <c r="A58" s="1353" t="s">
        <v>266</v>
      </c>
      <c r="B58" s="1354"/>
      <c r="C58" s="1354"/>
      <c r="D58" s="1354"/>
      <c r="E58" s="1354"/>
      <c r="F58" s="37"/>
      <c r="G58" s="1673"/>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5"/>
      <c r="AM58" s="777"/>
      <c r="AN58" s="777"/>
      <c r="AO58" s="777"/>
      <c r="AP58" s="777"/>
      <c r="AQ58" s="777"/>
      <c r="AR58" s="777"/>
      <c r="AS58" s="777"/>
      <c r="AT58" s="777"/>
      <c r="AU58" s="759"/>
      <c r="AV58" s="759"/>
      <c r="AW58" s="759"/>
      <c r="AX58" s="759"/>
      <c r="AY58" s="777"/>
      <c r="AZ58" s="777"/>
      <c r="BA58" s="777"/>
      <c r="BB58" s="777"/>
      <c r="BC58" s="43"/>
      <c r="BD58" s="131"/>
      <c r="BE58" s="23"/>
      <c r="BF58" s="614"/>
      <c r="BG58" s="23"/>
      <c r="BH58" s="136"/>
      <c r="BI58" s="941"/>
      <c r="BJ58" s="941"/>
      <c r="BK58" s="941"/>
      <c r="BL58" s="941"/>
      <c r="BM58" s="771"/>
      <c r="BN58" s="771"/>
      <c r="BO58" s="771"/>
      <c r="BP58" s="771"/>
      <c r="BQ58" s="771"/>
      <c r="BR58" s="771"/>
      <c r="BS58" s="771"/>
      <c r="BT58" s="771"/>
      <c r="BU58" s="941"/>
      <c r="BV58" s="941"/>
      <c r="BW58" s="941"/>
      <c r="BX58" s="941"/>
      <c r="BY58" s="941"/>
      <c r="BZ58" s="941"/>
      <c r="CA58" s="23"/>
      <c r="CB58" s="941"/>
      <c r="CC58" s="941"/>
      <c r="CD58" s="941"/>
      <c r="CE58" s="941"/>
      <c r="CF58" s="941"/>
      <c r="CG58" s="941"/>
      <c r="CH58" s="941"/>
      <c r="CI58" s="941"/>
      <c r="CJ58" s="941"/>
      <c r="CK58" s="941"/>
      <c r="CL58" s="20"/>
      <c r="CM58" s="20"/>
      <c r="CN58" s="20"/>
      <c r="CO58" s="20"/>
      <c r="CP58" s="20"/>
      <c r="CQ58" s="20"/>
      <c r="CR58" s="20"/>
      <c r="CS58" s="20"/>
      <c r="CT58" s="771"/>
      <c r="CU58" s="20"/>
      <c r="CV58" s="20"/>
      <c r="CW58" s="590"/>
      <c r="CX58" s="590"/>
      <c r="CY58" s="941"/>
      <c r="CZ58" s="580"/>
      <c r="DA58" s="580"/>
      <c r="DB58" s="580"/>
      <c r="DC58" s="580"/>
      <c r="DD58" s="580"/>
      <c r="DE58" s="580"/>
      <c r="DF58" s="580"/>
      <c r="DG58" s="580"/>
      <c r="DH58" s="580"/>
      <c r="DI58" s="580"/>
      <c r="DJ58" s="580"/>
      <c r="DK58" s="580"/>
      <c r="DL58" s="580"/>
      <c r="DM58" s="580"/>
      <c r="DN58" s="580"/>
      <c r="DO58" s="580"/>
      <c r="DP58" s="580"/>
      <c r="DQ58" s="580"/>
      <c r="DR58" s="580"/>
      <c r="DS58" s="580"/>
      <c r="DT58" s="580"/>
      <c r="DU58" s="580"/>
      <c r="DV58" s="580"/>
      <c r="DW58" s="580"/>
      <c r="DX58" s="580"/>
      <c r="DY58" s="580"/>
      <c r="DZ58" s="580"/>
      <c r="EA58" s="580"/>
      <c r="EB58" s="580"/>
      <c r="EC58" s="580"/>
      <c r="ED58" s="580"/>
      <c r="EE58" s="580"/>
      <c r="EF58" s="580"/>
      <c r="EG58" s="580"/>
      <c r="EH58" s="580"/>
      <c r="EI58" s="580"/>
      <c r="EJ58" s="580"/>
      <c r="EK58" s="580"/>
      <c r="EL58" s="580"/>
      <c r="EM58" s="580"/>
      <c r="EN58" s="580"/>
      <c r="EO58" s="580"/>
      <c r="EP58" s="580"/>
      <c r="EQ58" s="580"/>
      <c r="ER58" s="580"/>
      <c r="ES58" s="580"/>
      <c r="ET58" s="580"/>
      <c r="EU58" s="580"/>
      <c r="EV58" s="580"/>
      <c r="EW58" s="580"/>
      <c r="EX58" s="580"/>
      <c r="EY58" s="580"/>
      <c r="EZ58" s="580"/>
      <c r="FA58" s="580"/>
      <c r="FB58" s="580"/>
      <c r="FC58" s="580"/>
      <c r="FD58" s="580"/>
      <c r="FE58" s="580"/>
      <c r="FF58" s="580"/>
      <c r="FG58" s="580"/>
      <c r="FH58" s="580"/>
      <c r="FI58" s="580"/>
      <c r="FJ58" s="580"/>
      <c r="FK58" s="580"/>
      <c r="FL58" s="580"/>
      <c r="FM58" s="580"/>
      <c r="FN58" s="580"/>
      <c r="FO58" s="580"/>
      <c r="FP58" s="580"/>
      <c r="FQ58" s="580"/>
      <c r="FR58" s="580"/>
      <c r="FS58" s="580"/>
      <c r="FT58" s="580"/>
      <c r="FU58" s="580"/>
      <c r="FV58" s="580"/>
      <c r="FW58" s="580"/>
      <c r="FX58" s="580"/>
      <c r="FY58" s="580"/>
      <c r="FZ58" s="580"/>
      <c r="GA58" s="580"/>
      <c r="GB58" s="580"/>
      <c r="GC58" s="580"/>
      <c r="GD58" s="580"/>
      <c r="GE58" s="580"/>
      <c r="GF58" s="580"/>
      <c r="GG58" s="580"/>
      <c r="GH58" s="580"/>
      <c r="GI58" s="580"/>
      <c r="GJ58" s="580"/>
      <c r="GK58" s="580"/>
      <c r="GL58" s="580"/>
      <c r="GM58" s="580"/>
      <c r="GN58" s="580"/>
      <c r="GO58" s="580"/>
      <c r="GP58" s="580"/>
      <c r="GQ58" s="580"/>
      <c r="GR58" s="580"/>
      <c r="GS58" s="580"/>
      <c r="GT58" s="580"/>
      <c r="GU58" s="580"/>
      <c r="GV58" s="580"/>
      <c r="GW58" s="580"/>
      <c r="GX58" s="580"/>
      <c r="GY58" s="580"/>
      <c r="GZ58" s="580"/>
      <c r="HA58" s="580"/>
      <c r="HB58" s="580"/>
      <c r="HC58" s="580"/>
      <c r="HD58" s="580"/>
      <c r="HE58" s="580"/>
      <c r="HF58" s="580"/>
      <c r="HG58" s="580"/>
      <c r="HH58" s="580"/>
      <c r="HI58" s="580"/>
      <c r="HJ58" s="580"/>
      <c r="HK58" s="580"/>
      <c r="HL58" s="580"/>
      <c r="HM58" s="580"/>
      <c r="HN58" s="580"/>
      <c r="HO58" s="580"/>
      <c r="HP58" s="580"/>
      <c r="HQ58" s="580"/>
      <c r="HR58" s="580"/>
      <c r="HS58" s="580"/>
      <c r="HT58" s="580"/>
      <c r="HU58" s="580"/>
      <c r="HV58" s="580"/>
      <c r="HW58" s="580"/>
      <c r="HX58" s="580"/>
      <c r="HY58" s="580"/>
      <c r="HZ58" s="580"/>
      <c r="IA58" s="580"/>
      <c r="IB58" s="580"/>
      <c r="IC58" s="580"/>
      <c r="ID58" s="580"/>
      <c r="IE58" s="580"/>
      <c r="IF58" s="580"/>
      <c r="IG58" s="580"/>
      <c r="IH58" s="580"/>
      <c r="II58" s="580"/>
      <c r="IJ58" s="580"/>
      <c r="IK58" s="580"/>
      <c r="IL58" s="580"/>
    </row>
    <row r="59" spans="1:246" ht="24" customHeight="1">
      <c r="A59" s="1722" t="s">
        <v>267</v>
      </c>
      <c r="B59" s="1723"/>
      <c r="C59" s="1723"/>
      <c r="D59" s="1723"/>
      <c r="E59" s="1723"/>
      <c r="F59" s="1724"/>
      <c r="G59" s="1673"/>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c r="AI59" s="1684"/>
      <c r="AJ59" s="1684"/>
      <c r="AK59" s="1684"/>
      <c r="AL59" s="1685"/>
      <c r="AM59" s="777"/>
      <c r="AN59" s="777"/>
      <c r="AO59" s="777"/>
      <c r="AP59" s="777"/>
      <c r="AQ59" s="777"/>
      <c r="AR59" s="777"/>
      <c r="AS59" s="777"/>
      <c r="AT59" s="777"/>
      <c r="AU59" s="759"/>
      <c r="AV59" s="759"/>
      <c r="AW59" s="759"/>
      <c r="AX59" s="759"/>
      <c r="AY59" s="777"/>
      <c r="AZ59" s="777"/>
      <c r="BA59" s="777"/>
      <c r="BB59" s="777"/>
      <c r="BC59" s="43"/>
      <c r="BD59" s="131"/>
      <c r="BE59" s="23"/>
      <c r="BF59" s="614"/>
      <c r="BG59" s="23"/>
      <c r="BH59" s="136"/>
      <c r="BI59" s="941"/>
      <c r="BJ59" s="941"/>
      <c r="BK59" s="941"/>
      <c r="BL59" s="941"/>
      <c r="BM59" s="771"/>
      <c r="BN59" s="771"/>
      <c r="BO59" s="771"/>
      <c r="BP59" s="771"/>
      <c r="BQ59" s="771"/>
      <c r="BR59" s="771"/>
      <c r="BS59" s="771"/>
      <c r="BT59" s="771"/>
      <c r="BU59" s="941"/>
      <c r="BV59" s="941"/>
      <c r="BW59" s="941"/>
      <c r="BX59" s="941"/>
      <c r="BY59" s="941"/>
      <c r="BZ59" s="941"/>
      <c r="CA59" s="23"/>
      <c r="CB59" s="941"/>
      <c r="CC59" s="941"/>
      <c r="CD59" s="941"/>
      <c r="CE59" s="941"/>
      <c r="CF59" s="941"/>
      <c r="CG59" s="941"/>
      <c r="CH59" s="941"/>
      <c r="CI59" s="941"/>
      <c r="CJ59" s="941"/>
      <c r="CK59" s="941"/>
      <c r="CL59" s="20"/>
      <c r="CM59" s="20"/>
      <c r="CN59" s="20"/>
      <c r="CO59" s="20"/>
      <c r="CP59" s="20"/>
      <c r="CQ59" s="20"/>
      <c r="CR59" s="20"/>
      <c r="CS59" s="20"/>
      <c r="CT59" s="771"/>
      <c r="CU59" s="20"/>
      <c r="CV59" s="20"/>
      <c r="CW59" s="590"/>
      <c r="CX59" s="590"/>
      <c r="CY59" s="941"/>
      <c r="CZ59" s="580"/>
      <c r="DA59" s="580"/>
      <c r="DB59" s="580"/>
      <c r="DC59" s="580"/>
      <c r="DD59" s="580"/>
      <c r="DE59" s="580"/>
      <c r="DF59" s="580"/>
      <c r="DG59" s="580"/>
      <c r="DH59" s="580"/>
      <c r="DI59" s="580"/>
      <c r="DJ59" s="580"/>
      <c r="DK59" s="580"/>
      <c r="DL59" s="580"/>
      <c r="DM59" s="580"/>
      <c r="DN59" s="580"/>
      <c r="DO59" s="580"/>
      <c r="DP59" s="580"/>
      <c r="DQ59" s="580"/>
      <c r="DR59" s="580"/>
      <c r="DS59" s="580"/>
      <c r="DT59" s="580"/>
      <c r="DU59" s="580"/>
      <c r="DV59" s="580"/>
      <c r="DW59" s="580"/>
      <c r="DX59" s="580"/>
      <c r="DY59" s="580"/>
      <c r="DZ59" s="580"/>
      <c r="EA59" s="580"/>
      <c r="EB59" s="580"/>
      <c r="EC59" s="580"/>
      <c r="ED59" s="580"/>
      <c r="EE59" s="580"/>
      <c r="EF59" s="580"/>
      <c r="EG59" s="580"/>
      <c r="EH59" s="580"/>
      <c r="EI59" s="580"/>
      <c r="EJ59" s="580"/>
      <c r="EK59" s="580"/>
      <c r="EL59" s="580"/>
      <c r="EM59" s="580"/>
      <c r="EN59" s="580"/>
      <c r="EO59" s="580"/>
      <c r="EP59" s="580"/>
      <c r="EQ59" s="580"/>
      <c r="ER59" s="580"/>
      <c r="ES59" s="580"/>
      <c r="ET59" s="580"/>
      <c r="EU59" s="580"/>
      <c r="EV59" s="580"/>
      <c r="EW59" s="580"/>
      <c r="EX59" s="580"/>
      <c r="EY59" s="580"/>
      <c r="EZ59" s="580"/>
      <c r="FA59" s="580"/>
      <c r="FB59" s="580"/>
      <c r="FC59" s="580"/>
      <c r="FD59" s="580"/>
      <c r="FE59" s="580"/>
      <c r="FF59" s="580"/>
      <c r="FG59" s="580"/>
      <c r="FH59" s="580"/>
      <c r="FI59" s="580"/>
      <c r="FJ59" s="580"/>
      <c r="FK59" s="580"/>
      <c r="FL59" s="580"/>
      <c r="FM59" s="580"/>
      <c r="FN59" s="580"/>
      <c r="FO59" s="580"/>
      <c r="FP59" s="580"/>
      <c r="FQ59" s="580"/>
      <c r="FR59" s="580"/>
      <c r="FS59" s="580"/>
      <c r="FT59" s="580"/>
      <c r="FU59" s="580"/>
      <c r="FV59" s="580"/>
      <c r="FW59" s="580"/>
      <c r="FX59" s="580"/>
      <c r="FY59" s="580"/>
      <c r="FZ59" s="580"/>
      <c r="GA59" s="580"/>
      <c r="GB59" s="580"/>
      <c r="GC59" s="580"/>
      <c r="GD59" s="580"/>
      <c r="GE59" s="580"/>
      <c r="GF59" s="580"/>
      <c r="GG59" s="580"/>
      <c r="GH59" s="580"/>
      <c r="GI59" s="580"/>
      <c r="GJ59" s="580"/>
      <c r="GK59" s="580"/>
      <c r="GL59" s="580"/>
      <c r="GM59" s="580"/>
      <c r="GN59" s="580"/>
      <c r="GO59" s="580"/>
      <c r="GP59" s="580"/>
      <c r="GQ59" s="580"/>
      <c r="GR59" s="580"/>
      <c r="GS59" s="580"/>
      <c r="GT59" s="580"/>
      <c r="GU59" s="580"/>
      <c r="GV59" s="580"/>
      <c r="GW59" s="580"/>
      <c r="GX59" s="580"/>
      <c r="GY59" s="580"/>
      <c r="GZ59" s="580"/>
      <c r="HA59" s="580"/>
      <c r="HB59" s="580"/>
      <c r="HC59" s="580"/>
      <c r="HD59" s="580"/>
      <c r="HE59" s="580"/>
      <c r="HF59" s="580"/>
      <c r="HG59" s="580"/>
      <c r="HH59" s="580"/>
      <c r="HI59" s="580"/>
      <c r="HJ59" s="580"/>
      <c r="HK59" s="580"/>
      <c r="HL59" s="580"/>
      <c r="HM59" s="580"/>
      <c r="HN59" s="580"/>
      <c r="HO59" s="580"/>
      <c r="HP59" s="580"/>
      <c r="HQ59" s="580"/>
      <c r="HR59" s="580"/>
      <c r="HS59" s="580"/>
      <c r="HT59" s="580"/>
      <c r="HU59" s="580"/>
      <c r="HV59" s="580"/>
      <c r="HW59" s="580"/>
      <c r="HX59" s="580"/>
      <c r="HY59" s="580"/>
      <c r="HZ59" s="580"/>
      <c r="IA59" s="580"/>
      <c r="IB59" s="580"/>
      <c r="IC59" s="580"/>
      <c r="ID59" s="580"/>
      <c r="IE59" s="580"/>
      <c r="IF59" s="580"/>
      <c r="IG59" s="580"/>
      <c r="IH59" s="580"/>
      <c r="II59" s="580"/>
      <c r="IJ59" s="580"/>
      <c r="IK59" s="580"/>
      <c r="IL59" s="580"/>
    </row>
    <row r="60" spans="1:246" ht="24" customHeight="1">
      <c r="A60" s="1725" t="s">
        <v>107</v>
      </c>
      <c r="B60" s="1726"/>
      <c r="C60" s="1726"/>
      <c r="D60" s="1726"/>
      <c r="E60" s="1727"/>
      <c r="F60" s="156"/>
      <c r="G60" s="1673"/>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5"/>
      <c r="AM60" s="777"/>
      <c r="AN60" s="777"/>
      <c r="AO60" s="777"/>
      <c r="AP60" s="777"/>
      <c r="AQ60" s="777"/>
      <c r="AR60" s="777"/>
      <c r="AS60" s="777"/>
      <c r="AT60" s="777"/>
      <c r="AU60" s="759"/>
      <c r="AV60" s="759"/>
      <c r="AW60" s="759"/>
      <c r="AX60" s="759"/>
      <c r="AY60" s="777"/>
      <c r="AZ60" s="777"/>
      <c r="BA60" s="777"/>
      <c r="BB60" s="777"/>
      <c r="BC60" s="43"/>
      <c r="BD60" s="131"/>
      <c r="BE60" s="20"/>
      <c r="BF60" s="591"/>
      <c r="BG60" s="20"/>
      <c r="BH60" s="136"/>
      <c r="BI60" s="941"/>
      <c r="BJ60" s="941"/>
      <c r="BK60" s="941"/>
      <c r="BL60" s="941"/>
      <c r="BM60" s="771"/>
      <c r="BN60" s="771"/>
      <c r="BO60" s="771"/>
      <c r="BP60" s="771"/>
      <c r="BQ60" s="771"/>
      <c r="BR60" s="771"/>
      <c r="BS60" s="771"/>
      <c r="BT60" s="771"/>
      <c r="BU60" s="941"/>
      <c r="BV60" s="941"/>
      <c r="BW60" s="941"/>
      <c r="BX60" s="941"/>
      <c r="BY60" s="941"/>
      <c r="BZ60" s="941"/>
      <c r="CA60" s="20"/>
      <c r="CB60" s="941"/>
      <c r="CC60" s="941"/>
      <c r="CD60" s="941"/>
      <c r="CE60" s="941"/>
      <c r="CF60" s="941"/>
      <c r="CG60" s="941"/>
      <c r="CH60" s="941"/>
      <c r="CI60" s="941"/>
      <c r="CJ60" s="941"/>
      <c r="CK60" s="941"/>
      <c r="CL60" s="941"/>
      <c r="CM60" s="941"/>
      <c r="CN60" s="941"/>
      <c r="CO60" s="941"/>
      <c r="CP60" s="941"/>
      <c r="CQ60" s="941"/>
      <c r="CR60" s="941"/>
      <c r="CS60" s="941"/>
      <c r="CT60" s="771"/>
      <c r="CU60" s="941"/>
      <c r="CV60" s="941"/>
      <c r="CW60" s="590"/>
      <c r="CX60" s="590"/>
      <c r="CY60" s="941"/>
      <c r="CZ60" s="580"/>
      <c r="DA60" s="580"/>
      <c r="DB60" s="580"/>
      <c r="DC60" s="580"/>
      <c r="DD60" s="580"/>
      <c r="DE60" s="580"/>
      <c r="DF60" s="580"/>
      <c r="DG60" s="580"/>
      <c r="DH60" s="580"/>
      <c r="DI60" s="580"/>
      <c r="DJ60" s="580"/>
      <c r="DK60" s="580"/>
      <c r="DL60" s="580"/>
      <c r="DM60" s="580"/>
      <c r="DN60" s="580"/>
      <c r="DO60" s="580"/>
      <c r="DP60" s="580"/>
      <c r="DQ60" s="580"/>
      <c r="DR60" s="580"/>
      <c r="DS60" s="580"/>
      <c r="DT60" s="580"/>
      <c r="DU60" s="580"/>
      <c r="DV60" s="580"/>
      <c r="DW60" s="580"/>
      <c r="DX60" s="580"/>
      <c r="DY60" s="580"/>
      <c r="DZ60" s="580"/>
      <c r="EA60" s="580"/>
      <c r="EB60" s="580"/>
      <c r="EC60" s="580"/>
      <c r="ED60" s="580"/>
      <c r="EE60" s="580"/>
      <c r="EF60" s="580"/>
      <c r="EG60" s="580"/>
      <c r="EH60" s="580"/>
      <c r="EI60" s="580"/>
      <c r="EJ60" s="580"/>
      <c r="EK60" s="580"/>
      <c r="EL60" s="580"/>
      <c r="EM60" s="580"/>
      <c r="EN60" s="580"/>
      <c r="EO60" s="580"/>
      <c r="EP60" s="580"/>
      <c r="EQ60" s="580"/>
      <c r="ER60" s="580"/>
      <c r="ES60" s="580"/>
      <c r="ET60" s="580"/>
      <c r="EU60" s="580"/>
      <c r="EV60" s="580"/>
      <c r="EW60" s="580"/>
      <c r="EX60" s="580"/>
      <c r="EY60" s="580"/>
      <c r="EZ60" s="580"/>
      <c r="FA60" s="580"/>
      <c r="FB60" s="580"/>
      <c r="FC60" s="580"/>
      <c r="FD60" s="580"/>
      <c r="FE60" s="580"/>
      <c r="FF60" s="580"/>
      <c r="FG60" s="580"/>
      <c r="FH60" s="580"/>
      <c r="FI60" s="580"/>
      <c r="FJ60" s="580"/>
      <c r="FK60" s="580"/>
      <c r="FL60" s="580"/>
      <c r="FM60" s="580"/>
      <c r="FN60" s="580"/>
      <c r="FO60" s="580"/>
      <c r="FP60" s="580"/>
      <c r="FQ60" s="580"/>
      <c r="FR60" s="580"/>
      <c r="FS60" s="580"/>
      <c r="FT60" s="580"/>
      <c r="FU60" s="580"/>
      <c r="FV60" s="580"/>
      <c r="FW60" s="580"/>
      <c r="FX60" s="580"/>
      <c r="FY60" s="580"/>
      <c r="FZ60" s="580"/>
      <c r="GA60" s="580"/>
      <c r="GB60" s="580"/>
      <c r="GC60" s="580"/>
      <c r="GD60" s="580"/>
      <c r="GE60" s="580"/>
      <c r="GF60" s="580"/>
      <c r="GG60" s="580"/>
      <c r="GH60" s="580"/>
      <c r="GI60" s="580"/>
      <c r="GJ60" s="580"/>
      <c r="GK60" s="580"/>
      <c r="GL60" s="580"/>
      <c r="GM60" s="580"/>
      <c r="GN60" s="580"/>
      <c r="GO60" s="580"/>
      <c r="GP60" s="580"/>
      <c r="GQ60" s="580"/>
      <c r="GR60" s="580"/>
      <c r="GS60" s="580"/>
      <c r="GT60" s="580"/>
      <c r="GU60" s="580"/>
      <c r="GV60" s="580"/>
      <c r="GW60" s="580"/>
      <c r="GX60" s="580"/>
      <c r="GY60" s="580"/>
      <c r="GZ60" s="580"/>
      <c r="HA60" s="580"/>
      <c r="HB60" s="580"/>
      <c r="HC60" s="580"/>
      <c r="HD60" s="580"/>
      <c r="HE60" s="580"/>
      <c r="HF60" s="580"/>
      <c r="HG60" s="580"/>
      <c r="HH60" s="580"/>
      <c r="HI60" s="580"/>
      <c r="HJ60" s="580"/>
      <c r="HK60" s="580"/>
      <c r="HL60" s="580"/>
      <c r="HM60" s="580"/>
      <c r="HN60" s="580"/>
      <c r="HO60" s="580"/>
      <c r="HP60" s="580"/>
      <c r="HQ60" s="580"/>
      <c r="HR60" s="580"/>
      <c r="HS60" s="580"/>
      <c r="HT60" s="580"/>
      <c r="HU60" s="580"/>
      <c r="HV60" s="580"/>
      <c r="HW60" s="580"/>
      <c r="HX60" s="580"/>
      <c r="HY60" s="580"/>
      <c r="HZ60" s="580"/>
      <c r="IA60" s="580"/>
      <c r="IB60" s="580"/>
      <c r="IC60" s="580"/>
      <c r="ID60" s="580"/>
      <c r="IE60" s="580"/>
      <c r="IF60" s="580"/>
      <c r="IG60" s="580"/>
      <c r="IH60" s="580"/>
      <c r="II60" s="580"/>
      <c r="IJ60" s="580"/>
      <c r="IK60" s="580"/>
      <c r="IL60" s="580"/>
    </row>
    <row r="61" spans="1:246" ht="24" customHeight="1">
      <c r="A61" s="1318" t="s">
        <v>108</v>
      </c>
      <c r="B61" s="1255"/>
      <c r="C61" s="1255"/>
      <c r="D61" s="1255"/>
      <c r="E61" s="1319"/>
      <c r="F61" s="36"/>
      <c r="G61" s="1673"/>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c r="AI61" s="1684"/>
      <c r="AJ61" s="1684"/>
      <c r="AK61" s="1684"/>
      <c r="AL61" s="1685"/>
      <c r="AM61" s="777"/>
      <c r="AN61" s="777"/>
      <c r="AO61" s="777"/>
      <c r="AP61" s="777"/>
      <c r="AQ61" s="777"/>
      <c r="AR61" s="777"/>
      <c r="AS61" s="777"/>
      <c r="AT61" s="777"/>
      <c r="AU61" s="759"/>
      <c r="AV61" s="759"/>
      <c r="AW61" s="759"/>
      <c r="AX61" s="759"/>
      <c r="AY61" s="777"/>
      <c r="AZ61" s="777"/>
      <c r="BA61" s="777"/>
      <c r="BB61" s="777"/>
      <c r="BC61" s="43"/>
      <c r="BD61" s="131"/>
      <c r="BE61" s="20"/>
      <c r="BF61" s="591"/>
      <c r="BG61" s="20"/>
      <c r="BH61" s="129"/>
      <c r="BI61" s="20"/>
      <c r="BJ61" s="20"/>
      <c r="BK61" s="20"/>
      <c r="BL61" s="941"/>
      <c r="BM61" s="771"/>
      <c r="BN61" s="771"/>
      <c r="BO61" s="771"/>
      <c r="BP61" s="771"/>
      <c r="BQ61" s="771"/>
      <c r="BR61" s="771"/>
      <c r="BS61" s="771"/>
      <c r="BT61" s="771"/>
      <c r="BU61" s="20"/>
      <c r="BV61" s="20"/>
      <c r="BW61" s="20"/>
      <c r="BX61" s="20"/>
      <c r="BY61" s="20"/>
      <c r="BZ61" s="20"/>
      <c r="CA61" s="20"/>
      <c r="CB61" s="20"/>
      <c r="CC61" s="20"/>
      <c r="CD61" s="20"/>
      <c r="CE61" s="20"/>
      <c r="CF61" s="20"/>
      <c r="CG61" s="20"/>
      <c r="CH61" s="20"/>
      <c r="CI61" s="20"/>
      <c r="CJ61" s="20"/>
      <c r="CK61" s="39"/>
      <c r="CL61" s="23"/>
      <c r="CM61" s="941"/>
      <c r="CN61" s="20"/>
      <c r="CO61" s="20"/>
      <c r="CP61" s="20"/>
      <c r="CQ61" s="20"/>
      <c r="CR61" s="20"/>
      <c r="CS61" s="20"/>
      <c r="CT61" s="771"/>
      <c r="CU61" s="941"/>
      <c r="CV61" s="941"/>
      <c r="CW61" s="590"/>
      <c r="CX61" s="590"/>
      <c r="CY61" s="941"/>
      <c r="CZ61" s="580"/>
      <c r="DA61" s="580"/>
      <c r="DB61" s="580"/>
      <c r="DC61" s="580"/>
      <c r="DD61" s="580"/>
      <c r="DE61" s="580"/>
      <c r="DF61" s="580"/>
      <c r="DG61" s="580"/>
      <c r="DH61" s="580"/>
      <c r="DI61" s="580"/>
      <c r="DJ61" s="580"/>
      <c r="DK61" s="580"/>
      <c r="DL61" s="580"/>
      <c r="DM61" s="580"/>
      <c r="DN61" s="580"/>
      <c r="DO61" s="580"/>
      <c r="DP61" s="580"/>
      <c r="DQ61" s="580"/>
      <c r="DR61" s="580"/>
      <c r="DS61" s="580"/>
      <c r="DT61" s="580"/>
      <c r="DU61" s="580"/>
      <c r="DV61" s="580"/>
      <c r="DW61" s="580"/>
      <c r="DX61" s="580"/>
      <c r="DY61" s="580"/>
      <c r="DZ61" s="580"/>
      <c r="EA61" s="580"/>
      <c r="EB61" s="580"/>
      <c r="EC61" s="580"/>
      <c r="ED61" s="580"/>
      <c r="EE61" s="580"/>
      <c r="EF61" s="580"/>
      <c r="EG61" s="580"/>
      <c r="EH61" s="580"/>
      <c r="EI61" s="580"/>
      <c r="EJ61" s="580"/>
      <c r="EK61" s="580"/>
      <c r="EL61" s="580"/>
      <c r="EM61" s="580"/>
      <c r="EN61" s="580"/>
      <c r="EO61" s="580"/>
      <c r="EP61" s="580"/>
      <c r="EQ61" s="580"/>
      <c r="ER61" s="580"/>
      <c r="ES61" s="580"/>
      <c r="ET61" s="580"/>
      <c r="EU61" s="580"/>
      <c r="EV61" s="580"/>
      <c r="EW61" s="580"/>
      <c r="EX61" s="580"/>
      <c r="EY61" s="580"/>
      <c r="EZ61" s="580"/>
      <c r="FA61" s="580"/>
      <c r="FB61" s="580"/>
      <c r="FC61" s="580"/>
      <c r="FD61" s="580"/>
      <c r="FE61" s="580"/>
      <c r="FF61" s="580"/>
      <c r="FG61" s="580"/>
      <c r="FH61" s="580"/>
      <c r="FI61" s="580"/>
      <c r="FJ61" s="580"/>
      <c r="FK61" s="580"/>
      <c r="FL61" s="580"/>
      <c r="FM61" s="580"/>
      <c r="FN61" s="580"/>
      <c r="FO61" s="580"/>
      <c r="FP61" s="580"/>
      <c r="FQ61" s="580"/>
      <c r="FR61" s="580"/>
      <c r="FS61" s="580"/>
      <c r="FT61" s="580"/>
      <c r="FU61" s="580"/>
      <c r="FV61" s="580"/>
      <c r="FW61" s="580"/>
      <c r="FX61" s="580"/>
      <c r="FY61" s="580"/>
      <c r="FZ61" s="580"/>
      <c r="GA61" s="580"/>
      <c r="GB61" s="580"/>
      <c r="GC61" s="580"/>
      <c r="GD61" s="580"/>
      <c r="GE61" s="580"/>
      <c r="GF61" s="580"/>
      <c r="GG61" s="580"/>
      <c r="GH61" s="580"/>
      <c r="GI61" s="580"/>
      <c r="GJ61" s="580"/>
      <c r="GK61" s="580"/>
      <c r="GL61" s="580"/>
      <c r="GM61" s="580"/>
      <c r="GN61" s="580"/>
      <c r="GO61" s="580"/>
      <c r="GP61" s="580"/>
      <c r="GQ61" s="580"/>
      <c r="GR61" s="580"/>
      <c r="GS61" s="580"/>
      <c r="GT61" s="580"/>
      <c r="GU61" s="580"/>
      <c r="GV61" s="580"/>
      <c r="GW61" s="580"/>
      <c r="GX61" s="580"/>
      <c r="GY61" s="580"/>
      <c r="GZ61" s="580"/>
      <c r="HA61" s="580"/>
      <c r="HB61" s="580"/>
      <c r="HC61" s="580"/>
      <c r="HD61" s="580"/>
      <c r="HE61" s="580"/>
      <c r="HF61" s="580"/>
      <c r="HG61" s="580"/>
      <c r="HH61" s="580"/>
      <c r="HI61" s="580"/>
      <c r="HJ61" s="580"/>
      <c r="HK61" s="580"/>
      <c r="HL61" s="580"/>
      <c r="HM61" s="580"/>
      <c r="HN61" s="580"/>
      <c r="HO61" s="580"/>
      <c r="HP61" s="580"/>
      <c r="HQ61" s="580"/>
      <c r="HR61" s="580"/>
      <c r="HS61" s="580"/>
      <c r="HT61" s="580"/>
      <c r="HU61" s="580"/>
      <c r="HV61" s="580"/>
      <c r="HW61" s="580"/>
      <c r="HX61" s="580"/>
      <c r="HY61" s="580"/>
      <c r="HZ61" s="580"/>
      <c r="IA61" s="580"/>
      <c r="IB61" s="580"/>
      <c r="IC61" s="580"/>
      <c r="ID61" s="580"/>
      <c r="IE61" s="580"/>
      <c r="IF61" s="580"/>
      <c r="IG61" s="580"/>
      <c r="IH61" s="580"/>
      <c r="II61" s="580"/>
      <c r="IJ61" s="580"/>
      <c r="IK61" s="580"/>
      <c r="IL61" s="580"/>
    </row>
    <row r="62" spans="1:246" ht="24" customHeight="1">
      <c r="A62" s="1318" t="s">
        <v>109</v>
      </c>
      <c r="B62" s="1255"/>
      <c r="C62" s="1255"/>
      <c r="D62" s="1255"/>
      <c r="E62" s="1319"/>
      <c r="F62" s="36"/>
      <c r="G62" s="1673"/>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c r="AI62" s="1684"/>
      <c r="AJ62" s="1684"/>
      <c r="AK62" s="1684"/>
      <c r="AL62" s="1685"/>
      <c r="AM62" s="777"/>
      <c r="AN62" s="777"/>
      <c r="AO62" s="777"/>
      <c r="AP62" s="777"/>
      <c r="AQ62" s="777"/>
      <c r="AR62" s="777"/>
      <c r="AS62" s="777"/>
      <c r="AT62" s="777"/>
      <c r="AU62" s="759"/>
      <c r="AV62" s="759"/>
      <c r="AW62" s="759"/>
      <c r="AX62" s="759"/>
      <c r="AY62" s="777"/>
      <c r="AZ62" s="777"/>
      <c r="BA62" s="777"/>
      <c r="BB62" s="777"/>
      <c r="BC62" s="43"/>
      <c r="BD62" s="131"/>
      <c r="BE62" s="20"/>
      <c r="BF62" s="591"/>
      <c r="BG62" s="20"/>
      <c r="BH62" s="129"/>
      <c r="BI62" s="20"/>
      <c r="BJ62" s="20"/>
      <c r="BK62" s="20"/>
      <c r="BL62" s="941"/>
      <c r="BM62" s="771"/>
      <c r="BN62" s="771"/>
      <c r="BO62" s="771"/>
      <c r="BP62" s="771"/>
      <c r="BQ62" s="771"/>
      <c r="BR62" s="771"/>
      <c r="BS62" s="771"/>
      <c r="BT62" s="771"/>
      <c r="BU62" s="20"/>
      <c r="BV62" s="20"/>
      <c r="BW62" s="20"/>
      <c r="BX62" s="20"/>
      <c r="BY62" s="20"/>
      <c r="BZ62" s="20"/>
      <c r="CA62" s="20"/>
      <c r="CB62" s="20"/>
      <c r="CC62" s="20"/>
      <c r="CD62" s="20"/>
      <c r="CE62" s="20"/>
      <c r="CF62" s="20"/>
      <c r="CG62" s="20"/>
      <c r="CH62" s="20"/>
      <c r="CI62" s="20"/>
      <c r="CJ62" s="20"/>
      <c r="CK62" s="39"/>
      <c r="CL62" s="23"/>
      <c r="CM62" s="941"/>
      <c r="CN62" s="941"/>
      <c r="CO62" s="941"/>
      <c r="CP62" s="941"/>
      <c r="CQ62" s="941"/>
      <c r="CR62" s="941"/>
      <c r="CS62" s="941"/>
      <c r="CT62" s="771"/>
      <c r="CU62" s="941"/>
      <c r="CV62" s="941"/>
      <c r="CW62" s="590"/>
      <c r="CX62" s="590"/>
      <c r="CY62" s="941"/>
      <c r="CZ62" s="580"/>
      <c r="DA62" s="580"/>
      <c r="DB62" s="580"/>
      <c r="DC62" s="580"/>
      <c r="DD62" s="580"/>
      <c r="DE62" s="580"/>
      <c r="DF62" s="580"/>
      <c r="DG62" s="580"/>
      <c r="DH62" s="580"/>
      <c r="DI62" s="580"/>
      <c r="DJ62" s="580"/>
      <c r="DK62" s="580"/>
      <c r="DL62" s="580"/>
      <c r="DM62" s="580"/>
      <c r="DN62" s="580"/>
      <c r="DO62" s="580"/>
      <c r="DP62" s="580"/>
      <c r="DQ62" s="580"/>
      <c r="DR62" s="580"/>
      <c r="DS62" s="580"/>
      <c r="DT62" s="580"/>
      <c r="DU62" s="580"/>
      <c r="DV62" s="580"/>
      <c r="DW62" s="580"/>
      <c r="DX62" s="580"/>
      <c r="DY62" s="580"/>
      <c r="DZ62" s="580"/>
      <c r="EA62" s="580"/>
      <c r="EB62" s="580"/>
      <c r="EC62" s="580"/>
      <c r="ED62" s="580"/>
      <c r="EE62" s="580"/>
      <c r="EF62" s="580"/>
      <c r="EG62" s="580"/>
      <c r="EH62" s="580"/>
      <c r="EI62" s="580"/>
      <c r="EJ62" s="580"/>
      <c r="EK62" s="580"/>
      <c r="EL62" s="580"/>
      <c r="EM62" s="580"/>
      <c r="EN62" s="580"/>
      <c r="EO62" s="580"/>
      <c r="EP62" s="580"/>
      <c r="EQ62" s="580"/>
      <c r="ER62" s="580"/>
      <c r="ES62" s="580"/>
      <c r="ET62" s="580"/>
      <c r="EU62" s="580"/>
      <c r="EV62" s="580"/>
      <c r="EW62" s="580"/>
      <c r="EX62" s="580"/>
      <c r="EY62" s="580"/>
      <c r="EZ62" s="580"/>
      <c r="FA62" s="580"/>
      <c r="FB62" s="580"/>
      <c r="FC62" s="580"/>
      <c r="FD62" s="580"/>
      <c r="FE62" s="580"/>
      <c r="FF62" s="580"/>
      <c r="FG62" s="580"/>
      <c r="FH62" s="580"/>
      <c r="FI62" s="580"/>
      <c r="FJ62" s="580"/>
      <c r="FK62" s="580"/>
      <c r="FL62" s="580"/>
      <c r="FM62" s="580"/>
      <c r="FN62" s="580"/>
      <c r="FO62" s="580"/>
      <c r="FP62" s="580"/>
      <c r="FQ62" s="580"/>
      <c r="FR62" s="580"/>
      <c r="FS62" s="580"/>
      <c r="FT62" s="580"/>
      <c r="FU62" s="580"/>
      <c r="FV62" s="580"/>
      <c r="FW62" s="580"/>
      <c r="FX62" s="580"/>
      <c r="FY62" s="580"/>
      <c r="FZ62" s="580"/>
      <c r="GA62" s="580"/>
      <c r="GB62" s="580"/>
      <c r="GC62" s="580"/>
      <c r="GD62" s="580"/>
      <c r="GE62" s="580"/>
      <c r="GF62" s="580"/>
      <c r="GG62" s="580"/>
      <c r="GH62" s="580"/>
      <c r="GI62" s="580"/>
      <c r="GJ62" s="580"/>
      <c r="GK62" s="580"/>
      <c r="GL62" s="580"/>
      <c r="GM62" s="580"/>
      <c r="GN62" s="580"/>
      <c r="GO62" s="580"/>
      <c r="GP62" s="580"/>
      <c r="GQ62" s="580"/>
      <c r="GR62" s="580"/>
      <c r="GS62" s="580"/>
      <c r="GT62" s="580"/>
      <c r="GU62" s="580"/>
      <c r="GV62" s="580"/>
      <c r="GW62" s="580"/>
      <c r="GX62" s="580"/>
      <c r="GY62" s="580"/>
      <c r="GZ62" s="580"/>
      <c r="HA62" s="580"/>
      <c r="HB62" s="580"/>
      <c r="HC62" s="580"/>
      <c r="HD62" s="580"/>
      <c r="HE62" s="580"/>
      <c r="HF62" s="580"/>
      <c r="HG62" s="580"/>
      <c r="HH62" s="580"/>
      <c r="HI62" s="580"/>
      <c r="HJ62" s="580"/>
      <c r="HK62" s="580"/>
      <c r="HL62" s="580"/>
      <c r="HM62" s="580"/>
      <c r="HN62" s="580"/>
      <c r="HO62" s="580"/>
      <c r="HP62" s="580"/>
      <c r="HQ62" s="580"/>
      <c r="HR62" s="580"/>
      <c r="HS62" s="580"/>
      <c r="HT62" s="580"/>
      <c r="HU62" s="580"/>
      <c r="HV62" s="580"/>
      <c r="HW62" s="580"/>
      <c r="HX62" s="580"/>
      <c r="HY62" s="580"/>
      <c r="HZ62" s="580"/>
      <c r="IA62" s="580"/>
      <c r="IB62" s="580"/>
      <c r="IC62" s="580"/>
      <c r="ID62" s="580"/>
      <c r="IE62" s="580"/>
      <c r="IF62" s="580"/>
      <c r="IG62" s="580"/>
      <c r="IH62" s="580"/>
      <c r="II62" s="580"/>
      <c r="IJ62" s="580"/>
      <c r="IK62" s="580"/>
      <c r="IL62" s="580"/>
    </row>
    <row r="63" spans="1:246" ht="24" customHeight="1">
      <c r="A63" s="1318" t="s">
        <v>268</v>
      </c>
      <c r="B63" s="1255"/>
      <c r="C63" s="1255"/>
      <c r="D63" s="1255"/>
      <c r="E63" s="1319"/>
      <c r="F63" s="36"/>
      <c r="G63" s="1673"/>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c r="AI63" s="1684"/>
      <c r="AJ63" s="1684"/>
      <c r="AK63" s="1684"/>
      <c r="AL63" s="1685"/>
      <c r="AM63" s="777"/>
      <c r="AN63" s="777"/>
      <c r="AO63" s="777"/>
      <c r="AP63" s="777"/>
      <c r="AQ63" s="777"/>
      <c r="AR63" s="777"/>
      <c r="AS63" s="777"/>
      <c r="AT63" s="777"/>
      <c r="AU63" s="759"/>
      <c r="AV63" s="759"/>
      <c r="AW63" s="759"/>
      <c r="AX63" s="759"/>
      <c r="AY63" s="777"/>
      <c r="AZ63" s="777"/>
      <c r="BA63" s="777"/>
      <c r="BB63" s="777"/>
      <c r="BC63" s="43"/>
      <c r="BD63" s="131"/>
      <c r="BE63" s="20"/>
      <c r="BF63" s="591"/>
      <c r="BG63" s="20"/>
      <c r="BH63" s="129"/>
      <c r="BI63" s="20"/>
      <c r="BJ63" s="20"/>
      <c r="BK63" s="20"/>
      <c r="BL63" s="941"/>
      <c r="BM63" s="771"/>
      <c r="BN63" s="771"/>
      <c r="BO63" s="771"/>
      <c r="BP63" s="771"/>
      <c r="BQ63" s="771"/>
      <c r="BR63" s="771"/>
      <c r="BS63" s="771"/>
      <c r="BT63" s="771"/>
      <c r="BU63" s="20"/>
      <c r="BV63" s="20"/>
      <c r="BW63" s="20"/>
      <c r="BX63" s="20"/>
      <c r="BY63" s="20"/>
      <c r="BZ63" s="20"/>
      <c r="CA63" s="20"/>
      <c r="CB63" s="20"/>
      <c r="CC63" s="20"/>
      <c r="CD63" s="20"/>
      <c r="CE63" s="20"/>
      <c r="CF63" s="20"/>
      <c r="CG63" s="20"/>
      <c r="CH63" s="20"/>
      <c r="CI63" s="20"/>
      <c r="CJ63" s="20"/>
      <c r="CK63" s="39"/>
      <c r="CL63" s="23"/>
      <c r="CM63" s="941"/>
      <c r="CN63" s="941"/>
      <c r="CO63" s="20"/>
      <c r="CP63" s="20"/>
      <c r="CQ63" s="20"/>
      <c r="CR63" s="20"/>
      <c r="CS63" s="20"/>
      <c r="CT63" s="771"/>
      <c r="CU63" s="39"/>
      <c r="CV63" s="941"/>
      <c r="CW63" s="590"/>
      <c r="CX63" s="590"/>
      <c r="CY63" s="941"/>
      <c r="CZ63" s="580"/>
      <c r="DA63" s="580"/>
      <c r="DB63" s="580"/>
      <c r="DC63" s="580"/>
      <c r="DD63" s="580"/>
      <c r="DE63" s="580"/>
      <c r="DF63" s="580"/>
      <c r="DG63" s="580"/>
      <c r="DH63" s="580"/>
      <c r="DI63" s="580"/>
      <c r="DJ63" s="580"/>
      <c r="DK63" s="580"/>
      <c r="DL63" s="580"/>
      <c r="DM63" s="580"/>
      <c r="DN63" s="580"/>
      <c r="DO63" s="580"/>
      <c r="DP63" s="580"/>
      <c r="DQ63" s="580"/>
      <c r="DR63" s="580"/>
      <c r="DS63" s="580"/>
      <c r="DT63" s="580"/>
      <c r="DU63" s="580"/>
      <c r="DV63" s="580"/>
      <c r="DW63" s="580"/>
      <c r="DX63" s="580"/>
      <c r="DY63" s="580"/>
      <c r="DZ63" s="580"/>
      <c r="EA63" s="580"/>
      <c r="EB63" s="580"/>
      <c r="EC63" s="580"/>
      <c r="ED63" s="580"/>
      <c r="EE63" s="580"/>
      <c r="EF63" s="580"/>
      <c r="EG63" s="580"/>
      <c r="EH63" s="580"/>
      <c r="EI63" s="580"/>
      <c r="EJ63" s="580"/>
      <c r="EK63" s="580"/>
      <c r="EL63" s="580"/>
      <c r="EM63" s="580"/>
      <c r="EN63" s="580"/>
      <c r="EO63" s="580"/>
      <c r="EP63" s="580"/>
      <c r="EQ63" s="580"/>
      <c r="ER63" s="580"/>
      <c r="ES63" s="580"/>
      <c r="ET63" s="580"/>
      <c r="EU63" s="580"/>
      <c r="EV63" s="580"/>
      <c r="EW63" s="580"/>
      <c r="EX63" s="580"/>
      <c r="EY63" s="580"/>
      <c r="EZ63" s="580"/>
      <c r="FA63" s="580"/>
      <c r="FB63" s="580"/>
      <c r="FC63" s="580"/>
      <c r="FD63" s="580"/>
      <c r="FE63" s="580"/>
      <c r="FF63" s="580"/>
      <c r="FG63" s="580"/>
      <c r="FH63" s="580"/>
      <c r="FI63" s="580"/>
      <c r="FJ63" s="580"/>
      <c r="FK63" s="580"/>
      <c r="FL63" s="580"/>
      <c r="FM63" s="580"/>
      <c r="FN63" s="580"/>
      <c r="FO63" s="580"/>
      <c r="FP63" s="580"/>
      <c r="FQ63" s="580"/>
      <c r="FR63" s="580"/>
      <c r="FS63" s="580"/>
      <c r="FT63" s="580"/>
      <c r="FU63" s="580"/>
      <c r="FV63" s="580"/>
      <c r="FW63" s="580"/>
      <c r="FX63" s="580"/>
      <c r="FY63" s="580"/>
      <c r="FZ63" s="580"/>
      <c r="GA63" s="580"/>
      <c r="GB63" s="580"/>
      <c r="GC63" s="580"/>
      <c r="GD63" s="580"/>
      <c r="GE63" s="580"/>
      <c r="GF63" s="580"/>
      <c r="GG63" s="580"/>
      <c r="GH63" s="580"/>
      <c r="GI63" s="580"/>
      <c r="GJ63" s="580"/>
      <c r="GK63" s="580"/>
      <c r="GL63" s="580"/>
      <c r="GM63" s="580"/>
      <c r="GN63" s="580"/>
      <c r="GO63" s="580"/>
      <c r="GP63" s="580"/>
      <c r="GQ63" s="580"/>
      <c r="GR63" s="580"/>
      <c r="GS63" s="580"/>
      <c r="GT63" s="580"/>
      <c r="GU63" s="580"/>
      <c r="GV63" s="580"/>
      <c r="GW63" s="580"/>
      <c r="GX63" s="580"/>
      <c r="GY63" s="580"/>
      <c r="GZ63" s="580"/>
      <c r="HA63" s="580"/>
      <c r="HB63" s="580"/>
      <c r="HC63" s="580"/>
      <c r="HD63" s="580"/>
      <c r="HE63" s="580"/>
      <c r="HF63" s="580"/>
      <c r="HG63" s="580"/>
      <c r="HH63" s="580"/>
      <c r="HI63" s="580"/>
      <c r="HJ63" s="580"/>
      <c r="HK63" s="580"/>
      <c r="HL63" s="580"/>
      <c r="HM63" s="580"/>
      <c r="HN63" s="580"/>
      <c r="HO63" s="580"/>
      <c r="HP63" s="580"/>
      <c r="HQ63" s="580"/>
      <c r="HR63" s="580"/>
      <c r="HS63" s="580"/>
      <c r="HT63" s="580"/>
      <c r="HU63" s="580"/>
      <c r="HV63" s="580"/>
      <c r="HW63" s="580"/>
      <c r="HX63" s="580"/>
      <c r="HY63" s="580"/>
      <c r="HZ63" s="580"/>
      <c r="IA63" s="580"/>
      <c r="IB63" s="580"/>
      <c r="IC63" s="580"/>
      <c r="ID63" s="580"/>
      <c r="IE63" s="580"/>
      <c r="IF63" s="580"/>
      <c r="IG63" s="580"/>
      <c r="IH63" s="580"/>
      <c r="II63" s="580"/>
      <c r="IJ63" s="580"/>
      <c r="IK63" s="580"/>
      <c r="IL63" s="580"/>
    </row>
    <row r="64" spans="1:246" s="19" customFormat="1" ht="24" customHeight="1">
      <c r="A64" s="1318" t="s">
        <v>52</v>
      </c>
      <c r="B64" s="1255"/>
      <c r="C64" s="1255"/>
      <c r="D64" s="1255"/>
      <c r="E64" s="1319"/>
      <c r="F64" s="36"/>
      <c r="G64" s="1673"/>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c r="AI64" s="1684"/>
      <c r="AJ64" s="1684"/>
      <c r="AK64" s="1684"/>
      <c r="AL64" s="1685"/>
      <c r="AM64" s="777"/>
      <c r="AN64" s="777"/>
      <c r="AO64" s="777"/>
      <c r="AP64" s="777"/>
      <c r="AQ64" s="777"/>
      <c r="AR64" s="777"/>
      <c r="AS64" s="777"/>
      <c r="AT64" s="777"/>
      <c r="AU64" s="785"/>
      <c r="AV64" s="785"/>
      <c r="AW64" s="785"/>
      <c r="AX64" s="785"/>
      <c r="AY64" s="777"/>
      <c r="AZ64" s="777"/>
      <c r="BA64" s="777"/>
      <c r="BB64" s="777"/>
      <c r="BC64" s="43"/>
      <c r="BD64" s="131"/>
      <c r="BE64" s="20"/>
      <c r="BF64" s="591"/>
      <c r="BG64" s="20"/>
      <c r="BH64" s="129"/>
      <c r="BI64" s="20"/>
      <c r="BJ64" s="20"/>
      <c r="BK64" s="20"/>
      <c r="BL64" s="941"/>
      <c r="BM64" s="771"/>
      <c r="BN64" s="771"/>
      <c r="BO64" s="771"/>
      <c r="BP64" s="771"/>
      <c r="BQ64" s="771"/>
      <c r="BR64" s="771"/>
      <c r="BS64" s="771"/>
      <c r="BT64" s="771"/>
      <c r="BU64" s="20"/>
      <c r="BV64" s="20"/>
      <c r="BW64" s="20"/>
      <c r="BX64" s="20"/>
      <c r="BY64" s="20"/>
      <c r="BZ64" s="20"/>
      <c r="CA64" s="20"/>
      <c r="CB64" s="20"/>
      <c r="CC64" s="20"/>
      <c r="CD64" s="20"/>
      <c r="CE64" s="20"/>
      <c r="CF64" s="20"/>
      <c r="CG64" s="20"/>
      <c r="CH64" s="20"/>
      <c r="CI64" s="20"/>
      <c r="CJ64" s="20"/>
      <c r="CK64" s="39"/>
      <c r="CL64" s="23"/>
      <c r="CM64" s="941"/>
      <c r="CN64" s="941"/>
      <c r="CO64" s="20"/>
      <c r="CP64" s="20"/>
      <c r="CQ64" s="20"/>
      <c r="CR64" s="20"/>
      <c r="CS64" s="20"/>
      <c r="CT64" s="771"/>
      <c r="CU64" s="941"/>
      <c r="CV64" s="941"/>
      <c r="CW64" s="23"/>
      <c r="CX64" s="23"/>
      <c r="CY64" s="941"/>
      <c r="CZ64" s="580"/>
      <c r="DA64" s="580"/>
      <c r="DB64" s="580"/>
      <c r="DC64" s="580"/>
      <c r="DD64" s="580"/>
      <c r="DE64" s="580"/>
      <c r="DF64" s="580"/>
      <c r="DG64" s="580"/>
      <c r="DH64" s="580"/>
      <c r="DI64" s="580"/>
      <c r="DJ64" s="580"/>
      <c r="DK64" s="580"/>
      <c r="DL64" s="580"/>
      <c r="DM64" s="580"/>
      <c r="DN64" s="580"/>
      <c r="DO64" s="580"/>
      <c r="DP64" s="580"/>
      <c r="DQ64" s="580"/>
      <c r="DR64" s="580"/>
      <c r="DS64" s="580"/>
      <c r="DT64" s="580"/>
      <c r="DU64" s="580"/>
      <c r="DV64" s="580"/>
      <c r="DW64" s="580"/>
      <c r="DX64" s="580"/>
      <c r="DY64" s="580"/>
      <c r="DZ64" s="580"/>
      <c r="EA64" s="580"/>
      <c r="EB64" s="580"/>
      <c r="EC64" s="580"/>
      <c r="ED64" s="580"/>
      <c r="EE64" s="580"/>
      <c r="EF64" s="580"/>
      <c r="EG64" s="580"/>
      <c r="EH64" s="580"/>
      <c r="EI64" s="580"/>
      <c r="EJ64" s="580"/>
      <c r="EK64" s="580"/>
      <c r="EL64" s="580"/>
      <c r="EM64" s="580"/>
      <c r="EN64" s="580"/>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row>
    <row r="65" spans="1:246" ht="33.75" customHeight="1">
      <c r="A65" s="1318" t="s">
        <v>269</v>
      </c>
      <c r="B65" s="1255"/>
      <c r="C65" s="1255"/>
      <c r="D65" s="1255"/>
      <c r="E65" s="1319"/>
      <c r="F65" s="36"/>
      <c r="G65" s="1673"/>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1684"/>
      <c r="AJ65" s="1684"/>
      <c r="AK65" s="1684"/>
      <c r="AL65" s="1685"/>
      <c r="AM65" s="777"/>
      <c r="AN65" s="777"/>
      <c r="AO65" s="777"/>
      <c r="AP65" s="777"/>
      <c r="AQ65" s="777"/>
      <c r="AR65" s="777"/>
      <c r="AS65" s="777"/>
      <c r="AT65" s="777"/>
      <c r="AU65" s="759"/>
      <c r="AV65" s="759"/>
      <c r="AW65" s="759"/>
      <c r="AX65" s="759"/>
      <c r="AY65" s="777"/>
      <c r="AZ65" s="777"/>
      <c r="BA65" s="777"/>
      <c r="BB65" s="777"/>
      <c r="BC65" s="43"/>
      <c r="BD65" s="131"/>
      <c r="BE65" s="20"/>
      <c r="BF65" s="591"/>
      <c r="BG65" s="20"/>
      <c r="BH65" s="129"/>
      <c r="BI65" s="20"/>
      <c r="BJ65" s="20"/>
      <c r="BK65" s="20"/>
      <c r="BL65" s="941"/>
      <c r="BM65" s="771"/>
      <c r="BN65" s="771"/>
      <c r="BO65" s="771"/>
      <c r="BP65" s="771"/>
      <c r="BQ65" s="771"/>
      <c r="BR65" s="771"/>
      <c r="BS65" s="771"/>
      <c r="BT65" s="771"/>
      <c r="BU65" s="20"/>
      <c r="BV65" s="20"/>
      <c r="BW65" s="20"/>
      <c r="BX65" s="20"/>
      <c r="BY65" s="20"/>
      <c r="BZ65" s="20"/>
      <c r="CA65" s="20"/>
      <c r="CB65" s="20"/>
      <c r="CC65" s="20"/>
      <c r="CD65" s="20"/>
      <c r="CE65" s="20"/>
      <c r="CF65" s="20"/>
      <c r="CG65" s="20"/>
      <c r="CH65" s="20"/>
      <c r="CI65" s="20"/>
      <c r="CJ65" s="20"/>
      <c r="CK65" s="20"/>
      <c r="CL65" s="39"/>
      <c r="CM65" s="783"/>
      <c r="CN65" s="20"/>
      <c r="CO65" s="20"/>
      <c r="CP65" s="20"/>
      <c r="CQ65" s="20"/>
      <c r="CR65" s="20"/>
      <c r="CS65" s="20"/>
      <c r="CT65" s="771"/>
      <c r="CU65" s="941"/>
      <c r="CV65" s="20"/>
      <c r="CW65" s="20"/>
      <c r="CX65" s="20"/>
      <c r="CY65" s="941"/>
      <c r="CZ65" s="580"/>
      <c r="DA65" s="580"/>
      <c r="DB65" s="580"/>
      <c r="DC65" s="580"/>
      <c r="DD65" s="580"/>
      <c r="DE65" s="580"/>
      <c r="DF65" s="580"/>
      <c r="DG65" s="580"/>
      <c r="DH65" s="580"/>
      <c r="DI65" s="580"/>
      <c r="DJ65" s="580"/>
      <c r="DK65" s="580"/>
      <c r="DL65" s="580"/>
      <c r="DM65" s="580"/>
      <c r="DN65" s="580"/>
      <c r="DO65" s="580"/>
      <c r="DP65" s="580"/>
      <c r="DQ65" s="580"/>
      <c r="DR65" s="580"/>
      <c r="DS65" s="580"/>
      <c r="DT65" s="580"/>
      <c r="DU65" s="580"/>
      <c r="DV65" s="580"/>
      <c r="DW65" s="580"/>
      <c r="DX65" s="580"/>
      <c r="DY65" s="580"/>
      <c r="DZ65" s="580"/>
      <c r="EA65" s="580"/>
      <c r="EB65" s="580"/>
      <c r="EC65" s="580"/>
      <c r="ED65" s="580"/>
      <c r="EE65" s="580"/>
      <c r="EF65" s="580"/>
      <c r="EG65" s="580"/>
      <c r="EH65" s="580"/>
      <c r="EI65" s="580"/>
      <c r="EJ65" s="580"/>
      <c r="EK65" s="580"/>
      <c r="EL65" s="580"/>
      <c r="EM65" s="580"/>
      <c r="EN65" s="580"/>
      <c r="EO65" s="580"/>
      <c r="EP65" s="580"/>
      <c r="EQ65" s="580"/>
      <c r="ER65" s="580"/>
      <c r="ES65" s="580"/>
      <c r="ET65" s="580"/>
      <c r="EU65" s="580"/>
      <c r="EV65" s="580"/>
      <c r="EW65" s="580"/>
      <c r="EX65" s="580"/>
      <c r="EY65" s="580"/>
      <c r="EZ65" s="580"/>
      <c r="FA65" s="580"/>
      <c r="FB65" s="580"/>
      <c r="FC65" s="580"/>
      <c r="FD65" s="580"/>
      <c r="FE65" s="580"/>
      <c r="FF65" s="580"/>
      <c r="FG65" s="580"/>
      <c r="FH65" s="580"/>
      <c r="FI65" s="580"/>
      <c r="FJ65" s="580"/>
      <c r="FK65" s="580"/>
      <c r="FL65" s="580"/>
      <c r="FM65" s="580"/>
      <c r="FN65" s="580"/>
      <c r="FO65" s="580"/>
      <c r="FP65" s="580"/>
      <c r="FQ65" s="580"/>
      <c r="FR65" s="580"/>
      <c r="FS65" s="580"/>
      <c r="FT65" s="580"/>
      <c r="FU65" s="580"/>
      <c r="FV65" s="580"/>
      <c r="FW65" s="580"/>
      <c r="FX65" s="580"/>
      <c r="FY65" s="580"/>
      <c r="FZ65" s="580"/>
      <c r="GA65" s="580"/>
      <c r="GB65" s="580"/>
      <c r="GC65" s="580"/>
      <c r="GD65" s="580"/>
      <c r="GE65" s="580"/>
      <c r="GF65" s="580"/>
      <c r="GG65" s="580"/>
      <c r="GH65" s="580"/>
      <c r="GI65" s="580"/>
      <c r="GJ65" s="580"/>
      <c r="GK65" s="580"/>
      <c r="GL65" s="580"/>
      <c r="GM65" s="580"/>
      <c r="GN65" s="580"/>
      <c r="GO65" s="580"/>
      <c r="GP65" s="580"/>
      <c r="GQ65" s="580"/>
      <c r="GR65" s="580"/>
      <c r="GS65" s="580"/>
      <c r="GT65" s="580"/>
      <c r="GU65" s="580"/>
      <c r="GV65" s="580"/>
      <c r="GW65" s="580"/>
      <c r="GX65" s="580"/>
      <c r="GY65" s="580"/>
      <c r="GZ65" s="580"/>
      <c r="HA65" s="580"/>
      <c r="HB65" s="580"/>
      <c r="HC65" s="580"/>
      <c r="HD65" s="580"/>
      <c r="HE65" s="580"/>
      <c r="HF65" s="580"/>
      <c r="HG65" s="580"/>
      <c r="HH65" s="580"/>
      <c r="HI65" s="580"/>
      <c r="HJ65" s="580"/>
      <c r="HK65" s="580"/>
      <c r="HL65" s="580"/>
      <c r="HM65" s="580"/>
      <c r="HN65" s="580"/>
      <c r="HO65" s="580"/>
      <c r="HP65" s="580"/>
      <c r="HQ65" s="580"/>
      <c r="HR65" s="580"/>
      <c r="HS65" s="580"/>
      <c r="HT65" s="580"/>
      <c r="HU65" s="580"/>
      <c r="HV65" s="580"/>
      <c r="HW65" s="580"/>
      <c r="HX65" s="580"/>
      <c r="HY65" s="580"/>
      <c r="HZ65" s="580"/>
      <c r="IA65" s="580"/>
      <c r="IB65" s="580"/>
      <c r="IC65" s="580"/>
      <c r="ID65" s="580"/>
      <c r="IE65" s="580"/>
      <c r="IF65" s="580"/>
      <c r="IG65" s="580"/>
      <c r="IH65" s="580"/>
      <c r="II65" s="580"/>
      <c r="IJ65" s="580"/>
      <c r="IK65" s="580"/>
      <c r="IL65" s="580"/>
    </row>
    <row r="66" spans="1:246" ht="24" customHeight="1">
      <c r="A66" s="1318" t="s">
        <v>270</v>
      </c>
      <c r="B66" s="1255"/>
      <c r="C66" s="1255"/>
      <c r="D66" s="1255"/>
      <c r="E66" s="1319"/>
      <c r="F66" s="36"/>
      <c r="G66" s="1673"/>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1684"/>
      <c r="AJ66" s="1684"/>
      <c r="AK66" s="1684"/>
      <c r="AL66" s="1685"/>
      <c r="AM66" s="777"/>
      <c r="AN66" s="777"/>
      <c r="AO66" s="777"/>
      <c r="AP66" s="777"/>
      <c r="AQ66" s="777"/>
      <c r="AR66" s="777"/>
      <c r="AS66" s="777"/>
      <c r="AT66" s="777"/>
      <c r="AU66" s="759"/>
      <c r="AV66" s="759"/>
      <c r="AW66" s="759"/>
      <c r="AX66" s="759"/>
      <c r="AY66" s="777"/>
      <c r="AZ66" s="777"/>
      <c r="BA66" s="777"/>
      <c r="BB66" s="777"/>
      <c r="BC66" s="43"/>
      <c r="BD66" s="131"/>
      <c r="BE66" s="20"/>
      <c r="BF66" s="591"/>
      <c r="BG66" s="20"/>
      <c r="BH66" s="129"/>
      <c r="BI66" s="20"/>
      <c r="BJ66" s="20"/>
      <c r="BK66" s="20"/>
      <c r="BL66" s="941"/>
      <c r="BM66" s="771"/>
      <c r="BN66" s="771"/>
      <c r="BO66" s="771"/>
      <c r="BP66" s="771"/>
      <c r="BQ66" s="771"/>
      <c r="BR66" s="771"/>
      <c r="BS66" s="771"/>
      <c r="BT66" s="771"/>
      <c r="BU66" s="20"/>
      <c r="BV66" s="20"/>
      <c r="BW66" s="20"/>
      <c r="BX66" s="20"/>
      <c r="BY66" s="20"/>
      <c r="BZ66" s="20"/>
      <c r="CA66" s="20"/>
      <c r="CB66" s="20"/>
      <c r="CC66" s="20"/>
      <c r="CD66" s="20"/>
      <c r="CE66" s="20"/>
      <c r="CF66" s="20"/>
      <c r="CG66" s="20"/>
      <c r="CH66" s="20"/>
      <c r="CI66" s="20"/>
      <c r="CJ66" s="20"/>
      <c r="CK66" s="20"/>
      <c r="CL66" s="39"/>
      <c r="CM66" s="783"/>
      <c r="CN66" s="20"/>
      <c r="CO66" s="20"/>
      <c r="CP66" s="20"/>
      <c r="CQ66" s="20"/>
      <c r="CR66" s="20"/>
      <c r="CS66" s="20"/>
      <c r="CT66" s="771"/>
      <c r="CU66" s="941"/>
      <c r="CV66" s="20"/>
      <c r="CW66" s="20"/>
      <c r="CX66" s="20"/>
      <c r="CY66" s="941"/>
      <c r="CZ66" s="580"/>
      <c r="DA66" s="580"/>
      <c r="DB66" s="580"/>
      <c r="DC66" s="580"/>
      <c r="DD66" s="580"/>
      <c r="DE66" s="580"/>
      <c r="DF66" s="580"/>
      <c r="DG66" s="580"/>
      <c r="DH66" s="580"/>
      <c r="DI66" s="580"/>
      <c r="DJ66" s="580"/>
      <c r="DK66" s="580"/>
      <c r="DL66" s="580"/>
      <c r="DM66" s="580"/>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80"/>
      <c r="EY66" s="580"/>
      <c r="EZ66" s="580"/>
      <c r="FA66" s="580"/>
      <c r="FB66" s="580"/>
      <c r="FC66" s="580"/>
      <c r="FD66" s="580"/>
      <c r="FE66" s="580"/>
      <c r="FF66" s="580"/>
      <c r="FG66" s="580"/>
      <c r="FH66" s="580"/>
      <c r="FI66" s="580"/>
      <c r="FJ66" s="580"/>
      <c r="FK66" s="580"/>
      <c r="FL66" s="580"/>
      <c r="FM66" s="580"/>
      <c r="FN66" s="580"/>
      <c r="FO66" s="580"/>
      <c r="FP66" s="580"/>
      <c r="FQ66" s="580"/>
      <c r="FR66" s="580"/>
      <c r="FS66" s="580"/>
      <c r="FT66" s="580"/>
      <c r="FU66" s="580"/>
      <c r="FV66" s="580"/>
      <c r="FW66" s="580"/>
      <c r="FX66" s="580"/>
      <c r="FY66" s="580"/>
      <c r="FZ66" s="580"/>
      <c r="GA66" s="580"/>
      <c r="GB66" s="580"/>
      <c r="GC66" s="580"/>
      <c r="GD66" s="580"/>
      <c r="GE66" s="580"/>
      <c r="GF66" s="580"/>
      <c r="GG66" s="580"/>
      <c r="GH66" s="580"/>
      <c r="GI66" s="580"/>
      <c r="GJ66" s="580"/>
      <c r="GK66" s="580"/>
      <c r="GL66" s="580"/>
      <c r="GM66" s="580"/>
      <c r="GN66" s="580"/>
      <c r="GO66" s="580"/>
      <c r="GP66" s="580"/>
      <c r="GQ66" s="580"/>
      <c r="GR66" s="580"/>
      <c r="GS66" s="580"/>
      <c r="GT66" s="580"/>
      <c r="GU66" s="580"/>
      <c r="GV66" s="580"/>
      <c r="GW66" s="580"/>
      <c r="GX66" s="580"/>
      <c r="GY66" s="580"/>
      <c r="GZ66" s="580"/>
      <c r="HA66" s="580"/>
      <c r="HB66" s="580"/>
      <c r="HC66" s="580"/>
      <c r="HD66" s="580"/>
      <c r="HE66" s="580"/>
      <c r="HF66" s="580"/>
      <c r="HG66" s="580"/>
      <c r="HH66" s="580"/>
      <c r="HI66" s="580"/>
      <c r="HJ66" s="580"/>
      <c r="HK66" s="580"/>
      <c r="HL66" s="580"/>
      <c r="HM66" s="580"/>
      <c r="HN66" s="580"/>
      <c r="HO66" s="580"/>
      <c r="HP66" s="580"/>
      <c r="HQ66" s="580"/>
      <c r="HR66" s="580"/>
      <c r="HS66" s="580"/>
      <c r="HT66" s="580"/>
      <c r="HU66" s="580"/>
      <c r="HV66" s="580"/>
      <c r="HW66" s="580"/>
      <c r="HX66" s="580"/>
      <c r="HY66" s="580"/>
      <c r="HZ66" s="580"/>
      <c r="IA66" s="580"/>
      <c r="IB66" s="580"/>
      <c r="IC66" s="580"/>
      <c r="ID66" s="580"/>
      <c r="IE66" s="580"/>
      <c r="IF66" s="580"/>
      <c r="IG66" s="580"/>
      <c r="IH66" s="580"/>
      <c r="II66" s="580"/>
      <c r="IJ66" s="580"/>
      <c r="IK66" s="580"/>
      <c r="IL66" s="580"/>
    </row>
    <row r="67" spans="1:246" ht="24" customHeight="1" thickBot="1">
      <c r="A67" s="1715"/>
      <c r="B67" s="1716"/>
      <c r="C67" s="1716"/>
      <c r="D67" s="1716"/>
      <c r="E67" s="1717"/>
      <c r="F67" s="157">
        <f>SUM(F60:F66)</f>
        <v>0</v>
      </c>
      <c r="G67" s="1673"/>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c r="AL67" s="1685"/>
      <c r="AM67" s="777"/>
      <c r="AN67" s="777"/>
      <c r="AO67" s="777"/>
      <c r="AP67" s="777"/>
      <c r="AQ67" s="777"/>
      <c r="AR67" s="777"/>
      <c r="AS67" s="777"/>
      <c r="AT67" s="777"/>
      <c r="AU67" s="759"/>
      <c r="AV67" s="759"/>
      <c r="AW67" s="759"/>
      <c r="AX67" s="759"/>
      <c r="AY67" s="777"/>
      <c r="AZ67" s="777"/>
      <c r="BA67" s="777"/>
      <c r="BB67" s="777"/>
      <c r="BC67" s="43"/>
      <c r="BD67" s="131"/>
      <c r="BE67" s="20"/>
      <c r="BF67" s="591"/>
      <c r="BG67" s="20"/>
      <c r="BH67" s="129"/>
      <c r="BI67" s="20"/>
      <c r="BJ67" s="20"/>
      <c r="BK67" s="20"/>
      <c r="BL67" s="941"/>
      <c r="BM67" s="771"/>
      <c r="BN67" s="771"/>
      <c r="BO67" s="771"/>
      <c r="BP67" s="771"/>
      <c r="BQ67" s="771"/>
      <c r="BR67" s="771"/>
      <c r="BS67" s="771"/>
      <c r="BT67" s="771"/>
      <c r="BU67" s="20"/>
      <c r="BV67" s="20"/>
      <c r="BW67" s="20"/>
      <c r="BX67" s="20"/>
      <c r="BY67" s="20"/>
      <c r="BZ67" s="20"/>
      <c r="CA67" s="20"/>
      <c r="CB67" s="20"/>
      <c r="CC67" s="20"/>
      <c r="CD67" s="20"/>
      <c r="CE67" s="20"/>
      <c r="CF67" s="20"/>
      <c r="CG67" s="20"/>
      <c r="CH67" s="20"/>
      <c r="CI67" s="20"/>
      <c r="CJ67" s="20"/>
      <c r="CK67" s="20"/>
      <c r="CL67" s="39"/>
      <c r="CM67" s="783"/>
      <c r="CN67" s="20"/>
      <c r="CO67" s="20"/>
      <c r="CP67" s="20"/>
      <c r="CQ67" s="20"/>
      <c r="CR67" s="20"/>
      <c r="CS67" s="20"/>
      <c r="CT67" s="771"/>
      <c r="CU67" s="941"/>
      <c r="CV67" s="20"/>
      <c r="CW67" s="20"/>
      <c r="CX67" s="20"/>
      <c r="CY67" s="941"/>
      <c r="CZ67" s="580"/>
      <c r="DA67" s="580"/>
      <c r="DB67" s="580"/>
      <c r="DC67" s="580"/>
      <c r="DD67" s="580"/>
      <c r="DE67" s="580"/>
      <c r="DF67" s="580"/>
      <c r="DG67" s="580"/>
      <c r="DH67" s="580"/>
      <c r="DI67" s="580"/>
      <c r="DJ67" s="580"/>
      <c r="DK67" s="580"/>
      <c r="DL67" s="580"/>
      <c r="DM67" s="580"/>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80"/>
      <c r="EY67" s="580"/>
      <c r="EZ67" s="580"/>
      <c r="FA67" s="580"/>
      <c r="FB67" s="580"/>
      <c r="FC67" s="580"/>
      <c r="FD67" s="580"/>
      <c r="FE67" s="580"/>
      <c r="FF67" s="580"/>
      <c r="FG67" s="580"/>
      <c r="FH67" s="580"/>
      <c r="FI67" s="580"/>
      <c r="FJ67" s="580"/>
      <c r="FK67" s="580"/>
      <c r="FL67" s="580"/>
      <c r="FM67" s="580"/>
      <c r="FN67" s="580"/>
      <c r="FO67" s="580"/>
      <c r="FP67" s="580"/>
      <c r="FQ67" s="580"/>
      <c r="FR67" s="580"/>
      <c r="FS67" s="580"/>
      <c r="FT67" s="580"/>
      <c r="FU67" s="580"/>
      <c r="FV67" s="580"/>
      <c r="FW67" s="580"/>
      <c r="FX67" s="580"/>
      <c r="FY67" s="580"/>
      <c r="FZ67" s="580"/>
      <c r="GA67" s="580"/>
      <c r="GB67" s="580"/>
      <c r="GC67" s="580"/>
      <c r="GD67" s="580"/>
      <c r="GE67" s="580"/>
      <c r="GF67" s="580"/>
      <c r="GG67" s="580"/>
      <c r="GH67" s="580"/>
      <c r="GI67" s="580"/>
      <c r="GJ67" s="580"/>
      <c r="GK67" s="580"/>
      <c r="GL67" s="580"/>
      <c r="GM67" s="580"/>
      <c r="GN67" s="580"/>
      <c r="GO67" s="580"/>
      <c r="GP67" s="580"/>
      <c r="GQ67" s="580"/>
      <c r="GR67" s="580"/>
      <c r="GS67" s="580"/>
      <c r="GT67" s="580"/>
      <c r="GU67" s="580"/>
      <c r="GV67" s="580"/>
      <c r="GW67" s="580"/>
      <c r="GX67" s="580"/>
      <c r="GY67" s="580"/>
      <c r="GZ67" s="580"/>
      <c r="HA67" s="580"/>
      <c r="HB67" s="580"/>
      <c r="HC67" s="580"/>
      <c r="HD67" s="580"/>
      <c r="HE67" s="580"/>
      <c r="HF67" s="580"/>
      <c r="HG67" s="580"/>
      <c r="HH67" s="580"/>
      <c r="HI67" s="580"/>
      <c r="HJ67" s="580"/>
      <c r="HK67" s="580"/>
      <c r="HL67" s="580"/>
      <c r="HM67" s="580"/>
      <c r="HN67" s="580"/>
      <c r="HO67" s="580"/>
      <c r="HP67" s="580"/>
      <c r="HQ67" s="580"/>
      <c r="HR67" s="580"/>
      <c r="HS67" s="580"/>
      <c r="HT67" s="580"/>
      <c r="HU67" s="580"/>
      <c r="HV67" s="580"/>
      <c r="HW67" s="580"/>
      <c r="HX67" s="580"/>
      <c r="HY67" s="580"/>
      <c r="HZ67" s="580"/>
      <c r="IA67" s="580"/>
      <c r="IB67" s="580"/>
      <c r="IC67" s="580"/>
      <c r="ID67" s="580"/>
      <c r="IE67" s="580"/>
      <c r="IF67" s="580"/>
      <c r="IG67" s="580"/>
      <c r="IH67" s="580"/>
      <c r="II67" s="580"/>
      <c r="IJ67" s="580"/>
      <c r="IK67" s="580"/>
      <c r="IL67" s="580"/>
    </row>
    <row r="68" spans="1:246" ht="24" customHeight="1">
      <c r="A68" s="1728" t="s">
        <v>271</v>
      </c>
      <c r="B68" s="1729"/>
      <c r="C68" s="1729"/>
      <c r="D68" s="1729"/>
      <c r="E68" s="1729"/>
      <c r="F68" s="1730"/>
      <c r="G68" s="1673"/>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c r="AL68" s="1685"/>
      <c r="AM68" s="777"/>
      <c r="AN68" s="777"/>
      <c r="AO68" s="777"/>
      <c r="AP68" s="777"/>
      <c r="AQ68" s="777"/>
      <c r="AR68" s="777"/>
      <c r="AS68" s="777"/>
      <c r="AT68" s="777"/>
      <c r="AU68" s="759"/>
      <c r="AV68" s="759"/>
      <c r="AW68" s="759"/>
      <c r="AX68" s="759"/>
      <c r="AY68" s="759"/>
      <c r="AZ68" s="759"/>
      <c r="BA68" s="759"/>
      <c r="BB68" s="759"/>
      <c r="BE68" s="20"/>
      <c r="BF68" s="591"/>
      <c r="BG68" s="20"/>
      <c r="BH68" s="129"/>
      <c r="BI68" s="20"/>
      <c r="BJ68" s="20"/>
      <c r="BK68" s="20"/>
      <c r="BL68" s="941"/>
      <c r="BM68" s="771"/>
      <c r="BN68" s="771"/>
      <c r="BO68" s="771"/>
      <c r="BP68" s="771"/>
      <c r="BQ68" s="771"/>
      <c r="BR68" s="771"/>
      <c r="BS68" s="771"/>
      <c r="BT68" s="771"/>
      <c r="BU68" s="20"/>
      <c r="BV68" s="20"/>
      <c r="BW68" s="20"/>
      <c r="BX68" s="20"/>
      <c r="BY68" s="20"/>
      <c r="BZ68" s="20"/>
      <c r="CA68" s="20"/>
      <c r="CB68" s="20"/>
      <c r="CC68" s="20"/>
      <c r="CD68" s="20"/>
      <c r="CE68" s="20"/>
      <c r="CF68" s="20"/>
      <c r="CG68" s="20"/>
      <c r="CH68" s="20"/>
      <c r="CI68" s="20"/>
      <c r="CJ68" s="20"/>
      <c r="CK68" s="20"/>
      <c r="CL68" s="39"/>
      <c r="CM68" s="783"/>
      <c r="CN68" s="20"/>
      <c r="CO68" s="20"/>
      <c r="CP68" s="20"/>
      <c r="CQ68" s="20"/>
      <c r="CR68" s="20"/>
      <c r="CS68" s="20"/>
      <c r="CT68" s="771"/>
      <c r="CU68" s="941"/>
      <c r="CV68" s="20"/>
      <c r="CW68" s="20"/>
      <c r="CX68" s="20"/>
      <c r="CY68" s="941"/>
      <c r="CZ68" s="580"/>
      <c r="DA68" s="580"/>
      <c r="DB68" s="580"/>
      <c r="DC68" s="580"/>
      <c r="DD68" s="580"/>
      <c r="DE68" s="580"/>
      <c r="DF68" s="580"/>
      <c r="DG68" s="580"/>
      <c r="DH68" s="580"/>
      <c r="DI68" s="580"/>
      <c r="DJ68" s="580"/>
      <c r="DK68" s="580"/>
      <c r="DL68" s="580"/>
      <c r="DM68" s="580"/>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c r="EM68" s="580"/>
      <c r="EN68" s="580"/>
      <c r="EO68" s="580"/>
      <c r="EP68" s="580"/>
      <c r="EQ68" s="580"/>
      <c r="ER68" s="580"/>
      <c r="ES68" s="580"/>
      <c r="ET68" s="580"/>
      <c r="EU68" s="580"/>
      <c r="EV68" s="580"/>
      <c r="EW68" s="580"/>
      <c r="EX68" s="580"/>
      <c r="EY68" s="580"/>
      <c r="EZ68" s="580"/>
      <c r="FA68" s="580"/>
      <c r="FB68" s="580"/>
      <c r="FC68" s="580"/>
      <c r="FD68" s="580"/>
      <c r="FE68" s="580"/>
      <c r="FF68" s="580"/>
      <c r="FG68" s="580"/>
      <c r="FH68" s="580"/>
      <c r="FI68" s="580"/>
      <c r="FJ68" s="580"/>
      <c r="FK68" s="580"/>
      <c r="FL68" s="580"/>
      <c r="FM68" s="580"/>
      <c r="FN68" s="580"/>
      <c r="FO68" s="580"/>
      <c r="FP68" s="580"/>
      <c r="FQ68" s="580"/>
      <c r="FR68" s="580"/>
      <c r="FS68" s="580"/>
      <c r="FT68" s="580"/>
      <c r="FU68" s="580"/>
      <c r="FV68" s="580"/>
      <c r="FW68" s="580"/>
      <c r="FX68" s="580"/>
      <c r="FY68" s="580"/>
      <c r="FZ68" s="580"/>
      <c r="GA68" s="580"/>
      <c r="GB68" s="580"/>
      <c r="GC68" s="580"/>
      <c r="GD68" s="580"/>
      <c r="GE68" s="580"/>
      <c r="GF68" s="580"/>
      <c r="GG68" s="580"/>
      <c r="GH68" s="580"/>
      <c r="GI68" s="580"/>
      <c r="GJ68" s="580"/>
      <c r="GK68" s="580"/>
      <c r="GL68" s="580"/>
      <c r="GM68" s="580"/>
      <c r="GN68" s="580"/>
      <c r="GO68" s="580"/>
      <c r="GP68" s="580"/>
      <c r="GQ68" s="580"/>
      <c r="GR68" s="580"/>
      <c r="GS68" s="580"/>
      <c r="GT68" s="580"/>
      <c r="GU68" s="580"/>
      <c r="GV68" s="580"/>
      <c r="GW68" s="580"/>
      <c r="GX68" s="580"/>
      <c r="GY68" s="580"/>
      <c r="GZ68" s="580"/>
      <c r="HA68" s="580"/>
      <c r="HB68" s="580"/>
      <c r="HC68" s="580"/>
      <c r="HD68" s="580"/>
      <c r="HE68" s="580"/>
      <c r="HF68" s="580"/>
      <c r="HG68" s="580"/>
      <c r="HH68" s="580"/>
      <c r="HI68" s="580"/>
      <c r="HJ68" s="580"/>
      <c r="HK68" s="580"/>
      <c r="HL68" s="580"/>
      <c r="HM68" s="580"/>
      <c r="HN68" s="580"/>
      <c r="HO68" s="580"/>
      <c r="HP68" s="580"/>
      <c r="HQ68" s="580"/>
      <c r="HR68" s="580"/>
      <c r="HS68" s="580"/>
      <c r="HT68" s="580"/>
      <c r="HU68" s="580"/>
      <c r="HV68" s="580"/>
      <c r="HW68" s="580"/>
      <c r="HX68" s="580"/>
      <c r="HY68" s="580"/>
      <c r="HZ68" s="580"/>
      <c r="IA68" s="580"/>
      <c r="IB68" s="580"/>
      <c r="IC68" s="580"/>
      <c r="ID68" s="580"/>
      <c r="IE68" s="580"/>
      <c r="IF68" s="580"/>
      <c r="IG68" s="580"/>
      <c r="IH68" s="580"/>
      <c r="II68" s="580"/>
      <c r="IJ68" s="580"/>
      <c r="IK68" s="580"/>
      <c r="IL68" s="580"/>
    </row>
    <row r="69" spans="1:246" ht="24" customHeight="1">
      <c r="A69" s="1738" t="s">
        <v>17</v>
      </c>
      <c r="B69" s="1739"/>
      <c r="C69" s="916"/>
      <c r="D69" s="1736" t="s">
        <v>21</v>
      </c>
      <c r="E69" s="1737"/>
      <c r="F69" s="917"/>
      <c r="G69" s="1673"/>
      <c r="H69" s="1684"/>
      <c r="I69" s="1684"/>
      <c r="J69" s="1684"/>
      <c r="K69" s="1684"/>
      <c r="L69" s="1684"/>
      <c r="M69" s="1684"/>
      <c r="N69" s="1684"/>
      <c r="O69" s="1684"/>
      <c r="P69" s="1684"/>
      <c r="Q69" s="1684"/>
      <c r="R69" s="1684"/>
      <c r="S69" s="1684"/>
      <c r="T69" s="1684"/>
      <c r="U69" s="1684"/>
      <c r="V69" s="1684"/>
      <c r="W69" s="1684"/>
      <c r="X69" s="1684"/>
      <c r="Y69" s="1684"/>
      <c r="Z69" s="1684"/>
      <c r="AA69" s="1684"/>
      <c r="AB69" s="1684"/>
      <c r="AC69" s="1684"/>
      <c r="AD69" s="1684"/>
      <c r="AE69" s="1684"/>
      <c r="AF69" s="1684"/>
      <c r="AG69" s="1684"/>
      <c r="AH69" s="1684"/>
      <c r="AI69" s="1684"/>
      <c r="AJ69" s="1684"/>
      <c r="AK69" s="1684"/>
      <c r="AL69" s="1685"/>
      <c r="AM69" s="777"/>
      <c r="AN69" s="777"/>
      <c r="AO69" s="777"/>
      <c r="AP69" s="777"/>
      <c r="AQ69" s="777"/>
      <c r="AR69" s="777"/>
      <c r="AS69" s="777"/>
      <c r="AT69" s="777"/>
      <c r="AU69" s="759"/>
      <c r="AV69" s="759"/>
      <c r="AW69" s="759"/>
      <c r="AX69" s="759"/>
      <c r="AY69" s="759"/>
      <c r="AZ69" s="759"/>
      <c r="BA69" s="759"/>
      <c r="BB69" s="759"/>
      <c r="BE69" s="20"/>
      <c r="BF69" s="591"/>
      <c r="BG69" s="20"/>
      <c r="BH69" s="129"/>
      <c r="BI69" s="20"/>
      <c r="BJ69" s="20"/>
      <c r="BK69" s="20"/>
      <c r="BL69" s="941"/>
      <c r="BM69" s="771"/>
      <c r="BN69" s="771"/>
      <c r="BO69" s="771"/>
      <c r="BP69" s="771"/>
      <c r="BQ69" s="771"/>
      <c r="BR69" s="771"/>
      <c r="BS69" s="771"/>
      <c r="BT69" s="771"/>
      <c r="BU69" s="20"/>
      <c r="BV69" s="20"/>
      <c r="BW69" s="20"/>
      <c r="BX69" s="20"/>
      <c r="BY69" s="20"/>
      <c r="BZ69" s="20"/>
      <c r="CA69" s="20"/>
      <c r="CB69" s="20"/>
      <c r="CC69" s="20"/>
      <c r="CD69" s="20"/>
      <c r="CE69" s="20"/>
      <c r="CF69" s="20"/>
      <c r="CG69" s="20"/>
      <c r="CH69" s="20"/>
      <c r="CI69" s="20"/>
      <c r="CJ69" s="20"/>
      <c r="CK69" s="20"/>
      <c r="CL69" s="20"/>
      <c r="CM69" s="783"/>
      <c r="CN69" s="20"/>
      <c r="CO69" s="20"/>
      <c r="CP69" s="20"/>
      <c r="CQ69" s="20"/>
      <c r="CR69" s="20"/>
      <c r="CS69" s="20"/>
      <c r="CT69" s="771"/>
      <c r="CU69" s="941"/>
      <c r="CV69" s="20"/>
      <c r="CW69" s="20"/>
      <c r="CX69" s="20"/>
      <c r="CY69" s="941"/>
      <c r="CZ69" s="580"/>
      <c r="DA69" s="580"/>
      <c r="DB69" s="580"/>
      <c r="DC69" s="580"/>
      <c r="DD69" s="580"/>
      <c r="DE69" s="580"/>
      <c r="DF69" s="580"/>
      <c r="DG69" s="580"/>
      <c r="DH69" s="580"/>
      <c r="DI69" s="580"/>
      <c r="DJ69" s="580"/>
      <c r="DK69" s="580"/>
      <c r="DL69" s="580"/>
      <c r="DM69" s="580"/>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80"/>
      <c r="EY69" s="580"/>
      <c r="EZ69" s="580"/>
      <c r="FA69" s="580"/>
      <c r="FB69" s="580"/>
      <c r="FC69" s="580"/>
      <c r="FD69" s="580"/>
      <c r="FE69" s="580"/>
      <c r="FF69" s="580"/>
      <c r="FG69" s="580"/>
      <c r="FH69" s="580"/>
      <c r="FI69" s="580"/>
      <c r="FJ69" s="580"/>
      <c r="FK69" s="580"/>
      <c r="FL69" s="580"/>
      <c r="FM69" s="580"/>
      <c r="FN69" s="580"/>
      <c r="FO69" s="580"/>
      <c r="FP69" s="580"/>
      <c r="FQ69" s="580"/>
      <c r="FR69" s="580"/>
      <c r="FS69" s="580"/>
      <c r="FT69" s="580"/>
      <c r="FU69" s="580"/>
      <c r="FV69" s="580"/>
      <c r="FW69" s="580"/>
      <c r="FX69" s="580"/>
      <c r="FY69" s="580"/>
      <c r="FZ69" s="580"/>
      <c r="GA69" s="580"/>
      <c r="GB69" s="580"/>
      <c r="GC69" s="580"/>
      <c r="GD69" s="580"/>
      <c r="GE69" s="580"/>
      <c r="GF69" s="580"/>
      <c r="GG69" s="580"/>
      <c r="GH69" s="580"/>
      <c r="GI69" s="580"/>
      <c r="GJ69" s="580"/>
      <c r="GK69" s="580"/>
      <c r="GL69" s="580"/>
      <c r="GM69" s="580"/>
      <c r="GN69" s="580"/>
      <c r="GO69" s="580"/>
      <c r="GP69" s="580"/>
      <c r="GQ69" s="580"/>
      <c r="GR69" s="580"/>
      <c r="GS69" s="580"/>
      <c r="GT69" s="580"/>
      <c r="GU69" s="580"/>
      <c r="GV69" s="580"/>
      <c r="GW69" s="580"/>
      <c r="GX69" s="580"/>
      <c r="GY69" s="580"/>
      <c r="GZ69" s="580"/>
      <c r="HA69" s="580"/>
      <c r="HB69" s="580"/>
      <c r="HC69" s="580"/>
      <c r="HD69" s="580"/>
      <c r="HE69" s="580"/>
      <c r="HF69" s="580"/>
      <c r="HG69" s="580"/>
      <c r="HH69" s="580"/>
      <c r="HI69" s="580"/>
      <c r="HJ69" s="580"/>
      <c r="HK69" s="580"/>
      <c r="HL69" s="580"/>
      <c r="HM69" s="580"/>
      <c r="HN69" s="580"/>
      <c r="HO69" s="580"/>
      <c r="HP69" s="580"/>
      <c r="HQ69" s="580"/>
      <c r="HR69" s="580"/>
      <c r="HS69" s="580"/>
      <c r="HT69" s="580"/>
      <c r="HU69" s="580"/>
      <c r="HV69" s="580"/>
      <c r="HW69" s="580"/>
      <c r="HX69" s="580"/>
      <c r="HY69" s="580"/>
      <c r="HZ69" s="580"/>
      <c r="IA69" s="580"/>
      <c r="IB69" s="580"/>
      <c r="IC69" s="580"/>
      <c r="ID69" s="580"/>
      <c r="IE69" s="580"/>
      <c r="IF69" s="580"/>
      <c r="IG69" s="580"/>
      <c r="IH69" s="580"/>
      <c r="II69" s="580"/>
      <c r="IJ69" s="580"/>
      <c r="IK69" s="580"/>
      <c r="IL69" s="580"/>
    </row>
    <row r="70" spans="1:246" ht="24" customHeight="1">
      <c r="A70" s="1677" t="s">
        <v>272</v>
      </c>
      <c r="B70" s="1678"/>
      <c r="C70" s="1678"/>
      <c r="D70" s="1678"/>
      <c r="E70" s="1678"/>
      <c r="F70" s="1679"/>
      <c r="G70" s="1673"/>
      <c r="H70" s="1684"/>
      <c r="I70" s="1684"/>
      <c r="J70" s="1684"/>
      <c r="K70" s="1684"/>
      <c r="L70" s="1684"/>
      <c r="M70" s="1684"/>
      <c r="N70" s="1684"/>
      <c r="O70" s="1684"/>
      <c r="P70" s="1684"/>
      <c r="Q70" s="1684"/>
      <c r="R70" s="1684"/>
      <c r="S70" s="1684"/>
      <c r="T70" s="1684"/>
      <c r="U70" s="1684"/>
      <c r="V70" s="1684"/>
      <c r="W70" s="1684"/>
      <c r="X70" s="1684"/>
      <c r="Y70" s="1684"/>
      <c r="Z70" s="1684"/>
      <c r="AA70" s="1684"/>
      <c r="AB70" s="1684"/>
      <c r="AC70" s="1684"/>
      <c r="AD70" s="1684"/>
      <c r="AE70" s="1684"/>
      <c r="AF70" s="1684"/>
      <c r="AG70" s="1684"/>
      <c r="AH70" s="1684"/>
      <c r="AI70" s="1684"/>
      <c r="AJ70" s="1684"/>
      <c r="AK70" s="1684"/>
      <c r="AL70" s="1685"/>
      <c r="AM70" s="777"/>
      <c r="AN70" s="777"/>
      <c r="AO70" s="777"/>
      <c r="AP70" s="777"/>
      <c r="AQ70" s="777"/>
      <c r="AR70" s="777"/>
      <c r="AS70" s="777"/>
      <c r="AT70" s="777"/>
      <c r="AU70" s="759"/>
      <c r="AV70" s="759"/>
      <c r="AW70" s="759"/>
      <c r="AX70" s="759"/>
      <c r="AY70" s="777"/>
      <c r="AZ70" s="777"/>
      <c r="BA70" s="777"/>
      <c r="BB70" s="777"/>
      <c r="BC70" s="43"/>
      <c r="BD70" s="131"/>
      <c r="BE70" s="20"/>
      <c r="BF70" s="591"/>
      <c r="BG70" s="20"/>
      <c r="BH70" s="129"/>
      <c r="BI70" s="20"/>
      <c r="BJ70" s="20"/>
      <c r="BK70" s="20"/>
      <c r="BL70" s="941"/>
      <c r="BM70" s="771"/>
      <c r="BN70" s="771"/>
      <c r="BO70" s="771"/>
      <c r="BP70" s="771"/>
      <c r="BQ70" s="771"/>
      <c r="BR70" s="771"/>
      <c r="BS70" s="771"/>
      <c r="BT70" s="771"/>
      <c r="BU70" s="20"/>
      <c r="BV70" s="20"/>
      <c r="BW70" s="20"/>
      <c r="BX70" s="20"/>
      <c r="BY70" s="20"/>
      <c r="BZ70" s="20"/>
      <c r="CA70" s="20"/>
      <c r="CB70" s="20"/>
      <c r="CC70" s="20"/>
      <c r="CD70" s="20"/>
      <c r="CE70" s="20"/>
      <c r="CF70" s="20"/>
      <c r="CG70" s="20"/>
      <c r="CH70" s="20"/>
      <c r="CI70" s="20"/>
      <c r="CJ70" s="20"/>
      <c r="CK70" s="20"/>
      <c r="CL70" s="941"/>
      <c r="CM70" s="20"/>
      <c r="CN70" s="20"/>
      <c r="CO70" s="20"/>
      <c r="CP70" s="20"/>
      <c r="CQ70" s="20"/>
      <c r="CR70" s="20"/>
      <c r="CS70" s="20"/>
      <c r="CT70" s="771"/>
      <c r="CU70" s="20"/>
      <c r="CV70" s="20"/>
      <c r="CW70" s="20"/>
      <c r="CX70" s="20"/>
      <c r="CY70" s="941"/>
      <c r="CZ70" s="580"/>
      <c r="DA70" s="580"/>
      <c r="DB70" s="580"/>
      <c r="DC70" s="580"/>
      <c r="DD70" s="580"/>
      <c r="DE70" s="580"/>
      <c r="DF70" s="580"/>
      <c r="DG70" s="580"/>
      <c r="DH70" s="580"/>
      <c r="DI70" s="580"/>
      <c r="DJ70" s="580"/>
      <c r="DK70" s="580"/>
      <c r="DL70" s="580"/>
      <c r="DM70" s="580"/>
      <c r="DN70" s="580"/>
      <c r="DO70" s="580"/>
      <c r="DP70" s="580"/>
      <c r="DQ70" s="580"/>
      <c r="DR70" s="580"/>
      <c r="DS70" s="580"/>
      <c r="DT70" s="580"/>
      <c r="DU70" s="580"/>
      <c r="DV70" s="580"/>
      <c r="DW70" s="580"/>
      <c r="DX70" s="580"/>
      <c r="DY70" s="580"/>
      <c r="DZ70" s="580"/>
      <c r="EA70" s="580"/>
      <c r="EB70" s="580"/>
      <c r="EC70" s="580"/>
      <c r="ED70" s="580"/>
      <c r="EE70" s="580"/>
      <c r="EF70" s="580"/>
      <c r="EG70" s="580"/>
      <c r="EH70" s="580"/>
      <c r="EI70" s="580"/>
      <c r="EJ70" s="580"/>
      <c r="EK70" s="580"/>
      <c r="EL70" s="580"/>
      <c r="EM70" s="580"/>
      <c r="EN70" s="580"/>
      <c r="EO70" s="580"/>
      <c r="EP70" s="580"/>
      <c r="EQ70" s="580"/>
      <c r="ER70" s="580"/>
      <c r="ES70" s="580"/>
      <c r="ET70" s="580"/>
      <c r="EU70" s="580"/>
      <c r="EV70" s="580"/>
      <c r="EW70" s="580"/>
      <c r="EX70" s="580"/>
      <c r="EY70" s="580"/>
      <c r="EZ70" s="580"/>
      <c r="FA70" s="580"/>
      <c r="FB70" s="580"/>
      <c r="FC70" s="580"/>
      <c r="FD70" s="580"/>
      <c r="FE70" s="580"/>
      <c r="FF70" s="580"/>
      <c r="FG70" s="580"/>
      <c r="FH70" s="580"/>
      <c r="FI70" s="580"/>
      <c r="FJ70" s="580"/>
      <c r="FK70" s="580"/>
      <c r="FL70" s="580"/>
      <c r="FM70" s="580"/>
      <c r="FN70" s="580"/>
      <c r="FO70" s="580"/>
      <c r="FP70" s="580"/>
      <c r="FQ70" s="580"/>
      <c r="FR70" s="580"/>
      <c r="FS70" s="580"/>
      <c r="FT70" s="580"/>
      <c r="FU70" s="580"/>
      <c r="FV70" s="580"/>
      <c r="FW70" s="580"/>
      <c r="FX70" s="580"/>
      <c r="FY70" s="580"/>
      <c r="FZ70" s="580"/>
      <c r="GA70" s="580"/>
      <c r="GB70" s="580"/>
      <c r="GC70" s="580"/>
      <c r="GD70" s="580"/>
      <c r="GE70" s="580"/>
      <c r="GF70" s="580"/>
      <c r="GG70" s="580"/>
      <c r="GH70" s="580"/>
      <c r="GI70" s="580"/>
      <c r="GJ70" s="580"/>
      <c r="GK70" s="580"/>
      <c r="GL70" s="580"/>
      <c r="GM70" s="580"/>
      <c r="GN70" s="580"/>
      <c r="GO70" s="580"/>
      <c r="GP70" s="580"/>
      <c r="GQ70" s="580"/>
      <c r="GR70" s="580"/>
      <c r="GS70" s="580"/>
      <c r="GT70" s="580"/>
      <c r="GU70" s="580"/>
      <c r="GV70" s="580"/>
      <c r="GW70" s="580"/>
      <c r="GX70" s="580"/>
      <c r="GY70" s="580"/>
      <c r="GZ70" s="580"/>
      <c r="HA70" s="580"/>
      <c r="HB70" s="580"/>
      <c r="HC70" s="580"/>
      <c r="HD70" s="580"/>
      <c r="HE70" s="580"/>
      <c r="HF70" s="580"/>
      <c r="HG70" s="580"/>
      <c r="HH70" s="580"/>
      <c r="HI70" s="580"/>
      <c r="HJ70" s="580"/>
      <c r="HK70" s="580"/>
      <c r="HL70" s="580"/>
      <c r="HM70" s="580"/>
      <c r="HN70" s="580"/>
      <c r="HO70" s="580"/>
      <c r="HP70" s="580"/>
      <c r="HQ70" s="580"/>
      <c r="HR70" s="580"/>
      <c r="HS70" s="580"/>
      <c r="HT70" s="580"/>
      <c r="HU70" s="580"/>
      <c r="HV70" s="580"/>
      <c r="HW70" s="580"/>
      <c r="HX70" s="580"/>
      <c r="HY70" s="580"/>
      <c r="HZ70" s="580"/>
      <c r="IA70" s="580"/>
      <c r="IB70" s="580"/>
      <c r="IC70" s="580"/>
      <c r="ID70" s="580"/>
      <c r="IE70" s="580"/>
      <c r="IF70" s="580"/>
      <c r="IG70" s="580"/>
      <c r="IH70" s="580"/>
      <c r="II70" s="580"/>
      <c r="IJ70" s="580"/>
      <c r="IK70" s="580"/>
      <c r="IL70" s="580"/>
    </row>
    <row r="71" spans="1:246" ht="90" customHeight="1">
      <c r="A71" s="1331"/>
      <c r="B71" s="1332"/>
      <c r="C71" s="1332"/>
      <c r="D71" s="1332"/>
      <c r="E71" s="1332"/>
      <c r="F71" s="1333"/>
      <c r="G71" s="926"/>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8"/>
      <c r="AM71" s="777"/>
      <c r="AN71" s="777"/>
      <c r="AO71" s="777"/>
      <c r="AP71" s="777"/>
      <c r="AQ71" s="777"/>
      <c r="AR71" s="777"/>
      <c r="AS71" s="777"/>
      <c r="AT71" s="777"/>
      <c r="AU71" s="759"/>
      <c r="AV71" s="759"/>
      <c r="AW71" s="759"/>
      <c r="AX71" s="759"/>
      <c r="AY71" s="777"/>
      <c r="AZ71" s="777"/>
      <c r="BA71" s="777"/>
      <c r="BB71" s="777"/>
      <c r="BC71" s="43"/>
      <c r="BD71" s="131"/>
      <c r="BE71" s="20"/>
      <c r="BF71" s="591"/>
      <c r="BG71" s="20"/>
      <c r="BH71" s="129"/>
      <c r="BI71" s="20"/>
      <c r="BJ71" s="20"/>
      <c r="BK71" s="20"/>
      <c r="BL71" s="941"/>
      <c r="BM71" s="771"/>
      <c r="BN71" s="771"/>
      <c r="BO71" s="771"/>
      <c r="BP71" s="771"/>
      <c r="BQ71" s="771"/>
      <c r="BR71" s="771"/>
      <c r="BS71" s="771"/>
      <c r="BT71" s="771"/>
      <c r="BU71" s="20"/>
      <c r="BV71" s="20"/>
      <c r="BW71" s="20"/>
      <c r="BX71" s="20"/>
      <c r="BY71" s="20"/>
      <c r="BZ71" s="20"/>
      <c r="CA71" s="20"/>
      <c r="CB71" s="20"/>
      <c r="CC71" s="20"/>
      <c r="CD71" s="20"/>
      <c r="CE71" s="20"/>
      <c r="CF71" s="20"/>
      <c r="CG71" s="20"/>
      <c r="CH71" s="20"/>
      <c r="CI71" s="20"/>
      <c r="CJ71" s="20"/>
      <c r="CK71" s="20"/>
      <c r="CL71" s="941"/>
      <c r="CM71" s="20"/>
      <c r="CN71" s="20"/>
      <c r="CO71" s="20"/>
      <c r="CP71" s="20"/>
      <c r="CQ71" s="20"/>
      <c r="CR71" s="20"/>
      <c r="CS71" s="20"/>
      <c r="CT71" s="771"/>
      <c r="CU71" s="20"/>
      <c r="CV71" s="20"/>
      <c r="CW71" s="20"/>
      <c r="CX71" s="20"/>
      <c r="CY71" s="941"/>
      <c r="CZ71" s="580"/>
      <c r="DA71" s="580"/>
      <c r="DB71" s="580"/>
      <c r="DC71" s="580"/>
      <c r="DD71" s="580"/>
      <c r="DE71" s="580"/>
      <c r="DF71" s="580"/>
      <c r="DG71" s="580"/>
      <c r="DH71" s="580"/>
      <c r="DI71" s="580"/>
      <c r="DJ71" s="580"/>
      <c r="DK71" s="580"/>
      <c r="DL71" s="580"/>
      <c r="DM71" s="580"/>
      <c r="DN71" s="580"/>
      <c r="DO71" s="580"/>
      <c r="DP71" s="580"/>
      <c r="DQ71" s="580"/>
      <c r="DR71" s="580"/>
      <c r="DS71" s="580"/>
      <c r="DT71" s="580"/>
      <c r="DU71" s="580"/>
      <c r="DV71" s="580"/>
      <c r="DW71" s="580"/>
      <c r="DX71" s="580"/>
      <c r="DY71" s="580"/>
      <c r="DZ71" s="580"/>
      <c r="EA71" s="580"/>
      <c r="EB71" s="580"/>
      <c r="EC71" s="580"/>
      <c r="ED71" s="580"/>
      <c r="EE71" s="580"/>
      <c r="EF71" s="580"/>
      <c r="EG71" s="580"/>
      <c r="EH71" s="580"/>
      <c r="EI71" s="580"/>
      <c r="EJ71" s="580"/>
      <c r="EK71" s="580"/>
      <c r="EL71" s="580"/>
      <c r="EM71" s="580"/>
      <c r="EN71" s="580"/>
      <c r="EO71" s="580"/>
      <c r="EP71" s="580"/>
      <c r="EQ71" s="580"/>
      <c r="ER71" s="580"/>
      <c r="ES71" s="580"/>
      <c r="ET71" s="580"/>
      <c r="EU71" s="580"/>
      <c r="EV71" s="580"/>
      <c r="EW71" s="580"/>
      <c r="EX71" s="580"/>
      <c r="EY71" s="580"/>
      <c r="EZ71" s="580"/>
      <c r="FA71" s="580"/>
      <c r="FB71" s="580"/>
      <c r="FC71" s="580"/>
      <c r="FD71" s="580"/>
      <c r="FE71" s="580"/>
      <c r="FF71" s="580"/>
      <c r="FG71" s="580"/>
      <c r="FH71" s="580"/>
      <c r="FI71" s="580"/>
      <c r="FJ71" s="580"/>
      <c r="FK71" s="580"/>
      <c r="FL71" s="580"/>
      <c r="FM71" s="580"/>
      <c r="FN71" s="580"/>
      <c r="FO71" s="580"/>
      <c r="FP71" s="580"/>
      <c r="FQ71" s="580"/>
      <c r="FR71" s="580"/>
      <c r="FS71" s="580"/>
      <c r="FT71" s="580"/>
      <c r="FU71" s="580"/>
      <c r="FV71" s="580"/>
      <c r="FW71" s="580"/>
      <c r="FX71" s="580"/>
      <c r="FY71" s="580"/>
      <c r="FZ71" s="580"/>
      <c r="GA71" s="580"/>
      <c r="GB71" s="580"/>
      <c r="GC71" s="580"/>
      <c r="GD71" s="580"/>
      <c r="GE71" s="580"/>
      <c r="GF71" s="580"/>
      <c r="GG71" s="580"/>
      <c r="GH71" s="580"/>
      <c r="GI71" s="580"/>
      <c r="GJ71" s="580"/>
      <c r="GK71" s="580"/>
      <c r="GL71" s="580"/>
      <c r="GM71" s="580"/>
      <c r="GN71" s="580"/>
      <c r="GO71" s="580"/>
      <c r="GP71" s="580"/>
      <c r="GQ71" s="580"/>
      <c r="GR71" s="580"/>
      <c r="GS71" s="580"/>
      <c r="GT71" s="580"/>
      <c r="GU71" s="580"/>
      <c r="GV71" s="580"/>
      <c r="GW71" s="580"/>
      <c r="GX71" s="580"/>
      <c r="GY71" s="580"/>
      <c r="GZ71" s="580"/>
      <c r="HA71" s="580"/>
      <c r="HB71" s="580"/>
      <c r="HC71" s="580"/>
      <c r="HD71" s="580"/>
      <c r="HE71" s="580"/>
      <c r="HF71" s="580"/>
      <c r="HG71" s="580"/>
      <c r="HH71" s="580"/>
      <c r="HI71" s="580"/>
      <c r="HJ71" s="580"/>
      <c r="HK71" s="580"/>
      <c r="HL71" s="580"/>
      <c r="HM71" s="580"/>
      <c r="HN71" s="580"/>
      <c r="HO71" s="580"/>
      <c r="HP71" s="580"/>
      <c r="HQ71" s="580"/>
      <c r="HR71" s="580"/>
      <c r="HS71" s="580"/>
      <c r="HT71" s="580"/>
      <c r="HU71" s="580"/>
      <c r="HV71" s="580"/>
      <c r="HW71" s="580"/>
      <c r="HX71" s="580"/>
      <c r="HY71" s="580"/>
      <c r="HZ71" s="580"/>
      <c r="IA71" s="580"/>
      <c r="IB71" s="580"/>
      <c r="IC71" s="580"/>
      <c r="ID71" s="580"/>
      <c r="IE71" s="580"/>
      <c r="IF71" s="580"/>
      <c r="IG71" s="580"/>
      <c r="IH71" s="580"/>
      <c r="II71" s="580"/>
      <c r="IJ71" s="580"/>
      <c r="IK71" s="580"/>
      <c r="IL71" s="580"/>
    </row>
    <row r="72" spans="1:246" ht="21.6" thickBot="1">
      <c r="A72" s="1334"/>
      <c r="B72" s="1335"/>
      <c r="C72" s="1335"/>
      <c r="D72" s="1335"/>
      <c r="E72" s="1335"/>
      <c r="F72" s="1336"/>
      <c r="G72" s="1441"/>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72" t="s">
        <v>273</v>
      </c>
      <c r="AL72" s="1473"/>
      <c r="AM72" s="777"/>
      <c r="AN72" s="777"/>
      <c r="AO72" s="777"/>
      <c r="AP72" s="777"/>
      <c r="AQ72" s="777"/>
      <c r="AR72" s="777"/>
      <c r="AS72" s="777"/>
      <c r="AT72" s="777"/>
      <c r="AU72" s="759"/>
      <c r="AV72" s="759"/>
      <c r="AW72" s="759"/>
      <c r="AX72" s="759"/>
      <c r="AY72" s="759"/>
      <c r="AZ72" s="759"/>
      <c r="BA72" s="759"/>
      <c r="BB72" s="759"/>
      <c r="BE72" s="580"/>
      <c r="BF72" s="769"/>
      <c r="BG72" s="580"/>
      <c r="BI72" s="580"/>
      <c r="BJ72" s="20"/>
      <c r="BK72" s="20"/>
      <c r="BL72" s="941"/>
      <c r="BM72" s="771"/>
      <c r="BN72" s="771"/>
      <c r="BO72" s="771"/>
      <c r="BP72" s="771"/>
      <c r="BQ72" s="771"/>
      <c r="BR72" s="771"/>
      <c r="BS72" s="771"/>
      <c r="BT72" s="771"/>
      <c r="BU72" s="20"/>
      <c r="BV72" s="20"/>
      <c r="BW72" s="20"/>
      <c r="BX72" s="20"/>
      <c r="BY72" s="20"/>
      <c r="BZ72" s="20"/>
      <c r="CA72" s="20"/>
      <c r="CB72" s="20"/>
      <c r="CC72" s="20"/>
      <c r="CD72" s="20"/>
      <c r="CE72" s="20"/>
      <c r="CF72" s="20"/>
      <c r="CG72" s="20"/>
      <c r="CH72" s="20"/>
      <c r="CI72" s="20"/>
      <c r="CJ72" s="20"/>
      <c r="CK72" s="20"/>
      <c r="CL72" s="39"/>
      <c r="CM72" s="20"/>
      <c r="CN72" s="20"/>
      <c r="CO72" s="20"/>
      <c r="CP72" s="20"/>
      <c r="CQ72" s="20"/>
      <c r="CR72" s="20"/>
      <c r="CS72" s="20"/>
      <c r="CT72" s="771"/>
      <c r="CU72" s="20"/>
      <c r="CV72" s="20"/>
      <c r="CW72" s="20"/>
      <c r="CX72" s="20"/>
      <c r="CY72" s="941"/>
      <c r="CZ72" s="580"/>
      <c r="DA72" s="580"/>
      <c r="DB72" s="580"/>
      <c r="DC72" s="580"/>
      <c r="DD72" s="580"/>
      <c r="DE72" s="580"/>
      <c r="DF72" s="580"/>
      <c r="DG72" s="580"/>
      <c r="DH72" s="580"/>
      <c r="DI72" s="580"/>
      <c r="DJ72" s="580"/>
      <c r="DK72" s="580"/>
      <c r="DL72" s="580"/>
      <c r="DM72" s="580"/>
      <c r="DN72" s="580"/>
      <c r="DO72" s="580"/>
      <c r="DP72" s="580"/>
      <c r="DQ72" s="580"/>
      <c r="DR72" s="580"/>
      <c r="DS72" s="580"/>
      <c r="DT72" s="580"/>
      <c r="DU72" s="580"/>
      <c r="DV72" s="580"/>
      <c r="DW72" s="580"/>
      <c r="DX72" s="580"/>
      <c r="DY72" s="580"/>
      <c r="DZ72" s="580"/>
      <c r="EA72" s="580"/>
      <c r="EB72" s="580"/>
      <c r="EC72" s="580"/>
      <c r="ED72" s="580"/>
      <c r="EE72" s="580"/>
      <c r="EF72" s="580"/>
      <c r="EG72" s="580"/>
      <c r="EH72" s="580"/>
      <c r="EI72" s="580"/>
      <c r="EJ72" s="580"/>
      <c r="EK72" s="580"/>
      <c r="EL72" s="580"/>
      <c r="EM72" s="580"/>
      <c r="EN72" s="580"/>
      <c r="EO72" s="580"/>
      <c r="EP72" s="580"/>
      <c r="EQ72" s="580"/>
      <c r="ER72" s="580"/>
      <c r="ES72" s="580"/>
      <c r="ET72" s="580"/>
      <c r="EU72" s="580"/>
      <c r="EV72" s="580"/>
      <c r="EW72" s="580"/>
      <c r="EX72" s="580"/>
      <c r="EY72" s="580"/>
      <c r="EZ72" s="580"/>
      <c r="FA72" s="580"/>
      <c r="FB72" s="580"/>
      <c r="FC72" s="580"/>
      <c r="FD72" s="580"/>
      <c r="FE72" s="580"/>
      <c r="FF72" s="580"/>
      <c r="FG72" s="580"/>
      <c r="FH72" s="580"/>
      <c r="FI72" s="580"/>
      <c r="FJ72" s="580"/>
      <c r="FK72" s="580"/>
      <c r="FL72" s="580"/>
      <c r="FM72" s="580"/>
      <c r="FN72" s="580"/>
      <c r="FO72" s="580"/>
      <c r="FP72" s="580"/>
      <c r="FQ72" s="580"/>
      <c r="FR72" s="580"/>
      <c r="FS72" s="580"/>
      <c r="FT72" s="580"/>
      <c r="FU72" s="580"/>
      <c r="FV72" s="580"/>
      <c r="FW72" s="580"/>
      <c r="FX72" s="580"/>
      <c r="FY72" s="580"/>
      <c r="FZ72" s="580"/>
      <c r="GA72" s="580"/>
      <c r="GB72" s="580"/>
      <c r="GC72" s="580"/>
      <c r="GD72" s="580"/>
      <c r="GE72" s="580"/>
      <c r="GF72" s="580"/>
      <c r="GG72" s="580"/>
      <c r="GH72" s="580"/>
      <c r="GI72" s="580"/>
      <c r="GJ72" s="580"/>
      <c r="GK72" s="580"/>
      <c r="GL72" s="580"/>
      <c r="GM72" s="580"/>
      <c r="GN72" s="580"/>
      <c r="GO72" s="580"/>
      <c r="GP72" s="580"/>
      <c r="GQ72" s="580"/>
      <c r="GR72" s="580"/>
      <c r="GS72" s="580"/>
      <c r="GT72" s="580"/>
      <c r="GU72" s="580"/>
      <c r="GV72" s="580"/>
      <c r="GW72" s="580"/>
      <c r="GX72" s="580"/>
      <c r="GY72" s="580"/>
      <c r="GZ72" s="580"/>
      <c r="HA72" s="580"/>
      <c r="HB72" s="580"/>
      <c r="HC72" s="580"/>
      <c r="HD72" s="580"/>
      <c r="HE72" s="580"/>
      <c r="HF72" s="580"/>
      <c r="HG72" s="580"/>
      <c r="HH72" s="580"/>
      <c r="HI72" s="580"/>
      <c r="HJ72" s="580"/>
      <c r="HK72" s="580"/>
      <c r="HL72" s="580"/>
      <c r="HM72" s="580"/>
      <c r="HN72" s="580"/>
      <c r="HO72" s="580"/>
      <c r="HP72" s="580"/>
      <c r="HQ72" s="580"/>
      <c r="HR72" s="580"/>
      <c r="HS72" s="580"/>
      <c r="HT72" s="580"/>
      <c r="HU72" s="580"/>
      <c r="HV72" s="580"/>
      <c r="HW72" s="580"/>
      <c r="HX72" s="580"/>
      <c r="HY72" s="580"/>
      <c r="HZ72" s="580"/>
      <c r="IA72" s="580"/>
      <c r="IB72" s="580"/>
      <c r="IC72" s="580"/>
      <c r="ID72" s="580"/>
      <c r="IE72" s="580"/>
      <c r="IF72" s="580"/>
      <c r="IG72" s="580"/>
      <c r="IH72" s="580"/>
      <c r="II72" s="580"/>
      <c r="IJ72" s="580"/>
      <c r="IK72" s="580"/>
      <c r="IL72" s="580"/>
    </row>
    <row r="73" spans="1:246" ht="36" customHeight="1" thickBot="1">
      <c r="A73" s="1460" t="s">
        <v>274</v>
      </c>
      <c r="B73" s="1461"/>
      <c r="C73" s="1461"/>
      <c r="D73" s="1461"/>
      <c r="E73" s="1461"/>
      <c r="F73" s="1462"/>
      <c r="G73" s="1443"/>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74" t="e">
        <f ca="1">VALUE(MID(MID(CELL("filename",A3),FIND("]",CELL("filename",A3))+1,LEN(CELL("filename",A3))-FIND("]",CELL("filename",A3))),3,A1))</f>
        <v>#VALUE!</v>
      </c>
      <c r="AL73" s="1475"/>
      <c r="AM73" s="759"/>
      <c r="AN73" s="759"/>
      <c r="AO73" s="759"/>
      <c r="AP73" s="759"/>
      <c r="AQ73" s="759"/>
      <c r="AR73" s="759"/>
      <c r="AS73" s="759"/>
      <c r="AT73" s="759"/>
      <c r="AU73" s="759"/>
      <c r="AV73" s="759"/>
      <c r="AW73" s="759"/>
      <c r="AX73" s="759"/>
      <c r="AY73" s="759"/>
      <c r="AZ73" s="759"/>
      <c r="BA73" s="759"/>
      <c r="BB73" s="759"/>
      <c r="BE73" s="786"/>
      <c r="BF73" s="787"/>
      <c r="BG73" s="786"/>
      <c r="BH73" s="592"/>
      <c r="BI73" s="788"/>
      <c r="BJ73" s="20"/>
      <c r="BK73" s="20"/>
      <c r="BL73" s="941"/>
      <c r="BM73" s="771"/>
      <c r="BN73" s="771"/>
      <c r="BO73" s="771"/>
      <c r="BP73" s="771"/>
      <c r="BQ73" s="771"/>
      <c r="BR73" s="771"/>
      <c r="BS73" s="771"/>
      <c r="BT73" s="771"/>
      <c r="BU73" s="20"/>
      <c r="BV73" s="20"/>
      <c r="BW73" s="20"/>
      <c r="BX73" s="20"/>
      <c r="BY73" s="20"/>
      <c r="BZ73" s="20"/>
      <c r="CA73" s="20"/>
      <c r="CB73" s="20"/>
      <c r="CC73" s="20"/>
      <c r="CD73" s="20"/>
      <c r="CE73" s="20"/>
      <c r="CF73" s="20"/>
      <c r="CG73" s="20"/>
      <c r="CH73" s="20"/>
      <c r="CI73" s="20"/>
      <c r="CJ73" s="20"/>
      <c r="CK73" s="20"/>
      <c r="CL73" s="39"/>
      <c r="CM73" s="20"/>
      <c r="CN73" s="20"/>
      <c r="CO73" s="20"/>
      <c r="CP73" s="20"/>
      <c r="CQ73" s="20"/>
      <c r="CR73" s="20"/>
      <c r="CS73" s="20"/>
      <c r="CT73" s="771"/>
      <c r="CU73" s="20"/>
      <c r="CV73" s="20"/>
      <c r="CW73" s="20"/>
      <c r="CX73" s="20"/>
      <c r="CY73" s="941"/>
      <c r="CZ73" s="580"/>
      <c r="DA73" s="580"/>
      <c r="DB73" s="580"/>
      <c r="DC73" s="580"/>
      <c r="DD73" s="580"/>
      <c r="DE73" s="580"/>
      <c r="DF73" s="580"/>
      <c r="DG73" s="580"/>
      <c r="DH73" s="580"/>
      <c r="DI73" s="580"/>
      <c r="DJ73" s="580"/>
      <c r="DK73" s="580"/>
      <c r="DL73" s="580"/>
      <c r="DM73" s="580"/>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80"/>
      <c r="EY73" s="580"/>
      <c r="EZ73" s="580"/>
      <c r="FA73" s="580"/>
      <c r="FB73" s="580"/>
      <c r="FC73" s="580"/>
      <c r="FD73" s="580"/>
      <c r="FE73" s="580"/>
      <c r="FF73" s="580"/>
      <c r="FG73" s="580"/>
      <c r="FH73" s="580"/>
      <c r="FI73" s="580"/>
      <c r="FJ73" s="580"/>
      <c r="FK73" s="580"/>
      <c r="FL73" s="580"/>
      <c r="FM73" s="580"/>
      <c r="FN73" s="580"/>
      <c r="FO73" s="580"/>
      <c r="FP73" s="580"/>
      <c r="FQ73" s="580"/>
      <c r="FR73" s="580"/>
      <c r="FS73" s="580"/>
      <c r="FT73" s="580"/>
      <c r="FU73" s="580"/>
      <c r="FV73" s="580"/>
      <c r="FW73" s="580"/>
      <c r="FX73" s="580"/>
      <c r="FY73" s="580"/>
      <c r="FZ73" s="580"/>
      <c r="GA73" s="580"/>
      <c r="GB73" s="580"/>
      <c r="GC73" s="580"/>
      <c r="GD73" s="580"/>
      <c r="GE73" s="580"/>
      <c r="GF73" s="580"/>
      <c r="GG73" s="580"/>
      <c r="GH73" s="580"/>
      <c r="GI73" s="580"/>
      <c r="GJ73" s="580"/>
      <c r="GK73" s="580"/>
      <c r="GL73" s="580"/>
      <c r="GM73" s="580"/>
      <c r="GN73" s="580"/>
      <c r="GO73" s="580"/>
      <c r="GP73" s="580"/>
      <c r="GQ73" s="580"/>
      <c r="GR73" s="580"/>
      <c r="GS73" s="580"/>
      <c r="GT73" s="580"/>
      <c r="GU73" s="580"/>
      <c r="GV73" s="580"/>
      <c r="GW73" s="580"/>
      <c r="GX73" s="580"/>
      <c r="GY73" s="580"/>
      <c r="GZ73" s="580"/>
      <c r="HA73" s="580"/>
      <c r="HB73" s="580"/>
      <c r="HC73" s="580"/>
      <c r="HD73" s="580"/>
      <c r="HE73" s="580"/>
      <c r="HF73" s="580"/>
      <c r="HG73" s="580"/>
      <c r="HH73" s="580"/>
      <c r="HI73" s="580"/>
      <c r="HJ73" s="580"/>
      <c r="HK73" s="580"/>
      <c r="HL73" s="580"/>
      <c r="HM73" s="580"/>
      <c r="HN73" s="580"/>
      <c r="HO73" s="580"/>
      <c r="HP73" s="580"/>
      <c r="HQ73" s="580"/>
      <c r="HR73" s="580"/>
      <c r="HS73" s="580"/>
      <c r="HT73" s="580"/>
      <c r="HU73" s="580"/>
      <c r="HV73" s="580"/>
      <c r="HW73" s="580"/>
      <c r="HX73" s="580"/>
      <c r="HY73" s="580"/>
      <c r="HZ73" s="580"/>
      <c r="IA73" s="580"/>
      <c r="IB73" s="580"/>
      <c r="IC73" s="580"/>
      <c r="ID73" s="580"/>
      <c r="IE73" s="580"/>
      <c r="IF73" s="580"/>
      <c r="IG73" s="580"/>
      <c r="IH73" s="580"/>
      <c r="II73" s="580"/>
      <c r="IJ73" s="580"/>
      <c r="IK73" s="580"/>
      <c r="IL73" s="580"/>
    </row>
    <row r="74" spans="1:246" s="12" customFormat="1" ht="30" customHeight="1" thickBot="1">
      <c r="A74" s="1476" t="s">
        <v>208</v>
      </c>
      <c r="B74" s="1189"/>
      <c r="C74" s="1189"/>
      <c r="D74" s="1189"/>
      <c r="E74" s="1189"/>
      <c r="F74" s="1188" t="e">
        <f ca="1">E6</f>
        <v>#VALUE!</v>
      </c>
      <c r="G74" s="1188"/>
      <c r="H74" s="1188"/>
      <c r="I74" s="1188"/>
      <c r="J74" s="1188"/>
      <c r="K74" s="1188"/>
      <c r="L74" s="1188"/>
      <c r="M74" s="1188"/>
      <c r="N74" s="1188"/>
      <c r="O74" s="1188"/>
      <c r="P74" s="1189" t="s">
        <v>3</v>
      </c>
      <c r="Q74" s="1189"/>
      <c r="R74" s="1189"/>
      <c r="S74" s="1189"/>
      <c r="T74" s="1189"/>
      <c r="U74" s="1189"/>
      <c r="V74" s="1188" t="e">
        <f ca="1">V6</f>
        <v>#VALUE!</v>
      </c>
      <c r="W74" s="1188"/>
      <c r="X74" s="1188"/>
      <c r="Y74" s="1188"/>
      <c r="Z74" s="1188"/>
      <c r="AA74" s="1189" t="s">
        <v>212</v>
      </c>
      <c r="AB74" s="1189"/>
      <c r="AC74" s="1189"/>
      <c r="AD74" s="1215">
        <f>R7</f>
        <v>0</v>
      </c>
      <c r="AE74" s="1188"/>
      <c r="AF74" s="1188"/>
      <c r="AG74" s="1188"/>
      <c r="AH74" s="1188"/>
      <c r="AI74" s="1188"/>
      <c r="AJ74" s="1188"/>
      <c r="AK74" s="1470" t="s">
        <v>275</v>
      </c>
      <c r="AL74" s="1471"/>
      <c r="AM74" s="773"/>
      <c r="AN74" s="773"/>
      <c r="AO74" s="768"/>
      <c r="AP74" s="768"/>
      <c r="AQ74" s="768"/>
      <c r="AR74" s="768"/>
      <c r="AS74" s="768"/>
      <c r="AT74" s="768"/>
      <c r="AU74" s="768"/>
      <c r="AV74" s="768"/>
      <c r="AW74" s="768"/>
      <c r="AX74" s="768"/>
      <c r="AY74" s="768"/>
      <c r="AZ74" s="768"/>
      <c r="BA74" s="768"/>
      <c r="BB74" s="768"/>
      <c r="BC74" s="768"/>
      <c r="BD74" s="126"/>
      <c r="BE74" s="789"/>
      <c r="BF74" s="790"/>
      <c r="BG74" s="789"/>
      <c r="BH74" s="588"/>
      <c r="BI74" s="246"/>
      <c r="BJ74" s="246"/>
      <c r="BK74" s="246"/>
      <c r="BL74" s="941"/>
      <c r="BM74" s="771"/>
      <c r="BN74" s="771"/>
      <c r="BO74" s="771"/>
      <c r="BP74" s="771"/>
      <c r="BQ74" s="771"/>
      <c r="BR74" s="771"/>
      <c r="BS74" s="771"/>
      <c r="BT74" s="771"/>
      <c r="BU74" s="246"/>
      <c r="BV74" s="246"/>
      <c r="BW74" s="246"/>
      <c r="BX74" s="246"/>
      <c r="BY74" s="246"/>
      <c r="BZ74" s="246"/>
      <c r="CA74" s="246"/>
      <c r="CB74" s="246"/>
      <c r="CC74" s="246"/>
      <c r="CD74" s="246"/>
      <c r="CE74" s="246"/>
      <c r="CF74" s="246"/>
      <c r="CG74" s="246"/>
      <c r="CH74" s="246"/>
      <c r="CI74" s="246"/>
      <c r="CJ74" s="246"/>
      <c r="CK74" s="246"/>
      <c r="CL74" s="246"/>
      <c r="CM74" s="246"/>
      <c r="CN74" s="246"/>
      <c r="CO74" s="246"/>
      <c r="CP74" s="246"/>
      <c r="CQ74" s="9"/>
      <c r="CR74" s="9"/>
      <c r="CS74" s="9"/>
      <c r="CT74" s="771"/>
      <c r="CU74" s="771"/>
      <c r="CV74" s="771"/>
      <c r="CW74" s="39"/>
      <c r="CX74" s="39"/>
      <c r="CY74" s="941"/>
      <c r="CZ74" s="580"/>
      <c r="DA74" s="580"/>
      <c r="DB74" s="580"/>
      <c r="DC74" s="580"/>
      <c r="DD74" s="580"/>
      <c r="DE74" s="580"/>
      <c r="DF74" s="580"/>
      <c r="DG74" s="580"/>
      <c r="DH74" s="580"/>
      <c r="DI74" s="580"/>
      <c r="DJ74" s="580"/>
      <c r="DK74" s="580"/>
      <c r="DL74" s="580"/>
      <c r="DM74" s="580"/>
      <c r="DN74" s="580"/>
      <c r="DO74" s="580"/>
      <c r="DP74" s="580"/>
      <c r="DQ74" s="580"/>
      <c r="DR74" s="580"/>
      <c r="DS74" s="580"/>
      <c r="DT74" s="580"/>
      <c r="DU74" s="580"/>
      <c r="DV74" s="580"/>
      <c r="DW74" s="580"/>
      <c r="DX74" s="580"/>
      <c r="DY74" s="580"/>
      <c r="DZ74" s="580"/>
      <c r="EA74" s="580"/>
      <c r="EB74" s="580"/>
      <c r="EC74" s="580"/>
      <c r="ED74" s="580"/>
      <c r="EE74" s="580"/>
      <c r="EF74" s="580"/>
      <c r="EG74" s="580"/>
      <c r="EH74" s="580"/>
      <c r="EI74" s="580"/>
      <c r="EJ74" s="580"/>
      <c r="EK74" s="580"/>
      <c r="EL74" s="580"/>
      <c r="EM74" s="580"/>
      <c r="EN74" s="580"/>
      <c r="EO74" s="246"/>
      <c r="EP74" s="246"/>
      <c r="EQ74" s="246"/>
      <c r="ER74" s="246"/>
      <c r="ES74" s="246"/>
      <c r="ET74" s="246"/>
      <c r="EU74" s="246"/>
      <c r="EV74" s="246"/>
      <c r="EW74" s="246"/>
      <c r="EX74" s="246"/>
      <c r="EY74" s="246"/>
      <c r="EZ74" s="246"/>
      <c r="FA74" s="246"/>
      <c r="FB74" s="246"/>
      <c r="FC74" s="246"/>
      <c r="FD74" s="246"/>
      <c r="FE74" s="246"/>
      <c r="FF74" s="246"/>
      <c r="FG74" s="246"/>
      <c r="FH74" s="246"/>
      <c r="FI74" s="246"/>
      <c r="FJ74" s="246"/>
      <c r="FK74" s="246"/>
      <c r="FL74" s="246"/>
      <c r="FM74" s="246"/>
      <c r="FN74" s="246"/>
      <c r="FO74" s="246"/>
      <c r="FP74" s="246"/>
      <c r="FQ74" s="246"/>
      <c r="FR74" s="246"/>
      <c r="FS74" s="246"/>
      <c r="FT74" s="246"/>
      <c r="FU74" s="246"/>
      <c r="FV74" s="246"/>
      <c r="FW74" s="246"/>
      <c r="FX74" s="246"/>
      <c r="FY74" s="246"/>
      <c r="FZ74" s="246"/>
      <c r="GA74" s="246"/>
      <c r="GB74" s="246"/>
      <c r="GC74" s="246"/>
      <c r="GD74" s="246"/>
      <c r="GE74" s="246"/>
      <c r="GF74" s="246"/>
      <c r="GG74" s="246"/>
      <c r="GH74" s="246"/>
      <c r="GI74" s="246"/>
      <c r="GJ74" s="246"/>
      <c r="GK74" s="246"/>
      <c r="GL74" s="246"/>
      <c r="GM74" s="246"/>
      <c r="GN74" s="246"/>
      <c r="GO74" s="246"/>
      <c r="GP74" s="246"/>
      <c r="GQ74" s="246"/>
      <c r="GR74" s="246"/>
      <c r="GS74" s="246"/>
      <c r="GT74" s="246"/>
      <c r="GU74" s="246"/>
      <c r="GV74" s="246"/>
      <c r="GW74" s="246"/>
      <c r="GX74" s="246"/>
      <c r="GY74" s="246"/>
      <c r="GZ74" s="246"/>
      <c r="HA74" s="246"/>
      <c r="HB74" s="246"/>
      <c r="HC74" s="246"/>
      <c r="HD74" s="246"/>
      <c r="HE74" s="246"/>
      <c r="HF74" s="246"/>
      <c r="HG74" s="246"/>
      <c r="HH74" s="246"/>
      <c r="HI74" s="246"/>
      <c r="HJ74" s="246"/>
      <c r="HK74" s="246"/>
      <c r="HL74" s="246"/>
      <c r="HM74" s="246"/>
      <c r="HN74" s="246"/>
      <c r="HO74" s="246"/>
      <c r="HP74" s="246"/>
      <c r="HQ74" s="246"/>
      <c r="HR74" s="246"/>
      <c r="HS74" s="246"/>
      <c r="HT74" s="246"/>
      <c r="HU74" s="246"/>
      <c r="HV74" s="246"/>
      <c r="HW74" s="246"/>
      <c r="HX74" s="246"/>
      <c r="HY74" s="246"/>
      <c r="HZ74" s="246"/>
      <c r="IA74" s="246"/>
      <c r="IB74" s="246"/>
      <c r="IC74" s="246"/>
      <c r="ID74" s="246"/>
      <c r="IE74" s="246"/>
      <c r="IF74" s="246"/>
      <c r="IG74" s="246"/>
      <c r="IH74" s="246"/>
      <c r="II74" s="246"/>
      <c r="IJ74" s="246"/>
      <c r="IK74" s="246"/>
      <c r="IL74" s="246"/>
    </row>
    <row r="75" spans="1:246" s="12" customFormat="1" ht="24" customHeight="1" thickBot="1">
      <c r="A75" s="1226" t="s">
        <v>276</v>
      </c>
      <c r="B75" s="1227"/>
      <c r="C75" s="1227"/>
      <c r="D75" s="1227"/>
      <c r="E75" s="1227"/>
      <c r="F75" s="1663" t="s">
        <v>277</v>
      </c>
      <c r="G75" s="1664"/>
      <c r="H75" s="1665"/>
      <c r="I75" s="1663" t="s">
        <v>190</v>
      </c>
      <c r="J75" s="1664"/>
      <c r="K75" s="1665"/>
      <c r="L75" s="1226" t="s">
        <v>278</v>
      </c>
      <c r="M75" s="1227"/>
      <c r="N75" s="1227"/>
      <c r="O75" s="1227"/>
      <c r="P75" s="1227"/>
      <c r="Q75" s="1227"/>
      <c r="R75" s="1227"/>
      <c r="S75" s="1227"/>
      <c r="T75" s="1227"/>
      <c r="U75" s="1227"/>
      <c r="V75" s="1227"/>
      <c r="W75" s="1227"/>
      <c r="X75" s="1227"/>
      <c r="Y75" s="1227"/>
      <c r="Z75" s="202" t="s">
        <v>17</v>
      </c>
      <c r="AA75" s="202" t="s">
        <v>21</v>
      </c>
      <c r="AB75" s="203" t="s">
        <v>279</v>
      </c>
      <c r="AC75" s="1226" t="s">
        <v>280</v>
      </c>
      <c r="AD75" s="1227"/>
      <c r="AE75" s="1227"/>
      <c r="AF75" s="1227"/>
      <c r="AG75" s="1227"/>
      <c r="AH75" s="1227"/>
      <c r="AI75" s="1463"/>
      <c r="AJ75" s="202" t="s">
        <v>17</v>
      </c>
      <c r="AK75" s="202" t="s">
        <v>21</v>
      </c>
      <c r="AL75" s="203" t="s">
        <v>279</v>
      </c>
      <c r="AM75" s="773"/>
      <c r="AN75" s="773"/>
      <c r="AO75" s="773"/>
      <c r="AP75" s="773"/>
      <c r="AQ75" s="773"/>
      <c r="AR75" s="773"/>
      <c r="AS75" s="773"/>
      <c r="AT75" s="773"/>
      <c r="AU75" s="768"/>
      <c r="AV75" s="768"/>
      <c r="AW75" s="768"/>
      <c r="AX75" s="768"/>
      <c r="AY75" s="768"/>
      <c r="AZ75" s="768"/>
      <c r="BA75" s="768"/>
      <c r="BB75" s="768"/>
      <c r="BC75" s="42"/>
      <c r="BD75" s="127"/>
      <c r="BE75" s="246"/>
      <c r="BF75" s="603"/>
      <c r="BG75" s="246"/>
      <c r="BH75" s="588"/>
      <c r="BI75" s="246"/>
      <c r="BJ75" s="246"/>
      <c r="BK75" s="246"/>
      <c r="BL75" s="941"/>
      <c r="BM75" s="771"/>
      <c r="BN75" s="771"/>
      <c r="BO75" s="771"/>
      <c r="BP75" s="771"/>
      <c r="BQ75" s="771"/>
      <c r="BR75" s="771"/>
      <c r="BS75" s="771"/>
      <c r="BT75" s="771"/>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9"/>
      <c r="CR75" s="9"/>
      <c r="CS75" s="9"/>
      <c r="CT75" s="771"/>
      <c r="CU75" s="771"/>
      <c r="CV75" s="771"/>
      <c r="CW75" s="39"/>
      <c r="CX75" s="39"/>
      <c r="CY75" s="941"/>
      <c r="CZ75" s="580"/>
      <c r="DA75" s="580"/>
      <c r="DB75" s="580"/>
      <c r="DC75" s="580"/>
      <c r="DD75" s="580"/>
      <c r="DE75" s="580"/>
      <c r="DF75" s="580"/>
      <c r="DG75" s="580"/>
      <c r="DH75" s="580"/>
      <c r="DI75" s="580"/>
      <c r="DJ75" s="580"/>
      <c r="DK75" s="580"/>
      <c r="DL75" s="580"/>
      <c r="DM75" s="580"/>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c r="EM75" s="580"/>
      <c r="EN75" s="580"/>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c r="FL75" s="246"/>
      <c r="FM75" s="246"/>
      <c r="FN75" s="246"/>
      <c r="FO75" s="246"/>
      <c r="FP75" s="246"/>
      <c r="FQ75" s="246"/>
      <c r="FR75" s="246"/>
      <c r="FS75" s="246"/>
      <c r="FT75" s="246"/>
      <c r="FU75" s="246"/>
      <c r="FV75" s="246"/>
      <c r="FW75" s="246"/>
      <c r="FX75" s="246"/>
      <c r="FY75" s="246"/>
      <c r="FZ75" s="246"/>
      <c r="GA75" s="246"/>
      <c r="GB75" s="246"/>
      <c r="GC75" s="246"/>
      <c r="GD75" s="246"/>
      <c r="GE75" s="246"/>
      <c r="GF75" s="246"/>
      <c r="GG75" s="246"/>
      <c r="GH75" s="246"/>
      <c r="GI75" s="246"/>
      <c r="GJ75" s="246"/>
      <c r="GK75" s="246"/>
      <c r="GL75" s="246"/>
      <c r="GM75" s="246"/>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row>
    <row r="76" spans="1:246" s="12" customFormat="1" ht="32.25" customHeight="1" thickBot="1">
      <c r="A76" s="196" t="s">
        <v>116</v>
      </c>
      <c r="B76" s="197"/>
      <c r="C76" s="198"/>
      <c r="D76" s="198"/>
      <c r="E76" s="198"/>
      <c r="F76" s="1721"/>
      <c r="G76" s="1209"/>
      <c r="H76" s="1209"/>
      <c r="I76" s="1209"/>
      <c r="J76" s="1209"/>
      <c r="K76" s="1210"/>
      <c r="L76" s="1218" t="s">
        <v>281</v>
      </c>
      <c r="M76" s="1218"/>
      <c r="N76" s="1218"/>
      <c r="O76" s="1218"/>
      <c r="P76" s="1218"/>
      <c r="Q76" s="1218"/>
      <c r="R76" s="1218"/>
      <c r="S76" s="1218"/>
      <c r="T76" s="1218"/>
      <c r="U76" s="1218"/>
      <c r="V76" s="1218"/>
      <c r="W76" s="1218"/>
      <c r="X76" s="1218"/>
      <c r="Y76" s="1219"/>
      <c r="Z76" s="916"/>
      <c r="AA76" s="916"/>
      <c r="AB76" s="916"/>
      <c r="AC76" s="1216" t="s">
        <v>282</v>
      </c>
      <c r="AD76" s="1217"/>
      <c r="AE76" s="1217"/>
      <c r="AF76" s="1217"/>
      <c r="AG76" s="1217"/>
      <c r="AH76" s="1217"/>
      <c r="AI76" s="1217"/>
      <c r="AJ76" s="916"/>
      <c r="AK76" s="916"/>
      <c r="AL76" s="916"/>
      <c r="AM76" s="773"/>
      <c r="AN76" s="773"/>
      <c r="AO76" s="773"/>
      <c r="AP76" s="773"/>
      <c r="AQ76" s="773"/>
      <c r="AR76" s="773"/>
      <c r="AS76" s="773"/>
      <c r="AT76" s="773"/>
      <c r="AU76" s="768"/>
      <c r="AV76" s="768"/>
      <c r="AW76" s="768"/>
      <c r="AX76" s="768"/>
      <c r="AY76" s="768"/>
      <c r="AZ76" s="768"/>
      <c r="BA76" s="768"/>
      <c r="BB76" s="768"/>
      <c r="BC76" s="42"/>
      <c r="BD76" s="127"/>
      <c r="BE76" s="246"/>
      <c r="BF76" s="603"/>
      <c r="BG76" s="246"/>
      <c r="BH76" s="588"/>
      <c r="BI76" s="246"/>
      <c r="BJ76" s="246"/>
      <c r="BK76" s="246"/>
      <c r="BL76" s="941"/>
      <c r="BM76" s="771"/>
      <c r="BN76" s="771"/>
      <c r="BO76" s="771"/>
      <c r="BP76" s="771"/>
      <c r="BQ76" s="771"/>
      <c r="BR76" s="771"/>
      <c r="BS76" s="771"/>
      <c r="BT76" s="771"/>
      <c r="BU76" s="246"/>
      <c r="BV76" s="246"/>
      <c r="BW76" s="246"/>
      <c r="BX76" s="246"/>
      <c r="BY76" s="246"/>
      <c r="BZ76" s="246"/>
      <c r="CA76" s="246"/>
      <c r="CB76" s="246"/>
      <c r="CC76" s="246"/>
      <c r="CD76" s="246"/>
      <c r="CE76" s="246"/>
      <c r="CF76" s="246"/>
      <c r="CG76" s="246"/>
      <c r="CH76" s="246"/>
      <c r="CI76" s="246"/>
      <c r="CJ76" s="246"/>
      <c r="CK76" s="246"/>
      <c r="CL76" s="246"/>
      <c r="CM76" s="246"/>
      <c r="CN76" s="246"/>
      <c r="CO76" s="246"/>
      <c r="CP76" s="246"/>
      <c r="CQ76" s="9"/>
      <c r="CR76" s="9"/>
      <c r="CS76" s="9"/>
      <c r="CT76" s="771"/>
      <c r="CU76" s="771"/>
      <c r="CV76" s="771"/>
      <c r="CW76" s="39"/>
      <c r="CX76" s="39"/>
      <c r="CY76" s="941"/>
      <c r="CZ76" s="580"/>
      <c r="DA76" s="580"/>
      <c r="DB76" s="580"/>
      <c r="DC76" s="580"/>
      <c r="DD76" s="580"/>
      <c r="DE76" s="580"/>
      <c r="DF76" s="580"/>
      <c r="DG76" s="580"/>
      <c r="DH76" s="580"/>
      <c r="DI76" s="580"/>
      <c r="DJ76" s="580"/>
      <c r="DK76" s="580"/>
      <c r="DL76" s="580"/>
      <c r="DM76" s="580"/>
      <c r="DN76" s="580"/>
      <c r="DO76" s="580"/>
      <c r="DP76" s="580"/>
      <c r="DQ76" s="580"/>
      <c r="DR76" s="580"/>
      <c r="DS76" s="580"/>
      <c r="DT76" s="580"/>
      <c r="DU76" s="580"/>
      <c r="DV76" s="580"/>
      <c r="DW76" s="580"/>
      <c r="DX76" s="580"/>
      <c r="DY76" s="580"/>
      <c r="DZ76" s="580"/>
      <c r="EA76" s="580"/>
      <c r="EB76" s="580"/>
      <c r="EC76" s="580"/>
      <c r="ED76" s="580"/>
      <c r="EE76" s="580"/>
      <c r="EF76" s="580"/>
      <c r="EG76" s="580"/>
      <c r="EH76" s="580"/>
      <c r="EI76" s="580"/>
      <c r="EJ76" s="580"/>
      <c r="EK76" s="580"/>
      <c r="EL76" s="580"/>
      <c r="EM76" s="580"/>
      <c r="EN76" s="580"/>
      <c r="EO76" s="246"/>
      <c r="EP76" s="246"/>
      <c r="EQ76" s="246"/>
      <c r="ER76" s="246"/>
      <c r="ES76" s="246"/>
      <c r="ET76" s="246"/>
      <c r="EU76" s="246"/>
      <c r="EV76" s="246"/>
      <c r="EW76" s="246"/>
      <c r="EX76" s="246"/>
      <c r="EY76" s="246"/>
      <c r="EZ76" s="246"/>
      <c r="FA76" s="246"/>
      <c r="FB76" s="246"/>
      <c r="FC76" s="246"/>
      <c r="FD76" s="246"/>
      <c r="FE76" s="246"/>
      <c r="FF76" s="246"/>
      <c r="FG76" s="246"/>
      <c r="FH76" s="246"/>
      <c r="FI76" s="246"/>
      <c r="FJ76" s="246"/>
      <c r="FK76" s="246"/>
      <c r="FL76" s="246"/>
      <c r="FM76" s="246"/>
      <c r="FN76" s="246"/>
      <c r="FO76" s="246"/>
      <c r="FP76" s="246"/>
      <c r="FQ76" s="246"/>
      <c r="FR76" s="246"/>
      <c r="FS76" s="246"/>
      <c r="FT76" s="246"/>
      <c r="FU76" s="246"/>
      <c r="FV76" s="246"/>
      <c r="FW76" s="246"/>
      <c r="FX76" s="246"/>
      <c r="FY76" s="246"/>
      <c r="FZ76" s="246"/>
      <c r="GA76" s="246"/>
      <c r="GB76" s="246"/>
      <c r="GC76" s="246"/>
      <c r="GD76" s="246"/>
      <c r="GE76" s="246"/>
      <c r="GF76" s="246"/>
      <c r="GG76" s="246"/>
      <c r="GH76" s="246"/>
      <c r="GI76" s="246"/>
      <c r="GJ76" s="246"/>
      <c r="GK76" s="246"/>
      <c r="GL76" s="246"/>
      <c r="GM76" s="246"/>
      <c r="GN76" s="246"/>
      <c r="GO76" s="246"/>
      <c r="GP76" s="246"/>
      <c r="GQ76" s="246"/>
      <c r="GR76" s="246"/>
      <c r="GS76" s="246"/>
      <c r="GT76" s="246"/>
      <c r="GU76" s="246"/>
      <c r="GV76" s="246"/>
      <c r="GW76" s="246"/>
      <c r="GX76" s="246"/>
      <c r="GY76" s="246"/>
      <c r="GZ76" s="246"/>
      <c r="HA76" s="246"/>
      <c r="HB76" s="246"/>
      <c r="HC76" s="246"/>
      <c r="HD76" s="246"/>
      <c r="HE76" s="246"/>
      <c r="HF76" s="246"/>
      <c r="HG76" s="246"/>
      <c r="HH76" s="246"/>
      <c r="HI76" s="246"/>
      <c r="HJ76" s="246"/>
      <c r="HK76" s="246"/>
      <c r="HL76" s="246"/>
      <c r="HM76" s="246"/>
      <c r="HN76" s="246"/>
      <c r="HO76" s="246"/>
      <c r="HP76" s="246"/>
      <c r="HQ76" s="246"/>
      <c r="HR76" s="246"/>
      <c r="HS76" s="246"/>
      <c r="HT76" s="246"/>
      <c r="HU76" s="246"/>
      <c r="HV76" s="246"/>
      <c r="HW76" s="246"/>
      <c r="HX76" s="246"/>
      <c r="HY76" s="246"/>
      <c r="HZ76" s="246"/>
      <c r="IA76" s="246"/>
      <c r="IB76" s="246"/>
      <c r="IC76" s="246"/>
      <c r="ID76" s="246"/>
      <c r="IE76" s="246"/>
      <c r="IF76" s="246"/>
      <c r="IG76" s="246"/>
      <c r="IH76" s="246"/>
      <c r="II76" s="246"/>
      <c r="IJ76" s="246"/>
      <c r="IK76" s="246"/>
      <c r="IL76" s="246"/>
    </row>
    <row r="77" spans="1:246" s="12" customFormat="1" ht="24" customHeight="1">
      <c r="A77" s="1718" t="s">
        <v>283</v>
      </c>
      <c r="B77" s="1719"/>
      <c r="C77" s="1224"/>
      <c r="D77" s="1224"/>
      <c r="E77" s="1720"/>
      <c r="F77" s="1572"/>
      <c r="G77" s="1387"/>
      <c r="H77" s="1387"/>
      <c r="I77" s="1387"/>
      <c r="J77" s="1387"/>
      <c r="K77" s="1388"/>
      <c r="L77" s="1194" t="s">
        <v>284</v>
      </c>
      <c r="M77" s="1194"/>
      <c r="N77" s="1194"/>
      <c r="O77" s="1194"/>
      <c r="P77" s="1194"/>
      <c r="Q77" s="1194"/>
      <c r="R77" s="1194"/>
      <c r="S77" s="1194"/>
      <c r="T77" s="1194"/>
      <c r="U77" s="1194"/>
      <c r="V77" s="1194"/>
      <c r="W77" s="1194"/>
      <c r="X77" s="1194"/>
      <c r="Y77" s="1646"/>
      <c r="Z77" s="1314"/>
      <c r="AA77" s="1314"/>
      <c r="AB77" s="1314"/>
      <c r="AC77" s="1193" t="s">
        <v>285</v>
      </c>
      <c r="AD77" s="1194"/>
      <c r="AE77" s="1194"/>
      <c r="AF77" s="1194"/>
      <c r="AG77" s="1194"/>
      <c r="AH77" s="1194"/>
      <c r="AI77" s="1194"/>
      <c r="AJ77" s="200" t="s">
        <v>286</v>
      </c>
      <c r="AK77" s="200" t="s">
        <v>287</v>
      </c>
      <c r="AL77" s="201" t="s">
        <v>288</v>
      </c>
      <c r="AM77" s="773"/>
      <c r="AN77" s="773"/>
      <c r="AO77" s="773"/>
      <c r="AP77" s="773"/>
      <c r="AQ77" s="773"/>
      <c r="AR77" s="773"/>
      <c r="AS77" s="773"/>
      <c r="AT77" s="773"/>
      <c r="AU77" s="768"/>
      <c r="AV77" s="768"/>
      <c r="AW77" s="768"/>
      <c r="AX77" s="768"/>
      <c r="AY77" s="768"/>
      <c r="AZ77" s="768"/>
      <c r="BA77" s="768"/>
      <c r="BB77" s="768"/>
      <c r="BC77" s="42"/>
      <c r="BD77" s="127"/>
      <c r="BE77" s="246"/>
      <c r="BF77" s="603"/>
      <c r="BG77" s="246"/>
      <c r="BH77" s="588"/>
      <c r="BI77" s="246"/>
      <c r="BJ77" s="246"/>
      <c r="BK77" s="246"/>
      <c r="BL77" s="941"/>
      <c r="BM77" s="771"/>
      <c r="BN77" s="771"/>
      <c r="BO77" s="771"/>
      <c r="BP77" s="771"/>
      <c r="BQ77" s="771"/>
      <c r="BR77" s="771"/>
      <c r="BS77" s="771"/>
      <c r="BT77" s="771"/>
      <c r="BU77" s="246"/>
      <c r="BV77" s="246"/>
      <c r="BW77" s="246"/>
      <c r="BX77" s="246"/>
      <c r="BY77" s="246"/>
      <c r="BZ77" s="246"/>
      <c r="CA77" s="246"/>
      <c r="CB77" s="246"/>
      <c r="CC77" s="246"/>
      <c r="CD77" s="246"/>
      <c r="CE77" s="246"/>
      <c r="CF77" s="246"/>
      <c r="CG77" s="246"/>
      <c r="CH77" s="246"/>
      <c r="CI77" s="246"/>
      <c r="CJ77" s="246"/>
      <c r="CK77" s="246"/>
      <c r="CL77" s="246"/>
      <c r="CM77" s="246"/>
      <c r="CN77" s="246"/>
      <c r="CO77" s="246"/>
      <c r="CP77" s="246"/>
      <c r="CQ77" s="9"/>
      <c r="CR77" s="9"/>
      <c r="CS77" s="9"/>
      <c r="CT77" s="771"/>
      <c r="CU77" s="771"/>
      <c r="CV77" s="771"/>
      <c r="CW77" s="39"/>
      <c r="CX77" s="39"/>
      <c r="CY77" s="941"/>
      <c r="CZ77" s="580"/>
      <c r="DA77" s="580"/>
      <c r="DB77" s="580"/>
      <c r="DC77" s="580"/>
      <c r="DD77" s="580"/>
      <c r="DE77" s="580"/>
      <c r="DF77" s="580"/>
      <c r="DG77" s="580"/>
      <c r="DH77" s="580"/>
      <c r="DI77" s="580"/>
      <c r="DJ77" s="580"/>
      <c r="DK77" s="580"/>
      <c r="DL77" s="580"/>
      <c r="DM77" s="580"/>
      <c r="DN77" s="580"/>
      <c r="DO77" s="580"/>
      <c r="DP77" s="580"/>
      <c r="DQ77" s="580"/>
      <c r="DR77" s="580"/>
      <c r="DS77" s="580"/>
      <c r="DT77" s="580"/>
      <c r="DU77" s="580"/>
      <c r="DV77" s="580"/>
      <c r="DW77" s="580"/>
      <c r="DX77" s="580"/>
      <c r="DY77" s="580"/>
      <c r="DZ77" s="580"/>
      <c r="EA77" s="580"/>
      <c r="EB77" s="580"/>
      <c r="EC77" s="580"/>
      <c r="ED77" s="580"/>
      <c r="EE77" s="580"/>
      <c r="EF77" s="580"/>
      <c r="EG77" s="580"/>
      <c r="EH77" s="580"/>
      <c r="EI77" s="580"/>
      <c r="EJ77" s="580"/>
      <c r="EK77" s="580"/>
      <c r="EL77" s="580"/>
      <c r="EM77" s="580"/>
      <c r="EN77" s="580"/>
      <c r="EO77" s="246"/>
      <c r="EP77" s="246"/>
      <c r="EQ77" s="246"/>
      <c r="ER77" s="246"/>
      <c r="ES77" s="246"/>
      <c r="ET77" s="246"/>
      <c r="EU77" s="246"/>
      <c r="EV77" s="246"/>
      <c r="EW77" s="246"/>
      <c r="EX77" s="246"/>
      <c r="EY77" s="246"/>
      <c r="EZ77" s="246"/>
      <c r="FA77" s="246"/>
      <c r="FB77" s="246"/>
      <c r="FC77" s="246"/>
      <c r="FD77" s="246"/>
      <c r="FE77" s="246"/>
      <c r="FF77" s="246"/>
      <c r="FG77" s="246"/>
      <c r="FH77" s="246"/>
      <c r="FI77" s="246"/>
      <c r="FJ77" s="246"/>
      <c r="FK77" s="246"/>
      <c r="FL77" s="246"/>
      <c r="FM77" s="246"/>
      <c r="FN77" s="246"/>
      <c r="FO77" s="246"/>
      <c r="FP77" s="246"/>
      <c r="FQ77" s="246"/>
      <c r="FR77" s="246"/>
      <c r="FS77" s="246"/>
      <c r="FT77" s="246"/>
      <c r="FU77" s="246"/>
      <c r="FV77" s="246"/>
      <c r="FW77" s="246"/>
      <c r="FX77" s="246"/>
      <c r="FY77" s="246"/>
      <c r="FZ77" s="246"/>
      <c r="GA77" s="246"/>
      <c r="GB77" s="246"/>
      <c r="GC77" s="246"/>
      <c r="GD77" s="246"/>
      <c r="GE77" s="246"/>
      <c r="GF77" s="246"/>
      <c r="GG77" s="246"/>
      <c r="GH77" s="246"/>
      <c r="GI77" s="246"/>
      <c r="GJ77" s="246"/>
      <c r="GK77" s="246"/>
      <c r="GL77" s="246"/>
      <c r="GM77" s="246"/>
      <c r="GN77" s="246"/>
      <c r="GO77" s="246"/>
      <c r="GP77" s="246"/>
      <c r="GQ77" s="246"/>
      <c r="GR77" s="246"/>
      <c r="GS77" s="246"/>
      <c r="GT77" s="246"/>
      <c r="GU77" s="246"/>
      <c r="GV77" s="246"/>
      <c r="GW77" s="246"/>
      <c r="GX77" s="246"/>
      <c r="GY77" s="246"/>
      <c r="GZ77" s="246"/>
      <c r="HA77" s="246"/>
      <c r="HB77" s="246"/>
      <c r="HC77" s="246"/>
      <c r="HD77" s="246"/>
      <c r="HE77" s="246"/>
      <c r="HF77" s="246"/>
      <c r="HG77" s="246"/>
      <c r="HH77" s="246"/>
      <c r="HI77" s="246"/>
      <c r="HJ77" s="246"/>
      <c r="HK77" s="246"/>
      <c r="HL77" s="246"/>
      <c r="HM77" s="246"/>
      <c r="HN77" s="246"/>
      <c r="HO77" s="246"/>
      <c r="HP77" s="246"/>
      <c r="HQ77" s="246"/>
      <c r="HR77" s="246"/>
      <c r="HS77" s="246"/>
      <c r="HT77" s="246"/>
      <c r="HU77" s="246"/>
      <c r="HV77" s="246"/>
      <c r="HW77" s="246"/>
      <c r="HX77" s="246"/>
      <c r="HY77" s="246"/>
      <c r="HZ77" s="246"/>
      <c r="IA77" s="246"/>
      <c r="IB77" s="246"/>
      <c r="IC77" s="246"/>
      <c r="ID77" s="246"/>
      <c r="IE77" s="246"/>
      <c r="IF77" s="246"/>
      <c r="IG77" s="246"/>
      <c r="IH77" s="246"/>
      <c r="II77" s="246"/>
      <c r="IJ77" s="246"/>
      <c r="IK77" s="246"/>
      <c r="IL77" s="246"/>
    </row>
    <row r="78" spans="1:246" s="12" customFormat="1" ht="24" customHeight="1" thickBot="1">
      <c r="A78" s="1594" t="s">
        <v>289</v>
      </c>
      <c r="B78" s="1595"/>
      <c r="C78" s="1595"/>
      <c r="D78" s="1595"/>
      <c r="E78" s="1596"/>
      <c r="F78" s="1445"/>
      <c r="G78" s="1446"/>
      <c r="H78" s="1446"/>
      <c r="I78" s="1446"/>
      <c r="J78" s="1446"/>
      <c r="K78" s="1712"/>
      <c r="L78" s="1196"/>
      <c r="M78" s="1196"/>
      <c r="N78" s="1196"/>
      <c r="O78" s="1196"/>
      <c r="P78" s="1196"/>
      <c r="Q78" s="1196"/>
      <c r="R78" s="1196"/>
      <c r="S78" s="1196"/>
      <c r="T78" s="1196"/>
      <c r="U78" s="1196"/>
      <c r="V78" s="1196"/>
      <c r="W78" s="1196"/>
      <c r="X78" s="1196"/>
      <c r="Y78" s="1647"/>
      <c r="Z78" s="1315"/>
      <c r="AA78" s="1315"/>
      <c r="AB78" s="1315"/>
      <c r="AC78" s="1195"/>
      <c r="AD78" s="1196"/>
      <c r="AE78" s="1196"/>
      <c r="AF78" s="1196"/>
      <c r="AG78" s="1196"/>
      <c r="AH78" s="1196"/>
      <c r="AI78" s="1196"/>
      <c r="AJ78" s="791"/>
      <c r="AK78" s="791"/>
      <c r="AL78" s="792"/>
      <c r="AM78" s="773"/>
      <c r="AN78" s="773"/>
      <c r="AO78" s="773"/>
      <c r="AP78" s="773"/>
      <c r="AQ78" s="773"/>
      <c r="AR78" s="773"/>
      <c r="AS78" s="773"/>
      <c r="AT78" s="773"/>
      <c r="AU78" s="768"/>
      <c r="AV78" s="768"/>
      <c r="AW78" s="768"/>
      <c r="AX78" s="768"/>
      <c r="AY78" s="768"/>
      <c r="AZ78" s="768"/>
      <c r="BA78" s="768"/>
      <c r="BB78" s="768"/>
      <c r="BC78" s="42"/>
      <c r="BD78" s="127"/>
      <c r="BE78" s="246"/>
      <c r="BF78" s="603"/>
      <c r="BG78" s="246"/>
      <c r="BH78" s="588"/>
      <c r="BI78" s="246"/>
      <c r="BJ78" s="246"/>
      <c r="BK78" s="246"/>
      <c r="BL78" s="941"/>
      <c r="BM78" s="771"/>
      <c r="BN78" s="771"/>
      <c r="BO78" s="771"/>
      <c r="BP78" s="771"/>
      <c r="BQ78" s="771"/>
      <c r="BR78" s="771"/>
      <c r="BS78" s="771"/>
      <c r="BT78" s="771"/>
      <c r="BU78" s="246"/>
      <c r="BV78" s="246"/>
      <c r="BW78" s="246"/>
      <c r="BX78" s="246"/>
      <c r="BY78" s="246"/>
      <c r="BZ78" s="246"/>
      <c r="CA78" s="246"/>
      <c r="CB78" s="246"/>
      <c r="CC78" s="246"/>
      <c r="CD78" s="246"/>
      <c r="CE78" s="246"/>
      <c r="CF78" s="246"/>
      <c r="CG78" s="246"/>
      <c r="CH78" s="246"/>
      <c r="CI78" s="246"/>
      <c r="CJ78" s="246"/>
      <c r="CK78" s="246"/>
      <c r="CL78" s="246"/>
      <c r="CM78" s="246"/>
      <c r="CN78" s="246"/>
      <c r="CO78" s="246"/>
      <c r="CP78" s="246"/>
      <c r="CQ78" s="9"/>
      <c r="CR78" s="9"/>
      <c r="CS78" s="9"/>
      <c r="CT78" s="771"/>
      <c r="CU78" s="771"/>
      <c r="CV78" s="771"/>
      <c r="CW78" s="39"/>
      <c r="CX78" s="39"/>
      <c r="CY78" s="941"/>
      <c r="CZ78" s="580"/>
      <c r="DA78" s="580"/>
      <c r="DB78" s="580"/>
      <c r="DC78" s="580"/>
      <c r="DD78" s="580"/>
      <c r="DE78" s="580"/>
      <c r="DF78" s="580"/>
      <c r="DG78" s="580"/>
      <c r="DH78" s="580"/>
      <c r="DI78" s="580"/>
      <c r="DJ78" s="580"/>
      <c r="DK78" s="580"/>
      <c r="DL78" s="580"/>
      <c r="DM78" s="580"/>
      <c r="DN78" s="580"/>
      <c r="DO78" s="580"/>
      <c r="DP78" s="580"/>
      <c r="DQ78" s="580"/>
      <c r="DR78" s="580"/>
      <c r="DS78" s="580"/>
      <c r="DT78" s="580"/>
      <c r="DU78" s="580"/>
      <c r="DV78" s="580"/>
      <c r="DW78" s="580"/>
      <c r="DX78" s="580"/>
      <c r="DY78" s="580"/>
      <c r="DZ78" s="580"/>
      <c r="EA78" s="580"/>
      <c r="EB78" s="580"/>
      <c r="EC78" s="580"/>
      <c r="ED78" s="580"/>
      <c r="EE78" s="580"/>
      <c r="EF78" s="580"/>
      <c r="EG78" s="580"/>
      <c r="EH78" s="580"/>
      <c r="EI78" s="580"/>
      <c r="EJ78" s="580"/>
      <c r="EK78" s="580"/>
      <c r="EL78" s="580"/>
      <c r="EM78" s="580"/>
      <c r="EN78" s="580"/>
      <c r="EO78" s="246"/>
      <c r="EP78" s="246"/>
      <c r="EQ78" s="246"/>
      <c r="ER78" s="246"/>
      <c r="ES78" s="246"/>
      <c r="ET78" s="246"/>
      <c r="EU78" s="246"/>
      <c r="EV78" s="246"/>
      <c r="EW78" s="246"/>
      <c r="EX78" s="246"/>
      <c r="EY78" s="246"/>
      <c r="EZ78" s="246"/>
      <c r="FA78" s="246"/>
      <c r="FB78" s="246"/>
      <c r="FC78" s="246"/>
      <c r="FD78" s="246"/>
      <c r="FE78" s="246"/>
      <c r="FF78" s="246"/>
      <c r="FG78" s="246"/>
      <c r="FH78" s="246"/>
      <c r="FI78" s="246"/>
      <c r="FJ78" s="246"/>
      <c r="FK78" s="246"/>
      <c r="FL78" s="246"/>
      <c r="FM78" s="246"/>
      <c r="FN78" s="246"/>
      <c r="FO78" s="246"/>
      <c r="FP78" s="246"/>
      <c r="FQ78" s="246"/>
      <c r="FR78" s="246"/>
      <c r="FS78" s="246"/>
      <c r="FT78" s="246"/>
      <c r="FU78" s="246"/>
      <c r="FV78" s="246"/>
      <c r="FW78" s="246"/>
      <c r="FX78" s="246"/>
      <c r="FY78" s="246"/>
      <c r="FZ78" s="246"/>
      <c r="GA78" s="246"/>
      <c r="GB78" s="246"/>
      <c r="GC78" s="246"/>
      <c r="GD78" s="246"/>
      <c r="GE78" s="246"/>
      <c r="GF78" s="246"/>
      <c r="GG78" s="246"/>
      <c r="GH78" s="246"/>
      <c r="GI78" s="246"/>
      <c r="GJ78" s="246"/>
      <c r="GK78" s="246"/>
      <c r="GL78" s="246"/>
      <c r="GM78" s="246"/>
      <c r="GN78" s="246"/>
      <c r="GO78" s="246"/>
      <c r="GP78" s="246"/>
      <c r="GQ78" s="246"/>
      <c r="GR78" s="246"/>
      <c r="GS78" s="246"/>
      <c r="GT78" s="246"/>
      <c r="GU78" s="246"/>
      <c r="GV78" s="246"/>
      <c r="GW78" s="246"/>
      <c r="GX78" s="246"/>
      <c r="GY78" s="246"/>
      <c r="GZ78" s="246"/>
      <c r="HA78" s="246"/>
      <c r="HB78" s="246"/>
      <c r="HC78" s="246"/>
      <c r="HD78" s="246"/>
      <c r="HE78" s="246"/>
      <c r="HF78" s="246"/>
      <c r="HG78" s="246"/>
      <c r="HH78" s="246"/>
      <c r="HI78" s="246"/>
      <c r="HJ78" s="246"/>
      <c r="HK78" s="246"/>
      <c r="HL78" s="246"/>
      <c r="HM78" s="246"/>
      <c r="HN78" s="246"/>
      <c r="HO78" s="246"/>
      <c r="HP78" s="246"/>
      <c r="HQ78" s="246"/>
      <c r="HR78" s="246"/>
      <c r="HS78" s="246"/>
      <c r="HT78" s="246"/>
      <c r="HU78" s="246"/>
      <c r="HV78" s="246"/>
      <c r="HW78" s="246"/>
      <c r="HX78" s="246"/>
      <c r="HY78" s="246"/>
      <c r="HZ78" s="246"/>
      <c r="IA78" s="246"/>
      <c r="IB78" s="246"/>
      <c r="IC78" s="246"/>
      <c r="ID78" s="246"/>
      <c r="IE78" s="246"/>
      <c r="IF78" s="246"/>
      <c r="IG78" s="246"/>
      <c r="IH78" s="246"/>
      <c r="II78" s="246"/>
      <c r="IJ78" s="246"/>
      <c r="IK78" s="246"/>
      <c r="IL78" s="246"/>
    </row>
    <row r="79" spans="1:246" ht="24" customHeight="1" thickBot="1">
      <c r="A79" s="1762" t="s">
        <v>290</v>
      </c>
      <c r="B79" s="1763"/>
      <c r="C79" s="1763"/>
      <c r="D79" s="1763"/>
      <c r="E79" s="1763"/>
      <c r="F79" s="1763"/>
      <c r="G79" s="1763"/>
      <c r="H79" s="1763"/>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c r="AJ79" s="1763"/>
      <c r="AK79" s="1763"/>
      <c r="AL79" s="1764"/>
      <c r="AM79" s="773"/>
      <c r="AN79" s="773"/>
      <c r="AO79" s="773"/>
      <c r="AP79" s="773"/>
      <c r="AQ79" s="773"/>
      <c r="AR79" s="773"/>
      <c r="AS79" s="773"/>
      <c r="AT79" s="773"/>
      <c r="AU79" s="1"/>
      <c r="AV79" s="1"/>
      <c r="AW79" s="1"/>
      <c r="AX79" s="1"/>
      <c r="AY79" s="1"/>
      <c r="AZ79" s="1"/>
      <c r="BA79" s="1"/>
      <c r="BB79" s="1"/>
      <c r="BC79" s="23"/>
      <c r="BD79" s="130"/>
      <c r="BE79" s="23"/>
      <c r="BF79" s="614"/>
      <c r="BG79" s="23"/>
      <c r="BH79" s="129"/>
      <c r="BI79" s="23"/>
      <c r="BJ79" s="23"/>
      <c r="BK79" s="23"/>
      <c r="BL79" s="941"/>
      <c r="BM79" s="771"/>
      <c r="BN79" s="771"/>
      <c r="BO79" s="771"/>
      <c r="BP79" s="771"/>
      <c r="BQ79" s="771"/>
      <c r="BR79" s="771"/>
      <c r="BS79" s="771"/>
      <c r="BT79" s="771"/>
      <c r="BU79" s="23"/>
      <c r="BV79" s="23"/>
      <c r="BW79" s="23"/>
      <c r="BX79" s="23"/>
      <c r="BY79" s="23"/>
      <c r="BZ79" s="23"/>
      <c r="CA79" s="23"/>
      <c r="CB79" s="23"/>
      <c r="CC79" s="771"/>
      <c r="CD79" s="771"/>
      <c r="CE79" s="771"/>
      <c r="CF79" s="771"/>
      <c r="CG79" s="771"/>
      <c r="CH79" s="771"/>
      <c r="CI79" s="771"/>
      <c r="CJ79" s="771"/>
      <c r="CK79" s="771"/>
      <c r="CL79" s="771"/>
      <c r="CM79" s="23"/>
      <c r="CN79" s="23"/>
      <c r="CO79" s="23"/>
      <c r="CP79" s="23"/>
      <c r="CQ79" s="23"/>
      <c r="CR79" s="23"/>
      <c r="CS79" s="23"/>
      <c r="CT79" s="771"/>
      <c r="CU79" s="771"/>
      <c r="CV79" s="771"/>
      <c r="CW79" s="771"/>
      <c r="CX79" s="771"/>
      <c r="CY79" s="941"/>
      <c r="CZ79" s="580"/>
      <c r="DA79" s="580"/>
      <c r="DB79" s="580"/>
      <c r="DC79" s="580"/>
      <c r="DD79" s="580"/>
      <c r="DE79" s="580"/>
      <c r="DF79" s="580"/>
      <c r="DG79" s="580"/>
      <c r="DH79" s="580"/>
      <c r="DI79" s="580"/>
      <c r="DJ79" s="580"/>
      <c r="DK79" s="580"/>
      <c r="DL79" s="580"/>
      <c r="DM79" s="580"/>
      <c r="DN79" s="580"/>
      <c r="DO79" s="580"/>
      <c r="DP79" s="580"/>
      <c r="DQ79" s="580"/>
      <c r="DR79" s="580"/>
      <c r="DS79" s="580"/>
      <c r="DT79" s="580"/>
      <c r="DU79" s="580"/>
      <c r="DV79" s="580"/>
      <c r="DW79" s="580"/>
      <c r="DX79" s="580"/>
      <c r="DY79" s="580"/>
      <c r="DZ79" s="580"/>
      <c r="EA79" s="580"/>
      <c r="EB79" s="580"/>
      <c r="EC79" s="580"/>
      <c r="ED79" s="580"/>
      <c r="EE79" s="580"/>
      <c r="EF79" s="580"/>
      <c r="EG79" s="580"/>
      <c r="EH79" s="580"/>
      <c r="EI79" s="580"/>
      <c r="EJ79" s="580"/>
      <c r="EK79" s="580"/>
      <c r="EL79" s="580"/>
      <c r="EM79" s="580"/>
      <c r="EN79" s="580"/>
      <c r="EO79" s="580"/>
      <c r="EP79" s="580"/>
      <c r="EQ79" s="580"/>
      <c r="ER79" s="580"/>
      <c r="ES79" s="580"/>
      <c r="ET79" s="580"/>
      <c r="EU79" s="580"/>
      <c r="EV79" s="580"/>
      <c r="EW79" s="580"/>
      <c r="EX79" s="580"/>
      <c r="EY79" s="580"/>
      <c r="EZ79" s="580"/>
      <c r="FA79" s="580"/>
      <c r="FB79" s="580"/>
      <c r="FC79" s="580"/>
      <c r="FD79" s="580"/>
      <c r="FE79" s="580"/>
      <c r="FF79" s="580"/>
      <c r="FG79" s="580"/>
      <c r="FH79" s="580"/>
      <c r="FI79" s="580"/>
      <c r="FJ79" s="580"/>
      <c r="FK79" s="580"/>
      <c r="FL79" s="580"/>
      <c r="FM79" s="580"/>
      <c r="FN79" s="580"/>
      <c r="FO79" s="580"/>
      <c r="FP79" s="580"/>
      <c r="FQ79" s="580"/>
      <c r="FR79" s="580"/>
      <c r="FS79" s="580"/>
      <c r="FT79" s="580"/>
      <c r="FU79" s="580"/>
      <c r="FV79" s="580"/>
      <c r="FW79" s="580"/>
      <c r="FX79" s="580"/>
      <c r="FY79" s="580"/>
      <c r="FZ79" s="580"/>
      <c r="GA79" s="580"/>
      <c r="GB79" s="580"/>
      <c r="GC79" s="580"/>
      <c r="GD79" s="580"/>
      <c r="GE79" s="580"/>
      <c r="GF79" s="580"/>
      <c r="GG79" s="580"/>
      <c r="GH79" s="580"/>
      <c r="GI79" s="580"/>
      <c r="GJ79" s="580"/>
      <c r="GK79" s="580"/>
      <c r="GL79" s="580"/>
      <c r="GM79" s="580"/>
      <c r="GN79" s="580"/>
      <c r="GO79" s="580"/>
      <c r="GP79" s="580"/>
      <c r="GQ79" s="580"/>
      <c r="GR79" s="580"/>
      <c r="GS79" s="580"/>
      <c r="GT79" s="580"/>
      <c r="GU79" s="580"/>
      <c r="GV79" s="580"/>
      <c r="GW79" s="580"/>
      <c r="GX79" s="580"/>
      <c r="GY79" s="580"/>
      <c r="GZ79" s="580"/>
      <c r="HA79" s="580"/>
      <c r="HB79" s="580"/>
      <c r="HC79" s="580"/>
      <c r="HD79" s="580"/>
      <c r="HE79" s="580"/>
      <c r="HF79" s="580"/>
      <c r="HG79" s="580"/>
      <c r="HH79" s="580"/>
      <c r="HI79" s="580"/>
      <c r="HJ79" s="580"/>
      <c r="HK79" s="580"/>
      <c r="HL79" s="580"/>
      <c r="HM79" s="580"/>
      <c r="HN79" s="580"/>
      <c r="HO79" s="580"/>
      <c r="HP79" s="580"/>
      <c r="HQ79" s="580"/>
      <c r="HR79" s="580"/>
      <c r="HS79" s="580"/>
      <c r="HT79" s="580"/>
      <c r="HU79" s="580"/>
      <c r="HV79" s="580"/>
      <c r="HW79" s="580"/>
      <c r="HX79" s="580"/>
      <c r="HY79" s="580"/>
      <c r="HZ79" s="580"/>
      <c r="IA79" s="580"/>
      <c r="IB79" s="580"/>
      <c r="IC79" s="580"/>
      <c r="ID79" s="580"/>
      <c r="IE79" s="580"/>
      <c r="IF79" s="580"/>
      <c r="IG79" s="580"/>
      <c r="IH79" s="580"/>
      <c r="II79" s="580"/>
      <c r="IJ79" s="580"/>
      <c r="IK79" s="580"/>
      <c r="IL79" s="580"/>
    </row>
    <row r="80" spans="1:246" ht="24" customHeight="1">
      <c r="A80" s="1223" t="s">
        <v>291</v>
      </c>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5"/>
      <c r="AM80" s="773"/>
      <c r="AN80" s="773"/>
      <c r="AO80" s="773"/>
      <c r="AP80" s="773"/>
      <c r="AQ80" s="773"/>
      <c r="AR80" s="773"/>
      <c r="AS80" s="773"/>
      <c r="AT80" s="773"/>
      <c r="AU80" s="1"/>
      <c r="AV80" s="1"/>
      <c r="AW80" s="1"/>
      <c r="AX80" s="1"/>
      <c r="AY80" s="1"/>
      <c r="AZ80" s="1"/>
      <c r="BA80" s="1"/>
      <c r="BB80" s="1"/>
      <c r="BC80" s="23"/>
      <c r="BD80" s="130"/>
      <c r="BE80" s="23"/>
      <c r="BF80" s="614"/>
      <c r="BG80" s="23"/>
      <c r="BH80" s="129"/>
      <c r="BI80" s="23"/>
      <c r="BJ80" s="23"/>
      <c r="BK80" s="23"/>
      <c r="BL80" s="941"/>
      <c r="BM80" s="771"/>
      <c r="BN80" s="771"/>
      <c r="BO80" s="771"/>
      <c r="BP80" s="771"/>
      <c r="BQ80" s="771"/>
      <c r="BR80" s="771"/>
      <c r="BS80" s="771"/>
      <c r="BT80" s="771"/>
      <c r="BU80" s="23"/>
      <c r="BV80" s="23"/>
      <c r="BW80" s="23"/>
      <c r="BX80" s="23"/>
      <c r="BY80" s="23"/>
      <c r="BZ80" s="23"/>
      <c r="CA80" s="23"/>
      <c r="CB80" s="23"/>
      <c r="CC80" s="771"/>
      <c r="CD80" s="771"/>
      <c r="CE80" s="771"/>
      <c r="CF80" s="771"/>
      <c r="CG80" s="771"/>
      <c r="CH80" s="771"/>
      <c r="CI80" s="771"/>
      <c r="CJ80" s="771"/>
      <c r="CK80" s="771"/>
      <c r="CL80" s="771"/>
      <c r="CM80" s="23"/>
      <c r="CN80" s="23"/>
      <c r="CO80" s="23"/>
      <c r="CP80" s="23"/>
      <c r="CQ80" s="23"/>
      <c r="CR80" s="23"/>
      <c r="CS80" s="23"/>
      <c r="CT80" s="771"/>
      <c r="CU80" s="771"/>
      <c r="CV80" s="771"/>
      <c r="CW80" s="771"/>
      <c r="CX80" s="771"/>
      <c r="CY80" s="941"/>
      <c r="CZ80" s="580"/>
      <c r="DA80" s="580"/>
      <c r="DB80" s="580"/>
      <c r="DC80" s="580"/>
      <c r="DD80" s="580"/>
      <c r="DE80" s="580"/>
      <c r="DF80" s="580"/>
      <c r="DG80" s="580"/>
      <c r="DH80" s="580"/>
      <c r="DI80" s="580"/>
      <c r="DJ80" s="580"/>
      <c r="DK80" s="580"/>
      <c r="DL80" s="580"/>
      <c r="DM80" s="580"/>
      <c r="DN80" s="580"/>
      <c r="DO80" s="580"/>
      <c r="DP80" s="580"/>
      <c r="DQ80" s="580"/>
      <c r="DR80" s="580"/>
      <c r="DS80" s="580"/>
      <c r="DT80" s="580"/>
      <c r="DU80" s="580"/>
      <c r="DV80" s="580"/>
      <c r="DW80" s="580"/>
      <c r="DX80" s="580"/>
      <c r="DY80" s="580"/>
      <c r="DZ80" s="580"/>
      <c r="EA80" s="580"/>
      <c r="EB80" s="580"/>
      <c r="EC80" s="580"/>
      <c r="ED80" s="580"/>
      <c r="EE80" s="580"/>
      <c r="EF80" s="580"/>
      <c r="EG80" s="580"/>
      <c r="EH80" s="580"/>
      <c r="EI80" s="580"/>
      <c r="EJ80" s="580"/>
      <c r="EK80" s="580"/>
      <c r="EL80" s="580"/>
      <c r="EM80" s="580"/>
      <c r="EN80" s="580"/>
      <c r="EO80" s="580"/>
      <c r="EP80" s="580"/>
      <c r="EQ80" s="580"/>
      <c r="ER80" s="580"/>
      <c r="ES80" s="580"/>
      <c r="ET80" s="580"/>
      <c r="EU80" s="580"/>
      <c r="EV80" s="580"/>
      <c r="EW80" s="580"/>
      <c r="EX80" s="580"/>
      <c r="EY80" s="580"/>
      <c r="EZ80" s="580"/>
      <c r="FA80" s="580"/>
      <c r="FB80" s="580"/>
      <c r="FC80" s="580"/>
      <c r="FD80" s="580"/>
      <c r="FE80" s="580"/>
      <c r="FF80" s="580"/>
      <c r="FG80" s="580"/>
      <c r="FH80" s="580"/>
      <c r="FI80" s="580"/>
      <c r="FJ80" s="580"/>
      <c r="FK80" s="580"/>
      <c r="FL80" s="580"/>
      <c r="FM80" s="580"/>
      <c r="FN80" s="580"/>
      <c r="FO80" s="580"/>
      <c r="FP80" s="580"/>
      <c r="FQ80" s="580"/>
      <c r="FR80" s="580"/>
      <c r="FS80" s="580"/>
      <c r="FT80" s="580"/>
      <c r="FU80" s="580"/>
      <c r="FV80" s="580"/>
      <c r="FW80" s="580"/>
      <c r="FX80" s="580"/>
      <c r="FY80" s="580"/>
      <c r="FZ80" s="580"/>
      <c r="GA80" s="580"/>
      <c r="GB80" s="580"/>
      <c r="GC80" s="580"/>
      <c r="GD80" s="580"/>
      <c r="GE80" s="580"/>
      <c r="GF80" s="580"/>
      <c r="GG80" s="580"/>
      <c r="GH80" s="580"/>
      <c r="GI80" s="580"/>
      <c r="GJ80" s="580"/>
      <c r="GK80" s="580"/>
      <c r="GL80" s="580"/>
      <c r="GM80" s="580"/>
      <c r="GN80" s="580"/>
      <c r="GO80" s="580"/>
      <c r="GP80" s="580"/>
      <c r="GQ80" s="580"/>
      <c r="GR80" s="580"/>
      <c r="GS80" s="580"/>
      <c r="GT80" s="580"/>
      <c r="GU80" s="580"/>
      <c r="GV80" s="580"/>
      <c r="GW80" s="580"/>
      <c r="GX80" s="580"/>
      <c r="GY80" s="580"/>
      <c r="GZ80" s="580"/>
      <c r="HA80" s="580"/>
      <c r="HB80" s="580"/>
      <c r="HC80" s="580"/>
      <c r="HD80" s="580"/>
      <c r="HE80" s="580"/>
      <c r="HF80" s="580"/>
      <c r="HG80" s="580"/>
      <c r="HH80" s="580"/>
      <c r="HI80" s="580"/>
      <c r="HJ80" s="580"/>
      <c r="HK80" s="580"/>
      <c r="HL80" s="580"/>
      <c r="HM80" s="580"/>
      <c r="HN80" s="580"/>
      <c r="HO80" s="580"/>
      <c r="HP80" s="580"/>
      <c r="HQ80" s="580"/>
      <c r="HR80" s="580"/>
      <c r="HS80" s="580"/>
      <c r="HT80" s="580"/>
      <c r="HU80" s="580"/>
      <c r="HV80" s="580"/>
      <c r="HW80" s="580"/>
      <c r="HX80" s="580"/>
      <c r="HY80" s="580"/>
      <c r="HZ80" s="580"/>
      <c r="IA80" s="580"/>
      <c r="IB80" s="580"/>
      <c r="IC80" s="580"/>
      <c r="ID80" s="580"/>
      <c r="IE80" s="580"/>
      <c r="IF80" s="580"/>
      <c r="IG80" s="580"/>
      <c r="IH80" s="580"/>
      <c r="II80" s="580"/>
      <c r="IJ80" s="580"/>
      <c r="IK80" s="580"/>
      <c r="IL80" s="580"/>
    </row>
    <row r="81" spans="1:246" ht="21.75" customHeight="1">
      <c r="A81" s="1316" t="s">
        <v>292</v>
      </c>
      <c r="B81" s="1221"/>
      <c r="C81" s="1221"/>
      <c r="D81" s="1221"/>
      <c r="E81" s="1221"/>
      <c r="F81" s="1221"/>
      <c r="G81" s="1221"/>
      <c r="H81" s="1221"/>
      <c r="I81" s="1221"/>
      <c r="J81" s="1221"/>
      <c r="K81" s="1221"/>
      <c r="L81" s="1221"/>
      <c r="M81" s="1221"/>
      <c r="N81" s="1221"/>
      <c r="O81" s="1221"/>
      <c r="P81" s="1221"/>
      <c r="Q81" s="1221"/>
      <c r="R81" s="1221"/>
      <c r="S81" s="1221"/>
      <c r="T81" s="1317"/>
      <c r="U81" s="1220" t="s">
        <v>293</v>
      </c>
      <c r="V81" s="1221"/>
      <c r="W81" s="1221"/>
      <c r="X81" s="1221"/>
      <c r="Y81" s="1221"/>
      <c r="Z81" s="1221"/>
      <c r="AA81" s="1221"/>
      <c r="AB81" s="1221"/>
      <c r="AC81" s="1221"/>
      <c r="AD81" s="1221"/>
      <c r="AE81" s="1221"/>
      <c r="AF81" s="1221"/>
      <c r="AG81" s="1221"/>
      <c r="AH81" s="1221"/>
      <c r="AI81" s="1221"/>
      <c r="AJ81" s="1221"/>
      <c r="AK81" s="1221"/>
      <c r="AL81" s="1222"/>
      <c r="AM81" s="773"/>
      <c r="AN81" s="773"/>
      <c r="AO81" s="773"/>
      <c r="AP81" s="773"/>
      <c r="AQ81" s="773"/>
      <c r="AR81" s="773"/>
      <c r="AS81" s="773"/>
      <c r="AT81" s="773"/>
      <c r="AU81" s="1"/>
      <c r="AV81" s="1"/>
      <c r="AW81" s="1"/>
      <c r="AX81" s="1"/>
      <c r="AY81" s="1"/>
      <c r="AZ81" s="1"/>
      <c r="BA81" s="1"/>
      <c r="BB81" s="1"/>
      <c r="BC81" s="23"/>
      <c r="BD81" s="130"/>
      <c r="BE81" s="23"/>
      <c r="BF81" s="614"/>
      <c r="BG81" s="23"/>
      <c r="BH81" s="129"/>
      <c r="BI81" s="23"/>
      <c r="BJ81" s="23"/>
      <c r="BK81" s="23"/>
      <c r="BL81" s="941"/>
      <c r="BM81" s="771"/>
      <c r="BN81" s="771"/>
      <c r="BO81" s="771"/>
      <c r="BP81" s="771"/>
      <c r="BQ81" s="771"/>
      <c r="BR81" s="771"/>
      <c r="BS81" s="771"/>
      <c r="BT81" s="771"/>
      <c r="BU81" s="23"/>
      <c r="BV81" s="23"/>
      <c r="BW81" s="23"/>
      <c r="BX81" s="23"/>
      <c r="BY81" s="23"/>
      <c r="BZ81" s="23"/>
      <c r="CA81" s="23"/>
      <c r="CB81" s="23"/>
      <c r="CC81" s="771"/>
      <c r="CD81" s="771"/>
      <c r="CE81" s="771"/>
      <c r="CF81" s="771"/>
      <c r="CG81" s="771"/>
      <c r="CH81" s="771"/>
      <c r="CI81" s="771"/>
      <c r="CJ81" s="771"/>
      <c r="CK81" s="771"/>
      <c r="CL81" s="771"/>
      <c r="CM81" s="23"/>
      <c r="CN81" s="23"/>
      <c r="CO81" s="23"/>
      <c r="CP81" s="23"/>
      <c r="CQ81" s="23"/>
      <c r="CR81" s="23"/>
      <c r="CS81" s="23"/>
      <c r="CT81" s="771"/>
      <c r="CU81" s="771"/>
      <c r="CV81" s="771"/>
      <c r="CW81" s="771"/>
      <c r="CX81" s="771"/>
      <c r="CY81" s="941"/>
      <c r="CZ81" s="580"/>
      <c r="DA81" s="580"/>
      <c r="DB81" s="580"/>
      <c r="DC81" s="580"/>
      <c r="DD81" s="580"/>
      <c r="DE81" s="580"/>
      <c r="DF81" s="580"/>
      <c r="DG81" s="580"/>
      <c r="DH81" s="580"/>
      <c r="DI81" s="580"/>
      <c r="DJ81" s="580"/>
      <c r="DK81" s="580"/>
      <c r="DL81" s="580"/>
      <c r="DM81" s="580"/>
      <c r="DN81" s="580"/>
      <c r="DO81" s="580"/>
      <c r="DP81" s="580"/>
      <c r="DQ81" s="580"/>
      <c r="DR81" s="580"/>
      <c r="DS81" s="580"/>
      <c r="DT81" s="580"/>
      <c r="DU81" s="580"/>
      <c r="DV81" s="580"/>
      <c r="DW81" s="580"/>
      <c r="DX81" s="580"/>
      <c r="DY81" s="580"/>
      <c r="DZ81" s="580"/>
      <c r="EA81" s="580"/>
      <c r="EB81" s="580"/>
      <c r="EC81" s="580"/>
      <c r="ED81" s="580"/>
      <c r="EE81" s="580"/>
      <c r="EF81" s="580"/>
      <c r="EG81" s="580"/>
      <c r="EH81" s="580"/>
      <c r="EI81" s="580"/>
      <c r="EJ81" s="580"/>
      <c r="EK81" s="580"/>
      <c r="EL81" s="580"/>
      <c r="EM81" s="580"/>
      <c r="EN81" s="580"/>
      <c r="EO81" s="580"/>
      <c r="EP81" s="580"/>
      <c r="EQ81" s="580"/>
      <c r="ER81" s="580"/>
      <c r="ES81" s="580"/>
      <c r="ET81" s="580"/>
      <c r="EU81" s="580"/>
      <c r="EV81" s="580"/>
      <c r="EW81" s="580"/>
      <c r="EX81" s="580"/>
      <c r="EY81" s="580"/>
      <c r="EZ81" s="580"/>
      <c r="FA81" s="580"/>
      <c r="FB81" s="580"/>
      <c r="FC81" s="580"/>
      <c r="FD81" s="580"/>
      <c r="FE81" s="580"/>
      <c r="FF81" s="580"/>
      <c r="FG81" s="580"/>
      <c r="FH81" s="580"/>
      <c r="FI81" s="580"/>
      <c r="FJ81" s="580"/>
      <c r="FK81" s="580"/>
      <c r="FL81" s="580"/>
      <c r="FM81" s="580"/>
      <c r="FN81" s="580"/>
      <c r="FO81" s="580"/>
      <c r="FP81" s="580"/>
      <c r="FQ81" s="580"/>
      <c r="FR81" s="580"/>
      <c r="FS81" s="580"/>
      <c r="FT81" s="580"/>
      <c r="FU81" s="580"/>
      <c r="FV81" s="580"/>
      <c r="FW81" s="580"/>
      <c r="FX81" s="580"/>
      <c r="FY81" s="580"/>
      <c r="FZ81" s="580"/>
      <c r="GA81" s="580"/>
      <c r="GB81" s="580"/>
      <c r="GC81" s="580"/>
      <c r="GD81" s="580"/>
      <c r="GE81" s="580"/>
      <c r="GF81" s="580"/>
      <c r="GG81" s="580"/>
      <c r="GH81" s="580"/>
      <c r="GI81" s="580"/>
      <c r="GJ81" s="580"/>
      <c r="GK81" s="580"/>
      <c r="GL81" s="580"/>
      <c r="GM81" s="580"/>
      <c r="GN81" s="580"/>
      <c r="GO81" s="580"/>
      <c r="GP81" s="580"/>
      <c r="GQ81" s="580"/>
      <c r="GR81" s="580"/>
      <c r="GS81" s="580"/>
      <c r="GT81" s="580"/>
      <c r="GU81" s="580"/>
      <c r="GV81" s="580"/>
      <c r="GW81" s="580"/>
      <c r="GX81" s="580"/>
      <c r="GY81" s="580"/>
      <c r="GZ81" s="580"/>
      <c r="HA81" s="580"/>
      <c r="HB81" s="580"/>
      <c r="HC81" s="580"/>
      <c r="HD81" s="580"/>
      <c r="HE81" s="580"/>
      <c r="HF81" s="580"/>
      <c r="HG81" s="580"/>
      <c r="HH81" s="580"/>
      <c r="HI81" s="580"/>
      <c r="HJ81" s="580"/>
      <c r="HK81" s="580"/>
      <c r="HL81" s="580"/>
      <c r="HM81" s="580"/>
      <c r="HN81" s="580"/>
      <c r="HO81" s="580"/>
      <c r="HP81" s="580"/>
      <c r="HQ81" s="580"/>
      <c r="HR81" s="580"/>
      <c r="HS81" s="580"/>
      <c r="HT81" s="580"/>
      <c r="HU81" s="580"/>
      <c r="HV81" s="580"/>
      <c r="HW81" s="580"/>
      <c r="HX81" s="580"/>
      <c r="HY81" s="580"/>
      <c r="HZ81" s="580"/>
      <c r="IA81" s="580"/>
      <c r="IB81" s="580"/>
      <c r="IC81" s="580"/>
      <c r="ID81" s="580"/>
      <c r="IE81" s="580"/>
      <c r="IF81" s="580"/>
      <c r="IG81" s="580"/>
      <c r="IH81" s="580"/>
      <c r="II81" s="580"/>
      <c r="IJ81" s="580"/>
      <c r="IK81" s="580"/>
      <c r="IL81" s="580"/>
    </row>
    <row r="82" spans="1:246" ht="87" customHeight="1">
      <c r="A82" s="1211"/>
      <c r="B82" s="1198"/>
      <c r="C82" s="1198"/>
      <c r="D82" s="1198"/>
      <c r="E82" s="1198"/>
      <c r="F82" s="1198"/>
      <c r="G82" s="1198"/>
      <c r="H82" s="1198"/>
      <c r="I82" s="1198"/>
      <c r="J82" s="1198"/>
      <c r="K82" s="1198"/>
      <c r="L82" s="1198"/>
      <c r="M82" s="1198"/>
      <c r="N82" s="1198"/>
      <c r="O82" s="1198"/>
      <c r="P82" s="1198"/>
      <c r="Q82" s="1198"/>
      <c r="R82" s="1198"/>
      <c r="S82" s="1198"/>
      <c r="T82" s="1212"/>
      <c r="U82" s="1197"/>
      <c r="V82" s="1198"/>
      <c r="W82" s="1198"/>
      <c r="X82" s="1198"/>
      <c r="Y82" s="1198"/>
      <c r="Z82" s="1198"/>
      <c r="AA82" s="1198"/>
      <c r="AB82" s="1198"/>
      <c r="AC82" s="1198"/>
      <c r="AD82" s="1198"/>
      <c r="AE82" s="1198"/>
      <c r="AF82" s="1198"/>
      <c r="AG82" s="1198"/>
      <c r="AH82" s="1198"/>
      <c r="AI82" s="1198"/>
      <c r="AJ82" s="1198"/>
      <c r="AK82" s="1198"/>
      <c r="AL82" s="1199"/>
      <c r="AM82" s="773"/>
      <c r="AN82" s="773"/>
      <c r="AO82" s="773"/>
      <c r="AP82" s="773"/>
      <c r="AQ82" s="773"/>
      <c r="AR82" s="773"/>
      <c r="AS82" s="773"/>
      <c r="AT82" s="773"/>
      <c r="AU82" s="1"/>
      <c r="AV82" s="1"/>
      <c r="AW82" s="1"/>
      <c r="AX82" s="1"/>
      <c r="AY82" s="1"/>
      <c r="AZ82" s="1"/>
      <c r="BA82" s="1"/>
      <c r="BB82" s="1"/>
      <c r="BC82" s="23"/>
      <c r="BD82" s="130"/>
      <c r="BE82" s="23"/>
      <c r="BF82" s="614"/>
      <c r="BG82" s="23"/>
      <c r="BH82" s="129"/>
      <c r="BI82" s="23"/>
      <c r="BJ82" s="23"/>
      <c r="BK82" s="23"/>
      <c r="BL82" s="941"/>
      <c r="BM82" s="771"/>
      <c r="BN82" s="771"/>
      <c r="BO82" s="771"/>
      <c r="BP82" s="771"/>
      <c r="BQ82" s="771"/>
      <c r="BR82" s="771"/>
      <c r="BS82" s="771"/>
      <c r="BT82" s="771"/>
      <c r="BU82" s="23"/>
      <c r="BV82" s="23"/>
      <c r="BW82" s="23"/>
      <c r="BX82" s="23"/>
      <c r="BY82" s="23"/>
      <c r="BZ82" s="23"/>
      <c r="CA82" s="23"/>
      <c r="CB82" s="23"/>
      <c r="CC82" s="771"/>
      <c r="CD82" s="771"/>
      <c r="CE82" s="771"/>
      <c r="CF82" s="771"/>
      <c r="CG82" s="771"/>
      <c r="CH82" s="771"/>
      <c r="CI82" s="771"/>
      <c r="CJ82" s="771"/>
      <c r="CK82" s="771"/>
      <c r="CL82" s="771"/>
      <c r="CM82" s="23"/>
      <c r="CN82" s="23"/>
      <c r="CO82" s="23"/>
      <c r="CP82" s="23"/>
      <c r="CQ82" s="23"/>
      <c r="CR82" s="23"/>
      <c r="CS82" s="23"/>
      <c r="CT82" s="771"/>
      <c r="CU82" s="771"/>
      <c r="CV82" s="771"/>
      <c r="CW82" s="771"/>
      <c r="CX82" s="771"/>
      <c r="CY82" s="941"/>
      <c r="CZ82" s="580"/>
      <c r="DA82" s="580"/>
      <c r="DB82" s="580"/>
      <c r="DC82" s="580"/>
      <c r="DD82" s="580"/>
      <c r="DE82" s="580"/>
      <c r="DF82" s="580"/>
      <c r="DG82" s="580"/>
      <c r="DH82" s="580"/>
      <c r="DI82" s="580"/>
      <c r="DJ82" s="580"/>
      <c r="DK82" s="580"/>
      <c r="DL82" s="580"/>
      <c r="DM82" s="580"/>
      <c r="DN82" s="580"/>
      <c r="DO82" s="580"/>
      <c r="DP82" s="580"/>
      <c r="DQ82" s="580"/>
      <c r="DR82" s="580"/>
      <c r="DS82" s="580"/>
      <c r="DT82" s="580"/>
      <c r="DU82" s="580"/>
      <c r="DV82" s="580"/>
      <c r="DW82" s="580"/>
      <c r="DX82" s="580"/>
      <c r="DY82" s="580"/>
      <c r="DZ82" s="580"/>
      <c r="EA82" s="580"/>
      <c r="EB82" s="580"/>
      <c r="EC82" s="580"/>
      <c r="ED82" s="580"/>
      <c r="EE82" s="580"/>
      <c r="EF82" s="580"/>
      <c r="EG82" s="580"/>
      <c r="EH82" s="580"/>
      <c r="EI82" s="580"/>
      <c r="EJ82" s="580"/>
      <c r="EK82" s="580"/>
      <c r="EL82" s="580"/>
      <c r="EM82" s="580"/>
      <c r="EN82" s="580"/>
      <c r="EO82" s="580"/>
      <c r="EP82" s="580"/>
      <c r="EQ82" s="580"/>
      <c r="ER82" s="580"/>
      <c r="ES82" s="580"/>
      <c r="ET82" s="580"/>
      <c r="EU82" s="580"/>
      <c r="EV82" s="580"/>
      <c r="EW82" s="580"/>
      <c r="EX82" s="580"/>
      <c r="EY82" s="580"/>
      <c r="EZ82" s="580"/>
      <c r="FA82" s="580"/>
      <c r="FB82" s="580"/>
      <c r="FC82" s="580"/>
      <c r="FD82" s="580"/>
      <c r="FE82" s="580"/>
      <c r="FF82" s="580"/>
      <c r="FG82" s="580"/>
      <c r="FH82" s="580"/>
      <c r="FI82" s="580"/>
      <c r="FJ82" s="580"/>
      <c r="FK82" s="580"/>
      <c r="FL82" s="580"/>
      <c r="FM82" s="580"/>
      <c r="FN82" s="580"/>
      <c r="FO82" s="580"/>
      <c r="FP82" s="580"/>
      <c r="FQ82" s="580"/>
      <c r="FR82" s="580"/>
      <c r="FS82" s="580"/>
      <c r="FT82" s="580"/>
      <c r="FU82" s="580"/>
      <c r="FV82" s="580"/>
      <c r="FW82" s="580"/>
      <c r="FX82" s="580"/>
      <c r="FY82" s="580"/>
      <c r="FZ82" s="580"/>
      <c r="GA82" s="580"/>
      <c r="GB82" s="580"/>
      <c r="GC82" s="580"/>
      <c r="GD82" s="580"/>
      <c r="GE82" s="580"/>
      <c r="GF82" s="580"/>
      <c r="GG82" s="580"/>
      <c r="GH82" s="580"/>
      <c r="GI82" s="580"/>
      <c r="GJ82" s="580"/>
      <c r="GK82" s="580"/>
      <c r="GL82" s="580"/>
      <c r="GM82" s="580"/>
      <c r="GN82" s="580"/>
      <c r="GO82" s="580"/>
      <c r="GP82" s="580"/>
      <c r="GQ82" s="580"/>
      <c r="GR82" s="580"/>
      <c r="GS82" s="580"/>
      <c r="GT82" s="580"/>
      <c r="GU82" s="580"/>
      <c r="GV82" s="580"/>
      <c r="GW82" s="580"/>
      <c r="GX82" s="580"/>
      <c r="GY82" s="580"/>
      <c r="GZ82" s="580"/>
      <c r="HA82" s="580"/>
      <c r="HB82" s="580"/>
      <c r="HC82" s="580"/>
      <c r="HD82" s="580"/>
      <c r="HE82" s="580"/>
      <c r="HF82" s="580"/>
      <c r="HG82" s="580"/>
      <c r="HH82" s="580"/>
      <c r="HI82" s="580"/>
      <c r="HJ82" s="580"/>
      <c r="HK82" s="580"/>
      <c r="HL82" s="580"/>
      <c r="HM82" s="580"/>
      <c r="HN82" s="580"/>
      <c r="HO82" s="580"/>
      <c r="HP82" s="580"/>
      <c r="HQ82" s="580"/>
      <c r="HR82" s="580"/>
      <c r="HS82" s="580"/>
      <c r="HT82" s="580"/>
      <c r="HU82" s="580"/>
      <c r="HV82" s="580"/>
      <c r="HW82" s="580"/>
      <c r="HX82" s="580"/>
      <c r="HY82" s="580"/>
      <c r="HZ82" s="580"/>
      <c r="IA82" s="580"/>
      <c r="IB82" s="580"/>
      <c r="IC82" s="580"/>
      <c r="ID82" s="580"/>
      <c r="IE82" s="580"/>
      <c r="IF82" s="580"/>
      <c r="IG82" s="580"/>
      <c r="IH82" s="580"/>
      <c r="II82" s="580"/>
      <c r="IJ82" s="580"/>
      <c r="IK82" s="580"/>
      <c r="IL82" s="580"/>
    </row>
    <row r="83" spans="1:246" ht="69.75" customHeight="1" thickBot="1">
      <c r="A83" s="1213"/>
      <c r="B83" s="1201"/>
      <c r="C83" s="1201"/>
      <c r="D83" s="1201"/>
      <c r="E83" s="1201"/>
      <c r="F83" s="1201"/>
      <c r="G83" s="1201"/>
      <c r="H83" s="1201"/>
      <c r="I83" s="1201"/>
      <c r="J83" s="1201"/>
      <c r="K83" s="1201"/>
      <c r="L83" s="1201"/>
      <c r="M83" s="1201"/>
      <c r="N83" s="1201"/>
      <c r="O83" s="1201"/>
      <c r="P83" s="1201"/>
      <c r="Q83" s="1201"/>
      <c r="R83" s="1201"/>
      <c r="S83" s="1201"/>
      <c r="T83" s="1214"/>
      <c r="U83" s="1200"/>
      <c r="V83" s="1201"/>
      <c r="W83" s="1201"/>
      <c r="X83" s="1201"/>
      <c r="Y83" s="1201"/>
      <c r="Z83" s="1201"/>
      <c r="AA83" s="1201"/>
      <c r="AB83" s="1201"/>
      <c r="AC83" s="1201"/>
      <c r="AD83" s="1201"/>
      <c r="AE83" s="1201"/>
      <c r="AF83" s="1201"/>
      <c r="AG83" s="1201"/>
      <c r="AH83" s="1198"/>
      <c r="AI83" s="1198"/>
      <c r="AJ83" s="1198"/>
      <c r="AK83" s="1201"/>
      <c r="AL83" s="1202"/>
      <c r="AM83" s="773"/>
      <c r="AN83" s="773"/>
      <c r="AO83" s="773"/>
      <c r="AP83" s="773"/>
      <c r="AQ83" s="773"/>
      <c r="AR83" s="773"/>
      <c r="AS83" s="773"/>
      <c r="AT83" s="773"/>
      <c r="AU83" s="1"/>
      <c r="AV83" s="1"/>
      <c r="AW83" s="1"/>
      <c r="AX83" s="1"/>
      <c r="AY83" s="1"/>
      <c r="AZ83" s="1"/>
      <c r="BA83" s="1"/>
      <c r="BB83" s="1"/>
      <c r="BC83" s="23"/>
      <c r="BD83" s="130"/>
      <c r="BE83" s="23"/>
      <c r="BF83" s="614"/>
      <c r="BG83" s="23"/>
      <c r="BH83" s="129"/>
      <c r="BI83" s="23"/>
      <c r="BJ83" s="23"/>
      <c r="BK83" s="23"/>
      <c r="BL83" s="941"/>
      <c r="BM83" s="771"/>
      <c r="BN83" s="771"/>
      <c r="BO83" s="771"/>
      <c r="BP83" s="771"/>
      <c r="BQ83" s="771"/>
      <c r="BR83" s="771"/>
      <c r="BS83" s="771"/>
      <c r="BT83" s="771"/>
      <c r="BU83" s="23"/>
      <c r="BV83" s="23"/>
      <c r="BW83" s="23"/>
      <c r="BX83" s="23"/>
      <c r="BY83" s="23"/>
      <c r="BZ83" s="23"/>
      <c r="CA83" s="23"/>
      <c r="CB83" s="23"/>
      <c r="CC83" s="771"/>
      <c r="CD83" s="771"/>
      <c r="CE83" s="771"/>
      <c r="CF83" s="771"/>
      <c r="CG83" s="771"/>
      <c r="CH83" s="771"/>
      <c r="CI83" s="771"/>
      <c r="CJ83" s="771"/>
      <c r="CK83" s="771"/>
      <c r="CL83" s="771"/>
      <c r="CM83" s="23"/>
      <c r="CN83" s="23"/>
      <c r="CO83" s="23"/>
      <c r="CP83" s="23"/>
      <c r="CQ83" s="23"/>
      <c r="CR83" s="23"/>
      <c r="CS83" s="23"/>
      <c r="CT83" s="771"/>
      <c r="CU83" s="771"/>
      <c r="CV83" s="771"/>
      <c r="CW83" s="771"/>
      <c r="CX83" s="771"/>
      <c r="CY83" s="941"/>
      <c r="CZ83" s="580"/>
      <c r="DA83" s="580"/>
      <c r="DB83" s="580"/>
      <c r="DC83" s="580"/>
      <c r="DD83" s="580"/>
      <c r="DE83" s="580"/>
      <c r="DF83" s="580"/>
      <c r="DG83" s="580"/>
      <c r="DH83" s="580"/>
      <c r="DI83" s="580"/>
      <c r="DJ83" s="580"/>
      <c r="DK83" s="580"/>
      <c r="DL83" s="580"/>
      <c r="DM83" s="580"/>
      <c r="DN83" s="580"/>
      <c r="DO83" s="580"/>
      <c r="DP83" s="580"/>
      <c r="DQ83" s="580"/>
      <c r="DR83" s="580"/>
      <c r="DS83" s="580"/>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c r="EQ83" s="580"/>
      <c r="ER83" s="580"/>
      <c r="ES83" s="580"/>
      <c r="ET83" s="580"/>
      <c r="EU83" s="580"/>
      <c r="EV83" s="580"/>
      <c r="EW83" s="580"/>
      <c r="EX83" s="580"/>
      <c r="EY83" s="580"/>
      <c r="EZ83" s="580"/>
      <c r="FA83" s="580"/>
      <c r="FB83" s="580"/>
      <c r="FC83" s="580"/>
      <c r="FD83" s="580"/>
      <c r="FE83" s="580"/>
      <c r="FF83" s="580"/>
      <c r="FG83" s="580"/>
      <c r="FH83" s="580"/>
      <c r="FI83" s="580"/>
      <c r="FJ83" s="580"/>
      <c r="FK83" s="580"/>
      <c r="FL83" s="580"/>
      <c r="FM83" s="580"/>
      <c r="FN83" s="580"/>
      <c r="FO83" s="580"/>
      <c r="FP83" s="580"/>
      <c r="FQ83" s="580"/>
      <c r="FR83" s="580"/>
      <c r="FS83" s="580"/>
      <c r="FT83" s="580"/>
      <c r="FU83" s="580"/>
      <c r="FV83" s="580"/>
      <c r="FW83" s="580"/>
      <c r="FX83" s="580"/>
      <c r="FY83" s="580"/>
      <c r="FZ83" s="580"/>
      <c r="GA83" s="580"/>
      <c r="GB83" s="580"/>
      <c r="GC83" s="580"/>
      <c r="GD83" s="580"/>
      <c r="GE83" s="580"/>
      <c r="GF83" s="580"/>
      <c r="GG83" s="580"/>
      <c r="GH83" s="580"/>
      <c r="GI83" s="580"/>
      <c r="GJ83" s="580"/>
      <c r="GK83" s="580"/>
      <c r="GL83" s="580"/>
      <c r="GM83" s="580"/>
      <c r="GN83" s="580"/>
      <c r="GO83" s="580"/>
      <c r="GP83" s="580"/>
      <c r="GQ83" s="580"/>
      <c r="GR83" s="580"/>
      <c r="GS83" s="580"/>
      <c r="GT83" s="580"/>
      <c r="GU83" s="580"/>
      <c r="GV83" s="580"/>
      <c r="GW83" s="580"/>
      <c r="GX83" s="580"/>
      <c r="GY83" s="580"/>
      <c r="GZ83" s="580"/>
      <c r="HA83" s="580"/>
      <c r="HB83" s="580"/>
      <c r="HC83" s="580"/>
      <c r="HD83" s="580"/>
      <c r="HE83" s="580"/>
      <c r="HF83" s="580"/>
      <c r="HG83" s="580"/>
      <c r="HH83" s="580"/>
      <c r="HI83" s="580"/>
      <c r="HJ83" s="580"/>
      <c r="HK83" s="580"/>
      <c r="HL83" s="580"/>
      <c r="HM83" s="580"/>
      <c r="HN83" s="580"/>
      <c r="HO83" s="580"/>
      <c r="HP83" s="580"/>
      <c r="HQ83" s="580"/>
      <c r="HR83" s="580"/>
      <c r="HS83" s="580"/>
      <c r="HT83" s="580"/>
      <c r="HU83" s="580"/>
      <c r="HV83" s="580"/>
      <c r="HW83" s="580"/>
      <c r="HX83" s="580"/>
      <c r="HY83" s="580"/>
      <c r="HZ83" s="580"/>
      <c r="IA83" s="580"/>
      <c r="IB83" s="580"/>
      <c r="IC83" s="580"/>
      <c r="ID83" s="580"/>
      <c r="IE83" s="580"/>
      <c r="IF83" s="580"/>
      <c r="IG83" s="580"/>
      <c r="IH83" s="580"/>
      <c r="II83" s="580"/>
      <c r="IJ83" s="580"/>
      <c r="IK83" s="580"/>
      <c r="IL83" s="580"/>
    </row>
    <row r="84" spans="1:246" ht="21" customHeight="1">
      <c r="A84" s="1205" t="s">
        <v>294</v>
      </c>
      <c r="B84" s="1206"/>
      <c r="C84" s="1206"/>
      <c r="D84" s="1206"/>
      <c r="E84" s="1206"/>
      <c r="F84" s="1206"/>
      <c r="G84" s="1206"/>
      <c r="H84" s="1206"/>
      <c r="I84" s="1206"/>
      <c r="J84" s="1206"/>
      <c r="K84" s="1206"/>
      <c r="L84" s="1206"/>
      <c r="M84" s="1206"/>
      <c r="N84" s="1206"/>
      <c r="O84" s="1206"/>
      <c r="P84" s="1206"/>
      <c r="Q84" s="1206"/>
      <c r="R84" s="1206"/>
      <c r="S84" s="1206"/>
      <c r="T84" s="1206"/>
      <c r="U84" s="1206"/>
      <c r="V84" s="1206"/>
      <c r="W84" s="1206"/>
      <c r="X84" s="1206"/>
      <c r="Y84" s="1206"/>
      <c r="Z84" s="1206"/>
      <c r="AA84" s="1206"/>
      <c r="AB84" s="1206"/>
      <c r="AC84" s="1206"/>
      <c r="AD84" s="1206"/>
      <c r="AE84" s="1206"/>
      <c r="AF84" s="1206"/>
      <c r="AG84" s="1206"/>
      <c r="AH84" s="1190" t="s">
        <v>295</v>
      </c>
      <c r="AI84" s="1228" t="s">
        <v>296</v>
      </c>
      <c r="AJ84" s="1231" t="s">
        <v>119</v>
      </c>
      <c r="AK84" s="1778" t="s">
        <v>297</v>
      </c>
      <c r="AL84" s="1781" t="s">
        <v>298</v>
      </c>
      <c r="AM84" s="773"/>
      <c r="AN84" s="773"/>
      <c r="AO84" s="773"/>
      <c r="AP84" s="773"/>
      <c r="AQ84" s="773"/>
      <c r="AR84" s="773"/>
      <c r="AS84" s="773"/>
      <c r="AT84" s="759"/>
      <c r="AU84" s="759"/>
      <c r="AV84" s="759"/>
      <c r="AW84" s="1190" t="s">
        <v>295</v>
      </c>
      <c r="AX84" s="1228" t="s">
        <v>296</v>
      </c>
      <c r="AY84" s="1231" t="s">
        <v>119</v>
      </c>
      <c r="AZ84" s="1306" t="s">
        <v>299</v>
      </c>
      <c r="BA84" s="1306" t="s">
        <v>300</v>
      </c>
      <c r="BB84" s="1"/>
      <c r="BC84" s="23"/>
      <c r="BD84" s="130"/>
      <c r="BE84" s="23"/>
      <c r="BF84" s="614"/>
      <c r="BG84" s="23"/>
      <c r="BH84" s="129"/>
      <c r="BI84" s="23"/>
      <c r="BJ84" s="23"/>
      <c r="BK84" s="23"/>
      <c r="BL84" s="941"/>
      <c r="BM84" s="771"/>
      <c r="BN84" s="771"/>
      <c r="BO84" s="771"/>
      <c r="BP84" s="771"/>
      <c r="BQ84" s="771"/>
      <c r="BR84" s="771"/>
      <c r="BS84" s="771"/>
      <c r="BT84" s="771"/>
      <c r="BU84" s="23"/>
      <c r="BV84" s="23"/>
      <c r="BW84" s="23"/>
      <c r="BX84" s="23"/>
      <c r="BY84" s="23"/>
      <c r="BZ84" s="23"/>
      <c r="CA84" s="23"/>
      <c r="CB84" s="23"/>
      <c r="CC84" s="771"/>
      <c r="CD84" s="771"/>
      <c r="CE84" s="771"/>
      <c r="CF84" s="771"/>
      <c r="CG84" s="771"/>
      <c r="CH84" s="771"/>
      <c r="CI84" s="771"/>
      <c r="CJ84" s="771"/>
      <c r="CK84" s="771"/>
      <c r="CL84" s="771"/>
      <c r="CM84" s="23"/>
      <c r="CN84" s="23"/>
      <c r="CO84" s="23"/>
      <c r="CP84" s="23"/>
      <c r="CQ84" s="23"/>
      <c r="CR84" s="23"/>
      <c r="CS84" s="23"/>
      <c r="CT84" s="771"/>
      <c r="CU84" s="771"/>
      <c r="CV84" s="771"/>
      <c r="CW84" s="771"/>
      <c r="CX84" s="771"/>
      <c r="CY84" s="941"/>
      <c r="CZ84" s="580"/>
      <c r="DA84" s="580"/>
      <c r="DB84" s="580"/>
      <c r="DC84" s="580"/>
      <c r="DD84" s="580"/>
      <c r="DE84" s="580"/>
      <c r="DF84" s="580"/>
      <c r="DG84" s="580"/>
      <c r="DH84" s="580"/>
      <c r="DI84" s="580"/>
      <c r="DJ84" s="580"/>
      <c r="DK84" s="580"/>
      <c r="DL84" s="580"/>
      <c r="DM84" s="580"/>
      <c r="DN84" s="580"/>
      <c r="DO84" s="580"/>
      <c r="DP84" s="580"/>
      <c r="DQ84" s="580"/>
      <c r="DR84" s="580"/>
      <c r="DS84" s="580"/>
      <c r="DT84" s="580"/>
      <c r="DU84" s="580"/>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c r="FA84" s="580"/>
      <c r="FB84" s="580"/>
      <c r="FC84" s="580"/>
      <c r="FD84" s="580"/>
      <c r="FE84" s="580"/>
      <c r="FF84" s="580"/>
      <c r="FG84" s="580"/>
      <c r="FH84" s="580"/>
      <c r="FI84" s="580"/>
      <c r="FJ84" s="580"/>
      <c r="FK84" s="580"/>
      <c r="FL84" s="580"/>
      <c r="FM84" s="580"/>
      <c r="FN84" s="580"/>
      <c r="FO84" s="580"/>
      <c r="FP84" s="580"/>
      <c r="FQ84" s="580"/>
      <c r="FR84" s="580"/>
      <c r="FS84" s="580"/>
      <c r="FT84" s="580"/>
      <c r="FU84" s="580"/>
      <c r="FV84" s="580"/>
      <c r="FW84" s="580"/>
      <c r="FX84" s="580"/>
      <c r="FY84" s="580"/>
      <c r="FZ84" s="580"/>
      <c r="GA84" s="580"/>
      <c r="GB84" s="580"/>
      <c r="GC84" s="580"/>
      <c r="GD84" s="580"/>
      <c r="GE84" s="580"/>
      <c r="GF84" s="580"/>
      <c r="GG84" s="580"/>
      <c r="GH84" s="580"/>
      <c r="GI84" s="580"/>
      <c r="GJ84" s="580"/>
      <c r="GK84" s="580"/>
      <c r="GL84" s="580"/>
      <c r="GM84" s="580"/>
      <c r="GN84" s="580"/>
      <c r="GO84" s="580"/>
      <c r="GP84" s="580"/>
      <c r="GQ84" s="580"/>
      <c r="GR84" s="580"/>
      <c r="GS84" s="580"/>
      <c r="GT84" s="580"/>
      <c r="GU84" s="580"/>
      <c r="GV84" s="580"/>
      <c r="GW84" s="580"/>
      <c r="GX84" s="580"/>
      <c r="GY84" s="580"/>
      <c r="GZ84" s="580"/>
      <c r="HA84" s="580"/>
      <c r="HB84" s="580"/>
      <c r="HC84" s="580"/>
      <c r="HD84" s="580"/>
      <c r="HE84" s="580"/>
      <c r="HF84" s="580"/>
      <c r="HG84" s="580"/>
      <c r="HH84" s="580"/>
      <c r="HI84" s="580"/>
      <c r="HJ84" s="580"/>
      <c r="HK84" s="580"/>
      <c r="HL84" s="580"/>
      <c r="HM84" s="580"/>
      <c r="HN84" s="580"/>
      <c r="HO84" s="580"/>
      <c r="HP84" s="580"/>
      <c r="HQ84" s="580"/>
      <c r="HR84" s="580"/>
      <c r="HS84" s="580"/>
      <c r="HT84" s="580"/>
      <c r="HU84" s="580"/>
      <c r="HV84" s="580"/>
      <c r="HW84" s="580"/>
      <c r="HX84" s="580"/>
      <c r="HY84" s="580"/>
      <c r="HZ84" s="580"/>
      <c r="IA84" s="580"/>
      <c r="IB84" s="580"/>
      <c r="IC84" s="580"/>
      <c r="ID84" s="580"/>
      <c r="IE84" s="580"/>
      <c r="IF84" s="580"/>
      <c r="IG84" s="580"/>
      <c r="IH84" s="580"/>
      <c r="II84" s="580"/>
      <c r="IJ84" s="580"/>
      <c r="IK84" s="580"/>
      <c r="IL84" s="580"/>
    </row>
    <row r="85" spans="1:246" ht="90.75" customHeight="1">
      <c r="A85" s="1207"/>
      <c r="B85" s="1208"/>
      <c r="C85" s="1208"/>
      <c r="D85" s="1208"/>
      <c r="E85" s="1208"/>
      <c r="F85" s="1208"/>
      <c r="G85" s="1208"/>
      <c r="H85" s="1208"/>
      <c r="I85" s="1208"/>
      <c r="J85" s="1208"/>
      <c r="K85" s="1208"/>
      <c r="L85" s="1208"/>
      <c r="M85" s="1208"/>
      <c r="N85" s="1208"/>
      <c r="O85" s="1208"/>
      <c r="P85" s="1208"/>
      <c r="Q85" s="1208"/>
      <c r="R85" s="1208"/>
      <c r="S85" s="1208"/>
      <c r="T85" s="1208"/>
      <c r="U85" s="1208"/>
      <c r="V85" s="1208"/>
      <c r="W85" s="1208"/>
      <c r="X85" s="1208"/>
      <c r="Y85" s="1208"/>
      <c r="Z85" s="1208"/>
      <c r="AA85" s="1208"/>
      <c r="AB85" s="1208"/>
      <c r="AC85" s="1208"/>
      <c r="AD85" s="1208"/>
      <c r="AE85" s="1208"/>
      <c r="AF85" s="1208"/>
      <c r="AG85" s="1208"/>
      <c r="AH85" s="1191"/>
      <c r="AI85" s="1229"/>
      <c r="AJ85" s="1232"/>
      <c r="AK85" s="1779"/>
      <c r="AL85" s="1782"/>
      <c r="AM85" s="773"/>
      <c r="AN85" s="773"/>
      <c r="AO85" s="773"/>
      <c r="AP85" s="773"/>
      <c r="AQ85" s="773"/>
      <c r="AR85" s="773"/>
      <c r="AS85" s="773"/>
      <c r="AT85" s="759"/>
      <c r="AU85" s="759"/>
      <c r="AV85" s="759"/>
      <c r="AW85" s="1191"/>
      <c r="AX85" s="1229"/>
      <c r="AY85" s="1232"/>
      <c r="AZ85" s="1307"/>
      <c r="BA85" s="1307"/>
      <c r="BB85" s="1"/>
      <c r="BC85" s="23"/>
      <c r="BD85" s="130"/>
      <c r="BE85" s="23"/>
      <c r="BF85" s="614"/>
      <c r="BG85" s="23"/>
      <c r="BH85" s="129"/>
      <c r="BI85" s="23"/>
      <c r="BJ85" s="23"/>
      <c r="BK85" s="23"/>
      <c r="BL85" s="941"/>
      <c r="BM85" s="941"/>
      <c r="BN85" s="941"/>
      <c r="BO85" s="941"/>
      <c r="BP85" s="941"/>
      <c r="BQ85" s="941"/>
      <c r="BR85" s="941"/>
      <c r="BS85" s="941"/>
      <c r="BT85" s="941"/>
      <c r="BU85" s="23"/>
      <c r="BV85" s="23"/>
      <c r="BW85" s="23"/>
      <c r="BX85" s="23"/>
      <c r="BY85" s="23"/>
      <c r="BZ85" s="23"/>
      <c r="CA85" s="23"/>
      <c r="CB85" s="23"/>
      <c r="CC85" s="771"/>
      <c r="CD85" s="771"/>
      <c r="CE85" s="771"/>
      <c r="CF85" s="771"/>
      <c r="CG85" s="771"/>
      <c r="CH85" s="771"/>
      <c r="CI85" s="771"/>
      <c r="CJ85" s="771"/>
      <c r="CK85" s="771"/>
      <c r="CL85" s="771"/>
      <c r="CM85" s="23"/>
      <c r="CN85" s="23"/>
      <c r="CO85" s="23"/>
      <c r="CP85" s="23"/>
      <c r="CQ85" s="23"/>
      <c r="CR85" s="23"/>
      <c r="CS85" s="23"/>
      <c r="CT85" s="771"/>
      <c r="CU85" s="771"/>
      <c r="CV85" s="771"/>
      <c r="CW85" s="771"/>
      <c r="CX85" s="771"/>
      <c r="CY85" s="941"/>
      <c r="CZ85" s="580"/>
      <c r="DA85" s="580"/>
      <c r="DB85" s="580"/>
      <c r="DC85" s="580"/>
      <c r="DD85" s="580"/>
      <c r="DE85" s="580"/>
      <c r="DF85" s="580"/>
      <c r="DG85" s="580"/>
      <c r="DH85" s="580"/>
      <c r="DI85" s="580"/>
      <c r="DJ85" s="580"/>
      <c r="DK85" s="580"/>
      <c r="DL85" s="580"/>
      <c r="DM85" s="580"/>
      <c r="DN85" s="580"/>
      <c r="DO85" s="580"/>
      <c r="DP85" s="580"/>
      <c r="DQ85" s="580"/>
      <c r="DR85" s="580"/>
      <c r="DS85" s="580"/>
      <c r="DT85" s="580"/>
      <c r="DU85" s="580"/>
      <c r="DV85" s="580"/>
      <c r="DW85" s="580"/>
      <c r="DX85" s="580"/>
      <c r="DY85" s="580"/>
      <c r="DZ85" s="580"/>
      <c r="EA85" s="580"/>
      <c r="EB85" s="580"/>
      <c r="EC85" s="580"/>
      <c r="ED85" s="580"/>
      <c r="EE85" s="580"/>
      <c r="EF85" s="580"/>
      <c r="EG85" s="580"/>
      <c r="EH85" s="580"/>
      <c r="EI85" s="580"/>
      <c r="EJ85" s="580"/>
      <c r="EK85" s="580"/>
      <c r="EL85" s="580"/>
      <c r="EM85" s="580"/>
      <c r="EN85" s="580"/>
      <c r="EO85" s="580"/>
      <c r="EP85" s="580"/>
      <c r="EQ85" s="580"/>
      <c r="ER85" s="580"/>
      <c r="ES85" s="580"/>
      <c r="ET85" s="580"/>
      <c r="EU85" s="580"/>
      <c r="EV85" s="580"/>
      <c r="EW85" s="580"/>
      <c r="EX85" s="580"/>
      <c r="EY85" s="580"/>
      <c r="EZ85" s="580"/>
      <c r="FA85" s="580"/>
      <c r="FB85" s="580"/>
      <c r="FC85" s="580"/>
      <c r="FD85" s="580"/>
      <c r="FE85" s="580"/>
      <c r="FF85" s="580"/>
      <c r="FG85" s="580"/>
      <c r="FH85" s="580"/>
      <c r="FI85" s="580"/>
      <c r="FJ85" s="580"/>
      <c r="FK85" s="580"/>
      <c r="FL85" s="580"/>
      <c r="FM85" s="580"/>
      <c r="FN85" s="580"/>
      <c r="FO85" s="580"/>
      <c r="FP85" s="580"/>
      <c r="FQ85" s="580"/>
      <c r="FR85" s="580"/>
      <c r="FS85" s="580"/>
      <c r="FT85" s="580"/>
      <c r="FU85" s="580"/>
      <c r="FV85" s="580"/>
      <c r="FW85" s="580"/>
      <c r="FX85" s="580"/>
      <c r="FY85" s="580"/>
      <c r="FZ85" s="580"/>
      <c r="GA85" s="580"/>
      <c r="GB85" s="580"/>
      <c r="GC85" s="580"/>
      <c r="GD85" s="580"/>
      <c r="GE85" s="580"/>
      <c r="GF85" s="580"/>
      <c r="GG85" s="580"/>
      <c r="GH85" s="580"/>
      <c r="GI85" s="580"/>
      <c r="GJ85" s="580"/>
      <c r="GK85" s="580"/>
      <c r="GL85" s="580"/>
      <c r="GM85" s="580"/>
      <c r="GN85" s="580"/>
      <c r="GO85" s="580"/>
      <c r="GP85" s="580"/>
      <c r="GQ85" s="580"/>
      <c r="GR85" s="580"/>
      <c r="GS85" s="580"/>
      <c r="GT85" s="580"/>
      <c r="GU85" s="580"/>
      <c r="GV85" s="580"/>
      <c r="GW85" s="580"/>
      <c r="GX85" s="580"/>
      <c r="GY85" s="580"/>
      <c r="GZ85" s="580"/>
      <c r="HA85" s="580"/>
      <c r="HB85" s="580"/>
      <c r="HC85" s="580"/>
      <c r="HD85" s="580"/>
      <c r="HE85" s="580"/>
      <c r="HF85" s="580"/>
      <c r="HG85" s="580"/>
      <c r="HH85" s="580"/>
      <c r="HI85" s="580"/>
      <c r="HJ85" s="580"/>
      <c r="HK85" s="580"/>
      <c r="HL85" s="580"/>
      <c r="HM85" s="580"/>
      <c r="HN85" s="580"/>
      <c r="HO85" s="580"/>
      <c r="HP85" s="580"/>
      <c r="HQ85" s="580"/>
      <c r="HR85" s="580"/>
      <c r="HS85" s="580"/>
      <c r="HT85" s="580"/>
      <c r="HU85" s="580"/>
      <c r="HV85" s="580"/>
      <c r="HW85" s="580"/>
      <c r="HX85" s="580"/>
      <c r="HY85" s="580"/>
      <c r="HZ85" s="580"/>
      <c r="IA85" s="580"/>
      <c r="IB85" s="580"/>
      <c r="IC85" s="580"/>
      <c r="ID85" s="580"/>
      <c r="IE85" s="580"/>
      <c r="IF85" s="580"/>
      <c r="IG85" s="580"/>
      <c r="IH85" s="580"/>
      <c r="II85" s="580"/>
      <c r="IJ85" s="580"/>
      <c r="IK85" s="580"/>
      <c r="IL85" s="580"/>
    </row>
    <row r="86" spans="1:246" ht="45" customHeight="1" thickBot="1">
      <c r="A86" s="1203" t="s">
        <v>301</v>
      </c>
      <c r="B86" s="1204"/>
      <c r="C86" s="1204"/>
      <c r="D86" s="1204"/>
      <c r="E86" s="1204"/>
      <c r="F86" s="1204"/>
      <c r="G86" s="1204"/>
      <c r="H86" s="1204"/>
      <c r="I86" s="1204"/>
      <c r="J86" s="1204"/>
      <c r="K86" s="1204"/>
      <c r="L86" s="1204"/>
      <c r="M86" s="1204"/>
      <c r="N86" s="1204"/>
      <c r="O86" s="1204"/>
      <c r="P86" s="1204"/>
      <c r="Q86" s="1204"/>
      <c r="R86" s="1204"/>
      <c r="S86" s="1204"/>
      <c r="T86" s="1204"/>
      <c r="U86" s="1204"/>
      <c r="V86" s="1204"/>
      <c r="W86" s="1204"/>
      <c r="X86" s="1204"/>
      <c r="Y86" s="1204"/>
      <c r="Z86" s="1204"/>
      <c r="AA86" s="1204"/>
      <c r="AB86" s="1204"/>
      <c r="AC86" s="1204"/>
      <c r="AD86" s="1204"/>
      <c r="AE86" s="1204"/>
      <c r="AF86" s="1204"/>
      <c r="AG86" s="1204"/>
      <c r="AH86" s="1192"/>
      <c r="AI86" s="1230"/>
      <c r="AJ86" s="1233"/>
      <c r="AK86" s="1780"/>
      <c r="AL86" s="1783"/>
      <c r="AM86" s="773"/>
      <c r="AN86" s="773"/>
      <c r="AO86" s="759"/>
      <c r="AP86" s="759"/>
      <c r="AQ86" s="759"/>
      <c r="AR86" s="759"/>
      <c r="AS86" s="759"/>
      <c r="AT86" s="759"/>
      <c r="AU86" s="759"/>
      <c r="AV86" s="759"/>
      <c r="AW86" s="1812"/>
      <c r="AX86" s="1813"/>
      <c r="AY86" s="1694"/>
      <c r="AZ86" s="1308"/>
      <c r="BA86" s="1308"/>
      <c r="BB86" s="255"/>
      <c r="BC86" s="256"/>
      <c r="BD86" s="257"/>
      <c r="BE86" s="547"/>
      <c r="BF86" s="125"/>
      <c r="BG86" s="125"/>
      <c r="BH86" s="125"/>
      <c r="BI86" s="125"/>
      <c r="BJ86" s="246"/>
      <c r="BK86" s="40"/>
      <c r="BL86" s="40"/>
      <c r="BM86" s="246"/>
      <c r="BN86" s="775"/>
      <c r="BO86" s="941"/>
      <c r="BP86" s="547"/>
      <c r="BQ86" s="547"/>
      <c r="BR86" s="246"/>
      <c r="BS86" s="941"/>
      <c r="BT86" s="941"/>
      <c r="BU86" s="259"/>
      <c r="BV86" s="259"/>
      <c r="BW86" s="259"/>
      <c r="BX86" s="259"/>
      <c r="BY86" s="259"/>
      <c r="BZ86" s="259"/>
      <c r="CA86" s="259"/>
      <c r="CB86" s="259"/>
      <c r="CC86" s="771"/>
      <c r="CD86" s="771"/>
      <c r="CE86" s="771"/>
      <c r="CF86" s="771"/>
      <c r="CG86" s="771"/>
      <c r="CH86" s="771"/>
      <c r="CI86" s="771"/>
      <c r="CJ86" s="771"/>
      <c r="CK86" s="771"/>
      <c r="CL86" s="771"/>
      <c r="CM86" s="259"/>
      <c r="CN86" s="259"/>
      <c r="CO86" s="259"/>
      <c r="CP86" s="259"/>
      <c r="CQ86" s="259"/>
      <c r="CR86" s="259"/>
      <c r="CS86" s="259"/>
      <c r="CT86" s="771"/>
      <c r="CU86" s="771"/>
      <c r="CV86" s="771"/>
      <c r="CW86" s="771"/>
      <c r="CX86" s="771"/>
      <c r="CY86" s="941"/>
      <c r="CZ86" s="580"/>
      <c r="DA86" s="580"/>
      <c r="DB86" s="580"/>
      <c r="DC86" s="580"/>
      <c r="DD86" s="580"/>
      <c r="DE86" s="580"/>
      <c r="DF86" s="580"/>
      <c r="DG86" s="580"/>
      <c r="DH86" s="580"/>
      <c r="DI86" s="580"/>
      <c r="DJ86" s="580"/>
      <c r="DK86" s="580"/>
      <c r="DL86" s="580"/>
      <c r="DM86" s="580"/>
      <c r="DN86" s="580"/>
      <c r="DO86" s="580"/>
      <c r="DP86" s="580"/>
      <c r="DQ86" s="580"/>
      <c r="DR86" s="580"/>
      <c r="DS86" s="580"/>
      <c r="DT86" s="580"/>
      <c r="DU86" s="580"/>
      <c r="DV86" s="580"/>
      <c r="DW86" s="580"/>
      <c r="DX86" s="580"/>
      <c r="DY86" s="580"/>
      <c r="DZ86" s="580"/>
      <c r="EA86" s="580"/>
      <c r="EB86" s="580"/>
      <c r="EC86" s="580"/>
      <c r="ED86" s="580"/>
      <c r="EE86" s="580"/>
      <c r="EF86" s="580"/>
      <c r="EG86" s="580"/>
      <c r="EH86" s="580"/>
      <c r="EI86" s="580"/>
      <c r="EJ86" s="580"/>
      <c r="EK86" s="580"/>
      <c r="EL86" s="580"/>
      <c r="EM86" s="580"/>
      <c r="EN86" s="580"/>
      <c r="EO86" s="580"/>
      <c r="EP86" s="580"/>
      <c r="EQ86" s="580"/>
      <c r="ER86" s="580"/>
      <c r="ES86" s="580"/>
      <c r="ET86" s="580"/>
      <c r="EU86" s="580"/>
      <c r="EV86" s="580"/>
      <c r="EW86" s="580"/>
      <c r="EX86" s="580"/>
      <c r="EY86" s="580"/>
      <c r="EZ86" s="580"/>
      <c r="FA86" s="580"/>
      <c r="FB86" s="580"/>
      <c r="FC86" s="580"/>
      <c r="FD86" s="580"/>
      <c r="FE86" s="580"/>
      <c r="FF86" s="580"/>
      <c r="FG86" s="580"/>
      <c r="FH86" s="580"/>
      <c r="FI86" s="580"/>
      <c r="FJ86" s="580"/>
      <c r="FK86" s="580"/>
      <c r="FL86" s="580"/>
      <c r="FM86" s="580"/>
      <c r="FN86" s="580"/>
      <c r="FO86" s="580"/>
      <c r="FP86" s="580"/>
      <c r="FQ86" s="580"/>
      <c r="FR86" s="580"/>
      <c r="FS86" s="580"/>
      <c r="FT86" s="580"/>
      <c r="FU86" s="580"/>
      <c r="FV86" s="580"/>
      <c r="FW86" s="580"/>
      <c r="FX86" s="580"/>
      <c r="FY86" s="580"/>
      <c r="FZ86" s="580"/>
      <c r="GA86" s="580"/>
      <c r="GB86" s="580"/>
      <c r="GC86" s="580"/>
      <c r="GD86" s="580"/>
      <c r="GE86" s="580"/>
      <c r="GF86" s="580"/>
      <c r="GG86" s="580"/>
      <c r="GH86" s="580"/>
      <c r="GI86" s="580"/>
      <c r="GJ86" s="580"/>
      <c r="GK86" s="580"/>
      <c r="GL86" s="580"/>
      <c r="GM86" s="580"/>
      <c r="GN86" s="580"/>
      <c r="GO86" s="580"/>
      <c r="GP86" s="580"/>
      <c r="GQ86" s="580"/>
      <c r="GR86" s="580"/>
      <c r="GS86" s="580"/>
      <c r="GT86" s="580"/>
      <c r="GU86" s="580"/>
      <c r="GV86" s="580"/>
      <c r="GW86" s="580"/>
      <c r="GX86" s="580"/>
      <c r="GY86" s="580"/>
      <c r="GZ86" s="580"/>
      <c r="HA86" s="580"/>
      <c r="HB86" s="580"/>
      <c r="HC86" s="580"/>
      <c r="HD86" s="580"/>
      <c r="HE86" s="580"/>
      <c r="HF86" s="580"/>
      <c r="HG86" s="580"/>
      <c r="HH86" s="580"/>
      <c r="HI86" s="580"/>
      <c r="HJ86" s="580"/>
      <c r="HK86" s="580"/>
      <c r="HL86" s="580"/>
      <c r="HM86" s="580"/>
      <c r="HN86" s="580"/>
      <c r="HO86" s="580"/>
      <c r="HP86" s="580"/>
      <c r="HQ86" s="580"/>
      <c r="HR86" s="580"/>
      <c r="HS86" s="580"/>
      <c r="HT86" s="580"/>
      <c r="HU86" s="580"/>
      <c r="HV86" s="580"/>
      <c r="HW86" s="580"/>
      <c r="HX86" s="580"/>
      <c r="HY86" s="580"/>
      <c r="HZ86" s="580"/>
      <c r="IA86" s="580"/>
      <c r="IB86" s="580"/>
      <c r="IC86" s="580"/>
      <c r="ID86" s="580"/>
      <c r="IE86" s="580"/>
      <c r="IF86" s="580"/>
      <c r="IG86" s="580"/>
      <c r="IH86" s="580"/>
      <c r="II86" s="580"/>
      <c r="IJ86" s="580"/>
      <c r="IK86" s="580"/>
      <c r="IL86" s="580"/>
    </row>
    <row r="87" spans="1:246" ht="40.15" customHeight="1">
      <c r="A87" s="1634" t="s">
        <v>39</v>
      </c>
      <c r="B87" s="1918" t="s">
        <v>44</v>
      </c>
      <c r="C87" s="1919"/>
      <c r="D87" s="1467" t="s">
        <v>302</v>
      </c>
      <c r="E87" s="1468"/>
      <c r="F87" s="1468"/>
      <c r="G87" s="1468"/>
      <c r="H87" s="1468"/>
      <c r="I87" s="1468"/>
      <c r="J87" s="1468"/>
      <c r="K87" s="1468"/>
      <c r="L87" s="1468"/>
      <c r="M87" s="1468"/>
      <c r="N87" s="1468"/>
      <c r="O87" s="1468"/>
      <c r="P87" s="1468"/>
      <c r="Q87" s="1468"/>
      <c r="R87" s="1468"/>
      <c r="S87" s="1468"/>
      <c r="T87" s="1468"/>
      <c r="U87" s="1468"/>
      <c r="V87" s="1468"/>
      <c r="W87" s="1468"/>
      <c r="X87" s="1468"/>
      <c r="Y87" s="1468"/>
      <c r="Z87" s="1468"/>
      <c r="AA87" s="1468"/>
      <c r="AB87" s="1468"/>
      <c r="AC87" s="1468"/>
      <c r="AD87" s="1468"/>
      <c r="AE87" s="1468"/>
      <c r="AF87" s="1468"/>
      <c r="AG87" s="1469"/>
      <c r="AH87" s="916"/>
      <c r="AI87" s="916"/>
      <c r="AJ87" s="916"/>
      <c r="AK87" s="878" t="str">
        <f>BA87</f>
        <v>-</v>
      </c>
      <c r="AL87" s="892"/>
      <c r="AM87" s="760"/>
      <c r="AN87" s="760"/>
      <c r="AO87" s="759"/>
      <c r="AP87" s="759"/>
      <c r="AQ87" s="759"/>
      <c r="AR87" s="759"/>
      <c r="AS87" s="759"/>
      <c r="AT87" s="1992" t="s">
        <v>39</v>
      </c>
      <c r="AU87" s="625" t="s">
        <v>44</v>
      </c>
      <c r="AV87" s="626"/>
      <c r="AW87" s="249">
        <f>IF(AH87="x",1,0)</f>
        <v>0</v>
      </c>
      <c r="AX87" s="534">
        <f>IF(AI87="x",0,0)</f>
        <v>0</v>
      </c>
      <c r="AY87" s="250"/>
      <c r="AZ87" s="537">
        <f>SUM(AW87:AY87)</f>
        <v>0</v>
      </c>
      <c r="BA87" s="638" t="str">
        <f>IF(AZ87&gt;0,"X","-")</f>
        <v>-</v>
      </c>
      <c r="BB87" s="636"/>
      <c r="BC87" s="258"/>
      <c r="BD87" s="135"/>
      <c r="BE87" s="547"/>
      <c r="BF87" s="258"/>
      <c r="BG87" s="136"/>
      <c r="BH87" s="593"/>
      <c r="BI87" s="261"/>
      <c r="BJ87" s="246"/>
      <c r="BK87" s="246"/>
      <c r="BL87" s="259"/>
      <c r="BM87" s="246"/>
      <c r="BN87" s="246"/>
      <c r="BO87" s="246"/>
      <c r="BP87" s="124"/>
      <c r="BQ87" s="246"/>
      <c r="BR87" s="246"/>
      <c r="BS87" s="941"/>
      <c r="BT87" s="941"/>
      <c r="BU87" s="941"/>
      <c r="BV87" s="941"/>
      <c r="BW87" s="941"/>
      <c r="BX87" s="941"/>
      <c r="BY87" s="941"/>
      <c r="BZ87" s="941"/>
      <c r="CA87" s="941"/>
      <c r="CB87" s="941"/>
      <c r="CC87" s="771"/>
      <c r="CD87" s="771"/>
      <c r="CE87" s="771"/>
      <c r="CF87" s="771"/>
      <c r="CG87" s="771"/>
      <c r="CH87" s="771"/>
      <c r="CI87" s="580"/>
      <c r="CJ87" s="580"/>
      <c r="CK87" s="580"/>
      <c r="CL87" s="580"/>
      <c r="CM87" s="580"/>
      <c r="CN87" s="580"/>
      <c r="CO87" s="941"/>
      <c r="CP87" s="941"/>
      <c r="CQ87" s="941"/>
      <c r="CR87" s="941"/>
      <c r="CS87" s="941"/>
      <c r="CT87" s="771"/>
      <c r="CU87" s="941"/>
      <c r="CV87" s="941"/>
      <c r="CW87" s="941"/>
      <c r="CX87" s="941"/>
      <c r="CY87" s="941"/>
      <c r="CZ87" s="580"/>
      <c r="DA87" s="580"/>
      <c r="DB87" s="580"/>
      <c r="DC87" s="580"/>
      <c r="DD87" s="580"/>
      <c r="DE87" s="580"/>
      <c r="DF87" s="580"/>
      <c r="DG87" s="580"/>
      <c r="DH87" s="580"/>
      <c r="DI87" s="580"/>
      <c r="DJ87" s="580"/>
      <c r="DK87" s="580"/>
      <c r="DL87" s="580"/>
      <c r="DM87" s="580"/>
      <c r="DN87" s="580"/>
      <c r="DO87" s="580"/>
      <c r="DP87" s="580"/>
      <c r="DQ87" s="580"/>
      <c r="DR87" s="580"/>
      <c r="DS87" s="580"/>
      <c r="DT87" s="580"/>
      <c r="DU87" s="580"/>
      <c r="DV87" s="580"/>
      <c r="DW87" s="580"/>
      <c r="DX87" s="580"/>
      <c r="DY87" s="580"/>
      <c r="DZ87" s="580"/>
      <c r="EA87" s="580"/>
      <c r="EB87" s="580"/>
      <c r="EC87" s="580"/>
      <c r="ED87" s="580"/>
      <c r="EE87" s="580"/>
      <c r="EF87" s="580"/>
      <c r="EG87" s="580"/>
      <c r="EH87" s="580"/>
      <c r="EI87" s="580"/>
      <c r="EJ87" s="580"/>
      <c r="EK87" s="580"/>
      <c r="EL87" s="580"/>
      <c r="EM87" s="580"/>
      <c r="EN87" s="580"/>
      <c r="EO87" s="580"/>
      <c r="EP87" s="580"/>
      <c r="EQ87" s="580"/>
      <c r="ER87" s="580"/>
      <c r="ES87" s="580"/>
      <c r="ET87" s="580"/>
      <c r="EU87" s="580"/>
      <c r="EV87" s="580"/>
      <c r="EW87" s="580"/>
      <c r="EX87" s="580"/>
      <c r="EY87" s="580"/>
      <c r="EZ87" s="580"/>
      <c r="FA87" s="580"/>
      <c r="FB87" s="580"/>
      <c r="FC87" s="580"/>
      <c r="FD87" s="580"/>
      <c r="FE87" s="580"/>
      <c r="FF87" s="580"/>
      <c r="FG87" s="580"/>
      <c r="FH87" s="580"/>
      <c r="FI87" s="580"/>
      <c r="FJ87" s="580"/>
      <c r="FK87" s="580"/>
      <c r="FL87" s="580"/>
      <c r="FM87" s="580"/>
      <c r="FN87" s="580"/>
      <c r="FO87" s="580"/>
      <c r="FP87" s="580"/>
      <c r="FQ87" s="580"/>
      <c r="FR87" s="580"/>
      <c r="FS87" s="580"/>
      <c r="FT87" s="580"/>
      <c r="FU87" s="580"/>
      <c r="FV87" s="580"/>
      <c r="FW87" s="580"/>
      <c r="FX87" s="580"/>
      <c r="FY87" s="580"/>
      <c r="FZ87" s="580"/>
      <c r="GA87" s="580"/>
      <c r="GB87" s="580"/>
      <c r="GC87" s="580"/>
      <c r="GD87" s="580"/>
      <c r="GE87" s="580"/>
      <c r="GF87" s="580"/>
      <c r="GG87" s="580"/>
      <c r="GH87" s="580"/>
      <c r="GI87" s="580"/>
      <c r="GJ87" s="580"/>
      <c r="GK87" s="580"/>
      <c r="GL87" s="580"/>
      <c r="GM87" s="580"/>
      <c r="GN87" s="580"/>
      <c r="GO87" s="580"/>
      <c r="GP87" s="580"/>
      <c r="GQ87" s="580"/>
      <c r="GR87" s="580"/>
      <c r="GS87" s="580"/>
      <c r="GT87" s="580"/>
      <c r="GU87" s="580"/>
      <c r="GV87" s="580"/>
      <c r="GW87" s="580"/>
      <c r="GX87" s="580"/>
      <c r="GY87" s="580"/>
      <c r="GZ87" s="580"/>
      <c r="HA87" s="580"/>
      <c r="HB87" s="580"/>
      <c r="HC87" s="580"/>
      <c r="HD87" s="580"/>
      <c r="HE87" s="580"/>
      <c r="HF87" s="580"/>
      <c r="HG87" s="580"/>
      <c r="HH87" s="580"/>
      <c r="HI87" s="580"/>
      <c r="HJ87" s="580"/>
      <c r="HK87" s="580"/>
      <c r="HL87" s="580"/>
      <c r="HM87" s="580"/>
      <c r="HN87" s="580"/>
      <c r="HO87" s="580"/>
      <c r="HP87" s="580"/>
      <c r="HQ87" s="580"/>
      <c r="HR87" s="580"/>
      <c r="HS87" s="580"/>
      <c r="HT87" s="580"/>
      <c r="HU87" s="580"/>
      <c r="HV87" s="580"/>
      <c r="HW87" s="580"/>
      <c r="HX87" s="580"/>
      <c r="HY87" s="580"/>
      <c r="HZ87" s="580"/>
      <c r="IA87" s="580"/>
      <c r="IB87" s="580"/>
      <c r="IC87" s="580"/>
      <c r="ID87" s="580"/>
      <c r="IE87" s="580"/>
      <c r="IF87" s="580"/>
      <c r="IG87" s="580"/>
      <c r="IH87" s="580"/>
      <c r="II87" s="580"/>
      <c r="IJ87" s="580"/>
      <c r="IK87" s="580"/>
      <c r="IL87" s="580"/>
    </row>
    <row r="88" spans="1:246" ht="27.6" customHeight="1">
      <c r="A88" s="1635"/>
      <c r="B88" s="1920" t="s">
        <v>45</v>
      </c>
      <c r="C88" s="1921"/>
      <c r="D88" s="1773" t="s">
        <v>303</v>
      </c>
      <c r="E88" s="1774"/>
      <c r="F88" s="1774"/>
      <c r="G88" s="1774"/>
      <c r="H88" s="1774"/>
      <c r="I88" s="1774"/>
      <c r="J88" s="1774"/>
      <c r="K88" s="1774"/>
      <c r="L88" s="1774"/>
      <c r="M88" s="1774"/>
      <c r="N88" s="1774"/>
      <c r="O88" s="1774"/>
      <c r="P88" s="1774"/>
      <c r="Q88" s="1774"/>
      <c r="R88" s="1774"/>
      <c r="S88" s="1774"/>
      <c r="T88" s="1774"/>
      <c r="U88" s="1774"/>
      <c r="V88" s="1774"/>
      <c r="W88" s="1774"/>
      <c r="X88" s="1774"/>
      <c r="Y88" s="1774"/>
      <c r="Z88" s="1774"/>
      <c r="AA88" s="1774"/>
      <c r="AB88" s="1774"/>
      <c r="AC88" s="1774"/>
      <c r="AD88" s="1774"/>
      <c r="AE88" s="1774"/>
      <c r="AF88" s="1774"/>
      <c r="AG88" s="1775"/>
      <c r="AH88" s="916"/>
      <c r="AI88" s="916"/>
      <c r="AJ88" s="916"/>
      <c r="AK88" s="879" t="str">
        <f>BA88</f>
        <v>-</v>
      </c>
      <c r="AL88" s="892"/>
      <c r="AM88" s="760"/>
      <c r="AN88" s="760"/>
      <c r="AO88" s="759"/>
      <c r="AP88" s="759"/>
      <c r="AQ88" s="759"/>
      <c r="AR88" s="759"/>
      <c r="AS88" s="759"/>
      <c r="AT88" s="1993"/>
      <c r="AU88" s="627" t="s">
        <v>45</v>
      </c>
      <c r="AV88" s="628"/>
      <c r="AW88" s="243">
        <f>IF(AH88="x",0,0)</f>
        <v>0</v>
      </c>
      <c r="AX88" s="756">
        <f>IF(AI88="x",1,0)</f>
        <v>0</v>
      </c>
      <c r="AY88" s="242"/>
      <c r="AZ88" s="531">
        <f>SUM(AW88:AY88)</f>
        <v>0</v>
      </c>
      <c r="BA88" s="637" t="str">
        <f>IF(AZ88&gt;0,"X","-")</f>
        <v>-</v>
      </c>
      <c r="BB88" s="636"/>
      <c r="BC88" s="258"/>
      <c r="BD88" s="135"/>
      <c r="BE88" s="547"/>
      <c r="BF88" s="258"/>
      <c r="BG88" s="136"/>
      <c r="BH88" s="593"/>
      <c r="BI88" s="261"/>
      <c r="BJ88" s="246"/>
      <c r="BK88" s="941"/>
      <c r="BL88" s="124"/>
      <c r="BM88" s="246"/>
      <c r="BN88" s="246"/>
      <c r="BO88" s="246"/>
      <c r="BP88" s="124"/>
      <c r="BQ88" s="124"/>
      <c r="BR88" s="246"/>
      <c r="BS88" s="941"/>
      <c r="BT88" s="941"/>
      <c r="BU88" s="941"/>
      <c r="BV88" s="941"/>
      <c r="BW88" s="771"/>
      <c r="BX88" s="771"/>
      <c r="BY88" s="771"/>
      <c r="BZ88" s="771"/>
      <c r="CA88" s="771"/>
      <c r="CB88" s="771"/>
      <c r="CC88" s="580"/>
      <c r="CD88" s="580"/>
      <c r="CE88" s="580"/>
      <c r="CF88" s="580"/>
      <c r="CG88" s="580"/>
      <c r="CH88" s="580"/>
      <c r="CI88" s="941"/>
      <c r="CJ88" s="941"/>
      <c r="CK88" s="941"/>
      <c r="CL88" s="941"/>
      <c r="CM88" s="941"/>
      <c r="CN88" s="39"/>
      <c r="CO88" s="39"/>
      <c r="CP88" s="39"/>
      <c r="CQ88" s="39"/>
      <c r="CR88" s="39"/>
      <c r="CS88" s="39"/>
      <c r="CT88" s="39"/>
      <c r="CU88" s="39"/>
      <c r="CV88" s="39"/>
      <c r="CW88" s="580"/>
      <c r="CX88" s="580"/>
      <c r="CY88" s="580"/>
      <c r="CZ88" s="580"/>
      <c r="DA88" s="580"/>
      <c r="DB88" s="580"/>
      <c r="DC88" s="580"/>
      <c r="DD88" s="580"/>
      <c r="DE88" s="580"/>
      <c r="DF88" s="580"/>
      <c r="DG88" s="580"/>
      <c r="DH88" s="580"/>
      <c r="DI88" s="580"/>
      <c r="DJ88" s="580"/>
      <c r="DK88" s="580"/>
      <c r="DL88" s="580"/>
      <c r="DM88" s="580"/>
      <c r="DN88" s="580"/>
      <c r="DO88" s="580"/>
      <c r="DP88" s="580"/>
      <c r="DQ88" s="580"/>
      <c r="DR88" s="580"/>
      <c r="DS88" s="580"/>
      <c r="DT88" s="580"/>
      <c r="DU88" s="580"/>
      <c r="DV88" s="580"/>
      <c r="DW88" s="580"/>
      <c r="DX88" s="580"/>
      <c r="DY88" s="580"/>
      <c r="DZ88" s="580"/>
      <c r="EA88" s="580"/>
      <c r="EB88" s="580"/>
      <c r="EC88" s="580"/>
      <c r="ED88" s="580"/>
      <c r="EE88" s="580"/>
      <c r="EF88" s="580"/>
      <c r="EG88" s="580"/>
      <c r="EH88" s="580"/>
      <c r="EI88" s="580"/>
      <c r="EJ88" s="580"/>
      <c r="EK88" s="580"/>
      <c r="EL88" s="580"/>
      <c r="EM88" s="580"/>
      <c r="EN88" s="580"/>
      <c r="EO88" s="580"/>
      <c r="EP88" s="580"/>
      <c r="EQ88" s="580"/>
      <c r="ER88" s="580"/>
      <c r="ES88" s="580"/>
      <c r="ET88" s="580"/>
      <c r="EU88" s="580"/>
      <c r="EV88" s="580"/>
      <c r="EW88" s="580"/>
      <c r="EX88" s="580"/>
      <c r="EY88" s="580"/>
      <c r="EZ88" s="580"/>
      <c r="FA88" s="580"/>
      <c r="FB88" s="580"/>
      <c r="FC88" s="580"/>
      <c r="FD88" s="580"/>
      <c r="FE88" s="580"/>
      <c r="FF88" s="580"/>
      <c r="FG88" s="580"/>
      <c r="FH88" s="580"/>
      <c r="FI88" s="580"/>
      <c r="FJ88" s="580"/>
      <c r="FK88" s="580"/>
      <c r="FL88" s="580"/>
      <c r="FM88" s="580"/>
      <c r="FN88" s="580"/>
      <c r="FO88" s="580"/>
      <c r="FP88" s="580"/>
      <c r="FQ88" s="580"/>
      <c r="FR88" s="580"/>
      <c r="FS88" s="580"/>
      <c r="FT88" s="580"/>
      <c r="FU88" s="580"/>
      <c r="FV88" s="580"/>
      <c r="FW88" s="580"/>
      <c r="FX88" s="580"/>
      <c r="FY88" s="580"/>
      <c r="FZ88" s="580"/>
      <c r="GA88" s="580"/>
      <c r="GB88" s="580"/>
      <c r="GC88" s="580"/>
      <c r="GD88" s="580"/>
      <c r="GE88" s="580"/>
      <c r="GF88" s="580"/>
      <c r="GG88" s="580"/>
      <c r="GH88" s="580"/>
      <c r="GI88" s="580"/>
      <c r="GJ88" s="580"/>
      <c r="GK88" s="580"/>
      <c r="GL88" s="580"/>
      <c r="GM88" s="580"/>
      <c r="GN88" s="580"/>
      <c r="GO88" s="580"/>
      <c r="GP88" s="580"/>
      <c r="GQ88" s="580"/>
      <c r="GR88" s="580"/>
      <c r="GS88" s="580"/>
      <c r="GT88" s="580"/>
      <c r="GU88" s="580"/>
      <c r="GV88" s="580"/>
      <c r="GW88" s="580"/>
      <c r="GX88" s="580"/>
      <c r="GY88" s="580"/>
      <c r="GZ88" s="580"/>
      <c r="HA88" s="580"/>
      <c r="HB88" s="580"/>
      <c r="HC88" s="580"/>
      <c r="HD88" s="580"/>
      <c r="HE88" s="580"/>
      <c r="HF88" s="580"/>
      <c r="HG88" s="580"/>
      <c r="HH88" s="580"/>
      <c r="HI88" s="580"/>
      <c r="HJ88" s="580"/>
      <c r="HK88" s="580"/>
      <c r="HL88" s="580"/>
      <c r="HM88" s="580"/>
      <c r="HN88" s="580"/>
      <c r="HO88" s="580"/>
      <c r="HP88" s="580"/>
      <c r="HQ88" s="580"/>
      <c r="HR88" s="580"/>
      <c r="HS88" s="580"/>
      <c r="HT88" s="580"/>
      <c r="HU88" s="580"/>
      <c r="HV88" s="580"/>
      <c r="HW88" s="580"/>
      <c r="HX88" s="580"/>
      <c r="HY88" s="580"/>
      <c r="HZ88" s="580"/>
      <c r="IA88" s="580"/>
      <c r="IB88" s="580"/>
      <c r="IC88" s="580"/>
      <c r="ID88" s="580"/>
      <c r="IE88" s="580"/>
      <c r="IF88" s="580"/>
      <c r="IG88" s="580"/>
      <c r="IH88" s="580"/>
      <c r="II88" s="580"/>
      <c r="IJ88" s="580"/>
      <c r="IK88" s="580"/>
      <c r="IL88" s="580"/>
    </row>
    <row r="89" spans="1:246" ht="34.5" customHeight="1">
      <c r="A89" s="1635"/>
      <c r="B89" s="1922" t="s">
        <v>46</v>
      </c>
      <c r="C89" s="1923"/>
      <c r="D89" s="1773" t="s">
        <v>304</v>
      </c>
      <c r="E89" s="1774"/>
      <c r="F89" s="1774"/>
      <c r="G89" s="1774"/>
      <c r="H89" s="1774"/>
      <c r="I89" s="1774"/>
      <c r="J89" s="1774"/>
      <c r="K89" s="1774"/>
      <c r="L89" s="1774"/>
      <c r="M89" s="1774"/>
      <c r="N89" s="1774"/>
      <c r="O89" s="1774"/>
      <c r="P89" s="1774"/>
      <c r="Q89" s="1774"/>
      <c r="R89" s="1774"/>
      <c r="S89" s="1774"/>
      <c r="T89" s="1774"/>
      <c r="U89" s="1774"/>
      <c r="V89" s="1774"/>
      <c r="W89" s="1774"/>
      <c r="X89" s="1774"/>
      <c r="Y89" s="1774"/>
      <c r="Z89" s="1774"/>
      <c r="AA89" s="1774"/>
      <c r="AB89" s="1774"/>
      <c r="AC89" s="1774"/>
      <c r="AD89" s="1774"/>
      <c r="AE89" s="1774"/>
      <c r="AF89" s="1774"/>
      <c r="AG89" s="1775"/>
      <c r="AH89" s="916"/>
      <c r="AI89" s="916"/>
      <c r="AJ89" s="916"/>
      <c r="AK89" s="1841" t="str">
        <f>BA89</f>
        <v>-</v>
      </c>
      <c r="AL89" s="1961"/>
      <c r="AM89" s="760"/>
      <c r="AN89" s="760"/>
      <c r="AO89" s="759"/>
      <c r="AP89" s="759"/>
      <c r="AQ89" s="759"/>
      <c r="AR89" s="759"/>
      <c r="AS89" s="759"/>
      <c r="AT89" s="1993"/>
      <c r="AU89" s="1988" t="s">
        <v>46</v>
      </c>
      <c r="AV89" s="1989"/>
      <c r="AW89" s="243">
        <f>IF(AH89="x",1,0)</f>
        <v>0</v>
      </c>
      <c r="AX89" s="893">
        <f>IF(AI89="x",0,0)</f>
        <v>0</v>
      </c>
      <c r="AY89" s="242"/>
      <c r="AZ89" s="1800">
        <f>AW89+AW90+AX89+AX90</f>
        <v>0</v>
      </c>
      <c r="BA89" s="1800" t="str">
        <f>IF(AZ89&gt;0,"X","-")</f>
        <v>-</v>
      </c>
      <c r="BB89" s="636"/>
      <c r="BC89" s="258"/>
      <c r="BD89" s="135"/>
      <c r="BE89" s="547"/>
      <c r="BF89" s="258"/>
      <c r="BG89" s="136"/>
      <c r="BH89" s="593"/>
      <c r="BI89" s="261"/>
      <c r="BJ89" s="246"/>
      <c r="BK89" s="941"/>
      <c r="BL89" s="124"/>
      <c r="BM89" s="246"/>
      <c r="BN89" s="246"/>
      <c r="BO89" s="246"/>
      <c r="BP89" s="124"/>
      <c r="BQ89" s="594"/>
      <c r="BR89" s="246"/>
      <c r="BS89" s="941"/>
      <c r="BT89" s="941"/>
      <c r="BU89" s="941"/>
      <c r="BV89" s="941"/>
      <c r="BW89" s="771"/>
      <c r="BX89" s="771"/>
      <c r="BY89" s="771"/>
      <c r="BZ89" s="771"/>
      <c r="CA89" s="771"/>
      <c r="CB89" s="771"/>
      <c r="CC89" s="580"/>
      <c r="CD89" s="580"/>
      <c r="CE89" s="580"/>
      <c r="CF89" s="580"/>
      <c r="CG89" s="580"/>
      <c r="CH89" s="580"/>
      <c r="CI89" s="941"/>
      <c r="CJ89" s="941"/>
      <c r="CK89" s="941"/>
      <c r="CL89" s="941"/>
      <c r="CM89" s="941"/>
      <c r="CN89" s="39"/>
      <c r="CO89" s="39"/>
      <c r="CP89" s="39"/>
      <c r="CQ89" s="39"/>
      <c r="CR89" s="39"/>
      <c r="CS89" s="39"/>
      <c r="CT89" s="39"/>
      <c r="CU89" s="39"/>
      <c r="CV89" s="39"/>
      <c r="CW89" s="580"/>
      <c r="CX89" s="580"/>
      <c r="CY89" s="580"/>
      <c r="CZ89" s="580"/>
      <c r="DA89" s="580"/>
      <c r="DB89" s="580"/>
      <c r="DC89" s="580"/>
      <c r="DD89" s="580"/>
      <c r="DE89" s="580"/>
      <c r="DF89" s="580"/>
      <c r="DG89" s="580"/>
      <c r="DH89" s="580"/>
      <c r="DI89" s="580"/>
      <c r="DJ89" s="580"/>
      <c r="DK89" s="580"/>
      <c r="DL89" s="580"/>
      <c r="DM89" s="580"/>
      <c r="DN89" s="580"/>
      <c r="DO89" s="580"/>
      <c r="DP89" s="580"/>
      <c r="DQ89" s="580"/>
      <c r="DR89" s="580"/>
      <c r="DS89" s="580"/>
      <c r="DT89" s="580"/>
      <c r="DU89" s="580"/>
      <c r="DV89" s="580"/>
      <c r="DW89" s="580"/>
      <c r="DX89" s="580"/>
      <c r="DY89" s="580"/>
      <c r="DZ89" s="580"/>
      <c r="EA89" s="580"/>
      <c r="EB89" s="580"/>
      <c r="EC89" s="580"/>
      <c r="ED89" s="580"/>
      <c r="EE89" s="580"/>
      <c r="EF89" s="580"/>
      <c r="EG89" s="580"/>
      <c r="EH89" s="580"/>
      <c r="EI89" s="580"/>
      <c r="EJ89" s="580"/>
      <c r="EK89" s="580"/>
      <c r="EL89" s="580"/>
      <c r="EM89" s="580"/>
      <c r="EN89" s="580"/>
      <c r="EO89" s="580"/>
      <c r="EP89" s="580"/>
      <c r="EQ89" s="580"/>
      <c r="ER89" s="580"/>
      <c r="ES89" s="580"/>
      <c r="ET89" s="580"/>
      <c r="EU89" s="580"/>
      <c r="EV89" s="580"/>
      <c r="EW89" s="580"/>
      <c r="EX89" s="580"/>
      <c r="EY89" s="580"/>
      <c r="EZ89" s="580"/>
      <c r="FA89" s="580"/>
      <c r="FB89" s="580"/>
      <c r="FC89" s="580"/>
      <c r="FD89" s="580"/>
      <c r="FE89" s="580"/>
      <c r="FF89" s="580"/>
      <c r="FG89" s="580"/>
      <c r="FH89" s="580"/>
      <c r="FI89" s="580"/>
      <c r="FJ89" s="580"/>
      <c r="FK89" s="580"/>
      <c r="FL89" s="580"/>
      <c r="FM89" s="580"/>
      <c r="FN89" s="580"/>
      <c r="FO89" s="580"/>
      <c r="FP89" s="580"/>
      <c r="FQ89" s="580"/>
      <c r="FR89" s="580"/>
      <c r="FS89" s="580"/>
      <c r="FT89" s="580"/>
      <c r="FU89" s="580"/>
      <c r="FV89" s="580"/>
      <c r="FW89" s="580"/>
      <c r="FX89" s="580"/>
      <c r="FY89" s="580"/>
      <c r="FZ89" s="580"/>
      <c r="GA89" s="580"/>
      <c r="GB89" s="580"/>
      <c r="GC89" s="580"/>
      <c r="GD89" s="580"/>
      <c r="GE89" s="580"/>
      <c r="GF89" s="580"/>
      <c r="GG89" s="580"/>
      <c r="GH89" s="580"/>
      <c r="GI89" s="580"/>
      <c r="GJ89" s="580"/>
      <c r="GK89" s="580"/>
      <c r="GL89" s="580"/>
      <c r="GM89" s="580"/>
      <c r="GN89" s="580"/>
      <c r="GO89" s="580"/>
      <c r="GP89" s="580"/>
      <c r="GQ89" s="580"/>
      <c r="GR89" s="580"/>
      <c r="GS89" s="580"/>
      <c r="GT89" s="580"/>
      <c r="GU89" s="580"/>
      <c r="GV89" s="580"/>
      <c r="GW89" s="580"/>
      <c r="GX89" s="580"/>
      <c r="GY89" s="580"/>
      <c r="GZ89" s="580"/>
      <c r="HA89" s="580"/>
      <c r="HB89" s="580"/>
      <c r="HC89" s="580"/>
      <c r="HD89" s="580"/>
      <c r="HE89" s="580"/>
      <c r="HF89" s="580"/>
      <c r="HG89" s="580"/>
      <c r="HH89" s="580"/>
      <c r="HI89" s="580"/>
      <c r="HJ89" s="580"/>
      <c r="HK89" s="580"/>
      <c r="HL89" s="580"/>
      <c r="HM89" s="580"/>
      <c r="HN89" s="580"/>
      <c r="HO89" s="580"/>
      <c r="HP89" s="580"/>
      <c r="HQ89" s="580"/>
      <c r="HR89" s="580"/>
      <c r="HS89" s="580"/>
      <c r="HT89" s="580"/>
      <c r="HU89" s="580"/>
      <c r="HV89" s="580"/>
      <c r="HW89" s="580"/>
      <c r="HX89" s="580"/>
      <c r="HY89" s="580"/>
      <c r="HZ89" s="580"/>
      <c r="IA89" s="580"/>
      <c r="IB89" s="580"/>
      <c r="IC89" s="580"/>
      <c r="ID89" s="580"/>
      <c r="IE89" s="580"/>
      <c r="IF89" s="580"/>
      <c r="IG89" s="580"/>
      <c r="IH89" s="580"/>
      <c r="II89" s="580"/>
      <c r="IJ89" s="580"/>
      <c r="IK89" s="580"/>
      <c r="IL89" s="580"/>
    </row>
    <row r="90" spans="1:246" ht="33" customHeight="1" thickBot="1">
      <c r="A90" s="1636"/>
      <c r="B90" s="1924"/>
      <c r="C90" s="1925"/>
      <c r="D90" s="1464" t="s">
        <v>305</v>
      </c>
      <c r="E90" s="1465"/>
      <c r="F90" s="1465"/>
      <c r="G90" s="1465"/>
      <c r="H90" s="1465"/>
      <c r="I90" s="1465"/>
      <c r="J90" s="1465"/>
      <c r="K90" s="1465"/>
      <c r="L90" s="1465"/>
      <c r="M90" s="1465"/>
      <c r="N90" s="1465"/>
      <c r="O90" s="1465"/>
      <c r="P90" s="1465"/>
      <c r="Q90" s="1465"/>
      <c r="R90" s="1465"/>
      <c r="S90" s="1465"/>
      <c r="T90" s="1465"/>
      <c r="U90" s="1465"/>
      <c r="V90" s="1465"/>
      <c r="W90" s="1465"/>
      <c r="X90" s="1465"/>
      <c r="Y90" s="1465"/>
      <c r="Z90" s="1465"/>
      <c r="AA90" s="1465"/>
      <c r="AB90" s="1465"/>
      <c r="AC90" s="1465"/>
      <c r="AD90" s="1465"/>
      <c r="AE90" s="1465"/>
      <c r="AF90" s="1465"/>
      <c r="AG90" s="1466"/>
      <c r="AH90" s="929"/>
      <c r="AI90" s="929"/>
      <c r="AJ90" s="929"/>
      <c r="AK90" s="1843"/>
      <c r="AL90" s="1962"/>
      <c r="AM90" s="760"/>
      <c r="AN90" s="760"/>
      <c r="AO90" s="759"/>
      <c r="AP90" s="759"/>
      <c r="AQ90" s="759"/>
      <c r="AR90" s="759"/>
      <c r="AS90" s="759"/>
      <c r="AT90" s="1994"/>
      <c r="AU90" s="1990"/>
      <c r="AV90" s="1991"/>
      <c r="AW90" s="244">
        <f>IF(AH90="x",1,0)</f>
        <v>0</v>
      </c>
      <c r="AX90" s="757">
        <f>IF(AI90="x",0,0)</f>
        <v>0</v>
      </c>
      <c r="AY90" s="245"/>
      <c r="AZ90" s="1809"/>
      <c r="BA90" s="1809"/>
      <c r="BB90" s="636"/>
      <c r="BC90" s="258"/>
      <c r="BD90" s="135"/>
      <c r="BE90" s="547"/>
      <c r="BF90" s="258"/>
      <c r="BG90" s="136"/>
      <c r="BH90" s="593"/>
      <c r="BI90" s="261"/>
      <c r="BJ90" s="246"/>
      <c r="BK90" s="246"/>
      <c r="BL90" s="246"/>
      <c r="BM90" s="246"/>
      <c r="BN90" s="246"/>
      <c r="BO90" s="246"/>
      <c r="BP90" s="246"/>
      <c r="BQ90" s="246"/>
      <c r="BR90" s="246"/>
      <c r="BS90" s="941"/>
      <c r="BT90" s="941"/>
      <c r="BU90" s="941"/>
      <c r="BV90" s="775"/>
      <c r="BW90" s="775"/>
      <c r="BX90" s="775"/>
      <c r="BY90" s="775"/>
      <c r="BZ90" s="775"/>
      <c r="CA90" s="775"/>
      <c r="CB90" s="775"/>
      <c r="CC90" s="580"/>
      <c r="CD90" s="580"/>
      <c r="CE90" s="580"/>
      <c r="CF90" s="580"/>
      <c r="CG90" s="580"/>
      <c r="CH90" s="580"/>
      <c r="CI90" s="775"/>
      <c r="CJ90" s="775"/>
      <c r="CK90" s="775"/>
      <c r="CL90" s="775"/>
      <c r="CM90" s="775"/>
      <c r="CN90" s="775"/>
      <c r="CO90" s="775"/>
      <c r="CP90" s="775"/>
      <c r="CQ90" s="775"/>
      <c r="CR90" s="775"/>
      <c r="CS90" s="775"/>
      <c r="CT90" s="941"/>
      <c r="CU90" s="941"/>
      <c r="CV90" s="941"/>
      <c r="CW90" s="580"/>
      <c r="CX90" s="580"/>
      <c r="CY90" s="580"/>
      <c r="CZ90" s="580"/>
      <c r="DA90" s="580"/>
      <c r="DB90" s="580"/>
      <c r="DC90" s="580"/>
      <c r="DD90" s="580"/>
      <c r="DE90" s="580"/>
      <c r="DF90" s="580"/>
      <c r="DG90" s="580"/>
      <c r="DH90" s="580"/>
      <c r="DI90" s="580"/>
      <c r="DJ90" s="580"/>
      <c r="DK90" s="580"/>
      <c r="DL90" s="580"/>
      <c r="DM90" s="580"/>
      <c r="DN90" s="580"/>
      <c r="DO90" s="580"/>
      <c r="DP90" s="580"/>
      <c r="DQ90" s="580"/>
      <c r="DR90" s="580"/>
      <c r="DS90" s="580"/>
      <c r="DT90" s="580"/>
      <c r="DU90" s="580"/>
      <c r="DV90" s="580"/>
      <c r="DW90" s="580"/>
      <c r="DX90" s="580"/>
      <c r="DY90" s="580"/>
      <c r="DZ90" s="580"/>
      <c r="EA90" s="580"/>
      <c r="EB90" s="580"/>
      <c r="EC90" s="580"/>
      <c r="ED90" s="580"/>
      <c r="EE90" s="580"/>
      <c r="EF90" s="580"/>
      <c r="EG90" s="580"/>
      <c r="EH90" s="580"/>
      <c r="EI90" s="580"/>
      <c r="EJ90" s="580"/>
      <c r="EK90" s="580"/>
      <c r="EL90" s="580"/>
      <c r="EM90" s="580"/>
      <c r="EN90" s="580"/>
      <c r="EO90" s="580"/>
      <c r="EP90" s="580"/>
      <c r="EQ90" s="580"/>
      <c r="ER90" s="580"/>
      <c r="ES90" s="580"/>
      <c r="ET90" s="580"/>
      <c r="EU90" s="580"/>
      <c r="EV90" s="580"/>
      <c r="EW90" s="580"/>
      <c r="EX90" s="580"/>
      <c r="EY90" s="580"/>
      <c r="EZ90" s="580"/>
      <c r="FA90" s="580"/>
      <c r="FB90" s="580"/>
      <c r="FC90" s="580"/>
      <c r="FD90" s="580"/>
      <c r="FE90" s="580"/>
      <c r="FF90" s="580"/>
      <c r="FG90" s="580"/>
      <c r="FH90" s="580"/>
      <c r="FI90" s="580"/>
      <c r="FJ90" s="580"/>
      <c r="FK90" s="580"/>
      <c r="FL90" s="580"/>
      <c r="FM90" s="580"/>
      <c r="FN90" s="580"/>
      <c r="FO90" s="580"/>
      <c r="FP90" s="580"/>
      <c r="FQ90" s="580"/>
      <c r="FR90" s="580"/>
      <c r="FS90" s="580"/>
      <c r="FT90" s="580"/>
      <c r="FU90" s="580"/>
      <c r="FV90" s="580"/>
      <c r="FW90" s="580"/>
      <c r="FX90" s="580"/>
      <c r="FY90" s="580"/>
      <c r="FZ90" s="580"/>
      <c r="GA90" s="580"/>
      <c r="GB90" s="580"/>
      <c r="GC90" s="580"/>
      <c r="GD90" s="580"/>
      <c r="GE90" s="580"/>
      <c r="GF90" s="580"/>
      <c r="GG90" s="580"/>
      <c r="GH90" s="580"/>
      <c r="GI90" s="580"/>
      <c r="GJ90" s="580"/>
      <c r="GK90" s="580"/>
      <c r="GL90" s="580"/>
      <c r="GM90" s="580"/>
      <c r="GN90" s="580"/>
      <c r="GO90" s="580"/>
      <c r="GP90" s="580"/>
      <c r="GQ90" s="580"/>
      <c r="GR90" s="580"/>
      <c r="GS90" s="580"/>
      <c r="GT90" s="580"/>
      <c r="GU90" s="580"/>
      <c r="GV90" s="580"/>
      <c r="GW90" s="580"/>
      <c r="GX90" s="580"/>
      <c r="GY90" s="580"/>
      <c r="GZ90" s="580"/>
      <c r="HA90" s="580"/>
      <c r="HB90" s="580"/>
      <c r="HC90" s="580"/>
      <c r="HD90" s="580"/>
      <c r="HE90" s="580"/>
      <c r="HF90" s="580"/>
      <c r="HG90" s="580"/>
      <c r="HH90" s="580"/>
      <c r="HI90" s="580"/>
      <c r="HJ90" s="580"/>
      <c r="HK90" s="580"/>
      <c r="HL90" s="580"/>
      <c r="HM90" s="580"/>
      <c r="HN90" s="580"/>
      <c r="HO90" s="580"/>
      <c r="HP90" s="580"/>
      <c r="HQ90" s="580"/>
      <c r="HR90" s="580"/>
      <c r="HS90" s="580"/>
      <c r="HT90" s="580"/>
      <c r="HU90" s="580"/>
      <c r="HV90" s="580"/>
      <c r="HW90" s="580"/>
      <c r="HX90" s="580"/>
      <c r="HY90" s="580"/>
      <c r="HZ90" s="580"/>
      <c r="IA90" s="580"/>
      <c r="IB90" s="580"/>
      <c r="IC90" s="580"/>
      <c r="ID90" s="580"/>
      <c r="IE90" s="580"/>
      <c r="IF90" s="580"/>
      <c r="IG90" s="580"/>
      <c r="IH90" s="580"/>
      <c r="II90" s="580"/>
      <c r="IJ90" s="580"/>
      <c r="IK90" s="580"/>
      <c r="IL90" s="580"/>
    </row>
    <row r="91" spans="1:246" ht="34.5" customHeight="1">
      <c r="A91" s="1978" t="s">
        <v>40</v>
      </c>
      <c r="B91" s="1969" t="s">
        <v>306</v>
      </c>
      <c r="C91" s="1970"/>
      <c r="D91" s="1776" t="s">
        <v>307</v>
      </c>
      <c r="E91" s="1776"/>
      <c r="F91" s="1776"/>
      <c r="G91" s="1776"/>
      <c r="H91" s="1776"/>
      <c r="I91" s="1776"/>
      <c r="J91" s="1776"/>
      <c r="K91" s="1776"/>
      <c r="L91" s="1776"/>
      <c r="M91" s="1776"/>
      <c r="N91" s="1776"/>
      <c r="O91" s="1776"/>
      <c r="P91" s="1776"/>
      <c r="Q91" s="1776"/>
      <c r="R91" s="1776"/>
      <c r="S91" s="1776"/>
      <c r="T91" s="1776"/>
      <c r="U91" s="1776"/>
      <c r="V91" s="1776"/>
      <c r="W91" s="1776"/>
      <c r="X91" s="1776"/>
      <c r="Y91" s="1776"/>
      <c r="Z91" s="1776"/>
      <c r="AA91" s="1776"/>
      <c r="AB91" s="1776"/>
      <c r="AC91" s="1776"/>
      <c r="AD91" s="1776"/>
      <c r="AE91" s="1776"/>
      <c r="AF91" s="1776"/>
      <c r="AG91" s="1777"/>
      <c r="AH91" s="907"/>
      <c r="AI91" s="908"/>
      <c r="AJ91" s="944"/>
      <c r="AK91" s="1845" t="str">
        <f>BA91</f>
        <v>-</v>
      </c>
      <c r="AL91" s="1847"/>
      <c r="AM91" s="777"/>
      <c r="AN91" s="777"/>
      <c r="AO91" s="759"/>
      <c r="AP91" s="759"/>
      <c r="AQ91" s="759"/>
      <c r="AR91" s="759"/>
      <c r="AS91" s="759"/>
      <c r="AT91" s="1806" t="s">
        <v>40</v>
      </c>
      <c r="AU91" s="1928" t="s">
        <v>306</v>
      </c>
      <c r="AV91" s="1928"/>
      <c r="AW91" s="534">
        <f>IF(AH91="x",0,0)</f>
        <v>0</v>
      </c>
      <c r="AX91" s="758">
        <f>IF(AI91="x",1,0)</f>
        <v>0</v>
      </c>
      <c r="AY91" s="250"/>
      <c r="AZ91" s="1929">
        <f>AW91+AX91+AW92+AX92</f>
        <v>0</v>
      </c>
      <c r="BA91" s="1929" t="str">
        <f>IF(AZ91&gt;0,"X","-")</f>
        <v>-</v>
      </c>
      <c r="BB91" s="636"/>
      <c r="BC91" s="793"/>
      <c r="BD91" s="135"/>
      <c r="BE91" s="547"/>
      <c r="BF91" s="258"/>
      <c r="BG91" s="136"/>
      <c r="BH91" s="260"/>
      <c r="BI91" s="261"/>
      <c r="BJ91" s="246"/>
      <c r="BK91" s="246"/>
      <c r="BL91" s="246"/>
      <c r="BM91" s="246"/>
      <c r="BN91" s="246"/>
      <c r="BO91" s="246"/>
      <c r="BP91" s="246"/>
      <c r="BQ91" s="246"/>
      <c r="BR91" s="246"/>
      <c r="BS91" s="941"/>
      <c r="BT91" s="941"/>
      <c r="BU91" s="941"/>
      <c r="BV91" s="775"/>
      <c r="BW91" s="775"/>
      <c r="BX91" s="775"/>
      <c r="BY91" s="775"/>
      <c r="BZ91" s="775"/>
      <c r="CA91" s="775"/>
      <c r="CB91" s="775"/>
      <c r="CC91" s="580"/>
      <c r="CD91" s="580"/>
      <c r="CE91" s="580"/>
      <c r="CF91" s="580"/>
      <c r="CG91" s="580"/>
      <c r="CH91" s="580"/>
      <c r="CI91" s="775"/>
      <c r="CJ91" s="775"/>
      <c r="CK91" s="775"/>
      <c r="CL91" s="775"/>
      <c r="CM91" s="775"/>
      <c r="CN91" s="775"/>
      <c r="CO91" s="775"/>
      <c r="CP91" s="775"/>
      <c r="CQ91" s="775"/>
      <c r="CR91" s="775"/>
      <c r="CS91" s="775"/>
      <c r="CT91" s="941"/>
      <c r="CU91" s="941"/>
      <c r="CV91" s="941"/>
      <c r="CW91" s="580"/>
      <c r="CX91" s="580"/>
      <c r="CY91" s="580"/>
      <c r="CZ91" s="580"/>
      <c r="DA91" s="580"/>
      <c r="DB91" s="580"/>
      <c r="DC91" s="580"/>
      <c r="DD91" s="580"/>
      <c r="DE91" s="580"/>
      <c r="DF91" s="580"/>
      <c r="DG91" s="580"/>
      <c r="DH91" s="580"/>
      <c r="DI91" s="580"/>
      <c r="DJ91" s="580"/>
      <c r="DK91" s="580"/>
      <c r="DL91" s="580"/>
      <c r="DM91" s="580"/>
      <c r="DN91" s="580"/>
      <c r="DO91" s="580"/>
      <c r="DP91" s="580"/>
      <c r="DQ91" s="580"/>
      <c r="DR91" s="580"/>
      <c r="DS91" s="580"/>
      <c r="DT91" s="580"/>
      <c r="DU91" s="580"/>
      <c r="DV91" s="580"/>
      <c r="DW91" s="580"/>
      <c r="DX91" s="580"/>
      <c r="DY91" s="580"/>
      <c r="DZ91" s="580"/>
      <c r="EA91" s="580"/>
      <c r="EB91" s="580"/>
      <c r="EC91" s="580"/>
      <c r="ED91" s="580"/>
      <c r="EE91" s="580"/>
      <c r="EF91" s="580"/>
      <c r="EG91" s="580"/>
      <c r="EH91" s="580"/>
      <c r="EI91" s="580"/>
      <c r="EJ91" s="580"/>
      <c r="EK91" s="580"/>
      <c r="EL91" s="580"/>
      <c r="EM91" s="580"/>
      <c r="EN91" s="580"/>
      <c r="EO91" s="580"/>
      <c r="EP91" s="580"/>
      <c r="EQ91" s="580"/>
      <c r="ER91" s="580"/>
      <c r="ES91" s="580"/>
      <c r="ET91" s="580"/>
      <c r="EU91" s="580"/>
      <c r="EV91" s="580"/>
      <c r="EW91" s="580"/>
      <c r="EX91" s="580"/>
      <c r="EY91" s="580"/>
      <c r="EZ91" s="580"/>
      <c r="FA91" s="580"/>
      <c r="FB91" s="580"/>
      <c r="FC91" s="580"/>
      <c r="FD91" s="580"/>
      <c r="FE91" s="580"/>
      <c r="FF91" s="580"/>
      <c r="FG91" s="580"/>
      <c r="FH91" s="580"/>
      <c r="FI91" s="580"/>
      <c r="FJ91" s="580"/>
      <c r="FK91" s="580"/>
      <c r="FL91" s="580"/>
      <c r="FM91" s="580"/>
      <c r="FN91" s="580"/>
      <c r="FO91" s="580"/>
      <c r="FP91" s="580"/>
      <c r="FQ91" s="580"/>
      <c r="FR91" s="580"/>
      <c r="FS91" s="580"/>
      <c r="FT91" s="580"/>
      <c r="FU91" s="580"/>
      <c r="FV91" s="580"/>
      <c r="FW91" s="580"/>
      <c r="FX91" s="580"/>
      <c r="FY91" s="580"/>
      <c r="FZ91" s="580"/>
      <c r="GA91" s="580"/>
      <c r="GB91" s="580"/>
      <c r="GC91" s="580"/>
      <c r="GD91" s="580"/>
      <c r="GE91" s="580"/>
      <c r="GF91" s="580"/>
      <c r="GG91" s="580"/>
      <c r="GH91" s="580"/>
      <c r="GI91" s="580"/>
      <c r="GJ91" s="580"/>
      <c r="GK91" s="580"/>
      <c r="GL91" s="580"/>
      <c r="GM91" s="580"/>
      <c r="GN91" s="580"/>
      <c r="GO91" s="580"/>
      <c r="GP91" s="580"/>
      <c r="GQ91" s="580"/>
      <c r="GR91" s="580"/>
      <c r="GS91" s="580"/>
      <c r="GT91" s="580"/>
      <c r="GU91" s="580"/>
      <c r="GV91" s="580"/>
      <c r="GW91" s="580"/>
      <c r="GX91" s="580"/>
      <c r="GY91" s="580"/>
      <c r="GZ91" s="580"/>
      <c r="HA91" s="580"/>
      <c r="HB91" s="580"/>
      <c r="HC91" s="580"/>
      <c r="HD91" s="580"/>
      <c r="HE91" s="580"/>
      <c r="HF91" s="580"/>
      <c r="HG91" s="580"/>
      <c r="HH91" s="580"/>
      <c r="HI91" s="580"/>
      <c r="HJ91" s="580"/>
      <c r="HK91" s="580"/>
      <c r="HL91" s="580"/>
      <c r="HM91" s="580"/>
      <c r="HN91" s="580"/>
      <c r="HO91" s="580"/>
      <c r="HP91" s="580"/>
      <c r="HQ91" s="580"/>
      <c r="HR91" s="580"/>
      <c r="HS91" s="580"/>
      <c r="HT91" s="580"/>
      <c r="HU91" s="580"/>
      <c r="HV91" s="580"/>
      <c r="HW91" s="580"/>
      <c r="HX91" s="580"/>
      <c r="HY91" s="580"/>
      <c r="HZ91" s="580"/>
      <c r="IA91" s="580"/>
      <c r="IB91" s="580"/>
      <c r="IC91" s="580"/>
      <c r="ID91" s="580"/>
      <c r="IE91" s="580"/>
      <c r="IF91" s="580"/>
      <c r="IG91" s="580"/>
      <c r="IH91" s="580"/>
      <c r="II91" s="580"/>
      <c r="IJ91" s="580"/>
      <c r="IK91" s="580"/>
      <c r="IL91" s="580"/>
    </row>
    <row r="92" spans="1:246" ht="22.9" customHeight="1">
      <c r="A92" s="1979"/>
      <c r="B92" s="1971"/>
      <c r="C92" s="1972"/>
      <c r="D92" s="1774" t="s">
        <v>308</v>
      </c>
      <c r="E92" s="1774"/>
      <c r="F92" s="1774"/>
      <c r="G92" s="1774"/>
      <c r="H92" s="1774"/>
      <c r="I92" s="1774"/>
      <c r="J92" s="1774"/>
      <c r="K92" s="1774"/>
      <c r="L92" s="1774"/>
      <c r="M92" s="1774"/>
      <c r="N92" s="1774"/>
      <c r="O92" s="1774"/>
      <c r="P92" s="1774"/>
      <c r="Q92" s="1774"/>
      <c r="R92" s="1774"/>
      <c r="S92" s="1774"/>
      <c r="T92" s="1774"/>
      <c r="U92" s="1774"/>
      <c r="V92" s="1774"/>
      <c r="W92" s="1774"/>
      <c r="X92" s="1774"/>
      <c r="Y92" s="1774"/>
      <c r="Z92" s="1774"/>
      <c r="AA92" s="1774"/>
      <c r="AB92" s="1774"/>
      <c r="AC92" s="1774"/>
      <c r="AD92" s="1774"/>
      <c r="AE92" s="1774"/>
      <c r="AF92" s="1774"/>
      <c r="AG92" s="1775"/>
      <c r="AH92" s="940"/>
      <c r="AI92" s="916"/>
      <c r="AJ92" s="917"/>
      <c r="AK92" s="1846"/>
      <c r="AL92" s="1840"/>
      <c r="AM92" s="777"/>
      <c r="AN92" s="777"/>
      <c r="AO92" s="759"/>
      <c r="AP92" s="759"/>
      <c r="AQ92" s="759"/>
      <c r="AR92" s="759"/>
      <c r="AS92" s="759"/>
      <c r="AT92" s="1807"/>
      <c r="AU92" s="1928"/>
      <c r="AV92" s="1928"/>
      <c r="AW92" s="756">
        <f>IF(AH92="x",0,0)</f>
        <v>0</v>
      </c>
      <c r="AX92" s="893">
        <f>IF(AI92="x",1,0)</f>
        <v>0</v>
      </c>
      <c r="AY92" s="242"/>
      <c r="AZ92" s="1801"/>
      <c r="BA92" s="1801"/>
      <c r="BB92" s="636"/>
      <c r="BC92" s="793"/>
      <c r="BD92" s="135"/>
      <c r="BE92" s="547"/>
      <c r="BF92" s="258"/>
      <c r="BG92" s="136"/>
      <c r="BH92" s="260"/>
      <c r="BI92" s="261"/>
      <c r="BJ92" s="246"/>
      <c r="BK92" s="246"/>
      <c r="BL92" s="246"/>
      <c r="BM92" s="246"/>
      <c r="BN92" s="246"/>
      <c r="BO92" s="246"/>
      <c r="BP92" s="246"/>
      <c r="BQ92" s="246"/>
      <c r="BR92" s="246"/>
      <c r="BS92" s="941"/>
      <c r="BT92" s="941"/>
      <c r="BU92" s="941"/>
      <c r="BV92" s="775"/>
      <c r="BW92" s="775"/>
      <c r="BX92" s="775"/>
      <c r="BY92" s="775"/>
      <c r="BZ92" s="775"/>
      <c r="CA92" s="775"/>
      <c r="CB92" s="775"/>
      <c r="CC92" s="580"/>
      <c r="CD92" s="580"/>
      <c r="CE92" s="580"/>
      <c r="CF92" s="580"/>
      <c r="CG92" s="580"/>
      <c r="CH92" s="580"/>
      <c r="CI92" s="775"/>
      <c r="CJ92" s="775"/>
      <c r="CK92" s="775"/>
      <c r="CL92" s="775"/>
      <c r="CM92" s="775"/>
      <c r="CN92" s="775"/>
      <c r="CO92" s="775"/>
      <c r="CP92" s="775"/>
      <c r="CQ92" s="775"/>
      <c r="CR92" s="775"/>
      <c r="CS92" s="775"/>
      <c r="CT92" s="941"/>
      <c r="CU92" s="941"/>
      <c r="CV92" s="941"/>
      <c r="CW92" s="580"/>
      <c r="CX92" s="580"/>
      <c r="CY92" s="580"/>
      <c r="CZ92" s="580"/>
      <c r="DA92" s="580"/>
      <c r="DB92" s="580"/>
      <c r="DC92" s="580"/>
      <c r="DD92" s="580"/>
      <c r="DE92" s="580"/>
      <c r="DF92" s="580"/>
      <c r="DG92" s="580"/>
      <c r="DH92" s="580"/>
      <c r="DI92" s="580"/>
      <c r="DJ92" s="580"/>
      <c r="DK92" s="580"/>
      <c r="DL92" s="580"/>
      <c r="DM92" s="580"/>
      <c r="DN92" s="580"/>
      <c r="DO92" s="580"/>
      <c r="DP92" s="580"/>
      <c r="DQ92" s="580"/>
      <c r="DR92" s="580"/>
      <c r="DS92" s="580"/>
      <c r="DT92" s="580"/>
      <c r="DU92" s="580"/>
      <c r="DV92" s="580"/>
      <c r="DW92" s="580"/>
      <c r="DX92" s="580"/>
      <c r="DY92" s="580"/>
      <c r="DZ92" s="580"/>
      <c r="EA92" s="580"/>
      <c r="EB92" s="580"/>
      <c r="EC92" s="580"/>
      <c r="ED92" s="580"/>
      <c r="EE92" s="580"/>
      <c r="EF92" s="580"/>
      <c r="EG92" s="580"/>
      <c r="EH92" s="580"/>
      <c r="EI92" s="580"/>
      <c r="EJ92" s="580"/>
      <c r="EK92" s="580"/>
      <c r="EL92" s="580"/>
      <c r="EM92" s="580"/>
      <c r="EN92" s="580"/>
      <c r="EO92" s="580"/>
      <c r="EP92" s="580"/>
      <c r="EQ92" s="580"/>
      <c r="ER92" s="580"/>
      <c r="ES92" s="580"/>
      <c r="ET92" s="580"/>
      <c r="EU92" s="580"/>
      <c r="EV92" s="580"/>
      <c r="EW92" s="580"/>
      <c r="EX92" s="580"/>
      <c r="EY92" s="580"/>
      <c r="EZ92" s="580"/>
      <c r="FA92" s="580"/>
      <c r="FB92" s="580"/>
      <c r="FC92" s="580"/>
      <c r="FD92" s="580"/>
      <c r="FE92" s="580"/>
      <c r="FF92" s="580"/>
      <c r="FG92" s="580"/>
      <c r="FH92" s="580"/>
      <c r="FI92" s="580"/>
      <c r="FJ92" s="580"/>
      <c r="FK92" s="580"/>
      <c r="FL92" s="580"/>
      <c r="FM92" s="580"/>
      <c r="FN92" s="580"/>
      <c r="FO92" s="580"/>
      <c r="FP92" s="580"/>
      <c r="FQ92" s="580"/>
      <c r="FR92" s="580"/>
      <c r="FS92" s="580"/>
      <c r="FT92" s="580"/>
      <c r="FU92" s="580"/>
      <c r="FV92" s="580"/>
      <c r="FW92" s="580"/>
      <c r="FX92" s="580"/>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row>
    <row r="93" spans="1:246" ht="31.5" customHeight="1">
      <c r="A93" s="1980"/>
      <c r="B93" s="1969" t="s">
        <v>48</v>
      </c>
      <c r="C93" s="1970"/>
      <c r="D93" s="1973" t="s">
        <v>309</v>
      </c>
      <c r="E93" s="1974"/>
      <c r="F93" s="1974"/>
      <c r="G93" s="1974"/>
      <c r="H93" s="1974"/>
      <c r="I93" s="1974"/>
      <c r="J93" s="1974"/>
      <c r="K93" s="1974"/>
      <c r="L93" s="1974"/>
      <c r="M93" s="1974"/>
      <c r="N93" s="1974"/>
      <c r="O93" s="1974"/>
      <c r="P93" s="1974"/>
      <c r="Q93" s="1974"/>
      <c r="R93" s="1974"/>
      <c r="S93" s="1974"/>
      <c r="T93" s="1974"/>
      <c r="U93" s="1974"/>
      <c r="V93" s="1974"/>
      <c r="W93" s="1974"/>
      <c r="X93" s="1974"/>
      <c r="Y93" s="1974"/>
      <c r="Z93" s="1974"/>
      <c r="AA93" s="1974"/>
      <c r="AB93" s="1974"/>
      <c r="AC93" s="1974"/>
      <c r="AD93" s="1974"/>
      <c r="AE93" s="1974"/>
      <c r="AF93" s="1974"/>
      <c r="AG93" s="1975"/>
      <c r="AH93" s="940"/>
      <c r="AI93" s="916"/>
      <c r="AJ93" s="917"/>
      <c r="AK93" s="1848" t="str">
        <f>BA93</f>
        <v>-</v>
      </c>
      <c r="AL93" s="1840"/>
      <c r="AM93" s="777"/>
      <c r="AN93" s="777"/>
      <c r="AO93" s="759"/>
      <c r="AP93" s="759"/>
      <c r="AQ93" s="759"/>
      <c r="AR93" s="759"/>
      <c r="AS93" s="759"/>
      <c r="AT93" s="1807"/>
      <c r="AU93" s="1802" t="s">
        <v>48</v>
      </c>
      <c r="AV93" s="1803"/>
      <c r="AW93" s="248">
        <f>IF(AH93="x",0,0)</f>
        <v>0</v>
      </c>
      <c r="AX93" s="893">
        <f>IF(AI93="x",1,0)</f>
        <v>0</v>
      </c>
      <c r="AY93" s="242"/>
      <c r="AZ93" s="1800">
        <f>AW93+AX93+AW94+AX94</f>
        <v>0</v>
      </c>
      <c r="BA93" s="1800" t="str">
        <f>IF(AZ93&gt;0,"X","-")</f>
        <v>-</v>
      </c>
      <c r="BB93" s="636"/>
      <c r="BC93" s="793"/>
      <c r="BD93" s="135"/>
      <c r="BE93" s="547"/>
      <c r="BF93" s="258"/>
      <c r="BG93" s="136"/>
      <c r="BH93" s="260"/>
      <c r="BI93" s="261"/>
      <c r="BJ93" s="246"/>
      <c r="BK93" s="246"/>
      <c r="BL93" s="246"/>
      <c r="BM93" s="246"/>
      <c r="BN93" s="246"/>
      <c r="BO93" s="246"/>
      <c r="BP93" s="246"/>
      <c r="BQ93" s="246"/>
      <c r="BR93" s="246"/>
      <c r="BS93" s="941"/>
      <c r="BT93" s="941"/>
      <c r="BU93" s="941"/>
      <c r="BV93" s="775"/>
      <c r="BW93" s="775"/>
      <c r="BX93" s="775"/>
      <c r="BY93" s="775"/>
      <c r="BZ93" s="775"/>
      <c r="CA93" s="775"/>
      <c r="CB93" s="775"/>
      <c r="CC93" s="580"/>
      <c r="CD93" s="580"/>
      <c r="CE93" s="580"/>
      <c r="CF93" s="580"/>
      <c r="CG93" s="580"/>
      <c r="CH93" s="580"/>
      <c r="CI93" s="775"/>
      <c r="CJ93" s="775"/>
      <c r="CK93" s="775"/>
      <c r="CL93" s="775"/>
      <c r="CM93" s="775"/>
      <c r="CN93" s="775"/>
      <c r="CO93" s="775"/>
      <c r="CP93" s="775"/>
      <c r="CQ93" s="775"/>
      <c r="CR93" s="775"/>
      <c r="CS93" s="775"/>
      <c r="CT93" s="941"/>
      <c r="CU93" s="941"/>
      <c r="CV93" s="941"/>
      <c r="CW93" s="580"/>
      <c r="CX93" s="580"/>
      <c r="CY93" s="580"/>
      <c r="CZ93" s="580"/>
      <c r="DA93" s="580"/>
      <c r="DB93" s="580"/>
      <c r="DC93" s="580"/>
      <c r="DD93" s="580"/>
      <c r="DE93" s="580"/>
      <c r="DF93" s="580"/>
      <c r="DG93" s="580"/>
      <c r="DH93" s="580"/>
      <c r="DI93" s="580"/>
      <c r="DJ93" s="580"/>
      <c r="DK93" s="580"/>
      <c r="DL93" s="580"/>
      <c r="DM93" s="580"/>
      <c r="DN93" s="580"/>
      <c r="DO93" s="580"/>
      <c r="DP93" s="580"/>
      <c r="DQ93" s="580"/>
      <c r="DR93" s="580"/>
      <c r="DS93" s="580"/>
      <c r="DT93" s="580"/>
      <c r="DU93" s="580"/>
      <c r="DV93" s="580"/>
      <c r="DW93" s="580"/>
      <c r="DX93" s="580"/>
      <c r="DY93" s="580"/>
      <c r="DZ93" s="580"/>
      <c r="EA93" s="580"/>
      <c r="EB93" s="580"/>
      <c r="EC93" s="580"/>
      <c r="ED93" s="580"/>
      <c r="EE93" s="580"/>
      <c r="EF93" s="580"/>
      <c r="EG93" s="580"/>
      <c r="EH93" s="580"/>
      <c r="EI93" s="580"/>
      <c r="EJ93" s="580"/>
      <c r="EK93" s="580"/>
      <c r="EL93" s="580"/>
      <c r="EM93" s="580"/>
      <c r="EN93" s="580"/>
      <c r="EO93" s="580"/>
      <c r="EP93" s="580"/>
      <c r="EQ93" s="580"/>
      <c r="ER93" s="580"/>
      <c r="ES93" s="580"/>
      <c r="ET93" s="580"/>
      <c r="EU93" s="580"/>
      <c r="EV93" s="580"/>
      <c r="EW93" s="580"/>
      <c r="EX93" s="580"/>
      <c r="EY93" s="580"/>
      <c r="EZ93" s="580"/>
      <c r="FA93" s="580"/>
      <c r="FB93" s="580"/>
      <c r="FC93" s="580"/>
      <c r="FD93" s="580"/>
      <c r="FE93" s="580"/>
      <c r="FF93" s="580"/>
      <c r="FG93" s="580"/>
      <c r="FH93" s="580"/>
      <c r="FI93" s="580"/>
      <c r="FJ93" s="580"/>
      <c r="FK93" s="580"/>
      <c r="FL93" s="580"/>
      <c r="FM93" s="580"/>
      <c r="FN93" s="580"/>
      <c r="FO93" s="580"/>
      <c r="FP93" s="580"/>
      <c r="FQ93" s="580"/>
      <c r="FR93" s="580"/>
      <c r="FS93" s="580"/>
      <c r="FT93" s="580"/>
      <c r="FU93" s="580"/>
      <c r="FV93" s="580"/>
      <c r="FW93" s="580"/>
      <c r="FX93" s="580"/>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row>
    <row r="94" spans="1:246" s="18" customFormat="1" ht="31.5" customHeight="1">
      <c r="A94" s="1980"/>
      <c r="B94" s="1971"/>
      <c r="C94" s="1972"/>
      <c r="D94" s="1773" t="s">
        <v>310</v>
      </c>
      <c r="E94" s="1774"/>
      <c r="F94" s="1774"/>
      <c r="G94" s="1774"/>
      <c r="H94" s="1774"/>
      <c r="I94" s="1774"/>
      <c r="J94" s="1774"/>
      <c r="K94" s="1774"/>
      <c r="L94" s="1774"/>
      <c r="M94" s="1774"/>
      <c r="N94" s="1774"/>
      <c r="O94" s="1774"/>
      <c r="P94" s="1774"/>
      <c r="Q94" s="1774"/>
      <c r="R94" s="1774"/>
      <c r="S94" s="1774"/>
      <c r="T94" s="1774"/>
      <c r="U94" s="1774"/>
      <c r="V94" s="1774"/>
      <c r="W94" s="1774"/>
      <c r="X94" s="1774"/>
      <c r="Y94" s="1774"/>
      <c r="Z94" s="1774"/>
      <c r="AA94" s="1774"/>
      <c r="AB94" s="1774"/>
      <c r="AC94" s="1774"/>
      <c r="AD94" s="1774"/>
      <c r="AE94" s="1774"/>
      <c r="AF94" s="1774"/>
      <c r="AG94" s="1775"/>
      <c r="AH94" s="940"/>
      <c r="AI94" s="916"/>
      <c r="AJ94" s="917"/>
      <c r="AK94" s="1846"/>
      <c r="AL94" s="1840"/>
      <c r="AM94" s="794"/>
      <c r="AN94" s="794"/>
      <c r="AO94" s="795"/>
      <c r="AP94" s="795"/>
      <c r="AQ94" s="795"/>
      <c r="AR94" s="795"/>
      <c r="AS94" s="795"/>
      <c r="AT94" s="1807"/>
      <c r="AU94" s="1804"/>
      <c r="AV94" s="1805"/>
      <c r="AW94" s="248">
        <f>IF(AH94="x",0,0)</f>
        <v>0</v>
      </c>
      <c r="AX94" s="893">
        <f>IF(AI94="x",1,0)</f>
        <v>0</v>
      </c>
      <c r="AY94" s="242"/>
      <c r="AZ94" s="1801"/>
      <c r="BA94" s="1801"/>
      <c r="BB94" s="636"/>
      <c r="BC94" s="796"/>
      <c r="BD94" s="135"/>
      <c r="BE94" s="547"/>
      <c r="BF94" s="258"/>
      <c r="BG94" s="136"/>
      <c r="BH94" s="260"/>
      <c r="BI94" s="261"/>
      <c r="BJ94" s="124"/>
      <c r="BK94" s="124"/>
      <c r="BL94" s="124"/>
      <c r="BM94" s="124"/>
      <c r="BN94" s="124"/>
      <c r="BO94" s="124"/>
      <c r="BP94" s="124"/>
      <c r="BQ94" s="124"/>
      <c r="BR94" s="124"/>
      <c r="BS94" s="259"/>
      <c r="BT94" s="259"/>
      <c r="BU94" s="259"/>
      <c r="BV94" s="776"/>
      <c r="BW94" s="776"/>
      <c r="BX94" s="776"/>
      <c r="BY94" s="776"/>
      <c r="BZ94" s="776"/>
      <c r="CA94" s="776"/>
      <c r="CB94" s="776"/>
      <c r="CC94" s="780"/>
      <c r="CD94" s="780"/>
      <c r="CE94" s="780"/>
      <c r="CF94" s="780"/>
      <c r="CG94" s="780"/>
      <c r="CH94" s="780"/>
      <c r="CI94" s="776"/>
      <c r="CJ94" s="776"/>
      <c r="CK94" s="776"/>
      <c r="CL94" s="776"/>
      <c r="CM94" s="776"/>
      <c r="CN94" s="776"/>
      <c r="CO94" s="776"/>
      <c r="CP94" s="776"/>
      <c r="CQ94" s="776"/>
      <c r="CR94" s="776"/>
      <c r="CS94" s="776"/>
      <c r="CT94" s="259"/>
      <c r="CU94" s="259"/>
      <c r="CV94" s="259"/>
      <c r="CW94" s="780"/>
      <c r="CX94" s="780"/>
      <c r="CY94" s="780"/>
      <c r="CZ94" s="780"/>
      <c r="DA94" s="780"/>
      <c r="DB94" s="780"/>
      <c r="DC94" s="780"/>
      <c r="DD94" s="780"/>
      <c r="DE94" s="780"/>
      <c r="DF94" s="780"/>
      <c r="DG94" s="780"/>
      <c r="DH94" s="780"/>
      <c r="DI94" s="780"/>
      <c r="DJ94" s="780"/>
      <c r="DK94" s="780"/>
      <c r="DL94" s="780"/>
      <c r="DM94" s="780"/>
      <c r="DN94" s="780"/>
      <c r="DO94" s="780"/>
      <c r="DP94" s="780"/>
      <c r="DQ94" s="780"/>
      <c r="DR94" s="780"/>
      <c r="DS94" s="780"/>
      <c r="DT94" s="780"/>
      <c r="DU94" s="780"/>
      <c r="DV94" s="780"/>
      <c r="DW94" s="780"/>
      <c r="DX94" s="780"/>
      <c r="DY94" s="780"/>
      <c r="DZ94" s="780"/>
      <c r="EA94" s="780"/>
      <c r="EB94" s="780"/>
      <c r="EC94" s="780"/>
      <c r="ED94" s="780"/>
      <c r="EE94" s="780"/>
      <c r="EF94" s="780"/>
      <c r="EG94" s="780"/>
      <c r="EH94" s="780"/>
      <c r="EI94" s="780"/>
      <c r="EJ94" s="780"/>
      <c r="EK94" s="780"/>
      <c r="EL94" s="780"/>
      <c r="EM94" s="780"/>
      <c r="EN94" s="780"/>
      <c r="EO94" s="780"/>
      <c r="EP94" s="780"/>
      <c r="EQ94" s="780"/>
      <c r="ER94" s="780"/>
      <c r="ES94" s="780"/>
      <c r="ET94" s="780"/>
      <c r="EU94" s="780"/>
      <c r="EV94" s="780"/>
      <c r="EW94" s="780"/>
      <c r="EX94" s="780"/>
      <c r="EY94" s="780"/>
      <c r="EZ94" s="780"/>
      <c r="FA94" s="780"/>
      <c r="FB94" s="780"/>
      <c r="FC94" s="780"/>
      <c r="FD94" s="780"/>
      <c r="FE94" s="780"/>
      <c r="FF94" s="780"/>
      <c r="FG94" s="780"/>
      <c r="FH94" s="780"/>
      <c r="FI94" s="780"/>
      <c r="FJ94" s="780"/>
      <c r="FK94" s="780"/>
      <c r="FL94" s="780"/>
      <c r="FM94" s="780"/>
      <c r="FN94" s="780"/>
      <c r="FO94" s="780"/>
      <c r="FP94" s="780"/>
      <c r="FQ94" s="780"/>
      <c r="FR94" s="780"/>
      <c r="FS94" s="780"/>
      <c r="FT94" s="780"/>
      <c r="FU94" s="780"/>
      <c r="FV94" s="780"/>
      <c r="FW94" s="780"/>
      <c r="FX94" s="780"/>
      <c r="FY94" s="780"/>
      <c r="FZ94" s="780"/>
      <c r="GA94" s="780"/>
      <c r="GB94" s="780"/>
      <c r="GC94" s="780"/>
      <c r="GD94" s="780"/>
      <c r="GE94" s="780"/>
      <c r="GF94" s="780"/>
      <c r="GG94" s="780"/>
      <c r="GH94" s="780"/>
      <c r="GI94" s="780"/>
      <c r="GJ94" s="780"/>
      <c r="GK94" s="780"/>
      <c r="GL94" s="780"/>
      <c r="GM94" s="780"/>
      <c r="GN94" s="780"/>
      <c r="GO94" s="780"/>
      <c r="GP94" s="780"/>
      <c r="GQ94" s="780"/>
      <c r="GR94" s="780"/>
      <c r="GS94" s="780"/>
      <c r="GT94" s="780"/>
      <c r="GU94" s="780"/>
      <c r="GV94" s="780"/>
      <c r="GW94" s="780"/>
      <c r="GX94" s="780"/>
      <c r="GY94" s="780"/>
      <c r="GZ94" s="780"/>
      <c r="HA94" s="780"/>
      <c r="HB94" s="780"/>
      <c r="HC94" s="780"/>
      <c r="HD94" s="780"/>
      <c r="HE94" s="780"/>
      <c r="HF94" s="780"/>
      <c r="HG94" s="780"/>
      <c r="HH94" s="780"/>
      <c r="HI94" s="780"/>
      <c r="HJ94" s="780"/>
      <c r="HK94" s="780"/>
      <c r="HL94" s="780"/>
      <c r="HM94" s="780"/>
      <c r="HN94" s="780"/>
      <c r="HO94" s="780"/>
      <c r="HP94" s="780"/>
      <c r="HQ94" s="780"/>
      <c r="HR94" s="780"/>
      <c r="HS94" s="780"/>
      <c r="HT94" s="780"/>
      <c r="HU94" s="780"/>
      <c r="HV94" s="780"/>
      <c r="HW94" s="780"/>
      <c r="HX94" s="780"/>
      <c r="HY94" s="780"/>
      <c r="HZ94" s="780"/>
      <c r="IA94" s="780"/>
      <c r="IB94" s="780"/>
      <c r="IC94" s="780"/>
      <c r="ID94" s="780"/>
      <c r="IE94" s="780"/>
      <c r="IF94" s="780"/>
      <c r="IG94" s="780"/>
      <c r="IH94" s="780"/>
      <c r="II94" s="780"/>
      <c r="IJ94" s="780"/>
      <c r="IK94" s="780"/>
      <c r="IL94" s="780"/>
    </row>
    <row r="95" spans="1:246" ht="36.75" customHeight="1">
      <c r="A95" s="1980"/>
      <c r="B95" s="629" t="s">
        <v>49</v>
      </c>
      <c r="C95" s="630"/>
      <c r="D95" s="1773" t="s">
        <v>311</v>
      </c>
      <c r="E95" s="1774"/>
      <c r="F95" s="1774"/>
      <c r="G95" s="1774"/>
      <c r="H95" s="1774"/>
      <c r="I95" s="1774"/>
      <c r="J95" s="1774"/>
      <c r="K95" s="1774"/>
      <c r="L95" s="1774"/>
      <c r="M95" s="1774"/>
      <c r="N95" s="1774"/>
      <c r="O95" s="1774"/>
      <c r="P95" s="1774"/>
      <c r="Q95" s="1774"/>
      <c r="R95" s="1774"/>
      <c r="S95" s="1774"/>
      <c r="T95" s="1774"/>
      <c r="U95" s="1774"/>
      <c r="V95" s="1774"/>
      <c r="W95" s="1774"/>
      <c r="X95" s="1774"/>
      <c r="Y95" s="1774"/>
      <c r="Z95" s="1774"/>
      <c r="AA95" s="1774"/>
      <c r="AB95" s="1774"/>
      <c r="AC95" s="1774"/>
      <c r="AD95" s="1774"/>
      <c r="AE95" s="1774"/>
      <c r="AF95" s="1774"/>
      <c r="AG95" s="1775"/>
      <c r="AH95" s="940"/>
      <c r="AI95" s="916"/>
      <c r="AJ95" s="917"/>
      <c r="AK95" s="880" t="str">
        <f>BA95</f>
        <v>-</v>
      </c>
      <c r="AL95" s="900"/>
      <c r="AM95" s="777"/>
      <c r="AN95" s="777"/>
      <c r="AO95" s="759"/>
      <c r="AP95" s="759"/>
      <c r="AQ95" s="759"/>
      <c r="AR95" s="759"/>
      <c r="AS95" s="759"/>
      <c r="AT95" s="1807"/>
      <c r="AU95" s="1935" t="s">
        <v>49</v>
      </c>
      <c r="AV95" s="1936"/>
      <c r="AW95" s="243">
        <f>IF(AH95="x",1,0)</f>
        <v>0</v>
      </c>
      <c r="AX95" s="533">
        <f>IF(AI95="x",0,0)</f>
        <v>0</v>
      </c>
      <c r="AY95" s="242"/>
      <c r="AZ95" s="242">
        <f>SUM(AW95:AY95)</f>
        <v>0</v>
      </c>
      <c r="BA95" s="637" t="str">
        <f>IF(AZ95&gt;0,"X","-")</f>
        <v>-</v>
      </c>
      <c r="BB95" s="636"/>
      <c r="BC95" s="793"/>
      <c r="BD95" s="135"/>
      <c r="BE95" s="547"/>
      <c r="BF95" s="258"/>
      <c r="BG95" s="136"/>
      <c r="BH95" s="260"/>
      <c r="BI95" s="261"/>
      <c r="BJ95" s="246"/>
      <c r="BK95" s="246"/>
      <c r="BL95" s="124"/>
      <c r="BM95" s="594"/>
      <c r="BN95" s="246"/>
      <c r="BO95" s="246"/>
      <c r="BP95" s="246"/>
      <c r="BQ95" s="246"/>
      <c r="BR95" s="246"/>
      <c r="BS95" s="941"/>
      <c r="BT95" s="941"/>
      <c r="BU95" s="941"/>
      <c r="BV95" s="776"/>
      <c r="BW95" s="776"/>
      <c r="BX95" s="776"/>
      <c r="BY95" s="776"/>
      <c r="BZ95" s="776"/>
      <c r="CA95" s="776"/>
      <c r="CB95" s="776"/>
      <c r="CC95" s="580"/>
      <c r="CD95" s="580"/>
      <c r="CE95" s="580"/>
      <c r="CF95" s="580"/>
      <c r="CG95" s="580"/>
      <c r="CH95" s="580"/>
      <c r="CI95" s="776"/>
      <c r="CJ95" s="776"/>
      <c r="CK95" s="776"/>
      <c r="CL95" s="776"/>
      <c r="CM95" s="776"/>
      <c r="CN95" s="776"/>
      <c r="CO95" s="776"/>
      <c r="CP95" s="776"/>
      <c r="CQ95" s="776"/>
      <c r="CR95" s="776"/>
      <c r="CS95" s="776"/>
      <c r="CT95" s="941"/>
      <c r="CU95" s="941"/>
      <c r="CV95" s="941"/>
      <c r="CW95" s="580"/>
      <c r="CX95" s="580"/>
      <c r="CY95" s="580"/>
      <c r="CZ95" s="580"/>
      <c r="DA95" s="580"/>
      <c r="DB95" s="580"/>
      <c r="DC95" s="580"/>
      <c r="DD95" s="580"/>
      <c r="DE95" s="580"/>
      <c r="DF95" s="580"/>
      <c r="DG95" s="580"/>
      <c r="DH95" s="580"/>
      <c r="DI95" s="580"/>
      <c r="DJ95" s="580"/>
      <c r="DK95" s="580"/>
      <c r="DL95" s="580"/>
      <c r="DM95" s="580"/>
      <c r="DN95" s="580"/>
      <c r="DO95" s="580"/>
      <c r="DP95" s="580"/>
      <c r="DQ95" s="580"/>
      <c r="DR95" s="580"/>
      <c r="DS95" s="580"/>
      <c r="DT95" s="580"/>
      <c r="DU95" s="580"/>
      <c r="DV95" s="580"/>
      <c r="DW95" s="580"/>
      <c r="DX95" s="580"/>
      <c r="DY95" s="580"/>
      <c r="DZ95" s="580"/>
      <c r="EA95" s="580"/>
      <c r="EB95" s="580"/>
      <c r="EC95" s="580"/>
      <c r="ED95" s="580"/>
      <c r="EE95" s="580"/>
      <c r="EF95" s="580"/>
      <c r="EG95" s="580"/>
      <c r="EH95" s="580"/>
      <c r="EI95" s="580"/>
      <c r="EJ95" s="580"/>
      <c r="EK95" s="580"/>
      <c r="EL95" s="580"/>
      <c r="EM95" s="580"/>
      <c r="EN95" s="580"/>
      <c r="EO95" s="580"/>
      <c r="EP95" s="580"/>
      <c r="EQ95" s="580"/>
      <c r="ER95" s="580"/>
      <c r="ES95" s="580"/>
      <c r="ET95" s="580"/>
      <c r="EU95" s="580"/>
      <c r="EV95" s="580"/>
      <c r="EW95" s="580"/>
      <c r="EX95" s="580"/>
      <c r="EY95" s="580"/>
      <c r="EZ95" s="580"/>
      <c r="FA95" s="580"/>
      <c r="FB95" s="580"/>
      <c r="FC95" s="580"/>
      <c r="FD95" s="580"/>
      <c r="FE95" s="580"/>
      <c r="FF95" s="580"/>
      <c r="FG95" s="580"/>
      <c r="FH95" s="580"/>
      <c r="FI95" s="580"/>
      <c r="FJ95" s="580"/>
      <c r="FK95" s="580"/>
      <c r="FL95" s="580"/>
      <c r="FM95" s="580"/>
      <c r="FN95" s="580"/>
      <c r="FO95" s="580"/>
      <c r="FP95" s="580"/>
      <c r="FQ95" s="580"/>
      <c r="FR95" s="580"/>
      <c r="FS95" s="580"/>
      <c r="FT95" s="580"/>
      <c r="FU95" s="580"/>
      <c r="FV95" s="580"/>
      <c r="FW95" s="580"/>
      <c r="FX95" s="580"/>
      <c r="FY95" s="580"/>
      <c r="FZ95" s="580"/>
      <c r="GA95" s="580"/>
      <c r="GB95" s="580"/>
      <c r="GC95" s="580"/>
      <c r="GD95" s="580"/>
      <c r="GE95" s="580"/>
      <c r="GF95" s="580"/>
      <c r="GG95" s="580"/>
      <c r="GH95" s="580"/>
      <c r="GI95" s="580"/>
      <c r="GJ95" s="580"/>
      <c r="GK95" s="580"/>
      <c r="GL95" s="580"/>
      <c r="GM95" s="580"/>
      <c r="GN95" s="580"/>
      <c r="GO95" s="580"/>
      <c r="GP95" s="580"/>
      <c r="GQ95" s="580"/>
      <c r="GR95" s="580"/>
      <c r="GS95" s="580"/>
      <c r="GT95" s="580"/>
      <c r="GU95" s="580"/>
      <c r="GV95" s="580"/>
      <c r="GW95" s="580"/>
      <c r="GX95" s="580"/>
      <c r="GY95" s="580"/>
      <c r="GZ95" s="580"/>
      <c r="HA95" s="580"/>
      <c r="HB95" s="580"/>
      <c r="HC95" s="580"/>
      <c r="HD95" s="580"/>
      <c r="HE95" s="580"/>
      <c r="HF95" s="580"/>
      <c r="HG95" s="580"/>
      <c r="HH95" s="580"/>
      <c r="HI95" s="580"/>
      <c r="HJ95" s="580"/>
      <c r="HK95" s="580"/>
      <c r="HL95" s="580"/>
      <c r="HM95" s="580"/>
      <c r="HN95" s="580"/>
      <c r="HO95" s="580"/>
      <c r="HP95" s="580"/>
      <c r="HQ95" s="580"/>
      <c r="HR95" s="580"/>
      <c r="HS95" s="580"/>
      <c r="HT95" s="580"/>
      <c r="HU95" s="580"/>
      <c r="HV95" s="580"/>
      <c r="HW95" s="580"/>
      <c r="HX95" s="580"/>
      <c r="HY95" s="580"/>
      <c r="HZ95" s="580"/>
      <c r="IA95" s="580"/>
      <c r="IB95" s="580"/>
      <c r="IC95" s="580"/>
      <c r="ID95" s="580"/>
      <c r="IE95" s="580"/>
      <c r="IF95" s="580"/>
      <c r="IG95" s="580"/>
      <c r="IH95" s="580"/>
      <c r="II95" s="580"/>
      <c r="IJ95" s="580"/>
      <c r="IK95" s="580"/>
      <c r="IL95" s="580"/>
    </row>
    <row r="96" spans="1:246" ht="38.450000000000003" customHeight="1" thickBot="1">
      <c r="A96" s="1981"/>
      <c r="B96" s="1976" t="s">
        <v>50</v>
      </c>
      <c r="C96" s="1977"/>
      <c r="D96" s="1464" t="s">
        <v>312</v>
      </c>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6"/>
      <c r="AH96" s="942"/>
      <c r="AI96" s="903"/>
      <c r="AJ96" s="904"/>
      <c r="AK96" s="880" t="str">
        <f>BA96</f>
        <v>-</v>
      </c>
      <c r="AL96" s="874"/>
      <c r="AM96" s="777"/>
      <c r="AN96" s="777"/>
      <c r="AO96" s="759"/>
      <c r="AP96" s="759"/>
      <c r="AQ96" s="759"/>
      <c r="AR96" s="759"/>
      <c r="AS96" s="759"/>
      <c r="AT96" s="1808"/>
      <c r="AU96" s="1937" t="s">
        <v>50</v>
      </c>
      <c r="AV96" s="1938"/>
      <c r="AW96" s="248">
        <f>IF(AH96="x",1,0)</f>
        <v>0</v>
      </c>
      <c r="AX96" s="893">
        <f>IF(AI96="x",0,0)</f>
        <v>0</v>
      </c>
      <c r="AY96" s="242"/>
      <c r="AZ96" s="242">
        <f>SUM(AW96:AY96)</f>
        <v>0</v>
      </c>
      <c r="BA96" s="637" t="str">
        <f>IF(AZ96&gt;0,"X","-")</f>
        <v>-</v>
      </c>
      <c r="BB96" s="636"/>
      <c r="BC96" s="793"/>
      <c r="BD96" s="135"/>
      <c r="BE96" s="547"/>
      <c r="BF96" s="258"/>
      <c r="BG96" s="136"/>
      <c r="BH96" s="260"/>
      <c r="BI96" s="261"/>
      <c r="BJ96" s="246"/>
      <c r="BK96" s="246"/>
      <c r="BL96" s="246"/>
      <c r="BM96" s="941"/>
      <c r="BN96" s="941"/>
      <c r="BO96" s="941"/>
      <c r="BP96" s="246"/>
      <c r="BQ96" s="246"/>
      <c r="BR96" s="941"/>
      <c r="BS96" s="941"/>
      <c r="BT96" s="941"/>
      <c r="BU96" s="941"/>
      <c r="BV96" s="776"/>
      <c r="BW96" s="776"/>
      <c r="BX96" s="776"/>
      <c r="BY96" s="776"/>
      <c r="BZ96" s="776"/>
      <c r="CA96" s="776"/>
      <c r="CB96" s="776"/>
      <c r="CC96" s="580"/>
      <c r="CD96" s="580"/>
      <c r="CE96" s="580"/>
      <c r="CF96" s="580"/>
      <c r="CG96" s="580"/>
      <c r="CH96" s="580"/>
      <c r="CI96" s="776"/>
      <c r="CJ96" s="776"/>
      <c r="CK96" s="776"/>
      <c r="CL96" s="776"/>
      <c r="CM96" s="776"/>
      <c r="CN96" s="776"/>
      <c r="CO96" s="776"/>
      <c r="CP96" s="776"/>
      <c r="CQ96" s="776"/>
      <c r="CR96" s="776"/>
      <c r="CS96" s="776"/>
      <c r="CT96" s="941"/>
      <c r="CU96" s="941"/>
      <c r="CV96" s="941"/>
      <c r="CW96" s="580"/>
      <c r="CX96" s="580"/>
      <c r="CY96" s="580"/>
      <c r="CZ96" s="580"/>
      <c r="DA96" s="580"/>
      <c r="DB96" s="580"/>
      <c r="DC96" s="580"/>
      <c r="DD96" s="580"/>
      <c r="DE96" s="580"/>
      <c r="DF96" s="580"/>
      <c r="DG96" s="580"/>
      <c r="DH96" s="580"/>
      <c r="DI96" s="580"/>
      <c r="DJ96" s="580"/>
      <c r="DK96" s="580"/>
      <c r="DL96" s="580"/>
      <c r="DM96" s="580"/>
      <c r="DN96" s="580"/>
      <c r="DO96" s="580"/>
      <c r="DP96" s="580"/>
      <c r="DQ96" s="580"/>
      <c r="DR96" s="580"/>
      <c r="DS96" s="580"/>
      <c r="DT96" s="580"/>
      <c r="DU96" s="580"/>
      <c r="DV96" s="580"/>
      <c r="DW96" s="580"/>
      <c r="DX96" s="580"/>
      <c r="DY96" s="580"/>
      <c r="DZ96" s="580"/>
      <c r="EA96" s="580"/>
      <c r="EB96" s="580"/>
      <c r="EC96" s="580"/>
      <c r="ED96" s="580"/>
      <c r="EE96" s="580"/>
      <c r="EF96" s="580"/>
      <c r="EG96" s="580"/>
      <c r="EH96" s="580"/>
      <c r="EI96" s="580"/>
      <c r="EJ96" s="580"/>
      <c r="EK96" s="580"/>
      <c r="EL96" s="580"/>
      <c r="EM96" s="580"/>
      <c r="EN96" s="580"/>
      <c r="EO96" s="580"/>
      <c r="EP96" s="580"/>
      <c r="EQ96" s="580"/>
      <c r="ER96" s="580"/>
      <c r="ES96" s="580"/>
      <c r="ET96" s="580"/>
      <c r="EU96" s="580"/>
      <c r="EV96" s="580"/>
      <c r="EW96" s="580"/>
      <c r="EX96" s="580"/>
      <c r="EY96" s="580"/>
      <c r="EZ96" s="580"/>
      <c r="FA96" s="580"/>
      <c r="FB96" s="580"/>
      <c r="FC96" s="580"/>
      <c r="FD96" s="580"/>
      <c r="FE96" s="580"/>
      <c r="FF96" s="580"/>
      <c r="FG96" s="580"/>
      <c r="FH96" s="580"/>
      <c r="FI96" s="580"/>
      <c r="FJ96" s="580"/>
      <c r="FK96" s="580"/>
      <c r="FL96" s="580"/>
      <c r="FM96" s="580"/>
      <c r="FN96" s="580"/>
      <c r="FO96" s="580"/>
      <c r="FP96" s="580"/>
      <c r="FQ96" s="580"/>
      <c r="FR96" s="580"/>
      <c r="FS96" s="580"/>
      <c r="FT96" s="580"/>
      <c r="FU96" s="580"/>
      <c r="FV96" s="580"/>
      <c r="FW96" s="580"/>
      <c r="FX96" s="580"/>
      <c r="FY96" s="580"/>
      <c r="FZ96" s="580"/>
      <c r="GA96" s="580"/>
      <c r="GB96" s="580"/>
      <c r="GC96" s="580"/>
      <c r="GD96" s="580"/>
      <c r="GE96" s="580"/>
      <c r="GF96" s="580"/>
      <c r="GG96" s="580"/>
      <c r="GH96" s="580"/>
      <c r="GI96" s="580"/>
      <c r="GJ96" s="580"/>
      <c r="GK96" s="580"/>
      <c r="GL96" s="580"/>
      <c r="GM96" s="580"/>
      <c r="GN96" s="580"/>
      <c r="GO96" s="580"/>
      <c r="GP96" s="580"/>
      <c r="GQ96" s="580"/>
      <c r="GR96" s="580"/>
      <c r="GS96" s="580"/>
      <c r="GT96" s="580"/>
      <c r="GU96" s="580"/>
      <c r="GV96" s="580"/>
      <c r="GW96" s="580"/>
      <c r="GX96" s="580"/>
      <c r="GY96" s="580"/>
      <c r="GZ96" s="580"/>
      <c r="HA96" s="580"/>
      <c r="HB96" s="580"/>
      <c r="HC96" s="580"/>
      <c r="HD96" s="580"/>
      <c r="HE96" s="580"/>
      <c r="HF96" s="580"/>
      <c r="HG96" s="580"/>
      <c r="HH96" s="580"/>
      <c r="HI96" s="580"/>
      <c r="HJ96" s="580"/>
      <c r="HK96" s="580"/>
      <c r="HL96" s="580"/>
      <c r="HM96" s="580"/>
      <c r="HN96" s="580"/>
      <c r="HO96" s="580"/>
      <c r="HP96" s="580"/>
      <c r="HQ96" s="580"/>
      <c r="HR96" s="580"/>
      <c r="HS96" s="580"/>
      <c r="HT96" s="580"/>
      <c r="HU96" s="580"/>
      <c r="HV96" s="580"/>
      <c r="HW96" s="580"/>
      <c r="HX96" s="580"/>
      <c r="HY96" s="580"/>
      <c r="HZ96" s="580"/>
      <c r="IA96" s="580"/>
      <c r="IB96" s="580"/>
      <c r="IC96" s="580"/>
      <c r="ID96" s="580"/>
      <c r="IE96" s="580"/>
      <c r="IF96" s="580"/>
      <c r="IG96" s="580"/>
      <c r="IH96" s="580"/>
      <c r="II96" s="580"/>
      <c r="IJ96" s="580"/>
      <c r="IK96" s="580"/>
      <c r="IL96" s="580"/>
    </row>
    <row r="97" spans="1:103" ht="66.599999999999994" customHeight="1">
      <c r="A97" s="1963" t="s">
        <v>41</v>
      </c>
      <c r="B97" s="1784" t="s">
        <v>51</v>
      </c>
      <c r="C97" s="1785"/>
      <c r="D97" s="1985" t="s">
        <v>313</v>
      </c>
      <c r="E97" s="1986"/>
      <c r="F97" s="1986"/>
      <c r="G97" s="1986"/>
      <c r="H97" s="1986"/>
      <c r="I97" s="1986"/>
      <c r="J97" s="1986"/>
      <c r="K97" s="1986"/>
      <c r="L97" s="1987"/>
      <c r="M97" s="1982" t="s">
        <v>314</v>
      </c>
      <c r="N97" s="1983"/>
      <c r="O97" s="1984"/>
      <c r="P97" s="633"/>
      <c r="Q97" s="1982" t="s">
        <v>315</v>
      </c>
      <c r="R97" s="1983"/>
      <c r="S97" s="1984"/>
      <c r="T97" s="634"/>
      <c r="U97" s="1995" t="s">
        <v>316</v>
      </c>
      <c r="V97" s="1995"/>
      <c r="W97" s="1995"/>
      <c r="X97" s="1995"/>
      <c r="Y97" s="634"/>
      <c r="Z97" s="1995" t="s">
        <v>317</v>
      </c>
      <c r="AA97" s="1995"/>
      <c r="AB97" s="1995"/>
      <c r="AC97" s="1995"/>
      <c r="AD97" s="634"/>
      <c r="AE97" s="1995" t="s">
        <v>318</v>
      </c>
      <c r="AF97" s="1995"/>
      <c r="AG97" s="635"/>
      <c r="AH97" s="913"/>
      <c r="AI97" s="913"/>
      <c r="AJ97" s="913"/>
      <c r="AK97" s="878" t="str">
        <f>BA97</f>
        <v>-</v>
      </c>
      <c r="AL97" s="1847"/>
      <c r="AM97" s="777"/>
      <c r="AN97" s="777"/>
      <c r="AO97" s="759"/>
      <c r="AP97" s="759"/>
      <c r="AQ97" s="759"/>
      <c r="AR97" s="759"/>
      <c r="AS97" s="759"/>
      <c r="AT97" s="1947" t="s">
        <v>41</v>
      </c>
      <c r="AU97" s="1926" t="s">
        <v>51</v>
      </c>
      <c r="AV97" s="1927"/>
      <c r="AW97" s="542">
        <f>IF(AH97="x",1,0)</f>
        <v>0</v>
      </c>
      <c r="AX97" s="758">
        <f>IF(AI97="x",0,0)</f>
        <v>0</v>
      </c>
      <c r="AY97" s="250"/>
      <c r="AZ97" s="250">
        <f>SUM(AW97:AY97)</f>
        <v>0</v>
      </c>
      <c r="BA97" s="638" t="str">
        <f>IF(AZ97&gt;0,"X","-")</f>
        <v>-</v>
      </c>
      <c r="BB97" s="636"/>
      <c r="BC97" s="797"/>
      <c r="BD97" s="134"/>
      <c r="BE97" s="547"/>
      <c r="BF97" s="252"/>
      <c r="BG97" s="129"/>
      <c r="BH97" s="595"/>
      <c r="BI97" s="254"/>
      <c r="BJ97" s="246"/>
      <c r="BK97" s="246"/>
      <c r="BL97" s="124"/>
      <c r="BM97" s="246"/>
      <c r="BN97" s="124"/>
      <c r="BO97" s="941"/>
      <c r="BP97" s="246"/>
      <c r="BQ97" s="246"/>
      <c r="BR97" s="941"/>
      <c r="BS97" s="941"/>
      <c r="BT97" s="941"/>
      <c r="BU97" s="941"/>
      <c r="BV97" s="776"/>
      <c r="BW97" s="776"/>
      <c r="BX97" s="776"/>
      <c r="BY97" s="776"/>
      <c r="BZ97" s="776"/>
      <c r="CA97" s="776"/>
      <c r="CB97" s="776"/>
      <c r="CC97" s="580"/>
      <c r="CD97" s="580"/>
      <c r="CE97" s="580"/>
      <c r="CF97" s="580"/>
      <c r="CG97" s="580"/>
      <c r="CH97" s="580"/>
      <c r="CI97" s="776"/>
      <c r="CJ97" s="776"/>
      <c r="CK97" s="776"/>
      <c r="CL97" s="776"/>
      <c r="CM97" s="776"/>
      <c r="CN97" s="776"/>
      <c r="CO97" s="776"/>
      <c r="CP97" s="776"/>
      <c r="CQ97" s="776"/>
      <c r="CR97" s="776"/>
      <c r="CS97" s="776"/>
      <c r="CT97" s="941"/>
      <c r="CU97" s="941"/>
      <c r="CV97" s="941"/>
      <c r="CW97" s="580"/>
      <c r="CX97" s="580"/>
      <c r="CY97" s="580"/>
    </row>
    <row r="98" spans="1:103" ht="30" customHeight="1">
      <c r="A98" s="1964"/>
      <c r="B98" s="632" t="s">
        <v>52</v>
      </c>
      <c r="C98" s="631"/>
      <c r="D98" s="1966" t="s">
        <v>319</v>
      </c>
      <c r="E98" s="1967"/>
      <c r="F98" s="1967"/>
      <c r="G98" s="1967"/>
      <c r="H98" s="1967"/>
      <c r="I98" s="1967"/>
      <c r="J98" s="1967"/>
      <c r="K98" s="1967"/>
      <c r="L98" s="1967"/>
      <c r="M98" s="1967"/>
      <c r="N98" s="1967"/>
      <c r="O98" s="1967"/>
      <c r="P98" s="1967"/>
      <c r="Q98" s="1967"/>
      <c r="R98" s="1967"/>
      <c r="S98" s="1967"/>
      <c r="T98" s="1967"/>
      <c r="U98" s="1967"/>
      <c r="V98" s="1967"/>
      <c r="W98" s="1967"/>
      <c r="X98" s="1967"/>
      <c r="Y98" s="1967"/>
      <c r="Z98" s="1967"/>
      <c r="AA98" s="1967"/>
      <c r="AB98" s="1967"/>
      <c r="AC98" s="1967"/>
      <c r="AD98" s="1967"/>
      <c r="AE98" s="1967"/>
      <c r="AF98" s="1967"/>
      <c r="AG98" s="1968"/>
      <c r="AH98" s="916"/>
      <c r="AI98" s="916"/>
      <c r="AJ98" s="916"/>
      <c r="AK98" s="879" t="str">
        <f>BA98</f>
        <v>-</v>
      </c>
      <c r="AL98" s="1840"/>
      <c r="AM98" s="777"/>
      <c r="AN98" s="777"/>
      <c r="AO98" s="759"/>
      <c r="AP98" s="759"/>
      <c r="AQ98" s="759"/>
      <c r="AR98" s="759"/>
      <c r="AS98" s="759"/>
      <c r="AT98" s="1948"/>
      <c r="AU98" s="1939" t="s">
        <v>52</v>
      </c>
      <c r="AV98" s="1940"/>
      <c r="AW98" s="248">
        <f>IF(AH98="x",1,0)</f>
        <v>0</v>
      </c>
      <c r="AX98" s="893">
        <f>IF(AI98="x",0,0)</f>
        <v>0</v>
      </c>
      <c r="AY98" s="242"/>
      <c r="AZ98" s="242">
        <f>SUM(AW98:AY98)</f>
        <v>0</v>
      </c>
      <c r="BA98" s="637" t="str">
        <f>IF(AZ98&gt;0,"X","-")</f>
        <v>-</v>
      </c>
      <c r="BB98" s="636"/>
      <c r="BC98" s="797"/>
      <c r="BD98" s="134"/>
      <c r="BE98" s="547"/>
      <c r="BF98" s="252"/>
      <c r="BG98" s="129"/>
      <c r="BH98" s="595"/>
      <c r="BI98" s="254"/>
      <c r="BJ98" s="246"/>
      <c r="BK98" s="246"/>
      <c r="BL98" s="124"/>
      <c r="BM98" s="246"/>
      <c r="BN98" s="124"/>
      <c r="BO98" s="941"/>
      <c r="BP98" s="246"/>
      <c r="BQ98" s="246"/>
      <c r="BR98" s="941"/>
      <c r="BS98" s="941"/>
      <c r="BT98" s="941"/>
      <c r="BU98" s="941"/>
      <c r="BV98" s="776"/>
      <c r="BW98" s="776"/>
      <c r="BX98" s="776"/>
      <c r="BY98" s="776"/>
      <c r="BZ98" s="776"/>
      <c r="CA98" s="776"/>
      <c r="CB98" s="776"/>
      <c r="CC98" s="580"/>
      <c r="CD98" s="580"/>
      <c r="CE98" s="580"/>
      <c r="CF98" s="580"/>
      <c r="CG98" s="580"/>
      <c r="CH98" s="580"/>
      <c r="CI98" s="776"/>
      <c r="CJ98" s="776"/>
      <c r="CK98" s="776"/>
      <c r="CL98" s="776"/>
      <c r="CM98" s="776"/>
      <c r="CN98" s="776"/>
      <c r="CO98" s="776"/>
      <c r="CP98" s="776"/>
      <c r="CQ98" s="776"/>
      <c r="CR98" s="776"/>
      <c r="CS98" s="776"/>
      <c r="CT98" s="941"/>
      <c r="CU98" s="941"/>
      <c r="CV98" s="941"/>
      <c r="CW98" s="580"/>
      <c r="CX98" s="580"/>
      <c r="CY98" s="580"/>
    </row>
    <row r="99" spans="1:103" ht="30.75" customHeight="1">
      <c r="A99" s="1964"/>
      <c r="B99" s="1955" t="s">
        <v>53</v>
      </c>
      <c r="C99" s="1956"/>
      <c r="D99" s="1966" t="s">
        <v>320</v>
      </c>
      <c r="E99" s="1967"/>
      <c r="F99" s="1967"/>
      <c r="G99" s="1967"/>
      <c r="H99" s="1967"/>
      <c r="I99" s="1967"/>
      <c r="J99" s="1967"/>
      <c r="K99" s="1967"/>
      <c r="L99" s="1967"/>
      <c r="M99" s="1967"/>
      <c r="N99" s="1967"/>
      <c r="O99" s="1967"/>
      <c r="P99" s="1967"/>
      <c r="Q99" s="1967"/>
      <c r="R99" s="1967"/>
      <c r="S99" s="1967"/>
      <c r="T99" s="1967"/>
      <c r="U99" s="1967"/>
      <c r="V99" s="1967"/>
      <c r="W99" s="1967"/>
      <c r="X99" s="1967"/>
      <c r="Y99" s="1967"/>
      <c r="Z99" s="1967"/>
      <c r="AA99" s="1967"/>
      <c r="AB99" s="1967"/>
      <c r="AC99" s="1967"/>
      <c r="AD99" s="1967"/>
      <c r="AE99" s="1967"/>
      <c r="AF99" s="1967"/>
      <c r="AG99" s="1968"/>
      <c r="AH99" s="916"/>
      <c r="AI99" s="916"/>
      <c r="AJ99" s="916"/>
      <c r="AK99" s="1841" t="str">
        <f>BA99</f>
        <v>-</v>
      </c>
      <c r="AL99" s="1840"/>
      <c r="AM99" s="777"/>
      <c r="AN99" s="777"/>
      <c r="AO99" s="759"/>
      <c r="AP99" s="759"/>
      <c r="AQ99" s="759"/>
      <c r="AR99" s="759"/>
      <c r="AS99" s="759"/>
      <c r="AT99" s="1948"/>
      <c r="AU99" s="1941" t="s">
        <v>53</v>
      </c>
      <c r="AV99" s="1942"/>
      <c r="AW99" s="243">
        <f>IF(Q107="x",0,0)</f>
        <v>0</v>
      </c>
      <c r="AX99" s="893">
        <f>IF(AI99="x",1,0)</f>
        <v>0</v>
      </c>
      <c r="AY99" s="242"/>
      <c r="AZ99" s="1800">
        <f>SUM(AW99:AY100)</f>
        <v>0</v>
      </c>
      <c r="BA99" s="1800" t="str">
        <f>IF(AZ99&gt;0,"X","-")</f>
        <v>-</v>
      </c>
      <c r="BB99" s="636"/>
      <c r="BC99" s="797"/>
      <c r="BD99" s="134"/>
      <c r="BE99" s="547"/>
      <c r="BF99" s="252"/>
      <c r="BG99" s="129"/>
      <c r="BH99" s="595"/>
      <c r="BI99" s="254"/>
      <c r="BJ99" s="246"/>
      <c r="BK99" s="246"/>
      <c r="BL99" s="124"/>
      <c r="BM99" s="246"/>
      <c r="BN99" s="941"/>
      <c r="BO99" s="941"/>
      <c r="BP99" s="246"/>
      <c r="BQ99" s="246"/>
      <c r="BR99" s="941"/>
      <c r="BS99" s="941"/>
      <c r="BT99" s="941"/>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771"/>
      <c r="CU99" s="771"/>
      <c r="CV99" s="771"/>
      <c r="CW99" s="771"/>
      <c r="CX99" s="771"/>
      <c r="CY99" s="941"/>
    </row>
    <row r="100" spans="1:103" ht="33.75" customHeight="1">
      <c r="A100" s="1964"/>
      <c r="B100" s="1957"/>
      <c r="C100" s="1958"/>
      <c r="D100" s="1773" t="s">
        <v>321</v>
      </c>
      <c r="E100" s="1774"/>
      <c r="F100" s="1774"/>
      <c r="G100" s="1774"/>
      <c r="H100" s="1774"/>
      <c r="I100" s="1774"/>
      <c r="J100" s="1774"/>
      <c r="K100" s="1774"/>
      <c r="L100" s="1774"/>
      <c r="M100" s="1774"/>
      <c r="N100" s="1774"/>
      <c r="O100" s="1774"/>
      <c r="P100" s="1774"/>
      <c r="Q100" s="1774"/>
      <c r="R100" s="1774"/>
      <c r="S100" s="1774"/>
      <c r="T100" s="1774"/>
      <c r="U100" s="1774"/>
      <c r="V100" s="1774"/>
      <c r="W100" s="1774"/>
      <c r="X100" s="1774"/>
      <c r="Y100" s="1774"/>
      <c r="Z100" s="1774"/>
      <c r="AA100" s="1774"/>
      <c r="AB100" s="1774"/>
      <c r="AC100" s="1774"/>
      <c r="AD100" s="1774"/>
      <c r="AE100" s="1774"/>
      <c r="AF100" s="1774"/>
      <c r="AG100" s="1775"/>
      <c r="AH100" s="916"/>
      <c r="AI100" s="916"/>
      <c r="AJ100" s="916"/>
      <c r="AK100" s="1842"/>
      <c r="AL100" s="1840"/>
      <c r="AM100" s="777"/>
      <c r="AN100" s="777"/>
      <c r="AO100" s="759"/>
      <c r="AP100" s="759"/>
      <c r="AQ100" s="759"/>
      <c r="AR100" s="759"/>
      <c r="AS100" s="759"/>
      <c r="AT100" s="1948"/>
      <c r="AU100" s="1943"/>
      <c r="AV100" s="1944"/>
      <c r="AW100" s="243">
        <f>IF(AH100="x",1,0)</f>
        <v>0</v>
      </c>
      <c r="AX100" s="893">
        <f>IF(AI100="x",0,0)</f>
        <v>0</v>
      </c>
      <c r="AY100" s="242"/>
      <c r="AZ100" s="1801"/>
      <c r="BA100" s="1801"/>
      <c r="BB100" s="636"/>
      <c r="BC100" s="797"/>
      <c r="BD100" s="134"/>
      <c r="BE100" s="547"/>
      <c r="BF100" s="252"/>
      <c r="BG100" s="129"/>
      <c r="BH100" s="595"/>
      <c r="BI100" s="254"/>
      <c r="BJ100" s="246"/>
      <c r="BK100" s="246"/>
      <c r="BL100" s="124"/>
      <c r="BM100" s="246"/>
      <c r="BN100" s="941"/>
      <c r="BO100" s="941"/>
      <c r="BP100" s="246"/>
      <c r="BQ100" s="246"/>
      <c r="BR100" s="941"/>
      <c r="BS100" s="941"/>
      <c r="BT100" s="941"/>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771"/>
      <c r="CU100" s="771"/>
      <c r="CV100" s="771"/>
      <c r="CW100" s="771"/>
      <c r="CX100" s="771"/>
      <c r="CY100" s="941"/>
    </row>
    <row r="101" spans="1:103" ht="42" customHeight="1">
      <c r="A101" s="1964"/>
      <c r="B101" s="1955" t="s">
        <v>54</v>
      </c>
      <c r="C101" s="1956"/>
      <c r="D101" s="1773" t="s">
        <v>322</v>
      </c>
      <c r="E101" s="1774"/>
      <c r="F101" s="1774"/>
      <c r="G101" s="1774"/>
      <c r="H101" s="1774"/>
      <c r="I101" s="1774"/>
      <c r="J101" s="1774"/>
      <c r="K101" s="1774"/>
      <c r="L101" s="1774"/>
      <c r="M101" s="1774"/>
      <c r="N101" s="1774"/>
      <c r="O101" s="1774"/>
      <c r="P101" s="1774"/>
      <c r="Q101" s="1774"/>
      <c r="R101" s="1774"/>
      <c r="S101" s="1774"/>
      <c r="T101" s="1774"/>
      <c r="U101" s="1774"/>
      <c r="V101" s="1774"/>
      <c r="W101" s="1774"/>
      <c r="X101" s="1774"/>
      <c r="Y101" s="1774"/>
      <c r="Z101" s="1774"/>
      <c r="AA101" s="1774"/>
      <c r="AB101" s="1774"/>
      <c r="AC101" s="1774"/>
      <c r="AD101" s="1774"/>
      <c r="AE101" s="1774"/>
      <c r="AF101" s="1774"/>
      <c r="AG101" s="1775"/>
      <c r="AH101" s="916"/>
      <c r="AI101" s="916"/>
      <c r="AJ101" s="916"/>
      <c r="AK101" s="1841" t="str">
        <f>BA101</f>
        <v>-</v>
      </c>
      <c r="AL101" s="1840"/>
      <c r="AM101" s="777"/>
      <c r="AN101" s="777"/>
      <c r="AO101" s="759"/>
      <c r="AP101" s="759"/>
      <c r="AQ101" s="759"/>
      <c r="AR101" s="759"/>
      <c r="AS101" s="759"/>
      <c r="AT101" s="1948"/>
      <c r="AU101" s="1941" t="s">
        <v>54</v>
      </c>
      <c r="AV101" s="1942"/>
      <c r="AW101" s="243">
        <f>IF(AH101="x",1,0)</f>
        <v>0</v>
      </c>
      <c r="AX101" s="533">
        <f>IF(AI101="x",0,0)</f>
        <v>0</v>
      </c>
      <c r="AY101" s="242"/>
      <c r="AZ101" s="1800">
        <f>SUM(AW101:AY102)</f>
        <v>0</v>
      </c>
      <c r="BA101" s="1800" t="str">
        <f>IF(AZ101&gt;0,"X","-")</f>
        <v>-</v>
      </c>
      <c r="BB101" s="636"/>
      <c r="BC101" s="797"/>
      <c r="BD101" s="129"/>
      <c r="BE101" s="547"/>
      <c r="BF101" s="252"/>
      <c r="BG101" s="129"/>
      <c r="BH101" s="595"/>
      <c r="BI101" s="254"/>
      <c r="BJ101" s="246"/>
      <c r="BK101" s="246"/>
      <c r="BL101" s="124"/>
      <c r="BM101" s="246"/>
      <c r="BN101" s="941"/>
      <c r="BO101" s="941"/>
      <c r="BP101" s="246"/>
      <c r="BQ101" s="246"/>
      <c r="BR101" s="941"/>
      <c r="BS101" s="941"/>
      <c r="BT101" s="941"/>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771"/>
      <c r="CU101" s="771"/>
      <c r="CV101" s="771"/>
      <c r="CW101" s="771"/>
      <c r="CX101" s="771"/>
      <c r="CY101" s="941"/>
    </row>
    <row r="102" spans="1:103" ht="33.75" customHeight="1" thickBot="1">
      <c r="A102" s="1965"/>
      <c r="B102" s="1959"/>
      <c r="C102" s="1960"/>
      <c r="D102" s="1464" t="s">
        <v>323</v>
      </c>
      <c r="E102" s="1465"/>
      <c r="F102" s="1465"/>
      <c r="G102" s="1465"/>
      <c r="H102" s="1465"/>
      <c r="I102" s="1465"/>
      <c r="J102" s="1465"/>
      <c r="K102" s="1465"/>
      <c r="L102" s="1465"/>
      <c r="M102" s="1465"/>
      <c r="N102" s="1465"/>
      <c r="O102" s="1465"/>
      <c r="P102" s="1465"/>
      <c r="Q102" s="1465"/>
      <c r="R102" s="1465"/>
      <c r="S102" s="1465"/>
      <c r="T102" s="1465"/>
      <c r="U102" s="1465"/>
      <c r="V102" s="1465"/>
      <c r="W102" s="1465"/>
      <c r="X102" s="1465"/>
      <c r="Y102" s="1465"/>
      <c r="Z102" s="1465"/>
      <c r="AA102" s="1465"/>
      <c r="AB102" s="1465"/>
      <c r="AC102" s="1465"/>
      <c r="AD102" s="1465"/>
      <c r="AE102" s="1465"/>
      <c r="AF102" s="1465"/>
      <c r="AG102" s="1466"/>
      <c r="AH102" s="929"/>
      <c r="AI102" s="929"/>
      <c r="AJ102" s="929"/>
      <c r="AK102" s="1843"/>
      <c r="AL102" s="1844"/>
      <c r="AM102" s="777"/>
      <c r="AN102" s="777"/>
      <c r="AO102" s="759"/>
      <c r="AP102" s="759"/>
      <c r="AQ102" s="759"/>
      <c r="AR102" s="759"/>
      <c r="AS102" s="759"/>
      <c r="AT102" s="1949"/>
      <c r="AU102" s="1945"/>
      <c r="AV102" s="1946"/>
      <c r="AW102" s="244">
        <f>IF(AH102="x",1,0)</f>
        <v>0</v>
      </c>
      <c r="AX102" s="757">
        <f>IF(AI102="x",0,0)</f>
        <v>0</v>
      </c>
      <c r="AY102" s="245"/>
      <c r="AZ102" s="1809"/>
      <c r="BA102" s="1809"/>
      <c r="BB102" s="636"/>
      <c r="BC102" s="768"/>
      <c r="BD102" s="262"/>
      <c r="BE102" s="547"/>
      <c r="BF102" s="263"/>
      <c r="BG102" s="262"/>
      <c r="BH102" s="595"/>
      <c r="BI102" s="254"/>
      <c r="BJ102" s="246"/>
      <c r="BK102" s="246"/>
      <c r="BL102" s="124"/>
      <c r="BM102" s="941"/>
      <c r="BN102" s="941"/>
      <c r="BO102" s="941"/>
      <c r="BP102" s="246"/>
      <c r="BQ102" s="246"/>
      <c r="BR102" s="941"/>
      <c r="BS102" s="941"/>
      <c r="BT102" s="941"/>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771"/>
      <c r="CU102" s="40"/>
      <c r="CV102" s="40"/>
      <c r="CW102" s="40"/>
      <c r="CX102" s="40"/>
      <c r="CY102" s="941"/>
    </row>
    <row r="103" spans="1:103" ht="33.6" customHeight="1">
      <c r="A103" s="1789" t="s">
        <v>42</v>
      </c>
      <c r="B103" s="1996" t="s">
        <v>55</v>
      </c>
      <c r="C103" s="1997"/>
      <c r="D103" s="1467" t="s">
        <v>324</v>
      </c>
      <c r="E103" s="1468"/>
      <c r="F103" s="1468"/>
      <c r="G103" s="1468"/>
      <c r="H103" s="1468"/>
      <c r="I103" s="1468"/>
      <c r="J103" s="1468"/>
      <c r="K103" s="1468"/>
      <c r="L103" s="1468"/>
      <c r="M103" s="1468"/>
      <c r="N103" s="1468"/>
      <c r="O103" s="1468"/>
      <c r="P103" s="1468"/>
      <c r="Q103" s="1468"/>
      <c r="R103" s="1468"/>
      <c r="S103" s="1468"/>
      <c r="T103" s="1468"/>
      <c r="U103" s="1468"/>
      <c r="V103" s="1468"/>
      <c r="W103" s="1468"/>
      <c r="X103" s="1468"/>
      <c r="Y103" s="1468"/>
      <c r="Z103" s="1468"/>
      <c r="AA103" s="1468"/>
      <c r="AB103" s="1468"/>
      <c r="AC103" s="1468"/>
      <c r="AD103" s="1468"/>
      <c r="AE103" s="1468"/>
      <c r="AF103" s="1468"/>
      <c r="AG103" s="1469"/>
      <c r="AH103" s="907"/>
      <c r="AI103" s="908"/>
      <c r="AJ103" s="944"/>
      <c r="AK103" s="878" t="str">
        <f>BA103</f>
        <v>-</v>
      </c>
      <c r="AL103" s="901"/>
      <c r="AM103" s="760"/>
      <c r="AN103" s="760"/>
      <c r="AO103" s="759"/>
      <c r="AP103" s="759"/>
      <c r="AQ103" s="759"/>
      <c r="AR103" s="759"/>
      <c r="AS103" s="759"/>
      <c r="AT103" s="1791" t="s">
        <v>42</v>
      </c>
      <c r="AU103" s="1798" t="s">
        <v>55</v>
      </c>
      <c r="AV103" s="1799"/>
      <c r="AW103" s="249">
        <f>IF(AH103="x",0,0)</f>
        <v>0</v>
      </c>
      <c r="AX103" s="541">
        <f>IF(AI103="x",1,0)</f>
        <v>0</v>
      </c>
      <c r="AY103" s="250"/>
      <c r="AZ103" s="250">
        <f>SUM(AW103:AY103)</f>
        <v>0</v>
      </c>
      <c r="BA103" s="638" t="str">
        <f>IF(AZ103&gt;0,"X","-")</f>
        <v>-</v>
      </c>
      <c r="BB103" s="636"/>
      <c r="BC103" s="798"/>
      <c r="BD103" s="134"/>
      <c r="BE103" s="547"/>
      <c r="BF103" s="252"/>
      <c r="BG103" s="129"/>
      <c r="BH103" s="253"/>
      <c r="BI103" s="254"/>
      <c r="BJ103" s="246"/>
      <c r="BK103" s="259"/>
      <c r="BL103" s="941"/>
      <c r="BM103" s="941"/>
      <c r="BN103" s="941"/>
      <c r="BO103" s="941"/>
      <c r="BP103" s="246"/>
      <c r="BQ103" s="246"/>
      <c r="BR103" s="941"/>
      <c r="BS103" s="941"/>
      <c r="BT103" s="941"/>
      <c r="BU103" s="259"/>
      <c r="BV103" s="259"/>
      <c r="BW103" s="259"/>
      <c r="BX103" s="259"/>
      <c r="BY103" s="259"/>
      <c r="BZ103" s="259"/>
      <c r="CA103" s="259"/>
      <c r="CB103" s="259"/>
      <c r="CC103" s="259"/>
      <c r="CD103" s="259"/>
      <c r="CE103" s="259"/>
      <c r="CF103" s="259"/>
      <c r="CG103" s="259"/>
      <c r="CH103" s="259"/>
      <c r="CI103" s="259"/>
      <c r="CJ103" s="259"/>
      <c r="CK103" s="259"/>
      <c r="CL103" s="259"/>
      <c r="CM103" s="259"/>
      <c r="CN103" s="259"/>
      <c r="CO103" s="259"/>
      <c r="CP103" s="259"/>
      <c r="CQ103" s="259"/>
      <c r="CR103" s="259"/>
      <c r="CS103" s="259"/>
      <c r="CT103" s="771"/>
      <c r="CU103" s="771"/>
      <c r="CV103" s="771"/>
      <c r="CW103" s="40"/>
      <c r="CX103" s="40"/>
      <c r="CY103" s="941"/>
    </row>
    <row r="104" spans="1:103" ht="33.6" customHeight="1">
      <c r="A104" s="1790"/>
      <c r="B104" s="1950" t="s">
        <v>325</v>
      </c>
      <c r="C104" s="1951"/>
      <c r="D104" s="1773" t="s">
        <v>326</v>
      </c>
      <c r="E104" s="1774"/>
      <c r="F104" s="1774"/>
      <c r="G104" s="1774"/>
      <c r="H104" s="1774"/>
      <c r="I104" s="1774"/>
      <c r="J104" s="1774"/>
      <c r="K104" s="1774"/>
      <c r="L104" s="1774"/>
      <c r="M104" s="1774"/>
      <c r="N104" s="1774"/>
      <c r="O104" s="1774"/>
      <c r="P104" s="1774"/>
      <c r="Q104" s="1774"/>
      <c r="R104" s="1774"/>
      <c r="S104" s="1774"/>
      <c r="T104" s="1774"/>
      <c r="U104" s="1774"/>
      <c r="V104" s="1774"/>
      <c r="W104" s="1774"/>
      <c r="X104" s="1774"/>
      <c r="Y104" s="1774"/>
      <c r="Z104" s="1774"/>
      <c r="AA104" s="1774"/>
      <c r="AB104" s="1774"/>
      <c r="AC104" s="1774"/>
      <c r="AD104" s="1774"/>
      <c r="AE104" s="1774"/>
      <c r="AF104" s="1774"/>
      <c r="AG104" s="1775"/>
      <c r="AH104" s="940"/>
      <c r="AI104" s="916"/>
      <c r="AJ104" s="917"/>
      <c r="AK104" s="879" t="str">
        <f>BA104</f>
        <v>-</v>
      </c>
      <c r="AL104" s="900"/>
      <c r="AM104" s="760"/>
      <c r="AN104" s="760"/>
      <c r="AO104" s="759"/>
      <c r="AP104" s="759"/>
      <c r="AQ104" s="759"/>
      <c r="AR104" s="759"/>
      <c r="AS104" s="759"/>
      <c r="AT104" s="1792"/>
      <c r="AU104" s="1796" t="s">
        <v>325</v>
      </c>
      <c r="AV104" s="1797"/>
      <c r="AW104" s="248">
        <f>IF(AH104="x",0,0)</f>
        <v>0</v>
      </c>
      <c r="AX104" s="893">
        <f>IF(AI104="x",1,0)</f>
        <v>0</v>
      </c>
      <c r="AY104" s="242"/>
      <c r="AZ104" s="242">
        <f>SUM(AW104:AY104)</f>
        <v>0</v>
      </c>
      <c r="BA104" s="637" t="str">
        <f>IF(AZ104&gt;0,"X","-")</f>
        <v>-</v>
      </c>
      <c r="BB104" s="636"/>
      <c r="BC104" s="798"/>
      <c r="BD104" s="134"/>
      <c r="BE104" s="547"/>
      <c r="BF104" s="252"/>
      <c r="BG104" s="129"/>
      <c r="BH104" s="253"/>
      <c r="BI104" s="254"/>
      <c r="BJ104" s="246"/>
      <c r="BK104" s="259"/>
      <c r="BL104" s="941"/>
      <c r="BM104" s="941"/>
      <c r="BN104" s="941"/>
      <c r="BO104" s="941"/>
      <c r="BP104" s="246"/>
      <c r="BQ104" s="246"/>
      <c r="BR104" s="941"/>
      <c r="BS104" s="941"/>
      <c r="BT104" s="941"/>
      <c r="BU104" s="259"/>
      <c r="BV104" s="259"/>
      <c r="BW104" s="259"/>
      <c r="BX104" s="259"/>
      <c r="BY104" s="259"/>
      <c r="BZ104" s="259"/>
      <c r="CA104" s="259"/>
      <c r="CB104" s="259"/>
      <c r="CC104" s="259"/>
      <c r="CD104" s="259"/>
      <c r="CE104" s="259"/>
      <c r="CF104" s="259"/>
      <c r="CG104" s="259"/>
      <c r="CH104" s="259"/>
      <c r="CI104" s="259"/>
      <c r="CJ104" s="259"/>
      <c r="CK104" s="259"/>
      <c r="CL104" s="259"/>
      <c r="CM104" s="259"/>
      <c r="CN104" s="259"/>
      <c r="CO104" s="259"/>
      <c r="CP104" s="259"/>
      <c r="CQ104" s="259"/>
      <c r="CR104" s="259"/>
      <c r="CS104" s="259"/>
      <c r="CT104" s="771"/>
      <c r="CU104" s="771"/>
      <c r="CV104" s="771"/>
      <c r="CW104" s="40"/>
      <c r="CX104" s="40"/>
      <c r="CY104" s="941"/>
    </row>
    <row r="105" spans="1:103" ht="40.9" customHeight="1" thickBot="1">
      <c r="A105" s="1790"/>
      <c r="B105" s="1950" t="s">
        <v>57</v>
      </c>
      <c r="C105" s="1951"/>
      <c r="D105" s="1952" t="s">
        <v>327</v>
      </c>
      <c r="E105" s="1953"/>
      <c r="F105" s="1953"/>
      <c r="G105" s="1953"/>
      <c r="H105" s="1953"/>
      <c r="I105" s="1953"/>
      <c r="J105" s="1953"/>
      <c r="K105" s="1953"/>
      <c r="L105" s="1953"/>
      <c r="M105" s="1953"/>
      <c r="N105" s="1953"/>
      <c r="O105" s="1953"/>
      <c r="P105" s="1953"/>
      <c r="Q105" s="1953"/>
      <c r="R105" s="1953"/>
      <c r="S105" s="1953"/>
      <c r="T105" s="1953"/>
      <c r="U105" s="1953"/>
      <c r="V105" s="1953"/>
      <c r="W105" s="1953"/>
      <c r="X105" s="1953"/>
      <c r="Y105" s="1953"/>
      <c r="Z105" s="1953"/>
      <c r="AA105" s="1953"/>
      <c r="AB105" s="1953"/>
      <c r="AC105" s="1953"/>
      <c r="AD105" s="1953"/>
      <c r="AE105" s="1953"/>
      <c r="AF105" s="1953"/>
      <c r="AG105" s="1954"/>
      <c r="AH105" s="942"/>
      <c r="AI105" s="903"/>
      <c r="AJ105" s="904"/>
      <c r="AK105" s="879" t="str">
        <f>BA105</f>
        <v>-</v>
      </c>
      <c r="AL105" s="874"/>
      <c r="AM105" s="760"/>
      <c r="AN105" s="760"/>
      <c r="AO105" s="759"/>
      <c r="AP105" s="759"/>
      <c r="AQ105" s="759"/>
      <c r="AR105" s="759"/>
      <c r="AS105" s="759"/>
      <c r="AT105" s="1793"/>
      <c r="AU105" s="1794" t="s">
        <v>57</v>
      </c>
      <c r="AV105" s="1795"/>
      <c r="AW105" s="532">
        <f>IF(AH105="x",0,0)</f>
        <v>0</v>
      </c>
      <c r="AX105" s="757">
        <f>IF(AI105="x",1,0)</f>
        <v>0</v>
      </c>
      <c r="AY105" s="245"/>
      <c r="AZ105" s="245">
        <f>SUM(AW105:AY105)</f>
        <v>0</v>
      </c>
      <c r="BA105" s="639" t="str">
        <f>IF(AZ105&gt;0,"X","-")</f>
        <v>-</v>
      </c>
      <c r="BB105" s="636"/>
      <c r="BC105" s="798"/>
      <c r="BD105" s="134"/>
      <c r="BE105" s="547"/>
      <c r="BF105" s="252"/>
      <c r="BG105" s="129"/>
      <c r="BH105" s="253"/>
      <c r="BI105" s="254"/>
      <c r="BJ105" s="246"/>
      <c r="BK105" s="259"/>
      <c r="BL105" s="941"/>
      <c r="BM105" s="941"/>
      <c r="BN105" s="941"/>
      <c r="BO105" s="941"/>
      <c r="BP105" s="246"/>
      <c r="BQ105" s="246"/>
      <c r="BR105" s="941"/>
      <c r="BS105" s="941"/>
      <c r="BT105" s="941"/>
      <c r="BU105" s="259"/>
      <c r="BV105" s="259"/>
      <c r="BW105" s="259"/>
      <c r="BX105" s="259"/>
      <c r="BY105" s="259"/>
      <c r="BZ105" s="259"/>
      <c r="CA105" s="259"/>
      <c r="CB105" s="259"/>
      <c r="CC105" s="259"/>
      <c r="CD105" s="259"/>
      <c r="CE105" s="259"/>
      <c r="CF105" s="259"/>
      <c r="CG105" s="259"/>
      <c r="CH105" s="259"/>
      <c r="CI105" s="259"/>
      <c r="CJ105" s="259"/>
      <c r="CK105" s="259"/>
      <c r="CL105" s="259"/>
      <c r="CM105" s="259"/>
      <c r="CN105" s="259"/>
      <c r="CO105" s="259"/>
      <c r="CP105" s="259"/>
      <c r="CQ105" s="259"/>
      <c r="CR105" s="259"/>
      <c r="CS105" s="259"/>
      <c r="CT105" s="771"/>
      <c r="CU105" s="771"/>
      <c r="CV105" s="771"/>
      <c r="CW105" s="40"/>
      <c r="CX105" s="40"/>
      <c r="CY105" s="941"/>
    </row>
    <row r="106" spans="1:103" ht="21.75" customHeight="1" thickBot="1">
      <c r="A106" s="1447" t="s">
        <v>328</v>
      </c>
      <c r="B106" s="1448"/>
      <c r="C106" s="1449"/>
      <c r="D106" s="1449"/>
      <c r="E106" s="1449"/>
      <c r="F106" s="1449"/>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1450"/>
      <c r="AM106" s="773"/>
      <c r="AN106" s="773"/>
      <c r="AO106" s="773"/>
      <c r="AP106" s="773"/>
      <c r="AQ106" s="773"/>
      <c r="AR106" s="773"/>
      <c r="AS106" s="773"/>
      <c r="AT106" s="773"/>
      <c r="AU106" s="768"/>
      <c r="AV106" s="768"/>
      <c r="AW106" s="768"/>
      <c r="AX106" s="768"/>
      <c r="AY106" s="768"/>
      <c r="AZ106" s="768"/>
      <c r="BA106" s="768"/>
      <c r="BB106" s="768"/>
      <c r="BC106" s="42"/>
      <c r="BD106" s="127"/>
      <c r="BE106" s="246"/>
      <c r="BF106" s="603"/>
      <c r="BG106" s="246"/>
      <c r="BH106" s="588"/>
      <c r="BI106" s="246"/>
      <c r="BJ106" s="246"/>
      <c r="BK106" s="246"/>
      <c r="BL106" s="941"/>
      <c r="BM106" s="941"/>
      <c r="BN106" s="941"/>
      <c r="BO106" s="941"/>
      <c r="BP106" s="941"/>
      <c r="BQ106" s="941"/>
      <c r="BR106" s="941"/>
      <c r="BS106" s="941"/>
      <c r="BT106" s="941"/>
      <c r="BU106" s="246"/>
      <c r="BV106" s="580"/>
      <c r="BW106" s="580"/>
      <c r="BX106" s="580"/>
      <c r="BY106" s="580"/>
      <c r="BZ106" s="580"/>
      <c r="CA106" s="580"/>
      <c r="CB106" s="580"/>
      <c r="CC106" s="580"/>
      <c r="CD106" s="580"/>
      <c r="CE106" s="580"/>
      <c r="CF106" s="580"/>
      <c r="CG106" s="580"/>
      <c r="CH106" s="580"/>
      <c r="CI106" s="580"/>
      <c r="CJ106" s="580"/>
      <c r="CK106" s="580"/>
      <c r="CL106" s="580"/>
      <c r="CM106" s="580"/>
      <c r="CN106" s="580"/>
      <c r="CO106" s="580"/>
      <c r="CP106" s="580"/>
      <c r="CQ106" s="23"/>
      <c r="CR106" s="23"/>
      <c r="CS106" s="23"/>
      <c r="CT106" s="771"/>
      <c r="CU106" s="771"/>
      <c r="CV106" s="771"/>
      <c r="CW106" s="771"/>
      <c r="CX106" s="771"/>
      <c r="CY106" s="941"/>
    </row>
    <row r="107" spans="1:103" ht="21.75" customHeight="1">
      <c r="A107" s="1766" t="s">
        <v>329</v>
      </c>
      <c r="B107" s="1767"/>
      <c r="C107" s="1767"/>
      <c r="D107" s="1767"/>
      <c r="E107" s="1767"/>
      <c r="F107" s="1767"/>
      <c r="G107" s="1767"/>
      <c r="H107" s="1767"/>
      <c r="I107" s="1767"/>
      <c r="J107" s="1767"/>
      <c r="K107" s="1767"/>
      <c r="L107" s="1767"/>
      <c r="M107" s="1767"/>
      <c r="N107" s="1767"/>
      <c r="O107" s="1174" t="s">
        <v>330</v>
      </c>
      <c r="P107" s="1175"/>
      <c r="Q107" s="1294"/>
      <c r="R107" s="1294"/>
      <c r="S107" s="1256" t="s">
        <v>331</v>
      </c>
      <c r="T107" s="1256"/>
      <c r="U107" s="1256"/>
      <c r="V107" s="1256"/>
      <c r="W107" s="1256"/>
      <c r="X107" s="1256"/>
      <c r="Y107" s="1256"/>
      <c r="Z107" s="1256"/>
      <c r="AA107" s="1998" t="s">
        <v>332</v>
      </c>
      <c r="AB107" s="1175"/>
      <c r="AC107" s="1294"/>
      <c r="AD107" s="1294"/>
      <c r="AE107" s="1256" t="s">
        <v>331</v>
      </c>
      <c r="AF107" s="1256"/>
      <c r="AG107" s="1256"/>
      <c r="AH107" s="1256"/>
      <c r="AI107" s="1256"/>
      <c r="AJ107" s="1256"/>
      <c r="AK107" s="1256"/>
      <c r="AL107" s="1765"/>
      <c r="AM107" s="759"/>
      <c r="AN107" s="759"/>
      <c r="AO107" s="759"/>
      <c r="AP107" s="759"/>
      <c r="AQ107" s="759"/>
      <c r="AR107" s="759"/>
      <c r="AS107" s="759"/>
      <c r="AT107" s="759"/>
      <c r="AU107" s="759"/>
      <c r="AV107" s="759"/>
      <c r="AW107" s="759"/>
      <c r="AX107" s="759"/>
      <c r="AY107" s="768"/>
      <c r="AZ107" s="768"/>
      <c r="BA107" s="768"/>
      <c r="BB107" s="768"/>
      <c r="BC107" s="42"/>
      <c r="BD107" s="127"/>
      <c r="BE107" s="799"/>
      <c r="BF107" s="800"/>
      <c r="BG107" s="799"/>
      <c r="BH107" s="596"/>
      <c r="BI107" s="799"/>
      <c r="BJ107" s="799"/>
      <c r="BK107" s="124"/>
      <c r="BL107" s="941"/>
      <c r="BM107" s="771"/>
      <c r="BN107" s="771"/>
      <c r="BO107" s="771"/>
      <c r="BP107" s="771"/>
      <c r="BQ107" s="771"/>
      <c r="BR107" s="771"/>
      <c r="BS107" s="771"/>
      <c r="BT107" s="771"/>
      <c r="BU107" s="780"/>
      <c r="BV107" s="780"/>
      <c r="BW107" s="780"/>
      <c r="BX107" s="780"/>
      <c r="BY107" s="780"/>
      <c r="BZ107" s="780"/>
      <c r="CA107" s="775"/>
      <c r="CB107" s="775"/>
      <c r="CC107" s="580"/>
      <c r="CD107" s="580"/>
      <c r="CE107" s="580"/>
      <c r="CF107" s="580"/>
      <c r="CG107" s="580"/>
      <c r="CH107" s="580"/>
      <c r="CI107" s="580"/>
      <c r="CJ107" s="580"/>
      <c r="CK107" s="580"/>
      <c r="CL107" s="580"/>
      <c r="CM107" s="941"/>
      <c r="CN107" s="775"/>
      <c r="CO107" s="775"/>
      <c r="CP107" s="775"/>
      <c r="CQ107" s="775"/>
      <c r="CR107" s="775"/>
      <c r="CS107" s="775"/>
      <c r="CT107" s="771"/>
      <c r="CU107" s="941"/>
      <c r="CV107" s="941"/>
      <c r="CW107" s="941"/>
      <c r="CX107" s="941"/>
      <c r="CY107" s="941"/>
    </row>
    <row r="108" spans="1:103" ht="21.75" customHeight="1">
      <c r="A108" s="1768"/>
      <c r="B108" s="1769"/>
      <c r="C108" s="1769"/>
      <c r="D108" s="1769"/>
      <c r="E108" s="1769"/>
      <c r="F108" s="1769"/>
      <c r="G108" s="1769"/>
      <c r="H108" s="1769"/>
      <c r="I108" s="1769"/>
      <c r="J108" s="1769"/>
      <c r="K108" s="1769"/>
      <c r="L108" s="1769"/>
      <c r="M108" s="1769"/>
      <c r="N108" s="1769"/>
      <c r="O108" s="1176"/>
      <c r="P108" s="1177"/>
      <c r="Q108" s="1294"/>
      <c r="R108" s="1294"/>
      <c r="S108" s="1255" t="s">
        <v>333</v>
      </c>
      <c r="T108" s="1255"/>
      <c r="U108" s="1255"/>
      <c r="V108" s="1255"/>
      <c r="W108" s="1255"/>
      <c r="X108" s="1255"/>
      <c r="Y108" s="1255"/>
      <c r="Z108" s="1255"/>
      <c r="AA108" s="1999"/>
      <c r="AB108" s="1177"/>
      <c r="AC108" s="1294"/>
      <c r="AD108" s="1294"/>
      <c r="AE108" s="1255" t="s">
        <v>333</v>
      </c>
      <c r="AF108" s="1255"/>
      <c r="AG108" s="1255"/>
      <c r="AH108" s="1255"/>
      <c r="AI108" s="1255"/>
      <c r="AJ108" s="1255"/>
      <c r="AK108" s="1255"/>
      <c r="AL108" s="1772"/>
      <c r="AM108" s="759"/>
      <c r="AN108" s="759"/>
      <c r="AO108" s="759"/>
      <c r="AP108" s="759"/>
      <c r="AQ108" s="759"/>
      <c r="AR108" s="759"/>
      <c r="AS108" s="759"/>
      <c r="AT108" s="759"/>
      <c r="AU108" s="759"/>
      <c r="AV108" s="759"/>
      <c r="AW108" s="759"/>
      <c r="AX108" s="759"/>
      <c r="AY108" s="768"/>
      <c r="AZ108" s="768"/>
      <c r="BA108" s="768"/>
      <c r="BB108" s="768"/>
      <c r="BC108" s="42"/>
      <c r="BD108" s="127"/>
      <c r="BE108" s="799"/>
      <c r="BF108" s="800"/>
      <c r="BG108" s="799"/>
      <c r="BH108" s="596"/>
      <c r="BI108" s="799"/>
      <c r="BJ108" s="799"/>
      <c r="BK108" s="124"/>
      <c r="BL108" s="941"/>
      <c r="BM108" s="771"/>
      <c r="BN108" s="771"/>
      <c r="BO108" s="771"/>
      <c r="BP108" s="771"/>
      <c r="BQ108" s="771"/>
      <c r="BR108" s="771"/>
      <c r="BS108" s="771"/>
      <c r="BT108" s="771"/>
      <c r="BU108" s="780"/>
      <c r="BV108" s="780"/>
      <c r="BW108" s="780"/>
      <c r="BX108" s="780"/>
      <c r="BY108" s="780"/>
      <c r="BZ108" s="780"/>
      <c r="CA108" s="775"/>
      <c r="CB108" s="775"/>
      <c r="CC108" s="580"/>
      <c r="CD108" s="580"/>
      <c r="CE108" s="580"/>
      <c r="CF108" s="580"/>
      <c r="CG108" s="580"/>
      <c r="CH108" s="580"/>
      <c r="CI108" s="580"/>
      <c r="CJ108" s="580"/>
      <c r="CK108" s="580"/>
      <c r="CL108" s="580"/>
      <c r="CM108" s="941"/>
      <c r="CN108" s="775"/>
      <c r="CO108" s="775"/>
      <c r="CP108" s="775"/>
      <c r="CQ108" s="775"/>
      <c r="CR108" s="775"/>
      <c r="CS108" s="775"/>
      <c r="CT108" s="771"/>
      <c r="CU108" s="941"/>
      <c r="CV108" s="941"/>
      <c r="CW108" s="941"/>
      <c r="CX108" s="941"/>
      <c r="CY108" s="941"/>
    </row>
    <row r="109" spans="1:103" ht="21.75" customHeight="1">
      <c r="A109" s="1768"/>
      <c r="B109" s="1769"/>
      <c r="C109" s="1769"/>
      <c r="D109" s="1769"/>
      <c r="E109" s="1769"/>
      <c r="F109" s="1769"/>
      <c r="G109" s="1769"/>
      <c r="H109" s="1769"/>
      <c r="I109" s="1769"/>
      <c r="J109" s="1769"/>
      <c r="K109" s="1769"/>
      <c r="L109" s="1769"/>
      <c r="M109" s="1769"/>
      <c r="N109" s="1769"/>
      <c r="O109" s="1176"/>
      <c r="P109" s="1177"/>
      <c r="Q109" s="1294"/>
      <c r="R109" s="1294"/>
      <c r="S109" s="1319" t="s">
        <v>124</v>
      </c>
      <c r="T109" s="1916"/>
      <c r="U109" s="1916"/>
      <c r="V109" s="1916"/>
      <c r="W109" s="1916"/>
      <c r="X109" s="1916"/>
      <c r="Y109" s="1916"/>
      <c r="Z109" s="1917"/>
      <c r="AA109" s="1999"/>
      <c r="AB109" s="1177"/>
      <c r="AC109" s="1294"/>
      <c r="AD109" s="1294"/>
      <c r="AE109" s="1255" t="s">
        <v>124</v>
      </c>
      <c r="AF109" s="1255"/>
      <c r="AG109" s="1255"/>
      <c r="AH109" s="1255"/>
      <c r="AI109" s="1255"/>
      <c r="AJ109" s="1255"/>
      <c r="AK109" s="1255"/>
      <c r="AL109" s="1772"/>
      <c r="AM109" s="759"/>
      <c r="AN109" s="759"/>
      <c r="AO109" s="759"/>
      <c r="AP109" s="759"/>
      <c r="AQ109" s="759"/>
      <c r="AR109" s="759"/>
      <c r="AS109" s="759"/>
      <c r="AT109" s="759"/>
      <c r="AU109" s="759"/>
      <c r="AV109" s="759"/>
      <c r="AW109" s="759"/>
      <c r="AX109" s="759"/>
      <c r="AY109" s="768"/>
      <c r="AZ109" s="768"/>
      <c r="BA109" s="768"/>
      <c r="BB109" s="768"/>
      <c r="BC109" s="42"/>
      <c r="BD109" s="127"/>
      <c r="BE109" s="799"/>
      <c r="BF109" s="800"/>
      <c r="BG109" s="799"/>
      <c r="BH109" s="596"/>
      <c r="BI109" s="799"/>
      <c r="BJ109" s="799"/>
      <c r="BK109" s="124"/>
      <c r="BL109" s="941"/>
      <c r="BM109" s="771"/>
      <c r="BN109" s="771"/>
      <c r="BO109" s="771"/>
      <c r="BP109" s="771"/>
      <c r="BQ109" s="771"/>
      <c r="BR109" s="771"/>
      <c r="BS109" s="771"/>
      <c r="BT109" s="771"/>
      <c r="BU109" s="780"/>
      <c r="BV109" s="780"/>
      <c r="BW109" s="780"/>
      <c r="BX109" s="780"/>
      <c r="BY109" s="780"/>
      <c r="BZ109" s="780"/>
      <c r="CA109" s="775"/>
      <c r="CB109" s="775"/>
      <c r="CC109" s="580"/>
      <c r="CD109" s="580"/>
      <c r="CE109" s="580"/>
      <c r="CF109" s="580"/>
      <c r="CG109" s="580"/>
      <c r="CH109" s="580"/>
      <c r="CI109" s="580"/>
      <c r="CJ109" s="580"/>
      <c r="CK109" s="580"/>
      <c r="CL109" s="580"/>
      <c r="CM109" s="941"/>
      <c r="CN109" s="775"/>
      <c r="CO109" s="775"/>
      <c r="CP109" s="775"/>
      <c r="CQ109" s="775"/>
      <c r="CR109" s="775"/>
      <c r="CS109" s="775"/>
      <c r="CT109" s="771"/>
      <c r="CU109" s="941"/>
      <c r="CV109" s="941"/>
      <c r="CW109" s="941"/>
      <c r="CX109" s="941"/>
      <c r="CY109" s="941"/>
    </row>
    <row r="110" spans="1:103" ht="21.75" customHeight="1">
      <c r="A110" s="1768"/>
      <c r="B110" s="1769"/>
      <c r="C110" s="1769"/>
      <c r="D110" s="1769"/>
      <c r="E110" s="1769"/>
      <c r="F110" s="1769"/>
      <c r="G110" s="1769"/>
      <c r="H110" s="1769"/>
      <c r="I110" s="1769"/>
      <c r="J110" s="1769"/>
      <c r="K110" s="1769"/>
      <c r="L110" s="1769"/>
      <c r="M110" s="1769"/>
      <c r="N110" s="1769"/>
      <c r="O110" s="1176"/>
      <c r="P110" s="1177"/>
      <c r="Q110" s="1294"/>
      <c r="R110" s="1294"/>
      <c r="S110" s="1255" t="s">
        <v>125</v>
      </c>
      <c r="T110" s="1255"/>
      <c r="U110" s="1255"/>
      <c r="V110" s="1255"/>
      <c r="W110" s="1255"/>
      <c r="X110" s="1255"/>
      <c r="Y110" s="1255"/>
      <c r="Z110" s="1255"/>
      <c r="AA110" s="1999"/>
      <c r="AB110" s="1177"/>
      <c r="AC110" s="1294"/>
      <c r="AD110" s="1294"/>
      <c r="AE110" s="1255" t="s">
        <v>127</v>
      </c>
      <c r="AF110" s="1255"/>
      <c r="AG110" s="1255"/>
      <c r="AH110" s="1255"/>
      <c r="AI110" s="1255"/>
      <c r="AJ110" s="1255"/>
      <c r="AK110" s="1255"/>
      <c r="AL110" s="1772"/>
      <c r="AM110" s="759"/>
      <c r="AN110" s="759"/>
      <c r="AO110" s="759"/>
      <c r="AP110" s="759"/>
      <c r="AQ110" s="759"/>
      <c r="AR110" s="759"/>
      <c r="AS110" s="759"/>
      <c r="AT110" s="759"/>
      <c r="AU110" s="759"/>
      <c r="AV110" s="759"/>
      <c r="AW110" s="759"/>
      <c r="AX110" s="759"/>
      <c r="AY110" s="768"/>
      <c r="AZ110" s="768"/>
      <c r="BA110" s="768"/>
      <c r="BB110" s="768"/>
      <c r="BC110" s="42"/>
      <c r="BD110" s="127"/>
      <c r="BE110" s="799"/>
      <c r="BF110" s="800"/>
      <c r="BG110" s="799"/>
      <c r="BH110" s="596"/>
      <c r="BI110" s="799"/>
      <c r="BJ110" s="799"/>
      <c r="BK110" s="124"/>
      <c r="BL110" s="941"/>
      <c r="BM110" s="771"/>
      <c r="BN110" s="771"/>
      <c r="BO110" s="771"/>
      <c r="BP110" s="771"/>
      <c r="BQ110" s="771"/>
      <c r="BR110" s="771"/>
      <c r="BS110" s="771"/>
      <c r="BT110" s="771"/>
      <c r="BU110" s="780"/>
      <c r="BV110" s="780"/>
      <c r="BW110" s="780"/>
      <c r="BX110" s="780"/>
      <c r="BY110" s="780"/>
      <c r="BZ110" s="780"/>
      <c r="CA110" s="775"/>
      <c r="CB110" s="775"/>
      <c r="CC110" s="580"/>
      <c r="CD110" s="580"/>
      <c r="CE110" s="580"/>
      <c r="CF110" s="580"/>
      <c r="CG110" s="580"/>
      <c r="CH110" s="580"/>
      <c r="CI110" s="580"/>
      <c r="CJ110" s="580"/>
      <c r="CK110" s="580"/>
      <c r="CL110" s="580"/>
      <c r="CM110" s="941"/>
      <c r="CN110" s="775"/>
      <c r="CO110" s="775"/>
      <c r="CP110" s="775"/>
      <c r="CQ110" s="775"/>
      <c r="CR110" s="775"/>
      <c r="CS110" s="775"/>
      <c r="CT110" s="771"/>
      <c r="CU110" s="941"/>
      <c r="CV110" s="941"/>
      <c r="CW110" s="941"/>
      <c r="CX110" s="941"/>
      <c r="CY110" s="941"/>
    </row>
    <row r="111" spans="1:103" ht="21.75" customHeight="1" thickBot="1">
      <c r="A111" s="1770"/>
      <c r="B111" s="1771"/>
      <c r="C111" s="1771"/>
      <c r="D111" s="1771"/>
      <c r="E111" s="1771"/>
      <c r="F111" s="1771"/>
      <c r="G111" s="1771"/>
      <c r="H111" s="1771"/>
      <c r="I111" s="1771"/>
      <c r="J111" s="1771"/>
      <c r="K111" s="1771"/>
      <c r="L111" s="1771"/>
      <c r="M111" s="1771"/>
      <c r="N111" s="1771"/>
      <c r="O111" s="1178"/>
      <c r="P111" s="1179"/>
      <c r="Q111" s="1294"/>
      <c r="R111" s="1294"/>
      <c r="S111" s="1645" t="s">
        <v>126</v>
      </c>
      <c r="T111" s="1645"/>
      <c r="U111" s="1637"/>
      <c r="V111" s="1638"/>
      <c r="W111" s="1638"/>
      <c r="X111" s="1638"/>
      <c r="Y111" s="1638"/>
      <c r="Z111" s="1639"/>
      <c r="AA111" s="2000"/>
      <c r="AB111" s="1179"/>
      <c r="AC111" s="1294"/>
      <c r="AD111" s="1294"/>
      <c r="AE111" s="1645" t="s">
        <v>126</v>
      </c>
      <c r="AF111" s="1645"/>
      <c r="AG111" s="1637"/>
      <c r="AH111" s="1638"/>
      <c r="AI111" s="1638"/>
      <c r="AJ111" s="1638"/>
      <c r="AK111" s="1638"/>
      <c r="AL111" s="1814"/>
      <c r="AM111" s="759"/>
      <c r="AN111" s="759"/>
      <c r="AO111" s="759"/>
      <c r="AP111" s="759"/>
      <c r="AQ111" s="759"/>
      <c r="AR111" s="759"/>
      <c r="AS111" s="759"/>
      <c r="AT111" s="759"/>
      <c r="AU111" s="759"/>
      <c r="AV111" s="759"/>
      <c r="AW111" s="759"/>
      <c r="AX111" s="759"/>
      <c r="AY111" s="768"/>
      <c r="AZ111" s="768"/>
      <c r="BA111" s="768"/>
      <c r="BB111" s="768"/>
      <c r="BC111" s="42"/>
      <c r="BD111" s="127"/>
      <c r="BE111" s="799"/>
      <c r="BF111" s="800"/>
      <c r="BG111" s="799"/>
      <c r="BH111" s="596"/>
      <c r="BI111" s="799"/>
      <c r="BJ111" s="799"/>
      <c r="BK111" s="124"/>
      <c r="BL111" s="941"/>
      <c r="BM111" s="771"/>
      <c r="BN111" s="771"/>
      <c r="BO111" s="771"/>
      <c r="BP111" s="771"/>
      <c r="BQ111" s="771"/>
      <c r="BR111" s="771"/>
      <c r="BS111" s="771"/>
      <c r="BT111" s="771"/>
      <c r="BU111" s="780"/>
      <c r="BV111" s="780"/>
      <c r="BW111" s="780"/>
      <c r="BX111" s="780"/>
      <c r="BY111" s="780"/>
      <c r="BZ111" s="780"/>
      <c r="CA111" s="775"/>
      <c r="CB111" s="775"/>
      <c r="CC111" s="580"/>
      <c r="CD111" s="580"/>
      <c r="CE111" s="580"/>
      <c r="CF111" s="580"/>
      <c r="CG111" s="580"/>
      <c r="CH111" s="580"/>
      <c r="CI111" s="580"/>
      <c r="CJ111" s="580"/>
      <c r="CK111" s="580"/>
      <c r="CL111" s="580"/>
      <c r="CM111" s="941"/>
      <c r="CN111" s="775"/>
      <c r="CO111" s="775"/>
      <c r="CP111" s="775"/>
      <c r="CQ111" s="775"/>
      <c r="CR111" s="775"/>
      <c r="CS111" s="775"/>
      <c r="CT111" s="771"/>
      <c r="CU111" s="941"/>
      <c r="CV111" s="941"/>
      <c r="CW111" s="941"/>
      <c r="CX111" s="941"/>
      <c r="CY111" s="941"/>
    </row>
    <row r="112" spans="1:103" ht="21">
      <c r="A112" s="1640" t="s">
        <v>334</v>
      </c>
      <c r="B112" s="1641"/>
      <c r="C112" s="1641"/>
      <c r="D112" s="1641"/>
      <c r="E112" s="1641"/>
      <c r="F112" s="1641"/>
      <c r="G112" s="1641"/>
      <c r="H112" s="1641"/>
      <c r="I112" s="164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760"/>
      <c r="AN112" s="760"/>
      <c r="AO112" s="760"/>
      <c r="AP112" s="760"/>
      <c r="AQ112" s="760"/>
      <c r="AR112" s="760"/>
      <c r="AS112" s="760"/>
      <c r="AT112" s="760"/>
      <c r="AU112" s="765"/>
      <c r="AV112" s="765"/>
      <c r="AW112" s="765"/>
      <c r="AX112" s="765"/>
      <c r="AY112" s="765"/>
      <c r="AZ112" s="765"/>
      <c r="BA112" s="765"/>
      <c r="BB112" s="765"/>
      <c r="BC112" s="40"/>
      <c r="BD112" s="125"/>
      <c r="BE112" s="259"/>
      <c r="BF112" s="801"/>
      <c r="BG112" s="259"/>
      <c r="BH112" s="546"/>
      <c r="BI112" s="259"/>
      <c r="BJ112" s="259"/>
      <c r="BK112" s="259"/>
      <c r="BL112" s="941"/>
      <c r="BM112" s="771"/>
      <c r="BN112" s="771"/>
      <c r="BO112" s="771"/>
      <c r="BP112" s="771"/>
      <c r="BQ112" s="771"/>
      <c r="BR112" s="771"/>
      <c r="BS112" s="771"/>
      <c r="BT112" s="771"/>
      <c r="BU112" s="259"/>
      <c r="BV112" s="259"/>
      <c r="BW112" s="259"/>
      <c r="BX112" s="259"/>
      <c r="BY112" s="259"/>
      <c r="BZ112" s="259"/>
      <c r="CA112" s="259"/>
      <c r="CB112" s="259"/>
      <c r="CC112" s="259"/>
      <c r="CD112" s="259"/>
      <c r="CE112" s="259"/>
      <c r="CF112" s="259"/>
      <c r="CG112" s="259"/>
      <c r="CH112" s="259"/>
      <c r="CI112" s="259"/>
      <c r="CJ112" s="259"/>
      <c r="CK112" s="259"/>
      <c r="CL112" s="259"/>
      <c r="CM112" s="259"/>
      <c r="CN112" s="259"/>
      <c r="CO112" s="259"/>
      <c r="CP112" s="259"/>
      <c r="CQ112" s="259"/>
      <c r="CR112" s="259"/>
      <c r="CS112" s="259"/>
      <c r="CT112" s="771"/>
      <c r="CU112" s="771"/>
      <c r="CV112" s="771"/>
      <c r="CW112" s="40"/>
      <c r="CX112" s="40"/>
      <c r="CY112" s="941"/>
    </row>
    <row r="113" spans="1:246" ht="57.75" customHeight="1" thickBot="1">
      <c r="A113" s="1632" t="s">
        <v>335</v>
      </c>
      <c r="B113" s="1633"/>
      <c r="C113" s="1633"/>
      <c r="D113" s="1633"/>
      <c r="E113" s="1633"/>
      <c r="F113" s="1633"/>
      <c r="G113" s="1633"/>
      <c r="H113" s="1633"/>
      <c r="I113" s="1633"/>
      <c r="J113" s="1633"/>
      <c r="K113" s="1633"/>
      <c r="L113" s="1633"/>
      <c r="M113" s="1633"/>
      <c r="N113" s="1633"/>
      <c r="O113" s="1633"/>
      <c r="P113" s="1633"/>
      <c r="Q113" s="1633"/>
      <c r="R113" s="1633"/>
      <c r="S113" s="1633"/>
      <c r="T113" s="1633"/>
      <c r="U113" s="1633"/>
      <c r="V113" s="1633"/>
      <c r="W113" s="1633"/>
      <c r="X113" s="1633"/>
      <c r="Y113" s="1633"/>
      <c r="Z113" s="1633"/>
      <c r="AA113" s="1633"/>
      <c r="AB113" s="1633"/>
      <c r="AC113" s="1633"/>
      <c r="AD113" s="1633"/>
      <c r="AE113" s="1633"/>
      <c r="AF113" s="1633"/>
      <c r="AG113" s="1633"/>
      <c r="AH113" s="1633"/>
      <c r="AI113" s="1633"/>
      <c r="AJ113" s="1633"/>
      <c r="AK113" s="1633"/>
      <c r="AL113" s="1633"/>
      <c r="AM113" s="760"/>
      <c r="AN113" s="760"/>
      <c r="AO113" s="760"/>
      <c r="AP113" s="760"/>
      <c r="AQ113" s="760"/>
      <c r="AR113" s="760"/>
      <c r="AS113" s="760"/>
      <c r="AT113" s="760"/>
      <c r="AU113" s="765"/>
      <c r="AV113" s="765"/>
      <c r="AW113" s="765"/>
      <c r="AX113" s="765"/>
      <c r="AY113" s="765"/>
      <c r="AZ113" s="765"/>
      <c r="BA113" s="765"/>
      <c r="BB113" s="765"/>
      <c r="BC113" s="40"/>
      <c r="BD113" s="125"/>
      <c r="BE113" s="259"/>
      <c r="BF113" s="801"/>
      <c r="BG113" s="259"/>
      <c r="BH113" s="546"/>
      <c r="BI113" s="259"/>
      <c r="BJ113" s="259"/>
      <c r="BK113" s="259"/>
      <c r="BL113" s="941"/>
      <c r="BM113" s="771"/>
      <c r="BN113" s="771"/>
      <c r="BO113" s="771"/>
      <c r="BP113" s="771"/>
      <c r="BQ113" s="771"/>
      <c r="BR113" s="771"/>
      <c r="BS113" s="771"/>
      <c r="BT113" s="771"/>
      <c r="BU113" s="259"/>
      <c r="BV113" s="259"/>
      <c r="BW113" s="259"/>
      <c r="BX113" s="259"/>
      <c r="BY113" s="259"/>
      <c r="BZ113" s="259"/>
      <c r="CA113" s="259"/>
      <c r="CB113" s="259"/>
      <c r="CC113" s="259"/>
      <c r="CD113" s="259"/>
      <c r="CE113" s="259"/>
      <c r="CF113" s="259"/>
      <c r="CG113" s="259"/>
      <c r="CH113" s="259"/>
      <c r="CI113" s="259"/>
      <c r="CJ113" s="259"/>
      <c r="CK113" s="259"/>
      <c r="CL113" s="259"/>
      <c r="CM113" s="259"/>
      <c r="CN113" s="259"/>
      <c r="CO113" s="259"/>
      <c r="CP113" s="259"/>
      <c r="CQ113" s="259"/>
      <c r="CR113" s="259"/>
      <c r="CS113" s="259"/>
      <c r="CT113" s="771"/>
      <c r="CU113" s="771"/>
      <c r="CV113" s="771"/>
      <c r="CW113" s="40"/>
      <c r="CX113" s="40"/>
      <c r="CY113" s="941"/>
      <c r="CZ113" s="580"/>
      <c r="DA113" s="580"/>
      <c r="DB113" s="580"/>
      <c r="DC113" s="580"/>
      <c r="DD113" s="580"/>
      <c r="DE113" s="580"/>
      <c r="DF113" s="580"/>
      <c r="DG113" s="580"/>
      <c r="DH113" s="580"/>
      <c r="DI113" s="580"/>
      <c r="DJ113" s="580"/>
      <c r="DK113" s="580"/>
      <c r="DL113" s="580"/>
      <c r="DM113" s="580"/>
      <c r="DN113" s="580"/>
      <c r="DO113" s="580"/>
      <c r="DP113" s="580"/>
      <c r="DQ113" s="580"/>
      <c r="DR113" s="580"/>
      <c r="DS113" s="580"/>
      <c r="DT113" s="580"/>
      <c r="DU113" s="580"/>
      <c r="DV113" s="580"/>
      <c r="DW113" s="580"/>
      <c r="DX113" s="580"/>
      <c r="DY113" s="580"/>
      <c r="DZ113" s="580"/>
      <c r="EA113" s="580"/>
      <c r="EB113" s="580"/>
      <c r="EC113" s="580"/>
      <c r="ED113" s="580"/>
      <c r="EE113" s="580"/>
      <c r="EF113" s="580"/>
      <c r="EG113" s="580"/>
      <c r="EH113" s="580"/>
      <c r="EI113" s="580"/>
      <c r="EJ113" s="580"/>
      <c r="EK113" s="580"/>
      <c r="EL113" s="580"/>
      <c r="EM113" s="580"/>
      <c r="EN113" s="580"/>
      <c r="EO113" s="580"/>
      <c r="EP113" s="580"/>
      <c r="EQ113" s="580"/>
      <c r="ER113" s="580"/>
      <c r="ES113" s="580"/>
      <c r="ET113" s="580"/>
      <c r="EU113" s="580"/>
      <c r="EV113" s="580"/>
      <c r="EW113" s="580"/>
      <c r="EX113" s="580"/>
      <c r="EY113" s="580"/>
      <c r="EZ113" s="580"/>
      <c r="FA113" s="580"/>
      <c r="FB113" s="580"/>
      <c r="FC113" s="580"/>
      <c r="FD113" s="580"/>
      <c r="FE113" s="580"/>
      <c r="FF113" s="580"/>
      <c r="FG113" s="580"/>
      <c r="FH113" s="580"/>
      <c r="FI113" s="580"/>
      <c r="FJ113" s="580"/>
      <c r="FK113" s="580"/>
      <c r="FL113" s="580"/>
      <c r="FM113" s="580"/>
      <c r="FN113" s="580"/>
      <c r="FO113" s="580"/>
      <c r="FP113" s="580"/>
      <c r="FQ113" s="580"/>
      <c r="FR113" s="580"/>
      <c r="FS113" s="580"/>
      <c r="FT113" s="580"/>
      <c r="FU113" s="580"/>
      <c r="FV113" s="580"/>
      <c r="FW113" s="580"/>
      <c r="FX113" s="580"/>
      <c r="FY113" s="580"/>
      <c r="FZ113" s="580"/>
      <c r="GA113" s="580"/>
      <c r="GB113" s="580"/>
      <c r="GC113" s="580"/>
      <c r="GD113" s="580"/>
      <c r="GE113" s="580"/>
      <c r="GF113" s="580"/>
      <c r="GG113" s="580"/>
      <c r="GH113" s="580"/>
      <c r="GI113" s="580"/>
      <c r="GJ113" s="580"/>
      <c r="GK113" s="580"/>
      <c r="GL113" s="580"/>
      <c r="GM113" s="580"/>
      <c r="GN113" s="580"/>
      <c r="GO113" s="580"/>
      <c r="GP113" s="580"/>
      <c r="GQ113" s="580"/>
      <c r="GR113" s="580"/>
      <c r="GS113" s="580"/>
      <c r="GT113" s="580"/>
      <c r="GU113" s="580"/>
      <c r="GV113" s="580"/>
      <c r="GW113" s="580"/>
      <c r="GX113" s="580"/>
      <c r="GY113" s="580"/>
      <c r="GZ113" s="580"/>
      <c r="HA113" s="580"/>
      <c r="HB113" s="580"/>
      <c r="HC113" s="580"/>
      <c r="HD113" s="580"/>
      <c r="HE113" s="580"/>
      <c r="HF113" s="580"/>
      <c r="HG113" s="580"/>
      <c r="HH113" s="580"/>
      <c r="HI113" s="580"/>
      <c r="HJ113" s="580"/>
      <c r="HK113" s="580"/>
      <c r="HL113" s="580"/>
      <c r="HM113" s="580"/>
      <c r="HN113" s="580"/>
      <c r="HO113" s="580"/>
      <c r="HP113" s="580"/>
      <c r="HQ113" s="580"/>
      <c r="HR113" s="580"/>
      <c r="HS113" s="580"/>
      <c r="HT113" s="580"/>
      <c r="HU113" s="580"/>
      <c r="HV113" s="580"/>
      <c r="HW113" s="580"/>
      <c r="HX113" s="580"/>
      <c r="HY113" s="580"/>
      <c r="HZ113" s="580"/>
      <c r="IA113" s="580"/>
      <c r="IB113" s="580"/>
      <c r="IC113" s="580"/>
      <c r="ID113" s="580"/>
      <c r="IE113" s="580"/>
      <c r="IF113" s="580"/>
      <c r="IG113" s="580"/>
      <c r="IH113" s="580"/>
      <c r="II113" s="580"/>
      <c r="IJ113" s="580"/>
      <c r="IK113" s="580"/>
      <c r="IL113" s="580"/>
    </row>
    <row r="114" spans="1:246" s="18" customFormat="1" ht="27.75" customHeight="1">
      <c r="A114" s="1337"/>
      <c r="B114" s="1338"/>
      <c r="C114" s="1338"/>
      <c r="D114" s="1338"/>
      <c r="E114" s="1338"/>
      <c r="F114" s="1338"/>
      <c r="G114" s="1338"/>
      <c r="H114" s="1338"/>
      <c r="I114" s="1338"/>
      <c r="J114" s="1338"/>
      <c r="K114" s="1338"/>
      <c r="L114" s="1338"/>
      <c r="M114" s="1338"/>
      <c r="N114" s="1338"/>
      <c r="O114" s="1338"/>
      <c r="P114" s="1338"/>
      <c r="Q114" s="1338"/>
      <c r="R114" s="1338"/>
      <c r="S114" s="1338"/>
      <c r="T114" s="1338"/>
      <c r="U114" s="1338"/>
      <c r="V114" s="1338"/>
      <c r="W114" s="1338"/>
      <c r="X114" s="1338"/>
      <c r="Y114" s="1338"/>
      <c r="Z114" s="1338"/>
      <c r="AA114" s="1338"/>
      <c r="AB114" s="1338"/>
      <c r="AC114" s="1338"/>
      <c r="AD114" s="1338"/>
      <c r="AE114" s="1338"/>
      <c r="AF114" s="1338"/>
      <c r="AG114" s="1338"/>
      <c r="AH114" s="1338"/>
      <c r="AI114" s="1338"/>
      <c r="AJ114" s="1338"/>
      <c r="AK114" s="1343"/>
      <c r="AL114" s="1344"/>
      <c r="AM114" s="794"/>
      <c r="AN114" s="794"/>
      <c r="AO114" s="794"/>
      <c r="AP114" s="794"/>
      <c r="AQ114" s="794"/>
      <c r="AR114" s="794"/>
      <c r="AS114" s="794"/>
      <c r="AT114" s="794"/>
      <c r="AU114" s="794"/>
      <c r="AV114" s="794"/>
      <c r="AW114" s="794"/>
      <c r="AX114" s="794"/>
      <c r="AY114" s="794"/>
      <c r="AZ114" s="794"/>
      <c r="BA114" s="794"/>
      <c r="BB114" s="794"/>
      <c r="BC114" s="44"/>
      <c r="BD114" s="132"/>
      <c r="BE114" s="259"/>
      <c r="BF114" s="801"/>
      <c r="BG114" s="259"/>
      <c r="BH114" s="546"/>
      <c r="BI114" s="259"/>
      <c r="BJ114" s="780"/>
      <c r="BK114" s="780"/>
      <c r="BL114" s="780"/>
      <c r="BM114" s="802"/>
      <c r="BN114" s="802"/>
      <c r="BO114" s="802"/>
      <c r="BP114" s="802"/>
      <c r="BQ114" s="802"/>
      <c r="BR114" s="802"/>
      <c r="BS114" s="802"/>
      <c r="BT114" s="802"/>
      <c r="BU114" s="259"/>
      <c r="BV114" s="776"/>
      <c r="BW114" s="776"/>
      <c r="BX114" s="776"/>
      <c r="BY114" s="776"/>
      <c r="BZ114" s="776"/>
      <c r="CA114" s="776"/>
      <c r="CB114" s="776"/>
      <c r="CC114" s="780"/>
      <c r="CD114" s="780"/>
      <c r="CE114" s="780"/>
      <c r="CF114" s="780"/>
      <c r="CG114" s="780"/>
      <c r="CH114" s="780"/>
      <c r="CI114" s="776"/>
      <c r="CJ114" s="776"/>
      <c r="CK114" s="776"/>
      <c r="CL114" s="776"/>
      <c r="CM114" s="776"/>
      <c r="CN114" s="776"/>
      <c r="CO114" s="776"/>
      <c r="CP114" s="776"/>
      <c r="CQ114" s="776"/>
      <c r="CR114" s="776"/>
      <c r="CS114" s="776"/>
      <c r="CT114" s="259"/>
      <c r="CU114" s="259"/>
      <c r="CV114" s="259"/>
      <c r="CW114" s="780"/>
      <c r="CX114" s="780"/>
      <c r="CY114" s="780"/>
      <c r="CZ114" s="780"/>
      <c r="DA114" s="780"/>
      <c r="DB114" s="780"/>
      <c r="DC114" s="780"/>
      <c r="DD114" s="780"/>
      <c r="DE114" s="780"/>
      <c r="DF114" s="780"/>
      <c r="DG114" s="780"/>
      <c r="DH114" s="780"/>
      <c r="DI114" s="780"/>
      <c r="DJ114" s="780"/>
      <c r="DK114" s="780"/>
      <c r="DL114" s="780"/>
      <c r="DM114" s="780"/>
      <c r="DN114" s="780"/>
      <c r="DO114" s="780"/>
      <c r="DP114" s="780"/>
      <c r="DQ114" s="780"/>
      <c r="DR114" s="780"/>
      <c r="DS114" s="780"/>
      <c r="DT114" s="780"/>
      <c r="DU114" s="780"/>
      <c r="DV114" s="780"/>
      <c r="DW114" s="780"/>
      <c r="DX114" s="780"/>
      <c r="DY114" s="780"/>
      <c r="DZ114" s="780"/>
      <c r="EA114" s="780"/>
      <c r="EB114" s="780"/>
      <c r="EC114" s="780"/>
      <c r="ED114" s="780"/>
      <c r="EE114" s="780"/>
      <c r="EF114" s="780"/>
      <c r="EG114" s="780"/>
      <c r="EH114" s="780"/>
      <c r="EI114" s="780"/>
      <c r="EJ114" s="780"/>
      <c r="EK114" s="780"/>
      <c r="EL114" s="780"/>
      <c r="EM114" s="780"/>
      <c r="EN114" s="780"/>
      <c r="EO114" s="780"/>
      <c r="EP114" s="780"/>
      <c r="EQ114" s="780"/>
      <c r="ER114" s="780"/>
      <c r="ES114" s="780"/>
      <c r="ET114" s="780"/>
      <c r="EU114" s="780"/>
      <c r="EV114" s="780"/>
      <c r="EW114" s="780"/>
      <c r="EX114" s="780"/>
      <c r="EY114" s="780"/>
      <c r="EZ114" s="780"/>
      <c r="FA114" s="780"/>
      <c r="FB114" s="780"/>
      <c r="FC114" s="780"/>
      <c r="FD114" s="780"/>
      <c r="FE114" s="780"/>
      <c r="FF114" s="780"/>
      <c r="FG114" s="780"/>
      <c r="FH114" s="780"/>
      <c r="FI114" s="780"/>
      <c r="FJ114" s="780"/>
      <c r="FK114" s="780"/>
      <c r="FL114" s="780"/>
      <c r="FM114" s="780"/>
      <c r="FN114" s="780"/>
      <c r="FO114" s="780"/>
      <c r="FP114" s="780"/>
      <c r="FQ114" s="780"/>
      <c r="FR114" s="780"/>
      <c r="FS114" s="780"/>
      <c r="FT114" s="780"/>
      <c r="FU114" s="780"/>
      <c r="FV114" s="780"/>
      <c r="FW114" s="780"/>
      <c r="FX114" s="780"/>
      <c r="FY114" s="780"/>
      <c r="FZ114" s="780"/>
      <c r="GA114" s="780"/>
      <c r="GB114" s="780"/>
      <c r="GC114" s="780"/>
      <c r="GD114" s="780"/>
      <c r="GE114" s="780"/>
      <c r="GF114" s="780"/>
      <c r="GG114" s="780"/>
      <c r="GH114" s="780"/>
      <c r="GI114" s="780"/>
      <c r="GJ114" s="780"/>
      <c r="GK114" s="780"/>
      <c r="GL114" s="780"/>
      <c r="GM114" s="780"/>
      <c r="GN114" s="780"/>
      <c r="GO114" s="780"/>
      <c r="GP114" s="780"/>
      <c r="GQ114" s="780"/>
      <c r="GR114" s="780"/>
      <c r="GS114" s="780"/>
      <c r="GT114" s="780"/>
      <c r="GU114" s="780"/>
      <c r="GV114" s="780"/>
      <c r="GW114" s="780"/>
      <c r="GX114" s="780"/>
      <c r="GY114" s="780"/>
      <c r="GZ114" s="780"/>
      <c r="HA114" s="780"/>
      <c r="HB114" s="780"/>
      <c r="HC114" s="780"/>
      <c r="HD114" s="780"/>
      <c r="HE114" s="780"/>
      <c r="HF114" s="780"/>
      <c r="HG114" s="780"/>
      <c r="HH114" s="780"/>
      <c r="HI114" s="780"/>
      <c r="HJ114" s="780"/>
      <c r="HK114" s="780"/>
      <c r="HL114" s="780"/>
      <c r="HM114" s="780"/>
      <c r="HN114" s="780"/>
      <c r="HO114" s="780"/>
      <c r="HP114" s="780"/>
      <c r="HQ114" s="780"/>
      <c r="HR114" s="780"/>
      <c r="HS114" s="780"/>
      <c r="HT114" s="780"/>
      <c r="HU114" s="780"/>
      <c r="HV114" s="780"/>
      <c r="HW114" s="780"/>
      <c r="HX114" s="780"/>
      <c r="HY114" s="780"/>
      <c r="HZ114" s="780"/>
      <c r="IA114" s="780"/>
      <c r="IB114" s="780"/>
      <c r="IC114" s="780"/>
      <c r="ID114" s="780"/>
      <c r="IE114" s="780"/>
      <c r="IF114" s="780"/>
      <c r="IG114" s="780"/>
      <c r="IH114" s="780"/>
      <c r="II114" s="780"/>
      <c r="IJ114" s="780"/>
      <c r="IK114" s="780"/>
      <c r="IL114" s="780"/>
    </row>
    <row r="115" spans="1:246" s="18" customFormat="1" ht="27.75" customHeight="1">
      <c r="A115" s="1339"/>
      <c r="B115" s="1340"/>
      <c r="C115" s="1340"/>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340"/>
      <c r="AJ115" s="1340"/>
      <c r="AK115" s="1345"/>
      <c r="AL115" s="1346"/>
      <c r="AM115" s="794"/>
      <c r="AN115" s="794"/>
      <c r="AO115" s="794"/>
      <c r="AP115" s="794"/>
      <c r="AQ115" s="794"/>
      <c r="AR115" s="794"/>
      <c r="AS115" s="794"/>
      <c r="AT115" s="794"/>
      <c r="AU115" s="794"/>
      <c r="AV115" s="794"/>
      <c r="AW115" s="794"/>
      <c r="AX115" s="794"/>
      <c r="AY115" s="794"/>
      <c r="AZ115" s="794"/>
      <c r="BA115" s="794"/>
      <c r="BB115" s="794"/>
      <c r="BC115" s="44"/>
      <c r="BD115" s="132"/>
      <c r="BE115" s="259"/>
      <c r="BF115" s="801"/>
      <c r="BG115" s="259"/>
      <c r="BH115" s="546"/>
      <c r="BI115" s="259"/>
      <c r="BJ115" s="780"/>
      <c r="BK115" s="780"/>
      <c r="BL115" s="780"/>
      <c r="BM115" s="802"/>
      <c r="BN115" s="802"/>
      <c r="BO115" s="802"/>
      <c r="BP115" s="802"/>
      <c r="BQ115" s="802"/>
      <c r="BR115" s="802"/>
      <c r="BS115" s="802"/>
      <c r="BT115" s="802"/>
      <c r="BU115" s="259"/>
      <c r="BV115" s="776"/>
      <c r="BW115" s="776"/>
      <c r="BX115" s="776"/>
      <c r="BY115" s="776"/>
      <c r="BZ115" s="776"/>
      <c r="CA115" s="776"/>
      <c r="CB115" s="776"/>
      <c r="CC115" s="780"/>
      <c r="CD115" s="780"/>
      <c r="CE115" s="780"/>
      <c r="CF115" s="780"/>
      <c r="CG115" s="780"/>
      <c r="CH115" s="780"/>
      <c r="CI115" s="776"/>
      <c r="CJ115" s="776"/>
      <c r="CK115" s="776"/>
      <c r="CL115" s="776"/>
      <c r="CM115" s="776"/>
      <c r="CN115" s="776"/>
      <c r="CO115" s="776"/>
      <c r="CP115" s="776"/>
      <c r="CQ115" s="776"/>
      <c r="CR115" s="776"/>
      <c r="CS115" s="776"/>
      <c r="CT115" s="259"/>
      <c r="CU115" s="259"/>
      <c r="CV115" s="259"/>
      <c r="CW115" s="780"/>
      <c r="CX115" s="780"/>
      <c r="CY115" s="780"/>
      <c r="CZ115" s="780"/>
      <c r="DA115" s="780"/>
      <c r="DB115" s="780"/>
      <c r="DC115" s="780"/>
      <c r="DD115" s="780"/>
      <c r="DE115" s="780"/>
      <c r="DF115" s="780"/>
      <c r="DG115" s="780"/>
      <c r="DH115" s="780"/>
      <c r="DI115" s="780"/>
      <c r="DJ115" s="780"/>
      <c r="DK115" s="780"/>
      <c r="DL115" s="780"/>
      <c r="DM115" s="780"/>
      <c r="DN115" s="780"/>
      <c r="DO115" s="780"/>
      <c r="DP115" s="780"/>
      <c r="DQ115" s="780"/>
      <c r="DR115" s="780"/>
      <c r="DS115" s="780"/>
      <c r="DT115" s="780"/>
      <c r="DU115" s="780"/>
      <c r="DV115" s="780"/>
      <c r="DW115" s="780"/>
      <c r="DX115" s="780"/>
      <c r="DY115" s="780"/>
      <c r="DZ115" s="780"/>
      <c r="EA115" s="780"/>
      <c r="EB115" s="780"/>
      <c r="EC115" s="780"/>
      <c r="ED115" s="780"/>
      <c r="EE115" s="780"/>
      <c r="EF115" s="780"/>
      <c r="EG115" s="780"/>
      <c r="EH115" s="780"/>
      <c r="EI115" s="780"/>
      <c r="EJ115" s="780"/>
      <c r="EK115" s="780"/>
      <c r="EL115" s="780"/>
      <c r="EM115" s="780"/>
      <c r="EN115" s="780"/>
      <c r="EO115" s="780"/>
      <c r="EP115" s="780"/>
      <c r="EQ115" s="780"/>
      <c r="ER115" s="780"/>
      <c r="ES115" s="780"/>
      <c r="ET115" s="780"/>
      <c r="EU115" s="780"/>
      <c r="EV115" s="780"/>
      <c r="EW115" s="780"/>
      <c r="EX115" s="780"/>
      <c r="EY115" s="780"/>
      <c r="EZ115" s="780"/>
      <c r="FA115" s="780"/>
      <c r="FB115" s="780"/>
      <c r="FC115" s="780"/>
      <c r="FD115" s="780"/>
      <c r="FE115" s="780"/>
      <c r="FF115" s="780"/>
      <c r="FG115" s="780"/>
      <c r="FH115" s="780"/>
      <c r="FI115" s="780"/>
      <c r="FJ115" s="780"/>
      <c r="FK115" s="780"/>
      <c r="FL115" s="780"/>
      <c r="FM115" s="780"/>
      <c r="FN115" s="780"/>
      <c r="FO115" s="780"/>
      <c r="FP115" s="780"/>
      <c r="FQ115" s="780"/>
      <c r="FR115" s="780"/>
      <c r="FS115" s="780"/>
      <c r="FT115" s="780"/>
      <c r="FU115" s="780"/>
      <c r="FV115" s="780"/>
      <c r="FW115" s="780"/>
      <c r="FX115" s="780"/>
      <c r="FY115" s="780"/>
      <c r="FZ115" s="780"/>
      <c r="GA115" s="780"/>
      <c r="GB115" s="780"/>
      <c r="GC115" s="780"/>
      <c r="GD115" s="780"/>
      <c r="GE115" s="780"/>
      <c r="GF115" s="780"/>
      <c r="GG115" s="780"/>
      <c r="GH115" s="780"/>
      <c r="GI115" s="780"/>
      <c r="GJ115" s="780"/>
      <c r="GK115" s="780"/>
      <c r="GL115" s="780"/>
      <c r="GM115" s="780"/>
      <c r="GN115" s="780"/>
      <c r="GO115" s="780"/>
      <c r="GP115" s="780"/>
      <c r="GQ115" s="780"/>
      <c r="GR115" s="780"/>
      <c r="GS115" s="780"/>
      <c r="GT115" s="780"/>
      <c r="GU115" s="780"/>
      <c r="GV115" s="780"/>
      <c r="GW115" s="780"/>
      <c r="GX115" s="780"/>
      <c r="GY115" s="780"/>
      <c r="GZ115" s="780"/>
      <c r="HA115" s="780"/>
      <c r="HB115" s="780"/>
      <c r="HC115" s="780"/>
      <c r="HD115" s="780"/>
      <c r="HE115" s="780"/>
      <c r="HF115" s="780"/>
      <c r="HG115" s="780"/>
      <c r="HH115" s="780"/>
      <c r="HI115" s="780"/>
      <c r="HJ115" s="780"/>
      <c r="HK115" s="780"/>
      <c r="HL115" s="780"/>
      <c r="HM115" s="780"/>
      <c r="HN115" s="780"/>
      <c r="HO115" s="780"/>
      <c r="HP115" s="780"/>
      <c r="HQ115" s="780"/>
      <c r="HR115" s="780"/>
      <c r="HS115" s="780"/>
      <c r="HT115" s="780"/>
      <c r="HU115" s="780"/>
      <c r="HV115" s="780"/>
      <c r="HW115" s="780"/>
      <c r="HX115" s="780"/>
      <c r="HY115" s="780"/>
      <c r="HZ115" s="780"/>
      <c r="IA115" s="780"/>
      <c r="IB115" s="780"/>
      <c r="IC115" s="780"/>
      <c r="ID115" s="780"/>
      <c r="IE115" s="780"/>
      <c r="IF115" s="780"/>
      <c r="IG115" s="780"/>
      <c r="IH115" s="780"/>
      <c r="II115" s="780"/>
      <c r="IJ115" s="780"/>
      <c r="IK115" s="780"/>
      <c r="IL115" s="780"/>
    </row>
    <row r="116" spans="1:246" s="18" customFormat="1" ht="27.75" customHeight="1">
      <c r="A116" s="1339"/>
      <c r="B116" s="1340"/>
      <c r="C116" s="1340"/>
      <c r="D116" s="1340"/>
      <c r="E116" s="1340"/>
      <c r="F116" s="1340"/>
      <c r="G116" s="1340"/>
      <c r="H116" s="1340"/>
      <c r="I116" s="1340"/>
      <c r="J116" s="1340"/>
      <c r="K116" s="1340"/>
      <c r="L116" s="1340"/>
      <c r="M116" s="1340"/>
      <c r="N116" s="1340"/>
      <c r="O116" s="1340"/>
      <c r="P116" s="1340"/>
      <c r="Q116" s="1340"/>
      <c r="R116" s="1340"/>
      <c r="S116" s="1340"/>
      <c r="T116" s="1340"/>
      <c r="U116" s="1340"/>
      <c r="V116" s="1340"/>
      <c r="W116" s="1340"/>
      <c r="X116" s="1340"/>
      <c r="Y116" s="1340"/>
      <c r="Z116" s="1340"/>
      <c r="AA116" s="1340"/>
      <c r="AB116" s="1340"/>
      <c r="AC116" s="1340"/>
      <c r="AD116" s="1340"/>
      <c r="AE116" s="1340"/>
      <c r="AF116" s="1340"/>
      <c r="AG116" s="1340"/>
      <c r="AH116" s="1340"/>
      <c r="AI116" s="1340"/>
      <c r="AJ116" s="1340"/>
      <c r="AK116" s="1345"/>
      <c r="AL116" s="1346"/>
      <c r="AM116" s="794"/>
      <c r="AN116" s="794"/>
      <c r="AO116" s="794"/>
      <c r="AP116" s="794"/>
      <c r="AQ116" s="794"/>
      <c r="AR116" s="794"/>
      <c r="AS116" s="794"/>
      <c r="AT116" s="794"/>
      <c r="AU116" s="794"/>
      <c r="AV116" s="794"/>
      <c r="AW116" s="794"/>
      <c r="AX116" s="794"/>
      <c r="AY116" s="794"/>
      <c r="AZ116" s="794"/>
      <c r="BA116" s="794"/>
      <c r="BB116" s="794"/>
      <c r="BC116" s="44"/>
      <c r="BD116" s="132"/>
      <c r="BE116" s="259"/>
      <c r="BF116" s="801"/>
      <c r="BG116" s="259"/>
      <c r="BH116" s="546"/>
      <c r="BI116" s="259"/>
      <c r="BJ116" s="780"/>
      <c r="BK116" s="780"/>
      <c r="BL116" s="780"/>
      <c r="BM116" s="802"/>
      <c r="BN116" s="802"/>
      <c r="BO116" s="802"/>
      <c r="BP116" s="802"/>
      <c r="BQ116" s="802"/>
      <c r="BR116" s="802"/>
      <c r="BS116" s="802"/>
      <c r="BT116" s="802"/>
      <c r="BU116" s="259"/>
      <c r="BV116" s="776"/>
      <c r="BW116" s="776"/>
      <c r="BX116" s="776"/>
      <c r="BY116" s="776"/>
      <c r="BZ116" s="776"/>
      <c r="CA116" s="776"/>
      <c r="CB116" s="776"/>
      <c r="CC116" s="780"/>
      <c r="CD116" s="780"/>
      <c r="CE116" s="780"/>
      <c r="CF116" s="780"/>
      <c r="CG116" s="780"/>
      <c r="CH116" s="780"/>
      <c r="CI116" s="776"/>
      <c r="CJ116" s="776"/>
      <c r="CK116" s="776"/>
      <c r="CL116" s="776"/>
      <c r="CM116" s="776"/>
      <c r="CN116" s="776"/>
      <c r="CO116" s="776"/>
      <c r="CP116" s="776"/>
      <c r="CQ116" s="776"/>
      <c r="CR116" s="776"/>
      <c r="CS116" s="776"/>
      <c r="CT116" s="259"/>
      <c r="CU116" s="259"/>
      <c r="CV116" s="259"/>
      <c r="CW116" s="780"/>
      <c r="CX116" s="780"/>
      <c r="CY116" s="780"/>
      <c r="CZ116" s="780"/>
      <c r="DA116" s="780"/>
      <c r="DB116" s="780"/>
      <c r="DC116" s="780"/>
      <c r="DD116" s="780"/>
      <c r="DE116" s="780"/>
      <c r="DF116" s="780"/>
      <c r="DG116" s="780"/>
      <c r="DH116" s="780"/>
      <c r="DI116" s="780"/>
      <c r="DJ116" s="780"/>
      <c r="DK116" s="780"/>
      <c r="DL116" s="780"/>
      <c r="DM116" s="780"/>
      <c r="DN116" s="780"/>
      <c r="DO116" s="780"/>
      <c r="DP116" s="780"/>
      <c r="DQ116" s="780"/>
      <c r="DR116" s="780"/>
      <c r="DS116" s="780"/>
      <c r="DT116" s="780"/>
      <c r="DU116" s="780"/>
      <c r="DV116" s="780"/>
      <c r="DW116" s="780"/>
      <c r="DX116" s="780"/>
      <c r="DY116" s="780"/>
      <c r="DZ116" s="780"/>
      <c r="EA116" s="780"/>
      <c r="EB116" s="780"/>
      <c r="EC116" s="780"/>
      <c r="ED116" s="780"/>
      <c r="EE116" s="780"/>
      <c r="EF116" s="780"/>
      <c r="EG116" s="780"/>
      <c r="EH116" s="780"/>
      <c r="EI116" s="780"/>
      <c r="EJ116" s="780"/>
      <c r="EK116" s="780"/>
      <c r="EL116" s="780"/>
      <c r="EM116" s="780"/>
      <c r="EN116" s="780"/>
      <c r="EO116" s="780"/>
      <c r="EP116" s="780"/>
      <c r="EQ116" s="780"/>
      <c r="ER116" s="780"/>
      <c r="ES116" s="780"/>
      <c r="ET116" s="780"/>
      <c r="EU116" s="780"/>
      <c r="EV116" s="780"/>
      <c r="EW116" s="780"/>
      <c r="EX116" s="780"/>
      <c r="EY116" s="780"/>
      <c r="EZ116" s="780"/>
      <c r="FA116" s="780"/>
      <c r="FB116" s="780"/>
      <c r="FC116" s="780"/>
      <c r="FD116" s="780"/>
      <c r="FE116" s="780"/>
      <c r="FF116" s="780"/>
      <c r="FG116" s="780"/>
      <c r="FH116" s="780"/>
      <c r="FI116" s="780"/>
      <c r="FJ116" s="780"/>
      <c r="FK116" s="780"/>
      <c r="FL116" s="780"/>
      <c r="FM116" s="780"/>
      <c r="FN116" s="780"/>
      <c r="FO116" s="780"/>
      <c r="FP116" s="780"/>
      <c r="FQ116" s="780"/>
      <c r="FR116" s="780"/>
      <c r="FS116" s="780"/>
      <c r="FT116" s="780"/>
      <c r="FU116" s="780"/>
      <c r="FV116" s="780"/>
      <c r="FW116" s="780"/>
      <c r="FX116" s="780"/>
      <c r="FY116" s="780"/>
      <c r="FZ116" s="780"/>
      <c r="GA116" s="780"/>
      <c r="GB116" s="780"/>
      <c r="GC116" s="780"/>
      <c r="GD116" s="780"/>
      <c r="GE116" s="780"/>
      <c r="GF116" s="780"/>
      <c r="GG116" s="780"/>
      <c r="GH116" s="780"/>
      <c r="GI116" s="780"/>
      <c r="GJ116" s="780"/>
      <c r="GK116" s="780"/>
      <c r="GL116" s="780"/>
      <c r="GM116" s="780"/>
      <c r="GN116" s="780"/>
      <c r="GO116" s="780"/>
      <c r="GP116" s="780"/>
      <c r="GQ116" s="780"/>
      <c r="GR116" s="780"/>
      <c r="GS116" s="780"/>
      <c r="GT116" s="780"/>
      <c r="GU116" s="780"/>
      <c r="GV116" s="780"/>
      <c r="GW116" s="780"/>
      <c r="GX116" s="780"/>
      <c r="GY116" s="780"/>
      <c r="GZ116" s="780"/>
      <c r="HA116" s="780"/>
      <c r="HB116" s="780"/>
      <c r="HC116" s="780"/>
      <c r="HD116" s="780"/>
      <c r="HE116" s="780"/>
      <c r="HF116" s="780"/>
      <c r="HG116" s="780"/>
      <c r="HH116" s="780"/>
      <c r="HI116" s="780"/>
      <c r="HJ116" s="780"/>
      <c r="HK116" s="780"/>
      <c r="HL116" s="780"/>
      <c r="HM116" s="780"/>
      <c r="HN116" s="780"/>
      <c r="HO116" s="780"/>
      <c r="HP116" s="780"/>
      <c r="HQ116" s="780"/>
      <c r="HR116" s="780"/>
      <c r="HS116" s="780"/>
      <c r="HT116" s="780"/>
      <c r="HU116" s="780"/>
      <c r="HV116" s="780"/>
      <c r="HW116" s="780"/>
      <c r="HX116" s="780"/>
      <c r="HY116" s="780"/>
      <c r="HZ116" s="780"/>
      <c r="IA116" s="780"/>
      <c r="IB116" s="780"/>
      <c r="IC116" s="780"/>
      <c r="ID116" s="780"/>
      <c r="IE116" s="780"/>
      <c r="IF116" s="780"/>
      <c r="IG116" s="780"/>
      <c r="IH116" s="780"/>
      <c r="II116" s="780"/>
      <c r="IJ116" s="780"/>
      <c r="IK116" s="780"/>
      <c r="IL116" s="780"/>
    </row>
    <row r="117" spans="1:246" s="18" customFormat="1" ht="96" customHeight="1">
      <c r="A117" s="1339"/>
      <c r="B117" s="1340"/>
      <c r="C117" s="1340"/>
      <c r="D117" s="1340"/>
      <c r="E117" s="1340"/>
      <c r="F117" s="1340"/>
      <c r="G117" s="1340"/>
      <c r="H117" s="1340"/>
      <c r="I117" s="1340"/>
      <c r="J117" s="1340"/>
      <c r="K117" s="1340"/>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0"/>
      <c r="AG117" s="1340"/>
      <c r="AH117" s="1340"/>
      <c r="AI117" s="1340"/>
      <c r="AJ117" s="1340"/>
      <c r="AK117" s="1345"/>
      <c r="AL117" s="1346"/>
      <c r="AM117" s="794"/>
      <c r="AN117" s="794"/>
      <c r="AO117" s="794"/>
      <c r="AP117" s="794"/>
      <c r="AQ117" s="794"/>
      <c r="AR117" s="794"/>
      <c r="AS117" s="794"/>
      <c r="AT117" s="794"/>
      <c r="AU117" s="794"/>
      <c r="AV117" s="794"/>
      <c r="AW117" s="794"/>
      <c r="AX117" s="794"/>
      <c r="AY117" s="794"/>
      <c r="AZ117" s="794"/>
      <c r="BA117" s="794"/>
      <c r="BB117" s="794"/>
      <c r="BC117" s="44"/>
      <c r="BD117" s="132"/>
      <c r="BE117" s="259"/>
      <c r="BF117" s="801"/>
      <c r="BG117" s="259"/>
      <c r="BH117" s="546"/>
      <c r="BI117" s="259"/>
      <c r="BJ117" s="780"/>
      <c r="BK117" s="780"/>
      <c r="BL117" s="780"/>
      <c r="BM117" s="802"/>
      <c r="BN117" s="802"/>
      <c r="BO117" s="802"/>
      <c r="BP117" s="802"/>
      <c r="BQ117" s="802"/>
      <c r="BR117" s="802"/>
      <c r="BS117" s="802"/>
      <c r="BT117" s="802"/>
      <c r="BU117" s="259"/>
      <c r="BV117" s="776"/>
      <c r="BW117" s="776"/>
      <c r="BX117" s="776"/>
      <c r="BY117" s="776"/>
      <c r="BZ117" s="776"/>
      <c r="CA117" s="776"/>
      <c r="CB117" s="776"/>
      <c r="CC117" s="780"/>
      <c r="CD117" s="780"/>
      <c r="CE117" s="780"/>
      <c r="CF117" s="780"/>
      <c r="CG117" s="780"/>
      <c r="CH117" s="780"/>
      <c r="CI117" s="776"/>
      <c r="CJ117" s="776"/>
      <c r="CK117" s="776"/>
      <c r="CL117" s="776"/>
      <c r="CM117" s="776"/>
      <c r="CN117" s="776"/>
      <c r="CO117" s="776"/>
      <c r="CP117" s="776"/>
      <c r="CQ117" s="776"/>
      <c r="CR117" s="776"/>
      <c r="CS117" s="776"/>
      <c r="CT117" s="259"/>
      <c r="CU117" s="259"/>
      <c r="CV117" s="259"/>
      <c r="CW117" s="780"/>
      <c r="CX117" s="780"/>
      <c r="CY117" s="780"/>
      <c r="CZ117" s="780"/>
      <c r="DA117" s="780"/>
      <c r="DB117" s="780"/>
      <c r="DC117" s="780"/>
      <c r="DD117" s="780"/>
      <c r="DE117" s="780"/>
      <c r="DF117" s="780"/>
      <c r="DG117" s="780"/>
      <c r="DH117" s="780"/>
      <c r="DI117" s="780"/>
      <c r="DJ117" s="780"/>
      <c r="DK117" s="780"/>
      <c r="DL117" s="780"/>
      <c r="DM117" s="780"/>
      <c r="DN117" s="780"/>
      <c r="DO117" s="780"/>
      <c r="DP117" s="780"/>
      <c r="DQ117" s="780"/>
      <c r="DR117" s="780"/>
      <c r="DS117" s="780"/>
      <c r="DT117" s="780"/>
      <c r="DU117" s="780"/>
      <c r="DV117" s="780"/>
      <c r="DW117" s="780"/>
      <c r="DX117" s="780"/>
      <c r="DY117" s="780"/>
      <c r="DZ117" s="780"/>
      <c r="EA117" s="780"/>
      <c r="EB117" s="780"/>
      <c r="EC117" s="780"/>
      <c r="ED117" s="780"/>
      <c r="EE117" s="780"/>
      <c r="EF117" s="780"/>
      <c r="EG117" s="780"/>
      <c r="EH117" s="780"/>
      <c r="EI117" s="780"/>
      <c r="EJ117" s="780"/>
      <c r="EK117" s="780"/>
      <c r="EL117" s="780"/>
      <c r="EM117" s="780"/>
      <c r="EN117" s="780"/>
      <c r="EO117" s="780"/>
      <c r="EP117" s="780"/>
      <c r="EQ117" s="780"/>
      <c r="ER117" s="780"/>
      <c r="ES117" s="780"/>
      <c r="ET117" s="780"/>
      <c r="EU117" s="780"/>
      <c r="EV117" s="780"/>
      <c r="EW117" s="780"/>
      <c r="EX117" s="780"/>
      <c r="EY117" s="780"/>
      <c r="EZ117" s="780"/>
      <c r="FA117" s="780"/>
      <c r="FB117" s="780"/>
      <c r="FC117" s="780"/>
      <c r="FD117" s="780"/>
      <c r="FE117" s="780"/>
      <c r="FF117" s="780"/>
      <c r="FG117" s="780"/>
      <c r="FH117" s="780"/>
      <c r="FI117" s="780"/>
      <c r="FJ117" s="780"/>
      <c r="FK117" s="780"/>
      <c r="FL117" s="780"/>
      <c r="FM117" s="780"/>
      <c r="FN117" s="780"/>
      <c r="FO117" s="780"/>
      <c r="FP117" s="780"/>
      <c r="FQ117" s="780"/>
      <c r="FR117" s="780"/>
      <c r="FS117" s="780"/>
      <c r="FT117" s="780"/>
      <c r="FU117" s="780"/>
      <c r="FV117" s="780"/>
      <c r="FW117" s="780"/>
      <c r="FX117" s="780"/>
      <c r="FY117" s="780"/>
      <c r="FZ117" s="780"/>
      <c r="GA117" s="780"/>
      <c r="GB117" s="780"/>
      <c r="GC117" s="780"/>
      <c r="GD117" s="780"/>
      <c r="GE117" s="780"/>
      <c r="GF117" s="780"/>
      <c r="GG117" s="780"/>
      <c r="GH117" s="780"/>
      <c r="GI117" s="780"/>
      <c r="GJ117" s="780"/>
      <c r="GK117" s="780"/>
      <c r="GL117" s="780"/>
      <c r="GM117" s="780"/>
      <c r="GN117" s="780"/>
      <c r="GO117" s="780"/>
      <c r="GP117" s="780"/>
      <c r="GQ117" s="780"/>
      <c r="GR117" s="780"/>
      <c r="GS117" s="780"/>
      <c r="GT117" s="780"/>
      <c r="GU117" s="780"/>
      <c r="GV117" s="780"/>
      <c r="GW117" s="780"/>
      <c r="GX117" s="780"/>
      <c r="GY117" s="780"/>
      <c r="GZ117" s="780"/>
      <c r="HA117" s="780"/>
      <c r="HB117" s="780"/>
      <c r="HC117" s="780"/>
      <c r="HD117" s="780"/>
      <c r="HE117" s="780"/>
      <c r="HF117" s="780"/>
      <c r="HG117" s="780"/>
      <c r="HH117" s="780"/>
      <c r="HI117" s="780"/>
      <c r="HJ117" s="780"/>
      <c r="HK117" s="780"/>
      <c r="HL117" s="780"/>
      <c r="HM117" s="780"/>
      <c r="HN117" s="780"/>
      <c r="HO117" s="780"/>
      <c r="HP117" s="780"/>
      <c r="HQ117" s="780"/>
      <c r="HR117" s="780"/>
      <c r="HS117" s="780"/>
      <c r="HT117" s="780"/>
      <c r="HU117" s="780"/>
      <c r="HV117" s="780"/>
      <c r="HW117" s="780"/>
      <c r="HX117" s="780"/>
      <c r="HY117" s="780"/>
      <c r="HZ117" s="780"/>
      <c r="IA117" s="780"/>
      <c r="IB117" s="780"/>
      <c r="IC117" s="780"/>
      <c r="ID117" s="780"/>
      <c r="IE117" s="780"/>
      <c r="IF117" s="780"/>
      <c r="IG117" s="780"/>
      <c r="IH117" s="780"/>
      <c r="II117" s="780"/>
      <c r="IJ117" s="780"/>
      <c r="IK117" s="780"/>
      <c r="IL117" s="780"/>
    </row>
    <row r="118" spans="1:246" s="18" customFormat="1" ht="69" customHeight="1">
      <c r="A118" s="1339"/>
      <c r="B118" s="1340"/>
      <c r="C118" s="1340"/>
      <c r="D118" s="1340"/>
      <c r="E118" s="1340"/>
      <c r="F118" s="1340"/>
      <c r="G118" s="1340"/>
      <c r="H118" s="1340"/>
      <c r="I118" s="1340"/>
      <c r="J118" s="1340"/>
      <c r="K118" s="1340"/>
      <c r="L118" s="1340"/>
      <c r="M118" s="1340"/>
      <c r="N118" s="1340"/>
      <c r="O118" s="1340"/>
      <c r="P118" s="1340"/>
      <c r="Q118" s="1340"/>
      <c r="R118" s="1340"/>
      <c r="S118" s="1340"/>
      <c r="T118" s="1340"/>
      <c r="U118" s="1340"/>
      <c r="V118" s="1340"/>
      <c r="W118" s="1340"/>
      <c r="X118" s="1340"/>
      <c r="Y118" s="1340"/>
      <c r="Z118" s="1340"/>
      <c r="AA118" s="1340"/>
      <c r="AB118" s="1340"/>
      <c r="AC118" s="1340"/>
      <c r="AD118" s="1340"/>
      <c r="AE118" s="1340"/>
      <c r="AF118" s="1340"/>
      <c r="AG118" s="1340"/>
      <c r="AH118" s="1340"/>
      <c r="AI118" s="1340"/>
      <c r="AJ118" s="1340"/>
      <c r="AK118" s="1345"/>
      <c r="AL118" s="1346"/>
      <c r="AM118" s="794"/>
      <c r="AN118" s="794"/>
      <c r="AO118" s="794"/>
      <c r="AP118" s="794"/>
      <c r="AQ118" s="794"/>
      <c r="AR118" s="794"/>
      <c r="AS118" s="794"/>
      <c r="AT118" s="794"/>
      <c r="AU118" s="794"/>
      <c r="AV118" s="794"/>
      <c r="AW118" s="794"/>
      <c r="AX118" s="794"/>
      <c r="AY118" s="794"/>
      <c r="AZ118" s="794"/>
      <c r="BA118" s="794"/>
      <c r="BB118" s="794"/>
      <c r="BC118" s="44"/>
      <c r="BD118" s="132"/>
      <c r="BE118" s="259"/>
      <c r="BF118" s="801"/>
      <c r="BG118" s="259"/>
      <c r="BH118" s="546"/>
      <c r="BI118" s="259"/>
      <c r="BJ118" s="780"/>
      <c r="BK118" s="780"/>
      <c r="BL118" s="780"/>
      <c r="BM118" s="802"/>
      <c r="BN118" s="802"/>
      <c r="BO118" s="802"/>
      <c r="BP118" s="802"/>
      <c r="BQ118" s="802"/>
      <c r="BR118" s="802"/>
      <c r="BS118" s="802"/>
      <c r="BT118" s="802"/>
      <c r="BU118" s="259"/>
      <c r="BV118" s="776"/>
      <c r="BW118" s="776"/>
      <c r="BX118" s="776"/>
      <c r="BY118" s="776"/>
      <c r="BZ118" s="776"/>
      <c r="CA118" s="776"/>
      <c r="CB118" s="776"/>
      <c r="CC118" s="780"/>
      <c r="CD118" s="780"/>
      <c r="CE118" s="780"/>
      <c r="CF118" s="780"/>
      <c r="CG118" s="780"/>
      <c r="CH118" s="780"/>
      <c r="CI118" s="776"/>
      <c r="CJ118" s="776"/>
      <c r="CK118" s="776"/>
      <c r="CL118" s="776"/>
      <c r="CM118" s="776"/>
      <c r="CN118" s="776"/>
      <c r="CO118" s="776"/>
      <c r="CP118" s="776"/>
      <c r="CQ118" s="776"/>
      <c r="CR118" s="776"/>
      <c r="CS118" s="776"/>
      <c r="CT118" s="259"/>
      <c r="CU118" s="259"/>
      <c r="CV118" s="259"/>
      <c r="CW118" s="780"/>
      <c r="CX118" s="780"/>
      <c r="CY118" s="780"/>
      <c r="CZ118" s="780"/>
      <c r="DA118" s="780"/>
      <c r="DB118" s="780"/>
      <c r="DC118" s="780"/>
      <c r="DD118" s="780"/>
      <c r="DE118" s="780"/>
      <c r="DF118" s="780"/>
      <c r="DG118" s="780"/>
      <c r="DH118" s="780"/>
      <c r="DI118" s="780"/>
      <c r="DJ118" s="780"/>
      <c r="DK118" s="780"/>
      <c r="DL118" s="780"/>
      <c r="DM118" s="780"/>
      <c r="DN118" s="780"/>
      <c r="DO118" s="780"/>
      <c r="DP118" s="780"/>
      <c r="DQ118" s="780"/>
      <c r="DR118" s="780"/>
      <c r="DS118" s="780"/>
      <c r="DT118" s="780"/>
      <c r="DU118" s="780"/>
      <c r="DV118" s="780"/>
      <c r="DW118" s="780"/>
      <c r="DX118" s="780"/>
      <c r="DY118" s="780"/>
      <c r="DZ118" s="780"/>
      <c r="EA118" s="780"/>
      <c r="EB118" s="780"/>
      <c r="EC118" s="780"/>
      <c r="ED118" s="780"/>
      <c r="EE118" s="780"/>
      <c r="EF118" s="780"/>
      <c r="EG118" s="780"/>
      <c r="EH118" s="780"/>
      <c r="EI118" s="780"/>
      <c r="EJ118" s="780"/>
      <c r="EK118" s="780"/>
      <c r="EL118" s="780"/>
      <c r="EM118" s="780"/>
      <c r="EN118" s="780"/>
      <c r="EO118" s="780"/>
      <c r="EP118" s="780"/>
      <c r="EQ118" s="780"/>
      <c r="ER118" s="780"/>
      <c r="ES118" s="780"/>
      <c r="ET118" s="780"/>
      <c r="EU118" s="780"/>
      <c r="EV118" s="780"/>
      <c r="EW118" s="780"/>
      <c r="EX118" s="780"/>
      <c r="EY118" s="780"/>
      <c r="EZ118" s="780"/>
      <c r="FA118" s="780"/>
      <c r="FB118" s="780"/>
      <c r="FC118" s="780"/>
      <c r="FD118" s="780"/>
      <c r="FE118" s="780"/>
      <c r="FF118" s="780"/>
      <c r="FG118" s="780"/>
      <c r="FH118" s="780"/>
      <c r="FI118" s="780"/>
      <c r="FJ118" s="780"/>
      <c r="FK118" s="780"/>
      <c r="FL118" s="780"/>
      <c r="FM118" s="780"/>
      <c r="FN118" s="780"/>
      <c r="FO118" s="780"/>
      <c r="FP118" s="780"/>
      <c r="FQ118" s="780"/>
      <c r="FR118" s="780"/>
      <c r="FS118" s="780"/>
      <c r="FT118" s="780"/>
      <c r="FU118" s="780"/>
      <c r="FV118" s="780"/>
      <c r="FW118" s="780"/>
      <c r="FX118" s="780"/>
      <c r="FY118" s="780"/>
      <c r="FZ118" s="780"/>
      <c r="GA118" s="780"/>
      <c r="GB118" s="780"/>
      <c r="GC118" s="780"/>
      <c r="GD118" s="780"/>
      <c r="GE118" s="780"/>
      <c r="GF118" s="780"/>
      <c r="GG118" s="780"/>
      <c r="GH118" s="780"/>
      <c r="GI118" s="780"/>
      <c r="GJ118" s="780"/>
      <c r="GK118" s="780"/>
      <c r="GL118" s="780"/>
      <c r="GM118" s="780"/>
      <c r="GN118" s="780"/>
      <c r="GO118" s="780"/>
      <c r="GP118" s="780"/>
      <c r="GQ118" s="780"/>
      <c r="GR118" s="780"/>
      <c r="GS118" s="780"/>
      <c r="GT118" s="780"/>
      <c r="GU118" s="780"/>
      <c r="GV118" s="780"/>
      <c r="GW118" s="780"/>
      <c r="GX118" s="780"/>
      <c r="GY118" s="780"/>
      <c r="GZ118" s="780"/>
      <c r="HA118" s="780"/>
      <c r="HB118" s="780"/>
      <c r="HC118" s="780"/>
      <c r="HD118" s="780"/>
      <c r="HE118" s="780"/>
      <c r="HF118" s="780"/>
      <c r="HG118" s="780"/>
      <c r="HH118" s="780"/>
      <c r="HI118" s="780"/>
      <c r="HJ118" s="780"/>
      <c r="HK118" s="780"/>
      <c r="HL118" s="780"/>
      <c r="HM118" s="780"/>
      <c r="HN118" s="780"/>
      <c r="HO118" s="780"/>
      <c r="HP118" s="780"/>
      <c r="HQ118" s="780"/>
      <c r="HR118" s="780"/>
      <c r="HS118" s="780"/>
      <c r="HT118" s="780"/>
      <c r="HU118" s="780"/>
      <c r="HV118" s="780"/>
      <c r="HW118" s="780"/>
      <c r="HX118" s="780"/>
      <c r="HY118" s="780"/>
      <c r="HZ118" s="780"/>
      <c r="IA118" s="780"/>
      <c r="IB118" s="780"/>
      <c r="IC118" s="780"/>
      <c r="ID118" s="780"/>
      <c r="IE118" s="780"/>
      <c r="IF118" s="780"/>
      <c r="IG118" s="780"/>
      <c r="IH118" s="780"/>
      <c r="II118" s="780"/>
      <c r="IJ118" s="780"/>
      <c r="IK118" s="780"/>
      <c r="IL118" s="780"/>
    </row>
    <row r="119" spans="1:246" s="18" customFormat="1" ht="74.25" customHeight="1">
      <c r="A119" s="1339"/>
      <c r="B119" s="1340"/>
      <c r="C119" s="1340"/>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340"/>
      <c r="AJ119" s="1340"/>
      <c r="AK119" s="1345"/>
      <c r="AL119" s="1346"/>
      <c r="AM119" s="794"/>
      <c r="AN119" s="794"/>
      <c r="AO119" s="794"/>
      <c r="AP119" s="794"/>
      <c r="AQ119" s="794"/>
      <c r="AR119" s="794"/>
      <c r="AS119" s="794"/>
      <c r="AT119" s="794"/>
      <c r="AU119" s="794"/>
      <c r="AV119" s="794"/>
      <c r="AW119" s="794"/>
      <c r="AX119" s="794"/>
      <c r="AY119" s="794"/>
      <c r="AZ119" s="794"/>
      <c r="BA119" s="794"/>
      <c r="BB119" s="794"/>
      <c r="BC119" s="44"/>
      <c r="BD119" s="132"/>
      <c r="BE119" s="259"/>
      <c r="BF119" s="801"/>
      <c r="BG119" s="259"/>
      <c r="BH119" s="546"/>
      <c r="BI119" s="259"/>
      <c r="BJ119" s="780"/>
      <c r="BK119" s="780"/>
      <c r="BL119" s="780"/>
      <c r="BM119" s="802"/>
      <c r="BN119" s="802"/>
      <c r="BO119" s="802"/>
      <c r="BP119" s="802"/>
      <c r="BQ119" s="802"/>
      <c r="BR119" s="802"/>
      <c r="BS119" s="802"/>
      <c r="BT119" s="802"/>
      <c r="BU119" s="259"/>
      <c r="BV119" s="776"/>
      <c r="BW119" s="776"/>
      <c r="BX119" s="776"/>
      <c r="BY119" s="776"/>
      <c r="BZ119" s="776"/>
      <c r="CA119" s="776"/>
      <c r="CB119" s="776"/>
      <c r="CC119" s="780"/>
      <c r="CD119" s="780"/>
      <c r="CE119" s="780"/>
      <c r="CF119" s="780"/>
      <c r="CG119" s="780"/>
      <c r="CH119" s="780"/>
      <c r="CI119" s="776"/>
      <c r="CJ119" s="776"/>
      <c r="CK119" s="776"/>
      <c r="CL119" s="776"/>
      <c r="CM119" s="776"/>
      <c r="CN119" s="776"/>
      <c r="CO119" s="776"/>
      <c r="CP119" s="776"/>
      <c r="CQ119" s="776"/>
      <c r="CR119" s="776"/>
      <c r="CS119" s="776"/>
      <c r="CT119" s="259"/>
      <c r="CU119" s="259"/>
      <c r="CV119" s="259"/>
      <c r="CW119" s="780"/>
      <c r="CX119" s="780"/>
      <c r="CY119" s="780"/>
      <c r="CZ119" s="780"/>
      <c r="DA119" s="780"/>
      <c r="DB119" s="780"/>
      <c r="DC119" s="780"/>
      <c r="DD119" s="780"/>
      <c r="DE119" s="780"/>
      <c r="DF119" s="780"/>
      <c r="DG119" s="780"/>
      <c r="DH119" s="780"/>
      <c r="DI119" s="780"/>
      <c r="DJ119" s="780"/>
      <c r="DK119" s="780"/>
      <c r="DL119" s="780"/>
      <c r="DM119" s="780"/>
      <c r="DN119" s="780"/>
      <c r="DO119" s="780"/>
      <c r="DP119" s="780"/>
      <c r="DQ119" s="780"/>
      <c r="DR119" s="780"/>
      <c r="DS119" s="780"/>
      <c r="DT119" s="780"/>
      <c r="DU119" s="780"/>
      <c r="DV119" s="780"/>
      <c r="DW119" s="780"/>
      <c r="DX119" s="780"/>
      <c r="DY119" s="780"/>
      <c r="DZ119" s="780"/>
      <c r="EA119" s="780"/>
      <c r="EB119" s="780"/>
      <c r="EC119" s="780"/>
      <c r="ED119" s="780"/>
      <c r="EE119" s="780"/>
      <c r="EF119" s="780"/>
      <c r="EG119" s="780"/>
      <c r="EH119" s="780"/>
      <c r="EI119" s="780"/>
      <c r="EJ119" s="780"/>
      <c r="EK119" s="780"/>
      <c r="EL119" s="780"/>
      <c r="EM119" s="780"/>
      <c r="EN119" s="780"/>
      <c r="EO119" s="780"/>
      <c r="EP119" s="780"/>
      <c r="EQ119" s="780"/>
      <c r="ER119" s="780"/>
      <c r="ES119" s="780"/>
      <c r="ET119" s="780"/>
      <c r="EU119" s="780"/>
      <c r="EV119" s="780"/>
      <c r="EW119" s="780"/>
      <c r="EX119" s="780"/>
      <c r="EY119" s="780"/>
      <c r="EZ119" s="780"/>
      <c r="FA119" s="780"/>
      <c r="FB119" s="780"/>
      <c r="FC119" s="780"/>
      <c r="FD119" s="780"/>
      <c r="FE119" s="780"/>
      <c r="FF119" s="780"/>
      <c r="FG119" s="780"/>
      <c r="FH119" s="780"/>
      <c r="FI119" s="780"/>
      <c r="FJ119" s="780"/>
      <c r="FK119" s="780"/>
      <c r="FL119" s="780"/>
      <c r="FM119" s="780"/>
      <c r="FN119" s="780"/>
      <c r="FO119" s="780"/>
      <c r="FP119" s="780"/>
      <c r="FQ119" s="780"/>
      <c r="FR119" s="780"/>
      <c r="FS119" s="780"/>
      <c r="FT119" s="780"/>
      <c r="FU119" s="780"/>
      <c r="FV119" s="780"/>
      <c r="FW119" s="780"/>
      <c r="FX119" s="780"/>
      <c r="FY119" s="780"/>
      <c r="FZ119" s="780"/>
      <c r="GA119" s="780"/>
      <c r="GB119" s="780"/>
      <c r="GC119" s="780"/>
      <c r="GD119" s="780"/>
      <c r="GE119" s="780"/>
      <c r="GF119" s="780"/>
      <c r="GG119" s="780"/>
      <c r="GH119" s="780"/>
      <c r="GI119" s="780"/>
      <c r="GJ119" s="780"/>
      <c r="GK119" s="780"/>
      <c r="GL119" s="780"/>
      <c r="GM119" s="780"/>
      <c r="GN119" s="780"/>
      <c r="GO119" s="780"/>
      <c r="GP119" s="780"/>
      <c r="GQ119" s="780"/>
      <c r="GR119" s="780"/>
      <c r="GS119" s="780"/>
      <c r="GT119" s="780"/>
      <c r="GU119" s="780"/>
      <c r="GV119" s="780"/>
      <c r="GW119" s="780"/>
      <c r="GX119" s="780"/>
      <c r="GY119" s="780"/>
      <c r="GZ119" s="780"/>
      <c r="HA119" s="780"/>
      <c r="HB119" s="780"/>
      <c r="HC119" s="780"/>
      <c r="HD119" s="780"/>
      <c r="HE119" s="780"/>
      <c r="HF119" s="780"/>
      <c r="HG119" s="780"/>
      <c r="HH119" s="780"/>
      <c r="HI119" s="780"/>
      <c r="HJ119" s="780"/>
      <c r="HK119" s="780"/>
      <c r="HL119" s="780"/>
      <c r="HM119" s="780"/>
      <c r="HN119" s="780"/>
      <c r="HO119" s="780"/>
      <c r="HP119" s="780"/>
      <c r="HQ119" s="780"/>
      <c r="HR119" s="780"/>
      <c r="HS119" s="780"/>
      <c r="HT119" s="780"/>
      <c r="HU119" s="780"/>
      <c r="HV119" s="780"/>
      <c r="HW119" s="780"/>
      <c r="HX119" s="780"/>
      <c r="HY119" s="780"/>
      <c r="HZ119" s="780"/>
      <c r="IA119" s="780"/>
      <c r="IB119" s="780"/>
      <c r="IC119" s="780"/>
      <c r="ID119" s="780"/>
      <c r="IE119" s="780"/>
      <c r="IF119" s="780"/>
      <c r="IG119" s="780"/>
      <c r="IH119" s="780"/>
      <c r="II119" s="780"/>
      <c r="IJ119" s="780"/>
      <c r="IK119" s="780"/>
      <c r="IL119" s="780"/>
    </row>
    <row r="120" spans="1:246" s="18" customFormat="1" ht="71.25" customHeight="1">
      <c r="A120" s="1339"/>
      <c r="B120" s="1340"/>
      <c r="C120" s="1340"/>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340"/>
      <c r="AJ120" s="1340"/>
      <c r="AK120" s="1345"/>
      <c r="AL120" s="1346"/>
      <c r="AM120" s="794"/>
      <c r="AN120" s="794"/>
      <c r="AO120" s="794"/>
      <c r="AP120" s="794"/>
      <c r="AQ120" s="794"/>
      <c r="AR120" s="794"/>
      <c r="AS120" s="794"/>
      <c r="AT120" s="794"/>
      <c r="AU120" s="794"/>
      <c r="AV120" s="794"/>
      <c r="AW120" s="794"/>
      <c r="AX120" s="794"/>
      <c r="AY120" s="794"/>
      <c r="AZ120" s="794"/>
      <c r="BA120" s="794"/>
      <c r="BB120" s="794"/>
      <c r="BC120" s="44"/>
      <c r="BD120" s="132"/>
      <c r="BE120" s="259"/>
      <c r="BF120" s="801"/>
      <c r="BG120" s="259"/>
      <c r="BH120" s="546"/>
      <c r="BI120" s="776"/>
      <c r="BJ120" s="776"/>
      <c r="BK120" s="776"/>
      <c r="BL120" s="259"/>
      <c r="BM120" s="780"/>
      <c r="BN120" s="780"/>
      <c r="BO120" s="780"/>
      <c r="BP120" s="780"/>
      <c r="BQ120" s="780"/>
      <c r="BR120" s="780"/>
      <c r="BS120" s="802"/>
      <c r="BT120" s="802"/>
      <c r="BU120" s="776"/>
      <c r="BV120" s="776"/>
      <c r="BW120" s="776"/>
      <c r="BX120" s="776"/>
      <c r="BY120" s="776"/>
      <c r="BZ120" s="776"/>
      <c r="CA120" s="259"/>
      <c r="CB120" s="776"/>
      <c r="CC120" s="776"/>
      <c r="CD120" s="776"/>
      <c r="CE120" s="776"/>
      <c r="CF120" s="776"/>
      <c r="CG120" s="776"/>
      <c r="CH120" s="776"/>
      <c r="CI120" s="780"/>
      <c r="CJ120" s="780"/>
      <c r="CK120" s="780"/>
      <c r="CL120" s="780"/>
      <c r="CM120" s="780"/>
      <c r="CN120" s="780"/>
      <c r="CO120" s="776"/>
      <c r="CP120" s="776"/>
      <c r="CQ120" s="776"/>
      <c r="CR120" s="776"/>
      <c r="CS120" s="776"/>
      <c r="CT120" s="802"/>
      <c r="CU120" s="776"/>
      <c r="CV120" s="776"/>
      <c r="CW120" s="259"/>
      <c r="CX120" s="259"/>
      <c r="CY120" s="259"/>
      <c r="CZ120" s="780"/>
      <c r="DA120" s="780"/>
      <c r="DB120" s="780"/>
      <c r="DC120" s="780"/>
      <c r="DD120" s="780"/>
      <c r="DE120" s="780"/>
      <c r="DF120" s="780"/>
      <c r="DG120" s="780"/>
      <c r="DH120" s="780"/>
      <c r="DI120" s="780"/>
      <c r="DJ120" s="780"/>
      <c r="DK120" s="780"/>
      <c r="DL120" s="780"/>
      <c r="DM120" s="780"/>
      <c r="DN120" s="780"/>
      <c r="DO120" s="780"/>
      <c r="DP120" s="780"/>
      <c r="DQ120" s="780"/>
      <c r="DR120" s="780"/>
      <c r="DS120" s="780"/>
      <c r="DT120" s="780"/>
      <c r="DU120" s="780"/>
      <c r="DV120" s="780"/>
      <c r="DW120" s="780"/>
      <c r="DX120" s="780"/>
      <c r="DY120" s="780"/>
      <c r="DZ120" s="780"/>
      <c r="EA120" s="780"/>
      <c r="EB120" s="780"/>
      <c r="EC120" s="780"/>
      <c r="ED120" s="780"/>
      <c r="EE120" s="780"/>
      <c r="EF120" s="780"/>
      <c r="EG120" s="780"/>
      <c r="EH120" s="780"/>
      <c r="EI120" s="780"/>
      <c r="EJ120" s="780"/>
      <c r="EK120" s="780"/>
      <c r="EL120" s="780"/>
      <c r="EM120" s="780"/>
      <c r="EN120" s="780"/>
      <c r="EO120" s="780"/>
      <c r="EP120" s="780"/>
      <c r="EQ120" s="780"/>
      <c r="ER120" s="780"/>
      <c r="ES120" s="780"/>
      <c r="ET120" s="780"/>
      <c r="EU120" s="780"/>
      <c r="EV120" s="780"/>
      <c r="EW120" s="780"/>
      <c r="EX120" s="780"/>
      <c r="EY120" s="780"/>
      <c r="EZ120" s="780"/>
      <c r="FA120" s="780"/>
      <c r="FB120" s="780"/>
      <c r="FC120" s="780"/>
      <c r="FD120" s="780"/>
      <c r="FE120" s="780"/>
      <c r="FF120" s="780"/>
      <c r="FG120" s="780"/>
      <c r="FH120" s="780"/>
      <c r="FI120" s="780"/>
      <c r="FJ120" s="780"/>
      <c r="FK120" s="780"/>
      <c r="FL120" s="780"/>
      <c r="FM120" s="780"/>
      <c r="FN120" s="780"/>
      <c r="FO120" s="780"/>
      <c r="FP120" s="780"/>
      <c r="FQ120" s="780"/>
      <c r="FR120" s="780"/>
      <c r="FS120" s="780"/>
      <c r="FT120" s="780"/>
      <c r="FU120" s="780"/>
      <c r="FV120" s="780"/>
      <c r="FW120" s="780"/>
      <c r="FX120" s="780"/>
      <c r="FY120" s="780"/>
      <c r="FZ120" s="780"/>
      <c r="GA120" s="780"/>
      <c r="GB120" s="780"/>
      <c r="GC120" s="780"/>
      <c r="GD120" s="780"/>
      <c r="GE120" s="780"/>
      <c r="GF120" s="780"/>
      <c r="GG120" s="780"/>
      <c r="GH120" s="780"/>
      <c r="GI120" s="780"/>
      <c r="GJ120" s="780"/>
      <c r="GK120" s="780"/>
      <c r="GL120" s="780"/>
      <c r="GM120" s="780"/>
      <c r="GN120" s="780"/>
      <c r="GO120" s="780"/>
      <c r="GP120" s="780"/>
      <c r="GQ120" s="780"/>
      <c r="GR120" s="780"/>
      <c r="GS120" s="780"/>
      <c r="GT120" s="780"/>
      <c r="GU120" s="780"/>
      <c r="GV120" s="780"/>
      <c r="GW120" s="780"/>
      <c r="GX120" s="780"/>
      <c r="GY120" s="780"/>
      <c r="GZ120" s="780"/>
      <c r="HA120" s="780"/>
      <c r="HB120" s="780"/>
      <c r="HC120" s="780"/>
      <c r="HD120" s="780"/>
      <c r="HE120" s="780"/>
      <c r="HF120" s="780"/>
      <c r="HG120" s="780"/>
      <c r="HH120" s="780"/>
      <c r="HI120" s="780"/>
      <c r="HJ120" s="780"/>
      <c r="HK120" s="780"/>
      <c r="HL120" s="780"/>
      <c r="HM120" s="780"/>
      <c r="HN120" s="780"/>
      <c r="HO120" s="780"/>
      <c r="HP120" s="780"/>
      <c r="HQ120" s="780"/>
      <c r="HR120" s="780"/>
      <c r="HS120" s="780"/>
      <c r="HT120" s="780"/>
      <c r="HU120" s="780"/>
      <c r="HV120" s="780"/>
      <c r="HW120" s="780"/>
      <c r="HX120" s="780"/>
      <c r="HY120" s="780"/>
      <c r="HZ120" s="780"/>
      <c r="IA120" s="780"/>
      <c r="IB120" s="780"/>
      <c r="IC120" s="780"/>
      <c r="ID120" s="780"/>
      <c r="IE120" s="780"/>
      <c r="IF120" s="780"/>
      <c r="IG120" s="780"/>
      <c r="IH120" s="780"/>
      <c r="II120" s="780"/>
      <c r="IJ120" s="780"/>
      <c r="IK120" s="780"/>
      <c r="IL120" s="780"/>
    </row>
    <row r="121" spans="1:246" s="18" customFormat="1" ht="27.75" customHeight="1" thickBot="1">
      <c r="A121" s="1339"/>
      <c r="B121" s="1340"/>
      <c r="C121" s="1340"/>
      <c r="D121" s="1340"/>
      <c r="E121" s="1340"/>
      <c r="F121" s="1340"/>
      <c r="G121" s="1340"/>
      <c r="H121" s="1340"/>
      <c r="I121" s="1340"/>
      <c r="J121" s="1340"/>
      <c r="K121" s="1340"/>
      <c r="L121" s="1340"/>
      <c r="M121" s="1340"/>
      <c r="N121" s="1340"/>
      <c r="O121" s="1340"/>
      <c r="P121" s="1340"/>
      <c r="Q121" s="1340"/>
      <c r="R121" s="1340"/>
      <c r="S121" s="1340"/>
      <c r="T121" s="1340"/>
      <c r="U121" s="1340"/>
      <c r="V121" s="1340"/>
      <c r="W121" s="1340"/>
      <c r="X121" s="1340"/>
      <c r="Y121" s="1340"/>
      <c r="Z121" s="1340"/>
      <c r="AA121" s="1340"/>
      <c r="AB121" s="1340"/>
      <c r="AC121" s="1340"/>
      <c r="AD121" s="1340"/>
      <c r="AE121" s="1340"/>
      <c r="AF121" s="1340"/>
      <c r="AG121" s="1340"/>
      <c r="AH121" s="1340"/>
      <c r="AI121" s="1340"/>
      <c r="AJ121" s="1340"/>
      <c r="AK121" s="1347"/>
      <c r="AL121" s="1348"/>
      <c r="AM121" s="794"/>
      <c r="AN121" s="794"/>
      <c r="AO121" s="794"/>
      <c r="AP121" s="794"/>
      <c r="AQ121" s="794"/>
      <c r="AR121" s="794"/>
      <c r="AS121" s="794"/>
      <c r="AT121" s="794"/>
      <c r="AU121" s="794"/>
      <c r="AV121" s="794"/>
      <c r="AW121" s="794"/>
      <c r="AX121" s="794"/>
      <c r="AY121" s="794"/>
      <c r="AZ121" s="794"/>
      <c r="BA121" s="794"/>
      <c r="BB121" s="794"/>
      <c r="BC121" s="44"/>
      <c r="BD121" s="132"/>
      <c r="BE121" s="259"/>
      <c r="BF121" s="801"/>
      <c r="BG121" s="259"/>
      <c r="BH121" s="546"/>
      <c r="BI121" s="776"/>
      <c r="BJ121" s="776"/>
      <c r="BK121" s="776"/>
      <c r="BL121" s="259"/>
      <c r="BM121" s="780"/>
      <c r="BN121" s="780"/>
      <c r="BO121" s="780"/>
      <c r="BP121" s="780"/>
      <c r="BQ121" s="780"/>
      <c r="BR121" s="780"/>
      <c r="BS121" s="802"/>
      <c r="BT121" s="802"/>
      <c r="BU121" s="776"/>
      <c r="BV121" s="776"/>
      <c r="BW121" s="776"/>
      <c r="BX121" s="776"/>
      <c r="BY121" s="776"/>
      <c r="BZ121" s="776"/>
      <c r="CA121" s="259"/>
      <c r="CB121" s="776"/>
      <c r="CC121" s="776"/>
      <c r="CD121" s="776"/>
      <c r="CE121" s="776"/>
      <c r="CF121" s="776"/>
      <c r="CG121" s="776"/>
      <c r="CH121" s="776"/>
      <c r="CI121" s="780"/>
      <c r="CJ121" s="780"/>
      <c r="CK121" s="780"/>
      <c r="CL121" s="780"/>
      <c r="CM121" s="780"/>
      <c r="CN121" s="780"/>
      <c r="CO121" s="776"/>
      <c r="CP121" s="776"/>
      <c r="CQ121" s="776"/>
      <c r="CR121" s="776"/>
      <c r="CS121" s="776"/>
      <c r="CT121" s="802"/>
      <c r="CU121" s="776"/>
      <c r="CV121" s="776"/>
      <c r="CW121" s="259"/>
      <c r="CX121" s="259"/>
      <c r="CY121" s="259"/>
      <c r="CZ121" s="780"/>
      <c r="DA121" s="780"/>
      <c r="DB121" s="780"/>
      <c r="DC121" s="780"/>
      <c r="DD121" s="780"/>
      <c r="DE121" s="780"/>
      <c r="DF121" s="780"/>
      <c r="DG121" s="780"/>
      <c r="DH121" s="780"/>
      <c r="DI121" s="780"/>
      <c r="DJ121" s="780"/>
      <c r="DK121" s="780"/>
      <c r="DL121" s="780"/>
      <c r="DM121" s="780"/>
      <c r="DN121" s="780"/>
      <c r="DO121" s="780"/>
      <c r="DP121" s="780"/>
      <c r="DQ121" s="780"/>
      <c r="DR121" s="780"/>
      <c r="DS121" s="780"/>
      <c r="DT121" s="780"/>
      <c r="DU121" s="780"/>
      <c r="DV121" s="780"/>
      <c r="DW121" s="780"/>
      <c r="DX121" s="780"/>
      <c r="DY121" s="780"/>
      <c r="DZ121" s="780"/>
      <c r="EA121" s="780"/>
      <c r="EB121" s="780"/>
      <c r="EC121" s="780"/>
      <c r="ED121" s="780"/>
      <c r="EE121" s="780"/>
      <c r="EF121" s="780"/>
      <c r="EG121" s="780"/>
      <c r="EH121" s="780"/>
      <c r="EI121" s="780"/>
      <c r="EJ121" s="780"/>
      <c r="EK121" s="780"/>
      <c r="EL121" s="780"/>
      <c r="EM121" s="780"/>
      <c r="EN121" s="780"/>
      <c r="EO121" s="780"/>
      <c r="EP121" s="780"/>
      <c r="EQ121" s="780"/>
      <c r="ER121" s="780"/>
      <c r="ES121" s="780"/>
      <c r="ET121" s="780"/>
      <c r="EU121" s="780"/>
      <c r="EV121" s="780"/>
      <c r="EW121" s="780"/>
      <c r="EX121" s="780"/>
      <c r="EY121" s="780"/>
      <c r="EZ121" s="780"/>
      <c r="FA121" s="780"/>
      <c r="FB121" s="780"/>
      <c r="FC121" s="780"/>
      <c r="FD121" s="780"/>
      <c r="FE121" s="780"/>
      <c r="FF121" s="780"/>
      <c r="FG121" s="780"/>
      <c r="FH121" s="780"/>
      <c r="FI121" s="780"/>
      <c r="FJ121" s="780"/>
      <c r="FK121" s="780"/>
      <c r="FL121" s="780"/>
      <c r="FM121" s="780"/>
      <c r="FN121" s="780"/>
      <c r="FO121" s="780"/>
      <c r="FP121" s="780"/>
      <c r="FQ121" s="780"/>
      <c r="FR121" s="780"/>
      <c r="FS121" s="780"/>
      <c r="FT121" s="780"/>
      <c r="FU121" s="780"/>
      <c r="FV121" s="780"/>
      <c r="FW121" s="780"/>
      <c r="FX121" s="780"/>
      <c r="FY121" s="780"/>
      <c r="FZ121" s="780"/>
      <c r="GA121" s="780"/>
      <c r="GB121" s="780"/>
      <c r="GC121" s="780"/>
      <c r="GD121" s="780"/>
      <c r="GE121" s="780"/>
      <c r="GF121" s="780"/>
      <c r="GG121" s="780"/>
      <c r="GH121" s="780"/>
      <c r="GI121" s="780"/>
      <c r="GJ121" s="780"/>
      <c r="GK121" s="780"/>
      <c r="GL121" s="780"/>
      <c r="GM121" s="780"/>
      <c r="GN121" s="780"/>
      <c r="GO121" s="780"/>
      <c r="GP121" s="780"/>
      <c r="GQ121" s="780"/>
      <c r="GR121" s="780"/>
      <c r="GS121" s="780"/>
      <c r="GT121" s="780"/>
      <c r="GU121" s="780"/>
      <c r="GV121" s="780"/>
      <c r="GW121" s="780"/>
      <c r="GX121" s="780"/>
      <c r="GY121" s="780"/>
      <c r="GZ121" s="780"/>
      <c r="HA121" s="780"/>
      <c r="HB121" s="780"/>
      <c r="HC121" s="780"/>
      <c r="HD121" s="780"/>
      <c r="HE121" s="780"/>
      <c r="HF121" s="780"/>
      <c r="HG121" s="780"/>
      <c r="HH121" s="780"/>
      <c r="HI121" s="780"/>
      <c r="HJ121" s="780"/>
      <c r="HK121" s="780"/>
      <c r="HL121" s="780"/>
      <c r="HM121" s="780"/>
      <c r="HN121" s="780"/>
      <c r="HO121" s="780"/>
      <c r="HP121" s="780"/>
      <c r="HQ121" s="780"/>
      <c r="HR121" s="780"/>
      <c r="HS121" s="780"/>
      <c r="HT121" s="780"/>
      <c r="HU121" s="780"/>
      <c r="HV121" s="780"/>
      <c r="HW121" s="780"/>
      <c r="HX121" s="780"/>
      <c r="HY121" s="780"/>
      <c r="HZ121" s="780"/>
      <c r="IA121" s="780"/>
      <c r="IB121" s="780"/>
      <c r="IC121" s="780"/>
      <c r="ID121" s="780"/>
      <c r="IE121" s="780"/>
      <c r="IF121" s="780"/>
      <c r="IG121" s="780"/>
      <c r="IH121" s="780"/>
      <c r="II121" s="780"/>
      <c r="IJ121" s="780"/>
      <c r="IK121" s="780"/>
      <c r="IL121" s="780"/>
    </row>
    <row r="122" spans="1:246" s="18" customFormat="1" ht="27.75" customHeight="1" thickBot="1">
      <c r="A122" s="1339"/>
      <c r="B122" s="1340"/>
      <c r="C122" s="1340"/>
      <c r="D122" s="1340"/>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340"/>
      <c r="AB122" s="1340"/>
      <c r="AC122" s="1340"/>
      <c r="AD122" s="1340"/>
      <c r="AE122" s="1340"/>
      <c r="AF122" s="1340"/>
      <c r="AG122" s="1340"/>
      <c r="AH122" s="1340"/>
      <c r="AI122" s="1340"/>
      <c r="AJ122" s="1340"/>
      <c r="AK122" s="1810" t="s">
        <v>336</v>
      </c>
      <c r="AL122" s="1811"/>
      <c r="AM122" s="794"/>
      <c r="AN122" s="794"/>
      <c r="AO122" s="794"/>
      <c r="AP122" s="794"/>
      <c r="AQ122" s="794"/>
      <c r="AR122" s="794"/>
      <c r="AS122" s="794"/>
      <c r="AT122" s="794"/>
      <c r="AU122" s="794"/>
      <c r="AV122" s="794"/>
      <c r="AW122" s="794"/>
      <c r="AX122" s="794"/>
      <c r="AY122" s="794"/>
      <c r="AZ122" s="794"/>
      <c r="BA122" s="794"/>
      <c r="BB122" s="794"/>
      <c r="BC122" s="44"/>
      <c r="BD122" s="132"/>
      <c r="BE122" s="259"/>
      <c r="BF122" s="801"/>
      <c r="BG122" s="259"/>
      <c r="BH122" s="546"/>
      <c r="BI122" s="776"/>
      <c r="BJ122" s="776"/>
      <c r="BK122" s="776"/>
      <c r="BL122" s="259"/>
      <c r="BM122" s="780"/>
      <c r="BN122" s="780"/>
      <c r="BO122" s="780"/>
      <c r="BP122" s="780"/>
      <c r="BQ122" s="780"/>
      <c r="BR122" s="780"/>
      <c r="BS122" s="802"/>
      <c r="BT122" s="802"/>
      <c r="BU122" s="776"/>
      <c r="BV122" s="776"/>
      <c r="BW122" s="776"/>
      <c r="BX122" s="776"/>
      <c r="BY122" s="776"/>
      <c r="BZ122" s="776"/>
      <c r="CA122" s="259"/>
      <c r="CB122" s="776"/>
      <c r="CC122" s="776"/>
      <c r="CD122" s="776"/>
      <c r="CE122" s="776"/>
      <c r="CF122" s="776"/>
      <c r="CG122" s="776"/>
      <c r="CH122" s="776"/>
      <c r="CI122" s="780"/>
      <c r="CJ122" s="780"/>
      <c r="CK122" s="780"/>
      <c r="CL122" s="780"/>
      <c r="CM122" s="780"/>
      <c r="CN122" s="780"/>
      <c r="CO122" s="776"/>
      <c r="CP122" s="776"/>
      <c r="CQ122" s="776"/>
      <c r="CR122" s="776"/>
      <c r="CS122" s="776"/>
      <c r="CT122" s="802"/>
      <c r="CU122" s="776"/>
      <c r="CV122" s="776"/>
      <c r="CW122" s="259"/>
      <c r="CX122" s="259"/>
      <c r="CY122" s="259"/>
      <c r="CZ122" s="780"/>
      <c r="DA122" s="780"/>
      <c r="DB122" s="780"/>
      <c r="DC122" s="780"/>
      <c r="DD122" s="780"/>
      <c r="DE122" s="780"/>
      <c r="DF122" s="780"/>
      <c r="DG122" s="780"/>
      <c r="DH122" s="780"/>
      <c r="DI122" s="780"/>
      <c r="DJ122" s="780"/>
      <c r="DK122" s="780"/>
      <c r="DL122" s="780"/>
      <c r="DM122" s="780"/>
      <c r="DN122" s="780"/>
      <c r="DO122" s="780"/>
      <c r="DP122" s="780"/>
      <c r="DQ122" s="780"/>
      <c r="DR122" s="780"/>
      <c r="DS122" s="780"/>
      <c r="DT122" s="780"/>
      <c r="DU122" s="780"/>
      <c r="DV122" s="780"/>
      <c r="DW122" s="780"/>
      <c r="DX122" s="780"/>
      <c r="DY122" s="780"/>
      <c r="DZ122" s="780"/>
      <c r="EA122" s="780"/>
      <c r="EB122" s="780"/>
      <c r="EC122" s="780"/>
      <c r="ED122" s="780"/>
      <c r="EE122" s="780"/>
      <c r="EF122" s="780"/>
      <c r="EG122" s="780"/>
      <c r="EH122" s="780"/>
      <c r="EI122" s="780"/>
      <c r="EJ122" s="780"/>
      <c r="EK122" s="780"/>
      <c r="EL122" s="780"/>
      <c r="EM122" s="780"/>
      <c r="EN122" s="780"/>
      <c r="EO122" s="780"/>
      <c r="EP122" s="780"/>
      <c r="EQ122" s="780"/>
      <c r="ER122" s="780"/>
      <c r="ES122" s="780"/>
      <c r="ET122" s="780"/>
      <c r="EU122" s="780"/>
      <c r="EV122" s="780"/>
      <c r="EW122" s="780"/>
      <c r="EX122" s="780"/>
      <c r="EY122" s="780"/>
      <c r="EZ122" s="780"/>
      <c r="FA122" s="780"/>
      <c r="FB122" s="780"/>
      <c r="FC122" s="780"/>
      <c r="FD122" s="780"/>
      <c r="FE122" s="780"/>
      <c r="FF122" s="780"/>
      <c r="FG122" s="780"/>
      <c r="FH122" s="780"/>
      <c r="FI122" s="780"/>
      <c r="FJ122" s="780"/>
      <c r="FK122" s="780"/>
      <c r="FL122" s="780"/>
      <c r="FM122" s="780"/>
      <c r="FN122" s="780"/>
      <c r="FO122" s="780"/>
      <c r="FP122" s="780"/>
      <c r="FQ122" s="780"/>
      <c r="FR122" s="780"/>
      <c r="FS122" s="780"/>
      <c r="FT122" s="780"/>
      <c r="FU122" s="780"/>
      <c r="FV122" s="780"/>
      <c r="FW122" s="780"/>
      <c r="FX122" s="780"/>
      <c r="FY122" s="780"/>
      <c r="FZ122" s="780"/>
      <c r="GA122" s="780"/>
      <c r="GB122" s="780"/>
      <c r="GC122" s="780"/>
      <c r="GD122" s="780"/>
      <c r="GE122" s="780"/>
      <c r="GF122" s="780"/>
      <c r="GG122" s="780"/>
      <c r="GH122" s="780"/>
      <c r="GI122" s="780"/>
      <c r="GJ122" s="780"/>
      <c r="GK122" s="780"/>
      <c r="GL122" s="780"/>
      <c r="GM122" s="780"/>
      <c r="GN122" s="780"/>
      <c r="GO122" s="780"/>
      <c r="GP122" s="780"/>
      <c r="GQ122" s="780"/>
      <c r="GR122" s="780"/>
      <c r="GS122" s="780"/>
      <c r="GT122" s="780"/>
      <c r="GU122" s="780"/>
      <c r="GV122" s="780"/>
      <c r="GW122" s="780"/>
      <c r="GX122" s="780"/>
      <c r="GY122" s="780"/>
      <c r="GZ122" s="780"/>
      <c r="HA122" s="780"/>
      <c r="HB122" s="780"/>
      <c r="HC122" s="780"/>
      <c r="HD122" s="780"/>
      <c r="HE122" s="780"/>
      <c r="HF122" s="780"/>
      <c r="HG122" s="780"/>
      <c r="HH122" s="780"/>
      <c r="HI122" s="780"/>
      <c r="HJ122" s="780"/>
      <c r="HK122" s="780"/>
      <c r="HL122" s="780"/>
      <c r="HM122" s="780"/>
      <c r="HN122" s="780"/>
      <c r="HO122" s="780"/>
      <c r="HP122" s="780"/>
      <c r="HQ122" s="780"/>
      <c r="HR122" s="780"/>
      <c r="HS122" s="780"/>
      <c r="HT122" s="780"/>
      <c r="HU122" s="780"/>
      <c r="HV122" s="780"/>
      <c r="HW122" s="780"/>
      <c r="HX122" s="780"/>
      <c r="HY122" s="780"/>
      <c r="HZ122" s="780"/>
      <c r="IA122" s="780"/>
      <c r="IB122" s="780"/>
      <c r="IC122" s="780"/>
      <c r="ID122" s="780"/>
      <c r="IE122" s="780"/>
      <c r="IF122" s="780"/>
      <c r="IG122" s="780"/>
      <c r="IH122" s="780"/>
      <c r="II122" s="780"/>
      <c r="IJ122" s="780"/>
      <c r="IK122" s="780"/>
      <c r="IL122" s="780"/>
    </row>
    <row r="123" spans="1:246" ht="27.75" customHeight="1" thickBot="1">
      <c r="A123" s="1341"/>
      <c r="B123" s="1342"/>
      <c r="C123" s="1342"/>
      <c r="D123" s="1342"/>
      <c r="E123" s="1342"/>
      <c r="F123" s="1342"/>
      <c r="G123" s="1342"/>
      <c r="H123" s="1342"/>
      <c r="I123" s="1342"/>
      <c r="J123" s="1342"/>
      <c r="K123" s="1342"/>
      <c r="L123" s="1342"/>
      <c r="M123" s="1342"/>
      <c r="N123" s="1342"/>
      <c r="O123" s="1342"/>
      <c r="P123" s="1342"/>
      <c r="Q123" s="1342"/>
      <c r="R123" s="1342"/>
      <c r="S123" s="1342"/>
      <c r="T123" s="1342"/>
      <c r="U123" s="1342"/>
      <c r="V123" s="1342"/>
      <c r="W123" s="1342"/>
      <c r="X123" s="1342"/>
      <c r="Y123" s="1342"/>
      <c r="Z123" s="1342"/>
      <c r="AA123" s="1342"/>
      <c r="AB123" s="1342"/>
      <c r="AC123" s="1342"/>
      <c r="AD123" s="1342"/>
      <c r="AE123" s="1342"/>
      <c r="AF123" s="1342"/>
      <c r="AG123" s="1342"/>
      <c r="AH123" s="1342"/>
      <c r="AI123" s="1342"/>
      <c r="AJ123" s="1342"/>
      <c r="AK123" s="1605" t="e">
        <f ca="1">AK73</f>
        <v>#VALUE!</v>
      </c>
      <c r="AL123" s="1606"/>
      <c r="AM123" s="773"/>
      <c r="AN123" s="759"/>
      <c r="AO123" s="759"/>
      <c r="AP123" s="759"/>
      <c r="AQ123" s="759"/>
      <c r="AR123" s="759"/>
      <c r="AS123" s="759"/>
      <c r="AT123" s="759"/>
      <c r="AU123" s="759"/>
      <c r="AV123" s="759"/>
      <c r="AW123" s="759"/>
      <c r="AX123" s="759"/>
      <c r="AY123" s="759"/>
      <c r="AZ123" s="759"/>
      <c r="BA123" s="759"/>
      <c r="BB123" s="759"/>
      <c r="BE123" s="580"/>
      <c r="BF123" s="769"/>
      <c r="BG123" s="580"/>
      <c r="BI123" s="580"/>
      <c r="BJ123" s="580"/>
      <c r="BK123" s="580"/>
      <c r="BL123" s="941"/>
      <c r="BM123" s="771"/>
      <c r="BN123" s="771"/>
      <c r="BO123" s="771"/>
      <c r="BP123" s="771"/>
      <c r="BQ123" s="771"/>
      <c r="BR123" s="771"/>
      <c r="BS123" s="771"/>
      <c r="BT123" s="771"/>
      <c r="BU123" s="597"/>
      <c r="BV123" s="597"/>
      <c r="BW123" s="597"/>
      <c r="BX123" s="597"/>
      <c r="BY123" s="597"/>
      <c r="BZ123" s="597"/>
      <c r="CA123" s="597"/>
      <c r="CB123" s="597"/>
      <c r="CC123" s="771"/>
      <c r="CD123" s="771"/>
      <c r="CE123" s="771"/>
      <c r="CF123" s="771"/>
      <c r="CG123" s="771"/>
      <c r="CH123" s="771"/>
      <c r="CI123" s="771"/>
      <c r="CJ123" s="771"/>
      <c r="CK123" s="771"/>
      <c r="CL123" s="771"/>
      <c r="CM123" s="20"/>
      <c r="CN123" s="20"/>
      <c r="CO123" s="39"/>
      <c r="CP123" s="39"/>
      <c r="CQ123" s="39"/>
      <c r="CR123" s="20"/>
      <c r="CS123" s="20"/>
      <c r="CT123" s="771"/>
      <c r="CU123" s="771"/>
      <c r="CV123" s="771"/>
      <c r="CW123" s="771"/>
      <c r="CX123" s="771"/>
      <c r="CY123" s="941"/>
      <c r="CZ123" s="580"/>
      <c r="DA123" s="580"/>
      <c r="DB123" s="580"/>
      <c r="DC123" s="580"/>
      <c r="DD123" s="580"/>
      <c r="DE123" s="580"/>
      <c r="DF123" s="580"/>
      <c r="DG123" s="580"/>
      <c r="DH123" s="580"/>
      <c r="DI123" s="580"/>
      <c r="DJ123" s="580"/>
      <c r="DK123" s="580"/>
      <c r="DL123" s="580"/>
      <c r="DM123" s="580"/>
      <c r="DN123" s="580"/>
      <c r="DO123" s="580"/>
      <c r="DP123" s="580"/>
      <c r="DQ123" s="580"/>
      <c r="DR123" s="580"/>
      <c r="DS123" s="580"/>
      <c r="DT123" s="580"/>
      <c r="DU123" s="580"/>
      <c r="DV123" s="580"/>
      <c r="DW123" s="580"/>
      <c r="DX123" s="580"/>
      <c r="DY123" s="580"/>
      <c r="DZ123" s="580"/>
      <c r="EA123" s="580"/>
      <c r="EB123" s="580"/>
      <c r="EC123" s="580"/>
      <c r="ED123" s="580"/>
      <c r="EE123" s="580"/>
      <c r="EF123" s="580"/>
      <c r="EG123" s="580"/>
      <c r="EH123" s="580"/>
      <c r="EI123" s="580"/>
      <c r="EJ123" s="580"/>
      <c r="EK123" s="580"/>
      <c r="EL123" s="580"/>
      <c r="EM123" s="580"/>
      <c r="EN123" s="580"/>
      <c r="EO123" s="580"/>
      <c r="EP123" s="580"/>
      <c r="EQ123" s="580"/>
      <c r="ER123" s="580"/>
      <c r="ES123" s="580"/>
      <c r="ET123" s="580"/>
      <c r="EU123" s="580"/>
      <c r="EV123" s="580"/>
      <c r="EW123" s="580"/>
      <c r="EX123" s="580"/>
      <c r="EY123" s="580"/>
      <c r="EZ123" s="580"/>
      <c r="FA123" s="580"/>
      <c r="FB123" s="580"/>
      <c r="FC123" s="580"/>
      <c r="FD123" s="580"/>
      <c r="FE123" s="580"/>
      <c r="FF123" s="580"/>
      <c r="FG123" s="580"/>
      <c r="FH123" s="580"/>
      <c r="FI123" s="580"/>
      <c r="FJ123" s="580"/>
      <c r="FK123" s="580"/>
      <c r="FL123" s="580"/>
      <c r="FM123" s="580"/>
      <c r="FN123" s="580"/>
      <c r="FO123" s="580"/>
      <c r="FP123" s="580"/>
      <c r="FQ123" s="580"/>
      <c r="FR123" s="580"/>
      <c r="FS123" s="580"/>
      <c r="FT123" s="580"/>
      <c r="FU123" s="580"/>
      <c r="FV123" s="580"/>
      <c r="FW123" s="580"/>
      <c r="FX123" s="580"/>
      <c r="FY123" s="580"/>
      <c r="FZ123" s="580"/>
      <c r="GA123" s="580"/>
      <c r="GB123" s="580"/>
      <c r="GC123" s="580"/>
      <c r="GD123" s="580"/>
      <c r="GE123" s="580"/>
      <c r="GF123" s="580"/>
      <c r="GG123" s="580"/>
      <c r="GH123" s="580"/>
      <c r="GI123" s="580"/>
      <c r="GJ123" s="580"/>
      <c r="GK123" s="580"/>
      <c r="GL123" s="580"/>
      <c r="GM123" s="580"/>
      <c r="GN123" s="580"/>
      <c r="GO123" s="580"/>
      <c r="GP123" s="580"/>
      <c r="GQ123" s="580"/>
      <c r="GR123" s="580"/>
      <c r="GS123" s="580"/>
      <c r="GT123" s="580"/>
      <c r="GU123" s="580"/>
      <c r="GV123" s="580"/>
      <c r="GW123" s="580"/>
      <c r="GX123" s="580"/>
      <c r="GY123" s="580"/>
      <c r="GZ123" s="580"/>
      <c r="HA123" s="580"/>
      <c r="HB123" s="580"/>
      <c r="HC123" s="580"/>
      <c r="HD123" s="580"/>
      <c r="HE123" s="580"/>
      <c r="HF123" s="580"/>
      <c r="HG123" s="580"/>
      <c r="HH123" s="580"/>
      <c r="HI123" s="580"/>
      <c r="HJ123" s="580"/>
      <c r="HK123" s="580"/>
      <c r="HL123" s="580"/>
      <c r="HM123" s="580"/>
      <c r="HN123" s="580"/>
      <c r="HO123" s="580"/>
      <c r="HP123" s="580"/>
      <c r="HQ123" s="580"/>
      <c r="HR123" s="580"/>
      <c r="HS123" s="580"/>
      <c r="HT123" s="580"/>
      <c r="HU123" s="580"/>
      <c r="HV123" s="580"/>
      <c r="HW123" s="580"/>
      <c r="HX123" s="580"/>
      <c r="HY123" s="580"/>
      <c r="HZ123" s="580"/>
      <c r="IA123" s="580"/>
      <c r="IB123" s="580"/>
      <c r="IC123" s="580"/>
      <c r="ID123" s="580"/>
      <c r="IE123" s="580"/>
      <c r="IF123" s="580"/>
      <c r="IG123" s="580"/>
      <c r="IH123" s="580"/>
      <c r="II123" s="580"/>
      <c r="IJ123" s="580"/>
      <c r="IK123" s="580"/>
      <c r="IL123" s="580"/>
    </row>
    <row r="124" spans="1:246" s="12" customFormat="1" ht="30" customHeight="1" thickBot="1">
      <c r="A124" s="1327" t="s">
        <v>208</v>
      </c>
      <c r="B124" s="1328"/>
      <c r="C124" s="1328"/>
      <c r="D124" s="1328"/>
      <c r="E124" s="1328"/>
      <c r="F124" s="1480" t="e">
        <f ca="1">F74</f>
        <v>#VALUE!</v>
      </c>
      <c r="G124" s="1480"/>
      <c r="H124" s="1480"/>
      <c r="I124" s="1480"/>
      <c r="J124" s="1480"/>
      <c r="K124" s="1480"/>
      <c r="L124" s="1480"/>
      <c r="M124" s="1480"/>
      <c r="N124" s="1480"/>
      <c r="O124" s="1480"/>
      <c r="P124" s="1328" t="s">
        <v>3</v>
      </c>
      <c r="Q124" s="1328"/>
      <c r="R124" s="1328"/>
      <c r="S124" s="1328"/>
      <c r="T124" s="1328"/>
      <c r="U124" s="1328"/>
      <c r="V124" s="1480" t="e">
        <f ca="1">V74</f>
        <v>#VALUE!</v>
      </c>
      <c r="W124" s="1480"/>
      <c r="X124" s="1480"/>
      <c r="Y124" s="1480"/>
      <c r="Z124" s="1607"/>
      <c r="AA124" s="1328" t="s">
        <v>212</v>
      </c>
      <c r="AB124" s="1328"/>
      <c r="AC124" s="1328"/>
      <c r="AD124" s="1329">
        <f>AD74</f>
        <v>0</v>
      </c>
      <c r="AE124" s="1330"/>
      <c r="AF124" s="1330"/>
      <c r="AG124" s="1330"/>
      <c r="AH124" s="1330"/>
      <c r="AI124" s="1330"/>
      <c r="AJ124" s="1330"/>
      <c r="AK124" s="1758" t="s">
        <v>337</v>
      </c>
      <c r="AL124" s="1471"/>
      <c r="AM124" s="773"/>
      <c r="AN124" s="773"/>
      <c r="AO124" s="768"/>
      <c r="AP124" s="768"/>
      <c r="AQ124" s="768"/>
      <c r="AR124" s="768"/>
      <c r="AS124" s="768"/>
      <c r="AT124" s="768"/>
      <c r="AU124" s="768"/>
      <c r="AV124" s="761"/>
      <c r="AW124" s="761"/>
      <c r="AX124" s="761"/>
      <c r="AY124" s="761"/>
      <c r="AZ124" s="761"/>
      <c r="BA124" s="761"/>
      <c r="BB124" s="761"/>
      <c r="BC124" s="40"/>
      <c r="BD124" s="125"/>
      <c r="BE124" s="40"/>
      <c r="BF124" s="803"/>
      <c r="BG124" s="40"/>
      <c r="BH124" s="588"/>
      <c r="BI124" s="246"/>
      <c r="BJ124" s="246"/>
      <c r="BK124" s="246"/>
      <c r="BL124" s="941"/>
      <c r="BM124" s="941"/>
      <c r="BN124" s="771"/>
      <c r="BO124" s="771"/>
      <c r="BP124" s="771"/>
      <c r="BQ124" s="771"/>
      <c r="BR124" s="771"/>
      <c r="BS124" s="771"/>
      <c r="BT124" s="771"/>
      <c r="BU124" s="40"/>
      <c r="BV124" s="40"/>
      <c r="BW124" s="40"/>
      <c r="BX124" s="40"/>
      <c r="BY124" s="40"/>
      <c r="BZ124" s="40"/>
      <c r="CA124" s="40"/>
      <c r="CB124" s="40"/>
      <c r="CC124" s="40"/>
      <c r="CD124" s="40"/>
      <c r="CE124" s="40"/>
      <c r="CF124" s="40"/>
      <c r="CG124" s="40"/>
      <c r="CH124" s="40"/>
      <c r="CI124" s="40"/>
      <c r="CJ124" s="40"/>
      <c r="CK124" s="40"/>
      <c r="CL124" s="40"/>
      <c r="CM124" s="40"/>
      <c r="CN124" s="40"/>
      <c r="CO124" s="23"/>
      <c r="CP124" s="23"/>
      <c r="CQ124" s="23"/>
      <c r="CR124" s="23"/>
      <c r="CS124" s="23"/>
      <c r="CT124" s="941"/>
      <c r="CU124" s="941"/>
      <c r="CV124" s="941"/>
      <c r="CW124" s="39"/>
      <c r="CX124" s="39"/>
      <c r="CY124" s="941"/>
      <c r="CZ124" s="246"/>
      <c r="DA124" s="580"/>
      <c r="DB124" s="580"/>
      <c r="DC124" s="580"/>
      <c r="DD124" s="580"/>
      <c r="DE124" s="580"/>
      <c r="DF124" s="580"/>
      <c r="DG124" s="580"/>
      <c r="DH124" s="580"/>
      <c r="DI124" s="580"/>
      <c r="DJ124" s="580"/>
      <c r="DK124" s="580"/>
      <c r="DL124" s="580"/>
      <c r="DM124" s="580"/>
      <c r="DN124" s="580"/>
      <c r="DO124" s="580"/>
      <c r="DP124" s="580"/>
      <c r="DQ124" s="580"/>
      <c r="DR124" s="580"/>
      <c r="DS124" s="580"/>
      <c r="DT124" s="580"/>
      <c r="DU124" s="580"/>
      <c r="DV124" s="580"/>
      <c r="DW124" s="580"/>
      <c r="DX124" s="580"/>
      <c r="DY124" s="580"/>
      <c r="DZ124" s="580"/>
      <c r="EA124" s="580"/>
      <c r="EB124" s="580"/>
      <c r="EC124" s="580"/>
      <c r="ED124" s="580"/>
      <c r="EE124" s="580"/>
      <c r="EF124" s="580"/>
      <c r="EG124" s="580"/>
      <c r="EH124" s="580"/>
      <c r="EI124" s="580"/>
      <c r="EJ124" s="580"/>
      <c r="EK124" s="580"/>
      <c r="EL124" s="580"/>
      <c r="EM124" s="580"/>
      <c r="EN124" s="580"/>
      <c r="EO124" s="246"/>
      <c r="EP124" s="246"/>
      <c r="EQ124" s="246"/>
      <c r="ER124" s="246"/>
      <c r="ES124" s="246"/>
      <c r="ET124" s="246"/>
      <c r="EU124" s="246"/>
      <c r="EV124" s="246"/>
      <c r="EW124" s="246"/>
      <c r="EX124" s="246"/>
      <c r="EY124" s="246"/>
      <c r="EZ124" s="246"/>
      <c r="FA124" s="246"/>
      <c r="FB124" s="246"/>
      <c r="FC124" s="246"/>
      <c r="FD124" s="246"/>
      <c r="FE124" s="246"/>
      <c r="FF124" s="246"/>
      <c r="FG124" s="246"/>
      <c r="FH124" s="246"/>
      <c r="FI124" s="246"/>
      <c r="FJ124" s="246"/>
      <c r="FK124" s="246"/>
      <c r="FL124" s="246"/>
      <c r="FM124" s="246"/>
      <c r="FN124" s="246"/>
      <c r="FO124" s="246"/>
      <c r="FP124" s="246"/>
      <c r="FQ124" s="246"/>
      <c r="FR124" s="246"/>
      <c r="FS124" s="246"/>
      <c r="FT124" s="246"/>
      <c r="FU124" s="246"/>
      <c r="FV124" s="246"/>
      <c r="FW124" s="246"/>
      <c r="FX124" s="246"/>
      <c r="FY124" s="246"/>
      <c r="FZ124" s="246"/>
      <c r="GA124" s="246"/>
      <c r="GB124" s="246"/>
      <c r="GC124" s="246"/>
      <c r="GD124" s="246"/>
      <c r="GE124" s="246"/>
      <c r="GF124" s="246"/>
      <c r="GG124" s="246"/>
      <c r="GH124" s="246"/>
      <c r="GI124" s="246"/>
      <c r="GJ124" s="246"/>
      <c r="GK124" s="246"/>
      <c r="GL124" s="246"/>
      <c r="GM124" s="246"/>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row>
    <row r="125" spans="1:246" ht="27.75" customHeight="1" thickBot="1">
      <c r="A125" s="1477" t="s">
        <v>338</v>
      </c>
      <c r="B125" s="1478"/>
      <c r="C125" s="1478"/>
      <c r="D125" s="1478"/>
      <c r="E125" s="1478"/>
      <c r="F125" s="1478"/>
      <c r="G125" s="1478"/>
      <c r="H125" s="1478"/>
      <c r="I125" s="1478"/>
      <c r="J125" s="1478"/>
      <c r="K125" s="1478"/>
      <c r="L125" s="1478"/>
      <c r="M125" s="1478"/>
      <c r="N125" s="1478"/>
      <c r="O125" s="1478"/>
      <c r="P125" s="1478"/>
      <c r="Q125" s="1478"/>
      <c r="R125" s="1478"/>
      <c r="S125" s="1478"/>
      <c r="T125" s="1478"/>
      <c r="U125" s="1478"/>
      <c r="V125" s="1478"/>
      <c r="W125" s="1478"/>
      <c r="X125" s="1478"/>
      <c r="Y125" s="1478"/>
      <c r="Z125" s="1478"/>
      <c r="AA125" s="1478"/>
      <c r="AB125" s="1478"/>
      <c r="AC125" s="1478"/>
      <c r="AD125" s="1478"/>
      <c r="AE125" s="1478"/>
      <c r="AF125" s="1478"/>
      <c r="AG125" s="1479"/>
      <c r="AH125" s="1271" t="s">
        <v>339</v>
      </c>
      <c r="AI125" s="1272"/>
      <c r="AJ125" s="1273"/>
      <c r="AK125" s="1320" t="s">
        <v>340</v>
      </c>
      <c r="AL125" s="1321"/>
      <c r="AM125" s="773"/>
      <c r="AN125" s="773"/>
      <c r="AO125" s="773"/>
      <c r="AP125" s="773"/>
      <c r="AQ125" s="773"/>
      <c r="AR125" s="773"/>
      <c r="AS125" s="773"/>
      <c r="AT125" s="773"/>
      <c r="AU125" s="29"/>
      <c r="AV125" s="768"/>
      <c r="AW125" s="123" t="s">
        <v>341</v>
      </c>
      <c r="AX125" s="759"/>
      <c r="AY125" s="759"/>
      <c r="AZ125" s="759"/>
      <c r="BA125" s="759"/>
      <c r="BB125" s="759"/>
      <c r="BE125" s="246"/>
      <c r="BF125" s="603"/>
      <c r="BG125" s="246"/>
      <c r="BH125" s="588"/>
      <c r="BI125" s="246"/>
      <c r="BJ125" s="246"/>
      <c r="BK125" s="246"/>
      <c r="BL125" s="246"/>
      <c r="BM125" s="246"/>
      <c r="BN125" s="246"/>
      <c r="BO125" s="246"/>
      <c r="BP125" s="246"/>
      <c r="BQ125" s="246"/>
      <c r="BR125" s="246"/>
      <c r="BS125" s="941"/>
      <c r="BT125" s="246"/>
      <c r="BU125" s="246"/>
      <c r="BV125" s="246"/>
      <c r="BW125" s="246"/>
      <c r="BX125" s="246"/>
      <c r="BY125" s="246"/>
      <c r="BZ125" s="246"/>
      <c r="CA125" s="246"/>
      <c r="CB125" s="246"/>
      <c r="CC125" s="580"/>
      <c r="CD125" s="580"/>
      <c r="CE125" s="580"/>
      <c r="CF125" s="246"/>
      <c r="CG125" s="246"/>
      <c r="CH125" s="246"/>
      <c r="CI125" s="246"/>
      <c r="CJ125" s="246"/>
      <c r="CK125" s="246"/>
      <c r="CL125" s="246"/>
      <c r="CM125" s="246"/>
      <c r="CN125" s="246"/>
      <c r="CO125" s="246"/>
      <c r="CP125" s="246"/>
      <c r="CQ125" s="246"/>
      <c r="CR125" s="246"/>
      <c r="CS125" s="246"/>
      <c r="CT125" s="23"/>
      <c r="CU125" s="39"/>
      <c r="CV125" s="39"/>
      <c r="CW125" s="941"/>
      <c r="CX125" s="246"/>
      <c r="CY125" s="580"/>
      <c r="CZ125" s="580"/>
      <c r="DA125" s="580"/>
      <c r="DB125" s="580"/>
      <c r="DC125" s="580"/>
      <c r="DD125" s="580"/>
      <c r="DE125" s="580"/>
      <c r="DF125" s="580"/>
      <c r="DG125" s="580"/>
      <c r="DH125" s="580"/>
      <c r="DI125" s="580"/>
      <c r="DJ125" s="580"/>
      <c r="DK125" s="580"/>
      <c r="DL125" s="580"/>
      <c r="DM125" s="580"/>
      <c r="DN125" s="580"/>
      <c r="DO125" s="580"/>
      <c r="DP125" s="580"/>
      <c r="DQ125" s="580"/>
      <c r="DR125" s="580"/>
      <c r="DS125" s="580"/>
      <c r="DT125" s="580"/>
      <c r="DU125" s="580"/>
      <c r="DV125" s="580"/>
      <c r="DW125" s="580"/>
      <c r="DX125" s="580"/>
      <c r="DY125" s="580"/>
      <c r="DZ125" s="580"/>
      <c r="EA125" s="580"/>
      <c r="EB125" s="580"/>
      <c r="EC125" s="580"/>
      <c r="ED125" s="580"/>
      <c r="EE125" s="580"/>
      <c r="EF125" s="580"/>
      <c r="EG125" s="580"/>
      <c r="EH125" s="580"/>
      <c r="EI125" s="580"/>
      <c r="EJ125" s="580"/>
      <c r="EK125" s="580"/>
      <c r="EL125" s="580"/>
      <c r="EM125" s="580"/>
      <c r="EN125" s="580"/>
      <c r="EO125" s="580"/>
      <c r="EP125" s="580"/>
      <c r="EQ125" s="580"/>
      <c r="ER125" s="580"/>
      <c r="ES125" s="580"/>
      <c r="ET125" s="580"/>
      <c r="EU125" s="580"/>
      <c r="EV125" s="580"/>
      <c r="EW125" s="580"/>
      <c r="EX125" s="580"/>
      <c r="EY125" s="580"/>
      <c r="EZ125" s="580"/>
      <c r="FA125" s="580"/>
      <c r="FB125" s="580"/>
      <c r="FC125" s="580"/>
      <c r="FD125" s="580"/>
      <c r="FE125" s="580"/>
      <c r="FF125" s="580"/>
      <c r="FG125" s="580"/>
      <c r="FH125" s="580"/>
      <c r="FI125" s="580"/>
      <c r="FJ125" s="580"/>
      <c r="FK125" s="580"/>
      <c r="FL125" s="580"/>
      <c r="FM125" s="580"/>
      <c r="FN125" s="580"/>
      <c r="FO125" s="580"/>
      <c r="FP125" s="580"/>
      <c r="FQ125" s="580"/>
      <c r="FR125" s="580"/>
      <c r="FS125" s="580"/>
      <c r="FT125" s="580"/>
      <c r="FU125" s="580"/>
      <c r="FV125" s="580"/>
      <c r="FW125" s="580"/>
      <c r="FX125" s="580"/>
      <c r="FY125" s="580"/>
      <c r="FZ125" s="580"/>
      <c r="GA125" s="580"/>
      <c r="GB125" s="580"/>
      <c r="GC125" s="580"/>
      <c r="GD125" s="580"/>
      <c r="GE125" s="580"/>
      <c r="GF125" s="580"/>
      <c r="GG125" s="580"/>
      <c r="GH125" s="580"/>
      <c r="GI125" s="580"/>
      <c r="GJ125" s="580"/>
      <c r="GK125" s="580"/>
      <c r="GL125" s="580"/>
      <c r="GM125" s="580"/>
      <c r="GN125" s="580"/>
      <c r="GO125" s="580"/>
      <c r="GP125" s="580"/>
      <c r="GQ125" s="580"/>
      <c r="GR125" s="580"/>
      <c r="GS125" s="580"/>
      <c r="GT125" s="580"/>
      <c r="GU125" s="580"/>
      <c r="GV125" s="580"/>
      <c r="GW125" s="580"/>
      <c r="GX125" s="580"/>
      <c r="GY125" s="580"/>
      <c r="GZ125" s="580"/>
      <c r="HA125" s="580"/>
      <c r="HB125" s="580"/>
      <c r="HC125" s="580"/>
      <c r="HD125" s="580"/>
      <c r="HE125" s="580"/>
      <c r="HF125" s="580"/>
      <c r="HG125" s="580"/>
      <c r="HH125" s="580"/>
      <c r="HI125" s="580"/>
      <c r="HJ125" s="580"/>
      <c r="HK125" s="580"/>
      <c r="HL125" s="580"/>
      <c r="HM125" s="580"/>
      <c r="HN125" s="580"/>
      <c r="HO125" s="580"/>
      <c r="HP125" s="580"/>
      <c r="HQ125" s="580"/>
      <c r="HR125" s="580"/>
      <c r="HS125" s="580"/>
      <c r="HT125" s="580"/>
      <c r="HU125" s="580"/>
      <c r="HV125" s="580"/>
      <c r="HW125" s="580"/>
      <c r="HX125" s="580"/>
      <c r="HY125" s="580"/>
      <c r="HZ125" s="580"/>
      <c r="IA125" s="580"/>
      <c r="IB125" s="580"/>
      <c r="IC125" s="580"/>
      <c r="ID125" s="580"/>
      <c r="IE125" s="580"/>
      <c r="IF125" s="580"/>
      <c r="IG125" s="580"/>
      <c r="IH125" s="580"/>
      <c r="II125" s="580"/>
      <c r="IJ125" s="580"/>
      <c r="IK125" s="580"/>
      <c r="IL125" s="580"/>
    </row>
    <row r="126" spans="1:246" ht="84" customHeight="1" thickBot="1">
      <c r="A126" s="1642" t="s">
        <v>342</v>
      </c>
      <c r="B126" s="1643"/>
      <c r="C126" s="1643"/>
      <c r="D126" s="1643"/>
      <c r="E126" s="1643"/>
      <c r="F126" s="1643"/>
      <c r="G126" s="1643"/>
      <c r="H126" s="1643"/>
      <c r="I126" s="164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4"/>
      <c r="AH126" s="884" t="s">
        <v>17</v>
      </c>
      <c r="AI126" s="885" t="s">
        <v>21</v>
      </c>
      <c r="AJ126" s="886" t="s">
        <v>119</v>
      </c>
      <c r="AK126" s="159" t="s">
        <v>343</v>
      </c>
      <c r="AL126" s="251" t="s">
        <v>344</v>
      </c>
      <c r="AM126" s="773"/>
      <c r="AN126" s="773"/>
      <c r="AO126" s="759"/>
      <c r="AP126" s="759"/>
      <c r="AQ126" s="759"/>
      <c r="AR126" s="759"/>
      <c r="AS126" s="759"/>
      <c r="AT126" s="759"/>
      <c r="AU126" s="759"/>
      <c r="AV126" s="158" t="s">
        <v>345</v>
      </c>
      <c r="AW126" s="759"/>
      <c r="AX126" s="146"/>
      <c r="AY126" s="146"/>
      <c r="AZ126" s="759"/>
      <c r="BA126" s="759"/>
      <c r="BB126" s="759"/>
      <c r="BE126" s="804"/>
      <c r="BF126" s="805"/>
      <c r="BG126" s="804"/>
      <c r="BH126" s="598"/>
      <c r="BI126" s="598"/>
      <c r="BJ126" s="598"/>
      <c r="BK126" s="599"/>
      <c r="BL126" s="599"/>
      <c r="BM126" s="599"/>
      <c r="BN126" s="599"/>
      <c r="BO126" s="599"/>
      <c r="BP126" s="600"/>
      <c r="BQ126" s="600"/>
      <c r="BR126" s="600"/>
      <c r="BS126" s="580"/>
      <c r="BT126" s="580"/>
      <c r="BU126" s="580"/>
      <c r="BV126" s="580"/>
      <c r="BW126" s="580"/>
      <c r="BX126" s="580"/>
      <c r="BY126" s="580"/>
      <c r="BZ126" s="580"/>
      <c r="CA126" s="580"/>
      <c r="CB126" s="580"/>
      <c r="CC126" s="600"/>
      <c r="CD126" s="600"/>
      <c r="CE126" s="600"/>
      <c r="CF126" s="246"/>
      <c r="CG126" s="246"/>
      <c r="CH126" s="246"/>
      <c r="CI126" s="246"/>
      <c r="CJ126" s="246"/>
      <c r="CK126" s="246"/>
      <c r="CL126" s="23"/>
      <c r="CM126" s="23"/>
      <c r="CN126" s="246"/>
      <c r="CO126" s="246"/>
      <c r="CP126" s="246"/>
      <c r="CQ126" s="246"/>
      <c r="CR126" s="246"/>
      <c r="CS126" s="246"/>
      <c r="CT126" s="941"/>
      <c r="CU126" s="9"/>
      <c r="CV126" s="9"/>
      <c r="CW126" s="941"/>
      <c r="CX126" s="246"/>
      <c r="CY126" s="580"/>
      <c r="CZ126" s="580"/>
      <c r="DA126" s="580"/>
      <c r="DB126" s="580"/>
      <c r="DC126" s="580"/>
      <c r="DD126" s="580"/>
      <c r="DE126" s="580"/>
      <c r="DF126" s="580"/>
      <c r="DG126" s="580"/>
      <c r="DH126" s="580"/>
      <c r="DI126" s="580"/>
      <c r="DJ126" s="580"/>
      <c r="DK126" s="580"/>
      <c r="DL126" s="580"/>
      <c r="DM126" s="580"/>
      <c r="DN126" s="580"/>
      <c r="DO126" s="580"/>
      <c r="DP126" s="580"/>
      <c r="DQ126" s="580"/>
      <c r="DR126" s="580"/>
      <c r="DS126" s="580"/>
      <c r="DT126" s="580"/>
      <c r="DU126" s="580"/>
      <c r="DV126" s="580"/>
      <c r="DW126" s="580"/>
      <c r="DX126" s="580"/>
      <c r="DY126" s="580"/>
      <c r="DZ126" s="580"/>
      <c r="EA126" s="580"/>
      <c r="EB126" s="580"/>
      <c r="EC126" s="580"/>
      <c r="ED126" s="580"/>
      <c r="EE126" s="580"/>
      <c r="EF126" s="580"/>
      <c r="EG126" s="580"/>
      <c r="EH126" s="580"/>
      <c r="EI126" s="580"/>
      <c r="EJ126" s="580"/>
      <c r="EK126" s="580"/>
      <c r="EL126" s="580"/>
      <c r="EM126" s="580"/>
      <c r="EN126" s="580"/>
      <c r="EO126" s="580"/>
      <c r="EP126" s="580"/>
      <c r="EQ126" s="580"/>
      <c r="ER126" s="580"/>
      <c r="ES126" s="580"/>
      <c r="ET126" s="580"/>
      <c r="EU126" s="580"/>
      <c r="EV126" s="580"/>
      <c r="EW126" s="580"/>
      <c r="EX126" s="580"/>
      <c r="EY126" s="580"/>
      <c r="EZ126" s="580"/>
      <c r="FA126" s="580"/>
      <c r="FB126" s="580"/>
      <c r="FC126" s="580"/>
      <c r="FD126" s="580"/>
      <c r="FE126" s="580"/>
      <c r="FF126" s="580"/>
      <c r="FG126" s="580"/>
      <c r="FH126" s="580"/>
      <c r="FI126" s="580"/>
      <c r="FJ126" s="580"/>
      <c r="FK126" s="580"/>
      <c r="FL126" s="580"/>
      <c r="FM126" s="580"/>
      <c r="FN126" s="580"/>
      <c r="FO126" s="580"/>
      <c r="FP126" s="580"/>
      <c r="FQ126" s="580"/>
      <c r="FR126" s="580"/>
      <c r="FS126" s="580"/>
      <c r="FT126" s="580"/>
      <c r="FU126" s="580"/>
      <c r="FV126" s="580"/>
      <c r="FW126" s="580"/>
      <c r="FX126" s="580"/>
      <c r="FY126" s="580"/>
      <c r="FZ126" s="580"/>
      <c r="GA126" s="580"/>
      <c r="GB126" s="580"/>
      <c r="GC126" s="580"/>
      <c r="GD126" s="580"/>
      <c r="GE126" s="580"/>
      <c r="GF126" s="580"/>
      <c r="GG126" s="580"/>
      <c r="GH126" s="580"/>
      <c r="GI126" s="580"/>
      <c r="GJ126" s="580"/>
      <c r="GK126" s="580"/>
      <c r="GL126" s="580"/>
      <c r="GM126" s="580"/>
      <c r="GN126" s="580"/>
      <c r="GO126" s="580"/>
      <c r="GP126" s="580"/>
      <c r="GQ126" s="580"/>
      <c r="GR126" s="580"/>
      <c r="GS126" s="580"/>
      <c r="GT126" s="580"/>
      <c r="GU126" s="580"/>
      <c r="GV126" s="580"/>
      <c r="GW126" s="580"/>
      <c r="GX126" s="580"/>
      <c r="GY126" s="580"/>
      <c r="GZ126" s="580"/>
      <c r="HA126" s="580"/>
      <c r="HB126" s="580"/>
      <c r="HC126" s="580"/>
      <c r="HD126" s="580"/>
      <c r="HE126" s="580"/>
      <c r="HF126" s="580"/>
      <c r="HG126" s="580"/>
      <c r="HH126" s="580"/>
      <c r="HI126" s="580"/>
      <c r="HJ126" s="580"/>
      <c r="HK126" s="580"/>
      <c r="HL126" s="580"/>
      <c r="HM126" s="580"/>
      <c r="HN126" s="580"/>
      <c r="HO126" s="580"/>
      <c r="HP126" s="580"/>
      <c r="HQ126" s="580"/>
      <c r="HR126" s="580"/>
      <c r="HS126" s="580"/>
      <c r="HT126" s="580"/>
      <c r="HU126" s="580"/>
      <c r="HV126" s="580"/>
      <c r="HW126" s="580"/>
      <c r="HX126" s="580"/>
      <c r="HY126" s="580"/>
      <c r="HZ126" s="580"/>
      <c r="IA126" s="580"/>
      <c r="IB126" s="580"/>
      <c r="IC126" s="580"/>
      <c r="ID126" s="580"/>
      <c r="IE126" s="580"/>
      <c r="IF126" s="580"/>
      <c r="IG126" s="580"/>
      <c r="IH126" s="580"/>
      <c r="II126" s="580"/>
      <c r="IJ126" s="580"/>
      <c r="IK126" s="580"/>
      <c r="IL126" s="580"/>
    </row>
    <row r="127" spans="1:246" ht="26.1" customHeight="1">
      <c r="A127" s="1295" t="s">
        <v>346</v>
      </c>
      <c r="B127" s="1563" t="s">
        <v>44</v>
      </c>
      <c r="C127" s="1564"/>
      <c r="D127" s="1565"/>
      <c r="E127" s="378" t="s">
        <v>347</v>
      </c>
      <c r="F127" s="1252" t="s">
        <v>348</v>
      </c>
      <c r="G127" s="1252"/>
      <c r="H127" s="1252"/>
      <c r="I127" s="1252"/>
      <c r="J127" s="1252"/>
      <c r="K127" s="1252"/>
      <c r="L127" s="1252"/>
      <c r="M127" s="1252"/>
      <c r="N127" s="1252"/>
      <c r="O127" s="1252"/>
      <c r="P127" s="1252"/>
      <c r="Q127" s="1252"/>
      <c r="R127" s="1252"/>
      <c r="S127" s="1252"/>
      <c r="T127" s="1252"/>
      <c r="U127" s="1252"/>
      <c r="V127" s="1252"/>
      <c r="W127" s="1252"/>
      <c r="X127" s="1252"/>
      <c r="Y127" s="1252"/>
      <c r="Z127" s="1252"/>
      <c r="AA127" s="1252"/>
      <c r="AB127" s="1252"/>
      <c r="AC127" s="1252"/>
      <c r="AD127" s="1252"/>
      <c r="AE127" s="1252"/>
      <c r="AF127" s="1252"/>
      <c r="AG127" s="1253"/>
      <c r="AH127" s="907"/>
      <c r="AI127" s="908"/>
      <c r="AJ127" s="944"/>
      <c r="AK127" s="881" t="str">
        <f t="shared" ref="AK127:AK168" si="0">IF(AI127="x","x","-")</f>
        <v>-</v>
      </c>
      <c r="AL127" s="370"/>
      <c r="AM127" s="759"/>
      <c r="AN127" s="759"/>
      <c r="AO127" s="759"/>
      <c r="AP127" s="759"/>
      <c r="AQ127" s="759"/>
      <c r="AR127" s="759"/>
      <c r="AS127" s="759"/>
      <c r="AT127" s="1284" t="s">
        <v>346</v>
      </c>
      <c r="AU127" s="1280" t="s">
        <v>44</v>
      </c>
      <c r="AV127" s="218" t="s">
        <v>128</v>
      </c>
      <c r="AW127" s="1240">
        <f>COUNTIF(AK127:AK132,"X")</f>
        <v>0</v>
      </c>
      <c r="AX127" s="759"/>
      <c r="AY127" s="768"/>
      <c r="AZ127" s="759"/>
      <c r="BA127" s="759"/>
      <c r="BB127" s="759"/>
      <c r="BE127" s="137"/>
      <c r="BF127" s="141"/>
      <c r="BG127" s="137"/>
      <c r="BH127" s="601"/>
      <c r="BI127" s="601"/>
      <c r="BJ127" s="601"/>
      <c r="BK127" s="602"/>
      <c r="BL127" s="42"/>
      <c r="BM127" s="246"/>
      <c r="BN127" s="603"/>
      <c r="BO127" s="604"/>
      <c r="BP127" s="24"/>
      <c r="BQ127" s="24"/>
      <c r="BR127" s="24"/>
      <c r="BS127" s="580"/>
      <c r="BT127" s="580"/>
      <c r="BU127" s="580"/>
      <c r="BV127" s="580"/>
      <c r="BW127" s="580"/>
      <c r="BX127" s="580"/>
      <c r="BY127" s="580"/>
      <c r="BZ127" s="580"/>
      <c r="CA127" s="580"/>
      <c r="CB127" s="580"/>
      <c r="CC127" s="246"/>
      <c r="CD127" s="246"/>
      <c r="CE127" s="246"/>
      <c r="CF127" s="246"/>
      <c r="CG127" s="246"/>
      <c r="CH127" s="246"/>
      <c r="CI127" s="246"/>
      <c r="CJ127" s="246"/>
      <c r="CK127" s="246"/>
      <c r="CL127" s="580"/>
      <c r="CM127" s="580"/>
      <c r="CN127" s="580"/>
      <c r="CO127" s="580"/>
      <c r="CP127" s="580"/>
      <c r="CQ127" s="580"/>
      <c r="CR127" s="580"/>
      <c r="CS127" s="580"/>
      <c r="CT127" s="580"/>
      <c r="CU127" s="580"/>
      <c r="CV127" s="580"/>
      <c r="CW127" s="941"/>
      <c r="CX127" s="246"/>
      <c r="CY127" s="580"/>
      <c r="CZ127" s="580"/>
      <c r="DA127" s="580"/>
      <c r="DB127" s="580"/>
      <c r="DC127" s="580"/>
      <c r="DD127" s="580"/>
      <c r="DE127" s="580"/>
      <c r="DF127" s="580"/>
      <c r="DG127" s="580"/>
      <c r="DH127" s="580"/>
      <c r="DI127" s="580"/>
      <c r="DJ127" s="580"/>
      <c r="DK127" s="580"/>
      <c r="DL127" s="580"/>
      <c r="DM127" s="580"/>
      <c r="DN127" s="580"/>
      <c r="DO127" s="580"/>
      <c r="DP127" s="580"/>
      <c r="DQ127" s="580"/>
      <c r="DR127" s="580"/>
      <c r="DS127" s="580"/>
      <c r="DT127" s="580"/>
      <c r="DU127" s="580"/>
      <c r="DV127" s="580"/>
      <c r="DW127" s="580"/>
      <c r="DX127" s="580"/>
      <c r="DY127" s="580"/>
      <c r="DZ127" s="580"/>
      <c r="EA127" s="580"/>
      <c r="EB127" s="580"/>
      <c r="EC127" s="580"/>
      <c r="ED127" s="580"/>
      <c r="EE127" s="580"/>
      <c r="EF127" s="580"/>
      <c r="EG127" s="580"/>
      <c r="EH127" s="580"/>
      <c r="EI127" s="580"/>
      <c r="EJ127" s="580"/>
      <c r="EK127" s="580"/>
      <c r="EL127" s="580"/>
      <c r="EM127" s="580"/>
      <c r="EN127" s="580"/>
      <c r="EO127" s="580"/>
      <c r="EP127" s="580"/>
      <c r="EQ127" s="580"/>
      <c r="ER127" s="580"/>
      <c r="ES127" s="580"/>
      <c r="ET127" s="580"/>
      <c r="EU127" s="580"/>
      <c r="EV127" s="580"/>
      <c r="EW127" s="580"/>
      <c r="EX127" s="580"/>
      <c r="EY127" s="580"/>
      <c r="EZ127" s="580"/>
      <c r="FA127" s="580"/>
      <c r="FB127" s="580"/>
      <c r="FC127" s="580"/>
      <c r="FD127" s="580"/>
      <c r="FE127" s="580"/>
      <c r="FF127" s="580"/>
      <c r="FG127" s="580"/>
      <c r="FH127" s="580"/>
      <c r="FI127" s="580"/>
      <c r="FJ127" s="580"/>
      <c r="FK127" s="580"/>
      <c r="FL127" s="580"/>
      <c r="FM127" s="580"/>
      <c r="FN127" s="580"/>
      <c r="FO127" s="580"/>
      <c r="FP127" s="580"/>
      <c r="FQ127" s="580"/>
      <c r="FR127" s="580"/>
      <c r="FS127" s="580"/>
      <c r="FT127" s="580"/>
      <c r="FU127" s="580"/>
      <c r="FV127" s="580"/>
      <c r="FW127" s="580"/>
      <c r="FX127" s="580"/>
      <c r="FY127" s="580"/>
      <c r="FZ127" s="580"/>
      <c r="GA127" s="580"/>
      <c r="GB127" s="580"/>
      <c r="GC127" s="580"/>
      <c r="GD127" s="580"/>
      <c r="GE127" s="580"/>
      <c r="GF127" s="580"/>
      <c r="GG127" s="580"/>
      <c r="GH127" s="580"/>
      <c r="GI127" s="580"/>
      <c r="GJ127" s="580"/>
      <c r="GK127" s="580"/>
      <c r="GL127" s="580"/>
      <c r="GM127" s="580"/>
      <c r="GN127" s="580"/>
      <c r="GO127" s="580"/>
      <c r="GP127" s="580"/>
      <c r="GQ127" s="580"/>
      <c r="GR127" s="580"/>
      <c r="GS127" s="580"/>
      <c r="GT127" s="580"/>
      <c r="GU127" s="580"/>
      <c r="GV127" s="580"/>
      <c r="GW127" s="580"/>
      <c r="GX127" s="580"/>
      <c r="GY127" s="580"/>
      <c r="GZ127" s="580"/>
      <c r="HA127" s="580"/>
      <c r="HB127" s="580"/>
      <c r="HC127" s="580"/>
      <c r="HD127" s="580"/>
      <c r="HE127" s="580"/>
      <c r="HF127" s="580"/>
      <c r="HG127" s="580"/>
      <c r="HH127" s="580"/>
      <c r="HI127" s="580"/>
      <c r="HJ127" s="580"/>
      <c r="HK127" s="580"/>
      <c r="HL127" s="580"/>
      <c r="HM127" s="580"/>
      <c r="HN127" s="580"/>
      <c r="HO127" s="580"/>
      <c r="HP127" s="580"/>
      <c r="HQ127" s="580"/>
      <c r="HR127" s="580"/>
      <c r="HS127" s="580"/>
      <c r="HT127" s="580"/>
      <c r="HU127" s="580"/>
      <c r="HV127" s="580"/>
      <c r="HW127" s="580"/>
      <c r="HX127" s="580"/>
      <c r="HY127" s="580"/>
      <c r="HZ127" s="580"/>
      <c r="IA127" s="580"/>
      <c r="IB127" s="580"/>
      <c r="IC127" s="580"/>
      <c r="ID127" s="580"/>
      <c r="IE127" s="580"/>
      <c r="IF127" s="580"/>
      <c r="IG127" s="580"/>
      <c r="IH127" s="580"/>
      <c r="II127" s="580"/>
      <c r="IJ127" s="580"/>
      <c r="IK127" s="580"/>
      <c r="IL127" s="580"/>
    </row>
    <row r="128" spans="1:246" ht="26.1" customHeight="1">
      <c r="A128" s="1296"/>
      <c r="B128" s="1566"/>
      <c r="C128" s="1567"/>
      <c r="D128" s="1568"/>
      <c r="E128" s="379" t="s">
        <v>349</v>
      </c>
      <c r="F128" s="1244" t="s">
        <v>350</v>
      </c>
      <c r="G128" s="1244"/>
      <c r="H128" s="1244"/>
      <c r="I128" s="1244"/>
      <c r="J128" s="1244"/>
      <c r="K128" s="1244"/>
      <c r="L128" s="1244"/>
      <c r="M128" s="1244"/>
      <c r="N128" s="1244"/>
      <c r="O128" s="1244"/>
      <c r="P128" s="1244"/>
      <c r="Q128" s="1244"/>
      <c r="R128" s="1244"/>
      <c r="S128" s="1244"/>
      <c r="T128" s="1244"/>
      <c r="U128" s="1244"/>
      <c r="V128" s="1244"/>
      <c r="W128" s="1244"/>
      <c r="X128" s="1244"/>
      <c r="Y128" s="1244"/>
      <c r="Z128" s="1244"/>
      <c r="AA128" s="1244"/>
      <c r="AB128" s="1244"/>
      <c r="AC128" s="1244"/>
      <c r="AD128" s="1244"/>
      <c r="AE128" s="1244"/>
      <c r="AF128" s="1244"/>
      <c r="AG128" s="1245"/>
      <c r="AH128" s="940"/>
      <c r="AI128" s="916"/>
      <c r="AJ128" s="917"/>
      <c r="AK128" s="882" t="str">
        <f t="shared" si="0"/>
        <v>-</v>
      </c>
      <c r="AL128" s="371"/>
      <c r="AM128" s="759"/>
      <c r="AN128" s="759"/>
      <c r="AO128" s="759"/>
      <c r="AP128" s="759"/>
      <c r="AQ128" s="759"/>
      <c r="AR128" s="759"/>
      <c r="AS128" s="759"/>
      <c r="AT128" s="1285"/>
      <c r="AU128" s="1261"/>
      <c r="AV128" s="219" t="s">
        <v>129</v>
      </c>
      <c r="AW128" s="1241"/>
      <c r="AX128" s="759"/>
      <c r="AY128" s="768"/>
      <c r="AZ128" s="759"/>
      <c r="BA128" s="759"/>
      <c r="BB128" s="759"/>
      <c r="BE128" s="137"/>
      <c r="BF128" s="141"/>
      <c r="BG128" s="137"/>
      <c r="BH128" s="601"/>
      <c r="BI128" s="601"/>
      <c r="BJ128" s="601"/>
      <c r="BK128" s="602"/>
      <c r="BL128" s="42"/>
      <c r="BM128" s="246"/>
      <c r="BN128" s="603"/>
      <c r="BO128" s="604"/>
      <c r="BP128" s="246"/>
      <c r="BQ128" s="24"/>
      <c r="BR128" s="24"/>
      <c r="BS128" s="580"/>
      <c r="BT128" s="580"/>
      <c r="BU128" s="580"/>
      <c r="BV128" s="580"/>
      <c r="BW128" s="580"/>
      <c r="BX128" s="580"/>
      <c r="BY128" s="580"/>
      <c r="BZ128" s="580"/>
      <c r="CA128" s="580"/>
      <c r="CB128" s="580"/>
      <c r="CC128" s="246"/>
      <c r="CD128" s="246"/>
      <c r="CE128" s="246"/>
      <c r="CF128" s="246"/>
      <c r="CG128" s="246"/>
      <c r="CH128" s="246"/>
      <c r="CI128" s="246"/>
      <c r="CJ128" s="246"/>
      <c r="CK128" s="246"/>
      <c r="CL128" s="580"/>
      <c r="CM128" s="580"/>
      <c r="CN128" s="580"/>
      <c r="CO128" s="580"/>
      <c r="CP128" s="580"/>
      <c r="CQ128" s="580"/>
      <c r="CR128" s="580"/>
      <c r="CS128" s="580"/>
      <c r="CT128" s="580"/>
      <c r="CU128" s="580"/>
      <c r="CV128" s="580"/>
      <c r="CW128" s="941"/>
      <c r="CX128" s="246"/>
      <c r="CY128" s="580"/>
      <c r="CZ128" s="580"/>
      <c r="DA128" s="580"/>
      <c r="DB128" s="580"/>
      <c r="DC128" s="580"/>
      <c r="DD128" s="580"/>
      <c r="DE128" s="580"/>
      <c r="DF128" s="580"/>
      <c r="DG128" s="580"/>
      <c r="DH128" s="580"/>
      <c r="DI128" s="580"/>
      <c r="DJ128" s="580"/>
      <c r="DK128" s="580"/>
      <c r="DL128" s="580"/>
      <c r="DM128" s="580"/>
      <c r="DN128" s="580"/>
      <c r="DO128" s="580"/>
      <c r="DP128" s="580"/>
      <c r="DQ128" s="580"/>
      <c r="DR128" s="580"/>
      <c r="DS128" s="580"/>
      <c r="DT128" s="580"/>
      <c r="DU128" s="580"/>
      <c r="DV128" s="580"/>
      <c r="DW128" s="580"/>
      <c r="DX128" s="580"/>
      <c r="DY128" s="580"/>
      <c r="DZ128" s="580"/>
      <c r="EA128" s="580"/>
      <c r="EB128" s="580"/>
      <c r="EC128" s="580"/>
      <c r="ED128" s="580"/>
      <c r="EE128" s="580"/>
      <c r="EF128" s="580"/>
      <c r="EG128" s="580"/>
      <c r="EH128" s="580"/>
      <c r="EI128" s="580"/>
      <c r="EJ128" s="580"/>
      <c r="EK128" s="580"/>
      <c r="EL128" s="580"/>
      <c r="EM128" s="580"/>
      <c r="EN128" s="580"/>
      <c r="EO128" s="580"/>
      <c r="EP128" s="580"/>
      <c r="EQ128" s="580"/>
      <c r="ER128" s="580"/>
      <c r="ES128" s="580"/>
      <c r="ET128" s="580"/>
      <c r="EU128" s="580"/>
      <c r="EV128" s="580"/>
      <c r="EW128" s="580"/>
      <c r="EX128" s="580"/>
      <c r="EY128" s="580"/>
      <c r="EZ128" s="580"/>
      <c r="FA128" s="580"/>
      <c r="FB128" s="580"/>
      <c r="FC128" s="580"/>
      <c r="FD128" s="580"/>
      <c r="FE128" s="580"/>
      <c r="FF128" s="580"/>
      <c r="FG128" s="580"/>
      <c r="FH128" s="580"/>
      <c r="FI128" s="580"/>
      <c r="FJ128" s="580"/>
      <c r="FK128" s="580"/>
      <c r="FL128" s="580"/>
      <c r="FM128" s="580"/>
      <c r="FN128" s="580"/>
      <c r="FO128" s="580"/>
      <c r="FP128" s="580"/>
      <c r="FQ128" s="580"/>
      <c r="FR128" s="580"/>
      <c r="FS128" s="580"/>
      <c r="FT128" s="580"/>
      <c r="FU128" s="580"/>
      <c r="FV128" s="580"/>
      <c r="FW128" s="580"/>
      <c r="FX128" s="580"/>
      <c r="FY128" s="580"/>
      <c r="FZ128" s="580"/>
      <c r="GA128" s="580"/>
      <c r="GB128" s="580"/>
      <c r="GC128" s="580"/>
      <c r="GD128" s="580"/>
      <c r="GE128" s="580"/>
      <c r="GF128" s="580"/>
      <c r="GG128" s="580"/>
      <c r="GH128" s="580"/>
      <c r="GI128" s="580"/>
      <c r="GJ128" s="580"/>
      <c r="GK128" s="580"/>
      <c r="GL128" s="580"/>
      <c r="GM128" s="580"/>
      <c r="GN128" s="580"/>
      <c r="GO128" s="580"/>
      <c r="GP128" s="580"/>
      <c r="GQ128" s="580"/>
      <c r="GR128" s="580"/>
      <c r="GS128" s="580"/>
      <c r="GT128" s="580"/>
      <c r="GU128" s="580"/>
      <c r="GV128" s="580"/>
      <c r="GW128" s="580"/>
      <c r="GX128" s="580"/>
      <c r="GY128" s="580"/>
      <c r="GZ128" s="580"/>
      <c r="HA128" s="580"/>
      <c r="HB128" s="580"/>
      <c r="HC128" s="580"/>
      <c r="HD128" s="580"/>
      <c r="HE128" s="580"/>
      <c r="HF128" s="580"/>
      <c r="HG128" s="580"/>
      <c r="HH128" s="580"/>
      <c r="HI128" s="580"/>
      <c r="HJ128" s="580"/>
      <c r="HK128" s="580"/>
      <c r="HL128" s="580"/>
      <c r="HM128" s="580"/>
      <c r="HN128" s="580"/>
      <c r="HO128" s="580"/>
      <c r="HP128" s="580"/>
      <c r="HQ128" s="580"/>
      <c r="HR128" s="580"/>
      <c r="HS128" s="580"/>
      <c r="HT128" s="580"/>
      <c r="HU128" s="580"/>
      <c r="HV128" s="580"/>
      <c r="HW128" s="580"/>
      <c r="HX128" s="580"/>
      <c r="HY128" s="580"/>
      <c r="HZ128" s="580"/>
      <c r="IA128" s="580"/>
      <c r="IB128" s="580"/>
      <c r="IC128" s="580"/>
      <c r="ID128" s="580"/>
      <c r="IE128" s="580"/>
      <c r="IF128" s="580"/>
      <c r="IG128" s="580"/>
      <c r="IH128" s="580"/>
      <c r="II128" s="580"/>
      <c r="IJ128" s="580"/>
      <c r="IK128" s="580"/>
      <c r="IL128" s="580"/>
    </row>
    <row r="129" spans="1:102" ht="26.1" customHeight="1">
      <c r="A129" s="1296"/>
      <c r="B129" s="1566"/>
      <c r="C129" s="1567"/>
      <c r="D129" s="1568"/>
      <c r="E129" s="379" t="s">
        <v>351</v>
      </c>
      <c r="F129" s="1244" t="s">
        <v>352</v>
      </c>
      <c r="G129" s="1244"/>
      <c r="H129" s="1244"/>
      <c r="I129" s="1244"/>
      <c r="J129" s="1244"/>
      <c r="K129" s="1244"/>
      <c r="L129" s="1244"/>
      <c r="M129" s="1244"/>
      <c r="N129" s="1244"/>
      <c r="O129" s="1244"/>
      <c r="P129" s="1244"/>
      <c r="Q129" s="1244"/>
      <c r="R129" s="1244"/>
      <c r="S129" s="1244"/>
      <c r="T129" s="1244"/>
      <c r="U129" s="1244"/>
      <c r="V129" s="1244"/>
      <c r="W129" s="1244"/>
      <c r="X129" s="1244"/>
      <c r="Y129" s="1244"/>
      <c r="Z129" s="1244"/>
      <c r="AA129" s="1244"/>
      <c r="AB129" s="1244"/>
      <c r="AC129" s="1244"/>
      <c r="AD129" s="1244"/>
      <c r="AE129" s="1244"/>
      <c r="AF129" s="1244"/>
      <c r="AG129" s="1245"/>
      <c r="AH129" s="940"/>
      <c r="AI129" s="916"/>
      <c r="AJ129" s="917"/>
      <c r="AK129" s="882" t="str">
        <f t="shared" si="0"/>
        <v>-</v>
      </c>
      <c r="AL129" s="371"/>
      <c r="AM129" s="759"/>
      <c r="AN129" s="759"/>
      <c r="AO129" s="759"/>
      <c r="AP129" s="759"/>
      <c r="AQ129" s="759"/>
      <c r="AR129" s="759"/>
      <c r="AS129" s="759"/>
      <c r="AT129" s="1285"/>
      <c r="AU129" s="1261"/>
      <c r="AV129" s="220" t="s">
        <v>130</v>
      </c>
      <c r="AW129" s="1241"/>
      <c r="AX129" s="759"/>
      <c r="AY129" s="768"/>
      <c r="AZ129" s="759"/>
      <c r="BA129" s="759"/>
      <c r="BB129" s="759"/>
      <c r="BE129" s="137"/>
      <c r="BF129" s="141"/>
      <c r="BG129" s="137"/>
      <c r="BH129" s="601"/>
      <c r="BI129" s="601"/>
      <c r="BJ129" s="601"/>
      <c r="BK129" s="602"/>
      <c r="BL129" s="42"/>
      <c r="BM129" s="246"/>
      <c r="BN129" s="603"/>
      <c r="BO129" s="604"/>
      <c r="BP129" s="24"/>
      <c r="BQ129" s="24"/>
      <c r="BR129" s="24"/>
      <c r="BS129" s="580"/>
      <c r="BT129" s="580"/>
      <c r="BU129" s="580"/>
      <c r="BV129" s="580"/>
      <c r="BW129" s="580"/>
      <c r="BX129" s="580"/>
      <c r="BY129" s="580"/>
      <c r="BZ129" s="580"/>
      <c r="CA129" s="580"/>
      <c r="CB129" s="580"/>
      <c r="CC129" s="24"/>
      <c r="CD129" s="30"/>
      <c r="CE129" s="30"/>
      <c r="CF129" s="246"/>
      <c r="CG129" s="246"/>
      <c r="CH129" s="246"/>
      <c r="CI129" s="246"/>
      <c r="CJ129" s="246"/>
      <c r="CK129" s="246"/>
      <c r="CL129" s="580"/>
      <c r="CM129" s="580"/>
      <c r="CN129" s="580"/>
      <c r="CO129" s="580"/>
      <c r="CP129" s="580"/>
      <c r="CQ129" s="580"/>
      <c r="CR129" s="580"/>
      <c r="CS129" s="580"/>
      <c r="CT129" s="580"/>
      <c r="CU129" s="580"/>
      <c r="CV129" s="580"/>
      <c r="CW129" s="941"/>
      <c r="CX129" s="246"/>
    </row>
    <row r="130" spans="1:102" ht="26.1" customHeight="1">
      <c r="A130" s="1296"/>
      <c r="B130" s="1566"/>
      <c r="C130" s="1567"/>
      <c r="D130" s="1568"/>
      <c r="E130" s="379" t="s">
        <v>353</v>
      </c>
      <c r="F130" s="1244" t="s">
        <v>354</v>
      </c>
      <c r="G130" s="1244"/>
      <c r="H130" s="1244"/>
      <c r="I130" s="1244"/>
      <c r="J130" s="1244"/>
      <c r="K130" s="1244"/>
      <c r="L130" s="1244"/>
      <c r="M130" s="1244"/>
      <c r="N130" s="1244"/>
      <c r="O130" s="1244"/>
      <c r="P130" s="1244"/>
      <c r="Q130" s="1244"/>
      <c r="R130" s="1244"/>
      <c r="S130" s="1244"/>
      <c r="T130" s="1244"/>
      <c r="U130" s="1244"/>
      <c r="V130" s="1244"/>
      <c r="W130" s="1244"/>
      <c r="X130" s="1244"/>
      <c r="Y130" s="1244"/>
      <c r="Z130" s="1244"/>
      <c r="AA130" s="1244"/>
      <c r="AB130" s="1244"/>
      <c r="AC130" s="1244"/>
      <c r="AD130" s="1244"/>
      <c r="AE130" s="1244"/>
      <c r="AF130" s="1244"/>
      <c r="AG130" s="1245"/>
      <c r="AH130" s="940"/>
      <c r="AI130" s="916"/>
      <c r="AJ130" s="917"/>
      <c r="AK130" s="882" t="str">
        <f t="shared" si="0"/>
        <v>-</v>
      </c>
      <c r="AL130" s="371"/>
      <c r="AM130" s="759"/>
      <c r="AN130" s="759"/>
      <c r="AO130" s="759"/>
      <c r="AP130" s="759"/>
      <c r="AQ130" s="759"/>
      <c r="AR130" s="759"/>
      <c r="AS130" s="759"/>
      <c r="AT130" s="1285"/>
      <c r="AU130" s="1261"/>
      <c r="AV130" s="220" t="s">
        <v>131</v>
      </c>
      <c r="AW130" s="1241"/>
      <c r="AX130" s="759"/>
      <c r="AY130" s="768"/>
      <c r="AZ130" s="759"/>
      <c r="BA130" s="759"/>
      <c r="BB130" s="759"/>
      <c r="BE130" s="137"/>
      <c r="BF130" s="141"/>
      <c r="BG130" s="137"/>
      <c r="BH130" s="601"/>
      <c r="BI130" s="601"/>
      <c r="BJ130" s="601"/>
      <c r="BK130" s="602"/>
      <c r="BL130" s="42"/>
      <c r="BM130" s="246"/>
      <c r="BN130" s="603"/>
      <c r="BO130" s="604"/>
      <c r="BP130" s="24"/>
      <c r="BQ130" s="24"/>
      <c r="BR130" s="24"/>
      <c r="BS130" s="580"/>
      <c r="BT130" s="580"/>
      <c r="BU130" s="580"/>
      <c r="BV130" s="580"/>
      <c r="BW130" s="580"/>
      <c r="BX130" s="580"/>
      <c r="BY130" s="580"/>
      <c r="BZ130" s="580"/>
      <c r="CA130" s="580"/>
      <c r="CB130" s="580"/>
      <c r="CC130" s="24"/>
      <c r="CD130" s="30"/>
      <c r="CE130" s="30"/>
      <c r="CF130" s="246"/>
      <c r="CG130" s="246"/>
      <c r="CH130" s="246"/>
      <c r="CI130" s="246"/>
      <c r="CJ130" s="246"/>
      <c r="CK130" s="246"/>
      <c r="CL130" s="580"/>
      <c r="CM130" s="580"/>
      <c r="CN130" s="580"/>
      <c r="CO130" s="580"/>
      <c r="CP130" s="580"/>
      <c r="CQ130" s="580"/>
      <c r="CR130" s="580"/>
      <c r="CS130" s="580"/>
      <c r="CT130" s="580"/>
      <c r="CU130" s="580"/>
      <c r="CV130" s="580"/>
      <c r="CW130" s="941"/>
      <c r="CX130" s="246"/>
    </row>
    <row r="131" spans="1:102" ht="26.1" customHeight="1">
      <c r="A131" s="1296"/>
      <c r="B131" s="1566"/>
      <c r="C131" s="1567"/>
      <c r="D131" s="1568"/>
      <c r="E131" s="379" t="s">
        <v>355</v>
      </c>
      <c r="F131" s="1244" t="s">
        <v>356</v>
      </c>
      <c r="G131" s="1244"/>
      <c r="H131" s="1244"/>
      <c r="I131" s="1244"/>
      <c r="J131" s="1244"/>
      <c r="K131" s="1244"/>
      <c r="L131" s="1244"/>
      <c r="M131" s="1244"/>
      <c r="N131" s="1244"/>
      <c r="O131" s="1244"/>
      <c r="P131" s="1244"/>
      <c r="Q131" s="1244"/>
      <c r="R131" s="1244"/>
      <c r="S131" s="1244"/>
      <c r="T131" s="1244"/>
      <c r="U131" s="1244"/>
      <c r="V131" s="1244"/>
      <c r="W131" s="1244"/>
      <c r="X131" s="1244"/>
      <c r="Y131" s="1244"/>
      <c r="Z131" s="1244"/>
      <c r="AA131" s="1244"/>
      <c r="AB131" s="1244"/>
      <c r="AC131" s="1244"/>
      <c r="AD131" s="1244"/>
      <c r="AE131" s="1244"/>
      <c r="AF131" s="1244"/>
      <c r="AG131" s="1245"/>
      <c r="AH131" s="940"/>
      <c r="AI131" s="916"/>
      <c r="AJ131" s="917"/>
      <c r="AK131" s="882" t="str">
        <f t="shared" si="0"/>
        <v>-</v>
      </c>
      <c r="AL131" s="371"/>
      <c r="AM131" s="759"/>
      <c r="AN131" s="759"/>
      <c r="AO131" s="759"/>
      <c r="AP131" s="759"/>
      <c r="AQ131" s="759"/>
      <c r="AR131" s="759"/>
      <c r="AS131" s="759"/>
      <c r="AT131" s="1285"/>
      <c r="AU131" s="1261"/>
      <c r="AV131" s="220" t="s">
        <v>132</v>
      </c>
      <c r="AW131" s="1241"/>
      <c r="AX131" s="759"/>
      <c r="AY131" s="768"/>
      <c r="AZ131" s="759"/>
      <c r="BA131" s="759"/>
      <c r="BB131" s="759"/>
      <c r="BE131" s="137"/>
      <c r="BF131" s="141"/>
      <c r="BG131" s="137"/>
      <c r="BH131" s="601"/>
      <c r="BI131" s="601"/>
      <c r="BJ131" s="601"/>
      <c r="BK131" s="602"/>
      <c r="BL131" s="42"/>
      <c r="BM131" s="246"/>
      <c r="BN131" s="603"/>
      <c r="BO131" s="604"/>
      <c r="BP131" s="25"/>
      <c r="BQ131" s="25"/>
      <c r="BR131" s="25"/>
      <c r="BS131" s="580"/>
      <c r="BT131" s="580"/>
      <c r="BU131" s="580"/>
      <c r="BV131" s="580"/>
      <c r="BW131" s="580"/>
      <c r="BX131" s="580"/>
      <c r="BY131" s="580"/>
      <c r="BZ131" s="580"/>
      <c r="CA131" s="580"/>
      <c r="CB131" s="580"/>
      <c r="CC131" s="25"/>
      <c r="CD131" s="31"/>
      <c r="CE131" s="31"/>
      <c r="CF131" s="246"/>
      <c r="CG131" s="246"/>
      <c r="CH131" s="246"/>
      <c r="CI131" s="246"/>
      <c r="CJ131" s="246"/>
      <c r="CK131" s="246"/>
      <c r="CL131" s="580"/>
      <c r="CM131" s="580"/>
      <c r="CN131" s="580"/>
      <c r="CO131" s="580"/>
      <c r="CP131" s="580"/>
      <c r="CQ131" s="580"/>
      <c r="CR131" s="580"/>
      <c r="CS131" s="580"/>
      <c r="CT131" s="580"/>
      <c r="CU131" s="580"/>
      <c r="CV131" s="580"/>
      <c r="CW131" s="941"/>
      <c r="CX131" s="246"/>
    </row>
    <row r="132" spans="1:102" ht="26.1" customHeight="1" thickBot="1">
      <c r="A132" s="1296"/>
      <c r="B132" s="1569"/>
      <c r="C132" s="1570"/>
      <c r="D132" s="1571"/>
      <c r="E132" s="380" t="s">
        <v>357</v>
      </c>
      <c r="F132" s="1242" t="s">
        <v>358</v>
      </c>
      <c r="G132" s="1242"/>
      <c r="H132" s="1242"/>
      <c r="I132" s="1242"/>
      <c r="J132" s="1242"/>
      <c r="K132" s="1242"/>
      <c r="L132" s="1242"/>
      <c r="M132" s="1242"/>
      <c r="N132" s="1242"/>
      <c r="O132" s="1242"/>
      <c r="P132" s="1242"/>
      <c r="Q132" s="1242"/>
      <c r="R132" s="1242"/>
      <c r="S132" s="1242"/>
      <c r="T132" s="1242"/>
      <c r="U132" s="1242"/>
      <c r="V132" s="1242"/>
      <c r="W132" s="1242"/>
      <c r="X132" s="1242"/>
      <c r="Y132" s="1242"/>
      <c r="Z132" s="1242"/>
      <c r="AA132" s="1242"/>
      <c r="AB132" s="1242"/>
      <c r="AC132" s="1242"/>
      <c r="AD132" s="1242"/>
      <c r="AE132" s="1242"/>
      <c r="AF132" s="1242"/>
      <c r="AG132" s="1243"/>
      <c r="AH132" s="942"/>
      <c r="AI132" s="903"/>
      <c r="AJ132" s="904"/>
      <c r="AK132" s="883" t="str">
        <f t="shared" si="0"/>
        <v>-</v>
      </c>
      <c r="AL132" s="372"/>
      <c r="AM132" s="759"/>
      <c r="AN132" s="759"/>
      <c r="AO132" s="759"/>
      <c r="AP132" s="759"/>
      <c r="AQ132" s="759"/>
      <c r="AR132" s="759"/>
      <c r="AS132" s="759"/>
      <c r="AT132" s="1285"/>
      <c r="AU132" s="1291"/>
      <c r="AV132" s="221" t="s">
        <v>133</v>
      </c>
      <c r="AW132" s="1241"/>
      <c r="AX132" s="759"/>
      <c r="AY132" s="768"/>
      <c r="AZ132" s="759"/>
      <c r="BA132" s="759"/>
      <c r="BB132" s="759"/>
      <c r="BE132" s="137"/>
      <c r="BF132" s="141"/>
      <c r="BG132" s="137"/>
      <c r="BH132" s="601"/>
      <c r="BI132" s="601"/>
      <c r="BJ132" s="601"/>
      <c r="BK132" s="602"/>
      <c r="BL132" s="42"/>
      <c r="BM132" s="246"/>
      <c r="BN132" s="603"/>
      <c r="BO132" s="604"/>
      <c r="BP132" s="259"/>
      <c r="BQ132" s="259"/>
      <c r="BR132" s="259"/>
      <c r="BS132" s="580"/>
      <c r="BT132" s="580"/>
      <c r="BU132" s="580"/>
      <c r="BV132" s="580"/>
      <c r="BW132" s="580"/>
      <c r="BX132" s="580"/>
      <c r="BY132" s="580"/>
      <c r="BZ132" s="580"/>
      <c r="CA132" s="580"/>
      <c r="CB132" s="580"/>
      <c r="CC132" s="246"/>
      <c r="CD132" s="246"/>
      <c r="CE132" s="246"/>
      <c r="CF132" s="246"/>
      <c r="CG132" s="246"/>
      <c r="CH132" s="246"/>
      <c r="CI132" s="246"/>
      <c r="CJ132" s="246"/>
      <c r="CK132" s="246"/>
      <c r="CL132" s="580"/>
      <c r="CM132" s="580"/>
      <c r="CN132" s="580"/>
      <c r="CO132" s="580"/>
      <c r="CP132" s="580"/>
      <c r="CQ132" s="580"/>
      <c r="CR132" s="580"/>
      <c r="CS132" s="580"/>
      <c r="CT132" s="580"/>
      <c r="CU132" s="580"/>
      <c r="CV132" s="580"/>
      <c r="CW132" s="941"/>
      <c r="CX132" s="246"/>
    </row>
    <row r="133" spans="1:102" ht="26.1" customHeight="1">
      <c r="A133" s="1296"/>
      <c r="B133" s="1067" t="s">
        <v>45</v>
      </c>
      <c r="C133" s="1068"/>
      <c r="D133" s="1591"/>
      <c r="E133" s="381" t="s">
        <v>359</v>
      </c>
      <c r="F133" s="1250" t="s">
        <v>360</v>
      </c>
      <c r="G133" s="1250"/>
      <c r="H133" s="1250"/>
      <c r="I133" s="1250"/>
      <c r="J133" s="1250"/>
      <c r="K133" s="1250"/>
      <c r="L133" s="1250"/>
      <c r="M133" s="1250"/>
      <c r="N133" s="1250"/>
      <c r="O133" s="1250"/>
      <c r="P133" s="1250"/>
      <c r="Q133" s="1250"/>
      <c r="R133" s="1250"/>
      <c r="S133" s="1250"/>
      <c r="T133" s="1250"/>
      <c r="U133" s="1250"/>
      <c r="V133" s="1250"/>
      <c r="W133" s="1250"/>
      <c r="X133" s="1250"/>
      <c r="Y133" s="1250"/>
      <c r="Z133" s="1250"/>
      <c r="AA133" s="1250"/>
      <c r="AB133" s="1250"/>
      <c r="AC133" s="1250"/>
      <c r="AD133" s="1250"/>
      <c r="AE133" s="1250"/>
      <c r="AF133" s="1250"/>
      <c r="AG133" s="1251"/>
      <c r="AH133" s="217"/>
      <c r="AI133" s="913"/>
      <c r="AJ133" s="914"/>
      <c r="AK133" s="881" t="str">
        <f t="shared" si="0"/>
        <v>-</v>
      </c>
      <c r="AL133" s="370"/>
      <c r="AM133" s="759"/>
      <c r="AN133" s="759"/>
      <c r="AO133" s="759"/>
      <c r="AP133" s="759"/>
      <c r="AQ133" s="759"/>
      <c r="AR133" s="759"/>
      <c r="AS133" s="759"/>
      <c r="AT133" s="1285"/>
      <c r="AU133" s="1260" t="s">
        <v>45</v>
      </c>
      <c r="AV133" s="220" t="s">
        <v>134</v>
      </c>
      <c r="AW133" s="1246">
        <f>COUNTIF(AK133:AK135,"X")</f>
        <v>0</v>
      </c>
      <c r="AX133" s="759"/>
      <c r="AY133" s="768"/>
      <c r="AZ133" s="759"/>
      <c r="BA133" s="759"/>
      <c r="BB133" s="759"/>
      <c r="BE133" s="137"/>
      <c r="BF133" s="141"/>
      <c r="BG133" s="137"/>
      <c r="BH133" s="601"/>
      <c r="BI133" s="601"/>
      <c r="BJ133" s="601"/>
      <c r="BK133" s="602"/>
      <c r="BL133" s="42"/>
      <c r="BM133" s="246"/>
      <c r="BN133" s="603"/>
      <c r="BO133" s="604"/>
      <c r="BP133" s="259"/>
      <c r="BQ133" s="259"/>
      <c r="BR133" s="259"/>
      <c r="BS133" s="580"/>
      <c r="BT133" s="580"/>
      <c r="BU133" s="580"/>
      <c r="BV133" s="580"/>
      <c r="BW133" s="580"/>
      <c r="BX133" s="580"/>
      <c r="BY133" s="580"/>
      <c r="BZ133" s="580"/>
      <c r="CA133" s="580"/>
      <c r="CB133" s="580"/>
      <c r="CC133" s="246"/>
      <c r="CD133" s="246"/>
      <c r="CE133" s="246"/>
      <c r="CF133" s="246"/>
      <c r="CG133" s="246"/>
      <c r="CH133" s="246"/>
      <c r="CI133" s="246"/>
      <c r="CJ133" s="246"/>
      <c r="CK133" s="246"/>
      <c r="CL133" s="580"/>
      <c r="CM133" s="580"/>
      <c r="CN133" s="580"/>
      <c r="CO133" s="580"/>
      <c r="CP133" s="580"/>
      <c r="CQ133" s="580"/>
      <c r="CR133" s="580"/>
      <c r="CS133" s="580"/>
      <c r="CT133" s="580"/>
      <c r="CU133" s="580"/>
      <c r="CV133" s="580"/>
      <c r="CW133" s="941"/>
      <c r="CX133" s="246"/>
    </row>
    <row r="134" spans="1:102" ht="26.1" customHeight="1">
      <c r="A134" s="1296"/>
      <c r="B134" s="1566"/>
      <c r="C134" s="1567"/>
      <c r="D134" s="1568"/>
      <c r="E134" s="382" t="s">
        <v>361</v>
      </c>
      <c r="F134" s="1244" t="s">
        <v>362</v>
      </c>
      <c r="G134" s="1244"/>
      <c r="H134" s="1244"/>
      <c r="I134" s="1244"/>
      <c r="J134" s="1244"/>
      <c r="K134" s="1244"/>
      <c r="L134" s="1244"/>
      <c r="M134" s="1244"/>
      <c r="N134" s="1244"/>
      <c r="O134" s="1244"/>
      <c r="P134" s="1244"/>
      <c r="Q134" s="1244"/>
      <c r="R134" s="1244"/>
      <c r="S134" s="1244"/>
      <c r="T134" s="1244"/>
      <c r="U134" s="1244"/>
      <c r="V134" s="1244"/>
      <c r="W134" s="1244"/>
      <c r="X134" s="1244"/>
      <c r="Y134" s="1244"/>
      <c r="Z134" s="1244"/>
      <c r="AA134" s="1244"/>
      <c r="AB134" s="1244"/>
      <c r="AC134" s="1244"/>
      <c r="AD134" s="1244"/>
      <c r="AE134" s="1244"/>
      <c r="AF134" s="1244"/>
      <c r="AG134" s="1245"/>
      <c r="AH134" s="940"/>
      <c r="AI134" s="916"/>
      <c r="AJ134" s="917"/>
      <c r="AK134" s="882" t="str">
        <f t="shared" si="0"/>
        <v>-</v>
      </c>
      <c r="AL134" s="371"/>
      <c r="AM134" s="759"/>
      <c r="AN134" s="759"/>
      <c r="AO134" s="759"/>
      <c r="AP134" s="759"/>
      <c r="AQ134" s="759"/>
      <c r="AR134" s="759"/>
      <c r="AS134" s="759"/>
      <c r="AT134" s="1285"/>
      <c r="AU134" s="1261"/>
      <c r="AV134" s="222" t="s">
        <v>135</v>
      </c>
      <c r="AW134" s="1249"/>
      <c r="AX134" s="759"/>
      <c r="AY134" s="768"/>
      <c r="AZ134" s="759"/>
      <c r="BA134" s="759"/>
      <c r="BB134" s="759"/>
      <c r="BE134" s="137"/>
      <c r="BF134" s="141"/>
      <c r="BG134" s="137"/>
      <c r="BH134" s="601"/>
      <c r="BI134" s="601"/>
      <c r="BJ134" s="601"/>
      <c r="BK134" s="602"/>
      <c r="BL134" s="42"/>
      <c r="BM134" s="246"/>
      <c r="BN134" s="603"/>
      <c r="BO134" s="604"/>
      <c r="BP134" s="246"/>
      <c r="BQ134" s="23"/>
      <c r="BR134" s="23"/>
      <c r="BS134" s="580"/>
      <c r="BT134" s="580"/>
      <c r="BU134" s="580"/>
      <c r="BV134" s="580"/>
      <c r="BW134" s="580"/>
      <c r="BX134" s="580"/>
      <c r="BY134" s="580"/>
      <c r="BZ134" s="580"/>
      <c r="CA134" s="580"/>
      <c r="CB134" s="580"/>
      <c r="CC134" s="23"/>
      <c r="CD134" s="23"/>
      <c r="CE134" s="246"/>
      <c r="CF134" s="246"/>
      <c r="CG134" s="246"/>
      <c r="CH134" s="246"/>
      <c r="CI134" s="246"/>
      <c r="CJ134" s="246"/>
      <c r="CK134" s="246"/>
      <c r="CL134" s="580"/>
      <c r="CM134" s="580"/>
      <c r="CN134" s="580"/>
      <c r="CO134" s="580"/>
      <c r="CP134" s="580"/>
      <c r="CQ134" s="580"/>
      <c r="CR134" s="580"/>
      <c r="CS134" s="580"/>
      <c r="CT134" s="580"/>
      <c r="CU134" s="580"/>
      <c r="CV134" s="580"/>
      <c r="CW134" s="941"/>
      <c r="CX134" s="246"/>
    </row>
    <row r="135" spans="1:102" ht="26.1" customHeight="1" thickBot="1">
      <c r="A135" s="1296"/>
      <c r="B135" s="1569"/>
      <c r="C135" s="1570"/>
      <c r="D135" s="1571"/>
      <c r="E135" s="383" t="s">
        <v>363</v>
      </c>
      <c r="F135" s="1242" t="s">
        <v>364</v>
      </c>
      <c r="G135" s="1242"/>
      <c r="H135" s="1242"/>
      <c r="I135" s="1242"/>
      <c r="J135" s="1242"/>
      <c r="K135" s="1242"/>
      <c r="L135" s="1242"/>
      <c r="M135" s="1242"/>
      <c r="N135" s="1242"/>
      <c r="O135" s="1242"/>
      <c r="P135" s="1242"/>
      <c r="Q135" s="1242"/>
      <c r="R135" s="1242"/>
      <c r="S135" s="1242"/>
      <c r="T135" s="1242"/>
      <c r="U135" s="1242"/>
      <c r="V135" s="1242"/>
      <c r="W135" s="1242"/>
      <c r="X135" s="1242"/>
      <c r="Y135" s="1242"/>
      <c r="Z135" s="1242"/>
      <c r="AA135" s="1242"/>
      <c r="AB135" s="1242"/>
      <c r="AC135" s="1242"/>
      <c r="AD135" s="1242"/>
      <c r="AE135" s="1242"/>
      <c r="AF135" s="1242"/>
      <c r="AG135" s="1243"/>
      <c r="AH135" s="887"/>
      <c r="AI135" s="929"/>
      <c r="AJ135" s="888"/>
      <c r="AK135" s="883" t="str">
        <f t="shared" si="0"/>
        <v>-</v>
      </c>
      <c r="AL135" s="372"/>
      <c r="AM135" s="759"/>
      <c r="AN135" s="759"/>
      <c r="AO135" s="759"/>
      <c r="AP135" s="759"/>
      <c r="AQ135" s="759"/>
      <c r="AR135" s="759"/>
      <c r="AS135" s="759"/>
      <c r="AT135" s="1285"/>
      <c r="AU135" s="1262"/>
      <c r="AV135" s="223" t="s">
        <v>136</v>
      </c>
      <c r="AW135" s="1248"/>
      <c r="AX135" s="759"/>
      <c r="AY135" s="768"/>
      <c r="AZ135" s="759"/>
      <c r="BA135" s="759"/>
      <c r="BB135" s="759"/>
      <c r="BE135" s="137"/>
      <c r="BF135" s="141"/>
      <c r="BG135" s="137"/>
      <c r="BH135" s="601"/>
      <c r="BI135" s="601"/>
      <c r="BJ135" s="601"/>
      <c r="BK135" s="602"/>
      <c r="BL135" s="42"/>
      <c r="BM135" s="246"/>
      <c r="BN135" s="603"/>
      <c r="BO135" s="604"/>
      <c r="BP135" s="246"/>
      <c r="BQ135" s="246"/>
      <c r="BR135" s="246"/>
      <c r="BS135" s="580"/>
      <c r="BT135" s="580"/>
      <c r="BU135" s="580"/>
      <c r="BV135" s="580"/>
      <c r="BW135" s="580"/>
      <c r="BX135" s="580"/>
      <c r="BY135" s="580"/>
      <c r="BZ135" s="580"/>
      <c r="CA135" s="580"/>
      <c r="CB135" s="580"/>
      <c r="CC135" s="246"/>
      <c r="CD135" s="246"/>
      <c r="CE135" s="246"/>
      <c r="CF135" s="605"/>
      <c r="CG135" s="246"/>
      <c r="CH135" s="246"/>
      <c r="CI135" s="246"/>
      <c r="CJ135" s="246"/>
      <c r="CK135" s="246"/>
      <c r="CL135" s="580"/>
      <c r="CM135" s="580"/>
      <c r="CN135" s="580"/>
      <c r="CO135" s="580"/>
      <c r="CP135" s="580"/>
      <c r="CQ135" s="580"/>
      <c r="CR135" s="580"/>
      <c r="CS135" s="580"/>
      <c r="CT135" s="580"/>
      <c r="CU135" s="580"/>
      <c r="CV135" s="580"/>
      <c r="CW135" s="246"/>
      <c r="CX135" s="246"/>
    </row>
    <row r="136" spans="1:102" ht="26.1" customHeight="1">
      <c r="A136" s="1296"/>
      <c r="B136" s="1563" t="s">
        <v>46</v>
      </c>
      <c r="C136" s="1564"/>
      <c r="D136" s="1564"/>
      <c r="E136" s="381" t="s">
        <v>365</v>
      </c>
      <c r="F136" s="1250" t="s">
        <v>366</v>
      </c>
      <c r="G136" s="1250"/>
      <c r="H136" s="1250"/>
      <c r="I136" s="1250"/>
      <c r="J136" s="1250"/>
      <c r="K136" s="1250"/>
      <c r="L136" s="1250"/>
      <c r="M136" s="1250"/>
      <c r="N136" s="1250"/>
      <c r="O136" s="1250"/>
      <c r="P136" s="1250"/>
      <c r="Q136" s="1250"/>
      <c r="R136" s="1250"/>
      <c r="S136" s="1250"/>
      <c r="T136" s="1250"/>
      <c r="U136" s="1250"/>
      <c r="V136" s="1250"/>
      <c r="W136" s="1250"/>
      <c r="X136" s="1250"/>
      <c r="Y136" s="1250"/>
      <c r="Z136" s="1250"/>
      <c r="AA136" s="1250"/>
      <c r="AB136" s="1250"/>
      <c r="AC136" s="1250"/>
      <c r="AD136" s="1250"/>
      <c r="AE136" s="1250"/>
      <c r="AF136" s="1250"/>
      <c r="AG136" s="1251"/>
      <c r="AH136" s="907"/>
      <c r="AI136" s="908"/>
      <c r="AJ136" s="944"/>
      <c r="AK136" s="881" t="str">
        <f t="shared" si="0"/>
        <v>-</v>
      </c>
      <c r="AL136" s="370"/>
      <c r="AM136" s="759"/>
      <c r="AN136" s="759"/>
      <c r="AO136" s="759"/>
      <c r="AP136" s="759"/>
      <c r="AQ136" s="759"/>
      <c r="AR136" s="759"/>
      <c r="AS136" s="759"/>
      <c r="AT136" s="1285"/>
      <c r="AU136" s="1280" t="s">
        <v>46</v>
      </c>
      <c r="AV136" s="220" t="s">
        <v>137</v>
      </c>
      <c r="AW136" s="1246">
        <f>COUNTIF(AK136:AK137,"X")</f>
        <v>0</v>
      </c>
      <c r="AX136" s="759"/>
      <c r="AY136" s="768"/>
      <c r="AZ136" s="759"/>
      <c r="BA136" s="759"/>
      <c r="BB136" s="759"/>
      <c r="BE136" s="137"/>
      <c r="BF136" s="141"/>
      <c r="BG136" s="137"/>
      <c r="BH136" s="601"/>
      <c r="BI136" s="601"/>
      <c r="BJ136" s="601"/>
      <c r="BK136" s="602"/>
      <c r="BL136" s="42"/>
      <c r="BM136" s="246"/>
      <c r="BN136" s="603"/>
      <c r="BO136" s="604"/>
      <c r="BP136" s="246"/>
      <c r="BQ136" s="246"/>
      <c r="BR136" s="246"/>
      <c r="BS136" s="580"/>
      <c r="BT136" s="580"/>
      <c r="BU136" s="580"/>
      <c r="BV136" s="580"/>
      <c r="BW136" s="580"/>
      <c r="BX136" s="580"/>
      <c r="BY136" s="580"/>
      <c r="BZ136" s="580"/>
      <c r="CA136" s="580"/>
      <c r="CB136" s="580"/>
      <c r="CC136" s="246"/>
      <c r="CD136" s="246"/>
      <c r="CE136" s="246"/>
      <c r="CF136" s="25"/>
      <c r="CG136" s="246"/>
      <c r="CH136" s="246"/>
      <c r="CI136" s="246"/>
      <c r="CJ136" s="246"/>
      <c r="CK136" s="246"/>
      <c r="CL136" s="580"/>
      <c r="CM136" s="580"/>
      <c r="CN136" s="580"/>
      <c r="CO136" s="580"/>
      <c r="CP136" s="580"/>
      <c r="CQ136" s="580"/>
      <c r="CR136" s="580"/>
      <c r="CS136" s="580"/>
      <c r="CT136" s="580"/>
      <c r="CU136" s="580"/>
      <c r="CV136" s="580"/>
      <c r="CW136" s="246"/>
      <c r="CX136" s="246"/>
    </row>
    <row r="137" spans="1:102" ht="26.1" customHeight="1" thickBot="1">
      <c r="A137" s="1297"/>
      <c r="B137" s="1569"/>
      <c r="C137" s="1570"/>
      <c r="D137" s="1570"/>
      <c r="E137" s="382" t="s">
        <v>367</v>
      </c>
      <c r="F137" s="1304" t="s">
        <v>368</v>
      </c>
      <c r="G137" s="1304"/>
      <c r="H137" s="1304"/>
      <c r="I137" s="1304"/>
      <c r="J137" s="1304"/>
      <c r="K137" s="1304"/>
      <c r="L137" s="1304"/>
      <c r="M137" s="1304"/>
      <c r="N137" s="1304"/>
      <c r="O137" s="1304"/>
      <c r="P137" s="1304"/>
      <c r="Q137" s="1304"/>
      <c r="R137" s="1304"/>
      <c r="S137" s="1304"/>
      <c r="T137" s="1304"/>
      <c r="U137" s="1304"/>
      <c r="V137" s="1304"/>
      <c r="W137" s="1304"/>
      <c r="X137" s="1304"/>
      <c r="Y137" s="1304"/>
      <c r="Z137" s="1304"/>
      <c r="AA137" s="1304"/>
      <c r="AB137" s="1304"/>
      <c r="AC137" s="1304"/>
      <c r="AD137" s="1304"/>
      <c r="AE137" s="1304"/>
      <c r="AF137" s="1304"/>
      <c r="AG137" s="1305"/>
      <c r="AH137" s="942"/>
      <c r="AI137" s="903"/>
      <c r="AJ137" s="904"/>
      <c r="AK137" s="883" t="str">
        <f t="shared" si="0"/>
        <v>-</v>
      </c>
      <c r="AL137" s="372"/>
      <c r="AM137" s="759"/>
      <c r="AN137" s="759"/>
      <c r="AO137" s="759"/>
      <c r="AP137" s="759"/>
      <c r="AQ137" s="759"/>
      <c r="AR137" s="759"/>
      <c r="AS137" s="759"/>
      <c r="AT137" s="1286"/>
      <c r="AU137" s="1262"/>
      <c r="AV137" s="224" t="s">
        <v>138</v>
      </c>
      <c r="AW137" s="1248"/>
      <c r="AX137" s="759"/>
      <c r="AY137" s="768"/>
      <c r="AZ137" s="759"/>
      <c r="BA137" s="759"/>
      <c r="BB137" s="759"/>
      <c r="BE137" s="137"/>
      <c r="BF137" s="141"/>
      <c r="BG137" s="137"/>
      <c r="BH137" s="601"/>
      <c r="BI137" s="601"/>
      <c r="BJ137" s="601"/>
      <c r="BK137" s="602"/>
      <c r="BL137" s="42"/>
      <c r="BM137" s="246"/>
      <c r="BN137" s="603"/>
      <c r="BO137" s="604"/>
      <c r="BP137" s="246"/>
      <c r="BQ137" s="246"/>
      <c r="BR137" s="246"/>
      <c r="BS137" s="580"/>
      <c r="BT137" s="580"/>
      <c r="BU137" s="580"/>
      <c r="BV137" s="580"/>
      <c r="BW137" s="580"/>
      <c r="BX137" s="580"/>
      <c r="BY137" s="580"/>
      <c r="BZ137" s="580"/>
      <c r="CA137" s="580"/>
      <c r="CB137" s="580"/>
      <c r="CC137" s="246"/>
      <c r="CD137" s="246"/>
      <c r="CE137" s="246"/>
      <c r="CF137" s="605"/>
      <c r="CG137" s="246"/>
      <c r="CH137" s="246"/>
      <c r="CI137" s="246"/>
      <c r="CJ137" s="246"/>
      <c r="CK137" s="246"/>
      <c r="CL137" s="580"/>
      <c r="CM137" s="580"/>
      <c r="CN137" s="580"/>
      <c r="CO137" s="580"/>
      <c r="CP137" s="580"/>
      <c r="CQ137" s="580"/>
      <c r="CR137" s="580"/>
      <c r="CS137" s="580"/>
      <c r="CT137" s="580"/>
      <c r="CU137" s="580"/>
      <c r="CV137" s="580"/>
      <c r="CW137" s="246"/>
      <c r="CX137" s="246"/>
    </row>
    <row r="138" spans="1:102" ht="26.1" customHeight="1">
      <c r="A138" s="1617" t="s">
        <v>369</v>
      </c>
      <c r="B138" s="1620" t="s">
        <v>47</v>
      </c>
      <c r="C138" s="1621"/>
      <c r="D138" s="1622"/>
      <c r="E138" s="384" t="s">
        <v>370</v>
      </c>
      <c r="F138" s="1252" t="s">
        <v>371</v>
      </c>
      <c r="G138" s="1252"/>
      <c r="H138" s="1252"/>
      <c r="I138" s="1252"/>
      <c r="J138" s="1252"/>
      <c r="K138" s="1252"/>
      <c r="L138" s="1252"/>
      <c r="M138" s="1252"/>
      <c r="N138" s="1252"/>
      <c r="O138" s="1252"/>
      <c r="P138" s="1252"/>
      <c r="Q138" s="1252"/>
      <c r="R138" s="1252"/>
      <c r="S138" s="1252"/>
      <c r="T138" s="1252"/>
      <c r="U138" s="1252"/>
      <c r="V138" s="1252"/>
      <c r="W138" s="1252"/>
      <c r="X138" s="1252"/>
      <c r="Y138" s="1252"/>
      <c r="Z138" s="1252"/>
      <c r="AA138" s="1252"/>
      <c r="AB138" s="1252"/>
      <c r="AC138" s="1252"/>
      <c r="AD138" s="1252"/>
      <c r="AE138" s="1252"/>
      <c r="AF138" s="1252"/>
      <c r="AG138" s="1253"/>
      <c r="AH138" s="217"/>
      <c r="AI138" s="913"/>
      <c r="AJ138" s="914"/>
      <c r="AK138" s="881" t="str">
        <f t="shared" si="0"/>
        <v>-</v>
      </c>
      <c r="AL138" s="370"/>
      <c r="AM138" s="759"/>
      <c r="AN138" s="759"/>
      <c r="AO138" s="759"/>
      <c r="AP138" s="759"/>
      <c r="AQ138" s="759"/>
      <c r="AR138" s="759"/>
      <c r="AS138" s="759"/>
      <c r="AT138" s="1287" t="s">
        <v>369</v>
      </c>
      <c r="AU138" s="1268" t="s">
        <v>47</v>
      </c>
      <c r="AV138" s="218" t="s">
        <v>139</v>
      </c>
      <c r="AW138" s="1246">
        <f>COUNTIF(AK138:AK142,"X")</f>
        <v>0</v>
      </c>
      <c r="AX138" s="759"/>
      <c r="AY138" s="768"/>
      <c r="AZ138" s="759"/>
      <c r="BA138" s="759"/>
      <c r="BB138" s="759"/>
      <c r="BE138" s="138"/>
      <c r="BF138" s="142"/>
      <c r="BG138" s="138"/>
      <c r="BH138" s="606"/>
      <c r="BI138" s="606"/>
      <c r="BJ138" s="606"/>
      <c r="BK138" s="602"/>
      <c r="BL138" s="42"/>
      <c r="BM138" s="42"/>
      <c r="BN138" s="145"/>
      <c r="BO138" s="46"/>
      <c r="BP138" s="246"/>
      <c r="BQ138" s="246"/>
      <c r="BR138" s="246"/>
      <c r="BS138" s="580"/>
      <c r="BT138" s="580"/>
      <c r="BU138" s="580"/>
      <c r="BV138" s="580"/>
      <c r="BW138" s="580"/>
      <c r="BX138" s="580"/>
      <c r="BY138" s="580"/>
      <c r="BZ138" s="580"/>
      <c r="CA138" s="580"/>
      <c r="CB138" s="580"/>
      <c r="CC138" s="246"/>
      <c r="CD138" s="246"/>
      <c r="CE138" s="246"/>
      <c r="CF138" s="246"/>
      <c r="CG138" s="246"/>
      <c r="CH138" s="246"/>
      <c r="CI138" s="246"/>
      <c r="CJ138" s="246"/>
      <c r="CK138" s="246"/>
      <c r="CL138" s="580"/>
      <c r="CM138" s="580"/>
      <c r="CN138" s="580"/>
      <c r="CO138" s="580"/>
      <c r="CP138" s="580"/>
      <c r="CQ138" s="580"/>
      <c r="CR138" s="580"/>
      <c r="CS138" s="580"/>
      <c r="CT138" s="580"/>
      <c r="CU138" s="580"/>
      <c r="CV138" s="580"/>
      <c r="CW138" s="941"/>
      <c r="CX138" s="246"/>
    </row>
    <row r="139" spans="1:102" ht="26.1" customHeight="1">
      <c r="A139" s="1618"/>
      <c r="B139" s="1623"/>
      <c r="C139" s="1624"/>
      <c r="D139" s="1625"/>
      <c r="E139" s="385" t="s">
        <v>372</v>
      </c>
      <c r="F139" s="1244" t="s">
        <v>373</v>
      </c>
      <c r="G139" s="1244"/>
      <c r="H139" s="1244"/>
      <c r="I139" s="1244"/>
      <c r="J139" s="1244"/>
      <c r="K139" s="1244"/>
      <c r="L139" s="1244"/>
      <c r="M139" s="1244"/>
      <c r="N139" s="1244"/>
      <c r="O139" s="1244"/>
      <c r="P139" s="1244"/>
      <c r="Q139" s="1244"/>
      <c r="R139" s="1244"/>
      <c r="S139" s="1244"/>
      <c r="T139" s="1244"/>
      <c r="U139" s="1244"/>
      <c r="V139" s="1244"/>
      <c r="W139" s="1244"/>
      <c r="X139" s="1244"/>
      <c r="Y139" s="1244"/>
      <c r="Z139" s="1244"/>
      <c r="AA139" s="1244"/>
      <c r="AB139" s="1244"/>
      <c r="AC139" s="1244"/>
      <c r="AD139" s="1244"/>
      <c r="AE139" s="1244"/>
      <c r="AF139" s="1244"/>
      <c r="AG139" s="1245"/>
      <c r="AH139" s="940"/>
      <c r="AI139" s="916"/>
      <c r="AJ139" s="917"/>
      <c r="AK139" s="882" t="str">
        <f t="shared" si="0"/>
        <v>-</v>
      </c>
      <c r="AL139" s="371"/>
      <c r="AM139" s="759"/>
      <c r="AN139" s="759"/>
      <c r="AO139" s="759"/>
      <c r="AP139" s="759"/>
      <c r="AQ139" s="759"/>
      <c r="AR139" s="759"/>
      <c r="AS139" s="759"/>
      <c r="AT139" s="1288"/>
      <c r="AU139" s="1269"/>
      <c r="AV139" s="225" t="s">
        <v>140</v>
      </c>
      <c r="AW139" s="1249"/>
      <c r="AX139" s="759"/>
      <c r="AY139" s="768"/>
      <c r="AZ139" s="759"/>
      <c r="BA139" s="759"/>
      <c r="BB139" s="759"/>
      <c r="BE139" s="138"/>
      <c r="BF139" s="142"/>
      <c r="BG139" s="138"/>
      <c r="BH139" s="606"/>
      <c r="BI139" s="606"/>
      <c r="BJ139" s="606"/>
      <c r="BK139" s="602"/>
      <c r="BL139" s="42"/>
      <c r="BM139" s="42"/>
      <c r="BN139" s="145"/>
      <c r="BO139" s="46"/>
      <c r="BP139" s="259"/>
      <c r="BQ139" s="259"/>
      <c r="BR139" s="259"/>
      <c r="BS139" s="580"/>
      <c r="BT139" s="580"/>
      <c r="BU139" s="580"/>
      <c r="BV139" s="580"/>
      <c r="BW139" s="580"/>
      <c r="BX139" s="580"/>
      <c r="BY139" s="580"/>
      <c r="BZ139" s="580"/>
      <c r="CA139" s="580"/>
      <c r="CB139" s="580"/>
      <c r="CC139" s="246"/>
      <c r="CD139" s="246"/>
      <c r="CE139" s="246"/>
      <c r="CF139" s="246"/>
      <c r="CG139" s="246"/>
      <c r="CH139" s="246"/>
      <c r="CI139" s="246"/>
      <c r="CJ139" s="246"/>
      <c r="CK139" s="246"/>
      <c r="CL139" s="580"/>
      <c r="CM139" s="580"/>
      <c r="CN139" s="580"/>
      <c r="CO139" s="580"/>
      <c r="CP139" s="580"/>
      <c r="CQ139" s="580"/>
      <c r="CR139" s="580"/>
      <c r="CS139" s="580"/>
      <c r="CT139" s="580"/>
      <c r="CU139" s="580"/>
      <c r="CV139" s="580"/>
      <c r="CW139" s="941"/>
      <c r="CX139" s="246"/>
    </row>
    <row r="140" spans="1:102" ht="26.1" customHeight="1">
      <c r="A140" s="1618"/>
      <c r="B140" s="1623"/>
      <c r="C140" s="1624"/>
      <c r="D140" s="1625"/>
      <c r="E140" s="385" t="s">
        <v>374</v>
      </c>
      <c r="F140" s="1244" t="s">
        <v>375</v>
      </c>
      <c r="G140" s="1244"/>
      <c r="H140" s="1244"/>
      <c r="I140" s="1244"/>
      <c r="J140" s="1244"/>
      <c r="K140" s="1244"/>
      <c r="L140" s="1244"/>
      <c r="M140" s="1244"/>
      <c r="N140" s="1244"/>
      <c r="O140" s="1244"/>
      <c r="P140" s="1244"/>
      <c r="Q140" s="1244"/>
      <c r="R140" s="1244"/>
      <c r="S140" s="1244"/>
      <c r="T140" s="1244"/>
      <c r="U140" s="1244"/>
      <c r="V140" s="1244"/>
      <c r="W140" s="1244"/>
      <c r="X140" s="1244"/>
      <c r="Y140" s="1244"/>
      <c r="Z140" s="1244"/>
      <c r="AA140" s="1244"/>
      <c r="AB140" s="1244"/>
      <c r="AC140" s="1244"/>
      <c r="AD140" s="1244"/>
      <c r="AE140" s="1244"/>
      <c r="AF140" s="1244"/>
      <c r="AG140" s="1245"/>
      <c r="AH140" s="940"/>
      <c r="AI140" s="916"/>
      <c r="AJ140" s="917"/>
      <c r="AK140" s="882" t="str">
        <f t="shared" si="0"/>
        <v>-</v>
      </c>
      <c r="AL140" s="371"/>
      <c r="AM140" s="759"/>
      <c r="AN140" s="759"/>
      <c r="AO140" s="759"/>
      <c r="AP140" s="759"/>
      <c r="AQ140" s="759"/>
      <c r="AR140" s="759"/>
      <c r="AS140" s="759"/>
      <c r="AT140" s="1288"/>
      <c r="AU140" s="1269"/>
      <c r="AV140" s="225" t="s">
        <v>141</v>
      </c>
      <c r="AW140" s="1249"/>
      <c r="AX140" s="759"/>
      <c r="AY140" s="768"/>
      <c r="AZ140" s="759"/>
      <c r="BA140" s="759"/>
      <c r="BB140" s="759"/>
      <c r="BE140" s="138"/>
      <c r="BF140" s="142"/>
      <c r="BG140" s="138"/>
      <c r="BH140" s="606"/>
      <c r="BI140" s="606"/>
      <c r="BJ140" s="606"/>
      <c r="BK140" s="602"/>
      <c r="BL140" s="42"/>
      <c r="BM140" s="42"/>
      <c r="BN140" s="145"/>
      <c r="BO140" s="46"/>
      <c r="BP140" s="259"/>
      <c r="BQ140" s="259"/>
      <c r="BR140" s="259"/>
      <c r="BS140" s="580"/>
      <c r="BT140" s="580"/>
      <c r="BU140" s="580"/>
      <c r="BV140" s="580"/>
      <c r="BW140" s="580"/>
      <c r="BX140" s="580"/>
      <c r="BY140" s="580"/>
      <c r="BZ140" s="580"/>
      <c r="CA140" s="580"/>
      <c r="CB140" s="580"/>
      <c r="CC140" s="246"/>
      <c r="CD140" s="246"/>
      <c r="CE140" s="246"/>
      <c r="CF140" s="246"/>
      <c r="CG140" s="246"/>
      <c r="CH140" s="246"/>
      <c r="CI140" s="246"/>
      <c r="CJ140" s="246"/>
      <c r="CK140" s="246"/>
      <c r="CL140" s="580"/>
      <c r="CM140" s="580"/>
      <c r="CN140" s="580"/>
      <c r="CO140" s="580"/>
      <c r="CP140" s="580"/>
      <c r="CQ140" s="580"/>
      <c r="CR140" s="580"/>
      <c r="CS140" s="580"/>
      <c r="CT140" s="580"/>
      <c r="CU140" s="580"/>
      <c r="CV140" s="580"/>
      <c r="CW140" s="941"/>
      <c r="CX140" s="246"/>
    </row>
    <row r="141" spans="1:102" ht="26.1" customHeight="1">
      <c r="A141" s="1618"/>
      <c r="B141" s="1623"/>
      <c r="C141" s="1624"/>
      <c r="D141" s="1625"/>
      <c r="E141" s="385" t="s">
        <v>376</v>
      </c>
      <c r="F141" s="1244" t="s">
        <v>377</v>
      </c>
      <c r="G141" s="1244"/>
      <c r="H141" s="1244"/>
      <c r="I141" s="1244"/>
      <c r="J141" s="1244"/>
      <c r="K141" s="1244"/>
      <c r="L141" s="1244"/>
      <c r="M141" s="1244"/>
      <c r="N141" s="1244"/>
      <c r="O141" s="1244"/>
      <c r="P141" s="1244"/>
      <c r="Q141" s="1244"/>
      <c r="R141" s="1244"/>
      <c r="S141" s="1244"/>
      <c r="T141" s="1244"/>
      <c r="U141" s="1244"/>
      <c r="V141" s="1244"/>
      <c r="W141" s="1244"/>
      <c r="X141" s="1244"/>
      <c r="Y141" s="1244"/>
      <c r="Z141" s="1244"/>
      <c r="AA141" s="1244"/>
      <c r="AB141" s="1244"/>
      <c r="AC141" s="1244"/>
      <c r="AD141" s="1244"/>
      <c r="AE141" s="1244"/>
      <c r="AF141" s="1244"/>
      <c r="AG141" s="1245"/>
      <c r="AH141" s="940"/>
      <c r="AI141" s="916"/>
      <c r="AJ141" s="917"/>
      <c r="AK141" s="882" t="str">
        <f t="shared" si="0"/>
        <v>-</v>
      </c>
      <c r="AL141" s="371"/>
      <c r="AM141" s="759"/>
      <c r="AN141" s="759"/>
      <c r="AO141" s="759"/>
      <c r="AP141" s="759"/>
      <c r="AQ141" s="759"/>
      <c r="AR141" s="759"/>
      <c r="AS141" s="759"/>
      <c r="AT141" s="1288"/>
      <c r="AU141" s="1269"/>
      <c r="AV141" s="225" t="s">
        <v>142</v>
      </c>
      <c r="AW141" s="1249"/>
      <c r="AX141" s="759"/>
      <c r="AY141" s="768"/>
      <c r="AZ141" s="759"/>
      <c r="BA141" s="759"/>
      <c r="BB141" s="759"/>
      <c r="BE141" s="138"/>
      <c r="BF141" s="142"/>
      <c r="BG141" s="138"/>
      <c r="BH141" s="606"/>
      <c r="BI141" s="606"/>
      <c r="BJ141" s="606"/>
      <c r="BK141" s="602"/>
      <c r="BL141" s="42"/>
      <c r="BM141" s="42"/>
      <c r="BN141" s="145"/>
      <c r="BO141" s="46"/>
      <c r="BP141" s="259"/>
      <c r="BQ141" s="259"/>
      <c r="BR141" s="259"/>
      <c r="BS141" s="580"/>
      <c r="BT141" s="580"/>
      <c r="BU141" s="580"/>
      <c r="BV141" s="580"/>
      <c r="BW141" s="580"/>
      <c r="BX141" s="580"/>
      <c r="BY141" s="580"/>
      <c r="BZ141" s="580"/>
      <c r="CA141" s="580"/>
      <c r="CB141" s="580"/>
      <c r="CC141" s="246"/>
      <c r="CD141" s="246"/>
      <c r="CE141" s="246"/>
      <c r="CF141" s="246"/>
      <c r="CG141" s="246"/>
      <c r="CH141" s="246"/>
      <c r="CI141" s="246"/>
      <c r="CJ141" s="246"/>
      <c r="CK141" s="246"/>
      <c r="CL141" s="580"/>
      <c r="CM141" s="580"/>
      <c r="CN141" s="580"/>
      <c r="CO141" s="580"/>
      <c r="CP141" s="580"/>
      <c r="CQ141" s="580"/>
      <c r="CR141" s="580"/>
      <c r="CS141" s="580"/>
      <c r="CT141" s="580"/>
      <c r="CU141" s="580"/>
      <c r="CV141" s="580"/>
      <c r="CW141" s="941"/>
      <c r="CX141" s="246"/>
    </row>
    <row r="142" spans="1:102" ht="26.1" customHeight="1" thickBot="1">
      <c r="A142" s="1618"/>
      <c r="B142" s="1626"/>
      <c r="C142" s="1627"/>
      <c r="D142" s="1628"/>
      <c r="E142" s="383" t="s">
        <v>378</v>
      </c>
      <c r="F142" s="1242" t="s">
        <v>379</v>
      </c>
      <c r="G142" s="1242"/>
      <c r="H142" s="1242"/>
      <c r="I142" s="1242"/>
      <c r="J142" s="1242"/>
      <c r="K142" s="1242"/>
      <c r="L142" s="1242"/>
      <c r="M142" s="1242"/>
      <c r="N142" s="1242"/>
      <c r="O142" s="1242"/>
      <c r="P142" s="1242"/>
      <c r="Q142" s="1242"/>
      <c r="R142" s="1242"/>
      <c r="S142" s="1242"/>
      <c r="T142" s="1242"/>
      <c r="U142" s="1242"/>
      <c r="V142" s="1242"/>
      <c r="W142" s="1242"/>
      <c r="X142" s="1242"/>
      <c r="Y142" s="1242"/>
      <c r="Z142" s="1242"/>
      <c r="AA142" s="1242"/>
      <c r="AB142" s="1242"/>
      <c r="AC142" s="1242"/>
      <c r="AD142" s="1242"/>
      <c r="AE142" s="1242"/>
      <c r="AF142" s="1242"/>
      <c r="AG142" s="1243"/>
      <c r="AH142" s="887"/>
      <c r="AI142" s="929"/>
      <c r="AJ142" s="888"/>
      <c r="AK142" s="883" t="str">
        <f t="shared" si="0"/>
        <v>-</v>
      </c>
      <c r="AL142" s="372"/>
      <c r="AM142" s="759"/>
      <c r="AN142" s="759"/>
      <c r="AO142" s="759"/>
      <c r="AP142" s="759"/>
      <c r="AQ142" s="759"/>
      <c r="AR142" s="759"/>
      <c r="AS142" s="759"/>
      <c r="AT142" s="1288"/>
      <c r="AU142" s="1270"/>
      <c r="AV142" s="226" t="s">
        <v>143</v>
      </c>
      <c r="AW142" s="1248"/>
      <c r="AX142" s="759"/>
      <c r="AY142" s="768"/>
      <c r="AZ142" s="759"/>
      <c r="BA142" s="759"/>
      <c r="BB142" s="759"/>
      <c r="BE142" s="138"/>
      <c r="BF142" s="142"/>
      <c r="BG142" s="138"/>
      <c r="BH142" s="606"/>
      <c r="BI142" s="606"/>
      <c r="BJ142" s="606"/>
      <c r="BK142" s="602"/>
      <c r="BL142" s="42"/>
      <c r="BM142" s="42"/>
      <c r="BN142" s="145"/>
      <c r="BO142" s="46"/>
      <c r="BP142" s="259"/>
      <c r="BQ142" s="259"/>
      <c r="BR142" s="259"/>
      <c r="BS142" s="580"/>
      <c r="BT142" s="580"/>
      <c r="BU142" s="580"/>
      <c r="BV142" s="580"/>
      <c r="BW142" s="580"/>
      <c r="BX142" s="580"/>
      <c r="BY142" s="580"/>
      <c r="BZ142" s="580"/>
      <c r="CA142" s="580"/>
      <c r="CB142" s="580"/>
      <c r="CC142" s="246"/>
      <c r="CD142" s="246"/>
      <c r="CE142" s="246"/>
      <c r="CF142" s="246"/>
      <c r="CG142" s="246"/>
      <c r="CH142" s="246"/>
      <c r="CI142" s="246"/>
      <c r="CJ142" s="246"/>
      <c r="CK142" s="246"/>
      <c r="CL142" s="580"/>
      <c r="CM142" s="580"/>
      <c r="CN142" s="580"/>
      <c r="CO142" s="580"/>
      <c r="CP142" s="580"/>
      <c r="CQ142" s="580"/>
      <c r="CR142" s="580"/>
      <c r="CS142" s="580"/>
      <c r="CT142" s="580"/>
      <c r="CU142" s="580"/>
      <c r="CV142" s="580"/>
      <c r="CW142" s="941"/>
      <c r="CX142" s="246"/>
    </row>
    <row r="143" spans="1:102" ht="26.1" customHeight="1">
      <c r="A143" s="1618"/>
      <c r="B143" s="1546" t="s">
        <v>48</v>
      </c>
      <c r="C143" s="1547"/>
      <c r="D143" s="1548"/>
      <c r="E143" s="386" t="s">
        <v>380</v>
      </c>
      <c r="F143" s="1250" t="s">
        <v>381</v>
      </c>
      <c r="G143" s="1250"/>
      <c r="H143" s="1250"/>
      <c r="I143" s="1250"/>
      <c r="J143" s="1250"/>
      <c r="K143" s="1250"/>
      <c r="L143" s="1250"/>
      <c r="M143" s="1250"/>
      <c r="N143" s="1250"/>
      <c r="O143" s="1250"/>
      <c r="P143" s="1250"/>
      <c r="Q143" s="1250"/>
      <c r="R143" s="1250"/>
      <c r="S143" s="1250"/>
      <c r="T143" s="1250"/>
      <c r="U143" s="1250"/>
      <c r="V143" s="1250"/>
      <c r="W143" s="1250"/>
      <c r="X143" s="1250"/>
      <c r="Y143" s="1250"/>
      <c r="Z143" s="1250"/>
      <c r="AA143" s="1250"/>
      <c r="AB143" s="1250"/>
      <c r="AC143" s="1250"/>
      <c r="AD143" s="1250"/>
      <c r="AE143" s="1250"/>
      <c r="AF143" s="1250"/>
      <c r="AG143" s="1251"/>
      <c r="AH143" s="907"/>
      <c r="AI143" s="908"/>
      <c r="AJ143" s="944"/>
      <c r="AK143" s="881" t="str">
        <f t="shared" si="0"/>
        <v>-</v>
      </c>
      <c r="AL143" s="370"/>
      <c r="AM143" s="759"/>
      <c r="AN143" s="759"/>
      <c r="AO143" s="759"/>
      <c r="AP143" s="759"/>
      <c r="AQ143" s="759"/>
      <c r="AR143" s="759"/>
      <c r="AS143" s="759"/>
      <c r="AT143" s="1288"/>
      <c r="AU143" s="1292" t="s">
        <v>48</v>
      </c>
      <c r="AV143" s="227" t="s">
        <v>144</v>
      </c>
      <c r="AW143" s="1246">
        <f>COUNTIF(AK143:AK144,"X")</f>
        <v>0</v>
      </c>
      <c r="AX143" s="759"/>
      <c r="AY143" s="768"/>
      <c r="AZ143" s="759"/>
      <c r="BA143" s="759"/>
      <c r="BB143" s="759"/>
      <c r="BE143" s="138"/>
      <c r="BF143" s="142"/>
      <c r="BG143" s="138"/>
      <c r="BH143" s="606"/>
      <c r="BI143" s="606"/>
      <c r="BJ143" s="606"/>
      <c r="BK143" s="602"/>
      <c r="BL143" s="42"/>
      <c r="BM143" s="42"/>
      <c r="BN143" s="145"/>
      <c r="BO143" s="46"/>
      <c r="BP143" s="246"/>
      <c r="BQ143" s="246"/>
      <c r="BR143" s="246"/>
      <c r="BS143" s="580"/>
      <c r="BT143" s="580"/>
      <c r="BU143" s="580"/>
      <c r="BV143" s="580"/>
      <c r="BW143" s="580"/>
      <c r="BX143" s="580"/>
      <c r="BY143" s="580"/>
      <c r="BZ143" s="580"/>
      <c r="CA143" s="580"/>
      <c r="CB143" s="580"/>
      <c r="CC143" s="246"/>
      <c r="CD143" s="246"/>
      <c r="CE143" s="246"/>
      <c r="CF143" s="246"/>
      <c r="CG143" s="246"/>
      <c r="CH143" s="246"/>
      <c r="CI143" s="246"/>
      <c r="CJ143" s="246"/>
      <c r="CK143" s="246"/>
      <c r="CL143" s="580"/>
      <c r="CM143" s="580"/>
      <c r="CN143" s="580"/>
      <c r="CO143" s="580"/>
      <c r="CP143" s="580"/>
      <c r="CQ143" s="580"/>
      <c r="CR143" s="580"/>
      <c r="CS143" s="580"/>
      <c r="CT143" s="580"/>
      <c r="CU143" s="580"/>
      <c r="CV143" s="580"/>
      <c r="CW143" s="941"/>
      <c r="CX143" s="246"/>
    </row>
    <row r="144" spans="1:102" ht="26.1" customHeight="1" thickBot="1">
      <c r="A144" s="1618"/>
      <c r="B144" s="1549"/>
      <c r="C144" s="1550"/>
      <c r="D144" s="1551"/>
      <c r="E144" s="387" t="s">
        <v>382</v>
      </c>
      <c r="F144" s="1304" t="s">
        <v>383</v>
      </c>
      <c r="G144" s="1304"/>
      <c r="H144" s="1304"/>
      <c r="I144" s="1304"/>
      <c r="J144" s="1304"/>
      <c r="K144" s="1304"/>
      <c r="L144" s="1304"/>
      <c r="M144" s="1304"/>
      <c r="N144" s="1304"/>
      <c r="O144" s="1304"/>
      <c r="P144" s="1304"/>
      <c r="Q144" s="1304"/>
      <c r="R144" s="1304"/>
      <c r="S144" s="1304"/>
      <c r="T144" s="1304"/>
      <c r="U144" s="1304"/>
      <c r="V144" s="1304"/>
      <c r="W144" s="1304"/>
      <c r="X144" s="1304"/>
      <c r="Y144" s="1304"/>
      <c r="Z144" s="1304"/>
      <c r="AA144" s="1304"/>
      <c r="AB144" s="1304"/>
      <c r="AC144" s="1304"/>
      <c r="AD144" s="1304"/>
      <c r="AE144" s="1304"/>
      <c r="AF144" s="1304"/>
      <c r="AG144" s="1305"/>
      <c r="AH144" s="942"/>
      <c r="AI144" s="903"/>
      <c r="AJ144" s="904"/>
      <c r="AK144" s="883" t="str">
        <f t="shared" si="0"/>
        <v>-</v>
      </c>
      <c r="AL144" s="372"/>
      <c r="AM144" s="759"/>
      <c r="AN144" s="759"/>
      <c r="AO144" s="759"/>
      <c r="AP144" s="759"/>
      <c r="AQ144" s="759"/>
      <c r="AR144" s="759"/>
      <c r="AS144" s="759"/>
      <c r="AT144" s="1288"/>
      <c r="AU144" s="1293"/>
      <c r="AV144" s="228" t="s">
        <v>145</v>
      </c>
      <c r="AW144" s="1248"/>
      <c r="AX144" s="759"/>
      <c r="AY144" s="768"/>
      <c r="AZ144" s="759"/>
      <c r="BA144" s="759"/>
      <c r="BB144" s="759"/>
      <c r="BE144" s="138"/>
      <c r="BF144" s="142"/>
      <c r="BG144" s="138"/>
      <c r="BH144" s="606"/>
      <c r="BI144" s="606"/>
      <c r="BJ144" s="606"/>
      <c r="BK144" s="602"/>
      <c r="BL144" s="42"/>
      <c r="BM144" s="42"/>
      <c r="BN144" s="145"/>
      <c r="BO144" s="46"/>
      <c r="BP144" s="246"/>
      <c r="BQ144" s="246"/>
      <c r="BR144" s="246"/>
      <c r="BS144" s="580"/>
      <c r="BT144" s="580"/>
      <c r="BU144" s="580"/>
      <c r="BV144" s="580"/>
      <c r="BW144" s="580"/>
      <c r="BX144" s="580"/>
      <c r="BY144" s="580"/>
      <c r="BZ144" s="580"/>
      <c r="CA144" s="580"/>
      <c r="CB144" s="580"/>
      <c r="CC144" s="246"/>
      <c r="CD144" s="246"/>
      <c r="CE144" s="246"/>
      <c r="CF144" s="246"/>
      <c r="CG144" s="246"/>
      <c r="CH144" s="246"/>
      <c r="CI144" s="246"/>
      <c r="CJ144" s="246"/>
      <c r="CK144" s="246"/>
      <c r="CL144" s="580"/>
      <c r="CM144" s="580"/>
      <c r="CN144" s="580"/>
      <c r="CO144" s="580"/>
      <c r="CP144" s="580"/>
      <c r="CQ144" s="580"/>
      <c r="CR144" s="580"/>
      <c r="CS144" s="580"/>
      <c r="CT144" s="580"/>
      <c r="CU144" s="580"/>
      <c r="CV144" s="580"/>
      <c r="CW144" s="941"/>
      <c r="CX144" s="246"/>
    </row>
    <row r="145" spans="1:102" ht="26.1" customHeight="1">
      <c r="A145" s="1618"/>
      <c r="B145" s="1495" t="s">
        <v>49</v>
      </c>
      <c r="C145" s="1496"/>
      <c r="D145" s="1497"/>
      <c r="E145" s="388" t="s">
        <v>384</v>
      </c>
      <c r="F145" s="1252" t="s">
        <v>385</v>
      </c>
      <c r="G145" s="1252"/>
      <c r="H145" s="1252"/>
      <c r="I145" s="1252"/>
      <c r="J145" s="1252"/>
      <c r="K145" s="1252"/>
      <c r="L145" s="1252"/>
      <c r="M145" s="1252"/>
      <c r="N145" s="1252"/>
      <c r="O145" s="1252"/>
      <c r="P145" s="1252"/>
      <c r="Q145" s="1252"/>
      <c r="R145" s="1252"/>
      <c r="S145" s="1252"/>
      <c r="T145" s="1252"/>
      <c r="U145" s="1252"/>
      <c r="V145" s="1252"/>
      <c r="W145" s="1252"/>
      <c r="X145" s="1252"/>
      <c r="Y145" s="1252"/>
      <c r="Z145" s="1252"/>
      <c r="AA145" s="1252"/>
      <c r="AB145" s="1252"/>
      <c r="AC145" s="1252"/>
      <c r="AD145" s="1252"/>
      <c r="AE145" s="1252"/>
      <c r="AF145" s="1252"/>
      <c r="AG145" s="1253"/>
      <c r="AH145" s="217"/>
      <c r="AI145" s="913"/>
      <c r="AJ145" s="914"/>
      <c r="AK145" s="881" t="str">
        <f t="shared" si="0"/>
        <v>-</v>
      </c>
      <c r="AL145" s="370"/>
      <c r="AM145" s="759"/>
      <c r="AN145" s="759"/>
      <c r="AO145" s="759"/>
      <c r="AP145" s="759"/>
      <c r="AQ145" s="759"/>
      <c r="AR145" s="759"/>
      <c r="AS145" s="759"/>
      <c r="AT145" s="1288"/>
      <c r="AU145" s="1268" t="s">
        <v>49</v>
      </c>
      <c r="AV145" s="225" t="s">
        <v>146</v>
      </c>
      <c r="AW145" s="1246">
        <f>COUNTIF(AK145:AK146,"X")</f>
        <v>0</v>
      </c>
      <c r="AX145" s="759"/>
      <c r="AY145" s="768"/>
      <c r="AZ145" s="759"/>
      <c r="BA145" s="759"/>
      <c r="BB145" s="759"/>
      <c r="BE145" s="138"/>
      <c r="BF145" s="142"/>
      <c r="BG145" s="138"/>
      <c r="BH145" s="606"/>
      <c r="BI145" s="606"/>
      <c r="BJ145" s="606"/>
      <c r="BK145" s="602"/>
      <c r="BL145" s="42"/>
      <c r="BM145" s="42"/>
      <c r="BN145" s="145"/>
      <c r="BO145" s="46"/>
      <c r="BP145" s="259"/>
      <c r="BQ145" s="259"/>
      <c r="BR145" s="259"/>
      <c r="BS145" s="580"/>
      <c r="BT145" s="580"/>
      <c r="BU145" s="580"/>
      <c r="BV145" s="580"/>
      <c r="BW145" s="580"/>
      <c r="BX145" s="580"/>
      <c r="BY145" s="580"/>
      <c r="BZ145" s="580"/>
      <c r="CA145" s="580"/>
      <c r="CB145" s="580"/>
      <c r="CC145" s="246"/>
      <c r="CD145" s="246"/>
      <c r="CE145" s="246"/>
      <c r="CF145" s="246"/>
      <c r="CG145" s="246"/>
      <c r="CH145" s="246"/>
      <c r="CI145" s="246"/>
      <c r="CJ145" s="246"/>
      <c r="CK145" s="246"/>
      <c r="CL145" s="580"/>
      <c r="CM145" s="580"/>
      <c r="CN145" s="580"/>
      <c r="CO145" s="580"/>
      <c r="CP145" s="580"/>
      <c r="CQ145" s="580"/>
      <c r="CR145" s="580"/>
      <c r="CS145" s="580"/>
      <c r="CT145" s="580"/>
      <c r="CU145" s="580"/>
      <c r="CV145" s="580"/>
      <c r="CW145" s="941"/>
      <c r="CX145" s="246"/>
    </row>
    <row r="146" spans="1:102" ht="26.1" customHeight="1" thickBot="1">
      <c r="A146" s="1618"/>
      <c r="B146" s="1498"/>
      <c r="C146" s="1499"/>
      <c r="D146" s="1500"/>
      <c r="E146" s="383" t="s">
        <v>386</v>
      </c>
      <c r="F146" s="1242" t="s">
        <v>387</v>
      </c>
      <c r="G146" s="1242"/>
      <c r="H146" s="1242"/>
      <c r="I146" s="1242"/>
      <c r="J146" s="1242"/>
      <c r="K146" s="1242"/>
      <c r="L146" s="1242"/>
      <c r="M146" s="1242"/>
      <c r="N146" s="1242"/>
      <c r="O146" s="1242"/>
      <c r="P146" s="1242"/>
      <c r="Q146" s="1242"/>
      <c r="R146" s="1242"/>
      <c r="S146" s="1242"/>
      <c r="T146" s="1242"/>
      <c r="U146" s="1242"/>
      <c r="V146" s="1242"/>
      <c r="W146" s="1242"/>
      <c r="X146" s="1242"/>
      <c r="Y146" s="1242"/>
      <c r="Z146" s="1242"/>
      <c r="AA146" s="1242"/>
      <c r="AB146" s="1242"/>
      <c r="AC146" s="1242"/>
      <c r="AD146" s="1242"/>
      <c r="AE146" s="1242"/>
      <c r="AF146" s="1242"/>
      <c r="AG146" s="1243"/>
      <c r="AH146" s="887"/>
      <c r="AI146" s="929"/>
      <c r="AJ146" s="888"/>
      <c r="AK146" s="883" t="str">
        <f t="shared" si="0"/>
        <v>-</v>
      </c>
      <c r="AL146" s="372"/>
      <c r="AM146" s="759"/>
      <c r="AN146" s="759"/>
      <c r="AO146" s="759"/>
      <c r="AP146" s="759"/>
      <c r="AQ146" s="759"/>
      <c r="AR146" s="759"/>
      <c r="AS146" s="759"/>
      <c r="AT146" s="1288"/>
      <c r="AU146" s="1270"/>
      <c r="AV146" s="229" t="s">
        <v>147</v>
      </c>
      <c r="AW146" s="1248"/>
      <c r="AX146" s="759"/>
      <c r="AY146" s="768"/>
      <c r="AZ146" s="759"/>
      <c r="BA146" s="759"/>
      <c r="BB146" s="759"/>
      <c r="BE146" s="138"/>
      <c r="BF146" s="142"/>
      <c r="BG146" s="138"/>
      <c r="BH146" s="606"/>
      <c r="BI146" s="606"/>
      <c r="BJ146" s="606"/>
      <c r="BK146" s="602"/>
      <c r="BL146" s="42"/>
      <c r="BM146" s="42"/>
      <c r="BN146" s="145"/>
      <c r="BO146" s="46"/>
      <c r="BP146" s="259"/>
      <c r="BQ146" s="259"/>
      <c r="BR146" s="259"/>
      <c r="BS146" s="580"/>
      <c r="BT146" s="580"/>
      <c r="BU146" s="580"/>
      <c r="BV146" s="580"/>
      <c r="BW146" s="580"/>
      <c r="BX146" s="580"/>
      <c r="BY146" s="580"/>
      <c r="BZ146" s="580"/>
      <c r="CA146" s="580"/>
      <c r="CB146" s="580"/>
      <c r="CC146" s="246"/>
      <c r="CD146" s="246"/>
      <c r="CE146" s="246"/>
      <c r="CF146" s="246"/>
      <c r="CG146" s="246"/>
      <c r="CH146" s="246"/>
      <c r="CI146" s="246"/>
      <c r="CJ146" s="246"/>
      <c r="CK146" s="246"/>
      <c r="CL146" s="580"/>
      <c r="CM146" s="580"/>
      <c r="CN146" s="580"/>
      <c r="CO146" s="580"/>
      <c r="CP146" s="580"/>
      <c r="CQ146" s="580"/>
      <c r="CR146" s="580"/>
      <c r="CS146" s="580"/>
      <c r="CT146" s="580"/>
      <c r="CU146" s="580"/>
      <c r="CV146" s="580"/>
      <c r="CW146" s="941"/>
      <c r="CX146" s="246"/>
    </row>
    <row r="147" spans="1:102" ht="26.1" customHeight="1">
      <c r="A147" s="1618"/>
      <c r="B147" s="1757" t="s">
        <v>121</v>
      </c>
      <c r="C147" s="1621"/>
      <c r="D147" s="1622"/>
      <c r="E147" s="386" t="s">
        <v>388</v>
      </c>
      <c r="F147" s="1250" t="s">
        <v>389</v>
      </c>
      <c r="G147" s="1250"/>
      <c r="H147" s="1250"/>
      <c r="I147" s="1250"/>
      <c r="J147" s="1250"/>
      <c r="K147" s="1250"/>
      <c r="L147" s="1250"/>
      <c r="M147" s="1250"/>
      <c r="N147" s="1250"/>
      <c r="O147" s="1250"/>
      <c r="P147" s="1250"/>
      <c r="Q147" s="1250"/>
      <c r="R147" s="1250"/>
      <c r="S147" s="1250"/>
      <c r="T147" s="1250"/>
      <c r="U147" s="1250"/>
      <c r="V147" s="1250"/>
      <c r="W147" s="1250"/>
      <c r="X147" s="1250"/>
      <c r="Y147" s="1250"/>
      <c r="Z147" s="1250"/>
      <c r="AA147" s="1250"/>
      <c r="AB147" s="1250"/>
      <c r="AC147" s="1250"/>
      <c r="AD147" s="1250"/>
      <c r="AE147" s="1250"/>
      <c r="AF147" s="1250"/>
      <c r="AG147" s="1251"/>
      <c r="AH147" s="907"/>
      <c r="AI147" s="908"/>
      <c r="AJ147" s="944"/>
      <c r="AK147" s="881" t="str">
        <f t="shared" si="0"/>
        <v>-</v>
      </c>
      <c r="AL147" s="370"/>
      <c r="AM147" s="759"/>
      <c r="AN147" s="759"/>
      <c r="AO147" s="759"/>
      <c r="AP147" s="759"/>
      <c r="AQ147" s="759"/>
      <c r="AR147" s="759"/>
      <c r="AS147" s="759"/>
      <c r="AT147" s="1288"/>
      <c r="AU147" s="1290" t="s">
        <v>121</v>
      </c>
      <c r="AV147" s="218" t="s">
        <v>390</v>
      </c>
      <c r="AW147" s="1246">
        <f>COUNTIF(AK147:AK149,"X")</f>
        <v>0</v>
      </c>
      <c r="AX147" s="759"/>
      <c r="AY147" s="768"/>
      <c r="AZ147" s="759"/>
      <c r="BA147" s="759"/>
      <c r="BB147" s="759"/>
      <c r="BE147" s="138"/>
      <c r="BF147" s="142"/>
      <c r="BG147" s="138"/>
      <c r="BH147" s="606"/>
      <c r="BI147" s="606"/>
      <c r="BJ147" s="606"/>
      <c r="BK147" s="602"/>
      <c r="BL147" s="42"/>
      <c r="BM147" s="42"/>
      <c r="BN147" s="145"/>
      <c r="BO147" s="46"/>
      <c r="BP147" s="259"/>
      <c r="BQ147" s="259"/>
      <c r="BR147" s="259"/>
      <c r="BS147" s="580"/>
      <c r="BT147" s="580"/>
      <c r="BU147" s="580"/>
      <c r="BV147" s="580"/>
      <c r="BW147" s="580"/>
      <c r="BX147" s="580"/>
      <c r="BY147" s="580"/>
      <c r="BZ147" s="580"/>
      <c r="CA147" s="580"/>
      <c r="CB147" s="580"/>
      <c r="CC147" s="246"/>
      <c r="CD147" s="246"/>
      <c r="CE147" s="246"/>
      <c r="CF147" s="246"/>
      <c r="CG147" s="246"/>
      <c r="CH147" s="246"/>
      <c r="CI147" s="246"/>
      <c r="CJ147" s="246"/>
      <c r="CK147" s="246"/>
      <c r="CL147" s="580"/>
      <c r="CM147" s="580"/>
      <c r="CN147" s="580"/>
      <c r="CO147" s="580"/>
      <c r="CP147" s="580"/>
      <c r="CQ147" s="580"/>
      <c r="CR147" s="580"/>
      <c r="CS147" s="580"/>
      <c r="CT147" s="580"/>
      <c r="CU147" s="580"/>
      <c r="CV147" s="580"/>
      <c r="CW147" s="941"/>
      <c r="CX147" s="246"/>
    </row>
    <row r="148" spans="1:102" ht="26.1" customHeight="1">
      <c r="A148" s="1618"/>
      <c r="B148" s="1623"/>
      <c r="C148" s="1624"/>
      <c r="D148" s="1625"/>
      <c r="E148" s="389" t="s">
        <v>391</v>
      </c>
      <c r="F148" s="1244" t="s">
        <v>392</v>
      </c>
      <c r="G148" s="1244"/>
      <c r="H148" s="1244"/>
      <c r="I148" s="1244"/>
      <c r="J148" s="1244"/>
      <c r="K148" s="1244"/>
      <c r="L148" s="1244"/>
      <c r="M148" s="1244"/>
      <c r="N148" s="1244"/>
      <c r="O148" s="1244"/>
      <c r="P148" s="1244"/>
      <c r="Q148" s="1244"/>
      <c r="R148" s="1244"/>
      <c r="S148" s="1244"/>
      <c r="T148" s="1244"/>
      <c r="U148" s="1244"/>
      <c r="V148" s="1244"/>
      <c r="W148" s="1244"/>
      <c r="X148" s="1244"/>
      <c r="Y148" s="1244"/>
      <c r="Z148" s="1244"/>
      <c r="AA148" s="1244"/>
      <c r="AB148" s="1244"/>
      <c r="AC148" s="1244"/>
      <c r="AD148" s="1244"/>
      <c r="AE148" s="1244"/>
      <c r="AF148" s="1244"/>
      <c r="AG148" s="1245"/>
      <c r="AH148" s="940"/>
      <c r="AI148" s="916"/>
      <c r="AJ148" s="917"/>
      <c r="AK148" s="882" t="str">
        <f t="shared" si="0"/>
        <v>-</v>
      </c>
      <c r="AL148" s="371"/>
      <c r="AM148" s="759"/>
      <c r="AN148" s="759"/>
      <c r="AO148" s="759"/>
      <c r="AP148" s="759"/>
      <c r="AQ148" s="759"/>
      <c r="AR148" s="759"/>
      <c r="AS148" s="759"/>
      <c r="AT148" s="1288"/>
      <c r="AU148" s="1269"/>
      <c r="AV148" s="220" t="s">
        <v>149</v>
      </c>
      <c r="AW148" s="1249"/>
      <c r="AX148" s="759"/>
      <c r="AY148" s="768"/>
      <c r="AZ148" s="759"/>
      <c r="BA148" s="759"/>
      <c r="BB148" s="759"/>
      <c r="BE148" s="138"/>
      <c r="BF148" s="142"/>
      <c r="BG148" s="138"/>
      <c r="BH148" s="606"/>
      <c r="BI148" s="606"/>
      <c r="BJ148" s="606"/>
      <c r="BK148" s="602"/>
      <c r="BL148" s="42"/>
      <c r="BM148" s="42"/>
      <c r="BN148" s="145"/>
      <c r="BO148" s="46"/>
      <c r="BP148" s="941"/>
      <c r="BQ148" s="941"/>
      <c r="BR148" s="941"/>
      <c r="BS148" s="580"/>
      <c r="BT148" s="580"/>
      <c r="BU148" s="580"/>
      <c r="BV148" s="580"/>
      <c r="BW148" s="580"/>
      <c r="BX148" s="580"/>
      <c r="BY148" s="580"/>
      <c r="BZ148" s="580"/>
      <c r="CA148" s="580"/>
      <c r="CB148" s="580"/>
      <c r="CC148" s="246"/>
      <c r="CD148" s="246"/>
      <c r="CE148" s="246"/>
      <c r="CF148" s="246"/>
      <c r="CG148" s="246"/>
      <c r="CH148" s="246"/>
      <c r="CI148" s="246"/>
      <c r="CJ148" s="246"/>
      <c r="CK148" s="246"/>
      <c r="CL148" s="580"/>
      <c r="CM148" s="580"/>
      <c r="CN148" s="580"/>
      <c r="CO148" s="580"/>
      <c r="CP148" s="580"/>
      <c r="CQ148" s="580"/>
      <c r="CR148" s="580"/>
      <c r="CS148" s="580"/>
      <c r="CT148" s="580"/>
      <c r="CU148" s="580"/>
      <c r="CV148" s="580"/>
      <c r="CW148" s="941"/>
      <c r="CX148" s="246"/>
    </row>
    <row r="149" spans="1:102" ht="26.1" customHeight="1" thickBot="1">
      <c r="A149" s="1619"/>
      <c r="B149" s="1626"/>
      <c r="C149" s="1627"/>
      <c r="D149" s="1628"/>
      <c r="E149" s="390" t="s">
        <v>393</v>
      </c>
      <c r="F149" s="1304" t="s">
        <v>394</v>
      </c>
      <c r="G149" s="1304"/>
      <c r="H149" s="1304"/>
      <c r="I149" s="1304"/>
      <c r="J149" s="1304"/>
      <c r="K149" s="1304"/>
      <c r="L149" s="1304"/>
      <c r="M149" s="1304"/>
      <c r="N149" s="1304"/>
      <c r="O149" s="1304"/>
      <c r="P149" s="1304"/>
      <c r="Q149" s="1304"/>
      <c r="R149" s="1304"/>
      <c r="S149" s="1304"/>
      <c r="T149" s="1304"/>
      <c r="U149" s="1304"/>
      <c r="V149" s="1304"/>
      <c r="W149" s="1304"/>
      <c r="X149" s="1304"/>
      <c r="Y149" s="1304"/>
      <c r="Z149" s="1304"/>
      <c r="AA149" s="1304"/>
      <c r="AB149" s="1304"/>
      <c r="AC149" s="1304"/>
      <c r="AD149" s="1304"/>
      <c r="AE149" s="1304"/>
      <c r="AF149" s="1304"/>
      <c r="AG149" s="1305"/>
      <c r="AH149" s="942"/>
      <c r="AI149" s="903"/>
      <c r="AJ149" s="904"/>
      <c r="AK149" s="883" t="str">
        <f t="shared" si="0"/>
        <v>-</v>
      </c>
      <c r="AL149" s="372"/>
      <c r="AM149" s="759"/>
      <c r="AN149" s="759"/>
      <c r="AO149" s="759"/>
      <c r="AP149" s="759"/>
      <c r="AQ149" s="759"/>
      <c r="AR149" s="759"/>
      <c r="AS149" s="759"/>
      <c r="AT149" s="1289"/>
      <c r="AU149" s="1270"/>
      <c r="AV149" s="221" t="s">
        <v>150</v>
      </c>
      <c r="AW149" s="1248"/>
      <c r="AX149" s="759"/>
      <c r="AY149" s="768"/>
      <c r="AZ149" s="759"/>
      <c r="BA149" s="759"/>
      <c r="BB149" s="759"/>
      <c r="BE149" s="138"/>
      <c r="BF149" s="142"/>
      <c r="BG149" s="138"/>
      <c r="BH149" s="606"/>
      <c r="BI149" s="606"/>
      <c r="BJ149" s="606"/>
      <c r="BK149" s="602"/>
      <c r="BL149" s="42"/>
      <c r="BM149" s="42"/>
      <c r="BN149" s="145"/>
      <c r="BO149" s="46"/>
      <c r="BP149" s="259"/>
      <c r="BQ149" s="259"/>
      <c r="BR149" s="259"/>
      <c r="BS149" s="580"/>
      <c r="BT149" s="580"/>
      <c r="BU149" s="580"/>
      <c r="BV149" s="580"/>
      <c r="BW149" s="580"/>
      <c r="BX149" s="580"/>
      <c r="BY149" s="580"/>
      <c r="BZ149" s="580"/>
      <c r="CA149" s="580"/>
      <c r="CB149" s="580"/>
      <c r="CC149" s="246"/>
      <c r="CD149" s="246"/>
      <c r="CE149" s="246"/>
      <c r="CF149" s="246"/>
      <c r="CG149" s="246"/>
      <c r="CH149" s="246"/>
      <c r="CI149" s="246"/>
      <c r="CJ149" s="246"/>
      <c r="CK149" s="246"/>
      <c r="CL149" s="580"/>
      <c r="CM149" s="580"/>
      <c r="CN149" s="580"/>
      <c r="CO149" s="580"/>
      <c r="CP149" s="580"/>
      <c r="CQ149" s="580"/>
      <c r="CR149" s="580"/>
      <c r="CS149" s="580"/>
      <c r="CT149" s="580"/>
      <c r="CU149" s="580"/>
      <c r="CV149" s="580"/>
      <c r="CW149" s="941"/>
      <c r="CX149" s="246"/>
    </row>
    <row r="150" spans="1:102" ht="26.1" customHeight="1">
      <c r="A150" s="1557" t="s">
        <v>395</v>
      </c>
      <c r="B150" s="1451" t="s">
        <v>51</v>
      </c>
      <c r="C150" s="1452"/>
      <c r="D150" s="1453"/>
      <c r="E150" s="391" t="s">
        <v>396</v>
      </c>
      <c r="F150" s="1252" t="s">
        <v>397</v>
      </c>
      <c r="G150" s="1252"/>
      <c r="H150" s="1252"/>
      <c r="I150" s="1252"/>
      <c r="J150" s="1252"/>
      <c r="K150" s="1252"/>
      <c r="L150" s="1252"/>
      <c r="M150" s="1252"/>
      <c r="N150" s="1252"/>
      <c r="O150" s="1252"/>
      <c r="P150" s="1252"/>
      <c r="Q150" s="1252"/>
      <c r="R150" s="1252"/>
      <c r="S150" s="1252"/>
      <c r="T150" s="1252"/>
      <c r="U150" s="1252"/>
      <c r="V150" s="1252"/>
      <c r="W150" s="1252"/>
      <c r="X150" s="1252"/>
      <c r="Y150" s="1252"/>
      <c r="Z150" s="1252"/>
      <c r="AA150" s="1252"/>
      <c r="AB150" s="1252"/>
      <c r="AC150" s="1252"/>
      <c r="AD150" s="1252"/>
      <c r="AE150" s="1252"/>
      <c r="AF150" s="1252"/>
      <c r="AG150" s="1253"/>
      <c r="AH150" s="217"/>
      <c r="AI150" s="913"/>
      <c r="AJ150" s="914"/>
      <c r="AK150" s="881" t="str">
        <f t="shared" si="0"/>
        <v>-</v>
      </c>
      <c r="AL150" s="373"/>
      <c r="AM150" s="759"/>
      <c r="AN150" s="759"/>
      <c r="AO150" s="759"/>
      <c r="AP150" s="759"/>
      <c r="AQ150" s="759"/>
      <c r="AR150" s="759"/>
      <c r="AS150" s="759"/>
      <c r="AT150" s="1281" t="s">
        <v>395</v>
      </c>
      <c r="AU150" s="1274" t="s">
        <v>51</v>
      </c>
      <c r="AV150" s="218" t="s">
        <v>151</v>
      </c>
      <c r="AW150" s="1246">
        <f>COUNTIF(AK150:AK152,"x")</f>
        <v>0</v>
      </c>
      <c r="AX150" s="759"/>
      <c r="AY150" s="768"/>
      <c r="AZ150" s="759"/>
      <c r="BA150" s="759"/>
      <c r="BB150" s="759"/>
      <c r="BE150" s="139"/>
      <c r="BF150" s="143"/>
      <c r="BG150" s="139"/>
      <c r="BH150" s="607"/>
      <c r="BI150" s="607"/>
      <c r="BJ150" s="607"/>
      <c r="BK150" s="602"/>
      <c r="BL150" s="42"/>
      <c r="BM150" s="42"/>
      <c r="BN150" s="145"/>
      <c r="BO150" s="46"/>
      <c r="BP150" s="941"/>
      <c r="BQ150" s="941"/>
      <c r="BR150" s="941"/>
      <c r="BS150" s="580"/>
      <c r="BT150" s="580"/>
      <c r="BU150" s="580"/>
      <c r="BV150" s="580"/>
      <c r="BW150" s="580"/>
      <c r="BX150" s="580"/>
      <c r="BY150" s="580"/>
      <c r="BZ150" s="580"/>
      <c r="CA150" s="580"/>
      <c r="CB150" s="580"/>
      <c r="CC150" s="246"/>
      <c r="CD150" s="246"/>
      <c r="CE150" s="246"/>
      <c r="CF150" s="246"/>
      <c r="CG150" s="246"/>
      <c r="CH150" s="246"/>
      <c r="CI150" s="246"/>
      <c r="CJ150" s="246"/>
      <c r="CK150" s="246"/>
      <c r="CL150" s="580"/>
      <c r="CM150" s="580"/>
      <c r="CN150" s="580"/>
      <c r="CO150" s="580"/>
      <c r="CP150" s="580"/>
      <c r="CQ150" s="580"/>
      <c r="CR150" s="580"/>
      <c r="CS150" s="580"/>
      <c r="CT150" s="580"/>
      <c r="CU150" s="580"/>
      <c r="CV150" s="580"/>
      <c r="CW150" s="941"/>
      <c r="CX150" s="246"/>
    </row>
    <row r="151" spans="1:102" ht="26.1" customHeight="1">
      <c r="A151" s="1558"/>
      <c r="B151" s="1454"/>
      <c r="C151" s="1455"/>
      <c r="D151" s="1456"/>
      <c r="E151" s="385" t="s">
        <v>398</v>
      </c>
      <c r="F151" s="1244" t="s">
        <v>399</v>
      </c>
      <c r="G151" s="1244"/>
      <c r="H151" s="1244"/>
      <c r="I151" s="1244"/>
      <c r="J151" s="1244"/>
      <c r="K151" s="1244"/>
      <c r="L151" s="1244"/>
      <c r="M151" s="1244"/>
      <c r="N151" s="1244"/>
      <c r="O151" s="1244"/>
      <c r="P151" s="1244"/>
      <c r="Q151" s="1244"/>
      <c r="R151" s="1244"/>
      <c r="S151" s="1244"/>
      <c r="T151" s="1244"/>
      <c r="U151" s="1244"/>
      <c r="V151" s="1244"/>
      <c r="W151" s="1244"/>
      <c r="X151" s="1244"/>
      <c r="Y151" s="1244"/>
      <c r="Z151" s="1244"/>
      <c r="AA151" s="1244"/>
      <c r="AB151" s="1244"/>
      <c r="AC151" s="1244"/>
      <c r="AD151" s="1244"/>
      <c r="AE151" s="1244"/>
      <c r="AF151" s="1244"/>
      <c r="AG151" s="1245"/>
      <c r="AH151" s="940"/>
      <c r="AI151" s="916"/>
      <c r="AJ151" s="917"/>
      <c r="AK151" s="882" t="str">
        <f t="shared" si="0"/>
        <v>-</v>
      </c>
      <c r="AL151" s="371"/>
      <c r="AM151" s="759"/>
      <c r="AN151" s="759"/>
      <c r="AO151" s="759"/>
      <c r="AP151" s="759"/>
      <c r="AQ151" s="759"/>
      <c r="AR151" s="759"/>
      <c r="AS151" s="759"/>
      <c r="AT151" s="1282"/>
      <c r="AU151" s="1275"/>
      <c r="AV151" s="225" t="s">
        <v>152</v>
      </c>
      <c r="AW151" s="1249"/>
      <c r="AX151" s="759"/>
      <c r="AY151" s="768"/>
      <c r="AZ151" s="759"/>
      <c r="BA151" s="759"/>
      <c r="BB151" s="759"/>
      <c r="BE151" s="139"/>
      <c r="BF151" s="143"/>
      <c r="BG151" s="139"/>
      <c r="BH151" s="607"/>
      <c r="BI151" s="607"/>
      <c r="BJ151" s="607"/>
      <c r="BK151" s="602"/>
      <c r="BL151" s="42"/>
      <c r="BM151" s="42"/>
      <c r="BN151" s="145"/>
      <c r="BO151" s="46"/>
      <c r="BP151" s="941"/>
      <c r="BQ151" s="941"/>
      <c r="BR151" s="941"/>
      <c r="BS151" s="580"/>
      <c r="BT151" s="580"/>
      <c r="BU151" s="580"/>
      <c r="BV151" s="580"/>
      <c r="BW151" s="580"/>
      <c r="BX151" s="580"/>
      <c r="BY151" s="580"/>
      <c r="BZ151" s="580"/>
      <c r="CA151" s="580"/>
      <c r="CB151" s="580"/>
      <c r="CC151" s="246"/>
      <c r="CD151" s="246"/>
      <c r="CE151" s="246"/>
      <c r="CF151" s="246"/>
      <c r="CG151" s="246"/>
      <c r="CH151" s="246"/>
      <c r="CI151" s="246"/>
      <c r="CJ151" s="246"/>
      <c r="CK151" s="246"/>
      <c r="CL151" s="580"/>
      <c r="CM151" s="580"/>
      <c r="CN151" s="580"/>
      <c r="CO151" s="580"/>
      <c r="CP151" s="580"/>
      <c r="CQ151" s="580"/>
      <c r="CR151" s="580"/>
      <c r="CS151" s="580"/>
      <c r="CT151" s="580"/>
      <c r="CU151" s="580"/>
      <c r="CV151" s="580"/>
      <c r="CW151" s="941"/>
      <c r="CX151" s="246"/>
    </row>
    <row r="152" spans="1:102" ht="26.1" customHeight="1" thickBot="1">
      <c r="A152" s="1558"/>
      <c r="B152" s="1457"/>
      <c r="C152" s="1458"/>
      <c r="D152" s="1459"/>
      <c r="E152" s="383" t="s">
        <v>400</v>
      </c>
      <c r="F152" s="1242" t="s">
        <v>401</v>
      </c>
      <c r="G152" s="1242"/>
      <c r="H152" s="1242"/>
      <c r="I152" s="1242"/>
      <c r="J152" s="1242"/>
      <c r="K152" s="1242"/>
      <c r="L152" s="1242"/>
      <c r="M152" s="1242"/>
      <c r="N152" s="1242"/>
      <c r="O152" s="1242"/>
      <c r="P152" s="1242"/>
      <c r="Q152" s="1242"/>
      <c r="R152" s="1242"/>
      <c r="S152" s="1242"/>
      <c r="T152" s="1242"/>
      <c r="U152" s="1242"/>
      <c r="V152" s="1242"/>
      <c r="W152" s="1242"/>
      <c r="X152" s="1242"/>
      <c r="Y152" s="1242"/>
      <c r="Z152" s="1242"/>
      <c r="AA152" s="1242"/>
      <c r="AB152" s="1242"/>
      <c r="AC152" s="1242"/>
      <c r="AD152" s="1242"/>
      <c r="AE152" s="1242"/>
      <c r="AF152" s="1242"/>
      <c r="AG152" s="1243"/>
      <c r="AH152" s="887"/>
      <c r="AI152" s="929"/>
      <c r="AJ152" s="888"/>
      <c r="AK152" s="883" t="str">
        <f t="shared" si="0"/>
        <v>-</v>
      </c>
      <c r="AL152" s="374"/>
      <c r="AM152" s="759"/>
      <c r="AN152" s="759"/>
      <c r="AO152" s="759"/>
      <c r="AP152" s="759"/>
      <c r="AQ152" s="759"/>
      <c r="AR152" s="759"/>
      <c r="AS152" s="759"/>
      <c r="AT152" s="1282"/>
      <c r="AU152" s="1276"/>
      <c r="AV152" s="224" t="s">
        <v>153</v>
      </c>
      <c r="AW152" s="1248"/>
      <c r="AX152" s="759"/>
      <c r="AY152" s="768"/>
      <c r="AZ152" s="759"/>
      <c r="BA152" s="759"/>
      <c r="BB152" s="759"/>
      <c r="BE152" s="139"/>
      <c r="BF152" s="143"/>
      <c r="BG152" s="139"/>
      <c r="BH152" s="607"/>
      <c r="BI152" s="607"/>
      <c r="BJ152" s="607"/>
      <c r="BK152" s="602"/>
      <c r="BL152" s="42"/>
      <c r="BM152" s="42"/>
      <c r="BN152" s="145"/>
      <c r="BO152" s="46"/>
      <c r="BP152" s="259"/>
      <c r="BQ152" s="259"/>
      <c r="BR152" s="259"/>
      <c r="BS152" s="580"/>
      <c r="BT152" s="580"/>
      <c r="BU152" s="580"/>
      <c r="BV152" s="580"/>
      <c r="BW152" s="580"/>
      <c r="BX152" s="580"/>
      <c r="BY152" s="580"/>
      <c r="BZ152" s="580"/>
      <c r="CA152" s="580"/>
      <c r="CB152" s="580"/>
      <c r="CC152" s="246"/>
      <c r="CD152" s="246"/>
      <c r="CE152" s="246"/>
      <c r="CF152" s="246"/>
      <c r="CG152" s="246"/>
      <c r="CH152" s="246"/>
      <c r="CI152" s="246"/>
      <c r="CJ152" s="246"/>
      <c r="CK152" s="246"/>
      <c r="CL152" s="580"/>
      <c r="CM152" s="580"/>
      <c r="CN152" s="580"/>
      <c r="CO152" s="580"/>
      <c r="CP152" s="580"/>
      <c r="CQ152" s="580"/>
      <c r="CR152" s="580"/>
      <c r="CS152" s="580"/>
      <c r="CT152" s="580"/>
      <c r="CU152" s="580"/>
      <c r="CV152" s="580"/>
      <c r="CW152" s="941"/>
      <c r="CX152" s="246"/>
    </row>
    <row r="153" spans="1:102" ht="26.1" customHeight="1">
      <c r="A153" s="1558"/>
      <c r="B153" s="1540" t="s">
        <v>52</v>
      </c>
      <c r="C153" s="1541"/>
      <c r="D153" s="1542"/>
      <c r="E153" s="386" t="s">
        <v>402</v>
      </c>
      <c r="F153" s="1250" t="s">
        <v>403</v>
      </c>
      <c r="G153" s="1250"/>
      <c r="H153" s="1250"/>
      <c r="I153" s="1250"/>
      <c r="J153" s="1250"/>
      <c r="K153" s="1250"/>
      <c r="L153" s="1250"/>
      <c r="M153" s="1250"/>
      <c r="N153" s="1250"/>
      <c r="O153" s="1250"/>
      <c r="P153" s="1250"/>
      <c r="Q153" s="1250"/>
      <c r="R153" s="1250"/>
      <c r="S153" s="1250"/>
      <c r="T153" s="1250"/>
      <c r="U153" s="1250"/>
      <c r="V153" s="1250"/>
      <c r="W153" s="1250"/>
      <c r="X153" s="1250"/>
      <c r="Y153" s="1250"/>
      <c r="Z153" s="1250"/>
      <c r="AA153" s="1250"/>
      <c r="AB153" s="1250"/>
      <c r="AC153" s="1250"/>
      <c r="AD153" s="1250"/>
      <c r="AE153" s="1250"/>
      <c r="AF153" s="1250"/>
      <c r="AG153" s="1251"/>
      <c r="AH153" s="907"/>
      <c r="AI153" s="908"/>
      <c r="AJ153" s="944"/>
      <c r="AK153" s="881" t="str">
        <f t="shared" si="0"/>
        <v>-</v>
      </c>
      <c r="AL153" s="370"/>
      <c r="AM153" s="759"/>
      <c r="AN153" s="759"/>
      <c r="AO153" s="759"/>
      <c r="AP153" s="759"/>
      <c r="AQ153" s="759"/>
      <c r="AR153" s="759"/>
      <c r="AS153" s="759"/>
      <c r="AT153" s="1282"/>
      <c r="AU153" s="1277" t="s">
        <v>52</v>
      </c>
      <c r="AV153" s="218" t="s">
        <v>154</v>
      </c>
      <c r="AW153" s="1246">
        <f>COUNTIF(AK153:AK155,"X")</f>
        <v>0</v>
      </c>
      <c r="AX153" s="759"/>
      <c r="AY153" s="768"/>
      <c r="AZ153" s="759"/>
      <c r="BA153" s="759"/>
      <c r="BB153" s="759"/>
      <c r="BE153" s="139"/>
      <c r="BF153" s="143"/>
      <c r="BG153" s="139"/>
      <c r="BH153" s="607"/>
      <c r="BI153" s="607"/>
      <c r="BJ153" s="607"/>
      <c r="BK153" s="602"/>
      <c r="BL153" s="42"/>
      <c r="BM153" s="42"/>
      <c r="BN153" s="145"/>
      <c r="BO153" s="46"/>
      <c r="BP153" s="941"/>
      <c r="BQ153" s="941"/>
      <c r="BR153" s="941"/>
      <c r="BS153" s="580"/>
      <c r="BT153" s="580"/>
      <c r="BU153" s="580"/>
      <c r="BV153" s="580"/>
      <c r="BW153" s="580"/>
      <c r="BX153" s="580"/>
      <c r="BY153" s="580"/>
      <c r="BZ153" s="580"/>
      <c r="CA153" s="580"/>
      <c r="CB153" s="580"/>
      <c r="CC153" s="246"/>
      <c r="CD153" s="246"/>
      <c r="CE153" s="246"/>
      <c r="CF153" s="246"/>
      <c r="CG153" s="246"/>
      <c r="CH153" s="246"/>
      <c r="CI153" s="246"/>
      <c r="CJ153" s="246"/>
      <c r="CK153" s="246"/>
      <c r="CL153" s="580"/>
      <c r="CM153" s="580"/>
      <c r="CN153" s="580"/>
      <c r="CO153" s="580"/>
      <c r="CP153" s="580"/>
      <c r="CQ153" s="580"/>
      <c r="CR153" s="580"/>
      <c r="CS153" s="580"/>
      <c r="CT153" s="580"/>
      <c r="CU153" s="580"/>
      <c r="CV153" s="580"/>
      <c r="CW153" s="941"/>
      <c r="CX153" s="246"/>
    </row>
    <row r="154" spans="1:102" ht="26.1" customHeight="1">
      <c r="A154" s="1558"/>
      <c r="B154" s="1481"/>
      <c r="C154" s="1482"/>
      <c r="D154" s="1483"/>
      <c r="E154" s="389" t="s">
        <v>404</v>
      </c>
      <c r="F154" s="1244" t="s">
        <v>405</v>
      </c>
      <c r="G154" s="1244"/>
      <c r="H154" s="1244"/>
      <c r="I154" s="1244"/>
      <c r="J154" s="1244"/>
      <c r="K154" s="1244"/>
      <c r="L154" s="1244"/>
      <c r="M154" s="1244"/>
      <c r="N154" s="1244"/>
      <c r="O154" s="1244"/>
      <c r="P154" s="1244"/>
      <c r="Q154" s="1244"/>
      <c r="R154" s="1244"/>
      <c r="S154" s="1244"/>
      <c r="T154" s="1244"/>
      <c r="U154" s="1244"/>
      <c r="V154" s="1244"/>
      <c r="W154" s="1244"/>
      <c r="X154" s="1244"/>
      <c r="Y154" s="1244"/>
      <c r="Z154" s="1244"/>
      <c r="AA154" s="1244"/>
      <c r="AB154" s="1244"/>
      <c r="AC154" s="1244"/>
      <c r="AD154" s="1244"/>
      <c r="AE154" s="1244"/>
      <c r="AF154" s="1244"/>
      <c r="AG154" s="1245"/>
      <c r="AH154" s="940"/>
      <c r="AI154" s="916"/>
      <c r="AJ154" s="917"/>
      <c r="AK154" s="882" t="str">
        <f t="shared" si="0"/>
        <v>-</v>
      </c>
      <c r="AL154" s="371"/>
      <c r="AM154" s="759"/>
      <c r="AN154" s="759"/>
      <c r="AO154" s="759"/>
      <c r="AP154" s="759"/>
      <c r="AQ154" s="759"/>
      <c r="AR154" s="759"/>
      <c r="AS154" s="759"/>
      <c r="AT154" s="1282"/>
      <c r="AU154" s="1278"/>
      <c r="AV154" s="220" t="s">
        <v>155</v>
      </c>
      <c r="AW154" s="1249"/>
      <c r="AX154" s="759"/>
      <c r="AY154" s="768"/>
      <c r="AZ154" s="759"/>
      <c r="BA154" s="759"/>
      <c r="BB154" s="759"/>
      <c r="BE154" s="139"/>
      <c r="BF154" s="143"/>
      <c r="BG154" s="139"/>
      <c r="BH154" s="607"/>
      <c r="BI154" s="607"/>
      <c r="BJ154" s="607"/>
      <c r="BK154" s="602"/>
      <c r="BL154" s="42"/>
      <c r="BM154" s="42"/>
      <c r="BN154" s="145"/>
      <c r="BO154" s="46"/>
      <c r="BP154" s="941"/>
      <c r="BQ154" s="941"/>
      <c r="BR154" s="941"/>
      <c r="BS154" s="580"/>
      <c r="BT154" s="580"/>
      <c r="BU154" s="580"/>
      <c r="BV154" s="580"/>
      <c r="BW154" s="580"/>
      <c r="BX154" s="580"/>
      <c r="BY154" s="580"/>
      <c r="BZ154" s="580"/>
      <c r="CA154" s="580"/>
      <c r="CB154" s="580"/>
      <c r="CC154" s="246"/>
      <c r="CD154" s="246"/>
      <c r="CE154" s="246"/>
      <c r="CF154" s="246"/>
      <c r="CG154" s="246"/>
      <c r="CH154" s="246"/>
      <c r="CI154" s="246"/>
      <c r="CJ154" s="246"/>
      <c r="CK154" s="246"/>
      <c r="CL154" s="580"/>
      <c r="CM154" s="580"/>
      <c r="CN154" s="580"/>
      <c r="CO154" s="580"/>
      <c r="CP154" s="580"/>
      <c r="CQ154" s="580"/>
      <c r="CR154" s="580"/>
      <c r="CS154" s="580"/>
      <c r="CT154" s="580"/>
      <c r="CU154" s="580"/>
      <c r="CV154" s="580"/>
      <c r="CW154" s="941"/>
      <c r="CX154" s="246"/>
    </row>
    <row r="155" spans="1:102" ht="26.1" customHeight="1" thickBot="1">
      <c r="A155" s="1558"/>
      <c r="B155" s="1543"/>
      <c r="C155" s="1544"/>
      <c r="D155" s="1545"/>
      <c r="E155" s="392" t="s">
        <v>406</v>
      </c>
      <c r="F155" s="1304" t="s">
        <v>407</v>
      </c>
      <c r="G155" s="1304"/>
      <c r="H155" s="1304"/>
      <c r="I155" s="1304"/>
      <c r="J155" s="1304"/>
      <c r="K155" s="1304"/>
      <c r="L155" s="1304"/>
      <c r="M155" s="1304"/>
      <c r="N155" s="1304"/>
      <c r="O155" s="1304"/>
      <c r="P155" s="1304"/>
      <c r="Q155" s="1304"/>
      <c r="R155" s="1304"/>
      <c r="S155" s="1304"/>
      <c r="T155" s="1304"/>
      <c r="U155" s="1304"/>
      <c r="V155" s="1304"/>
      <c r="W155" s="1304"/>
      <c r="X155" s="1304"/>
      <c r="Y155" s="1304"/>
      <c r="Z155" s="1304"/>
      <c r="AA155" s="1304"/>
      <c r="AB155" s="1304"/>
      <c r="AC155" s="1304"/>
      <c r="AD155" s="1304"/>
      <c r="AE155" s="1304"/>
      <c r="AF155" s="1304"/>
      <c r="AG155" s="1305"/>
      <c r="AH155" s="942"/>
      <c r="AI155" s="903"/>
      <c r="AJ155" s="904"/>
      <c r="AK155" s="883" t="str">
        <f t="shared" si="0"/>
        <v>-</v>
      </c>
      <c r="AL155" s="372"/>
      <c r="AM155" s="759"/>
      <c r="AN155" s="759"/>
      <c r="AO155" s="759"/>
      <c r="AP155" s="759"/>
      <c r="AQ155" s="759"/>
      <c r="AR155" s="759"/>
      <c r="AS155" s="759"/>
      <c r="AT155" s="1282"/>
      <c r="AU155" s="1279"/>
      <c r="AV155" s="221" t="s">
        <v>156</v>
      </c>
      <c r="AW155" s="1248"/>
      <c r="AX155" s="759"/>
      <c r="AY155" s="768"/>
      <c r="AZ155" s="759"/>
      <c r="BA155" s="759"/>
      <c r="BB155" s="759"/>
      <c r="BE155" s="139"/>
      <c r="BF155" s="143"/>
      <c r="BG155" s="139"/>
      <c r="BH155" s="607"/>
      <c r="BI155" s="607"/>
      <c r="BJ155" s="607"/>
      <c r="BK155" s="602"/>
      <c r="BL155" s="42"/>
      <c r="BM155" s="42"/>
      <c r="BN155" s="145"/>
      <c r="BO155" s="46"/>
      <c r="BP155" s="259"/>
      <c r="BQ155" s="259"/>
      <c r="BR155" s="259"/>
      <c r="BS155" s="580"/>
      <c r="BT155" s="580"/>
      <c r="BU155" s="580"/>
      <c r="BV155" s="580"/>
      <c r="BW155" s="580"/>
      <c r="BX155" s="580"/>
      <c r="BY155" s="580"/>
      <c r="BZ155" s="580"/>
      <c r="CA155" s="580"/>
      <c r="CB155" s="580"/>
      <c r="CC155" s="246"/>
      <c r="CD155" s="246"/>
      <c r="CE155" s="246"/>
      <c r="CF155" s="246"/>
      <c r="CG155" s="246"/>
      <c r="CH155" s="246"/>
      <c r="CI155" s="246"/>
      <c r="CJ155" s="246"/>
      <c r="CK155" s="246"/>
      <c r="CL155" s="580"/>
      <c r="CM155" s="580"/>
      <c r="CN155" s="580"/>
      <c r="CO155" s="580"/>
      <c r="CP155" s="580"/>
      <c r="CQ155" s="580"/>
      <c r="CR155" s="580"/>
      <c r="CS155" s="580"/>
      <c r="CT155" s="580"/>
      <c r="CU155" s="580"/>
      <c r="CV155" s="580"/>
      <c r="CW155" s="941"/>
      <c r="CX155" s="246"/>
    </row>
    <row r="156" spans="1:102" ht="26.1" customHeight="1">
      <c r="A156" s="1558"/>
      <c r="B156" s="1481" t="s">
        <v>53</v>
      </c>
      <c r="C156" s="1482"/>
      <c r="D156" s="1483"/>
      <c r="E156" s="388" t="s">
        <v>408</v>
      </c>
      <c r="F156" s="1252" t="s">
        <v>409</v>
      </c>
      <c r="G156" s="1252"/>
      <c r="H156" s="1252"/>
      <c r="I156" s="1252"/>
      <c r="J156" s="1252"/>
      <c r="K156" s="1252"/>
      <c r="L156" s="1252"/>
      <c r="M156" s="1252"/>
      <c r="N156" s="1252"/>
      <c r="O156" s="1252"/>
      <c r="P156" s="1252"/>
      <c r="Q156" s="1252"/>
      <c r="R156" s="1252"/>
      <c r="S156" s="1252"/>
      <c r="T156" s="1252"/>
      <c r="U156" s="1252"/>
      <c r="V156" s="1252"/>
      <c r="W156" s="1252"/>
      <c r="X156" s="1252"/>
      <c r="Y156" s="1252"/>
      <c r="Z156" s="1252"/>
      <c r="AA156" s="1252"/>
      <c r="AB156" s="1252"/>
      <c r="AC156" s="1252"/>
      <c r="AD156" s="1252"/>
      <c r="AE156" s="1252"/>
      <c r="AF156" s="1252"/>
      <c r="AG156" s="1253"/>
      <c r="AH156" s="217"/>
      <c r="AI156" s="913"/>
      <c r="AJ156" s="914"/>
      <c r="AK156" s="881" t="str">
        <f t="shared" si="0"/>
        <v>-</v>
      </c>
      <c r="AL156" s="373"/>
      <c r="AM156" s="759"/>
      <c r="AN156" s="759"/>
      <c r="AO156" s="759"/>
      <c r="AP156" s="759"/>
      <c r="AQ156" s="759"/>
      <c r="AR156" s="759"/>
      <c r="AS156" s="759"/>
      <c r="AT156" s="1282"/>
      <c r="AU156" s="1277" t="s">
        <v>53</v>
      </c>
      <c r="AV156" s="218" t="s">
        <v>157</v>
      </c>
      <c r="AW156" s="1246">
        <f>COUNTIF(AK156:AK157,"X")</f>
        <v>0</v>
      </c>
      <c r="AX156" s="759"/>
      <c r="AY156" s="768"/>
      <c r="AZ156" s="759"/>
      <c r="BA156" s="759"/>
      <c r="BB156" s="759"/>
      <c r="BE156" s="139"/>
      <c r="BF156" s="143"/>
      <c r="BG156" s="139"/>
      <c r="BH156" s="607"/>
      <c r="BI156" s="607"/>
      <c r="BJ156" s="607"/>
      <c r="BK156" s="602"/>
      <c r="BL156" s="42"/>
      <c r="BM156" s="42"/>
      <c r="BN156" s="145"/>
      <c r="BO156" s="46"/>
      <c r="BP156" s="259"/>
      <c r="BQ156" s="259"/>
      <c r="BR156" s="259"/>
      <c r="BS156" s="580"/>
      <c r="BT156" s="580"/>
      <c r="BU156" s="580"/>
      <c r="BV156" s="580"/>
      <c r="BW156" s="580"/>
      <c r="BX156" s="580"/>
      <c r="BY156" s="580"/>
      <c r="BZ156" s="580"/>
      <c r="CA156" s="580"/>
      <c r="CB156" s="580"/>
      <c r="CC156" s="246"/>
      <c r="CD156" s="246"/>
      <c r="CE156" s="246"/>
      <c r="CF156" s="246"/>
      <c r="CG156" s="246"/>
      <c r="CH156" s="246"/>
      <c r="CI156" s="246"/>
      <c r="CJ156" s="246"/>
      <c r="CK156" s="246"/>
      <c r="CL156" s="580"/>
      <c r="CM156" s="580"/>
      <c r="CN156" s="580"/>
      <c r="CO156" s="580"/>
      <c r="CP156" s="580"/>
      <c r="CQ156" s="580"/>
      <c r="CR156" s="580"/>
      <c r="CS156" s="580"/>
      <c r="CT156" s="580"/>
      <c r="CU156" s="580"/>
      <c r="CV156" s="580"/>
      <c r="CW156" s="941"/>
      <c r="CX156" s="246"/>
    </row>
    <row r="157" spans="1:102" ht="26.1" customHeight="1" thickBot="1">
      <c r="A157" s="1558"/>
      <c r="B157" s="1481"/>
      <c r="C157" s="1482"/>
      <c r="D157" s="1483"/>
      <c r="E157" s="383" t="s">
        <v>410</v>
      </c>
      <c r="F157" s="1242" t="s">
        <v>411</v>
      </c>
      <c r="G157" s="1242"/>
      <c r="H157" s="1242"/>
      <c r="I157" s="1242"/>
      <c r="J157" s="1242"/>
      <c r="K157" s="1242"/>
      <c r="L157" s="1242"/>
      <c r="M157" s="1242"/>
      <c r="N157" s="1242"/>
      <c r="O157" s="1242"/>
      <c r="P157" s="1242"/>
      <c r="Q157" s="1242"/>
      <c r="R157" s="1242"/>
      <c r="S157" s="1242"/>
      <c r="T157" s="1242"/>
      <c r="U157" s="1242"/>
      <c r="V157" s="1242"/>
      <c r="W157" s="1242"/>
      <c r="X157" s="1242"/>
      <c r="Y157" s="1242"/>
      <c r="Z157" s="1242"/>
      <c r="AA157" s="1242"/>
      <c r="AB157" s="1242"/>
      <c r="AC157" s="1242"/>
      <c r="AD157" s="1242"/>
      <c r="AE157" s="1242"/>
      <c r="AF157" s="1242"/>
      <c r="AG157" s="1243"/>
      <c r="AH157" s="887"/>
      <c r="AI157" s="929"/>
      <c r="AJ157" s="888"/>
      <c r="AK157" s="883" t="str">
        <f t="shared" si="0"/>
        <v>-</v>
      </c>
      <c r="AL157" s="374"/>
      <c r="AM157" s="759"/>
      <c r="AN157" s="759"/>
      <c r="AO157" s="759"/>
      <c r="AP157" s="759"/>
      <c r="AQ157" s="759"/>
      <c r="AR157" s="759"/>
      <c r="AS157" s="759"/>
      <c r="AT157" s="1282"/>
      <c r="AU157" s="1279"/>
      <c r="AV157" s="221" t="s">
        <v>158</v>
      </c>
      <c r="AW157" s="1248"/>
      <c r="AX157" s="759"/>
      <c r="AY157" s="768"/>
      <c r="AZ157" s="759"/>
      <c r="BA157" s="759"/>
      <c r="BB157" s="759"/>
      <c r="BE157" s="139"/>
      <c r="BF157" s="143"/>
      <c r="BG157" s="139"/>
      <c r="BH157" s="607"/>
      <c r="BI157" s="607"/>
      <c r="BJ157" s="607"/>
      <c r="BK157" s="602"/>
      <c r="BL157" s="42"/>
      <c r="BM157" s="42"/>
      <c r="BN157" s="145"/>
      <c r="BO157" s="46"/>
      <c r="BP157" s="259"/>
      <c r="BQ157" s="259"/>
      <c r="BR157" s="259"/>
      <c r="BS157" s="580"/>
      <c r="BT157" s="580"/>
      <c r="BU157" s="580"/>
      <c r="BV157" s="580"/>
      <c r="BW157" s="580"/>
      <c r="BX157" s="580"/>
      <c r="BY157" s="580"/>
      <c r="BZ157" s="580"/>
      <c r="CA157" s="580"/>
      <c r="CB157" s="580"/>
      <c r="CC157" s="246"/>
      <c r="CD157" s="246"/>
      <c r="CE157" s="246"/>
      <c r="CF157" s="246"/>
      <c r="CG157" s="246"/>
      <c r="CH157" s="246"/>
      <c r="CI157" s="246"/>
      <c r="CJ157" s="246"/>
      <c r="CK157" s="246"/>
      <c r="CL157" s="580"/>
      <c r="CM157" s="580"/>
      <c r="CN157" s="580"/>
      <c r="CO157" s="580"/>
      <c r="CP157" s="580"/>
      <c r="CQ157" s="580"/>
      <c r="CR157" s="580"/>
      <c r="CS157" s="580"/>
      <c r="CT157" s="580"/>
      <c r="CU157" s="580"/>
      <c r="CV157" s="580"/>
      <c r="CW157" s="941"/>
      <c r="CX157" s="246"/>
    </row>
    <row r="158" spans="1:102" ht="26.1" customHeight="1">
      <c r="A158" s="1558"/>
      <c r="B158" s="1540" t="s">
        <v>54</v>
      </c>
      <c r="C158" s="1541"/>
      <c r="D158" s="1542"/>
      <c r="E158" s="386" t="s">
        <v>412</v>
      </c>
      <c r="F158" s="1250" t="s">
        <v>413</v>
      </c>
      <c r="G158" s="1250"/>
      <c r="H158" s="1250"/>
      <c r="I158" s="1250"/>
      <c r="J158" s="1250"/>
      <c r="K158" s="1250"/>
      <c r="L158" s="1250"/>
      <c r="M158" s="1250"/>
      <c r="N158" s="1250"/>
      <c r="O158" s="1250"/>
      <c r="P158" s="1250"/>
      <c r="Q158" s="1250"/>
      <c r="R158" s="1250"/>
      <c r="S158" s="1250"/>
      <c r="T158" s="1250"/>
      <c r="U158" s="1250"/>
      <c r="V158" s="1250"/>
      <c r="W158" s="1250"/>
      <c r="X158" s="1250"/>
      <c r="Y158" s="1250"/>
      <c r="Z158" s="1250"/>
      <c r="AA158" s="1250"/>
      <c r="AB158" s="1250"/>
      <c r="AC158" s="1250"/>
      <c r="AD158" s="1250"/>
      <c r="AE158" s="1250"/>
      <c r="AF158" s="1250"/>
      <c r="AG158" s="1251"/>
      <c r="AH158" s="907"/>
      <c r="AI158" s="908"/>
      <c r="AJ158" s="944"/>
      <c r="AK158" s="881" t="str">
        <f t="shared" si="0"/>
        <v>-</v>
      </c>
      <c r="AL158" s="375"/>
      <c r="AM158" s="759"/>
      <c r="AN158" s="759"/>
      <c r="AO158" s="759"/>
      <c r="AP158" s="759"/>
      <c r="AQ158" s="759"/>
      <c r="AR158" s="759"/>
      <c r="AS158" s="759"/>
      <c r="AT158" s="1282"/>
      <c r="AU158" s="1277" t="s">
        <v>54</v>
      </c>
      <c r="AV158" s="230" t="s">
        <v>159</v>
      </c>
      <c r="AW158" s="1246">
        <f>COUNTIF(AK158:AK160,"X")</f>
        <v>0</v>
      </c>
      <c r="AX158" s="759"/>
      <c r="AY158" s="768"/>
      <c r="AZ158" s="759"/>
      <c r="BA158" s="759"/>
      <c r="BB158" s="759"/>
      <c r="BE158" s="139"/>
      <c r="BF158" s="143"/>
      <c r="BG158" s="139"/>
      <c r="BH158" s="607"/>
      <c r="BI158" s="607"/>
      <c r="BJ158" s="607"/>
      <c r="BK158" s="602"/>
      <c r="BL158" s="42"/>
      <c r="BM158" s="42"/>
      <c r="BN158" s="145"/>
      <c r="BO158" s="46"/>
      <c r="BP158" s="259"/>
      <c r="BQ158" s="259"/>
      <c r="BR158" s="259"/>
      <c r="BS158" s="580"/>
      <c r="BT158" s="580"/>
      <c r="BU158" s="580"/>
      <c r="BV158" s="580"/>
      <c r="BW158" s="580"/>
      <c r="BX158" s="580"/>
      <c r="BY158" s="580"/>
      <c r="BZ158" s="580"/>
      <c r="CA158" s="580"/>
      <c r="CB158" s="580"/>
      <c r="CC158" s="246"/>
      <c r="CD158" s="246"/>
      <c r="CE158" s="246"/>
      <c r="CF158" s="246"/>
      <c r="CG158" s="246"/>
      <c r="CH158" s="246"/>
      <c r="CI158" s="246"/>
      <c r="CJ158" s="246"/>
      <c r="CK158" s="246"/>
      <c r="CL158" s="580"/>
      <c r="CM158" s="580"/>
      <c r="CN158" s="580"/>
      <c r="CO158" s="580"/>
      <c r="CP158" s="580"/>
      <c r="CQ158" s="580"/>
      <c r="CR158" s="580"/>
      <c r="CS158" s="580"/>
      <c r="CT158" s="580"/>
      <c r="CU158" s="580"/>
      <c r="CV158" s="580"/>
      <c r="CW158" s="941"/>
      <c r="CX158" s="246"/>
    </row>
    <row r="159" spans="1:102" ht="26.1" customHeight="1">
      <c r="A159" s="1558"/>
      <c r="B159" s="1481"/>
      <c r="C159" s="1482"/>
      <c r="D159" s="1483"/>
      <c r="E159" s="389" t="s">
        <v>414</v>
      </c>
      <c r="F159" s="1244" t="s">
        <v>415</v>
      </c>
      <c r="G159" s="1244"/>
      <c r="H159" s="1244"/>
      <c r="I159" s="1244"/>
      <c r="J159" s="1244"/>
      <c r="K159" s="1244"/>
      <c r="L159" s="1244"/>
      <c r="M159" s="1244"/>
      <c r="N159" s="1244"/>
      <c r="O159" s="1244"/>
      <c r="P159" s="1244"/>
      <c r="Q159" s="1244"/>
      <c r="R159" s="1244"/>
      <c r="S159" s="1244"/>
      <c r="T159" s="1244"/>
      <c r="U159" s="1244"/>
      <c r="V159" s="1244"/>
      <c r="W159" s="1244"/>
      <c r="X159" s="1244"/>
      <c r="Y159" s="1244"/>
      <c r="Z159" s="1244"/>
      <c r="AA159" s="1244"/>
      <c r="AB159" s="1244"/>
      <c r="AC159" s="1244"/>
      <c r="AD159" s="1244"/>
      <c r="AE159" s="1244"/>
      <c r="AF159" s="1244"/>
      <c r="AG159" s="1245"/>
      <c r="AH159" s="940"/>
      <c r="AI159" s="916"/>
      <c r="AJ159" s="917"/>
      <c r="AK159" s="882" t="str">
        <f t="shared" si="0"/>
        <v>-</v>
      </c>
      <c r="AL159" s="376"/>
      <c r="AM159" s="759"/>
      <c r="AN159" s="759"/>
      <c r="AO159" s="759"/>
      <c r="AP159" s="759"/>
      <c r="AQ159" s="759"/>
      <c r="AR159" s="759"/>
      <c r="AS159" s="759"/>
      <c r="AT159" s="1282"/>
      <c r="AU159" s="1278"/>
      <c r="AV159" s="231" t="s">
        <v>160</v>
      </c>
      <c r="AW159" s="1249"/>
      <c r="AX159" s="759"/>
      <c r="AY159" s="768"/>
      <c r="AZ159" s="759"/>
      <c r="BA159" s="759"/>
      <c r="BB159" s="759"/>
      <c r="BE159" s="139"/>
      <c r="BF159" s="143"/>
      <c r="BG159" s="139"/>
      <c r="BH159" s="607"/>
      <c r="BI159" s="607"/>
      <c r="BJ159" s="607"/>
      <c r="BK159" s="602"/>
      <c r="BL159" s="42"/>
      <c r="BM159" s="42"/>
      <c r="BN159" s="145"/>
      <c r="BO159" s="46"/>
      <c r="BP159" s="259"/>
      <c r="BQ159" s="259"/>
      <c r="BR159" s="259"/>
      <c r="BS159" s="580"/>
      <c r="BT159" s="580"/>
      <c r="BU159" s="580"/>
      <c r="BV159" s="580"/>
      <c r="BW159" s="580"/>
      <c r="BX159" s="580"/>
      <c r="BY159" s="580"/>
      <c r="BZ159" s="580"/>
      <c r="CA159" s="580"/>
      <c r="CB159" s="580"/>
      <c r="CC159" s="246"/>
      <c r="CD159" s="246"/>
      <c r="CE159" s="246"/>
      <c r="CF159" s="246"/>
      <c r="CG159" s="246"/>
      <c r="CH159" s="246"/>
      <c r="CI159" s="246"/>
      <c r="CJ159" s="246"/>
      <c r="CK159" s="246"/>
      <c r="CL159" s="580"/>
      <c r="CM159" s="580"/>
      <c r="CN159" s="580"/>
      <c r="CO159" s="580"/>
      <c r="CP159" s="580"/>
      <c r="CQ159" s="580"/>
      <c r="CR159" s="580"/>
      <c r="CS159" s="580"/>
      <c r="CT159" s="580"/>
      <c r="CU159" s="580"/>
      <c r="CV159" s="580"/>
      <c r="CW159" s="941"/>
      <c r="CX159" s="246"/>
    </row>
    <row r="160" spans="1:102" ht="26.1" customHeight="1" thickBot="1">
      <c r="A160" s="1559"/>
      <c r="B160" s="1543"/>
      <c r="C160" s="1544"/>
      <c r="D160" s="1545"/>
      <c r="E160" s="392" t="s">
        <v>416</v>
      </c>
      <c r="F160" s="1304" t="s">
        <v>417</v>
      </c>
      <c r="G160" s="1304"/>
      <c r="H160" s="1304"/>
      <c r="I160" s="1304"/>
      <c r="J160" s="1304"/>
      <c r="K160" s="1304"/>
      <c r="L160" s="1304"/>
      <c r="M160" s="1304"/>
      <c r="N160" s="1304"/>
      <c r="O160" s="1304"/>
      <c r="P160" s="1304"/>
      <c r="Q160" s="1304"/>
      <c r="R160" s="1304"/>
      <c r="S160" s="1304"/>
      <c r="T160" s="1304"/>
      <c r="U160" s="1304"/>
      <c r="V160" s="1304"/>
      <c r="W160" s="1304"/>
      <c r="X160" s="1304"/>
      <c r="Y160" s="1304"/>
      <c r="Z160" s="1304"/>
      <c r="AA160" s="1304"/>
      <c r="AB160" s="1304"/>
      <c r="AC160" s="1304"/>
      <c r="AD160" s="1304"/>
      <c r="AE160" s="1304"/>
      <c r="AF160" s="1304"/>
      <c r="AG160" s="1305"/>
      <c r="AH160" s="942"/>
      <c r="AI160" s="903"/>
      <c r="AJ160" s="904"/>
      <c r="AK160" s="883" t="str">
        <f t="shared" si="0"/>
        <v>-</v>
      </c>
      <c r="AL160" s="377"/>
      <c r="AM160" s="759"/>
      <c r="AN160" s="759"/>
      <c r="AO160" s="759"/>
      <c r="AP160" s="759"/>
      <c r="AQ160" s="759"/>
      <c r="AR160" s="759"/>
      <c r="AS160" s="759"/>
      <c r="AT160" s="1283"/>
      <c r="AU160" s="1279"/>
      <c r="AV160" s="232" t="s">
        <v>161</v>
      </c>
      <c r="AW160" s="1248"/>
      <c r="AX160" s="759"/>
      <c r="AY160" s="768"/>
      <c r="AZ160" s="759"/>
      <c r="BA160" s="759"/>
      <c r="BB160" s="759"/>
      <c r="BE160" s="139"/>
      <c r="BF160" s="143"/>
      <c r="BG160" s="139"/>
      <c r="BH160" s="607"/>
      <c r="BI160" s="607"/>
      <c r="BJ160" s="607"/>
      <c r="BK160" s="602"/>
      <c r="BL160" s="42"/>
      <c r="BM160" s="42"/>
      <c r="BN160" s="145"/>
      <c r="BO160" s="46"/>
      <c r="BP160" s="259"/>
      <c r="BQ160" s="259"/>
      <c r="BR160" s="259"/>
      <c r="BS160" s="580"/>
      <c r="BT160" s="580"/>
      <c r="BU160" s="580"/>
      <c r="BV160" s="580"/>
      <c r="BW160" s="580"/>
      <c r="BX160" s="580"/>
      <c r="BY160" s="580"/>
      <c r="BZ160" s="580"/>
      <c r="CA160" s="580"/>
      <c r="CB160" s="580"/>
      <c r="CC160" s="246"/>
      <c r="CD160" s="246"/>
      <c r="CE160" s="246"/>
      <c r="CF160" s="246"/>
      <c r="CG160" s="246"/>
      <c r="CH160" s="246"/>
      <c r="CI160" s="246"/>
      <c r="CJ160" s="246"/>
      <c r="CK160" s="246"/>
      <c r="CL160" s="580"/>
      <c r="CM160" s="580"/>
      <c r="CN160" s="580"/>
      <c r="CO160" s="580"/>
      <c r="CP160" s="580"/>
      <c r="CQ160" s="580"/>
      <c r="CR160" s="580"/>
      <c r="CS160" s="580"/>
      <c r="CT160" s="580"/>
      <c r="CU160" s="580"/>
      <c r="CV160" s="580"/>
      <c r="CW160" s="941"/>
      <c r="CX160" s="246"/>
    </row>
    <row r="161" spans="1:246" ht="26.1" customHeight="1">
      <c r="A161" s="1493" t="s">
        <v>418</v>
      </c>
      <c r="B161" s="1484" t="s">
        <v>55</v>
      </c>
      <c r="C161" s="1485"/>
      <c r="D161" s="1486"/>
      <c r="E161" s="388" t="s">
        <v>419</v>
      </c>
      <c r="F161" s="1252" t="s">
        <v>420</v>
      </c>
      <c r="G161" s="1252"/>
      <c r="H161" s="1252"/>
      <c r="I161" s="1252"/>
      <c r="J161" s="1252"/>
      <c r="K161" s="1252"/>
      <c r="L161" s="1252"/>
      <c r="M161" s="1252"/>
      <c r="N161" s="1252"/>
      <c r="O161" s="1252"/>
      <c r="P161" s="1252"/>
      <c r="Q161" s="1252"/>
      <c r="R161" s="1252"/>
      <c r="S161" s="1252"/>
      <c r="T161" s="1252"/>
      <c r="U161" s="1252"/>
      <c r="V161" s="1252"/>
      <c r="W161" s="1252"/>
      <c r="X161" s="1252"/>
      <c r="Y161" s="1252"/>
      <c r="Z161" s="1252"/>
      <c r="AA161" s="1252"/>
      <c r="AB161" s="1252"/>
      <c r="AC161" s="1252"/>
      <c r="AD161" s="1252"/>
      <c r="AE161" s="1252"/>
      <c r="AF161" s="1252"/>
      <c r="AG161" s="1253"/>
      <c r="AH161" s="217"/>
      <c r="AI161" s="913"/>
      <c r="AJ161" s="914"/>
      <c r="AK161" s="881" t="str">
        <f t="shared" si="0"/>
        <v>-</v>
      </c>
      <c r="AL161" s="373"/>
      <c r="AM161" s="759"/>
      <c r="AN161" s="759"/>
      <c r="AO161" s="759"/>
      <c r="AP161" s="759"/>
      <c r="AQ161" s="759"/>
      <c r="AR161" s="759"/>
      <c r="AS161" s="759"/>
      <c r="AT161" s="1257" t="s">
        <v>418</v>
      </c>
      <c r="AU161" s="1263" t="s">
        <v>55</v>
      </c>
      <c r="AV161" s="233" t="s">
        <v>162</v>
      </c>
      <c r="AW161" s="1246">
        <f>COUNTIF(AK161:AK163,"X")</f>
        <v>0</v>
      </c>
      <c r="AX161" s="759"/>
      <c r="AY161" s="768"/>
      <c r="AZ161" s="759"/>
      <c r="BA161" s="759"/>
      <c r="BB161" s="759"/>
      <c r="BE161" s="140"/>
      <c r="BF161" s="144"/>
      <c r="BG161" s="140"/>
      <c r="BH161" s="608"/>
      <c r="BI161" s="608"/>
      <c r="BJ161" s="608"/>
      <c r="BK161" s="602"/>
      <c r="BL161" s="42"/>
      <c r="BM161" s="42"/>
      <c r="BN161" s="145"/>
      <c r="BO161" s="46"/>
      <c r="BP161" s="259"/>
      <c r="BQ161" s="259"/>
      <c r="BR161" s="259"/>
      <c r="BS161" s="580"/>
      <c r="BT161" s="580"/>
      <c r="BU161" s="580"/>
      <c r="BV161" s="580"/>
      <c r="BW161" s="580"/>
      <c r="BX161" s="580"/>
      <c r="BY161" s="580"/>
      <c r="BZ161" s="580"/>
      <c r="CA161" s="580"/>
      <c r="CB161" s="580"/>
      <c r="CC161" s="246"/>
      <c r="CD161" s="246"/>
      <c r="CE161" s="246"/>
      <c r="CF161" s="246"/>
      <c r="CG161" s="246"/>
      <c r="CH161" s="246"/>
      <c r="CI161" s="246"/>
      <c r="CJ161" s="246"/>
      <c r="CK161" s="246"/>
      <c r="CL161" s="580"/>
      <c r="CM161" s="580"/>
      <c r="CN161" s="580"/>
      <c r="CO161" s="580"/>
      <c r="CP161" s="580"/>
      <c r="CQ161" s="580"/>
      <c r="CR161" s="580"/>
      <c r="CS161" s="580"/>
      <c r="CT161" s="580"/>
      <c r="CU161" s="580"/>
      <c r="CV161" s="580"/>
      <c r="CW161" s="941"/>
      <c r="CX161" s="246"/>
      <c r="CY161" s="580"/>
      <c r="CZ161" s="580"/>
      <c r="DA161" s="580"/>
      <c r="DB161" s="580"/>
      <c r="DC161" s="580"/>
      <c r="DD161" s="580"/>
      <c r="DE161" s="580"/>
      <c r="DF161" s="580"/>
      <c r="DG161" s="580"/>
      <c r="DH161" s="580"/>
      <c r="DI161" s="580"/>
      <c r="DJ161" s="580"/>
      <c r="DK161" s="580"/>
      <c r="DL161" s="580"/>
      <c r="DM161" s="580"/>
      <c r="DN161" s="580"/>
      <c r="DO161" s="580"/>
      <c r="DP161" s="580"/>
      <c r="DQ161" s="580"/>
      <c r="DR161" s="580"/>
      <c r="DS161" s="580"/>
      <c r="DT161" s="580"/>
      <c r="DU161" s="580"/>
      <c r="DV161" s="580"/>
      <c r="DW161" s="580"/>
      <c r="DX161" s="580"/>
      <c r="DY161" s="580"/>
      <c r="DZ161" s="580"/>
      <c r="EA161" s="580"/>
      <c r="EB161" s="580"/>
      <c r="EC161" s="580"/>
      <c r="ED161" s="580"/>
      <c r="EE161" s="580"/>
      <c r="EF161" s="580"/>
      <c r="EG161" s="580"/>
      <c r="EH161" s="580"/>
      <c r="EI161" s="580"/>
      <c r="EJ161" s="580"/>
      <c r="EK161" s="580"/>
      <c r="EL161" s="580"/>
      <c r="EM161" s="580"/>
      <c r="EN161" s="580"/>
      <c r="EO161" s="580"/>
      <c r="EP161" s="580"/>
      <c r="EQ161" s="580"/>
      <c r="ER161" s="580"/>
      <c r="ES161" s="580"/>
      <c r="ET161" s="580"/>
      <c r="EU161" s="580"/>
      <c r="EV161" s="580"/>
      <c r="EW161" s="580"/>
      <c r="EX161" s="580"/>
      <c r="EY161" s="580"/>
      <c r="EZ161" s="580"/>
      <c r="FA161" s="580"/>
      <c r="FB161" s="580"/>
      <c r="FC161" s="580"/>
      <c r="FD161" s="580"/>
      <c r="FE161" s="580"/>
      <c r="FF161" s="580"/>
      <c r="FG161" s="580"/>
      <c r="FH161" s="580"/>
      <c r="FI161" s="580"/>
      <c r="FJ161" s="580"/>
      <c r="FK161" s="580"/>
      <c r="FL161" s="580"/>
      <c r="FM161" s="580"/>
      <c r="FN161" s="580"/>
      <c r="FO161" s="580"/>
      <c r="FP161" s="580"/>
      <c r="FQ161" s="580"/>
      <c r="FR161" s="580"/>
      <c r="FS161" s="580"/>
      <c r="FT161" s="580"/>
      <c r="FU161" s="580"/>
      <c r="FV161" s="580"/>
      <c r="FW161" s="580"/>
      <c r="FX161" s="580"/>
      <c r="FY161" s="580"/>
      <c r="FZ161" s="580"/>
      <c r="GA161" s="580"/>
      <c r="GB161" s="580"/>
      <c r="GC161" s="580"/>
      <c r="GD161" s="580"/>
      <c r="GE161" s="580"/>
      <c r="GF161" s="580"/>
      <c r="GG161" s="580"/>
      <c r="GH161" s="580"/>
      <c r="GI161" s="580"/>
      <c r="GJ161" s="580"/>
      <c r="GK161" s="580"/>
      <c r="GL161" s="580"/>
      <c r="GM161" s="580"/>
      <c r="GN161" s="580"/>
      <c r="GO161" s="580"/>
      <c r="GP161" s="580"/>
      <c r="GQ161" s="580"/>
      <c r="GR161" s="580"/>
      <c r="GS161" s="580"/>
      <c r="GT161" s="580"/>
      <c r="GU161" s="580"/>
      <c r="GV161" s="580"/>
      <c r="GW161" s="580"/>
      <c r="GX161" s="580"/>
      <c r="GY161" s="580"/>
      <c r="GZ161" s="580"/>
      <c r="HA161" s="580"/>
      <c r="HB161" s="580"/>
      <c r="HC161" s="580"/>
      <c r="HD161" s="580"/>
      <c r="HE161" s="580"/>
      <c r="HF161" s="580"/>
      <c r="HG161" s="580"/>
      <c r="HH161" s="580"/>
      <c r="HI161" s="580"/>
      <c r="HJ161" s="580"/>
      <c r="HK161" s="580"/>
      <c r="HL161" s="580"/>
      <c r="HM161" s="580"/>
      <c r="HN161" s="580"/>
      <c r="HO161" s="580"/>
      <c r="HP161" s="580"/>
      <c r="HQ161" s="580"/>
      <c r="HR161" s="580"/>
      <c r="HS161" s="580"/>
      <c r="HT161" s="580"/>
      <c r="HU161" s="580"/>
      <c r="HV161" s="580"/>
      <c r="HW161" s="580"/>
      <c r="HX161" s="580"/>
      <c r="HY161" s="580"/>
      <c r="HZ161" s="580"/>
      <c r="IA161" s="580"/>
      <c r="IB161" s="580"/>
      <c r="IC161" s="580"/>
      <c r="ID161" s="580"/>
      <c r="IE161" s="580"/>
      <c r="IF161" s="580"/>
      <c r="IG161" s="580"/>
      <c r="IH161" s="580"/>
      <c r="II161" s="580"/>
      <c r="IJ161" s="580"/>
      <c r="IK161" s="580"/>
      <c r="IL161" s="580"/>
    </row>
    <row r="162" spans="1:246" ht="26.1" customHeight="1">
      <c r="A162" s="1493"/>
      <c r="B162" s="1487"/>
      <c r="C162" s="1488"/>
      <c r="D162" s="1489"/>
      <c r="E162" s="385" t="s">
        <v>421</v>
      </c>
      <c r="F162" s="1244" t="s">
        <v>422</v>
      </c>
      <c r="G162" s="1244"/>
      <c r="H162" s="1244"/>
      <c r="I162" s="1244"/>
      <c r="J162" s="1244"/>
      <c r="K162" s="1244"/>
      <c r="L162" s="1244"/>
      <c r="M162" s="1244"/>
      <c r="N162" s="1244"/>
      <c r="O162" s="1244"/>
      <c r="P162" s="1244"/>
      <c r="Q162" s="1244"/>
      <c r="R162" s="1244"/>
      <c r="S162" s="1244"/>
      <c r="T162" s="1244"/>
      <c r="U162" s="1244"/>
      <c r="V162" s="1244"/>
      <c r="W162" s="1244"/>
      <c r="X162" s="1244"/>
      <c r="Y162" s="1244"/>
      <c r="Z162" s="1244"/>
      <c r="AA162" s="1244"/>
      <c r="AB162" s="1244"/>
      <c r="AC162" s="1244"/>
      <c r="AD162" s="1244"/>
      <c r="AE162" s="1244"/>
      <c r="AF162" s="1244"/>
      <c r="AG162" s="1245"/>
      <c r="AH162" s="940"/>
      <c r="AI162" s="916"/>
      <c r="AJ162" s="917"/>
      <c r="AK162" s="882" t="str">
        <f t="shared" si="0"/>
        <v>-</v>
      </c>
      <c r="AL162" s="371"/>
      <c r="AM162" s="759"/>
      <c r="AN162" s="759"/>
      <c r="AO162" s="759"/>
      <c r="AP162" s="759"/>
      <c r="AQ162" s="759"/>
      <c r="AR162" s="759"/>
      <c r="AS162" s="759"/>
      <c r="AT162" s="1258"/>
      <c r="AU162" s="1264"/>
      <c r="AV162" s="225" t="s">
        <v>163</v>
      </c>
      <c r="AW162" s="1249"/>
      <c r="AX162" s="759"/>
      <c r="AY162" s="768"/>
      <c r="AZ162" s="759"/>
      <c r="BA162" s="759"/>
      <c r="BB162" s="759"/>
      <c r="BE162" s="140"/>
      <c r="BF162" s="144"/>
      <c r="BG162" s="140"/>
      <c r="BH162" s="608"/>
      <c r="BI162" s="608"/>
      <c r="BJ162" s="608"/>
      <c r="BK162" s="602"/>
      <c r="BL162" s="42"/>
      <c r="BM162" s="42"/>
      <c r="BN162" s="145"/>
      <c r="BO162" s="46"/>
      <c r="BP162" s="259"/>
      <c r="BQ162" s="259"/>
      <c r="BR162" s="259"/>
      <c r="BS162" s="580"/>
      <c r="BT162" s="580"/>
      <c r="BU162" s="580"/>
      <c r="BV162" s="580"/>
      <c r="BW162" s="580"/>
      <c r="BX162" s="580"/>
      <c r="BY162" s="580"/>
      <c r="BZ162" s="580"/>
      <c r="CA162" s="580"/>
      <c r="CB162" s="580"/>
      <c r="CC162" s="246"/>
      <c r="CD162" s="246"/>
      <c r="CE162" s="246"/>
      <c r="CF162" s="246"/>
      <c r="CG162" s="246"/>
      <c r="CH162" s="246"/>
      <c r="CI162" s="246"/>
      <c r="CJ162" s="246"/>
      <c r="CK162" s="246"/>
      <c r="CL162" s="580"/>
      <c r="CM162" s="580"/>
      <c r="CN162" s="580"/>
      <c r="CO162" s="580"/>
      <c r="CP162" s="580"/>
      <c r="CQ162" s="580"/>
      <c r="CR162" s="580"/>
      <c r="CS162" s="580"/>
      <c r="CT162" s="580"/>
      <c r="CU162" s="580"/>
      <c r="CV162" s="580"/>
      <c r="CW162" s="941"/>
      <c r="CX162" s="246"/>
      <c r="CY162" s="580"/>
      <c r="CZ162" s="580"/>
      <c r="DA162" s="580"/>
      <c r="DB162" s="580"/>
      <c r="DC162" s="580"/>
      <c r="DD162" s="580"/>
      <c r="DE162" s="580"/>
      <c r="DF162" s="580"/>
      <c r="DG162" s="580"/>
      <c r="DH162" s="580"/>
      <c r="DI162" s="580"/>
      <c r="DJ162" s="580"/>
      <c r="DK162" s="580"/>
      <c r="DL162" s="580"/>
      <c r="DM162" s="580"/>
      <c r="DN162" s="580"/>
      <c r="DO162" s="580"/>
      <c r="DP162" s="580"/>
      <c r="DQ162" s="580"/>
      <c r="DR162" s="580"/>
      <c r="DS162" s="580"/>
      <c r="DT162" s="580"/>
      <c r="DU162" s="580"/>
      <c r="DV162" s="580"/>
      <c r="DW162" s="580"/>
      <c r="DX162" s="580"/>
      <c r="DY162" s="580"/>
      <c r="DZ162" s="580"/>
      <c r="EA162" s="580"/>
      <c r="EB162" s="580"/>
      <c r="EC162" s="580"/>
      <c r="ED162" s="580"/>
      <c r="EE162" s="580"/>
      <c r="EF162" s="580"/>
      <c r="EG162" s="580"/>
      <c r="EH162" s="580"/>
      <c r="EI162" s="580"/>
      <c r="EJ162" s="580"/>
      <c r="EK162" s="580"/>
      <c r="EL162" s="580"/>
      <c r="EM162" s="580"/>
      <c r="EN162" s="580"/>
      <c r="EO162" s="580"/>
      <c r="EP162" s="580"/>
      <c r="EQ162" s="580"/>
      <c r="ER162" s="580"/>
      <c r="ES162" s="580"/>
      <c r="ET162" s="580"/>
      <c r="EU162" s="580"/>
      <c r="EV162" s="580"/>
      <c r="EW162" s="580"/>
      <c r="EX162" s="580"/>
      <c r="EY162" s="580"/>
      <c r="EZ162" s="580"/>
      <c r="FA162" s="580"/>
      <c r="FB162" s="580"/>
      <c r="FC162" s="580"/>
      <c r="FD162" s="580"/>
      <c r="FE162" s="580"/>
      <c r="FF162" s="580"/>
      <c r="FG162" s="580"/>
      <c r="FH162" s="580"/>
      <c r="FI162" s="580"/>
      <c r="FJ162" s="580"/>
      <c r="FK162" s="580"/>
      <c r="FL162" s="580"/>
      <c r="FM162" s="580"/>
      <c r="FN162" s="580"/>
      <c r="FO162" s="580"/>
      <c r="FP162" s="580"/>
      <c r="FQ162" s="580"/>
      <c r="FR162" s="580"/>
      <c r="FS162" s="580"/>
      <c r="FT162" s="580"/>
      <c r="FU162" s="580"/>
      <c r="FV162" s="580"/>
      <c r="FW162" s="580"/>
      <c r="FX162" s="580"/>
      <c r="FY162" s="580"/>
      <c r="FZ162" s="580"/>
      <c r="GA162" s="580"/>
      <c r="GB162" s="580"/>
      <c r="GC162" s="580"/>
      <c r="GD162" s="580"/>
      <c r="GE162" s="580"/>
      <c r="GF162" s="580"/>
      <c r="GG162" s="580"/>
      <c r="GH162" s="580"/>
      <c r="GI162" s="580"/>
      <c r="GJ162" s="580"/>
      <c r="GK162" s="580"/>
      <c r="GL162" s="580"/>
      <c r="GM162" s="580"/>
      <c r="GN162" s="580"/>
      <c r="GO162" s="580"/>
      <c r="GP162" s="580"/>
      <c r="GQ162" s="580"/>
      <c r="GR162" s="580"/>
      <c r="GS162" s="580"/>
      <c r="GT162" s="580"/>
      <c r="GU162" s="580"/>
      <c r="GV162" s="580"/>
      <c r="GW162" s="580"/>
      <c r="GX162" s="580"/>
      <c r="GY162" s="580"/>
      <c r="GZ162" s="580"/>
      <c r="HA162" s="580"/>
      <c r="HB162" s="580"/>
      <c r="HC162" s="580"/>
      <c r="HD162" s="580"/>
      <c r="HE162" s="580"/>
      <c r="HF162" s="580"/>
      <c r="HG162" s="580"/>
      <c r="HH162" s="580"/>
      <c r="HI162" s="580"/>
      <c r="HJ162" s="580"/>
      <c r="HK162" s="580"/>
      <c r="HL162" s="580"/>
      <c r="HM162" s="580"/>
      <c r="HN162" s="580"/>
      <c r="HO162" s="580"/>
      <c r="HP162" s="580"/>
      <c r="HQ162" s="580"/>
      <c r="HR162" s="580"/>
      <c r="HS162" s="580"/>
      <c r="HT162" s="580"/>
      <c r="HU162" s="580"/>
      <c r="HV162" s="580"/>
      <c r="HW162" s="580"/>
      <c r="HX162" s="580"/>
      <c r="HY162" s="580"/>
      <c r="HZ162" s="580"/>
      <c r="IA162" s="580"/>
      <c r="IB162" s="580"/>
      <c r="IC162" s="580"/>
      <c r="ID162" s="580"/>
      <c r="IE162" s="580"/>
      <c r="IF162" s="580"/>
      <c r="IG162" s="580"/>
      <c r="IH162" s="580"/>
      <c r="II162" s="580"/>
      <c r="IJ162" s="580"/>
      <c r="IK162" s="580"/>
      <c r="IL162" s="580"/>
    </row>
    <row r="163" spans="1:246" ht="26.1" customHeight="1" thickBot="1">
      <c r="A163" s="1493"/>
      <c r="B163" s="1490"/>
      <c r="C163" s="1491"/>
      <c r="D163" s="1492"/>
      <c r="E163" s="383" t="s">
        <v>423</v>
      </c>
      <c r="F163" s="1243" t="s">
        <v>424</v>
      </c>
      <c r="G163" s="1254"/>
      <c r="H163" s="1254"/>
      <c r="I163" s="1254"/>
      <c r="J163" s="1254"/>
      <c r="K163" s="1254"/>
      <c r="L163" s="1254"/>
      <c r="M163" s="1254"/>
      <c r="N163" s="1254"/>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887"/>
      <c r="AI163" s="929"/>
      <c r="AJ163" s="888"/>
      <c r="AK163" s="883" t="str">
        <f t="shared" si="0"/>
        <v>-</v>
      </c>
      <c r="AL163" s="374"/>
      <c r="AM163" s="759"/>
      <c r="AN163" s="759"/>
      <c r="AO163" s="759"/>
      <c r="AP163" s="759"/>
      <c r="AQ163" s="759"/>
      <c r="AR163" s="759"/>
      <c r="AS163" s="759"/>
      <c r="AT163" s="1258"/>
      <c r="AU163" s="1265"/>
      <c r="AV163" s="234" t="s">
        <v>164</v>
      </c>
      <c r="AW163" s="1248"/>
      <c r="AX163" s="759"/>
      <c r="AY163" s="768"/>
      <c r="AZ163" s="759"/>
      <c r="BA163" s="759"/>
      <c r="BB163" s="759"/>
      <c r="BE163" s="140"/>
      <c r="BF163" s="144"/>
      <c r="BG163" s="140"/>
      <c r="BH163" s="608"/>
      <c r="BI163" s="608"/>
      <c r="BJ163" s="608"/>
      <c r="BK163" s="602"/>
      <c r="BL163" s="42"/>
      <c r="BM163" s="42"/>
      <c r="BN163" s="145"/>
      <c r="BO163" s="46"/>
      <c r="BP163" s="259"/>
      <c r="BQ163" s="259"/>
      <c r="BR163" s="259"/>
      <c r="BS163" s="580"/>
      <c r="BT163" s="580"/>
      <c r="BU163" s="580"/>
      <c r="BV163" s="580"/>
      <c r="BW163" s="580"/>
      <c r="BX163" s="580"/>
      <c r="BY163" s="580"/>
      <c r="BZ163" s="580"/>
      <c r="CA163" s="580"/>
      <c r="CB163" s="580"/>
      <c r="CC163" s="246"/>
      <c r="CD163" s="246"/>
      <c r="CE163" s="246"/>
      <c r="CF163" s="246"/>
      <c r="CG163" s="246"/>
      <c r="CH163" s="246"/>
      <c r="CI163" s="246"/>
      <c r="CJ163" s="246"/>
      <c r="CK163" s="246"/>
      <c r="CL163" s="580"/>
      <c r="CM163" s="580"/>
      <c r="CN163" s="580"/>
      <c r="CO163" s="580"/>
      <c r="CP163" s="580"/>
      <c r="CQ163" s="580"/>
      <c r="CR163" s="580"/>
      <c r="CS163" s="580"/>
      <c r="CT163" s="580"/>
      <c r="CU163" s="580"/>
      <c r="CV163" s="580"/>
      <c r="CW163" s="941"/>
      <c r="CX163" s="246"/>
      <c r="CY163" s="580"/>
      <c r="CZ163" s="580"/>
      <c r="DA163" s="580"/>
      <c r="DB163" s="580"/>
      <c r="DC163" s="580"/>
      <c r="DD163" s="580"/>
      <c r="DE163" s="580"/>
      <c r="DF163" s="580"/>
      <c r="DG163" s="580"/>
      <c r="DH163" s="580"/>
      <c r="DI163" s="580"/>
      <c r="DJ163" s="580"/>
      <c r="DK163" s="580"/>
      <c r="DL163" s="580"/>
      <c r="DM163" s="580"/>
      <c r="DN163" s="580"/>
      <c r="DO163" s="580"/>
      <c r="DP163" s="580"/>
      <c r="DQ163" s="580"/>
      <c r="DR163" s="580"/>
      <c r="DS163" s="580"/>
      <c r="DT163" s="580"/>
      <c r="DU163" s="580"/>
      <c r="DV163" s="580"/>
      <c r="DW163" s="580"/>
      <c r="DX163" s="580"/>
      <c r="DY163" s="580"/>
      <c r="DZ163" s="580"/>
      <c r="EA163" s="580"/>
      <c r="EB163" s="580"/>
      <c r="EC163" s="580"/>
      <c r="ED163" s="580"/>
      <c r="EE163" s="580"/>
      <c r="EF163" s="580"/>
      <c r="EG163" s="580"/>
      <c r="EH163" s="580"/>
      <c r="EI163" s="580"/>
      <c r="EJ163" s="580"/>
      <c r="EK163" s="580"/>
      <c r="EL163" s="580"/>
      <c r="EM163" s="580"/>
      <c r="EN163" s="580"/>
      <c r="EO163" s="580"/>
      <c r="EP163" s="580"/>
      <c r="EQ163" s="580"/>
      <c r="ER163" s="580"/>
      <c r="ES163" s="580"/>
      <c r="ET163" s="580"/>
      <c r="EU163" s="580"/>
      <c r="EV163" s="580"/>
      <c r="EW163" s="580"/>
      <c r="EX163" s="580"/>
      <c r="EY163" s="580"/>
      <c r="EZ163" s="580"/>
      <c r="FA163" s="580"/>
      <c r="FB163" s="580"/>
      <c r="FC163" s="580"/>
      <c r="FD163" s="580"/>
      <c r="FE163" s="580"/>
      <c r="FF163" s="580"/>
      <c r="FG163" s="580"/>
      <c r="FH163" s="580"/>
      <c r="FI163" s="580"/>
      <c r="FJ163" s="580"/>
      <c r="FK163" s="580"/>
      <c r="FL163" s="580"/>
      <c r="FM163" s="580"/>
      <c r="FN163" s="580"/>
      <c r="FO163" s="580"/>
      <c r="FP163" s="580"/>
      <c r="FQ163" s="580"/>
      <c r="FR163" s="580"/>
      <c r="FS163" s="580"/>
      <c r="FT163" s="580"/>
      <c r="FU163" s="580"/>
      <c r="FV163" s="580"/>
      <c r="FW163" s="580"/>
      <c r="FX163" s="580"/>
      <c r="FY163" s="580"/>
      <c r="FZ163" s="580"/>
      <c r="GA163" s="580"/>
      <c r="GB163" s="580"/>
      <c r="GC163" s="580"/>
      <c r="GD163" s="580"/>
      <c r="GE163" s="580"/>
      <c r="GF163" s="580"/>
      <c r="GG163" s="580"/>
      <c r="GH163" s="580"/>
      <c r="GI163" s="580"/>
      <c r="GJ163" s="580"/>
      <c r="GK163" s="580"/>
      <c r="GL163" s="580"/>
      <c r="GM163" s="580"/>
      <c r="GN163" s="580"/>
      <c r="GO163" s="580"/>
      <c r="GP163" s="580"/>
      <c r="GQ163" s="580"/>
      <c r="GR163" s="580"/>
      <c r="GS163" s="580"/>
      <c r="GT163" s="580"/>
      <c r="GU163" s="580"/>
      <c r="GV163" s="580"/>
      <c r="GW163" s="580"/>
      <c r="GX163" s="580"/>
      <c r="GY163" s="580"/>
      <c r="GZ163" s="580"/>
      <c r="HA163" s="580"/>
      <c r="HB163" s="580"/>
      <c r="HC163" s="580"/>
      <c r="HD163" s="580"/>
      <c r="HE163" s="580"/>
      <c r="HF163" s="580"/>
      <c r="HG163" s="580"/>
      <c r="HH163" s="580"/>
      <c r="HI163" s="580"/>
      <c r="HJ163" s="580"/>
      <c r="HK163" s="580"/>
      <c r="HL163" s="580"/>
      <c r="HM163" s="580"/>
      <c r="HN163" s="580"/>
      <c r="HO163" s="580"/>
      <c r="HP163" s="580"/>
      <c r="HQ163" s="580"/>
      <c r="HR163" s="580"/>
      <c r="HS163" s="580"/>
      <c r="HT163" s="580"/>
      <c r="HU163" s="580"/>
      <c r="HV163" s="580"/>
      <c r="HW163" s="580"/>
      <c r="HX163" s="580"/>
      <c r="HY163" s="580"/>
      <c r="HZ163" s="580"/>
      <c r="IA163" s="580"/>
      <c r="IB163" s="580"/>
      <c r="IC163" s="580"/>
      <c r="ID163" s="580"/>
      <c r="IE163" s="580"/>
      <c r="IF163" s="580"/>
      <c r="IG163" s="580"/>
      <c r="IH163" s="580"/>
      <c r="II163" s="580"/>
      <c r="IJ163" s="580"/>
      <c r="IK163" s="580"/>
      <c r="IL163" s="580"/>
    </row>
    <row r="164" spans="1:246" ht="26.1" customHeight="1">
      <c r="A164" s="1493"/>
      <c r="B164" s="1298" t="s">
        <v>56</v>
      </c>
      <c r="C164" s="1299"/>
      <c r="D164" s="1300"/>
      <c r="E164" s="386" t="s">
        <v>425</v>
      </c>
      <c r="F164" s="1250" t="s">
        <v>426</v>
      </c>
      <c r="G164" s="1250"/>
      <c r="H164" s="1250"/>
      <c r="I164" s="1250"/>
      <c r="J164" s="1250"/>
      <c r="K164" s="1250"/>
      <c r="L164" s="1250"/>
      <c r="M164" s="1250"/>
      <c r="N164" s="1250"/>
      <c r="O164" s="1250"/>
      <c r="P164" s="1250"/>
      <c r="Q164" s="1250"/>
      <c r="R164" s="1250"/>
      <c r="S164" s="1250"/>
      <c r="T164" s="1250"/>
      <c r="U164" s="1250"/>
      <c r="V164" s="1250"/>
      <c r="W164" s="1250"/>
      <c r="X164" s="1250"/>
      <c r="Y164" s="1250"/>
      <c r="Z164" s="1250"/>
      <c r="AA164" s="1250"/>
      <c r="AB164" s="1250"/>
      <c r="AC164" s="1250"/>
      <c r="AD164" s="1250"/>
      <c r="AE164" s="1250"/>
      <c r="AF164" s="1250"/>
      <c r="AG164" s="1251"/>
      <c r="AH164" s="907"/>
      <c r="AI164" s="908"/>
      <c r="AJ164" s="944"/>
      <c r="AK164" s="881" t="str">
        <f t="shared" si="0"/>
        <v>-</v>
      </c>
      <c r="AL164" s="370"/>
      <c r="AM164" s="759"/>
      <c r="AN164" s="759"/>
      <c r="AO164" s="759"/>
      <c r="AP164" s="759"/>
      <c r="AQ164" s="759"/>
      <c r="AR164" s="759"/>
      <c r="AS164" s="759"/>
      <c r="AT164" s="1258"/>
      <c r="AU164" s="1266" t="s">
        <v>56</v>
      </c>
      <c r="AV164" s="218" t="s">
        <v>427</v>
      </c>
      <c r="AW164" s="1246">
        <f>COUNTIF(AK164:AK166,"X")</f>
        <v>0</v>
      </c>
      <c r="AX164" s="759"/>
      <c r="AY164" s="768"/>
      <c r="AZ164" s="759"/>
      <c r="BA164" s="759"/>
      <c r="BB164" s="759"/>
      <c r="BE164" s="140"/>
      <c r="BF164" s="144"/>
      <c r="BG164" s="140"/>
      <c r="BH164" s="608"/>
      <c r="BI164" s="608"/>
      <c r="BJ164" s="608"/>
      <c r="BK164" s="602"/>
      <c r="BL164" s="42"/>
      <c r="BM164" s="42"/>
      <c r="BN164" s="145"/>
      <c r="BO164" s="46"/>
      <c r="BP164" s="259"/>
      <c r="BQ164" s="259"/>
      <c r="BR164" s="259"/>
      <c r="BS164" s="580"/>
      <c r="BT164" s="580"/>
      <c r="BU164" s="580"/>
      <c r="BV164" s="580"/>
      <c r="BW164" s="580"/>
      <c r="BX164" s="580"/>
      <c r="BY164" s="580"/>
      <c r="BZ164" s="580"/>
      <c r="CA164" s="580"/>
      <c r="CB164" s="580"/>
      <c r="CC164" s="246"/>
      <c r="CD164" s="246"/>
      <c r="CE164" s="246"/>
      <c r="CF164" s="246"/>
      <c r="CG164" s="246"/>
      <c r="CH164" s="246"/>
      <c r="CI164" s="246"/>
      <c r="CJ164" s="246"/>
      <c r="CK164" s="246"/>
      <c r="CL164" s="580"/>
      <c r="CM164" s="580"/>
      <c r="CN164" s="580"/>
      <c r="CO164" s="580"/>
      <c r="CP164" s="580"/>
      <c r="CQ164" s="580"/>
      <c r="CR164" s="580"/>
      <c r="CS164" s="580"/>
      <c r="CT164" s="580"/>
      <c r="CU164" s="580"/>
      <c r="CV164" s="580"/>
      <c r="CW164" s="941"/>
      <c r="CX164" s="246"/>
      <c r="CY164" s="580"/>
      <c r="CZ164" s="580"/>
      <c r="DA164" s="580"/>
      <c r="DB164" s="580"/>
      <c r="DC164" s="580"/>
      <c r="DD164" s="580"/>
      <c r="DE164" s="580"/>
      <c r="DF164" s="580"/>
      <c r="DG164" s="580"/>
      <c r="DH164" s="580"/>
      <c r="DI164" s="580"/>
      <c r="DJ164" s="580"/>
      <c r="DK164" s="580"/>
      <c r="DL164" s="580"/>
      <c r="DM164" s="580"/>
      <c r="DN164" s="580"/>
      <c r="DO164" s="580"/>
      <c r="DP164" s="580"/>
      <c r="DQ164" s="580"/>
      <c r="DR164" s="580"/>
      <c r="DS164" s="580"/>
      <c r="DT164" s="580"/>
      <c r="DU164" s="580"/>
      <c r="DV164" s="580"/>
      <c r="DW164" s="580"/>
      <c r="DX164" s="580"/>
      <c r="DY164" s="580"/>
      <c r="DZ164" s="580"/>
      <c r="EA164" s="580"/>
      <c r="EB164" s="580"/>
      <c r="EC164" s="580"/>
      <c r="ED164" s="580"/>
      <c r="EE164" s="580"/>
      <c r="EF164" s="580"/>
      <c r="EG164" s="580"/>
      <c r="EH164" s="580"/>
      <c r="EI164" s="580"/>
      <c r="EJ164" s="580"/>
      <c r="EK164" s="580"/>
      <c r="EL164" s="580"/>
      <c r="EM164" s="580"/>
      <c r="EN164" s="580"/>
      <c r="EO164" s="580"/>
      <c r="EP164" s="580"/>
      <c r="EQ164" s="580"/>
      <c r="ER164" s="580"/>
      <c r="ES164" s="580"/>
      <c r="ET164" s="580"/>
      <c r="EU164" s="580"/>
      <c r="EV164" s="580"/>
      <c r="EW164" s="580"/>
      <c r="EX164" s="580"/>
      <c r="EY164" s="580"/>
      <c r="EZ164" s="580"/>
      <c r="FA164" s="580"/>
      <c r="FB164" s="580"/>
      <c r="FC164" s="580"/>
      <c r="FD164" s="580"/>
      <c r="FE164" s="580"/>
      <c r="FF164" s="580"/>
      <c r="FG164" s="580"/>
      <c r="FH164" s="580"/>
      <c r="FI164" s="580"/>
      <c r="FJ164" s="580"/>
      <c r="FK164" s="580"/>
      <c r="FL164" s="580"/>
      <c r="FM164" s="580"/>
      <c r="FN164" s="580"/>
      <c r="FO164" s="580"/>
      <c r="FP164" s="580"/>
      <c r="FQ164" s="580"/>
      <c r="FR164" s="580"/>
      <c r="FS164" s="580"/>
      <c r="FT164" s="580"/>
      <c r="FU164" s="580"/>
      <c r="FV164" s="580"/>
      <c r="FW164" s="580"/>
      <c r="FX164" s="580"/>
      <c r="FY164" s="580"/>
      <c r="FZ164" s="580"/>
      <c r="GA164" s="580"/>
      <c r="GB164" s="580"/>
      <c r="GC164" s="580"/>
      <c r="GD164" s="580"/>
      <c r="GE164" s="580"/>
      <c r="GF164" s="580"/>
      <c r="GG164" s="580"/>
      <c r="GH164" s="580"/>
      <c r="GI164" s="580"/>
      <c r="GJ164" s="580"/>
      <c r="GK164" s="580"/>
      <c r="GL164" s="580"/>
      <c r="GM164" s="580"/>
      <c r="GN164" s="580"/>
      <c r="GO164" s="580"/>
      <c r="GP164" s="580"/>
      <c r="GQ164" s="580"/>
      <c r="GR164" s="580"/>
      <c r="GS164" s="580"/>
      <c r="GT164" s="580"/>
      <c r="GU164" s="580"/>
      <c r="GV164" s="580"/>
      <c r="GW164" s="580"/>
      <c r="GX164" s="580"/>
      <c r="GY164" s="580"/>
      <c r="GZ164" s="580"/>
      <c r="HA164" s="580"/>
      <c r="HB164" s="580"/>
      <c r="HC164" s="580"/>
      <c r="HD164" s="580"/>
      <c r="HE164" s="580"/>
      <c r="HF164" s="580"/>
      <c r="HG164" s="580"/>
      <c r="HH164" s="580"/>
      <c r="HI164" s="580"/>
      <c r="HJ164" s="580"/>
      <c r="HK164" s="580"/>
      <c r="HL164" s="580"/>
      <c r="HM164" s="580"/>
      <c r="HN164" s="580"/>
      <c r="HO164" s="580"/>
      <c r="HP164" s="580"/>
      <c r="HQ164" s="580"/>
      <c r="HR164" s="580"/>
      <c r="HS164" s="580"/>
      <c r="HT164" s="580"/>
      <c r="HU164" s="580"/>
      <c r="HV164" s="580"/>
      <c r="HW164" s="580"/>
      <c r="HX164" s="580"/>
      <c r="HY164" s="580"/>
      <c r="HZ164" s="580"/>
      <c r="IA164" s="580"/>
      <c r="IB164" s="580"/>
      <c r="IC164" s="580"/>
      <c r="ID164" s="580"/>
      <c r="IE164" s="580"/>
      <c r="IF164" s="580"/>
      <c r="IG164" s="580"/>
      <c r="IH164" s="580"/>
      <c r="II164" s="580"/>
      <c r="IJ164" s="580"/>
      <c r="IK164" s="580"/>
      <c r="IL164" s="580"/>
    </row>
    <row r="165" spans="1:246" ht="26.1" customHeight="1">
      <c r="A165" s="1493"/>
      <c r="B165" s="1487"/>
      <c r="C165" s="1488"/>
      <c r="D165" s="1489"/>
      <c r="E165" s="385" t="s">
        <v>428</v>
      </c>
      <c r="F165" s="1244" t="s">
        <v>429</v>
      </c>
      <c r="G165" s="1244"/>
      <c r="H165" s="1244"/>
      <c r="I165" s="1244"/>
      <c r="J165" s="1244"/>
      <c r="K165" s="1244"/>
      <c r="L165" s="1244"/>
      <c r="M165" s="1244"/>
      <c r="N165" s="1244"/>
      <c r="O165" s="1244"/>
      <c r="P165" s="1244"/>
      <c r="Q165" s="1244"/>
      <c r="R165" s="1244"/>
      <c r="S165" s="1244"/>
      <c r="T165" s="1244"/>
      <c r="U165" s="1244"/>
      <c r="V165" s="1244"/>
      <c r="W165" s="1244"/>
      <c r="X165" s="1244"/>
      <c r="Y165" s="1244"/>
      <c r="Z165" s="1244"/>
      <c r="AA165" s="1244"/>
      <c r="AB165" s="1244"/>
      <c r="AC165" s="1244"/>
      <c r="AD165" s="1244"/>
      <c r="AE165" s="1244"/>
      <c r="AF165" s="1244"/>
      <c r="AG165" s="1245"/>
      <c r="AH165" s="940"/>
      <c r="AI165" s="916"/>
      <c r="AJ165" s="917"/>
      <c r="AK165" s="882" t="str">
        <f t="shared" si="0"/>
        <v>-</v>
      </c>
      <c r="AL165" s="371"/>
      <c r="AM165" s="759"/>
      <c r="AN165" s="759"/>
      <c r="AO165" s="759"/>
      <c r="AP165" s="759"/>
      <c r="AQ165" s="759"/>
      <c r="AR165" s="759"/>
      <c r="AS165" s="759"/>
      <c r="AT165" s="1258"/>
      <c r="AU165" s="1264"/>
      <c r="AV165" s="219" t="s">
        <v>430</v>
      </c>
      <c r="AW165" s="1249"/>
      <c r="AX165" s="759"/>
      <c r="AY165" s="768"/>
      <c r="AZ165" s="759"/>
      <c r="BA165" s="759"/>
      <c r="BB165" s="759"/>
      <c r="BE165" s="140"/>
      <c r="BF165" s="144"/>
      <c r="BG165" s="140"/>
      <c r="BH165" s="608"/>
      <c r="BI165" s="608"/>
      <c r="BJ165" s="608"/>
      <c r="BK165" s="602"/>
      <c r="BL165" s="42"/>
      <c r="BM165" s="42"/>
      <c r="BN165" s="145"/>
      <c r="BO165" s="46"/>
      <c r="BP165" s="259"/>
      <c r="BQ165" s="259"/>
      <c r="BR165" s="259"/>
      <c r="BS165" s="580"/>
      <c r="BT165" s="580"/>
      <c r="BU165" s="580"/>
      <c r="BV165" s="580"/>
      <c r="BW165" s="580"/>
      <c r="BX165" s="580"/>
      <c r="BY165" s="580"/>
      <c r="BZ165" s="580"/>
      <c r="CA165" s="580"/>
      <c r="CB165" s="580"/>
      <c r="CC165" s="246"/>
      <c r="CD165" s="246"/>
      <c r="CE165" s="246"/>
      <c r="CF165" s="246"/>
      <c r="CG165" s="246"/>
      <c r="CH165" s="246"/>
      <c r="CI165" s="246"/>
      <c r="CJ165" s="246"/>
      <c r="CK165" s="246"/>
      <c r="CL165" s="580"/>
      <c r="CM165" s="580"/>
      <c r="CN165" s="580"/>
      <c r="CO165" s="580"/>
      <c r="CP165" s="580"/>
      <c r="CQ165" s="580"/>
      <c r="CR165" s="580"/>
      <c r="CS165" s="580"/>
      <c r="CT165" s="580"/>
      <c r="CU165" s="580"/>
      <c r="CV165" s="580"/>
      <c r="CW165" s="941"/>
      <c r="CX165" s="246"/>
      <c r="CY165" s="580"/>
      <c r="CZ165" s="580"/>
      <c r="DA165" s="580"/>
      <c r="DB165" s="580"/>
      <c r="DC165" s="580"/>
      <c r="DD165" s="580"/>
      <c r="DE165" s="580"/>
      <c r="DF165" s="580"/>
      <c r="DG165" s="580"/>
      <c r="DH165" s="580"/>
      <c r="DI165" s="580"/>
      <c r="DJ165" s="580"/>
      <c r="DK165" s="580"/>
      <c r="DL165" s="580"/>
      <c r="DM165" s="580"/>
      <c r="DN165" s="580"/>
      <c r="DO165" s="580"/>
      <c r="DP165" s="580"/>
      <c r="DQ165" s="580"/>
      <c r="DR165" s="580"/>
      <c r="DS165" s="580"/>
      <c r="DT165" s="580"/>
      <c r="DU165" s="580"/>
      <c r="DV165" s="580"/>
      <c r="DW165" s="580"/>
      <c r="DX165" s="580"/>
      <c r="DY165" s="580"/>
      <c r="DZ165" s="580"/>
      <c r="EA165" s="580"/>
      <c r="EB165" s="580"/>
      <c r="EC165" s="580"/>
      <c r="ED165" s="580"/>
      <c r="EE165" s="580"/>
      <c r="EF165" s="580"/>
      <c r="EG165" s="580"/>
      <c r="EH165" s="580"/>
      <c r="EI165" s="580"/>
      <c r="EJ165" s="580"/>
      <c r="EK165" s="580"/>
      <c r="EL165" s="580"/>
      <c r="EM165" s="580"/>
      <c r="EN165" s="580"/>
      <c r="EO165" s="580"/>
      <c r="EP165" s="580"/>
      <c r="EQ165" s="580"/>
      <c r="ER165" s="580"/>
      <c r="ES165" s="580"/>
      <c r="ET165" s="580"/>
      <c r="EU165" s="580"/>
      <c r="EV165" s="580"/>
      <c r="EW165" s="580"/>
      <c r="EX165" s="580"/>
      <c r="EY165" s="580"/>
      <c r="EZ165" s="580"/>
      <c r="FA165" s="580"/>
      <c r="FB165" s="580"/>
      <c r="FC165" s="580"/>
      <c r="FD165" s="580"/>
      <c r="FE165" s="580"/>
      <c r="FF165" s="580"/>
      <c r="FG165" s="580"/>
      <c r="FH165" s="580"/>
      <c r="FI165" s="580"/>
      <c r="FJ165" s="580"/>
      <c r="FK165" s="580"/>
      <c r="FL165" s="580"/>
      <c r="FM165" s="580"/>
      <c r="FN165" s="580"/>
      <c r="FO165" s="580"/>
      <c r="FP165" s="580"/>
      <c r="FQ165" s="580"/>
      <c r="FR165" s="580"/>
      <c r="FS165" s="580"/>
      <c r="FT165" s="580"/>
      <c r="FU165" s="580"/>
      <c r="FV165" s="580"/>
      <c r="FW165" s="580"/>
      <c r="FX165" s="580"/>
      <c r="FY165" s="580"/>
      <c r="FZ165" s="580"/>
      <c r="GA165" s="580"/>
      <c r="GB165" s="580"/>
      <c r="GC165" s="580"/>
      <c r="GD165" s="580"/>
      <c r="GE165" s="580"/>
      <c r="GF165" s="580"/>
      <c r="GG165" s="580"/>
      <c r="GH165" s="580"/>
      <c r="GI165" s="580"/>
      <c r="GJ165" s="580"/>
      <c r="GK165" s="580"/>
      <c r="GL165" s="580"/>
      <c r="GM165" s="580"/>
      <c r="GN165" s="580"/>
      <c r="GO165" s="580"/>
      <c r="GP165" s="580"/>
      <c r="GQ165" s="580"/>
      <c r="GR165" s="580"/>
      <c r="GS165" s="580"/>
      <c r="GT165" s="580"/>
      <c r="GU165" s="580"/>
      <c r="GV165" s="580"/>
      <c r="GW165" s="580"/>
      <c r="GX165" s="580"/>
      <c r="GY165" s="580"/>
      <c r="GZ165" s="580"/>
      <c r="HA165" s="580"/>
      <c r="HB165" s="580"/>
      <c r="HC165" s="580"/>
      <c r="HD165" s="580"/>
      <c r="HE165" s="580"/>
      <c r="HF165" s="580"/>
      <c r="HG165" s="580"/>
      <c r="HH165" s="580"/>
      <c r="HI165" s="580"/>
      <c r="HJ165" s="580"/>
      <c r="HK165" s="580"/>
      <c r="HL165" s="580"/>
      <c r="HM165" s="580"/>
      <c r="HN165" s="580"/>
      <c r="HO165" s="580"/>
      <c r="HP165" s="580"/>
      <c r="HQ165" s="580"/>
      <c r="HR165" s="580"/>
      <c r="HS165" s="580"/>
      <c r="HT165" s="580"/>
      <c r="HU165" s="580"/>
      <c r="HV165" s="580"/>
      <c r="HW165" s="580"/>
      <c r="HX165" s="580"/>
      <c r="HY165" s="580"/>
      <c r="HZ165" s="580"/>
      <c r="IA165" s="580"/>
      <c r="IB165" s="580"/>
      <c r="IC165" s="580"/>
      <c r="ID165" s="580"/>
      <c r="IE165" s="580"/>
      <c r="IF165" s="580"/>
      <c r="IG165" s="580"/>
      <c r="IH165" s="580"/>
      <c r="II165" s="580"/>
      <c r="IJ165" s="580"/>
      <c r="IK165" s="580"/>
      <c r="IL165" s="580"/>
    </row>
    <row r="166" spans="1:246" ht="26.1" customHeight="1" thickBot="1">
      <c r="A166" s="1493"/>
      <c r="B166" s="1301"/>
      <c r="C166" s="1302"/>
      <c r="D166" s="1303"/>
      <c r="E166" s="382" t="s">
        <v>431</v>
      </c>
      <c r="F166" s="1304" t="s">
        <v>432</v>
      </c>
      <c r="G166" s="1304"/>
      <c r="H166" s="1304"/>
      <c r="I166" s="1304"/>
      <c r="J166" s="1304"/>
      <c r="K166" s="1304"/>
      <c r="L166" s="1304"/>
      <c r="M166" s="1304"/>
      <c r="N166" s="1304"/>
      <c r="O166" s="1304"/>
      <c r="P166" s="1304"/>
      <c r="Q166" s="1304"/>
      <c r="R166" s="1304"/>
      <c r="S166" s="1304"/>
      <c r="T166" s="1304"/>
      <c r="U166" s="1304"/>
      <c r="V166" s="1304"/>
      <c r="W166" s="1304"/>
      <c r="X166" s="1304"/>
      <c r="Y166" s="1304"/>
      <c r="Z166" s="1304"/>
      <c r="AA166" s="1304"/>
      <c r="AB166" s="1304"/>
      <c r="AC166" s="1304"/>
      <c r="AD166" s="1304"/>
      <c r="AE166" s="1304"/>
      <c r="AF166" s="1304"/>
      <c r="AG166" s="1305"/>
      <c r="AH166" s="942"/>
      <c r="AI166" s="903"/>
      <c r="AJ166" s="904"/>
      <c r="AK166" s="883" t="str">
        <f t="shared" si="0"/>
        <v>-</v>
      </c>
      <c r="AL166" s="372"/>
      <c r="AM166" s="759"/>
      <c r="AN166" s="759"/>
      <c r="AO166" s="759"/>
      <c r="AP166" s="759"/>
      <c r="AQ166" s="759"/>
      <c r="AR166" s="759"/>
      <c r="AS166" s="759"/>
      <c r="AT166" s="1258"/>
      <c r="AU166" s="1267"/>
      <c r="AV166" s="235" t="s">
        <v>433</v>
      </c>
      <c r="AW166" s="1248"/>
      <c r="AX166" s="759"/>
      <c r="AY166" s="768"/>
      <c r="AZ166" s="759"/>
      <c r="BA166" s="759"/>
      <c r="BB166" s="759"/>
      <c r="BE166" s="140"/>
      <c r="BF166" s="144"/>
      <c r="BG166" s="140"/>
      <c r="BH166" s="608"/>
      <c r="BI166" s="608"/>
      <c r="BJ166" s="608"/>
      <c r="BK166" s="602"/>
      <c r="BL166" s="42"/>
      <c r="BM166" s="42"/>
      <c r="BN166" s="145"/>
      <c r="BO166" s="46"/>
      <c r="BP166" s="259"/>
      <c r="BQ166" s="259"/>
      <c r="BR166" s="259"/>
      <c r="BS166" s="580"/>
      <c r="BT166" s="580"/>
      <c r="BU166" s="580"/>
      <c r="BV166" s="580"/>
      <c r="BW166" s="580"/>
      <c r="BX166" s="580"/>
      <c r="BY166" s="580"/>
      <c r="BZ166" s="580"/>
      <c r="CA166" s="580"/>
      <c r="CB166" s="580"/>
      <c r="CC166" s="246"/>
      <c r="CD166" s="246"/>
      <c r="CE166" s="246"/>
      <c r="CF166" s="246"/>
      <c r="CG166" s="246"/>
      <c r="CH166" s="246"/>
      <c r="CI166" s="246"/>
      <c r="CJ166" s="246"/>
      <c r="CK166" s="246"/>
      <c r="CL166" s="580"/>
      <c r="CM166" s="580"/>
      <c r="CN166" s="580"/>
      <c r="CO166" s="580"/>
      <c r="CP166" s="580"/>
      <c r="CQ166" s="580"/>
      <c r="CR166" s="580"/>
      <c r="CS166" s="580"/>
      <c r="CT166" s="580"/>
      <c r="CU166" s="580"/>
      <c r="CV166" s="580"/>
      <c r="CW166" s="941"/>
      <c r="CX166" s="246"/>
      <c r="CY166" s="580"/>
      <c r="CZ166" s="580"/>
      <c r="DA166" s="580"/>
      <c r="DB166" s="580"/>
      <c r="DC166" s="580"/>
      <c r="DD166" s="580"/>
      <c r="DE166" s="580"/>
      <c r="DF166" s="580"/>
      <c r="DG166" s="580"/>
      <c r="DH166" s="580"/>
      <c r="DI166" s="580"/>
      <c r="DJ166" s="580"/>
      <c r="DK166" s="580"/>
      <c r="DL166" s="580"/>
      <c r="DM166" s="580"/>
      <c r="DN166" s="580"/>
      <c r="DO166" s="580"/>
      <c r="DP166" s="580"/>
      <c r="DQ166" s="580"/>
      <c r="DR166" s="580"/>
      <c r="DS166" s="580"/>
      <c r="DT166" s="580"/>
      <c r="DU166" s="580"/>
      <c r="DV166" s="580"/>
      <c r="DW166" s="580"/>
      <c r="DX166" s="580"/>
      <c r="DY166" s="580"/>
      <c r="DZ166" s="580"/>
      <c r="EA166" s="580"/>
      <c r="EB166" s="580"/>
      <c r="EC166" s="580"/>
      <c r="ED166" s="580"/>
      <c r="EE166" s="580"/>
      <c r="EF166" s="580"/>
      <c r="EG166" s="580"/>
      <c r="EH166" s="580"/>
      <c r="EI166" s="580"/>
      <c r="EJ166" s="580"/>
      <c r="EK166" s="580"/>
      <c r="EL166" s="580"/>
      <c r="EM166" s="580"/>
      <c r="EN166" s="580"/>
      <c r="EO166" s="580"/>
      <c r="EP166" s="580"/>
      <c r="EQ166" s="580"/>
      <c r="ER166" s="580"/>
      <c r="ES166" s="580"/>
      <c r="ET166" s="580"/>
      <c r="EU166" s="580"/>
      <c r="EV166" s="580"/>
      <c r="EW166" s="580"/>
      <c r="EX166" s="580"/>
      <c r="EY166" s="580"/>
      <c r="EZ166" s="580"/>
      <c r="FA166" s="580"/>
      <c r="FB166" s="580"/>
      <c r="FC166" s="580"/>
      <c r="FD166" s="580"/>
      <c r="FE166" s="580"/>
      <c r="FF166" s="580"/>
      <c r="FG166" s="580"/>
      <c r="FH166" s="580"/>
      <c r="FI166" s="580"/>
      <c r="FJ166" s="580"/>
      <c r="FK166" s="580"/>
      <c r="FL166" s="580"/>
      <c r="FM166" s="580"/>
      <c r="FN166" s="580"/>
      <c r="FO166" s="580"/>
      <c r="FP166" s="580"/>
      <c r="FQ166" s="580"/>
      <c r="FR166" s="580"/>
      <c r="FS166" s="580"/>
      <c r="FT166" s="580"/>
      <c r="FU166" s="580"/>
      <c r="FV166" s="580"/>
      <c r="FW166" s="580"/>
      <c r="FX166" s="580"/>
      <c r="FY166" s="580"/>
      <c r="FZ166" s="580"/>
      <c r="GA166" s="580"/>
      <c r="GB166" s="580"/>
      <c r="GC166" s="580"/>
      <c r="GD166" s="580"/>
      <c r="GE166" s="580"/>
      <c r="GF166" s="580"/>
      <c r="GG166" s="580"/>
      <c r="GH166" s="580"/>
      <c r="GI166" s="580"/>
      <c r="GJ166" s="580"/>
      <c r="GK166" s="580"/>
      <c r="GL166" s="580"/>
      <c r="GM166" s="580"/>
      <c r="GN166" s="580"/>
      <c r="GO166" s="580"/>
      <c r="GP166" s="580"/>
      <c r="GQ166" s="580"/>
      <c r="GR166" s="580"/>
      <c r="GS166" s="580"/>
      <c r="GT166" s="580"/>
      <c r="GU166" s="580"/>
      <c r="GV166" s="580"/>
      <c r="GW166" s="580"/>
      <c r="GX166" s="580"/>
      <c r="GY166" s="580"/>
      <c r="GZ166" s="580"/>
      <c r="HA166" s="580"/>
      <c r="HB166" s="580"/>
      <c r="HC166" s="580"/>
      <c r="HD166" s="580"/>
      <c r="HE166" s="580"/>
      <c r="HF166" s="580"/>
      <c r="HG166" s="580"/>
      <c r="HH166" s="580"/>
      <c r="HI166" s="580"/>
      <c r="HJ166" s="580"/>
      <c r="HK166" s="580"/>
      <c r="HL166" s="580"/>
      <c r="HM166" s="580"/>
      <c r="HN166" s="580"/>
      <c r="HO166" s="580"/>
      <c r="HP166" s="580"/>
      <c r="HQ166" s="580"/>
      <c r="HR166" s="580"/>
      <c r="HS166" s="580"/>
      <c r="HT166" s="580"/>
      <c r="HU166" s="580"/>
      <c r="HV166" s="580"/>
      <c r="HW166" s="580"/>
      <c r="HX166" s="580"/>
      <c r="HY166" s="580"/>
      <c r="HZ166" s="580"/>
      <c r="IA166" s="580"/>
      <c r="IB166" s="580"/>
      <c r="IC166" s="580"/>
      <c r="ID166" s="580"/>
      <c r="IE166" s="580"/>
      <c r="IF166" s="580"/>
      <c r="IG166" s="580"/>
      <c r="IH166" s="580"/>
      <c r="II166" s="580"/>
      <c r="IJ166" s="580"/>
      <c r="IK166" s="580"/>
      <c r="IL166" s="580"/>
    </row>
    <row r="167" spans="1:246" ht="26.1" customHeight="1">
      <c r="A167" s="1493"/>
      <c r="B167" s="1298" t="s">
        <v>57</v>
      </c>
      <c r="C167" s="1299"/>
      <c r="D167" s="1300"/>
      <c r="E167" s="388" t="s">
        <v>434</v>
      </c>
      <c r="F167" s="1252" t="s">
        <v>435</v>
      </c>
      <c r="G167" s="1252"/>
      <c r="H167" s="1252"/>
      <c r="I167" s="1252"/>
      <c r="J167" s="1252"/>
      <c r="K167" s="1252"/>
      <c r="L167" s="1252"/>
      <c r="M167" s="1252"/>
      <c r="N167" s="1252"/>
      <c r="O167" s="1252"/>
      <c r="P167" s="1252"/>
      <c r="Q167" s="1252"/>
      <c r="R167" s="1252"/>
      <c r="S167" s="1252"/>
      <c r="T167" s="1252"/>
      <c r="U167" s="1252"/>
      <c r="V167" s="1252"/>
      <c r="W167" s="1252"/>
      <c r="X167" s="1252"/>
      <c r="Y167" s="1252"/>
      <c r="Z167" s="1252"/>
      <c r="AA167" s="1252"/>
      <c r="AB167" s="1252"/>
      <c r="AC167" s="1252"/>
      <c r="AD167" s="1252"/>
      <c r="AE167" s="1252"/>
      <c r="AF167" s="1252"/>
      <c r="AG167" s="1253"/>
      <c r="AH167" s="217"/>
      <c r="AI167" s="913"/>
      <c r="AJ167" s="914"/>
      <c r="AK167" s="881" t="str">
        <f t="shared" si="0"/>
        <v>-</v>
      </c>
      <c r="AL167" s="373"/>
      <c r="AM167" s="759"/>
      <c r="AN167" s="759"/>
      <c r="AO167" s="759"/>
      <c r="AP167" s="759"/>
      <c r="AQ167" s="759"/>
      <c r="AR167" s="759"/>
      <c r="AS167" s="759"/>
      <c r="AT167" s="1258"/>
      <c r="AU167" s="1263" t="s">
        <v>57</v>
      </c>
      <c r="AV167" s="233" t="s">
        <v>168</v>
      </c>
      <c r="AW167" s="1246">
        <f>COUNTIF(AK167:AK168,"X")</f>
        <v>0</v>
      </c>
      <c r="AX167" s="759"/>
      <c r="AY167" s="768"/>
      <c r="AZ167" s="759"/>
      <c r="BA167" s="759"/>
      <c r="BB167" s="759"/>
      <c r="BE167" s="140"/>
      <c r="BF167" s="144"/>
      <c r="BG167" s="140"/>
      <c r="BH167" s="608"/>
      <c r="BI167" s="608"/>
      <c r="BJ167" s="608"/>
      <c r="BK167" s="602"/>
      <c r="BL167" s="42"/>
      <c r="BM167" s="42"/>
      <c r="BN167" s="145"/>
      <c r="BO167" s="46"/>
      <c r="BP167" s="259"/>
      <c r="BQ167" s="259"/>
      <c r="BR167" s="259"/>
      <c r="BS167" s="580"/>
      <c r="BT167" s="580"/>
      <c r="BU167" s="580"/>
      <c r="BV167" s="580"/>
      <c r="BW167" s="580"/>
      <c r="BX167" s="580"/>
      <c r="BY167" s="580"/>
      <c r="BZ167" s="580"/>
      <c r="CA167" s="580"/>
      <c r="CB167" s="580"/>
      <c r="CC167" s="941"/>
      <c r="CD167" s="941"/>
      <c r="CE167" s="246"/>
      <c r="CF167" s="246"/>
      <c r="CG167" s="246"/>
      <c r="CH167" s="246"/>
      <c r="CI167" s="246"/>
      <c r="CJ167" s="246"/>
      <c r="CK167" s="246"/>
      <c r="CL167" s="580"/>
      <c r="CM167" s="580"/>
      <c r="CN167" s="580"/>
      <c r="CO167" s="580"/>
      <c r="CP167" s="580"/>
      <c r="CQ167" s="580"/>
      <c r="CR167" s="580"/>
      <c r="CS167" s="580"/>
      <c r="CT167" s="580"/>
      <c r="CU167" s="580"/>
      <c r="CV167" s="580"/>
      <c r="CW167" s="941"/>
      <c r="CX167" s="246"/>
      <c r="CY167" s="580"/>
      <c r="CZ167" s="580"/>
      <c r="DA167" s="580"/>
      <c r="DB167" s="580"/>
      <c r="DC167" s="580"/>
      <c r="DD167" s="580"/>
      <c r="DE167" s="580"/>
      <c r="DF167" s="580"/>
      <c r="DG167" s="580"/>
      <c r="DH167" s="580"/>
      <c r="DI167" s="580"/>
      <c r="DJ167" s="580"/>
      <c r="DK167" s="580"/>
      <c r="DL167" s="580"/>
      <c r="DM167" s="580"/>
      <c r="DN167" s="580"/>
      <c r="DO167" s="580"/>
      <c r="DP167" s="580"/>
      <c r="DQ167" s="580"/>
      <c r="DR167" s="580"/>
      <c r="DS167" s="580"/>
      <c r="DT167" s="580"/>
      <c r="DU167" s="580"/>
      <c r="DV167" s="580"/>
      <c r="DW167" s="580"/>
      <c r="DX167" s="580"/>
      <c r="DY167" s="580"/>
      <c r="DZ167" s="580"/>
      <c r="EA167" s="580"/>
      <c r="EB167" s="580"/>
      <c r="EC167" s="580"/>
      <c r="ED167" s="580"/>
      <c r="EE167" s="580"/>
      <c r="EF167" s="580"/>
      <c r="EG167" s="580"/>
      <c r="EH167" s="580"/>
      <c r="EI167" s="580"/>
      <c r="EJ167" s="580"/>
      <c r="EK167" s="580"/>
      <c r="EL167" s="580"/>
      <c r="EM167" s="580"/>
      <c r="EN167" s="580"/>
      <c r="EO167" s="580"/>
      <c r="EP167" s="580"/>
      <c r="EQ167" s="580"/>
      <c r="ER167" s="580"/>
      <c r="ES167" s="580"/>
      <c r="ET167" s="580"/>
      <c r="EU167" s="580"/>
      <c r="EV167" s="580"/>
      <c r="EW167" s="580"/>
      <c r="EX167" s="580"/>
      <c r="EY167" s="580"/>
      <c r="EZ167" s="580"/>
      <c r="FA167" s="580"/>
      <c r="FB167" s="580"/>
      <c r="FC167" s="580"/>
      <c r="FD167" s="580"/>
      <c r="FE167" s="580"/>
      <c r="FF167" s="580"/>
      <c r="FG167" s="580"/>
      <c r="FH167" s="580"/>
      <c r="FI167" s="580"/>
      <c r="FJ167" s="580"/>
      <c r="FK167" s="580"/>
      <c r="FL167" s="580"/>
      <c r="FM167" s="580"/>
      <c r="FN167" s="580"/>
      <c r="FO167" s="580"/>
      <c r="FP167" s="580"/>
      <c r="FQ167" s="580"/>
      <c r="FR167" s="580"/>
      <c r="FS167" s="580"/>
      <c r="FT167" s="580"/>
      <c r="FU167" s="580"/>
      <c r="FV167" s="580"/>
      <c r="FW167" s="580"/>
      <c r="FX167" s="580"/>
      <c r="FY167" s="580"/>
      <c r="FZ167" s="580"/>
      <c r="GA167" s="580"/>
      <c r="GB167" s="580"/>
      <c r="GC167" s="580"/>
      <c r="GD167" s="580"/>
      <c r="GE167" s="580"/>
      <c r="GF167" s="580"/>
      <c r="GG167" s="580"/>
      <c r="GH167" s="580"/>
      <c r="GI167" s="580"/>
      <c r="GJ167" s="580"/>
      <c r="GK167" s="580"/>
      <c r="GL167" s="580"/>
      <c r="GM167" s="580"/>
      <c r="GN167" s="580"/>
      <c r="GO167" s="580"/>
      <c r="GP167" s="580"/>
      <c r="GQ167" s="580"/>
      <c r="GR167" s="580"/>
      <c r="GS167" s="580"/>
      <c r="GT167" s="580"/>
      <c r="GU167" s="580"/>
      <c r="GV167" s="580"/>
      <c r="GW167" s="580"/>
      <c r="GX167" s="580"/>
      <c r="GY167" s="580"/>
      <c r="GZ167" s="580"/>
      <c r="HA167" s="580"/>
      <c r="HB167" s="580"/>
      <c r="HC167" s="580"/>
      <c r="HD167" s="580"/>
      <c r="HE167" s="580"/>
      <c r="HF167" s="580"/>
      <c r="HG167" s="580"/>
      <c r="HH167" s="580"/>
      <c r="HI167" s="580"/>
      <c r="HJ167" s="580"/>
      <c r="HK167" s="580"/>
      <c r="HL167" s="580"/>
      <c r="HM167" s="580"/>
      <c r="HN167" s="580"/>
      <c r="HO167" s="580"/>
      <c r="HP167" s="580"/>
      <c r="HQ167" s="580"/>
      <c r="HR167" s="580"/>
      <c r="HS167" s="580"/>
      <c r="HT167" s="580"/>
      <c r="HU167" s="580"/>
      <c r="HV167" s="580"/>
      <c r="HW167" s="580"/>
      <c r="HX167" s="580"/>
      <c r="HY167" s="580"/>
      <c r="HZ167" s="580"/>
      <c r="IA167" s="580"/>
      <c r="IB167" s="580"/>
      <c r="IC167" s="580"/>
      <c r="ID167" s="580"/>
      <c r="IE167" s="580"/>
      <c r="IF167" s="580"/>
      <c r="IG167" s="580"/>
      <c r="IH167" s="580"/>
      <c r="II167" s="580"/>
      <c r="IJ167" s="580"/>
      <c r="IK167" s="580"/>
      <c r="IL167" s="580"/>
    </row>
    <row r="168" spans="1:246" s="13" customFormat="1" ht="26.1" customHeight="1" thickBot="1">
      <c r="A168" s="1494"/>
      <c r="B168" s="1301"/>
      <c r="C168" s="1302"/>
      <c r="D168" s="1303"/>
      <c r="E168" s="383" t="s">
        <v>436</v>
      </c>
      <c r="F168" s="1242" t="s">
        <v>437</v>
      </c>
      <c r="G168" s="1242"/>
      <c r="H168" s="1242"/>
      <c r="I168" s="1242"/>
      <c r="J168" s="1242"/>
      <c r="K168" s="1242"/>
      <c r="L168" s="1242"/>
      <c r="M168" s="1242"/>
      <c r="N168" s="1242"/>
      <c r="O168" s="1242"/>
      <c r="P168" s="1242"/>
      <c r="Q168" s="1242"/>
      <c r="R168" s="1242"/>
      <c r="S168" s="1242"/>
      <c r="T168" s="1242"/>
      <c r="U168" s="1242"/>
      <c r="V168" s="1242"/>
      <c r="W168" s="1242"/>
      <c r="X168" s="1242"/>
      <c r="Y168" s="1242"/>
      <c r="Z168" s="1242"/>
      <c r="AA168" s="1242"/>
      <c r="AB168" s="1242"/>
      <c r="AC168" s="1242"/>
      <c r="AD168" s="1242"/>
      <c r="AE168" s="1242"/>
      <c r="AF168" s="1242"/>
      <c r="AG168" s="1243"/>
      <c r="AH168" s="942"/>
      <c r="AI168" s="903"/>
      <c r="AJ168" s="904"/>
      <c r="AK168" s="883" t="str">
        <f t="shared" si="0"/>
        <v>-</v>
      </c>
      <c r="AL168" s="372"/>
      <c r="AM168" s="777"/>
      <c r="AN168" s="777"/>
      <c r="AO168" s="777"/>
      <c r="AP168" s="777"/>
      <c r="AQ168" s="777"/>
      <c r="AR168" s="777"/>
      <c r="AS168" s="777"/>
      <c r="AT168" s="1259"/>
      <c r="AU168" s="1267"/>
      <c r="AV168" s="236" t="s">
        <v>438</v>
      </c>
      <c r="AW168" s="1247"/>
      <c r="AX168" s="777"/>
      <c r="AY168" s="760"/>
      <c r="AZ168" s="777"/>
      <c r="BA168" s="777"/>
      <c r="BB168" s="777"/>
      <c r="BC168" s="777"/>
      <c r="BD168" s="806"/>
      <c r="BE168" s="140"/>
      <c r="BF168" s="144"/>
      <c r="BG168" s="140"/>
      <c r="BH168" s="608"/>
      <c r="BI168" s="608"/>
      <c r="BJ168" s="608"/>
      <c r="BK168" s="602"/>
      <c r="BL168" s="42"/>
      <c r="BM168" s="42"/>
      <c r="BN168" s="145"/>
      <c r="BO168" s="46"/>
      <c r="BP168" s="259"/>
      <c r="BQ168" s="259"/>
      <c r="BR168" s="259"/>
      <c r="BS168" s="771"/>
      <c r="BT168" s="771"/>
      <c r="BU168" s="771"/>
      <c r="BV168" s="771"/>
      <c r="BW168" s="771"/>
      <c r="BX168" s="771"/>
      <c r="BY168" s="771"/>
      <c r="BZ168" s="771"/>
      <c r="CA168" s="771"/>
      <c r="CB168" s="771"/>
      <c r="CC168" s="246"/>
      <c r="CD168" s="246"/>
      <c r="CE168" s="941"/>
      <c r="CF168" s="941"/>
      <c r="CG168" s="941"/>
      <c r="CH168" s="941"/>
      <c r="CI168" s="941"/>
      <c r="CJ168" s="941"/>
      <c r="CK168" s="941"/>
      <c r="CL168" s="771"/>
      <c r="CM168" s="771"/>
      <c r="CN168" s="771"/>
      <c r="CO168" s="771"/>
      <c r="CP168" s="771"/>
      <c r="CQ168" s="771"/>
      <c r="CR168" s="771"/>
      <c r="CS168" s="771"/>
      <c r="CT168" s="771"/>
      <c r="CU168" s="771"/>
      <c r="CV168" s="771"/>
      <c r="CW168" s="941"/>
      <c r="CX168" s="246"/>
      <c r="CY168" s="580"/>
      <c r="CZ168" s="580"/>
      <c r="DA168" s="580"/>
      <c r="DB168" s="580"/>
      <c r="DC168" s="580"/>
      <c r="DD168" s="580"/>
      <c r="DE168" s="580"/>
      <c r="DF168" s="580"/>
      <c r="DG168" s="580"/>
      <c r="DH168" s="580"/>
      <c r="DI168" s="580"/>
      <c r="DJ168" s="580"/>
      <c r="DK168" s="580"/>
      <c r="DL168" s="580"/>
      <c r="DM168" s="580"/>
      <c r="DN168" s="580"/>
      <c r="DO168" s="580"/>
      <c r="DP168" s="580"/>
      <c r="DQ168" s="580"/>
      <c r="DR168" s="580"/>
      <c r="DS168" s="580"/>
      <c r="DT168" s="580"/>
      <c r="DU168" s="580"/>
      <c r="DV168" s="580"/>
      <c r="DW168" s="580"/>
      <c r="DX168" s="580"/>
      <c r="DY168" s="580"/>
      <c r="DZ168" s="580"/>
      <c r="EA168" s="580"/>
      <c r="EB168" s="580"/>
      <c r="EC168" s="580"/>
      <c r="ED168" s="580"/>
      <c r="EE168" s="580"/>
      <c r="EF168" s="580"/>
      <c r="EG168" s="580"/>
      <c r="EH168" s="580"/>
      <c r="EI168" s="580"/>
      <c r="EJ168" s="580"/>
      <c r="EK168" s="580"/>
      <c r="EL168" s="580"/>
      <c r="EM168" s="580"/>
      <c r="EN168" s="580"/>
      <c r="EO168" s="771"/>
      <c r="EP168" s="771"/>
      <c r="EQ168" s="771"/>
      <c r="ER168" s="771"/>
      <c r="ES168" s="771"/>
      <c r="ET168" s="771"/>
      <c r="EU168" s="771"/>
      <c r="EV168" s="771"/>
      <c r="EW168" s="771"/>
      <c r="EX168" s="771"/>
      <c r="EY168" s="771"/>
      <c r="EZ168" s="771"/>
      <c r="FA168" s="771"/>
      <c r="FB168" s="771"/>
      <c r="FC168" s="771"/>
      <c r="FD168" s="771"/>
      <c r="FE168" s="771"/>
      <c r="FF168" s="771"/>
      <c r="FG168" s="771"/>
      <c r="FH168" s="771"/>
      <c r="FI168" s="771"/>
      <c r="FJ168" s="771"/>
      <c r="FK168" s="771"/>
      <c r="FL168" s="771"/>
      <c r="FM168" s="771"/>
      <c r="FN168" s="771"/>
      <c r="FO168" s="771"/>
      <c r="FP168" s="771"/>
      <c r="FQ168" s="771"/>
      <c r="FR168" s="771"/>
      <c r="FS168" s="771"/>
      <c r="FT168" s="771"/>
      <c r="FU168" s="771"/>
      <c r="FV168" s="771"/>
      <c r="FW168" s="771"/>
      <c r="FX168" s="771"/>
      <c r="FY168" s="771"/>
      <c r="FZ168" s="771"/>
      <c r="GA168" s="771"/>
      <c r="GB168" s="771"/>
      <c r="GC168" s="771"/>
      <c r="GD168" s="771"/>
      <c r="GE168" s="771"/>
      <c r="GF168" s="771"/>
      <c r="GG168" s="771"/>
      <c r="GH168" s="771"/>
      <c r="GI168" s="771"/>
      <c r="GJ168" s="771"/>
      <c r="GK168" s="771"/>
      <c r="GL168" s="771"/>
      <c r="GM168" s="771"/>
      <c r="GN168" s="771"/>
      <c r="GO168" s="771"/>
      <c r="GP168" s="771"/>
      <c r="GQ168" s="771"/>
      <c r="GR168" s="771"/>
      <c r="GS168" s="771"/>
      <c r="GT168" s="771"/>
      <c r="GU168" s="771"/>
      <c r="GV168" s="771"/>
      <c r="GW168" s="771"/>
      <c r="GX168" s="771"/>
      <c r="GY168" s="771"/>
      <c r="GZ168" s="771"/>
      <c r="HA168" s="771"/>
      <c r="HB168" s="771"/>
      <c r="HC168" s="771"/>
      <c r="HD168" s="771"/>
      <c r="HE168" s="771"/>
      <c r="HF168" s="771"/>
      <c r="HG168" s="771"/>
      <c r="HH168" s="771"/>
      <c r="HI168" s="771"/>
      <c r="HJ168" s="771"/>
      <c r="HK168" s="771"/>
      <c r="HL168" s="771"/>
      <c r="HM168" s="771"/>
      <c r="HN168" s="771"/>
      <c r="HO168" s="771"/>
      <c r="HP168" s="771"/>
      <c r="HQ168" s="771"/>
      <c r="HR168" s="771"/>
      <c r="HS168" s="771"/>
      <c r="HT168" s="771"/>
      <c r="HU168" s="771"/>
      <c r="HV168" s="771"/>
      <c r="HW168" s="771"/>
      <c r="HX168" s="771"/>
      <c r="HY168" s="771"/>
      <c r="HZ168" s="771"/>
      <c r="IA168" s="771"/>
      <c r="IB168" s="771"/>
      <c r="IC168" s="771"/>
      <c r="ID168" s="771"/>
      <c r="IE168" s="771"/>
      <c r="IF168" s="771"/>
      <c r="IG168" s="771"/>
      <c r="IH168" s="771"/>
      <c r="II168" s="771"/>
      <c r="IJ168" s="771"/>
      <c r="IK168" s="771"/>
      <c r="IL168" s="771"/>
    </row>
    <row r="169" spans="1:246" ht="23.25" customHeight="1" thickBot="1">
      <c r="A169" s="1629" t="s">
        <v>439</v>
      </c>
      <c r="B169" s="1630"/>
      <c r="C169" s="1630"/>
      <c r="D169" s="1630"/>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D169" s="1630"/>
      <c r="AE169" s="1630"/>
      <c r="AF169" s="1630"/>
      <c r="AG169" s="1631"/>
      <c r="AH169" s="1519" t="s">
        <v>440</v>
      </c>
      <c r="AI169" s="1520"/>
      <c r="AJ169" s="1521"/>
      <c r="AK169" s="247">
        <f>COUNTIF(AK127:AK168,"x")</f>
        <v>0</v>
      </c>
      <c r="AL169" s="264">
        <f>COUNTA(AL127:AL168)</f>
        <v>0</v>
      </c>
      <c r="AM169" s="777"/>
      <c r="AN169" s="777"/>
      <c r="AO169" s="777"/>
      <c r="AP169" s="777"/>
      <c r="AQ169" s="777"/>
      <c r="AR169" s="777"/>
      <c r="AS169" s="777"/>
      <c r="AT169" s="777"/>
      <c r="AU169" s="759"/>
      <c r="AV169" s="943">
        <f>COUNTA(AV127:AV168)</f>
        <v>42</v>
      </c>
      <c r="AW169" s="759"/>
      <c r="AX169" s="768"/>
      <c r="AY169" s="768"/>
      <c r="AZ169" s="759"/>
      <c r="BA169" s="759"/>
      <c r="BB169" s="759"/>
      <c r="BE169" s="246"/>
      <c r="BF169" s="603"/>
      <c r="BG169" s="246"/>
      <c r="BH169" s="588"/>
      <c r="BI169" s="246"/>
      <c r="BJ169" s="246"/>
      <c r="BK169" s="609"/>
      <c r="BL169" s="42"/>
      <c r="BM169" s="42"/>
      <c r="BN169" s="145"/>
      <c r="BO169" s="46"/>
      <c r="BP169" s="941"/>
      <c r="BQ169" s="941"/>
      <c r="BR169" s="941"/>
      <c r="BS169" s="580"/>
      <c r="BT169" s="580"/>
      <c r="BU169" s="580"/>
      <c r="BV169" s="580"/>
      <c r="BW169" s="580"/>
      <c r="BX169" s="580"/>
      <c r="BY169" s="580"/>
      <c r="BZ169" s="580"/>
      <c r="CA169" s="580"/>
      <c r="CB169" s="580"/>
      <c r="CC169" s="941"/>
      <c r="CD169" s="259"/>
      <c r="CE169" s="246"/>
      <c r="CF169" s="246"/>
      <c r="CG169" s="246"/>
      <c r="CH169" s="246"/>
      <c r="CI169" s="246"/>
      <c r="CJ169" s="610"/>
      <c r="CK169" s="611"/>
      <c r="CL169" s="605"/>
      <c r="CM169" s="605"/>
      <c r="CN169" s="605"/>
      <c r="CO169" s="246"/>
      <c r="CP169" s="246"/>
      <c r="CQ169" s="246"/>
      <c r="CR169" s="246"/>
      <c r="CS169" s="941"/>
      <c r="CT169" s="941"/>
      <c r="CU169" s="941"/>
      <c r="CV169" s="941"/>
      <c r="CW169" s="941"/>
      <c r="CX169" s="246"/>
      <c r="CY169" s="580"/>
      <c r="CZ169" s="580"/>
      <c r="DA169" s="580"/>
      <c r="DB169" s="580"/>
      <c r="DC169" s="580"/>
      <c r="DD169" s="580"/>
      <c r="DE169" s="580"/>
      <c r="DF169" s="580"/>
      <c r="DG169" s="580"/>
      <c r="DH169" s="580"/>
      <c r="DI169" s="580"/>
      <c r="DJ169" s="580"/>
      <c r="DK169" s="580"/>
      <c r="DL169" s="580"/>
      <c r="DM169" s="580"/>
      <c r="DN169" s="580"/>
      <c r="DO169" s="580"/>
      <c r="DP169" s="580"/>
      <c r="DQ169" s="580"/>
      <c r="DR169" s="580"/>
      <c r="DS169" s="580"/>
      <c r="DT169" s="580"/>
      <c r="DU169" s="580"/>
      <c r="DV169" s="580"/>
      <c r="DW169" s="580"/>
      <c r="DX169" s="580"/>
      <c r="DY169" s="580"/>
      <c r="DZ169" s="580"/>
      <c r="EA169" s="580"/>
      <c r="EB169" s="580"/>
      <c r="EC169" s="580"/>
      <c r="ED169" s="580"/>
      <c r="EE169" s="580"/>
      <c r="EF169" s="580"/>
      <c r="EG169" s="580"/>
      <c r="EH169" s="580"/>
      <c r="EI169" s="580"/>
      <c r="EJ169" s="580"/>
      <c r="EK169" s="580"/>
      <c r="EL169" s="580"/>
      <c r="EM169" s="580"/>
      <c r="EN169" s="580"/>
      <c r="EO169" s="580"/>
      <c r="EP169" s="580"/>
      <c r="EQ169" s="580"/>
      <c r="ER169" s="580"/>
      <c r="ES169" s="580"/>
      <c r="ET169" s="580"/>
      <c r="EU169" s="580"/>
      <c r="EV169" s="580"/>
      <c r="EW169" s="580"/>
      <c r="EX169" s="580"/>
      <c r="EY169" s="580"/>
      <c r="EZ169" s="580"/>
      <c r="FA169" s="580"/>
      <c r="FB169" s="580"/>
      <c r="FC169" s="580"/>
      <c r="FD169" s="580"/>
      <c r="FE169" s="580"/>
      <c r="FF169" s="580"/>
      <c r="FG169" s="580"/>
      <c r="FH169" s="580"/>
      <c r="FI169" s="580"/>
      <c r="FJ169" s="580"/>
      <c r="FK169" s="580"/>
      <c r="FL169" s="580"/>
      <c r="FM169" s="580"/>
      <c r="FN169" s="580"/>
      <c r="FO169" s="580"/>
      <c r="FP169" s="580"/>
      <c r="FQ169" s="580"/>
      <c r="FR169" s="580"/>
      <c r="FS169" s="580"/>
      <c r="FT169" s="580"/>
      <c r="FU169" s="580"/>
      <c r="FV169" s="580"/>
      <c r="FW169" s="580"/>
      <c r="FX169" s="580"/>
      <c r="FY169" s="580"/>
      <c r="FZ169" s="580"/>
      <c r="GA169" s="580"/>
      <c r="GB169" s="580"/>
      <c r="GC169" s="580"/>
      <c r="GD169" s="580"/>
      <c r="GE169" s="580"/>
      <c r="GF169" s="580"/>
      <c r="GG169" s="580"/>
      <c r="GH169" s="580"/>
      <c r="GI169" s="580"/>
      <c r="GJ169" s="580"/>
      <c r="GK169" s="580"/>
      <c r="GL169" s="580"/>
      <c r="GM169" s="580"/>
      <c r="GN169" s="580"/>
      <c r="GO169" s="580"/>
      <c r="GP169" s="580"/>
      <c r="GQ169" s="580"/>
      <c r="GR169" s="580"/>
      <c r="GS169" s="580"/>
      <c r="GT169" s="580"/>
      <c r="GU169" s="580"/>
      <c r="GV169" s="580"/>
      <c r="GW169" s="580"/>
      <c r="GX169" s="580"/>
      <c r="GY169" s="580"/>
      <c r="GZ169" s="580"/>
      <c r="HA169" s="580"/>
      <c r="HB169" s="580"/>
      <c r="HC169" s="580"/>
      <c r="HD169" s="580"/>
      <c r="HE169" s="580"/>
      <c r="HF169" s="580"/>
      <c r="HG169" s="580"/>
      <c r="HH169" s="580"/>
      <c r="HI169" s="580"/>
      <c r="HJ169" s="580"/>
      <c r="HK169" s="580"/>
      <c r="HL169" s="580"/>
      <c r="HM169" s="580"/>
      <c r="HN169" s="580"/>
      <c r="HO169" s="580"/>
      <c r="HP169" s="580"/>
      <c r="HQ169" s="580"/>
      <c r="HR169" s="580"/>
      <c r="HS169" s="580"/>
      <c r="HT169" s="580"/>
      <c r="HU169" s="580"/>
      <c r="HV169" s="580"/>
      <c r="HW169" s="580"/>
      <c r="HX169" s="580"/>
      <c r="HY169" s="580"/>
      <c r="HZ169" s="580"/>
      <c r="IA169" s="580"/>
      <c r="IB169" s="580"/>
      <c r="IC169" s="580"/>
      <c r="ID169" s="580"/>
      <c r="IE169" s="580"/>
      <c r="IF169" s="580"/>
      <c r="IG169" s="580"/>
      <c r="IH169" s="580"/>
      <c r="II169" s="580"/>
      <c r="IJ169" s="580"/>
      <c r="IK169" s="580"/>
      <c r="IL169" s="580"/>
    </row>
    <row r="170" spans="1:246" ht="44.25" customHeight="1" thickBot="1">
      <c r="A170" s="1613" t="s">
        <v>441</v>
      </c>
      <c r="B170" s="1614"/>
      <c r="C170" s="1614"/>
      <c r="D170" s="1614"/>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D170" s="1614"/>
      <c r="AE170" s="1614"/>
      <c r="AF170" s="1614"/>
      <c r="AG170" s="1614"/>
      <c r="AH170" s="1614"/>
      <c r="AI170" s="1614"/>
      <c r="AJ170" s="1614"/>
      <c r="AK170" s="1614"/>
      <c r="AL170" s="1615"/>
      <c r="AM170" s="777"/>
      <c r="AN170" s="759"/>
      <c r="AO170" s="759"/>
      <c r="AP170" s="759"/>
      <c r="AQ170" s="759"/>
      <c r="AR170" s="759"/>
      <c r="AS170" s="759"/>
      <c r="AT170" s="759"/>
      <c r="AU170" s="759"/>
      <c r="AV170" s="759"/>
      <c r="AW170" s="759"/>
      <c r="AX170" s="768"/>
      <c r="AY170" s="768"/>
      <c r="AZ170" s="759"/>
      <c r="BA170" s="759"/>
      <c r="BB170" s="759"/>
      <c r="BE170" s="246"/>
      <c r="BF170" s="603"/>
      <c r="BG170" s="246"/>
      <c r="BH170" s="588"/>
      <c r="BI170" s="246"/>
      <c r="BJ170" s="246"/>
      <c r="BK170" s="246"/>
      <c r="BL170" s="246"/>
      <c r="BM170" s="246"/>
      <c r="BN170" s="941"/>
      <c r="BO170" s="941"/>
      <c r="BP170" s="941"/>
      <c r="BQ170" s="941"/>
      <c r="BR170" s="941"/>
      <c r="BS170" s="941"/>
      <c r="BT170" s="941"/>
      <c r="BU170" s="941"/>
      <c r="BV170" s="941"/>
      <c r="BW170" s="941"/>
      <c r="BX170" s="246"/>
      <c r="BY170" s="246"/>
      <c r="BZ170" s="941"/>
      <c r="CA170" s="941"/>
      <c r="CB170" s="941"/>
      <c r="CC170" s="941"/>
      <c r="CD170" s="259"/>
      <c r="CE170" s="246"/>
      <c r="CF170" s="246"/>
      <c r="CG170" s="246"/>
      <c r="CH170" s="246"/>
      <c r="CI170" s="246"/>
      <c r="CJ170" s="610"/>
      <c r="CK170" s="611"/>
      <c r="CL170" s="605"/>
      <c r="CM170" s="605"/>
      <c r="CN170" s="605"/>
      <c r="CO170" s="246"/>
      <c r="CP170" s="246"/>
      <c r="CQ170" s="246"/>
      <c r="CR170" s="246"/>
      <c r="CS170" s="941"/>
      <c r="CT170" s="941"/>
      <c r="CU170" s="941"/>
      <c r="CV170" s="941"/>
      <c r="CW170" s="941"/>
      <c r="CX170" s="246"/>
      <c r="CY170" s="580"/>
      <c r="CZ170" s="580"/>
      <c r="DA170" s="580"/>
      <c r="DB170" s="580"/>
      <c r="DC170" s="580"/>
      <c r="DD170" s="580"/>
      <c r="DE170" s="580"/>
      <c r="DF170" s="580"/>
      <c r="DG170" s="580"/>
      <c r="DH170" s="580"/>
      <c r="DI170" s="580"/>
      <c r="DJ170" s="580"/>
      <c r="DK170" s="580"/>
      <c r="DL170" s="580"/>
      <c r="DM170" s="580"/>
      <c r="DN170" s="580"/>
      <c r="DO170" s="580"/>
      <c r="DP170" s="580"/>
      <c r="DQ170" s="580"/>
      <c r="DR170" s="580"/>
      <c r="DS170" s="580"/>
      <c r="DT170" s="580"/>
      <c r="DU170" s="580"/>
      <c r="DV170" s="580"/>
      <c r="DW170" s="580"/>
      <c r="DX170" s="580"/>
      <c r="DY170" s="580"/>
      <c r="DZ170" s="580"/>
      <c r="EA170" s="580"/>
      <c r="EB170" s="580"/>
      <c r="EC170" s="580"/>
      <c r="ED170" s="580"/>
      <c r="EE170" s="580"/>
      <c r="EF170" s="580"/>
      <c r="EG170" s="580"/>
      <c r="EH170" s="580"/>
      <c r="EI170" s="580"/>
      <c r="EJ170" s="580"/>
      <c r="EK170" s="580"/>
      <c r="EL170" s="580"/>
      <c r="EM170" s="580"/>
      <c r="EN170" s="580"/>
      <c r="EO170" s="580"/>
      <c r="EP170" s="580"/>
      <c r="EQ170" s="580"/>
      <c r="ER170" s="580"/>
      <c r="ES170" s="580"/>
      <c r="ET170" s="580"/>
      <c r="EU170" s="580"/>
      <c r="EV170" s="580"/>
      <c r="EW170" s="580"/>
      <c r="EX170" s="580"/>
      <c r="EY170" s="580"/>
      <c r="EZ170" s="580"/>
      <c r="FA170" s="580"/>
      <c r="FB170" s="580"/>
      <c r="FC170" s="580"/>
      <c r="FD170" s="580"/>
      <c r="FE170" s="580"/>
      <c r="FF170" s="580"/>
      <c r="FG170" s="580"/>
      <c r="FH170" s="580"/>
      <c r="FI170" s="580"/>
      <c r="FJ170" s="580"/>
      <c r="FK170" s="580"/>
      <c r="FL170" s="580"/>
      <c r="FM170" s="580"/>
      <c r="FN170" s="580"/>
      <c r="FO170" s="580"/>
      <c r="FP170" s="580"/>
      <c r="FQ170" s="580"/>
      <c r="FR170" s="580"/>
      <c r="FS170" s="580"/>
      <c r="FT170" s="580"/>
      <c r="FU170" s="580"/>
      <c r="FV170" s="580"/>
      <c r="FW170" s="580"/>
      <c r="FX170" s="580"/>
      <c r="FY170" s="580"/>
      <c r="FZ170" s="580"/>
      <c r="GA170" s="580"/>
      <c r="GB170" s="580"/>
      <c r="GC170" s="580"/>
      <c r="GD170" s="580"/>
      <c r="GE170" s="580"/>
      <c r="GF170" s="580"/>
      <c r="GG170" s="580"/>
      <c r="GH170" s="580"/>
      <c r="GI170" s="580"/>
      <c r="GJ170" s="580"/>
      <c r="GK170" s="580"/>
      <c r="GL170" s="580"/>
      <c r="GM170" s="580"/>
      <c r="GN170" s="580"/>
      <c r="GO170" s="580"/>
      <c r="GP170" s="580"/>
      <c r="GQ170" s="580"/>
      <c r="GR170" s="580"/>
      <c r="GS170" s="580"/>
      <c r="GT170" s="580"/>
      <c r="GU170" s="580"/>
      <c r="GV170" s="580"/>
      <c r="GW170" s="580"/>
      <c r="GX170" s="580"/>
      <c r="GY170" s="580"/>
      <c r="GZ170" s="580"/>
      <c r="HA170" s="580"/>
      <c r="HB170" s="580"/>
      <c r="HC170" s="580"/>
      <c r="HD170" s="580"/>
      <c r="HE170" s="580"/>
      <c r="HF170" s="580"/>
      <c r="HG170" s="580"/>
      <c r="HH170" s="580"/>
      <c r="HI170" s="580"/>
      <c r="HJ170" s="580"/>
      <c r="HK170" s="580"/>
      <c r="HL170" s="580"/>
      <c r="HM170" s="580"/>
      <c r="HN170" s="580"/>
      <c r="HO170" s="580"/>
      <c r="HP170" s="580"/>
      <c r="HQ170" s="580"/>
      <c r="HR170" s="580"/>
      <c r="HS170" s="580"/>
      <c r="HT170" s="580"/>
      <c r="HU170" s="580"/>
      <c r="HV170" s="580"/>
      <c r="HW170" s="580"/>
      <c r="HX170" s="580"/>
      <c r="HY170" s="580"/>
      <c r="HZ170" s="580"/>
      <c r="IA170" s="580"/>
      <c r="IB170" s="580"/>
      <c r="IC170" s="580"/>
      <c r="ID170" s="580"/>
      <c r="IE170" s="580"/>
      <c r="IF170" s="580"/>
      <c r="IG170" s="580"/>
      <c r="IH170" s="580"/>
      <c r="II170" s="580"/>
      <c r="IJ170" s="580"/>
      <c r="IK170" s="580"/>
      <c r="IL170" s="580"/>
    </row>
    <row r="171" spans="1:246" ht="116.25" customHeight="1" thickBot="1">
      <c r="A171" s="1525"/>
      <c r="B171" s="1526"/>
      <c r="C171" s="1526"/>
      <c r="D171" s="1526"/>
      <c r="E171" s="1526"/>
      <c r="F171" s="1526"/>
      <c r="G171" s="1526"/>
      <c r="H171" s="1526"/>
      <c r="I171" s="1526"/>
      <c r="J171" s="1526"/>
      <c r="K171" s="1526"/>
      <c r="L171" s="1526"/>
      <c r="M171" s="1526"/>
      <c r="N171" s="1526"/>
      <c r="O171" s="1526"/>
      <c r="P171" s="1526"/>
      <c r="Q171" s="1526"/>
      <c r="R171" s="1526"/>
      <c r="S171" s="1526"/>
      <c r="T171" s="1526"/>
      <c r="U171" s="1526"/>
      <c r="V171" s="1526"/>
      <c r="W171" s="1526"/>
      <c r="X171" s="1526"/>
      <c r="Y171" s="1526"/>
      <c r="Z171" s="1526"/>
      <c r="AA171" s="1526"/>
      <c r="AB171" s="1526"/>
      <c r="AC171" s="1526"/>
      <c r="AD171" s="1526"/>
      <c r="AE171" s="1526"/>
      <c r="AF171" s="1526"/>
      <c r="AG171" s="1526"/>
      <c r="AH171" s="1526"/>
      <c r="AI171" s="1526"/>
      <c r="AJ171" s="1526"/>
      <c r="AK171" s="1526"/>
      <c r="AL171" s="1527"/>
      <c r="AM171" s="777"/>
      <c r="AN171" s="777"/>
      <c r="AO171" s="777"/>
      <c r="AP171" s="777"/>
      <c r="AQ171" s="777"/>
      <c r="AR171" s="777"/>
      <c r="AS171" s="777"/>
      <c r="AT171" s="777"/>
      <c r="AU171" s="759"/>
      <c r="AV171" s="759"/>
      <c r="AW171" s="759"/>
      <c r="AX171" s="759"/>
      <c r="AY171" s="759"/>
      <c r="AZ171" s="759"/>
      <c r="BA171" s="759"/>
      <c r="BB171" s="759"/>
      <c r="BE171" s="246"/>
      <c r="BF171" s="603"/>
      <c r="BG171" s="246"/>
      <c r="BH171" s="129"/>
      <c r="BI171" s="605"/>
      <c r="BJ171" s="246"/>
      <c r="BK171" s="246"/>
      <c r="BL171" s="941"/>
      <c r="BM171" s="941"/>
      <c r="BN171" s="941"/>
      <c r="BO171" s="941"/>
      <c r="BP171" s="941"/>
      <c r="BQ171" s="941"/>
      <c r="BR171" s="941"/>
      <c r="BS171" s="941"/>
      <c r="BT171" s="941"/>
      <c r="BU171" s="246"/>
      <c r="BV171" s="246"/>
      <c r="BW171" s="941"/>
      <c r="BX171" s="941"/>
      <c r="BY171" s="941"/>
      <c r="BZ171" s="941"/>
      <c r="CA171" s="259"/>
      <c r="CB171" s="259"/>
      <c r="CC171" s="259"/>
      <c r="CD171" s="246"/>
      <c r="CE171" s="246"/>
      <c r="CF171" s="246"/>
      <c r="CG171" s="246"/>
      <c r="CH171" s="246"/>
      <c r="CI171" s="246"/>
      <c r="CJ171" s="246"/>
      <c r="CK171" s="246"/>
      <c r="CL171" s="610"/>
      <c r="CM171" s="611"/>
      <c r="CN171" s="605"/>
      <c r="CO171" s="605"/>
      <c r="CP171" s="605"/>
      <c r="CQ171" s="246"/>
      <c r="CR171" s="246"/>
      <c r="CS171" s="246"/>
      <c r="CT171" s="941"/>
      <c r="CU171" s="941"/>
      <c r="CV171" s="941"/>
      <c r="CW171" s="259"/>
      <c r="CX171" s="259"/>
      <c r="CY171" s="941"/>
      <c r="CZ171" s="246"/>
      <c r="DA171" s="580"/>
      <c r="DB171" s="580"/>
      <c r="DC171" s="580"/>
      <c r="DD171" s="580"/>
      <c r="DE171" s="580"/>
      <c r="DF171" s="580"/>
      <c r="DG171" s="580"/>
      <c r="DH171" s="580"/>
      <c r="DI171" s="580"/>
      <c r="DJ171" s="580"/>
      <c r="DK171" s="580"/>
      <c r="DL171" s="580"/>
      <c r="DM171" s="580"/>
      <c r="DN171" s="580"/>
      <c r="DO171" s="580"/>
      <c r="DP171" s="580"/>
      <c r="DQ171" s="580"/>
      <c r="DR171" s="580"/>
      <c r="DS171" s="580"/>
      <c r="DT171" s="580"/>
      <c r="DU171" s="580"/>
      <c r="DV171" s="580"/>
      <c r="DW171" s="580"/>
      <c r="DX171" s="580"/>
      <c r="DY171" s="580"/>
      <c r="DZ171" s="580"/>
      <c r="EA171" s="580"/>
      <c r="EB171" s="580"/>
      <c r="EC171" s="580"/>
      <c r="ED171" s="580"/>
      <c r="EE171" s="580"/>
      <c r="EF171" s="580"/>
      <c r="EG171" s="580"/>
      <c r="EH171" s="580"/>
      <c r="EI171" s="580"/>
      <c r="EJ171" s="580"/>
      <c r="EK171" s="580"/>
      <c r="EL171" s="580"/>
      <c r="EM171" s="580"/>
      <c r="EN171" s="580"/>
      <c r="EO171" s="580"/>
      <c r="EP171" s="580"/>
      <c r="EQ171" s="580"/>
      <c r="ER171" s="580"/>
      <c r="ES171" s="580"/>
      <c r="ET171" s="580"/>
      <c r="EU171" s="580"/>
      <c r="EV171" s="580"/>
      <c r="EW171" s="580"/>
      <c r="EX171" s="580"/>
      <c r="EY171" s="580"/>
      <c r="EZ171" s="580"/>
      <c r="FA171" s="580"/>
      <c r="FB171" s="580"/>
      <c r="FC171" s="580"/>
      <c r="FD171" s="580"/>
      <c r="FE171" s="580"/>
      <c r="FF171" s="580"/>
      <c r="FG171" s="580"/>
      <c r="FH171" s="580"/>
      <c r="FI171" s="580"/>
      <c r="FJ171" s="580"/>
      <c r="FK171" s="580"/>
      <c r="FL171" s="580"/>
      <c r="FM171" s="580"/>
      <c r="FN171" s="580"/>
      <c r="FO171" s="580"/>
      <c r="FP171" s="580"/>
      <c r="FQ171" s="580"/>
      <c r="FR171" s="580"/>
      <c r="FS171" s="580"/>
      <c r="FT171" s="580"/>
      <c r="FU171" s="580"/>
      <c r="FV171" s="580"/>
      <c r="FW171" s="580"/>
      <c r="FX171" s="580"/>
      <c r="FY171" s="580"/>
      <c r="FZ171" s="580"/>
      <c r="GA171" s="580"/>
      <c r="GB171" s="580"/>
      <c r="GC171" s="580"/>
      <c r="GD171" s="580"/>
      <c r="GE171" s="580"/>
      <c r="GF171" s="580"/>
      <c r="GG171" s="580"/>
      <c r="GH171" s="580"/>
      <c r="GI171" s="580"/>
      <c r="GJ171" s="580"/>
      <c r="GK171" s="580"/>
      <c r="GL171" s="580"/>
      <c r="GM171" s="580"/>
      <c r="GN171" s="580"/>
      <c r="GO171" s="580"/>
      <c r="GP171" s="580"/>
      <c r="GQ171" s="580"/>
      <c r="GR171" s="580"/>
      <c r="GS171" s="580"/>
      <c r="GT171" s="580"/>
      <c r="GU171" s="580"/>
      <c r="GV171" s="580"/>
      <c r="GW171" s="580"/>
      <c r="GX171" s="580"/>
      <c r="GY171" s="580"/>
      <c r="GZ171" s="580"/>
      <c r="HA171" s="580"/>
      <c r="HB171" s="580"/>
      <c r="HC171" s="580"/>
      <c r="HD171" s="580"/>
      <c r="HE171" s="580"/>
      <c r="HF171" s="580"/>
      <c r="HG171" s="580"/>
      <c r="HH171" s="580"/>
      <c r="HI171" s="580"/>
      <c r="HJ171" s="580"/>
      <c r="HK171" s="580"/>
      <c r="HL171" s="580"/>
      <c r="HM171" s="580"/>
      <c r="HN171" s="580"/>
      <c r="HO171" s="580"/>
      <c r="HP171" s="580"/>
      <c r="HQ171" s="580"/>
      <c r="HR171" s="580"/>
      <c r="HS171" s="580"/>
      <c r="HT171" s="580"/>
      <c r="HU171" s="580"/>
      <c r="HV171" s="580"/>
      <c r="HW171" s="580"/>
      <c r="HX171" s="580"/>
      <c r="HY171" s="580"/>
      <c r="HZ171" s="580"/>
      <c r="IA171" s="580"/>
      <c r="IB171" s="580"/>
      <c r="IC171" s="580"/>
      <c r="ID171" s="580"/>
      <c r="IE171" s="580"/>
      <c r="IF171" s="580"/>
      <c r="IG171" s="580"/>
      <c r="IH171" s="580"/>
      <c r="II171" s="580"/>
      <c r="IJ171" s="580"/>
      <c r="IK171" s="580"/>
      <c r="IL171" s="580"/>
    </row>
    <row r="172" spans="1:246" ht="21.6" thickBot="1">
      <c r="A172" s="1427" t="s">
        <v>442</v>
      </c>
      <c r="B172" s="1428"/>
      <c r="C172" s="1428"/>
      <c r="D172" s="1428"/>
      <c r="E172" s="1428"/>
      <c r="F172" s="1428"/>
      <c r="G172" s="1428"/>
      <c r="H172" s="1428"/>
      <c r="I172" s="1428"/>
      <c r="J172" s="1428"/>
      <c r="K172" s="1428"/>
      <c r="L172" s="1428"/>
      <c r="M172" s="1428"/>
      <c r="N172" s="1428"/>
      <c r="O172" s="1428"/>
      <c r="P172" s="1428"/>
      <c r="Q172" s="1428"/>
      <c r="R172" s="1428"/>
      <c r="S172" s="1428"/>
      <c r="T172" s="1428"/>
      <c r="U172" s="1428"/>
      <c r="V172" s="1428"/>
      <c r="W172" s="1428"/>
      <c r="X172" s="1428"/>
      <c r="Y172" s="1428"/>
      <c r="Z172" s="1428"/>
      <c r="AA172" s="1428"/>
      <c r="AB172" s="1428"/>
      <c r="AC172" s="1428"/>
      <c r="AD172" s="1428"/>
      <c r="AE172" s="1428"/>
      <c r="AF172" s="1428"/>
      <c r="AG172" s="1428"/>
      <c r="AH172" s="1428"/>
      <c r="AI172" s="1428"/>
      <c r="AJ172" s="1428"/>
      <c r="AK172" s="1428"/>
      <c r="AL172" s="1429"/>
      <c r="AM172" s="777"/>
      <c r="AN172" s="777"/>
      <c r="AO172" s="777"/>
      <c r="AP172" s="777"/>
      <c r="AQ172" s="777"/>
      <c r="AR172" s="777"/>
      <c r="AS172" s="777"/>
      <c r="AT172" s="777"/>
      <c r="AU172" s="759"/>
      <c r="AV172" s="759"/>
      <c r="AW172" s="759"/>
      <c r="AX172" s="759"/>
      <c r="AY172" s="759"/>
      <c r="AZ172" s="759"/>
      <c r="BA172" s="759"/>
      <c r="BB172" s="759"/>
      <c r="BE172" s="580"/>
      <c r="BF172" s="769"/>
      <c r="BG172" s="580"/>
      <c r="BH172" s="129"/>
      <c r="BI172" s="605"/>
      <c r="BJ172" s="246"/>
      <c r="BK172" s="246"/>
      <c r="BL172" s="941"/>
      <c r="BM172" s="941"/>
      <c r="BN172" s="941"/>
      <c r="BO172" s="941"/>
      <c r="BP172" s="941"/>
      <c r="BQ172" s="941"/>
      <c r="BR172" s="941"/>
      <c r="BS172" s="941"/>
      <c r="BT172" s="941"/>
      <c r="BU172" s="246"/>
      <c r="BV172" s="246"/>
      <c r="BW172" s="941"/>
      <c r="BX172" s="941"/>
      <c r="BY172" s="941"/>
      <c r="BZ172" s="941"/>
      <c r="CA172" s="259"/>
      <c r="CB172" s="259"/>
      <c r="CC172" s="259"/>
      <c r="CD172" s="246"/>
      <c r="CE172" s="246"/>
      <c r="CF172" s="246"/>
      <c r="CG172" s="246"/>
      <c r="CH172" s="246"/>
      <c r="CI172" s="246"/>
      <c r="CJ172" s="246"/>
      <c r="CK172" s="246"/>
      <c r="CL172" s="610"/>
      <c r="CM172" s="611"/>
      <c r="CN172" s="605"/>
      <c r="CO172" s="605"/>
      <c r="CP172" s="605"/>
      <c r="CQ172" s="246"/>
      <c r="CR172" s="246"/>
      <c r="CS172" s="246"/>
      <c r="CT172" s="941"/>
      <c r="CU172" s="941"/>
      <c r="CV172" s="941"/>
      <c r="CW172" s="259"/>
      <c r="CX172" s="259"/>
      <c r="CY172" s="941"/>
      <c r="CZ172" s="246"/>
      <c r="DA172" s="580"/>
      <c r="DB172" s="580"/>
      <c r="DC172" s="580"/>
      <c r="DD172" s="580"/>
      <c r="DE172" s="580"/>
      <c r="DF172" s="580"/>
      <c r="DG172" s="580"/>
      <c r="DH172" s="580"/>
      <c r="DI172" s="580"/>
      <c r="DJ172" s="580"/>
      <c r="DK172" s="580"/>
      <c r="DL172" s="580"/>
      <c r="DM172" s="580"/>
      <c r="DN172" s="580"/>
      <c r="DO172" s="580"/>
      <c r="DP172" s="580"/>
      <c r="DQ172" s="580"/>
      <c r="DR172" s="580"/>
      <c r="DS172" s="580"/>
      <c r="DT172" s="580"/>
      <c r="DU172" s="580"/>
      <c r="DV172" s="580"/>
      <c r="DW172" s="580"/>
      <c r="DX172" s="580"/>
      <c r="DY172" s="580"/>
      <c r="DZ172" s="580"/>
      <c r="EA172" s="580"/>
      <c r="EB172" s="580"/>
      <c r="EC172" s="580"/>
      <c r="ED172" s="580"/>
      <c r="EE172" s="580"/>
      <c r="EF172" s="580"/>
      <c r="EG172" s="580"/>
      <c r="EH172" s="580"/>
      <c r="EI172" s="580"/>
      <c r="EJ172" s="580"/>
      <c r="EK172" s="580"/>
      <c r="EL172" s="580"/>
      <c r="EM172" s="580"/>
      <c r="EN172" s="580"/>
      <c r="EO172" s="580"/>
      <c r="EP172" s="580"/>
      <c r="EQ172" s="580"/>
      <c r="ER172" s="580"/>
      <c r="ES172" s="580"/>
      <c r="ET172" s="580"/>
      <c r="EU172" s="580"/>
      <c r="EV172" s="580"/>
      <c r="EW172" s="580"/>
      <c r="EX172" s="580"/>
      <c r="EY172" s="580"/>
      <c r="EZ172" s="580"/>
      <c r="FA172" s="580"/>
      <c r="FB172" s="580"/>
      <c r="FC172" s="580"/>
      <c r="FD172" s="580"/>
      <c r="FE172" s="580"/>
      <c r="FF172" s="580"/>
      <c r="FG172" s="580"/>
      <c r="FH172" s="580"/>
      <c r="FI172" s="580"/>
      <c r="FJ172" s="580"/>
      <c r="FK172" s="580"/>
      <c r="FL172" s="580"/>
      <c r="FM172" s="580"/>
      <c r="FN172" s="580"/>
      <c r="FO172" s="580"/>
      <c r="FP172" s="580"/>
      <c r="FQ172" s="580"/>
      <c r="FR172" s="580"/>
      <c r="FS172" s="580"/>
      <c r="FT172" s="580"/>
      <c r="FU172" s="580"/>
      <c r="FV172" s="580"/>
      <c r="FW172" s="580"/>
      <c r="FX172" s="580"/>
      <c r="FY172" s="580"/>
      <c r="FZ172" s="580"/>
      <c r="GA172" s="580"/>
      <c r="GB172" s="580"/>
      <c r="GC172" s="580"/>
      <c r="GD172" s="580"/>
      <c r="GE172" s="580"/>
      <c r="GF172" s="580"/>
      <c r="GG172" s="580"/>
      <c r="GH172" s="580"/>
      <c r="GI172" s="580"/>
      <c r="GJ172" s="580"/>
      <c r="GK172" s="580"/>
      <c r="GL172" s="580"/>
      <c r="GM172" s="580"/>
      <c r="GN172" s="580"/>
      <c r="GO172" s="580"/>
      <c r="GP172" s="580"/>
      <c r="GQ172" s="580"/>
      <c r="GR172" s="580"/>
      <c r="GS172" s="580"/>
      <c r="GT172" s="580"/>
      <c r="GU172" s="580"/>
      <c r="GV172" s="580"/>
      <c r="GW172" s="580"/>
      <c r="GX172" s="580"/>
      <c r="GY172" s="580"/>
      <c r="GZ172" s="580"/>
      <c r="HA172" s="580"/>
      <c r="HB172" s="580"/>
      <c r="HC172" s="580"/>
      <c r="HD172" s="580"/>
      <c r="HE172" s="580"/>
      <c r="HF172" s="580"/>
      <c r="HG172" s="580"/>
      <c r="HH172" s="580"/>
      <c r="HI172" s="580"/>
      <c r="HJ172" s="580"/>
      <c r="HK172" s="580"/>
      <c r="HL172" s="580"/>
      <c r="HM172" s="580"/>
      <c r="HN172" s="580"/>
      <c r="HO172" s="580"/>
      <c r="HP172" s="580"/>
      <c r="HQ172" s="580"/>
      <c r="HR172" s="580"/>
      <c r="HS172" s="580"/>
      <c r="HT172" s="580"/>
      <c r="HU172" s="580"/>
      <c r="HV172" s="580"/>
      <c r="HW172" s="580"/>
      <c r="HX172" s="580"/>
      <c r="HY172" s="580"/>
      <c r="HZ172" s="580"/>
      <c r="IA172" s="580"/>
      <c r="IB172" s="580"/>
      <c r="IC172" s="580"/>
      <c r="ID172" s="580"/>
      <c r="IE172" s="580"/>
      <c r="IF172" s="580"/>
      <c r="IG172" s="580"/>
      <c r="IH172" s="580"/>
      <c r="II172" s="580"/>
      <c r="IJ172" s="580"/>
      <c r="IK172" s="580"/>
      <c r="IL172" s="580"/>
    </row>
    <row r="173" spans="1:246" ht="26.25" customHeight="1">
      <c r="A173" s="1740" t="s">
        <v>443</v>
      </c>
      <c r="B173" s="1741"/>
      <c r="C173" s="1741"/>
      <c r="D173" s="1741"/>
      <c r="E173" s="1741"/>
      <c r="F173" s="1741"/>
      <c r="G173" s="1741"/>
      <c r="H173" s="1741"/>
      <c r="I173" s="1741"/>
      <c r="J173" s="1741"/>
      <c r="K173" s="1741"/>
      <c r="L173" s="1741"/>
      <c r="M173" s="1741"/>
      <c r="N173" s="1741"/>
      <c r="O173" s="1741"/>
      <c r="P173" s="1741"/>
      <c r="Q173" s="1741"/>
      <c r="R173" s="1741"/>
      <c r="S173" s="1741"/>
      <c r="T173" s="1741"/>
      <c r="U173" s="1741"/>
      <c r="V173" s="1741"/>
      <c r="W173" s="1741"/>
      <c r="X173" s="1741"/>
      <c r="Y173" s="1741"/>
      <c r="Z173" s="1741"/>
      <c r="AA173" s="1741"/>
      <c r="AB173" s="1741"/>
      <c r="AC173" s="1741"/>
      <c r="AD173" s="1741"/>
      <c r="AE173" s="1741"/>
      <c r="AF173" s="1741"/>
      <c r="AG173" s="1742" t="s">
        <v>444</v>
      </c>
      <c r="AH173" s="1743"/>
      <c r="AI173" s="1743"/>
      <c r="AJ173" s="1743"/>
      <c r="AK173" s="1743"/>
      <c r="AL173" s="1744"/>
      <c r="AM173" s="777"/>
      <c r="AN173" s="777"/>
      <c r="AO173" s="777"/>
      <c r="AP173" s="777"/>
      <c r="AQ173" s="777"/>
      <c r="AR173" s="777"/>
      <c r="AS173" s="777"/>
      <c r="AT173" s="777"/>
      <c r="AU173" s="768"/>
      <c r="AV173" s="768"/>
      <c r="AW173" s="768"/>
      <c r="AX173" s="768"/>
      <c r="AY173" s="768"/>
      <c r="AZ173" s="768"/>
      <c r="BA173" s="768"/>
      <c r="BB173" s="768"/>
      <c r="BC173" s="42"/>
      <c r="BD173" s="127"/>
      <c r="BE173" s="605"/>
      <c r="BF173" s="612"/>
      <c r="BG173" s="605"/>
      <c r="BH173" s="129"/>
      <c r="BI173" s="605"/>
      <c r="BJ173" s="246"/>
      <c r="BK173" s="246"/>
      <c r="BL173" s="941"/>
      <c r="BM173" s="941"/>
      <c r="BN173" s="941"/>
      <c r="BO173" s="941"/>
      <c r="BP173" s="941"/>
      <c r="BQ173" s="941"/>
      <c r="BR173" s="941"/>
      <c r="BS173" s="941"/>
      <c r="BT173" s="941"/>
      <c r="BU173" s="941"/>
      <c r="BV173" s="941"/>
      <c r="BW173" s="941"/>
      <c r="BX173" s="941"/>
      <c r="BY173" s="941"/>
      <c r="BZ173" s="941"/>
      <c r="CA173" s="23"/>
      <c r="CB173" s="259"/>
      <c r="CC173" s="259"/>
      <c r="CD173" s="259"/>
      <c r="CE173" s="259"/>
      <c r="CF173" s="259"/>
      <c r="CG173" s="259"/>
      <c r="CH173" s="259"/>
      <c r="CI173" s="259"/>
      <c r="CJ173" s="259"/>
      <c r="CK173" s="259"/>
      <c r="CL173" s="259"/>
      <c r="CM173" s="259"/>
      <c r="CN173" s="259"/>
      <c r="CO173" s="259"/>
      <c r="CP173" s="259"/>
      <c r="CQ173" s="259"/>
      <c r="CR173" s="259"/>
      <c r="CS173" s="259"/>
      <c r="CT173" s="941"/>
      <c r="CU173" s="941"/>
      <c r="CV173" s="941"/>
      <c r="CW173" s="259"/>
      <c r="CX173" s="259"/>
      <c r="CY173" s="941"/>
      <c r="CZ173" s="246"/>
      <c r="DA173" s="580"/>
      <c r="DB173" s="580"/>
      <c r="DC173" s="580"/>
      <c r="DD173" s="580"/>
      <c r="DE173" s="580"/>
      <c r="DF173" s="580"/>
      <c r="DG173" s="580"/>
      <c r="DH173" s="580"/>
      <c r="DI173" s="580"/>
      <c r="DJ173" s="580"/>
      <c r="DK173" s="580"/>
      <c r="DL173" s="580"/>
      <c r="DM173" s="580"/>
      <c r="DN173" s="580"/>
      <c r="DO173" s="580"/>
      <c r="DP173" s="580"/>
      <c r="DQ173" s="580"/>
      <c r="DR173" s="580"/>
      <c r="DS173" s="580"/>
      <c r="DT173" s="580"/>
      <c r="DU173" s="580"/>
      <c r="DV173" s="580"/>
      <c r="DW173" s="580"/>
      <c r="DX173" s="580"/>
      <c r="DY173" s="580"/>
      <c r="DZ173" s="580"/>
      <c r="EA173" s="580"/>
      <c r="EB173" s="580"/>
      <c r="EC173" s="580"/>
      <c r="ED173" s="580"/>
      <c r="EE173" s="580"/>
      <c r="EF173" s="580"/>
      <c r="EG173" s="580"/>
      <c r="EH173" s="580"/>
      <c r="EI173" s="580"/>
      <c r="EJ173" s="580"/>
      <c r="EK173" s="580"/>
      <c r="EL173" s="580"/>
      <c r="EM173" s="580"/>
      <c r="EN173" s="580"/>
      <c r="EO173" s="580"/>
      <c r="EP173" s="580"/>
      <c r="EQ173" s="580"/>
      <c r="ER173" s="580"/>
      <c r="ES173" s="580"/>
      <c r="ET173" s="580"/>
      <c r="EU173" s="580"/>
      <c r="EV173" s="580"/>
      <c r="EW173" s="580"/>
      <c r="EX173" s="580"/>
      <c r="EY173" s="580"/>
      <c r="EZ173" s="580"/>
      <c r="FA173" s="580"/>
      <c r="FB173" s="580"/>
      <c r="FC173" s="580"/>
      <c r="FD173" s="580"/>
      <c r="FE173" s="580"/>
      <c r="FF173" s="580"/>
      <c r="FG173" s="580"/>
      <c r="FH173" s="580"/>
      <c r="FI173" s="580"/>
      <c r="FJ173" s="580"/>
      <c r="FK173" s="580"/>
      <c r="FL173" s="580"/>
      <c r="FM173" s="580"/>
      <c r="FN173" s="580"/>
      <c r="FO173" s="580"/>
      <c r="FP173" s="580"/>
      <c r="FQ173" s="580"/>
      <c r="FR173" s="580"/>
      <c r="FS173" s="580"/>
      <c r="FT173" s="580"/>
      <c r="FU173" s="580"/>
      <c r="FV173" s="580"/>
      <c r="FW173" s="580"/>
      <c r="FX173" s="580"/>
      <c r="FY173" s="580"/>
      <c r="FZ173" s="580"/>
      <c r="GA173" s="580"/>
      <c r="GB173" s="580"/>
      <c r="GC173" s="580"/>
      <c r="GD173" s="580"/>
      <c r="GE173" s="580"/>
      <c r="GF173" s="580"/>
      <c r="GG173" s="580"/>
      <c r="GH173" s="580"/>
      <c r="GI173" s="580"/>
      <c r="GJ173" s="580"/>
      <c r="GK173" s="580"/>
      <c r="GL173" s="580"/>
      <c r="GM173" s="580"/>
      <c r="GN173" s="580"/>
      <c r="GO173" s="580"/>
      <c r="GP173" s="580"/>
      <c r="GQ173" s="580"/>
      <c r="GR173" s="580"/>
      <c r="GS173" s="580"/>
      <c r="GT173" s="580"/>
      <c r="GU173" s="580"/>
      <c r="GV173" s="580"/>
      <c r="GW173" s="580"/>
      <c r="GX173" s="580"/>
      <c r="GY173" s="580"/>
      <c r="GZ173" s="580"/>
      <c r="HA173" s="580"/>
      <c r="HB173" s="580"/>
      <c r="HC173" s="580"/>
      <c r="HD173" s="580"/>
      <c r="HE173" s="580"/>
      <c r="HF173" s="580"/>
      <c r="HG173" s="580"/>
      <c r="HH173" s="580"/>
      <c r="HI173" s="580"/>
      <c r="HJ173" s="580"/>
      <c r="HK173" s="580"/>
      <c r="HL173" s="580"/>
      <c r="HM173" s="580"/>
      <c r="HN173" s="580"/>
      <c r="HO173" s="580"/>
      <c r="HP173" s="580"/>
      <c r="HQ173" s="580"/>
      <c r="HR173" s="580"/>
      <c r="HS173" s="580"/>
      <c r="HT173" s="580"/>
      <c r="HU173" s="580"/>
      <c r="HV173" s="580"/>
      <c r="HW173" s="580"/>
      <c r="HX173" s="580"/>
      <c r="HY173" s="580"/>
      <c r="HZ173" s="580"/>
      <c r="IA173" s="580"/>
      <c r="IB173" s="580"/>
      <c r="IC173" s="580"/>
      <c r="ID173" s="580"/>
      <c r="IE173" s="580"/>
      <c r="IF173" s="580"/>
      <c r="IG173" s="580"/>
      <c r="IH173" s="580"/>
      <c r="II173" s="580"/>
      <c r="IJ173" s="580"/>
      <c r="IK173" s="580"/>
      <c r="IL173" s="580"/>
    </row>
    <row r="174" spans="1:246" ht="31.5" customHeight="1">
      <c r="A174" s="1748"/>
      <c r="B174" s="1749"/>
      <c r="C174" s="1749"/>
      <c r="D174" s="1749"/>
      <c r="E174" s="1749"/>
      <c r="F174" s="1749"/>
      <c r="G174" s="1749"/>
      <c r="H174" s="1749"/>
      <c r="I174" s="1749"/>
      <c r="J174" s="1749"/>
      <c r="K174" s="1749"/>
      <c r="L174" s="1749"/>
      <c r="M174" s="1749"/>
      <c r="N174" s="1749"/>
      <c r="O174" s="1749"/>
      <c r="P174" s="1749"/>
      <c r="Q174" s="1749"/>
      <c r="R174" s="1749"/>
      <c r="S174" s="1749"/>
      <c r="T174" s="1749"/>
      <c r="U174" s="1749"/>
      <c r="V174" s="1749"/>
      <c r="W174" s="1749"/>
      <c r="X174" s="1749"/>
      <c r="Y174" s="1749"/>
      <c r="Z174" s="1749"/>
      <c r="AA174" s="1749"/>
      <c r="AB174" s="1749"/>
      <c r="AC174" s="1749"/>
      <c r="AD174" s="1749"/>
      <c r="AE174" s="1749"/>
      <c r="AF174" s="1750"/>
      <c r="AG174" s="1745"/>
      <c r="AH174" s="1746"/>
      <c r="AI174" s="1746"/>
      <c r="AJ174" s="1746"/>
      <c r="AK174" s="1746"/>
      <c r="AL174" s="1747"/>
      <c r="AM174" s="777"/>
      <c r="AN174" s="777"/>
      <c r="AO174" s="777"/>
      <c r="AP174" s="777"/>
      <c r="AQ174" s="777"/>
      <c r="AR174" s="777"/>
      <c r="AS174" s="777"/>
      <c r="AT174" s="777"/>
      <c r="AU174" s="768"/>
      <c r="AV174" s="768"/>
      <c r="AW174" s="768"/>
      <c r="AX174" s="768"/>
      <c r="AY174" s="768"/>
      <c r="AZ174" s="768"/>
      <c r="BA174" s="768"/>
      <c r="BB174" s="768"/>
      <c r="BC174" s="42"/>
      <c r="BD174" s="127"/>
      <c r="BE174" s="605"/>
      <c r="BF174" s="612"/>
      <c r="BG174" s="605"/>
      <c r="BH174" s="129"/>
      <c r="BI174" s="605"/>
      <c r="BJ174" s="246"/>
      <c r="BK174" s="246"/>
      <c r="BL174" s="941"/>
      <c r="BM174" s="941"/>
      <c r="BN174" s="941"/>
      <c r="BO174" s="941"/>
      <c r="BP174" s="941"/>
      <c r="BQ174" s="941"/>
      <c r="BR174" s="941"/>
      <c r="BS174" s="941"/>
      <c r="BT174" s="941"/>
      <c r="BU174" s="941"/>
      <c r="BV174" s="941"/>
      <c r="BW174" s="941"/>
      <c r="BX174" s="941"/>
      <c r="BY174" s="941"/>
      <c r="BZ174" s="941"/>
      <c r="CA174" s="23"/>
      <c r="CB174" s="259"/>
      <c r="CC174" s="259"/>
      <c r="CD174" s="259"/>
      <c r="CE174" s="259"/>
      <c r="CF174" s="259"/>
      <c r="CG174" s="259"/>
      <c r="CH174" s="259"/>
      <c r="CI174" s="259"/>
      <c r="CJ174" s="259"/>
      <c r="CK174" s="259"/>
      <c r="CL174" s="259"/>
      <c r="CM174" s="259"/>
      <c r="CN174" s="259"/>
      <c r="CO174" s="259"/>
      <c r="CP174" s="259"/>
      <c r="CQ174" s="259"/>
      <c r="CR174" s="259"/>
      <c r="CS174" s="259"/>
      <c r="CT174" s="941"/>
      <c r="CU174" s="941"/>
      <c r="CV174" s="941"/>
      <c r="CW174" s="259"/>
      <c r="CX174" s="259"/>
      <c r="CY174" s="941"/>
      <c r="CZ174" s="246"/>
      <c r="DA174" s="580"/>
      <c r="DB174" s="580"/>
      <c r="DC174" s="580"/>
      <c r="DD174" s="580"/>
      <c r="DE174" s="580"/>
      <c r="DF174" s="580"/>
      <c r="DG174" s="580"/>
      <c r="DH174" s="580"/>
      <c r="DI174" s="580"/>
      <c r="DJ174" s="580"/>
      <c r="DK174" s="580"/>
      <c r="DL174" s="580"/>
      <c r="DM174" s="580"/>
      <c r="DN174" s="580"/>
      <c r="DO174" s="580"/>
      <c r="DP174" s="580"/>
      <c r="DQ174" s="580"/>
      <c r="DR174" s="580"/>
      <c r="DS174" s="580"/>
      <c r="DT174" s="580"/>
      <c r="DU174" s="580"/>
      <c r="DV174" s="580"/>
      <c r="DW174" s="580"/>
      <c r="DX174" s="580"/>
      <c r="DY174" s="580"/>
      <c r="DZ174" s="580"/>
      <c r="EA174" s="580"/>
      <c r="EB174" s="580"/>
      <c r="EC174" s="580"/>
      <c r="ED174" s="580"/>
      <c r="EE174" s="580"/>
      <c r="EF174" s="580"/>
      <c r="EG174" s="580"/>
      <c r="EH174" s="580"/>
      <c r="EI174" s="580"/>
      <c r="EJ174" s="580"/>
      <c r="EK174" s="580"/>
      <c r="EL174" s="580"/>
      <c r="EM174" s="580"/>
      <c r="EN174" s="580"/>
      <c r="EO174" s="580"/>
      <c r="EP174" s="580"/>
      <c r="EQ174" s="580"/>
      <c r="ER174" s="580"/>
      <c r="ES174" s="580"/>
      <c r="ET174" s="580"/>
      <c r="EU174" s="580"/>
      <c r="EV174" s="580"/>
      <c r="EW174" s="580"/>
      <c r="EX174" s="580"/>
      <c r="EY174" s="580"/>
      <c r="EZ174" s="580"/>
      <c r="FA174" s="580"/>
      <c r="FB174" s="580"/>
      <c r="FC174" s="580"/>
      <c r="FD174" s="580"/>
      <c r="FE174" s="580"/>
      <c r="FF174" s="580"/>
      <c r="FG174" s="580"/>
      <c r="FH174" s="580"/>
      <c r="FI174" s="580"/>
      <c r="FJ174" s="580"/>
      <c r="FK174" s="580"/>
      <c r="FL174" s="580"/>
      <c r="FM174" s="580"/>
      <c r="FN174" s="580"/>
      <c r="FO174" s="580"/>
      <c r="FP174" s="580"/>
      <c r="FQ174" s="580"/>
      <c r="FR174" s="580"/>
      <c r="FS174" s="580"/>
      <c r="FT174" s="580"/>
      <c r="FU174" s="580"/>
      <c r="FV174" s="580"/>
      <c r="FW174" s="580"/>
      <c r="FX174" s="580"/>
      <c r="FY174" s="580"/>
      <c r="FZ174" s="580"/>
      <c r="GA174" s="580"/>
      <c r="GB174" s="580"/>
      <c r="GC174" s="580"/>
      <c r="GD174" s="580"/>
      <c r="GE174" s="580"/>
      <c r="GF174" s="580"/>
      <c r="GG174" s="580"/>
      <c r="GH174" s="580"/>
      <c r="GI174" s="580"/>
      <c r="GJ174" s="580"/>
      <c r="GK174" s="580"/>
      <c r="GL174" s="580"/>
      <c r="GM174" s="580"/>
      <c r="GN174" s="580"/>
      <c r="GO174" s="580"/>
      <c r="GP174" s="580"/>
      <c r="GQ174" s="580"/>
      <c r="GR174" s="580"/>
      <c r="GS174" s="580"/>
      <c r="GT174" s="580"/>
      <c r="GU174" s="580"/>
      <c r="GV174" s="580"/>
      <c r="GW174" s="580"/>
      <c r="GX174" s="580"/>
      <c r="GY174" s="580"/>
      <c r="GZ174" s="580"/>
      <c r="HA174" s="580"/>
      <c r="HB174" s="580"/>
      <c r="HC174" s="580"/>
      <c r="HD174" s="580"/>
      <c r="HE174" s="580"/>
      <c r="HF174" s="580"/>
      <c r="HG174" s="580"/>
      <c r="HH174" s="580"/>
      <c r="HI174" s="580"/>
      <c r="HJ174" s="580"/>
      <c r="HK174" s="580"/>
      <c r="HL174" s="580"/>
      <c r="HM174" s="580"/>
      <c r="HN174" s="580"/>
      <c r="HO174" s="580"/>
      <c r="HP174" s="580"/>
      <c r="HQ174" s="580"/>
      <c r="HR174" s="580"/>
      <c r="HS174" s="580"/>
      <c r="HT174" s="580"/>
      <c r="HU174" s="580"/>
      <c r="HV174" s="580"/>
      <c r="HW174" s="580"/>
      <c r="HX174" s="580"/>
      <c r="HY174" s="580"/>
      <c r="HZ174" s="580"/>
      <c r="IA174" s="580"/>
      <c r="IB174" s="580"/>
      <c r="IC174" s="580"/>
      <c r="ID174" s="580"/>
      <c r="IE174" s="580"/>
      <c r="IF174" s="580"/>
      <c r="IG174" s="580"/>
      <c r="IH174" s="580"/>
      <c r="II174" s="580"/>
      <c r="IJ174" s="580"/>
      <c r="IK174" s="580"/>
      <c r="IL174" s="580"/>
    </row>
    <row r="175" spans="1:246" ht="30" customHeight="1">
      <c r="A175" s="1751"/>
      <c r="B175" s="1752"/>
      <c r="C175" s="1752"/>
      <c r="D175" s="1752"/>
      <c r="E175" s="1752"/>
      <c r="F175" s="1752"/>
      <c r="G175" s="1752"/>
      <c r="H175" s="1752"/>
      <c r="I175" s="1752"/>
      <c r="J175" s="1752"/>
      <c r="K175" s="1752"/>
      <c r="L175" s="1752"/>
      <c r="M175" s="1752"/>
      <c r="N175" s="1752"/>
      <c r="O175" s="1752"/>
      <c r="P175" s="1752"/>
      <c r="Q175" s="1752"/>
      <c r="R175" s="1752"/>
      <c r="S175" s="1752"/>
      <c r="T175" s="1752"/>
      <c r="U175" s="1752"/>
      <c r="V175" s="1752"/>
      <c r="W175" s="1752"/>
      <c r="X175" s="1752"/>
      <c r="Y175" s="1752"/>
      <c r="Z175" s="1752"/>
      <c r="AA175" s="1752"/>
      <c r="AB175" s="1752"/>
      <c r="AC175" s="1752"/>
      <c r="AD175" s="1752"/>
      <c r="AE175" s="1752"/>
      <c r="AF175" s="1753"/>
      <c r="AG175" s="909" t="s">
        <v>445</v>
      </c>
      <c r="AH175" s="1522"/>
      <c r="AI175" s="1523"/>
      <c r="AJ175" s="1523"/>
      <c r="AK175" s="1523"/>
      <c r="AL175" s="1524"/>
      <c r="AM175" s="777"/>
      <c r="AN175" s="777"/>
      <c r="AO175" s="777"/>
      <c r="AP175" s="777"/>
      <c r="AQ175" s="777"/>
      <c r="AR175" s="777"/>
      <c r="AS175" s="777"/>
      <c r="AT175" s="777"/>
      <c r="AU175" s="768"/>
      <c r="AV175" s="768"/>
      <c r="AW175" s="768"/>
      <c r="AX175" s="768"/>
      <c r="AY175" s="768"/>
      <c r="AZ175" s="768"/>
      <c r="BA175" s="768"/>
      <c r="BB175" s="768"/>
      <c r="BC175" s="42"/>
      <c r="BD175" s="127"/>
      <c r="BE175" s="605"/>
      <c r="BF175" s="612"/>
      <c r="BG175" s="605"/>
      <c r="BH175" s="129"/>
      <c r="BI175" s="605"/>
      <c r="BJ175" s="246"/>
      <c r="BK175" s="246"/>
      <c r="BL175" s="941"/>
      <c r="BM175" s="941"/>
      <c r="BN175" s="941"/>
      <c r="BO175" s="941"/>
      <c r="BP175" s="941"/>
      <c r="BQ175" s="941"/>
      <c r="BR175" s="941"/>
      <c r="BS175" s="941"/>
      <c r="BT175" s="941"/>
      <c r="BU175" s="941"/>
      <c r="BV175" s="941"/>
      <c r="BW175" s="941"/>
      <c r="BX175" s="941"/>
      <c r="BY175" s="941"/>
      <c r="BZ175" s="941"/>
      <c r="CA175" s="23"/>
      <c r="CB175" s="259"/>
      <c r="CC175" s="259"/>
      <c r="CD175" s="259"/>
      <c r="CE175" s="259"/>
      <c r="CF175" s="259"/>
      <c r="CG175" s="259"/>
      <c r="CH175" s="259"/>
      <c r="CI175" s="259"/>
      <c r="CJ175" s="259"/>
      <c r="CK175" s="259"/>
      <c r="CL175" s="259"/>
      <c r="CM175" s="259"/>
      <c r="CN175" s="259"/>
      <c r="CO175" s="259"/>
      <c r="CP175" s="259"/>
      <c r="CQ175" s="259"/>
      <c r="CR175" s="259"/>
      <c r="CS175" s="259"/>
      <c r="CT175" s="941"/>
      <c r="CU175" s="941"/>
      <c r="CV175" s="941"/>
      <c r="CW175" s="259"/>
      <c r="CX175" s="259"/>
      <c r="CY175" s="941"/>
      <c r="CZ175" s="246"/>
      <c r="DA175" s="580"/>
      <c r="DB175" s="580"/>
      <c r="DC175" s="580"/>
      <c r="DD175" s="580"/>
      <c r="DE175" s="580"/>
      <c r="DF175" s="580"/>
      <c r="DG175" s="580"/>
      <c r="DH175" s="580"/>
      <c r="DI175" s="580"/>
      <c r="DJ175" s="580"/>
      <c r="DK175" s="580"/>
      <c r="DL175" s="580"/>
      <c r="DM175" s="580"/>
      <c r="DN175" s="580"/>
      <c r="DO175" s="580"/>
      <c r="DP175" s="580"/>
      <c r="DQ175" s="580"/>
      <c r="DR175" s="580"/>
      <c r="DS175" s="580"/>
      <c r="DT175" s="580"/>
      <c r="DU175" s="580"/>
      <c r="DV175" s="580"/>
      <c r="DW175" s="580"/>
      <c r="DX175" s="580"/>
      <c r="DY175" s="580"/>
      <c r="DZ175" s="580"/>
      <c r="EA175" s="580"/>
      <c r="EB175" s="580"/>
      <c r="EC175" s="580"/>
      <c r="ED175" s="580"/>
      <c r="EE175" s="580"/>
      <c r="EF175" s="580"/>
      <c r="EG175" s="580"/>
      <c r="EH175" s="580"/>
      <c r="EI175" s="580"/>
      <c r="EJ175" s="580"/>
      <c r="EK175" s="580"/>
      <c r="EL175" s="580"/>
      <c r="EM175" s="580"/>
      <c r="EN175" s="580"/>
      <c r="EO175" s="580"/>
      <c r="EP175" s="580"/>
      <c r="EQ175" s="580"/>
      <c r="ER175" s="580"/>
      <c r="ES175" s="580"/>
      <c r="ET175" s="580"/>
      <c r="EU175" s="580"/>
      <c r="EV175" s="580"/>
      <c r="EW175" s="580"/>
      <c r="EX175" s="580"/>
      <c r="EY175" s="580"/>
      <c r="EZ175" s="580"/>
      <c r="FA175" s="580"/>
      <c r="FB175" s="580"/>
      <c r="FC175" s="580"/>
      <c r="FD175" s="580"/>
      <c r="FE175" s="580"/>
      <c r="FF175" s="580"/>
      <c r="FG175" s="580"/>
      <c r="FH175" s="580"/>
      <c r="FI175" s="580"/>
      <c r="FJ175" s="580"/>
      <c r="FK175" s="580"/>
      <c r="FL175" s="580"/>
      <c r="FM175" s="580"/>
      <c r="FN175" s="580"/>
      <c r="FO175" s="580"/>
      <c r="FP175" s="580"/>
      <c r="FQ175" s="580"/>
      <c r="FR175" s="580"/>
      <c r="FS175" s="580"/>
      <c r="FT175" s="580"/>
      <c r="FU175" s="580"/>
      <c r="FV175" s="580"/>
      <c r="FW175" s="580"/>
      <c r="FX175" s="580"/>
      <c r="FY175" s="580"/>
      <c r="FZ175" s="580"/>
      <c r="GA175" s="580"/>
      <c r="GB175" s="580"/>
      <c r="GC175" s="580"/>
      <c r="GD175" s="580"/>
      <c r="GE175" s="580"/>
      <c r="GF175" s="580"/>
      <c r="GG175" s="580"/>
      <c r="GH175" s="580"/>
      <c r="GI175" s="580"/>
      <c r="GJ175" s="580"/>
      <c r="GK175" s="580"/>
      <c r="GL175" s="580"/>
      <c r="GM175" s="580"/>
      <c r="GN175" s="580"/>
      <c r="GO175" s="580"/>
      <c r="GP175" s="580"/>
      <c r="GQ175" s="580"/>
      <c r="GR175" s="580"/>
      <c r="GS175" s="580"/>
      <c r="GT175" s="580"/>
      <c r="GU175" s="580"/>
      <c r="GV175" s="580"/>
      <c r="GW175" s="580"/>
      <c r="GX175" s="580"/>
      <c r="GY175" s="580"/>
      <c r="GZ175" s="580"/>
      <c r="HA175" s="580"/>
      <c r="HB175" s="580"/>
      <c r="HC175" s="580"/>
      <c r="HD175" s="580"/>
      <c r="HE175" s="580"/>
      <c r="HF175" s="580"/>
      <c r="HG175" s="580"/>
      <c r="HH175" s="580"/>
      <c r="HI175" s="580"/>
      <c r="HJ175" s="580"/>
      <c r="HK175" s="580"/>
      <c r="HL175" s="580"/>
      <c r="HM175" s="580"/>
      <c r="HN175" s="580"/>
      <c r="HO175" s="580"/>
      <c r="HP175" s="580"/>
      <c r="HQ175" s="580"/>
      <c r="HR175" s="580"/>
      <c r="HS175" s="580"/>
      <c r="HT175" s="580"/>
      <c r="HU175" s="580"/>
      <c r="HV175" s="580"/>
      <c r="HW175" s="580"/>
      <c r="HX175" s="580"/>
      <c r="HY175" s="580"/>
      <c r="HZ175" s="580"/>
      <c r="IA175" s="580"/>
      <c r="IB175" s="580"/>
      <c r="IC175" s="580"/>
      <c r="ID175" s="580"/>
      <c r="IE175" s="580"/>
      <c r="IF175" s="580"/>
      <c r="IG175" s="580"/>
      <c r="IH175" s="580"/>
      <c r="II175" s="580"/>
      <c r="IJ175" s="580"/>
      <c r="IK175" s="580"/>
      <c r="IL175" s="580"/>
    </row>
    <row r="176" spans="1:246" s="13" customFormat="1" ht="30" customHeight="1">
      <c r="A176" s="1751"/>
      <c r="B176" s="1752"/>
      <c r="C176" s="1752"/>
      <c r="D176" s="1752"/>
      <c r="E176" s="1752"/>
      <c r="F176" s="1752"/>
      <c r="G176" s="1752"/>
      <c r="H176" s="1752"/>
      <c r="I176" s="1752"/>
      <c r="J176" s="1752"/>
      <c r="K176" s="1752"/>
      <c r="L176" s="1752"/>
      <c r="M176" s="1752"/>
      <c r="N176" s="1752"/>
      <c r="O176" s="1752"/>
      <c r="P176" s="1752"/>
      <c r="Q176" s="1752"/>
      <c r="R176" s="1752"/>
      <c r="S176" s="1752"/>
      <c r="T176" s="1752"/>
      <c r="U176" s="1752"/>
      <c r="V176" s="1752"/>
      <c r="W176" s="1752"/>
      <c r="X176" s="1752"/>
      <c r="Y176" s="1752"/>
      <c r="Z176" s="1752"/>
      <c r="AA176" s="1752"/>
      <c r="AB176" s="1752"/>
      <c r="AC176" s="1752"/>
      <c r="AD176" s="1752"/>
      <c r="AE176" s="1752"/>
      <c r="AF176" s="1753"/>
      <c r="AG176" s="199" t="s">
        <v>446</v>
      </c>
      <c r="AH176" s="1522"/>
      <c r="AI176" s="1523"/>
      <c r="AJ176" s="1523"/>
      <c r="AK176" s="1523"/>
      <c r="AL176" s="1524"/>
      <c r="AM176" s="760"/>
      <c r="AN176" s="760"/>
      <c r="AO176" s="760"/>
      <c r="AP176" s="760"/>
      <c r="AQ176" s="760"/>
      <c r="AR176" s="760"/>
      <c r="AS176" s="760"/>
      <c r="AT176" s="760"/>
      <c r="AU176" s="777"/>
      <c r="AV176" s="777"/>
      <c r="AW176" s="777"/>
      <c r="AX176" s="777"/>
      <c r="AY176" s="777"/>
      <c r="AZ176" s="777"/>
      <c r="BA176" s="777"/>
      <c r="BB176" s="777"/>
      <c r="BC176" s="43"/>
      <c r="BD176" s="131"/>
      <c r="BE176" s="771"/>
      <c r="BF176" s="807"/>
      <c r="BG176" s="771"/>
      <c r="BH176" s="613"/>
      <c r="BI176" s="771"/>
      <c r="BJ176" s="771"/>
      <c r="BK176" s="941"/>
      <c r="BL176" s="941"/>
      <c r="BM176" s="941"/>
      <c r="BN176" s="941"/>
      <c r="BO176" s="941"/>
      <c r="BP176" s="941"/>
      <c r="BQ176" s="941"/>
      <c r="BR176" s="941"/>
      <c r="BS176" s="941"/>
      <c r="BT176" s="941"/>
      <c r="BU176" s="941"/>
      <c r="BV176" s="941"/>
      <c r="BW176" s="941"/>
      <c r="BX176" s="941"/>
      <c r="BY176" s="941"/>
      <c r="BZ176" s="941"/>
      <c r="CA176" s="259"/>
      <c r="CB176" s="259"/>
      <c r="CC176" s="259"/>
      <c r="CD176" s="259"/>
      <c r="CE176" s="259"/>
      <c r="CF176" s="259"/>
      <c r="CG176" s="259"/>
      <c r="CH176" s="259"/>
      <c r="CI176" s="259"/>
      <c r="CJ176" s="259"/>
      <c r="CK176" s="259"/>
      <c r="CL176" s="259"/>
      <c r="CM176" s="259"/>
      <c r="CN176" s="259"/>
      <c r="CO176" s="259"/>
      <c r="CP176" s="259"/>
      <c r="CQ176" s="259"/>
      <c r="CR176" s="259"/>
      <c r="CS176" s="259"/>
      <c r="CT176" s="941"/>
      <c r="CU176" s="941"/>
      <c r="CV176" s="941"/>
      <c r="CW176" s="941"/>
      <c r="CX176" s="941"/>
      <c r="CY176" s="941"/>
      <c r="CZ176" s="246"/>
      <c r="DA176" s="580"/>
      <c r="DB176" s="580"/>
      <c r="DC176" s="580"/>
      <c r="DD176" s="580"/>
      <c r="DE176" s="580"/>
      <c r="DF176" s="580"/>
      <c r="DG176" s="580"/>
      <c r="DH176" s="580"/>
      <c r="DI176" s="580"/>
      <c r="DJ176" s="580"/>
      <c r="DK176" s="580"/>
      <c r="DL176" s="580"/>
      <c r="DM176" s="580"/>
      <c r="DN176" s="580"/>
      <c r="DO176" s="580"/>
      <c r="DP176" s="580"/>
      <c r="DQ176" s="580"/>
      <c r="DR176" s="580"/>
      <c r="DS176" s="580"/>
      <c r="DT176" s="580"/>
      <c r="DU176" s="580"/>
      <c r="DV176" s="580"/>
      <c r="DW176" s="580"/>
      <c r="DX176" s="580"/>
      <c r="DY176" s="580"/>
      <c r="DZ176" s="580"/>
      <c r="EA176" s="580"/>
      <c r="EB176" s="580"/>
      <c r="EC176" s="580"/>
      <c r="ED176" s="580"/>
      <c r="EE176" s="580"/>
      <c r="EF176" s="580"/>
      <c r="EG176" s="580"/>
      <c r="EH176" s="580"/>
      <c r="EI176" s="580"/>
      <c r="EJ176" s="580"/>
      <c r="EK176" s="580"/>
      <c r="EL176" s="580"/>
      <c r="EM176" s="580"/>
      <c r="EN176" s="580"/>
      <c r="EO176" s="771"/>
      <c r="EP176" s="771"/>
      <c r="EQ176" s="771"/>
      <c r="ER176" s="771"/>
      <c r="ES176" s="771"/>
      <c r="ET176" s="771"/>
      <c r="EU176" s="771"/>
      <c r="EV176" s="771"/>
      <c r="EW176" s="771"/>
      <c r="EX176" s="771"/>
      <c r="EY176" s="771"/>
      <c r="EZ176" s="771"/>
      <c r="FA176" s="771"/>
      <c r="FB176" s="771"/>
      <c r="FC176" s="771"/>
      <c r="FD176" s="771"/>
      <c r="FE176" s="771"/>
      <c r="FF176" s="771"/>
      <c r="FG176" s="771"/>
      <c r="FH176" s="771"/>
      <c r="FI176" s="771"/>
      <c r="FJ176" s="771"/>
      <c r="FK176" s="771"/>
      <c r="FL176" s="771"/>
      <c r="FM176" s="771"/>
      <c r="FN176" s="771"/>
      <c r="FO176" s="771"/>
      <c r="FP176" s="771"/>
      <c r="FQ176" s="771"/>
      <c r="FR176" s="771"/>
      <c r="FS176" s="771"/>
      <c r="FT176" s="771"/>
      <c r="FU176" s="771"/>
      <c r="FV176" s="771"/>
      <c r="FW176" s="771"/>
      <c r="FX176" s="771"/>
      <c r="FY176" s="771"/>
      <c r="FZ176" s="771"/>
      <c r="GA176" s="771"/>
      <c r="GB176" s="771"/>
      <c r="GC176" s="771"/>
      <c r="GD176" s="771"/>
      <c r="GE176" s="771"/>
      <c r="GF176" s="771"/>
      <c r="GG176" s="771"/>
      <c r="GH176" s="771"/>
      <c r="GI176" s="771"/>
      <c r="GJ176" s="771"/>
      <c r="GK176" s="771"/>
      <c r="GL176" s="771"/>
      <c r="GM176" s="771"/>
      <c r="GN176" s="771"/>
      <c r="GO176" s="771"/>
      <c r="GP176" s="771"/>
      <c r="GQ176" s="771"/>
      <c r="GR176" s="771"/>
      <c r="GS176" s="771"/>
      <c r="GT176" s="771"/>
      <c r="GU176" s="771"/>
      <c r="GV176" s="771"/>
      <c r="GW176" s="771"/>
      <c r="GX176" s="771"/>
      <c r="GY176" s="771"/>
      <c r="GZ176" s="771"/>
      <c r="HA176" s="771"/>
      <c r="HB176" s="771"/>
      <c r="HC176" s="771"/>
      <c r="HD176" s="771"/>
      <c r="HE176" s="771"/>
      <c r="HF176" s="771"/>
      <c r="HG176" s="771"/>
      <c r="HH176" s="771"/>
      <c r="HI176" s="771"/>
      <c r="HJ176" s="771"/>
      <c r="HK176" s="771"/>
      <c r="HL176" s="771"/>
      <c r="HM176" s="771"/>
      <c r="HN176" s="771"/>
      <c r="HO176" s="771"/>
      <c r="HP176" s="771"/>
      <c r="HQ176" s="771"/>
      <c r="HR176" s="771"/>
      <c r="HS176" s="771"/>
      <c r="HT176" s="771"/>
      <c r="HU176" s="771"/>
      <c r="HV176" s="771"/>
      <c r="HW176" s="771"/>
      <c r="HX176" s="771"/>
      <c r="HY176" s="771"/>
      <c r="HZ176" s="771"/>
      <c r="IA176" s="771"/>
      <c r="IB176" s="771"/>
      <c r="IC176" s="771"/>
      <c r="ID176" s="771"/>
      <c r="IE176" s="771"/>
      <c r="IF176" s="771"/>
      <c r="IG176" s="771"/>
      <c r="IH176" s="771"/>
      <c r="II176" s="771"/>
      <c r="IJ176" s="771"/>
      <c r="IK176" s="771"/>
      <c r="IL176" s="771"/>
    </row>
    <row r="177" spans="1:246" s="13" customFormat="1" ht="30" customHeight="1">
      <c r="A177" s="1754"/>
      <c r="B177" s="1755"/>
      <c r="C177" s="1755"/>
      <c r="D177" s="1755"/>
      <c r="E177" s="1755"/>
      <c r="F177" s="1755"/>
      <c r="G177" s="1755"/>
      <c r="H177" s="1755"/>
      <c r="I177" s="1755"/>
      <c r="J177" s="1755"/>
      <c r="K177" s="1755"/>
      <c r="L177" s="1755"/>
      <c r="M177" s="1755"/>
      <c r="N177" s="1755"/>
      <c r="O177" s="1755"/>
      <c r="P177" s="1755"/>
      <c r="Q177" s="1755"/>
      <c r="R177" s="1755"/>
      <c r="S177" s="1755"/>
      <c r="T177" s="1755"/>
      <c r="U177" s="1755"/>
      <c r="V177" s="1755"/>
      <c r="W177" s="1755"/>
      <c r="X177" s="1755"/>
      <c r="Y177" s="1755"/>
      <c r="Z177" s="1755"/>
      <c r="AA177" s="1755"/>
      <c r="AB177" s="1755"/>
      <c r="AC177" s="1755"/>
      <c r="AD177" s="1755"/>
      <c r="AE177" s="1755"/>
      <c r="AF177" s="1756"/>
      <c r="AG177" s="909" t="s">
        <v>447</v>
      </c>
      <c r="AH177" s="1522"/>
      <c r="AI177" s="1523"/>
      <c r="AJ177" s="1523"/>
      <c r="AK177" s="1523"/>
      <c r="AL177" s="1524"/>
      <c r="AM177" s="760"/>
      <c r="AN177" s="760"/>
      <c r="AO177" s="760"/>
      <c r="AP177" s="760"/>
      <c r="AQ177" s="760"/>
      <c r="AR177" s="760"/>
      <c r="AS177" s="760"/>
      <c r="AT177" s="760"/>
      <c r="AU177" s="777"/>
      <c r="AV177" s="777"/>
      <c r="AW177" s="777"/>
      <c r="AX177" s="777"/>
      <c r="AY177" s="777"/>
      <c r="AZ177" s="777"/>
      <c r="BA177" s="777"/>
      <c r="BB177" s="777"/>
      <c r="BC177" s="43"/>
      <c r="BD177" s="131"/>
      <c r="BE177" s="771"/>
      <c r="BF177" s="807"/>
      <c r="BG177" s="771"/>
      <c r="BH177" s="613"/>
      <c r="BI177" s="771"/>
      <c r="BJ177" s="771"/>
      <c r="BK177" s="941"/>
      <c r="BL177" s="941"/>
      <c r="BM177" s="941"/>
      <c r="BN177" s="941"/>
      <c r="BO177" s="941"/>
      <c r="BP177" s="941"/>
      <c r="BQ177" s="941"/>
      <c r="BR177" s="941"/>
      <c r="BS177" s="941"/>
      <c r="BT177" s="941"/>
      <c r="BU177" s="941"/>
      <c r="BV177" s="941"/>
      <c r="BW177" s="941"/>
      <c r="BX177" s="941"/>
      <c r="BY177" s="941"/>
      <c r="BZ177" s="941"/>
      <c r="CA177" s="941"/>
      <c r="CB177" s="259"/>
      <c r="CC177" s="259"/>
      <c r="CD177" s="259"/>
      <c r="CE177" s="259"/>
      <c r="CF177" s="259"/>
      <c r="CG177" s="259"/>
      <c r="CH177" s="259"/>
      <c r="CI177" s="259"/>
      <c r="CJ177" s="259"/>
      <c r="CK177" s="259"/>
      <c r="CL177" s="259"/>
      <c r="CM177" s="259"/>
      <c r="CN177" s="259"/>
      <c r="CO177" s="259"/>
      <c r="CP177" s="259"/>
      <c r="CQ177" s="259"/>
      <c r="CR177" s="259"/>
      <c r="CS177" s="259"/>
      <c r="CT177" s="941"/>
      <c r="CU177" s="941"/>
      <c r="CV177" s="941"/>
      <c r="CW177" s="941"/>
      <c r="CX177" s="941"/>
      <c r="CY177" s="941"/>
      <c r="CZ177" s="246"/>
      <c r="DA177" s="580"/>
      <c r="DB177" s="580"/>
      <c r="DC177" s="580"/>
      <c r="DD177" s="580"/>
      <c r="DE177" s="580"/>
      <c r="DF177" s="580"/>
      <c r="DG177" s="580"/>
      <c r="DH177" s="580"/>
      <c r="DI177" s="580"/>
      <c r="DJ177" s="580"/>
      <c r="DK177" s="580"/>
      <c r="DL177" s="580"/>
      <c r="DM177" s="580"/>
      <c r="DN177" s="580"/>
      <c r="DO177" s="580"/>
      <c r="DP177" s="580"/>
      <c r="DQ177" s="580"/>
      <c r="DR177" s="580"/>
      <c r="DS177" s="580"/>
      <c r="DT177" s="580"/>
      <c r="DU177" s="580"/>
      <c r="DV177" s="580"/>
      <c r="DW177" s="580"/>
      <c r="DX177" s="580"/>
      <c r="DY177" s="580"/>
      <c r="DZ177" s="580"/>
      <c r="EA177" s="580"/>
      <c r="EB177" s="580"/>
      <c r="EC177" s="580"/>
      <c r="ED177" s="580"/>
      <c r="EE177" s="580"/>
      <c r="EF177" s="580"/>
      <c r="EG177" s="580"/>
      <c r="EH177" s="580"/>
      <c r="EI177" s="580"/>
      <c r="EJ177" s="580"/>
      <c r="EK177" s="580"/>
      <c r="EL177" s="580"/>
      <c r="EM177" s="580"/>
      <c r="EN177" s="580"/>
      <c r="EO177" s="771"/>
      <c r="EP177" s="771"/>
      <c r="EQ177" s="771"/>
      <c r="ER177" s="771"/>
      <c r="ES177" s="771"/>
      <c r="ET177" s="771"/>
      <c r="EU177" s="771"/>
      <c r="EV177" s="771"/>
      <c r="EW177" s="771"/>
      <c r="EX177" s="771"/>
      <c r="EY177" s="771"/>
      <c r="EZ177" s="771"/>
      <c r="FA177" s="771"/>
      <c r="FB177" s="771"/>
      <c r="FC177" s="771"/>
      <c r="FD177" s="771"/>
      <c r="FE177" s="771"/>
      <c r="FF177" s="771"/>
      <c r="FG177" s="771"/>
      <c r="FH177" s="771"/>
      <c r="FI177" s="771"/>
      <c r="FJ177" s="771"/>
      <c r="FK177" s="771"/>
      <c r="FL177" s="771"/>
      <c r="FM177" s="771"/>
      <c r="FN177" s="771"/>
      <c r="FO177" s="771"/>
      <c r="FP177" s="771"/>
      <c r="FQ177" s="771"/>
      <c r="FR177" s="771"/>
      <c r="FS177" s="771"/>
      <c r="FT177" s="771"/>
      <c r="FU177" s="771"/>
      <c r="FV177" s="771"/>
      <c r="FW177" s="771"/>
      <c r="FX177" s="771"/>
      <c r="FY177" s="771"/>
      <c r="FZ177" s="771"/>
      <c r="GA177" s="771"/>
      <c r="GB177" s="771"/>
      <c r="GC177" s="771"/>
      <c r="GD177" s="771"/>
      <c r="GE177" s="771"/>
      <c r="GF177" s="771"/>
      <c r="GG177" s="771"/>
      <c r="GH177" s="771"/>
      <c r="GI177" s="771"/>
      <c r="GJ177" s="771"/>
      <c r="GK177" s="771"/>
      <c r="GL177" s="771"/>
      <c r="GM177" s="771"/>
      <c r="GN177" s="771"/>
      <c r="GO177" s="771"/>
      <c r="GP177" s="771"/>
      <c r="GQ177" s="771"/>
      <c r="GR177" s="771"/>
      <c r="GS177" s="771"/>
      <c r="GT177" s="771"/>
      <c r="GU177" s="771"/>
      <c r="GV177" s="771"/>
      <c r="GW177" s="771"/>
      <c r="GX177" s="771"/>
      <c r="GY177" s="771"/>
      <c r="GZ177" s="771"/>
      <c r="HA177" s="771"/>
      <c r="HB177" s="771"/>
      <c r="HC177" s="771"/>
      <c r="HD177" s="771"/>
      <c r="HE177" s="771"/>
      <c r="HF177" s="771"/>
      <c r="HG177" s="771"/>
      <c r="HH177" s="771"/>
      <c r="HI177" s="771"/>
      <c r="HJ177" s="771"/>
      <c r="HK177" s="771"/>
      <c r="HL177" s="771"/>
      <c r="HM177" s="771"/>
      <c r="HN177" s="771"/>
      <c r="HO177" s="771"/>
      <c r="HP177" s="771"/>
      <c r="HQ177" s="771"/>
      <c r="HR177" s="771"/>
      <c r="HS177" s="771"/>
      <c r="HT177" s="771"/>
      <c r="HU177" s="771"/>
      <c r="HV177" s="771"/>
      <c r="HW177" s="771"/>
      <c r="HX177" s="771"/>
      <c r="HY177" s="771"/>
      <c r="HZ177" s="771"/>
      <c r="IA177" s="771"/>
      <c r="IB177" s="771"/>
      <c r="IC177" s="771"/>
      <c r="ID177" s="771"/>
      <c r="IE177" s="771"/>
      <c r="IF177" s="771"/>
      <c r="IG177" s="771"/>
      <c r="IH177" s="771"/>
      <c r="II177" s="771"/>
      <c r="IJ177" s="771"/>
      <c r="IK177" s="771"/>
      <c r="IL177" s="771"/>
    </row>
    <row r="178" spans="1:246" ht="75" customHeight="1" thickBot="1">
      <c r="A178" s="1575" t="s">
        <v>448</v>
      </c>
      <c r="B178" s="1576"/>
      <c r="C178" s="1576"/>
      <c r="D178" s="1576"/>
      <c r="E178" s="1576"/>
      <c r="F178" s="1576"/>
      <c r="G178" s="1576"/>
      <c r="H178" s="1576"/>
      <c r="I178" s="1576"/>
      <c r="J178" s="1576"/>
      <c r="K178" s="1610"/>
      <c r="L178" s="1611"/>
      <c r="M178" s="1611"/>
      <c r="N178" s="1611"/>
      <c r="O178" s="1611"/>
      <c r="P178" s="1611"/>
      <c r="Q178" s="1611"/>
      <c r="R178" s="1611"/>
      <c r="S178" s="1611"/>
      <c r="T178" s="1611"/>
      <c r="U178" s="1611"/>
      <c r="V178" s="1611"/>
      <c r="W178" s="1611"/>
      <c r="X178" s="1611"/>
      <c r="Y178" s="1611"/>
      <c r="Z178" s="1611"/>
      <c r="AA178" s="1611"/>
      <c r="AB178" s="1611"/>
      <c r="AC178" s="1611"/>
      <c r="AD178" s="1611"/>
      <c r="AE178" s="1611"/>
      <c r="AF178" s="1611"/>
      <c r="AG178" s="1611"/>
      <c r="AH178" s="1611"/>
      <c r="AI178" s="1611"/>
      <c r="AJ178" s="1611"/>
      <c r="AK178" s="1611"/>
      <c r="AL178" s="1612"/>
      <c r="AM178" s="760"/>
      <c r="AN178" s="760"/>
      <c r="AO178" s="760"/>
      <c r="AP178" s="760"/>
      <c r="AQ178" s="760"/>
      <c r="AR178" s="760"/>
      <c r="AS178" s="760"/>
      <c r="AT178" s="760"/>
      <c r="AU178" s="765"/>
      <c r="AV178" s="765"/>
      <c r="AW178" s="765"/>
      <c r="AX178" s="765"/>
      <c r="AY178" s="765"/>
      <c r="AZ178" s="765"/>
      <c r="BA178" s="765"/>
      <c r="BB178" s="765"/>
      <c r="BC178" s="40"/>
      <c r="BD178" s="125"/>
      <c r="BE178" s="259"/>
      <c r="BF178" s="801"/>
      <c r="BG178" s="259"/>
      <c r="BH178" s="546"/>
      <c r="BI178" s="259"/>
      <c r="BJ178" s="259"/>
      <c r="BK178" s="259"/>
      <c r="BL178" s="941"/>
      <c r="BM178" s="941"/>
      <c r="BN178" s="941"/>
      <c r="BO178" s="941"/>
      <c r="BP178" s="941"/>
      <c r="BQ178" s="941"/>
      <c r="BR178" s="941"/>
      <c r="BS178" s="941"/>
      <c r="BT178" s="941"/>
      <c r="BU178" s="259"/>
      <c r="BV178" s="259"/>
      <c r="BW178" s="259"/>
      <c r="BX178" s="259"/>
      <c r="BY178" s="259"/>
      <c r="BZ178" s="259"/>
      <c r="CA178" s="259"/>
      <c r="CB178" s="259"/>
      <c r="CC178" s="259"/>
      <c r="CD178" s="259"/>
      <c r="CE178" s="259"/>
      <c r="CF178" s="259"/>
      <c r="CG178" s="259"/>
      <c r="CH178" s="259"/>
      <c r="CI178" s="259"/>
      <c r="CJ178" s="259"/>
      <c r="CK178" s="259"/>
      <c r="CL178" s="259"/>
      <c r="CM178" s="259"/>
      <c r="CN178" s="259"/>
      <c r="CO178" s="259"/>
      <c r="CP178" s="259"/>
      <c r="CQ178" s="259"/>
      <c r="CR178" s="259"/>
      <c r="CS178" s="259"/>
      <c r="CT178" s="771"/>
      <c r="CU178" s="771"/>
      <c r="CV178" s="771"/>
      <c r="CW178" s="40"/>
      <c r="CX178" s="40"/>
      <c r="CY178" s="941"/>
      <c r="CZ178" s="580"/>
      <c r="DA178" s="580"/>
      <c r="DB178" s="580"/>
      <c r="DC178" s="580"/>
      <c r="DD178" s="580"/>
      <c r="DE178" s="580"/>
      <c r="DF178" s="580"/>
      <c r="DG178" s="580"/>
      <c r="DH178" s="580"/>
      <c r="DI178" s="580"/>
      <c r="DJ178" s="580"/>
      <c r="DK178" s="580"/>
      <c r="DL178" s="580"/>
      <c r="DM178" s="580"/>
      <c r="DN178" s="580"/>
      <c r="DO178" s="580"/>
      <c r="DP178" s="580"/>
      <c r="DQ178" s="580"/>
      <c r="DR178" s="580"/>
      <c r="DS178" s="580"/>
      <c r="DT178" s="580"/>
      <c r="DU178" s="580"/>
      <c r="DV178" s="580"/>
      <c r="DW178" s="580"/>
      <c r="DX178" s="580"/>
      <c r="DY178" s="580"/>
      <c r="DZ178" s="580"/>
      <c r="EA178" s="580"/>
      <c r="EB178" s="580"/>
      <c r="EC178" s="580"/>
      <c r="ED178" s="580"/>
      <c r="EE178" s="580"/>
      <c r="EF178" s="580"/>
      <c r="EG178" s="580"/>
      <c r="EH178" s="580"/>
      <c r="EI178" s="580"/>
      <c r="EJ178" s="580"/>
      <c r="EK178" s="580"/>
      <c r="EL178" s="580"/>
      <c r="EM178" s="580"/>
      <c r="EN178" s="580"/>
      <c r="EO178" s="580"/>
      <c r="EP178" s="580"/>
      <c r="EQ178" s="580"/>
      <c r="ER178" s="580"/>
      <c r="ES178" s="580"/>
      <c r="ET178" s="580"/>
      <c r="EU178" s="580"/>
      <c r="EV178" s="580"/>
      <c r="EW178" s="580"/>
      <c r="EX178" s="580"/>
      <c r="EY178" s="580"/>
      <c r="EZ178" s="580"/>
      <c r="FA178" s="580"/>
      <c r="FB178" s="580"/>
      <c r="FC178" s="580"/>
      <c r="FD178" s="580"/>
      <c r="FE178" s="580"/>
      <c r="FF178" s="580"/>
      <c r="FG178" s="580"/>
      <c r="FH178" s="580"/>
      <c r="FI178" s="580"/>
      <c r="FJ178" s="580"/>
      <c r="FK178" s="580"/>
      <c r="FL178" s="580"/>
      <c r="FM178" s="580"/>
      <c r="FN178" s="580"/>
      <c r="FO178" s="580"/>
      <c r="FP178" s="580"/>
      <c r="FQ178" s="580"/>
      <c r="FR178" s="580"/>
      <c r="FS178" s="580"/>
      <c r="FT178" s="580"/>
      <c r="FU178" s="580"/>
      <c r="FV178" s="580"/>
      <c r="FW178" s="580"/>
      <c r="FX178" s="580"/>
      <c r="FY178" s="580"/>
      <c r="FZ178" s="580"/>
      <c r="GA178" s="580"/>
      <c r="GB178" s="580"/>
      <c r="GC178" s="580"/>
      <c r="GD178" s="580"/>
      <c r="GE178" s="580"/>
      <c r="GF178" s="580"/>
      <c r="GG178" s="580"/>
      <c r="GH178" s="580"/>
      <c r="GI178" s="580"/>
      <c r="GJ178" s="580"/>
      <c r="GK178" s="580"/>
      <c r="GL178" s="580"/>
      <c r="GM178" s="580"/>
      <c r="GN178" s="580"/>
      <c r="GO178" s="580"/>
      <c r="GP178" s="580"/>
      <c r="GQ178" s="580"/>
      <c r="GR178" s="580"/>
      <c r="GS178" s="580"/>
      <c r="GT178" s="580"/>
      <c r="GU178" s="580"/>
      <c r="GV178" s="580"/>
      <c r="GW178" s="580"/>
      <c r="GX178" s="580"/>
      <c r="GY178" s="580"/>
      <c r="GZ178" s="580"/>
      <c r="HA178" s="580"/>
      <c r="HB178" s="580"/>
      <c r="HC178" s="580"/>
      <c r="HD178" s="580"/>
      <c r="HE178" s="580"/>
      <c r="HF178" s="580"/>
      <c r="HG178" s="580"/>
      <c r="HH178" s="580"/>
      <c r="HI178" s="580"/>
      <c r="HJ178" s="580"/>
      <c r="HK178" s="580"/>
      <c r="HL178" s="580"/>
      <c r="HM178" s="580"/>
      <c r="HN178" s="580"/>
      <c r="HO178" s="580"/>
      <c r="HP178" s="580"/>
      <c r="HQ178" s="580"/>
      <c r="HR178" s="580"/>
      <c r="HS178" s="580"/>
      <c r="HT178" s="580"/>
      <c r="HU178" s="580"/>
      <c r="HV178" s="580"/>
      <c r="HW178" s="580"/>
      <c r="HX178" s="580"/>
      <c r="HY178" s="580"/>
      <c r="HZ178" s="580"/>
      <c r="IA178" s="580"/>
      <c r="IB178" s="580"/>
      <c r="IC178" s="580"/>
      <c r="ID178" s="580"/>
      <c r="IE178" s="580"/>
      <c r="IF178" s="580"/>
      <c r="IG178" s="580"/>
      <c r="IH178" s="580"/>
      <c r="II178" s="580"/>
      <c r="IJ178" s="580"/>
      <c r="IK178" s="580"/>
      <c r="IL178" s="580"/>
    </row>
    <row r="179" spans="1:246" ht="22.5" customHeight="1" thickBot="1">
      <c r="A179" s="1427" t="s">
        <v>449</v>
      </c>
      <c r="B179" s="1428"/>
      <c r="C179" s="1428"/>
      <c r="D179" s="1428"/>
      <c r="E179" s="1428"/>
      <c r="F179" s="1428"/>
      <c r="G179" s="1428"/>
      <c r="H179" s="1428"/>
      <c r="I179" s="1428"/>
      <c r="J179" s="1428"/>
      <c r="K179" s="1428"/>
      <c r="L179" s="1428"/>
      <c r="M179" s="1428"/>
      <c r="N179" s="1428"/>
      <c r="O179" s="1428"/>
      <c r="P179" s="1428"/>
      <c r="Q179" s="1428"/>
      <c r="R179" s="1428"/>
      <c r="S179" s="1428"/>
      <c r="T179" s="1428"/>
      <c r="U179" s="1428"/>
      <c r="V179" s="1428"/>
      <c r="W179" s="1428"/>
      <c r="X179" s="1428"/>
      <c r="Y179" s="1428"/>
      <c r="Z179" s="1428"/>
      <c r="AA179" s="1428"/>
      <c r="AB179" s="1428"/>
      <c r="AC179" s="1428"/>
      <c r="AD179" s="1428"/>
      <c r="AE179" s="1428"/>
      <c r="AF179" s="1428"/>
      <c r="AG179" s="1428"/>
      <c r="AH179" s="1428"/>
      <c r="AI179" s="1428"/>
      <c r="AJ179" s="1428"/>
      <c r="AK179" s="1428"/>
      <c r="AL179" s="1429"/>
      <c r="AM179" s="777"/>
      <c r="AN179" s="777"/>
      <c r="AO179" s="777"/>
      <c r="AP179" s="777"/>
      <c r="AQ179" s="777"/>
      <c r="AR179" s="777"/>
      <c r="AS179" s="777"/>
      <c r="AT179" s="777"/>
      <c r="AU179" s="1"/>
      <c r="AV179" s="1"/>
      <c r="AW179" s="1"/>
      <c r="AX179" s="1"/>
      <c r="AY179" s="1"/>
      <c r="AZ179" s="1"/>
      <c r="BA179" s="1"/>
      <c r="BB179" s="1"/>
      <c r="BC179" s="23"/>
      <c r="BD179" s="130"/>
      <c r="BE179" s="23"/>
      <c r="BF179" s="614"/>
      <c r="BG179" s="23"/>
      <c r="BH179" s="129"/>
      <c r="BI179" s="23"/>
      <c r="BJ179" s="23"/>
      <c r="BK179" s="23"/>
      <c r="BL179" s="941"/>
      <c r="BM179" s="941"/>
      <c r="BN179" s="941"/>
      <c r="BO179" s="941"/>
      <c r="BP179" s="941"/>
      <c r="BQ179" s="941"/>
      <c r="BR179" s="941"/>
      <c r="BS179" s="941"/>
      <c r="BT179" s="941"/>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771"/>
      <c r="CU179" s="771"/>
      <c r="CV179" s="771"/>
      <c r="CW179" s="771"/>
      <c r="CX179" s="771"/>
      <c r="CY179" s="941"/>
      <c r="CZ179" s="580"/>
      <c r="DA179" s="580"/>
      <c r="DB179" s="580"/>
      <c r="DC179" s="580"/>
      <c r="DD179" s="580"/>
      <c r="DE179" s="580"/>
      <c r="DF179" s="580"/>
      <c r="DG179" s="580"/>
      <c r="DH179" s="580"/>
      <c r="DI179" s="580"/>
      <c r="DJ179" s="580"/>
      <c r="DK179" s="580"/>
      <c r="DL179" s="580"/>
      <c r="DM179" s="580"/>
      <c r="DN179" s="580"/>
      <c r="DO179" s="580"/>
      <c r="DP179" s="580"/>
      <c r="DQ179" s="580"/>
      <c r="DR179" s="580"/>
      <c r="DS179" s="580"/>
      <c r="DT179" s="580"/>
      <c r="DU179" s="580"/>
      <c r="DV179" s="580"/>
      <c r="DW179" s="580"/>
      <c r="DX179" s="580"/>
      <c r="DY179" s="580"/>
      <c r="DZ179" s="580"/>
      <c r="EA179" s="580"/>
      <c r="EB179" s="580"/>
      <c r="EC179" s="580"/>
      <c r="ED179" s="580"/>
      <c r="EE179" s="580"/>
      <c r="EF179" s="580"/>
      <c r="EG179" s="580"/>
      <c r="EH179" s="580"/>
      <c r="EI179" s="580"/>
      <c r="EJ179" s="580"/>
      <c r="EK179" s="580"/>
      <c r="EL179" s="580"/>
      <c r="EM179" s="580"/>
      <c r="EN179" s="580"/>
      <c r="EO179" s="580"/>
      <c r="EP179" s="580"/>
      <c r="EQ179" s="580"/>
      <c r="ER179" s="580"/>
      <c r="ES179" s="580"/>
      <c r="ET179" s="580"/>
      <c r="EU179" s="580"/>
      <c r="EV179" s="580"/>
      <c r="EW179" s="580"/>
      <c r="EX179" s="580"/>
      <c r="EY179" s="580"/>
      <c r="EZ179" s="580"/>
      <c r="FA179" s="580"/>
      <c r="FB179" s="580"/>
      <c r="FC179" s="580"/>
      <c r="FD179" s="580"/>
      <c r="FE179" s="580"/>
      <c r="FF179" s="580"/>
      <c r="FG179" s="580"/>
      <c r="FH179" s="580"/>
      <c r="FI179" s="580"/>
      <c r="FJ179" s="580"/>
      <c r="FK179" s="580"/>
      <c r="FL179" s="580"/>
      <c r="FM179" s="580"/>
      <c r="FN179" s="580"/>
      <c r="FO179" s="580"/>
      <c r="FP179" s="580"/>
      <c r="FQ179" s="580"/>
      <c r="FR179" s="580"/>
      <c r="FS179" s="580"/>
      <c r="FT179" s="580"/>
      <c r="FU179" s="580"/>
      <c r="FV179" s="580"/>
      <c r="FW179" s="580"/>
      <c r="FX179" s="580"/>
      <c r="FY179" s="580"/>
      <c r="FZ179" s="580"/>
      <c r="GA179" s="580"/>
      <c r="GB179" s="580"/>
      <c r="GC179" s="580"/>
      <c r="GD179" s="580"/>
      <c r="GE179" s="580"/>
      <c r="GF179" s="580"/>
      <c r="GG179" s="580"/>
      <c r="GH179" s="580"/>
      <c r="GI179" s="580"/>
      <c r="GJ179" s="580"/>
      <c r="GK179" s="580"/>
      <c r="GL179" s="580"/>
      <c r="GM179" s="580"/>
      <c r="GN179" s="580"/>
      <c r="GO179" s="580"/>
      <c r="GP179" s="580"/>
      <c r="GQ179" s="580"/>
      <c r="GR179" s="580"/>
      <c r="GS179" s="580"/>
      <c r="GT179" s="580"/>
      <c r="GU179" s="580"/>
      <c r="GV179" s="580"/>
      <c r="GW179" s="580"/>
      <c r="GX179" s="580"/>
      <c r="GY179" s="580"/>
      <c r="GZ179" s="580"/>
      <c r="HA179" s="580"/>
      <c r="HB179" s="580"/>
      <c r="HC179" s="580"/>
      <c r="HD179" s="580"/>
      <c r="HE179" s="580"/>
      <c r="HF179" s="580"/>
      <c r="HG179" s="580"/>
      <c r="HH179" s="580"/>
      <c r="HI179" s="580"/>
      <c r="HJ179" s="580"/>
      <c r="HK179" s="580"/>
      <c r="HL179" s="580"/>
      <c r="HM179" s="580"/>
      <c r="HN179" s="580"/>
      <c r="HO179" s="580"/>
      <c r="HP179" s="580"/>
      <c r="HQ179" s="580"/>
      <c r="HR179" s="580"/>
      <c r="HS179" s="580"/>
      <c r="HT179" s="580"/>
      <c r="HU179" s="580"/>
      <c r="HV179" s="580"/>
      <c r="HW179" s="580"/>
      <c r="HX179" s="580"/>
      <c r="HY179" s="580"/>
      <c r="HZ179" s="580"/>
      <c r="IA179" s="580"/>
      <c r="IB179" s="580"/>
      <c r="IC179" s="580"/>
      <c r="ID179" s="580"/>
      <c r="IE179" s="580"/>
      <c r="IF179" s="580"/>
      <c r="IG179" s="580"/>
      <c r="IH179" s="580"/>
      <c r="II179" s="580"/>
      <c r="IJ179" s="580"/>
      <c r="IK179" s="580"/>
      <c r="IL179" s="580"/>
    </row>
    <row r="180" spans="1:246" ht="57.75" customHeight="1" thickBot="1">
      <c r="A180" s="1430" t="s">
        <v>450</v>
      </c>
      <c r="B180" s="1431"/>
      <c r="C180" s="1432"/>
      <c r="D180" s="1432"/>
      <c r="E180" s="1432"/>
      <c r="F180" s="1432"/>
      <c r="G180" s="1432"/>
      <c r="H180" s="1432"/>
      <c r="I180" s="1432"/>
      <c r="J180" s="1432"/>
      <c r="K180" s="1508"/>
      <c r="L180" s="1508"/>
      <c r="M180" s="1508"/>
      <c r="N180" s="1508"/>
      <c r="O180" s="1508"/>
      <c r="P180" s="1508"/>
      <c r="Q180" s="1508"/>
      <c r="R180" s="1508"/>
      <c r="S180" s="1508"/>
      <c r="T180" s="1508"/>
      <c r="U180" s="1508"/>
      <c r="V180" s="1508"/>
      <c r="W180" s="1508"/>
      <c r="X180" s="1508"/>
      <c r="Y180" s="1508"/>
      <c r="Z180" s="1508"/>
      <c r="AA180" s="1508"/>
      <c r="AB180" s="1508"/>
      <c r="AC180" s="1508"/>
      <c r="AD180" s="1432" t="s">
        <v>451</v>
      </c>
      <c r="AE180" s="1432"/>
      <c r="AF180" s="1432"/>
      <c r="AG180" s="1432"/>
      <c r="AH180" s="1432"/>
      <c r="AI180" s="1508"/>
      <c r="AJ180" s="1508"/>
      <c r="AK180" s="1508"/>
      <c r="AL180" s="1554"/>
      <c r="AM180" s="760"/>
      <c r="AN180" s="760"/>
      <c r="AO180" s="760"/>
      <c r="AP180" s="760"/>
      <c r="AQ180" s="760"/>
      <c r="AR180" s="760"/>
      <c r="AS180" s="760"/>
      <c r="AT180" s="760"/>
      <c r="AU180" s="765"/>
      <c r="AV180" s="765"/>
      <c r="AW180" s="765"/>
      <c r="AX180" s="765"/>
      <c r="AY180" s="765"/>
      <c r="AZ180" s="765"/>
      <c r="BA180" s="765"/>
      <c r="BB180" s="765"/>
      <c r="BC180" s="40"/>
      <c r="BD180" s="125"/>
      <c r="BE180" s="259"/>
      <c r="BF180" s="801"/>
      <c r="BG180" s="259"/>
      <c r="BH180" s="546"/>
      <c r="BI180" s="259"/>
      <c r="BJ180" s="259"/>
      <c r="BK180" s="259"/>
      <c r="BL180" s="941"/>
      <c r="BM180" s="941"/>
      <c r="BN180" s="941"/>
      <c r="BO180" s="941"/>
      <c r="BP180" s="941"/>
      <c r="BQ180" s="941"/>
      <c r="BR180" s="941"/>
      <c r="BS180" s="941"/>
      <c r="BT180" s="941"/>
      <c r="BU180" s="259"/>
      <c r="BV180" s="259"/>
      <c r="BW180" s="259"/>
      <c r="BX180" s="259"/>
      <c r="BY180" s="259"/>
      <c r="BZ180" s="259"/>
      <c r="CA180" s="259"/>
      <c r="CB180" s="259"/>
      <c r="CC180" s="259"/>
      <c r="CD180" s="259"/>
      <c r="CE180" s="259"/>
      <c r="CF180" s="259"/>
      <c r="CG180" s="259"/>
      <c r="CH180" s="259"/>
      <c r="CI180" s="259"/>
      <c r="CJ180" s="259"/>
      <c r="CK180" s="259"/>
      <c r="CL180" s="259"/>
      <c r="CM180" s="259"/>
      <c r="CN180" s="259"/>
      <c r="CO180" s="259"/>
      <c r="CP180" s="259"/>
      <c r="CQ180" s="259"/>
      <c r="CR180" s="259"/>
      <c r="CS180" s="259"/>
      <c r="CT180" s="771"/>
      <c r="CU180" s="771"/>
      <c r="CV180" s="771"/>
      <c r="CW180" s="40"/>
      <c r="CX180" s="40"/>
      <c r="CY180" s="941"/>
      <c r="CZ180" s="580"/>
      <c r="DA180" s="580"/>
      <c r="DB180" s="580"/>
      <c r="DC180" s="580"/>
      <c r="DD180" s="580"/>
      <c r="DE180" s="580"/>
      <c r="DF180" s="580"/>
      <c r="DG180" s="580"/>
      <c r="DH180" s="580"/>
      <c r="DI180" s="580"/>
      <c r="DJ180" s="580"/>
      <c r="DK180" s="580"/>
      <c r="DL180" s="580"/>
      <c r="DM180" s="580"/>
      <c r="DN180" s="580"/>
      <c r="DO180" s="580"/>
      <c r="DP180" s="580"/>
      <c r="DQ180" s="580"/>
      <c r="DR180" s="580"/>
      <c r="DS180" s="580"/>
      <c r="DT180" s="580"/>
      <c r="DU180" s="580"/>
      <c r="DV180" s="580"/>
      <c r="DW180" s="580"/>
      <c r="DX180" s="580"/>
      <c r="DY180" s="580"/>
      <c r="DZ180" s="580"/>
      <c r="EA180" s="580"/>
      <c r="EB180" s="580"/>
      <c r="EC180" s="580"/>
      <c r="ED180" s="580"/>
      <c r="EE180" s="580"/>
      <c r="EF180" s="580"/>
      <c r="EG180" s="580"/>
      <c r="EH180" s="580"/>
      <c r="EI180" s="580"/>
      <c r="EJ180" s="580"/>
      <c r="EK180" s="580"/>
      <c r="EL180" s="580"/>
      <c r="EM180" s="580"/>
      <c r="EN180" s="580"/>
      <c r="EO180" s="580"/>
      <c r="EP180" s="580"/>
      <c r="EQ180" s="580"/>
      <c r="ER180" s="580"/>
      <c r="ES180" s="580"/>
      <c r="ET180" s="580"/>
      <c r="EU180" s="580"/>
      <c r="EV180" s="580"/>
      <c r="EW180" s="580"/>
      <c r="EX180" s="580"/>
      <c r="EY180" s="580"/>
      <c r="EZ180" s="580"/>
      <c r="FA180" s="580"/>
      <c r="FB180" s="580"/>
      <c r="FC180" s="580"/>
      <c r="FD180" s="580"/>
      <c r="FE180" s="580"/>
      <c r="FF180" s="580"/>
      <c r="FG180" s="580"/>
      <c r="FH180" s="580"/>
      <c r="FI180" s="580"/>
      <c r="FJ180" s="580"/>
      <c r="FK180" s="580"/>
      <c r="FL180" s="580"/>
      <c r="FM180" s="580"/>
      <c r="FN180" s="580"/>
      <c r="FO180" s="580"/>
      <c r="FP180" s="580"/>
      <c r="FQ180" s="580"/>
      <c r="FR180" s="580"/>
      <c r="FS180" s="580"/>
      <c r="FT180" s="580"/>
      <c r="FU180" s="580"/>
      <c r="FV180" s="580"/>
      <c r="FW180" s="580"/>
      <c r="FX180" s="580"/>
      <c r="FY180" s="580"/>
      <c r="FZ180" s="580"/>
      <c r="GA180" s="580"/>
      <c r="GB180" s="580"/>
      <c r="GC180" s="580"/>
      <c r="GD180" s="580"/>
      <c r="GE180" s="580"/>
      <c r="GF180" s="580"/>
      <c r="GG180" s="580"/>
      <c r="GH180" s="580"/>
      <c r="GI180" s="580"/>
      <c r="GJ180" s="580"/>
      <c r="GK180" s="580"/>
      <c r="GL180" s="580"/>
      <c r="GM180" s="580"/>
      <c r="GN180" s="580"/>
      <c r="GO180" s="580"/>
      <c r="GP180" s="580"/>
      <c r="GQ180" s="580"/>
      <c r="GR180" s="580"/>
      <c r="GS180" s="580"/>
      <c r="GT180" s="580"/>
      <c r="GU180" s="580"/>
      <c r="GV180" s="580"/>
      <c r="GW180" s="580"/>
      <c r="GX180" s="580"/>
      <c r="GY180" s="580"/>
      <c r="GZ180" s="580"/>
      <c r="HA180" s="580"/>
      <c r="HB180" s="580"/>
      <c r="HC180" s="580"/>
      <c r="HD180" s="580"/>
      <c r="HE180" s="580"/>
      <c r="HF180" s="580"/>
      <c r="HG180" s="580"/>
      <c r="HH180" s="580"/>
      <c r="HI180" s="580"/>
      <c r="HJ180" s="580"/>
      <c r="HK180" s="580"/>
      <c r="HL180" s="580"/>
      <c r="HM180" s="580"/>
      <c r="HN180" s="580"/>
      <c r="HO180" s="580"/>
      <c r="HP180" s="580"/>
      <c r="HQ180" s="580"/>
      <c r="HR180" s="580"/>
      <c r="HS180" s="580"/>
      <c r="HT180" s="580"/>
      <c r="HU180" s="580"/>
      <c r="HV180" s="580"/>
      <c r="HW180" s="580"/>
      <c r="HX180" s="580"/>
      <c r="HY180" s="580"/>
      <c r="HZ180" s="580"/>
      <c r="IA180" s="580"/>
      <c r="IB180" s="580"/>
      <c r="IC180" s="580"/>
      <c r="ID180" s="580"/>
      <c r="IE180" s="580"/>
      <c r="IF180" s="580"/>
      <c r="IG180" s="580"/>
      <c r="IH180" s="580"/>
      <c r="II180" s="580"/>
      <c r="IJ180" s="580"/>
      <c r="IK180" s="580"/>
      <c r="IL180" s="580"/>
    </row>
    <row r="181" spans="1:246" ht="19.5" customHeight="1" thickBot="1">
      <c r="A181" s="1577" t="s">
        <v>452</v>
      </c>
      <c r="B181" s="1578"/>
      <c r="C181" s="1578"/>
      <c r="D181" s="1578"/>
      <c r="E181" s="1578"/>
      <c r="F181" s="1578"/>
      <c r="G181" s="1578"/>
      <c r="H181" s="1578"/>
      <c r="I181" s="1578"/>
      <c r="J181" s="1578"/>
      <c r="K181" s="1578"/>
      <c r="L181" s="1578"/>
      <c r="M181" s="1578"/>
      <c r="N181" s="1578"/>
      <c r="O181" s="1578"/>
      <c r="P181" s="1578"/>
      <c r="Q181" s="1578"/>
      <c r="R181" s="1578"/>
      <c r="S181" s="1578"/>
      <c r="T181" s="1578"/>
      <c r="U181" s="1578"/>
      <c r="V181" s="1578"/>
      <c r="W181" s="1578"/>
      <c r="X181" s="1578"/>
      <c r="Y181" s="1578"/>
      <c r="Z181" s="1578"/>
      <c r="AA181" s="1578"/>
      <c r="AB181" s="1578"/>
      <c r="AC181" s="1578"/>
      <c r="AD181" s="1578"/>
      <c r="AE181" s="1578"/>
      <c r="AF181" s="1578"/>
      <c r="AG181" s="1578"/>
      <c r="AH181" s="1578"/>
      <c r="AI181" s="1578"/>
      <c r="AJ181" s="1578"/>
      <c r="AK181" s="1578"/>
      <c r="AL181" s="1579"/>
      <c r="AM181" s="760"/>
      <c r="AN181" s="760"/>
      <c r="AO181" s="760"/>
      <c r="AP181" s="760"/>
      <c r="AQ181" s="760"/>
      <c r="AR181" s="760"/>
      <c r="AS181" s="760"/>
      <c r="AT181" s="760"/>
      <c r="AU181" s="759"/>
      <c r="AV181" s="759"/>
      <c r="AW181" s="759"/>
      <c r="AX181" s="759"/>
      <c r="AY181" s="759"/>
      <c r="AZ181" s="759"/>
      <c r="BA181" s="759"/>
      <c r="BB181" s="759"/>
      <c r="BE181" s="580"/>
      <c r="BF181" s="769"/>
      <c r="BG181" s="580"/>
      <c r="BH181" s="546"/>
      <c r="BI181" s="259"/>
      <c r="BJ181" s="259"/>
      <c r="BK181" s="259"/>
      <c r="BL181" s="941"/>
      <c r="BM181" s="941"/>
      <c r="BN181" s="941"/>
      <c r="BO181" s="941"/>
      <c r="BP181" s="941"/>
      <c r="BQ181" s="941"/>
      <c r="BR181" s="941"/>
      <c r="BS181" s="941"/>
      <c r="BT181" s="941"/>
      <c r="BU181" s="259"/>
      <c r="BV181" s="259"/>
      <c r="BW181" s="259"/>
      <c r="BX181" s="259"/>
      <c r="BY181" s="259"/>
      <c r="BZ181" s="259"/>
      <c r="CA181" s="259"/>
      <c r="CB181" s="259"/>
      <c r="CC181" s="259"/>
      <c r="CD181" s="259"/>
      <c r="CE181" s="259"/>
      <c r="CF181" s="259"/>
      <c r="CG181" s="259"/>
      <c r="CH181" s="259"/>
      <c r="CI181" s="259"/>
      <c r="CJ181" s="259"/>
      <c r="CK181" s="259"/>
      <c r="CL181" s="259"/>
      <c r="CM181" s="259"/>
      <c r="CN181" s="259"/>
      <c r="CO181" s="259"/>
      <c r="CP181" s="259"/>
      <c r="CQ181" s="259"/>
      <c r="CR181" s="259"/>
      <c r="CS181" s="259"/>
      <c r="CT181" s="771"/>
      <c r="CU181" s="771"/>
      <c r="CV181" s="771"/>
      <c r="CW181" s="40"/>
      <c r="CX181" s="40"/>
      <c r="CY181" s="941"/>
      <c r="CZ181" s="580"/>
      <c r="DA181" s="580"/>
      <c r="DB181" s="580"/>
      <c r="DC181" s="580"/>
      <c r="DD181" s="580"/>
      <c r="DE181" s="580"/>
      <c r="DF181" s="580"/>
      <c r="DG181" s="580"/>
      <c r="DH181" s="580"/>
      <c r="DI181" s="580"/>
      <c r="DJ181" s="580"/>
      <c r="DK181" s="580"/>
      <c r="DL181" s="580"/>
      <c r="DM181" s="580"/>
      <c r="DN181" s="580"/>
      <c r="DO181" s="580"/>
      <c r="DP181" s="580"/>
      <c r="DQ181" s="580"/>
      <c r="DR181" s="580"/>
      <c r="DS181" s="580"/>
      <c r="DT181" s="580"/>
      <c r="DU181" s="580"/>
      <c r="DV181" s="580"/>
      <c r="DW181" s="580"/>
      <c r="DX181" s="580"/>
      <c r="DY181" s="580"/>
      <c r="DZ181" s="580"/>
      <c r="EA181" s="580"/>
      <c r="EB181" s="580"/>
      <c r="EC181" s="580"/>
      <c r="ED181" s="580"/>
      <c r="EE181" s="580"/>
      <c r="EF181" s="580"/>
      <c r="EG181" s="580"/>
      <c r="EH181" s="580"/>
      <c r="EI181" s="580"/>
      <c r="EJ181" s="580"/>
      <c r="EK181" s="580"/>
      <c r="EL181" s="580"/>
      <c r="EM181" s="580"/>
      <c r="EN181" s="580"/>
      <c r="EO181" s="580"/>
      <c r="EP181" s="580"/>
      <c r="EQ181" s="580"/>
      <c r="ER181" s="580"/>
      <c r="ES181" s="580"/>
      <c r="ET181" s="580"/>
      <c r="EU181" s="580"/>
      <c r="EV181" s="580"/>
      <c r="EW181" s="580"/>
      <c r="EX181" s="580"/>
      <c r="EY181" s="580"/>
      <c r="EZ181" s="580"/>
      <c r="FA181" s="580"/>
      <c r="FB181" s="580"/>
      <c r="FC181" s="580"/>
      <c r="FD181" s="580"/>
      <c r="FE181" s="580"/>
      <c r="FF181" s="580"/>
      <c r="FG181" s="580"/>
      <c r="FH181" s="580"/>
      <c r="FI181" s="580"/>
      <c r="FJ181" s="580"/>
      <c r="FK181" s="580"/>
      <c r="FL181" s="580"/>
      <c r="FM181" s="580"/>
      <c r="FN181" s="580"/>
      <c r="FO181" s="580"/>
      <c r="FP181" s="580"/>
      <c r="FQ181" s="580"/>
      <c r="FR181" s="580"/>
      <c r="FS181" s="580"/>
      <c r="FT181" s="580"/>
      <c r="FU181" s="580"/>
      <c r="FV181" s="580"/>
      <c r="FW181" s="580"/>
      <c r="FX181" s="580"/>
      <c r="FY181" s="580"/>
      <c r="FZ181" s="580"/>
      <c r="GA181" s="580"/>
      <c r="GB181" s="580"/>
      <c r="GC181" s="580"/>
      <c r="GD181" s="580"/>
      <c r="GE181" s="580"/>
      <c r="GF181" s="580"/>
      <c r="GG181" s="580"/>
      <c r="GH181" s="580"/>
      <c r="GI181" s="580"/>
      <c r="GJ181" s="580"/>
      <c r="GK181" s="580"/>
      <c r="GL181" s="580"/>
      <c r="GM181" s="580"/>
      <c r="GN181" s="580"/>
      <c r="GO181" s="580"/>
      <c r="GP181" s="580"/>
      <c r="GQ181" s="580"/>
      <c r="GR181" s="580"/>
      <c r="GS181" s="580"/>
      <c r="GT181" s="580"/>
      <c r="GU181" s="580"/>
      <c r="GV181" s="580"/>
      <c r="GW181" s="580"/>
      <c r="GX181" s="580"/>
      <c r="GY181" s="580"/>
      <c r="GZ181" s="580"/>
      <c r="HA181" s="580"/>
      <c r="HB181" s="580"/>
      <c r="HC181" s="580"/>
      <c r="HD181" s="580"/>
      <c r="HE181" s="580"/>
      <c r="HF181" s="580"/>
      <c r="HG181" s="580"/>
      <c r="HH181" s="580"/>
      <c r="HI181" s="580"/>
      <c r="HJ181" s="580"/>
      <c r="HK181" s="580"/>
      <c r="HL181" s="580"/>
      <c r="HM181" s="580"/>
      <c r="HN181" s="580"/>
      <c r="HO181" s="580"/>
      <c r="HP181" s="580"/>
      <c r="HQ181" s="580"/>
      <c r="HR181" s="580"/>
      <c r="HS181" s="580"/>
      <c r="HT181" s="580"/>
      <c r="HU181" s="580"/>
      <c r="HV181" s="580"/>
      <c r="HW181" s="580"/>
      <c r="HX181" s="580"/>
      <c r="HY181" s="580"/>
      <c r="HZ181" s="580"/>
      <c r="IA181" s="580"/>
      <c r="IB181" s="580"/>
      <c r="IC181" s="580"/>
      <c r="ID181" s="580"/>
      <c r="IE181" s="580"/>
      <c r="IF181" s="580"/>
      <c r="IG181" s="580"/>
      <c r="IH181" s="580"/>
      <c r="II181" s="580"/>
      <c r="IJ181" s="580"/>
      <c r="IK181" s="580"/>
      <c r="IL181" s="580"/>
    </row>
    <row r="182" spans="1:246" ht="15.95" customHeight="1">
      <c r="A182" s="1585" t="s">
        <v>453</v>
      </c>
      <c r="B182" s="1586"/>
      <c r="C182" s="1586"/>
      <c r="D182" s="1586"/>
      <c r="E182" s="1586"/>
      <c r="F182" s="1587"/>
      <c r="G182" s="1424" t="s">
        <v>84</v>
      </c>
      <c r="H182" s="1425"/>
      <c r="I182" s="1425"/>
      <c r="J182" s="1425"/>
      <c r="K182" s="1425"/>
      <c r="L182" s="1425"/>
      <c r="M182" s="1425"/>
      <c r="N182" s="1425"/>
      <c r="O182" s="1425"/>
      <c r="P182" s="1426"/>
      <c r="Q182" s="1424" t="s">
        <v>454</v>
      </c>
      <c r="R182" s="1425"/>
      <c r="S182" s="1425"/>
      <c r="T182" s="1425"/>
      <c r="U182" s="1425"/>
      <c r="V182" s="1425"/>
      <c r="W182" s="1425"/>
      <c r="X182" s="1425"/>
      <c r="Y182" s="1425"/>
      <c r="Z182" s="1425"/>
      <c r="AA182" s="1425"/>
      <c r="AB182" s="1425"/>
      <c r="AC182" s="1425"/>
      <c r="AD182" s="1425"/>
      <c r="AE182" s="1425"/>
      <c r="AF182" s="1425"/>
      <c r="AG182" s="1425"/>
      <c r="AH182" s="1425"/>
      <c r="AI182" s="1425"/>
      <c r="AJ182" s="1426"/>
      <c r="AK182" s="1433" t="s">
        <v>86</v>
      </c>
      <c r="AL182" s="1434"/>
      <c r="AM182" s="773"/>
      <c r="AN182" s="773"/>
      <c r="AO182" s="773"/>
      <c r="AP182" s="773"/>
      <c r="AQ182" s="773"/>
      <c r="AR182" s="773"/>
      <c r="AS182" s="773"/>
      <c r="AT182" s="773"/>
      <c r="AU182" s="759"/>
      <c r="AV182" s="759"/>
      <c r="AW182" s="759"/>
      <c r="AX182" s="759"/>
      <c r="AY182" s="759"/>
      <c r="AZ182" s="759"/>
      <c r="BA182" s="759"/>
      <c r="BB182" s="759"/>
      <c r="BE182" s="580"/>
      <c r="BF182" s="769"/>
      <c r="BG182" s="580"/>
      <c r="BI182" s="580"/>
      <c r="BJ182" s="580"/>
      <c r="BK182" s="246"/>
      <c r="BL182" s="941"/>
      <c r="BM182" s="941"/>
      <c r="BN182" s="941"/>
      <c r="BO182" s="941"/>
      <c r="BP182" s="941"/>
      <c r="BQ182" s="941"/>
      <c r="BR182" s="941"/>
      <c r="BS182" s="941"/>
      <c r="BT182" s="941"/>
      <c r="BU182" s="246"/>
      <c r="BV182" s="246"/>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771"/>
      <c r="CU182" s="771"/>
      <c r="CV182" s="771"/>
      <c r="CW182" s="771"/>
      <c r="CX182" s="771"/>
      <c r="CY182" s="941"/>
      <c r="CZ182" s="580"/>
      <c r="DA182" s="580"/>
      <c r="DB182" s="580"/>
      <c r="DC182" s="580"/>
      <c r="DD182" s="580"/>
      <c r="DE182" s="580"/>
      <c r="DF182" s="580"/>
      <c r="DG182" s="580"/>
      <c r="DH182" s="580"/>
      <c r="DI182" s="580"/>
      <c r="DJ182" s="580"/>
      <c r="DK182" s="580"/>
      <c r="DL182" s="580"/>
      <c r="DM182" s="580"/>
      <c r="DN182" s="580"/>
      <c r="DO182" s="580"/>
      <c r="DP182" s="580"/>
      <c r="DQ182" s="580"/>
      <c r="DR182" s="580"/>
      <c r="DS182" s="580"/>
      <c r="DT182" s="580"/>
      <c r="DU182" s="580"/>
      <c r="DV182" s="580"/>
      <c r="DW182" s="580"/>
      <c r="DX182" s="580"/>
      <c r="DY182" s="580"/>
      <c r="DZ182" s="580"/>
      <c r="EA182" s="580"/>
      <c r="EB182" s="580"/>
      <c r="EC182" s="580"/>
      <c r="ED182" s="580"/>
      <c r="EE182" s="580"/>
      <c r="EF182" s="580"/>
      <c r="EG182" s="580"/>
      <c r="EH182" s="580"/>
      <c r="EI182" s="580"/>
      <c r="EJ182" s="580"/>
      <c r="EK182" s="580"/>
      <c r="EL182" s="580"/>
      <c r="EM182" s="580"/>
      <c r="EN182" s="580"/>
      <c r="EO182" s="580"/>
      <c r="EP182" s="580"/>
      <c r="EQ182" s="580"/>
      <c r="ER182" s="580"/>
      <c r="ES182" s="580"/>
      <c r="ET182" s="580"/>
      <c r="EU182" s="580"/>
      <c r="EV182" s="580"/>
      <c r="EW182" s="580"/>
      <c r="EX182" s="580"/>
      <c r="EY182" s="580"/>
      <c r="EZ182" s="580"/>
      <c r="FA182" s="580"/>
      <c r="FB182" s="580"/>
      <c r="FC182" s="580"/>
      <c r="FD182" s="580"/>
      <c r="FE182" s="580"/>
      <c r="FF182" s="580"/>
      <c r="FG182" s="580"/>
      <c r="FH182" s="580"/>
      <c r="FI182" s="580"/>
      <c r="FJ182" s="580"/>
      <c r="FK182" s="580"/>
      <c r="FL182" s="580"/>
      <c r="FM182" s="580"/>
      <c r="FN182" s="580"/>
      <c r="FO182" s="580"/>
      <c r="FP182" s="580"/>
      <c r="FQ182" s="580"/>
      <c r="FR182" s="580"/>
      <c r="FS182" s="580"/>
      <c r="FT182" s="580"/>
      <c r="FU182" s="580"/>
      <c r="FV182" s="580"/>
      <c r="FW182" s="580"/>
      <c r="FX182" s="580"/>
      <c r="FY182" s="580"/>
      <c r="FZ182" s="580"/>
      <c r="GA182" s="580"/>
      <c r="GB182" s="580"/>
      <c r="GC182" s="580"/>
      <c r="GD182" s="580"/>
      <c r="GE182" s="580"/>
      <c r="GF182" s="580"/>
      <c r="GG182" s="580"/>
      <c r="GH182" s="580"/>
      <c r="GI182" s="580"/>
      <c r="GJ182" s="580"/>
      <c r="GK182" s="580"/>
      <c r="GL182" s="580"/>
      <c r="GM182" s="580"/>
      <c r="GN182" s="580"/>
      <c r="GO182" s="580"/>
      <c r="GP182" s="580"/>
      <c r="GQ182" s="580"/>
      <c r="GR182" s="580"/>
      <c r="GS182" s="580"/>
      <c r="GT182" s="580"/>
      <c r="GU182" s="580"/>
      <c r="GV182" s="580"/>
      <c r="GW182" s="580"/>
      <c r="GX182" s="580"/>
      <c r="GY182" s="580"/>
      <c r="GZ182" s="580"/>
      <c r="HA182" s="580"/>
      <c r="HB182" s="580"/>
      <c r="HC182" s="580"/>
      <c r="HD182" s="580"/>
      <c r="HE182" s="580"/>
      <c r="HF182" s="580"/>
      <c r="HG182" s="580"/>
      <c r="HH182" s="580"/>
      <c r="HI182" s="580"/>
      <c r="HJ182" s="580"/>
      <c r="HK182" s="580"/>
      <c r="HL182" s="580"/>
      <c r="HM182" s="580"/>
      <c r="HN182" s="580"/>
      <c r="HO182" s="580"/>
      <c r="HP182" s="580"/>
      <c r="HQ182" s="580"/>
      <c r="HR182" s="580"/>
      <c r="HS182" s="580"/>
      <c r="HT182" s="580"/>
      <c r="HU182" s="580"/>
      <c r="HV182" s="580"/>
      <c r="HW182" s="580"/>
      <c r="HX182" s="580"/>
      <c r="HY182" s="580"/>
      <c r="HZ182" s="580"/>
      <c r="IA182" s="580"/>
      <c r="IB182" s="580"/>
      <c r="IC182" s="580"/>
      <c r="ID182" s="580"/>
      <c r="IE182" s="580"/>
      <c r="IF182" s="580"/>
      <c r="IG182" s="580"/>
      <c r="IH182" s="580"/>
      <c r="II182" s="580"/>
      <c r="IJ182" s="580"/>
      <c r="IK182" s="580"/>
      <c r="IL182" s="580"/>
    </row>
    <row r="183" spans="1:246" s="13" customFormat="1" ht="33.75" customHeight="1">
      <c r="A183" s="1588"/>
      <c r="B183" s="1589"/>
      <c r="C183" s="1589"/>
      <c r="D183" s="1589"/>
      <c r="E183" s="1589"/>
      <c r="F183" s="1590"/>
      <c r="G183" s="808"/>
      <c r="H183" s="809"/>
      <c r="I183" s="809"/>
      <c r="J183" s="809"/>
      <c r="K183" s="809"/>
      <c r="L183" s="809"/>
      <c r="M183" s="809"/>
      <c r="N183" s="809"/>
      <c r="O183" s="809"/>
      <c r="P183" s="810"/>
      <c r="Q183" s="808"/>
      <c r="R183" s="809"/>
      <c r="S183" s="809"/>
      <c r="T183" s="809"/>
      <c r="U183" s="809"/>
      <c r="V183" s="799"/>
      <c r="W183" s="799"/>
      <c r="X183" s="799"/>
      <c r="Y183" s="799"/>
      <c r="Z183" s="799"/>
      <c r="AA183" s="799"/>
      <c r="AB183" s="809"/>
      <c r="AC183" s="809"/>
      <c r="AD183" s="809"/>
      <c r="AE183" s="799"/>
      <c r="AF183" s="799"/>
      <c r="AG183" s="799"/>
      <c r="AH183" s="809"/>
      <c r="AI183" s="809"/>
      <c r="AJ183" s="810"/>
      <c r="AK183" s="1504" t="e">
        <f ca="1">AK123</f>
        <v>#VALUE!</v>
      </c>
      <c r="AL183" s="1505"/>
      <c r="AM183" s="760"/>
      <c r="AN183" s="760"/>
      <c r="AO183" s="760"/>
      <c r="AP183" s="760"/>
      <c r="AQ183" s="760"/>
      <c r="AR183" s="760"/>
      <c r="AS183" s="760"/>
      <c r="AT183" s="760"/>
      <c r="AU183" s="777"/>
      <c r="AV183" s="777"/>
      <c r="AW183" s="777"/>
      <c r="AX183" s="777"/>
      <c r="AY183" s="777"/>
      <c r="AZ183" s="777"/>
      <c r="BA183" s="777"/>
      <c r="BB183" s="777"/>
      <c r="BC183" s="43"/>
      <c r="BD183" s="131"/>
      <c r="BE183" s="771"/>
      <c r="BF183" s="807"/>
      <c r="BG183" s="771"/>
      <c r="BH183" s="613"/>
      <c r="BI183" s="771"/>
      <c r="BJ183" s="771"/>
      <c r="BK183" s="941"/>
      <c r="BL183" s="941"/>
      <c r="BM183" s="941"/>
      <c r="BN183" s="941"/>
      <c r="BO183" s="941"/>
      <c r="BP183" s="941"/>
      <c r="BQ183" s="941"/>
      <c r="BR183" s="941"/>
      <c r="BS183" s="941"/>
      <c r="BT183" s="941"/>
      <c r="BU183" s="941"/>
      <c r="BV183" s="941"/>
      <c r="BW183" s="941"/>
      <c r="BX183" s="941"/>
      <c r="BY183" s="941"/>
      <c r="BZ183" s="941"/>
      <c r="CA183" s="259"/>
      <c r="CB183" s="259"/>
      <c r="CC183" s="259"/>
      <c r="CD183" s="259"/>
      <c r="CE183" s="259"/>
      <c r="CF183" s="259"/>
      <c r="CG183" s="259"/>
      <c r="CH183" s="259"/>
      <c r="CI183" s="259"/>
      <c r="CJ183" s="259"/>
      <c r="CK183" s="259"/>
      <c r="CL183" s="259"/>
      <c r="CM183" s="259"/>
      <c r="CN183" s="259"/>
      <c r="CO183" s="259"/>
      <c r="CP183" s="259"/>
      <c r="CQ183" s="259"/>
      <c r="CR183" s="259"/>
      <c r="CS183" s="259"/>
      <c r="CT183" s="771"/>
      <c r="CU183" s="771"/>
      <c r="CV183" s="771"/>
      <c r="CW183" s="771"/>
      <c r="CX183" s="771"/>
      <c r="CY183" s="941"/>
      <c r="CZ183" s="580"/>
      <c r="DA183" s="580"/>
      <c r="DB183" s="580"/>
      <c r="DC183" s="580"/>
      <c r="DD183" s="580"/>
      <c r="DE183" s="580"/>
      <c r="DF183" s="580"/>
      <c r="DG183" s="580"/>
      <c r="DH183" s="580"/>
      <c r="DI183" s="580"/>
      <c r="DJ183" s="580"/>
      <c r="DK183" s="580"/>
      <c r="DL183" s="580"/>
      <c r="DM183" s="580"/>
      <c r="DN183" s="580"/>
      <c r="DO183" s="580"/>
      <c r="DP183" s="580"/>
      <c r="DQ183" s="580"/>
      <c r="DR183" s="580"/>
      <c r="DS183" s="580"/>
      <c r="DT183" s="580"/>
      <c r="DU183" s="580"/>
      <c r="DV183" s="580"/>
      <c r="DW183" s="580"/>
      <c r="DX183" s="580"/>
      <c r="DY183" s="580"/>
      <c r="DZ183" s="580"/>
      <c r="EA183" s="580"/>
      <c r="EB183" s="580"/>
      <c r="EC183" s="580"/>
      <c r="ED183" s="580"/>
      <c r="EE183" s="580"/>
      <c r="EF183" s="580"/>
      <c r="EG183" s="580"/>
      <c r="EH183" s="580"/>
      <c r="EI183" s="580"/>
      <c r="EJ183" s="580"/>
      <c r="EK183" s="580"/>
      <c r="EL183" s="580"/>
      <c r="EM183" s="580"/>
      <c r="EN183" s="580"/>
      <c r="EO183" s="771"/>
      <c r="EP183" s="771"/>
      <c r="EQ183" s="771"/>
      <c r="ER183" s="771"/>
      <c r="ES183" s="771"/>
      <c r="ET183" s="771"/>
      <c r="EU183" s="771"/>
      <c r="EV183" s="771"/>
      <c r="EW183" s="771"/>
      <c r="EX183" s="771"/>
      <c r="EY183" s="771"/>
      <c r="EZ183" s="771"/>
      <c r="FA183" s="771"/>
      <c r="FB183" s="771"/>
      <c r="FC183" s="771"/>
      <c r="FD183" s="771"/>
      <c r="FE183" s="771"/>
      <c r="FF183" s="771"/>
      <c r="FG183" s="771"/>
      <c r="FH183" s="771"/>
      <c r="FI183" s="771"/>
      <c r="FJ183" s="771"/>
      <c r="FK183" s="771"/>
      <c r="FL183" s="771"/>
      <c r="FM183" s="771"/>
      <c r="FN183" s="771"/>
      <c r="FO183" s="771"/>
      <c r="FP183" s="771"/>
      <c r="FQ183" s="771"/>
      <c r="FR183" s="771"/>
      <c r="FS183" s="771"/>
      <c r="FT183" s="771"/>
      <c r="FU183" s="771"/>
      <c r="FV183" s="771"/>
      <c r="FW183" s="771"/>
      <c r="FX183" s="771"/>
      <c r="FY183" s="771"/>
      <c r="FZ183" s="771"/>
      <c r="GA183" s="771"/>
      <c r="GB183" s="771"/>
      <c r="GC183" s="771"/>
      <c r="GD183" s="771"/>
      <c r="GE183" s="771"/>
      <c r="GF183" s="771"/>
      <c r="GG183" s="771"/>
      <c r="GH183" s="771"/>
      <c r="GI183" s="771"/>
      <c r="GJ183" s="771"/>
      <c r="GK183" s="771"/>
      <c r="GL183" s="771"/>
      <c r="GM183" s="771"/>
      <c r="GN183" s="771"/>
      <c r="GO183" s="771"/>
      <c r="GP183" s="771"/>
      <c r="GQ183" s="771"/>
      <c r="GR183" s="771"/>
      <c r="GS183" s="771"/>
      <c r="GT183" s="771"/>
      <c r="GU183" s="771"/>
      <c r="GV183" s="771"/>
      <c r="GW183" s="771"/>
      <c r="GX183" s="771"/>
      <c r="GY183" s="771"/>
      <c r="GZ183" s="771"/>
      <c r="HA183" s="771"/>
      <c r="HB183" s="771"/>
      <c r="HC183" s="771"/>
      <c r="HD183" s="771"/>
      <c r="HE183" s="771"/>
      <c r="HF183" s="771"/>
      <c r="HG183" s="771"/>
      <c r="HH183" s="771"/>
      <c r="HI183" s="771"/>
      <c r="HJ183" s="771"/>
      <c r="HK183" s="771"/>
      <c r="HL183" s="771"/>
      <c r="HM183" s="771"/>
      <c r="HN183" s="771"/>
      <c r="HO183" s="771"/>
      <c r="HP183" s="771"/>
      <c r="HQ183" s="771"/>
      <c r="HR183" s="771"/>
      <c r="HS183" s="771"/>
      <c r="HT183" s="771"/>
      <c r="HU183" s="771"/>
      <c r="HV183" s="771"/>
      <c r="HW183" s="771"/>
      <c r="HX183" s="771"/>
      <c r="HY183" s="771"/>
      <c r="HZ183" s="771"/>
      <c r="IA183" s="771"/>
      <c r="IB183" s="771"/>
      <c r="IC183" s="771"/>
      <c r="ID183" s="771"/>
      <c r="IE183" s="771"/>
      <c r="IF183" s="771"/>
      <c r="IG183" s="771"/>
      <c r="IH183" s="771"/>
      <c r="II183" s="771"/>
      <c r="IJ183" s="771"/>
      <c r="IK183" s="771"/>
      <c r="IL183" s="771"/>
    </row>
    <row r="184" spans="1:246" s="13" customFormat="1" ht="15.95" customHeight="1">
      <c r="A184" s="1552"/>
      <c r="B184" s="1552"/>
      <c r="C184" s="1552"/>
      <c r="D184" s="1552"/>
      <c r="E184" s="1552"/>
      <c r="F184" s="1552"/>
      <c r="G184" s="811"/>
      <c r="H184" s="812"/>
      <c r="I184" s="812"/>
      <c r="J184" s="813"/>
      <c r="K184" s="812"/>
      <c r="L184" s="813"/>
      <c r="M184" s="813"/>
      <c r="N184" s="813"/>
      <c r="O184" s="814"/>
      <c r="P184" s="810"/>
      <c r="Q184" s="808"/>
      <c r="R184" s="809"/>
      <c r="S184" s="809"/>
      <c r="T184" s="809"/>
      <c r="U184" s="809"/>
      <c r="V184" s="799"/>
      <c r="W184" s="799"/>
      <c r="X184" s="799"/>
      <c r="Y184" s="789"/>
      <c r="Z184" s="815"/>
      <c r="AA184" s="815"/>
      <c r="AB184" s="774"/>
      <c r="AC184" s="774"/>
      <c r="AD184" s="809"/>
      <c r="AE184" s="799"/>
      <c r="AF184" s="809"/>
      <c r="AG184" s="799"/>
      <c r="AH184" s="809"/>
      <c r="AI184" s="809"/>
      <c r="AJ184" s="810"/>
      <c r="AK184" s="1504"/>
      <c r="AL184" s="1505"/>
      <c r="AM184" s="760"/>
      <c r="AN184" s="760"/>
      <c r="AO184" s="760"/>
      <c r="AP184" s="760"/>
      <c r="AQ184" s="760"/>
      <c r="AR184" s="760"/>
      <c r="AS184" s="760"/>
      <c r="AT184" s="760"/>
      <c r="AU184" s="777"/>
      <c r="AV184" s="777"/>
      <c r="AW184" s="777"/>
      <c r="AX184" s="777"/>
      <c r="AY184" s="777"/>
      <c r="AZ184" s="777"/>
      <c r="BA184" s="777"/>
      <c r="BB184" s="777"/>
      <c r="BC184" s="43"/>
      <c r="BD184" s="131"/>
      <c r="BE184" s="771"/>
      <c r="BF184" s="807"/>
      <c r="BG184" s="771"/>
      <c r="BH184" s="613"/>
      <c r="BI184" s="771"/>
      <c r="BJ184" s="771"/>
      <c r="BK184" s="941"/>
      <c r="BL184" s="941"/>
      <c r="BM184" s="941"/>
      <c r="BN184" s="941"/>
      <c r="BO184" s="941"/>
      <c r="BP184" s="941"/>
      <c r="BQ184" s="941"/>
      <c r="BR184" s="941"/>
      <c r="BS184" s="941"/>
      <c r="BT184" s="941"/>
      <c r="BU184" s="941"/>
      <c r="BV184" s="941"/>
      <c r="BW184" s="941"/>
      <c r="BX184" s="941"/>
      <c r="BY184" s="941"/>
      <c r="BZ184" s="941"/>
      <c r="CA184" s="259"/>
      <c r="CB184" s="259"/>
      <c r="CC184" s="259"/>
      <c r="CD184" s="259"/>
      <c r="CE184" s="259"/>
      <c r="CF184" s="259"/>
      <c r="CG184" s="259"/>
      <c r="CH184" s="259"/>
      <c r="CI184" s="259"/>
      <c r="CJ184" s="259"/>
      <c r="CK184" s="259"/>
      <c r="CL184" s="259"/>
      <c r="CM184" s="259"/>
      <c r="CN184" s="259"/>
      <c r="CO184" s="259"/>
      <c r="CP184" s="259"/>
      <c r="CQ184" s="259"/>
      <c r="CR184" s="259"/>
      <c r="CS184" s="259"/>
      <c r="CT184" s="771"/>
      <c r="CU184" s="771"/>
      <c r="CV184" s="771"/>
      <c r="CW184" s="771"/>
      <c r="CX184" s="771"/>
      <c r="CY184" s="941"/>
      <c r="CZ184" s="580"/>
      <c r="DA184" s="580"/>
      <c r="DB184" s="580"/>
      <c r="DC184" s="580"/>
      <c r="DD184" s="580"/>
      <c r="DE184" s="580"/>
      <c r="DF184" s="580"/>
      <c r="DG184" s="580"/>
      <c r="DH184" s="580"/>
      <c r="DI184" s="580"/>
      <c r="DJ184" s="580"/>
      <c r="DK184" s="580"/>
      <c r="DL184" s="580"/>
      <c r="DM184" s="580"/>
      <c r="DN184" s="580"/>
      <c r="DO184" s="580"/>
      <c r="DP184" s="580"/>
      <c r="DQ184" s="580"/>
      <c r="DR184" s="580"/>
      <c r="DS184" s="580"/>
      <c r="DT184" s="580"/>
      <c r="DU184" s="580"/>
      <c r="DV184" s="580"/>
      <c r="DW184" s="580"/>
      <c r="DX184" s="580"/>
      <c r="DY184" s="580"/>
      <c r="DZ184" s="580"/>
      <c r="EA184" s="580"/>
      <c r="EB184" s="580"/>
      <c r="EC184" s="580"/>
      <c r="ED184" s="580"/>
      <c r="EE184" s="580"/>
      <c r="EF184" s="580"/>
      <c r="EG184" s="580"/>
      <c r="EH184" s="580"/>
      <c r="EI184" s="580"/>
      <c r="EJ184" s="580"/>
      <c r="EK184" s="580"/>
      <c r="EL184" s="580"/>
      <c r="EM184" s="580"/>
      <c r="EN184" s="580"/>
      <c r="EO184" s="771"/>
      <c r="EP184" s="771"/>
      <c r="EQ184" s="771"/>
      <c r="ER184" s="771"/>
      <c r="ES184" s="771"/>
      <c r="ET184" s="771"/>
      <c r="EU184" s="771"/>
      <c r="EV184" s="771"/>
      <c r="EW184" s="771"/>
      <c r="EX184" s="771"/>
      <c r="EY184" s="771"/>
      <c r="EZ184" s="771"/>
      <c r="FA184" s="771"/>
      <c r="FB184" s="771"/>
      <c r="FC184" s="771"/>
      <c r="FD184" s="771"/>
      <c r="FE184" s="771"/>
      <c r="FF184" s="771"/>
      <c r="FG184" s="771"/>
      <c r="FH184" s="771"/>
      <c r="FI184" s="771"/>
      <c r="FJ184" s="771"/>
      <c r="FK184" s="771"/>
      <c r="FL184" s="771"/>
      <c r="FM184" s="771"/>
      <c r="FN184" s="771"/>
      <c r="FO184" s="771"/>
      <c r="FP184" s="771"/>
      <c r="FQ184" s="771"/>
      <c r="FR184" s="771"/>
      <c r="FS184" s="771"/>
      <c r="FT184" s="771"/>
      <c r="FU184" s="771"/>
      <c r="FV184" s="771"/>
      <c r="FW184" s="771"/>
      <c r="FX184" s="771"/>
      <c r="FY184" s="771"/>
      <c r="FZ184" s="771"/>
      <c r="GA184" s="771"/>
      <c r="GB184" s="771"/>
      <c r="GC184" s="771"/>
      <c r="GD184" s="771"/>
      <c r="GE184" s="771"/>
      <c r="GF184" s="771"/>
      <c r="GG184" s="771"/>
      <c r="GH184" s="771"/>
      <c r="GI184" s="771"/>
      <c r="GJ184" s="771"/>
      <c r="GK184" s="771"/>
      <c r="GL184" s="771"/>
      <c r="GM184" s="771"/>
      <c r="GN184" s="771"/>
      <c r="GO184" s="771"/>
      <c r="GP184" s="771"/>
      <c r="GQ184" s="771"/>
      <c r="GR184" s="771"/>
      <c r="GS184" s="771"/>
      <c r="GT184" s="771"/>
      <c r="GU184" s="771"/>
      <c r="GV184" s="771"/>
      <c r="GW184" s="771"/>
      <c r="GX184" s="771"/>
      <c r="GY184" s="771"/>
      <c r="GZ184" s="771"/>
      <c r="HA184" s="771"/>
      <c r="HB184" s="771"/>
      <c r="HC184" s="771"/>
      <c r="HD184" s="771"/>
      <c r="HE184" s="771"/>
      <c r="HF184" s="771"/>
      <c r="HG184" s="771"/>
      <c r="HH184" s="771"/>
      <c r="HI184" s="771"/>
      <c r="HJ184" s="771"/>
      <c r="HK184" s="771"/>
      <c r="HL184" s="771"/>
      <c r="HM184" s="771"/>
      <c r="HN184" s="771"/>
      <c r="HO184" s="771"/>
      <c r="HP184" s="771"/>
      <c r="HQ184" s="771"/>
      <c r="HR184" s="771"/>
      <c r="HS184" s="771"/>
      <c r="HT184" s="771"/>
      <c r="HU184" s="771"/>
      <c r="HV184" s="771"/>
      <c r="HW184" s="771"/>
      <c r="HX184" s="771"/>
      <c r="HY184" s="771"/>
      <c r="HZ184" s="771"/>
      <c r="IA184" s="771"/>
      <c r="IB184" s="771"/>
      <c r="IC184" s="771"/>
      <c r="ID184" s="771"/>
      <c r="IE184" s="771"/>
      <c r="IF184" s="771"/>
      <c r="IG184" s="771"/>
      <c r="IH184" s="771"/>
      <c r="II184" s="771"/>
      <c r="IJ184" s="771"/>
      <c r="IK184" s="771"/>
      <c r="IL184" s="771"/>
    </row>
    <row r="185" spans="1:246" s="13" customFormat="1" ht="15.95" customHeight="1">
      <c r="A185" s="1552"/>
      <c r="B185" s="1552"/>
      <c r="C185" s="1552"/>
      <c r="D185" s="1552"/>
      <c r="E185" s="1552"/>
      <c r="F185" s="1552"/>
      <c r="G185" s="816"/>
      <c r="H185" s="1580">
        <f>'RESUMEN D'!AE5</f>
        <v>0</v>
      </c>
      <c r="I185" s="1509"/>
      <c r="J185" s="1509"/>
      <c r="K185" s="1509"/>
      <c r="L185" s="1509"/>
      <c r="M185" s="1509"/>
      <c r="N185" s="1509"/>
      <c r="O185" s="814"/>
      <c r="P185" s="817"/>
      <c r="Q185" s="816"/>
      <c r="R185" s="774"/>
      <c r="S185" s="1509">
        <f>'RESUMEN D'!R5</f>
        <v>0</v>
      </c>
      <c r="T185" s="1509"/>
      <c r="U185" s="1509"/>
      <c r="V185" s="1509"/>
      <c r="W185" s="1509"/>
      <c r="X185" s="1509"/>
      <c r="Y185" s="789"/>
      <c r="Z185" s="815"/>
      <c r="AA185" s="815"/>
      <c r="AB185" s="774"/>
      <c r="AC185" s="774"/>
      <c r="AD185" s="1509">
        <f>'RESUMEN D'!R3</f>
        <v>0</v>
      </c>
      <c r="AE185" s="1509"/>
      <c r="AF185" s="1509"/>
      <c r="AG185" s="1509"/>
      <c r="AH185" s="1509"/>
      <c r="AI185" s="1509"/>
      <c r="AJ185" s="818"/>
      <c r="AK185" s="1504"/>
      <c r="AL185" s="1505"/>
      <c r="AM185" s="760"/>
      <c r="AN185" s="760"/>
      <c r="AO185" s="760"/>
      <c r="AP185" s="760"/>
      <c r="AQ185" s="760"/>
      <c r="AR185" s="760"/>
      <c r="AS185" s="760"/>
      <c r="AT185" s="760"/>
      <c r="AU185" s="777"/>
      <c r="AV185" s="777"/>
      <c r="AW185" s="777"/>
      <c r="AX185" s="777"/>
      <c r="AY185" s="777"/>
      <c r="AZ185" s="777"/>
      <c r="BA185" s="777"/>
      <c r="BB185" s="777"/>
      <c r="BC185" s="43"/>
      <c r="BD185" s="131"/>
      <c r="BE185" s="771"/>
      <c r="BF185" s="807"/>
      <c r="BG185" s="771"/>
      <c r="BH185" s="613"/>
      <c r="BI185" s="771"/>
      <c r="BJ185" s="771"/>
      <c r="BK185" s="941"/>
      <c r="BL185" s="941"/>
      <c r="BM185" s="941"/>
      <c r="BN185" s="941"/>
      <c r="BO185" s="941"/>
      <c r="BP185" s="941"/>
      <c r="BQ185" s="941"/>
      <c r="BR185" s="941"/>
      <c r="BS185" s="941"/>
      <c r="BT185" s="941"/>
      <c r="BU185" s="941"/>
      <c r="BV185" s="941"/>
      <c r="BW185" s="941"/>
      <c r="BX185" s="941"/>
      <c r="BY185" s="941"/>
      <c r="BZ185" s="941"/>
      <c r="CA185" s="941"/>
      <c r="CB185" s="941"/>
      <c r="CC185" s="941"/>
      <c r="CD185" s="941"/>
      <c r="CE185" s="941"/>
      <c r="CF185" s="941"/>
      <c r="CG185" s="941"/>
      <c r="CH185" s="941"/>
      <c r="CI185" s="941"/>
      <c r="CJ185" s="941"/>
      <c r="CK185" s="941"/>
      <c r="CL185" s="771"/>
      <c r="CM185" s="771"/>
      <c r="CN185" s="771"/>
      <c r="CO185" s="771"/>
      <c r="CP185" s="771"/>
      <c r="CQ185" s="259"/>
      <c r="CR185" s="259"/>
      <c r="CS185" s="259"/>
      <c r="CT185" s="771"/>
      <c r="CU185" s="771"/>
      <c r="CV185" s="771"/>
      <c r="CW185" s="771"/>
      <c r="CX185" s="771"/>
      <c r="CY185" s="941"/>
      <c r="CZ185" s="580"/>
      <c r="DA185" s="580"/>
      <c r="DB185" s="580"/>
      <c r="DC185" s="580"/>
      <c r="DD185" s="580"/>
      <c r="DE185" s="580"/>
      <c r="DF185" s="580"/>
      <c r="DG185" s="580"/>
      <c r="DH185" s="580"/>
      <c r="DI185" s="580"/>
      <c r="DJ185" s="580"/>
      <c r="DK185" s="580"/>
      <c r="DL185" s="580"/>
      <c r="DM185" s="580"/>
      <c r="DN185" s="580"/>
      <c r="DO185" s="580"/>
      <c r="DP185" s="580"/>
      <c r="DQ185" s="580"/>
      <c r="DR185" s="580"/>
      <c r="DS185" s="580"/>
      <c r="DT185" s="580"/>
      <c r="DU185" s="580"/>
      <c r="DV185" s="580"/>
      <c r="DW185" s="580"/>
      <c r="DX185" s="580"/>
      <c r="DY185" s="580"/>
      <c r="DZ185" s="580"/>
      <c r="EA185" s="580"/>
      <c r="EB185" s="580"/>
      <c r="EC185" s="580"/>
      <c r="ED185" s="580"/>
      <c r="EE185" s="580"/>
      <c r="EF185" s="580"/>
      <c r="EG185" s="580"/>
      <c r="EH185" s="580"/>
      <c r="EI185" s="580"/>
      <c r="EJ185" s="580"/>
      <c r="EK185" s="580"/>
      <c r="EL185" s="580"/>
      <c r="EM185" s="580"/>
      <c r="EN185" s="580"/>
      <c r="EO185" s="771"/>
      <c r="EP185" s="771"/>
      <c r="EQ185" s="771"/>
      <c r="ER185" s="771"/>
      <c r="ES185" s="771"/>
      <c r="ET185" s="771"/>
      <c r="EU185" s="771"/>
      <c r="EV185" s="771"/>
      <c r="EW185" s="771"/>
      <c r="EX185" s="771"/>
      <c r="EY185" s="771"/>
      <c r="EZ185" s="771"/>
      <c r="FA185" s="771"/>
      <c r="FB185" s="771"/>
      <c r="FC185" s="771"/>
      <c r="FD185" s="771"/>
      <c r="FE185" s="771"/>
      <c r="FF185" s="771"/>
      <c r="FG185" s="771"/>
      <c r="FH185" s="771"/>
      <c r="FI185" s="771"/>
      <c r="FJ185" s="771"/>
      <c r="FK185" s="771"/>
      <c r="FL185" s="771"/>
      <c r="FM185" s="771"/>
      <c r="FN185" s="771"/>
      <c r="FO185" s="771"/>
      <c r="FP185" s="771"/>
      <c r="FQ185" s="771"/>
      <c r="FR185" s="771"/>
      <c r="FS185" s="771"/>
      <c r="FT185" s="771"/>
      <c r="FU185" s="771"/>
      <c r="FV185" s="771"/>
      <c r="FW185" s="771"/>
      <c r="FX185" s="771"/>
      <c r="FY185" s="771"/>
      <c r="FZ185" s="771"/>
      <c r="GA185" s="771"/>
      <c r="GB185" s="771"/>
      <c r="GC185" s="771"/>
      <c r="GD185" s="771"/>
      <c r="GE185" s="771"/>
      <c r="GF185" s="771"/>
      <c r="GG185" s="771"/>
      <c r="GH185" s="771"/>
      <c r="GI185" s="771"/>
      <c r="GJ185" s="771"/>
      <c r="GK185" s="771"/>
      <c r="GL185" s="771"/>
      <c r="GM185" s="771"/>
      <c r="GN185" s="771"/>
      <c r="GO185" s="771"/>
      <c r="GP185" s="771"/>
      <c r="GQ185" s="771"/>
      <c r="GR185" s="771"/>
      <c r="GS185" s="771"/>
      <c r="GT185" s="771"/>
      <c r="GU185" s="771"/>
      <c r="GV185" s="771"/>
      <c r="GW185" s="771"/>
      <c r="GX185" s="771"/>
      <c r="GY185" s="771"/>
      <c r="GZ185" s="771"/>
      <c r="HA185" s="771"/>
      <c r="HB185" s="771"/>
      <c r="HC185" s="771"/>
      <c r="HD185" s="771"/>
      <c r="HE185" s="771"/>
      <c r="HF185" s="771"/>
      <c r="HG185" s="771"/>
      <c r="HH185" s="771"/>
      <c r="HI185" s="771"/>
      <c r="HJ185" s="771"/>
      <c r="HK185" s="771"/>
      <c r="HL185" s="771"/>
      <c r="HM185" s="771"/>
      <c r="HN185" s="771"/>
      <c r="HO185" s="771"/>
      <c r="HP185" s="771"/>
      <c r="HQ185" s="771"/>
      <c r="HR185" s="771"/>
      <c r="HS185" s="771"/>
      <c r="HT185" s="771"/>
      <c r="HU185" s="771"/>
      <c r="HV185" s="771"/>
      <c r="HW185" s="771"/>
      <c r="HX185" s="771"/>
      <c r="HY185" s="771"/>
      <c r="HZ185" s="771"/>
      <c r="IA185" s="771"/>
      <c r="IB185" s="771"/>
      <c r="IC185" s="771"/>
      <c r="ID185" s="771"/>
      <c r="IE185" s="771"/>
      <c r="IF185" s="771"/>
      <c r="IG185" s="771"/>
      <c r="IH185" s="771"/>
      <c r="II185" s="771"/>
      <c r="IJ185" s="771"/>
      <c r="IK185" s="771"/>
      <c r="IL185" s="771"/>
    </row>
    <row r="186" spans="1:246" ht="15.95" customHeight="1" thickBot="1">
      <c r="A186" s="1553"/>
      <c r="B186" s="1553"/>
      <c r="C186" s="1553"/>
      <c r="D186" s="1553"/>
      <c r="E186" s="1553"/>
      <c r="F186" s="1553"/>
      <c r="G186" s="819"/>
      <c r="H186" s="1518" t="s">
        <v>84</v>
      </c>
      <c r="I186" s="1518"/>
      <c r="J186" s="1518"/>
      <c r="K186" s="1518"/>
      <c r="L186" s="1518"/>
      <c r="M186" s="1518"/>
      <c r="N186" s="1518"/>
      <c r="O186" s="820"/>
      <c r="P186" s="821"/>
      <c r="Q186" s="819"/>
      <c r="R186" s="822"/>
      <c r="S186" s="1440" t="s">
        <v>24</v>
      </c>
      <c r="T186" s="1440"/>
      <c r="U186" s="1440"/>
      <c r="V186" s="1440"/>
      <c r="W186" s="1440"/>
      <c r="X186" s="1440"/>
      <c r="Y186" s="823"/>
      <c r="Z186" s="824"/>
      <c r="AA186" s="824"/>
      <c r="AB186" s="822"/>
      <c r="AC186" s="822"/>
      <c r="AD186" s="1518" t="s">
        <v>22</v>
      </c>
      <c r="AE186" s="1518"/>
      <c r="AF186" s="1518"/>
      <c r="AG186" s="1518"/>
      <c r="AH186" s="1518"/>
      <c r="AI186" s="1518"/>
      <c r="AJ186" s="825"/>
      <c r="AK186" s="1506"/>
      <c r="AL186" s="1507"/>
      <c r="AM186" s="21"/>
      <c r="AN186" s="21"/>
      <c r="AO186" s="21"/>
      <c r="AP186" s="21"/>
      <c r="AQ186" s="21"/>
      <c r="AR186" s="21"/>
      <c r="AS186" s="21"/>
      <c r="AT186" s="21"/>
      <c r="AU186" s="759"/>
      <c r="AV186" s="759"/>
      <c r="AW186" s="759"/>
      <c r="AX186" s="759"/>
      <c r="AY186" s="759"/>
      <c r="AZ186" s="759"/>
      <c r="BA186" s="759"/>
      <c r="BB186" s="759"/>
      <c r="BE186" s="580"/>
      <c r="BF186" s="769"/>
      <c r="BG186" s="580"/>
      <c r="BI186" s="580"/>
      <c r="BJ186" s="580"/>
      <c r="BK186" s="246"/>
      <c r="BL186" s="941"/>
      <c r="BM186" s="941"/>
      <c r="BN186" s="941"/>
      <c r="BO186" s="941"/>
      <c r="BP186" s="941"/>
      <c r="BQ186" s="941"/>
      <c r="BR186" s="941"/>
      <c r="BS186" s="941"/>
      <c r="BT186" s="941"/>
      <c r="BU186" s="246"/>
      <c r="BV186" s="246"/>
      <c r="BW186" s="246"/>
      <c r="BX186" s="246"/>
      <c r="BY186" s="246"/>
      <c r="BZ186" s="246"/>
      <c r="CA186" s="246"/>
      <c r="CB186" s="246"/>
      <c r="CC186" s="246"/>
      <c r="CD186" s="246"/>
      <c r="CE186" s="246"/>
      <c r="CF186" s="246"/>
      <c r="CG186" s="246"/>
      <c r="CH186" s="246"/>
      <c r="CI186" s="246"/>
      <c r="CJ186" s="246"/>
      <c r="CK186" s="246"/>
      <c r="CL186" s="580"/>
      <c r="CM186" s="580"/>
      <c r="CN186" s="580"/>
      <c r="CO186" s="580"/>
      <c r="CP186" s="580"/>
      <c r="CQ186" s="255"/>
      <c r="CR186" s="255"/>
      <c r="CS186" s="255"/>
      <c r="CT186" s="771"/>
      <c r="CU186" s="771"/>
      <c r="CV186" s="771"/>
      <c r="CW186" s="771"/>
      <c r="CX186" s="771"/>
      <c r="CY186" s="941"/>
      <c r="CZ186" s="580"/>
      <c r="DA186" s="580"/>
      <c r="DB186" s="580"/>
      <c r="DC186" s="580"/>
      <c r="DD186" s="580"/>
      <c r="DE186" s="580"/>
      <c r="DF186" s="580"/>
      <c r="DG186" s="580"/>
      <c r="DH186" s="580"/>
      <c r="DI186" s="580"/>
      <c r="DJ186" s="580"/>
      <c r="DK186" s="580"/>
      <c r="DL186" s="580"/>
      <c r="DM186" s="580"/>
      <c r="DN186" s="580"/>
      <c r="DO186" s="580"/>
      <c r="DP186" s="580"/>
      <c r="DQ186" s="580"/>
      <c r="DR186" s="580"/>
      <c r="DS186" s="580"/>
      <c r="DT186" s="580"/>
      <c r="DU186" s="580"/>
      <c r="DV186" s="580"/>
      <c r="DW186" s="580"/>
      <c r="DX186" s="580"/>
      <c r="DY186" s="580"/>
      <c r="DZ186" s="580"/>
      <c r="EA186" s="580"/>
      <c r="EB186" s="580"/>
      <c r="EC186" s="580"/>
      <c r="ED186" s="580"/>
      <c r="EE186" s="580"/>
      <c r="EF186" s="580"/>
      <c r="EG186" s="580"/>
      <c r="EH186" s="580"/>
      <c r="EI186" s="580"/>
      <c r="EJ186" s="580"/>
      <c r="EK186" s="580"/>
      <c r="EL186" s="580"/>
      <c r="EM186" s="580"/>
      <c r="EN186" s="580"/>
      <c r="EO186" s="580"/>
      <c r="EP186" s="580"/>
      <c r="EQ186" s="580"/>
      <c r="ER186" s="580"/>
      <c r="ES186" s="580"/>
      <c r="ET186" s="580"/>
      <c r="EU186" s="580"/>
      <c r="EV186" s="580"/>
      <c r="EW186" s="580"/>
      <c r="EX186" s="580"/>
      <c r="EY186" s="580"/>
      <c r="EZ186" s="580"/>
      <c r="FA186" s="580"/>
      <c r="FB186" s="580"/>
      <c r="FC186" s="580"/>
      <c r="FD186" s="580"/>
      <c r="FE186" s="580"/>
      <c r="FF186" s="580"/>
      <c r="FG186" s="580"/>
      <c r="FH186" s="580"/>
      <c r="FI186" s="580"/>
      <c r="FJ186" s="580"/>
      <c r="FK186" s="580"/>
      <c r="FL186" s="580"/>
      <c r="FM186" s="580"/>
      <c r="FN186" s="580"/>
      <c r="FO186" s="580"/>
      <c r="FP186" s="580"/>
      <c r="FQ186" s="580"/>
      <c r="FR186" s="580"/>
      <c r="FS186" s="580"/>
      <c r="FT186" s="580"/>
      <c r="FU186" s="580"/>
      <c r="FV186" s="580"/>
      <c r="FW186" s="580"/>
      <c r="FX186" s="580"/>
      <c r="FY186" s="580"/>
      <c r="FZ186" s="580"/>
      <c r="GA186" s="580"/>
      <c r="GB186" s="580"/>
      <c r="GC186" s="580"/>
      <c r="GD186" s="580"/>
      <c r="GE186" s="580"/>
      <c r="GF186" s="580"/>
      <c r="GG186" s="580"/>
      <c r="GH186" s="580"/>
      <c r="GI186" s="580"/>
      <c r="GJ186" s="580"/>
      <c r="GK186" s="580"/>
      <c r="GL186" s="580"/>
      <c r="GM186" s="580"/>
      <c r="GN186" s="580"/>
      <c r="GO186" s="580"/>
      <c r="GP186" s="580"/>
      <c r="GQ186" s="580"/>
      <c r="GR186" s="580"/>
      <c r="GS186" s="580"/>
      <c r="GT186" s="580"/>
      <c r="GU186" s="580"/>
      <c r="GV186" s="580"/>
      <c r="GW186" s="580"/>
      <c r="GX186" s="580"/>
      <c r="GY186" s="580"/>
      <c r="GZ186" s="580"/>
      <c r="HA186" s="580"/>
      <c r="HB186" s="580"/>
      <c r="HC186" s="580"/>
      <c r="HD186" s="580"/>
      <c r="HE186" s="580"/>
      <c r="HF186" s="580"/>
      <c r="HG186" s="580"/>
      <c r="HH186" s="580"/>
      <c r="HI186" s="580"/>
      <c r="HJ186" s="580"/>
      <c r="HK186" s="580"/>
      <c r="HL186" s="580"/>
      <c r="HM186" s="580"/>
      <c r="HN186" s="580"/>
      <c r="HO186" s="580"/>
      <c r="HP186" s="580"/>
      <c r="HQ186" s="580"/>
      <c r="HR186" s="580"/>
      <c r="HS186" s="580"/>
      <c r="HT186" s="580"/>
      <c r="HU186" s="580"/>
      <c r="HV186" s="580"/>
      <c r="HW186" s="580"/>
      <c r="HX186" s="580"/>
      <c r="HY186" s="580"/>
      <c r="HZ186" s="580"/>
      <c r="IA186" s="580"/>
      <c r="IB186" s="580"/>
      <c r="IC186" s="580"/>
      <c r="ID186" s="580"/>
      <c r="IE186" s="580"/>
      <c r="IF186" s="580"/>
      <c r="IG186" s="580"/>
      <c r="IH186" s="580"/>
      <c r="II186" s="580"/>
      <c r="IJ186" s="580"/>
      <c r="IK186" s="580"/>
      <c r="IL186" s="580"/>
    </row>
    <row r="187" spans="1:246">
      <c r="A187" s="777"/>
      <c r="B187" s="777"/>
      <c r="C187" s="771"/>
      <c r="D187" s="777"/>
      <c r="E187" s="777"/>
      <c r="F187" s="777"/>
      <c r="G187" s="777"/>
      <c r="H187" s="777"/>
      <c r="I187" s="777"/>
      <c r="J187" s="777"/>
      <c r="K187" s="777"/>
      <c r="L187" s="777"/>
      <c r="M187" s="777"/>
      <c r="N187" s="771"/>
      <c r="O187" s="777"/>
      <c r="P187" s="777"/>
      <c r="Q187" s="777"/>
      <c r="R187" s="777"/>
      <c r="S187" s="777"/>
      <c r="T187" s="777"/>
      <c r="U187" s="777"/>
      <c r="V187" s="771"/>
      <c r="W187" s="771"/>
      <c r="X187" s="771"/>
      <c r="Y187" s="771"/>
      <c r="Z187" s="771"/>
      <c r="AA187" s="771"/>
      <c r="AB187" s="777"/>
      <c r="AC187" s="777"/>
      <c r="AD187" s="777"/>
      <c r="AE187" s="771"/>
      <c r="AF187" s="771"/>
      <c r="AG187" s="771"/>
      <c r="AH187" s="777"/>
      <c r="AI187" s="777"/>
      <c r="AJ187" s="777"/>
      <c r="AK187" s="777"/>
      <c r="AL187" s="771"/>
      <c r="AM187" s="777"/>
      <c r="AN187" s="777"/>
      <c r="AO187" s="777"/>
      <c r="AP187" s="777"/>
      <c r="AQ187" s="777"/>
      <c r="AR187" s="777"/>
      <c r="AS187" s="777"/>
      <c r="AT187" s="777"/>
      <c r="AU187" s="777"/>
      <c r="AV187" s="777"/>
      <c r="AW187" s="777"/>
      <c r="AX187" s="777"/>
      <c r="AY187" s="777"/>
      <c r="AZ187" s="777"/>
      <c r="BA187" s="777"/>
      <c r="BB187" s="777"/>
      <c r="BC187" s="43"/>
      <c r="BD187" s="131"/>
      <c r="BE187" s="771"/>
      <c r="BF187" s="807"/>
      <c r="BG187" s="771"/>
      <c r="BH187" s="613"/>
      <c r="BI187" s="771"/>
      <c r="BJ187" s="771"/>
      <c r="BK187" s="941"/>
      <c r="BL187" s="941"/>
      <c r="BM187" s="941"/>
      <c r="BN187" s="941"/>
      <c r="BO187" s="941"/>
      <c r="BP187" s="941"/>
      <c r="BQ187" s="941"/>
      <c r="BR187" s="941"/>
      <c r="BS187" s="941"/>
      <c r="BT187" s="941"/>
      <c r="BU187" s="941"/>
      <c r="BV187" s="941"/>
      <c r="BW187" s="941"/>
      <c r="BX187" s="941"/>
      <c r="BY187" s="941"/>
      <c r="BZ187" s="941"/>
      <c r="CA187" s="941"/>
      <c r="CB187" s="941"/>
      <c r="CC187" s="941"/>
      <c r="CD187" s="941"/>
      <c r="CE187" s="941"/>
      <c r="CF187" s="941"/>
      <c r="CG187" s="941"/>
      <c r="CH187" s="941"/>
      <c r="CI187" s="941"/>
      <c r="CJ187" s="941"/>
      <c r="CK187" s="941"/>
      <c r="CL187" s="941"/>
      <c r="CM187" s="941"/>
      <c r="CN187" s="941"/>
      <c r="CO187" s="941"/>
      <c r="CP187" s="941"/>
      <c r="CQ187" s="941"/>
      <c r="CR187" s="941"/>
      <c r="CS187" s="941"/>
      <c r="CT187" s="941"/>
      <c r="CU187" s="941"/>
      <c r="CV187" s="941"/>
      <c r="CW187" s="941"/>
      <c r="CX187" s="941"/>
      <c r="CY187" s="941"/>
      <c r="CZ187" s="941"/>
      <c r="DA187" s="771"/>
      <c r="DB187" s="771"/>
      <c r="DC187" s="771"/>
      <c r="DD187" s="771"/>
      <c r="DE187" s="771"/>
      <c r="DF187" s="771"/>
      <c r="DG187" s="771"/>
      <c r="DH187" s="771"/>
      <c r="DI187" s="771"/>
      <c r="DJ187" s="771"/>
      <c r="DK187" s="771"/>
      <c r="DL187" s="771"/>
      <c r="DM187" s="771"/>
      <c r="DN187" s="771"/>
      <c r="DO187" s="771"/>
      <c r="DP187" s="771"/>
      <c r="DQ187" s="771"/>
      <c r="DR187" s="771"/>
      <c r="DS187" s="771"/>
      <c r="DT187" s="771"/>
      <c r="DU187" s="771"/>
      <c r="DV187" s="771"/>
      <c r="DW187" s="771"/>
      <c r="DX187" s="771"/>
      <c r="DY187" s="771"/>
      <c r="DZ187" s="771"/>
      <c r="EA187" s="771"/>
      <c r="EB187" s="771"/>
      <c r="EC187" s="771"/>
      <c r="ED187" s="771"/>
      <c r="EE187" s="771"/>
      <c r="EF187" s="771"/>
      <c r="EG187" s="771"/>
      <c r="EH187" s="771"/>
      <c r="EI187" s="771"/>
      <c r="EJ187" s="771"/>
      <c r="EK187" s="771"/>
      <c r="EL187" s="771"/>
      <c r="EM187" s="771"/>
      <c r="EN187" s="771"/>
      <c r="EO187" s="580"/>
      <c r="EP187" s="580"/>
      <c r="EQ187" s="580"/>
      <c r="ER187" s="580"/>
      <c r="ES187" s="580"/>
      <c r="ET187" s="580"/>
      <c r="EU187" s="580"/>
      <c r="EV187" s="580"/>
      <c r="EW187" s="580"/>
      <c r="EX187" s="580"/>
      <c r="EY187" s="580"/>
      <c r="EZ187" s="580"/>
      <c r="FA187" s="580"/>
      <c r="FB187" s="580"/>
      <c r="FC187" s="580"/>
      <c r="FD187" s="580"/>
      <c r="FE187" s="580"/>
      <c r="FF187" s="580"/>
      <c r="FG187" s="580"/>
      <c r="FH187" s="580"/>
      <c r="FI187" s="580"/>
      <c r="FJ187" s="580"/>
      <c r="FK187" s="580"/>
      <c r="FL187" s="580"/>
      <c r="FM187" s="580"/>
      <c r="FN187" s="580"/>
      <c r="FO187" s="580"/>
      <c r="FP187" s="580"/>
      <c r="FQ187" s="580"/>
      <c r="FR187" s="580"/>
      <c r="FS187" s="580"/>
      <c r="FT187" s="580"/>
      <c r="FU187" s="580"/>
      <c r="FV187" s="580"/>
      <c r="FW187" s="580"/>
      <c r="FX187" s="580"/>
      <c r="FY187" s="580"/>
      <c r="FZ187" s="580"/>
      <c r="GA187" s="580"/>
      <c r="GB187" s="580"/>
      <c r="GC187" s="580"/>
      <c r="GD187" s="580"/>
      <c r="GE187" s="580"/>
      <c r="GF187" s="580"/>
      <c r="GG187" s="580"/>
      <c r="GH187" s="580"/>
      <c r="GI187" s="580"/>
      <c r="GJ187" s="580"/>
      <c r="GK187" s="580"/>
      <c r="GL187" s="580"/>
      <c r="GM187" s="580"/>
      <c r="GN187" s="580"/>
      <c r="GO187" s="580"/>
      <c r="GP187" s="580"/>
      <c r="GQ187" s="580"/>
      <c r="GR187" s="580"/>
      <c r="GS187" s="580"/>
      <c r="GT187" s="580"/>
      <c r="GU187" s="580"/>
      <c r="GV187" s="580"/>
      <c r="GW187" s="580"/>
      <c r="GX187" s="580"/>
      <c r="GY187" s="580"/>
      <c r="GZ187" s="580"/>
      <c r="HA187" s="580"/>
      <c r="HB187" s="580"/>
      <c r="HC187" s="580"/>
      <c r="HD187" s="580"/>
      <c r="HE187" s="580"/>
      <c r="HF187" s="580"/>
      <c r="HG187" s="580"/>
      <c r="HH187" s="580"/>
      <c r="HI187" s="580"/>
      <c r="HJ187" s="580"/>
      <c r="HK187" s="580"/>
      <c r="HL187" s="580"/>
      <c r="HM187" s="580"/>
      <c r="HN187" s="580"/>
      <c r="HO187" s="580"/>
      <c r="HP187" s="580"/>
      <c r="HQ187" s="580"/>
      <c r="HR187" s="580"/>
      <c r="HS187" s="580"/>
      <c r="HT187" s="580"/>
      <c r="HU187" s="580"/>
      <c r="HV187" s="580"/>
      <c r="HW187" s="580"/>
      <c r="HX187" s="580"/>
      <c r="HY187" s="580"/>
      <c r="HZ187" s="580"/>
      <c r="IA187" s="580"/>
      <c r="IB187" s="580"/>
      <c r="IC187" s="580"/>
      <c r="ID187" s="580"/>
      <c r="IE187" s="580"/>
      <c r="IF187" s="580"/>
      <c r="IG187" s="580"/>
      <c r="IH187" s="580"/>
      <c r="II187" s="580"/>
      <c r="IJ187" s="580"/>
      <c r="IK187" s="580"/>
      <c r="IL187" s="580"/>
    </row>
    <row r="188" spans="1:246" ht="354" customHeight="1">
      <c r="A188" s="777"/>
      <c r="B188" s="777"/>
      <c r="C188" s="941"/>
      <c r="D188" s="759"/>
      <c r="E188" s="759"/>
      <c r="F188" s="759"/>
      <c r="G188" s="759"/>
      <c r="H188" s="759"/>
      <c r="I188" s="759"/>
      <c r="J188" s="759"/>
      <c r="K188" s="759"/>
      <c r="L188" s="759"/>
      <c r="M188" s="759"/>
      <c r="N188" s="580"/>
      <c r="O188" s="759"/>
      <c r="P188" s="759"/>
      <c r="Q188" s="759"/>
      <c r="R188" s="759"/>
      <c r="S188" s="759"/>
      <c r="T188" s="759"/>
      <c r="U188" s="759"/>
      <c r="V188" s="580"/>
      <c r="W188" s="580"/>
      <c r="X188" s="580"/>
      <c r="Y188" s="580"/>
      <c r="Z188" s="580"/>
      <c r="AA188" s="580"/>
      <c r="AB188" s="759"/>
      <c r="AC188" s="759"/>
      <c r="AD188" s="759"/>
      <c r="AE188" s="580"/>
      <c r="AF188" s="580"/>
      <c r="AG188" s="580"/>
      <c r="AH188" s="759"/>
      <c r="AI188" s="759"/>
      <c r="AJ188" s="759"/>
      <c r="AK188" s="759"/>
      <c r="AL188" s="580"/>
      <c r="AM188" s="759"/>
      <c r="AN188" s="759"/>
      <c r="AO188" s="759"/>
      <c r="AP188" s="759"/>
      <c r="AQ188" s="759"/>
      <c r="AR188" s="759"/>
      <c r="AS188" s="759"/>
      <c r="AT188" s="759"/>
      <c r="AU188" s="759"/>
      <c r="AV188" s="759"/>
      <c r="AW188" s="759"/>
      <c r="AX188" s="759"/>
      <c r="AY188" s="759"/>
      <c r="AZ188" s="759"/>
      <c r="BA188" s="759"/>
      <c r="BB188" s="759"/>
      <c r="BE188" s="580"/>
      <c r="BF188" s="769"/>
      <c r="BG188" s="580"/>
      <c r="BI188" s="771"/>
      <c r="BJ188" s="771"/>
      <c r="BK188" s="941"/>
      <c r="BL188" s="941"/>
      <c r="BM188" s="941"/>
      <c r="BN188" s="941"/>
      <c r="BO188" s="941"/>
      <c r="BP188" s="941"/>
      <c r="BQ188" s="941"/>
      <c r="BR188" s="941"/>
      <c r="BS188" s="941"/>
      <c r="BT188" s="941"/>
      <c r="BU188" s="941"/>
      <c r="BV188" s="941"/>
      <c r="BW188" s="941"/>
      <c r="BX188" s="941"/>
      <c r="BY188" s="941"/>
      <c r="BZ188" s="941"/>
      <c r="CA188" s="941"/>
      <c r="CB188" s="941"/>
      <c r="CC188" s="941"/>
      <c r="CD188" s="941"/>
      <c r="CE188" s="941"/>
      <c r="CF188" s="941"/>
      <c r="CG188" s="941"/>
      <c r="CH188" s="941"/>
      <c r="CI188" s="941"/>
      <c r="CJ188" s="941"/>
      <c r="CK188" s="941"/>
      <c r="CL188" s="771"/>
      <c r="CM188" s="771"/>
      <c r="CN188" s="771"/>
      <c r="CO188" s="771"/>
      <c r="CP188" s="771"/>
      <c r="CQ188" s="771"/>
      <c r="CR188" s="771"/>
      <c r="CS188" s="771"/>
      <c r="CT188" s="771"/>
      <c r="CU188" s="771"/>
      <c r="CV188" s="771"/>
      <c r="CW188" s="771"/>
      <c r="CX188" s="771"/>
      <c r="CY188" s="771"/>
      <c r="CZ188" s="771"/>
      <c r="DA188" s="771"/>
      <c r="DB188" s="771"/>
      <c r="DC188" s="771"/>
      <c r="DD188" s="771"/>
      <c r="DE188" s="771"/>
      <c r="DF188" s="771"/>
      <c r="DG188" s="771"/>
      <c r="DH188" s="771"/>
      <c r="DI188" s="771"/>
      <c r="DJ188" s="771"/>
      <c r="DK188" s="771"/>
      <c r="DL188" s="771"/>
      <c r="DM188" s="771"/>
      <c r="DN188" s="771"/>
      <c r="DO188" s="771"/>
      <c r="DP188" s="771"/>
      <c r="DQ188" s="771"/>
      <c r="DR188" s="771"/>
      <c r="DS188" s="771"/>
      <c r="DT188" s="771"/>
      <c r="DU188" s="771"/>
      <c r="DV188" s="771"/>
      <c r="DW188" s="771"/>
      <c r="DX188" s="771"/>
      <c r="DY188" s="771"/>
      <c r="DZ188" s="771"/>
      <c r="EA188" s="771"/>
      <c r="EB188" s="771"/>
      <c r="EC188" s="771"/>
      <c r="ED188" s="771"/>
      <c r="EE188" s="771"/>
      <c r="EF188" s="771"/>
      <c r="EG188" s="771"/>
      <c r="EH188" s="771"/>
      <c r="EI188" s="771"/>
      <c r="EJ188" s="771"/>
      <c r="EK188" s="771"/>
      <c r="EL188" s="771"/>
      <c r="EM188" s="771"/>
      <c r="EN188" s="771"/>
      <c r="EO188" s="580"/>
      <c r="EP188" s="580"/>
      <c r="EQ188" s="580"/>
      <c r="ER188" s="580"/>
      <c r="ES188" s="580"/>
      <c r="ET188" s="580"/>
      <c r="EU188" s="580"/>
      <c r="EV188" s="580"/>
      <c r="EW188" s="580"/>
      <c r="EX188" s="580"/>
      <c r="EY188" s="580"/>
      <c r="EZ188" s="580"/>
      <c r="FA188" s="580"/>
      <c r="FB188" s="580"/>
      <c r="FC188" s="580"/>
      <c r="FD188" s="580"/>
      <c r="FE188" s="580"/>
      <c r="FF188" s="580"/>
      <c r="FG188" s="580"/>
      <c r="FH188" s="580"/>
      <c r="FI188" s="580"/>
      <c r="FJ188" s="580"/>
      <c r="FK188" s="580"/>
      <c r="FL188" s="580"/>
      <c r="FM188" s="580"/>
      <c r="FN188" s="580"/>
      <c r="FO188" s="580"/>
      <c r="FP188" s="580"/>
      <c r="FQ188" s="580"/>
      <c r="FR188" s="580"/>
      <c r="FS188" s="580"/>
      <c r="FT188" s="580"/>
      <c r="FU188" s="580"/>
      <c r="FV188" s="580"/>
      <c r="FW188" s="580"/>
      <c r="FX188" s="580"/>
      <c r="FY188" s="580"/>
      <c r="FZ188" s="580"/>
      <c r="GA188" s="580"/>
      <c r="GB188" s="580"/>
      <c r="GC188" s="580"/>
      <c r="GD188" s="580"/>
      <c r="GE188" s="580"/>
      <c r="GF188" s="580"/>
      <c r="GG188" s="580"/>
      <c r="GH188" s="580"/>
      <c r="GI188" s="580"/>
      <c r="GJ188" s="580"/>
      <c r="GK188" s="580"/>
      <c r="GL188" s="580"/>
      <c r="GM188" s="580"/>
      <c r="GN188" s="580"/>
      <c r="GO188" s="580"/>
      <c r="GP188" s="580"/>
      <c r="GQ188" s="580"/>
      <c r="GR188" s="580"/>
      <c r="GS188" s="580"/>
      <c r="GT188" s="580"/>
      <c r="GU188" s="580"/>
      <c r="GV188" s="580"/>
      <c r="GW188" s="580"/>
      <c r="GX188" s="580"/>
      <c r="GY188" s="580"/>
      <c r="GZ188" s="580"/>
      <c r="HA188" s="580"/>
      <c r="HB188" s="580"/>
      <c r="HC188" s="580"/>
      <c r="HD188" s="580"/>
      <c r="HE188" s="580"/>
      <c r="HF188" s="580"/>
      <c r="HG188" s="580"/>
      <c r="HH188" s="580"/>
      <c r="HI188" s="580"/>
      <c r="HJ188" s="580"/>
      <c r="HK188" s="580"/>
      <c r="HL188" s="580"/>
      <c r="HM188" s="580"/>
      <c r="HN188" s="580"/>
      <c r="HO188" s="580"/>
      <c r="HP188" s="580"/>
      <c r="HQ188" s="580"/>
      <c r="HR188" s="580"/>
      <c r="HS188" s="580"/>
      <c r="HT188" s="580"/>
      <c r="HU188" s="580"/>
      <c r="HV188" s="580"/>
      <c r="HW188" s="580"/>
      <c r="HX188" s="580"/>
      <c r="HY188" s="580"/>
      <c r="HZ188" s="580"/>
      <c r="IA188" s="580"/>
      <c r="IB188" s="580"/>
      <c r="IC188" s="580"/>
      <c r="ID188" s="580"/>
      <c r="IE188" s="580"/>
      <c r="IF188" s="580"/>
      <c r="IG188" s="580"/>
      <c r="IH188" s="580"/>
      <c r="II188" s="580"/>
      <c r="IJ188" s="580"/>
      <c r="IK188" s="580"/>
      <c r="IL188" s="580"/>
    </row>
    <row r="189" spans="1:246" ht="24" customHeight="1" thickBot="1">
      <c r="A189" s="777"/>
      <c r="B189" s="777"/>
      <c r="C189" s="771"/>
      <c r="D189" s="777"/>
      <c r="E189" s="777"/>
      <c r="F189" s="777"/>
      <c r="G189" s="777"/>
      <c r="H189" s="777"/>
      <c r="I189" s="777"/>
      <c r="J189" s="777"/>
      <c r="K189" s="777"/>
      <c r="L189" s="777"/>
      <c r="M189" s="777"/>
      <c r="N189" s="771"/>
      <c r="O189" s="777"/>
      <c r="P189" s="777"/>
      <c r="Q189" s="777"/>
      <c r="R189" s="777"/>
      <c r="S189" s="777"/>
      <c r="T189" s="777"/>
      <c r="U189" s="777"/>
      <c r="V189" s="771"/>
      <c r="W189" s="771"/>
      <c r="X189" s="771"/>
      <c r="Y189" s="771"/>
      <c r="Z189" s="771"/>
      <c r="AA189" s="771"/>
      <c r="AB189" s="777"/>
      <c r="AC189" s="777"/>
      <c r="AD189" s="777"/>
      <c r="AE189" s="771"/>
      <c r="AF189" s="771"/>
      <c r="AG189" s="771"/>
      <c r="AH189" s="777"/>
      <c r="AI189" s="777"/>
      <c r="AJ189" s="777"/>
      <c r="AK189" s="777"/>
      <c r="AL189" s="771"/>
      <c r="AM189" s="777"/>
      <c r="AN189" s="777"/>
      <c r="AO189" s="777"/>
      <c r="AP189" s="777"/>
      <c r="AQ189" s="777"/>
      <c r="AR189" s="777"/>
      <c r="AS189" s="777"/>
      <c r="AT189" s="777"/>
      <c r="AU189" s="760"/>
      <c r="AV189" s="760"/>
      <c r="AW189" s="760"/>
      <c r="AX189" s="760"/>
      <c r="AY189" s="760"/>
      <c r="AZ189" s="760"/>
      <c r="BA189" s="760"/>
      <c r="BB189" s="760"/>
      <c r="BC189" s="39"/>
      <c r="BD189" s="129"/>
      <c r="BE189" s="941"/>
      <c r="BF189" s="258"/>
      <c r="BG189" s="941"/>
      <c r="BH189" s="129"/>
      <c r="BI189" s="45"/>
      <c r="BJ189" s="45"/>
      <c r="BK189" s="45"/>
      <c r="BL189" s="941"/>
      <c r="BM189" s="941"/>
      <c r="BN189" s="941"/>
      <c r="BO189" s="941"/>
      <c r="BP189" s="941"/>
      <c r="BQ189" s="941"/>
      <c r="BR189" s="941"/>
      <c r="BS189" s="941"/>
      <c r="BT189" s="941"/>
      <c r="BU189" s="45"/>
      <c r="BV189" s="45"/>
      <c r="BW189" s="45"/>
      <c r="BX189" s="45"/>
      <c r="BY189" s="45"/>
      <c r="BZ189" s="45"/>
      <c r="CA189" s="45"/>
      <c r="CB189" s="45"/>
      <c r="CC189" s="45"/>
      <c r="CD189" s="941"/>
      <c r="CE189" s="941"/>
      <c r="CF189" s="941"/>
      <c r="CG189" s="941"/>
      <c r="CH189" s="941"/>
      <c r="CI189" s="941"/>
      <c r="CJ189" s="941"/>
      <c r="CK189" s="941"/>
      <c r="CL189" s="941"/>
      <c r="CM189" s="941"/>
      <c r="CN189" s="941"/>
      <c r="CO189" s="941"/>
      <c r="CP189" s="941"/>
      <c r="CQ189" s="941"/>
      <c r="CR189" s="941"/>
      <c r="CS189" s="771"/>
      <c r="CT189" s="941"/>
      <c r="CU189" s="941"/>
      <c r="CV189" s="941"/>
      <c r="CW189" s="771"/>
      <c r="CX189" s="771"/>
      <c r="CY189" s="771"/>
      <c r="CZ189" s="771"/>
      <c r="DA189" s="771"/>
      <c r="DB189" s="771"/>
      <c r="DC189" s="771"/>
      <c r="DD189" s="771"/>
      <c r="DE189" s="771"/>
      <c r="DF189" s="771"/>
      <c r="DG189" s="771"/>
      <c r="DH189" s="771"/>
      <c r="DI189" s="771"/>
      <c r="DJ189" s="771"/>
      <c r="DK189" s="771"/>
      <c r="DL189" s="771"/>
      <c r="DM189" s="771"/>
      <c r="DN189" s="771"/>
      <c r="DO189" s="771"/>
      <c r="DP189" s="771"/>
      <c r="DQ189" s="771"/>
      <c r="DR189" s="771"/>
      <c r="DS189" s="771"/>
      <c r="DT189" s="771"/>
      <c r="DU189" s="771"/>
      <c r="DV189" s="771"/>
      <c r="DW189" s="771"/>
      <c r="DX189" s="771"/>
      <c r="DY189" s="771"/>
      <c r="DZ189" s="771"/>
      <c r="EA189" s="771"/>
      <c r="EB189" s="771"/>
      <c r="EC189" s="771"/>
      <c r="ED189" s="771"/>
      <c r="EE189" s="771"/>
      <c r="EF189" s="771"/>
      <c r="EG189" s="771"/>
      <c r="EH189" s="771"/>
      <c r="EI189" s="771"/>
      <c r="EJ189" s="771"/>
      <c r="EK189" s="771"/>
      <c r="EL189" s="771"/>
      <c r="EM189" s="771"/>
      <c r="EN189" s="771"/>
      <c r="EO189" s="580"/>
      <c r="EP189" s="580"/>
      <c r="EQ189" s="580"/>
      <c r="ER189" s="580"/>
      <c r="ES189" s="580"/>
      <c r="ET189" s="580"/>
      <c r="EU189" s="580"/>
      <c r="EV189" s="580"/>
      <c r="EW189" s="580"/>
      <c r="EX189" s="580"/>
      <c r="EY189" s="580"/>
      <c r="EZ189" s="580"/>
      <c r="FA189" s="580"/>
      <c r="FB189" s="580"/>
      <c r="FC189" s="580"/>
      <c r="FD189" s="580"/>
      <c r="FE189" s="580"/>
      <c r="FF189" s="580"/>
      <c r="FG189" s="580"/>
      <c r="FH189" s="580"/>
      <c r="FI189" s="580"/>
      <c r="FJ189" s="580"/>
      <c r="FK189" s="580"/>
      <c r="FL189" s="580"/>
      <c r="FM189" s="580"/>
      <c r="FN189" s="580"/>
      <c r="FO189" s="580"/>
      <c r="FP189" s="580"/>
      <c r="FQ189" s="580"/>
      <c r="FR189" s="580"/>
      <c r="FS189" s="580"/>
      <c r="FT189" s="580"/>
      <c r="FU189" s="580"/>
      <c r="FV189" s="580"/>
      <c r="FW189" s="580"/>
      <c r="FX189" s="580"/>
      <c r="FY189" s="580"/>
      <c r="FZ189" s="580"/>
      <c r="GA189" s="580"/>
      <c r="GB189" s="580"/>
      <c r="GC189" s="580"/>
      <c r="GD189" s="580"/>
      <c r="GE189" s="580"/>
      <c r="GF189" s="580"/>
      <c r="GG189" s="580"/>
      <c r="GH189" s="580"/>
      <c r="GI189" s="580"/>
      <c r="GJ189" s="580"/>
      <c r="GK189" s="580"/>
      <c r="GL189" s="580"/>
      <c r="GM189" s="580"/>
      <c r="GN189" s="580"/>
      <c r="GO189" s="580"/>
      <c r="GP189" s="580"/>
      <c r="GQ189" s="580"/>
      <c r="GR189" s="580"/>
      <c r="GS189" s="580"/>
      <c r="GT189" s="580"/>
      <c r="GU189" s="580"/>
      <c r="GV189" s="580"/>
      <c r="GW189" s="580"/>
      <c r="GX189" s="580"/>
      <c r="GY189" s="580"/>
      <c r="GZ189" s="580"/>
      <c r="HA189" s="580"/>
      <c r="HB189" s="580"/>
      <c r="HC189" s="580"/>
      <c r="HD189" s="580"/>
      <c r="HE189" s="580"/>
      <c r="HF189" s="580"/>
      <c r="HG189" s="580"/>
      <c r="HH189" s="580"/>
      <c r="HI189" s="580"/>
      <c r="HJ189" s="580"/>
      <c r="HK189" s="580"/>
      <c r="HL189" s="580"/>
      <c r="HM189" s="580"/>
      <c r="HN189" s="580"/>
      <c r="HO189" s="580"/>
      <c r="HP189" s="580"/>
      <c r="HQ189" s="580"/>
      <c r="HR189" s="580"/>
      <c r="HS189" s="580"/>
      <c r="HT189" s="580"/>
      <c r="HU189" s="580"/>
      <c r="HV189" s="580"/>
      <c r="HW189" s="580"/>
      <c r="HX189" s="580"/>
      <c r="HY189" s="580"/>
      <c r="HZ189" s="580"/>
      <c r="IA189" s="580"/>
      <c r="IB189" s="580"/>
      <c r="IC189" s="580"/>
      <c r="ID189" s="580"/>
      <c r="IE189" s="580"/>
      <c r="IF189" s="580"/>
      <c r="IG189" s="580"/>
      <c r="IH189" s="580"/>
      <c r="II189" s="580"/>
      <c r="IJ189" s="580"/>
      <c r="IK189" s="580"/>
      <c r="IL189" s="580"/>
    </row>
    <row r="190" spans="1:246" ht="18.600000000000001" thickBot="1">
      <c r="A190" s="1528" t="s">
        <v>215</v>
      </c>
      <c r="B190" s="1529"/>
      <c r="C190" s="1529"/>
      <c r="D190" s="1529"/>
      <c r="E190" s="1529"/>
      <c r="F190" s="1529"/>
      <c r="G190" s="1529"/>
      <c r="H190" s="1529"/>
      <c r="I190" s="1529"/>
      <c r="J190" s="1529"/>
      <c r="K190" s="1529"/>
      <c r="L190" s="1529"/>
      <c r="M190" s="1529"/>
      <c r="N190" s="1529"/>
      <c r="O190" s="1529"/>
      <c r="P190" s="1529"/>
      <c r="Q190" s="1529"/>
      <c r="R190" s="1529"/>
      <c r="S190" s="1529"/>
      <c r="T190" s="1529"/>
      <c r="U190" s="1529"/>
      <c r="V190" s="1529"/>
      <c r="W190" s="1529"/>
      <c r="X190" s="1529"/>
      <c r="Y190" s="1529"/>
      <c r="Z190" s="1529"/>
      <c r="AA190" s="1529"/>
      <c r="AB190" s="1529"/>
      <c r="AC190" s="1529"/>
      <c r="AD190" s="1529"/>
      <c r="AE190" s="1529"/>
      <c r="AF190" s="1529"/>
      <c r="AG190" s="1529"/>
      <c r="AH190" s="1529"/>
      <c r="AI190" s="1529"/>
      <c r="AJ190" s="1529"/>
      <c r="AK190" s="1529"/>
      <c r="AL190" s="1529"/>
      <c r="AM190" s="1530"/>
      <c r="AN190" s="45"/>
      <c r="AO190" s="45"/>
      <c r="AP190" s="45"/>
      <c r="AQ190" s="45"/>
      <c r="AR190" s="45"/>
      <c r="AS190" s="45"/>
      <c r="AT190" s="45"/>
      <c r="AU190" s="826"/>
      <c r="AV190" s="826"/>
      <c r="AW190" s="826"/>
      <c r="AX190" s="826"/>
      <c r="AY190" s="826"/>
      <c r="AZ190" s="826"/>
      <c r="BA190" s="826"/>
      <c r="BB190" s="826"/>
      <c r="BC190" s="45"/>
      <c r="BD190" s="133"/>
      <c r="BE190" s="45"/>
      <c r="BF190" s="763"/>
      <c r="BG190" s="45"/>
      <c r="BH190" s="129"/>
      <c r="BI190" s="45"/>
      <c r="BJ190" s="45"/>
      <c r="BK190" s="45"/>
      <c r="BL190" s="941"/>
      <c r="BM190" s="941"/>
      <c r="BN190" s="941"/>
      <c r="BO190" s="941"/>
      <c r="BP190" s="941"/>
      <c r="BQ190" s="941"/>
      <c r="BR190" s="941"/>
      <c r="BS190" s="941"/>
      <c r="BT190" s="941"/>
      <c r="BU190" s="45"/>
      <c r="BV190" s="45"/>
      <c r="BW190" s="45"/>
      <c r="BX190" s="45"/>
      <c r="BY190" s="45"/>
      <c r="BZ190" s="45"/>
      <c r="CA190" s="45"/>
      <c r="CB190" s="45"/>
      <c r="CC190" s="45"/>
      <c r="CD190" s="45"/>
      <c r="CE190" s="45"/>
      <c r="CF190" s="45"/>
      <c r="CG190" s="45"/>
      <c r="CH190" s="45"/>
      <c r="CI190" s="45"/>
      <c r="CJ190" s="45"/>
      <c r="CK190" s="45"/>
      <c r="CL190" s="45"/>
      <c r="CM190" s="45"/>
      <c r="CN190" s="45"/>
      <c r="CO190" s="941"/>
      <c r="CP190" s="941"/>
      <c r="CQ190" s="941"/>
      <c r="CR190" s="941"/>
      <c r="CS190" s="771"/>
      <c r="CT190" s="941"/>
      <c r="CU190" s="941"/>
      <c r="CV190" s="941"/>
      <c r="CW190" s="771"/>
      <c r="CX190" s="771"/>
      <c r="CY190" s="771"/>
      <c r="CZ190" s="771"/>
      <c r="DA190" s="771"/>
      <c r="DB190" s="771"/>
      <c r="DC190" s="771"/>
      <c r="DD190" s="771"/>
      <c r="DE190" s="771"/>
      <c r="DF190" s="771"/>
      <c r="DG190" s="771"/>
      <c r="DH190" s="771"/>
      <c r="DI190" s="771"/>
      <c r="DJ190" s="771"/>
      <c r="DK190" s="771"/>
      <c r="DL190" s="771"/>
      <c r="DM190" s="771"/>
      <c r="DN190" s="771"/>
      <c r="DO190" s="771"/>
      <c r="DP190" s="771"/>
      <c r="DQ190" s="771"/>
      <c r="DR190" s="771"/>
      <c r="DS190" s="771"/>
      <c r="DT190" s="771"/>
      <c r="DU190" s="771"/>
      <c r="DV190" s="771"/>
      <c r="DW190" s="771"/>
      <c r="DX190" s="771"/>
      <c r="DY190" s="771"/>
      <c r="DZ190" s="771"/>
      <c r="EA190" s="771"/>
      <c r="EB190" s="771"/>
      <c r="EC190" s="771"/>
      <c r="ED190" s="771"/>
      <c r="EE190" s="771"/>
      <c r="EF190" s="771"/>
      <c r="EG190" s="771"/>
      <c r="EH190" s="771"/>
      <c r="EI190" s="771"/>
      <c r="EJ190" s="771"/>
      <c r="EK190" s="771"/>
      <c r="EL190" s="771"/>
      <c r="EM190" s="771"/>
      <c r="EN190" s="771"/>
      <c r="EO190" s="580"/>
      <c r="EP190" s="580"/>
      <c r="EQ190" s="580"/>
      <c r="ER190" s="580"/>
      <c r="ES190" s="580"/>
      <c r="ET190" s="580"/>
      <c r="EU190" s="580"/>
      <c r="EV190" s="580"/>
      <c r="EW190" s="580"/>
      <c r="EX190" s="580"/>
      <c r="EY190" s="580"/>
      <c r="EZ190" s="580"/>
      <c r="FA190" s="580"/>
      <c r="FB190" s="580"/>
      <c r="FC190" s="580"/>
      <c r="FD190" s="580"/>
      <c r="FE190" s="580"/>
      <c r="FF190" s="580"/>
      <c r="FG190" s="580"/>
      <c r="FH190" s="580"/>
      <c r="FI190" s="580"/>
      <c r="FJ190" s="580"/>
      <c r="FK190" s="580"/>
      <c r="FL190" s="580"/>
      <c r="FM190" s="580"/>
      <c r="FN190" s="580"/>
      <c r="FO190" s="580"/>
      <c r="FP190" s="580"/>
      <c r="FQ190" s="580"/>
      <c r="FR190" s="580"/>
      <c r="FS190" s="580"/>
      <c r="FT190" s="580"/>
      <c r="FU190" s="580"/>
      <c r="FV190" s="580"/>
      <c r="FW190" s="580"/>
      <c r="FX190" s="580"/>
      <c r="FY190" s="580"/>
      <c r="FZ190" s="580"/>
      <c r="GA190" s="580"/>
      <c r="GB190" s="580"/>
      <c r="GC190" s="580"/>
      <c r="GD190" s="580"/>
      <c r="GE190" s="580"/>
      <c r="GF190" s="580"/>
      <c r="GG190" s="580"/>
      <c r="GH190" s="580"/>
      <c r="GI190" s="580"/>
      <c r="GJ190" s="580"/>
      <c r="GK190" s="580"/>
      <c r="GL190" s="580"/>
      <c r="GM190" s="580"/>
      <c r="GN190" s="580"/>
      <c r="GO190" s="580"/>
      <c r="GP190" s="580"/>
      <c r="GQ190" s="580"/>
      <c r="GR190" s="580"/>
      <c r="GS190" s="580"/>
      <c r="GT190" s="580"/>
      <c r="GU190" s="580"/>
      <c r="GV190" s="580"/>
      <c r="GW190" s="580"/>
      <c r="GX190" s="580"/>
      <c r="GY190" s="580"/>
      <c r="GZ190" s="580"/>
      <c r="HA190" s="580"/>
      <c r="HB190" s="580"/>
      <c r="HC190" s="580"/>
      <c r="HD190" s="580"/>
      <c r="HE190" s="580"/>
      <c r="HF190" s="580"/>
      <c r="HG190" s="580"/>
      <c r="HH190" s="580"/>
      <c r="HI190" s="580"/>
      <c r="HJ190" s="580"/>
      <c r="HK190" s="580"/>
      <c r="HL190" s="580"/>
      <c r="HM190" s="580"/>
      <c r="HN190" s="580"/>
      <c r="HO190" s="580"/>
      <c r="HP190" s="580"/>
      <c r="HQ190" s="580"/>
      <c r="HR190" s="580"/>
      <c r="HS190" s="580"/>
      <c r="HT190" s="580"/>
      <c r="HU190" s="580"/>
      <c r="HV190" s="580"/>
      <c r="HW190" s="580"/>
      <c r="HX190" s="580"/>
      <c r="HY190" s="580"/>
      <c r="HZ190" s="580"/>
      <c r="IA190" s="580"/>
      <c r="IB190" s="580"/>
      <c r="IC190" s="580"/>
      <c r="ID190" s="580"/>
      <c r="IE190" s="580"/>
      <c r="IF190" s="580"/>
      <c r="IG190" s="580"/>
      <c r="IH190" s="580"/>
      <c r="II190" s="580"/>
      <c r="IJ190" s="580"/>
      <c r="IK190" s="580"/>
      <c r="IL190" s="580"/>
    </row>
    <row r="191" spans="1:246" ht="18.600000000000001" thickBot="1">
      <c r="A191" s="827"/>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828"/>
      <c r="AN191" s="45"/>
      <c r="AO191" s="45"/>
      <c r="AP191" s="45"/>
      <c r="AQ191" s="45"/>
      <c r="AR191" s="45"/>
      <c r="AS191" s="45"/>
      <c r="AT191" s="45"/>
      <c r="AU191" s="826"/>
      <c r="AV191" s="826"/>
      <c r="AW191" s="826"/>
      <c r="AX191" s="826"/>
      <c r="AY191" s="826"/>
      <c r="AZ191" s="826"/>
      <c r="BA191" s="826"/>
      <c r="BB191" s="826"/>
      <c r="BC191" s="45"/>
      <c r="BD191" s="133"/>
      <c r="BE191" s="45"/>
      <c r="BF191" s="763"/>
      <c r="BG191" s="45"/>
      <c r="BH191" s="129"/>
      <c r="BI191" s="45"/>
      <c r="BJ191" s="45"/>
      <c r="BK191" s="45"/>
      <c r="BL191" s="941"/>
      <c r="BM191" s="941"/>
      <c r="BN191" s="941"/>
      <c r="BO191" s="941"/>
      <c r="BP191" s="941"/>
      <c r="BQ191" s="941"/>
      <c r="BR191" s="941"/>
      <c r="BS191" s="941"/>
      <c r="BT191" s="941"/>
      <c r="BU191" s="45"/>
      <c r="BV191" s="45"/>
      <c r="BW191" s="45"/>
      <c r="BX191" s="45"/>
      <c r="BY191" s="45"/>
      <c r="BZ191" s="45"/>
      <c r="CA191" s="45"/>
      <c r="CB191" s="45"/>
      <c r="CC191" s="45"/>
      <c r="CD191" s="45"/>
      <c r="CE191" s="45"/>
      <c r="CF191" s="45"/>
      <c r="CG191" s="45"/>
      <c r="CH191" s="45"/>
      <c r="CI191" s="45"/>
      <c r="CJ191" s="45"/>
      <c r="CK191" s="45"/>
      <c r="CL191" s="45"/>
      <c r="CM191" s="45"/>
      <c r="CN191" s="45"/>
      <c r="CO191" s="941"/>
      <c r="CP191" s="941"/>
      <c r="CQ191" s="941"/>
      <c r="CR191" s="941"/>
      <c r="CS191" s="771"/>
      <c r="CT191" s="941"/>
      <c r="CU191" s="941"/>
      <c r="CV191" s="941"/>
      <c r="CW191" s="771"/>
      <c r="CX191" s="771"/>
      <c r="CY191" s="771"/>
      <c r="CZ191" s="771"/>
      <c r="DA191" s="771"/>
      <c r="DB191" s="771"/>
      <c r="DC191" s="771"/>
      <c r="DD191" s="771"/>
      <c r="DE191" s="771"/>
      <c r="DF191" s="771"/>
      <c r="DG191" s="771"/>
      <c r="DH191" s="771"/>
      <c r="DI191" s="771"/>
      <c r="DJ191" s="771"/>
      <c r="DK191" s="771"/>
      <c r="DL191" s="771"/>
      <c r="DM191" s="771"/>
      <c r="DN191" s="771"/>
      <c r="DO191" s="771"/>
      <c r="DP191" s="771"/>
      <c r="DQ191" s="771"/>
      <c r="DR191" s="771"/>
      <c r="DS191" s="771"/>
      <c r="DT191" s="771"/>
      <c r="DU191" s="771"/>
      <c r="DV191" s="771"/>
      <c r="DW191" s="771"/>
      <c r="DX191" s="771"/>
      <c r="DY191" s="771"/>
      <c r="DZ191" s="771"/>
      <c r="EA191" s="771"/>
      <c r="EB191" s="771"/>
      <c r="EC191" s="771"/>
      <c r="ED191" s="771"/>
      <c r="EE191" s="771"/>
      <c r="EF191" s="771"/>
      <c r="EG191" s="771"/>
      <c r="EH191" s="771"/>
      <c r="EI191" s="771"/>
      <c r="EJ191" s="771"/>
      <c r="EK191" s="771"/>
      <c r="EL191" s="771"/>
      <c r="EM191" s="771"/>
      <c r="EN191" s="771"/>
      <c r="EO191" s="580"/>
      <c r="EP191" s="580"/>
      <c r="EQ191" s="580"/>
      <c r="ER191" s="580"/>
      <c r="ES191" s="580"/>
      <c r="ET191" s="580"/>
      <c r="EU191" s="580"/>
      <c r="EV191" s="580"/>
      <c r="EW191" s="580"/>
      <c r="EX191" s="580"/>
      <c r="EY191" s="580"/>
      <c r="EZ191" s="580"/>
      <c r="FA191" s="580"/>
      <c r="FB191" s="580"/>
      <c r="FC191" s="580"/>
      <c r="FD191" s="580"/>
      <c r="FE191" s="580"/>
      <c r="FF191" s="580"/>
      <c r="FG191" s="580"/>
      <c r="FH191" s="580"/>
      <c r="FI191" s="580"/>
      <c r="FJ191" s="580"/>
      <c r="FK191" s="580"/>
      <c r="FL191" s="580"/>
      <c r="FM191" s="580"/>
      <c r="FN191" s="580"/>
      <c r="FO191" s="580"/>
      <c r="FP191" s="580"/>
      <c r="FQ191" s="580"/>
      <c r="FR191" s="580"/>
      <c r="FS191" s="580"/>
      <c r="FT191" s="580"/>
      <c r="FU191" s="580"/>
      <c r="FV191" s="580"/>
      <c r="FW191" s="580"/>
      <c r="FX191" s="580"/>
      <c r="FY191" s="580"/>
      <c r="FZ191" s="580"/>
      <c r="GA191" s="580"/>
      <c r="GB191" s="580"/>
      <c r="GC191" s="580"/>
      <c r="GD191" s="580"/>
      <c r="GE191" s="580"/>
      <c r="GF191" s="580"/>
      <c r="GG191" s="580"/>
      <c r="GH191" s="580"/>
      <c r="GI191" s="580"/>
      <c r="GJ191" s="580"/>
      <c r="GK191" s="580"/>
      <c r="GL191" s="580"/>
      <c r="GM191" s="580"/>
      <c r="GN191" s="580"/>
      <c r="GO191" s="580"/>
      <c r="GP191" s="580"/>
      <c r="GQ191" s="580"/>
      <c r="GR191" s="580"/>
      <c r="GS191" s="580"/>
      <c r="GT191" s="580"/>
      <c r="GU191" s="580"/>
      <c r="GV191" s="580"/>
      <c r="GW191" s="580"/>
      <c r="GX191" s="580"/>
      <c r="GY191" s="580"/>
      <c r="GZ191" s="580"/>
      <c r="HA191" s="580"/>
      <c r="HB191" s="580"/>
      <c r="HC191" s="580"/>
      <c r="HD191" s="580"/>
      <c r="HE191" s="580"/>
      <c r="HF191" s="580"/>
      <c r="HG191" s="580"/>
      <c r="HH191" s="580"/>
      <c r="HI191" s="580"/>
      <c r="HJ191" s="580"/>
      <c r="HK191" s="580"/>
      <c r="HL191" s="580"/>
      <c r="HM191" s="580"/>
      <c r="HN191" s="580"/>
      <c r="HO191" s="580"/>
      <c r="HP191" s="580"/>
      <c r="HQ191" s="580"/>
      <c r="HR191" s="580"/>
      <c r="HS191" s="580"/>
      <c r="HT191" s="580"/>
      <c r="HU191" s="580"/>
      <c r="HV191" s="580"/>
      <c r="HW191" s="580"/>
      <c r="HX191" s="580"/>
      <c r="HY191" s="580"/>
      <c r="HZ191" s="580"/>
      <c r="IA191" s="580"/>
      <c r="IB191" s="580"/>
      <c r="IC191" s="580"/>
      <c r="ID191" s="580"/>
      <c r="IE191" s="580"/>
      <c r="IF191" s="580"/>
      <c r="IG191" s="580"/>
      <c r="IH191" s="580"/>
      <c r="II191" s="580"/>
      <c r="IJ191" s="580"/>
      <c r="IK191" s="580"/>
      <c r="IL191" s="580"/>
    </row>
    <row r="192" spans="1:246">
      <c r="A192" s="1513" t="s">
        <v>455</v>
      </c>
      <c r="B192" s="1514"/>
      <c r="C192" s="1514"/>
      <c r="D192" s="1514"/>
      <c r="E192" s="1514"/>
      <c r="F192" s="1514"/>
      <c r="G192" s="1514"/>
      <c r="H192" s="1514"/>
      <c r="I192" s="1514"/>
      <c r="J192" s="1514"/>
      <c r="K192" s="1514"/>
      <c r="L192" s="45"/>
      <c r="M192" s="45"/>
      <c r="N192" s="45"/>
      <c r="O192" s="45"/>
      <c r="P192" s="829" t="s">
        <v>456</v>
      </c>
      <c r="Q192" s="902"/>
      <c r="R192" s="902"/>
      <c r="S192" s="902"/>
      <c r="T192" s="902"/>
      <c r="U192" s="45"/>
      <c r="V192" s="45"/>
      <c r="W192" s="45"/>
      <c r="X192" s="1515" t="s">
        <v>457</v>
      </c>
      <c r="Y192" s="1516"/>
      <c r="Z192" s="1516"/>
      <c r="AA192" s="1516"/>
      <c r="AB192" s="1517"/>
      <c r="AC192" s="45"/>
      <c r="AD192" s="45"/>
      <c r="AE192" s="45"/>
      <c r="AF192" s="45"/>
      <c r="AG192" s="45"/>
      <c r="AH192" s="45"/>
      <c r="AI192" s="45"/>
      <c r="AJ192" s="45"/>
      <c r="AK192" s="45"/>
      <c r="AL192" s="45"/>
      <c r="AM192" s="828"/>
      <c r="AN192" s="45"/>
      <c r="AO192" s="45"/>
      <c r="AP192" s="45"/>
      <c r="AQ192" s="45"/>
      <c r="AR192" s="45"/>
      <c r="AS192" s="45"/>
      <c r="AT192" s="45"/>
      <c r="AU192" s="826"/>
      <c r="AV192" s="826"/>
      <c r="AW192" s="826"/>
      <c r="AX192" s="826"/>
      <c r="AY192" s="826"/>
      <c r="AZ192" s="826"/>
      <c r="BA192" s="826"/>
      <c r="BB192" s="826"/>
      <c r="BC192" s="45"/>
      <c r="BD192" s="133"/>
      <c r="BE192" s="45"/>
      <c r="BF192" s="763"/>
      <c r="BG192" s="45"/>
      <c r="BI192" s="580"/>
      <c r="BJ192" s="580"/>
      <c r="BK192" s="246"/>
      <c r="BL192" s="941"/>
      <c r="BM192" s="941"/>
      <c r="BN192" s="941"/>
      <c r="BO192" s="941"/>
      <c r="BP192" s="941"/>
      <c r="BQ192" s="941"/>
      <c r="BR192" s="941"/>
      <c r="BS192" s="941"/>
      <c r="BT192" s="941"/>
      <c r="BU192" s="246"/>
      <c r="BV192" s="246"/>
      <c r="BW192" s="246"/>
      <c r="BX192" s="246"/>
      <c r="BY192" s="246"/>
      <c r="BZ192" s="246"/>
      <c r="CA192" s="246"/>
      <c r="CB192" s="246"/>
      <c r="CC192" s="246"/>
      <c r="CD192" s="45"/>
      <c r="CE192" s="45"/>
      <c r="CF192" s="45"/>
      <c r="CG192" s="45"/>
      <c r="CH192" s="45"/>
      <c r="CI192" s="45"/>
      <c r="CJ192" s="45"/>
      <c r="CK192" s="45"/>
      <c r="CL192" s="45"/>
      <c r="CM192" s="45"/>
      <c r="CN192" s="45"/>
      <c r="CO192" s="941"/>
      <c r="CP192" s="941"/>
      <c r="CQ192" s="941"/>
      <c r="CR192" s="941"/>
      <c r="CS192" s="771"/>
      <c r="CT192" s="941"/>
      <c r="CU192" s="941"/>
      <c r="CV192" s="941"/>
      <c r="CW192" s="771"/>
      <c r="CX192" s="771"/>
      <c r="CY192" s="771"/>
      <c r="CZ192" s="771"/>
      <c r="DA192" s="771"/>
      <c r="DB192" s="771"/>
      <c r="DC192" s="771"/>
      <c r="DD192" s="771"/>
      <c r="DE192" s="771"/>
      <c r="DF192" s="771"/>
      <c r="DG192" s="771"/>
      <c r="DH192" s="771"/>
      <c r="DI192" s="771"/>
      <c r="DJ192" s="771"/>
      <c r="DK192" s="771"/>
      <c r="DL192" s="771"/>
      <c r="DM192" s="771"/>
      <c r="DN192" s="771"/>
      <c r="DO192" s="771"/>
      <c r="DP192" s="771"/>
      <c r="DQ192" s="771"/>
      <c r="DR192" s="771"/>
      <c r="DS192" s="771"/>
      <c r="DT192" s="771"/>
      <c r="DU192" s="771"/>
      <c r="DV192" s="771"/>
      <c r="DW192" s="771"/>
      <c r="DX192" s="771"/>
      <c r="DY192" s="771"/>
      <c r="DZ192" s="771"/>
      <c r="EA192" s="771"/>
      <c r="EB192" s="771"/>
      <c r="EC192" s="771"/>
      <c r="ED192" s="771"/>
      <c r="EE192" s="771"/>
      <c r="EF192" s="771"/>
      <c r="EG192" s="771"/>
      <c r="EH192" s="771"/>
      <c r="EI192" s="771"/>
      <c r="EJ192" s="771"/>
      <c r="EK192" s="771"/>
      <c r="EL192" s="771"/>
      <c r="EM192" s="771"/>
      <c r="EN192" s="771"/>
      <c r="EO192" s="580"/>
      <c r="EP192" s="580"/>
      <c r="EQ192" s="580"/>
      <c r="ER192" s="580"/>
      <c r="ES192" s="580"/>
      <c r="ET192" s="580"/>
      <c r="EU192" s="580"/>
      <c r="EV192" s="580"/>
      <c r="EW192" s="580"/>
      <c r="EX192" s="580"/>
      <c r="EY192" s="580"/>
      <c r="EZ192" s="580"/>
      <c r="FA192" s="580"/>
      <c r="FB192" s="580"/>
      <c r="FC192" s="580"/>
      <c r="FD192" s="580"/>
      <c r="FE192" s="580"/>
      <c r="FF192" s="580"/>
      <c r="FG192" s="580"/>
      <c r="FH192" s="580"/>
      <c r="FI192" s="580"/>
      <c r="FJ192" s="580"/>
      <c r="FK192" s="580"/>
      <c r="FL192" s="580"/>
      <c r="FM192" s="580"/>
      <c r="FN192" s="580"/>
      <c r="FO192" s="580"/>
      <c r="FP192" s="580"/>
      <c r="FQ192" s="580"/>
      <c r="FR192" s="580"/>
      <c r="FS192" s="580"/>
      <c r="FT192" s="580"/>
      <c r="FU192" s="580"/>
      <c r="FV192" s="580"/>
      <c r="FW192" s="580"/>
      <c r="FX192" s="580"/>
      <c r="FY192" s="580"/>
      <c r="FZ192" s="580"/>
      <c r="GA192" s="580"/>
      <c r="GB192" s="580"/>
      <c r="GC192" s="580"/>
      <c r="GD192" s="580"/>
      <c r="GE192" s="580"/>
      <c r="GF192" s="580"/>
      <c r="GG192" s="580"/>
      <c r="GH192" s="580"/>
      <c r="GI192" s="580"/>
      <c r="GJ192" s="580"/>
      <c r="GK192" s="580"/>
      <c r="GL192" s="580"/>
      <c r="GM192" s="580"/>
      <c r="GN192" s="580"/>
      <c r="GO192" s="580"/>
      <c r="GP192" s="580"/>
      <c r="GQ192" s="580"/>
      <c r="GR192" s="580"/>
      <c r="GS192" s="580"/>
      <c r="GT192" s="580"/>
      <c r="GU192" s="580"/>
      <c r="GV192" s="580"/>
      <c r="GW192" s="580"/>
      <c r="GX192" s="580"/>
      <c r="GY192" s="580"/>
      <c r="GZ192" s="580"/>
      <c r="HA192" s="580"/>
      <c r="HB192" s="580"/>
      <c r="HC192" s="580"/>
      <c r="HD192" s="580"/>
      <c r="HE192" s="580"/>
      <c r="HF192" s="580"/>
      <c r="HG192" s="580"/>
      <c r="HH192" s="580"/>
      <c r="HI192" s="580"/>
      <c r="HJ192" s="580"/>
      <c r="HK192" s="580"/>
      <c r="HL192" s="580"/>
      <c r="HM192" s="580"/>
      <c r="HN192" s="580"/>
      <c r="HO192" s="580"/>
      <c r="HP192" s="580"/>
      <c r="HQ192" s="580"/>
      <c r="HR192" s="580"/>
      <c r="HS192" s="580"/>
      <c r="HT192" s="580"/>
      <c r="HU192" s="580"/>
      <c r="HV192" s="580"/>
      <c r="HW192" s="580"/>
      <c r="HX192" s="580"/>
      <c r="HY192" s="580"/>
      <c r="HZ192" s="580"/>
      <c r="IA192" s="580"/>
      <c r="IB192" s="580"/>
      <c r="IC192" s="580"/>
      <c r="ID192" s="580"/>
      <c r="IE192" s="580"/>
      <c r="IF192" s="580"/>
      <c r="IG192" s="580"/>
      <c r="IH192" s="580"/>
      <c r="II192" s="580"/>
      <c r="IJ192" s="580"/>
      <c r="IK192" s="580"/>
      <c r="IL192" s="580"/>
    </row>
    <row r="193" spans="1:144">
      <c r="A193" s="1435" t="s">
        <v>458</v>
      </c>
      <c r="B193" s="1436"/>
      <c r="C193" s="1436"/>
      <c r="D193" s="1436"/>
      <c r="E193" s="1436"/>
      <c r="F193" s="1436"/>
      <c r="G193" s="1436"/>
      <c r="H193" s="1436"/>
      <c r="I193" s="1436"/>
      <c r="J193" s="1436"/>
      <c r="K193" s="32">
        <f>COUNTIFS(L25:M34,"&gt;=1",L25:M34,"&lt;=3")</f>
        <v>0</v>
      </c>
      <c r="L193" s="33"/>
      <c r="M193" s="34" t="s">
        <v>459</v>
      </c>
      <c r="N193" s="830"/>
      <c r="O193" s="830"/>
      <c r="P193" s="831">
        <v>1</v>
      </c>
      <c r="Q193" s="1501" t="s">
        <v>460</v>
      </c>
      <c r="R193" s="1502"/>
      <c r="S193" s="1502"/>
      <c r="T193" s="1503"/>
      <c r="U193" s="768"/>
      <c r="V193" s="246"/>
      <c r="W193" s="246"/>
      <c r="X193" s="832">
        <v>1</v>
      </c>
      <c r="Y193" s="153" t="s">
        <v>461</v>
      </c>
      <c r="Z193" s="833"/>
      <c r="AA193" s="834"/>
      <c r="AB193" s="835"/>
      <c r="AC193" s="768"/>
      <c r="AD193" s="836"/>
      <c r="AE193" s="246"/>
      <c r="AF193" s="768"/>
      <c r="AG193" s="246"/>
      <c r="AH193" s="768"/>
      <c r="AI193" s="768"/>
      <c r="AJ193" s="768"/>
      <c r="AK193" s="768"/>
      <c r="AL193" s="768"/>
      <c r="AM193" s="837"/>
      <c r="AN193" s="768"/>
      <c r="AO193" s="768"/>
      <c r="AP193" s="768"/>
      <c r="AQ193" s="768"/>
      <c r="AR193" s="768"/>
      <c r="AS193" s="768"/>
      <c r="AT193" s="768"/>
      <c r="AU193" s="759"/>
      <c r="AV193" s="759"/>
      <c r="AW193" s="759"/>
      <c r="AX193" s="759"/>
      <c r="AY193" s="759"/>
      <c r="AZ193" s="759"/>
      <c r="BA193" s="759"/>
      <c r="BB193" s="759"/>
      <c r="BE193" s="580"/>
      <c r="BF193" s="769"/>
      <c r="BG193" s="580"/>
      <c r="BH193" s="136"/>
      <c r="BI193" s="941"/>
      <c r="BJ193" s="941"/>
      <c r="BK193" s="941"/>
      <c r="BL193" s="941"/>
      <c r="BM193" s="941"/>
      <c r="BN193" s="941"/>
      <c r="BO193" s="941"/>
      <c r="BP193" s="941"/>
      <c r="BQ193" s="941"/>
      <c r="BR193" s="941"/>
      <c r="BS193" s="941"/>
      <c r="BT193" s="941"/>
      <c r="BU193" s="941"/>
      <c r="BV193" s="941"/>
      <c r="BW193" s="941"/>
      <c r="BX193" s="941"/>
      <c r="BY193" s="941"/>
      <c r="BZ193" s="941"/>
      <c r="CA193" s="941"/>
      <c r="CB193" s="941"/>
      <c r="CC193" s="941"/>
      <c r="CD193" s="246"/>
      <c r="CE193" s="246"/>
      <c r="CF193" s="246"/>
      <c r="CG193" s="246"/>
      <c r="CH193" s="246"/>
      <c r="CI193" s="246"/>
      <c r="CJ193" s="246"/>
      <c r="CK193" s="246"/>
      <c r="CL193" s="580"/>
      <c r="CM193" s="580"/>
      <c r="CN193" s="580"/>
      <c r="CO193" s="580"/>
      <c r="CP193" s="580"/>
      <c r="CQ193" s="775"/>
      <c r="CR193" s="941"/>
      <c r="CS193" s="941"/>
      <c r="CT193" s="771"/>
      <c r="CU193" s="771"/>
      <c r="CV193" s="771"/>
      <c r="CW193" s="776"/>
      <c r="CX193" s="776"/>
      <c r="CY193" s="941"/>
      <c r="CZ193" s="580"/>
      <c r="DA193" s="580"/>
      <c r="DB193" s="580"/>
      <c r="DC193" s="580"/>
      <c r="DD193" s="580"/>
      <c r="DE193" s="580"/>
      <c r="DF193" s="580"/>
      <c r="DG193" s="580"/>
      <c r="DH193" s="580"/>
      <c r="DI193" s="580"/>
      <c r="DJ193" s="580"/>
      <c r="DK193" s="580"/>
      <c r="DL193" s="580"/>
      <c r="DM193" s="580"/>
      <c r="DN193" s="580"/>
      <c r="DO193" s="580"/>
      <c r="DP193" s="580"/>
      <c r="DQ193" s="580"/>
      <c r="DR193" s="580"/>
      <c r="DS193" s="580"/>
      <c r="DT193" s="580"/>
      <c r="DU193" s="580"/>
      <c r="DV193" s="580"/>
      <c r="DW193" s="580"/>
      <c r="DX193" s="580"/>
      <c r="DY193" s="580"/>
      <c r="DZ193" s="580"/>
      <c r="EA193" s="580"/>
      <c r="EB193" s="580"/>
      <c r="EC193" s="580"/>
      <c r="ED193" s="580"/>
      <c r="EE193" s="580"/>
      <c r="EF193" s="580"/>
      <c r="EG193" s="580"/>
      <c r="EH193" s="580"/>
      <c r="EI193" s="580"/>
      <c r="EJ193" s="580"/>
      <c r="EK193" s="580"/>
      <c r="EL193" s="580"/>
      <c r="EM193" s="580"/>
      <c r="EN193" s="580"/>
    </row>
    <row r="194" spans="1:144">
      <c r="A194" s="1435" t="s">
        <v>462</v>
      </c>
      <c r="B194" s="1436"/>
      <c r="C194" s="1436"/>
      <c r="D194" s="1436"/>
      <c r="E194" s="1436"/>
      <c r="F194" s="1436"/>
      <c r="G194" s="1436"/>
      <c r="H194" s="1436"/>
      <c r="I194" s="1436"/>
      <c r="J194" s="1436"/>
      <c r="K194" s="32">
        <f>COUNTIFS(L25:M34,"&lt;13",L25:M34,"&gt;=4")</f>
        <v>0</v>
      </c>
      <c r="L194" s="760"/>
      <c r="M194" s="831" t="s">
        <v>17</v>
      </c>
      <c r="N194" s="941"/>
      <c r="O194" s="760"/>
      <c r="P194" s="831">
        <v>2</v>
      </c>
      <c r="Q194" s="1501" t="s">
        <v>463</v>
      </c>
      <c r="R194" s="1502"/>
      <c r="S194" s="1502"/>
      <c r="T194" s="1503"/>
      <c r="U194" s="760"/>
      <c r="V194" s="941"/>
      <c r="W194" s="941"/>
      <c r="X194" s="832">
        <v>2</v>
      </c>
      <c r="Y194" s="153" t="s">
        <v>242</v>
      </c>
      <c r="Z194" s="833"/>
      <c r="AA194" s="834"/>
      <c r="AB194" s="835"/>
      <c r="AC194" s="760"/>
      <c r="AD194" s="760"/>
      <c r="AE194" s="941"/>
      <c r="AF194" s="941"/>
      <c r="AG194" s="941"/>
      <c r="AH194" s="760"/>
      <c r="AI194" s="760"/>
      <c r="AJ194" s="760"/>
      <c r="AK194" s="760"/>
      <c r="AL194" s="941"/>
      <c r="AM194" s="838"/>
      <c r="AN194" s="760"/>
      <c r="AO194" s="760"/>
      <c r="AP194" s="760"/>
      <c r="AQ194" s="760"/>
      <c r="AR194" s="760"/>
      <c r="AS194" s="760"/>
      <c r="AT194" s="760"/>
      <c r="AU194" s="760"/>
      <c r="AV194" s="760"/>
      <c r="AW194" s="760"/>
      <c r="AX194" s="760"/>
      <c r="AY194" s="760"/>
      <c r="AZ194" s="760"/>
      <c r="BA194" s="760"/>
      <c r="BB194" s="760"/>
      <c r="BC194" s="39"/>
      <c r="BD194" s="129"/>
      <c r="BE194" s="941"/>
      <c r="BF194" s="258"/>
      <c r="BG194" s="941"/>
      <c r="BH194" s="136"/>
      <c r="BI194" s="941"/>
      <c r="BJ194" s="941"/>
      <c r="BK194" s="941"/>
      <c r="BL194" s="941"/>
      <c r="BM194" s="941"/>
      <c r="BN194" s="941"/>
      <c r="BO194" s="941"/>
      <c r="BP194" s="941"/>
      <c r="BQ194" s="941"/>
      <c r="BR194" s="941"/>
      <c r="BS194" s="941"/>
      <c r="BT194" s="941"/>
      <c r="BU194" s="941"/>
      <c r="BV194" s="941"/>
      <c r="BW194" s="941"/>
      <c r="BX194" s="941"/>
      <c r="BY194" s="941"/>
      <c r="BZ194" s="941"/>
      <c r="CA194" s="941"/>
      <c r="CB194" s="941"/>
      <c r="CC194" s="941"/>
      <c r="CD194" s="941"/>
      <c r="CE194" s="941"/>
      <c r="CF194" s="941"/>
      <c r="CG194" s="941"/>
      <c r="CH194" s="941"/>
      <c r="CI194" s="941"/>
      <c r="CJ194" s="941"/>
      <c r="CK194" s="941"/>
      <c r="CL194" s="941"/>
      <c r="CM194" s="941"/>
      <c r="CN194" s="941"/>
      <c r="CO194" s="941"/>
      <c r="CP194" s="941"/>
      <c r="CQ194" s="941"/>
      <c r="CR194" s="941"/>
      <c r="CS194" s="771"/>
      <c r="CT194" s="941"/>
      <c r="CU194" s="941"/>
      <c r="CV194" s="94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c r="DQ194" s="771"/>
      <c r="DR194" s="771"/>
      <c r="DS194" s="771"/>
      <c r="DT194" s="771"/>
      <c r="DU194" s="771"/>
      <c r="DV194" s="771"/>
      <c r="DW194" s="771"/>
      <c r="DX194" s="771"/>
      <c r="DY194" s="771"/>
      <c r="DZ194" s="771"/>
      <c r="EA194" s="771"/>
      <c r="EB194" s="771"/>
      <c r="EC194" s="771"/>
      <c r="ED194" s="771"/>
      <c r="EE194" s="771"/>
      <c r="EF194" s="771"/>
      <c r="EG194" s="771"/>
      <c r="EH194" s="771"/>
      <c r="EI194" s="771"/>
      <c r="EJ194" s="771"/>
      <c r="EK194" s="771"/>
      <c r="EL194" s="771"/>
      <c r="EM194" s="771"/>
      <c r="EN194" s="771"/>
    </row>
    <row r="195" spans="1:144">
      <c r="A195" s="1435" t="s">
        <v>464</v>
      </c>
      <c r="B195" s="1436"/>
      <c r="C195" s="1436"/>
      <c r="D195" s="1436"/>
      <c r="E195" s="1436"/>
      <c r="F195" s="1436"/>
      <c r="G195" s="1436"/>
      <c r="H195" s="1436"/>
      <c r="I195" s="1436"/>
      <c r="J195" s="1436"/>
      <c r="K195" s="32">
        <f>COUNTIFS(L25:M34,"&gt;12",L25:M34,"&lt;60")</f>
        <v>0</v>
      </c>
      <c r="L195" s="760"/>
      <c r="M195" s="839" t="s">
        <v>21</v>
      </c>
      <c r="N195" s="941"/>
      <c r="O195" s="760"/>
      <c r="P195" s="831">
        <v>3</v>
      </c>
      <c r="Q195" s="1501" t="s">
        <v>465</v>
      </c>
      <c r="R195" s="1502"/>
      <c r="S195" s="1502"/>
      <c r="T195" s="1503"/>
      <c r="U195" s="760"/>
      <c r="V195" s="941"/>
      <c r="W195" s="941"/>
      <c r="X195" s="832">
        <v>3</v>
      </c>
      <c r="Y195" s="153" t="s">
        <v>466</v>
      </c>
      <c r="Z195" s="833"/>
      <c r="AA195" s="834"/>
      <c r="AB195" s="835"/>
      <c r="AC195" s="760"/>
      <c r="AD195" s="760"/>
      <c r="AE195" s="941"/>
      <c r="AF195" s="941"/>
      <c r="AG195" s="941"/>
      <c r="AH195" s="760"/>
      <c r="AI195" s="760"/>
      <c r="AJ195" s="760"/>
      <c r="AK195" s="760"/>
      <c r="AL195" s="941"/>
      <c r="AM195" s="838"/>
      <c r="AN195" s="760"/>
      <c r="AO195" s="760"/>
      <c r="AP195" s="760"/>
      <c r="AQ195" s="760"/>
      <c r="AR195" s="760"/>
      <c r="AS195" s="760"/>
      <c r="AT195" s="760"/>
      <c r="AU195" s="760"/>
      <c r="AV195" s="760"/>
      <c r="AW195" s="760"/>
      <c r="AX195" s="760"/>
      <c r="AY195" s="760"/>
      <c r="AZ195" s="760"/>
      <c r="BA195" s="760"/>
      <c r="BB195" s="760"/>
      <c r="BC195" s="39"/>
      <c r="BD195" s="129"/>
      <c r="BE195" s="941"/>
      <c r="BF195" s="258"/>
      <c r="BG195" s="941"/>
      <c r="BH195" s="136"/>
      <c r="BI195" s="941"/>
      <c r="BJ195" s="941"/>
      <c r="BK195" s="941"/>
      <c r="BL195" s="941"/>
      <c r="BM195" s="941"/>
      <c r="BN195" s="941"/>
      <c r="BO195" s="941"/>
      <c r="BP195" s="941"/>
      <c r="BQ195" s="941"/>
      <c r="BR195" s="941"/>
      <c r="BS195" s="941"/>
      <c r="BT195" s="941"/>
      <c r="BU195" s="941"/>
      <c r="BV195" s="941"/>
      <c r="BW195" s="941"/>
      <c r="BX195" s="941"/>
      <c r="BY195" s="941"/>
      <c r="BZ195" s="941"/>
      <c r="CA195" s="941"/>
      <c r="CB195" s="941"/>
      <c r="CC195" s="941"/>
      <c r="CD195" s="941"/>
      <c r="CE195" s="941"/>
      <c r="CF195" s="941"/>
      <c r="CG195" s="941"/>
      <c r="CH195" s="941"/>
      <c r="CI195" s="941"/>
      <c r="CJ195" s="941"/>
      <c r="CK195" s="941"/>
      <c r="CL195" s="941"/>
      <c r="CM195" s="941"/>
      <c r="CN195" s="941"/>
      <c r="CO195" s="941"/>
      <c r="CP195" s="941"/>
      <c r="CQ195" s="941"/>
      <c r="CR195" s="941"/>
      <c r="CS195" s="771"/>
      <c r="CT195" s="941"/>
      <c r="CU195" s="941"/>
      <c r="CV195" s="94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c r="DQ195" s="771"/>
      <c r="DR195" s="771"/>
      <c r="DS195" s="771"/>
      <c r="DT195" s="771"/>
      <c r="DU195" s="771"/>
      <c r="DV195" s="771"/>
      <c r="DW195" s="771"/>
      <c r="DX195" s="771"/>
      <c r="DY195" s="771"/>
      <c r="DZ195" s="771"/>
      <c r="EA195" s="771"/>
      <c r="EB195" s="771"/>
      <c r="EC195" s="771"/>
      <c r="ED195" s="771"/>
      <c r="EE195" s="771"/>
      <c r="EF195" s="771"/>
      <c r="EG195" s="771"/>
      <c r="EH195" s="771"/>
      <c r="EI195" s="771"/>
      <c r="EJ195" s="771"/>
      <c r="EK195" s="771"/>
      <c r="EL195" s="771"/>
      <c r="EM195" s="771"/>
      <c r="EN195" s="771"/>
    </row>
    <row r="196" spans="1:144">
      <c r="A196" s="1435" t="s">
        <v>467</v>
      </c>
      <c r="B196" s="1436"/>
      <c r="C196" s="1436"/>
      <c r="D196" s="1436"/>
      <c r="E196" s="1436"/>
      <c r="F196" s="1436"/>
      <c r="G196" s="1436"/>
      <c r="H196" s="1436"/>
      <c r="I196" s="1436"/>
      <c r="J196" s="1436"/>
      <c r="K196" s="32">
        <f>COUNTA(T25:T34)</f>
        <v>0</v>
      </c>
      <c r="L196" s="760"/>
      <c r="M196" s="941"/>
      <c r="N196" s="941"/>
      <c r="O196" s="760"/>
      <c r="P196" s="831">
        <v>4</v>
      </c>
      <c r="Q196" s="1501" t="s">
        <v>468</v>
      </c>
      <c r="R196" s="1502"/>
      <c r="S196" s="1502"/>
      <c r="T196" s="1503"/>
      <c r="U196" s="760"/>
      <c r="V196" s="941"/>
      <c r="W196" s="941"/>
      <c r="X196" s="832">
        <v>4</v>
      </c>
      <c r="Y196" s="153" t="s">
        <v>469</v>
      </c>
      <c r="Z196" s="833"/>
      <c r="AA196" s="834"/>
      <c r="AB196" s="835"/>
      <c r="AC196" s="760"/>
      <c r="AD196" s="760"/>
      <c r="AE196" s="941"/>
      <c r="AF196" s="941"/>
      <c r="AG196" s="941"/>
      <c r="AH196" s="760"/>
      <c r="AI196" s="760"/>
      <c r="AJ196" s="760"/>
      <c r="AK196" s="760"/>
      <c r="AL196" s="941"/>
      <c r="AM196" s="838"/>
      <c r="AN196" s="760"/>
      <c r="AO196" s="760"/>
      <c r="AP196" s="760"/>
      <c r="AQ196" s="760"/>
      <c r="AR196" s="760"/>
      <c r="AS196" s="760"/>
      <c r="AT196" s="760"/>
      <c r="AU196" s="760"/>
      <c r="AV196" s="760"/>
      <c r="AW196" s="760"/>
      <c r="AX196" s="760"/>
      <c r="AY196" s="760"/>
      <c r="AZ196" s="760"/>
      <c r="BA196" s="760"/>
      <c r="BB196" s="760"/>
      <c r="BC196" s="39"/>
      <c r="BD196" s="129"/>
      <c r="BE196" s="941"/>
      <c r="BF196" s="258"/>
      <c r="BG196" s="941"/>
      <c r="BH196" s="136"/>
      <c r="BI196" s="941"/>
      <c r="BJ196" s="941"/>
      <c r="BK196" s="941"/>
      <c r="BL196" s="941"/>
      <c r="BM196" s="941"/>
      <c r="BN196" s="941"/>
      <c r="BO196" s="941"/>
      <c r="BP196" s="941"/>
      <c r="BQ196" s="941"/>
      <c r="BR196" s="941"/>
      <c r="BS196" s="941"/>
      <c r="BT196" s="941"/>
      <c r="BU196" s="941"/>
      <c r="BV196" s="941"/>
      <c r="BW196" s="941"/>
      <c r="BX196" s="941"/>
      <c r="BY196" s="941"/>
      <c r="BZ196" s="941"/>
      <c r="CA196" s="941"/>
      <c r="CB196" s="941"/>
      <c r="CC196" s="941"/>
      <c r="CD196" s="941"/>
      <c r="CE196" s="941"/>
      <c r="CF196" s="941"/>
      <c r="CG196" s="941"/>
      <c r="CH196" s="941"/>
      <c r="CI196" s="941"/>
      <c r="CJ196" s="941"/>
      <c r="CK196" s="941"/>
      <c r="CL196" s="941"/>
      <c r="CM196" s="941"/>
      <c r="CN196" s="941"/>
      <c r="CO196" s="941"/>
      <c r="CP196" s="941"/>
      <c r="CQ196" s="941"/>
      <c r="CR196" s="941"/>
      <c r="CS196" s="771"/>
      <c r="CT196" s="941"/>
      <c r="CU196" s="941"/>
      <c r="CV196" s="941"/>
      <c r="CW196" s="771"/>
      <c r="CX196" s="771"/>
      <c r="CY196" s="771"/>
      <c r="CZ196" s="771"/>
      <c r="DA196" s="771"/>
      <c r="DB196" s="771"/>
      <c r="DC196" s="771"/>
      <c r="DD196" s="771"/>
      <c r="DE196" s="771"/>
      <c r="DF196" s="771"/>
      <c r="DG196" s="771"/>
      <c r="DH196" s="771"/>
      <c r="DI196" s="771"/>
      <c r="DJ196" s="771"/>
      <c r="DK196" s="771"/>
      <c r="DL196" s="771"/>
      <c r="DM196" s="771"/>
      <c r="DN196" s="771"/>
      <c r="DO196" s="771"/>
      <c r="DP196" s="771"/>
      <c r="DQ196" s="771"/>
      <c r="DR196" s="771"/>
      <c r="DS196" s="771"/>
      <c r="DT196" s="771"/>
      <c r="DU196" s="771"/>
      <c r="DV196" s="771"/>
      <c r="DW196" s="771"/>
      <c r="DX196" s="771"/>
      <c r="DY196" s="771"/>
      <c r="DZ196" s="771"/>
      <c r="EA196" s="771"/>
      <c r="EB196" s="771"/>
      <c r="EC196" s="771"/>
      <c r="ED196" s="771"/>
      <c r="EE196" s="771"/>
      <c r="EF196" s="771"/>
      <c r="EG196" s="771"/>
      <c r="EH196" s="771"/>
      <c r="EI196" s="771"/>
      <c r="EJ196" s="771"/>
      <c r="EK196" s="771"/>
      <c r="EL196" s="771"/>
      <c r="EM196" s="771"/>
      <c r="EN196" s="771"/>
    </row>
    <row r="197" spans="1:144">
      <c r="A197" s="1435" t="s">
        <v>470</v>
      </c>
      <c r="B197" s="1436"/>
      <c r="C197" s="1436"/>
      <c r="D197" s="1436"/>
      <c r="E197" s="1436"/>
      <c r="F197" s="1436"/>
      <c r="G197" s="1436"/>
      <c r="H197" s="1436"/>
      <c r="I197" s="1436"/>
      <c r="J197" s="1436"/>
      <c r="K197" s="840">
        <f>COUNTIFS(L25:M34,"&gt;59")</f>
        <v>0</v>
      </c>
      <c r="L197" s="760"/>
      <c r="M197" s="760"/>
      <c r="N197" s="941"/>
      <c r="O197" s="760"/>
      <c r="P197" s="831">
        <v>5</v>
      </c>
      <c r="Q197" s="1501" t="s">
        <v>119</v>
      </c>
      <c r="R197" s="1502"/>
      <c r="S197" s="1502"/>
      <c r="T197" s="1503"/>
      <c r="U197" s="760"/>
      <c r="V197" s="941"/>
      <c r="W197" s="941"/>
      <c r="X197" s="832">
        <v>5</v>
      </c>
      <c r="Y197" s="153" t="s">
        <v>471</v>
      </c>
      <c r="Z197" s="833"/>
      <c r="AA197" s="834"/>
      <c r="AB197" s="835"/>
      <c r="AC197" s="760"/>
      <c r="AD197" s="768"/>
      <c r="AE197" s="941"/>
      <c r="AF197" s="941"/>
      <c r="AG197" s="941"/>
      <c r="AH197" s="760"/>
      <c r="AI197" s="760"/>
      <c r="AJ197" s="760"/>
      <c r="AK197" s="760"/>
      <c r="AL197" s="941"/>
      <c r="AM197" s="838"/>
      <c r="AN197" s="760"/>
      <c r="AO197" s="760"/>
      <c r="AP197" s="760"/>
      <c r="AQ197" s="760"/>
      <c r="AR197" s="760"/>
      <c r="AS197" s="760"/>
      <c r="AT197" s="760"/>
      <c r="AU197" s="760"/>
      <c r="AV197" s="760"/>
      <c r="AW197" s="760"/>
      <c r="AX197" s="760"/>
      <c r="AY197" s="760"/>
      <c r="AZ197" s="760"/>
      <c r="BA197" s="760"/>
      <c r="BB197" s="760"/>
      <c r="BC197" s="39"/>
      <c r="BD197" s="129"/>
      <c r="BE197" s="941"/>
      <c r="BF197" s="258"/>
      <c r="BG197" s="941"/>
      <c r="BH197" s="136"/>
      <c r="BI197" s="941"/>
      <c r="BJ197" s="941"/>
      <c r="BK197" s="941"/>
      <c r="BL197" s="941"/>
      <c r="BM197" s="941"/>
      <c r="BN197" s="941"/>
      <c r="BO197" s="941"/>
      <c r="BP197" s="941"/>
      <c r="BQ197" s="941"/>
      <c r="BR197" s="941"/>
      <c r="BS197" s="941"/>
      <c r="BT197" s="941"/>
      <c r="BU197" s="39"/>
      <c r="BV197" s="39"/>
      <c r="BW197" s="39"/>
      <c r="BX197" s="39"/>
      <c r="BY197" s="39"/>
      <c r="BZ197" s="39"/>
      <c r="CA197" s="39"/>
      <c r="CB197" s="941"/>
      <c r="CC197" s="941"/>
      <c r="CD197" s="941"/>
      <c r="CE197" s="941"/>
      <c r="CF197" s="941"/>
      <c r="CG197" s="941"/>
      <c r="CH197" s="941"/>
      <c r="CI197" s="941"/>
      <c r="CJ197" s="941"/>
      <c r="CK197" s="941"/>
      <c r="CL197" s="941"/>
      <c r="CM197" s="941"/>
      <c r="CN197" s="941"/>
      <c r="CO197" s="941"/>
      <c r="CP197" s="941"/>
      <c r="CQ197" s="941"/>
      <c r="CR197" s="941"/>
      <c r="CS197" s="771"/>
      <c r="CT197" s="941"/>
      <c r="CU197" s="941"/>
      <c r="CV197" s="941"/>
      <c r="CW197" s="771"/>
      <c r="CX197" s="771"/>
      <c r="CY197" s="771"/>
      <c r="CZ197" s="771"/>
      <c r="DA197" s="771"/>
      <c r="DB197" s="771"/>
      <c r="DC197" s="771"/>
      <c r="DD197" s="771"/>
      <c r="DE197" s="771"/>
      <c r="DF197" s="771"/>
      <c r="DG197" s="771"/>
      <c r="DH197" s="771"/>
      <c r="DI197" s="771"/>
      <c r="DJ197" s="771"/>
      <c r="DK197" s="771"/>
      <c r="DL197" s="771"/>
      <c r="DM197" s="771"/>
      <c r="DN197" s="771"/>
      <c r="DO197" s="771"/>
      <c r="DP197" s="771"/>
      <c r="DQ197" s="771"/>
      <c r="DR197" s="771"/>
      <c r="DS197" s="771"/>
      <c r="DT197" s="771"/>
      <c r="DU197" s="771"/>
      <c r="DV197" s="771"/>
      <c r="DW197" s="771"/>
      <c r="DX197" s="771"/>
      <c r="DY197" s="771"/>
      <c r="DZ197" s="771"/>
      <c r="EA197" s="771"/>
      <c r="EB197" s="771"/>
      <c r="EC197" s="771"/>
      <c r="ED197" s="771"/>
      <c r="EE197" s="771"/>
      <c r="EF197" s="771"/>
      <c r="EG197" s="771"/>
      <c r="EH197" s="771"/>
      <c r="EI197" s="771"/>
      <c r="EJ197" s="771"/>
      <c r="EK197" s="771"/>
      <c r="EL197" s="771"/>
      <c r="EM197" s="771"/>
      <c r="EN197" s="771"/>
    </row>
    <row r="198" spans="1:144" ht="48.6">
      <c r="A198" s="841"/>
      <c r="B198" s="760"/>
      <c r="C198" s="941"/>
      <c r="D198" s="760"/>
      <c r="E198" s="760"/>
      <c r="F198" s="760"/>
      <c r="G198" s="760"/>
      <c r="H198" s="760"/>
      <c r="I198" s="760"/>
      <c r="J198" s="760"/>
      <c r="K198" s="760"/>
      <c r="L198" s="760"/>
      <c r="M198" s="760"/>
      <c r="N198" s="941"/>
      <c r="O198" s="35" t="s">
        <v>48</v>
      </c>
      <c r="P198" s="35" t="s">
        <v>472</v>
      </c>
      <c r="Q198" s="760"/>
      <c r="R198" s="760"/>
      <c r="S198" s="760"/>
      <c r="T198" s="760"/>
      <c r="U198" s="760"/>
      <c r="V198" s="941"/>
      <c r="W198" s="941"/>
      <c r="X198" s="832">
        <v>6</v>
      </c>
      <c r="Y198" s="153" t="s">
        <v>473</v>
      </c>
      <c r="Z198" s="833"/>
      <c r="AA198" s="834"/>
      <c r="AB198" s="835"/>
      <c r="AC198" s="760"/>
      <c r="AD198" s="760"/>
      <c r="AE198" s="941"/>
      <c r="AF198" s="941"/>
      <c r="AG198" s="941"/>
      <c r="AH198" s="760"/>
      <c r="AI198" s="760"/>
      <c r="AJ198" s="760"/>
      <c r="AK198" s="760"/>
      <c r="AL198" s="941"/>
      <c r="AM198" s="838"/>
      <c r="AN198" s="760"/>
      <c r="AO198" s="760"/>
      <c r="AP198" s="760"/>
      <c r="AQ198" s="760"/>
      <c r="AR198" s="760"/>
      <c r="AS198" s="760"/>
      <c r="AT198" s="760"/>
      <c r="AU198" s="760"/>
      <c r="AV198" s="760"/>
      <c r="AW198" s="760"/>
      <c r="AX198" s="760"/>
      <c r="AY198" s="760"/>
      <c r="AZ198" s="760"/>
      <c r="BA198" s="760"/>
      <c r="BB198" s="760"/>
      <c r="BC198" s="39"/>
      <c r="BD198" s="129"/>
      <c r="BE198" s="941"/>
      <c r="BF198" s="258"/>
      <c r="BG198" s="941"/>
      <c r="BH198" s="129"/>
      <c r="BI198" s="39"/>
      <c r="BJ198" s="39"/>
      <c r="BK198" s="39"/>
      <c r="BL198" s="941"/>
      <c r="BM198" s="941"/>
      <c r="BN198" s="941"/>
      <c r="BO198" s="941"/>
      <c r="BP198" s="941"/>
      <c r="BQ198" s="941"/>
      <c r="BR198" s="941"/>
      <c r="BS198" s="941"/>
      <c r="BT198" s="941"/>
      <c r="BU198" s="258"/>
      <c r="BV198" s="258"/>
      <c r="BW198" s="258"/>
      <c r="BX198" s="258"/>
      <c r="BY198" s="258"/>
      <c r="BZ198" s="258"/>
      <c r="CA198" s="258"/>
      <c r="CB198" s="39"/>
      <c r="CC198" s="39"/>
      <c r="CD198" s="941"/>
      <c r="CE198" s="941"/>
      <c r="CF198" s="941"/>
      <c r="CG198" s="941"/>
      <c r="CH198" s="941"/>
      <c r="CI198" s="941"/>
      <c r="CJ198" s="941"/>
      <c r="CK198" s="941"/>
      <c r="CL198" s="941"/>
      <c r="CM198" s="941"/>
      <c r="CN198" s="941"/>
      <c r="CO198" s="941"/>
      <c r="CP198" s="941"/>
      <c r="CQ198" s="941"/>
      <c r="CR198" s="941"/>
      <c r="CS198" s="771"/>
      <c r="CT198" s="941"/>
      <c r="CU198" s="941"/>
      <c r="CV198" s="941"/>
      <c r="CW198" s="771"/>
      <c r="CX198" s="771"/>
      <c r="CY198" s="771"/>
      <c r="CZ198" s="771"/>
      <c r="DA198" s="771"/>
      <c r="DB198" s="771"/>
      <c r="DC198" s="771"/>
      <c r="DD198" s="771"/>
      <c r="DE198" s="771"/>
      <c r="DF198" s="771"/>
      <c r="DG198" s="771"/>
      <c r="DH198" s="771"/>
      <c r="DI198" s="771"/>
      <c r="DJ198" s="771"/>
      <c r="DK198" s="771"/>
      <c r="DL198" s="771"/>
      <c r="DM198" s="771"/>
      <c r="DN198" s="771"/>
      <c r="DO198" s="771"/>
      <c r="DP198" s="771"/>
      <c r="DQ198" s="771"/>
      <c r="DR198" s="771"/>
      <c r="DS198" s="771"/>
      <c r="DT198" s="771"/>
      <c r="DU198" s="771"/>
      <c r="DV198" s="771"/>
      <c r="DW198" s="771"/>
      <c r="DX198" s="771"/>
      <c r="DY198" s="771"/>
      <c r="DZ198" s="771"/>
      <c r="EA198" s="771"/>
      <c r="EB198" s="771"/>
      <c r="EC198" s="771"/>
      <c r="ED198" s="771"/>
      <c r="EE198" s="771"/>
      <c r="EF198" s="771"/>
      <c r="EG198" s="771"/>
      <c r="EH198" s="771"/>
      <c r="EI198" s="771"/>
      <c r="EJ198" s="771"/>
      <c r="EK198" s="771"/>
      <c r="EL198" s="771"/>
      <c r="EM198" s="771"/>
      <c r="EN198" s="771"/>
    </row>
    <row r="199" spans="1:144" s="3" customFormat="1">
      <c r="A199" s="1787" t="s">
        <v>474</v>
      </c>
      <c r="B199" s="1787"/>
      <c r="C199" s="1787"/>
      <c r="D199" s="1787"/>
      <c r="E199" s="1787"/>
      <c r="F199" s="1787"/>
      <c r="G199" s="1787"/>
      <c r="H199" s="1787"/>
      <c r="I199" s="1787"/>
      <c r="J199" s="1787"/>
      <c r="K199" s="1787"/>
      <c r="L199" s="1787"/>
      <c r="M199" s="941"/>
      <c r="N199" s="941"/>
      <c r="O199" s="839" t="s">
        <v>90</v>
      </c>
      <c r="P199" s="839" t="s">
        <v>244</v>
      </c>
      <c r="Q199" s="842"/>
      <c r="R199" s="842"/>
      <c r="S199" s="842"/>
      <c r="T199" s="941"/>
      <c r="U199" s="941"/>
      <c r="V199" s="941"/>
      <c r="W199" s="941"/>
      <c r="X199" s="832">
        <v>7</v>
      </c>
      <c r="Y199" s="153" t="s">
        <v>475</v>
      </c>
      <c r="Z199" s="833"/>
      <c r="AA199" s="834"/>
      <c r="AB199" s="835"/>
      <c r="AC199" s="941"/>
      <c r="AD199" s="941"/>
      <c r="AE199" s="941"/>
      <c r="AF199" s="941"/>
      <c r="AG199" s="941"/>
      <c r="AH199" s="246"/>
      <c r="AI199" s="941"/>
      <c r="AJ199" s="941"/>
      <c r="AK199" s="760"/>
      <c r="AL199" s="941"/>
      <c r="AM199" s="838"/>
      <c r="AN199" s="760"/>
      <c r="AO199" s="760"/>
      <c r="AP199" s="760"/>
      <c r="AQ199" s="760"/>
      <c r="AR199" s="760"/>
      <c r="AS199" s="760"/>
      <c r="AT199" s="760"/>
      <c r="AU199" s="941"/>
      <c r="AV199" s="941"/>
      <c r="AW199" s="941"/>
      <c r="AX199" s="941"/>
      <c r="AY199" s="941"/>
      <c r="AZ199" s="941"/>
      <c r="BA199" s="941"/>
      <c r="BB199" s="941"/>
      <c r="BC199" s="39"/>
      <c r="BD199" s="129"/>
      <c r="BE199" s="39"/>
      <c r="BF199" s="252"/>
      <c r="BG199" s="39"/>
      <c r="BH199" s="136"/>
      <c r="BI199" s="258"/>
      <c r="BJ199" s="258"/>
      <c r="BK199" s="258"/>
      <c r="BL199" s="941"/>
      <c r="BM199" s="941"/>
      <c r="BN199" s="941"/>
      <c r="BO199" s="941"/>
      <c r="BP199" s="941"/>
      <c r="BQ199" s="941"/>
      <c r="BR199" s="941"/>
      <c r="BS199" s="941"/>
      <c r="BT199" s="941"/>
      <c r="BU199" s="39"/>
      <c r="BV199" s="39"/>
      <c r="BW199" s="39"/>
      <c r="BX199" s="39"/>
      <c r="BY199" s="39"/>
      <c r="BZ199" s="39"/>
      <c r="CA199" s="39"/>
      <c r="CB199" s="258"/>
      <c r="CC199" s="258"/>
      <c r="CD199" s="39"/>
      <c r="CE199" s="39"/>
      <c r="CF199" s="39"/>
      <c r="CG199" s="39"/>
      <c r="CH199" s="39"/>
      <c r="CI199" s="39"/>
      <c r="CJ199" s="941"/>
      <c r="CK199" s="941"/>
      <c r="CL199" s="941"/>
      <c r="CM199" s="941"/>
      <c r="CN199" s="941"/>
      <c r="CO199" s="941"/>
      <c r="CP199" s="941"/>
      <c r="CQ199" s="941"/>
      <c r="CR199" s="941"/>
      <c r="CS199" s="941"/>
      <c r="CT199" s="941"/>
      <c r="CU199" s="941"/>
      <c r="CV199" s="941"/>
      <c r="CW199" s="941"/>
      <c r="CX199" s="941"/>
      <c r="CY199" s="941"/>
      <c r="CZ199" s="941"/>
      <c r="DA199" s="941"/>
      <c r="DB199" s="941"/>
      <c r="DC199" s="941"/>
      <c r="DD199" s="941"/>
      <c r="DE199" s="941"/>
      <c r="DF199" s="941"/>
      <c r="DG199" s="941"/>
      <c r="DH199" s="941"/>
      <c r="DI199" s="941"/>
      <c r="DJ199" s="941"/>
      <c r="DK199" s="941"/>
      <c r="DL199" s="941"/>
      <c r="DM199" s="941"/>
      <c r="DN199" s="941"/>
      <c r="DO199" s="941"/>
      <c r="DP199" s="941"/>
      <c r="DQ199" s="941"/>
      <c r="DR199" s="941"/>
      <c r="DS199" s="941"/>
      <c r="DT199" s="941"/>
      <c r="DU199" s="941"/>
      <c r="DV199" s="941"/>
      <c r="DW199" s="941"/>
      <c r="DX199" s="941"/>
      <c r="DY199" s="941"/>
      <c r="DZ199" s="941"/>
      <c r="EA199" s="941"/>
      <c r="EB199" s="941"/>
      <c r="EC199" s="941"/>
      <c r="ED199" s="941"/>
      <c r="EE199" s="941"/>
      <c r="EF199" s="941"/>
      <c r="EG199" s="941"/>
      <c r="EH199" s="941"/>
      <c r="EI199" s="941"/>
      <c r="EJ199" s="941"/>
      <c r="EK199" s="941"/>
      <c r="EL199" s="941"/>
      <c r="EM199" s="941"/>
      <c r="EN199" s="941"/>
    </row>
    <row r="200" spans="1:144" s="3" customFormat="1">
      <c r="A200" s="1786" t="s">
        <v>193</v>
      </c>
      <c r="B200" s="1786"/>
      <c r="C200" s="1786"/>
      <c r="D200" s="1786"/>
      <c r="E200" s="1786"/>
      <c r="F200" s="1787" t="s">
        <v>194</v>
      </c>
      <c r="G200" s="1787"/>
      <c r="H200" s="1787"/>
      <c r="I200" s="1787"/>
      <c r="J200" s="1787"/>
      <c r="K200" s="1787"/>
      <c r="L200" s="1787"/>
      <c r="M200" s="761"/>
      <c r="N200" s="246"/>
      <c r="O200" s="839" t="s">
        <v>91</v>
      </c>
      <c r="P200" s="839" t="s">
        <v>476</v>
      </c>
      <c r="Q200" s="246"/>
      <c r="R200" s="1437" t="s">
        <v>477</v>
      </c>
      <c r="S200" s="1438"/>
      <c r="T200" s="1438"/>
      <c r="U200" s="1438"/>
      <c r="V200" s="1439"/>
      <c r="W200" s="39"/>
      <c r="X200" s="832">
        <v>8</v>
      </c>
      <c r="Y200" s="153" t="s">
        <v>478</v>
      </c>
      <c r="Z200" s="833"/>
      <c r="AA200" s="834"/>
      <c r="AB200" s="835"/>
      <c r="AC200" s="246"/>
      <c r="AD200" s="246"/>
      <c r="AE200" s="246"/>
      <c r="AF200" s="246"/>
      <c r="AG200" s="246"/>
      <c r="AH200" s="246"/>
      <c r="AI200" s="246"/>
      <c r="AJ200" s="246"/>
      <c r="AK200" s="246"/>
      <c r="AL200" s="246"/>
      <c r="AM200" s="843"/>
      <c r="AN200" s="246"/>
      <c r="AO200" s="246"/>
      <c r="AP200" s="246"/>
      <c r="AQ200" s="246"/>
      <c r="AR200" s="246"/>
      <c r="AS200" s="246"/>
      <c r="AT200" s="246"/>
      <c r="AU200" s="941"/>
      <c r="AV200" s="941"/>
      <c r="AW200" s="941"/>
      <c r="AX200" s="941"/>
      <c r="AY200" s="941"/>
      <c r="AZ200" s="941"/>
      <c r="BA200" s="941"/>
      <c r="BB200" s="941"/>
      <c r="BC200" s="39"/>
      <c r="BD200" s="129"/>
      <c r="BE200" s="258"/>
      <c r="BF200" s="258"/>
      <c r="BG200" s="258"/>
      <c r="BH200" s="129"/>
      <c r="BI200" s="39"/>
      <c r="BJ200" s="39"/>
      <c r="BK200" s="39"/>
      <c r="BL200" s="941"/>
      <c r="BM200" s="941"/>
      <c r="BN200" s="941"/>
      <c r="BO200" s="941"/>
      <c r="BP200" s="941"/>
      <c r="BQ200" s="941"/>
      <c r="BR200" s="941"/>
      <c r="BS200" s="941"/>
      <c r="BT200" s="941"/>
      <c r="BU200" s="844"/>
      <c r="BV200" s="844"/>
      <c r="BW200" s="844"/>
      <c r="BX200" s="844"/>
      <c r="BY200" s="844"/>
      <c r="BZ200" s="844"/>
      <c r="CA200" s="844"/>
      <c r="CB200" s="39"/>
      <c r="CC200" s="39"/>
      <c r="CD200" s="258"/>
      <c r="CE200" s="258"/>
      <c r="CF200" s="258"/>
      <c r="CG200" s="258"/>
      <c r="CH200" s="258"/>
      <c r="CI200" s="258"/>
      <c r="CJ200" s="941"/>
      <c r="CK200" s="941"/>
      <c r="CL200" s="941"/>
      <c r="CM200" s="941"/>
      <c r="CN200" s="941"/>
      <c r="CO200" s="941"/>
      <c r="CP200" s="941"/>
      <c r="CQ200" s="941"/>
      <c r="CR200" s="941"/>
      <c r="CS200" s="941"/>
      <c r="CT200" s="941"/>
      <c r="CU200" s="941"/>
      <c r="CV200" s="941"/>
      <c r="CW200" s="941"/>
      <c r="CX200" s="941"/>
      <c r="CY200" s="941"/>
      <c r="CZ200" s="941"/>
      <c r="DA200" s="941"/>
      <c r="DB200" s="941"/>
      <c r="DC200" s="941"/>
      <c r="DD200" s="941"/>
      <c r="DE200" s="941"/>
      <c r="DF200" s="941"/>
      <c r="DG200" s="941"/>
      <c r="DH200" s="941"/>
      <c r="DI200" s="941"/>
      <c r="DJ200" s="941"/>
      <c r="DK200" s="941"/>
      <c r="DL200" s="941"/>
      <c r="DM200" s="941"/>
      <c r="DN200" s="941"/>
      <c r="DO200" s="941"/>
      <c r="DP200" s="941"/>
      <c r="DQ200" s="941"/>
      <c r="DR200" s="941"/>
      <c r="DS200" s="941"/>
      <c r="DT200" s="941"/>
      <c r="DU200" s="941"/>
      <c r="DV200" s="941"/>
      <c r="DW200" s="941"/>
      <c r="DX200" s="941"/>
      <c r="DY200" s="941"/>
      <c r="DZ200" s="941"/>
      <c r="EA200" s="941"/>
      <c r="EB200" s="941"/>
      <c r="EC200" s="941"/>
      <c r="ED200" s="941"/>
      <c r="EE200" s="941"/>
      <c r="EF200" s="941"/>
      <c r="EG200" s="941"/>
      <c r="EH200" s="941"/>
      <c r="EI200" s="941"/>
      <c r="EJ200" s="941"/>
      <c r="EK200" s="941"/>
      <c r="EL200" s="941"/>
      <c r="EM200" s="941"/>
      <c r="EN200" s="941"/>
    </row>
    <row r="201" spans="1:144">
      <c r="A201" s="509" t="s">
        <v>331</v>
      </c>
      <c r="B201" s="834"/>
      <c r="C201" s="833"/>
      <c r="D201" s="834"/>
      <c r="E201" s="845">
        <f>EE1</f>
        <v>0</v>
      </c>
      <c r="F201" s="1839" t="s">
        <v>331</v>
      </c>
      <c r="G201" s="1839"/>
      <c r="H201" s="1839"/>
      <c r="I201" s="1839"/>
      <c r="J201" s="1839"/>
      <c r="K201" s="1839"/>
      <c r="L201" s="846">
        <f>EJ1</f>
        <v>0</v>
      </c>
      <c r="M201" s="761"/>
      <c r="N201" s="246"/>
      <c r="O201" s="839" t="s">
        <v>92</v>
      </c>
      <c r="P201" s="839" t="s">
        <v>243</v>
      </c>
      <c r="Q201" s="768"/>
      <c r="R201" s="839">
        <v>1</v>
      </c>
      <c r="S201" s="153" t="s">
        <v>236</v>
      </c>
      <c r="T201" s="833"/>
      <c r="U201" s="834"/>
      <c r="V201" s="847"/>
      <c r="W201" s="941"/>
      <c r="X201" s="832">
        <v>9</v>
      </c>
      <c r="Y201" s="848" t="s">
        <v>479</v>
      </c>
      <c r="Z201" s="768"/>
      <c r="AA201" s="768"/>
      <c r="AB201" s="837"/>
      <c r="AC201" s="768"/>
      <c r="AD201" s="768"/>
      <c r="AE201" s="246"/>
      <c r="AF201" s="246"/>
      <c r="AG201" s="246"/>
      <c r="AH201" s="768"/>
      <c r="AI201" s="768"/>
      <c r="AJ201" s="768"/>
      <c r="AK201" s="768"/>
      <c r="AL201" s="246"/>
      <c r="AM201" s="837"/>
      <c r="AN201" s="768"/>
      <c r="AO201" s="768"/>
      <c r="AP201" s="768"/>
      <c r="AQ201" s="768"/>
      <c r="AR201" s="768"/>
      <c r="AS201" s="768"/>
      <c r="AT201" s="768"/>
      <c r="AU201" s="760"/>
      <c r="AV201" s="760"/>
      <c r="AW201" s="760"/>
      <c r="AX201" s="760"/>
      <c r="AY201" s="760"/>
      <c r="AZ201" s="760"/>
      <c r="BA201" s="760"/>
      <c r="BB201" s="760"/>
      <c r="BC201" s="39"/>
      <c r="BD201" s="129"/>
      <c r="BE201" s="39"/>
      <c r="BF201" s="252"/>
      <c r="BG201" s="39"/>
      <c r="BH201" s="136"/>
      <c r="BI201" s="941"/>
      <c r="BJ201" s="941"/>
      <c r="BK201" s="941"/>
      <c r="BL201" s="941"/>
      <c r="BM201" s="941"/>
      <c r="BN201" s="941"/>
      <c r="BO201" s="941"/>
      <c r="BP201" s="941"/>
      <c r="BQ201" s="941"/>
      <c r="BR201" s="941"/>
      <c r="BS201" s="941"/>
      <c r="BT201" s="941"/>
      <c r="BU201" s="40"/>
      <c r="BV201" s="40"/>
      <c r="BW201" s="40"/>
      <c r="BX201" s="40"/>
      <c r="BY201" s="40"/>
      <c r="BZ201" s="40"/>
      <c r="CA201" s="40"/>
      <c r="CB201" s="844"/>
      <c r="CC201" s="844"/>
      <c r="CD201" s="39"/>
      <c r="CE201" s="39"/>
      <c r="CF201" s="39"/>
      <c r="CG201" s="39"/>
      <c r="CH201" s="39"/>
      <c r="CI201" s="39"/>
      <c r="CJ201" s="941"/>
      <c r="CK201" s="941"/>
      <c r="CL201" s="941"/>
      <c r="CM201" s="941"/>
      <c r="CN201" s="941"/>
      <c r="CO201" s="941"/>
      <c r="CP201" s="941"/>
      <c r="CQ201" s="941"/>
      <c r="CR201" s="941"/>
      <c r="CS201" s="771"/>
      <c r="CT201" s="941"/>
      <c r="CU201" s="941"/>
      <c r="CV201" s="941"/>
      <c r="CW201" s="771"/>
      <c r="CX201" s="771"/>
      <c r="CY201" s="771"/>
      <c r="CZ201" s="771"/>
      <c r="DA201" s="771"/>
      <c r="DB201" s="771"/>
      <c r="DC201" s="771"/>
      <c r="DD201" s="771"/>
      <c r="DE201" s="771"/>
      <c r="DF201" s="771"/>
      <c r="DG201" s="771"/>
      <c r="DH201" s="771"/>
      <c r="DI201" s="771"/>
      <c r="DJ201" s="771"/>
      <c r="DK201" s="771"/>
      <c r="DL201" s="771"/>
      <c r="DM201" s="771"/>
      <c r="DN201" s="771"/>
      <c r="DO201" s="771"/>
      <c r="DP201" s="771"/>
      <c r="DQ201" s="771"/>
      <c r="DR201" s="771"/>
      <c r="DS201" s="771"/>
      <c r="DT201" s="771"/>
      <c r="DU201" s="771"/>
      <c r="DV201" s="771"/>
      <c r="DW201" s="771"/>
      <c r="DX201" s="771"/>
      <c r="DY201" s="771"/>
      <c r="DZ201" s="771"/>
      <c r="EA201" s="771"/>
      <c r="EB201" s="771"/>
      <c r="EC201" s="771"/>
      <c r="ED201" s="771"/>
      <c r="EE201" s="771"/>
      <c r="EF201" s="771"/>
      <c r="EG201" s="771"/>
      <c r="EH201" s="771"/>
      <c r="EI201" s="771"/>
      <c r="EJ201" s="771"/>
      <c r="EK201" s="771"/>
      <c r="EL201" s="771"/>
      <c r="EM201" s="771"/>
      <c r="EN201" s="771"/>
    </row>
    <row r="202" spans="1:144">
      <c r="A202" s="509" t="s">
        <v>333</v>
      </c>
      <c r="B202" s="834"/>
      <c r="C202" s="833"/>
      <c r="D202" s="834"/>
      <c r="E202" s="845">
        <f>EF1</f>
        <v>0</v>
      </c>
      <c r="F202" s="1839" t="s">
        <v>333</v>
      </c>
      <c r="G202" s="1839"/>
      <c r="H202" s="1839"/>
      <c r="I202" s="1839"/>
      <c r="J202" s="1839"/>
      <c r="K202" s="1839"/>
      <c r="L202" s="846">
        <f>EK1</f>
        <v>0</v>
      </c>
      <c r="M202" s="768"/>
      <c r="N202" s="246"/>
      <c r="O202" s="839" t="s">
        <v>93</v>
      </c>
      <c r="P202" s="839" t="s">
        <v>480</v>
      </c>
      <c r="Q202" s="768"/>
      <c r="R202" s="839">
        <v>2</v>
      </c>
      <c r="S202" s="153" t="s">
        <v>481</v>
      </c>
      <c r="T202" s="833"/>
      <c r="U202" s="834"/>
      <c r="V202" s="847"/>
      <c r="W202" s="941"/>
      <c r="X202" s="832">
        <v>10</v>
      </c>
      <c r="Y202" s="153" t="s">
        <v>482</v>
      </c>
      <c r="Z202" s="833"/>
      <c r="AA202" s="834"/>
      <c r="AB202" s="835"/>
      <c r="AC202" s="768"/>
      <c r="AD202" s="768"/>
      <c r="AE202" s="246"/>
      <c r="AF202" s="246"/>
      <c r="AG202" s="246"/>
      <c r="AH202" s="768"/>
      <c r="AI202" s="768"/>
      <c r="AJ202" s="768"/>
      <c r="AK202" s="768"/>
      <c r="AL202" s="246"/>
      <c r="AM202" s="837"/>
      <c r="AN202" s="768"/>
      <c r="AO202" s="768"/>
      <c r="AP202" s="768"/>
      <c r="AQ202" s="768"/>
      <c r="AR202" s="768"/>
      <c r="AS202" s="768"/>
      <c r="AT202" s="768"/>
      <c r="AU202" s="760"/>
      <c r="AV202" s="760"/>
      <c r="AW202" s="760"/>
      <c r="AX202" s="760"/>
      <c r="AY202" s="760"/>
      <c r="AZ202" s="760"/>
      <c r="BA202" s="760"/>
      <c r="BB202" s="760"/>
      <c r="BC202" s="39"/>
      <c r="BD202" s="129"/>
      <c r="BE202" s="941"/>
      <c r="BF202" s="258"/>
      <c r="BG202" s="941"/>
      <c r="BH202" s="136"/>
      <c r="BI202" s="941"/>
      <c r="BJ202" s="941"/>
      <c r="BK202" s="941"/>
      <c r="BL202" s="941"/>
      <c r="BM202" s="941"/>
      <c r="BN202" s="941"/>
      <c r="BO202" s="941"/>
      <c r="BP202" s="941"/>
      <c r="BQ202" s="941"/>
      <c r="BR202" s="941"/>
      <c r="BS202" s="941"/>
      <c r="BT202" s="941"/>
      <c r="BU202" s="941"/>
      <c r="BV202" s="941"/>
      <c r="BW202" s="941"/>
      <c r="BX202" s="941"/>
      <c r="BY202" s="941"/>
      <c r="BZ202" s="941"/>
      <c r="CA202" s="941"/>
      <c r="CB202" s="40"/>
      <c r="CC202" s="40"/>
      <c r="CD202" s="844"/>
      <c r="CE202" s="844"/>
      <c r="CF202" s="844"/>
      <c r="CG202" s="844"/>
      <c r="CH202" s="844"/>
      <c r="CI202" s="844"/>
      <c r="CJ202" s="941"/>
      <c r="CK202" s="941"/>
      <c r="CL202" s="941"/>
      <c r="CM202" s="941"/>
      <c r="CN202" s="941"/>
      <c r="CO202" s="941"/>
      <c r="CP202" s="941"/>
      <c r="CQ202" s="941"/>
      <c r="CR202" s="941"/>
      <c r="CS202" s="771"/>
      <c r="CT202" s="941"/>
      <c r="CU202" s="941"/>
      <c r="CV202" s="941"/>
      <c r="CW202" s="771"/>
      <c r="CX202" s="771"/>
      <c r="CY202" s="771"/>
      <c r="CZ202" s="771"/>
      <c r="DA202" s="771"/>
      <c r="DB202" s="771"/>
      <c r="DC202" s="771"/>
      <c r="DD202" s="771"/>
      <c r="DE202" s="771"/>
      <c r="DF202" s="771"/>
      <c r="DG202" s="771"/>
      <c r="DH202" s="771"/>
      <c r="DI202" s="771"/>
      <c r="DJ202" s="771"/>
      <c r="DK202" s="771"/>
      <c r="DL202" s="771"/>
      <c r="DM202" s="771"/>
      <c r="DN202" s="771"/>
      <c r="DO202" s="771"/>
      <c r="DP202" s="771"/>
      <c r="DQ202" s="771"/>
      <c r="DR202" s="771"/>
      <c r="DS202" s="771"/>
      <c r="DT202" s="771"/>
      <c r="DU202" s="771"/>
      <c r="DV202" s="771"/>
      <c r="DW202" s="771"/>
      <c r="DX202" s="771"/>
      <c r="DY202" s="771"/>
      <c r="DZ202" s="771"/>
      <c r="EA202" s="771"/>
      <c r="EB202" s="771"/>
      <c r="EC202" s="771"/>
      <c r="ED202" s="771"/>
      <c r="EE202" s="771"/>
      <c r="EF202" s="771"/>
      <c r="EG202" s="771"/>
      <c r="EH202" s="771"/>
      <c r="EI202" s="771"/>
      <c r="EJ202" s="771"/>
      <c r="EK202" s="771"/>
      <c r="EL202" s="771"/>
      <c r="EM202" s="771"/>
      <c r="EN202" s="771"/>
    </row>
    <row r="203" spans="1:144">
      <c r="A203" s="509" t="s">
        <v>124</v>
      </c>
      <c r="B203" s="834"/>
      <c r="C203" s="833"/>
      <c r="D203" s="834"/>
      <c r="E203" s="845">
        <f>EG1</f>
        <v>0</v>
      </c>
      <c r="F203" s="1839" t="s">
        <v>124</v>
      </c>
      <c r="G203" s="1839"/>
      <c r="H203" s="1839"/>
      <c r="I203" s="1839"/>
      <c r="J203" s="1839"/>
      <c r="K203" s="1839"/>
      <c r="L203" s="846">
        <f>EL1</f>
        <v>0</v>
      </c>
      <c r="M203" s="768"/>
      <c r="N203" s="246"/>
      <c r="O203" s="839" t="s">
        <v>483</v>
      </c>
      <c r="P203" s="839" t="s">
        <v>484</v>
      </c>
      <c r="Q203" s="768"/>
      <c r="R203" s="839">
        <v>3</v>
      </c>
      <c r="S203" s="153" t="s">
        <v>234</v>
      </c>
      <c r="T203" s="833"/>
      <c r="U203" s="834"/>
      <c r="V203" s="847"/>
      <c r="W203" s="941"/>
      <c r="X203" s="832">
        <v>11</v>
      </c>
      <c r="Y203" s="153" t="s">
        <v>485</v>
      </c>
      <c r="Z203" s="833"/>
      <c r="AA203" s="834"/>
      <c r="AB203" s="835"/>
      <c r="AC203" s="768"/>
      <c r="AD203" s="768"/>
      <c r="AE203" s="246"/>
      <c r="AF203" s="246"/>
      <c r="AG203" s="246"/>
      <c r="AH203" s="768"/>
      <c r="AI203" s="768"/>
      <c r="AJ203" s="768"/>
      <c r="AK203" s="768"/>
      <c r="AL203" s="246"/>
      <c r="AM203" s="837"/>
      <c r="AN203" s="768"/>
      <c r="AO203" s="768"/>
      <c r="AP203" s="768"/>
      <c r="AQ203" s="768"/>
      <c r="AR203" s="768"/>
      <c r="AS203" s="768"/>
      <c r="AT203" s="768"/>
      <c r="AU203" s="760"/>
      <c r="AV203" s="760"/>
      <c r="AW203" s="760"/>
      <c r="AX203" s="760"/>
      <c r="AY203" s="760"/>
      <c r="AZ203" s="760"/>
      <c r="BA203" s="760"/>
      <c r="BB203" s="760"/>
      <c r="BC203" s="39"/>
      <c r="BD203" s="129"/>
      <c r="BE203" s="941"/>
      <c r="BF203" s="258"/>
      <c r="BG203" s="941"/>
      <c r="BH203" s="136"/>
      <c r="BI203" s="941"/>
      <c r="BJ203" s="941"/>
      <c r="BK203" s="941"/>
      <c r="BL203" s="941"/>
      <c r="BM203" s="941"/>
      <c r="BN203" s="941"/>
      <c r="BO203" s="941"/>
      <c r="BP203" s="941"/>
      <c r="BQ203" s="941"/>
      <c r="BR203" s="941"/>
      <c r="BS203" s="941"/>
      <c r="BT203" s="941"/>
      <c r="BU203" s="941"/>
      <c r="BV203" s="941"/>
      <c r="BW203" s="941"/>
      <c r="BX203" s="941"/>
      <c r="BY203" s="941"/>
      <c r="BZ203" s="941"/>
      <c r="CA203" s="941"/>
      <c r="CB203" s="941"/>
      <c r="CC203" s="941"/>
      <c r="CD203" s="40"/>
      <c r="CE203" s="40"/>
      <c r="CF203" s="40"/>
      <c r="CG203" s="40"/>
      <c r="CH203" s="40"/>
      <c r="CI203" s="40"/>
      <c r="CJ203" s="941"/>
      <c r="CK203" s="941"/>
      <c r="CL203" s="941"/>
      <c r="CM203" s="941"/>
      <c r="CN203" s="941"/>
      <c r="CO203" s="941"/>
      <c r="CP203" s="941"/>
      <c r="CQ203" s="941"/>
      <c r="CR203" s="941"/>
      <c r="CS203" s="771"/>
      <c r="CT203" s="941"/>
      <c r="CU203" s="941"/>
      <c r="CV203" s="941"/>
      <c r="CW203" s="771"/>
      <c r="CX203" s="771"/>
      <c r="CY203" s="771"/>
      <c r="CZ203" s="771"/>
      <c r="DA203" s="771"/>
      <c r="DB203" s="771"/>
      <c r="DC203" s="771"/>
      <c r="DD203" s="771"/>
      <c r="DE203" s="771"/>
      <c r="DF203" s="771"/>
      <c r="DG203" s="771"/>
      <c r="DH203" s="771"/>
      <c r="DI203" s="771"/>
      <c r="DJ203" s="771"/>
      <c r="DK203" s="771"/>
      <c r="DL203" s="771"/>
      <c r="DM203" s="771"/>
      <c r="DN203" s="771"/>
      <c r="DO203" s="771"/>
      <c r="DP203" s="771"/>
      <c r="DQ203" s="771"/>
      <c r="DR203" s="771"/>
      <c r="DS203" s="771"/>
      <c r="DT203" s="771"/>
      <c r="DU203" s="771"/>
      <c r="DV203" s="771"/>
      <c r="DW203" s="771"/>
      <c r="DX203" s="771"/>
      <c r="DY203" s="771"/>
      <c r="DZ203" s="771"/>
      <c r="EA203" s="771"/>
      <c r="EB203" s="771"/>
      <c r="EC203" s="771"/>
      <c r="ED203" s="771"/>
      <c r="EE203" s="771"/>
      <c r="EF203" s="771"/>
      <c r="EG203" s="771"/>
      <c r="EH203" s="771"/>
      <c r="EI203" s="771"/>
      <c r="EJ203" s="771"/>
      <c r="EK203" s="771"/>
      <c r="EL203" s="771"/>
      <c r="EM203" s="771"/>
      <c r="EN203" s="771"/>
    </row>
    <row r="204" spans="1:144">
      <c r="A204" s="509" t="s">
        <v>486</v>
      </c>
      <c r="B204" s="834"/>
      <c r="C204" s="833"/>
      <c r="D204" s="834"/>
      <c r="E204" s="845">
        <f>EH1</f>
        <v>0</v>
      </c>
      <c r="F204" s="1839" t="s">
        <v>486</v>
      </c>
      <c r="G204" s="1839"/>
      <c r="H204" s="1839"/>
      <c r="I204" s="1839"/>
      <c r="J204" s="1839"/>
      <c r="K204" s="1839"/>
      <c r="L204" s="846">
        <f>EM1</f>
        <v>0</v>
      </c>
      <c r="M204" s="259"/>
      <c r="N204" s="246"/>
      <c r="O204" s="839" t="s">
        <v>487</v>
      </c>
      <c r="P204" s="839" t="s">
        <v>488</v>
      </c>
      <c r="Q204" s="768"/>
      <c r="R204" s="839">
        <v>4</v>
      </c>
      <c r="S204" s="153" t="s">
        <v>489</v>
      </c>
      <c r="T204" s="833"/>
      <c r="U204" s="834"/>
      <c r="V204" s="847"/>
      <c r="W204" s="941"/>
      <c r="X204" s="832">
        <v>12</v>
      </c>
      <c r="Y204" s="153" t="s">
        <v>490</v>
      </c>
      <c r="Z204" s="833"/>
      <c r="AA204" s="834"/>
      <c r="AB204" s="835"/>
      <c r="AC204" s="768"/>
      <c r="AD204" s="768"/>
      <c r="AE204" s="246"/>
      <c r="AF204" s="246"/>
      <c r="AG204" s="246"/>
      <c r="AH204" s="768"/>
      <c r="AI204" s="768"/>
      <c r="AJ204" s="768"/>
      <c r="AK204" s="768"/>
      <c r="AL204" s="246"/>
      <c r="AM204" s="837"/>
      <c r="AN204" s="768"/>
      <c r="AO204" s="768"/>
      <c r="AP204" s="768"/>
      <c r="AQ204" s="768"/>
      <c r="AR204" s="768"/>
      <c r="AS204" s="768"/>
      <c r="AT204" s="768"/>
      <c r="AU204" s="760"/>
      <c r="AV204" s="760"/>
      <c r="AW204" s="760"/>
      <c r="AX204" s="760"/>
      <c r="AY204" s="760"/>
      <c r="AZ204" s="760"/>
      <c r="BA204" s="760"/>
      <c r="BB204" s="760"/>
      <c r="BC204" s="39"/>
      <c r="BD204" s="129"/>
      <c r="BE204" s="941"/>
      <c r="BF204" s="258"/>
      <c r="BG204" s="941"/>
      <c r="BH204" s="136"/>
      <c r="BI204" s="941"/>
      <c r="BJ204" s="941"/>
      <c r="BK204" s="941"/>
      <c r="BL204" s="941"/>
      <c r="BM204" s="941"/>
      <c r="BN204" s="941"/>
      <c r="BO204" s="941"/>
      <c r="BP204" s="941"/>
      <c r="BQ204" s="941"/>
      <c r="BR204" s="941"/>
      <c r="BS204" s="941"/>
      <c r="BT204" s="941"/>
      <c r="BU204" s="941"/>
      <c r="BV204" s="941"/>
      <c r="BW204" s="941"/>
      <c r="BX204" s="941"/>
      <c r="BY204" s="941"/>
      <c r="BZ204" s="941"/>
      <c r="CA204" s="941"/>
      <c r="CB204" s="941"/>
      <c r="CC204" s="941"/>
      <c r="CD204" s="941"/>
      <c r="CE204" s="26"/>
      <c r="CF204" s="26"/>
      <c r="CG204" s="849"/>
      <c r="CH204" s="849"/>
      <c r="CI204" s="849"/>
      <c r="CJ204" s="941"/>
      <c r="CK204" s="941"/>
      <c r="CL204" s="941"/>
      <c r="CM204" s="941"/>
      <c r="CN204" s="941"/>
      <c r="CO204" s="941"/>
      <c r="CP204" s="941"/>
      <c r="CQ204" s="941"/>
      <c r="CR204" s="941"/>
      <c r="CS204" s="771"/>
      <c r="CT204" s="771"/>
      <c r="CU204" s="771"/>
      <c r="CV204" s="771"/>
      <c r="CW204" s="771"/>
      <c r="CX204" s="771"/>
      <c r="CY204" s="771"/>
      <c r="CZ204" s="771"/>
      <c r="DA204" s="771"/>
      <c r="DB204" s="771"/>
      <c r="DC204" s="771"/>
      <c r="DD204" s="771"/>
      <c r="DE204" s="771"/>
      <c r="DF204" s="771"/>
      <c r="DG204" s="771"/>
      <c r="DH204" s="771"/>
      <c r="DI204" s="771"/>
      <c r="DJ204" s="771"/>
      <c r="DK204" s="771"/>
      <c r="DL204" s="771"/>
      <c r="DM204" s="771"/>
      <c r="DN204" s="771"/>
      <c r="DO204" s="771"/>
      <c r="DP204" s="771"/>
      <c r="DQ204" s="771"/>
      <c r="DR204" s="771"/>
      <c r="DS204" s="771"/>
      <c r="DT204" s="771"/>
      <c r="DU204" s="771"/>
      <c r="DV204" s="771"/>
      <c r="DW204" s="771"/>
      <c r="DX204" s="771"/>
      <c r="DY204" s="771"/>
      <c r="DZ204" s="771"/>
      <c r="EA204" s="771"/>
      <c r="EB204" s="771"/>
      <c r="EC204" s="771"/>
      <c r="ED204" s="771"/>
      <c r="EE204" s="771"/>
      <c r="EF204" s="771"/>
      <c r="EG204" s="771"/>
      <c r="EH204" s="771"/>
      <c r="EI204" s="771"/>
      <c r="EJ204" s="771"/>
      <c r="EK204" s="771"/>
      <c r="EL204" s="771"/>
      <c r="EM204" s="771"/>
      <c r="EN204" s="771"/>
    </row>
    <row r="205" spans="1:144" ht="18.600000000000001" thickBot="1">
      <c r="A205" s="509" t="s">
        <v>468</v>
      </c>
      <c r="B205" s="834"/>
      <c r="C205" s="833"/>
      <c r="D205" s="834"/>
      <c r="E205" s="845">
        <f>EI1</f>
        <v>0</v>
      </c>
      <c r="F205" s="1839" t="s">
        <v>468</v>
      </c>
      <c r="G205" s="1839"/>
      <c r="H205" s="1839"/>
      <c r="I205" s="1839"/>
      <c r="J205" s="1839"/>
      <c r="K205" s="1839"/>
      <c r="L205" s="846">
        <f>EN1</f>
        <v>0</v>
      </c>
      <c r="M205" s="259"/>
      <c r="N205" s="246"/>
      <c r="O205" s="839" t="s">
        <v>491</v>
      </c>
      <c r="P205" s="839" t="s">
        <v>492</v>
      </c>
      <c r="Q205" s="768"/>
      <c r="R205" s="839">
        <v>5</v>
      </c>
      <c r="S205" s="768" t="s">
        <v>493</v>
      </c>
      <c r="T205" s="833"/>
      <c r="U205" s="834"/>
      <c r="V205" s="847"/>
      <c r="W205" s="941"/>
      <c r="X205" s="850">
        <v>13</v>
      </c>
      <c r="Y205" s="851" t="s">
        <v>494</v>
      </c>
      <c r="Z205" s="852"/>
      <c r="AA205" s="853"/>
      <c r="AB205" s="854"/>
      <c r="AC205" s="768"/>
      <c r="AD205" s="768"/>
      <c r="AE205" s="246"/>
      <c r="AF205" s="246"/>
      <c r="AG205" s="246"/>
      <c r="AH205" s="768"/>
      <c r="AI205" s="768"/>
      <c r="AJ205" s="768"/>
      <c r="AK205" s="768"/>
      <c r="AL205" s="246"/>
      <c r="AM205" s="837"/>
      <c r="AN205" s="768"/>
      <c r="AO205" s="768"/>
      <c r="AP205" s="768"/>
      <c r="AQ205" s="768"/>
      <c r="AR205" s="768"/>
      <c r="AS205" s="768"/>
      <c r="AT205" s="768"/>
      <c r="AU205" s="760"/>
      <c r="AV205" s="760"/>
      <c r="AW205" s="760"/>
      <c r="AX205" s="760"/>
      <c r="AY205" s="760"/>
      <c r="AZ205" s="760"/>
      <c r="BA205" s="760"/>
      <c r="BB205" s="760"/>
      <c r="BC205" s="39"/>
      <c r="BD205" s="129"/>
      <c r="BE205" s="941"/>
      <c r="BF205" s="258"/>
      <c r="BG205" s="941"/>
      <c r="BH205" s="136"/>
      <c r="BI205" s="941"/>
      <c r="BJ205" s="941"/>
      <c r="BK205" s="941"/>
      <c r="BL205" s="941"/>
      <c r="BM205" s="941"/>
      <c r="BN205" s="941"/>
      <c r="BO205" s="941"/>
      <c r="BP205" s="941"/>
      <c r="BQ205" s="941"/>
      <c r="BR205" s="941"/>
      <c r="BS205" s="941"/>
      <c r="BT205" s="941"/>
      <c r="BU205" s="941"/>
      <c r="BV205" s="941"/>
      <c r="BW205" s="941"/>
      <c r="BX205" s="941"/>
      <c r="BY205" s="941"/>
      <c r="BZ205" s="941"/>
      <c r="CA205" s="941"/>
      <c r="CB205" s="941"/>
      <c r="CC205" s="941"/>
      <c r="CD205" s="941"/>
      <c r="CE205" s="26"/>
      <c r="CF205" s="26"/>
      <c r="CG205" s="849"/>
      <c r="CH205" s="849"/>
      <c r="CI205" s="849"/>
      <c r="CJ205" s="941"/>
      <c r="CK205" s="941"/>
      <c r="CL205" s="941"/>
      <c r="CM205" s="941"/>
      <c r="CN205" s="941"/>
      <c r="CO205" s="941"/>
      <c r="CP205" s="941"/>
      <c r="CQ205" s="941"/>
      <c r="CR205" s="941"/>
      <c r="CS205" s="771"/>
      <c r="CT205" s="771"/>
      <c r="CU205" s="771"/>
      <c r="CV205" s="771"/>
      <c r="CW205" s="771"/>
      <c r="CX205" s="771"/>
      <c r="CY205" s="771"/>
      <c r="CZ205" s="771"/>
      <c r="DA205" s="771"/>
      <c r="DB205" s="771"/>
      <c r="DC205" s="771"/>
      <c r="DD205" s="771"/>
      <c r="DE205" s="771"/>
      <c r="DF205" s="771"/>
      <c r="DG205" s="771"/>
      <c r="DH205" s="771"/>
      <c r="DI205" s="771"/>
      <c r="DJ205" s="771"/>
      <c r="DK205" s="771"/>
      <c r="DL205" s="771"/>
      <c r="DM205" s="771"/>
      <c r="DN205" s="771"/>
      <c r="DO205" s="771"/>
      <c r="DP205" s="771"/>
      <c r="DQ205" s="771"/>
      <c r="DR205" s="771"/>
      <c r="DS205" s="771"/>
      <c r="DT205" s="771"/>
      <c r="DU205" s="771"/>
      <c r="DV205" s="771"/>
      <c r="DW205" s="771"/>
      <c r="DX205" s="771"/>
      <c r="DY205" s="771"/>
      <c r="DZ205" s="771"/>
      <c r="EA205" s="771"/>
      <c r="EB205" s="771"/>
      <c r="EC205" s="771"/>
      <c r="ED205" s="771"/>
      <c r="EE205" s="771"/>
      <c r="EF205" s="771"/>
      <c r="EG205" s="771"/>
      <c r="EH205" s="771"/>
      <c r="EI205" s="771"/>
      <c r="EJ205" s="771"/>
      <c r="EK205" s="771"/>
      <c r="EL205" s="771"/>
      <c r="EM205" s="771"/>
      <c r="EN205" s="771"/>
    </row>
    <row r="206" spans="1:144">
      <c r="A206" s="841"/>
      <c r="B206" s="760"/>
      <c r="C206" s="941"/>
      <c r="D206" s="760"/>
      <c r="E206" s="760"/>
      <c r="F206" s="760"/>
      <c r="G206" s="760"/>
      <c r="H206" s="760"/>
      <c r="I206" s="760"/>
      <c r="J206" s="760"/>
      <c r="K206" s="760"/>
      <c r="L206" s="760"/>
      <c r="M206" s="259"/>
      <c r="N206" s="246"/>
      <c r="O206" s="839" t="s">
        <v>495</v>
      </c>
      <c r="P206" s="839" t="s">
        <v>496</v>
      </c>
      <c r="Q206" s="768"/>
      <c r="R206" s="855">
        <v>6</v>
      </c>
      <c r="S206" s="153" t="s">
        <v>497</v>
      </c>
      <c r="T206" s="856"/>
      <c r="U206" s="857"/>
      <c r="V206" s="858"/>
      <c r="W206" s="941"/>
      <c r="X206" s="1423"/>
      <c r="Y206" s="1423"/>
      <c r="Z206" s="1423"/>
      <c r="AA206" s="1423"/>
      <c r="AB206" s="760"/>
      <c r="AC206" s="768"/>
      <c r="AD206" s="768"/>
      <c r="AE206" s="246"/>
      <c r="AF206" s="246"/>
      <c r="AG206" s="246"/>
      <c r="AH206" s="768"/>
      <c r="AI206" s="768"/>
      <c r="AJ206" s="768"/>
      <c r="AK206" s="768"/>
      <c r="AL206" s="246"/>
      <c r="AM206" s="837"/>
      <c r="AN206" s="768"/>
      <c r="AO206" s="768"/>
      <c r="AP206" s="768"/>
      <c r="AQ206" s="768"/>
      <c r="AR206" s="768"/>
      <c r="AS206" s="768"/>
      <c r="AT206" s="768"/>
      <c r="AU206" s="760"/>
      <c r="AV206" s="760"/>
      <c r="AW206" s="760"/>
      <c r="AX206" s="760"/>
      <c r="AY206" s="760"/>
      <c r="AZ206" s="760"/>
      <c r="BA206" s="760"/>
      <c r="BB206" s="760"/>
      <c r="BC206" s="39"/>
      <c r="BD206" s="129"/>
      <c r="BE206" s="941"/>
      <c r="BF206" s="258"/>
      <c r="BG206" s="941"/>
      <c r="BH206" s="136"/>
      <c r="BI206" s="941"/>
      <c r="BJ206" s="941"/>
      <c r="BK206" s="941"/>
      <c r="BL206" s="941"/>
      <c r="BM206" s="941"/>
      <c r="BN206" s="941"/>
      <c r="BO206" s="941"/>
      <c r="BP206" s="941"/>
      <c r="BQ206" s="941"/>
      <c r="BR206" s="941"/>
      <c r="BS206" s="941"/>
      <c r="BT206" s="941"/>
      <c r="BU206" s="941"/>
      <c r="BV206" s="941"/>
      <c r="BW206" s="941"/>
      <c r="BX206" s="941"/>
      <c r="BY206" s="941"/>
      <c r="BZ206" s="941"/>
      <c r="CA206" s="941"/>
      <c r="CB206" s="941"/>
      <c r="CC206" s="941"/>
      <c r="CD206" s="941"/>
      <c r="CE206" s="26"/>
      <c r="CF206" s="26"/>
      <c r="CG206" s="941"/>
      <c r="CH206" s="941"/>
      <c r="CI206" s="941"/>
      <c r="CJ206" s="941"/>
      <c r="CK206" s="941"/>
      <c r="CL206" s="941"/>
      <c r="CM206" s="941"/>
      <c r="CN206" s="941"/>
      <c r="CO206" s="941"/>
      <c r="CP206" s="941"/>
      <c r="CQ206" s="941"/>
      <c r="CR206" s="941"/>
      <c r="CS206" s="771"/>
      <c r="CT206" s="771"/>
      <c r="CU206" s="771"/>
      <c r="CV206" s="771"/>
      <c r="CW206" s="771"/>
      <c r="CX206" s="771"/>
      <c r="CY206" s="771"/>
      <c r="CZ206" s="771"/>
      <c r="DA206" s="771"/>
      <c r="DB206" s="771"/>
      <c r="DC206" s="771"/>
      <c r="DD206" s="771"/>
      <c r="DE206" s="771"/>
      <c r="DF206" s="771"/>
      <c r="DG206" s="771"/>
      <c r="DH206" s="771"/>
      <c r="DI206" s="771"/>
      <c r="DJ206" s="771"/>
      <c r="DK206" s="771"/>
      <c r="DL206" s="771"/>
      <c r="DM206" s="771"/>
      <c r="DN206" s="771"/>
      <c r="DO206" s="771"/>
      <c r="DP206" s="771"/>
      <c r="DQ206" s="771"/>
      <c r="DR206" s="771"/>
      <c r="DS206" s="771"/>
      <c r="DT206" s="771"/>
      <c r="DU206" s="771"/>
      <c r="DV206" s="771"/>
      <c r="DW206" s="771"/>
      <c r="DX206" s="771"/>
      <c r="DY206" s="771"/>
      <c r="DZ206" s="771"/>
      <c r="EA206" s="771"/>
      <c r="EB206" s="771"/>
      <c r="EC206" s="771"/>
      <c r="ED206" s="771"/>
      <c r="EE206" s="771"/>
      <c r="EF206" s="771"/>
      <c r="EG206" s="771"/>
      <c r="EH206" s="771"/>
      <c r="EI206" s="771"/>
      <c r="EJ206" s="771"/>
      <c r="EK206" s="771"/>
      <c r="EL206" s="771"/>
      <c r="EM206" s="771"/>
      <c r="EN206" s="771"/>
    </row>
    <row r="207" spans="1:144">
      <c r="A207" s="859" t="s">
        <v>498</v>
      </c>
      <c r="B207" s="34"/>
      <c r="C207" s="941"/>
      <c r="D207" s="760"/>
      <c r="E207" s="760"/>
      <c r="F207" s="760"/>
      <c r="G207" s="760"/>
      <c r="H207" s="760"/>
      <c r="I207" s="760"/>
      <c r="J207" s="760"/>
      <c r="K207" s="760"/>
      <c r="L207" s="760"/>
      <c r="M207" s="259"/>
      <c r="N207" s="246"/>
      <c r="O207" s="860" t="s">
        <v>94</v>
      </c>
      <c r="P207" s="839" t="s">
        <v>499</v>
      </c>
      <c r="Q207" s="768"/>
      <c r="R207" s="861">
        <v>7</v>
      </c>
      <c r="S207" s="862" t="s">
        <v>468</v>
      </c>
      <c r="T207" s="833"/>
      <c r="U207" s="834"/>
      <c r="V207" s="847"/>
      <c r="W207" s="941"/>
      <c r="X207" s="941"/>
      <c r="Y207" s="941"/>
      <c r="Z207" s="941"/>
      <c r="AA207" s="941"/>
      <c r="AB207" s="760"/>
      <c r="AC207" s="768"/>
      <c r="AD207" s="768"/>
      <c r="AE207" s="246"/>
      <c r="AF207" s="246"/>
      <c r="AG207" s="246"/>
      <c r="AH207" s="768"/>
      <c r="AI207" s="768"/>
      <c r="AJ207" s="768"/>
      <c r="AK207" s="768"/>
      <c r="AL207" s="246"/>
      <c r="AM207" s="837"/>
      <c r="AN207" s="768"/>
      <c r="AO207" s="768"/>
      <c r="AP207" s="768"/>
      <c r="AQ207" s="768"/>
      <c r="AR207" s="768"/>
      <c r="AS207" s="768"/>
      <c r="AT207" s="768"/>
      <c r="AU207" s="760"/>
      <c r="AV207" s="760"/>
      <c r="AW207" s="760"/>
      <c r="AX207" s="760"/>
      <c r="AY207" s="760"/>
      <c r="AZ207" s="760"/>
      <c r="BA207" s="760"/>
      <c r="BB207" s="760"/>
      <c r="BC207" s="39"/>
      <c r="BD207" s="129"/>
      <c r="BE207" s="941"/>
      <c r="BF207" s="258"/>
      <c r="BG207" s="941"/>
      <c r="BH207" s="136"/>
      <c r="BI207" s="941"/>
      <c r="BJ207" s="941"/>
      <c r="BK207" s="941"/>
      <c r="BL207" s="941"/>
      <c r="BM207" s="941"/>
      <c r="BN207" s="941"/>
      <c r="BO207" s="941"/>
      <c r="BP207" s="941"/>
      <c r="BQ207" s="941"/>
      <c r="BR207" s="941"/>
      <c r="BS207" s="941"/>
      <c r="BT207" s="941"/>
      <c r="BU207" s="941"/>
      <c r="BV207" s="941"/>
      <c r="BW207" s="941"/>
      <c r="BX207" s="941"/>
      <c r="BY207" s="941"/>
      <c r="BZ207" s="941"/>
      <c r="CA207" s="941"/>
      <c r="CB207" s="941"/>
      <c r="CC207" s="941"/>
      <c r="CD207" s="941"/>
      <c r="CE207" s="941"/>
      <c r="CF207" s="39"/>
      <c r="CG207" s="941"/>
      <c r="CH207" s="941"/>
      <c r="CI207" s="941"/>
      <c r="CJ207" s="941"/>
      <c r="CK207" s="941"/>
      <c r="CL207" s="941"/>
      <c r="CM207" s="941"/>
      <c r="CN207" s="941"/>
      <c r="CO207" s="941"/>
      <c r="CP207" s="941"/>
      <c r="CQ207" s="941"/>
      <c r="CR207" s="941"/>
      <c r="CS207" s="771"/>
      <c r="CT207" s="771"/>
      <c r="CU207" s="771"/>
      <c r="CV207" s="771"/>
      <c r="CW207" s="771"/>
      <c r="CX207" s="771"/>
      <c r="CY207" s="771"/>
      <c r="CZ207" s="771"/>
      <c r="DA207" s="771"/>
      <c r="DB207" s="771"/>
      <c r="DC207" s="771"/>
      <c r="DD207" s="771"/>
      <c r="DE207" s="771"/>
      <c r="DF207" s="771"/>
      <c r="DG207" s="771"/>
      <c r="DH207" s="771"/>
      <c r="DI207" s="771"/>
      <c r="DJ207" s="771"/>
      <c r="DK207" s="771"/>
      <c r="DL207" s="771"/>
      <c r="DM207" s="771"/>
      <c r="DN207" s="771"/>
      <c r="DO207" s="771"/>
      <c r="DP207" s="771"/>
      <c r="DQ207" s="771"/>
      <c r="DR207" s="771"/>
      <c r="DS207" s="771"/>
      <c r="DT207" s="771"/>
      <c r="DU207" s="771"/>
      <c r="DV207" s="771"/>
      <c r="DW207" s="771"/>
      <c r="DX207" s="771"/>
      <c r="DY207" s="771"/>
      <c r="DZ207" s="771"/>
      <c r="EA207" s="771"/>
      <c r="EB207" s="771"/>
      <c r="EC207" s="771"/>
      <c r="ED207" s="771"/>
      <c r="EE207" s="771"/>
      <c r="EF207" s="771"/>
      <c r="EG207" s="771"/>
      <c r="EH207" s="771"/>
      <c r="EI207" s="771"/>
      <c r="EJ207" s="771"/>
      <c r="EK207" s="771"/>
      <c r="EL207" s="771"/>
      <c r="EM207" s="771"/>
      <c r="EN207" s="771"/>
    </row>
    <row r="208" spans="1:144">
      <c r="A208" s="841"/>
      <c r="B208" s="760"/>
      <c r="C208" s="941"/>
      <c r="D208" s="760"/>
      <c r="E208" s="760"/>
      <c r="F208" s="760"/>
      <c r="G208" s="760"/>
      <c r="H208" s="760"/>
      <c r="I208" s="760"/>
      <c r="J208" s="760"/>
      <c r="K208" s="760"/>
      <c r="L208" s="760"/>
      <c r="M208" s="941"/>
      <c r="N208" s="941"/>
      <c r="O208" s="760"/>
      <c r="P208" s="839" t="s">
        <v>500</v>
      </c>
      <c r="Q208" s="941"/>
      <c r="R208" s="941"/>
      <c r="S208" s="941"/>
      <c r="T208" s="941"/>
      <c r="U208" s="941"/>
      <c r="V208" s="941"/>
      <c r="W208" s="941"/>
      <c r="X208" s="941"/>
      <c r="Y208" s="941"/>
      <c r="Z208" s="941"/>
      <c r="AA208" s="941"/>
      <c r="AB208" s="760"/>
      <c r="AC208" s="760"/>
      <c r="AD208" s="760"/>
      <c r="AE208" s="941"/>
      <c r="AF208" s="760"/>
      <c r="AG208" s="941"/>
      <c r="AH208" s="768"/>
      <c r="AI208" s="768"/>
      <c r="AJ208" s="768"/>
      <c r="AK208" s="768"/>
      <c r="AL208" s="246"/>
      <c r="AM208" s="837"/>
      <c r="AN208" s="768"/>
      <c r="AO208" s="768"/>
      <c r="AP208" s="768"/>
      <c r="AQ208" s="768"/>
      <c r="AR208" s="768"/>
      <c r="AS208" s="768"/>
      <c r="AT208" s="768"/>
      <c r="AU208" s="760"/>
      <c r="AV208" s="760"/>
      <c r="AW208" s="760"/>
      <c r="AX208" s="760"/>
      <c r="AY208" s="760"/>
      <c r="AZ208" s="760"/>
      <c r="BA208" s="760"/>
      <c r="BB208" s="760"/>
      <c r="BC208" s="39"/>
      <c r="BD208" s="129"/>
      <c r="BE208" s="941"/>
      <c r="BF208" s="258"/>
      <c r="BG208" s="941"/>
      <c r="BH208" s="136"/>
      <c r="BI208" s="941"/>
      <c r="BJ208" s="941"/>
      <c r="BK208" s="941"/>
      <c r="BL208" s="941"/>
      <c r="BM208" s="941"/>
      <c r="BN208" s="941"/>
      <c r="BO208" s="941"/>
      <c r="BP208" s="941"/>
      <c r="BQ208" s="941"/>
      <c r="BR208" s="941"/>
      <c r="BS208" s="941"/>
      <c r="BT208" s="941"/>
      <c r="BU208" s="941"/>
      <c r="BV208" s="941"/>
      <c r="BW208" s="941"/>
      <c r="BX208" s="941"/>
      <c r="BY208" s="941"/>
      <c r="BZ208" s="941"/>
      <c r="CA208" s="941"/>
      <c r="CB208" s="941"/>
      <c r="CC208" s="941"/>
      <c r="CD208" s="941"/>
      <c r="CE208" s="941"/>
      <c r="CF208" s="941"/>
      <c r="CG208" s="941"/>
      <c r="CH208" s="941"/>
      <c r="CI208" s="941"/>
      <c r="CJ208" s="941"/>
      <c r="CK208" s="941"/>
      <c r="CL208" s="941"/>
      <c r="CM208" s="941"/>
      <c r="CN208" s="941"/>
      <c r="CO208" s="941"/>
      <c r="CP208" s="941"/>
      <c r="CQ208" s="941"/>
      <c r="CR208" s="941"/>
      <c r="CS208" s="771"/>
      <c r="CT208" s="771"/>
      <c r="CU208" s="771"/>
      <c r="CV208" s="771"/>
      <c r="CW208" s="771"/>
      <c r="CX208" s="771"/>
      <c r="CY208" s="771"/>
      <c r="CZ208" s="771"/>
      <c r="DA208" s="771"/>
      <c r="DB208" s="771"/>
      <c r="DC208" s="771"/>
      <c r="DD208" s="771"/>
      <c r="DE208" s="771"/>
      <c r="DF208" s="771"/>
      <c r="DG208" s="771"/>
      <c r="DH208" s="771"/>
      <c r="DI208" s="771"/>
      <c r="DJ208" s="771"/>
      <c r="DK208" s="771"/>
      <c r="DL208" s="771"/>
      <c r="DM208" s="771"/>
      <c r="DN208" s="771"/>
      <c r="DO208" s="771"/>
      <c r="DP208" s="771"/>
      <c r="DQ208" s="771"/>
      <c r="DR208" s="771"/>
      <c r="DS208" s="771"/>
      <c r="DT208" s="771"/>
      <c r="DU208" s="771"/>
      <c r="DV208" s="771"/>
      <c r="DW208" s="771"/>
      <c r="DX208" s="771"/>
      <c r="DY208" s="771"/>
      <c r="DZ208" s="771"/>
      <c r="EA208" s="771"/>
      <c r="EB208" s="771"/>
      <c r="EC208" s="771"/>
      <c r="ED208" s="771"/>
      <c r="EE208" s="771"/>
      <c r="EF208" s="771"/>
      <c r="EG208" s="771"/>
      <c r="EH208" s="771"/>
      <c r="EI208" s="771"/>
      <c r="EJ208" s="771"/>
      <c r="EK208" s="771"/>
      <c r="EL208" s="771"/>
      <c r="EM208" s="771"/>
      <c r="EN208" s="771"/>
    </row>
    <row r="209" spans="1:144" ht="18.600000000000001" thickBot="1">
      <c r="A209" s="863"/>
      <c r="B209" s="864"/>
      <c r="C209" s="865"/>
      <c r="D209" s="864"/>
      <c r="E209" s="864"/>
      <c r="F209" s="864"/>
      <c r="G209" s="864"/>
      <c r="H209" s="864"/>
      <c r="I209" s="864"/>
      <c r="J209" s="864"/>
      <c r="K209" s="864"/>
      <c r="L209" s="864"/>
      <c r="M209" s="760"/>
      <c r="N209" s="941"/>
      <c r="O209" s="768"/>
      <c r="P209" s="768"/>
      <c r="Q209" s="760"/>
      <c r="R209" s="760"/>
      <c r="S209" s="760"/>
      <c r="T209" s="760"/>
      <c r="U209" s="760"/>
      <c r="V209" s="39"/>
      <c r="W209" s="39"/>
      <c r="X209" s="39"/>
      <c r="Y209" s="39"/>
      <c r="Z209" s="39"/>
      <c r="AA209" s="39"/>
      <c r="AB209" s="34"/>
      <c r="AC209" s="34"/>
      <c r="AD209" s="34"/>
      <c r="AE209" s="39"/>
      <c r="AF209" s="34"/>
      <c r="AG209" s="39"/>
      <c r="AH209" s="34"/>
      <c r="AI209" s="768"/>
      <c r="AJ209" s="768"/>
      <c r="AK209" s="768"/>
      <c r="AL209" s="246"/>
      <c r="AM209" s="837"/>
      <c r="AN209" s="768"/>
      <c r="AO209" s="768"/>
      <c r="AP209" s="768"/>
      <c r="AQ209" s="768"/>
      <c r="AR209" s="768"/>
      <c r="AS209" s="768"/>
      <c r="AT209" s="768"/>
      <c r="AU209" s="760"/>
      <c r="AV209" s="760"/>
      <c r="AW209" s="760"/>
      <c r="AX209" s="760"/>
      <c r="AY209" s="760"/>
      <c r="AZ209" s="760"/>
      <c r="BA209" s="760"/>
      <c r="BB209" s="760"/>
      <c r="BC209" s="39"/>
      <c r="BD209" s="129"/>
      <c r="BE209" s="941"/>
      <c r="BF209" s="258"/>
      <c r="BG209" s="941"/>
      <c r="BH209" s="136"/>
      <c r="BI209" s="941"/>
      <c r="BJ209" s="941"/>
      <c r="BK209" s="941"/>
      <c r="BL209" s="941"/>
      <c r="BM209" s="941"/>
      <c r="BN209" s="941"/>
      <c r="BO209" s="941"/>
      <c r="BP209" s="941"/>
      <c r="BQ209" s="941"/>
      <c r="BR209" s="941"/>
      <c r="BS209" s="941"/>
      <c r="BT209" s="941"/>
      <c r="BU209" s="941"/>
      <c r="BV209" s="941"/>
      <c r="BW209" s="941"/>
      <c r="BX209" s="941"/>
      <c r="BY209" s="941"/>
      <c r="BZ209" s="941"/>
      <c r="CA209" s="941"/>
      <c r="CB209" s="941"/>
      <c r="CC209" s="941"/>
      <c r="CD209" s="941"/>
      <c r="CE209" s="941"/>
      <c r="CF209" s="941"/>
      <c r="CG209" s="941"/>
      <c r="CH209" s="941"/>
      <c r="CI209" s="941"/>
      <c r="CJ209" s="941"/>
      <c r="CK209" s="941"/>
      <c r="CL209" s="941"/>
      <c r="CM209" s="941"/>
      <c r="CN209" s="941"/>
      <c r="CO209" s="941"/>
      <c r="CP209" s="941"/>
      <c r="CQ209" s="941"/>
      <c r="CR209" s="941"/>
      <c r="CS209" s="771"/>
      <c r="CT209" s="771"/>
      <c r="CU209" s="771"/>
      <c r="CV209" s="771"/>
      <c r="CW209" s="771"/>
      <c r="CX209" s="771"/>
      <c r="CY209" s="771"/>
      <c r="CZ209" s="771"/>
      <c r="DA209" s="771"/>
      <c r="DB209" s="771"/>
      <c r="DC209" s="771"/>
      <c r="DD209" s="771"/>
      <c r="DE209" s="771"/>
      <c r="DF209" s="771"/>
      <c r="DG209" s="771"/>
      <c r="DH209" s="771"/>
      <c r="DI209" s="771"/>
      <c r="DJ209" s="771"/>
      <c r="DK209" s="771"/>
      <c r="DL209" s="771"/>
      <c r="DM209" s="771"/>
      <c r="DN209" s="771"/>
      <c r="DO209" s="771"/>
      <c r="DP209" s="771"/>
      <c r="DQ209" s="771"/>
      <c r="DR209" s="771"/>
      <c r="DS209" s="771"/>
      <c r="DT209" s="771"/>
      <c r="DU209" s="771"/>
      <c r="DV209" s="771"/>
      <c r="DW209" s="771"/>
      <c r="DX209" s="771"/>
      <c r="DY209" s="771"/>
      <c r="DZ209" s="771"/>
      <c r="EA209" s="771"/>
      <c r="EB209" s="771"/>
      <c r="EC209" s="771"/>
      <c r="ED209" s="771"/>
      <c r="EE209" s="771"/>
      <c r="EF209" s="771"/>
      <c r="EG209" s="771"/>
      <c r="EH209" s="771"/>
      <c r="EI209" s="771"/>
      <c r="EJ209" s="771"/>
      <c r="EK209" s="771"/>
      <c r="EL209" s="771"/>
      <c r="EM209" s="771"/>
      <c r="EN209" s="771"/>
    </row>
    <row r="210" spans="1:144" ht="18.600000000000001" thickBot="1">
      <c r="A210" s="759"/>
      <c r="B210" s="759"/>
      <c r="C210" s="580"/>
      <c r="D210" s="759"/>
      <c r="E210" s="759"/>
      <c r="F210" s="759"/>
      <c r="G210" s="759"/>
      <c r="H210" s="759"/>
      <c r="I210" s="759"/>
      <c r="J210" s="759"/>
      <c r="K210" s="759"/>
      <c r="L210" s="759"/>
      <c r="M210" s="864"/>
      <c r="N210" s="865"/>
      <c r="O210" s="864"/>
      <c r="P210" s="864"/>
      <c r="Q210" s="866"/>
      <c r="R210" s="866"/>
      <c r="S210" s="866"/>
      <c r="T210" s="866"/>
      <c r="U210" s="866"/>
      <c r="V210" s="867"/>
      <c r="W210" s="867"/>
      <c r="X210" s="867"/>
      <c r="Y210" s="867"/>
      <c r="Z210" s="867"/>
      <c r="AA210" s="867"/>
      <c r="AB210" s="866"/>
      <c r="AC210" s="866"/>
      <c r="AD210" s="866"/>
      <c r="AE210" s="867"/>
      <c r="AF210" s="866"/>
      <c r="AG210" s="867"/>
      <c r="AH210" s="864"/>
      <c r="AI210" s="864"/>
      <c r="AJ210" s="864"/>
      <c r="AK210" s="864"/>
      <c r="AL210" s="864"/>
      <c r="AM210" s="868"/>
      <c r="AN210" s="760"/>
      <c r="AO210" s="760"/>
      <c r="AP210" s="760"/>
      <c r="AQ210" s="760"/>
      <c r="AR210" s="760"/>
      <c r="AS210" s="760"/>
      <c r="AT210" s="760"/>
      <c r="AU210" s="760"/>
      <c r="AV210" s="760"/>
      <c r="AW210" s="760"/>
      <c r="AX210" s="760"/>
      <c r="AY210" s="760"/>
      <c r="AZ210" s="760"/>
      <c r="BA210" s="760"/>
      <c r="BB210" s="760"/>
      <c r="BC210" s="39"/>
      <c r="BD210" s="129"/>
      <c r="BE210" s="941"/>
      <c r="BF210" s="258"/>
      <c r="BG210" s="941"/>
      <c r="BH210" s="136"/>
      <c r="BI210" s="941"/>
      <c r="BJ210" s="941"/>
      <c r="BK210" s="941"/>
      <c r="BL210" s="771"/>
      <c r="BM210" s="771"/>
      <c r="BN210" s="771"/>
      <c r="BO210" s="771"/>
      <c r="BP210" s="771"/>
      <c r="BQ210" s="771"/>
      <c r="BR210" s="771"/>
      <c r="BS210" s="771"/>
      <c r="BT210" s="771"/>
      <c r="BU210" s="941"/>
      <c r="BV210" s="941"/>
      <c r="BW210" s="941"/>
      <c r="BX210" s="941"/>
      <c r="BY210" s="941"/>
      <c r="BZ210" s="941"/>
      <c r="CA210" s="941"/>
      <c r="CB210" s="941"/>
      <c r="CC210" s="941"/>
      <c r="CD210" s="941"/>
      <c r="CE210" s="941"/>
      <c r="CF210" s="941"/>
      <c r="CG210" s="941"/>
      <c r="CH210" s="941"/>
      <c r="CI210" s="941"/>
      <c r="CJ210" s="941"/>
      <c r="CK210" s="941"/>
      <c r="CL210" s="941"/>
      <c r="CM210" s="941"/>
      <c r="CN210" s="941"/>
      <c r="CO210" s="941"/>
      <c r="CP210" s="941"/>
      <c r="CQ210" s="941"/>
      <c r="CR210" s="941"/>
      <c r="CS210" s="771"/>
      <c r="CT210" s="771"/>
      <c r="CU210" s="771"/>
      <c r="CV210" s="771"/>
      <c r="CW210" s="771"/>
      <c r="CX210" s="771"/>
      <c r="CY210" s="771"/>
      <c r="CZ210" s="771"/>
      <c r="DA210" s="771"/>
      <c r="DB210" s="771"/>
      <c r="DC210" s="771"/>
      <c r="DD210" s="771"/>
      <c r="DE210" s="771"/>
      <c r="DF210" s="771"/>
      <c r="DG210" s="771"/>
      <c r="DH210" s="771"/>
      <c r="DI210" s="771"/>
      <c r="DJ210" s="771"/>
      <c r="DK210" s="771"/>
      <c r="DL210" s="771"/>
      <c r="DM210" s="771"/>
      <c r="DN210" s="771"/>
      <c r="DO210" s="771"/>
      <c r="DP210" s="771"/>
      <c r="DQ210" s="771"/>
      <c r="DR210" s="771"/>
      <c r="DS210" s="771"/>
      <c r="DT210" s="771"/>
      <c r="DU210" s="771"/>
      <c r="DV210" s="771"/>
      <c r="DW210" s="771"/>
      <c r="DX210" s="771"/>
      <c r="DY210" s="771"/>
      <c r="DZ210" s="771"/>
      <c r="EA210" s="771"/>
      <c r="EB210" s="771"/>
      <c r="EC210" s="771"/>
      <c r="ED210" s="771"/>
      <c r="EE210" s="771"/>
      <c r="EF210" s="771"/>
      <c r="EG210" s="771"/>
      <c r="EH210" s="771"/>
      <c r="EI210" s="771"/>
      <c r="EJ210" s="771"/>
      <c r="EK210" s="771"/>
      <c r="EL210" s="771"/>
      <c r="EM210" s="771"/>
      <c r="EN210" s="771"/>
    </row>
    <row r="211" spans="1:144">
      <c r="A211" s="759"/>
      <c r="B211" s="759"/>
      <c r="C211" s="580"/>
      <c r="D211" s="759"/>
      <c r="E211" s="759"/>
      <c r="F211" s="759"/>
      <c r="G211" s="759"/>
      <c r="H211" s="759"/>
      <c r="I211" s="759"/>
      <c r="J211" s="759"/>
      <c r="K211" s="759"/>
      <c r="L211" s="759"/>
      <c r="M211" s="759"/>
      <c r="N211" s="580"/>
      <c r="O211" s="759"/>
      <c r="P211" s="759"/>
      <c r="Q211" s="759"/>
      <c r="R211" s="759"/>
      <c r="S211" s="768"/>
      <c r="T211" s="768"/>
      <c r="U211" s="768"/>
      <c r="V211" s="580"/>
      <c r="W211" s="580"/>
      <c r="X211" s="580"/>
      <c r="Y211" s="580"/>
      <c r="Z211" s="580"/>
      <c r="AA211" s="580"/>
      <c r="AB211" s="759"/>
      <c r="AC211" s="759"/>
      <c r="AD211" s="759"/>
      <c r="AE211" s="580"/>
      <c r="AF211" s="580"/>
      <c r="AG211" s="580"/>
      <c r="AH211" s="759"/>
      <c r="AI211" s="759"/>
      <c r="AJ211" s="759"/>
      <c r="AK211" s="759"/>
      <c r="AL211" s="580"/>
      <c r="AM211" s="759"/>
      <c r="AN211" s="759"/>
      <c r="AO211" s="759"/>
      <c r="AP211" s="759"/>
      <c r="AQ211" s="759"/>
      <c r="AR211" s="759"/>
      <c r="AS211" s="759"/>
      <c r="AT211" s="759"/>
      <c r="AU211" s="759"/>
      <c r="AV211" s="759"/>
      <c r="AW211" s="759"/>
      <c r="AX211" s="759"/>
      <c r="AY211" s="759"/>
      <c r="AZ211" s="759"/>
      <c r="BA211" s="759"/>
      <c r="BB211" s="759"/>
      <c r="BE211" s="246"/>
      <c r="BF211" s="603"/>
      <c r="BG211" s="246"/>
      <c r="BH211" s="588"/>
      <c r="BI211" s="246"/>
      <c r="BJ211" s="246"/>
      <c r="BK211" s="246"/>
      <c r="BL211" s="580"/>
      <c r="BM211" s="580"/>
      <c r="BN211" s="580"/>
      <c r="BO211" s="580"/>
      <c r="BP211" s="580"/>
      <c r="BQ211" s="580"/>
      <c r="BR211" s="580"/>
      <c r="BS211" s="580"/>
      <c r="BT211" s="580"/>
      <c r="BU211" s="246"/>
      <c r="BV211" s="246"/>
      <c r="BW211" s="246"/>
      <c r="BX211" s="246"/>
      <c r="BY211" s="246"/>
      <c r="BZ211" s="246"/>
      <c r="CA211" s="580"/>
      <c r="CB211" s="246"/>
      <c r="CC211" s="246"/>
      <c r="CD211" s="246"/>
      <c r="CE211" s="246"/>
      <c r="CF211" s="246"/>
      <c r="CG211" s="246"/>
      <c r="CH211" s="246"/>
      <c r="CI211" s="246"/>
      <c r="CJ211" s="246"/>
      <c r="CK211" s="246"/>
      <c r="CL211" s="246"/>
      <c r="CM211" s="246"/>
      <c r="CN211" s="580"/>
      <c r="CO211" s="580"/>
      <c r="CP211" s="580"/>
      <c r="CQ211" s="580"/>
      <c r="CR211" s="580"/>
      <c r="CS211" s="580"/>
      <c r="CT211" s="580"/>
      <c r="CU211" s="580"/>
      <c r="CV211" s="580"/>
      <c r="CW211" s="580"/>
      <c r="CX211" s="580"/>
      <c r="CY211" s="580"/>
      <c r="CZ211" s="580"/>
      <c r="DA211" s="580"/>
      <c r="DB211" s="580"/>
      <c r="DC211" s="580"/>
      <c r="DD211" s="580"/>
      <c r="DE211" s="580"/>
      <c r="DF211" s="580"/>
      <c r="DG211" s="580"/>
      <c r="DH211" s="580"/>
      <c r="DI211" s="580"/>
      <c r="DJ211" s="580"/>
      <c r="DK211" s="580"/>
      <c r="DL211" s="580"/>
      <c r="DM211" s="580"/>
      <c r="DN211" s="580"/>
      <c r="DO211" s="580"/>
      <c r="DP211" s="580"/>
      <c r="DQ211" s="580"/>
      <c r="DR211" s="580"/>
      <c r="DS211" s="580"/>
      <c r="DT211" s="580"/>
      <c r="DU211" s="580"/>
      <c r="DV211" s="580"/>
      <c r="DW211" s="580"/>
      <c r="DX211" s="580"/>
      <c r="DY211" s="580"/>
      <c r="DZ211" s="580"/>
      <c r="EA211" s="580"/>
      <c r="EB211" s="580"/>
      <c r="EC211" s="580"/>
      <c r="ED211" s="580"/>
      <c r="EE211" s="580"/>
      <c r="EF211" s="580"/>
      <c r="EG211" s="580"/>
      <c r="EH211" s="580"/>
      <c r="EI211" s="580"/>
      <c r="EJ211" s="580"/>
      <c r="EK211" s="580"/>
      <c r="EL211" s="580"/>
      <c r="EM211" s="580"/>
      <c r="EN211" s="580"/>
    </row>
    <row r="212" spans="1:144">
      <c r="A212" s="759"/>
      <c r="B212" s="759"/>
      <c r="C212" s="580"/>
      <c r="D212" s="759"/>
      <c r="E212" s="759"/>
      <c r="F212" s="759"/>
      <c r="G212" s="759"/>
      <c r="H212" s="759"/>
      <c r="I212" s="759"/>
      <c r="J212" s="759"/>
      <c r="K212" s="759"/>
      <c r="L212" s="759"/>
      <c r="M212" s="759"/>
      <c r="N212" s="580"/>
      <c r="O212" s="759"/>
      <c r="P212" s="759"/>
      <c r="Q212" s="759"/>
      <c r="R212" s="759"/>
      <c r="S212" s="768"/>
      <c r="T212" s="768"/>
      <c r="U212" s="768"/>
      <c r="V212" s="580"/>
      <c r="W212" s="580"/>
      <c r="X212" s="580"/>
      <c r="Y212" s="580"/>
      <c r="Z212" s="580"/>
      <c r="AA212" s="580"/>
      <c r="AB212" s="759"/>
      <c r="AC212" s="759"/>
      <c r="AD212" s="759"/>
      <c r="AE212" s="580"/>
      <c r="AF212" s="580"/>
      <c r="AG212" s="580"/>
      <c r="AH212" s="759"/>
      <c r="AI212" s="759"/>
      <c r="AJ212" s="759"/>
      <c r="AK212" s="759"/>
      <c r="AL212" s="580"/>
      <c r="AM212" s="759"/>
      <c r="AN212" s="759"/>
      <c r="AO212" s="759"/>
      <c r="AP212" s="759"/>
      <c r="AQ212" s="759"/>
      <c r="AR212" s="759"/>
      <c r="AS212" s="759"/>
      <c r="AT212" s="759"/>
      <c r="AU212" s="759"/>
      <c r="AV212" s="759"/>
      <c r="AW212" s="759"/>
      <c r="AX212" s="759"/>
      <c r="AY212" s="759"/>
      <c r="AZ212" s="759"/>
      <c r="BA212" s="759"/>
      <c r="BB212" s="759"/>
      <c r="BE212" s="246"/>
      <c r="BF212" s="603"/>
      <c r="BG212" s="246"/>
      <c r="BH212" s="588"/>
      <c r="BI212" s="246"/>
      <c r="BJ212" s="246"/>
      <c r="BK212" s="246"/>
      <c r="BL212" s="580"/>
      <c r="BM212" s="580"/>
      <c r="BN212" s="580"/>
      <c r="BO212" s="580"/>
      <c r="BP212" s="580"/>
      <c r="BQ212" s="580"/>
      <c r="BR212" s="580"/>
      <c r="BS212" s="580"/>
      <c r="BT212" s="580"/>
      <c r="BU212" s="246"/>
      <c r="BV212" s="246"/>
      <c r="BW212" s="246"/>
      <c r="BX212" s="246"/>
      <c r="BY212" s="246"/>
      <c r="BZ212" s="246"/>
      <c r="CA212" s="580"/>
      <c r="CB212" s="246"/>
      <c r="CC212" s="246"/>
      <c r="CD212" s="246"/>
      <c r="CE212" s="246"/>
      <c r="CF212" s="246"/>
      <c r="CG212" s="246"/>
      <c r="CH212" s="246"/>
      <c r="CI212" s="246"/>
      <c r="CJ212" s="246"/>
      <c r="CK212" s="246"/>
      <c r="CL212" s="246"/>
      <c r="CM212" s="246"/>
      <c r="CN212" s="580"/>
      <c r="CO212" s="580"/>
      <c r="CP212" s="580"/>
      <c r="CQ212" s="580"/>
      <c r="CR212" s="580"/>
      <c r="CS212" s="580"/>
      <c r="CT212" s="580"/>
      <c r="CU212" s="580"/>
      <c r="CV212" s="580"/>
      <c r="CW212" s="580"/>
      <c r="CX212" s="580"/>
      <c r="CY212" s="580"/>
      <c r="CZ212" s="580"/>
      <c r="DA212" s="580"/>
      <c r="DB212" s="580"/>
      <c r="DC212" s="580"/>
      <c r="DD212" s="580"/>
      <c r="DE212" s="580"/>
      <c r="DF212" s="580"/>
      <c r="DG212" s="580"/>
      <c r="DH212" s="580"/>
      <c r="DI212" s="580"/>
      <c r="DJ212" s="580"/>
      <c r="DK212" s="580"/>
      <c r="DL212" s="580"/>
      <c r="DM212" s="580"/>
      <c r="DN212" s="580"/>
      <c r="DO212" s="580"/>
      <c r="DP212" s="580"/>
      <c r="DQ212" s="580"/>
      <c r="DR212" s="580"/>
      <c r="DS212" s="580"/>
      <c r="DT212" s="580"/>
      <c r="DU212" s="580"/>
      <c r="DV212" s="580"/>
      <c r="DW212" s="580"/>
      <c r="DX212" s="580"/>
      <c r="DY212" s="580"/>
      <c r="DZ212" s="580"/>
      <c r="EA212" s="580"/>
      <c r="EB212" s="580"/>
      <c r="EC212" s="580"/>
      <c r="ED212" s="580"/>
      <c r="EE212" s="580"/>
      <c r="EF212" s="580"/>
      <c r="EG212" s="580"/>
      <c r="EH212" s="580"/>
      <c r="EI212" s="580"/>
      <c r="EJ212" s="580"/>
      <c r="EK212" s="580"/>
      <c r="EL212" s="580"/>
      <c r="EM212" s="580"/>
      <c r="EN212" s="580"/>
    </row>
    <row r="213" spans="1:144">
      <c r="A213" s="759"/>
      <c r="B213" s="759"/>
      <c r="C213" s="580"/>
      <c r="D213" s="759"/>
      <c r="E213" s="759"/>
      <c r="F213" s="759"/>
      <c r="G213" s="759"/>
      <c r="H213" s="759"/>
      <c r="I213" s="759"/>
      <c r="J213" s="759"/>
      <c r="K213" s="759"/>
      <c r="L213" s="759"/>
      <c r="M213" s="759"/>
      <c r="N213" s="580"/>
      <c r="O213" s="759"/>
      <c r="P213" s="759"/>
      <c r="Q213" s="759"/>
      <c r="R213" s="759"/>
      <c r="S213" s="768"/>
      <c r="T213" s="768"/>
      <c r="U213" s="768"/>
      <c r="V213" s="580"/>
      <c r="W213" s="580"/>
      <c r="X213" s="580"/>
      <c r="Y213" s="580"/>
      <c r="Z213" s="580"/>
      <c r="AA213" s="580"/>
      <c r="AB213" s="759"/>
      <c r="AC213" s="759"/>
      <c r="AD213" s="759"/>
      <c r="AE213" s="580"/>
      <c r="AF213" s="580"/>
      <c r="AG213" s="580"/>
      <c r="AH213" s="759"/>
      <c r="AI213" s="759"/>
      <c r="AJ213" s="759"/>
      <c r="AK213" s="759"/>
      <c r="AL213" s="580"/>
      <c r="AM213" s="759"/>
      <c r="AN213" s="759"/>
      <c r="AO213" s="759"/>
      <c r="AP213" s="759"/>
      <c r="AQ213" s="759"/>
      <c r="AR213" s="759"/>
      <c r="AS213" s="759"/>
      <c r="AT213" s="759"/>
      <c r="AU213" s="759"/>
      <c r="AV213" s="759"/>
      <c r="AW213" s="759"/>
      <c r="AX213" s="759"/>
      <c r="AY213" s="759"/>
      <c r="AZ213" s="759"/>
      <c r="BA213" s="759"/>
      <c r="BB213" s="759"/>
      <c r="BE213" s="246"/>
      <c r="BF213" s="603"/>
      <c r="BG213" s="246"/>
      <c r="BH213" s="588"/>
      <c r="BI213" s="246"/>
      <c r="BJ213" s="246"/>
      <c r="BK213" s="246"/>
      <c r="BL213" s="580"/>
      <c r="BM213" s="580"/>
      <c r="BN213" s="580"/>
      <c r="BO213" s="580"/>
      <c r="BP213" s="580"/>
      <c r="BQ213" s="580"/>
      <c r="BR213" s="580"/>
      <c r="BS213" s="580"/>
      <c r="BT213" s="580"/>
      <c r="BU213" s="246"/>
      <c r="BV213" s="246"/>
      <c r="BW213" s="246"/>
      <c r="BX213" s="246"/>
      <c r="BY213" s="246"/>
      <c r="BZ213" s="246"/>
      <c r="CA213" s="580"/>
      <c r="CB213" s="246"/>
      <c r="CC213" s="246"/>
      <c r="CD213" s="246"/>
      <c r="CE213" s="246"/>
      <c r="CF213" s="246"/>
      <c r="CG213" s="246"/>
      <c r="CH213" s="246"/>
      <c r="CI213" s="246"/>
      <c r="CJ213" s="246"/>
      <c r="CK213" s="246"/>
      <c r="CL213" s="246"/>
      <c r="CM213" s="246"/>
      <c r="CN213" s="580"/>
      <c r="CO213" s="580"/>
      <c r="CP213" s="580"/>
      <c r="CQ213" s="580"/>
      <c r="CR213" s="580"/>
      <c r="CS213" s="580"/>
      <c r="CT213" s="580"/>
      <c r="CU213" s="580"/>
      <c r="CV213" s="580"/>
      <c r="CW213" s="580"/>
      <c r="CX213" s="580"/>
      <c r="CY213" s="580"/>
      <c r="CZ213" s="580"/>
      <c r="DA213" s="580"/>
      <c r="DB213" s="580"/>
      <c r="DC213" s="580"/>
      <c r="DD213" s="580"/>
      <c r="DE213" s="580"/>
      <c r="DF213" s="580"/>
      <c r="DG213" s="580"/>
      <c r="DH213" s="580"/>
      <c r="DI213" s="580"/>
      <c r="DJ213" s="580"/>
      <c r="DK213" s="580"/>
      <c r="DL213" s="580"/>
      <c r="DM213" s="580"/>
      <c r="DN213" s="580"/>
      <c r="DO213" s="580"/>
      <c r="DP213" s="580"/>
      <c r="DQ213" s="580"/>
      <c r="DR213" s="580"/>
      <c r="DS213" s="580"/>
      <c r="DT213" s="580"/>
      <c r="DU213" s="580"/>
      <c r="DV213" s="580"/>
      <c r="DW213" s="580"/>
      <c r="DX213" s="580"/>
      <c r="DY213" s="580"/>
      <c r="DZ213" s="580"/>
      <c r="EA213" s="580"/>
      <c r="EB213" s="580"/>
      <c r="EC213" s="580"/>
      <c r="ED213" s="580"/>
      <c r="EE213" s="580"/>
      <c r="EF213" s="580"/>
      <c r="EG213" s="580"/>
      <c r="EH213" s="580"/>
      <c r="EI213" s="580"/>
      <c r="EJ213" s="580"/>
      <c r="EK213" s="580"/>
      <c r="EL213" s="580"/>
      <c r="EM213" s="580"/>
      <c r="EN213" s="580"/>
    </row>
    <row r="214" spans="1:144">
      <c r="A214" s="759"/>
      <c r="B214" s="759"/>
      <c r="C214" s="759"/>
      <c r="D214" s="759"/>
      <c r="E214" s="759"/>
      <c r="F214" s="759"/>
      <c r="G214" s="759"/>
      <c r="H214" s="759"/>
      <c r="I214" s="759"/>
      <c r="J214" s="759"/>
      <c r="K214" s="759"/>
      <c r="L214" s="759"/>
      <c r="M214" s="759"/>
      <c r="N214" s="580"/>
      <c r="O214" s="759"/>
      <c r="P214" s="759"/>
      <c r="Q214" s="759"/>
      <c r="R214" s="759"/>
      <c r="S214" s="759"/>
      <c r="T214" s="759"/>
      <c r="U214" s="759"/>
      <c r="V214" s="580"/>
      <c r="W214" s="580"/>
      <c r="X214" s="580"/>
      <c r="Y214" s="580"/>
      <c r="Z214" s="580"/>
      <c r="AA214" s="580"/>
      <c r="AB214" s="759"/>
      <c r="AC214" s="759"/>
      <c r="AD214" s="759"/>
      <c r="AE214" s="580"/>
      <c r="AF214" s="580"/>
      <c r="AG214" s="580"/>
      <c r="AH214" s="759"/>
      <c r="AI214" s="759"/>
      <c r="AJ214" s="759"/>
      <c r="AK214" s="759"/>
      <c r="AL214" s="580"/>
      <c r="AM214" s="759"/>
      <c r="AN214" s="759"/>
      <c r="AO214" s="759"/>
      <c r="AP214" s="759"/>
      <c r="AQ214" s="759"/>
      <c r="AR214" s="759"/>
      <c r="AS214" s="759"/>
      <c r="AT214" s="759"/>
      <c r="AU214" s="759"/>
      <c r="AV214" s="759"/>
      <c r="AW214" s="759"/>
      <c r="AX214" s="759"/>
      <c r="AY214" s="759"/>
      <c r="AZ214" s="759"/>
      <c r="BA214" s="759"/>
      <c r="BB214" s="759"/>
      <c r="BE214" s="246"/>
      <c r="BF214" s="603"/>
      <c r="BG214" s="246"/>
      <c r="BH214" s="588"/>
      <c r="BI214" s="246"/>
      <c r="BJ214" s="246"/>
      <c r="BK214" s="246"/>
      <c r="BL214" s="580"/>
      <c r="BM214" s="580"/>
      <c r="BN214" s="580"/>
      <c r="BO214" s="580"/>
      <c r="BP214" s="580"/>
      <c r="BQ214" s="580"/>
      <c r="BR214" s="580"/>
      <c r="BS214" s="580"/>
      <c r="BT214" s="580"/>
      <c r="BU214" s="246"/>
      <c r="BV214" s="246"/>
      <c r="BW214" s="246"/>
      <c r="BX214" s="246"/>
      <c r="BY214" s="246"/>
      <c r="BZ214" s="246"/>
      <c r="CA214" s="580"/>
      <c r="CB214" s="246"/>
      <c r="CC214" s="246"/>
      <c r="CD214" s="246"/>
      <c r="CE214" s="246"/>
      <c r="CF214" s="246"/>
      <c r="CG214" s="246"/>
      <c r="CH214" s="246"/>
      <c r="CI214" s="246"/>
      <c r="CJ214" s="246"/>
      <c r="CK214" s="246"/>
      <c r="CL214" s="246"/>
      <c r="CM214" s="246"/>
      <c r="CN214" s="580"/>
      <c r="CO214" s="580"/>
      <c r="CP214" s="580"/>
      <c r="CQ214" s="580"/>
      <c r="CR214" s="580"/>
      <c r="CS214" s="580"/>
      <c r="CT214" s="580"/>
      <c r="CU214" s="580"/>
      <c r="CV214" s="580"/>
      <c r="CW214" s="580"/>
      <c r="CX214" s="580"/>
      <c r="CY214" s="580"/>
      <c r="CZ214" s="580"/>
      <c r="DA214" s="580"/>
      <c r="DB214" s="580"/>
      <c r="DC214" s="580"/>
      <c r="DD214" s="580"/>
      <c r="DE214" s="580"/>
      <c r="DF214" s="580"/>
      <c r="DG214" s="580"/>
      <c r="DH214" s="580"/>
      <c r="DI214" s="580"/>
      <c r="DJ214" s="580"/>
      <c r="DK214" s="580"/>
      <c r="DL214" s="580"/>
      <c r="DM214" s="580"/>
      <c r="DN214" s="580"/>
      <c r="DO214" s="580"/>
      <c r="DP214" s="580"/>
      <c r="DQ214" s="580"/>
      <c r="DR214" s="580"/>
      <c r="DS214" s="580"/>
      <c r="DT214" s="580"/>
      <c r="DU214" s="580"/>
      <c r="DV214" s="580"/>
      <c r="DW214" s="580"/>
      <c r="DX214" s="580"/>
      <c r="DY214" s="580"/>
      <c r="DZ214" s="580"/>
      <c r="EA214" s="580"/>
      <c r="EB214" s="580"/>
      <c r="EC214" s="580"/>
      <c r="ED214" s="580"/>
      <c r="EE214" s="580"/>
      <c r="EF214" s="580"/>
      <c r="EG214" s="580"/>
      <c r="EH214" s="580"/>
      <c r="EI214" s="580"/>
      <c r="EJ214" s="580"/>
      <c r="EK214" s="580"/>
      <c r="EL214" s="580"/>
      <c r="EM214" s="580"/>
      <c r="EN214" s="580"/>
    </row>
    <row r="215" spans="1:144">
      <c r="A215" s="759"/>
      <c r="B215" s="759"/>
      <c r="C215" s="759"/>
      <c r="D215" s="759"/>
      <c r="E215" s="759"/>
      <c r="F215" s="759"/>
      <c r="G215" s="759"/>
      <c r="H215" s="759"/>
      <c r="I215" s="759"/>
      <c r="J215" s="759"/>
      <c r="K215" s="759"/>
      <c r="L215" s="759"/>
      <c r="M215" s="759"/>
      <c r="N215" s="759"/>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246"/>
      <c r="BF215" s="603"/>
      <c r="BG215" s="246"/>
      <c r="BH215" s="588"/>
      <c r="BI215" s="246"/>
      <c r="BJ215" s="246"/>
      <c r="BK215" s="246"/>
      <c r="BL215" s="580"/>
      <c r="BM215" s="580"/>
      <c r="BN215" s="580"/>
      <c r="BO215" s="580"/>
      <c r="BP215" s="580"/>
      <c r="BQ215" s="580"/>
      <c r="BR215" s="580"/>
      <c r="BS215" s="580"/>
      <c r="BT215" s="580"/>
      <c r="BU215" s="246"/>
      <c r="BV215" s="246"/>
      <c r="BW215" s="246"/>
      <c r="BX215" s="246"/>
      <c r="BY215" s="246"/>
      <c r="BZ215" s="246"/>
      <c r="CA215" s="580"/>
      <c r="CB215" s="246"/>
      <c r="CC215" s="246"/>
      <c r="CD215" s="246"/>
      <c r="CE215" s="246"/>
      <c r="CF215" s="246"/>
      <c r="CG215" s="246"/>
      <c r="CH215" s="246"/>
      <c r="CI215" s="246"/>
      <c r="CJ215" s="246"/>
      <c r="CK215" s="246"/>
      <c r="CL215" s="246"/>
      <c r="CM215" s="246"/>
      <c r="CN215" s="580"/>
      <c r="CO215" s="580"/>
      <c r="CP215" s="580"/>
      <c r="CQ215" s="580"/>
      <c r="CR215" s="580"/>
      <c r="CS215" s="580"/>
      <c r="CT215" s="580"/>
      <c r="CU215" s="580"/>
      <c r="CV215" s="580"/>
      <c r="CW215" s="580"/>
      <c r="CX215" s="580"/>
      <c r="CY215" s="580"/>
      <c r="CZ215" s="580"/>
      <c r="DA215" s="580"/>
      <c r="DB215" s="580"/>
      <c r="DC215" s="580"/>
      <c r="DD215" s="580"/>
      <c r="DE215" s="580"/>
      <c r="DF215" s="580"/>
      <c r="DG215" s="580"/>
      <c r="DH215" s="580"/>
      <c r="DI215" s="580"/>
      <c r="DJ215" s="580"/>
      <c r="DK215" s="580"/>
      <c r="DL215" s="580"/>
      <c r="DM215" s="580"/>
      <c r="DN215" s="580"/>
      <c r="DO215" s="580"/>
      <c r="DP215" s="580"/>
      <c r="DQ215" s="580"/>
      <c r="DR215" s="580"/>
      <c r="DS215" s="580"/>
      <c r="DT215" s="580"/>
      <c r="DU215" s="580"/>
      <c r="DV215" s="580"/>
      <c r="DW215" s="580"/>
      <c r="DX215" s="580"/>
      <c r="DY215" s="580"/>
      <c r="DZ215" s="580"/>
      <c r="EA215" s="580"/>
      <c r="EB215" s="580"/>
      <c r="EC215" s="580"/>
      <c r="ED215" s="580"/>
      <c r="EE215" s="580"/>
      <c r="EF215" s="580"/>
      <c r="EG215" s="580"/>
      <c r="EH215" s="580"/>
      <c r="EI215" s="580"/>
      <c r="EJ215" s="580"/>
      <c r="EK215" s="580"/>
      <c r="EL215" s="580"/>
      <c r="EM215" s="580"/>
      <c r="EN215" s="580"/>
    </row>
    <row r="216" spans="1:144">
      <c r="A216" s="759"/>
      <c r="B216" s="759"/>
      <c r="C216" s="759"/>
      <c r="D216" s="759"/>
      <c r="E216" s="759"/>
      <c r="F216" s="759"/>
      <c r="G216" s="759"/>
      <c r="H216" s="759"/>
      <c r="I216" s="759"/>
      <c r="J216" s="759"/>
      <c r="K216" s="759"/>
      <c r="L216" s="759"/>
      <c r="M216" s="759"/>
      <c r="N216" s="759"/>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246"/>
      <c r="BF216" s="603"/>
      <c r="BG216" s="246"/>
      <c r="BH216" s="588"/>
      <c r="BI216" s="246"/>
      <c r="BJ216" s="246"/>
      <c r="BK216" s="246"/>
      <c r="BL216" s="580"/>
      <c r="BM216" s="580"/>
      <c r="BN216" s="580"/>
      <c r="BO216" s="580"/>
      <c r="BP216" s="580"/>
      <c r="BQ216" s="580"/>
      <c r="BR216" s="580"/>
      <c r="BS216" s="580"/>
      <c r="BT216" s="580"/>
      <c r="BU216" s="246"/>
      <c r="BV216" s="246"/>
      <c r="BW216" s="246"/>
      <c r="BX216" s="246"/>
      <c r="BY216" s="246"/>
      <c r="BZ216" s="246"/>
      <c r="CA216" s="580"/>
      <c r="CB216" s="246"/>
      <c r="CC216" s="246"/>
      <c r="CD216" s="246"/>
      <c r="CE216" s="246"/>
      <c r="CF216" s="246"/>
      <c r="CG216" s="246"/>
      <c r="CH216" s="246"/>
      <c r="CI216" s="246"/>
      <c r="CJ216" s="246"/>
      <c r="CK216" s="246"/>
      <c r="CL216" s="246"/>
      <c r="CM216" s="246"/>
      <c r="CN216" s="580"/>
      <c r="CO216" s="580"/>
      <c r="CP216" s="580"/>
      <c r="CQ216" s="580"/>
      <c r="CR216" s="580"/>
      <c r="CS216" s="580"/>
      <c r="CT216" s="580"/>
      <c r="CU216" s="580"/>
      <c r="CV216" s="580"/>
      <c r="CW216" s="580"/>
      <c r="CX216" s="580"/>
      <c r="CY216" s="580"/>
      <c r="CZ216" s="580"/>
      <c r="DA216" s="580"/>
      <c r="DB216" s="580"/>
      <c r="DC216" s="580"/>
      <c r="DD216" s="580"/>
      <c r="DE216" s="580"/>
      <c r="DF216" s="580"/>
      <c r="DG216" s="580"/>
      <c r="DH216" s="580"/>
      <c r="DI216" s="580"/>
      <c r="DJ216" s="580"/>
      <c r="DK216" s="580"/>
      <c r="DL216" s="580"/>
      <c r="DM216" s="580"/>
      <c r="DN216" s="580"/>
      <c r="DO216" s="580"/>
      <c r="DP216" s="580"/>
      <c r="DQ216" s="580"/>
      <c r="DR216" s="580"/>
      <c r="DS216" s="580"/>
      <c r="DT216" s="580"/>
      <c r="DU216" s="580"/>
      <c r="DV216" s="580"/>
      <c r="DW216" s="580"/>
      <c r="DX216" s="580"/>
      <c r="DY216" s="580"/>
      <c r="DZ216" s="580"/>
      <c r="EA216" s="580"/>
      <c r="EB216" s="580"/>
      <c r="EC216" s="580"/>
      <c r="ED216" s="580"/>
      <c r="EE216" s="580"/>
      <c r="EF216" s="580"/>
      <c r="EG216" s="580"/>
      <c r="EH216" s="580"/>
      <c r="EI216" s="580"/>
      <c r="EJ216" s="580"/>
      <c r="EK216" s="580"/>
      <c r="EL216" s="580"/>
      <c r="EM216" s="580"/>
      <c r="EN216" s="580"/>
    </row>
    <row r="217" spans="1:144">
      <c r="A217" s="759"/>
      <c r="B217" s="759"/>
      <c r="C217" s="759"/>
      <c r="D217" s="759"/>
      <c r="E217" s="759"/>
      <c r="F217" s="759"/>
      <c r="G217" s="759"/>
      <c r="H217" s="759"/>
      <c r="I217" s="759"/>
      <c r="J217" s="759"/>
      <c r="K217" s="759"/>
      <c r="L217" s="759"/>
      <c r="M217" s="759"/>
      <c r="N217" s="759"/>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246"/>
      <c r="BF217" s="603"/>
      <c r="BG217" s="246"/>
      <c r="BH217" s="588"/>
      <c r="BI217" s="246"/>
      <c r="BJ217" s="246"/>
      <c r="BK217" s="246"/>
      <c r="BL217" s="580"/>
      <c r="BM217" s="580"/>
      <c r="BN217" s="580"/>
      <c r="BO217" s="580"/>
      <c r="BP217" s="580"/>
      <c r="BQ217" s="580"/>
      <c r="BR217" s="580"/>
      <c r="BS217" s="580"/>
      <c r="BT217" s="580"/>
      <c r="BU217" s="246"/>
      <c r="BV217" s="246"/>
      <c r="BW217" s="246"/>
      <c r="BX217" s="246"/>
      <c r="BY217" s="246"/>
      <c r="BZ217" s="246"/>
      <c r="CA217" s="580"/>
      <c r="CB217" s="246"/>
      <c r="CC217" s="246"/>
      <c r="CD217" s="246"/>
      <c r="CE217" s="246"/>
      <c r="CF217" s="246"/>
      <c r="CG217" s="246"/>
      <c r="CH217" s="246"/>
      <c r="CI217" s="246"/>
      <c r="CJ217" s="246"/>
      <c r="CK217" s="246"/>
      <c r="CL217" s="246"/>
      <c r="CM217" s="246"/>
      <c r="CN217" s="580"/>
      <c r="CO217" s="580"/>
      <c r="CP217" s="580"/>
      <c r="CQ217" s="580"/>
      <c r="CR217" s="580"/>
      <c r="CS217" s="580"/>
      <c r="CT217" s="580"/>
      <c r="CU217" s="580"/>
      <c r="CV217" s="580"/>
      <c r="CW217" s="580"/>
      <c r="CX217" s="580"/>
      <c r="CY217" s="580"/>
      <c r="CZ217" s="580"/>
      <c r="DA217" s="580"/>
      <c r="DB217" s="580"/>
      <c r="DC217" s="580"/>
      <c r="DD217" s="580"/>
      <c r="DE217" s="580"/>
      <c r="DF217" s="580"/>
      <c r="DG217" s="580"/>
      <c r="DH217" s="580"/>
      <c r="DI217" s="580"/>
      <c r="DJ217" s="580"/>
      <c r="DK217" s="580"/>
      <c r="DL217" s="580"/>
      <c r="DM217" s="580"/>
      <c r="DN217" s="580"/>
      <c r="DO217" s="580"/>
      <c r="DP217" s="580"/>
      <c r="DQ217" s="580"/>
      <c r="DR217" s="580"/>
      <c r="DS217" s="580"/>
      <c r="DT217" s="580"/>
      <c r="DU217" s="580"/>
      <c r="DV217" s="580"/>
      <c r="DW217" s="580"/>
      <c r="DX217" s="580"/>
      <c r="DY217" s="580"/>
      <c r="DZ217" s="580"/>
      <c r="EA217" s="580"/>
      <c r="EB217" s="580"/>
      <c r="EC217" s="580"/>
      <c r="ED217" s="580"/>
      <c r="EE217" s="580"/>
      <c r="EF217" s="580"/>
      <c r="EG217" s="580"/>
      <c r="EH217" s="580"/>
      <c r="EI217" s="580"/>
      <c r="EJ217" s="580"/>
      <c r="EK217" s="580"/>
      <c r="EL217" s="580"/>
      <c r="EM217" s="580"/>
      <c r="EN217" s="580"/>
    </row>
    <row r="218" spans="1:144">
      <c r="A218" s="759"/>
      <c r="B218" s="759"/>
      <c r="C218" s="759"/>
      <c r="D218" s="759"/>
      <c r="E218" s="759"/>
      <c r="F218" s="759"/>
      <c r="G218" s="759"/>
      <c r="H218" s="759"/>
      <c r="I218" s="759"/>
      <c r="J218" s="759"/>
      <c r="K218" s="759"/>
      <c r="L218" s="759"/>
      <c r="M218" s="759"/>
      <c r="N218" s="759"/>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246"/>
      <c r="BF218" s="603"/>
      <c r="BG218" s="246"/>
      <c r="BH218" s="588"/>
      <c r="BI218" s="246"/>
      <c r="BJ218" s="246"/>
      <c r="BK218" s="246"/>
      <c r="BL218" s="580"/>
      <c r="BM218" s="580"/>
      <c r="BN218" s="580"/>
      <c r="BO218" s="580"/>
      <c r="BP218" s="580"/>
      <c r="BQ218" s="580"/>
      <c r="BR218" s="580"/>
      <c r="BS218" s="580"/>
      <c r="BT218" s="580"/>
      <c r="BU218" s="246"/>
      <c r="BV218" s="246"/>
      <c r="BW218" s="246"/>
      <c r="BX218" s="246"/>
      <c r="BY218" s="246"/>
      <c r="BZ218" s="246"/>
      <c r="CA218" s="580"/>
      <c r="CB218" s="246"/>
      <c r="CC218" s="246"/>
      <c r="CD218" s="246"/>
      <c r="CE218" s="246"/>
      <c r="CF218" s="246"/>
      <c r="CG218" s="246"/>
      <c r="CH218" s="246"/>
      <c r="CI218" s="246"/>
      <c r="CJ218" s="246"/>
      <c r="CK218" s="246"/>
      <c r="CL218" s="246"/>
      <c r="CM218" s="246"/>
      <c r="CN218" s="580"/>
      <c r="CO218" s="580"/>
      <c r="CP218" s="580"/>
      <c r="CQ218" s="580"/>
      <c r="CR218" s="580"/>
      <c r="CS218" s="580"/>
      <c r="CT218" s="580"/>
      <c r="CU218" s="580"/>
      <c r="CV218" s="580"/>
      <c r="CW218" s="580"/>
      <c r="CX218" s="580"/>
      <c r="CY218" s="580"/>
      <c r="CZ218" s="580"/>
      <c r="DA218" s="580"/>
      <c r="DB218" s="580"/>
      <c r="DC218" s="580"/>
      <c r="DD218" s="580"/>
      <c r="DE218" s="580"/>
      <c r="DF218" s="580"/>
      <c r="DG218" s="580"/>
      <c r="DH218" s="580"/>
      <c r="DI218" s="580"/>
      <c r="DJ218" s="580"/>
      <c r="DK218" s="580"/>
      <c r="DL218" s="580"/>
      <c r="DM218" s="580"/>
      <c r="DN218" s="580"/>
      <c r="DO218" s="580"/>
      <c r="DP218" s="580"/>
      <c r="DQ218" s="580"/>
      <c r="DR218" s="580"/>
      <c r="DS218" s="580"/>
      <c r="DT218" s="580"/>
      <c r="DU218" s="580"/>
      <c r="DV218" s="580"/>
      <c r="DW218" s="580"/>
      <c r="DX218" s="580"/>
      <c r="DY218" s="580"/>
      <c r="DZ218" s="580"/>
      <c r="EA218" s="580"/>
      <c r="EB218" s="580"/>
      <c r="EC218" s="580"/>
      <c r="ED218" s="580"/>
      <c r="EE218" s="580"/>
      <c r="EF218" s="580"/>
      <c r="EG218" s="580"/>
      <c r="EH218" s="580"/>
      <c r="EI218" s="580"/>
      <c r="EJ218" s="580"/>
      <c r="EK218" s="580"/>
      <c r="EL218" s="580"/>
      <c r="EM218" s="580"/>
      <c r="EN218" s="580"/>
    </row>
    <row r="219" spans="1:144">
      <c r="A219" s="759"/>
      <c r="B219" s="759"/>
      <c r="C219" s="759"/>
      <c r="D219" s="759"/>
      <c r="E219" s="759"/>
      <c r="F219" s="759"/>
      <c r="G219" s="759"/>
      <c r="H219" s="759"/>
      <c r="I219" s="759"/>
      <c r="J219" s="759"/>
      <c r="K219" s="759"/>
      <c r="L219" s="759"/>
      <c r="M219" s="759"/>
      <c r="N219" s="759"/>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246"/>
      <c r="BF219" s="603"/>
      <c r="BG219" s="246"/>
      <c r="BH219" s="588"/>
      <c r="BI219" s="246"/>
      <c r="BJ219" s="246"/>
      <c r="BK219" s="246"/>
      <c r="BL219" s="580"/>
      <c r="BM219" s="580"/>
      <c r="BN219" s="580"/>
      <c r="BO219" s="580"/>
      <c r="BP219" s="580"/>
      <c r="BQ219" s="580"/>
      <c r="BR219" s="580"/>
      <c r="BS219" s="580"/>
      <c r="BT219" s="580"/>
      <c r="BU219" s="580"/>
      <c r="BV219" s="580"/>
      <c r="BW219" s="580"/>
      <c r="BX219" s="580"/>
      <c r="BY219" s="580"/>
      <c r="BZ219" s="580"/>
      <c r="CA219" s="580"/>
      <c r="CB219" s="580"/>
      <c r="CC219" s="580"/>
      <c r="CD219" s="246"/>
      <c r="CE219" s="246"/>
      <c r="CF219" s="246"/>
      <c r="CG219" s="246"/>
      <c r="CH219" s="246"/>
      <c r="CI219" s="246"/>
      <c r="CJ219" s="246"/>
      <c r="CK219" s="246"/>
      <c r="CL219" s="246"/>
      <c r="CM219" s="246"/>
      <c r="CN219" s="580"/>
      <c r="CO219" s="580"/>
      <c r="CP219" s="580"/>
      <c r="CQ219" s="580"/>
      <c r="CR219" s="580"/>
      <c r="CS219" s="580"/>
      <c r="CT219" s="580"/>
      <c r="CU219" s="580"/>
      <c r="CV219" s="580"/>
      <c r="CW219" s="580"/>
      <c r="CX219" s="580"/>
      <c r="CY219" s="580"/>
      <c r="CZ219" s="580"/>
      <c r="DA219" s="580"/>
      <c r="DB219" s="580"/>
      <c r="DC219" s="580"/>
      <c r="DD219" s="580"/>
      <c r="DE219" s="580"/>
      <c r="DF219" s="580"/>
      <c r="DG219" s="580"/>
      <c r="DH219" s="580"/>
      <c r="DI219" s="580"/>
      <c r="DJ219" s="580"/>
      <c r="DK219" s="580"/>
      <c r="DL219" s="580"/>
      <c r="DM219" s="580"/>
      <c r="DN219" s="580"/>
      <c r="DO219" s="580"/>
      <c r="DP219" s="580"/>
      <c r="DQ219" s="580"/>
      <c r="DR219" s="580"/>
      <c r="DS219" s="580"/>
      <c r="DT219" s="580"/>
      <c r="DU219" s="580"/>
      <c r="DV219" s="580"/>
      <c r="DW219" s="580"/>
      <c r="DX219" s="580"/>
      <c r="DY219" s="580"/>
      <c r="DZ219" s="580"/>
      <c r="EA219" s="580"/>
      <c r="EB219" s="580"/>
      <c r="EC219" s="580"/>
      <c r="ED219" s="580"/>
      <c r="EE219" s="580"/>
      <c r="EF219" s="580"/>
      <c r="EG219" s="580"/>
      <c r="EH219" s="580"/>
      <c r="EI219" s="580"/>
      <c r="EJ219" s="580"/>
      <c r="EK219" s="580"/>
      <c r="EL219" s="580"/>
      <c r="EM219" s="580"/>
      <c r="EN219" s="580"/>
    </row>
    <row r="220" spans="1:144">
      <c r="A220" s="759"/>
      <c r="B220" s="759"/>
      <c r="C220" s="580"/>
      <c r="D220" s="759"/>
      <c r="E220" s="759"/>
      <c r="F220" s="759"/>
      <c r="G220" s="759"/>
      <c r="H220" s="759"/>
      <c r="I220" s="759"/>
      <c r="J220" s="759"/>
      <c r="K220" s="759"/>
      <c r="L220" s="759"/>
      <c r="M220" s="759"/>
      <c r="N220" s="759"/>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246"/>
      <c r="BF220" s="603"/>
      <c r="BG220" s="246"/>
      <c r="BI220" s="580"/>
      <c r="BJ220" s="580"/>
      <c r="BK220" s="580"/>
      <c r="BL220" s="580"/>
      <c r="BM220" s="580"/>
      <c r="BN220" s="580"/>
      <c r="BO220" s="580"/>
      <c r="BP220" s="580"/>
      <c r="BQ220" s="580"/>
      <c r="BR220" s="580"/>
      <c r="BS220" s="580"/>
      <c r="BT220" s="580"/>
      <c r="BU220" s="580"/>
      <c r="BV220" s="580"/>
      <c r="BW220" s="580"/>
      <c r="BX220" s="580"/>
      <c r="BY220" s="580"/>
      <c r="BZ220" s="580"/>
      <c r="CA220" s="580"/>
      <c r="CB220" s="580"/>
      <c r="CC220" s="580"/>
      <c r="CD220" s="580"/>
      <c r="CE220" s="580"/>
      <c r="CF220" s="580"/>
      <c r="CG220" s="580"/>
      <c r="CH220" s="580"/>
      <c r="CI220" s="580"/>
      <c r="CJ220" s="580"/>
      <c r="CK220" s="580"/>
      <c r="CL220" s="580"/>
      <c r="CM220" s="580"/>
      <c r="CN220" s="580"/>
      <c r="CO220" s="580"/>
      <c r="CP220" s="580"/>
      <c r="CQ220" s="580"/>
      <c r="CR220" s="580"/>
      <c r="CS220" s="580"/>
      <c r="CT220" s="580"/>
      <c r="CU220" s="580"/>
      <c r="CV220" s="580"/>
      <c r="CW220" s="580"/>
      <c r="CX220" s="580"/>
      <c r="CY220" s="580"/>
      <c r="CZ220" s="580"/>
      <c r="DA220" s="580"/>
      <c r="DB220" s="580"/>
      <c r="DC220" s="580"/>
      <c r="DD220" s="580"/>
      <c r="DE220" s="580"/>
      <c r="DF220" s="580"/>
      <c r="DG220" s="580"/>
      <c r="DH220" s="580"/>
      <c r="DI220" s="580"/>
      <c r="DJ220" s="580"/>
      <c r="DK220" s="580"/>
      <c r="DL220" s="580"/>
      <c r="DM220" s="580"/>
      <c r="DN220" s="580"/>
      <c r="DO220" s="580"/>
      <c r="DP220" s="580"/>
      <c r="DQ220" s="580"/>
      <c r="DR220" s="580"/>
      <c r="DS220" s="580"/>
      <c r="DT220" s="580"/>
      <c r="DU220" s="580"/>
      <c r="DV220" s="580"/>
      <c r="DW220" s="580"/>
      <c r="DX220" s="580"/>
      <c r="DY220" s="580"/>
      <c r="DZ220" s="580"/>
      <c r="EA220" s="580"/>
      <c r="EB220" s="580"/>
      <c r="EC220" s="580"/>
      <c r="ED220" s="580"/>
      <c r="EE220" s="580"/>
      <c r="EF220" s="580"/>
      <c r="EG220" s="580"/>
      <c r="EH220" s="580"/>
      <c r="EI220" s="580"/>
      <c r="EJ220" s="580"/>
      <c r="EK220" s="580"/>
      <c r="EL220" s="580"/>
      <c r="EM220" s="580"/>
      <c r="EN220" s="580"/>
    </row>
  </sheetData>
  <sheetProtection formatCells="0" insertColumns="0" insertRows="0" deleteColumns="0" deleteRows="0" selectLockedCells="1"/>
  <mergeCells count="554">
    <mergeCell ref="CZ3:DB4"/>
    <mergeCell ref="DC3:DE3"/>
    <mergeCell ref="DF3:DI3"/>
    <mergeCell ref="DJ3:DM3"/>
    <mergeCell ref="J3:AE4"/>
    <mergeCell ref="AF3:AJ4"/>
    <mergeCell ref="AK3:AL4"/>
    <mergeCell ref="BF3:BK4"/>
    <mergeCell ref="BL3:BQ4"/>
    <mergeCell ref="BR3:BS4"/>
    <mergeCell ref="BT3:BV4"/>
    <mergeCell ref="BW3:BX4"/>
    <mergeCell ref="BY3:CB4"/>
    <mergeCell ref="DN3:DP3"/>
    <mergeCell ref="DQ3:DS3"/>
    <mergeCell ref="DT3:DW3"/>
    <mergeCell ref="DX3:EA3"/>
    <mergeCell ref="EB3:ED3"/>
    <mergeCell ref="EE3:EI3"/>
    <mergeCell ref="EJ3:EN3"/>
    <mergeCell ref="EO3:ET3"/>
    <mergeCell ref="EU3:EW3"/>
    <mergeCell ref="GN3:GP3"/>
    <mergeCell ref="GQ3:GR3"/>
    <mergeCell ref="GS3:GW3"/>
    <mergeCell ref="GX3:GY3"/>
    <mergeCell ref="EX3:EY3"/>
    <mergeCell ref="EZ3:FD3"/>
    <mergeCell ref="FE3:FF3"/>
    <mergeCell ref="FG3:FH3"/>
    <mergeCell ref="FI3:FK3"/>
    <mergeCell ref="FL3:FN3"/>
    <mergeCell ref="FO3:FQ3"/>
    <mergeCell ref="FR3:FS3"/>
    <mergeCell ref="FT3:FV3"/>
    <mergeCell ref="HX3:HZ3"/>
    <mergeCell ref="IA3:ID3"/>
    <mergeCell ref="IE3:IH3"/>
    <mergeCell ref="II3:IK3"/>
    <mergeCell ref="IL3:IL4"/>
    <mergeCell ref="DC4:DP4"/>
    <mergeCell ref="DQ4:ED4"/>
    <mergeCell ref="EE4:EN4"/>
    <mergeCell ref="EO4:EY4"/>
    <mergeCell ref="EZ4:FK4"/>
    <mergeCell ref="GZ3:HA3"/>
    <mergeCell ref="HB3:HD3"/>
    <mergeCell ref="HE3:HG3"/>
    <mergeCell ref="HH3:HJ3"/>
    <mergeCell ref="HK3:HL3"/>
    <mergeCell ref="HM3:HO3"/>
    <mergeCell ref="HP3:HR3"/>
    <mergeCell ref="HS3:HU3"/>
    <mergeCell ref="HV3:HW3"/>
    <mergeCell ref="FW3:FY3"/>
    <mergeCell ref="FZ3:GB3"/>
    <mergeCell ref="GC3:GD3"/>
    <mergeCell ref="GE3:GG4"/>
    <mergeCell ref="GH3:GM3"/>
    <mergeCell ref="GE5:HW5"/>
    <mergeCell ref="HX5:IL5"/>
    <mergeCell ref="FL4:FV4"/>
    <mergeCell ref="FW4:GD4"/>
    <mergeCell ref="GH4:GR4"/>
    <mergeCell ref="GS4:HD4"/>
    <mergeCell ref="HE4:HO4"/>
    <mergeCell ref="HP4:HW4"/>
    <mergeCell ref="V6:Y6"/>
    <mergeCell ref="AB6:AE6"/>
    <mergeCell ref="AF6:AH6"/>
    <mergeCell ref="HX4:IK4"/>
    <mergeCell ref="A5:AE5"/>
    <mergeCell ref="AF5:AL5"/>
    <mergeCell ref="BF5:BQ5"/>
    <mergeCell ref="BR5:DB5"/>
    <mergeCell ref="DC5:EN5"/>
    <mergeCell ref="EO5:GD5"/>
    <mergeCell ref="AI6:AL6"/>
    <mergeCell ref="CC3:CK4"/>
    <mergeCell ref="CL3:CM4"/>
    <mergeCell ref="CQ3:CS4"/>
    <mergeCell ref="CT3:CV4"/>
    <mergeCell ref="CW3:CY4"/>
    <mergeCell ref="D7:N7"/>
    <mergeCell ref="O7:Q7"/>
    <mergeCell ref="R7:W7"/>
    <mergeCell ref="X7:Y7"/>
    <mergeCell ref="Z7:AE7"/>
    <mergeCell ref="AF7:AH7"/>
    <mergeCell ref="A6:D6"/>
    <mergeCell ref="E6:P6"/>
    <mergeCell ref="Q6:U6"/>
    <mergeCell ref="L8:AL8"/>
    <mergeCell ref="L9:AL20"/>
    <mergeCell ref="BE14:BE15"/>
    <mergeCell ref="A21:AL21"/>
    <mergeCell ref="A22:A24"/>
    <mergeCell ref="B22:F24"/>
    <mergeCell ref="G22:K24"/>
    <mergeCell ref="L22:M24"/>
    <mergeCell ref="N22:O23"/>
    <mergeCell ref="P22:S24"/>
    <mergeCell ref="Z22:AB24"/>
    <mergeCell ref="AE22:AG22"/>
    <mergeCell ref="AH22:AL22"/>
    <mergeCell ref="AE23:AE24"/>
    <mergeCell ref="AF23:AF24"/>
    <mergeCell ref="AG23:AG24"/>
    <mergeCell ref="AH23:AH24"/>
    <mergeCell ref="AI23:AI24"/>
    <mergeCell ref="AJ23:AJ24"/>
    <mergeCell ref="AK23:AK24"/>
    <mergeCell ref="AL23:AL24"/>
    <mergeCell ref="A9:K20"/>
    <mergeCell ref="AC25:AD25"/>
    <mergeCell ref="T22:Y24"/>
    <mergeCell ref="AC27:AD27"/>
    <mergeCell ref="B26:F26"/>
    <mergeCell ref="G26:K26"/>
    <mergeCell ref="L26:M26"/>
    <mergeCell ref="P26:S26"/>
    <mergeCell ref="Z26:AB26"/>
    <mergeCell ref="AC26:AD26"/>
    <mergeCell ref="B27:F27"/>
    <mergeCell ref="G27:K27"/>
    <mergeCell ref="L27:M27"/>
    <mergeCell ref="P27:S27"/>
    <mergeCell ref="Z27:AB27"/>
    <mergeCell ref="B25:F25"/>
    <mergeCell ref="G25:K25"/>
    <mergeCell ref="L25:M25"/>
    <mergeCell ref="P25:S25"/>
    <mergeCell ref="T25:Y25"/>
    <mergeCell ref="Z25:AB25"/>
    <mergeCell ref="T26:Y26"/>
    <mergeCell ref="T27:Y27"/>
    <mergeCell ref="AC28:AD28"/>
    <mergeCell ref="B29:F29"/>
    <mergeCell ref="G29:K29"/>
    <mergeCell ref="L29:M29"/>
    <mergeCell ref="P29:S29"/>
    <mergeCell ref="T29:Y29"/>
    <mergeCell ref="Z29:AB29"/>
    <mergeCell ref="AC29:AD29"/>
    <mergeCell ref="B28:F28"/>
    <mergeCell ref="G28:K28"/>
    <mergeCell ref="L28:M28"/>
    <mergeCell ref="P28:S28"/>
    <mergeCell ref="T28:Y28"/>
    <mergeCell ref="Z28:AB28"/>
    <mergeCell ref="AC31:AD31"/>
    <mergeCell ref="B32:F32"/>
    <mergeCell ref="G32:K32"/>
    <mergeCell ref="L32:M32"/>
    <mergeCell ref="P32:S32"/>
    <mergeCell ref="T32:Y32"/>
    <mergeCell ref="AC33:AD33"/>
    <mergeCell ref="B30:F30"/>
    <mergeCell ref="G30:K30"/>
    <mergeCell ref="L30:M30"/>
    <mergeCell ref="P30:S30"/>
    <mergeCell ref="T30:Y30"/>
    <mergeCell ref="Z30:AB30"/>
    <mergeCell ref="Z32:AB32"/>
    <mergeCell ref="AC32:AD32"/>
    <mergeCell ref="B31:F31"/>
    <mergeCell ref="G31:K31"/>
    <mergeCell ref="L31:M31"/>
    <mergeCell ref="P31:S31"/>
    <mergeCell ref="T31:Y31"/>
    <mergeCell ref="Z31:AB31"/>
    <mergeCell ref="B34:F34"/>
    <mergeCell ref="G34:K34"/>
    <mergeCell ref="L34:M34"/>
    <mergeCell ref="P34:S34"/>
    <mergeCell ref="T34:Y34"/>
    <mergeCell ref="Z34:AB34"/>
    <mergeCell ref="AC34:AD34"/>
    <mergeCell ref="B33:F33"/>
    <mergeCell ref="G33:K33"/>
    <mergeCell ref="L33:M33"/>
    <mergeCell ref="P33:S33"/>
    <mergeCell ref="T33:Y33"/>
    <mergeCell ref="Z33:AB33"/>
    <mergeCell ref="U35:AL35"/>
    <mergeCell ref="F36:T36"/>
    <mergeCell ref="V36:W36"/>
    <mergeCell ref="Y36:Z36"/>
    <mergeCell ref="AB36:AC36"/>
    <mergeCell ref="AE36:AF36"/>
    <mergeCell ref="AG36:AJ36"/>
    <mergeCell ref="AK36:AL36"/>
    <mergeCell ref="F37:T37"/>
    <mergeCell ref="U37:AL38"/>
    <mergeCell ref="A38:E38"/>
    <mergeCell ref="F38:T38"/>
    <mergeCell ref="A35:E37"/>
    <mergeCell ref="F35:L35"/>
    <mergeCell ref="M35:N35"/>
    <mergeCell ref="O35:T35"/>
    <mergeCell ref="A39:AL39"/>
    <mergeCell ref="A40:F40"/>
    <mergeCell ref="G40:AL70"/>
    <mergeCell ref="A41:E41"/>
    <mergeCell ref="A42:E42"/>
    <mergeCell ref="A43:F43"/>
    <mergeCell ref="A44:E44"/>
    <mergeCell ref="A45:E45"/>
    <mergeCell ref="A46:E46"/>
    <mergeCell ref="A47:F47"/>
    <mergeCell ref="A48:D48"/>
    <mergeCell ref="E48:F48"/>
    <mergeCell ref="A49:D49"/>
    <mergeCell ref="E49:F49"/>
    <mergeCell ref="A50:D50"/>
    <mergeCell ref="E50:F50"/>
    <mergeCell ref="A51:D51"/>
    <mergeCell ref="E51:F51"/>
    <mergeCell ref="A52:F52"/>
    <mergeCell ref="A53:E53"/>
    <mergeCell ref="A54:E54"/>
    <mergeCell ref="A55:E55"/>
    <mergeCell ref="A56:E56"/>
    <mergeCell ref="A57:F57"/>
    <mergeCell ref="A58:E58"/>
    <mergeCell ref="A59:F59"/>
    <mergeCell ref="A60:E60"/>
    <mergeCell ref="A61:E61"/>
    <mergeCell ref="G72:AJ73"/>
    <mergeCell ref="A62:E62"/>
    <mergeCell ref="A63:E63"/>
    <mergeCell ref="A64:E64"/>
    <mergeCell ref="A65:E65"/>
    <mergeCell ref="A66:E66"/>
    <mergeCell ref="A67:E67"/>
    <mergeCell ref="P74:U74"/>
    <mergeCell ref="V74:Z74"/>
    <mergeCell ref="AA74:AC74"/>
    <mergeCell ref="AD74:AJ74"/>
    <mergeCell ref="AK74:AL74"/>
    <mergeCell ref="A68:F68"/>
    <mergeCell ref="A69:B69"/>
    <mergeCell ref="D69:E69"/>
    <mergeCell ref="A70:F70"/>
    <mergeCell ref="A71:F72"/>
    <mergeCell ref="AC75:AI75"/>
    <mergeCell ref="F76:H76"/>
    <mergeCell ref="I76:K76"/>
    <mergeCell ref="L76:Y76"/>
    <mergeCell ref="AC76:AI76"/>
    <mergeCell ref="AK72:AL72"/>
    <mergeCell ref="A73:F73"/>
    <mergeCell ref="AK73:AL73"/>
    <mergeCell ref="A74:E74"/>
    <mergeCell ref="F74:O74"/>
    <mergeCell ref="A75:E75"/>
    <mergeCell ref="F75:H75"/>
    <mergeCell ref="I75:K75"/>
    <mergeCell ref="L75:Y75"/>
    <mergeCell ref="AB77:AB78"/>
    <mergeCell ref="AC77:AI78"/>
    <mergeCell ref="A78:E78"/>
    <mergeCell ref="F78:H78"/>
    <mergeCell ref="I78:K78"/>
    <mergeCell ref="AX84:AX86"/>
    <mergeCell ref="AY84:AY86"/>
    <mergeCell ref="A79:AL79"/>
    <mergeCell ref="A77:E77"/>
    <mergeCell ref="F77:H77"/>
    <mergeCell ref="I77:K77"/>
    <mergeCell ref="L77:Y78"/>
    <mergeCell ref="A80:AL80"/>
    <mergeCell ref="A81:T81"/>
    <mergeCell ref="U81:AL81"/>
    <mergeCell ref="A82:T83"/>
    <mergeCell ref="U82:AL83"/>
    <mergeCell ref="Z77:Z78"/>
    <mergeCell ref="AA77:AA78"/>
    <mergeCell ref="AZ84:AZ86"/>
    <mergeCell ref="BA84:BA86"/>
    <mergeCell ref="A86:AG86"/>
    <mergeCell ref="A87:A90"/>
    <mergeCell ref="B87:C87"/>
    <mergeCell ref="D87:AG87"/>
    <mergeCell ref="AT87:AT90"/>
    <mergeCell ref="B88:C88"/>
    <mergeCell ref="D88:AG88"/>
    <mergeCell ref="B89:C90"/>
    <mergeCell ref="D89:AG89"/>
    <mergeCell ref="AK89:AK90"/>
    <mergeCell ref="AL89:AL90"/>
    <mergeCell ref="AU89:AV90"/>
    <mergeCell ref="AZ89:AZ90"/>
    <mergeCell ref="BA89:BA90"/>
    <mergeCell ref="D90:AG90"/>
    <mergeCell ref="A84:AG85"/>
    <mergeCell ref="AH84:AH86"/>
    <mergeCell ref="AI84:AI86"/>
    <mergeCell ref="AJ84:AJ86"/>
    <mergeCell ref="AK84:AK86"/>
    <mergeCell ref="AL84:AL86"/>
    <mergeCell ref="AW84:AW86"/>
    <mergeCell ref="A91:A96"/>
    <mergeCell ref="B91:C92"/>
    <mergeCell ref="D91:AG91"/>
    <mergeCell ref="AK91:AK92"/>
    <mergeCell ref="AL91:AL92"/>
    <mergeCell ref="AZ91:AZ92"/>
    <mergeCell ref="BA91:BA92"/>
    <mergeCell ref="D92:AG92"/>
    <mergeCell ref="B93:C94"/>
    <mergeCell ref="D93:AG93"/>
    <mergeCell ref="AK93:AK94"/>
    <mergeCell ref="AL93:AL94"/>
    <mergeCell ref="AU93:AV94"/>
    <mergeCell ref="AZ93:AZ94"/>
    <mergeCell ref="BA93:BA94"/>
    <mergeCell ref="D94:AG94"/>
    <mergeCell ref="D95:AG95"/>
    <mergeCell ref="AU95:AV95"/>
    <mergeCell ref="B96:C96"/>
    <mergeCell ref="D96:AG96"/>
    <mergeCell ref="AU96:AV96"/>
    <mergeCell ref="AT91:AT96"/>
    <mergeCell ref="AU91:AV92"/>
    <mergeCell ref="A97:A102"/>
    <mergeCell ref="B97:C97"/>
    <mergeCell ref="D97:L97"/>
    <mergeCell ref="M97:O97"/>
    <mergeCell ref="Q97:S97"/>
    <mergeCell ref="U97:X97"/>
    <mergeCell ref="B99:C100"/>
    <mergeCell ref="D102:AG102"/>
    <mergeCell ref="Z97:AC97"/>
    <mergeCell ref="AE97:AF97"/>
    <mergeCell ref="BA99:BA100"/>
    <mergeCell ref="D100:AG100"/>
    <mergeCell ref="B101:C102"/>
    <mergeCell ref="D101:AG101"/>
    <mergeCell ref="AK101:AK102"/>
    <mergeCell ref="AL101:AL102"/>
    <mergeCell ref="AU101:AV102"/>
    <mergeCell ref="AZ101:AZ102"/>
    <mergeCell ref="BA101:BA102"/>
    <mergeCell ref="AT97:AT102"/>
    <mergeCell ref="AU97:AV97"/>
    <mergeCell ref="D98:AG98"/>
    <mergeCell ref="AU98:AV98"/>
    <mergeCell ref="D99:AG99"/>
    <mergeCell ref="AK99:AK100"/>
    <mergeCell ref="AL99:AL100"/>
    <mergeCell ref="AU99:AV100"/>
    <mergeCell ref="AZ99:AZ100"/>
    <mergeCell ref="AL97:AL98"/>
    <mergeCell ref="A103:A105"/>
    <mergeCell ref="B103:C103"/>
    <mergeCell ref="D103:AG103"/>
    <mergeCell ref="AT103:AT105"/>
    <mergeCell ref="AU103:AV103"/>
    <mergeCell ref="B104:C104"/>
    <mergeCell ref="D104:AG104"/>
    <mergeCell ref="AU104:AV104"/>
    <mergeCell ref="B105:C105"/>
    <mergeCell ref="D105:AG105"/>
    <mergeCell ref="AU105:AV105"/>
    <mergeCell ref="A106:AL106"/>
    <mergeCell ref="A107:N111"/>
    <mergeCell ref="Q107:R107"/>
    <mergeCell ref="S107:Z107"/>
    <mergeCell ref="AA107:AB111"/>
    <mergeCell ref="AC107:AD107"/>
    <mergeCell ref="AE107:AL107"/>
    <mergeCell ref="Q108:R108"/>
    <mergeCell ref="S108:Z108"/>
    <mergeCell ref="AC108:AD108"/>
    <mergeCell ref="AE108:AL108"/>
    <mergeCell ref="Q109:R109"/>
    <mergeCell ref="S109:Z109"/>
    <mergeCell ref="AC109:AD109"/>
    <mergeCell ref="AE109:AL109"/>
    <mergeCell ref="Q110:R110"/>
    <mergeCell ref="S110:Z110"/>
    <mergeCell ref="AC110:AD110"/>
    <mergeCell ref="AE110:AL110"/>
    <mergeCell ref="Q111:R111"/>
    <mergeCell ref="S111:T111"/>
    <mergeCell ref="U111:Z111"/>
    <mergeCell ref="AC111:AD111"/>
    <mergeCell ref="AE111:AF111"/>
    <mergeCell ref="AG111:AL111"/>
    <mergeCell ref="AD124:AJ124"/>
    <mergeCell ref="A112:AL112"/>
    <mergeCell ref="A113:AL113"/>
    <mergeCell ref="A114:AJ123"/>
    <mergeCell ref="AK114:AL121"/>
    <mergeCell ref="AK122:AL122"/>
    <mergeCell ref="AK123:AL123"/>
    <mergeCell ref="B133:D135"/>
    <mergeCell ref="A124:E124"/>
    <mergeCell ref="F124:O124"/>
    <mergeCell ref="P124:U124"/>
    <mergeCell ref="V124:Z124"/>
    <mergeCell ref="AA124:AC124"/>
    <mergeCell ref="F133:AG133"/>
    <mergeCell ref="AK124:AL124"/>
    <mergeCell ref="A125:AG125"/>
    <mergeCell ref="AH125:AJ125"/>
    <mergeCell ref="AK125:AL125"/>
    <mergeCell ref="A126:AG126"/>
    <mergeCell ref="A127:A137"/>
    <mergeCell ref="B127:D132"/>
    <mergeCell ref="F127:AG127"/>
    <mergeCell ref="B136:D137"/>
    <mergeCell ref="F136:AG136"/>
    <mergeCell ref="AW127:AW132"/>
    <mergeCell ref="F128:AG128"/>
    <mergeCell ref="F129:AG129"/>
    <mergeCell ref="F130:AG130"/>
    <mergeCell ref="F131:AG131"/>
    <mergeCell ref="F132:AG132"/>
    <mergeCell ref="AW133:AW135"/>
    <mergeCell ref="F134:AG134"/>
    <mergeCell ref="F135:AG135"/>
    <mergeCell ref="AU133:AU135"/>
    <mergeCell ref="AW136:AW137"/>
    <mergeCell ref="F137:AG137"/>
    <mergeCell ref="AT127:AT137"/>
    <mergeCell ref="AU127:AU132"/>
    <mergeCell ref="AU136:AU137"/>
    <mergeCell ref="A138:A149"/>
    <mergeCell ref="B138:D142"/>
    <mergeCell ref="F138:AG138"/>
    <mergeCell ref="AT138:AT149"/>
    <mergeCell ref="AU138:AU142"/>
    <mergeCell ref="AW138:AW142"/>
    <mergeCell ref="F139:AG139"/>
    <mergeCell ref="F140:AG140"/>
    <mergeCell ref="F141:AG141"/>
    <mergeCell ref="F142:AG142"/>
    <mergeCell ref="B143:D144"/>
    <mergeCell ref="F143:AG143"/>
    <mergeCell ref="AU143:AU144"/>
    <mergeCell ref="AW143:AW144"/>
    <mergeCell ref="F144:AG144"/>
    <mergeCell ref="B145:D146"/>
    <mergeCell ref="F145:AG145"/>
    <mergeCell ref="AU145:AU146"/>
    <mergeCell ref="AW145:AW146"/>
    <mergeCell ref="F146:AG146"/>
    <mergeCell ref="B147:D149"/>
    <mergeCell ref="F147:AG147"/>
    <mergeCell ref="AU147:AU149"/>
    <mergeCell ref="AW147:AW149"/>
    <mergeCell ref="F148:AG148"/>
    <mergeCell ref="F149:AG149"/>
    <mergeCell ref="A150:A160"/>
    <mergeCell ref="B150:D152"/>
    <mergeCell ref="F150:AG150"/>
    <mergeCell ref="AT150:AT160"/>
    <mergeCell ref="AU150:AU152"/>
    <mergeCell ref="AW150:AW152"/>
    <mergeCell ref="F151:AG151"/>
    <mergeCell ref="F152:AG152"/>
    <mergeCell ref="B153:D155"/>
    <mergeCell ref="F153:AG153"/>
    <mergeCell ref="AU153:AU155"/>
    <mergeCell ref="AW153:AW155"/>
    <mergeCell ref="F154:AG154"/>
    <mergeCell ref="F155:AG155"/>
    <mergeCell ref="B156:D157"/>
    <mergeCell ref="F156:AG156"/>
    <mergeCell ref="AU156:AU157"/>
    <mergeCell ref="AW156:AW157"/>
    <mergeCell ref="F157:AG157"/>
    <mergeCell ref="B158:D160"/>
    <mergeCell ref="F158:AG158"/>
    <mergeCell ref="AU158:AU160"/>
    <mergeCell ref="AW158:AW160"/>
    <mergeCell ref="F159:AG159"/>
    <mergeCell ref="F160:AG160"/>
    <mergeCell ref="A161:A168"/>
    <mergeCell ref="B161:D163"/>
    <mergeCell ref="F161:AG161"/>
    <mergeCell ref="AT161:AT168"/>
    <mergeCell ref="AU161:AU163"/>
    <mergeCell ref="AW161:AW163"/>
    <mergeCell ref="F162:AG162"/>
    <mergeCell ref="B164:D166"/>
    <mergeCell ref="F164:AG164"/>
    <mergeCell ref="AU164:AU166"/>
    <mergeCell ref="AW164:AW166"/>
    <mergeCell ref="F165:AG165"/>
    <mergeCell ref="F166:AG166"/>
    <mergeCell ref="B167:D168"/>
    <mergeCell ref="F167:AG167"/>
    <mergeCell ref="AU167:AU168"/>
    <mergeCell ref="AW167:AW168"/>
    <mergeCell ref="F168:AG168"/>
    <mergeCell ref="F163:AG163"/>
    <mergeCell ref="A169:AG169"/>
    <mergeCell ref="AH169:AJ169"/>
    <mergeCell ref="A170:AL170"/>
    <mergeCell ref="A171:AL171"/>
    <mergeCell ref="A172:AL172"/>
    <mergeCell ref="A173:AF173"/>
    <mergeCell ref="AG173:AL174"/>
    <mergeCell ref="A174:AF177"/>
    <mergeCell ref="AH175:AL175"/>
    <mergeCell ref="AH176:AL176"/>
    <mergeCell ref="AH177:AL177"/>
    <mergeCell ref="A178:J178"/>
    <mergeCell ref="K178:AL178"/>
    <mergeCell ref="A179:AL179"/>
    <mergeCell ref="A180:J180"/>
    <mergeCell ref="K180:AC180"/>
    <mergeCell ref="AD180:AH180"/>
    <mergeCell ref="AI180:AL180"/>
    <mergeCell ref="A181:AL181"/>
    <mergeCell ref="A182:F183"/>
    <mergeCell ref="G182:P182"/>
    <mergeCell ref="Q182:AJ182"/>
    <mergeCell ref="AK182:AL182"/>
    <mergeCell ref="AK183:AL186"/>
    <mergeCell ref="A184:F186"/>
    <mergeCell ref="H185:N185"/>
    <mergeCell ref="S185:X185"/>
    <mergeCell ref="AD185:AI185"/>
    <mergeCell ref="H186:N186"/>
    <mergeCell ref="S186:X186"/>
    <mergeCell ref="AD186:AI186"/>
    <mergeCell ref="O107:P111"/>
    <mergeCell ref="F202:K202"/>
    <mergeCell ref="F203:K203"/>
    <mergeCell ref="F204:K204"/>
    <mergeCell ref="F205:K205"/>
    <mergeCell ref="X206:AA206"/>
    <mergeCell ref="A196:J196"/>
    <mergeCell ref="Q196:T196"/>
    <mergeCell ref="A197:J197"/>
    <mergeCell ref="Q197:T197"/>
    <mergeCell ref="A199:L199"/>
    <mergeCell ref="A200:E200"/>
    <mergeCell ref="F200:L200"/>
    <mergeCell ref="R200:V200"/>
    <mergeCell ref="F201:K201"/>
    <mergeCell ref="A190:AM190"/>
    <mergeCell ref="A192:K192"/>
    <mergeCell ref="X192:AB192"/>
    <mergeCell ref="A193:J193"/>
    <mergeCell ref="Q193:T193"/>
    <mergeCell ref="A194:J194"/>
    <mergeCell ref="Q194:T194"/>
    <mergeCell ref="A195:J195"/>
    <mergeCell ref="Q195:T195"/>
  </mergeCells>
  <dataValidations count="7">
    <dataValidation type="list" allowBlank="1" showInputMessage="1" showErrorMessage="1" sqref="AF37:AF38 BE74:BG74 AG35:AJ38 AK35:AL35 AK37:AL38 Z75:AA75 AF35" xr:uid="{00000000-0002-0000-0D00-000000000000}">
      <formula1>#REF!</formula1>
    </dataValidation>
    <dataValidation type="whole" operator="greaterThanOrEqual" allowBlank="1" showInputMessage="1" showErrorMessage="1" sqref="L25:M34 M35:N35" xr:uid="{00000000-0002-0000-0D00-000001000000}">
      <formula1>0</formula1>
    </dataValidation>
    <dataValidation type="list" allowBlank="1" showInputMessage="1" showErrorMessage="1" sqref="G26:G35" xr:uid="{00000000-0002-0000-0D00-000002000000}">
      <formula1>$Y$193:$Y$205</formula1>
    </dataValidation>
    <dataValidation type="list" allowBlank="1" showInputMessage="1" showErrorMessage="1" sqref="F58" xr:uid="{00000000-0002-0000-0D00-000003000000}">
      <formula1>$M$194:$M$195</formula1>
    </dataValidation>
    <dataValidation type="list" allowBlank="1" showInputMessage="1" showErrorMessage="1" sqref="Z25:AB34 AA37:AC38 AA35:AC35" xr:uid="{00000000-0002-0000-0D00-000004000000}">
      <formula1>$O$199:$O$207</formula1>
    </dataValidation>
    <dataValidation type="list" allowBlank="1" showInputMessage="1" showErrorMessage="1" sqref="AC25:AD34 AD37:AE38 AD35:AE35" xr:uid="{00000000-0002-0000-0D00-000005000000}">
      <formula1>$P$199:$P$208</formula1>
    </dataValidation>
    <dataValidation type="list" allowBlank="1" showInputMessage="1" showErrorMessage="1" sqref="N25:O34 Q107:R111 AC107:AD111 AL87:AL89 AL91 AL93 AL95:AL97 AL99 AL101 AL103:AL105 AE25:AL34 F41:F42 F44:F46 F53:F56 F69 C69 F76:F78 I76:I78 Z76:AB77 AJ76:AL76 AH87:AJ105 AH127:AJ168" xr:uid="{416D1B14-66D2-4B98-A226-8B5470276848}">
      <formula1>$A$2</formula1>
    </dataValidation>
  </dataValidations>
  <printOptions horizontalCentered="1" verticalCentered="1"/>
  <pageMargins left="0.39370078740157483" right="0.39370078740157483" top="0.39370078740157483" bottom="0.39370078740157483" header="0.31496062992125984" footer="0.31496062992125984"/>
  <pageSetup paperSize="161" scale="46" fitToHeight="3" orientation="portrait" r:id="rId1"/>
  <headerFooter alignWithMargins="0"/>
  <rowBreaks count="2" manualBreakCount="2">
    <brk id="73" max="37" man="1"/>
    <brk id="123" max="3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rgb="FFFFC000"/>
  </sheetPr>
  <dimension ref="A1:IL220"/>
  <sheetViews>
    <sheetView view="pageBreakPreview" topLeftCell="Y1" zoomScale="60" zoomScaleNormal="100" zoomScalePageLayoutView="80" workbookViewId="0">
      <selection activeCell="D12" sqref="D12:F12"/>
    </sheetView>
  </sheetViews>
  <sheetFormatPr defaultColWidth="3.140625" defaultRowHeight="18"/>
  <cols>
    <col min="1" max="1" width="5.140625" style="2" customWidth="1"/>
    <col min="2" max="2" width="4.85546875" style="2" customWidth="1"/>
    <col min="3" max="3" width="11.85546875" style="3" customWidth="1"/>
    <col min="4" max="5" width="6.85546875" style="2" customWidth="1"/>
    <col min="6" max="6" width="4.85546875" style="2" customWidth="1"/>
    <col min="7" max="11" width="4.28515625" style="2" customWidth="1"/>
    <col min="12" max="12" width="4.85546875" style="2" customWidth="1"/>
    <col min="13" max="13" width="4.28515625" style="2" customWidth="1"/>
    <col min="14" max="14" width="4.42578125" style="3" customWidth="1"/>
    <col min="15" max="15" width="5.140625" style="2" customWidth="1"/>
    <col min="16" max="16" width="5.42578125" style="2" customWidth="1"/>
    <col min="17" max="17" width="5.7109375" style="2" customWidth="1"/>
    <col min="18" max="19" width="4.28515625" style="2" customWidth="1"/>
    <col min="20" max="20" width="6.140625" style="2" customWidth="1"/>
    <col min="21" max="21" width="5" style="2" customWidth="1"/>
    <col min="22" max="22" width="5" style="3" customWidth="1"/>
    <col min="23" max="23" width="5.28515625" style="3" customWidth="1"/>
    <col min="24" max="24" width="4.28515625" style="3" customWidth="1"/>
    <col min="25" max="25" width="6.7109375" style="3" customWidth="1"/>
    <col min="26" max="26" width="4.85546875" style="3" customWidth="1"/>
    <col min="27" max="27" width="4.5703125" style="3" customWidth="1"/>
    <col min="28" max="28" width="5.28515625" style="2" customWidth="1"/>
    <col min="29" max="29" width="4.28515625" style="2" customWidth="1"/>
    <col min="30" max="30" width="5.28515625" style="2" customWidth="1"/>
    <col min="31" max="31" width="4.42578125" style="3" customWidth="1"/>
    <col min="32" max="33" width="6.28515625" style="3" customWidth="1"/>
    <col min="34" max="37" width="7.5703125" style="2" customWidth="1"/>
    <col min="38" max="38" width="7.5703125" style="3" customWidth="1"/>
    <col min="39" max="39" width="4.28515625" style="2" customWidth="1"/>
    <col min="40" max="40" width="24.85546875" style="2" customWidth="1"/>
    <col min="41" max="44" width="22" style="2" customWidth="1"/>
    <col min="45" max="45" width="9" style="2" customWidth="1"/>
    <col min="46" max="46" width="4.28515625" style="2" customWidth="1"/>
    <col min="47" max="47" width="9.7109375" style="2" customWidth="1"/>
    <col min="48" max="48" width="14.28515625" style="2" customWidth="1"/>
    <col min="49" max="51" width="7" style="2" customWidth="1"/>
    <col min="52" max="54" width="6.28515625" style="2" customWidth="1"/>
    <col min="55" max="55" width="9.85546875" style="38" customWidth="1"/>
    <col min="56" max="56" width="7.42578125" style="128" customWidth="1"/>
    <col min="57" max="57" width="7.42578125" style="3" customWidth="1"/>
    <col min="58" max="58" width="7.42578125" style="585" customWidth="1"/>
    <col min="59" max="59" width="7.42578125" style="3" customWidth="1"/>
    <col min="60" max="60" width="7.42578125" style="586" customWidth="1"/>
    <col min="61" max="246" width="7.42578125" style="3" customWidth="1"/>
    <col min="247" max="16384" width="3.140625" style="2"/>
  </cols>
  <sheetData>
    <row r="1" spans="1:246" s="479" customFormat="1" ht="19.899999999999999" customHeight="1" thickBot="1">
      <c r="A1" s="480" t="e">
        <f ca="1">IF(LEN(MID(CELL("filename",A3),FIND("]",CELL("filename",A3))+1,LEN(CELL("filename",A3))-FIND("]",CELL("filename",A3))))=100,3,IF(LEN(MID(CELL("filename",A3),FIND("]",CELL("filename",A3))+1,LEN(CELL("filename",A3))-FIND("]",CELL("filename",A3))))=6,3,IF(LEN(MID(CELL("filename",A3),FIND("]",CELL("filename",A3))+1,LEN(CELL("filename",A3))-FIND("]",CELL("filename",A3))))=6,3,IF(LEN(MID(CELL("filename",A3),FIND("]",CELL("filename",A3))+1,LEN(CELL("filename",A3))-FIND("]",CELL("filename",A3))))&lt;5,1,2))))</f>
        <v>#VALUE!</v>
      </c>
      <c r="BC1" s="481"/>
      <c r="BE1" s="548" t="e">
        <f ca="1">AK73</f>
        <v>#VALUE!</v>
      </c>
      <c r="BF1" s="549">
        <f ca="1">A38</f>
        <v>0</v>
      </c>
      <c r="BG1" s="550">
        <f>COUNTIFS(L25:M34,"&gt;=1",L25:M34,"&lt;=3")</f>
        <v>0</v>
      </c>
      <c r="BH1" s="550">
        <f>COUNTIFS(L25:M34,"&gt;=4",L25:M34,"&lt;=12")</f>
        <v>0</v>
      </c>
      <c r="BI1" s="550">
        <f>COUNTIFS(L25:M34,"&gt;12",L25:M34,"&lt;60")</f>
        <v>0</v>
      </c>
      <c r="BJ1" s="550">
        <f>COUNTIFS(L25:M34,"&gt;59")</f>
        <v>0</v>
      </c>
      <c r="BK1" s="551">
        <f>COUNTA(T25:Y34)</f>
        <v>0</v>
      </c>
      <c r="BL1" s="553" t="str">
        <f ca="1">O35</f>
        <v>Sin Hacinamiento</v>
      </c>
      <c r="BM1" s="554">
        <f>V36</f>
        <v>0</v>
      </c>
      <c r="BN1" s="555">
        <f ca="1">Y36</f>
        <v>0</v>
      </c>
      <c r="BO1" s="555">
        <f>AB36</f>
        <v>0</v>
      </c>
      <c r="BP1" s="555">
        <f>AE36</f>
        <v>0</v>
      </c>
      <c r="BQ1" s="556">
        <f>AK36</f>
        <v>0</v>
      </c>
      <c r="BR1" s="557">
        <f>F41</f>
        <v>0</v>
      </c>
      <c r="BS1" s="558">
        <f>F42</f>
        <v>0</v>
      </c>
      <c r="BT1" s="555">
        <f>F44</f>
        <v>0</v>
      </c>
      <c r="BU1" s="555">
        <f>F45</f>
        <v>0</v>
      </c>
      <c r="BV1" s="558">
        <f>F46</f>
        <v>0</v>
      </c>
      <c r="BW1" s="555">
        <f>E50</f>
        <v>0</v>
      </c>
      <c r="BX1" s="555">
        <f>E51</f>
        <v>0</v>
      </c>
      <c r="BY1" s="558">
        <f>F53</f>
        <v>0</v>
      </c>
      <c r="BZ1" s="558">
        <f>F54</f>
        <v>0</v>
      </c>
      <c r="CA1" s="558">
        <f>F55</f>
        <v>0</v>
      </c>
      <c r="CB1" s="559">
        <f>F56</f>
        <v>0</v>
      </c>
      <c r="CC1" s="560">
        <f>F58</f>
        <v>0</v>
      </c>
      <c r="CD1" s="558">
        <f>F60</f>
        <v>0</v>
      </c>
      <c r="CE1" s="558">
        <f>F61</f>
        <v>0</v>
      </c>
      <c r="CF1" s="558">
        <f>F62</f>
        <v>0</v>
      </c>
      <c r="CG1" s="558">
        <f>F63</f>
        <v>0</v>
      </c>
      <c r="CH1" s="558">
        <f>F64</f>
        <v>0</v>
      </c>
      <c r="CI1" s="558">
        <f>F65</f>
        <v>0</v>
      </c>
      <c r="CJ1" s="558">
        <f>F66</f>
        <v>0</v>
      </c>
      <c r="CK1" s="561">
        <f>F67</f>
        <v>0</v>
      </c>
      <c r="CL1" s="562" t="str">
        <f>IF(C69="x","Si","No")</f>
        <v>No</v>
      </c>
      <c r="CM1" s="563">
        <f>A72</f>
        <v>0</v>
      </c>
      <c r="CN1" s="555">
        <f>F76</f>
        <v>0</v>
      </c>
      <c r="CO1" s="555">
        <f>F77</f>
        <v>0</v>
      </c>
      <c r="CP1" s="555">
        <f>F78</f>
        <v>0</v>
      </c>
      <c r="CQ1" s="555">
        <f>I76</f>
        <v>0</v>
      </c>
      <c r="CR1" s="555">
        <f>I77</f>
        <v>0</v>
      </c>
      <c r="CS1" s="555">
        <f>I78</f>
        <v>0</v>
      </c>
      <c r="CT1" s="564">
        <f>Z76</f>
        <v>0</v>
      </c>
      <c r="CU1" s="564">
        <f>AA76</f>
        <v>0</v>
      </c>
      <c r="CV1" s="563">
        <f>AB76</f>
        <v>0</v>
      </c>
      <c r="CW1" s="564">
        <f>Z77</f>
        <v>0</v>
      </c>
      <c r="CX1" s="564">
        <f>AA77</f>
        <v>0</v>
      </c>
      <c r="CY1" s="564">
        <f>AB77</f>
        <v>0</v>
      </c>
      <c r="CZ1" s="555" t="str">
        <f>IF(AJ76&gt;0,"x","0")</f>
        <v>0</v>
      </c>
      <c r="DA1" s="555" t="str">
        <f>IF(AK76&gt;0,"x","0")</f>
        <v>0</v>
      </c>
      <c r="DB1" s="565" t="str">
        <f>_xlfn.CONCAT(AJ78,"/",AK78,"/",AL78)</f>
        <v>//</v>
      </c>
      <c r="DC1" s="566" t="str">
        <f>AK87</f>
        <v>-</v>
      </c>
      <c r="DD1" s="567" t="str">
        <f>AK88</f>
        <v>-</v>
      </c>
      <c r="DE1" s="568" t="str">
        <f>AK89</f>
        <v>-</v>
      </c>
      <c r="DF1" s="566" t="str">
        <f>AK91</f>
        <v>-</v>
      </c>
      <c r="DG1" s="567" t="str">
        <f>AK93</f>
        <v>-</v>
      </c>
      <c r="DH1" s="567" t="str">
        <f>AK95</f>
        <v>-</v>
      </c>
      <c r="DI1" s="569" t="str">
        <f>AK96</f>
        <v>-</v>
      </c>
      <c r="DJ1" s="570" t="str">
        <f>AK97</f>
        <v>-</v>
      </c>
      <c r="DK1" s="567" t="str">
        <f>AK98</f>
        <v>-</v>
      </c>
      <c r="DL1" s="567" t="str">
        <f>AK99</f>
        <v>-</v>
      </c>
      <c r="DM1" s="569" t="str">
        <f>AK101</f>
        <v>-</v>
      </c>
      <c r="DN1" s="566" t="str">
        <f>AK103</f>
        <v>-</v>
      </c>
      <c r="DO1" s="567" t="str">
        <f>AK104</f>
        <v>-</v>
      </c>
      <c r="DP1" s="569" t="str">
        <f>AK105</f>
        <v>-</v>
      </c>
      <c r="DQ1" s="566">
        <f>AL87</f>
        <v>0</v>
      </c>
      <c r="DR1" s="567">
        <f>AL88</f>
        <v>0</v>
      </c>
      <c r="DS1" s="568">
        <f>AL89</f>
        <v>0</v>
      </c>
      <c r="DT1" s="566">
        <f>AL91</f>
        <v>0</v>
      </c>
      <c r="DU1" s="567">
        <f>AL93</f>
        <v>0</v>
      </c>
      <c r="DV1" s="567">
        <f>AL95</f>
        <v>0</v>
      </c>
      <c r="DW1" s="569">
        <f>AL96</f>
        <v>0</v>
      </c>
      <c r="DX1" s="570">
        <f>AL97</f>
        <v>0</v>
      </c>
      <c r="DY1" s="567">
        <f>AL98</f>
        <v>0</v>
      </c>
      <c r="DZ1" s="567">
        <f>AL99</f>
        <v>0</v>
      </c>
      <c r="EA1" s="569">
        <f>AL101</f>
        <v>0</v>
      </c>
      <c r="EB1" s="566">
        <f>AL103</f>
        <v>0</v>
      </c>
      <c r="EC1" s="567">
        <f>AL104</f>
        <v>0</v>
      </c>
      <c r="ED1" s="568">
        <f>AL105</f>
        <v>0</v>
      </c>
      <c r="EE1" s="549">
        <f>Q107</f>
        <v>0</v>
      </c>
      <c r="EF1" s="550">
        <f>Q108</f>
        <v>0</v>
      </c>
      <c r="EG1" s="550">
        <f>Q109</f>
        <v>0</v>
      </c>
      <c r="EH1" s="550">
        <f>Q110</f>
        <v>0</v>
      </c>
      <c r="EI1" s="552">
        <f>Q111</f>
        <v>0</v>
      </c>
      <c r="EJ1" s="566">
        <f>AC107</f>
        <v>0</v>
      </c>
      <c r="EK1" s="567">
        <f>AC108</f>
        <v>0</v>
      </c>
      <c r="EL1" s="567">
        <f>AC109</f>
        <v>0</v>
      </c>
      <c r="EM1" s="567">
        <f>AC110</f>
        <v>0</v>
      </c>
      <c r="EN1" s="569">
        <f>AC111</f>
        <v>0</v>
      </c>
      <c r="EO1" s="549" t="str">
        <f>$AK127</f>
        <v>-</v>
      </c>
      <c r="EP1" s="550" t="str">
        <f>$AK128</f>
        <v>-</v>
      </c>
      <c r="EQ1" s="550" t="str">
        <f>$AK129</f>
        <v>-</v>
      </c>
      <c r="ER1" s="550" t="str">
        <f>$AK130</f>
        <v>-</v>
      </c>
      <c r="ES1" s="550" t="str">
        <f>$AK131</f>
        <v>-</v>
      </c>
      <c r="ET1" s="550" t="str">
        <f>$AK132</f>
        <v>-</v>
      </c>
      <c r="EU1" s="550" t="str">
        <f>$AK133</f>
        <v>-</v>
      </c>
      <c r="EV1" s="550" t="str">
        <f>$AK134</f>
        <v>-</v>
      </c>
      <c r="EW1" s="550" t="str">
        <f>$AK135</f>
        <v>-</v>
      </c>
      <c r="EX1" s="550" t="str">
        <f>$AK136</f>
        <v>-</v>
      </c>
      <c r="EY1" s="552" t="str">
        <f>$AK137</f>
        <v>-</v>
      </c>
      <c r="EZ1" s="571" t="str">
        <f>$AK138</f>
        <v>-</v>
      </c>
      <c r="FA1" s="571" t="str">
        <f>$AK139</f>
        <v>-</v>
      </c>
      <c r="FB1" s="571" t="str">
        <f>$AK140</f>
        <v>-</v>
      </c>
      <c r="FC1" s="571" t="str">
        <f>$AK141</f>
        <v>-</v>
      </c>
      <c r="FD1" s="571" t="str">
        <f>$AK142</f>
        <v>-</v>
      </c>
      <c r="FE1" s="571" t="str">
        <f>$AK143</f>
        <v>-</v>
      </c>
      <c r="FF1" s="571" t="str">
        <f>$AK144</f>
        <v>-</v>
      </c>
      <c r="FG1" s="571" t="str">
        <f>$AK145</f>
        <v>-</v>
      </c>
      <c r="FH1" s="571" t="str">
        <f>$AK146</f>
        <v>-</v>
      </c>
      <c r="FI1" s="571" t="str">
        <f>$AK147</f>
        <v>-</v>
      </c>
      <c r="FJ1" s="571" t="str">
        <f>$AK148</f>
        <v>-</v>
      </c>
      <c r="FK1" s="571" t="str">
        <f>$AK149</f>
        <v>-</v>
      </c>
      <c r="FL1" s="571" t="str">
        <f>$AK150</f>
        <v>-</v>
      </c>
      <c r="FM1" s="571" t="str">
        <f>$AK151</f>
        <v>-</v>
      </c>
      <c r="FN1" s="571" t="str">
        <f>$AK152</f>
        <v>-</v>
      </c>
      <c r="FO1" s="550" t="str">
        <f>$AK153</f>
        <v>-</v>
      </c>
      <c r="FP1" s="550" t="str">
        <f>$AK154</f>
        <v>-</v>
      </c>
      <c r="FQ1" s="550" t="str">
        <f>$AK155</f>
        <v>-</v>
      </c>
      <c r="FR1" s="550" t="str">
        <f>$AK156</f>
        <v>-</v>
      </c>
      <c r="FS1" s="550" t="str">
        <f>$AK157</f>
        <v>-</v>
      </c>
      <c r="FT1" s="550" t="str">
        <f>$AK158</f>
        <v>-</v>
      </c>
      <c r="FU1" s="550" t="str">
        <f>$AK159</f>
        <v>-</v>
      </c>
      <c r="FV1" s="551" t="str">
        <f>$AK160</f>
        <v>-</v>
      </c>
      <c r="FW1" s="549" t="str">
        <f>$AK161</f>
        <v>-</v>
      </c>
      <c r="FX1" s="550" t="str">
        <f>$AK162</f>
        <v>-</v>
      </c>
      <c r="FY1" s="550" t="str">
        <f>$AK163</f>
        <v>-</v>
      </c>
      <c r="FZ1" s="550" t="str">
        <f>$AK164</f>
        <v>-</v>
      </c>
      <c r="GA1" s="550" t="str">
        <f>$AK165</f>
        <v>-</v>
      </c>
      <c r="GB1" s="550" t="str">
        <f>$AK166</f>
        <v>-</v>
      </c>
      <c r="GC1" s="550" t="str">
        <f>$AK167</f>
        <v>-</v>
      </c>
      <c r="GD1" s="552" t="str">
        <f>$AK168</f>
        <v>-</v>
      </c>
      <c r="GE1" s="553">
        <f>AH175</f>
        <v>0</v>
      </c>
      <c r="GF1" s="558">
        <f>AH176</f>
        <v>0</v>
      </c>
      <c r="GG1" s="559">
        <f>AH177</f>
        <v>0</v>
      </c>
      <c r="GH1" s="549">
        <f>$AL127</f>
        <v>0</v>
      </c>
      <c r="GI1" s="550">
        <f>$AL128</f>
        <v>0</v>
      </c>
      <c r="GJ1" s="550">
        <f>$AL129</f>
        <v>0</v>
      </c>
      <c r="GK1" s="550">
        <f>$AL130</f>
        <v>0</v>
      </c>
      <c r="GL1" s="550">
        <f>$AL131</f>
        <v>0</v>
      </c>
      <c r="GM1" s="550">
        <f>$AL132</f>
        <v>0</v>
      </c>
      <c r="GN1" s="550">
        <f>$AL133</f>
        <v>0</v>
      </c>
      <c r="GO1" s="550">
        <f>$AL134</f>
        <v>0</v>
      </c>
      <c r="GP1" s="550">
        <f>$AL135</f>
        <v>0</v>
      </c>
      <c r="GQ1" s="550">
        <f>$AL136</f>
        <v>0</v>
      </c>
      <c r="GR1" s="552">
        <f>$AL137</f>
        <v>0</v>
      </c>
      <c r="GS1" s="572">
        <f>$AL138</f>
        <v>0</v>
      </c>
      <c r="GT1" s="572">
        <f>$AL139</f>
        <v>0</v>
      </c>
      <c r="GU1" s="572">
        <f>$AL140</f>
        <v>0</v>
      </c>
      <c r="GV1" s="572">
        <f>$AL141</f>
        <v>0</v>
      </c>
      <c r="GW1" s="572">
        <f>$AL142</f>
        <v>0</v>
      </c>
      <c r="GX1" s="572">
        <f>$AL143</f>
        <v>0</v>
      </c>
      <c r="GY1" s="572">
        <f>$AL144</f>
        <v>0</v>
      </c>
      <c r="GZ1" s="572">
        <f>$AL145</f>
        <v>0</v>
      </c>
      <c r="HA1" s="572">
        <f>$AL146</f>
        <v>0</v>
      </c>
      <c r="HB1" s="572">
        <f>$AL147</f>
        <v>0</v>
      </c>
      <c r="HC1" s="572">
        <f>$AL148</f>
        <v>0</v>
      </c>
      <c r="HD1" s="572">
        <f>$AL149</f>
        <v>0</v>
      </c>
      <c r="HE1" s="572">
        <f>$AL150</f>
        <v>0</v>
      </c>
      <c r="HF1" s="572">
        <f>$AL151</f>
        <v>0</v>
      </c>
      <c r="HG1" s="572">
        <f>$AL152</f>
        <v>0</v>
      </c>
      <c r="HH1" s="550">
        <f>$AL153</f>
        <v>0</v>
      </c>
      <c r="HI1" s="550">
        <f>$AL154</f>
        <v>0</v>
      </c>
      <c r="HJ1" s="550">
        <f>$AL155</f>
        <v>0</v>
      </c>
      <c r="HK1" s="550">
        <f>$AL156</f>
        <v>0</v>
      </c>
      <c r="HL1" s="550">
        <f>$AL157</f>
        <v>0</v>
      </c>
      <c r="HM1" s="550">
        <f>$AL158</f>
        <v>0</v>
      </c>
      <c r="HN1" s="550">
        <f>$AL159</f>
        <v>0</v>
      </c>
      <c r="HO1" s="551">
        <f>$AL160</f>
        <v>0</v>
      </c>
      <c r="HP1" s="549">
        <f>$AL161</f>
        <v>0</v>
      </c>
      <c r="HQ1" s="550">
        <f>$AL162</f>
        <v>0</v>
      </c>
      <c r="HR1" s="550">
        <f>$AL163</f>
        <v>0</v>
      </c>
      <c r="HS1" s="550">
        <f>$AL164</f>
        <v>0</v>
      </c>
      <c r="HT1" s="550">
        <f>$AL165</f>
        <v>0</v>
      </c>
      <c r="HU1" s="550">
        <f>$AL166</f>
        <v>0</v>
      </c>
      <c r="HV1" s="550">
        <f>$AL167</f>
        <v>0</v>
      </c>
      <c r="HW1" s="551">
        <f>$AL168</f>
        <v>0</v>
      </c>
      <c r="HX1" s="573">
        <f>AW127</f>
        <v>0</v>
      </c>
      <c r="HY1" s="574">
        <f>AW133</f>
        <v>0</v>
      </c>
      <c r="HZ1" s="575">
        <f>AW136</f>
        <v>0</v>
      </c>
      <c r="IA1" s="576">
        <f>AW138</f>
        <v>0</v>
      </c>
      <c r="IB1" s="574">
        <f>AW143</f>
        <v>0</v>
      </c>
      <c r="IC1" s="574">
        <f>AW145</f>
        <v>0</v>
      </c>
      <c r="ID1" s="575">
        <f>AW147</f>
        <v>0</v>
      </c>
      <c r="IE1" s="576">
        <f>AW150</f>
        <v>0</v>
      </c>
      <c r="IF1" s="574">
        <f>AW153</f>
        <v>0</v>
      </c>
      <c r="IG1" s="574">
        <f>AW156</f>
        <v>0</v>
      </c>
      <c r="IH1" s="575">
        <f>AW158</f>
        <v>0</v>
      </c>
      <c r="II1" s="573">
        <f>AW161</f>
        <v>0</v>
      </c>
      <c r="IJ1" s="574">
        <f>AW164</f>
        <v>0</v>
      </c>
      <c r="IK1" s="577">
        <f>AW167</f>
        <v>0</v>
      </c>
      <c r="IL1" s="578">
        <f>SUM(HX1:IK1)</f>
        <v>0</v>
      </c>
    </row>
    <row r="2" spans="1:246" s="147" customFormat="1" ht="13.15" customHeight="1" thickBot="1">
      <c r="A2" s="869" t="s">
        <v>5</v>
      </c>
      <c r="AB2" s="148"/>
      <c r="AC2" s="148"/>
      <c r="AD2" s="148"/>
      <c r="AE2" s="149"/>
      <c r="AF2" s="150"/>
      <c r="AG2" s="151"/>
      <c r="AH2" s="150"/>
      <c r="AI2" s="150"/>
      <c r="AJ2" s="150"/>
      <c r="AK2" s="150"/>
      <c r="AL2" s="150"/>
      <c r="BC2" s="152"/>
      <c r="BE2" s="544" t="s">
        <v>86</v>
      </c>
      <c r="BF2" s="400" t="s">
        <v>87</v>
      </c>
      <c r="BG2" s="401" t="s">
        <v>70</v>
      </c>
      <c r="BH2" s="402" t="s">
        <v>76</v>
      </c>
      <c r="BI2" s="402" t="s">
        <v>77</v>
      </c>
      <c r="BJ2" s="402" t="s">
        <v>78</v>
      </c>
      <c r="BK2" s="403" t="s">
        <v>88</v>
      </c>
      <c r="BL2" s="404" t="s">
        <v>89</v>
      </c>
      <c r="BM2" s="405" t="s">
        <v>90</v>
      </c>
      <c r="BN2" s="405" t="s">
        <v>91</v>
      </c>
      <c r="BO2" s="405" t="s">
        <v>92</v>
      </c>
      <c r="BP2" s="405" t="s">
        <v>93</v>
      </c>
      <c r="BQ2" s="406" t="s">
        <v>94</v>
      </c>
      <c r="BR2" s="407" t="s">
        <v>95</v>
      </c>
      <c r="BS2" s="408" t="s">
        <v>96</v>
      </c>
      <c r="BT2" s="409" t="s">
        <v>97</v>
      </c>
      <c r="BU2" s="409" t="s">
        <v>98</v>
      </c>
      <c r="BV2" s="408" t="s">
        <v>99</v>
      </c>
      <c r="BW2" s="409" t="s">
        <v>100</v>
      </c>
      <c r="BX2" s="409" t="s">
        <v>101</v>
      </c>
      <c r="BY2" s="409" t="s">
        <v>102</v>
      </c>
      <c r="BZ2" s="409" t="s">
        <v>103</v>
      </c>
      <c r="CA2" s="409" t="s">
        <v>104</v>
      </c>
      <c r="CB2" s="410" t="s">
        <v>105</v>
      </c>
      <c r="CC2" s="411" t="s">
        <v>106</v>
      </c>
      <c r="CD2" s="412" t="s">
        <v>107</v>
      </c>
      <c r="CE2" s="412" t="s">
        <v>108</v>
      </c>
      <c r="CF2" s="412" t="s">
        <v>109</v>
      </c>
      <c r="CG2" s="412" t="s">
        <v>110</v>
      </c>
      <c r="CH2" s="412" t="s">
        <v>52</v>
      </c>
      <c r="CI2" s="412" t="s">
        <v>111</v>
      </c>
      <c r="CJ2" s="413" t="s">
        <v>112</v>
      </c>
      <c r="CK2" s="414" t="s">
        <v>113</v>
      </c>
      <c r="CL2" s="415" t="s">
        <v>114</v>
      </c>
      <c r="CM2" s="416" t="s">
        <v>115</v>
      </c>
      <c r="CN2" s="417" t="s">
        <v>116</v>
      </c>
      <c r="CO2" s="417" t="s">
        <v>117</v>
      </c>
      <c r="CP2" s="417" t="s">
        <v>118</v>
      </c>
      <c r="CQ2" s="417" t="s">
        <v>116</v>
      </c>
      <c r="CR2" s="417" t="s">
        <v>117</v>
      </c>
      <c r="CS2" s="417" t="s">
        <v>118</v>
      </c>
      <c r="CT2" s="417" t="s">
        <v>17</v>
      </c>
      <c r="CU2" s="417" t="s">
        <v>21</v>
      </c>
      <c r="CV2" s="417" t="s">
        <v>119</v>
      </c>
      <c r="CW2" s="417" t="s">
        <v>17</v>
      </c>
      <c r="CX2" s="417" t="s">
        <v>21</v>
      </c>
      <c r="CY2" s="417" t="s">
        <v>119</v>
      </c>
      <c r="CZ2" s="417" t="s">
        <v>17</v>
      </c>
      <c r="DA2" s="417" t="s">
        <v>21</v>
      </c>
      <c r="DB2" s="418" t="s">
        <v>120</v>
      </c>
      <c r="DC2" s="419" t="s">
        <v>44</v>
      </c>
      <c r="DD2" s="420" t="s">
        <v>45</v>
      </c>
      <c r="DE2" s="421" t="s">
        <v>46</v>
      </c>
      <c r="DF2" s="419" t="s">
        <v>47</v>
      </c>
      <c r="DG2" s="420" t="s">
        <v>48</v>
      </c>
      <c r="DH2" s="420" t="s">
        <v>49</v>
      </c>
      <c r="DI2" s="421" t="s">
        <v>121</v>
      </c>
      <c r="DJ2" s="419" t="s">
        <v>51</v>
      </c>
      <c r="DK2" s="420" t="s">
        <v>52</v>
      </c>
      <c r="DL2" s="420" t="s">
        <v>53</v>
      </c>
      <c r="DM2" s="421" t="s">
        <v>54</v>
      </c>
      <c r="DN2" s="422" t="s">
        <v>55</v>
      </c>
      <c r="DO2" s="420" t="s">
        <v>56</v>
      </c>
      <c r="DP2" s="421" t="s">
        <v>57</v>
      </c>
      <c r="DQ2" s="423" t="s">
        <v>44</v>
      </c>
      <c r="DR2" s="424" t="s">
        <v>45</v>
      </c>
      <c r="DS2" s="425" t="s">
        <v>46</v>
      </c>
      <c r="DT2" s="423" t="s">
        <v>47</v>
      </c>
      <c r="DU2" s="424" t="s">
        <v>48</v>
      </c>
      <c r="DV2" s="424" t="s">
        <v>49</v>
      </c>
      <c r="DW2" s="425" t="s">
        <v>121</v>
      </c>
      <c r="DX2" s="423" t="s">
        <v>51</v>
      </c>
      <c r="DY2" s="424" t="s">
        <v>52</v>
      </c>
      <c r="DZ2" s="424" t="s">
        <v>53</v>
      </c>
      <c r="EA2" s="425" t="s">
        <v>54</v>
      </c>
      <c r="EB2" s="426" t="s">
        <v>55</v>
      </c>
      <c r="EC2" s="424" t="s">
        <v>56</v>
      </c>
      <c r="ED2" s="425" t="s">
        <v>57</v>
      </c>
      <c r="EE2" s="427" t="s">
        <v>122</v>
      </c>
      <c r="EF2" s="427" t="s">
        <v>123</v>
      </c>
      <c r="EG2" s="427" t="s">
        <v>124</v>
      </c>
      <c r="EH2" s="427" t="s">
        <v>125</v>
      </c>
      <c r="EI2" s="506" t="s">
        <v>126</v>
      </c>
      <c r="EJ2" s="507" t="s">
        <v>122</v>
      </c>
      <c r="EK2" s="427" t="s">
        <v>123</v>
      </c>
      <c r="EL2" s="427" t="s">
        <v>124</v>
      </c>
      <c r="EM2" s="427" t="s">
        <v>127</v>
      </c>
      <c r="EN2" s="508" t="s">
        <v>126</v>
      </c>
      <c r="EO2" s="433" t="s">
        <v>128</v>
      </c>
      <c r="EP2" s="434" t="s">
        <v>129</v>
      </c>
      <c r="EQ2" s="435" t="s">
        <v>130</v>
      </c>
      <c r="ER2" s="435" t="s">
        <v>131</v>
      </c>
      <c r="ES2" s="435" t="s">
        <v>132</v>
      </c>
      <c r="ET2" s="435" t="s">
        <v>133</v>
      </c>
      <c r="EU2" s="435" t="s">
        <v>134</v>
      </c>
      <c r="EV2" s="435" t="s">
        <v>135</v>
      </c>
      <c r="EW2" s="435" t="s">
        <v>136</v>
      </c>
      <c r="EX2" s="435" t="s">
        <v>137</v>
      </c>
      <c r="EY2" s="436" t="s">
        <v>138</v>
      </c>
      <c r="EZ2" s="433" t="s">
        <v>139</v>
      </c>
      <c r="FA2" s="434" t="s">
        <v>140</v>
      </c>
      <c r="FB2" s="434" t="s">
        <v>141</v>
      </c>
      <c r="FC2" s="434" t="s">
        <v>142</v>
      </c>
      <c r="FD2" s="434" t="s">
        <v>143</v>
      </c>
      <c r="FE2" s="434" t="s">
        <v>144</v>
      </c>
      <c r="FF2" s="434" t="s">
        <v>145</v>
      </c>
      <c r="FG2" s="434" t="s">
        <v>146</v>
      </c>
      <c r="FH2" s="434" t="s">
        <v>147</v>
      </c>
      <c r="FI2" s="434" t="s">
        <v>148</v>
      </c>
      <c r="FJ2" s="435" t="s">
        <v>149</v>
      </c>
      <c r="FK2" s="437" t="s">
        <v>150</v>
      </c>
      <c r="FL2" s="433" t="s">
        <v>151</v>
      </c>
      <c r="FM2" s="434" t="s">
        <v>152</v>
      </c>
      <c r="FN2" s="434" t="s">
        <v>153</v>
      </c>
      <c r="FO2" s="434" t="s">
        <v>154</v>
      </c>
      <c r="FP2" s="435" t="s">
        <v>155</v>
      </c>
      <c r="FQ2" s="435" t="s">
        <v>156</v>
      </c>
      <c r="FR2" s="434" t="s">
        <v>157</v>
      </c>
      <c r="FS2" s="435" t="s">
        <v>158</v>
      </c>
      <c r="FT2" s="435" t="s">
        <v>159</v>
      </c>
      <c r="FU2" s="435" t="s">
        <v>160</v>
      </c>
      <c r="FV2" s="437" t="s">
        <v>161</v>
      </c>
      <c r="FW2" s="438" t="s">
        <v>162</v>
      </c>
      <c r="FX2" s="434" t="s">
        <v>163</v>
      </c>
      <c r="FY2" s="435" t="s">
        <v>164</v>
      </c>
      <c r="FZ2" s="434" t="s">
        <v>165</v>
      </c>
      <c r="GA2" s="434" t="s">
        <v>166</v>
      </c>
      <c r="GB2" s="434" t="s">
        <v>167</v>
      </c>
      <c r="GC2" s="435" t="s">
        <v>168</v>
      </c>
      <c r="GD2" s="439" t="s">
        <v>169</v>
      </c>
      <c r="GE2" s="440" t="s">
        <v>170</v>
      </c>
      <c r="GF2" s="441" t="s">
        <v>171</v>
      </c>
      <c r="GG2" s="442" t="s">
        <v>172</v>
      </c>
      <c r="GH2" s="443" t="s">
        <v>128</v>
      </c>
      <c r="GI2" s="444" t="s">
        <v>129</v>
      </c>
      <c r="GJ2" s="445" t="s">
        <v>130</v>
      </c>
      <c r="GK2" s="445" t="s">
        <v>131</v>
      </c>
      <c r="GL2" s="445" t="s">
        <v>132</v>
      </c>
      <c r="GM2" s="445" t="s">
        <v>133</v>
      </c>
      <c r="GN2" s="445" t="s">
        <v>134</v>
      </c>
      <c r="GO2" s="445" t="s">
        <v>135</v>
      </c>
      <c r="GP2" s="445" t="s">
        <v>136</v>
      </c>
      <c r="GQ2" s="445" t="s">
        <v>137</v>
      </c>
      <c r="GR2" s="446" t="s">
        <v>138</v>
      </c>
      <c r="GS2" s="443" t="s">
        <v>139</v>
      </c>
      <c r="GT2" s="444" t="s">
        <v>140</v>
      </c>
      <c r="GU2" s="444" t="s">
        <v>141</v>
      </c>
      <c r="GV2" s="444" t="s">
        <v>142</v>
      </c>
      <c r="GW2" s="444" t="s">
        <v>143</v>
      </c>
      <c r="GX2" s="444" t="s">
        <v>144</v>
      </c>
      <c r="GY2" s="444" t="s">
        <v>145</v>
      </c>
      <c r="GZ2" s="444" t="s">
        <v>146</v>
      </c>
      <c r="HA2" s="444" t="s">
        <v>147</v>
      </c>
      <c r="HB2" s="444" t="s">
        <v>148</v>
      </c>
      <c r="HC2" s="445" t="s">
        <v>149</v>
      </c>
      <c r="HD2" s="447" t="s">
        <v>150</v>
      </c>
      <c r="HE2" s="443" t="s">
        <v>151</v>
      </c>
      <c r="HF2" s="444" t="s">
        <v>152</v>
      </c>
      <c r="HG2" s="444" t="s">
        <v>153</v>
      </c>
      <c r="HH2" s="444" t="s">
        <v>154</v>
      </c>
      <c r="HI2" s="445" t="s">
        <v>155</v>
      </c>
      <c r="HJ2" s="445" t="s">
        <v>156</v>
      </c>
      <c r="HK2" s="444" t="s">
        <v>157</v>
      </c>
      <c r="HL2" s="445" t="s">
        <v>158</v>
      </c>
      <c r="HM2" s="445" t="s">
        <v>159</v>
      </c>
      <c r="HN2" s="445" t="s">
        <v>160</v>
      </c>
      <c r="HO2" s="447" t="s">
        <v>161</v>
      </c>
      <c r="HP2" s="448" t="s">
        <v>162</v>
      </c>
      <c r="HQ2" s="444" t="s">
        <v>163</v>
      </c>
      <c r="HR2" s="445" t="s">
        <v>164</v>
      </c>
      <c r="HS2" s="444" t="s">
        <v>165</v>
      </c>
      <c r="HT2" s="444" t="s">
        <v>166</v>
      </c>
      <c r="HU2" s="444" t="s">
        <v>167</v>
      </c>
      <c r="HV2" s="445" t="s">
        <v>168</v>
      </c>
      <c r="HW2" s="446" t="s">
        <v>169</v>
      </c>
      <c r="HX2" s="428" t="s">
        <v>44</v>
      </c>
      <c r="HY2" s="429" t="s">
        <v>45</v>
      </c>
      <c r="HZ2" s="430" t="s">
        <v>46</v>
      </c>
      <c r="IA2" s="428" t="s">
        <v>47</v>
      </c>
      <c r="IB2" s="429" t="s">
        <v>48</v>
      </c>
      <c r="IC2" s="429" t="s">
        <v>49</v>
      </c>
      <c r="ID2" s="430" t="s">
        <v>121</v>
      </c>
      <c r="IE2" s="428" t="s">
        <v>51</v>
      </c>
      <c r="IF2" s="429" t="s">
        <v>52</v>
      </c>
      <c r="IG2" s="429" t="s">
        <v>53</v>
      </c>
      <c r="IH2" s="430" t="s">
        <v>54</v>
      </c>
      <c r="II2" s="431" t="s">
        <v>55</v>
      </c>
      <c r="IJ2" s="429" t="s">
        <v>56</v>
      </c>
      <c r="IK2" s="432" t="s">
        <v>57</v>
      </c>
      <c r="IL2" s="579" t="s">
        <v>81</v>
      </c>
    </row>
    <row r="3" spans="1:246" ht="33" customHeight="1" thickBot="1">
      <c r="A3" s="4"/>
      <c r="B3" s="5"/>
      <c r="C3" s="22"/>
      <c r="D3" s="5"/>
      <c r="E3" s="5"/>
      <c r="F3" s="5"/>
      <c r="G3" s="5"/>
      <c r="H3" s="5"/>
      <c r="I3" s="5"/>
      <c r="J3" s="1355" t="s">
        <v>173</v>
      </c>
      <c r="K3" s="1355"/>
      <c r="L3" s="1355"/>
      <c r="M3" s="1355"/>
      <c r="N3" s="1355"/>
      <c r="O3" s="1355"/>
      <c r="P3" s="1355"/>
      <c r="Q3" s="1355"/>
      <c r="R3" s="1355"/>
      <c r="S3" s="1355"/>
      <c r="T3" s="1355"/>
      <c r="U3" s="1355"/>
      <c r="V3" s="1355"/>
      <c r="W3" s="1355"/>
      <c r="X3" s="1355"/>
      <c r="Y3" s="1355"/>
      <c r="Z3" s="1355"/>
      <c r="AA3" s="1355"/>
      <c r="AB3" s="1355"/>
      <c r="AC3" s="1355"/>
      <c r="AD3" s="1355"/>
      <c r="AE3" s="1355"/>
      <c r="AF3" s="1412" t="s">
        <v>174</v>
      </c>
      <c r="AG3" s="1413"/>
      <c r="AH3" s="1413"/>
      <c r="AI3" s="1413"/>
      <c r="AJ3" s="1413"/>
      <c r="AK3" s="1419" t="s">
        <v>175</v>
      </c>
      <c r="AL3" s="1420"/>
      <c r="AM3" s="39"/>
      <c r="AN3" s="39"/>
      <c r="AO3" s="39"/>
      <c r="AP3" s="39"/>
      <c r="AQ3" s="39"/>
      <c r="AR3" s="39"/>
      <c r="AS3" s="39"/>
      <c r="AT3" s="39"/>
      <c r="AU3" s="759"/>
      <c r="AV3" s="759"/>
      <c r="AW3" s="759"/>
      <c r="AX3" s="759"/>
      <c r="AY3" s="759"/>
      <c r="AZ3" s="759"/>
      <c r="BA3" s="759"/>
      <c r="BB3" s="759"/>
      <c r="BE3" s="580"/>
      <c r="BF3" s="1815" t="s">
        <v>176</v>
      </c>
      <c r="BG3" s="1816"/>
      <c r="BH3" s="1816"/>
      <c r="BI3" s="1816"/>
      <c r="BJ3" s="1816"/>
      <c r="BK3" s="1816"/>
      <c r="BL3" s="1819" t="s">
        <v>177</v>
      </c>
      <c r="BM3" s="1820"/>
      <c r="BN3" s="1820"/>
      <c r="BO3" s="1820"/>
      <c r="BP3" s="1820"/>
      <c r="BQ3" s="1821"/>
      <c r="BR3" s="1825" t="s">
        <v>178</v>
      </c>
      <c r="BS3" s="1826"/>
      <c r="BT3" s="1826" t="s">
        <v>179</v>
      </c>
      <c r="BU3" s="1826"/>
      <c r="BV3" s="1826"/>
      <c r="BW3" s="1829" t="s">
        <v>180</v>
      </c>
      <c r="BX3" s="1830"/>
      <c r="BY3" s="1829" t="s">
        <v>181</v>
      </c>
      <c r="BZ3" s="1849"/>
      <c r="CA3" s="1849"/>
      <c r="CB3" s="1849"/>
      <c r="CC3" s="1851" t="s">
        <v>182</v>
      </c>
      <c r="CD3" s="1852"/>
      <c r="CE3" s="1852"/>
      <c r="CF3" s="1852"/>
      <c r="CG3" s="1852"/>
      <c r="CH3" s="1852"/>
      <c r="CI3" s="1852"/>
      <c r="CJ3" s="1852"/>
      <c r="CK3" s="1853"/>
      <c r="CL3" s="1857" t="s">
        <v>183</v>
      </c>
      <c r="CM3" s="1858"/>
      <c r="CN3" s="894" t="s">
        <v>184</v>
      </c>
      <c r="CO3" s="895"/>
      <c r="CP3" s="896"/>
      <c r="CQ3" s="1866" t="s">
        <v>185</v>
      </c>
      <c r="CR3" s="1857"/>
      <c r="CS3" s="1858"/>
      <c r="CT3" s="1868" t="s">
        <v>186</v>
      </c>
      <c r="CU3" s="1868"/>
      <c r="CV3" s="1868"/>
      <c r="CW3" s="1868" t="s">
        <v>187</v>
      </c>
      <c r="CX3" s="1868"/>
      <c r="CY3" s="1868"/>
      <c r="CZ3" s="1866" t="s">
        <v>188</v>
      </c>
      <c r="DA3" s="1857"/>
      <c r="DB3" s="1857"/>
      <c r="DC3" s="1910" t="s">
        <v>189</v>
      </c>
      <c r="DD3" s="1911"/>
      <c r="DE3" s="1912"/>
      <c r="DF3" s="1913" t="s">
        <v>190</v>
      </c>
      <c r="DG3" s="1911"/>
      <c r="DH3" s="1911"/>
      <c r="DI3" s="1912"/>
      <c r="DJ3" s="1913" t="s">
        <v>191</v>
      </c>
      <c r="DK3" s="1911"/>
      <c r="DL3" s="1911"/>
      <c r="DM3" s="1912"/>
      <c r="DN3" s="1913" t="s">
        <v>192</v>
      </c>
      <c r="DO3" s="1911"/>
      <c r="DP3" s="1914"/>
      <c r="DQ3" s="1915" t="s">
        <v>189</v>
      </c>
      <c r="DR3" s="1880"/>
      <c r="DS3" s="1881"/>
      <c r="DT3" s="1879" t="s">
        <v>190</v>
      </c>
      <c r="DU3" s="1880"/>
      <c r="DV3" s="1880"/>
      <c r="DW3" s="1881"/>
      <c r="DX3" s="1879" t="s">
        <v>191</v>
      </c>
      <c r="DY3" s="1880"/>
      <c r="DZ3" s="1880"/>
      <c r="EA3" s="1881"/>
      <c r="EB3" s="1879" t="s">
        <v>192</v>
      </c>
      <c r="EC3" s="1880"/>
      <c r="ED3" s="1882"/>
      <c r="EE3" s="1876" t="s">
        <v>193</v>
      </c>
      <c r="EF3" s="1877"/>
      <c r="EG3" s="1877"/>
      <c r="EH3" s="1877"/>
      <c r="EI3" s="1877"/>
      <c r="EJ3" s="1876" t="s">
        <v>194</v>
      </c>
      <c r="EK3" s="1877"/>
      <c r="EL3" s="1877"/>
      <c r="EM3" s="1877"/>
      <c r="EN3" s="1878"/>
      <c r="EO3" s="1863" t="s">
        <v>44</v>
      </c>
      <c r="EP3" s="1861"/>
      <c r="EQ3" s="1861"/>
      <c r="ER3" s="1861"/>
      <c r="ES3" s="1861"/>
      <c r="ET3" s="1861"/>
      <c r="EU3" s="1861" t="s">
        <v>45</v>
      </c>
      <c r="EV3" s="1861"/>
      <c r="EW3" s="1861"/>
      <c r="EX3" s="1861" t="s">
        <v>46</v>
      </c>
      <c r="EY3" s="1862"/>
      <c r="EZ3" s="1861" t="s">
        <v>47</v>
      </c>
      <c r="FA3" s="1861"/>
      <c r="FB3" s="1861"/>
      <c r="FC3" s="1861"/>
      <c r="FD3" s="1861"/>
      <c r="FE3" s="1863" t="s">
        <v>48</v>
      </c>
      <c r="FF3" s="1861"/>
      <c r="FG3" s="1861" t="s">
        <v>49</v>
      </c>
      <c r="FH3" s="1861"/>
      <c r="FI3" s="1861" t="s">
        <v>121</v>
      </c>
      <c r="FJ3" s="1861"/>
      <c r="FK3" s="1862"/>
      <c r="FL3" s="1863" t="s">
        <v>51</v>
      </c>
      <c r="FM3" s="1861"/>
      <c r="FN3" s="1861"/>
      <c r="FO3" s="1861" t="s">
        <v>52</v>
      </c>
      <c r="FP3" s="1861"/>
      <c r="FQ3" s="1861"/>
      <c r="FR3" s="1861" t="s">
        <v>53</v>
      </c>
      <c r="FS3" s="1861"/>
      <c r="FT3" s="1861" t="s">
        <v>54</v>
      </c>
      <c r="FU3" s="1861"/>
      <c r="FV3" s="1862"/>
      <c r="FW3" s="1863" t="s">
        <v>55</v>
      </c>
      <c r="FX3" s="1861"/>
      <c r="FY3" s="1861"/>
      <c r="FZ3" s="1861" t="s">
        <v>56</v>
      </c>
      <c r="GA3" s="1861"/>
      <c r="GB3" s="1861"/>
      <c r="GC3" s="1861" t="s">
        <v>57</v>
      </c>
      <c r="GD3" s="1862"/>
      <c r="GE3" s="1895" t="s">
        <v>195</v>
      </c>
      <c r="GF3" s="1896"/>
      <c r="GG3" s="1897"/>
      <c r="GH3" s="1883" t="s">
        <v>44</v>
      </c>
      <c r="GI3" s="1884"/>
      <c r="GJ3" s="1884"/>
      <c r="GK3" s="1884"/>
      <c r="GL3" s="1884"/>
      <c r="GM3" s="1884"/>
      <c r="GN3" s="1884" t="s">
        <v>45</v>
      </c>
      <c r="GO3" s="1884"/>
      <c r="GP3" s="1884"/>
      <c r="GQ3" s="1884" t="s">
        <v>46</v>
      </c>
      <c r="GR3" s="1885"/>
      <c r="GS3" s="1884" t="s">
        <v>47</v>
      </c>
      <c r="GT3" s="1884"/>
      <c r="GU3" s="1884"/>
      <c r="GV3" s="1884"/>
      <c r="GW3" s="1884"/>
      <c r="GX3" s="1883" t="s">
        <v>48</v>
      </c>
      <c r="GY3" s="1884"/>
      <c r="GZ3" s="1884" t="s">
        <v>49</v>
      </c>
      <c r="HA3" s="1884"/>
      <c r="HB3" s="1884" t="s">
        <v>121</v>
      </c>
      <c r="HC3" s="1884"/>
      <c r="HD3" s="1885"/>
      <c r="HE3" s="1883" t="s">
        <v>51</v>
      </c>
      <c r="HF3" s="1884"/>
      <c r="HG3" s="1884"/>
      <c r="HH3" s="1884" t="s">
        <v>52</v>
      </c>
      <c r="HI3" s="1884"/>
      <c r="HJ3" s="1884"/>
      <c r="HK3" s="1884" t="s">
        <v>53</v>
      </c>
      <c r="HL3" s="1884"/>
      <c r="HM3" s="1884" t="s">
        <v>54</v>
      </c>
      <c r="HN3" s="1884"/>
      <c r="HO3" s="1885"/>
      <c r="HP3" s="1883" t="s">
        <v>55</v>
      </c>
      <c r="HQ3" s="1884"/>
      <c r="HR3" s="1884"/>
      <c r="HS3" s="1884" t="s">
        <v>56</v>
      </c>
      <c r="HT3" s="1884"/>
      <c r="HU3" s="1884"/>
      <c r="HV3" s="1884" t="s">
        <v>57</v>
      </c>
      <c r="HW3" s="1885"/>
      <c r="HX3" s="1888" t="s">
        <v>189</v>
      </c>
      <c r="HY3" s="1886"/>
      <c r="HZ3" s="1887"/>
      <c r="IA3" s="1888" t="s">
        <v>190</v>
      </c>
      <c r="IB3" s="1886"/>
      <c r="IC3" s="1886"/>
      <c r="ID3" s="1887"/>
      <c r="IE3" s="1888" t="s">
        <v>191</v>
      </c>
      <c r="IF3" s="1886"/>
      <c r="IG3" s="1886"/>
      <c r="IH3" s="1887"/>
      <c r="II3" s="1886" t="s">
        <v>192</v>
      </c>
      <c r="IJ3" s="1886"/>
      <c r="IK3" s="1887"/>
      <c r="IL3" s="1864"/>
    </row>
    <row r="4" spans="1:246" s="10" customFormat="1" ht="26.45" customHeight="1" thickBot="1">
      <c r="A4" s="6"/>
      <c r="B4" s="7"/>
      <c r="C4" s="8"/>
      <c r="D4" s="7"/>
      <c r="E4" s="7"/>
      <c r="F4" s="7"/>
      <c r="G4" s="7"/>
      <c r="H4" s="7"/>
      <c r="I4" s="7"/>
      <c r="J4" s="1356"/>
      <c r="K4" s="1356"/>
      <c r="L4" s="1356"/>
      <c r="M4" s="1356"/>
      <c r="N4" s="1356"/>
      <c r="O4" s="1356"/>
      <c r="P4" s="1356"/>
      <c r="Q4" s="1356"/>
      <c r="R4" s="1356"/>
      <c r="S4" s="1356"/>
      <c r="T4" s="1356"/>
      <c r="U4" s="1356"/>
      <c r="V4" s="1356"/>
      <c r="W4" s="1356"/>
      <c r="X4" s="1356"/>
      <c r="Y4" s="1356"/>
      <c r="Z4" s="1356"/>
      <c r="AA4" s="1356"/>
      <c r="AB4" s="1356"/>
      <c r="AC4" s="1356"/>
      <c r="AD4" s="1356"/>
      <c r="AE4" s="1356"/>
      <c r="AF4" s="1414"/>
      <c r="AG4" s="1415"/>
      <c r="AH4" s="1415"/>
      <c r="AI4" s="1415"/>
      <c r="AJ4" s="1415"/>
      <c r="AK4" s="1419"/>
      <c r="AL4" s="1420"/>
      <c r="AM4" s="9"/>
      <c r="AN4" s="9"/>
      <c r="AO4" s="9"/>
      <c r="AP4" s="9"/>
      <c r="AQ4" s="9"/>
      <c r="AR4" s="9"/>
      <c r="AS4" s="9"/>
      <c r="AT4" s="9"/>
      <c r="AU4" s="760"/>
      <c r="AV4" s="760"/>
      <c r="AW4" s="760"/>
      <c r="AX4" s="760"/>
      <c r="AY4" s="760"/>
      <c r="AZ4" s="760"/>
      <c r="BA4" s="760"/>
      <c r="BB4" s="760"/>
      <c r="BC4" s="39"/>
      <c r="BD4" s="760"/>
      <c r="BE4" s="580"/>
      <c r="BF4" s="1817"/>
      <c r="BG4" s="1818"/>
      <c r="BH4" s="1818"/>
      <c r="BI4" s="1818"/>
      <c r="BJ4" s="1818"/>
      <c r="BK4" s="1818"/>
      <c r="BL4" s="1822"/>
      <c r="BM4" s="1823"/>
      <c r="BN4" s="1823"/>
      <c r="BO4" s="1823"/>
      <c r="BP4" s="1823"/>
      <c r="BQ4" s="1824"/>
      <c r="BR4" s="1827"/>
      <c r="BS4" s="1828"/>
      <c r="BT4" s="1828"/>
      <c r="BU4" s="1828"/>
      <c r="BV4" s="1828"/>
      <c r="BW4" s="1831"/>
      <c r="BX4" s="1832"/>
      <c r="BY4" s="1831"/>
      <c r="BZ4" s="1850"/>
      <c r="CA4" s="1850"/>
      <c r="CB4" s="1850"/>
      <c r="CC4" s="1854"/>
      <c r="CD4" s="1855"/>
      <c r="CE4" s="1855"/>
      <c r="CF4" s="1855"/>
      <c r="CG4" s="1855"/>
      <c r="CH4" s="1855"/>
      <c r="CI4" s="1855"/>
      <c r="CJ4" s="1855"/>
      <c r="CK4" s="1856"/>
      <c r="CL4" s="1859"/>
      <c r="CM4" s="1860"/>
      <c r="CN4" s="897"/>
      <c r="CO4" s="898"/>
      <c r="CP4" s="899"/>
      <c r="CQ4" s="1867"/>
      <c r="CR4" s="1859"/>
      <c r="CS4" s="1860"/>
      <c r="CT4" s="1869"/>
      <c r="CU4" s="1869"/>
      <c r="CV4" s="1869"/>
      <c r="CW4" s="1869"/>
      <c r="CX4" s="1869"/>
      <c r="CY4" s="1869"/>
      <c r="CZ4" s="1867"/>
      <c r="DA4" s="1859"/>
      <c r="DB4" s="1859"/>
      <c r="DC4" s="1870" t="s">
        <v>196</v>
      </c>
      <c r="DD4" s="1871"/>
      <c r="DE4" s="1871"/>
      <c r="DF4" s="1871"/>
      <c r="DG4" s="1871"/>
      <c r="DH4" s="1871"/>
      <c r="DI4" s="1871"/>
      <c r="DJ4" s="1871"/>
      <c r="DK4" s="1871"/>
      <c r="DL4" s="1871"/>
      <c r="DM4" s="1871"/>
      <c r="DN4" s="1871"/>
      <c r="DO4" s="1871"/>
      <c r="DP4" s="1872"/>
      <c r="DQ4" s="1873" t="s">
        <v>197</v>
      </c>
      <c r="DR4" s="1874"/>
      <c r="DS4" s="1874"/>
      <c r="DT4" s="1874"/>
      <c r="DU4" s="1874"/>
      <c r="DV4" s="1874"/>
      <c r="DW4" s="1874"/>
      <c r="DX4" s="1874"/>
      <c r="DY4" s="1874"/>
      <c r="DZ4" s="1874"/>
      <c r="EA4" s="1874"/>
      <c r="EB4" s="1874"/>
      <c r="EC4" s="1874"/>
      <c r="ED4" s="1875"/>
      <c r="EE4" s="1907" t="s">
        <v>198</v>
      </c>
      <c r="EF4" s="1908"/>
      <c r="EG4" s="1908"/>
      <c r="EH4" s="1908"/>
      <c r="EI4" s="1908"/>
      <c r="EJ4" s="1908"/>
      <c r="EK4" s="1908"/>
      <c r="EL4" s="1908"/>
      <c r="EM4" s="1908"/>
      <c r="EN4" s="1909"/>
      <c r="EO4" s="1904" t="s">
        <v>189</v>
      </c>
      <c r="EP4" s="1905"/>
      <c r="EQ4" s="1905"/>
      <c r="ER4" s="1905"/>
      <c r="ES4" s="1905"/>
      <c r="ET4" s="1905"/>
      <c r="EU4" s="1905"/>
      <c r="EV4" s="1905"/>
      <c r="EW4" s="1905"/>
      <c r="EX4" s="1905"/>
      <c r="EY4" s="1906"/>
      <c r="EZ4" s="1904" t="s">
        <v>190</v>
      </c>
      <c r="FA4" s="1905"/>
      <c r="FB4" s="1905"/>
      <c r="FC4" s="1905"/>
      <c r="FD4" s="1905"/>
      <c r="FE4" s="1905"/>
      <c r="FF4" s="1905"/>
      <c r="FG4" s="1905"/>
      <c r="FH4" s="1905"/>
      <c r="FI4" s="1905"/>
      <c r="FJ4" s="1905"/>
      <c r="FK4" s="1906"/>
      <c r="FL4" s="1904" t="s">
        <v>191</v>
      </c>
      <c r="FM4" s="1905"/>
      <c r="FN4" s="1905"/>
      <c r="FO4" s="1905"/>
      <c r="FP4" s="1905"/>
      <c r="FQ4" s="1905"/>
      <c r="FR4" s="1905"/>
      <c r="FS4" s="1905"/>
      <c r="FT4" s="1905"/>
      <c r="FU4" s="1905"/>
      <c r="FV4" s="1906"/>
      <c r="FW4" s="1904" t="s">
        <v>192</v>
      </c>
      <c r="FX4" s="1905"/>
      <c r="FY4" s="1905"/>
      <c r="FZ4" s="1905"/>
      <c r="GA4" s="1905"/>
      <c r="GB4" s="1905"/>
      <c r="GC4" s="1905"/>
      <c r="GD4" s="1906"/>
      <c r="GE4" s="1898"/>
      <c r="GF4" s="1899"/>
      <c r="GG4" s="1900"/>
      <c r="GH4" s="1892" t="s">
        <v>189</v>
      </c>
      <c r="GI4" s="1893"/>
      <c r="GJ4" s="1893"/>
      <c r="GK4" s="1893"/>
      <c r="GL4" s="1893"/>
      <c r="GM4" s="1893"/>
      <c r="GN4" s="1893"/>
      <c r="GO4" s="1893"/>
      <c r="GP4" s="1893"/>
      <c r="GQ4" s="1893"/>
      <c r="GR4" s="1894"/>
      <c r="GS4" s="1892" t="s">
        <v>190</v>
      </c>
      <c r="GT4" s="1893"/>
      <c r="GU4" s="1893"/>
      <c r="GV4" s="1893"/>
      <c r="GW4" s="1893"/>
      <c r="GX4" s="1893"/>
      <c r="GY4" s="1893"/>
      <c r="GZ4" s="1893"/>
      <c r="HA4" s="1893"/>
      <c r="HB4" s="1893"/>
      <c r="HC4" s="1893"/>
      <c r="HD4" s="1894"/>
      <c r="HE4" s="1892" t="s">
        <v>191</v>
      </c>
      <c r="HF4" s="1893"/>
      <c r="HG4" s="1893"/>
      <c r="HH4" s="1893"/>
      <c r="HI4" s="1893"/>
      <c r="HJ4" s="1893"/>
      <c r="HK4" s="1893"/>
      <c r="HL4" s="1893"/>
      <c r="HM4" s="1893"/>
      <c r="HN4" s="1893"/>
      <c r="HO4" s="1894"/>
      <c r="HP4" s="1892" t="s">
        <v>192</v>
      </c>
      <c r="HQ4" s="1893"/>
      <c r="HR4" s="1893"/>
      <c r="HS4" s="1893"/>
      <c r="HT4" s="1893"/>
      <c r="HU4" s="1893"/>
      <c r="HV4" s="1893"/>
      <c r="HW4" s="1894"/>
      <c r="HX4" s="1888" t="s">
        <v>199</v>
      </c>
      <c r="HY4" s="1886"/>
      <c r="HZ4" s="1886"/>
      <c r="IA4" s="1886"/>
      <c r="IB4" s="1886"/>
      <c r="IC4" s="1886"/>
      <c r="ID4" s="1886"/>
      <c r="IE4" s="1886"/>
      <c r="IF4" s="1886"/>
      <c r="IG4" s="1886"/>
      <c r="IH4" s="1886"/>
      <c r="II4" s="1886"/>
      <c r="IJ4" s="1886"/>
      <c r="IK4" s="1887"/>
      <c r="IL4" s="1865"/>
    </row>
    <row r="5" spans="1:246" ht="24" customHeight="1" thickBot="1">
      <c r="A5" s="1421" t="s">
        <v>200</v>
      </c>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06" t="s">
        <v>201</v>
      </c>
      <c r="AG5" s="1407"/>
      <c r="AH5" s="1407"/>
      <c r="AI5" s="1407"/>
      <c r="AJ5" s="1407"/>
      <c r="AK5" s="1407"/>
      <c r="AL5" s="1408"/>
      <c r="AM5" s="11"/>
      <c r="AN5" s="11"/>
      <c r="AO5" s="11"/>
      <c r="AP5" s="11"/>
      <c r="AQ5" s="11"/>
      <c r="AR5" s="11"/>
      <c r="AS5" s="11"/>
      <c r="AT5" s="11"/>
      <c r="AU5" s="761"/>
      <c r="AV5" s="761"/>
      <c r="AW5" s="761"/>
      <c r="AX5" s="761"/>
      <c r="AY5" s="761"/>
      <c r="AZ5" s="761"/>
      <c r="BA5" s="761"/>
      <c r="BB5" s="761"/>
      <c r="BC5" s="40"/>
      <c r="BD5" s="125"/>
      <c r="BE5" s="396"/>
      <c r="BF5" s="1833" t="s">
        <v>202</v>
      </c>
      <c r="BG5" s="1834"/>
      <c r="BH5" s="1834"/>
      <c r="BI5" s="1834"/>
      <c r="BJ5" s="1834"/>
      <c r="BK5" s="1834"/>
      <c r="BL5" s="1834"/>
      <c r="BM5" s="1834"/>
      <c r="BN5" s="1834"/>
      <c r="BO5" s="1834"/>
      <c r="BP5" s="1834"/>
      <c r="BQ5" s="1835"/>
      <c r="BR5" s="1836" t="s">
        <v>203</v>
      </c>
      <c r="BS5" s="1837"/>
      <c r="BT5" s="1837"/>
      <c r="BU5" s="1837"/>
      <c r="BV5" s="1837"/>
      <c r="BW5" s="1837"/>
      <c r="BX5" s="1837"/>
      <c r="BY5" s="1837"/>
      <c r="BZ5" s="1837"/>
      <c r="CA5" s="1837"/>
      <c r="CB5" s="1837"/>
      <c r="CC5" s="1837"/>
      <c r="CD5" s="1837"/>
      <c r="CE5" s="1837"/>
      <c r="CF5" s="1837"/>
      <c r="CG5" s="1837"/>
      <c r="CH5" s="1837"/>
      <c r="CI5" s="1837"/>
      <c r="CJ5" s="1837"/>
      <c r="CK5" s="1837"/>
      <c r="CL5" s="1837"/>
      <c r="CM5" s="1837"/>
      <c r="CN5" s="1837"/>
      <c r="CO5" s="1837"/>
      <c r="CP5" s="1837"/>
      <c r="CQ5" s="1837"/>
      <c r="CR5" s="1837"/>
      <c r="CS5" s="1837"/>
      <c r="CT5" s="1837"/>
      <c r="CU5" s="1837"/>
      <c r="CV5" s="1837"/>
      <c r="CW5" s="1837"/>
      <c r="CX5" s="1837"/>
      <c r="CY5" s="1837"/>
      <c r="CZ5" s="1837"/>
      <c r="DA5" s="1837"/>
      <c r="DB5" s="1838"/>
      <c r="DC5" s="1889" t="s">
        <v>204</v>
      </c>
      <c r="DD5" s="1890"/>
      <c r="DE5" s="1890"/>
      <c r="DF5" s="1890"/>
      <c r="DG5" s="1890"/>
      <c r="DH5" s="1890"/>
      <c r="DI5" s="1890"/>
      <c r="DJ5" s="1890"/>
      <c r="DK5" s="1890"/>
      <c r="DL5" s="1890"/>
      <c r="DM5" s="1890"/>
      <c r="DN5" s="1890"/>
      <c r="DO5" s="1890"/>
      <c r="DP5" s="1890"/>
      <c r="DQ5" s="1890"/>
      <c r="DR5" s="1890"/>
      <c r="DS5" s="1890"/>
      <c r="DT5" s="1890"/>
      <c r="DU5" s="1890"/>
      <c r="DV5" s="1890"/>
      <c r="DW5" s="1890"/>
      <c r="DX5" s="1890"/>
      <c r="DY5" s="1890"/>
      <c r="DZ5" s="1890"/>
      <c r="EA5" s="1890"/>
      <c r="EB5" s="1890"/>
      <c r="EC5" s="1890"/>
      <c r="ED5" s="1890"/>
      <c r="EE5" s="1890"/>
      <c r="EF5" s="1890"/>
      <c r="EG5" s="1890"/>
      <c r="EH5" s="1890"/>
      <c r="EI5" s="1890"/>
      <c r="EJ5" s="1890"/>
      <c r="EK5" s="1890"/>
      <c r="EL5" s="1890"/>
      <c r="EM5" s="1890"/>
      <c r="EN5" s="1891"/>
      <c r="EO5" s="1930" t="s">
        <v>205</v>
      </c>
      <c r="EP5" s="1931"/>
      <c r="EQ5" s="1931"/>
      <c r="ER5" s="1931"/>
      <c r="ES5" s="1931"/>
      <c r="ET5" s="1931"/>
      <c r="EU5" s="1931"/>
      <c r="EV5" s="1931"/>
      <c r="EW5" s="1931"/>
      <c r="EX5" s="1931"/>
      <c r="EY5" s="1931"/>
      <c r="EZ5" s="1931"/>
      <c r="FA5" s="1931"/>
      <c r="FB5" s="1931"/>
      <c r="FC5" s="1931"/>
      <c r="FD5" s="1931"/>
      <c r="FE5" s="1931"/>
      <c r="FF5" s="1931"/>
      <c r="FG5" s="1931"/>
      <c r="FH5" s="1931"/>
      <c r="FI5" s="1931"/>
      <c r="FJ5" s="1931"/>
      <c r="FK5" s="1931"/>
      <c r="FL5" s="1931"/>
      <c r="FM5" s="1931"/>
      <c r="FN5" s="1931"/>
      <c r="FO5" s="1931"/>
      <c r="FP5" s="1931"/>
      <c r="FQ5" s="1931"/>
      <c r="FR5" s="1931"/>
      <c r="FS5" s="1931"/>
      <c r="FT5" s="1931"/>
      <c r="FU5" s="1931"/>
      <c r="FV5" s="1931"/>
      <c r="FW5" s="1931"/>
      <c r="FX5" s="1931"/>
      <c r="FY5" s="1931"/>
      <c r="FZ5" s="1931"/>
      <c r="GA5" s="1931"/>
      <c r="GB5" s="1931"/>
      <c r="GC5" s="1931"/>
      <c r="GD5" s="1932"/>
      <c r="GE5" s="1901" t="s">
        <v>206</v>
      </c>
      <c r="GF5" s="1902"/>
      <c r="GG5" s="1902"/>
      <c r="GH5" s="1902"/>
      <c r="GI5" s="1902"/>
      <c r="GJ5" s="1902"/>
      <c r="GK5" s="1902"/>
      <c r="GL5" s="1902"/>
      <c r="GM5" s="1902"/>
      <c r="GN5" s="1902"/>
      <c r="GO5" s="1902"/>
      <c r="GP5" s="1902"/>
      <c r="GQ5" s="1902"/>
      <c r="GR5" s="1902"/>
      <c r="GS5" s="1902"/>
      <c r="GT5" s="1902"/>
      <c r="GU5" s="1902"/>
      <c r="GV5" s="1902"/>
      <c r="GW5" s="1902"/>
      <c r="GX5" s="1902"/>
      <c r="GY5" s="1902"/>
      <c r="GZ5" s="1902"/>
      <c r="HA5" s="1902"/>
      <c r="HB5" s="1902"/>
      <c r="HC5" s="1902"/>
      <c r="HD5" s="1902"/>
      <c r="HE5" s="1902"/>
      <c r="HF5" s="1902"/>
      <c r="HG5" s="1902"/>
      <c r="HH5" s="1902"/>
      <c r="HI5" s="1902"/>
      <c r="HJ5" s="1902"/>
      <c r="HK5" s="1902"/>
      <c r="HL5" s="1902"/>
      <c r="HM5" s="1902"/>
      <c r="HN5" s="1902"/>
      <c r="HO5" s="1902"/>
      <c r="HP5" s="1902"/>
      <c r="HQ5" s="1902"/>
      <c r="HR5" s="1902"/>
      <c r="HS5" s="1902"/>
      <c r="HT5" s="1902"/>
      <c r="HU5" s="1902"/>
      <c r="HV5" s="1902"/>
      <c r="HW5" s="1903"/>
      <c r="HX5" s="1889" t="s">
        <v>207</v>
      </c>
      <c r="HY5" s="1890"/>
      <c r="HZ5" s="1890"/>
      <c r="IA5" s="1890"/>
      <c r="IB5" s="1890"/>
      <c r="IC5" s="1890"/>
      <c r="ID5" s="1890"/>
      <c r="IE5" s="1890"/>
      <c r="IF5" s="1890"/>
      <c r="IG5" s="1890"/>
      <c r="IH5" s="1890"/>
      <c r="II5" s="1890"/>
      <c r="IJ5" s="1890"/>
      <c r="IK5" s="1890"/>
      <c r="IL5" s="1891"/>
    </row>
    <row r="6" spans="1:246" ht="24" customHeight="1">
      <c r="A6" s="1535" t="s">
        <v>208</v>
      </c>
      <c r="B6" s="1536"/>
      <c r="C6" s="1536"/>
      <c r="D6" s="1536"/>
      <c r="E6" s="1537" t="e">
        <f ca="1">VLOOKUP(AK73,'RESUMEN D'!A12:G31,3,FALSE)</f>
        <v>#VALUE!</v>
      </c>
      <c r="F6" s="1537"/>
      <c r="G6" s="1537"/>
      <c r="H6" s="1537"/>
      <c r="I6" s="1537"/>
      <c r="J6" s="1537"/>
      <c r="K6" s="1537"/>
      <c r="L6" s="1537"/>
      <c r="M6" s="1537"/>
      <c r="N6" s="1537"/>
      <c r="O6" s="1537"/>
      <c r="P6" s="1537"/>
      <c r="Q6" s="1536" t="s">
        <v>3</v>
      </c>
      <c r="R6" s="1536"/>
      <c r="S6" s="1536"/>
      <c r="T6" s="1536"/>
      <c r="U6" s="1536"/>
      <c r="V6" s="1539" t="e">
        <f ca="1">VLOOKUP(AK73,'RESUMEN D'!A12:G31,7,FALSE)</f>
        <v>#VALUE!</v>
      </c>
      <c r="W6" s="1539"/>
      <c r="X6" s="1539"/>
      <c r="Y6" s="1539"/>
      <c r="Z6" s="938" t="s">
        <v>209</v>
      </c>
      <c r="AA6" s="938"/>
      <c r="AB6" s="1537" t="e">
        <f ca="1">VLOOKUP(AK73,'LISTADO FAMILIAS'!A14:K33,8,FALSE)</f>
        <v>#VALUE!</v>
      </c>
      <c r="AC6" s="1537"/>
      <c r="AD6" s="1537"/>
      <c r="AE6" s="1538"/>
      <c r="AF6" s="1371" t="s">
        <v>210</v>
      </c>
      <c r="AG6" s="1372"/>
      <c r="AH6" s="1373"/>
      <c r="AI6" s="1560" t="e">
        <f ca="1">VLOOKUP(AK73,'LISTADO FAMILIAS'!A14:K33,10,FALSE)</f>
        <v>#VALUE!</v>
      </c>
      <c r="AJ6" s="1561"/>
      <c r="AK6" s="1561"/>
      <c r="AL6" s="1562"/>
      <c r="AM6" s="762"/>
      <c r="AN6" s="762"/>
      <c r="AO6" s="759"/>
      <c r="AP6" s="759"/>
      <c r="AQ6" s="759"/>
      <c r="AR6" s="759"/>
      <c r="AS6" s="759"/>
      <c r="AT6" s="759"/>
      <c r="AU6" s="759"/>
      <c r="AV6" s="759"/>
      <c r="AW6" s="761"/>
      <c r="AX6" s="761"/>
      <c r="AY6" s="761"/>
      <c r="AZ6" s="761"/>
      <c r="BA6" s="761"/>
      <c r="BB6" s="761"/>
      <c r="BC6" s="40"/>
      <c r="BE6" s="580"/>
      <c r="BF6" s="763"/>
      <c r="BG6" s="45"/>
      <c r="BH6" s="129"/>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580"/>
      <c r="DR6" s="580"/>
      <c r="DS6" s="580"/>
      <c r="DT6" s="580"/>
      <c r="DU6" s="580"/>
      <c r="DV6" s="580"/>
      <c r="DW6" s="580"/>
      <c r="DX6" s="580"/>
      <c r="DY6" s="580"/>
      <c r="DZ6" s="580"/>
      <c r="EA6" s="580"/>
      <c r="EB6" s="580"/>
      <c r="EC6" s="580"/>
      <c r="ED6" s="580"/>
      <c r="EE6" s="45"/>
      <c r="EF6" s="45"/>
      <c r="EG6" s="45"/>
      <c r="EH6" s="45"/>
      <c r="EI6" s="45"/>
      <c r="EJ6" s="45"/>
      <c r="EK6" s="45"/>
      <c r="EL6" s="45"/>
      <c r="EM6" s="45"/>
      <c r="EN6" s="45"/>
      <c r="EO6" s="580"/>
      <c r="EP6" s="580"/>
      <c r="EQ6" s="580"/>
      <c r="ER6" s="580"/>
      <c r="ES6" s="580"/>
      <c r="ET6" s="580"/>
      <c r="EU6" s="580"/>
      <c r="EV6" s="581"/>
      <c r="EW6" s="581"/>
      <c r="EX6" s="581"/>
      <c r="EY6" s="581"/>
      <c r="EZ6" s="581"/>
      <c r="FA6" s="581"/>
      <c r="FB6" s="137"/>
      <c r="FC6" s="581"/>
      <c r="FD6" s="582"/>
      <c r="FE6" s="582"/>
      <c r="FF6" s="582"/>
      <c r="FG6" s="582"/>
      <c r="FH6" s="582"/>
      <c r="FI6" s="582"/>
      <c r="FJ6" s="582"/>
      <c r="FK6" s="582"/>
      <c r="FL6" s="580"/>
      <c r="FM6" s="580"/>
      <c r="FN6" s="580"/>
      <c r="FO6" s="580"/>
      <c r="FP6" s="580"/>
      <c r="FQ6" s="580"/>
      <c r="FR6" s="580"/>
      <c r="FS6" s="580"/>
      <c r="FT6" s="580"/>
      <c r="FU6" s="580"/>
      <c r="FV6" s="580"/>
      <c r="FW6" s="580"/>
      <c r="FX6" s="580"/>
      <c r="FY6" s="580"/>
      <c r="FZ6" s="580"/>
      <c r="GA6" s="580"/>
      <c r="GB6" s="580"/>
      <c r="GC6" s="580"/>
      <c r="GD6" s="580"/>
      <c r="GE6" s="580"/>
      <c r="GF6" s="580"/>
      <c r="GG6" s="580"/>
      <c r="GH6" s="580"/>
      <c r="GI6" s="580"/>
      <c r="GJ6" s="580"/>
      <c r="GK6" s="580"/>
      <c r="GL6" s="580"/>
      <c r="GM6" s="580"/>
      <c r="GN6" s="580"/>
      <c r="GO6" s="580"/>
      <c r="GP6" s="580"/>
      <c r="GQ6" s="580"/>
      <c r="GR6" s="580"/>
      <c r="GS6" s="580"/>
      <c r="GT6" s="580"/>
      <c r="GU6" s="580"/>
      <c r="GV6" s="580"/>
      <c r="GW6" s="580"/>
      <c r="GX6" s="580"/>
      <c r="GY6" s="580"/>
      <c r="GZ6" s="580"/>
      <c r="HA6" s="580"/>
      <c r="HB6" s="580"/>
      <c r="HC6" s="580"/>
      <c r="HD6" s="580"/>
      <c r="HE6" s="580"/>
      <c r="HF6" s="580"/>
      <c r="HG6" s="580"/>
      <c r="HH6" s="580"/>
      <c r="HI6" s="580"/>
      <c r="HJ6" s="580"/>
      <c r="HK6" s="580"/>
      <c r="HL6" s="580"/>
      <c r="HM6" s="580"/>
      <c r="HN6" s="580"/>
      <c r="HO6" s="580"/>
      <c r="HP6" s="580"/>
      <c r="HQ6" s="580"/>
      <c r="HR6" s="580"/>
      <c r="HS6" s="580"/>
      <c r="HT6" s="580"/>
      <c r="HU6" s="580"/>
      <c r="HV6" s="580"/>
      <c r="HW6" s="580"/>
      <c r="HX6" s="580"/>
      <c r="HY6" s="580"/>
      <c r="HZ6" s="580"/>
      <c r="IA6" s="580"/>
      <c r="IB6" s="580"/>
      <c r="IC6" s="580"/>
      <c r="ID6" s="580"/>
      <c r="IE6" s="580"/>
      <c r="IF6" s="580"/>
      <c r="IG6" s="580"/>
      <c r="IH6" s="580"/>
      <c r="II6" s="580"/>
      <c r="IJ6" s="580"/>
      <c r="IK6" s="580"/>
      <c r="IL6" s="580"/>
    </row>
    <row r="7" spans="1:246" ht="24" customHeight="1" thickBot="1">
      <c r="A7" s="543" t="s">
        <v>211</v>
      </c>
      <c r="B7" s="535"/>
      <c r="C7" s="536"/>
      <c r="D7" s="1409" t="e">
        <f ca="1">VLOOKUP(AK73,'RESUMEN D'!A12:G31,4,FALSE)</f>
        <v>#VALUE!</v>
      </c>
      <c r="E7" s="1410"/>
      <c r="F7" s="1410"/>
      <c r="G7" s="1410"/>
      <c r="H7" s="1410"/>
      <c r="I7" s="1410"/>
      <c r="J7" s="1410"/>
      <c r="K7" s="1410"/>
      <c r="L7" s="1410"/>
      <c r="M7" s="1410"/>
      <c r="N7" s="1411"/>
      <c r="O7" s="1531" t="s">
        <v>212</v>
      </c>
      <c r="P7" s="1531"/>
      <c r="Q7" s="1531"/>
      <c r="R7" s="1532">
        <f>'RESUMEN D'!H3</f>
        <v>0</v>
      </c>
      <c r="S7" s="1533"/>
      <c r="T7" s="1533"/>
      <c r="U7" s="1533"/>
      <c r="V7" s="1533"/>
      <c r="W7" s="1534"/>
      <c r="X7" s="1531" t="s">
        <v>213</v>
      </c>
      <c r="Y7" s="1531"/>
      <c r="Z7" s="1555">
        <f>'RESUMEN D'!H4</f>
        <v>0</v>
      </c>
      <c r="AA7" s="1556"/>
      <c r="AB7" s="1556"/>
      <c r="AC7" s="1556"/>
      <c r="AD7" s="1556"/>
      <c r="AE7" s="1556"/>
      <c r="AF7" s="1592" t="s">
        <v>214</v>
      </c>
      <c r="AG7" s="1593"/>
      <c r="AH7" s="1593"/>
      <c r="AI7" s="538" t="e">
        <f ca="1">VLOOKUP(AK73,'LISTADO FAMILIAS'!A14:L33,12,FALSE)</f>
        <v>#VALUE!</v>
      </c>
      <c r="AJ7" s="539"/>
      <c r="AK7" s="539"/>
      <c r="AL7" s="540"/>
      <c r="AM7" s="764"/>
      <c r="AN7" s="764"/>
      <c r="AO7" s="764"/>
      <c r="AP7" s="764"/>
      <c r="AQ7" s="764"/>
      <c r="AR7" s="764"/>
      <c r="AS7" s="764"/>
      <c r="AT7" s="764"/>
      <c r="AU7" s="759"/>
      <c r="AV7" s="759"/>
      <c r="AW7" s="759"/>
      <c r="AX7" s="759"/>
      <c r="AY7" s="759"/>
      <c r="AZ7" s="759"/>
      <c r="BA7" s="761"/>
      <c r="BB7" s="761"/>
      <c r="BC7" s="40"/>
      <c r="BD7" s="125"/>
      <c r="BE7" s="393" t="s">
        <v>215</v>
      </c>
      <c r="BF7" s="763"/>
      <c r="BG7" s="45"/>
      <c r="BH7" s="129"/>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394"/>
      <c r="DR7" s="394"/>
      <c r="DS7" s="394"/>
      <c r="DT7" s="394"/>
      <c r="DU7" s="394"/>
      <c r="DV7" s="394"/>
      <c r="DW7" s="394"/>
      <c r="DX7" s="394"/>
      <c r="DY7" s="394"/>
      <c r="DZ7" s="394"/>
      <c r="EA7" s="394"/>
      <c r="EB7" s="394"/>
      <c r="EC7" s="395"/>
      <c r="ED7" s="395"/>
      <c r="EE7" s="45"/>
      <c r="EF7" s="45"/>
      <c r="EG7" s="45"/>
      <c r="EH7" s="45"/>
      <c r="EI7" s="45"/>
      <c r="EJ7" s="45"/>
      <c r="EK7" s="45"/>
      <c r="EL7" s="45"/>
      <c r="EM7" s="45"/>
      <c r="EN7" s="45"/>
      <c r="EO7" s="583"/>
      <c r="EP7" s="583"/>
      <c r="EQ7" s="246"/>
      <c r="ER7" s="583"/>
      <c r="ES7" s="583"/>
      <c r="ET7" s="583"/>
      <c r="EU7" s="246"/>
      <c r="EV7" s="583"/>
      <c r="EW7" s="583"/>
      <c r="EX7" s="584"/>
      <c r="EY7" s="246"/>
      <c r="EZ7" s="584"/>
      <c r="FA7" s="246"/>
      <c r="FB7" s="584"/>
      <c r="FC7" s="584"/>
      <c r="FD7" s="246"/>
      <c r="FE7" s="246"/>
      <c r="FF7" s="246"/>
      <c r="FG7" s="246"/>
      <c r="FH7" s="584"/>
      <c r="FI7" s="584"/>
      <c r="FJ7" s="246"/>
      <c r="FK7" s="584"/>
      <c r="FL7" s="580"/>
      <c r="FM7" s="580"/>
      <c r="FN7" s="580"/>
      <c r="FO7" s="580"/>
      <c r="FP7" s="580"/>
      <c r="FQ7" s="580"/>
      <c r="FR7" s="580"/>
      <c r="FS7" s="580"/>
      <c r="FT7" s="580"/>
      <c r="FU7" s="580"/>
      <c r="FV7" s="580"/>
      <c r="FW7" s="580"/>
      <c r="FX7" s="580"/>
      <c r="FY7" s="580"/>
      <c r="FZ7" s="580"/>
      <c r="GA7" s="580"/>
      <c r="GB7" s="580"/>
      <c r="GC7" s="580"/>
      <c r="GD7" s="580"/>
      <c r="GE7" s="580"/>
      <c r="GF7" s="580"/>
      <c r="GG7" s="580"/>
      <c r="GH7" s="580"/>
      <c r="GI7" s="580"/>
      <c r="GJ7" s="580"/>
      <c r="GK7" s="580"/>
      <c r="GL7" s="580"/>
      <c r="GM7" s="580"/>
      <c r="GN7" s="580"/>
      <c r="GO7" s="580"/>
      <c r="GP7" s="580"/>
      <c r="GQ7" s="580"/>
      <c r="GR7" s="580"/>
      <c r="GS7" s="580"/>
      <c r="GT7" s="580"/>
      <c r="GU7" s="580"/>
      <c r="GV7" s="580"/>
      <c r="GW7" s="580"/>
      <c r="GX7" s="580"/>
      <c r="GY7" s="580"/>
      <c r="GZ7" s="580"/>
      <c r="HA7" s="580"/>
      <c r="HB7" s="580"/>
      <c r="HC7" s="580"/>
      <c r="HD7" s="580"/>
      <c r="HE7" s="580"/>
      <c r="HF7" s="580"/>
      <c r="HG7" s="580"/>
      <c r="HH7" s="580"/>
      <c r="HI7" s="580"/>
      <c r="HJ7" s="580"/>
      <c r="HK7" s="580"/>
      <c r="HL7" s="580"/>
      <c r="HM7" s="580"/>
      <c r="HN7" s="580"/>
      <c r="HO7" s="580"/>
      <c r="HP7" s="580"/>
      <c r="HQ7" s="580"/>
      <c r="HR7" s="580"/>
      <c r="HS7" s="580"/>
      <c r="HT7" s="580"/>
      <c r="HU7" s="580"/>
      <c r="HV7" s="580"/>
      <c r="HW7" s="580"/>
      <c r="HX7" s="580"/>
      <c r="HY7" s="580"/>
      <c r="HZ7" s="580"/>
      <c r="IA7" s="580"/>
      <c r="IB7" s="580"/>
      <c r="IC7" s="580"/>
      <c r="ID7" s="580"/>
      <c r="IE7" s="580"/>
      <c r="IF7" s="580"/>
      <c r="IG7" s="580"/>
      <c r="IH7" s="580"/>
      <c r="II7" s="580"/>
      <c r="IJ7" s="580"/>
      <c r="IK7" s="580"/>
      <c r="IL7" s="580"/>
    </row>
    <row r="8" spans="1:246" ht="24" customHeight="1" thickBot="1">
      <c r="A8" s="930" t="s">
        <v>216</v>
      </c>
      <c r="B8" s="931"/>
      <c r="C8" s="931"/>
      <c r="D8" s="931"/>
      <c r="E8" s="931"/>
      <c r="F8" s="931"/>
      <c r="G8" s="931"/>
      <c r="H8" s="931"/>
      <c r="I8" s="931"/>
      <c r="J8" s="931"/>
      <c r="K8" s="939"/>
      <c r="L8" s="1416" t="s">
        <v>217</v>
      </c>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8"/>
      <c r="AM8" s="39"/>
      <c r="AN8" s="39"/>
      <c r="AO8" s="759"/>
      <c r="AP8" s="759"/>
      <c r="AQ8" s="759"/>
      <c r="AR8" s="759"/>
      <c r="AS8" s="759"/>
      <c r="AT8" s="759"/>
      <c r="AU8" s="765"/>
      <c r="AV8" s="766"/>
      <c r="AW8" s="766"/>
      <c r="AX8" s="766"/>
      <c r="AY8" s="766"/>
      <c r="AZ8" s="766"/>
      <c r="BA8" s="766"/>
      <c r="BB8" s="766"/>
      <c r="BC8" s="41"/>
      <c r="BD8" s="126"/>
      <c r="BE8" s="580"/>
      <c r="BF8" s="252"/>
      <c r="BG8" s="767"/>
      <c r="BH8" s="129"/>
      <c r="BI8" s="767"/>
      <c r="BJ8" s="767"/>
      <c r="BK8" s="767"/>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246"/>
      <c r="DQ8" s="394"/>
      <c r="DR8" s="394"/>
      <c r="DS8" s="394"/>
      <c r="DT8" s="394"/>
      <c r="DU8" s="394"/>
      <c r="DV8" s="394"/>
      <c r="DW8" s="394"/>
      <c r="DX8" s="394"/>
      <c r="DY8" s="394"/>
      <c r="DZ8" s="394"/>
      <c r="EA8" s="394"/>
      <c r="EB8" s="394"/>
      <c r="EC8" s="395"/>
      <c r="ED8" s="395"/>
      <c r="EE8" s="246"/>
      <c r="EF8" s="246"/>
      <c r="EG8" s="246"/>
      <c r="EH8" s="246"/>
      <c r="EI8" s="580"/>
      <c r="EJ8" s="580"/>
      <c r="EK8" s="580"/>
      <c r="EL8" s="580"/>
      <c r="EM8" s="580"/>
      <c r="EN8" s="580"/>
      <c r="EO8" s="583"/>
      <c r="EP8" s="583"/>
      <c r="EQ8" s="583"/>
      <c r="ER8" s="583"/>
      <c r="ES8" s="580"/>
      <c r="ET8" s="580"/>
      <c r="EU8" s="580"/>
      <c r="EV8" s="580"/>
      <c r="EW8" s="580"/>
      <c r="EX8" s="580"/>
      <c r="EY8" s="580"/>
      <c r="EZ8" s="580"/>
      <c r="FA8" s="580"/>
      <c r="FB8" s="580"/>
      <c r="FC8" s="580"/>
      <c r="FD8" s="580"/>
      <c r="FE8" s="580"/>
      <c r="FF8" s="580"/>
      <c r="FG8" s="580"/>
      <c r="FH8" s="583"/>
      <c r="FI8" s="583"/>
      <c r="FJ8" s="583"/>
      <c r="FK8" s="583"/>
      <c r="FL8" s="580"/>
      <c r="FM8" s="580"/>
      <c r="FN8" s="580"/>
      <c r="FO8" s="580"/>
      <c r="FP8" s="580"/>
      <c r="FQ8" s="580"/>
      <c r="FR8" s="580"/>
      <c r="FS8" s="580"/>
      <c r="FT8" s="580"/>
      <c r="FU8" s="580"/>
      <c r="FV8" s="580"/>
      <c r="FW8" s="580"/>
      <c r="FX8" s="580"/>
      <c r="FY8" s="580"/>
      <c r="FZ8" s="580"/>
      <c r="GA8" s="580"/>
      <c r="GB8" s="580"/>
      <c r="GC8" s="580"/>
      <c r="GD8" s="580"/>
      <c r="GE8" s="580"/>
      <c r="GF8" s="580"/>
      <c r="GG8" s="580"/>
      <c r="GH8" s="580"/>
      <c r="GI8" s="580"/>
      <c r="GJ8" s="580"/>
      <c r="GK8" s="580"/>
      <c r="GL8" s="580"/>
      <c r="GM8" s="580"/>
      <c r="GN8" s="580"/>
      <c r="GO8" s="580"/>
      <c r="GP8" s="580"/>
      <c r="GQ8" s="580"/>
      <c r="GR8" s="580"/>
      <c r="GS8" s="580"/>
      <c r="GT8" s="580"/>
      <c r="GU8" s="580"/>
      <c r="GV8" s="580"/>
      <c r="GW8" s="580"/>
      <c r="GX8" s="580"/>
      <c r="GY8" s="580"/>
      <c r="GZ8" s="580"/>
      <c r="HA8" s="580"/>
      <c r="HB8" s="580"/>
      <c r="HC8" s="580"/>
      <c r="HD8" s="580"/>
      <c r="HE8" s="580"/>
      <c r="HF8" s="580"/>
      <c r="HG8" s="580"/>
      <c r="HH8" s="580"/>
      <c r="HI8" s="580"/>
      <c r="HJ8" s="580"/>
      <c r="HK8" s="580"/>
      <c r="HL8" s="580"/>
      <c r="HM8" s="580"/>
      <c r="HN8" s="580"/>
      <c r="HO8" s="580"/>
      <c r="HP8" s="580"/>
      <c r="HQ8" s="580"/>
      <c r="HR8" s="580"/>
      <c r="HS8" s="580"/>
      <c r="HT8" s="580"/>
      <c r="HU8" s="580"/>
      <c r="HV8" s="580"/>
      <c r="HW8" s="580"/>
      <c r="HX8" s="580"/>
      <c r="HY8" s="580"/>
      <c r="HZ8" s="580"/>
      <c r="IA8" s="580"/>
      <c r="IB8" s="580"/>
      <c r="IC8" s="580"/>
      <c r="ID8" s="580"/>
      <c r="IE8" s="580"/>
      <c r="IF8" s="580"/>
      <c r="IG8" s="580"/>
      <c r="IH8" s="580"/>
      <c r="II8" s="580"/>
      <c r="IJ8" s="580"/>
      <c r="IK8" s="580"/>
      <c r="IL8" s="580"/>
    </row>
    <row r="9" spans="1:246" ht="24" customHeight="1">
      <c r="A9" s="1686" t="s">
        <v>218</v>
      </c>
      <c r="B9" s="1687"/>
      <c r="C9" s="1687"/>
      <c r="D9" s="1687"/>
      <c r="E9" s="1687"/>
      <c r="F9" s="1687"/>
      <c r="G9" s="1687"/>
      <c r="H9" s="1687"/>
      <c r="I9" s="1687"/>
      <c r="J9" s="1687"/>
      <c r="K9" s="1688"/>
      <c r="L9" s="1673" t="s">
        <v>219</v>
      </c>
      <c r="M9" s="1674"/>
      <c r="N9" s="1674"/>
      <c r="O9" s="1674"/>
      <c r="P9" s="1674"/>
      <c r="Q9" s="1674"/>
      <c r="R9" s="1674"/>
      <c r="S9" s="1674"/>
      <c r="T9" s="1674"/>
      <c r="U9" s="1674"/>
      <c r="V9" s="1674"/>
      <c r="W9" s="1674"/>
      <c r="X9" s="1674"/>
      <c r="Y9" s="1674"/>
      <c r="Z9" s="1674"/>
      <c r="AA9" s="1674"/>
      <c r="AB9" s="1674"/>
      <c r="AC9" s="1674"/>
      <c r="AD9" s="1674"/>
      <c r="AE9" s="1674"/>
      <c r="AF9" s="1674"/>
      <c r="AG9" s="1674"/>
      <c r="AH9" s="1674"/>
      <c r="AI9" s="1674"/>
      <c r="AJ9" s="1674"/>
      <c r="AK9" s="1674"/>
      <c r="AL9" s="1675"/>
      <c r="AM9" s="760"/>
      <c r="AN9" s="760"/>
      <c r="AO9" s="760"/>
      <c r="AP9" s="760"/>
      <c r="AQ9" s="760"/>
      <c r="AR9" s="760"/>
      <c r="AS9" s="760"/>
      <c r="AT9" s="760"/>
      <c r="AU9" s="768"/>
      <c r="AV9" s="768"/>
      <c r="AW9" s="768"/>
      <c r="AX9" s="768"/>
      <c r="AY9" s="768"/>
      <c r="AZ9" s="768"/>
      <c r="BA9" s="768"/>
      <c r="BB9" s="768"/>
      <c r="BC9" s="42"/>
      <c r="BD9" s="127"/>
      <c r="BE9" s="580"/>
      <c r="BF9" s="769"/>
      <c r="BG9" s="580"/>
      <c r="BI9" s="580"/>
      <c r="BJ9" s="580"/>
      <c r="BK9" s="580"/>
      <c r="BL9" s="580"/>
      <c r="BM9" s="580"/>
      <c r="BN9" s="580"/>
      <c r="BO9" s="580"/>
      <c r="BP9" s="580"/>
      <c r="BQ9" s="580"/>
      <c r="BR9" s="580"/>
      <c r="BS9" s="580"/>
      <c r="BT9" s="580"/>
      <c r="BU9" s="580"/>
      <c r="BV9" s="580"/>
      <c r="BW9" s="580"/>
      <c r="BX9" s="580"/>
      <c r="BY9" s="580"/>
      <c r="BZ9" s="580"/>
      <c r="CA9" s="580"/>
      <c r="CB9" s="580"/>
      <c r="CC9" s="580"/>
      <c r="CD9" s="580"/>
      <c r="CE9" s="580"/>
      <c r="CF9" s="580"/>
      <c r="CG9" s="580"/>
      <c r="CH9" s="580"/>
      <c r="CI9" s="580"/>
      <c r="CJ9" s="580"/>
      <c r="CK9" s="580"/>
      <c r="CL9" s="580"/>
      <c r="CM9" s="580"/>
      <c r="CN9" s="580"/>
      <c r="CO9" s="580"/>
      <c r="CP9" s="580"/>
      <c r="CQ9" s="580"/>
      <c r="CR9" s="580"/>
      <c r="CS9" s="580"/>
      <c r="CT9" s="580"/>
      <c r="CU9" s="580"/>
      <c r="CV9" s="580"/>
      <c r="CW9" s="580"/>
      <c r="CX9" s="580"/>
      <c r="CY9" s="580"/>
      <c r="CZ9" s="580"/>
      <c r="DA9" s="580"/>
      <c r="DB9" s="580"/>
      <c r="DC9" s="580"/>
      <c r="DD9" s="580"/>
      <c r="DE9" s="580"/>
      <c r="DF9" s="580"/>
      <c r="DG9" s="580"/>
      <c r="DH9" s="580"/>
      <c r="DI9" s="580"/>
      <c r="DJ9" s="580"/>
      <c r="DK9" s="580"/>
      <c r="DL9" s="580"/>
      <c r="DM9" s="580"/>
      <c r="DN9" s="580"/>
      <c r="DO9" s="580"/>
      <c r="DP9" s="580"/>
      <c r="DQ9" s="580"/>
      <c r="DR9" s="580"/>
      <c r="DS9" s="580"/>
      <c r="DT9" s="580"/>
      <c r="DU9" s="580"/>
      <c r="DV9" s="580"/>
      <c r="DW9" s="580"/>
      <c r="DX9" s="580"/>
      <c r="DY9" s="580"/>
      <c r="DZ9" s="580"/>
      <c r="EA9" s="580"/>
      <c r="EB9" s="580"/>
      <c r="EC9" s="580"/>
      <c r="ED9" s="580"/>
      <c r="EE9" s="580"/>
      <c r="EF9" s="580"/>
      <c r="EG9" s="580"/>
      <c r="EH9" s="580"/>
      <c r="EI9" s="580"/>
      <c r="EJ9" s="580"/>
      <c r="EK9" s="580"/>
      <c r="EL9" s="580"/>
      <c r="EM9" s="580"/>
      <c r="EN9" s="580"/>
      <c r="EO9" s="580"/>
      <c r="EP9" s="580"/>
      <c r="EQ9" s="580"/>
      <c r="ER9" s="580"/>
      <c r="ES9" s="580"/>
      <c r="ET9" s="580"/>
      <c r="EU9" s="580"/>
      <c r="EV9" s="580"/>
      <c r="EW9" s="580"/>
      <c r="EX9" s="580"/>
      <c r="EY9" s="580"/>
      <c r="EZ9" s="580"/>
      <c r="FA9" s="580"/>
      <c r="FB9" s="580"/>
      <c r="FC9" s="580"/>
      <c r="FD9" s="580"/>
      <c r="FE9" s="580"/>
      <c r="FF9" s="580"/>
      <c r="FG9" s="580"/>
      <c r="FH9" s="580"/>
      <c r="FI9" s="580"/>
      <c r="FJ9" s="580"/>
      <c r="FK9" s="580"/>
      <c r="FL9" s="580"/>
      <c r="FM9" s="580"/>
      <c r="FN9" s="580"/>
      <c r="FO9" s="580"/>
      <c r="FP9" s="580"/>
      <c r="FQ9" s="580"/>
      <c r="FR9" s="580"/>
      <c r="FS9" s="580"/>
      <c r="FT9" s="580"/>
      <c r="FU9" s="580"/>
      <c r="FV9" s="580"/>
      <c r="FW9" s="580"/>
      <c r="FX9" s="580"/>
      <c r="FY9" s="580"/>
      <c r="FZ9" s="580"/>
      <c r="GA9" s="580"/>
      <c r="GB9" s="580"/>
      <c r="GC9" s="580"/>
      <c r="GD9" s="580"/>
      <c r="GE9" s="580"/>
      <c r="GF9" s="580"/>
      <c r="GG9" s="580"/>
      <c r="GH9" s="580"/>
      <c r="GI9" s="580"/>
      <c r="GJ9" s="580"/>
      <c r="GK9" s="580"/>
      <c r="GL9" s="580"/>
      <c r="GM9" s="580"/>
      <c r="GN9" s="580"/>
      <c r="GO9" s="580"/>
      <c r="GP9" s="580"/>
      <c r="GQ9" s="580"/>
      <c r="GR9" s="580"/>
      <c r="GS9" s="580"/>
      <c r="GT9" s="580"/>
      <c r="GU9" s="580"/>
      <c r="GV9" s="580"/>
      <c r="GW9" s="580"/>
      <c r="GX9" s="580"/>
      <c r="GY9" s="580"/>
      <c r="GZ9" s="580"/>
      <c r="HA9" s="580"/>
      <c r="HB9" s="580"/>
      <c r="HC9" s="580"/>
      <c r="HD9" s="580"/>
      <c r="HE9" s="580"/>
      <c r="HF9" s="580"/>
      <c r="HG9" s="580"/>
      <c r="HH9" s="580"/>
      <c r="HI9" s="580"/>
      <c r="HJ9" s="580"/>
      <c r="HK9" s="580"/>
      <c r="HL9" s="580"/>
      <c r="HM9" s="580"/>
      <c r="HN9" s="580"/>
      <c r="HO9" s="580"/>
      <c r="HP9" s="580"/>
      <c r="HQ9" s="580"/>
      <c r="HR9" s="580"/>
      <c r="HS9" s="580"/>
      <c r="HT9" s="580"/>
      <c r="HU9" s="580"/>
      <c r="HV9" s="580"/>
      <c r="HW9" s="580"/>
      <c r="HX9" s="580"/>
      <c r="HY9" s="580"/>
      <c r="HZ9" s="580"/>
      <c r="IA9" s="580"/>
      <c r="IB9" s="580"/>
      <c r="IC9" s="580"/>
      <c r="ID9" s="580"/>
      <c r="IE9" s="580"/>
      <c r="IF9" s="580"/>
      <c r="IG9" s="580"/>
      <c r="IH9" s="580"/>
      <c r="II9" s="580"/>
      <c r="IJ9" s="580"/>
      <c r="IK9" s="580"/>
      <c r="IL9" s="580"/>
    </row>
    <row r="10" spans="1:246" ht="136.9" customHeight="1">
      <c r="A10" s="1441"/>
      <c r="B10" s="1442"/>
      <c r="C10" s="1442"/>
      <c r="D10" s="1442"/>
      <c r="E10" s="1442"/>
      <c r="F10" s="1442"/>
      <c r="G10" s="1442"/>
      <c r="H10" s="1442"/>
      <c r="I10" s="1442"/>
      <c r="J10" s="1442"/>
      <c r="K10" s="1689"/>
      <c r="L10" s="1676"/>
      <c r="M10" s="1674"/>
      <c r="N10" s="1674"/>
      <c r="O10" s="1674"/>
      <c r="P10" s="1674"/>
      <c r="Q10" s="1674"/>
      <c r="R10" s="1674"/>
      <c r="S10" s="1674"/>
      <c r="T10" s="1674"/>
      <c r="U10" s="1674"/>
      <c r="V10" s="1674"/>
      <c r="W10" s="1674"/>
      <c r="X10" s="1674"/>
      <c r="Y10" s="1674"/>
      <c r="Z10" s="1674"/>
      <c r="AA10" s="1674"/>
      <c r="AB10" s="1674"/>
      <c r="AC10" s="1674"/>
      <c r="AD10" s="1674"/>
      <c r="AE10" s="1674"/>
      <c r="AF10" s="1674"/>
      <c r="AG10" s="1674"/>
      <c r="AH10" s="1674"/>
      <c r="AI10" s="1674"/>
      <c r="AJ10" s="1674"/>
      <c r="AK10" s="1674"/>
      <c r="AL10" s="1675"/>
      <c r="AM10" s="760"/>
      <c r="AN10" s="760"/>
      <c r="AO10" s="760"/>
      <c r="AP10" s="760"/>
      <c r="AQ10" s="760"/>
      <c r="AR10" s="760"/>
      <c r="AS10" s="760"/>
      <c r="AT10" s="760"/>
      <c r="AU10" s="759"/>
      <c r="AV10" s="759"/>
      <c r="AW10" s="759"/>
      <c r="AX10" s="768"/>
      <c r="AY10" s="768"/>
      <c r="AZ10" s="768"/>
      <c r="BA10" s="768"/>
      <c r="BB10" s="768"/>
      <c r="BC10" s="42"/>
      <c r="BD10" s="127"/>
      <c r="BE10" s="580"/>
      <c r="BF10" s="769"/>
      <c r="BG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c r="EQ10" s="580"/>
      <c r="ER10" s="580"/>
      <c r="ES10" s="580"/>
      <c r="ET10" s="580"/>
      <c r="EU10" s="580"/>
      <c r="EV10" s="580"/>
      <c r="EW10" s="580"/>
      <c r="EX10" s="580"/>
      <c r="EY10" s="580"/>
      <c r="EZ10" s="580"/>
      <c r="FA10" s="580"/>
      <c r="FB10" s="580"/>
      <c r="FC10" s="580"/>
      <c r="FD10" s="580"/>
      <c r="FE10" s="580"/>
      <c r="FF10" s="580"/>
      <c r="FG10" s="580"/>
      <c r="FH10" s="580"/>
      <c r="FI10" s="580"/>
      <c r="FJ10" s="580"/>
      <c r="FK10" s="580"/>
      <c r="FL10" s="580"/>
      <c r="FM10" s="580"/>
      <c r="FN10" s="580"/>
      <c r="FO10" s="580"/>
      <c r="FP10" s="580"/>
      <c r="FQ10" s="580"/>
      <c r="FR10" s="580"/>
      <c r="FS10" s="580"/>
      <c r="FT10" s="580"/>
      <c r="FU10" s="580"/>
      <c r="FV10" s="580"/>
      <c r="FW10" s="580"/>
      <c r="FX10" s="580"/>
      <c r="FY10" s="580"/>
      <c r="FZ10" s="580"/>
      <c r="GA10" s="580"/>
      <c r="GB10" s="580"/>
      <c r="GC10" s="580"/>
      <c r="GD10" s="580"/>
      <c r="GE10" s="580"/>
      <c r="GF10" s="580"/>
      <c r="GG10" s="580"/>
      <c r="GH10" s="580"/>
      <c r="GI10" s="580"/>
      <c r="GJ10" s="580"/>
      <c r="GK10" s="580"/>
      <c r="GL10" s="580"/>
      <c r="GM10" s="580"/>
      <c r="GN10" s="580"/>
      <c r="GO10" s="580"/>
      <c r="GP10" s="580"/>
      <c r="GQ10" s="580"/>
      <c r="GR10" s="580"/>
      <c r="GS10" s="580"/>
      <c r="GT10" s="580"/>
      <c r="GU10" s="580"/>
      <c r="GV10" s="580"/>
      <c r="GW10" s="580"/>
      <c r="GX10" s="580"/>
      <c r="GY10" s="580"/>
      <c r="GZ10" s="580"/>
      <c r="HA10" s="580"/>
      <c r="HB10" s="580"/>
      <c r="HC10" s="580"/>
      <c r="HD10" s="580"/>
      <c r="HE10" s="580"/>
      <c r="HF10" s="580"/>
      <c r="HG10" s="580"/>
      <c r="HH10" s="580"/>
      <c r="HI10" s="580"/>
      <c r="HJ10" s="580"/>
      <c r="HK10" s="580"/>
      <c r="HL10" s="580"/>
      <c r="HM10" s="580"/>
      <c r="HN10" s="580"/>
      <c r="HO10" s="580"/>
      <c r="HP10" s="580"/>
      <c r="HQ10" s="580"/>
      <c r="HR10" s="580"/>
      <c r="HS10" s="580"/>
      <c r="HT10" s="580"/>
      <c r="HU10" s="580"/>
      <c r="HV10" s="580"/>
      <c r="HW10" s="580"/>
      <c r="HX10" s="580"/>
      <c r="HY10" s="580"/>
      <c r="HZ10" s="580"/>
      <c r="IA10" s="580"/>
      <c r="IB10" s="580"/>
      <c r="IC10" s="580"/>
      <c r="ID10" s="580"/>
      <c r="IE10" s="580"/>
      <c r="IF10" s="580"/>
      <c r="IG10" s="580"/>
      <c r="IH10" s="580"/>
      <c r="II10" s="580"/>
      <c r="IJ10" s="580"/>
      <c r="IK10" s="580"/>
      <c r="IL10" s="580"/>
    </row>
    <row r="11" spans="1:246" ht="24" customHeight="1">
      <c r="A11" s="1441"/>
      <c r="B11" s="1442"/>
      <c r="C11" s="1442"/>
      <c r="D11" s="1442"/>
      <c r="E11" s="1442"/>
      <c r="F11" s="1442"/>
      <c r="G11" s="1442"/>
      <c r="H11" s="1442"/>
      <c r="I11" s="1442"/>
      <c r="J11" s="1442"/>
      <c r="K11" s="1689"/>
      <c r="L11" s="1676"/>
      <c r="M11" s="1674"/>
      <c r="N11" s="1674"/>
      <c r="O11" s="1674"/>
      <c r="P11" s="1674"/>
      <c r="Q11" s="1674"/>
      <c r="R11" s="1674"/>
      <c r="S11" s="1674"/>
      <c r="T11" s="1674"/>
      <c r="U11" s="1674"/>
      <c r="V11" s="1674"/>
      <c r="W11" s="1674"/>
      <c r="X11" s="1674"/>
      <c r="Y11" s="1674"/>
      <c r="Z11" s="1674"/>
      <c r="AA11" s="1674"/>
      <c r="AB11" s="1674"/>
      <c r="AC11" s="1674"/>
      <c r="AD11" s="1674"/>
      <c r="AE11" s="1674"/>
      <c r="AF11" s="1674"/>
      <c r="AG11" s="1674"/>
      <c r="AH11" s="1674"/>
      <c r="AI11" s="1674"/>
      <c r="AJ11" s="1674"/>
      <c r="AK11" s="1674"/>
      <c r="AL11" s="1675"/>
      <c r="AM11" s="760"/>
      <c r="AN11" s="760"/>
      <c r="AO11" s="760"/>
      <c r="AP11" s="760"/>
      <c r="AQ11" s="760"/>
      <c r="AR11" s="760"/>
      <c r="AS11" s="760"/>
      <c r="AT11" s="760"/>
      <c r="AU11" s="759"/>
      <c r="AV11" s="759"/>
      <c r="AW11" s="759"/>
      <c r="AX11" s="768"/>
      <c r="AY11" s="768"/>
      <c r="AZ11" s="768"/>
      <c r="BA11" s="768"/>
      <c r="BB11" s="768"/>
      <c r="BC11" s="42"/>
      <c r="BD11" s="127"/>
      <c r="BE11" s="580"/>
      <c r="BF11" s="769"/>
      <c r="BG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c r="EQ11" s="580"/>
      <c r="ER11" s="580"/>
      <c r="ES11" s="580"/>
      <c r="ET11" s="580"/>
      <c r="EU11" s="580"/>
      <c r="EV11" s="580"/>
      <c r="EW11" s="580"/>
      <c r="EX11" s="580"/>
      <c r="EY11" s="580"/>
      <c r="EZ11" s="580"/>
      <c r="FA11" s="580"/>
      <c r="FB11" s="580"/>
      <c r="FC11" s="580"/>
      <c r="FD11" s="580"/>
      <c r="FE11" s="580"/>
      <c r="FF11" s="580"/>
      <c r="FG11" s="580"/>
      <c r="FH11" s="580"/>
      <c r="FI11" s="580"/>
      <c r="FJ11" s="580"/>
      <c r="FK11" s="580"/>
      <c r="FL11" s="580"/>
      <c r="FM11" s="580"/>
      <c r="FN11" s="580"/>
      <c r="FO11" s="580"/>
      <c r="FP11" s="580"/>
      <c r="FQ11" s="580"/>
      <c r="FR11" s="580"/>
      <c r="FS11" s="580"/>
      <c r="FT11" s="580"/>
      <c r="FU11" s="580"/>
      <c r="FV11" s="580"/>
      <c r="FW11" s="580"/>
      <c r="FX11" s="580"/>
      <c r="FY11" s="580"/>
      <c r="FZ11" s="580"/>
      <c r="GA11" s="580"/>
      <c r="GB11" s="580"/>
      <c r="GC11" s="580"/>
      <c r="GD11" s="580"/>
      <c r="GE11" s="580"/>
      <c r="GF11" s="580"/>
      <c r="GG11" s="580"/>
      <c r="GH11" s="580"/>
      <c r="GI11" s="580"/>
      <c r="GJ11" s="580"/>
      <c r="GK11" s="580"/>
      <c r="GL11" s="580"/>
      <c r="GM11" s="580"/>
      <c r="GN11" s="580"/>
      <c r="GO11" s="580"/>
      <c r="GP11" s="580"/>
      <c r="GQ11" s="580"/>
      <c r="GR11" s="580"/>
      <c r="GS11" s="580"/>
      <c r="GT11" s="580"/>
      <c r="GU11" s="580"/>
      <c r="GV11" s="580"/>
      <c r="GW11" s="580"/>
      <c r="GX11" s="580"/>
      <c r="GY11" s="580"/>
      <c r="GZ11" s="580"/>
      <c r="HA11" s="580"/>
      <c r="HB11" s="580"/>
      <c r="HC11" s="580"/>
      <c r="HD11" s="580"/>
      <c r="HE11" s="580"/>
      <c r="HF11" s="580"/>
      <c r="HG11" s="580"/>
      <c r="HH11" s="580"/>
      <c r="HI11" s="580"/>
      <c r="HJ11" s="580"/>
      <c r="HK11" s="580"/>
      <c r="HL11" s="580"/>
      <c r="HM11" s="580"/>
      <c r="HN11" s="580"/>
      <c r="HO11" s="580"/>
      <c r="HP11" s="580"/>
      <c r="HQ11" s="580"/>
      <c r="HR11" s="580"/>
      <c r="HS11" s="580"/>
      <c r="HT11" s="580"/>
      <c r="HU11" s="580"/>
      <c r="HV11" s="580"/>
      <c r="HW11" s="580"/>
      <c r="HX11" s="580"/>
      <c r="HY11" s="580"/>
      <c r="HZ11" s="580"/>
      <c r="IA11" s="580"/>
      <c r="IB11" s="580"/>
      <c r="IC11" s="580"/>
      <c r="ID11" s="580"/>
      <c r="IE11" s="580"/>
      <c r="IF11" s="580"/>
      <c r="IG11" s="580"/>
      <c r="IH11" s="580"/>
      <c r="II11" s="580"/>
      <c r="IJ11" s="580"/>
      <c r="IK11" s="580"/>
      <c r="IL11" s="580"/>
    </row>
    <row r="12" spans="1:246" ht="11.45" customHeight="1">
      <c r="A12" s="1441"/>
      <c r="B12" s="1442"/>
      <c r="C12" s="1442"/>
      <c r="D12" s="1442"/>
      <c r="E12" s="1442"/>
      <c r="F12" s="1442"/>
      <c r="G12" s="1442"/>
      <c r="H12" s="1442"/>
      <c r="I12" s="1442"/>
      <c r="J12" s="1442"/>
      <c r="K12" s="1689"/>
      <c r="L12" s="1676"/>
      <c r="M12" s="1674"/>
      <c r="N12" s="1674"/>
      <c r="O12" s="1674"/>
      <c r="P12" s="1674"/>
      <c r="Q12" s="1674"/>
      <c r="R12" s="1674"/>
      <c r="S12" s="1674"/>
      <c r="T12" s="1674"/>
      <c r="U12" s="1674"/>
      <c r="V12" s="1674"/>
      <c r="W12" s="1674"/>
      <c r="X12" s="1674"/>
      <c r="Y12" s="1674"/>
      <c r="Z12" s="1674"/>
      <c r="AA12" s="1674"/>
      <c r="AB12" s="1674"/>
      <c r="AC12" s="1674"/>
      <c r="AD12" s="1674"/>
      <c r="AE12" s="1674"/>
      <c r="AF12" s="1674"/>
      <c r="AG12" s="1674"/>
      <c r="AH12" s="1674"/>
      <c r="AI12" s="1674"/>
      <c r="AJ12" s="1674"/>
      <c r="AK12" s="1674"/>
      <c r="AL12" s="1675"/>
      <c r="AM12" s="760"/>
      <c r="AN12" s="760"/>
      <c r="AO12" s="760"/>
      <c r="AP12" s="760"/>
      <c r="AQ12" s="760"/>
      <c r="AR12" s="760"/>
      <c r="AS12" s="760"/>
      <c r="AT12" s="760"/>
      <c r="AU12" s="759"/>
      <c r="AV12" s="768"/>
      <c r="AW12" s="768"/>
      <c r="AX12" s="768"/>
      <c r="AY12" s="768"/>
      <c r="AZ12" s="768"/>
      <c r="BA12" s="768"/>
      <c r="BB12" s="768"/>
      <c r="BC12" s="42"/>
      <c r="BD12" s="127"/>
      <c r="BE12" s="580"/>
      <c r="BF12" s="769"/>
      <c r="BG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246"/>
      <c r="FG12" s="587"/>
      <c r="FH12" s="246"/>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row>
    <row r="13" spans="1:246" ht="24" customHeight="1">
      <c r="A13" s="1441"/>
      <c r="B13" s="1442"/>
      <c r="C13" s="1442"/>
      <c r="D13" s="1442"/>
      <c r="E13" s="1442"/>
      <c r="F13" s="1442"/>
      <c r="G13" s="1442"/>
      <c r="H13" s="1442"/>
      <c r="I13" s="1442"/>
      <c r="J13" s="1442"/>
      <c r="K13" s="1689"/>
      <c r="L13" s="1676"/>
      <c r="M13" s="1674"/>
      <c r="N13" s="1674"/>
      <c r="O13" s="1674"/>
      <c r="P13" s="1674"/>
      <c r="Q13" s="1674"/>
      <c r="R13" s="1674"/>
      <c r="S13" s="1674"/>
      <c r="T13" s="1674"/>
      <c r="U13" s="1674"/>
      <c r="V13" s="1674"/>
      <c r="W13" s="1674"/>
      <c r="X13" s="1674"/>
      <c r="Y13" s="1674"/>
      <c r="Z13" s="1674"/>
      <c r="AA13" s="1674"/>
      <c r="AB13" s="1674"/>
      <c r="AC13" s="1674"/>
      <c r="AD13" s="1674"/>
      <c r="AE13" s="1674"/>
      <c r="AF13" s="1674"/>
      <c r="AG13" s="1674"/>
      <c r="AH13" s="1674"/>
      <c r="AI13" s="1674"/>
      <c r="AJ13" s="1674"/>
      <c r="AK13" s="1674"/>
      <c r="AL13" s="1675"/>
      <c r="AM13" s="760"/>
      <c r="AN13" s="760"/>
      <c r="AO13" s="760"/>
      <c r="AP13" s="760"/>
      <c r="AQ13" s="760"/>
      <c r="AR13" s="760"/>
      <c r="AS13" s="760"/>
      <c r="AT13" s="760"/>
      <c r="AU13" s="759"/>
      <c r="AV13" s="768"/>
      <c r="AW13" s="768"/>
      <c r="AX13" s="768"/>
      <c r="AY13" s="768"/>
      <c r="AZ13" s="768"/>
      <c r="BA13" s="768"/>
      <c r="BB13" s="768"/>
      <c r="BC13" s="42"/>
      <c r="BD13" s="127"/>
      <c r="BE13" s="580"/>
      <c r="BF13" s="769"/>
      <c r="BG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c r="EQ13" s="580"/>
      <c r="ER13" s="580"/>
      <c r="ES13" s="580"/>
      <c r="ET13" s="580"/>
      <c r="EU13" s="580"/>
      <c r="EV13" s="580"/>
      <c r="EW13" s="580"/>
      <c r="EX13" s="580"/>
      <c r="EY13" s="580"/>
      <c r="EZ13" s="580"/>
      <c r="FA13" s="580"/>
      <c r="FB13" s="580"/>
      <c r="FC13" s="580"/>
      <c r="FD13" s="580"/>
      <c r="FE13" s="580"/>
      <c r="FF13" s="246"/>
      <c r="FG13" s="246"/>
      <c r="FH13" s="246"/>
      <c r="FI13" s="580"/>
      <c r="FJ13" s="580"/>
      <c r="FK13" s="580"/>
      <c r="FL13" s="580"/>
      <c r="FM13" s="580"/>
      <c r="FN13" s="580"/>
      <c r="FO13" s="580"/>
      <c r="FP13" s="580"/>
      <c r="FQ13" s="580"/>
      <c r="FR13" s="580"/>
      <c r="FS13" s="580"/>
      <c r="FT13" s="580"/>
      <c r="FU13" s="580"/>
      <c r="FV13" s="580"/>
      <c r="FW13" s="580"/>
      <c r="FX13" s="580"/>
      <c r="FY13" s="580"/>
      <c r="FZ13" s="580"/>
      <c r="GA13" s="580"/>
      <c r="GB13" s="580"/>
      <c r="GC13" s="580"/>
      <c r="GD13" s="580"/>
      <c r="GE13" s="580"/>
      <c r="GF13" s="580"/>
      <c r="GG13" s="580"/>
      <c r="GH13" s="580"/>
      <c r="GI13" s="580"/>
      <c r="GJ13" s="580"/>
      <c r="GK13" s="580"/>
      <c r="GL13" s="580"/>
      <c r="GM13" s="580"/>
      <c r="GN13" s="580"/>
      <c r="GO13" s="580"/>
      <c r="GP13" s="580"/>
      <c r="GQ13" s="580"/>
      <c r="GR13" s="580"/>
      <c r="GS13" s="580"/>
      <c r="GT13" s="580"/>
      <c r="GU13" s="580"/>
      <c r="GV13" s="580"/>
      <c r="GW13" s="580"/>
      <c r="GX13" s="580"/>
      <c r="GY13" s="580"/>
      <c r="GZ13" s="580"/>
      <c r="HA13" s="580"/>
      <c r="HB13" s="580"/>
      <c r="HC13" s="580"/>
      <c r="HD13" s="580"/>
      <c r="HE13" s="580"/>
      <c r="HF13" s="580"/>
      <c r="HG13" s="580"/>
      <c r="HH13" s="580"/>
      <c r="HI13" s="580"/>
      <c r="HJ13" s="580"/>
      <c r="HK13" s="580"/>
      <c r="HL13" s="580"/>
      <c r="HM13" s="580"/>
      <c r="HN13" s="580"/>
      <c r="HO13" s="580"/>
      <c r="HP13" s="580"/>
      <c r="HQ13" s="580"/>
      <c r="HR13" s="580"/>
      <c r="HS13" s="580"/>
      <c r="HT13" s="580"/>
      <c r="HU13" s="580"/>
      <c r="HV13" s="580"/>
      <c r="HW13" s="580"/>
      <c r="HX13" s="580"/>
      <c r="HY13" s="580"/>
      <c r="HZ13" s="580"/>
      <c r="IA13" s="580"/>
      <c r="IB13" s="580"/>
      <c r="IC13" s="580"/>
      <c r="ID13" s="580"/>
      <c r="IE13" s="580"/>
      <c r="IF13" s="580"/>
      <c r="IG13" s="580"/>
      <c r="IH13" s="580"/>
      <c r="II13" s="580"/>
      <c r="IJ13" s="580"/>
      <c r="IK13" s="580"/>
      <c r="IL13" s="580"/>
    </row>
    <row r="14" spans="1:246" ht="24" customHeight="1">
      <c r="A14" s="1441"/>
      <c r="B14" s="1442"/>
      <c r="C14" s="1442"/>
      <c r="D14" s="1442"/>
      <c r="E14" s="1442"/>
      <c r="F14" s="1442"/>
      <c r="G14" s="1442"/>
      <c r="H14" s="1442"/>
      <c r="I14" s="1442"/>
      <c r="J14" s="1442"/>
      <c r="K14" s="1689"/>
      <c r="L14" s="1676"/>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c r="AH14" s="1674"/>
      <c r="AI14" s="1674"/>
      <c r="AJ14" s="1674"/>
      <c r="AK14" s="1674"/>
      <c r="AL14" s="1675"/>
      <c r="AM14" s="760"/>
      <c r="AN14" s="760"/>
      <c r="AO14" s="760"/>
      <c r="AP14" s="760"/>
      <c r="AQ14" s="760"/>
      <c r="AR14" s="760"/>
      <c r="AS14" s="760"/>
      <c r="AT14" s="760"/>
      <c r="AU14" s="759"/>
      <c r="AV14" s="768"/>
      <c r="AW14" s="768"/>
      <c r="AX14" s="768"/>
      <c r="AY14" s="768"/>
      <c r="AZ14" s="768"/>
      <c r="BA14" s="768"/>
      <c r="BB14" s="768"/>
      <c r="BC14" s="42"/>
      <c r="BD14" s="127"/>
      <c r="BE14" s="1933"/>
      <c r="BF14" s="769"/>
      <c r="BG14" s="580"/>
      <c r="BI14" s="580"/>
      <c r="BJ14" s="580"/>
      <c r="BK14" s="580"/>
      <c r="BL14" s="580"/>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580"/>
      <c r="CO14" s="580"/>
      <c r="CP14" s="580"/>
      <c r="CQ14" s="580"/>
      <c r="CR14" s="580"/>
      <c r="CS14" s="580"/>
      <c r="CT14" s="580"/>
      <c r="CU14" s="580"/>
      <c r="CV14" s="580"/>
      <c r="CW14" s="580"/>
      <c r="CX14" s="580"/>
      <c r="CY14" s="580"/>
      <c r="CZ14" s="580"/>
      <c r="DA14" s="580"/>
      <c r="DB14" s="580"/>
      <c r="DC14" s="580"/>
      <c r="DD14" s="580"/>
      <c r="DE14" s="580"/>
      <c r="DF14" s="580"/>
      <c r="DG14" s="580"/>
      <c r="DH14" s="580"/>
      <c r="DI14" s="580"/>
      <c r="DJ14" s="580"/>
      <c r="DK14" s="580"/>
      <c r="DL14" s="580"/>
      <c r="DM14" s="580"/>
      <c r="DN14" s="580"/>
      <c r="DO14" s="580"/>
      <c r="DP14" s="580"/>
      <c r="DQ14" s="580"/>
      <c r="DR14" s="580"/>
      <c r="DS14" s="580"/>
      <c r="DT14" s="580"/>
      <c r="DU14" s="580"/>
      <c r="DV14" s="580"/>
      <c r="DW14" s="580"/>
      <c r="DX14" s="580"/>
      <c r="DY14" s="580"/>
      <c r="DZ14" s="580"/>
      <c r="EA14" s="580"/>
      <c r="EB14" s="580"/>
      <c r="EC14" s="580"/>
      <c r="ED14" s="580"/>
      <c r="EE14" s="580"/>
      <c r="EF14" s="580"/>
      <c r="EG14" s="580"/>
      <c r="EH14" s="580"/>
      <c r="EI14" s="580"/>
      <c r="EJ14" s="580"/>
      <c r="EK14" s="580"/>
      <c r="EL14" s="580"/>
      <c r="EM14" s="580"/>
      <c r="EN14" s="580"/>
      <c r="EO14" s="580"/>
      <c r="EP14" s="580"/>
      <c r="EQ14" s="580"/>
      <c r="ER14" s="580"/>
      <c r="ES14" s="580"/>
      <c r="ET14" s="580"/>
      <c r="EU14" s="580"/>
      <c r="EV14" s="580"/>
      <c r="EW14" s="580"/>
      <c r="EX14" s="580"/>
      <c r="EY14" s="580"/>
      <c r="EZ14" s="580"/>
      <c r="FA14" s="580"/>
      <c r="FB14" s="580"/>
      <c r="FC14" s="580"/>
      <c r="FD14" s="580"/>
      <c r="FE14" s="580"/>
      <c r="FF14" s="580"/>
      <c r="FG14" s="580"/>
      <c r="FH14" s="580"/>
      <c r="FI14" s="580"/>
      <c r="FJ14" s="580"/>
      <c r="FK14" s="580"/>
      <c r="FL14" s="580"/>
      <c r="FM14" s="580"/>
      <c r="FN14" s="580"/>
      <c r="FO14" s="580"/>
      <c r="FP14" s="580"/>
      <c r="FQ14" s="580"/>
      <c r="FR14" s="580"/>
      <c r="FS14" s="580"/>
      <c r="FT14" s="580"/>
      <c r="FU14" s="580"/>
      <c r="FV14" s="580"/>
      <c r="FW14" s="580"/>
      <c r="FX14" s="580"/>
      <c r="FY14" s="580"/>
      <c r="FZ14" s="580"/>
      <c r="GA14" s="580"/>
      <c r="GB14" s="580"/>
      <c r="GC14" s="580"/>
      <c r="GD14" s="580"/>
      <c r="GE14" s="580"/>
      <c r="GF14" s="580"/>
      <c r="GG14" s="580"/>
      <c r="GH14" s="580"/>
      <c r="GI14" s="580"/>
      <c r="GJ14" s="580"/>
      <c r="GK14" s="580"/>
      <c r="GL14" s="580"/>
      <c r="GM14" s="580"/>
      <c r="GN14" s="580"/>
      <c r="GO14" s="580"/>
      <c r="GP14" s="580"/>
      <c r="GQ14" s="580"/>
      <c r="GR14" s="580"/>
      <c r="GS14" s="580"/>
      <c r="GT14" s="580"/>
      <c r="GU14" s="580"/>
      <c r="GV14" s="580"/>
      <c r="GW14" s="580"/>
      <c r="GX14" s="580"/>
      <c r="GY14" s="580"/>
      <c r="GZ14" s="580"/>
      <c r="HA14" s="580"/>
      <c r="HB14" s="580"/>
      <c r="HC14" s="580"/>
      <c r="HD14" s="580"/>
      <c r="HE14" s="580"/>
      <c r="HF14" s="580"/>
      <c r="HG14" s="580"/>
      <c r="HH14" s="580"/>
      <c r="HI14" s="580"/>
      <c r="HJ14" s="580"/>
      <c r="HK14" s="580"/>
      <c r="HL14" s="580"/>
      <c r="HM14" s="580"/>
      <c r="HN14" s="580"/>
      <c r="HO14" s="580"/>
      <c r="HP14" s="580"/>
      <c r="HQ14" s="580"/>
      <c r="HR14" s="580"/>
      <c r="HS14" s="580"/>
      <c r="HT14" s="580"/>
      <c r="HU14" s="580"/>
      <c r="HV14" s="580"/>
      <c r="HW14" s="580"/>
      <c r="HX14" s="580"/>
      <c r="HY14" s="580"/>
      <c r="HZ14" s="580"/>
      <c r="IA14" s="580"/>
      <c r="IB14" s="580"/>
      <c r="IC14" s="580"/>
      <c r="ID14" s="580"/>
      <c r="IE14" s="580"/>
      <c r="IF14" s="580"/>
      <c r="IG14" s="580"/>
      <c r="IH14" s="580"/>
      <c r="II14" s="580"/>
      <c r="IJ14" s="580"/>
      <c r="IK14" s="580"/>
      <c r="IL14" s="580"/>
    </row>
    <row r="15" spans="1:246" ht="24" customHeight="1">
      <c r="A15" s="1441"/>
      <c r="B15" s="1442"/>
      <c r="C15" s="1442"/>
      <c r="D15" s="1442"/>
      <c r="E15" s="1442"/>
      <c r="F15" s="1442"/>
      <c r="G15" s="1442"/>
      <c r="H15" s="1442"/>
      <c r="I15" s="1442"/>
      <c r="J15" s="1442"/>
      <c r="K15" s="1689"/>
      <c r="L15" s="1676"/>
      <c r="M15" s="1674"/>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c r="AL15" s="1675"/>
      <c r="AM15" s="760"/>
      <c r="AN15" s="760"/>
      <c r="AO15" s="760"/>
      <c r="AP15" s="760"/>
      <c r="AQ15" s="760"/>
      <c r="AR15" s="760"/>
      <c r="AS15" s="760"/>
      <c r="AT15" s="760"/>
      <c r="AU15" s="759"/>
      <c r="AV15" s="768"/>
      <c r="AW15" s="768"/>
      <c r="AX15" s="768"/>
      <c r="AY15" s="768"/>
      <c r="AZ15" s="768"/>
      <c r="BA15" s="768"/>
      <c r="BB15" s="768"/>
      <c r="BC15" s="42"/>
      <c r="BD15" s="127"/>
      <c r="BE15" s="1934"/>
      <c r="BF15" s="769"/>
      <c r="BG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c r="CN15" s="580"/>
      <c r="CO15" s="580"/>
      <c r="CP15" s="580"/>
      <c r="CQ15" s="580"/>
      <c r="CR15" s="580"/>
      <c r="CS15" s="580"/>
      <c r="CT15" s="580"/>
      <c r="CU15" s="580"/>
      <c r="CV15" s="580"/>
      <c r="CW15" s="580"/>
      <c r="CX15" s="580"/>
      <c r="CY15" s="580"/>
      <c r="CZ15" s="580"/>
      <c r="DA15" s="580"/>
      <c r="DB15" s="580"/>
      <c r="DC15" s="580"/>
      <c r="DD15" s="580"/>
      <c r="DE15" s="580"/>
      <c r="DF15" s="580"/>
      <c r="DG15" s="580"/>
      <c r="DH15" s="580"/>
      <c r="DI15" s="580"/>
      <c r="DJ15" s="580"/>
      <c r="DK15" s="580"/>
      <c r="DL15" s="580"/>
      <c r="DM15" s="580"/>
      <c r="DN15" s="580"/>
      <c r="DO15" s="580"/>
      <c r="DP15" s="580"/>
      <c r="DQ15" s="580"/>
      <c r="DR15" s="580"/>
      <c r="DS15" s="580"/>
      <c r="DT15" s="580"/>
      <c r="DU15" s="580"/>
      <c r="DV15" s="580"/>
      <c r="DW15" s="580"/>
      <c r="DX15" s="580"/>
      <c r="DY15" s="580"/>
      <c r="DZ15" s="580"/>
      <c r="EA15" s="580"/>
      <c r="EB15" s="580"/>
      <c r="EC15" s="580"/>
      <c r="ED15" s="580"/>
      <c r="EE15" s="580"/>
      <c r="EF15" s="580"/>
      <c r="EG15" s="580"/>
      <c r="EH15" s="580"/>
      <c r="EI15" s="580"/>
      <c r="EJ15" s="580"/>
      <c r="EK15" s="580"/>
      <c r="EL15" s="580"/>
      <c r="EM15" s="580"/>
      <c r="EN15" s="580"/>
      <c r="EO15" s="580"/>
      <c r="EP15" s="580"/>
      <c r="EQ15" s="580"/>
      <c r="ER15" s="580"/>
      <c r="ES15" s="580"/>
      <c r="ET15" s="580"/>
      <c r="EU15" s="580"/>
      <c r="EV15" s="580"/>
      <c r="EW15" s="580"/>
      <c r="EX15" s="580"/>
      <c r="EY15" s="580"/>
      <c r="EZ15" s="580"/>
      <c r="FA15" s="580"/>
      <c r="FB15" s="580"/>
      <c r="FC15" s="580"/>
      <c r="FD15" s="580"/>
      <c r="FE15" s="580"/>
      <c r="FF15" s="580"/>
      <c r="FG15" s="580"/>
      <c r="FH15" s="580"/>
      <c r="FI15" s="580"/>
      <c r="FJ15" s="580"/>
      <c r="FK15" s="580"/>
      <c r="FL15" s="580"/>
      <c r="FM15" s="580"/>
      <c r="FN15" s="580"/>
      <c r="FO15" s="580"/>
      <c r="FP15" s="580"/>
      <c r="FQ15" s="580"/>
      <c r="FR15" s="580"/>
      <c r="FS15" s="580"/>
      <c r="FT15" s="580"/>
      <c r="FU15" s="580"/>
      <c r="FV15" s="580"/>
      <c r="FW15" s="580"/>
      <c r="FX15" s="580"/>
      <c r="FY15" s="580"/>
      <c r="FZ15" s="580"/>
      <c r="GA15" s="580"/>
      <c r="GB15" s="580"/>
      <c r="GC15" s="580"/>
      <c r="GD15" s="580"/>
      <c r="GE15" s="580"/>
      <c r="GF15" s="580"/>
      <c r="GG15" s="580"/>
      <c r="GH15" s="580"/>
      <c r="GI15" s="580"/>
      <c r="GJ15" s="580"/>
      <c r="GK15" s="580"/>
      <c r="GL15" s="580"/>
      <c r="GM15" s="580"/>
      <c r="GN15" s="580"/>
      <c r="GO15" s="580"/>
      <c r="GP15" s="580"/>
      <c r="GQ15" s="580"/>
      <c r="GR15" s="580"/>
      <c r="GS15" s="580"/>
      <c r="GT15" s="580"/>
      <c r="GU15" s="580"/>
      <c r="GV15" s="580"/>
      <c r="GW15" s="580"/>
      <c r="GX15" s="580"/>
      <c r="GY15" s="580"/>
      <c r="GZ15" s="580"/>
      <c r="HA15" s="580"/>
      <c r="HB15" s="580"/>
      <c r="HC15" s="580"/>
      <c r="HD15" s="580"/>
      <c r="HE15" s="580"/>
      <c r="HF15" s="580"/>
      <c r="HG15" s="580"/>
      <c r="HH15" s="580"/>
      <c r="HI15" s="580"/>
      <c r="HJ15" s="580"/>
      <c r="HK15" s="580"/>
      <c r="HL15" s="580"/>
      <c r="HM15" s="580"/>
      <c r="HN15" s="580"/>
      <c r="HO15" s="580"/>
      <c r="HP15" s="580"/>
      <c r="HQ15" s="580"/>
      <c r="HR15" s="580"/>
      <c r="HS15" s="580"/>
      <c r="HT15" s="580"/>
      <c r="HU15" s="580"/>
      <c r="HV15" s="580"/>
      <c r="HW15" s="580"/>
      <c r="HX15" s="580"/>
      <c r="HY15" s="580"/>
      <c r="HZ15" s="580"/>
      <c r="IA15" s="580"/>
      <c r="IB15" s="580"/>
      <c r="IC15" s="580"/>
      <c r="ID15" s="580"/>
      <c r="IE15" s="580"/>
      <c r="IF15" s="580"/>
      <c r="IG15" s="580"/>
      <c r="IH15" s="580"/>
      <c r="II15" s="580"/>
      <c r="IJ15" s="580"/>
      <c r="IK15" s="580"/>
      <c r="IL15" s="580"/>
    </row>
    <row r="16" spans="1:246" ht="24" customHeight="1">
      <c r="A16" s="1441"/>
      <c r="B16" s="1442"/>
      <c r="C16" s="1442"/>
      <c r="D16" s="1442"/>
      <c r="E16" s="1442"/>
      <c r="F16" s="1442"/>
      <c r="G16" s="1442"/>
      <c r="H16" s="1442"/>
      <c r="I16" s="1442"/>
      <c r="J16" s="1442"/>
      <c r="K16" s="1689"/>
      <c r="L16" s="1676"/>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c r="AH16" s="1674"/>
      <c r="AI16" s="1674"/>
      <c r="AJ16" s="1674"/>
      <c r="AK16" s="1674"/>
      <c r="AL16" s="1675"/>
      <c r="AM16" s="760"/>
      <c r="AN16" s="760"/>
      <c r="AO16" s="760"/>
      <c r="AP16" s="760"/>
      <c r="AQ16" s="760"/>
      <c r="AR16" s="760"/>
      <c r="AS16" s="760"/>
      <c r="AT16" s="760"/>
      <c r="AU16" s="759"/>
      <c r="AV16" s="768"/>
      <c r="AW16" s="768"/>
      <c r="AX16" s="768"/>
      <c r="AY16" s="768"/>
      <c r="AZ16" s="768"/>
      <c r="BA16" s="768"/>
      <c r="BB16" s="768"/>
      <c r="BC16" s="42"/>
      <c r="BD16" s="127"/>
      <c r="BE16" s="767"/>
      <c r="BF16" s="252"/>
      <c r="BG16" s="767"/>
      <c r="BH16" s="129"/>
      <c r="BI16" s="767"/>
      <c r="BJ16" s="767"/>
      <c r="BK16" s="767"/>
      <c r="BL16" s="770"/>
      <c r="BM16" s="770"/>
      <c r="BN16" s="770"/>
      <c r="BO16" s="770"/>
      <c r="BP16" s="770"/>
      <c r="BQ16" s="770"/>
      <c r="BR16" s="770"/>
      <c r="BS16" s="770"/>
      <c r="BT16" s="770"/>
      <c r="BU16" s="770"/>
      <c r="BV16" s="770"/>
      <c r="BW16" s="246"/>
      <c r="BX16" s="246"/>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771"/>
      <c r="CU16" s="771"/>
      <c r="CV16" s="771"/>
      <c r="CW16" s="771"/>
      <c r="CX16" s="771"/>
      <c r="CY16" s="941"/>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c r="HD16" s="580"/>
      <c r="HE16" s="580"/>
      <c r="HF16" s="580"/>
      <c r="HG16" s="580"/>
      <c r="HH16" s="580"/>
      <c r="HI16" s="580"/>
      <c r="HJ16" s="580"/>
      <c r="HK16" s="580"/>
      <c r="HL16" s="580"/>
      <c r="HM16" s="580"/>
      <c r="HN16" s="580"/>
      <c r="HO16" s="580"/>
      <c r="HP16" s="580"/>
      <c r="HQ16" s="580"/>
      <c r="HR16" s="580"/>
      <c r="HS16" s="580"/>
      <c r="HT16" s="580"/>
      <c r="HU16" s="580"/>
      <c r="HV16" s="580"/>
      <c r="HW16" s="580"/>
      <c r="HX16" s="580"/>
      <c r="HY16" s="580"/>
      <c r="HZ16" s="580"/>
      <c r="IA16" s="580"/>
      <c r="IB16" s="580"/>
      <c r="IC16" s="580"/>
      <c r="ID16" s="580"/>
      <c r="IE16" s="580"/>
      <c r="IF16" s="580"/>
      <c r="IG16" s="580"/>
      <c r="IH16" s="580"/>
      <c r="II16" s="580"/>
      <c r="IJ16" s="580"/>
      <c r="IK16" s="580"/>
      <c r="IL16" s="580"/>
    </row>
    <row r="17" spans="1:246" ht="37.5" customHeight="1">
      <c r="A17" s="1441"/>
      <c r="B17" s="1442"/>
      <c r="C17" s="1442"/>
      <c r="D17" s="1442"/>
      <c r="E17" s="1442"/>
      <c r="F17" s="1442"/>
      <c r="G17" s="1442"/>
      <c r="H17" s="1442"/>
      <c r="I17" s="1442"/>
      <c r="J17" s="1442"/>
      <c r="K17" s="1689"/>
      <c r="L17" s="1676"/>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c r="AL17" s="1675"/>
      <c r="AM17" s="760"/>
      <c r="AN17" s="760"/>
      <c r="AO17" s="760"/>
      <c r="AP17" s="760"/>
      <c r="AQ17" s="760"/>
      <c r="AR17" s="760"/>
      <c r="AS17" s="760"/>
      <c r="AT17" s="760"/>
      <c r="AU17" s="759"/>
      <c r="AV17" s="759"/>
      <c r="AW17" s="759"/>
      <c r="AX17" s="759"/>
      <c r="AY17" s="759"/>
      <c r="AZ17" s="759"/>
      <c r="BA17" s="759"/>
      <c r="BB17" s="759"/>
      <c r="BE17" s="767"/>
      <c r="BF17" s="252"/>
      <c r="BG17" s="767"/>
      <c r="BH17" s="129"/>
      <c r="BI17" s="767"/>
      <c r="BJ17" s="767"/>
      <c r="BK17" s="767"/>
      <c r="BL17" s="772"/>
      <c r="BM17" s="772"/>
      <c r="BN17" s="772"/>
      <c r="BO17" s="772"/>
      <c r="BP17" s="772"/>
      <c r="BQ17" s="772"/>
      <c r="BR17" s="772"/>
      <c r="BS17" s="772"/>
      <c r="BT17" s="772"/>
      <c r="BU17" s="772"/>
      <c r="BV17" s="772"/>
      <c r="BW17" s="580"/>
      <c r="BX17" s="580"/>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771"/>
      <c r="CU17" s="771"/>
      <c r="CV17" s="771"/>
      <c r="CW17" s="771"/>
      <c r="CX17" s="771"/>
      <c r="CY17" s="941"/>
      <c r="CZ17" s="580"/>
      <c r="DA17" s="580"/>
      <c r="DB17" s="580"/>
      <c r="DC17" s="580"/>
      <c r="DD17" s="580"/>
      <c r="DE17" s="580"/>
      <c r="DF17" s="580"/>
      <c r="DG17" s="580"/>
      <c r="DH17" s="580"/>
      <c r="DI17" s="580"/>
      <c r="DJ17" s="580"/>
      <c r="DK17" s="580"/>
      <c r="DL17" s="580"/>
      <c r="DM17" s="580"/>
      <c r="DN17" s="580"/>
      <c r="DO17" s="580"/>
      <c r="DP17" s="580"/>
      <c r="DQ17" s="580"/>
      <c r="DR17" s="580"/>
      <c r="DS17" s="580"/>
      <c r="DT17" s="580"/>
      <c r="DU17" s="580"/>
      <c r="DV17" s="580"/>
      <c r="DW17" s="580"/>
      <c r="DX17" s="580"/>
      <c r="DY17" s="580"/>
      <c r="DZ17" s="580"/>
      <c r="EA17" s="580"/>
      <c r="EB17" s="580"/>
      <c r="EC17" s="580"/>
      <c r="ED17" s="580"/>
      <c r="EE17" s="580"/>
      <c r="EF17" s="580"/>
      <c r="EG17" s="580"/>
      <c r="EH17" s="580"/>
      <c r="EI17" s="580"/>
      <c r="EJ17" s="580"/>
      <c r="EK17" s="580"/>
      <c r="EL17" s="580"/>
      <c r="EM17" s="580"/>
      <c r="EN17" s="580"/>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580"/>
      <c r="FM17" s="580"/>
      <c r="FN17" s="580"/>
      <c r="FO17" s="580"/>
      <c r="FP17" s="580"/>
      <c r="FQ17" s="580"/>
      <c r="FR17" s="580"/>
      <c r="FS17" s="580"/>
      <c r="FT17" s="580"/>
      <c r="FU17" s="580"/>
      <c r="FV17" s="580"/>
      <c r="FW17" s="580"/>
      <c r="FX17" s="580"/>
      <c r="FY17" s="580"/>
      <c r="FZ17" s="580"/>
      <c r="GA17" s="580"/>
      <c r="GB17" s="580"/>
      <c r="GC17" s="580"/>
      <c r="GD17" s="580"/>
      <c r="GE17" s="580"/>
      <c r="GF17" s="580"/>
      <c r="GG17" s="580"/>
      <c r="GH17" s="580"/>
      <c r="GI17" s="580"/>
      <c r="GJ17" s="580"/>
      <c r="GK17" s="580"/>
      <c r="GL17" s="580"/>
      <c r="GM17" s="580"/>
      <c r="GN17" s="580"/>
      <c r="GO17" s="580"/>
      <c r="GP17" s="580"/>
      <c r="GQ17" s="580"/>
      <c r="GR17" s="580"/>
      <c r="GS17" s="580"/>
      <c r="GT17" s="580"/>
      <c r="GU17" s="580"/>
      <c r="GV17" s="580"/>
      <c r="GW17" s="580"/>
      <c r="GX17" s="580"/>
      <c r="GY17" s="580"/>
      <c r="GZ17" s="580"/>
      <c r="HA17" s="580"/>
      <c r="HB17" s="580"/>
      <c r="HC17" s="580"/>
      <c r="HD17" s="580"/>
      <c r="HE17" s="580"/>
      <c r="HF17" s="580"/>
      <c r="HG17" s="580"/>
      <c r="HH17" s="580"/>
      <c r="HI17" s="580"/>
      <c r="HJ17" s="580"/>
      <c r="HK17" s="580"/>
      <c r="HL17" s="580"/>
      <c r="HM17" s="580"/>
      <c r="HN17" s="580"/>
      <c r="HO17" s="580"/>
      <c r="HP17" s="580"/>
      <c r="HQ17" s="580"/>
      <c r="HR17" s="580"/>
      <c r="HS17" s="580"/>
      <c r="HT17" s="580"/>
      <c r="HU17" s="580"/>
      <c r="HV17" s="580"/>
      <c r="HW17" s="580"/>
      <c r="HX17" s="580"/>
      <c r="HY17" s="580"/>
      <c r="HZ17" s="580"/>
      <c r="IA17" s="580"/>
      <c r="IB17" s="580"/>
      <c r="IC17" s="580"/>
      <c r="ID17" s="580"/>
      <c r="IE17" s="580"/>
      <c r="IF17" s="580"/>
      <c r="IG17" s="580"/>
      <c r="IH17" s="580"/>
      <c r="II17" s="580"/>
      <c r="IJ17" s="580"/>
      <c r="IK17" s="580"/>
      <c r="IL17" s="580"/>
    </row>
    <row r="18" spans="1:246" ht="24" customHeight="1">
      <c r="A18" s="1441"/>
      <c r="B18" s="1442"/>
      <c r="C18" s="1442"/>
      <c r="D18" s="1442"/>
      <c r="E18" s="1442"/>
      <c r="F18" s="1442"/>
      <c r="G18" s="1442"/>
      <c r="H18" s="1442"/>
      <c r="I18" s="1442"/>
      <c r="J18" s="1442"/>
      <c r="K18" s="1689"/>
      <c r="L18" s="1676"/>
      <c r="M18" s="1674"/>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c r="AL18" s="1675"/>
      <c r="AM18" s="760"/>
      <c r="AN18" s="760"/>
      <c r="AO18" s="760"/>
      <c r="AP18" s="760"/>
      <c r="AQ18" s="760"/>
      <c r="AR18" s="760"/>
      <c r="AS18" s="760"/>
      <c r="AT18" s="760"/>
      <c r="AU18" s="760"/>
      <c r="AV18" s="760"/>
      <c r="AW18" s="760"/>
      <c r="AX18" s="760"/>
      <c r="AY18" s="760"/>
      <c r="AZ18" s="760"/>
      <c r="BA18" s="760"/>
      <c r="BB18" s="760"/>
      <c r="BC18" s="39"/>
      <c r="BD18" s="129"/>
      <c r="BE18" s="941"/>
      <c r="BF18" s="258"/>
      <c r="BG18" s="941"/>
      <c r="BH18" s="136"/>
      <c r="BI18" s="941"/>
      <c r="BJ18" s="941"/>
      <c r="BK18" s="941"/>
      <c r="BL18" s="941"/>
      <c r="BM18" s="771"/>
      <c r="BN18" s="771"/>
      <c r="BO18" s="771"/>
      <c r="BP18" s="771"/>
      <c r="BQ18" s="771"/>
      <c r="BR18" s="771"/>
      <c r="BS18" s="771"/>
      <c r="BT18" s="77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771"/>
      <c r="CU18" s="771"/>
      <c r="CV18" s="771"/>
      <c r="CW18" s="771"/>
      <c r="CX18" s="771"/>
      <c r="CY18" s="941"/>
      <c r="CZ18" s="580"/>
      <c r="DA18" s="580"/>
      <c r="DB18" s="580"/>
      <c r="DC18" s="580"/>
      <c r="DD18" s="580"/>
      <c r="DE18" s="580"/>
      <c r="DF18" s="580"/>
      <c r="DG18" s="580"/>
      <c r="DH18" s="580"/>
      <c r="DI18" s="580"/>
      <c r="DJ18" s="580"/>
      <c r="DK18" s="580"/>
      <c r="DL18" s="580"/>
      <c r="DM18" s="580"/>
      <c r="DN18" s="580"/>
      <c r="DO18" s="580"/>
      <c r="DP18" s="580"/>
      <c r="DQ18" s="580"/>
      <c r="DR18" s="580"/>
      <c r="DS18" s="580"/>
      <c r="DT18" s="580"/>
      <c r="DU18" s="580"/>
      <c r="DV18" s="580"/>
      <c r="DW18" s="580"/>
      <c r="DX18" s="580"/>
      <c r="DY18" s="580"/>
      <c r="DZ18" s="580"/>
      <c r="EA18" s="580"/>
      <c r="EB18" s="580"/>
      <c r="EC18" s="580"/>
      <c r="ED18" s="580"/>
      <c r="EE18" s="580"/>
      <c r="EF18" s="580"/>
      <c r="EG18" s="580"/>
      <c r="EH18" s="580"/>
      <c r="EI18" s="580"/>
      <c r="EJ18" s="580"/>
      <c r="EK18" s="580"/>
      <c r="EL18" s="580"/>
      <c r="EM18" s="580"/>
      <c r="EN18" s="580"/>
      <c r="EO18" s="580"/>
      <c r="EP18" s="580"/>
      <c r="EQ18" s="580"/>
      <c r="ER18" s="580"/>
      <c r="ES18" s="580"/>
      <c r="ET18" s="580"/>
      <c r="EU18" s="580"/>
      <c r="EV18" s="580"/>
      <c r="EW18" s="580"/>
      <c r="EX18" s="580"/>
      <c r="EY18" s="580"/>
      <c r="EZ18" s="580"/>
      <c r="FA18" s="580"/>
      <c r="FB18" s="580"/>
      <c r="FC18" s="580"/>
      <c r="FD18" s="580"/>
      <c r="FE18" s="580"/>
      <c r="FF18" s="580"/>
      <c r="FG18" s="580"/>
      <c r="FH18" s="580"/>
      <c r="FI18" s="580"/>
      <c r="FJ18" s="580"/>
      <c r="FK18" s="580"/>
      <c r="FL18" s="580"/>
      <c r="FM18" s="580"/>
      <c r="FN18" s="580"/>
      <c r="FO18" s="580"/>
      <c r="FP18" s="580"/>
      <c r="FQ18" s="580"/>
      <c r="FR18" s="580"/>
      <c r="FS18" s="580"/>
      <c r="FT18" s="580"/>
      <c r="FU18" s="580"/>
      <c r="FV18" s="580"/>
      <c r="FW18" s="580"/>
      <c r="FX18" s="580"/>
      <c r="FY18" s="580"/>
      <c r="FZ18" s="580"/>
      <c r="GA18" s="580"/>
      <c r="GB18" s="580"/>
      <c r="GC18" s="580"/>
      <c r="GD18" s="580"/>
      <c r="GE18" s="580"/>
      <c r="GF18" s="580"/>
      <c r="GG18" s="580"/>
      <c r="GH18" s="580"/>
      <c r="GI18" s="580"/>
      <c r="GJ18" s="580"/>
      <c r="GK18" s="580"/>
      <c r="GL18" s="580"/>
      <c r="GM18" s="580"/>
      <c r="GN18" s="580"/>
      <c r="GO18" s="580"/>
      <c r="GP18" s="580"/>
      <c r="GQ18" s="580"/>
      <c r="GR18" s="580"/>
      <c r="GS18" s="580"/>
      <c r="GT18" s="580"/>
      <c r="GU18" s="580"/>
      <c r="GV18" s="580"/>
      <c r="GW18" s="580"/>
      <c r="GX18" s="580"/>
      <c r="GY18" s="580"/>
      <c r="GZ18" s="580"/>
      <c r="HA18" s="580"/>
      <c r="HB18" s="580"/>
      <c r="HC18" s="580"/>
      <c r="HD18" s="580"/>
      <c r="HE18" s="580"/>
      <c r="HF18" s="580"/>
      <c r="HG18" s="580"/>
      <c r="HH18" s="580"/>
      <c r="HI18" s="580"/>
      <c r="HJ18" s="580"/>
      <c r="HK18" s="580"/>
      <c r="HL18" s="580"/>
      <c r="HM18" s="580"/>
      <c r="HN18" s="580"/>
      <c r="HO18" s="580"/>
      <c r="HP18" s="580"/>
      <c r="HQ18" s="580"/>
      <c r="HR18" s="580"/>
      <c r="HS18" s="580"/>
      <c r="HT18" s="580"/>
      <c r="HU18" s="580"/>
      <c r="HV18" s="580"/>
      <c r="HW18" s="580"/>
      <c r="HX18" s="580"/>
      <c r="HY18" s="580"/>
      <c r="HZ18" s="580"/>
      <c r="IA18" s="580"/>
      <c r="IB18" s="580"/>
      <c r="IC18" s="580"/>
      <c r="ID18" s="580"/>
      <c r="IE18" s="580"/>
      <c r="IF18" s="580"/>
      <c r="IG18" s="580"/>
      <c r="IH18" s="580"/>
      <c r="II18" s="580"/>
      <c r="IJ18" s="580"/>
      <c r="IK18" s="580"/>
      <c r="IL18" s="580"/>
    </row>
    <row r="19" spans="1:246" ht="24" customHeight="1">
      <c r="A19" s="1441"/>
      <c r="B19" s="1442"/>
      <c r="C19" s="1442"/>
      <c r="D19" s="1442"/>
      <c r="E19" s="1442"/>
      <c r="F19" s="1442"/>
      <c r="G19" s="1442"/>
      <c r="H19" s="1442"/>
      <c r="I19" s="1442"/>
      <c r="J19" s="1442"/>
      <c r="K19" s="1689"/>
      <c r="L19" s="1676"/>
      <c r="M19" s="1674"/>
      <c r="N19" s="1674"/>
      <c r="O19" s="1674"/>
      <c r="P19" s="1674"/>
      <c r="Q19" s="1674"/>
      <c r="R19" s="1674"/>
      <c r="S19" s="1674"/>
      <c r="T19" s="1674"/>
      <c r="U19" s="1674"/>
      <c r="V19" s="1674"/>
      <c r="W19" s="1674"/>
      <c r="X19" s="1674"/>
      <c r="Y19" s="1674"/>
      <c r="Z19" s="1674"/>
      <c r="AA19" s="1674"/>
      <c r="AB19" s="1674"/>
      <c r="AC19" s="1674"/>
      <c r="AD19" s="1674"/>
      <c r="AE19" s="1674"/>
      <c r="AF19" s="1674"/>
      <c r="AG19" s="1674"/>
      <c r="AH19" s="1674"/>
      <c r="AI19" s="1674"/>
      <c r="AJ19" s="1674"/>
      <c r="AK19" s="1674"/>
      <c r="AL19" s="1675"/>
      <c r="AM19" s="760"/>
      <c r="AN19" s="760"/>
      <c r="AO19" s="760"/>
      <c r="AP19" s="760"/>
      <c r="AQ19" s="760"/>
      <c r="AR19" s="760"/>
      <c r="AS19" s="760"/>
      <c r="AT19" s="760"/>
      <c r="AU19" s="760"/>
      <c r="AV19" s="760"/>
      <c r="AW19" s="760"/>
      <c r="AX19" s="760"/>
      <c r="AY19" s="760"/>
      <c r="AZ19" s="760"/>
      <c r="BA19" s="760"/>
      <c r="BB19" s="760"/>
      <c r="BC19" s="39"/>
      <c r="BD19" s="129"/>
      <c r="BE19" s="941"/>
      <c r="BF19" s="258"/>
      <c r="BG19" s="941"/>
      <c r="BH19" s="136"/>
      <c r="BI19" s="941"/>
      <c r="BJ19" s="941"/>
      <c r="BK19" s="941"/>
      <c r="BL19" s="941"/>
      <c r="BM19" s="771"/>
      <c r="BN19" s="771"/>
      <c r="BO19" s="771"/>
      <c r="BP19" s="771"/>
      <c r="BQ19" s="771"/>
      <c r="BR19" s="771"/>
      <c r="BS19" s="771"/>
      <c r="BT19" s="77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771"/>
      <c r="CU19" s="771"/>
      <c r="CV19" s="771"/>
      <c r="CW19" s="771"/>
      <c r="CX19" s="771"/>
      <c r="CY19" s="941"/>
      <c r="CZ19" s="580"/>
      <c r="DA19" s="580"/>
      <c r="DB19" s="580"/>
      <c r="DC19" s="580"/>
      <c r="DD19" s="580"/>
      <c r="DE19" s="580"/>
      <c r="DF19" s="580"/>
      <c r="DG19" s="580"/>
      <c r="DH19" s="580"/>
      <c r="DI19" s="580"/>
      <c r="DJ19" s="580"/>
      <c r="DK19" s="580"/>
      <c r="DL19" s="580"/>
      <c r="DM19" s="580"/>
      <c r="DN19" s="580"/>
      <c r="DO19" s="580"/>
      <c r="DP19" s="580"/>
      <c r="DQ19" s="580"/>
      <c r="DR19" s="580"/>
      <c r="DS19" s="580"/>
      <c r="DT19" s="580"/>
      <c r="DU19" s="580"/>
      <c r="DV19" s="580"/>
      <c r="DW19" s="580"/>
      <c r="DX19" s="580"/>
      <c r="DY19" s="580"/>
      <c r="DZ19" s="580"/>
      <c r="EA19" s="580"/>
      <c r="EB19" s="580"/>
      <c r="EC19" s="580"/>
      <c r="ED19" s="580"/>
      <c r="EE19" s="580"/>
      <c r="EF19" s="580"/>
      <c r="EG19" s="580"/>
      <c r="EH19" s="580"/>
      <c r="EI19" s="580"/>
      <c r="EJ19" s="580"/>
      <c r="EK19" s="580"/>
      <c r="EL19" s="580"/>
      <c r="EM19" s="580"/>
      <c r="EN19" s="580"/>
      <c r="EO19" s="580"/>
      <c r="EP19" s="580"/>
      <c r="EQ19" s="580"/>
      <c r="ER19" s="580"/>
      <c r="ES19" s="580"/>
      <c r="ET19" s="580"/>
      <c r="EU19" s="580"/>
      <c r="EV19" s="580"/>
      <c r="EW19" s="580"/>
      <c r="EX19" s="580"/>
      <c r="EY19" s="580"/>
      <c r="EZ19" s="580"/>
      <c r="FA19" s="580"/>
      <c r="FB19" s="580"/>
      <c r="FC19" s="580"/>
      <c r="FD19" s="580"/>
      <c r="FE19" s="580"/>
      <c r="FF19" s="580"/>
      <c r="FG19" s="580"/>
      <c r="FH19" s="580"/>
      <c r="FI19" s="580"/>
      <c r="FJ19" s="580"/>
      <c r="FK19" s="580"/>
      <c r="FL19" s="580"/>
      <c r="FM19" s="580"/>
      <c r="FN19" s="580"/>
      <c r="FO19" s="580"/>
      <c r="FP19" s="580"/>
      <c r="FQ19" s="580"/>
      <c r="FR19" s="580"/>
      <c r="FS19" s="580"/>
      <c r="FT19" s="580"/>
      <c r="FU19" s="580"/>
      <c r="FV19" s="580"/>
      <c r="FW19" s="580"/>
      <c r="FX19" s="580"/>
      <c r="FY19" s="580"/>
      <c r="FZ19" s="580"/>
      <c r="GA19" s="580"/>
      <c r="GB19" s="580"/>
      <c r="GC19" s="580"/>
      <c r="GD19" s="580"/>
      <c r="GE19" s="580"/>
      <c r="GF19" s="580"/>
      <c r="GG19" s="580"/>
      <c r="GH19" s="580"/>
      <c r="GI19" s="580"/>
      <c r="GJ19" s="580"/>
      <c r="GK19" s="580"/>
      <c r="GL19" s="580"/>
      <c r="GM19" s="580"/>
      <c r="GN19" s="580"/>
      <c r="GO19" s="580"/>
      <c r="GP19" s="580"/>
      <c r="GQ19" s="580"/>
      <c r="GR19" s="580"/>
      <c r="GS19" s="580"/>
      <c r="GT19" s="580"/>
      <c r="GU19" s="580"/>
      <c r="GV19" s="580"/>
      <c r="GW19" s="580"/>
      <c r="GX19" s="580"/>
      <c r="GY19" s="580"/>
      <c r="GZ19" s="580"/>
      <c r="HA19" s="580"/>
      <c r="HB19" s="580"/>
      <c r="HC19" s="580"/>
      <c r="HD19" s="580"/>
      <c r="HE19" s="580"/>
      <c r="HF19" s="580"/>
      <c r="HG19" s="580"/>
      <c r="HH19" s="580"/>
      <c r="HI19" s="580"/>
      <c r="HJ19" s="580"/>
      <c r="HK19" s="580"/>
      <c r="HL19" s="580"/>
      <c r="HM19" s="580"/>
      <c r="HN19" s="580"/>
      <c r="HO19" s="580"/>
      <c r="HP19" s="580"/>
      <c r="HQ19" s="580"/>
      <c r="HR19" s="580"/>
      <c r="HS19" s="580"/>
      <c r="HT19" s="580"/>
      <c r="HU19" s="580"/>
      <c r="HV19" s="580"/>
      <c r="HW19" s="580"/>
      <c r="HX19" s="580"/>
      <c r="HY19" s="580"/>
      <c r="HZ19" s="580"/>
      <c r="IA19" s="580"/>
      <c r="IB19" s="580"/>
      <c r="IC19" s="580"/>
      <c r="ID19" s="580"/>
      <c r="IE19" s="580"/>
      <c r="IF19" s="580"/>
      <c r="IG19" s="580"/>
      <c r="IH19" s="580"/>
      <c r="II19" s="580"/>
      <c r="IJ19" s="580"/>
      <c r="IK19" s="580"/>
      <c r="IL19" s="580"/>
    </row>
    <row r="20" spans="1:246" ht="24" customHeight="1" thickBot="1">
      <c r="A20" s="1443"/>
      <c r="B20" s="1444"/>
      <c r="C20" s="1444"/>
      <c r="D20" s="1444"/>
      <c r="E20" s="1444"/>
      <c r="F20" s="1444"/>
      <c r="G20" s="1444"/>
      <c r="H20" s="1444"/>
      <c r="I20" s="1444"/>
      <c r="J20" s="1444"/>
      <c r="K20" s="1690"/>
      <c r="L20" s="1676"/>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675"/>
      <c r="AM20" s="760"/>
      <c r="AN20" s="760"/>
      <c r="AO20" s="760"/>
      <c r="AP20" s="760"/>
      <c r="AQ20" s="760"/>
      <c r="AR20" s="760"/>
      <c r="AS20" s="760"/>
      <c r="AT20" s="760"/>
      <c r="AU20" s="760"/>
      <c r="AV20" s="760"/>
      <c r="AW20" s="760"/>
      <c r="AX20" s="760"/>
      <c r="AY20" s="760"/>
      <c r="AZ20" s="760"/>
      <c r="BA20" s="760"/>
      <c r="BB20" s="760"/>
      <c r="BC20" s="39"/>
      <c r="BD20" s="129"/>
      <c r="BE20" s="941"/>
      <c r="BF20" s="258"/>
      <c r="BG20" s="941"/>
      <c r="BH20" s="136"/>
      <c r="BI20" s="941"/>
      <c r="BJ20" s="941"/>
      <c r="BK20" s="941"/>
      <c r="BL20" s="941"/>
      <c r="BM20" s="771"/>
      <c r="BN20" s="771"/>
      <c r="BO20" s="771"/>
      <c r="BP20" s="771"/>
      <c r="BQ20" s="771"/>
      <c r="BR20" s="771"/>
      <c r="BS20" s="771"/>
      <c r="BT20" s="77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771"/>
      <c r="CU20" s="771"/>
      <c r="CV20" s="771"/>
      <c r="CW20" s="771"/>
      <c r="CX20" s="771"/>
      <c r="CY20" s="941"/>
      <c r="CZ20" s="580"/>
      <c r="DA20" s="580"/>
      <c r="DB20" s="580"/>
      <c r="DC20" s="580"/>
      <c r="DD20" s="580"/>
      <c r="DE20" s="580"/>
      <c r="DF20" s="580"/>
      <c r="DG20" s="580"/>
      <c r="DH20" s="580"/>
      <c r="DI20" s="580"/>
      <c r="DJ20" s="580"/>
      <c r="DK20" s="580"/>
      <c r="DL20" s="580"/>
      <c r="DM20" s="580"/>
      <c r="DN20" s="580"/>
      <c r="DO20" s="580"/>
      <c r="DP20" s="580"/>
      <c r="DQ20" s="580"/>
      <c r="DR20" s="580"/>
      <c r="DS20" s="580"/>
      <c r="DT20" s="580"/>
      <c r="DU20" s="580"/>
      <c r="DV20" s="580"/>
      <c r="DW20" s="580"/>
      <c r="DX20" s="580"/>
      <c r="DY20" s="580"/>
      <c r="DZ20" s="580"/>
      <c r="EA20" s="580"/>
      <c r="EB20" s="580"/>
      <c r="EC20" s="580"/>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0"/>
      <c r="GL20" s="580"/>
      <c r="GM20" s="580"/>
      <c r="GN20" s="580"/>
      <c r="GO20" s="580"/>
      <c r="GP20" s="580"/>
      <c r="GQ20" s="580"/>
      <c r="GR20" s="580"/>
      <c r="GS20" s="580"/>
      <c r="GT20" s="580"/>
      <c r="GU20" s="580"/>
      <c r="GV20" s="580"/>
      <c r="GW20" s="580"/>
      <c r="GX20" s="580"/>
      <c r="GY20" s="580"/>
      <c r="GZ20" s="580"/>
      <c r="HA20" s="580"/>
      <c r="HB20" s="580"/>
      <c r="HC20" s="580"/>
      <c r="HD20" s="580"/>
      <c r="HE20" s="580"/>
      <c r="HF20" s="580"/>
      <c r="HG20" s="580"/>
      <c r="HH20" s="580"/>
      <c r="HI20" s="580"/>
      <c r="HJ20" s="580"/>
      <c r="HK20" s="580"/>
      <c r="HL20" s="580"/>
      <c r="HM20" s="580"/>
      <c r="HN20" s="580"/>
      <c r="HO20" s="580"/>
      <c r="HP20" s="580"/>
      <c r="HQ20" s="580"/>
      <c r="HR20" s="580"/>
      <c r="HS20" s="580"/>
      <c r="HT20" s="580"/>
      <c r="HU20" s="580"/>
      <c r="HV20" s="580"/>
      <c r="HW20" s="580"/>
      <c r="HX20" s="580"/>
      <c r="HY20" s="580"/>
      <c r="HZ20" s="580"/>
      <c r="IA20" s="580"/>
      <c r="IB20" s="580"/>
      <c r="IC20" s="580"/>
      <c r="ID20" s="580"/>
      <c r="IE20" s="580"/>
      <c r="IF20" s="580"/>
      <c r="IG20" s="580"/>
      <c r="IH20" s="580"/>
      <c r="II20" s="580"/>
      <c r="IJ20" s="580"/>
      <c r="IK20" s="580"/>
      <c r="IL20" s="580"/>
    </row>
    <row r="21" spans="1:246" ht="24" customHeight="1" thickBot="1">
      <c r="A21" s="1416" t="s">
        <v>220</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8"/>
      <c r="AM21" s="773"/>
      <c r="AN21" s="773"/>
      <c r="AO21" s="773"/>
      <c r="AP21" s="773"/>
      <c r="AQ21" s="773"/>
      <c r="AR21" s="773"/>
      <c r="AS21" s="773"/>
      <c r="AT21" s="773"/>
      <c r="AU21" s="774"/>
      <c r="AV21" s="774"/>
      <c r="AW21" s="774"/>
      <c r="AX21" s="774"/>
      <c r="AY21" s="759"/>
      <c r="AZ21" s="759"/>
      <c r="BA21" s="759"/>
      <c r="BB21" s="759"/>
      <c r="BE21" s="580"/>
      <c r="BF21" s="769"/>
      <c r="BG21" s="580"/>
      <c r="BI21" s="580"/>
      <c r="BJ21" s="580"/>
      <c r="BK21" s="580"/>
      <c r="BL21" s="941"/>
      <c r="BM21" s="771"/>
      <c r="BN21" s="771"/>
      <c r="BO21" s="771"/>
      <c r="BP21" s="771"/>
      <c r="BQ21" s="771"/>
      <c r="BR21" s="771"/>
      <c r="BS21" s="771"/>
      <c r="BT21" s="771"/>
      <c r="BU21" s="580"/>
      <c r="BV21" s="580"/>
      <c r="BW21" s="580"/>
      <c r="BX21" s="580"/>
      <c r="BY21" s="580"/>
      <c r="BZ21" s="580"/>
      <c r="CA21" s="580"/>
      <c r="CB21" s="580"/>
      <c r="CC21" s="580"/>
      <c r="CD21" s="580"/>
      <c r="CE21" s="580"/>
      <c r="CF21" s="580"/>
      <c r="CG21" s="580"/>
      <c r="CH21" s="580"/>
      <c r="CI21" s="580"/>
      <c r="CJ21" s="580"/>
      <c r="CK21" s="580"/>
      <c r="CL21" s="580"/>
      <c r="CM21" s="580"/>
      <c r="CN21" s="580"/>
      <c r="CO21" s="580"/>
      <c r="CP21" s="580"/>
      <c r="CQ21" s="775"/>
      <c r="CR21" s="941"/>
      <c r="CS21" s="941"/>
      <c r="CT21" s="771"/>
      <c r="CU21" s="775"/>
      <c r="CV21" s="775"/>
      <c r="CW21" s="776"/>
      <c r="CX21" s="776"/>
      <c r="CY21" s="941"/>
      <c r="CZ21" s="580"/>
      <c r="DA21" s="580"/>
      <c r="DB21" s="580"/>
      <c r="DC21" s="580"/>
      <c r="DD21" s="580"/>
      <c r="DE21" s="580"/>
      <c r="DF21" s="580"/>
      <c r="DG21" s="580"/>
      <c r="DH21" s="580"/>
      <c r="DI21" s="580"/>
      <c r="DJ21" s="580"/>
      <c r="DK21" s="580"/>
      <c r="DL21" s="580"/>
      <c r="DM21" s="580"/>
      <c r="DN21" s="580"/>
      <c r="DO21" s="580"/>
      <c r="DP21" s="580"/>
      <c r="DQ21" s="580"/>
      <c r="DR21" s="580"/>
      <c r="DS21" s="580"/>
      <c r="DT21" s="580"/>
      <c r="DU21" s="580"/>
      <c r="DV21" s="580"/>
      <c r="DW21" s="580"/>
      <c r="DX21" s="580"/>
      <c r="DY21" s="580"/>
      <c r="DZ21" s="580"/>
      <c r="EA21" s="580"/>
      <c r="EB21" s="580"/>
      <c r="EC21" s="580"/>
      <c r="ED21" s="580"/>
      <c r="EE21" s="580"/>
      <c r="EF21" s="580"/>
      <c r="EG21" s="580"/>
      <c r="EH21" s="580"/>
      <c r="EI21" s="580"/>
      <c r="EJ21" s="580"/>
      <c r="EK21" s="580"/>
      <c r="EL21" s="580"/>
      <c r="EM21" s="580"/>
      <c r="EN21" s="580"/>
      <c r="EO21" s="580"/>
      <c r="EP21" s="580"/>
      <c r="EQ21" s="580"/>
      <c r="ER21" s="580"/>
      <c r="ES21" s="580"/>
      <c r="ET21" s="580"/>
      <c r="EU21" s="580"/>
      <c r="EV21" s="580"/>
      <c r="EW21" s="580"/>
      <c r="EX21" s="580"/>
      <c r="EY21" s="580"/>
      <c r="EZ21" s="580"/>
      <c r="FA21" s="580"/>
      <c r="FB21" s="580"/>
      <c r="FC21" s="580"/>
      <c r="FD21" s="580"/>
      <c r="FE21" s="580"/>
      <c r="FF21" s="580"/>
      <c r="FG21" s="580"/>
      <c r="FH21" s="580"/>
      <c r="FI21" s="580"/>
      <c r="FJ21" s="580"/>
      <c r="FK21" s="580"/>
      <c r="FL21" s="580"/>
      <c r="FM21" s="580"/>
      <c r="FN21" s="580"/>
      <c r="FO21" s="580"/>
      <c r="FP21" s="580"/>
      <c r="FQ21" s="580"/>
      <c r="FR21" s="580"/>
      <c r="FS21" s="580"/>
      <c r="FT21" s="580"/>
      <c r="FU21" s="580"/>
      <c r="FV21" s="580"/>
      <c r="FW21" s="580"/>
      <c r="FX21" s="580"/>
      <c r="FY21" s="580"/>
      <c r="FZ21" s="580"/>
      <c r="GA21" s="580"/>
      <c r="GB21" s="580"/>
      <c r="GC21" s="580"/>
      <c r="GD21" s="580"/>
      <c r="GE21" s="580"/>
      <c r="GF21" s="580"/>
      <c r="GG21" s="580"/>
      <c r="GH21" s="580"/>
      <c r="GI21" s="580"/>
      <c r="GJ21" s="580"/>
      <c r="GK21" s="580"/>
      <c r="GL21" s="580"/>
      <c r="GM21" s="580"/>
      <c r="GN21" s="580"/>
      <c r="GO21" s="580"/>
      <c r="GP21" s="580"/>
      <c r="GQ21" s="580"/>
      <c r="GR21" s="580"/>
      <c r="GS21" s="580"/>
      <c r="GT21" s="580"/>
      <c r="GU21" s="580"/>
      <c r="GV21" s="580"/>
      <c r="GW21" s="580"/>
      <c r="GX21" s="580"/>
      <c r="GY21" s="580"/>
      <c r="GZ21" s="580"/>
      <c r="HA21" s="580"/>
      <c r="HB21" s="580"/>
      <c r="HC21" s="580"/>
      <c r="HD21" s="580"/>
      <c r="HE21" s="580"/>
      <c r="HF21" s="580"/>
      <c r="HG21" s="580"/>
      <c r="HH21" s="580"/>
      <c r="HI21" s="580"/>
      <c r="HJ21" s="580"/>
      <c r="HK21" s="580"/>
      <c r="HL21" s="580"/>
      <c r="HM21" s="580"/>
      <c r="HN21" s="580"/>
      <c r="HO21" s="580"/>
      <c r="HP21" s="580"/>
      <c r="HQ21" s="580"/>
      <c r="HR21" s="580"/>
      <c r="HS21" s="580"/>
      <c r="HT21" s="580"/>
      <c r="HU21" s="580"/>
      <c r="HV21" s="580"/>
      <c r="HW21" s="580"/>
      <c r="HX21" s="580"/>
      <c r="HY21" s="580"/>
      <c r="HZ21" s="580"/>
      <c r="IA21" s="580"/>
      <c r="IB21" s="580"/>
      <c r="IC21" s="580"/>
      <c r="ID21" s="580"/>
      <c r="IE21" s="580"/>
      <c r="IF21" s="580"/>
      <c r="IG21" s="580"/>
      <c r="IH21" s="580"/>
      <c r="II21" s="580"/>
      <c r="IJ21" s="580"/>
      <c r="IK21" s="580"/>
      <c r="IL21" s="580"/>
    </row>
    <row r="22" spans="1:246" ht="38.25" customHeight="1">
      <c r="A22" s="1602" t="s">
        <v>27</v>
      </c>
      <c r="B22" s="1180" t="s">
        <v>221</v>
      </c>
      <c r="C22" s="1181"/>
      <c r="D22" s="1181"/>
      <c r="E22" s="1181"/>
      <c r="F22" s="1181"/>
      <c r="G22" s="1695" t="s">
        <v>222</v>
      </c>
      <c r="H22" s="1696"/>
      <c r="I22" s="1696"/>
      <c r="J22" s="1696"/>
      <c r="K22" s="1697"/>
      <c r="L22" s="1180" t="s">
        <v>223</v>
      </c>
      <c r="M22" s="1237"/>
      <c r="N22" s="1180" t="s">
        <v>224</v>
      </c>
      <c r="O22" s="1237"/>
      <c r="P22" s="1181" t="s">
        <v>225</v>
      </c>
      <c r="Q22" s="1181"/>
      <c r="R22" s="1181"/>
      <c r="S22" s="1237"/>
      <c r="T22" s="1389" t="s">
        <v>226</v>
      </c>
      <c r="U22" s="1390"/>
      <c r="V22" s="1390"/>
      <c r="W22" s="1390"/>
      <c r="X22" s="1390"/>
      <c r="Y22" s="1391"/>
      <c r="Z22" s="1181" t="s">
        <v>227</v>
      </c>
      <c r="AA22" s="1181"/>
      <c r="AB22" s="1237"/>
      <c r="AC22" s="932" t="s">
        <v>228</v>
      </c>
      <c r="AD22" s="933"/>
      <c r="AE22" s="1234" t="s">
        <v>229</v>
      </c>
      <c r="AF22" s="1235"/>
      <c r="AG22" s="1236"/>
      <c r="AH22" s="1234" t="s">
        <v>230</v>
      </c>
      <c r="AI22" s="1235"/>
      <c r="AJ22" s="1235"/>
      <c r="AK22" s="1235"/>
      <c r="AL22" s="1236"/>
      <c r="AM22" s="777"/>
      <c r="AN22" s="777"/>
      <c r="AO22" s="759"/>
      <c r="AP22" s="759"/>
      <c r="AQ22" s="759"/>
      <c r="AR22" s="759"/>
      <c r="AS22" s="759"/>
      <c r="AT22" s="759"/>
      <c r="AU22" s="759"/>
      <c r="AV22" s="759"/>
      <c r="AW22" s="759"/>
      <c r="AX22" s="759"/>
      <c r="AY22" s="759"/>
      <c r="AZ22" s="759"/>
      <c r="BA22" s="759"/>
      <c r="BB22" s="759"/>
      <c r="BE22" s="580"/>
      <c r="BF22" s="769"/>
      <c r="BG22" s="580"/>
      <c r="BI22" s="580"/>
      <c r="BJ22" s="580"/>
      <c r="BK22" s="580"/>
      <c r="BL22" s="580"/>
      <c r="BM22" s="771"/>
      <c r="BN22" s="771"/>
      <c r="BO22" s="771"/>
      <c r="BP22" s="771"/>
      <c r="BQ22" s="771"/>
      <c r="BR22" s="771"/>
      <c r="BS22" s="771"/>
      <c r="BT22" s="771"/>
      <c r="BU22" s="580"/>
      <c r="BV22" s="580"/>
      <c r="BW22" s="580"/>
      <c r="BX22" s="580"/>
      <c r="BY22" s="580"/>
      <c r="BZ22" s="580"/>
      <c r="CA22" s="580"/>
      <c r="CB22" s="580"/>
      <c r="CC22" s="580"/>
      <c r="CD22" s="580"/>
      <c r="CE22" s="580"/>
      <c r="CF22" s="580"/>
      <c r="CG22" s="580"/>
      <c r="CH22" s="580"/>
      <c r="CI22" s="580"/>
      <c r="CJ22" s="580"/>
      <c r="CK22" s="580"/>
      <c r="CL22" s="580"/>
      <c r="CM22" s="580"/>
      <c r="CN22" s="580"/>
      <c r="CO22" s="580"/>
      <c r="CP22" s="580"/>
      <c r="CQ22" s="15"/>
      <c r="CR22" s="15"/>
      <c r="CS22" s="15"/>
      <c r="CT22" s="771"/>
      <c r="CU22" s="771"/>
      <c r="CV22" s="771"/>
      <c r="CW22" s="15"/>
      <c r="CX22" s="15"/>
      <c r="CY22" s="941"/>
      <c r="CZ22" s="580"/>
      <c r="DA22" s="580"/>
      <c r="DB22" s="580"/>
      <c r="DC22" s="580"/>
      <c r="DD22" s="580"/>
      <c r="DE22" s="580"/>
      <c r="DF22" s="580"/>
      <c r="DG22" s="580"/>
      <c r="DH22" s="580"/>
      <c r="DI22" s="580"/>
      <c r="DJ22" s="580"/>
      <c r="DK22" s="580"/>
      <c r="DL22" s="580"/>
      <c r="DM22" s="580"/>
      <c r="DN22" s="580"/>
      <c r="DO22" s="580"/>
      <c r="DP22" s="580"/>
      <c r="DQ22" s="580"/>
      <c r="DR22" s="580"/>
      <c r="DS22" s="580"/>
      <c r="DT22" s="580"/>
      <c r="DU22" s="580"/>
      <c r="DV22" s="580"/>
      <c r="DW22" s="580"/>
      <c r="DX22" s="580"/>
      <c r="DY22" s="580"/>
      <c r="DZ22" s="580"/>
      <c r="EA22" s="580"/>
      <c r="EB22" s="580"/>
      <c r="EC22" s="580"/>
      <c r="ED22" s="580"/>
      <c r="EE22" s="580"/>
      <c r="EF22" s="580"/>
      <c r="EG22" s="580"/>
      <c r="EH22" s="580"/>
      <c r="EI22" s="580"/>
      <c r="EJ22" s="580"/>
      <c r="EK22" s="580"/>
      <c r="EL22" s="580"/>
      <c r="EM22" s="580"/>
      <c r="EN22" s="580"/>
      <c r="EO22" s="580"/>
      <c r="EP22" s="580"/>
      <c r="EQ22" s="580"/>
      <c r="ER22" s="580"/>
      <c r="ES22" s="580"/>
      <c r="ET22" s="580"/>
      <c r="EU22" s="580"/>
      <c r="EV22" s="580"/>
      <c r="EW22" s="580"/>
      <c r="EX22" s="580"/>
      <c r="EY22" s="580"/>
      <c r="EZ22" s="580"/>
      <c r="FA22" s="580"/>
      <c r="FB22" s="580"/>
      <c r="FC22" s="580"/>
      <c r="FD22" s="580"/>
      <c r="FE22" s="580"/>
      <c r="FF22" s="580"/>
      <c r="FG22" s="580"/>
      <c r="FH22" s="580"/>
      <c r="FI22" s="580"/>
      <c r="FJ22" s="580"/>
      <c r="FK22" s="580"/>
      <c r="FL22" s="580"/>
      <c r="FM22" s="580"/>
      <c r="FN22" s="580"/>
      <c r="FO22" s="580"/>
      <c r="FP22" s="580"/>
      <c r="FQ22" s="580"/>
      <c r="FR22" s="580"/>
      <c r="FS22" s="580"/>
      <c r="FT22" s="580"/>
      <c r="FU22" s="580"/>
      <c r="FV22" s="580"/>
      <c r="FW22" s="580"/>
      <c r="FX22" s="580"/>
      <c r="FY22" s="580"/>
      <c r="FZ22" s="580"/>
      <c r="GA22" s="580"/>
      <c r="GB22" s="580"/>
      <c r="GC22" s="580"/>
      <c r="GD22" s="580"/>
      <c r="GE22" s="580"/>
      <c r="GF22" s="580"/>
      <c r="GG22" s="580"/>
      <c r="GH22" s="580"/>
      <c r="GI22" s="580"/>
      <c r="GJ22" s="580"/>
      <c r="GK22" s="580"/>
      <c r="GL22" s="580"/>
      <c r="GM22" s="580"/>
      <c r="GN22" s="580"/>
      <c r="GO22" s="580"/>
      <c r="GP22" s="580"/>
      <c r="GQ22" s="580"/>
      <c r="GR22" s="580"/>
      <c r="GS22" s="580"/>
      <c r="GT22" s="580"/>
      <c r="GU22" s="580"/>
      <c r="GV22" s="580"/>
      <c r="GW22" s="580"/>
      <c r="GX22" s="580"/>
      <c r="GY22" s="580"/>
      <c r="GZ22" s="580"/>
      <c r="HA22" s="580"/>
      <c r="HB22" s="580"/>
      <c r="HC22" s="580"/>
      <c r="HD22" s="580"/>
      <c r="HE22" s="580"/>
      <c r="HF22" s="580"/>
      <c r="HG22" s="580"/>
      <c r="HH22" s="580"/>
      <c r="HI22" s="580"/>
      <c r="HJ22" s="580"/>
      <c r="HK22" s="580"/>
      <c r="HL22" s="580"/>
      <c r="HM22" s="580"/>
      <c r="HN22" s="580"/>
      <c r="HO22" s="580"/>
      <c r="HP22" s="580"/>
      <c r="HQ22" s="580"/>
      <c r="HR22" s="580"/>
      <c r="HS22" s="580"/>
      <c r="HT22" s="580"/>
      <c r="HU22" s="580"/>
      <c r="HV22" s="580"/>
      <c r="HW22" s="580"/>
      <c r="HX22" s="580"/>
      <c r="HY22" s="580"/>
      <c r="HZ22" s="580"/>
      <c r="IA22" s="580"/>
      <c r="IB22" s="580"/>
      <c r="IC22" s="580"/>
      <c r="ID22" s="580"/>
      <c r="IE22" s="580"/>
      <c r="IF22" s="580"/>
      <c r="IG22" s="580"/>
      <c r="IH22" s="580"/>
      <c r="II22" s="580"/>
      <c r="IJ22" s="580"/>
      <c r="IK22" s="580"/>
      <c r="IL22" s="580"/>
    </row>
    <row r="23" spans="1:246" ht="61.5" customHeight="1">
      <c r="A23" s="1603"/>
      <c r="B23" s="1182"/>
      <c r="C23" s="1183"/>
      <c r="D23" s="1183"/>
      <c r="E23" s="1183"/>
      <c r="F23" s="1183"/>
      <c r="G23" s="1698"/>
      <c r="H23" s="1699"/>
      <c r="I23" s="1699"/>
      <c r="J23" s="1699"/>
      <c r="K23" s="1700"/>
      <c r="L23" s="1182"/>
      <c r="M23" s="1238"/>
      <c r="N23" s="1369"/>
      <c r="O23" s="1370"/>
      <c r="P23" s="1183"/>
      <c r="Q23" s="1183"/>
      <c r="R23" s="1183"/>
      <c r="S23" s="1238"/>
      <c r="T23" s="1392"/>
      <c r="U23" s="1393"/>
      <c r="V23" s="1393"/>
      <c r="W23" s="1393"/>
      <c r="X23" s="1393"/>
      <c r="Y23" s="1394"/>
      <c r="Z23" s="1183"/>
      <c r="AA23" s="1183"/>
      <c r="AB23" s="1238"/>
      <c r="AC23" s="934"/>
      <c r="AD23" s="935"/>
      <c r="AE23" s="1573" t="s">
        <v>231</v>
      </c>
      <c r="AF23" s="1368" t="s">
        <v>232</v>
      </c>
      <c r="AG23" s="1186" t="s">
        <v>233</v>
      </c>
      <c r="AH23" s="1671" t="s">
        <v>234</v>
      </c>
      <c r="AI23" s="1367" t="s">
        <v>235</v>
      </c>
      <c r="AJ23" s="1367" t="s">
        <v>236</v>
      </c>
      <c r="AK23" s="1655" t="s">
        <v>237</v>
      </c>
      <c r="AL23" s="1186" t="s">
        <v>238</v>
      </c>
      <c r="AM23" s="777"/>
      <c r="AN23" s="777"/>
      <c r="AO23" s="759"/>
      <c r="AP23" s="759"/>
      <c r="AQ23" s="759"/>
      <c r="AR23" s="759"/>
      <c r="AS23" s="759"/>
      <c r="AT23" s="759"/>
      <c r="AU23" s="759"/>
      <c r="AV23" s="759"/>
      <c r="AW23" s="759"/>
      <c r="AX23" s="759"/>
      <c r="AY23" s="759"/>
      <c r="AZ23" s="759"/>
      <c r="BA23" s="759"/>
      <c r="BB23" s="759"/>
      <c r="BE23" s="580"/>
      <c r="BF23" s="769"/>
      <c r="BG23" s="580"/>
      <c r="BI23" s="580"/>
      <c r="BJ23" s="580"/>
      <c r="BK23" s="580"/>
      <c r="BL23" s="580"/>
      <c r="BM23" s="771"/>
      <c r="BN23" s="771"/>
      <c r="BO23" s="771"/>
      <c r="BP23" s="771"/>
      <c r="BQ23" s="771"/>
      <c r="BR23" s="771"/>
      <c r="BS23" s="771"/>
      <c r="BT23" s="771"/>
      <c r="BU23" s="580"/>
      <c r="BV23" s="580"/>
      <c r="BW23" s="580"/>
      <c r="BX23" s="580"/>
      <c r="BY23" s="580"/>
      <c r="BZ23" s="580"/>
      <c r="CA23" s="580"/>
      <c r="CB23" s="580"/>
      <c r="CC23" s="580"/>
      <c r="CD23" s="580"/>
      <c r="CE23" s="580"/>
      <c r="CF23" s="580"/>
      <c r="CG23" s="580"/>
      <c r="CH23" s="580"/>
      <c r="CI23" s="580"/>
      <c r="CJ23" s="580"/>
      <c r="CK23" s="580"/>
      <c r="CL23" s="580"/>
      <c r="CM23" s="580"/>
      <c r="CN23" s="580"/>
      <c r="CO23" s="580"/>
      <c r="CP23" s="580"/>
      <c r="CQ23" s="15"/>
      <c r="CR23" s="15"/>
      <c r="CS23" s="15"/>
      <c r="CT23" s="771"/>
      <c r="CU23" s="771"/>
      <c r="CV23" s="771"/>
      <c r="CW23" s="15"/>
      <c r="CX23" s="15"/>
      <c r="CY23" s="941"/>
      <c r="CZ23" s="580"/>
      <c r="DA23" s="580"/>
      <c r="DB23" s="580"/>
      <c r="DC23" s="580"/>
      <c r="DD23" s="580"/>
      <c r="DE23" s="580"/>
      <c r="DF23" s="580"/>
      <c r="DG23" s="580"/>
      <c r="DH23" s="580"/>
      <c r="DI23" s="580"/>
      <c r="DJ23" s="580"/>
      <c r="DK23" s="580"/>
      <c r="DL23" s="580"/>
      <c r="DM23" s="580"/>
      <c r="DN23" s="580"/>
      <c r="DO23" s="580"/>
      <c r="DP23" s="580"/>
      <c r="DQ23" s="580"/>
      <c r="DR23" s="580"/>
      <c r="DS23" s="580"/>
      <c r="DT23" s="580"/>
      <c r="DU23" s="580"/>
      <c r="DV23" s="580"/>
      <c r="DW23" s="580"/>
      <c r="DX23" s="580"/>
      <c r="DY23" s="580"/>
      <c r="DZ23" s="580"/>
      <c r="EA23" s="580"/>
      <c r="EB23" s="580"/>
      <c r="EC23" s="580"/>
      <c r="ED23" s="580"/>
      <c r="EE23" s="580"/>
      <c r="EF23" s="580"/>
      <c r="EG23" s="580"/>
      <c r="EH23" s="580"/>
      <c r="EI23" s="580"/>
      <c r="EJ23" s="580"/>
      <c r="EK23" s="580"/>
      <c r="EL23" s="580"/>
      <c r="EM23" s="580"/>
      <c r="EN23" s="580"/>
      <c r="EO23" s="580"/>
      <c r="EP23" s="580"/>
      <c r="EQ23" s="580"/>
      <c r="ER23" s="580"/>
      <c r="ES23" s="580"/>
      <c r="ET23" s="580"/>
      <c r="EU23" s="580"/>
      <c r="EV23" s="580"/>
      <c r="EW23" s="580"/>
      <c r="EX23" s="580"/>
      <c r="EY23" s="580"/>
      <c r="EZ23" s="580"/>
      <c r="FA23" s="580"/>
      <c r="FB23" s="580"/>
      <c r="FC23" s="580"/>
      <c r="FD23" s="580"/>
      <c r="FE23" s="580"/>
      <c r="FF23" s="580"/>
      <c r="FG23" s="580"/>
      <c r="FH23" s="580"/>
      <c r="FI23" s="580"/>
      <c r="FJ23" s="580"/>
      <c r="FK23" s="580"/>
      <c r="FL23" s="580"/>
      <c r="FM23" s="580"/>
      <c r="FN23" s="580"/>
      <c r="FO23" s="580"/>
      <c r="FP23" s="580"/>
      <c r="FQ23" s="580"/>
      <c r="FR23" s="580"/>
      <c r="FS23" s="580"/>
      <c r="FT23" s="580"/>
      <c r="FU23" s="580"/>
      <c r="FV23" s="580"/>
      <c r="FW23" s="580"/>
      <c r="FX23" s="580"/>
      <c r="FY23" s="580"/>
      <c r="FZ23" s="580"/>
      <c r="GA23" s="580"/>
      <c r="GB23" s="580"/>
      <c r="GC23" s="580"/>
      <c r="GD23" s="580"/>
      <c r="GE23" s="580"/>
      <c r="GF23" s="580"/>
      <c r="GG23" s="580"/>
      <c r="GH23" s="580"/>
      <c r="GI23" s="580"/>
      <c r="GJ23" s="580"/>
      <c r="GK23" s="580"/>
      <c r="GL23" s="580"/>
      <c r="GM23" s="580"/>
      <c r="GN23" s="580"/>
      <c r="GO23" s="580"/>
      <c r="GP23" s="580"/>
      <c r="GQ23" s="580"/>
      <c r="GR23" s="580"/>
      <c r="GS23" s="580"/>
      <c r="GT23" s="580"/>
      <c r="GU23" s="580"/>
      <c r="GV23" s="580"/>
      <c r="GW23" s="580"/>
      <c r="GX23" s="580"/>
      <c r="GY23" s="580"/>
      <c r="GZ23" s="580"/>
      <c r="HA23" s="580"/>
      <c r="HB23" s="580"/>
      <c r="HC23" s="580"/>
      <c r="HD23" s="580"/>
      <c r="HE23" s="580"/>
      <c r="HF23" s="580"/>
      <c r="HG23" s="580"/>
      <c r="HH23" s="580"/>
      <c r="HI23" s="580"/>
      <c r="HJ23" s="580"/>
      <c r="HK23" s="580"/>
      <c r="HL23" s="580"/>
      <c r="HM23" s="580"/>
      <c r="HN23" s="580"/>
      <c r="HO23" s="580"/>
      <c r="HP23" s="580"/>
      <c r="HQ23" s="580"/>
      <c r="HR23" s="580"/>
      <c r="HS23" s="580"/>
      <c r="HT23" s="580"/>
      <c r="HU23" s="580"/>
      <c r="HV23" s="580"/>
      <c r="HW23" s="580"/>
      <c r="HX23" s="580"/>
      <c r="HY23" s="580"/>
      <c r="HZ23" s="580"/>
      <c r="IA23" s="580"/>
      <c r="IB23" s="580"/>
      <c r="IC23" s="580"/>
      <c r="ID23" s="580"/>
      <c r="IE23" s="580"/>
      <c r="IF23" s="580"/>
      <c r="IG23" s="580"/>
      <c r="IH23" s="580"/>
      <c r="II23" s="580"/>
      <c r="IJ23" s="580"/>
      <c r="IK23" s="580"/>
      <c r="IL23" s="580"/>
    </row>
    <row r="24" spans="1:246" ht="42.75" customHeight="1" thickBot="1">
      <c r="A24" s="1604"/>
      <c r="B24" s="1184"/>
      <c r="C24" s="1185"/>
      <c r="D24" s="1185"/>
      <c r="E24" s="1185"/>
      <c r="F24" s="1185"/>
      <c r="G24" s="1701"/>
      <c r="H24" s="1702"/>
      <c r="I24" s="1702"/>
      <c r="J24" s="1702"/>
      <c r="K24" s="1703"/>
      <c r="L24" s="1184"/>
      <c r="M24" s="1239"/>
      <c r="N24" s="154" t="s">
        <v>239</v>
      </c>
      <c r="O24" s="155" t="s">
        <v>240</v>
      </c>
      <c r="P24" s="1183"/>
      <c r="Q24" s="1183"/>
      <c r="R24" s="1183"/>
      <c r="S24" s="1238"/>
      <c r="T24" s="1395"/>
      <c r="U24" s="1396"/>
      <c r="V24" s="1396"/>
      <c r="W24" s="1396"/>
      <c r="X24" s="1396"/>
      <c r="Y24" s="1397"/>
      <c r="Z24" s="1185"/>
      <c r="AA24" s="1185"/>
      <c r="AB24" s="1239"/>
      <c r="AC24" s="936"/>
      <c r="AD24" s="937"/>
      <c r="AE24" s="1574"/>
      <c r="AF24" s="1707"/>
      <c r="AG24" s="1187"/>
      <c r="AH24" s="1672"/>
      <c r="AI24" s="1368"/>
      <c r="AJ24" s="1368"/>
      <c r="AK24" s="1656"/>
      <c r="AL24" s="1187"/>
      <c r="AM24" s="16" t="s">
        <v>5</v>
      </c>
      <c r="AN24" s="16"/>
      <c r="AO24" s="759"/>
      <c r="AP24" s="759"/>
      <c r="AQ24" s="759"/>
      <c r="AR24" s="759"/>
      <c r="AS24" s="759"/>
      <c r="AT24" s="759"/>
      <c r="AU24" s="759"/>
      <c r="AV24" s="759"/>
      <c r="AW24" s="759"/>
      <c r="AX24" s="759"/>
      <c r="AY24" s="759"/>
      <c r="AZ24" s="759"/>
      <c r="BA24" s="759"/>
      <c r="BB24" s="759"/>
      <c r="BE24" s="580"/>
      <c r="BF24" s="769"/>
      <c r="BG24" s="580"/>
      <c r="BI24" s="580"/>
      <c r="BJ24" s="580"/>
      <c r="BK24" s="580"/>
      <c r="BL24" s="580"/>
      <c r="BM24" s="771"/>
      <c r="BN24" s="771"/>
      <c r="BO24" s="771"/>
      <c r="BP24" s="771"/>
      <c r="BQ24" s="771"/>
      <c r="BR24" s="771"/>
      <c r="BS24" s="771"/>
      <c r="BT24" s="771"/>
      <c r="BU24" s="580"/>
      <c r="BV24" s="580"/>
      <c r="BW24" s="580"/>
      <c r="BX24" s="580"/>
      <c r="BY24" s="580"/>
      <c r="BZ24" s="580"/>
      <c r="CA24" s="580"/>
      <c r="CB24" s="580"/>
      <c r="CC24" s="580"/>
      <c r="CD24" s="580"/>
      <c r="CE24" s="580"/>
      <c r="CF24" s="580"/>
      <c r="CG24" s="580"/>
      <c r="CH24" s="580"/>
      <c r="CI24" s="580"/>
      <c r="CJ24" s="580"/>
      <c r="CK24" s="580"/>
      <c r="CL24" s="580"/>
      <c r="CM24" s="580"/>
      <c r="CN24" s="580"/>
      <c r="CO24" s="580"/>
      <c r="CP24" s="580"/>
      <c r="CQ24" s="15"/>
      <c r="CR24" s="15"/>
      <c r="CS24" s="15"/>
      <c r="CT24" s="771"/>
      <c r="CU24" s="771"/>
      <c r="CV24" s="771"/>
      <c r="CW24" s="15"/>
      <c r="CX24" s="15"/>
      <c r="CY24" s="941"/>
      <c r="CZ24" s="580"/>
      <c r="DA24" s="580"/>
      <c r="DB24" s="580"/>
      <c r="DC24" s="580"/>
      <c r="DD24" s="580"/>
      <c r="DE24" s="580"/>
      <c r="DF24" s="580"/>
      <c r="DG24" s="580"/>
      <c r="DH24" s="580"/>
      <c r="DI24" s="580"/>
      <c r="DJ24" s="580"/>
      <c r="DK24" s="580"/>
      <c r="DL24" s="580"/>
      <c r="DM24" s="580"/>
      <c r="DN24" s="580"/>
      <c r="DO24" s="580"/>
      <c r="DP24" s="580"/>
      <c r="DQ24" s="580"/>
      <c r="DR24" s="580"/>
      <c r="DS24" s="580"/>
      <c r="DT24" s="580"/>
      <c r="DU24" s="580"/>
      <c r="DV24" s="580"/>
      <c r="DW24" s="580"/>
      <c r="DX24" s="580"/>
      <c r="DY24" s="580"/>
      <c r="DZ24" s="580"/>
      <c r="EA24" s="580"/>
      <c r="EB24" s="580"/>
      <c r="EC24" s="580"/>
      <c r="ED24" s="580"/>
      <c r="EE24" s="580"/>
      <c r="EF24" s="580"/>
      <c r="EG24" s="580"/>
      <c r="EH24" s="580"/>
      <c r="EI24" s="580"/>
      <c r="EJ24" s="580"/>
      <c r="EK24" s="580"/>
      <c r="EL24" s="580"/>
      <c r="EM24" s="580"/>
      <c r="EN24" s="580"/>
      <c r="EO24" s="580"/>
      <c r="EP24" s="580"/>
      <c r="EQ24" s="580"/>
      <c r="ER24" s="580"/>
      <c r="ES24" s="580"/>
      <c r="ET24" s="580"/>
      <c r="EU24" s="580"/>
      <c r="EV24" s="580"/>
      <c r="EW24" s="580"/>
      <c r="EX24" s="580"/>
      <c r="EY24" s="580"/>
      <c r="EZ24" s="580"/>
      <c r="FA24" s="580"/>
      <c r="FB24" s="580"/>
      <c r="FC24" s="580"/>
      <c r="FD24" s="580"/>
      <c r="FE24" s="580"/>
      <c r="FF24" s="580"/>
      <c r="FG24" s="580"/>
      <c r="FH24" s="580"/>
      <c r="FI24" s="580"/>
      <c r="FJ24" s="580"/>
      <c r="FK24" s="580"/>
      <c r="FL24" s="580"/>
      <c r="FM24" s="580"/>
      <c r="FN24" s="580"/>
      <c r="FO24" s="580"/>
      <c r="FP24" s="580"/>
      <c r="FQ24" s="580"/>
      <c r="FR24" s="580"/>
      <c r="FS24" s="580"/>
      <c r="FT24" s="580"/>
      <c r="FU24" s="580"/>
      <c r="FV24" s="580"/>
      <c r="FW24" s="580"/>
      <c r="FX24" s="580"/>
      <c r="FY24" s="580"/>
      <c r="FZ24" s="580"/>
      <c r="GA24" s="580"/>
      <c r="GB24" s="580"/>
      <c r="GC24" s="580"/>
      <c r="GD24" s="580"/>
      <c r="GE24" s="580"/>
      <c r="GF24" s="580"/>
      <c r="GG24" s="580"/>
      <c r="GH24" s="580"/>
      <c r="GI24" s="580"/>
      <c r="GJ24" s="580"/>
      <c r="GK24" s="580"/>
      <c r="GL24" s="580"/>
      <c r="GM24" s="580"/>
      <c r="GN24" s="580"/>
      <c r="GO24" s="580"/>
      <c r="GP24" s="580"/>
      <c r="GQ24" s="580"/>
      <c r="GR24" s="580"/>
      <c r="GS24" s="580"/>
      <c r="GT24" s="580"/>
      <c r="GU24" s="580"/>
      <c r="GV24" s="580"/>
      <c r="GW24" s="580"/>
      <c r="GX24" s="580"/>
      <c r="GY24" s="580"/>
      <c r="GZ24" s="580"/>
      <c r="HA24" s="580"/>
      <c r="HB24" s="580"/>
      <c r="HC24" s="580"/>
      <c r="HD24" s="580"/>
      <c r="HE24" s="580"/>
      <c r="HF24" s="580"/>
      <c r="HG24" s="580"/>
      <c r="HH24" s="580"/>
      <c r="HI24" s="580"/>
      <c r="HJ24" s="580"/>
      <c r="HK24" s="580"/>
      <c r="HL24" s="580"/>
      <c r="HM24" s="580"/>
      <c r="HN24" s="580"/>
      <c r="HO24" s="580"/>
      <c r="HP24" s="580"/>
      <c r="HQ24" s="580"/>
      <c r="HR24" s="580"/>
      <c r="HS24" s="580"/>
      <c r="HT24" s="580"/>
      <c r="HU24" s="580"/>
      <c r="HV24" s="580"/>
      <c r="HW24" s="580"/>
      <c r="HX24" s="580"/>
      <c r="HY24" s="580"/>
      <c r="HZ24" s="580"/>
      <c r="IA24" s="580"/>
      <c r="IB24" s="580"/>
      <c r="IC24" s="580"/>
      <c r="ID24" s="580"/>
      <c r="IE24" s="580"/>
      <c r="IF24" s="580"/>
      <c r="IG24" s="580"/>
      <c r="IH24" s="580"/>
      <c r="II24" s="580"/>
      <c r="IJ24" s="580"/>
      <c r="IK24" s="580"/>
      <c r="IL24" s="580"/>
    </row>
    <row r="25" spans="1:246" ht="24" customHeight="1">
      <c r="A25" s="778">
        <v>1</v>
      </c>
      <c r="B25" s="1400" t="e">
        <f ca="1">E6</f>
        <v>#VALUE!</v>
      </c>
      <c r="C25" s="1401"/>
      <c r="D25" s="1401"/>
      <c r="E25" s="1401"/>
      <c r="F25" s="1402"/>
      <c r="G25" s="1401" t="s">
        <v>241</v>
      </c>
      <c r="H25" s="1401"/>
      <c r="I25" s="1401"/>
      <c r="J25" s="1401"/>
      <c r="K25" s="1691"/>
      <c r="L25" s="1584"/>
      <c r="M25" s="1399"/>
      <c r="N25" s="907"/>
      <c r="O25" s="870"/>
      <c r="P25" s="1581"/>
      <c r="Q25" s="1582"/>
      <c r="R25" s="1582"/>
      <c r="S25" s="1583"/>
      <c r="T25" s="1403"/>
      <c r="U25" s="1404"/>
      <c r="V25" s="1404"/>
      <c r="W25" s="1404"/>
      <c r="X25" s="1404"/>
      <c r="Y25" s="1405"/>
      <c r="Z25" s="1398"/>
      <c r="AA25" s="1398"/>
      <c r="AB25" s="1399"/>
      <c r="AC25" s="1666"/>
      <c r="AD25" s="1667"/>
      <c r="AE25" s="907"/>
      <c r="AF25" s="908"/>
      <c r="AG25" s="875"/>
      <c r="AH25" s="907"/>
      <c r="AI25" s="908"/>
      <c r="AJ25" s="908"/>
      <c r="AK25" s="908"/>
      <c r="AL25" s="944"/>
      <c r="AM25" s="773"/>
      <c r="AN25" s="773"/>
      <c r="AO25" s="759"/>
      <c r="AP25" s="759"/>
      <c r="AQ25" s="759"/>
      <c r="AR25" s="759"/>
      <c r="AS25" s="759"/>
      <c r="AT25" s="759"/>
      <c r="AU25" s="759"/>
      <c r="AV25" s="759"/>
      <c r="AW25" s="759"/>
      <c r="AX25" s="759"/>
      <c r="AY25" s="759"/>
      <c r="AZ25" s="759"/>
      <c r="BA25" s="759"/>
      <c r="BB25" s="759"/>
      <c r="BE25" s="580"/>
      <c r="BF25" s="769"/>
      <c r="BG25" s="580"/>
      <c r="BI25" s="580"/>
      <c r="BJ25" s="580"/>
      <c r="BK25" s="580"/>
      <c r="BL25" s="580"/>
      <c r="BM25" s="771"/>
      <c r="BN25" s="771"/>
      <c r="BO25" s="771"/>
      <c r="BP25" s="771"/>
      <c r="BQ25" s="771"/>
      <c r="BR25" s="771"/>
      <c r="BS25" s="771"/>
      <c r="BT25" s="771"/>
      <c r="BU25" s="580"/>
      <c r="BV25" s="580"/>
      <c r="BW25" s="580"/>
      <c r="BX25" s="580"/>
      <c r="BY25" s="580"/>
      <c r="BZ25" s="580"/>
      <c r="CA25" s="580"/>
      <c r="CB25" s="580"/>
      <c r="CC25" s="580"/>
      <c r="CD25" s="580"/>
      <c r="CE25" s="580"/>
      <c r="CF25" s="580"/>
      <c r="CG25" s="580"/>
      <c r="CH25" s="580"/>
      <c r="CI25" s="580"/>
      <c r="CJ25" s="580"/>
      <c r="CK25" s="580"/>
      <c r="CL25" s="580"/>
      <c r="CM25" s="580"/>
      <c r="CN25" s="580"/>
      <c r="CO25" s="580"/>
      <c r="CP25" s="580"/>
      <c r="CQ25" s="775"/>
      <c r="CR25" s="775"/>
      <c r="CS25" s="775"/>
      <c r="CT25" s="771"/>
      <c r="CU25" s="941"/>
      <c r="CV25" s="941"/>
      <c r="CW25" s="941"/>
      <c r="CX25" s="941"/>
      <c r="CY25" s="941"/>
      <c r="CZ25" s="580"/>
      <c r="DA25" s="580"/>
      <c r="DB25" s="580"/>
      <c r="DC25" s="580"/>
      <c r="DD25" s="580"/>
      <c r="DE25" s="580"/>
      <c r="DF25" s="580"/>
      <c r="DG25" s="580"/>
      <c r="DH25" s="580"/>
      <c r="DI25" s="580"/>
      <c r="DJ25" s="580"/>
      <c r="DK25" s="580"/>
      <c r="DL25" s="580"/>
      <c r="DM25" s="580"/>
      <c r="DN25" s="580"/>
      <c r="DO25" s="580"/>
      <c r="DP25" s="580"/>
      <c r="DQ25" s="580"/>
      <c r="DR25" s="580"/>
      <c r="DS25" s="580"/>
      <c r="DT25" s="580"/>
      <c r="DU25" s="580"/>
      <c r="DV25" s="580"/>
      <c r="DW25" s="580"/>
      <c r="DX25" s="580"/>
      <c r="DY25" s="580"/>
      <c r="DZ25" s="580"/>
      <c r="EA25" s="580"/>
      <c r="EB25" s="580"/>
      <c r="EC25" s="580"/>
      <c r="ED25" s="580"/>
      <c r="EE25" s="580"/>
      <c r="EF25" s="580"/>
      <c r="EG25" s="580"/>
      <c r="EH25" s="580"/>
      <c r="EI25" s="580"/>
      <c r="EJ25" s="580"/>
      <c r="EK25" s="580"/>
      <c r="EL25" s="580"/>
      <c r="EM25" s="580"/>
      <c r="EN25" s="580"/>
      <c r="EO25" s="580"/>
      <c r="EP25" s="580"/>
      <c r="EQ25" s="580"/>
      <c r="ER25" s="580"/>
      <c r="ES25" s="580"/>
      <c r="ET25" s="580"/>
      <c r="EU25" s="580"/>
      <c r="EV25" s="580"/>
      <c r="EW25" s="580"/>
      <c r="EX25" s="580"/>
      <c r="EY25" s="580"/>
      <c r="EZ25" s="580"/>
      <c r="FA25" s="580"/>
      <c r="FB25" s="580"/>
      <c r="FC25" s="580"/>
      <c r="FD25" s="580"/>
      <c r="FE25" s="580"/>
      <c r="FF25" s="580"/>
      <c r="FG25" s="580"/>
      <c r="FH25" s="580"/>
      <c r="FI25" s="580"/>
      <c r="FJ25" s="580"/>
      <c r="FK25" s="580"/>
      <c r="FL25" s="580"/>
      <c r="FM25" s="580"/>
      <c r="FN25" s="580"/>
      <c r="FO25" s="580"/>
      <c r="FP25" s="580"/>
      <c r="FQ25" s="580"/>
      <c r="FR25" s="580"/>
      <c r="FS25" s="580"/>
      <c r="FT25" s="580"/>
      <c r="FU25" s="580"/>
      <c r="FV25" s="580"/>
      <c r="FW25" s="580"/>
      <c r="FX25" s="580"/>
      <c r="FY25" s="580"/>
      <c r="FZ25" s="580"/>
      <c r="GA25" s="580"/>
      <c r="GB25" s="580"/>
      <c r="GC25" s="580"/>
      <c r="GD25" s="580"/>
      <c r="GE25" s="580"/>
      <c r="GF25" s="580"/>
      <c r="GG25" s="580"/>
      <c r="GH25" s="580"/>
      <c r="GI25" s="580"/>
      <c r="GJ25" s="580"/>
      <c r="GK25" s="580"/>
      <c r="GL25" s="580"/>
      <c r="GM25" s="580"/>
      <c r="GN25" s="580"/>
      <c r="GO25" s="580"/>
      <c r="GP25" s="580"/>
      <c r="GQ25" s="580"/>
      <c r="GR25" s="580"/>
      <c r="GS25" s="580"/>
      <c r="GT25" s="580"/>
      <c r="GU25" s="580"/>
      <c r="GV25" s="580"/>
      <c r="GW25" s="580"/>
      <c r="GX25" s="580"/>
      <c r="GY25" s="580"/>
      <c r="GZ25" s="580"/>
      <c r="HA25" s="580"/>
      <c r="HB25" s="580"/>
      <c r="HC25" s="580"/>
      <c r="HD25" s="580"/>
      <c r="HE25" s="580"/>
      <c r="HF25" s="580"/>
      <c r="HG25" s="580"/>
      <c r="HH25" s="580"/>
      <c r="HI25" s="580"/>
      <c r="HJ25" s="580"/>
      <c r="HK25" s="580"/>
      <c r="HL25" s="580"/>
      <c r="HM25" s="580"/>
      <c r="HN25" s="580"/>
      <c r="HO25" s="580"/>
      <c r="HP25" s="580"/>
      <c r="HQ25" s="580"/>
      <c r="HR25" s="580"/>
      <c r="HS25" s="580"/>
      <c r="HT25" s="580"/>
      <c r="HU25" s="580"/>
      <c r="HV25" s="580"/>
      <c r="HW25" s="580"/>
      <c r="HX25" s="580"/>
      <c r="HY25" s="580"/>
      <c r="HZ25" s="580"/>
      <c r="IA25" s="580"/>
      <c r="IB25" s="580"/>
      <c r="IC25" s="580"/>
      <c r="ID25" s="580"/>
      <c r="IE25" s="580"/>
      <c r="IF25" s="580"/>
      <c r="IG25" s="580"/>
      <c r="IH25" s="580"/>
      <c r="II25" s="580"/>
      <c r="IJ25" s="580"/>
      <c r="IK25" s="580"/>
      <c r="IL25" s="580"/>
    </row>
    <row r="26" spans="1:246" ht="24" customHeight="1">
      <c r="A26" s="779">
        <v>2</v>
      </c>
      <c r="B26" s="1309"/>
      <c r="C26" s="1310"/>
      <c r="D26" s="1310"/>
      <c r="E26" s="1310"/>
      <c r="F26" s="1311"/>
      <c r="G26" s="1349"/>
      <c r="H26" s="1349"/>
      <c r="I26" s="1349"/>
      <c r="J26" s="1349"/>
      <c r="K26" s="1350"/>
      <c r="L26" s="1312"/>
      <c r="M26" s="1313"/>
      <c r="N26" s="217"/>
      <c r="O26" s="871"/>
      <c r="P26" s="1510"/>
      <c r="Q26" s="1511"/>
      <c r="R26" s="1511"/>
      <c r="S26" s="1512"/>
      <c r="T26" s="1403"/>
      <c r="U26" s="1404"/>
      <c r="V26" s="1404"/>
      <c r="W26" s="1404"/>
      <c r="X26" s="1404"/>
      <c r="Y26" s="1405"/>
      <c r="Z26" s="1312"/>
      <c r="AA26" s="1326"/>
      <c r="AB26" s="1313"/>
      <c r="AC26" s="1324"/>
      <c r="AD26" s="1325"/>
      <c r="AE26" s="940"/>
      <c r="AF26" s="916"/>
      <c r="AG26" s="876"/>
      <c r="AH26" s="940"/>
      <c r="AI26" s="916"/>
      <c r="AJ26" s="916"/>
      <c r="AK26" s="916"/>
      <c r="AL26" s="917"/>
      <c r="AM26" s="773"/>
      <c r="AN26" s="773"/>
      <c r="AO26" s="759"/>
      <c r="AP26" s="759"/>
      <c r="AQ26" s="759"/>
      <c r="AR26" s="759"/>
      <c r="AS26" s="759"/>
      <c r="AT26" s="759"/>
      <c r="AU26" s="759"/>
      <c r="AV26" s="759"/>
      <c r="AW26" s="759"/>
      <c r="AX26" s="759"/>
      <c r="AY26" s="759"/>
      <c r="AZ26" s="759"/>
      <c r="BA26" s="759"/>
      <c r="BB26" s="759"/>
      <c r="BE26" s="580"/>
      <c r="BF26" s="769"/>
      <c r="BG26" s="580"/>
      <c r="BI26" s="580"/>
      <c r="BJ26" s="580"/>
      <c r="BK26" s="580"/>
      <c r="BL26" s="580"/>
      <c r="BM26" s="771"/>
      <c r="BN26" s="771"/>
      <c r="BO26" s="771"/>
      <c r="BP26" s="771"/>
      <c r="BQ26" s="771"/>
      <c r="BR26" s="771"/>
      <c r="BS26" s="771"/>
      <c r="BT26" s="771"/>
      <c r="BU26" s="775"/>
      <c r="BV26" s="775"/>
      <c r="BW26" s="775"/>
      <c r="BX26" s="775"/>
      <c r="BY26" s="775"/>
      <c r="BZ26" s="775"/>
      <c r="CA26" s="775"/>
      <c r="CB26" s="775"/>
      <c r="CC26" s="775"/>
      <c r="CD26" s="775"/>
      <c r="CE26" s="775"/>
      <c r="CF26" s="775"/>
      <c r="CG26" s="775"/>
      <c r="CH26" s="775"/>
      <c r="CI26" s="775"/>
      <c r="CJ26" s="775"/>
      <c r="CK26" s="941"/>
      <c r="CL26" s="941"/>
      <c r="CM26" s="941"/>
      <c r="CN26" s="775"/>
      <c r="CO26" s="775"/>
      <c r="CP26" s="775"/>
      <c r="CQ26" s="775"/>
      <c r="CR26" s="775"/>
      <c r="CS26" s="775"/>
      <c r="CT26" s="771"/>
      <c r="CU26" s="941"/>
      <c r="CV26" s="941"/>
      <c r="CW26" s="941"/>
      <c r="CX26" s="941"/>
      <c r="CY26" s="941"/>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c r="HD26" s="580"/>
      <c r="HE26" s="580"/>
      <c r="HF26" s="580"/>
      <c r="HG26" s="580"/>
      <c r="HH26" s="580"/>
      <c r="HI26" s="580"/>
      <c r="HJ26" s="580"/>
      <c r="HK26" s="580"/>
      <c r="HL26" s="580"/>
      <c r="HM26" s="580"/>
      <c r="HN26" s="580"/>
      <c r="HO26" s="580"/>
      <c r="HP26" s="580"/>
      <c r="HQ26" s="580"/>
      <c r="HR26" s="580"/>
      <c r="HS26" s="580"/>
      <c r="HT26" s="580"/>
      <c r="HU26" s="580"/>
      <c r="HV26" s="580"/>
      <c r="HW26" s="580"/>
      <c r="HX26" s="580"/>
      <c r="HY26" s="580"/>
      <c r="HZ26" s="580"/>
      <c r="IA26" s="580"/>
      <c r="IB26" s="580"/>
      <c r="IC26" s="580"/>
      <c r="ID26" s="580"/>
      <c r="IE26" s="580"/>
      <c r="IF26" s="580"/>
      <c r="IG26" s="580"/>
      <c r="IH26" s="580"/>
      <c r="II26" s="580"/>
      <c r="IJ26" s="580"/>
      <c r="IK26" s="580"/>
      <c r="IL26" s="580"/>
    </row>
    <row r="27" spans="1:246" s="17" customFormat="1" ht="24" customHeight="1">
      <c r="A27" s="779">
        <v>3</v>
      </c>
      <c r="B27" s="1309"/>
      <c r="C27" s="1310"/>
      <c r="D27" s="1310"/>
      <c r="E27" s="1310"/>
      <c r="F27" s="1311"/>
      <c r="G27" s="1349"/>
      <c r="H27" s="1349"/>
      <c r="I27" s="1349"/>
      <c r="J27" s="1349"/>
      <c r="K27" s="1350"/>
      <c r="L27" s="1312"/>
      <c r="M27" s="1313"/>
      <c r="N27" s="217"/>
      <c r="O27" s="871"/>
      <c r="P27" s="1510"/>
      <c r="Q27" s="1511"/>
      <c r="R27" s="1511"/>
      <c r="S27" s="1512"/>
      <c r="T27" s="1403"/>
      <c r="U27" s="1404"/>
      <c r="V27" s="1404"/>
      <c r="W27" s="1404"/>
      <c r="X27" s="1404"/>
      <c r="Y27" s="1405"/>
      <c r="Z27" s="1312"/>
      <c r="AA27" s="1326"/>
      <c r="AB27" s="1313"/>
      <c r="AC27" s="1324"/>
      <c r="AD27" s="1325"/>
      <c r="AE27" s="940"/>
      <c r="AF27" s="916"/>
      <c r="AG27" s="876"/>
      <c r="AH27" s="940"/>
      <c r="AI27" s="916"/>
      <c r="AJ27" s="916"/>
      <c r="AK27" s="916"/>
      <c r="AL27" s="917"/>
      <c r="AM27" s="14"/>
      <c r="AN27" s="14"/>
      <c r="AO27" s="14"/>
      <c r="AP27" s="14"/>
      <c r="AQ27" s="14"/>
      <c r="AR27" s="14"/>
      <c r="AS27" s="14"/>
      <c r="AT27" s="14"/>
      <c r="AU27" s="14"/>
      <c r="AV27" s="14"/>
      <c r="AW27" s="14"/>
      <c r="AX27" s="14"/>
      <c r="AY27" s="14"/>
      <c r="AZ27" s="14"/>
      <c r="BA27" s="14"/>
      <c r="BB27" s="14"/>
      <c r="BC27" s="14"/>
      <c r="BD27" s="14"/>
      <c r="BE27" s="15"/>
      <c r="BF27" s="15"/>
      <c r="BG27" s="15"/>
      <c r="BH27" s="15"/>
      <c r="BI27" s="15"/>
      <c r="BJ27" s="15"/>
      <c r="BK27" s="15"/>
      <c r="BL27" s="15"/>
      <c r="BM27" s="15"/>
      <c r="BN27" s="15"/>
      <c r="BO27" s="15"/>
      <c r="BP27" s="15"/>
      <c r="BQ27" s="15"/>
      <c r="BR27" s="15"/>
      <c r="BS27" s="15"/>
      <c r="BT27" s="15"/>
      <c r="BU27" s="775"/>
      <c r="BV27" s="775"/>
      <c r="BW27" s="775"/>
      <c r="BX27" s="775"/>
      <c r="BY27" s="775"/>
      <c r="BZ27" s="775"/>
      <c r="CA27" s="775"/>
      <c r="CB27" s="775"/>
      <c r="CC27" s="775"/>
      <c r="CD27" s="15"/>
      <c r="CE27" s="15"/>
      <c r="CF27" s="15"/>
      <c r="CG27" s="15"/>
      <c r="CH27" s="15"/>
      <c r="CI27" s="15"/>
      <c r="CJ27" s="15"/>
      <c r="CK27" s="15"/>
      <c r="CL27" s="15"/>
      <c r="CM27" s="15"/>
      <c r="CN27" s="15"/>
      <c r="CO27" s="15"/>
      <c r="CP27" s="15"/>
      <c r="CQ27" s="15"/>
      <c r="CR27" s="15"/>
      <c r="CS27" s="15"/>
      <c r="CT27" s="15"/>
      <c r="CU27" s="941"/>
      <c r="CV27" s="941"/>
      <c r="CW27" s="941"/>
      <c r="CX27" s="941"/>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row>
    <row r="28" spans="1:246" ht="24" customHeight="1">
      <c r="A28" s="779">
        <v>4</v>
      </c>
      <c r="B28" s="1309"/>
      <c r="C28" s="1310"/>
      <c r="D28" s="1310"/>
      <c r="E28" s="1310"/>
      <c r="F28" s="1311"/>
      <c r="G28" s="1349"/>
      <c r="H28" s="1349"/>
      <c r="I28" s="1349"/>
      <c r="J28" s="1349"/>
      <c r="K28" s="1350"/>
      <c r="L28" s="1312"/>
      <c r="M28" s="1313"/>
      <c r="N28" s="217"/>
      <c r="O28" s="871"/>
      <c r="P28" s="1510"/>
      <c r="Q28" s="1511"/>
      <c r="R28" s="1511"/>
      <c r="S28" s="1512"/>
      <c r="T28" s="1386"/>
      <c r="U28" s="1387"/>
      <c r="V28" s="1387"/>
      <c r="W28" s="1387"/>
      <c r="X28" s="1387"/>
      <c r="Y28" s="1388"/>
      <c r="Z28" s="1312"/>
      <c r="AA28" s="1326"/>
      <c r="AB28" s="1313"/>
      <c r="AC28" s="1324"/>
      <c r="AD28" s="1325"/>
      <c r="AE28" s="940"/>
      <c r="AF28" s="916"/>
      <c r="AG28" s="876"/>
      <c r="AH28" s="940"/>
      <c r="AI28" s="916"/>
      <c r="AJ28" s="916"/>
      <c r="AK28" s="916"/>
      <c r="AL28" s="917"/>
      <c r="AM28" s="773"/>
      <c r="AN28" s="773"/>
      <c r="AO28" s="768"/>
      <c r="AP28" s="768"/>
      <c r="AQ28" s="768"/>
      <c r="AR28" s="768"/>
      <c r="AS28" s="768"/>
      <c r="AT28" s="768"/>
      <c r="AU28" s="768"/>
      <c r="AV28" s="768"/>
      <c r="AW28" s="768"/>
      <c r="AX28" s="768"/>
      <c r="AY28" s="768"/>
      <c r="AZ28" s="768"/>
      <c r="BA28" s="768"/>
      <c r="BB28" s="768"/>
      <c r="BC28" s="42"/>
      <c r="BD28" s="127"/>
      <c r="BE28" s="246"/>
      <c r="BF28" s="603"/>
      <c r="BG28" s="246"/>
      <c r="BH28" s="588"/>
      <c r="BI28" s="246"/>
      <c r="BJ28" s="246"/>
      <c r="BK28" s="246"/>
      <c r="BL28" s="246"/>
      <c r="BM28" s="941"/>
      <c r="BN28" s="941"/>
      <c r="BO28" s="941"/>
      <c r="BP28" s="941"/>
      <c r="BQ28" s="941"/>
      <c r="BR28" s="941"/>
      <c r="BS28" s="941"/>
      <c r="BT28" s="771"/>
      <c r="BU28" s="775"/>
      <c r="BV28" s="775"/>
      <c r="BW28" s="775"/>
      <c r="BX28" s="775"/>
      <c r="BY28" s="775"/>
      <c r="BZ28" s="775"/>
      <c r="CA28" s="775"/>
      <c r="CB28" s="775"/>
      <c r="CC28" s="580"/>
      <c r="CD28" s="580"/>
      <c r="CE28" s="580"/>
      <c r="CF28" s="580"/>
      <c r="CG28" s="580"/>
      <c r="CH28" s="580"/>
      <c r="CI28" s="580"/>
      <c r="CJ28" s="580"/>
      <c r="CK28" s="580"/>
      <c r="CL28" s="580"/>
      <c r="CM28" s="580"/>
      <c r="CN28" s="580"/>
      <c r="CO28" s="580"/>
      <c r="CP28" s="580"/>
      <c r="CQ28" s="580"/>
      <c r="CR28" s="580"/>
      <c r="CS28" s="580"/>
      <c r="CT28" s="771"/>
      <c r="CU28" s="941"/>
      <c r="CV28" s="941"/>
      <c r="CW28" s="941"/>
      <c r="CX28" s="941"/>
      <c r="CY28" s="941"/>
      <c r="CZ28" s="580"/>
      <c r="DA28" s="580"/>
      <c r="DB28" s="580"/>
      <c r="DC28" s="580"/>
      <c r="DD28" s="580"/>
      <c r="DE28" s="580"/>
      <c r="DF28" s="580"/>
      <c r="DG28" s="580"/>
      <c r="DH28" s="580"/>
      <c r="DI28" s="580"/>
      <c r="DJ28" s="580"/>
      <c r="DK28" s="580"/>
      <c r="DL28" s="580"/>
      <c r="DM28" s="580"/>
      <c r="DN28" s="580"/>
      <c r="DO28" s="580"/>
      <c r="DP28" s="580"/>
      <c r="DQ28" s="580"/>
      <c r="DR28" s="580"/>
      <c r="DS28" s="580"/>
      <c r="DT28" s="580"/>
      <c r="DU28" s="580"/>
      <c r="DV28" s="580"/>
      <c r="DW28" s="580"/>
      <c r="DX28" s="580"/>
      <c r="DY28" s="580"/>
      <c r="DZ28" s="580"/>
      <c r="EA28" s="580"/>
      <c r="EB28" s="580"/>
      <c r="EC28" s="580"/>
      <c r="ED28" s="580"/>
      <c r="EE28" s="580"/>
      <c r="EF28" s="580"/>
      <c r="EG28" s="580"/>
      <c r="EH28" s="580"/>
      <c r="EI28" s="580"/>
      <c r="EJ28" s="580"/>
      <c r="EK28" s="580"/>
      <c r="EL28" s="580"/>
      <c r="EM28" s="580"/>
      <c r="EN28" s="580"/>
      <c r="EO28" s="580"/>
      <c r="EP28" s="580"/>
      <c r="EQ28" s="580"/>
      <c r="ER28" s="580"/>
      <c r="ES28" s="580"/>
      <c r="ET28" s="580"/>
      <c r="EU28" s="580"/>
      <c r="EV28" s="580"/>
      <c r="EW28" s="580"/>
      <c r="EX28" s="580"/>
      <c r="EY28" s="580"/>
      <c r="EZ28" s="580"/>
      <c r="FA28" s="580"/>
      <c r="FB28" s="580"/>
      <c r="FC28" s="580"/>
      <c r="FD28" s="580"/>
      <c r="FE28" s="580"/>
      <c r="FF28" s="580"/>
      <c r="FG28" s="580"/>
      <c r="FH28" s="580"/>
      <c r="FI28" s="580"/>
      <c r="FJ28" s="580"/>
      <c r="FK28" s="580"/>
      <c r="FL28" s="580"/>
      <c r="FM28" s="580"/>
      <c r="FN28" s="580"/>
      <c r="FO28" s="580"/>
      <c r="FP28" s="580"/>
      <c r="FQ28" s="580"/>
      <c r="FR28" s="580"/>
      <c r="FS28" s="580"/>
      <c r="FT28" s="580"/>
      <c r="FU28" s="580"/>
      <c r="FV28" s="580"/>
      <c r="FW28" s="580"/>
      <c r="FX28" s="580"/>
      <c r="FY28" s="580"/>
      <c r="FZ28" s="580"/>
      <c r="GA28" s="580"/>
      <c r="GB28" s="580"/>
      <c r="GC28" s="580"/>
      <c r="GD28" s="580"/>
      <c r="GE28" s="580"/>
      <c r="GF28" s="580"/>
      <c r="GG28" s="580"/>
      <c r="GH28" s="580"/>
      <c r="GI28" s="580"/>
      <c r="GJ28" s="580"/>
      <c r="GK28" s="580"/>
      <c r="GL28" s="580"/>
      <c r="GM28" s="580"/>
      <c r="GN28" s="580"/>
      <c r="GO28" s="580"/>
      <c r="GP28" s="580"/>
      <c r="GQ28" s="580"/>
      <c r="GR28" s="580"/>
      <c r="GS28" s="580"/>
      <c r="GT28" s="580"/>
      <c r="GU28" s="580"/>
      <c r="GV28" s="580"/>
      <c r="GW28" s="580"/>
      <c r="GX28" s="580"/>
      <c r="GY28" s="580"/>
      <c r="GZ28" s="580"/>
      <c r="HA28" s="580"/>
      <c r="HB28" s="580"/>
      <c r="HC28" s="580"/>
      <c r="HD28" s="580"/>
      <c r="HE28" s="580"/>
      <c r="HF28" s="580"/>
      <c r="HG28" s="580"/>
      <c r="HH28" s="580"/>
      <c r="HI28" s="580"/>
      <c r="HJ28" s="580"/>
      <c r="HK28" s="580"/>
      <c r="HL28" s="580"/>
      <c r="HM28" s="580"/>
      <c r="HN28" s="580"/>
      <c r="HO28" s="580"/>
      <c r="HP28" s="580"/>
      <c r="HQ28" s="580"/>
      <c r="HR28" s="580"/>
      <c r="HS28" s="580"/>
      <c r="HT28" s="580"/>
      <c r="HU28" s="580"/>
      <c r="HV28" s="580"/>
      <c r="HW28" s="580"/>
      <c r="HX28" s="580"/>
      <c r="HY28" s="580"/>
      <c r="HZ28" s="580"/>
      <c r="IA28" s="580"/>
      <c r="IB28" s="580"/>
      <c r="IC28" s="580"/>
      <c r="ID28" s="580"/>
      <c r="IE28" s="580"/>
      <c r="IF28" s="580"/>
      <c r="IG28" s="580"/>
      <c r="IH28" s="580"/>
      <c r="II28" s="580"/>
      <c r="IJ28" s="580"/>
      <c r="IK28" s="580"/>
      <c r="IL28" s="580"/>
    </row>
    <row r="29" spans="1:246" ht="24" customHeight="1">
      <c r="A29" s="779">
        <v>5</v>
      </c>
      <c r="B29" s="1309"/>
      <c r="C29" s="1310"/>
      <c r="D29" s="1310"/>
      <c r="E29" s="1310"/>
      <c r="F29" s="1311"/>
      <c r="G29" s="1349"/>
      <c r="H29" s="1349"/>
      <c r="I29" s="1349"/>
      <c r="J29" s="1349"/>
      <c r="K29" s="1350"/>
      <c r="L29" s="1312"/>
      <c r="M29" s="1313"/>
      <c r="N29" s="217"/>
      <c r="O29" s="871"/>
      <c r="P29" s="1510"/>
      <c r="Q29" s="1511"/>
      <c r="R29" s="1511"/>
      <c r="S29" s="1512"/>
      <c r="T29" s="1386"/>
      <c r="U29" s="1387"/>
      <c r="V29" s="1387"/>
      <c r="W29" s="1387"/>
      <c r="X29" s="1387"/>
      <c r="Y29" s="1388"/>
      <c r="Z29" s="1312"/>
      <c r="AA29" s="1326"/>
      <c r="AB29" s="1313"/>
      <c r="AC29" s="1324"/>
      <c r="AD29" s="1325"/>
      <c r="AE29" s="940"/>
      <c r="AF29" s="916"/>
      <c r="AG29" s="876"/>
      <c r="AH29" s="940"/>
      <c r="AI29" s="916"/>
      <c r="AJ29" s="916"/>
      <c r="AK29" s="916"/>
      <c r="AL29" s="917"/>
      <c r="AM29" s="773"/>
      <c r="AN29" s="773"/>
      <c r="AO29" s="768"/>
      <c r="AP29" s="768"/>
      <c r="AQ29" s="768"/>
      <c r="AR29" s="768"/>
      <c r="AS29" s="768"/>
      <c r="AT29" s="768"/>
      <c r="AU29" s="768"/>
      <c r="AV29" s="768"/>
      <c r="AW29" s="768"/>
      <c r="AX29" s="768"/>
      <c r="AY29" s="768"/>
      <c r="AZ29" s="768"/>
      <c r="BA29" s="768"/>
      <c r="BB29" s="768"/>
      <c r="BC29" s="42"/>
      <c r="BD29" s="127"/>
      <c r="BE29" s="246"/>
      <c r="BF29" s="603"/>
      <c r="BG29" s="246"/>
      <c r="BH29" s="588"/>
      <c r="BI29" s="246"/>
      <c r="BJ29" s="246"/>
      <c r="BK29" s="246"/>
      <c r="BL29" s="246"/>
      <c r="BM29" s="941"/>
      <c r="BN29" s="941"/>
      <c r="BO29" s="941"/>
      <c r="BP29" s="941"/>
      <c r="BQ29" s="941"/>
      <c r="BR29" s="941"/>
      <c r="BS29" s="941"/>
      <c r="BT29" s="771"/>
      <c r="BU29" s="775"/>
      <c r="BV29" s="775"/>
      <c r="BW29" s="775"/>
      <c r="BX29" s="775"/>
      <c r="BY29" s="775"/>
      <c r="BZ29" s="775"/>
      <c r="CA29" s="775"/>
      <c r="CB29" s="775"/>
      <c r="CC29" s="580"/>
      <c r="CD29" s="580"/>
      <c r="CE29" s="580"/>
      <c r="CF29" s="580"/>
      <c r="CG29" s="580"/>
      <c r="CH29" s="580"/>
      <c r="CI29" s="580"/>
      <c r="CJ29" s="580"/>
      <c r="CK29" s="580"/>
      <c r="CL29" s="580"/>
      <c r="CM29" s="941"/>
      <c r="CN29" s="775"/>
      <c r="CO29" s="775"/>
      <c r="CP29" s="775"/>
      <c r="CQ29" s="775"/>
      <c r="CR29" s="775"/>
      <c r="CS29" s="775"/>
      <c r="CT29" s="771"/>
      <c r="CU29" s="941"/>
      <c r="CV29" s="941"/>
      <c r="CW29" s="941"/>
      <c r="CX29" s="941"/>
      <c r="CY29" s="941"/>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c r="HD29" s="580"/>
      <c r="HE29" s="580"/>
      <c r="HF29" s="580"/>
      <c r="HG29" s="580"/>
      <c r="HH29" s="580"/>
      <c r="HI29" s="580"/>
      <c r="HJ29" s="580"/>
      <c r="HK29" s="580"/>
      <c r="HL29" s="580"/>
      <c r="HM29" s="580"/>
      <c r="HN29" s="580"/>
      <c r="HO29" s="580"/>
      <c r="HP29" s="580"/>
      <c r="HQ29" s="580"/>
      <c r="HR29" s="580"/>
      <c r="HS29" s="580"/>
      <c r="HT29" s="580"/>
      <c r="HU29" s="580"/>
      <c r="HV29" s="580"/>
      <c r="HW29" s="580"/>
      <c r="HX29" s="580"/>
      <c r="HY29" s="580"/>
      <c r="HZ29" s="580"/>
      <c r="IA29" s="580"/>
      <c r="IB29" s="580"/>
      <c r="IC29" s="580"/>
      <c r="ID29" s="580"/>
      <c r="IE29" s="580"/>
      <c r="IF29" s="580"/>
      <c r="IG29" s="580"/>
      <c r="IH29" s="580"/>
      <c r="II29" s="580"/>
      <c r="IJ29" s="580"/>
      <c r="IK29" s="580"/>
      <c r="IL29" s="580"/>
    </row>
    <row r="30" spans="1:246" ht="24" customHeight="1">
      <c r="A30" s="779">
        <v>6</v>
      </c>
      <c r="B30" s="1309"/>
      <c r="C30" s="1310"/>
      <c r="D30" s="1310"/>
      <c r="E30" s="1310"/>
      <c r="F30" s="1311"/>
      <c r="G30" s="1349"/>
      <c r="H30" s="1349"/>
      <c r="I30" s="1349"/>
      <c r="J30" s="1349"/>
      <c r="K30" s="1350"/>
      <c r="L30" s="1312"/>
      <c r="M30" s="1313"/>
      <c r="N30" s="217"/>
      <c r="O30" s="871"/>
      <c r="P30" s="1510"/>
      <c r="Q30" s="1511"/>
      <c r="R30" s="1511"/>
      <c r="S30" s="1512"/>
      <c r="T30" s="1386"/>
      <c r="U30" s="1387"/>
      <c r="V30" s="1387"/>
      <c r="W30" s="1387"/>
      <c r="X30" s="1387"/>
      <c r="Y30" s="1388"/>
      <c r="Z30" s="1312"/>
      <c r="AA30" s="1326"/>
      <c r="AB30" s="1313"/>
      <c r="AC30" s="923"/>
      <c r="AD30" s="924"/>
      <c r="AE30" s="940"/>
      <c r="AF30" s="916"/>
      <c r="AG30" s="876"/>
      <c r="AH30" s="940"/>
      <c r="AI30" s="916"/>
      <c r="AJ30" s="916"/>
      <c r="AK30" s="916"/>
      <c r="AL30" s="917"/>
      <c r="AM30" s="773"/>
      <c r="AN30" s="773"/>
      <c r="AO30" s="759"/>
      <c r="AP30" s="759"/>
      <c r="AQ30" s="759"/>
      <c r="AR30" s="759"/>
      <c r="AS30" s="759"/>
      <c r="AT30" s="759"/>
      <c r="AU30" s="759"/>
      <c r="AV30" s="759"/>
      <c r="AW30" s="759"/>
      <c r="AX30" s="759"/>
      <c r="AY30" s="759"/>
      <c r="AZ30" s="759"/>
      <c r="BA30" s="759"/>
      <c r="BB30" s="759"/>
      <c r="BE30" s="580"/>
      <c r="BF30" s="769"/>
      <c r="BG30" s="580"/>
      <c r="BI30" s="580"/>
      <c r="BJ30" s="580"/>
      <c r="BK30" s="580"/>
      <c r="BL30" s="580"/>
      <c r="BM30" s="771"/>
      <c r="BN30" s="771"/>
      <c r="BO30" s="771"/>
      <c r="BP30" s="771"/>
      <c r="BQ30" s="771"/>
      <c r="BR30" s="771"/>
      <c r="BS30" s="771"/>
      <c r="BT30" s="771"/>
      <c r="BU30" s="775"/>
      <c r="BV30" s="775"/>
      <c r="BW30" s="775"/>
      <c r="BX30" s="775"/>
      <c r="BY30" s="775"/>
      <c r="BZ30" s="775"/>
      <c r="CA30" s="775"/>
      <c r="CB30" s="775"/>
      <c r="CC30" s="580"/>
      <c r="CD30" s="580"/>
      <c r="CE30" s="580"/>
      <c r="CF30" s="580"/>
      <c r="CG30" s="580"/>
      <c r="CH30" s="580"/>
      <c r="CI30" s="580"/>
      <c r="CJ30" s="580"/>
      <c r="CK30" s="580"/>
      <c r="CL30" s="580"/>
      <c r="CM30" s="941"/>
      <c r="CN30" s="775"/>
      <c r="CO30" s="775"/>
      <c r="CP30" s="775"/>
      <c r="CQ30" s="775"/>
      <c r="CR30" s="775"/>
      <c r="CS30" s="775"/>
      <c r="CT30" s="771"/>
      <c r="CU30" s="941"/>
      <c r="CV30" s="941"/>
      <c r="CW30" s="941"/>
      <c r="CX30" s="941"/>
      <c r="CY30" s="941"/>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row>
    <row r="31" spans="1:246" ht="24" customHeight="1">
      <c r="A31" s="779">
        <v>7</v>
      </c>
      <c r="B31" s="1309"/>
      <c r="C31" s="1310"/>
      <c r="D31" s="1310"/>
      <c r="E31" s="1310"/>
      <c r="F31" s="1311"/>
      <c r="G31" s="1349"/>
      <c r="H31" s="1349"/>
      <c r="I31" s="1349"/>
      <c r="J31" s="1349"/>
      <c r="K31" s="1350"/>
      <c r="L31" s="1312"/>
      <c r="M31" s="1313"/>
      <c r="N31" s="217"/>
      <c r="O31" s="871"/>
      <c r="P31" s="1510"/>
      <c r="Q31" s="1511"/>
      <c r="R31" s="1511"/>
      <c r="S31" s="1512"/>
      <c r="T31" s="1386"/>
      <c r="U31" s="1387"/>
      <c r="V31" s="1387"/>
      <c r="W31" s="1387"/>
      <c r="X31" s="1387"/>
      <c r="Y31" s="1388"/>
      <c r="Z31" s="1312"/>
      <c r="AA31" s="1326"/>
      <c r="AB31" s="1313"/>
      <c r="AC31" s="1324"/>
      <c r="AD31" s="1325"/>
      <c r="AE31" s="940"/>
      <c r="AF31" s="916"/>
      <c r="AG31" s="876"/>
      <c r="AH31" s="940"/>
      <c r="AI31" s="916"/>
      <c r="AJ31" s="916"/>
      <c r="AK31" s="916"/>
      <c r="AL31" s="917"/>
      <c r="AM31" s="773"/>
      <c r="AN31" s="773"/>
      <c r="AO31" s="759"/>
      <c r="AP31" s="759"/>
      <c r="AQ31" s="759"/>
      <c r="AR31" s="759"/>
      <c r="AS31" s="759"/>
      <c r="AT31" s="759"/>
      <c r="AU31" s="759"/>
      <c r="AV31" s="759"/>
      <c r="AW31" s="759"/>
      <c r="AX31" s="759"/>
      <c r="AY31" s="759"/>
      <c r="AZ31" s="759"/>
      <c r="BA31" s="759"/>
      <c r="BB31" s="759"/>
      <c r="BE31" s="580"/>
      <c r="BF31" s="769"/>
      <c r="BG31" s="580"/>
      <c r="BI31" s="580"/>
      <c r="BJ31" s="580"/>
      <c r="BK31" s="580"/>
      <c r="BL31" s="580"/>
      <c r="BM31" s="771"/>
      <c r="BN31" s="771"/>
      <c r="BO31" s="771"/>
      <c r="BP31" s="771"/>
      <c r="BQ31" s="771"/>
      <c r="BR31" s="771"/>
      <c r="BS31" s="771"/>
      <c r="BT31" s="771"/>
      <c r="BU31" s="780"/>
      <c r="BV31" s="780"/>
      <c r="BW31" s="780"/>
      <c r="BX31" s="780"/>
      <c r="BY31" s="780"/>
      <c r="BZ31" s="780"/>
      <c r="CA31" s="775"/>
      <c r="CB31" s="775"/>
      <c r="CC31" s="580"/>
      <c r="CD31" s="580"/>
      <c r="CE31" s="580"/>
      <c r="CF31" s="580"/>
      <c r="CG31" s="580"/>
      <c r="CH31" s="580"/>
      <c r="CI31" s="580"/>
      <c r="CJ31" s="580"/>
      <c r="CK31" s="580"/>
      <c r="CL31" s="580"/>
      <c r="CM31" s="941"/>
      <c r="CN31" s="775"/>
      <c r="CO31" s="775"/>
      <c r="CP31" s="775"/>
      <c r="CQ31" s="775"/>
      <c r="CR31" s="775"/>
      <c r="CS31" s="775"/>
      <c r="CT31" s="771"/>
      <c r="CU31" s="941"/>
      <c r="CV31" s="941"/>
      <c r="CW31" s="941"/>
      <c r="CX31" s="941"/>
      <c r="CY31" s="941"/>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row>
    <row r="32" spans="1:246" ht="24" customHeight="1">
      <c r="A32" s="779">
        <v>8</v>
      </c>
      <c r="B32" s="1309"/>
      <c r="C32" s="1310"/>
      <c r="D32" s="1310"/>
      <c r="E32" s="1310"/>
      <c r="F32" s="1311"/>
      <c r="G32" s="1349"/>
      <c r="H32" s="1349"/>
      <c r="I32" s="1349"/>
      <c r="J32" s="1349"/>
      <c r="K32" s="1350"/>
      <c r="L32" s="1312"/>
      <c r="M32" s="1313"/>
      <c r="N32" s="217"/>
      <c r="O32" s="871"/>
      <c r="P32" s="1510"/>
      <c r="Q32" s="1511"/>
      <c r="R32" s="1511"/>
      <c r="S32" s="1512"/>
      <c r="T32" s="1386"/>
      <c r="U32" s="1387"/>
      <c r="V32" s="1387"/>
      <c r="W32" s="1387"/>
      <c r="X32" s="1387"/>
      <c r="Y32" s="1388"/>
      <c r="Z32" s="1312"/>
      <c r="AA32" s="1326"/>
      <c r="AB32" s="1313"/>
      <c r="AC32" s="1324"/>
      <c r="AD32" s="1325"/>
      <c r="AE32" s="940"/>
      <c r="AF32" s="916"/>
      <c r="AG32" s="876"/>
      <c r="AH32" s="940"/>
      <c r="AI32" s="916"/>
      <c r="AJ32" s="916"/>
      <c r="AK32" s="916"/>
      <c r="AL32" s="917"/>
      <c r="AM32" s="773"/>
      <c r="AN32" s="773"/>
      <c r="AO32" s="759"/>
      <c r="AP32" s="759"/>
      <c r="AQ32" s="759"/>
      <c r="AR32" s="759"/>
      <c r="AS32" s="759"/>
      <c r="AT32" s="759"/>
      <c r="AU32" s="759"/>
      <c r="AV32" s="759"/>
      <c r="AW32" s="759"/>
      <c r="AX32" s="759"/>
      <c r="AY32" s="759"/>
      <c r="AZ32" s="759"/>
      <c r="BA32" s="759"/>
      <c r="BB32" s="759"/>
      <c r="BE32" s="580"/>
      <c r="BF32" s="769"/>
      <c r="BG32" s="580"/>
      <c r="BI32" s="580"/>
      <c r="BJ32" s="580"/>
      <c r="BK32" s="580"/>
      <c r="BL32" s="580"/>
      <c r="BM32" s="771"/>
      <c r="BN32" s="771"/>
      <c r="BO32" s="771"/>
      <c r="BP32" s="771"/>
      <c r="BQ32" s="771"/>
      <c r="BR32" s="771"/>
      <c r="BS32" s="771"/>
      <c r="BT32" s="771"/>
      <c r="BU32" s="780"/>
      <c r="BV32" s="780"/>
      <c r="BW32" s="780"/>
      <c r="BX32" s="780"/>
      <c r="BY32" s="780"/>
      <c r="BZ32" s="780"/>
      <c r="CA32" s="775"/>
      <c r="CB32" s="775"/>
      <c r="CC32" s="580"/>
      <c r="CD32" s="580"/>
      <c r="CE32" s="580"/>
      <c r="CF32" s="580"/>
      <c r="CG32" s="580"/>
      <c r="CH32" s="580"/>
      <c r="CI32" s="580"/>
      <c r="CJ32" s="580"/>
      <c r="CK32" s="580"/>
      <c r="CL32" s="580"/>
      <c r="CM32" s="941"/>
      <c r="CN32" s="775"/>
      <c r="CO32" s="775"/>
      <c r="CP32" s="775"/>
      <c r="CQ32" s="775"/>
      <c r="CR32" s="775"/>
      <c r="CS32" s="775"/>
      <c r="CT32" s="771"/>
      <c r="CU32" s="941"/>
      <c r="CV32" s="941"/>
      <c r="CW32" s="941"/>
      <c r="CX32" s="941"/>
      <c r="CY32" s="941"/>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row>
    <row r="33" spans="1:103" ht="24" customHeight="1">
      <c r="A33" s="779">
        <v>9</v>
      </c>
      <c r="B33" s="1309"/>
      <c r="C33" s="1310"/>
      <c r="D33" s="1310"/>
      <c r="E33" s="1310"/>
      <c r="F33" s="1311"/>
      <c r="G33" s="1349"/>
      <c r="H33" s="1349"/>
      <c r="I33" s="1349"/>
      <c r="J33" s="1349"/>
      <c r="K33" s="1350"/>
      <c r="L33" s="1312"/>
      <c r="M33" s="1313"/>
      <c r="N33" s="217"/>
      <c r="O33" s="871"/>
      <c r="P33" s="1510"/>
      <c r="Q33" s="1511"/>
      <c r="R33" s="1511"/>
      <c r="S33" s="1512"/>
      <c r="T33" s="1386"/>
      <c r="U33" s="1387"/>
      <c r="V33" s="1387"/>
      <c r="W33" s="1387"/>
      <c r="X33" s="1387"/>
      <c r="Y33" s="1388"/>
      <c r="Z33" s="1312"/>
      <c r="AA33" s="1326"/>
      <c r="AB33" s="1313"/>
      <c r="AC33" s="1324"/>
      <c r="AD33" s="1325"/>
      <c r="AE33" s="940"/>
      <c r="AF33" s="916"/>
      <c r="AG33" s="876"/>
      <c r="AH33" s="940"/>
      <c r="AI33" s="916"/>
      <c r="AJ33" s="916"/>
      <c r="AK33" s="916"/>
      <c r="AL33" s="917"/>
      <c r="AM33" s="773"/>
      <c r="AN33" s="773"/>
      <c r="AO33" s="759"/>
      <c r="AP33" s="759"/>
      <c r="AQ33" s="759"/>
      <c r="AR33" s="759"/>
      <c r="AS33" s="759"/>
      <c r="AT33" s="759"/>
      <c r="AU33" s="759"/>
      <c r="AV33" s="759"/>
      <c r="AW33" s="759"/>
      <c r="AX33" s="759"/>
      <c r="AY33" s="759"/>
      <c r="AZ33" s="759"/>
      <c r="BA33" s="759"/>
      <c r="BB33" s="759"/>
      <c r="BE33" s="580"/>
      <c r="BF33" s="769"/>
      <c r="BG33" s="580"/>
      <c r="BI33" s="580"/>
      <c r="BJ33" s="580"/>
      <c r="BK33" s="580"/>
      <c r="BL33" s="580"/>
      <c r="BM33" s="771"/>
      <c r="BN33" s="771"/>
      <c r="BO33" s="771"/>
      <c r="BP33" s="771"/>
      <c r="BQ33" s="771"/>
      <c r="BR33" s="771"/>
      <c r="BS33" s="771"/>
      <c r="BT33" s="771"/>
      <c r="BU33" s="780"/>
      <c r="BV33" s="780"/>
      <c r="BW33" s="780"/>
      <c r="BX33" s="780"/>
      <c r="BY33" s="780"/>
      <c r="BZ33" s="780"/>
      <c r="CA33" s="775"/>
      <c r="CB33" s="775"/>
      <c r="CC33" s="580"/>
      <c r="CD33" s="580"/>
      <c r="CE33" s="580"/>
      <c r="CF33" s="580"/>
      <c r="CG33" s="580"/>
      <c r="CH33" s="580"/>
      <c r="CI33" s="580"/>
      <c r="CJ33" s="580"/>
      <c r="CK33" s="580"/>
      <c r="CL33" s="580"/>
      <c r="CM33" s="941"/>
      <c r="CN33" s="775"/>
      <c r="CO33" s="775"/>
      <c r="CP33" s="775"/>
      <c r="CQ33" s="775"/>
      <c r="CR33" s="775"/>
      <c r="CS33" s="775"/>
      <c r="CT33" s="771"/>
      <c r="CU33" s="941"/>
      <c r="CV33" s="941"/>
      <c r="CW33" s="941"/>
      <c r="CX33" s="941"/>
      <c r="CY33" s="941"/>
    </row>
    <row r="34" spans="1:103" ht="24" customHeight="1" thickBot="1">
      <c r="A34" s="781">
        <v>10</v>
      </c>
      <c r="B34" s="1309"/>
      <c r="C34" s="1310"/>
      <c r="D34" s="1310"/>
      <c r="E34" s="1310"/>
      <c r="F34" s="1311"/>
      <c r="G34" s="1731"/>
      <c r="H34" s="1731"/>
      <c r="I34" s="1731"/>
      <c r="J34" s="1731"/>
      <c r="K34" s="1732"/>
      <c r="L34" s="1357"/>
      <c r="M34" s="1359"/>
      <c r="N34" s="872"/>
      <c r="O34" s="873"/>
      <c r="P34" s="1708"/>
      <c r="Q34" s="1709"/>
      <c r="R34" s="1709"/>
      <c r="S34" s="1710"/>
      <c r="T34" s="1711"/>
      <c r="U34" s="1446"/>
      <c r="V34" s="1446"/>
      <c r="W34" s="1446"/>
      <c r="X34" s="1446"/>
      <c r="Y34" s="1712"/>
      <c r="Z34" s="1357"/>
      <c r="AA34" s="1358"/>
      <c r="AB34" s="1359"/>
      <c r="AC34" s="1608"/>
      <c r="AD34" s="1609"/>
      <c r="AE34" s="942"/>
      <c r="AF34" s="903"/>
      <c r="AG34" s="877"/>
      <c r="AH34" s="942"/>
      <c r="AI34" s="903"/>
      <c r="AJ34" s="903"/>
      <c r="AK34" s="903"/>
      <c r="AL34" s="904"/>
      <c r="AM34" s="773"/>
      <c r="AN34" s="773"/>
      <c r="AO34" s="759"/>
      <c r="AP34" s="759"/>
      <c r="AQ34" s="759"/>
      <c r="AR34" s="759"/>
      <c r="AS34" s="759"/>
      <c r="AT34" s="759"/>
      <c r="AU34" s="759"/>
      <c r="AV34" s="759"/>
      <c r="AW34" s="759"/>
      <c r="AX34" s="759"/>
      <c r="AY34" s="759"/>
      <c r="AZ34" s="759"/>
      <c r="BA34" s="759"/>
      <c r="BB34" s="759"/>
      <c r="BE34" s="580"/>
      <c r="BF34" s="769"/>
      <c r="BG34" s="580"/>
      <c r="BI34" s="580"/>
      <c r="BJ34" s="580"/>
      <c r="BK34" s="580"/>
      <c r="BL34" s="580"/>
      <c r="BM34" s="771"/>
      <c r="BN34" s="771"/>
      <c r="BO34" s="771"/>
      <c r="BP34" s="771"/>
      <c r="BQ34" s="771"/>
      <c r="BR34" s="771"/>
      <c r="BS34" s="771"/>
      <c r="BT34" s="771"/>
      <c r="BU34" s="780"/>
      <c r="BV34" s="780"/>
      <c r="BW34" s="780"/>
      <c r="BX34" s="780"/>
      <c r="BY34" s="780"/>
      <c r="BZ34" s="780"/>
      <c r="CA34" s="775"/>
      <c r="CB34" s="775"/>
      <c r="CC34" s="580"/>
      <c r="CD34" s="580"/>
      <c r="CE34" s="580"/>
      <c r="CF34" s="580"/>
      <c r="CG34" s="580"/>
      <c r="CH34" s="580"/>
      <c r="CI34" s="580"/>
      <c r="CJ34" s="580"/>
      <c r="CK34" s="580"/>
      <c r="CL34" s="580"/>
      <c r="CM34" s="941"/>
      <c r="CN34" s="775"/>
      <c r="CO34" s="775"/>
      <c r="CP34" s="775"/>
      <c r="CQ34" s="775"/>
      <c r="CR34" s="775"/>
      <c r="CS34" s="775"/>
      <c r="CT34" s="771"/>
      <c r="CU34" s="941"/>
      <c r="CV34" s="941"/>
      <c r="CW34" s="941"/>
      <c r="CX34" s="941"/>
      <c r="CY34" s="941"/>
    </row>
    <row r="35" spans="1:103" ht="24" customHeight="1">
      <c r="A35" s="1377" t="s">
        <v>245</v>
      </c>
      <c r="B35" s="1378"/>
      <c r="C35" s="1378"/>
      <c r="D35" s="1378"/>
      <c r="E35" s="1379"/>
      <c r="F35" s="1668" t="s">
        <v>246</v>
      </c>
      <c r="G35" s="1669"/>
      <c r="H35" s="1669"/>
      <c r="I35" s="1669"/>
      <c r="J35" s="1669"/>
      <c r="K35" s="1669"/>
      <c r="L35" s="1670"/>
      <c r="M35" s="1704">
        <f ca="1">IF(ISERROR(A38/F60),0,A38/F60)</f>
        <v>0</v>
      </c>
      <c r="N35" s="1705"/>
      <c r="O35" s="1360" t="str">
        <f ca="1">IF(M35&lt;=2.4,"Sin Hacinamiento",IF(M35&lt;=4.9,"Hacinamiento Medio","Hacinamiento crítico"))</f>
        <v>Sin Hacinamiento</v>
      </c>
      <c r="P35" s="1361"/>
      <c r="Q35" s="1362"/>
      <c r="R35" s="1362"/>
      <c r="S35" s="1362"/>
      <c r="T35" s="1363"/>
      <c r="U35" s="1598" t="s">
        <v>247</v>
      </c>
      <c r="V35" s="1599"/>
      <c r="W35" s="1599"/>
      <c r="X35" s="1599"/>
      <c r="Y35" s="1599"/>
      <c r="Z35" s="1599"/>
      <c r="AA35" s="1599"/>
      <c r="AB35" s="1599"/>
      <c r="AC35" s="1599"/>
      <c r="AD35" s="1599"/>
      <c r="AE35" s="1600"/>
      <c r="AF35" s="1600"/>
      <c r="AG35" s="1600"/>
      <c r="AH35" s="1600"/>
      <c r="AI35" s="1600"/>
      <c r="AJ35" s="1600"/>
      <c r="AK35" s="1600"/>
      <c r="AL35" s="1601"/>
      <c r="AM35" s="773"/>
      <c r="AN35" s="773"/>
      <c r="AO35" s="773"/>
      <c r="AP35" s="773"/>
      <c r="AQ35" s="773"/>
      <c r="AR35" s="773"/>
      <c r="AS35" s="773"/>
      <c r="AT35" s="773"/>
      <c r="AU35" s="759"/>
      <c r="AV35" s="759"/>
      <c r="AW35" s="759"/>
      <c r="AX35" s="759"/>
      <c r="AY35" s="760"/>
      <c r="AZ35" s="760"/>
      <c r="BA35" s="760"/>
      <c r="BB35" s="760"/>
      <c r="BC35" s="39"/>
      <c r="BD35" s="129"/>
      <c r="BE35" s="775"/>
      <c r="BF35" s="782"/>
      <c r="BG35" s="775"/>
      <c r="BH35" s="589"/>
      <c r="BI35" s="124"/>
      <c r="BJ35" s="124"/>
      <c r="BK35" s="124"/>
      <c r="BL35" s="941"/>
      <c r="BM35" s="771"/>
      <c r="BN35" s="771"/>
      <c r="BO35" s="771"/>
      <c r="BP35" s="771"/>
      <c r="BQ35" s="771"/>
      <c r="BR35" s="771"/>
      <c r="BS35" s="771"/>
      <c r="BT35" s="771"/>
      <c r="BU35" s="780"/>
      <c r="BV35" s="780"/>
      <c r="BW35" s="780"/>
      <c r="BX35" s="780"/>
      <c r="BY35" s="780"/>
      <c r="BZ35" s="780"/>
      <c r="CA35" s="775"/>
      <c r="CB35" s="775"/>
      <c r="CC35" s="580"/>
      <c r="CD35" s="580"/>
      <c r="CE35" s="580"/>
      <c r="CF35" s="580"/>
      <c r="CG35" s="580"/>
      <c r="CH35" s="580"/>
      <c r="CI35" s="580"/>
      <c r="CJ35" s="580"/>
      <c r="CK35" s="580"/>
      <c r="CL35" s="580"/>
      <c r="CM35" s="941"/>
      <c r="CN35" s="775"/>
      <c r="CO35" s="775"/>
      <c r="CP35" s="775"/>
      <c r="CQ35" s="775"/>
      <c r="CR35" s="775"/>
      <c r="CS35" s="775"/>
      <c r="CT35" s="771"/>
      <c r="CU35" s="941"/>
      <c r="CV35" s="941"/>
      <c r="CW35" s="941"/>
      <c r="CX35" s="941"/>
      <c r="CY35" s="941"/>
    </row>
    <row r="36" spans="1:103" ht="24" customHeight="1">
      <c r="A36" s="1380"/>
      <c r="B36" s="1381"/>
      <c r="C36" s="1381"/>
      <c r="D36" s="1381"/>
      <c r="E36" s="1382"/>
      <c r="F36" s="1374" t="s">
        <v>248</v>
      </c>
      <c r="G36" s="1375"/>
      <c r="H36" s="1375"/>
      <c r="I36" s="1375"/>
      <c r="J36" s="1375"/>
      <c r="K36" s="1375"/>
      <c r="L36" s="1375"/>
      <c r="M36" s="1375"/>
      <c r="N36" s="1375"/>
      <c r="O36" s="1375"/>
      <c r="P36" s="1375"/>
      <c r="Q36" s="1375"/>
      <c r="R36" s="1375"/>
      <c r="S36" s="1375"/>
      <c r="T36" s="1376"/>
      <c r="U36" s="27" t="s">
        <v>90</v>
      </c>
      <c r="V36" s="1322">
        <f>COUNTIF(Z25:AB34,"R1")</f>
        <v>0</v>
      </c>
      <c r="W36" s="1323"/>
      <c r="X36" s="28" t="s">
        <v>91</v>
      </c>
      <c r="Y36" s="1322">
        <f ca="1">COUNTIF(A25:AB34,"R2")</f>
        <v>0</v>
      </c>
      <c r="Z36" s="1323"/>
      <c r="AA36" s="28" t="s">
        <v>92</v>
      </c>
      <c r="AB36" s="1322">
        <f>COUNTIF(Z25:AB34,"R3")</f>
        <v>0</v>
      </c>
      <c r="AC36" s="1323"/>
      <c r="AD36" s="28" t="s">
        <v>93</v>
      </c>
      <c r="AE36" s="1322">
        <f>COUNTIF(AA8:AC17,"R4")</f>
        <v>0</v>
      </c>
      <c r="AF36" s="1323"/>
      <c r="AG36" s="1713" t="s">
        <v>249</v>
      </c>
      <c r="AH36" s="1714"/>
      <c r="AI36" s="1714"/>
      <c r="AJ36" s="1714"/>
      <c r="AK36" s="1322">
        <f>COUNTIF(Z25:AB34,"Otro Recinto")</f>
        <v>0</v>
      </c>
      <c r="AL36" s="1616"/>
      <c r="AM36" s="773"/>
      <c r="AN36" s="773"/>
      <c r="AO36" s="773"/>
      <c r="AP36" s="773"/>
      <c r="AQ36" s="773"/>
      <c r="AR36" s="773"/>
      <c r="AS36" s="773"/>
      <c r="AT36" s="773"/>
      <c r="AU36" s="759"/>
      <c r="AV36" s="759"/>
      <c r="AW36" s="759"/>
      <c r="AX36" s="759"/>
      <c r="AY36" s="760"/>
      <c r="AZ36" s="760"/>
      <c r="BA36" s="760"/>
      <c r="BB36" s="760"/>
      <c r="BC36" s="39"/>
      <c r="BD36" s="129"/>
      <c r="BE36" s="775"/>
      <c r="BF36" s="782"/>
      <c r="BG36" s="775"/>
      <c r="BH36" s="589"/>
      <c r="BI36" s="124"/>
      <c r="BJ36" s="124"/>
      <c r="BK36" s="124"/>
      <c r="BL36" s="941"/>
      <c r="BM36" s="771"/>
      <c r="BN36" s="771"/>
      <c r="BO36" s="771"/>
      <c r="BP36" s="771"/>
      <c r="BQ36" s="771"/>
      <c r="BR36" s="771"/>
      <c r="BS36" s="771"/>
      <c r="BT36" s="771"/>
      <c r="BU36" s="780"/>
      <c r="BV36" s="780"/>
      <c r="BW36" s="780"/>
      <c r="BX36" s="780"/>
      <c r="BY36" s="780"/>
      <c r="BZ36" s="780"/>
      <c r="CA36" s="775"/>
      <c r="CB36" s="775"/>
      <c r="CC36" s="580"/>
      <c r="CD36" s="580"/>
      <c r="CE36" s="580"/>
      <c r="CF36" s="580"/>
      <c r="CG36" s="580"/>
      <c r="CH36" s="580"/>
      <c r="CI36" s="580"/>
      <c r="CJ36" s="580"/>
      <c r="CK36" s="580"/>
      <c r="CL36" s="580"/>
      <c r="CM36" s="941"/>
      <c r="CN36" s="775"/>
      <c r="CO36" s="775"/>
      <c r="CP36" s="775"/>
      <c r="CQ36" s="775"/>
      <c r="CR36" s="775"/>
      <c r="CS36" s="775"/>
      <c r="CT36" s="771"/>
      <c r="CU36" s="941"/>
      <c r="CV36" s="941"/>
      <c r="CW36" s="941"/>
      <c r="CX36" s="941"/>
      <c r="CY36" s="941"/>
    </row>
    <row r="37" spans="1:103" ht="24" customHeight="1" thickBot="1">
      <c r="A37" s="1383"/>
      <c r="B37" s="1384"/>
      <c r="C37" s="1384"/>
      <c r="D37" s="1384"/>
      <c r="E37" s="1385"/>
      <c r="F37" s="1374" t="s">
        <v>250</v>
      </c>
      <c r="G37" s="1375"/>
      <c r="H37" s="1375"/>
      <c r="I37" s="1375"/>
      <c r="J37" s="1375"/>
      <c r="K37" s="1375"/>
      <c r="L37" s="1375"/>
      <c r="M37" s="1375"/>
      <c r="N37" s="1375"/>
      <c r="O37" s="1375"/>
      <c r="P37" s="1375"/>
      <c r="Q37" s="1375"/>
      <c r="R37" s="1375"/>
      <c r="S37" s="1375"/>
      <c r="T37" s="1376"/>
      <c r="U37" s="1657" t="s">
        <v>251</v>
      </c>
      <c r="V37" s="1658"/>
      <c r="W37" s="1658"/>
      <c r="X37" s="1658"/>
      <c r="Y37" s="1658"/>
      <c r="Z37" s="1658"/>
      <c r="AA37" s="1658"/>
      <c r="AB37" s="1658"/>
      <c r="AC37" s="1658"/>
      <c r="AD37" s="1658"/>
      <c r="AE37" s="1658"/>
      <c r="AF37" s="1658"/>
      <c r="AG37" s="1658"/>
      <c r="AH37" s="1658"/>
      <c r="AI37" s="1658"/>
      <c r="AJ37" s="1658"/>
      <c r="AK37" s="1658"/>
      <c r="AL37" s="1659"/>
      <c r="AM37" s="773"/>
      <c r="AN37" s="773"/>
      <c r="AO37" s="773"/>
      <c r="AP37" s="773"/>
      <c r="AQ37" s="773"/>
      <c r="AR37" s="773"/>
      <c r="AS37" s="773"/>
      <c r="AT37" s="773"/>
      <c r="AU37" s="759"/>
      <c r="AV37" s="759"/>
      <c r="AW37" s="759"/>
      <c r="AX37" s="759"/>
      <c r="AY37" s="760"/>
      <c r="AZ37" s="760"/>
      <c r="BA37" s="760"/>
      <c r="BB37" s="760"/>
      <c r="BC37" s="39"/>
      <c r="BD37" s="129"/>
      <c r="BE37" s="775"/>
      <c r="BF37" s="782"/>
      <c r="BG37" s="775"/>
      <c r="BH37" s="589"/>
      <c r="BI37" s="124"/>
      <c r="BJ37" s="124"/>
      <c r="BK37" s="124"/>
      <c r="BL37" s="941"/>
      <c r="BM37" s="771"/>
      <c r="BN37" s="771"/>
      <c r="BO37" s="771"/>
      <c r="BP37" s="771"/>
      <c r="BQ37" s="771"/>
      <c r="BR37" s="771"/>
      <c r="BS37" s="771"/>
      <c r="BT37" s="771"/>
      <c r="BU37" s="780"/>
      <c r="BV37" s="780"/>
      <c r="BW37" s="780"/>
      <c r="BX37" s="780"/>
      <c r="BY37" s="780"/>
      <c r="BZ37" s="780"/>
      <c r="CA37" s="775"/>
      <c r="CB37" s="775"/>
      <c r="CC37" s="580"/>
      <c r="CD37" s="580"/>
      <c r="CE37" s="580"/>
      <c r="CF37" s="580"/>
      <c r="CG37" s="580"/>
      <c r="CH37" s="580"/>
      <c r="CI37" s="580"/>
      <c r="CJ37" s="580"/>
      <c r="CK37" s="580"/>
      <c r="CL37" s="580"/>
      <c r="CM37" s="941"/>
      <c r="CN37" s="775"/>
      <c r="CO37" s="775"/>
      <c r="CP37" s="775"/>
      <c r="CQ37" s="775"/>
      <c r="CR37" s="775"/>
      <c r="CS37" s="775"/>
      <c r="CT37" s="771"/>
      <c r="CU37" s="941"/>
      <c r="CV37" s="941"/>
      <c r="CW37" s="941"/>
      <c r="CX37" s="941"/>
      <c r="CY37" s="941"/>
    </row>
    <row r="38" spans="1:103" ht="24" customHeight="1" thickBot="1">
      <c r="A38" s="1364">
        <f ca="1">COUNTIF(B25:F34,"*")</f>
        <v>0</v>
      </c>
      <c r="B38" s="1365"/>
      <c r="C38" s="1365"/>
      <c r="D38" s="1365"/>
      <c r="E38" s="1366"/>
      <c r="F38" s="1648" t="s">
        <v>252</v>
      </c>
      <c r="G38" s="1649"/>
      <c r="H38" s="1649"/>
      <c r="I38" s="1649"/>
      <c r="J38" s="1649"/>
      <c r="K38" s="1649"/>
      <c r="L38" s="1649"/>
      <c r="M38" s="1649"/>
      <c r="N38" s="1649"/>
      <c r="O38" s="1649"/>
      <c r="P38" s="1649"/>
      <c r="Q38" s="1649"/>
      <c r="R38" s="1649"/>
      <c r="S38" s="1649"/>
      <c r="T38" s="1650"/>
      <c r="U38" s="1660"/>
      <c r="V38" s="1661"/>
      <c r="W38" s="1661"/>
      <c r="X38" s="1661"/>
      <c r="Y38" s="1661"/>
      <c r="Z38" s="1661"/>
      <c r="AA38" s="1661"/>
      <c r="AB38" s="1661"/>
      <c r="AC38" s="1661"/>
      <c r="AD38" s="1661"/>
      <c r="AE38" s="1661"/>
      <c r="AF38" s="1661"/>
      <c r="AG38" s="1661"/>
      <c r="AH38" s="1661"/>
      <c r="AI38" s="1661"/>
      <c r="AJ38" s="1661"/>
      <c r="AK38" s="1661"/>
      <c r="AL38" s="1662"/>
      <c r="AM38" s="773"/>
      <c r="AN38" s="773"/>
      <c r="AO38" s="773"/>
      <c r="AP38" s="773"/>
      <c r="AQ38" s="773"/>
      <c r="AR38" s="773"/>
      <c r="AS38" s="773"/>
      <c r="AT38" s="773"/>
      <c r="AU38" s="759"/>
      <c r="AV38" s="759"/>
      <c r="AW38" s="759"/>
      <c r="AX38" s="759"/>
      <c r="AY38" s="760"/>
      <c r="AZ38" s="760"/>
      <c r="BA38" s="760"/>
      <c r="BB38" s="760"/>
      <c r="BC38" s="39"/>
      <c r="BD38" s="129"/>
      <c r="BE38" s="775"/>
      <c r="BF38" s="782"/>
      <c r="BG38" s="775"/>
      <c r="BH38" s="589"/>
      <c r="BI38" s="124"/>
      <c r="BJ38" s="124"/>
      <c r="BK38" s="124"/>
      <c r="BL38" s="941"/>
      <c r="BM38" s="771"/>
      <c r="BN38" s="771"/>
      <c r="BO38" s="771"/>
      <c r="BP38" s="771"/>
      <c r="BQ38" s="771"/>
      <c r="BR38" s="771"/>
      <c r="BS38" s="771"/>
      <c r="BT38" s="771"/>
      <c r="BU38" s="780"/>
      <c r="BV38" s="780"/>
      <c r="BW38" s="780"/>
      <c r="BX38" s="780"/>
      <c r="BY38" s="780"/>
      <c r="BZ38" s="780"/>
      <c r="CA38" s="775"/>
      <c r="CB38" s="775"/>
      <c r="CC38" s="580"/>
      <c r="CD38" s="580"/>
      <c r="CE38" s="580"/>
      <c r="CF38" s="580"/>
      <c r="CG38" s="580"/>
      <c r="CH38" s="580"/>
      <c r="CI38" s="580"/>
      <c r="CJ38" s="580"/>
      <c r="CK38" s="580"/>
      <c r="CL38" s="580"/>
      <c r="CM38" s="941"/>
      <c r="CN38" s="775"/>
      <c r="CO38" s="775"/>
      <c r="CP38" s="775"/>
      <c r="CQ38" s="775"/>
      <c r="CR38" s="775"/>
      <c r="CS38" s="775"/>
      <c r="CT38" s="771"/>
      <c r="CU38" s="941"/>
      <c r="CV38" s="941"/>
      <c r="CW38" s="941"/>
      <c r="CX38" s="941"/>
      <c r="CY38" s="941"/>
    </row>
    <row r="39" spans="1:103" ht="24" customHeight="1" thickBot="1">
      <c r="A39" s="1416" t="s">
        <v>253</v>
      </c>
      <c r="B39" s="1417"/>
      <c r="C39" s="1417"/>
      <c r="D39" s="1417"/>
      <c r="E39" s="1417"/>
      <c r="F39" s="1417"/>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9"/>
      <c r="AM39" s="760"/>
      <c r="AN39" s="760"/>
      <c r="AO39" s="760"/>
      <c r="AP39" s="760"/>
      <c r="AQ39" s="760"/>
      <c r="AR39" s="760"/>
      <c r="AS39" s="760"/>
      <c r="AT39" s="760"/>
      <c r="AU39" s="1"/>
      <c r="AV39" s="1"/>
      <c r="AW39" s="1"/>
      <c r="AX39" s="1"/>
      <c r="AY39" s="1"/>
      <c r="AZ39" s="1"/>
      <c r="BA39" s="1"/>
      <c r="BB39" s="1"/>
      <c r="BC39" s="23"/>
      <c r="BD39" s="130"/>
      <c r="BE39" s="23"/>
      <c r="BF39" s="614"/>
      <c r="BG39" s="23"/>
      <c r="BH39" s="129"/>
      <c r="BI39" s="23"/>
      <c r="BJ39" s="23"/>
      <c r="BK39" s="23"/>
      <c r="BL39" s="941"/>
      <c r="BM39" s="771"/>
      <c r="BN39" s="771"/>
      <c r="BO39" s="771"/>
      <c r="BP39" s="771"/>
      <c r="BQ39" s="771"/>
      <c r="BR39" s="771"/>
      <c r="BS39" s="771"/>
      <c r="BT39" s="771"/>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771"/>
      <c r="CU39" s="771"/>
      <c r="CV39" s="771"/>
      <c r="CW39" s="771"/>
      <c r="CX39" s="771"/>
      <c r="CY39" s="941"/>
    </row>
    <row r="40" spans="1:103" ht="24" customHeight="1">
      <c r="A40" s="1759" t="s">
        <v>254</v>
      </c>
      <c r="B40" s="1760"/>
      <c r="C40" s="1760"/>
      <c r="D40" s="1760"/>
      <c r="E40" s="1760"/>
      <c r="F40" s="1761"/>
      <c r="G40" s="1682" t="s">
        <v>255</v>
      </c>
      <c r="H40" s="1682"/>
      <c r="I40" s="1682"/>
      <c r="J40" s="1682"/>
      <c r="K40" s="1682"/>
      <c r="L40" s="1682"/>
      <c r="M40" s="1682"/>
      <c r="N40" s="1682"/>
      <c r="O40" s="1682"/>
      <c r="P40" s="1682"/>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3"/>
      <c r="AM40" s="760"/>
      <c r="AN40" s="760"/>
      <c r="AO40" s="760"/>
      <c r="AP40" s="760"/>
      <c r="AQ40" s="760"/>
      <c r="AR40" s="760"/>
      <c r="AS40" s="760"/>
      <c r="AT40" s="760"/>
      <c r="AU40" s="759"/>
      <c r="AV40" s="759"/>
      <c r="AW40" s="759"/>
      <c r="AX40" s="759"/>
      <c r="AY40" s="759"/>
      <c r="AZ40" s="759"/>
      <c r="BA40" s="759"/>
      <c r="BB40" s="759"/>
      <c r="BE40" s="580"/>
      <c r="BF40" s="769"/>
      <c r="BG40" s="580"/>
      <c r="BI40" s="580"/>
      <c r="BJ40" s="580"/>
      <c r="BK40" s="580"/>
      <c r="BL40" s="941"/>
      <c r="BM40" s="771"/>
      <c r="BN40" s="771"/>
      <c r="BO40" s="771"/>
      <c r="BP40" s="771"/>
      <c r="BQ40" s="771"/>
      <c r="BR40" s="771"/>
      <c r="BS40" s="771"/>
      <c r="BT40" s="771"/>
      <c r="BU40" s="580"/>
      <c r="BV40" s="580"/>
      <c r="BW40" s="941"/>
      <c r="BX40" s="941"/>
      <c r="BY40" s="941"/>
      <c r="BZ40" s="941"/>
      <c r="CA40" s="23"/>
      <c r="CB40" s="941"/>
      <c r="CC40" s="941"/>
      <c r="CD40" s="941"/>
      <c r="CE40" s="941"/>
      <c r="CF40" s="941"/>
      <c r="CG40" s="941"/>
      <c r="CH40" s="941"/>
      <c r="CI40" s="941"/>
      <c r="CJ40" s="941"/>
      <c r="CK40" s="941"/>
      <c r="CL40" s="941"/>
      <c r="CM40" s="941"/>
      <c r="CN40" s="941"/>
      <c r="CO40" s="941"/>
      <c r="CP40" s="941"/>
      <c r="CQ40" s="941"/>
      <c r="CR40" s="941"/>
      <c r="CS40" s="941"/>
      <c r="CT40" s="771"/>
      <c r="CU40" s="941"/>
      <c r="CV40" s="941"/>
      <c r="CW40" s="590"/>
      <c r="CX40" s="590"/>
      <c r="CY40" s="941"/>
    </row>
    <row r="41" spans="1:103" ht="24" customHeight="1">
      <c r="A41" s="1351" t="s">
        <v>95</v>
      </c>
      <c r="B41" s="1352"/>
      <c r="C41" s="1352"/>
      <c r="D41" s="1352"/>
      <c r="E41" s="1597"/>
      <c r="F41" s="917"/>
      <c r="G41" s="1684"/>
      <c r="H41" s="1684"/>
      <c r="I41" s="1684"/>
      <c r="J41" s="1684"/>
      <c r="K41" s="1684"/>
      <c r="L41" s="1684"/>
      <c r="M41" s="1684"/>
      <c r="N41" s="1684"/>
      <c r="O41" s="1684"/>
      <c r="P41" s="1684"/>
      <c r="Q41" s="1684"/>
      <c r="R41" s="1684"/>
      <c r="S41" s="1684"/>
      <c r="T41" s="1684"/>
      <c r="U41" s="1684"/>
      <c r="V41" s="1684"/>
      <c r="W41" s="1684"/>
      <c r="X41" s="1684"/>
      <c r="Y41" s="1684"/>
      <c r="Z41" s="1684"/>
      <c r="AA41" s="1684"/>
      <c r="AB41" s="1684"/>
      <c r="AC41" s="1684"/>
      <c r="AD41" s="1684"/>
      <c r="AE41" s="1684"/>
      <c r="AF41" s="1684"/>
      <c r="AG41" s="1684"/>
      <c r="AH41" s="1684"/>
      <c r="AI41" s="1684"/>
      <c r="AJ41" s="1684"/>
      <c r="AK41" s="1684"/>
      <c r="AL41" s="1685"/>
      <c r="AM41" s="760"/>
      <c r="AN41" s="760"/>
      <c r="AO41" s="760"/>
      <c r="AP41" s="760"/>
      <c r="AQ41" s="760"/>
      <c r="AR41" s="760"/>
      <c r="AS41" s="760"/>
      <c r="AT41" s="760"/>
      <c r="AU41" s="759"/>
      <c r="AV41" s="759"/>
      <c r="AW41" s="759"/>
      <c r="AX41" s="759"/>
      <c r="AY41" s="759"/>
      <c r="AZ41" s="759"/>
      <c r="BA41" s="759"/>
      <c r="BB41" s="759"/>
      <c r="BE41" s="580"/>
      <c r="BF41" s="769"/>
      <c r="BG41" s="580"/>
      <c r="BI41" s="580"/>
      <c r="BJ41" s="580"/>
      <c r="BK41" s="580"/>
      <c r="BL41" s="941"/>
      <c r="BM41" s="771"/>
      <c r="BN41" s="771"/>
      <c r="BO41" s="771"/>
      <c r="BP41" s="771"/>
      <c r="BQ41" s="771"/>
      <c r="BR41" s="771"/>
      <c r="BS41" s="771"/>
      <c r="BT41" s="771"/>
      <c r="BU41" s="580"/>
      <c r="BV41" s="580"/>
      <c r="BW41" s="941"/>
      <c r="BX41" s="941"/>
      <c r="BY41" s="941"/>
      <c r="BZ41" s="941"/>
      <c r="CA41" s="23"/>
      <c r="CB41" s="941"/>
      <c r="CC41" s="941"/>
      <c r="CD41" s="941"/>
      <c r="CE41" s="941"/>
      <c r="CF41" s="941"/>
      <c r="CG41" s="941"/>
      <c r="CH41" s="941"/>
      <c r="CI41" s="941"/>
      <c r="CJ41" s="941"/>
      <c r="CK41" s="941"/>
      <c r="CL41" s="941"/>
      <c r="CM41" s="941"/>
      <c r="CN41" s="941"/>
      <c r="CO41" s="941"/>
      <c r="CP41" s="941"/>
      <c r="CQ41" s="941"/>
      <c r="CR41" s="941"/>
      <c r="CS41" s="941"/>
      <c r="CT41" s="771"/>
      <c r="CU41" s="941"/>
      <c r="CV41" s="941"/>
      <c r="CW41" s="590"/>
      <c r="CX41" s="590"/>
      <c r="CY41" s="941"/>
    </row>
    <row r="42" spans="1:103" ht="24" customHeight="1">
      <c r="A42" s="1351" t="s">
        <v>96</v>
      </c>
      <c r="B42" s="1352"/>
      <c r="C42" s="1352"/>
      <c r="D42" s="1352"/>
      <c r="E42" s="1597"/>
      <c r="F42" s="917"/>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1684"/>
      <c r="AJ42" s="1684"/>
      <c r="AK42" s="1684"/>
      <c r="AL42" s="1685"/>
      <c r="AM42" s="760"/>
      <c r="AN42" s="760"/>
      <c r="AO42" s="760"/>
      <c r="AP42" s="760"/>
      <c r="AQ42" s="760"/>
      <c r="AR42" s="760"/>
      <c r="AS42" s="760"/>
      <c r="AT42" s="760"/>
      <c r="AU42" s="759"/>
      <c r="AV42" s="759"/>
      <c r="AW42" s="759"/>
      <c r="AX42" s="759"/>
      <c r="AY42" s="777"/>
      <c r="AZ42" s="777"/>
      <c r="BA42" s="777"/>
      <c r="BB42" s="777"/>
      <c r="BC42" s="43"/>
      <c r="BD42" s="131"/>
      <c r="BE42" s="23"/>
      <c r="BF42" s="614"/>
      <c r="BG42" s="23"/>
      <c r="BH42" s="136"/>
      <c r="BI42" s="941"/>
      <c r="BJ42" s="941"/>
      <c r="BK42" s="941"/>
      <c r="BL42" s="941"/>
      <c r="BM42" s="771"/>
      <c r="BN42" s="771"/>
      <c r="BO42" s="771"/>
      <c r="BP42" s="771"/>
      <c r="BQ42" s="771"/>
      <c r="BR42" s="771"/>
      <c r="BS42" s="771"/>
      <c r="BT42" s="771"/>
      <c r="BU42" s="941"/>
      <c r="BV42" s="941"/>
      <c r="BW42" s="941"/>
      <c r="BX42" s="941"/>
      <c r="BY42" s="941"/>
      <c r="BZ42" s="941"/>
      <c r="CA42" s="23"/>
      <c r="CB42" s="941"/>
      <c r="CC42" s="941"/>
      <c r="CD42" s="941"/>
      <c r="CE42" s="941"/>
      <c r="CF42" s="941"/>
      <c r="CG42" s="941"/>
      <c r="CH42" s="941"/>
      <c r="CI42" s="941"/>
      <c r="CJ42" s="941"/>
      <c r="CK42" s="941"/>
      <c r="CL42" s="941"/>
      <c r="CM42" s="941"/>
      <c r="CN42" s="941"/>
      <c r="CO42" s="941"/>
      <c r="CP42" s="941"/>
      <c r="CQ42" s="941"/>
      <c r="CR42" s="941"/>
      <c r="CS42" s="941"/>
      <c r="CT42" s="771"/>
      <c r="CU42" s="941"/>
      <c r="CV42" s="941"/>
      <c r="CW42" s="590"/>
      <c r="CX42" s="590"/>
      <c r="CY42" s="941"/>
    </row>
    <row r="43" spans="1:103" ht="24" customHeight="1">
      <c r="A43" s="1692" t="s">
        <v>256</v>
      </c>
      <c r="B43" s="1693"/>
      <c r="C43" s="1693"/>
      <c r="D43" s="1693"/>
      <c r="E43" s="1693"/>
      <c r="F43" s="1694"/>
      <c r="G43" s="1684"/>
      <c r="H43" s="1684"/>
      <c r="I43" s="1684"/>
      <c r="J43" s="1684"/>
      <c r="K43" s="1684"/>
      <c r="L43" s="1684"/>
      <c r="M43" s="1684"/>
      <c r="N43" s="1684"/>
      <c r="O43" s="1684"/>
      <c r="P43" s="1684"/>
      <c r="Q43" s="1684"/>
      <c r="R43" s="1684"/>
      <c r="S43" s="1684"/>
      <c r="T43" s="1684"/>
      <c r="U43" s="1684"/>
      <c r="V43" s="1684"/>
      <c r="W43" s="1684"/>
      <c r="X43" s="1684"/>
      <c r="Y43" s="1684"/>
      <c r="Z43" s="1684"/>
      <c r="AA43" s="1684"/>
      <c r="AB43" s="1684"/>
      <c r="AC43" s="1684"/>
      <c r="AD43" s="1684"/>
      <c r="AE43" s="1684"/>
      <c r="AF43" s="1684"/>
      <c r="AG43" s="1684"/>
      <c r="AH43" s="1684"/>
      <c r="AI43" s="1684"/>
      <c r="AJ43" s="1684"/>
      <c r="AK43" s="1684"/>
      <c r="AL43" s="1685"/>
      <c r="AM43" s="760"/>
      <c r="AN43" s="760"/>
      <c r="AO43" s="760"/>
      <c r="AP43" s="760"/>
      <c r="AQ43" s="760"/>
      <c r="AR43" s="760"/>
      <c r="AS43" s="760"/>
      <c r="AT43" s="760"/>
      <c r="AU43" s="759"/>
      <c r="AV43" s="759"/>
      <c r="AW43" s="759"/>
      <c r="AX43" s="759"/>
      <c r="AY43" s="777"/>
      <c r="AZ43" s="777"/>
      <c r="BA43" s="777"/>
      <c r="BB43" s="777"/>
      <c r="BC43" s="43"/>
      <c r="BD43" s="131"/>
      <c r="BE43" s="23"/>
      <c r="BF43" s="614"/>
      <c r="BG43" s="23"/>
      <c r="BH43" s="136"/>
      <c r="BI43" s="941"/>
      <c r="BJ43" s="941"/>
      <c r="BK43" s="941"/>
      <c r="BL43" s="941"/>
      <c r="BM43" s="771"/>
      <c r="BN43" s="771"/>
      <c r="BO43" s="771"/>
      <c r="BP43" s="771"/>
      <c r="BQ43" s="771"/>
      <c r="BR43" s="771"/>
      <c r="BS43" s="771"/>
      <c r="BT43" s="771"/>
      <c r="BU43" s="941"/>
      <c r="BV43" s="941"/>
      <c r="BW43" s="941"/>
      <c r="BX43" s="941"/>
      <c r="BY43" s="941"/>
      <c r="BZ43" s="941"/>
      <c r="CA43" s="23"/>
      <c r="CB43" s="941"/>
      <c r="CC43" s="941"/>
      <c r="CD43" s="941"/>
      <c r="CE43" s="941"/>
      <c r="CF43" s="941"/>
      <c r="CG43" s="941"/>
      <c r="CH43" s="941"/>
      <c r="CI43" s="941"/>
      <c r="CJ43" s="941"/>
      <c r="CK43" s="941"/>
      <c r="CL43" s="941"/>
      <c r="CM43" s="941"/>
      <c r="CN43" s="941"/>
      <c r="CO43" s="941"/>
      <c r="CP43" s="941"/>
      <c r="CQ43" s="941"/>
      <c r="CR43" s="941"/>
      <c r="CS43" s="941"/>
      <c r="CT43" s="771"/>
      <c r="CU43" s="941"/>
      <c r="CV43" s="941"/>
      <c r="CW43" s="590"/>
      <c r="CX43" s="590"/>
      <c r="CY43" s="941"/>
    </row>
    <row r="44" spans="1:103" ht="24" customHeight="1">
      <c r="A44" s="1351" t="s">
        <v>97</v>
      </c>
      <c r="B44" s="1352"/>
      <c r="C44" s="1352"/>
      <c r="D44" s="1352"/>
      <c r="E44" s="1597"/>
      <c r="F44" s="917"/>
      <c r="G44" s="1684"/>
      <c r="H44" s="1684"/>
      <c r="I44" s="1684"/>
      <c r="J44" s="1684"/>
      <c r="K44" s="1684"/>
      <c r="L44" s="1684"/>
      <c r="M44" s="1684"/>
      <c r="N44" s="1684"/>
      <c r="O44" s="1684"/>
      <c r="P44" s="1684"/>
      <c r="Q44" s="1684"/>
      <c r="R44" s="1684"/>
      <c r="S44" s="1684"/>
      <c r="T44" s="1684"/>
      <c r="U44" s="1684"/>
      <c r="V44" s="1684"/>
      <c r="W44" s="1684"/>
      <c r="X44" s="1684"/>
      <c r="Y44" s="1684"/>
      <c r="Z44" s="1684"/>
      <c r="AA44" s="1684"/>
      <c r="AB44" s="1684"/>
      <c r="AC44" s="1684"/>
      <c r="AD44" s="1684"/>
      <c r="AE44" s="1684"/>
      <c r="AF44" s="1684"/>
      <c r="AG44" s="1684"/>
      <c r="AH44" s="1684"/>
      <c r="AI44" s="1684"/>
      <c r="AJ44" s="1684"/>
      <c r="AK44" s="1684"/>
      <c r="AL44" s="1685"/>
      <c r="AM44" s="760"/>
      <c r="AN44" s="760"/>
      <c r="AO44" s="760"/>
      <c r="AP44" s="760"/>
      <c r="AQ44" s="760"/>
      <c r="AR44" s="760"/>
      <c r="AS44" s="760"/>
      <c r="AT44" s="760"/>
      <c r="AU44" s="759"/>
      <c r="AV44" s="759"/>
      <c r="AW44" s="759"/>
      <c r="AX44" s="759"/>
      <c r="AY44" s="777"/>
      <c r="AZ44" s="777"/>
      <c r="BA44" s="777"/>
      <c r="BB44" s="777"/>
      <c r="BC44" s="43"/>
      <c r="BD44" s="131"/>
      <c r="BE44" s="23"/>
      <c r="BF44" s="614"/>
      <c r="BG44" s="23"/>
      <c r="BH44" s="136"/>
      <c r="BI44" s="941"/>
      <c r="BJ44" s="941"/>
      <c r="BK44" s="941"/>
      <c r="BL44" s="941"/>
      <c r="BM44" s="771"/>
      <c r="BN44" s="771"/>
      <c r="BO44" s="771"/>
      <c r="BP44" s="771"/>
      <c r="BQ44" s="771"/>
      <c r="BR44" s="771"/>
      <c r="BS44" s="771"/>
      <c r="BT44" s="771"/>
      <c r="BU44" s="941"/>
      <c r="BV44" s="941"/>
      <c r="BW44" s="941"/>
      <c r="BX44" s="941"/>
      <c r="BY44" s="941"/>
      <c r="BZ44" s="941"/>
      <c r="CA44" s="23"/>
      <c r="CB44" s="941"/>
      <c r="CC44" s="941"/>
      <c r="CD44" s="941"/>
      <c r="CE44" s="941"/>
      <c r="CF44" s="941"/>
      <c r="CG44" s="941"/>
      <c r="CH44" s="941"/>
      <c r="CI44" s="941"/>
      <c r="CJ44" s="941"/>
      <c r="CK44" s="941"/>
      <c r="CL44" s="941"/>
      <c r="CM44" s="941"/>
      <c r="CN44" s="941"/>
      <c r="CO44" s="941"/>
      <c r="CP44" s="941"/>
      <c r="CQ44" s="941"/>
      <c r="CR44" s="941"/>
      <c r="CS44" s="941"/>
      <c r="CT44" s="771"/>
      <c r="CU44" s="941"/>
      <c r="CV44" s="941"/>
      <c r="CW44" s="590"/>
      <c r="CX44" s="590"/>
      <c r="CY44" s="941"/>
    </row>
    <row r="45" spans="1:103" ht="24" customHeight="1">
      <c r="A45" s="1351" t="s">
        <v>98</v>
      </c>
      <c r="B45" s="1352"/>
      <c r="C45" s="1352"/>
      <c r="D45" s="1352"/>
      <c r="E45" s="1597"/>
      <c r="F45" s="917"/>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5"/>
      <c r="AM45" s="760"/>
      <c r="AN45" s="760"/>
      <c r="AO45" s="760"/>
      <c r="AP45" s="760"/>
      <c r="AQ45" s="760"/>
      <c r="AR45" s="760"/>
      <c r="AS45" s="760"/>
      <c r="AT45" s="760"/>
      <c r="AU45" s="759"/>
      <c r="AV45" s="759"/>
      <c r="AW45" s="759"/>
      <c r="AX45" s="759"/>
      <c r="AY45" s="777"/>
      <c r="AZ45" s="777"/>
      <c r="BA45" s="777"/>
      <c r="BB45" s="777"/>
      <c r="BC45" s="43"/>
      <c r="BD45" s="131"/>
      <c r="BE45" s="23"/>
      <c r="BF45" s="614"/>
      <c r="BG45" s="23"/>
      <c r="BH45" s="136"/>
      <c r="BI45" s="941"/>
      <c r="BJ45" s="941"/>
      <c r="BK45" s="941"/>
      <c r="BL45" s="941"/>
      <c r="BM45" s="771"/>
      <c r="BN45" s="771"/>
      <c r="BO45" s="771"/>
      <c r="BP45" s="771"/>
      <c r="BQ45" s="771"/>
      <c r="BR45" s="771"/>
      <c r="BS45" s="771"/>
      <c r="BT45" s="771"/>
      <c r="BU45" s="941"/>
      <c r="BV45" s="941"/>
      <c r="BW45" s="941"/>
      <c r="BX45" s="941"/>
      <c r="BY45" s="941"/>
      <c r="BZ45" s="941"/>
      <c r="CA45" s="23"/>
      <c r="CB45" s="941"/>
      <c r="CC45" s="941"/>
      <c r="CD45" s="941"/>
      <c r="CE45" s="941"/>
      <c r="CF45" s="941"/>
      <c r="CG45" s="941"/>
      <c r="CH45" s="941"/>
      <c r="CI45" s="941"/>
      <c r="CJ45" s="941"/>
      <c r="CK45" s="941"/>
      <c r="CL45" s="941"/>
      <c r="CM45" s="941"/>
      <c r="CN45" s="941"/>
      <c r="CO45" s="941"/>
      <c r="CP45" s="941"/>
      <c r="CQ45" s="941"/>
      <c r="CR45" s="941"/>
      <c r="CS45" s="941"/>
      <c r="CT45" s="771"/>
      <c r="CU45" s="941"/>
      <c r="CV45" s="941"/>
      <c r="CW45" s="590"/>
      <c r="CX45" s="590"/>
      <c r="CY45" s="941"/>
    </row>
    <row r="46" spans="1:103" ht="24" customHeight="1">
      <c r="A46" s="1351" t="s">
        <v>257</v>
      </c>
      <c r="B46" s="1352"/>
      <c r="C46" s="1352"/>
      <c r="D46" s="1352"/>
      <c r="E46" s="1597"/>
      <c r="F46" s="917"/>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4"/>
      <c r="AE46" s="1684"/>
      <c r="AF46" s="1684"/>
      <c r="AG46" s="1684"/>
      <c r="AH46" s="1684"/>
      <c r="AI46" s="1684"/>
      <c r="AJ46" s="1684"/>
      <c r="AK46" s="1684"/>
      <c r="AL46" s="1685"/>
      <c r="AM46" s="760"/>
      <c r="AN46" s="760"/>
      <c r="AO46" s="760"/>
      <c r="AP46" s="760"/>
      <c r="AQ46" s="760"/>
      <c r="AR46" s="760"/>
      <c r="AS46" s="760"/>
      <c r="AT46" s="760"/>
      <c r="AU46" s="759"/>
      <c r="AV46" s="759"/>
      <c r="AW46" s="759"/>
      <c r="AX46" s="759"/>
      <c r="AY46" s="777"/>
      <c r="AZ46" s="777"/>
      <c r="BA46" s="777"/>
      <c r="BB46" s="777"/>
      <c r="BC46" s="43"/>
      <c r="BD46" s="131"/>
      <c r="BE46" s="23"/>
      <c r="BF46" s="614"/>
      <c r="BG46" s="23"/>
      <c r="BH46" s="136"/>
      <c r="BI46" s="941"/>
      <c r="BJ46" s="941"/>
      <c r="BK46" s="941"/>
      <c r="BL46" s="941"/>
      <c r="BM46" s="771"/>
      <c r="BN46" s="771"/>
      <c r="BO46" s="771"/>
      <c r="BP46" s="771"/>
      <c r="BQ46" s="771"/>
      <c r="BR46" s="771"/>
      <c r="BS46" s="771"/>
      <c r="BT46" s="771"/>
      <c r="BU46" s="941"/>
      <c r="BV46" s="941"/>
      <c r="BW46" s="941"/>
      <c r="BX46" s="941"/>
      <c r="BY46" s="941"/>
      <c r="BZ46" s="941"/>
      <c r="CA46" s="23"/>
      <c r="CB46" s="941"/>
      <c r="CC46" s="941"/>
      <c r="CD46" s="941"/>
      <c r="CE46" s="941"/>
      <c r="CF46" s="941"/>
      <c r="CG46" s="941"/>
      <c r="CH46" s="941"/>
      <c r="CI46" s="941"/>
      <c r="CJ46" s="941"/>
      <c r="CK46" s="941"/>
      <c r="CL46" s="941"/>
      <c r="CM46" s="941"/>
      <c r="CN46" s="941"/>
      <c r="CO46" s="941"/>
      <c r="CP46" s="941"/>
      <c r="CQ46" s="941"/>
      <c r="CR46" s="941"/>
      <c r="CS46" s="941"/>
      <c r="CT46" s="771"/>
      <c r="CU46" s="941"/>
      <c r="CV46" s="941"/>
      <c r="CW46" s="590"/>
      <c r="CX46" s="590"/>
      <c r="CY46" s="941"/>
    </row>
    <row r="47" spans="1:103" ht="24" customHeight="1">
      <c r="A47" s="1698" t="s">
        <v>258</v>
      </c>
      <c r="B47" s="1699"/>
      <c r="C47" s="1699"/>
      <c r="D47" s="1699"/>
      <c r="E47" s="1699"/>
      <c r="F47" s="1700"/>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4"/>
      <c r="AE47" s="1684"/>
      <c r="AF47" s="1684"/>
      <c r="AG47" s="1684"/>
      <c r="AH47" s="1684"/>
      <c r="AI47" s="1684"/>
      <c r="AJ47" s="1684"/>
      <c r="AK47" s="1684"/>
      <c r="AL47" s="1685"/>
      <c r="AM47" s="760"/>
      <c r="AN47" s="760"/>
      <c r="AO47" s="760"/>
      <c r="AP47" s="760"/>
      <c r="AQ47" s="760"/>
      <c r="AR47" s="760"/>
      <c r="AS47" s="760"/>
      <c r="AT47" s="760"/>
      <c r="AU47" s="759"/>
      <c r="AV47" s="759"/>
      <c r="AW47" s="759"/>
      <c r="AX47" s="759"/>
      <c r="AY47" s="777"/>
      <c r="AZ47" s="777"/>
      <c r="BA47" s="777"/>
      <c r="BB47" s="777"/>
      <c r="BC47" s="43"/>
      <c r="BD47" s="131"/>
      <c r="BE47" s="23"/>
      <c r="BF47" s="614"/>
      <c r="BG47" s="23"/>
      <c r="BH47" s="136"/>
      <c r="BI47" s="941"/>
      <c r="BJ47" s="941"/>
      <c r="BK47" s="941"/>
      <c r="BL47" s="941"/>
      <c r="BM47" s="771"/>
      <c r="BN47" s="771"/>
      <c r="BO47" s="771"/>
      <c r="BP47" s="771"/>
      <c r="BQ47" s="771"/>
      <c r="BR47" s="771"/>
      <c r="BS47" s="771"/>
      <c r="BT47" s="771"/>
      <c r="BU47" s="941"/>
      <c r="BV47" s="941"/>
      <c r="BW47" s="941"/>
      <c r="BX47" s="941"/>
      <c r="BY47" s="941"/>
      <c r="BZ47" s="941"/>
      <c r="CA47" s="23"/>
      <c r="CB47" s="941"/>
      <c r="CC47" s="941"/>
      <c r="CD47" s="941"/>
      <c r="CE47" s="941"/>
      <c r="CF47" s="941"/>
      <c r="CG47" s="941"/>
      <c r="CH47" s="941"/>
      <c r="CI47" s="941"/>
      <c r="CJ47" s="941"/>
      <c r="CK47" s="941"/>
      <c r="CL47" s="941"/>
      <c r="CM47" s="941"/>
      <c r="CN47" s="941"/>
      <c r="CO47" s="941"/>
      <c r="CP47" s="941"/>
      <c r="CQ47" s="941"/>
      <c r="CR47" s="941"/>
      <c r="CS47" s="941"/>
      <c r="CT47" s="771"/>
      <c r="CU47" s="941"/>
      <c r="CV47" s="941"/>
      <c r="CW47" s="590"/>
      <c r="CX47" s="590"/>
      <c r="CY47" s="941"/>
    </row>
    <row r="48" spans="1:103" ht="24" customHeight="1">
      <c r="A48" s="1351" t="s">
        <v>259</v>
      </c>
      <c r="B48" s="1352"/>
      <c r="C48" s="1352"/>
      <c r="D48" s="1352"/>
      <c r="E48" s="1651"/>
      <c r="F48" s="1652"/>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4"/>
      <c r="AE48" s="1684"/>
      <c r="AF48" s="1684"/>
      <c r="AG48" s="1684"/>
      <c r="AH48" s="1684"/>
      <c r="AI48" s="1684"/>
      <c r="AJ48" s="1684"/>
      <c r="AK48" s="1684"/>
      <c r="AL48" s="1685"/>
      <c r="AM48" s="760"/>
      <c r="AN48" s="760"/>
      <c r="AO48" s="760"/>
      <c r="AP48" s="760"/>
      <c r="AQ48" s="760"/>
      <c r="AR48" s="760"/>
      <c r="AS48" s="760"/>
      <c r="AT48" s="760"/>
      <c r="AU48" s="759"/>
      <c r="AV48" s="759"/>
      <c r="AW48" s="759"/>
      <c r="AX48" s="759"/>
      <c r="AY48" s="777"/>
      <c r="AZ48" s="777"/>
      <c r="BA48" s="777"/>
      <c r="BB48" s="777"/>
      <c r="BC48" s="43"/>
      <c r="BD48" s="131"/>
      <c r="BE48" s="23"/>
      <c r="BF48" s="614"/>
      <c r="BG48" s="23"/>
      <c r="BH48" s="136"/>
      <c r="BI48" s="941"/>
      <c r="BJ48" s="941"/>
      <c r="BK48" s="941"/>
      <c r="BL48" s="941"/>
      <c r="BM48" s="771"/>
      <c r="BN48" s="771"/>
      <c r="BO48" s="771"/>
      <c r="BP48" s="771"/>
      <c r="BQ48" s="771"/>
      <c r="BR48" s="771"/>
      <c r="BS48" s="771"/>
      <c r="BT48" s="771"/>
      <c r="BU48" s="941"/>
      <c r="BV48" s="941"/>
      <c r="BW48" s="941"/>
      <c r="BX48" s="941"/>
      <c r="BY48" s="941"/>
      <c r="BZ48" s="941"/>
      <c r="CA48" s="23"/>
      <c r="CB48" s="941"/>
      <c r="CC48" s="941"/>
      <c r="CD48" s="941"/>
      <c r="CE48" s="941"/>
      <c r="CF48" s="941"/>
      <c r="CG48" s="941"/>
      <c r="CH48" s="941"/>
      <c r="CI48" s="941"/>
      <c r="CJ48" s="941"/>
      <c r="CK48" s="941"/>
      <c r="CL48" s="23"/>
      <c r="CM48" s="941"/>
      <c r="CN48" s="23"/>
      <c r="CO48" s="20"/>
      <c r="CP48" s="20"/>
      <c r="CQ48" s="783"/>
      <c r="CR48" s="20"/>
      <c r="CS48" s="20"/>
      <c r="CT48" s="771"/>
      <c r="CU48" s="941"/>
      <c r="CV48" s="941"/>
      <c r="CW48" s="590"/>
      <c r="CX48" s="590"/>
      <c r="CY48" s="941"/>
    </row>
    <row r="49" spans="1:246" ht="24" customHeight="1">
      <c r="A49" s="1351" t="s">
        <v>260</v>
      </c>
      <c r="B49" s="1352"/>
      <c r="C49" s="1352"/>
      <c r="D49" s="1352"/>
      <c r="E49" s="1651"/>
      <c r="F49" s="1652"/>
      <c r="G49" s="1684"/>
      <c r="H49" s="1684"/>
      <c r="I49" s="1684"/>
      <c r="J49" s="1684"/>
      <c r="K49" s="1684"/>
      <c r="L49" s="1684"/>
      <c r="M49" s="1684"/>
      <c r="N49" s="1684"/>
      <c r="O49" s="1684"/>
      <c r="P49" s="1684"/>
      <c r="Q49" s="1684"/>
      <c r="R49" s="1684"/>
      <c r="S49" s="1684"/>
      <c r="T49" s="1684"/>
      <c r="U49" s="1684"/>
      <c r="V49" s="1684"/>
      <c r="W49" s="1684"/>
      <c r="X49" s="1684"/>
      <c r="Y49" s="1684"/>
      <c r="Z49" s="1684"/>
      <c r="AA49" s="1684"/>
      <c r="AB49" s="1684"/>
      <c r="AC49" s="1684"/>
      <c r="AD49" s="1684"/>
      <c r="AE49" s="1684"/>
      <c r="AF49" s="1684"/>
      <c r="AG49" s="1684"/>
      <c r="AH49" s="1684"/>
      <c r="AI49" s="1684"/>
      <c r="AJ49" s="1684"/>
      <c r="AK49" s="1684"/>
      <c r="AL49" s="1685"/>
      <c r="AM49" s="784"/>
      <c r="AN49" s="784"/>
      <c r="AO49" s="784"/>
      <c r="AP49" s="784"/>
      <c r="AQ49" s="784"/>
      <c r="AR49" s="784"/>
      <c r="AS49" s="784"/>
      <c r="AT49" s="784"/>
      <c r="AU49" s="759"/>
      <c r="AV49" s="759"/>
      <c r="AW49" s="759"/>
      <c r="AX49" s="759"/>
      <c r="AY49" s="777"/>
      <c r="AZ49" s="777"/>
      <c r="BA49" s="777"/>
      <c r="BB49" s="777"/>
      <c r="BC49" s="43"/>
      <c r="BD49" s="131"/>
      <c r="BE49" s="941"/>
      <c r="BF49" s="258"/>
      <c r="BG49" s="941"/>
      <c r="BH49" s="136"/>
      <c r="BI49" s="941"/>
      <c r="BJ49" s="941"/>
      <c r="BK49" s="941"/>
      <c r="BL49" s="941"/>
      <c r="BM49" s="771"/>
      <c r="BN49" s="771"/>
      <c r="BO49" s="771"/>
      <c r="BP49" s="771"/>
      <c r="BQ49" s="771"/>
      <c r="BR49" s="771"/>
      <c r="BS49" s="771"/>
      <c r="BT49" s="771"/>
      <c r="BU49" s="941"/>
      <c r="BV49" s="941"/>
      <c r="BW49" s="941"/>
      <c r="BX49" s="941"/>
      <c r="BY49" s="941"/>
      <c r="BZ49" s="941"/>
      <c r="CA49" s="941"/>
      <c r="CB49" s="941"/>
      <c r="CC49" s="941"/>
      <c r="CD49" s="941"/>
      <c r="CE49" s="941"/>
      <c r="CF49" s="941"/>
      <c r="CG49" s="941"/>
      <c r="CH49" s="941"/>
      <c r="CI49" s="941"/>
      <c r="CJ49" s="941"/>
      <c r="CK49" s="941"/>
      <c r="CL49" s="20"/>
      <c r="CM49" s="941"/>
      <c r="CN49" s="20"/>
      <c r="CO49" s="20"/>
      <c r="CP49" s="20"/>
      <c r="CQ49" s="39"/>
      <c r="CR49" s="783"/>
      <c r="CS49" s="39"/>
      <c r="CT49" s="771"/>
      <c r="CU49" s="941"/>
      <c r="CV49" s="941"/>
      <c r="CW49" s="590"/>
      <c r="CX49" s="590"/>
      <c r="CY49" s="941"/>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0"/>
      <c r="EM49" s="580"/>
      <c r="EN49" s="580"/>
      <c r="EO49" s="580"/>
      <c r="EP49" s="580"/>
      <c r="EQ49" s="580"/>
      <c r="ER49" s="580"/>
      <c r="ES49" s="580"/>
      <c r="ET49" s="580"/>
      <c r="EU49" s="580"/>
      <c r="EV49" s="580"/>
      <c r="EW49" s="580"/>
      <c r="EX49" s="580"/>
      <c r="EY49" s="580"/>
      <c r="EZ49" s="580"/>
      <c r="FA49" s="580"/>
      <c r="FB49" s="580"/>
      <c r="FC49" s="580"/>
      <c r="FD49" s="580"/>
      <c r="FE49" s="580"/>
      <c r="FF49" s="580"/>
      <c r="FG49" s="580"/>
      <c r="FH49" s="580"/>
      <c r="FI49" s="580"/>
      <c r="FJ49" s="580"/>
      <c r="FK49" s="580"/>
      <c r="FL49" s="580"/>
      <c r="FM49" s="580"/>
      <c r="FN49" s="580"/>
      <c r="FO49" s="580"/>
      <c r="FP49" s="580"/>
      <c r="FQ49" s="580"/>
      <c r="FR49" s="580"/>
      <c r="FS49" s="580"/>
      <c r="FT49" s="580"/>
      <c r="FU49" s="580"/>
      <c r="FV49" s="580"/>
      <c r="FW49" s="580"/>
      <c r="FX49" s="580"/>
      <c r="FY49" s="580"/>
      <c r="FZ49" s="580"/>
      <c r="GA49" s="580"/>
      <c r="GB49" s="580"/>
      <c r="GC49" s="580"/>
      <c r="GD49" s="580"/>
      <c r="GE49" s="580"/>
      <c r="GF49" s="580"/>
      <c r="GG49" s="580"/>
      <c r="GH49" s="580"/>
      <c r="GI49" s="580"/>
      <c r="GJ49" s="580"/>
      <c r="GK49" s="580"/>
      <c r="GL49" s="580"/>
      <c r="GM49" s="580"/>
      <c r="GN49" s="580"/>
      <c r="GO49" s="580"/>
      <c r="GP49" s="580"/>
      <c r="GQ49" s="580"/>
      <c r="GR49" s="580"/>
      <c r="GS49" s="580"/>
      <c r="GT49" s="580"/>
      <c r="GU49" s="580"/>
      <c r="GV49" s="580"/>
      <c r="GW49" s="580"/>
      <c r="GX49" s="580"/>
      <c r="GY49" s="580"/>
      <c r="GZ49" s="580"/>
      <c r="HA49" s="580"/>
      <c r="HB49" s="580"/>
      <c r="HC49" s="580"/>
      <c r="HD49" s="580"/>
      <c r="HE49" s="580"/>
      <c r="HF49" s="580"/>
      <c r="HG49" s="580"/>
      <c r="HH49" s="580"/>
      <c r="HI49" s="580"/>
      <c r="HJ49" s="580"/>
      <c r="HK49" s="580"/>
      <c r="HL49" s="580"/>
      <c r="HM49" s="580"/>
      <c r="HN49" s="580"/>
      <c r="HO49" s="580"/>
      <c r="HP49" s="580"/>
      <c r="HQ49" s="580"/>
      <c r="HR49" s="580"/>
      <c r="HS49" s="580"/>
      <c r="HT49" s="580"/>
      <c r="HU49" s="580"/>
      <c r="HV49" s="580"/>
      <c r="HW49" s="580"/>
      <c r="HX49" s="580"/>
      <c r="HY49" s="580"/>
      <c r="HZ49" s="580"/>
      <c r="IA49" s="580"/>
      <c r="IB49" s="580"/>
      <c r="IC49" s="580"/>
      <c r="ID49" s="580"/>
      <c r="IE49" s="580"/>
      <c r="IF49" s="580"/>
      <c r="IG49" s="580"/>
      <c r="IH49" s="580"/>
      <c r="II49" s="580"/>
      <c r="IJ49" s="580"/>
      <c r="IK49" s="580"/>
      <c r="IL49" s="580"/>
    </row>
    <row r="50" spans="1:246" ht="24" customHeight="1">
      <c r="A50" s="1318" t="s">
        <v>261</v>
      </c>
      <c r="B50" s="1255"/>
      <c r="C50" s="1255"/>
      <c r="D50" s="1255"/>
      <c r="E50" s="1653">
        <f>E48*E49</f>
        <v>0</v>
      </c>
      <c r="F50" s="1654"/>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c r="AL50" s="1685"/>
      <c r="AM50" s="760"/>
      <c r="AN50" s="760"/>
      <c r="AO50" s="760"/>
      <c r="AP50" s="760"/>
      <c r="AQ50" s="760"/>
      <c r="AR50" s="760"/>
      <c r="AS50" s="760"/>
      <c r="AT50" s="760"/>
      <c r="AU50" s="759"/>
      <c r="AV50" s="759"/>
      <c r="AW50" s="759"/>
      <c r="AX50" s="759"/>
      <c r="AY50" s="777"/>
      <c r="AZ50" s="777"/>
      <c r="BA50" s="777"/>
      <c r="BB50" s="777"/>
      <c r="BC50" s="43"/>
      <c r="BD50" s="131"/>
      <c r="BE50" s="23"/>
      <c r="BF50" s="614"/>
      <c r="BG50" s="23"/>
      <c r="BH50" s="136"/>
      <c r="BI50" s="941"/>
      <c r="BJ50" s="941"/>
      <c r="BK50" s="941"/>
      <c r="BL50" s="941"/>
      <c r="BM50" s="771"/>
      <c r="BN50" s="771"/>
      <c r="BO50" s="771"/>
      <c r="BP50" s="771"/>
      <c r="BQ50" s="771"/>
      <c r="BR50" s="771"/>
      <c r="BS50" s="771"/>
      <c r="BT50" s="771"/>
      <c r="BU50" s="941"/>
      <c r="BV50" s="941"/>
      <c r="BW50" s="941"/>
      <c r="BX50" s="941"/>
      <c r="BY50" s="941"/>
      <c r="BZ50" s="941"/>
      <c r="CA50" s="23"/>
      <c r="CB50" s="941"/>
      <c r="CC50" s="941"/>
      <c r="CD50" s="941"/>
      <c r="CE50" s="941"/>
      <c r="CF50" s="941"/>
      <c r="CG50" s="941"/>
      <c r="CH50" s="941"/>
      <c r="CI50" s="941"/>
      <c r="CJ50" s="941"/>
      <c r="CK50" s="941"/>
      <c r="CL50" s="20"/>
      <c r="CM50" s="20"/>
      <c r="CN50" s="20"/>
      <c r="CO50" s="20"/>
      <c r="CP50" s="20"/>
      <c r="CQ50" s="20"/>
      <c r="CR50" s="20"/>
      <c r="CS50" s="20"/>
      <c r="CT50" s="771"/>
      <c r="CU50" s="20"/>
      <c r="CV50" s="20"/>
      <c r="CW50" s="590"/>
      <c r="CX50" s="590"/>
      <c r="CY50" s="941"/>
      <c r="CZ50" s="580"/>
      <c r="DA50" s="580"/>
      <c r="DB50" s="580"/>
      <c r="DC50" s="580"/>
      <c r="DD50" s="580"/>
      <c r="DE50" s="580"/>
      <c r="DF50" s="580"/>
      <c r="DG50" s="580"/>
      <c r="DH50" s="580"/>
      <c r="DI50" s="580"/>
      <c r="DJ50" s="580"/>
      <c r="DK50" s="580"/>
      <c r="DL50" s="580"/>
      <c r="DM50" s="580"/>
      <c r="DN50" s="580"/>
      <c r="DO50" s="580"/>
      <c r="DP50" s="580"/>
      <c r="DQ50" s="580"/>
      <c r="DR50" s="580"/>
      <c r="DS50" s="580"/>
      <c r="DT50" s="580"/>
      <c r="DU50" s="580"/>
      <c r="DV50" s="580"/>
      <c r="DW50" s="580"/>
      <c r="DX50" s="580"/>
      <c r="DY50" s="580"/>
      <c r="DZ50" s="580"/>
      <c r="EA50" s="580"/>
      <c r="EB50" s="580"/>
      <c r="EC50" s="580"/>
      <c r="ED50" s="580"/>
      <c r="EE50" s="580"/>
      <c r="EF50" s="580"/>
      <c r="EG50" s="580"/>
      <c r="EH50" s="580"/>
      <c r="EI50" s="580"/>
      <c r="EJ50" s="580"/>
      <c r="EK50" s="580"/>
      <c r="EL50" s="580"/>
      <c r="EM50" s="580"/>
      <c r="EN50" s="580"/>
      <c r="EO50" s="580"/>
      <c r="EP50" s="580"/>
      <c r="EQ50" s="580"/>
      <c r="ER50" s="580"/>
      <c r="ES50" s="580"/>
      <c r="ET50" s="580"/>
      <c r="EU50" s="580"/>
      <c r="EV50" s="580"/>
      <c r="EW50" s="580"/>
      <c r="EX50" s="580"/>
      <c r="EY50" s="580"/>
      <c r="EZ50" s="580"/>
      <c r="FA50" s="580"/>
      <c r="FB50" s="580"/>
      <c r="FC50" s="580"/>
      <c r="FD50" s="580"/>
      <c r="FE50" s="580"/>
      <c r="FF50" s="580"/>
      <c r="FG50" s="580"/>
      <c r="FH50" s="580"/>
      <c r="FI50" s="580"/>
      <c r="FJ50" s="580"/>
      <c r="FK50" s="580"/>
      <c r="FL50" s="580"/>
      <c r="FM50" s="580"/>
      <c r="FN50" s="580"/>
      <c r="FO50" s="580"/>
      <c r="FP50" s="580"/>
      <c r="FQ50" s="580"/>
      <c r="FR50" s="580"/>
      <c r="FS50" s="580"/>
      <c r="FT50" s="580"/>
      <c r="FU50" s="580"/>
      <c r="FV50" s="580"/>
      <c r="FW50" s="580"/>
      <c r="FX50" s="580"/>
      <c r="FY50" s="580"/>
      <c r="FZ50" s="580"/>
      <c r="GA50" s="580"/>
      <c r="GB50" s="580"/>
      <c r="GC50" s="580"/>
      <c r="GD50" s="580"/>
      <c r="GE50" s="580"/>
      <c r="GF50" s="580"/>
      <c r="GG50" s="580"/>
      <c r="GH50" s="580"/>
      <c r="GI50" s="580"/>
      <c r="GJ50" s="580"/>
      <c r="GK50" s="580"/>
      <c r="GL50" s="580"/>
      <c r="GM50" s="580"/>
      <c r="GN50" s="580"/>
      <c r="GO50" s="580"/>
      <c r="GP50" s="580"/>
      <c r="GQ50" s="580"/>
      <c r="GR50" s="580"/>
      <c r="GS50" s="580"/>
      <c r="GT50" s="580"/>
      <c r="GU50" s="580"/>
      <c r="GV50" s="580"/>
      <c r="GW50" s="580"/>
      <c r="GX50" s="580"/>
      <c r="GY50" s="580"/>
      <c r="GZ50" s="580"/>
      <c r="HA50" s="580"/>
      <c r="HB50" s="580"/>
      <c r="HC50" s="580"/>
      <c r="HD50" s="580"/>
      <c r="HE50" s="580"/>
      <c r="HF50" s="580"/>
      <c r="HG50" s="580"/>
      <c r="HH50" s="580"/>
      <c r="HI50" s="580"/>
      <c r="HJ50" s="580"/>
      <c r="HK50" s="580"/>
      <c r="HL50" s="580"/>
      <c r="HM50" s="580"/>
      <c r="HN50" s="580"/>
      <c r="HO50" s="580"/>
      <c r="HP50" s="580"/>
      <c r="HQ50" s="580"/>
      <c r="HR50" s="580"/>
      <c r="HS50" s="580"/>
      <c r="HT50" s="580"/>
      <c r="HU50" s="580"/>
      <c r="HV50" s="580"/>
      <c r="HW50" s="580"/>
      <c r="HX50" s="580"/>
      <c r="HY50" s="580"/>
      <c r="HZ50" s="580"/>
      <c r="IA50" s="580"/>
      <c r="IB50" s="580"/>
      <c r="IC50" s="580"/>
      <c r="ID50" s="580"/>
      <c r="IE50" s="580"/>
      <c r="IF50" s="580"/>
      <c r="IG50" s="580"/>
      <c r="IH50" s="580"/>
      <c r="II50" s="580"/>
      <c r="IJ50" s="580"/>
      <c r="IK50" s="580"/>
      <c r="IL50" s="580"/>
    </row>
    <row r="51" spans="1:246" ht="24" customHeight="1">
      <c r="A51" s="1318" t="s">
        <v>262</v>
      </c>
      <c r="B51" s="1255"/>
      <c r="C51" s="1255"/>
      <c r="D51" s="1255"/>
      <c r="E51" s="1680"/>
      <c r="F51" s="1681"/>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1685"/>
      <c r="AM51" s="777"/>
      <c r="AN51" s="777"/>
      <c r="AO51" s="777"/>
      <c r="AP51" s="777"/>
      <c r="AQ51" s="777"/>
      <c r="AR51" s="777"/>
      <c r="AS51" s="777"/>
      <c r="AT51" s="777"/>
      <c r="AU51" s="759"/>
      <c r="AV51" s="759"/>
      <c r="AW51" s="759"/>
      <c r="AX51" s="759"/>
      <c r="AY51" s="777"/>
      <c r="AZ51" s="777"/>
      <c r="BA51" s="777"/>
      <c r="BB51" s="777"/>
      <c r="BC51" s="43"/>
      <c r="BD51" s="131"/>
      <c r="BE51" s="23"/>
      <c r="BF51" s="614"/>
      <c r="BG51" s="23"/>
      <c r="BH51" s="136"/>
      <c r="BI51" s="941"/>
      <c r="BJ51" s="941"/>
      <c r="BK51" s="941"/>
      <c r="BL51" s="941"/>
      <c r="BM51" s="771"/>
      <c r="BN51" s="771"/>
      <c r="BO51" s="771"/>
      <c r="BP51" s="771"/>
      <c r="BQ51" s="771"/>
      <c r="BR51" s="771"/>
      <c r="BS51" s="771"/>
      <c r="BT51" s="771"/>
      <c r="BU51" s="941"/>
      <c r="BV51" s="941"/>
      <c r="BW51" s="941"/>
      <c r="BX51" s="941"/>
      <c r="BY51" s="941"/>
      <c r="BZ51" s="941"/>
      <c r="CA51" s="23"/>
      <c r="CB51" s="941"/>
      <c r="CC51" s="941"/>
      <c r="CD51" s="941"/>
      <c r="CE51" s="941"/>
      <c r="CF51" s="941"/>
      <c r="CG51" s="941"/>
      <c r="CH51" s="941"/>
      <c r="CI51" s="941"/>
      <c r="CJ51" s="941"/>
      <c r="CK51" s="941"/>
      <c r="CL51" s="20"/>
      <c r="CM51" s="20"/>
      <c r="CN51" s="20"/>
      <c r="CO51" s="20"/>
      <c r="CP51" s="20"/>
      <c r="CQ51" s="20"/>
      <c r="CR51" s="20"/>
      <c r="CS51" s="20"/>
      <c r="CT51" s="771"/>
      <c r="CU51" s="20"/>
      <c r="CV51" s="20"/>
      <c r="CW51" s="590"/>
      <c r="CX51" s="590"/>
      <c r="CY51" s="941"/>
      <c r="CZ51" s="580"/>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0"/>
      <c r="DW51" s="580"/>
      <c r="DX51" s="580"/>
      <c r="DY51" s="580"/>
      <c r="DZ51" s="580"/>
      <c r="EA51" s="580"/>
      <c r="EB51" s="580"/>
      <c r="EC51" s="580"/>
      <c r="ED51" s="580"/>
      <c r="EE51" s="580"/>
      <c r="EF51" s="580"/>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580"/>
      <c r="FV51" s="580"/>
      <c r="FW51" s="580"/>
      <c r="FX51" s="580"/>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80"/>
      <c r="HB51" s="580"/>
      <c r="HC51" s="580"/>
      <c r="HD51" s="580"/>
      <c r="HE51" s="580"/>
      <c r="HF51" s="580"/>
      <c r="HG51" s="580"/>
      <c r="HH51" s="580"/>
      <c r="HI51" s="580"/>
      <c r="HJ51" s="580"/>
      <c r="HK51" s="580"/>
      <c r="HL51" s="580"/>
      <c r="HM51" s="580"/>
      <c r="HN51" s="580"/>
      <c r="HO51" s="580"/>
      <c r="HP51" s="580"/>
      <c r="HQ51" s="580"/>
      <c r="HR51" s="580"/>
      <c r="HS51" s="580"/>
      <c r="HT51" s="580"/>
      <c r="HU51" s="580"/>
      <c r="HV51" s="580"/>
      <c r="HW51" s="580"/>
      <c r="HX51" s="580"/>
      <c r="HY51" s="580"/>
      <c r="HZ51" s="580"/>
      <c r="IA51" s="580"/>
      <c r="IB51" s="580"/>
      <c r="IC51" s="580"/>
      <c r="ID51" s="580"/>
      <c r="IE51" s="580"/>
      <c r="IF51" s="580"/>
      <c r="IG51" s="580"/>
      <c r="IH51" s="580"/>
      <c r="II51" s="580"/>
      <c r="IJ51" s="580"/>
      <c r="IK51" s="580"/>
      <c r="IL51" s="580"/>
    </row>
    <row r="52" spans="1:246" ht="24" customHeight="1">
      <c r="A52" s="1692" t="s">
        <v>263</v>
      </c>
      <c r="B52" s="1693"/>
      <c r="C52" s="1693"/>
      <c r="D52" s="1693"/>
      <c r="E52" s="1693"/>
      <c r="F52" s="1706"/>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5"/>
      <c r="AM52" s="777"/>
      <c r="AN52" s="777"/>
      <c r="AO52" s="777"/>
      <c r="AP52" s="777"/>
      <c r="AQ52" s="777"/>
      <c r="AR52" s="777"/>
      <c r="AS52" s="777"/>
      <c r="AT52" s="777"/>
      <c r="AU52" s="759"/>
      <c r="AV52" s="759"/>
      <c r="AW52" s="759"/>
      <c r="AX52" s="759"/>
      <c r="AY52" s="777"/>
      <c r="AZ52" s="777"/>
      <c r="BA52" s="777"/>
      <c r="BB52" s="777"/>
      <c r="BC52" s="43"/>
      <c r="BD52" s="131"/>
      <c r="BE52" s="23"/>
      <c r="BF52" s="614"/>
      <c r="BG52" s="23"/>
      <c r="BH52" s="136"/>
      <c r="BI52" s="941"/>
      <c r="BJ52" s="941"/>
      <c r="BK52" s="941"/>
      <c r="BL52" s="941"/>
      <c r="BM52" s="771"/>
      <c r="BN52" s="771"/>
      <c r="BO52" s="771"/>
      <c r="BP52" s="771"/>
      <c r="BQ52" s="771"/>
      <c r="BR52" s="771"/>
      <c r="BS52" s="771"/>
      <c r="BT52" s="771"/>
      <c r="BU52" s="941"/>
      <c r="BV52" s="941"/>
      <c r="BW52" s="941"/>
      <c r="BX52" s="941"/>
      <c r="BY52" s="941"/>
      <c r="BZ52" s="941"/>
      <c r="CA52" s="23"/>
      <c r="CB52" s="941"/>
      <c r="CC52" s="941"/>
      <c r="CD52" s="941"/>
      <c r="CE52" s="941"/>
      <c r="CF52" s="941"/>
      <c r="CG52" s="941"/>
      <c r="CH52" s="941"/>
      <c r="CI52" s="941"/>
      <c r="CJ52" s="941"/>
      <c r="CK52" s="941"/>
      <c r="CL52" s="20"/>
      <c r="CM52" s="20"/>
      <c r="CN52" s="20"/>
      <c r="CO52" s="20"/>
      <c r="CP52" s="20"/>
      <c r="CQ52" s="20"/>
      <c r="CR52" s="20"/>
      <c r="CS52" s="20"/>
      <c r="CT52" s="771"/>
      <c r="CU52" s="20"/>
      <c r="CV52" s="20"/>
      <c r="CW52" s="590"/>
      <c r="CX52" s="590"/>
      <c r="CY52" s="941"/>
      <c r="CZ52" s="580"/>
      <c r="DA52" s="580"/>
      <c r="DB52" s="580"/>
      <c r="DC52" s="580"/>
      <c r="DD52" s="580"/>
      <c r="DE52" s="580"/>
      <c r="DF52" s="580"/>
      <c r="DG52" s="580"/>
      <c r="DH52" s="580"/>
      <c r="DI52" s="580"/>
      <c r="DJ52" s="580"/>
      <c r="DK52" s="580"/>
      <c r="DL52" s="580"/>
      <c r="DM52" s="580"/>
      <c r="DN52" s="580"/>
      <c r="DO52" s="580"/>
      <c r="DP52" s="580"/>
      <c r="DQ52" s="580"/>
      <c r="DR52" s="580"/>
      <c r="DS52" s="580"/>
      <c r="DT52" s="580"/>
      <c r="DU52" s="580"/>
      <c r="DV52" s="580"/>
      <c r="DW52" s="580"/>
      <c r="DX52" s="580"/>
      <c r="DY52" s="580"/>
      <c r="DZ52" s="580"/>
      <c r="EA52" s="580"/>
      <c r="EB52" s="580"/>
      <c r="EC52" s="580"/>
      <c r="ED52" s="580"/>
      <c r="EE52" s="580"/>
      <c r="EF52" s="580"/>
      <c r="EG52" s="580"/>
      <c r="EH52" s="580"/>
      <c r="EI52" s="580"/>
      <c r="EJ52" s="580"/>
      <c r="EK52" s="580"/>
      <c r="EL52" s="580"/>
      <c r="EM52" s="580"/>
      <c r="EN52" s="580"/>
      <c r="EO52" s="580"/>
      <c r="EP52" s="580"/>
      <c r="EQ52" s="580"/>
      <c r="ER52" s="580"/>
      <c r="ES52" s="580"/>
      <c r="ET52" s="580"/>
      <c r="EU52" s="580"/>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0"/>
      <c r="FS52" s="580"/>
      <c r="FT52" s="580"/>
      <c r="FU52" s="580"/>
      <c r="FV52" s="580"/>
      <c r="FW52" s="580"/>
      <c r="FX52" s="580"/>
      <c r="FY52" s="580"/>
      <c r="FZ52" s="580"/>
      <c r="GA52" s="580"/>
      <c r="GB52" s="580"/>
      <c r="GC52" s="580"/>
      <c r="GD52" s="580"/>
      <c r="GE52" s="580"/>
      <c r="GF52" s="580"/>
      <c r="GG52" s="580"/>
      <c r="GH52" s="580"/>
      <c r="GI52" s="580"/>
      <c r="GJ52" s="580"/>
      <c r="GK52" s="580"/>
      <c r="GL52" s="580"/>
      <c r="GM52" s="580"/>
      <c r="GN52" s="580"/>
      <c r="GO52" s="580"/>
      <c r="GP52" s="580"/>
      <c r="GQ52" s="580"/>
      <c r="GR52" s="580"/>
      <c r="GS52" s="580"/>
      <c r="GT52" s="580"/>
      <c r="GU52" s="580"/>
      <c r="GV52" s="580"/>
      <c r="GW52" s="580"/>
      <c r="GX52" s="580"/>
      <c r="GY52" s="580"/>
      <c r="GZ52" s="580"/>
      <c r="HA52" s="580"/>
      <c r="HB52" s="580"/>
      <c r="HC52" s="580"/>
      <c r="HD52" s="580"/>
      <c r="HE52" s="580"/>
      <c r="HF52" s="580"/>
      <c r="HG52" s="580"/>
      <c r="HH52" s="580"/>
      <c r="HI52" s="580"/>
      <c r="HJ52" s="580"/>
      <c r="HK52" s="580"/>
      <c r="HL52" s="580"/>
      <c r="HM52" s="580"/>
      <c r="HN52" s="580"/>
      <c r="HO52" s="580"/>
      <c r="HP52" s="580"/>
      <c r="HQ52" s="580"/>
      <c r="HR52" s="580"/>
      <c r="HS52" s="580"/>
      <c r="HT52" s="580"/>
      <c r="HU52" s="580"/>
      <c r="HV52" s="580"/>
      <c r="HW52" s="580"/>
      <c r="HX52" s="580"/>
      <c r="HY52" s="580"/>
      <c r="HZ52" s="580"/>
      <c r="IA52" s="580"/>
      <c r="IB52" s="580"/>
      <c r="IC52" s="580"/>
      <c r="ID52" s="580"/>
      <c r="IE52" s="580"/>
      <c r="IF52" s="580"/>
      <c r="IG52" s="580"/>
      <c r="IH52" s="580"/>
      <c r="II52" s="580"/>
      <c r="IJ52" s="580"/>
      <c r="IK52" s="580"/>
      <c r="IL52" s="580"/>
    </row>
    <row r="53" spans="1:246" ht="24" customHeight="1">
      <c r="A53" s="1351" t="s">
        <v>102</v>
      </c>
      <c r="B53" s="1352"/>
      <c r="C53" s="1352"/>
      <c r="D53" s="1352"/>
      <c r="E53" s="1352"/>
      <c r="F53" s="917"/>
      <c r="G53" s="1684"/>
      <c r="H53" s="1684"/>
      <c r="I53" s="1684"/>
      <c r="J53" s="1684"/>
      <c r="K53" s="1684"/>
      <c r="L53" s="1684"/>
      <c r="M53" s="1684"/>
      <c r="N53" s="1684"/>
      <c r="O53" s="1684"/>
      <c r="P53" s="1684"/>
      <c r="Q53" s="1684"/>
      <c r="R53" s="1684"/>
      <c r="S53" s="1684"/>
      <c r="T53" s="1684"/>
      <c r="U53" s="1684"/>
      <c r="V53" s="1684"/>
      <c r="W53" s="1684"/>
      <c r="X53" s="1684"/>
      <c r="Y53" s="1684"/>
      <c r="Z53" s="1684"/>
      <c r="AA53" s="1684"/>
      <c r="AB53" s="1684"/>
      <c r="AC53" s="1684"/>
      <c r="AD53" s="1684"/>
      <c r="AE53" s="1684"/>
      <c r="AF53" s="1684"/>
      <c r="AG53" s="1684"/>
      <c r="AH53" s="1684"/>
      <c r="AI53" s="1684"/>
      <c r="AJ53" s="1684"/>
      <c r="AK53" s="1684"/>
      <c r="AL53" s="1685"/>
      <c r="AM53" s="777"/>
      <c r="AN53" s="777"/>
      <c r="AO53" s="777"/>
      <c r="AP53" s="777"/>
      <c r="AQ53" s="777"/>
      <c r="AR53" s="777"/>
      <c r="AS53" s="777"/>
      <c r="AT53" s="777"/>
      <c r="AU53" s="759"/>
      <c r="AV53" s="759"/>
      <c r="AW53" s="759"/>
      <c r="AX53" s="759"/>
      <c r="AY53" s="777"/>
      <c r="AZ53" s="777"/>
      <c r="BA53" s="777"/>
      <c r="BB53" s="777"/>
      <c r="BC53" s="43"/>
      <c r="BD53" s="131"/>
      <c r="BE53" s="23"/>
      <c r="BF53" s="614"/>
      <c r="BG53" s="23"/>
      <c r="BH53" s="136"/>
      <c r="BI53" s="941"/>
      <c r="BJ53" s="941"/>
      <c r="BK53" s="941"/>
      <c r="BL53" s="941"/>
      <c r="BM53" s="771"/>
      <c r="BN53" s="771"/>
      <c r="BO53" s="771"/>
      <c r="BP53" s="771"/>
      <c r="BQ53" s="771"/>
      <c r="BR53" s="771"/>
      <c r="BS53" s="771"/>
      <c r="BT53" s="771"/>
      <c r="BU53" s="941"/>
      <c r="BV53" s="941"/>
      <c r="BW53" s="941"/>
      <c r="BX53" s="941"/>
      <c r="BY53" s="941"/>
      <c r="BZ53" s="941"/>
      <c r="CA53" s="23"/>
      <c r="CB53" s="941"/>
      <c r="CC53" s="941"/>
      <c r="CD53" s="941"/>
      <c r="CE53" s="941"/>
      <c r="CF53" s="941"/>
      <c r="CG53" s="941"/>
      <c r="CH53" s="941"/>
      <c r="CI53" s="941"/>
      <c r="CJ53" s="941"/>
      <c r="CK53" s="941"/>
      <c r="CL53" s="20"/>
      <c r="CM53" s="20"/>
      <c r="CN53" s="20"/>
      <c r="CO53" s="20"/>
      <c r="CP53" s="20"/>
      <c r="CQ53" s="20"/>
      <c r="CR53" s="20"/>
      <c r="CS53" s="20"/>
      <c r="CT53" s="771"/>
      <c r="CU53" s="20"/>
      <c r="CV53" s="20"/>
      <c r="CW53" s="590"/>
      <c r="CX53" s="590"/>
      <c r="CY53" s="941"/>
      <c r="CZ53" s="580"/>
      <c r="DA53" s="580"/>
      <c r="DB53" s="580"/>
      <c r="DC53" s="580"/>
      <c r="DD53" s="580"/>
      <c r="DE53" s="580"/>
      <c r="DF53" s="580"/>
      <c r="DG53" s="580"/>
      <c r="DH53" s="580"/>
      <c r="DI53" s="580"/>
      <c r="DJ53" s="580"/>
      <c r="DK53" s="580"/>
      <c r="DL53" s="580"/>
      <c r="DM53" s="580"/>
      <c r="DN53" s="580"/>
      <c r="DO53" s="580"/>
      <c r="DP53" s="580"/>
      <c r="DQ53" s="580"/>
      <c r="DR53" s="580"/>
      <c r="DS53" s="580"/>
      <c r="DT53" s="580"/>
      <c r="DU53" s="580"/>
      <c r="DV53" s="580"/>
      <c r="DW53" s="580"/>
      <c r="DX53" s="580"/>
      <c r="DY53" s="580"/>
      <c r="DZ53" s="580"/>
      <c r="EA53" s="580"/>
      <c r="EB53" s="580"/>
      <c r="EC53" s="580"/>
      <c r="ED53" s="580"/>
      <c r="EE53" s="580"/>
      <c r="EF53" s="580"/>
      <c r="EG53" s="580"/>
      <c r="EH53" s="580"/>
      <c r="EI53" s="580"/>
      <c r="EJ53" s="580"/>
      <c r="EK53" s="580"/>
      <c r="EL53" s="580"/>
      <c r="EM53" s="580"/>
      <c r="EN53" s="580"/>
      <c r="EO53" s="580"/>
      <c r="EP53" s="580"/>
      <c r="EQ53" s="580"/>
      <c r="ER53" s="580"/>
      <c r="ES53" s="580"/>
      <c r="ET53" s="580"/>
      <c r="EU53" s="580"/>
      <c r="EV53" s="580"/>
      <c r="EW53" s="580"/>
      <c r="EX53" s="580"/>
      <c r="EY53" s="580"/>
      <c r="EZ53" s="580"/>
      <c r="FA53" s="580"/>
      <c r="FB53" s="580"/>
      <c r="FC53" s="580"/>
      <c r="FD53" s="580"/>
      <c r="FE53" s="580"/>
      <c r="FF53" s="580"/>
      <c r="FG53" s="580"/>
      <c r="FH53" s="580"/>
      <c r="FI53" s="580"/>
      <c r="FJ53" s="580"/>
      <c r="FK53" s="580"/>
      <c r="FL53" s="580"/>
      <c r="FM53" s="580"/>
      <c r="FN53" s="580"/>
      <c r="FO53" s="580"/>
      <c r="FP53" s="580"/>
      <c r="FQ53" s="580"/>
      <c r="FR53" s="580"/>
      <c r="FS53" s="580"/>
      <c r="FT53" s="580"/>
      <c r="FU53" s="580"/>
      <c r="FV53" s="580"/>
      <c r="FW53" s="580"/>
      <c r="FX53" s="580"/>
      <c r="FY53" s="580"/>
      <c r="FZ53" s="580"/>
      <c r="GA53" s="580"/>
      <c r="GB53" s="580"/>
      <c r="GC53" s="580"/>
      <c r="GD53" s="580"/>
      <c r="GE53" s="580"/>
      <c r="GF53" s="580"/>
      <c r="GG53" s="580"/>
      <c r="GH53" s="580"/>
      <c r="GI53" s="580"/>
      <c r="GJ53" s="580"/>
      <c r="GK53" s="580"/>
      <c r="GL53" s="580"/>
      <c r="GM53" s="580"/>
      <c r="GN53" s="580"/>
      <c r="GO53" s="580"/>
      <c r="GP53" s="580"/>
      <c r="GQ53" s="580"/>
      <c r="GR53" s="580"/>
      <c r="GS53" s="580"/>
      <c r="GT53" s="580"/>
      <c r="GU53" s="580"/>
      <c r="GV53" s="580"/>
      <c r="GW53" s="580"/>
      <c r="GX53" s="580"/>
      <c r="GY53" s="580"/>
      <c r="GZ53" s="580"/>
      <c r="HA53" s="580"/>
      <c r="HB53" s="580"/>
      <c r="HC53" s="580"/>
      <c r="HD53" s="580"/>
      <c r="HE53" s="580"/>
      <c r="HF53" s="580"/>
      <c r="HG53" s="580"/>
      <c r="HH53" s="580"/>
      <c r="HI53" s="580"/>
      <c r="HJ53" s="580"/>
      <c r="HK53" s="580"/>
      <c r="HL53" s="580"/>
      <c r="HM53" s="580"/>
      <c r="HN53" s="580"/>
      <c r="HO53" s="580"/>
      <c r="HP53" s="580"/>
      <c r="HQ53" s="580"/>
      <c r="HR53" s="580"/>
      <c r="HS53" s="580"/>
      <c r="HT53" s="580"/>
      <c r="HU53" s="580"/>
      <c r="HV53" s="580"/>
      <c r="HW53" s="580"/>
      <c r="HX53" s="580"/>
      <c r="HY53" s="580"/>
      <c r="HZ53" s="580"/>
      <c r="IA53" s="580"/>
      <c r="IB53" s="580"/>
      <c r="IC53" s="580"/>
      <c r="ID53" s="580"/>
      <c r="IE53" s="580"/>
      <c r="IF53" s="580"/>
      <c r="IG53" s="580"/>
      <c r="IH53" s="580"/>
      <c r="II53" s="580"/>
      <c r="IJ53" s="580"/>
      <c r="IK53" s="580"/>
      <c r="IL53" s="580"/>
    </row>
    <row r="54" spans="1:246" ht="24" customHeight="1">
      <c r="A54" s="1351" t="s">
        <v>103</v>
      </c>
      <c r="B54" s="1352"/>
      <c r="C54" s="1352"/>
      <c r="D54" s="1352"/>
      <c r="E54" s="1352"/>
      <c r="F54" s="917"/>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5"/>
      <c r="AM54" s="777"/>
      <c r="AN54" s="777"/>
      <c r="AO54" s="777"/>
      <c r="AP54" s="777"/>
      <c r="AQ54" s="777"/>
      <c r="AR54" s="777"/>
      <c r="AS54" s="777"/>
      <c r="AT54" s="777"/>
      <c r="AU54" s="759"/>
      <c r="AV54" s="759"/>
      <c r="AW54" s="759"/>
      <c r="AX54" s="759"/>
      <c r="AY54" s="777"/>
      <c r="AZ54" s="777"/>
      <c r="BA54" s="777"/>
      <c r="BB54" s="777"/>
      <c r="BC54" s="43"/>
      <c r="BD54" s="131"/>
      <c r="BE54" s="23"/>
      <c r="BF54" s="614"/>
      <c r="BG54" s="23"/>
      <c r="BH54" s="136"/>
      <c r="BI54" s="941"/>
      <c r="BJ54" s="941"/>
      <c r="BK54" s="941"/>
      <c r="BL54" s="941"/>
      <c r="BM54" s="771"/>
      <c r="BN54" s="771"/>
      <c r="BO54" s="771"/>
      <c r="BP54" s="771"/>
      <c r="BQ54" s="771"/>
      <c r="BR54" s="771"/>
      <c r="BS54" s="771"/>
      <c r="BT54" s="771"/>
      <c r="BU54" s="941"/>
      <c r="BV54" s="941"/>
      <c r="BW54" s="941"/>
      <c r="BX54" s="941"/>
      <c r="BY54" s="941"/>
      <c r="BZ54" s="941"/>
      <c r="CA54" s="23"/>
      <c r="CB54" s="941"/>
      <c r="CC54" s="941"/>
      <c r="CD54" s="941"/>
      <c r="CE54" s="941"/>
      <c r="CF54" s="941"/>
      <c r="CG54" s="941"/>
      <c r="CH54" s="941"/>
      <c r="CI54" s="941"/>
      <c r="CJ54" s="941"/>
      <c r="CK54" s="941"/>
      <c r="CL54" s="20"/>
      <c r="CM54" s="20"/>
      <c r="CN54" s="20"/>
      <c r="CO54" s="20"/>
      <c r="CP54" s="20"/>
      <c r="CQ54" s="20"/>
      <c r="CR54" s="20"/>
      <c r="CS54" s="20"/>
      <c r="CT54" s="771"/>
      <c r="CU54" s="20"/>
      <c r="CV54" s="20"/>
      <c r="CW54" s="590"/>
      <c r="CX54" s="590"/>
      <c r="CY54" s="941"/>
      <c r="CZ54" s="580"/>
      <c r="DA54" s="580"/>
      <c r="DB54" s="580"/>
      <c r="DC54" s="580"/>
      <c r="DD54" s="580"/>
      <c r="DE54" s="580"/>
      <c r="DF54" s="580"/>
      <c r="DG54" s="580"/>
      <c r="DH54" s="580"/>
      <c r="DI54" s="580"/>
      <c r="DJ54" s="580"/>
      <c r="DK54" s="580"/>
      <c r="DL54" s="580"/>
      <c r="DM54" s="580"/>
      <c r="DN54" s="580"/>
      <c r="DO54" s="580"/>
      <c r="DP54" s="580"/>
      <c r="DQ54" s="580"/>
      <c r="DR54" s="580"/>
      <c r="DS54" s="580"/>
      <c r="DT54" s="580"/>
      <c r="DU54" s="580"/>
      <c r="DV54" s="580"/>
      <c r="DW54" s="580"/>
      <c r="DX54" s="580"/>
      <c r="DY54" s="580"/>
      <c r="DZ54" s="580"/>
      <c r="EA54" s="580"/>
      <c r="EB54" s="580"/>
      <c r="EC54" s="580"/>
      <c r="ED54" s="580"/>
      <c r="EE54" s="580"/>
      <c r="EF54" s="580"/>
      <c r="EG54" s="580"/>
      <c r="EH54" s="580"/>
      <c r="EI54" s="580"/>
      <c r="EJ54" s="580"/>
      <c r="EK54" s="580"/>
      <c r="EL54" s="580"/>
      <c r="EM54" s="580"/>
      <c r="EN54" s="580"/>
      <c r="EO54" s="580"/>
      <c r="EP54" s="580"/>
      <c r="EQ54" s="580"/>
      <c r="ER54" s="580"/>
      <c r="ES54" s="580"/>
      <c r="ET54" s="580"/>
      <c r="EU54" s="580"/>
      <c r="EV54" s="580"/>
      <c r="EW54" s="580"/>
      <c r="EX54" s="580"/>
      <c r="EY54" s="580"/>
      <c r="EZ54" s="580"/>
      <c r="FA54" s="580"/>
      <c r="FB54" s="580"/>
      <c r="FC54" s="580"/>
      <c r="FD54" s="580"/>
      <c r="FE54" s="580"/>
      <c r="FF54" s="580"/>
      <c r="FG54" s="580"/>
      <c r="FH54" s="580"/>
      <c r="FI54" s="580"/>
      <c r="FJ54" s="580"/>
      <c r="FK54" s="580"/>
      <c r="FL54" s="580"/>
      <c r="FM54" s="580"/>
      <c r="FN54" s="580"/>
      <c r="FO54" s="580"/>
      <c r="FP54" s="580"/>
      <c r="FQ54" s="580"/>
      <c r="FR54" s="580"/>
      <c r="FS54" s="580"/>
      <c r="FT54" s="580"/>
      <c r="FU54" s="580"/>
      <c r="FV54" s="580"/>
      <c r="FW54" s="580"/>
      <c r="FX54" s="580"/>
      <c r="FY54" s="580"/>
      <c r="FZ54" s="580"/>
      <c r="GA54" s="580"/>
      <c r="GB54" s="580"/>
      <c r="GC54" s="580"/>
      <c r="GD54" s="580"/>
      <c r="GE54" s="580"/>
      <c r="GF54" s="580"/>
      <c r="GG54" s="580"/>
      <c r="GH54" s="580"/>
      <c r="GI54" s="580"/>
      <c r="GJ54" s="580"/>
      <c r="GK54" s="580"/>
      <c r="GL54" s="580"/>
      <c r="GM54" s="580"/>
      <c r="GN54" s="580"/>
      <c r="GO54" s="580"/>
      <c r="GP54" s="580"/>
      <c r="GQ54" s="580"/>
      <c r="GR54" s="580"/>
      <c r="GS54" s="580"/>
      <c r="GT54" s="580"/>
      <c r="GU54" s="580"/>
      <c r="GV54" s="580"/>
      <c r="GW54" s="580"/>
      <c r="GX54" s="580"/>
      <c r="GY54" s="580"/>
      <c r="GZ54" s="580"/>
      <c r="HA54" s="580"/>
      <c r="HB54" s="580"/>
      <c r="HC54" s="580"/>
      <c r="HD54" s="580"/>
      <c r="HE54" s="580"/>
      <c r="HF54" s="580"/>
      <c r="HG54" s="580"/>
      <c r="HH54" s="580"/>
      <c r="HI54" s="580"/>
      <c r="HJ54" s="580"/>
      <c r="HK54" s="580"/>
      <c r="HL54" s="580"/>
      <c r="HM54" s="580"/>
      <c r="HN54" s="580"/>
      <c r="HO54" s="580"/>
      <c r="HP54" s="580"/>
      <c r="HQ54" s="580"/>
      <c r="HR54" s="580"/>
      <c r="HS54" s="580"/>
      <c r="HT54" s="580"/>
      <c r="HU54" s="580"/>
      <c r="HV54" s="580"/>
      <c r="HW54" s="580"/>
      <c r="HX54" s="580"/>
      <c r="HY54" s="580"/>
      <c r="HZ54" s="580"/>
      <c r="IA54" s="580"/>
      <c r="IB54" s="580"/>
      <c r="IC54" s="580"/>
      <c r="ID54" s="580"/>
      <c r="IE54" s="580"/>
      <c r="IF54" s="580"/>
      <c r="IG54" s="580"/>
      <c r="IH54" s="580"/>
      <c r="II54" s="580"/>
      <c r="IJ54" s="580"/>
      <c r="IK54" s="580"/>
      <c r="IL54" s="580"/>
    </row>
    <row r="55" spans="1:246" ht="24" customHeight="1">
      <c r="A55" s="1351" t="s">
        <v>264</v>
      </c>
      <c r="B55" s="1352"/>
      <c r="C55" s="1352"/>
      <c r="D55" s="1352"/>
      <c r="E55" s="1352"/>
      <c r="F55" s="917"/>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5"/>
      <c r="AM55" s="777"/>
      <c r="AN55" s="777"/>
      <c r="AO55" s="777"/>
      <c r="AP55" s="777"/>
      <c r="AQ55" s="777"/>
      <c r="AR55" s="777"/>
      <c r="AS55" s="777"/>
      <c r="AT55" s="777"/>
      <c r="AU55" s="759"/>
      <c r="AV55" s="759"/>
      <c r="AW55" s="759"/>
      <c r="AX55" s="759"/>
      <c r="AY55" s="777"/>
      <c r="AZ55" s="777"/>
      <c r="BA55" s="777"/>
      <c r="BB55" s="777"/>
      <c r="BC55" s="43"/>
      <c r="BD55" s="131"/>
      <c r="BE55" s="23"/>
      <c r="BF55" s="614"/>
      <c r="BG55" s="23"/>
      <c r="BH55" s="136"/>
      <c r="BI55" s="941"/>
      <c r="BJ55" s="941"/>
      <c r="BK55" s="941"/>
      <c r="BL55" s="941"/>
      <c r="BM55" s="771"/>
      <c r="BN55" s="771"/>
      <c r="BO55" s="771"/>
      <c r="BP55" s="771"/>
      <c r="BQ55" s="771"/>
      <c r="BR55" s="771"/>
      <c r="BS55" s="771"/>
      <c r="BT55" s="771"/>
      <c r="BU55" s="941"/>
      <c r="BV55" s="941"/>
      <c r="BW55" s="941"/>
      <c r="BX55" s="941"/>
      <c r="BY55" s="941"/>
      <c r="BZ55" s="941"/>
      <c r="CA55" s="23"/>
      <c r="CB55" s="941"/>
      <c r="CC55" s="941"/>
      <c r="CD55" s="941"/>
      <c r="CE55" s="941"/>
      <c r="CF55" s="941"/>
      <c r="CG55" s="941"/>
      <c r="CH55" s="941"/>
      <c r="CI55" s="941"/>
      <c r="CJ55" s="941"/>
      <c r="CK55" s="941"/>
      <c r="CL55" s="20"/>
      <c r="CM55" s="20"/>
      <c r="CN55" s="20"/>
      <c r="CO55" s="20"/>
      <c r="CP55" s="20"/>
      <c r="CQ55" s="20"/>
      <c r="CR55" s="20"/>
      <c r="CS55" s="20"/>
      <c r="CT55" s="771"/>
      <c r="CU55" s="20"/>
      <c r="CV55" s="20"/>
      <c r="CW55" s="590"/>
      <c r="CX55" s="590"/>
      <c r="CY55" s="941"/>
      <c r="CZ55" s="580"/>
      <c r="DA55" s="580"/>
      <c r="DB55" s="580"/>
      <c r="DC55" s="580"/>
      <c r="DD55" s="580"/>
      <c r="DE55" s="580"/>
      <c r="DF55" s="580"/>
      <c r="DG55" s="580"/>
      <c r="DH55" s="580"/>
      <c r="DI55" s="580"/>
      <c r="DJ55" s="580"/>
      <c r="DK55" s="580"/>
      <c r="DL55" s="580"/>
      <c r="DM55" s="580"/>
      <c r="DN55" s="580"/>
      <c r="DO55" s="580"/>
      <c r="DP55" s="580"/>
      <c r="DQ55" s="580"/>
      <c r="DR55" s="580"/>
      <c r="DS55" s="580"/>
      <c r="DT55" s="580"/>
      <c r="DU55" s="580"/>
      <c r="DV55" s="580"/>
      <c r="DW55" s="580"/>
      <c r="DX55" s="580"/>
      <c r="DY55" s="580"/>
      <c r="DZ55" s="580"/>
      <c r="EA55" s="580"/>
      <c r="EB55" s="580"/>
      <c r="EC55" s="580"/>
      <c r="ED55" s="580"/>
      <c r="EE55" s="580"/>
      <c r="EF55" s="580"/>
      <c r="EG55" s="580"/>
      <c r="EH55" s="580"/>
      <c r="EI55" s="580"/>
      <c r="EJ55" s="580"/>
      <c r="EK55" s="580"/>
      <c r="EL55" s="580"/>
      <c r="EM55" s="580"/>
      <c r="EN55" s="580"/>
      <c r="EO55" s="580"/>
      <c r="EP55" s="580"/>
      <c r="EQ55" s="580"/>
      <c r="ER55" s="580"/>
      <c r="ES55" s="580"/>
      <c r="ET55" s="580"/>
      <c r="EU55" s="580"/>
      <c r="EV55" s="580"/>
      <c r="EW55" s="580"/>
      <c r="EX55" s="580"/>
      <c r="EY55" s="580"/>
      <c r="EZ55" s="580"/>
      <c r="FA55" s="580"/>
      <c r="FB55" s="580"/>
      <c r="FC55" s="580"/>
      <c r="FD55" s="580"/>
      <c r="FE55" s="580"/>
      <c r="FF55" s="580"/>
      <c r="FG55" s="580"/>
      <c r="FH55" s="580"/>
      <c r="FI55" s="580"/>
      <c r="FJ55" s="580"/>
      <c r="FK55" s="580"/>
      <c r="FL55" s="580"/>
      <c r="FM55" s="580"/>
      <c r="FN55" s="580"/>
      <c r="FO55" s="580"/>
      <c r="FP55" s="580"/>
      <c r="FQ55" s="580"/>
      <c r="FR55" s="580"/>
      <c r="FS55" s="580"/>
      <c r="FT55" s="580"/>
      <c r="FU55" s="580"/>
      <c r="FV55" s="580"/>
      <c r="FW55" s="580"/>
      <c r="FX55" s="580"/>
      <c r="FY55" s="580"/>
      <c r="FZ55" s="580"/>
      <c r="GA55" s="580"/>
      <c r="GB55" s="580"/>
      <c r="GC55" s="580"/>
      <c r="GD55" s="580"/>
      <c r="GE55" s="580"/>
      <c r="GF55" s="580"/>
      <c r="GG55" s="580"/>
      <c r="GH55" s="580"/>
      <c r="GI55" s="580"/>
      <c r="GJ55" s="580"/>
      <c r="GK55" s="580"/>
      <c r="GL55" s="580"/>
      <c r="GM55" s="580"/>
      <c r="GN55" s="580"/>
      <c r="GO55" s="580"/>
      <c r="GP55" s="580"/>
      <c r="GQ55" s="580"/>
      <c r="GR55" s="580"/>
      <c r="GS55" s="580"/>
      <c r="GT55" s="580"/>
      <c r="GU55" s="580"/>
      <c r="GV55" s="580"/>
      <c r="GW55" s="580"/>
      <c r="GX55" s="580"/>
      <c r="GY55" s="580"/>
      <c r="GZ55" s="580"/>
      <c r="HA55" s="580"/>
      <c r="HB55" s="580"/>
      <c r="HC55" s="580"/>
      <c r="HD55" s="580"/>
      <c r="HE55" s="580"/>
      <c r="HF55" s="580"/>
      <c r="HG55" s="580"/>
      <c r="HH55" s="580"/>
      <c r="HI55" s="580"/>
      <c r="HJ55" s="580"/>
      <c r="HK55" s="580"/>
      <c r="HL55" s="580"/>
      <c r="HM55" s="580"/>
      <c r="HN55" s="580"/>
      <c r="HO55" s="580"/>
      <c r="HP55" s="580"/>
      <c r="HQ55" s="580"/>
      <c r="HR55" s="580"/>
      <c r="HS55" s="580"/>
      <c r="HT55" s="580"/>
      <c r="HU55" s="580"/>
      <c r="HV55" s="580"/>
      <c r="HW55" s="580"/>
      <c r="HX55" s="580"/>
      <c r="HY55" s="580"/>
      <c r="HZ55" s="580"/>
      <c r="IA55" s="580"/>
      <c r="IB55" s="580"/>
      <c r="IC55" s="580"/>
      <c r="ID55" s="580"/>
      <c r="IE55" s="580"/>
      <c r="IF55" s="580"/>
      <c r="IG55" s="580"/>
      <c r="IH55" s="580"/>
      <c r="II55" s="580"/>
      <c r="IJ55" s="580"/>
      <c r="IK55" s="580"/>
      <c r="IL55" s="580"/>
    </row>
    <row r="56" spans="1:246" ht="24" customHeight="1">
      <c r="A56" s="1351" t="s">
        <v>265</v>
      </c>
      <c r="B56" s="1352"/>
      <c r="C56" s="1352"/>
      <c r="D56" s="1352"/>
      <c r="E56" s="1352"/>
      <c r="F56" s="917"/>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c r="AI56" s="1684"/>
      <c r="AJ56" s="1684"/>
      <c r="AK56" s="1684"/>
      <c r="AL56" s="1685"/>
      <c r="AM56" s="777"/>
      <c r="AN56" s="777"/>
      <c r="AO56" s="777"/>
      <c r="AP56" s="777"/>
      <c r="AQ56" s="777"/>
      <c r="AR56" s="777"/>
      <c r="AS56" s="777"/>
      <c r="AT56" s="777"/>
      <c r="AU56" s="759"/>
      <c r="AV56" s="759"/>
      <c r="AW56" s="759"/>
      <c r="AX56" s="759"/>
      <c r="AY56" s="777"/>
      <c r="AZ56" s="777"/>
      <c r="BA56" s="777"/>
      <c r="BB56" s="777"/>
      <c r="BC56" s="43"/>
      <c r="BD56" s="131"/>
      <c r="BE56" s="23"/>
      <c r="BF56" s="614"/>
      <c r="BG56" s="23"/>
      <c r="BH56" s="136"/>
      <c r="BI56" s="941"/>
      <c r="BJ56" s="941"/>
      <c r="BK56" s="941"/>
      <c r="BL56" s="941"/>
      <c r="BM56" s="771"/>
      <c r="BN56" s="771"/>
      <c r="BO56" s="771"/>
      <c r="BP56" s="771"/>
      <c r="BQ56" s="771"/>
      <c r="BR56" s="771"/>
      <c r="BS56" s="771"/>
      <c r="BT56" s="771"/>
      <c r="BU56" s="941"/>
      <c r="BV56" s="941"/>
      <c r="BW56" s="941"/>
      <c r="BX56" s="941"/>
      <c r="BY56" s="941"/>
      <c r="BZ56" s="941"/>
      <c r="CA56" s="23"/>
      <c r="CB56" s="941"/>
      <c r="CC56" s="941"/>
      <c r="CD56" s="941"/>
      <c r="CE56" s="941"/>
      <c r="CF56" s="941"/>
      <c r="CG56" s="941"/>
      <c r="CH56" s="941"/>
      <c r="CI56" s="941"/>
      <c r="CJ56" s="941"/>
      <c r="CK56" s="941"/>
      <c r="CL56" s="20"/>
      <c r="CM56" s="20"/>
      <c r="CN56" s="20"/>
      <c r="CO56" s="20"/>
      <c r="CP56" s="20"/>
      <c r="CQ56" s="20"/>
      <c r="CR56" s="20"/>
      <c r="CS56" s="20"/>
      <c r="CT56" s="771"/>
      <c r="CU56" s="20"/>
      <c r="CV56" s="20"/>
      <c r="CW56" s="590"/>
      <c r="CX56" s="590"/>
      <c r="CY56" s="941"/>
      <c r="CZ56" s="580"/>
      <c r="DA56" s="580"/>
      <c r="DB56" s="580"/>
      <c r="DC56" s="580"/>
      <c r="DD56" s="580"/>
      <c r="DE56" s="580"/>
      <c r="DF56" s="580"/>
      <c r="DG56" s="580"/>
      <c r="DH56" s="580"/>
      <c r="DI56" s="580"/>
      <c r="DJ56" s="580"/>
      <c r="DK56" s="580"/>
      <c r="DL56" s="580"/>
      <c r="DM56" s="580"/>
      <c r="DN56" s="580"/>
      <c r="DO56" s="580"/>
      <c r="DP56" s="580"/>
      <c r="DQ56" s="580"/>
      <c r="DR56" s="580"/>
      <c r="DS56" s="580"/>
      <c r="DT56" s="580"/>
      <c r="DU56" s="580"/>
      <c r="DV56" s="580"/>
      <c r="DW56" s="580"/>
      <c r="DX56" s="580"/>
      <c r="DY56" s="580"/>
      <c r="DZ56" s="580"/>
      <c r="EA56" s="580"/>
      <c r="EB56" s="580"/>
      <c r="EC56" s="580"/>
      <c r="ED56" s="580"/>
      <c r="EE56" s="580"/>
      <c r="EF56" s="580"/>
      <c r="EG56" s="580"/>
      <c r="EH56" s="580"/>
      <c r="EI56" s="580"/>
      <c r="EJ56" s="580"/>
      <c r="EK56" s="580"/>
      <c r="EL56" s="580"/>
      <c r="EM56" s="580"/>
      <c r="EN56" s="580"/>
      <c r="EO56" s="580"/>
      <c r="EP56" s="580"/>
      <c r="EQ56" s="580"/>
      <c r="ER56" s="580"/>
      <c r="ES56" s="580"/>
      <c r="ET56" s="580"/>
      <c r="EU56" s="580"/>
      <c r="EV56" s="580"/>
      <c r="EW56" s="580"/>
      <c r="EX56" s="580"/>
      <c r="EY56" s="580"/>
      <c r="EZ56" s="580"/>
      <c r="FA56" s="580"/>
      <c r="FB56" s="580"/>
      <c r="FC56" s="580"/>
      <c r="FD56" s="580"/>
      <c r="FE56" s="580"/>
      <c r="FF56" s="580"/>
      <c r="FG56" s="580"/>
      <c r="FH56" s="580"/>
      <c r="FI56" s="580"/>
      <c r="FJ56" s="580"/>
      <c r="FK56" s="580"/>
      <c r="FL56" s="580"/>
      <c r="FM56" s="580"/>
      <c r="FN56" s="580"/>
      <c r="FO56" s="580"/>
      <c r="FP56" s="580"/>
      <c r="FQ56" s="580"/>
      <c r="FR56" s="580"/>
      <c r="FS56" s="580"/>
      <c r="FT56" s="580"/>
      <c r="FU56" s="580"/>
      <c r="FV56" s="580"/>
      <c r="FW56" s="580"/>
      <c r="FX56" s="580"/>
      <c r="FY56" s="580"/>
      <c r="FZ56" s="580"/>
      <c r="GA56" s="580"/>
      <c r="GB56" s="580"/>
      <c r="GC56" s="580"/>
      <c r="GD56" s="580"/>
      <c r="GE56" s="580"/>
      <c r="GF56" s="580"/>
      <c r="GG56" s="580"/>
      <c r="GH56" s="580"/>
      <c r="GI56" s="580"/>
      <c r="GJ56" s="580"/>
      <c r="GK56" s="580"/>
      <c r="GL56" s="580"/>
      <c r="GM56" s="580"/>
      <c r="GN56" s="580"/>
      <c r="GO56" s="580"/>
      <c r="GP56" s="580"/>
      <c r="GQ56" s="580"/>
      <c r="GR56" s="580"/>
      <c r="GS56" s="580"/>
      <c r="GT56" s="580"/>
      <c r="GU56" s="580"/>
      <c r="GV56" s="580"/>
      <c r="GW56" s="580"/>
      <c r="GX56" s="580"/>
      <c r="GY56" s="580"/>
      <c r="GZ56" s="580"/>
      <c r="HA56" s="580"/>
      <c r="HB56" s="580"/>
      <c r="HC56" s="580"/>
      <c r="HD56" s="580"/>
      <c r="HE56" s="580"/>
      <c r="HF56" s="580"/>
      <c r="HG56" s="580"/>
      <c r="HH56" s="580"/>
      <c r="HI56" s="580"/>
      <c r="HJ56" s="580"/>
      <c r="HK56" s="580"/>
      <c r="HL56" s="580"/>
      <c r="HM56" s="580"/>
      <c r="HN56" s="580"/>
      <c r="HO56" s="580"/>
      <c r="HP56" s="580"/>
      <c r="HQ56" s="580"/>
      <c r="HR56" s="580"/>
      <c r="HS56" s="580"/>
      <c r="HT56" s="580"/>
      <c r="HU56" s="580"/>
      <c r="HV56" s="580"/>
      <c r="HW56" s="580"/>
      <c r="HX56" s="580"/>
      <c r="HY56" s="580"/>
      <c r="HZ56" s="580"/>
      <c r="IA56" s="580"/>
      <c r="IB56" s="580"/>
      <c r="IC56" s="580"/>
      <c r="ID56" s="580"/>
      <c r="IE56" s="580"/>
      <c r="IF56" s="580"/>
      <c r="IG56" s="580"/>
      <c r="IH56" s="580"/>
      <c r="II56" s="580"/>
      <c r="IJ56" s="580"/>
      <c r="IK56" s="580"/>
      <c r="IL56" s="580"/>
    </row>
    <row r="57" spans="1:246" ht="21.6" thickBot="1">
      <c r="A57" s="1733"/>
      <c r="B57" s="1734"/>
      <c r="C57" s="1734"/>
      <c r="D57" s="1734"/>
      <c r="E57" s="1734"/>
      <c r="F57" s="1735"/>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c r="AI57" s="1684"/>
      <c r="AJ57" s="1684"/>
      <c r="AK57" s="1684"/>
      <c r="AL57" s="1685"/>
      <c r="AM57" s="777"/>
      <c r="AN57" s="777"/>
      <c r="AO57" s="777"/>
      <c r="AP57" s="777"/>
      <c r="AQ57" s="777"/>
      <c r="AR57" s="777"/>
      <c r="AS57" s="777"/>
      <c r="AT57" s="777"/>
      <c r="AU57" s="759"/>
      <c r="AV57" s="759"/>
      <c r="AW57" s="759"/>
      <c r="AX57" s="759"/>
      <c r="AY57" s="777"/>
      <c r="AZ57" s="777"/>
      <c r="BA57" s="777"/>
      <c r="BB57" s="777"/>
      <c r="BC57" s="43"/>
      <c r="BD57" s="131"/>
      <c r="BE57" s="23"/>
      <c r="BF57" s="614"/>
      <c r="BG57" s="23"/>
      <c r="BH57" s="136"/>
      <c r="BI57" s="941"/>
      <c r="BJ57" s="941"/>
      <c r="BK57" s="941"/>
      <c r="BL57" s="941"/>
      <c r="BM57" s="771"/>
      <c r="BN57" s="771"/>
      <c r="BO57" s="771"/>
      <c r="BP57" s="771"/>
      <c r="BQ57" s="771"/>
      <c r="BR57" s="771"/>
      <c r="BS57" s="771"/>
      <c r="BT57" s="771"/>
      <c r="BU57" s="941"/>
      <c r="BV57" s="941"/>
      <c r="BW57" s="941"/>
      <c r="BX57" s="941"/>
      <c r="BY57" s="941"/>
      <c r="BZ57" s="941"/>
      <c r="CA57" s="23"/>
      <c r="CB57" s="941"/>
      <c r="CC57" s="941"/>
      <c r="CD57" s="941"/>
      <c r="CE57" s="941"/>
      <c r="CF57" s="941"/>
      <c r="CG57" s="941"/>
      <c r="CH57" s="941"/>
      <c r="CI57" s="941"/>
      <c r="CJ57" s="941"/>
      <c r="CK57" s="941"/>
      <c r="CL57" s="20"/>
      <c r="CM57" s="20"/>
      <c r="CN57" s="20"/>
      <c r="CO57" s="20"/>
      <c r="CP57" s="20"/>
      <c r="CQ57" s="20"/>
      <c r="CR57" s="20"/>
      <c r="CS57" s="20"/>
      <c r="CT57" s="771"/>
      <c r="CU57" s="20"/>
      <c r="CV57" s="20"/>
      <c r="CW57" s="590"/>
      <c r="CX57" s="590"/>
      <c r="CY57" s="941"/>
      <c r="CZ57" s="580"/>
      <c r="DA57" s="580"/>
      <c r="DB57" s="580"/>
      <c r="DC57" s="580"/>
      <c r="DD57" s="580"/>
      <c r="DE57" s="580"/>
      <c r="DF57" s="580"/>
      <c r="DG57" s="580"/>
      <c r="DH57" s="580"/>
      <c r="DI57" s="580"/>
      <c r="DJ57" s="580"/>
      <c r="DK57" s="580"/>
      <c r="DL57" s="580"/>
      <c r="DM57" s="580"/>
      <c r="DN57" s="580"/>
      <c r="DO57" s="580"/>
      <c r="DP57" s="580"/>
      <c r="DQ57" s="580"/>
      <c r="DR57" s="580"/>
      <c r="DS57" s="580"/>
      <c r="DT57" s="580"/>
      <c r="DU57" s="580"/>
      <c r="DV57" s="580"/>
      <c r="DW57" s="580"/>
      <c r="DX57" s="580"/>
      <c r="DY57" s="580"/>
      <c r="DZ57" s="580"/>
      <c r="EA57" s="580"/>
      <c r="EB57" s="580"/>
      <c r="EC57" s="580"/>
      <c r="ED57" s="580"/>
      <c r="EE57" s="580"/>
      <c r="EF57" s="580"/>
      <c r="EG57" s="580"/>
      <c r="EH57" s="580"/>
      <c r="EI57" s="580"/>
      <c r="EJ57" s="580"/>
      <c r="EK57" s="580"/>
      <c r="EL57" s="580"/>
      <c r="EM57" s="580"/>
      <c r="EN57" s="580"/>
      <c r="EO57" s="580"/>
      <c r="EP57" s="580"/>
      <c r="EQ57" s="580"/>
      <c r="ER57" s="580"/>
      <c r="ES57" s="580"/>
      <c r="ET57" s="580"/>
      <c r="EU57" s="580"/>
      <c r="EV57" s="580"/>
      <c r="EW57" s="580"/>
      <c r="EX57" s="580"/>
      <c r="EY57" s="580"/>
      <c r="EZ57" s="580"/>
      <c r="FA57" s="580"/>
      <c r="FB57" s="580"/>
      <c r="FC57" s="580"/>
      <c r="FD57" s="580"/>
      <c r="FE57" s="580"/>
      <c r="FF57" s="580"/>
      <c r="FG57" s="580"/>
      <c r="FH57" s="580"/>
      <c r="FI57" s="580"/>
      <c r="FJ57" s="580"/>
      <c r="FK57" s="580"/>
      <c r="FL57" s="580"/>
      <c r="FM57" s="580"/>
      <c r="FN57" s="580"/>
      <c r="FO57" s="580"/>
      <c r="FP57" s="580"/>
      <c r="FQ57" s="580"/>
      <c r="FR57" s="580"/>
      <c r="FS57" s="580"/>
      <c r="FT57" s="580"/>
      <c r="FU57" s="580"/>
      <c r="FV57" s="580"/>
      <c r="FW57" s="580"/>
      <c r="FX57" s="580"/>
      <c r="FY57" s="580"/>
      <c r="FZ57" s="580"/>
      <c r="GA57" s="580"/>
      <c r="GB57" s="580"/>
      <c r="GC57" s="580"/>
      <c r="GD57" s="580"/>
      <c r="GE57" s="580"/>
      <c r="GF57" s="580"/>
      <c r="GG57" s="580"/>
      <c r="GH57" s="580"/>
      <c r="GI57" s="580"/>
      <c r="GJ57" s="580"/>
      <c r="GK57" s="580"/>
      <c r="GL57" s="580"/>
      <c r="GM57" s="580"/>
      <c r="GN57" s="580"/>
      <c r="GO57" s="580"/>
      <c r="GP57" s="580"/>
      <c r="GQ57" s="580"/>
      <c r="GR57" s="580"/>
      <c r="GS57" s="580"/>
      <c r="GT57" s="580"/>
      <c r="GU57" s="580"/>
      <c r="GV57" s="580"/>
      <c r="GW57" s="580"/>
      <c r="GX57" s="580"/>
      <c r="GY57" s="580"/>
      <c r="GZ57" s="580"/>
      <c r="HA57" s="580"/>
      <c r="HB57" s="580"/>
      <c r="HC57" s="580"/>
      <c r="HD57" s="580"/>
      <c r="HE57" s="580"/>
      <c r="HF57" s="580"/>
      <c r="HG57" s="580"/>
      <c r="HH57" s="580"/>
      <c r="HI57" s="580"/>
      <c r="HJ57" s="580"/>
      <c r="HK57" s="580"/>
      <c r="HL57" s="580"/>
      <c r="HM57" s="580"/>
      <c r="HN57" s="580"/>
      <c r="HO57" s="580"/>
      <c r="HP57" s="580"/>
      <c r="HQ57" s="580"/>
      <c r="HR57" s="580"/>
      <c r="HS57" s="580"/>
      <c r="HT57" s="580"/>
      <c r="HU57" s="580"/>
      <c r="HV57" s="580"/>
      <c r="HW57" s="580"/>
      <c r="HX57" s="580"/>
      <c r="HY57" s="580"/>
      <c r="HZ57" s="580"/>
      <c r="IA57" s="580"/>
      <c r="IB57" s="580"/>
      <c r="IC57" s="580"/>
      <c r="ID57" s="580"/>
      <c r="IE57" s="580"/>
      <c r="IF57" s="580"/>
      <c r="IG57" s="580"/>
      <c r="IH57" s="580"/>
      <c r="II57" s="580"/>
      <c r="IJ57" s="580"/>
      <c r="IK57" s="580"/>
      <c r="IL57" s="580"/>
    </row>
    <row r="58" spans="1:246" ht="59.25" customHeight="1" thickBot="1">
      <c r="A58" s="1353" t="s">
        <v>266</v>
      </c>
      <c r="B58" s="1354"/>
      <c r="C58" s="1354"/>
      <c r="D58" s="1354"/>
      <c r="E58" s="1354"/>
      <c r="F58" s="37"/>
      <c r="G58" s="1673"/>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5"/>
      <c r="AM58" s="777"/>
      <c r="AN58" s="777"/>
      <c r="AO58" s="777"/>
      <c r="AP58" s="777"/>
      <c r="AQ58" s="777"/>
      <c r="AR58" s="777"/>
      <c r="AS58" s="777"/>
      <c r="AT58" s="777"/>
      <c r="AU58" s="759"/>
      <c r="AV58" s="759"/>
      <c r="AW58" s="759"/>
      <c r="AX58" s="759"/>
      <c r="AY58" s="777"/>
      <c r="AZ58" s="777"/>
      <c r="BA58" s="777"/>
      <c r="BB58" s="777"/>
      <c r="BC58" s="43"/>
      <c r="BD58" s="131"/>
      <c r="BE58" s="23"/>
      <c r="BF58" s="614"/>
      <c r="BG58" s="23"/>
      <c r="BH58" s="136"/>
      <c r="BI58" s="941"/>
      <c r="BJ58" s="941"/>
      <c r="BK58" s="941"/>
      <c r="BL58" s="941"/>
      <c r="BM58" s="771"/>
      <c r="BN58" s="771"/>
      <c r="BO58" s="771"/>
      <c r="BP58" s="771"/>
      <c r="BQ58" s="771"/>
      <c r="BR58" s="771"/>
      <c r="BS58" s="771"/>
      <c r="BT58" s="771"/>
      <c r="BU58" s="941"/>
      <c r="BV58" s="941"/>
      <c r="BW58" s="941"/>
      <c r="BX58" s="941"/>
      <c r="BY58" s="941"/>
      <c r="BZ58" s="941"/>
      <c r="CA58" s="23"/>
      <c r="CB58" s="941"/>
      <c r="CC58" s="941"/>
      <c r="CD58" s="941"/>
      <c r="CE58" s="941"/>
      <c r="CF58" s="941"/>
      <c r="CG58" s="941"/>
      <c r="CH58" s="941"/>
      <c r="CI58" s="941"/>
      <c r="CJ58" s="941"/>
      <c r="CK58" s="941"/>
      <c r="CL58" s="20"/>
      <c r="CM58" s="20"/>
      <c r="CN58" s="20"/>
      <c r="CO58" s="20"/>
      <c r="CP58" s="20"/>
      <c r="CQ58" s="20"/>
      <c r="CR58" s="20"/>
      <c r="CS58" s="20"/>
      <c r="CT58" s="771"/>
      <c r="CU58" s="20"/>
      <c r="CV58" s="20"/>
      <c r="CW58" s="590"/>
      <c r="CX58" s="590"/>
      <c r="CY58" s="941"/>
      <c r="CZ58" s="580"/>
      <c r="DA58" s="580"/>
      <c r="DB58" s="580"/>
      <c r="DC58" s="580"/>
      <c r="DD58" s="580"/>
      <c r="DE58" s="580"/>
      <c r="DF58" s="580"/>
      <c r="DG58" s="580"/>
      <c r="DH58" s="580"/>
      <c r="DI58" s="580"/>
      <c r="DJ58" s="580"/>
      <c r="DK58" s="580"/>
      <c r="DL58" s="580"/>
      <c r="DM58" s="580"/>
      <c r="DN58" s="580"/>
      <c r="DO58" s="580"/>
      <c r="DP58" s="580"/>
      <c r="DQ58" s="580"/>
      <c r="DR58" s="580"/>
      <c r="DS58" s="580"/>
      <c r="DT58" s="580"/>
      <c r="DU58" s="580"/>
      <c r="DV58" s="580"/>
      <c r="DW58" s="580"/>
      <c r="DX58" s="580"/>
      <c r="DY58" s="580"/>
      <c r="DZ58" s="580"/>
      <c r="EA58" s="580"/>
      <c r="EB58" s="580"/>
      <c r="EC58" s="580"/>
      <c r="ED58" s="580"/>
      <c r="EE58" s="580"/>
      <c r="EF58" s="580"/>
      <c r="EG58" s="580"/>
      <c r="EH58" s="580"/>
      <c r="EI58" s="580"/>
      <c r="EJ58" s="580"/>
      <c r="EK58" s="580"/>
      <c r="EL58" s="580"/>
      <c r="EM58" s="580"/>
      <c r="EN58" s="580"/>
      <c r="EO58" s="580"/>
      <c r="EP58" s="580"/>
      <c r="EQ58" s="580"/>
      <c r="ER58" s="580"/>
      <c r="ES58" s="580"/>
      <c r="ET58" s="580"/>
      <c r="EU58" s="580"/>
      <c r="EV58" s="580"/>
      <c r="EW58" s="580"/>
      <c r="EX58" s="580"/>
      <c r="EY58" s="580"/>
      <c r="EZ58" s="580"/>
      <c r="FA58" s="580"/>
      <c r="FB58" s="580"/>
      <c r="FC58" s="580"/>
      <c r="FD58" s="580"/>
      <c r="FE58" s="580"/>
      <c r="FF58" s="580"/>
      <c r="FG58" s="580"/>
      <c r="FH58" s="580"/>
      <c r="FI58" s="580"/>
      <c r="FJ58" s="580"/>
      <c r="FK58" s="580"/>
      <c r="FL58" s="580"/>
      <c r="FM58" s="580"/>
      <c r="FN58" s="580"/>
      <c r="FO58" s="580"/>
      <c r="FP58" s="580"/>
      <c r="FQ58" s="580"/>
      <c r="FR58" s="580"/>
      <c r="FS58" s="580"/>
      <c r="FT58" s="580"/>
      <c r="FU58" s="580"/>
      <c r="FV58" s="580"/>
      <c r="FW58" s="580"/>
      <c r="FX58" s="580"/>
      <c r="FY58" s="580"/>
      <c r="FZ58" s="580"/>
      <c r="GA58" s="580"/>
      <c r="GB58" s="580"/>
      <c r="GC58" s="580"/>
      <c r="GD58" s="580"/>
      <c r="GE58" s="580"/>
      <c r="GF58" s="580"/>
      <c r="GG58" s="580"/>
      <c r="GH58" s="580"/>
      <c r="GI58" s="580"/>
      <c r="GJ58" s="580"/>
      <c r="GK58" s="580"/>
      <c r="GL58" s="580"/>
      <c r="GM58" s="580"/>
      <c r="GN58" s="580"/>
      <c r="GO58" s="580"/>
      <c r="GP58" s="580"/>
      <c r="GQ58" s="580"/>
      <c r="GR58" s="580"/>
      <c r="GS58" s="580"/>
      <c r="GT58" s="580"/>
      <c r="GU58" s="580"/>
      <c r="GV58" s="580"/>
      <c r="GW58" s="580"/>
      <c r="GX58" s="580"/>
      <c r="GY58" s="580"/>
      <c r="GZ58" s="580"/>
      <c r="HA58" s="580"/>
      <c r="HB58" s="580"/>
      <c r="HC58" s="580"/>
      <c r="HD58" s="580"/>
      <c r="HE58" s="580"/>
      <c r="HF58" s="580"/>
      <c r="HG58" s="580"/>
      <c r="HH58" s="580"/>
      <c r="HI58" s="580"/>
      <c r="HJ58" s="580"/>
      <c r="HK58" s="580"/>
      <c r="HL58" s="580"/>
      <c r="HM58" s="580"/>
      <c r="HN58" s="580"/>
      <c r="HO58" s="580"/>
      <c r="HP58" s="580"/>
      <c r="HQ58" s="580"/>
      <c r="HR58" s="580"/>
      <c r="HS58" s="580"/>
      <c r="HT58" s="580"/>
      <c r="HU58" s="580"/>
      <c r="HV58" s="580"/>
      <c r="HW58" s="580"/>
      <c r="HX58" s="580"/>
      <c r="HY58" s="580"/>
      <c r="HZ58" s="580"/>
      <c r="IA58" s="580"/>
      <c r="IB58" s="580"/>
      <c r="IC58" s="580"/>
      <c r="ID58" s="580"/>
      <c r="IE58" s="580"/>
      <c r="IF58" s="580"/>
      <c r="IG58" s="580"/>
      <c r="IH58" s="580"/>
      <c r="II58" s="580"/>
      <c r="IJ58" s="580"/>
      <c r="IK58" s="580"/>
      <c r="IL58" s="580"/>
    </row>
    <row r="59" spans="1:246" ht="24" customHeight="1">
      <c r="A59" s="1722" t="s">
        <v>267</v>
      </c>
      <c r="B59" s="1723"/>
      <c r="C59" s="1723"/>
      <c r="D59" s="1723"/>
      <c r="E59" s="1723"/>
      <c r="F59" s="1724"/>
      <c r="G59" s="1673"/>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c r="AI59" s="1684"/>
      <c r="AJ59" s="1684"/>
      <c r="AK59" s="1684"/>
      <c r="AL59" s="1685"/>
      <c r="AM59" s="777"/>
      <c r="AN59" s="777"/>
      <c r="AO59" s="777"/>
      <c r="AP59" s="777"/>
      <c r="AQ59" s="777"/>
      <c r="AR59" s="777"/>
      <c r="AS59" s="777"/>
      <c r="AT59" s="777"/>
      <c r="AU59" s="759"/>
      <c r="AV59" s="759"/>
      <c r="AW59" s="759"/>
      <c r="AX59" s="759"/>
      <c r="AY59" s="777"/>
      <c r="AZ59" s="777"/>
      <c r="BA59" s="777"/>
      <c r="BB59" s="777"/>
      <c r="BC59" s="43"/>
      <c r="BD59" s="131"/>
      <c r="BE59" s="23"/>
      <c r="BF59" s="614"/>
      <c r="BG59" s="23"/>
      <c r="BH59" s="136"/>
      <c r="BI59" s="941"/>
      <c r="BJ59" s="941"/>
      <c r="BK59" s="941"/>
      <c r="BL59" s="941"/>
      <c r="BM59" s="771"/>
      <c r="BN59" s="771"/>
      <c r="BO59" s="771"/>
      <c r="BP59" s="771"/>
      <c r="BQ59" s="771"/>
      <c r="BR59" s="771"/>
      <c r="BS59" s="771"/>
      <c r="BT59" s="771"/>
      <c r="BU59" s="941"/>
      <c r="BV59" s="941"/>
      <c r="BW59" s="941"/>
      <c r="BX59" s="941"/>
      <c r="BY59" s="941"/>
      <c r="BZ59" s="941"/>
      <c r="CA59" s="23"/>
      <c r="CB59" s="941"/>
      <c r="CC59" s="941"/>
      <c r="CD59" s="941"/>
      <c r="CE59" s="941"/>
      <c r="CF59" s="941"/>
      <c r="CG59" s="941"/>
      <c r="CH59" s="941"/>
      <c r="CI59" s="941"/>
      <c r="CJ59" s="941"/>
      <c r="CK59" s="941"/>
      <c r="CL59" s="20"/>
      <c r="CM59" s="20"/>
      <c r="CN59" s="20"/>
      <c r="CO59" s="20"/>
      <c r="CP59" s="20"/>
      <c r="CQ59" s="20"/>
      <c r="CR59" s="20"/>
      <c r="CS59" s="20"/>
      <c r="CT59" s="771"/>
      <c r="CU59" s="20"/>
      <c r="CV59" s="20"/>
      <c r="CW59" s="590"/>
      <c r="CX59" s="590"/>
      <c r="CY59" s="941"/>
      <c r="CZ59" s="580"/>
      <c r="DA59" s="580"/>
      <c r="DB59" s="580"/>
      <c r="DC59" s="580"/>
      <c r="DD59" s="580"/>
      <c r="DE59" s="580"/>
      <c r="DF59" s="580"/>
      <c r="DG59" s="580"/>
      <c r="DH59" s="580"/>
      <c r="DI59" s="580"/>
      <c r="DJ59" s="580"/>
      <c r="DK59" s="580"/>
      <c r="DL59" s="580"/>
      <c r="DM59" s="580"/>
      <c r="DN59" s="580"/>
      <c r="DO59" s="580"/>
      <c r="DP59" s="580"/>
      <c r="DQ59" s="580"/>
      <c r="DR59" s="580"/>
      <c r="DS59" s="580"/>
      <c r="DT59" s="580"/>
      <c r="DU59" s="580"/>
      <c r="DV59" s="580"/>
      <c r="DW59" s="580"/>
      <c r="DX59" s="580"/>
      <c r="DY59" s="580"/>
      <c r="DZ59" s="580"/>
      <c r="EA59" s="580"/>
      <c r="EB59" s="580"/>
      <c r="EC59" s="580"/>
      <c r="ED59" s="580"/>
      <c r="EE59" s="580"/>
      <c r="EF59" s="580"/>
      <c r="EG59" s="580"/>
      <c r="EH59" s="580"/>
      <c r="EI59" s="580"/>
      <c r="EJ59" s="580"/>
      <c r="EK59" s="580"/>
      <c r="EL59" s="580"/>
      <c r="EM59" s="580"/>
      <c r="EN59" s="580"/>
      <c r="EO59" s="580"/>
      <c r="EP59" s="580"/>
      <c r="EQ59" s="580"/>
      <c r="ER59" s="580"/>
      <c r="ES59" s="580"/>
      <c r="ET59" s="580"/>
      <c r="EU59" s="580"/>
      <c r="EV59" s="580"/>
      <c r="EW59" s="580"/>
      <c r="EX59" s="580"/>
      <c r="EY59" s="580"/>
      <c r="EZ59" s="580"/>
      <c r="FA59" s="580"/>
      <c r="FB59" s="580"/>
      <c r="FC59" s="580"/>
      <c r="FD59" s="580"/>
      <c r="FE59" s="580"/>
      <c r="FF59" s="580"/>
      <c r="FG59" s="580"/>
      <c r="FH59" s="580"/>
      <c r="FI59" s="580"/>
      <c r="FJ59" s="580"/>
      <c r="FK59" s="580"/>
      <c r="FL59" s="580"/>
      <c r="FM59" s="580"/>
      <c r="FN59" s="580"/>
      <c r="FO59" s="580"/>
      <c r="FP59" s="580"/>
      <c r="FQ59" s="580"/>
      <c r="FR59" s="580"/>
      <c r="FS59" s="580"/>
      <c r="FT59" s="580"/>
      <c r="FU59" s="580"/>
      <c r="FV59" s="580"/>
      <c r="FW59" s="580"/>
      <c r="FX59" s="580"/>
      <c r="FY59" s="580"/>
      <c r="FZ59" s="580"/>
      <c r="GA59" s="580"/>
      <c r="GB59" s="580"/>
      <c r="GC59" s="580"/>
      <c r="GD59" s="580"/>
      <c r="GE59" s="580"/>
      <c r="GF59" s="580"/>
      <c r="GG59" s="580"/>
      <c r="GH59" s="580"/>
      <c r="GI59" s="580"/>
      <c r="GJ59" s="580"/>
      <c r="GK59" s="580"/>
      <c r="GL59" s="580"/>
      <c r="GM59" s="580"/>
      <c r="GN59" s="580"/>
      <c r="GO59" s="580"/>
      <c r="GP59" s="580"/>
      <c r="GQ59" s="580"/>
      <c r="GR59" s="580"/>
      <c r="GS59" s="580"/>
      <c r="GT59" s="580"/>
      <c r="GU59" s="580"/>
      <c r="GV59" s="580"/>
      <c r="GW59" s="580"/>
      <c r="GX59" s="580"/>
      <c r="GY59" s="580"/>
      <c r="GZ59" s="580"/>
      <c r="HA59" s="580"/>
      <c r="HB59" s="580"/>
      <c r="HC59" s="580"/>
      <c r="HD59" s="580"/>
      <c r="HE59" s="580"/>
      <c r="HF59" s="580"/>
      <c r="HG59" s="580"/>
      <c r="HH59" s="580"/>
      <c r="HI59" s="580"/>
      <c r="HJ59" s="580"/>
      <c r="HK59" s="580"/>
      <c r="HL59" s="580"/>
      <c r="HM59" s="580"/>
      <c r="HN59" s="580"/>
      <c r="HO59" s="580"/>
      <c r="HP59" s="580"/>
      <c r="HQ59" s="580"/>
      <c r="HR59" s="580"/>
      <c r="HS59" s="580"/>
      <c r="HT59" s="580"/>
      <c r="HU59" s="580"/>
      <c r="HV59" s="580"/>
      <c r="HW59" s="580"/>
      <c r="HX59" s="580"/>
      <c r="HY59" s="580"/>
      <c r="HZ59" s="580"/>
      <c r="IA59" s="580"/>
      <c r="IB59" s="580"/>
      <c r="IC59" s="580"/>
      <c r="ID59" s="580"/>
      <c r="IE59" s="580"/>
      <c r="IF59" s="580"/>
      <c r="IG59" s="580"/>
      <c r="IH59" s="580"/>
      <c r="II59" s="580"/>
      <c r="IJ59" s="580"/>
      <c r="IK59" s="580"/>
      <c r="IL59" s="580"/>
    </row>
    <row r="60" spans="1:246" ht="24" customHeight="1">
      <c r="A60" s="1725" t="s">
        <v>107</v>
      </c>
      <c r="B60" s="1726"/>
      <c r="C60" s="1726"/>
      <c r="D60" s="1726"/>
      <c r="E60" s="1727"/>
      <c r="F60" s="156"/>
      <c r="G60" s="1673"/>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5"/>
      <c r="AM60" s="777"/>
      <c r="AN60" s="777"/>
      <c r="AO60" s="777"/>
      <c r="AP60" s="777"/>
      <c r="AQ60" s="777"/>
      <c r="AR60" s="777"/>
      <c r="AS60" s="777"/>
      <c r="AT60" s="777"/>
      <c r="AU60" s="759"/>
      <c r="AV60" s="759"/>
      <c r="AW60" s="759"/>
      <c r="AX60" s="759"/>
      <c r="AY60" s="777"/>
      <c r="AZ60" s="777"/>
      <c r="BA60" s="777"/>
      <c r="BB60" s="777"/>
      <c r="BC60" s="43"/>
      <c r="BD60" s="131"/>
      <c r="BE60" s="20"/>
      <c r="BF60" s="591"/>
      <c r="BG60" s="20"/>
      <c r="BH60" s="136"/>
      <c r="BI60" s="941"/>
      <c r="BJ60" s="941"/>
      <c r="BK60" s="941"/>
      <c r="BL60" s="941"/>
      <c r="BM60" s="771"/>
      <c r="BN60" s="771"/>
      <c r="BO60" s="771"/>
      <c r="BP60" s="771"/>
      <c r="BQ60" s="771"/>
      <c r="BR60" s="771"/>
      <c r="BS60" s="771"/>
      <c r="BT60" s="771"/>
      <c r="BU60" s="941"/>
      <c r="BV60" s="941"/>
      <c r="BW60" s="941"/>
      <c r="BX60" s="941"/>
      <c r="BY60" s="941"/>
      <c r="BZ60" s="941"/>
      <c r="CA60" s="20"/>
      <c r="CB60" s="941"/>
      <c r="CC60" s="941"/>
      <c r="CD60" s="941"/>
      <c r="CE60" s="941"/>
      <c r="CF60" s="941"/>
      <c r="CG60" s="941"/>
      <c r="CH60" s="941"/>
      <c r="CI60" s="941"/>
      <c r="CJ60" s="941"/>
      <c r="CK60" s="941"/>
      <c r="CL60" s="941"/>
      <c r="CM60" s="941"/>
      <c r="CN60" s="941"/>
      <c r="CO60" s="941"/>
      <c r="CP60" s="941"/>
      <c r="CQ60" s="941"/>
      <c r="CR60" s="941"/>
      <c r="CS60" s="941"/>
      <c r="CT60" s="771"/>
      <c r="CU60" s="941"/>
      <c r="CV60" s="941"/>
      <c r="CW60" s="590"/>
      <c r="CX60" s="590"/>
      <c r="CY60" s="941"/>
      <c r="CZ60" s="580"/>
      <c r="DA60" s="580"/>
      <c r="DB60" s="580"/>
      <c r="DC60" s="580"/>
      <c r="DD60" s="580"/>
      <c r="DE60" s="580"/>
      <c r="DF60" s="580"/>
      <c r="DG60" s="580"/>
      <c r="DH60" s="580"/>
      <c r="DI60" s="580"/>
      <c r="DJ60" s="580"/>
      <c r="DK60" s="580"/>
      <c r="DL60" s="580"/>
      <c r="DM60" s="580"/>
      <c r="DN60" s="580"/>
      <c r="DO60" s="580"/>
      <c r="DP60" s="580"/>
      <c r="DQ60" s="580"/>
      <c r="DR60" s="580"/>
      <c r="DS60" s="580"/>
      <c r="DT60" s="580"/>
      <c r="DU60" s="580"/>
      <c r="DV60" s="580"/>
      <c r="DW60" s="580"/>
      <c r="DX60" s="580"/>
      <c r="DY60" s="580"/>
      <c r="DZ60" s="580"/>
      <c r="EA60" s="580"/>
      <c r="EB60" s="580"/>
      <c r="EC60" s="580"/>
      <c r="ED60" s="580"/>
      <c r="EE60" s="580"/>
      <c r="EF60" s="580"/>
      <c r="EG60" s="580"/>
      <c r="EH60" s="580"/>
      <c r="EI60" s="580"/>
      <c r="EJ60" s="580"/>
      <c r="EK60" s="580"/>
      <c r="EL60" s="580"/>
      <c r="EM60" s="580"/>
      <c r="EN60" s="580"/>
      <c r="EO60" s="580"/>
      <c r="EP60" s="580"/>
      <c r="EQ60" s="580"/>
      <c r="ER60" s="580"/>
      <c r="ES60" s="580"/>
      <c r="ET60" s="580"/>
      <c r="EU60" s="580"/>
      <c r="EV60" s="580"/>
      <c r="EW60" s="580"/>
      <c r="EX60" s="580"/>
      <c r="EY60" s="580"/>
      <c r="EZ60" s="580"/>
      <c r="FA60" s="580"/>
      <c r="FB60" s="580"/>
      <c r="FC60" s="580"/>
      <c r="FD60" s="580"/>
      <c r="FE60" s="580"/>
      <c r="FF60" s="580"/>
      <c r="FG60" s="580"/>
      <c r="FH60" s="580"/>
      <c r="FI60" s="580"/>
      <c r="FJ60" s="580"/>
      <c r="FK60" s="580"/>
      <c r="FL60" s="580"/>
      <c r="FM60" s="580"/>
      <c r="FN60" s="580"/>
      <c r="FO60" s="580"/>
      <c r="FP60" s="580"/>
      <c r="FQ60" s="580"/>
      <c r="FR60" s="580"/>
      <c r="FS60" s="580"/>
      <c r="FT60" s="580"/>
      <c r="FU60" s="580"/>
      <c r="FV60" s="580"/>
      <c r="FW60" s="580"/>
      <c r="FX60" s="580"/>
      <c r="FY60" s="580"/>
      <c r="FZ60" s="580"/>
      <c r="GA60" s="580"/>
      <c r="GB60" s="580"/>
      <c r="GC60" s="580"/>
      <c r="GD60" s="580"/>
      <c r="GE60" s="580"/>
      <c r="GF60" s="580"/>
      <c r="GG60" s="580"/>
      <c r="GH60" s="580"/>
      <c r="GI60" s="580"/>
      <c r="GJ60" s="580"/>
      <c r="GK60" s="580"/>
      <c r="GL60" s="580"/>
      <c r="GM60" s="580"/>
      <c r="GN60" s="580"/>
      <c r="GO60" s="580"/>
      <c r="GP60" s="580"/>
      <c r="GQ60" s="580"/>
      <c r="GR60" s="580"/>
      <c r="GS60" s="580"/>
      <c r="GT60" s="580"/>
      <c r="GU60" s="580"/>
      <c r="GV60" s="580"/>
      <c r="GW60" s="580"/>
      <c r="GX60" s="580"/>
      <c r="GY60" s="580"/>
      <c r="GZ60" s="580"/>
      <c r="HA60" s="580"/>
      <c r="HB60" s="580"/>
      <c r="HC60" s="580"/>
      <c r="HD60" s="580"/>
      <c r="HE60" s="580"/>
      <c r="HF60" s="580"/>
      <c r="HG60" s="580"/>
      <c r="HH60" s="580"/>
      <c r="HI60" s="580"/>
      <c r="HJ60" s="580"/>
      <c r="HK60" s="580"/>
      <c r="HL60" s="580"/>
      <c r="HM60" s="580"/>
      <c r="HN60" s="580"/>
      <c r="HO60" s="580"/>
      <c r="HP60" s="580"/>
      <c r="HQ60" s="580"/>
      <c r="HR60" s="580"/>
      <c r="HS60" s="580"/>
      <c r="HT60" s="580"/>
      <c r="HU60" s="580"/>
      <c r="HV60" s="580"/>
      <c r="HW60" s="580"/>
      <c r="HX60" s="580"/>
      <c r="HY60" s="580"/>
      <c r="HZ60" s="580"/>
      <c r="IA60" s="580"/>
      <c r="IB60" s="580"/>
      <c r="IC60" s="580"/>
      <c r="ID60" s="580"/>
      <c r="IE60" s="580"/>
      <c r="IF60" s="580"/>
      <c r="IG60" s="580"/>
      <c r="IH60" s="580"/>
      <c r="II60" s="580"/>
      <c r="IJ60" s="580"/>
      <c r="IK60" s="580"/>
      <c r="IL60" s="580"/>
    </row>
    <row r="61" spans="1:246" ht="24" customHeight="1">
      <c r="A61" s="1318" t="s">
        <v>108</v>
      </c>
      <c r="B61" s="1255"/>
      <c r="C61" s="1255"/>
      <c r="D61" s="1255"/>
      <c r="E61" s="1319"/>
      <c r="F61" s="36"/>
      <c r="G61" s="1673"/>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c r="AI61" s="1684"/>
      <c r="AJ61" s="1684"/>
      <c r="AK61" s="1684"/>
      <c r="AL61" s="1685"/>
      <c r="AM61" s="777"/>
      <c r="AN61" s="777"/>
      <c r="AO61" s="777"/>
      <c r="AP61" s="777"/>
      <c r="AQ61" s="777"/>
      <c r="AR61" s="777"/>
      <c r="AS61" s="777"/>
      <c r="AT61" s="777"/>
      <c r="AU61" s="759"/>
      <c r="AV61" s="759"/>
      <c r="AW61" s="759"/>
      <c r="AX61" s="759"/>
      <c r="AY61" s="777"/>
      <c r="AZ61" s="777"/>
      <c r="BA61" s="777"/>
      <c r="BB61" s="777"/>
      <c r="BC61" s="43"/>
      <c r="BD61" s="131"/>
      <c r="BE61" s="20"/>
      <c r="BF61" s="591"/>
      <c r="BG61" s="20"/>
      <c r="BH61" s="129"/>
      <c r="BI61" s="20"/>
      <c r="BJ61" s="20"/>
      <c r="BK61" s="20"/>
      <c r="BL61" s="941"/>
      <c r="BM61" s="771"/>
      <c r="BN61" s="771"/>
      <c r="BO61" s="771"/>
      <c r="BP61" s="771"/>
      <c r="BQ61" s="771"/>
      <c r="BR61" s="771"/>
      <c r="BS61" s="771"/>
      <c r="BT61" s="771"/>
      <c r="BU61" s="20"/>
      <c r="BV61" s="20"/>
      <c r="BW61" s="20"/>
      <c r="BX61" s="20"/>
      <c r="BY61" s="20"/>
      <c r="BZ61" s="20"/>
      <c r="CA61" s="20"/>
      <c r="CB61" s="20"/>
      <c r="CC61" s="20"/>
      <c r="CD61" s="20"/>
      <c r="CE61" s="20"/>
      <c r="CF61" s="20"/>
      <c r="CG61" s="20"/>
      <c r="CH61" s="20"/>
      <c r="CI61" s="20"/>
      <c r="CJ61" s="20"/>
      <c r="CK61" s="39"/>
      <c r="CL61" s="23"/>
      <c r="CM61" s="941"/>
      <c r="CN61" s="20"/>
      <c r="CO61" s="20"/>
      <c r="CP61" s="20"/>
      <c r="CQ61" s="20"/>
      <c r="CR61" s="20"/>
      <c r="CS61" s="20"/>
      <c r="CT61" s="771"/>
      <c r="CU61" s="941"/>
      <c r="CV61" s="941"/>
      <c r="CW61" s="590"/>
      <c r="CX61" s="590"/>
      <c r="CY61" s="941"/>
      <c r="CZ61" s="580"/>
      <c r="DA61" s="580"/>
      <c r="DB61" s="580"/>
      <c r="DC61" s="580"/>
      <c r="DD61" s="580"/>
      <c r="DE61" s="580"/>
      <c r="DF61" s="580"/>
      <c r="DG61" s="580"/>
      <c r="DH61" s="580"/>
      <c r="DI61" s="580"/>
      <c r="DJ61" s="580"/>
      <c r="DK61" s="580"/>
      <c r="DL61" s="580"/>
      <c r="DM61" s="580"/>
      <c r="DN61" s="580"/>
      <c r="DO61" s="580"/>
      <c r="DP61" s="580"/>
      <c r="DQ61" s="580"/>
      <c r="DR61" s="580"/>
      <c r="DS61" s="580"/>
      <c r="DT61" s="580"/>
      <c r="DU61" s="580"/>
      <c r="DV61" s="580"/>
      <c r="DW61" s="580"/>
      <c r="DX61" s="580"/>
      <c r="DY61" s="580"/>
      <c r="DZ61" s="580"/>
      <c r="EA61" s="580"/>
      <c r="EB61" s="580"/>
      <c r="EC61" s="580"/>
      <c r="ED61" s="580"/>
      <c r="EE61" s="580"/>
      <c r="EF61" s="580"/>
      <c r="EG61" s="580"/>
      <c r="EH61" s="580"/>
      <c r="EI61" s="580"/>
      <c r="EJ61" s="580"/>
      <c r="EK61" s="580"/>
      <c r="EL61" s="580"/>
      <c r="EM61" s="580"/>
      <c r="EN61" s="580"/>
      <c r="EO61" s="580"/>
      <c r="EP61" s="580"/>
      <c r="EQ61" s="580"/>
      <c r="ER61" s="580"/>
      <c r="ES61" s="580"/>
      <c r="ET61" s="580"/>
      <c r="EU61" s="580"/>
      <c r="EV61" s="580"/>
      <c r="EW61" s="580"/>
      <c r="EX61" s="580"/>
      <c r="EY61" s="580"/>
      <c r="EZ61" s="580"/>
      <c r="FA61" s="580"/>
      <c r="FB61" s="580"/>
      <c r="FC61" s="580"/>
      <c r="FD61" s="580"/>
      <c r="FE61" s="580"/>
      <c r="FF61" s="580"/>
      <c r="FG61" s="580"/>
      <c r="FH61" s="580"/>
      <c r="FI61" s="580"/>
      <c r="FJ61" s="580"/>
      <c r="FK61" s="580"/>
      <c r="FL61" s="580"/>
      <c r="FM61" s="580"/>
      <c r="FN61" s="580"/>
      <c r="FO61" s="580"/>
      <c r="FP61" s="580"/>
      <c r="FQ61" s="580"/>
      <c r="FR61" s="580"/>
      <c r="FS61" s="580"/>
      <c r="FT61" s="580"/>
      <c r="FU61" s="580"/>
      <c r="FV61" s="580"/>
      <c r="FW61" s="580"/>
      <c r="FX61" s="580"/>
      <c r="FY61" s="580"/>
      <c r="FZ61" s="580"/>
      <c r="GA61" s="580"/>
      <c r="GB61" s="580"/>
      <c r="GC61" s="580"/>
      <c r="GD61" s="580"/>
      <c r="GE61" s="580"/>
      <c r="GF61" s="580"/>
      <c r="GG61" s="580"/>
      <c r="GH61" s="580"/>
      <c r="GI61" s="580"/>
      <c r="GJ61" s="580"/>
      <c r="GK61" s="580"/>
      <c r="GL61" s="580"/>
      <c r="GM61" s="580"/>
      <c r="GN61" s="580"/>
      <c r="GO61" s="580"/>
      <c r="GP61" s="580"/>
      <c r="GQ61" s="580"/>
      <c r="GR61" s="580"/>
      <c r="GS61" s="580"/>
      <c r="GT61" s="580"/>
      <c r="GU61" s="580"/>
      <c r="GV61" s="580"/>
      <c r="GW61" s="580"/>
      <c r="GX61" s="580"/>
      <c r="GY61" s="580"/>
      <c r="GZ61" s="580"/>
      <c r="HA61" s="580"/>
      <c r="HB61" s="580"/>
      <c r="HC61" s="580"/>
      <c r="HD61" s="580"/>
      <c r="HE61" s="580"/>
      <c r="HF61" s="580"/>
      <c r="HG61" s="580"/>
      <c r="HH61" s="580"/>
      <c r="HI61" s="580"/>
      <c r="HJ61" s="580"/>
      <c r="HK61" s="580"/>
      <c r="HL61" s="580"/>
      <c r="HM61" s="580"/>
      <c r="HN61" s="580"/>
      <c r="HO61" s="580"/>
      <c r="HP61" s="580"/>
      <c r="HQ61" s="580"/>
      <c r="HR61" s="580"/>
      <c r="HS61" s="580"/>
      <c r="HT61" s="580"/>
      <c r="HU61" s="580"/>
      <c r="HV61" s="580"/>
      <c r="HW61" s="580"/>
      <c r="HX61" s="580"/>
      <c r="HY61" s="580"/>
      <c r="HZ61" s="580"/>
      <c r="IA61" s="580"/>
      <c r="IB61" s="580"/>
      <c r="IC61" s="580"/>
      <c r="ID61" s="580"/>
      <c r="IE61" s="580"/>
      <c r="IF61" s="580"/>
      <c r="IG61" s="580"/>
      <c r="IH61" s="580"/>
      <c r="II61" s="580"/>
      <c r="IJ61" s="580"/>
      <c r="IK61" s="580"/>
      <c r="IL61" s="580"/>
    </row>
    <row r="62" spans="1:246" ht="24" customHeight="1">
      <c r="A62" s="1318" t="s">
        <v>109</v>
      </c>
      <c r="B62" s="1255"/>
      <c r="C62" s="1255"/>
      <c r="D62" s="1255"/>
      <c r="E62" s="1319"/>
      <c r="F62" s="36"/>
      <c r="G62" s="1673"/>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c r="AI62" s="1684"/>
      <c r="AJ62" s="1684"/>
      <c r="AK62" s="1684"/>
      <c r="AL62" s="1685"/>
      <c r="AM62" s="777"/>
      <c r="AN62" s="777"/>
      <c r="AO62" s="777"/>
      <c r="AP62" s="777"/>
      <c r="AQ62" s="777"/>
      <c r="AR62" s="777"/>
      <c r="AS62" s="777"/>
      <c r="AT62" s="777"/>
      <c r="AU62" s="759"/>
      <c r="AV62" s="759"/>
      <c r="AW62" s="759"/>
      <c r="AX62" s="759"/>
      <c r="AY62" s="777"/>
      <c r="AZ62" s="777"/>
      <c r="BA62" s="777"/>
      <c r="BB62" s="777"/>
      <c r="BC62" s="43"/>
      <c r="BD62" s="131"/>
      <c r="BE62" s="20"/>
      <c r="BF62" s="591"/>
      <c r="BG62" s="20"/>
      <c r="BH62" s="129"/>
      <c r="BI62" s="20"/>
      <c r="BJ62" s="20"/>
      <c r="BK62" s="20"/>
      <c r="BL62" s="941"/>
      <c r="BM62" s="771"/>
      <c r="BN62" s="771"/>
      <c r="BO62" s="771"/>
      <c r="BP62" s="771"/>
      <c r="BQ62" s="771"/>
      <c r="BR62" s="771"/>
      <c r="BS62" s="771"/>
      <c r="BT62" s="771"/>
      <c r="BU62" s="20"/>
      <c r="BV62" s="20"/>
      <c r="BW62" s="20"/>
      <c r="BX62" s="20"/>
      <c r="BY62" s="20"/>
      <c r="BZ62" s="20"/>
      <c r="CA62" s="20"/>
      <c r="CB62" s="20"/>
      <c r="CC62" s="20"/>
      <c r="CD62" s="20"/>
      <c r="CE62" s="20"/>
      <c r="CF62" s="20"/>
      <c r="CG62" s="20"/>
      <c r="CH62" s="20"/>
      <c r="CI62" s="20"/>
      <c r="CJ62" s="20"/>
      <c r="CK62" s="39"/>
      <c r="CL62" s="23"/>
      <c r="CM62" s="941"/>
      <c r="CN62" s="941"/>
      <c r="CO62" s="941"/>
      <c r="CP62" s="941"/>
      <c r="CQ62" s="941"/>
      <c r="CR62" s="941"/>
      <c r="CS62" s="941"/>
      <c r="CT62" s="771"/>
      <c r="CU62" s="941"/>
      <c r="CV62" s="941"/>
      <c r="CW62" s="590"/>
      <c r="CX62" s="590"/>
      <c r="CY62" s="941"/>
      <c r="CZ62" s="580"/>
      <c r="DA62" s="580"/>
      <c r="DB62" s="580"/>
      <c r="DC62" s="580"/>
      <c r="DD62" s="580"/>
      <c r="DE62" s="580"/>
      <c r="DF62" s="580"/>
      <c r="DG62" s="580"/>
      <c r="DH62" s="580"/>
      <c r="DI62" s="580"/>
      <c r="DJ62" s="580"/>
      <c r="DK62" s="580"/>
      <c r="DL62" s="580"/>
      <c r="DM62" s="580"/>
      <c r="DN62" s="580"/>
      <c r="DO62" s="580"/>
      <c r="DP62" s="580"/>
      <c r="DQ62" s="580"/>
      <c r="DR62" s="580"/>
      <c r="DS62" s="580"/>
      <c r="DT62" s="580"/>
      <c r="DU62" s="580"/>
      <c r="DV62" s="580"/>
      <c r="DW62" s="580"/>
      <c r="DX62" s="580"/>
      <c r="DY62" s="580"/>
      <c r="DZ62" s="580"/>
      <c r="EA62" s="580"/>
      <c r="EB62" s="580"/>
      <c r="EC62" s="580"/>
      <c r="ED62" s="580"/>
      <c r="EE62" s="580"/>
      <c r="EF62" s="580"/>
      <c r="EG62" s="580"/>
      <c r="EH62" s="580"/>
      <c r="EI62" s="580"/>
      <c r="EJ62" s="580"/>
      <c r="EK62" s="580"/>
      <c r="EL62" s="580"/>
      <c r="EM62" s="580"/>
      <c r="EN62" s="580"/>
      <c r="EO62" s="580"/>
      <c r="EP62" s="580"/>
      <c r="EQ62" s="580"/>
      <c r="ER62" s="580"/>
      <c r="ES62" s="580"/>
      <c r="ET62" s="580"/>
      <c r="EU62" s="580"/>
      <c r="EV62" s="580"/>
      <c r="EW62" s="580"/>
      <c r="EX62" s="580"/>
      <c r="EY62" s="580"/>
      <c r="EZ62" s="580"/>
      <c r="FA62" s="580"/>
      <c r="FB62" s="580"/>
      <c r="FC62" s="580"/>
      <c r="FD62" s="580"/>
      <c r="FE62" s="580"/>
      <c r="FF62" s="580"/>
      <c r="FG62" s="580"/>
      <c r="FH62" s="580"/>
      <c r="FI62" s="580"/>
      <c r="FJ62" s="580"/>
      <c r="FK62" s="580"/>
      <c r="FL62" s="580"/>
      <c r="FM62" s="580"/>
      <c r="FN62" s="580"/>
      <c r="FO62" s="580"/>
      <c r="FP62" s="580"/>
      <c r="FQ62" s="580"/>
      <c r="FR62" s="580"/>
      <c r="FS62" s="580"/>
      <c r="FT62" s="580"/>
      <c r="FU62" s="580"/>
      <c r="FV62" s="580"/>
      <c r="FW62" s="580"/>
      <c r="FX62" s="580"/>
      <c r="FY62" s="580"/>
      <c r="FZ62" s="580"/>
      <c r="GA62" s="580"/>
      <c r="GB62" s="580"/>
      <c r="GC62" s="580"/>
      <c r="GD62" s="580"/>
      <c r="GE62" s="580"/>
      <c r="GF62" s="580"/>
      <c r="GG62" s="580"/>
      <c r="GH62" s="580"/>
      <c r="GI62" s="580"/>
      <c r="GJ62" s="580"/>
      <c r="GK62" s="580"/>
      <c r="GL62" s="580"/>
      <c r="GM62" s="580"/>
      <c r="GN62" s="580"/>
      <c r="GO62" s="580"/>
      <c r="GP62" s="580"/>
      <c r="GQ62" s="580"/>
      <c r="GR62" s="580"/>
      <c r="GS62" s="580"/>
      <c r="GT62" s="580"/>
      <c r="GU62" s="580"/>
      <c r="GV62" s="580"/>
      <c r="GW62" s="580"/>
      <c r="GX62" s="580"/>
      <c r="GY62" s="580"/>
      <c r="GZ62" s="580"/>
      <c r="HA62" s="580"/>
      <c r="HB62" s="580"/>
      <c r="HC62" s="580"/>
      <c r="HD62" s="580"/>
      <c r="HE62" s="580"/>
      <c r="HF62" s="580"/>
      <c r="HG62" s="580"/>
      <c r="HH62" s="580"/>
      <c r="HI62" s="580"/>
      <c r="HJ62" s="580"/>
      <c r="HK62" s="580"/>
      <c r="HL62" s="580"/>
      <c r="HM62" s="580"/>
      <c r="HN62" s="580"/>
      <c r="HO62" s="580"/>
      <c r="HP62" s="580"/>
      <c r="HQ62" s="580"/>
      <c r="HR62" s="580"/>
      <c r="HS62" s="580"/>
      <c r="HT62" s="580"/>
      <c r="HU62" s="580"/>
      <c r="HV62" s="580"/>
      <c r="HW62" s="580"/>
      <c r="HX62" s="580"/>
      <c r="HY62" s="580"/>
      <c r="HZ62" s="580"/>
      <c r="IA62" s="580"/>
      <c r="IB62" s="580"/>
      <c r="IC62" s="580"/>
      <c r="ID62" s="580"/>
      <c r="IE62" s="580"/>
      <c r="IF62" s="580"/>
      <c r="IG62" s="580"/>
      <c r="IH62" s="580"/>
      <c r="II62" s="580"/>
      <c r="IJ62" s="580"/>
      <c r="IK62" s="580"/>
      <c r="IL62" s="580"/>
    </row>
    <row r="63" spans="1:246" ht="24" customHeight="1">
      <c r="A63" s="1318" t="s">
        <v>268</v>
      </c>
      <c r="B63" s="1255"/>
      <c r="C63" s="1255"/>
      <c r="D63" s="1255"/>
      <c r="E63" s="1319"/>
      <c r="F63" s="36"/>
      <c r="G63" s="1673"/>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c r="AI63" s="1684"/>
      <c r="AJ63" s="1684"/>
      <c r="AK63" s="1684"/>
      <c r="AL63" s="1685"/>
      <c r="AM63" s="777"/>
      <c r="AN63" s="777"/>
      <c r="AO63" s="777"/>
      <c r="AP63" s="777"/>
      <c r="AQ63" s="777"/>
      <c r="AR63" s="777"/>
      <c r="AS63" s="777"/>
      <c r="AT63" s="777"/>
      <c r="AU63" s="759"/>
      <c r="AV63" s="759"/>
      <c r="AW63" s="759"/>
      <c r="AX63" s="759"/>
      <c r="AY63" s="777"/>
      <c r="AZ63" s="777"/>
      <c r="BA63" s="777"/>
      <c r="BB63" s="777"/>
      <c r="BC63" s="43"/>
      <c r="BD63" s="131"/>
      <c r="BE63" s="20"/>
      <c r="BF63" s="591"/>
      <c r="BG63" s="20"/>
      <c r="BH63" s="129"/>
      <c r="BI63" s="20"/>
      <c r="BJ63" s="20"/>
      <c r="BK63" s="20"/>
      <c r="BL63" s="941"/>
      <c r="BM63" s="771"/>
      <c r="BN63" s="771"/>
      <c r="BO63" s="771"/>
      <c r="BP63" s="771"/>
      <c r="BQ63" s="771"/>
      <c r="BR63" s="771"/>
      <c r="BS63" s="771"/>
      <c r="BT63" s="771"/>
      <c r="BU63" s="20"/>
      <c r="BV63" s="20"/>
      <c r="BW63" s="20"/>
      <c r="BX63" s="20"/>
      <c r="BY63" s="20"/>
      <c r="BZ63" s="20"/>
      <c r="CA63" s="20"/>
      <c r="CB63" s="20"/>
      <c r="CC63" s="20"/>
      <c r="CD63" s="20"/>
      <c r="CE63" s="20"/>
      <c r="CF63" s="20"/>
      <c r="CG63" s="20"/>
      <c r="CH63" s="20"/>
      <c r="CI63" s="20"/>
      <c r="CJ63" s="20"/>
      <c r="CK63" s="39"/>
      <c r="CL63" s="23"/>
      <c r="CM63" s="941"/>
      <c r="CN63" s="941"/>
      <c r="CO63" s="20"/>
      <c r="CP63" s="20"/>
      <c r="CQ63" s="20"/>
      <c r="CR63" s="20"/>
      <c r="CS63" s="20"/>
      <c r="CT63" s="771"/>
      <c r="CU63" s="39"/>
      <c r="CV63" s="941"/>
      <c r="CW63" s="590"/>
      <c r="CX63" s="590"/>
      <c r="CY63" s="941"/>
      <c r="CZ63" s="580"/>
      <c r="DA63" s="580"/>
      <c r="DB63" s="580"/>
      <c r="DC63" s="580"/>
      <c r="DD63" s="580"/>
      <c r="DE63" s="580"/>
      <c r="DF63" s="580"/>
      <c r="DG63" s="580"/>
      <c r="DH63" s="580"/>
      <c r="DI63" s="580"/>
      <c r="DJ63" s="580"/>
      <c r="DK63" s="580"/>
      <c r="DL63" s="580"/>
      <c r="DM63" s="580"/>
      <c r="DN63" s="580"/>
      <c r="DO63" s="580"/>
      <c r="DP63" s="580"/>
      <c r="DQ63" s="580"/>
      <c r="DR63" s="580"/>
      <c r="DS63" s="580"/>
      <c r="DT63" s="580"/>
      <c r="DU63" s="580"/>
      <c r="DV63" s="580"/>
      <c r="DW63" s="580"/>
      <c r="DX63" s="580"/>
      <c r="DY63" s="580"/>
      <c r="DZ63" s="580"/>
      <c r="EA63" s="580"/>
      <c r="EB63" s="580"/>
      <c r="EC63" s="580"/>
      <c r="ED63" s="580"/>
      <c r="EE63" s="580"/>
      <c r="EF63" s="580"/>
      <c r="EG63" s="580"/>
      <c r="EH63" s="580"/>
      <c r="EI63" s="580"/>
      <c r="EJ63" s="580"/>
      <c r="EK63" s="580"/>
      <c r="EL63" s="580"/>
      <c r="EM63" s="580"/>
      <c r="EN63" s="580"/>
      <c r="EO63" s="580"/>
      <c r="EP63" s="580"/>
      <c r="EQ63" s="580"/>
      <c r="ER63" s="580"/>
      <c r="ES63" s="580"/>
      <c r="ET63" s="580"/>
      <c r="EU63" s="580"/>
      <c r="EV63" s="580"/>
      <c r="EW63" s="580"/>
      <c r="EX63" s="580"/>
      <c r="EY63" s="580"/>
      <c r="EZ63" s="580"/>
      <c r="FA63" s="580"/>
      <c r="FB63" s="580"/>
      <c r="FC63" s="580"/>
      <c r="FD63" s="580"/>
      <c r="FE63" s="580"/>
      <c r="FF63" s="580"/>
      <c r="FG63" s="580"/>
      <c r="FH63" s="580"/>
      <c r="FI63" s="580"/>
      <c r="FJ63" s="580"/>
      <c r="FK63" s="580"/>
      <c r="FL63" s="580"/>
      <c r="FM63" s="580"/>
      <c r="FN63" s="580"/>
      <c r="FO63" s="580"/>
      <c r="FP63" s="580"/>
      <c r="FQ63" s="580"/>
      <c r="FR63" s="580"/>
      <c r="FS63" s="580"/>
      <c r="FT63" s="580"/>
      <c r="FU63" s="580"/>
      <c r="FV63" s="580"/>
      <c r="FW63" s="580"/>
      <c r="FX63" s="580"/>
      <c r="FY63" s="580"/>
      <c r="FZ63" s="580"/>
      <c r="GA63" s="580"/>
      <c r="GB63" s="580"/>
      <c r="GC63" s="580"/>
      <c r="GD63" s="580"/>
      <c r="GE63" s="580"/>
      <c r="GF63" s="580"/>
      <c r="GG63" s="580"/>
      <c r="GH63" s="580"/>
      <c r="GI63" s="580"/>
      <c r="GJ63" s="580"/>
      <c r="GK63" s="580"/>
      <c r="GL63" s="580"/>
      <c r="GM63" s="580"/>
      <c r="GN63" s="580"/>
      <c r="GO63" s="580"/>
      <c r="GP63" s="580"/>
      <c r="GQ63" s="580"/>
      <c r="GR63" s="580"/>
      <c r="GS63" s="580"/>
      <c r="GT63" s="580"/>
      <c r="GU63" s="580"/>
      <c r="GV63" s="580"/>
      <c r="GW63" s="580"/>
      <c r="GX63" s="580"/>
      <c r="GY63" s="580"/>
      <c r="GZ63" s="580"/>
      <c r="HA63" s="580"/>
      <c r="HB63" s="580"/>
      <c r="HC63" s="580"/>
      <c r="HD63" s="580"/>
      <c r="HE63" s="580"/>
      <c r="HF63" s="580"/>
      <c r="HG63" s="580"/>
      <c r="HH63" s="580"/>
      <c r="HI63" s="580"/>
      <c r="HJ63" s="580"/>
      <c r="HK63" s="580"/>
      <c r="HL63" s="580"/>
      <c r="HM63" s="580"/>
      <c r="HN63" s="580"/>
      <c r="HO63" s="580"/>
      <c r="HP63" s="580"/>
      <c r="HQ63" s="580"/>
      <c r="HR63" s="580"/>
      <c r="HS63" s="580"/>
      <c r="HT63" s="580"/>
      <c r="HU63" s="580"/>
      <c r="HV63" s="580"/>
      <c r="HW63" s="580"/>
      <c r="HX63" s="580"/>
      <c r="HY63" s="580"/>
      <c r="HZ63" s="580"/>
      <c r="IA63" s="580"/>
      <c r="IB63" s="580"/>
      <c r="IC63" s="580"/>
      <c r="ID63" s="580"/>
      <c r="IE63" s="580"/>
      <c r="IF63" s="580"/>
      <c r="IG63" s="580"/>
      <c r="IH63" s="580"/>
      <c r="II63" s="580"/>
      <c r="IJ63" s="580"/>
      <c r="IK63" s="580"/>
      <c r="IL63" s="580"/>
    </row>
    <row r="64" spans="1:246" s="19" customFormat="1" ht="24" customHeight="1">
      <c r="A64" s="1318" t="s">
        <v>52</v>
      </c>
      <c r="B64" s="1255"/>
      <c r="C64" s="1255"/>
      <c r="D64" s="1255"/>
      <c r="E64" s="1319"/>
      <c r="F64" s="36"/>
      <c r="G64" s="1673"/>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c r="AI64" s="1684"/>
      <c r="AJ64" s="1684"/>
      <c r="AK64" s="1684"/>
      <c r="AL64" s="1685"/>
      <c r="AM64" s="777"/>
      <c r="AN64" s="777"/>
      <c r="AO64" s="777"/>
      <c r="AP64" s="777"/>
      <c r="AQ64" s="777"/>
      <c r="AR64" s="777"/>
      <c r="AS64" s="777"/>
      <c r="AT64" s="777"/>
      <c r="AU64" s="785"/>
      <c r="AV64" s="785"/>
      <c r="AW64" s="785"/>
      <c r="AX64" s="785"/>
      <c r="AY64" s="777"/>
      <c r="AZ64" s="777"/>
      <c r="BA64" s="777"/>
      <c r="BB64" s="777"/>
      <c r="BC64" s="43"/>
      <c r="BD64" s="131"/>
      <c r="BE64" s="20"/>
      <c r="BF64" s="591"/>
      <c r="BG64" s="20"/>
      <c r="BH64" s="129"/>
      <c r="BI64" s="20"/>
      <c r="BJ64" s="20"/>
      <c r="BK64" s="20"/>
      <c r="BL64" s="941"/>
      <c r="BM64" s="771"/>
      <c r="BN64" s="771"/>
      <c r="BO64" s="771"/>
      <c r="BP64" s="771"/>
      <c r="BQ64" s="771"/>
      <c r="BR64" s="771"/>
      <c r="BS64" s="771"/>
      <c r="BT64" s="771"/>
      <c r="BU64" s="20"/>
      <c r="BV64" s="20"/>
      <c r="BW64" s="20"/>
      <c r="BX64" s="20"/>
      <c r="BY64" s="20"/>
      <c r="BZ64" s="20"/>
      <c r="CA64" s="20"/>
      <c r="CB64" s="20"/>
      <c r="CC64" s="20"/>
      <c r="CD64" s="20"/>
      <c r="CE64" s="20"/>
      <c r="CF64" s="20"/>
      <c r="CG64" s="20"/>
      <c r="CH64" s="20"/>
      <c r="CI64" s="20"/>
      <c r="CJ64" s="20"/>
      <c r="CK64" s="39"/>
      <c r="CL64" s="23"/>
      <c r="CM64" s="941"/>
      <c r="CN64" s="941"/>
      <c r="CO64" s="20"/>
      <c r="CP64" s="20"/>
      <c r="CQ64" s="20"/>
      <c r="CR64" s="20"/>
      <c r="CS64" s="20"/>
      <c r="CT64" s="771"/>
      <c r="CU64" s="941"/>
      <c r="CV64" s="941"/>
      <c r="CW64" s="23"/>
      <c r="CX64" s="23"/>
      <c r="CY64" s="941"/>
      <c r="CZ64" s="580"/>
      <c r="DA64" s="580"/>
      <c r="DB64" s="580"/>
      <c r="DC64" s="580"/>
      <c r="DD64" s="580"/>
      <c r="DE64" s="580"/>
      <c r="DF64" s="580"/>
      <c r="DG64" s="580"/>
      <c r="DH64" s="580"/>
      <c r="DI64" s="580"/>
      <c r="DJ64" s="580"/>
      <c r="DK64" s="580"/>
      <c r="DL64" s="580"/>
      <c r="DM64" s="580"/>
      <c r="DN64" s="580"/>
      <c r="DO64" s="580"/>
      <c r="DP64" s="580"/>
      <c r="DQ64" s="580"/>
      <c r="DR64" s="580"/>
      <c r="DS64" s="580"/>
      <c r="DT64" s="580"/>
      <c r="DU64" s="580"/>
      <c r="DV64" s="580"/>
      <c r="DW64" s="580"/>
      <c r="DX64" s="580"/>
      <c r="DY64" s="580"/>
      <c r="DZ64" s="580"/>
      <c r="EA64" s="580"/>
      <c r="EB64" s="580"/>
      <c r="EC64" s="580"/>
      <c r="ED64" s="580"/>
      <c r="EE64" s="580"/>
      <c r="EF64" s="580"/>
      <c r="EG64" s="580"/>
      <c r="EH64" s="580"/>
      <c r="EI64" s="580"/>
      <c r="EJ64" s="580"/>
      <c r="EK64" s="580"/>
      <c r="EL64" s="580"/>
      <c r="EM64" s="580"/>
      <c r="EN64" s="580"/>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row>
    <row r="65" spans="1:246" ht="33.75" customHeight="1">
      <c r="A65" s="1318" t="s">
        <v>269</v>
      </c>
      <c r="B65" s="1255"/>
      <c r="C65" s="1255"/>
      <c r="D65" s="1255"/>
      <c r="E65" s="1319"/>
      <c r="F65" s="36"/>
      <c r="G65" s="1673"/>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1684"/>
      <c r="AJ65" s="1684"/>
      <c r="AK65" s="1684"/>
      <c r="AL65" s="1685"/>
      <c r="AM65" s="777"/>
      <c r="AN65" s="777"/>
      <c r="AO65" s="777"/>
      <c r="AP65" s="777"/>
      <c r="AQ65" s="777"/>
      <c r="AR65" s="777"/>
      <c r="AS65" s="777"/>
      <c r="AT65" s="777"/>
      <c r="AU65" s="759"/>
      <c r="AV65" s="759"/>
      <c r="AW65" s="759"/>
      <c r="AX65" s="759"/>
      <c r="AY65" s="777"/>
      <c r="AZ65" s="777"/>
      <c r="BA65" s="777"/>
      <c r="BB65" s="777"/>
      <c r="BC65" s="43"/>
      <c r="BD65" s="131"/>
      <c r="BE65" s="20"/>
      <c r="BF65" s="591"/>
      <c r="BG65" s="20"/>
      <c r="BH65" s="129"/>
      <c r="BI65" s="20"/>
      <c r="BJ65" s="20"/>
      <c r="BK65" s="20"/>
      <c r="BL65" s="941"/>
      <c r="BM65" s="771"/>
      <c r="BN65" s="771"/>
      <c r="BO65" s="771"/>
      <c r="BP65" s="771"/>
      <c r="BQ65" s="771"/>
      <c r="BR65" s="771"/>
      <c r="BS65" s="771"/>
      <c r="BT65" s="771"/>
      <c r="BU65" s="20"/>
      <c r="BV65" s="20"/>
      <c r="BW65" s="20"/>
      <c r="BX65" s="20"/>
      <c r="BY65" s="20"/>
      <c r="BZ65" s="20"/>
      <c r="CA65" s="20"/>
      <c r="CB65" s="20"/>
      <c r="CC65" s="20"/>
      <c r="CD65" s="20"/>
      <c r="CE65" s="20"/>
      <c r="CF65" s="20"/>
      <c r="CG65" s="20"/>
      <c r="CH65" s="20"/>
      <c r="CI65" s="20"/>
      <c r="CJ65" s="20"/>
      <c r="CK65" s="20"/>
      <c r="CL65" s="39"/>
      <c r="CM65" s="783"/>
      <c r="CN65" s="20"/>
      <c r="CO65" s="20"/>
      <c r="CP65" s="20"/>
      <c r="CQ65" s="20"/>
      <c r="CR65" s="20"/>
      <c r="CS65" s="20"/>
      <c r="CT65" s="771"/>
      <c r="CU65" s="941"/>
      <c r="CV65" s="20"/>
      <c r="CW65" s="20"/>
      <c r="CX65" s="20"/>
      <c r="CY65" s="941"/>
      <c r="CZ65" s="580"/>
      <c r="DA65" s="580"/>
      <c r="DB65" s="580"/>
      <c r="DC65" s="580"/>
      <c r="DD65" s="580"/>
      <c r="DE65" s="580"/>
      <c r="DF65" s="580"/>
      <c r="DG65" s="580"/>
      <c r="DH65" s="580"/>
      <c r="DI65" s="580"/>
      <c r="DJ65" s="580"/>
      <c r="DK65" s="580"/>
      <c r="DL65" s="580"/>
      <c r="DM65" s="580"/>
      <c r="DN65" s="580"/>
      <c r="DO65" s="580"/>
      <c r="DP65" s="580"/>
      <c r="DQ65" s="580"/>
      <c r="DR65" s="580"/>
      <c r="DS65" s="580"/>
      <c r="DT65" s="580"/>
      <c r="DU65" s="580"/>
      <c r="DV65" s="580"/>
      <c r="DW65" s="580"/>
      <c r="DX65" s="580"/>
      <c r="DY65" s="580"/>
      <c r="DZ65" s="580"/>
      <c r="EA65" s="580"/>
      <c r="EB65" s="580"/>
      <c r="EC65" s="580"/>
      <c r="ED65" s="580"/>
      <c r="EE65" s="580"/>
      <c r="EF65" s="580"/>
      <c r="EG65" s="580"/>
      <c r="EH65" s="580"/>
      <c r="EI65" s="580"/>
      <c r="EJ65" s="580"/>
      <c r="EK65" s="580"/>
      <c r="EL65" s="580"/>
      <c r="EM65" s="580"/>
      <c r="EN65" s="580"/>
      <c r="EO65" s="580"/>
      <c r="EP65" s="580"/>
      <c r="EQ65" s="580"/>
      <c r="ER65" s="580"/>
      <c r="ES65" s="580"/>
      <c r="ET65" s="580"/>
      <c r="EU65" s="580"/>
      <c r="EV65" s="580"/>
      <c r="EW65" s="580"/>
      <c r="EX65" s="580"/>
      <c r="EY65" s="580"/>
      <c r="EZ65" s="580"/>
      <c r="FA65" s="580"/>
      <c r="FB65" s="580"/>
      <c r="FC65" s="580"/>
      <c r="FD65" s="580"/>
      <c r="FE65" s="580"/>
      <c r="FF65" s="580"/>
      <c r="FG65" s="580"/>
      <c r="FH65" s="580"/>
      <c r="FI65" s="580"/>
      <c r="FJ65" s="580"/>
      <c r="FK65" s="580"/>
      <c r="FL65" s="580"/>
      <c r="FM65" s="580"/>
      <c r="FN65" s="580"/>
      <c r="FO65" s="580"/>
      <c r="FP65" s="580"/>
      <c r="FQ65" s="580"/>
      <c r="FR65" s="580"/>
      <c r="FS65" s="580"/>
      <c r="FT65" s="580"/>
      <c r="FU65" s="580"/>
      <c r="FV65" s="580"/>
      <c r="FW65" s="580"/>
      <c r="FX65" s="580"/>
      <c r="FY65" s="580"/>
      <c r="FZ65" s="580"/>
      <c r="GA65" s="580"/>
      <c r="GB65" s="580"/>
      <c r="GC65" s="580"/>
      <c r="GD65" s="580"/>
      <c r="GE65" s="580"/>
      <c r="GF65" s="580"/>
      <c r="GG65" s="580"/>
      <c r="GH65" s="580"/>
      <c r="GI65" s="580"/>
      <c r="GJ65" s="580"/>
      <c r="GK65" s="580"/>
      <c r="GL65" s="580"/>
      <c r="GM65" s="580"/>
      <c r="GN65" s="580"/>
      <c r="GO65" s="580"/>
      <c r="GP65" s="580"/>
      <c r="GQ65" s="580"/>
      <c r="GR65" s="580"/>
      <c r="GS65" s="580"/>
      <c r="GT65" s="580"/>
      <c r="GU65" s="580"/>
      <c r="GV65" s="580"/>
      <c r="GW65" s="580"/>
      <c r="GX65" s="580"/>
      <c r="GY65" s="580"/>
      <c r="GZ65" s="580"/>
      <c r="HA65" s="580"/>
      <c r="HB65" s="580"/>
      <c r="HC65" s="580"/>
      <c r="HD65" s="580"/>
      <c r="HE65" s="580"/>
      <c r="HF65" s="580"/>
      <c r="HG65" s="580"/>
      <c r="HH65" s="580"/>
      <c r="HI65" s="580"/>
      <c r="HJ65" s="580"/>
      <c r="HK65" s="580"/>
      <c r="HL65" s="580"/>
      <c r="HM65" s="580"/>
      <c r="HN65" s="580"/>
      <c r="HO65" s="580"/>
      <c r="HP65" s="580"/>
      <c r="HQ65" s="580"/>
      <c r="HR65" s="580"/>
      <c r="HS65" s="580"/>
      <c r="HT65" s="580"/>
      <c r="HU65" s="580"/>
      <c r="HV65" s="580"/>
      <c r="HW65" s="580"/>
      <c r="HX65" s="580"/>
      <c r="HY65" s="580"/>
      <c r="HZ65" s="580"/>
      <c r="IA65" s="580"/>
      <c r="IB65" s="580"/>
      <c r="IC65" s="580"/>
      <c r="ID65" s="580"/>
      <c r="IE65" s="580"/>
      <c r="IF65" s="580"/>
      <c r="IG65" s="580"/>
      <c r="IH65" s="580"/>
      <c r="II65" s="580"/>
      <c r="IJ65" s="580"/>
      <c r="IK65" s="580"/>
      <c r="IL65" s="580"/>
    </row>
    <row r="66" spans="1:246" ht="24" customHeight="1">
      <c r="A66" s="1318" t="s">
        <v>270</v>
      </c>
      <c r="B66" s="1255"/>
      <c r="C66" s="1255"/>
      <c r="D66" s="1255"/>
      <c r="E66" s="1319"/>
      <c r="F66" s="36"/>
      <c r="G66" s="1673"/>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1684"/>
      <c r="AJ66" s="1684"/>
      <c r="AK66" s="1684"/>
      <c r="AL66" s="1685"/>
      <c r="AM66" s="777"/>
      <c r="AN66" s="777"/>
      <c r="AO66" s="777"/>
      <c r="AP66" s="777"/>
      <c r="AQ66" s="777"/>
      <c r="AR66" s="777"/>
      <c r="AS66" s="777"/>
      <c r="AT66" s="777"/>
      <c r="AU66" s="759"/>
      <c r="AV66" s="759"/>
      <c r="AW66" s="759"/>
      <c r="AX66" s="759"/>
      <c r="AY66" s="777"/>
      <c r="AZ66" s="777"/>
      <c r="BA66" s="777"/>
      <c r="BB66" s="777"/>
      <c r="BC66" s="43"/>
      <c r="BD66" s="131"/>
      <c r="BE66" s="20"/>
      <c r="BF66" s="591"/>
      <c r="BG66" s="20"/>
      <c r="BH66" s="129"/>
      <c r="BI66" s="20"/>
      <c r="BJ66" s="20"/>
      <c r="BK66" s="20"/>
      <c r="BL66" s="941"/>
      <c r="BM66" s="771"/>
      <c r="BN66" s="771"/>
      <c r="BO66" s="771"/>
      <c r="BP66" s="771"/>
      <c r="BQ66" s="771"/>
      <c r="BR66" s="771"/>
      <c r="BS66" s="771"/>
      <c r="BT66" s="771"/>
      <c r="BU66" s="20"/>
      <c r="BV66" s="20"/>
      <c r="BW66" s="20"/>
      <c r="BX66" s="20"/>
      <c r="BY66" s="20"/>
      <c r="BZ66" s="20"/>
      <c r="CA66" s="20"/>
      <c r="CB66" s="20"/>
      <c r="CC66" s="20"/>
      <c r="CD66" s="20"/>
      <c r="CE66" s="20"/>
      <c r="CF66" s="20"/>
      <c r="CG66" s="20"/>
      <c r="CH66" s="20"/>
      <c r="CI66" s="20"/>
      <c r="CJ66" s="20"/>
      <c r="CK66" s="20"/>
      <c r="CL66" s="39"/>
      <c r="CM66" s="783"/>
      <c r="CN66" s="20"/>
      <c r="CO66" s="20"/>
      <c r="CP66" s="20"/>
      <c r="CQ66" s="20"/>
      <c r="CR66" s="20"/>
      <c r="CS66" s="20"/>
      <c r="CT66" s="771"/>
      <c r="CU66" s="941"/>
      <c r="CV66" s="20"/>
      <c r="CW66" s="20"/>
      <c r="CX66" s="20"/>
      <c r="CY66" s="941"/>
      <c r="CZ66" s="580"/>
      <c r="DA66" s="580"/>
      <c r="DB66" s="580"/>
      <c r="DC66" s="580"/>
      <c r="DD66" s="580"/>
      <c r="DE66" s="580"/>
      <c r="DF66" s="580"/>
      <c r="DG66" s="580"/>
      <c r="DH66" s="580"/>
      <c r="DI66" s="580"/>
      <c r="DJ66" s="580"/>
      <c r="DK66" s="580"/>
      <c r="DL66" s="580"/>
      <c r="DM66" s="580"/>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80"/>
      <c r="EY66" s="580"/>
      <c r="EZ66" s="580"/>
      <c r="FA66" s="580"/>
      <c r="FB66" s="580"/>
      <c r="FC66" s="580"/>
      <c r="FD66" s="580"/>
      <c r="FE66" s="580"/>
      <c r="FF66" s="580"/>
      <c r="FG66" s="580"/>
      <c r="FH66" s="580"/>
      <c r="FI66" s="580"/>
      <c r="FJ66" s="580"/>
      <c r="FK66" s="580"/>
      <c r="FL66" s="580"/>
      <c r="FM66" s="580"/>
      <c r="FN66" s="580"/>
      <c r="FO66" s="580"/>
      <c r="FP66" s="580"/>
      <c r="FQ66" s="580"/>
      <c r="FR66" s="580"/>
      <c r="FS66" s="580"/>
      <c r="FT66" s="580"/>
      <c r="FU66" s="580"/>
      <c r="FV66" s="580"/>
      <c r="FW66" s="580"/>
      <c r="FX66" s="580"/>
      <c r="FY66" s="580"/>
      <c r="FZ66" s="580"/>
      <c r="GA66" s="580"/>
      <c r="GB66" s="580"/>
      <c r="GC66" s="580"/>
      <c r="GD66" s="580"/>
      <c r="GE66" s="580"/>
      <c r="GF66" s="580"/>
      <c r="GG66" s="580"/>
      <c r="GH66" s="580"/>
      <c r="GI66" s="580"/>
      <c r="GJ66" s="580"/>
      <c r="GK66" s="580"/>
      <c r="GL66" s="580"/>
      <c r="GM66" s="580"/>
      <c r="GN66" s="580"/>
      <c r="GO66" s="580"/>
      <c r="GP66" s="580"/>
      <c r="GQ66" s="580"/>
      <c r="GR66" s="580"/>
      <c r="GS66" s="580"/>
      <c r="GT66" s="580"/>
      <c r="GU66" s="580"/>
      <c r="GV66" s="580"/>
      <c r="GW66" s="580"/>
      <c r="GX66" s="580"/>
      <c r="GY66" s="580"/>
      <c r="GZ66" s="580"/>
      <c r="HA66" s="580"/>
      <c r="HB66" s="580"/>
      <c r="HC66" s="580"/>
      <c r="HD66" s="580"/>
      <c r="HE66" s="580"/>
      <c r="HF66" s="580"/>
      <c r="HG66" s="580"/>
      <c r="HH66" s="580"/>
      <c r="HI66" s="580"/>
      <c r="HJ66" s="580"/>
      <c r="HK66" s="580"/>
      <c r="HL66" s="580"/>
      <c r="HM66" s="580"/>
      <c r="HN66" s="580"/>
      <c r="HO66" s="580"/>
      <c r="HP66" s="580"/>
      <c r="HQ66" s="580"/>
      <c r="HR66" s="580"/>
      <c r="HS66" s="580"/>
      <c r="HT66" s="580"/>
      <c r="HU66" s="580"/>
      <c r="HV66" s="580"/>
      <c r="HW66" s="580"/>
      <c r="HX66" s="580"/>
      <c r="HY66" s="580"/>
      <c r="HZ66" s="580"/>
      <c r="IA66" s="580"/>
      <c r="IB66" s="580"/>
      <c r="IC66" s="580"/>
      <c r="ID66" s="580"/>
      <c r="IE66" s="580"/>
      <c r="IF66" s="580"/>
      <c r="IG66" s="580"/>
      <c r="IH66" s="580"/>
      <c r="II66" s="580"/>
      <c r="IJ66" s="580"/>
      <c r="IK66" s="580"/>
      <c r="IL66" s="580"/>
    </row>
    <row r="67" spans="1:246" ht="24" customHeight="1" thickBot="1">
      <c r="A67" s="1715"/>
      <c r="B67" s="1716"/>
      <c r="C67" s="1716"/>
      <c r="D67" s="1716"/>
      <c r="E67" s="1717"/>
      <c r="F67" s="157">
        <f>SUM(F60:F66)</f>
        <v>0</v>
      </c>
      <c r="G67" s="1673"/>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c r="AL67" s="1685"/>
      <c r="AM67" s="777"/>
      <c r="AN67" s="777"/>
      <c r="AO67" s="777"/>
      <c r="AP67" s="777"/>
      <c r="AQ67" s="777"/>
      <c r="AR67" s="777"/>
      <c r="AS67" s="777"/>
      <c r="AT67" s="777"/>
      <c r="AU67" s="759"/>
      <c r="AV67" s="759"/>
      <c r="AW67" s="759"/>
      <c r="AX67" s="759"/>
      <c r="AY67" s="777"/>
      <c r="AZ67" s="777"/>
      <c r="BA67" s="777"/>
      <c r="BB67" s="777"/>
      <c r="BC67" s="43"/>
      <c r="BD67" s="131"/>
      <c r="BE67" s="20"/>
      <c r="BF67" s="591"/>
      <c r="BG67" s="20"/>
      <c r="BH67" s="129"/>
      <c r="BI67" s="20"/>
      <c r="BJ67" s="20"/>
      <c r="BK67" s="20"/>
      <c r="BL67" s="941"/>
      <c r="BM67" s="771"/>
      <c r="BN67" s="771"/>
      <c r="BO67" s="771"/>
      <c r="BP67" s="771"/>
      <c r="BQ67" s="771"/>
      <c r="BR67" s="771"/>
      <c r="BS67" s="771"/>
      <c r="BT67" s="771"/>
      <c r="BU67" s="20"/>
      <c r="BV67" s="20"/>
      <c r="BW67" s="20"/>
      <c r="BX67" s="20"/>
      <c r="BY67" s="20"/>
      <c r="BZ67" s="20"/>
      <c r="CA67" s="20"/>
      <c r="CB67" s="20"/>
      <c r="CC67" s="20"/>
      <c r="CD67" s="20"/>
      <c r="CE67" s="20"/>
      <c r="CF67" s="20"/>
      <c r="CG67" s="20"/>
      <c r="CH67" s="20"/>
      <c r="CI67" s="20"/>
      <c r="CJ67" s="20"/>
      <c r="CK67" s="20"/>
      <c r="CL67" s="39"/>
      <c r="CM67" s="783"/>
      <c r="CN67" s="20"/>
      <c r="CO67" s="20"/>
      <c r="CP67" s="20"/>
      <c r="CQ67" s="20"/>
      <c r="CR67" s="20"/>
      <c r="CS67" s="20"/>
      <c r="CT67" s="771"/>
      <c r="CU67" s="941"/>
      <c r="CV67" s="20"/>
      <c r="CW67" s="20"/>
      <c r="CX67" s="20"/>
      <c r="CY67" s="941"/>
      <c r="CZ67" s="580"/>
      <c r="DA67" s="580"/>
      <c r="DB67" s="580"/>
      <c r="DC67" s="580"/>
      <c r="DD67" s="580"/>
      <c r="DE67" s="580"/>
      <c r="DF67" s="580"/>
      <c r="DG67" s="580"/>
      <c r="DH67" s="580"/>
      <c r="DI67" s="580"/>
      <c r="DJ67" s="580"/>
      <c r="DK67" s="580"/>
      <c r="DL67" s="580"/>
      <c r="DM67" s="580"/>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80"/>
      <c r="EY67" s="580"/>
      <c r="EZ67" s="580"/>
      <c r="FA67" s="580"/>
      <c r="FB67" s="580"/>
      <c r="FC67" s="580"/>
      <c r="FD67" s="580"/>
      <c r="FE67" s="580"/>
      <c r="FF67" s="580"/>
      <c r="FG67" s="580"/>
      <c r="FH67" s="580"/>
      <c r="FI67" s="580"/>
      <c r="FJ67" s="580"/>
      <c r="FK67" s="580"/>
      <c r="FL67" s="580"/>
      <c r="FM67" s="580"/>
      <c r="FN67" s="580"/>
      <c r="FO67" s="580"/>
      <c r="FP67" s="580"/>
      <c r="FQ67" s="580"/>
      <c r="FR67" s="580"/>
      <c r="FS67" s="580"/>
      <c r="FT67" s="580"/>
      <c r="FU67" s="580"/>
      <c r="FV67" s="580"/>
      <c r="FW67" s="580"/>
      <c r="FX67" s="580"/>
      <c r="FY67" s="580"/>
      <c r="FZ67" s="580"/>
      <c r="GA67" s="580"/>
      <c r="GB67" s="580"/>
      <c r="GC67" s="580"/>
      <c r="GD67" s="580"/>
      <c r="GE67" s="580"/>
      <c r="GF67" s="580"/>
      <c r="GG67" s="580"/>
      <c r="GH67" s="580"/>
      <c r="GI67" s="580"/>
      <c r="GJ67" s="580"/>
      <c r="GK67" s="580"/>
      <c r="GL67" s="580"/>
      <c r="GM67" s="580"/>
      <c r="GN67" s="580"/>
      <c r="GO67" s="580"/>
      <c r="GP67" s="580"/>
      <c r="GQ67" s="580"/>
      <c r="GR67" s="580"/>
      <c r="GS67" s="580"/>
      <c r="GT67" s="580"/>
      <c r="GU67" s="580"/>
      <c r="GV67" s="580"/>
      <c r="GW67" s="580"/>
      <c r="GX67" s="580"/>
      <c r="GY67" s="580"/>
      <c r="GZ67" s="580"/>
      <c r="HA67" s="580"/>
      <c r="HB67" s="580"/>
      <c r="HC67" s="580"/>
      <c r="HD67" s="580"/>
      <c r="HE67" s="580"/>
      <c r="HF67" s="580"/>
      <c r="HG67" s="580"/>
      <c r="HH67" s="580"/>
      <c r="HI67" s="580"/>
      <c r="HJ67" s="580"/>
      <c r="HK67" s="580"/>
      <c r="HL67" s="580"/>
      <c r="HM67" s="580"/>
      <c r="HN67" s="580"/>
      <c r="HO67" s="580"/>
      <c r="HP67" s="580"/>
      <c r="HQ67" s="580"/>
      <c r="HR67" s="580"/>
      <c r="HS67" s="580"/>
      <c r="HT67" s="580"/>
      <c r="HU67" s="580"/>
      <c r="HV67" s="580"/>
      <c r="HW67" s="580"/>
      <c r="HX67" s="580"/>
      <c r="HY67" s="580"/>
      <c r="HZ67" s="580"/>
      <c r="IA67" s="580"/>
      <c r="IB67" s="580"/>
      <c r="IC67" s="580"/>
      <c r="ID67" s="580"/>
      <c r="IE67" s="580"/>
      <c r="IF67" s="580"/>
      <c r="IG67" s="580"/>
      <c r="IH67" s="580"/>
      <c r="II67" s="580"/>
      <c r="IJ67" s="580"/>
      <c r="IK67" s="580"/>
      <c r="IL67" s="580"/>
    </row>
    <row r="68" spans="1:246" ht="24" customHeight="1">
      <c r="A68" s="1728" t="s">
        <v>271</v>
      </c>
      <c r="B68" s="1729"/>
      <c r="C68" s="1729"/>
      <c r="D68" s="1729"/>
      <c r="E68" s="1729"/>
      <c r="F68" s="1730"/>
      <c r="G68" s="1673"/>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c r="AL68" s="1685"/>
      <c r="AM68" s="777"/>
      <c r="AN68" s="777"/>
      <c r="AO68" s="777"/>
      <c r="AP68" s="777"/>
      <c r="AQ68" s="777"/>
      <c r="AR68" s="777"/>
      <c r="AS68" s="777"/>
      <c r="AT68" s="777"/>
      <c r="AU68" s="759"/>
      <c r="AV68" s="759"/>
      <c r="AW68" s="759"/>
      <c r="AX68" s="759"/>
      <c r="AY68" s="759"/>
      <c r="AZ68" s="759"/>
      <c r="BA68" s="759"/>
      <c r="BB68" s="759"/>
      <c r="BE68" s="20"/>
      <c r="BF68" s="591"/>
      <c r="BG68" s="20"/>
      <c r="BH68" s="129"/>
      <c r="BI68" s="20"/>
      <c r="BJ68" s="20"/>
      <c r="BK68" s="20"/>
      <c r="BL68" s="941"/>
      <c r="BM68" s="771"/>
      <c r="BN68" s="771"/>
      <c r="BO68" s="771"/>
      <c r="BP68" s="771"/>
      <c r="BQ68" s="771"/>
      <c r="BR68" s="771"/>
      <c r="BS68" s="771"/>
      <c r="BT68" s="771"/>
      <c r="BU68" s="20"/>
      <c r="BV68" s="20"/>
      <c r="BW68" s="20"/>
      <c r="BX68" s="20"/>
      <c r="BY68" s="20"/>
      <c r="BZ68" s="20"/>
      <c r="CA68" s="20"/>
      <c r="CB68" s="20"/>
      <c r="CC68" s="20"/>
      <c r="CD68" s="20"/>
      <c r="CE68" s="20"/>
      <c r="CF68" s="20"/>
      <c r="CG68" s="20"/>
      <c r="CH68" s="20"/>
      <c r="CI68" s="20"/>
      <c r="CJ68" s="20"/>
      <c r="CK68" s="20"/>
      <c r="CL68" s="39"/>
      <c r="CM68" s="783"/>
      <c r="CN68" s="20"/>
      <c r="CO68" s="20"/>
      <c r="CP68" s="20"/>
      <c r="CQ68" s="20"/>
      <c r="CR68" s="20"/>
      <c r="CS68" s="20"/>
      <c r="CT68" s="771"/>
      <c r="CU68" s="941"/>
      <c r="CV68" s="20"/>
      <c r="CW68" s="20"/>
      <c r="CX68" s="20"/>
      <c r="CY68" s="941"/>
      <c r="CZ68" s="580"/>
      <c r="DA68" s="580"/>
      <c r="DB68" s="580"/>
      <c r="DC68" s="580"/>
      <c r="DD68" s="580"/>
      <c r="DE68" s="580"/>
      <c r="DF68" s="580"/>
      <c r="DG68" s="580"/>
      <c r="DH68" s="580"/>
      <c r="DI68" s="580"/>
      <c r="DJ68" s="580"/>
      <c r="DK68" s="580"/>
      <c r="DL68" s="580"/>
      <c r="DM68" s="580"/>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c r="EM68" s="580"/>
      <c r="EN68" s="580"/>
      <c r="EO68" s="580"/>
      <c r="EP68" s="580"/>
      <c r="EQ68" s="580"/>
      <c r="ER68" s="580"/>
      <c r="ES68" s="580"/>
      <c r="ET68" s="580"/>
      <c r="EU68" s="580"/>
      <c r="EV68" s="580"/>
      <c r="EW68" s="580"/>
      <c r="EX68" s="580"/>
      <c r="EY68" s="580"/>
      <c r="EZ68" s="580"/>
      <c r="FA68" s="580"/>
      <c r="FB68" s="580"/>
      <c r="FC68" s="580"/>
      <c r="FD68" s="580"/>
      <c r="FE68" s="580"/>
      <c r="FF68" s="580"/>
      <c r="FG68" s="580"/>
      <c r="FH68" s="580"/>
      <c r="FI68" s="580"/>
      <c r="FJ68" s="580"/>
      <c r="FK68" s="580"/>
      <c r="FL68" s="580"/>
      <c r="FM68" s="580"/>
      <c r="FN68" s="580"/>
      <c r="FO68" s="580"/>
      <c r="FP68" s="580"/>
      <c r="FQ68" s="580"/>
      <c r="FR68" s="580"/>
      <c r="FS68" s="580"/>
      <c r="FT68" s="580"/>
      <c r="FU68" s="580"/>
      <c r="FV68" s="580"/>
      <c r="FW68" s="580"/>
      <c r="FX68" s="580"/>
      <c r="FY68" s="580"/>
      <c r="FZ68" s="580"/>
      <c r="GA68" s="580"/>
      <c r="GB68" s="580"/>
      <c r="GC68" s="580"/>
      <c r="GD68" s="580"/>
      <c r="GE68" s="580"/>
      <c r="GF68" s="580"/>
      <c r="GG68" s="580"/>
      <c r="GH68" s="580"/>
      <c r="GI68" s="580"/>
      <c r="GJ68" s="580"/>
      <c r="GK68" s="580"/>
      <c r="GL68" s="580"/>
      <c r="GM68" s="580"/>
      <c r="GN68" s="580"/>
      <c r="GO68" s="580"/>
      <c r="GP68" s="580"/>
      <c r="GQ68" s="580"/>
      <c r="GR68" s="580"/>
      <c r="GS68" s="580"/>
      <c r="GT68" s="580"/>
      <c r="GU68" s="580"/>
      <c r="GV68" s="580"/>
      <c r="GW68" s="580"/>
      <c r="GX68" s="580"/>
      <c r="GY68" s="580"/>
      <c r="GZ68" s="580"/>
      <c r="HA68" s="580"/>
      <c r="HB68" s="580"/>
      <c r="HC68" s="580"/>
      <c r="HD68" s="580"/>
      <c r="HE68" s="580"/>
      <c r="HF68" s="580"/>
      <c r="HG68" s="580"/>
      <c r="HH68" s="580"/>
      <c r="HI68" s="580"/>
      <c r="HJ68" s="580"/>
      <c r="HK68" s="580"/>
      <c r="HL68" s="580"/>
      <c r="HM68" s="580"/>
      <c r="HN68" s="580"/>
      <c r="HO68" s="580"/>
      <c r="HP68" s="580"/>
      <c r="HQ68" s="580"/>
      <c r="HR68" s="580"/>
      <c r="HS68" s="580"/>
      <c r="HT68" s="580"/>
      <c r="HU68" s="580"/>
      <c r="HV68" s="580"/>
      <c r="HW68" s="580"/>
      <c r="HX68" s="580"/>
      <c r="HY68" s="580"/>
      <c r="HZ68" s="580"/>
      <c r="IA68" s="580"/>
      <c r="IB68" s="580"/>
      <c r="IC68" s="580"/>
      <c r="ID68" s="580"/>
      <c r="IE68" s="580"/>
      <c r="IF68" s="580"/>
      <c r="IG68" s="580"/>
      <c r="IH68" s="580"/>
      <c r="II68" s="580"/>
      <c r="IJ68" s="580"/>
      <c r="IK68" s="580"/>
      <c r="IL68" s="580"/>
    </row>
    <row r="69" spans="1:246" ht="24" customHeight="1">
      <c r="A69" s="1738" t="s">
        <v>17</v>
      </c>
      <c r="B69" s="1739"/>
      <c r="C69" s="916"/>
      <c r="D69" s="1736" t="s">
        <v>21</v>
      </c>
      <c r="E69" s="1737"/>
      <c r="F69" s="917"/>
      <c r="G69" s="1673"/>
      <c r="H69" s="1684"/>
      <c r="I69" s="1684"/>
      <c r="J69" s="1684"/>
      <c r="K69" s="1684"/>
      <c r="L69" s="1684"/>
      <c r="M69" s="1684"/>
      <c r="N69" s="1684"/>
      <c r="O69" s="1684"/>
      <c r="P69" s="1684"/>
      <c r="Q69" s="1684"/>
      <c r="R69" s="1684"/>
      <c r="S69" s="1684"/>
      <c r="T69" s="1684"/>
      <c r="U69" s="1684"/>
      <c r="V69" s="1684"/>
      <c r="W69" s="1684"/>
      <c r="X69" s="1684"/>
      <c r="Y69" s="1684"/>
      <c r="Z69" s="1684"/>
      <c r="AA69" s="1684"/>
      <c r="AB69" s="1684"/>
      <c r="AC69" s="1684"/>
      <c r="AD69" s="1684"/>
      <c r="AE69" s="1684"/>
      <c r="AF69" s="1684"/>
      <c r="AG69" s="1684"/>
      <c r="AH69" s="1684"/>
      <c r="AI69" s="1684"/>
      <c r="AJ69" s="1684"/>
      <c r="AK69" s="1684"/>
      <c r="AL69" s="1685"/>
      <c r="AM69" s="777"/>
      <c r="AN69" s="777"/>
      <c r="AO69" s="777"/>
      <c r="AP69" s="777"/>
      <c r="AQ69" s="777"/>
      <c r="AR69" s="777"/>
      <c r="AS69" s="777"/>
      <c r="AT69" s="777"/>
      <c r="AU69" s="759"/>
      <c r="AV69" s="759"/>
      <c r="AW69" s="759"/>
      <c r="AX69" s="759"/>
      <c r="AY69" s="759"/>
      <c r="AZ69" s="759"/>
      <c r="BA69" s="759"/>
      <c r="BB69" s="759"/>
      <c r="BE69" s="20"/>
      <c r="BF69" s="591"/>
      <c r="BG69" s="20"/>
      <c r="BH69" s="129"/>
      <c r="BI69" s="20"/>
      <c r="BJ69" s="20"/>
      <c r="BK69" s="20"/>
      <c r="BL69" s="941"/>
      <c r="BM69" s="771"/>
      <c r="BN69" s="771"/>
      <c r="BO69" s="771"/>
      <c r="BP69" s="771"/>
      <c r="BQ69" s="771"/>
      <c r="BR69" s="771"/>
      <c r="BS69" s="771"/>
      <c r="BT69" s="771"/>
      <c r="BU69" s="20"/>
      <c r="BV69" s="20"/>
      <c r="BW69" s="20"/>
      <c r="BX69" s="20"/>
      <c r="BY69" s="20"/>
      <c r="BZ69" s="20"/>
      <c r="CA69" s="20"/>
      <c r="CB69" s="20"/>
      <c r="CC69" s="20"/>
      <c r="CD69" s="20"/>
      <c r="CE69" s="20"/>
      <c r="CF69" s="20"/>
      <c r="CG69" s="20"/>
      <c r="CH69" s="20"/>
      <c r="CI69" s="20"/>
      <c r="CJ69" s="20"/>
      <c r="CK69" s="20"/>
      <c r="CL69" s="20"/>
      <c r="CM69" s="783"/>
      <c r="CN69" s="20"/>
      <c r="CO69" s="20"/>
      <c r="CP69" s="20"/>
      <c r="CQ69" s="20"/>
      <c r="CR69" s="20"/>
      <c r="CS69" s="20"/>
      <c r="CT69" s="771"/>
      <c r="CU69" s="941"/>
      <c r="CV69" s="20"/>
      <c r="CW69" s="20"/>
      <c r="CX69" s="20"/>
      <c r="CY69" s="941"/>
      <c r="CZ69" s="580"/>
      <c r="DA69" s="580"/>
      <c r="DB69" s="580"/>
      <c r="DC69" s="580"/>
      <c r="DD69" s="580"/>
      <c r="DE69" s="580"/>
      <c r="DF69" s="580"/>
      <c r="DG69" s="580"/>
      <c r="DH69" s="580"/>
      <c r="DI69" s="580"/>
      <c r="DJ69" s="580"/>
      <c r="DK69" s="580"/>
      <c r="DL69" s="580"/>
      <c r="DM69" s="580"/>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80"/>
      <c r="EY69" s="580"/>
      <c r="EZ69" s="580"/>
      <c r="FA69" s="580"/>
      <c r="FB69" s="580"/>
      <c r="FC69" s="580"/>
      <c r="FD69" s="580"/>
      <c r="FE69" s="580"/>
      <c r="FF69" s="580"/>
      <c r="FG69" s="580"/>
      <c r="FH69" s="580"/>
      <c r="FI69" s="580"/>
      <c r="FJ69" s="580"/>
      <c r="FK69" s="580"/>
      <c r="FL69" s="580"/>
      <c r="FM69" s="580"/>
      <c r="FN69" s="580"/>
      <c r="FO69" s="580"/>
      <c r="FP69" s="580"/>
      <c r="FQ69" s="580"/>
      <c r="FR69" s="580"/>
      <c r="FS69" s="580"/>
      <c r="FT69" s="580"/>
      <c r="FU69" s="580"/>
      <c r="FV69" s="580"/>
      <c r="FW69" s="580"/>
      <c r="FX69" s="580"/>
      <c r="FY69" s="580"/>
      <c r="FZ69" s="580"/>
      <c r="GA69" s="580"/>
      <c r="GB69" s="580"/>
      <c r="GC69" s="580"/>
      <c r="GD69" s="580"/>
      <c r="GE69" s="580"/>
      <c r="GF69" s="580"/>
      <c r="GG69" s="580"/>
      <c r="GH69" s="580"/>
      <c r="GI69" s="580"/>
      <c r="GJ69" s="580"/>
      <c r="GK69" s="580"/>
      <c r="GL69" s="580"/>
      <c r="GM69" s="580"/>
      <c r="GN69" s="580"/>
      <c r="GO69" s="580"/>
      <c r="GP69" s="580"/>
      <c r="GQ69" s="580"/>
      <c r="GR69" s="580"/>
      <c r="GS69" s="580"/>
      <c r="GT69" s="580"/>
      <c r="GU69" s="580"/>
      <c r="GV69" s="580"/>
      <c r="GW69" s="580"/>
      <c r="GX69" s="580"/>
      <c r="GY69" s="580"/>
      <c r="GZ69" s="580"/>
      <c r="HA69" s="580"/>
      <c r="HB69" s="580"/>
      <c r="HC69" s="580"/>
      <c r="HD69" s="580"/>
      <c r="HE69" s="580"/>
      <c r="HF69" s="580"/>
      <c r="HG69" s="580"/>
      <c r="HH69" s="580"/>
      <c r="HI69" s="580"/>
      <c r="HJ69" s="580"/>
      <c r="HK69" s="580"/>
      <c r="HL69" s="580"/>
      <c r="HM69" s="580"/>
      <c r="HN69" s="580"/>
      <c r="HO69" s="580"/>
      <c r="HP69" s="580"/>
      <c r="HQ69" s="580"/>
      <c r="HR69" s="580"/>
      <c r="HS69" s="580"/>
      <c r="HT69" s="580"/>
      <c r="HU69" s="580"/>
      <c r="HV69" s="580"/>
      <c r="HW69" s="580"/>
      <c r="HX69" s="580"/>
      <c r="HY69" s="580"/>
      <c r="HZ69" s="580"/>
      <c r="IA69" s="580"/>
      <c r="IB69" s="580"/>
      <c r="IC69" s="580"/>
      <c r="ID69" s="580"/>
      <c r="IE69" s="580"/>
      <c r="IF69" s="580"/>
      <c r="IG69" s="580"/>
      <c r="IH69" s="580"/>
      <c r="II69" s="580"/>
      <c r="IJ69" s="580"/>
      <c r="IK69" s="580"/>
      <c r="IL69" s="580"/>
    </row>
    <row r="70" spans="1:246" ht="24" customHeight="1">
      <c r="A70" s="1677" t="s">
        <v>272</v>
      </c>
      <c r="B70" s="1678"/>
      <c r="C70" s="1678"/>
      <c r="D70" s="1678"/>
      <c r="E70" s="1678"/>
      <c r="F70" s="1679"/>
      <c r="G70" s="1673"/>
      <c r="H70" s="1684"/>
      <c r="I70" s="1684"/>
      <c r="J70" s="1684"/>
      <c r="K70" s="1684"/>
      <c r="L70" s="1684"/>
      <c r="M70" s="1684"/>
      <c r="N70" s="1684"/>
      <c r="O70" s="1684"/>
      <c r="P70" s="1684"/>
      <c r="Q70" s="1684"/>
      <c r="R70" s="1684"/>
      <c r="S70" s="1684"/>
      <c r="T70" s="1684"/>
      <c r="U70" s="1684"/>
      <c r="V70" s="1684"/>
      <c r="W70" s="1684"/>
      <c r="X70" s="1684"/>
      <c r="Y70" s="1684"/>
      <c r="Z70" s="1684"/>
      <c r="AA70" s="1684"/>
      <c r="AB70" s="1684"/>
      <c r="AC70" s="1684"/>
      <c r="AD70" s="1684"/>
      <c r="AE70" s="1684"/>
      <c r="AF70" s="1684"/>
      <c r="AG70" s="1684"/>
      <c r="AH70" s="1684"/>
      <c r="AI70" s="1684"/>
      <c r="AJ70" s="1684"/>
      <c r="AK70" s="1684"/>
      <c r="AL70" s="1685"/>
      <c r="AM70" s="777"/>
      <c r="AN70" s="777"/>
      <c r="AO70" s="777"/>
      <c r="AP70" s="777"/>
      <c r="AQ70" s="777"/>
      <c r="AR70" s="777"/>
      <c r="AS70" s="777"/>
      <c r="AT70" s="777"/>
      <c r="AU70" s="759"/>
      <c r="AV70" s="759"/>
      <c r="AW70" s="759"/>
      <c r="AX70" s="759"/>
      <c r="AY70" s="777"/>
      <c r="AZ70" s="777"/>
      <c r="BA70" s="777"/>
      <c r="BB70" s="777"/>
      <c r="BC70" s="43"/>
      <c r="BD70" s="131"/>
      <c r="BE70" s="20"/>
      <c r="BF70" s="591"/>
      <c r="BG70" s="20"/>
      <c r="BH70" s="129"/>
      <c r="BI70" s="20"/>
      <c r="BJ70" s="20"/>
      <c r="BK70" s="20"/>
      <c r="BL70" s="941"/>
      <c r="BM70" s="771"/>
      <c r="BN70" s="771"/>
      <c r="BO70" s="771"/>
      <c r="BP70" s="771"/>
      <c r="BQ70" s="771"/>
      <c r="BR70" s="771"/>
      <c r="BS70" s="771"/>
      <c r="BT70" s="771"/>
      <c r="BU70" s="20"/>
      <c r="BV70" s="20"/>
      <c r="BW70" s="20"/>
      <c r="BX70" s="20"/>
      <c r="BY70" s="20"/>
      <c r="BZ70" s="20"/>
      <c r="CA70" s="20"/>
      <c r="CB70" s="20"/>
      <c r="CC70" s="20"/>
      <c r="CD70" s="20"/>
      <c r="CE70" s="20"/>
      <c r="CF70" s="20"/>
      <c r="CG70" s="20"/>
      <c r="CH70" s="20"/>
      <c r="CI70" s="20"/>
      <c r="CJ70" s="20"/>
      <c r="CK70" s="20"/>
      <c r="CL70" s="941"/>
      <c r="CM70" s="20"/>
      <c r="CN70" s="20"/>
      <c r="CO70" s="20"/>
      <c r="CP70" s="20"/>
      <c r="CQ70" s="20"/>
      <c r="CR70" s="20"/>
      <c r="CS70" s="20"/>
      <c r="CT70" s="771"/>
      <c r="CU70" s="20"/>
      <c r="CV70" s="20"/>
      <c r="CW70" s="20"/>
      <c r="CX70" s="20"/>
      <c r="CY70" s="941"/>
      <c r="CZ70" s="580"/>
      <c r="DA70" s="580"/>
      <c r="DB70" s="580"/>
      <c r="DC70" s="580"/>
      <c r="DD70" s="580"/>
      <c r="DE70" s="580"/>
      <c r="DF70" s="580"/>
      <c r="DG70" s="580"/>
      <c r="DH70" s="580"/>
      <c r="DI70" s="580"/>
      <c r="DJ70" s="580"/>
      <c r="DK70" s="580"/>
      <c r="DL70" s="580"/>
      <c r="DM70" s="580"/>
      <c r="DN70" s="580"/>
      <c r="DO70" s="580"/>
      <c r="DP70" s="580"/>
      <c r="DQ70" s="580"/>
      <c r="DR70" s="580"/>
      <c r="DS70" s="580"/>
      <c r="DT70" s="580"/>
      <c r="DU70" s="580"/>
      <c r="DV70" s="580"/>
      <c r="DW70" s="580"/>
      <c r="DX70" s="580"/>
      <c r="DY70" s="580"/>
      <c r="DZ70" s="580"/>
      <c r="EA70" s="580"/>
      <c r="EB70" s="580"/>
      <c r="EC70" s="580"/>
      <c r="ED70" s="580"/>
      <c r="EE70" s="580"/>
      <c r="EF70" s="580"/>
      <c r="EG70" s="580"/>
      <c r="EH70" s="580"/>
      <c r="EI70" s="580"/>
      <c r="EJ70" s="580"/>
      <c r="EK70" s="580"/>
      <c r="EL70" s="580"/>
      <c r="EM70" s="580"/>
      <c r="EN70" s="580"/>
      <c r="EO70" s="580"/>
      <c r="EP70" s="580"/>
      <c r="EQ70" s="580"/>
      <c r="ER70" s="580"/>
      <c r="ES70" s="580"/>
      <c r="ET70" s="580"/>
      <c r="EU70" s="580"/>
      <c r="EV70" s="580"/>
      <c r="EW70" s="580"/>
      <c r="EX70" s="580"/>
      <c r="EY70" s="580"/>
      <c r="EZ70" s="580"/>
      <c r="FA70" s="580"/>
      <c r="FB70" s="580"/>
      <c r="FC70" s="580"/>
      <c r="FD70" s="580"/>
      <c r="FE70" s="580"/>
      <c r="FF70" s="580"/>
      <c r="FG70" s="580"/>
      <c r="FH70" s="580"/>
      <c r="FI70" s="580"/>
      <c r="FJ70" s="580"/>
      <c r="FK70" s="580"/>
      <c r="FL70" s="580"/>
      <c r="FM70" s="580"/>
      <c r="FN70" s="580"/>
      <c r="FO70" s="580"/>
      <c r="FP70" s="580"/>
      <c r="FQ70" s="580"/>
      <c r="FR70" s="580"/>
      <c r="FS70" s="580"/>
      <c r="FT70" s="580"/>
      <c r="FU70" s="580"/>
      <c r="FV70" s="580"/>
      <c r="FW70" s="580"/>
      <c r="FX70" s="580"/>
      <c r="FY70" s="580"/>
      <c r="FZ70" s="580"/>
      <c r="GA70" s="580"/>
      <c r="GB70" s="580"/>
      <c r="GC70" s="580"/>
      <c r="GD70" s="580"/>
      <c r="GE70" s="580"/>
      <c r="GF70" s="580"/>
      <c r="GG70" s="580"/>
      <c r="GH70" s="580"/>
      <c r="GI70" s="580"/>
      <c r="GJ70" s="580"/>
      <c r="GK70" s="580"/>
      <c r="GL70" s="580"/>
      <c r="GM70" s="580"/>
      <c r="GN70" s="580"/>
      <c r="GO70" s="580"/>
      <c r="GP70" s="580"/>
      <c r="GQ70" s="580"/>
      <c r="GR70" s="580"/>
      <c r="GS70" s="580"/>
      <c r="GT70" s="580"/>
      <c r="GU70" s="580"/>
      <c r="GV70" s="580"/>
      <c r="GW70" s="580"/>
      <c r="GX70" s="580"/>
      <c r="GY70" s="580"/>
      <c r="GZ70" s="580"/>
      <c r="HA70" s="580"/>
      <c r="HB70" s="580"/>
      <c r="HC70" s="580"/>
      <c r="HD70" s="580"/>
      <c r="HE70" s="580"/>
      <c r="HF70" s="580"/>
      <c r="HG70" s="580"/>
      <c r="HH70" s="580"/>
      <c r="HI70" s="580"/>
      <c r="HJ70" s="580"/>
      <c r="HK70" s="580"/>
      <c r="HL70" s="580"/>
      <c r="HM70" s="580"/>
      <c r="HN70" s="580"/>
      <c r="HO70" s="580"/>
      <c r="HP70" s="580"/>
      <c r="HQ70" s="580"/>
      <c r="HR70" s="580"/>
      <c r="HS70" s="580"/>
      <c r="HT70" s="580"/>
      <c r="HU70" s="580"/>
      <c r="HV70" s="580"/>
      <c r="HW70" s="580"/>
      <c r="HX70" s="580"/>
      <c r="HY70" s="580"/>
      <c r="HZ70" s="580"/>
      <c r="IA70" s="580"/>
      <c r="IB70" s="580"/>
      <c r="IC70" s="580"/>
      <c r="ID70" s="580"/>
      <c r="IE70" s="580"/>
      <c r="IF70" s="580"/>
      <c r="IG70" s="580"/>
      <c r="IH70" s="580"/>
      <c r="II70" s="580"/>
      <c r="IJ70" s="580"/>
      <c r="IK70" s="580"/>
      <c r="IL70" s="580"/>
    </row>
    <row r="71" spans="1:246" ht="90" customHeight="1">
      <c r="A71" s="1331"/>
      <c r="B71" s="1332"/>
      <c r="C71" s="1332"/>
      <c r="D71" s="1332"/>
      <c r="E71" s="1332"/>
      <c r="F71" s="1333"/>
      <c r="G71" s="926"/>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8"/>
      <c r="AM71" s="777"/>
      <c r="AN71" s="777"/>
      <c r="AO71" s="777"/>
      <c r="AP71" s="777"/>
      <c r="AQ71" s="777"/>
      <c r="AR71" s="777"/>
      <c r="AS71" s="777"/>
      <c r="AT71" s="777"/>
      <c r="AU71" s="759"/>
      <c r="AV71" s="759"/>
      <c r="AW71" s="759"/>
      <c r="AX71" s="759"/>
      <c r="AY71" s="777"/>
      <c r="AZ71" s="777"/>
      <c r="BA71" s="777"/>
      <c r="BB71" s="777"/>
      <c r="BC71" s="43"/>
      <c r="BD71" s="131"/>
      <c r="BE71" s="20"/>
      <c r="BF71" s="591"/>
      <c r="BG71" s="20"/>
      <c r="BH71" s="129"/>
      <c r="BI71" s="20"/>
      <c r="BJ71" s="20"/>
      <c r="BK71" s="20"/>
      <c r="BL71" s="941"/>
      <c r="BM71" s="771"/>
      <c r="BN71" s="771"/>
      <c r="BO71" s="771"/>
      <c r="BP71" s="771"/>
      <c r="BQ71" s="771"/>
      <c r="BR71" s="771"/>
      <c r="BS71" s="771"/>
      <c r="BT71" s="771"/>
      <c r="BU71" s="20"/>
      <c r="BV71" s="20"/>
      <c r="BW71" s="20"/>
      <c r="BX71" s="20"/>
      <c r="BY71" s="20"/>
      <c r="BZ71" s="20"/>
      <c r="CA71" s="20"/>
      <c r="CB71" s="20"/>
      <c r="CC71" s="20"/>
      <c r="CD71" s="20"/>
      <c r="CE71" s="20"/>
      <c r="CF71" s="20"/>
      <c r="CG71" s="20"/>
      <c r="CH71" s="20"/>
      <c r="CI71" s="20"/>
      <c r="CJ71" s="20"/>
      <c r="CK71" s="20"/>
      <c r="CL71" s="941"/>
      <c r="CM71" s="20"/>
      <c r="CN71" s="20"/>
      <c r="CO71" s="20"/>
      <c r="CP71" s="20"/>
      <c r="CQ71" s="20"/>
      <c r="CR71" s="20"/>
      <c r="CS71" s="20"/>
      <c r="CT71" s="771"/>
      <c r="CU71" s="20"/>
      <c r="CV71" s="20"/>
      <c r="CW71" s="20"/>
      <c r="CX71" s="20"/>
      <c r="CY71" s="941"/>
      <c r="CZ71" s="580"/>
      <c r="DA71" s="580"/>
      <c r="DB71" s="580"/>
      <c r="DC71" s="580"/>
      <c r="DD71" s="580"/>
      <c r="DE71" s="580"/>
      <c r="DF71" s="580"/>
      <c r="DG71" s="580"/>
      <c r="DH71" s="580"/>
      <c r="DI71" s="580"/>
      <c r="DJ71" s="580"/>
      <c r="DK71" s="580"/>
      <c r="DL71" s="580"/>
      <c r="DM71" s="580"/>
      <c r="DN71" s="580"/>
      <c r="DO71" s="580"/>
      <c r="DP71" s="580"/>
      <c r="DQ71" s="580"/>
      <c r="DR71" s="580"/>
      <c r="DS71" s="580"/>
      <c r="DT71" s="580"/>
      <c r="DU71" s="580"/>
      <c r="DV71" s="580"/>
      <c r="DW71" s="580"/>
      <c r="DX71" s="580"/>
      <c r="DY71" s="580"/>
      <c r="DZ71" s="580"/>
      <c r="EA71" s="580"/>
      <c r="EB71" s="580"/>
      <c r="EC71" s="580"/>
      <c r="ED71" s="580"/>
      <c r="EE71" s="580"/>
      <c r="EF71" s="580"/>
      <c r="EG71" s="580"/>
      <c r="EH71" s="580"/>
      <c r="EI71" s="580"/>
      <c r="EJ71" s="580"/>
      <c r="EK71" s="580"/>
      <c r="EL71" s="580"/>
      <c r="EM71" s="580"/>
      <c r="EN71" s="580"/>
      <c r="EO71" s="580"/>
      <c r="EP71" s="580"/>
      <c r="EQ71" s="580"/>
      <c r="ER71" s="580"/>
      <c r="ES71" s="580"/>
      <c r="ET71" s="580"/>
      <c r="EU71" s="580"/>
      <c r="EV71" s="580"/>
      <c r="EW71" s="580"/>
      <c r="EX71" s="580"/>
      <c r="EY71" s="580"/>
      <c r="EZ71" s="580"/>
      <c r="FA71" s="580"/>
      <c r="FB71" s="580"/>
      <c r="FC71" s="580"/>
      <c r="FD71" s="580"/>
      <c r="FE71" s="580"/>
      <c r="FF71" s="580"/>
      <c r="FG71" s="580"/>
      <c r="FH71" s="580"/>
      <c r="FI71" s="580"/>
      <c r="FJ71" s="580"/>
      <c r="FK71" s="580"/>
      <c r="FL71" s="580"/>
      <c r="FM71" s="580"/>
      <c r="FN71" s="580"/>
      <c r="FO71" s="580"/>
      <c r="FP71" s="580"/>
      <c r="FQ71" s="580"/>
      <c r="FR71" s="580"/>
      <c r="FS71" s="580"/>
      <c r="FT71" s="580"/>
      <c r="FU71" s="580"/>
      <c r="FV71" s="580"/>
      <c r="FW71" s="580"/>
      <c r="FX71" s="580"/>
      <c r="FY71" s="580"/>
      <c r="FZ71" s="580"/>
      <c r="GA71" s="580"/>
      <c r="GB71" s="580"/>
      <c r="GC71" s="580"/>
      <c r="GD71" s="580"/>
      <c r="GE71" s="580"/>
      <c r="GF71" s="580"/>
      <c r="GG71" s="580"/>
      <c r="GH71" s="580"/>
      <c r="GI71" s="580"/>
      <c r="GJ71" s="580"/>
      <c r="GK71" s="580"/>
      <c r="GL71" s="580"/>
      <c r="GM71" s="580"/>
      <c r="GN71" s="580"/>
      <c r="GO71" s="580"/>
      <c r="GP71" s="580"/>
      <c r="GQ71" s="580"/>
      <c r="GR71" s="580"/>
      <c r="GS71" s="580"/>
      <c r="GT71" s="580"/>
      <c r="GU71" s="580"/>
      <c r="GV71" s="580"/>
      <c r="GW71" s="580"/>
      <c r="GX71" s="580"/>
      <c r="GY71" s="580"/>
      <c r="GZ71" s="580"/>
      <c r="HA71" s="580"/>
      <c r="HB71" s="580"/>
      <c r="HC71" s="580"/>
      <c r="HD71" s="580"/>
      <c r="HE71" s="580"/>
      <c r="HF71" s="580"/>
      <c r="HG71" s="580"/>
      <c r="HH71" s="580"/>
      <c r="HI71" s="580"/>
      <c r="HJ71" s="580"/>
      <c r="HK71" s="580"/>
      <c r="HL71" s="580"/>
      <c r="HM71" s="580"/>
      <c r="HN71" s="580"/>
      <c r="HO71" s="580"/>
      <c r="HP71" s="580"/>
      <c r="HQ71" s="580"/>
      <c r="HR71" s="580"/>
      <c r="HS71" s="580"/>
      <c r="HT71" s="580"/>
      <c r="HU71" s="580"/>
      <c r="HV71" s="580"/>
      <c r="HW71" s="580"/>
      <c r="HX71" s="580"/>
      <c r="HY71" s="580"/>
      <c r="HZ71" s="580"/>
      <c r="IA71" s="580"/>
      <c r="IB71" s="580"/>
      <c r="IC71" s="580"/>
      <c r="ID71" s="580"/>
      <c r="IE71" s="580"/>
      <c r="IF71" s="580"/>
      <c r="IG71" s="580"/>
      <c r="IH71" s="580"/>
      <c r="II71" s="580"/>
      <c r="IJ71" s="580"/>
      <c r="IK71" s="580"/>
      <c r="IL71" s="580"/>
    </row>
    <row r="72" spans="1:246" ht="21.6" thickBot="1">
      <c r="A72" s="1334"/>
      <c r="B72" s="1335"/>
      <c r="C72" s="1335"/>
      <c r="D72" s="1335"/>
      <c r="E72" s="1335"/>
      <c r="F72" s="1336"/>
      <c r="G72" s="1441"/>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72" t="s">
        <v>273</v>
      </c>
      <c r="AL72" s="1473"/>
      <c r="AM72" s="777"/>
      <c r="AN72" s="777"/>
      <c r="AO72" s="777"/>
      <c r="AP72" s="777"/>
      <c r="AQ72" s="777"/>
      <c r="AR72" s="777"/>
      <c r="AS72" s="777"/>
      <c r="AT72" s="777"/>
      <c r="AU72" s="759"/>
      <c r="AV72" s="759"/>
      <c r="AW72" s="759"/>
      <c r="AX72" s="759"/>
      <c r="AY72" s="759"/>
      <c r="AZ72" s="759"/>
      <c r="BA72" s="759"/>
      <c r="BB72" s="759"/>
      <c r="BE72" s="580"/>
      <c r="BF72" s="769"/>
      <c r="BG72" s="580"/>
      <c r="BI72" s="580"/>
      <c r="BJ72" s="20"/>
      <c r="BK72" s="20"/>
      <c r="BL72" s="941"/>
      <c r="BM72" s="771"/>
      <c r="BN72" s="771"/>
      <c r="BO72" s="771"/>
      <c r="BP72" s="771"/>
      <c r="BQ72" s="771"/>
      <c r="BR72" s="771"/>
      <c r="BS72" s="771"/>
      <c r="BT72" s="771"/>
      <c r="BU72" s="20"/>
      <c r="BV72" s="20"/>
      <c r="BW72" s="20"/>
      <c r="BX72" s="20"/>
      <c r="BY72" s="20"/>
      <c r="BZ72" s="20"/>
      <c r="CA72" s="20"/>
      <c r="CB72" s="20"/>
      <c r="CC72" s="20"/>
      <c r="CD72" s="20"/>
      <c r="CE72" s="20"/>
      <c r="CF72" s="20"/>
      <c r="CG72" s="20"/>
      <c r="CH72" s="20"/>
      <c r="CI72" s="20"/>
      <c r="CJ72" s="20"/>
      <c r="CK72" s="20"/>
      <c r="CL72" s="39"/>
      <c r="CM72" s="20"/>
      <c r="CN72" s="20"/>
      <c r="CO72" s="20"/>
      <c r="CP72" s="20"/>
      <c r="CQ72" s="20"/>
      <c r="CR72" s="20"/>
      <c r="CS72" s="20"/>
      <c r="CT72" s="771"/>
      <c r="CU72" s="20"/>
      <c r="CV72" s="20"/>
      <c r="CW72" s="20"/>
      <c r="CX72" s="20"/>
      <c r="CY72" s="941"/>
      <c r="CZ72" s="580"/>
      <c r="DA72" s="580"/>
      <c r="DB72" s="580"/>
      <c r="DC72" s="580"/>
      <c r="DD72" s="580"/>
      <c r="DE72" s="580"/>
      <c r="DF72" s="580"/>
      <c r="DG72" s="580"/>
      <c r="DH72" s="580"/>
      <c r="DI72" s="580"/>
      <c r="DJ72" s="580"/>
      <c r="DK72" s="580"/>
      <c r="DL72" s="580"/>
      <c r="DM72" s="580"/>
      <c r="DN72" s="580"/>
      <c r="DO72" s="580"/>
      <c r="DP72" s="580"/>
      <c r="DQ72" s="580"/>
      <c r="DR72" s="580"/>
      <c r="DS72" s="580"/>
      <c r="DT72" s="580"/>
      <c r="DU72" s="580"/>
      <c r="DV72" s="580"/>
      <c r="DW72" s="580"/>
      <c r="DX72" s="580"/>
      <c r="DY72" s="580"/>
      <c r="DZ72" s="580"/>
      <c r="EA72" s="580"/>
      <c r="EB72" s="580"/>
      <c r="EC72" s="580"/>
      <c r="ED72" s="580"/>
      <c r="EE72" s="580"/>
      <c r="EF72" s="580"/>
      <c r="EG72" s="580"/>
      <c r="EH72" s="580"/>
      <c r="EI72" s="580"/>
      <c r="EJ72" s="580"/>
      <c r="EK72" s="580"/>
      <c r="EL72" s="580"/>
      <c r="EM72" s="580"/>
      <c r="EN72" s="580"/>
      <c r="EO72" s="580"/>
      <c r="EP72" s="580"/>
      <c r="EQ72" s="580"/>
      <c r="ER72" s="580"/>
      <c r="ES72" s="580"/>
      <c r="ET72" s="580"/>
      <c r="EU72" s="580"/>
      <c r="EV72" s="580"/>
      <c r="EW72" s="580"/>
      <c r="EX72" s="580"/>
      <c r="EY72" s="580"/>
      <c r="EZ72" s="580"/>
      <c r="FA72" s="580"/>
      <c r="FB72" s="580"/>
      <c r="FC72" s="580"/>
      <c r="FD72" s="580"/>
      <c r="FE72" s="580"/>
      <c r="FF72" s="580"/>
      <c r="FG72" s="580"/>
      <c r="FH72" s="580"/>
      <c r="FI72" s="580"/>
      <c r="FJ72" s="580"/>
      <c r="FK72" s="580"/>
      <c r="FL72" s="580"/>
      <c r="FM72" s="580"/>
      <c r="FN72" s="580"/>
      <c r="FO72" s="580"/>
      <c r="FP72" s="580"/>
      <c r="FQ72" s="580"/>
      <c r="FR72" s="580"/>
      <c r="FS72" s="580"/>
      <c r="FT72" s="580"/>
      <c r="FU72" s="580"/>
      <c r="FV72" s="580"/>
      <c r="FW72" s="580"/>
      <c r="FX72" s="580"/>
      <c r="FY72" s="580"/>
      <c r="FZ72" s="580"/>
      <c r="GA72" s="580"/>
      <c r="GB72" s="580"/>
      <c r="GC72" s="580"/>
      <c r="GD72" s="580"/>
      <c r="GE72" s="580"/>
      <c r="GF72" s="580"/>
      <c r="GG72" s="580"/>
      <c r="GH72" s="580"/>
      <c r="GI72" s="580"/>
      <c r="GJ72" s="580"/>
      <c r="GK72" s="580"/>
      <c r="GL72" s="580"/>
      <c r="GM72" s="580"/>
      <c r="GN72" s="580"/>
      <c r="GO72" s="580"/>
      <c r="GP72" s="580"/>
      <c r="GQ72" s="580"/>
      <c r="GR72" s="580"/>
      <c r="GS72" s="580"/>
      <c r="GT72" s="580"/>
      <c r="GU72" s="580"/>
      <c r="GV72" s="580"/>
      <c r="GW72" s="580"/>
      <c r="GX72" s="580"/>
      <c r="GY72" s="580"/>
      <c r="GZ72" s="580"/>
      <c r="HA72" s="580"/>
      <c r="HB72" s="580"/>
      <c r="HC72" s="580"/>
      <c r="HD72" s="580"/>
      <c r="HE72" s="580"/>
      <c r="HF72" s="580"/>
      <c r="HG72" s="580"/>
      <c r="HH72" s="580"/>
      <c r="HI72" s="580"/>
      <c r="HJ72" s="580"/>
      <c r="HK72" s="580"/>
      <c r="HL72" s="580"/>
      <c r="HM72" s="580"/>
      <c r="HN72" s="580"/>
      <c r="HO72" s="580"/>
      <c r="HP72" s="580"/>
      <c r="HQ72" s="580"/>
      <c r="HR72" s="580"/>
      <c r="HS72" s="580"/>
      <c r="HT72" s="580"/>
      <c r="HU72" s="580"/>
      <c r="HV72" s="580"/>
      <c r="HW72" s="580"/>
      <c r="HX72" s="580"/>
      <c r="HY72" s="580"/>
      <c r="HZ72" s="580"/>
      <c r="IA72" s="580"/>
      <c r="IB72" s="580"/>
      <c r="IC72" s="580"/>
      <c r="ID72" s="580"/>
      <c r="IE72" s="580"/>
      <c r="IF72" s="580"/>
      <c r="IG72" s="580"/>
      <c r="IH72" s="580"/>
      <c r="II72" s="580"/>
      <c r="IJ72" s="580"/>
      <c r="IK72" s="580"/>
      <c r="IL72" s="580"/>
    </row>
    <row r="73" spans="1:246" ht="36" customHeight="1" thickBot="1">
      <c r="A73" s="1460" t="s">
        <v>274</v>
      </c>
      <c r="B73" s="1461"/>
      <c r="C73" s="1461"/>
      <c r="D73" s="1461"/>
      <c r="E73" s="1461"/>
      <c r="F73" s="1462"/>
      <c r="G73" s="1443"/>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74" t="e">
        <f ca="1">VALUE(MID(MID(CELL("filename",A3),FIND("]",CELL("filename",A3))+1,LEN(CELL("filename",A3))-FIND("]",CELL("filename",A3))),3,A1))</f>
        <v>#VALUE!</v>
      </c>
      <c r="AL73" s="1475"/>
      <c r="AM73" s="759"/>
      <c r="AN73" s="759"/>
      <c r="AO73" s="759"/>
      <c r="AP73" s="759"/>
      <c r="AQ73" s="759"/>
      <c r="AR73" s="759"/>
      <c r="AS73" s="759"/>
      <c r="AT73" s="759"/>
      <c r="AU73" s="759"/>
      <c r="AV73" s="759"/>
      <c r="AW73" s="759"/>
      <c r="AX73" s="759"/>
      <c r="AY73" s="759"/>
      <c r="AZ73" s="759"/>
      <c r="BA73" s="759"/>
      <c r="BB73" s="759"/>
      <c r="BE73" s="786"/>
      <c r="BF73" s="787"/>
      <c r="BG73" s="786"/>
      <c r="BH73" s="592"/>
      <c r="BI73" s="788"/>
      <c r="BJ73" s="20"/>
      <c r="BK73" s="20"/>
      <c r="BL73" s="941"/>
      <c r="BM73" s="771"/>
      <c r="BN73" s="771"/>
      <c r="BO73" s="771"/>
      <c r="BP73" s="771"/>
      <c r="BQ73" s="771"/>
      <c r="BR73" s="771"/>
      <c r="BS73" s="771"/>
      <c r="BT73" s="771"/>
      <c r="BU73" s="20"/>
      <c r="BV73" s="20"/>
      <c r="BW73" s="20"/>
      <c r="BX73" s="20"/>
      <c r="BY73" s="20"/>
      <c r="BZ73" s="20"/>
      <c r="CA73" s="20"/>
      <c r="CB73" s="20"/>
      <c r="CC73" s="20"/>
      <c r="CD73" s="20"/>
      <c r="CE73" s="20"/>
      <c r="CF73" s="20"/>
      <c r="CG73" s="20"/>
      <c r="CH73" s="20"/>
      <c r="CI73" s="20"/>
      <c r="CJ73" s="20"/>
      <c r="CK73" s="20"/>
      <c r="CL73" s="39"/>
      <c r="CM73" s="20"/>
      <c r="CN73" s="20"/>
      <c r="CO73" s="20"/>
      <c r="CP73" s="20"/>
      <c r="CQ73" s="20"/>
      <c r="CR73" s="20"/>
      <c r="CS73" s="20"/>
      <c r="CT73" s="771"/>
      <c r="CU73" s="20"/>
      <c r="CV73" s="20"/>
      <c r="CW73" s="20"/>
      <c r="CX73" s="20"/>
      <c r="CY73" s="941"/>
      <c r="CZ73" s="580"/>
      <c r="DA73" s="580"/>
      <c r="DB73" s="580"/>
      <c r="DC73" s="580"/>
      <c r="DD73" s="580"/>
      <c r="DE73" s="580"/>
      <c r="DF73" s="580"/>
      <c r="DG73" s="580"/>
      <c r="DH73" s="580"/>
      <c r="DI73" s="580"/>
      <c r="DJ73" s="580"/>
      <c r="DK73" s="580"/>
      <c r="DL73" s="580"/>
      <c r="DM73" s="580"/>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80"/>
      <c r="EY73" s="580"/>
      <c r="EZ73" s="580"/>
      <c r="FA73" s="580"/>
      <c r="FB73" s="580"/>
      <c r="FC73" s="580"/>
      <c r="FD73" s="580"/>
      <c r="FE73" s="580"/>
      <c r="FF73" s="580"/>
      <c r="FG73" s="580"/>
      <c r="FH73" s="580"/>
      <c r="FI73" s="580"/>
      <c r="FJ73" s="580"/>
      <c r="FK73" s="580"/>
      <c r="FL73" s="580"/>
      <c r="FM73" s="580"/>
      <c r="FN73" s="580"/>
      <c r="FO73" s="580"/>
      <c r="FP73" s="580"/>
      <c r="FQ73" s="580"/>
      <c r="FR73" s="580"/>
      <c r="FS73" s="580"/>
      <c r="FT73" s="580"/>
      <c r="FU73" s="580"/>
      <c r="FV73" s="580"/>
      <c r="FW73" s="580"/>
      <c r="FX73" s="580"/>
      <c r="FY73" s="580"/>
      <c r="FZ73" s="580"/>
      <c r="GA73" s="580"/>
      <c r="GB73" s="580"/>
      <c r="GC73" s="580"/>
      <c r="GD73" s="580"/>
      <c r="GE73" s="580"/>
      <c r="GF73" s="580"/>
      <c r="GG73" s="580"/>
      <c r="GH73" s="580"/>
      <c r="GI73" s="580"/>
      <c r="GJ73" s="580"/>
      <c r="GK73" s="580"/>
      <c r="GL73" s="580"/>
      <c r="GM73" s="580"/>
      <c r="GN73" s="580"/>
      <c r="GO73" s="580"/>
      <c r="GP73" s="580"/>
      <c r="GQ73" s="580"/>
      <c r="GR73" s="580"/>
      <c r="GS73" s="580"/>
      <c r="GT73" s="580"/>
      <c r="GU73" s="580"/>
      <c r="GV73" s="580"/>
      <c r="GW73" s="580"/>
      <c r="GX73" s="580"/>
      <c r="GY73" s="580"/>
      <c r="GZ73" s="580"/>
      <c r="HA73" s="580"/>
      <c r="HB73" s="580"/>
      <c r="HC73" s="580"/>
      <c r="HD73" s="580"/>
      <c r="HE73" s="580"/>
      <c r="HF73" s="580"/>
      <c r="HG73" s="580"/>
      <c r="HH73" s="580"/>
      <c r="HI73" s="580"/>
      <c r="HJ73" s="580"/>
      <c r="HK73" s="580"/>
      <c r="HL73" s="580"/>
      <c r="HM73" s="580"/>
      <c r="HN73" s="580"/>
      <c r="HO73" s="580"/>
      <c r="HP73" s="580"/>
      <c r="HQ73" s="580"/>
      <c r="HR73" s="580"/>
      <c r="HS73" s="580"/>
      <c r="HT73" s="580"/>
      <c r="HU73" s="580"/>
      <c r="HV73" s="580"/>
      <c r="HW73" s="580"/>
      <c r="HX73" s="580"/>
      <c r="HY73" s="580"/>
      <c r="HZ73" s="580"/>
      <c r="IA73" s="580"/>
      <c r="IB73" s="580"/>
      <c r="IC73" s="580"/>
      <c r="ID73" s="580"/>
      <c r="IE73" s="580"/>
      <c r="IF73" s="580"/>
      <c r="IG73" s="580"/>
      <c r="IH73" s="580"/>
      <c r="II73" s="580"/>
      <c r="IJ73" s="580"/>
      <c r="IK73" s="580"/>
      <c r="IL73" s="580"/>
    </row>
    <row r="74" spans="1:246" s="12" customFormat="1" ht="30" customHeight="1" thickBot="1">
      <c r="A74" s="1476" t="s">
        <v>208</v>
      </c>
      <c r="B74" s="1189"/>
      <c r="C74" s="1189"/>
      <c r="D74" s="1189"/>
      <c r="E74" s="1189"/>
      <c r="F74" s="1188" t="e">
        <f ca="1">E6</f>
        <v>#VALUE!</v>
      </c>
      <c r="G74" s="1188"/>
      <c r="H74" s="1188"/>
      <c r="I74" s="1188"/>
      <c r="J74" s="1188"/>
      <c r="K74" s="1188"/>
      <c r="L74" s="1188"/>
      <c r="M74" s="1188"/>
      <c r="N74" s="1188"/>
      <c r="O74" s="1188"/>
      <c r="P74" s="1189" t="s">
        <v>3</v>
      </c>
      <c r="Q74" s="1189"/>
      <c r="R74" s="1189"/>
      <c r="S74" s="1189"/>
      <c r="T74" s="1189"/>
      <c r="U74" s="1189"/>
      <c r="V74" s="1188" t="e">
        <f ca="1">V6</f>
        <v>#VALUE!</v>
      </c>
      <c r="W74" s="1188"/>
      <c r="X74" s="1188"/>
      <c r="Y74" s="1188"/>
      <c r="Z74" s="1188"/>
      <c r="AA74" s="1189" t="s">
        <v>212</v>
      </c>
      <c r="AB74" s="1189"/>
      <c r="AC74" s="1189"/>
      <c r="AD74" s="1215">
        <f>R7</f>
        <v>0</v>
      </c>
      <c r="AE74" s="1188"/>
      <c r="AF74" s="1188"/>
      <c r="AG74" s="1188"/>
      <c r="AH74" s="1188"/>
      <c r="AI74" s="1188"/>
      <c r="AJ74" s="1188"/>
      <c r="AK74" s="1470" t="s">
        <v>275</v>
      </c>
      <c r="AL74" s="1471"/>
      <c r="AM74" s="773"/>
      <c r="AN74" s="773"/>
      <c r="AO74" s="768"/>
      <c r="AP74" s="768"/>
      <c r="AQ74" s="768"/>
      <c r="AR74" s="768"/>
      <c r="AS74" s="768"/>
      <c r="AT74" s="768"/>
      <c r="AU74" s="768"/>
      <c r="AV74" s="768"/>
      <c r="AW74" s="768"/>
      <c r="AX74" s="768"/>
      <c r="AY74" s="768"/>
      <c r="AZ74" s="768"/>
      <c r="BA74" s="768"/>
      <c r="BB74" s="768"/>
      <c r="BC74" s="768"/>
      <c r="BD74" s="126"/>
      <c r="BE74" s="789"/>
      <c r="BF74" s="790"/>
      <c r="BG74" s="789"/>
      <c r="BH74" s="588"/>
      <c r="BI74" s="246"/>
      <c r="BJ74" s="246"/>
      <c r="BK74" s="246"/>
      <c r="BL74" s="941"/>
      <c r="BM74" s="771"/>
      <c r="BN74" s="771"/>
      <c r="BO74" s="771"/>
      <c r="BP74" s="771"/>
      <c r="BQ74" s="771"/>
      <c r="BR74" s="771"/>
      <c r="BS74" s="771"/>
      <c r="BT74" s="771"/>
      <c r="BU74" s="246"/>
      <c r="BV74" s="246"/>
      <c r="BW74" s="246"/>
      <c r="BX74" s="246"/>
      <c r="BY74" s="246"/>
      <c r="BZ74" s="246"/>
      <c r="CA74" s="246"/>
      <c r="CB74" s="246"/>
      <c r="CC74" s="246"/>
      <c r="CD74" s="246"/>
      <c r="CE74" s="246"/>
      <c r="CF74" s="246"/>
      <c r="CG74" s="246"/>
      <c r="CH74" s="246"/>
      <c r="CI74" s="246"/>
      <c r="CJ74" s="246"/>
      <c r="CK74" s="246"/>
      <c r="CL74" s="246"/>
      <c r="CM74" s="246"/>
      <c r="CN74" s="246"/>
      <c r="CO74" s="246"/>
      <c r="CP74" s="246"/>
      <c r="CQ74" s="9"/>
      <c r="CR74" s="9"/>
      <c r="CS74" s="9"/>
      <c r="CT74" s="771"/>
      <c r="CU74" s="771"/>
      <c r="CV74" s="771"/>
      <c r="CW74" s="39"/>
      <c r="CX74" s="39"/>
      <c r="CY74" s="941"/>
      <c r="CZ74" s="580"/>
      <c r="DA74" s="580"/>
      <c r="DB74" s="580"/>
      <c r="DC74" s="580"/>
      <c r="DD74" s="580"/>
      <c r="DE74" s="580"/>
      <c r="DF74" s="580"/>
      <c r="DG74" s="580"/>
      <c r="DH74" s="580"/>
      <c r="DI74" s="580"/>
      <c r="DJ74" s="580"/>
      <c r="DK74" s="580"/>
      <c r="DL74" s="580"/>
      <c r="DM74" s="580"/>
      <c r="DN74" s="580"/>
      <c r="DO74" s="580"/>
      <c r="DP74" s="580"/>
      <c r="DQ74" s="580"/>
      <c r="DR74" s="580"/>
      <c r="DS74" s="580"/>
      <c r="DT74" s="580"/>
      <c r="DU74" s="580"/>
      <c r="DV74" s="580"/>
      <c r="DW74" s="580"/>
      <c r="DX74" s="580"/>
      <c r="DY74" s="580"/>
      <c r="DZ74" s="580"/>
      <c r="EA74" s="580"/>
      <c r="EB74" s="580"/>
      <c r="EC74" s="580"/>
      <c r="ED74" s="580"/>
      <c r="EE74" s="580"/>
      <c r="EF74" s="580"/>
      <c r="EG74" s="580"/>
      <c r="EH74" s="580"/>
      <c r="EI74" s="580"/>
      <c r="EJ74" s="580"/>
      <c r="EK74" s="580"/>
      <c r="EL74" s="580"/>
      <c r="EM74" s="580"/>
      <c r="EN74" s="580"/>
      <c r="EO74" s="246"/>
      <c r="EP74" s="246"/>
      <c r="EQ74" s="246"/>
      <c r="ER74" s="246"/>
      <c r="ES74" s="246"/>
      <c r="ET74" s="246"/>
      <c r="EU74" s="246"/>
      <c r="EV74" s="246"/>
      <c r="EW74" s="246"/>
      <c r="EX74" s="246"/>
      <c r="EY74" s="246"/>
      <c r="EZ74" s="246"/>
      <c r="FA74" s="246"/>
      <c r="FB74" s="246"/>
      <c r="FC74" s="246"/>
      <c r="FD74" s="246"/>
      <c r="FE74" s="246"/>
      <c r="FF74" s="246"/>
      <c r="FG74" s="246"/>
      <c r="FH74" s="246"/>
      <c r="FI74" s="246"/>
      <c r="FJ74" s="246"/>
      <c r="FK74" s="246"/>
      <c r="FL74" s="246"/>
      <c r="FM74" s="246"/>
      <c r="FN74" s="246"/>
      <c r="FO74" s="246"/>
      <c r="FP74" s="246"/>
      <c r="FQ74" s="246"/>
      <c r="FR74" s="246"/>
      <c r="FS74" s="246"/>
      <c r="FT74" s="246"/>
      <c r="FU74" s="246"/>
      <c r="FV74" s="246"/>
      <c r="FW74" s="246"/>
      <c r="FX74" s="246"/>
      <c r="FY74" s="246"/>
      <c r="FZ74" s="246"/>
      <c r="GA74" s="246"/>
      <c r="GB74" s="246"/>
      <c r="GC74" s="246"/>
      <c r="GD74" s="246"/>
      <c r="GE74" s="246"/>
      <c r="GF74" s="246"/>
      <c r="GG74" s="246"/>
      <c r="GH74" s="246"/>
      <c r="GI74" s="246"/>
      <c r="GJ74" s="246"/>
      <c r="GK74" s="246"/>
      <c r="GL74" s="246"/>
      <c r="GM74" s="246"/>
      <c r="GN74" s="246"/>
      <c r="GO74" s="246"/>
      <c r="GP74" s="246"/>
      <c r="GQ74" s="246"/>
      <c r="GR74" s="246"/>
      <c r="GS74" s="246"/>
      <c r="GT74" s="246"/>
      <c r="GU74" s="246"/>
      <c r="GV74" s="246"/>
      <c r="GW74" s="246"/>
      <c r="GX74" s="246"/>
      <c r="GY74" s="246"/>
      <c r="GZ74" s="246"/>
      <c r="HA74" s="246"/>
      <c r="HB74" s="246"/>
      <c r="HC74" s="246"/>
      <c r="HD74" s="246"/>
      <c r="HE74" s="246"/>
      <c r="HF74" s="246"/>
      <c r="HG74" s="246"/>
      <c r="HH74" s="246"/>
      <c r="HI74" s="246"/>
      <c r="HJ74" s="246"/>
      <c r="HK74" s="246"/>
      <c r="HL74" s="246"/>
      <c r="HM74" s="246"/>
      <c r="HN74" s="246"/>
      <c r="HO74" s="246"/>
      <c r="HP74" s="246"/>
      <c r="HQ74" s="246"/>
      <c r="HR74" s="246"/>
      <c r="HS74" s="246"/>
      <c r="HT74" s="246"/>
      <c r="HU74" s="246"/>
      <c r="HV74" s="246"/>
      <c r="HW74" s="246"/>
      <c r="HX74" s="246"/>
      <c r="HY74" s="246"/>
      <c r="HZ74" s="246"/>
      <c r="IA74" s="246"/>
      <c r="IB74" s="246"/>
      <c r="IC74" s="246"/>
      <c r="ID74" s="246"/>
      <c r="IE74" s="246"/>
      <c r="IF74" s="246"/>
      <c r="IG74" s="246"/>
      <c r="IH74" s="246"/>
      <c r="II74" s="246"/>
      <c r="IJ74" s="246"/>
      <c r="IK74" s="246"/>
      <c r="IL74" s="246"/>
    </row>
    <row r="75" spans="1:246" s="12" customFormat="1" ht="24" customHeight="1" thickBot="1">
      <c r="A75" s="1226" t="s">
        <v>276</v>
      </c>
      <c r="B75" s="1227"/>
      <c r="C75" s="1227"/>
      <c r="D75" s="1227"/>
      <c r="E75" s="1227"/>
      <c r="F75" s="1663" t="s">
        <v>277</v>
      </c>
      <c r="G75" s="1664"/>
      <c r="H75" s="1665"/>
      <c r="I75" s="1663" t="s">
        <v>190</v>
      </c>
      <c r="J75" s="1664"/>
      <c r="K75" s="1665"/>
      <c r="L75" s="1226" t="s">
        <v>278</v>
      </c>
      <c r="M75" s="1227"/>
      <c r="N75" s="1227"/>
      <c r="O75" s="1227"/>
      <c r="P75" s="1227"/>
      <c r="Q75" s="1227"/>
      <c r="R75" s="1227"/>
      <c r="S75" s="1227"/>
      <c r="T75" s="1227"/>
      <c r="U75" s="1227"/>
      <c r="V75" s="1227"/>
      <c r="W75" s="1227"/>
      <c r="X75" s="1227"/>
      <c r="Y75" s="1227"/>
      <c r="Z75" s="202" t="s">
        <v>17</v>
      </c>
      <c r="AA75" s="202" t="s">
        <v>21</v>
      </c>
      <c r="AB75" s="203" t="s">
        <v>279</v>
      </c>
      <c r="AC75" s="1226" t="s">
        <v>280</v>
      </c>
      <c r="AD75" s="1227"/>
      <c r="AE75" s="1227"/>
      <c r="AF75" s="1227"/>
      <c r="AG75" s="1227"/>
      <c r="AH75" s="1227"/>
      <c r="AI75" s="1463"/>
      <c r="AJ75" s="202" t="s">
        <v>17</v>
      </c>
      <c r="AK75" s="202" t="s">
        <v>21</v>
      </c>
      <c r="AL75" s="203" t="s">
        <v>279</v>
      </c>
      <c r="AM75" s="773"/>
      <c r="AN75" s="773"/>
      <c r="AO75" s="773"/>
      <c r="AP75" s="773"/>
      <c r="AQ75" s="773"/>
      <c r="AR75" s="773"/>
      <c r="AS75" s="773"/>
      <c r="AT75" s="773"/>
      <c r="AU75" s="768"/>
      <c r="AV75" s="768"/>
      <c r="AW75" s="768"/>
      <c r="AX75" s="768"/>
      <c r="AY75" s="768"/>
      <c r="AZ75" s="768"/>
      <c r="BA75" s="768"/>
      <c r="BB75" s="768"/>
      <c r="BC75" s="42"/>
      <c r="BD75" s="127"/>
      <c r="BE75" s="246"/>
      <c r="BF75" s="603"/>
      <c r="BG75" s="246"/>
      <c r="BH75" s="588"/>
      <c r="BI75" s="246"/>
      <c r="BJ75" s="246"/>
      <c r="BK75" s="246"/>
      <c r="BL75" s="941"/>
      <c r="BM75" s="771"/>
      <c r="BN75" s="771"/>
      <c r="BO75" s="771"/>
      <c r="BP75" s="771"/>
      <c r="BQ75" s="771"/>
      <c r="BR75" s="771"/>
      <c r="BS75" s="771"/>
      <c r="BT75" s="771"/>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9"/>
      <c r="CR75" s="9"/>
      <c r="CS75" s="9"/>
      <c r="CT75" s="771"/>
      <c r="CU75" s="771"/>
      <c r="CV75" s="771"/>
      <c r="CW75" s="39"/>
      <c r="CX75" s="39"/>
      <c r="CY75" s="941"/>
      <c r="CZ75" s="580"/>
      <c r="DA75" s="580"/>
      <c r="DB75" s="580"/>
      <c r="DC75" s="580"/>
      <c r="DD75" s="580"/>
      <c r="DE75" s="580"/>
      <c r="DF75" s="580"/>
      <c r="DG75" s="580"/>
      <c r="DH75" s="580"/>
      <c r="DI75" s="580"/>
      <c r="DJ75" s="580"/>
      <c r="DK75" s="580"/>
      <c r="DL75" s="580"/>
      <c r="DM75" s="580"/>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c r="EM75" s="580"/>
      <c r="EN75" s="580"/>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c r="FL75" s="246"/>
      <c r="FM75" s="246"/>
      <c r="FN75" s="246"/>
      <c r="FO75" s="246"/>
      <c r="FP75" s="246"/>
      <c r="FQ75" s="246"/>
      <c r="FR75" s="246"/>
      <c r="FS75" s="246"/>
      <c r="FT75" s="246"/>
      <c r="FU75" s="246"/>
      <c r="FV75" s="246"/>
      <c r="FW75" s="246"/>
      <c r="FX75" s="246"/>
      <c r="FY75" s="246"/>
      <c r="FZ75" s="246"/>
      <c r="GA75" s="246"/>
      <c r="GB75" s="246"/>
      <c r="GC75" s="246"/>
      <c r="GD75" s="246"/>
      <c r="GE75" s="246"/>
      <c r="GF75" s="246"/>
      <c r="GG75" s="246"/>
      <c r="GH75" s="246"/>
      <c r="GI75" s="246"/>
      <c r="GJ75" s="246"/>
      <c r="GK75" s="246"/>
      <c r="GL75" s="246"/>
      <c r="GM75" s="246"/>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row>
    <row r="76" spans="1:246" s="12" customFormat="1" ht="32.25" customHeight="1" thickBot="1">
      <c r="A76" s="196" t="s">
        <v>116</v>
      </c>
      <c r="B76" s="197"/>
      <c r="C76" s="198"/>
      <c r="D76" s="198"/>
      <c r="E76" s="198"/>
      <c r="F76" s="1721"/>
      <c r="G76" s="1209"/>
      <c r="H76" s="1209"/>
      <c r="I76" s="1209"/>
      <c r="J76" s="1209"/>
      <c r="K76" s="1210"/>
      <c r="L76" s="1218" t="s">
        <v>281</v>
      </c>
      <c r="M76" s="1218"/>
      <c r="N76" s="1218"/>
      <c r="O76" s="1218"/>
      <c r="P76" s="1218"/>
      <c r="Q76" s="1218"/>
      <c r="R76" s="1218"/>
      <c r="S76" s="1218"/>
      <c r="T76" s="1218"/>
      <c r="U76" s="1218"/>
      <c r="V76" s="1218"/>
      <c r="W76" s="1218"/>
      <c r="X76" s="1218"/>
      <c r="Y76" s="1219"/>
      <c r="Z76" s="916"/>
      <c r="AA76" s="916"/>
      <c r="AB76" s="916"/>
      <c r="AC76" s="1216" t="s">
        <v>282</v>
      </c>
      <c r="AD76" s="1217"/>
      <c r="AE76" s="1217"/>
      <c r="AF76" s="1217"/>
      <c r="AG76" s="1217"/>
      <c r="AH76" s="1217"/>
      <c r="AI76" s="1217"/>
      <c r="AJ76" s="916"/>
      <c r="AK76" s="916"/>
      <c r="AL76" s="916"/>
      <c r="AM76" s="773"/>
      <c r="AN76" s="773"/>
      <c r="AO76" s="773"/>
      <c r="AP76" s="773"/>
      <c r="AQ76" s="773"/>
      <c r="AR76" s="773"/>
      <c r="AS76" s="773"/>
      <c r="AT76" s="773"/>
      <c r="AU76" s="768"/>
      <c r="AV76" s="768"/>
      <c r="AW76" s="768"/>
      <c r="AX76" s="768"/>
      <c r="AY76" s="768"/>
      <c r="AZ76" s="768"/>
      <c r="BA76" s="768"/>
      <c r="BB76" s="768"/>
      <c r="BC76" s="42"/>
      <c r="BD76" s="127"/>
      <c r="BE76" s="246"/>
      <c r="BF76" s="603"/>
      <c r="BG76" s="246"/>
      <c r="BH76" s="588"/>
      <c r="BI76" s="246"/>
      <c r="BJ76" s="246"/>
      <c r="BK76" s="246"/>
      <c r="BL76" s="941"/>
      <c r="BM76" s="771"/>
      <c r="BN76" s="771"/>
      <c r="BO76" s="771"/>
      <c r="BP76" s="771"/>
      <c r="BQ76" s="771"/>
      <c r="BR76" s="771"/>
      <c r="BS76" s="771"/>
      <c r="BT76" s="771"/>
      <c r="BU76" s="246"/>
      <c r="BV76" s="246"/>
      <c r="BW76" s="246"/>
      <c r="BX76" s="246"/>
      <c r="BY76" s="246"/>
      <c r="BZ76" s="246"/>
      <c r="CA76" s="246"/>
      <c r="CB76" s="246"/>
      <c r="CC76" s="246"/>
      <c r="CD76" s="246"/>
      <c r="CE76" s="246"/>
      <c r="CF76" s="246"/>
      <c r="CG76" s="246"/>
      <c r="CH76" s="246"/>
      <c r="CI76" s="246"/>
      <c r="CJ76" s="246"/>
      <c r="CK76" s="246"/>
      <c r="CL76" s="246"/>
      <c r="CM76" s="246"/>
      <c r="CN76" s="246"/>
      <c r="CO76" s="246"/>
      <c r="CP76" s="246"/>
      <c r="CQ76" s="9"/>
      <c r="CR76" s="9"/>
      <c r="CS76" s="9"/>
      <c r="CT76" s="771"/>
      <c r="CU76" s="771"/>
      <c r="CV76" s="771"/>
      <c r="CW76" s="39"/>
      <c r="CX76" s="39"/>
      <c r="CY76" s="941"/>
      <c r="CZ76" s="580"/>
      <c r="DA76" s="580"/>
      <c r="DB76" s="580"/>
      <c r="DC76" s="580"/>
      <c r="DD76" s="580"/>
      <c r="DE76" s="580"/>
      <c r="DF76" s="580"/>
      <c r="DG76" s="580"/>
      <c r="DH76" s="580"/>
      <c r="DI76" s="580"/>
      <c r="DJ76" s="580"/>
      <c r="DK76" s="580"/>
      <c r="DL76" s="580"/>
      <c r="DM76" s="580"/>
      <c r="DN76" s="580"/>
      <c r="DO76" s="580"/>
      <c r="DP76" s="580"/>
      <c r="DQ76" s="580"/>
      <c r="DR76" s="580"/>
      <c r="DS76" s="580"/>
      <c r="DT76" s="580"/>
      <c r="DU76" s="580"/>
      <c r="DV76" s="580"/>
      <c r="DW76" s="580"/>
      <c r="DX76" s="580"/>
      <c r="DY76" s="580"/>
      <c r="DZ76" s="580"/>
      <c r="EA76" s="580"/>
      <c r="EB76" s="580"/>
      <c r="EC76" s="580"/>
      <c r="ED76" s="580"/>
      <c r="EE76" s="580"/>
      <c r="EF76" s="580"/>
      <c r="EG76" s="580"/>
      <c r="EH76" s="580"/>
      <c r="EI76" s="580"/>
      <c r="EJ76" s="580"/>
      <c r="EK76" s="580"/>
      <c r="EL76" s="580"/>
      <c r="EM76" s="580"/>
      <c r="EN76" s="580"/>
      <c r="EO76" s="246"/>
      <c r="EP76" s="246"/>
      <c r="EQ76" s="246"/>
      <c r="ER76" s="246"/>
      <c r="ES76" s="246"/>
      <c r="ET76" s="246"/>
      <c r="EU76" s="246"/>
      <c r="EV76" s="246"/>
      <c r="EW76" s="246"/>
      <c r="EX76" s="246"/>
      <c r="EY76" s="246"/>
      <c r="EZ76" s="246"/>
      <c r="FA76" s="246"/>
      <c r="FB76" s="246"/>
      <c r="FC76" s="246"/>
      <c r="FD76" s="246"/>
      <c r="FE76" s="246"/>
      <c r="FF76" s="246"/>
      <c r="FG76" s="246"/>
      <c r="FH76" s="246"/>
      <c r="FI76" s="246"/>
      <c r="FJ76" s="246"/>
      <c r="FK76" s="246"/>
      <c r="FL76" s="246"/>
      <c r="FM76" s="246"/>
      <c r="FN76" s="246"/>
      <c r="FO76" s="246"/>
      <c r="FP76" s="246"/>
      <c r="FQ76" s="246"/>
      <c r="FR76" s="246"/>
      <c r="FS76" s="246"/>
      <c r="FT76" s="246"/>
      <c r="FU76" s="246"/>
      <c r="FV76" s="246"/>
      <c r="FW76" s="246"/>
      <c r="FX76" s="246"/>
      <c r="FY76" s="246"/>
      <c r="FZ76" s="246"/>
      <c r="GA76" s="246"/>
      <c r="GB76" s="246"/>
      <c r="GC76" s="246"/>
      <c r="GD76" s="246"/>
      <c r="GE76" s="246"/>
      <c r="GF76" s="246"/>
      <c r="GG76" s="246"/>
      <c r="GH76" s="246"/>
      <c r="GI76" s="246"/>
      <c r="GJ76" s="246"/>
      <c r="GK76" s="246"/>
      <c r="GL76" s="246"/>
      <c r="GM76" s="246"/>
      <c r="GN76" s="246"/>
      <c r="GO76" s="246"/>
      <c r="GP76" s="246"/>
      <c r="GQ76" s="246"/>
      <c r="GR76" s="246"/>
      <c r="GS76" s="246"/>
      <c r="GT76" s="246"/>
      <c r="GU76" s="246"/>
      <c r="GV76" s="246"/>
      <c r="GW76" s="246"/>
      <c r="GX76" s="246"/>
      <c r="GY76" s="246"/>
      <c r="GZ76" s="246"/>
      <c r="HA76" s="246"/>
      <c r="HB76" s="246"/>
      <c r="HC76" s="246"/>
      <c r="HD76" s="246"/>
      <c r="HE76" s="246"/>
      <c r="HF76" s="246"/>
      <c r="HG76" s="246"/>
      <c r="HH76" s="246"/>
      <c r="HI76" s="246"/>
      <c r="HJ76" s="246"/>
      <c r="HK76" s="246"/>
      <c r="HL76" s="246"/>
      <c r="HM76" s="246"/>
      <c r="HN76" s="246"/>
      <c r="HO76" s="246"/>
      <c r="HP76" s="246"/>
      <c r="HQ76" s="246"/>
      <c r="HR76" s="246"/>
      <c r="HS76" s="246"/>
      <c r="HT76" s="246"/>
      <c r="HU76" s="246"/>
      <c r="HV76" s="246"/>
      <c r="HW76" s="246"/>
      <c r="HX76" s="246"/>
      <c r="HY76" s="246"/>
      <c r="HZ76" s="246"/>
      <c r="IA76" s="246"/>
      <c r="IB76" s="246"/>
      <c r="IC76" s="246"/>
      <c r="ID76" s="246"/>
      <c r="IE76" s="246"/>
      <c r="IF76" s="246"/>
      <c r="IG76" s="246"/>
      <c r="IH76" s="246"/>
      <c r="II76" s="246"/>
      <c r="IJ76" s="246"/>
      <c r="IK76" s="246"/>
      <c r="IL76" s="246"/>
    </row>
    <row r="77" spans="1:246" s="12" customFormat="1" ht="24" customHeight="1">
      <c r="A77" s="1718" t="s">
        <v>283</v>
      </c>
      <c r="B77" s="1719"/>
      <c r="C77" s="1224"/>
      <c r="D77" s="1224"/>
      <c r="E77" s="1720"/>
      <c r="F77" s="1572"/>
      <c r="G77" s="1387"/>
      <c r="H77" s="1387"/>
      <c r="I77" s="1387"/>
      <c r="J77" s="1387"/>
      <c r="K77" s="1388"/>
      <c r="L77" s="1194" t="s">
        <v>284</v>
      </c>
      <c r="M77" s="1194"/>
      <c r="N77" s="1194"/>
      <c r="O77" s="1194"/>
      <c r="P77" s="1194"/>
      <c r="Q77" s="1194"/>
      <c r="R77" s="1194"/>
      <c r="S77" s="1194"/>
      <c r="T77" s="1194"/>
      <c r="U77" s="1194"/>
      <c r="V77" s="1194"/>
      <c r="W77" s="1194"/>
      <c r="X77" s="1194"/>
      <c r="Y77" s="1646"/>
      <c r="Z77" s="1314"/>
      <c r="AA77" s="1314"/>
      <c r="AB77" s="1314"/>
      <c r="AC77" s="1193" t="s">
        <v>285</v>
      </c>
      <c r="AD77" s="1194"/>
      <c r="AE77" s="1194"/>
      <c r="AF77" s="1194"/>
      <c r="AG77" s="1194"/>
      <c r="AH77" s="1194"/>
      <c r="AI77" s="1194"/>
      <c r="AJ77" s="200" t="s">
        <v>286</v>
      </c>
      <c r="AK77" s="200" t="s">
        <v>287</v>
      </c>
      <c r="AL77" s="201" t="s">
        <v>288</v>
      </c>
      <c r="AM77" s="773"/>
      <c r="AN77" s="773"/>
      <c r="AO77" s="773"/>
      <c r="AP77" s="773"/>
      <c r="AQ77" s="773"/>
      <c r="AR77" s="773"/>
      <c r="AS77" s="773"/>
      <c r="AT77" s="773"/>
      <c r="AU77" s="768"/>
      <c r="AV77" s="768"/>
      <c r="AW77" s="768"/>
      <c r="AX77" s="768"/>
      <c r="AY77" s="768"/>
      <c r="AZ77" s="768"/>
      <c r="BA77" s="768"/>
      <c r="BB77" s="768"/>
      <c r="BC77" s="42"/>
      <c r="BD77" s="127"/>
      <c r="BE77" s="246"/>
      <c r="BF77" s="603"/>
      <c r="BG77" s="246"/>
      <c r="BH77" s="588"/>
      <c r="BI77" s="246"/>
      <c r="BJ77" s="246"/>
      <c r="BK77" s="246"/>
      <c r="BL77" s="941"/>
      <c r="BM77" s="771"/>
      <c r="BN77" s="771"/>
      <c r="BO77" s="771"/>
      <c r="BP77" s="771"/>
      <c r="BQ77" s="771"/>
      <c r="BR77" s="771"/>
      <c r="BS77" s="771"/>
      <c r="BT77" s="771"/>
      <c r="BU77" s="246"/>
      <c r="BV77" s="246"/>
      <c r="BW77" s="246"/>
      <c r="BX77" s="246"/>
      <c r="BY77" s="246"/>
      <c r="BZ77" s="246"/>
      <c r="CA77" s="246"/>
      <c r="CB77" s="246"/>
      <c r="CC77" s="246"/>
      <c r="CD77" s="246"/>
      <c r="CE77" s="246"/>
      <c r="CF77" s="246"/>
      <c r="CG77" s="246"/>
      <c r="CH77" s="246"/>
      <c r="CI77" s="246"/>
      <c r="CJ77" s="246"/>
      <c r="CK77" s="246"/>
      <c r="CL77" s="246"/>
      <c r="CM77" s="246"/>
      <c r="CN77" s="246"/>
      <c r="CO77" s="246"/>
      <c r="CP77" s="246"/>
      <c r="CQ77" s="9"/>
      <c r="CR77" s="9"/>
      <c r="CS77" s="9"/>
      <c r="CT77" s="771"/>
      <c r="CU77" s="771"/>
      <c r="CV77" s="771"/>
      <c r="CW77" s="39"/>
      <c r="CX77" s="39"/>
      <c r="CY77" s="941"/>
      <c r="CZ77" s="580"/>
      <c r="DA77" s="580"/>
      <c r="DB77" s="580"/>
      <c r="DC77" s="580"/>
      <c r="DD77" s="580"/>
      <c r="DE77" s="580"/>
      <c r="DF77" s="580"/>
      <c r="DG77" s="580"/>
      <c r="DH77" s="580"/>
      <c r="DI77" s="580"/>
      <c r="DJ77" s="580"/>
      <c r="DK77" s="580"/>
      <c r="DL77" s="580"/>
      <c r="DM77" s="580"/>
      <c r="DN77" s="580"/>
      <c r="DO77" s="580"/>
      <c r="DP77" s="580"/>
      <c r="DQ77" s="580"/>
      <c r="DR77" s="580"/>
      <c r="DS77" s="580"/>
      <c r="DT77" s="580"/>
      <c r="DU77" s="580"/>
      <c r="DV77" s="580"/>
      <c r="DW77" s="580"/>
      <c r="DX77" s="580"/>
      <c r="DY77" s="580"/>
      <c r="DZ77" s="580"/>
      <c r="EA77" s="580"/>
      <c r="EB77" s="580"/>
      <c r="EC77" s="580"/>
      <c r="ED77" s="580"/>
      <c r="EE77" s="580"/>
      <c r="EF77" s="580"/>
      <c r="EG77" s="580"/>
      <c r="EH77" s="580"/>
      <c r="EI77" s="580"/>
      <c r="EJ77" s="580"/>
      <c r="EK77" s="580"/>
      <c r="EL77" s="580"/>
      <c r="EM77" s="580"/>
      <c r="EN77" s="580"/>
      <c r="EO77" s="246"/>
      <c r="EP77" s="246"/>
      <c r="EQ77" s="246"/>
      <c r="ER77" s="246"/>
      <c r="ES77" s="246"/>
      <c r="ET77" s="246"/>
      <c r="EU77" s="246"/>
      <c r="EV77" s="246"/>
      <c r="EW77" s="246"/>
      <c r="EX77" s="246"/>
      <c r="EY77" s="246"/>
      <c r="EZ77" s="246"/>
      <c r="FA77" s="246"/>
      <c r="FB77" s="246"/>
      <c r="FC77" s="246"/>
      <c r="FD77" s="246"/>
      <c r="FE77" s="246"/>
      <c r="FF77" s="246"/>
      <c r="FG77" s="246"/>
      <c r="FH77" s="246"/>
      <c r="FI77" s="246"/>
      <c r="FJ77" s="246"/>
      <c r="FK77" s="246"/>
      <c r="FL77" s="246"/>
      <c r="FM77" s="246"/>
      <c r="FN77" s="246"/>
      <c r="FO77" s="246"/>
      <c r="FP77" s="246"/>
      <c r="FQ77" s="246"/>
      <c r="FR77" s="246"/>
      <c r="FS77" s="246"/>
      <c r="FT77" s="246"/>
      <c r="FU77" s="246"/>
      <c r="FV77" s="246"/>
      <c r="FW77" s="246"/>
      <c r="FX77" s="246"/>
      <c r="FY77" s="246"/>
      <c r="FZ77" s="246"/>
      <c r="GA77" s="246"/>
      <c r="GB77" s="246"/>
      <c r="GC77" s="246"/>
      <c r="GD77" s="246"/>
      <c r="GE77" s="246"/>
      <c r="GF77" s="246"/>
      <c r="GG77" s="246"/>
      <c r="GH77" s="246"/>
      <c r="GI77" s="246"/>
      <c r="GJ77" s="246"/>
      <c r="GK77" s="246"/>
      <c r="GL77" s="246"/>
      <c r="GM77" s="246"/>
      <c r="GN77" s="246"/>
      <c r="GO77" s="246"/>
      <c r="GP77" s="246"/>
      <c r="GQ77" s="246"/>
      <c r="GR77" s="246"/>
      <c r="GS77" s="246"/>
      <c r="GT77" s="246"/>
      <c r="GU77" s="246"/>
      <c r="GV77" s="246"/>
      <c r="GW77" s="246"/>
      <c r="GX77" s="246"/>
      <c r="GY77" s="246"/>
      <c r="GZ77" s="246"/>
      <c r="HA77" s="246"/>
      <c r="HB77" s="246"/>
      <c r="HC77" s="246"/>
      <c r="HD77" s="246"/>
      <c r="HE77" s="246"/>
      <c r="HF77" s="246"/>
      <c r="HG77" s="246"/>
      <c r="HH77" s="246"/>
      <c r="HI77" s="246"/>
      <c r="HJ77" s="246"/>
      <c r="HK77" s="246"/>
      <c r="HL77" s="246"/>
      <c r="HM77" s="246"/>
      <c r="HN77" s="246"/>
      <c r="HO77" s="246"/>
      <c r="HP77" s="246"/>
      <c r="HQ77" s="246"/>
      <c r="HR77" s="246"/>
      <c r="HS77" s="246"/>
      <c r="HT77" s="246"/>
      <c r="HU77" s="246"/>
      <c r="HV77" s="246"/>
      <c r="HW77" s="246"/>
      <c r="HX77" s="246"/>
      <c r="HY77" s="246"/>
      <c r="HZ77" s="246"/>
      <c r="IA77" s="246"/>
      <c r="IB77" s="246"/>
      <c r="IC77" s="246"/>
      <c r="ID77" s="246"/>
      <c r="IE77" s="246"/>
      <c r="IF77" s="246"/>
      <c r="IG77" s="246"/>
      <c r="IH77" s="246"/>
      <c r="II77" s="246"/>
      <c r="IJ77" s="246"/>
      <c r="IK77" s="246"/>
      <c r="IL77" s="246"/>
    </row>
    <row r="78" spans="1:246" s="12" customFormat="1" ht="24" customHeight="1" thickBot="1">
      <c r="A78" s="1594" t="s">
        <v>289</v>
      </c>
      <c r="B78" s="1595"/>
      <c r="C78" s="1595"/>
      <c r="D78" s="1595"/>
      <c r="E78" s="1596"/>
      <c r="F78" s="1445"/>
      <c r="G78" s="1446"/>
      <c r="H78" s="1446"/>
      <c r="I78" s="1446"/>
      <c r="J78" s="1446"/>
      <c r="K78" s="1712"/>
      <c r="L78" s="1196"/>
      <c r="M78" s="1196"/>
      <c r="N78" s="1196"/>
      <c r="O78" s="1196"/>
      <c r="P78" s="1196"/>
      <c r="Q78" s="1196"/>
      <c r="R78" s="1196"/>
      <c r="S78" s="1196"/>
      <c r="T78" s="1196"/>
      <c r="U78" s="1196"/>
      <c r="V78" s="1196"/>
      <c r="W78" s="1196"/>
      <c r="X78" s="1196"/>
      <c r="Y78" s="1647"/>
      <c r="Z78" s="1315"/>
      <c r="AA78" s="1315"/>
      <c r="AB78" s="1315"/>
      <c r="AC78" s="1195"/>
      <c r="AD78" s="1196"/>
      <c r="AE78" s="1196"/>
      <c r="AF78" s="1196"/>
      <c r="AG78" s="1196"/>
      <c r="AH78" s="1196"/>
      <c r="AI78" s="1196"/>
      <c r="AJ78" s="791"/>
      <c r="AK78" s="791"/>
      <c r="AL78" s="792"/>
      <c r="AM78" s="773"/>
      <c r="AN78" s="773"/>
      <c r="AO78" s="773"/>
      <c r="AP78" s="773"/>
      <c r="AQ78" s="773"/>
      <c r="AR78" s="773"/>
      <c r="AS78" s="773"/>
      <c r="AT78" s="773"/>
      <c r="AU78" s="768"/>
      <c r="AV78" s="768"/>
      <c r="AW78" s="768"/>
      <c r="AX78" s="768"/>
      <c r="AY78" s="768"/>
      <c r="AZ78" s="768"/>
      <c r="BA78" s="768"/>
      <c r="BB78" s="768"/>
      <c r="BC78" s="42"/>
      <c r="BD78" s="127"/>
      <c r="BE78" s="246"/>
      <c r="BF78" s="603"/>
      <c r="BG78" s="246"/>
      <c r="BH78" s="588"/>
      <c r="BI78" s="246"/>
      <c r="BJ78" s="246"/>
      <c r="BK78" s="246"/>
      <c r="BL78" s="941"/>
      <c r="BM78" s="771"/>
      <c r="BN78" s="771"/>
      <c r="BO78" s="771"/>
      <c r="BP78" s="771"/>
      <c r="BQ78" s="771"/>
      <c r="BR78" s="771"/>
      <c r="BS78" s="771"/>
      <c r="BT78" s="771"/>
      <c r="BU78" s="246"/>
      <c r="BV78" s="246"/>
      <c r="BW78" s="246"/>
      <c r="BX78" s="246"/>
      <c r="BY78" s="246"/>
      <c r="BZ78" s="246"/>
      <c r="CA78" s="246"/>
      <c r="CB78" s="246"/>
      <c r="CC78" s="246"/>
      <c r="CD78" s="246"/>
      <c r="CE78" s="246"/>
      <c r="CF78" s="246"/>
      <c r="CG78" s="246"/>
      <c r="CH78" s="246"/>
      <c r="CI78" s="246"/>
      <c r="CJ78" s="246"/>
      <c r="CK78" s="246"/>
      <c r="CL78" s="246"/>
      <c r="CM78" s="246"/>
      <c r="CN78" s="246"/>
      <c r="CO78" s="246"/>
      <c r="CP78" s="246"/>
      <c r="CQ78" s="9"/>
      <c r="CR78" s="9"/>
      <c r="CS78" s="9"/>
      <c r="CT78" s="771"/>
      <c r="CU78" s="771"/>
      <c r="CV78" s="771"/>
      <c r="CW78" s="39"/>
      <c r="CX78" s="39"/>
      <c r="CY78" s="941"/>
      <c r="CZ78" s="580"/>
      <c r="DA78" s="580"/>
      <c r="DB78" s="580"/>
      <c r="DC78" s="580"/>
      <c r="DD78" s="580"/>
      <c r="DE78" s="580"/>
      <c r="DF78" s="580"/>
      <c r="DG78" s="580"/>
      <c r="DH78" s="580"/>
      <c r="DI78" s="580"/>
      <c r="DJ78" s="580"/>
      <c r="DK78" s="580"/>
      <c r="DL78" s="580"/>
      <c r="DM78" s="580"/>
      <c r="DN78" s="580"/>
      <c r="DO78" s="580"/>
      <c r="DP78" s="580"/>
      <c r="DQ78" s="580"/>
      <c r="DR78" s="580"/>
      <c r="DS78" s="580"/>
      <c r="DT78" s="580"/>
      <c r="DU78" s="580"/>
      <c r="DV78" s="580"/>
      <c r="DW78" s="580"/>
      <c r="DX78" s="580"/>
      <c r="DY78" s="580"/>
      <c r="DZ78" s="580"/>
      <c r="EA78" s="580"/>
      <c r="EB78" s="580"/>
      <c r="EC78" s="580"/>
      <c r="ED78" s="580"/>
      <c r="EE78" s="580"/>
      <c r="EF78" s="580"/>
      <c r="EG78" s="580"/>
      <c r="EH78" s="580"/>
      <c r="EI78" s="580"/>
      <c r="EJ78" s="580"/>
      <c r="EK78" s="580"/>
      <c r="EL78" s="580"/>
      <c r="EM78" s="580"/>
      <c r="EN78" s="580"/>
      <c r="EO78" s="246"/>
      <c r="EP78" s="246"/>
      <c r="EQ78" s="246"/>
      <c r="ER78" s="246"/>
      <c r="ES78" s="246"/>
      <c r="ET78" s="246"/>
      <c r="EU78" s="246"/>
      <c r="EV78" s="246"/>
      <c r="EW78" s="246"/>
      <c r="EX78" s="246"/>
      <c r="EY78" s="246"/>
      <c r="EZ78" s="246"/>
      <c r="FA78" s="246"/>
      <c r="FB78" s="246"/>
      <c r="FC78" s="246"/>
      <c r="FD78" s="246"/>
      <c r="FE78" s="246"/>
      <c r="FF78" s="246"/>
      <c r="FG78" s="246"/>
      <c r="FH78" s="246"/>
      <c r="FI78" s="246"/>
      <c r="FJ78" s="246"/>
      <c r="FK78" s="246"/>
      <c r="FL78" s="246"/>
      <c r="FM78" s="246"/>
      <c r="FN78" s="246"/>
      <c r="FO78" s="246"/>
      <c r="FP78" s="246"/>
      <c r="FQ78" s="246"/>
      <c r="FR78" s="246"/>
      <c r="FS78" s="246"/>
      <c r="FT78" s="246"/>
      <c r="FU78" s="246"/>
      <c r="FV78" s="246"/>
      <c r="FW78" s="246"/>
      <c r="FX78" s="246"/>
      <c r="FY78" s="246"/>
      <c r="FZ78" s="246"/>
      <c r="GA78" s="246"/>
      <c r="GB78" s="246"/>
      <c r="GC78" s="246"/>
      <c r="GD78" s="246"/>
      <c r="GE78" s="246"/>
      <c r="GF78" s="246"/>
      <c r="GG78" s="246"/>
      <c r="GH78" s="246"/>
      <c r="GI78" s="246"/>
      <c r="GJ78" s="246"/>
      <c r="GK78" s="246"/>
      <c r="GL78" s="246"/>
      <c r="GM78" s="246"/>
      <c r="GN78" s="246"/>
      <c r="GO78" s="246"/>
      <c r="GP78" s="246"/>
      <c r="GQ78" s="246"/>
      <c r="GR78" s="246"/>
      <c r="GS78" s="246"/>
      <c r="GT78" s="246"/>
      <c r="GU78" s="246"/>
      <c r="GV78" s="246"/>
      <c r="GW78" s="246"/>
      <c r="GX78" s="246"/>
      <c r="GY78" s="246"/>
      <c r="GZ78" s="246"/>
      <c r="HA78" s="246"/>
      <c r="HB78" s="246"/>
      <c r="HC78" s="246"/>
      <c r="HD78" s="246"/>
      <c r="HE78" s="246"/>
      <c r="HF78" s="246"/>
      <c r="HG78" s="246"/>
      <c r="HH78" s="246"/>
      <c r="HI78" s="246"/>
      <c r="HJ78" s="246"/>
      <c r="HK78" s="246"/>
      <c r="HL78" s="246"/>
      <c r="HM78" s="246"/>
      <c r="HN78" s="246"/>
      <c r="HO78" s="246"/>
      <c r="HP78" s="246"/>
      <c r="HQ78" s="246"/>
      <c r="HR78" s="246"/>
      <c r="HS78" s="246"/>
      <c r="HT78" s="246"/>
      <c r="HU78" s="246"/>
      <c r="HV78" s="246"/>
      <c r="HW78" s="246"/>
      <c r="HX78" s="246"/>
      <c r="HY78" s="246"/>
      <c r="HZ78" s="246"/>
      <c r="IA78" s="246"/>
      <c r="IB78" s="246"/>
      <c r="IC78" s="246"/>
      <c r="ID78" s="246"/>
      <c r="IE78" s="246"/>
      <c r="IF78" s="246"/>
      <c r="IG78" s="246"/>
      <c r="IH78" s="246"/>
      <c r="II78" s="246"/>
      <c r="IJ78" s="246"/>
      <c r="IK78" s="246"/>
      <c r="IL78" s="246"/>
    </row>
    <row r="79" spans="1:246" ht="24" customHeight="1" thickBot="1">
      <c r="A79" s="1762" t="s">
        <v>290</v>
      </c>
      <c r="B79" s="1763"/>
      <c r="C79" s="1763"/>
      <c r="D79" s="1763"/>
      <c r="E79" s="1763"/>
      <c r="F79" s="1763"/>
      <c r="G79" s="1763"/>
      <c r="H79" s="1763"/>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c r="AJ79" s="1763"/>
      <c r="AK79" s="1763"/>
      <c r="AL79" s="1764"/>
      <c r="AM79" s="773"/>
      <c r="AN79" s="773"/>
      <c r="AO79" s="773"/>
      <c r="AP79" s="773"/>
      <c r="AQ79" s="773"/>
      <c r="AR79" s="773"/>
      <c r="AS79" s="773"/>
      <c r="AT79" s="773"/>
      <c r="AU79" s="1"/>
      <c r="AV79" s="1"/>
      <c r="AW79" s="1"/>
      <c r="AX79" s="1"/>
      <c r="AY79" s="1"/>
      <c r="AZ79" s="1"/>
      <c r="BA79" s="1"/>
      <c r="BB79" s="1"/>
      <c r="BC79" s="23"/>
      <c r="BD79" s="130"/>
      <c r="BE79" s="23"/>
      <c r="BF79" s="614"/>
      <c r="BG79" s="23"/>
      <c r="BH79" s="129"/>
      <c r="BI79" s="23"/>
      <c r="BJ79" s="23"/>
      <c r="BK79" s="23"/>
      <c r="BL79" s="941"/>
      <c r="BM79" s="771"/>
      <c r="BN79" s="771"/>
      <c r="BO79" s="771"/>
      <c r="BP79" s="771"/>
      <c r="BQ79" s="771"/>
      <c r="BR79" s="771"/>
      <c r="BS79" s="771"/>
      <c r="BT79" s="771"/>
      <c r="BU79" s="23"/>
      <c r="BV79" s="23"/>
      <c r="BW79" s="23"/>
      <c r="BX79" s="23"/>
      <c r="BY79" s="23"/>
      <c r="BZ79" s="23"/>
      <c r="CA79" s="23"/>
      <c r="CB79" s="23"/>
      <c r="CC79" s="771"/>
      <c r="CD79" s="771"/>
      <c r="CE79" s="771"/>
      <c r="CF79" s="771"/>
      <c r="CG79" s="771"/>
      <c r="CH79" s="771"/>
      <c r="CI79" s="771"/>
      <c r="CJ79" s="771"/>
      <c r="CK79" s="771"/>
      <c r="CL79" s="771"/>
      <c r="CM79" s="23"/>
      <c r="CN79" s="23"/>
      <c r="CO79" s="23"/>
      <c r="CP79" s="23"/>
      <c r="CQ79" s="23"/>
      <c r="CR79" s="23"/>
      <c r="CS79" s="23"/>
      <c r="CT79" s="771"/>
      <c r="CU79" s="771"/>
      <c r="CV79" s="771"/>
      <c r="CW79" s="771"/>
      <c r="CX79" s="771"/>
      <c r="CY79" s="941"/>
      <c r="CZ79" s="580"/>
      <c r="DA79" s="580"/>
      <c r="DB79" s="580"/>
      <c r="DC79" s="580"/>
      <c r="DD79" s="580"/>
      <c r="DE79" s="580"/>
      <c r="DF79" s="580"/>
      <c r="DG79" s="580"/>
      <c r="DH79" s="580"/>
      <c r="DI79" s="580"/>
      <c r="DJ79" s="580"/>
      <c r="DK79" s="580"/>
      <c r="DL79" s="580"/>
      <c r="DM79" s="580"/>
      <c r="DN79" s="580"/>
      <c r="DO79" s="580"/>
      <c r="DP79" s="580"/>
      <c r="DQ79" s="580"/>
      <c r="DR79" s="580"/>
      <c r="DS79" s="580"/>
      <c r="DT79" s="580"/>
      <c r="DU79" s="580"/>
      <c r="DV79" s="580"/>
      <c r="DW79" s="580"/>
      <c r="DX79" s="580"/>
      <c r="DY79" s="580"/>
      <c r="DZ79" s="580"/>
      <c r="EA79" s="580"/>
      <c r="EB79" s="580"/>
      <c r="EC79" s="580"/>
      <c r="ED79" s="580"/>
      <c r="EE79" s="580"/>
      <c r="EF79" s="580"/>
      <c r="EG79" s="580"/>
      <c r="EH79" s="580"/>
      <c r="EI79" s="580"/>
      <c r="EJ79" s="580"/>
      <c r="EK79" s="580"/>
      <c r="EL79" s="580"/>
      <c r="EM79" s="580"/>
      <c r="EN79" s="580"/>
      <c r="EO79" s="580"/>
      <c r="EP79" s="580"/>
      <c r="EQ79" s="580"/>
      <c r="ER79" s="580"/>
      <c r="ES79" s="580"/>
      <c r="ET79" s="580"/>
      <c r="EU79" s="580"/>
      <c r="EV79" s="580"/>
      <c r="EW79" s="580"/>
      <c r="EX79" s="580"/>
      <c r="EY79" s="580"/>
      <c r="EZ79" s="580"/>
      <c r="FA79" s="580"/>
      <c r="FB79" s="580"/>
      <c r="FC79" s="580"/>
      <c r="FD79" s="580"/>
      <c r="FE79" s="580"/>
      <c r="FF79" s="580"/>
      <c r="FG79" s="580"/>
      <c r="FH79" s="580"/>
      <c r="FI79" s="580"/>
      <c r="FJ79" s="580"/>
      <c r="FK79" s="580"/>
      <c r="FL79" s="580"/>
      <c r="FM79" s="580"/>
      <c r="FN79" s="580"/>
      <c r="FO79" s="580"/>
      <c r="FP79" s="580"/>
      <c r="FQ79" s="580"/>
      <c r="FR79" s="580"/>
      <c r="FS79" s="580"/>
      <c r="FT79" s="580"/>
      <c r="FU79" s="580"/>
      <c r="FV79" s="580"/>
      <c r="FW79" s="580"/>
      <c r="FX79" s="580"/>
      <c r="FY79" s="580"/>
      <c r="FZ79" s="580"/>
      <c r="GA79" s="580"/>
      <c r="GB79" s="580"/>
      <c r="GC79" s="580"/>
      <c r="GD79" s="580"/>
      <c r="GE79" s="580"/>
      <c r="GF79" s="580"/>
      <c r="GG79" s="580"/>
      <c r="GH79" s="580"/>
      <c r="GI79" s="580"/>
      <c r="GJ79" s="580"/>
      <c r="GK79" s="580"/>
      <c r="GL79" s="580"/>
      <c r="GM79" s="580"/>
      <c r="GN79" s="580"/>
      <c r="GO79" s="580"/>
      <c r="GP79" s="580"/>
      <c r="GQ79" s="580"/>
      <c r="GR79" s="580"/>
      <c r="GS79" s="580"/>
      <c r="GT79" s="580"/>
      <c r="GU79" s="580"/>
      <c r="GV79" s="580"/>
      <c r="GW79" s="580"/>
      <c r="GX79" s="580"/>
      <c r="GY79" s="580"/>
      <c r="GZ79" s="580"/>
      <c r="HA79" s="580"/>
      <c r="HB79" s="580"/>
      <c r="HC79" s="580"/>
      <c r="HD79" s="580"/>
      <c r="HE79" s="580"/>
      <c r="HF79" s="580"/>
      <c r="HG79" s="580"/>
      <c r="HH79" s="580"/>
      <c r="HI79" s="580"/>
      <c r="HJ79" s="580"/>
      <c r="HK79" s="580"/>
      <c r="HL79" s="580"/>
      <c r="HM79" s="580"/>
      <c r="HN79" s="580"/>
      <c r="HO79" s="580"/>
      <c r="HP79" s="580"/>
      <c r="HQ79" s="580"/>
      <c r="HR79" s="580"/>
      <c r="HS79" s="580"/>
      <c r="HT79" s="580"/>
      <c r="HU79" s="580"/>
      <c r="HV79" s="580"/>
      <c r="HW79" s="580"/>
      <c r="HX79" s="580"/>
      <c r="HY79" s="580"/>
      <c r="HZ79" s="580"/>
      <c r="IA79" s="580"/>
      <c r="IB79" s="580"/>
      <c r="IC79" s="580"/>
      <c r="ID79" s="580"/>
      <c r="IE79" s="580"/>
      <c r="IF79" s="580"/>
      <c r="IG79" s="580"/>
      <c r="IH79" s="580"/>
      <c r="II79" s="580"/>
      <c r="IJ79" s="580"/>
      <c r="IK79" s="580"/>
      <c r="IL79" s="580"/>
    </row>
    <row r="80" spans="1:246" ht="24" customHeight="1">
      <c r="A80" s="1223" t="s">
        <v>291</v>
      </c>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5"/>
      <c r="AM80" s="773"/>
      <c r="AN80" s="773"/>
      <c r="AO80" s="773"/>
      <c r="AP80" s="773"/>
      <c r="AQ80" s="773"/>
      <c r="AR80" s="773"/>
      <c r="AS80" s="773"/>
      <c r="AT80" s="773"/>
      <c r="AU80" s="1"/>
      <c r="AV80" s="1"/>
      <c r="AW80" s="1"/>
      <c r="AX80" s="1"/>
      <c r="AY80" s="1"/>
      <c r="AZ80" s="1"/>
      <c r="BA80" s="1"/>
      <c r="BB80" s="1"/>
      <c r="BC80" s="23"/>
      <c r="BD80" s="130"/>
      <c r="BE80" s="23"/>
      <c r="BF80" s="614"/>
      <c r="BG80" s="23"/>
      <c r="BH80" s="129"/>
      <c r="BI80" s="23"/>
      <c r="BJ80" s="23"/>
      <c r="BK80" s="23"/>
      <c r="BL80" s="941"/>
      <c r="BM80" s="771"/>
      <c r="BN80" s="771"/>
      <c r="BO80" s="771"/>
      <c r="BP80" s="771"/>
      <c r="BQ80" s="771"/>
      <c r="BR80" s="771"/>
      <c r="BS80" s="771"/>
      <c r="BT80" s="771"/>
      <c r="BU80" s="23"/>
      <c r="BV80" s="23"/>
      <c r="BW80" s="23"/>
      <c r="BX80" s="23"/>
      <c r="BY80" s="23"/>
      <c r="BZ80" s="23"/>
      <c r="CA80" s="23"/>
      <c r="CB80" s="23"/>
      <c r="CC80" s="771"/>
      <c r="CD80" s="771"/>
      <c r="CE80" s="771"/>
      <c r="CF80" s="771"/>
      <c r="CG80" s="771"/>
      <c r="CH80" s="771"/>
      <c r="CI80" s="771"/>
      <c r="CJ80" s="771"/>
      <c r="CK80" s="771"/>
      <c r="CL80" s="771"/>
      <c r="CM80" s="23"/>
      <c r="CN80" s="23"/>
      <c r="CO80" s="23"/>
      <c r="CP80" s="23"/>
      <c r="CQ80" s="23"/>
      <c r="CR80" s="23"/>
      <c r="CS80" s="23"/>
      <c r="CT80" s="771"/>
      <c r="CU80" s="771"/>
      <c r="CV80" s="771"/>
      <c r="CW80" s="771"/>
      <c r="CX80" s="771"/>
      <c r="CY80" s="941"/>
      <c r="CZ80" s="580"/>
      <c r="DA80" s="580"/>
      <c r="DB80" s="580"/>
      <c r="DC80" s="580"/>
      <c r="DD80" s="580"/>
      <c r="DE80" s="580"/>
      <c r="DF80" s="580"/>
      <c r="DG80" s="580"/>
      <c r="DH80" s="580"/>
      <c r="DI80" s="580"/>
      <c r="DJ80" s="580"/>
      <c r="DK80" s="580"/>
      <c r="DL80" s="580"/>
      <c r="DM80" s="580"/>
      <c r="DN80" s="580"/>
      <c r="DO80" s="580"/>
      <c r="DP80" s="580"/>
      <c r="DQ80" s="580"/>
      <c r="DR80" s="580"/>
      <c r="DS80" s="580"/>
      <c r="DT80" s="580"/>
      <c r="DU80" s="580"/>
      <c r="DV80" s="580"/>
      <c r="DW80" s="580"/>
      <c r="DX80" s="580"/>
      <c r="DY80" s="580"/>
      <c r="DZ80" s="580"/>
      <c r="EA80" s="580"/>
      <c r="EB80" s="580"/>
      <c r="EC80" s="580"/>
      <c r="ED80" s="580"/>
      <c r="EE80" s="580"/>
      <c r="EF80" s="580"/>
      <c r="EG80" s="580"/>
      <c r="EH80" s="580"/>
      <c r="EI80" s="580"/>
      <c r="EJ80" s="580"/>
      <c r="EK80" s="580"/>
      <c r="EL80" s="580"/>
      <c r="EM80" s="580"/>
      <c r="EN80" s="580"/>
      <c r="EO80" s="580"/>
      <c r="EP80" s="580"/>
      <c r="EQ80" s="580"/>
      <c r="ER80" s="580"/>
      <c r="ES80" s="580"/>
      <c r="ET80" s="580"/>
      <c r="EU80" s="580"/>
      <c r="EV80" s="580"/>
      <c r="EW80" s="580"/>
      <c r="EX80" s="580"/>
      <c r="EY80" s="580"/>
      <c r="EZ80" s="580"/>
      <c r="FA80" s="580"/>
      <c r="FB80" s="580"/>
      <c r="FC80" s="580"/>
      <c r="FD80" s="580"/>
      <c r="FE80" s="580"/>
      <c r="FF80" s="580"/>
      <c r="FG80" s="580"/>
      <c r="FH80" s="580"/>
      <c r="FI80" s="580"/>
      <c r="FJ80" s="580"/>
      <c r="FK80" s="580"/>
      <c r="FL80" s="580"/>
      <c r="FM80" s="580"/>
      <c r="FN80" s="580"/>
      <c r="FO80" s="580"/>
      <c r="FP80" s="580"/>
      <c r="FQ80" s="580"/>
      <c r="FR80" s="580"/>
      <c r="FS80" s="580"/>
      <c r="FT80" s="580"/>
      <c r="FU80" s="580"/>
      <c r="FV80" s="580"/>
      <c r="FW80" s="580"/>
      <c r="FX80" s="580"/>
      <c r="FY80" s="580"/>
      <c r="FZ80" s="580"/>
      <c r="GA80" s="580"/>
      <c r="GB80" s="580"/>
      <c r="GC80" s="580"/>
      <c r="GD80" s="580"/>
      <c r="GE80" s="580"/>
      <c r="GF80" s="580"/>
      <c r="GG80" s="580"/>
      <c r="GH80" s="580"/>
      <c r="GI80" s="580"/>
      <c r="GJ80" s="580"/>
      <c r="GK80" s="580"/>
      <c r="GL80" s="580"/>
      <c r="GM80" s="580"/>
      <c r="GN80" s="580"/>
      <c r="GO80" s="580"/>
      <c r="GP80" s="580"/>
      <c r="GQ80" s="580"/>
      <c r="GR80" s="580"/>
      <c r="GS80" s="580"/>
      <c r="GT80" s="580"/>
      <c r="GU80" s="580"/>
      <c r="GV80" s="580"/>
      <c r="GW80" s="580"/>
      <c r="GX80" s="580"/>
      <c r="GY80" s="580"/>
      <c r="GZ80" s="580"/>
      <c r="HA80" s="580"/>
      <c r="HB80" s="580"/>
      <c r="HC80" s="580"/>
      <c r="HD80" s="580"/>
      <c r="HE80" s="580"/>
      <c r="HF80" s="580"/>
      <c r="HG80" s="580"/>
      <c r="HH80" s="580"/>
      <c r="HI80" s="580"/>
      <c r="HJ80" s="580"/>
      <c r="HK80" s="580"/>
      <c r="HL80" s="580"/>
      <c r="HM80" s="580"/>
      <c r="HN80" s="580"/>
      <c r="HO80" s="580"/>
      <c r="HP80" s="580"/>
      <c r="HQ80" s="580"/>
      <c r="HR80" s="580"/>
      <c r="HS80" s="580"/>
      <c r="HT80" s="580"/>
      <c r="HU80" s="580"/>
      <c r="HV80" s="580"/>
      <c r="HW80" s="580"/>
      <c r="HX80" s="580"/>
      <c r="HY80" s="580"/>
      <c r="HZ80" s="580"/>
      <c r="IA80" s="580"/>
      <c r="IB80" s="580"/>
      <c r="IC80" s="580"/>
      <c r="ID80" s="580"/>
      <c r="IE80" s="580"/>
      <c r="IF80" s="580"/>
      <c r="IG80" s="580"/>
      <c r="IH80" s="580"/>
      <c r="II80" s="580"/>
      <c r="IJ80" s="580"/>
      <c r="IK80" s="580"/>
      <c r="IL80" s="580"/>
    </row>
    <row r="81" spans="1:246" ht="21.75" customHeight="1">
      <c r="A81" s="1316" t="s">
        <v>292</v>
      </c>
      <c r="B81" s="1221"/>
      <c r="C81" s="1221"/>
      <c r="D81" s="1221"/>
      <c r="E81" s="1221"/>
      <c r="F81" s="1221"/>
      <c r="G81" s="1221"/>
      <c r="H81" s="1221"/>
      <c r="I81" s="1221"/>
      <c r="J81" s="1221"/>
      <c r="K81" s="1221"/>
      <c r="L81" s="1221"/>
      <c r="M81" s="1221"/>
      <c r="N81" s="1221"/>
      <c r="O81" s="1221"/>
      <c r="P81" s="1221"/>
      <c r="Q81" s="1221"/>
      <c r="R81" s="1221"/>
      <c r="S81" s="1221"/>
      <c r="T81" s="1317"/>
      <c r="U81" s="1220" t="s">
        <v>293</v>
      </c>
      <c r="V81" s="1221"/>
      <c r="W81" s="1221"/>
      <c r="X81" s="1221"/>
      <c r="Y81" s="1221"/>
      <c r="Z81" s="1221"/>
      <c r="AA81" s="1221"/>
      <c r="AB81" s="1221"/>
      <c r="AC81" s="1221"/>
      <c r="AD81" s="1221"/>
      <c r="AE81" s="1221"/>
      <c r="AF81" s="1221"/>
      <c r="AG81" s="1221"/>
      <c r="AH81" s="1221"/>
      <c r="AI81" s="1221"/>
      <c r="AJ81" s="1221"/>
      <c r="AK81" s="1221"/>
      <c r="AL81" s="1222"/>
      <c r="AM81" s="773"/>
      <c r="AN81" s="773"/>
      <c r="AO81" s="773"/>
      <c r="AP81" s="773"/>
      <c r="AQ81" s="773"/>
      <c r="AR81" s="773"/>
      <c r="AS81" s="773"/>
      <c r="AT81" s="773"/>
      <c r="AU81" s="1"/>
      <c r="AV81" s="1"/>
      <c r="AW81" s="1"/>
      <c r="AX81" s="1"/>
      <c r="AY81" s="1"/>
      <c r="AZ81" s="1"/>
      <c r="BA81" s="1"/>
      <c r="BB81" s="1"/>
      <c r="BC81" s="23"/>
      <c r="BD81" s="130"/>
      <c r="BE81" s="23"/>
      <c r="BF81" s="614"/>
      <c r="BG81" s="23"/>
      <c r="BH81" s="129"/>
      <c r="BI81" s="23"/>
      <c r="BJ81" s="23"/>
      <c r="BK81" s="23"/>
      <c r="BL81" s="941"/>
      <c r="BM81" s="771"/>
      <c r="BN81" s="771"/>
      <c r="BO81" s="771"/>
      <c r="BP81" s="771"/>
      <c r="BQ81" s="771"/>
      <c r="BR81" s="771"/>
      <c r="BS81" s="771"/>
      <c r="BT81" s="771"/>
      <c r="BU81" s="23"/>
      <c r="BV81" s="23"/>
      <c r="BW81" s="23"/>
      <c r="BX81" s="23"/>
      <c r="BY81" s="23"/>
      <c r="BZ81" s="23"/>
      <c r="CA81" s="23"/>
      <c r="CB81" s="23"/>
      <c r="CC81" s="771"/>
      <c r="CD81" s="771"/>
      <c r="CE81" s="771"/>
      <c r="CF81" s="771"/>
      <c r="CG81" s="771"/>
      <c r="CH81" s="771"/>
      <c r="CI81" s="771"/>
      <c r="CJ81" s="771"/>
      <c r="CK81" s="771"/>
      <c r="CL81" s="771"/>
      <c r="CM81" s="23"/>
      <c r="CN81" s="23"/>
      <c r="CO81" s="23"/>
      <c r="CP81" s="23"/>
      <c r="CQ81" s="23"/>
      <c r="CR81" s="23"/>
      <c r="CS81" s="23"/>
      <c r="CT81" s="771"/>
      <c r="CU81" s="771"/>
      <c r="CV81" s="771"/>
      <c r="CW81" s="771"/>
      <c r="CX81" s="771"/>
      <c r="CY81" s="941"/>
      <c r="CZ81" s="580"/>
      <c r="DA81" s="580"/>
      <c r="DB81" s="580"/>
      <c r="DC81" s="580"/>
      <c r="DD81" s="580"/>
      <c r="DE81" s="580"/>
      <c r="DF81" s="580"/>
      <c r="DG81" s="580"/>
      <c r="DH81" s="580"/>
      <c r="DI81" s="580"/>
      <c r="DJ81" s="580"/>
      <c r="DK81" s="580"/>
      <c r="DL81" s="580"/>
      <c r="DM81" s="580"/>
      <c r="DN81" s="580"/>
      <c r="DO81" s="580"/>
      <c r="DP81" s="580"/>
      <c r="DQ81" s="580"/>
      <c r="DR81" s="580"/>
      <c r="DS81" s="580"/>
      <c r="DT81" s="580"/>
      <c r="DU81" s="580"/>
      <c r="DV81" s="580"/>
      <c r="DW81" s="580"/>
      <c r="DX81" s="580"/>
      <c r="DY81" s="580"/>
      <c r="DZ81" s="580"/>
      <c r="EA81" s="580"/>
      <c r="EB81" s="580"/>
      <c r="EC81" s="580"/>
      <c r="ED81" s="580"/>
      <c r="EE81" s="580"/>
      <c r="EF81" s="580"/>
      <c r="EG81" s="580"/>
      <c r="EH81" s="580"/>
      <c r="EI81" s="580"/>
      <c r="EJ81" s="580"/>
      <c r="EK81" s="580"/>
      <c r="EL81" s="580"/>
      <c r="EM81" s="580"/>
      <c r="EN81" s="580"/>
      <c r="EO81" s="580"/>
      <c r="EP81" s="580"/>
      <c r="EQ81" s="580"/>
      <c r="ER81" s="580"/>
      <c r="ES81" s="580"/>
      <c r="ET81" s="580"/>
      <c r="EU81" s="580"/>
      <c r="EV81" s="580"/>
      <c r="EW81" s="580"/>
      <c r="EX81" s="580"/>
      <c r="EY81" s="580"/>
      <c r="EZ81" s="580"/>
      <c r="FA81" s="580"/>
      <c r="FB81" s="580"/>
      <c r="FC81" s="580"/>
      <c r="FD81" s="580"/>
      <c r="FE81" s="580"/>
      <c r="FF81" s="580"/>
      <c r="FG81" s="580"/>
      <c r="FH81" s="580"/>
      <c r="FI81" s="580"/>
      <c r="FJ81" s="580"/>
      <c r="FK81" s="580"/>
      <c r="FL81" s="580"/>
      <c r="FM81" s="580"/>
      <c r="FN81" s="580"/>
      <c r="FO81" s="580"/>
      <c r="FP81" s="580"/>
      <c r="FQ81" s="580"/>
      <c r="FR81" s="580"/>
      <c r="FS81" s="580"/>
      <c r="FT81" s="580"/>
      <c r="FU81" s="580"/>
      <c r="FV81" s="580"/>
      <c r="FW81" s="580"/>
      <c r="FX81" s="580"/>
      <c r="FY81" s="580"/>
      <c r="FZ81" s="580"/>
      <c r="GA81" s="580"/>
      <c r="GB81" s="580"/>
      <c r="GC81" s="580"/>
      <c r="GD81" s="580"/>
      <c r="GE81" s="580"/>
      <c r="GF81" s="580"/>
      <c r="GG81" s="580"/>
      <c r="GH81" s="580"/>
      <c r="GI81" s="580"/>
      <c r="GJ81" s="580"/>
      <c r="GK81" s="580"/>
      <c r="GL81" s="580"/>
      <c r="GM81" s="580"/>
      <c r="GN81" s="580"/>
      <c r="GO81" s="580"/>
      <c r="GP81" s="580"/>
      <c r="GQ81" s="580"/>
      <c r="GR81" s="580"/>
      <c r="GS81" s="580"/>
      <c r="GT81" s="580"/>
      <c r="GU81" s="580"/>
      <c r="GV81" s="580"/>
      <c r="GW81" s="580"/>
      <c r="GX81" s="580"/>
      <c r="GY81" s="580"/>
      <c r="GZ81" s="580"/>
      <c r="HA81" s="580"/>
      <c r="HB81" s="580"/>
      <c r="HC81" s="580"/>
      <c r="HD81" s="580"/>
      <c r="HE81" s="580"/>
      <c r="HF81" s="580"/>
      <c r="HG81" s="580"/>
      <c r="HH81" s="580"/>
      <c r="HI81" s="580"/>
      <c r="HJ81" s="580"/>
      <c r="HK81" s="580"/>
      <c r="HL81" s="580"/>
      <c r="HM81" s="580"/>
      <c r="HN81" s="580"/>
      <c r="HO81" s="580"/>
      <c r="HP81" s="580"/>
      <c r="HQ81" s="580"/>
      <c r="HR81" s="580"/>
      <c r="HS81" s="580"/>
      <c r="HT81" s="580"/>
      <c r="HU81" s="580"/>
      <c r="HV81" s="580"/>
      <c r="HW81" s="580"/>
      <c r="HX81" s="580"/>
      <c r="HY81" s="580"/>
      <c r="HZ81" s="580"/>
      <c r="IA81" s="580"/>
      <c r="IB81" s="580"/>
      <c r="IC81" s="580"/>
      <c r="ID81" s="580"/>
      <c r="IE81" s="580"/>
      <c r="IF81" s="580"/>
      <c r="IG81" s="580"/>
      <c r="IH81" s="580"/>
      <c r="II81" s="580"/>
      <c r="IJ81" s="580"/>
      <c r="IK81" s="580"/>
      <c r="IL81" s="580"/>
    </row>
    <row r="82" spans="1:246" ht="87" customHeight="1">
      <c r="A82" s="1211"/>
      <c r="B82" s="1198"/>
      <c r="C82" s="1198"/>
      <c r="D82" s="1198"/>
      <c r="E82" s="1198"/>
      <c r="F82" s="1198"/>
      <c r="G82" s="1198"/>
      <c r="H82" s="1198"/>
      <c r="I82" s="1198"/>
      <c r="J82" s="1198"/>
      <c r="K82" s="1198"/>
      <c r="L82" s="1198"/>
      <c r="M82" s="1198"/>
      <c r="N82" s="1198"/>
      <c r="O82" s="1198"/>
      <c r="P82" s="1198"/>
      <c r="Q82" s="1198"/>
      <c r="R82" s="1198"/>
      <c r="S82" s="1198"/>
      <c r="T82" s="1212"/>
      <c r="U82" s="1197"/>
      <c r="V82" s="1198"/>
      <c r="W82" s="1198"/>
      <c r="X82" s="1198"/>
      <c r="Y82" s="1198"/>
      <c r="Z82" s="1198"/>
      <c r="AA82" s="1198"/>
      <c r="AB82" s="1198"/>
      <c r="AC82" s="1198"/>
      <c r="AD82" s="1198"/>
      <c r="AE82" s="1198"/>
      <c r="AF82" s="1198"/>
      <c r="AG82" s="1198"/>
      <c r="AH82" s="1198"/>
      <c r="AI82" s="1198"/>
      <c r="AJ82" s="1198"/>
      <c r="AK82" s="1198"/>
      <c r="AL82" s="1199"/>
      <c r="AM82" s="773"/>
      <c r="AN82" s="773"/>
      <c r="AO82" s="773"/>
      <c r="AP82" s="773"/>
      <c r="AQ82" s="773"/>
      <c r="AR82" s="773"/>
      <c r="AS82" s="773"/>
      <c r="AT82" s="773"/>
      <c r="AU82" s="1"/>
      <c r="AV82" s="1"/>
      <c r="AW82" s="1"/>
      <c r="AX82" s="1"/>
      <c r="AY82" s="1"/>
      <c r="AZ82" s="1"/>
      <c r="BA82" s="1"/>
      <c r="BB82" s="1"/>
      <c r="BC82" s="23"/>
      <c r="BD82" s="130"/>
      <c r="BE82" s="23"/>
      <c r="BF82" s="614"/>
      <c r="BG82" s="23"/>
      <c r="BH82" s="129"/>
      <c r="BI82" s="23"/>
      <c r="BJ82" s="23"/>
      <c r="BK82" s="23"/>
      <c r="BL82" s="941"/>
      <c r="BM82" s="771"/>
      <c r="BN82" s="771"/>
      <c r="BO82" s="771"/>
      <c r="BP82" s="771"/>
      <c r="BQ82" s="771"/>
      <c r="BR82" s="771"/>
      <c r="BS82" s="771"/>
      <c r="BT82" s="771"/>
      <c r="BU82" s="23"/>
      <c r="BV82" s="23"/>
      <c r="BW82" s="23"/>
      <c r="BX82" s="23"/>
      <c r="BY82" s="23"/>
      <c r="BZ82" s="23"/>
      <c r="CA82" s="23"/>
      <c r="CB82" s="23"/>
      <c r="CC82" s="771"/>
      <c r="CD82" s="771"/>
      <c r="CE82" s="771"/>
      <c r="CF82" s="771"/>
      <c r="CG82" s="771"/>
      <c r="CH82" s="771"/>
      <c r="CI82" s="771"/>
      <c r="CJ82" s="771"/>
      <c r="CK82" s="771"/>
      <c r="CL82" s="771"/>
      <c r="CM82" s="23"/>
      <c r="CN82" s="23"/>
      <c r="CO82" s="23"/>
      <c r="CP82" s="23"/>
      <c r="CQ82" s="23"/>
      <c r="CR82" s="23"/>
      <c r="CS82" s="23"/>
      <c r="CT82" s="771"/>
      <c r="CU82" s="771"/>
      <c r="CV82" s="771"/>
      <c r="CW82" s="771"/>
      <c r="CX82" s="771"/>
      <c r="CY82" s="941"/>
      <c r="CZ82" s="580"/>
      <c r="DA82" s="580"/>
      <c r="DB82" s="580"/>
      <c r="DC82" s="580"/>
      <c r="DD82" s="580"/>
      <c r="DE82" s="580"/>
      <c r="DF82" s="580"/>
      <c r="DG82" s="580"/>
      <c r="DH82" s="580"/>
      <c r="DI82" s="580"/>
      <c r="DJ82" s="580"/>
      <c r="DK82" s="580"/>
      <c r="DL82" s="580"/>
      <c r="DM82" s="580"/>
      <c r="DN82" s="580"/>
      <c r="DO82" s="580"/>
      <c r="DP82" s="580"/>
      <c r="DQ82" s="580"/>
      <c r="DR82" s="580"/>
      <c r="DS82" s="580"/>
      <c r="DT82" s="580"/>
      <c r="DU82" s="580"/>
      <c r="DV82" s="580"/>
      <c r="DW82" s="580"/>
      <c r="DX82" s="580"/>
      <c r="DY82" s="580"/>
      <c r="DZ82" s="580"/>
      <c r="EA82" s="580"/>
      <c r="EB82" s="580"/>
      <c r="EC82" s="580"/>
      <c r="ED82" s="580"/>
      <c r="EE82" s="580"/>
      <c r="EF82" s="580"/>
      <c r="EG82" s="580"/>
      <c r="EH82" s="580"/>
      <c r="EI82" s="580"/>
      <c r="EJ82" s="580"/>
      <c r="EK82" s="580"/>
      <c r="EL82" s="580"/>
      <c r="EM82" s="580"/>
      <c r="EN82" s="580"/>
      <c r="EO82" s="580"/>
      <c r="EP82" s="580"/>
      <c r="EQ82" s="580"/>
      <c r="ER82" s="580"/>
      <c r="ES82" s="580"/>
      <c r="ET82" s="580"/>
      <c r="EU82" s="580"/>
      <c r="EV82" s="580"/>
      <c r="EW82" s="580"/>
      <c r="EX82" s="580"/>
      <c r="EY82" s="580"/>
      <c r="EZ82" s="580"/>
      <c r="FA82" s="580"/>
      <c r="FB82" s="580"/>
      <c r="FC82" s="580"/>
      <c r="FD82" s="580"/>
      <c r="FE82" s="580"/>
      <c r="FF82" s="580"/>
      <c r="FG82" s="580"/>
      <c r="FH82" s="580"/>
      <c r="FI82" s="580"/>
      <c r="FJ82" s="580"/>
      <c r="FK82" s="580"/>
      <c r="FL82" s="580"/>
      <c r="FM82" s="580"/>
      <c r="FN82" s="580"/>
      <c r="FO82" s="580"/>
      <c r="FP82" s="580"/>
      <c r="FQ82" s="580"/>
      <c r="FR82" s="580"/>
      <c r="FS82" s="580"/>
      <c r="FT82" s="580"/>
      <c r="FU82" s="580"/>
      <c r="FV82" s="580"/>
      <c r="FW82" s="580"/>
      <c r="FX82" s="580"/>
      <c r="FY82" s="580"/>
      <c r="FZ82" s="580"/>
      <c r="GA82" s="580"/>
      <c r="GB82" s="580"/>
      <c r="GC82" s="580"/>
      <c r="GD82" s="580"/>
      <c r="GE82" s="580"/>
      <c r="GF82" s="580"/>
      <c r="GG82" s="580"/>
      <c r="GH82" s="580"/>
      <c r="GI82" s="580"/>
      <c r="GJ82" s="580"/>
      <c r="GK82" s="580"/>
      <c r="GL82" s="580"/>
      <c r="GM82" s="580"/>
      <c r="GN82" s="580"/>
      <c r="GO82" s="580"/>
      <c r="GP82" s="580"/>
      <c r="GQ82" s="580"/>
      <c r="GR82" s="580"/>
      <c r="GS82" s="580"/>
      <c r="GT82" s="580"/>
      <c r="GU82" s="580"/>
      <c r="GV82" s="580"/>
      <c r="GW82" s="580"/>
      <c r="GX82" s="580"/>
      <c r="GY82" s="580"/>
      <c r="GZ82" s="580"/>
      <c r="HA82" s="580"/>
      <c r="HB82" s="580"/>
      <c r="HC82" s="580"/>
      <c r="HD82" s="580"/>
      <c r="HE82" s="580"/>
      <c r="HF82" s="580"/>
      <c r="HG82" s="580"/>
      <c r="HH82" s="580"/>
      <c r="HI82" s="580"/>
      <c r="HJ82" s="580"/>
      <c r="HK82" s="580"/>
      <c r="HL82" s="580"/>
      <c r="HM82" s="580"/>
      <c r="HN82" s="580"/>
      <c r="HO82" s="580"/>
      <c r="HP82" s="580"/>
      <c r="HQ82" s="580"/>
      <c r="HR82" s="580"/>
      <c r="HS82" s="580"/>
      <c r="HT82" s="580"/>
      <c r="HU82" s="580"/>
      <c r="HV82" s="580"/>
      <c r="HW82" s="580"/>
      <c r="HX82" s="580"/>
      <c r="HY82" s="580"/>
      <c r="HZ82" s="580"/>
      <c r="IA82" s="580"/>
      <c r="IB82" s="580"/>
      <c r="IC82" s="580"/>
      <c r="ID82" s="580"/>
      <c r="IE82" s="580"/>
      <c r="IF82" s="580"/>
      <c r="IG82" s="580"/>
      <c r="IH82" s="580"/>
      <c r="II82" s="580"/>
      <c r="IJ82" s="580"/>
      <c r="IK82" s="580"/>
      <c r="IL82" s="580"/>
    </row>
    <row r="83" spans="1:246" ht="69.75" customHeight="1" thickBot="1">
      <c r="A83" s="1213"/>
      <c r="B83" s="1201"/>
      <c r="C83" s="1201"/>
      <c r="D83" s="1201"/>
      <c r="E83" s="1201"/>
      <c r="F83" s="1201"/>
      <c r="G83" s="1201"/>
      <c r="H83" s="1201"/>
      <c r="I83" s="1201"/>
      <c r="J83" s="1201"/>
      <c r="K83" s="1201"/>
      <c r="L83" s="1201"/>
      <c r="M83" s="1201"/>
      <c r="N83" s="1201"/>
      <c r="O83" s="1201"/>
      <c r="P83" s="1201"/>
      <c r="Q83" s="1201"/>
      <c r="R83" s="1201"/>
      <c r="S83" s="1201"/>
      <c r="T83" s="1214"/>
      <c r="U83" s="1200"/>
      <c r="V83" s="1201"/>
      <c r="W83" s="1201"/>
      <c r="X83" s="1201"/>
      <c r="Y83" s="1201"/>
      <c r="Z83" s="1201"/>
      <c r="AA83" s="1201"/>
      <c r="AB83" s="1201"/>
      <c r="AC83" s="1201"/>
      <c r="AD83" s="1201"/>
      <c r="AE83" s="1201"/>
      <c r="AF83" s="1201"/>
      <c r="AG83" s="1201"/>
      <c r="AH83" s="1198"/>
      <c r="AI83" s="1198"/>
      <c r="AJ83" s="1198"/>
      <c r="AK83" s="1201"/>
      <c r="AL83" s="1202"/>
      <c r="AM83" s="773"/>
      <c r="AN83" s="773"/>
      <c r="AO83" s="773"/>
      <c r="AP83" s="773"/>
      <c r="AQ83" s="773"/>
      <c r="AR83" s="773"/>
      <c r="AS83" s="773"/>
      <c r="AT83" s="773"/>
      <c r="AU83" s="1"/>
      <c r="AV83" s="1"/>
      <c r="AW83" s="1"/>
      <c r="AX83" s="1"/>
      <c r="AY83" s="1"/>
      <c r="AZ83" s="1"/>
      <c r="BA83" s="1"/>
      <c r="BB83" s="1"/>
      <c r="BC83" s="23"/>
      <c r="BD83" s="130"/>
      <c r="BE83" s="23"/>
      <c r="BF83" s="614"/>
      <c r="BG83" s="23"/>
      <c r="BH83" s="129"/>
      <c r="BI83" s="23"/>
      <c r="BJ83" s="23"/>
      <c r="BK83" s="23"/>
      <c r="BL83" s="941"/>
      <c r="BM83" s="771"/>
      <c r="BN83" s="771"/>
      <c r="BO83" s="771"/>
      <c r="BP83" s="771"/>
      <c r="BQ83" s="771"/>
      <c r="BR83" s="771"/>
      <c r="BS83" s="771"/>
      <c r="BT83" s="771"/>
      <c r="BU83" s="23"/>
      <c r="BV83" s="23"/>
      <c r="BW83" s="23"/>
      <c r="BX83" s="23"/>
      <c r="BY83" s="23"/>
      <c r="BZ83" s="23"/>
      <c r="CA83" s="23"/>
      <c r="CB83" s="23"/>
      <c r="CC83" s="771"/>
      <c r="CD83" s="771"/>
      <c r="CE83" s="771"/>
      <c r="CF83" s="771"/>
      <c r="CG83" s="771"/>
      <c r="CH83" s="771"/>
      <c r="CI83" s="771"/>
      <c r="CJ83" s="771"/>
      <c r="CK83" s="771"/>
      <c r="CL83" s="771"/>
      <c r="CM83" s="23"/>
      <c r="CN83" s="23"/>
      <c r="CO83" s="23"/>
      <c r="CP83" s="23"/>
      <c r="CQ83" s="23"/>
      <c r="CR83" s="23"/>
      <c r="CS83" s="23"/>
      <c r="CT83" s="771"/>
      <c r="CU83" s="771"/>
      <c r="CV83" s="771"/>
      <c r="CW83" s="771"/>
      <c r="CX83" s="771"/>
      <c r="CY83" s="941"/>
      <c r="CZ83" s="580"/>
      <c r="DA83" s="580"/>
      <c r="DB83" s="580"/>
      <c r="DC83" s="580"/>
      <c r="DD83" s="580"/>
      <c r="DE83" s="580"/>
      <c r="DF83" s="580"/>
      <c r="DG83" s="580"/>
      <c r="DH83" s="580"/>
      <c r="DI83" s="580"/>
      <c r="DJ83" s="580"/>
      <c r="DK83" s="580"/>
      <c r="DL83" s="580"/>
      <c r="DM83" s="580"/>
      <c r="DN83" s="580"/>
      <c r="DO83" s="580"/>
      <c r="DP83" s="580"/>
      <c r="DQ83" s="580"/>
      <c r="DR83" s="580"/>
      <c r="DS83" s="580"/>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c r="EQ83" s="580"/>
      <c r="ER83" s="580"/>
      <c r="ES83" s="580"/>
      <c r="ET83" s="580"/>
      <c r="EU83" s="580"/>
      <c r="EV83" s="580"/>
      <c r="EW83" s="580"/>
      <c r="EX83" s="580"/>
      <c r="EY83" s="580"/>
      <c r="EZ83" s="580"/>
      <c r="FA83" s="580"/>
      <c r="FB83" s="580"/>
      <c r="FC83" s="580"/>
      <c r="FD83" s="580"/>
      <c r="FE83" s="580"/>
      <c r="FF83" s="580"/>
      <c r="FG83" s="580"/>
      <c r="FH83" s="580"/>
      <c r="FI83" s="580"/>
      <c r="FJ83" s="580"/>
      <c r="FK83" s="580"/>
      <c r="FL83" s="580"/>
      <c r="FM83" s="580"/>
      <c r="FN83" s="580"/>
      <c r="FO83" s="580"/>
      <c r="FP83" s="580"/>
      <c r="FQ83" s="580"/>
      <c r="FR83" s="580"/>
      <c r="FS83" s="580"/>
      <c r="FT83" s="580"/>
      <c r="FU83" s="580"/>
      <c r="FV83" s="580"/>
      <c r="FW83" s="580"/>
      <c r="FX83" s="580"/>
      <c r="FY83" s="580"/>
      <c r="FZ83" s="580"/>
      <c r="GA83" s="580"/>
      <c r="GB83" s="580"/>
      <c r="GC83" s="580"/>
      <c r="GD83" s="580"/>
      <c r="GE83" s="580"/>
      <c r="GF83" s="580"/>
      <c r="GG83" s="580"/>
      <c r="GH83" s="580"/>
      <c r="GI83" s="580"/>
      <c r="GJ83" s="580"/>
      <c r="GK83" s="580"/>
      <c r="GL83" s="580"/>
      <c r="GM83" s="580"/>
      <c r="GN83" s="580"/>
      <c r="GO83" s="580"/>
      <c r="GP83" s="580"/>
      <c r="GQ83" s="580"/>
      <c r="GR83" s="580"/>
      <c r="GS83" s="580"/>
      <c r="GT83" s="580"/>
      <c r="GU83" s="580"/>
      <c r="GV83" s="580"/>
      <c r="GW83" s="580"/>
      <c r="GX83" s="580"/>
      <c r="GY83" s="580"/>
      <c r="GZ83" s="580"/>
      <c r="HA83" s="580"/>
      <c r="HB83" s="580"/>
      <c r="HC83" s="580"/>
      <c r="HD83" s="580"/>
      <c r="HE83" s="580"/>
      <c r="HF83" s="580"/>
      <c r="HG83" s="580"/>
      <c r="HH83" s="580"/>
      <c r="HI83" s="580"/>
      <c r="HJ83" s="580"/>
      <c r="HK83" s="580"/>
      <c r="HL83" s="580"/>
      <c r="HM83" s="580"/>
      <c r="HN83" s="580"/>
      <c r="HO83" s="580"/>
      <c r="HP83" s="580"/>
      <c r="HQ83" s="580"/>
      <c r="HR83" s="580"/>
      <c r="HS83" s="580"/>
      <c r="HT83" s="580"/>
      <c r="HU83" s="580"/>
      <c r="HV83" s="580"/>
      <c r="HW83" s="580"/>
      <c r="HX83" s="580"/>
      <c r="HY83" s="580"/>
      <c r="HZ83" s="580"/>
      <c r="IA83" s="580"/>
      <c r="IB83" s="580"/>
      <c r="IC83" s="580"/>
      <c r="ID83" s="580"/>
      <c r="IE83" s="580"/>
      <c r="IF83" s="580"/>
      <c r="IG83" s="580"/>
      <c r="IH83" s="580"/>
      <c r="II83" s="580"/>
      <c r="IJ83" s="580"/>
      <c r="IK83" s="580"/>
      <c r="IL83" s="580"/>
    </row>
    <row r="84" spans="1:246" ht="21" customHeight="1">
      <c r="A84" s="1205" t="s">
        <v>294</v>
      </c>
      <c r="B84" s="1206"/>
      <c r="C84" s="1206"/>
      <c r="D84" s="1206"/>
      <c r="E84" s="1206"/>
      <c r="F84" s="1206"/>
      <c r="G84" s="1206"/>
      <c r="H84" s="1206"/>
      <c r="I84" s="1206"/>
      <c r="J84" s="1206"/>
      <c r="K84" s="1206"/>
      <c r="L84" s="1206"/>
      <c r="M84" s="1206"/>
      <c r="N84" s="1206"/>
      <c r="O84" s="1206"/>
      <c r="P84" s="1206"/>
      <c r="Q84" s="1206"/>
      <c r="R84" s="1206"/>
      <c r="S84" s="1206"/>
      <c r="T84" s="1206"/>
      <c r="U84" s="1206"/>
      <c r="V84" s="1206"/>
      <c r="W84" s="1206"/>
      <c r="X84" s="1206"/>
      <c r="Y84" s="1206"/>
      <c r="Z84" s="1206"/>
      <c r="AA84" s="1206"/>
      <c r="AB84" s="1206"/>
      <c r="AC84" s="1206"/>
      <c r="AD84" s="1206"/>
      <c r="AE84" s="1206"/>
      <c r="AF84" s="1206"/>
      <c r="AG84" s="1206"/>
      <c r="AH84" s="1190" t="s">
        <v>295</v>
      </c>
      <c r="AI84" s="1228" t="s">
        <v>296</v>
      </c>
      <c r="AJ84" s="1231" t="s">
        <v>119</v>
      </c>
      <c r="AK84" s="1778" t="s">
        <v>297</v>
      </c>
      <c r="AL84" s="1781" t="s">
        <v>298</v>
      </c>
      <c r="AM84" s="773"/>
      <c r="AN84" s="773"/>
      <c r="AO84" s="773"/>
      <c r="AP84" s="773"/>
      <c r="AQ84" s="773"/>
      <c r="AR84" s="773"/>
      <c r="AS84" s="773"/>
      <c r="AT84" s="759"/>
      <c r="AU84" s="759"/>
      <c r="AV84" s="759"/>
      <c r="AW84" s="1190" t="s">
        <v>295</v>
      </c>
      <c r="AX84" s="1228" t="s">
        <v>296</v>
      </c>
      <c r="AY84" s="1231" t="s">
        <v>119</v>
      </c>
      <c r="AZ84" s="1306" t="s">
        <v>299</v>
      </c>
      <c r="BA84" s="1306" t="s">
        <v>300</v>
      </c>
      <c r="BB84" s="1"/>
      <c r="BC84" s="23"/>
      <c r="BD84" s="130"/>
      <c r="BE84" s="23"/>
      <c r="BF84" s="614"/>
      <c r="BG84" s="23"/>
      <c r="BH84" s="129"/>
      <c r="BI84" s="23"/>
      <c r="BJ84" s="23"/>
      <c r="BK84" s="23"/>
      <c r="BL84" s="941"/>
      <c r="BM84" s="771"/>
      <c r="BN84" s="771"/>
      <c r="BO84" s="771"/>
      <c r="BP84" s="771"/>
      <c r="BQ84" s="771"/>
      <c r="BR84" s="771"/>
      <c r="BS84" s="771"/>
      <c r="BT84" s="771"/>
      <c r="BU84" s="23"/>
      <c r="BV84" s="23"/>
      <c r="BW84" s="23"/>
      <c r="BX84" s="23"/>
      <c r="BY84" s="23"/>
      <c r="BZ84" s="23"/>
      <c r="CA84" s="23"/>
      <c r="CB84" s="23"/>
      <c r="CC84" s="771"/>
      <c r="CD84" s="771"/>
      <c r="CE84" s="771"/>
      <c r="CF84" s="771"/>
      <c r="CG84" s="771"/>
      <c r="CH84" s="771"/>
      <c r="CI84" s="771"/>
      <c r="CJ84" s="771"/>
      <c r="CK84" s="771"/>
      <c r="CL84" s="771"/>
      <c r="CM84" s="23"/>
      <c r="CN84" s="23"/>
      <c r="CO84" s="23"/>
      <c r="CP84" s="23"/>
      <c r="CQ84" s="23"/>
      <c r="CR84" s="23"/>
      <c r="CS84" s="23"/>
      <c r="CT84" s="771"/>
      <c r="CU84" s="771"/>
      <c r="CV84" s="771"/>
      <c r="CW84" s="771"/>
      <c r="CX84" s="771"/>
      <c r="CY84" s="941"/>
      <c r="CZ84" s="580"/>
      <c r="DA84" s="580"/>
      <c r="DB84" s="580"/>
      <c r="DC84" s="580"/>
      <c r="DD84" s="580"/>
      <c r="DE84" s="580"/>
      <c r="DF84" s="580"/>
      <c r="DG84" s="580"/>
      <c r="DH84" s="580"/>
      <c r="DI84" s="580"/>
      <c r="DJ84" s="580"/>
      <c r="DK84" s="580"/>
      <c r="DL84" s="580"/>
      <c r="DM84" s="580"/>
      <c r="DN84" s="580"/>
      <c r="DO84" s="580"/>
      <c r="DP84" s="580"/>
      <c r="DQ84" s="580"/>
      <c r="DR84" s="580"/>
      <c r="DS84" s="580"/>
      <c r="DT84" s="580"/>
      <c r="DU84" s="580"/>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c r="FA84" s="580"/>
      <c r="FB84" s="580"/>
      <c r="FC84" s="580"/>
      <c r="FD84" s="580"/>
      <c r="FE84" s="580"/>
      <c r="FF84" s="580"/>
      <c r="FG84" s="580"/>
      <c r="FH84" s="580"/>
      <c r="FI84" s="580"/>
      <c r="FJ84" s="580"/>
      <c r="FK84" s="580"/>
      <c r="FL84" s="580"/>
      <c r="FM84" s="580"/>
      <c r="FN84" s="580"/>
      <c r="FO84" s="580"/>
      <c r="FP84" s="580"/>
      <c r="FQ84" s="580"/>
      <c r="FR84" s="580"/>
      <c r="FS84" s="580"/>
      <c r="FT84" s="580"/>
      <c r="FU84" s="580"/>
      <c r="FV84" s="580"/>
      <c r="FW84" s="580"/>
      <c r="FX84" s="580"/>
      <c r="FY84" s="580"/>
      <c r="FZ84" s="580"/>
      <c r="GA84" s="580"/>
      <c r="GB84" s="580"/>
      <c r="GC84" s="580"/>
      <c r="GD84" s="580"/>
      <c r="GE84" s="580"/>
      <c r="GF84" s="580"/>
      <c r="GG84" s="580"/>
      <c r="GH84" s="580"/>
      <c r="GI84" s="580"/>
      <c r="GJ84" s="580"/>
      <c r="GK84" s="580"/>
      <c r="GL84" s="580"/>
      <c r="GM84" s="580"/>
      <c r="GN84" s="580"/>
      <c r="GO84" s="580"/>
      <c r="GP84" s="580"/>
      <c r="GQ84" s="580"/>
      <c r="GR84" s="580"/>
      <c r="GS84" s="580"/>
      <c r="GT84" s="580"/>
      <c r="GU84" s="580"/>
      <c r="GV84" s="580"/>
      <c r="GW84" s="580"/>
      <c r="GX84" s="580"/>
      <c r="GY84" s="580"/>
      <c r="GZ84" s="580"/>
      <c r="HA84" s="580"/>
      <c r="HB84" s="580"/>
      <c r="HC84" s="580"/>
      <c r="HD84" s="580"/>
      <c r="HE84" s="580"/>
      <c r="HF84" s="580"/>
      <c r="HG84" s="580"/>
      <c r="HH84" s="580"/>
      <c r="HI84" s="580"/>
      <c r="HJ84" s="580"/>
      <c r="HK84" s="580"/>
      <c r="HL84" s="580"/>
      <c r="HM84" s="580"/>
      <c r="HN84" s="580"/>
      <c r="HO84" s="580"/>
      <c r="HP84" s="580"/>
      <c r="HQ84" s="580"/>
      <c r="HR84" s="580"/>
      <c r="HS84" s="580"/>
      <c r="HT84" s="580"/>
      <c r="HU84" s="580"/>
      <c r="HV84" s="580"/>
      <c r="HW84" s="580"/>
      <c r="HX84" s="580"/>
      <c r="HY84" s="580"/>
      <c r="HZ84" s="580"/>
      <c r="IA84" s="580"/>
      <c r="IB84" s="580"/>
      <c r="IC84" s="580"/>
      <c r="ID84" s="580"/>
      <c r="IE84" s="580"/>
      <c r="IF84" s="580"/>
      <c r="IG84" s="580"/>
      <c r="IH84" s="580"/>
      <c r="II84" s="580"/>
      <c r="IJ84" s="580"/>
      <c r="IK84" s="580"/>
      <c r="IL84" s="580"/>
    </row>
    <row r="85" spans="1:246" ht="90.75" customHeight="1">
      <c r="A85" s="1207"/>
      <c r="B85" s="1208"/>
      <c r="C85" s="1208"/>
      <c r="D85" s="1208"/>
      <c r="E85" s="1208"/>
      <c r="F85" s="1208"/>
      <c r="G85" s="1208"/>
      <c r="H85" s="1208"/>
      <c r="I85" s="1208"/>
      <c r="J85" s="1208"/>
      <c r="K85" s="1208"/>
      <c r="L85" s="1208"/>
      <c r="M85" s="1208"/>
      <c r="N85" s="1208"/>
      <c r="O85" s="1208"/>
      <c r="P85" s="1208"/>
      <c r="Q85" s="1208"/>
      <c r="R85" s="1208"/>
      <c r="S85" s="1208"/>
      <c r="T85" s="1208"/>
      <c r="U85" s="1208"/>
      <c r="V85" s="1208"/>
      <c r="W85" s="1208"/>
      <c r="X85" s="1208"/>
      <c r="Y85" s="1208"/>
      <c r="Z85" s="1208"/>
      <c r="AA85" s="1208"/>
      <c r="AB85" s="1208"/>
      <c r="AC85" s="1208"/>
      <c r="AD85" s="1208"/>
      <c r="AE85" s="1208"/>
      <c r="AF85" s="1208"/>
      <c r="AG85" s="1208"/>
      <c r="AH85" s="1191"/>
      <c r="AI85" s="1229"/>
      <c r="AJ85" s="1232"/>
      <c r="AK85" s="1779"/>
      <c r="AL85" s="1782"/>
      <c r="AM85" s="773"/>
      <c r="AN85" s="773"/>
      <c r="AO85" s="773"/>
      <c r="AP85" s="773"/>
      <c r="AQ85" s="773"/>
      <c r="AR85" s="773"/>
      <c r="AS85" s="773"/>
      <c r="AT85" s="759"/>
      <c r="AU85" s="759"/>
      <c r="AV85" s="759"/>
      <c r="AW85" s="1191"/>
      <c r="AX85" s="1229"/>
      <c r="AY85" s="1232"/>
      <c r="AZ85" s="1307"/>
      <c r="BA85" s="1307"/>
      <c r="BB85" s="1"/>
      <c r="BC85" s="23"/>
      <c r="BD85" s="130"/>
      <c r="BE85" s="23"/>
      <c r="BF85" s="614"/>
      <c r="BG85" s="23"/>
      <c r="BH85" s="129"/>
      <c r="BI85" s="23"/>
      <c r="BJ85" s="23"/>
      <c r="BK85" s="23"/>
      <c r="BL85" s="941"/>
      <c r="BM85" s="941"/>
      <c r="BN85" s="941"/>
      <c r="BO85" s="941"/>
      <c r="BP85" s="941"/>
      <c r="BQ85" s="941"/>
      <c r="BR85" s="941"/>
      <c r="BS85" s="941"/>
      <c r="BT85" s="941"/>
      <c r="BU85" s="23"/>
      <c r="BV85" s="23"/>
      <c r="BW85" s="23"/>
      <c r="BX85" s="23"/>
      <c r="BY85" s="23"/>
      <c r="BZ85" s="23"/>
      <c r="CA85" s="23"/>
      <c r="CB85" s="23"/>
      <c r="CC85" s="771"/>
      <c r="CD85" s="771"/>
      <c r="CE85" s="771"/>
      <c r="CF85" s="771"/>
      <c r="CG85" s="771"/>
      <c r="CH85" s="771"/>
      <c r="CI85" s="771"/>
      <c r="CJ85" s="771"/>
      <c r="CK85" s="771"/>
      <c r="CL85" s="771"/>
      <c r="CM85" s="23"/>
      <c r="CN85" s="23"/>
      <c r="CO85" s="23"/>
      <c r="CP85" s="23"/>
      <c r="CQ85" s="23"/>
      <c r="CR85" s="23"/>
      <c r="CS85" s="23"/>
      <c r="CT85" s="771"/>
      <c r="CU85" s="771"/>
      <c r="CV85" s="771"/>
      <c r="CW85" s="771"/>
      <c r="CX85" s="771"/>
      <c r="CY85" s="941"/>
      <c r="CZ85" s="580"/>
      <c r="DA85" s="580"/>
      <c r="DB85" s="580"/>
      <c r="DC85" s="580"/>
      <c r="DD85" s="580"/>
      <c r="DE85" s="580"/>
      <c r="DF85" s="580"/>
      <c r="DG85" s="580"/>
      <c r="DH85" s="580"/>
      <c r="DI85" s="580"/>
      <c r="DJ85" s="580"/>
      <c r="DK85" s="580"/>
      <c r="DL85" s="580"/>
      <c r="DM85" s="580"/>
      <c r="DN85" s="580"/>
      <c r="DO85" s="580"/>
      <c r="DP85" s="580"/>
      <c r="DQ85" s="580"/>
      <c r="DR85" s="580"/>
      <c r="DS85" s="580"/>
      <c r="DT85" s="580"/>
      <c r="DU85" s="580"/>
      <c r="DV85" s="580"/>
      <c r="DW85" s="580"/>
      <c r="DX85" s="580"/>
      <c r="DY85" s="580"/>
      <c r="DZ85" s="580"/>
      <c r="EA85" s="580"/>
      <c r="EB85" s="580"/>
      <c r="EC85" s="580"/>
      <c r="ED85" s="580"/>
      <c r="EE85" s="580"/>
      <c r="EF85" s="580"/>
      <c r="EG85" s="580"/>
      <c r="EH85" s="580"/>
      <c r="EI85" s="580"/>
      <c r="EJ85" s="580"/>
      <c r="EK85" s="580"/>
      <c r="EL85" s="580"/>
      <c r="EM85" s="580"/>
      <c r="EN85" s="580"/>
      <c r="EO85" s="580"/>
      <c r="EP85" s="580"/>
      <c r="EQ85" s="580"/>
      <c r="ER85" s="580"/>
      <c r="ES85" s="580"/>
      <c r="ET85" s="580"/>
      <c r="EU85" s="580"/>
      <c r="EV85" s="580"/>
      <c r="EW85" s="580"/>
      <c r="EX85" s="580"/>
      <c r="EY85" s="580"/>
      <c r="EZ85" s="580"/>
      <c r="FA85" s="580"/>
      <c r="FB85" s="580"/>
      <c r="FC85" s="580"/>
      <c r="FD85" s="580"/>
      <c r="FE85" s="580"/>
      <c r="FF85" s="580"/>
      <c r="FG85" s="580"/>
      <c r="FH85" s="580"/>
      <c r="FI85" s="580"/>
      <c r="FJ85" s="580"/>
      <c r="FK85" s="580"/>
      <c r="FL85" s="580"/>
      <c r="FM85" s="580"/>
      <c r="FN85" s="580"/>
      <c r="FO85" s="580"/>
      <c r="FP85" s="580"/>
      <c r="FQ85" s="580"/>
      <c r="FR85" s="580"/>
      <c r="FS85" s="580"/>
      <c r="FT85" s="580"/>
      <c r="FU85" s="580"/>
      <c r="FV85" s="580"/>
      <c r="FW85" s="580"/>
      <c r="FX85" s="580"/>
      <c r="FY85" s="580"/>
      <c r="FZ85" s="580"/>
      <c r="GA85" s="580"/>
      <c r="GB85" s="580"/>
      <c r="GC85" s="580"/>
      <c r="GD85" s="580"/>
      <c r="GE85" s="580"/>
      <c r="GF85" s="580"/>
      <c r="GG85" s="580"/>
      <c r="GH85" s="580"/>
      <c r="GI85" s="580"/>
      <c r="GJ85" s="580"/>
      <c r="GK85" s="580"/>
      <c r="GL85" s="580"/>
      <c r="GM85" s="580"/>
      <c r="GN85" s="580"/>
      <c r="GO85" s="580"/>
      <c r="GP85" s="580"/>
      <c r="GQ85" s="580"/>
      <c r="GR85" s="580"/>
      <c r="GS85" s="580"/>
      <c r="GT85" s="580"/>
      <c r="GU85" s="580"/>
      <c r="GV85" s="580"/>
      <c r="GW85" s="580"/>
      <c r="GX85" s="580"/>
      <c r="GY85" s="580"/>
      <c r="GZ85" s="580"/>
      <c r="HA85" s="580"/>
      <c r="HB85" s="580"/>
      <c r="HC85" s="580"/>
      <c r="HD85" s="580"/>
      <c r="HE85" s="580"/>
      <c r="HF85" s="580"/>
      <c r="HG85" s="580"/>
      <c r="HH85" s="580"/>
      <c r="HI85" s="580"/>
      <c r="HJ85" s="580"/>
      <c r="HK85" s="580"/>
      <c r="HL85" s="580"/>
      <c r="HM85" s="580"/>
      <c r="HN85" s="580"/>
      <c r="HO85" s="580"/>
      <c r="HP85" s="580"/>
      <c r="HQ85" s="580"/>
      <c r="HR85" s="580"/>
      <c r="HS85" s="580"/>
      <c r="HT85" s="580"/>
      <c r="HU85" s="580"/>
      <c r="HV85" s="580"/>
      <c r="HW85" s="580"/>
      <c r="HX85" s="580"/>
      <c r="HY85" s="580"/>
      <c r="HZ85" s="580"/>
      <c r="IA85" s="580"/>
      <c r="IB85" s="580"/>
      <c r="IC85" s="580"/>
      <c r="ID85" s="580"/>
      <c r="IE85" s="580"/>
      <c r="IF85" s="580"/>
      <c r="IG85" s="580"/>
      <c r="IH85" s="580"/>
      <c r="II85" s="580"/>
      <c r="IJ85" s="580"/>
      <c r="IK85" s="580"/>
      <c r="IL85" s="580"/>
    </row>
    <row r="86" spans="1:246" ht="45" customHeight="1" thickBot="1">
      <c r="A86" s="1203" t="s">
        <v>301</v>
      </c>
      <c r="B86" s="1204"/>
      <c r="C86" s="1204"/>
      <c r="D86" s="1204"/>
      <c r="E86" s="1204"/>
      <c r="F86" s="1204"/>
      <c r="G86" s="1204"/>
      <c r="H86" s="1204"/>
      <c r="I86" s="1204"/>
      <c r="J86" s="1204"/>
      <c r="K86" s="1204"/>
      <c r="L86" s="1204"/>
      <c r="M86" s="1204"/>
      <c r="N86" s="1204"/>
      <c r="O86" s="1204"/>
      <c r="P86" s="1204"/>
      <c r="Q86" s="1204"/>
      <c r="R86" s="1204"/>
      <c r="S86" s="1204"/>
      <c r="T86" s="1204"/>
      <c r="U86" s="1204"/>
      <c r="V86" s="1204"/>
      <c r="W86" s="1204"/>
      <c r="X86" s="1204"/>
      <c r="Y86" s="1204"/>
      <c r="Z86" s="1204"/>
      <c r="AA86" s="1204"/>
      <c r="AB86" s="1204"/>
      <c r="AC86" s="1204"/>
      <c r="AD86" s="1204"/>
      <c r="AE86" s="1204"/>
      <c r="AF86" s="1204"/>
      <c r="AG86" s="1204"/>
      <c r="AH86" s="1192"/>
      <c r="AI86" s="1230"/>
      <c r="AJ86" s="1233"/>
      <c r="AK86" s="1780"/>
      <c r="AL86" s="1783"/>
      <c r="AM86" s="773"/>
      <c r="AN86" s="773"/>
      <c r="AO86" s="759"/>
      <c r="AP86" s="759"/>
      <c r="AQ86" s="759"/>
      <c r="AR86" s="759"/>
      <c r="AS86" s="759"/>
      <c r="AT86" s="759"/>
      <c r="AU86" s="759"/>
      <c r="AV86" s="759"/>
      <c r="AW86" s="1812"/>
      <c r="AX86" s="1813"/>
      <c r="AY86" s="1694"/>
      <c r="AZ86" s="1308"/>
      <c r="BA86" s="1308"/>
      <c r="BB86" s="255"/>
      <c r="BC86" s="256"/>
      <c r="BD86" s="257"/>
      <c r="BE86" s="547"/>
      <c r="BF86" s="125"/>
      <c r="BG86" s="125"/>
      <c r="BH86" s="125"/>
      <c r="BI86" s="125"/>
      <c r="BJ86" s="246"/>
      <c r="BK86" s="40"/>
      <c r="BL86" s="40"/>
      <c r="BM86" s="246"/>
      <c r="BN86" s="775"/>
      <c r="BO86" s="941"/>
      <c r="BP86" s="547"/>
      <c r="BQ86" s="547"/>
      <c r="BR86" s="246"/>
      <c r="BS86" s="941"/>
      <c r="BT86" s="941"/>
      <c r="BU86" s="259"/>
      <c r="BV86" s="259"/>
      <c r="BW86" s="259"/>
      <c r="BX86" s="259"/>
      <c r="BY86" s="259"/>
      <c r="BZ86" s="259"/>
      <c r="CA86" s="259"/>
      <c r="CB86" s="259"/>
      <c r="CC86" s="771"/>
      <c r="CD86" s="771"/>
      <c r="CE86" s="771"/>
      <c r="CF86" s="771"/>
      <c r="CG86" s="771"/>
      <c r="CH86" s="771"/>
      <c r="CI86" s="771"/>
      <c r="CJ86" s="771"/>
      <c r="CK86" s="771"/>
      <c r="CL86" s="771"/>
      <c r="CM86" s="259"/>
      <c r="CN86" s="259"/>
      <c r="CO86" s="259"/>
      <c r="CP86" s="259"/>
      <c r="CQ86" s="259"/>
      <c r="CR86" s="259"/>
      <c r="CS86" s="259"/>
      <c r="CT86" s="771"/>
      <c r="CU86" s="771"/>
      <c r="CV86" s="771"/>
      <c r="CW86" s="771"/>
      <c r="CX86" s="771"/>
      <c r="CY86" s="941"/>
      <c r="CZ86" s="580"/>
      <c r="DA86" s="580"/>
      <c r="DB86" s="580"/>
      <c r="DC86" s="580"/>
      <c r="DD86" s="580"/>
      <c r="DE86" s="580"/>
      <c r="DF86" s="580"/>
      <c r="DG86" s="580"/>
      <c r="DH86" s="580"/>
      <c r="DI86" s="580"/>
      <c r="DJ86" s="580"/>
      <c r="DK86" s="580"/>
      <c r="DL86" s="580"/>
      <c r="DM86" s="580"/>
      <c r="DN86" s="580"/>
      <c r="DO86" s="580"/>
      <c r="DP86" s="580"/>
      <c r="DQ86" s="580"/>
      <c r="DR86" s="580"/>
      <c r="DS86" s="580"/>
      <c r="DT86" s="580"/>
      <c r="DU86" s="580"/>
      <c r="DV86" s="580"/>
      <c r="DW86" s="580"/>
      <c r="DX86" s="580"/>
      <c r="DY86" s="580"/>
      <c r="DZ86" s="580"/>
      <c r="EA86" s="580"/>
      <c r="EB86" s="580"/>
      <c r="EC86" s="580"/>
      <c r="ED86" s="580"/>
      <c r="EE86" s="580"/>
      <c r="EF86" s="580"/>
      <c r="EG86" s="580"/>
      <c r="EH86" s="580"/>
      <c r="EI86" s="580"/>
      <c r="EJ86" s="580"/>
      <c r="EK86" s="580"/>
      <c r="EL86" s="580"/>
      <c r="EM86" s="580"/>
      <c r="EN86" s="580"/>
      <c r="EO86" s="580"/>
      <c r="EP86" s="580"/>
      <c r="EQ86" s="580"/>
      <c r="ER86" s="580"/>
      <c r="ES86" s="580"/>
      <c r="ET86" s="580"/>
      <c r="EU86" s="580"/>
      <c r="EV86" s="580"/>
      <c r="EW86" s="580"/>
      <c r="EX86" s="580"/>
      <c r="EY86" s="580"/>
      <c r="EZ86" s="580"/>
      <c r="FA86" s="580"/>
      <c r="FB86" s="580"/>
      <c r="FC86" s="580"/>
      <c r="FD86" s="580"/>
      <c r="FE86" s="580"/>
      <c r="FF86" s="580"/>
      <c r="FG86" s="580"/>
      <c r="FH86" s="580"/>
      <c r="FI86" s="580"/>
      <c r="FJ86" s="580"/>
      <c r="FK86" s="580"/>
      <c r="FL86" s="580"/>
      <c r="FM86" s="580"/>
      <c r="FN86" s="580"/>
      <c r="FO86" s="580"/>
      <c r="FP86" s="580"/>
      <c r="FQ86" s="580"/>
      <c r="FR86" s="580"/>
      <c r="FS86" s="580"/>
      <c r="FT86" s="580"/>
      <c r="FU86" s="580"/>
      <c r="FV86" s="580"/>
      <c r="FW86" s="580"/>
      <c r="FX86" s="580"/>
      <c r="FY86" s="580"/>
      <c r="FZ86" s="580"/>
      <c r="GA86" s="580"/>
      <c r="GB86" s="580"/>
      <c r="GC86" s="580"/>
      <c r="GD86" s="580"/>
      <c r="GE86" s="580"/>
      <c r="GF86" s="580"/>
      <c r="GG86" s="580"/>
      <c r="GH86" s="580"/>
      <c r="GI86" s="580"/>
      <c r="GJ86" s="580"/>
      <c r="GK86" s="580"/>
      <c r="GL86" s="580"/>
      <c r="GM86" s="580"/>
      <c r="GN86" s="580"/>
      <c r="GO86" s="580"/>
      <c r="GP86" s="580"/>
      <c r="GQ86" s="580"/>
      <c r="GR86" s="580"/>
      <c r="GS86" s="580"/>
      <c r="GT86" s="580"/>
      <c r="GU86" s="580"/>
      <c r="GV86" s="580"/>
      <c r="GW86" s="580"/>
      <c r="GX86" s="580"/>
      <c r="GY86" s="580"/>
      <c r="GZ86" s="580"/>
      <c r="HA86" s="580"/>
      <c r="HB86" s="580"/>
      <c r="HC86" s="580"/>
      <c r="HD86" s="580"/>
      <c r="HE86" s="580"/>
      <c r="HF86" s="580"/>
      <c r="HG86" s="580"/>
      <c r="HH86" s="580"/>
      <c r="HI86" s="580"/>
      <c r="HJ86" s="580"/>
      <c r="HK86" s="580"/>
      <c r="HL86" s="580"/>
      <c r="HM86" s="580"/>
      <c r="HN86" s="580"/>
      <c r="HO86" s="580"/>
      <c r="HP86" s="580"/>
      <c r="HQ86" s="580"/>
      <c r="HR86" s="580"/>
      <c r="HS86" s="580"/>
      <c r="HT86" s="580"/>
      <c r="HU86" s="580"/>
      <c r="HV86" s="580"/>
      <c r="HW86" s="580"/>
      <c r="HX86" s="580"/>
      <c r="HY86" s="580"/>
      <c r="HZ86" s="580"/>
      <c r="IA86" s="580"/>
      <c r="IB86" s="580"/>
      <c r="IC86" s="580"/>
      <c r="ID86" s="580"/>
      <c r="IE86" s="580"/>
      <c r="IF86" s="580"/>
      <c r="IG86" s="580"/>
      <c r="IH86" s="580"/>
      <c r="II86" s="580"/>
      <c r="IJ86" s="580"/>
      <c r="IK86" s="580"/>
      <c r="IL86" s="580"/>
    </row>
    <row r="87" spans="1:246" ht="40.15" customHeight="1">
      <c r="A87" s="1634" t="s">
        <v>39</v>
      </c>
      <c r="B87" s="1918" t="s">
        <v>44</v>
      </c>
      <c r="C87" s="1919"/>
      <c r="D87" s="1467" t="s">
        <v>302</v>
      </c>
      <c r="E87" s="1468"/>
      <c r="F87" s="1468"/>
      <c r="G87" s="1468"/>
      <c r="H87" s="1468"/>
      <c r="I87" s="1468"/>
      <c r="J87" s="1468"/>
      <c r="K87" s="1468"/>
      <c r="L87" s="1468"/>
      <c r="M87" s="1468"/>
      <c r="N87" s="1468"/>
      <c r="O87" s="1468"/>
      <c r="P87" s="1468"/>
      <c r="Q87" s="1468"/>
      <c r="R87" s="1468"/>
      <c r="S87" s="1468"/>
      <c r="T87" s="1468"/>
      <c r="U87" s="1468"/>
      <c r="V87" s="1468"/>
      <c r="W87" s="1468"/>
      <c r="X87" s="1468"/>
      <c r="Y87" s="1468"/>
      <c r="Z87" s="1468"/>
      <c r="AA87" s="1468"/>
      <c r="AB87" s="1468"/>
      <c r="AC87" s="1468"/>
      <c r="AD87" s="1468"/>
      <c r="AE87" s="1468"/>
      <c r="AF87" s="1468"/>
      <c r="AG87" s="1469"/>
      <c r="AH87" s="916"/>
      <c r="AI87" s="916"/>
      <c r="AJ87" s="916"/>
      <c r="AK87" s="878" t="str">
        <f>BA87</f>
        <v>-</v>
      </c>
      <c r="AL87" s="892"/>
      <c r="AM87" s="760"/>
      <c r="AN87" s="760"/>
      <c r="AO87" s="759"/>
      <c r="AP87" s="759"/>
      <c r="AQ87" s="759"/>
      <c r="AR87" s="759"/>
      <c r="AS87" s="759"/>
      <c r="AT87" s="1992" t="s">
        <v>39</v>
      </c>
      <c r="AU87" s="625" t="s">
        <v>44</v>
      </c>
      <c r="AV87" s="626"/>
      <c r="AW87" s="249">
        <f>IF(AH87="x",1,0)</f>
        <v>0</v>
      </c>
      <c r="AX87" s="534">
        <f>IF(AI87="x",0,0)</f>
        <v>0</v>
      </c>
      <c r="AY87" s="250"/>
      <c r="AZ87" s="537">
        <f>SUM(AW87:AY87)</f>
        <v>0</v>
      </c>
      <c r="BA87" s="638" t="str">
        <f>IF(AZ87&gt;0,"X","-")</f>
        <v>-</v>
      </c>
      <c r="BB87" s="636"/>
      <c r="BC87" s="258"/>
      <c r="BD87" s="135"/>
      <c r="BE87" s="547"/>
      <c r="BF87" s="258"/>
      <c r="BG87" s="136"/>
      <c r="BH87" s="593"/>
      <c r="BI87" s="261"/>
      <c r="BJ87" s="246"/>
      <c r="BK87" s="246"/>
      <c r="BL87" s="259"/>
      <c r="BM87" s="246"/>
      <c r="BN87" s="246"/>
      <c r="BO87" s="246"/>
      <c r="BP87" s="124"/>
      <c r="BQ87" s="246"/>
      <c r="BR87" s="246"/>
      <c r="BS87" s="941"/>
      <c r="BT87" s="941"/>
      <c r="BU87" s="941"/>
      <c r="BV87" s="941"/>
      <c r="BW87" s="941"/>
      <c r="BX87" s="941"/>
      <c r="BY87" s="941"/>
      <c r="BZ87" s="941"/>
      <c r="CA87" s="941"/>
      <c r="CB87" s="941"/>
      <c r="CC87" s="771"/>
      <c r="CD87" s="771"/>
      <c r="CE87" s="771"/>
      <c r="CF87" s="771"/>
      <c r="CG87" s="771"/>
      <c r="CH87" s="771"/>
      <c r="CI87" s="580"/>
      <c r="CJ87" s="580"/>
      <c r="CK87" s="580"/>
      <c r="CL87" s="580"/>
      <c r="CM87" s="580"/>
      <c r="CN87" s="580"/>
      <c r="CO87" s="941"/>
      <c r="CP87" s="941"/>
      <c r="CQ87" s="941"/>
      <c r="CR87" s="941"/>
      <c r="CS87" s="941"/>
      <c r="CT87" s="771"/>
      <c r="CU87" s="941"/>
      <c r="CV87" s="941"/>
      <c r="CW87" s="941"/>
      <c r="CX87" s="941"/>
      <c r="CY87" s="941"/>
      <c r="CZ87" s="580"/>
      <c r="DA87" s="580"/>
      <c r="DB87" s="580"/>
      <c r="DC87" s="580"/>
      <c r="DD87" s="580"/>
      <c r="DE87" s="580"/>
      <c r="DF87" s="580"/>
      <c r="DG87" s="580"/>
      <c r="DH87" s="580"/>
      <c r="DI87" s="580"/>
      <c r="DJ87" s="580"/>
      <c r="DK87" s="580"/>
      <c r="DL87" s="580"/>
      <c r="DM87" s="580"/>
      <c r="DN87" s="580"/>
      <c r="DO87" s="580"/>
      <c r="DP87" s="580"/>
      <c r="DQ87" s="580"/>
      <c r="DR87" s="580"/>
      <c r="DS87" s="580"/>
      <c r="DT87" s="580"/>
      <c r="DU87" s="580"/>
      <c r="DV87" s="580"/>
      <c r="DW87" s="580"/>
      <c r="DX87" s="580"/>
      <c r="DY87" s="580"/>
      <c r="DZ87" s="580"/>
      <c r="EA87" s="580"/>
      <c r="EB87" s="580"/>
      <c r="EC87" s="580"/>
      <c r="ED87" s="580"/>
      <c r="EE87" s="580"/>
      <c r="EF87" s="580"/>
      <c r="EG87" s="580"/>
      <c r="EH87" s="580"/>
      <c r="EI87" s="580"/>
      <c r="EJ87" s="580"/>
      <c r="EK87" s="580"/>
      <c r="EL87" s="580"/>
      <c r="EM87" s="580"/>
      <c r="EN87" s="580"/>
      <c r="EO87" s="580"/>
      <c r="EP87" s="580"/>
      <c r="EQ87" s="580"/>
      <c r="ER87" s="580"/>
      <c r="ES87" s="580"/>
      <c r="ET87" s="580"/>
      <c r="EU87" s="580"/>
      <c r="EV87" s="580"/>
      <c r="EW87" s="580"/>
      <c r="EX87" s="580"/>
      <c r="EY87" s="580"/>
      <c r="EZ87" s="580"/>
      <c r="FA87" s="580"/>
      <c r="FB87" s="580"/>
      <c r="FC87" s="580"/>
      <c r="FD87" s="580"/>
      <c r="FE87" s="580"/>
      <c r="FF87" s="580"/>
      <c r="FG87" s="580"/>
      <c r="FH87" s="580"/>
      <c r="FI87" s="580"/>
      <c r="FJ87" s="580"/>
      <c r="FK87" s="580"/>
      <c r="FL87" s="580"/>
      <c r="FM87" s="580"/>
      <c r="FN87" s="580"/>
      <c r="FO87" s="580"/>
      <c r="FP87" s="580"/>
      <c r="FQ87" s="580"/>
      <c r="FR87" s="580"/>
      <c r="FS87" s="580"/>
      <c r="FT87" s="580"/>
      <c r="FU87" s="580"/>
      <c r="FV87" s="580"/>
      <c r="FW87" s="580"/>
      <c r="FX87" s="580"/>
      <c r="FY87" s="580"/>
      <c r="FZ87" s="580"/>
      <c r="GA87" s="580"/>
      <c r="GB87" s="580"/>
      <c r="GC87" s="580"/>
      <c r="GD87" s="580"/>
      <c r="GE87" s="580"/>
      <c r="GF87" s="580"/>
      <c r="GG87" s="580"/>
      <c r="GH87" s="580"/>
      <c r="GI87" s="580"/>
      <c r="GJ87" s="580"/>
      <c r="GK87" s="580"/>
      <c r="GL87" s="580"/>
      <c r="GM87" s="580"/>
      <c r="GN87" s="580"/>
      <c r="GO87" s="580"/>
      <c r="GP87" s="580"/>
      <c r="GQ87" s="580"/>
      <c r="GR87" s="580"/>
      <c r="GS87" s="580"/>
      <c r="GT87" s="580"/>
      <c r="GU87" s="580"/>
      <c r="GV87" s="580"/>
      <c r="GW87" s="580"/>
      <c r="GX87" s="580"/>
      <c r="GY87" s="580"/>
      <c r="GZ87" s="580"/>
      <c r="HA87" s="580"/>
      <c r="HB87" s="580"/>
      <c r="HC87" s="580"/>
      <c r="HD87" s="580"/>
      <c r="HE87" s="580"/>
      <c r="HF87" s="580"/>
      <c r="HG87" s="580"/>
      <c r="HH87" s="580"/>
      <c r="HI87" s="580"/>
      <c r="HJ87" s="580"/>
      <c r="HK87" s="580"/>
      <c r="HL87" s="580"/>
      <c r="HM87" s="580"/>
      <c r="HN87" s="580"/>
      <c r="HO87" s="580"/>
      <c r="HP87" s="580"/>
      <c r="HQ87" s="580"/>
      <c r="HR87" s="580"/>
      <c r="HS87" s="580"/>
      <c r="HT87" s="580"/>
      <c r="HU87" s="580"/>
      <c r="HV87" s="580"/>
      <c r="HW87" s="580"/>
      <c r="HX87" s="580"/>
      <c r="HY87" s="580"/>
      <c r="HZ87" s="580"/>
      <c r="IA87" s="580"/>
      <c r="IB87" s="580"/>
      <c r="IC87" s="580"/>
      <c r="ID87" s="580"/>
      <c r="IE87" s="580"/>
      <c r="IF87" s="580"/>
      <c r="IG87" s="580"/>
      <c r="IH87" s="580"/>
      <c r="II87" s="580"/>
      <c r="IJ87" s="580"/>
      <c r="IK87" s="580"/>
      <c r="IL87" s="580"/>
    </row>
    <row r="88" spans="1:246" ht="27.6" customHeight="1">
      <c r="A88" s="1635"/>
      <c r="B88" s="1920" t="s">
        <v>45</v>
      </c>
      <c r="C88" s="1921"/>
      <c r="D88" s="1773" t="s">
        <v>303</v>
      </c>
      <c r="E88" s="1774"/>
      <c r="F88" s="1774"/>
      <c r="G88" s="1774"/>
      <c r="H88" s="1774"/>
      <c r="I88" s="1774"/>
      <c r="J88" s="1774"/>
      <c r="K88" s="1774"/>
      <c r="L88" s="1774"/>
      <c r="M88" s="1774"/>
      <c r="N88" s="1774"/>
      <c r="O88" s="1774"/>
      <c r="P88" s="1774"/>
      <c r="Q88" s="1774"/>
      <c r="R88" s="1774"/>
      <c r="S88" s="1774"/>
      <c r="T88" s="1774"/>
      <c r="U88" s="1774"/>
      <c r="V88" s="1774"/>
      <c r="W88" s="1774"/>
      <c r="X88" s="1774"/>
      <c r="Y88" s="1774"/>
      <c r="Z88" s="1774"/>
      <c r="AA88" s="1774"/>
      <c r="AB88" s="1774"/>
      <c r="AC88" s="1774"/>
      <c r="AD88" s="1774"/>
      <c r="AE88" s="1774"/>
      <c r="AF88" s="1774"/>
      <c r="AG88" s="1775"/>
      <c r="AH88" s="916"/>
      <c r="AI88" s="916"/>
      <c r="AJ88" s="916"/>
      <c r="AK88" s="879" t="str">
        <f>BA88</f>
        <v>-</v>
      </c>
      <c r="AL88" s="892"/>
      <c r="AM88" s="760"/>
      <c r="AN88" s="760"/>
      <c r="AO88" s="759"/>
      <c r="AP88" s="759"/>
      <c r="AQ88" s="759"/>
      <c r="AR88" s="759"/>
      <c r="AS88" s="759"/>
      <c r="AT88" s="1993"/>
      <c r="AU88" s="627" t="s">
        <v>45</v>
      </c>
      <c r="AV88" s="628"/>
      <c r="AW88" s="243">
        <f>IF(AH88="x",0,0)</f>
        <v>0</v>
      </c>
      <c r="AX88" s="756">
        <f>IF(AI88="x",1,0)</f>
        <v>0</v>
      </c>
      <c r="AY88" s="242"/>
      <c r="AZ88" s="531">
        <f>SUM(AW88:AY88)</f>
        <v>0</v>
      </c>
      <c r="BA88" s="637" t="str">
        <f>IF(AZ88&gt;0,"X","-")</f>
        <v>-</v>
      </c>
      <c r="BB88" s="636"/>
      <c r="BC88" s="258"/>
      <c r="BD88" s="135"/>
      <c r="BE88" s="547"/>
      <c r="BF88" s="258"/>
      <c r="BG88" s="136"/>
      <c r="BH88" s="593"/>
      <c r="BI88" s="261"/>
      <c r="BJ88" s="246"/>
      <c r="BK88" s="941"/>
      <c r="BL88" s="124"/>
      <c r="BM88" s="246"/>
      <c r="BN88" s="246"/>
      <c r="BO88" s="246"/>
      <c r="BP88" s="124"/>
      <c r="BQ88" s="124"/>
      <c r="BR88" s="246"/>
      <c r="BS88" s="941"/>
      <c r="BT88" s="941"/>
      <c r="BU88" s="941"/>
      <c r="BV88" s="941"/>
      <c r="BW88" s="771"/>
      <c r="BX88" s="771"/>
      <c r="BY88" s="771"/>
      <c r="BZ88" s="771"/>
      <c r="CA88" s="771"/>
      <c r="CB88" s="771"/>
      <c r="CC88" s="580"/>
      <c r="CD88" s="580"/>
      <c r="CE88" s="580"/>
      <c r="CF88" s="580"/>
      <c r="CG88" s="580"/>
      <c r="CH88" s="580"/>
      <c r="CI88" s="941"/>
      <c r="CJ88" s="941"/>
      <c r="CK88" s="941"/>
      <c r="CL88" s="941"/>
      <c r="CM88" s="941"/>
      <c r="CN88" s="39"/>
      <c r="CO88" s="39"/>
      <c r="CP88" s="39"/>
      <c r="CQ88" s="39"/>
      <c r="CR88" s="39"/>
      <c r="CS88" s="39"/>
      <c r="CT88" s="39"/>
      <c r="CU88" s="39"/>
      <c r="CV88" s="39"/>
      <c r="CW88" s="580"/>
      <c r="CX88" s="580"/>
      <c r="CY88" s="580"/>
      <c r="CZ88" s="580"/>
      <c r="DA88" s="580"/>
      <c r="DB88" s="580"/>
      <c r="DC88" s="580"/>
      <c r="DD88" s="580"/>
      <c r="DE88" s="580"/>
      <c r="DF88" s="580"/>
      <c r="DG88" s="580"/>
      <c r="DH88" s="580"/>
      <c r="DI88" s="580"/>
      <c r="DJ88" s="580"/>
      <c r="DK88" s="580"/>
      <c r="DL88" s="580"/>
      <c r="DM88" s="580"/>
      <c r="DN88" s="580"/>
      <c r="DO88" s="580"/>
      <c r="DP88" s="580"/>
      <c r="DQ88" s="580"/>
      <c r="DR88" s="580"/>
      <c r="DS88" s="580"/>
      <c r="DT88" s="580"/>
      <c r="DU88" s="580"/>
      <c r="DV88" s="580"/>
      <c r="DW88" s="580"/>
      <c r="DX88" s="580"/>
      <c r="DY88" s="580"/>
      <c r="DZ88" s="580"/>
      <c r="EA88" s="580"/>
      <c r="EB88" s="580"/>
      <c r="EC88" s="580"/>
      <c r="ED88" s="580"/>
      <c r="EE88" s="580"/>
      <c r="EF88" s="580"/>
      <c r="EG88" s="580"/>
      <c r="EH88" s="580"/>
      <c r="EI88" s="580"/>
      <c r="EJ88" s="580"/>
      <c r="EK88" s="580"/>
      <c r="EL88" s="580"/>
      <c r="EM88" s="580"/>
      <c r="EN88" s="580"/>
      <c r="EO88" s="580"/>
      <c r="EP88" s="580"/>
      <c r="EQ88" s="580"/>
      <c r="ER88" s="580"/>
      <c r="ES88" s="580"/>
      <c r="ET88" s="580"/>
      <c r="EU88" s="580"/>
      <c r="EV88" s="580"/>
      <c r="EW88" s="580"/>
      <c r="EX88" s="580"/>
      <c r="EY88" s="580"/>
      <c r="EZ88" s="580"/>
      <c r="FA88" s="580"/>
      <c r="FB88" s="580"/>
      <c r="FC88" s="580"/>
      <c r="FD88" s="580"/>
      <c r="FE88" s="580"/>
      <c r="FF88" s="580"/>
      <c r="FG88" s="580"/>
      <c r="FH88" s="580"/>
      <c r="FI88" s="580"/>
      <c r="FJ88" s="580"/>
      <c r="FK88" s="580"/>
      <c r="FL88" s="580"/>
      <c r="FM88" s="580"/>
      <c r="FN88" s="580"/>
      <c r="FO88" s="580"/>
      <c r="FP88" s="580"/>
      <c r="FQ88" s="580"/>
      <c r="FR88" s="580"/>
      <c r="FS88" s="580"/>
      <c r="FT88" s="580"/>
      <c r="FU88" s="580"/>
      <c r="FV88" s="580"/>
      <c r="FW88" s="580"/>
      <c r="FX88" s="580"/>
      <c r="FY88" s="580"/>
      <c r="FZ88" s="580"/>
      <c r="GA88" s="580"/>
      <c r="GB88" s="580"/>
      <c r="GC88" s="580"/>
      <c r="GD88" s="580"/>
      <c r="GE88" s="580"/>
      <c r="GF88" s="580"/>
      <c r="GG88" s="580"/>
      <c r="GH88" s="580"/>
      <c r="GI88" s="580"/>
      <c r="GJ88" s="580"/>
      <c r="GK88" s="580"/>
      <c r="GL88" s="580"/>
      <c r="GM88" s="580"/>
      <c r="GN88" s="580"/>
      <c r="GO88" s="580"/>
      <c r="GP88" s="580"/>
      <c r="GQ88" s="580"/>
      <c r="GR88" s="580"/>
      <c r="GS88" s="580"/>
      <c r="GT88" s="580"/>
      <c r="GU88" s="580"/>
      <c r="GV88" s="580"/>
      <c r="GW88" s="580"/>
      <c r="GX88" s="580"/>
      <c r="GY88" s="580"/>
      <c r="GZ88" s="580"/>
      <c r="HA88" s="580"/>
      <c r="HB88" s="580"/>
      <c r="HC88" s="580"/>
      <c r="HD88" s="580"/>
      <c r="HE88" s="580"/>
      <c r="HF88" s="580"/>
      <c r="HG88" s="580"/>
      <c r="HH88" s="580"/>
      <c r="HI88" s="580"/>
      <c r="HJ88" s="580"/>
      <c r="HK88" s="580"/>
      <c r="HL88" s="580"/>
      <c r="HM88" s="580"/>
      <c r="HN88" s="580"/>
      <c r="HO88" s="580"/>
      <c r="HP88" s="580"/>
      <c r="HQ88" s="580"/>
      <c r="HR88" s="580"/>
      <c r="HS88" s="580"/>
      <c r="HT88" s="580"/>
      <c r="HU88" s="580"/>
      <c r="HV88" s="580"/>
      <c r="HW88" s="580"/>
      <c r="HX88" s="580"/>
      <c r="HY88" s="580"/>
      <c r="HZ88" s="580"/>
      <c r="IA88" s="580"/>
      <c r="IB88" s="580"/>
      <c r="IC88" s="580"/>
      <c r="ID88" s="580"/>
      <c r="IE88" s="580"/>
      <c r="IF88" s="580"/>
      <c r="IG88" s="580"/>
      <c r="IH88" s="580"/>
      <c r="II88" s="580"/>
      <c r="IJ88" s="580"/>
      <c r="IK88" s="580"/>
      <c r="IL88" s="580"/>
    </row>
    <row r="89" spans="1:246" ht="34.5" customHeight="1">
      <c r="A89" s="1635"/>
      <c r="B89" s="1922" t="s">
        <v>46</v>
      </c>
      <c r="C89" s="1923"/>
      <c r="D89" s="1773" t="s">
        <v>304</v>
      </c>
      <c r="E89" s="1774"/>
      <c r="F89" s="1774"/>
      <c r="G89" s="1774"/>
      <c r="H89" s="1774"/>
      <c r="I89" s="1774"/>
      <c r="J89" s="1774"/>
      <c r="K89" s="1774"/>
      <c r="L89" s="1774"/>
      <c r="M89" s="1774"/>
      <c r="N89" s="1774"/>
      <c r="O89" s="1774"/>
      <c r="P89" s="1774"/>
      <c r="Q89" s="1774"/>
      <c r="R89" s="1774"/>
      <c r="S89" s="1774"/>
      <c r="T89" s="1774"/>
      <c r="U89" s="1774"/>
      <c r="V89" s="1774"/>
      <c r="W89" s="1774"/>
      <c r="X89" s="1774"/>
      <c r="Y89" s="1774"/>
      <c r="Z89" s="1774"/>
      <c r="AA89" s="1774"/>
      <c r="AB89" s="1774"/>
      <c r="AC89" s="1774"/>
      <c r="AD89" s="1774"/>
      <c r="AE89" s="1774"/>
      <c r="AF89" s="1774"/>
      <c r="AG89" s="1775"/>
      <c r="AH89" s="916"/>
      <c r="AI89" s="916"/>
      <c r="AJ89" s="916"/>
      <c r="AK89" s="1841" t="str">
        <f>BA89</f>
        <v>-</v>
      </c>
      <c r="AL89" s="1961"/>
      <c r="AM89" s="760"/>
      <c r="AN89" s="760"/>
      <c r="AO89" s="759"/>
      <c r="AP89" s="759"/>
      <c r="AQ89" s="759"/>
      <c r="AR89" s="759"/>
      <c r="AS89" s="759"/>
      <c r="AT89" s="1993"/>
      <c r="AU89" s="1988" t="s">
        <v>46</v>
      </c>
      <c r="AV89" s="1989"/>
      <c r="AW89" s="243">
        <f>IF(AH89="x",1,0)</f>
        <v>0</v>
      </c>
      <c r="AX89" s="893">
        <f>IF(AI89="x",0,0)</f>
        <v>0</v>
      </c>
      <c r="AY89" s="242"/>
      <c r="AZ89" s="1800">
        <f>AW89+AW90+AX89+AX90</f>
        <v>0</v>
      </c>
      <c r="BA89" s="1800" t="str">
        <f>IF(AZ89&gt;0,"X","-")</f>
        <v>-</v>
      </c>
      <c r="BB89" s="636"/>
      <c r="BC89" s="258"/>
      <c r="BD89" s="135"/>
      <c r="BE89" s="547"/>
      <c r="BF89" s="258"/>
      <c r="BG89" s="136"/>
      <c r="BH89" s="593"/>
      <c r="BI89" s="261"/>
      <c r="BJ89" s="246"/>
      <c r="BK89" s="941"/>
      <c r="BL89" s="124"/>
      <c r="BM89" s="246"/>
      <c r="BN89" s="246"/>
      <c r="BO89" s="246"/>
      <c r="BP89" s="124"/>
      <c r="BQ89" s="594"/>
      <c r="BR89" s="246"/>
      <c r="BS89" s="941"/>
      <c r="BT89" s="941"/>
      <c r="BU89" s="941"/>
      <c r="BV89" s="941"/>
      <c r="BW89" s="771"/>
      <c r="BX89" s="771"/>
      <c r="BY89" s="771"/>
      <c r="BZ89" s="771"/>
      <c r="CA89" s="771"/>
      <c r="CB89" s="771"/>
      <c r="CC89" s="580"/>
      <c r="CD89" s="580"/>
      <c r="CE89" s="580"/>
      <c r="CF89" s="580"/>
      <c r="CG89" s="580"/>
      <c r="CH89" s="580"/>
      <c r="CI89" s="941"/>
      <c r="CJ89" s="941"/>
      <c r="CK89" s="941"/>
      <c r="CL89" s="941"/>
      <c r="CM89" s="941"/>
      <c r="CN89" s="39"/>
      <c r="CO89" s="39"/>
      <c r="CP89" s="39"/>
      <c r="CQ89" s="39"/>
      <c r="CR89" s="39"/>
      <c r="CS89" s="39"/>
      <c r="CT89" s="39"/>
      <c r="CU89" s="39"/>
      <c r="CV89" s="39"/>
      <c r="CW89" s="580"/>
      <c r="CX89" s="580"/>
      <c r="CY89" s="580"/>
      <c r="CZ89" s="580"/>
      <c r="DA89" s="580"/>
      <c r="DB89" s="580"/>
      <c r="DC89" s="580"/>
      <c r="DD89" s="580"/>
      <c r="DE89" s="580"/>
      <c r="DF89" s="580"/>
      <c r="DG89" s="580"/>
      <c r="DH89" s="580"/>
      <c r="DI89" s="580"/>
      <c r="DJ89" s="580"/>
      <c r="DK89" s="580"/>
      <c r="DL89" s="580"/>
      <c r="DM89" s="580"/>
      <c r="DN89" s="580"/>
      <c r="DO89" s="580"/>
      <c r="DP89" s="580"/>
      <c r="DQ89" s="580"/>
      <c r="DR89" s="580"/>
      <c r="DS89" s="580"/>
      <c r="DT89" s="580"/>
      <c r="DU89" s="580"/>
      <c r="DV89" s="580"/>
      <c r="DW89" s="580"/>
      <c r="DX89" s="580"/>
      <c r="DY89" s="580"/>
      <c r="DZ89" s="580"/>
      <c r="EA89" s="580"/>
      <c r="EB89" s="580"/>
      <c r="EC89" s="580"/>
      <c r="ED89" s="580"/>
      <c r="EE89" s="580"/>
      <c r="EF89" s="580"/>
      <c r="EG89" s="580"/>
      <c r="EH89" s="580"/>
      <c r="EI89" s="580"/>
      <c r="EJ89" s="580"/>
      <c r="EK89" s="580"/>
      <c r="EL89" s="580"/>
      <c r="EM89" s="580"/>
      <c r="EN89" s="580"/>
      <c r="EO89" s="580"/>
      <c r="EP89" s="580"/>
      <c r="EQ89" s="580"/>
      <c r="ER89" s="580"/>
      <c r="ES89" s="580"/>
      <c r="ET89" s="580"/>
      <c r="EU89" s="580"/>
      <c r="EV89" s="580"/>
      <c r="EW89" s="580"/>
      <c r="EX89" s="580"/>
      <c r="EY89" s="580"/>
      <c r="EZ89" s="580"/>
      <c r="FA89" s="580"/>
      <c r="FB89" s="580"/>
      <c r="FC89" s="580"/>
      <c r="FD89" s="580"/>
      <c r="FE89" s="580"/>
      <c r="FF89" s="580"/>
      <c r="FG89" s="580"/>
      <c r="FH89" s="580"/>
      <c r="FI89" s="580"/>
      <c r="FJ89" s="580"/>
      <c r="FK89" s="580"/>
      <c r="FL89" s="580"/>
      <c r="FM89" s="580"/>
      <c r="FN89" s="580"/>
      <c r="FO89" s="580"/>
      <c r="FP89" s="580"/>
      <c r="FQ89" s="580"/>
      <c r="FR89" s="580"/>
      <c r="FS89" s="580"/>
      <c r="FT89" s="580"/>
      <c r="FU89" s="580"/>
      <c r="FV89" s="580"/>
      <c r="FW89" s="580"/>
      <c r="FX89" s="580"/>
      <c r="FY89" s="580"/>
      <c r="FZ89" s="580"/>
      <c r="GA89" s="580"/>
      <c r="GB89" s="580"/>
      <c r="GC89" s="580"/>
      <c r="GD89" s="580"/>
      <c r="GE89" s="580"/>
      <c r="GF89" s="580"/>
      <c r="GG89" s="580"/>
      <c r="GH89" s="580"/>
      <c r="GI89" s="580"/>
      <c r="GJ89" s="580"/>
      <c r="GK89" s="580"/>
      <c r="GL89" s="580"/>
      <c r="GM89" s="580"/>
      <c r="GN89" s="580"/>
      <c r="GO89" s="580"/>
      <c r="GP89" s="580"/>
      <c r="GQ89" s="580"/>
      <c r="GR89" s="580"/>
      <c r="GS89" s="580"/>
      <c r="GT89" s="580"/>
      <c r="GU89" s="580"/>
      <c r="GV89" s="580"/>
      <c r="GW89" s="580"/>
      <c r="GX89" s="580"/>
      <c r="GY89" s="580"/>
      <c r="GZ89" s="580"/>
      <c r="HA89" s="580"/>
      <c r="HB89" s="580"/>
      <c r="HC89" s="580"/>
      <c r="HD89" s="580"/>
      <c r="HE89" s="580"/>
      <c r="HF89" s="580"/>
      <c r="HG89" s="580"/>
      <c r="HH89" s="580"/>
      <c r="HI89" s="580"/>
      <c r="HJ89" s="580"/>
      <c r="HK89" s="580"/>
      <c r="HL89" s="580"/>
      <c r="HM89" s="580"/>
      <c r="HN89" s="580"/>
      <c r="HO89" s="580"/>
      <c r="HP89" s="580"/>
      <c r="HQ89" s="580"/>
      <c r="HR89" s="580"/>
      <c r="HS89" s="580"/>
      <c r="HT89" s="580"/>
      <c r="HU89" s="580"/>
      <c r="HV89" s="580"/>
      <c r="HW89" s="580"/>
      <c r="HX89" s="580"/>
      <c r="HY89" s="580"/>
      <c r="HZ89" s="580"/>
      <c r="IA89" s="580"/>
      <c r="IB89" s="580"/>
      <c r="IC89" s="580"/>
      <c r="ID89" s="580"/>
      <c r="IE89" s="580"/>
      <c r="IF89" s="580"/>
      <c r="IG89" s="580"/>
      <c r="IH89" s="580"/>
      <c r="II89" s="580"/>
      <c r="IJ89" s="580"/>
      <c r="IK89" s="580"/>
      <c r="IL89" s="580"/>
    </row>
    <row r="90" spans="1:246" ht="33" customHeight="1" thickBot="1">
      <c r="A90" s="1636"/>
      <c r="B90" s="1924"/>
      <c r="C90" s="1925"/>
      <c r="D90" s="1464" t="s">
        <v>305</v>
      </c>
      <c r="E90" s="1465"/>
      <c r="F90" s="1465"/>
      <c r="G90" s="1465"/>
      <c r="H90" s="1465"/>
      <c r="I90" s="1465"/>
      <c r="J90" s="1465"/>
      <c r="K90" s="1465"/>
      <c r="L90" s="1465"/>
      <c r="M90" s="1465"/>
      <c r="N90" s="1465"/>
      <c r="O90" s="1465"/>
      <c r="P90" s="1465"/>
      <c r="Q90" s="1465"/>
      <c r="R90" s="1465"/>
      <c r="S90" s="1465"/>
      <c r="T90" s="1465"/>
      <c r="U90" s="1465"/>
      <c r="V90" s="1465"/>
      <c r="W90" s="1465"/>
      <c r="X90" s="1465"/>
      <c r="Y90" s="1465"/>
      <c r="Z90" s="1465"/>
      <c r="AA90" s="1465"/>
      <c r="AB90" s="1465"/>
      <c r="AC90" s="1465"/>
      <c r="AD90" s="1465"/>
      <c r="AE90" s="1465"/>
      <c r="AF90" s="1465"/>
      <c r="AG90" s="1466"/>
      <c r="AH90" s="929"/>
      <c r="AI90" s="929"/>
      <c r="AJ90" s="929"/>
      <c r="AK90" s="1843"/>
      <c r="AL90" s="1962"/>
      <c r="AM90" s="760"/>
      <c r="AN90" s="760"/>
      <c r="AO90" s="759"/>
      <c r="AP90" s="759"/>
      <c r="AQ90" s="759"/>
      <c r="AR90" s="759"/>
      <c r="AS90" s="759"/>
      <c r="AT90" s="1994"/>
      <c r="AU90" s="1990"/>
      <c r="AV90" s="1991"/>
      <c r="AW90" s="244">
        <f>IF(AH90="x",1,0)</f>
        <v>0</v>
      </c>
      <c r="AX90" s="757">
        <f>IF(AI90="x",0,0)</f>
        <v>0</v>
      </c>
      <c r="AY90" s="245"/>
      <c r="AZ90" s="1809"/>
      <c r="BA90" s="1809"/>
      <c r="BB90" s="636"/>
      <c r="BC90" s="258"/>
      <c r="BD90" s="135"/>
      <c r="BE90" s="547"/>
      <c r="BF90" s="258"/>
      <c r="BG90" s="136"/>
      <c r="BH90" s="593"/>
      <c r="BI90" s="261"/>
      <c r="BJ90" s="246"/>
      <c r="BK90" s="246"/>
      <c r="BL90" s="246"/>
      <c r="BM90" s="246"/>
      <c r="BN90" s="246"/>
      <c r="BO90" s="246"/>
      <c r="BP90" s="246"/>
      <c r="BQ90" s="246"/>
      <c r="BR90" s="246"/>
      <c r="BS90" s="941"/>
      <c r="BT90" s="941"/>
      <c r="BU90" s="941"/>
      <c r="BV90" s="775"/>
      <c r="BW90" s="775"/>
      <c r="BX90" s="775"/>
      <c r="BY90" s="775"/>
      <c r="BZ90" s="775"/>
      <c r="CA90" s="775"/>
      <c r="CB90" s="775"/>
      <c r="CC90" s="580"/>
      <c r="CD90" s="580"/>
      <c r="CE90" s="580"/>
      <c r="CF90" s="580"/>
      <c r="CG90" s="580"/>
      <c r="CH90" s="580"/>
      <c r="CI90" s="775"/>
      <c r="CJ90" s="775"/>
      <c r="CK90" s="775"/>
      <c r="CL90" s="775"/>
      <c r="CM90" s="775"/>
      <c r="CN90" s="775"/>
      <c r="CO90" s="775"/>
      <c r="CP90" s="775"/>
      <c r="CQ90" s="775"/>
      <c r="CR90" s="775"/>
      <c r="CS90" s="775"/>
      <c r="CT90" s="941"/>
      <c r="CU90" s="941"/>
      <c r="CV90" s="941"/>
      <c r="CW90" s="580"/>
      <c r="CX90" s="580"/>
      <c r="CY90" s="580"/>
      <c r="CZ90" s="580"/>
      <c r="DA90" s="580"/>
      <c r="DB90" s="580"/>
      <c r="DC90" s="580"/>
      <c r="DD90" s="580"/>
      <c r="DE90" s="580"/>
      <c r="DF90" s="580"/>
      <c r="DG90" s="580"/>
      <c r="DH90" s="580"/>
      <c r="DI90" s="580"/>
      <c r="DJ90" s="580"/>
      <c r="DK90" s="580"/>
      <c r="DL90" s="580"/>
      <c r="DM90" s="580"/>
      <c r="DN90" s="580"/>
      <c r="DO90" s="580"/>
      <c r="DP90" s="580"/>
      <c r="DQ90" s="580"/>
      <c r="DR90" s="580"/>
      <c r="DS90" s="580"/>
      <c r="DT90" s="580"/>
      <c r="DU90" s="580"/>
      <c r="DV90" s="580"/>
      <c r="DW90" s="580"/>
      <c r="DX90" s="580"/>
      <c r="DY90" s="580"/>
      <c r="DZ90" s="580"/>
      <c r="EA90" s="580"/>
      <c r="EB90" s="580"/>
      <c r="EC90" s="580"/>
      <c r="ED90" s="580"/>
      <c r="EE90" s="580"/>
      <c r="EF90" s="580"/>
      <c r="EG90" s="580"/>
      <c r="EH90" s="580"/>
      <c r="EI90" s="580"/>
      <c r="EJ90" s="580"/>
      <c r="EK90" s="580"/>
      <c r="EL90" s="580"/>
      <c r="EM90" s="580"/>
      <c r="EN90" s="580"/>
      <c r="EO90" s="580"/>
      <c r="EP90" s="580"/>
      <c r="EQ90" s="580"/>
      <c r="ER90" s="580"/>
      <c r="ES90" s="580"/>
      <c r="ET90" s="580"/>
      <c r="EU90" s="580"/>
      <c r="EV90" s="580"/>
      <c r="EW90" s="580"/>
      <c r="EX90" s="580"/>
      <c r="EY90" s="580"/>
      <c r="EZ90" s="580"/>
      <c r="FA90" s="580"/>
      <c r="FB90" s="580"/>
      <c r="FC90" s="580"/>
      <c r="FD90" s="580"/>
      <c r="FE90" s="580"/>
      <c r="FF90" s="580"/>
      <c r="FG90" s="580"/>
      <c r="FH90" s="580"/>
      <c r="FI90" s="580"/>
      <c r="FJ90" s="580"/>
      <c r="FK90" s="580"/>
      <c r="FL90" s="580"/>
      <c r="FM90" s="580"/>
      <c r="FN90" s="580"/>
      <c r="FO90" s="580"/>
      <c r="FP90" s="580"/>
      <c r="FQ90" s="580"/>
      <c r="FR90" s="580"/>
      <c r="FS90" s="580"/>
      <c r="FT90" s="580"/>
      <c r="FU90" s="580"/>
      <c r="FV90" s="580"/>
      <c r="FW90" s="580"/>
      <c r="FX90" s="580"/>
      <c r="FY90" s="580"/>
      <c r="FZ90" s="580"/>
      <c r="GA90" s="580"/>
      <c r="GB90" s="580"/>
      <c r="GC90" s="580"/>
      <c r="GD90" s="580"/>
      <c r="GE90" s="580"/>
      <c r="GF90" s="580"/>
      <c r="GG90" s="580"/>
      <c r="GH90" s="580"/>
      <c r="GI90" s="580"/>
      <c r="GJ90" s="580"/>
      <c r="GK90" s="580"/>
      <c r="GL90" s="580"/>
      <c r="GM90" s="580"/>
      <c r="GN90" s="580"/>
      <c r="GO90" s="580"/>
      <c r="GP90" s="580"/>
      <c r="GQ90" s="580"/>
      <c r="GR90" s="580"/>
      <c r="GS90" s="580"/>
      <c r="GT90" s="580"/>
      <c r="GU90" s="580"/>
      <c r="GV90" s="580"/>
      <c r="GW90" s="580"/>
      <c r="GX90" s="580"/>
      <c r="GY90" s="580"/>
      <c r="GZ90" s="580"/>
      <c r="HA90" s="580"/>
      <c r="HB90" s="580"/>
      <c r="HC90" s="580"/>
      <c r="HD90" s="580"/>
      <c r="HE90" s="580"/>
      <c r="HF90" s="580"/>
      <c r="HG90" s="580"/>
      <c r="HH90" s="580"/>
      <c r="HI90" s="580"/>
      <c r="HJ90" s="580"/>
      <c r="HK90" s="580"/>
      <c r="HL90" s="580"/>
      <c r="HM90" s="580"/>
      <c r="HN90" s="580"/>
      <c r="HO90" s="580"/>
      <c r="HP90" s="580"/>
      <c r="HQ90" s="580"/>
      <c r="HR90" s="580"/>
      <c r="HS90" s="580"/>
      <c r="HT90" s="580"/>
      <c r="HU90" s="580"/>
      <c r="HV90" s="580"/>
      <c r="HW90" s="580"/>
      <c r="HX90" s="580"/>
      <c r="HY90" s="580"/>
      <c r="HZ90" s="580"/>
      <c r="IA90" s="580"/>
      <c r="IB90" s="580"/>
      <c r="IC90" s="580"/>
      <c r="ID90" s="580"/>
      <c r="IE90" s="580"/>
      <c r="IF90" s="580"/>
      <c r="IG90" s="580"/>
      <c r="IH90" s="580"/>
      <c r="II90" s="580"/>
      <c r="IJ90" s="580"/>
      <c r="IK90" s="580"/>
      <c r="IL90" s="580"/>
    </row>
    <row r="91" spans="1:246" ht="34.5" customHeight="1">
      <c r="A91" s="1978" t="s">
        <v>40</v>
      </c>
      <c r="B91" s="1969" t="s">
        <v>306</v>
      </c>
      <c r="C91" s="1970"/>
      <c r="D91" s="1776" t="s">
        <v>307</v>
      </c>
      <c r="E91" s="1776"/>
      <c r="F91" s="1776"/>
      <c r="G91" s="1776"/>
      <c r="H91" s="1776"/>
      <c r="I91" s="1776"/>
      <c r="J91" s="1776"/>
      <c r="K91" s="1776"/>
      <c r="L91" s="1776"/>
      <c r="M91" s="1776"/>
      <c r="N91" s="1776"/>
      <c r="O91" s="1776"/>
      <c r="P91" s="1776"/>
      <c r="Q91" s="1776"/>
      <c r="R91" s="1776"/>
      <c r="S91" s="1776"/>
      <c r="T91" s="1776"/>
      <c r="U91" s="1776"/>
      <c r="V91" s="1776"/>
      <c r="W91" s="1776"/>
      <c r="X91" s="1776"/>
      <c r="Y91" s="1776"/>
      <c r="Z91" s="1776"/>
      <c r="AA91" s="1776"/>
      <c r="AB91" s="1776"/>
      <c r="AC91" s="1776"/>
      <c r="AD91" s="1776"/>
      <c r="AE91" s="1776"/>
      <c r="AF91" s="1776"/>
      <c r="AG91" s="1777"/>
      <c r="AH91" s="907"/>
      <c r="AI91" s="908"/>
      <c r="AJ91" s="944"/>
      <c r="AK91" s="1845" t="str">
        <f>BA91</f>
        <v>-</v>
      </c>
      <c r="AL91" s="1847"/>
      <c r="AM91" s="777"/>
      <c r="AN91" s="777"/>
      <c r="AO91" s="759"/>
      <c r="AP91" s="759"/>
      <c r="AQ91" s="759"/>
      <c r="AR91" s="759"/>
      <c r="AS91" s="759"/>
      <c r="AT91" s="1806" t="s">
        <v>40</v>
      </c>
      <c r="AU91" s="1928" t="s">
        <v>306</v>
      </c>
      <c r="AV91" s="1928"/>
      <c r="AW91" s="534">
        <f>IF(AH91="x",0,0)</f>
        <v>0</v>
      </c>
      <c r="AX91" s="758">
        <f>IF(AI91="x",1,0)</f>
        <v>0</v>
      </c>
      <c r="AY91" s="250"/>
      <c r="AZ91" s="1929">
        <f>AW91+AX91+AW92+AX92</f>
        <v>0</v>
      </c>
      <c r="BA91" s="1929" t="str">
        <f>IF(AZ91&gt;0,"X","-")</f>
        <v>-</v>
      </c>
      <c r="BB91" s="636"/>
      <c r="BC91" s="793"/>
      <c r="BD91" s="135"/>
      <c r="BE91" s="547"/>
      <c r="BF91" s="258"/>
      <c r="BG91" s="136"/>
      <c r="BH91" s="260"/>
      <c r="BI91" s="261"/>
      <c r="BJ91" s="246"/>
      <c r="BK91" s="246"/>
      <c r="BL91" s="246"/>
      <c r="BM91" s="246"/>
      <c r="BN91" s="246"/>
      <c r="BO91" s="246"/>
      <c r="BP91" s="246"/>
      <c r="BQ91" s="246"/>
      <c r="BR91" s="246"/>
      <c r="BS91" s="941"/>
      <c r="BT91" s="941"/>
      <c r="BU91" s="941"/>
      <c r="BV91" s="775"/>
      <c r="BW91" s="775"/>
      <c r="BX91" s="775"/>
      <c r="BY91" s="775"/>
      <c r="BZ91" s="775"/>
      <c r="CA91" s="775"/>
      <c r="CB91" s="775"/>
      <c r="CC91" s="580"/>
      <c r="CD91" s="580"/>
      <c r="CE91" s="580"/>
      <c r="CF91" s="580"/>
      <c r="CG91" s="580"/>
      <c r="CH91" s="580"/>
      <c r="CI91" s="775"/>
      <c r="CJ91" s="775"/>
      <c r="CK91" s="775"/>
      <c r="CL91" s="775"/>
      <c r="CM91" s="775"/>
      <c r="CN91" s="775"/>
      <c r="CO91" s="775"/>
      <c r="CP91" s="775"/>
      <c r="CQ91" s="775"/>
      <c r="CR91" s="775"/>
      <c r="CS91" s="775"/>
      <c r="CT91" s="941"/>
      <c r="CU91" s="941"/>
      <c r="CV91" s="941"/>
      <c r="CW91" s="580"/>
      <c r="CX91" s="580"/>
      <c r="CY91" s="580"/>
      <c r="CZ91" s="580"/>
      <c r="DA91" s="580"/>
      <c r="DB91" s="580"/>
      <c r="DC91" s="580"/>
      <c r="DD91" s="580"/>
      <c r="DE91" s="580"/>
      <c r="DF91" s="580"/>
      <c r="DG91" s="580"/>
      <c r="DH91" s="580"/>
      <c r="DI91" s="580"/>
      <c r="DJ91" s="580"/>
      <c r="DK91" s="580"/>
      <c r="DL91" s="580"/>
      <c r="DM91" s="580"/>
      <c r="DN91" s="580"/>
      <c r="DO91" s="580"/>
      <c r="DP91" s="580"/>
      <c r="DQ91" s="580"/>
      <c r="DR91" s="580"/>
      <c r="DS91" s="580"/>
      <c r="DT91" s="580"/>
      <c r="DU91" s="580"/>
      <c r="DV91" s="580"/>
      <c r="DW91" s="580"/>
      <c r="DX91" s="580"/>
      <c r="DY91" s="580"/>
      <c r="DZ91" s="580"/>
      <c r="EA91" s="580"/>
      <c r="EB91" s="580"/>
      <c r="EC91" s="580"/>
      <c r="ED91" s="580"/>
      <c r="EE91" s="580"/>
      <c r="EF91" s="580"/>
      <c r="EG91" s="580"/>
      <c r="EH91" s="580"/>
      <c r="EI91" s="580"/>
      <c r="EJ91" s="580"/>
      <c r="EK91" s="580"/>
      <c r="EL91" s="580"/>
      <c r="EM91" s="580"/>
      <c r="EN91" s="580"/>
      <c r="EO91" s="580"/>
      <c r="EP91" s="580"/>
      <c r="EQ91" s="580"/>
      <c r="ER91" s="580"/>
      <c r="ES91" s="580"/>
      <c r="ET91" s="580"/>
      <c r="EU91" s="580"/>
      <c r="EV91" s="580"/>
      <c r="EW91" s="580"/>
      <c r="EX91" s="580"/>
      <c r="EY91" s="580"/>
      <c r="EZ91" s="580"/>
      <c r="FA91" s="580"/>
      <c r="FB91" s="580"/>
      <c r="FC91" s="580"/>
      <c r="FD91" s="580"/>
      <c r="FE91" s="580"/>
      <c r="FF91" s="580"/>
      <c r="FG91" s="580"/>
      <c r="FH91" s="580"/>
      <c r="FI91" s="580"/>
      <c r="FJ91" s="580"/>
      <c r="FK91" s="580"/>
      <c r="FL91" s="580"/>
      <c r="FM91" s="580"/>
      <c r="FN91" s="580"/>
      <c r="FO91" s="580"/>
      <c r="FP91" s="580"/>
      <c r="FQ91" s="580"/>
      <c r="FR91" s="580"/>
      <c r="FS91" s="580"/>
      <c r="FT91" s="580"/>
      <c r="FU91" s="580"/>
      <c r="FV91" s="580"/>
      <c r="FW91" s="580"/>
      <c r="FX91" s="580"/>
      <c r="FY91" s="580"/>
      <c r="FZ91" s="580"/>
      <c r="GA91" s="580"/>
      <c r="GB91" s="580"/>
      <c r="GC91" s="580"/>
      <c r="GD91" s="580"/>
      <c r="GE91" s="580"/>
      <c r="GF91" s="580"/>
      <c r="GG91" s="580"/>
      <c r="GH91" s="580"/>
      <c r="GI91" s="580"/>
      <c r="GJ91" s="580"/>
      <c r="GK91" s="580"/>
      <c r="GL91" s="580"/>
      <c r="GM91" s="580"/>
      <c r="GN91" s="580"/>
      <c r="GO91" s="580"/>
      <c r="GP91" s="580"/>
      <c r="GQ91" s="580"/>
      <c r="GR91" s="580"/>
      <c r="GS91" s="580"/>
      <c r="GT91" s="580"/>
      <c r="GU91" s="580"/>
      <c r="GV91" s="580"/>
      <c r="GW91" s="580"/>
      <c r="GX91" s="580"/>
      <c r="GY91" s="580"/>
      <c r="GZ91" s="580"/>
      <c r="HA91" s="580"/>
      <c r="HB91" s="580"/>
      <c r="HC91" s="580"/>
      <c r="HD91" s="580"/>
      <c r="HE91" s="580"/>
      <c r="HF91" s="580"/>
      <c r="HG91" s="580"/>
      <c r="HH91" s="580"/>
      <c r="HI91" s="580"/>
      <c r="HJ91" s="580"/>
      <c r="HK91" s="580"/>
      <c r="HL91" s="580"/>
      <c r="HM91" s="580"/>
      <c r="HN91" s="580"/>
      <c r="HO91" s="580"/>
      <c r="HP91" s="580"/>
      <c r="HQ91" s="580"/>
      <c r="HR91" s="580"/>
      <c r="HS91" s="580"/>
      <c r="HT91" s="580"/>
      <c r="HU91" s="580"/>
      <c r="HV91" s="580"/>
      <c r="HW91" s="580"/>
      <c r="HX91" s="580"/>
      <c r="HY91" s="580"/>
      <c r="HZ91" s="580"/>
      <c r="IA91" s="580"/>
      <c r="IB91" s="580"/>
      <c r="IC91" s="580"/>
      <c r="ID91" s="580"/>
      <c r="IE91" s="580"/>
      <c r="IF91" s="580"/>
      <c r="IG91" s="580"/>
      <c r="IH91" s="580"/>
      <c r="II91" s="580"/>
      <c r="IJ91" s="580"/>
      <c r="IK91" s="580"/>
      <c r="IL91" s="580"/>
    </row>
    <row r="92" spans="1:246" ht="22.9" customHeight="1">
      <c r="A92" s="1979"/>
      <c r="B92" s="1971"/>
      <c r="C92" s="1972"/>
      <c r="D92" s="1774" t="s">
        <v>308</v>
      </c>
      <c r="E92" s="1774"/>
      <c r="F92" s="1774"/>
      <c r="G92" s="1774"/>
      <c r="H92" s="1774"/>
      <c r="I92" s="1774"/>
      <c r="J92" s="1774"/>
      <c r="K92" s="1774"/>
      <c r="L92" s="1774"/>
      <c r="M92" s="1774"/>
      <c r="N92" s="1774"/>
      <c r="O92" s="1774"/>
      <c r="P92" s="1774"/>
      <c r="Q92" s="1774"/>
      <c r="R92" s="1774"/>
      <c r="S92" s="1774"/>
      <c r="T92" s="1774"/>
      <c r="U92" s="1774"/>
      <c r="V92" s="1774"/>
      <c r="W92" s="1774"/>
      <c r="X92" s="1774"/>
      <c r="Y92" s="1774"/>
      <c r="Z92" s="1774"/>
      <c r="AA92" s="1774"/>
      <c r="AB92" s="1774"/>
      <c r="AC92" s="1774"/>
      <c r="AD92" s="1774"/>
      <c r="AE92" s="1774"/>
      <c r="AF92" s="1774"/>
      <c r="AG92" s="1775"/>
      <c r="AH92" s="940"/>
      <c r="AI92" s="916"/>
      <c r="AJ92" s="917"/>
      <c r="AK92" s="1846"/>
      <c r="AL92" s="1840"/>
      <c r="AM92" s="777"/>
      <c r="AN92" s="777"/>
      <c r="AO92" s="759"/>
      <c r="AP92" s="759"/>
      <c r="AQ92" s="759"/>
      <c r="AR92" s="759"/>
      <c r="AS92" s="759"/>
      <c r="AT92" s="1807"/>
      <c r="AU92" s="1928"/>
      <c r="AV92" s="1928"/>
      <c r="AW92" s="756">
        <f>IF(AH92="x",0,0)</f>
        <v>0</v>
      </c>
      <c r="AX92" s="893">
        <f>IF(AI92="x",1,0)</f>
        <v>0</v>
      </c>
      <c r="AY92" s="242"/>
      <c r="AZ92" s="1801"/>
      <c r="BA92" s="1801"/>
      <c r="BB92" s="636"/>
      <c r="BC92" s="793"/>
      <c r="BD92" s="135"/>
      <c r="BE92" s="547"/>
      <c r="BF92" s="258"/>
      <c r="BG92" s="136"/>
      <c r="BH92" s="260"/>
      <c r="BI92" s="261"/>
      <c r="BJ92" s="246"/>
      <c r="BK92" s="246"/>
      <c r="BL92" s="246"/>
      <c r="BM92" s="246"/>
      <c r="BN92" s="246"/>
      <c r="BO92" s="246"/>
      <c r="BP92" s="246"/>
      <c r="BQ92" s="246"/>
      <c r="BR92" s="246"/>
      <c r="BS92" s="941"/>
      <c r="BT92" s="941"/>
      <c r="BU92" s="941"/>
      <c r="BV92" s="775"/>
      <c r="BW92" s="775"/>
      <c r="BX92" s="775"/>
      <c r="BY92" s="775"/>
      <c r="BZ92" s="775"/>
      <c r="CA92" s="775"/>
      <c r="CB92" s="775"/>
      <c r="CC92" s="580"/>
      <c r="CD92" s="580"/>
      <c r="CE92" s="580"/>
      <c r="CF92" s="580"/>
      <c r="CG92" s="580"/>
      <c r="CH92" s="580"/>
      <c r="CI92" s="775"/>
      <c r="CJ92" s="775"/>
      <c r="CK92" s="775"/>
      <c r="CL92" s="775"/>
      <c r="CM92" s="775"/>
      <c r="CN92" s="775"/>
      <c r="CO92" s="775"/>
      <c r="CP92" s="775"/>
      <c r="CQ92" s="775"/>
      <c r="CR92" s="775"/>
      <c r="CS92" s="775"/>
      <c r="CT92" s="941"/>
      <c r="CU92" s="941"/>
      <c r="CV92" s="941"/>
      <c r="CW92" s="580"/>
      <c r="CX92" s="580"/>
      <c r="CY92" s="580"/>
      <c r="CZ92" s="580"/>
      <c r="DA92" s="580"/>
      <c r="DB92" s="580"/>
      <c r="DC92" s="580"/>
      <c r="DD92" s="580"/>
      <c r="DE92" s="580"/>
      <c r="DF92" s="580"/>
      <c r="DG92" s="580"/>
      <c r="DH92" s="580"/>
      <c r="DI92" s="580"/>
      <c r="DJ92" s="580"/>
      <c r="DK92" s="580"/>
      <c r="DL92" s="580"/>
      <c r="DM92" s="580"/>
      <c r="DN92" s="580"/>
      <c r="DO92" s="580"/>
      <c r="DP92" s="580"/>
      <c r="DQ92" s="580"/>
      <c r="DR92" s="580"/>
      <c r="DS92" s="580"/>
      <c r="DT92" s="580"/>
      <c r="DU92" s="580"/>
      <c r="DV92" s="580"/>
      <c r="DW92" s="580"/>
      <c r="DX92" s="580"/>
      <c r="DY92" s="580"/>
      <c r="DZ92" s="580"/>
      <c r="EA92" s="580"/>
      <c r="EB92" s="580"/>
      <c r="EC92" s="580"/>
      <c r="ED92" s="580"/>
      <c r="EE92" s="580"/>
      <c r="EF92" s="580"/>
      <c r="EG92" s="580"/>
      <c r="EH92" s="580"/>
      <c r="EI92" s="580"/>
      <c r="EJ92" s="580"/>
      <c r="EK92" s="580"/>
      <c r="EL92" s="580"/>
      <c r="EM92" s="580"/>
      <c r="EN92" s="580"/>
      <c r="EO92" s="580"/>
      <c r="EP92" s="580"/>
      <c r="EQ92" s="580"/>
      <c r="ER92" s="580"/>
      <c r="ES92" s="580"/>
      <c r="ET92" s="580"/>
      <c r="EU92" s="580"/>
      <c r="EV92" s="580"/>
      <c r="EW92" s="580"/>
      <c r="EX92" s="580"/>
      <c r="EY92" s="580"/>
      <c r="EZ92" s="580"/>
      <c r="FA92" s="580"/>
      <c r="FB92" s="580"/>
      <c r="FC92" s="580"/>
      <c r="FD92" s="580"/>
      <c r="FE92" s="580"/>
      <c r="FF92" s="580"/>
      <c r="FG92" s="580"/>
      <c r="FH92" s="580"/>
      <c r="FI92" s="580"/>
      <c r="FJ92" s="580"/>
      <c r="FK92" s="580"/>
      <c r="FL92" s="580"/>
      <c r="FM92" s="580"/>
      <c r="FN92" s="580"/>
      <c r="FO92" s="580"/>
      <c r="FP92" s="580"/>
      <c r="FQ92" s="580"/>
      <c r="FR92" s="580"/>
      <c r="FS92" s="580"/>
      <c r="FT92" s="580"/>
      <c r="FU92" s="580"/>
      <c r="FV92" s="580"/>
      <c r="FW92" s="580"/>
      <c r="FX92" s="580"/>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row>
    <row r="93" spans="1:246" ht="31.5" customHeight="1">
      <c r="A93" s="1980"/>
      <c r="B93" s="1969" t="s">
        <v>48</v>
      </c>
      <c r="C93" s="1970"/>
      <c r="D93" s="1973" t="s">
        <v>309</v>
      </c>
      <c r="E93" s="1974"/>
      <c r="F93" s="1974"/>
      <c r="G93" s="1974"/>
      <c r="H93" s="1974"/>
      <c r="I93" s="1974"/>
      <c r="J93" s="1974"/>
      <c r="K93" s="1974"/>
      <c r="L93" s="1974"/>
      <c r="M93" s="1974"/>
      <c r="N93" s="1974"/>
      <c r="O93" s="1974"/>
      <c r="P93" s="1974"/>
      <c r="Q93" s="1974"/>
      <c r="R93" s="1974"/>
      <c r="S93" s="1974"/>
      <c r="T93" s="1974"/>
      <c r="U93" s="1974"/>
      <c r="V93" s="1974"/>
      <c r="W93" s="1974"/>
      <c r="X93" s="1974"/>
      <c r="Y93" s="1974"/>
      <c r="Z93" s="1974"/>
      <c r="AA93" s="1974"/>
      <c r="AB93" s="1974"/>
      <c r="AC93" s="1974"/>
      <c r="AD93" s="1974"/>
      <c r="AE93" s="1974"/>
      <c r="AF93" s="1974"/>
      <c r="AG93" s="1975"/>
      <c r="AH93" s="940"/>
      <c r="AI93" s="916"/>
      <c r="AJ93" s="917"/>
      <c r="AK93" s="1848" t="str">
        <f>BA93</f>
        <v>-</v>
      </c>
      <c r="AL93" s="1840"/>
      <c r="AM93" s="777"/>
      <c r="AN93" s="777"/>
      <c r="AO93" s="759"/>
      <c r="AP93" s="759"/>
      <c r="AQ93" s="759"/>
      <c r="AR93" s="759"/>
      <c r="AS93" s="759"/>
      <c r="AT93" s="1807"/>
      <c r="AU93" s="1802" t="s">
        <v>48</v>
      </c>
      <c r="AV93" s="1803"/>
      <c r="AW93" s="248">
        <f>IF(AH93="x",0,0)</f>
        <v>0</v>
      </c>
      <c r="AX93" s="893">
        <f>IF(AI93="x",1,0)</f>
        <v>0</v>
      </c>
      <c r="AY93" s="242"/>
      <c r="AZ93" s="1800">
        <f>AW93+AX93+AW94+AX94</f>
        <v>0</v>
      </c>
      <c r="BA93" s="1800" t="str">
        <f>IF(AZ93&gt;0,"X","-")</f>
        <v>-</v>
      </c>
      <c r="BB93" s="636"/>
      <c r="BC93" s="793"/>
      <c r="BD93" s="135"/>
      <c r="BE93" s="547"/>
      <c r="BF93" s="258"/>
      <c r="BG93" s="136"/>
      <c r="BH93" s="260"/>
      <c r="BI93" s="261"/>
      <c r="BJ93" s="246"/>
      <c r="BK93" s="246"/>
      <c r="BL93" s="246"/>
      <c r="BM93" s="246"/>
      <c r="BN93" s="246"/>
      <c r="BO93" s="246"/>
      <c r="BP93" s="246"/>
      <c r="BQ93" s="246"/>
      <c r="BR93" s="246"/>
      <c r="BS93" s="941"/>
      <c r="BT93" s="941"/>
      <c r="BU93" s="941"/>
      <c r="BV93" s="775"/>
      <c r="BW93" s="775"/>
      <c r="BX93" s="775"/>
      <c r="BY93" s="775"/>
      <c r="BZ93" s="775"/>
      <c r="CA93" s="775"/>
      <c r="CB93" s="775"/>
      <c r="CC93" s="580"/>
      <c r="CD93" s="580"/>
      <c r="CE93" s="580"/>
      <c r="CF93" s="580"/>
      <c r="CG93" s="580"/>
      <c r="CH93" s="580"/>
      <c r="CI93" s="775"/>
      <c r="CJ93" s="775"/>
      <c r="CK93" s="775"/>
      <c r="CL93" s="775"/>
      <c r="CM93" s="775"/>
      <c r="CN93" s="775"/>
      <c r="CO93" s="775"/>
      <c r="CP93" s="775"/>
      <c r="CQ93" s="775"/>
      <c r="CR93" s="775"/>
      <c r="CS93" s="775"/>
      <c r="CT93" s="941"/>
      <c r="CU93" s="941"/>
      <c r="CV93" s="941"/>
      <c r="CW93" s="580"/>
      <c r="CX93" s="580"/>
      <c r="CY93" s="580"/>
      <c r="CZ93" s="580"/>
      <c r="DA93" s="580"/>
      <c r="DB93" s="580"/>
      <c r="DC93" s="580"/>
      <c r="DD93" s="580"/>
      <c r="DE93" s="580"/>
      <c r="DF93" s="580"/>
      <c r="DG93" s="580"/>
      <c r="DH93" s="580"/>
      <c r="DI93" s="580"/>
      <c r="DJ93" s="580"/>
      <c r="DK93" s="580"/>
      <c r="DL93" s="580"/>
      <c r="DM93" s="580"/>
      <c r="DN93" s="580"/>
      <c r="DO93" s="580"/>
      <c r="DP93" s="580"/>
      <c r="DQ93" s="580"/>
      <c r="DR93" s="580"/>
      <c r="DS93" s="580"/>
      <c r="DT93" s="580"/>
      <c r="DU93" s="580"/>
      <c r="DV93" s="580"/>
      <c r="DW93" s="580"/>
      <c r="DX93" s="580"/>
      <c r="DY93" s="580"/>
      <c r="DZ93" s="580"/>
      <c r="EA93" s="580"/>
      <c r="EB93" s="580"/>
      <c r="EC93" s="580"/>
      <c r="ED93" s="580"/>
      <c r="EE93" s="580"/>
      <c r="EF93" s="580"/>
      <c r="EG93" s="580"/>
      <c r="EH93" s="580"/>
      <c r="EI93" s="580"/>
      <c r="EJ93" s="580"/>
      <c r="EK93" s="580"/>
      <c r="EL93" s="580"/>
      <c r="EM93" s="580"/>
      <c r="EN93" s="580"/>
      <c r="EO93" s="580"/>
      <c r="EP93" s="580"/>
      <c r="EQ93" s="580"/>
      <c r="ER93" s="580"/>
      <c r="ES93" s="580"/>
      <c r="ET93" s="580"/>
      <c r="EU93" s="580"/>
      <c r="EV93" s="580"/>
      <c r="EW93" s="580"/>
      <c r="EX93" s="580"/>
      <c r="EY93" s="580"/>
      <c r="EZ93" s="580"/>
      <c r="FA93" s="580"/>
      <c r="FB93" s="580"/>
      <c r="FC93" s="580"/>
      <c r="FD93" s="580"/>
      <c r="FE93" s="580"/>
      <c r="FF93" s="580"/>
      <c r="FG93" s="580"/>
      <c r="FH93" s="580"/>
      <c r="FI93" s="580"/>
      <c r="FJ93" s="580"/>
      <c r="FK93" s="580"/>
      <c r="FL93" s="580"/>
      <c r="FM93" s="580"/>
      <c r="FN93" s="580"/>
      <c r="FO93" s="580"/>
      <c r="FP93" s="580"/>
      <c r="FQ93" s="580"/>
      <c r="FR93" s="580"/>
      <c r="FS93" s="580"/>
      <c r="FT93" s="580"/>
      <c r="FU93" s="580"/>
      <c r="FV93" s="580"/>
      <c r="FW93" s="580"/>
      <c r="FX93" s="580"/>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row>
    <row r="94" spans="1:246" s="18" customFormat="1" ht="31.5" customHeight="1">
      <c r="A94" s="1980"/>
      <c r="B94" s="1971"/>
      <c r="C94" s="1972"/>
      <c r="D94" s="1773" t="s">
        <v>310</v>
      </c>
      <c r="E94" s="1774"/>
      <c r="F94" s="1774"/>
      <c r="G94" s="1774"/>
      <c r="H94" s="1774"/>
      <c r="I94" s="1774"/>
      <c r="J94" s="1774"/>
      <c r="K94" s="1774"/>
      <c r="L94" s="1774"/>
      <c r="M94" s="1774"/>
      <c r="N94" s="1774"/>
      <c r="O94" s="1774"/>
      <c r="P94" s="1774"/>
      <c r="Q94" s="1774"/>
      <c r="R94" s="1774"/>
      <c r="S94" s="1774"/>
      <c r="T94" s="1774"/>
      <c r="U94" s="1774"/>
      <c r="V94" s="1774"/>
      <c r="W94" s="1774"/>
      <c r="X94" s="1774"/>
      <c r="Y94" s="1774"/>
      <c r="Z94" s="1774"/>
      <c r="AA94" s="1774"/>
      <c r="AB94" s="1774"/>
      <c r="AC94" s="1774"/>
      <c r="AD94" s="1774"/>
      <c r="AE94" s="1774"/>
      <c r="AF94" s="1774"/>
      <c r="AG94" s="1775"/>
      <c r="AH94" s="940"/>
      <c r="AI94" s="916"/>
      <c r="AJ94" s="917"/>
      <c r="AK94" s="1846"/>
      <c r="AL94" s="1840"/>
      <c r="AM94" s="794"/>
      <c r="AN94" s="794"/>
      <c r="AO94" s="795"/>
      <c r="AP94" s="795"/>
      <c r="AQ94" s="795"/>
      <c r="AR94" s="795"/>
      <c r="AS94" s="795"/>
      <c r="AT94" s="1807"/>
      <c r="AU94" s="1804"/>
      <c r="AV94" s="1805"/>
      <c r="AW94" s="248">
        <f>IF(AH94="x",0,0)</f>
        <v>0</v>
      </c>
      <c r="AX94" s="893">
        <f>IF(AI94="x",1,0)</f>
        <v>0</v>
      </c>
      <c r="AY94" s="242"/>
      <c r="AZ94" s="1801"/>
      <c r="BA94" s="1801"/>
      <c r="BB94" s="636"/>
      <c r="BC94" s="796"/>
      <c r="BD94" s="135"/>
      <c r="BE94" s="547"/>
      <c r="BF94" s="258"/>
      <c r="BG94" s="136"/>
      <c r="BH94" s="260"/>
      <c r="BI94" s="261"/>
      <c r="BJ94" s="124"/>
      <c r="BK94" s="124"/>
      <c r="BL94" s="124"/>
      <c r="BM94" s="124"/>
      <c r="BN94" s="124"/>
      <c r="BO94" s="124"/>
      <c r="BP94" s="124"/>
      <c r="BQ94" s="124"/>
      <c r="BR94" s="124"/>
      <c r="BS94" s="259"/>
      <c r="BT94" s="259"/>
      <c r="BU94" s="259"/>
      <c r="BV94" s="776"/>
      <c r="BW94" s="776"/>
      <c r="BX94" s="776"/>
      <c r="BY94" s="776"/>
      <c r="BZ94" s="776"/>
      <c r="CA94" s="776"/>
      <c r="CB94" s="776"/>
      <c r="CC94" s="780"/>
      <c r="CD94" s="780"/>
      <c r="CE94" s="780"/>
      <c r="CF94" s="780"/>
      <c r="CG94" s="780"/>
      <c r="CH94" s="780"/>
      <c r="CI94" s="776"/>
      <c r="CJ94" s="776"/>
      <c r="CK94" s="776"/>
      <c r="CL94" s="776"/>
      <c r="CM94" s="776"/>
      <c r="CN94" s="776"/>
      <c r="CO94" s="776"/>
      <c r="CP94" s="776"/>
      <c r="CQ94" s="776"/>
      <c r="CR94" s="776"/>
      <c r="CS94" s="776"/>
      <c r="CT94" s="259"/>
      <c r="CU94" s="259"/>
      <c r="CV94" s="259"/>
      <c r="CW94" s="780"/>
      <c r="CX94" s="780"/>
      <c r="CY94" s="780"/>
      <c r="CZ94" s="780"/>
      <c r="DA94" s="780"/>
      <c r="DB94" s="780"/>
      <c r="DC94" s="780"/>
      <c r="DD94" s="780"/>
      <c r="DE94" s="780"/>
      <c r="DF94" s="780"/>
      <c r="DG94" s="780"/>
      <c r="DH94" s="780"/>
      <c r="DI94" s="780"/>
      <c r="DJ94" s="780"/>
      <c r="DK94" s="780"/>
      <c r="DL94" s="780"/>
      <c r="DM94" s="780"/>
      <c r="DN94" s="780"/>
      <c r="DO94" s="780"/>
      <c r="DP94" s="780"/>
      <c r="DQ94" s="780"/>
      <c r="DR94" s="780"/>
      <c r="DS94" s="780"/>
      <c r="DT94" s="780"/>
      <c r="DU94" s="780"/>
      <c r="DV94" s="780"/>
      <c r="DW94" s="780"/>
      <c r="DX94" s="780"/>
      <c r="DY94" s="780"/>
      <c r="DZ94" s="780"/>
      <c r="EA94" s="780"/>
      <c r="EB94" s="780"/>
      <c r="EC94" s="780"/>
      <c r="ED94" s="780"/>
      <c r="EE94" s="780"/>
      <c r="EF94" s="780"/>
      <c r="EG94" s="780"/>
      <c r="EH94" s="780"/>
      <c r="EI94" s="780"/>
      <c r="EJ94" s="780"/>
      <c r="EK94" s="780"/>
      <c r="EL94" s="780"/>
      <c r="EM94" s="780"/>
      <c r="EN94" s="780"/>
      <c r="EO94" s="780"/>
      <c r="EP94" s="780"/>
      <c r="EQ94" s="780"/>
      <c r="ER94" s="780"/>
      <c r="ES94" s="780"/>
      <c r="ET94" s="780"/>
      <c r="EU94" s="780"/>
      <c r="EV94" s="780"/>
      <c r="EW94" s="780"/>
      <c r="EX94" s="780"/>
      <c r="EY94" s="780"/>
      <c r="EZ94" s="780"/>
      <c r="FA94" s="780"/>
      <c r="FB94" s="780"/>
      <c r="FC94" s="780"/>
      <c r="FD94" s="780"/>
      <c r="FE94" s="780"/>
      <c r="FF94" s="780"/>
      <c r="FG94" s="780"/>
      <c r="FH94" s="780"/>
      <c r="FI94" s="780"/>
      <c r="FJ94" s="780"/>
      <c r="FK94" s="780"/>
      <c r="FL94" s="780"/>
      <c r="FM94" s="780"/>
      <c r="FN94" s="780"/>
      <c r="FO94" s="780"/>
      <c r="FP94" s="780"/>
      <c r="FQ94" s="780"/>
      <c r="FR94" s="780"/>
      <c r="FS94" s="780"/>
      <c r="FT94" s="780"/>
      <c r="FU94" s="780"/>
      <c r="FV94" s="780"/>
      <c r="FW94" s="780"/>
      <c r="FX94" s="780"/>
      <c r="FY94" s="780"/>
      <c r="FZ94" s="780"/>
      <c r="GA94" s="780"/>
      <c r="GB94" s="780"/>
      <c r="GC94" s="780"/>
      <c r="GD94" s="780"/>
      <c r="GE94" s="780"/>
      <c r="GF94" s="780"/>
      <c r="GG94" s="780"/>
      <c r="GH94" s="780"/>
      <c r="GI94" s="780"/>
      <c r="GJ94" s="780"/>
      <c r="GK94" s="780"/>
      <c r="GL94" s="780"/>
      <c r="GM94" s="780"/>
      <c r="GN94" s="780"/>
      <c r="GO94" s="780"/>
      <c r="GP94" s="780"/>
      <c r="GQ94" s="780"/>
      <c r="GR94" s="780"/>
      <c r="GS94" s="780"/>
      <c r="GT94" s="780"/>
      <c r="GU94" s="780"/>
      <c r="GV94" s="780"/>
      <c r="GW94" s="780"/>
      <c r="GX94" s="780"/>
      <c r="GY94" s="780"/>
      <c r="GZ94" s="780"/>
      <c r="HA94" s="780"/>
      <c r="HB94" s="780"/>
      <c r="HC94" s="780"/>
      <c r="HD94" s="780"/>
      <c r="HE94" s="780"/>
      <c r="HF94" s="780"/>
      <c r="HG94" s="780"/>
      <c r="HH94" s="780"/>
      <c r="HI94" s="780"/>
      <c r="HJ94" s="780"/>
      <c r="HK94" s="780"/>
      <c r="HL94" s="780"/>
      <c r="HM94" s="780"/>
      <c r="HN94" s="780"/>
      <c r="HO94" s="780"/>
      <c r="HP94" s="780"/>
      <c r="HQ94" s="780"/>
      <c r="HR94" s="780"/>
      <c r="HS94" s="780"/>
      <c r="HT94" s="780"/>
      <c r="HU94" s="780"/>
      <c r="HV94" s="780"/>
      <c r="HW94" s="780"/>
      <c r="HX94" s="780"/>
      <c r="HY94" s="780"/>
      <c r="HZ94" s="780"/>
      <c r="IA94" s="780"/>
      <c r="IB94" s="780"/>
      <c r="IC94" s="780"/>
      <c r="ID94" s="780"/>
      <c r="IE94" s="780"/>
      <c r="IF94" s="780"/>
      <c r="IG94" s="780"/>
      <c r="IH94" s="780"/>
      <c r="II94" s="780"/>
      <c r="IJ94" s="780"/>
      <c r="IK94" s="780"/>
      <c r="IL94" s="780"/>
    </row>
    <row r="95" spans="1:246" ht="36.75" customHeight="1">
      <c r="A95" s="1980"/>
      <c r="B95" s="629" t="s">
        <v>49</v>
      </c>
      <c r="C95" s="630"/>
      <c r="D95" s="1773" t="s">
        <v>311</v>
      </c>
      <c r="E95" s="1774"/>
      <c r="F95" s="1774"/>
      <c r="G95" s="1774"/>
      <c r="H95" s="1774"/>
      <c r="I95" s="1774"/>
      <c r="J95" s="1774"/>
      <c r="K95" s="1774"/>
      <c r="L95" s="1774"/>
      <c r="M95" s="1774"/>
      <c r="N95" s="1774"/>
      <c r="O95" s="1774"/>
      <c r="P95" s="1774"/>
      <c r="Q95" s="1774"/>
      <c r="R95" s="1774"/>
      <c r="S95" s="1774"/>
      <c r="T95" s="1774"/>
      <c r="U95" s="1774"/>
      <c r="V95" s="1774"/>
      <c r="W95" s="1774"/>
      <c r="X95" s="1774"/>
      <c r="Y95" s="1774"/>
      <c r="Z95" s="1774"/>
      <c r="AA95" s="1774"/>
      <c r="AB95" s="1774"/>
      <c r="AC95" s="1774"/>
      <c r="AD95" s="1774"/>
      <c r="AE95" s="1774"/>
      <c r="AF95" s="1774"/>
      <c r="AG95" s="1775"/>
      <c r="AH95" s="940"/>
      <c r="AI95" s="916"/>
      <c r="AJ95" s="917"/>
      <c r="AK95" s="880" t="str">
        <f>BA95</f>
        <v>-</v>
      </c>
      <c r="AL95" s="900"/>
      <c r="AM95" s="777"/>
      <c r="AN95" s="777"/>
      <c r="AO95" s="759"/>
      <c r="AP95" s="759"/>
      <c r="AQ95" s="759"/>
      <c r="AR95" s="759"/>
      <c r="AS95" s="759"/>
      <c r="AT95" s="1807"/>
      <c r="AU95" s="1935" t="s">
        <v>49</v>
      </c>
      <c r="AV95" s="1936"/>
      <c r="AW95" s="243">
        <f>IF(AH95="x",1,0)</f>
        <v>0</v>
      </c>
      <c r="AX95" s="533">
        <f>IF(AI95="x",0,0)</f>
        <v>0</v>
      </c>
      <c r="AY95" s="242"/>
      <c r="AZ95" s="242">
        <f>SUM(AW95:AY95)</f>
        <v>0</v>
      </c>
      <c r="BA95" s="637" t="str">
        <f>IF(AZ95&gt;0,"X","-")</f>
        <v>-</v>
      </c>
      <c r="BB95" s="636"/>
      <c r="BC95" s="793"/>
      <c r="BD95" s="135"/>
      <c r="BE95" s="547"/>
      <c r="BF95" s="258"/>
      <c r="BG95" s="136"/>
      <c r="BH95" s="260"/>
      <c r="BI95" s="261"/>
      <c r="BJ95" s="246"/>
      <c r="BK95" s="246"/>
      <c r="BL95" s="124"/>
      <c r="BM95" s="594"/>
      <c r="BN95" s="246"/>
      <c r="BO95" s="246"/>
      <c r="BP95" s="246"/>
      <c r="BQ95" s="246"/>
      <c r="BR95" s="246"/>
      <c r="BS95" s="941"/>
      <c r="BT95" s="941"/>
      <c r="BU95" s="941"/>
      <c r="BV95" s="776"/>
      <c r="BW95" s="776"/>
      <c r="BX95" s="776"/>
      <c r="BY95" s="776"/>
      <c r="BZ95" s="776"/>
      <c r="CA95" s="776"/>
      <c r="CB95" s="776"/>
      <c r="CC95" s="580"/>
      <c r="CD95" s="580"/>
      <c r="CE95" s="580"/>
      <c r="CF95" s="580"/>
      <c r="CG95" s="580"/>
      <c r="CH95" s="580"/>
      <c r="CI95" s="776"/>
      <c r="CJ95" s="776"/>
      <c r="CK95" s="776"/>
      <c r="CL95" s="776"/>
      <c r="CM95" s="776"/>
      <c r="CN95" s="776"/>
      <c r="CO95" s="776"/>
      <c r="CP95" s="776"/>
      <c r="CQ95" s="776"/>
      <c r="CR95" s="776"/>
      <c r="CS95" s="776"/>
      <c r="CT95" s="941"/>
      <c r="CU95" s="941"/>
      <c r="CV95" s="941"/>
      <c r="CW95" s="580"/>
      <c r="CX95" s="580"/>
      <c r="CY95" s="580"/>
      <c r="CZ95" s="580"/>
      <c r="DA95" s="580"/>
      <c r="DB95" s="580"/>
      <c r="DC95" s="580"/>
      <c r="DD95" s="580"/>
      <c r="DE95" s="580"/>
      <c r="DF95" s="580"/>
      <c r="DG95" s="580"/>
      <c r="DH95" s="580"/>
      <c r="DI95" s="580"/>
      <c r="DJ95" s="580"/>
      <c r="DK95" s="580"/>
      <c r="DL95" s="580"/>
      <c r="DM95" s="580"/>
      <c r="DN95" s="580"/>
      <c r="DO95" s="580"/>
      <c r="DP95" s="580"/>
      <c r="DQ95" s="580"/>
      <c r="DR95" s="580"/>
      <c r="DS95" s="580"/>
      <c r="DT95" s="580"/>
      <c r="DU95" s="580"/>
      <c r="DV95" s="580"/>
      <c r="DW95" s="580"/>
      <c r="DX95" s="580"/>
      <c r="DY95" s="580"/>
      <c r="DZ95" s="580"/>
      <c r="EA95" s="580"/>
      <c r="EB95" s="580"/>
      <c r="EC95" s="580"/>
      <c r="ED95" s="580"/>
      <c r="EE95" s="580"/>
      <c r="EF95" s="580"/>
      <c r="EG95" s="580"/>
      <c r="EH95" s="580"/>
      <c r="EI95" s="580"/>
      <c r="EJ95" s="580"/>
      <c r="EK95" s="580"/>
      <c r="EL95" s="580"/>
      <c r="EM95" s="580"/>
      <c r="EN95" s="580"/>
      <c r="EO95" s="580"/>
      <c r="EP95" s="580"/>
      <c r="EQ95" s="580"/>
      <c r="ER95" s="580"/>
      <c r="ES95" s="580"/>
      <c r="ET95" s="580"/>
      <c r="EU95" s="580"/>
      <c r="EV95" s="580"/>
      <c r="EW95" s="580"/>
      <c r="EX95" s="580"/>
      <c r="EY95" s="580"/>
      <c r="EZ95" s="580"/>
      <c r="FA95" s="580"/>
      <c r="FB95" s="580"/>
      <c r="FC95" s="580"/>
      <c r="FD95" s="580"/>
      <c r="FE95" s="580"/>
      <c r="FF95" s="580"/>
      <c r="FG95" s="580"/>
      <c r="FH95" s="580"/>
      <c r="FI95" s="580"/>
      <c r="FJ95" s="580"/>
      <c r="FK95" s="580"/>
      <c r="FL95" s="580"/>
      <c r="FM95" s="580"/>
      <c r="FN95" s="580"/>
      <c r="FO95" s="580"/>
      <c r="FP95" s="580"/>
      <c r="FQ95" s="580"/>
      <c r="FR95" s="580"/>
      <c r="FS95" s="580"/>
      <c r="FT95" s="580"/>
      <c r="FU95" s="580"/>
      <c r="FV95" s="580"/>
      <c r="FW95" s="580"/>
      <c r="FX95" s="580"/>
      <c r="FY95" s="580"/>
      <c r="FZ95" s="580"/>
      <c r="GA95" s="580"/>
      <c r="GB95" s="580"/>
      <c r="GC95" s="580"/>
      <c r="GD95" s="580"/>
      <c r="GE95" s="580"/>
      <c r="GF95" s="580"/>
      <c r="GG95" s="580"/>
      <c r="GH95" s="580"/>
      <c r="GI95" s="580"/>
      <c r="GJ95" s="580"/>
      <c r="GK95" s="580"/>
      <c r="GL95" s="580"/>
      <c r="GM95" s="580"/>
      <c r="GN95" s="580"/>
      <c r="GO95" s="580"/>
      <c r="GP95" s="580"/>
      <c r="GQ95" s="580"/>
      <c r="GR95" s="580"/>
      <c r="GS95" s="580"/>
      <c r="GT95" s="580"/>
      <c r="GU95" s="580"/>
      <c r="GV95" s="580"/>
      <c r="GW95" s="580"/>
      <c r="GX95" s="580"/>
      <c r="GY95" s="580"/>
      <c r="GZ95" s="580"/>
      <c r="HA95" s="580"/>
      <c r="HB95" s="580"/>
      <c r="HC95" s="580"/>
      <c r="HD95" s="580"/>
      <c r="HE95" s="580"/>
      <c r="HF95" s="580"/>
      <c r="HG95" s="580"/>
      <c r="HH95" s="580"/>
      <c r="HI95" s="580"/>
      <c r="HJ95" s="580"/>
      <c r="HK95" s="580"/>
      <c r="HL95" s="580"/>
      <c r="HM95" s="580"/>
      <c r="HN95" s="580"/>
      <c r="HO95" s="580"/>
      <c r="HP95" s="580"/>
      <c r="HQ95" s="580"/>
      <c r="HR95" s="580"/>
      <c r="HS95" s="580"/>
      <c r="HT95" s="580"/>
      <c r="HU95" s="580"/>
      <c r="HV95" s="580"/>
      <c r="HW95" s="580"/>
      <c r="HX95" s="580"/>
      <c r="HY95" s="580"/>
      <c r="HZ95" s="580"/>
      <c r="IA95" s="580"/>
      <c r="IB95" s="580"/>
      <c r="IC95" s="580"/>
      <c r="ID95" s="580"/>
      <c r="IE95" s="580"/>
      <c r="IF95" s="580"/>
      <c r="IG95" s="580"/>
      <c r="IH95" s="580"/>
      <c r="II95" s="580"/>
      <c r="IJ95" s="580"/>
      <c r="IK95" s="580"/>
      <c r="IL95" s="580"/>
    </row>
    <row r="96" spans="1:246" ht="38.450000000000003" customHeight="1" thickBot="1">
      <c r="A96" s="1981"/>
      <c r="B96" s="1976" t="s">
        <v>50</v>
      </c>
      <c r="C96" s="1977"/>
      <c r="D96" s="1464" t="s">
        <v>312</v>
      </c>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6"/>
      <c r="AH96" s="942"/>
      <c r="AI96" s="903"/>
      <c r="AJ96" s="904"/>
      <c r="AK96" s="880" t="str">
        <f>BA96</f>
        <v>-</v>
      </c>
      <c r="AL96" s="874"/>
      <c r="AM96" s="777"/>
      <c r="AN96" s="777"/>
      <c r="AO96" s="759"/>
      <c r="AP96" s="759"/>
      <c r="AQ96" s="759"/>
      <c r="AR96" s="759"/>
      <c r="AS96" s="759"/>
      <c r="AT96" s="1808"/>
      <c r="AU96" s="1937" t="s">
        <v>50</v>
      </c>
      <c r="AV96" s="1938"/>
      <c r="AW96" s="248">
        <f>IF(AH96="x",1,0)</f>
        <v>0</v>
      </c>
      <c r="AX96" s="893">
        <f>IF(AI96="x",0,0)</f>
        <v>0</v>
      </c>
      <c r="AY96" s="242"/>
      <c r="AZ96" s="242">
        <f>SUM(AW96:AY96)</f>
        <v>0</v>
      </c>
      <c r="BA96" s="637" t="str">
        <f>IF(AZ96&gt;0,"X","-")</f>
        <v>-</v>
      </c>
      <c r="BB96" s="636"/>
      <c r="BC96" s="793"/>
      <c r="BD96" s="135"/>
      <c r="BE96" s="547"/>
      <c r="BF96" s="258"/>
      <c r="BG96" s="136"/>
      <c r="BH96" s="260"/>
      <c r="BI96" s="261"/>
      <c r="BJ96" s="246"/>
      <c r="BK96" s="246"/>
      <c r="BL96" s="246"/>
      <c r="BM96" s="941"/>
      <c r="BN96" s="941"/>
      <c r="BO96" s="941"/>
      <c r="BP96" s="246"/>
      <c r="BQ96" s="246"/>
      <c r="BR96" s="941"/>
      <c r="BS96" s="941"/>
      <c r="BT96" s="941"/>
      <c r="BU96" s="941"/>
      <c r="BV96" s="776"/>
      <c r="BW96" s="776"/>
      <c r="BX96" s="776"/>
      <c r="BY96" s="776"/>
      <c r="BZ96" s="776"/>
      <c r="CA96" s="776"/>
      <c r="CB96" s="776"/>
      <c r="CC96" s="580"/>
      <c r="CD96" s="580"/>
      <c r="CE96" s="580"/>
      <c r="CF96" s="580"/>
      <c r="CG96" s="580"/>
      <c r="CH96" s="580"/>
      <c r="CI96" s="776"/>
      <c r="CJ96" s="776"/>
      <c r="CK96" s="776"/>
      <c r="CL96" s="776"/>
      <c r="CM96" s="776"/>
      <c r="CN96" s="776"/>
      <c r="CO96" s="776"/>
      <c r="CP96" s="776"/>
      <c r="CQ96" s="776"/>
      <c r="CR96" s="776"/>
      <c r="CS96" s="776"/>
      <c r="CT96" s="941"/>
      <c r="CU96" s="941"/>
      <c r="CV96" s="941"/>
      <c r="CW96" s="580"/>
      <c r="CX96" s="580"/>
      <c r="CY96" s="580"/>
      <c r="CZ96" s="580"/>
      <c r="DA96" s="580"/>
      <c r="DB96" s="580"/>
      <c r="DC96" s="580"/>
      <c r="DD96" s="580"/>
      <c r="DE96" s="580"/>
      <c r="DF96" s="580"/>
      <c r="DG96" s="580"/>
      <c r="DH96" s="580"/>
      <c r="DI96" s="580"/>
      <c r="DJ96" s="580"/>
      <c r="DK96" s="580"/>
      <c r="DL96" s="580"/>
      <c r="DM96" s="580"/>
      <c r="DN96" s="580"/>
      <c r="DO96" s="580"/>
      <c r="DP96" s="580"/>
      <c r="DQ96" s="580"/>
      <c r="DR96" s="580"/>
      <c r="DS96" s="580"/>
      <c r="DT96" s="580"/>
      <c r="DU96" s="580"/>
      <c r="DV96" s="580"/>
      <c r="DW96" s="580"/>
      <c r="DX96" s="580"/>
      <c r="DY96" s="580"/>
      <c r="DZ96" s="580"/>
      <c r="EA96" s="580"/>
      <c r="EB96" s="580"/>
      <c r="EC96" s="580"/>
      <c r="ED96" s="580"/>
      <c r="EE96" s="580"/>
      <c r="EF96" s="580"/>
      <c r="EG96" s="580"/>
      <c r="EH96" s="580"/>
      <c r="EI96" s="580"/>
      <c r="EJ96" s="580"/>
      <c r="EK96" s="580"/>
      <c r="EL96" s="580"/>
      <c r="EM96" s="580"/>
      <c r="EN96" s="580"/>
      <c r="EO96" s="580"/>
      <c r="EP96" s="580"/>
      <c r="EQ96" s="580"/>
      <c r="ER96" s="580"/>
      <c r="ES96" s="580"/>
      <c r="ET96" s="580"/>
      <c r="EU96" s="580"/>
      <c r="EV96" s="580"/>
      <c r="EW96" s="580"/>
      <c r="EX96" s="580"/>
      <c r="EY96" s="580"/>
      <c r="EZ96" s="580"/>
      <c r="FA96" s="580"/>
      <c r="FB96" s="580"/>
      <c r="FC96" s="580"/>
      <c r="FD96" s="580"/>
      <c r="FE96" s="580"/>
      <c r="FF96" s="580"/>
      <c r="FG96" s="580"/>
      <c r="FH96" s="580"/>
      <c r="FI96" s="580"/>
      <c r="FJ96" s="580"/>
      <c r="FK96" s="580"/>
      <c r="FL96" s="580"/>
      <c r="FM96" s="580"/>
      <c r="FN96" s="580"/>
      <c r="FO96" s="580"/>
      <c r="FP96" s="580"/>
      <c r="FQ96" s="580"/>
      <c r="FR96" s="580"/>
      <c r="FS96" s="580"/>
      <c r="FT96" s="580"/>
      <c r="FU96" s="580"/>
      <c r="FV96" s="580"/>
      <c r="FW96" s="580"/>
      <c r="FX96" s="580"/>
      <c r="FY96" s="580"/>
      <c r="FZ96" s="580"/>
      <c r="GA96" s="580"/>
      <c r="GB96" s="580"/>
      <c r="GC96" s="580"/>
      <c r="GD96" s="580"/>
      <c r="GE96" s="580"/>
      <c r="GF96" s="580"/>
      <c r="GG96" s="580"/>
      <c r="GH96" s="580"/>
      <c r="GI96" s="580"/>
      <c r="GJ96" s="580"/>
      <c r="GK96" s="580"/>
      <c r="GL96" s="580"/>
      <c r="GM96" s="580"/>
      <c r="GN96" s="580"/>
      <c r="GO96" s="580"/>
      <c r="GP96" s="580"/>
      <c r="GQ96" s="580"/>
      <c r="GR96" s="580"/>
      <c r="GS96" s="580"/>
      <c r="GT96" s="580"/>
      <c r="GU96" s="580"/>
      <c r="GV96" s="580"/>
      <c r="GW96" s="580"/>
      <c r="GX96" s="580"/>
      <c r="GY96" s="580"/>
      <c r="GZ96" s="580"/>
      <c r="HA96" s="580"/>
      <c r="HB96" s="580"/>
      <c r="HC96" s="580"/>
      <c r="HD96" s="580"/>
      <c r="HE96" s="580"/>
      <c r="HF96" s="580"/>
      <c r="HG96" s="580"/>
      <c r="HH96" s="580"/>
      <c r="HI96" s="580"/>
      <c r="HJ96" s="580"/>
      <c r="HK96" s="580"/>
      <c r="HL96" s="580"/>
      <c r="HM96" s="580"/>
      <c r="HN96" s="580"/>
      <c r="HO96" s="580"/>
      <c r="HP96" s="580"/>
      <c r="HQ96" s="580"/>
      <c r="HR96" s="580"/>
      <c r="HS96" s="580"/>
      <c r="HT96" s="580"/>
      <c r="HU96" s="580"/>
      <c r="HV96" s="580"/>
      <c r="HW96" s="580"/>
      <c r="HX96" s="580"/>
      <c r="HY96" s="580"/>
      <c r="HZ96" s="580"/>
      <c r="IA96" s="580"/>
      <c r="IB96" s="580"/>
      <c r="IC96" s="580"/>
      <c r="ID96" s="580"/>
      <c r="IE96" s="580"/>
      <c r="IF96" s="580"/>
      <c r="IG96" s="580"/>
      <c r="IH96" s="580"/>
      <c r="II96" s="580"/>
      <c r="IJ96" s="580"/>
      <c r="IK96" s="580"/>
      <c r="IL96" s="580"/>
    </row>
    <row r="97" spans="1:103" ht="66.599999999999994" customHeight="1">
      <c r="A97" s="1963" t="s">
        <v>41</v>
      </c>
      <c r="B97" s="1784" t="s">
        <v>51</v>
      </c>
      <c r="C97" s="1785"/>
      <c r="D97" s="1985" t="s">
        <v>313</v>
      </c>
      <c r="E97" s="1986"/>
      <c r="F97" s="1986"/>
      <c r="G97" s="1986"/>
      <c r="H97" s="1986"/>
      <c r="I97" s="1986"/>
      <c r="J97" s="1986"/>
      <c r="K97" s="1986"/>
      <c r="L97" s="1987"/>
      <c r="M97" s="1982" t="s">
        <v>314</v>
      </c>
      <c r="N97" s="1983"/>
      <c r="O97" s="1984"/>
      <c r="P97" s="633"/>
      <c r="Q97" s="1982" t="s">
        <v>315</v>
      </c>
      <c r="R97" s="1983"/>
      <c r="S97" s="1984"/>
      <c r="T97" s="634"/>
      <c r="U97" s="1995" t="s">
        <v>316</v>
      </c>
      <c r="V97" s="1995"/>
      <c r="W97" s="1995"/>
      <c r="X97" s="1995"/>
      <c r="Y97" s="634"/>
      <c r="Z97" s="1995" t="s">
        <v>317</v>
      </c>
      <c r="AA97" s="1995"/>
      <c r="AB97" s="1995"/>
      <c r="AC97" s="1995"/>
      <c r="AD97" s="634"/>
      <c r="AE97" s="1995" t="s">
        <v>318</v>
      </c>
      <c r="AF97" s="1995"/>
      <c r="AG97" s="635"/>
      <c r="AH97" s="913"/>
      <c r="AI97" s="913"/>
      <c r="AJ97" s="913"/>
      <c r="AK97" s="878" t="str">
        <f>BA97</f>
        <v>-</v>
      </c>
      <c r="AL97" s="1847"/>
      <c r="AM97" s="777"/>
      <c r="AN97" s="777"/>
      <c r="AO97" s="759"/>
      <c r="AP97" s="759"/>
      <c r="AQ97" s="759"/>
      <c r="AR97" s="759"/>
      <c r="AS97" s="759"/>
      <c r="AT97" s="1947" t="s">
        <v>41</v>
      </c>
      <c r="AU97" s="1926" t="s">
        <v>51</v>
      </c>
      <c r="AV97" s="1927"/>
      <c r="AW97" s="542">
        <f>IF(AH97="x",1,0)</f>
        <v>0</v>
      </c>
      <c r="AX97" s="758">
        <f>IF(AI97="x",0,0)</f>
        <v>0</v>
      </c>
      <c r="AY97" s="250"/>
      <c r="AZ97" s="250">
        <f>SUM(AW97:AY97)</f>
        <v>0</v>
      </c>
      <c r="BA97" s="638" t="str">
        <f>IF(AZ97&gt;0,"X","-")</f>
        <v>-</v>
      </c>
      <c r="BB97" s="636"/>
      <c r="BC97" s="797"/>
      <c r="BD97" s="134"/>
      <c r="BE97" s="547"/>
      <c r="BF97" s="252"/>
      <c r="BG97" s="129"/>
      <c r="BH97" s="595"/>
      <c r="BI97" s="254"/>
      <c r="BJ97" s="246"/>
      <c r="BK97" s="246"/>
      <c r="BL97" s="124"/>
      <c r="BM97" s="246"/>
      <c r="BN97" s="124"/>
      <c r="BO97" s="941"/>
      <c r="BP97" s="246"/>
      <c r="BQ97" s="246"/>
      <c r="BR97" s="941"/>
      <c r="BS97" s="941"/>
      <c r="BT97" s="941"/>
      <c r="BU97" s="941"/>
      <c r="BV97" s="776"/>
      <c r="BW97" s="776"/>
      <c r="BX97" s="776"/>
      <c r="BY97" s="776"/>
      <c r="BZ97" s="776"/>
      <c r="CA97" s="776"/>
      <c r="CB97" s="776"/>
      <c r="CC97" s="580"/>
      <c r="CD97" s="580"/>
      <c r="CE97" s="580"/>
      <c r="CF97" s="580"/>
      <c r="CG97" s="580"/>
      <c r="CH97" s="580"/>
      <c r="CI97" s="776"/>
      <c r="CJ97" s="776"/>
      <c r="CK97" s="776"/>
      <c r="CL97" s="776"/>
      <c r="CM97" s="776"/>
      <c r="CN97" s="776"/>
      <c r="CO97" s="776"/>
      <c r="CP97" s="776"/>
      <c r="CQ97" s="776"/>
      <c r="CR97" s="776"/>
      <c r="CS97" s="776"/>
      <c r="CT97" s="941"/>
      <c r="CU97" s="941"/>
      <c r="CV97" s="941"/>
      <c r="CW97" s="580"/>
      <c r="CX97" s="580"/>
      <c r="CY97" s="580"/>
    </row>
    <row r="98" spans="1:103" ht="30" customHeight="1">
      <c r="A98" s="1964"/>
      <c r="B98" s="632" t="s">
        <v>52</v>
      </c>
      <c r="C98" s="631"/>
      <c r="D98" s="1966" t="s">
        <v>319</v>
      </c>
      <c r="E98" s="1967"/>
      <c r="F98" s="1967"/>
      <c r="G98" s="1967"/>
      <c r="H98" s="1967"/>
      <c r="I98" s="1967"/>
      <c r="J98" s="1967"/>
      <c r="K98" s="1967"/>
      <c r="L98" s="1967"/>
      <c r="M98" s="1967"/>
      <c r="N98" s="1967"/>
      <c r="O98" s="1967"/>
      <c r="P98" s="1967"/>
      <c r="Q98" s="1967"/>
      <c r="R98" s="1967"/>
      <c r="S98" s="1967"/>
      <c r="T98" s="1967"/>
      <c r="U98" s="1967"/>
      <c r="V98" s="1967"/>
      <c r="W98" s="1967"/>
      <c r="X98" s="1967"/>
      <c r="Y98" s="1967"/>
      <c r="Z98" s="1967"/>
      <c r="AA98" s="1967"/>
      <c r="AB98" s="1967"/>
      <c r="AC98" s="1967"/>
      <c r="AD98" s="1967"/>
      <c r="AE98" s="1967"/>
      <c r="AF98" s="1967"/>
      <c r="AG98" s="1968"/>
      <c r="AH98" s="916"/>
      <c r="AI98" s="916"/>
      <c r="AJ98" s="916"/>
      <c r="AK98" s="879" t="str">
        <f>BA98</f>
        <v>-</v>
      </c>
      <c r="AL98" s="1840"/>
      <c r="AM98" s="777"/>
      <c r="AN98" s="777"/>
      <c r="AO98" s="759"/>
      <c r="AP98" s="759"/>
      <c r="AQ98" s="759"/>
      <c r="AR98" s="759"/>
      <c r="AS98" s="759"/>
      <c r="AT98" s="1948"/>
      <c r="AU98" s="1939" t="s">
        <v>52</v>
      </c>
      <c r="AV98" s="1940"/>
      <c r="AW98" s="248">
        <f>IF(AH98="x",1,0)</f>
        <v>0</v>
      </c>
      <c r="AX98" s="893">
        <f>IF(AI98="x",0,0)</f>
        <v>0</v>
      </c>
      <c r="AY98" s="242"/>
      <c r="AZ98" s="242">
        <f>SUM(AW98:AY98)</f>
        <v>0</v>
      </c>
      <c r="BA98" s="637" t="str">
        <f>IF(AZ98&gt;0,"X","-")</f>
        <v>-</v>
      </c>
      <c r="BB98" s="636"/>
      <c r="BC98" s="797"/>
      <c r="BD98" s="134"/>
      <c r="BE98" s="547"/>
      <c r="BF98" s="252"/>
      <c r="BG98" s="129"/>
      <c r="BH98" s="595"/>
      <c r="BI98" s="254"/>
      <c r="BJ98" s="246"/>
      <c r="BK98" s="246"/>
      <c r="BL98" s="124"/>
      <c r="BM98" s="246"/>
      <c r="BN98" s="124"/>
      <c r="BO98" s="941"/>
      <c r="BP98" s="246"/>
      <c r="BQ98" s="246"/>
      <c r="BR98" s="941"/>
      <c r="BS98" s="941"/>
      <c r="BT98" s="941"/>
      <c r="BU98" s="941"/>
      <c r="BV98" s="776"/>
      <c r="BW98" s="776"/>
      <c r="BX98" s="776"/>
      <c r="BY98" s="776"/>
      <c r="BZ98" s="776"/>
      <c r="CA98" s="776"/>
      <c r="CB98" s="776"/>
      <c r="CC98" s="580"/>
      <c r="CD98" s="580"/>
      <c r="CE98" s="580"/>
      <c r="CF98" s="580"/>
      <c r="CG98" s="580"/>
      <c r="CH98" s="580"/>
      <c r="CI98" s="776"/>
      <c r="CJ98" s="776"/>
      <c r="CK98" s="776"/>
      <c r="CL98" s="776"/>
      <c r="CM98" s="776"/>
      <c r="CN98" s="776"/>
      <c r="CO98" s="776"/>
      <c r="CP98" s="776"/>
      <c r="CQ98" s="776"/>
      <c r="CR98" s="776"/>
      <c r="CS98" s="776"/>
      <c r="CT98" s="941"/>
      <c r="CU98" s="941"/>
      <c r="CV98" s="941"/>
      <c r="CW98" s="580"/>
      <c r="CX98" s="580"/>
      <c r="CY98" s="580"/>
    </row>
    <row r="99" spans="1:103" ht="30.75" customHeight="1">
      <c r="A99" s="1964"/>
      <c r="B99" s="1955" t="s">
        <v>53</v>
      </c>
      <c r="C99" s="1956"/>
      <c r="D99" s="1966" t="s">
        <v>320</v>
      </c>
      <c r="E99" s="1967"/>
      <c r="F99" s="1967"/>
      <c r="G99" s="1967"/>
      <c r="H99" s="1967"/>
      <c r="I99" s="1967"/>
      <c r="J99" s="1967"/>
      <c r="K99" s="1967"/>
      <c r="L99" s="1967"/>
      <c r="M99" s="1967"/>
      <c r="N99" s="1967"/>
      <c r="O99" s="1967"/>
      <c r="P99" s="1967"/>
      <c r="Q99" s="1967"/>
      <c r="R99" s="1967"/>
      <c r="S99" s="1967"/>
      <c r="T99" s="1967"/>
      <c r="U99" s="1967"/>
      <c r="V99" s="1967"/>
      <c r="W99" s="1967"/>
      <c r="X99" s="1967"/>
      <c r="Y99" s="1967"/>
      <c r="Z99" s="1967"/>
      <c r="AA99" s="1967"/>
      <c r="AB99" s="1967"/>
      <c r="AC99" s="1967"/>
      <c r="AD99" s="1967"/>
      <c r="AE99" s="1967"/>
      <c r="AF99" s="1967"/>
      <c r="AG99" s="1968"/>
      <c r="AH99" s="916"/>
      <c r="AI99" s="916"/>
      <c r="AJ99" s="916"/>
      <c r="AK99" s="1841" t="str">
        <f>BA99</f>
        <v>-</v>
      </c>
      <c r="AL99" s="1840"/>
      <c r="AM99" s="777"/>
      <c r="AN99" s="777"/>
      <c r="AO99" s="759"/>
      <c r="AP99" s="759"/>
      <c r="AQ99" s="759"/>
      <c r="AR99" s="759"/>
      <c r="AS99" s="759"/>
      <c r="AT99" s="1948"/>
      <c r="AU99" s="1941" t="s">
        <v>53</v>
      </c>
      <c r="AV99" s="1942"/>
      <c r="AW99" s="243">
        <f>IF(Q107="x",0,0)</f>
        <v>0</v>
      </c>
      <c r="AX99" s="893">
        <f>IF(AI99="x",1,0)</f>
        <v>0</v>
      </c>
      <c r="AY99" s="242"/>
      <c r="AZ99" s="1800">
        <f>SUM(AW99:AY100)</f>
        <v>0</v>
      </c>
      <c r="BA99" s="1800" t="str">
        <f>IF(AZ99&gt;0,"X","-")</f>
        <v>-</v>
      </c>
      <c r="BB99" s="636"/>
      <c r="BC99" s="797"/>
      <c r="BD99" s="134"/>
      <c r="BE99" s="547"/>
      <c r="BF99" s="252"/>
      <c r="BG99" s="129"/>
      <c r="BH99" s="595"/>
      <c r="BI99" s="254"/>
      <c r="BJ99" s="246"/>
      <c r="BK99" s="246"/>
      <c r="BL99" s="124"/>
      <c r="BM99" s="246"/>
      <c r="BN99" s="941"/>
      <c r="BO99" s="941"/>
      <c r="BP99" s="246"/>
      <c r="BQ99" s="246"/>
      <c r="BR99" s="941"/>
      <c r="BS99" s="941"/>
      <c r="BT99" s="941"/>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771"/>
      <c r="CU99" s="771"/>
      <c r="CV99" s="771"/>
      <c r="CW99" s="771"/>
      <c r="CX99" s="771"/>
      <c r="CY99" s="941"/>
    </row>
    <row r="100" spans="1:103" ht="33.75" customHeight="1">
      <c r="A100" s="1964"/>
      <c r="B100" s="1957"/>
      <c r="C100" s="1958"/>
      <c r="D100" s="1773" t="s">
        <v>321</v>
      </c>
      <c r="E100" s="1774"/>
      <c r="F100" s="1774"/>
      <c r="G100" s="1774"/>
      <c r="H100" s="1774"/>
      <c r="I100" s="1774"/>
      <c r="J100" s="1774"/>
      <c r="K100" s="1774"/>
      <c r="L100" s="1774"/>
      <c r="M100" s="1774"/>
      <c r="N100" s="1774"/>
      <c r="O100" s="1774"/>
      <c r="P100" s="1774"/>
      <c r="Q100" s="1774"/>
      <c r="R100" s="1774"/>
      <c r="S100" s="1774"/>
      <c r="T100" s="1774"/>
      <c r="U100" s="1774"/>
      <c r="V100" s="1774"/>
      <c r="W100" s="1774"/>
      <c r="X100" s="1774"/>
      <c r="Y100" s="1774"/>
      <c r="Z100" s="1774"/>
      <c r="AA100" s="1774"/>
      <c r="AB100" s="1774"/>
      <c r="AC100" s="1774"/>
      <c r="AD100" s="1774"/>
      <c r="AE100" s="1774"/>
      <c r="AF100" s="1774"/>
      <c r="AG100" s="1775"/>
      <c r="AH100" s="916"/>
      <c r="AI100" s="916"/>
      <c r="AJ100" s="916"/>
      <c r="AK100" s="1842"/>
      <c r="AL100" s="1840"/>
      <c r="AM100" s="777"/>
      <c r="AN100" s="777"/>
      <c r="AO100" s="759"/>
      <c r="AP100" s="759"/>
      <c r="AQ100" s="759"/>
      <c r="AR100" s="759"/>
      <c r="AS100" s="759"/>
      <c r="AT100" s="1948"/>
      <c r="AU100" s="1943"/>
      <c r="AV100" s="1944"/>
      <c r="AW100" s="243">
        <f>IF(AH100="x",1,0)</f>
        <v>0</v>
      </c>
      <c r="AX100" s="893">
        <f>IF(AI100="x",0,0)</f>
        <v>0</v>
      </c>
      <c r="AY100" s="242"/>
      <c r="AZ100" s="1801"/>
      <c r="BA100" s="1801"/>
      <c r="BB100" s="636"/>
      <c r="BC100" s="797"/>
      <c r="BD100" s="134"/>
      <c r="BE100" s="547"/>
      <c r="BF100" s="252"/>
      <c r="BG100" s="129"/>
      <c r="BH100" s="595"/>
      <c r="BI100" s="254"/>
      <c r="BJ100" s="246"/>
      <c r="BK100" s="246"/>
      <c r="BL100" s="124"/>
      <c r="BM100" s="246"/>
      <c r="BN100" s="941"/>
      <c r="BO100" s="941"/>
      <c r="BP100" s="246"/>
      <c r="BQ100" s="246"/>
      <c r="BR100" s="941"/>
      <c r="BS100" s="941"/>
      <c r="BT100" s="941"/>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771"/>
      <c r="CU100" s="771"/>
      <c r="CV100" s="771"/>
      <c r="CW100" s="771"/>
      <c r="CX100" s="771"/>
      <c r="CY100" s="941"/>
    </row>
    <row r="101" spans="1:103" ht="42" customHeight="1">
      <c r="A101" s="1964"/>
      <c r="B101" s="1955" t="s">
        <v>54</v>
      </c>
      <c r="C101" s="1956"/>
      <c r="D101" s="1773" t="s">
        <v>322</v>
      </c>
      <c r="E101" s="1774"/>
      <c r="F101" s="1774"/>
      <c r="G101" s="1774"/>
      <c r="H101" s="1774"/>
      <c r="I101" s="1774"/>
      <c r="J101" s="1774"/>
      <c r="K101" s="1774"/>
      <c r="L101" s="1774"/>
      <c r="M101" s="1774"/>
      <c r="N101" s="1774"/>
      <c r="O101" s="1774"/>
      <c r="P101" s="1774"/>
      <c r="Q101" s="1774"/>
      <c r="R101" s="1774"/>
      <c r="S101" s="1774"/>
      <c r="T101" s="1774"/>
      <c r="U101" s="1774"/>
      <c r="V101" s="1774"/>
      <c r="W101" s="1774"/>
      <c r="X101" s="1774"/>
      <c r="Y101" s="1774"/>
      <c r="Z101" s="1774"/>
      <c r="AA101" s="1774"/>
      <c r="AB101" s="1774"/>
      <c r="AC101" s="1774"/>
      <c r="AD101" s="1774"/>
      <c r="AE101" s="1774"/>
      <c r="AF101" s="1774"/>
      <c r="AG101" s="1775"/>
      <c r="AH101" s="916"/>
      <c r="AI101" s="916"/>
      <c r="AJ101" s="916"/>
      <c r="AK101" s="1841" t="str">
        <f>BA101</f>
        <v>-</v>
      </c>
      <c r="AL101" s="1840"/>
      <c r="AM101" s="777"/>
      <c r="AN101" s="777"/>
      <c r="AO101" s="759"/>
      <c r="AP101" s="759"/>
      <c r="AQ101" s="759"/>
      <c r="AR101" s="759"/>
      <c r="AS101" s="759"/>
      <c r="AT101" s="1948"/>
      <c r="AU101" s="1941" t="s">
        <v>54</v>
      </c>
      <c r="AV101" s="1942"/>
      <c r="AW101" s="243">
        <f>IF(AH101="x",1,0)</f>
        <v>0</v>
      </c>
      <c r="AX101" s="533">
        <f>IF(AI101="x",0,0)</f>
        <v>0</v>
      </c>
      <c r="AY101" s="242"/>
      <c r="AZ101" s="1800">
        <f>SUM(AW101:AY102)</f>
        <v>0</v>
      </c>
      <c r="BA101" s="1800" t="str">
        <f>IF(AZ101&gt;0,"X","-")</f>
        <v>-</v>
      </c>
      <c r="BB101" s="636"/>
      <c r="BC101" s="797"/>
      <c r="BD101" s="129"/>
      <c r="BE101" s="547"/>
      <c r="BF101" s="252"/>
      <c r="BG101" s="129"/>
      <c r="BH101" s="595"/>
      <c r="BI101" s="254"/>
      <c r="BJ101" s="246"/>
      <c r="BK101" s="246"/>
      <c r="BL101" s="124"/>
      <c r="BM101" s="246"/>
      <c r="BN101" s="941"/>
      <c r="BO101" s="941"/>
      <c r="BP101" s="246"/>
      <c r="BQ101" s="246"/>
      <c r="BR101" s="941"/>
      <c r="BS101" s="941"/>
      <c r="BT101" s="941"/>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771"/>
      <c r="CU101" s="771"/>
      <c r="CV101" s="771"/>
      <c r="CW101" s="771"/>
      <c r="CX101" s="771"/>
      <c r="CY101" s="941"/>
    </row>
    <row r="102" spans="1:103" ht="33.75" customHeight="1" thickBot="1">
      <c r="A102" s="1965"/>
      <c r="B102" s="1959"/>
      <c r="C102" s="1960"/>
      <c r="D102" s="1464" t="s">
        <v>323</v>
      </c>
      <c r="E102" s="1465"/>
      <c r="F102" s="1465"/>
      <c r="G102" s="1465"/>
      <c r="H102" s="1465"/>
      <c r="I102" s="1465"/>
      <c r="J102" s="1465"/>
      <c r="K102" s="1465"/>
      <c r="L102" s="1465"/>
      <c r="M102" s="1465"/>
      <c r="N102" s="1465"/>
      <c r="O102" s="1465"/>
      <c r="P102" s="1465"/>
      <c r="Q102" s="1465"/>
      <c r="R102" s="1465"/>
      <c r="S102" s="1465"/>
      <c r="T102" s="1465"/>
      <c r="U102" s="1465"/>
      <c r="V102" s="1465"/>
      <c r="W102" s="1465"/>
      <c r="X102" s="1465"/>
      <c r="Y102" s="1465"/>
      <c r="Z102" s="1465"/>
      <c r="AA102" s="1465"/>
      <c r="AB102" s="1465"/>
      <c r="AC102" s="1465"/>
      <c r="AD102" s="1465"/>
      <c r="AE102" s="1465"/>
      <c r="AF102" s="1465"/>
      <c r="AG102" s="1466"/>
      <c r="AH102" s="929"/>
      <c r="AI102" s="929"/>
      <c r="AJ102" s="929"/>
      <c r="AK102" s="1843"/>
      <c r="AL102" s="1844"/>
      <c r="AM102" s="777"/>
      <c r="AN102" s="777"/>
      <c r="AO102" s="759"/>
      <c r="AP102" s="759"/>
      <c r="AQ102" s="759"/>
      <c r="AR102" s="759"/>
      <c r="AS102" s="759"/>
      <c r="AT102" s="1949"/>
      <c r="AU102" s="1945"/>
      <c r="AV102" s="1946"/>
      <c r="AW102" s="244">
        <f>IF(AH102="x",1,0)</f>
        <v>0</v>
      </c>
      <c r="AX102" s="757">
        <f>IF(AI102="x",0,0)</f>
        <v>0</v>
      </c>
      <c r="AY102" s="245"/>
      <c r="AZ102" s="1809"/>
      <c r="BA102" s="1809"/>
      <c r="BB102" s="636"/>
      <c r="BC102" s="768"/>
      <c r="BD102" s="262"/>
      <c r="BE102" s="547"/>
      <c r="BF102" s="263"/>
      <c r="BG102" s="262"/>
      <c r="BH102" s="595"/>
      <c r="BI102" s="254"/>
      <c r="BJ102" s="246"/>
      <c r="BK102" s="246"/>
      <c r="BL102" s="124"/>
      <c r="BM102" s="941"/>
      <c r="BN102" s="941"/>
      <c r="BO102" s="941"/>
      <c r="BP102" s="246"/>
      <c r="BQ102" s="246"/>
      <c r="BR102" s="941"/>
      <c r="BS102" s="941"/>
      <c r="BT102" s="941"/>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771"/>
      <c r="CU102" s="40"/>
      <c r="CV102" s="40"/>
      <c r="CW102" s="40"/>
      <c r="CX102" s="40"/>
      <c r="CY102" s="941"/>
    </row>
    <row r="103" spans="1:103" ht="33.6" customHeight="1">
      <c r="A103" s="1789" t="s">
        <v>42</v>
      </c>
      <c r="B103" s="1996" t="s">
        <v>55</v>
      </c>
      <c r="C103" s="1997"/>
      <c r="D103" s="1467" t="s">
        <v>324</v>
      </c>
      <c r="E103" s="1468"/>
      <c r="F103" s="1468"/>
      <c r="G103" s="1468"/>
      <c r="H103" s="1468"/>
      <c r="I103" s="1468"/>
      <c r="J103" s="1468"/>
      <c r="K103" s="1468"/>
      <c r="L103" s="1468"/>
      <c r="M103" s="1468"/>
      <c r="N103" s="1468"/>
      <c r="O103" s="1468"/>
      <c r="P103" s="1468"/>
      <c r="Q103" s="1468"/>
      <c r="R103" s="1468"/>
      <c r="S103" s="1468"/>
      <c r="T103" s="1468"/>
      <c r="U103" s="1468"/>
      <c r="V103" s="1468"/>
      <c r="W103" s="1468"/>
      <c r="X103" s="1468"/>
      <c r="Y103" s="1468"/>
      <c r="Z103" s="1468"/>
      <c r="AA103" s="1468"/>
      <c r="AB103" s="1468"/>
      <c r="AC103" s="1468"/>
      <c r="AD103" s="1468"/>
      <c r="AE103" s="1468"/>
      <c r="AF103" s="1468"/>
      <c r="AG103" s="1469"/>
      <c r="AH103" s="907"/>
      <c r="AI103" s="908"/>
      <c r="AJ103" s="944"/>
      <c r="AK103" s="878" t="str">
        <f>BA103</f>
        <v>-</v>
      </c>
      <c r="AL103" s="901"/>
      <c r="AM103" s="760"/>
      <c r="AN103" s="760"/>
      <c r="AO103" s="759"/>
      <c r="AP103" s="759"/>
      <c r="AQ103" s="759"/>
      <c r="AR103" s="759"/>
      <c r="AS103" s="759"/>
      <c r="AT103" s="1791" t="s">
        <v>42</v>
      </c>
      <c r="AU103" s="1798" t="s">
        <v>55</v>
      </c>
      <c r="AV103" s="1799"/>
      <c r="AW103" s="249">
        <f>IF(AH103="x",0,0)</f>
        <v>0</v>
      </c>
      <c r="AX103" s="541">
        <f>IF(AI103="x",1,0)</f>
        <v>0</v>
      </c>
      <c r="AY103" s="250"/>
      <c r="AZ103" s="250">
        <f>SUM(AW103:AY103)</f>
        <v>0</v>
      </c>
      <c r="BA103" s="638" t="str">
        <f>IF(AZ103&gt;0,"X","-")</f>
        <v>-</v>
      </c>
      <c r="BB103" s="636"/>
      <c r="BC103" s="798"/>
      <c r="BD103" s="134"/>
      <c r="BE103" s="547"/>
      <c r="BF103" s="252"/>
      <c r="BG103" s="129"/>
      <c r="BH103" s="253"/>
      <c r="BI103" s="254"/>
      <c r="BJ103" s="246"/>
      <c r="BK103" s="259"/>
      <c r="BL103" s="941"/>
      <c r="BM103" s="941"/>
      <c r="BN103" s="941"/>
      <c r="BO103" s="941"/>
      <c r="BP103" s="246"/>
      <c r="BQ103" s="246"/>
      <c r="BR103" s="941"/>
      <c r="BS103" s="941"/>
      <c r="BT103" s="941"/>
      <c r="BU103" s="259"/>
      <c r="BV103" s="259"/>
      <c r="BW103" s="259"/>
      <c r="BX103" s="259"/>
      <c r="BY103" s="259"/>
      <c r="BZ103" s="259"/>
      <c r="CA103" s="259"/>
      <c r="CB103" s="259"/>
      <c r="CC103" s="259"/>
      <c r="CD103" s="259"/>
      <c r="CE103" s="259"/>
      <c r="CF103" s="259"/>
      <c r="CG103" s="259"/>
      <c r="CH103" s="259"/>
      <c r="CI103" s="259"/>
      <c r="CJ103" s="259"/>
      <c r="CK103" s="259"/>
      <c r="CL103" s="259"/>
      <c r="CM103" s="259"/>
      <c r="CN103" s="259"/>
      <c r="CO103" s="259"/>
      <c r="CP103" s="259"/>
      <c r="CQ103" s="259"/>
      <c r="CR103" s="259"/>
      <c r="CS103" s="259"/>
      <c r="CT103" s="771"/>
      <c r="CU103" s="771"/>
      <c r="CV103" s="771"/>
      <c r="CW103" s="40"/>
      <c r="CX103" s="40"/>
      <c r="CY103" s="941"/>
    </row>
    <row r="104" spans="1:103" ht="33.6" customHeight="1">
      <c r="A104" s="1790"/>
      <c r="B104" s="1950" t="s">
        <v>325</v>
      </c>
      <c r="C104" s="1951"/>
      <c r="D104" s="1773" t="s">
        <v>326</v>
      </c>
      <c r="E104" s="1774"/>
      <c r="F104" s="1774"/>
      <c r="G104" s="1774"/>
      <c r="H104" s="1774"/>
      <c r="I104" s="1774"/>
      <c r="J104" s="1774"/>
      <c r="K104" s="1774"/>
      <c r="L104" s="1774"/>
      <c r="M104" s="1774"/>
      <c r="N104" s="1774"/>
      <c r="O104" s="1774"/>
      <c r="P104" s="1774"/>
      <c r="Q104" s="1774"/>
      <c r="R104" s="1774"/>
      <c r="S104" s="1774"/>
      <c r="T104" s="1774"/>
      <c r="U104" s="1774"/>
      <c r="V104" s="1774"/>
      <c r="W104" s="1774"/>
      <c r="X104" s="1774"/>
      <c r="Y104" s="1774"/>
      <c r="Z104" s="1774"/>
      <c r="AA104" s="1774"/>
      <c r="AB104" s="1774"/>
      <c r="AC104" s="1774"/>
      <c r="AD104" s="1774"/>
      <c r="AE104" s="1774"/>
      <c r="AF104" s="1774"/>
      <c r="AG104" s="1775"/>
      <c r="AH104" s="940"/>
      <c r="AI104" s="916"/>
      <c r="AJ104" s="917"/>
      <c r="AK104" s="879" t="str">
        <f>BA104</f>
        <v>-</v>
      </c>
      <c r="AL104" s="900"/>
      <c r="AM104" s="760"/>
      <c r="AN104" s="760"/>
      <c r="AO104" s="759"/>
      <c r="AP104" s="759"/>
      <c r="AQ104" s="759"/>
      <c r="AR104" s="759"/>
      <c r="AS104" s="759"/>
      <c r="AT104" s="1792"/>
      <c r="AU104" s="1796" t="s">
        <v>325</v>
      </c>
      <c r="AV104" s="1797"/>
      <c r="AW104" s="248">
        <f>IF(AH104="x",0,0)</f>
        <v>0</v>
      </c>
      <c r="AX104" s="893">
        <f>IF(AI104="x",1,0)</f>
        <v>0</v>
      </c>
      <c r="AY104" s="242"/>
      <c r="AZ104" s="242">
        <f>SUM(AW104:AY104)</f>
        <v>0</v>
      </c>
      <c r="BA104" s="637" t="str">
        <f>IF(AZ104&gt;0,"X","-")</f>
        <v>-</v>
      </c>
      <c r="BB104" s="636"/>
      <c r="BC104" s="798"/>
      <c r="BD104" s="134"/>
      <c r="BE104" s="547"/>
      <c r="BF104" s="252"/>
      <c r="BG104" s="129"/>
      <c r="BH104" s="253"/>
      <c r="BI104" s="254"/>
      <c r="BJ104" s="246"/>
      <c r="BK104" s="259"/>
      <c r="BL104" s="941"/>
      <c r="BM104" s="941"/>
      <c r="BN104" s="941"/>
      <c r="BO104" s="941"/>
      <c r="BP104" s="246"/>
      <c r="BQ104" s="246"/>
      <c r="BR104" s="941"/>
      <c r="BS104" s="941"/>
      <c r="BT104" s="941"/>
      <c r="BU104" s="259"/>
      <c r="BV104" s="259"/>
      <c r="BW104" s="259"/>
      <c r="BX104" s="259"/>
      <c r="BY104" s="259"/>
      <c r="BZ104" s="259"/>
      <c r="CA104" s="259"/>
      <c r="CB104" s="259"/>
      <c r="CC104" s="259"/>
      <c r="CD104" s="259"/>
      <c r="CE104" s="259"/>
      <c r="CF104" s="259"/>
      <c r="CG104" s="259"/>
      <c r="CH104" s="259"/>
      <c r="CI104" s="259"/>
      <c r="CJ104" s="259"/>
      <c r="CK104" s="259"/>
      <c r="CL104" s="259"/>
      <c r="CM104" s="259"/>
      <c r="CN104" s="259"/>
      <c r="CO104" s="259"/>
      <c r="CP104" s="259"/>
      <c r="CQ104" s="259"/>
      <c r="CR104" s="259"/>
      <c r="CS104" s="259"/>
      <c r="CT104" s="771"/>
      <c r="CU104" s="771"/>
      <c r="CV104" s="771"/>
      <c r="CW104" s="40"/>
      <c r="CX104" s="40"/>
      <c r="CY104" s="941"/>
    </row>
    <row r="105" spans="1:103" ht="40.9" customHeight="1" thickBot="1">
      <c r="A105" s="1790"/>
      <c r="B105" s="1950" t="s">
        <v>57</v>
      </c>
      <c r="C105" s="1951"/>
      <c r="D105" s="1952" t="s">
        <v>327</v>
      </c>
      <c r="E105" s="1953"/>
      <c r="F105" s="1953"/>
      <c r="G105" s="1953"/>
      <c r="H105" s="1953"/>
      <c r="I105" s="1953"/>
      <c r="J105" s="1953"/>
      <c r="K105" s="1953"/>
      <c r="L105" s="1953"/>
      <c r="M105" s="1953"/>
      <c r="N105" s="1953"/>
      <c r="O105" s="1953"/>
      <c r="P105" s="1953"/>
      <c r="Q105" s="1953"/>
      <c r="R105" s="1953"/>
      <c r="S105" s="1953"/>
      <c r="T105" s="1953"/>
      <c r="U105" s="1953"/>
      <c r="V105" s="1953"/>
      <c r="W105" s="1953"/>
      <c r="X105" s="1953"/>
      <c r="Y105" s="1953"/>
      <c r="Z105" s="1953"/>
      <c r="AA105" s="1953"/>
      <c r="AB105" s="1953"/>
      <c r="AC105" s="1953"/>
      <c r="AD105" s="1953"/>
      <c r="AE105" s="1953"/>
      <c r="AF105" s="1953"/>
      <c r="AG105" s="1954"/>
      <c r="AH105" s="942"/>
      <c r="AI105" s="903"/>
      <c r="AJ105" s="904"/>
      <c r="AK105" s="879" t="str">
        <f>BA105</f>
        <v>-</v>
      </c>
      <c r="AL105" s="874"/>
      <c r="AM105" s="760"/>
      <c r="AN105" s="760"/>
      <c r="AO105" s="759"/>
      <c r="AP105" s="759"/>
      <c r="AQ105" s="759"/>
      <c r="AR105" s="759"/>
      <c r="AS105" s="759"/>
      <c r="AT105" s="1793"/>
      <c r="AU105" s="1794" t="s">
        <v>57</v>
      </c>
      <c r="AV105" s="1795"/>
      <c r="AW105" s="532">
        <f>IF(AH105="x",0,0)</f>
        <v>0</v>
      </c>
      <c r="AX105" s="757">
        <f>IF(AI105="x",1,0)</f>
        <v>0</v>
      </c>
      <c r="AY105" s="245"/>
      <c r="AZ105" s="245">
        <f>SUM(AW105:AY105)</f>
        <v>0</v>
      </c>
      <c r="BA105" s="639" t="str">
        <f>IF(AZ105&gt;0,"X","-")</f>
        <v>-</v>
      </c>
      <c r="BB105" s="636"/>
      <c r="BC105" s="798"/>
      <c r="BD105" s="134"/>
      <c r="BE105" s="547"/>
      <c r="BF105" s="252"/>
      <c r="BG105" s="129"/>
      <c r="BH105" s="253"/>
      <c r="BI105" s="254"/>
      <c r="BJ105" s="246"/>
      <c r="BK105" s="259"/>
      <c r="BL105" s="941"/>
      <c r="BM105" s="941"/>
      <c r="BN105" s="941"/>
      <c r="BO105" s="941"/>
      <c r="BP105" s="246"/>
      <c r="BQ105" s="246"/>
      <c r="BR105" s="941"/>
      <c r="BS105" s="941"/>
      <c r="BT105" s="941"/>
      <c r="BU105" s="259"/>
      <c r="BV105" s="259"/>
      <c r="BW105" s="259"/>
      <c r="BX105" s="259"/>
      <c r="BY105" s="259"/>
      <c r="BZ105" s="259"/>
      <c r="CA105" s="259"/>
      <c r="CB105" s="259"/>
      <c r="CC105" s="259"/>
      <c r="CD105" s="259"/>
      <c r="CE105" s="259"/>
      <c r="CF105" s="259"/>
      <c r="CG105" s="259"/>
      <c r="CH105" s="259"/>
      <c r="CI105" s="259"/>
      <c r="CJ105" s="259"/>
      <c r="CK105" s="259"/>
      <c r="CL105" s="259"/>
      <c r="CM105" s="259"/>
      <c r="CN105" s="259"/>
      <c r="CO105" s="259"/>
      <c r="CP105" s="259"/>
      <c r="CQ105" s="259"/>
      <c r="CR105" s="259"/>
      <c r="CS105" s="259"/>
      <c r="CT105" s="771"/>
      <c r="CU105" s="771"/>
      <c r="CV105" s="771"/>
      <c r="CW105" s="40"/>
      <c r="CX105" s="40"/>
      <c r="CY105" s="941"/>
    </row>
    <row r="106" spans="1:103" ht="21.75" customHeight="1" thickBot="1">
      <c r="A106" s="1447" t="s">
        <v>328</v>
      </c>
      <c r="B106" s="1448"/>
      <c r="C106" s="1449"/>
      <c r="D106" s="1449"/>
      <c r="E106" s="1449"/>
      <c r="F106" s="1449"/>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1450"/>
      <c r="AM106" s="773"/>
      <c r="AN106" s="773"/>
      <c r="AO106" s="773"/>
      <c r="AP106" s="773"/>
      <c r="AQ106" s="773"/>
      <c r="AR106" s="773"/>
      <c r="AS106" s="773"/>
      <c r="AT106" s="773"/>
      <c r="AU106" s="768"/>
      <c r="AV106" s="768"/>
      <c r="AW106" s="768"/>
      <c r="AX106" s="768"/>
      <c r="AY106" s="768"/>
      <c r="AZ106" s="768"/>
      <c r="BA106" s="768"/>
      <c r="BB106" s="768"/>
      <c r="BC106" s="42"/>
      <c r="BD106" s="127"/>
      <c r="BE106" s="246"/>
      <c r="BF106" s="603"/>
      <c r="BG106" s="246"/>
      <c r="BH106" s="588"/>
      <c r="BI106" s="246"/>
      <c r="BJ106" s="246"/>
      <c r="BK106" s="246"/>
      <c r="BL106" s="941"/>
      <c r="BM106" s="941"/>
      <c r="BN106" s="941"/>
      <c r="BO106" s="941"/>
      <c r="BP106" s="941"/>
      <c r="BQ106" s="941"/>
      <c r="BR106" s="941"/>
      <c r="BS106" s="941"/>
      <c r="BT106" s="941"/>
      <c r="BU106" s="246"/>
      <c r="BV106" s="580"/>
      <c r="BW106" s="580"/>
      <c r="BX106" s="580"/>
      <c r="BY106" s="580"/>
      <c r="BZ106" s="580"/>
      <c r="CA106" s="580"/>
      <c r="CB106" s="580"/>
      <c r="CC106" s="580"/>
      <c r="CD106" s="580"/>
      <c r="CE106" s="580"/>
      <c r="CF106" s="580"/>
      <c r="CG106" s="580"/>
      <c r="CH106" s="580"/>
      <c r="CI106" s="580"/>
      <c r="CJ106" s="580"/>
      <c r="CK106" s="580"/>
      <c r="CL106" s="580"/>
      <c r="CM106" s="580"/>
      <c r="CN106" s="580"/>
      <c r="CO106" s="580"/>
      <c r="CP106" s="580"/>
      <c r="CQ106" s="23"/>
      <c r="CR106" s="23"/>
      <c r="CS106" s="23"/>
      <c r="CT106" s="771"/>
      <c r="CU106" s="771"/>
      <c r="CV106" s="771"/>
      <c r="CW106" s="771"/>
      <c r="CX106" s="771"/>
      <c r="CY106" s="941"/>
    </row>
    <row r="107" spans="1:103" ht="21.75" customHeight="1">
      <c r="A107" s="1766" t="s">
        <v>329</v>
      </c>
      <c r="B107" s="1767"/>
      <c r="C107" s="1767"/>
      <c r="D107" s="1767"/>
      <c r="E107" s="1767"/>
      <c r="F107" s="1767"/>
      <c r="G107" s="1767"/>
      <c r="H107" s="1767"/>
      <c r="I107" s="1767"/>
      <c r="J107" s="1767"/>
      <c r="K107" s="1767"/>
      <c r="L107" s="1767"/>
      <c r="M107" s="1767"/>
      <c r="N107" s="1767"/>
      <c r="O107" s="1174" t="s">
        <v>330</v>
      </c>
      <c r="P107" s="1175"/>
      <c r="Q107" s="1294"/>
      <c r="R107" s="1294"/>
      <c r="S107" s="1256" t="s">
        <v>331</v>
      </c>
      <c r="T107" s="1256"/>
      <c r="U107" s="1256"/>
      <c r="V107" s="1256"/>
      <c r="W107" s="1256"/>
      <c r="X107" s="1256"/>
      <c r="Y107" s="1256"/>
      <c r="Z107" s="1256"/>
      <c r="AA107" s="1998" t="s">
        <v>332</v>
      </c>
      <c r="AB107" s="1175"/>
      <c r="AC107" s="1294"/>
      <c r="AD107" s="1294"/>
      <c r="AE107" s="1256" t="s">
        <v>331</v>
      </c>
      <c r="AF107" s="1256"/>
      <c r="AG107" s="1256"/>
      <c r="AH107" s="1256"/>
      <c r="AI107" s="1256"/>
      <c r="AJ107" s="1256"/>
      <c r="AK107" s="1256"/>
      <c r="AL107" s="1765"/>
      <c r="AM107" s="759"/>
      <c r="AN107" s="759"/>
      <c r="AO107" s="759"/>
      <c r="AP107" s="759"/>
      <c r="AQ107" s="759"/>
      <c r="AR107" s="759"/>
      <c r="AS107" s="759"/>
      <c r="AT107" s="759"/>
      <c r="AU107" s="759"/>
      <c r="AV107" s="759"/>
      <c r="AW107" s="759"/>
      <c r="AX107" s="759"/>
      <c r="AY107" s="768"/>
      <c r="AZ107" s="768"/>
      <c r="BA107" s="768"/>
      <c r="BB107" s="768"/>
      <c r="BC107" s="42"/>
      <c r="BD107" s="127"/>
      <c r="BE107" s="799"/>
      <c r="BF107" s="800"/>
      <c r="BG107" s="799"/>
      <c r="BH107" s="596"/>
      <c r="BI107" s="799"/>
      <c r="BJ107" s="799"/>
      <c r="BK107" s="124"/>
      <c r="BL107" s="941"/>
      <c r="BM107" s="771"/>
      <c r="BN107" s="771"/>
      <c r="BO107" s="771"/>
      <c r="BP107" s="771"/>
      <c r="BQ107" s="771"/>
      <c r="BR107" s="771"/>
      <c r="BS107" s="771"/>
      <c r="BT107" s="771"/>
      <c r="BU107" s="780"/>
      <c r="BV107" s="780"/>
      <c r="BW107" s="780"/>
      <c r="BX107" s="780"/>
      <c r="BY107" s="780"/>
      <c r="BZ107" s="780"/>
      <c r="CA107" s="775"/>
      <c r="CB107" s="775"/>
      <c r="CC107" s="580"/>
      <c r="CD107" s="580"/>
      <c r="CE107" s="580"/>
      <c r="CF107" s="580"/>
      <c r="CG107" s="580"/>
      <c r="CH107" s="580"/>
      <c r="CI107" s="580"/>
      <c r="CJ107" s="580"/>
      <c r="CK107" s="580"/>
      <c r="CL107" s="580"/>
      <c r="CM107" s="941"/>
      <c r="CN107" s="775"/>
      <c r="CO107" s="775"/>
      <c r="CP107" s="775"/>
      <c r="CQ107" s="775"/>
      <c r="CR107" s="775"/>
      <c r="CS107" s="775"/>
      <c r="CT107" s="771"/>
      <c r="CU107" s="941"/>
      <c r="CV107" s="941"/>
      <c r="CW107" s="941"/>
      <c r="CX107" s="941"/>
      <c r="CY107" s="941"/>
    </row>
    <row r="108" spans="1:103" ht="21.75" customHeight="1">
      <c r="A108" s="1768"/>
      <c r="B108" s="1769"/>
      <c r="C108" s="1769"/>
      <c r="D108" s="1769"/>
      <c r="E108" s="1769"/>
      <c r="F108" s="1769"/>
      <c r="G108" s="1769"/>
      <c r="H108" s="1769"/>
      <c r="I108" s="1769"/>
      <c r="J108" s="1769"/>
      <c r="K108" s="1769"/>
      <c r="L108" s="1769"/>
      <c r="M108" s="1769"/>
      <c r="N108" s="1769"/>
      <c r="O108" s="1176"/>
      <c r="P108" s="1177"/>
      <c r="Q108" s="1294"/>
      <c r="R108" s="1294"/>
      <c r="S108" s="1255" t="s">
        <v>333</v>
      </c>
      <c r="T108" s="1255"/>
      <c r="U108" s="1255"/>
      <c r="V108" s="1255"/>
      <c r="W108" s="1255"/>
      <c r="X108" s="1255"/>
      <c r="Y108" s="1255"/>
      <c r="Z108" s="1255"/>
      <c r="AA108" s="1999"/>
      <c r="AB108" s="1177"/>
      <c r="AC108" s="1294"/>
      <c r="AD108" s="1294"/>
      <c r="AE108" s="1255" t="s">
        <v>333</v>
      </c>
      <c r="AF108" s="1255"/>
      <c r="AG108" s="1255"/>
      <c r="AH108" s="1255"/>
      <c r="AI108" s="1255"/>
      <c r="AJ108" s="1255"/>
      <c r="AK108" s="1255"/>
      <c r="AL108" s="1772"/>
      <c r="AM108" s="759"/>
      <c r="AN108" s="759"/>
      <c r="AO108" s="759"/>
      <c r="AP108" s="759"/>
      <c r="AQ108" s="759"/>
      <c r="AR108" s="759"/>
      <c r="AS108" s="759"/>
      <c r="AT108" s="759"/>
      <c r="AU108" s="759"/>
      <c r="AV108" s="759"/>
      <c r="AW108" s="759"/>
      <c r="AX108" s="759"/>
      <c r="AY108" s="768"/>
      <c r="AZ108" s="768"/>
      <c r="BA108" s="768"/>
      <c r="BB108" s="768"/>
      <c r="BC108" s="42"/>
      <c r="BD108" s="127"/>
      <c r="BE108" s="799"/>
      <c r="BF108" s="800"/>
      <c r="BG108" s="799"/>
      <c r="BH108" s="596"/>
      <c r="BI108" s="799"/>
      <c r="BJ108" s="799"/>
      <c r="BK108" s="124"/>
      <c r="BL108" s="941"/>
      <c r="BM108" s="771"/>
      <c r="BN108" s="771"/>
      <c r="BO108" s="771"/>
      <c r="BP108" s="771"/>
      <c r="BQ108" s="771"/>
      <c r="BR108" s="771"/>
      <c r="BS108" s="771"/>
      <c r="BT108" s="771"/>
      <c r="BU108" s="780"/>
      <c r="BV108" s="780"/>
      <c r="BW108" s="780"/>
      <c r="BX108" s="780"/>
      <c r="BY108" s="780"/>
      <c r="BZ108" s="780"/>
      <c r="CA108" s="775"/>
      <c r="CB108" s="775"/>
      <c r="CC108" s="580"/>
      <c r="CD108" s="580"/>
      <c r="CE108" s="580"/>
      <c r="CF108" s="580"/>
      <c r="CG108" s="580"/>
      <c r="CH108" s="580"/>
      <c r="CI108" s="580"/>
      <c r="CJ108" s="580"/>
      <c r="CK108" s="580"/>
      <c r="CL108" s="580"/>
      <c r="CM108" s="941"/>
      <c r="CN108" s="775"/>
      <c r="CO108" s="775"/>
      <c r="CP108" s="775"/>
      <c r="CQ108" s="775"/>
      <c r="CR108" s="775"/>
      <c r="CS108" s="775"/>
      <c r="CT108" s="771"/>
      <c r="CU108" s="941"/>
      <c r="CV108" s="941"/>
      <c r="CW108" s="941"/>
      <c r="CX108" s="941"/>
      <c r="CY108" s="941"/>
    </row>
    <row r="109" spans="1:103" ht="21.75" customHeight="1">
      <c r="A109" s="1768"/>
      <c r="B109" s="1769"/>
      <c r="C109" s="1769"/>
      <c r="D109" s="1769"/>
      <c r="E109" s="1769"/>
      <c r="F109" s="1769"/>
      <c r="G109" s="1769"/>
      <c r="H109" s="1769"/>
      <c r="I109" s="1769"/>
      <c r="J109" s="1769"/>
      <c r="K109" s="1769"/>
      <c r="L109" s="1769"/>
      <c r="M109" s="1769"/>
      <c r="N109" s="1769"/>
      <c r="O109" s="1176"/>
      <c r="P109" s="1177"/>
      <c r="Q109" s="1294"/>
      <c r="R109" s="1294"/>
      <c r="S109" s="1319" t="s">
        <v>124</v>
      </c>
      <c r="T109" s="1916"/>
      <c r="U109" s="1916"/>
      <c r="V109" s="1916"/>
      <c r="W109" s="1916"/>
      <c r="X109" s="1916"/>
      <c r="Y109" s="1916"/>
      <c r="Z109" s="1917"/>
      <c r="AA109" s="1999"/>
      <c r="AB109" s="1177"/>
      <c r="AC109" s="1294"/>
      <c r="AD109" s="1294"/>
      <c r="AE109" s="1255" t="s">
        <v>124</v>
      </c>
      <c r="AF109" s="1255"/>
      <c r="AG109" s="1255"/>
      <c r="AH109" s="1255"/>
      <c r="AI109" s="1255"/>
      <c r="AJ109" s="1255"/>
      <c r="AK109" s="1255"/>
      <c r="AL109" s="1772"/>
      <c r="AM109" s="759"/>
      <c r="AN109" s="759"/>
      <c r="AO109" s="759"/>
      <c r="AP109" s="759"/>
      <c r="AQ109" s="759"/>
      <c r="AR109" s="759"/>
      <c r="AS109" s="759"/>
      <c r="AT109" s="759"/>
      <c r="AU109" s="759"/>
      <c r="AV109" s="759"/>
      <c r="AW109" s="759"/>
      <c r="AX109" s="759"/>
      <c r="AY109" s="768"/>
      <c r="AZ109" s="768"/>
      <c r="BA109" s="768"/>
      <c r="BB109" s="768"/>
      <c r="BC109" s="42"/>
      <c r="BD109" s="127"/>
      <c r="BE109" s="799"/>
      <c r="BF109" s="800"/>
      <c r="BG109" s="799"/>
      <c r="BH109" s="596"/>
      <c r="BI109" s="799"/>
      <c r="BJ109" s="799"/>
      <c r="BK109" s="124"/>
      <c r="BL109" s="941"/>
      <c r="BM109" s="771"/>
      <c r="BN109" s="771"/>
      <c r="BO109" s="771"/>
      <c r="BP109" s="771"/>
      <c r="BQ109" s="771"/>
      <c r="BR109" s="771"/>
      <c r="BS109" s="771"/>
      <c r="BT109" s="771"/>
      <c r="BU109" s="780"/>
      <c r="BV109" s="780"/>
      <c r="BW109" s="780"/>
      <c r="BX109" s="780"/>
      <c r="BY109" s="780"/>
      <c r="BZ109" s="780"/>
      <c r="CA109" s="775"/>
      <c r="CB109" s="775"/>
      <c r="CC109" s="580"/>
      <c r="CD109" s="580"/>
      <c r="CE109" s="580"/>
      <c r="CF109" s="580"/>
      <c r="CG109" s="580"/>
      <c r="CH109" s="580"/>
      <c r="CI109" s="580"/>
      <c r="CJ109" s="580"/>
      <c r="CK109" s="580"/>
      <c r="CL109" s="580"/>
      <c r="CM109" s="941"/>
      <c r="CN109" s="775"/>
      <c r="CO109" s="775"/>
      <c r="CP109" s="775"/>
      <c r="CQ109" s="775"/>
      <c r="CR109" s="775"/>
      <c r="CS109" s="775"/>
      <c r="CT109" s="771"/>
      <c r="CU109" s="941"/>
      <c r="CV109" s="941"/>
      <c r="CW109" s="941"/>
      <c r="CX109" s="941"/>
      <c r="CY109" s="941"/>
    </row>
    <row r="110" spans="1:103" ht="21.75" customHeight="1">
      <c r="A110" s="1768"/>
      <c r="B110" s="1769"/>
      <c r="C110" s="1769"/>
      <c r="D110" s="1769"/>
      <c r="E110" s="1769"/>
      <c r="F110" s="1769"/>
      <c r="G110" s="1769"/>
      <c r="H110" s="1769"/>
      <c r="I110" s="1769"/>
      <c r="J110" s="1769"/>
      <c r="K110" s="1769"/>
      <c r="L110" s="1769"/>
      <c r="M110" s="1769"/>
      <c r="N110" s="1769"/>
      <c r="O110" s="1176"/>
      <c r="P110" s="1177"/>
      <c r="Q110" s="1294"/>
      <c r="R110" s="1294"/>
      <c r="S110" s="1255" t="s">
        <v>125</v>
      </c>
      <c r="T110" s="1255"/>
      <c r="U110" s="1255"/>
      <c r="V110" s="1255"/>
      <c r="W110" s="1255"/>
      <c r="X110" s="1255"/>
      <c r="Y110" s="1255"/>
      <c r="Z110" s="1255"/>
      <c r="AA110" s="1999"/>
      <c r="AB110" s="1177"/>
      <c r="AC110" s="1294"/>
      <c r="AD110" s="1294"/>
      <c r="AE110" s="1255" t="s">
        <v>127</v>
      </c>
      <c r="AF110" s="1255"/>
      <c r="AG110" s="1255"/>
      <c r="AH110" s="1255"/>
      <c r="AI110" s="1255"/>
      <c r="AJ110" s="1255"/>
      <c r="AK110" s="1255"/>
      <c r="AL110" s="1772"/>
      <c r="AM110" s="759"/>
      <c r="AN110" s="759"/>
      <c r="AO110" s="759"/>
      <c r="AP110" s="759"/>
      <c r="AQ110" s="759"/>
      <c r="AR110" s="759"/>
      <c r="AS110" s="759"/>
      <c r="AT110" s="759"/>
      <c r="AU110" s="759"/>
      <c r="AV110" s="759"/>
      <c r="AW110" s="759"/>
      <c r="AX110" s="759"/>
      <c r="AY110" s="768"/>
      <c r="AZ110" s="768"/>
      <c r="BA110" s="768"/>
      <c r="BB110" s="768"/>
      <c r="BC110" s="42"/>
      <c r="BD110" s="127"/>
      <c r="BE110" s="799"/>
      <c r="BF110" s="800"/>
      <c r="BG110" s="799"/>
      <c r="BH110" s="596"/>
      <c r="BI110" s="799"/>
      <c r="BJ110" s="799"/>
      <c r="BK110" s="124"/>
      <c r="BL110" s="941"/>
      <c r="BM110" s="771"/>
      <c r="BN110" s="771"/>
      <c r="BO110" s="771"/>
      <c r="BP110" s="771"/>
      <c r="BQ110" s="771"/>
      <c r="BR110" s="771"/>
      <c r="BS110" s="771"/>
      <c r="BT110" s="771"/>
      <c r="BU110" s="780"/>
      <c r="BV110" s="780"/>
      <c r="BW110" s="780"/>
      <c r="BX110" s="780"/>
      <c r="BY110" s="780"/>
      <c r="BZ110" s="780"/>
      <c r="CA110" s="775"/>
      <c r="CB110" s="775"/>
      <c r="CC110" s="580"/>
      <c r="CD110" s="580"/>
      <c r="CE110" s="580"/>
      <c r="CF110" s="580"/>
      <c r="CG110" s="580"/>
      <c r="CH110" s="580"/>
      <c r="CI110" s="580"/>
      <c r="CJ110" s="580"/>
      <c r="CK110" s="580"/>
      <c r="CL110" s="580"/>
      <c r="CM110" s="941"/>
      <c r="CN110" s="775"/>
      <c r="CO110" s="775"/>
      <c r="CP110" s="775"/>
      <c r="CQ110" s="775"/>
      <c r="CR110" s="775"/>
      <c r="CS110" s="775"/>
      <c r="CT110" s="771"/>
      <c r="CU110" s="941"/>
      <c r="CV110" s="941"/>
      <c r="CW110" s="941"/>
      <c r="CX110" s="941"/>
      <c r="CY110" s="941"/>
    </row>
    <row r="111" spans="1:103" ht="21.75" customHeight="1" thickBot="1">
      <c r="A111" s="1770"/>
      <c r="B111" s="1771"/>
      <c r="C111" s="1771"/>
      <c r="D111" s="1771"/>
      <c r="E111" s="1771"/>
      <c r="F111" s="1771"/>
      <c r="G111" s="1771"/>
      <c r="H111" s="1771"/>
      <c r="I111" s="1771"/>
      <c r="J111" s="1771"/>
      <c r="K111" s="1771"/>
      <c r="L111" s="1771"/>
      <c r="M111" s="1771"/>
      <c r="N111" s="1771"/>
      <c r="O111" s="1178"/>
      <c r="P111" s="1179"/>
      <c r="Q111" s="1294"/>
      <c r="R111" s="1294"/>
      <c r="S111" s="1645" t="s">
        <v>126</v>
      </c>
      <c r="T111" s="1645"/>
      <c r="U111" s="1637"/>
      <c r="V111" s="1638"/>
      <c r="W111" s="1638"/>
      <c r="X111" s="1638"/>
      <c r="Y111" s="1638"/>
      <c r="Z111" s="1639"/>
      <c r="AA111" s="2000"/>
      <c r="AB111" s="1179"/>
      <c r="AC111" s="1294"/>
      <c r="AD111" s="1294"/>
      <c r="AE111" s="1645" t="s">
        <v>126</v>
      </c>
      <c r="AF111" s="1645"/>
      <c r="AG111" s="1637"/>
      <c r="AH111" s="1638"/>
      <c r="AI111" s="1638"/>
      <c r="AJ111" s="1638"/>
      <c r="AK111" s="1638"/>
      <c r="AL111" s="1814"/>
      <c r="AM111" s="759"/>
      <c r="AN111" s="759"/>
      <c r="AO111" s="759"/>
      <c r="AP111" s="759"/>
      <c r="AQ111" s="759"/>
      <c r="AR111" s="759"/>
      <c r="AS111" s="759"/>
      <c r="AT111" s="759"/>
      <c r="AU111" s="759"/>
      <c r="AV111" s="759"/>
      <c r="AW111" s="759"/>
      <c r="AX111" s="759"/>
      <c r="AY111" s="768"/>
      <c r="AZ111" s="768"/>
      <c r="BA111" s="768"/>
      <c r="BB111" s="768"/>
      <c r="BC111" s="42"/>
      <c r="BD111" s="127"/>
      <c r="BE111" s="799"/>
      <c r="BF111" s="800"/>
      <c r="BG111" s="799"/>
      <c r="BH111" s="596"/>
      <c r="BI111" s="799"/>
      <c r="BJ111" s="799"/>
      <c r="BK111" s="124"/>
      <c r="BL111" s="941"/>
      <c r="BM111" s="771"/>
      <c r="BN111" s="771"/>
      <c r="BO111" s="771"/>
      <c r="BP111" s="771"/>
      <c r="BQ111" s="771"/>
      <c r="BR111" s="771"/>
      <c r="BS111" s="771"/>
      <c r="BT111" s="771"/>
      <c r="BU111" s="780"/>
      <c r="BV111" s="780"/>
      <c r="BW111" s="780"/>
      <c r="BX111" s="780"/>
      <c r="BY111" s="780"/>
      <c r="BZ111" s="780"/>
      <c r="CA111" s="775"/>
      <c r="CB111" s="775"/>
      <c r="CC111" s="580"/>
      <c r="CD111" s="580"/>
      <c r="CE111" s="580"/>
      <c r="CF111" s="580"/>
      <c r="CG111" s="580"/>
      <c r="CH111" s="580"/>
      <c r="CI111" s="580"/>
      <c r="CJ111" s="580"/>
      <c r="CK111" s="580"/>
      <c r="CL111" s="580"/>
      <c r="CM111" s="941"/>
      <c r="CN111" s="775"/>
      <c r="CO111" s="775"/>
      <c r="CP111" s="775"/>
      <c r="CQ111" s="775"/>
      <c r="CR111" s="775"/>
      <c r="CS111" s="775"/>
      <c r="CT111" s="771"/>
      <c r="CU111" s="941"/>
      <c r="CV111" s="941"/>
      <c r="CW111" s="941"/>
      <c r="CX111" s="941"/>
      <c r="CY111" s="941"/>
    </row>
    <row r="112" spans="1:103" ht="21">
      <c r="A112" s="1640" t="s">
        <v>334</v>
      </c>
      <c r="B112" s="1641"/>
      <c r="C112" s="1641"/>
      <c r="D112" s="1641"/>
      <c r="E112" s="1641"/>
      <c r="F112" s="1641"/>
      <c r="G112" s="1641"/>
      <c r="H112" s="1641"/>
      <c r="I112" s="164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760"/>
      <c r="AN112" s="760"/>
      <c r="AO112" s="760"/>
      <c r="AP112" s="760"/>
      <c r="AQ112" s="760"/>
      <c r="AR112" s="760"/>
      <c r="AS112" s="760"/>
      <c r="AT112" s="760"/>
      <c r="AU112" s="765"/>
      <c r="AV112" s="765"/>
      <c r="AW112" s="765"/>
      <c r="AX112" s="765"/>
      <c r="AY112" s="765"/>
      <c r="AZ112" s="765"/>
      <c r="BA112" s="765"/>
      <c r="BB112" s="765"/>
      <c r="BC112" s="40"/>
      <c r="BD112" s="125"/>
      <c r="BE112" s="259"/>
      <c r="BF112" s="801"/>
      <c r="BG112" s="259"/>
      <c r="BH112" s="546"/>
      <c r="BI112" s="259"/>
      <c r="BJ112" s="259"/>
      <c r="BK112" s="259"/>
      <c r="BL112" s="941"/>
      <c r="BM112" s="771"/>
      <c r="BN112" s="771"/>
      <c r="BO112" s="771"/>
      <c r="BP112" s="771"/>
      <c r="BQ112" s="771"/>
      <c r="BR112" s="771"/>
      <c r="BS112" s="771"/>
      <c r="BT112" s="771"/>
      <c r="BU112" s="259"/>
      <c r="BV112" s="259"/>
      <c r="BW112" s="259"/>
      <c r="BX112" s="259"/>
      <c r="BY112" s="259"/>
      <c r="BZ112" s="259"/>
      <c r="CA112" s="259"/>
      <c r="CB112" s="259"/>
      <c r="CC112" s="259"/>
      <c r="CD112" s="259"/>
      <c r="CE112" s="259"/>
      <c r="CF112" s="259"/>
      <c r="CG112" s="259"/>
      <c r="CH112" s="259"/>
      <c r="CI112" s="259"/>
      <c r="CJ112" s="259"/>
      <c r="CK112" s="259"/>
      <c r="CL112" s="259"/>
      <c r="CM112" s="259"/>
      <c r="CN112" s="259"/>
      <c r="CO112" s="259"/>
      <c r="CP112" s="259"/>
      <c r="CQ112" s="259"/>
      <c r="CR112" s="259"/>
      <c r="CS112" s="259"/>
      <c r="CT112" s="771"/>
      <c r="CU112" s="771"/>
      <c r="CV112" s="771"/>
      <c r="CW112" s="40"/>
      <c r="CX112" s="40"/>
      <c r="CY112" s="941"/>
    </row>
    <row r="113" spans="1:246" ht="57.75" customHeight="1" thickBot="1">
      <c r="A113" s="1632" t="s">
        <v>335</v>
      </c>
      <c r="B113" s="1633"/>
      <c r="C113" s="1633"/>
      <c r="D113" s="1633"/>
      <c r="E113" s="1633"/>
      <c r="F113" s="1633"/>
      <c r="G113" s="1633"/>
      <c r="H113" s="1633"/>
      <c r="I113" s="1633"/>
      <c r="J113" s="1633"/>
      <c r="K113" s="1633"/>
      <c r="L113" s="1633"/>
      <c r="M113" s="1633"/>
      <c r="N113" s="1633"/>
      <c r="O113" s="1633"/>
      <c r="P113" s="1633"/>
      <c r="Q113" s="1633"/>
      <c r="R113" s="1633"/>
      <c r="S113" s="1633"/>
      <c r="T113" s="1633"/>
      <c r="U113" s="1633"/>
      <c r="V113" s="1633"/>
      <c r="W113" s="1633"/>
      <c r="X113" s="1633"/>
      <c r="Y113" s="1633"/>
      <c r="Z113" s="1633"/>
      <c r="AA113" s="1633"/>
      <c r="AB113" s="1633"/>
      <c r="AC113" s="1633"/>
      <c r="AD113" s="1633"/>
      <c r="AE113" s="1633"/>
      <c r="AF113" s="1633"/>
      <c r="AG113" s="1633"/>
      <c r="AH113" s="1633"/>
      <c r="AI113" s="1633"/>
      <c r="AJ113" s="1633"/>
      <c r="AK113" s="1633"/>
      <c r="AL113" s="1633"/>
      <c r="AM113" s="760"/>
      <c r="AN113" s="760"/>
      <c r="AO113" s="760"/>
      <c r="AP113" s="760"/>
      <c r="AQ113" s="760"/>
      <c r="AR113" s="760"/>
      <c r="AS113" s="760"/>
      <c r="AT113" s="760"/>
      <c r="AU113" s="765"/>
      <c r="AV113" s="765"/>
      <c r="AW113" s="765"/>
      <c r="AX113" s="765"/>
      <c r="AY113" s="765"/>
      <c r="AZ113" s="765"/>
      <c r="BA113" s="765"/>
      <c r="BB113" s="765"/>
      <c r="BC113" s="40"/>
      <c r="BD113" s="125"/>
      <c r="BE113" s="259"/>
      <c r="BF113" s="801"/>
      <c r="BG113" s="259"/>
      <c r="BH113" s="546"/>
      <c r="BI113" s="259"/>
      <c r="BJ113" s="259"/>
      <c r="BK113" s="259"/>
      <c r="BL113" s="941"/>
      <c r="BM113" s="771"/>
      <c r="BN113" s="771"/>
      <c r="BO113" s="771"/>
      <c r="BP113" s="771"/>
      <c r="BQ113" s="771"/>
      <c r="BR113" s="771"/>
      <c r="BS113" s="771"/>
      <c r="BT113" s="771"/>
      <c r="BU113" s="259"/>
      <c r="BV113" s="259"/>
      <c r="BW113" s="259"/>
      <c r="BX113" s="259"/>
      <c r="BY113" s="259"/>
      <c r="BZ113" s="259"/>
      <c r="CA113" s="259"/>
      <c r="CB113" s="259"/>
      <c r="CC113" s="259"/>
      <c r="CD113" s="259"/>
      <c r="CE113" s="259"/>
      <c r="CF113" s="259"/>
      <c r="CG113" s="259"/>
      <c r="CH113" s="259"/>
      <c r="CI113" s="259"/>
      <c r="CJ113" s="259"/>
      <c r="CK113" s="259"/>
      <c r="CL113" s="259"/>
      <c r="CM113" s="259"/>
      <c r="CN113" s="259"/>
      <c r="CO113" s="259"/>
      <c r="CP113" s="259"/>
      <c r="CQ113" s="259"/>
      <c r="CR113" s="259"/>
      <c r="CS113" s="259"/>
      <c r="CT113" s="771"/>
      <c r="CU113" s="771"/>
      <c r="CV113" s="771"/>
      <c r="CW113" s="40"/>
      <c r="CX113" s="40"/>
      <c r="CY113" s="941"/>
      <c r="CZ113" s="580"/>
      <c r="DA113" s="580"/>
      <c r="DB113" s="580"/>
      <c r="DC113" s="580"/>
      <c r="DD113" s="580"/>
      <c r="DE113" s="580"/>
      <c r="DF113" s="580"/>
      <c r="DG113" s="580"/>
      <c r="DH113" s="580"/>
      <c r="DI113" s="580"/>
      <c r="DJ113" s="580"/>
      <c r="DK113" s="580"/>
      <c r="DL113" s="580"/>
      <c r="DM113" s="580"/>
      <c r="DN113" s="580"/>
      <c r="DO113" s="580"/>
      <c r="DP113" s="580"/>
      <c r="DQ113" s="580"/>
      <c r="DR113" s="580"/>
      <c r="DS113" s="580"/>
      <c r="DT113" s="580"/>
      <c r="DU113" s="580"/>
      <c r="DV113" s="580"/>
      <c r="DW113" s="580"/>
      <c r="DX113" s="580"/>
      <c r="DY113" s="580"/>
      <c r="DZ113" s="580"/>
      <c r="EA113" s="580"/>
      <c r="EB113" s="580"/>
      <c r="EC113" s="580"/>
      <c r="ED113" s="580"/>
      <c r="EE113" s="580"/>
      <c r="EF113" s="580"/>
      <c r="EG113" s="580"/>
      <c r="EH113" s="580"/>
      <c r="EI113" s="580"/>
      <c r="EJ113" s="580"/>
      <c r="EK113" s="580"/>
      <c r="EL113" s="580"/>
      <c r="EM113" s="580"/>
      <c r="EN113" s="580"/>
      <c r="EO113" s="580"/>
      <c r="EP113" s="580"/>
      <c r="EQ113" s="580"/>
      <c r="ER113" s="580"/>
      <c r="ES113" s="580"/>
      <c r="ET113" s="580"/>
      <c r="EU113" s="580"/>
      <c r="EV113" s="580"/>
      <c r="EW113" s="580"/>
      <c r="EX113" s="580"/>
      <c r="EY113" s="580"/>
      <c r="EZ113" s="580"/>
      <c r="FA113" s="580"/>
      <c r="FB113" s="580"/>
      <c r="FC113" s="580"/>
      <c r="FD113" s="580"/>
      <c r="FE113" s="580"/>
      <c r="FF113" s="580"/>
      <c r="FG113" s="580"/>
      <c r="FH113" s="580"/>
      <c r="FI113" s="580"/>
      <c r="FJ113" s="580"/>
      <c r="FK113" s="580"/>
      <c r="FL113" s="580"/>
      <c r="FM113" s="580"/>
      <c r="FN113" s="580"/>
      <c r="FO113" s="580"/>
      <c r="FP113" s="580"/>
      <c r="FQ113" s="580"/>
      <c r="FR113" s="580"/>
      <c r="FS113" s="580"/>
      <c r="FT113" s="580"/>
      <c r="FU113" s="580"/>
      <c r="FV113" s="580"/>
      <c r="FW113" s="580"/>
      <c r="FX113" s="580"/>
      <c r="FY113" s="580"/>
      <c r="FZ113" s="580"/>
      <c r="GA113" s="580"/>
      <c r="GB113" s="580"/>
      <c r="GC113" s="580"/>
      <c r="GD113" s="580"/>
      <c r="GE113" s="580"/>
      <c r="GF113" s="580"/>
      <c r="GG113" s="580"/>
      <c r="GH113" s="580"/>
      <c r="GI113" s="580"/>
      <c r="GJ113" s="580"/>
      <c r="GK113" s="580"/>
      <c r="GL113" s="580"/>
      <c r="GM113" s="580"/>
      <c r="GN113" s="580"/>
      <c r="GO113" s="580"/>
      <c r="GP113" s="580"/>
      <c r="GQ113" s="580"/>
      <c r="GR113" s="580"/>
      <c r="GS113" s="580"/>
      <c r="GT113" s="580"/>
      <c r="GU113" s="580"/>
      <c r="GV113" s="580"/>
      <c r="GW113" s="580"/>
      <c r="GX113" s="580"/>
      <c r="GY113" s="580"/>
      <c r="GZ113" s="580"/>
      <c r="HA113" s="580"/>
      <c r="HB113" s="580"/>
      <c r="HC113" s="580"/>
      <c r="HD113" s="580"/>
      <c r="HE113" s="580"/>
      <c r="HF113" s="580"/>
      <c r="HG113" s="580"/>
      <c r="HH113" s="580"/>
      <c r="HI113" s="580"/>
      <c r="HJ113" s="580"/>
      <c r="HK113" s="580"/>
      <c r="HL113" s="580"/>
      <c r="HM113" s="580"/>
      <c r="HN113" s="580"/>
      <c r="HO113" s="580"/>
      <c r="HP113" s="580"/>
      <c r="HQ113" s="580"/>
      <c r="HR113" s="580"/>
      <c r="HS113" s="580"/>
      <c r="HT113" s="580"/>
      <c r="HU113" s="580"/>
      <c r="HV113" s="580"/>
      <c r="HW113" s="580"/>
      <c r="HX113" s="580"/>
      <c r="HY113" s="580"/>
      <c r="HZ113" s="580"/>
      <c r="IA113" s="580"/>
      <c r="IB113" s="580"/>
      <c r="IC113" s="580"/>
      <c r="ID113" s="580"/>
      <c r="IE113" s="580"/>
      <c r="IF113" s="580"/>
      <c r="IG113" s="580"/>
      <c r="IH113" s="580"/>
      <c r="II113" s="580"/>
      <c r="IJ113" s="580"/>
      <c r="IK113" s="580"/>
      <c r="IL113" s="580"/>
    </row>
    <row r="114" spans="1:246" s="18" customFormat="1" ht="27.75" customHeight="1">
      <c r="A114" s="1337"/>
      <c r="B114" s="1338"/>
      <c r="C114" s="1338"/>
      <c r="D114" s="1338"/>
      <c r="E114" s="1338"/>
      <c r="F114" s="1338"/>
      <c r="G114" s="1338"/>
      <c r="H114" s="1338"/>
      <c r="I114" s="1338"/>
      <c r="J114" s="1338"/>
      <c r="K114" s="1338"/>
      <c r="L114" s="1338"/>
      <c r="M114" s="1338"/>
      <c r="N114" s="1338"/>
      <c r="O114" s="1338"/>
      <c r="P114" s="1338"/>
      <c r="Q114" s="1338"/>
      <c r="R114" s="1338"/>
      <c r="S114" s="1338"/>
      <c r="T114" s="1338"/>
      <c r="U114" s="1338"/>
      <c r="V114" s="1338"/>
      <c r="W114" s="1338"/>
      <c r="X114" s="1338"/>
      <c r="Y114" s="1338"/>
      <c r="Z114" s="1338"/>
      <c r="AA114" s="1338"/>
      <c r="AB114" s="1338"/>
      <c r="AC114" s="1338"/>
      <c r="AD114" s="1338"/>
      <c r="AE114" s="1338"/>
      <c r="AF114" s="1338"/>
      <c r="AG114" s="1338"/>
      <c r="AH114" s="1338"/>
      <c r="AI114" s="1338"/>
      <c r="AJ114" s="1338"/>
      <c r="AK114" s="1343"/>
      <c r="AL114" s="1344"/>
      <c r="AM114" s="794"/>
      <c r="AN114" s="794"/>
      <c r="AO114" s="794"/>
      <c r="AP114" s="794"/>
      <c r="AQ114" s="794"/>
      <c r="AR114" s="794"/>
      <c r="AS114" s="794"/>
      <c r="AT114" s="794"/>
      <c r="AU114" s="794"/>
      <c r="AV114" s="794"/>
      <c r="AW114" s="794"/>
      <c r="AX114" s="794"/>
      <c r="AY114" s="794"/>
      <c r="AZ114" s="794"/>
      <c r="BA114" s="794"/>
      <c r="BB114" s="794"/>
      <c r="BC114" s="44"/>
      <c r="BD114" s="132"/>
      <c r="BE114" s="259"/>
      <c r="BF114" s="801"/>
      <c r="BG114" s="259"/>
      <c r="BH114" s="546"/>
      <c r="BI114" s="259"/>
      <c r="BJ114" s="780"/>
      <c r="BK114" s="780"/>
      <c r="BL114" s="780"/>
      <c r="BM114" s="802"/>
      <c r="BN114" s="802"/>
      <c r="BO114" s="802"/>
      <c r="BP114" s="802"/>
      <c r="BQ114" s="802"/>
      <c r="BR114" s="802"/>
      <c r="BS114" s="802"/>
      <c r="BT114" s="802"/>
      <c r="BU114" s="259"/>
      <c r="BV114" s="776"/>
      <c r="BW114" s="776"/>
      <c r="BX114" s="776"/>
      <c r="BY114" s="776"/>
      <c r="BZ114" s="776"/>
      <c r="CA114" s="776"/>
      <c r="CB114" s="776"/>
      <c r="CC114" s="780"/>
      <c r="CD114" s="780"/>
      <c r="CE114" s="780"/>
      <c r="CF114" s="780"/>
      <c r="CG114" s="780"/>
      <c r="CH114" s="780"/>
      <c r="CI114" s="776"/>
      <c r="CJ114" s="776"/>
      <c r="CK114" s="776"/>
      <c r="CL114" s="776"/>
      <c r="CM114" s="776"/>
      <c r="CN114" s="776"/>
      <c r="CO114" s="776"/>
      <c r="CP114" s="776"/>
      <c r="CQ114" s="776"/>
      <c r="CR114" s="776"/>
      <c r="CS114" s="776"/>
      <c r="CT114" s="259"/>
      <c r="CU114" s="259"/>
      <c r="CV114" s="259"/>
      <c r="CW114" s="780"/>
      <c r="CX114" s="780"/>
      <c r="CY114" s="780"/>
      <c r="CZ114" s="780"/>
      <c r="DA114" s="780"/>
      <c r="DB114" s="780"/>
      <c r="DC114" s="780"/>
      <c r="DD114" s="780"/>
      <c r="DE114" s="780"/>
      <c r="DF114" s="780"/>
      <c r="DG114" s="780"/>
      <c r="DH114" s="780"/>
      <c r="DI114" s="780"/>
      <c r="DJ114" s="780"/>
      <c r="DK114" s="780"/>
      <c r="DL114" s="780"/>
      <c r="DM114" s="780"/>
      <c r="DN114" s="780"/>
      <c r="DO114" s="780"/>
      <c r="DP114" s="780"/>
      <c r="DQ114" s="780"/>
      <c r="DR114" s="780"/>
      <c r="DS114" s="780"/>
      <c r="DT114" s="780"/>
      <c r="DU114" s="780"/>
      <c r="DV114" s="780"/>
      <c r="DW114" s="780"/>
      <c r="DX114" s="780"/>
      <c r="DY114" s="780"/>
      <c r="DZ114" s="780"/>
      <c r="EA114" s="780"/>
      <c r="EB114" s="780"/>
      <c r="EC114" s="780"/>
      <c r="ED114" s="780"/>
      <c r="EE114" s="780"/>
      <c r="EF114" s="780"/>
      <c r="EG114" s="780"/>
      <c r="EH114" s="780"/>
      <c r="EI114" s="780"/>
      <c r="EJ114" s="780"/>
      <c r="EK114" s="780"/>
      <c r="EL114" s="780"/>
      <c r="EM114" s="780"/>
      <c r="EN114" s="780"/>
      <c r="EO114" s="780"/>
      <c r="EP114" s="780"/>
      <c r="EQ114" s="780"/>
      <c r="ER114" s="780"/>
      <c r="ES114" s="780"/>
      <c r="ET114" s="780"/>
      <c r="EU114" s="780"/>
      <c r="EV114" s="780"/>
      <c r="EW114" s="780"/>
      <c r="EX114" s="780"/>
      <c r="EY114" s="780"/>
      <c r="EZ114" s="780"/>
      <c r="FA114" s="780"/>
      <c r="FB114" s="780"/>
      <c r="FC114" s="780"/>
      <c r="FD114" s="780"/>
      <c r="FE114" s="780"/>
      <c r="FF114" s="780"/>
      <c r="FG114" s="780"/>
      <c r="FH114" s="780"/>
      <c r="FI114" s="780"/>
      <c r="FJ114" s="780"/>
      <c r="FK114" s="780"/>
      <c r="FL114" s="780"/>
      <c r="FM114" s="780"/>
      <c r="FN114" s="780"/>
      <c r="FO114" s="780"/>
      <c r="FP114" s="780"/>
      <c r="FQ114" s="780"/>
      <c r="FR114" s="780"/>
      <c r="FS114" s="780"/>
      <c r="FT114" s="780"/>
      <c r="FU114" s="780"/>
      <c r="FV114" s="780"/>
      <c r="FW114" s="780"/>
      <c r="FX114" s="780"/>
      <c r="FY114" s="780"/>
      <c r="FZ114" s="780"/>
      <c r="GA114" s="780"/>
      <c r="GB114" s="780"/>
      <c r="GC114" s="780"/>
      <c r="GD114" s="780"/>
      <c r="GE114" s="780"/>
      <c r="GF114" s="780"/>
      <c r="GG114" s="780"/>
      <c r="GH114" s="780"/>
      <c r="GI114" s="780"/>
      <c r="GJ114" s="780"/>
      <c r="GK114" s="780"/>
      <c r="GL114" s="780"/>
      <c r="GM114" s="780"/>
      <c r="GN114" s="780"/>
      <c r="GO114" s="780"/>
      <c r="GP114" s="780"/>
      <c r="GQ114" s="780"/>
      <c r="GR114" s="780"/>
      <c r="GS114" s="780"/>
      <c r="GT114" s="780"/>
      <c r="GU114" s="780"/>
      <c r="GV114" s="780"/>
      <c r="GW114" s="780"/>
      <c r="GX114" s="780"/>
      <c r="GY114" s="780"/>
      <c r="GZ114" s="780"/>
      <c r="HA114" s="780"/>
      <c r="HB114" s="780"/>
      <c r="HC114" s="780"/>
      <c r="HD114" s="780"/>
      <c r="HE114" s="780"/>
      <c r="HF114" s="780"/>
      <c r="HG114" s="780"/>
      <c r="HH114" s="780"/>
      <c r="HI114" s="780"/>
      <c r="HJ114" s="780"/>
      <c r="HK114" s="780"/>
      <c r="HL114" s="780"/>
      <c r="HM114" s="780"/>
      <c r="HN114" s="780"/>
      <c r="HO114" s="780"/>
      <c r="HP114" s="780"/>
      <c r="HQ114" s="780"/>
      <c r="HR114" s="780"/>
      <c r="HS114" s="780"/>
      <c r="HT114" s="780"/>
      <c r="HU114" s="780"/>
      <c r="HV114" s="780"/>
      <c r="HW114" s="780"/>
      <c r="HX114" s="780"/>
      <c r="HY114" s="780"/>
      <c r="HZ114" s="780"/>
      <c r="IA114" s="780"/>
      <c r="IB114" s="780"/>
      <c r="IC114" s="780"/>
      <c r="ID114" s="780"/>
      <c r="IE114" s="780"/>
      <c r="IF114" s="780"/>
      <c r="IG114" s="780"/>
      <c r="IH114" s="780"/>
      <c r="II114" s="780"/>
      <c r="IJ114" s="780"/>
      <c r="IK114" s="780"/>
      <c r="IL114" s="780"/>
    </row>
    <row r="115" spans="1:246" s="18" customFormat="1" ht="27.75" customHeight="1">
      <c r="A115" s="1339"/>
      <c r="B115" s="1340"/>
      <c r="C115" s="1340"/>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340"/>
      <c r="AJ115" s="1340"/>
      <c r="AK115" s="1345"/>
      <c r="AL115" s="1346"/>
      <c r="AM115" s="794"/>
      <c r="AN115" s="794"/>
      <c r="AO115" s="794"/>
      <c r="AP115" s="794"/>
      <c r="AQ115" s="794"/>
      <c r="AR115" s="794"/>
      <c r="AS115" s="794"/>
      <c r="AT115" s="794"/>
      <c r="AU115" s="794"/>
      <c r="AV115" s="794"/>
      <c r="AW115" s="794"/>
      <c r="AX115" s="794"/>
      <c r="AY115" s="794"/>
      <c r="AZ115" s="794"/>
      <c r="BA115" s="794"/>
      <c r="BB115" s="794"/>
      <c r="BC115" s="44"/>
      <c r="BD115" s="132"/>
      <c r="BE115" s="259"/>
      <c r="BF115" s="801"/>
      <c r="BG115" s="259"/>
      <c r="BH115" s="546"/>
      <c r="BI115" s="259"/>
      <c r="BJ115" s="780"/>
      <c r="BK115" s="780"/>
      <c r="BL115" s="780"/>
      <c r="BM115" s="802"/>
      <c r="BN115" s="802"/>
      <c r="BO115" s="802"/>
      <c r="BP115" s="802"/>
      <c r="BQ115" s="802"/>
      <c r="BR115" s="802"/>
      <c r="BS115" s="802"/>
      <c r="BT115" s="802"/>
      <c r="BU115" s="259"/>
      <c r="BV115" s="776"/>
      <c r="BW115" s="776"/>
      <c r="BX115" s="776"/>
      <c r="BY115" s="776"/>
      <c r="BZ115" s="776"/>
      <c r="CA115" s="776"/>
      <c r="CB115" s="776"/>
      <c r="CC115" s="780"/>
      <c r="CD115" s="780"/>
      <c r="CE115" s="780"/>
      <c r="CF115" s="780"/>
      <c r="CG115" s="780"/>
      <c r="CH115" s="780"/>
      <c r="CI115" s="776"/>
      <c r="CJ115" s="776"/>
      <c r="CK115" s="776"/>
      <c r="CL115" s="776"/>
      <c r="CM115" s="776"/>
      <c r="CN115" s="776"/>
      <c r="CO115" s="776"/>
      <c r="CP115" s="776"/>
      <c r="CQ115" s="776"/>
      <c r="CR115" s="776"/>
      <c r="CS115" s="776"/>
      <c r="CT115" s="259"/>
      <c r="CU115" s="259"/>
      <c r="CV115" s="259"/>
      <c r="CW115" s="780"/>
      <c r="CX115" s="780"/>
      <c r="CY115" s="780"/>
      <c r="CZ115" s="780"/>
      <c r="DA115" s="780"/>
      <c r="DB115" s="780"/>
      <c r="DC115" s="780"/>
      <c r="DD115" s="780"/>
      <c r="DE115" s="780"/>
      <c r="DF115" s="780"/>
      <c r="DG115" s="780"/>
      <c r="DH115" s="780"/>
      <c r="DI115" s="780"/>
      <c r="DJ115" s="780"/>
      <c r="DK115" s="780"/>
      <c r="DL115" s="780"/>
      <c r="DM115" s="780"/>
      <c r="DN115" s="780"/>
      <c r="DO115" s="780"/>
      <c r="DP115" s="780"/>
      <c r="DQ115" s="780"/>
      <c r="DR115" s="780"/>
      <c r="DS115" s="780"/>
      <c r="DT115" s="780"/>
      <c r="DU115" s="780"/>
      <c r="DV115" s="780"/>
      <c r="DW115" s="780"/>
      <c r="DX115" s="780"/>
      <c r="DY115" s="780"/>
      <c r="DZ115" s="780"/>
      <c r="EA115" s="780"/>
      <c r="EB115" s="780"/>
      <c r="EC115" s="780"/>
      <c r="ED115" s="780"/>
      <c r="EE115" s="780"/>
      <c r="EF115" s="780"/>
      <c r="EG115" s="780"/>
      <c r="EH115" s="780"/>
      <c r="EI115" s="780"/>
      <c r="EJ115" s="780"/>
      <c r="EK115" s="780"/>
      <c r="EL115" s="780"/>
      <c r="EM115" s="780"/>
      <c r="EN115" s="780"/>
      <c r="EO115" s="780"/>
      <c r="EP115" s="780"/>
      <c r="EQ115" s="780"/>
      <c r="ER115" s="780"/>
      <c r="ES115" s="780"/>
      <c r="ET115" s="780"/>
      <c r="EU115" s="780"/>
      <c r="EV115" s="780"/>
      <c r="EW115" s="780"/>
      <c r="EX115" s="780"/>
      <c r="EY115" s="780"/>
      <c r="EZ115" s="780"/>
      <c r="FA115" s="780"/>
      <c r="FB115" s="780"/>
      <c r="FC115" s="780"/>
      <c r="FD115" s="780"/>
      <c r="FE115" s="780"/>
      <c r="FF115" s="780"/>
      <c r="FG115" s="780"/>
      <c r="FH115" s="780"/>
      <c r="FI115" s="780"/>
      <c r="FJ115" s="780"/>
      <c r="FK115" s="780"/>
      <c r="FL115" s="780"/>
      <c r="FM115" s="780"/>
      <c r="FN115" s="780"/>
      <c r="FO115" s="780"/>
      <c r="FP115" s="780"/>
      <c r="FQ115" s="780"/>
      <c r="FR115" s="780"/>
      <c r="FS115" s="780"/>
      <c r="FT115" s="780"/>
      <c r="FU115" s="780"/>
      <c r="FV115" s="780"/>
      <c r="FW115" s="780"/>
      <c r="FX115" s="780"/>
      <c r="FY115" s="780"/>
      <c r="FZ115" s="780"/>
      <c r="GA115" s="780"/>
      <c r="GB115" s="780"/>
      <c r="GC115" s="780"/>
      <c r="GD115" s="780"/>
      <c r="GE115" s="780"/>
      <c r="GF115" s="780"/>
      <c r="GG115" s="780"/>
      <c r="GH115" s="780"/>
      <c r="GI115" s="780"/>
      <c r="GJ115" s="780"/>
      <c r="GK115" s="780"/>
      <c r="GL115" s="780"/>
      <c r="GM115" s="780"/>
      <c r="GN115" s="780"/>
      <c r="GO115" s="780"/>
      <c r="GP115" s="780"/>
      <c r="GQ115" s="780"/>
      <c r="GR115" s="780"/>
      <c r="GS115" s="780"/>
      <c r="GT115" s="780"/>
      <c r="GU115" s="780"/>
      <c r="GV115" s="780"/>
      <c r="GW115" s="780"/>
      <c r="GX115" s="780"/>
      <c r="GY115" s="780"/>
      <c r="GZ115" s="780"/>
      <c r="HA115" s="780"/>
      <c r="HB115" s="780"/>
      <c r="HC115" s="780"/>
      <c r="HD115" s="780"/>
      <c r="HE115" s="780"/>
      <c r="HF115" s="780"/>
      <c r="HG115" s="780"/>
      <c r="HH115" s="780"/>
      <c r="HI115" s="780"/>
      <c r="HJ115" s="780"/>
      <c r="HK115" s="780"/>
      <c r="HL115" s="780"/>
      <c r="HM115" s="780"/>
      <c r="HN115" s="780"/>
      <c r="HO115" s="780"/>
      <c r="HP115" s="780"/>
      <c r="HQ115" s="780"/>
      <c r="HR115" s="780"/>
      <c r="HS115" s="780"/>
      <c r="HT115" s="780"/>
      <c r="HU115" s="780"/>
      <c r="HV115" s="780"/>
      <c r="HW115" s="780"/>
      <c r="HX115" s="780"/>
      <c r="HY115" s="780"/>
      <c r="HZ115" s="780"/>
      <c r="IA115" s="780"/>
      <c r="IB115" s="780"/>
      <c r="IC115" s="780"/>
      <c r="ID115" s="780"/>
      <c r="IE115" s="780"/>
      <c r="IF115" s="780"/>
      <c r="IG115" s="780"/>
      <c r="IH115" s="780"/>
      <c r="II115" s="780"/>
      <c r="IJ115" s="780"/>
      <c r="IK115" s="780"/>
      <c r="IL115" s="780"/>
    </row>
    <row r="116" spans="1:246" s="18" customFormat="1" ht="27.75" customHeight="1">
      <c r="A116" s="1339"/>
      <c r="B116" s="1340"/>
      <c r="C116" s="1340"/>
      <c r="D116" s="1340"/>
      <c r="E116" s="1340"/>
      <c r="F116" s="1340"/>
      <c r="G116" s="1340"/>
      <c r="H116" s="1340"/>
      <c r="I116" s="1340"/>
      <c r="J116" s="1340"/>
      <c r="K116" s="1340"/>
      <c r="L116" s="1340"/>
      <c r="M116" s="1340"/>
      <c r="N116" s="1340"/>
      <c r="O116" s="1340"/>
      <c r="P116" s="1340"/>
      <c r="Q116" s="1340"/>
      <c r="R116" s="1340"/>
      <c r="S116" s="1340"/>
      <c r="T116" s="1340"/>
      <c r="U116" s="1340"/>
      <c r="V116" s="1340"/>
      <c r="W116" s="1340"/>
      <c r="X116" s="1340"/>
      <c r="Y116" s="1340"/>
      <c r="Z116" s="1340"/>
      <c r="AA116" s="1340"/>
      <c r="AB116" s="1340"/>
      <c r="AC116" s="1340"/>
      <c r="AD116" s="1340"/>
      <c r="AE116" s="1340"/>
      <c r="AF116" s="1340"/>
      <c r="AG116" s="1340"/>
      <c r="AH116" s="1340"/>
      <c r="AI116" s="1340"/>
      <c r="AJ116" s="1340"/>
      <c r="AK116" s="1345"/>
      <c r="AL116" s="1346"/>
      <c r="AM116" s="794"/>
      <c r="AN116" s="794"/>
      <c r="AO116" s="794"/>
      <c r="AP116" s="794"/>
      <c r="AQ116" s="794"/>
      <c r="AR116" s="794"/>
      <c r="AS116" s="794"/>
      <c r="AT116" s="794"/>
      <c r="AU116" s="794"/>
      <c r="AV116" s="794"/>
      <c r="AW116" s="794"/>
      <c r="AX116" s="794"/>
      <c r="AY116" s="794"/>
      <c r="AZ116" s="794"/>
      <c r="BA116" s="794"/>
      <c r="BB116" s="794"/>
      <c r="BC116" s="44"/>
      <c r="BD116" s="132"/>
      <c r="BE116" s="259"/>
      <c r="BF116" s="801"/>
      <c r="BG116" s="259"/>
      <c r="BH116" s="546"/>
      <c r="BI116" s="259"/>
      <c r="BJ116" s="780"/>
      <c r="BK116" s="780"/>
      <c r="BL116" s="780"/>
      <c r="BM116" s="802"/>
      <c r="BN116" s="802"/>
      <c r="BO116" s="802"/>
      <c r="BP116" s="802"/>
      <c r="BQ116" s="802"/>
      <c r="BR116" s="802"/>
      <c r="BS116" s="802"/>
      <c r="BT116" s="802"/>
      <c r="BU116" s="259"/>
      <c r="BV116" s="776"/>
      <c r="BW116" s="776"/>
      <c r="BX116" s="776"/>
      <c r="BY116" s="776"/>
      <c r="BZ116" s="776"/>
      <c r="CA116" s="776"/>
      <c r="CB116" s="776"/>
      <c r="CC116" s="780"/>
      <c r="CD116" s="780"/>
      <c r="CE116" s="780"/>
      <c r="CF116" s="780"/>
      <c r="CG116" s="780"/>
      <c r="CH116" s="780"/>
      <c r="CI116" s="776"/>
      <c r="CJ116" s="776"/>
      <c r="CK116" s="776"/>
      <c r="CL116" s="776"/>
      <c r="CM116" s="776"/>
      <c r="CN116" s="776"/>
      <c r="CO116" s="776"/>
      <c r="CP116" s="776"/>
      <c r="CQ116" s="776"/>
      <c r="CR116" s="776"/>
      <c r="CS116" s="776"/>
      <c r="CT116" s="259"/>
      <c r="CU116" s="259"/>
      <c r="CV116" s="259"/>
      <c r="CW116" s="780"/>
      <c r="CX116" s="780"/>
      <c r="CY116" s="780"/>
      <c r="CZ116" s="780"/>
      <c r="DA116" s="780"/>
      <c r="DB116" s="780"/>
      <c r="DC116" s="780"/>
      <c r="DD116" s="780"/>
      <c r="DE116" s="780"/>
      <c r="DF116" s="780"/>
      <c r="DG116" s="780"/>
      <c r="DH116" s="780"/>
      <c r="DI116" s="780"/>
      <c r="DJ116" s="780"/>
      <c r="DK116" s="780"/>
      <c r="DL116" s="780"/>
      <c r="DM116" s="780"/>
      <c r="DN116" s="780"/>
      <c r="DO116" s="780"/>
      <c r="DP116" s="780"/>
      <c r="DQ116" s="780"/>
      <c r="DR116" s="780"/>
      <c r="DS116" s="780"/>
      <c r="DT116" s="780"/>
      <c r="DU116" s="780"/>
      <c r="DV116" s="780"/>
      <c r="DW116" s="780"/>
      <c r="DX116" s="780"/>
      <c r="DY116" s="780"/>
      <c r="DZ116" s="780"/>
      <c r="EA116" s="780"/>
      <c r="EB116" s="780"/>
      <c r="EC116" s="780"/>
      <c r="ED116" s="780"/>
      <c r="EE116" s="780"/>
      <c r="EF116" s="780"/>
      <c r="EG116" s="780"/>
      <c r="EH116" s="780"/>
      <c r="EI116" s="780"/>
      <c r="EJ116" s="780"/>
      <c r="EK116" s="780"/>
      <c r="EL116" s="780"/>
      <c r="EM116" s="780"/>
      <c r="EN116" s="780"/>
      <c r="EO116" s="780"/>
      <c r="EP116" s="780"/>
      <c r="EQ116" s="780"/>
      <c r="ER116" s="780"/>
      <c r="ES116" s="780"/>
      <c r="ET116" s="780"/>
      <c r="EU116" s="780"/>
      <c r="EV116" s="780"/>
      <c r="EW116" s="780"/>
      <c r="EX116" s="780"/>
      <c r="EY116" s="780"/>
      <c r="EZ116" s="780"/>
      <c r="FA116" s="780"/>
      <c r="FB116" s="780"/>
      <c r="FC116" s="780"/>
      <c r="FD116" s="780"/>
      <c r="FE116" s="780"/>
      <c r="FF116" s="780"/>
      <c r="FG116" s="780"/>
      <c r="FH116" s="780"/>
      <c r="FI116" s="780"/>
      <c r="FJ116" s="780"/>
      <c r="FK116" s="780"/>
      <c r="FL116" s="780"/>
      <c r="FM116" s="780"/>
      <c r="FN116" s="780"/>
      <c r="FO116" s="780"/>
      <c r="FP116" s="780"/>
      <c r="FQ116" s="780"/>
      <c r="FR116" s="780"/>
      <c r="FS116" s="780"/>
      <c r="FT116" s="780"/>
      <c r="FU116" s="780"/>
      <c r="FV116" s="780"/>
      <c r="FW116" s="780"/>
      <c r="FX116" s="780"/>
      <c r="FY116" s="780"/>
      <c r="FZ116" s="780"/>
      <c r="GA116" s="780"/>
      <c r="GB116" s="780"/>
      <c r="GC116" s="780"/>
      <c r="GD116" s="780"/>
      <c r="GE116" s="780"/>
      <c r="GF116" s="780"/>
      <c r="GG116" s="780"/>
      <c r="GH116" s="780"/>
      <c r="GI116" s="780"/>
      <c r="GJ116" s="780"/>
      <c r="GK116" s="780"/>
      <c r="GL116" s="780"/>
      <c r="GM116" s="780"/>
      <c r="GN116" s="780"/>
      <c r="GO116" s="780"/>
      <c r="GP116" s="780"/>
      <c r="GQ116" s="780"/>
      <c r="GR116" s="780"/>
      <c r="GS116" s="780"/>
      <c r="GT116" s="780"/>
      <c r="GU116" s="780"/>
      <c r="GV116" s="780"/>
      <c r="GW116" s="780"/>
      <c r="GX116" s="780"/>
      <c r="GY116" s="780"/>
      <c r="GZ116" s="780"/>
      <c r="HA116" s="780"/>
      <c r="HB116" s="780"/>
      <c r="HC116" s="780"/>
      <c r="HD116" s="780"/>
      <c r="HE116" s="780"/>
      <c r="HF116" s="780"/>
      <c r="HG116" s="780"/>
      <c r="HH116" s="780"/>
      <c r="HI116" s="780"/>
      <c r="HJ116" s="780"/>
      <c r="HK116" s="780"/>
      <c r="HL116" s="780"/>
      <c r="HM116" s="780"/>
      <c r="HN116" s="780"/>
      <c r="HO116" s="780"/>
      <c r="HP116" s="780"/>
      <c r="HQ116" s="780"/>
      <c r="HR116" s="780"/>
      <c r="HS116" s="780"/>
      <c r="HT116" s="780"/>
      <c r="HU116" s="780"/>
      <c r="HV116" s="780"/>
      <c r="HW116" s="780"/>
      <c r="HX116" s="780"/>
      <c r="HY116" s="780"/>
      <c r="HZ116" s="780"/>
      <c r="IA116" s="780"/>
      <c r="IB116" s="780"/>
      <c r="IC116" s="780"/>
      <c r="ID116" s="780"/>
      <c r="IE116" s="780"/>
      <c r="IF116" s="780"/>
      <c r="IG116" s="780"/>
      <c r="IH116" s="780"/>
      <c r="II116" s="780"/>
      <c r="IJ116" s="780"/>
      <c r="IK116" s="780"/>
      <c r="IL116" s="780"/>
    </row>
    <row r="117" spans="1:246" s="18" customFormat="1" ht="96" customHeight="1">
      <c r="A117" s="1339"/>
      <c r="B117" s="1340"/>
      <c r="C117" s="1340"/>
      <c r="D117" s="1340"/>
      <c r="E117" s="1340"/>
      <c r="F117" s="1340"/>
      <c r="G117" s="1340"/>
      <c r="H117" s="1340"/>
      <c r="I117" s="1340"/>
      <c r="J117" s="1340"/>
      <c r="K117" s="1340"/>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0"/>
      <c r="AG117" s="1340"/>
      <c r="AH117" s="1340"/>
      <c r="AI117" s="1340"/>
      <c r="AJ117" s="1340"/>
      <c r="AK117" s="1345"/>
      <c r="AL117" s="1346"/>
      <c r="AM117" s="794"/>
      <c r="AN117" s="794"/>
      <c r="AO117" s="794"/>
      <c r="AP117" s="794"/>
      <c r="AQ117" s="794"/>
      <c r="AR117" s="794"/>
      <c r="AS117" s="794"/>
      <c r="AT117" s="794"/>
      <c r="AU117" s="794"/>
      <c r="AV117" s="794"/>
      <c r="AW117" s="794"/>
      <c r="AX117" s="794"/>
      <c r="AY117" s="794"/>
      <c r="AZ117" s="794"/>
      <c r="BA117" s="794"/>
      <c r="BB117" s="794"/>
      <c r="BC117" s="44"/>
      <c r="BD117" s="132"/>
      <c r="BE117" s="259"/>
      <c r="BF117" s="801"/>
      <c r="BG117" s="259"/>
      <c r="BH117" s="546"/>
      <c r="BI117" s="259"/>
      <c r="BJ117" s="780"/>
      <c r="BK117" s="780"/>
      <c r="BL117" s="780"/>
      <c r="BM117" s="802"/>
      <c r="BN117" s="802"/>
      <c r="BO117" s="802"/>
      <c r="BP117" s="802"/>
      <c r="BQ117" s="802"/>
      <c r="BR117" s="802"/>
      <c r="BS117" s="802"/>
      <c r="BT117" s="802"/>
      <c r="BU117" s="259"/>
      <c r="BV117" s="776"/>
      <c r="BW117" s="776"/>
      <c r="BX117" s="776"/>
      <c r="BY117" s="776"/>
      <c r="BZ117" s="776"/>
      <c r="CA117" s="776"/>
      <c r="CB117" s="776"/>
      <c r="CC117" s="780"/>
      <c r="CD117" s="780"/>
      <c r="CE117" s="780"/>
      <c r="CF117" s="780"/>
      <c r="CG117" s="780"/>
      <c r="CH117" s="780"/>
      <c r="CI117" s="776"/>
      <c r="CJ117" s="776"/>
      <c r="CK117" s="776"/>
      <c r="CL117" s="776"/>
      <c r="CM117" s="776"/>
      <c r="CN117" s="776"/>
      <c r="CO117" s="776"/>
      <c r="CP117" s="776"/>
      <c r="CQ117" s="776"/>
      <c r="CR117" s="776"/>
      <c r="CS117" s="776"/>
      <c r="CT117" s="259"/>
      <c r="CU117" s="259"/>
      <c r="CV117" s="259"/>
      <c r="CW117" s="780"/>
      <c r="CX117" s="780"/>
      <c r="CY117" s="780"/>
      <c r="CZ117" s="780"/>
      <c r="DA117" s="780"/>
      <c r="DB117" s="780"/>
      <c r="DC117" s="780"/>
      <c r="DD117" s="780"/>
      <c r="DE117" s="780"/>
      <c r="DF117" s="780"/>
      <c r="DG117" s="780"/>
      <c r="DH117" s="780"/>
      <c r="DI117" s="780"/>
      <c r="DJ117" s="780"/>
      <c r="DK117" s="780"/>
      <c r="DL117" s="780"/>
      <c r="DM117" s="780"/>
      <c r="DN117" s="780"/>
      <c r="DO117" s="780"/>
      <c r="DP117" s="780"/>
      <c r="DQ117" s="780"/>
      <c r="DR117" s="780"/>
      <c r="DS117" s="780"/>
      <c r="DT117" s="780"/>
      <c r="DU117" s="780"/>
      <c r="DV117" s="780"/>
      <c r="DW117" s="780"/>
      <c r="DX117" s="780"/>
      <c r="DY117" s="780"/>
      <c r="DZ117" s="780"/>
      <c r="EA117" s="780"/>
      <c r="EB117" s="780"/>
      <c r="EC117" s="780"/>
      <c r="ED117" s="780"/>
      <c r="EE117" s="780"/>
      <c r="EF117" s="780"/>
      <c r="EG117" s="780"/>
      <c r="EH117" s="780"/>
      <c r="EI117" s="780"/>
      <c r="EJ117" s="780"/>
      <c r="EK117" s="780"/>
      <c r="EL117" s="780"/>
      <c r="EM117" s="780"/>
      <c r="EN117" s="780"/>
      <c r="EO117" s="780"/>
      <c r="EP117" s="780"/>
      <c r="EQ117" s="780"/>
      <c r="ER117" s="780"/>
      <c r="ES117" s="780"/>
      <c r="ET117" s="780"/>
      <c r="EU117" s="780"/>
      <c r="EV117" s="780"/>
      <c r="EW117" s="780"/>
      <c r="EX117" s="780"/>
      <c r="EY117" s="780"/>
      <c r="EZ117" s="780"/>
      <c r="FA117" s="780"/>
      <c r="FB117" s="780"/>
      <c r="FC117" s="780"/>
      <c r="FD117" s="780"/>
      <c r="FE117" s="780"/>
      <c r="FF117" s="780"/>
      <c r="FG117" s="780"/>
      <c r="FH117" s="780"/>
      <c r="FI117" s="780"/>
      <c r="FJ117" s="780"/>
      <c r="FK117" s="780"/>
      <c r="FL117" s="780"/>
      <c r="FM117" s="780"/>
      <c r="FN117" s="780"/>
      <c r="FO117" s="780"/>
      <c r="FP117" s="780"/>
      <c r="FQ117" s="780"/>
      <c r="FR117" s="780"/>
      <c r="FS117" s="780"/>
      <c r="FT117" s="780"/>
      <c r="FU117" s="780"/>
      <c r="FV117" s="780"/>
      <c r="FW117" s="780"/>
      <c r="FX117" s="780"/>
      <c r="FY117" s="780"/>
      <c r="FZ117" s="780"/>
      <c r="GA117" s="780"/>
      <c r="GB117" s="780"/>
      <c r="GC117" s="780"/>
      <c r="GD117" s="780"/>
      <c r="GE117" s="780"/>
      <c r="GF117" s="780"/>
      <c r="GG117" s="780"/>
      <c r="GH117" s="780"/>
      <c r="GI117" s="780"/>
      <c r="GJ117" s="780"/>
      <c r="GK117" s="780"/>
      <c r="GL117" s="780"/>
      <c r="GM117" s="780"/>
      <c r="GN117" s="780"/>
      <c r="GO117" s="780"/>
      <c r="GP117" s="780"/>
      <c r="GQ117" s="780"/>
      <c r="GR117" s="780"/>
      <c r="GS117" s="780"/>
      <c r="GT117" s="780"/>
      <c r="GU117" s="780"/>
      <c r="GV117" s="780"/>
      <c r="GW117" s="780"/>
      <c r="GX117" s="780"/>
      <c r="GY117" s="780"/>
      <c r="GZ117" s="780"/>
      <c r="HA117" s="780"/>
      <c r="HB117" s="780"/>
      <c r="HC117" s="780"/>
      <c r="HD117" s="780"/>
      <c r="HE117" s="780"/>
      <c r="HF117" s="780"/>
      <c r="HG117" s="780"/>
      <c r="HH117" s="780"/>
      <c r="HI117" s="780"/>
      <c r="HJ117" s="780"/>
      <c r="HK117" s="780"/>
      <c r="HL117" s="780"/>
      <c r="HM117" s="780"/>
      <c r="HN117" s="780"/>
      <c r="HO117" s="780"/>
      <c r="HP117" s="780"/>
      <c r="HQ117" s="780"/>
      <c r="HR117" s="780"/>
      <c r="HS117" s="780"/>
      <c r="HT117" s="780"/>
      <c r="HU117" s="780"/>
      <c r="HV117" s="780"/>
      <c r="HW117" s="780"/>
      <c r="HX117" s="780"/>
      <c r="HY117" s="780"/>
      <c r="HZ117" s="780"/>
      <c r="IA117" s="780"/>
      <c r="IB117" s="780"/>
      <c r="IC117" s="780"/>
      <c r="ID117" s="780"/>
      <c r="IE117" s="780"/>
      <c r="IF117" s="780"/>
      <c r="IG117" s="780"/>
      <c r="IH117" s="780"/>
      <c r="II117" s="780"/>
      <c r="IJ117" s="780"/>
      <c r="IK117" s="780"/>
      <c r="IL117" s="780"/>
    </row>
    <row r="118" spans="1:246" s="18" customFormat="1" ht="69" customHeight="1">
      <c r="A118" s="1339"/>
      <c r="B118" s="1340"/>
      <c r="C118" s="1340"/>
      <c r="D118" s="1340"/>
      <c r="E118" s="1340"/>
      <c r="F118" s="1340"/>
      <c r="G118" s="1340"/>
      <c r="H118" s="1340"/>
      <c r="I118" s="1340"/>
      <c r="J118" s="1340"/>
      <c r="K118" s="1340"/>
      <c r="L118" s="1340"/>
      <c r="M118" s="1340"/>
      <c r="N118" s="1340"/>
      <c r="O118" s="1340"/>
      <c r="P118" s="1340"/>
      <c r="Q118" s="1340"/>
      <c r="R118" s="1340"/>
      <c r="S118" s="1340"/>
      <c r="T118" s="1340"/>
      <c r="U118" s="1340"/>
      <c r="V118" s="1340"/>
      <c r="W118" s="1340"/>
      <c r="X118" s="1340"/>
      <c r="Y118" s="1340"/>
      <c r="Z118" s="1340"/>
      <c r="AA118" s="1340"/>
      <c r="AB118" s="1340"/>
      <c r="AC118" s="1340"/>
      <c r="AD118" s="1340"/>
      <c r="AE118" s="1340"/>
      <c r="AF118" s="1340"/>
      <c r="AG118" s="1340"/>
      <c r="AH118" s="1340"/>
      <c r="AI118" s="1340"/>
      <c r="AJ118" s="1340"/>
      <c r="AK118" s="1345"/>
      <c r="AL118" s="1346"/>
      <c r="AM118" s="794"/>
      <c r="AN118" s="794"/>
      <c r="AO118" s="794"/>
      <c r="AP118" s="794"/>
      <c r="AQ118" s="794"/>
      <c r="AR118" s="794"/>
      <c r="AS118" s="794"/>
      <c r="AT118" s="794"/>
      <c r="AU118" s="794"/>
      <c r="AV118" s="794"/>
      <c r="AW118" s="794"/>
      <c r="AX118" s="794"/>
      <c r="AY118" s="794"/>
      <c r="AZ118" s="794"/>
      <c r="BA118" s="794"/>
      <c r="BB118" s="794"/>
      <c r="BC118" s="44"/>
      <c r="BD118" s="132"/>
      <c r="BE118" s="259"/>
      <c r="BF118" s="801"/>
      <c r="BG118" s="259"/>
      <c r="BH118" s="546"/>
      <c r="BI118" s="259"/>
      <c r="BJ118" s="780"/>
      <c r="BK118" s="780"/>
      <c r="BL118" s="780"/>
      <c r="BM118" s="802"/>
      <c r="BN118" s="802"/>
      <c r="BO118" s="802"/>
      <c r="BP118" s="802"/>
      <c r="BQ118" s="802"/>
      <c r="BR118" s="802"/>
      <c r="BS118" s="802"/>
      <c r="BT118" s="802"/>
      <c r="BU118" s="259"/>
      <c r="BV118" s="776"/>
      <c r="BW118" s="776"/>
      <c r="BX118" s="776"/>
      <c r="BY118" s="776"/>
      <c r="BZ118" s="776"/>
      <c r="CA118" s="776"/>
      <c r="CB118" s="776"/>
      <c r="CC118" s="780"/>
      <c r="CD118" s="780"/>
      <c r="CE118" s="780"/>
      <c r="CF118" s="780"/>
      <c r="CG118" s="780"/>
      <c r="CH118" s="780"/>
      <c r="CI118" s="776"/>
      <c r="CJ118" s="776"/>
      <c r="CK118" s="776"/>
      <c r="CL118" s="776"/>
      <c r="CM118" s="776"/>
      <c r="CN118" s="776"/>
      <c r="CO118" s="776"/>
      <c r="CP118" s="776"/>
      <c r="CQ118" s="776"/>
      <c r="CR118" s="776"/>
      <c r="CS118" s="776"/>
      <c r="CT118" s="259"/>
      <c r="CU118" s="259"/>
      <c r="CV118" s="259"/>
      <c r="CW118" s="780"/>
      <c r="CX118" s="780"/>
      <c r="CY118" s="780"/>
      <c r="CZ118" s="780"/>
      <c r="DA118" s="780"/>
      <c r="DB118" s="780"/>
      <c r="DC118" s="780"/>
      <c r="DD118" s="780"/>
      <c r="DE118" s="780"/>
      <c r="DF118" s="780"/>
      <c r="DG118" s="780"/>
      <c r="DH118" s="780"/>
      <c r="DI118" s="780"/>
      <c r="DJ118" s="780"/>
      <c r="DK118" s="780"/>
      <c r="DL118" s="780"/>
      <c r="DM118" s="780"/>
      <c r="DN118" s="780"/>
      <c r="DO118" s="780"/>
      <c r="DP118" s="780"/>
      <c r="DQ118" s="780"/>
      <c r="DR118" s="780"/>
      <c r="DS118" s="780"/>
      <c r="DT118" s="780"/>
      <c r="DU118" s="780"/>
      <c r="DV118" s="780"/>
      <c r="DW118" s="780"/>
      <c r="DX118" s="780"/>
      <c r="DY118" s="780"/>
      <c r="DZ118" s="780"/>
      <c r="EA118" s="780"/>
      <c r="EB118" s="780"/>
      <c r="EC118" s="780"/>
      <c r="ED118" s="780"/>
      <c r="EE118" s="780"/>
      <c r="EF118" s="780"/>
      <c r="EG118" s="780"/>
      <c r="EH118" s="780"/>
      <c r="EI118" s="780"/>
      <c r="EJ118" s="780"/>
      <c r="EK118" s="780"/>
      <c r="EL118" s="780"/>
      <c r="EM118" s="780"/>
      <c r="EN118" s="780"/>
      <c r="EO118" s="780"/>
      <c r="EP118" s="780"/>
      <c r="EQ118" s="780"/>
      <c r="ER118" s="780"/>
      <c r="ES118" s="780"/>
      <c r="ET118" s="780"/>
      <c r="EU118" s="780"/>
      <c r="EV118" s="780"/>
      <c r="EW118" s="780"/>
      <c r="EX118" s="780"/>
      <c r="EY118" s="780"/>
      <c r="EZ118" s="780"/>
      <c r="FA118" s="780"/>
      <c r="FB118" s="780"/>
      <c r="FC118" s="780"/>
      <c r="FD118" s="780"/>
      <c r="FE118" s="780"/>
      <c r="FF118" s="780"/>
      <c r="FG118" s="780"/>
      <c r="FH118" s="780"/>
      <c r="FI118" s="780"/>
      <c r="FJ118" s="780"/>
      <c r="FK118" s="780"/>
      <c r="FL118" s="780"/>
      <c r="FM118" s="780"/>
      <c r="FN118" s="780"/>
      <c r="FO118" s="780"/>
      <c r="FP118" s="780"/>
      <c r="FQ118" s="780"/>
      <c r="FR118" s="780"/>
      <c r="FS118" s="780"/>
      <c r="FT118" s="780"/>
      <c r="FU118" s="780"/>
      <c r="FV118" s="780"/>
      <c r="FW118" s="780"/>
      <c r="FX118" s="780"/>
      <c r="FY118" s="780"/>
      <c r="FZ118" s="780"/>
      <c r="GA118" s="780"/>
      <c r="GB118" s="780"/>
      <c r="GC118" s="780"/>
      <c r="GD118" s="780"/>
      <c r="GE118" s="780"/>
      <c r="GF118" s="780"/>
      <c r="GG118" s="780"/>
      <c r="GH118" s="780"/>
      <c r="GI118" s="780"/>
      <c r="GJ118" s="780"/>
      <c r="GK118" s="780"/>
      <c r="GL118" s="780"/>
      <c r="GM118" s="780"/>
      <c r="GN118" s="780"/>
      <c r="GO118" s="780"/>
      <c r="GP118" s="780"/>
      <c r="GQ118" s="780"/>
      <c r="GR118" s="780"/>
      <c r="GS118" s="780"/>
      <c r="GT118" s="780"/>
      <c r="GU118" s="780"/>
      <c r="GV118" s="780"/>
      <c r="GW118" s="780"/>
      <c r="GX118" s="780"/>
      <c r="GY118" s="780"/>
      <c r="GZ118" s="780"/>
      <c r="HA118" s="780"/>
      <c r="HB118" s="780"/>
      <c r="HC118" s="780"/>
      <c r="HD118" s="780"/>
      <c r="HE118" s="780"/>
      <c r="HF118" s="780"/>
      <c r="HG118" s="780"/>
      <c r="HH118" s="780"/>
      <c r="HI118" s="780"/>
      <c r="HJ118" s="780"/>
      <c r="HK118" s="780"/>
      <c r="HL118" s="780"/>
      <c r="HM118" s="780"/>
      <c r="HN118" s="780"/>
      <c r="HO118" s="780"/>
      <c r="HP118" s="780"/>
      <c r="HQ118" s="780"/>
      <c r="HR118" s="780"/>
      <c r="HS118" s="780"/>
      <c r="HT118" s="780"/>
      <c r="HU118" s="780"/>
      <c r="HV118" s="780"/>
      <c r="HW118" s="780"/>
      <c r="HX118" s="780"/>
      <c r="HY118" s="780"/>
      <c r="HZ118" s="780"/>
      <c r="IA118" s="780"/>
      <c r="IB118" s="780"/>
      <c r="IC118" s="780"/>
      <c r="ID118" s="780"/>
      <c r="IE118" s="780"/>
      <c r="IF118" s="780"/>
      <c r="IG118" s="780"/>
      <c r="IH118" s="780"/>
      <c r="II118" s="780"/>
      <c r="IJ118" s="780"/>
      <c r="IK118" s="780"/>
      <c r="IL118" s="780"/>
    </row>
    <row r="119" spans="1:246" s="18" customFormat="1" ht="74.25" customHeight="1">
      <c r="A119" s="1339"/>
      <c r="B119" s="1340"/>
      <c r="C119" s="1340"/>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340"/>
      <c r="AJ119" s="1340"/>
      <c r="AK119" s="1345"/>
      <c r="AL119" s="1346"/>
      <c r="AM119" s="794"/>
      <c r="AN119" s="794"/>
      <c r="AO119" s="794"/>
      <c r="AP119" s="794"/>
      <c r="AQ119" s="794"/>
      <c r="AR119" s="794"/>
      <c r="AS119" s="794"/>
      <c r="AT119" s="794"/>
      <c r="AU119" s="794"/>
      <c r="AV119" s="794"/>
      <c r="AW119" s="794"/>
      <c r="AX119" s="794"/>
      <c r="AY119" s="794"/>
      <c r="AZ119" s="794"/>
      <c r="BA119" s="794"/>
      <c r="BB119" s="794"/>
      <c r="BC119" s="44"/>
      <c r="BD119" s="132"/>
      <c r="BE119" s="259"/>
      <c r="BF119" s="801"/>
      <c r="BG119" s="259"/>
      <c r="BH119" s="546"/>
      <c r="BI119" s="259"/>
      <c r="BJ119" s="780"/>
      <c r="BK119" s="780"/>
      <c r="BL119" s="780"/>
      <c r="BM119" s="802"/>
      <c r="BN119" s="802"/>
      <c r="BO119" s="802"/>
      <c r="BP119" s="802"/>
      <c r="BQ119" s="802"/>
      <c r="BR119" s="802"/>
      <c r="BS119" s="802"/>
      <c r="BT119" s="802"/>
      <c r="BU119" s="259"/>
      <c r="BV119" s="776"/>
      <c r="BW119" s="776"/>
      <c r="BX119" s="776"/>
      <c r="BY119" s="776"/>
      <c r="BZ119" s="776"/>
      <c r="CA119" s="776"/>
      <c r="CB119" s="776"/>
      <c r="CC119" s="780"/>
      <c r="CD119" s="780"/>
      <c r="CE119" s="780"/>
      <c r="CF119" s="780"/>
      <c r="CG119" s="780"/>
      <c r="CH119" s="780"/>
      <c r="CI119" s="776"/>
      <c r="CJ119" s="776"/>
      <c r="CK119" s="776"/>
      <c r="CL119" s="776"/>
      <c r="CM119" s="776"/>
      <c r="CN119" s="776"/>
      <c r="CO119" s="776"/>
      <c r="CP119" s="776"/>
      <c r="CQ119" s="776"/>
      <c r="CR119" s="776"/>
      <c r="CS119" s="776"/>
      <c r="CT119" s="259"/>
      <c r="CU119" s="259"/>
      <c r="CV119" s="259"/>
      <c r="CW119" s="780"/>
      <c r="CX119" s="780"/>
      <c r="CY119" s="780"/>
      <c r="CZ119" s="780"/>
      <c r="DA119" s="780"/>
      <c r="DB119" s="780"/>
      <c r="DC119" s="780"/>
      <c r="DD119" s="780"/>
      <c r="DE119" s="780"/>
      <c r="DF119" s="780"/>
      <c r="DG119" s="780"/>
      <c r="DH119" s="780"/>
      <c r="DI119" s="780"/>
      <c r="DJ119" s="780"/>
      <c r="DK119" s="780"/>
      <c r="DL119" s="780"/>
      <c r="DM119" s="780"/>
      <c r="DN119" s="780"/>
      <c r="DO119" s="780"/>
      <c r="DP119" s="780"/>
      <c r="DQ119" s="780"/>
      <c r="DR119" s="780"/>
      <c r="DS119" s="780"/>
      <c r="DT119" s="780"/>
      <c r="DU119" s="780"/>
      <c r="DV119" s="780"/>
      <c r="DW119" s="780"/>
      <c r="DX119" s="780"/>
      <c r="DY119" s="780"/>
      <c r="DZ119" s="780"/>
      <c r="EA119" s="780"/>
      <c r="EB119" s="780"/>
      <c r="EC119" s="780"/>
      <c r="ED119" s="780"/>
      <c r="EE119" s="780"/>
      <c r="EF119" s="780"/>
      <c r="EG119" s="780"/>
      <c r="EH119" s="780"/>
      <c r="EI119" s="780"/>
      <c r="EJ119" s="780"/>
      <c r="EK119" s="780"/>
      <c r="EL119" s="780"/>
      <c r="EM119" s="780"/>
      <c r="EN119" s="780"/>
      <c r="EO119" s="780"/>
      <c r="EP119" s="780"/>
      <c r="EQ119" s="780"/>
      <c r="ER119" s="780"/>
      <c r="ES119" s="780"/>
      <c r="ET119" s="780"/>
      <c r="EU119" s="780"/>
      <c r="EV119" s="780"/>
      <c r="EW119" s="780"/>
      <c r="EX119" s="780"/>
      <c r="EY119" s="780"/>
      <c r="EZ119" s="780"/>
      <c r="FA119" s="780"/>
      <c r="FB119" s="780"/>
      <c r="FC119" s="780"/>
      <c r="FD119" s="780"/>
      <c r="FE119" s="780"/>
      <c r="FF119" s="780"/>
      <c r="FG119" s="780"/>
      <c r="FH119" s="780"/>
      <c r="FI119" s="780"/>
      <c r="FJ119" s="780"/>
      <c r="FK119" s="780"/>
      <c r="FL119" s="780"/>
      <c r="FM119" s="780"/>
      <c r="FN119" s="780"/>
      <c r="FO119" s="780"/>
      <c r="FP119" s="780"/>
      <c r="FQ119" s="780"/>
      <c r="FR119" s="780"/>
      <c r="FS119" s="780"/>
      <c r="FT119" s="780"/>
      <c r="FU119" s="780"/>
      <c r="FV119" s="780"/>
      <c r="FW119" s="780"/>
      <c r="FX119" s="780"/>
      <c r="FY119" s="780"/>
      <c r="FZ119" s="780"/>
      <c r="GA119" s="780"/>
      <c r="GB119" s="780"/>
      <c r="GC119" s="780"/>
      <c r="GD119" s="780"/>
      <c r="GE119" s="780"/>
      <c r="GF119" s="780"/>
      <c r="GG119" s="780"/>
      <c r="GH119" s="780"/>
      <c r="GI119" s="780"/>
      <c r="GJ119" s="780"/>
      <c r="GK119" s="780"/>
      <c r="GL119" s="780"/>
      <c r="GM119" s="780"/>
      <c r="GN119" s="780"/>
      <c r="GO119" s="780"/>
      <c r="GP119" s="780"/>
      <c r="GQ119" s="780"/>
      <c r="GR119" s="780"/>
      <c r="GS119" s="780"/>
      <c r="GT119" s="780"/>
      <c r="GU119" s="780"/>
      <c r="GV119" s="780"/>
      <c r="GW119" s="780"/>
      <c r="GX119" s="780"/>
      <c r="GY119" s="780"/>
      <c r="GZ119" s="780"/>
      <c r="HA119" s="780"/>
      <c r="HB119" s="780"/>
      <c r="HC119" s="780"/>
      <c r="HD119" s="780"/>
      <c r="HE119" s="780"/>
      <c r="HF119" s="780"/>
      <c r="HG119" s="780"/>
      <c r="HH119" s="780"/>
      <c r="HI119" s="780"/>
      <c r="HJ119" s="780"/>
      <c r="HK119" s="780"/>
      <c r="HL119" s="780"/>
      <c r="HM119" s="780"/>
      <c r="HN119" s="780"/>
      <c r="HO119" s="780"/>
      <c r="HP119" s="780"/>
      <c r="HQ119" s="780"/>
      <c r="HR119" s="780"/>
      <c r="HS119" s="780"/>
      <c r="HT119" s="780"/>
      <c r="HU119" s="780"/>
      <c r="HV119" s="780"/>
      <c r="HW119" s="780"/>
      <c r="HX119" s="780"/>
      <c r="HY119" s="780"/>
      <c r="HZ119" s="780"/>
      <c r="IA119" s="780"/>
      <c r="IB119" s="780"/>
      <c r="IC119" s="780"/>
      <c r="ID119" s="780"/>
      <c r="IE119" s="780"/>
      <c r="IF119" s="780"/>
      <c r="IG119" s="780"/>
      <c r="IH119" s="780"/>
      <c r="II119" s="780"/>
      <c r="IJ119" s="780"/>
      <c r="IK119" s="780"/>
      <c r="IL119" s="780"/>
    </row>
    <row r="120" spans="1:246" s="18" customFormat="1" ht="71.25" customHeight="1">
      <c r="A120" s="1339"/>
      <c r="B120" s="1340"/>
      <c r="C120" s="1340"/>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340"/>
      <c r="AJ120" s="1340"/>
      <c r="AK120" s="1345"/>
      <c r="AL120" s="1346"/>
      <c r="AM120" s="794"/>
      <c r="AN120" s="794"/>
      <c r="AO120" s="794"/>
      <c r="AP120" s="794"/>
      <c r="AQ120" s="794"/>
      <c r="AR120" s="794"/>
      <c r="AS120" s="794"/>
      <c r="AT120" s="794"/>
      <c r="AU120" s="794"/>
      <c r="AV120" s="794"/>
      <c r="AW120" s="794"/>
      <c r="AX120" s="794"/>
      <c r="AY120" s="794"/>
      <c r="AZ120" s="794"/>
      <c r="BA120" s="794"/>
      <c r="BB120" s="794"/>
      <c r="BC120" s="44"/>
      <c r="BD120" s="132"/>
      <c r="BE120" s="259"/>
      <c r="BF120" s="801"/>
      <c r="BG120" s="259"/>
      <c r="BH120" s="546"/>
      <c r="BI120" s="776"/>
      <c r="BJ120" s="776"/>
      <c r="BK120" s="776"/>
      <c r="BL120" s="259"/>
      <c r="BM120" s="780"/>
      <c r="BN120" s="780"/>
      <c r="BO120" s="780"/>
      <c r="BP120" s="780"/>
      <c r="BQ120" s="780"/>
      <c r="BR120" s="780"/>
      <c r="BS120" s="802"/>
      <c r="BT120" s="802"/>
      <c r="BU120" s="776"/>
      <c r="BV120" s="776"/>
      <c r="BW120" s="776"/>
      <c r="BX120" s="776"/>
      <c r="BY120" s="776"/>
      <c r="BZ120" s="776"/>
      <c r="CA120" s="259"/>
      <c r="CB120" s="776"/>
      <c r="CC120" s="776"/>
      <c r="CD120" s="776"/>
      <c r="CE120" s="776"/>
      <c r="CF120" s="776"/>
      <c r="CG120" s="776"/>
      <c r="CH120" s="776"/>
      <c r="CI120" s="780"/>
      <c r="CJ120" s="780"/>
      <c r="CK120" s="780"/>
      <c r="CL120" s="780"/>
      <c r="CM120" s="780"/>
      <c r="CN120" s="780"/>
      <c r="CO120" s="776"/>
      <c r="CP120" s="776"/>
      <c r="CQ120" s="776"/>
      <c r="CR120" s="776"/>
      <c r="CS120" s="776"/>
      <c r="CT120" s="802"/>
      <c r="CU120" s="776"/>
      <c r="CV120" s="776"/>
      <c r="CW120" s="259"/>
      <c r="CX120" s="259"/>
      <c r="CY120" s="259"/>
      <c r="CZ120" s="780"/>
      <c r="DA120" s="780"/>
      <c r="DB120" s="780"/>
      <c r="DC120" s="780"/>
      <c r="DD120" s="780"/>
      <c r="DE120" s="780"/>
      <c r="DF120" s="780"/>
      <c r="DG120" s="780"/>
      <c r="DH120" s="780"/>
      <c r="DI120" s="780"/>
      <c r="DJ120" s="780"/>
      <c r="DK120" s="780"/>
      <c r="DL120" s="780"/>
      <c r="DM120" s="780"/>
      <c r="DN120" s="780"/>
      <c r="DO120" s="780"/>
      <c r="DP120" s="780"/>
      <c r="DQ120" s="780"/>
      <c r="DR120" s="780"/>
      <c r="DS120" s="780"/>
      <c r="DT120" s="780"/>
      <c r="DU120" s="780"/>
      <c r="DV120" s="780"/>
      <c r="DW120" s="780"/>
      <c r="DX120" s="780"/>
      <c r="DY120" s="780"/>
      <c r="DZ120" s="780"/>
      <c r="EA120" s="780"/>
      <c r="EB120" s="780"/>
      <c r="EC120" s="780"/>
      <c r="ED120" s="780"/>
      <c r="EE120" s="780"/>
      <c r="EF120" s="780"/>
      <c r="EG120" s="780"/>
      <c r="EH120" s="780"/>
      <c r="EI120" s="780"/>
      <c r="EJ120" s="780"/>
      <c r="EK120" s="780"/>
      <c r="EL120" s="780"/>
      <c r="EM120" s="780"/>
      <c r="EN120" s="780"/>
      <c r="EO120" s="780"/>
      <c r="EP120" s="780"/>
      <c r="EQ120" s="780"/>
      <c r="ER120" s="780"/>
      <c r="ES120" s="780"/>
      <c r="ET120" s="780"/>
      <c r="EU120" s="780"/>
      <c r="EV120" s="780"/>
      <c r="EW120" s="780"/>
      <c r="EX120" s="780"/>
      <c r="EY120" s="780"/>
      <c r="EZ120" s="780"/>
      <c r="FA120" s="780"/>
      <c r="FB120" s="780"/>
      <c r="FC120" s="780"/>
      <c r="FD120" s="780"/>
      <c r="FE120" s="780"/>
      <c r="FF120" s="780"/>
      <c r="FG120" s="780"/>
      <c r="FH120" s="780"/>
      <c r="FI120" s="780"/>
      <c r="FJ120" s="780"/>
      <c r="FK120" s="780"/>
      <c r="FL120" s="780"/>
      <c r="FM120" s="780"/>
      <c r="FN120" s="780"/>
      <c r="FO120" s="780"/>
      <c r="FP120" s="780"/>
      <c r="FQ120" s="780"/>
      <c r="FR120" s="780"/>
      <c r="FS120" s="780"/>
      <c r="FT120" s="780"/>
      <c r="FU120" s="780"/>
      <c r="FV120" s="780"/>
      <c r="FW120" s="780"/>
      <c r="FX120" s="780"/>
      <c r="FY120" s="780"/>
      <c r="FZ120" s="780"/>
      <c r="GA120" s="780"/>
      <c r="GB120" s="780"/>
      <c r="GC120" s="780"/>
      <c r="GD120" s="780"/>
      <c r="GE120" s="780"/>
      <c r="GF120" s="780"/>
      <c r="GG120" s="780"/>
      <c r="GH120" s="780"/>
      <c r="GI120" s="780"/>
      <c r="GJ120" s="780"/>
      <c r="GK120" s="780"/>
      <c r="GL120" s="780"/>
      <c r="GM120" s="780"/>
      <c r="GN120" s="780"/>
      <c r="GO120" s="780"/>
      <c r="GP120" s="780"/>
      <c r="GQ120" s="780"/>
      <c r="GR120" s="780"/>
      <c r="GS120" s="780"/>
      <c r="GT120" s="780"/>
      <c r="GU120" s="780"/>
      <c r="GV120" s="780"/>
      <c r="GW120" s="780"/>
      <c r="GX120" s="780"/>
      <c r="GY120" s="780"/>
      <c r="GZ120" s="780"/>
      <c r="HA120" s="780"/>
      <c r="HB120" s="780"/>
      <c r="HC120" s="780"/>
      <c r="HD120" s="780"/>
      <c r="HE120" s="780"/>
      <c r="HF120" s="780"/>
      <c r="HG120" s="780"/>
      <c r="HH120" s="780"/>
      <c r="HI120" s="780"/>
      <c r="HJ120" s="780"/>
      <c r="HK120" s="780"/>
      <c r="HL120" s="780"/>
      <c r="HM120" s="780"/>
      <c r="HN120" s="780"/>
      <c r="HO120" s="780"/>
      <c r="HP120" s="780"/>
      <c r="HQ120" s="780"/>
      <c r="HR120" s="780"/>
      <c r="HS120" s="780"/>
      <c r="HT120" s="780"/>
      <c r="HU120" s="780"/>
      <c r="HV120" s="780"/>
      <c r="HW120" s="780"/>
      <c r="HX120" s="780"/>
      <c r="HY120" s="780"/>
      <c r="HZ120" s="780"/>
      <c r="IA120" s="780"/>
      <c r="IB120" s="780"/>
      <c r="IC120" s="780"/>
      <c r="ID120" s="780"/>
      <c r="IE120" s="780"/>
      <c r="IF120" s="780"/>
      <c r="IG120" s="780"/>
      <c r="IH120" s="780"/>
      <c r="II120" s="780"/>
      <c r="IJ120" s="780"/>
      <c r="IK120" s="780"/>
      <c r="IL120" s="780"/>
    </row>
    <row r="121" spans="1:246" s="18" customFormat="1" ht="27.75" customHeight="1" thickBot="1">
      <c r="A121" s="1339"/>
      <c r="B121" s="1340"/>
      <c r="C121" s="1340"/>
      <c r="D121" s="1340"/>
      <c r="E121" s="1340"/>
      <c r="F121" s="1340"/>
      <c r="G121" s="1340"/>
      <c r="H121" s="1340"/>
      <c r="I121" s="1340"/>
      <c r="J121" s="1340"/>
      <c r="K121" s="1340"/>
      <c r="L121" s="1340"/>
      <c r="M121" s="1340"/>
      <c r="N121" s="1340"/>
      <c r="O121" s="1340"/>
      <c r="P121" s="1340"/>
      <c r="Q121" s="1340"/>
      <c r="R121" s="1340"/>
      <c r="S121" s="1340"/>
      <c r="T121" s="1340"/>
      <c r="U121" s="1340"/>
      <c r="V121" s="1340"/>
      <c r="W121" s="1340"/>
      <c r="X121" s="1340"/>
      <c r="Y121" s="1340"/>
      <c r="Z121" s="1340"/>
      <c r="AA121" s="1340"/>
      <c r="AB121" s="1340"/>
      <c r="AC121" s="1340"/>
      <c r="AD121" s="1340"/>
      <c r="AE121" s="1340"/>
      <c r="AF121" s="1340"/>
      <c r="AG121" s="1340"/>
      <c r="AH121" s="1340"/>
      <c r="AI121" s="1340"/>
      <c r="AJ121" s="1340"/>
      <c r="AK121" s="1347"/>
      <c r="AL121" s="1348"/>
      <c r="AM121" s="794"/>
      <c r="AN121" s="794"/>
      <c r="AO121" s="794"/>
      <c r="AP121" s="794"/>
      <c r="AQ121" s="794"/>
      <c r="AR121" s="794"/>
      <c r="AS121" s="794"/>
      <c r="AT121" s="794"/>
      <c r="AU121" s="794"/>
      <c r="AV121" s="794"/>
      <c r="AW121" s="794"/>
      <c r="AX121" s="794"/>
      <c r="AY121" s="794"/>
      <c r="AZ121" s="794"/>
      <c r="BA121" s="794"/>
      <c r="BB121" s="794"/>
      <c r="BC121" s="44"/>
      <c r="BD121" s="132"/>
      <c r="BE121" s="259"/>
      <c r="BF121" s="801"/>
      <c r="BG121" s="259"/>
      <c r="BH121" s="546"/>
      <c r="BI121" s="776"/>
      <c r="BJ121" s="776"/>
      <c r="BK121" s="776"/>
      <c r="BL121" s="259"/>
      <c r="BM121" s="780"/>
      <c r="BN121" s="780"/>
      <c r="BO121" s="780"/>
      <c r="BP121" s="780"/>
      <c r="BQ121" s="780"/>
      <c r="BR121" s="780"/>
      <c r="BS121" s="802"/>
      <c r="BT121" s="802"/>
      <c r="BU121" s="776"/>
      <c r="BV121" s="776"/>
      <c r="BW121" s="776"/>
      <c r="BX121" s="776"/>
      <c r="BY121" s="776"/>
      <c r="BZ121" s="776"/>
      <c r="CA121" s="259"/>
      <c r="CB121" s="776"/>
      <c r="CC121" s="776"/>
      <c r="CD121" s="776"/>
      <c r="CE121" s="776"/>
      <c r="CF121" s="776"/>
      <c r="CG121" s="776"/>
      <c r="CH121" s="776"/>
      <c r="CI121" s="780"/>
      <c r="CJ121" s="780"/>
      <c r="CK121" s="780"/>
      <c r="CL121" s="780"/>
      <c r="CM121" s="780"/>
      <c r="CN121" s="780"/>
      <c r="CO121" s="776"/>
      <c r="CP121" s="776"/>
      <c r="CQ121" s="776"/>
      <c r="CR121" s="776"/>
      <c r="CS121" s="776"/>
      <c r="CT121" s="802"/>
      <c r="CU121" s="776"/>
      <c r="CV121" s="776"/>
      <c r="CW121" s="259"/>
      <c r="CX121" s="259"/>
      <c r="CY121" s="259"/>
      <c r="CZ121" s="780"/>
      <c r="DA121" s="780"/>
      <c r="DB121" s="780"/>
      <c r="DC121" s="780"/>
      <c r="DD121" s="780"/>
      <c r="DE121" s="780"/>
      <c r="DF121" s="780"/>
      <c r="DG121" s="780"/>
      <c r="DH121" s="780"/>
      <c r="DI121" s="780"/>
      <c r="DJ121" s="780"/>
      <c r="DK121" s="780"/>
      <c r="DL121" s="780"/>
      <c r="DM121" s="780"/>
      <c r="DN121" s="780"/>
      <c r="DO121" s="780"/>
      <c r="DP121" s="780"/>
      <c r="DQ121" s="780"/>
      <c r="DR121" s="780"/>
      <c r="DS121" s="780"/>
      <c r="DT121" s="780"/>
      <c r="DU121" s="780"/>
      <c r="DV121" s="780"/>
      <c r="DW121" s="780"/>
      <c r="DX121" s="780"/>
      <c r="DY121" s="780"/>
      <c r="DZ121" s="780"/>
      <c r="EA121" s="780"/>
      <c r="EB121" s="780"/>
      <c r="EC121" s="780"/>
      <c r="ED121" s="780"/>
      <c r="EE121" s="780"/>
      <c r="EF121" s="780"/>
      <c r="EG121" s="780"/>
      <c r="EH121" s="780"/>
      <c r="EI121" s="780"/>
      <c r="EJ121" s="780"/>
      <c r="EK121" s="780"/>
      <c r="EL121" s="780"/>
      <c r="EM121" s="780"/>
      <c r="EN121" s="780"/>
      <c r="EO121" s="780"/>
      <c r="EP121" s="780"/>
      <c r="EQ121" s="780"/>
      <c r="ER121" s="780"/>
      <c r="ES121" s="780"/>
      <c r="ET121" s="780"/>
      <c r="EU121" s="780"/>
      <c r="EV121" s="780"/>
      <c r="EW121" s="780"/>
      <c r="EX121" s="780"/>
      <c r="EY121" s="780"/>
      <c r="EZ121" s="780"/>
      <c r="FA121" s="780"/>
      <c r="FB121" s="780"/>
      <c r="FC121" s="780"/>
      <c r="FD121" s="780"/>
      <c r="FE121" s="780"/>
      <c r="FF121" s="780"/>
      <c r="FG121" s="780"/>
      <c r="FH121" s="780"/>
      <c r="FI121" s="780"/>
      <c r="FJ121" s="780"/>
      <c r="FK121" s="780"/>
      <c r="FL121" s="780"/>
      <c r="FM121" s="780"/>
      <c r="FN121" s="780"/>
      <c r="FO121" s="780"/>
      <c r="FP121" s="780"/>
      <c r="FQ121" s="780"/>
      <c r="FR121" s="780"/>
      <c r="FS121" s="780"/>
      <c r="FT121" s="780"/>
      <c r="FU121" s="780"/>
      <c r="FV121" s="780"/>
      <c r="FW121" s="780"/>
      <c r="FX121" s="780"/>
      <c r="FY121" s="780"/>
      <c r="FZ121" s="780"/>
      <c r="GA121" s="780"/>
      <c r="GB121" s="780"/>
      <c r="GC121" s="780"/>
      <c r="GD121" s="780"/>
      <c r="GE121" s="780"/>
      <c r="GF121" s="780"/>
      <c r="GG121" s="780"/>
      <c r="GH121" s="780"/>
      <c r="GI121" s="780"/>
      <c r="GJ121" s="780"/>
      <c r="GK121" s="780"/>
      <c r="GL121" s="780"/>
      <c r="GM121" s="780"/>
      <c r="GN121" s="780"/>
      <c r="GO121" s="780"/>
      <c r="GP121" s="780"/>
      <c r="GQ121" s="780"/>
      <c r="GR121" s="780"/>
      <c r="GS121" s="780"/>
      <c r="GT121" s="780"/>
      <c r="GU121" s="780"/>
      <c r="GV121" s="780"/>
      <c r="GW121" s="780"/>
      <c r="GX121" s="780"/>
      <c r="GY121" s="780"/>
      <c r="GZ121" s="780"/>
      <c r="HA121" s="780"/>
      <c r="HB121" s="780"/>
      <c r="HC121" s="780"/>
      <c r="HD121" s="780"/>
      <c r="HE121" s="780"/>
      <c r="HF121" s="780"/>
      <c r="HG121" s="780"/>
      <c r="HH121" s="780"/>
      <c r="HI121" s="780"/>
      <c r="HJ121" s="780"/>
      <c r="HK121" s="780"/>
      <c r="HL121" s="780"/>
      <c r="HM121" s="780"/>
      <c r="HN121" s="780"/>
      <c r="HO121" s="780"/>
      <c r="HP121" s="780"/>
      <c r="HQ121" s="780"/>
      <c r="HR121" s="780"/>
      <c r="HS121" s="780"/>
      <c r="HT121" s="780"/>
      <c r="HU121" s="780"/>
      <c r="HV121" s="780"/>
      <c r="HW121" s="780"/>
      <c r="HX121" s="780"/>
      <c r="HY121" s="780"/>
      <c r="HZ121" s="780"/>
      <c r="IA121" s="780"/>
      <c r="IB121" s="780"/>
      <c r="IC121" s="780"/>
      <c r="ID121" s="780"/>
      <c r="IE121" s="780"/>
      <c r="IF121" s="780"/>
      <c r="IG121" s="780"/>
      <c r="IH121" s="780"/>
      <c r="II121" s="780"/>
      <c r="IJ121" s="780"/>
      <c r="IK121" s="780"/>
      <c r="IL121" s="780"/>
    </row>
    <row r="122" spans="1:246" s="18" customFormat="1" ht="27.75" customHeight="1" thickBot="1">
      <c r="A122" s="1339"/>
      <c r="B122" s="1340"/>
      <c r="C122" s="1340"/>
      <c r="D122" s="1340"/>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340"/>
      <c r="AB122" s="1340"/>
      <c r="AC122" s="1340"/>
      <c r="AD122" s="1340"/>
      <c r="AE122" s="1340"/>
      <c r="AF122" s="1340"/>
      <c r="AG122" s="1340"/>
      <c r="AH122" s="1340"/>
      <c r="AI122" s="1340"/>
      <c r="AJ122" s="1340"/>
      <c r="AK122" s="1810" t="s">
        <v>336</v>
      </c>
      <c r="AL122" s="1811"/>
      <c r="AM122" s="794"/>
      <c r="AN122" s="794"/>
      <c r="AO122" s="794"/>
      <c r="AP122" s="794"/>
      <c r="AQ122" s="794"/>
      <c r="AR122" s="794"/>
      <c r="AS122" s="794"/>
      <c r="AT122" s="794"/>
      <c r="AU122" s="794"/>
      <c r="AV122" s="794"/>
      <c r="AW122" s="794"/>
      <c r="AX122" s="794"/>
      <c r="AY122" s="794"/>
      <c r="AZ122" s="794"/>
      <c r="BA122" s="794"/>
      <c r="BB122" s="794"/>
      <c r="BC122" s="44"/>
      <c r="BD122" s="132"/>
      <c r="BE122" s="259"/>
      <c r="BF122" s="801"/>
      <c r="BG122" s="259"/>
      <c r="BH122" s="546"/>
      <c r="BI122" s="776"/>
      <c r="BJ122" s="776"/>
      <c r="BK122" s="776"/>
      <c r="BL122" s="259"/>
      <c r="BM122" s="780"/>
      <c r="BN122" s="780"/>
      <c r="BO122" s="780"/>
      <c r="BP122" s="780"/>
      <c r="BQ122" s="780"/>
      <c r="BR122" s="780"/>
      <c r="BS122" s="802"/>
      <c r="BT122" s="802"/>
      <c r="BU122" s="776"/>
      <c r="BV122" s="776"/>
      <c r="BW122" s="776"/>
      <c r="BX122" s="776"/>
      <c r="BY122" s="776"/>
      <c r="BZ122" s="776"/>
      <c r="CA122" s="259"/>
      <c r="CB122" s="776"/>
      <c r="CC122" s="776"/>
      <c r="CD122" s="776"/>
      <c r="CE122" s="776"/>
      <c r="CF122" s="776"/>
      <c r="CG122" s="776"/>
      <c r="CH122" s="776"/>
      <c r="CI122" s="780"/>
      <c r="CJ122" s="780"/>
      <c r="CK122" s="780"/>
      <c r="CL122" s="780"/>
      <c r="CM122" s="780"/>
      <c r="CN122" s="780"/>
      <c r="CO122" s="776"/>
      <c r="CP122" s="776"/>
      <c r="CQ122" s="776"/>
      <c r="CR122" s="776"/>
      <c r="CS122" s="776"/>
      <c r="CT122" s="802"/>
      <c r="CU122" s="776"/>
      <c r="CV122" s="776"/>
      <c r="CW122" s="259"/>
      <c r="CX122" s="259"/>
      <c r="CY122" s="259"/>
      <c r="CZ122" s="780"/>
      <c r="DA122" s="780"/>
      <c r="DB122" s="780"/>
      <c r="DC122" s="780"/>
      <c r="DD122" s="780"/>
      <c r="DE122" s="780"/>
      <c r="DF122" s="780"/>
      <c r="DG122" s="780"/>
      <c r="DH122" s="780"/>
      <c r="DI122" s="780"/>
      <c r="DJ122" s="780"/>
      <c r="DK122" s="780"/>
      <c r="DL122" s="780"/>
      <c r="DM122" s="780"/>
      <c r="DN122" s="780"/>
      <c r="DO122" s="780"/>
      <c r="DP122" s="780"/>
      <c r="DQ122" s="780"/>
      <c r="DR122" s="780"/>
      <c r="DS122" s="780"/>
      <c r="DT122" s="780"/>
      <c r="DU122" s="780"/>
      <c r="DV122" s="780"/>
      <c r="DW122" s="780"/>
      <c r="DX122" s="780"/>
      <c r="DY122" s="780"/>
      <c r="DZ122" s="780"/>
      <c r="EA122" s="780"/>
      <c r="EB122" s="780"/>
      <c r="EC122" s="780"/>
      <c r="ED122" s="780"/>
      <c r="EE122" s="780"/>
      <c r="EF122" s="780"/>
      <c r="EG122" s="780"/>
      <c r="EH122" s="780"/>
      <c r="EI122" s="780"/>
      <c r="EJ122" s="780"/>
      <c r="EK122" s="780"/>
      <c r="EL122" s="780"/>
      <c r="EM122" s="780"/>
      <c r="EN122" s="780"/>
      <c r="EO122" s="780"/>
      <c r="EP122" s="780"/>
      <c r="EQ122" s="780"/>
      <c r="ER122" s="780"/>
      <c r="ES122" s="780"/>
      <c r="ET122" s="780"/>
      <c r="EU122" s="780"/>
      <c r="EV122" s="780"/>
      <c r="EW122" s="780"/>
      <c r="EX122" s="780"/>
      <c r="EY122" s="780"/>
      <c r="EZ122" s="780"/>
      <c r="FA122" s="780"/>
      <c r="FB122" s="780"/>
      <c r="FC122" s="780"/>
      <c r="FD122" s="780"/>
      <c r="FE122" s="780"/>
      <c r="FF122" s="780"/>
      <c r="FG122" s="780"/>
      <c r="FH122" s="780"/>
      <c r="FI122" s="780"/>
      <c r="FJ122" s="780"/>
      <c r="FK122" s="780"/>
      <c r="FL122" s="780"/>
      <c r="FM122" s="780"/>
      <c r="FN122" s="780"/>
      <c r="FO122" s="780"/>
      <c r="FP122" s="780"/>
      <c r="FQ122" s="780"/>
      <c r="FR122" s="780"/>
      <c r="FS122" s="780"/>
      <c r="FT122" s="780"/>
      <c r="FU122" s="780"/>
      <c r="FV122" s="780"/>
      <c r="FW122" s="780"/>
      <c r="FX122" s="780"/>
      <c r="FY122" s="780"/>
      <c r="FZ122" s="780"/>
      <c r="GA122" s="780"/>
      <c r="GB122" s="780"/>
      <c r="GC122" s="780"/>
      <c r="GD122" s="780"/>
      <c r="GE122" s="780"/>
      <c r="GF122" s="780"/>
      <c r="GG122" s="780"/>
      <c r="GH122" s="780"/>
      <c r="GI122" s="780"/>
      <c r="GJ122" s="780"/>
      <c r="GK122" s="780"/>
      <c r="GL122" s="780"/>
      <c r="GM122" s="780"/>
      <c r="GN122" s="780"/>
      <c r="GO122" s="780"/>
      <c r="GP122" s="780"/>
      <c r="GQ122" s="780"/>
      <c r="GR122" s="780"/>
      <c r="GS122" s="780"/>
      <c r="GT122" s="780"/>
      <c r="GU122" s="780"/>
      <c r="GV122" s="780"/>
      <c r="GW122" s="780"/>
      <c r="GX122" s="780"/>
      <c r="GY122" s="780"/>
      <c r="GZ122" s="780"/>
      <c r="HA122" s="780"/>
      <c r="HB122" s="780"/>
      <c r="HC122" s="780"/>
      <c r="HD122" s="780"/>
      <c r="HE122" s="780"/>
      <c r="HF122" s="780"/>
      <c r="HG122" s="780"/>
      <c r="HH122" s="780"/>
      <c r="HI122" s="780"/>
      <c r="HJ122" s="780"/>
      <c r="HK122" s="780"/>
      <c r="HL122" s="780"/>
      <c r="HM122" s="780"/>
      <c r="HN122" s="780"/>
      <c r="HO122" s="780"/>
      <c r="HP122" s="780"/>
      <c r="HQ122" s="780"/>
      <c r="HR122" s="780"/>
      <c r="HS122" s="780"/>
      <c r="HT122" s="780"/>
      <c r="HU122" s="780"/>
      <c r="HV122" s="780"/>
      <c r="HW122" s="780"/>
      <c r="HX122" s="780"/>
      <c r="HY122" s="780"/>
      <c r="HZ122" s="780"/>
      <c r="IA122" s="780"/>
      <c r="IB122" s="780"/>
      <c r="IC122" s="780"/>
      <c r="ID122" s="780"/>
      <c r="IE122" s="780"/>
      <c r="IF122" s="780"/>
      <c r="IG122" s="780"/>
      <c r="IH122" s="780"/>
      <c r="II122" s="780"/>
      <c r="IJ122" s="780"/>
      <c r="IK122" s="780"/>
      <c r="IL122" s="780"/>
    </row>
    <row r="123" spans="1:246" ht="27.75" customHeight="1" thickBot="1">
      <c r="A123" s="1341"/>
      <c r="B123" s="1342"/>
      <c r="C123" s="1342"/>
      <c r="D123" s="1342"/>
      <c r="E123" s="1342"/>
      <c r="F123" s="1342"/>
      <c r="G123" s="1342"/>
      <c r="H123" s="1342"/>
      <c r="I123" s="1342"/>
      <c r="J123" s="1342"/>
      <c r="K123" s="1342"/>
      <c r="L123" s="1342"/>
      <c r="M123" s="1342"/>
      <c r="N123" s="1342"/>
      <c r="O123" s="1342"/>
      <c r="P123" s="1342"/>
      <c r="Q123" s="1342"/>
      <c r="R123" s="1342"/>
      <c r="S123" s="1342"/>
      <c r="T123" s="1342"/>
      <c r="U123" s="1342"/>
      <c r="V123" s="1342"/>
      <c r="W123" s="1342"/>
      <c r="X123" s="1342"/>
      <c r="Y123" s="1342"/>
      <c r="Z123" s="1342"/>
      <c r="AA123" s="1342"/>
      <c r="AB123" s="1342"/>
      <c r="AC123" s="1342"/>
      <c r="AD123" s="1342"/>
      <c r="AE123" s="1342"/>
      <c r="AF123" s="1342"/>
      <c r="AG123" s="1342"/>
      <c r="AH123" s="1342"/>
      <c r="AI123" s="1342"/>
      <c r="AJ123" s="1342"/>
      <c r="AK123" s="1605" t="e">
        <f ca="1">AK73</f>
        <v>#VALUE!</v>
      </c>
      <c r="AL123" s="1606"/>
      <c r="AM123" s="773"/>
      <c r="AN123" s="759"/>
      <c r="AO123" s="759"/>
      <c r="AP123" s="759"/>
      <c r="AQ123" s="759"/>
      <c r="AR123" s="759"/>
      <c r="AS123" s="759"/>
      <c r="AT123" s="759"/>
      <c r="AU123" s="759"/>
      <c r="AV123" s="759"/>
      <c r="AW123" s="759"/>
      <c r="AX123" s="759"/>
      <c r="AY123" s="759"/>
      <c r="AZ123" s="759"/>
      <c r="BA123" s="759"/>
      <c r="BB123" s="759"/>
      <c r="BE123" s="580"/>
      <c r="BF123" s="769"/>
      <c r="BG123" s="580"/>
      <c r="BI123" s="580"/>
      <c r="BJ123" s="580"/>
      <c r="BK123" s="580"/>
      <c r="BL123" s="941"/>
      <c r="BM123" s="771"/>
      <c r="BN123" s="771"/>
      <c r="BO123" s="771"/>
      <c r="BP123" s="771"/>
      <c r="BQ123" s="771"/>
      <c r="BR123" s="771"/>
      <c r="BS123" s="771"/>
      <c r="BT123" s="771"/>
      <c r="BU123" s="597"/>
      <c r="BV123" s="597"/>
      <c r="BW123" s="597"/>
      <c r="BX123" s="597"/>
      <c r="BY123" s="597"/>
      <c r="BZ123" s="597"/>
      <c r="CA123" s="597"/>
      <c r="CB123" s="597"/>
      <c r="CC123" s="771"/>
      <c r="CD123" s="771"/>
      <c r="CE123" s="771"/>
      <c r="CF123" s="771"/>
      <c r="CG123" s="771"/>
      <c r="CH123" s="771"/>
      <c r="CI123" s="771"/>
      <c r="CJ123" s="771"/>
      <c r="CK123" s="771"/>
      <c r="CL123" s="771"/>
      <c r="CM123" s="20"/>
      <c r="CN123" s="20"/>
      <c r="CO123" s="39"/>
      <c r="CP123" s="39"/>
      <c r="CQ123" s="39"/>
      <c r="CR123" s="20"/>
      <c r="CS123" s="20"/>
      <c r="CT123" s="771"/>
      <c r="CU123" s="771"/>
      <c r="CV123" s="771"/>
      <c r="CW123" s="771"/>
      <c r="CX123" s="771"/>
      <c r="CY123" s="941"/>
      <c r="CZ123" s="580"/>
      <c r="DA123" s="580"/>
      <c r="DB123" s="580"/>
      <c r="DC123" s="580"/>
      <c r="DD123" s="580"/>
      <c r="DE123" s="580"/>
      <c r="DF123" s="580"/>
      <c r="DG123" s="580"/>
      <c r="DH123" s="580"/>
      <c r="DI123" s="580"/>
      <c r="DJ123" s="580"/>
      <c r="DK123" s="580"/>
      <c r="DL123" s="580"/>
      <c r="DM123" s="580"/>
      <c r="DN123" s="580"/>
      <c r="DO123" s="580"/>
      <c r="DP123" s="580"/>
      <c r="DQ123" s="580"/>
      <c r="DR123" s="580"/>
      <c r="DS123" s="580"/>
      <c r="DT123" s="580"/>
      <c r="DU123" s="580"/>
      <c r="DV123" s="580"/>
      <c r="DW123" s="580"/>
      <c r="DX123" s="580"/>
      <c r="DY123" s="580"/>
      <c r="DZ123" s="580"/>
      <c r="EA123" s="580"/>
      <c r="EB123" s="580"/>
      <c r="EC123" s="580"/>
      <c r="ED123" s="580"/>
      <c r="EE123" s="580"/>
      <c r="EF123" s="580"/>
      <c r="EG123" s="580"/>
      <c r="EH123" s="580"/>
      <c r="EI123" s="580"/>
      <c r="EJ123" s="580"/>
      <c r="EK123" s="580"/>
      <c r="EL123" s="580"/>
      <c r="EM123" s="580"/>
      <c r="EN123" s="580"/>
      <c r="EO123" s="580"/>
      <c r="EP123" s="580"/>
      <c r="EQ123" s="580"/>
      <c r="ER123" s="580"/>
      <c r="ES123" s="580"/>
      <c r="ET123" s="580"/>
      <c r="EU123" s="580"/>
      <c r="EV123" s="580"/>
      <c r="EW123" s="580"/>
      <c r="EX123" s="580"/>
      <c r="EY123" s="580"/>
      <c r="EZ123" s="580"/>
      <c r="FA123" s="580"/>
      <c r="FB123" s="580"/>
      <c r="FC123" s="580"/>
      <c r="FD123" s="580"/>
      <c r="FE123" s="580"/>
      <c r="FF123" s="580"/>
      <c r="FG123" s="580"/>
      <c r="FH123" s="580"/>
      <c r="FI123" s="580"/>
      <c r="FJ123" s="580"/>
      <c r="FK123" s="580"/>
      <c r="FL123" s="580"/>
      <c r="FM123" s="580"/>
      <c r="FN123" s="580"/>
      <c r="FO123" s="580"/>
      <c r="FP123" s="580"/>
      <c r="FQ123" s="580"/>
      <c r="FR123" s="580"/>
      <c r="FS123" s="580"/>
      <c r="FT123" s="580"/>
      <c r="FU123" s="580"/>
      <c r="FV123" s="580"/>
      <c r="FW123" s="580"/>
      <c r="FX123" s="580"/>
      <c r="FY123" s="580"/>
      <c r="FZ123" s="580"/>
      <c r="GA123" s="580"/>
      <c r="GB123" s="580"/>
      <c r="GC123" s="580"/>
      <c r="GD123" s="580"/>
      <c r="GE123" s="580"/>
      <c r="GF123" s="580"/>
      <c r="GG123" s="580"/>
      <c r="GH123" s="580"/>
      <c r="GI123" s="580"/>
      <c r="GJ123" s="580"/>
      <c r="GK123" s="580"/>
      <c r="GL123" s="580"/>
      <c r="GM123" s="580"/>
      <c r="GN123" s="580"/>
      <c r="GO123" s="580"/>
      <c r="GP123" s="580"/>
      <c r="GQ123" s="580"/>
      <c r="GR123" s="580"/>
      <c r="GS123" s="580"/>
      <c r="GT123" s="580"/>
      <c r="GU123" s="580"/>
      <c r="GV123" s="580"/>
      <c r="GW123" s="580"/>
      <c r="GX123" s="580"/>
      <c r="GY123" s="580"/>
      <c r="GZ123" s="580"/>
      <c r="HA123" s="580"/>
      <c r="HB123" s="580"/>
      <c r="HC123" s="580"/>
      <c r="HD123" s="580"/>
      <c r="HE123" s="580"/>
      <c r="HF123" s="580"/>
      <c r="HG123" s="580"/>
      <c r="HH123" s="580"/>
      <c r="HI123" s="580"/>
      <c r="HJ123" s="580"/>
      <c r="HK123" s="580"/>
      <c r="HL123" s="580"/>
      <c r="HM123" s="580"/>
      <c r="HN123" s="580"/>
      <c r="HO123" s="580"/>
      <c r="HP123" s="580"/>
      <c r="HQ123" s="580"/>
      <c r="HR123" s="580"/>
      <c r="HS123" s="580"/>
      <c r="HT123" s="580"/>
      <c r="HU123" s="580"/>
      <c r="HV123" s="580"/>
      <c r="HW123" s="580"/>
      <c r="HX123" s="580"/>
      <c r="HY123" s="580"/>
      <c r="HZ123" s="580"/>
      <c r="IA123" s="580"/>
      <c r="IB123" s="580"/>
      <c r="IC123" s="580"/>
      <c r="ID123" s="580"/>
      <c r="IE123" s="580"/>
      <c r="IF123" s="580"/>
      <c r="IG123" s="580"/>
      <c r="IH123" s="580"/>
      <c r="II123" s="580"/>
      <c r="IJ123" s="580"/>
      <c r="IK123" s="580"/>
      <c r="IL123" s="580"/>
    </row>
    <row r="124" spans="1:246" s="12" customFormat="1" ht="30" customHeight="1" thickBot="1">
      <c r="A124" s="1327" t="s">
        <v>208</v>
      </c>
      <c r="B124" s="1328"/>
      <c r="C124" s="1328"/>
      <c r="D124" s="1328"/>
      <c r="E124" s="1328"/>
      <c r="F124" s="1480" t="e">
        <f ca="1">F74</f>
        <v>#VALUE!</v>
      </c>
      <c r="G124" s="1480"/>
      <c r="H124" s="1480"/>
      <c r="I124" s="1480"/>
      <c r="J124" s="1480"/>
      <c r="K124" s="1480"/>
      <c r="L124" s="1480"/>
      <c r="M124" s="1480"/>
      <c r="N124" s="1480"/>
      <c r="O124" s="1480"/>
      <c r="P124" s="1328" t="s">
        <v>3</v>
      </c>
      <c r="Q124" s="1328"/>
      <c r="R124" s="1328"/>
      <c r="S124" s="1328"/>
      <c r="T124" s="1328"/>
      <c r="U124" s="1328"/>
      <c r="V124" s="1480" t="e">
        <f ca="1">V74</f>
        <v>#VALUE!</v>
      </c>
      <c r="W124" s="1480"/>
      <c r="X124" s="1480"/>
      <c r="Y124" s="1480"/>
      <c r="Z124" s="1607"/>
      <c r="AA124" s="1328" t="s">
        <v>212</v>
      </c>
      <c r="AB124" s="1328"/>
      <c r="AC124" s="1328"/>
      <c r="AD124" s="1329">
        <f>AD74</f>
        <v>0</v>
      </c>
      <c r="AE124" s="1330"/>
      <c r="AF124" s="1330"/>
      <c r="AG124" s="1330"/>
      <c r="AH124" s="1330"/>
      <c r="AI124" s="1330"/>
      <c r="AJ124" s="1330"/>
      <c r="AK124" s="1758" t="s">
        <v>337</v>
      </c>
      <c r="AL124" s="1471"/>
      <c r="AM124" s="773"/>
      <c r="AN124" s="773"/>
      <c r="AO124" s="768"/>
      <c r="AP124" s="768"/>
      <c r="AQ124" s="768"/>
      <c r="AR124" s="768"/>
      <c r="AS124" s="768"/>
      <c r="AT124" s="768"/>
      <c r="AU124" s="768"/>
      <c r="AV124" s="761"/>
      <c r="AW124" s="761"/>
      <c r="AX124" s="761"/>
      <c r="AY124" s="761"/>
      <c r="AZ124" s="761"/>
      <c r="BA124" s="761"/>
      <c r="BB124" s="761"/>
      <c r="BC124" s="40"/>
      <c r="BD124" s="125"/>
      <c r="BE124" s="40"/>
      <c r="BF124" s="803"/>
      <c r="BG124" s="40"/>
      <c r="BH124" s="588"/>
      <c r="BI124" s="246"/>
      <c r="BJ124" s="246"/>
      <c r="BK124" s="246"/>
      <c r="BL124" s="941"/>
      <c r="BM124" s="941"/>
      <c r="BN124" s="771"/>
      <c r="BO124" s="771"/>
      <c r="BP124" s="771"/>
      <c r="BQ124" s="771"/>
      <c r="BR124" s="771"/>
      <c r="BS124" s="771"/>
      <c r="BT124" s="771"/>
      <c r="BU124" s="40"/>
      <c r="BV124" s="40"/>
      <c r="BW124" s="40"/>
      <c r="BX124" s="40"/>
      <c r="BY124" s="40"/>
      <c r="BZ124" s="40"/>
      <c r="CA124" s="40"/>
      <c r="CB124" s="40"/>
      <c r="CC124" s="40"/>
      <c r="CD124" s="40"/>
      <c r="CE124" s="40"/>
      <c r="CF124" s="40"/>
      <c r="CG124" s="40"/>
      <c r="CH124" s="40"/>
      <c r="CI124" s="40"/>
      <c r="CJ124" s="40"/>
      <c r="CK124" s="40"/>
      <c r="CL124" s="40"/>
      <c r="CM124" s="40"/>
      <c r="CN124" s="40"/>
      <c r="CO124" s="23"/>
      <c r="CP124" s="23"/>
      <c r="CQ124" s="23"/>
      <c r="CR124" s="23"/>
      <c r="CS124" s="23"/>
      <c r="CT124" s="941"/>
      <c r="CU124" s="941"/>
      <c r="CV124" s="941"/>
      <c r="CW124" s="39"/>
      <c r="CX124" s="39"/>
      <c r="CY124" s="941"/>
      <c r="CZ124" s="246"/>
      <c r="DA124" s="580"/>
      <c r="DB124" s="580"/>
      <c r="DC124" s="580"/>
      <c r="DD124" s="580"/>
      <c r="DE124" s="580"/>
      <c r="DF124" s="580"/>
      <c r="DG124" s="580"/>
      <c r="DH124" s="580"/>
      <c r="DI124" s="580"/>
      <c r="DJ124" s="580"/>
      <c r="DK124" s="580"/>
      <c r="DL124" s="580"/>
      <c r="DM124" s="580"/>
      <c r="DN124" s="580"/>
      <c r="DO124" s="580"/>
      <c r="DP124" s="580"/>
      <c r="DQ124" s="580"/>
      <c r="DR124" s="580"/>
      <c r="DS124" s="580"/>
      <c r="DT124" s="580"/>
      <c r="DU124" s="580"/>
      <c r="DV124" s="580"/>
      <c r="DW124" s="580"/>
      <c r="DX124" s="580"/>
      <c r="DY124" s="580"/>
      <c r="DZ124" s="580"/>
      <c r="EA124" s="580"/>
      <c r="EB124" s="580"/>
      <c r="EC124" s="580"/>
      <c r="ED124" s="580"/>
      <c r="EE124" s="580"/>
      <c r="EF124" s="580"/>
      <c r="EG124" s="580"/>
      <c r="EH124" s="580"/>
      <c r="EI124" s="580"/>
      <c r="EJ124" s="580"/>
      <c r="EK124" s="580"/>
      <c r="EL124" s="580"/>
      <c r="EM124" s="580"/>
      <c r="EN124" s="580"/>
      <c r="EO124" s="246"/>
      <c r="EP124" s="246"/>
      <c r="EQ124" s="246"/>
      <c r="ER124" s="246"/>
      <c r="ES124" s="246"/>
      <c r="ET124" s="246"/>
      <c r="EU124" s="246"/>
      <c r="EV124" s="246"/>
      <c r="EW124" s="246"/>
      <c r="EX124" s="246"/>
      <c r="EY124" s="246"/>
      <c r="EZ124" s="246"/>
      <c r="FA124" s="246"/>
      <c r="FB124" s="246"/>
      <c r="FC124" s="246"/>
      <c r="FD124" s="246"/>
      <c r="FE124" s="246"/>
      <c r="FF124" s="246"/>
      <c r="FG124" s="246"/>
      <c r="FH124" s="246"/>
      <c r="FI124" s="246"/>
      <c r="FJ124" s="246"/>
      <c r="FK124" s="246"/>
      <c r="FL124" s="246"/>
      <c r="FM124" s="246"/>
      <c r="FN124" s="246"/>
      <c r="FO124" s="246"/>
      <c r="FP124" s="246"/>
      <c r="FQ124" s="246"/>
      <c r="FR124" s="246"/>
      <c r="FS124" s="246"/>
      <c r="FT124" s="246"/>
      <c r="FU124" s="246"/>
      <c r="FV124" s="246"/>
      <c r="FW124" s="246"/>
      <c r="FX124" s="246"/>
      <c r="FY124" s="246"/>
      <c r="FZ124" s="246"/>
      <c r="GA124" s="246"/>
      <c r="GB124" s="246"/>
      <c r="GC124" s="246"/>
      <c r="GD124" s="246"/>
      <c r="GE124" s="246"/>
      <c r="GF124" s="246"/>
      <c r="GG124" s="246"/>
      <c r="GH124" s="246"/>
      <c r="GI124" s="246"/>
      <c r="GJ124" s="246"/>
      <c r="GK124" s="246"/>
      <c r="GL124" s="246"/>
      <c r="GM124" s="246"/>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row>
    <row r="125" spans="1:246" ht="27.75" customHeight="1" thickBot="1">
      <c r="A125" s="1477" t="s">
        <v>338</v>
      </c>
      <c r="B125" s="1478"/>
      <c r="C125" s="1478"/>
      <c r="D125" s="1478"/>
      <c r="E125" s="1478"/>
      <c r="F125" s="1478"/>
      <c r="G125" s="1478"/>
      <c r="H125" s="1478"/>
      <c r="I125" s="1478"/>
      <c r="J125" s="1478"/>
      <c r="K125" s="1478"/>
      <c r="L125" s="1478"/>
      <c r="M125" s="1478"/>
      <c r="N125" s="1478"/>
      <c r="O125" s="1478"/>
      <c r="P125" s="1478"/>
      <c r="Q125" s="1478"/>
      <c r="R125" s="1478"/>
      <c r="S125" s="1478"/>
      <c r="T125" s="1478"/>
      <c r="U125" s="1478"/>
      <c r="V125" s="1478"/>
      <c r="W125" s="1478"/>
      <c r="X125" s="1478"/>
      <c r="Y125" s="1478"/>
      <c r="Z125" s="1478"/>
      <c r="AA125" s="1478"/>
      <c r="AB125" s="1478"/>
      <c r="AC125" s="1478"/>
      <c r="AD125" s="1478"/>
      <c r="AE125" s="1478"/>
      <c r="AF125" s="1478"/>
      <c r="AG125" s="1479"/>
      <c r="AH125" s="1271" t="s">
        <v>339</v>
      </c>
      <c r="AI125" s="1272"/>
      <c r="AJ125" s="1273"/>
      <c r="AK125" s="1320" t="s">
        <v>340</v>
      </c>
      <c r="AL125" s="1321"/>
      <c r="AM125" s="773"/>
      <c r="AN125" s="773"/>
      <c r="AO125" s="773"/>
      <c r="AP125" s="773"/>
      <c r="AQ125" s="773"/>
      <c r="AR125" s="773"/>
      <c r="AS125" s="773"/>
      <c r="AT125" s="773"/>
      <c r="AU125" s="29"/>
      <c r="AV125" s="768"/>
      <c r="AW125" s="123" t="s">
        <v>341</v>
      </c>
      <c r="AX125" s="759"/>
      <c r="AY125" s="759"/>
      <c r="AZ125" s="759"/>
      <c r="BA125" s="759"/>
      <c r="BB125" s="759"/>
      <c r="BE125" s="246"/>
      <c r="BF125" s="603"/>
      <c r="BG125" s="246"/>
      <c r="BH125" s="588"/>
      <c r="BI125" s="246"/>
      <c r="BJ125" s="246"/>
      <c r="BK125" s="246"/>
      <c r="BL125" s="246"/>
      <c r="BM125" s="246"/>
      <c r="BN125" s="246"/>
      <c r="BO125" s="246"/>
      <c r="BP125" s="246"/>
      <c r="BQ125" s="246"/>
      <c r="BR125" s="246"/>
      <c r="BS125" s="941"/>
      <c r="BT125" s="246"/>
      <c r="BU125" s="246"/>
      <c r="BV125" s="246"/>
      <c r="BW125" s="246"/>
      <c r="BX125" s="246"/>
      <c r="BY125" s="246"/>
      <c r="BZ125" s="246"/>
      <c r="CA125" s="246"/>
      <c r="CB125" s="246"/>
      <c r="CC125" s="580"/>
      <c r="CD125" s="580"/>
      <c r="CE125" s="580"/>
      <c r="CF125" s="246"/>
      <c r="CG125" s="246"/>
      <c r="CH125" s="246"/>
      <c r="CI125" s="246"/>
      <c r="CJ125" s="246"/>
      <c r="CK125" s="246"/>
      <c r="CL125" s="246"/>
      <c r="CM125" s="246"/>
      <c r="CN125" s="246"/>
      <c r="CO125" s="246"/>
      <c r="CP125" s="246"/>
      <c r="CQ125" s="246"/>
      <c r="CR125" s="246"/>
      <c r="CS125" s="246"/>
      <c r="CT125" s="23"/>
      <c r="CU125" s="39"/>
      <c r="CV125" s="39"/>
      <c r="CW125" s="941"/>
      <c r="CX125" s="246"/>
      <c r="CY125" s="580"/>
      <c r="CZ125" s="580"/>
      <c r="DA125" s="580"/>
      <c r="DB125" s="580"/>
      <c r="DC125" s="580"/>
      <c r="DD125" s="580"/>
      <c r="DE125" s="580"/>
      <c r="DF125" s="580"/>
      <c r="DG125" s="580"/>
      <c r="DH125" s="580"/>
      <c r="DI125" s="580"/>
      <c r="DJ125" s="580"/>
      <c r="DK125" s="580"/>
      <c r="DL125" s="580"/>
      <c r="DM125" s="580"/>
      <c r="DN125" s="580"/>
      <c r="DO125" s="580"/>
      <c r="DP125" s="580"/>
      <c r="DQ125" s="580"/>
      <c r="DR125" s="580"/>
      <c r="DS125" s="580"/>
      <c r="DT125" s="580"/>
      <c r="DU125" s="580"/>
      <c r="DV125" s="580"/>
      <c r="DW125" s="580"/>
      <c r="DX125" s="580"/>
      <c r="DY125" s="580"/>
      <c r="DZ125" s="580"/>
      <c r="EA125" s="580"/>
      <c r="EB125" s="580"/>
      <c r="EC125" s="580"/>
      <c r="ED125" s="580"/>
      <c r="EE125" s="580"/>
      <c r="EF125" s="580"/>
      <c r="EG125" s="580"/>
      <c r="EH125" s="580"/>
      <c r="EI125" s="580"/>
      <c r="EJ125" s="580"/>
      <c r="EK125" s="580"/>
      <c r="EL125" s="580"/>
      <c r="EM125" s="580"/>
      <c r="EN125" s="580"/>
      <c r="EO125" s="580"/>
      <c r="EP125" s="580"/>
      <c r="EQ125" s="580"/>
      <c r="ER125" s="580"/>
      <c r="ES125" s="580"/>
      <c r="ET125" s="580"/>
      <c r="EU125" s="580"/>
      <c r="EV125" s="580"/>
      <c r="EW125" s="580"/>
      <c r="EX125" s="580"/>
      <c r="EY125" s="580"/>
      <c r="EZ125" s="580"/>
      <c r="FA125" s="580"/>
      <c r="FB125" s="580"/>
      <c r="FC125" s="580"/>
      <c r="FD125" s="580"/>
      <c r="FE125" s="580"/>
      <c r="FF125" s="580"/>
      <c r="FG125" s="580"/>
      <c r="FH125" s="580"/>
      <c r="FI125" s="580"/>
      <c r="FJ125" s="580"/>
      <c r="FK125" s="580"/>
      <c r="FL125" s="580"/>
      <c r="FM125" s="580"/>
      <c r="FN125" s="580"/>
      <c r="FO125" s="580"/>
      <c r="FP125" s="580"/>
      <c r="FQ125" s="580"/>
      <c r="FR125" s="580"/>
      <c r="FS125" s="580"/>
      <c r="FT125" s="580"/>
      <c r="FU125" s="580"/>
      <c r="FV125" s="580"/>
      <c r="FW125" s="580"/>
      <c r="FX125" s="580"/>
      <c r="FY125" s="580"/>
      <c r="FZ125" s="580"/>
      <c r="GA125" s="580"/>
      <c r="GB125" s="580"/>
      <c r="GC125" s="580"/>
      <c r="GD125" s="580"/>
      <c r="GE125" s="580"/>
      <c r="GF125" s="580"/>
      <c r="GG125" s="580"/>
      <c r="GH125" s="580"/>
      <c r="GI125" s="580"/>
      <c r="GJ125" s="580"/>
      <c r="GK125" s="580"/>
      <c r="GL125" s="580"/>
      <c r="GM125" s="580"/>
      <c r="GN125" s="580"/>
      <c r="GO125" s="580"/>
      <c r="GP125" s="580"/>
      <c r="GQ125" s="580"/>
      <c r="GR125" s="580"/>
      <c r="GS125" s="580"/>
      <c r="GT125" s="580"/>
      <c r="GU125" s="580"/>
      <c r="GV125" s="580"/>
      <c r="GW125" s="580"/>
      <c r="GX125" s="580"/>
      <c r="GY125" s="580"/>
      <c r="GZ125" s="580"/>
      <c r="HA125" s="580"/>
      <c r="HB125" s="580"/>
      <c r="HC125" s="580"/>
      <c r="HD125" s="580"/>
      <c r="HE125" s="580"/>
      <c r="HF125" s="580"/>
      <c r="HG125" s="580"/>
      <c r="HH125" s="580"/>
      <c r="HI125" s="580"/>
      <c r="HJ125" s="580"/>
      <c r="HK125" s="580"/>
      <c r="HL125" s="580"/>
      <c r="HM125" s="580"/>
      <c r="HN125" s="580"/>
      <c r="HO125" s="580"/>
      <c r="HP125" s="580"/>
      <c r="HQ125" s="580"/>
      <c r="HR125" s="580"/>
      <c r="HS125" s="580"/>
      <c r="HT125" s="580"/>
      <c r="HU125" s="580"/>
      <c r="HV125" s="580"/>
      <c r="HW125" s="580"/>
      <c r="HX125" s="580"/>
      <c r="HY125" s="580"/>
      <c r="HZ125" s="580"/>
      <c r="IA125" s="580"/>
      <c r="IB125" s="580"/>
      <c r="IC125" s="580"/>
      <c r="ID125" s="580"/>
      <c r="IE125" s="580"/>
      <c r="IF125" s="580"/>
      <c r="IG125" s="580"/>
      <c r="IH125" s="580"/>
      <c r="II125" s="580"/>
      <c r="IJ125" s="580"/>
      <c r="IK125" s="580"/>
      <c r="IL125" s="580"/>
    </row>
    <row r="126" spans="1:246" ht="84" customHeight="1" thickBot="1">
      <c r="A126" s="1642" t="s">
        <v>342</v>
      </c>
      <c r="B126" s="1643"/>
      <c r="C126" s="1643"/>
      <c r="D126" s="1643"/>
      <c r="E126" s="1643"/>
      <c r="F126" s="1643"/>
      <c r="G126" s="1643"/>
      <c r="H126" s="1643"/>
      <c r="I126" s="164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4"/>
      <c r="AH126" s="884" t="s">
        <v>17</v>
      </c>
      <c r="AI126" s="885" t="s">
        <v>21</v>
      </c>
      <c r="AJ126" s="886" t="s">
        <v>119</v>
      </c>
      <c r="AK126" s="159" t="s">
        <v>343</v>
      </c>
      <c r="AL126" s="251" t="s">
        <v>344</v>
      </c>
      <c r="AM126" s="773"/>
      <c r="AN126" s="773"/>
      <c r="AO126" s="759"/>
      <c r="AP126" s="759"/>
      <c r="AQ126" s="759"/>
      <c r="AR126" s="759"/>
      <c r="AS126" s="759"/>
      <c r="AT126" s="759"/>
      <c r="AU126" s="759"/>
      <c r="AV126" s="158" t="s">
        <v>345</v>
      </c>
      <c r="AW126" s="759"/>
      <c r="AX126" s="146"/>
      <c r="AY126" s="146"/>
      <c r="AZ126" s="759"/>
      <c r="BA126" s="759"/>
      <c r="BB126" s="759"/>
      <c r="BE126" s="804"/>
      <c r="BF126" s="805"/>
      <c r="BG126" s="804"/>
      <c r="BH126" s="598"/>
      <c r="BI126" s="598"/>
      <c r="BJ126" s="598"/>
      <c r="BK126" s="599"/>
      <c r="BL126" s="599"/>
      <c r="BM126" s="599"/>
      <c r="BN126" s="599"/>
      <c r="BO126" s="599"/>
      <c r="BP126" s="600"/>
      <c r="BQ126" s="600"/>
      <c r="BR126" s="600"/>
      <c r="BS126" s="580"/>
      <c r="BT126" s="580"/>
      <c r="BU126" s="580"/>
      <c r="BV126" s="580"/>
      <c r="BW126" s="580"/>
      <c r="BX126" s="580"/>
      <c r="BY126" s="580"/>
      <c r="BZ126" s="580"/>
      <c r="CA126" s="580"/>
      <c r="CB126" s="580"/>
      <c r="CC126" s="600"/>
      <c r="CD126" s="600"/>
      <c r="CE126" s="600"/>
      <c r="CF126" s="246"/>
      <c r="CG126" s="246"/>
      <c r="CH126" s="246"/>
      <c r="CI126" s="246"/>
      <c r="CJ126" s="246"/>
      <c r="CK126" s="246"/>
      <c r="CL126" s="23"/>
      <c r="CM126" s="23"/>
      <c r="CN126" s="246"/>
      <c r="CO126" s="246"/>
      <c r="CP126" s="246"/>
      <c r="CQ126" s="246"/>
      <c r="CR126" s="246"/>
      <c r="CS126" s="246"/>
      <c r="CT126" s="941"/>
      <c r="CU126" s="9"/>
      <c r="CV126" s="9"/>
      <c r="CW126" s="941"/>
      <c r="CX126" s="246"/>
      <c r="CY126" s="580"/>
      <c r="CZ126" s="580"/>
      <c r="DA126" s="580"/>
      <c r="DB126" s="580"/>
      <c r="DC126" s="580"/>
      <c r="DD126" s="580"/>
      <c r="DE126" s="580"/>
      <c r="DF126" s="580"/>
      <c r="DG126" s="580"/>
      <c r="DH126" s="580"/>
      <c r="DI126" s="580"/>
      <c r="DJ126" s="580"/>
      <c r="DK126" s="580"/>
      <c r="DL126" s="580"/>
      <c r="DM126" s="580"/>
      <c r="DN126" s="580"/>
      <c r="DO126" s="580"/>
      <c r="DP126" s="580"/>
      <c r="DQ126" s="580"/>
      <c r="DR126" s="580"/>
      <c r="DS126" s="580"/>
      <c r="DT126" s="580"/>
      <c r="DU126" s="580"/>
      <c r="DV126" s="580"/>
      <c r="DW126" s="580"/>
      <c r="DX126" s="580"/>
      <c r="DY126" s="580"/>
      <c r="DZ126" s="580"/>
      <c r="EA126" s="580"/>
      <c r="EB126" s="580"/>
      <c r="EC126" s="580"/>
      <c r="ED126" s="580"/>
      <c r="EE126" s="580"/>
      <c r="EF126" s="580"/>
      <c r="EG126" s="580"/>
      <c r="EH126" s="580"/>
      <c r="EI126" s="580"/>
      <c r="EJ126" s="580"/>
      <c r="EK126" s="580"/>
      <c r="EL126" s="580"/>
      <c r="EM126" s="580"/>
      <c r="EN126" s="580"/>
      <c r="EO126" s="580"/>
      <c r="EP126" s="580"/>
      <c r="EQ126" s="580"/>
      <c r="ER126" s="580"/>
      <c r="ES126" s="580"/>
      <c r="ET126" s="580"/>
      <c r="EU126" s="580"/>
      <c r="EV126" s="580"/>
      <c r="EW126" s="580"/>
      <c r="EX126" s="580"/>
      <c r="EY126" s="580"/>
      <c r="EZ126" s="580"/>
      <c r="FA126" s="580"/>
      <c r="FB126" s="580"/>
      <c r="FC126" s="580"/>
      <c r="FD126" s="580"/>
      <c r="FE126" s="580"/>
      <c r="FF126" s="580"/>
      <c r="FG126" s="580"/>
      <c r="FH126" s="580"/>
      <c r="FI126" s="580"/>
      <c r="FJ126" s="580"/>
      <c r="FK126" s="580"/>
      <c r="FL126" s="580"/>
      <c r="FM126" s="580"/>
      <c r="FN126" s="580"/>
      <c r="FO126" s="580"/>
      <c r="FP126" s="580"/>
      <c r="FQ126" s="580"/>
      <c r="FR126" s="580"/>
      <c r="FS126" s="580"/>
      <c r="FT126" s="580"/>
      <c r="FU126" s="580"/>
      <c r="FV126" s="580"/>
      <c r="FW126" s="580"/>
      <c r="FX126" s="580"/>
      <c r="FY126" s="580"/>
      <c r="FZ126" s="580"/>
      <c r="GA126" s="580"/>
      <c r="GB126" s="580"/>
      <c r="GC126" s="580"/>
      <c r="GD126" s="580"/>
      <c r="GE126" s="580"/>
      <c r="GF126" s="580"/>
      <c r="GG126" s="580"/>
      <c r="GH126" s="580"/>
      <c r="GI126" s="580"/>
      <c r="GJ126" s="580"/>
      <c r="GK126" s="580"/>
      <c r="GL126" s="580"/>
      <c r="GM126" s="580"/>
      <c r="GN126" s="580"/>
      <c r="GO126" s="580"/>
      <c r="GP126" s="580"/>
      <c r="GQ126" s="580"/>
      <c r="GR126" s="580"/>
      <c r="GS126" s="580"/>
      <c r="GT126" s="580"/>
      <c r="GU126" s="580"/>
      <c r="GV126" s="580"/>
      <c r="GW126" s="580"/>
      <c r="GX126" s="580"/>
      <c r="GY126" s="580"/>
      <c r="GZ126" s="580"/>
      <c r="HA126" s="580"/>
      <c r="HB126" s="580"/>
      <c r="HC126" s="580"/>
      <c r="HD126" s="580"/>
      <c r="HE126" s="580"/>
      <c r="HF126" s="580"/>
      <c r="HG126" s="580"/>
      <c r="HH126" s="580"/>
      <c r="HI126" s="580"/>
      <c r="HJ126" s="580"/>
      <c r="HK126" s="580"/>
      <c r="HL126" s="580"/>
      <c r="HM126" s="580"/>
      <c r="HN126" s="580"/>
      <c r="HO126" s="580"/>
      <c r="HP126" s="580"/>
      <c r="HQ126" s="580"/>
      <c r="HR126" s="580"/>
      <c r="HS126" s="580"/>
      <c r="HT126" s="580"/>
      <c r="HU126" s="580"/>
      <c r="HV126" s="580"/>
      <c r="HW126" s="580"/>
      <c r="HX126" s="580"/>
      <c r="HY126" s="580"/>
      <c r="HZ126" s="580"/>
      <c r="IA126" s="580"/>
      <c r="IB126" s="580"/>
      <c r="IC126" s="580"/>
      <c r="ID126" s="580"/>
      <c r="IE126" s="580"/>
      <c r="IF126" s="580"/>
      <c r="IG126" s="580"/>
      <c r="IH126" s="580"/>
      <c r="II126" s="580"/>
      <c r="IJ126" s="580"/>
      <c r="IK126" s="580"/>
      <c r="IL126" s="580"/>
    </row>
    <row r="127" spans="1:246" ht="26.1" customHeight="1">
      <c r="A127" s="1295" t="s">
        <v>346</v>
      </c>
      <c r="B127" s="1563" t="s">
        <v>44</v>
      </c>
      <c r="C127" s="1564"/>
      <c r="D127" s="1565"/>
      <c r="E127" s="378" t="s">
        <v>347</v>
      </c>
      <c r="F127" s="1252" t="s">
        <v>348</v>
      </c>
      <c r="G127" s="1252"/>
      <c r="H127" s="1252"/>
      <c r="I127" s="1252"/>
      <c r="J127" s="1252"/>
      <c r="K127" s="1252"/>
      <c r="L127" s="1252"/>
      <c r="M127" s="1252"/>
      <c r="N127" s="1252"/>
      <c r="O127" s="1252"/>
      <c r="P127" s="1252"/>
      <c r="Q127" s="1252"/>
      <c r="R127" s="1252"/>
      <c r="S127" s="1252"/>
      <c r="T127" s="1252"/>
      <c r="U127" s="1252"/>
      <c r="V127" s="1252"/>
      <c r="W127" s="1252"/>
      <c r="X127" s="1252"/>
      <c r="Y127" s="1252"/>
      <c r="Z127" s="1252"/>
      <c r="AA127" s="1252"/>
      <c r="AB127" s="1252"/>
      <c r="AC127" s="1252"/>
      <c r="AD127" s="1252"/>
      <c r="AE127" s="1252"/>
      <c r="AF127" s="1252"/>
      <c r="AG127" s="1253"/>
      <c r="AH127" s="907"/>
      <c r="AI127" s="908"/>
      <c r="AJ127" s="944"/>
      <c r="AK127" s="881" t="str">
        <f t="shared" ref="AK127:AK168" si="0">IF(AI127="x","x","-")</f>
        <v>-</v>
      </c>
      <c r="AL127" s="370"/>
      <c r="AM127" s="759"/>
      <c r="AN127" s="759"/>
      <c r="AO127" s="759"/>
      <c r="AP127" s="759"/>
      <c r="AQ127" s="759"/>
      <c r="AR127" s="759"/>
      <c r="AS127" s="759"/>
      <c r="AT127" s="1284" t="s">
        <v>346</v>
      </c>
      <c r="AU127" s="1280" t="s">
        <v>44</v>
      </c>
      <c r="AV127" s="218" t="s">
        <v>128</v>
      </c>
      <c r="AW127" s="1240">
        <f>COUNTIF(AK127:AK132,"X")</f>
        <v>0</v>
      </c>
      <c r="AX127" s="759"/>
      <c r="AY127" s="768"/>
      <c r="AZ127" s="759"/>
      <c r="BA127" s="759"/>
      <c r="BB127" s="759"/>
      <c r="BE127" s="137"/>
      <c r="BF127" s="141"/>
      <c r="BG127" s="137"/>
      <c r="BH127" s="601"/>
      <c r="BI127" s="601"/>
      <c r="BJ127" s="601"/>
      <c r="BK127" s="602"/>
      <c r="BL127" s="42"/>
      <c r="BM127" s="246"/>
      <c r="BN127" s="603"/>
      <c r="BO127" s="604"/>
      <c r="BP127" s="24"/>
      <c r="BQ127" s="24"/>
      <c r="BR127" s="24"/>
      <c r="BS127" s="580"/>
      <c r="BT127" s="580"/>
      <c r="BU127" s="580"/>
      <c r="BV127" s="580"/>
      <c r="BW127" s="580"/>
      <c r="BX127" s="580"/>
      <c r="BY127" s="580"/>
      <c r="BZ127" s="580"/>
      <c r="CA127" s="580"/>
      <c r="CB127" s="580"/>
      <c r="CC127" s="246"/>
      <c r="CD127" s="246"/>
      <c r="CE127" s="246"/>
      <c r="CF127" s="246"/>
      <c r="CG127" s="246"/>
      <c r="CH127" s="246"/>
      <c r="CI127" s="246"/>
      <c r="CJ127" s="246"/>
      <c r="CK127" s="246"/>
      <c r="CL127" s="580"/>
      <c r="CM127" s="580"/>
      <c r="CN127" s="580"/>
      <c r="CO127" s="580"/>
      <c r="CP127" s="580"/>
      <c r="CQ127" s="580"/>
      <c r="CR127" s="580"/>
      <c r="CS127" s="580"/>
      <c r="CT127" s="580"/>
      <c r="CU127" s="580"/>
      <c r="CV127" s="580"/>
      <c r="CW127" s="941"/>
      <c r="CX127" s="246"/>
      <c r="CY127" s="580"/>
      <c r="CZ127" s="580"/>
      <c r="DA127" s="580"/>
      <c r="DB127" s="580"/>
      <c r="DC127" s="580"/>
      <c r="DD127" s="580"/>
      <c r="DE127" s="580"/>
      <c r="DF127" s="580"/>
      <c r="DG127" s="580"/>
      <c r="DH127" s="580"/>
      <c r="DI127" s="580"/>
      <c r="DJ127" s="580"/>
      <c r="DK127" s="580"/>
      <c r="DL127" s="580"/>
      <c r="DM127" s="580"/>
      <c r="DN127" s="580"/>
      <c r="DO127" s="580"/>
      <c r="DP127" s="580"/>
      <c r="DQ127" s="580"/>
      <c r="DR127" s="580"/>
      <c r="DS127" s="580"/>
      <c r="DT127" s="580"/>
      <c r="DU127" s="580"/>
      <c r="DV127" s="580"/>
      <c r="DW127" s="580"/>
      <c r="DX127" s="580"/>
      <c r="DY127" s="580"/>
      <c r="DZ127" s="580"/>
      <c r="EA127" s="580"/>
      <c r="EB127" s="580"/>
      <c r="EC127" s="580"/>
      <c r="ED127" s="580"/>
      <c r="EE127" s="580"/>
      <c r="EF127" s="580"/>
      <c r="EG127" s="580"/>
      <c r="EH127" s="580"/>
      <c r="EI127" s="580"/>
      <c r="EJ127" s="580"/>
      <c r="EK127" s="580"/>
      <c r="EL127" s="580"/>
      <c r="EM127" s="580"/>
      <c r="EN127" s="580"/>
      <c r="EO127" s="580"/>
      <c r="EP127" s="580"/>
      <c r="EQ127" s="580"/>
      <c r="ER127" s="580"/>
      <c r="ES127" s="580"/>
      <c r="ET127" s="580"/>
      <c r="EU127" s="580"/>
      <c r="EV127" s="580"/>
      <c r="EW127" s="580"/>
      <c r="EX127" s="580"/>
      <c r="EY127" s="580"/>
      <c r="EZ127" s="580"/>
      <c r="FA127" s="580"/>
      <c r="FB127" s="580"/>
      <c r="FC127" s="580"/>
      <c r="FD127" s="580"/>
      <c r="FE127" s="580"/>
      <c r="FF127" s="580"/>
      <c r="FG127" s="580"/>
      <c r="FH127" s="580"/>
      <c r="FI127" s="580"/>
      <c r="FJ127" s="580"/>
      <c r="FK127" s="580"/>
      <c r="FL127" s="580"/>
      <c r="FM127" s="580"/>
      <c r="FN127" s="580"/>
      <c r="FO127" s="580"/>
      <c r="FP127" s="580"/>
      <c r="FQ127" s="580"/>
      <c r="FR127" s="580"/>
      <c r="FS127" s="580"/>
      <c r="FT127" s="580"/>
      <c r="FU127" s="580"/>
      <c r="FV127" s="580"/>
      <c r="FW127" s="580"/>
      <c r="FX127" s="580"/>
      <c r="FY127" s="580"/>
      <c r="FZ127" s="580"/>
      <c r="GA127" s="580"/>
      <c r="GB127" s="580"/>
      <c r="GC127" s="580"/>
      <c r="GD127" s="580"/>
      <c r="GE127" s="580"/>
      <c r="GF127" s="580"/>
      <c r="GG127" s="580"/>
      <c r="GH127" s="580"/>
      <c r="GI127" s="580"/>
      <c r="GJ127" s="580"/>
      <c r="GK127" s="580"/>
      <c r="GL127" s="580"/>
      <c r="GM127" s="580"/>
      <c r="GN127" s="580"/>
      <c r="GO127" s="580"/>
      <c r="GP127" s="580"/>
      <c r="GQ127" s="580"/>
      <c r="GR127" s="580"/>
      <c r="GS127" s="580"/>
      <c r="GT127" s="580"/>
      <c r="GU127" s="580"/>
      <c r="GV127" s="580"/>
      <c r="GW127" s="580"/>
      <c r="GX127" s="580"/>
      <c r="GY127" s="580"/>
      <c r="GZ127" s="580"/>
      <c r="HA127" s="580"/>
      <c r="HB127" s="580"/>
      <c r="HC127" s="580"/>
      <c r="HD127" s="580"/>
      <c r="HE127" s="580"/>
      <c r="HF127" s="580"/>
      <c r="HG127" s="580"/>
      <c r="HH127" s="580"/>
      <c r="HI127" s="580"/>
      <c r="HJ127" s="580"/>
      <c r="HK127" s="580"/>
      <c r="HL127" s="580"/>
      <c r="HM127" s="580"/>
      <c r="HN127" s="580"/>
      <c r="HO127" s="580"/>
      <c r="HP127" s="580"/>
      <c r="HQ127" s="580"/>
      <c r="HR127" s="580"/>
      <c r="HS127" s="580"/>
      <c r="HT127" s="580"/>
      <c r="HU127" s="580"/>
      <c r="HV127" s="580"/>
      <c r="HW127" s="580"/>
      <c r="HX127" s="580"/>
      <c r="HY127" s="580"/>
      <c r="HZ127" s="580"/>
      <c r="IA127" s="580"/>
      <c r="IB127" s="580"/>
      <c r="IC127" s="580"/>
      <c r="ID127" s="580"/>
      <c r="IE127" s="580"/>
      <c r="IF127" s="580"/>
      <c r="IG127" s="580"/>
      <c r="IH127" s="580"/>
      <c r="II127" s="580"/>
      <c r="IJ127" s="580"/>
      <c r="IK127" s="580"/>
      <c r="IL127" s="580"/>
    </row>
    <row r="128" spans="1:246" ht="26.1" customHeight="1">
      <c r="A128" s="1296"/>
      <c r="B128" s="1566"/>
      <c r="C128" s="1567"/>
      <c r="D128" s="1568"/>
      <c r="E128" s="379" t="s">
        <v>349</v>
      </c>
      <c r="F128" s="1244" t="s">
        <v>350</v>
      </c>
      <c r="G128" s="1244"/>
      <c r="H128" s="1244"/>
      <c r="I128" s="1244"/>
      <c r="J128" s="1244"/>
      <c r="K128" s="1244"/>
      <c r="L128" s="1244"/>
      <c r="M128" s="1244"/>
      <c r="N128" s="1244"/>
      <c r="O128" s="1244"/>
      <c r="P128" s="1244"/>
      <c r="Q128" s="1244"/>
      <c r="R128" s="1244"/>
      <c r="S128" s="1244"/>
      <c r="T128" s="1244"/>
      <c r="U128" s="1244"/>
      <c r="V128" s="1244"/>
      <c r="W128" s="1244"/>
      <c r="X128" s="1244"/>
      <c r="Y128" s="1244"/>
      <c r="Z128" s="1244"/>
      <c r="AA128" s="1244"/>
      <c r="AB128" s="1244"/>
      <c r="AC128" s="1244"/>
      <c r="AD128" s="1244"/>
      <c r="AE128" s="1244"/>
      <c r="AF128" s="1244"/>
      <c r="AG128" s="1245"/>
      <c r="AH128" s="940"/>
      <c r="AI128" s="916"/>
      <c r="AJ128" s="917"/>
      <c r="AK128" s="882" t="str">
        <f t="shared" si="0"/>
        <v>-</v>
      </c>
      <c r="AL128" s="371"/>
      <c r="AM128" s="759"/>
      <c r="AN128" s="759"/>
      <c r="AO128" s="759"/>
      <c r="AP128" s="759"/>
      <c r="AQ128" s="759"/>
      <c r="AR128" s="759"/>
      <c r="AS128" s="759"/>
      <c r="AT128" s="1285"/>
      <c r="AU128" s="1261"/>
      <c r="AV128" s="219" t="s">
        <v>129</v>
      </c>
      <c r="AW128" s="1241"/>
      <c r="AX128" s="759"/>
      <c r="AY128" s="768"/>
      <c r="AZ128" s="759"/>
      <c r="BA128" s="759"/>
      <c r="BB128" s="759"/>
      <c r="BE128" s="137"/>
      <c r="BF128" s="141"/>
      <c r="BG128" s="137"/>
      <c r="BH128" s="601"/>
      <c r="BI128" s="601"/>
      <c r="BJ128" s="601"/>
      <c r="BK128" s="602"/>
      <c r="BL128" s="42"/>
      <c r="BM128" s="246"/>
      <c r="BN128" s="603"/>
      <c r="BO128" s="604"/>
      <c r="BP128" s="246"/>
      <c r="BQ128" s="24"/>
      <c r="BR128" s="24"/>
      <c r="BS128" s="580"/>
      <c r="BT128" s="580"/>
      <c r="BU128" s="580"/>
      <c r="BV128" s="580"/>
      <c r="BW128" s="580"/>
      <c r="BX128" s="580"/>
      <c r="BY128" s="580"/>
      <c r="BZ128" s="580"/>
      <c r="CA128" s="580"/>
      <c r="CB128" s="580"/>
      <c r="CC128" s="246"/>
      <c r="CD128" s="246"/>
      <c r="CE128" s="246"/>
      <c r="CF128" s="246"/>
      <c r="CG128" s="246"/>
      <c r="CH128" s="246"/>
      <c r="CI128" s="246"/>
      <c r="CJ128" s="246"/>
      <c r="CK128" s="246"/>
      <c r="CL128" s="580"/>
      <c r="CM128" s="580"/>
      <c r="CN128" s="580"/>
      <c r="CO128" s="580"/>
      <c r="CP128" s="580"/>
      <c r="CQ128" s="580"/>
      <c r="CR128" s="580"/>
      <c r="CS128" s="580"/>
      <c r="CT128" s="580"/>
      <c r="CU128" s="580"/>
      <c r="CV128" s="580"/>
      <c r="CW128" s="941"/>
      <c r="CX128" s="246"/>
      <c r="CY128" s="580"/>
      <c r="CZ128" s="580"/>
      <c r="DA128" s="580"/>
      <c r="DB128" s="580"/>
      <c r="DC128" s="580"/>
      <c r="DD128" s="580"/>
      <c r="DE128" s="580"/>
      <c r="DF128" s="580"/>
      <c r="DG128" s="580"/>
      <c r="DH128" s="580"/>
      <c r="DI128" s="580"/>
      <c r="DJ128" s="580"/>
      <c r="DK128" s="580"/>
      <c r="DL128" s="580"/>
      <c r="DM128" s="580"/>
      <c r="DN128" s="580"/>
      <c r="DO128" s="580"/>
      <c r="DP128" s="580"/>
      <c r="DQ128" s="580"/>
      <c r="DR128" s="580"/>
      <c r="DS128" s="580"/>
      <c r="DT128" s="580"/>
      <c r="DU128" s="580"/>
      <c r="DV128" s="580"/>
      <c r="DW128" s="580"/>
      <c r="DX128" s="580"/>
      <c r="DY128" s="580"/>
      <c r="DZ128" s="580"/>
      <c r="EA128" s="580"/>
      <c r="EB128" s="580"/>
      <c r="EC128" s="580"/>
      <c r="ED128" s="580"/>
      <c r="EE128" s="580"/>
      <c r="EF128" s="580"/>
      <c r="EG128" s="580"/>
      <c r="EH128" s="580"/>
      <c r="EI128" s="580"/>
      <c r="EJ128" s="580"/>
      <c r="EK128" s="580"/>
      <c r="EL128" s="580"/>
      <c r="EM128" s="580"/>
      <c r="EN128" s="580"/>
      <c r="EO128" s="580"/>
      <c r="EP128" s="580"/>
      <c r="EQ128" s="580"/>
      <c r="ER128" s="580"/>
      <c r="ES128" s="580"/>
      <c r="ET128" s="580"/>
      <c r="EU128" s="580"/>
      <c r="EV128" s="580"/>
      <c r="EW128" s="580"/>
      <c r="EX128" s="580"/>
      <c r="EY128" s="580"/>
      <c r="EZ128" s="580"/>
      <c r="FA128" s="580"/>
      <c r="FB128" s="580"/>
      <c r="FC128" s="580"/>
      <c r="FD128" s="580"/>
      <c r="FE128" s="580"/>
      <c r="FF128" s="580"/>
      <c r="FG128" s="580"/>
      <c r="FH128" s="580"/>
      <c r="FI128" s="580"/>
      <c r="FJ128" s="580"/>
      <c r="FK128" s="580"/>
      <c r="FL128" s="580"/>
      <c r="FM128" s="580"/>
      <c r="FN128" s="580"/>
      <c r="FO128" s="580"/>
      <c r="FP128" s="580"/>
      <c r="FQ128" s="580"/>
      <c r="FR128" s="580"/>
      <c r="FS128" s="580"/>
      <c r="FT128" s="580"/>
      <c r="FU128" s="580"/>
      <c r="FV128" s="580"/>
      <c r="FW128" s="580"/>
      <c r="FX128" s="580"/>
      <c r="FY128" s="580"/>
      <c r="FZ128" s="580"/>
      <c r="GA128" s="580"/>
      <c r="GB128" s="580"/>
      <c r="GC128" s="580"/>
      <c r="GD128" s="580"/>
      <c r="GE128" s="580"/>
      <c r="GF128" s="580"/>
      <c r="GG128" s="580"/>
      <c r="GH128" s="580"/>
      <c r="GI128" s="580"/>
      <c r="GJ128" s="580"/>
      <c r="GK128" s="580"/>
      <c r="GL128" s="580"/>
      <c r="GM128" s="580"/>
      <c r="GN128" s="580"/>
      <c r="GO128" s="580"/>
      <c r="GP128" s="580"/>
      <c r="GQ128" s="580"/>
      <c r="GR128" s="580"/>
      <c r="GS128" s="580"/>
      <c r="GT128" s="580"/>
      <c r="GU128" s="580"/>
      <c r="GV128" s="580"/>
      <c r="GW128" s="580"/>
      <c r="GX128" s="580"/>
      <c r="GY128" s="580"/>
      <c r="GZ128" s="580"/>
      <c r="HA128" s="580"/>
      <c r="HB128" s="580"/>
      <c r="HC128" s="580"/>
      <c r="HD128" s="580"/>
      <c r="HE128" s="580"/>
      <c r="HF128" s="580"/>
      <c r="HG128" s="580"/>
      <c r="HH128" s="580"/>
      <c r="HI128" s="580"/>
      <c r="HJ128" s="580"/>
      <c r="HK128" s="580"/>
      <c r="HL128" s="580"/>
      <c r="HM128" s="580"/>
      <c r="HN128" s="580"/>
      <c r="HO128" s="580"/>
      <c r="HP128" s="580"/>
      <c r="HQ128" s="580"/>
      <c r="HR128" s="580"/>
      <c r="HS128" s="580"/>
      <c r="HT128" s="580"/>
      <c r="HU128" s="580"/>
      <c r="HV128" s="580"/>
      <c r="HW128" s="580"/>
      <c r="HX128" s="580"/>
      <c r="HY128" s="580"/>
      <c r="HZ128" s="580"/>
      <c r="IA128" s="580"/>
      <c r="IB128" s="580"/>
      <c r="IC128" s="580"/>
      <c r="ID128" s="580"/>
      <c r="IE128" s="580"/>
      <c r="IF128" s="580"/>
      <c r="IG128" s="580"/>
      <c r="IH128" s="580"/>
      <c r="II128" s="580"/>
      <c r="IJ128" s="580"/>
      <c r="IK128" s="580"/>
      <c r="IL128" s="580"/>
    </row>
    <row r="129" spans="1:102" ht="26.1" customHeight="1">
      <c r="A129" s="1296"/>
      <c r="B129" s="1566"/>
      <c r="C129" s="1567"/>
      <c r="D129" s="1568"/>
      <c r="E129" s="379" t="s">
        <v>351</v>
      </c>
      <c r="F129" s="1244" t="s">
        <v>352</v>
      </c>
      <c r="G129" s="1244"/>
      <c r="H129" s="1244"/>
      <c r="I129" s="1244"/>
      <c r="J129" s="1244"/>
      <c r="K129" s="1244"/>
      <c r="L129" s="1244"/>
      <c r="M129" s="1244"/>
      <c r="N129" s="1244"/>
      <c r="O129" s="1244"/>
      <c r="P129" s="1244"/>
      <c r="Q129" s="1244"/>
      <c r="R129" s="1244"/>
      <c r="S129" s="1244"/>
      <c r="T129" s="1244"/>
      <c r="U129" s="1244"/>
      <c r="V129" s="1244"/>
      <c r="W129" s="1244"/>
      <c r="X129" s="1244"/>
      <c r="Y129" s="1244"/>
      <c r="Z129" s="1244"/>
      <c r="AA129" s="1244"/>
      <c r="AB129" s="1244"/>
      <c r="AC129" s="1244"/>
      <c r="AD129" s="1244"/>
      <c r="AE129" s="1244"/>
      <c r="AF129" s="1244"/>
      <c r="AG129" s="1245"/>
      <c r="AH129" s="940"/>
      <c r="AI129" s="916"/>
      <c r="AJ129" s="917"/>
      <c r="AK129" s="882" t="str">
        <f t="shared" si="0"/>
        <v>-</v>
      </c>
      <c r="AL129" s="371"/>
      <c r="AM129" s="759"/>
      <c r="AN129" s="759"/>
      <c r="AO129" s="759"/>
      <c r="AP129" s="759"/>
      <c r="AQ129" s="759"/>
      <c r="AR129" s="759"/>
      <c r="AS129" s="759"/>
      <c r="AT129" s="1285"/>
      <c r="AU129" s="1261"/>
      <c r="AV129" s="220" t="s">
        <v>130</v>
      </c>
      <c r="AW129" s="1241"/>
      <c r="AX129" s="759"/>
      <c r="AY129" s="768"/>
      <c r="AZ129" s="759"/>
      <c r="BA129" s="759"/>
      <c r="BB129" s="759"/>
      <c r="BE129" s="137"/>
      <c r="BF129" s="141"/>
      <c r="BG129" s="137"/>
      <c r="BH129" s="601"/>
      <c r="BI129" s="601"/>
      <c r="BJ129" s="601"/>
      <c r="BK129" s="602"/>
      <c r="BL129" s="42"/>
      <c r="BM129" s="246"/>
      <c r="BN129" s="603"/>
      <c r="BO129" s="604"/>
      <c r="BP129" s="24"/>
      <c r="BQ129" s="24"/>
      <c r="BR129" s="24"/>
      <c r="BS129" s="580"/>
      <c r="BT129" s="580"/>
      <c r="BU129" s="580"/>
      <c r="BV129" s="580"/>
      <c r="BW129" s="580"/>
      <c r="BX129" s="580"/>
      <c r="BY129" s="580"/>
      <c r="BZ129" s="580"/>
      <c r="CA129" s="580"/>
      <c r="CB129" s="580"/>
      <c r="CC129" s="24"/>
      <c r="CD129" s="30"/>
      <c r="CE129" s="30"/>
      <c r="CF129" s="246"/>
      <c r="CG129" s="246"/>
      <c r="CH129" s="246"/>
      <c r="CI129" s="246"/>
      <c r="CJ129" s="246"/>
      <c r="CK129" s="246"/>
      <c r="CL129" s="580"/>
      <c r="CM129" s="580"/>
      <c r="CN129" s="580"/>
      <c r="CO129" s="580"/>
      <c r="CP129" s="580"/>
      <c r="CQ129" s="580"/>
      <c r="CR129" s="580"/>
      <c r="CS129" s="580"/>
      <c r="CT129" s="580"/>
      <c r="CU129" s="580"/>
      <c r="CV129" s="580"/>
      <c r="CW129" s="941"/>
      <c r="CX129" s="246"/>
    </row>
    <row r="130" spans="1:102" ht="26.1" customHeight="1">
      <c r="A130" s="1296"/>
      <c r="B130" s="1566"/>
      <c r="C130" s="1567"/>
      <c r="D130" s="1568"/>
      <c r="E130" s="379" t="s">
        <v>353</v>
      </c>
      <c r="F130" s="1244" t="s">
        <v>354</v>
      </c>
      <c r="G130" s="1244"/>
      <c r="H130" s="1244"/>
      <c r="I130" s="1244"/>
      <c r="J130" s="1244"/>
      <c r="K130" s="1244"/>
      <c r="L130" s="1244"/>
      <c r="M130" s="1244"/>
      <c r="N130" s="1244"/>
      <c r="O130" s="1244"/>
      <c r="P130" s="1244"/>
      <c r="Q130" s="1244"/>
      <c r="R130" s="1244"/>
      <c r="S130" s="1244"/>
      <c r="T130" s="1244"/>
      <c r="U130" s="1244"/>
      <c r="V130" s="1244"/>
      <c r="W130" s="1244"/>
      <c r="X130" s="1244"/>
      <c r="Y130" s="1244"/>
      <c r="Z130" s="1244"/>
      <c r="AA130" s="1244"/>
      <c r="AB130" s="1244"/>
      <c r="AC130" s="1244"/>
      <c r="AD130" s="1244"/>
      <c r="AE130" s="1244"/>
      <c r="AF130" s="1244"/>
      <c r="AG130" s="1245"/>
      <c r="AH130" s="940"/>
      <c r="AI130" s="916"/>
      <c r="AJ130" s="917"/>
      <c r="AK130" s="882" t="str">
        <f t="shared" si="0"/>
        <v>-</v>
      </c>
      <c r="AL130" s="371"/>
      <c r="AM130" s="759"/>
      <c r="AN130" s="759"/>
      <c r="AO130" s="759"/>
      <c r="AP130" s="759"/>
      <c r="AQ130" s="759"/>
      <c r="AR130" s="759"/>
      <c r="AS130" s="759"/>
      <c r="AT130" s="1285"/>
      <c r="AU130" s="1261"/>
      <c r="AV130" s="220" t="s">
        <v>131</v>
      </c>
      <c r="AW130" s="1241"/>
      <c r="AX130" s="759"/>
      <c r="AY130" s="768"/>
      <c r="AZ130" s="759"/>
      <c r="BA130" s="759"/>
      <c r="BB130" s="759"/>
      <c r="BE130" s="137"/>
      <c r="BF130" s="141"/>
      <c r="BG130" s="137"/>
      <c r="BH130" s="601"/>
      <c r="BI130" s="601"/>
      <c r="BJ130" s="601"/>
      <c r="BK130" s="602"/>
      <c r="BL130" s="42"/>
      <c r="BM130" s="246"/>
      <c r="BN130" s="603"/>
      <c r="BO130" s="604"/>
      <c r="BP130" s="24"/>
      <c r="BQ130" s="24"/>
      <c r="BR130" s="24"/>
      <c r="BS130" s="580"/>
      <c r="BT130" s="580"/>
      <c r="BU130" s="580"/>
      <c r="BV130" s="580"/>
      <c r="BW130" s="580"/>
      <c r="BX130" s="580"/>
      <c r="BY130" s="580"/>
      <c r="BZ130" s="580"/>
      <c r="CA130" s="580"/>
      <c r="CB130" s="580"/>
      <c r="CC130" s="24"/>
      <c r="CD130" s="30"/>
      <c r="CE130" s="30"/>
      <c r="CF130" s="246"/>
      <c r="CG130" s="246"/>
      <c r="CH130" s="246"/>
      <c r="CI130" s="246"/>
      <c r="CJ130" s="246"/>
      <c r="CK130" s="246"/>
      <c r="CL130" s="580"/>
      <c r="CM130" s="580"/>
      <c r="CN130" s="580"/>
      <c r="CO130" s="580"/>
      <c r="CP130" s="580"/>
      <c r="CQ130" s="580"/>
      <c r="CR130" s="580"/>
      <c r="CS130" s="580"/>
      <c r="CT130" s="580"/>
      <c r="CU130" s="580"/>
      <c r="CV130" s="580"/>
      <c r="CW130" s="941"/>
      <c r="CX130" s="246"/>
    </row>
    <row r="131" spans="1:102" ht="26.1" customHeight="1">
      <c r="A131" s="1296"/>
      <c r="B131" s="1566"/>
      <c r="C131" s="1567"/>
      <c r="D131" s="1568"/>
      <c r="E131" s="379" t="s">
        <v>355</v>
      </c>
      <c r="F131" s="1244" t="s">
        <v>356</v>
      </c>
      <c r="G131" s="1244"/>
      <c r="H131" s="1244"/>
      <c r="I131" s="1244"/>
      <c r="J131" s="1244"/>
      <c r="K131" s="1244"/>
      <c r="L131" s="1244"/>
      <c r="M131" s="1244"/>
      <c r="N131" s="1244"/>
      <c r="O131" s="1244"/>
      <c r="P131" s="1244"/>
      <c r="Q131" s="1244"/>
      <c r="R131" s="1244"/>
      <c r="S131" s="1244"/>
      <c r="T131" s="1244"/>
      <c r="U131" s="1244"/>
      <c r="V131" s="1244"/>
      <c r="W131" s="1244"/>
      <c r="X131" s="1244"/>
      <c r="Y131" s="1244"/>
      <c r="Z131" s="1244"/>
      <c r="AA131" s="1244"/>
      <c r="AB131" s="1244"/>
      <c r="AC131" s="1244"/>
      <c r="AD131" s="1244"/>
      <c r="AE131" s="1244"/>
      <c r="AF131" s="1244"/>
      <c r="AG131" s="1245"/>
      <c r="AH131" s="940"/>
      <c r="AI131" s="916"/>
      <c r="AJ131" s="917"/>
      <c r="AK131" s="882" t="str">
        <f t="shared" si="0"/>
        <v>-</v>
      </c>
      <c r="AL131" s="371"/>
      <c r="AM131" s="759"/>
      <c r="AN131" s="759"/>
      <c r="AO131" s="759"/>
      <c r="AP131" s="759"/>
      <c r="AQ131" s="759"/>
      <c r="AR131" s="759"/>
      <c r="AS131" s="759"/>
      <c r="AT131" s="1285"/>
      <c r="AU131" s="1261"/>
      <c r="AV131" s="220" t="s">
        <v>132</v>
      </c>
      <c r="AW131" s="1241"/>
      <c r="AX131" s="759"/>
      <c r="AY131" s="768"/>
      <c r="AZ131" s="759"/>
      <c r="BA131" s="759"/>
      <c r="BB131" s="759"/>
      <c r="BE131" s="137"/>
      <c r="BF131" s="141"/>
      <c r="BG131" s="137"/>
      <c r="BH131" s="601"/>
      <c r="BI131" s="601"/>
      <c r="BJ131" s="601"/>
      <c r="BK131" s="602"/>
      <c r="BL131" s="42"/>
      <c r="BM131" s="246"/>
      <c r="BN131" s="603"/>
      <c r="BO131" s="604"/>
      <c r="BP131" s="25"/>
      <c r="BQ131" s="25"/>
      <c r="BR131" s="25"/>
      <c r="BS131" s="580"/>
      <c r="BT131" s="580"/>
      <c r="BU131" s="580"/>
      <c r="BV131" s="580"/>
      <c r="BW131" s="580"/>
      <c r="BX131" s="580"/>
      <c r="BY131" s="580"/>
      <c r="BZ131" s="580"/>
      <c r="CA131" s="580"/>
      <c r="CB131" s="580"/>
      <c r="CC131" s="25"/>
      <c r="CD131" s="31"/>
      <c r="CE131" s="31"/>
      <c r="CF131" s="246"/>
      <c r="CG131" s="246"/>
      <c r="CH131" s="246"/>
      <c r="CI131" s="246"/>
      <c r="CJ131" s="246"/>
      <c r="CK131" s="246"/>
      <c r="CL131" s="580"/>
      <c r="CM131" s="580"/>
      <c r="CN131" s="580"/>
      <c r="CO131" s="580"/>
      <c r="CP131" s="580"/>
      <c r="CQ131" s="580"/>
      <c r="CR131" s="580"/>
      <c r="CS131" s="580"/>
      <c r="CT131" s="580"/>
      <c r="CU131" s="580"/>
      <c r="CV131" s="580"/>
      <c r="CW131" s="941"/>
      <c r="CX131" s="246"/>
    </row>
    <row r="132" spans="1:102" ht="26.1" customHeight="1" thickBot="1">
      <c r="A132" s="1296"/>
      <c r="B132" s="1569"/>
      <c r="C132" s="1570"/>
      <c r="D132" s="1571"/>
      <c r="E132" s="380" t="s">
        <v>357</v>
      </c>
      <c r="F132" s="1242" t="s">
        <v>358</v>
      </c>
      <c r="G132" s="1242"/>
      <c r="H132" s="1242"/>
      <c r="I132" s="1242"/>
      <c r="J132" s="1242"/>
      <c r="K132" s="1242"/>
      <c r="L132" s="1242"/>
      <c r="M132" s="1242"/>
      <c r="N132" s="1242"/>
      <c r="O132" s="1242"/>
      <c r="P132" s="1242"/>
      <c r="Q132" s="1242"/>
      <c r="R132" s="1242"/>
      <c r="S132" s="1242"/>
      <c r="T132" s="1242"/>
      <c r="U132" s="1242"/>
      <c r="V132" s="1242"/>
      <c r="W132" s="1242"/>
      <c r="X132" s="1242"/>
      <c r="Y132" s="1242"/>
      <c r="Z132" s="1242"/>
      <c r="AA132" s="1242"/>
      <c r="AB132" s="1242"/>
      <c r="AC132" s="1242"/>
      <c r="AD132" s="1242"/>
      <c r="AE132" s="1242"/>
      <c r="AF132" s="1242"/>
      <c r="AG132" s="1243"/>
      <c r="AH132" s="942"/>
      <c r="AI132" s="903"/>
      <c r="AJ132" s="904"/>
      <c r="AK132" s="883" t="str">
        <f t="shared" si="0"/>
        <v>-</v>
      </c>
      <c r="AL132" s="372"/>
      <c r="AM132" s="759"/>
      <c r="AN132" s="759"/>
      <c r="AO132" s="759"/>
      <c r="AP132" s="759"/>
      <c r="AQ132" s="759"/>
      <c r="AR132" s="759"/>
      <c r="AS132" s="759"/>
      <c r="AT132" s="1285"/>
      <c r="AU132" s="1291"/>
      <c r="AV132" s="221" t="s">
        <v>133</v>
      </c>
      <c r="AW132" s="1241"/>
      <c r="AX132" s="759"/>
      <c r="AY132" s="768"/>
      <c r="AZ132" s="759"/>
      <c r="BA132" s="759"/>
      <c r="BB132" s="759"/>
      <c r="BE132" s="137"/>
      <c r="BF132" s="141"/>
      <c r="BG132" s="137"/>
      <c r="BH132" s="601"/>
      <c r="BI132" s="601"/>
      <c r="BJ132" s="601"/>
      <c r="BK132" s="602"/>
      <c r="BL132" s="42"/>
      <c r="BM132" s="246"/>
      <c r="BN132" s="603"/>
      <c r="BO132" s="604"/>
      <c r="BP132" s="259"/>
      <c r="BQ132" s="259"/>
      <c r="BR132" s="259"/>
      <c r="BS132" s="580"/>
      <c r="BT132" s="580"/>
      <c r="BU132" s="580"/>
      <c r="BV132" s="580"/>
      <c r="BW132" s="580"/>
      <c r="BX132" s="580"/>
      <c r="BY132" s="580"/>
      <c r="BZ132" s="580"/>
      <c r="CA132" s="580"/>
      <c r="CB132" s="580"/>
      <c r="CC132" s="246"/>
      <c r="CD132" s="246"/>
      <c r="CE132" s="246"/>
      <c r="CF132" s="246"/>
      <c r="CG132" s="246"/>
      <c r="CH132" s="246"/>
      <c r="CI132" s="246"/>
      <c r="CJ132" s="246"/>
      <c r="CK132" s="246"/>
      <c r="CL132" s="580"/>
      <c r="CM132" s="580"/>
      <c r="CN132" s="580"/>
      <c r="CO132" s="580"/>
      <c r="CP132" s="580"/>
      <c r="CQ132" s="580"/>
      <c r="CR132" s="580"/>
      <c r="CS132" s="580"/>
      <c r="CT132" s="580"/>
      <c r="CU132" s="580"/>
      <c r="CV132" s="580"/>
      <c r="CW132" s="941"/>
      <c r="CX132" s="246"/>
    </row>
    <row r="133" spans="1:102" ht="26.1" customHeight="1">
      <c r="A133" s="1296"/>
      <c r="B133" s="1067" t="s">
        <v>45</v>
      </c>
      <c r="C133" s="1068"/>
      <c r="D133" s="1591"/>
      <c r="E133" s="381" t="s">
        <v>359</v>
      </c>
      <c r="F133" s="1250" t="s">
        <v>360</v>
      </c>
      <c r="G133" s="1250"/>
      <c r="H133" s="1250"/>
      <c r="I133" s="1250"/>
      <c r="J133" s="1250"/>
      <c r="K133" s="1250"/>
      <c r="L133" s="1250"/>
      <c r="M133" s="1250"/>
      <c r="N133" s="1250"/>
      <c r="O133" s="1250"/>
      <c r="P133" s="1250"/>
      <c r="Q133" s="1250"/>
      <c r="R133" s="1250"/>
      <c r="S133" s="1250"/>
      <c r="T133" s="1250"/>
      <c r="U133" s="1250"/>
      <c r="V133" s="1250"/>
      <c r="W133" s="1250"/>
      <c r="X133" s="1250"/>
      <c r="Y133" s="1250"/>
      <c r="Z133" s="1250"/>
      <c r="AA133" s="1250"/>
      <c r="AB133" s="1250"/>
      <c r="AC133" s="1250"/>
      <c r="AD133" s="1250"/>
      <c r="AE133" s="1250"/>
      <c r="AF133" s="1250"/>
      <c r="AG133" s="1251"/>
      <c r="AH133" s="217"/>
      <c r="AI133" s="913"/>
      <c r="AJ133" s="914"/>
      <c r="AK133" s="881" t="str">
        <f t="shared" si="0"/>
        <v>-</v>
      </c>
      <c r="AL133" s="370"/>
      <c r="AM133" s="759"/>
      <c r="AN133" s="759"/>
      <c r="AO133" s="759"/>
      <c r="AP133" s="759"/>
      <c r="AQ133" s="759"/>
      <c r="AR133" s="759"/>
      <c r="AS133" s="759"/>
      <c r="AT133" s="1285"/>
      <c r="AU133" s="1260" t="s">
        <v>45</v>
      </c>
      <c r="AV133" s="220" t="s">
        <v>134</v>
      </c>
      <c r="AW133" s="1246">
        <f>COUNTIF(AK133:AK135,"X")</f>
        <v>0</v>
      </c>
      <c r="AX133" s="759"/>
      <c r="AY133" s="768"/>
      <c r="AZ133" s="759"/>
      <c r="BA133" s="759"/>
      <c r="BB133" s="759"/>
      <c r="BE133" s="137"/>
      <c r="BF133" s="141"/>
      <c r="BG133" s="137"/>
      <c r="BH133" s="601"/>
      <c r="BI133" s="601"/>
      <c r="BJ133" s="601"/>
      <c r="BK133" s="602"/>
      <c r="BL133" s="42"/>
      <c r="BM133" s="246"/>
      <c r="BN133" s="603"/>
      <c r="BO133" s="604"/>
      <c r="BP133" s="259"/>
      <c r="BQ133" s="259"/>
      <c r="BR133" s="259"/>
      <c r="BS133" s="580"/>
      <c r="BT133" s="580"/>
      <c r="BU133" s="580"/>
      <c r="BV133" s="580"/>
      <c r="BW133" s="580"/>
      <c r="BX133" s="580"/>
      <c r="BY133" s="580"/>
      <c r="BZ133" s="580"/>
      <c r="CA133" s="580"/>
      <c r="CB133" s="580"/>
      <c r="CC133" s="246"/>
      <c r="CD133" s="246"/>
      <c r="CE133" s="246"/>
      <c r="CF133" s="246"/>
      <c r="CG133" s="246"/>
      <c r="CH133" s="246"/>
      <c r="CI133" s="246"/>
      <c r="CJ133" s="246"/>
      <c r="CK133" s="246"/>
      <c r="CL133" s="580"/>
      <c r="CM133" s="580"/>
      <c r="CN133" s="580"/>
      <c r="CO133" s="580"/>
      <c r="CP133" s="580"/>
      <c r="CQ133" s="580"/>
      <c r="CR133" s="580"/>
      <c r="CS133" s="580"/>
      <c r="CT133" s="580"/>
      <c r="CU133" s="580"/>
      <c r="CV133" s="580"/>
      <c r="CW133" s="941"/>
      <c r="CX133" s="246"/>
    </row>
    <row r="134" spans="1:102" ht="26.1" customHeight="1">
      <c r="A134" s="1296"/>
      <c r="B134" s="1566"/>
      <c r="C134" s="1567"/>
      <c r="D134" s="1568"/>
      <c r="E134" s="382" t="s">
        <v>361</v>
      </c>
      <c r="F134" s="1244" t="s">
        <v>362</v>
      </c>
      <c r="G134" s="1244"/>
      <c r="H134" s="1244"/>
      <c r="I134" s="1244"/>
      <c r="J134" s="1244"/>
      <c r="K134" s="1244"/>
      <c r="L134" s="1244"/>
      <c r="M134" s="1244"/>
      <c r="N134" s="1244"/>
      <c r="O134" s="1244"/>
      <c r="P134" s="1244"/>
      <c r="Q134" s="1244"/>
      <c r="R134" s="1244"/>
      <c r="S134" s="1244"/>
      <c r="T134" s="1244"/>
      <c r="U134" s="1244"/>
      <c r="V134" s="1244"/>
      <c r="W134" s="1244"/>
      <c r="X134" s="1244"/>
      <c r="Y134" s="1244"/>
      <c r="Z134" s="1244"/>
      <c r="AA134" s="1244"/>
      <c r="AB134" s="1244"/>
      <c r="AC134" s="1244"/>
      <c r="AD134" s="1244"/>
      <c r="AE134" s="1244"/>
      <c r="AF134" s="1244"/>
      <c r="AG134" s="1245"/>
      <c r="AH134" s="940"/>
      <c r="AI134" s="916"/>
      <c r="AJ134" s="917"/>
      <c r="AK134" s="882" t="str">
        <f t="shared" si="0"/>
        <v>-</v>
      </c>
      <c r="AL134" s="371"/>
      <c r="AM134" s="759"/>
      <c r="AN134" s="759"/>
      <c r="AO134" s="759"/>
      <c r="AP134" s="759"/>
      <c r="AQ134" s="759"/>
      <c r="AR134" s="759"/>
      <c r="AS134" s="759"/>
      <c r="AT134" s="1285"/>
      <c r="AU134" s="1261"/>
      <c r="AV134" s="222" t="s">
        <v>135</v>
      </c>
      <c r="AW134" s="1249"/>
      <c r="AX134" s="759"/>
      <c r="AY134" s="768"/>
      <c r="AZ134" s="759"/>
      <c r="BA134" s="759"/>
      <c r="BB134" s="759"/>
      <c r="BE134" s="137"/>
      <c r="BF134" s="141"/>
      <c r="BG134" s="137"/>
      <c r="BH134" s="601"/>
      <c r="BI134" s="601"/>
      <c r="BJ134" s="601"/>
      <c r="BK134" s="602"/>
      <c r="BL134" s="42"/>
      <c r="BM134" s="246"/>
      <c r="BN134" s="603"/>
      <c r="BO134" s="604"/>
      <c r="BP134" s="246"/>
      <c r="BQ134" s="23"/>
      <c r="BR134" s="23"/>
      <c r="BS134" s="580"/>
      <c r="BT134" s="580"/>
      <c r="BU134" s="580"/>
      <c r="BV134" s="580"/>
      <c r="BW134" s="580"/>
      <c r="BX134" s="580"/>
      <c r="BY134" s="580"/>
      <c r="BZ134" s="580"/>
      <c r="CA134" s="580"/>
      <c r="CB134" s="580"/>
      <c r="CC134" s="23"/>
      <c r="CD134" s="23"/>
      <c r="CE134" s="246"/>
      <c r="CF134" s="246"/>
      <c r="CG134" s="246"/>
      <c r="CH134" s="246"/>
      <c r="CI134" s="246"/>
      <c r="CJ134" s="246"/>
      <c r="CK134" s="246"/>
      <c r="CL134" s="580"/>
      <c r="CM134" s="580"/>
      <c r="CN134" s="580"/>
      <c r="CO134" s="580"/>
      <c r="CP134" s="580"/>
      <c r="CQ134" s="580"/>
      <c r="CR134" s="580"/>
      <c r="CS134" s="580"/>
      <c r="CT134" s="580"/>
      <c r="CU134" s="580"/>
      <c r="CV134" s="580"/>
      <c r="CW134" s="941"/>
      <c r="CX134" s="246"/>
    </row>
    <row r="135" spans="1:102" ht="26.1" customHeight="1" thickBot="1">
      <c r="A135" s="1296"/>
      <c r="B135" s="1569"/>
      <c r="C135" s="1570"/>
      <c r="D135" s="1571"/>
      <c r="E135" s="383" t="s">
        <v>363</v>
      </c>
      <c r="F135" s="1242" t="s">
        <v>364</v>
      </c>
      <c r="G135" s="1242"/>
      <c r="H135" s="1242"/>
      <c r="I135" s="1242"/>
      <c r="J135" s="1242"/>
      <c r="K135" s="1242"/>
      <c r="L135" s="1242"/>
      <c r="M135" s="1242"/>
      <c r="N135" s="1242"/>
      <c r="O135" s="1242"/>
      <c r="P135" s="1242"/>
      <c r="Q135" s="1242"/>
      <c r="R135" s="1242"/>
      <c r="S135" s="1242"/>
      <c r="T135" s="1242"/>
      <c r="U135" s="1242"/>
      <c r="V135" s="1242"/>
      <c r="W135" s="1242"/>
      <c r="X135" s="1242"/>
      <c r="Y135" s="1242"/>
      <c r="Z135" s="1242"/>
      <c r="AA135" s="1242"/>
      <c r="AB135" s="1242"/>
      <c r="AC135" s="1242"/>
      <c r="AD135" s="1242"/>
      <c r="AE135" s="1242"/>
      <c r="AF135" s="1242"/>
      <c r="AG135" s="1243"/>
      <c r="AH135" s="887"/>
      <c r="AI135" s="929"/>
      <c r="AJ135" s="888"/>
      <c r="AK135" s="883" t="str">
        <f t="shared" si="0"/>
        <v>-</v>
      </c>
      <c r="AL135" s="372"/>
      <c r="AM135" s="759"/>
      <c r="AN135" s="759"/>
      <c r="AO135" s="759"/>
      <c r="AP135" s="759"/>
      <c r="AQ135" s="759"/>
      <c r="AR135" s="759"/>
      <c r="AS135" s="759"/>
      <c r="AT135" s="1285"/>
      <c r="AU135" s="1262"/>
      <c r="AV135" s="223" t="s">
        <v>136</v>
      </c>
      <c r="AW135" s="1248"/>
      <c r="AX135" s="759"/>
      <c r="AY135" s="768"/>
      <c r="AZ135" s="759"/>
      <c r="BA135" s="759"/>
      <c r="BB135" s="759"/>
      <c r="BE135" s="137"/>
      <c r="BF135" s="141"/>
      <c r="BG135" s="137"/>
      <c r="BH135" s="601"/>
      <c r="BI135" s="601"/>
      <c r="BJ135" s="601"/>
      <c r="BK135" s="602"/>
      <c r="BL135" s="42"/>
      <c r="BM135" s="246"/>
      <c r="BN135" s="603"/>
      <c r="BO135" s="604"/>
      <c r="BP135" s="246"/>
      <c r="BQ135" s="246"/>
      <c r="BR135" s="246"/>
      <c r="BS135" s="580"/>
      <c r="BT135" s="580"/>
      <c r="BU135" s="580"/>
      <c r="BV135" s="580"/>
      <c r="BW135" s="580"/>
      <c r="BX135" s="580"/>
      <c r="BY135" s="580"/>
      <c r="BZ135" s="580"/>
      <c r="CA135" s="580"/>
      <c r="CB135" s="580"/>
      <c r="CC135" s="246"/>
      <c r="CD135" s="246"/>
      <c r="CE135" s="246"/>
      <c r="CF135" s="605"/>
      <c r="CG135" s="246"/>
      <c r="CH135" s="246"/>
      <c r="CI135" s="246"/>
      <c r="CJ135" s="246"/>
      <c r="CK135" s="246"/>
      <c r="CL135" s="580"/>
      <c r="CM135" s="580"/>
      <c r="CN135" s="580"/>
      <c r="CO135" s="580"/>
      <c r="CP135" s="580"/>
      <c r="CQ135" s="580"/>
      <c r="CR135" s="580"/>
      <c r="CS135" s="580"/>
      <c r="CT135" s="580"/>
      <c r="CU135" s="580"/>
      <c r="CV135" s="580"/>
      <c r="CW135" s="246"/>
      <c r="CX135" s="246"/>
    </row>
    <row r="136" spans="1:102" ht="26.1" customHeight="1">
      <c r="A136" s="1296"/>
      <c r="B136" s="1563" t="s">
        <v>46</v>
      </c>
      <c r="C136" s="1564"/>
      <c r="D136" s="1564"/>
      <c r="E136" s="381" t="s">
        <v>365</v>
      </c>
      <c r="F136" s="1250" t="s">
        <v>366</v>
      </c>
      <c r="G136" s="1250"/>
      <c r="H136" s="1250"/>
      <c r="I136" s="1250"/>
      <c r="J136" s="1250"/>
      <c r="K136" s="1250"/>
      <c r="L136" s="1250"/>
      <c r="M136" s="1250"/>
      <c r="N136" s="1250"/>
      <c r="O136" s="1250"/>
      <c r="P136" s="1250"/>
      <c r="Q136" s="1250"/>
      <c r="R136" s="1250"/>
      <c r="S136" s="1250"/>
      <c r="T136" s="1250"/>
      <c r="U136" s="1250"/>
      <c r="V136" s="1250"/>
      <c r="W136" s="1250"/>
      <c r="X136" s="1250"/>
      <c r="Y136" s="1250"/>
      <c r="Z136" s="1250"/>
      <c r="AA136" s="1250"/>
      <c r="AB136" s="1250"/>
      <c r="AC136" s="1250"/>
      <c r="AD136" s="1250"/>
      <c r="AE136" s="1250"/>
      <c r="AF136" s="1250"/>
      <c r="AG136" s="1251"/>
      <c r="AH136" s="907"/>
      <c r="AI136" s="908"/>
      <c r="AJ136" s="944"/>
      <c r="AK136" s="881" t="str">
        <f t="shared" si="0"/>
        <v>-</v>
      </c>
      <c r="AL136" s="370"/>
      <c r="AM136" s="759"/>
      <c r="AN136" s="759"/>
      <c r="AO136" s="759"/>
      <c r="AP136" s="759"/>
      <c r="AQ136" s="759"/>
      <c r="AR136" s="759"/>
      <c r="AS136" s="759"/>
      <c r="AT136" s="1285"/>
      <c r="AU136" s="1280" t="s">
        <v>46</v>
      </c>
      <c r="AV136" s="220" t="s">
        <v>137</v>
      </c>
      <c r="AW136" s="1246">
        <f>COUNTIF(AK136:AK137,"X")</f>
        <v>0</v>
      </c>
      <c r="AX136" s="759"/>
      <c r="AY136" s="768"/>
      <c r="AZ136" s="759"/>
      <c r="BA136" s="759"/>
      <c r="BB136" s="759"/>
      <c r="BE136" s="137"/>
      <c r="BF136" s="141"/>
      <c r="BG136" s="137"/>
      <c r="BH136" s="601"/>
      <c r="BI136" s="601"/>
      <c r="BJ136" s="601"/>
      <c r="BK136" s="602"/>
      <c r="BL136" s="42"/>
      <c r="BM136" s="246"/>
      <c r="BN136" s="603"/>
      <c r="BO136" s="604"/>
      <c r="BP136" s="246"/>
      <c r="BQ136" s="246"/>
      <c r="BR136" s="246"/>
      <c r="BS136" s="580"/>
      <c r="BT136" s="580"/>
      <c r="BU136" s="580"/>
      <c r="BV136" s="580"/>
      <c r="BW136" s="580"/>
      <c r="BX136" s="580"/>
      <c r="BY136" s="580"/>
      <c r="BZ136" s="580"/>
      <c r="CA136" s="580"/>
      <c r="CB136" s="580"/>
      <c r="CC136" s="246"/>
      <c r="CD136" s="246"/>
      <c r="CE136" s="246"/>
      <c r="CF136" s="25"/>
      <c r="CG136" s="246"/>
      <c r="CH136" s="246"/>
      <c r="CI136" s="246"/>
      <c r="CJ136" s="246"/>
      <c r="CK136" s="246"/>
      <c r="CL136" s="580"/>
      <c r="CM136" s="580"/>
      <c r="CN136" s="580"/>
      <c r="CO136" s="580"/>
      <c r="CP136" s="580"/>
      <c r="CQ136" s="580"/>
      <c r="CR136" s="580"/>
      <c r="CS136" s="580"/>
      <c r="CT136" s="580"/>
      <c r="CU136" s="580"/>
      <c r="CV136" s="580"/>
      <c r="CW136" s="246"/>
      <c r="CX136" s="246"/>
    </row>
    <row r="137" spans="1:102" ht="26.1" customHeight="1" thickBot="1">
      <c r="A137" s="1297"/>
      <c r="B137" s="1569"/>
      <c r="C137" s="1570"/>
      <c r="D137" s="1570"/>
      <c r="E137" s="382" t="s">
        <v>367</v>
      </c>
      <c r="F137" s="1304" t="s">
        <v>368</v>
      </c>
      <c r="G137" s="1304"/>
      <c r="H137" s="1304"/>
      <c r="I137" s="1304"/>
      <c r="J137" s="1304"/>
      <c r="K137" s="1304"/>
      <c r="L137" s="1304"/>
      <c r="M137" s="1304"/>
      <c r="N137" s="1304"/>
      <c r="O137" s="1304"/>
      <c r="P137" s="1304"/>
      <c r="Q137" s="1304"/>
      <c r="R137" s="1304"/>
      <c r="S137" s="1304"/>
      <c r="T137" s="1304"/>
      <c r="U137" s="1304"/>
      <c r="V137" s="1304"/>
      <c r="W137" s="1304"/>
      <c r="X137" s="1304"/>
      <c r="Y137" s="1304"/>
      <c r="Z137" s="1304"/>
      <c r="AA137" s="1304"/>
      <c r="AB137" s="1304"/>
      <c r="AC137" s="1304"/>
      <c r="AD137" s="1304"/>
      <c r="AE137" s="1304"/>
      <c r="AF137" s="1304"/>
      <c r="AG137" s="1305"/>
      <c r="AH137" s="942"/>
      <c r="AI137" s="903"/>
      <c r="AJ137" s="904"/>
      <c r="AK137" s="883" t="str">
        <f t="shared" si="0"/>
        <v>-</v>
      </c>
      <c r="AL137" s="372"/>
      <c r="AM137" s="759"/>
      <c r="AN137" s="759"/>
      <c r="AO137" s="759"/>
      <c r="AP137" s="759"/>
      <c r="AQ137" s="759"/>
      <c r="AR137" s="759"/>
      <c r="AS137" s="759"/>
      <c r="AT137" s="1286"/>
      <c r="AU137" s="1262"/>
      <c r="AV137" s="224" t="s">
        <v>138</v>
      </c>
      <c r="AW137" s="1248"/>
      <c r="AX137" s="759"/>
      <c r="AY137" s="768"/>
      <c r="AZ137" s="759"/>
      <c r="BA137" s="759"/>
      <c r="BB137" s="759"/>
      <c r="BE137" s="137"/>
      <c r="BF137" s="141"/>
      <c r="BG137" s="137"/>
      <c r="BH137" s="601"/>
      <c r="BI137" s="601"/>
      <c r="BJ137" s="601"/>
      <c r="BK137" s="602"/>
      <c r="BL137" s="42"/>
      <c r="BM137" s="246"/>
      <c r="BN137" s="603"/>
      <c r="BO137" s="604"/>
      <c r="BP137" s="246"/>
      <c r="BQ137" s="246"/>
      <c r="BR137" s="246"/>
      <c r="BS137" s="580"/>
      <c r="BT137" s="580"/>
      <c r="BU137" s="580"/>
      <c r="BV137" s="580"/>
      <c r="BW137" s="580"/>
      <c r="BX137" s="580"/>
      <c r="BY137" s="580"/>
      <c r="BZ137" s="580"/>
      <c r="CA137" s="580"/>
      <c r="CB137" s="580"/>
      <c r="CC137" s="246"/>
      <c r="CD137" s="246"/>
      <c r="CE137" s="246"/>
      <c r="CF137" s="605"/>
      <c r="CG137" s="246"/>
      <c r="CH137" s="246"/>
      <c r="CI137" s="246"/>
      <c r="CJ137" s="246"/>
      <c r="CK137" s="246"/>
      <c r="CL137" s="580"/>
      <c r="CM137" s="580"/>
      <c r="CN137" s="580"/>
      <c r="CO137" s="580"/>
      <c r="CP137" s="580"/>
      <c r="CQ137" s="580"/>
      <c r="CR137" s="580"/>
      <c r="CS137" s="580"/>
      <c r="CT137" s="580"/>
      <c r="CU137" s="580"/>
      <c r="CV137" s="580"/>
      <c r="CW137" s="246"/>
      <c r="CX137" s="246"/>
    </row>
    <row r="138" spans="1:102" ht="26.1" customHeight="1">
      <c r="A138" s="1617" t="s">
        <v>369</v>
      </c>
      <c r="B138" s="1620" t="s">
        <v>47</v>
      </c>
      <c r="C138" s="1621"/>
      <c r="D138" s="1622"/>
      <c r="E138" s="384" t="s">
        <v>370</v>
      </c>
      <c r="F138" s="1252" t="s">
        <v>371</v>
      </c>
      <c r="G138" s="1252"/>
      <c r="H138" s="1252"/>
      <c r="I138" s="1252"/>
      <c r="J138" s="1252"/>
      <c r="K138" s="1252"/>
      <c r="L138" s="1252"/>
      <c r="M138" s="1252"/>
      <c r="N138" s="1252"/>
      <c r="O138" s="1252"/>
      <c r="P138" s="1252"/>
      <c r="Q138" s="1252"/>
      <c r="R138" s="1252"/>
      <c r="S138" s="1252"/>
      <c r="T138" s="1252"/>
      <c r="U138" s="1252"/>
      <c r="V138" s="1252"/>
      <c r="W138" s="1252"/>
      <c r="X138" s="1252"/>
      <c r="Y138" s="1252"/>
      <c r="Z138" s="1252"/>
      <c r="AA138" s="1252"/>
      <c r="AB138" s="1252"/>
      <c r="AC138" s="1252"/>
      <c r="AD138" s="1252"/>
      <c r="AE138" s="1252"/>
      <c r="AF138" s="1252"/>
      <c r="AG138" s="1253"/>
      <c r="AH138" s="217"/>
      <c r="AI138" s="913"/>
      <c r="AJ138" s="914"/>
      <c r="AK138" s="881" t="str">
        <f t="shared" si="0"/>
        <v>-</v>
      </c>
      <c r="AL138" s="370"/>
      <c r="AM138" s="759"/>
      <c r="AN138" s="759"/>
      <c r="AO138" s="759"/>
      <c r="AP138" s="759"/>
      <c r="AQ138" s="759"/>
      <c r="AR138" s="759"/>
      <c r="AS138" s="759"/>
      <c r="AT138" s="1287" t="s">
        <v>369</v>
      </c>
      <c r="AU138" s="1268" t="s">
        <v>47</v>
      </c>
      <c r="AV138" s="218" t="s">
        <v>139</v>
      </c>
      <c r="AW138" s="1246">
        <f>COUNTIF(AK138:AK142,"X")</f>
        <v>0</v>
      </c>
      <c r="AX138" s="759"/>
      <c r="AY138" s="768"/>
      <c r="AZ138" s="759"/>
      <c r="BA138" s="759"/>
      <c r="BB138" s="759"/>
      <c r="BE138" s="138"/>
      <c r="BF138" s="142"/>
      <c r="BG138" s="138"/>
      <c r="BH138" s="606"/>
      <c r="BI138" s="606"/>
      <c r="BJ138" s="606"/>
      <c r="BK138" s="602"/>
      <c r="BL138" s="42"/>
      <c r="BM138" s="42"/>
      <c r="BN138" s="145"/>
      <c r="BO138" s="46"/>
      <c r="BP138" s="246"/>
      <c r="BQ138" s="246"/>
      <c r="BR138" s="246"/>
      <c r="BS138" s="580"/>
      <c r="BT138" s="580"/>
      <c r="BU138" s="580"/>
      <c r="BV138" s="580"/>
      <c r="BW138" s="580"/>
      <c r="BX138" s="580"/>
      <c r="BY138" s="580"/>
      <c r="BZ138" s="580"/>
      <c r="CA138" s="580"/>
      <c r="CB138" s="580"/>
      <c r="CC138" s="246"/>
      <c r="CD138" s="246"/>
      <c r="CE138" s="246"/>
      <c r="CF138" s="246"/>
      <c r="CG138" s="246"/>
      <c r="CH138" s="246"/>
      <c r="CI138" s="246"/>
      <c r="CJ138" s="246"/>
      <c r="CK138" s="246"/>
      <c r="CL138" s="580"/>
      <c r="CM138" s="580"/>
      <c r="CN138" s="580"/>
      <c r="CO138" s="580"/>
      <c r="CP138" s="580"/>
      <c r="CQ138" s="580"/>
      <c r="CR138" s="580"/>
      <c r="CS138" s="580"/>
      <c r="CT138" s="580"/>
      <c r="CU138" s="580"/>
      <c r="CV138" s="580"/>
      <c r="CW138" s="941"/>
      <c r="CX138" s="246"/>
    </row>
    <row r="139" spans="1:102" ht="26.1" customHeight="1">
      <c r="A139" s="1618"/>
      <c r="B139" s="1623"/>
      <c r="C139" s="1624"/>
      <c r="D139" s="1625"/>
      <c r="E139" s="385" t="s">
        <v>372</v>
      </c>
      <c r="F139" s="1244" t="s">
        <v>373</v>
      </c>
      <c r="G139" s="1244"/>
      <c r="H139" s="1244"/>
      <c r="I139" s="1244"/>
      <c r="J139" s="1244"/>
      <c r="K139" s="1244"/>
      <c r="L139" s="1244"/>
      <c r="M139" s="1244"/>
      <c r="N139" s="1244"/>
      <c r="O139" s="1244"/>
      <c r="P139" s="1244"/>
      <c r="Q139" s="1244"/>
      <c r="R139" s="1244"/>
      <c r="S139" s="1244"/>
      <c r="T139" s="1244"/>
      <c r="U139" s="1244"/>
      <c r="V139" s="1244"/>
      <c r="W139" s="1244"/>
      <c r="X139" s="1244"/>
      <c r="Y139" s="1244"/>
      <c r="Z139" s="1244"/>
      <c r="AA139" s="1244"/>
      <c r="AB139" s="1244"/>
      <c r="AC139" s="1244"/>
      <c r="AD139" s="1244"/>
      <c r="AE139" s="1244"/>
      <c r="AF139" s="1244"/>
      <c r="AG139" s="1245"/>
      <c r="AH139" s="940"/>
      <c r="AI139" s="916"/>
      <c r="AJ139" s="917"/>
      <c r="AK139" s="882" t="str">
        <f t="shared" si="0"/>
        <v>-</v>
      </c>
      <c r="AL139" s="371"/>
      <c r="AM139" s="759"/>
      <c r="AN139" s="759"/>
      <c r="AO139" s="759"/>
      <c r="AP139" s="759"/>
      <c r="AQ139" s="759"/>
      <c r="AR139" s="759"/>
      <c r="AS139" s="759"/>
      <c r="AT139" s="1288"/>
      <c r="AU139" s="1269"/>
      <c r="AV139" s="225" t="s">
        <v>140</v>
      </c>
      <c r="AW139" s="1249"/>
      <c r="AX139" s="759"/>
      <c r="AY139" s="768"/>
      <c r="AZ139" s="759"/>
      <c r="BA139" s="759"/>
      <c r="BB139" s="759"/>
      <c r="BE139" s="138"/>
      <c r="BF139" s="142"/>
      <c r="BG139" s="138"/>
      <c r="BH139" s="606"/>
      <c r="BI139" s="606"/>
      <c r="BJ139" s="606"/>
      <c r="BK139" s="602"/>
      <c r="BL139" s="42"/>
      <c r="BM139" s="42"/>
      <c r="BN139" s="145"/>
      <c r="BO139" s="46"/>
      <c r="BP139" s="259"/>
      <c r="BQ139" s="259"/>
      <c r="BR139" s="259"/>
      <c r="BS139" s="580"/>
      <c r="BT139" s="580"/>
      <c r="BU139" s="580"/>
      <c r="BV139" s="580"/>
      <c r="BW139" s="580"/>
      <c r="BX139" s="580"/>
      <c r="BY139" s="580"/>
      <c r="BZ139" s="580"/>
      <c r="CA139" s="580"/>
      <c r="CB139" s="580"/>
      <c r="CC139" s="246"/>
      <c r="CD139" s="246"/>
      <c r="CE139" s="246"/>
      <c r="CF139" s="246"/>
      <c r="CG139" s="246"/>
      <c r="CH139" s="246"/>
      <c r="CI139" s="246"/>
      <c r="CJ139" s="246"/>
      <c r="CK139" s="246"/>
      <c r="CL139" s="580"/>
      <c r="CM139" s="580"/>
      <c r="CN139" s="580"/>
      <c r="CO139" s="580"/>
      <c r="CP139" s="580"/>
      <c r="CQ139" s="580"/>
      <c r="CR139" s="580"/>
      <c r="CS139" s="580"/>
      <c r="CT139" s="580"/>
      <c r="CU139" s="580"/>
      <c r="CV139" s="580"/>
      <c r="CW139" s="941"/>
      <c r="CX139" s="246"/>
    </row>
    <row r="140" spans="1:102" ht="26.1" customHeight="1">
      <c r="A140" s="1618"/>
      <c r="B140" s="1623"/>
      <c r="C140" s="1624"/>
      <c r="D140" s="1625"/>
      <c r="E140" s="385" t="s">
        <v>374</v>
      </c>
      <c r="F140" s="1244" t="s">
        <v>375</v>
      </c>
      <c r="G140" s="1244"/>
      <c r="H140" s="1244"/>
      <c r="I140" s="1244"/>
      <c r="J140" s="1244"/>
      <c r="K140" s="1244"/>
      <c r="L140" s="1244"/>
      <c r="M140" s="1244"/>
      <c r="N140" s="1244"/>
      <c r="O140" s="1244"/>
      <c r="P140" s="1244"/>
      <c r="Q140" s="1244"/>
      <c r="R140" s="1244"/>
      <c r="S140" s="1244"/>
      <c r="T140" s="1244"/>
      <c r="U140" s="1244"/>
      <c r="V140" s="1244"/>
      <c r="W140" s="1244"/>
      <c r="X140" s="1244"/>
      <c r="Y140" s="1244"/>
      <c r="Z140" s="1244"/>
      <c r="AA140" s="1244"/>
      <c r="AB140" s="1244"/>
      <c r="AC140" s="1244"/>
      <c r="AD140" s="1244"/>
      <c r="AE140" s="1244"/>
      <c r="AF140" s="1244"/>
      <c r="AG140" s="1245"/>
      <c r="AH140" s="940"/>
      <c r="AI140" s="916"/>
      <c r="AJ140" s="917"/>
      <c r="AK140" s="882" t="str">
        <f t="shared" si="0"/>
        <v>-</v>
      </c>
      <c r="AL140" s="371"/>
      <c r="AM140" s="759"/>
      <c r="AN140" s="759"/>
      <c r="AO140" s="759"/>
      <c r="AP140" s="759"/>
      <c r="AQ140" s="759"/>
      <c r="AR140" s="759"/>
      <c r="AS140" s="759"/>
      <c r="AT140" s="1288"/>
      <c r="AU140" s="1269"/>
      <c r="AV140" s="225" t="s">
        <v>141</v>
      </c>
      <c r="AW140" s="1249"/>
      <c r="AX140" s="759"/>
      <c r="AY140" s="768"/>
      <c r="AZ140" s="759"/>
      <c r="BA140" s="759"/>
      <c r="BB140" s="759"/>
      <c r="BE140" s="138"/>
      <c r="BF140" s="142"/>
      <c r="BG140" s="138"/>
      <c r="BH140" s="606"/>
      <c r="BI140" s="606"/>
      <c r="BJ140" s="606"/>
      <c r="BK140" s="602"/>
      <c r="BL140" s="42"/>
      <c r="BM140" s="42"/>
      <c r="BN140" s="145"/>
      <c r="BO140" s="46"/>
      <c r="BP140" s="259"/>
      <c r="BQ140" s="259"/>
      <c r="BR140" s="259"/>
      <c r="BS140" s="580"/>
      <c r="BT140" s="580"/>
      <c r="BU140" s="580"/>
      <c r="BV140" s="580"/>
      <c r="BW140" s="580"/>
      <c r="BX140" s="580"/>
      <c r="BY140" s="580"/>
      <c r="BZ140" s="580"/>
      <c r="CA140" s="580"/>
      <c r="CB140" s="580"/>
      <c r="CC140" s="246"/>
      <c r="CD140" s="246"/>
      <c r="CE140" s="246"/>
      <c r="CF140" s="246"/>
      <c r="CG140" s="246"/>
      <c r="CH140" s="246"/>
      <c r="CI140" s="246"/>
      <c r="CJ140" s="246"/>
      <c r="CK140" s="246"/>
      <c r="CL140" s="580"/>
      <c r="CM140" s="580"/>
      <c r="CN140" s="580"/>
      <c r="CO140" s="580"/>
      <c r="CP140" s="580"/>
      <c r="CQ140" s="580"/>
      <c r="CR140" s="580"/>
      <c r="CS140" s="580"/>
      <c r="CT140" s="580"/>
      <c r="CU140" s="580"/>
      <c r="CV140" s="580"/>
      <c r="CW140" s="941"/>
      <c r="CX140" s="246"/>
    </row>
    <row r="141" spans="1:102" ht="26.1" customHeight="1">
      <c r="A141" s="1618"/>
      <c r="B141" s="1623"/>
      <c r="C141" s="1624"/>
      <c r="D141" s="1625"/>
      <c r="E141" s="385" t="s">
        <v>376</v>
      </c>
      <c r="F141" s="1244" t="s">
        <v>377</v>
      </c>
      <c r="G141" s="1244"/>
      <c r="H141" s="1244"/>
      <c r="I141" s="1244"/>
      <c r="J141" s="1244"/>
      <c r="K141" s="1244"/>
      <c r="L141" s="1244"/>
      <c r="M141" s="1244"/>
      <c r="N141" s="1244"/>
      <c r="O141" s="1244"/>
      <c r="P141" s="1244"/>
      <c r="Q141" s="1244"/>
      <c r="R141" s="1244"/>
      <c r="S141" s="1244"/>
      <c r="T141" s="1244"/>
      <c r="U141" s="1244"/>
      <c r="V141" s="1244"/>
      <c r="W141" s="1244"/>
      <c r="X141" s="1244"/>
      <c r="Y141" s="1244"/>
      <c r="Z141" s="1244"/>
      <c r="AA141" s="1244"/>
      <c r="AB141" s="1244"/>
      <c r="AC141" s="1244"/>
      <c r="AD141" s="1244"/>
      <c r="AE141" s="1244"/>
      <c r="AF141" s="1244"/>
      <c r="AG141" s="1245"/>
      <c r="AH141" s="940"/>
      <c r="AI141" s="916"/>
      <c r="AJ141" s="917"/>
      <c r="AK141" s="882" t="str">
        <f t="shared" si="0"/>
        <v>-</v>
      </c>
      <c r="AL141" s="371"/>
      <c r="AM141" s="759"/>
      <c r="AN141" s="759"/>
      <c r="AO141" s="759"/>
      <c r="AP141" s="759"/>
      <c r="AQ141" s="759"/>
      <c r="AR141" s="759"/>
      <c r="AS141" s="759"/>
      <c r="AT141" s="1288"/>
      <c r="AU141" s="1269"/>
      <c r="AV141" s="225" t="s">
        <v>142</v>
      </c>
      <c r="AW141" s="1249"/>
      <c r="AX141" s="759"/>
      <c r="AY141" s="768"/>
      <c r="AZ141" s="759"/>
      <c r="BA141" s="759"/>
      <c r="BB141" s="759"/>
      <c r="BE141" s="138"/>
      <c r="BF141" s="142"/>
      <c r="BG141" s="138"/>
      <c r="BH141" s="606"/>
      <c r="BI141" s="606"/>
      <c r="BJ141" s="606"/>
      <c r="BK141" s="602"/>
      <c r="BL141" s="42"/>
      <c r="BM141" s="42"/>
      <c r="BN141" s="145"/>
      <c r="BO141" s="46"/>
      <c r="BP141" s="259"/>
      <c r="BQ141" s="259"/>
      <c r="BR141" s="259"/>
      <c r="BS141" s="580"/>
      <c r="BT141" s="580"/>
      <c r="BU141" s="580"/>
      <c r="BV141" s="580"/>
      <c r="BW141" s="580"/>
      <c r="BX141" s="580"/>
      <c r="BY141" s="580"/>
      <c r="BZ141" s="580"/>
      <c r="CA141" s="580"/>
      <c r="CB141" s="580"/>
      <c r="CC141" s="246"/>
      <c r="CD141" s="246"/>
      <c r="CE141" s="246"/>
      <c r="CF141" s="246"/>
      <c r="CG141" s="246"/>
      <c r="CH141" s="246"/>
      <c r="CI141" s="246"/>
      <c r="CJ141" s="246"/>
      <c r="CK141" s="246"/>
      <c r="CL141" s="580"/>
      <c r="CM141" s="580"/>
      <c r="CN141" s="580"/>
      <c r="CO141" s="580"/>
      <c r="CP141" s="580"/>
      <c r="CQ141" s="580"/>
      <c r="CR141" s="580"/>
      <c r="CS141" s="580"/>
      <c r="CT141" s="580"/>
      <c r="CU141" s="580"/>
      <c r="CV141" s="580"/>
      <c r="CW141" s="941"/>
      <c r="CX141" s="246"/>
    </row>
    <row r="142" spans="1:102" ht="26.1" customHeight="1" thickBot="1">
      <c r="A142" s="1618"/>
      <c r="B142" s="1626"/>
      <c r="C142" s="1627"/>
      <c r="D142" s="1628"/>
      <c r="E142" s="383" t="s">
        <v>378</v>
      </c>
      <c r="F142" s="1242" t="s">
        <v>379</v>
      </c>
      <c r="G142" s="1242"/>
      <c r="H142" s="1242"/>
      <c r="I142" s="1242"/>
      <c r="J142" s="1242"/>
      <c r="K142" s="1242"/>
      <c r="L142" s="1242"/>
      <c r="M142" s="1242"/>
      <c r="N142" s="1242"/>
      <c r="O142" s="1242"/>
      <c r="P142" s="1242"/>
      <c r="Q142" s="1242"/>
      <c r="R142" s="1242"/>
      <c r="S142" s="1242"/>
      <c r="T142" s="1242"/>
      <c r="U142" s="1242"/>
      <c r="V142" s="1242"/>
      <c r="W142" s="1242"/>
      <c r="X142" s="1242"/>
      <c r="Y142" s="1242"/>
      <c r="Z142" s="1242"/>
      <c r="AA142" s="1242"/>
      <c r="AB142" s="1242"/>
      <c r="AC142" s="1242"/>
      <c r="AD142" s="1242"/>
      <c r="AE142" s="1242"/>
      <c r="AF142" s="1242"/>
      <c r="AG142" s="1243"/>
      <c r="AH142" s="887"/>
      <c r="AI142" s="929"/>
      <c r="AJ142" s="888"/>
      <c r="AK142" s="883" t="str">
        <f t="shared" si="0"/>
        <v>-</v>
      </c>
      <c r="AL142" s="372"/>
      <c r="AM142" s="759"/>
      <c r="AN142" s="759"/>
      <c r="AO142" s="759"/>
      <c r="AP142" s="759"/>
      <c r="AQ142" s="759"/>
      <c r="AR142" s="759"/>
      <c r="AS142" s="759"/>
      <c r="AT142" s="1288"/>
      <c r="AU142" s="1270"/>
      <c r="AV142" s="226" t="s">
        <v>143</v>
      </c>
      <c r="AW142" s="1248"/>
      <c r="AX142" s="759"/>
      <c r="AY142" s="768"/>
      <c r="AZ142" s="759"/>
      <c r="BA142" s="759"/>
      <c r="BB142" s="759"/>
      <c r="BE142" s="138"/>
      <c r="BF142" s="142"/>
      <c r="BG142" s="138"/>
      <c r="BH142" s="606"/>
      <c r="BI142" s="606"/>
      <c r="BJ142" s="606"/>
      <c r="BK142" s="602"/>
      <c r="BL142" s="42"/>
      <c r="BM142" s="42"/>
      <c r="BN142" s="145"/>
      <c r="BO142" s="46"/>
      <c r="BP142" s="259"/>
      <c r="BQ142" s="259"/>
      <c r="BR142" s="259"/>
      <c r="BS142" s="580"/>
      <c r="BT142" s="580"/>
      <c r="BU142" s="580"/>
      <c r="BV142" s="580"/>
      <c r="BW142" s="580"/>
      <c r="BX142" s="580"/>
      <c r="BY142" s="580"/>
      <c r="BZ142" s="580"/>
      <c r="CA142" s="580"/>
      <c r="CB142" s="580"/>
      <c r="CC142" s="246"/>
      <c r="CD142" s="246"/>
      <c r="CE142" s="246"/>
      <c r="CF142" s="246"/>
      <c r="CG142" s="246"/>
      <c r="CH142" s="246"/>
      <c r="CI142" s="246"/>
      <c r="CJ142" s="246"/>
      <c r="CK142" s="246"/>
      <c r="CL142" s="580"/>
      <c r="CM142" s="580"/>
      <c r="CN142" s="580"/>
      <c r="CO142" s="580"/>
      <c r="CP142" s="580"/>
      <c r="CQ142" s="580"/>
      <c r="CR142" s="580"/>
      <c r="CS142" s="580"/>
      <c r="CT142" s="580"/>
      <c r="CU142" s="580"/>
      <c r="CV142" s="580"/>
      <c r="CW142" s="941"/>
      <c r="CX142" s="246"/>
    </row>
    <row r="143" spans="1:102" ht="26.1" customHeight="1">
      <c r="A143" s="1618"/>
      <c r="B143" s="1546" t="s">
        <v>48</v>
      </c>
      <c r="C143" s="1547"/>
      <c r="D143" s="1548"/>
      <c r="E143" s="386" t="s">
        <v>380</v>
      </c>
      <c r="F143" s="1250" t="s">
        <v>381</v>
      </c>
      <c r="G143" s="1250"/>
      <c r="H143" s="1250"/>
      <c r="I143" s="1250"/>
      <c r="J143" s="1250"/>
      <c r="K143" s="1250"/>
      <c r="L143" s="1250"/>
      <c r="M143" s="1250"/>
      <c r="N143" s="1250"/>
      <c r="O143" s="1250"/>
      <c r="P143" s="1250"/>
      <c r="Q143" s="1250"/>
      <c r="R143" s="1250"/>
      <c r="S143" s="1250"/>
      <c r="T143" s="1250"/>
      <c r="U143" s="1250"/>
      <c r="V143" s="1250"/>
      <c r="W143" s="1250"/>
      <c r="X143" s="1250"/>
      <c r="Y143" s="1250"/>
      <c r="Z143" s="1250"/>
      <c r="AA143" s="1250"/>
      <c r="AB143" s="1250"/>
      <c r="AC143" s="1250"/>
      <c r="AD143" s="1250"/>
      <c r="AE143" s="1250"/>
      <c r="AF143" s="1250"/>
      <c r="AG143" s="1251"/>
      <c r="AH143" s="907"/>
      <c r="AI143" s="908"/>
      <c r="AJ143" s="944"/>
      <c r="AK143" s="881" t="str">
        <f t="shared" si="0"/>
        <v>-</v>
      </c>
      <c r="AL143" s="370"/>
      <c r="AM143" s="759"/>
      <c r="AN143" s="759"/>
      <c r="AO143" s="759"/>
      <c r="AP143" s="759"/>
      <c r="AQ143" s="759"/>
      <c r="AR143" s="759"/>
      <c r="AS143" s="759"/>
      <c r="AT143" s="1288"/>
      <c r="AU143" s="1292" t="s">
        <v>48</v>
      </c>
      <c r="AV143" s="227" t="s">
        <v>144</v>
      </c>
      <c r="AW143" s="1246">
        <f>COUNTIF(AK143:AK144,"X")</f>
        <v>0</v>
      </c>
      <c r="AX143" s="759"/>
      <c r="AY143" s="768"/>
      <c r="AZ143" s="759"/>
      <c r="BA143" s="759"/>
      <c r="BB143" s="759"/>
      <c r="BE143" s="138"/>
      <c r="BF143" s="142"/>
      <c r="BG143" s="138"/>
      <c r="BH143" s="606"/>
      <c r="BI143" s="606"/>
      <c r="BJ143" s="606"/>
      <c r="BK143" s="602"/>
      <c r="BL143" s="42"/>
      <c r="BM143" s="42"/>
      <c r="BN143" s="145"/>
      <c r="BO143" s="46"/>
      <c r="BP143" s="246"/>
      <c r="BQ143" s="246"/>
      <c r="BR143" s="246"/>
      <c r="BS143" s="580"/>
      <c r="BT143" s="580"/>
      <c r="BU143" s="580"/>
      <c r="BV143" s="580"/>
      <c r="BW143" s="580"/>
      <c r="BX143" s="580"/>
      <c r="BY143" s="580"/>
      <c r="BZ143" s="580"/>
      <c r="CA143" s="580"/>
      <c r="CB143" s="580"/>
      <c r="CC143" s="246"/>
      <c r="CD143" s="246"/>
      <c r="CE143" s="246"/>
      <c r="CF143" s="246"/>
      <c r="CG143" s="246"/>
      <c r="CH143" s="246"/>
      <c r="CI143" s="246"/>
      <c r="CJ143" s="246"/>
      <c r="CK143" s="246"/>
      <c r="CL143" s="580"/>
      <c r="CM143" s="580"/>
      <c r="CN143" s="580"/>
      <c r="CO143" s="580"/>
      <c r="CP143" s="580"/>
      <c r="CQ143" s="580"/>
      <c r="CR143" s="580"/>
      <c r="CS143" s="580"/>
      <c r="CT143" s="580"/>
      <c r="CU143" s="580"/>
      <c r="CV143" s="580"/>
      <c r="CW143" s="941"/>
      <c r="CX143" s="246"/>
    </row>
    <row r="144" spans="1:102" ht="26.1" customHeight="1" thickBot="1">
      <c r="A144" s="1618"/>
      <c r="B144" s="1549"/>
      <c r="C144" s="1550"/>
      <c r="D144" s="1551"/>
      <c r="E144" s="387" t="s">
        <v>382</v>
      </c>
      <c r="F144" s="1304" t="s">
        <v>383</v>
      </c>
      <c r="G144" s="1304"/>
      <c r="H144" s="1304"/>
      <c r="I144" s="1304"/>
      <c r="J144" s="1304"/>
      <c r="K144" s="1304"/>
      <c r="L144" s="1304"/>
      <c r="M144" s="1304"/>
      <c r="N144" s="1304"/>
      <c r="O144" s="1304"/>
      <c r="P144" s="1304"/>
      <c r="Q144" s="1304"/>
      <c r="R144" s="1304"/>
      <c r="S144" s="1304"/>
      <c r="T144" s="1304"/>
      <c r="U144" s="1304"/>
      <c r="V144" s="1304"/>
      <c r="W144" s="1304"/>
      <c r="X144" s="1304"/>
      <c r="Y144" s="1304"/>
      <c r="Z144" s="1304"/>
      <c r="AA144" s="1304"/>
      <c r="AB144" s="1304"/>
      <c r="AC144" s="1304"/>
      <c r="AD144" s="1304"/>
      <c r="AE144" s="1304"/>
      <c r="AF144" s="1304"/>
      <c r="AG144" s="1305"/>
      <c r="AH144" s="942"/>
      <c r="AI144" s="903"/>
      <c r="AJ144" s="904"/>
      <c r="AK144" s="883" t="str">
        <f t="shared" si="0"/>
        <v>-</v>
      </c>
      <c r="AL144" s="372"/>
      <c r="AM144" s="759"/>
      <c r="AN144" s="759"/>
      <c r="AO144" s="759"/>
      <c r="AP144" s="759"/>
      <c r="AQ144" s="759"/>
      <c r="AR144" s="759"/>
      <c r="AS144" s="759"/>
      <c r="AT144" s="1288"/>
      <c r="AU144" s="1293"/>
      <c r="AV144" s="228" t="s">
        <v>145</v>
      </c>
      <c r="AW144" s="1248"/>
      <c r="AX144" s="759"/>
      <c r="AY144" s="768"/>
      <c r="AZ144" s="759"/>
      <c r="BA144" s="759"/>
      <c r="BB144" s="759"/>
      <c r="BE144" s="138"/>
      <c r="BF144" s="142"/>
      <c r="BG144" s="138"/>
      <c r="BH144" s="606"/>
      <c r="BI144" s="606"/>
      <c r="BJ144" s="606"/>
      <c r="BK144" s="602"/>
      <c r="BL144" s="42"/>
      <c r="BM144" s="42"/>
      <c r="BN144" s="145"/>
      <c r="BO144" s="46"/>
      <c r="BP144" s="246"/>
      <c r="BQ144" s="246"/>
      <c r="BR144" s="246"/>
      <c r="BS144" s="580"/>
      <c r="BT144" s="580"/>
      <c r="BU144" s="580"/>
      <c r="BV144" s="580"/>
      <c r="BW144" s="580"/>
      <c r="BX144" s="580"/>
      <c r="BY144" s="580"/>
      <c r="BZ144" s="580"/>
      <c r="CA144" s="580"/>
      <c r="CB144" s="580"/>
      <c r="CC144" s="246"/>
      <c r="CD144" s="246"/>
      <c r="CE144" s="246"/>
      <c r="CF144" s="246"/>
      <c r="CG144" s="246"/>
      <c r="CH144" s="246"/>
      <c r="CI144" s="246"/>
      <c r="CJ144" s="246"/>
      <c r="CK144" s="246"/>
      <c r="CL144" s="580"/>
      <c r="CM144" s="580"/>
      <c r="CN144" s="580"/>
      <c r="CO144" s="580"/>
      <c r="CP144" s="580"/>
      <c r="CQ144" s="580"/>
      <c r="CR144" s="580"/>
      <c r="CS144" s="580"/>
      <c r="CT144" s="580"/>
      <c r="CU144" s="580"/>
      <c r="CV144" s="580"/>
      <c r="CW144" s="941"/>
      <c r="CX144" s="246"/>
    </row>
    <row r="145" spans="1:102" ht="26.1" customHeight="1">
      <c r="A145" s="1618"/>
      <c r="B145" s="1495" t="s">
        <v>49</v>
      </c>
      <c r="C145" s="1496"/>
      <c r="D145" s="1497"/>
      <c r="E145" s="388" t="s">
        <v>384</v>
      </c>
      <c r="F145" s="1252" t="s">
        <v>385</v>
      </c>
      <c r="G145" s="1252"/>
      <c r="H145" s="1252"/>
      <c r="I145" s="1252"/>
      <c r="J145" s="1252"/>
      <c r="K145" s="1252"/>
      <c r="L145" s="1252"/>
      <c r="M145" s="1252"/>
      <c r="N145" s="1252"/>
      <c r="O145" s="1252"/>
      <c r="P145" s="1252"/>
      <c r="Q145" s="1252"/>
      <c r="R145" s="1252"/>
      <c r="S145" s="1252"/>
      <c r="T145" s="1252"/>
      <c r="U145" s="1252"/>
      <c r="V145" s="1252"/>
      <c r="W145" s="1252"/>
      <c r="X145" s="1252"/>
      <c r="Y145" s="1252"/>
      <c r="Z145" s="1252"/>
      <c r="AA145" s="1252"/>
      <c r="AB145" s="1252"/>
      <c r="AC145" s="1252"/>
      <c r="AD145" s="1252"/>
      <c r="AE145" s="1252"/>
      <c r="AF145" s="1252"/>
      <c r="AG145" s="1253"/>
      <c r="AH145" s="217"/>
      <c r="AI145" s="913"/>
      <c r="AJ145" s="914"/>
      <c r="AK145" s="881" t="str">
        <f t="shared" si="0"/>
        <v>-</v>
      </c>
      <c r="AL145" s="370"/>
      <c r="AM145" s="759"/>
      <c r="AN145" s="759"/>
      <c r="AO145" s="759"/>
      <c r="AP145" s="759"/>
      <c r="AQ145" s="759"/>
      <c r="AR145" s="759"/>
      <c r="AS145" s="759"/>
      <c r="AT145" s="1288"/>
      <c r="AU145" s="1268" t="s">
        <v>49</v>
      </c>
      <c r="AV145" s="225" t="s">
        <v>146</v>
      </c>
      <c r="AW145" s="1246">
        <f>COUNTIF(AK145:AK146,"X")</f>
        <v>0</v>
      </c>
      <c r="AX145" s="759"/>
      <c r="AY145" s="768"/>
      <c r="AZ145" s="759"/>
      <c r="BA145" s="759"/>
      <c r="BB145" s="759"/>
      <c r="BE145" s="138"/>
      <c r="BF145" s="142"/>
      <c r="BG145" s="138"/>
      <c r="BH145" s="606"/>
      <c r="BI145" s="606"/>
      <c r="BJ145" s="606"/>
      <c r="BK145" s="602"/>
      <c r="BL145" s="42"/>
      <c r="BM145" s="42"/>
      <c r="BN145" s="145"/>
      <c r="BO145" s="46"/>
      <c r="BP145" s="259"/>
      <c r="BQ145" s="259"/>
      <c r="BR145" s="259"/>
      <c r="BS145" s="580"/>
      <c r="BT145" s="580"/>
      <c r="BU145" s="580"/>
      <c r="BV145" s="580"/>
      <c r="BW145" s="580"/>
      <c r="BX145" s="580"/>
      <c r="BY145" s="580"/>
      <c r="BZ145" s="580"/>
      <c r="CA145" s="580"/>
      <c r="CB145" s="580"/>
      <c r="CC145" s="246"/>
      <c r="CD145" s="246"/>
      <c r="CE145" s="246"/>
      <c r="CF145" s="246"/>
      <c r="CG145" s="246"/>
      <c r="CH145" s="246"/>
      <c r="CI145" s="246"/>
      <c r="CJ145" s="246"/>
      <c r="CK145" s="246"/>
      <c r="CL145" s="580"/>
      <c r="CM145" s="580"/>
      <c r="CN145" s="580"/>
      <c r="CO145" s="580"/>
      <c r="CP145" s="580"/>
      <c r="CQ145" s="580"/>
      <c r="CR145" s="580"/>
      <c r="CS145" s="580"/>
      <c r="CT145" s="580"/>
      <c r="CU145" s="580"/>
      <c r="CV145" s="580"/>
      <c r="CW145" s="941"/>
      <c r="CX145" s="246"/>
    </row>
    <row r="146" spans="1:102" ht="26.1" customHeight="1" thickBot="1">
      <c r="A146" s="1618"/>
      <c r="B146" s="1498"/>
      <c r="C146" s="1499"/>
      <c r="D146" s="1500"/>
      <c r="E146" s="383" t="s">
        <v>386</v>
      </c>
      <c r="F146" s="1242" t="s">
        <v>387</v>
      </c>
      <c r="G146" s="1242"/>
      <c r="H146" s="1242"/>
      <c r="I146" s="1242"/>
      <c r="J146" s="1242"/>
      <c r="K146" s="1242"/>
      <c r="L146" s="1242"/>
      <c r="M146" s="1242"/>
      <c r="N146" s="1242"/>
      <c r="O146" s="1242"/>
      <c r="P146" s="1242"/>
      <c r="Q146" s="1242"/>
      <c r="R146" s="1242"/>
      <c r="S146" s="1242"/>
      <c r="T146" s="1242"/>
      <c r="U146" s="1242"/>
      <c r="V146" s="1242"/>
      <c r="W146" s="1242"/>
      <c r="X146" s="1242"/>
      <c r="Y146" s="1242"/>
      <c r="Z146" s="1242"/>
      <c r="AA146" s="1242"/>
      <c r="AB146" s="1242"/>
      <c r="AC146" s="1242"/>
      <c r="AD146" s="1242"/>
      <c r="AE146" s="1242"/>
      <c r="AF146" s="1242"/>
      <c r="AG146" s="1243"/>
      <c r="AH146" s="887"/>
      <c r="AI146" s="929"/>
      <c r="AJ146" s="888"/>
      <c r="AK146" s="883" t="str">
        <f t="shared" si="0"/>
        <v>-</v>
      </c>
      <c r="AL146" s="372"/>
      <c r="AM146" s="759"/>
      <c r="AN146" s="759"/>
      <c r="AO146" s="759"/>
      <c r="AP146" s="759"/>
      <c r="AQ146" s="759"/>
      <c r="AR146" s="759"/>
      <c r="AS146" s="759"/>
      <c r="AT146" s="1288"/>
      <c r="AU146" s="1270"/>
      <c r="AV146" s="229" t="s">
        <v>147</v>
      </c>
      <c r="AW146" s="1248"/>
      <c r="AX146" s="759"/>
      <c r="AY146" s="768"/>
      <c r="AZ146" s="759"/>
      <c r="BA146" s="759"/>
      <c r="BB146" s="759"/>
      <c r="BE146" s="138"/>
      <c r="BF146" s="142"/>
      <c r="BG146" s="138"/>
      <c r="BH146" s="606"/>
      <c r="BI146" s="606"/>
      <c r="BJ146" s="606"/>
      <c r="BK146" s="602"/>
      <c r="BL146" s="42"/>
      <c r="BM146" s="42"/>
      <c r="BN146" s="145"/>
      <c r="BO146" s="46"/>
      <c r="BP146" s="259"/>
      <c r="BQ146" s="259"/>
      <c r="BR146" s="259"/>
      <c r="BS146" s="580"/>
      <c r="BT146" s="580"/>
      <c r="BU146" s="580"/>
      <c r="BV146" s="580"/>
      <c r="BW146" s="580"/>
      <c r="BX146" s="580"/>
      <c r="BY146" s="580"/>
      <c r="BZ146" s="580"/>
      <c r="CA146" s="580"/>
      <c r="CB146" s="580"/>
      <c r="CC146" s="246"/>
      <c r="CD146" s="246"/>
      <c r="CE146" s="246"/>
      <c r="CF146" s="246"/>
      <c r="CG146" s="246"/>
      <c r="CH146" s="246"/>
      <c r="CI146" s="246"/>
      <c r="CJ146" s="246"/>
      <c r="CK146" s="246"/>
      <c r="CL146" s="580"/>
      <c r="CM146" s="580"/>
      <c r="CN146" s="580"/>
      <c r="CO146" s="580"/>
      <c r="CP146" s="580"/>
      <c r="CQ146" s="580"/>
      <c r="CR146" s="580"/>
      <c r="CS146" s="580"/>
      <c r="CT146" s="580"/>
      <c r="CU146" s="580"/>
      <c r="CV146" s="580"/>
      <c r="CW146" s="941"/>
      <c r="CX146" s="246"/>
    </row>
    <row r="147" spans="1:102" ht="26.1" customHeight="1">
      <c r="A147" s="1618"/>
      <c r="B147" s="1757" t="s">
        <v>121</v>
      </c>
      <c r="C147" s="1621"/>
      <c r="D147" s="1622"/>
      <c r="E147" s="386" t="s">
        <v>388</v>
      </c>
      <c r="F147" s="1250" t="s">
        <v>389</v>
      </c>
      <c r="G147" s="1250"/>
      <c r="H147" s="1250"/>
      <c r="I147" s="1250"/>
      <c r="J147" s="1250"/>
      <c r="K147" s="1250"/>
      <c r="L147" s="1250"/>
      <c r="M147" s="1250"/>
      <c r="N147" s="1250"/>
      <c r="O147" s="1250"/>
      <c r="P147" s="1250"/>
      <c r="Q147" s="1250"/>
      <c r="R147" s="1250"/>
      <c r="S147" s="1250"/>
      <c r="T147" s="1250"/>
      <c r="U147" s="1250"/>
      <c r="V147" s="1250"/>
      <c r="W147" s="1250"/>
      <c r="X147" s="1250"/>
      <c r="Y147" s="1250"/>
      <c r="Z147" s="1250"/>
      <c r="AA147" s="1250"/>
      <c r="AB147" s="1250"/>
      <c r="AC147" s="1250"/>
      <c r="AD147" s="1250"/>
      <c r="AE147" s="1250"/>
      <c r="AF147" s="1250"/>
      <c r="AG147" s="1251"/>
      <c r="AH147" s="907"/>
      <c r="AI147" s="908"/>
      <c r="AJ147" s="944"/>
      <c r="AK147" s="881" t="str">
        <f t="shared" si="0"/>
        <v>-</v>
      </c>
      <c r="AL147" s="370"/>
      <c r="AM147" s="759"/>
      <c r="AN147" s="759"/>
      <c r="AO147" s="759"/>
      <c r="AP147" s="759"/>
      <c r="AQ147" s="759"/>
      <c r="AR147" s="759"/>
      <c r="AS147" s="759"/>
      <c r="AT147" s="1288"/>
      <c r="AU147" s="1290" t="s">
        <v>121</v>
      </c>
      <c r="AV147" s="218" t="s">
        <v>390</v>
      </c>
      <c r="AW147" s="1246">
        <f>COUNTIF(AK147:AK149,"X")</f>
        <v>0</v>
      </c>
      <c r="AX147" s="759"/>
      <c r="AY147" s="768"/>
      <c r="AZ147" s="759"/>
      <c r="BA147" s="759"/>
      <c r="BB147" s="759"/>
      <c r="BE147" s="138"/>
      <c r="BF147" s="142"/>
      <c r="BG147" s="138"/>
      <c r="BH147" s="606"/>
      <c r="BI147" s="606"/>
      <c r="BJ147" s="606"/>
      <c r="BK147" s="602"/>
      <c r="BL147" s="42"/>
      <c r="BM147" s="42"/>
      <c r="BN147" s="145"/>
      <c r="BO147" s="46"/>
      <c r="BP147" s="259"/>
      <c r="BQ147" s="259"/>
      <c r="BR147" s="259"/>
      <c r="BS147" s="580"/>
      <c r="BT147" s="580"/>
      <c r="BU147" s="580"/>
      <c r="BV147" s="580"/>
      <c r="BW147" s="580"/>
      <c r="BX147" s="580"/>
      <c r="BY147" s="580"/>
      <c r="BZ147" s="580"/>
      <c r="CA147" s="580"/>
      <c r="CB147" s="580"/>
      <c r="CC147" s="246"/>
      <c r="CD147" s="246"/>
      <c r="CE147" s="246"/>
      <c r="CF147" s="246"/>
      <c r="CG147" s="246"/>
      <c r="CH147" s="246"/>
      <c r="CI147" s="246"/>
      <c r="CJ147" s="246"/>
      <c r="CK147" s="246"/>
      <c r="CL147" s="580"/>
      <c r="CM147" s="580"/>
      <c r="CN147" s="580"/>
      <c r="CO147" s="580"/>
      <c r="CP147" s="580"/>
      <c r="CQ147" s="580"/>
      <c r="CR147" s="580"/>
      <c r="CS147" s="580"/>
      <c r="CT147" s="580"/>
      <c r="CU147" s="580"/>
      <c r="CV147" s="580"/>
      <c r="CW147" s="941"/>
      <c r="CX147" s="246"/>
    </row>
    <row r="148" spans="1:102" ht="26.1" customHeight="1">
      <c r="A148" s="1618"/>
      <c r="B148" s="1623"/>
      <c r="C148" s="1624"/>
      <c r="D148" s="1625"/>
      <c r="E148" s="389" t="s">
        <v>391</v>
      </c>
      <c r="F148" s="1244" t="s">
        <v>392</v>
      </c>
      <c r="G148" s="1244"/>
      <c r="H148" s="1244"/>
      <c r="I148" s="1244"/>
      <c r="J148" s="1244"/>
      <c r="K148" s="1244"/>
      <c r="L148" s="1244"/>
      <c r="M148" s="1244"/>
      <c r="N148" s="1244"/>
      <c r="O148" s="1244"/>
      <c r="P148" s="1244"/>
      <c r="Q148" s="1244"/>
      <c r="R148" s="1244"/>
      <c r="S148" s="1244"/>
      <c r="T148" s="1244"/>
      <c r="U148" s="1244"/>
      <c r="V148" s="1244"/>
      <c r="W148" s="1244"/>
      <c r="X148" s="1244"/>
      <c r="Y148" s="1244"/>
      <c r="Z148" s="1244"/>
      <c r="AA148" s="1244"/>
      <c r="AB148" s="1244"/>
      <c r="AC148" s="1244"/>
      <c r="AD148" s="1244"/>
      <c r="AE148" s="1244"/>
      <c r="AF148" s="1244"/>
      <c r="AG148" s="1245"/>
      <c r="AH148" s="940"/>
      <c r="AI148" s="916"/>
      <c r="AJ148" s="917"/>
      <c r="AK148" s="882" t="str">
        <f t="shared" si="0"/>
        <v>-</v>
      </c>
      <c r="AL148" s="371"/>
      <c r="AM148" s="759"/>
      <c r="AN148" s="759"/>
      <c r="AO148" s="759"/>
      <c r="AP148" s="759"/>
      <c r="AQ148" s="759"/>
      <c r="AR148" s="759"/>
      <c r="AS148" s="759"/>
      <c r="AT148" s="1288"/>
      <c r="AU148" s="1269"/>
      <c r="AV148" s="220" t="s">
        <v>149</v>
      </c>
      <c r="AW148" s="1249"/>
      <c r="AX148" s="759"/>
      <c r="AY148" s="768"/>
      <c r="AZ148" s="759"/>
      <c r="BA148" s="759"/>
      <c r="BB148" s="759"/>
      <c r="BE148" s="138"/>
      <c r="BF148" s="142"/>
      <c r="BG148" s="138"/>
      <c r="BH148" s="606"/>
      <c r="BI148" s="606"/>
      <c r="BJ148" s="606"/>
      <c r="BK148" s="602"/>
      <c r="BL148" s="42"/>
      <c r="BM148" s="42"/>
      <c r="BN148" s="145"/>
      <c r="BO148" s="46"/>
      <c r="BP148" s="941"/>
      <c r="BQ148" s="941"/>
      <c r="BR148" s="941"/>
      <c r="BS148" s="580"/>
      <c r="BT148" s="580"/>
      <c r="BU148" s="580"/>
      <c r="BV148" s="580"/>
      <c r="BW148" s="580"/>
      <c r="BX148" s="580"/>
      <c r="BY148" s="580"/>
      <c r="BZ148" s="580"/>
      <c r="CA148" s="580"/>
      <c r="CB148" s="580"/>
      <c r="CC148" s="246"/>
      <c r="CD148" s="246"/>
      <c r="CE148" s="246"/>
      <c r="CF148" s="246"/>
      <c r="CG148" s="246"/>
      <c r="CH148" s="246"/>
      <c r="CI148" s="246"/>
      <c r="CJ148" s="246"/>
      <c r="CK148" s="246"/>
      <c r="CL148" s="580"/>
      <c r="CM148" s="580"/>
      <c r="CN148" s="580"/>
      <c r="CO148" s="580"/>
      <c r="CP148" s="580"/>
      <c r="CQ148" s="580"/>
      <c r="CR148" s="580"/>
      <c r="CS148" s="580"/>
      <c r="CT148" s="580"/>
      <c r="CU148" s="580"/>
      <c r="CV148" s="580"/>
      <c r="CW148" s="941"/>
      <c r="CX148" s="246"/>
    </row>
    <row r="149" spans="1:102" ht="26.1" customHeight="1" thickBot="1">
      <c r="A149" s="1619"/>
      <c r="B149" s="1626"/>
      <c r="C149" s="1627"/>
      <c r="D149" s="1628"/>
      <c r="E149" s="390" t="s">
        <v>393</v>
      </c>
      <c r="F149" s="1304" t="s">
        <v>394</v>
      </c>
      <c r="G149" s="1304"/>
      <c r="H149" s="1304"/>
      <c r="I149" s="1304"/>
      <c r="J149" s="1304"/>
      <c r="K149" s="1304"/>
      <c r="L149" s="1304"/>
      <c r="M149" s="1304"/>
      <c r="N149" s="1304"/>
      <c r="O149" s="1304"/>
      <c r="P149" s="1304"/>
      <c r="Q149" s="1304"/>
      <c r="R149" s="1304"/>
      <c r="S149" s="1304"/>
      <c r="T149" s="1304"/>
      <c r="U149" s="1304"/>
      <c r="V149" s="1304"/>
      <c r="W149" s="1304"/>
      <c r="X149" s="1304"/>
      <c r="Y149" s="1304"/>
      <c r="Z149" s="1304"/>
      <c r="AA149" s="1304"/>
      <c r="AB149" s="1304"/>
      <c r="AC149" s="1304"/>
      <c r="AD149" s="1304"/>
      <c r="AE149" s="1304"/>
      <c r="AF149" s="1304"/>
      <c r="AG149" s="1305"/>
      <c r="AH149" s="942"/>
      <c r="AI149" s="903"/>
      <c r="AJ149" s="904"/>
      <c r="AK149" s="883" t="str">
        <f t="shared" si="0"/>
        <v>-</v>
      </c>
      <c r="AL149" s="372"/>
      <c r="AM149" s="759"/>
      <c r="AN149" s="759"/>
      <c r="AO149" s="759"/>
      <c r="AP149" s="759"/>
      <c r="AQ149" s="759"/>
      <c r="AR149" s="759"/>
      <c r="AS149" s="759"/>
      <c r="AT149" s="1289"/>
      <c r="AU149" s="1270"/>
      <c r="AV149" s="221" t="s">
        <v>150</v>
      </c>
      <c r="AW149" s="1248"/>
      <c r="AX149" s="759"/>
      <c r="AY149" s="768"/>
      <c r="AZ149" s="759"/>
      <c r="BA149" s="759"/>
      <c r="BB149" s="759"/>
      <c r="BE149" s="138"/>
      <c r="BF149" s="142"/>
      <c r="BG149" s="138"/>
      <c r="BH149" s="606"/>
      <c r="BI149" s="606"/>
      <c r="BJ149" s="606"/>
      <c r="BK149" s="602"/>
      <c r="BL149" s="42"/>
      <c r="BM149" s="42"/>
      <c r="BN149" s="145"/>
      <c r="BO149" s="46"/>
      <c r="BP149" s="259"/>
      <c r="BQ149" s="259"/>
      <c r="BR149" s="259"/>
      <c r="BS149" s="580"/>
      <c r="BT149" s="580"/>
      <c r="BU149" s="580"/>
      <c r="BV149" s="580"/>
      <c r="BW149" s="580"/>
      <c r="BX149" s="580"/>
      <c r="BY149" s="580"/>
      <c r="BZ149" s="580"/>
      <c r="CA149" s="580"/>
      <c r="CB149" s="580"/>
      <c r="CC149" s="246"/>
      <c r="CD149" s="246"/>
      <c r="CE149" s="246"/>
      <c r="CF149" s="246"/>
      <c r="CG149" s="246"/>
      <c r="CH149" s="246"/>
      <c r="CI149" s="246"/>
      <c r="CJ149" s="246"/>
      <c r="CK149" s="246"/>
      <c r="CL149" s="580"/>
      <c r="CM149" s="580"/>
      <c r="CN149" s="580"/>
      <c r="CO149" s="580"/>
      <c r="CP149" s="580"/>
      <c r="CQ149" s="580"/>
      <c r="CR149" s="580"/>
      <c r="CS149" s="580"/>
      <c r="CT149" s="580"/>
      <c r="CU149" s="580"/>
      <c r="CV149" s="580"/>
      <c r="CW149" s="941"/>
      <c r="CX149" s="246"/>
    </row>
    <row r="150" spans="1:102" ht="26.1" customHeight="1">
      <c r="A150" s="1557" t="s">
        <v>395</v>
      </c>
      <c r="B150" s="1451" t="s">
        <v>51</v>
      </c>
      <c r="C150" s="1452"/>
      <c r="D150" s="1453"/>
      <c r="E150" s="391" t="s">
        <v>396</v>
      </c>
      <c r="F150" s="1252" t="s">
        <v>397</v>
      </c>
      <c r="G150" s="1252"/>
      <c r="H150" s="1252"/>
      <c r="I150" s="1252"/>
      <c r="J150" s="1252"/>
      <c r="K150" s="1252"/>
      <c r="L150" s="1252"/>
      <c r="M150" s="1252"/>
      <c r="N150" s="1252"/>
      <c r="O150" s="1252"/>
      <c r="P150" s="1252"/>
      <c r="Q150" s="1252"/>
      <c r="R150" s="1252"/>
      <c r="S150" s="1252"/>
      <c r="T150" s="1252"/>
      <c r="U150" s="1252"/>
      <c r="V150" s="1252"/>
      <c r="W150" s="1252"/>
      <c r="X150" s="1252"/>
      <c r="Y150" s="1252"/>
      <c r="Z150" s="1252"/>
      <c r="AA150" s="1252"/>
      <c r="AB150" s="1252"/>
      <c r="AC150" s="1252"/>
      <c r="AD150" s="1252"/>
      <c r="AE150" s="1252"/>
      <c r="AF150" s="1252"/>
      <c r="AG150" s="1253"/>
      <c r="AH150" s="217"/>
      <c r="AI150" s="913"/>
      <c r="AJ150" s="914"/>
      <c r="AK150" s="881" t="str">
        <f t="shared" si="0"/>
        <v>-</v>
      </c>
      <c r="AL150" s="373"/>
      <c r="AM150" s="759"/>
      <c r="AN150" s="759"/>
      <c r="AO150" s="759"/>
      <c r="AP150" s="759"/>
      <c r="AQ150" s="759"/>
      <c r="AR150" s="759"/>
      <c r="AS150" s="759"/>
      <c r="AT150" s="1281" t="s">
        <v>395</v>
      </c>
      <c r="AU150" s="1274" t="s">
        <v>51</v>
      </c>
      <c r="AV150" s="218" t="s">
        <v>151</v>
      </c>
      <c r="AW150" s="1246">
        <f>COUNTIF(AK150:AK152,"x")</f>
        <v>0</v>
      </c>
      <c r="AX150" s="759"/>
      <c r="AY150" s="768"/>
      <c r="AZ150" s="759"/>
      <c r="BA150" s="759"/>
      <c r="BB150" s="759"/>
      <c r="BE150" s="139"/>
      <c r="BF150" s="143"/>
      <c r="BG150" s="139"/>
      <c r="BH150" s="607"/>
      <c r="BI150" s="607"/>
      <c r="BJ150" s="607"/>
      <c r="BK150" s="602"/>
      <c r="BL150" s="42"/>
      <c r="BM150" s="42"/>
      <c r="BN150" s="145"/>
      <c r="BO150" s="46"/>
      <c r="BP150" s="941"/>
      <c r="BQ150" s="941"/>
      <c r="BR150" s="941"/>
      <c r="BS150" s="580"/>
      <c r="BT150" s="580"/>
      <c r="BU150" s="580"/>
      <c r="BV150" s="580"/>
      <c r="BW150" s="580"/>
      <c r="BX150" s="580"/>
      <c r="BY150" s="580"/>
      <c r="BZ150" s="580"/>
      <c r="CA150" s="580"/>
      <c r="CB150" s="580"/>
      <c r="CC150" s="246"/>
      <c r="CD150" s="246"/>
      <c r="CE150" s="246"/>
      <c r="CF150" s="246"/>
      <c r="CG150" s="246"/>
      <c r="CH150" s="246"/>
      <c r="CI150" s="246"/>
      <c r="CJ150" s="246"/>
      <c r="CK150" s="246"/>
      <c r="CL150" s="580"/>
      <c r="CM150" s="580"/>
      <c r="CN150" s="580"/>
      <c r="CO150" s="580"/>
      <c r="CP150" s="580"/>
      <c r="CQ150" s="580"/>
      <c r="CR150" s="580"/>
      <c r="CS150" s="580"/>
      <c r="CT150" s="580"/>
      <c r="CU150" s="580"/>
      <c r="CV150" s="580"/>
      <c r="CW150" s="941"/>
      <c r="CX150" s="246"/>
    </row>
    <row r="151" spans="1:102" ht="26.1" customHeight="1">
      <c r="A151" s="1558"/>
      <c r="B151" s="1454"/>
      <c r="C151" s="1455"/>
      <c r="D151" s="1456"/>
      <c r="E151" s="385" t="s">
        <v>398</v>
      </c>
      <c r="F151" s="1244" t="s">
        <v>399</v>
      </c>
      <c r="G151" s="1244"/>
      <c r="H151" s="1244"/>
      <c r="I151" s="1244"/>
      <c r="J151" s="1244"/>
      <c r="K151" s="1244"/>
      <c r="L151" s="1244"/>
      <c r="M151" s="1244"/>
      <c r="N151" s="1244"/>
      <c r="O151" s="1244"/>
      <c r="P151" s="1244"/>
      <c r="Q151" s="1244"/>
      <c r="R151" s="1244"/>
      <c r="S151" s="1244"/>
      <c r="T151" s="1244"/>
      <c r="U151" s="1244"/>
      <c r="V151" s="1244"/>
      <c r="W151" s="1244"/>
      <c r="X151" s="1244"/>
      <c r="Y151" s="1244"/>
      <c r="Z151" s="1244"/>
      <c r="AA151" s="1244"/>
      <c r="AB151" s="1244"/>
      <c r="AC151" s="1244"/>
      <c r="AD151" s="1244"/>
      <c r="AE151" s="1244"/>
      <c r="AF151" s="1244"/>
      <c r="AG151" s="1245"/>
      <c r="AH151" s="940"/>
      <c r="AI151" s="916"/>
      <c r="AJ151" s="917"/>
      <c r="AK151" s="882" t="str">
        <f t="shared" si="0"/>
        <v>-</v>
      </c>
      <c r="AL151" s="371"/>
      <c r="AM151" s="759"/>
      <c r="AN151" s="759"/>
      <c r="AO151" s="759"/>
      <c r="AP151" s="759"/>
      <c r="AQ151" s="759"/>
      <c r="AR151" s="759"/>
      <c r="AS151" s="759"/>
      <c r="AT151" s="1282"/>
      <c r="AU151" s="1275"/>
      <c r="AV151" s="225" t="s">
        <v>152</v>
      </c>
      <c r="AW151" s="1249"/>
      <c r="AX151" s="759"/>
      <c r="AY151" s="768"/>
      <c r="AZ151" s="759"/>
      <c r="BA151" s="759"/>
      <c r="BB151" s="759"/>
      <c r="BE151" s="139"/>
      <c r="BF151" s="143"/>
      <c r="BG151" s="139"/>
      <c r="BH151" s="607"/>
      <c r="BI151" s="607"/>
      <c r="BJ151" s="607"/>
      <c r="BK151" s="602"/>
      <c r="BL151" s="42"/>
      <c r="BM151" s="42"/>
      <c r="BN151" s="145"/>
      <c r="BO151" s="46"/>
      <c r="BP151" s="941"/>
      <c r="BQ151" s="941"/>
      <c r="BR151" s="941"/>
      <c r="BS151" s="580"/>
      <c r="BT151" s="580"/>
      <c r="BU151" s="580"/>
      <c r="BV151" s="580"/>
      <c r="BW151" s="580"/>
      <c r="BX151" s="580"/>
      <c r="BY151" s="580"/>
      <c r="BZ151" s="580"/>
      <c r="CA151" s="580"/>
      <c r="CB151" s="580"/>
      <c r="CC151" s="246"/>
      <c r="CD151" s="246"/>
      <c r="CE151" s="246"/>
      <c r="CF151" s="246"/>
      <c r="CG151" s="246"/>
      <c r="CH151" s="246"/>
      <c r="CI151" s="246"/>
      <c r="CJ151" s="246"/>
      <c r="CK151" s="246"/>
      <c r="CL151" s="580"/>
      <c r="CM151" s="580"/>
      <c r="CN151" s="580"/>
      <c r="CO151" s="580"/>
      <c r="CP151" s="580"/>
      <c r="CQ151" s="580"/>
      <c r="CR151" s="580"/>
      <c r="CS151" s="580"/>
      <c r="CT151" s="580"/>
      <c r="CU151" s="580"/>
      <c r="CV151" s="580"/>
      <c r="CW151" s="941"/>
      <c r="CX151" s="246"/>
    </row>
    <row r="152" spans="1:102" ht="26.1" customHeight="1" thickBot="1">
      <c r="A152" s="1558"/>
      <c r="B152" s="1457"/>
      <c r="C152" s="1458"/>
      <c r="D152" s="1459"/>
      <c r="E152" s="383" t="s">
        <v>400</v>
      </c>
      <c r="F152" s="1242" t="s">
        <v>401</v>
      </c>
      <c r="G152" s="1242"/>
      <c r="H152" s="1242"/>
      <c r="I152" s="1242"/>
      <c r="J152" s="1242"/>
      <c r="K152" s="1242"/>
      <c r="L152" s="1242"/>
      <c r="M152" s="1242"/>
      <c r="N152" s="1242"/>
      <c r="O152" s="1242"/>
      <c r="P152" s="1242"/>
      <c r="Q152" s="1242"/>
      <c r="R152" s="1242"/>
      <c r="S152" s="1242"/>
      <c r="T152" s="1242"/>
      <c r="U152" s="1242"/>
      <c r="V152" s="1242"/>
      <c r="W152" s="1242"/>
      <c r="X152" s="1242"/>
      <c r="Y152" s="1242"/>
      <c r="Z152" s="1242"/>
      <c r="AA152" s="1242"/>
      <c r="AB152" s="1242"/>
      <c r="AC152" s="1242"/>
      <c r="AD152" s="1242"/>
      <c r="AE152" s="1242"/>
      <c r="AF152" s="1242"/>
      <c r="AG152" s="1243"/>
      <c r="AH152" s="887"/>
      <c r="AI152" s="929"/>
      <c r="AJ152" s="888"/>
      <c r="AK152" s="883" t="str">
        <f t="shared" si="0"/>
        <v>-</v>
      </c>
      <c r="AL152" s="374"/>
      <c r="AM152" s="759"/>
      <c r="AN152" s="759"/>
      <c r="AO152" s="759"/>
      <c r="AP152" s="759"/>
      <c r="AQ152" s="759"/>
      <c r="AR152" s="759"/>
      <c r="AS152" s="759"/>
      <c r="AT152" s="1282"/>
      <c r="AU152" s="1276"/>
      <c r="AV152" s="224" t="s">
        <v>153</v>
      </c>
      <c r="AW152" s="1248"/>
      <c r="AX152" s="759"/>
      <c r="AY152" s="768"/>
      <c r="AZ152" s="759"/>
      <c r="BA152" s="759"/>
      <c r="BB152" s="759"/>
      <c r="BE152" s="139"/>
      <c r="BF152" s="143"/>
      <c r="BG152" s="139"/>
      <c r="BH152" s="607"/>
      <c r="BI152" s="607"/>
      <c r="BJ152" s="607"/>
      <c r="BK152" s="602"/>
      <c r="BL152" s="42"/>
      <c r="BM152" s="42"/>
      <c r="BN152" s="145"/>
      <c r="BO152" s="46"/>
      <c r="BP152" s="259"/>
      <c r="BQ152" s="259"/>
      <c r="BR152" s="259"/>
      <c r="BS152" s="580"/>
      <c r="BT152" s="580"/>
      <c r="BU152" s="580"/>
      <c r="BV152" s="580"/>
      <c r="BW152" s="580"/>
      <c r="BX152" s="580"/>
      <c r="BY152" s="580"/>
      <c r="BZ152" s="580"/>
      <c r="CA152" s="580"/>
      <c r="CB152" s="580"/>
      <c r="CC152" s="246"/>
      <c r="CD152" s="246"/>
      <c r="CE152" s="246"/>
      <c r="CF152" s="246"/>
      <c r="CG152" s="246"/>
      <c r="CH152" s="246"/>
      <c r="CI152" s="246"/>
      <c r="CJ152" s="246"/>
      <c r="CK152" s="246"/>
      <c r="CL152" s="580"/>
      <c r="CM152" s="580"/>
      <c r="CN152" s="580"/>
      <c r="CO152" s="580"/>
      <c r="CP152" s="580"/>
      <c r="CQ152" s="580"/>
      <c r="CR152" s="580"/>
      <c r="CS152" s="580"/>
      <c r="CT152" s="580"/>
      <c r="CU152" s="580"/>
      <c r="CV152" s="580"/>
      <c r="CW152" s="941"/>
      <c r="CX152" s="246"/>
    </row>
    <row r="153" spans="1:102" ht="26.1" customHeight="1">
      <c r="A153" s="1558"/>
      <c r="B153" s="1540" t="s">
        <v>52</v>
      </c>
      <c r="C153" s="1541"/>
      <c r="D153" s="1542"/>
      <c r="E153" s="386" t="s">
        <v>402</v>
      </c>
      <c r="F153" s="1250" t="s">
        <v>403</v>
      </c>
      <c r="G153" s="1250"/>
      <c r="H153" s="1250"/>
      <c r="I153" s="1250"/>
      <c r="J153" s="1250"/>
      <c r="K153" s="1250"/>
      <c r="L153" s="1250"/>
      <c r="M153" s="1250"/>
      <c r="N153" s="1250"/>
      <c r="O153" s="1250"/>
      <c r="P153" s="1250"/>
      <c r="Q153" s="1250"/>
      <c r="R153" s="1250"/>
      <c r="S153" s="1250"/>
      <c r="T153" s="1250"/>
      <c r="U153" s="1250"/>
      <c r="V153" s="1250"/>
      <c r="W153" s="1250"/>
      <c r="X153" s="1250"/>
      <c r="Y153" s="1250"/>
      <c r="Z153" s="1250"/>
      <c r="AA153" s="1250"/>
      <c r="AB153" s="1250"/>
      <c r="AC153" s="1250"/>
      <c r="AD153" s="1250"/>
      <c r="AE153" s="1250"/>
      <c r="AF153" s="1250"/>
      <c r="AG153" s="1251"/>
      <c r="AH153" s="907"/>
      <c r="AI153" s="908"/>
      <c r="AJ153" s="944"/>
      <c r="AK153" s="881" t="str">
        <f t="shared" si="0"/>
        <v>-</v>
      </c>
      <c r="AL153" s="370"/>
      <c r="AM153" s="759"/>
      <c r="AN153" s="759"/>
      <c r="AO153" s="759"/>
      <c r="AP153" s="759"/>
      <c r="AQ153" s="759"/>
      <c r="AR153" s="759"/>
      <c r="AS153" s="759"/>
      <c r="AT153" s="1282"/>
      <c r="AU153" s="1277" t="s">
        <v>52</v>
      </c>
      <c r="AV153" s="218" t="s">
        <v>154</v>
      </c>
      <c r="AW153" s="1246">
        <f>COUNTIF(AK153:AK155,"X")</f>
        <v>0</v>
      </c>
      <c r="AX153" s="759"/>
      <c r="AY153" s="768"/>
      <c r="AZ153" s="759"/>
      <c r="BA153" s="759"/>
      <c r="BB153" s="759"/>
      <c r="BE153" s="139"/>
      <c r="BF153" s="143"/>
      <c r="BG153" s="139"/>
      <c r="BH153" s="607"/>
      <c r="BI153" s="607"/>
      <c r="BJ153" s="607"/>
      <c r="BK153" s="602"/>
      <c r="BL153" s="42"/>
      <c r="BM153" s="42"/>
      <c r="BN153" s="145"/>
      <c r="BO153" s="46"/>
      <c r="BP153" s="941"/>
      <c r="BQ153" s="941"/>
      <c r="BR153" s="941"/>
      <c r="BS153" s="580"/>
      <c r="BT153" s="580"/>
      <c r="BU153" s="580"/>
      <c r="BV153" s="580"/>
      <c r="BW153" s="580"/>
      <c r="BX153" s="580"/>
      <c r="BY153" s="580"/>
      <c r="BZ153" s="580"/>
      <c r="CA153" s="580"/>
      <c r="CB153" s="580"/>
      <c r="CC153" s="246"/>
      <c r="CD153" s="246"/>
      <c r="CE153" s="246"/>
      <c r="CF153" s="246"/>
      <c r="CG153" s="246"/>
      <c r="CH153" s="246"/>
      <c r="CI153" s="246"/>
      <c r="CJ153" s="246"/>
      <c r="CK153" s="246"/>
      <c r="CL153" s="580"/>
      <c r="CM153" s="580"/>
      <c r="CN153" s="580"/>
      <c r="CO153" s="580"/>
      <c r="CP153" s="580"/>
      <c r="CQ153" s="580"/>
      <c r="CR153" s="580"/>
      <c r="CS153" s="580"/>
      <c r="CT153" s="580"/>
      <c r="CU153" s="580"/>
      <c r="CV153" s="580"/>
      <c r="CW153" s="941"/>
      <c r="CX153" s="246"/>
    </row>
    <row r="154" spans="1:102" ht="26.1" customHeight="1">
      <c r="A154" s="1558"/>
      <c r="B154" s="1481"/>
      <c r="C154" s="1482"/>
      <c r="D154" s="1483"/>
      <c r="E154" s="389" t="s">
        <v>404</v>
      </c>
      <c r="F154" s="1244" t="s">
        <v>405</v>
      </c>
      <c r="G154" s="1244"/>
      <c r="H154" s="1244"/>
      <c r="I154" s="1244"/>
      <c r="J154" s="1244"/>
      <c r="K154" s="1244"/>
      <c r="L154" s="1244"/>
      <c r="M154" s="1244"/>
      <c r="N154" s="1244"/>
      <c r="O154" s="1244"/>
      <c r="P154" s="1244"/>
      <c r="Q154" s="1244"/>
      <c r="R154" s="1244"/>
      <c r="S154" s="1244"/>
      <c r="T154" s="1244"/>
      <c r="U154" s="1244"/>
      <c r="V154" s="1244"/>
      <c r="W154" s="1244"/>
      <c r="X154" s="1244"/>
      <c r="Y154" s="1244"/>
      <c r="Z154" s="1244"/>
      <c r="AA154" s="1244"/>
      <c r="AB154" s="1244"/>
      <c r="AC154" s="1244"/>
      <c r="AD154" s="1244"/>
      <c r="AE154" s="1244"/>
      <c r="AF154" s="1244"/>
      <c r="AG154" s="1245"/>
      <c r="AH154" s="940"/>
      <c r="AI154" s="916"/>
      <c r="AJ154" s="917"/>
      <c r="AK154" s="882" t="str">
        <f t="shared" si="0"/>
        <v>-</v>
      </c>
      <c r="AL154" s="371"/>
      <c r="AM154" s="759"/>
      <c r="AN154" s="759"/>
      <c r="AO154" s="759"/>
      <c r="AP154" s="759"/>
      <c r="AQ154" s="759"/>
      <c r="AR154" s="759"/>
      <c r="AS154" s="759"/>
      <c r="AT154" s="1282"/>
      <c r="AU154" s="1278"/>
      <c r="AV154" s="220" t="s">
        <v>155</v>
      </c>
      <c r="AW154" s="1249"/>
      <c r="AX154" s="759"/>
      <c r="AY154" s="768"/>
      <c r="AZ154" s="759"/>
      <c r="BA154" s="759"/>
      <c r="BB154" s="759"/>
      <c r="BE154" s="139"/>
      <c r="BF154" s="143"/>
      <c r="BG154" s="139"/>
      <c r="BH154" s="607"/>
      <c r="BI154" s="607"/>
      <c r="BJ154" s="607"/>
      <c r="BK154" s="602"/>
      <c r="BL154" s="42"/>
      <c r="BM154" s="42"/>
      <c r="BN154" s="145"/>
      <c r="BO154" s="46"/>
      <c r="BP154" s="941"/>
      <c r="BQ154" s="941"/>
      <c r="BR154" s="941"/>
      <c r="BS154" s="580"/>
      <c r="BT154" s="580"/>
      <c r="BU154" s="580"/>
      <c r="BV154" s="580"/>
      <c r="BW154" s="580"/>
      <c r="BX154" s="580"/>
      <c r="BY154" s="580"/>
      <c r="BZ154" s="580"/>
      <c r="CA154" s="580"/>
      <c r="CB154" s="580"/>
      <c r="CC154" s="246"/>
      <c r="CD154" s="246"/>
      <c r="CE154" s="246"/>
      <c r="CF154" s="246"/>
      <c r="CG154" s="246"/>
      <c r="CH154" s="246"/>
      <c r="CI154" s="246"/>
      <c r="CJ154" s="246"/>
      <c r="CK154" s="246"/>
      <c r="CL154" s="580"/>
      <c r="CM154" s="580"/>
      <c r="CN154" s="580"/>
      <c r="CO154" s="580"/>
      <c r="CP154" s="580"/>
      <c r="CQ154" s="580"/>
      <c r="CR154" s="580"/>
      <c r="CS154" s="580"/>
      <c r="CT154" s="580"/>
      <c r="CU154" s="580"/>
      <c r="CV154" s="580"/>
      <c r="CW154" s="941"/>
      <c r="CX154" s="246"/>
    </row>
    <row r="155" spans="1:102" ht="26.1" customHeight="1" thickBot="1">
      <c r="A155" s="1558"/>
      <c r="B155" s="1543"/>
      <c r="C155" s="1544"/>
      <c r="D155" s="1545"/>
      <c r="E155" s="392" t="s">
        <v>406</v>
      </c>
      <c r="F155" s="1304" t="s">
        <v>407</v>
      </c>
      <c r="G155" s="1304"/>
      <c r="H155" s="1304"/>
      <c r="I155" s="1304"/>
      <c r="J155" s="1304"/>
      <c r="K155" s="1304"/>
      <c r="L155" s="1304"/>
      <c r="M155" s="1304"/>
      <c r="N155" s="1304"/>
      <c r="O155" s="1304"/>
      <c r="P155" s="1304"/>
      <c r="Q155" s="1304"/>
      <c r="R155" s="1304"/>
      <c r="S155" s="1304"/>
      <c r="T155" s="1304"/>
      <c r="U155" s="1304"/>
      <c r="V155" s="1304"/>
      <c r="W155" s="1304"/>
      <c r="X155" s="1304"/>
      <c r="Y155" s="1304"/>
      <c r="Z155" s="1304"/>
      <c r="AA155" s="1304"/>
      <c r="AB155" s="1304"/>
      <c r="AC155" s="1304"/>
      <c r="AD155" s="1304"/>
      <c r="AE155" s="1304"/>
      <c r="AF155" s="1304"/>
      <c r="AG155" s="1305"/>
      <c r="AH155" s="942"/>
      <c r="AI155" s="903"/>
      <c r="AJ155" s="904"/>
      <c r="AK155" s="883" t="str">
        <f t="shared" si="0"/>
        <v>-</v>
      </c>
      <c r="AL155" s="372"/>
      <c r="AM155" s="759"/>
      <c r="AN155" s="759"/>
      <c r="AO155" s="759"/>
      <c r="AP155" s="759"/>
      <c r="AQ155" s="759"/>
      <c r="AR155" s="759"/>
      <c r="AS155" s="759"/>
      <c r="AT155" s="1282"/>
      <c r="AU155" s="1279"/>
      <c r="AV155" s="221" t="s">
        <v>156</v>
      </c>
      <c r="AW155" s="1248"/>
      <c r="AX155" s="759"/>
      <c r="AY155" s="768"/>
      <c r="AZ155" s="759"/>
      <c r="BA155" s="759"/>
      <c r="BB155" s="759"/>
      <c r="BE155" s="139"/>
      <c r="BF155" s="143"/>
      <c r="BG155" s="139"/>
      <c r="BH155" s="607"/>
      <c r="BI155" s="607"/>
      <c r="BJ155" s="607"/>
      <c r="BK155" s="602"/>
      <c r="BL155" s="42"/>
      <c r="BM155" s="42"/>
      <c r="BN155" s="145"/>
      <c r="BO155" s="46"/>
      <c r="BP155" s="259"/>
      <c r="BQ155" s="259"/>
      <c r="BR155" s="259"/>
      <c r="BS155" s="580"/>
      <c r="BT155" s="580"/>
      <c r="BU155" s="580"/>
      <c r="BV155" s="580"/>
      <c r="BW155" s="580"/>
      <c r="BX155" s="580"/>
      <c r="BY155" s="580"/>
      <c r="BZ155" s="580"/>
      <c r="CA155" s="580"/>
      <c r="CB155" s="580"/>
      <c r="CC155" s="246"/>
      <c r="CD155" s="246"/>
      <c r="CE155" s="246"/>
      <c r="CF155" s="246"/>
      <c r="CG155" s="246"/>
      <c r="CH155" s="246"/>
      <c r="CI155" s="246"/>
      <c r="CJ155" s="246"/>
      <c r="CK155" s="246"/>
      <c r="CL155" s="580"/>
      <c r="CM155" s="580"/>
      <c r="CN155" s="580"/>
      <c r="CO155" s="580"/>
      <c r="CP155" s="580"/>
      <c r="CQ155" s="580"/>
      <c r="CR155" s="580"/>
      <c r="CS155" s="580"/>
      <c r="CT155" s="580"/>
      <c r="CU155" s="580"/>
      <c r="CV155" s="580"/>
      <c r="CW155" s="941"/>
      <c r="CX155" s="246"/>
    </row>
    <row r="156" spans="1:102" ht="26.1" customHeight="1">
      <c r="A156" s="1558"/>
      <c r="B156" s="1481" t="s">
        <v>53</v>
      </c>
      <c r="C156" s="1482"/>
      <c r="D156" s="1483"/>
      <c r="E156" s="388" t="s">
        <v>408</v>
      </c>
      <c r="F156" s="1252" t="s">
        <v>409</v>
      </c>
      <c r="G156" s="1252"/>
      <c r="H156" s="1252"/>
      <c r="I156" s="1252"/>
      <c r="J156" s="1252"/>
      <c r="K156" s="1252"/>
      <c r="L156" s="1252"/>
      <c r="M156" s="1252"/>
      <c r="N156" s="1252"/>
      <c r="O156" s="1252"/>
      <c r="P156" s="1252"/>
      <c r="Q156" s="1252"/>
      <c r="R156" s="1252"/>
      <c r="S156" s="1252"/>
      <c r="T156" s="1252"/>
      <c r="U156" s="1252"/>
      <c r="V156" s="1252"/>
      <c r="W156" s="1252"/>
      <c r="X156" s="1252"/>
      <c r="Y156" s="1252"/>
      <c r="Z156" s="1252"/>
      <c r="AA156" s="1252"/>
      <c r="AB156" s="1252"/>
      <c r="AC156" s="1252"/>
      <c r="AD156" s="1252"/>
      <c r="AE156" s="1252"/>
      <c r="AF156" s="1252"/>
      <c r="AG156" s="1253"/>
      <c r="AH156" s="217"/>
      <c r="AI156" s="913"/>
      <c r="AJ156" s="914"/>
      <c r="AK156" s="881" t="str">
        <f t="shared" si="0"/>
        <v>-</v>
      </c>
      <c r="AL156" s="373"/>
      <c r="AM156" s="759"/>
      <c r="AN156" s="759"/>
      <c r="AO156" s="759"/>
      <c r="AP156" s="759"/>
      <c r="AQ156" s="759"/>
      <c r="AR156" s="759"/>
      <c r="AS156" s="759"/>
      <c r="AT156" s="1282"/>
      <c r="AU156" s="1277" t="s">
        <v>53</v>
      </c>
      <c r="AV156" s="218" t="s">
        <v>157</v>
      </c>
      <c r="AW156" s="1246">
        <f>COUNTIF(AK156:AK157,"X")</f>
        <v>0</v>
      </c>
      <c r="AX156" s="759"/>
      <c r="AY156" s="768"/>
      <c r="AZ156" s="759"/>
      <c r="BA156" s="759"/>
      <c r="BB156" s="759"/>
      <c r="BE156" s="139"/>
      <c r="BF156" s="143"/>
      <c r="BG156" s="139"/>
      <c r="BH156" s="607"/>
      <c r="BI156" s="607"/>
      <c r="BJ156" s="607"/>
      <c r="BK156" s="602"/>
      <c r="BL156" s="42"/>
      <c r="BM156" s="42"/>
      <c r="BN156" s="145"/>
      <c r="BO156" s="46"/>
      <c r="BP156" s="259"/>
      <c r="BQ156" s="259"/>
      <c r="BR156" s="259"/>
      <c r="BS156" s="580"/>
      <c r="BT156" s="580"/>
      <c r="BU156" s="580"/>
      <c r="BV156" s="580"/>
      <c r="BW156" s="580"/>
      <c r="BX156" s="580"/>
      <c r="BY156" s="580"/>
      <c r="BZ156" s="580"/>
      <c r="CA156" s="580"/>
      <c r="CB156" s="580"/>
      <c r="CC156" s="246"/>
      <c r="CD156" s="246"/>
      <c r="CE156" s="246"/>
      <c r="CF156" s="246"/>
      <c r="CG156" s="246"/>
      <c r="CH156" s="246"/>
      <c r="CI156" s="246"/>
      <c r="CJ156" s="246"/>
      <c r="CK156" s="246"/>
      <c r="CL156" s="580"/>
      <c r="CM156" s="580"/>
      <c r="CN156" s="580"/>
      <c r="CO156" s="580"/>
      <c r="CP156" s="580"/>
      <c r="CQ156" s="580"/>
      <c r="CR156" s="580"/>
      <c r="CS156" s="580"/>
      <c r="CT156" s="580"/>
      <c r="CU156" s="580"/>
      <c r="CV156" s="580"/>
      <c r="CW156" s="941"/>
      <c r="CX156" s="246"/>
    </row>
    <row r="157" spans="1:102" ht="26.1" customHeight="1" thickBot="1">
      <c r="A157" s="1558"/>
      <c r="B157" s="1481"/>
      <c r="C157" s="1482"/>
      <c r="D157" s="1483"/>
      <c r="E157" s="383" t="s">
        <v>410</v>
      </c>
      <c r="F157" s="1242" t="s">
        <v>411</v>
      </c>
      <c r="G157" s="1242"/>
      <c r="H157" s="1242"/>
      <c r="I157" s="1242"/>
      <c r="J157" s="1242"/>
      <c r="K157" s="1242"/>
      <c r="L157" s="1242"/>
      <c r="M157" s="1242"/>
      <c r="N157" s="1242"/>
      <c r="O157" s="1242"/>
      <c r="P157" s="1242"/>
      <c r="Q157" s="1242"/>
      <c r="R157" s="1242"/>
      <c r="S157" s="1242"/>
      <c r="T157" s="1242"/>
      <c r="U157" s="1242"/>
      <c r="V157" s="1242"/>
      <c r="W157" s="1242"/>
      <c r="X157" s="1242"/>
      <c r="Y157" s="1242"/>
      <c r="Z157" s="1242"/>
      <c r="AA157" s="1242"/>
      <c r="AB157" s="1242"/>
      <c r="AC157" s="1242"/>
      <c r="AD157" s="1242"/>
      <c r="AE157" s="1242"/>
      <c r="AF157" s="1242"/>
      <c r="AG157" s="1243"/>
      <c r="AH157" s="887"/>
      <c r="AI157" s="929"/>
      <c r="AJ157" s="888"/>
      <c r="AK157" s="883" t="str">
        <f t="shared" si="0"/>
        <v>-</v>
      </c>
      <c r="AL157" s="374"/>
      <c r="AM157" s="759"/>
      <c r="AN157" s="759"/>
      <c r="AO157" s="759"/>
      <c r="AP157" s="759"/>
      <c r="AQ157" s="759"/>
      <c r="AR157" s="759"/>
      <c r="AS157" s="759"/>
      <c r="AT157" s="1282"/>
      <c r="AU157" s="1279"/>
      <c r="AV157" s="221" t="s">
        <v>158</v>
      </c>
      <c r="AW157" s="1248"/>
      <c r="AX157" s="759"/>
      <c r="AY157" s="768"/>
      <c r="AZ157" s="759"/>
      <c r="BA157" s="759"/>
      <c r="BB157" s="759"/>
      <c r="BE157" s="139"/>
      <c r="BF157" s="143"/>
      <c r="BG157" s="139"/>
      <c r="BH157" s="607"/>
      <c r="BI157" s="607"/>
      <c r="BJ157" s="607"/>
      <c r="BK157" s="602"/>
      <c r="BL157" s="42"/>
      <c r="BM157" s="42"/>
      <c r="BN157" s="145"/>
      <c r="BO157" s="46"/>
      <c r="BP157" s="259"/>
      <c r="BQ157" s="259"/>
      <c r="BR157" s="259"/>
      <c r="BS157" s="580"/>
      <c r="BT157" s="580"/>
      <c r="BU157" s="580"/>
      <c r="BV157" s="580"/>
      <c r="BW157" s="580"/>
      <c r="BX157" s="580"/>
      <c r="BY157" s="580"/>
      <c r="BZ157" s="580"/>
      <c r="CA157" s="580"/>
      <c r="CB157" s="580"/>
      <c r="CC157" s="246"/>
      <c r="CD157" s="246"/>
      <c r="CE157" s="246"/>
      <c r="CF157" s="246"/>
      <c r="CG157" s="246"/>
      <c r="CH157" s="246"/>
      <c r="CI157" s="246"/>
      <c r="CJ157" s="246"/>
      <c r="CK157" s="246"/>
      <c r="CL157" s="580"/>
      <c r="CM157" s="580"/>
      <c r="CN157" s="580"/>
      <c r="CO157" s="580"/>
      <c r="CP157" s="580"/>
      <c r="CQ157" s="580"/>
      <c r="CR157" s="580"/>
      <c r="CS157" s="580"/>
      <c r="CT157" s="580"/>
      <c r="CU157" s="580"/>
      <c r="CV157" s="580"/>
      <c r="CW157" s="941"/>
      <c r="CX157" s="246"/>
    </row>
    <row r="158" spans="1:102" ht="26.1" customHeight="1">
      <c r="A158" s="1558"/>
      <c r="B158" s="1540" t="s">
        <v>54</v>
      </c>
      <c r="C158" s="1541"/>
      <c r="D158" s="1542"/>
      <c r="E158" s="386" t="s">
        <v>412</v>
      </c>
      <c r="F158" s="1250" t="s">
        <v>413</v>
      </c>
      <c r="G158" s="1250"/>
      <c r="H158" s="1250"/>
      <c r="I158" s="1250"/>
      <c r="J158" s="1250"/>
      <c r="K158" s="1250"/>
      <c r="L158" s="1250"/>
      <c r="M158" s="1250"/>
      <c r="N158" s="1250"/>
      <c r="O158" s="1250"/>
      <c r="P158" s="1250"/>
      <c r="Q158" s="1250"/>
      <c r="R158" s="1250"/>
      <c r="S158" s="1250"/>
      <c r="T158" s="1250"/>
      <c r="U158" s="1250"/>
      <c r="V158" s="1250"/>
      <c r="W158" s="1250"/>
      <c r="X158" s="1250"/>
      <c r="Y158" s="1250"/>
      <c r="Z158" s="1250"/>
      <c r="AA158" s="1250"/>
      <c r="AB158" s="1250"/>
      <c r="AC158" s="1250"/>
      <c r="AD158" s="1250"/>
      <c r="AE158" s="1250"/>
      <c r="AF158" s="1250"/>
      <c r="AG158" s="1251"/>
      <c r="AH158" s="907"/>
      <c r="AI158" s="908"/>
      <c r="AJ158" s="944"/>
      <c r="AK158" s="881" t="str">
        <f t="shared" si="0"/>
        <v>-</v>
      </c>
      <c r="AL158" s="375"/>
      <c r="AM158" s="759"/>
      <c r="AN158" s="759"/>
      <c r="AO158" s="759"/>
      <c r="AP158" s="759"/>
      <c r="AQ158" s="759"/>
      <c r="AR158" s="759"/>
      <c r="AS158" s="759"/>
      <c r="AT158" s="1282"/>
      <c r="AU158" s="1277" t="s">
        <v>54</v>
      </c>
      <c r="AV158" s="230" t="s">
        <v>159</v>
      </c>
      <c r="AW158" s="1246">
        <f>COUNTIF(AK158:AK160,"X")</f>
        <v>0</v>
      </c>
      <c r="AX158" s="759"/>
      <c r="AY158" s="768"/>
      <c r="AZ158" s="759"/>
      <c r="BA158" s="759"/>
      <c r="BB158" s="759"/>
      <c r="BE158" s="139"/>
      <c r="BF158" s="143"/>
      <c r="BG158" s="139"/>
      <c r="BH158" s="607"/>
      <c r="BI158" s="607"/>
      <c r="BJ158" s="607"/>
      <c r="BK158" s="602"/>
      <c r="BL158" s="42"/>
      <c r="BM158" s="42"/>
      <c r="BN158" s="145"/>
      <c r="BO158" s="46"/>
      <c r="BP158" s="259"/>
      <c r="BQ158" s="259"/>
      <c r="BR158" s="259"/>
      <c r="BS158" s="580"/>
      <c r="BT158" s="580"/>
      <c r="BU158" s="580"/>
      <c r="BV158" s="580"/>
      <c r="BW158" s="580"/>
      <c r="BX158" s="580"/>
      <c r="BY158" s="580"/>
      <c r="BZ158" s="580"/>
      <c r="CA158" s="580"/>
      <c r="CB158" s="580"/>
      <c r="CC158" s="246"/>
      <c r="CD158" s="246"/>
      <c r="CE158" s="246"/>
      <c r="CF158" s="246"/>
      <c r="CG158" s="246"/>
      <c r="CH158" s="246"/>
      <c r="CI158" s="246"/>
      <c r="CJ158" s="246"/>
      <c r="CK158" s="246"/>
      <c r="CL158" s="580"/>
      <c r="CM158" s="580"/>
      <c r="CN158" s="580"/>
      <c r="CO158" s="580"/>
      <c r="CP158" s="580"/>
      <c r="CQ158" s="580"/>
      <c r="CR158" s="580"/>
      <c r="CS158" s="580"/>
      <c r="CT158" s="580"/>
      <c r="CU158" s="580"/>
      <c r="CV158" s="580"/>
      <c r="CW158" s="941"/>
      <c r="CX158" s="246"/>
    </row>
    <row r="159" spans="1:102" ht="26.1" customHeight="1">
      <c r="A159" s="1558"/>
      <c r="B159" s="1481"/>
      <c r="C159" s="1482"/>
      <c r="D159" s="1483"/>
      <c r="E159" s="389" t="s">
        <v>414</v>
      </c>
      <c r="F159" s="1244" t="s">
        <v>415</v>
      </c>
      <c r="G159" s="1244"/>
      <c r="H159" s="1244"/>
      <c r="I159" s="1244"/>
      <c r="J159" s="1244"/>
      <c r="K159" s="1244"/>
      <c r="L159" s="1244"/>
      <c r="M159" s="1244"/>
      <c r="N159" s="1244"/>
      <c r="O159" s="1244"/>
      <c r="P159" s="1244"/>
      <c r="Q159" s="1244"/>
      <c r="R159" s="1244"/>
      <c r="S159" s="1244"/>
      <c r="T159" s="1244"/>
      <c r="U159" s="1244"/>
      <c r="V159" s="1244"/>
      <c r="W159" s="1244"/>
      <c r="X159" s="1244"/>
      <c r="Y159" s="1244"/>
      <c r="Z159" s="1244"/>
      <c r="AA159" s="1244"/>
      <c r="AB159" s="1244"/>
      <c r="AC159" s="1244"/>
      <c r="AD159" s="1244"/>
      <c r="AE159" s="1244"/>
      <c r="AF159" s="1244"/>
      <c r="AG159" s="1245"/>
      <c r="AH159" s="940"/>
      <c r="AI159" s="916"/>
      <c r="AJ159" s="917"/>
      <c r="AK159" s="882" t="str">
        <f t="shared" si="0"/>
        <v>-</v>
      </c>
      <c r="AL159" s="376"/>
      <c r="AM159" s="759"/>
      <c r="AN159" s="759"/>
      <c r="AO159" s="759"/>
      <c r="AP159" s="759"/>
      <c r="AQ159" s="759"/>
      <c r="AR159" s="759"/>
      <c r="AS159" s="759"/>
      <c r="AT159" s="1282"/>
      <c r="AU159" s="1278"/>
      <c r="AV159" s="231" t="s">
        <v>160</v>
      </c>
      <c r="AW159" s="1249"/>
      <c r="AX159" s="759"/>
      <c r="AY159" s="768"/>
      <c r="AZ159" s="759"/>
      <c r="BA159" s="759"/>
      <c r="BB159" s="759"/>
      <c r="BE159" s="139"/>
      <c r="BF159" s="143"/>
      <c r="BG159" s="139"/>
      <c r="BH159" s="607"/>
      <c r="BI159" s="607"/>
      <c r="BJ159" s="607"/>
      <c r="BK159" s="602"/>
      <c r="BL159" s="42"/>
      <c r="BM159" s="42"/>
      <c r="BN159" s="145"/>
      <c r="BO159" s="46"/>
      <c r="BP159" s="259"/>
      <c r="BQ159" s="259"/>
      <c r="BR159" s="259"/>
      <c r="BS159" s="580"/>
      <c r="BT159" s="580"/>
      <c r="BU159" s="580"/>
      <c r="BV159" s="580"/>
      <c r="BW159" s="580"/>
      <c r="BX159" s="580"/>
      <c r="BY159" s="580"/>
      <c r="BZ159" s="580"/>
      <c r="CA159" s="580"/>
      <c r="CB159" s="580"/>
      <c r="CC159" s="246"/>
      <c r="CD159" s="246"/>
      <c r="CE159" s="246"/>
      <c r="CF159" s="246"/>
      <c r="CG159" s="246"/>
      <c r="CH159" s="246"/>
      <c r="CI159" s="246"/>
      <c r="CJ159" s="246"/>
      <c r="CK159" s="246"/>
      <c r="CL159" s="580"/>
      <c r="CM159" s="580"/>
      <c r="CN159" s="580"/>
      <c r="CO159" s="580"/>
      <c r="CP159" s="580"/>
      <c r="CQ159" s="580"/>
      <c r="CR159" s="580"/>
      <c r="CS159" s="580"/>
      <c r="CT159" s="580"/>
      <c r="CU159" s="580"/>
      <c r="CV159" s="580"/>
      <c r="CW159" s="941"/>
      <c r="CX159" s="246"/>
    </row>
    <row r="160" spans="1:102" ht="26.1" customHeight="1" thickBot="1">
      <c r="A160" s="1559"/>
      <c r="B160" s="1543"/>
      <c r="C160" s="1544"/>
      <c r="D160" s="1545"/>
      <c r="E160" s="392" t="s">
        <v>416</v>
      </c>
      <c r="F160" s="1304" t="s">
        <v>417</v>
      </c>
      <c r="G160" s="1304"/>
      <c r="H160" s="1304"/>
      <c r="I160" s="1304"/>
      <c r="J160" s="1304"/>
      <c r="K160" s="1304"/>
      <c r="L160" s="1304"/>
      <c r="M160" s="1304"/>
      <c r="N160" s="1304"/>
      <c r="O160" s="1304"/>
      <c r="P160" s="1304"/>
      <c r="Q160" s="1304"/>
      <c r="R160" s="1304"/>
      <c r="S160" s="1304"/>
      <c r="T160" s="1304"/>
      <c r="U160" s="1304"/>
      <c r="V160" s="1304"/>
      <c r="W160" s="1304"/>
      <c r="X160" s="1304"/>
      <c r="Y160" s="1304"/>
      <c r="Z160" s="1304"/>
      <c r="AA160" s="1304"/>
      <c r="AB160" s="1304"/>
      <c r="AC160" s="1304"/>
      <c r="AD160" s="1304"/>
      <c r="AE160" s="1304"/>
      <c r="AF160" s="1304"/>
      <c r="AG160" s="1305"/>
      <c r="AH160" s="942"/>
      <c r="AI160" s="903"/>
      <c r="AJ160" s="904"/>
      <c r="AK160" s="883" t="str">
        <f t="shared" si="0"/>
        <v>-</v>
      </c>
      <c r="AL160" s="377"/>
      <c r="AM160" s="759"/>
      <c r="AN160" s="759"/>
      <c r="AO160" s="759"/>
      <c r="AP160" s="759"/>
      <c r="AQ160" s="759"/>
      <c r="AR160" s="759"/>
      <c r="AS160" s="759"/>
      <c r="AT160" s="1283"/>
      <c r="AU160" s="1279"/>
      <c r="AV160" s="232" t="s">
        <v>161</v>
      </c>
      <c r="AW160" s="1248"/>
      <c r="AX160" s="759"/>
      <c r="AY160" s="768"/>
      <c r="AZ160" s="759"/>
      <c r="BA160" s="759"/>
      <c r="BB160" s="759"/>
      <c r="BE160" s="139"/>
      <c r="BF160" s="143"/>
      <c r="BG160" s="139"/>
      <c r="BH160" s="607"/>
      <c r="BI160" s="607"/>
      <c r="BJ160" s="607"/>
      <c r="BK160" s="602"/>
      <c r="BL160" s="42"/>
      <c r="BM160" s="42"/>
      <c r="BN160" s="145"/>
      <c r="BO160" s="46"/>
      <c r="BP160" s="259"/>
      <c r="BQ160" s="259"/>
      <c r="BR160" s="259"/>
      <c r="BS160" s="580"/>
      <c r="BT160" s="580"/>
      <c r="BU160" s="580"/>
      <c r="BV160" s="580"/>
      <c r="BW160" s="580"/>
      <c r="BX160" s="580"/>
      <c r="BY160" s="580"/>
      <c r="BZ160" s="580"/>
      <c r="CA160" s="580"/>
      <c r="CB160" s="580"/>
      <c r="CC160" s="246"/>
      <c r="CD160" s="246"/>
      <c r="CE160" s="246"/>
      <c r="CF160" s="246"/>
      <c r="CG160" s="246"/>
      <c r="CH160" s="246"/>
      <c r="CI160" s="246"/>
      <c r="CJ160" s="246"/>
      <c r="CK160" s="246"/>
      <c r="CL160" s="580"/>
      <c r="CM160" s="580"/>
      <c r="CN160" s="580"/>
      <c r="CO160" s="580"/>
      <c r="CP160" s="580"/>
      <c r="CQ160" s="580"/>
      <c r="CR160" s="580"/>
      <c r="CS160" s="580"/>
      <c r="CT160" s="580"/>
      <c r="CU160" s="580"/>
      <c r="CV160" s="580"/>
      <c r="CW160" s="941"/>
      <c r="CX160" s="246"/>
    </row>
    <row r="161" spans="1:246" ht="26.1" customHeight="1">
      <c r="A161" s="1493" t="s">
        <v>418</v>
      </c>
      <c r="B161" s="1484" t="s">
        <v>55</v>
      </c>
      <c r="C161" s="1485"/>
      <c r="D161" s="1486"/>
      <c r="E161" s="388" t="s">
        <v>419</v>
      </c>
      <c r="F161" s="1252" t="s">
        <v>420</v>
      </c>
      <c r="G161" s="1252"/>
      <c r="H161" s="1252"/>
      <c r="I161" s="1252"/>
      <c r="J161" s="1252"/>
      <c r="K161" s="1252"/>
      <c r="L161" s="1252"/>
      <c r="M161" s="1252"/>
      <c r="N161" s="1252"/>
      <c r="O161" s="1252"/>
      <c r="P161" s="1252"/>
      <c r="Q161" s="1252"/>
      <c r="R161" s="1252"/>
      <c r="S161" s="1252"/>
      <c r="T161" s="1252"/>
      <c r="U161" s="1252"/>
      <c r="V161" s="1252"/>
      <c r="W161" s="1252"/>
      <c r="X161" s="1252"/>
      <c r="Y161" s="1252"/>
      <c r="Z161" s="1252"/>
      <c r="AA161" s="1252"/>
      <c r="AB161" s="1252"/>
      <c r="AC161" s="1252"/>
      <c r="AD161" s="1252"/>
      <c r="AE161" s="1252"/>
      <c r="AF161" s="1252"/>
      <c r="AG161" s="1253"/>
      <c r="AH161" s="217"/>
      <c r="AI161" s="913"/>
      <c r="AJ161" s="914"/>
      <c r="AK161" s="881" t="str">
        <f t="shared" si="0"/>
        <v>-</v>
      </c>
      <c r="AL161" s="373"/>
      <c r="AM161" s="759"/>
      <c r="AN161" s="759"/>
      <c r="AO161" s="759"/>
      <c r="AP161" s="759"/>
      <c r="AQ161" s="759"/>
      <c r="AR161" s="759"/>
      <c r="AS161" s="759"/>
      <c r="AT161" s="1257" t="s">
        <v>418</v>
      </c>
      <c r="AU161" s="1263" t="s">
        <v>55</v>
      </c>
      <c r="AV161" s="233" t="s">
        <v>162</v>
      </c>
      <c r="AW161" s="1246">
        <f>COUNTIF(AK161:AK163,"X")</f>
        <v>0</v>
      </c>
      <c r="AX161" s="759"/>
      <c r="AY161" s="768"/>
      <c r="AZ161" s="759"/>
      <c r="BA161" s="759"/>
      <c r="BB161" s="759"/>
      <c r="BE161" s="140"/>
      <c r="BF161" s="144"/>
      <c r="BG161" s="140"/>
      <c r="BH161" s="608"/>
      <c r="BI161" s="608"/>
      <c r="BJ161" s="608"/>
      <c r="BK161" s="602"/>
      <c r="BL161" s="42"/>
      <c r="BM161" s="42"/>
      <c r="BN161" s="145"/>
      <c r="BO161" s="46"/>
      <c r="BP161" s="259"/>
      <c r="BQ161" s="259"/>
      <c r="BR161" s="259"/>
      <c r="BS161" s="580"/>
      <c r="BT161" s="580"/>
      <c r="BU161" s="580"/>
      <c r="BV161" s="580"/>
      <c r="BW161" s="580"/>
      <c r="BX161" s="580"/>
      <c r="BY161" s="580"/>
      <c r="BZ161" s="580"/>
      <c r="CA161" s="580"/>
      <c r="CB161" s="580"/>
      <c r="CC161" s="246"/>
      <c r="CD161" s="246"/>
      <c r="CE161" s="246"/>
      <c r="CF161" s="246"/>
      <c r="CG161" s="246"/>
      <c r="CH161" s="246"/>
      <c r="CI161" s="246"/>
      <c r="CJ161" s="246"/>
      <c r="CK161" s="246"/>
      <c r="CL161" s="580"/>
      <c r="CM161" s="580"/>
      <c r="CN161" s="580"/>
      <c r="CO161" s="580"/>
      <c r="CP161" s="580"/>
      <c r="CQ161" s="580"/>
      <c r="CR161" s="580"/>
      <c r="CS161" s="580"/>
      <c r="CT161" s="580"/>
      <c r="CU161" s="580"/>
      <c r="CV161" s="580"/>
      <c r="CW161" s="941"/>
      <c r="CX161" s="246"/>
      <c r="CY161" s="580"/>
      <c r="CZ161" s="580"/>
      <c r="DA161" s="580"/>
      <c r="DB161" s="580"/>
      <c r="DC161" s="580"/>
      <c r="DD161" s="580"/>
      <c r="DE161" s="580"/>
      <c r="DF161" s="580"/>
      <c r="DG161" s="580"/>
      <c r="DH161" s="580"/>
      <c r="DI161" s="580"/>
      <c r="DJ161" s="580"/>
      <c r="DK161" s="580"/>
      <c r="DL161" s="580"/>
      <c r="DM161" s="580"/>
      <c r="DN161" s="580"/>
      <c r="DO161" s="580"/>
      <c r="DP161" s="580"/>
      <c r="DQ161" s="580"/>
      <c r="DR161" s="580"/>
      <c r="DS161" s="580"/>
      <c r="DT161" s="580"/>
      <c r="DU161" s="580"/>
      <c r="DV161" s="580"/>
      <c r="DW161" s="580"/>
      <c r="DX161" s="580"/>
      <c r="DY161" s="580"/>
      <c r="DZ161" s="580"/>
      <c r="EA161" s="580"/>
      <c r="EB161" s="580"/>
      <c r="EC161" s="580"/>
      <c r="ED161" s="580"/>
      <c r="EE161" s="580"/>
      <c r="EF161" s="580"/>
      <c r="EG161" s="580"/>
      <c r="EH161" s="580"/>
      <c r="EI161" s="580"/>
      <c r="EJ161" s="580"/>
      <c r="EK161" s="580"/>
      <c r="EL161" s="580"/>
      <c r="EM161" s="580"/>
      <c r="EN161" s="580"/>
      <c r="EO161" s="580"/>
      <c r="EP161" s="580"/>
      <c r="EQ161" s="580"/>
      <c r="ER161" s="580"/>
      <c r="ES161" s="580"/>
      <c r="ET161" s="580"/>
      <c r="EU161" s="580"/>
      <c r="EV161" s="580"/>
      <c r="EW161" s="580"/>
      <c r="EX161" s="580"/>
      <c r="EY161" s="580"/>
      <c r="EZ161" s="580"/>
      <c r="FA161" s="580"/>
      <c r="FB161" s="580"/>
      <c r="FC161" s="580"/>
      <c r="FD161" s="580"/>
      <c r="FE161" s="580"/>
      <c r="FF161" s="580"/>
      <c r="FG161" s="580"/>
      <c r="FH161" s="580"/>
      <c r="FI161" s="580"/>
      <c r="FJ161" s="580"/>
      <c r="FK161" s="580"/>
      <c r="FL161" s="580"/>
      <c r="FM161" s="580"/>
      <c r="FN161" s="580"/>
      <c r="FO161" s="580"/>
      <c r="FP161" s="580"/>
      <c r="FQ161" s="580"/>
      <c r="FR161" s="580"/>
      <c r="FS161" s="580"/>
      <c r="FT161" s="580"/>
      <c r="FU161" s="580"/>
      <c r="FV161" s="580"/>
      <c r="FW161" s="580"/>
      <c r="FX161" s="580"/>
      <c r="FY161" s="580"/>
      <c r="FZ161" s="580"/>
      <c r="GA161" s="580"/>
      <c r="GB161" s="580"/>
      <c r="GC161" s="580"/>
      <c r="GD161" s="580"/>
      <c r="GE161" s="580"/>
      <c r="GF161" s="580"/>
      <c r="GG161" s="580"/>
      <c r="GH161" s="580"/>
      <c r="GI161" s="580"/>
      <c r="GJ161" s="580"/>
      <c r="GK161" s="580"/>
      <c r="GL161" s="580"/>
      <c r="GM161" s="580"/>
      <c r="GN161" s="580"/>
      <c r="GO161" s="580"/>
      <c r="GP161" s="580"/>
      <c r="GQ161" s="580"/>
      <c r="GR161" s="580"/>
      <c r="GS161" s="580"/>
      <c r="GT161" s="580"/>
      <c r="GU161" s="580"/>
      <c r="GV161" s="580"/>
      <c r="GW161" s="580"/>
      <c r="GX161" s="580"/>
      <c r="GY161" s="580"/>
      <c r="GZ161" s="580"/>
      <c r="HA161" s="580"/>
      <c r="HB161" s="580"/>
      <c r="HC161" s="580"/>
      <c r="HD161" s="580"/>
      <c r="HE161" s="580"/>
      <c r="HF161" s="580"/>
      <c r="HG161" s="580"/>
      <c r="HH161" s="580"/>
      <c r="HI161" s="580"/>
      <c r="HJ161" s="580"/>
      <c r="HK161" s="580"/>
      <c r="HL161" s="580"/>
      <c r="HM161" s="580"/>
      <c r="HN161" s="580"/>
      <c r="HO161" s="580"/>
      <c r="HP161" s="580"/>
      <c r="HQ161" s="580"/>
      <c r="HR161" s="580"/>
      <c r="HS161" s="580"/>
      <c r="HT161" s="580"/>
      <c r="HU161" s="580"/>
      <c r="HV161" s="580"/>
      <c r="HW161" s="580"/>
      <c r="HX161" s="580"/>
      <c r="HY161" s="580"/>
      <c r="HZ161" s="580"/>
      <c r="IA161" s="580"/>
      <c r="IB161" s="580"/>
      <c r="IC161" s="580"/>
      <c r="ID161" s="580"/>
      <c r="IE161" s="580"/>
      <c r="IF161" s="580"/>
      <c r="IG161" s="580"/>
      <c r="IH161" s="580"/>
      <c r="II161" s="580"/>
      <c r="IJ161" s="580"/>
      <c r="IK161" s="580"/>
      <c r="IL161" s="580"/>
    </row>
    <row r="162" spans="1:246" ht="26.1" customHeight="1">
      <c r="A162" s="1493"/>
      <c r="B162" s="1487"/>
      <c r="C162" s="1488"/>
      <c r="D162" s="1489"/>
      <c r="E162" s="385" t="s">
        <v>421</v>
      </c>
      <c r="F162" s="1244" t="s">
        <v>422</v>
      </c>
      <c r="G162" s="1244"/>
      <c r="H162" s="1244"/>
      <c r="I162" s="1244"/>
      <c r="J162" s="1244"/>
      <c r="K162" s="1244"/>
      <c r="L162" s="1244"/>
      <c r="M162" s="1244"/>
      <c r="N162" s="1244"/>
      <c r="O162" s="1244"/>
      <c r="P162" s="1244"/>
      <c r="Q162" s="1244"/>
      <c r="R162" s="1244"/>
      <c r="S162" s="1244"/>
      <c r="T162" s="1244"/>
      <c r="U162" s="1244"/>
      <c r="V162" s="1244"/>
      <c r="W162" s="1244"/>
      <c r="X162" s="1244"/>
      <c r="Y162" s="1244"/>
      <c r="Z162" s="1244"/>
      <c r="AA162" s="1244"/>
      <c r="AB162" s="1244"/>
      <c r="AC162" s="1244"/>
      <c r="AD162" s="1244"/>
      <c r="AE162" s="1244"/>
      <c r="AF162" s="1244"/>
      <c r="AG162" s="1245"/>
      <c r="AH162" s="940"/>
      <c r="AI162" s="916"/>
      <c r="AJ162" s="917"/>
      <c r="AK162" s="882" t="str">
        <f t="shared" si="0"/>
        <v>-</v>
      </c>
      <c r="AL162" s="371"/>
      <c r="AM162" s="759"/>
      <c r="AN162" s="759"/>
      <c r="AO162" s="759"/>
      <c r="AP162" s="759"/>
      <c r="AQ162" s="759"/>
      <c r="AR162" s="759"/>
      <c r="AS162" s="759"/>
      <c r="AT162" s="1258"/>
      <c r="AU162" s="1264"/>
      <c r="AV162" s="225" t="s">
        <v>163</v>
      </c>
      <c r="AW162" s="1249"/>
      <c r="AX162" s="759"/>
      <c r="AY162" s="768"/>
      <c r="AZ162" s="759"/>
      <c r="BA162" s="759"/>
      <c r="BB162" s="759"/>
      <c r="BE162" s="140"/>
      <c r="BF162" s="144"/>
      <c r="BG162" s="140"/>
      <c r="BH162" s="608"/>
      <c r="BI162" s="608"/>
      <c r="BJ162" s="608"/>
      <c r="BK162" s="602"/>
      <c r="BL162" s="42"/>
      <c r="BM162" s="42"/>
      <c r="BN162" s="145"/>
      <c r="BO162" s="46"/>
      <c r="BP162" s="259"/>
      <c r="BQ162" s="259"/>
      <c r="BR162" s="259"/>
      <c r="BS162" s="580"/>
      <c r="BT162" s="580"/>
      <c r="BU162" s="580"/>
      <c r="BV162" s="580"/>
      <c r="BW162" s="580"/>
      <c r="BX162" s="580"/>
      <c r="BY162" s="580"/>
      <c r="BZ162" s="580"/>
      <c r="CA162" s="580"/>
      <c r="CB162" s="580"/>
      <c r="CC162" s="246"/>
      <c r="CD162" s="246"/>
      <c r="CE162" s="246"/>
      <c r="CF162" s="246"/>
      <c r="CG162" s="246"/>
      <c r="CH162" s="246"/>
      <c r="CI162" s="246"/>
      <c r="CJ162" s="246"/>
      <c r="CK162" s="246"/>
      <c r="CL162" s="580"/>
      <c r="CM162" s="580"/>
      <c r="CN162" s="580"/>
      <c r="CO162" s="580"/>
      <c r="CP162" s="580"/>
      <c r="CQ162" s="580"/>
      <c r="CR162" s="580"/>
      <c r="CS162" s="580"/>
      <c r="CT162" s="580"/>
      <c r="CU162" s="580"/>
      <c r="CV162" s="580"/>
      <c r="CW162" s="941"/>
      <c r="CX162" s="246"/>
      <c r="CY162" s="580"/>
      <c r="CZ162" s="580"/>
      <c r="DA162" s="580"/>
      <c r="DB162" s="580"/>
      <c r="DC162" s="580"/>
      <c r="DD162" s="580"/>
      <c r="DE162" s="580"/>
      <c r="DF162" s="580"/>
      <c r="DG162" s="580"/>
      <c r="DH162" s="580"/>
      <c r="DI162" s="580"/>
      <c r="DJ162" s="580"/>
      <c r="DK162" s="580"/>
      <c r="DL162" s="580"/>
      <c r="DM162" s="580"/>
      <c r="DN162" s="580"/>
      <c r="DO162" s="580"/>
      <c r="DP162" s="580"/>
      <c r="DQ162" s="580"/>
      <c r="DR162" s="580"/>
      <c r="DS162" s="580"/>
      <c r="DT162" s="580"/>
      <c r="DU162" s="580"/>
      <c r="DV162" s="580"/>
      <c r="DW162" s="580"/>
      <c r="DX162" s="580"/>
      <c r="DY162" s="580"/>
      <c r="DZ162" s="580"/>
      <c r="EA162" s="580"/>
      <c r="EB162" s="580"/>
      <c r="EC162" s="580"/>
      <c r="ED162" s="580"/>
      <c r="EE162" s="580"/>
      <c r="EF162" s="580"/>
      <c r="EG162" s="580"/>
      <c r="EH162" s="580"/>
      <c r="EI162" s="580"/>
      <c r="EJ162" s="580"/>
      <c r="EK162" s="580"/>
      <c r="EL162" s="580"/>
      <c r="EM162" s="580"/>
      <c r="EN162" s="580"/>
      <c r="EO162" s="580"/>
      <c r="EP162" s="580"/>
      <c r="EQ162" s="580"/>
      <c r="ER162" s="580"/>
      <c r="ES162" s="580"/>
      <c r="ET162" s="580"/>
      <c r="EU162" s="580"/>
      <c r="EV162" s="580"/>
      <c r="EW162" s="580"/>
      <c r="EX162" s="580"/>
      <c r="EY162" s="580"/>
      <c r="EZ162" s="580"/>
      <c r="FA162" s="580"/>
      <c r="FB162" s="580"/>
      <c r="FC162" s="580"/>
      <c r="FD162" s="580"/>
      <c r="FE162" s="580"/>
      <c r="FF162" s="580"/>
      <c r="FG162" s="580"/>
      <c r="FH162" s="580"/>
      <c r="FI162" s="580"/>
      <c r="FJ162" s="580"/>
      <c r="FK162" s="580"/>
      <c r="FL162" s="580"/>
      <c r="FM162" s="580"/>
      <c r="FN162" s="580"/>
      <c r="FO162" s="580"/>
      <c r="FP162" s="580"/>
      <c r="FQ162" s="580"/>
      <c r="FR162" s="580"/>
      <c r="FS162" s="580"/>
      <c r="FT162" s="580"/>
      <c r="FU162" s="580"/>
      <c r="FV162" s="580"/>
      <c r="FW162" s="580"/>
      <c r="FX162" s="580"/>
      <c r="FY162" s="580"/>
      <c r="FZ162" s="580"/>
      <c r="GA162" s="580"/>
      <c r="GB162" s="580"/>
      <c r="GC162" s="580"/>
      <c r="GD162" s="580"/>
      <c r="GE162" s="580"/>
      <c r="GF162" s="580"/>
      <c r="GG162" s="580"/>
      <c r="GH162" s="580"/>
      <c r="GI162" s="580"/>
      <c r="GJ162" s="580"/>
      <c r="GK162" s="580"/>
      <c r="GL162" s="580"/>
      <c r="GM162" s="580"/>
      <c r="GN162" s="580"/>
      <c r="GO162" s="580"/>
      <c r="GP162" s="580"/>
      <c r="GQ162" s="580"/>
      <c r="GR162" s="580"/>
      <c r="GS162" s="580"/>
      <c r="GT162" s="580"/>
      <c r="GU162" s="580"/>
      <c r="GV162" s="580"/>
      <c r="GW162" s="580"/>
      <c r="GX162" s="580"/>
      <c r="GY162" s="580"/>
      <c r="GZ162" s="580"/>
      <c r="HA162" s="580"/>
      <c r="HB162" s="580"/>
      <c r="HC162" s="580"/>
      <c r="HD162" s="580"/>
      <c r="HE162" s="580"/>
      <c r="HF162" s="580"/>
      <c r="HG162" s="580"/>
      <c r="HH162" s="580"/>
      <c r="HI162" s="580"/>
      <c r="HJ162" s="580"/>
      <c r="HK162" s="580"/>
      <c r="HL162" s="580"/>
      <c r="HM162" s="580"/>
      <c r="HN162" s="580"/>
      <c r="HO162" s="580"/>
      <c r="HP162" s="580"/>
      <c r="HQ162" s="580"/>
      <c r="HR162" s="580"/>
      <c r="HS162" s="580"/>
      <c r="HT162" s="580"/>
      <c r="HU162" s="580"/>
      <c r="HV162" s="580"/>
      <c r="HW162" s="580"/>
      <c r="HX162" s="580"/>
      <c r="HY162" s="580"/>
      <c r="HZ162" s="580"/>
      <c r="IA162" s="580"/>
      <c r="IB162" s="580"/>
      <c r="IC162" s="580"/>
      <c r="ID162" s="580"/>
      <c r="IE162" s="580"/>
      <c r="IF162" s="580"/>
      <c r="IG162" s="580"/>
      <c r="IH162" s="580"/>
      <c r="II162" s="580"/>
      <c r="IJ162" s="580"/>
      <c r="IK162" s="580"/>
      <c r="IL162" s="580"/>
    </row>
    <row r="163" spans="1:246" ht="26.1" customHeight="1" thickBot="1">
      <c r="A163" s="1493"/>
      <c r="B163" s="1490"/>
      <c r="C163" s="1491"/>
      <c r="D163" s="1492"/>
      <c r="E163" s="383" t="s">
        <v>423</v>
      </c>
      <c r="F163" s="1243" t="s">
        <v>424</v>
      </c>
      <c r="G163" s="1254"/>
      <c r="H163" s="1254"/>
      <c r="I163" s="1254"/>
      <c r="J163" s="1254"/>
      <c r="K163" s="1254"/>
      <c r="L163" s="1254"/>
      <c r="M163" s="1254"/>
      <c r="N163" s="1254"/>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887"/>
      <c r="AI163" s="929"/>
      <c r="AJ163" s="888"/>
      <c r="AK163" s="883" t="str">
        <f t="shared" si="0"/>
        <v>-</v>
      </c>
      <c r="AL163" s="374"/>
      <c r="AM163" s="759"/>
      <c r="AN163" s="759"/>
      <c r="AO163" s="759"/>
      <c r="AP163" s="759"/>
      <c r="AQ163" s="759"/>
      <c r="AR163" s="759"/>
      <c r="AS163" s="759"/>
      <c r="AT163" s="1258"/>
      <c r="AU163" s="1265"/>
      <c r="AV163" s="234" t="s">
        <v>164</v>
      </c>
      <c r="AW163" s="1248"/>
      <c r="AX163" s="759"/>
      <c r="AY163" s="768"/>
      <c r="AZ163" s="759"/>
      <c r="BA163" s="759"/>
      <c r="BB163" s="759"/>
      <c r="BE163" s="140"/>
      <c r="BF163" s="144"/>
      <c r="BG163" s="140"/>
      <c r="BH163" s="608"/>
      <c r="BI163" s="608"/>
      <c r="BJ163" s="608"/>
      <c r="BK163" s="602"/>
      <c r="BL163" s="42"/>
      <c r="BM163" s="42"/>
      <c r="BN163" s="145"/>
      <c r="BO163" s="46"/>
      <c r="BP163" s="259"/>
      <c r="BQ163" s="259"/>
      <c r="BR163" s="259"/>
      <c r="BS163" s="580"/>
      <c r="BT163" s="580"/>
      <c r="BU163" s="580"/>
      <c r="BV163" s="580"/>
      <c r="BW163" s="580"/>
      <c r="BX163" s="580"/>
      <c r="BY163" s="580"/>
      <c r="BZ163" s="580"/>
      <c r="CA163" s="580"/>
      <c r="CB163" s="580"/>
      <c r="CC163" s="246"/>
      <c r="CD163" s="246"/>
      <c r="CE163" s="246"/>
      <c r="CF163" s="246"/>
      <c r="CG163" s="246"/>
      <c r="CH163" s="246"/>
      <c r="CI163" s="246"/>
      <c r="CJ163" s="246"/>
      <c r="CK163" s="246"/>
      <c r="CL163" s="580"/>
      <c r="CM163" s="580"/>
      <c r="CN163" s="580"/>
      <c r="CO163" s="580"/>
      <c r="CP163" s="580"/>
      <c r="CQ163" s="580"/>
      <c r="CR163" s="580"/>
      <c r="CS163" s="580"/>
      <c r="CT163" s="580"/>
      <c r="CU163" s="580"/>
      <c r="CV163" s="580"/>
      <c r="CW163" s="941"/>
      <c r="CX163" s="246"/>
      <c r="CY163" s="580"/>
      <c r="CZ163" s="580"/>
      <c r="DA163" s="580"/>
      <c r="DB163" s="580"/>
      <c r="DC163" s="580"/>
      <c r="DD163" s="580"/>
      <c r="DE163" s="580"/>
      <c r="DF163" s="580"/>
      <c r="DG163" s="580"/>
      <c r="DH163" s="580"/>
      <c r="DI163" s="580"/>
      <c r="DJ163" s="580"/>
      <c r="DK163" s="580"/>
      <c r="DL163" s="580"/>
      <c r="DM163" s="580"/>
      <c r="DN163" s="580"/>
      <c r="DO163" s="580"/>
      <c r="DP163" s="580"/>
      <c r="DQ163" s="580"/>
      <c r="DR163" s="580"/>
      <c r="DS163" s="580"/>
      <c r="DT163" s="580"/>
      <c r="DU163" s="580"/>
      <c r="DV163" s="580"/>
      <c r="DW163" s="580"/>
      <c r="DX163" s="580"/>
      <c r="DY163" s="580"/>
      <c r="DZ163" s="580"/>
      <c r="EA163" s="580"/>
      <c r="EB163" s="580"/>
      <c r="EC163" s="580"/>
      <c r="ED163" s="580"/>
      <c r="EE163" s="580"/>
      <c r="EF163" s="580"/>
      <c r="EG163" s="580"/>
      <c r="EH163" s="580"/>
      <c r="EI163" s="580"/>
      <c r="EJ163" s="580"/>
      <c r="EK163" s="580"/>
      <c r="EL163" s="580"/>
      <c r="EM163" s="580"/>
      <c r="EN163" s="580"/>
      <c r="EO163" s="580"/>
      <c r="EP163" s="580"/>
      <c r="EQ163" s="580"/>
      <c r="ER163" s="580"/>
      <c r="ES163" s="580"/>
      <c r="ET163" s="580"/>
      <c r="EU163" s="580"/>
      <c r="EV163" s="580"/>
      <c r="EW163" s="580"/>
      <c r="EX163" s="580"/>
      <c r="EY163" s="580"/>
      <c r="EZ163" s="580"/>
      <c r="FA163" s="580"/>
      <c r="FB163" s="580"/>
      <c r="FC163" s="580"/>
      <c r="FD163" s="580"/>
      <c r="FE163" s="580"/>
      <c r="FF163" s="580"/>
      <c r="FG163" s="580"/>
      <c r="FH163" s="580"/>
      <c r="FI163" s="580"/>
      <c r="FJ163" s="580"/>
      <c r="FK163" s="580"/>
      <c r="FL163" s="580"/>
      <c r="FM163" s="580"/>
      <c r="FN163" s="580"/>
      <c r="FO163" s="580"/>
      <c r="FP163" s="580"/>
      <c r="FQ163" s="580"/>
      <c r="FR163" s="580"/>
      <c r="FS163" s="580"/>
      <c r="FT163" s="580"/>
      <c r="FU163" s="580"/>
      <c r="FV163" s="580"/>
      <c r="FW163" s="580"/>
      <c r="FX163" s="580"/>
      <c r="FY163" s="580"/>
      <c r="FZ163" s="580"/>
      <c r="GA163" s="580"/>
      <c r="GB163" s="580"/>
      <c r="GC163" s="580"/>
      <c r="GD163" s="580"/>
      <c r="GE163" s="580"/>
      <c r="GF163" s="580"/>
      <c r="GG163" s="580"/>
      <c r="GH163" s="580"/>
      <c r="GI163" s="580"/>
      <c r="GJ163" s="580"/>
      <c r="GK163" s="580"/>
      <c r="GL163" s="580"/>
      <c r="GM163" s="580"/>
      <c r="GN163" s="580"/>
      <c r="GO163" s="580"/>
      <c r="GP163" s="580"/>
      <c r="GQ163" s="580"/>
      <c r="GR163" s="580"/>
      <c r="GS163" s="580"/>
      <c r="GT163" s="580"/>
      <c r="GU163" s="580"/>
      <c r="GV163" s="580"/>
      <c r="GW163" s="580"/>
      <c r="GX163" s="580"/>
      <c r="GY163" s="580"/>
      <c r="GZ163" s="580"/>
      <c r="HA163" s="580"/>
      <c r="HB163" s="580"/>
      <c r="HC163" s="580"/>
      <c r="HD163" s="580"/>
      <c r="HE163" s="580"/>
      <c r="HF163" s="580"/>
      <c r="HG163" s="580"/>
      <c r="HH163" s="580"/>
      <c r="HI163" s="580"/>
      <c r="HJ163" s="580"/>
      <c r="HK163" s="580"/>
      <c r="HL163" s="580"/>
      <c r="HM163" s="580"/>
      <c r="HN163" s="580"/>
      <c r="HO163" s="580"/>
      <c r="HP163" s="580"/>
      <c r="HQ163" s="580"/>
      <c r="HR163" s="580"/>
      <c r="HS163" s="580"/>
      <c r="HT163" s="580"/>
      <c r="HU163" s="580"/>
      <c r="HV163" s="580"/>
      <c r="HW163" s="580"/>
      <c r="HX163" s="580"/>
      <c r="HY163" s="580"/>
      <c r="HZ163" s="580"/>
      <c r="IA163" s="580"/>
      <c r="IB163" s="580"/>
      <c r="IC163" s="580"/>
      <c r="ID163" s="580"/>
      <c r="IE163" s="580"/>
      <c r="IF163" s="580"/>
      <c r="IG163" s="580"/>
      <c r="IH163" s="580"/>
      <c r="II163" s="580"/>
      <c r="IJ163" s="580"/>
      <c r="IK163" s="580"/>
      <c r="IL163" s="580"/>
    </row>
    <row r="164" spans="1:246" ht="26.1" customHeight="1">
      <c r="A164" s="1493"/>
      <c r="B164" s="1298" t="s">
        <v>56</v>
      </c>
      <c r="C164" s="1299"/>
      <c r="D164" s="1300"/>
      <c r="E164" s="386" t="s">
        <v>425</v>
      </c>
      <c r="F164" s="1250" t="s">
        <v>426</v>
      </c>
      <c r="G164" s="1250"/>
      <c r="H164" s="1250"/>
      <c r="I164" s="1250"/>
      <c r="J164" s="1250"/>
      <c r="K164" s="1250"/>
      <c r="L164" s="1250"/>
      <c r="M164" s="1250"/>
      <c r="N164" s="1250"/>
      <c r="O164" s="1250"/>
      <c r="P164" s="1250"/>
      <c r="Q164" s="1250"/>
      <c r="R164" s="1250"/>
      <c r="S164" s="1250"/>
      <c r="T164" s="1250"/>
      <c r="U164" s="1250"/>
      <c r="V164" s="1250"/>
      <c r="W164" s="1250"/>
      <c r="X164" s="1250"/>
      <c r="Y164" s="1250"/>
      <c r="Z164" s="1250"/>
      <c r="AA164" s="1250"/>
      <c r="AB164" s="1250"/>
      <c r="AC164" s="1250"/>
      <c r="AD164" s="1250"/>
      <c r="AE164" s="1250"/>
      <c r="AF164" s="1250"/>
      <c r="AG164" s="1251"/>
      <c r="AH164" s="907"/>
      <c r="AI164" s="908"/>
      <c r="AJ164" s="944"/>
      <c r="AK164" s="881" t="str">
        <f t="shared" si="0"/>
        <v>-</v>
      </c>
      <c r="AL164" s="370"/>
      <c r="AM164" s="759"/>
      <c r="AN164" s="759"/>
      <c r="AO164" s="759"/>
      <c r="AP164" s="759"/>
      <c r="AQ164" s="759"/>
      <c r="AR164" s="759"/>
      <c r="AS164" s="759"/>
      <c r="AT164" s="1258"/>
      <c r="AU164" s="1266" t="s">
        <v>56</v>
      </c>
      <c r="AV164" s="218" t="s">
        <v>427</v>
      </c>
      <c r="AW164" s="1246">
        <f>COUNTIF(AK164:AK166,"X")</f>
        <v>0</v>
      </c>
      <c r="AX164" s="759"/>
      <c r="AY164" s="768"/>
      <c r="AZ164" s="759"/>
      <c r="BA164" s="759"/>
      <c r="BB164" s="759"/>
      <c r="BE164" s="140"/>
      <c r="BF164" s="144"/>
      <c r="BG164" s="140"/>
      <c r="BH164" s="608"/>
      <c r="BI164" s="608"/>
      <c r="BJ164" s="608"/>
      <c r="BK164" s="602"/>
      <c r="BL164" s="42"/>
      <c r="BM164" s="42"/>
      <c r="BN164" s="145"/>
      <c r="BO164" s="46"/>
      <c r="BP164" s="259"/>
      <c r="BQ164" s="259"/>
      <c r="BR164" s="259"/>
      <c r="BS164" s="580"/>
      <c r="BT164" s="580"/>
      <c r="BU164" s="580"/>
      <c r="BV164" s="580"/>
      <c r="BW164" s="580"/>
      <c r="BX164" s="580"/>
      <c r="BY164" s="580"/>
      <c r="BZ164" s="580"/>
      <c r="CA164" s="580"/>
      <c r="CB164" s="580"/>
      <c r="CC164" s="246"/>
      <c r="CD164" s="246"/>
      <c r="CE164" s="246"/>
      <c r="CF164" s="246"/>
      <c r="CG164" s="246"/>
      <c r="CH164" s="246"/>
      <c r="CI164" s="246"/>
      <c r="CJ164" s="246"/>
      <c r="CK164" s="246"/>
      <c r="CL164" s="580"/>
      <c r="CM164" s="580"/>
      <c r="CN164" s="580"/>
      <c r="CO164" s="580"/>
      <c r="CP164" s="580"/>
      <c r="CQ164" s="580"/>
      <c r="CR164" s="580"/>
      <c r="CS164" s="580"/>
      <c r="CT164" s="580"/>
      <c r="CU164" s="580"/>
      <c r="CV164" s="580"/>
      <c r="CW164" s="941"/>
      <c r="CX164" s="246"/>
      <c r="CY164" s="580"/>
      <c r="CZ164" s="580"/>
      <c r="DA164" s="580"/>
      <c r="DB164" s="580"/>
      <c r="DC164" s="580"/>
      <c r="DD164" s="580"/>
      <c r="DE164" s="580"/>
      <c r="DF164" s="580"/>
      <c r="DG164" s="580"/>
      <c r="DH164" s="580"/>
      <c r="DI164" s="580"/>
      <c r="DJ164" s="580"/>
      <c r="DK164" s="580"/>
      <c r="DL164" s="580"/>
      <c r="DM164" s="580"/>
      <c r="DN164" s="580"/>
      <c r="DO164" s="580"/>
      <c r="DP164" s="580"/>
      <c r="DQ164" s="580"/>
      <c r="DR164" s="580"/>
      <c r="DS164" s="580"/>
      <c r="DT164" s="580"/>
      <c r="DU164" s="580"/>
      <c r="DV164" s="580"/>
      <c r="DW164" s="580"/>
      <c r="DX164" s="580"/>
      <c r="DY164" s="580"/>
      <c r="DZ164" s="580"/>
      <c r="EA164" s="580"/>
      <c r="EB164" s="580"/>
      <c r="EC164" s="580"/>
      <c r="ED164" s="580"/>
      <c r="EE164" s="580"/>
      <c r="EF164" s="580"/>
      <c r="EG164" s="580"/>
      <c r="EH164" s="580"/>
      <c r="EI164" s="580"/>
      <c r="EJ164" s="580"/>
      <c r="EK164" s="580"/>
      <c r="EL164" s="580"/>
      <c r="EM164" s="580"/>
      <c r="EN164" s="580"/>
      <c r="EO164" s="580"/>
      <c r="EP164" s="580"/>
      <c r="EQ164" s="580"/>
      <c r="ER164" s="580"/>
      <c r="ES164" s="580"/>
      <c r="ET164" s="580"/>
      <c r="EU164" s="580"/>
      <c r="EV164" s="580"/>
      <c r="EW164" s="580"/>
      <c r="EX164" s="580"/>
      <c r="EY164" s="580"/>
      <c r="EZ164" s="580"/>
      <c r="FA164" s="580"/>
      <c r="FB164" s="580"/>
      <c r="FC164" s="580"/>
      <c r="FD164" s="580"/>
      <c r="FE164" s="580"/>
      <c r="FF164" s="580"/>
      <c r="FG164" s="580"/>
      <c r="FH164" s="580"/>
      <c r="FI164" s="580"/>
      <c r="FJ164" s="580"/>
      <c r="FK164" s="580"/>
      <c r="FL164" s="580"/>
      <c r="FM164" s="580"/>
      <c r="FN164" s="580"/>
      <c r="FO164" s="580"/>
      <c r="FP164" s="580"/>
      <c r="FQ164" s="580"/>
      <c r="FR164" s="580"/>
      <c r="FS164" s="580"/>
      <c r="FT164" s="580"/>
      <c r="FU164" s="580"/>
      <c r="FV164" s="580"/>
      <c r="FW164" s="580"/>
      <c r="FX164" s="580"/>
      <c r="FY164" s="580"/>
      <c r="FZ164" s="580"/>
      <c r="GA164" s="580"/>
      <c r="GB164" s="580"/>
      <c r="GC164" s="580"/>
      <c r="GD164" s="580"/>
      <c r="GE164" s="580"/>
      <c r="GF164" s="580"/>
      <c r="GG164" s="580"/>
      <c r="GH164" s="580"/>
      <c r="GI164" s="580"/>
      <c r="GJ164" s="580"/>
      <c r="GK164" s="580"/>
      <c r="GL164" s="580"/>
      <c r="GM164" s="580"/>
      <c r="GN164" s="580"/>
      <c r="GO164" s="580"/>
      <c r="GP164" s="580"/>
      <c r="GQ164" s="580"/>
      <c r="GR164" s="580"/>
      <c r="GS164" s="580"/>
      <c r="GT164" s="580"/>
      <c r="GU164" s="580"/>
      <c r="GV164" s="580"/>
      <c r="GW164" s="580"/>
      <c r="GX164" s="580"/>
      <c r="GY164" s="580"/>
      <c r="GZ164" s="580"/>
      <c r="HA164" s="580"/>
      <c r="HB164" s="580"/>
      <c r="HC164" s="580"/>
      <c r="HD164" s="580"/>
      <c r="HE164" s="580"/>
      <c r="HF164" s="580"/>
      <c r="HG164" s="580"/>
      <c r="HH164" s="580"/>
      <c r="HI164" s="580"/>
      <c r="HJ164" s="580"/>
      <c r="HK164" s="580"/>
      <c r="HL164" s="580"/>
      <c r="HM164" s="580"/>
      <c r="HN164" s="580"/>
      <c r="HO164" s="580"/>
      <c r="HP164" s="580"/>
      <c r="HQ164" s="580"/>
      <c r="HR164" s="580"/>
      <c r="HS164" s="580"/>
      <c r="HT164" s="580"/>
      <c r="HU164" s="580"/>
      <c r="HV164" s="580"/>
      <c r="HW164" s="580"/>
      <c r="HX164" s="580"/>
      <c r="HY164" s="580"/>
      <c r="HZ164" s="580"/>
      <c r="IA164" s="580"/>
      <c r="IB164" s="580"/>
      <c r="IC164" s="580"/>
      <c r="ID164" s="580"/>
      <c r="IE164" s="580"/>
      <c r="IF164" s="580"/>
      <c r="IG164" s="580"/>
      <c r="IH164" s="580"/>
      <c r="II164" s="580"/>
      <c r="IJ164" s="580"/>
      <c r="IK164" s="580"/>
      <c r="IL164" s="580"/>
    </row>
    <row r="165" spans="1:246" ht="26.1" customHeight="1">
      <c r="A165" s="1493"/>
      <c r="B165" s="1487"/>
      <c r="C165" s="1488"/>
      <c r="D165" s="1489"/>
      <c r="E165" s="385" t="s">
        <v>428</v>
      </c>
      <c r="F165" s="1244" t="s">
        <v>429</v>
      </c>
      <c r="G165" s="1244"/>
      <c r="H165" s="1244"/>
      <c r="I165" s="1244"/>
      <c r="J165" s="1244"/>
      <c r="K165" s="1244"/>
      <c r="L165" s="1244"/>
      <c r="M165" s="1244"/>
      <c r="N165" s="1244"/>
      <c r="O165" s="1244"/>
      <c r="P165" s="1244"/>
      <c r="Q165" s="1244"/>
      <c r="R165" s="1244"/>
      <c r="S165" s="1244"/>
      <c r="T165" s="1244"/>
      <c r="U165" s="1244"/>
      <c r="V165" s="1244"/>
      <c r="W165" s="1244"/>
      <c r="X165" s="1244"/>
      <c r="Y165" s="1244"/>
      <c r="Z165" s="1244"/>
      <c r="AA165" s="1244"/>
      <c r="AB165" s="1244"/>
      <c r="AC165" s="1244"/>
      <c r="AD165" s="1244"/>
      <c r="AE165" s="1244"/>
      <c r="AF165" s="1244"/>
      <c r="AG165" s="1245"/>
      <c r="AH165" s="940"/>
      <c r="AI165" s="916"/>
      <c r="AJ165" s="917"/>
      <c r="AK165" s="882" t="str">
        <f t="shared" si="0"/>
        <v>-</v>
      </c>
      <c r="AL165" s="371"/>
      <c r="AM165" s="759"/>
      <c r="AN165" s="759"/>
      <c r="AO165" s="759"/>
      <c r="AP165" s="759"/>
      <c r="AQ165" s="759"/>
      <c r="AR165" s="759"/>
      <c r="AS165" s="759"/>
      <c r="AT165" s="1258"/>
      <c r="AU165" s="1264"/>
      <c r="AV165" s="219" t="s">
        <v>430</v>
      </c>
      <c r="AW165" s="1249"/>
      <c r="AX165" s="759"/>
      <c r="AY165" s="768"/>
      <c r="AZ165" s="759"/>
      <c r="BA165" s="759"/>
      <c r="BB165" s="759"/>
      <c r="BE165" s="140"/>
      <c r="BF165" s="144"/>
      <c r="BG165" s="140"/>
      <c r="BH165" s="608"/>
      <c r="BI165" s="608"/>
      <c r="BJ165" s="608"/>
      <c r="BK165" s="602"/>
      <c r="BL165" s="42"/>
      <c r="BM165" s="42"/>
      <c r="BN165" s="145"/>
      <c r="BO165" s="46"/>
      <c r="BP165" s="259"/>
      <c r="BQ165" s="259"/>
      <c r="BR165" s="259"/>
      <c r="BS165" s="580"/>
      <c r="BT165" s="580"/>
      <c r="BU165" s="580"/>
      <c r="BV165" s="580"/>
      <c r="BW165" s="580"/>
      <c r="BX165" s="580"/>
      <c r="BY165" s="580"/>
      <c r="BZ165" s="580"/>
      <c r="CA165" s="580"/>
      <c r="CB165" s="580"/>
      <c r="CC165" s="246"/>
      <c r="CD165" s="246"/>
      <c r="CE165" s="246"/>
      <c r="CF165" s="246"/>
      <c r="CG165" s="246"/>
      <c r="CH165" s="246"/>
      <c r="CI165" s="246"/>
      <c r="CJ165" s="246"/>
      <c r="CK165" s="246"/>
      <c r="CL165" s="580"/>
      <c r="CM165" s="580"/>
      <c r="CN165" s="580"/>
      <c r="CO165" s="580"/>
      <c r="CP165" s="580"/>
      <c r="CQ165" s="580"/>
      <c r="CR165" s="580"/>
      <c r="CS165" s="580"/>
      <c r="CT165" s="580"/>
      <c r="CU165" s="580"/>
      <c r="CV165" s="580"/>
      <c r="CW165" s="941"/>
      <c r="CX165" s="246"/>
      <c r="CY165" s="580"/>
      <c r="CZ165" s="580"/>
      <c r="DA165" s="580"/>
      <c r="DB165" s="580"/>
      <c r="DC165" s="580"/>
      <c r="DD165" s="580"/>
      <c r="DE165" s="580"/>
      <c r="DF165" s="580"/>
      <c r="DG165" s="580"/>
      <c r="DH165" s="580"/>
      <c r="DI165" s="580"/>
      <c r="DJ165" s="580"/>
      <c r="DK165" s="580"/>
      <c r="DL165" s="580"/>
      <c r="DM165" s="580"/>
      <c r="DN165" s="580"/>
      <c r="DO165" s="580"/>
      <c r="DP165" s="580"/>
      <c r="DQ165" s="580"/>
      <c r="DR165" s="580"/>
      <c r="DS165" s="580"/>
      <c r="DT165" s="580"/>
      <c r="DU165" s="580"/>
      <c r="DV165" s="580"/>
      <c r="DW165" s="580"/>
      <c r="DX165" s="580"/>
      <c r="DY165" s="580"/>
      <c r="DZ165" s="580"/>
      <c r="EA165" s="580"/>
      <c r="EB165" s="580"/>
      <c r="EC165" s="580"/>
      <c r="ED165" s="580"/>
      <c r="EE165" s="580"/>
      <c r="EF165" s="580"/>
      <c r="EG165" s="580"/>
      <c r="EH165" s="580"/>
      <c r="EI165" s="580"/>
      <c r="EJ165" s="580"/>
      <c r="EK165" s="580"/>
      <c r="EL165" s="580"/>
      <c r="EM165" s="580"/>
      <c r="EN165" s="580"/>
      <c r="EO165" s="580"/>
      <c r="EP165" s="580"/>
      <c r="EQ165" s="580"/>
      <c r="ER165" s="580"/>
      <c r="ES165" s="580"/>
      <c r="ET165" s="580"/>
      <c r="EU165" s="580"/>
      <c r="EV165" s="580"/>
      <c r="EW165" s="580"/>
      <c r="EX165" s="580"/>
      <c r="EY165" s="580"/>
      <c r="EZ165" s="580"/>
      <c r="FA165" s="580"/>
      <c r="FB165" s="580"/>
      <c r="FC165" s="580"/>
      <c r="FD165" s="580"/>
      <c r="FE165" s="580"/>
      <c r="FF165" s="580"/>
      <c r="FG165" s="580"/>
      <c r="FH165" s="580"/>
      <c r="FI165" s="580"/>
      <c r="FJ165" s="580"/>
      <c r="FK165" s="580"/>
      <c r="FL165" s="580"/>
      <c r="FM165" s="580"/>
      <c r="FN165" s="580"/>
      <c r="FO165" s="580"/>
      <c r="FP165" s="580"/>
      <c r="FQ165" s="580"/>
      <c r="FR165" s="580"/>
      <c r="FS165" s="580"/>
      <c r="FT165" s="580"/>
      <c r="FU165" s="580"/>
      <c r="FV165" s="580"/>
      <c r="FW165" s="580"/>
      <c r="FX165" s="580"/>
      <c r="FY165" s="580"/>
      <c r="FZ165" s="580"/>
      <c r="GA165" s="580"/>
      <c r="GB165" s="580"/>
      <c r="GC165" s="580"/>
      <c r="GD165" s="580"/>
      <c r="GE165" s="580"/>
      <c r="GF165" s="580"/>
      <c r="GG165" s="580"/>
      <c r="GH165" s="580"/>
      <c r="GI165" s="580"/>
      <c r="GJ165" s="580"/>
      <c r="GK165" s="580"/>
      <c r="GL165" s="580"/>
      <c r="GM165" s="580"/>
      <c r="GN165" s="580"/>
      <c r="GO165" s="580"/>
      <c r="GP165" s="580"/>
      <c r="GQ165" s="580"/>
      <c r="GR165" s="580"/>
      <c r="GS165" s="580"/>
      <c r="GT165" s="580"/>
      <c r="GU165" s="580"/>
      <c r="GV165" s="580"/>
      <c r="GW165" s="580"/>
      <c r="GX165" s="580"/>
      <c r="GY165" s="580"/>
      <c r="GZ165" s="580"/>
      <c r="HA165" s="580"/>
      <c r="HB165" s="580"/>
      <c r="HC165" s="580"/>
      <c r="HD165" s="580"/>
      <c r="HE165" s="580"/>
      <c r="HF165" s="580"/>
      <c r="HG165" s="580"/>
      <c r="HH165" s="580"/>
      <c r="HI165" s="580"/>
      <c r="HJ165" s="580"/>
      <c r="HK165" s="580"/>
      <c r="HL165" s="580"/>
      <c r="HM165" s="580"/>
      <c r="HN165" s="580"/>
      <c r="HO165" s="580"/>
      <c r="HP165" s="580"/>
      <c r="HQ165" s="580"/>
      <c r="HR165" s="580"/>
      <c r="HS165" s="580"/>
      <c r="HT165" s="580"/>
      <c r="HU165" s="580"/>
      <c r="HV165" s="580"/>
      <c r="HW165" s="580"/>
      <c r="HX165" s="580"/>
      <c r="HY165" s="580"/>
      <c r="HZ165" s="580"/>
      <c r="IA165" s="580"/>
      <c r="IB165" s="580"/>
      <c r="IC165" s="580"/>
      <c r="ID165" s="580"/>
      <c r="IE165" s="580"/>
      <c r="IF165" s="580"/>
      <c r="IG165" s="580"/>
      <c r="IH165" s="580"/>
      <c r="II165" s="580"/>
      <c r="IJ165" s="580"/>
      <c r="IK165" s="580"/>
      <c r="IL165" s="580"/>
    </row>
    <row r="166" spans="1:246" ht="26.1" customHeight="1" thickBot="1">
      <c r="A166" s="1493"/>
      <c r="B166" s="1301"/>
      <c r="C166" s="1302"/>
      <c r="D166" s="1303"/>
      <c r="E166" s="382" t="s">
        <v>431</v>
      </c>
      <c r="F166" s="1304" t="s">
        <v>432</v>
      </c>
      <c r="G166" s="1304"/>
      <c r="H166" s="1304"/>
      <c r="I166" s="1304"/>
      <c r="J166" s="1304"/>
      <c r="K166" s="1304"/>
      <c r="L166" s="1304"/>
      <c r="M166" s="1304"/>
      <c r="N166" s="1304"/>
      <c r="O166" s="1304"/>
      <c r="P166" s="1304"/>
      <c r="Q166" s="1304"/>
      <c r="R166" s="1304"/>
      <c r="S166" s="1304"/>
      <c r="T166" s="1304"/>
      <c r="U166" s="1304"/>
      <c r="V166" s="1304"/>
      <c r="W166" s="1304"/>
      <c r="X166" s="1304"/>
      <c r="Y166" s="1304"/>
      <c r="Z166" s="1304"/>
      <c r="AA166" s="1304"/>
      <c r="AB166" s="1304"/>
      <c r="AC166" s="1304"/>
      <c r="AD166" s="1304"/>
      <c r="AE166" s="1304"/>
      <c r="AF166" s="1304"/>
      <c r="AG166" s="1305"/>
      <c r="AH166" s="942"/>
      <c r="AI166" s="903"/>
      <c r="AJ166" s="904"/>
      <c r="AK166" s="883" t="str">
        <f t="shared" si="0"/>
        <v>-</v>
      </c>
      <c r="AL166" s="372"/>
      <c r="AM166" s="759"/>
      <c r="AN166" s="759"/>
      <c r="AO166" s="759"/>
      <c r="AP166" s="759"/>
      <c r="AQ166" s="759"/>
      <c r="AR166" s="759"/>
      <c r="AS166" s="759"/>
      <c r="AT166" s="1258"/>
      <c r="AU166" s="1267"/>
      <c r="AV166" s="235" t="s">
        <v>433</v>
      </c>
      <c r="AW166" s="1248"/>
      <c r="AX166" s="759"/>
      <c r="AY166" s="768"/>
      <c r="AZ166" s="759"/>
      <c r="BA166" s="759"/>
      <c r="BB166" s="759"/>
      <c r="BE166" s="140"/>
      <c r="BF166" s="144"/>
      <c r="BG166" s="140"/>
      <c r="BH166" s="608"/>
      <c r="BI166" s="608"/>
      <c r="BJ166" s="608"/>
      <c r="BK166" s="602"/>
      <c r="BL166" s="42"/>
      <c r="BM166" s="42"/>
      <c r="BN166" s="145"/>
      <c r="BO166" s="46"/>
      <c r="BP166" s="259"/>
      <c r="BQ166" s="259"/>
      <c r="BR166" s="259"/>
      <c r="BS166" s="580"/>
      <c r="BT166" s="580"/>
      <c r="BU166" s="580"/>
      <c r="BV166" s="580"/>
      <c r="BW166" s="580"/>
      <c r="BX166" s="580"/>
      <c r="BY166" s="580"/>
      <c r="BZ166" s="580"/>
      <c r="CA166" s="580"/>
      <c r="CB166" s="580"/>
      <c r="CC166" s="246"/>
      <c r="CD166" s="246"/>
      <c r="CE166" s="246"/>
      <c r="CF166" s="246"/>
      <c r="CG166" s="246"/>
      <c r="CH166" s="246"/>
      <c r="CI166" s="246"/>
      <c r="CJ166" s="246"/>
      <c r="CK166" s="246"/>
      <c r="CL166" s="580"/>
      <c r="CM166" s="580"/>
      <c r="CN166" s="580"/>
      <c r="CO166" s="580"/>
      <c r="CP166" s="580"/>
      <c r="CQ166" s="580"/>
      <c r="CR166" s="580"/>
      <c r="CS166" s="580"/>
      <c r="CT166" s="580"/>
      <c r="CU166" s="580"/>
      <c r="CV166" s="580"/>
      <c r="CW166" s="941"/>
      <c r="CX166" s="246"/>
      <c r="CY166" s="580"/>
      <c r="CZ166" s="580"/>
      <c r="DA166" s="580"/>
      <c r="DB166" s="580"/>
      <c r="DC166" s="580"/>
      <c r="DD166" s="580"/>
      <c r="DE166" s="580"/>
      <c r="DF166" s="580"/>
      <c r="DG166" s="580"/>
      <c r="DH166" s="580"/>
      <c r="DI166" s="580"/>
      <c r="DJ166" s="580"/>
      <c r="DK166" s="580"/>
      <c r="DL166" s="580"/>
      <c r="DM166" s="580"/>
      <c r="DN166" s="580"/>
      <c r="DO166" s="580"/>
      <c r="DP166" s="580"/>
      <c r="DQ166" s="580"/>
      <c r="DR166" s="580"/>
      <c r="DS166" s="580"/>
      <c r="DT166" s="580"/>
      <c r="DU166" s="580"/>
      <c r="DV166" s="580"/>
      <c r="DW166" s="580"/>
      <c r="DX166" s="580"/>
      <c r="DY166" s="580"/>
      <c r="DZ166" s="580"/>
      <c r="EA166" s="580"/>
      <c r="EB166" s="580"/>
      <c r="EC166" s="580"/>
      <c r="ED166" s="580"/>
      <c r="EE166" s="580"/>
      <c r="EF166" s="580"/>
      <c r="EG166" s="580"/>
      <c r="EH166" s="580"/>
      <c r="EI166" s="580"/>
      <c r="EJ166" s="580"/>
      <c r="EK166" s="580"/>
      <c r="EL166" s="580"/>
      <c r="EM166" s="580"/>
      <c r="EN166" s="580"/>
      <c r="EO166" s="580"/>
      <c r="EP166" s="580"/>
      <c r="EQ166" s="580"/>
      <c r="ER166" s="580"/>
      <c r="ES166" s="580"/>
      <c r="ET166" s="580"/>
      <c r="EU166" s="580"/>
      <c r="EV166" s="580"/>
      <c r="EW166" s="580"/>
      <c r="EX166" s="580"/>
      <c r="EY166" s="580"/>
      <c r="EZ166" s="580"/>
      <c r="FA166" s="580"/>
      <c r="FB166" s="580"/>
      <c r="FC166" s="580"/>
      <c r="FD166" s="580"/>
      <c r="FE166" s="580"/>
      <c r="FF166" s="580"/>
      <c r="FG166" s="580"/>
      <c r="FH166" s="580"/>
      <c r="FI166" s="580"/>
      <c r="FJ166" s="580"/>
      <c r="FK166" s="580"/>
      <c r="FL166" s="580"/>
      <c r="FM166" s="580"/>
      <c r="FN166" s="580"/>
      <c r="FO166" s="580"/>
      <c r="FP166" s="580"/>
      <c r="FQ166" s="580"/>
      <c r="FR166" s="580"/>
      <c r="FS166" s="580"/>
      <c r="FT166" s="580"/>
      <c r="FU166" s="580"/>
      <c r="FV166" s="580"/>
      <c r="FW166" s="580"/>
      <c r="FX166" s="580"/>
      <c r="FY166" s="580"/>
      <c r="FZ166" s="580"/>
      <c r="GA166" s="580"/>
      <c r="GB166" s="580"/>
      <c r="GC166" s="580"/>
      <c r="GD166" s="580"/>
      <c r="GE166" s="580"/>
      <c r="GF166" s="580"/>
      <c r="GG166" s="580"/>
      <c r="GH166" s="580"/>
      <c r="GI166" s="580"/>
      <c r="GJ166" s="580"/>
      <c r="GK166" s="580"/>
      <c r="GL166" s="580"/>
      <c r="GM166" s="580"/>
      <c r="GN166" s="580"/>
      <c r="GO166" s="580"/>
      <c r="GP166" s="580"/>
      <c r="GQ166" s="580"/>
      <c r="GR166" s="580"/>
      <c r="GS166" s="580"/>
      <c r="GT166" s="580"/>
      <c r="GU166" s="580"/>
      <c r="GV166" s="580"/>
      <c r="GW166" s="580"/>
      <c r="GX166" s="580"/>
      <c r="GY166" s="580"/>
      <c r="GZ166" s="580"/>
      <c r="HA166" s="580"/>
      <c r="HB166" s="580"/>
      <c r="HC166" s="580"/>
      <c r="HD166" s="580"/>
      <c r="HE166" s="580"/>
      <c r="HF166" s="580"/>
      <c r="HG166" s="580"/>
      <c r="HH166" s="580"/>
      <c r="HI166" s="580"/>
      <c r="HJ166" s="580"/>
      <c r="HK166" s="580"/>
      <c r="HL166" s="580"/>
      <c r="HM166" s="580"/>
      <c r="HN166" s="580"/>
      <c r="HO166" s="580"/>
      <c r="HP166" s="580"/>
      <c r="HQ166" s="580"/>
      <c r="HR166" s="580"/>
      <c r="HS166" s="580"/>
      <c r="HT166" s="580"/>
      <c r="HU166" s="580"/>
      <c r="HV166" s="580"/>
      <c r="HW166" s="580"/>
      <c r="HX166" s="580"/>
      <c r="HY166" s="580"/>
      <c r="HZ166" s="580"/>
      <c r="IA166" s="580"/>
      <c r="IB166" s="580"/>
      <c r="IC166" s="580"/>
      <c r="ID166" s="580"/>
      <c r="IE166" s="580"/>
      <c r="IF166" s="580"/>
      <c r="IG166" s="580"/>
      <c r="IH166" s="580"/>
      <c r="II166" s="580"/>
      <c r="IJ166" s="580"/>
      <c r="IK166" s="580"/>
      <c r="IL166" s="580"/>
    </row>
    <row r="167" spans="1:246" ht="26.1" customHeight="1">
      <c r="A167" s="1493"/>
      <c r="B167" s="1298" t="s">
        <v>57</v>
      </c>
      <c r="C167" s="1299"/>
      <c r="D167" s="1300"/>
      <c r="E167" s="388" t="s">
        <v>434</v>
      </c>
      <c r="F167" s="1252" t="s">
        <v>435</v>
      </c>
      <c r="G167" s="1252"/>
      <c r="H167" s="1252"/>
      <c r="I167" s="1252"/>
      <c r="J167" s="1252"/>
      <c r="K167" s="1252"/>
      <c r="L167" s="1252"/>
      <c r="M167" s="1252"/>
      <c r="N167" s="1252"/>
      <c r="O167" s="1252"/>
      <c r="P167" s="1252"/>
      <c r="Q167" s="1252"/>
      <c r="R167" s="1252"/>
      <c r="S167" s="1252"/>
      <c r="T167" s="1252"/>
      <c r="U167" s="1252"/>
      <c r="V167" s="1252"/>
      <c r="W167" s="1252"/>
      <c r="X167" s="1252"/>
      <c r="Y167" s="1252"/>
      <c r="Z167" s="1252"/>
      <c r="AA167" s="1252"/>
      <c r="AB167" s="1252"/>
      <c r="AC167" s="1252"/>
      <c r="AD167" s="1252"/>
      <c r="AE167" s="1252"/>
      <c r="AF167" s="1252"/>
      <c r="AG167" s="1253"/>
      <c r="AH167" s="217"/>
      <c r="AI167" s="913"/>
      <c r="AJ167" s="914"/>
      <c r="AK167" s="881" t="str">
        <f t="shared" si="0"/>
        <v>-</v>
      </c>
      <c r="AL167" s="373"/>
      <c r="AM167" s="759"/>
      <c r="AN167" s="759"/>
      <c r="AO167" s="759"/>
      <c r="AP167" s="759"/>
      <c r="AQ167" s="759"/>
      <c r="AR167" s="759"/>
      <c r="AS167" s="759"/>
      <c r="AT167" s="1258"/>
      <c r="AU167" s="1263" t="s">
        <v>57</v>
      </c>
      <c r="AV167" s="233" t="s">
        <v>168</v>
      </c>
      <c r="AW167" s="1246">
        <f>COUNTIF(AK167:AK168,"X")</f>
        <v>0</v>
      </c>
      <c r="AX167" s="759"/>
      <c r="AY167" s="768"/>
      <c r="AZ167" s="759"/>
      <c r="BA167" s="759"/>
      <c r="BB167" s="759"/>
      <c r="BE167" s="140"/>
      <c r="BF167" s="144"/>
      <c r="BG167" s="140"/>
      <c r="BH167" s="608"/>
      <c r="BI167" s="608"/>
      <c r="BJ167" s="608"/>
      <c r="BK167" s="602"/>
      <c r="BL167" s="42"/>
      <c r="BM167" s="42"/>
      <c r="BN167" s="145"/>
      <c r="BO167" s="46"/>
      <c r="BP167" s="259"/>
      <c r="BQ167" s="259"/>
      <c r="BR167" s="259"/>
      <c r="BS167" s="580"/>
      <c r="BT167" s="580"/>
      <c r="BU167" s="580"/>
      <c r="BV167" s="580"/>
      <c r="BW167" s="580"/>
      <c r="BX167" s="580"/>
      <c r="BY167" s="580"/>
      <c r="BZ167" s="580"/>
      <c r="CA167" s="580"/>
      <c r="CB167" s="580"/>
      <c r="CC167" s="941"/>
      <c r="CD167" s="941"/>
      <c r="CE167" s="246"/>
      <c r="CF167" s="246"/>
      <c r="CG167" s="246"/>
      <c r="CH167" s="246"/>
      <c r="CI167" s="246"/>
      <c r="CJ167" s="246"/>
      <c r="CK167" s="246"/>
      <c r="CL167" s="580"/>
      <c r="CM167" s="580"/>
      <c r="CN167" s="580"/>
      <c r="CO167" s="580"/>
      <c r="CP167" s="580"/>
      <c r="CQ167" s="580"/>
      <c r="CR167" s="580"/>
      <c r="CS167" s="580"/>
      <c r="CT167" s="580"/>
      <c r="CU167" s="580"/>
      <c r="CV167" s="580"/>
      <c r="CW167" s="941"/>
      <c r="CX167" s="246"/>
      <c r="CY167" s="580"/>
      <c r="CZ167" s="580"/>
      <c r="DA167" s="580"/>
      <c r="DB167" s="580"/>
      <c r="DC167" s="580"/>
      <c r="DD167" s="580"/>
      <c r="DE167" s="580"/>
      <c r="DF167" s="580"/>
      <c r="DG167" s="580"/>
      <c r="DH167" s="580"/>
      <c r="DI167" s="580"/>
      <c r="DJ167" s="580"/>
      <c r="DK167" s="580"/>
      <c r="DL167" s="580"/>
      <c r="DM167" s="580"/>
      <c r="DN167" s="580"/>
      <c r="DO167" s="580"/>
      <c r="DP167" s="580"/>
      <c r="DQ167" s="580"/>
      <c r="DR167" s="580"/>
      <c r="DS167" s="580"/>
      <c r="DT167" s="580"/>
      <c r="DU167" s="580"/>
      <c r="DV167" s="580"/>
      <c r="DW167" s="580"/>
      <c r="DX167" s="580"/>
      <c r="DY167" s="580"/>
      <c r="DZ167" s="580"/>
      <c r="EA167" s="580"/>
      <c r="EB167" s="580"/>
      <c r="EC167" s="580"/>
      <c r="ED167" s="580"/>
      <c r="EE167" s="580"/>
      <c r="EF167" s="580"/>
      <c r="EG167" s="580"/>
      <c r="EH167" s="580"/>
      <c r="EI167" s="580"/>
      <c r="EJ167" s="580"/>
      <c r="EK167" s="580"/>
      <c r="EL167" s="580"/>
      <c r="EM167" s="580"/>
      <c r="EN167" s="580"/>
      <c r="EO167" s="580"/>
      <c r="EP167" s="580"/>
      <c r="EQ167" s="580"/>
      <c r="ER167" s="580"/>
      <c r="ES167" s="580"/>
      <c r="ET167" s="580"/>
      <c r="EU167" s="580"/>
      <c r="EV167" s="580"/>
      <c r="EW167" s="580"/>
      <c r="EX167" s="580"/>
      <c r="EY167" s="580"/>
      <c r="EZ167" s="580"/>
      <c r="FA167" s="580"/>
      <c r="FB167" s="580"/>
      <c r="FC167" s="580"/>
      <c r="FD167" s="580"/>
      <c r="FE167" s="580"/>
      <c r="FF167" s="580"/>
      <c r="FG167" s="580"/>
      <c r="FH167" s="580"/>
      <c r="FI167" s="580"/>
      <c r="FJ167" s="580"/>
      <c r="FK167" s="580"/>
      <c r="FL167" s="580"/>
      <c r="FM167" s="580"/>
      <c r="FN167" s="580"/>
      <c r="FO167" s="580"/>
      <c r="FP167" s="580"/>
      <c r="FQ167" s="580"/>
      <c r="FR167" s="580"/>
      <c r="FS167" s="580"/>
      <c r="FT167" s="580"/>
      <c r="FU167" s="580"/>
      <c r="FV167" s="580"/>
      <c r="FW167" s="580"/>
      <c r="FX167" s="580"/>
      <c r="FY167" s="580"/>
      <c r="FZ167" s="580"/>
      <c r="GA167" s="580"/>
      <c r="GB167" s="580"/>
      <c r="GC167" s="580"/>
      <c r="GD167" s="580"/>
      <c r="GE167" s="580"/>
      <c r="GF167" s="580"/>
      <c r="GG167" s="580"/>
      <c r="GH167" s="580"/>
      <c r="GI167" s="580"/>
      <c r="GJ167" s="580"/>
      <c r="GK167" s="580"/>
      <c r="GL167" s="580"/>
      <c r="GM167" s="580"/>
      <c r="GN167" s="580"/>
      <c r="GO167" s="580"/>
      <c r="GP167" s="580"/>
      <c r="GQ167" s="580"/>
      <c r="GR167" s="580"/>
      <c r="GS167" s="580"/>
      <c r="GT167" s="580"/>
      <c r="GU167" s="580"/>
      <c r="GV167" s="580"/>
      <c r="GW167" s="580"/>
      <c r="GX167" s="580"/>
      <c r="GY167" s="580"/>
      <c r="GZ167" s="580"/>
      <c r="HA167" s="580"/>
      <c r="HB167" s="580"/>
      <c r="HC167" s="580"/>
      <c r="HD167" s="580"/>
      <c r="HE167" s="580"/>
      <c r="HF167" s="580"/>
      <c r="HG167" s="580"/>
      <c r="HH167" s="580"/>
      <c r="HI167" s="580"/>
      <c r="HJ167" s="580"/>
      <c r="HK167" s="580"/>
      <c r="HL167" s="580"/>
      <c r="HM167" s="580"/>
      <c r="HN167" s="580"/>
      <c r="HO167" s="580"/>
      <c r="HP167" s="580"/>
      <c r="HQ167" s="580"/>
      <c r="HR167" s="580"/>
      <c r="HS167" s="580"/>
      <c r="HT167" s="580"/>
      <c r="HU167" s="580"/>
      <c r="HV167" s="580"/>
      <c r="HW167" s="580"/>
      <c r="HX167" s="580"/>
      <c r="HY167" s="580"/>
      <c r="HZ167" s="580"/>
      <c r="IA167" s="580"/>
      <c r="IB167" s="580"/>
      <c r="IC167" s="580"/>
      <c r="ID167" s="580"/>
      <c r="IE167" s="580"/>
      <c r="IF167" s="580"/>
      <c r="IG167" s="580"/>
      <c r="IH167" s="580"/>
      <c r="II167" s="580"/>
      <c r="IJ167" s="580"/>
      <c r="IK167" s="580"/>
      <c r="IL167" s="580"/>
    </row>
    <row r="168" spans="1:246" s="13" customFormat="1" ht="26.1" customHeight="1" thickBot="1">
      <c r="A168" s="1494"/>
      <c r="B168" s="1301"/>
      <c r="C168" s="1302"/>
      <c r="D168" s="1303"/>
      <c r="E168" s="383" t="s">
        <v>436</v>
      </c>
      <c r="F168" s="1242" t="s">
        <v>437</v>
      </c>
      <c r="G168" s="1242"/>
      <c r="H168" s="1242"/>
      <c r="I168" s="1242"/>
      <c r="J168" s="1242"/>
      <c r="K168" s="1242"/>
      <c r="L168" s="1242"/>
      <c r="M168" s="1242"/>
      <c r="N168" s="1242"/>
      <c r="O168" s="1242"/>
      <c r="P168" s="1242"/>
      <c r="Q168" s="1242"/>
      <c r="R168" s="1242"/>
      <c r="S168" s="1242"/>
      <c r="T168" s="1242"/>
      <c r="U168" s="1242"/>
      <c r="V168" s="1242"/>
      <c r="W168" s="1242"/>
      <c r="X168" s="1242"/>
      <c r="Y168" s="1242"/>
      <c r="Z168" s="1242"/>
      <c r="AA168" s="1242"/>
      <c r="AB168" s="1242"/>
      <c r="AC168" s="1242"/>
      <c r="AD168" s="1242"/>
      <c r="AE168" s="1242"/>
      <c r="AF168" s="1242"/>
      <c r="AG168" s="1243"/>
      <c r="AH168" s="942"/>
      <c r="AI168" s="903"/>
      <c r="AJ168" s="904"/>
      <c r="AK168" s="883" t="str">
        <f t="shared" si="0"/>
        <v>-</v>
      </c>
      <c r="AL168" s="372"/>
      <c r="AM168" s="777"/>
      <c r="AN168" s="777"/>
      <c r="AO168" s="777"/>
      <c r="AP168" s="777"/>
      <c r="AQ168" s="777"/>
      <c r="AR168" s="777"/>
      <c r="AS168" s="777"/>
      <c r="AT168" s="1259"/>
      <c r="AU168" s="1267"/>
      <c r="AV168" s="236" t="s">
        <v>438</v>
      </c>
      <c r="AW168" s="1247"/>
      <c r="AX168" s="777"/>
      <c r="AY168" s="760"/>
      <c r="AZ168" s="777"/>
      <c r="BA168" s="777"/>
      <c r="BB168" s="777"/>
      <c r="BC168" s="777"/>
      <c r="BD168" s="806"/>
      <c r="BE168" s="140"/>
      <c r="BF168" s="144"/>
      <c r="BG168" s="140"/>
      <c r="BH168" s="608"/>
      <c r="BI168" s="608"/>
      <c r="BJ168" s="608"/>
      <c r="BK168" s="602"/>
      <c r="BL168" s="42"/>
      <c r="BM168" s="42"/>
      <c r="BN168" s="145"/>
      <c r="BO168" s="46"/>
      <c r="BP168" s="259"/>
      <c r="BQ168" s="259"/>
      <c r="BR168" s="259"/>
      <c r="BS168" s="771"/>
      <c r="BT168" s="771"/>
      <c r="BU168" s="771"/>
      <c r="BV168" s="771"/>
      <c r="BW168" s="771"/>
      <c r="BX168" s="771"/>
      <c r="BY168" s="771"/>
      <c r="BZ168" s="771"/>
      <c r="CA168" s="771"/>
      <c r="CB168" s="771"/>
      <c r="CC168" s="246"/>
      <c r="CD168" s="246"/>
      <c r="CE168" s="941"/>
      <c r="CF168" s="941"/>
      <c r="CG168" s="941"/>
      <c r="CH168" s="941"/>
      <c r="CI168" s="941"/>
      <c r="CJ168" s="941"/>
      <c r="CK168" s="941"/>
      <c r="CL168" s="771"/>
      <c r="CM168" s="771"/>
      <c r="CN168" s="771"/>
      <c r="CO168" s="771"/>
      <c r="CP168" s="771"/>
      <c r="CQ168" s="771"/>
      <c r="CR168" s="771"/>
      <c r="CS168" s="771"/>
      <c r="CT168" s="771"/>
      <c r="CU168" s="771"/>
      <c r="CV168" s="771"/>
      <c r="CW168" s="941"/>
      <c r="CX168" s="246"/>
      <c r="CY168" s="580"/>
      <c r="CZ168" s="580"/>
      <c r="DA168" s="580"/>
      <c r="DB168" s="580"/>
      <c r="DC168" s="580"/>
      <c r="DD168" s="580"/>
      <c r="DE168" s="580"/>
      <c r="DF168" s="580"/>
      <c r="DG168" s="580"/>
      <c r="DH168" s="580"/>
      <c r="DI168" s="580"/>
      <c r="DJ168" s="580"/>
      <c r="DK168" s="580"/>
      <c r="DL168" s="580"/>
      <c r="DM168" s="580"/>
      <c r="DN168" s="580"/>
      <c r="DO168" s="580"/>
      <c r="DP168" s="580"/>
      <c r="DQ168" s="580"/>
      <c r="DR168" s="580"/>
      <c r="DS168" s="580"/>
      <c r="DT168" s="580"/>
      <c r="DU168" s="580"/>
      <c r="DV168" s="580"/>
      <c r="DW168" s="580"/>
      <c r="DX168" s="580"/>
      <c r="DY168" s="580"/>
      <c r="DZ168" s="580"/>
      <c r="EA168" s="580"/>
      <c r="EB168" s="580"/>
      <c r="EC168" s="580"/>
      <c r="ED168" s="580"/>
      <c r="EE168" s="580"/>
      <c r="EF168" s="580"/>
      <c r="EG168" s="580"/>
      <c r="EH168" s="580"/>
      <c r="EI168" s="580"/>
      <c r="EJ168" s="580"/>
      <c r="EK168" s="580"/>
      <c r="EL168" s="580"/>
      <c r="EM168" s="580"/>
      <c r="EN168" s="580"/>
      <c r="EO168" s="771"/>
      <c r="EP168" s="771"/>
      <c r="EQ168" s="771"/>
      <c r="ER168" s="771"/>
      <c r="ES168" s="771"/>
      <c r="ET168" s="771"/>
      <c r="EU168" s="771"/>
      <c r="EV168" s="771"/>
      <c r="EW168" s="771"/>
      <c r="EX168" s="771"/>
      <c r="EY168" s="771"/>
      <c r="EZ168" s="771"/>
      <c r="FA168" s="771"/>
      <c r="FB168" s="771"/>
      <c r="FC168" s="771"/>
      <c r="FD168" s="771"/>
      <c r="FE168" s="771"/>
      <c r="FF168" s="771"/>
      <c r="FG168" s="771"/>
      <c r="FH168" s="771"/>
      <c r="FI168" s="771"/>
      <c r="FJ168" s="771"/>
      <c r="FK168" s="771"/>
      <c r="FL168" s="771"/>
      <c r="FM168" s="771"/>
      <c r="FN168" s="771"/>
      <c r="FO168" s="771"/>
      <c r="FP168" s="771"/>
      <c r="FQ168" s="771"/>
      <c r="FR168" s="771"/>
      <c r="FS168" s="771"/>
      <c r="FT168" s="771"/>
      <c r="FU168" s="771"/>
      <c r="FV168" s="771"/>
      <c r="FW168" s="771"/>
      <c r="FX168" s="771"/>
      <c r="FY168" s="771"/>
      <c r="FZ168" s="771"/>
      <c r="GA168" s="771"/>
      <c r="GB168" s="771"/>
      <c r="GC168" s="771"/>
      <c r="GD168" s="771"/>
      <c r="GE168" s="771"/>
      <c r="GF168" s="771"/>
      <c r="GG168" s="771"/>
      <c r="GH168" s="771"/>
      <c r="GI168" s="771"/>
      <c r="GJ168" s="771"/>
      <c r="GK168" s="771"/>
      <c r="GL168" s="771"/>
      <c r="GM168" s="771"/>
      <c r="GN168" s="771"/>
      <c r="GO168" s="771"/>
      <c r="GP168" s="771"/>
      <c r="GQ168" s="771"/>
      <c r="GR168" s="771"/>
      <c r="GS168" s="771"/>
      <c r="GT168" s="771"/>
      <c r="GU168" s="771"/>
      <c r="GV168" s="771"/>
      <c r="GW168" s="771"/>
      <c r="GX168" s="771"/>
      <c r="GY168" s="771"/>
      <c r="GZ168" s="771"/>
      <c r="HA168" s="771"/>
      <c r="HB168" s="771"/>
      <c r="HC168" s="771"/>
      <c r="HD168" s="771"/>
      <c r="HE168" s="771"/>
      <c r="HF168" s="771"/>
      <c r="HG168" s="771"/>
      <c r="HH168" s="771"/>
      <c r="HI168" s="771"/>
      <c r="HJ168" s="771"/>
      <c r="HK168" s="771"/>
      <c r="HL168" s="771"/>
      <c r="HM168" s="771"/>
      <c r="HN168" s="771"/>
      <c r="HO168" s="771"/>
      <c r="HP168" s="771"/>
      <c r="HQ168" s="771"/>
      <c r="HR168" s="771"/>
      <c r="HS168" s="771"/>
      <c r="HT168" s="771"/>
      <c r="HU168" s="771"/>
      <c r="HV168" s="771"/>
      <c r="HW168" s="771"/>
      <c r="HX168" s="771"/>
      <c r="HY168" s="771"/>
      <c r="HZ168" s="771"/>
      <c r="IA168" s="771"/>
      <c r="IB168" s="771"/>
      <c r="IC168" s="771"/>
      <c r="ID168" s="771"/>
      <c r="IE168" s="771"/>
      <c r="IF168" s="771"/>
      <c r="IG168" s="771"/>
      <c r="IH168" s="771"/>
      <c r="II168" s="771"/>
      <c r="IJ168" s="771"/>
      <c r="IK168" s="771"/>
      <c r="IL168" s="771"/>
    </row>
    <row r="169" spans="1:246" ht="23.25" customHeight="1" thickBot="1">
      <c r="A169" s="1629" t="s">
        <v>439</v>
      </c>
      <c r="B169" s="1630"/>
      <c r="C169" s="1630"/>
      <c r="D169" s="1630"/>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D169" s="1630"/>
      <c r="AE169" s="1630"/>
      <c r="AF169" s="1630"/>
      <c r="AG169" s="1631"/>
      <c r="AH169" s="1519" t="s">
        <v>440</v>
      </c>
      <c r="AI169" s="1520"/>
      <c r="AJ169" s="1521"/>
      <c r="AK169" s="247">
        <f>COUNTIF(AK127:AK168,"x")</f>
        <v>0</v>
      </c>
      <c r="AL169" s="264">
        <f>COUNTA(AL127:AL168)</f>
        <v>0</v>
      </c>
      <c r="AM169" s="777"/>
      <c r="AN169" s="777"/>
      <c r="AO169" s="777"/>
      <c r="AP169" s="777"/>
      <c r="AQ169" s="777"/>
      <c r="AR169" s="777"/>
      <c r="AS169" s="777"/>
      <c r="AT169" s="777"/>
      <c r="AU169" s="759"/>
      <c r="AV169" s="943">
        <f>COUNTA(AV127:AV168)</f>
        <v>42</v>
      </c>
      <c r="AW169" s="759"/>
      <c r="AX169" s="768"/>
      <c r="AY169" s="768"/>
      <c r="AZ169" s="759"/>
      <c r="BA169" s="759"/>
      <c r="BB169" s="759"/>
      <c r="BE169" s="246"/>
      <c r="BF169" s="603"/>
      <c r="BG169" s="246"/>
      <c r="BH169" s="588"/>
      <c r="BI169" s="246"/>
      <c r="BJ169" s="246"/>
      <c r="BK169" s="609"/>
      <c r="BL169" s="42"/>
      <c r="BM169" s="42"/>
      <c r="BN169" s="145"/>
      <c r="BO169" s="46"/>
      <c r="BP169" s="941"/>
      <c r="BQ169" s="941"/>
      <c r="BR169" s="941"/>
      <c r="BS169" s="580"/>
      <c r="BT169" s="580"/>
      <c r="BU169" s="580"/>
      <c r="BV169" s="580"/>
      <c r="BW169" s="580"/>
      <c r="BX169" s="580"/>
      <c r="BY169" s="580"/>
      <c r="BZ169" s="580"/>
      <c r="CA169" s="580"/>
      <c r="CB169" s="580"/>
      <c r="CC169" s="941"/>
      <c r="CD169" s="259"/>
      <c r="CE169" s="246"/>
      <c r="CF169" s="246"/>
      <c r="CG169" s="246"/>
      <c r="CH169" s="246"/>
      <c r="CI169" s="246"/>
      <c r="CJ169" s="610"/>
      <c r="CK169" s="611"/>
      <c r="CL169" s="605"/>
      <c r="CM169" s="605"/>
      <c r="CN169" s="605"/>
      <c r="CO169" s="246"/>
      <c r="CP169" s="246"/>
      <c r="CQ169" s="246"/>
      <c r="CR169" s="246"/>
      <c r="CS169" s="941"/>
      <c r="CT169" s="941"/>
      <c r="CU169" s="941"/>
      <c r="CV169" s="941"/>
      <c r="CW169" s="941"/>
      <c r="CX169" s="246"/>
      <c r="CY169" s="580"/>
      <c r="CZ169" s="580"/>
      <c r="DA169" s="580"/>
      <c r="DB169" s="580"/>
      <c r="DC169" s="580"/>
      <c r="DD169" s="580"/>
      <c r="DE169" s="580"/>
      <c r="DF169" s="580"/>
      <c r="DG169" s="580"/>
      <c r="DH169" s="580"/>
      <c r="DI169" s="580"/>
      <c r="DJ169" s="580"/>
      <c r="DK169" s="580"/>
      <c r="DL169" s="580"/>
      <c r="DM169" s="580"/>
      <c r="DN169" s="580"/>
      <c r="DO169" s="580"/>
      <c r="DP169" s="580"/>
      <c r="DQ169" s="580"/>
      <c r="DR169" s="580"/>
      <c r="DS169" s="580"/>
      <c r="DT169" s="580"/>
      <c r="DU169" s="580"/>
      <c r="DV169" s="580"/>
      <c r="DW169" s="580"/>
      <c r="DX169" s="580"/>
      <c r="DY169" s="580"/>
      <c r="DZ169" s="580"/>
      <c r="EA169" s="580"/>
      <c r="EB169" s="580"/>
      <c r="EC169" s="580"/>
      <c r="ED169" s="580"/>
      <c r="EE169" s="580"/>
      <c r="EF169" s="580"/>
      <c r="EG169" s="580"/>
      <c r="EH169" s="580"/>
      <c r="EI169" s="580"/>
      <c r="EJ169" s="580"/>
      <c r="EK169" s="580"/>
      <c r="EL169" s="580"/>
      <c r="EM169" s="580"/>
      <c r="EN169" s="580"/>
      <c r="EO169" s="580"/>
      <c r="EP169" s="580"/>
      <c r="EQ169" s="580"/>
      <c r="ER169" s="580"/>
      <c r="ES169" s="580"/>
      <c r="ET169" s="580"/>
      <c r="EU169" s="580"/>
      <c r="EV169" s="580"/>
      <c r="EW169" s="580"/>
      <c r="EX169" s="580"/>
      <c r="EY169" s="580"/>
      <c r="EZ169" s="580"/>
      <c r="FA169" s="580"/>
      <c r="FB169" s="580"/>
      <c r="FC169" s="580"/>
      <c r="FD169" s="580"/>
      <c r="FE169" s="580"/>
      <c r="FF169" s="580"/>
      <c r="FG169" s="580"/>
      <c r="FH169" s="580"/>
      <c r="FI169" s="580"/>
      <c r="FJ169" s="580"/>
      <c r="FK169" s="580"/>
      <c r="FL169" s="580"/>
      <c r="FM169" s="580"/>
      <c r="FN169" s="580"/>
      <c r="FO169" s="580"/>
      <c r="FP169" s="580"/>
      <c r="FQ169" s="580"/>
      <c r="FR169" s="580"/>
      <c r="FS169" s="580"/>
      <c r="FT169" s="580"/>
      <c r="FU169" s="580"/>
      <c r="FV169" s="580"/>
      <c r="FW169" s="580"/>
      <c r="FX169" s="580"/>
      <c r="FY169" s="580"/>
      <c r="FZ169" s="580"/>
      <c r="GA169" s="580"/>
      <c r="GB169" s="580"/>
      <c r="GC169" s="580"/>
      <c r="GD169" s="580"/>
      <c r="GE169" s="580"/>
      <c r="GF169" s="580"/>
      <c r="GG169" s="580"/>
      <c r="GH169" s="580"/>
      <c r="GI169" s="580"/>
      <c r="GJ169" s="580"/>
      <c r="GK169" s="580"/>
      <c r="GL169" s="580"/>
      <c r="GM169" s="580"/>
      <c r="GN169" s="580"/>
      <c r="GO169" s="580"/>
      <c r="GP169" s="580"/>
      <c r="GQ169" s="580"/>
      <c r="GR169" s="580"/>
      <c r="GS169" s="580"/>
      <c r="GT169" s="580"/>
      <c r="GU169" s="580"/>
      <c r="GV169" s="580"/>
      <c r="GW169" s="580"/>
      <c r="GX169" s="580"/>
      <c r="GY169" s="580"/>
      <c r="GZ169" s="580"/>
      <c r="HA169" s="580"/>
      <c r="HB169" s="580"/>
      <c r="HC169" s="580"/>
      <c r="HD169" s="580"/>
      <c r="HE169" s="580"/>
      <c r="HF169" s="580"/>
      <c r="HG169" s="580"/>
      <c r="HH169" s="580"/>
      <c r="HI169" s="580"/>
      <c r="HJ169" s="580"/>
      <c r="HK169" s="580"/>
      <c r="HL169" s="580"/>
      <c r="HM169" s="580"/>
      <c r="HN169" s="580"/>
      <c r="HO169" s="580"/>
      <c r="HP169" s="580"/>
      <c r="HQ169" s="580"/>
      <c r="HR169" s="580"/>
      <c r="HS169" s="580"/>
      <c r="HT169" s="580"/>
      <c r="HU169" s="580"/>
      <c r="HV169" s="580"/>
      <c r="HW169" s="580"/>
      <c r="HX169" s="580"/>
      <c r="HY169" s="580"/>
      <c r="HZ169" s="580"/>
      <c r="IA169" s="580"/>
      <c r="IB169" s="580"/>
      <c r="IC169" s="580"/>
      <c r="ID169" s="580"/>
      <c r="IE169" s="580"/>
      <c r="IF169" s="580"/>
      <c r="IG169" s="580"/>
      <c r="IH169" s="580"/>
      <c r="II169" s="580"/>
      <c r="IJ169" s="580"/>
      <c r="IK169" s="580"/>
      <c r="IL169" s="580"/>
    </row>
    <row r="170" spans="1:246" ht="44.25" customHeight="1" thickBot="1">
      <c r="A170" s="1613" t="s">
        <v>441</v>
      </c>
      <c r="B170" s="1614"/>
      <c r="C170" s="1614"/>
      <c r="D170" s="1614"/>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D170" s="1614"/>
      <c r="AE170" s="1614"/>
      <c r="AF170" s="1614"/>
      <c r="AG170" s="1614"/>
      <c r="AH170" s="1614"/>
      <c r="AI170" s="1614"/>
      <c r="AJ170" s="1614"/>
      <c r="AK170" s="1614"/>
      <c r="AL170" s="1615"/>
      <c r="AM170" s="777"/>
      <c r="AN170" s="759"/>
      <c r="AO170" s="759"/>
      <c r="AP170" s="759"/>
      <c r="AQ170" s="759"/>
      <c r="AR170" s="759"/>
      <c r="AS170" s="759"/>
      <c r="AT170" s="759"/>
      <c r="AU170" s="759"/>
      <c r="AV170" s="759"/>
      <c r="AW170" s="759"/>
      <c r="AX170" s="768"/>
      <c r="AY170" s="768"/>
      <c r="AZ170" s="759"/>
      <c r="BA170" s="759"/>
      <c r="BB170" s="759"/>
      <c r="BE170" s="246"/>
      <c r="BF170" s="603"/>
      <c r="BG170" s="246"/>
      <c r="BH170" s="588"/>
      <c r="BI170" s="246"/>
      <c r="BJ170" s="246"/>
      <c r="BK170" s="246"/>
      <c r="BL170" s="246"/>
      <c r="BM170" s="246"/>
      <c r="BN170" s="941"/>
      <c r="BO170" s="941"/>
      <c r="BP170" s="941"/>
      <c r="BQ170" s="941"/>
      <c r="BR170" s="941"/>
      <c r="BS170" s="941"/>
      <c r="BT170" s="941"/>
      <c r="BU170" s="941"/>
      <c r="BV170" s="941"/>
      <c r="BW170" s="941"/>
      <c r="BX170" s="246"/>
      <c r="BY170" s="246"/>
      <c r="BZ170" s="941"/>
      <c r="CA170" s="941"/>
      <c r="CB170" s="941"/>
      <c r="CC170" s="941"/>
      <c r="CD170" s="259"/>
      <c r="CE170" s="246"/>
      <c r="CF170" s="246"/>
      <c r="CG170" s="246"/>
      <c r="CH170" s="246"/>
      <c r="CI170" s="246"/>
      <c r="CJ170" s="610"/>
      <c r="CK170" s="611"/>
      <c r="CL170" s="605"/>
      <c r="CM170" s="605"/>
      <c r="CN170" s="605"/>
      <c r="CO170" s="246"/>
      <c r="CP170" s="246"/>
      <c r="CQ170" s="246"/>
      <c r="CR170" s="246"/>
      <c r="CS170" s="941"/>
      <c r="CT170" s="941"/>
      <c r="CU170" s="941"/>
      <c r="CV170" s="941"/>
      <c r="CW170" s="941"/>
      <c r="CX170" s="246"/>
      <c r="CY170" s="580"/>
      <c r="CZ170" s="580"/>
      <c r="DA170" s="580"/>
      <c r="DB170" s="580"/>
      <c r="DC170" s="580"/>
      <c r="DD170" s="580"/>
      <c r="DE170" s="580"/>
      <c r="DF170" s="580"/>
      <c r="DG170" s="580"/>
      <c r="DH170" s="580"/>
      <c r="DI170" s="580"/>
      <c r="DJ170" s="580"/>
      <c r="DK170" s="580"/>
      <c r="DL170" s="580"/>
      <c r="DM170" s="580"/>
      <c r="DN170" s="580"/>
      <c r="DO170" s="580"/>
      <c r="DP170" s="580"/>
      <c r="DQ170" s="580"/>
      <c r="DR170" s="580"/>
      <c r="DS170" s="580"/>
      <c r="DT170" s="580"/>
      <c r="DU170" s="580"/>
      <c r="DV170" s="580"/>
      <c r="DW170" s="580"/>
      <c r="DX170" s="580"/>
      <c r="DY170" s="580"/>
      <c r="DZ170" s="580"/>
      <c r="EA170" s="580"/>
      <c r="EB170" s="580"/>
      <c r="EC170" s="580"/>
      <c r="ED170" s="580"/>
      <c r="EE170" s="580"/>
      <c r="EF170" s="580"/>
      <c r="EG170" s="580"/>
      <c r="EH170" s="580"/>
      <c r="EI170" s="580"/>
      <c r="EJ170" s="580"/>
      <c r="EK170" s="580"/>
      <c r="EL170" s="580"/>
      <c r="EM170" s="580"/>
      <c r="EN170" s="580"/>
      <c r="EO170" s="580"/>
      <c r="EP170" s="580"/>
      <c r="EQ170" s="580"/>
      <c r="ER170" s="580"/>
      <c r="ES170" s="580"/>
      <c r="ET170" s="580"/>
      <c r="EU170" s="580"/>
      <c r="EV170" s="580"/>
      <c r="EW170" s="580"/>
      <c r="EX170" s="580"/>
      <c r="EY170" s="580"/>
      <c r="EZ170" s="580"/>
      <c r="FA170" s="580"/>
      <c r="FB170" s="580"/>
      <c r="FC170" s="580"/>
      <c r="FD170" s="580"/>
      <c r="FE170" s="580"/>
      <c r="FF170" s="580"/>
      <c r="FG170" s="580"/>
      <c r="FH170" s="580"/>
      <c r="FI170" s="580"/>
      <c r="FJ170" s="580"/>
      <c r="FK170" s="580"/>
      <c r="FL170" s="580"/>
      <c r="FM170" s="580"/>
      <c r="FN170" s="580"/>
      <c r="FO170" s="580"/>
      <c r="FP170" s="580"/>
      <c r="FQ170" s="580"/>
      <c r="FR170" s="580"/>
      <c r="FS170" s="580"/>
      <c r="FT170" s="580"/>
      <c r="FU170" s="580"/>
      <c r="FV170" s="580"/>
      <c r="FW170" s="580"/>
      <c r="FX170" s="580"/>
      <c r="FY170" s="580"/>
      <c r="FZ170" s="580"/>
      <c r="GA170" s="580"/>
      <c r="GB170" s="580"/>
      <c r="GC170" s="580"/>
      <c r="GD170" s="580"/>
      <c r="GE170" s="580"/>
      <c r="GF170" s="580"/>
      <c r="GG170" s="580"/>
      <c r="GH170" s="580"/>
      <c r="GI170" s="580"/>
      <c r="GJ170" s="580"/>
      <c r="GK170" s="580"/>
      <c r="GL170" s="580"/>
      <c r="GM170" s="580"/>
      <c r="GN170" s="580"/>
      <c r="GO170" s="580"/>
      <c r="GP170" s="580"/>
      <c r="GQ170" s="580"/>
      <c r="GR170" s="580"/>
      <c r="GS170" s="580"/>
      <c r="GT170" s="580"/>
      <c r="GU170" s="580"/>
      <c r="GV170" s="580"/>
      <c r="GW170" s="580"/>
      <c r="GX170" s="580"/>
      <c r="GY170" s="580"/>
      <c r="GZ170" s="580"/>
      <c r="HA170" s="580"/>
      <c r="HB170" s="580"/>
      <c r="HC170" s="580"/>
      <c r="HD170" s="580"/>
      <c r="HE170" s="580"/>
      <c r="HF170" s="580"/>
      <c r="HG170" s="580"/>
      <c r="HH170" s="580"/>
      <c r="HI170" s="580"/>
      <c r="HJ170" s="580"/>
      <c r="HK170" s="580"/>
      <c r="HL170" s="580"/>
      <c r="HM170" s="580"/>
      <c r="HN170" s="580"/>
      <c r="HO170" s="580"/>
      <c r="HP170" s="580"/>
      <c r="HQ170" s="580"/>
      <c r="HR170" s="580"/>
      <c r="HS170" s="580"/>
      <c r="HT170" s="580"/>
      <c r="HU170" s="580"/>
      <c r="HV170" s="580"/>
      <c r="HW170" s="580"/>
      <c r="HX170" s="580"/>
      <c r="HY170" s="580"/>
      <c r="HZ170" s="580"/>
      <c r="IA170" s="580"/>
      <c r="IB170" s="580"/>
      <c r="IC170" s="580"/>
      <c r="ID170" s="580"/>
      <c r="IE170" s="580"/>
      <c r="IF170" s="580"/>
      <c r="IG170" s="580"/>
      <c r="IH170" s="580"/>
      <c r="II170" s="580"/>
      <c r="IJ170" s="580"/>
      <c r="IK170" s="580"/>
      <c r="IL170" s="580"/>
    </row>
    <row r="171" spans="1:246" ht="116.25" customHeight="1" thickBot="1">
      <c r="A171" s="1525"/>
      <c r="B171" s="1526"/>
      <c r="C171" s="1526"/>
      <c r="D171" s="1526"/>
      <c r="E171" s="1526"/>
      <c r="F171" s="1526"/>
      <c r="G171" s="1526"/>
      <c r="H171" s="1526"/>
      <c r="I171" s="1526"/>
      <c r="J171" s="1526"/>
      <c r="K171" s="1526"/>
      <c r="L171" s="1526"/>
      <c r="M171" s="1526"/>
      <c r="N171" s="1526"/>
      <c r="O171" s="1526"/>
      <c r="P171" s="1526"/>
      <c r="Q171" s="1526"/>
      <c r="R171" s="1526"/>
      <c r="S171" s="1526"/>
      <c r="T171" s="1526"/>
      <c r="U171" s="1526"/>
      <c r="V171" s="1526"/>
      <c r="W171" s="1526"/>
      <c r="X171" s="1526"/>
      <c r="Y171" s="1526"/>
      <c r="Z171" s="1526"/>
      <c r="AA171" s="1526"/>
      <c r="AB171" s="1526"/>
      <c r="AC171" s="1526"/>
      <c r="AD171" s="1526"/>
      <c r="AE171" s="1526"/>
      <c r="AF171" s="1526"/>
      <c r="AG171" s="1526"/>
      <c r="AH171" s="1526"/>
      <c r="AI171" s="1526"/>
      <c r="AJ171" s="1526"/>
      <c r="AK171" s="1526"/>
      <c r="AL171" s="1527"/>
      <c r="AM171" s="777"/>
      <c r="AN171" s="777"/>
      <c r="AO171" s="777"/>
      <c r="AP171" s="777"/>
      <c r="AQ171" s="777"/>
      <c r="AR171" s="777"/>
      <c r="AS171" s="777"/>
      <c r="AT171" s="777"/>
      <c r="AU171" s="759"/>
      <c r="AV171" s="759"/>
      <c r="AW171" s="759"/>
      <c r="AX171" s="759"/>
      <c r="AY171" s="759"/>
      <c r="AZ171" s="759"/>
      <c r="BA171" s="759"/>
      <c r="BB171" s="759"/>
      <c r="BE171" s="246"/>
      <c r="BF171" s="603"/>
      <c r="BG171" s="246"/>
      <c r="BH171" s="129"/>
      <c r="BI171" s="605"/>
      <c r="BJ171" s="246"/>
      <c r="BK171" s="246"/>
      <c r="BL171" s="941"/>
      <c r="BM171" s="941"/>
      <c r="BN171" s="941"/>
      <c r="BO171" s="941"/>
      <c r="BP171" s="941"/>
      <c r="BQ171" s="941"/>
      <c r="BR171" s="941"/>
      <c r="BS171" s="941"/>
      <c r="BT171" s="941"/>
      <c r="BU171" s="246"/>
      <c r="BV171" s="246"/>
      <c r="BW171" s="941"/>
      <c r="BX171" s="941"/>
      <c r="BY171" s="941"/>
      <c r="BZ171" s="941"/>
      <c r="CA171" s="259"/>
      <c r="CB171" s="259"/>
      <c r="CC171" s="259"/>
      <c r="CD171" s="246"/>
      <c r="CE171" s="246"/>
      <c r="CF171" s="246"/>
      <c r="CG171" s="246"/>
      <c r="CH171" s="246"/>
      <c r="CI171" s="246"/>
      <c r="CJ171" s="246"/>
      <c r="CK171" s="246"/>
      <c r="CL171" s="610"/>
      <c r="CM171" s="611"/>
      <c r="CN171" s="605"/>
      <c r="CO171" s="605"/>
      <c r="CP171" s="605"/>
      <c r="CQ171" s="246"/>
      <c r="CR171" s="246"/>
      <c r="CS171" s="246"/>
      <c r="CT171" s="941"/>
      <c r="CU171" s="941"/>
      <c r="CV171" s="941"/>
      <c r="CW171" s="259"/>
      <c r="CX171" s="259"/>
      <c r="CY171" s="941"/>
      <c r="CZ171" s="246"/>
      <c r="DA171" s="580"/>
      <c r="DB171" s="580"/>
      <c r="DC171" s="580"/>
      <c r="DD171" s="580"/>
      <c r="DE171" s="580"/>
      <c r="DF171" s="580"/>
      <c r="DG171" s="580"/>
      <c r="DH171" s="580"/>
      <c r="DI171" s="580"/>
      <c r="DJ171" s="580"/>
      <c r="DK171" s="580"/>
      <c r="DL171" s="580"/>
      <c r="DM171" s="580"/>
      <c r="DN171" s="580"/>
      <c r="DO171" s="580"/>
      <c r="DP171" s="580"/>
      <c r="DQ171" s="580"/>
      <c r="DR171" s="580"/>
      <c r="DS171" s="580"/>
      <c r="DT171" s="580"/>
      <c r="DU171" s="580"/>
      <c r="DV171" s="580"/>
      <c r="DW171" s="580"/>
      <c r="DX171" s="580"/>
      <c r="DY171" s="580"/>
      <c r="DZ171" s="580"/>
      <c r="EA171" s="580"/>
      <c r="EB171" s="580"/>
      <c r="EC171" s="580"/>
      <c r="ED171" s="580"/>
      <c r="EE171" s="580"/>
      <c r="EF171" s="580"/>
      <c r="EG171" s="580"/>
      <c r="EH171" s="580"/>
      <c r="EI171" s="580"/>
      <c r="EJ171" s="580"/>
      <c r="EK171" s="580"/>
      <c r="EL171" s="580"/>
      <c r="EM171" s="580"/>
      <c r="EN171" s="580"/>
      <c r="EO171" s="580"/>
      <c r="EP171" s="580"/>
      <c r="EQ171" s="580"/>
      <c r="ER171" s="580"/>
      <c r="ES171" s="580"/>
      <c r="ET171" s="580"/>
      <c r="EU171" s="580"/>
      <c r="EV171" s="580"/>
      <c r="EW171" s="580"/>
      <c r="EX171" s="580"/>
      <c r="EY171" s="580"/>
      <c r="EZ171" s="580"/>
      <c r="FA171" s="580"/>
      <c r="FB171" s="580"/>
      <c r="FC171" s="580"/>
      <c r="FD171" s="580"/>
      <c r="FE171" s="580"/>
      <c r="FF171" s="580"/>
      <c r="FG171" s="580"/>
      <c r="FH171" s="580"/>
      <c r="FI171" s="580"/>
      <c r="FJ171" s="580"/>
      <c r="FK171" s="580"/>
      <c r="FL171" s="580"/>
      <c r="FM171" s="580"/>
      <c r="FN171" s="580"/>
      <c r="FO171" s="580"/>
      <c r="FP171" s="580"/>
      <c r="FQ171" s="580"/>
      <c r="FR171" s="580"/>
      <c r="FS171" s="580"/>
      <c r="FT171" s="580"/>
      <c r="FU171" s="580"/>
      <c r="FV171" s="580"/>
      <c r="FW171" s="580"/>
      <c r="FX171" s="580"/>
      <c r="FY171" s="580"/>
      <c r="FZ171" s="580"/>
      <c r="GA171" s="580"/>
      <c r="GB171" s="580"/>
      <c r="GC171" s="580"/>
      <c r="GD171" s="580"/>
      <c r="GE171" s="580"/>
      <c r="GF171" s="580"/>
      <c r="GG171" s="580"/>
      <c r="GH171" s="580"/>
      <c r="GI171" s="580"/>
      <c r="GJ171" s="580"/>
      <c r="GK171" s="580"/>
      <c r="GL171" s="580"/>
      <c r="GM171" s="580"/>
      <c r="GN171" s="580"/>
      <c r="GO171" s="580"/>
      <c r="GP171" s="580"/>
      <c r="GQ171" s="580"/>
      <c r="GR171" s="580"/>
      <c r="GS171" s="580"/>
      <c r="GT171" s="580"/>
      <c r="GU171" s="580"/>
      <c r="GV171" s="580"/>
      <c r="GW171" s="580"/>
      <c r="GX171" s="580"/>
      <c r="GY171" s="580"/>
      <c r="GZ171" s="580"/>
      <c r="HA171" s="580"/>
      <c r="HB171" s="580"/>
      <c r="HC171" s="580"/>
      <c r="HD171" s="580"/>
      <c r="HE171" s="580"/>
      <c r="HF171" s="580"/>
      <c r="HG171" s="580"/>
      <c r="HH171" s="580"/>
      <c r="HI171" s="580"/>
      <c r="HJ171" s="580"/>
      <c r="HK171" s="580"/>
      <c r="HL171" s="580"/>
      <c r="HM171" s="580"/>
      <c r="HN171" s="580"/>
      <c r="HO171" s="580"/>
      <c r="HP171" s="580"/>
      <c r="HQ171" s="580"/>
      <c r="HR171" s="580"/>
      <c r="HS171" s="580"/>
      <c r="HT171" s="580"/>
      <c r="HU171" s="580"/>
      <c r="HV171" s="580"/>
      <c r="HW171" s="580"/>
      <c r="HX171" s="580"/>
      <c r="HY171" s="580"/>
      <c r="HZ171" s="580"/>
      <c r="IA171" s="580"/>
      <c r="IB171" s="580"/>
      <c r="IC171" s="580"/>
      <c r="ID171" s="580"/>
      <c r="IE171" s="580"/>
      <c r="IF171" s="580"/>
      <c r="IG171" s="580"/>
      <c r="IH171" s="580"/>
      <c r="II171" s="580"/>
      <c r="IJ171" s="580"/>
      <c r="IK171" s="580"/>
      <c r="IL171" s="580"/>
    </row>
    <row r="172" spans="1:246" ht="21.6" thickBot="1">
      <c r="A172" s="1427" t="s">
        <v>442</v>
      </c>
      <c r="B172" s="1428"/>
      <c r="C172" s="1428"/>
      <c r="D172" s="1428"/>
      <c r="E172" s="1428"/>
      <c r="F172" s="1428"/>
      <c r="G172" s="1428"/>
      <c r="H172" s="1428"/>
      <c r="I172" s="1428"/>
      <c r="J172" s="1428"/>
      <c r="K172" s="1428"/>
      <c r="L172" s="1428"/>
      <c r="M172" s="1428"/>
      <c r="N172" s="1428"/>
      <c r="O172" s="1428"/>
      <c r="P172" s="1428"/>
      <c r="Q172" s="1428"/>
      <c r="R172" s="1428"/>
      <c r="S172" s="1428"/>
      <c r="T172" s="1428"/>
      <c r="U172" s="1428"/>
      <c r="V172" s="1428"/>
      <c r="W172" s="1428"/>
      <c r="X172" s="1428"/>
      <c r="Y172" s="1428"/>
      <c r="Z172" s="1428"/>
      <c r="AA172" s="1428"/>
      <c r="AB172" s="1428"/>
      <c r="AC172" s="1428"/>
      <c r="AD172" s="1428"/>
      <c r="AE172" s="1428"/>
      <c r="AF172" s="1428"/>
      <c r="AG172" s="1428"/>
      <c r="AH172" s="1428"/>
      <c r="AI172" s="1428"/>
      <c r="AJ172" s="1428"/>
      <c r="AK172" s="1428"/>
      <c r="AL172" s="1429"/>
      <c r="AM172" s="777"/>
      <c r="AN172" s="777"/>
      <c r="AO172" s="777"/>
      <c r="AP172" s="777"/>
      <c r="AQ172" s="777"/>
      <c r="AR172" s="777"/>
      <c r="AS172" s="777"/>
      <c r="AT172" s="777"/>
      <c r="AU172" s="759"/>
      <c r="AV172" s="759"/>
      <c r="AW172" s="759"/>
      <c r="AX172" s="759"/>
      <c r="AY172" s="759"/>
      <c r="AZ172" s="759"/>
      <c r="BA172" s="759"/>
      <c r="BB172" s="759"/>
      <c r="BE172" s="580"/>
      <c r="BF172" s="769"/>
      <c r="BG172" s="580"/>
      <c r="BH172" s="129"/>
      <c r="BI172" s="605"/>
      <c r="BJ172" s="246"/>
      <c r="BK172" s="246"/>
      <c r="BL172" s="941"/>
      <c r="BM172" s="941"/>
      <c r="BN172" s="941"/>
      <c r="BO172" s="941"/>
      <c r="BP172" s="941"/>
      <c r="BQ172" s="941"/>
      <c r="BR172" s="941"/>
      <c r="BS172" s="941"/>
      <c r="BT172" s="941"/>
      <c r="BU172" s="246"/>
      <c r="BV172" s="246"/>
      <c r="BW172" s="941"/>
      <c r="BX172" s="941"/>
      <c r="BY172" s="941"/>
      <c r="BZ172" s="941"/>
      <c r="CA172" s="259"/>
      <c r="CB172" s="259"/>
      <c r="CC172" s="259"/>
      <c r="CD172" s="246"/>
      <c r="CE172" s="246"/>
      <c r="CF172" s="246"/>
      <c r="CG172" s="246"/>
      <c r="CH172" s="246"/>
      <c r="CI172" s="246"/>
      <c r="CJ172" s="246"/>
      <c r="CK172" s="246"/>
      <c r="CL172" s="610"/>
      <c r="CM172" s="611"/>
      <c r="CN172" s="605"/>
      <c r="CO172" s="605"/>
      <c r="CP172" s="605"/>
      <c r="CQ172" s="246"/>
      <c r="CR172" s="246"/>
      <c r="CS172" s="246"/>
      <c r="CT172" s="941"/>
      <c r="CU172" s="941"/>
      <c r="CV172" s="941"/>
      <c r="CW172" s="259"/>
      <c r="CX172" s="259"/>
      <c r="CY172" s="941"/>
      <c r="CZ172" s="246"/>
      <c r="DA172" s="580"/>
      <c r="DB172" s="580"/>
      <c r="DC172" s="580"/>
      <c r="DD172" s="580"/>
      <c r="DE172" s="580"/>
      <c r="DF172" s="580"/>
      <c r="DG172" s="580"/>
      <c r="DH172" s="580"/>
      <c r="DI172" s="580"/>
      <c r="DJ172" s="580"/>
      <c r="DK172" s="580"/>
      <c r="DL172" s="580"/>
      <c r="DM172" s="580"/>
      <c r="DN172" s="580"/>
      <c r="DO172" s="580"/>
      <c r="DP172" s="580"/>
      <c r="DQ172" s="580"/>
      <c r="DR172" s="580"/>
      <c r="DS172" s="580"/>
      <c r="DT172" s="580"/>
      <c r="DU172" s="580"/>
      <c r="DV172" s="580"/>
      <c r="DW172" s="580"/>
      <c r="DX172" s="580"/>
      <c r="DY172" s="580"/>
      <c r="DZ172" s="580"/>
      <c r="EA172" s="580"/>
      <c r="EB172" s="580"/>
      <c r="EC172" s="580"/>
      <c r="ED172" s="580"/>
      <c r="EE172" s="580"/>
      <c r="EF172" s="580"/>
      <c r="EG172" s="580"/>
      <c r="EH172" s="580"/>
      <c r="EI172" s="580"/>
      <c r="EJ172" s="580"/>
      <c r="EK172" s="580"/>
      <c r="EL172" s="580"/>
      <c r="EM172" s="580"/>
      <c r="EN172" s="580"/>
      <c r="EO172" s="580"/>
      <c r="EP172" s="580"/>
      <c r="EQ172" s="580"/>
      <c r="ER172" s="580"/>
      <c r="ES172" s="580"/>
      <c r="ET172" s="580"/>
      <c r="EU172" s="580"/>
      <c r="EV172" s="580"/>
      <c r="EW172" s="580"/>
      <c r="EX172" s="580"/>
      <c r="EY172" s="580"/>
      <c r="EZ172" s="580"/>
      <c r="FA172" s="580"/>
      <c r="FB172" s="580"/>
      <c r="FC172" s="580"/>
      <c r="FD172" s="580"/>
      <c r="FE172" s="580"/>
      <c r="FF172" s="580"/>
      <c r="FG172" s="580"/>
      <c r="FH172" s="580"/>
      <c r="FI172" s="580"/>
      <c r="FJ172" s="580"/>
      <c r="FK172" s="580"/>
      <c r="FL172" s="580"/>
      <c r="FM172" s="580"/>
      <c r="FN172" s="580"/>
      <c r="FO172" s="580"/>
      <c r="FP172" s="580"/>
      <c r="FQ172" s="580"/>
      <c r="FR172" s="580"/>
      <c r="FS172" s="580"/>
      <c r="FT172" s="580"/>
      <c r="FU172" s="580"/>
      <c r="FV172" s="580"/>
      <c r="FW172" s="580"/>
      <c r="FX172" s="580"/>
      <c r="FY172" s="580"/>
      <c r="FZ172" s="580"/>
      <c r="GA172" s="580"/>
      <c r="GB172" s="580"/>
      <c r="GC172" s="580"/>
      <c r="GD172" s="580"/>
      <c r="GE172" s="580"/>
      <c r="GF172" s="580"/>
      <c r="GG172" s="580"/>
      <c r="GH172" s="580"/>
      <c r="GI172" s="580"/>
      <c r="GJ172" s="580"/>
      <c r="GK172" s="580"/>
      <c r="GL172" s="580"/>
      <c r="GM172" s="580"/>
      <c r="GN172" s="580"/>
      <c r="GO172" s="580"/>
      <c r="GP172" s="580"/>
      <c r="GQ172" s="580"/>
      <c r="GR172" s="580"/>
      <c r="GS172" s="580"/>
      <c r="GT172" s="580"/>
      <c r="GU172" s="580"/>
      <c r="GV172" s="580"/>
      <c r="GW172" s="580"/>
      <c r="GX172" s="580"/>
      <c r="GY172" s="580"/>
      <c r="GZ172" s="580"/>
      <c r="HA172" s="580"/>
      <c r="HB172" s="580"/>
      <c r="HC172" s="580"/>
      <c r="HD172" s="580"/>
      <c r="HE172" s="580"/>
      <c r="HF172" s="580"/>
      <c r="HG172" s="580"/>
      <c r="HH172" s="580"/>
      <c r="HI172" s="580"/>
      <c r="HJ172" s="580"/>
      <c r="HK172" s="580"/>
      <c r="HL172" s="580"/>
      <c r="HM172" s="580"/>
      <c r="HN172" s="580"/>
      <c r="HO172" s="580"/>
      <c r="HP172" s="580"/>
      <c r="HQ172" s="580"/>
      <c r="HR172" s="580"/>
      <c r="HS172" s="580"/>
      <c r="HT172" s="580"/>
      <c r="HU172" s="580"/>
      <c r="HV172" s="580"/>
      <c r="HW172" s="580"/>
      <c r="HX172" s="580"/>
      <c r="HY172" s="580"/>
      <c r="HZ172" s="580"/>
      <c r="IA172" s="580"/>
      <c r="IB172" s="580"/>
      <c r="IC172" s="580"/>
      <c r="ID172" s="580"/>
      <c r="IE172" s="580"/>
      <c r="IF172" s="580"/>
      <c r="IG172" s="580"/>
      <c r="IH172" s="580"/>
      <c r="II172" s="580"/>
      <c r="IJ172" s="580"/>
      <c r="IK172" s="580"/>
      <c r="IL172" s="580"/>
    </row>
    <row r="173" spans="1:246" ht="26.25" customHeight="1">
      <c r="A173" s="1740" t="s">
        <v>443</v>
      </c>
      <c r="B173" s="1741"/>
      <c r="C173" s="1741"/>
      <c r="D173" s="1741"/>
      <c r="E173" s="1741"/>
      <c r="F173" s="1741"/>
      <c r="G173" s="1741"/>
      <c r="H173" s="1741"/>
      <c r="I173" s="1741"/>
      <c r="J173" s="1741"/>
      <c r="K173" s="1741"/>
      <c r="L173" s="1741"/>
      <c r="M173" s="1741"/>
      <c r="N173" s="1741"/>
      <c r="O173" s="1741"/>
      <c r="P173" s="1741"/>
      <c r="Q173" s="1741"/>
      <c r="R173" s="1741"/>
      <c r="S173" s="1741"/>
      <c r="T173" s="1741"/>
      <c r="U173" s="1741"/>
      <c r="V173" s="1741"/>
      <c r="W173" s="1741"/>
      <c r="X173" s="1741"/>
      <c r="Y173" s="1741"/>
      <c r="Z173" s="1741"/>
      <c r="AA173" s="1741"/>
      <c r="AB173" s="1741"/>
      <c r="AC173" s="1741"/>
      <c r="AD173" s="1741"/>
      <c r="AE173" s="1741"/>
      <c r="AF173" s="1741"/>
      <c r="AG173" s="1742" t="s">
        <v>444</v>
      </c>
      <c r="AH173" s="1743"/>
      <c r="AI173" s="1743"/>
      <c r="AJ173" s="1743"/>
      <c r="AK173" s="1743"/>
      <c r="AL173" s="1744"/>
      <c r="AM173" s="777"/>
      <c r="AN173" s="777"/>
      <c r="AO173" s="777"/>
      <c r="AP173" s="777"/>
      <c r="AQ173" s="777"/>
      <c r="AR173" s="777"/>
      <c r="AS173" s="777"/>
      <c r="AT173" s="777"/>
      <c r="AU173" s="768"/>
      <c r="AV173" s="768"/>
      <c r="AW173" s="768"/>
      <c r="AX173" s="768"/>
      <c r="AY173" s="768"/>
      <c r="AZ173" s="768"/>
      <c r="BA173" s="768"/>
      <c r="BB173" s="768"/>
      <c r="BC173" s="42"/>
      <c r="BD173" s="127"/>
      <c r="BE173" s="605"/>
      <c r="BF173" s="612"/>
      <c r="BG173" s="605"/>
      <c r="BH173" s="129"/>
      <c r="BI173" s="605"/>
      <c r="BJ173" s="246"/>
      <c r="BK173" s="246"/>
      <c r="BL173" s="941"/>
      <c r="BM173" s="941"/>
      <c r="BN173" s="941"/>
      <c r="BO173" s="941"/>
      <c r="BP173" s="941"/>
      <c r="BQ173" s="941"/>
      <c r="BR173" s="941"/>
      <c r="BS173" s="941"/>
      <c r="BT173" s="941"/>
      <c r="BU173" s="941"/>
      <c r="BV173" s="941"/>
      <c r="BW173" s="941"/>
      <c r="BX173" s="941"/>
      <c r="BY173" s="941"/>
      <c r="BZ173" s="941"/>
      <c r="CA173" s="23"/>
      <c r="CB173" s="259"/>
      <c r="CC173" s="259"/>
      <c r="CD173" s="259"/>
      <c r="CE173" s="259"/>
      <c r="CF173" s="259"/>
      <c r="CG173" s="259"/>
      <c r="CH173" s="259"/>
      <c r="CI173" s="259"/>
      <c r="CJ173" s="259"/>
      <c r="CK173" s="259"/>
      <c r="CL173" s="259"/>
      <c r="CM173" s="259"/>
      <c r="CN173" s="259"/>
      <c r="CO173" s="259"/>
      <c r="CP173" s="259"/>
      <c r="CQ173" s="259"/>
      <c r="CR173" s="259"/>
      <c r="CS173" s="259"/>
      <c r="CT173" s="941"/>
      <c r="CU173" s="941"/>
      <c r="CV173" s="941"/>
      <c r="CW173" s="259"/>
      <c r="CX173" s="259"/>
      <c r="CY173" s="941"/>
      <c r="CZ173" s="246"/>
      <c r="DA173" s="580"/>
      <c r="DB173" s="580"/>
      <c r="DC173" s="580"/>
      <c r="DD173" s="580"/>
      <c r="DE173" s="580"/>
      <c r="DF173" s="580"/>
      <c r="DG173" s="580"/>
      <c r="DH173" s="580"/>
      <c r="DI173" s="580"/>
      <c r="DJ173" s="580"/>
      <c r="DK173" s="580"/>
      <c r="DL173" s="580"/>
      <c r="DM173" s="580"/>
      <c r="DN173" s="580"/>
      <c r="DO173" s="580"/>
      <c r="DP173" s="580"/>
      <c r="DQ173" s="580"/>
      <c r="DR173" s="580"/>
      <c r="DS173" s="580"/>
      <c r="DT173" s="580"/>
      <c r="DU173" s="580"/>
      <c r="DV173" s="580"/>
      <c r="DW173" s="580"/>
      <c r="DX173" s="580"/>
      <c r="DY173" s="580"/>
      <c r="DZ173" s="580"/>
      <c r="EA173" s="580"/>
      <c r="EB173" s="580"/>
      <c r="EC173" s="580"/>
      <c r="ED173" s="580"/>
      <c r="EE173" s="580"/>
      <c r="EF173" s="580"/>
      <c r="EG173" s="580"/>
      <c r="EH173" s="580"/>
      <c r="EI173" s="580"/>
      <c r="EJ173" s="580"/>
      <c r="EK173" s="580"/>
      <c r="EL173" s="580"/>
      <c r="EM173" s="580"/>
      <c r="EN173" s="580"/>
      <c r="EO173" s="580"/>
      <c r="EP173" s="580"/>
      <c r="EQ173" s="580"/>
      <c r="ER173" s="580"/>
      <c r="ES173" s="580"/>
      <c r="ET173" s="580"/>
      <c r="EU173" s="580"/>
      <c r="EV173" s="580"/>
      <c r="EW173" s="580"/>
      <c r="EX173" s="580"/>
      <c r="EY173" s="580"/>
      <c r="EZ173" s="580"/>
      <c r="FA173" s="580"/>
      <c r="FB173" s="580"/>
      <c r="FC173" s="580"/>
      <c r="FD173" s="580"/>
      <c r="FE173" s="580"/>
      <c r="FF173" s="580"/>
      <c r="FG173" s="580"/>
      <c r="FH173" s="580"/>
      <c r="FI173" s="580"/>
      <c r="FJ173" s="580"/>
      <c r="FK173" s="580"/>
      <c r="FL173" s="580"/>
      <c r="FM173" s="580"/>
      <c r="FN173" s="580"/>
      <c r="FO173" s="580"/>
      <c r="FP173" s="580"/>
      <c r="FQ173" s="580"/>
      <c r="FR173" s="580"/>
      <c r="FS173" s="580"/>
      <c r="FT173" s="580"/>
      <c r="FU173" s="580"/>
      <c r="FV173" s="580"/>
      <c r="FW173" s="580"/>
      <c r="FX173" s="580"/>
      <c r="FY173" s="580"/>
      <c r="FZ173" s="580"/>
      <c r="GA173" s="580"/>
      <c r="GB173" s="580"/>
      <c r="GC173" s="580"/>
      <c r="GD173" s="580"/>
      <c r="GE173" s="580"/>
      <c r="GF173" s="580"/>
      <c r="GG173" s="580"/>
      <c r="GH173" s="580"/>
      <c r="GI173" s="580"/>
      <c r="GJ173" s="580"/>
      <c r="GK173" s="580"/>
      <c r="GL173" s="580"/>
      <c r="GM173" s="580"/>
      <c r="GN173" s="580"/>
      <c r="GO173" s="580"/>
      <c r="GP173" s="580"/>
      <c r="GQ173" s="580"/>
      <c r="GR173" s="580"/>
      <c r="GS173" s="580"/>
      <c r="GT173" s="580"/>
      <c r="GU173" s="580"/>
      <c r="GV173" s="580"/>
      <c r="GW173" s="580"/>
      <c r="GX173" s="580"/>
      <c r="GY173" s="580"/>
      <c r="GZ173" s="580"/>
      <c r="HA173" s="580"/>
      <c r="HB173" s="580"/>
      <c r="HC173" s="580"/>
      <c r="HD173" s="580"/>
      <c r="HE173" s="580"/>
      <c r="HF173" s="580"/>
      <c r="HG173" s="580"/>
      <c r="HH173" s="580"/>
      <c r="HI173" s="580"/>
      <c r="HJ173" s="580"/>
      <c r="HK173" s="580"/>
      <c r="HL173" s="580"/>
      <c r="HM173" s="580"/>
      <c r="HN173" s="580"/>
      <c r="HO173" s="580"/>
      <c r="HP173" s="580"/>
      <c r="HQ173" s="580"/>
      <c r="HR173" s="580"/>
      <c r="HS173" s="580"/>
      <c r="HT173" s="580"/>
      <c r="HU173" s="580"/>
      <c r="HV173" s="580"/>
      <c r="HW173" s="580"/>
      <c r="HX173" s="580"/>
      <c r="HY173" s="580"/>
      <c r="HZ173" s="580"/>
      <c r="IA173" s="580"/>
      <c r="IB173" s="580"/>
      <c r="IC173" s="580"/>
      <c r="ID173" s="580"/>
      <c r="IE173" s="580"/>
      <c r="IF173" s="580"/>
      <c r="IG173" s="580"/>
      <c r="IH173" s="580"/>
      <c r="II173" s="580"/>
      <c r="IJ173" s="580"/>
      <c r="IK173" s="580"/>
      <c r="IL173" s="580"/>
    </row>
    <row r="174" spans="1:246" ht="31.5" customHeight="1">
      <c r="A174" s="1748"/>
      <c r="B174" s="1749"/>
      <c r="C174" s="1749"/>
      <c r="D174" s="1749"/>
      <c r="E174" s="1749"/>
      <c r="F174" s="1749"/>
      <c r="G174" s="1749"/>
      <c r="H174" s="1749"/>
      <c r="I174" s="1749"/>
      <c r="J174" s="1749"/>
      <c r="K174" s="1749"/>
      <c r="L174" s="1749"/>
      <c r="M174" s="1749"/>
      <c r="N174" s="1749"/>
      <c r="O174" s="1749"/>
      <c r="P174" s="1749"/>
      <c r="Q174" s="1749"/>
      <c r="R174" s="1749"/>
      <c r="S174" s="1749"/>
      <c r="T174" s="1749"/>
      <c r="U174" s="1749"/>
      <c r="V174" s="1749"/>
      <c r="W174" s="1749"/>
      <c r="X174" s="1749"/>
      <c r="Y174" s="1749"/>
      <c r="Z174" s="1749"/>
      <c r="AA174" s="1749"/>
      <c r="AB174" s="1749"/>
      <c r="AC174" s="1749"/>
      <c r="AD174" s="1749"/>
      <c r="AE174" s="1749"/>
      <c r="AF174" s="1750"/>
      <c r="AG174" s="1745"/>
      <c r="AH174" s="1746"/>
      <c r="AI174" s="1746"/>
      <c r="AJ174" s="1746"/>
      <c r="AK174" s="1746"/>
      <c r="AL174" s="1747"/>
      <c r="AM174" s="777"/>
      <c r="AN174" s="777"/>
      <c r="AO174" s="777"/>
      <c r="AP174" s="777"/>
      <c r="AQ174" s="777"/>
      <c r="AR174" s="777"/>
      <c r="AS174" s="777"/>
      <c r="AT174" s="777"/>
      <c r="AU174" s="768"/>
      <c r="AV174" s="768"/>
      <c r="AW174" s="768"/>
      <c r="AX174" s="768"/>
      <c r="AY174" s="768"/>
      <c r="AZ174" s="768"/>
      <c r="BA174" s="768"/>
      <c r="BB174" s="768"/>
      <c r="BC174" s="42"/>
      <c r="BD174" s="127"/>
      <c r="BE174" s="605"/>
      <c r="BF174" s="612"/>
      <c r="BG174" s="605"/>
      <c r="BH174" s="129"/>
      <c r="BI174" s="605"/>
      <c r="BJ174" s="246"/>
      <c r="BK174" s="246"/>
      <c r="BL174" s="941"/>
      <c r="BM174" s="941"/>
      <c r="BN174" s="941"/>
      <c r="BO174" s="941"/>
      <c r="BP174" s="941"/>
      <c r="BQ174" s="941"/>
      <c r="BR174" s="941"/>
      <c r="BS174" s="941"/>
      <c r="BT174" s="941"/>
      <c r="BU174" s="941"/>
      <c r="BV174" s="941"/>
      <c r="BW174" s="941"/>
      <c r="BX174" s="941"/>
      <c r="BY174" s="941"/>
      <c r="BZ174" s="941"/>
      <c r="CA174" s="23"/>
      <c r="CB174" s="259"/>
      <c r="CC174" s="259"/>
      <c r="CD174" s="259"/>
      <c r="CE174" s="259"/>
      <c r="CF174" s="259"/>
      <c r="CG174" s="259"/>
      <c r="CH174" s="259"/>
      <c r="CI174" s="259"/>
      <c r="CJ174" s="259"/>
      <c r="CK174" s="259"/>
      <c r="CL174" s="259"/>
      <c r="CM174" s="259"/>
      <c r="CN174" s="259"/>
      <c r="CO174" s="259"/>
      <c r="CP174" s="259"/>
      <c r="CQ174" s="259"/>
      <c r="CR174" s="259"/>
      <c r="CS174" s="259"/>
      <c r="CT174" s="941"/>
      <c r="CU174" s="941"/>
      <c r="CV174" s="941"/>
      <c r="CW174" s="259"/>
      <c r="CX174" s="259"/>
      <c r="CY174" s="941"/>
      <c r="CZ174" s="246"/>
      <c r="DA174" s="580"/>
      <c r="DB174" s="580"/>
      <c r="DC174" s="580"/>
      <c r="DD174" s="580"/>
      <c r="DE174" s="580"/>
      <c r="DF174" s="580"/>
      <c r="DG174" s="580"/>
      <c r="DH174" s="580"/>
      <c r="DI174" s="580"/>
      <c r="DJ174" s="580"/>
      <c r="DK174" s="580"/>
      <c r="DL174" s="580"/>
      <c r="DM174" s="580"/>
      <c r="DN174" s="580"/>
      <c r="DO174" s="580"/>
      <c r="DP174" s="580"/>
      <c r="DQ174" s="580"/>
      <c r="DR174" s="580"/>
      <c r="DS174" s="580"/>
      <c r="DT174" s="580"/>
      <c r="DU174" s="580"/>
      <c r="DV174" s="580"/>
      <c r="DW174" s="580"/>
      <c r="DX174" s="580"/>
      <c r="DY174" s="580"/>
      <c r="DZ174" s="580"/>
      <c r="EA174" s="580"/>
      <c r="EB174" s="580"/>
      <c r="EC174" s="580"/>
      <c r="ED174" s="580"/>
      <c r="EE174" s="580"/>
      <c r="EF174" s="580"/>
      <c r="EG174" s="580"/>
      <c r="EH174" s="580"/>
      <c r="EI174" s="580"/>
      <c r="EJ174" s="580"/>
      <c r="EK174" s="580"/>
      <c r="EL174" s="580"/>
      <c r="EM174" s="580"/>
      <c r="EN174" s="580"/>
      <c r="EO174" s="580"/>
      <c r="EP174" s="580"/>
      <c r="EQ174" s="580"/>
      <c r="ER174" s="580"/>
      <c r="ES174" s="580"/>
      <c r="ET174" s="580"/>
      <c r="EU174" s="580"/>
      <c r="EV174" s="580"/>
      <c r="EW174" s="580"/>
      <c r="EX174" s="580"/>
      <c r="EY174" s="580"/>
      <c r="EZ174" s="580"/>
      <c r="FA174" s="580"/>
      <c r="FB174" s="580"/>
      <c r="FC174" s="580"/>
      <c r="FD174" s="580"/>
      <c r="FE174" s="580"/>
      <c r="FF174" s="580"/>
      <c r="FG174" s="580"/>
      <c r="FH174" s="580"/>
      <c r="FI174" s="580"/>
      <c r="FJ174" s="580"/>
      <c r="FK174" s="580"/>
      <c r="FL174" s="580"/>
      <c r="FM174" s="580"/>
      <c r="FN174" s="580"/>
      <c r="FO174" s="580"/>
      <c r="FP174" s="580"/>
      <c r="FQ174" s="580"/>
      <c r="FR174" s="580"/>
      <c r="FS174" s="580"/>
      <c r="FT174" s="580"/>
      <c r="FU174" s="580"/>
      <c r="FV174" s="580"/>
      <c r="FW174" s="580"/>
      <c r="FX174" s="580"/>
      <c r="FY174" s="580"/>
      <c r="FZ174" s="580"/>
      <c r="GA174" s="580"/>
      <c r="GB174" s="580"/>
      <c r="GC174" s="580"/>
      <c r="GD174" s="580"/>
      <c r="GE174" s="580"/>
      <c r="GF174" s="580"/>
      <c r="GG174" s="580"/>
      <c r="GH174" s="580"/>
      <c r="GI174" s="580"/>
      <c r="GJ174" s="580"/>
      <c r="GK174" s="580"/>
      <c r="GL174" s="580"/>
      <c r="GM174" s="580"/>
      <c r="GN174" s="580"/>
      <c r="GO174" s="580"/>
      <c r="GP174" s="580"/>
      <c r="GQ174" s="580"/>
      <c r="GR174" s="580"/>
      <c r="GS174" s="580"/>
      <c r="GT174" s="580"/>
      <c r="GU174" s="580"/>
      <c r="GV174" s="580"/>
      <c r="GW174" s="580"/>
      <c r="GX174" s="580"/>
      <c r="GY174" s="580"/>
      <c r="GZ174" s="580"/>
      <c r="HA174" s="580"/>
      <c r="HB174" s="580"/>
      <c r="HC174" s="580"/>
      <c r="HD174" s="580"/>
      <c r="HE174" s="580"/>
      <c r="HF174" s="580"/>
      <c r="HG174" s="580"/>
      <c r="HH174" s="580"/>
      <c r="HI174" s="580"/>
      <c r="HJ174" s="580"/>
      <c r="HK174" s="580"/>
      <c r="HL174" s="580"/>
      <c r="HM174" s="580"/>
      <c r="HN174" s="580"/>
      <c r="HO174" s="580"/>
      <c r="HP174" s="580"/>
      <c r="HQ174" s="580"/>
      <c r="HR174" s="580"/>
      <c r="HS174" s="580"/>
      <c r="HT174" s="580"/>
      <c r="HU174" s="580"/>
      <c r="HV174" s="580"/>
      <c r="HW174" s="580"/>
      <c r="HX174" s="580"/>
      <c r="HY174" s="580"/>
      <c r="HZ174" s="580"/>
      <c r="IA174" s="580"/>
      <c r="IB174" s="580"/>
      <c r="IC174" s="580"/>
      <c r="ID174" s="580"/>
      <c r="IE174" s="580"/>
      <c r="IF174" s="580"/>
      <c r="IG174" s="580"/>
      <c r="IH174" s="580"/>
      <c r="II174" s="580"/>
      <c r="IJ174" s="580"/>
      <c r="IK174" s="580"/>
      <c r="IL174" s="580"/>
    </row>
    <row r="175" spans="1:246" ht="30" customHeight="1">
      <c r="A175" s="1751"/>
      <c r="B175" s="1752"/>
      <c r="C175" s="1752"/>
      <c r="D175" s="1752"/>
      <c r="E175" s="1752"/>
      <c r="F175" s="1752"/>
      <c r="G175" s="1752"/>
      <c r="H175" s="1752"/>
      <c r="I175" s="1752"/>
      <c r="J175" s="1752"/>
      <c r="K175" s="1752"/>
      <c r="L175" s="1752"/>
      <c r="M175" s="1752"/>
      <c r="N175" s="1752"/>
      <c r="O175" s="1752"/>
      <c r="P175" s="1752"/>
      <c r="Q175" s="1752"/>
      <c r="R175" s="1752"/>
      <c r="S175" s="1752"/>
      <c r="T175" s="1752"/>
      <c r="U175" s="1752"/>
      <c r="V175" s="1752"/>
      <c r="W175" s="1752"/>
      <c r="X175" s="1752"/>
      <c r="Y175" s="1752"/>
      <c r="Z175" s="1752"/>
      <c r="AA175" s="1752"/>
      <c r="AB175" s="1752"/>
      <c r="AC175" s="1752"/>
      <c r="AD175" s="1752"/>
      <c r="AE175" s="1752"/>
      <c r="AF175" s="1753"/>
      <c r="AG175" s="909" t="s">
        <v>445</v>
      </c>
      <c r="AH175" s="1522"/>
      <c r="AI175" s="1523"/>
      <c r="AJ175" s="1523"/>
      <c r="AK175" s="1523"/>
      <c r="AL175" s="1524"/>
      <c r="AM175" s="777"/>
      <c r="AN175" s="777"/>
      <c r="AO175" s="777"/>
      <c r="AP175" s="777"/>
      <c r="AQ175" s="777"/>
      <c r="AR175" s="777"/>
      <c r="AS175" s="777"/>
      <c r="AT175" s="777"/>
      <c r="AU175" s="768"/>
      <c r="AV175" s="768"/>
      <c r="AW175" s="768"/>
      <c r="AX175" s="768"/>
      <c r="AY175" s="768"/>
      <c r="AZ175" s="768"/>
      <c r="BA175" s="768"/>
      <c r="BB175" s="768"/>
      <c r="BC175" s="42"/>
      <c r="BD175" s="127"/>
      <c r="BE175" s="605"/>
      <c r="BF175" s="612"/>
      <c r="BG175" s="605"/>
      <c r="BH175" s="129"/>
      <c r="BI175" s="605"/>
      <c r="BJ175" s="246"/>
      <c r="BK175" s="246"/>
      <c r="BL175" s="941"/>
      <c r="BM175" s="941"/>
      <c r="BN175" s="941"/>
      <c r="BO175" s="941"/>
      <c r="BP175" s="941"/>
      <c r="BQ175" s="941"/>
      <c r="BR175" s="941"/>
      <c r="BS175" s="941"/>
      <c r="BT175" s="941"/>
      <c r="BU175" s="941"/>
      <c r="BV175" s="941"/>
      <c r="BW175" s="941"/>
      <c r="BX175" s="941"/>
      <c r="BY175" s="941"/>
      <c r="BZ175" s="941"/>
      <c r="CA175" s="23"/>
      <c r="CB175" s="259"/>
      <c r="CC175" s="259"/>
      <c r="CD175" s="259"/>
      <c r="CE175" s="259"/>
      <c r="CF175" s="259"/>
      <c r="CG175" s="259"/>
      <c r="CH175" s="259"/>
      <c r="CI175" s="259"/>
      <c r="CJ175" s="259"/>
      <c r="CK175" s="259"/>
      <c r="CL175" s="259"/>
      <c r="CM175" s="259"/>
      <c r="CN175" s="259"/>
      <c r="CO175" s="259"/>
      <c r="CP175" s="259"/>
      <c r="CQ175" s="259"/>
      <c r="CR175" s="259"/>
      <c r="CS175" s="259"/>
      <c r="CT175" s="941"/>
      <c r="CU175" s="941"/>
      <c r="CV175" s="941"/>
      <c r="CW175" s="259"/>
      <c r="CX175" s="259"/>
      <c r="CY175" s="941"/>
      <c r="CZ175" s="246"/>
      <c r="DA175" s="580"/>
      <c r="DB175" s="580"/>
      <c r="DC175" s="580"/>
      <c r="DD175" s="580"/>
      <c r="DE175" s="580"/>
      <c r="DF175" s="580"/>
      <c r="DG175" s="580"/>
      <c r="DH175" s="580"/>
      <c r="DI175" s="580"/>
      <c r="DJ175" s="580"/>
      <c r="DK175" s="580"/>
      <c r="DL175" s="580"/>
      <c r="DM175" s="580"/>
      <c r="DN175" s="580"/>
      <c r="DO175" s="580"/>
      <c r="DP175" s="580"/>
      <c r="DQ175" s="580"/>
      <c r="DR175" s="580"/>
      <c r="DS175" s="580"/>
      <c r="DT175" s="580"/>
      <c r="DU175" s="580"/>
      <c r="DV175" s="580"/>
      <c r="DW175" s="580"/>
      <c r="DX175" s="580"/>
      <c r="DY175" s="580"/>
      <c r="DZ175" s="580"/>
      <c r="EA175" s="580"/>
      <c r="EB175" s="580"/>
      <c r="EC175" s="580"/>
      <c r="ED175" s="580"/>
      <c r="EE175" s="580"/>
      <c r="EF175" s="580"/>
      <c r="EG175" s="580"/>
      <c r="EH175" s="580"/>
      <c r="EI175" s="580"/>
      <c r="EJ175" s="580"/>
      <c r="EK175" s="580"/>
      <c r="EL175" s="580"/>
      <c r="EM175" s="580"/>
      <c r="EN175" s="580"/>
      <c r="EO175" s="580"/>
      <c r="EP175" s="580"/>
      <c r="EQ175" s="580"/>
      <c r="ER175" s="580"/>
      <c r="ES175" s="580"/>
      <c r="ET175" s="580"/>
      <c r="EU175" s="580"/>
      <c r="EV175" s="580"/>
      <c r="EW175" s="580"/>
      <c r="EX175" s="580"/>
      <c r="EY175" s="580"/>
      <c r="EZ175" s="580"/>
      <c r="FA175" s="580"/>
      <c r="FB175" s="580"/>
      <c r="FC175" s="580"/>
      <c r="FD175" s="580"/>
      <c r="FE175" s="580"/>
      <c r="FF175" s="580"/>
      <c r="FG175" s="580"/>
      <c r="FH175" s="580"/>
      <c r="FI175" s="580"/>
      <c r="FJ175" s="580"/>
      <c r="FK175" s="580"/>
      <c r="FL175" s="580"/>
      <c r="FM175" s="580"/>
      <c r="FN175" s="580"/>
      <c r="FO175" s="580"/>
      <c r="FP175" s="580"/>
      <c r="FQ175" s="580"/>
      <c r="FR175" s="580"/>
      <c r="FS175" s="580"/>
      <c r="FT175" s="580"/>
      <c r="FU175" s="580"/>
      <c r="FV175" s="580"/>
      <c r="FW175" s="580"/>
      <c r="FX175" s="580"/>
      <c r="FY175" s="580"/>
      <c r="FZ175" s="580"/>
      <c r="GA175" s="580"/>
      <c r="GB175" s="580"/>
      <c r="GC175" s="580"/>
      <c r="GD175" s="580"/>
      <c r="GE175" s="580"/>
      <c r="GF175" s="580"/>
      <c r="GG175" s="580"/>
      <c r="GH175" s="580"/>
      <c r="GI175" s="580"/>
      <c r="GJ175" s="580"/>
      <c r="GK175" s="580"/>
      <c r="GL175" s="580"/>
      <c r="GM175" s="580"/>
      <c r="GN175" s="580"/>
      <c r="GO175" s="580"/>
      <c r="GP175" s="580"/>
      <c r="GQ175" s="580"/>
      <c r="GR175" s="580"/>
      <c r="GS175" s="580"/>
      <c r="GT175" s="580"/>
      <c r="GU175" s="580"/>
      <c r="GV175" s="580"/>
      <c r="GW175" s="580"/>
      <c r="GX175" s="580"/>
      <c r="GY175" s="580"/>
      <c r="GZ175" s="580"/>
      <c r="HA175" s="580"/>
      <c r="HB175" s="580"/>
      <c r="HC175" s="580"/>
      <c r="HD175" s="580"/>
      <c r="HE175" s="580"/>
      <c r="HF175" s="580"/>
      <c r="HG175" s="580"/>
      <c r="HH175" s="580"/>
      <c r="HI175" s="580"/>
      <c r="HJ175" s="580"/>
      <c r="HK175" s="580"/>
      <c r="HL175" s="580"/>
      <c r="HM175" s="580"/>
      <c r="HN175" s="580"/>
      <c r="HO175" s="580"/>
      <c r="HP175" s="580"/>
      <c r="HQ175" s="580"/>
      <c r="HR175" s="580"/>
      <c r="HS175" s="580"/>
      <c r="HT175" s="580"/>
      <c r="HU175" s="580"/>
      <c r="HV175" s="580"/>
      <c r="HW175" s="580"/>
      <c r="HX175" s="580"/>
      <c r="HY175" s="580"/>
      <c r="HZ175" s="580"/>
      <c r="IA175" s="580"/>
      <c r="IB175" s="580"/>
      <c r="IC175" s="580"/>
      <c r="ID175" s="580"/>
      <c r="IE175" s="580"/>
      <c r="IF175" s="580"/>
      <c r="IG175" s="580"/>
      <c r="IH175" s="580"/>
      <c r="II175" s="580"/>
      <c r="IJ175" s="580"/>
      <c r="IK175" s="580"/>
      <c r="IL175" s="580"/>
    </row>
    <row r="176" spans="1:246" s="13" customFormat="1" ht="30" customHeight="1">
      <c r="A176" s="1751"/>
      <c r="B176" s="1752"/>
      <c r="C176" s="1752"/>
      <c r="D176" s="1752"/>
      <c r="E176" s="1752"/>
      <c r="F176" s="1752"/>
      <c r="G176" s="1752"/>
      <c r="H176" s="1752"/>
      <c r="I176" s="1752"/>
      <c r="J176" s="1752"/>
      <c r="K176" s="1752"/>
      <c r="L176" s="1752"/>
      <c r="M176" s="1752"/>
      <c r="N176" s="1752"/>
      <c r="O176" s="1752"/>
      <c r="P176" s="1752"/>
      <c r="Q176" s="1752"/>
      <c r="R176" s="1752"/>
      <c r="S176" s="1752"/>
      <c r="T176" s="1752"/>
      <c r="U176" s="1752"/>
      <c r="V176" s="1752"/>
      <c r="W176" s="1752"/>
      <c r="X176" s="1752"/>
      <c r="Y176" s="1752"/>
      <c r="Z176" s="1752"/>
      <c r="AA176" s="1752"/>
      <c r="AB176" s="1752"/>
      <c r="AC176" s="1752"/>
      <c r="AD176" s="1752"/>
      <c r="AE176" s="1752"/>
      <c r="AF176" s="1753"/>
      <c r="AG176" s="199" t="s">
        <v>446</v>
      </c>
      <c r="AH176" s="1522"/>
      <c r="AI176" s="1523"/>
      <c r="AJ176" s="1523"/>
      <c r="AK176" s="1523"/>
      <c r="AL176" s="1524"/>
      <c r="AM176" s="760"/>
      <c r="AN176" s="760"/>
      <c r="AO176" s="760"/>
      <c r="AP176" s="760"/>
      <c r="AQ176" s="760"/>
      <c r="AR176" s="760"/>
      <c r="AS176" s="760"/>
      <c r="AT176" s="760"/>
      <c r="AU176" s="777"/>
      <c r="AV176" s="777"/>
      <c r="AW176" s="777"/>
      <c r="AX176" s="777"/>
      <c r="AY176" s="777"/>
      <c r="AZ176" s="777"/>
      <c r="BA176" s="777"/>
      <c r="BB176" s="777"/>
      <c r="BC176" s="43"/>
      <c r="BD176" s="131"/>
      <c r="BE176" s="771"/>
      <c r="BF176" s="807"/>
      <c r="BG176" s="771"/>
      <c r="BH176" s="613"/>
      <c r="BI176" s="771"/>
      <c r="BJ176" s="771"/>
      <c r="BK176" s="941"/>
      <c r="BL176" s="941"/>
      <c r="BM176" s="941"/>
      <c r="BN176" s="941"/>
      <c r="BO176" s="941"/>
      <c r="BP176" s="941"/>
      <c r="BQ176" s="941"/>
      <c r="BR176" s="941"/>
      <c r="BS176" s="941"/>
      <c r="BT176" s="941"/>
      <c r="BU176" s="941"/>
      <c r="BV176" s="941"/>
      <c r="BW176" s="941"/>
      <c r="BX176" s="941"/>
      <c r="BY176" s="941"/>
      <c r="BZ176" s="941"/>
      <c r="CA176" s="259"/>
      <c r="CB176" s="259"/>
      <c r="CC176" s="259"/>
      <c r="CD176" s="259"/>
      <c r="CE176" s="259"/>
      <c r="CF176" s="259"/>
      <c r="CG176" s="259"/>
      <c r="CH176" s="259"/>
      <c r="CI176" s="259"/>
      <c r="CJ176" s="259"/>
      <c r="CK176" s="259"/>
      <c r="CL176" s="259"/>
      <c r="CM176" s="259"/>
      <c r="CN176" s="259"/>
      <c r="CO176" s="259"/>
      <c r="CP176" s="259"/>
      <c r="CQ176" s="259"/>
      <c r="CR176" s="259"/>
      <c r="CS176" s="259"/>
      <c r="CT176" s="941"/>
      <c r="CU176" s="941"/>
      <c r="CV176" s="941"/>
      <c r="CW176" s="941"/>
      <c r="CX176" s="941"/>
      <c r="CY176" s="941"/>
      <c r="CZ176" s="246"/>
      <c r="DA176" s="580"/>
      <c r="DB176" s="580"/>
      <c r="DC176" s="580"/>
      <c r="DD176" s="580"/>
      <c r="DE176" s="580"/>
      <c r="DF176" s="580"/>
      <c r="DG176" s="580"/>
      <c r="DH176" s="580"/>
      <c r="DI176" s="580"/>
      <c r="DJ176" s="580"/>
      <c r="DK176" s="580"/>
      <c r="DL176" s="580"/>
      <c r="DM176" s="580"/>
      <c r="DN176" s="580"/>
      <c r="DO176" s="580"/>
      <c r="DP176" s="580"/>
      <c r="DQ176" s="580"/>
      <c r="DR176" s="580"/>
      <c r="DS176" s="580"/>
      <c r="DT176" s="580"/>
      <c r="DU176" s="580"/>
      <c r="DV176" s="580"/>
      <c r="DW176" s="580"/>
      <c r="DX176" s="580"/>
      <c r="DY176" s="580"/>
      <c r="DZ176" s="580"/>
      <c r="EA176" s="580"/>
      <c r="EB176" s="580"/>
      <c r="EC176" s="580"/>
      <c r="ED176" s="580"/>
      <c r="EE176" s="580"/>
      <c r="EF176" s="580"/>
      <c r="EG176" s="580"/>
      <c r="EH176" s="580"/>
      <c r="EI176" s="580"/>
      <c r="EJ176" s="580"/>
      <c r="EK176" s="580"/>
      <c r="EL176" s="580"/>
      <c r="EM176" s="580"/>
      <c r="EN176" s="580"/>
      <c r="EO176" s="771"/>
      <c r="EP176" s="771"/>
      <c r="EQ176" s="771"/>
      <c r="ER176" s="771"/>
      <c r="ES176" s="771"/>
      <c r="ET176" s="771"/>
      <c r="EU176" s="771"/>
      <c r="EV176" s="771"/>
      <c r="EW176" s="771"/>
      <c r="EX176" s="771"/>
      <c r="EY176" s="771"/>
      <c r="EZ176" s="771"/>
      <c r="FA176" s="771"/>
      <c r="FB176" s="771"/>
      <c r="FC176" s="771"/>
      <c r="FD176" s="771"/>
      <c r="FE176" s="771"/>
      <c r="FF176" s="771"/>
      <c r="FG176" s="771"/>
      <c r="FH176" s="771"/>
      <c r="FI176" s="771"/>
      <c r="FJ176" s="771"/>
      <c r="FK176" s="771"/>
      <c r="FL176" s="771"/>
      <c r="FM176" s="771"/>
      <c r="FN176" s="771"/>
      <c r="FO176" s="771"/>
      <c r="FP176" s="771"/>
      <c r="FQ176" s="771"/>
      <c r="FR176" s="771"/>
      <c r="FS176" s="771"/>
      <c r="FT176" s="771"/>
      <c r="FU176" s="771"/>
      <c r="FV176" s="771"/>
      <c r="FW176" s="771"/>
      <c r="FX176" s="771"/>
      <c r="FY176" s="771"/>
      <c r="FZ176" s="771"/>
      <c r="GA176" s="771"/>
      <c r="GB176" s="771"/>
      <c r="GC176" s="771"/>
      <c r="GD176" s="771"/>
      <c r="GE176" s="771"/>
      <c r="GF176" s="771"/>
      <c r="GG176" s="771"/>
      <c r="GH176" s="771"/>
      <c r="GI176" s="771"/>
      <c r="GJ176" s="771"/>
      <c r="GK176" s="771"/>
      <c r="GL176" s="771"/>
      <c r="GM176" s="771"/>
      <c r="GN176" s="771"/>
      <c r="GO176" s="771"/>
      <c r="GP176" s="771"/>
      <c r="GQ176" s="771"/>
      <c r="GR176" s="771"/>
      <c r="GS176" s="771"/>
      <c r="GT176" s="771"/>
      <c r="GU176" s="771"/>
      <c r="GV176" s="771"/>
      <c r="GW176" s="771"/>
      <c r="GX176" s="771"/>
      <c r="GY176" s="771"/>
      <c r="GZ176" s="771"/>
      <c r="HA176" s="771"/>
      <c r="HB176" s="771"/>
      <c r="HC176" s="771"/>
      <c r="HD176" s="771"/>
      <c r="HE176" s="771"/>
      <c r="HF176" s="771"/>
      <c r="HG176" s="771"/>
      <c r="HH176" s="771"/>
      <c r="HI176" s="771"/>
      <c r="HJ176" s="771"/>
      <c r="HK176" s="771"/>
      <c r="HL176" s="771"/>
      <c r="HM176" s="771"/>
      <c r="HN176" s="771"/>
      <c r="HO176" s="771"/>
      <c r="HP176" s="771"/>
      <c r="HQ176" s="771"/>
      <c r="HR176" s="771"/>
      <c r="HS176" s="771"/>
      <c r="HT176" s="771"/>
      <c r="HU176" s="771"/>
      <c r="HV176" s="771"/>
      <c r="HW176" s="771"/>
      <c r="HX176" s="771"/>
      <c r="HY176" s="771"/>
      <c r="HZ176" s="771"/>
      <c r="IA176" s="771"/>
      <c r="IB176" s="771"/>
      <c r="IC176" s="771"/>
      <c r="ID176" s="771"/>
      <c r="IE176" s="771"/>
      <c r="IF176" s="771"/>
      <c r="IG176" s="771"/>
      <c r="IH176" s="771"/>
      <c r="II176" s="771"/>
      <c r="IJ176" s="771"/>
      <c r="IK176" s="771"/>
      <c r="IL176" s="771"/>
    </row>
    <row r="177" spans="1:246" s="13" customFormat="1" ht="30" customHeight="1">
      <c r="A177" s="1754"/>
      <c r="B177" s="1755"/>
      <c r="C177" s="1755"/>
      <c r="D177" s="1755"/>
      <c r="E177" s="1755"/>
      <c r="F177" s="1755"/>
      <c r="G177" s="1755"/>
      <c r="H177" s="1755"/>
      <c r="I177" s="1755"/>
      <c r="J177" s="1755"/>
      <c r="K177" s="1755"/>
      <c r="L177" s="1755"/>
      <c r="M177" s="1755"/>
      <c r="N177" s="1755"/>
      <c r="O177" s="1755"/>
      <c r="P177" s="1755"/>
      <c r="Q177" s="1755"/>
      <c r="R177" s="1755"/>
      <c r="S177" s="1755"/>
      <c r="T177" s="1755"/>
      <c r="U177" s="1755"/>
      <c r="V177" s="1755"/>
      <c r="W177" s="1755"/>
      <c r="X177" s="1755"/>
      <c r="Y177" s="1755"/>
      <c r="Z177" s="1755"/>
      <c r="AA177" s="1755"/>
      <c r="AB177" s="1755"/>
      <c r="AC177" s="1755"/>
      <c r="AD177" s="1755"/>
      <c r="AE177" s="1755"/>
      <c r="AF177" s="1756"/>
      <c r="AG177" s="909" t="s">
        <v>447</v>
      </c>
      <c r="AH177" s="1522"/>
      <c r="AI177" s="1523"/>
      <c r="AJ177" s="1523"/>
      <c r="AK177" s="1523"/>
      <c r="AL177" s="1524"/>
      <c r="AM177" s="760"/>
      <c r="AN177" s="760"/>
      <c r="AO177" s="760"/>
      <c r="AP177" s="760"/>
      <c r="AQ177" s="760"/>
      <c r="AR177" s="760"/>
      <c r="AS177" s="760"/>
      <c r="AT177" s="760"/>
      <c r="AU177" s="777"/>
      <c r="AV177" s="777"/>
      <c r="AW177" s="777"/>
      <c r="AX177" s="777"/>
      <c r="AY177" s="777"/>
      <c r="AZ177" s="777"/>
      <c r="BA177" s="777"/>
      <c r="BB177" s="777"/>
      <c r="BC177" s="43"/>
      <c r="BD177" s="131"/>
      <c r="BE177" s="771"/>
      <c r="BF177" s="807"/>
      <c r="BG177" s="771"/>
      <c r="BH177" s="613"/>
      <c r="BI177" s="771"/>
      <c r="BJ177" s="771"/>
      <c r="BK177" s="941"/>
      <c r="BL177" s="941"/>
      <c r="BM177" s="941"/>
      <c r="BN177" s="941"/>
      <c r="BO177" s="941"/>
      <c r="BP177" s="941"/>
      <c r="BQ177" s="941"/>
      <c r="BR177" s="941"/>
      <c r="BS177" s="941"/>
      <c r="BT177" s="941"/>
      <c r="BU177" s="941"/>
      <c r="BV177" s="941"/>
      <c r="BW177" s="941"/>
      <c r="BX177" s="941"/>
      <c r="BY177" s="941"/>
      <c r="BZ177" s="941"/>
      <c r="CA177" s="941"/>
      <c r="CB177" s="259"/>
      <c r="CC177" s="259"/>
      <c r="CD177" s="259"/>
      <c r="CE177" s="259"/>
      <c r="CF177" s="259"/>
      <c r="CG177" s="259"/>
      <c r="CH177" s="259"/>
      <c r="CI177" s="259"/>
      <c r="CJ177" s="259"/>
      <c r="CK177" s="259"/>
      <c r="CL177" s="259"/>
      <c r="CM177" s="259"/>
      <c r="CN177" s="259"/>
      <c r="CO177" s="259"/>
      <c r="CP177" s="259"/>
      <c r="CQ177" s="259"/>
      <c r="CR177" s="259"/>
      <c r="CS177" s="259"/>
      <c r="CT177" s="941"/>
      <c r="CU177" s="941"/>
      <c r="CV177" s="941"/>
      <c r="CW177" s="941"/>
      <c r="CX177" s="941"/>
      <c r="CY177" s="941"/>
      <c r="CZ177" s="246"/>
      <c r="DA177" s="580"/>
      <c r="DB177" s="580"/>
      <c r="DC177" s="580"/>
      <c r="DD177" s="580"/>
      <c r="DE177" s="580"/>
      <c r="DF177" s="580"/>
      <c r="DG177" s="580"/>
      <c r="DH177" s="580"/>
      <c r="DI177" s="580"/>
      <c r="DJ177" s="580"/>
      <c r="DK177" s="580"/>
      <c r="DL177" s="580"/>
      <c r="DM177" s="580"/>
      <c r="DN177" s="580"/>
      <c r="DO177" s="580"/>
      <c r="DP177" s="580"/>
      <c r="DQ177" s="580"/>
      <c r="DR177" s="580"/>
      <c r="DS177" s="580"/>
      <c r="DT177" s="580"/>
      <c r="DU177" s="580"/>
      <c r="DV177" s="580"/>
      <c r="DW177" s="580"/>
      <c r="DX177" s="580"/>
      <c r="DY177" s="580"/>
      <c r="DZ177" s="580"/>
      <c r="EA177" s="580"/>
      <c r="EB177" s="580"/>
      <c r="EC177" s="580"/>
      <c r="ED177" s="580"/>
      <c r="EE177" s="580"/>
      <c r="EF177" s="580"/>
      <c r="EG177" s="580"/>
      <c r="EH177" s="580"/>
      <c r="EI177" s="580"/>
      <c r="EJ177" s="580"/>
      <c r="EK177" s="580"/>
      <c r="EL177" s="580"/>
      <c r="EM177" s="580"/>
      <c r="EN177" s="580"/>
      <c r="EO177" s="771"/>
      <c r="EP177" s="771"/>
      <c r="EQ177" s="771"/>
      <c r="ER177" s="771"/>
      <c r="ES177" s="771"/>
      <c r="ET177" s="771"/>
      <c r="EU177" s="771"/>
      <c r="EV177" s="771"/>
      <c r="EW177" s="771"/>
      <c r="EX177" s="771"/>
      <c r="EY177" s="771"/>
      <c r="EZ177" s="771"/>
      <c r="FA177" s="771"/>
      <c r="FB177" s="771"/>
      <c r="FC177" s="771"/>
      <c r="FD177" s="771"/>
      <c r="FE177" s="771"/>
      <c r="FF177" s="771"/>
      <c r="FG177" s="771"/>
      <c r="FH177" s="771"/>
      <c r="FI177" s="771"/>
      <c r="FJ177" s="771"/>
      <c r="FK177" s="771"/>
      <c r="FL177" s="771"/>
      <c r="FM177" s="771"/>
      <c r="FN177" s="771"/>
      <c r="FO177" s="771"/>
      <c r="FP177" s="771"/>
      <c r="FQ177" s="771"/>
      <c r="FR177" s="771"/>
      <c r="FS177" s="771"/>
      <c r="FT177" s="771"/>
      <c r="FU177" s="771"/>
      <c r="FV177" s="771"/>
      <c r="FW177" s="771"/>
      <c r="FX177" s="771"/>
      <c r="FY177" s="771"/>
      <c r="FZ177" s="771"/>
      <c r="GA177" s="771"/>
      <c r="GB177" s="771"/>
      <c r="GC177" s="771"/>
      <c r="GD177" s="771"/>
      <c r="GE177" s="771"/>
      <c r="GF177" s="771"/>
      <c r="GG177" s="771"/>
      <c r="GH177" s="771"/>
      <c r="GI177" s="771"/>
      <c r="GJ177" s="771"/>
      <c r="GK177" s="771"/>
      <c r="GL177" s="771"/>
      <c r="GM177" s="771"/>
      <c r="GN177" s="771"/>
      <c r="GO177" s="771"/>
      <c r="GP177" s="771"/>
      <c r="GQ177" s="771"/>
      <c r="GR177" s="771"/>
      <c r="GS177" s="771"/>
      <c r="GT177" s="771"/>
      <c r="GU177" s="771"/>
      <c r="GV177" s="771"/>
      <c r="GW177" s="771"/>
      <c r="GX177" s="771"/>
      <c r="GY177" s="771"/>
      <c r="GZ177" s="771"/>
      <c r="HA177" s="771"/>
      <c r="HB177" s="771"/>
      <c r="HC177" s="771"/>
      <c r="HD177" s="771"/>
      <c r="HE177" s="771"/>
      <c r="HF177" s="771"/>
      <c r="HG177" s="771"/>
      <c r="HH177" s="771"/>
      <c r="HI177" s="771"/>
      <c r="HJ177" s="771"/>
      <c r="HK177" s="771"/>
      <c r="HL177" s="771"/>
      <c r="HM177" s="771"/>
      <c r="HN177" s="771"/>
      <c r="HO177" s="771"/>
      <c r="HP177" s="771"/>
      <c r="HQ177" s="771"/>
      <c r="HR177" s="771"/>
      <c r="HS177" s="771"/>
      <c r="HT177" s="771"/>
      <c r="HU177" s="771"/>
      <c r="HV177" s="771"/>
      <c r="HW177" s="771"/>
      <c r="HX177" s="771"/>
      <c r="HY177" s="771"/>
      <c r="HZ177" s="771"/>
      <c r="IA177" s="771"/>
      <c r="IB177" s="771"/>
      <c r="IC177" s="771"/>
      <c r="ID177" s="771"/>
      <c r="IE177" s="771"/>
      <c r="IF177" s="771"/>
      <c r="IG177" s="771"/>
      <c r="IH177" s="771"/>
      <c r="II177" s="771"/>
      <c r="IJ177" s="771"/>
      <c r="IK177" s="771"/>
      <c r="IL177" s="771"/>
    </row>
    <row r="178" spans="1:246" ht="75" customHeight="1" thickBot="1">
      <c r="A178" s="1575" t="s">
        <v>448</v>
      </c>
      <c r="B178" s="1576"/>
      <c r="C178" s="1576"/>
      <c r="D178" s="1576"/>
      <c r="E178" s="1576"/>
      <c r="F178" s="1576"/>
      <c r="G178" s="1576"/>
      <c r="H178" s="1576"/>
      <c r="I178" s="1576"/>
      <c r="J178" s="1576"/>
      <c r="K178" s="1610"/>
      <c r="L178" s="1611"/>
      <c r="M178" s="1611"/>
      <c r="N178" s="1611"/>
      <c r="O178" s="1611"/>
      <c r="P178" s="1611"/>
      <c r="Q178" s="1611"/>
      <c r="R178" s="1611"/>
      <c r="S178" s="1611"/>
      <c r="T178" s="1611"/>
      <c r="U178" s="1611"/>
      <c r="V178" s="1611"/>
      <c r="W178" s="1611"/>
      <c r="X178" s="1611"/>
      <c r="Y178" s="1611"/>
      <c r="Z178" s="1611"/>
      <c r="AA178" s="1611"/>
      <c r="AB178" s="1611"/>
      <c r="AC178" s="1611"/>
      <c r="AD178" s="1611"/>
      <c r="AE178" s="1611"/>
      <c r="AF178" s="1611"/>
      <c r="AG178" s="1611"/>
      <c r="AH178" s="1611"/>
      <c r="AI178" s="1611"/>
      <c r="AJ178" s="1611"/>
      <c r="AK178" s="1611"/>
      <c r="AL178" s="1612"/>
      <c r="AM178" s="760"/>
      <c r="AN178" s="760"/>
      <c r="AO178" s="760"/>
      <c r="AP178" s="760"/>
      <c r="AQ178" s="760"/>
      <c r="AR178" s="760"/>
      <c r="AS178" s="760"/>
      <c r="AT178" s="760"/>
      <c r="AU178" s="765"/>
      <c r="AV178" s="765"/>
      <c r="AW178" s="765"/>
      <c r="AX178" s="765"/>
      <c r="AY178" s="765"/>
      <c r="AZ178" s="765"/>
      <c r="BA178" s="765"/>
      <c r="BB178" s="765"/>
      <c r="BC178" s="40"/>
      <c r="BD178" s="125"/>
      <c r="BE178" s="259"/>
      <c r="BF178" s="801"/>
      <c r="BG178" s="259"/>
      <c r="BH178" s="546"/>
      <c r="BI178" s="259"/>
      <c r="BJ178" s="259"/>
      <c r="BK178" s="259"/>
      <c r="BL178" s="941"/>
      <c r="BM178" s="941"/>
      <c r="BN178" s="941"/>
      <c r="BO178" s="941"/>
      <c r="BP178" s="941"/>
      <c r="BQ178" s="941"/>
      <c r="BR178" s="941"/>
      <c r="BS178" s="941"/>
      <c r="BT178" s="941"/>
      <c r="BU178" s="259"/>
      <c r="BV178" s="259"/>
      <c r="BW178" s="259"/>
      <c r="BX178" s="259"/>
      <c r="BY178" s="259"/>
      <c r="BZ178" s="259"/>
      <c r="CA178" s="259"/>
      <c r="CB178" s="259"/>
      <c r="CC178" s="259"/>
      <c r="CD178" s="259"/>
      <c r="CE178" s="259"/>
      <c r="CF178" s="259"/>
      <c r="CG178" s="259"/>
      <c r="CH178" s="259"/>
      <c r="CI178" s="259"/>
      <c r="CJ178" s="259"/>
      <c r="CK178" s="259"/>
      <c r="CL178" s="259"/>
      <c r="CM178" s="259"/>
      <c r="CN178" s="259"/>
      <c r="CO178" s="259"/>
      <c r="CP178" s="259"/>
      <c r="CQ178" s="259"/>
      <c r="CR178" s="259"/>
      <c r="CS178" s="259"/>
      <c r="CT178" s="771"/>
      <c r="CU178" s="771"/>
      <c r="CV178" s="771"/>
      <c r="CW178" s="40"/>
      <c r="CX178" s="40"/>
      <c r="CY178" s="941"/>
      <c r="CZ178" s="580"/>
      <c r="DA178" s="580"/>
      <c r="DB178" s="580"/>
      <c r="DC178" s="580"/>
      <c r="DD178" s="580"/>
      <c r="DE178" s="580"/>
      <c r="DF178" s="580"/>
      <c r="DG178" s="580"/>
      <c r="DH178" s="580"/>
      <c r="DI178" s="580"/>
      <c r="DJ178" s="580"/>
      <c r="DK178" s="580"/>
      <c r="DL178" s="580"/>
      <c r="DM178" s="580"/>
      <c r="DN178" s="580"/>
      <c r="DO178" s="580"/>
      <c r="DP178" s="580"/>
      <c r="DQ178" s="580"/>
      <c r="DR178" s="580"/>
      <c r="DS178" s="580"/>
      <c r="DT178" s="580"/>
      <c r="DU178" s="580"/>
      <c r="DV178" s="580"/>
      <c r="DW178" s="580"/>
      <c r="DX178" s="580"/>
      <c r="DY178" s="580"/>
      <c r="DZ178" s="580"/>
      <c r="EA178" s="580"/>
      <c r="EB178" s="580"/>
      <c r="EC178" s="580"/>
      <c r="ED178" s="580"/>
      <c r="EE178" s="580"/>
      <c r="EF178" s="580"/>
      <c r="EG178" s="580"/>
      <c r="EH178" s="580"/>
      <c r="EI178" s="580"/>
      <c r="EJ178" s="580"/>
      <c r="EK178" s="580"/>
      <c r="EL178" s="580"/>
      <c r="EM178" s="580"/>
      <c r="EN178" s="580"/>
      <c r="EO178" s="580"/>
      <c r="EP178" s="580"/>
      <c r="EQ178" s="580"/>
      <c r="ER178" s="580"/>
      <c r="ES178" s="580"/>
      <c r="ET178" s="580"/>
      <c r="EU178" s="580"/>
      <c r="EV178" s="580"/>
      <c r="EW178" s="580"/>
      <c r="EX178" s="580"/>
      <c r="EY178" s="580"/>
      <c r="EZ178" s="580"/>
      <c r="FA178" s="580"/>
      <c r="FB178" s="580"/>
      <c r="FC178" s="580"/>
      <c r="FD178" s="580"/>
      <c r="FE178" s="580"/>
      <c r="FF178" s="580"/>
      <c r="FG178" s="580"/>
      <c r="FH178" s="580"/>
      <c r="FI178" s="580"/>
      <c r="FJ178" s="580"/>
      <c r="FK178" s="580"/>
      <c r="FL178" s="580"/>
      <c r="FM178" s="580"/>
      <c r="FN178" s="580"/>
      <c r="FO178" s="580"/>
      <c r="FP178" s="580"/>
      <c r="FQ178" s="580"/>
      <c r="FR178" s="580"/>
      <c r="FS178" s="580"/>
      <c r="FT178" s="580"/>
      <c r="FU178" s="580"/>
      <c r="FV178" s="580"/>
      <c r="FW178" s="580"/>
      <c r="FX178" s="580"/>
      <c r="FY178" s="580"/>
      <c r="FZ178" s="580"/>
      <c r="GA178" s="580"/>
      <c r="GB178" s="580"/>
      <c r="GC178" s="580"/>
      <c r="GD178" s="580"/>
      <c r="GE178" s="580"/>
      <c r="GF178" s="580"/>
      <c r="GG178" s="580"/>
      <c r="GH178" s="580"/>
      <c r="GI178" s="580"/>
      <c r="GJ178" s="580"/>
      <c r="GK178" s="580"/>
      <c r="GL178" s="580"/>
      <c r="GM178" s="580"/>
      <c r="GN178" s="580"/>
      <c r="GO178" s="580"/>
      <c r="GP178" s="580"/>
      <c r="GQ178" s="580"/>
      <c r="GR178" s="580"/>
      <c r="GS178" s="580"/>
      <c r="GT178" s="580"/>
      <c r="GU178" s="580"/>
      <c r="GV178" s="580"/>
      <c r="GW178" s="580"/>
      <c r="GX178" s="580"/>
      <c r="GY178" s="580"/>
      <c r="GZ178" s="580"/>
      <c r="HA178" s="580"/>
      <c r="HB178" s="580"/>
      <c r="HC178" s="580"/>
      <c r="HD178" s="580"/>
      <c r="HE178" s="580"/>
      <c r="HF178" s="580"/>
      <c r="HG178" s="580"/>
      <c r="HH178" s="580"/>
      <c r="HI178" s="580"/>
      <c r="HJ178" s="580"/>
      <c r="HK178" s="580"/>
      <c r="HL178" s="580"/>
      <c r="HM178" s="580"/>
      <c r="HN178" s="580"/>
      <c r="HO178" s="580"/>
      <c r="HP178" s="580"/>
      <c r="HQ178" s="580"/>
      <c r="HR178" s="580"/>
      <c r="HS178" s="580"/>
      <c r="HT178" s="580"/>
      <c r="HU178" s="580"/>
      <c r="HV178" s="580"/>
      <c r="HW178" s="580"/>
      <c r="HX178" s="580"/>
      <c r="HY178" s="580"/>
      <c r="HZ178" s="580"/>
      <c r="IA178" s="580"/>
      <c r="IB178" s="580"/>
      <c r="IC178" s="580"/>
      <c r="ID178" s="580"/>
      <c r="IE178" s="580"/>
      <c r="IF178" s="580"/>
      <c r="IG178" s="580"/>
      <c r="IH178" s="580"/>
      <c r="II178" s="580"/>
      <c r="IJ178" s="580"/>
      <c r="IK178" s="580"/>
      <c r="IL178" s="580"/>
    </row>
    <row r="179" spans="1:246" ht="22.5" customHeight="1" thickBot="1">
      <c r="A179" s="1427" t="s">
        <v>449</v>
      </c>
      <c r="B179" s="1428"/>
      <c r="C179" s="1428"/>
      <c r="D179" s="1428"/>
      <c r="E179" s="1428"/>
      <c r="F179" s="1428"/>
      <c r="G179" s="1428"/>
      <c r="H179" s="1428"/>
      <c r="I179" s="1428"/>
      <c r="J179" s="1428"/>
      <c r="K179" s="1428"/>
      <c r="L179" s="1428"/>
      <c r="M179" s="1428"/>
      <c r="N179" s="1428"/>
      <c r="O179" s="1428"/>
      <c r="P179" s="1428"/>
      <c r="Q179" s="1428"/>
      <c r="R179" s="1428"/>
      <c r="S179" s="1428"/>
      <c r="T179" s="1428"/>
      <c r="U179" s="1428"/>
      <c r="V179" s="1428"/>
      <c r="W179" s="1428"/>
      <c r="X179" s="1428"/>
      <c r="Y179" s="1428"/>
      <c r="Z179" s="1428"/>
      <c r="AA179" s="1428"/>
      <c r="AB179" s="1428"/>
      <c r="AC179" s="1428"/>
      <c r="AD179" s="1428"/>
      <c r="AE179" s="1428"/>
      <c r="AF179" s="1428"/>
      <c r="AG179" s="1428"/>
      <c r="AH179" s="1428"/>
      <c r="AI179" s="1428"/>
      <c r="AJ179" s="1428"/>
      <c r="AK179" s="1428"/>
      <c r="AL179" s="1429"/>
      <c r="AM179" s="777"/>
      <c r="AN179" s="777"/>
      <c r="AO179" s="777"/>
      <c r="AP179" s="777"/>
      <c r="AQ179" s="777"/>
      <c r="AR179" s="777"/>
      <c r="AS179" s="777"/>
      <c r="AT179" s="777"/>
      <c r="AU179" s="1"/>
      <c r="AV179" s="1"/>
      <c r="AW179" s="1"/>
      <c r="AX179" s="1"/>
      <c r="AY179" s="1"/>
      <c r="AZ179" s="1"/>
      <c r="BA179" s="1"/>
      <c r="BB179" s="1"/>
      <c r="BC179" s="23"/>
      <c r="BD179" s="130"/>
      <c r="BE179" s="23"/>
      <c r="BF179" s="614"/>
      <c r="BG179" s="23"/>
      <c r="BH179" s="129"/>
      <c r="BI179" s="23"/>
      <c r="BJ179" s="23"/>
      <c r="BK179" s="23"/>
      <c r="BL179" s="941"/>
      <c r="BM179" s="941"/>
      <c r="BN179" s="941"/>
      <c r="BO179" s="941"/>
      <c r="BP179" s="941"/>
      <c r="BQ179" s="941"/>
      <c r="BR179" s="941"/>
      <c r="BS179" s="941"/>
      <c r="BT179" s="941"/>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771"/>
      <c r="CU179" s="771"/>
      <c r="CV179" s="771"/>
      <c r="CW179" s="771"/>
      <c r="CX179" s="771"/>
      <c r="CY179" s="941"/>
      <c r="CZ179" s="580"/>
      <c r="DA179" s="580"/>
      <c r="DB179" s="580"/>
      <c r="DC179" s="580"/>
      <c r="DD179" s="580"/>
      <c r="DE179" s="580"/>
      <c r="DF179" s="580"/>
      <c r="DG179" s="580"/>
      <c r="DH179" s="580"/>
      <c r="DI179" s="580"/>
      <c r="DJ179" s="580"/>
      <c r="DK179" s="580"/>
      <c r="DL179" s="580"/>
      <c r="DM179" s="580"/>
      <c r="DN179" s="580"/>
      <c r="DO179" s="580"/>
      <c r="DP179" s="580"/>
      <c r="DQ179" s="580"/>
      <c r="DR179" s="580"/>
      <c r="DS179" s="580"/>
      <c r="DT179" s="580"/>
      <c r="DU179" s="580"/>
      <c r="DV179" s="580"/>
      <c r="DW179" s="580"/>
      <c r="DX179" s="580"/>
      <c r="DY179" s="580"/>
      <c r="DZ179" s="580"/>
      <c r="EA179" s="580"/>
      <c r="EB179" s="580"/>
      <c r="EC179" s="580"/>
      <c r="ED179" s="580"/>
      <c r="EE179" s="580"/>
      <c r="EF179" s="580"/>
      <c r="EG179" s="580"/>
      <c r="EH179" s="580"/>
      <c r="EI179" s="580"/>
      <c r="EJ179" s="580"/>
      <c r="EK179" s="580"/>
      <c r="EL179" s="580"/>
      <c r="EM179" s="580"/>
      <c r="EN179" s="580"/>
      <c r="EO179" s="580"/>
      <c r="EP179" s="580"/>
      <c r="EQ179" s="580"/>
      <c r="ER179" s="580"/>
      <c r="ES179" s="580"/>
      <c r="ET179" s="580"/>
      <c r="EU179" s="580"/>
      <c r="EV179" s="580"/>
      <c r="EW179" s="580"/>
      <c r="EX179" s="580"/>
      <c r="EY179" s="580"/>
      <c r="EZ179" s="580"/>
      <c r="FA179" s="580"/>
      <c r="FB179" s="580"/>
      <c r="FC179" s="580"/>
      <c r="FD179" s="580"/>
      <c r="FE179" s="580"/>
      <c r="FF179" s="580"/>
      <c r="FG179" s="580"/>
      <c r="FH179" s="580"/>
      <c r="FI179" s="580"/>
      <c r="FJ179" s="580"/>
      <c r="FK179" s="580"/>
      <c r="FL179" s="580"/>
      <c r="FM179" s="580"/>
      <c r="FN179" s="580"/>
      <c r="FO179" s="580"/>
      <c r="FP179" s="580"/>
      <c r="FQ179" s="580"/>
      <c r="FR179" s="580"/>
      <c r="FS179" s="580"/>
      <c r="FT179" s="580"/>
      <c r="FU179" s="580"/>
      <c r="FV179" s="580"/>
      <c r="FW179" s="580"/>
      <c r="FX179" s="580"/>
      <c r="FY179" s="580"/>
      <c r="FZ179" s="580"/>
      <c r="GA179" s="580"/>
      <c r="GB179" s="580"/>
      <c r="GC179" s="580"/>
      <c r="GD179" s="580"/>
      <c r="GE179" s="580"/>
      <c r="GF179" s="580"/>
      <c r="GG179" s="580"/>
      <c r="GH179" s="580"/>
      <c r="GI179" s="580"/>
      <c r="GJ179" s="580"/>
      <c r="GK179" s="580"/>
      <c r="GL179" s="580"/>
      <c r="GM179" s="580"/>
      <c r="GN179" s="580"/>
      <c r="GO179" s="580"/>
      <c r="GP179" s="580"/>
      <c r="GQ179" s="580"/>
      <c r="GR179" s="580"/>
      <c r="GS179" s="580"/>
      <c r="GT179" s="580"/>
      <c r="GU179" s="580"/>
      <c r="GV179" s="580"/>
      <c r="GW179" s="580"/>
      <c r="GX179" s="580"/>
      <c r="GY179" s="580"/>
      <c r="GZ179" s="580"/>
      <c r="HA179" s="580"/>
      <c r="HB179" s="580"/>
      <c r="HC179" s="580"/>
      <c r="HD179" s="580"/>
      <c r="HE179" s="580"/>
      <c r="HF179" s="580"/>
      <c r="HG179" s="580"/>
      <c r="HH179" s="580"/>
      <c r="HI179" s="580"/>
      <c r="HJ179" s="580"/>
      <c r="HK179" s="580"/>
      <c r="HL179" s="580"/>
      <c r="HM179" s="580"/>
      <c r="HN179" s="580"/>
      <c r="HO179" s="580"/>
      <c r="HP179" s="580"/>
      <c r="HQ179" s="580"/>
      <c r="HR179" s="580"/>
      <c r="HS179" s="580"/>
      <c r="HT179" s="580"/>
      <c r="HU179" s="580"/>
      <c r="HV179" s="580"/>
      <c r="HW179" s="580"/>
      <c r="HX179" s="580"/>
      <c r="HY179" s="580"/>
      <c r="HZ179" s="580"/>
      <c r="IA179" s="580"/>
      <c r="IB179" s="580"/>
      <c r="IC179" s="580"/>
      <c r="ID179" s="580"/>
      <c r="IE179" s="580"/>
      <c r="IF179" s="580"/>
      <c r="IG179" s="580"/>
      <c r="IH179" s="580"/>
      <c r="II179" s="580"/>
      <c r="IJ179" s="580"/>
      <c r="IK179" s="580"/>
      <c r="IL179" s="580"/>
    </row>
    <row r="180" spans="1:246" ht="57.75" customHeight="1" thickBot="1">
      <c r="A180" s="1430" t="s">
        <v>450</v>
      </c>
      <c r="B180" s="1431"/>
      <c r="C180" s="1432"/>
      <c r="D180" s="1432"/>
      <c r="E180" s="1432"/>
      <c r="F180" s="1432"/>
      <c r="G180" s="1432"/>
      <c r="H180" s="1432"/>
      <c r="I180" s="1432"/>
      <c r="J180" s="1432"/>
      <c r="K180" s="1508"/>
      <c r="L180" s="1508"/>
      <c r="M180" s="1508"/>
      <c r="N180" s="1508"/>
      <c r="O180" s="1508"/>
      <c r="P180" s="1508"/>
      <c r="Q180" s="1508"/>
      <c r="R180" s="1508"/>
      <c r="S180" s="1508"/>
      <c r="T180" s="1508"/>
      <c r="U180" s="1508"/>
      <c r="V180" s="1508"/>
      <c r="W180" s="1508"/>
      <c r="X180" s="1508"/>
      <c r="Y180" s="1508"/>
      <c r="Z180" s="1508"/>
      <c r="AA180" s="1508"/>
      <c r="AB180" s="1508"/>
      <c r="AC180" s="1508"/>
      <c r="AD180" s="1432" t="s">
        <v>451</v>
      </c>
      <c r="AE180" s="1432"/>
      <c r="AF180" s="1432"/>
      <c r="AG180" s="1432"/>
      <c r="AH180" s="1432"/>
      <c r="AI180" s="1508"/>
      <c r="AJ180" s="1508"/>
      <c r="AK180" s="1508"/>
      <c r="AL180" s="1554"/>
      <c r="AM180" s="760"/>
      <c r="AN180" s="760"/>
      <c r="AO180" s="760"/>
      <c r="AP180" s="760"/>
      <c r="AQ180" s="760"/>
      <c r="AR180" s="760"/>
      <c r="AS180" s="760"/>
      <c r="AT180" s="760"/>
      <c r="AU180" s="765"/>
      <c r="AV180" s="765"/>
      <c r="AW180" s="765"/>
      <c r="AX180" s="765"/>
      <c r="AY180" s="765"/>
      <c r="AZ180" s="765"/>
      <c r="BA180" s="765"/>
      <c r="BB180" s="765"/>
      <c r="BC180" s="40"/>
      <c r="BD180" s="125"/>
      <c r="BE180" s="259"/>
      <c r="BF180" s="801"/>
      <c r="BG180" s="259"/>
      <c r="BH180" s="546"/>
      <c r="BI180" s="259"/>
      <c r="BJ180" s="259"/>
      <c r="BK180" s="259"/>
      <c r="BL180" s="941"/>
      <c r="BM180" s="941"/>
      <c r="BN180" s="941"/>
      <c r="BO180" s="941"/>
      <c r="BP180" s="941"/>
      <c r="BQ180" s="941"/>
      <c r="BR180" s="941"/>
      <c r="BS180" s="941"/>
      <c r="BT180" s="941"/>
      <c r="BU180" s="259"/>
      <c r="BV180" s="259"/>
      <c r="BW180" s="259"/>
      <c r="BX180" s="259"/>
      <c r="BY180" s="259"/>
      <c r="BZ180" s="259"/>
      <c r="CA180" s="259"/>
      <c r="CB180" s="259"/>
      <c r="CC180" s="259"/>
      <c r="CD180" s="259"/>
      <c r="CE180" s="259"/>
      <c r="CF180" s="259"/>
      <c r="CG180" s="259"/>
      <c r="CH180" s="259"/>
      <c r="CI180" s="259"/>
      <c r="CJ180" s="259"/>
      <c r="CK180" s="259"/>
      <c r="CL180" s="259"/>
      <c r="CM180" s="259"/>
      <c r="CN180" s="259"/>
      <c r="CO180" s="259"/>
      <c r="CP180" s="259"/>
      <c r="CQ180" s="259"/>
      <c r="CR180" s="259"/>
      <c r="CS180" s="259"/>
      <c r="CT180" s="771"/>
      <c r="CU180" s="771"/>
      <c r="CV180" s="771"/>
      <c r="CW180" s="40"/>
      <c r="CX180" s="40"/>
      <c r="CY180" s="941"/>
      <c r="CZ180" s="580"/>
      <c r="DA180" s="580"/>
      <c r="DB180" s="580"/>
      <c r="DC180" s="580"/>
      <c r="DD180" s="580"/>
      <c r="DE180" s="580"/>
      <c r="DF180" s="580"/>
      <c r="DG180" s="580"/>
      <c r="DH180" s="580"/>
      <c r="DI180" s="580"/>
      <c r="DJ180" s="580"/>
      <c r="DK180" s="580"/>
      <c r="DL180" s="580"/>
      <c r="DM180" s="580"/>
      <c r="DN180" s="580"/>
      <c r="DO180" s="580"/>
      <c r="DP180" s="580"/>
      <c r="DQ180" s="580"/>
      <c r="DR180" s="580"/>
      <c r="DS180" s="580"/>
      <c r="DT180" s="580"/>
      <c r="DU180" s="580"/>
      <c r="DV180" s="580"/>
      <c r="DW180" s="580"/>
      <c r="DX180" s="580"/>
      <c r="DY180" s="580"/>
      <c r="DZ180" s="580"/>
      <c r="EA180" s="580"/>
      <c r="EB180" s="580"/>
      <c r="EC180" s="580"/>
      <c r="ED180" s="580"/>
      <c r="EE180" s="580"/>
      <c r="EF180" s="580"/>
      <c r="EG180" s="580"/>
      <c r="EH180" s="580"/>
      <c r="EI180" s="580"/>
      <c r="EJ180" s="580"/>
      <c r="EK180" s="580"/>
      <c r="EL180" s="580"/>
      <c r="EM180" s="580"/>
      <c r="EN180" s="580"/>
      <c r="EO180" s="580"/>
      <c r="EP180" s="580"/>
      <c r="EQ180" s="580"/>
      <c r="ER180" s="580"/>
      <c r="ES180" s="580"/>
      <c r="ET180" s="580"/>
      <c r="EU180" s="580"/>
      <c r="EV180" s="580"/>
      <c r="EW180" s="580"/>
      <c r="EX180" s="580"/>
      <c r="EY180" s="580"/>
      <c r="EZ180" s="580"/>
      <c r="FA180" s="580"/>
      <c r="FB180" s="580"/>
      <c r="FC180" s="580"/>
      <c r="FD180" s="580"/>
      <c r="FE180" s="580"/>
      <c r="FF180" s="580"/>
      <c r="FG180" s="580"/>
      <c r="FH180" s="580"/>
      <c r="FI180" s="580"/>
      <c r="FJ180" s="580"/>
      <c r="FK180" s="580"/>
      <c r="FL180" s="580"/>
      <c r="FM180" s="580"/>
      <c r="FN180" s="580"/>
      <c r="FO180" s="580"/>
      <c r="FP180" s="580"/>
      <c r="FQ180" s="580"/>
      <c r="FR180" s="580"/>
      <c r="FS180" s="580"/>
      <c r="FT180" s="580"/>
      <c r="FU180" s="580"/>
      <c r="FV180" s="580"/>
      <c r="FW180" s="580"/>
      <c r="FX180" s="580"/>
      <c r="FY180" s="580"/>
      <c r="FZ180" s="580"/>
      <c r="GA180" s="580"/>
      <c r="GB180" s="580"/>
      <c r="GC180" s="580"/>
      <c r="GD180" s="580"/>
      <c r="GE180" s="580"/>
      <c r="GF180" s="580"/>
      <c r="GG180" s="580"/>
      <c r="GH180" s="580"/>
      <c r="GI180" s="580"/>
      <c r="GJ180" s="580"/>
      <c r="GK180" s="580"/>
      <c r="GL180" s="580"/>
      <c r="GM180" s="580"/>
      <c r="GN180" s="580"/>
      <c r="GO180" s="580"/>
      <c r="GP180" s="580"/>
      <c r="GQ180" s="580"/>
      <c r="GR180" s="580"/>
      <c r="GS180" s="580"/>
      <c r="GT180" s="580"/>
      <c r="GU180" s="580"/>
      <c r="GV180" s="580"/>
      <c r="GW180" s="580"/>
      <c r="GX180" s="580"/>
      <c r="GY180" s="580"/>
      <c r="GZ180" s="580"/>
      <c r="HA180" s="580"/>
      <c r="HB180" s="580"/>
      <c r="HC180" s="580"/>
      <c r="HD180" s="580"/>
      <c r="HE180" s="580"/>
      <c r="HF180" s="580"/>
      <c r="HG180" s="580"/>
      <c r="HH180" s="580"/>
      <c r="HI180" s="580"/>
      <c r="HJ180" s="580"/>
      <c r="HK180" s="580"/>
      <c r="HL180" s="580"/>
      <c r="HM180" s="580"/>
      <c r="HN180" s="580"/>
      <c r="HO180" s="580"/>
      <c r="HP180" s="580"/>
      <c r="HQ180" s="580"/>
      <c r="HR180" s="580"/>
      <c r="HS180" s="580"/>
      <c r="HT180" s="580"/>
      <c r="HU180" s="580"/>
      <c r="HV180" s="580"/>
      <c r="HW180" s="580"/>
      <c r="HX180" s="580"/>
      <c r="HY180" s="580"/>
      <c r="HZ180" s="580"/>
      <c r="IA180" s="580"/>
      <c r="IB180" s="580"/>
      <c r="IC180" s="580"/>
      <c r="ID180" s="580"/>
      <c r="IE180" s="580"/>
      <c r="IF180" s="580"/>
      <c r="IG180" s="580"/>
      <c r="IH180" s="580"/>
      <c r="II180" s="580"/>
      <c r="IJ180" s="580"/>
      <c r="IK180" s="580"/>
      <c r="IL180" s="580"/>
    </row>
    <row r="181" spans="1:246" ht="19.5" customHeight="1" thickBot="1">
      <c r="A181" s="1577" t="s">
        <v>452</v>
      </c>
      <c r="B181" s="1578"/>
      <c r="C181" s="1578"/>
      <c r="D181" s="1578"/>
      <c r="E181" s="1578"/>
      <c r="F181" s="1578"/>
      <c r="G181" s="1578"/>
      <c r="H181" s="1578"/>
      <c r="I181" s="1578"/>
      <c r="J181" s="1578"/>
      <c r="K181" s="1578"/>
      <c r="L181" s="1578"/>
      <c r="M181" s="1578"/>
      <c r="N181" s="1578"/>
      <c r="O181" s="1578"/>
      <c r="P181" s="1578"/>
      <c r="Q181" s="1578"/>
      <c r="R181" s="1578"/>
      <c r="S181" s="1578"/>
      <c r="T181" s="1578"/>
      <c r="U181" s="1578"/>
      <c r="V181" s="1578"/>
      <c r="W181" s="1578"/>
      <c r="X181" s="1578"/>
      <c r="Y181" s="1578"/>
      <c r="Z181" s="1578"/>
      <c r="AA181" s="1578"/>
      <c r="AB181" s="1578"/>
      <c r="AC181" s="1578"/>
      <c r="AD181" s="1578"/>
      <c r="AE181" s="1578"/>
      <c r="AF181" s="1578"/>
      <c r="AG181" s="1578"/>
      <c r="AH181" s="1578"/>
      <c r="AI181" s="1578"/>
      <c r="AJ181" s="1578"/>
      <c r="AK181" s="1578"/>
      <c r="AL181" s="1579"/>
      <c r="AM181" s="760"/>
      <c r="AN181" s="760"/>
      <c r="AO181" s="760"/>
      <c r="AP181" s="760"/>
      <c r="AQ181" s="760"/>
      <c r="AR181" s="760"/>
      <c r="AS181" s="760"/>
      <c r="AT181" s="760"/>
      <c r="AU181" s="759"/>
      <c r="AV181" s="759"/>
      <c r="AW181" s="759"/>
      <c r="AX181" s="759"/>
      <c r="AY181" s="759"/>
      <c r="AZ181" s="759"/>
      <c r="BA181" s="759"/>
      <c r="BB181" s="759"/>
      <c r="BE181" s="580"/>
      <c r="BF181" s="769"/>
      <c r="BG181" s="580"/>
      <c r="BH181" s="546"/>
      <c r="BI181" s="259"/>
      <c r="BJ181" s="259"/>
      <c r="BK181" s="259"/>
      <c r="BL181" s="941"/>
      <c r="BM181" s="941"/>
      <c r="BN181" s="941"/>
      <c r="BO181" s="941"/>
      <c r="BP181" s="941"/>
      <c r="BQ181" s="941"/>
      <c r="BR181" s="941"/>
      <c r="BS181" s="941"/>
      <c r="BT181" s="941"/>
      <c r="BU181" s="259"/>
      <c r="BV181" s="259"/>
      <c r="BW181" s="259"/>
      <c r="BX181" s="259"/>
      <c r="BY181" s="259"/>
      <c r="BZ181" s="259"/>
      <c r="CA181" s="259"/>
      <c r="CB181" s="259"/>
      <c r="CC181" s="259"/>
      <c r="CD181" s="259"/>
      <c r="CE181" s="259"/>
      <c r="CF181" s="259"/>
      <c r="CG181" s="259"/>
      <c r="CH181" s="259"/>
      <c r="CI181" s="259"/>
      <c r="CJ181" s="259"/>
      <c r="CK181" s="259"/>
      <c r="CL181" s="259"/>
      <c r="CM181" s="259"/>
      <c r="CN181" s="259"/>
      <c r="CO181" s="259"/>
      <c r="CP181" s="259"/>
      <c r="CQ181" s="259"/>
      <c r="CR181" s="259"/>
      <c r="CS181" s="259"/>
      <c r="CT181" s="771"/>
      <c r="CU181" s="771"/>
      <c r="CV181" s="771"/>
      <c r="CW181" s="40"/>
      <c r="CX181" s="40"/>
      <c r="CY181" s="941"/>
      <c r="CZ181" s="580"/>
      <c r="DA181" s="580"/>
      <c r="DB181" s="580"/>
      <c r="DC181" s="580"/>
      <c r="DD181" s="580"/>
      <c r="DE181" s="580"/>
      <c r="DF181" s="580"/>
      <c r="DG181" s="580"/>
      <c r="DH181" s="580"/>
      <c r="DI181" s="580"/>
      <c r="DJ181" s="580"/>
      <c r="DK181" s="580"/>
      <c r="DL181" s="580"/>
      <c r="DM181" s="580"/>
      <c r="DN181" s="580"/>
      <c r="DO181" s="580"/>
      <c r="DP181" s="580"/>
      <c r="DQ181" s="580"/>
      <c r="DR181" s="580"/>
      <c r="DS181" s="580"/>
      <c r="DT181" s="580"/>
      <c r="DU181" s="580"/>
      <c r="DV181" s="580"/>
      <c r="DW181" s="580"/>
      <c r="DX181" s="580"/>
      <c r="DY181" s="580"/>
      <c r="DZ181" s="580"/>
      <c r="EA181" s="580"/>
      <c r="EB181" s="580"/>
      <c r="EC181" s="580"/>
      <c r="ED181" s="580"/>
      <c r="EE181" s="580"/>
      <c r="EF181" s="580"/>
      <c r="EG181" s="580"/>
      <c r="EH181" s="580"/>
      <c r="EI181" s="580"/>
      <c r="EJ181" s="580"/>
      <c r="EK181" s="580"/>
      <c r="EL181" s="580"/>
      <c r="EM181" s="580"/>
      <c r="EN181" s="580"/>
      <c r="EO181" s="580"/>
      <c r="EP181" s="580"/>
      <c r="EQ181" s="580"/>
      <c r="ER181" s="580"/>
      <c r="ES181" s="580"/>
      <c r="ET181" s="580"/>
      <c r="EU181" s="580"/>
      <c r="EV181" s="580"/>
      <c r="EW181" s="580"/>
      <c r="EX181" s="580"/>
      <c r="EY181" s="580"/>
      <c r="EZ181" s="580"/>
      <c r="FA181" s="580"/>
      <c r="FB181" s="580"/>
      <c r="FC181" s="580"/>
      <c r="FD181" s="580"/>
      <c r="FE181" s="580"/>
      <c r="FF181" s="580"/>
      <c r="FG181" s="580"/>
      <c r="FH181" s="580"/>
      <c r="FI181" s="580"/>
      <c r="FJ181" s="580"/>
      <c r="FK181" s="580"/>
      <c r="FL181" s="580"/>
      <c r="FM181" s="580"/>
      <c r="FN181" s="580"/>
      <c r="FO181" s="580"/>
      <c r="FP181" s="580"/>
      <c r="FQ181" s="580"/>
      <c r="FR181" s="580"/>
      <c r="FS181" s="580"/>
      <c r="FT181" s="580"/>
      <c r="FU181" s="580"/>
      <c r="FV181" s="580"/>
      <c r="FW181" s="580"/>
      <c r="FX181" s="580"/>
      <c r="FY181" s="580"/>
      <c r="FZ181" s="580"/>
      <c r="GA181" s="580"/>
      <c r="GB181" s="580"/>
      <c r="GC181" s="580"/>
      <c r="GD181" s="580"/>
      <c r="GE181" s="580"/>
      <c r="GF181" s="580"/>
      <c r="GG181" s="580"/>
      <c r="GH181" s="580"/>
      <c r="GI181" s="580"/>
      <c r="GJ181" s="580"/>
      <c r="GK181" s="580"/>
      <c r="GL181" s="580"/>
      <c r="GM181" s="580"/>
      <c r="GN181" s="580"/>
      <c r="GO181" s="580"/>
      <c r="GP181" s="580"/>
      <c r="GQ181" s="580"/>
      <c r="GR181" s="580"/>
      <c r="GS181" s="580"/>
      <c r="GT181" s="580"/>
      <c r="GU181" s="580"/>
      <c r="GV181" s="580"/>
      <c r="GW181" s="580"/>
      <c r="GX181" s="580"/>
      <c r="GY181" s="580"/>
      <c r="GZ181" s="580"/>
      <c r="HA181" s="580"/>
      <c r="HB181" s="580"/>
      <c r="HC181" s="580"/>
      <c r="HD181" s="580"/>
      <c r="HE181" s="580"/>
      <c r="HF181" s="580"/>
      <c r="HG181" s="580"/>
      <c r="HH181" s="580"/>
      <c r="HI181" s="580"/>
      <c r="HJ181" s="580"/>
      <c r="HK181" s="580"/>
      <c r="HL181" s="580"/>
      <c r="HM181" s="580"/>
      <c r="HN181" s="580"/>
      <c r="HO181" s="580"/>
      <c r="HP181" s="580"/>
      <c r="HQ181" s="580"/>
      <c r="HR181" s="580"/>
      <c r="HS181" s="580"/>
      <c r="HT181" s="580"/>
      <c r="HU181" s="580"/>
      <c r="HV181" s="580"/>
      <c r="HW181" s="580"/>
      <c r="HX181" s="580"/>
      <c r="HY181" s="580"/>
      <c r="HZ181" s="580"/>
      <c r="IA181" s="580"/>
      <c r="IB181" s="580"/>
      <c r="IC181" s="580"/>
      <c r="ID181" s="580"/>
      <c r="IE181" s="580"/>
      <c r="IF181" s="580"/>
      <c r="IG181" s="580"/>
      <c r="IH181" s="580"/>
      <c r="II181" s="580"/>
      <c r="IJ181" s="580"/>
      <c r="IK181" s="580"/>
      <c r="IL181" s="580"/>
    </row>
    <row r="182" spans="1:246" ht="15.95" customHeight="1">
      <c r="A182" s="1585" t="s">
        <v>453</v>
      </c>
      <c r="B182" s="1586"/>
      <c r="C182" s="1586"/>
      <c r="D182" s="1586"/>
      <c r="E182" s="1586"/>
      <c r="F182" s="1587"/>
      <c r="G182" s="1424" t="s">
        <v>84</v>
      </c>
      <c r="H182" s="1425"/>
      <c r="I182" s="1425"/>
      <c r="J182" s="1425"/>
      <c r="K182" s="1425"/>
      <c r="L182" s="1425"/>
      <c r="M182" s="1425"/>
      <c r="N182" s="1425"/>
      <c r="O182" s="1425"/>
      <c r="P182" s="1426"/>
      <c r="Q182" s="1424" t="s">
        <v>454</v>
      </c>
      <c r="R182" s="1425"/>
      <c r="S182" s="1425"/>
      <c r="T182" s="1425"/>
      <c r="U182" s="1425"/>
      <c r="V182" s="1425"/>
      <c r="W182" s="1425"/>
      <c r="X182" s="1425"/>
      <c r="Y182" s="1425"/>
      <c r="Z182" s="1425"/>
      <c r="AA182" s="1425"/>
      <c r="AB182" s="1425"/>
      <c r="AC182" s="1425"/>
      <c r="AD182" s="1425"/>
      <c r="AE182" s="1425"/>
      <c r="AF182" s="1425"/>
      <c r="AG182" s="1425"/>
      <c r="AH182" s="1425"/>
      <c r="AI182" s="1425"/>
      <c r="AJ182" s="1426"/>
      <c r="AK182" s="1433" t="s">
        <v>86</v>
      </c>
      <c r="AL182" s="1434"/>
      <c r="AM182" s="773"/>
      <c r="AN182" s="773"/>
      <c r="AO182" s="773"/>
      <c r="AP182" s="773"/>
      <c r="AQ182" s="773"/>
      <c r="AR182" s="773"/>
      <c r="AS182" s="773"/>
      <c r="AT182" s="773"/>
      <c r="AU182" s="759"/>
      <c r="AV182" s="759"/>
      <c r="AW182" s="759"/>
      <c r="AX182" s="759"/>
      <c r="AY182" s="759"/>
      <c r="AZ182" s="759"/>
      <c r="BA182" s="759"/>
      <c r="BB182" s="759"/>
      <c r="BE182" s="580"/>
      <c r="BF182" s="769"/>
      <c r="BG182" s="580"/>
      <c r="BI182" s="580"/>
      <c r="BJ182" s="580"/>
      <c r="BK182" s="246"/>
      <c r="BL182" s="941"/>
      <c r="BM182" s="941"/>
      <c r="BN182" s="941"/>
      <c r="BO182" s="941"/>
      <c r="BP182" s="941"/>
      <c r="BQ182" s="941"/>
      <c r="BR182" s="941"/>
      <c r="BS182" s="941"/>
      <c r="BT182" s="941"/>
      <c r="BU182" s="246"/>
      <c r="BV182" s="246"/>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771"/>
      <c r="CU182" s="771"/>
      <c r="CV182" s="771"/>
      <c r="CW182" s="771"/>
      <c r="CX182" s="771"/>
      <c r="CY182" s="941"/>
      <c r="CZ182" s="580"/>
      <c r="DA182" s="580"/>
      <c r="DB182" s="580"/>
      <c r="DC182" s="580"/>
      <c r="DD182" s="580"/>
      <c r="DE182" s="580"/>
      <c r="DF182" s="580"/>
      <c r="DG182" s="580"/>
      <c r="DH182" s="580"/>
      <c r="DI182" s="580"/>
      <c r="DJ182" s="580"/>
      <c r="DK182" s="580"/>
      <c r="DL182" s="580"/>
      <c r="DM182" s="580"/>
      <c r="DN182" s="580"/>
      <c r="DO182" s="580"/>
      <c r="DP182" s="580"/>
      <c r="DQ182" s="580"/>
      <c r="DR182" s="580"/>
      <c r="DS182" s="580"/>
      <c r="DT182" s="580"/>
      <c r="DU182" s="580"/>
      <c r="DV182" s="580"/>
      <c r="DW182" s="580"/>
      <c r="DX182" s="580"/>
      <c r="DY182" s="580"/>
      <c r="DZ182" s="580"/>
      <c r="EA182" s="580"/>
      <c r="EB182" s="580"/>
      <c r="EC182" s="580"/>
      <c r="ED182" s="580"/>
      <c r="EE182" s="580"/>
      <c r="EF182" s="580"/>
      <c r="EG182" s="580"/>
      <c r="EH182" s="580"/>
      <c r="EI182" s="580"/>
      <c r="EJ182" s="580"/>
      <c r="EK182" s="580"/>
      <c r="EL182" s="580"/>
      <c r="EM182" s="580"/>
      <c r="EN182" s="580"/>
      <c r="EO182" s="580"/>
      <c r="EP182" s="580"/>
      <c r="EQ182" s="580"/>
      <c r="ER182" s="580"/>
      <c r="ES182" s="580"/>
      <c r="ET182" s="580"/>
      <c r="EU182" s="580"/>
      <c r="EV182" s="580"/>
      <c r="EW182" s="580"/>
      <c r="EX182" s="580"/>
      <c r="EY182" s="580"/>
      <c r="EZ182" s="580"/>
      <c r="FA182" s="580"/>
      <c r="FB182" s="580"/>
      <c r="FC182" s="580"/>
      <c r="FD182" s="580"/>
      <c r="FE182" s="580"/>
      <c r="FF182" s="580"/>
      <c r="FG182" s="580"/>
      <c r="FH182" s="580"/>
      <c r="FI182" s="580"/>
      <c r="FJ182" s="580"/>
      <c r="FK182" s="580"/>
      <c r="FL182" s="580"/>
      <c r="FM182" s="580"/>
      <c r="FN182" s="580"/>
      <c r="FO182" s="580"/>
      <c r="FP182" s="580"/>
      <c r="FQ182" s="580"/>
      <c r="FR182" s="580"/>
      <c r="FS182" s="580"/>
      <c r="FT182" s="580"/>
      <c r="FU182" s="580"/>
      <c r="FV182" s="580"/>
      <c r="FW182" s="580"/>
      <c r="FX182" s="580"/>
      <c r="FY182" s="580"/>
      <c r="FZ182" s="580"/>
      <c r="GA182" s="580"/>
      <c r="GB182" s="580"/>
      <c r="GC182" s="580"/>
      <c r="GD182" s="580"/>
      <c r="GE182" s="580"/>
      <c r="GF182" s="580"/>
      <c r="GG182" s="580"/>
      <c r="GH182" s="580"/>
      <c r="GI182" s="580"/>
      <c r="GJ182" s="580"/>
      <c r="GK182" s="580"/>
      <c r="GL182" s="580"/>
      <c r="GM182" s="580"/>
      <c r="GN182" s="580"/>
      <c r="GO182" s="580"/>
      <c r="GP182" s="580"/>
      <c r="GQ182" s="580"/>
      <c r="GR182" s="580"/>
      <c r="GS182" s="580"/>
      <c r="GT182" s="580"/>
      <c r="GU182" s="580"/>
      <c r="GV182" s="580"/>
      <c r="GW182" s="580"/>
      <c r="GX182" s="580"/>
      <c r="GY182" s="580"/>
      <c r="GZ182" s="580"/>
      <c r="HA182" s="580"/>
      <c r="HB182" s="580"/>
      <c r="HC182" s="580"/>
      <c r="HD182" s="580"/>
      <c r="HE182" s="580"/>
      <c r="HF182" s="580"/>
      <c r="HG182" s="580"/>
      <c r="HH182" s="580"/>
      <c r="HI182" s="580"/>
      <c r="HJ182" s="580"/>
      <c r="HK182" s="580"/>
      <c r="HL182" s="580"/>
      <c r="HM182" s="580"/>
      <c r="HN182" s="580"/>
      <c r="HO182" s="580"/>
      <c r="HP182" s="580"/>
      <c r="HQ182" s="580"/>
      <c r="HR182" s="580"/>
      <c r="HS182" s="580"/>
      <c r="HT182" s="580"/>
      <c r="HU182" s="580"/>
      <c r="HV182" s="580"/>
      <c r="HW182" s="580"/>
      <c r="HX182" s="580"/>
      <c r="HY182" s="580"/>
      <c r="HZ182" s="580"/>
      <c r="IA182" s="580"/>
      <c r="IB182" s="580"/>
      <c r="IC182" s="580"/>
      <c r="ID182" s="580"/>
      <c r="IE182" s="580"/>
      <c r="IF182" s="580"/>
      <c r="IG182" s="580"/>
      <c r="IH182" s="580"/>
      <c r="II182" s="580"/>
      <c r="IJ182" s="580"/>
      <c r="IK182" s="580"/>
      <c r="IL182" s="580"/>
    </row>
    <row r="183" spans="1:246" s="13" customFormat="1" ht="33.75" customHeight="1">
      <c r="A183" s="1588"/>
      <c r="B183" s="1589"/>
      <c r="C183" s="1589"/>
      <c r="D183" s="1589"/>
      <c r="E183" s="1589"/>
      <c r="F183" s="1590"/>
      <c r="G183" s="808"/>
      <c r="H183" s="809"/>
      <c r="I183" s="809"/>
      <c r="J183" s="809"/>
      <c r="K183" s="809"/>
      <c r="L183" s="809"/>
      <c r="M183" s="809"/>
      <c r="N183" s="809"/>
      <c r="O183" s="809"/>
      <c r="P183" s="810"/>
      <c r="Q183" s="808"/>
      <c r="R183" s="809"/>
      <c r="S183" s="809"/>
      <c r="T183" s="809"/>
      <c r="U183" s="809"/>
      <c r="V183" s="799"/>
      <c r="W183" s="799"/>
      <c r="X183" s="799"/>
      <c r="Y183" s="799"/>
      <c r="Z183" s="799"/>
      <c r="AA183" s="799"/>
      <c r="AB183" s="809"/>
      <c r="AC183" s="809"/>
      <c r="AD183" s="809"/>
      <c r="AE183" s="799"/>
      <c r="AF183" s="799"/>
      <c r="AG183" s="799"/>
      <c r="AH183" s="809"/>
      <c r="AI183" s="809"/>
      <c r="AJ183" s="810"/>
      <c r="AK183" s="1504" t="e">
        <f ca="1">AK123</f>
        <v>#VALUE!</v>
      </c>
      <c r="AL183" s="1505"/>
      <c r="AM183" s="760"/>
      <c r="AN183" s="760"/>
      <c r="AO183" s="760"/>
      <c r="AP183" s="760"/>
      <c r="AQ183" s="760"/>
      <c r="AR183" s="760"/>
      <c r="AS183" s="760"/>
      <c r="AT183" s="760"/>
      <c r="AU183" s="777"/>
      <c r="AV183" s="777"/>
      <c r="AW183" s="777"/>
      <c r="AX183" s="777"/>
      <c r="AY183" s="777"/>
      <c r="AZ183" s="777"/>
      <c r="BA183" s="777"/>
      <c r="BB183" s="777"/>
      <c r="BC183" s="43"/>
      <c r="BD183" s="131"/>
      <c r="BE183" s="771"/>
      <c r="BF183" s="807"/>
      <c r="BG183" s="771"/>
      <c r="BH183" s="613"/>
      <c r="BI183" s="771"/>
      <c r="BJ183" s="771"/>
      <c r="BK183" s="941"/>
      <c r="BL183" s="941"/>
      <c r="BM183" s="941"/>
      <c r="BN183" s="941"/>
      <c r="BO183" s="941"/>
      <c r="BP183" s="941"/>
      <c r="BQ183" s="941"/>
      <c r="BR183" s="941"/>
      <c r="BS183" s="941"/>
      <c r="BT183" s="941"/>
      <c r="BU183" s="941"/>
      <c r="BV183" s="941"/>
      <c r="BW183" s="941"/>
      <c r="BX183" s="941"/>
      <c r="BY183" s="941"/>
      <c r="BZ183" s="941"/>
      <c r="CA183" s="259"/>
      <c r="CB183" s="259"/>
      <c r="CC183" s="259"/>
      <c r="CD183" s="259"/>
      <c r="CE183" s="259"/>
      <c r="CF183" s="259"/>
      <c r="CG183" s="259"/>
      <c r="CH183" s="259"/>
      <c r="CI183" s="259"/>
      <c r="CJ183" s="259"/>
      <c r="CK183" s="259"/>
      <c r="CL183" s="259"/>
      <c r="CM183" s="259"/>
      <c r="CN183" s="259"/>
      <c r="CO183" s="259"/>
      <c r="CP183" s="259"/>
      <c r="CQ183" s="259"/>
      <c r="CR183" s="259"/>
      <c r="CS183" s="259"/>
      <c r="CT183" s="771"/>
      <c r="CU183" s="771"/>
      <c r="CV183" s="771"/>
      <c r="CW183" s="771"/>
      <c r="CX183" s="771"/>
      <c r="CY183" s="941"/>
      <c r="CZ183" s="580"/>
      <c r="DA183" s="580"/>
      <c r="DB183" s="580"/>
      <c r="DC183" s="580"/>
      <c r="DD183" s="580"/>
      <c r="DE183" s="580"/>
      <c r="DF183" s="580"/>
      <c r="DG183" s="580"/>
      <c r="DH183" s="580"/>
      <c r="DI183" s="580"/>
      <c r="DJ183" s="580"/>
      <c r="DK183" s="580"/>
      <c r="DL183" s="580"/>
      <c r="DM183" s="580"/>
      <c r="DN183" s="580"/>
      <c r="DO183" s="580"/>
      <c r="DP183" s="580"/>
      <c r="DQ183" s="580"/>
      <c r="DR183" s="580"/>
      <c r="DS183" s="580"/>
      <c r="DT183" s="580"/>
      <c r="DU183" s="580"/>
      <c r="DV183" s="580"/>
      <c r="DW183" s="580"/>
      <c r="DX183" s="580"/>
      <c r="DY183" s="580"/>
      <c r="DZ183" s="580"/>
      <c r="EA183" s="580"/>
      <c r="EB183" s="580"/>
      <c r="EC183" s="580"/>
      <c r="ED183" s="580"/>
      <c r="EE183" s="580"/>
      <c r="EF183" s="580"/>
      <c r="EG183" s="580"/>
      <c r="EH183" s="580"/>
      <c r="EI183" s="580"/>
      <c r="EJ183" s="580"/>
      <c r="EK183" s="580"/>
      <c r="EL183" s="580"/>
      <c r="EM183" s="580"/>
      <c r="EN183" s="580"/>
      <c r="EO183" s="771"/>
      <c r="EP183" s="771"/>
      <c r="EQ183" s="771"/>
      <c r="ER183" s="771"/>
      <c r="ES183" s="771"/>
      <c r="ET183" s="771"/>
      <c r="EU183" s="771"/>
      <c r="EV183" s="771"/>
      <c r="EW183" s="771"/>
      <c r="EX183" s="771"/>
      <c r="EY183" s="771"/>
      <c r="EZ183" s="771"/>
      <c r="FA183" s="771"/>
      <c r="FB183" s="771"/>
      <c r="FC183" s="771"/>
      <c r="FD183" s="771"/>
      <c r="FE183" s="771"/>
      <c r="FF183" s="771"/>
      <c r="FG183" s="771"/>
      <c r="FH183" s="771"/>
      <c r="FI183" s="771"/>
      <c r="FJ183" s="771"/>
      <c r="FK183" s="771"/>
      <c r="FL183" s="771"/>
      <c r="FM183" s="771"/>
      <c r="FN183" s="771"/>
      <c r="FO183" s="771"/>
      <c r="FP183" s="771"/>
      <c r="FQ183" s="771"/>
      <c r="FR183" s="771"/>
      <c r="FS183" s="771"/>
      <c r="FT183" s="771"/>
      <c r="FU183" s="771"/>
      <c r="FV183" s="771"/>
      <c r="FW183" s="771"/>
      <c r="FX183" s="771"/>
      <c r="FY183" s="771"/>
      <c r="FZ183" s="771"/>
      <c r="GA183" s="771"/>
      <c r="GB183" s="771"/>
      <c r="GC183" s="771"/>
      <c r="GD183" s="771"/>
      <c r="GE183" s="771"/>
      <c r="GF183" s="771"/>
      <c r="GG183" s="771"/>
      <c r="GH183" s="771"/>
      <c r="GI183" s="771"/>
      <c r="GJ183" s="771"/>
      <c r="GK183" s="771"/>
      <c r="GL183" s="771"/>
      <c r="GM183" s="771"/>
      <c r="GN183" s="771"/>
      <c r="GO183" s="771"/>
      <c r="GP183" s="771"/>
      <c r="GQ183" s="771"/>
      <c r="GR183" s="771"/>
      <c r="GS183" s="771"/>
      <c r="GT183" s="771"/>
      <c r="GU183" s="771"/>
      <c r="GV183" s="771"/>
      <c r="GW183" s="771"/>
      <c r="GX183" s="771"/>
      <c r="GY183" s="771"/>
      <c r="GZ183" s="771"/>
      <c r="HA183" s="771"/>
      <c r="HB183" s="771"/>
      <c r="HC183" s="771"/>
      <c r="HD183" s="771"/>
      <c r="HE183" s="771"/>
      <c r="HF183" s="771"/>
      <c r="HG183" s="771"/>
      <c r="HH183" s="771"/>
      <c r="HI183" s="771"/>
      <c r="HJ183" s="771"/>
      <c r="HK183" s="771"/>
      <c r="HL183" s="771"/>
      <c r="HM183" s="771"/>
      <c r="HN183" s="771"/>
      <c r="HO183" s="771"/>
      <c r="HP183" s="771"/>
      <c r="HQ183" s="771"/>
      <c r="HR183" s="771"/>
      <c r="HS183" s="771"/>
      <c r="HT183" s="771"/>
      <c r="HU183" s="771"/>
      <c r="HV183" s="771"/>
      <c r="HW183" s="771"/>
      <c r="HX183" s="771"/>
      <c r="HY183" s="771"/>
      <c r="HZ183" s="771"/>
      <c r="IA183" s="771"/>
      <c r="IB183" s="771"/>
      <c r="IC183" s="771"/>
      <c r="ID183" s="771"/>
      <c r="IE183" s="771"/>
      <c r="IF183" s="771"/>
      <c r="IG183" s="771"/>
      <c r="IH183" s="771"/>
      <c r="II183" s="771"/>
      <c r="IJ183" s="771"/>
      <c r="IK183" s="771"/>
      <c r="IL183" s="771"/>
    </row>
    <row r="184" spans="1:246" s="13" customFormat="1" ht="15.95" customHeight="1">
      <c r="A184" s="1552"/>
      <c r="B184" s="1552"/>
      <c r="C184" s="1552"/>
      <c r="D184" s="1552"/>
      <c r="E184" s="1552"/>
      <c r="F184" s="1552"/>
      <c r="G184" s="811"/>
      <c r="H184" s="812"/>
      <c r="I184" s="812"/>
      <c r="J184" s="813"/>
      <c r="K184" s="812"/>
      <c r="L184" s="813"/>
      <c r="M184" s="813"/>
      <c r="N184" s="813"/>
      <c r="O184" s="814"/>
      <c r="P184" s="810"/>
      <c r="Q184" s="808"/>
      <c r="R184" s="809"/>
      <c r="S184" s="809"/>
      <c r="T184" s="809"/>
      <c r="U184" s="809"/>
      <c r="V184" s="799"/>
      <c r="W184" s="799"/>
      <c r="X184" s="799"/>
      <c r="Y184" s="789"/>
      <c r="Z184" s="815"/>
      <c r="AA184" s="815"/>
      <c r="AB184" s="774"/>
      <c r="AC184" s="774"/>
      <c r="AD184" s="809"/>
      <c r="AE184" s="799"/>
      <c r="AF184" s="809"/>
      <c r="AG184" s="799"/>
      <c r="AH184" s="809"/>
      <c r="AI184" s="809"/>
      <c r="AJ184" s="810"/>
      <c r="AK184" s="1504"/>
      <c r="AL184" s="1505"/>
      <c r="AM184" s="760"/>
      <c r="AN184" s="760"/>
      <c r="AO184" s="760"/>
      <c r="AP184" s="760"/>
      <c r="AQ184" s="760"/>
      <c r="AR184" s="760"/>
      <c r="AS184" s="760"/>
      <c r="AT184" s="760"/>
      <c r="AU184" s="777"/>
      <c r="AV184" s="777"/>
      <c r="AW184" s="777"/>
      <c r="AX184" s="777"/>
      <c r="AY184" s="777"/>
      <c r="AZ184" s="777"/>
      <c r="BA184" s="777"/>
      <c r="BB184" s="777"/>
      <c r="BC184" s="43"/>
      <c r="BD184" s="131"/>
      <c r="BE184" s="771"/>
      <c r="BF184" s="807"/>
      <c r="BG184" s="771"/>
      <c r="BH184" s="613"/>
      <c r="BI184" s="771"/>
      <c r="BJ184" s="771"/>
      <c r="BK184" s="941"/>
      <c r="BL184" s="941"/>
      <c r="BM184" s="941"/>
      <c r="BN184" s="941"/>
      <c r="BO184" s="941"/>
      <c r="BP184" s="941"/>
      <c r="BQ184" s="941"/>
      <c r="BR184" s="941"/>
      <c r="BS184" s="941"/>
      <c r="BT184" s="941"/>
      <c r="BU184" s="941"/>
      <c r="BV184" s="941"/>
      <c r="BW184" s="941"/>
      <c r="BX184" s="941"/>
      <c r="BY184" s="941"/>
      <c r="BZ184" s="941"/>
      <c r="CA184" s="259"/>
      <c r="CB184" s="259"/>
      <c r="CC184" s="259"/>
      <c r="CD184" s="259"/>
      <c r="CE184" s="259"/>
      <c r="CF184" s="259"/>
      <c r="CG184" s="259"/>
      <c r="CH184" s="259"/>
      <c r="CI184" s="259"/>
      <c r="CJ184" s="259"/>
      <c r="CK184" s="259"/>
      <c r="CL184" s="259"/>
      <c r="CM184" s="259"/>
      <c r="CN184" s="259"/>
      <c r="CO184" s="259"/>
      <c r="CP184" s="259"/>
      <c r="CQ184" s="259"/>
      <c r="CR184" s="259"/>
      <c r="CS184" s="259"/>
      <c r="CT184" s="771"/>
      <c r="CU184" s="771"/>
      <c r="CV184" s="771"/>
      <c r="CW184" s="771"/>
      <c r="CX184" s="771"/>
      <c r="CY184" s="941"/>
      <c r="CZ184" s="580"/>
      <c r="DA184" s="580"/>
      <c r="DB184" s="580"/>
      <c r="DC184" s="580"/>
      <c r="DD184" s="580"/>
      <c r="DE184" s="580"/>
      <c r="DF184" s="580"/>
      <c r="DG184" s="580"/>
      <c r="DH184" s="580"/>
      <c r="DI184" s="580"/>
      <c r="DJ184" s="580"/>
      <c r="DK184" s="580"/>
      <c r="DL184" s="580"/>
      <c r="DM184" s="580"/>
      <c r="DN184" s="580"/>
      <c r="DO184" s="580"/>
      <c r="DP184" s="580"/>
      <c r="DQ184" s="580"/>
      <c r="DR184" s="580"/>
      <c r="DS184" s="580"/>
      <c r="DT184" s="580"/>
      <c r="DU184" s="580"/>
      <c r="DV184" s="580"/>
      <c r="DW184" s="580"/>
      <c r="DX184" s="580"/>
      <c r="DY184" s="580"/>
      <c r="DZ184" s="580"/>
      <c r="EA184" s="580"/>
      <c r="EB184" s="580"/>
      <c r="EC184" s="580"/>
      <c r="ED184" s="580"/>
      <c r="EE184" s="580"/>
      <c r="EF184" s="580"/>
      <c r="EG184" s="580"/>
      <c r="EH184" s="580"/>
      <c r="EI184" s="580"/>
      <c r="EJ184" s="580"/>
      <c r="EK184" s="580"/>
      <c r="EL184" s="580"/>
      <c r="EM184" s="580"/>
      <c r="EN184" s="580"/>
      <c r="EO184" s="771"/>
      <c r="EP184" s="771"/>
      <c r="EQ184" s="771"/>
      <c r="ER184" s="771"/>
      <c r="ES184" s="771"/>
      <c r="ET184" s="771"/>
      <c r="EU184" s="771"/>
      <c r="EV184" s="771"/>
      <c r="EW184" s="771"/>
      <c r="EX184" s="771"/>
      <c r="EY184" s="771"/>
      <c r="EZ184" s="771"/>
      <c r="FA184" s="771"/>
      <c r="FB184" s="771"/>
      <c r="FC184" s="771"/>
      <c r="FD184" s="771"/>
      <c r="FE184" s="771"/>
      <c r="FF184" s="771"/>
      <c r="FG184" s="771"/>
      <c r="FH184" s="771"/>
      <c r="FI184" s="771"/>
      <c r="FJ184" s="771"/>
      <c r="FK184" s="771"/>
      <c r="FL184" s="771"/>
      <c r="FM184" s="771"/>
      <c r="FN184" s="771"/>
      <c r="FO184" s="771"/>
      <c r="FP184" s="771"/>
      <c r="FQ184" s="771"/>
      <c r="FR184" s="771"/>
      <c r="FS184" s="771"/>
      <c r="FT184" s="771"/>
      <c r="FU184" s="771"/>
      <c r="FV184" s="771"/>
      <c r="FW184" s="771"/>
      <c r="FX184" s="771"/>
      <c r="FY184" s="771"/>
      <c r="FZ184" s="771"/>
      <c r="GA184" s="771"/>
      <c r="GB184" s="771"/>
      <c r="GC184" s="771"/>
      <c r="GD184" s="771"/>
      <c r="GE184" s="771"/>
      <c r="GF184" s="771"/>
      <c r="GG184" s="771"/>
      <c r="GH184" s="771"/>
      <c r="GI184" s="771"/>
      <c r="GJ184" s="771"/>
      <c r="GK184" s="771"/>
      <c r="GL184" s="771"/>
      <c r="GM184" s="771"/>
      <c r="GN184" s="771"/>
      <c r="GO184" s="771"/>
      <c r="GP184" s="771"/>
      <c r="GQ184" s="771"/>
      <c r="GR184" s="771"/>
      <c r="GS184" s="771"/>
      <c r="GT184" s="771"/>
      <c r="GU184" s="771"/>
      <c r="GV184" s="771"/>
      <c r="GW184" s="771"/>
      <c r="GX184" s="771"/>
      <c r="GY184" s="771"/>
      <c r="GZ184" s="771"/>
      <c r="HA184" s="771"/>
      <c r="HB184" s="771"/>
      <c r="HC184" s="771"/>
      <c r="HD184" s="771"/>
      <c r="HE184" s="771"/>
      <c r="HF184" s="771"/>
      <c r="HG184" s="771"/>
      <c r="HH184" s="771"/>
      <c r="HI184" s="771"/>
      <c r="HJ184" s="771"/>
      <c r="HK184" s="771"/>
      <c r="HL184" s="771"/>
      <c r="HM184" s="771"/>
      <c r="HN184" s="771"/>
      <c r="HO184" s="771"/>
      <c r="HP184" s="771"/>
      <c r="HQ184" s="771"/>
      <c r="HR184" s="771"/>
      <c r="HS184" s="771"/>
      <c r="HT184" s="771"/>
      <c r="HU184" s="771"/>
      <c r="HV184" s="771"/>
      <c r="HW184" s="771"/>
      <c r="HX184" s="771"/>
      <c r="HY184" s="771"/>
      <c r="HZ184" s="771"/>
      <c r="IA184" s="771"/>
      <c r="IB184" s="771"/>
      <c r="IC184" s="771"/>
      <c r="ID184" s="771"/>
      <c r="IE184" s="771"/>
      <c r="IF184" s="771"/>
      <c r="IG184" s="771"/>
      <c r="IH184" s="771"/>
      <c r="II184" s="771"/>
      <c r="IJ184" s="771"/>
      <c r="IK184" s="771"/>
      <c r="IL184" s="771"/>
    </row>
    <row r="185" spans="1:246" s="13" customFormat="1" ht="15.95" customHeight="1">
      <c r="A185" s="1552"/>
      <c r="B185" s="1552"/>
      <c r="C185" s="1552"/>
      <c r="D185" s="1552"/>
      <c r="E185" s="1552"/>
      <c r="F185" s="1552"/>
      <c r="G185" s="816"/>
      <c r="H185" s="1580">
        <f>'RESUMEN D'!AE5</f>
        <v>0</v>
      </c>
      <c r="I185" s="1509"/>
      <c r="J185" s="1509"/>
      <c r="K185" s="1509"/>
      <c r="L185" s="1509"/>
      <c r="M185" s="1509"/>
      <c r="N185" s="1509"/>
      <c r="O185" s="814"/>
      <c r="P185" s="817"/>
      <c r="Q185" s="816"/>
      <c r="R185" s="774"/>
      <c r="S185" s="1509">
        <f>'RESUMEN D'!R5</f>
        <v>0</v>
      </c>
      <c r="T185" s="1509"/>
      <c r="U185" s="1509"/>
      <c r="V185" s="1509"/>
      <c r="W185" s="1509"/>
      <c r="X185" s="1509"/>
      <c r="Y185" s="789"/>
      <c r="Z185" s="815"/>
      <c r="AA185" s="815"/>
      <c r="AB185" s="774"/>
      <c r="AC185" s="774"/>
      <c r="AD185" s="1509">
        <f>'RESUMEN D'!R3</f>
        <v>0</v>
      </c>
      <c r="AE185" s="1509"/>
      <c r="AF185" s="1509"/>
      <c r="AG185" s="1509"/>
      <c r="AH185" s="1509"/>
      <c r="AI185" s="1509"/>
      <c r="AJ185" s="818"/>
      <c r="AK185" s="1504"/>
      <c r="AL185" s="1505"/>
      <c r="AM185" s="760"/>
      <c r="AN185" s="760"/>
      <c r="AO185" s="760"/>
      <c r="AP185" s="760"/>
      <c r="AQ185" s="760"/>
      <c r="AR185" s="760"/>
      <c r="AS185" s="760"/>
      <c r="AT185" s="760"/>
      <c r="AU185" s="777"/>
      <c r="AV185" s="777"/>
      <c r="AW185" s="777"/>
      <c r="AX185" s="777"/>
      <c r="AY185" s="777"/>
      <c r="AZ185" s="777"/>
      <c r="BA185" s="777"/>
      <c r="BB185" s="777"/>
      <c r="BC185" s="43"/>
      <c r="BD185" s="131"/>
      <c r="BE185" s="771"/>
      <c r="BF185" s="807"/>
      <c r="BG185" s="771"/>
      <c r="BH185" s="613"/>
      <c r="BI185" s="771"/>
      <c r="BJ185" s="771"/>
      <c r="BK185" s="941"/>
      <c r="BL185" s="941"/>
      <c r="BM185" s="941"/>
      <c r="BN185" s="941"/>
      <c r="BO185" s="941"/>
      <c r="BP185" s="941"/>
      <c r="BQ185" s="941"/>
      <c r="BR185" s="941"/>
      <c r="BS185" s="941"/>
      <c r="BT185" s="941"/>
      <c r="BU185" s="941"/>
      <c r="BV185" s="941"/>
      <c r="BW185" s="941"/>
      <c r="BX185" s="941"/>
      <c r="BY185" s="941"/>
      <c r="BZ185" s="941"/>
      <c r="CA185" s="941"/>
      <c r="CB185" s="941"/>
      <c r="CC185" s="941"/>
      <c r="CD185" s="941"/>
      <c r="CE185" s="941"/>
      <c r="CF185" s="941"/>
      <c r="CG185" s="941"/>
      <c r="CH185" s="941"/>
      <c r="CI185" s="941"/>
      <c r="CJ185" s="941"/>
      <c r="CK185" s="941"/>
      <c r="CL185" s="771"/>
      <c r="CM185" s="771"/>
      <c r="CN185" s="771"/>
      <c r="CO185" s="771"/>
      <c r="CP185" s="771"/>
      <c r="CQ185" s="259"/>
      <c r="CR185" s="259"/>
      <c r="CS185" s="259"/>
      <c r="CT185" s="771"/>
      <c r="CU185" s="771"/>
      <c r="CV185" s="771"/>
      <c r="CW185" s="771"/>
      <c r="CX185" s="771"/>
      <c r="CY185" s="941"/>
      <c r="CZ185" s="580"/>
      <c r="DA185" s="580"/>
      <c r="DB185" s="580"/>
      <c r="DC185" s="580"/>
      <c r="DD185" s="580"/>
      <c r="DE185" s="580"/>
      <c r="DF185" s="580"/>
      <c r="DG185" s="580"/>
      <c r="DH185" s="580"/>
      <c r="DI185" s="580"/>
      <c r="DJ185" s="580"/>
      <c r="DK185" s="580"/>
      <c r="DL185" s="580"/>
      <c r="DM185" s="580"/>
      <c r="DN185" s="580"/>
      <c r="DO185" s="580"/>
      <c r="DP185" s="580"/>
      <c r="DQ185" s="580"/>
      <c r="DR185" s="580"/>
      <c r="DS185" s="580"/>
      <c r="DT185" s="580"/>
      <c r="DU185" s="580"/>
      <c r="DV185" s="580"/>
      <c r="DW185" s="580"/>
      <c r="DX185" s="580"/>
      <c r="DY185" s="580"/>
      <c r="DZ185" s="580"/>
      <c r="EA185" s="580"/>
      <c r="EB185" s="580"/>
      <c r="EC185" s="580"/>
      <c r="ED185" s="580"/>
      <c r="EE185" s="580"/>
      <c r="EF185" s="580"/>
      <c r="EG185" s="580"/>
      <c r="EH185" s="580"/>
      <c r="EI185" s="580"/>
      <c r="EJ185" s="580"/>
      <c r="EK185" s="580"/>
      <c r="EL185" s="580"/>
      <c r="EM185" s="580"/>
      <c r="EN185" s="580"/>
      <c r="EO185" s="771"/>
      <c r="EP185" s="771"/>
      <c r="EQ185" s="771"/>
      <c r="ER185" s="771"/>
      <c r="ES185" s="771"/>
      <c r="ET185" s="771"/>
      <c r="EU185" s="771"/>
      <c r="EV185" s="771"/>
      <c r="EW185" s="771"/>
      <c r="EX185" s="771"/>
      <c r="EY185" s="771"/>
      <c r="EZ185" s="771"/>
      <c r="FA185" s="771"/>
      <c r="FB185" s="771"/>
      <c r="FC185" s="771"/>
      <c r="FD185" s="771"/>
      <c r="FE185" s="771"/>
      <c r="FF185" s="771"/>
      <c r="FG185" s="771"/>
      <c r="FH185" s="771"/>
      <c r="FI185" s="771"/>
      <c r="FJ185" s="771"/>
      <c r="FK185" s="771"/>
      <c r="FL185" s="771"/>
      <c r="FM185" s="771"/>
      <c r="FN185" s="771"/>
      <c r="FO185" s="771"/>
      <c r="FP185" s="771"/>
      <c r="FQ185" s="771"/>
      <c r="FR185" s="771"/>
      <c r="FS185" s="771"/>
      <c r="FT185" s="771"/>
      <c r="FU185" s="771"/>
      <c r="FV185" s="771"/>
      <c r="FW185" s="771"/>
      <c r="FX185" s="771"/>
      <c r="FY185" s="771"/>
      <c r="FZ185" s="771"/>
      <c r="GA185" s="771"/>
      <c r="GB185" s="771"/>
      <c r="GC185" s="771"/>
      <c r="GD185" s="771"/>
      <c r="GE185" s="771"/>
      <c r="GF185" s="771"/>
      <c r="GG185" s="771"/>
      <c r="GH185" s="771"/>
      <c r="GI185" s="771"/>
      <c r="GJ185" s="771"/>
      <c r="GK185" s="771"/>
      <c r="GL185" s="771"/>
      <c r="GM185" s="771"/>
      <c r="GN185" s="771"/>
      <c r="GO185" s="771"/>
      <c r="GP185" s="771"/>
      <c r="GQ185" s="771"/>
      <c r="GR185" s="771"/>
      <c r="GS185" s="771"/>
      <c r="GT185" s="771"/>
      <c r="GU185" s="771"/>
      <c r="GV185" s="771"/>
      <c r="GW185" s="771"/>
      <c r="GX185" s="771"/>
      <c r="GY185" s="771"/>
      <c r="GZ185" s="771"/>
      <c r="HA185" s="771"/>
      <c r="HB185" s="771"/>
      <c r="HC185" s="771"/>
      <c r="HD185" s="771"/>
      <c r="HE185" s="771"/>
      <c r="HF185" s="771"/>
      <c r="HG185" s="771"/>
      <c r="HH185" s="771"/>
      <c r="HI185" s="771"/>
      <c r="HJ185" s="771"/>
      <c r="HK185" s="771"/>
      <c r="HL185" s="771"/>
      <c r="HM185" s="771"/>
      <c r="HN185" s="771"/>
      <c r="HO185" s="771"/>
      <c r="HP185" s="771"/>
      <c r="HQ185" s="771"/>
      <c r="HR185" s="771"/>
      <c r="HS185" s="771"/>
      <c r="HT185" s="771"/>
      <c r="HU185" s="771"/>
      <c r="HV185" s="771"/>
      <c r="HW185" s="771"/>
      <c r="HX185" s="771"/>
      <c r="HY185" s="771"/>
      <c r="HZ185" s="771"/>
      <c r="IA185" s="771"/>
      <c r="IB185" s="771"/>
      <c r="IC185" s="771"/>
      <c r="ID185" s="771"/>
      <c r="IE185" s="771"/>
      <c r="IF185" s="771"/>
      <c r="IG185" s="771"/>
      <c r="IH185" s="771"/>
      <c r="II185" s="771"/>
      <c r="IJ185" s="771"/>
      <c r="IK185" s="771"/>
      <c r="IL185" s="771"/>
    </row>
    <row r="186" spans="1:246" ht="15.95" customHeight="1" thickBot="1">
      <c r="A186" s="1553"/>
      <c r="B186" s="1553"/>
      <c r="C186" s="1553"/>
      <c r="D186" s="1553"/>
      <c r="E186" s="1553"/>
      <c r="F186" s="1553"/>
      <c r="G186" s="819"/>
      <c r="H186" s="1518" t="s">
        <v>84</v>
      </c>
      <c r="I186" s="1518"/>
      <c r="J186" s="1518"/>
      <c r="K186" s="1518"/>
      <c r="L186" s="1518"/>
      <c r="M186" s="1518"/>
      <c r="N186" s="1518"/>
      <c r="O186" s="820"/>
      <c r="P186" s="821"/>
      <c r="Q186" s="819"/>
      <c r="R186" s="822"/>
      <c r="S186" s="1440" t="s">
        <v>24</v>
      </c>
      <c r="T186" s="1440"/>
      <c r="U186" s="1440"/>
      <c r="V186" s="1440"/>
      <c r="W186" s="1440"/>
      <c r="X186" s="1440"/>
      <c r="Y186" s="823"/>
      <c r="Z186" s="824"/>
      <c r="AA186" s="824"/>
      <c r="AB186" s="822"/>
      <c r="AC186" s="822"/>
      <c r="AD186" s="1518" t="s">
        <v>22</v>
      </c>
      <c r="AE186" s="1518"/>
      <c r="AF186" s="1518"/>
      <c r="AG186" s="1518"/>
      <c r="AH186" s="1518"/>
      <c r="AI186" s="1518"/>
      <c r="AJ186" s="825"/>
      <c r="AK186" s="1506"/>
      <c r="AL186" s="1507"/>
      <c r="AM186" s="21"/>
      <c r="AN186" s="21"/>
      <c r="AO186" s="21"/>
      <c r="AP186" s="21"/>
      <c r="AQ186" s="21"/>
      <c r="AR186" s="21"/>
      <c r="AS186" s="21"/>
      <c r="AT186" s="21"/>
      <c r="AU186" s="759"/>
      <c r="AV186" s="759"/>
      <c r="AW186" s="759"/>
      <c r="AX186" s="759"/>
      <c r="AY186" s="759"/>
      <c r="AZ186" s="759"/>
      <c r="BA186" s="759"/>
      <c r="BB186" s="759"/>
      <c r="BE186" s="580"/>
      <c r="BF186" s="769"/>
      <c r="BG186" s="580"/>
      <c r="BI186" s="580"/>
      <c r="BJ186" s="580"/>
      <c r="BK186" s="246"/>
      <c r="BL186" s="941"/>
      <c r="BM186" s="941"/>
      <c r="BN186" s="941"/>
      <c r="BO186" s="941"/>
      <c r="BP186" s="941"/>
      <c r="BQ186" s="941"/>
      <c r="BR186" s="941"/>
      <c r="BS186" s="941"/>
      <c r="BT186" s="941"/>
      <c r="BU186" s="246"/>
      <c r="BV186" s="246"/>
      <c r="BW186" s="246"/>
      <c r="BX186" s="246"/>
      <c r="BY186" s="246"/>
      <c r="BZ186" s="246"/>
      <c r="CA186" s="246"/>
      <c r="CB186" s="246"/>
      <c r="CC186" s="246"/>
      <c r="CD186" s="246"/>
      <c r="CE186" s="246"/>
      <c r="CF186" s="246"/>
      <c r="CG186" s="246"/>
      <c r="CH186" s="246"/>
      <c r="CI186" s="246"/>
      <c r="CJ186" s="246"/>
      <c r="CK186" s="246"/>
      <c r="CL186" s="580"/>
      <c r="CM186" s="580"/>
      <c r="CN186" s="580"/>
      <c r="CO186" s="580"/>
      <c r="CP186" s="580"/>
      <c r="CQ186" s="255"/>
      <c r="CR186" s="255"/>
      <c r="CS186" s="255"/>
      <c r="CT186" s="771"/>
      <c r="CU186" s="771"/>
      <c r="CV186" s="771"/>
      <c r="CW186" s="771"/>
      <c r="CX186" s="771"/>
      <c r="CY186" s="941"/>
      <c r="CZ186" s="580"/>
      <c r="DA186" s="580"/>
      <c r="DB186" s="580"/>
      <c r="DC186" s="580"/>
      <c r="DD186" s="580"/>
      <c r="DE186" s="580"/>
      <c r="DF186" s="580"/>
      <c r="DG186" s="580"/>
      <c r="DH186" s="580"/>
      <c r="DI186" s="580"/>
      <c r="DJ186" s="580"/>
      <c r="DK186" s="580"/>
      <c r="DL186" s="580"/>
      <c r="DM186" s="580"/>
      <c r="DN186" s="580"/>
      <c r="DO186" s="580"/>
      <c r="DP186" s="580"/>
      <c r="DQ186" s="580"/>
      <c r="DR186" s="580"/>
      <c r="DS186" s="580"/>
      <c r="DT186" s="580"/>
      <c r="DU186" s="580"/>
      <c r="DV186" s="580"/>
      <c r="DW186" s="580"/>
      <c r="DX186" s="580"/>
      <c r="DY186" s="580"/>
      <c r="DZ186" s="580"/>
      <c r="EA186" s="580"/>
      <c r="EB186" s="580"/>
      <c r="EC186" s="580"/>
      <c r="ED186" s="580"/>
      <c r="EE186" s="580"/>
      <c r="EF186" s="580"/>
      <c r="EG186" s="580"/>
      <c r="EH186" s="580"/>
      <c r="EI186" s="580"/>
      <c r="EJ186" s="580"/>
      <c r="EK186" s="580"/>
      <c r="EL186" s="580"/>
      <c r="EM186" s="580"/>
      <c r="EN186" s="580"/>
      <c r="EO186" s="580"/>
      <c r="EP186" s="580"/>
      <c r="EQ186" s="580"/>
      <c r="ER186" s="580"/>
      <c r="ES186" s="580"/>
      <c r="ET186" s="580"/>
      <c r="EU186" s="580"/>
      <c r="EV186" s="580"/>
      <c r="EW186" s="580"/>
      <c r="EX186" s="580"/>
      <c r="EY186" s="580"/>
      <c r="EZ186" s="580"/>
      <c r="FA186" s="580"/>
      <c r="FB186" s="580"/>
      <c r="FC186" s="580"/>
      <c r="FD186" s="580"/>
      <c r="FE186" s="580"/>
      <c r="FF186" s="580"/>
      <c r="FG186" s="580"/>
      <c r="FH186" s="580"/>
      <c r="FI186" s="580"/>
      <c r="FJ186" s="580"/>
      <c r="FK186" s="580"/>
      <c r="FL186" s="580"/>
      <c r="FM186" s="580"/>
      <c r="FN186" s="580"/>
      <c r="FO186" s="580"/>
      <c r="FP186" s="580"/>
      <c r="FQ186" s="580"/>
      <c r="FR186" s="580"/>
      <c r="FS186" s="580"/>
      <c r="FT186" s="580"/>
      <c r="FU186" s="580"/>
      <c r="FV186" s="580"/>
      <c r="FW186" s="580"/>
      <c r="FX186" s="580"/>
      <c r="FY186" s="580"/>
      <c r="FZ186" s="580"/>
      <c r="GA186" s="580"/>
      <c r="GB186" s="580"/>
      <c r="GC186" s="580"/>
      <c r="GD186" s="580"/>
      <c r="GE186" s="580"/>
      <c r="GF186" s="580"/>
      <c r="GG186" s="580"/>
      <c r="GH186" s="580"/>
      <c r="GI186" s="580"/>
      <c r="GJ186" s="580"/>
      <c r="GK186" s="580"/>
      <c r="GL186" s="580"/>
      <c r="GM186" s="580"/>
      <c r="GN186" s="580"/>
      <c r="GO186" s="580"/>
      <c r="GP186" s="580"/>
      <c r="GQ186" s="580"/>
      <c r="GR186" s="580"/>
      <c r="GS186" s="580"/>
      <c r="GT186" s="580"/>
      <c r="GU186" s="580"/>
      <c r="GV186" s="580"/>
      <c r="GW186" s="580"/>
      <c r="GX186" s="580"/>
      <c r="GY186" s="580"/>
      <c r="GZ186" s="580"/>
      <c r="HA186" s="580"/>
      <c r="HB186" s="580"/>
      <c r="HC186" s="580"/>
      <c r="HD186" s="580"/>
      <c r="HE186" s="580"/>
      <c r="HF186" s="580"/>
      <c r="HG186" s="580"/>
      <c r="HH186" s="580"/>
      <c r="HI186" s="580"/>
      <c r="HJ186" s="580"/>
      <c r="HK186" s="580"/>
      <c r="HL186" s="580"/>
      <c r="HM186" s="580"/>
      <c r="HN186" s="580"/>
      <c r="HO186" s="580"/>
      <c r="HP186" s="580"/>
      <c r="HQ186" s="580"/>
      <c r="HR186" s="580"/>
      <c r="HS186" s="580"/>
      <c r="HT186" s="580"/>
      <c r="HU186" s="580"/>
      <c r="HV186" s="580"/>
      <c r="HW186" s="580"/>
      <c r="HX186" s="580"/>
      <c r="HY186" s="580"/>
      <c r="HZ186" s="580"/>
      <c r="IA186" s="580"/>
      <c r="IB186" s="580"/>
      <c r="IC186" s="580"/>
      <c r="ID186" s="580"/>
      <c r="IE186" s="580"/>
      <c r="IF186" s="580"/>
      <c r="IG186" s="580"/>
      <c r="IH186" s="580"/>
      <c r="II186" s="580"/>
      <c r="IJ186" s="580"/>
      <c r="IK186" s="580"/>
      <c r="IL186" s="580"/>
    </row>
    <row r="187" spans="1:246">
      <c r="A187" s="777"/>
      <c r="B187" s="777"/>
      <c r="C187" s="771"/>
      <c r="D187" s="777"/>
      <c r="E187" s="777"/>
      <c r="F187" s="777"/>
      <c r="G187" s="777"/>
      <c r="H187" s="777"/>
      <c r="I187" s="777"/>
      <c r="J187" s="777"/>
      <c r="K187" s="777"/>
      <c r="L187" s="777"/>
      <c r="M187" s="777"/>
      <c r="N187" s="771"/>
      <c r="O187" s="777"/>
      <c r="P187" s="777"/>
      <c r="Q187" s="777"/>
      <c r="R187" s="777"/>
      <c r="S187" s="777"/>
      <c r="T187" s="777"/>
      <c r="U187" s="777"/>
      <c r="V187" s="771"/>
      <c r="W187" s="771"/>
      <c r="X187" s="771"/>
      <c r="Y187" s="771"/>
      <c r="Z187" s="771"/>
      <c r="AA187" s="771"/>
      <c r="AB187" s="777"/>
      <c r="AC187" s="777"/>
      <c r="AD187" s="777"/>
      <c r="AE187" s="771"/>
      <c r="AF187" s="771"/>
      <c r="AG187" s="771"/>
      <c r="AH187" s="777"/>
      <c r="AI187" s="777"/>
      <c r="AJ187" s="777"/>
      <c r="AK187" s="777"/>
      <c r="AL187" s="771"/>
      <c r="AM187" s="777"/>
      <c r="AN187" s="777"/>
      <c r="AO187" s="777"/>
      <c r="AP187" s="777"/>
      <c r="AQ187" s="777"/>
      <c r="AR187" s="777"/>
      <c r="AS187" s="777"/>
      <c r="AT187" s="777"/>
      <c r="AU187" s="777"/>
      <c r="AV187" s="777"/>
      <c r="AW187" s="777"/>
      <c r="AX187" s="777"/>
      <c r="AY187" s="777"/>
      <c r="AZ187" s="777"/>
      <c r="BA187" s="777"/>
      <c r="BB187" s="777"/>
      <c r="BC187" s="43"/>
      <c r="BD187" s="131"/>
      <c r="BE187" s="771"/>
      <c r="BF187" s="807"/>
      <c r="BG187" s="771"/>
      <c r="BH187" s="613"/>
      <c r="BI187" s="771"/>
      <c r="BJ187" s="771"/>
      <c r="BK187" s="941"/>
      <c r="BL187" s="941"/>
      <c r="BM187" s="941"/>
      <c r="BN187" s="941"/>
      <c r="BO187" s="941"/>
      <c r="BP187" s="941"/>
      <c r="BQ187" s="941"/>
      <c r="BR187" s="941"/>
      <c r="BS187" s="941"/>
      <c r="BT187" s="941"/>
      <c r="BU187" s="941"/>
      <c r="BV187" s="941"/>
      <c r="BW187" s="941"/>
      <c r="BX187" s="941"/>
      <c r="BY187" s="941"/>
      <c r="BZ187" s="941"/>
      <c r="CA187" s="941"/>
      <c r="CB187" s="941"/>
      <c r="CC187" s="941"/>
      <c r="CD187" s="941"/>
      <c r="CE187" s="941"/>
      <c r="CF187" s="941"/>
      <c r="CG187" s="941"/>
      <c r="CH187" s="941"/>
      <c r="CI187" s="941"/>
      <c r="CJ187" s="941"/>
      <c r="CK187" s="941"/>
      <c r="CL187" s="941"/>
      <c r="CM187" s="941"/>
      <c r="CN187" s="941"/>
      <c r="CO187" s="941"/>
      <c r="CP187" s="941"/>
      <c r="CQ187" s="941"/>
      <c r="CR187" s="941"/>
      <c r="CS187" s="941"/>
      <c r="CT187" s="941"/>
      <c r="CU187" s="941"/>
      <c r="CV187" s="941"/>
      <c r="CW187" s="941"/>
      <c r="CX187" s="941"/>
      <c r="CY187" s="941"/>
      <c r="CZ187" s="941"/>
      <c r="DA187" s="771"/>
      <c r="DB187" s="771"/>
      <c r="DC187" s="771"/>
      <c r="DD187" s="771"/>
      <c r="DE187" s="771"/>
      <c r="DF187" s="771"/>
      <c r="DG187" s="771"/>
      <c r="DH187" s="771"/>
      <c r="DI187" s="771"/>
      <c r="DJ187" s="771"/>
      <c r="DK187" s="771"/>
      <c r="DL187" s="771"/>
      <c r="DM187" s="771"/>
      <c r="DN187" s="771"/>
      <c r="DO187" s="771"/>
      <c r="DP187" s="771"/>
      <c r="DQ187" s="771"/>
      <c r="DR187" s="771"/>
      <c r="DS187" s="771"/>
      <c r="DT187" s="771"/>
      <c r="DU187" s="771"/>
      <c r="DV187" s="771"/>
      <c r="DW187" s="771"/>
      <c r="DX187" s="771"/>
      <c r="DY187" s="771"/>
      <c r="DZ187" s="771"/>
      <c r="EA187" s="771"/>
      <c r="EB187" s="771"/>
      <c r="EC187" s="771"/>
      <c r="ED187" s="771"/>
      <c r="EE187" s="771"/>
      <c r="EF187" s="771"/>
      <c r="EG187" s="771"/>
      <c r="EH187" s="771"/>
      <c r="EI187" s="771"/>
      <c r="EJ187" s="771"/>
      <c r="EK187" s="771"/>
      <c r="EL187" s="771"/>
      <c r="EM187" s="771"/>
      <c r="EN187" s="771"/>
      <c r="EO187" s="580"/>
      <c r="EP187" s="580"/>
      <c r="EQ187" s="580"/>
      <c r="ER187" s="580"/>
      <c r="ES187" s="580"/>
      <c r="ET187" s="580"/>
      <c r="EU187" s="580"/>
      <c r="EV187" s="580"/>
      <c r="EW187" s="580"/>
      <c r="EX187" s="580"/>
      <c r="EY187" s="580"/>
      <c r="EZ187" s="580"/>
      <c r="FA187" s="580"/>
      <c r="FB187" s="580"/>
      <c r="FC187" s="580"/>
      <c r="FD187" s="580"/>
      <c r="FE187" s="580"/>
      <c r="FF187" s="580"/>
      <c r="FG187" s="580"/>
      <c r="FH187" s="580"/>
      <c r="FI187" s="580"/>
      <c r="FJ187" s="580"/>
      <c r="FK187" s="580"/>
      <c r="FL187" s="580"/>
      <c r="FM187" s="580"/>
      <c r="FN187" s="580"/>
      <c r="FO187" s="580"/>
      <c r="FP187" s="580"/>
      <c r="FQ187" s="580"/>
      <c r="FR187" s="580"/>
      <c r="FS187" s="580"/>
      <c r="FT187" s="580"/>
      <c r="FU187" s="580"/>
      <c r="FV187" s="580"/>
      <c r="FW187" s="580"/>
      <c r="FX187" s="580"/>
      <c r="FY187" s="580"/>
      <c r="FZ187" s="580"/>
      <c r="GA187" s="580"/>
      <c r="GB187" s="580"/>
      <c r="GC187" s="580"/>
      <c r="GD187" s="580"/>
      <c r="GE187" s="580"/>
      <c r="GF187" s="580"/>
      <c r="GG187" s="580"/>
      <c r="GH187" s="580"/>
      <c r="GI187" s="580"/>
      <c r="GJ187" s="580"/>
      <c r="GK187" s="580"/>
      <c r="GL187" s="580"/>
      <c r="GM187" s="580"/>
      <c r="GN187" s="580"/>
      <c r="GO187" s="580"/>
      <c r="GP187" s="580"/>
      <c r="GQ187" s="580"/>
      <c r="GR187" s="580"/>
      <c r="GS187" s="580"/>
      <c r="GT187" s="580"/>
      <c r="GU187" s="580"/>
      <c r="GV187" s="580"/>
      <c r="GW187" s="580"/>
      <c r="GX187" s="580"/>
      <c r="GY187" s="580"/>
      <c r="GZ187" s="580"/>
      <c r="HA187" s="580"/>
      <c r="HB187" s="580"/>
      <c r="HC187" s="580"/>
      <c r="HD187" s="580"/>
      <c r="HE187" s="580"/>
      <c r="HF187" s="580"/>
      <c r="HG187" s="580"/>
      <c r="HH187" s="580"/>
      <c r="HI187" s="580"/>
      <c r="HJ187" s="580"/>
      <c r="HK187" s="580"/>
      <c r="HL187" s="580"/>
      <c r="HM187" s="580"/>
      <c r="HN187" s="580"/>
      <c r="HO187" s="580"/>
      <c r="HP187" s="580"/>
      <c r="HQ187" s="580"/>
      <c r="HR187" s="580"/>
      <c r="HS187" s="580"/>
      <c r="HT187" s="580"/>
      <c r="HU187" s="580"/>
      <c r="HV187" s="580"/>
      <c r="HW187" s="580"/>
      <c r="HX187" s="580"/>
      <c r="HY187" s="580"/>
      <c r="HZ187" s="580"/>
      <c r="IA187" s="580"/>
      <c r="IB187" s="580"/>
      <c r="IC187" s="580"/>
      <c r="ID187" s="580"/>
      <c r="IE187" s="580"/>
      <c r="IF187" s="580"/>
      <c r="IG187" s="580"/>
      <c r="IH187" s="580"/>
      <c r="II187" s="580"/>
      <c r="IJ187" s="580"/>
      <c r="IK187" s="580"/>
      <c r="IL187" s="580"/>
    </row>
    <row r="188" spans="1:246" ht="354" customHeight="1">
      <c r="A188" s="777"/>
      <c r="B188" s="777"/>
      <c r="C188" s="941"/>
      <c r="D188" s="759"/>
      <c r="E188" s="759"/>
      <c r="F188" s="759"/>
      <c r="G188" s="759"/>
      <c r="H188" s="759"/>
      <c r="I188" s="759"/>
      <c r="J188" s="759"/>
      <c r="K188" s="759"/>
      <c r="L188" s="759"/>
      <c r="M188" s="759"/>
      <c r="N188" s="580"/>
      <c r="O188" s="759"/>
      <c r="P188" s="759"/>
      <c r="Q188" s="759"/>
      <c r="R188" s="759"/>
      <c r="S188" s="759"/>
      <c r="T188" s="759"/>
      <c r="U188" s="759"/>
      <c r="V188" s="580"/>
      <c r="W188" s="580"/>
      <c r="X188" s="580"/>
      <c r="Y188" s="580"/>
      <c r="Z188" s="580"/>
      <c r="AA188" s="580"/>
      <c r="AB188" s="759"/>
      <c r="AC188" s="759"/>
      <c r="AD188" s="759"/>
      <c r="AE188" s="580"/>
      <c r="AF188" s="580"/>
      <c r="AG188" s="580"/>
      <c r="AH188" s="759"/>
      <c r="AI188" s="759"/>
      <c r="AJ188" s="759"/>
      <c r="AK188" s="759"/>
      <c r="AL188" s="580"/>
      <c r="AM188" s="759"/>
      <c r="AN188" s="759"/>
      <c r="AO188" s="759"/>
      <c r="AP188" s="759"/>
      <c r="AQ188" s="759"/>
      <c r="AR188" s="759"/>
      <c r="AS188" s="759"/>
      <c r="AT188" s="759"/>
      <c r="AU188" s="759"/>
      <c r="AV188" s="759"/>
      <c r="AW188" s="759"/>
      <c r="AX188" s="759"/>
      <c r="AY188" s="759"/>
      <c r="AZ188" s="759"/>
      <c r="BA188" s="759"/>
      <c r="BB188" s="759"/>
      <c r="BE188" s="580"/>
      <c r="BF188" s="769"/>
      <c r="BG188" s="580"/>
      <c r="BI188" s="771"/>
      <c r="BJ188" s="771"/>
      <c r="BK188" s="941"/>
      <c r="BL188" s="941"/>
      <c r="BM188" s="941"/>
      <c r="BN188" s="941"/>
      <c r="BO188" s="941"/>
      <c r="BP188" s="941"/>
      <c r="BQ188" s="941"/>
      <c r="BR188" s="941"/>
      <c r="BS188" s="941"/>
      <c r="BT188" s="941"/>
      <c r="BU188" s="941"/>
      <c r="BV188" s="941"/>
      <c r="BW188" s="941"/>
      <c r="BX188" s="941"/>
      <c r="BY188" s="941"/>
      <c r="BZ188" s="941"/>
      <c r="CA188" s="941"/>
      <c r="CB188" s="941"/>
      <c r="CC188" s="941"/>
      <c r="CD188" s="941"/>
      <c r="CE188" s="941"/>
      <c r="CF188" s="941"/>
      <c r="CG188" s="941"/>
      <c r="CH188" s="941"/>
      <c r="CI188" s="941"/>
      <c r="CJ188" s="941"/>
      <c r="CK188" s="941"/>
      <c r="CL188" s="771"/>
      <c r="CM188" s="771"/>
      <c r="CN188" s="771"/>
      <c r="CO188" s="771"/>
      <c r="CP188" s="771"/>
      <c r="CQ188" s="771"/>
      <c r="CR188" s="771"/>
      <c r="CS188" s="771"/>
      <c r="CT188" s="771"/>
      <c r="CU188" s="771"/>
      <c r="CV188" s="771"/>
      <c r="CW188" s="771"/>
      <c r="CX188" s="771"/>
      <c r="CY188" s="771"/>
      <c r="CZ188" s="771"/>
      <c r="DA188" s="771"/>
      <c r="DB188" s="771"/>
      <c r="DC188" s="771"/>
      <c r="DD188" s="771"/>
      <c r="DE188" s="771"/>
      <c r="DF188" s="771"/>
      <c r="DG188" s="771"/>
      <c r="DH188" s="771"/>
      <c r="DI188" s="771"/>
      <c r="DJ188" s="771"/>
      <c r="DK188" s="771"/>
      <c r="DL188" s="771"/>
      <c r="DM188" s="771"/>
      <c r="DN188" s="771"/>
      <c r="DO188" s="771"/>
      <c r="DP188" s="771"/>
      <c r="DQ188" s="771"/>
      <c r="DR188" s="771"/>
      <c r="DS188" s="771"/>
      <c r="DT188" s="771"/>
      <c r="DU188" s="771"/>
      <c r="DV188" s="771"/>
      <c r="DW188" s="771"/>
      <c r="DX188" s="771"/>
      <c r="DY188" s="771"/>
      <c r="DZ188" s="771"/>
      <c r="EA188" s="771"/>
      <c r="EB188" s="771"/>
      <c r="EC188" s="771"/>
      <c r="ED188" s="771"/>
      <c r="EE188" s="771"/>
      <c r="EF188" s="771"/>
      <c r="EG188" s="771"/>
      <c r="EH188" s="771"/>
      <c r="EI188" s="771"/>
      <c r="EJ188" s="771"/>
      <c r="EK188" s="771"/>
      <c r="EL188" s="771"/>
      <c r="EM188" s="771"/>
      <c r="EN188" s="771"/>
      <c r="EO188" s="580"/>
      <c r="EP188" s="580"/>
      <c r="EQ188" s="580"/>
      <c r="ER188" s="580"/>
      <c r="ES188" s="580"/>
      <c r="ET188" s="580"/>
      <c r="EU188" s="580"/>
      <c r="EV188" s="580"/>
      <c r="EW188" s="580"/>
      <c r="EX188" s="580"/>
      <c r="EY188" s="580"/>
      <c r="EZ188" s="580"/>
      <c r="FA188" s="580"/>
      <c r="FB188" s="580"/>
      <c r="FC188" s="580"/>
      <c r="FD188" s="580"/>
      <c r="FE188" s="580"/>
      <c r="FF188" s="580"/>
      <c r="FG188" s="580"/>
      <c r="FH188" s="580"/>
      <c r="FI188" s="580"/>
      <c r="FJ188" s="580"/>
      <c r="FK188" s="580"/>
      <c r="FL188" s="580"/>
      <c r="FM188" s="580"/>
      <c r="FN188" s="580"/>
      <c r="FO188" s="580"/>
      <c r="FP188" s="580"/>
      <c r="FQ188" s="580"/>
      <c r="FR188" s="580"/>
      <c r="FS188" s="580"/>
      <c r="FT188" s="580"/>
      <c r="FU188" s="580"/>
      <c r="FV188" s="580"/>
      <c r="FW188" s="580"/>
      <c r="FX188" s="580"/>
      <c r="FY188" s="580"/>
      <c r="FZ188" s="580"/>
      <c r="GA188" s="580"/>
      <c r="GB188" s="580"/>
      <c r="GC188" s="580"/>
      <c r="GD188" s="580"/>
      <c r="GE188" s="580"/>
      <c r="GF188" s="580"/>
      <c r="GG188" s="580"/>
      <c r="GH188" s="580"/>
      <c r="GI188" s="580"/>
      <c r="GJ188" s="580"/>
      <c r="GK188" s="580"/>
      <c r="GL188" s="580"/>
      <c r="GM188" s="580"/>
      <c r="GN188" s="580"/>
      <c r="GO188" s="580"/>
      <c r="GP188" s="580"/>
      <c r="GQ188" s="580"/>
      <c r="GR188" s="580"/>
      <c r="GS188" s="580"/>
      <c r="GT188" s="580"/>
      <c r="GU188" s="580"/>
      <c r="GV188" s="580"/>
      <c r="GW188" s="580"/>
      <c r="GX188" s="580"/>
      <c r="GY188" s="580"/>
      <c r="GZ188" s="580"/>
      <c r="HA188" s="580"/>
      <c r="HB188" s="580"/>
      <c r="HC188" s="580"/>
      <c r="HD188" s="580"/>
      <c r="HE188" s="580"/>
      <c r="HF188" s="580"/>
      <c r="HG188" s="580"/>
      <c r="HH188" s="580"/>
      <c r="HI188" s="580"/>
      <c r="HJ188" s="580"/>
      <c r="HK188" s="580"/>
      <c r="HL188" s="580"/>
      <c r="HM188" s="580"/>
      <c r="HN188" s="580"/>
      <c r="HO188" s="580"/>
      <c r="HP188" s="580"/>
      <c r="HQ188" s="580"/>
      <c r="HR188" s="580"/>
      <c r="HS188" s="580"/>
      <c r="HT188" s="580"/>
      <c r="HU188" s="580"/>
      <c r="HV188" s="580"/>
      <c r="HW188" s="580"/>
      <c r="HX188" s="580"/>
      <c r="HY188" s="580"/>
      <c r="HZ188" s="580"/>
      <c r="IA188" s="580"/>
      <c r="IB188" s="580"/>
      <c r="IC188" s="580"/>
      <c r="ID188" s="580"/>
      <c r="IE188" s="580"/>
      <c r="IF188" s="580"/>
      <c r="IG188" s="580"/>
      <c r="IH188" s="580"/>
      <c r="II188" s="580"/>
      <c r="IJ188" s="580"/>
      <c r="IK188" s="580"/>
      <c r="IL188" s="580"/>
    </row>
    <row r="189" spans="1:246" ht="24" customHeight="1" thickBot="1">
      <c r="A189" s="777"/>
      <c r="B189" s="777"/>
      <c r="C189" s="771"/>
      <c r="D189" s="777"/>
      <c r="E189" s="777"/>
      <c r="F189" s="777"/>
      <c r="G189" s="777"/>
      <c r="H189" s="777"/>
      <c r="I189" s="777"/>
      <c r="J189" s="777"/>
      <c r="K189" s="777"/>
      <c r="L189" s="777"/>
      <c r="M189" s="777"/>
      <c r="N189" s="771"/>
      <c r="O189" s="777"/>
      <c r="P189" s="777"/>
      <c r="Q189" s="777"/>
      <c r="R189" s="777"/>
      <c r="S189" s="777"/>
      <c r="T189" s="777"/>
      <c r="U189" s="777"/>
      <c r="V189" s="771"/>
      <c r="W189" s="771"/>
      <c r="X189" s="771"/>
      <c r="Y189" s="771"/>
      <c r="Z189" s="771"/>
      <c r="AA189" s="771"/>
      <c r="AB189" s="777"/>
      <c r="AC189" s="777"/>
      <c r="AD189" s="777"/>
      <c r="AE189" s="771"/>
      <c r="AF189" s="771"/>
      <c r="AG189" s="771"/>
      <c r="AH189" s="777"/>
      <c r="AI189" s="777"/>
      <c r="AJ189" s="777"/>
      <c r="AK189" s="777"/>
      <c r="AL189" s="771"/>
      <c r="AM189" s="777"/>
      <c r="AN189" s="777"/>
      <c r="AO189" s="777"/>
      <c r="AP189" s="777"/>
      <c r="AQ189" s="777"/>
      <c r="AR189" s="777"/>
      <c r="AS189" s="777"/>
      <c r="AT189" s="777"/>
      <c r="AU189" s="760"/>
      <c r="AV189" s="760"/>
      <c r="AW189" s="760"/>
      <c r="AX189" s="760"/>
      <c r="AY189" s="760"/>
      <c r="AZ189" s="760"/>
      <c r="BA189" s="760"/>
      <c r="BB189" s="760"/>
      <c r="BC189" s="39"/>
      <c r="BD189" s="129"/>
      <c r="BE189" s="941"/>
      <c r="BF189" s="258"/>
      <c r="BG189" s="941"/>
      <c r="BH189" s="129"/>
      <c r="BI189" s="45"/>
      <c r="BJ189" s="45"/>
      <c r="BK189" s="45"/>
      <c r="BL189" s="941"/>
      <c r="BM189" s="941"/>
      <c r="BN189" s="941"/>
      <c r="BO189" s="941"/>
      <c r="BP189" s="941"/>
      <c r="BQ189" s="941"/>
      <c r="BR189" s="941"/>
      <c r="BS189" s="941"/>
      <c r="BT189" s="941"/>
      <c r="BU189" s="45"/>
      <c r="BV189" s="45"/>
      <c r="BW189" s="45"/>
      <c r="BX189" s="45"/>
      <c r="BY189" s="45"/>
      <c r="BZ189" s="45"/>
      <c r="CA189" s="45"/>
      <c r="CB189" s="45"/>
      <c r="CC189" s="45"/>
      <c r="CD189" s="941"/>
      <c r="CE189" s="941"/>
      <c r="CF189" s="941"/>
      <c r="CG189" s="941"/>
      <c r="CH189" s="941"/>
      <c r="CI189" s="941"/>
      <c r="CJ189" s="941"/>
      <c r="CK189" s="941"/>
      <c r="CL189" s="941"/>
      <c r="CM189" s="941"/>
      <c r="CN189" s="941"/>
      <c r="CO189" s="941"/>
      <c r="CP189" s="941"/>
      <c r="CQ189" s="941"/>
      <c r="CR189" s="941"/>
      <c r="CS189" s="771"/>
      <c r="CT189" s="941"/>
      <c r="CU189" s="941"/>
      <c r="CV189" s="941"/>
      <c r="CW189" s="771"/>
      <c r="CX189" s="771"/>
      <c r="CY189" s="771"/>
      <c r="CZ189" s="771"/>
      <c r="DA189" s="771"/>
      <c r="DB189" s="771"/>
      <c r="DC189" s="771"/>
      <c r="DD189" s="771"/>
      <c r="DE189" s="771"/>
      <c r="DF189" s="771"/>
      <c r="DG189" s="771"/>
      <c r="DH189" s="771"/>
      <c r="DI189" s="771"/>
      <c r="DJ189" s="771"/>
      <c r="DK189" s="771"/>
      <c r="DL189" s="771"/>
      <c r="DM189" s="771"/>
      <c r="DN189" s="771"/>
      <c r="DO189" s="771"/>
      <c r="DP189" s="771"/>
      <c r="DQ189" s="771"/>
      <c r="DR189" s="771"/>
      <c r="DS189" s="771"/>
      <c r="DT189" s="771"/>
      <c r="DU189" s="771"/>
      <c r="DV189" s="771"/>
      <c r="DW189" s="771"/>
      <c r="DX189" s="771"/>
      <c r="DY189" s="771"/>
      <c r="DZ189" s="771"/>
      <c r="EA189" s="771"/>
      <c r="EB189" s="771"/>
      <c r="EC189" s="771"/>
      <c r="ED189" s="771"/>
      <c r="EE189" s="771"/>
      <c r="EF189" s="771"/>
      <c r="EG189" s="771"/>
      <c r="EH189" s="771"/>
      <c r="EI189" s="771"/>
      <c r="EJ189" s="771"/>
      <c r="EK189" s="771"/>
      <c r="EL189" s="771"/>
      <c r="EM189" s="771"/>
      <c r="EN189" s="771"/>
      <c r="EO189" s="580"/>
      <c r="EP189" s="580"/>
      <c r="EQ189" s="580"/>
      <c r="ER189" s="580"/>
      <c r="ES189" s="580"/>
      <c r="ET189" s="580"/>
      <c r="EU189" s="580"/>
      <c r="EV189" s="580"/>
      <c r="EW189" s="580"/>
      <c r="EX189" s="580"/>
      <c r="EY189" s="580"/>
      <c r="EZ189" s="580"/>
      <c r="FA189" s="580"/>
      <c r="FB189" s="580"/>
      <c r="FC189" s="580"/>
      <c r="FD189" s="580"/>
      <c r="FE189" s="580"/>
      <c r="FF189" s="580"/>
      <c r="FG189" s="580"/>
      <c r="FH189" s="580"/>
      <c r="FI189" s="580"/>
      <c r="FJ189" s="580"/>
      <c r="FK189" s="580"/>
      <c r="FL189" s="580"/>
      <c r="FM189" s="580"/>
      <c r="FN189" s="580"/>
      <c r="FO189" s="580"/>
      <c r="FP189" s="580"/>
      <c r="FQ189" s="580"/>
      <c r="FR189" s="580"/>
      <c r="FS189" s="580"/>
      <c r="FT189" s="580"/>
      <c r="FU189" s="580"/>
      <c r="FV189" s="580"/>
      <c r="FW189" s="580"/>
      <c r="FX189" s="580"/>
      <c r="FY189" s="580"/>
      <c r="FZ189" s="580"/>
      <c r="GA189" s="580"/>
      <c r="GB189" s="580"/>
      <c r="GC189" s="580"/>
      <c r="GD189" s="580"/>
      <c r="GE189" s="580"/>
      <c r="GF189" s="580"/>
      <c r="GG189" s="580"/>
      <c r="GH189" s="580"/>
      <c r="GI189" s="580"/>
      <c r="GJ189" s="580"/>
      <c r="GK189" s="580"/>
      <c r="GL189" s="580"/>
      <c r="GM189" s="580"/>
      <c r="GN189" s="580"/>
      <c r="GO189" s="580"/>
      <c r="GP189" s="580"/>
      <c r="GQ189" s="580"/>
      <c r="GR189" s="580"/>
      <c r="GS189" s="580"/>
      <c r="GT189" s="580"/>
      <c r="GU189" s="580"/>
      <c r="GV189" s="580"/>
      <c r="GW189" s="580"/>
      <c r="GX189" s="580"/>
      <c r="GY189" s="580"/>
      <c r="GZ189" s="580"/>
      <c r="HA189" s="580"/>
      <c r="HB189" s="580"/>
      <c r="HC189" s="580"/>
      <c r="HD189" s="580"/>
      <c r="HE189" s="580"/>
      <c r="HF189" s="580"/>
      <c r="HG189" s="580"/>
      <c r="HH189" s="580"/>
      <c r="HI189" s="580"/>
      <c r="HJ189" s="580"/>
      <c r="HK189" s="580"/>
      <c r="HL189" s="580"/>
      <c r="HM189" s="580"/>
      <c r="HN189" s="580"/>
      <c r="HO189" s="580"/>
      <c r="HP189" s="580"/>
      <c r="HQ189" s="580"/>
      <c r="HR189" s="580"/>
      <c r="HS189" s="580"/>
      <c r="HT189" s="580"/>
      <c r="HU189" s="580"/>
      <c r="HV189" s="580"/>
      <c r="HW189" s="580"/>
      <c r="HX189" s="580"/>
      <c r="HY189" s="580"/>
      <c r="HZ189" s="580"/>
      <c r="IA189" s="580"/>
      <c r="IB189" s="580"/>
      <c r="IC189" s="580"/>
      <c r="ID189" s="580"/>
      <c r="IE189" s="580"/>
      <c r="IF189" s="580"/>
      <c r="IG189" s="580"/>
      <c r="IH189" s="580"/>
      <c r="II189" s="580"/>
      <c r="IJ189" s="580"/>
      <c r="IK189" s="580"/>
      <c r="IL189" s="580"/>
    </row>
    <row r="190" spans="1:246" ht="18.600000000000001" thickBot="1">
      <c r="A190" s="1528" t="s">
        <v>215</v>
      </c>
      <c r="B190" s="1529"/>
      <c r="C190" s="1529"/>
      <c r="D190" s="1529"/>
      <c r="E190" s="1529"/>
      <c r="F190" s="1529"/>
      <c r="G190" s="1529"/>
      <c r="H190" s="1529"/>
      <c r="I190" s="1529"/>
      <c r="J190" s="1529"/>
      <c r="K190" s="1529"/>
      <c r="L190" s="1529"/>
      <c r="M190" s="1529"/>
      <c r="N190" s="1529"/>
      <c r="O190" s="1529"/>
      <c r="P190" s="1529"/>
      <c r="Q190" s="1529"/>
      <c r="R190" s="1529"/>
      <c r="S190" s="1529"/>
      <c r="T190" s="1529"/>
      <c r="U190" s="1529"/>
      <c r="V190" s="1529"/>
      <c r="W190" s="1529"/>
      <c r="X190" s="1529"/>
      <c r="Y190" s="1529"/>
      <c r="Z190" s="1529"/>
      <c r="AA190" s="1529"/>
      <c r="AB190" s="1529"/>
      <c r="AC190" s="1529"/>
      <c r="AD190" s="1529"/>
      <c r="AE190" s="1529"/>
      <c r="AF190" s="1529"/>
      <c r="AG190" s="1529"/>
      <c r="AH190" s="1529"/>
      <c r="AI190" s="1529"/>
      <c r="AJ190" s="1529"/>
      <c r="AK190" s="1529"/>
      <c r="AL190" s="1529"/>
      <c r="AM190" s="1530"/>
      <c r="AN190" s="45"/>
      <c r="AO190" s="45"/>
      <c r="AP190" s="45"/>
      <c r="AQ190" s="45"/>
      <c r="AR190" s="45"/>
      <c r="AS190" s="45"/>
      <c r="AT190" s="45"/>
      <c r="AU190" s="826"/>
      <c r="AV190" s="826"/>
      <c r="AW190" s="826"/>
      <c r="AX190" s="826"/>
      <c r="AY190" s="826"/>
      <c r="AZ190" s="826"/>
      <c r="BA190" s="826"/>
      <c r="BB190" s="826"/>
      <c r="BC190" s="45"/>
      <c r="BD190" s="133"/>
      <c r="BE190" s="45"/>
      <c r="BF190" s="763"/>
      <c r="BG190" s="45"/>
      <c r="BH190" s="129"/>
      <c r="BI190" s="45"/>
      <c r="BJ190" s="45"/>
      <c r="BK190" s="45"/>
      <c r="BL190" s="941"/>
      <c r="BM190" s="941"/>
      <c r="BN190" s="941"/>
      <c r="BO190" s="941"/>
      <c r="BP190" s="941"/>
      <c r="BQ190" s="941"/>
      <c r="BR190" s="941"/>
      <c r="BS190" s="941"/>
      <c r="BT190" s="941"/>
      <c r="BU190" s="45"/>
      <c r="BV190" s="45"/>
      <c r="BW190" s="45"/>
      <c r="BX190" s="45"/>
      <c r="BY190" s="45"/>
      <c r="BZ190" s="45"/>
      <c r="CA190" s="45"/>
      <c r="CB190" s="45"/>
      <c r="CC190" s="45"/>
      <c r="CD190" s="45"/>
      <c r="CE190" s="45"/>
      <c r="CF190" s="45"/>
      <c r="CG190" s="45"/>
      <c r="CH190" s="45"/>
      <c r="CI190" s="45"/>
      <c r="CJ190" s="45"/>
      <c r="CK190" s="45"/>
      <c r="CL190" s="45"/>
      <c r="CM190" s="45"/>
      <c r="CN190" s="45"/>
      <c r="CO190" s="941"/>
      <c r="CP190" s="941"/>
      <c r="CQ190" s="941"/>
      <c r="CR190" s="941"/>
      <c r="CS190" s="771"/>
      <c r="CT190" s="941"/>
      <c r="CU190" s="941"/>
      <c r="CV190" s="941"/>
      <c r="CW190" s="771"/>
      <c r="CX190" s="771"/>
      <c r="CY190" s="771"/>
      <c r="CZ190" s="771"/>
      <c r="DA190" s="771"/>
      <c r="DB190" s="771"/>
      <c r="DC190" s="771"/>
      <c r="DD190" s="771"/>
      <c r="DE190" s="771"/>
      <c r="DF190" s="771"/>
      <c r="DG190" s="771"/>
      <c r="DH190" s="771"/>
      <c r="DI190" s="771"/>
      <c r="DJ190" s="771"/>
      <c r="DK190" s="771"/>
      <c r="DL190" s="771"/>
      <c r="DM190" s="771"/>
      <c r="DN190" s="771"/>
      <c r="DO190" s="771"/>
      <c r="DP190" s="771"/>
      <c r="DQ190" s="771"/>
      <c r="DR190" s="771"/>
      <c r="DS190" s="771"/>
      <c r="DT190" s="771"/>
      <c r="DU190" s="771"/>
      <c r="DV190" s="771"/>
      <c r="DW190" s="771"/>
      <c r="DX190" s="771"/>
      <c r="DY190" s="771"/>
      <c r="DZ190" s="771"/>
      <c r="EA190" s="771"/>
      <c r="EB190" s="771"/>
      <c r="EC190" s="771"/>
      <c r="ED190" s="771"/>
      <c r="EE190" s="771"/>
      <c r="EF190" s="771"/>
      <c r="EG190" s="771"/>
      <c r="EH190" s="771"/>
      <c r="EI190" s="771"/>
      <c r="EJ190" s="771"/>
      <c r="EK190" s="771"/>
      <c r="EL190" s="771"/>
      <c r="EM190" s="771"/>
      <c r="EN190" s="771"/>
      <c r="EO190" s="580"/>
      <c r="EP190" s="580"/>
      <c r="EQ190" s="580"/>
      <c r="ER190" s="580"/>
      <c r="ES190" s="580"/>
      <c r="ET190" s="580"/>
      <c r="EU190" s="580"/>
      <c r="EV190" s="580"/>
      <c r="EW190" s="580"/>
      <c r="EX190" s="580"/>
      <c r="EY190" s="580"/>
      <c r="EZ190" s="580"/>
      <c r="FA190" s="580"/>
      <c r="FB190" s="580"/>
      <c r="FC190" s="580"/>
      <c r="FD190" s="580"/>
      <c r="FE190" s="580"/>
      <c r="FF190" s="580"/>
      <c r="FG190" s="580"/>
      <c r="FH190" s="580"/>
      <c r="FI190" s="580"/>
      <c r="FJ190" s="580"/>
      <c r="FK190" s="580"/>
      <c r="FL190" s="580"/>
      <c r="FM190" s="580"/>
      <c r="FN190" s="580"/>
      <c r="FO190" s="580"/>
      <c r="FP190" s="580"/>
      <c r="FQ190" s="580"/>
      <c r="FR190" s="580"/>
      <c r="FS190" s="580"/>
      <c r="FT190" s="580"/>
      <c r="FU190" s="580"/>
      <c r="FV190" s="580"/>
      <c r="FW190" s="580"/>
      <c r="FX190" s="580"/>
      <c r="FY190" s="580"/>
      <c r="FZ190" s="580"/>
      <c r="GA190" s="580"/>
      <c r="GB190" s="580"/>
      <c r="GC190" s="580"/>
      <c r="GD190" s="580"/>
      <c r="GE190" s="580"/>
      <c r="GF190" s="580"/>
      <c r="GG190" s="580"/>
      <c r="GH190" s="580"/>
      <c r="GI190" s="580"/>
      <c r="GJ190" s="580"/>
      <c r="GK190" s="580"/>
      <c r="GL190" s="580"/>
      <c r="GM190" s="580"/>
      <c r="GN190" s="580"/>
      <c r="GO190" s="580"/>
      <c r="GP190" s="580"/>
      <c r="GQ190" s="580"/>
      <c r="GR190" s="580"/>
      <c r="GS190" s="580"/>
      <c r="GT190" s="580"/>
      <c r="GU190" s="580"/>
      <c r="GV190" s="580"/>
      <c r="GW190" s="580"/>
      <c r="GX190" s="580"/>
      <c r="GY190" s="580"/>
      <c r="GZ190" s="580"/>
      <c r="HA190" s="580"/>
      <c r="HB190" s="580"/>
      <c r="HC190" s="580"/>
      <c r="HD190" s="580"/>
      <c r="HE190" s="580"/>
      <c r="HF190" s="580"/>
      <c r="HG190" s="580"/>
      <c r="HH190" s="580"/>
      <c r="HI190" s="580"/>
      <c r="HJ190" s="580"/>
      <c r="HK190" s="580"/>
      <c r="HL190" s="580"/>
      <c r="HM190" s="580"/>
      <c r="HN190" s="580"/>
      <c r="HO190" s="580"/>
      <c r="HP190" s="580"/>
      <c r="HQ190" s="580"/>
      <c r="HR190" s="580"/>
      <c r="HS190" s="580"/>
      <c r="HT190" s="580"/>
      <c r="HU190" s="580"/>
      <c r="HV190" s="580"/>
      <c r="HW190" s="580"/>
      <c r="HX190" s="580"/>
      <c r="HY190" s="580"/>
      <c r="HZ190" s="580"/>
      <c r="IA190" s="580"/>
      <c r="IB190" s="580"/>
      <c r="IC190" s="580"/>
      <c r="ID190" s="580"/>
      <c r="IE190" s="580"/>
      <c r="IF190" s="580"/>
      <c r="IG190" s="580"/>
      <c r="IH190" s="580"/>
      <c r="II190" s="580"/>
      <c r="IJ190" s="580"/>
      <c r="IK190" s="580"/>
      <c r="IL190" s="580"/>
    </row>
    <row r="191" spans="1:246" ht="18.600000000000001" thickBot="1">
      <c r="A191" s="827"/>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828"/>
      <c r="AN191" s="45"/>
      <c r="AO191" s="45"/>
      <c r="AP191" s="45"/>
      <c r="AQ191" s="45"/>
      <c r="AR191" s="45"/>
      <c r="AS191" s="45"/>
      <c r="AT191" s="45"/>
      <c r="AU191" s="826"/>
      <c r="AV191" s="826"/>
      <c r="AW191" s="826"/>
      <c r="AX191" s="826"/>
      <c r="AY191" s="826"/>
      <c r="AZ191" s="826"/>
      <c r="BA191" s="826"/>
      <c r="BB191" s="826"/>
      <c r="BC191" s="45"/>
      <c r="BD191" s="133"/>
      <c r="BE191" s="45"/>
      <c r="BF191" s="763"/>
      <c r="BG191" s="45"/>
      <c r="BH191" s="129"/>
      <c r="BI191" s="45"/>
      <c r="BJ191" s="45"/>
      <c r="BK191" s="45"/>
      <c r="BL191" s="941"/>
      <c r="BM191" s="941"/>
      <c r="BN191" s="941"/>
      <c r="BO191" s="941"/>
      <c r="BP191" s="941"/>
      <c r="BQ191" s="941"/>
      <c r="BR191" s="941"/>
      <c r="BS191" s="941"/>
      <c r="BT191" s="941"/>
      <c r="BU191" s="45"/>
      <c r="BV191" s="45"/>
      <c r="BW191" s="45"/>
      <c r="BX191" s="45"/>
      <c r="BY191" s="45"/>
      <c r="BZ191" s="45"/>
      <c r="CA191" s="45"/>
      <c r="CB191" s="45"/>
      <c r="CC191" s="45"/>
      <c r="CD191" s="45"/>
      <c r="CE191" s="45"/>
      <c r="CF191" s="45"/>
      <c r="CG191" s="45"/>
      <c r="CH191" s="45"/>
      <c r="CI191" s="45"/>
      <c r="CJ191" s="45"/>
      <c r="CK191" s="45"/>
      <c r="CL191" s="45"/>
      <c r="CM191" s="45"/>
      <c r="CN191" s="45"/>
      <c r="CO191" s="941"/>
      <c r="CP191" s="941"/>
      <c r="CQ191" s="941"/>
      <c r="CR191" s="941"/>
      <c r="CS191" s="771"/>
      <c r="CT191" s="941"/>
      <c r="CU191" s="941"/>
      <c r="CV191" s="941"/>
      <c r="CW191" s="771"/>
      <c r="CX191" s="771"/>
      <c r="CY191" s="771"/>
      <c r="CZ191" s="771"/>
      <c r="DA191" s="771"/>
      <c r="DB191" s="771"/>
      <c r="DC191" s="771"/>
      <c r="DD191" s="771"/>
      <c r="DE191" s="771"/>
      <c r="DF191" s="771"/>
      <c r="DG191" s="771"/>
      <c r="DH191" s="771"/>
      <c r="DI191" s="771"/>
      <c r="DJ191" s="771"/>
      <c r="DK191" s="771"/>
      <c r="DL191" s="771"/>
      <c r="DM191" s="771"/>
      <c r="DN191" s="771"/>
      <c r="DO191" s="771"/>
      <c r="DP191" s="771"/>
      <c r="DQ191" s="771"/>
      <c r="DR191" s="771"/>
      <c r="DS191" s="771"/>
      <c r="DT191" s="771"/>
      <c r="DU191" s="771"/>
      <c r="DV191" s="771"/>
      <c r="DW191" s="771"/>
      <c r="DX191" s="771"/>
      <c r="DY191" s="771"/>
      <c r="DZ191" s="771"/>
      <c r="EA191" s="771"/>
      <c r="EB191" s="771"/>
      <c r="EC191" s="771"/>
      <c r="ED191" s="771"/>
      <c r="EE191" s="771"/>
      <c r="EF191" s="771"/>
      <c r="EG191" s="771"/>
      <c r="EH191" s="771"/>
      <c r="EI191" s="771"/>
      <c r="EJ191" s="771"/>
      <c r="EK191" s="771"/>
      <c r="EL191" s="771"/>
      <c r="EM191" s="771"/>
      <c r="EN191" s="771"/>
      <c r="EO191" s="580"/>
      <c r="EP191" s="580"/>
      <c r="EQ191" s="580"/>
      <c r="ER191" s="580"/>
      <c r="ES191" s="580"/>
      <c r="ET191" s="580"/>
      <c r="EU191" s="580"/>
      <c r="EV191" s="580"/>
      <c r="EW191" s="580"/>
      <c r="EX191" s="580"/>
      <c r="EY191" s="580"/>
      <c r="EZ191" s="580"/>
      <c r="FA191" s="580"/>
      <c r="FB191" s="580"/>
      <c r="FC191" s="580"/>
      <c r="FD191" s="580"/>
      <c r="FE191" s="580"/>
      <c r="FF191" s="580"/>
      <c r="FG191" s="580"/>
      <c r="FH191" s="580"/>
      <c r="FI191" s="580"/>
      <c r="FJ191" s="580"/>
      <c r="FK191" s="580"/>
      <c r="FL191" s="580"/>
      <c r="FM191" s="580"/>
      <c r="FN191" s="580"/>
      <c r="FO191" s="580"/>
      <c r="FP191" s="580"/>
      <c r="FQ191" s="580"/>
      <c r="FR191" s="580"/>
      <c r="FS191" s="580"/>
      <c r="FT191" s="580"/>
      <c r="FU191" s="580"/>
      <c r="FV191" s="580"/>
      <c r="FW191" s="580"/>
      <c r="FX191" s="580"/>
      <c r="FY191" s="580"/>
      <c r="FZ191" s="580"/>
      <c r="GA191" s="580"/>
      <c r="GB191" s="580"/>
      <c r="GC191" s="580"/>
      <c r="GD191" s="580"/>
      <c r="GE191" s="580"/>
      <c r="GF191" s="580"/>
      <c r="GG191" s="580"/>
      <c r="GH191" s="580"/>
      <c r="GI191" s="580"/>
      <c r="GJ191" s="580"/>
      <c r="GK191" s="580"/>
      <c r="GL191" s="580"/>
      <c r="GM191" s="580"/>
      <c r="GN191" s="580"/>
      <c r="GO191" s="580"/>
      <c r="GP191" s="580"/>
      <c r="GQ191" s="580"/>
      <c r="GR191" s="580"/>
      <c r="GS191" s="580"/>
      <c r="GT191" s="580"/>
      <c r="GU191" s="580"/>
      <c r="GV191" s="580"/>
      <c r="GW191" s="580"/>
      <c r="GX191" s="580"/>
      <c r="GY191" s="580"/>
      <c r="GZ191" s="580"/>
      <c r="HA191" s="580"/>
      <c r="HB191" s="580"/>
      <c r="HC191" s="580"/>
      <c r="HD191" s="580"/>
      <c r="HE191" s="580"/>
      <c r="HF191" s="580"/>
      <c r="HG191" s="580"/>
      <c r="HH191" s="580"/>
      <c r="HI191" s="580"/>
      <c r="HJ191" s="580"/>
      <c r="HK191" s="580"/>
      <c r="HL191" s="580"/>
      <c r="HM191" s="580"/>
      <c r="HN191" s="580"/>
      <c r="HO191" s="580"/>
      <c r="HP191" s="580"/>
      <c r="HQ191" s="580"/>
      <c r="HR191" s="580"/>
      <c r="HS191" s="580"/>
      <c r="HT191" s="580"/>
      <c r="HU191" s="580"/>
      <c r="HV191" s="580"/>
      <c r="HW191" s="580"/>
      <c r="HX191" s="580"/>
      <c r="HY191" s="580"/>
      <c r="HZ191" s="580"/>
      <c r="IA191" s="580"/>
      <c r="IB191" s="580"/>
      <c r="IC191" s="580"/>
      <c r="ID191" s="580"/>
      <c r="IE191" s="580"/>
      <c r="IF191" s="580"/>
      <c r="IG191" s="580"/>
      <c r="IH191" s="580"/>
      <c r="II191" s="580"/>
      <c r="IJ191" s="580"/>
      <c r="IK191" s="580"/>
      <c r="IL191" s="580"/>
    </row>
    <row r="192" spans="1:246">
      <c r="A192" s="1513" t="s">
        <v>455</v>
      </c>
      <c r="B192" s="1514"/>
      <c r="C192" s="1514"/>
      <c r="D192" s="1514"/>
      <c r="E192" s="1514"/>
      <c r="F192" s="1514"/>
      <c r="G192" s="1514"/>
      <c r="H192" s="1514"/>
      <c r="I192" s="1514"/>
      <c r="J192" s="1514"/>
      <c r="K192" s="1514"/>
      <c r="L192" s="45"/>
      <c r="M192" s="45"/>
      <c r="N192" s="45"/>
      <c r="O192" s="45"/>
      <c r="P192" s="829" t="s">
        <v>456</v>
      </c>
      <c r="Q192" s="902"/>
      <c r="R192" s="902"/>
      <c r="S192" s="902"/>
      <c r="T192" s="902"/>
      <c r="U192" s="45"/>
      <c r="V192" s="45"/>
      <c r="W192" s="45"/>
      <c r="X192" s="1515" t="s">
        <v>457</v>
      </c>
      <c r="Y192" s="1516"/>
      <c r="Z192" s="1516"/>
      <c r="AA192" s="1516"/>
      <c r="AB192" s="1517"/>
      <c r="AC192" s="45"/>
      <c r="AD192" s="45"/>
      <c r="AE192" s="45"/>
      <c r="AF192" s="45"/>
      <c r="AG192" s="45"/>
      <c r="AH192" s="45"/>
      <c r="AI192" s="45"/>
      <c r="AJ192" s="45"/>
      <c r="AK192" s="45"/>
      <c r="AL192" s="45"/>
      <c r="AM192" s="828"/>
      <c r="AN192" s="45"/>
      <c r="AO192" s="45"/>
      <c r="AP192" s="45"/>
      <c r="AQ192" s="45"/>
      <c r="AR192" s="45"/>
      <c r="AS192" s="45"/>
      <c r="AT192" s="45"/>
      <c r="AU192" s="826"/>
      <c r="AV192" s="826"/>
      <c r="AW192" s="826"/>
      <c r="AX192" s="826"/>
      <c r="AY192" s="826"/>
      <c r="AZ192" s="826"/>
      <c r="BA192" s="826"/>
      <c r="BB192" s="826"/>
      <c r="BC192" s="45"/>
      <c r="BD192" s="133"/>
      <c r="BE192" s="45"/>
      <c r="BF192" s="763"/>
      <c r="BG192" s="45"/>
      <c r="BI192" s="580"/>
      <c r="BJ192" s="580"/>
      <c r="BK192" s="246"/>
      <c r="BL192" s="941"/>
      <c r="BM192" s="941"/>
      <c r="BN192" s="941"/>
      <c r="BO192" s="941"/>
      <c r="BP192" s="941"/>
      <c r="BQ192" s="941"/>
      <c r="BR192" s="941"/>
      <c r="BS192" s="941"/>
      <c r="BT192" s="941"/>
      <c r="BU192" s="246"/>
      <c r="BV192" s="246"/>
      <c r="BW192" s="246"/>
      <c r="BX192" s="246"/>
      <c r="BY192" s="246"/>
      <c r="BZ192" s="246"/>
      <c r="CA192" s="246"/>
      <c r="CB192" s="246"/>
      <c r="CC192" s="246"/>
      <c r="CD192" s="45"/>
      <c r="CE192" s="45"/>
      <c r="CF192" s="45"/>
      <c r="CG192" s="45"/>
      <c r="CH192" s="45"/>
      <c r="CI192" s="45"/>
      <c r="CJ192" s="45"/>
      <c r="CK192" s="45"/>
      <c r="CL192" s="45"/>
      <c r="CM192" s="45"/>
      <c r="CN192" s="45"/>
      <c r="CO192" s="941"/>
      <c r="CP192" s="941"/>
      <c r="CQ192" s="941"/>
      <c r="CR192" s="941"/>
      <c r="CS192" s="771"/>
      <c r="CT192" s="941"/>
      <c r="CU192" s="941"/>
      <c r="CV192" s="941"/>
      <c r="CW192" s="771"/>
      <c r="CX192" s="771"/>
      <c r="CY192" s="771"/>
      <c r="CZ192" s="771"/>
      <c r="DA192" s="771"/>
      <c r="DB192" s="771"/>
      <c r="DC192" s="771"/>
      <c r="DD192" s="771"/>
      <c r="DE192" s="771"/>
      <c r="DF192" s="771"/>
      <c r="DG192" s="771"/>
      <c r="DH192" s="771"/>
      <c r="DI192" s="771"/>
      <c r="DJ192" s="771"/>
      <c r="DK192" s="771"/>
      <c r="DL192" s="771"/>
      <c r="DM192" s="771"/>
      <c r="DN192" s="771"/>
      <c r="DO192" s="771"/>
      <c r="DP192" s="771"/>
      <c r="DQ192" s="771"/>
      <c r="DR192" s="771"/>
      <c r="DS192" s="771"/>
      <c r="DT192" s="771"/>
      <c r="DU192" s="771"/>
      <c r="DV192" s="771"/>
      <c r="DW192" s="771"/>
      <c r="DX192" s="771"/>
      <c r="DY192" s="771"/>
      <c r="DZ192" s="771"/>
      <c r="EA192" s="771"/>
      <c r="EB192" s="771"/>
      <c r="EC192" s="771"/>
      <c r="ED192" s="771"/>
      <c r="EE192" s="771"/>
      <c r="EF192" s="771"/>
      <c r="EG192" s="771"/>
      <c r="EH192" s="771"/>
      <c r="EI192" s="771"/>
      <c r="EJ192" s="771"/>
      <c r="EK192" s="771"/>
      <c r="EL192" s="771"/>
      <c r="EM192" s="771"/>
      <c r="EN192" s="771"/>
      <c r="EO192" s="580"/>
      <c r="EP192" s="580"/>
      <c r="EQ192" s="580"/>
      <c r="ER192" s="580"/>
      <c r="ES192" s="580"/>
      <c r="ET192" s="580"/>
      <c r="EU192" s="580"/>
      <c r="EV192" s="580"/>
      <c r="EW192" s="580"/>
      <c r="EX192" s="580"/>
      <c r="EY192" s="580"/>
      <c r="EZ192" s="580"/>
      <c r="FA192" s="580"/>
      <c r="FB192" s="580"/>
      <c r="FC192" s="580"/>
      <c r="FD192" s="580"/>
      <c r="FE192" s="580"/>
      <c r="FF192" s="580"/>
      <c r="FG192" s="580"/>
      <c r="FH192" s="580"/>
      <c r="FI192" s="580"/>
      <c r="FJ192" s="580"/>
      <c r="FK192" s="580"/>
      <c r="FL192" s="580"/>
      <c r="FM192" s="580"/>
      <c r="FN192" s="580"/>
      <c r="FO192" s="580"/>
      <c r="FP192" s="580"/>
      <c r="FQ192" s="580"/>
      <c r="FR192" s="580"/>
      <c r="FS192" s="580"/>
      <c r="FT192" s="580"/>
      <c r="FU192" s="580"/>
      <c r="FV192" s="580"/>
      <c r="FW192" s="580"/>
      <c r="FX192" s="580"/>
      <c r="FY192" s="580"/>
      <c r="FZ192" s="580"/>
      <c r="GA192" s="580"/>
      <c r="GB192" s="580"/>
      <c r="GC192" s="580"/>
      <c r="GD192" s="580"/>
      <c r="GE192" s="580"/>
      <c r="GF192" s="580"/>
      <c r="GG192" s="580"/>
      <c r="GH192" s="580"/>
      <c r="GI192" s="580"/>
      <c r="GJ192" s="580"/>
      <c r="GK192" s="580"/>
      <c r="GL192" s="580"/>
      <c r="GM192" s="580"/>
      <c r="GN192" s="580"/>
      <c r="GO192" s="580"/>
      <c r="GP192" s="580"/>
      <c r="GQ192" s="580"/>
      <c r="GR192" s="580"/>
      <c r="GS192" s="580"/>
      <c r="GT192" s="580"/>
      <c r="GU192" s="580"/>
      <c r="GV192" s="580"/>
      <c r="GW192" s="580"/>
      <c r="GX192" s="580"/>
      <c r="GY192" s="580"/>
      <c r="GZ192" s="580"/>
      <c r="HA192" s="580"/>
      <c r="HB192" s="580"/>
      <c r="HC192" s="580"/>
      <c r="HD192" s="580"/>
      <c r="HE192" s="580"/>
      <c r="HF192" s="580"/>
      <c r="HG192" s="580"/>
      <c r="HH192" s="580"/>
      <c r="HI192" s="580"/>
      <c r="HJ192" s="580"/>
      <c r="HK192" s="580"/>
      <c r="HL192" s="580"/>
      <c r="HM192" s="580"/>
      <c r="HN192" s="580"/>
      <c r="HO192" s="580"/>
      <c r="HP192" s="580"/>
      <c r="HQ192" s="580"/>
      <c r="HR192" s="580"/>
      <c r="HS192" s="580"/>
      <c r="HT192" s="580"/>
      <c r="HU192" s="580"/>
      <c r="HV192" s="580"/>
      <c r="HW192" s="580"/>
      <c r="HX192" s="580"/>
      <c r="HY192" s="580"/>
      <c r="HZ192" s="580"/>
      <c r="IA192" s="580"/>
      <c r="IB192" s="580"/>
      <c r="IC192" s="580"/>
      <c r="ID192" s="580"/>
      <c r="IE192" s="580"/>
      <c r="IF192" s="580"/>
      <c r="IG192" s="580"/>
      <c r="IH192" s="580"/>
      <c r="II192" s="580"/>
      <c r="IJ192" s="580"/>
      <c r="IK192" s="580"/>
      <c r="IL192" s="580"/>
    </row>
    <row r="193" spans="1:144">
      <c r="A193" s="1435" t="s">
        <v>458</v>
      </c>
      <c r="B193" s="1436"/>
      <c r="C193" s="1436"/>
      <c r="D193" s="1436"/>
      <c r="E193" s="1436"/>
      <c r="F193" s="1436"/>
      <c r="G193" s="1436"/>
      <c r="H193" s="1436"/>
      <c r="I193" s="1436"/>
      <c r="J193" s="1436"/>
      <c r="K193" s="32">
        <f>COUNTIFS(L25:M34,"&gt;=1",L25:M34,"&lt;=3")</f>
        <v>0</v>
      </c>
      <c r="L193" s="33"/>
      <c r="M193" s="34" t="s">
        <v>459</v>
      </c>
      <c r="N193" s="830"/>
      <c r="O193" s="830"/>
      <c r="P193" s="831">
        <v>1</v>
      </c>
      <c r="Q193" s="1501" t="s">
        <v>460</v>
      </c>
      <c r="R193" s="1502"/>
      <c r="S193" s="1502"/>
      <c r="T193" s="1503"/>
      <c r="U193" s="768"/>
      <c r="V193" s="246"/>
      <c r="W193" s="246"/>
      <c r="X193" s="832">
        <v>1</v>
      </c>
      <c r="Y193" s="153" t="s">
        <v>461</v>
      </c>
      <c r="Z193" s="833"/>
      <c r="AA193" s="834"/>
      <c r="AB193" s="835"/>
      <c r="AC193" s="768"/>
      <c r="AD193" s="836"/>
      <c r="AE193" s="246"/>
      <c r="AF193" s="768"/>
      <c r="AG193" s="246"/>
      <c r="AH193" s="768"/>
      <c r="AI193" s="768"/>
      <c r="AJ193" s="768"/>
      <c r="AK193" s="768"/>
      <c r="AL193" s="768"/>
      <c r="AM193" s="837"/>
      <c r="AN193" s="768"/>
      <c r="AO193" s="768"/>
      <c r="AP193" s="768"/>
      <c r="AQ193" s="768"/>
      <c r="AR193" s="768"/>
      <c r="AS193" s="768"/>
      <c r="AT193" s="768"/>
      <c r="AU193" s="759"/>
      <c r="AV193" s="759"/>
      <c r="AW193" s="759"/>
      <c r="AX193" s="759"/>
      <c r="AY193" s="759"/>
      <c r="AZ193" s="759"/>
      <c r="BA193" s="759"/>
      <c r="BB193" s="759"/>
      <c r="BE193" s="580"/>
      <c r="BF193" s="769"/>
      <c r="BG193" s="580"/>
      <c r="BH193" s="136"/>
      <c r="BI193" s="941"/>
      <c r="BJ193" s="941"/>
      <c r="BK193" s="941"/>
      <c r="BL193" s="941"/>
      <c r="BM193" s="941"/>
      <c r="BN193" s="941"/>
      <c r="BO193" s="941"/>
      <c r="BP193" s="941"/>
      <c r="BQ193" s="941"/>
      <c r="BR193" s="941"/>
      <c r="BS193" s="941"/>
      <c r="BT193" s="941"/>
      <c r="BU193" s="941"/>
      <c r="BV193" s="941"/>
      <c r="BW193" s="941"/>
      <c r="BX193" s="941"/>
      <c r="BY193" s="941"/>
      <c r="BZ193" s="941"/>
      <c r="CA193" s="941"/>
      <c r="CB193" s="941"/>
      <c r="CC193" s="941"/>
      <c r="CD193" s="246"/>
      <c r="CE193" s="246"/>
      <c r="CF193" s="246"/>
      <c r="CG193" s="246"/>
      <c r="CH193" s="246"/>
      <c r="CI193" s="246"/>
      <c r="CJ193" s="246"/>
      <c r="CK193" s="246"/>
      <c r="CL193" s="580"/>
      <c r="CM193" s="580"/>
      <c r="CN193" s="580"/>
      <c r="CO193" s="580"/>
      <c r="CP193" s="580"/>
      <c r="CQ193" s="775"/>
      <c r="CR193" s="941"/>
      <c r="CS193" s="941"/>
      <c r="CT193" s="771"/>
      <c r="CU193" s="771"/>
      <c r="CV193" s="771"/>
      <c r="CW193" s="776"/>
      <c r="CX193" s="776"/>
      <c r="CY193" s="941"/>
      <c r="CZ193" s="580"/>
      <c r="DA193" s="580"/>
      <c r="DB193" s="580"/>
      <c r="DC193" s="580"/>
      <c r="DD193" s="580"/>
      <c r="DE193" s="580"/>
      <c r="DF193" s="580"/>
      <c r="DG193" s="580"/>
      <c r="DH193" s="580"/>
      <c r="DI193" s="580"/>
      <c r="DJ193" s="580"/>
      <c r="DK193" s="580"/>
      <c r="DL193" s="580"/>
      <c r="DM193" s="580"/>
      <c r="DN193" s="580"/>
      <c r="DO193" s="580"/>
      <c r="DP193" s="580"/>
      <c r="DQ193" s="580"/>
      <c r="DR193" s="580"/>
      <c r="DS193" s="580"/>
      <c r="DT193" s="580"/>
      <c r="DU193" s="580"/>
      <c r="DV193" s="580"/>
      <c r="DW193" s="580"/>
      <c r="DX193" s="580"/>
      <c r="DY193" s="580"/>
      <c r="DZ193" s="580"/>
      <c r="EA193" s="580"/>
      <c r="EB193" s="580"/>
      <c r="EC193" s="580"/>
      <c r="ED193" s="580"/>
      <c r="EE193" s="580"/>
      <c r="EF193" s="580"/>
      <c r="EG193" s="580"/>
      <c r="EH193" s="580"/>
      <c r="EI193" s="580"/>
      <c r="EJ193" s="580"/>
      <c r="EK193" s="580"/>
      <c r="EL193" s="580"/>
      <c r="EM193" s="580"/>
      <c r="EN193" s="580"/>
    </row>
    <row r="194" spans="1:144">
      <c r="A194" s="1435" t="s">
        <v>462</v>
      </c>
      <c r="B194" s="1436"/>
      <c r="C194" s="1436"/>
      <c r="D194" s="1436"/>
      <c r="E194" s="1436"/>
      <c r="F194" s="1436"/>
      <c r="G194" s="1436"/>
      <c r="H194" s="1436"/>
      <c r="I194" s="1436"/>
      <c r="J194" s="1436"/>
      <c r="K194" s="32">
        <f>COUNTIFS(L25:M34,"&lt;13",L25:M34,"&gt;=4")</f>
        <v>0</v>
      </c>
      <c r="L194" s="760"/>
      <c r="M194" s="831" t="s">
        <v>17</v>
      </c>
      <c r="N194" s="941"/>
      <c r="O194" s="760"/>
      <c r="P194" s="831">
        <v>2</v>
      </c>
      <c r="Q194" s="1501" t="s">
        <v>463</v>
      </c>
      <c r="R194" s="1502"/>
      <c r="S194" s="1502"/>
      <c r="T194" s="1503"/>
      <c r="U194" s="760"/>
      <c r="V194" s="941"/>
      <c r="W194" s="941"/>
      <c r="X194" s="832">
        <v>2</v>
      </c>
      <c r="Y194" s="153" t="s">
        <v>242</v>
      </c>
      <c r="Z194" s="833"/>
      <c r="AA194" s="834"/>
      <c r="AB194" s="835"/>
      <c r="AC194" s="760"/>
      <c r="AD194" s="760"/>
      <c r="AE194" s="941"/>
      <c r="AF194" s="941"/>
      <c r="AG194" s="941"/>
      <c r="AH194" s="760"/>
      <c r="AI194" s="760"/>
      <c r="AJ194" s="760"/>
      <c r="AK194" s="760"/>
      <c r="AL194" s="941"/>
      <c r="AM194" s="838"/>
      <c r="AN194" s="760"/>
      <c r="AO194" s="760"/>
      <c r="AP194" s="760"/>
      <c r="AQ194" s="760"/>
      <c r="AR194" s="760"/>
      <c r="AS194" s="760"/>
      <c r="AT194" s="760"/>
      <c r="AU194" s="760"/>
      <c r="AV194" s="760"/>
      <c r="AW194" s="760"/>
      <c r="AX194" s="760"/>
      <c r="AY194" s="760"/>
      <c r="AZ194" s="760"/>
      <c r="BA194" s="760"/>
      <c r="BB194" s="760"/>
      <c r="BC194" s="39"/>
      <c r="BD194" s="129"/>
      <c r="BE194" s="941"/>
      <c r="BF194" s="258"/>
      <c r="BG194" s="941"/>
      <c r="BH194" s="136"/>
      <c r="BI194" s="941"/>
      <c r="BJ194" s="941"/>
      <c r="BK194" s="941"/>
      <c r="BL194" s="941"/>
      <c r="BM194" s="941"/>
      <c r="BN194" s="941"/>
      <c r="BO194" s="941"/>
      <c r="BP194" s="941"/>
      <c r="BQ194" s="941"/>
      <c r="BR194" s="941"/>
      <c r="BS194" s="941"/>
      <c r="BT194" s="941"/>
      <c r="BU194" s="941"/>
      <c r="BV194" s="941"/>
      <c r="BW194" s="941"/>
      <c r="BX194" s="941"/>
      <c r="BY194" s="941"/>
      <c r="BZ194" s="941"/>
      <c r="CA194" s="941"/>
      <c r="CB194" s="941"/>
      <c r="CC194" s="941"/>
      <c r="CD194" s="941"/>
      <c r="CE194" s="941"/>
      <c r="CF194" s="941"/>
      <c r="CG194" s="941"/>
      <c r="CH194" s="941"/>
      <c r="CI194" s="941"/>
      <c r="CJ194" s="941"/>
      <c r="CK194" s="941"/>
      <c r="CL194" s="941"/>
      <c r="CM194" s="941"/>
      <c r="CN194" s="941"/>
      <c r="CO194" s="941"/>
      <c r="CP194" s="941"/>
      <c r="CQ194" s="941"/>
      <c r="CR194" s="941"/>
      <c r="CS194" s="771"/>
      <c r="CT194" s="941"/>
      <c r="CU194" s="941"/>
      <c r="CV194" s="94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c r="DQ194" s="771"/>
      <c r="DR194" s="771"/>
      <c r="DS194" s="771"/>
      <c r="DT194" s="771"/>
      <c r="DU194" s="771"/>
      <c r="DV194" s="771"/>
      <c r="DW194" s="771"/>
      <c r="DX194" s="771"/>
      <c r="DY194" s="771"/>
      <c r="DZ194" s="771"/>
      <c r="EA194" s="771"/>
      <c r="EB194" s="771"/>
      <c r="EC194" s="771"/>
      <c r="ED194" s="771"/>
      <c r="EE194" s="771"/>
      <c r="EF194" s="771"/>
      <c r="EG194" s="771"/>
      <c r="EH194" s="771"/>
      <c r="EI194" s="771"/>
      <c r="EJ194" s="771"/>
      <c r="EK194" s="771"/>
      <c r="EL194" s="771"/>
      <c r="EM194" s="771"/>
      <c r="EN194" s="771"/>
    </row>
    <row r="195" spans="1:144">
      <c r="A195" s="1435" t="s">
        <v>464</v>
      </c>
      <c r="B195" s="1436"/>
      <c r="C195" s="1436"/>
      <c r="D195" s="1436"/>
      <c r="E195" s="1436"/>
      <c r="F195" s="1436"/>
      <c r="G195" s="1436"/>
      <c r="H195" s="1436"/>
      <c r="I195" s="1436"/>
      <c r="J195" s="1436"/>
      <c r="K195" s="32">
        <f>COUNTIFS(L25:M34,"&gt;12",L25:M34,"&lt;60")</f>
        <v>0</v>
      </c>
      <c r="L195" s="760"/>
      <c r="M195" s="839" t="s">
        <v>21</v>
      </c>
      <c r="N195" s="941"/>
      <c r="O195" s="760"/>
      <c r="P195" s="831">
        <v>3</v>
      </c>
      <c r="Q195" s="1501" t="s">
        <v>465</v>
      </c>
      <c r="R195" s="1502"/>
      <c r="S195" s="1502"/>
      <c r="T195" s="1503"/>
      <c r="U195" s="760"/>
      <c r="V195" s="941"/>
      <c r="W195" s="941"/>
      <c r="X195" s="832">
        <v>3</v>
      </c>
      <c r="Y195" s="153" t="s">
        <v>466</v>
      </c>
      <c r="Z195" s="833"/>
      <c r="AA195" s="834"/>
      <c r="AB195" s="835"/>
      <c r="AC195" s="760"/>
      <c r="AD195" s="760"/>
      <c r="AE195" s="941"/>
      <c r="AF195" s="941"/>
      <c r="AG195" s="941"/>
      <c r="AH195" s="760"/>
      <c r="AI195" s="760"/>
      <c r="AJ195" s="760"/>
      <c r="AK195" s="760"/>
      <c r="AL195" s="941"/>
      <c r="AM195" s="838"/>
      <c r="AN195" s="760"/>
      <c r="AO195" s="760"/>
      <c r="AP195" s="760"/>
      <c r="AQ195" s="760"/>
      <c r="AR195" s="760"/>
      <c r="AS195" s="760"/>
      <c r="AT195" s="760"/>
      <c r="AU195" s="760"/>
      <c r="AV195" s="760"/>
      <c r="AW195" s="760"/>
      <c r="AX195" s="760"/>
      <c r="AY195" s="760"/>
      <c r="AZ195" s="760"/>
      <c r="BA195" s="760"/>
      <c r="BB195" s="760"/>
      <c r="BC195" s="39"/>
      <c r="BD195" s="129"/>
      <c r="BE195" s="941"/>
      <c r="BF195" s="258"/>
      <c r="BG195" s="941"/>
      <c r="BH195" s="136"/>
      <c r="BI195" s="941"/>
      <c r="BJ195" s="941"/>
      <c r="BK195" s="941"/>
      <c r="BL195" s="941"/>
      <c r="BM195" s="941"/>
      <c r="BN195" s="941"/>
      <c r="BO195" s="941"/>
      <c r="BP195" s="941"/>
      <c r="BQ195" s="941"/>
      <c r="BR195" s="941"/>
      <c r="BS195" s="941"/>
      <c r="BT195" s="941"/>
      <c r="BU195" s="941"/>
      <c r="BV195" s="941"/>
      <c r="BW195" s="941"/>
      <c r="BX195" s="941"/>
      <c r="BY195" s="941"/>
      <c r="BZ195" s="941"/>
      <c r="CA195" s="941"/>
      <c r="CB195" s="941"/>
      <c r="CC195" s="941"/>
      <c r="CD195" s="941"/>
      <c r="CE195" s="941"/>
      <c r="CF195" s="941"/>
      <c r="CG195" s="941"/>
      <c r="CH195" s="941"/>
      <c r="CI195" s="941"/>
      <c r="CJ195" s="941"/>
      <c r="CK195" s="941"/>
      <c r="CL195" s="941"/>
      <c r="CM195" s="941"/>
      <c r="CN195" s="941"/>
      <c r="CO195" s="941"/>
      <c r="CP195" s="941"/>
      <c r="CQ195" s="941"/>
      <c r="CR195" s="941"/>
      <c r="CS195" s="771"/>
      <c r="CT195" s="941"/>
      <c r="CU195" s="941"/>
      <c r="CV195" s="94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c r="DQ195" s="771"/>
      <c r="DR195" s="771"/>
      <c r="DS195" s="771"/>
      <c r="DT195" s="771"/>
      <c r="DU195" s="771"/>
      <c r="DV195" s="771"/>
      <c r="DW195" s="771"/>
      <c r="DX195" s="771"/>
      <c r="DY195" s="771"/>
      <c r="DZ195" s="771"/>
      <c r="EA195" s="771"/>
      <c r="EB195" s="771"/>
      <c r="EC195" s="771"/>
      <c r="ED195" s="771"/>
      <c r="EE195" s="771"/>
      <c r="EF195" s="771"/>
      <c r="EG195" s="771"/>
      <c r="EH195" s="771"/>
      <c r="EI195" s="771"/>
      <c r="EJ195" s="771"/>
      <c r="EK195" s="771"/>
      <c r="EL195" s="771"/>
      <c r="EM195" s="771"/>
      <c r="EN195" s="771"/>
    </row>
    <row r="196" spans="1:144">
      <c r="A196" s="1435" t="s">
        <v>467</v>
      </c>
      <c r="B196" s="1436"/>
      <c r="C196" s="1436"/>
      <c r="D196" s="1436"/>
      <c r="E196" s="1436"/>
      <c r="F196" s="1436"/>
      <c r="G196" s="1436"/>
      <c r="H196" s="1436"/>
      <c r="I196" s="1436"/>
      <c r="J196" s="1436"/>
      <c r="K196" s="32">
        <f>COUNTA(T25:T34)</f>
        <v>0</v>
      </c>
      <c r="L196" s="760"/>
      <c r="M196" s="941"/>
      <c r="N196" s="941"/>
      <c r="O196" s="760"/>
      <c r="P196" s="831">
        <v>4</v>
      </c>
      <c r="Q196" s="1501" t="s">
        <v>468</v>
      </c>
      <c r="R196" s="1502"/>
      <c r="S196" s="1502"/>
      <c r="T196" s="1503"/>
      <c r="U196" s="760"/>
      <c r="V196" s="941"/>
      <c r="W196" s="941"/>
      <c r="X196" s="832">
        <v>4</v>
      </c>
      <c r="Y196" s="153" t="s">
        <v>469</v>
      </c>
      <c r="Z196" s="833"/>
      <c r="AA196" s="834"/>
      <c r="AB196" s="835"/>
      <c r="AC196" s="760"/>
      <c r="AD196" s="760"/>
      <c r="AE196" s="941"/>
      <c r="AF196" s="941"/>
      <c r="AG196" s="941"/>
      <c r="AH196" s="760"/>
      <c r="AI196" s="760"/>
      <c r="AJ196" s="760"/>
      <c r="AK196" s="760"/>
      <c r="AL196" s="941"/>
      <c r="AM196" s="838"/>
      <c r="AN196" s="760"/>
      <c r="AO196" s="760"/>
      <c r="AP196" s="760"/>
      <c r="AQ196" s="760"/>
      <c r="AR196" s="760"/>
      <c r="AS196" s="760"/>
      <c r="AT196" s="760"/>
      <c r="AU196" s="760"/>
      <c r="AV196" s="760"/>
      <c r="AW196" s="760"/>
      <c r="AX196" s="760"/>
      <c r="AY196" s="760"/>
      <c r="AZ196" s="760"/>
      <c r="BA196" s="760"/>
      <c r="BB196" s="760"/>
      <c r="BC196" s="39"/>
      <c r="BD196" s="129"/>
      <c r="BE196" s="941"/>
      <c r="BF196" s="258"/>
      <c r="BG196" s="941"/>
      <c r="BH196" s="136"/>
      <c r="BI196" s="941"/>
      <c r="BJ196" s="941"/>
      <c r="BK196" s="941"/>
      <c r="BL196" s="941"/>
      <c r="BM196" s="941"/>
      <c r="BN196" s="941"/>
      <c r="BO196" s="941"/>
      <c r="BP196" s="941"/>
      <c r="BQ196" s="941"/>
      <c r="BR196" s="941"/>
      <c r="BS196" s="941"/>
      <c r="BT196" s="941"/>
      <c r="BU196" s="941"/>
      <c r="BV196" s="941"/>
      <c r="BW196" s="941"/>
      <c r="BX196" s="941"/>
      <c r="BY196" s="941"/>
      <c r="BZ196" s="941"/>
      <c r="CA196" s="941"/>
      <c r="CB196" s="941"/>
      <c r="CC196" s="941"/>
      <c r="CD196" s="941"/>
      <c r="CE196" s="941"/>
      <c r="CF196" s="941"/>
      <c r="CG196" s="941"/>
      <c r="CH196" s="941"/>
      <c r="CI196" s="941"/>
      <c r="CJ196" s="941"/>
      <c r="CK196" s="941"/>
      <c r="CL196" s="941"/>
      <c r="CM196" s="941"/>
      <c r="CN196" s="941"/>
      <c r="CO196" s="941"/>
      <c r="CP196" s="941"/>
      <c r="CQ196" s="941"/>
      <c r="CR196" s="941"/>
      <c r="CS196" s="771"/>
      <c r="CT196" s="941"/>
      <c r="CU196" s="941"/>
      <c r="CV196" s="941"/>
      <c r="CW196" s="771"/>
      <c r="CX196" s="771"/>
      <c r="CY196" s="771"/>
      <c r="CZ196" s="771"/>
      <c r="DA196" s="771"/>
      <c r="DB196" s="771"/>
      <c r="DC196" s="771"/>
      <c r="DD196" s="771"/>
      <c r="DE196" s="771"/>
      <c r="DF196" s="771"/>
      <c r="DG196" s="771"/>
      <c r="DH196" s="771"/>
      <c r="DI196" s="771"/>
      <c r="DJ196" s="771"/>
      <c r="DK196" s="771"/>
      <c r="DL196" s="771"/>
      <c r="DM196" s="771"/>
      <c r="DN196" s="771"/>
      <c r="DO196" s="771"/>
      <c r="DP196" s="771"/>
      <c r="DQ196" s="771"/>
      <c r="DR196" s="771"/>
      <c r="DS196" s="771"/>
      <c r="DT196" s="771"/>
      <c r="DU196" s="771"/>
      <c r="DV196" s="771"/>
      <c r="DW196" s="771"/>
      <c r="DX196" s="771"/>
      <c r="DY196" s="771"/>
      <c r="DZ196" s="771"/>
      <c r="EA196" s="771"/>
      <c r="EB196" s="771"/>
      <c r="EC196" s="771"/>
      <c r="ED196" s="771"/>
      <c r="EE196" s="771"/>
      <c r="EF196" s="771"/>
      <c r="EG196" s="771"/>
      <c r="EH196" s="771"/>
      <c r="EI196" s="771"/>
      <c r="EJ196" s="771"/>
      <c r="EK196" s="771"/>
      <c r="EL196" s="771"/>
      <c r="EM196" s="771"/>
      <c r="EN196" s="771"/>
    </row>
    <row r="197" spans="1:144">
      <c r="A197" s="1435" t="s">
        <v>470</v>
      </c>
      <c r="B197" s="1436"/>
      <c r="C197" s="1436"/>
      <c r="D197" s="1436"/>
      <c r="E197" s="1436"/>
      <c r="F197" s="1436"/>
      <c r="G197" s="1436"/>
      <c r="H197" s="1436"/>
      <c r="I197" s="1436"/>
      <c r="J197" s="1436"/>
      <c r="K197" s="840">
        <f>COUNTIFS(L25:M34,"&gt;59")</f>
        <v>0</v>
      </c>
      <c r="L197" s="760"/>
      <c r="M197" s="760"/>
      <c r="N197" s="941"/>
      <c r="O197" s="760"/>
      <c r="P197" s="831">
        <v>5</v>
      </c>
      <c r="Q197" s="1501" t="s">
        <v>119</v>
      </c>
      <c r="R197" s="1502"/>
      <c r="S197" s="1502"/>
      <c r="T197" s="1503"/>
      <c r="U197" s="760"/>
      <c r="V197" s="941"/>
      <c r="W197" s="941"/>
      <c r="X197" s="832">
        <v>5</v>
      </c>
      <c r="Y197" s="153" t="s">
        <v>471</v>
      </c>
      <c r="Z197" s="833"/>
      <c r="AA197" s="834"/>
      <c r="AB197" s="835"/>
      <c r="AC197" s="760"/>
      <c r="AD197" s="768"/>
      <c r="AE197" s="941"/>
      <c r="AF197" s="941"/>
      <c r="AG197" s="941"/>
      <c r="AH197" s="760"/>
      <c r="AI197" s="760"/>
      <c r="AJ197" s="760"/>
      <c r="AK197" s="760"/>
      <c r="AL197" s="941"/>
      <c r="AM197" s="838"/>
      <c r="AN197" s="760"/>
      <c r="AO197" s="760"/>
      <c r="AP197" s="760"/>
      <c r="AQ197" s="760"/>
      <c r="AR197" s="760"/>
      <c r="AS197" s="760"/>
      <c r="AT197" s="760"/>
      <c r="AU197" s="760"/>
      <c r="AV197" s="760"/>
      <c r="AW197" s="760"/>
      <c r="AX197" s="760"/>
      <c r="AY197" s="760"/>
      <c r="AZ197" s="760"/>
      <c r="BA197" s="760"/>
      <c r="BB197" s="760"/>
      <c r="BC197" s="39"/>
      <c r="BD197" s="129"/>
      <c r="BE197" s="941"/>
      <c r="BF197" s="258"/>
      <c r="BG197" s="941"/>
      <c r="BH197" s="136"/>
      <c r="BI197" s="941"/>
      <c r="BJ197" s="941"/>
      <c r="BK197" s="941"/>
      <c r="BL197" s="941"/>
      <c r="BM197" s="941"/>
      <c r="BN197" s="941"/>
      <c r="BO197" s="941"/>
      <c r="BP197" s="941"/>
      <c r="BQ197" s="941"/>
      <c r="BR197" s="941"/>
      <c r="BS197" s="941"/>
      <c r="BT197" s="941"/>
      <c r="BU197" s="39"/>
      <c r="BV197" s="39"/>
      <c r="BW197" s="39"/>
      <c r="BX197" s="39"/>
      <c r="BY197" s="39"/>
      <c r="BZ197" s="39"/>
      <c r="CA197" s="39"/>
      <c r="CB197" s="941"/>
      <c r="CC197" s="941"/>
      <c r="CD197" s="941"/>
      <c r="CE197" s="941"/>
      <c r="CF197" s="941"/>
      <c r="CG197" s="941"/>
      <c r="CH197" s="941"/>
      <c r="CI197" s="941"/>
      <c r="CJ197" s="941"/>
      <c r="CK197" s="941"/>
      <c r="CL197" s="941"/>
      <c r="CM197" s="941"/>
      <c r="CN197" s="941"/>
      <c r="CO197" s="941"/>
      <c r="CP197" s="941"/>
      <c r="CQ197" s="941"/>
      <c r="CR197" s="941"/>
      <c r="CS197" s="771"/>
      <c r="CT197" s="941"/>
      <c r="CU197" s="941"/>
      <c r="CV197" s="941"/>
      <c r="CW197" s="771"/>
      <c r="CX197" s="771"/>
      <c r="CY197" s="771"/>
      <c r="CZ197" s="771"/>
      <c r="DA197" s="771"/>
      <c r="DB197" s="771"/>
      <c r="DC197" s="771"/>
      <c r="DD197" s="771"/>
      <c r="DE197" s="771"/>
      <c r="DF197" s="771"/>
      <c r="DG197" s="771"/>
      <c r="DH197" s="771"/>
      <c r="DI197" s="771"/>
      <c r="DJ197" s="771"/>
      <c r="DK197" s="771"/>
      <c r="DL197" s="771"/>
      <c r="DM197" s="771"/>
      <c r="DN197" s="771"/>
      <c r="DO197" s="771"/>
      <c r="DP197" s="771"/>
      <c r="DQ197" s="771"/>
      <c r="DR197" s="771"/>
      <c r="DS197" s="771"/>
      <c r="DT197" s="771"/>
      <c r="DU197" s="771"/>
      <c r="DV197" s="771"/>
      <c r="DW197" s="771"/>
      <c r="DX197" s="771"/>
      <c r="DY197" s="771"/>
      <c r="DZ197" s="771"/>
      <c r="EA197" s="771"/>
      <c r="EB197" s="771"/>
      <c r="EC197" s="771"/>
      <c r="ED197" s="771"/>
      <c r="EE197" s="771"/>
      <c r="EF197" s="771"/>
      <c r="EG197" s="771"/>
      <c r="EH197" s="771"/>
      <c r="EI197" s="771"/>
      <c r="EJ197" s="771"/>
      <c r="EK197" s="771"/>
      <c r="EL197" s="771"/>
      <c r="EM197" s="771"/>
      <c r="EN197" s="771"/>
    </row>
    <row r="198" spans="1:144" ht="48.6">
      <c r="A198" s="841"/>
      <c r="B198" s="760"/>
      <c r="C198" s="941"/>
      <c r="D198" s="760"/>
      <c r="E198" s="760"/>
      <c r="F198" s="760"/>
      <c r="G198" s="760"/>
      <c r="H198" s="760"/>
      <c r="I198" s="760"/>
      <c r="J198" s="760"/>
      <c r="K198" s="760"/>
      <c r="L198" s="760"/>
      <c r="M198" s="760"/>
      <c r="N198" s="941"/>
      <c r="O198" s="35" t="s">
        <v>48</v>
      </c>
      <c r="P198" s="35" t="s">
        <v>472</v>
      </c>
      <c r="Q198" s="760"/>
      <c r="R198" s="760"/>
      <c r="S198" s="760"/>
      <c r="T198" s="760"/>
      <c r="U198" s="760"/>
      <c r="V198" s="941"/>
      <c r="W198" s="941"/>
      <c r="X198" s="832">
        <v>6</v>
      </c>
      <c r="Y198" s="153" t="s">
        <v>473</v>
      </c>
      <c r="Z198" s="833"/>
      <c r="AA198" s="834"/>
      <c r="AB198" s="835"/>
      <c r="AC198" s="760"/>
      <c r="AD198" s="760"/>
      <c r="AE198" s="941"/>
      <c r="AF198" s="941"/>
      <c r="AG198" s="941"/>
      <c r="AH198" s="760"/>
      <c r="AI198" s="760"/>
      <c r="AJ198" s="760"/>
      <c r="AK198" s="760"/>
      <c r="AL198" s="941"/>
      <c r="AM198" s="838"/>
      <c r="AN198" s="760"/>
      <c r="AO198" s="760"/>
      <c r="AP198" s="760"/>
      <c r="AQ198" s="760"/>
      <c r="AR198" s="760"/>
      <c r="AS198" s="760"/>
      <c r="AT198" s="760"/>
      <c r="AU198" s="760"/>
      <c r="AV198" s="760"/>
      <c r="AW198" s="760"/>
      <c r="AX198" s="760"/>
      <c r="AY198" s="760"/>
      <c r="AZ198" s="760"/>
      <c r="BA198" s="760"/>
      <c r="BB198" s="760"/>
      <c r="BC198" s="39"/>
      <c r="BD198" s="129"/>
      <c r="BE198" s="941"/>
      <c r="BF198" s="258"/>
      <c r="BG198" s="941"/>
      <c r="BH198" s="129"/>
      <c r="BI198" s="39"/>
      <c r="BJ198" s="39"/>
      <c r="BK198" s="39"/>
      <c r="BL198" s="941"/>
      <c r="BM198" s="941"/>
      <c r="BN198" s="941"/>
      <c r="BO198" s="941"/>
      <c r="BP198" s="941"/>
      <c r="BQ198" s="941"/>
      <c r="BR198" s="941"/>
      <c r="BS198" s="941"/>
      <c r="BT198" s="941"/>
      <c r="BU198" s="258"/>
      <c r="BV198" s="258"/>
      <c r="BW198" s="258"/>
      <c r="BX198" s="258"/>
      <c r="BY198" s="258"/>
      <c r="BZ198" s="258"/>
      <c r="CA198" s="258"/>
      <c r="CB198" s="39"/>
      <c r="CC198" s="39"/>
      <c r="CD198" s="941"/>
      <c r="CE198" s="941"/>
      <c r="CF198" s="941"/>
      <c r="CG198" s="941"/>
      <c r="CH198" s="941"/>
      <c r="CI198" s="941"/>
      <c r="CJ198" s="941"/>
      <c r="CK198" s="941"/>
      <c r="CL198" s="941"/>
      <c r="CM198" s="941"/>
      <c r="CN198" s="941"/>
      <c r="CO198" s="941"/>
      <c r="CP198" s="941"/>
      <c r="CQ198" s="941"/>
      <c r="CR198" s="941"/>
      <c r="CS198" s="771"/>
      <c r="CT198" s="941"/>
      <c r="CU198" s="941"/>
      <c r="CV198" s="941"/>
      <c r="CW198" s="771"/>
      <c r="CX198" s="771"/>
      <c r="CY198" s="771"/>
      <c r="CZ198" s="771"/>
      <c r="DA198" s="771"/>
      <c r="DB198" s="771"/>
      <c r="DC198" s="771"/>
      <c r="DD198" s="771"/>
      <c r="DE198" s="771"/>
      <c r="DF198" s="771"/>
      <c r="DG198" s="771"/>
      <c r="DH198" s="771"/>
      <c r="DI198" s="771"/>
      <c r="DJ198" s="771"/>
      <c r="DK198" s="771"/>
      <c r="DL198" s="771"/>
      <c r="DM198" s="771"/>
      <c r="DN198" s="771"/>
      <c r="DO198" s="771"/>
      <c r="DP198" s="771"/>
      <c r="DQ198" s="771"/>
      <c r="DR198" s="771"/>
      <c r="DS198" s="771"/>
      <c r="DT198" s="771"/>
      <c r="DU198" s="771"/>
      <c r="DV198" s="771"/>
      <c r="DW198" s="771"/>
      <c r="DX198" s="771"/>
      <c r="DY198" s="771"/>
      <c r="DZ198" s="771"/>
      <c r="EA198" s="771"/>
      <c r="EB198" s="771"/>
      <c r="EC198" s="771"/>
      <c r="ED198" s="771"/>
      <c r="EE198" s="771"/>
      <c r="EF198" s="771"/>
      <c r="EG198" s="771"/>
      <c r="EH198" s="771"/>
      <c r="EI198" s="771"/>
      <c r="EJ198" s="771"/>
      <c r="EK198" s="771"/>
      <c r="EL198" s="771"/>
      <c r="EM198" s="771"/>
      <c r="EN198" s="771"/>
    </row>
    <row r="199" spans="1:144" s="3" customFormat="1">
      <c r="A199" s="1787" t="s">
        <v>474</v>
      </c>
      <c r="B199" s="1787"/>
      <c r="C199" s="1787"/>
      <c r="D199" s="1787"/>
      <c r="E199" s="1787"/>
      <c r="F199" s="1787"/>
      <c r="G199" s="1787"/>
      <c r="H199" s="1787"/>
      <c r="I199" s="1787"/>
      <c r="J199" s="1787"/>
      <c r="K199" s="1787"/>
      <c r="L199" s="1787"/>
      <c r="M199" s="941"/>
      <c r="N199" s="941"/>
      <c r="O199" s="839" t="s">
        <v>90</v>
      </c>
      <c r="P199" s="839" t="s">
        <v>244</v>
      </c>
      <c r="Q199" s="842"/>
      <c r="R199" s="842"/>
      <c r="S199" s="842"/>
      <c r="T199" s="941"/>
      <c r="U199" s="941"/>
      <c r="V199" s="941"/>
      <c r="W199" s="941"/>
      <c r="X199" s="832">
        <v>7</v>
      </c>
      <c r="Y199" s="153" t="s">
        <v>475</v>
      </c>
      <c r="Z199" s="833"/>
      <c r="AA199" s="834"/>
      <c r="AB199" s="835"/>
      <c r="AC199" s="941"/>
      <c r="AD199" s="941"/>
      <c r="AE199" s="941"/>
      <c r="AF199" s="941"/>
      <c r="AG199" s="941"/>
      <c r="AH199" s="246"/>
      <c r="AI199" s="941"/>
      <c r="AJ199" s="941"/>
      <c r="AK199" s="760"/>
      <c r="AL199" s="941"/>
      <c r="AM199" s="838"/>
      <c r="AN199" s="760"/>
      <c r="AO199" s="760"/>
      <c r="AP199" s="760"/>
      <c r="AQ199" s="760"/>
      <c r="AR199" s="760"/>
      <c r="AS199" s="760"/>
      <c r="AT199" s="760"/>
      <c r="AU199" s="941"/>
      <c r="AV199" s="941"/>
      <c r="AW199" s="941"/>
      <c r="AX199" s="941"/>
      <c r="AY199" s="941"/>
      <c r="AZ199" s="941"/>
      <c r="BA199" s="941"/>
      <c r="BB199" s="941"/>
      <c r="BC199" s="39"/>
      <c r="BD199" s="129"/>
      <c r="BE199" s="39"/>
      <c r="BF199" s="252"/>
      <c r="BG199" s="39"/>
      <c r="BH199" s="136"/>
      <c r="BI199" s="258"/>
      <c r="BJ199" s="258"/>
      <c r="BK199" s="258"/>
      <c r="BL199" s="941"/>
      <c r="BM199" s="941"/>
      <c r="BN199" s="941"/>
      <c r="BO199" s="941"/>
      <c r="BP199" s="941"/>
      <c r="BQ199" s="941"/>
      <c r="BR199" s="941"/>
      <c r="BS199" s="941"/>
      <c r="BT199" s="941"/>
      <c r="BU199" s="39"/>
      <c r="BV199" s="39"/>
      <c r="BW199" s="39"/>
      <c r="BX199" s="39"/>
      <c r="BY199" s="39"/>
      <c r="BZ199" s="39"/>
      <c r="CA199" s="39"/>
      <c r="CB199" s="258"/>
      <c r="CC199" s="258"/>
      <c r="CD199" s="39"/>
      <c r="CE199" s="39"/>
      <c r="CF199" s="39"/>
      <c r="CG199" s="39"/>
      <c r="CH199" s="39"/>
      <c r="CI199" s="39"/>
      <c r="CJ199" s="941"/>
      <c r="CK199" s="941"/>
      <c r="CL199" s="941"/>
      <c r="CM199" s="941"/>
      <c r="CN199" s="941"/>
      <c r="CO199" s="941"/>
      <c r="CP199" s="941"/>
      <c r="CQ199" s="941"/>
      <c r="CR199" s="941"/>
      <c r="CS199" s="941"/>
      <c r="CT199" s="941"/>
      <c r="CU199" s="941"/>
      <c r="CV199" s="941"/>
      <c r="CW199" s="941"/>
      <c r="CX199" s="941"/>
      <c r="CY199" s="941"/>
      <c r="CZ199" s="941"/>
      <c r="DA199" s="941"/>
      <c r="DB199" s="941"/>
      <c r="DC199" s="941"/>
      <c r="DD199" s="941"/>
      <c r="DE199" s="941"/>
      <c r="DF199" s="941"/>
      <c r="DG199" s="941"/>
      <c r="DH199" s="941"/>
      <c r="DI199" s="941"/>
      <c r="DJ199" s="941"/>
      <c r="DK199" s="941"/>
      <c r="DL199" s="941"/>
      <c r="DM199" s="941"/>
      <c r="DN199" s="941"/>
      <c r="DO199" s="941"/>
      <c r="DP199" s="941"/>
      <c r="DQ199" s="941"/>
      <c r="DR199" s="941"/>
      <c r="DS199" s="941"/>
      <c r="DT199" s="941"/>
      <c r="DU199" s="941"/>
      <c r="DV199" s="941"/>
      <c r="DW199" s="941"/>
      <c r="DX199" s="941"/>
      <c r="DY199" s="941"/>
      <c r="DZ199" s="941"/>
      <c r="EA199" s="941"/>
      <c r="EB199" s="941"/>
      <c r="EC199" s="941"/>
      <c r="ED199" s="941"/>
      <c r="EE199" s="941"/>
      <c r="EF199" s="941"/>
      <c r="EG199" s="941"/>
      <c r="EH199" s="941"/>
      <c r="EI199" s="941"/>
      <c r="EJ199" s="941"/>
      <c r="EK199" s="941"/>
      <c r="EL199" s="941"/>
      <c r="EM199" s="941"/>
      <c r="EN199" s="941"/>
    </row>
    <row r="200" spans="1:144" s="3" customFormat="1">
      <c r="A200" s="1786" t="s">
        <v>193</v>
      </c>
      <c r="B200" s="1786"/>
      <c r="C200" s="1786"/>
      <c r="D200" s="1786"/>
      <c r="E200" s="1786"/>
      <c r="F200" s="1787" t="s">
        <v>194</v>
      </c>
      <c r="G200" s="1787"/>
      <c r="H200" s="1787"/>
      <c r="I200" s="1787"/>
      <c r="J200" s="1787"/>
      <c r="K200" s="1787"/>
      <c r="L200" s="1787"/>
      <c r="M200" s="761"/>
      <c r="N200" s="246"/>
      <c r="O200" s="839" t="s">
        <v>91</v>
      </c>
      <c r="P200" s="839" t="s">
        <v>476</v>
      </c>
      <c r="Q200" s="246"/>
      <c r="R200" s="1437" t="s">
        <v>477</v>
      </c>
      <c r="S200" s="1438"/>
      <c r="T200" s="1438"/>
      <c r="U200" s="1438"/>
      <c r="V200" s="1439"/>
      <c r="W200" s="39"/>
      <c r="X200" s="832">
        <v>8</v>
      </c>
      <c r="Y200" s="153" t="s">
        <v>478</v>
      </c>
      <c r="Z200" s="833"/>
      <c r="AA200" s="834"/>
      <c r="AB200" s="835"/>
      <c r="AC200" s="246"/>
      <c r="AD200" s="246"/>
      <c r="AE200" s="246"/>
      <c r="AF200" s="246"/>
      <c r="AG200" s="246"/>
      <c r="AH200" s="246"/>
      <c r="AI200" s="246"/>
      <c r="AJ200" s="246"/>
      <c r="AK200" s="246"/>
      <c r="AL200" s="246"/>
      <c r="AM200" s="843"/>
      <c r="AN200" s="246"/>
      <c r="AO200" s="246"/>
      <c r="AP200" s="246"/>
      <c r="AQ200" s="246"/>
      <c r="AR200" s="246"/>
      <c r="AS200" s="246"/>
      <c r="AT200" s="246"/>
      <c r="AU200" s="941"/>
      <c r="AV200" s="941"/>
      <c r="AW200" s="941"/>
      <c r="AX200" s="941"/>
      <c r="AY200" s="941"/>
      <c r="AZ200" s="941"/>
      <c r="BA200" s="941"/>
      <c r="BB200" s="941"/>
      <c r="BC200" s="39"/>
      <c r="BD200" s="129"/>
      <c r="BE200" s="258"/>
      <c r="BF200" s="258"/>
      <c r="BG200" s="258"/>
      <c r="BH200" s="129"/>
      <c r="BI200" s="39"/>
      <c r="BJ200" s="39"/>
      <c r="BK200" s="39"/>
      <c r="BL200" s="941"/>
      <c r="BM200" s="941"/>
      <c r="BN200" s="941"/>
      <c r="BO200" s="941"/>
      <c r="BP200" s="941"/>
      <c r="BQ200" s="941"/>
      <c r="BR200" s="941"/>
      <c r="BS200" s="941"/>
      <c r="BT200" s="941"/>
      <c r="BU200" s="844"/>
      <c r="BV200" s="844"/>
      <c r="BW200" s="844"/>
      <c r="BX200" s="844"/>
      <c r="BY200" s="844"/>
      <c r="BZ200" s="844"/>
      <c r="CA200" s="844"/>
      <c r="CB200" s="39"/>
      <c r="CC200" s="39"/>
      <c r="CD200" s="258"/>
      <c r="CE200" s="258"/>
      <c r="CF200" s="258"/>
      <c r="CG200" s="258"/>
      <c r="CH200" s="258"/>
      <c r="CI200" s="258"/>
      <c r="CJ200" s="941"/>
      <c r="CK200" s="941"/>
      <c r="CL200" s="941"/>
      <c r="CM200" s="941"/>
      <c r="CN200" s="941"/>
      <c r="CO200" s="941"/>
      <c r="CP200" s="941"/>
      <c r="CQ200" s="941"/>
      <c r="CR200" s="941"/>
      <c r="CS200" s="941"/>
      <c r="CT200" s="941"/>
      <c r="CU200" s="941"/>
      <c r="CV200" s="941"/>
      <c r="CW200" s="941"/>
      <c r="CX200" s="941"/>
      <c r="CY200" s="941"/>
      <c r="CZ200" s="941"/>
      <c r="DA200" s="941"/>
      <c r="DB200" s="941"/>
      <c r="DC200" s="941"/>
      <c r="DD200" s="941"/>
      <c r="DE200" s="941"/>
      <c r="DF200" s="941"/>
      <c r="DG200" s="941"/>
      <c r="DH200" s="941"/>
      <c r="DI200" s="941"/>
      <c r="DJ200" s="941"/>
      <c r="DK200" s="941"/>
      <c r="DL200" s="941"/>
      <c r="DM200" s="941"/>
      <c r="DN200" s="941"/>
      <c r="DO200" s="941"/>
      <c r="DP200" s="941"/>
      <c r="DQ200" s="941"/>
      <c r="DR200" s="941"/>
      <c r="DS200" s="941"/>
      <c r="DT200" s="941"/>
      <c r="DU200" s="941"/>
      <c r="DV200" s="941"/>
      <c r="DW200" s="941"/>
      <c r="DX200" s="941"/>
      <c r="DY200" s="941"/>
      <c r="DZ200" s="941"/>
      <c r="EA200" s="941"/>
      <c r="EB200" s="941"/>
      <c r="EC200" s="941"/>
      <c r="ED200" s="941"/>
      <c r="EE200" s="941"/>
      <c r="EF200" s="941"/>
      <c r="EG200" s="941"/>
      <c r="EH200" s="941"/>
      <c r="EI200" s="941"/>
      <c r="EJ200" s="941"/>
      <c r="EK200" s="941"/>
      <c r="EL200" s="941"/>
      <c r="EM200" s="941"/>
      <c r="EN200" s="941"/>
    </row>
    <row r="201" spans="1:144">
      <c r="A201" s="509" t="s">
        <v>331</v>
      </c>
      <c r="B201" s="834"/>
      <c r="C201" s="833"/>
      <c r="D201" s="834"/>
      <c r="E201" s="845">
        <f>EE1</f>
        <v>0</v>
      </c>
      <c r="F201" s="1839" t="s">
        <v>331</v>
      </c>
      <c r="G201" s="1839"/>
      <c r="H201" s="1839"/>
      <c r="I201" s="1839"/>
      <c r="J201" s="1839"/>
      <c r="K201" s="1839"/>
      <c r="L201" s="846">
        <f>EJ1</f>
        <v>0</v>
      </c>
      <c r="M201" s="761"/>
      <c r="N201" s="246"/>
      <c r="O201" s="839" t="s">
        <v>92</v>
      </c>
      <c r="P201" s="839" t="s">
        <v>243</v>
      </c>
      <c r="Q201" s="768"/>
      <c r="R201" s="839">
        <v>1</v>
      </c>
      <c r="S201" s="153" t="s">
        <v>236</v>
      </c>
      <c r="T201" s="833"/>
      <c r="U201" s="834"/>
      <c r="V201" s="847"/>
      <c r="W201" s="941"/>
      <c r="X201" s="832">
        <v>9</v>
      </c>
      <c r="Y201" s="848" t="s">
        <v>479</v>
      </c>
      <c r="Z201" s="768"/>
      <c r="AA201" s="768"/>
      <c r="AB201" s="837"/>
      <c r="AC201" s="768"/>
      <c r="AD201" s="768"/>
      <c r="AE201" s="246"/>
      <c r="AF201" s="246"/>
      <c r="AG201" s="246"/>
      <c r="AH201" s="768"/>
      <c r="AI201" s="768"/>
      <c r="AJ201" s="768"/>
      <c r="AK201" s="768"/>
      <c r="AL201" s="246"/>
      <c r="AM201" s="837"/>
      <c r="AN201" s="768"/>
      <c r="AO201" s="768"/>
      <c r="AP201" s="768"/>
      <c r="AQ201" s="768"/>
      <c r="AR201" s="768"/>
      <c r="AS201" s="768"/>
      <c r="AT201" s="768"/>
      <c r="AU201" s="760"/>
      <c r="AV201" s="760"/>
      <c r="AW201" s="760"/>
      <c r="AX201" s="760"/>
      <c r="AY201" s="760"/>
      <c r="AZ201" s="760"/>
      <c r="BA201" s="760"/>
      <c r="BB201" s="760"/>
      <c r="BC201" s="39"/>
      <c r="BD201" s="129"/>
      <c r="BE201" s="39"/>
      <c r="BF201" s="252"/>
      <c r="BG201" s="39"/>
      <c r="BH201" s="136"/>
      <c r="BI201" s="941"/>
      <c r="BJ201" s="941"/>
      <c r="BK201" s="941"/>
      <c r="BL201" s="941"/>
      <c r="BM201" s="941"/>
      <c r="BN201" s="941"/>
      <c r="BO201" s="941"/>
      <c r="BP201" s="941"/>
      <c r="BQ201" s="941"/>
      <c r="BR201" s="941"/>
      <c r="BS201" s="941"/>
      <c r="BT201" s="941"/>
      <c r="BU201" s="40"/>
      <c r="BV201" s="40"/>
      <c r="BW201" s="40"/>
      <c r="BX201" s="40"/>
      <c r="BY201" s="40"/>
      <c r="BZ201" s="40"/>
      <c r="CA201" s="40"/>
      <c r="CB201" s="844"/>
      <c r="CC201" s="844"/>
      <c r="CD201" s="39"/>
      <c r="CE201" s="39"/>
      <c r="CF201" s="39"/>
      <c r="CG201" s="39"/>
      <c r="CH201" s="39"/>
      <c r="CI201" s="39"/>
      <c r="CJ201" s="941"/>
      <c r="CK201" s="941"/>
      <c r="CL201" s="941"/>
      <c r="CM201" s="941"/>
      <c r="CN201" s="941"/>
      <c r="CO201" s="941"/>
      <c r="CP201" s="941"/>
      <c r="CQ201" s="941"/>
      <c r="CR201" s="941"/>
      <c r="CS201" s="771"/>
      <c r="CT201" s="941"/>
      <c r="CU201" s="941"/>
      <c r="CV201" s="941"/>
      <c r="CW201" s="771"/>
      <c r="CX201" s="771"/>
      <c r="CY201" s="771"/>
      <c r="CZ201" s="771"/>
      <c r="DA201" s="771"/>
      <c r="DB201" s="771"/>
      <c r="DC201" s="771"/>
      <c r="DD201" s="771"/>
      <c r="DE201" s="771"/>
      <c r="DF201" s="771"/>
      <c r="DG201" s="771"/>
      <c r="DH201" s="771"/>
      <c r="DI201" s="771"/>
      <c r="DJ201" s="771"/>
      <c r="DK201" s="771"/>
      <c r="DL201" s="771"/>
      <c r="DM201" s="771"/>
      <c r="DN201" s="771"/>
      <c r="DO201" s="771"/>
      <c r="DP201" s="771"/>
      <c r="DQ201" s="771"/>
      <c r="DR201" s="771"/>
      <c r="DS201" s="771"/>
      <c r="DT201" s="771"/>
      <c r="DU201" s="771"/>
      <c r="DV201" s="771"/>
      <c r="DW201" s="771"/>
      <c r="DX201" s="771"/>
      <c r="DY201" s="771"/>
      <c r="DZ201" s="771"/>
      <c r="EA201" s="771"/>
      <c r="EB201" s="771"/>
      <c r="EC201" s="771"/>
      <c r="ED201" s="771"/>
      <c r="EE201" s="771"/>
      <c r="EF201" s="771"/>
      <c r="EG201" s="771"/>
      <c r="EH201" s="771"/>
      <c r="EI201" s="771"/>
      <c r="EJ201" s="771"/>
      <c r="EK201" s="771"/>
      <c r="EL201" s="771"/>
      <c r="EM201" s="771"/>
      <c r="EN201" s="771"/>
    </row>
    <row r="202" spans="1:144">
      <c r="A202" s="509" t="s">
        <v>333</v>
      </c>
      <c r="B202" s="834"/>
      <c r="C202" s="833"/>
      <c r="D202" s="834"/>
      <c r="E202" s="845">
        <f>EF1</f>
        <v>0</v>
      </c>
      <c r="F202" s="1839" t="s">
        <v>333</v>
      </c>
      <c r="G202" s="1839"/>
      <c r="H202" s="1839"/>
      <c r="I202" s="1839"/>
      <c r="J202" s="1839"/>
      <c r="K202" s="1839"/>
      <c r="L202" s="846">
        <f>EK1</f>
        <v>0</v>
      </c>
      <c r="M202" s="768"/>
      <c r="N202" s="246"/>
      <c r="O202" s="839" t="s">
        <v>93</v>
      </c>
      <c r="P202" s="839" t="s">
        <v>480</v>
      </c>
      <c r="Q202" s="768"/>
      <c r="R202" s="839">
        <v>2</v>
      </c>
      <c r="S202" s="153" t="s">
        <v>481</v>
      </c>
      <c r="T202" s="833"/>
      <c r="U202" s="834"/>
      <c r="V202" s="847"/>
      <c r="W202" s="941"/>
      <c r="X202" s="832">
        <v>10</v>
      </c>
      <c r="Y202" s="153" t="s">
        <v>482</v>
      </c>
      <c r="Z202" s="833"/>
      <c r="AA202" s="834"/>
      <c r="AB202" s="835"/>
      <c r="AC202" s="768"/>
      <c r="AD202" s="768"/>
      <c r="AE202" s="246"/>
      <c r="AF202" s="246"/>
      <c r="AG202" s="246"/>
      <c r="AH202" s="768"/>
      <c r="AI202" s="768"/>
      <c r="AJ202" s="768"/>
      <c r="AK202" s="768"/>
      <c r="AL202" s="246"/>
      <c r="AM202" s="837"/>
      <c r="AN202" s="768"/>
      <c r="AO202" s="768"/>
      <c r="AP202" s="768"/>
      <c r="AQ202" s="768"/>
      <c r="AR202" s="768"/>
      <c r="AS202" s="768"/>
      <c r="AT202" s="768"/>
      <c r="AU202" s="760"/>
      <c r="AV202" s="760"/>
      <c r="AW202" s="760"/>
      <c r="AX202" s="760"/>
      <c r="AY202" s="760"/>
      <c r="AZ202" s="760"/>
      <c r="BA202" s="760"/>
      <c r="BB202" s="760"/>
      <c r="BC202" s="39"/>
      <c r="BD202" s="129"/>
      <c r="BE202" s="941"/>
      <c r="BF202" s="258"/>
      <c r="BG202" s="941"/>
      <c r="BH202" s="136"/>
      <c r="BI202" s="941"/>
      <c r="BJ202" s="941"/>
      <c r="BK202" s="941"/>
      <c r="BL202" s="941"/>
      <c r="BM202" s="941"/>
      <c r="BN202" s="941"/>
      <c r="BO202" s="941"/>
      <c r="BP202" s="941"/>
      <c r="BQ202" s="941"/>
      <c r="BR202" s="941"/>
      <c r="BS202" s="941"/>
      <c r="BT202" s="941"/>
      <c r="BU202" s="941"/>
      <c r="BV202" s="941"/>
      <c r="BW202" s="941"/>
      <c r="BX202" s="941"/>
      <c r="BY202" s="941"/>
      <c r="BZ202" s="941"/>
      <c r="CA202" s="941"/>
      <c r="CB202" s="40"/>
      <c r="CC202" s="40"/>
      <c r="CD202" s="844"/>
      <c r="CE202" s="844"/>
      <c r="CF202" s="844"/>
      <c r="CG202" s="844"/>
      <c r="CH202" s="844"/>
      <c r="CI202" s="844"/>
      <c r="CJ202" s="941"/>
      <c r="CK202" s="941"/>
      <c r="CL202" s="941"/>
      <c r="CM202" s="941"/>
      <c r="CN202" s="941"/>
      <c r="CO202" s="941"/>
      <c r="CP202" s="941"/>
      <c r="CQ202" s="941"/>
      <c r="CR202" s="941"/>
      <c r="CS202" s="771"/>
      <c r="CT202" s="941"/>
      <c r="CU202" s="941"/>
      <c r="CV202" s="941"/>
      <c r="CW202" s="771"/>
      <c r="CX202" s="771"/>
      <c r="CY202" s="771"/>
      <c r="CZ202" s="771"/>
      <c r="DA202" s="771"/>
      <c r="DB202" s="771"/>
      <c r="DC202" s="771"/>
      <c r="DD202" s="771"/>
      <c r="DE202" s="771"/>
      <c r="DF202" s="771"/>
      <c r="DG202" s="771"/>
      <c r="DH202" s="771"/>
      <c r="DI202" s="771"/>
      <c r="DJ202" s="771"/>
      <c r="DK202" s="771"/>
      <c r="DL202" s="771"/>
      <c r="DM202" s="771"/>
      <c r="DN202" s="771"/>
      <c r="DO202" s="771"/>
      <c r="DP202" s="771"/>
      <c r="DQ202" s="771"/>
      <c r="DR202" s="771"/>
      <c r="DS202" s="771"/>
      <c r="DT202" s="771"/>
      <c r="DU202" s="771"/>
      <c r="DV202" s="771"/>
      <c r="DW202" s="771"/>
      <c r="DX202" s="771"/>
      <c r="DY202" s="771"/>
      <c r="DZ202" s="771"/>
      <c r="EA202" s="771"/>
      <c r="EB202" s="771"/>
      <c r="EC202" s="771"/>
      <c r="ED202" s="771"/>
      <c r="EE202" s="771"/>
      <c r="EF202" s="771"/>
      <c r="EG202" s="771"/>
      <c r="EH202" s="771"/>
      <c r="EI202" s="771"/>
      <c r="EJ202" s="771"/>
      <c r="EK202" s="771"/>
      <c r="EL202" s="771"/>
      <c r="EM202" s="771"/>
      <c r="EN202" s="771"/>
    </row>
    <row r="203" spans="1:144">
      <c r="A203" s="509" t="s">
        <v>124</v>
      </c>
      <c r="B203" s="834"/>
      <c r="C203" s="833"/>
      <c r="D203" s="834"/>
      <c r="E203" s="845">
        <f>EG1</f>
        <v>0</v>
      </c>
      <c r="F203" s="1839" t="s">
        <v>124</v>
      </c>
      <c r="G203" s="1839"/>
      <c r="H203" s="1839"/>
      <c r="I203" s="1839"/>
      <c r="J203" s="1839"/>
      <c r="K203" s="1839"/>
      <c r="L203" s="846">
        <f>EL1</f>
        <v>0</v>
      </c>
      <c r="M203" s="768"/>
      <c r="N203" s="246"/>
      <c r="O203" s="839" t="s">
        <v>483</v>
      </c>
      <c r="P203" s="839" t="s">
        <v>484</v>
      </c>
      <c r="Q203" s="768"/>
      <c r="R203" s="839">
        <v>3</v>
      </c>
      <c r="S203" s="153" t="s">
        <v>234</v>
      </c>
      <c r="T203" s="833"/>
      <c r="U203" s="834"/>
      <c r="V203" s="847"/>
      <c r="W203" s="941"/>
      <c r="X203" s="832">
        <v>11</v>
      </c>
      <c r="Y203" s="153" t="s">
        <v>485</v>
      </c>
      <c r="Z203" s="833"/>
      <c r="AA203" s="834"/>
      <c r="AB203" s="835"/>
      <c r="AC203" s="768"/>
      <c r="AD203" s="768"/>
      <c r="AE203" s="246"/>
      <c r="AF203" s="246"/>
      <c r="AG203" s="246"/>
      <c r="AH203" s="768"/>
      <c r="AI203" s="768"/>
      <c r="AJ203" s="768"/>
      <c r="AK203" s="768"/>
      <c r="AL203" s="246"/>
      <c r="AM203" s="837"/>
      <c r="AN203" s="768"/>
      <c r="AO203" s="768"/>
      <c r="AP203" s="768"/>
      <c r="AQ203" s="768"/>
      <c r="AR203" s="768"/>
      <c r="AS203" s="768"/>
      <c r="AT203" s="768"/>
      <c r="AU203" s="760"/>
      <c r="AV203" s="760"/>
      <c r="AW203" s="760"/>
      <c r="AX203" s="760"/>
      <c r="AY203" s="760"/>
      <c r="AZ203" s="760"/>
      <c r="BA203" s="760"/>
      <c r="BB203" s="760"/>
      <c r="BC203" s="39"/>
      <c r="BD203" s="129"/>
      <c r="BE203" s="941"/>
      <c r="BF203" s="258"/>
      <c r="BG203" s="941"/>
      <c r="BH203" s="136"/>
      <c r="BI203" s="941"/>
      <c r="BJ203" s="941"/>
      <c r="BK203" s="941"/>
      <c r="BL203" s="941"/>
      <c r="BM203" s="941"/>
      <c r="BN203" s="941"/>
      <c r="BO203" s="941"/>
      <c r="BP203" s="941"/>
      <c r="BQ203" s="941"/>
      <c r="BR203" s="941"/>
      <c r="BS203" s="941"/>
      <c r="BT203" s="941"/>
      <c r="BU203" s="941"/>
      <c r="BV203" s="941"/>
      <c r="BW203" s="941"/>
      <c r="BX203" s="941"/>
      <c r="BY203" s="941"/>
      <c r="BZ203" s="941"/>
      <c r="CA203" s="941"/>
      <c r="CB203" s="941"/>
      <c r="CC203" s="941"/>
      <c r="CD203" s="40"/>
      <c r="CE203" s="40"/>
      <c r="CF203" s="40"/>
      <c r="CG203" s="40"/>
      <c r="CH203" s="40"/>
      <c r="CI203" s="40"/>
      <c r="CJ203" s="941"/>
      <c r="CK203" s="941"/>
      <c r="CL203" s="941"/>
      <c r="CM203" s="941"/>
      <c r="CN203" s="941"/>
      <c r="CO203" s="941"/>
      <c r="CP203" s="941"/>
      <c r="CQ203" s="941"/>
      <c r="CR203" s="941"/>
      <c r="CS203" s="771"/>
      <c r="CT203" s="941"/>
      <c r="CU203" s="941"/>
      <c r="CV203" s="941"/>
      <c r="CW203" s="771"/>
      <c r="CX203" s="771"/>
      <c r="CY203" s="771"/>
      <c r="CZ203" s="771"/>
      <c r="DA203" s="771"/>
      <c r="DB203" s="771"/>
      <c r="DC203" s="771"/>
      <c r="DD203" s="771"/>
      <c r="DE203" s="771"/>
      <c r="DF203" s="771"/>
      <c r="DG203" s="771"/>
      <c r="DH203" s="771"/>
      <c r="DI203" s="771"/>
      <c r="DJ203" s="771"/>
      <c r="DK203" s="771"/>
      <c r="DL203" s="771"/>
      <c r="DM203" s="771"/>
      <c r="DN203" s="771"/>
      <c r="DO203" s="771"/>
      <c r="DP203" s="771"/>
      <c r="DQ203" s="771"/>
      <c r="DR203" s="771"/>
      <c r="DS203" s="771"/>
      <c r="DT203" s="771"/>
      <c r="DU203" s="771"/>
      <c r="DV203" s="771"/>
      <c r="DW203" s="771"/>
      <c r="DX203" s="771"/>
      <c r="DY203" s="771"/>
      <c r="DZ203" s="771"/>
      <c r="EA203" s="771"/>
      <c r="EB203" s="771"/>
      <c r="EC203" s="771"/>
      <c r="ED203" s="771"/>
      <c r="EE203" s="771"/>
      <c r="EF203" s="771"/>
      <c r="EG203" s="771"/>
      <c r="EH203" s="771"/>
      <c r="EI203" s="771"/>
      <c r="EJ203" s="771"/>
      <c r="EK203" s="771"/>
      <c r="EL203" s="771"/>
      <c r="EM203" s="771"/>
      <c r="EN203" s="771"/>
    </row>
    <row r="204" spans="1:144">
      <c r="A204" s="509" t="s">
        <v>486</v>
      </c>
      <c r="B204" s="834"/>
      <c r="C204" s="833"/>
      <c r="D204" s="834"/>
      <c r="E204" s="845">
        <f>EH1</f>
        <v>0</v>
      </c>
      <c r="F204" s="1839" t="s">
        <v>486</v>
      </c>
      <c r="G204" s="1839"/>
      <c r="H204" s="1839"/>
      <c r="I204" s="1839"/>
      <c r="J204" s="1839"/>
      <c r="K204" s="1839"/>
      <c r="L204" s="846">
        <f>EM1</f>
        <v>0</v>
      </c>
      <c r="M204" s="259"/>
      <c r="N204" s="246"/>
      <c r="O204" s="839" t="s">
        <v>487</v>
      </c>
      <c r="P204" s="839" t="s">
        <v>488</v>
      </c>
      <c r="Q204" s="768"/>
      <c r="R204" s="839">
        <v>4</v>
      </c>
      <c r="S204" s="153" t="s">
        <v>489</v>
      </c>
      <c r="T204" s="833"/>
      <c r="U204" s="834"/>
      <c r="V204" s="847"/>
      <c r="W204" s="941"/>
      <c r="X204" s="832">
        <v>12</v>
      </c>
      <c r="Y204" s="153" t="s">
        <v>490</v>
      </c>
      <c r="Z204" s="833"/>
      <c r="AA204" s="834"/>
      <c r="AB204" s="835"/>
      <c r="AC204" s="768"/>
      <c r="AD204" s="768"/>
      <c r="AE204" s="246"/>
      <c r="AF204" s="246"/>
      <c r="AG204" s="246"/>
      <c r="AH204" s="768"/>
      <c r="AI204" s="768"/>
      <c r="AJ204" s="768"/>
      <c r="AK204" s="768"/>
      <c r="AL204" s="246"/>
      <c r="AM204" s="837"/>
      <c r="AN204" s="768"/>
      <c r="AO204" s="768"/>
      <c r="AP204" s="768"/>
      <c r="AQ204" s="768"/>
      <c r="AR204" s="768"/>
      <c r="AS204" s="768"/>
      <c r="AT204" s="768"/>
      <c r="AU204" s="760"/>
      <c r="AV204" s="760"/>
      <c r="AW204" s="760"/>
      <c r="AX204" s="760"/>
      <c r="AY204" s="760"/>
      <c r="AZ204" s="760"/>
      <c r="BA204" s="760"/>
      <c r="BB204" s="760"/>
      <c r="BC204" s="39"/>
      <c r="BD204" s="129"/>
      <c r="BE204" s="941"/>
      <c r="BF204" s="258"/>
      <c r="BG204" s="941"/>
      <c r="BH204" s="136"/>
      <c r="BI204" s="941"/>
      <c r="BJ204" s="941"/>
      <c r="BK204" s="941"/>
      <c r="BL204" s="941"/>
      <c r="BM204" s="941"/>
      <c r="BN204" s="941"/>
      <c r="BO204" s="941"/>
      <c r="BP204" s="941"/>
      <c r="BQ204" s="941"/>
      <c r="BR204" s="941"/>
      <c r="BS204" s="941"/>
      <c r="BT204" s="941"/>
      <c r="BU204" s="941"/>
      <c r="BV204" s="941"/>
      <c r="BW204" s="941"/>
      <c r="BX204" s="941"/>
      <c r="BY204" s="941"/>
      <c r="BZ204" s="941"/>
      <c r="CA204" s="941"/>
      <c r="CB204" s="941"/>
      <c r="CC204" s="941"/>
      <c r="CD204" s="941"/>
      <c r="CE204" s="26"/>
      <c r="CF204" s="26"/>
      <c r="CG204" s="849"/>
      <c r="CH204" s="849"/>
      <c r="CI204" s="849"/>
      <c r="CJ204" s="941"/>
      <c r="CK204" s="941"/>
      <c r="CL204" s="941"/>
      <c r="CM204" s="941"/>
      <c r="CN204" s="941"/>
      <c r="CO204" s="941"/>
      <c r="CP204" s="941"/>
      <c r="CQ204" s="941"/>
      <c r="CR204" s="941"/>
      <c r="CS204" s="771"/>
      <c r="CT204" s="771"/>
      <c r="CU204" s="771"/>
      <c r="CV204" s="771"/>
      <c r="CW204" s="771"/>
      <c r="CX204" s="771"/>
      <c r="CY204" s="771"/>
      <c r="CZ204" s="771"/>
      <c r="DA204" s="771"/>
      <c r="DB204" s="771"/>
      <c r="DC204" s="771"/>
      <c r="DD204" s="771"/>
      <c r="DE204" s="771"/>
      <c r="DF204" s="771"/>
      <c r="DG204" s="771"/>
      <c r="DH204" s="771"/>
      <c r="DI204" s="771"/>
      <c r="DJ204" s="771"/>
      <c r="DK204" s="771"/>
      <c r="DL204" s="771"/>
      <c r="DM204" s="771"/>
      <c r="DN204" s="771"/>
      <c r="DO204" s="771"/>
      <c r="DP204" s="771"/>
      <c r="DQ204" s="771"/>
      <c r="DR204" s="771"/>
      <c r="DS204" s="771"/>
      <c r="DT204" s="771"/>
      <c r="DU204" s="771"/>
      <c r="DV204" s="771"/>
      <c r="DW204" s="771"/>
      <c r="DX204" s="771"/>
      <c r="DY204" s="771"/>
      <c r="DZ204" s="771"/>
      <c r="EA204" s="771"/>
      <c r="EB204" s="771"/>
      <c r="EC204" s="771"/>
      <c r="ED204" s="771"/>
      <c r="EE204" s="771"/>
      <c r="EF204" s="771"/>
      <c r="EG204" s="771"/>
      <c r="EH204" s="771"/>
      <c r="EI204" s="771"/>
      <c r="EJ204" s="771"/>
      <c r="EK204" s="771"/>
      <c r="EL204" s="771"/>
      <c r="EM204" s="771"/>
      <c r="EN204" s="771"/>
    </row>
    <row r="205" spans="1:144" ht="18.600000000000001" thickBot="1">
      <c r="A205" s="509" t="s">
        <v>468</v>
      </c>
      <c r="B205" s="834"/>
      <c r="C205" s="833"/>
      <c r="D205" s="834"/>
      <c r="E205" s="845">
        <f>EI1</f>
        <v>0</v>
      </c>
      <c r="F205" s="1839" t="s">
        <v>468</v>
      </c>
      <c r="G205" s="1839"/>
      <c r="H205" s="1839"/>
      <c r="I205" s="1839"/>
      <c r="J205" s="1839"/>
      <c r="K205" s="1839"/>
      <c r="L205" s="846">
        <f>EN1</f>
        <v>0</v>
      </c>
      <c r="M205" s="259"/>
      <c r="N205" s="246"/>
      <c r="O205" s="839" t="s">
        <v>491</v>
      </c>
      <c r="P205" s="839" t="s">
        <v>492</v>
      </c>
      <c r="Q205" s="768"/>
      <c r="R205" s="839">
        <v>5</v>
      </c>
      <c r="S205" s="768" t="s">
        <v>493</v>
      </c>
      <c r="T205" s="833"/>
      <c r="U205" s="834"/>
      <c r="V205" s="847"/>
      <c r="W205" s="941"/>
      <c r="X205" s="850">
        <v>13</v>
      </c>
      <c r="Y205" s="851" t="s">
        <v>494</v>
      </c>
      <c r="Z205" s="852"/>
      <c r="AA205" s="853"/>
      <c r="AB205" s="854"/>
      <c r="AC205" s="768"/>
      <c r="AD205" s="768"/>
      <c r="AE205" s="246"/>
      <c r="AF205" s="246"/>
      <c r="AG205" s="246"/>
      <c r="AH205" s="768"/>
      <c r="AI205" s="768"/>
      <c r="AJ205" s="768"/>
      <c r="AK205" s="768"/>
      <c r="AL205" s="246"/>
      <c r="AM205" s="837"/>
      <c r="AN205" s="768"/>
      <c r="AO205" s="768"/>
      <c r="AP205" s="768"/>
      <c r="AQ205" s="768"/>
      <c r="AR205" s="768"/>
      <c r="AS205" s="768"/>
      <c r="AT205" s="768"/>
      <c r="AU205" s="760"/>
      <c r="AV205" s="760"/>
      <c r="AW205" s="760"/>
      <c r="AX205" s="760"/>
      <c r="AY205" s="760"/>
      <c r="AZ205" s="760"/>
      <c r="BA205" s="760"/>
      <c r="BB205" s="760"/>
      <c r="BC205" s="39"/>
      <c r="BD205" s="129"/>
      <c r="BE205" s="941"/>
      <c r="BF205" s="258"/>
      <c r="BG205" s="941"/>
      <c r="BH205" s="136"/>
      <c r="BI205" s="941"/>
      <c r="BJ205" s="941"/>
      <c r="BK205" s="941"/>
      <c r="BL205" s="941"/>
      <c r="BM205" s="941"/>
      <c r="BN205" s="941"/>
      <c r="BO205" s="941"/>
      <c r="BP205" s="941"/>
      <c r="BQ205" s="941"/>
      <c r="BR205" s="941"/>
      <c r="BS205" s="941"/>
      <c r="BT205" s="941"/>
      <c r="BU205" s="941"/>
      <c r="BV205" s="941"/>
      <c r="BW205" s="941"/>
      <c r="BX205" s="941"/>
      <c r="BY205" s="941"/>
      <c r="BZ205" s="941"/>
      <c r="CA205" s="941"/>
      <c r="CB205" s="941"/>
      <c r="CC205" s="941"/>
      <c r="CD205" s="941"/>
      <c r="CE205" s="26"/>
      <c r="CF205" s="26"/>
      <c r="CG205" s="849"/>
      <c r="CH205" s="849"/>
      <c r="CI205" s="849"/>
      <c r="CJ205" s="941"/>
      <c r="CK205" s="941"/>
      <c r="CL205" s="941"/>
      <c r="CM205" s="941"/>
      <c r="CN205" s="941"/>
      <c r="CO205" s="941"/>
      <c r="CP205" s="941"/>
      <c r="CQ205" s="941"/>
      <c r="CR205" s="941"/>
      <c r="CS205" s="771"/>
      <c r="CT205" s="771"/>
      <c r="CU205" s="771"/>
      <c r="CV205" s="771"/>
      <c r="CW205" s="771"/>
      <c r="CX205" s="771"/>
      <c r="CY205" s="771"/>
      <c r="CZ205" s="771"/>
      <c r="DA205" s="771"/>
      <c r="DB205" s="771"/>
      <c r="DC205" s="771"/>
      <c r="DD205" s="771"/>
      <c r="DE205" s="771"/>
      <c r="DF205" s="771"/>
      <c r="DG205" s="771"/>
      <c r="DH205" s="771"/>
      <c r="DI205" s="771"/>
      <c r="DJ205" s="771"/>
      <c r="DK205" s="771"/>
      <c r="DL205" s="771"/>
      <c r="DM205" s="771"/>
      <c r="DN205" s="771"/>
      <c r="DO205" s="771"/>
      <c r="DP205" s="771"/>
      <c r="DQ205" s="771"/>
      <c r="DR205" s="771"/>
      <c r="DS205" s="771"/>
      <c r="DT205" s="771"/>
      <c r="DU205" s="771"/>
      <c r="DV205" s="771"/>
      <c r="DW205" s="771"/>
      <c r="DX205" s="771"/>
      <c r="DY205" s="771"/>
      <c r="DZ205" s="771"/>
      <c r="EA205" s="771"/>
      <c r="EB205" s="771"/>
      <c r="EC205" s="771"/>
      <c r="ED205" s="771"/>
      <c r="EE205" s="771"/>
      <c r="EF205" s="771"/>
      <c r="EG205" s="771"/>
      <c r="EH205" s="771"/>
      <c r="EI205" s="771"/>
      <c r="EJ205" s="771"/>
      <c r="EK205" s="771"/>
      <c r="EL205" s="771"/>
      <c r="EM205" s="771"/>
      <c r="EN205" s="771"/>
    </row>
    <row r="206" spans="1:144">
      <c r="A206" s="841"/>
      <c r="B206" s="760"/>
      <c r="C206" s="941"/>
      <c r="D206" s="760"/>
      <c r="E206" s="760"/>
      <c r="F206" s="760"/>
      <c r="G206" s="760"/>
      <c r="H206" s="760"/>
      <c r="I206" s="760"/>
      <c r="J206" s="760"/>
      <c r="K206" s="760"/>
      <c r="L206" s="760"/>
      <c r="M206" s="259"/>
      <c r="N206" s="246"/>
      <c r="O206" s="839" t="s">
        <v>495</v>
      </c>
      <c r="P206" s="839" t="s">
        <v>496</v>
      </c>
      <c r="Q206" s="768"/>
      <c r="R206" s="855">
        <v>6</v>
      </c>
      <c r="S206" s="153" t="s">
        <v>497</v>
      </c>
      <c r="T206" s="856"/>
      <c r="U206" s="857"/>
      <c r="V206" s="858"/>
      <c r="W206" s="941"/>
      <c r="X206" s="1423"/>
      <c r="Y206" s="1423"/>
      <c r="Z206" s="1423"/>
      <c r="AA206" s="1423"/>
      <c r="AB206" s="760"/>
      <c r="AC206" s="768"/>
      <c r="AD206" s="768"/>
      <c r="AE206" s="246"/>
      <c r="AF206" s="246"/>
      <c r="AG206" s="246"/>
      <c r="AH206" s="768"/>
      <c r="AI206" s="768"/>
      <c r="AJ206" s="768"/>
      <c r="AK206" s="768"/>
      <c r="AL206" s="246"/>
      <c r="AM206" s="837"/>
      <c r="AN206" s="768"/>
      <c r="AO206" s="768"/>
      <c r="AP206" s="768"/>
      <c r="AQ206" s="768"/>
      <c r="AR206" s="768"/>
      <c r="AS206" s="768"/>
      <c r="AT206" s="768"/>
      <c r="AU206" s="760"/>
      <c r="AV206" s="760"/>
      <c r="AW206" s="760"/>
      <c r="AX206" s="760"/>
      <c r="AY206" s="760"/>
      <c r="AZ206" s="760"/>
      <c r="BA206" s="760"/>
      <c r="BB206" s="760"/>
      <c r="BC206" s="39"/>
      <c r="BD206" s="129"/>
      <c r="BE206" s="941"/>
      <c r="BF206" s="258"/>
      <c r="BG206" s="941"/>
      <c r="BH206" s="136"/>
      <c r="BI206" s="941"/>
      <c r="BJ206" s="941"/>
      <c r="BK206" s="941"/>
      <c r="BL206" s="941"/>
      <c r="BM206" s="941"/>
      <c r="BN206" s="941"/>
      <c r="BO206" s="941"/>
      <c r="BP206" s="941"/>
      <c r="BQ206" s="941"/>
      <c r="BR206" s="941"/>
      <c r="BS206" s="941"/>
      <c r="BT206" s="941"/>
      <c r="BU206" s="941"/>
      <c r="BV206" s="941"/>
      <c r="BW206" s="941"/>
      <c r="BX206" s="941"/>
      <c r="BY206" s="941"/>
      <c r="BZ206" s="941"/>
      <c r="CA206" s="941"/>
      <c r="CB206" s="941"/>
      <c r="CC206" s="941"/>
      <c r="CD206" s="941"/>
      <c r="CE206" s="26"/>
      <c r="CF206" s="26"/>
      <c r="CG206" s="941"/>
      <c r="CH206" s="941"/>
      <c r="CI206" s="941"/>
      <c r="CJ206" s="941"/>
      <c r="CK206" s="941"/>
      <c r="CL206" s="941"/>
      <c r="CM206" s="941"/>
      <c r="CN206" s="941"/>
      <c r="CO206" s="941"/>
      <c r="CP206" s="941"/>
      <c r="CQ206" s="941"/>
      <c r="CR206" s="941"/>
      <c r="CS206" s="771"/>
      <c r="CT206" s="771"/>
      <c r="CU206" s="771"/>
      <c r="CV206" s="771"/>
      <c r="CW206" s="771"/>
      <c r="CX206" s="771"/>
      <c r="CY206" s="771"/>
      <c r="CZ206" s="771"/>
      <c r="DA206" s="771"/>
      <c r="DB206" s="771"/>
      <c r="DC206" s="771"/>
      <c r="DD206" s="771"/>
      <c r="DE206" s="771"/>
      <c r="DF206" s="771"/>
      <c r="DG206" s="771"/>
      <c r="DH206" s="771"/>
      <c r="DI206" s="771"/>
      <c r="DJ206" s="771"/>
      <c r="DK206" s="771"/>
      <c r="DL206" s="771"/>
      <c r="DM206" s="771"/>
      <c r="DN206" s="771"/>
      <c r="DO206" s="771"/>
      <c r="DP206" s="771"/>
      <c r="DQ206" s="771"/>
      <c r="DR206" s="771"/>
      <c r="DS206" s="771"/>
      <c r="DT206" s="771"/>
      <c r="DU206" s="771"/>
      <c r="DV206" s="771"/>
      <c r="DW206" s="771"/>
      <c r="DX206" s="771"/>
      <c r="DY206" s="771"/>
      <c r="DZ206" s="771"/>
      <c r="EA206" s="771"/>
      <c r="EB206" s="771"/>
      <c r="EC206" s="771"/>
      <c r="ED206" s="771"/>
      <c r="EE206" s="771"/>
      <c r="EF206" s="771"/>
      <c r="EG206" s="771"/>
      <c r="EH206" s="771"/>
      <c r="EI206" s="771"/>
      <c r="EJ206" s="771"/>
      <c r="EK206" s="771"/>
      <c r="EL206" s="771"/>
      <c r="EM206" s="771"/>
      <c r="EN206" s="771"/>
    </row>
    <row r="207" spans="1:144">
      <c r="A207" s="859" t="s">
        <v>498</v>
      </c>
      <c r="B207" s="34"/>
      <c r="C207" s="941"/>
      <c r="D207" s="760"/>
      <c r="E207" s="760"/>
      <c r="F207" s="760"/>
      <c r="G207" s="760"/>
      <c r="H207" s="760"/>
      <c r="I207" s="760"/>
      <c r="J207" s="760"/>
      <c r="K207" s="760"/>
      <c r="L207" s="760"/>
      <c r="M207" s="259"/>
      <c r="N207" s="246"/>
      <c r="O207" s="860" t="s">
        <v>94</v>
      </c>
      <c r="P207" s="839" t="s">
        <v>499</v>
      </c>
      <c r="Q207" s="768"/>
      <c r="R207" s="861">
        <v>7</v>
      </c>
      <c r="S207" s="862" t="s">
        <v>468</v>
      </c>
      <c r="T207" s="833"/>
      <c r="U207" s="834"/>
      <c r="V207" s="847"/>
      <c r="W207" s="941"/>
      <c r="X207" s="941"/>
      <c r="Y207" s="941"/>
      <c r="Z207" s="941"/>
      <c r="AA207" s="941"/>
      <c r="AB207" s="760"/>
      <c r="AC207" s="768"/>
      <c r="AD207" s="768"/>
      <c r="AE207" s="246"/>
      <c r="AF207" s="246"/>
      <c r="AG207" s="246"/>
      <c r="AH207" s="768"/>
      <c r="AI207" s="768"/>
      <c r="AJ207" s="768"/>
      <c r="AK207" s="768"/>
      <c r="AL207" s="246"/>
      <c r="AM207" s="837"/>
      <c r="AN207" s="768"/>
      <c r="AO207" s="768"/>
      <c r="AP207" s="768"/>
      <c r="AQ207" s="768"/>
      <c r="AR207" s="768"/>
      <c r="AS207" s="768"/>
      <c r="AT207" s="768"/>
      <c r="AU207" s="760"/>
      <c r="AV207" s="760"/>
      <c r="AW207" s="760"/>
      <c r="AX207" s="760"/>
      <c r="AY207" s="760"/>
      <c r="AZ207" s="760"/>
      <c r="BA207" s="760"/>
      <c r="BB207" s="760"/>
      <c r="BC207" s="39"/>
      <c r="BD207" s="129"/>
      <c r="BE207" s="941"/>
      <c r="BF207" s="258"/>
      <c r="BG207" s="941"/>
      <c r="BH207" s="136"/>
      <c r="BI207" s="941"/>
      <c r="BJ207" s="941"/>
      <c r="BK207" s="941"/>
      <c r="BL207" s="941"/>
      <c r="BM207" s="941"/>
      <c r="BN207" s="941"/>
      <c r="BO207" s="941"/>
      <c r="BP207" s="941"/>
      <c r="BQ207" s="941"/>
      <c r="BR207" s="941"/>
      <c r="BS207" s="941"/>
      <c r="BT207" s="941"/>
      <c r="BU207" s="941"/>
      <c r="BV207" s="941"/>
      <c r="BW207" s="941"/>
      <c r="BX207" s="941"/>
      <c r="BY207" s="941"/>
      <c r="BZ207" s="941"/>
      <c r="CA207" s="941"/>
      <c r="CB207" s="941"/>
      <c r="CC207" s="941"/>
      <c r="CD207" s="941"/>
      <c r="CE207" s="941"/>
      <c r="CF207" s="39"/>
      <c r="CG207" s="941"/>
      <c r="CH207" s="941"/>
      <c r="CI207" s="941"/>
      <c r="CJ207" s="941"/>
      <c r="CK207" s="941"/>
      <c r="CL207" s="941"/>
      <c r="CM207" s="941"/>
      <c r="CN207" s="941"/>
      <c r="CO207" s="941"/>
      <c r="CP207" s="941"/>
      <c r="CQ207" s="941"/>
      <c r="CR207" s="941"/>
      <c r="CS207" s="771"/>
      <c r="CT207" s="771"/>
      <c r="CU207" s="771"/>
      <c r="CV207" s="771"/>
      <c r="CW207" s="771"/>
      <c r="CX207" s="771"/>
      <c r="CY207" s="771"/>
      <c r="CZ207" s="771"/>
      <c r="DA207" s="771"/>
      <c r="DB207" s="771"/>
      <c r="DC207" s="771"/>
      <c r="DD207" s="771"/>
      <c r="DE207" s="771"/>
      <c r="DF207" s="771"/>
      <c r="DG207" s="771"/>
      <c r="DH207" s="771"/>
      <c r="DI207" s="771"/>
      <c r="DJ207" s="771"/>
      <c r="DK207" s="771"/>
      <c r="DL207" s="771"/>
      <c r="DM207" s="771"/>
      <c r="DN207" s="771"/>
      <c r="DO207" s="771"/>
      <c r="DP207" s="771"/>
      <c r="DQ207" s="771"/>
      <c r="DR207" s="771"/>
      <c r="DS207" s="771"/>
      <c r="DT207" s="771"/>
      <c r="DU207" s="771"/>
      <c r="DV207" s="771"/>
      <c r="DW207" s="771"/>
      <c r="DX207" s="771"/>
      <c r="DY207" s="771"/>
      <c r="DZ207" s="771"/>
      <c r="EA207" s="771"/>
      <c r="EB207" s="771"/>
      <c r="EC207" s="771"/>
      <c r="ED207" s="771"/>
      <c r="EE207" s="771"/>
      <c r="EF207" s="771"/>
      <c r="EG207" s="771"/>
      <c r="EH207" s="771"/>
      <c r="EI207" s="771"/>
      <c r="EJ207" s="771"/>
      <c r="EK207" s="771"/>
      <c r="EL207" s="771"/>
      <c r="EM207" s="771"/>
      <c r="EN207" s="771"/>
    </row>
    <row r="208" spans="1:144">
      <c r="A208" s="841"/>
      <c r="B208" s="760"/>
      <c r="C208" s="941"/>
      <c r="D208" s="760"/>
      <c r="E208" s="760"/>
      <c r="F208" s="760"/>
      <c r="G208" s="760"/>
      <c r="H208" s="760"/>
      <c r="I208" s="760"/>
      <c r="J208" s="760"/>
      <c r="K208" s="760"/>
      <c r="L208" s="760"/>
      <c r="M208" s="941"/>
      <c r="N208" s="941"/>
      <c r="O208" s="760"/>
      <c r="P208" s="839" t="s">
        <v>500</v>
      </c>
      <c r="Q208" s="941"/>
      <c r="R208" s="941"/>
      <c r="S208" s="941"/>
      <c r="T208" s="941"/>
      <c r="U208" s="941"/>
      <c r="V208" s="941"/>
      <c r="W208" s="941"/>
      <c r="X208" s="941"/>
      <c r="Y208" s="941"/>
      <c r="Z208" s="941"/>
      <c r="AA208" s="941"/>
      <c r="AB208" s="760"/>
      <c r="AC208" s="760"/>
      <c r="AD208" s="760"/>
      <c r="AE208" s="941"/>
      <c r="AF208" s="760"/>
      <c r="AG208" s="941"/>
      <c r="AH208" s="768"/>
      <c r="AI208" s="768"/>
      <c r="AJ208" s="768"/>
      <c r="AK208" s="768"/>
      <c r="AL208" s="246"/>
      <c r="AM208" s="837"/>
      <c r="AN208" s="768"/>
      <c r="AO208" s="768"/>
      <c r="AP208" s="768"/>
      <c r="AQ208" s="768"/>
      <c r="AR208" s="768"/>
      <c r="AS208" s="768"/>
      <c r="AT208" s="768"/>
      <c r="AU208" s="760"/>
      <c r="AV208" s="760"/>
      <c r="AW208" s="760"/>
      <c r="AX208" s="760"/>
      <c r="AY208" s="760"/>
      <c r="AZ208" s="760"/>
      <c r="BA208" s="760"/>
      <c r="BB208" s="760"/>
      <c r="BC208" s="39"/>
      <c r="BD208" s="129"/>
      <c r="BE208" s="941"/>
      <c r="BF208" s="258"/>
      <c r="BG208" s="941"/>
      <c r="BH208" s="136"/>
      <c r="BI208" s="941"/>
      <c r="BJ208" s="941"/>
      <c r="BK208" s="941"/>
      <c r="BL208" s="941"/>
      <c r="BM208" s="941"/>
      <c r="BN208" s="941"/>
      <c r="BO208" s="941"/>
      <c r="BP208" s="941"/>
      <c r="BQ208" s="941"/>
      <c r="BR208" s="941"/>
      <c r="BS208" s="941"/>
      <c r="BT208" s="941"/>
      <c r="BU208" s="941"/>
      <c r="BV208" s="941"/>
      <c r="BW208" s="941"/>
      <c r="BX208" s="941"/>
      <c r="BY208" s="941"/>
      <c r="BZ208" s="941"/>
      <c r="CA208" s="941"/>
      <c r="CB208" s="941"/>
      <c r="CC208" s="941"/>
      <c r="CD208" s="941"/>
      <c r="CE208" s="941"/>
      <c r="CF208" s="941"/>
      <c r="CG208" s="941"/>
      <c r="CH208" s="941"/>
      <c r="CI208" s="941"/>
      <c r="CJ208" s="941"/>
      <c r="CK208" s="941"/>
      <c r="CL208" s="941"/>
      <c r="CM208" s="941"/>
      <c r="CN208" s="941"/>
      <c r="CO208" s="941"/>
      <c r="CP208" s="941"/>
      <c r="CQ208" s="941"/>
      <c r="CR208" s="941"/>
      <c r="CS208" s="771"/>
      <c r="CT208" s="771"/>
      <c r="CU208" s="771"/>
      <c r="CV208" s="771"/>
      <c r="CW208" s="771"/>
      <c r="CX208" s="771"/>
      <c r="CY208" s="771"/>
      <c r="CZ208" s="771"/>
      <c r="DA208" s="771"/>
      <c r="DB208" s="771"/>
      <c r="DC208" s="771"/>
      <c r="DD208" s="771"/>
      <c r="DE208" s="771"/>
      <c r="DF208" s="771"/>
      <c r="DG208" s="771"/>
      <c r="DH208" s="771"/>
      <c r="DI208" s="771"/>
      <c r="DJ208" s="771"/>
      <c r="DK208" s="771"/>
      <c r="DL208" s="771"/>
      <c r="DM208" s="771"/>
      <c r="DN208" s="771"/>
      <c r="DO208" s="771"/>
      <c r="DP208" s="771"/>
      <c r="DQ208" s="771"/>
      <c r="DR208" s="771"/>
      <c r="DS208" s="771"/>
      <c r="DT208" s="771"/>
      <c r="DU208" s="771"/>
      <c r="DV208" s="771"/>
      <c r="DW208" s="771"/>
      <c r="DX208" s="771"/>
      <c r="DY208" s="771"/>
      <c r="DZ208" s="771"/>
      <c r="EA208" s="771"/>
      <c r="EB208" s="771"/>
      <c r="EC208" s="771"/>
      <c r="ED208" s="771"/>
      <c r="EE208" s="771"/>
      <c r="EF208" s="771"/>
      <c r="EG208" s="771"/>
      <c r="EH208" s="771"/>
      <c r="EI208" s="771"/>
      <c r="EJ208" s="771"/>
      <c r="EK208" s="771"/>
      <c r="EL208" s="771"/>
      <c r="EM208" s="771"/>
      <c r="EN208" s="771"/>
    </row>
    <row r="209" spans="1:144" ht="18.600000000000001" thickBot="1">
      <c r="A209" s="863"/>
      <c r="B209" s="864"/>
      <c r="C209" s="865"/>
      <c r="D209" s="864"/>
      <c r="E209" s="864"/>
      <c r="F209" s="864"/>
      <c r="G209" s="864"/>
      <c r="H209" s="864"/>
      <c r="I209" s="864"/>
      <c r="J209" s="864"/>
      <c r="K209" s="864"/>
      <c r="L209" s="864"/>
      <c r="M209" s="760"/>
      <c r="N209" s="941"/>
      <c r="O209" s="768"/>
      <c r="P209" s="768"/>
      <c r="Q209" s="760"/>
      <c r="R209" s="760"/>
      <c r="S209" s="760"/>
      <c r="T209" s="760"/>
      <c r="U209" s="760"/>
      <c r="V209" s="39"/>
      <c r="W209" s="39"/>
      <c r="X209" s="39"/>
      <c r="Y209" s="39"/>
      <c r="Z209" s="39"/>
      <c r="AA209" s="39"/>
      <c r="AB209" s="34"/>
      <c r="AC209" s="34"/>
      <c r="AD209" s="34"/>
      <c r="AE209" s="39"/>
      <c r="AF209" s="34"/>
      <c r="AG209" s="39"/>
      <c r="AH209" s="34"/>
      <c r="AI209" s="768"/>
      <c r="AJ209" s="768"/>
      <c r="AK209" s="768"/>
      <c r="AL209" s="246"/>
      <c r="AM209" s="837"/>
      <c r="AN209" s="768"/>
      <c r="AO209" s="768"/>
      <c r="AP209" s="768"/>
      <c r="AQ209" s="768"/>
      <c r="AR209" s="768"/>
      <c r="AS209" s="768"/>
      <c r="AT209" s="768"/>
      <c r="AU209" s="760"/>
      <c r="AV209" s="760"/>
      <c r="AW209" s="760"/>
      <c r="AX209" s="760"/>
      <c r="AY209" s="760"/>
      <c r="AZ209" s="760"/>
      <c r="BA209" s="760"/>
      <c r="BB209" s="760"/>
      <c r="BC209" s="39"/>
      <c r="BD209" s="129"/>
      <c r="BE209" s="941"/>
      <c r="BF209" s="258"/>
      <c r="BG209" s="941"/>
      <c r="BH209" s="136"/>
      <c r="BI209" s="941"/>
      <c r="BJ209" s="941"/>
      <c r="BK209" s="941"/>
      <c r="BL209" s="941"/>
      <c r="BM209" s="941"/>
      <c r="BN209" s="941"/>
      <c r="BO209" s="941"/>
      <c r="BP209" s="941"/>
      <c r="BQ209" s="941"/>
      <c r="BR209" s="941"/>
      <c r="BS209" s="941"/>
      <c r="BT209" s="941"/>
      <c r="BU209" s="941"/>
      <c r="BV209" s="941"/>
      <c r="BW209" s="941"/>
      <c r="BX209" s="941"/>
      <c r="BY209" s="941"/>
      <c r="BZ209" s="941"/>
      <c r="CA209" s="941"/>
      <c r="CB209" s="941"/>
      <c r="CC209" s="941"/>
      <c r="CD209" s="941"/>
      <c r="CE209" s="941"/>
      <c r="CF209" s="941"/>
      <c r="CG209" s="941"/>
      <c r="CH209" s="941"/>
      <c r="CI209" s="941"/>
      <c r="CJ209" s="941"/>
      <c r="CK209" s="941"/>
      <c r="CL209" s="941"/>
      <c r="CM209" s="941"/>
      <c r="CN209" s="941"/>
      <c r="CO209" s="941"/>
      <c r="CP209" s="941"/>
      <c r="CQ209" s="941"/>
      <c r="CR209" s="941"/>
      <c r="CS209" s="771"/>
      <c r="CT209" s="771"/>
      <c r="CU209" s="771"/>
      <c r="CV209" s="771"/>
      <c r="CW209" s="771"/>
      <c r="CX209" s="771"/>
      <c r="CY209" s="771"/>
      <c r="CZ209" s="771"/>
      <c r="DA209" s="771"/>
      <c r="DB209" s="771"/>
      <c r="DC209" s="771"/>
      <c r="DD209" s="771"/>
      <c r="DE209" s="771"/>
      <c r="DF209" s="771"/>
      <c r="DG209" s="771"/>
      <c r="DH209" s="771"/>
      <c r="DI209" s="771"/>
      <c r="DJ209" s="771"/>
      <c r="DK209" s="771"/>
      <c r="DL209" s="771"/>
      <c r="DM209" s="771"/>
      <c r="DN209" s="771"/>
      <c r="DO209" s="771"/>
      <c r="DP209" s="771"/>
      <c r="DQ209" s="771"/>
      <c r="DR209" s="771"/>
      <c r="DS209" s="771"/>
      <c r="DT209" s="771"/>
      <c r="DU209" s="771"/>
      <c r="DV209" s="771"/>
      <c r="DW209" s="771"/>
      <c r="DX209" s="771"/>
      <c r="DY209" s="771"/>
      <c r="DZ209" s="771"/>
      <c r="EA209" s="771"/>
      <c r="EB209" s="771"/>
      <c r="EC209" s="771"/>
      <c r="ED209" s="771"/>
      <c r="EE209" s="771"/>
      <c r="EF209" s="771"/>
      <c r="EG209" s="771"/>
      <c r="EH209" s="771"/>
      <c r="EI209" s="771"/>
      <c r="EJ209" s="771"/>
      <c r="EK209" s="771"/>
      <c r="EL209" s="771"/>
      <c r="EM209" s="771"/>
      <c r="EN209" s="771"/>
    </row>
    <row r="210" spans="1:144" ht="18.600000000000001" thickBot="1">
      <c r="A210" s="759"/>
      <c r="B210" s="759"/>
      <c r="C210" s="580"/>
      <c r="D210" s="759"/>
      <c r="E210" s="759"/>
      <c r="F210" s="759"/>
      <c r="G210" s="759"/>
      <c r="H210" s="759"/>
      <c r="I210" s="759"/>
      <c r="J210" s="759"/>
      <c r="K210" s="759"/>
      <c r="L210" s="759"/>
      <c r="M210" s="864"/>
      <c r="N210" s="865"/>
      <c r="O210" s="864"/>
      <c r="P210" s="864"/>
      <c r="Q210" s="866"/>
      <c r="R210" s="866"/>
      <c r="S210" s="866"/>
      <c r="T210" s="866"/>
      <c r="U210" s="866"/>
      <c r="V210" s="867"/>
      <c r="W210" s="867"/>
      <c r="X210" s="867"/>
      <c r="Y210" s="867"/>
      <c r="Z210" s="867"/>
      <c r="AA210" s="867"/>
      <c r="AB210" s="866"/>
      <c r="AC210" s="866"/>
      <c r="AD210" s="866"/>
      <c r="AE210" s="867"/>
      <c r="AF210" s="866"/>
      <c r="AG210" s="867"/>
      <c r="AH210" s="864"/>
      <c r="AI210" s="864"/>
      <c r="AJ210" s="864"/>
      <c r="AK210" s="864"/>
      <c r="AL210" s="864"/>
      <c r="AM210" s="868"/>
      <c r="AN210" s="760"/>
      <c r="AO210" s="760"/>
      <c r="AP210" s="760"/>
      <c r="AQ210" s="760"/>
      <c r="AR210" s="760"/>
      <c r="AS210" s="760"/>
      <c r="AT210" s="760"/>
      <c r="AU210" s="760"/>
      <c r="AV210" s="760"/>
      <c r="AW210" s="760"/>
      <c r="AX210" s="760"/>
      <c r="AY210" s="760"/>
      <c r="AZ210" s="760"/>
      <c r="BA210" s="760"/>
      <c r="BB210" s="760"/>
      <c r="BC210" s="39"/>
      <c r="BD210" s="129"/>
      <c r="BE210" s="941"/>
      <c r="BF210" s="258"/>
      <c r="BG210" s="941"/>
      <c r="BH210" s="136"/>
      <c r="BI210" s="941"/>
      <c r="BJ210" s="941"/>
      <c r="BK210" s="941"/>
      <c r="BL210" s="771"/>
      <c r="BM210" s="771"/>
      <c r="BN210" s="771"/>
      <c r="BO210" s="771"/>
      <c r="BP210" s="771"/>
      <c r="BQ210" s="771"/>
      <c r="BR210" s="771"/>
      <c r="BS210" s="771"/>
      <c r="BT210" s="771"/>
      <c r="BU210" s="941"/>
      <c r="BV210" s="941"/>
      <c r="BW210" s="941"/>
      <c r="BX210" s="941"/>
      <c r="BY210" s="941"/>
      <c r="BZ210" s="941"/>
      <c r="CA210" s="941"/>
      <c r="CB210" s="941"/>
      <c r="CC210" s="941"/>
      <c r="CD210" s="941"/>
      <c r="CE210" s="941"/>
      <c r="CF210" s="941"/>
      <c r="CG210" s="941"/>
      <c r="CH210" s="941"/>
      <c r="CI210" s="941"/>
      <c r="CJ210" s="941"/>
      <c r="CK210" s="941"/>
      <c r="CL210" s="941"/>
      <c r="CM210" s="941"/>
      <c r="CN210" s="941"/>
      <c r="CO210" s="941"/>
      <c r="CP210" s="941"/>
      <c r="CQ210" s="941"/>
      <c r="CR210" s="941"/>
      <c r="CS210" s="771"/>
      <c r="CT210" s="771"/>
      <c r="CU210" s="771"/>
      <c r="CV210" s="771"/>
      <c r="CW210" s="771"/>
      <c r="CX210" s="771"/>
      <c r="CY210" s="771"/>
      <c r="CZ210" s="771"/>
      <c r="DA210" s="771"/>
      <c r="DB210" s="771"/>
      <c r="DC210" s="771"/>
      <c r="DD210" s="771"/>
      <c r="DE210" s="771"/>
      <c r="DF210" s="771"/>
      <c r="DG210" s="771"/>
      <c r="DH210" s="771"/>
      <c r="DI210" s="771"/>
      <c r="DJ210" s="771"/>
      <c r="DK210" s="771"/>
      <c r="DL210" s="771"/>
      <c r="DM210" s="771"/>
      <c r="DN210" s="771"/>
      <c r="DO210" s="771"/>
      <c r="DP210" s="771"/>
      <c r="DQ210" s="771"/>
      <c r="DR210" s="771"/>
      <c r="DS210" s="771"/>
      <c r="DT210" s="771"/>
      <c r="DU210" s="771"/>
      <c r="DV210" s="771"/>
      <c r="DW210" s="771"/>
      <c r="DX210" s="771"/>
      <c r="DY210" s="771"/>
      <c r="DZ210" s="771"/>
      <c r="EA210" s="771"/>
      <c r="EB210" s="771"/>
      <c r="EC210" s="771"/>
      <c r="ED210" s="771"/>
      <c r="EE210" s="771"/>
      <c r="EF210" s="771"/>
      <c r="EG210" s="771"/>
      <c r="EH210" s="771"/>
      <c r="EI210" s="771"/>
      <c r="EJ210" s="771"/>
      <c r="EK210" s="771"/>
      <c r="EL210" s="771"/>
      <c r="EM210" s="771"/>
      <c r="EN210" s="771"/>
    </row>
    <row r="211" spans="1:144">
      <c r="A211" s="759"/>
      <c r="B211" s="759"/>
      <c r="C211" s="580"/>
      <c r="D211" s="759"/>
      <c r="E211" s="759"/>
      <c r="F211" s="759"/>
      <c r="G211" s="759"/>
      <c r="H211" s="759"/>
      <c r="I211" s="759"/>
      <c r="J211" s="759"/>
      <c r="K211" s="759"/>
      <c r="L211" s="759"/>
      <c r="M211" s="759"/>
      <c r="N211" s="580"/>
      <c r="O211" s="759"/>
      <c r="P211" s="759"/>
      <c r="Q211" s="759"/>
      <c r="R211" s="759"/>
      <c r="S211" s="768"/>
      <c r="T211" s="768"/>
      <c r="U211" s="768"/>
      <c r="V211" s="580"/>
      <c r="W211" s="580"/>
      <c r="X211" s="580"/>
      <c r="Y211" s="580"/>
      <c r="Z211" s="580"/>
      <c r="AA211" s="580"/>
      <c r="AB211" s="759"/>
      <c r="AC211" s="759"/>
      <c r="AD211" s="759"/>
      <c r="AE211" s="580"/>
      <c r="AF211" s="580"/>
      <c r="AG211" s="580"/>
      <c r="AH211" s="759"/>
      <c r="AI211" s="759"/>
      <c r="AJ211" s="759"/>
      <c r="AK211" s="759"/>
      <c r="AL211" s="580"/>
      <c r="AM211" s="759"/>
      <c r="AN211" s="759"/>
      <c r="AO211" s="759"/>
      <c r="AP211" s="759"/>
      <c r="AQ211" s="759"/>
      <c r="AR211" s="759"/>
      <c r="AS211" s="759"/>
      <c r="AT211" s="759"/>
      <c r="AU211" s="759"/>
      <c r="AV211" s="759"/>
      <c r="AW211" s="759"/>
      <c r="AX211" s="759"/>
      <c r="AY211" s="759"/>
      <c r="AZ211" s="759"/>
      <c r="BA211" s="759"/>
      <c r="BB211" s="759"/>
      <c r="BE211" s="246"/>
      <c r="BF211" s="603"/>
      <c r="BG211" s="246"/>
      <c r="BH211" s="588"/>
      <c r="BI211" s="246"/>
      <c r="BJ211" s="246"/>
      <c r="BK211" s="246"/>
      <c r="BL211" s="580"/>
      <c r="BM211" s="580"/>
      <c r="BN211" s="580"/>
      <c r="BO211" s="580"/>
      <c r="BP211" s="580"/>
      <c r="BQ211" s="580"/>
      <c r="BR211" s="580"/>
      <c r="BS211" s="580"/>
      <c r="BT211" s="580"/>
      <c r="BU211" s="246"/>
      <c r="BV211" s="246"/>
      <c r="BW211" s="246"/>
      <c r="BX211" s="246"/>
      <c r="BY211" s="246"/>
      <c r="BZ211" s="246"/>
      <c r="CA211" s="580"/>
      <c r="CB211" s="246"/>
      <c r="CC211" s="246"/>
      <c r="CD211" s="246"/>
      <c r="CE211" s="246"/>
      <c r="CF211" s="246"/>
      <c r="CG211" s="246"/>
      <c r="CH211" s="246"/>
      <c r="CI211" s="246"/>
      <c r="CJ211" s="246"/>
      <c r="CK211" s="246"/>
      <c r="CL211" s="246"/>
      <c r="CM211" s="246"/>
      <c r="CN211" s="580"/>
      <c r="CO211" s="580"/>
      <c r="CP211" s="580"/>
      <c r="CQ211" s="580"/>
      <c r="CR211" s="580"/>
      <c r="CS211" s="580"/>
      <c r="CT211" s="580"/>
      <c r="CU211" s="580"/>
      <c r="CV211" s="580"/>
      <c r="CW211" s="580"/>
      <c r="CX211" s="580"/>
      <c r="CY211" s="580"/>
      <c r="CZ211" s="580"/>
      <c r="DA211" s="580"/>
      <c r="DB211" s="580"/>
      <c r="DC211" s="580"/>
      <c r="DD211" s="580"/>
      <c r="DE211" s="580"/>
      <c r="DF211" s="580"/>
      <c r="DG211" s="580"/>
      <c r="DH211" s="580"/>
      <c r="DI211" s="580"/>
      <c r="DJ211" s="580"/>
      <c r="DK211" s="580"/>
      <c r="DL211" s="580"/>
      <c r="DM211" s="580"/>
      <c r="DN211" s="580"/>
      <c r="DO211" s="580"/>
      <c r="DP211" s="580"/>
      <c r="DQ211" s="580"/>
      <c r="DR211" s="580"/>
      <c r="DS211" s="580"/>
      <c r="DT211" s="580"/>
      <c r="DU211" s="580"/>
      <c r="DV211" s="580"/>
      <c r="DW211" s="580"/>
      <c r="DX211" s="580"/>
      <c r="DY211" s="580"/>
      <c r="DZ211" s="580"/>
      <c r="EA211" s="580"/>
      <c r="EB211" s="580"/>
      <c r="EC211" s="580"/>
      <c r="ED211" s="580"/>
      <c r="EE211" s="580"/>
      <c r="EF211" s="580"/>
      <c r="EG211" s="580"/>
      <c r="EH211" s="580"/>
      <c r="EI211" s="580"/>
      <c r="EJ211" s="580"/>
      <c r="EK211" s="580"/>
      <c r="EL211" s="580"/>
      <c r="EM211" s="580"/>
      <c r="EN211" s="580"/>
    </row>
    <row r="212" spans="1:144">
      <c r="A212" s="759"/>
      <c r="B212" s="759"/>
      <c r="C212" s="580"/>
      <c r="D212" s="759"/>
      <c r="E212" s="759"/>
      <c r="F212" s="759"/>
      <c r="G212" s="759"/>
      <c r="H212" s="759"/>
      <c r="I212" s="759"/>
      <c r="J212" s="759"/>
      <c r="K212" s="759"/>
      <c r="L212" s="759"/>
      <c r="M212" s="759"/>
      <c r="N212" s="580"/>
      <c r="O212" s="759"/>
      <c r="P212" s="759"/>
      <c r="Q212" s="759"/>
      <c r="R212" s="759"/>
      <c r="S212" s="768"/>
      <c r="T212" s="768"/>
      <c r="U212" s="768"/>
      <c r="V212" s="580"/>
      <c r="W212" s="580"/>
      <c r="X212" s="580"/>
      <c r="Y212" s="580"/>
      <c r="Z212" s="580"/>
      <c r="AA212" s="580"/>
      <c r="AB212" s="759"/>
      <c r="AC212" s="759"/>
      <c r="AD212" s="759"/>
      <c r="AE212" s="580"/>
      <c r="AF212" s="580"/>
      <c r="AG212" s="580"/>
      <c r="AH212" s="759"/>
      <c r="AI212" s="759"/>
      <c r="AJ212" s="759"/>
      <c r="AK212" s="759"/>
      <c r="AL212" s="580"/>
      <c r="AM212" s="759"/>
      <c r="AN212" s="759"/>
      <c r="AO212" s="759"/>
      <c r="AP212" s="759"/>
      <c r="AQ212" s="759"/>
      <c r="AR212" s="759"/>
      <c r="AS212" s="759"/>
      <c r="AT212" s="759"/>
      <c r="AU212" s="759"/>
      <c r="AV212" s="759"/>
      <c r="AW212" s="759"/>
      <c r="AX212" s="759"/>
      <c r="AY212" s="759"/>
      <c r="AZ212" s="759"/>
      <c r="BA212" s="759"/>
      <c r="BB212" s="759"/>
      <c r="BE212" s="246"/>
      <c r="BF212" s="603"/>
      <c r="BG212" s="246"/>
      <c r="BH212" s="588"/>
      <c r="BI212" s="246"/>
      <c r="BJ212" s="246"/>
      <c r="BK212" s="246"/>
      <c r="BL212" s="580"/>
      <c r="BM212" s="580"/>
      <c r="BN212" s="580"/>
      <c r="BO212" s="580"/>
      <c r="BP212" s="580"/>
      <c r="BQ212" s="580"/>
      <c r="BR212" s="580"/>
      <c r="BS212" s="580"/>
      <c r="BT212" s="580"/>
      <c r="BU212" s="246"/>
      <c r="BV212" s="246"/>
      <c r="BW212" s="246"/>
      <c r="BX212" s="246"/>
      <c r="BY212" s="246"/>
      <c r="BZ212" s="246"/>
      <c r="CA212" s="580"/>
      <c r="CB212" s="246"/>
      <c r="CC212" s="246"/>
      <c r="CD212" s="246"/>
      <c r="CE212" s="246"/>
      <c r="CF212" s="246"/>
      <c r="CG212" s="246"/>
      <c r="CH212" s="246"/>
      <c r="CI212" s="246"/>
      <c r="CJ212" s="246"/>
      <c r="CK212" s="246"/>
      <c r="CL212" s="246"/>
      <c r="CM212" s="246"/>
      <c r="CN212" s="580"/>
      <c r="CO212" s="580"/>
      <c r="CP212" s="580"/>
      <c r="CQ212" s="580"/>
      <c r="CR212" s="580"/>
      <c r="CS212" s="580"/>
      <c r="CT212" s="580"/>
      <c r="CU212" s="580"/>
      <c r="CV212" s="580"/>
      <c r="CW212" s="580"/>
      <c r="CX212" s="580"/>
      <c r="CY212" s="580"/>
      <c r="CZ212" s="580"/>
      <c r="DA212" s="580"/>
      <c r="DB212" s="580"/>
      <c r="DC212" s="580"/>
      <c r="DD212" s="580"/>
      <c r="DE212" s="580"/>
      <c r="DF212" s="580"/>
      <c r="DG212" s="580"/>
      <c r="DH212" s="580"/>
      <c r="DI212" s="580"/>
      <c r="DJ212" s="580"/>
      <c r="DK212" s="580"/>
      <c r="DL212" s="580"/>
      <c r="DM212" s="580"/>
      <c r="DN212" s="580"/>
      <c r="DO212" s="580"/>
      <c r="DP212" s="580"/>
      <c r="DQ212" s="580"/>
      <c r="DR212" s="580"/>
      <c r="DS212" s="580"/>
      <c r="DT212" s="580"/>
      <c r="DU212" s="580"/>
      <c r="DV212" s="580"/>
      <c r="DW212" s="580"/>
      <c r="DX212" s="580"/>
      <c r="DY212" s="580"/>
      <c r="DZ212" s="580"/>
      <c r="EA212" s="580"/>
      <c r="EB212" s="580"/>
      <c r="EC212" s="580"/>
      <c r="ED212" s="580"/>
      <c r="EE212" s="580"/>
      <c r="EF212" s="580"/>
      <c r="EG212" s="580"/>
      <c r="EH212" s="580"/>
      <c r="EI212" s="580"/>
      <c r="EJ212" s="580"/>
      <c r="EK212" s="580"/>
      <c r="EL212" s="580"/>
      <c r="EM212" s="580"/>
      <c r="EN212" s="580"/>
    </row>
    <row r="213" spans="1:144">
      <c r="A213" s="759"/>
      <c r="B213" s="759"/>
      <c r="C213" s="580"/>
      <c r="D213" s="759"/>
      <c r="E213" s="759"/>
      <c r="F213" s="759"/>
      <c r="G213" s="759"/>
      <c r="H213" s="759"/>
      <c r="I213" s="759"/>
      <c r="J213" s="759"/>
      <c r="K213" s="759"/>
      <c r="L213" s="759"/>
      <c r="M213" s="759"/>
      <c r="N213" s="580"/>
      <c r="O213" s="759"/>
      <c r="P213" s="759"/>
      <c r="Q213" s="759"/>
      <c r="R213" s="759"/>
      <c r="S213" s="768"/>
      <c r="T213" s="768"/>
      <c r="U213" s="768"/>
      <c r="V213" s="580"/>
      <c r="W213" s="580"/>
      <c r="X213" s="580"/>
      <c r="Y213" s="580"/>
      <c r="Z213" s="580"/>
      <c r="AA213" s="580"/>
      <c r="AB213" s="759"/>
      <c r="AC213" s="759"/>
      <c r="AD213" s="759"/>
      <c r="AE213" s="580"/>
      <c r="AF213" s="580"/>
      <c r="AG213" s="580"/>
      <c r="AH213" s="759"/>
      <c r="AI213" s="759"/>
      <c r="AJ213" s="759"/>
      <c r="AK213" s="759"/>
      <c r="AL213" s="580"/>
      <c r="AM213" s="759"/>
      <c r="AN213" s="759"/>
      <c r="AO213" s="759"/>
      <c r="AP213" s="759"/>
      <c r="AQ213" s="759"/>
      <c r="AR213" s="759"/>
      <c r="AS213" s="759"/>
      <c r="AT213" s="759"/>
      <c r="AU213" s="759"/>
      <c r="AV213" s="759"/>
      <c r="AW213" s="759"/>
      <c r="AX213" s="759"/>
      <c r="AY213" s="759"/>
      <c r="AZ213" s="759"/>
      <c r="BA213" s="759"/>
      <c r="BB213" s="759"/>
      <c r="BE213" s="246"/>
      <c r="BF213" s="603"/>
      <c r="BG213" s="246"/>
      <c r="BH213" s="588"/>
      <c r="BI213" s="246"/>
      <c r="BJ213" s="246"/>
      <c r="BK213" s="246"/>
      <c r="BL213" s="580"/>
      <c r="BM213" s="580"/>
      <c r="BN213" s="580"/>
      <c r="BO213" s="580"/>
      <c r="BP213" s="580"/>
      <c r="BQ213" s="580"/>
      <c r="BR213" s="580"/>
      <c r="BS213" s="580"/>
      <c r="BT213" s="580"/>
      <c r="BU213" s="246"/>
      <c r="BV213" s="246"/>
      <c r="BW213" s="246"/>
      <c r="BX213" s="246"/>
      <c r="BY213" s="246"/>
      <c r="BZ213" s="246"/>
      <c r="CA213" s="580"/>
      <c r="CB213" s="246"/>
      <c r="CC213" s="246"/>
      <c r="CD213" s="246"/>
      <c r="CE213" s="246"/>
      <c r="CF213" s="246"/>
      <c r="CG213" s="246"/>
      <c r="CH213" s="246"/>
      <c r="CI213" s="246"/>
      <c r="CJ213" s="246"/>
      <c r="CK213" s="246"/>
      <c r="CL213" s="246"/>
      <c r="CM213" s="246"/>
      <c r="CN213" s="580"/>
      <c r="CO213" s="580"/>
      <c r="CP213" s="580"/>
      <c r="CQ213" s="580"/>
      <c r="CR213" s="580"/>
      <c r="CS213" s="580"/>
      <c r="CT213" s="580"/>
      <c r="CU213" s="580"/>
      <c r="CV213" s="580"/>
      <c r="CW213" s="580"/>
      <c r="CX213" s="580"/>
      <c r="CY213" s="580"/>
      <c r="CZ213" s="580"/>
      <c r="DA213" s="580"/>
      <c r="DB213" s="580"/>
      <c r="DC213" s="580"/>
      <c r="DD213" s="580"/>
      <c r="DE213" s="580"/>
      <c r="DF213" s="580"/>
      <c r="DG213" s="580"/>
      <c r="DH213" s="580"/>
      <c r="DI213" s="580"/>
      <c r="DJ213" s="580"/>
      <c r="DK213" s="580"/>
      <c r="DL213" s="580"/>
      <c r="DM213" s="580"/>
      <c r="DN213" s="580"/>
      <c r="DO213" s="580"/>
      <c r="DP213" s="580"/>
      <c r="DQ213" s="580"/>
      <c r="DR213" s="580"/>
      <c r="DS213" s="580"/>
      <c r="DT213" s="580"/>
      <c r="DU213" s="580"/>
      <c r="DV213" s="580"/>
      <c r="DW213" s="580"/>
      <c r="DX213" s="580"/>
      <c r="DY213" s="580"/>
      <c r="DZ213" s="580"/>
      <c r="EA213" s="580"/>
      <c r="EB213" s="580"/>
      <c r="EC213" s="580"/>
      <c r="ED213" s="580"/>
      <c r="EE213" s="580"/>
      <c r="EF213" s="580"/>
      <c r="EG213" s="580"/>
      <c r="EH213" s="580"/>
      <c r="EI213" s="580"/>
      <c r="EJ213" s="580"/>
      <c r="EK213" s="580"/>
      <c r="EL213" s="580"/>
      <c r="EM213" s="580"/>
      <c r="EN213" s="580"/>
    </row>
    <row r="214" spans="1:144">
      <c r="A214" s="759"/>
      <c r="B214" s="759"/>
      <c r="C214" s="759"/>
      <c r="D214" s="759"/>
      <c r="E214" s="759"/>
      <c r="F214" s="759"/>
      <c r="G214" s="759"/>
      <c r="H214" s="759"/>
      <c r="I214" s="759"/>
      <c r="J214" s="759"/>
      <c r="K214" s="759"/>
      <c r="L214" s="759"/>
      <c r="M214" s="759"/>
      <c r="N214" s="580"/>
      <c r="O214" s="759"/>
      <c r="P214" s="759"/>
      <c r="Q214" s="759"/>
      <c r="R214" s="759"/>
      <c r="S214" s="759"/>
      <c r="T214" s="759"/>
      <c r="U214" s="759"/>
      <c r="V214" s="580"/>
      <c r="W214" s="580"/>
      <c r="X214" s="580"/>
      <c r="Y214" s="580"/>
      <c r="Z214" s="580"/>
      <c r="AA214" s="580"/>
      <c r="AB214" s="759"/>
      <c r="AC214" s="759"/>
      <c r="AD214" s="759"/>
      <c r="AE214" s="580"/>
      <c r="AF214" s="580"/>
      <c r="AG214" s="580"/>
      <c r="AH214" s="759"/>
      <c r="AI214" s="759"/>
      <c r="AJ214" s="759"/>
      <c r="AK214" s="759"/>
      <c r="AL214" s="580"/>
      <c r="AM214" s="759"/>
      <c r="AN214" s="759"/>
      <c r="AO214" s="759"/>
      <c r="AP214" s="759"/>
      <c r="AQ214" s="759"/>
      <c r="AR214" s="759"/>
      <c r="AS214" s="759"/>
      <c r="AT214" s="759"/>
      <c r="AU214" s="759"/>
      <c r="AV214" s="759"/>
      <c r="AW214" s="759"/>
      <c r="AX214" s="759"/>
      <c r="AY214" s="759"/>
      <c r="AZ214" s="759"/>
      <c r="BA214" s="759"/>
      <c r="BB214" s="759"/>
      <c r="BE214" s="246"/>
      <c r="BF214" s="603"/>
      <c r="BG214" s="246"/>
      <c r="BH214" s="588"/>
      <c r="BI214" s="246"/>
      <c r="BJ214" s="246"/>
      <c r="BK214" s="246"/>
      <c r="BL214" s="580"/>
      <c r="BM214" s="580"/>
      <c r="BN214" s="580"/>
      <c r="BO214" s="580"/>
      <c r="BP214" s="580"/>
      <c r="BQ214" s="580"/>
      <c r="BR214" s="580"/>
      <c r="BS214" s="580"/>
      <c r="BT214" s="580"/>
      <c r="BU214" s="246"/>
      <c r="BV214" s="246"/>
      <c r="BW214" s="246"/>
      <c r="BX214" s="246"/>
      <c r="BY214" s="246"/>
      <c r="BZ214" s="246"/>
      <c r="CA214" s="580"/>
      <c r="CB214" s="246"/>
      <c r="CC214" s="246"/>
      <c r="CD214" s="246"/>
      <c r="CE214" s="246"/>
      <c r="CF214" s="246"/>
      <c r="CG214" s="246"/>
      <c r="CH214" s="246"/>
      <c r="CI214" s="246"/>
      <c r="CJ214" s="246"/>
      <c r="CK214" s="246"/>
      <c r="CL214" s="246"/>
      <c r="CM214" s="246"/>
      <c r="CN214" s="580"/>
      <c r="CO214" s="580"/>
      <c r="CP214" s="580"/>
      <c r="CQ214" s="580"/>
      <c r="CR214" s="580"/>
      <c r="CS214" s="580"/>
      <c r="CT214" s="580"/>
      <c r="CU214" s="580"/>
      <c r="CV214" s="580"/>
      <c r="CW214" s="580"/>
      <c r="CX214" s="580"/>
      <c r="CY214" s="580"/>
      <c r="CZ214" s="580"/>
      <c r="DA214" s="580"/>
      <c r="DB214" s="580"/>
      <c r="DC214" s="580"/>
      <c r="DD214" s="580"/>
      <c r="DE214" s="580"/>
      <c r="DF214" s="580"/>
      <c r="DG214" s="580"/>
      <c r="DH214" s="580"/>
      <c r="DI214" s="580"/>
      <c r="DJ214" s="580"/>
      <c r="DK214" s="580"/>
      <c r="DL214" s="580"/>
      <c r="DM214" s="580"/>
      <c r="DN214" s="580"/>
      <c r="DO214" s="580"/>
      <c r="DP214" s="580"/>
      <c r="DQ214" s="580"/>
      <c r="DR214" s="580"/>
      <c r="DS214" s="580"/>
      <c r="DT214" s="580"/>
      <c r="DU214" s="580"/>
      <c r="DV214" s="580"/>
      <c r="DW214" s="580"/>
      <c r="DX214" s="580"/>
      <c r="DY214" s="580"/>
      <c r="DZ214" s="580"/>
      <c r="EA214" s="580"/>
      <c r="EB214" s="580"/>
      <c r="EC214" s="580"/>
      <c r="ED214" s="580"/>
      <c r="EE214" s="580"/>
      <c r="EF214" s="580"/>
      <c r="EG214" s="580"/>
      <c r="EH214" s="580"/>
      <c r="EI214" s="580"/>
      <c r="EJ214" s="580"/>
      <c r="EK214" s="580"/>
      <c r="EL214" s="580"/>
      <c r="EM214" s="580"/>
      <c r="EN214" s="580"/>
    </row>
    <row r="215" spans="1:144">
      <c r="A215" s="759"/>
      <c r="B215" s="759"/>
      <c r="C215" s="759"/>
      <c r="D215" s="759"/>
      <c r="E215" s="759"/>
      <c r="F215" s="759"/>
      <c r="G215" s="759"/>
      <c r="H215" s="759"/>
      <c r="I215" s="759"/>
      <c r="J215" s="759"/>
      <c r="K215" s="759"/>
      <c r="L215" s="759"/>
      <c r="M215" s="759"/>
      <c r="N215" s="759"/>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246"/>
      <c r="BF215" s="603"/>
      <c r="BG215" s="246"/>
      <c r="BH215" s="588"/>
      <c r="BI215" s="246"/>
      <c r="BJ215" s="246"/>
      <c r="BK215" s="246"/>
      <c r="BL215" s="580"/>
      <c r="BM215" s="580"/>
      <c r="BN215" s="580"/>
      <c r="BO215" s="580"/>
      <c r="BP215" s="580"/>
      <c r="BQ215" s="580"/>
      <c r="BR215" s="580"/>
      <c r="BS215" s="580"/>
      <c r="BT215" s="580"/>
      <c r="BU215" s="246"/>
      <c r="BV215" s="246"/>
      <c r="BW215" s="246"/>
      <c r="BX215" s="246"/>
      <c r="BY215" s="246"/>
      <c r="BZ215" s="246"/>
      <c r="CA215" s="580"/>
      <c r="CB215" s="246"/>
      <c r="CC215" s="246"/>
      <c r="CD215" s="246"/>
      <c r="CE215" s="246"/>
      <c r="CF215" s="246"/>
      <c r="CG215" s="246"/>
      <c r="CH215" s="246"/>
      <c r="CI215" s="246"/>
      <c r="CJ215" s="246"/>
      <c r="CK215" s="246"/>
      <c r="CL215" s="246"/>
      <c r="CM215" s="246"/>
      <c r="CN215" s="580"/>
      <c r="CO215" s="580"/>
      <c r="CP215" s="580"/>
      <c r="CQ215" s="580"/>
      <c r="CR215" s="580"/>
      <c r="CS215" s="580"/>
      <c r="CT215" s="580"/>
      <c r="CU215" s="580"/>
      <c r="CV215" s="580"/>
      <c r="CW215" s="580"/>
      <c r="CX215" s="580"/>
      <c r="CY215" s="580"/>
      <c r="CZ215" s="580"/>
      <c r="DA215" s="580"/>
      <c r="DB215" s="580"/>
      <c r="DC215" s="580"/>
      <c r="DD215" s="580"/>
      <c r="DE215" s="580"/>
      <c r="DF215" s="580"/>
      <c r="DG215" s="580"/>
      <c r="DH215" s="580"/>
      <c r="DI215" s="580"/>
      <c r="DJ215" s="580"/>
      <c r="DK215" s="580"/>
      <c r="DL215" s="580"/>
      <c r="DM215" s="580"/>
      <c r="DN215" s="580"/>
      <c r="DO215" s="580"/>
      <c r="DP215" s="580"/>
      <c r="DQ215" s="580"/>
      <c r="DR215" s="580"/>
      <c r="DS215" s="580"/>
      <c r="DT215" s="580"/>
      <c r="DU215" s="580"/>
      <c r="DV215" s="580"/>
      <c r="DW215" s="580"/>
      <c r="DX215" s="580"/>
      <c r="DY215" s="580"/>
      <c r="DZ215" s="580"/>
      <c r="EA215" s="580"/>
      <c r="EB215" s="580"/>
      <c r="EC215" s="580"/>
      <c r="ED215" s="580"/>
      <c r="EE215" s="580"/>
      <c r="EF215" s="580"/>
      <c r="EG215" s="580"/>
      <c r="EH215" s="580"/>
      <c r="EI215" s="580"/>
      <c r="EJ215" s="580"/>
      <c r="EK215" s="580"/>
      <c r="EL215" s="580"/>
      <c r="EM215" s="580"/>
      <c r="EN215" s="580"/>
    </row>
    <row r="216" spans="1:144">
      <c r="A216" s="759"/>
      <c r="B216" s="759"/>
      <c r="C216" s="759"/>
      <c r="D216" s="759"/>
      <c r="E216" s="759"/>
      <c r="F216" s="759"/>
      <c r="G216" s="759"/>
      <c r="H216" s="759"/>
      <c r="I216" s="759"/>
      <c r="J216" s="759"/>
      <c r="K216" s="759"/>
      <c r="L216" s="759"/>
      <c r="M216" s="759"/>
      <c r="N216" s="759"/>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246"/>
      <c r="BF216" s="603"/>
      <c r="BG216" s="246"/>
      <c r="BH216" s="588"/>
      <c r="BI216" s="246"/>
      <c r="BJ216" s="246"/>
      <c r="BK216" s="246"/>
      <c r="BL216" s="580"/>
      <c r="BM216" s="580"/>
      <c r="BN216" s="580"/>
      <c r="BO216" s="580"/>
      <c r="BP216" s="580"/>
      <c r="BQ216" s="580"/>
      <c r="BR216" s="580"/>
      <c r="BS216" s="580"/>
      <c r="BT216" s="580"/>
      <c r="BU216" s="246"/>
      <c r="BV216" s="246"/>
      <c r="BW216" s="246"/>
      <c r="BX216" s="246"/>
      <c r="BY216" s="246"/>
      <c r="BZ216" s="246"/>
      <c r="CA216" s="580"/>
      <c r="CB216" s="246"/>
      <c r="CC216" s="246"/>
      <c r="CD216" s="246"/>
      <c r="CE216" s="246"/>
      <c r="CF216" s="246"/>
      <c r="CG216" s="246"/>
      <c r="CH216" s="246"/>
      <c r="CI216" s="246"/>
      <c r="CJ216" s="246"/>
      <c r="CK216" s="246"/>
      <c r="CL216" s="246"/>
      <c r="CM216" s="246"/>
      <c r="CN216" s="580"/>
      <c r="CO216" s="580"/>
      <c r="CP216" s="580"/>
      <c r="CQ216" s="580"/>
      <c r="CR216" s="580"/>
      <c r="CS216" s="580"/>
      <c r="CT216" s="580"/>
      <c r="CU216" s="580"/>
      <c r="CV216" s="580"/>
      <c r="CW216" s="580"/>
      <c r="CX216" s="580"/>
      <c r="CY216" s="580"/>
      <c r="CZ216" s="580"/>
      <c r="DA216" s="580"/>
      <c r="DB216" s="580"/>
      <c r="DC216" s="580"/>
      <c r="DD216" s="580"/>
      <c r="DE216" s="580"/>
      <c r="DF216" s="580"/>
      <c r="DG216" s="580"/>
      <c r="DH216" s="580"/>
      <c r="DI216" s="580"/>
      <c r="DJ216" s="580"/>
      <c r="DK216" s="580"/>
      <c r="DL216" s="580"/>
      <c r="DM216" s="580"/>
      <c r="DN216" s="580"/>
      <c r="DO216" s="580"/>
      <c r="DP216" s="580"/>
      <c r="DQ216" s="580"/>
      <c r="DR216" s="580"/>
      <c r="DS216" s="580"/>
      <c r="DT216" s="580"/>
      <c r="DU216" s="580"/>
      <c r="DV216" s="580"/>
      <c r="DW216" s="580"/>
      <c r="DX216" s="580"/>
      <c r="DY216" s="580"/>
      <c r="DZ216" s="580"/>
      <c r="EA216" s="580"/>
      <c r="EB216" s="580"/>
      <c r="EC216" s="580"/>
      <c r="ED216" s="580"/>
      <c r="EE216" s="580"/>
      <c r="EF216" s="580"/>
      <c r="EG216" s="580"/>
      <c r="EH216" s="580"/>
      <c r="EI216" s="580"/>
      <c r="EJ216" s="580"/>
      <c r="EK216" s="580"/>
      <c r="EL216" s="580"/>
      <c r="EM216" s="580"/>
      <c r="EN216" s="580"/>
    </row>
    <row r="217" spans="1:144">
      <c r="A217" s="759"/>
      <c r="B217" s="759"/>
      <c r="C217" s="759"/>
      <c r="D217" s="759"/>
      <c r="E217" s="759"/>
      <c r="F217" s="759"/>
      <c r="G217" s="759"/>
      <c r="H217" s="759"/>
      <c r="I217" s="759"/>
      <c r="J217" s="759"/>
      <c r="K217" s="759"/>
      <c r="L217" s="759"/>
      <c r="M217" s="759"/>
      <c r="N217" s="759"/>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246"/>
      <c r="BF217" s="603"/>
      <c r="BG217" s="246"/>
      <c r="BH217" s="588"/>
      <c r="BI217" s="246"/>
      <c r="BJ217" s="246"/>
      <c r="BK217" s="246"/>
      <c r="BL217" s="580"/>
      <c r="BM217" s="580"/>
      <c r="BN217" s="580"/>
      <c r="BO217" s="580"/>
      <c r="BP217" s="580"/>
      <c r="BQ217" s="580"/>
      <c r="BR217" s="580"/>
      <c r="BS217" s="580"/>
      <c r="BT217" s="580"/>
      <c r="BU217" s="246"/>
      <c r="BV217" s="246"/>
      <c r="BW217" s="246"/>
      <c r="BX217" s="246"/>
      <c r="BY217" s="246"/>
      <c r="BZ217" s="246"/>
      <c r="CA217" s="580"/>
      <c r="CB217" s="246"/>
      <c r="CC217" s="246"/>
      <c r="CD217" s="246"/>
      <c r="CE217" s="246"/>
      <c r="CF217" s="246"/>
      <c r="CG217" s="246"/>
      <c r="CH217" s="246"/>
      <c r="CI217" s="246"/>
      <c r="CJ217" s="246"/>
      <c r="CK217" s="246"/>
      <c r="CL217" s="246"/>
      <c r="CM217" s="246"/>
      <c r="CN217" s="580"/>
      <c r="CO217" s="580"/>
      <c r="CP217" s="580"/>
      <c r="CQ217" s="580"/>
      <c r="CR217" s="580"/>
      <c r="CS217" s="580"/>
      <c r="CT217" s="580"/>
      <c r="CU217" s="580"/>
      <c r="CV217" s="580"/>
      <c r="CW217" s="580"/>
      <c r="CX217" s="580"/>
      <c r="CY217" s="580"/>
      <c r="CZ217" s="580"/>
      <c r="DA217" s="580"/>
      <c r="DB217" s="580"/>
      <c r="DC217" s="580"/>
      <c r="DD217" s="580"/>
      <c r="DE217" s="580"/>
      <c r="DF217" s="580"/>
      <c r="DG217" s="580"/>
      <c r="DH217" s="580"/>
      <c r="DI217" s="580"/>
      <c r="DJ217" s="580"/>
      <c r="DK217" s="580"/>
      <c r="DL217" s="580"/>
      <c r="DM217" s="580"/>
      <c r="DN217" s="580"/>
      <c r="DO217" s="580"/>
      <c r="DP217" s="580"/>
      <c r="DQ217" s="580"/>
      <c r="DR217" s="580"/>
      <c r="DS217" s="580"/>
      <c r="DT217" s="580"/>
      <c r="DU217" s="580"/>
      <c r="DV217" s="580"/>
      <c r="DW217" s="580"/>
      <c r="DX217" s="580"/>
      <c r="DY217" s="580"/>
      <c r="DZ217" s="580"/>
      <c r="EA217" s="580"/>
      <c r="EB217" s="580"/>
      <c r="EC217" s="580"/>
      <c r="ED217" s="580"/>
      <c r="EE217" s="580"/>
      <c r="EF217" s="580"/>
      <c r="EG217" s="580"/>
      <c r="EH217" s="580"/>
      <c r="EI217" s="580"/>
      <c r="EJ217" s="580"/>
      <c r="EK217" s="580"/>
      <c r="EL217" s="580"/>
      <c r="EM217" s="580"/>
      <c r="EN217" s="580"/>
    </row>
    <row r="218" spans="1:144">
      <c r="A218" s="759"/>
      <c r="B218" s="759"/>
      <c r="C218" s="759"/>
      <c r="D218" s="759"/>
      <c r="E218" s="759"/>
      <c r="F218" s="759"/>
      <c r="G218" s="759"/>
      <c r="H218" s="759"/>
      <c r="I218" s="759"/>
      <c r="J218" s="759"/>
      <c r="K218" s="759"/>
      <c r="L218" s="759"/>
      <c r="M218" s="759"/>
      <c r="N218" s="759"/>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246"/>
      <c r="BF218" s="603"/>
      <c r="BG218" s="246"/>
      <c r="BH218" s="588"/>
      <c r="BI218" s="246"/>
      <c r="BJ218" s="246"/>
      <c r="BK218" s="246"/>
      <c r="BL218" s="580"/>
      <c r="BM218" s="580"/>
      <c r="BN218" s="580"/>
      <c r="BO218" s="580"/>
      <c r="BP218" s="580"/>
      <c r="BQ218" s="580"/>
      <c r="BR218" s="580"/>
      <c r="BS218" s="580"/>
      <c r="BT218" s="580"/>
      <c r="BU218" s="246"/>
      <c r="BV218" s="246"/>
      <c r="BW218" s="246"/>
      <c r="BX218" s="246"/>
      <c r="BY218" s="246"/>
      <c r="BZ218" s="246"/>
      <c r="CA218" s="580"/>
      <c r="CB218" s="246"/>
      <c r="CC218" s="246"/>
      <c r="CD218" s="246"/>
      <c r="CE218" s="246"/>
      <c r="CF218" s="246"/>
      <c r="CG218" s="246"/>
      <c r="CH218" s="246"/>
      <c r="CI218" s="246"/>
      <c r="CJ218" s="246"/>
      <c r="CK218" s="246"/>
      <c r="CL218" s="246"/>
      <c r="CM218" s="246"/>
      <c r="CN218" s="580"/>
      <c r="CO218" s="580"/>
      <c r="CP218" s="580"/>
      <c r="CQ218" s="580"/>
      <c r="CR218" s="580"/>
      <c r="CS218" s="580"/>
      <c r="CT218" s="580"/>
      <c r="CU218" s="580"/>
      <c r="CV218" s="580"/>
      <c r="CW218" s="580"/>
      <c r="CX218" s="580"/>
      <c r="CY218" s="580"/>
      <c r="CZ218" s="580"/>
      <c r="DA218" s="580"/>
      <c r="DB218" s="580"/>
      <c r="DC218" s="580"/>
      <c r="DD218" s="580"/>
      <c r="DE218" s="580"/>
      <c r="DF218" s="580"/>
      <c r="DG218" s="580"/>
      <c r="DH218" s="580"/>
      <c r="DI218" s="580"/>
      <c r="DJ218" s="580"/>
      <c r="DK218" s="580"/>
      <c r="DL218" s="580"/>
      <c r="DM218" s="580"/>
      <c r="DN218" s="580"/>
      <c r="DO218" s="580"/>
      <c r="DP218" s="580"/>
      <c r="DQ218" s="580"/>
      <c r="DR218" s="580"/>
      <c r="DS218" s="580"/>
      <c r="DT218" s="580"/>
      <c r="DU218" s="580"/>
      <c r="DV218" s="580"/>
      <c r="DW218" s="580"/>
      <c r="DX218" s="580"/>
      <c r="DY218" s="580"/>
      <c r="DZ218" s="580"/>
      <c r="EA218" s="580"/>
      <c r="EB218" s="580"/>
      <c r="EC218" s="580"/>
      <c r="ED218" s="580"/>
      <c r="EE218" s="580"/>
      <c r="EF218" s="580"/>
      <c r="EG218" s="580"/>
      <c r="EH218" s="580"/>
      <c r="EI218" s="580"/>
      <c r="EJ218" s="580"/>
      <c r="EK218" s="580"/>
      <c r="EL218" s="580"/>
      <c r="EM218" s="580"/>
      <c r="EN218" s="580"/>
    </row>
    <row r="219" spans="1:144">
      <c r="A219" s="759"/>
      <c r="B219" s="759"/>
      <c r="C219" s="759"/>
      <c r="D219" s="759"/>
      <c r="E219" s="759"/>
      <c r="F219" s="759"/>
      <c r="G219" s="759"/>
      <c r="H219" s="759"/>
      <c r="I219" s="759"/>
      <c r="J219" s="759"/>
      <c r="K219" s="759"/>
      <c r="L219" s="759"/>
      <c r="M219" s="759"/>
      <c r="N219" s="759"/>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246"/>
      <c r="BF219" s="603"/>
      <c r="BG219" s="246"/>
      <c r="BH219" s="588"/>
      <c r="BI219" s="246"/>
      <c r="BJ219" s="246"/>
      <c r="BK219" s="246"/>
      <c r="BL219" s="580"/>
      <c r="BM219" s="580"/>
      <c r="BN219" s="580"/>
      <c r="BO219" s="580"/>
      <c r="BP219" s="580"/>
      <c r="BQ219" s="580"/>
      <c r="BR219" s="580"/>
      <c r="BS219" s="580"/>
      <c r="BT219" s="580"/>
      <c r="BU219" s="580"/>
      <c r="BV219" s="580"/>
      <c r="BW219" s="580"/>
      <c r="BX219" s="580"/>
      <c r="BY219" s="580"/>
      <c r="BZ219" s="580"/>
      <c r="CA219" s="580"/>
      <c r="CB219" s="580"/>
      <c r="CC219" s="580"/>
      <c r="CD219" s="246"/>
      <c r="CE219" s="246"/>
      <c r="CF219" s="246"/>
      <c r="CG219" s="246"/>
      <c r="CH219" s="246"/>
      <c r="CI219" s="246"/>
      <c r="CJ219" s="246"/>
      <c r="CK219" s="246"/>
      <c r="CL219" s="246"/>
      <c r="CM219" s="246"/>
      <c r="CN219" s="580"/>
      <c r="CO219" s="580"/>
      <c r="CP219" s="580"/>
      <c r="CQ219" s="580"/>
      <c r="CR219" s="580"/>
      <c r="CS219" s="580"/>
      <c r="CT219" s="580"/>
      <c r="CU219" s="580"/>
      <c r="CV219" s="580"/>
      <c r="CW219" s="580"/>
      <c r="CX219" s="580"/>
      <c r="CY219" s="580"/>
      <c r="CZ219" s="580"/>
      <c r="DA219" s="580"/>
      <c r="DB219" s="580"/>
      <c r="DC219" s="580"/>
      <c r="DD219" s="580"/>
      <c r="DE219" s="580"/>
      <c r="DF219" s="580"/>
      <c r="DG219" s="580"/>
      <c r="DH219" s="580"/>
      <c r="DI219" s="580"/>
      <c r="DJ219" s="580"/>
      <c r="DK219" s="580"/>
      <c r="DL219" s="580"/>
      <c r="DM219" s="580"/>
      <c r="DN219" s="580"/>
      <c r="DO219" s="580"/>
      <c r="DP219" s="580"/>
      <c r="DQ219" s="580"/>
      <c r="DR219" s="580"/>
      <c r="DS219" s="580"/>
      <c r="DT219" s="580"/>
      <c r="DU219" s="580"/>
      <c r="DV219" s="580"/>
      <c r="DW219" s="580"/>
      <c r="DX219" s="580"/>
      <c r="DY219" s="580"/>
      <c r="DZ219" s="580"/>
      <c r="EA219" s="580"/>
      <c r="EB219" s="580"/>
      <c r="EC219" s="580"/>
      <c r="ED219" s="580"/>
      <c r="EE219" s="580"/>
      <c r="EF219" s="580"/>
      <c r="EG219" s="580"/>
      <c r="EH219" s="580"/>
      <c r="EI219" s="580"/>
      <c r="EJ219" s="580"/>
      <c r="EK219" s="580"/>
      <c r="EL219" s="580"/>
      <c r="EM219" s="580"/>
      <c r="EN219" s="580"/>
    </row>
    <row r="220" spans="1:144">
      <c r="A220" s="759"/>
      <c r="B220" s="759"/>
      <c r="C220" s="580"/>
      <c r="D220" s="759"/>
      <c r="E220" s="759"/>
      <c r="F220" s="759"/>
      <c r="G220" s="759"/>
      <c r="H220" s="759"/>
      <c r="I220" s="759"/>
      <c r="J220" s="759"/>
      <c r="K220" s="759"/>
      <c r="L220" s="759"/>
      <c r="M220" s="759"/>
      <c r="N220" s="759"/>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246"/>
      <c r="BF220" s="603"/>
      <c r="BG220" s="246"/>
      <c r="BI220" s="580"/>
      <c r="BJ220" s="580"/>
      <c r="BK220" s="580"/>
      <c r="BL220" s="580"/>
      <c r="BM220" s="580"/>
      <c r="BN220" s="580"/>
      <c r="BO220" s="580"/>
      <c r="BP220" s="580"/>
      <c r="BQ220" s="580"/>
      <c r="BR220" s="580"/>
      <c r="BS220" s="580"/>
      <c r="BT220" s="580"/>
      <c r="BU220" s="580"/>
      <c r="BV220" s="580"/>
      <c r="BW220" s="580"/>
      <c r="BX220" s="580"/>
      <c r="BY220" s="580"/>
      <c r="BZ220" s="580"/>
      <c r="CA220" s="580"/>
      <c r="CB220" s="580"/>
      <c r="CC220" s="580"/>
      <c r="CD220" s="580"/>
      <c r="CE220" s="580"/>
      <c r="CF220" s="580"/>
      <c r="CG220" s="580"/>
      <c r="CH220" s="580"/>
      <c r="CI220" s="580"/>
      <c r="CJ220" s="580"/>
      <c r="CK220" s="580"/>
      <c r="CL220" s="580"/>
      <c r="CM220" s="580"/>
      <c r="CN220" s="580"/>
      <c r="CO220" s="580"/>
      <c r="CP220" s="580"/>
      <c r="CQ220" s="580"/>
      <c r="CR220" s="580"/>
      <c r="CS220" s="580"/>
      <c r="CT220" s="580"/>
      <c r="CU220" s="580"/>
      <c r="CV220" s="580"/>
      <c r="CW220" s="580"/>
      <c r="CX220" s="580"/>
      <c r="CY220" s="580"/>
      <c r="CZ220" s="580"/>
      <c r="DA220" s="580"/>
      <c r="DB220" s="580"/>
      <c r="DC220" s="580"/>
      <c r="DD220" s="580"/>
      <c r="DE220" s="580"/>
      <c r="DF220" s="580"/>
      <c r="DG220" s="580"/>
      <c r="DH220" s="580"/>
      <c r="DI220" s="580"/>
      <c r="DJ220" s="580"/>
      <c r="DK220" s="580"/>
      <c r="DL220" s="580"/>
      <c r="DM220" s="580"/>
      <c r="DN220" s="580"/>
      <c r="DO220" s="580"/>
      <c r="DP220" s="580"/>
      <c r="DQ220" s="580"/>
      <c r="DR220" s="580"/>
      <c r="DS220" s="580"/>
      <c r="DT220" s="580"/>
      <c r="DU220" s="580"/>
      <c r="DV220" s="580"/>
      <c r="DW220" s="580"/>
      <c r="DX220" s="580"/>
      <c r="DY220" s="580"/>
      <c r="DZ220" s="580"/>
      <c r="EA220" s="580"/>
      <c r="EB220" s="580"/>
      <c r="EC220" s="580"/>
      <c r="ED220" s="580"/>
      <c r="EE220" s="580"/>
      <c r="EF220" s="580"/>
      <c r="EG220" s="580"/>
      <c r="EH220" s="580"/>
      <c r="EI220" s="580"/>
      <c r="EJ220" s="580"/>
      <c r="EK220" s="580"/>
      <c r="EL220" s="580"/>
      <c r="EM220" s="580"/>
      <c r="EN220" s="580"/>
    </row>
  </sheetData>
  <sheetProtection formatCells="0" insertColumns="0" insertRows="0" deleteColumns="0" deleteRows="0" selectLockedCells="1"/>
  <mergeCells count="554">
    <mergeCell ref="CZ3:DB4"/>
    <mergeCell ref="DC3:DE3"/>
    <mergeCell ref="DF3:DI3"/>
    <mergeCell ref="DJ3:DM3"/>
    <mergeCell ref="J3:AE4"/>
    <mergeCell ref="AF3:AJ4"/>
    <mergeCell ref="AK3:AL4"/>
    <mergeCell ref="BF3:BK4"/>
    <mergeCell ref="BL3:BQ4"/>
    <mergeCell ref="BR3:BS4"/>
    <mergeCell ref="BT3:BV4"/>
    <mergeCell ref="BW3:BX4"/>
    <mergeCell ref="BY3:CB4"/>
    <mergeCell ref="DN3:DP3"/>
    <mergeCell ref="DQ3:DS3"/>
    <mergeCell ref="DT3:DW3"/>
    <mergeCell ref="DX3:EA3"/>
    <mergeCell ref="EB3:ED3"/>
    <mergeCell ref="EE3:EI3"/>
    <mergeCell ref="EJ3:EN3"/>
    <mergeCell ref="EO3:ET3"/>
    <mergeCell ref="EU3:EW3"/>
    <mergeCell ref="GN3:GP3"/>
    <mergeCell ref="GQ3:GR3"/>
    <mergeCell ref="GS3:GW3"/>
    <mergeCell ref="GX3:GY3"/>
    <mergeCell ref="EX3:EY3"/>
    <mergeCell ref="EZ3:FD3"/>
    <mergeCell ref="FE3:FF3"/>
    <mergeCell ref="FG3:FH3"/>
    <mergeCell ref="FI3:FK3"/>
    <mergeCell ref="FL3:FN3"/>
    <mergeCell ref="FO3:FQ3"/>
    <mergeCell ref="FR3:FS3"/>
    <mergeCell ref="FT3:FV3"/>
    <mergeCell ref="HX3:HZ3"/>
    <mergeCell ref="IA3:ID3"/>
    <mergeCell ref="IE3:IH3"/>
    <mergeCell ref="II3:IK3"/>
    <mergeCell ref="IL3:IL4"/>
    <mergeCell ref="DC4:DP4"/>
    <mergeCell ref="DQ4:ED4"/>
    <mergeCell ref="EE4:EN4"/>
    <mergeCell ref="EO4:EY4"/>
    <mergeCell ref="EZ4:FK4"/>
    <mergeCell ref="GZ3:HA3"/>
    <mergeCell ref="HB3:HD3"/>
    <mergeCell ref="HE3:HG3"/>
    <mergeCell ref="HH3:HJ3"/>
    <mergeCell ref="HK3:HL3"/>
    <mergeCell ref="HM3:HO3"/>
    <mergeCell ref="HP3:HR3"/>
    <mergeCell ref="HS3:HU3"/>
    <mergeCell ref="HV3:HW3"/>
    <mergeCell ref="FW3:FY3"/>
    <mergeCell ref="FZ3:GB3"/>
    <mergeCell ref="GC3:GD3"/>
    <mergeCell ref="GE3:GG4"/>
    <mergeCell ref="GH3:GM3"/>
    <mergeCell ref="GE5:HW5"/>
    <mergeCell ref="HX5:IL5"/>
    <mergeCell ref="FL4:FV4"/>
    <mergeCell ref="FW4:GD4"/>
    <mergeCell ref="GH4:GR4"/>
    <mergeCell ref="GS4:HD4"/>
    <mergeCell ref="HE4:HO4"/>
    <mergeCell ref="HP4:HW4"/>
    <mergeCell ref="V6:Y6"/>
    <mergeCell ref="AB6:AE6"/>
    <mergeCell ref="AF6:AH6"/>
    <mergeCell ref="HX4:IK4"/>
    <mergeCell ref="A5:AE5"/>
    <mergeCell ref="AF5:AL5"/>
    <mergeCell ref="BF5:BQ5"/>
    <mergeCell ref="BR5:DB5"/>
    <mergeCell ref="DC5:EN5"/>
    <mergeCell ref="EO5:GD5"/>
    <mergeCell ref="AI6:AL6"/>
    <mergeCell ref="CC3:CK4"/>
    <mergeCell ref="CL3:CM4"/>
    <mergeCell ref="CQ3:CS4"/>
    <mergeCell ref="CT3:CV4"/>
    <mergeCell ref="CW3:CY4"/>
    <mergeCell ref="D7:N7"/>
    <mergeCell ref="O7:Q7"/>
    <mergeCell ref="R7:W7"/>
    <mergeCell ref="X7:Y7"/>
    <mergeCell ref="Z7:AE7"/>
    <mergeCell ref="AF7:AH7"/>
    <mergeCell ref="A6:D6"/>
    <mergeCell ref="E6:P6"/>
    <mergeCell ref="Q6:U6"/>
    <mergeCell ref="L8:AL8"/>
    <mergeCell ref="L9:AL20"/>
    <mergeCell ref="BE14:BE15"/>
    <mergeCell ref="A21:AL21"/>
    <mergeCell ref="A22:A24"/>
    <mergeCell ref="B22:F24"/>
    <mergeCell ref="G22:K24"/>
    <mergeCell ref="L22:M24"/>
    <mergeCell ref="N22:O23"/>
    <mergeCell ref="P22:S24"/>
    <mergeCell ref="Z22:AB24"/>
    <mergeCell ref="AE22:AG22"/>
    <mergeCell ref="AH22:AL22"/>
    <mergeCell ref="AE23:AE24"/>
    <mergeCell ref="AF23:AF24"/>
    <mergeCell ref="AG23:AG24"/>
    <mergeCell ref="AH23:AH24"/>
    <mergeCell ref="AI23:AI24"/>
    <mergeCell ref="AJ23:AJ24"/>
    <mergeCell ref="AK23:AK24"/>
    <mergeCell ref="AL23:AL24"/>
    <mergeCell ref="A9:K20"/>
    <mergeCell ref="AC25:AD25"/>
    <mergeCell ref="T22:Y24"/>
    <mergeCell ref="AC27:AD27"/>
    <mergeCell ref="B26:F26"/>
    <mergeCell ref="G26:K26"/>
    <mergeCell ref="L26:M26"/>
    <mergeCell ref="P26:S26"/>
    <mergeCell ref="Z26:AB26"/>
    <mergeCell ref="AC26:AD26"/>
    <mergeCell ref="B27:F27"/>
    <mergeCell ref="G27:K27"/>
    <mergeCell ref="L27:M27"/>
    <mergeCell ref="P27:S27"/>
    <mergeCell ref="Z27:AB27"/>
    <mergeCell ref="B25:F25"/>
    <mergeCell ref="G25:K25"/>
    <mergeCell ref="L25:M25"/>
    <mergeCell ref="P25:S25"/>
    <mergeCell ref="T25:Y25"/>
    <mergeCell ref="Z25:AB25"/>
    <mergeCell ref="T26:Y26"/>
    <mergeCell ref="T27:Y27"/>
    <mergeCell ref="AC28:AD28"/>
    <mergeCell ref="B29:F29"/>
    <mergeCell ref="G29:K29"/>
    <mergeCell ref="L29:M29"/>
    <mergeCell ref="P29:S29"/>
    <mergeCell ref="T29:Y29"/>
    <mergeCell ref="Z29:AB29"/>
    <mergeCell ref="AC29:AD29"/>
    <mergeCell ref="B28:F28"/>
    <mergeCell ref="G28:K28"/>
    <mergeCell ref="L28:M28"/>
    <mergeCell ref="P28:S28"/>
    <mergeCell ref="T28:Y28"/>
    <mergeCell ref="Z28:AB28"/>
    <mergeCell ref="AC31:AD31"/>
    <mergeCell ref="B32:F32"/>
    <mergeCell ref="G32:K32"/>
    <mergeCell ref="L32:M32"/>
    <mergeCell ref="P32:S32"/>
    <mergeCell ref="T32:Y32"/>
    <mergeCell ref="AC33:AD33"/>
    <mergeCell ref="B30:F30"/>
    <mergeCell ref="G30:K30"/>
    <mergeCell ref="L30:M30"/>
    <mergeCell ref="P30:S30"/>
    <mergeCell ref="T30:Y30"/>
    <mergeCell ref="Z30:AB30"/>
    <mergeCell ref="Z32:AB32"/>
    <mergeCell ref="AC32:AD32"/>
    <mergeCell ref="B31:F31"/>
    <mergeCell ref="G31:K31"/>
    <mergeCell ref="L31:M31"/>
    <mergeCell ref="P31:S31"/>
    <mergeCell ref="T31:Y31"/>
    <mergeCell ref="Z31:AB31"/>
    <mergeCell ref="B34:F34"/>
    <mergeCell ref="G34:K34"/>
    <mergeCell ref="L34:M34"/>
    <mergeCell ref="P34:S34"/>
    <mergeCell ref="T34:Y34"/>
    <mergeCell ref="Z34:AB34"/>
    <mergeCell ref="AC34:AD34"/>
    <mergeCell ref="B33:F33"/>
    <mergeCell ref="G33:K33"/>
    <mergeCell ref="L33:M33"/>
    <mergeCell ref="P33:S33"/>
    <mergeCell ref="T33:Y33"/>
    <mergeCell ref="Z33:AB33"/>
    <mergeCell ref="U35:AL35"/>
    <mergeCell ref="F36:T36"/>
    <mergeCell ref="V36:W36"/>
    <mergeCell ref="Y36:Z36"/>
    <mergeCell ref="AB36:AC36"/>
    <mergeCell ref="AE36:AF36"/>
    <mergeCell ref="AG36:AJ36"/>
    <mergeCell ref="AK36:AL36"/>
    <mergeCell ref="F37:T37"/>
    <mergeCell ref="U37:AL38"/>
    <mergeCell ref="A38:E38"/>
    <mergeCell ref="F38:T38"/>
    <mergeCell ref="A35:E37"/>
    <mergeCell ref="F35:L35"/>
    <mergeCell ref="M35:N35"/>
    <mergeCell ref="O35:T35"/>
    <mergeCell ref="A39:AL39"/>
    <mergeCell ref="A40:F40"/>
    <mergeCell ref="G40:AL70"/>
    <mergeCell ref="A41:E41"/>
    <mergeCell ref="A42:E42"/>
    <mergeCell ref="A43:F43"/>
    <mergeCell ref="A44:E44"/>
    <mergeCell ref="A45:E45"/>
    <mergeCell ref="A46:E46"/>
    <mergeCell ref="A47:F47"/>
    <mergeCell ref="A48:D48"/>
    <mergeCell ref="E48:F48"/>
    <mergeCell ref="A49:D49"/>
    <mergeCell ref="E49:F49"/>
    <mergeCell ref="A50:D50"/>
    <mergeCell ref="E50:F50"/>
    <mergeCell ref="A51:D51"/>
    <mergeCell ref="E51:F51"/>
    <mergeCell ref="A52:F52"/>
    <mergeCell ref="A53:E53"/>
    <mergeCell ref="A54:E54"/>
    <mergeCell ref="A55:E55"/>
    <mergeCell ref="A56:E56"/>
    <mergeCell ref="A57:F57"/>
    <mergeCell ref="A58:E58"/>
    <mergeCell ref="A59:F59"/>
    <mergeCell ref="A60:E60"/>
    <mergeCell ref="A61:E61"/>
    <mergeCell ref="G72:AJ73"/>
    <mergeCell ref="A62:E62"/>
    <mergeCell ref="A63:E63"/>
    <mergeCell ref="A64:E64"/>
    <mergeCell ref="A65:E65"/>
    <mergeCell ref="A66:E66"/>
    <mergeCell ref="A67:E67"/>
    <mergeCell ref="P74:U74"/>
    <mergeCell ref="V74:Z74"/>
    <mergeCell ref="AA74:AC74"/>
    <mergeCell ref="AD74:AJ74"/>
    <mergeCell ref="AK74:AL74"/>
    <mergeCell ref="A68:F68"/>
    <mergeCell ref="A69:B69"/>
    <mergeCell ref="D69:E69"/>
    <mergeCell ref="A70:F70"/>
    <mergeCell ref="A71:F72"/>
    <mergeCell ref="AC75:AI75"/>
    <mergeCell ref="F76:H76"/>
    <mergeCell ref="I76:K76"/>
    <mergeCell ref="L76:Y76"/>
    <mergeCell ref="AC76:AI76"/>
    <mergeCell ref="AK72:AL72"/>
    <mergeCell ref="A73:F73"/>
    <mergeCell ref="AK73:AL73"/>
    <mergeCell ref="A74:E74"/>
    <mergeCell ref="F74:O74"/>
    <mergeCell ref="A75:E75"/>
    <mergeCell ref="F75:H75"/>
    <mergeCell ref="I75:K75"/>
    <mergeCell ref="L75:Y75"/>
    <mergeCell ref="AB77:AB78"/>
    <mergeCell ref="AC77:AI78"/>
    <mergeCell ref="A78:E78"/>
    <mergeCell ref="F78:H78"/>
    <mergeCell ref="I78:K78"/>
    <mergeCell ref="AX84:AX86"/>
    <mergeCell ref="AY84:AY86"/>
    <mergeCell ref="A79:AL79"/>
    <mergeCell ref="A77:E77"/>
    <mergeCell ref="F77:H77"/>
    <mergeCell ref="I77:K77"/>
    <mergeCell ref="L77:Y78"/>
    <mergeCell ref="A80:AL80"/>
    <mergeCell ref="A81:T81"/>
    <mergeCell ref="U81:AL81"/>
    <mergeCell ref="A82:T83"/>
    <mergeCell ref="U82:AL83"/>
    <mergeCell ref="Z77:Z78"/>
    <mergeCell ref="AA77:AA78"/>
    <mergeCell ref="AZ84:AZ86"/>
    <mergeCell ref="BA84:BA86"/>
    <mergeCell ref="A86:AG86"/>
    <mergeCell ref="A87:A90"/>
    <mergeCell ref="B87:C87"/>
    <mergeCell ref="D87:AG87"/>
    <mergeCell ref="AT87:AT90"/>
    <mergeCell ref="B88:C88"/>
    <mergeCell ref="D88:AG88"/>
    <mergeCell ref="B89:C90"/>
    <mergeCell ref="D89:AG89"/>
    <mergeCell ref="AK89:AK90"/>
    <mergeCell ref="AL89:AL90"/>
    <mergeCell ref="AU89:AV90"/>
    <mergeCell ref="AZ89:AZ90"/>
    <mergeCell ref="BA89:BA90"/>
    <mergeCell ref="D90:AG90"/>
    <mergeCell ref="A84:AG85"/>
    <mergeCell ref="AH84:AH86"/>
    <mergeCell ref="AI84:AI86"/>
    <mergeCell ref="AJ84:AJ86"/>
    <mergeCell ref="AK84:AK86"/>
    <mergeCell ref="AL84:AL86"/>
    <mergeCell ref="AW84:AW86"/>
    <mergeCell ref="A91:A96"/>
    <mergeCell ref="B91:C92"/>
    <mergeCell ref="D91:AG91"/>
    <mergeCell ref="AK91:AK92"/>
    <mergeCell ref="AL91:AL92"/>
    <mergeCell ref="AZ91:AZ92"/>
    <mergeCell ref="BA91:BA92"/>
    <mergeCell ref="D92:AG92"/>
    <mergeCell ref="B93:C94"/>
    <mergeCell ref="D93:AG93"/>
    <mergeCell ref="AK93:AK94"/>
    <mergeCell ref="AL93:AL94"/>
    <mergeCell ref="AU93:AV94"/>
    <mergeCell ref="AZ93:AZ94"/>
    <mergeCell ref="BA93:BA94"/>
    <mergeCell ref="D94:AG94"/>
    <mergeCell ref="D95:AG95"/>
    <mergeCell ref="AU95:AV95"/>
    <mergeCell ref="B96:C96"/>
    <mergeCell ref="D96:AG96"/>
    <mergeCell ref="AU96:AV96"/>
    <mergeCell ref="AT91:AT96"/>
    <mergeCell ref="AU91:AV92"/>
    <mergeCell ref="A97:A102"/>
    <mergeCell ref="B97:C97"/>
    <mergeCell ref="D97:L97"/>
    <mergeCell ref="M97:O97"/>
    <mergeCell ref="Q97:S97"/>
    <mergeCell ref="U97:X97"/>
    <mergeCell ref="B99:C100"/>
    <mergeCell ref="D102:AG102"/>
    <mergeCell ref="Z97:AC97"/>
    <mergeCell ref="AE97:AF97"/>
    <mergeCell ref="BA99:BA100"/>
    <mergeCell ref="D100:AG100"/>
    <mergeCell ref="B101:C102"/>
    <mergeCell ref="D101:AG101"/>
    <mergeCell ref="AK101:AK102"/>
    <mergeCell ref="AL101:AL102"/>
    <mergeCell ref="AU101:AV102"/>
    <mergeCell ref="AZ101:AZ102"/>
    <mergeCell ref="BA101:BA102"/>
    <mergeCell ref="AT97:AT102"/>
    <mergeCell ref="AU97:AV97"/>
    <mergeCell ref="D98:AG98"/>
    <mergeCell ref="AU98:AV98"/>
    <mergeCell ref="D99:AG99"/>
    <mergeCell ref="AK99:AK100"/>
    <mergeCell ref="AL99:AL100"/>
    <mergeCell ref="AU99:AV100"/>
    <mergeCell ref="AZ99:AZ100"/>
    <mergeCell ref="AL97:AL98"/>
    <mergeCell ref="A103:A105"/>
    <mergeCell ref="B103:C103"/>
    <mergeCell ref="D103:AG103"/>
    <mergeCell ref="AT103:AT105"/>
    <mergeCell ref="AU103:AV103"/>
    <mergeCell ref="B104:C104"/>
    <mergeCell ref="D104:AG104"/>
    <mergeCell ref="AU104:AV104"/>
    <mergeCell ref="B105:C105"/>
    <mergeCell ref="D105:AG105"/>
    <mergeCell ref="AU105:AV105"/>
    <mergeCell ref="A106:AL106"/>
    <mergeCell ref="A107:N111"/>
    <mergeCell ref="Q107:R107"/>
    <mergeCell ref="S107:Z107"/>
    <mergeCell ref="AA107:AB111"/>
    <mergeCell ref="AC107:AD107"/>
    <mergeCell ref="AE107:AL107"/>
    <mergeCell ref="Q108:R108"/>
    <mergeCell ref="S108:Z108"/>
    <mergeCell ref="AC108:AD108"/>
    <mergeCell ref="AE108:AL108"/>
    <mergeCell ref="Q109:R109"/>
    <mergeCell ref="S109:Z109"/>
    <mergeCell ref="AC109:AD109"/>
    <mergeCell ref="AE109:AL109"/>
    <mergeCell ref="Q110:R110"/>
    <mergeCell ref="S110:Z110"/>
    <mergeCell ref="AC110:AD110"/>
    <mergeCell ref="AE110:AL110"/>
    <mergeCell ref="Q111:R111"/>
    <mergeCell ref="S111:T111"/>
    <mergeCell ref="U111:Z111"/>
    <mergeCell ref="AC111:AD111"/>
    <mergeCell ref="AE111:AF111"/>
    <mergeCell ref="AG111:AL111"/>
    <mergeCell ref="AD124:AJ124"/>
    <mergeCell ref="A112:AL112"/>
    <mergeCell ref="A113:AL113"/>
    <mergeCell ref="A114:AJ123"/>
    <mergeCell ref="AK114:AL121"/>
    <mergeCell ref="AK122:AL122"/>
    <mergeCell ref="AK123:AL123"/>
    <mergeCell ref="B133:D135"/>
    <mergeCell ref="A124:E124"/>
    <mergeCell ref="F124:O124"/>
    <mergeCell ref="P124:U124"/>
    <mergeCell ref="V124:Z124"/>
    <mergeCell ref="AA124:AC124"/>
    <mergeCell ref="F133:AG133"/>
    <mergeCell ref="AK124:AL124"/>
    <mergeCell ref="A125:AG125"/>
    <mergeCell ref="AH125:AJ125"/>
    <mergeCell ref="AK125:AL125"/>
    <mergeCell ref="A126:AG126"/>
    <mergeCell ref="A127:A137"/>
    <mergeCell ref="B127:D132"/>
    <mergeCell ref="F127:AG127"/>
    <mergeCell ref="B136:D137"/>
    <mergeCell ref="F136:AG136"/>
    <mergeCell ref="AW127:AW132"/>
    <mergeCell ref="F128:AG128"/>
    <mergeCell ref="F129:AG129"/>
    <mergeCell ref="F130:AG130"/>
    <mergeCell ref="F131:AG131"/>
    <mergeCell ref="F132:AG132"/>
    <mergeCell ref="AW133:AW135"/>
    <mergeCell ref="F134:AG134"/>
    <mergeCell ref="F135:AG135"/>
    <mergeCell ref="AU133:AU135"/>
    <mergeCell ref="AW136:AW137"/>
    <mergeCell ref="F137:AG137"/>
    <mergeCell ref="AT127:AT137"/>
    <mergeCell ref="AU127:AU132"/>
    <mergeCell ref="AU136:AU137"/>
    <mergeCell ref="A138:A149"/>
    <mergeCell ref="B138:D142"/>
    <mergeCell ref="F138:AG138"/>
    <mergeCell ref="AT138:AT149"/>
    <mergeCell ref="AU138:AU142"/>
    <mergeCell ref="AW138:AW142"/>
    <mergeCell ref="F139:AG139"/>
    <mergeCell ref="F140:AG140"/>
    <mergeCell ref="F141:AG141"/>
    <mergeCell ref="F142:AG142"/>
    <mergeCell ref="B143:D144"/>
    <mergeCell ref="F143:AG143"/>
    <mergeCell ref="AU143:AU144"/>
    <mergeCell ref="AW143:AW144"/>
    <mergeCell ref="F144:AG144"/>
    <mergeCell ref="B145:D146"/>
    <mergeCell ref="F145:AG145"/>
    <mergeCell ref="AU145:AU146"/>
    <mergeCell ref="AW145:AW146"/>
    <mergeCell ref="F146:AG146"/>
    <mergeCell ref="B147:D149"/>
    <mergeCell ref="F147:AG147"/>
    <mergeCell ref="AU147:AU149"/>
    <mergeCell ref="AW147:AW149"/>
    <mergeCell ref="F148:AG148"/>
    <mergeCell ref="F149:AG149"/>
    <mergeCell ref="A150:A160"/>
    <mergeCell ref="B150:D152"/>
    <mergeCell ref="F150:AG150"/>
    <mergeCell ref="AT150:AT160"/>
    <mergeCell ref="AU150:AU152"/>
    <mergeCell ref="AW150:AW152"/>
    <mergeCell ref="F151:AG151"/>
    <mergeCell ref="F152:AG152"/>
    <mergeCell ref="B153:D155"/>
    <mergeCell ref="F153:AG153"/>
    <mergeCell ref="AU153:AU155"/>
    <mergeCell ref="AW153:AW155"/>
    <mergeCell ref="F154:AG154"/>
    <mergeCell ref="F155:AG155"/>
    <mergeCell ref="B156:D157"/>
    <mergeCell ref="F156:AG156"/>
    <mergeCell ref="AU156:AU157"/>
    <mergeCell ref="AW156:AW157"/>
    <mergeCell ref="F157:AG157"/>
    <mergeCell ref="B158:D160"/>
    <mergeCell ref="F158:AG158"/>
    <mergeCell ref="AU158:AU160"/>
    <mergeCell ref="AW158:AW160"/>
    <mergeCell ref="F159:AG159"/>
    <mergeCell ref="F160:AG160"/>
    <mergeCell ref="A161:A168"/>
    <mergeCell ref="B161:D163"/>
    <mergeCell ref="F161:AG161"/>
    <mergeCell ref="AT161:AT168"/>
    <mergeCell ref="AU161:AU163"/>
    <mergeCell ref="AW161:AW163"/>
    <mergeCell ref="F162:AG162"/>
    <mergeCell ref="B164:D166"/>
    <mergeCell ref="F164:AG164"/>
    <mergeCell ref="AU164:AU166"/>
    <mergeCell ref="AW164:AW166"/>
    <mergeCell ref="F165:AG165"/>
    <mergeCell ref="F166:AG166"/>
    <mergeCell ref="B167:D168"/>
    <mergeCell ref="F167:AG167"/>
    <mergeCell ref="AU167:AU168"/>
    <mergeCell ref="AW167:AW168"/>
    <mergeCell ref="F168:AG168"/>
    <mergeCell ref="F163:AG163"/>
    <mergeCell ref="A169:AG169"/>
    <mergeCell ref="AH169:AJ169"/>
    <mergeCell ref="A170:AL170"/>
    <mergeCell ref="A171:AL171"/>
    <mergeCell ref="A172:AL172"/>
    <mergeCell ref="A173:AF173"/>
    <mergeCell ref="AG173:AL174"/>
    <mergeCell ref="A174:AF177"/>
    <mergeCell ref="AH175:AL175"/>
    <mergeCell ref="AH176:AL176"/>
    <mergeCell ref="AH177:AL177"/>
    <mergeCell ref="A178:J178"/>
    <mergeCell ref="K178:AL178"/>
    <mergeCell ref="A179:AL179"/>
    <mergeCell ref="A180:J180"/>
    <mergeCell ref="K180:AC180"/>
    <mergeCell ref="AD180:AH180"/>
    <mergeCell ref="AI180:AL180"/>
    <mergeCell ref="A181:AL181"/>
    <mergeCell ref="A182:F183"/>
    <mergeCell ref="G182:P182"/>
    <mergeCell ref="Q182:AJ182"/>
    <mergeCell ref="AK182:AL182"/>
    <mergeCell ref="AK183:AL186"/>
    <mergeCell ref="A184:F186"/>
    <mergeCell ref="H185:N185"/>
    <mergeCell ref="S185:X185"/>
    <mergeCell ref="AD185:AI185"/>
    <mergeCell ref="H186:N186"/>
    <mergeCell ref="S186:X186"/>
    <mergeCell ref="AD186:AI186"/>
    <mergeCell ref="O107:P111"/>
    <mergeCell ref="F202:K202"/>
    <mergeCell ref="F203:K203"/>
    <mergeCell ref="F204:K204"/>
    <mergeCell ref="F205:K205"/>
    <mergeCell ref="X206:AA206"/>
    <mergeCell ref="A196:J196"/>
    <mergeCell ref="Q196:T196"/>
    <mergeCell ref="A197:J197"/>
    <mergeCell ref="Q197:T197"/>
    <mergeCell ref="A199:L199"/>
    <mergeCell ref="A200:E200"/>
    <mergeCell ref="F200:L200"/>
    <mergeCell ref="R200:V200"/>
    <mergeCell ref="F201:K201"/>
    <mergeCell ref="A190:AM190"/>
    <mergeCell ref="A192:K192"/>
    <mergeCell ref="X192:AB192"/>
    <mergeCell ref="A193:J193"/>
    <mergeCell ref="Q193:T193"/>
    <mergeCell ref="A194:J194"/>
    <mergeCell ref="Q194:T194"/>
    <mergeCell ref="A195:J195"/>
    <mergeCell ref="Q195:T195"/>
  </mergeCells>
  <dataValidations count="7">
    <dataValidation type="list" allowBlank="1" showInputMessage="1" showErrorMessage="1" sqref="AC25:AD34 AD37:AE38 AD35:AE35" xr:uid="{00000000-0002-0000-0E00-000000000000}">
      <formula1>$P$199:$P$208</formula1>
    </dataValidation>
    <dataValidation type="list" allowBlank="1" showInputMessage="1" showErrorMessage="1" sqref="Z25:AB34 AA37:AC38 AA35:AC35" xr:uid="{00000000-0002-0000-0E00-000001000000}">
      <formula1>$O$199:$O$207</formula1>
    </dataValidation>
    <dataValidation type="list" allowBlank="1" showInputMessage="1" showErrorMessage="1" sqref="F58" xr:uid="{00000000-0002-0000-0E00-000002000000}">
      <formula1>$M$194:$M$195</formula1>
    </dataValidation>
    <dataValidation type="list" allowBlank="1" showInputMessage="1" showErrorMessage="1" sqref="G26:G35" xr:uid="{00000000-0002-0000-0E00-000003000000}">
      <formula1>$Y$193:$Y$205</formula1>
    </dataValidation>
    <dataValidation type="whole" operator="greaterThanOrEqual" allowBlank="1" showInputMessage="1" showErrorMessage="1" sqref="L25:M34 M35:N35" xr:uid="{00000000-0002-0000-0E00-000004000000}">
      <formula1>0</formula1>
    </dataValidation>
    <dataValidation type="list" allowBlank="1" showInputMessage="1" showErrorMessage="1" sqref="AF37:AF38 BE74:BG74 AG35:AJ38 AK35:AL35 AK37:AL38 Z75:AA75 AF35" xr:uid="{00000000-0002-0000-0E00-000005000000}">
      <formula1>#REF!</formula1>
    </dataValidation>
    <dataValidation type="list" allowBlank="1" showInputMessage="1" showErrorMessage="1" sqref="N25:O34 Q107:R111 AC107:AD111 AL87:AL89 AL91 AL93 AL95:AL97 AL99 AL101 AL103:AL105 AE25:AL34 F41:F42 F44:F46 F53:F56 F69 C69 F76:F78 I76:I78 Z76:AB77 AJ76:AL76 AH87:AJ105 AH127:AJ168" xr:uid="{17ABCDA3-9EE2-4B69-B0EF-50BB2E4DB870}">
      <formula1>$A$2</formula1>
    </dataValidation>
  </dataValidations>
  <printOptions horizontalCentered="1" verticalCentered="1"/>
  <pageMargins left="0.39370078740157483" right="0.39370078740157483" top="0.39370078740157483" bottom="0.39370078740157483" header="0.31496062992125984" footer="0.31496062992125984"/>
  <pageSetup paperSize="161" scale="46" fitToHeight="3" orientation="portrait" r:id="rId1"/>
  <headerFooter alignWithMargins="0"/>
  <rowBreaks count="2" manualBreakCount="2">
    <brk id="73" max="37" man="1"/>
    <brk id="123" max="3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rgb="FFFFC000"/>
  </sheetPr>
  <dimension ref="A1:IL220"/>
  <sheetViews>
    <sheetView view="pageBreakPreview" topLeftCell="Y1" zoomScale="60" zoomScaleNormal="100" zoomScalePageLayoutView="80" workbookViewId="0">
      <selection activeCell="D12" sqref="D12:F12"/>
    </sheetView>
  </sheetViews>
  <sheetFormatPr defaultColWidth="3.140625" defaultRowHeight="18"/>
  <cols>
    <col min="1" max="1" width="5.140625" style="2" customWidth="1"/>
    <col min="2" max="2" width="4.85546875" style="2" customWidth="1"/>
    <col min="3" max="3" width="11.85546875" style="3" customWidth="1"/>
    <col min="4" max="5" width="6.85546875" style="2" customWidth="1"/>
    <col min="6" max="6" width="4.85546875" style="2" customWidth="1"/>
    <col min="7" max="11" width="4.28515625" style="2" customWidth="1"/>
    <col min="12" max="12" width="4.85546875" style="2" customWidth="1"/>
    <col min="13" max="13" width="4.28515625" style="2" customWidth="1"/>
    <col min="14" max="14" width="4.42578125" style="3" customWidth="1"/>
    <col min="15" max="15" width="5.140625" style="2" customWidth="1"/>
    <col min="16" max="16" width="5.42578125" style="2" customWidth="1"/>
    <col min="17" max="17" width="5.7109375" style="2" customWidth="1"/>
    <col min="18" max="19" width="4.28515625" style="2" customWidth="1"/>
    <col min="20" max="20" width="6.140625" style="2" customWidth="1"/>
    <col min="21" max="21" width="5" style="2" customWidth="1"/>
    <col min="22" max="22" width="5" style="3" customWidth="1"/>
    <col min="23" max="23" width="5.28515625" style="3" customWidth="1"/>
    <col min="24" max="24" width="4.28515625" style="3" customWidth="1"/>
    <col min="25" max="25" width="6.7109375" style="3" customWidth="1"/>
    <col min="26" max="26" width="4.85546875" style="3" customWidth="1"/>
    <col min="27" max="27" width="4.5703125" style="3" customWidth="1"/>
    <col min="28" max="28" width="5.28515625" style="2" customWidth="1"/>
    <col min="29" max="29" width="4.28515625" style="2" customWidth="1"/>
    <col min="30" max="30" width="5.28515625" style="2" customWidth="1"/>
    <col min="31" max="31" width="4.42578125" style="3" customWidth="1"/>
    <col min="32" max="33" width="6.28515625" style="3" customWidth="1"/>
    <col min="34" max="37" width="7.5703125" style="2" customWidth="1"/>
    <col min="38" max="38" width="7.5703125" style="3" customWidth="1"/>
    <col min="39" max="39" width="4.28515625" style="2" customWidth="1"/>
    <col min="40" max="40" width="24.85546875" style="2" customWidth="1"/>
    <col min="41" max="44" width="22" style="2" customWidth="1"/>
    <col min="45" max="45" width="9" style="2" customWidth="1"/>
    <col min="46" max="46" width="4.28515625" style="2" customWidth="1"/>
    <col min="47" max="47" width="9.7109375" style="2" customWidth="1"/>
    <col min="48" max="48" width="14.28515625" style="2" customWidth="1"/>
    <col min="49" max="51" width="7" style="2" customWidth="1"/>
    <col min="52" max="54" width="6.28515625" style="2" customWidth="1"/>
    <col min="55" max="55" width="9.85546875" style="38" customWidth="1"/>
    <col min="56" max="56" width="7.42578125" style="128" customWidth="1"/>
    <col min="57" max="57" width="7.42578125" style="3" customWidth="1"/>
    <col min="58" max="58" width="7.42578125" style="585" customWidth="1"/>
    <col min="59" max="59" width="7.42578125" style="3" customWidth="1"/>
    <col min="60" max="60" width="7.42578125" style="586" customWidth="1"/>
    <col min="61" max="246" width="7.42578125" style="3" customWidth="1"/>
    <col min="247" max="16384" width="3.140625" style="2"/>
  </cols>
  <sheetData>
    <row r="1" spans="1:246" s="479" customFormat="1" ht="19.899999999999999" customHeight="1" thickBot="1">
      <c r="A1" s="480" t="e">
        <f ca="1">IF(LEN(MID(CELL("filename",A3),FIND("]",CELL("filename",A3))+1,LEN(CELL("filename",A3))-FIND("]",CELL("filename",A3))))=100,3,IF(LEN(MID(CELL("filename",A3),FIND("]",CELL("filename",A3))+1,LEN(CELL("filename",A3))-FIND("]",CELL("filename",A3))))=6,3,IF(LEN(MID(CELL("filename",A3),FIND("]",CELL("filename",A3))+1,LEN(CELL("filename",A3))-FIND("]",CELL("filename",A3))))=6,3,IF(LEN(MID(CELL("filename",A3),FIND("]",CELL("filename",A3))+1,LEN(CELL("filename",A3))-FIND("]",CELL("filename",A3))))&lt;5,1,2))))</f>
        <v>#VALUE!</v>
      </c>
      <c r="BC1" s="481"/>
      <c r="BE1" s="548" t="e">
        <f ca="1">AK73</f>
        <v>#VALUE!</v>
      </c>
      <c r="BF1" s="549">
        <f ca="1">A38</f>
        <v>0</v>
      </c>
      <c r="BG1" s="550">
        <f>COUNTIFS(L25:M34,"&gt;=1",L25:M34,"&lt;=3")</f>
        <v>0</v>
      </c>
      <c r="BH1" s="550">
        <f>COUNTIFS(L25:M34,"&gt;=4",L25:M34,"&lt;=12")</f>
        <v>0</v>
      </c>
      <c r="BI1" s="550">
        <f>COUNTIFS(L25:M34,"&gt;12",L25:M34,"&lt;60")</f>
        <v>0</v>
      </c>
      <c r="BJ1" s="550">
        <f>COUNTIFS(L25:M34,"&gt;59")</f>
        <v>0</v>
      </c>
      <c r="BK1" s="551">
        <f>COUNTA(T25:Y34)</f>
        <v>0</v>
      </c>
      <c r="BL1" s="553" t="str">
        <f ca="1">O35</f>
        <v>Sin Hacinamiento</v>
      </c>
      <c r="BM1" s="554">
        <f>V36</f>
        <v>0</v>
      </c>
      <c r="BN1" s="555">
        <f ca="1">Y36</f>
        <v>0</v>
      </c>
      <c r="BO1" s="555">
        <f>AB36</f>
        <v>0</v>
      </c>
      <c r="BP1" s="555">
        <f>AE36</f>
        <v>0</v>
      </c>
      <c r="BQ1" s="556">
        <f>AK36</f>
        <v>0</v>
      </c>
      <c r="BR1" s="557">
        <f>F41</f>
        <v>0</v>
      </c>
      <c r="BS1" s="558">
        <f>F42</f>
        <v>0</v>
      </c>
      <c r="BT1" s="555">
        <f>F44</f>
        <v>0</v>
      </c>
      <c r="BU1" s="555">
        <f>F45</f>
        <v>0</v>
      </c>
      <c r="BV1" s="558">
        <f>F46</f>
        <v>0</v>
      </c>
      <c r="BW1" s="555">
        <f>E50</f>
        <v>0</v>
      </c>
      <c r="BX1" s="555">
        <f>E51</f>
        <v>0</v>
      </c>
      <c r="BY1" s="558">
        <f>F53</f>
        <v>0</v>
      </c>
      <c r="BZ1" s="558">
        <f>F54</f>
        <v>0</v>
      </c>
      <c r="CA1" s="558">
        <f>F55</f>
        <v>0</v>
      </c>
      <c r="CB1" s="559">
        <f>F56</f>
        <v>0</v>
      </c>
      <c r="CC1" s="560">
        <f>F58</f>
        <v>0</v>
      </c>
      <c r="CD1" s="558">
        <f>F60</f>
        <v>0</v>
      </c>
      <c r="CE1" s="558">
        <f>F61</f>
        <v>0</v>
      </c>
      <c r="CF1" s="558">
        <f>F62</f>
        <v>0</v>
      </c>
      <c r="CG1" s="558">
        <f>F63</f>
        <v>0</v>
      </c>
      <c r="CH1" s="558">
        <f>F64</f>
        <v>0</v>
      </c>
      <c r="CI1" s="558">
        <f>F65</f>
        <v>0</v>
      </c>
      <c r="CJ1" s="558">
        <f>F66</f>
        <v>0</v>
      </c>
      <c r="CK1" s="561">
        <f>F67</f>
        <v>0</v>
      </c>
      <c r="CL1" s="562" t="str">
        <f>IF(C69="x","Si","No")</f>
        <v>No</v>
      </c>
      <c r="CM1" s="563">
        <f>A72</f>
        <v>0</v>
      </c>
      <c r="CN1" s="555">
        <f>F76</f>
        <v>0</v>
      </c>
      <c r="CO1" s="555">
        <f>F77</f>
        <v>0</v>
      </c>
      <c r="CP1" s="555">
        <f>F78</f>
        <v>0</v>
      </c>
      <c r="CQ1" s="555">
        <f>I76</f>
        <v>0</v>
      </c>
      <c r="CR1" s="555">
        <f>I77</f>
        <v>0</v>
      </c>
      <c r="CS1" s="555">
        <f>I78</f>
        <v>0</v>
      </c>
      <c r="CT1" s="564">
        <f>Z76</f>
        <v>0</v>
      </c>
      <c r="CU1" s="564">
        <f>AA76</f>
        <v>0</v>
      </c>
      <c r="CV1" s="563">
        <f>AB76</f>
        <v>0</v>
      </c>
      <c r="CW1" s="564">
        <f>Z77</f>
        <v>0</v>
      </c>
      <c r="CX1" s="564">
        <f>AA77</f>
        <v>0</v>
      </c>
      <c r="CY1" s="564">
        <f>AB77</f>
        <v>0</v>
      </c>
      <c r="CZ1" s="555" t="str">
        <f>IF(AJ76&gt;0,"x","0")</f>
        <v>0</v>
      </c>
      <c r="DA1" s="555" t="str">
        <f>IF(AK76&gt;0,"x","0")</f>
        <v>0</v>
      </c>
      <c r="DB1" s="565" t="str">
        <f>_xlfn.CONCAT(AJ78,"/",AK78,"/",AL78)</f>
        <v>//</v>
      </c>
      <c r="DC1" s="566" t="str">
        <f>AK87</f>
        <v>-</v>
      </c>
      <c r="DD1" s="567" t="str">
        <f>AK88</f>
        <v>-</v>
      </c>
      <c r="DE1" s="568" t="str">
        <f>AK89</f>
        <v>-</v>
      </c>
      <c r="DF1" s="566" t="str">
        <f>AK91</f>
        <v>-</v>
      </c>
      <c r="DG1" s="567" t="str">
        <f>AK93</f>
        <v>-</v>
      </c>
      <c r="DH1" s="567" t="str">
        <f>AK95</f>
        <v>-</v>
      </c>
      <c r="DI1" s="569" t="str">
        <f>AK96</f>
        <v>-</v>
      </c>
      <c r="DJ1" s="570" t="str">
        <f>AK97</f>
        <v>-</v>
      </c>
      <c r="DK1" s="567" t="str">
        <f>AK98</f>
        <v>-</v>
      </c>
      <c r="DL1" s="567" t="str">
        <f>AK99</f>
        <v>-</v>
      </c>
      <c r="DM1" s="569" t="str">
        <f>AK101</f>
        <v>-</v>
      </c>
      <c r="DN1" s="566" t="str">
        <f>AK103</f>
        <v>-</v>
      </c>
      <c r="DO1" s="567" t="str">
        <f>AK104</f>
        <v>-</v>
      </c>
      <c r="DP1" s="569" t="str">
        <f>AK105</f>
        <v>-</v>
      </c>
      <c r="DQ1" s="566">
        <f>AL87</f>
        <v>0</v>
      </c>
      <c r="DR1" s="567">
        <f>AL88</f>
        <v>0</v>
      </c>
      <c r="DS1" s="568">
        <f>AL89</f>
        <v>0</v>
      </c>
      <c r="DT1" s="566">
        <f>AL91</f>
        <v>0</v>
      </c>
      <c r="DU1" s="567">
        <f>AL93</f>
        <v>0</v>
      </c>
      <c r="DV1" s="567">
        <f>AL95</f>
        <v>0</v>
      </c>
      <c r="DW1" s="569">
        <f>AL96</f>
        <v>0</v>
      </c>
      <c r="DX1" s="570">
        <f>AL97</f>
        <v>0</v>
      </c>
      <c r="DY1" s="567">
        <f>AL98</f>
        <v>0</v>
      </c>
      <c r="DZ1" s="567">
        <f>AL99</f>
        <v>0</v>
      </c>
      <c r="EA1" s="569">
        <f>AL101</f>
        <v>0</v>
      </c>
      <c r="EB1" s="566">
        <f>AL103</f>
        <v>0</v>
      </c>
      <c r="EC1" s="567">
        <f>AL104</f>
        <v>0</v>
      </c>
      <c r="ED1" s="568">
        <f>AL105</f>
        <v>0</v>
      </c>
      <c r="EE1" s="549">
        <f>Q107</f>
        <v>0</v>
      </c>
      <c r="EF1" s="550">
        <f>Q108</f>
        <v>0</v>
      </c>
      <c r="EG1" s="550">
        <f>Q109</f>
        <v>0</v>
      </c>
      <c r="EH1" s="550">
        <f>Q110</f>
        <v>0</v>
      </c>
      <c r="EI1" s="552">
        <f>Q111</f>
        <v>0</v>
      </c>
      <c r="EJ1" s="566">
        <f>AC107</f>
        <v>0</v>
      </c>
      <c r="EK1" s="567">
        <f>AC108</f>
        <v>0</v>
      </c>
      <c r="EL1" s="567">
        <f>AC109</f>
        <v>0</v>
      </c>
      <c r="EM1" s="567">
        <f>AC110</f>
        <v>0</v>
      </c>
      <c r="EN1" s="569">
        <f>AC111</f>
        <v>0</v>
      </c>
      <c r="EO1" s="549" t="str">
        <f>$AK127</f>
        <v>-</v>
      </c>
      <c r="EP1" s="550" t="str">
        <f>$AK128</f>
        <v>-</v>
      </c>
      <c r="EQ1" s="550" t="str">
        <f>$AK129</f>
        <v>-</v>
      </c>
      <c r="ER1" s="550" t="str">
        <f>$AK130</f>
        <v>-</v>
      </c>
      <c r="ES1" s="550" t="str">
        <f>$AK131</f>
        <v>-</v>
      </c>
      <c r="ET1" s="550" t="str">
        <f>$AK132</f>
        <v>-</v>
      </c>
      <c r="EU1" s="550" t="str">
        <f>$AK133</f>
        <v>-</v>
      </c>
      <c r="EV1" s="550" t="str">
        <f>$AK134</f>
        <v>-</v>
      </c>
      <c r="EW1" s="550" t="str">
        <f>$AK135</f>
        <v>-</v>
      </c>
      <c r="EX1" s="550" t="str">
        <f>$AK136</f>
        <v>-</v>
      </c>
      <c r="EY1" s="552" t="str">
        <f>$AK137</f>
        <v>-</v>
      </c>
      <c r="EZ1" s="571" t="str">
        <f>$AK138</f>
        <v>-</v>
      </c>
      <c r="FA1" s="571" t="str">
        <f>$AK139</f>
        <v>-</v>
      </c>
      <c r="FB1" s="571" t="str">
        <f>$AK140</f>
        <v>-</v>
      </c>
      <c r="FC1" s="571" t="str">
        <f>$AK141</f>
        <v>-</v>
      </c>
      <c r="FD1" s="571" t="str">
        <f>$AK142</f>
        <v>-</v>
      </c>
      <c r="FE1" s="571" t="str">
        <f>$AK143</f>
        <v>-</v>
      </c>
      <c r="FF1" s="571" t="str">
        <f>$AK144</f>
        <v>-</v>
      </c>
      <c r="FG1" s="571" t="str">
        <f>$AK145</f>
        <v>-</v>
      </c>
      <c r="FH1" s="571" t="str">
        <f>$AK146</f>
        <v>-</v>
      </c>
      <c r="FI1" s="571" t="str">
        <f>$AK147</f>
        <v>-</v>
      </c>
      <c r="FJ1" s="571" t="str">
        <f>$AK148</f>
        <v>-</v>
      </c>
      <c r="FK1" s="571" t="str">
        <f>$AK149</f>
        <v>-</v>
      </c>
      <c r="FL1" s="571" t="str">
        <f>$AK150</f>
        <v>-</v>
      </c>
      <c r="FM1" s="571" t="str">
        <f>$AK151</f>
        <v>-</v>
      </c>
      <c r="FN1" s="571" t="str">
        <f>$AK152</f>
        <v>-</v>
      </c>
      <c r="FO1" s="550" t="str">
        <f>$AK153</f>
        <v>-</v>
      </c>
      <c r="FP1" s="550" t="str">
        <f>$AK154</f>
        <v>-</v>
      </c>
      <c r="FQ1" s="550" t="str">
        <f>$AK155</f>
        <v>-</v>
      </c>
      <c r="FR1" s="550" t="str">
        <f>$AK156</f>
        <v>-</v>
      </c>
      <c r="FS1" s="550" t="str">
        <f>$AK157</f>
        <v>-</v>
      </c>
      <c r="FT1" s="550" t="str">
        <f>$AK158</f>
        <v>-</v>
      </c>
      <c r="FU1" s="550" t="str">
        <f>$AK159</f>
        <v>-</v>
      </c>
      <c r="FV1" s="551" t="str">
        <f>$AK160</f>
        <v>-</v>
      </c>
      <c r="FW1" s="549" t="str">
        <f>$AK161</f>
        <v>-</v>
      </c>
      <c r="FX1" s="550" t="str">
        <f>$AK162</f>
        <v>-</v>
      </c>
      <c r="FY1" s="550" t="str">
        <f>$AK163</f>
        <v>-</v>
      </c>
      <c r="FZ1" s="550" t="str">
        <f>$AK164</f>
        <v>-</v>
      </c>
      <c r="GA1" s="550" t="str">
        <f>$AK165</f>
        <v>-</v>
      </c>
      <c r="GB1" s="550" t="str">
        <f>$AK166</f>
        <v>-</v>
      </c>
      <c r="GC1" s="550" t="str">
        <f>$AK167</f>
        <v>-</v>
      </c>
      <c r="GD1" s="552" t="str">
        <f>$AK168</f>
        <v>-</v>
      </c>
      <c r="GE1" s="553">
        <f>AH175</f>
        <v>0</v>
      </c>
      <c r="GF1" s="558">
        <f>AH176</f>
        <v>0</v>
      </c>
      <c r="GG1" s="559">
        <f>AH177</f>
        <v>0</v>
      </c>
      <c r="GH1" s="549">
        <f>$AL127</f>
        <v>0</v>
      </c>
      <c r="GI1" s="550">
        <f>$AL128</f>
        <v>0</v>
      </c>
      <c r="GJ1" s="550">
        <f>$AL129</f>
        <v>0</v>
      </c>
      <c r="GK1" s="550">
        <f>$AL130</f>
        <v>0</v>
      </c>
      <c r="GL1" s="550">
        <f>$AL131</f>
        <v>0</v>
      </c>
      <c r="GM1" s="550">
        <f>$AL132</f>
        <v>0</v>
      </c>
      <c r="GN1" s="550">
        <f>$AL133</f>
        <v>0</v>
      </c>
      <c r="GO1" s="550">
        <f>$AL134</f>
        <v>0</v>
      </c>
      <c r="GP1" s="550">
        <f>$AL135</f>
        <v>0</v>
      </c>
      <c r="GQ1" s="550">
        <f>$AL136</f>
        <v>0</v>
      </c>
      <c r="GR1" s="552">
        <f>$AL137</f>
        <v>0</v>
      </c>
      <c r="GS1" s="572">
        <f>$AL138</f>
        <v>0</v>
      </c>
      <c r="GT1" s="572">
        <f>$AL139</f>
        <v>0</v>
      </c>
      <c r="GU1" s="572">
        <f>$AL140</f>
        <v>0</v>
      </c>
      <c r="GV1" s="572">
        <f>$AL141</f>
        <v>0</v>
      </c>
      <c r="GW1" s="572">
        <f>$AL142</f>
        <v>0</v>
      </c>
      <c r="GX1" s="572">
        <f>$AL143</f>
        <v>0</v>
      </c>
      <c r="GY1" s="572">
        <f>$AL144</f>
        <v>0</v>
      </c>
      <c r="GZ1" s="572">
        <f>$AL145</f>
        <v>0</v>
      </c>
      <c r="HA1" s="572">
        <f>$AL146</f>
        <v>0</v>
      </c>
      <c r="HB1" s="572">
        <f>$AL147</f>
        <v>0</v>
      </c>
      <c r="HC1" s="572">
        <f>$AL148</f>
        <v>0</v>
      </c>
      <c r="HD1" s="572">
        <f>$AL149</f>
        <v>0</v>
      </c>
      <c r="HE1" s="572">
        <f>$AL150</f>
        <v>0</v>
      </c>
      <c r="HF1" s="572">
        <f>$AL151</f>
        <v>0</v>
      </c>
      <c r="HG1" s="572">
        <f>$AL152</f>
        <v>0</v>
      </c>
      <c r="HH1" s="550">
        <f>$AL153</f>
        <v>0</v>
      </c>
      <c r="HI1" s="550">
        <f>$AL154</f>
        <v>0</v>
      </c>
      <c r="HJ1" s="550">
        <f>$AL155</f>
        <v>0</v>
      </c>
      <c r="HK1" s="550">
        <f>$AL156</f>
        <v>0</v>
      </c>
      <c r="HL1" s="550">
        <f>$AL157</f>
        <v>0</v>
      </c>
      <c r="HM1" s="550">
        <f>$AL158</f>
        <v>0</v>
      </c>
      <c r="HN1" s="550">
        <f>$AL159</f>
        <v>0</v>
      </c>
      <c r="HO1" s="551">
        <f>$AL160</f>
        <v>0</v>
      </c>
      <c r="HP1" s="549">
        <f>$AL161</f>
        <v>0</v>
      </c>
      <c r="HQ1" s="550">
        <f>$AL162</f>
        <v>0</v>
      </c>
      <c r="HR1" s="550">
        <f>$AL163</f>
        <v>0</v>
      </c>
      <c r="HS1" s="550">
        <f>$AL164</f>
        <v>0</v>
      </c>
      <c r="HT1" s="550">
        <f>$AL165</f>
        <v>0</v>
      </c>
      <c r="HU1" s="550">
        <f>$AL166</f>
        <v>0</v>
      </c>
      <c r="HV1" s="550">
        <f>$AL167</f>
        <v>0</v>
      </c>
      <c r="HW1" s="551">
        <f>$AL168</f>
        <v>0</v>
      </c>
      <c r="HX1" s="573">
        <f>AW127</f>
        <v>0</v>
      </c>
      <c r="HY1" s="574">
        <f>AW133</f>
        <v>0</v>
      </c>
      <c r="HZ1" s="575">
        <f>AW136</f>
        <v>0</v>
      </c>
      <c r="IA1" s="576">
        <f>AW138</f>
        <v>0</v>
      </c>
      <c r="IB1" s="574">
        <f>AW143</f>
        <v>0</v>
      </c>
      <c r="IC1" s="574">
        <f>AW145</f>
        <v>0</v>
      </c>
      <c r="ID1" s="575">
        <f>AW147</f>
        <v>0</v>
      </c>
      <c r="IE1" s="576">
        <f>AW150</f>
        <v>0</v>
      </c>
      <c r="IF1" s="574">
        <f>AW153</f>
        <v>0</v>
      </c>
      <c r="IG1" s="574">
        <f>AW156</f>
        <v>0</v>
      </c>
      <c r="IH1" s="575">
        <f>AW158</f>
        <v>0</v>
      </c>
      <c r="II1" s="573">
        <f>AW161</f>
        <v>0</v>
      </c>
      <c r="IJ1" s="574">
        <f>AW164</f>
        <v>0</v>
      </c>
      <c r="IK1" s="577">
        <f>AW167</f>
        <v>0</v>
      </c>
      <c r="IL1" s="578">
        <f>SUM(HX1:IK1)</f>
        <v>0</v>
      </c>
    </row>
    <row r="2" spans="1:246" s="147" customFormat="1" ht="13.15" customHeight="1" thickBot="1">
      <c r="A2" s="869" t="s">
        <v>5</v>
      </c>
      <c r="AB2" s="148"/>
      <c r="AC2" s="148"/>
      <c r="AD2" s="148"/>
      <c r="AE2" s="149"/>
      <c r="AF2" s="150"/>
      <c r="AG2" s="151"/>
      <c r="AH2" s="150"/>
      <c r="AI2" s="150"/>
      <c r="AJ2" s="150"/>
      <c r="AK2" s="150"/>
      <c r="AL2" s="150"/>
      <c r="BC2" s="152"/>
      <c r="BE2" s="544" t="s">
        <v>86</v>
      </c>
      <c r="BF2" s="400" t="s">
        <v>87</v>
      </c>
      <c r="BG2" s="401" t="s">
        <v>70</v>
      </c>
      <c r="BH2" s="402" t="s">
        <v>76</v>
      </c>
      <c r="BI2" s="402" t="s">
        <v>77</v>
      </c>
      <c r="BJ2" s="402" t="s">
        <v>78</v>
      </c>
      <c r="BK2" s="403" t="s">
        <v>88</v>
      </c>
      <c r="BL2" s="404" t="s">
        <v>89</v>
      </c>
      <c r="BM2" s="405" t="s">
        <v>90</v>
      </c>
      <c r="BN2" s="405" t="s">
        <v>91</v>
      </c>
      <c r="BO2" s="405" t="s">
        <v>92</v>
      </c>
      <c r="BP2" s="405" t="s">
        <v>93</v>
      </c>
      <c r="BQ2" s="406" t="s">
        <v>94</v>
      </c>
      <c r="BR2" s="407" t="s">
        <v>95</v>
      </c>
      <c r="BS2" s="408" t="s">
        <v>96</v>
      </c>
      <c r="BT2" s="409" t="s">
        <v>97</v>
      </c>
      <c r="BU2" s="409" t="s">
        <v>98</v>
      </c>
      <c r="BV2" s="408" t="s">
        <v>99</v>
      </c>
      <c r="BW2" s="409" t="s">
        <v>100</v>
      </c>
      <c r="BX2" s="409" t="s">
        <v>101</v>
      </c>
      <c r="BY2" s="409" t="s">
        <v>102</v>
      </c>
      <c r="BZ2" s="409" t="s">
        <v>103</v>
      </c>
      <c r="CA2" s="409" t="s">
        <v>104</v>
      </c>
      <c r="CB2" s="410" t="s">
        <v>105</v>
      </c>
      <c r="CC2" s="411" t="s">
        <v>106</v>
      </c>
      <c r="CD2" s="412" t="s">
        <v>107</v>
      </c>
      <c r="CE2" s="412" t="s">
        <v>108</v>
      </c>
      <c r="CF2" s="412" t="s">
        <v>109</v>
      </c>
      <c r="CG2" s="412" t="s">
        <v>110</v>
      </c>
      <c r="CH2" s="412" t="s">
        <v>52</v>
      </c>
      <c r="CI2" s="412" t="s">
        <v>111</v>
      </c>
      <c r="CJ2" s="413" t="s">
        <v>112</v>
      </c>
      <c r="CK2" s="414" t="s">
        <v>113</v>
      </c>
      <c r="CL2" s="415" t="s">
        <v>114</v>
      </c>
      <c r="CM2" s="416" t="s">
        <v>115</v>
      </c>
      <c r="CN2" s="417" t="s">
        <v>116</v>
      </c>
      <c r="CO2" s="417" t="s">
        <v>117</v>
      </c>
      <c r="CP2" s="417" t="s">
        <v>118</v>
      </c>
      <c r="CQ2" s="417" t="s">
        <v>116</v>
      </c>
      <c r="CR2" s="417" t="s">
        <v>117</v>
      </c>
      <c r="CS2" s="417" t="s">
        <v>118</v>
      </c>
      <c r="CT2" s="417" t="s">
        <v>17</v>
      </c>
      <c r="CU2" s="417" t="s">
        <v>21</v>
      </c>
      <c r="CV2" s="417" t="s">
        <v>119</v>
      </c>
      <c r="CW2" s="417" t="s">
        <v>17</v>
      </c>
      <c r="CX2" s="417" t="s">
        <v>21</v>
      </c>
      <c r="CY2" s="417" t="s">
        <v>119</v>
      </c>
      <c r="CZ2" s="417" t="s">
        <v>17</v>
      </c>
      <c r="DA2" s="417" t="s">
        <v>21</v>
      </c>
      <c r="DB2" s="418" t="s">
        <v>120</v>
      </c>
      <c r="DC2" s="419" t="s">
        <v>44</v>
      </c>
      <c r="DD2" s="420" t="s">
        <v>45</v>
      </c>
      <c r="DE2" s="421" t="s">
        <v>46</v>
      </c>
      <c r="DF2" s="419" t="s">
        <v>47</v>
      </c>
      <c r="DG2" s="420" t="s">
        <v>48</v>
      </c>
      <c r="DH2" s="420" t="s">
        <v>49</v>
      </c>
      <c r="DI2" s="421" t="s">
        <v>121</v>
      </c>
      <c r="DJ2" s="419" t="s">
        <v>51</v>
      </c>
      <c r="DK2" s="420" t="s">
        <v>52</v>
      </c>
      <c r="DL2" s="420" t="s">
        <v>53</v>
      </c>
      <c r="DM2" s="421" t="s">
        <v>54</v>
      </c>
      <c r="DN2" s="422" t="s">
        <v>55</v>
      </c>
      <c r="DO2" s="420" t="s">
        <v>56</v>
      </c>
      <c r="DP2" s="421" t="s">
        <v>57</v>
      </c>
      <c r="DQ2" s="423" t="s">
        <v>44</v>
      </c>
      <c r="DR2" s="424" t="s">
        <v>45</v>
      </c>
      <c r="DS2" s="425" t="s">
        <v>46</v>
      </c>
      <c r="DT2" s="423" t="s">
        <v>47</v>
      </c>
      <c r="DU2" s="424" t="s">
        <v>48</v>
      </c>
      <c r="DV2" s="424" t="s">
        <v>49</v>
      </c>
      <c r="DW2" s="425" t="s">
        <v>121</v>
      </c>
      <c r="DX2" s="423" t="s">
        <v>51</v>
      </c>
      <c r="DY2" s="424" t="s">
        <v>52</v>
      </c>
      <c r="DZ2" s="424" t="s">
        <v>53</v>
      </c>
      <c r="EA2" s="425" t="s">
        <v>54</v>
      </c>
      <c r="EB2" s="426" t="s">
        <v>55</v>
      </c>
      <c r="EC2" s="424" t="s">
        <v>56</v>
      </c>
      <c r="ED2" s="425" t="s">
        <v>57</v>
      </c>
      <c r="EE2" s="427" t="s">
        <v>122</v>
      </c>
      <c r="EF2" s="427" t="s">
        <v>123</v>
      </c>
      <c r="EG2" s="427" t="s">
        <v>124</v>
      </c>
      <c r="EH2" s="427" t="s">
        <v>125</v>
      </c>
      <c r="EI2" s="506" t="s">
        <v>126</v>
      </c>
      <c r="EJ2" s="507" t="s">
        <v>122</v>
      </c>
      <c r="EK2" s="427" t="s">
        <v>123</v>
      </c>
      <c r="EL2" s="427" t="s">
        <v>124</v>
      </c>
      <c r="EM2" s="427" t="s">
        <v>127</v>
      </c>
      <c r="EN2" s="508" t="s">
        <v>126</v>
      </c>
      <c r="EO2" s="433" t="s">
        <v>128</v>
      </c>
      <c r="EP2" s="434" t="s">
        <v>129</v>
      </c>
      <c r="EQ2" s="435" t="s">
        <v>130</v>
      </c>
      <c r="ER2" s="435" t="s">
        <v>131</v>
      </c>
      <c r="ES2" s="435" t="s">
        <v>132</v>
      </c>
      <c r="ET2" s="435" t="s">
        <v>133</v>
      </c>
      <c r="EU2" s="435" t="s">
        <v>134</v>
      </c>
      <c r="EV2" s="435" t="s">
        <v>135</v>
      </c>
      <c r="EW2" s="435" t="s">
        <v>136</v>
      </c>
      <c r="EX2" s="435" t="s">
        <v>137</v>
      </c>
      <c r="EY2" s="436" t="s">
        <v>138</v>
      </c>
      <c r="EZ2" s="433" t="s">
        <v>139</v>
      </c>
      <c r="FA2" s="434" t="s">
        <v>140</v>
      </c>
      <c r="FB2" s="434" t="s">
        <v>141</v>
      </c>
      <c r="FC2" s="434" t="s">
        <v>142</v>
      </c>
      <c r="FD2" s="434" t="s">
        <v>143</v>
      </c>
      <c r="FE2" s="434" t="s">
        <v>144</v>
      </c>
      <c r="FF2" s="434" t="s">
        <v>145</v>
      </c>
      <c r="FG2" s="434" t="s">
        <v>146</v>
      </c>
      <c r="FH2" s="434" t="s">
        <v>147</v>
      </c>
      <c r="FI2" s="434" t="s">
        <v>148</v>
      </c>
      <c r="FJ2" s="435" t="s">
        <v>149</v>
      </c>
      <c r="FK2" s="437" t="s">
        <v>150</v>
      </c>
      <c r="FL2" s="433" t="s">
        <v>151</v>
      </c>
      <c r="FM2" s="434" t="s">
        <v>152</v>
      </c>
      <c r="FN2" s="434" t="s">
        <v>153</v>
      </c>
      <c r="FO2" s="434" t="s">
        <v>154</v>
      </c>
      <c r="FP2" s="435" t="s">
        <v>155</v>
      </c>
      <c r="FQ2" s="435" t="s">
        <v>156</v>
      </c>
      <c r="FR2" s="434" t="s">
        <v>157</v>
      </c>
      <c r="FS2" s="435" t="s">
        <v>158</v>
      </c>
      <c r="FT2" s="435" t="s">
        <v>159</v>
      </c>
      <c r="FU2" s="435" t="s">
        <v>160</v>
      </c>
      <c r="FV2" s="437" t="s">
        <v>161</v>
      </c>
      <c r="FW2" s="438" t="s">
        <v>162</v>
      </c>
      <c r="FX2" s="434" t="s">
        <v>163</v>
      </c>
      <c r="FY2" s="435" t="s">
        <v>164</v>
      </c>
      <c r="FZ2" s="434" t="s">
        <v>165</v>
      </c>
      <c r="GA2" s="434" t="s">
        <v>166</v>
      </c>
      <c r="GB2" s="434" t="s">
        <v>167</v>
      </c>
      <c r="GC2" s="435" t="s">
        <v>168</v>
      </c>
      <c r="GD2" s="439" t="s">
        <v>169</v>
      </c>
      <c r="GE2" s="440" t="s">
        <v>170</v>
      </c>
      <c r="GF2" s="441" t="s">
        <v>171</v>
      </c>
      <c r="GG2" s="442" t="s">
        <v>172</v>
      </c>
      <c r="GH2" s="443" t="s">
        <v>128</v>
      </c>
      <c r="GI2" s="444" t="s">
        <v>129</v>
      </c>
      <c r="GJ2" s="445" t="s">
        <v>130</v>
      </c>
      <c r="GK2" s="445" t="s">
        <v>131</v>
      </c>
      <c r="GL2" s="445" t="s">
        <v>132</v>
      </c>
      <c r="GM2" s="445" t="s">
        <v>133</v>
      </c>
      <c r="GN2" s="445" t="s">
        <v>134</v>
      </c>
      <c r="GO2" s="445" t="s">
        <v>135</v>
      </c>
      <c r="GP2" s="445" t="s">
        <v>136</v>
      </c>
      <c r="GQ2" s="445" t="s">
        <v>137</v>
      </c>
      <c r="GR2" s="446" t="s">
        <v>138</v>
      </c>
      <c r="GS2" s="443" t="s">
        <v>139</v>
      </c>
      <c r="GT2" s="444" t="s">
        <v>140</v>
      </c>
      <c r="GU2" s="444" t="s">
        <v>141</v>
      </c>
      <c r="GV2" s="444" t="s">
        <v>142</v>
      </c>
      <c r="GW2" s="444" t="s">
        <v>143</v>
      </c>
      <c r="GX2" s="444" t="s">
        <v>144</v>
      </c>
      <c r="GY2" s="444" t="s">
        <v>145</v>
      </c>
      <c r="GZ2" s="444" t="s">
        <v>146</v>
      </c>
      <c r="HA2" s="444" t="s">
        <v>147</v>
      </c>
      <c r="HB2" s="444" t="s">
        <v>148</v>
      </c>
      <c r="HC2" s="445" t="s">
        <v>149</v>
      </c>
      <c r="HD2" s="447" t="s">
        <v>150</v>
      </c>
      <c r="HE2" s="443" t="s">
        <v>151</v>
      </c>
      <c r="HF2" s="444" t="s">
        <v>152</v>
      </c>
      <c r="HG2" s="444" t="s">
        <v>153</v>
      </c>
      <c r="HH2" s="444" t="s">
        <v>154</v>
      </c>
      <c r="HI2" s="445" t="s">
        <v>155</v>
      </c>
      <c r="HJ2" s="445" t="s">
        <v>156</v>
      </c>
      <c r="HK2" s="444" t="s">
        <v>157</v>
      </c>
      <c r="HL2" s="445" t="s">
        <v>158</v>
      </c>
      <c r="HM2" s="445" t="s">
        <v>159</v>
      </c>
      <c r="HN2" s="445" t="s">
        <v>160</v>
      </c>
      <c r="HO2" s="447" t="s">
        <v>161</v>
      </c>
      <c r="HP2" s="448" t="s">
        <v>162</v>
      </c>
      <c r="HQ2" s="444" t="s">
        <v>163</v>
      </c>
      <c r="HR2" s="445" t="s">
        <v>164</v>
      </c>
      <c r="HS2" s="444" t="s">
        <v>165</v>
      </c>
      <c r="HT2" s="444" t="s">
        <v>166</v>
      </c>
      <c r="HU2" s="444" t="s">
        <v>167</v>
      </c>
      <c r="HV2" s="445" t="s">
        <v>168</v>
      </c>
      <c r="HW2" s="446" t="s">
        <v>169</v>
      </c>
      <c r="HX2" s="428" t="s">
        <v>44</v>
      </c>
      <c r="HY2" s="429" t="s">
        <v>45</v>
      </c>
      <c r="HZ2" s="430" t="s">
        <v>46</v>
      </c>
      <c r="IA2" s="428" t="s">
        <v>47</v>
      </c>
      <c r="IB2" s="429" t="s">
        <v>48</v>
      </c>
      <c r="IC2" s="429" t="s">
        <v>49</v>
      </c>
      <c r="ID2" s="430" t="s">
        <v>121</v>
      </c>
      <c r="IE2" s="428" t="s">
        <v>51</v>
      </c>
      <c r="IF2" s="429" t="s">
        <v>52</v>
      </c>
      <c r="IG2" s="429" t="s">
        <v>53</v>
      </c>
      <c r="IH2" s="430" t="s">
        <v>54</v>
      </c>
      <c r="II2" s="431" t="s">
        <v>55</v>
      </c>
      <c r="IJ2" s="429" t="s">
        <v>56</v>
      </c>
      <c r="IK2" s="432" t="s">
        <v>57</v>
      </c>
      <c r="IL2" s="579" t="s">
        <v>81</v>
      </c>
    </row>
    <row r="3" spans="1:246" ht="33" customHeight="1" thickBot="1">
      <c r="A3" s="4"/>
      <c r="B3" s="5"/>
      <c r="C3" s="22"/>
      <c r="D3" s="5"/>
      <c r="E3" s="5"/>
      <c r="F3" s="5"/>
      <c r="G3" s="5"/>
      <c r="H3" s="5"/>
      <c r="I3" s="5"/>
      <c r="J3" s="1355" t="s">
        <v>173</v>
      </c>
      <c r="K3" s="1355"/>
      <c r="L3" s="1355"/>
      <c r="M3" s="1355"/>
      <c r="N3" s="1355"/>
      <c r="O3" s="1355"/>
      <c r="P3" s="1355"/>
      <c r="Q3" s="1355"/>
      <c r="R3" s="1355"/>
      <c r="S3" s="1355"/>
      <c r="T3" s="1355"/>
      <c r="U3" s="1355"/>
      <c r="V3" s="1355"/>
      <c r="W3" s="1355"/>
      <c r="X3" s="1355"/>
      <c r="Y3" s="1355"/>
      <c r="Z3" s="1355"/>
      <c r="AA3" s="1355"/>
      <c r="AB3" s="1355"/>
      <c r="AC3" s="1355"/>
      <c r="AD3" s="1355"/>
      <c r="AE3" s="1355"/>
      <c r="AF3" s="1412" t="s">
        <v>174</v>
      </c>
      <c r="AG3" s="1413"/>
      <c r="AH3" s="1413"/>
      <c r="AI3" s="1413"/>
      <c r="AJ3" s="1413"/>
      <c r="AK3" s="1419" t="s">
        <v>175</v>
      </c>
      <c r="AL3" s="1420"/>
      <c r="AM3" s="39"/>
      <c r="AN3" s="39"/>
      <c r="AO3" s="39"/>
      <c r="AP3" s="39"/>
      <c r="AQ3" s="39"/>
      <c r="AR3" s="39"/>
      <c r="AS3" s="39"/>
      <c r="AT3" s="39"/>
      <c r="AU3" s="759"/>
      <c r="AV3" s="759"/>
      <c r="AW3" s="759"/>
      <c r="AX3" s="759"/>
      <c r="AY3" s="759"/>
      <c r="AZ3" s="759"/>
      <c r="BA3" s="759"/>
      <c r="BB3" s="759"/>
      <c r="BE3" s="580"/>
      <c r="BF3" s="1815" t="s">
        <v>176</v>
      </c>
      <c r="BG3" s="1816"/>
      <c r="BH3" s="1816"/>
      <c r="BI3" s="1816"/>
      <c r="BJ3" s="1816"/>
      <c r="BK3" s="1816"/>
      <c r="BL3" s="1819" t="s">
        <v>177</v>
      </c>
      <c r="BM3" s="1820"/>
      <c r="BN3" s="1820"/>
      <c r="BO3" s="1820"/>
      <c r="BP3" s="1820"/>
      <c r="BQ3" s="1821"/>
      <c r="BR3" s="1825" t="s">
        <v>178</v>
      </c>
      <c r="BS3" s="1826"/>
      <c r="BT3" s="1826" t="s">
        <v>179</v>
      </c>
      <c r="BU3" s="1826"/>
      <c r="BV3" s="1826"/>
      <c r="BW3" s="1829" t="s">
        <v>180</v>
      </c>
      <c r="BX3" s="1830"/>
      <c r="BY3" s="1829" t="s">
        <v>181</v>
      </c>
      <c r="BZ3" s="1849"/>
      <c r="CA3" s="1849"/>
      <c r="CB3" s="1849"/>
      <c r="CC3" s="1851" t="s">
        <v>182</v>
      </c>
      <c r="CD3" s="1852"/>
      <c r="CE3" s="1852"/>
      <c r="CF3" s="1852"/>
      <c r="CG3" s="1852"/>
      <c r="CH3" s="1852"/>
      <c r="CI3" s="1852"/>
      <c r="CJ3" s="1852"/>
      <c r="CK3" s="1853"/>
      <c r="CL3" s="1857" t="s">
        <v>183</v>
      </c>
      <c r="CM3" s="1858"/>
      <c r="CN3" s="894" t="s">
        <v>184</v>
      </c>
      <c r="CO3" s="895"/>
      <c r="CP3" s="896"/>
      <c r="CQ3" s="1866" t="s">
        <v>185</v>
      </c>
      <c r="CR3" s="1857"/>
      <c r="CS3" s="1858"/>
      <c r="CT3" s="1868" t="s">
        <v>186</v>
      </c>
      <c r="CU3" s="1868"/>
      <c r="CV3" s="1868"/>
      <c r="CW3" s="1868" t="s">
        <v>187</v>
      </c>
      <c r="CX3" s="1868"/>
      <c r="CY3" s="1868"/>
      <c r="CZ3" s="1866" t="s">
        <v>188</v>
      </c>
      <c r="DA3" s="1857"/>
      <c r="DB3" s="1857"/>
      <c r="DC3" s="1910" t="s">
        <v>189</v>
      </c>
      <c r="DD3" s="1911"/>
      <c r="DE3" s="1912"/>
      <c r="DF3" s="1913" t="s">
        <v>190</v>
      </c>
      <c r="DG3" s="1911"/>
      <c r="DH3" s="1911"/>
      <c r="DI3" s="1912"/>
      <c r="DJ3" s="1913" t="s">
        <v>191</v>
      </c>
      <c r="DK3" s="1911"/>
      <c r="DL3" s="1911"/>
      <c r="DM3" s="1912"/>
      <c r="DN3" s="1913" t="s">
        <v>192</v>
      </c>
      <c r="DO3" s="1911"/>
      <c r="DP3" s="1914"/>
      <c r="DQ3" s="1915" t="s">
        <v>189</v>
      </c>
      <c r="DR3" s="1880"/>
      <c r="DS3" s="1881"/>
      <c r="DT3" s="1879" t="s">
        <v>190</v>
      </c>
      <c r="DU3" s="1880"/>
      <c r="DV3" s="1880"/>
      <c r="DW3" s="1881"/>
      <c r="DX3" s="1879" t="s">
        <v>191</v>
      </c>
      <c r="DY3" s="1880"/>
      <c r="DZ3" s="1880"/>
      <c r="EA3" s="1881"/>
      <c r="EB3" s="1879" t="s">
        <v>192</v>
      </c>
      <c r="EC3" s="1880"/>
      <c r="ED3" s="1882"/>
      <c r="EE3" s="1876" t="s">
        <v>193</v>
      </c>
      <c r="EF3" s="1877"/>
      <c r="EG3" s="1877"/>
      <c r="EH3" s="1877"/>
      <c r="EI3" s="1877"/>
      <c r="EJ3" s="1876" t="s">
        <v>194</v>
      </c>
      <c r="EK3" s="1877"/>
      <c r="EL3" s="1877"/>
      <c r="EM3" s="1877"/>
      <c r="EN3" s="1878"/>
      <c r="EO3" s="1863" t="s">
        <v>44</v>
      </c>
      <c r="EP3" s="1861"/>
      <c r="EQ3" s="1861"/>
      <c r="ER3" s="1861"/>
      <c r="ES3" s="1861"/>
      <c r="ET3" s="1861"/>
      <c r="EU3" s="1861" t="s">
        <v>45</v>
      </c>
      <c r="EV3" s="1861"/>
      <c r="EW3" s="1861"/>
      <c r="EX3" s="1861" t="s">
        <v>46</v>
      </c>
      <c r="EY3" s="1862"/>
      <c r="EZ3" s="1861" t="s">
        <v>47</v>
      </c>
      <c r="FA3" s="1861"/>
      <c r="FB3" s="1861"/>
      <c r="FC3" s="1861"/>
      <c r="FD3" s="1861"/>
      <c r="FE3" s="1863" t="s">
        <v>48</v>
      </c>
      <c r="FF3" s="1861"/>
      <c r="FG3" s="1861" t="s">
        <v>49</v>
      </c>
      <c r="FH3" s="1861"/>
      <c r="FI3" s="1861" t="s">
        <v>121</v>
      </c>
      <c r="FJ3" s="1861"/>
      <c r="FK3" s="1862"/>
      <c r="FL3" s="1863" t="s">
        <v>51</v>
      </c>
      <c r="FM3" s="1861"/>
      <c r="FN3" s="1861"/>
      <c r="FO3" s="1861" t="s">
        <v>52</v>
      </c>
      <c r="FP3" s="1861"/>
      <c r="FQ3" s="1861"/>
      <c r="FR3" s="1861" t="s">
        <v>53</v>
      </c>
      <c r="FS3" s="1861"/>
      <c r="FT3" s="1861" t="s">
        <v>54</v>
      </c>
      <c r="FU3" s="1861"/>
      <c r="FV3" s="1862"/>
      <c r="FW3" s="1863" t="s">
        <v>55</v>
      </c>
      <c r="FX3" s="1861"/>
      <c r="FY3" s="1861"/>
      <c r="FZ3" s="1861" t="s">
        <v>56</v>
      </c>
      <c r="GA3" s="1861"/>
      <c r="GB3" s="1861"/>
      <c r="GC3" s="1861" t="s">
        <v>57</v>
      </c>
      <c r="GD3" s="1862"/>
      <c r="GE3" s="1895" t="s">
        <v>195</v>
      </c>
      <c r="GF3" s="1896"/>
      <c r="GG3" s="1897"/>
      <c r="GH3" s="1883" t="s">
        <v>44</v>
      </c>
      <c r="GI3" s="1884"/>
      <c r="GJ3" s="1884"/>
      <c r="GK3" s="1884"/>
      <c r="GL3" s="1884"/>
      <c r="GM3" s="1884"/>
      <c r="GN3" s="1884" t="s">
        <v>45</v>
      </c>
      <c r="GO3" s="1884"/>
      <c r="GP3" s="1884"/>
      <c r="GQ3" s="1884" t="s">
        <v>46</v>
      </c>
      <c r="GR3" s="1885"/>
      <c r="GS3" s="1884" t="s">
        <v>47</v>
      </c>
      <c r="GT3" s="1884"/>
      <c r="GU3" s="1884"/>
      <c r="GV3" s="1884"/>
      <c r="GW3" s="1884"/>
      <c r="GX3" s="1883" t="s">
        <v>48</v>
      </c>
      <c r="GY3" s="1884"/>
      <c r="GZ3" s="1884" t="s">
        <v>49</v>
      </c>
      <c r="HA3" s="1884"/>
      <c r="HB3" s="1884" t="s">
        <v>121</v>
      </c>
      <c r="HC3" s="1884"/>
      <c r="HD3" s="1885"/>
      <c r="HE3" s="1883" t="s">
        <v>51</v>
      </c>
      <c r="HF3" s="1884"/>
      <c r="HG3" s="1884"/>
      <c r="HH3" s="1884" t="s">
        <v>52</v>
      </c>
      <c r="HI3" s="1884"/>
      <c r="HJ3" s="1884"/>
      <c r="HK3" s="1884" t="s">
        <v>53</v>
      </c>
      <c r="HL3" s="1884"/>
      <c r="HM3" s="1884" t="s">
        <v>54</v>
      </c>
      <c r="HN3" s="1884"/>
      <c r="HO3" s="1885"/>
      <c r="HP3" s="1883" t="s">
        <v>55</v>
      </c>
      <c r="HQ3" s="1884"/>
      <c r="HR3" s="1884"/>
      <c r="HS3" s="1884" t="s">
        <v>56</v>
      </c>
      <c r="HT3" s="1884"/>
      <c r="HU3" s="1884"/>
      <c r="HV3" s="1884" t="s">
        <v>57</v>
      </c>
      <c r="HW3" s="1885"/>
      <c r="HX3" s="1888" t="s">
        <v>189</v>
      </c>
      <c r="HY3" s="1886"/>
      <c r="HZ3" s="1887"/>
      <c r="IA3" s="1888" t="s">
        <v>190</v>
      </c>
      <c r="IB3" s="1886"/>
      <c r="IC3" s="1886"/>
      <c r="ID3" s="1887"/>
      <c r="IE3" s="1888" t="s">
        <v>191</v>
      </c>
      <c r="IF3" s="1886"/>
      <c r="IG3" s="1886"/>
      <c r="IH3" s="1887"/>
      <c r="II3" s="1886" t="s">
        <v>192</v>
      </c>
      <c r="IJ3" s="1886"/>
      <c r="IK3" s="1887"/>
      <c r="IL3" s="1864"/>
    </row>
    <row r="4" spans="1:246" s="10" customFormat="1" ht="26.45" customHeight="1" thickBot="1">
      <c r="A4" s="6"/>
      <c r="B4" s="7"/>
      <c r="C4" s="8"/>
      <c r="D4" s="7"/>
      <c r="E4" s="7"/>
      <c r="F4" s="7"/>
      <c r="G4" s="7"/>
      <c r="H4" s="7"/>
      <c r="I4" s="7"/>
      <c r="J4" s="1356"/>
      <c r="K4" s="1356"/>
      <c r="L4" s="1356"/>
      <c r="M4" s="1356"/>
      <c r="N4" s="1356"/>
      <c r="O4" s="1356"/>
      <c r="P4" s="1356"/>
      <c r="Q4" s="1356"/>
      <c r="R4" s="1356"/>
      <c r="S4" s="1356"/>
      <c r="T4" s="1356"/>
      <c r="U4" s="1356"/>
      <c r="V4" s="1356"/>
      <c r="W4" s="1356"/>
      <c r="X4" s="1356"/>
      <c r="Y4" s="1356"/>
      <c r="Z4" s="1356"/>
      <c r="AA4" s="1356"/>
      <c r="AB4" s="1356"/>
      <c r="AC4" s="1356"/>
      <c r="AD4" s="1356"/>
      <c r="AE4" s="1356"/>
      <c r="AF4" s="1414"/>
      <c r="AG4" s="1415"/>
      <c r="AH4" s="1415"/>
      <c r="AI4" s="1415"/>
      <c r="AJ4" s="1415"/>
      <c r="AK4" s="1419"/>
      <c r="AL4" s="1420"/>
      <c r="AM4" s="9"/>
      <c r="AN4" s="9"/>
      <c r="AO4" s="9"/>
      <c r="AP4" s="9"/>
      <c r="AQ4" s="9"/>
      <c r="AR4" s="9"/>
      <c r="AS4" s="9"/>
      <c r="AT4" s="9"/>
      <c r="AU4" s="760"/>
      <c r="AV4" s="760"/>
      <c r="AW4" s="760"/>
      <c r="AX4" s="760"/>
      <c r="AY4" s="760"/>
      <c r="AZ4" s="760"/>
      <c r="BA4" s="760"/>
      <c r="BB4" s="760"/>
      <c r="BC4" s="39"/>
      <c r="BD4" s="760"/>
      <c r="BE4" s="580"/>
      <c r="BF4" s="1817"/>
      <c r="BG4" s="1818"/>
      <c r="BH4" s="1818"/>
      <c r="BI4" s="1818"/>
      <c r="BJ4" s="1818"/>
      <c r="BK4" s="1818"/>
      <c r="BL4" s="1822"/>
      <c r="BM4" s="1823"/>
      <c r="BN4" s="1823"/>
      <c r="BO4" s="1823"/>
      <c r="BP4" s="1823"/>
      <c r="BQ4" s="1824"/>
      <c r="BR4" s="1827"/>
      <c r="BS4" s="1828"/>
      <c r="BT4" s="1828"/>
      <c r="BU4" s="1828"/>
      <c r="BV4" s="1828"/>
      <c r="BW4" s="1831"/>
      <c r="BX4" s="1832"/>
      <c r="BY4" s="1831"/>
      <c r="BZ4" s="1850"/>
      <c r="CA4" s="1850"/>
      <c r="CB4" s="1850"/>
      <c r="CC4" s="1854"/>
      <c r="CD4" s="1855"/>
      <c r="CE4" s="1855"/>
      <c r="CF4" s="1855"/>
      <c r="CG4" s="1855"/>
      <c r="CH4" s="1855"/>
      <c r="CI4" s="1855"/>
      <c r="CJ4" s="1855"/>
      <c r="CK4" s="1856"/>
      <c r="CL4" s="1859"/>
      <c r="CM4" s="1860"/>
      <c r="CN4" s="897"/>
      <c r="CO4" s="898"/>
      <c r="CP4" s="899"/>
      <c r="CQ4" s="1867"/>
      <c r="CR4" s="1859"/>
      <c r="CS4" s="1860"/>
      <c r="CT4" s="1869"/>
      <c r="CU4" s="1869"/>
      <c r="CV4" s="1869"/>
      <c r="CW4" s="1869"/>
      <c r="CX4" s="1869"/>
      <c r="CY4" s="1869"/>
      <c r="CZ4" s="1867"/>
      <c r="DA4" s="1859"/>
      <c r="DB4" s="1859"/>
      <c r="DC4" s="1870" t="s">
        <v>196</v>
      </c>
      <c r="DD4" s="1871"/>
      <c r="DE4" s="1871"/>
      <c r="DF4" s="1871"/>
      <c r="DG4" s="1871"/>
      <c r="DH4" s="1871"/>
      <c r="DI4" s="1871"/>
      <c r="DJ4" s="1871"/>
      <c r="DK4" s="1871"/>
      <c r="DL4" s="1871"/>
      <c r="DM4" s="1871"/>
      <c r="DN4" s="1871"/>
      <c r="DO4" s="1871"/>
      <c r="DP4" s="1872"/>
      <c r="DQ4" s="1873" t="s">
        <v>197</v>
      </c>
      <c r="DR4" s="1874"/>
      <c r="DS4" s="1874"/>
      <c r="DT4" s="1874"/>
      <c r="DU4" s="1874"/>
      <c r="DV4" s="1874"/>
      <c r="DW4" s="1874"/>
      <c r="DX4" s="1874"/>
      <c r="DY4" s="1874"/>
      <c r="DZ4" s="1874"/>
      <c r="EA4" s="1874"/>
      <c r="EB4" s="1874"/>
      <c r="EC4" s="1874"/>
      <c r="ED4" s="1875"/>
      <c r="EE4" s="1907" t="s">
        <v>198</v>
      </c>
      <c r="EF4" s="1908"/>
      <c r="EG4" s="1908"/>
      <c r="EH4" s="1908"/>
      <c r="EI4" s="1908"/>
      <c r="EJ4" s="1908"/>
      <c r="EK4" s="1908"/>
      <c r="EL4" s="1908"/>
      <c r="EM4" s="1908"/>
      <c r="EN4" s="1909"/>
      <c r="EO4" s="1904" t="s">
        <v>189</v>
      </c>
      <c r="EP4" s="1905"/>
      <c r="EQ4" s="1905"/>
      <c r="ER4" s="1905"/>
      <c r="ES4" s="1905"/>
      <c r="ET4" s="1905"/>
      <c r="EU4" s="1905"/>
      <c r="EV4" s="1905"/>
      <c r="EW4" s="1905"/>
      <c r="EX4" s="1905"/>
      <c r="EY4" s="1906"/>
      <c r="EZ4" s="1904" t="s">
        <v>190</v>
      </c>
      <c r="FA4" s="1905"/>
      <c r="FB4" s="1905"/>
      <c r="FC4" s="1905"/>
      <c r="FD4" s="1905"/>
      <c r="FE4" s="1905"/>
      <c r="FF4" s="1905"/>
      <c r="FG4" s="1905"/>
      <c r="FH4" s="1905"/>
      <c r="FI4" s="1905"/>
      <c r="FJ4" s="1905"/>
      <c r="FK4" s="1906"/>
      <c r="FL4" s="1904" t="s">
        <v>191</v>
      </c>
      <c r="FM4" s="1905"/>
      <c r="FN4" s="1905"/>
      <c r="FO4" s="1905"/>
      <c r="FP4" s="1905"/>
      <c r="FQ4" s="1905"/>
      <c r="FR4" s="1905"/>
      <c r="FS4" s="1905"/>
      <c r="FT4" s="1905"/>
      <c r="FU4" s="1905"/>
      <c r="FV4" s="1906"/>
      <c r="FW4" s="1904" t="s">
        <v>192</v>
      </c>
      <c r="FX4" s="1905"/>
      <c r="FY4" s="1905"/>
      <c r="FZ4" s="1905"/>
      <c r="GA4" s="1905"/>
      <c r="GB4" s="1905"/>
      <c r="GC4" s="1905"/>
      <c r="GD4" s="1906"/>
      <c r="GE4" s="1898"/>
      <c r="GF4" s="1899"/>
      <c r="GG4" s="1900"/>
      <c r="GH4" s="1892" t="s">
        <v>189</v>
      </c>
      <c r="GI4" s="1893"/>
      <c r="GJ4" s="1893"/>
      <c r="GK4" s="1893"/>
      <c r="GL4" s="1893"/>
      <c r="GM4" s="1893"/>
      <c r="GN4" s="1893"/>
      <c r="GO4" s="1893"/>
      <c r="GP4" s="1893"/>
      <c r="GQ4" s="1893"/>
      <c r="GR4" s="1894"/>
      <c r="GS4" s="1892" t="s">
        <v>190</v>
      </c>
      <c r="GT4" s="1893"/>
      <c r="GU4" s="1893"/>
      <c r="GV4" s="1893"/>
      <c r="GW4" s="1893"/>
      <c r="GX4" s="1893"/>
      <c r="GY4" s="1893"/>
      <c r="GZ4" s="1893"/>
      <c r="HA4" s="1893"/>
      <c r="HB4" s="1893"/>
      <c r="HC4" s="1893"/>
      <c r="HD4" s="1894"/>
      <c r="HE4" s="1892" t="s">
        <v>191</v>
      </c>
      <c r="HF4" s="1893"/>
      <c r="HG4" s="1893"/>
      <c r="HH4" s="1893"/>
      <c r="HI4" s="1893"/>
      <c r="HJ4" s="1893"/>
      <c r="HK4" s="1893"/>
      <c r="HL4" s="1893"/>
      <c r="HM4" s="1893"/>
      <c r="HN4" s="1893"/>
      <c r="HO4" s="1894"/>
      <c r="HP4" s="1892" t="s">
        <v>192</v>
      </c>
      <c r="HQ4" s="1893"/>
      <c r="HR4" s="1893"/>
      <c r="HS4" s="1893"/>
      <c r="HT4" s="1893"/>
      <c r="HU4" s="1893"/>
      <c r="HV4" s="1893"/>
      <c r="HW4" s="1894"/>
      <c r="HX4" s="1888" t="s">
        <v>199</v>
      </c>
      <c r="HY4" s="1886"/>
      <c r="HZ4" s="1886"/>
      <c r="IA4" s="1886"/>
      <c r="IB4" s="1886"/>
      <c r="IC4" s="1886"/>
      <c r="ID4" s="1886"/>
      <c r="IE4" s="1886"/>
      <c r="IF4" s="1886"/>
      <c r="IG4" s="1886"/>
      <c r="IH4" s="1886"/>
      <c r="II4" s="1886"/>
      <c r="IJ4" s="1886"/>
      <c r="IK4" s="1887"/>
      <c r="IL4" s="1865"/>
    </row>
    <row r="5" spans="1:246" ht="24" customHeight="1" thickBot="1">
      <c r="A5" s="1421" t="s">
        <v>200</v>
      </c>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06" t="s">
        <v>201</v>
      </c>
      <c r="AG5" s="1407"/>
      <c r="AH5" s="1407"/>
      <c r="AI5" s="1407"/>
      <c r="AJ5" s="1407"/>
      <c r="AK5" s="1407"/>
      <c r="AL5" s="1408"/>
      <c r="AM5" s="11"/>
      <c r="AN5" s="11"/>
      <c r="AO5" s="11"/>
      <c r="AP5" s="11"/>
      <c r="AQ5" s="11"/>
      <c r="AR5" s="11"/>
      <c r="AS5" s="11"/>
      <c r="AT5" s="11"/>
      <c r="AU5" s="761"/>
      <c r="AV5" s="761"/>
      <c r="AW5" s="761"/>
      <c r="AX5" s="761"/>
      <c r="AY5" s="761"/>
      <c r="AZ5" s="761"/>
      <c r="BA5" s="761"/>
      <c r="BB5" s="761"/>
      <c r="BC5" s="40"/>
      <c r="BD5" s="125"/>
      <c r="BE5" s="396"/>
      <c r="BF5" s="1833" t="s">
        <v>202</v>
      </c>
      <c r="BG5" s="1834"/>
      <c r="BH5" s="1834"/>
      <c r="BI5" s="1834"/>
      <c r="BJ5" s="1834"/>
      <c r="BK5" s="1834"/>
      <c r="BL5" s="1834"/>
      <c r="BM5" s="1834"/>
      <c r="BN5" s="1834"/>
      <c r="BO5" s="1834"/>
      <c r="BP5" s="1834"/>
      <c r="BQ5" s="1835"/>
      <c r="BR5" s="1836" t="s">
        <v>203</v>
      </c>
      <c r="BS5" s="1837"/>
      <c r="BT5" s="1837"/>
      <c r="BU5" s="1837"/>
      <c r="BV5" s="1837"/>
      <c r="BW5" s="1837"/>
      <c r="BX5" s="1837"/>
      <c r="BY5" s="1837"/>
      <c r="BZ5" s="1837"/>
      <c r="CA5" s="1837"/>
      <c r="CB5" s="1837"/>
      <c r="CC5" s="1837"/>
      <c r="CD5" s="1837"/>
      <c r="CE5" s="1837"/>
      <c r="CF5" s="1837"/>
      <c r="CG5" s="1837"/>
      <c r="CH5" s="1837"/>
      <c r="CI5" s="1837"/>
      <c r="CJ5" s="1837"/>
      <c r="CK5" s="1837"/>
      <c r="CL5" s="1837"/>
      <c r="CM5" s="1837"/>
      <c r="CN5" s="1837"/>
      <c r="CO5" s="1837"/>
      <c r="CP5" s="1837"/>
      <c r="CQ5" s="1837"/>
      <c r="CR5" s="1837"/>
      <c r="CS5" s="1837"/>
      <c r="CT5" s="1837"/>
      <c r="CU5" s="1837"/>
      <c r="CV5" s="1837"/>
      <c r="CW5" s="1837"/>
      <c r="CX5" s="1837"/>
      <c r="CY5" s="1837"/>
      <c r="CZ5" s="1837"/>
      <c r="DA5" s="1837"/>
      <c r="DB5" s="1838"/>
      <c r="DC5" s="1889" t="s">
        <v>204</v>
      </c>
      <c r="DD5" s="1890"/>
      <c r="DE5" s="1890"/>
      <c r="DF5" s="1890"/>
      <c r="DG5" s="1890"/>
      <c r="DH5" s="1890"/>
      <c r="DI5" s="1890"/>
      <c r="DJ5" s="1890"/>
      <c r="DK5" s="1890"/>
      <c r="DL5" s="1890"/>
      <c r="DM5" s="1890"/>
      <c r="DN5" s="1890"/>
      <c r="DO5" s="1890"/>
      <c r="DP5" s="1890"/>
      <c r="DQ5" s="1890"/>
      <c r="DR5" s="1890"/>
      <c r="DS5" s="1890"/>
      <c r="DT5" s="1890"/>
      <c r="DU5" s="1890"/>
      <c r="DV5" s="1890"/>
      <c r="DW5" s="1890"/>
      <c r="DX5" s="1890"/>
      <c r="DY5" s="1890"/>
      <c r="DZ5" s="1890"/>
      <c r="EA5" s="1890"/>
      <c r="EB5" s="1890"/>
      <c r="EC5" s="1890"/>
      <c r="ED5" s="1890"/>
      <c r="EE5" s="1890"/>
      <c r="EF5" s="1890"/>
      <c r="EG5" s="1890"/>
      <c r="EH5" s="1890"/>
      <c r="EI5" s="1890"/>
      <c r="EJ5" s="1890"/>
      <c r="EK5" s="1890"/>
      <c r="EL5" s="1890"/>
      <c r="EM5" s="1890"/>
      <c r="EN5" s="1891"/>
      <c r="EO5" s="1930" t="s">
        <v>205</v>
      </c>
      <c r="EP5" s="1931"/>
      <c r="EQ5" s="1931"/>
      <c r="ER5" s="1931"/>
      <c r="ES5" s="1931"/>
      <c r="ET5" s="1931"/>
      <c r="EU5" s="1931"/>
      <c r="EV5" s="1931"/>
      <c r="EW5" s="1931"/>
      <c r="EX5" s="1931"/>
      <c r="EY5" s="1931"/>
      <c r="EZ5" s="1931"/>
      <c r="FA5" s="1931"/>
      <c r="FB5" s="1931"/>
      <c r="FC5" s="1931"/>
      <c r="FD5" s="1931"/>
      <c r="FE5" s="1931"/>
      <c r="FF5" s="1931"/>
      <c r="FG5" s="1931"/>
      <c r="FH5" s="1931"/>
      <c r="FI5" s="1931"/>
      <c r="FJ5" s="1931"/>
      <c r="FK5" s="1931"/>
      <c r="FL5" s="1931"/>
      <c r="FM5" s="1931"/>
      <c r="FN5" s="1931"/>
      <c r="FO5" s="1931"/>
      <c r="FP5" s="1931"/>
      <c r="FQ5" s="1931"/>
      <c r="FR5" s="1931"/>
      <c r="FS5" s="1931"/>
      <c r="FT5" s="1931"/>
      <c r="FU5" s="1931"/>
      <c r="FV5" s="1931"/>
      <c r="FW5" s="1931"/>
      <c r="FX5" s="1931"/>
      <c r="FY5" s="1931"/>
      <c r="FZ5" s="1931"/>
      <c r="GA5" s="1931"/>
      <c r="GB5" s="1931"/>
      <c r="GC5" s="1931"/>
      <c r="GD5" s="1932"/>
      <c r="GE5" s="1901" t="s">
        <v>206</v>
      </c>
      <c r="GF5" s="1902"/>
      <c r="GG5" s="1902"/>
      <c r="GH5" s="1902"/>
      <c r="GI5" s="1902"/>
      <c r="GJ5" s="1902"/>
      <c r="GK5" s="1902"/>
      <c r="GL5" s="1902"/>
      <c r="GM5" s="1902"/>
      <c r="GN5" s="1902"/>
      <c r="GO5" s="1902"/>
      <c r="GP5" s="1902"/>
      <c r="GQ5" s="1902"/>
      <c r="GR5" s="1902"/>
      <c r="GS5" s="1902"/>
      <c r="GT5" s="1902"/>
      <c r="GU5" s="1902"/>
      <c r="GV5" s="1902"/>
      <c r="GW5" s="1902"/>
      <c r="GX5" s="1902"/>
      <c r="GY5" s="1902"/>
      <c r="GZ5" s="1902"/>
      <c r="HA5" s="1902"/>
      <c r="HB5" s="1902"/>
      <c r="HC5" s="1902"/>
      <c r="HD5" s="1902"/>
      <c r="HE5" s="1902"/>
      <c r="HF5" s="1902"/>
      <c r="HG5" s="1902"/>
      <c r="HH5" s="1902"/>
      <c r="HI5" s="1902"/>
      <c r="HJ5" s="1902"/>
      <c r="HK5" s="1902"/>
      <c r="HL5" s="1902"/>
      <c r="HM5" s="1902"/>
      <c r="HN5" s="1902"/>
      <c r="HO5" s="1902"/>
      <c r="HP5" s="1902"/>
      <c r="HQ5" s="1902"/>
      <c r="HR5" s="1902"/>
      <c r="HS5" s="1902"/>
      <c r="HT5" s="1902"/>
      <c r="HU5" s="1902"/>
      <c r="HV5" s="1902"/>
      <c r="HW5" s="1903"/>
      <c r="HX5" s="1889" t="s">
        <v>207</v>
      </c>
      <c r="HY5" s="1890"/>
      <c r="HZ5" s="1890"/>
      <c r="IA5" s="1890"/>
      <c r="IB5" s="1890"/>
      <c r="IC5" s="1890"/>
      <c r="ID5" s="1890"/>
      <c r="IE5" s="1890"/>
      <c r="IF5" s="1890"/>
      <c r="IG5" s="1890"/>
      <c r="IH5" s="1890"/>
      <c r="II5" s="1890"/>
      <c r="IJ5" s="1890"/>
      <c r="IK5" s="1890"/>
      <c r="IL5" s="1891"/>
    </row>
    <row r="6" spans="1:246" ht="24" customHeight="1">
      <c r="A6" s="1535" t="s">
        <v>208</v>
      </c>
      <c r="B6" s="1536"/>
      <c r="C6" s="1536"/>
      <c r="D6" s="1536"/>
      <c r="E6" s="1537" t="e">
        <f ca="1">VLOOKUP(AK73,'RESUMEN D'!A12:G31,3,FALSE)</f>
        <v>#VALUE!</v>
      </c>
      <c r="F6" s="1537"/>
      <c r="G6" s="1537"/>
      <c r="H6" s="1537"/>
      <c r="I6" s="1537"/>
      <c r="J6" s="1537"/>
      <c r="K6" s="1537"/>
      <c r="L6" s="1537"/>
      <c r="M6" s="1537"/>
      <c r="N6" s="1537"/>
      <c r="O6" s="1537"/>
      <c r="P6" s="1537"/>
      <c r="Q6" s="1536" t="s">
        <v>3</v>
      </c>
      <c r="R6" s="1536"/>
      <c r="S6" s="1536"/>
      <c r="T6" s="1536"/>
      <c r="U6" s="1536"/>
      <c r="V6" s="1539" t="e">
        <f ca="1">VLOOKUP(AK73,'RESUMEN D'!A12:G31,7,FALSE)</f>
        <v>#VALUE!</v>
      </c>
      <c r="W6" s="1539"/>
      <c r="X6" s="1539"/>
      <c r="Y6" s="1539"/>
      <c r="Z6" s="938" t="s">
        <v>209</v>
      </c>
      <c r="AA6" s="938"/>
      <c r="AB6" s="1537" t="e">
        <f ca="1">VLOOKUP(AK73,'LISTADO FAMILIAS'!A14:K33,8,FALSE)</f>
        <v>#VALUE!</v>
      </c>
      <c r="AC6" s="1537"/>
      <c r="AD6" s="1537"/>
      <c r="AE6" s="1538"/>
      <c r="AF6" s="1371" t="s">
        <v>210</v>
      </c>
      <c r="AG6" s="1372"/>
      <c r="AH6" s="1373"/>
      <c r="AI6" s="1560" t="e">
        <f ca="1">VLOOKUP(AK73,'LISTADO FAMILIAS'!A14:K33,10,FALSE)</f>
        <v>#VALUE!</v>
      </c>
      <c r="AJ6" s="1561"/>
      <c r="AK6" s="1561"/>
      <c r="AL6" s="1562"/>
      <c r="AM6" s="762"/>
      <c r="AN6" s="762"/>
      <c r="AO6" s="759"/>
      <c r="AP6" s="759"/>
      <c r="AQ6" s="759"/>
      <c r="AR6" s="759"/>
      <c r="AS6" s="759"/>
      <c r="AT6" s="759"/>
      <c r="AU6" s="759"/>
      <c r="AV6" s="759"/>
      <c r="AW6" s="761"/>
      <c r="AX6" s="761"/>
      <c r="AY6" s="761"/>
      <c r="AZ6" s="761"/>
      <c r="BA6" s="761"/>
      <c r="BB6" s="761"/>
      <c r="BC6" s="40"/>
      <c r="BE6" s="580"/>
      <c r="BF6" s="763"/>
      <c r="BG6" s="45"/>
      <c r="BH6" s="129"/>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580"/>
      <c r="DR6" s="580"/>
      <c r="DS6" s="580"/>
      <c r="DT6" s="580"/>
      <c r="DU6" s="580"/>
      <c r="DV6" s="580"/>
      <c r="DW6" s="580"/>
      <c r="DX6" s="580"/>
      <c r="DY6" s="580"/>
      <c r="DZ6" s="580"/>
      <c r="EA6" s="580"/>
      <c r="EB6" s="580"/>
      <c r="EC6" s="580"/>
      <c r="ED6" s="580"/>
      <c r="EE6" s="45"/>
      <c r="EF6" s="45"/>
      <c r="EG6" s="45"/>
      <c r="EH6" s="45"/>
      <c r="EI6" s="45"/>
      <c r="EJ6" s="45"/>
      <c r="EK6" s="45"/>
      <c r="EL6" s="45"/>
      <c r="EM6" s="45"/>
      <c r="EN6" s="45"/>
      <c r="EO6" s="580"/>
      <c r="EP6" s="580"/>
      <c r="EQ6" s="580"/>
      <c r="ER6" s="580"/>
      <c r="ES6" s="580"/>
      <c r="ET6" s="580"/>
      <c r="EU6" s="580"/>
      <c r="EV6" s="581"/>
      <c r="EW6" s="581"/>
      <c r="EX6" s="581"/>
      <c r="EY6" s="581"/>
      <c r="EZ6" s="581"/>
      <c r="FA6" s="581"/>
      <c r="FB6" s="137"/>
      <c r="FC6" s="581"/>
      <c r="FD6" s="582"/>
      <c r="FE6" s="582"/>
      <c r="FF6" s="582"/>
      <c r="FG6" s="582"/>
      <c r="FH6" s="582"/>
      <c r="FI6" s="582"/>
      <c r="FJ6" s="582"/>
      <c r="FK6" s="582"/>
      <c r="FL6" s="580"/>
      <c r="FM6" s="580"/>
      <c r="FN6" s="580"/>
      <c r="FO6" s="580"/>
      <c r="FP6" s="580"/>
      <c r="FQ6" s="580"/>
      <c r="FR6" s="580"/>
      <c r="FS6" s="580"/>
      <c r="FT6" s="580"/>
      <c r="FU6" s="580"/>
      <c r="FV6" s="580"/>
      <c r="FW6" s="580"/>
      <c r="FX6" s="580"/>
      <c r="FY6" s="580"/>
      <c r="FZ6" s="580"/>
      <c r="GA6" s="580"/>
      <c r="GB6" s="580"/>
      <c r="GC6" s="580"/>
      <c r="GD6" s="580"/>
      <c r="GE6" s="580"/>
      <c r="GF6" s="580"/>
      <c r="GG6" s="580"/>
      <c r="GH6" s="580"/>
      <c r="GI6" s="580"/>
      <c r="GJ6" s="580"/>
      <c r="GK6" s="580"/>
      <c r="GL6" s="580"/>
      <c r="GM6" s="580"/>
      <c r="GN6" s="580"/>
      <c r="GO6" s="580"/>
      <c r="GP6" s="580"/>
      <c r="GQ6" s="580"/>
      <c r="GR6" s="580"/>
      <c r="GS6" s="580"/>
      <c r="GT6" s="580"/>
      <c r="GU6" s="580"/>
      <c r="GV6" s="580"/>
      <c r="GW6" s="580"/>
      <c r="GX6" s="580"/>
      <c r="GY6" s="580"/>
      <c r="GZ6" s="580"/>
      <c r="HA6" s="580"/>
      <c r="HB6" s="580"/>
      <c r="HC6" s="580"/>
      <c r="HD6" s="580"/>
      <c r="HE6" s="580"/>
      <c r="HF6" s="580"/>
      <c r="HG6" s="580"/>
      <c r="HH6" s="580"/>
      <c r="HI6" s="580"/>
      <c r="HJ6" s="580"/>
      <c r="HK6" s="580"/>
      <c r="HL6" s="580"/>
      <c r="HM6" s="580"/>
      <c r="HN6" s="580"/>
      <c r="HO6" s="580"/>
      <c r="HP6" s="580"/>
      <c r="HQ6" s="580"/>
      <c r="HR6" s="580"/>
      <c r="HS6" s="580"/>
      <c r="HT6" s="580"/>
      <c r="HU6" s="580"/>
      <c r="HV6" s="580"/>
      <c r="HW6" s="580"/>
      <c r="HX6" s="580"/>
      <c r="HY6" s="580"/>
      <c r="HZ6" s="580"/>
      <c r="IA6" s="580"/>
      <c r="IB6" s="580"/>
      <c r="IC6" s="580"/>
      <c r="ID6" s="580"/>
      <c r="IE6" s="580"/>
      <c r="IF6" s="580"/>
      <c r="IG6" s="580"/>
      <c r="IH6" s="580"/>
      <c r="II6" s="580"/>
      <c r="IJ6" s="580"/>
      <c r="IK6" s="580"/>
      <c r="IL6" s="580"/>
    </row>
    <row r="7" spans="1:246" ht="24" customHeight="1" thickBot="1">
      <c r="A7" s="543" t="s">
        <v>211</v>
      </c>
      <c r="B7" s="535"/>
      <c r="C7" s="536"/>
      <c r="D7" s="1409" t="e">
        <f ca="1">VLOOKUP(AK73,'RESUMEN D'!A12:G31,4,FALSE)</f>
        <v>#VALUE!</v>
      </c>
      <c r="E7" s="1410"/>
      <c r="F7" s="1410"/>
      <c r="G7" s="1410"/>
      <c r="H7" s="1410"/>
      <c r="I7" s="1410"/>
      <c r="J7" s="1410"/>
      <c r="K7" s="1410"/>
      <c r="L7" s="1410"/>
      <c r="M7" s="1410"/>
      <c r="N7" s="1411"/>
      <c r="O7" s="1531" t="s">
        <v>212</v>
      </c>
      <c r="P7" s="1531"/>
      <c r="Q7" s="1531"/>
      <c r="R7" s="1532">
        <f>'RESUMEN D'!H3</f>
        <v>0</v>
      </c>
      <c r="S7" s="1533"/>
      <c r="T7" s="1533"/>
      <c r="U7" s="1533"/>
      <c r="V7" s="1533"/>
      <c r="W7" s="1534"/>
      <c r="X7" s="1531" t="s">
        <v>213</v>
      </c>
      <c r="Y7" s="1531"/>
      <c r="Z7" s="1555">
        <f>'RESUMEN D'!H4</f>
        <v>0</v>
      </c>
      <c r="AA7" s="1556"/>
      <c r="AB7" s="1556"/>
      <c r="AC7" s="1556"/>
      <c r="AD7" s="1556"/>
      <c r="AE7" s="1556"/>
      <c r="AF7" s="1592" t="s">
        <v>214</v>
      </c>
      <c r="AG7" s="1593"/>
      <c r="AH7" s="1593"/>
      <c r="AI7" s="538" t="e">
        <f ca="1">VLOOKUP(AK73,'LISTADO FAMILIAS'!A14:L33,12,FALSE)</f>
        <v>#VALUE!</v>
      </c>
      <c r="AJ7" s="539"/>
      <c r="AK7" s="539"/>
      <c r="AL7" s="540"/>
      <c r="AM7" s="764"/>
      <c r="AN7" s="764"/>
      <c r="AO7" s="764"/>
      <c r="AP7" s="764"/>
      <c r="AQ7" s="764"/>
      <c r="AR7" s="764"/>
      <c r="AS7" s="764"/>
      <c r="AT7" s="764"/>
      <c r="AU7" s="759"/>
      <c r="AV7" s="759"/>
      <c r="AW7" s="759"/>
      <c r="AX7" s="759"/>
      <c r="AY7" s="759"/>
      <c r="AZ7" s="759"/>
      <c r="BA7" s="761"/>
      <c r="BB7" s="761"/>
      <c r="BC7" s="40"/>
      <c r="BD7" s="125"/>
      <c r="BE7" s="393" t="s">
        <v>215</v>
      </c>
      <c r="BF7" s="763"/>
      <c r="BG7" s="45"/>
      <c r="BH7" s="129"/>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394"/>
      <c r="DR7" s="394"/>
      <c r="DS7" s="394"/>
      <c r="DT7" s="394"/>
      <c r="DU7" s="394"/>
      <c r="DV7" s="394"/>
      <c r="DW7" s="394"/>
      <c r="DX7" s="394"/>
      <c r="DY7" s="394"/>
      <c r="DZ7" s="394"/>
      <c r="EA7" s="394"/>
      <c r="EB7" s="394"/>
      <c r="EC7" s="395"/>
      <c r="ED7" s="395"/>
      <c r="EE7" s="45"/>
      <c r="EF7" s="45"/>
      <c r="EG7" s="45"/>
      <c r="EH7" s="45"/>
      <c r="EI7" s="45"/>
      <c r="EJ7" s="45"/>
      <c r="EK7" s="45"/>
      <c r="EL7" s="45"/>
      <c r="EM7" s="45"/>
      <c r="EN7" s="45"/>
      <c r="EO7" s="583"/>
      <c r="EP7" s="583"/>
      <c r="EQ7" s="246"/>
      <c r="ER7" s="583"/>
      <c r="ES7" s="583"/>
      <c r="ET7" s="583"/>
      <c r="EU7" s="246"/>
      <c r="EV7" s="583"/>
      <c r="EW7" s="583"/>
      <c r="EX7" s="584"/>
      <c r="EY7" s="246"/>
      <c r="EZ7" s="584"/>
      <c r="FA7" s="246"/>
      <c r="FB7" s="584"/>
      <c r="FC7" s="584"/>
      <c r="FD7" s="246"/>
      <c r="FE7" s="246"/>
      <c r="FF7" s="246"/>
      <c r="FG7" s="246"/>
      <c r="FH7" s="584"/>
      <c r="FI7" s="584"/>
      <c r="FJ7" s="246"/>
      <c r="FK7" s="584"/>
      <c r="FL7" s="580"/>
      <c r="FM7" s="580"/>
      <c r="FN7" s="580"/>
      <c r="FO7" s="580"/>
      <c r="FP7" s="580"/>
      <c r="FQ7" s="580"/>
      <c r="FR7" s="580"/>
      <c r="FS7" s="580"/>
      <c r="FT7" s="580"/>
      <c r="FU7" s="580"/>
      <c r="FV7" s="580"/>
      <c r="FW7" s="580"/>
      <c r="FX7" s="580"/>
      <c r="FY7" s="580"/>
      <c r="FZ7" s="580"/>
      <c r="GA7" s="580"/>
      <c r="GB7" s="580"/>
      <c r="GC7" s="580"/>
      <c r="GD7" s="580"/>
      <c r="GE7" s="580"/>
      <c r="GF7" s="580"/>
      <c r="GG7" s="580"/>
      <c r="GH7" s="580"/>
      <c r="GI7" s="580"/>
      <c r="GJ7" s="580"/>
      <c r="GK7" s="580"/>
      <c r="GL7" s="580"/>
      <c r="GM7" s="580"/>
      <c r="GN7" s="580"/>
      <c r="GO7" s="580"/>
      <c r="GP7" s="580"/>
      <c r="GQ7" s="580"/>
      <c r="GR7" s="580"/>
      <c r="GS7" s="580"/>
      <c r="GT7" s="580"/>
      <c r="GU7" s="580"/>
      <c r="GV7" s="580"/>
      <c r="GW7" s="580"/>
      <c r="GX7" s="580"/>
      <c r="GY7" s="580"/>
      <c r="GZ7" s="580"/>
      <c r="HA7" s="580"/>
      <c r="HB7" s="580"/>
      <c r="HC7" s="580"/>
      <c r="HD7" s="580"/>
      <c r="HE7" s="580"/>
      <c r="HF7" s="580"/>
      <c r="HG7" s="580"/>
      <c r="HH7" s="580"/>
      <c r="HI7" s="580"/>
      <c r="HJ7" s="580"/>
      <c r="HK7" s="580"/>
      <c r="HL7" s="580"/>
      <c r="HM7" s="580"/>
      <c r="HN7" s="580"/>
      <c r="HO7" s="580"/>
      <c r="HP7" s="580"/>
      <c r="HQ7" s="580"/>
      <c r="HR7" s="580"/>
      <c r="HS7" s="580"/>
      <c r="HT7" s="580"/>
      <c r="HU7" s="580"/>
      <c r="HV7" s="580"/>
      <c r="HW7" s="580"/>
      <c r="HX7" s="580"/>
      <c r="HY7" s="580"/>
      <c r="HZ7" s="580"/>
      <c r="IA7" s="580"/>
      <c r="IB7" s="580"/>
      <c r="IC7" s="580"/>
      <c r="ID7" s="580"/>
      <c r="IE7" s="580"/>
      <c r="IF7" s="580"/>
      <c r="IG7" s="580"/>
      <c r="IH7" s="580"/>
      <c r="II7" s="580"/>
      <c r="IJ7" s="580"/>
      <c r="IK7" s="580"/>
      <c r="IL7" s="580"/>
    </row>
    <row r="8" spans="1:246" ht="24" customHeight="1" thickBot="1">
      <c r="A8" s="930" t="s">
        <v>216</v>
      </c>
      <c r="B8" s="931"/>
      <c r="C8" s="931"/>
      <c r="D8" s="931"/>
      <c r="E8" s="931"/>
      <c r="F8" s="931"/>
      <c r="G8" s="931"/>
      <c r="H8" s="931"/>
      <c r="I8" s="931"/>
      <c r="J8" s="931"/>
      <c r="K8" s="939"/>
      <c r="L8" s="1416" t="s">
        <v>217</v>
      </c>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8"/>
      <c r="AM8" s="39"/>
      <c r="AN8" s="39"/>
      <c r="AO8" s="759"/>
      <c r="AP8" s="759"/>
      <c r="AQ8" s="759"/>
      <c r="AR8" s="759"/>
      <c r="AS8" s="759"/>
      <c r="AT8" s="759"/>
      <c r="AU8" s="765"/>
      <c r="AV8" s="766"/>
      <c r="AW8" s="766"/>
      <c r="AX8" s="766"/>
      <c r="AY8" s="766"/>
      <c r="AZ8" s="766"/>
      <c r="BA8" s="766"/>
      <c r="BB8" s="766"/>
      <c r="BC8" s="41"/>
      <c r="BD8" s="126"/>
      <c r="BE8" s="580"/>
      <c r="BF8" s="252"/>
      <c r="BG8" s="767"/>
      <c r="BH8" s="129"/>
      <c r="BI8" s="767"/>
      <c r="BJ8" s="767"/>
      <c r="BK8" s="767"/>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246"/>
      <c r="DQ8" s="394"/>
      <c r="DR8" s="394"/>
      <c r="DS8" s="394"/>
      <c r="DT8" s="394"/>
      <c r="DU8" s="394"/>
      <c r="DV8" s="394"/>
      <c r="DW8" s="394"/>
      <c r="DX8" s="394"/>
      <c r="DY8" s="394"/>
      <c r="DZ8" s="394"/>
      <c r="EA8" s="394"/>
      <c r="EB8" s="394"/>
      <c r="EC8" s="395"/>
      <c r="ED8" s="395"/>
      <c r="EE8" s="246"/>
      <c r="EF8" s="246"/>
      <c r="EG8" s="246"/>
      <c r="EH8" s="246"/>
      <c r="EI8" s="580"/>
      <c r="EJ8" s="580"/>
      <c r="EK8" s="580"/>
      <c r="EL8" s="580"/>
      <c r="EM8" s="580"/>
      <c r="EN8" s="580"/>
      <c r="EO8" s="583"/>
      <c r="EP8" s="583"/>
      <c r="EQ8" s="583"/>
      <c r="ER8" s="583"/>
      <c r="ES8" s="580"/>
      <c r="ET8" s="580"/>
      <c r="EU8" s="580"/>
      <c r="EV8" s="580"/>
      <c r="EW8" s="580"/>
      <c r="EX8" s="580"/>
      <c r="EY8" s="580"/>
      <c r="EZ8" s="580"/>
      <c r="FA8" s="580"/>
      <c r="FB8" s="580"/>
      <c r="FC8" s="580"/>
      <c r="FD8" s="580"/>
      <c r="FE8" s="580"/>
      <c r="FF8" s="580"/>
      <c r="FG8" s="580"/>
      <c r="FH8" s="583"/>
      <c r="FI8" s="583"/>
      <c r="FJ8" s="583"/>
      <c r="FK8" s="583"/>
      <c r="FL8" s="580"/>
      <c r="FM8" s="580"/>
      <c r="FN8" s="580"/>
      <c r="FO8" s="580"/>
      <c r="FP8" s="580"/>
      <c r="FQ8" s="580"/>
      <c r="FR8" s="580"/>
      <c r="FS8" s="580"/>
      <c r="FT8" s="580"/>
      <c r="FU8" s="580"/>
      <c r="FV8" s="580"/>
      <c r="FW8" s="580"/>
      <c r="FX8" s="580"/>
      <c r="FY8" s="580"/>
      <c r="FZ8" s="580"/>
      <c r="GA8" s="580"/>
      <c r="GB8" s="580"/>
      <c r="GC8" s="580"/>
      <c r="GD8" s="580"/>
      <c r="GE8" s="580"/>
      <c r="GF8" s="580"/>
      <c r="GG8" s="580"/>
      <c r="GH8" s="580"/>
      <c r="GI8" s="580"/>
      <c r="GJ8" s="580"/>
      <c r="GK8" s="580"/>
      <c r="GL8" s="580"/>
      <c r="GM8" s="580"/>
      <c r="GN8" s="580"/>
      <c r="GO8" s="580"/>
      <c r="GP8" s="580"/>
      <c r="GQ8" s="580"/>
      <c r="GR8" s="580"/>
      <c r="GS8" s="580"/>
      <c r="GT8" s="580"/>
      <c r="GU8" s="580"/>
      <c r="GV8" s="580"/>
      <c r="GW8" s="580"/>
      <c r="GX8" s="580"/>
      <c r="GY8" s="580"/>
      <c r="GZ8" s="580"/>
      <c r="HA8" s="580"/>
      <c r="HB8" s="580"/>
      <c r="HC8" s="580"/>
      <c r="HD8" s="580"/>
      <c r="HE8" s="580"/>
      <c r="HF8" s="580"/>
      <c r="HG8" s="580"/>
      <c r="HH8" s="580"/>
      <c r="HI8" s="580"/>
      <c r="HJ8" s="580"/>
      <c r="HK8" s="580"/>
      <c r="HL8" s="580"/>
      <c r="HM8" s="580"/>
      <c r="HN8" s="580"/>
      <c r="HO8" s="580"/>
      <c r="HP8" s="580"/>
      <c r="HQ8" s="580"/>
      <c r="HR8" s="580"/>
      <c r="HS8" s="580"/>
      <c r="HT8" s="580"/>
      <c r="HU8" s="580"/>
      <c r="HV8" s="580"/>
      <c r="HW8" s="580"/>
      <c r="HX8" s="580"/>
      <c r="HY8" s="580"/>
      <c r="HZ8" s="580"/>
      <c r="IA8" s="580"/>
      <c r="IB8" s="580"/>
      <c r="IC8" s="580"/>
      <c r="ID8" s="580"/>
      <c r="IE8" s="580"/>
      <c r="IF8" s="580"/>
      <c r="IG8" s="580"/>
      <c r="IH8" s="580"/>
      <c r="II8" s="580"/>
      <c r="IJ8" s="580"/>
      <c r="IK8" s="580"/>
      <c r="IL8" s="580"/>
    </row>
    <row r="9" spans="1:246" ht="24" customHeight="1">
      <c r="A9" s="1686" t="s">
        <v>218</v>
      </c>
      <c r="B9" s="1687"/>
      <c r="C9" s="1687"/>
      <c r="D9" s="1687"/>
      <c r="E9" s="1687"/>
      <c r="F9" s="1687"/>
      <c r="G9" s="1687"/>
      <c r="H9" s="1687"/>
      <c r="I9" s="1687"/>
      <c r="J9" s="1687"/>
      <c r="K9" s="1688"/>
      <c r="L9" s="1673" t="s">
        <v>219</v>
      </c>
      <c r="M9" s="1674"/>
      <c r="N9" s="1674"/>
      <c r="O9" s="1674"/>
      <c r="P9" s="1674"/>
      <c r="Q9" s="1674"/>
      <c r="R9" s="1674"/>
      <c r="S9" s="1674"/>
      <c r="T9" s="1674"/>
      <c r="U9" s="1674"/>
      <c r="V9" s="1674"/>
      <c r="W9" s="1674"/>
      <c r="X9" s="1674"/>
      <c r="Y9" s="1674"/>
      <c r="Z9" s="1674"/>
      <c r="AA9" s="1674"/>
      <c r="AB9" s="1674"/>
      <c r="AC9" s="1674"/>
      <c r="AD9" s="1674"/>
      <c r="AE9" s="1674"/>
      <c r="AF9" s="1674"/>
      <c r="AG9" s="1674"/>
      <c r="AH9" s="1674"/>
      <c r="AI9" s="1674"/>
      <c r="AJ9" s="1674"/>
      <c r="AK9" s="1674"/>
      <c r="AL9" s="1675"/>
      <c r="AM9" s="760"/>
      <c r="AN9" s="760"/>
      <c r="AO9" s="760"/>
      <c r="AP9" s="760"/>
      <c r="AQ9" s="760"/>
      <c r="AR9" s="760"/>
      <c r="AS9" s="760"/>
      <c r="AT9" s="760"/>
      <c r="AU9" s="768"/>
      <c r="AV9" s="768"/>
      <c r="AW9" s="768"/>
      <c r="AX9" s="768"/>
      <c r="AY9" s="768"/>
      <c r="AZ9" s="768"/>
      <c r="BA9" s="768"/>
      <c r="BB9" s="768"/>
      <c r="BC9" s="42"/>
      <c r="BD9" s="127"/>
      <c r="BE9" s="580"/>
      <c r="BF9" s="769"/>
      <c r="BG9" s="580"/>
      <c r="BI9" s="580"/>
      <c r="BJ9" s="580"/>
      <c r="BK9" s="580"/>
      <c r="BL9" s="580"/>
      <c r="BM9" s="580"/>
      <c r="BN9" s="580"/>
      <c r="BO9" s="580"/>
      <c r="BP9" s="580"/>
      <c r="BQ9" s="580"/>
      <c r="BR9" s="580"/>
      <c r="BS9" s="580"/>
      <c r="BT9" s="580"/>
      <c r="BU9" s="580"/>
      <c r="BV9" s="580"/>
      <c r="BW9" s="580"/>
      <c r="BX9" s="580"/>
      <c r="BY9" s="580"/>
      <c r="BZ9" s="580"/>
      <c r="CA9" s="580"/>
      <c r="CB9" s="580"/>
      <c r="CC9" s="580"/>
      <c r="CD9" s="580"/>
      <c r="CE9" s="580"/>
      <c r="CF9" s="580"/>
      <c r="CG9" s="580"/>
      <c r="CH9" s="580"/>
      <c r="CI9" s="580"/>
      <c r="CJ9" s="580"/>
      <c r="CK9" s="580"/>
      <c r="CL9" s="580"/>
      <c r="CM9" s="580"/>
      <c r="CN9" s="580"/>
      <c r="CO9" s="580"/>
      <c r="CP9" s="580"/>
      <c r="CQ9" s="580"/>
      <c r="CR9" s="580"/>
      <c r="CS9" s="580"/>
      <c r="CT9" s="580"/>
      <c r="CU9" s="580"/>
      <c r="CV9" s="580"/>
      <c r="CW9" s="580"/>
      <c r="CX9" s="580"/>
      <c r="CY9" s="580"/>
      <c r="CZ9" s="580"/>
      <c r="DA9" s="580"/>
      <c r="DB9" s="580"/>
      <c r="DC9" s="580"/>
      <c r="DD9" s="580"/>
      <c r="DE9" s="580"/>
      <c r="DF9" s="580"/>
      <c r="DG9" s="580"/>
      <c r="DH9" s="580"/>
      <c r="DI9" s="580"/>
      <c r="DJ9" s="580"/>
      <c r="DK9" s="580"/>
      <c r="DL9" s="580"/>
      <c r="DM9" s="580"/>
      <c r="DN9" s="580"/>
      <c r="DO9" s="580"/>
      <c r="DP9" s="580"/>
      <c r="DQ9" s="580"/>
      <c r="DR9" s="580"/>
      <c r="DS9" s="580"/>
      <c r="DT9" s="580"/>
      <c r="DU9" s="580"/>
      <c r="DV9" s="580"/>
      <c r="DW9" s="580"/>
      <c r="DX9" s="580"/>
      <c r="DY9" s="580"/>
      <c r="DZ9" s="580"/>
      <c r="EA9" s="580"/>
      <c r="EB9" s="580"/>
      <c r="EC9" s="580"/>
      <c r="ED9" s="580"/>
      <c r="EE9" s="580"/>
      <c r="EF9" s="580"/>
      <c r="EG9" s="580"/>
      <c r="EH9" s="580"/>
      <c r="EI9" s="580"/>
      <c r="EJ9" s="580"/>
      <c r="EK9" s="580"/>
      <c r="EL9" s="580"/>
      <c r="EM9" s="580"/>
      <c r="EN9" s="580"/>
      <c r="EO9" s="580"/>
      <c r="EP9" s="580"/>
      <c r="EQ9" s="580"/>
      <c r="ER9" s="580"/>
      <c r="ES9" s="580"/>
      <c r="ET9" s="580"/>
      <c r="EU9" s="580"/>
      <c r="EV9" s="580"/>
      <c r="EW9" s="580"/>
      <c r="EX9" s="580"/>
      <c r="EY9" s="580"/>
      <c r="EZ9" s="580"/>
      <c r="FA9" s="580"/>
      <c r="FB9" s="580"/>
      <c r="FC9" s="580"/>
      <c r="FD9" s="580"/>
      <c r="FE9" s="580"/>
      <c r="FF9" s="580"/>
      <c r="FG9" s="580"/>
      <c r="FH9" s="580"/>
      <c r="FI9" s="580"/>
      <c r="FJ9" s="580"/>
      <c r="FK9" s="580"/>
      <c r="FL9" s="580"/>
      <c r="FM9" s="580"/>
      <c r="FN9" s="580"/>
      <c r="FO9" s="580"/>
      <c r="FP9" s="580"/>
      <c r="FQ9" s="580"/>
      <c r="FR9" s="580"/>
      <c r="FS9" s="580"/>
      <c r="FT9" s="580"/>
      <c r="FU9" s="580"/>
      <c r="FV9" s="580"/>
      <c r="FW9" s="580"/>
      <c r="FX9" s="580"/>
      <c r="FY9" s="580"/>
      <c r="FZ9" s="580"/>
      <c r="GA9" s="580"/>
      <c r="GB9" s="580"/>
      <c r="GC9" s="580"/>
      <c r="GD9" s="580"/>
      <c r="GE9" s="580"/>
      <c r="GF9" s="580"/>
      <c r="GG9" s="580"/>
      <c r="GH9" s="580"/>
      <c r="GI9" s="580"/>
      <c r="GJ9" s="580"/>
      <c r="GK9" s="580"/>
      <c r="GL9" s="580"/>
      <c r="GM9" s="580"/>
      <c r="GN9" s="580"/>
      <c r="GO9" s="580"/>
      <c r="GP9" s="580"/>
      <c r="GQ9" s="580"/>
      <c r="GR9" s="580"/>
      <c r="GS9" s="580"/>
      <c r="GT9" s="580"/>
      <c r="GU9" s="580"/>
      <c r="GV9" s="580"/>
      <c r="GW9" s="580"/>
      <c r="GX9" s="580"/>
      <c r="GY9" s="580"/>
      <c r="GZ9" s="580"/>
      <c r="HA9" s="580"/>
      <c r="HB9" s="580"/>
      <c r="HC9" s="580"/>
      <c r="HD9" s="580"/>
      <c r="HE9" s="580"/>
      <c r="HF9" s="580"/>
      <c r="HG9" s="580"/>
      <c r="HH9" s="580"/>
      <c r="HI9" s="580"/>
      <c r="HJ9" s="580"/>
      <c r="HK9" s="580"/>
      <c r="HL9" s="580"/>
      <c r="HM9" s="580"/>
      <c r="HN9" s="580"/>
      <c r="HO9" s="580"/>
      <c r="HP9" s="580"/>
      <c r="HQ9" s="580"/>
      <c r="HR9" s="580"/>
      <c r="HS9" s="580"/>
      <c r="HT9" s="580"/>
      <c r="HU9" s="580"/>
      <c r="HV9" s="580"/>
      <c r="HW9" s="580"/>
      <c r="HX9" s="580"/>
      <c r="HY9" s="580"/>
      <c r="HZ9" s="580"/>
      <c r="IA9" s="580"/>
      <c r="IB9" s="580"/>
      <c r="IC9" s="580"/>
      <c r="ID9" s="580"/>
      <c r="IE9" s="580"/>
      <c r="IF9" s="580"/>
      <c r="IG9" s="580"/>
      <c r="IH9" s="580"/>
      <c r="II9" s="580"/>
      <c r="IJ9" s="580"/>
      <c r="IK9" s="580"/>
      <c r="IL9" s="580"/>
    </row>
    <row r="10" spans="1:246" ht="136.9" customHeight="1">
      <c r="A10" s="1441"/>
      <c r="B10" s="1442"/>
      <c r="C10" s="1442"/>
      <c r="D10" s="1442"/>
      <c r="E10" s="1442"/>
      <c r="F10" s="1442"/>
      <c r="G10" s="1442"/>
      <c r="H10" s="1442"/>
      <c r="I10" s="1442"/>
      <c r="J10" s="1442"/>
      <c r="K10" s="1689"/>
      <c r="L10" s="1676"/>
      <c r="M10" s="1674"/>
      <c r="N10" s="1674"/>
      <c r="O10" s="1674"/>
      <c r="P10" s="1674"/>
      <c r="Q10" s="1674"/>
      <c r="R10" s="1674"/>
      <c r="S10" s="1674"/>
      <c r="T10" s="1674"/>
      <c r="U10" s="1674"/>
      <c r="V10" s="1674"/>
      <c r="W10" s="1674"/>
      <c r="X10" s="1674"/>
      <c r="Y10" s="1674"/>
      <c r="Z10" s="1674"/>
      <c r="AA10" s="1674"/>
      <c r="AB10" s="1674"/>
      <c r="AC10" s="1674"/>
      <c r="AD10" s="1674"/>
      <c r="AE10" s="1674"/>
      <c r="AF10" s="1674"/>
      <c r="AG10" s="1674"/>
      <c r="AH10" s="1674"/>
      <c r="AI10" s="1674"/>
      <c r="AJ10" s="1674"/>
      <c r="AK10" s="1674"/>
      <c r="AL10" s="1675"/>
      <c r="AM10" s="760"/>
      <c r="AN10" s="760"/>
      <c r="AO10" s="760"/>
      <c r="AP10" s="760"/>
      <c r="AQ10" s="760"/>
      <c r="AR10" s="760"/>
      <c r="AS10" s="760"/>
      <c r="AT10" s="760"/>
      <c r="AU10" s="759"/>
      <c r="AV10" s="759"/>
      <c r="AW10" s="759"/>
      <c r="AX10" s="768"/>
      <c r="AY10" s="768"/>
      <c r="AZ10" s="768"/>
      <c r="BA10" s="768"/>
      <c r="BB10" s="768"/>
      <c r="BC10" s="42"/>
      <c r="BD10" s="127"/>
      <c r="BE10" s="580"/>
      <c r="BF10" s="769"/>
      <c r="BG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c r="EQ10" s="580"/>
      <c r="ER10" s="580"/>
      <c r="ES10" s="580"/>
      <c r="ET10" s="580"/>
      <c r="EU10" s="580"/>
      <c r="EV10" s="580"/>
      <c r="EW10" s="580"/>
      <c r="EX10" s="580"/>
      <c r="EY10" s="580"/>
      <c r="EZ10" s="580"/>
      <c r="FA10" s="580"/>
      <c r="FB10" s="580"/>
      <c r="FC10" s="580"/>
      <c r="FD10" s="580"/>
      <c r="FE10" s="580"/>
      <c r="FF10" s="580"/>
      <c r="FG10" s="580"/>
      <c r="FH10" s="580"/>
      <c r="FI10" s="580"/>
      <c r="FJ10" s="580"/>
      <c r="FK10" s="580"/>
      <c r="FL10" s="580"/>
      <c r="FM10" s="580"/>
      <c r="FN10" s="580"/>
      <c r="FO10" s="580"/>
      <c r="FP10" s="580"/>
      <c r="FQ10" s="580"/>
      <c r="FR10" s="580"/>
      <c r="FS10" s="580"/>
      <c r="FT10" s="580"/>
      <c r="FU10" s="580"/>
      <c r="FV10" s="580"/>
      <c r="FW10" s="580"/>
      <c r="FX10" s="580"/>
      <c r="FY10" s="580"/>
      <c r="FZ10" s="580"/>
      <c r="GA10" s="580"/>
      <c r="GB10" s="580"/>
      <c r="GC10" s="580"/>
      <c r="GD10" s="580"/>
      <c r="GE10" s="580"/>
      <c r="GF10" s="580"/>
      <c r="GG10" s="580"/>
      <c r="GH10" s="580"/>
      <c r="GI10" s="580"/>
      <c r="GJ10" s="580"/>
      <c r="GK10" s="580"/>
      <c r="GL10" s="580"/>
      <c r="GM10" s="580"/>
      <c r="GN10" s="580"/>
      <c r="GO10" s="580"/>
      <c r="GP10" s="580"/>
      <c r="GQ10" s="580"/>
      <c r="GR10" s="580"/>
      <c r="GS10" s="580"/>
      <c r="GT10" s="580"/>
      <c r="GU10" s="580"/>
      <c r="GV10" s="580"/>
      <c r="GW10" s="580"/>
      <c r="GX10" s="580"/>
      <c r="GY10" s="580"/>
      <c r="GZ10" s="580"/>
      <c r="HA10" s="580"/>
      <c r="HB10" s="580"/>
      <c r="HC10" s="580"/>
      <c r="HD10" s="580"/>
      <c r="HE10" s="580"/>
      <c r="HF10" s="580"/>
      <c r="HG10" s="580"/>
      <c r="HH10" s="580"/>
      <c r="HI10" s="580"/>
      <c r="HJ10" s="580"/>
      <c r="HK10" s="580"/>
      <c r="HL10" s="580"/>
      <c r="HM10" s="580"/>
      <c r="HN10" s="580"/>
      <c r="HO10" s="580"/>
      <c r="HP10" s="580"/>
      <c r="HQ10" s="580"/>
      <c r="HR10" s="580"/>
      <c r="HS10" s="580"/>
      <c r="HT10" s="580"/>
      <c r="HU10" s="580"/>
      <c r="HV10" s="580"/>
      <c r="HW10" s="580"/>
      <c r="HX10" s="580"/>
      <c r="HY10" s="580"/>
      <c r="HZ10" s="580"/>
      <c r="IA10" s="580"/>
      <c r="IB10" s="580"/>
      <c r="IC10" s="580"/>
      <c r="ID10" s="580"/>
      <c r="IE10" s="580"/>
      <c r="IF10" s="580"/>
      <c r="IG10" s="580"/>
      <c r="IH10" s="580"/>
      <c r="II10" s="580"/>
      <c r="IJ10" s="580"/>
      <c r="IK10" s="580"/>
      <c r="IL10" s="580"/>
    </row>
    <row r="11" spans="1:246" ht="24" customHeight="1">
      <c r="A11" s="1441"/>
      <c r="B11" s="1442"/>
      <c r="C11" s="1442"/>
      <c r="D11" s="1442"/>
      <c r="E11" s="1442"/>
      <c r="F11" s="1442"/>
      <c r="G11" s="1442"/>
      <c r="H11" s="1442"/>
      <c r="I11" s="1442"/>
      <c r="J11" s="1442"/>
      <c r="K11" s="1689"/>
      <c r="L11" s="1676"/>
      <c r="M11" s="1674"/>
      <c r="N11" s="1674"/>
      <c r="O11" s="1674"/>
      <c r="P11" s="1674"/>
      <c r="Q11" s="1674"/>
      <c r="R11" s="1674"/>
      <c r="S11" s="1674"/>
      <c r="T11" s="1674"/>
      <c r="U11" s="1674"/>
      <c r="V11" s="1674"/>
      <c r="W11" s="1674"/>
      <c r="X11" s="1674"/>
      <c r="Y11" s="1674"/>
      <c r="Z11" s="1674"/>
      <c r="AA11" s="1674"/>
      <c r="AB11" s="1674"/>
      <c r="AC11" s="1674"/>
      <c r="AD11" s="1674"/>
      <c r="AE11" s="1674"/>
      <c r="AF11" s="1674"/>
      <c r="AG11" s="1674"/>
      <c r="AH11" s="1674"/>
      <c r="AI11" s="1674"/>
      <c r="AJ11" s="1674"/>
      <c r="AK11" s="1674"/>
      <c r="AL11" s="1675"/>
      <c r="AM11" s="760"/>
      <c r="AN11" s="760"/>
      <c r="AO11" s="760"/>
      <c r="AP11" s="760"/>
      <c r="AQ11" s="760"/>
      <c r="AR11" s="760"/>
      <c r="AS11" s="760"/>
      <c r="AT11" s="760"/>
      <c r="AU11" s="759"/>
      <c r="AV11" s="759"/>
      <c r="AW11" s="759"/>
      <c r="AX11" s="768"/>
      <c r="AY11" s="768"/>
      <c r="AZ11" s="768"/>
      <c r="BA11" s="768"/>
      <c r="BB11" s="768"/>
      <c r="BC11" s="42"/>
      <c r="BD11" s="127"/>
      <c r="BE11" s="580"/>
      <c r="BF11" s="769"/>
      <c r="BG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c r="EQ11" s="580"/>
      <c r="ER11" s="580"/>
      <c r="ES11" s="580"/>
      <c r="ET11" s="580"/>
      <c r="EU11" s="580"/>
      <c r="EV11" s="580"/>
      <c r="EW11" s="580"/>
      <c r="EX11" s="580"/>
      <c r="EY11" s="580"/>
      <c r="EZ11" s="580"/>
      <c r="FA11" s="580"/>
      <c r="FB11" s="580"/>
      <c r="FC11" s="580"/>
      <c r="FD11" s="580"/>
      <c r="FE11" s="580"/>
      <c r="FF11" s="580"/>
      <c r="FG11" s="580"/>
      <c r="FH11" s="580"/>
      <c r="FI11" s="580"/>
      <c r="FJ11" s="580"/>
      <c r="FK11" s="580"/>
      <c r="FL11" s="580"/>
      <c r="FM11" s="580"/>
      <c r="FN11" s="580"/>
      <c r="FO11" s="580"/>
      <c r="FP11" s="580"/>
      <c r="FQ11" s="580"/>
      <c r="FR11" s="580"/>
      <c r="FS11" s="580"/>
      <c r="FT11" s="580"/>
      <c r="FU11" s="580"/>
      <c r="FV11" s="580"/>
      <c r="FW11" s="580"/>
      <c r="FX11" s="580"/>
      <c r="FY11" s="580"/>
      <c r="FZ11" s="580"/>
      <c r="GA11" s="580"/>
      <c r="GB11" s="580"/>
      <c r="GC11" s="580"/>
      <c r="GD11" s="580"/>
      <c r="GE11" s="580"/>
      <c r="GF11" s="580"/>
      <c r="GG11" s="580"/>
      <c r="GH11" s="580"/>
      <c r="GI11" s="580"/>
      <c r="GJ11" s="580"/>
      <c r="GK11" s="580"/>
      <c r="GL11" s="580"/>
      <c r="GM11" s="580"/>
      <c r="GN11" s="580"/>
      <c r="GO11" s="580"/>
      <c r="GP11" s="580"/>
      <c r="GQ11" s="580"/>
      <c r="GR11" s="580"/>
      <c r="GS11" s="580"/>
      <c r="GT11" s="580"/>
      <c r="GU11" s="580"/>
      <c r="GV11" s="580"/>
      <c r="GW11" s="580"/>
      <c r="GX11" s="580"/>
      <c r="GY11" s="580"/>
      <c r="GZ11" s="580"/>
      <c r="HA11" s="580"/>
      <c r="HB11" s="580"/>
      <c r="HC11" s="580"/>
      <c r="HD11" s="580"/>
      <c r="HE11" s="580"/>
      <c r="HF11" s="580"/>
      <c r="HG11" s="580"/>
      <c r="HH11" s="580"/>
      <c r="HI11" s="580"/>
      <c r="HJ11" s="580"/>
      <c r="HK11" s="580"/>
      <c r="HL11" s="580"/>
      <c r="HM11" s="580"/>
      <c r="HN11" s="580"/>
      <c r="HO11" s="580"/>
      <c r="HP11" s="580"/>
      <c r="HQ11" s="580"/>
      <c r="HR11" s="580"/>
      <c r="HS11" s="580"/>
      <c r="HT11" s="580"/>
      <c r="HU11" s="580"/>
      <c r="HV11" s="580"/>
      <c r="HW11" s="580"/>
      <c r="HX11" s="580"/>
      <c r="HY11" s="580"/>
      <c r="HZ11" s="580"/>
      <c r="IA11" s="580"/>
      <c r="IB11" s="580"/>
      <c r="IC11" s="580"/>
      <c r="ID11" s="580"/>
      <c r="IE11" s="580"/>
      <c r="IF11" s="580"/>
      <c r="IG11" s="580"/>
      <c r="IH11" s="580"/>
      <c r="II11" s="580"/>
      <c r="IJ11" s="580"/>
      <c r="IK11" s="580"/>
      <c r="IL11" s="580"/>
    </row>
    <row r="12" spans="1:246" ht="11.45" customHeight="1">
      <c r="A12" s="1441"/>
      <c r="B12" s="1442"/>
      <c r="C12" s="1442"/>
      <c r="D12" s="1442"/>
      <c r="E12" s="1442"/>
      <c r="F12" s="1442"/>
      <c r="G12" s="1442"/>
      <c r="H12" s="1442"/>
      <c r="I12" s="1442"/>
      <c r="J12" s="1442"/>
      <c r="K12" s="1689"/>
      <c r="L12" s="1676"/>
      <c r="M12" s="1674"/>
      <c r="N12" s="1674"/>
      <c r="O12" s="1674"/>
      <c r="P12" s="1674"/>
      <c r="Q12" s="1674"/>
      <c r="R12" s="1674"/>
      <c r="S12" s="1674"/>
      <c r="T12" s="1674"/>
      <c r="U12" s="1674"/>
      <c r="V12" s="1674"/>
      <c r="W12" s="1674"/>
      <c r="X12" s="1674"/>
      <c r="Y12" s="1674"/>
      <c r="Z12" s="1674"/>
      <c r="AA12" s="1674"/>
      <c r="AB12" s="1674"/>
      <c r="AC12" s="1674"/>
      <c r="AD12" s="1674"/>
      <c r="AE12" s="1674"/>
      <c r="AF12" s="1674"/>
      <c r="AG12" s="1674"/>
      <c r="AH12" s="1674"/>
      <c r="AI12" s="1674"/>
      <c r="AJ12" s="1674"/>
      <c r="AK12" s="1674"/>
      <c r="AL12" s="1675"/>
      <c r="AM12" s="760"/>
      <c r="AN12" s="760"/>
      <c r="AO12" s="760"/>
      <c r="AP12" s="760"/>
      <c r="AQ12" s="760"/>
      <c r="AR12" s="760"/>
      <c r="AS12" s="760"/>
      <c r="AT12" s="760"/>
      <c r="AU12" s="759"/>
      <c r="AV12" s="768"/>
      <c r="AW12" s="768"/>
      <c r="AX12" s="768"/>
      <c r="AY12" s="768"/>
      <c r="AZ12" s="768"/>
      <c r="BA12" s="768"/>
      <c r="BB12" s="768"/>
      <c r="BC12" s="42"/>
      <c r="BD12" s="127"/>
      <c r="BE12" s="580"/>
      <c r="BF12" s="769"/>
      <c r="BG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246"/>
      <c r="FG12" s="587"/>
      <c r="FH12" s="246"/>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row>
    <row r="13" spans="1:246" ht="24" customHeight="1">
      <c r="A13" s="1441"/>
      <c r="B13" s="1442"/>
      <c r="C13" s="1442"/>
      <c r="D13" s="1442"/>
      <c r="E13" s="1442"/>
      <c r="F13" s="1442"/>
      <c r="G13" s="1442"/>
      <c r="H13" s="1442"/>
      <c r="I13" s="1442"/>
      <c r="J13" s="1442"/>
      <c r="K13" s="1689"/>
      <c r="L13" s="1676"/>
      <c r="M13" s="1674"/>
      <c r="N13" s="1674"/>
      <c r="O13" s="1674"/>
      <c r="P13" s="1674"/>
      <c r="Q13" s="1674"/>
      <c r="R13" s="1674"/>
      <c r="S13" s="1674"/>
      <c r="T13" s="1674"/>
      <c r="U13" s="1674"/>
      <c r="V13" s="1674"/>
      <c r="W13" s="1674"/>
      <c r="X13" s="1674"/>
      <c r="Y13" s="1674"/>
      <c r="Z13" s="1674"/>
      <c r="AA13" s="1674"/>
      <c r="AB13" s="1674"/>
      <c r="AC13" s="1674"/>
      <c r="AD13" s="1674"/>
      <c r="AE13" s="1674"/>
      <c r="AF13" s="1674"/>
      <c r="AG13" s="1674"/>
      <c r="AH13" s="1674"/>
      <c r="AI13" s="1674"/>
      <c r="AJ13" s="1674"/>
      <c r="AK13" s="1674"/>
      <c r="AL13" s="1675"/>
      <c r="AM13" s="760"/>
      <c r="AN13" s="760"/>
      <c r="AO13" s="760"/>
      <c r="AP13" s="760"/>
      <c r="AQ13" s="760"/>
      <c r="AR13" s="760"/>
      <c r="AS13" s="760"/>
      <c r="AT13" s="760"/>
      <c r="AU13" s="759"/>
      <c r="AV13" s="768"/>
      <c r="AW13" s="768"/>
      <c r="AX13" s="768"/>
      <c r="AY13" s="768"/>
      <c r="AZ13" s="768"/>
      <c r="BA13" s="768"/>
      <c r="BB13" s="768"/>
      <c r="BC13" s="42"/>
      <c r="BD13" s="127"/>
      <c r="BE13" s="580"/>
      <c r="BF13" s="769"/>
      <c r="BG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c r="EQ13" s="580"/>
      <c r="ER13" s="580"/>
      <c r="ES13" s="580"/>
      <c r="ET13" s="580"/>
      <c r="EU13" s="580"/>
      <c r="EV13" s="580"/>
      <c r="EW13" s="580"/>
      <c r="EX13" s="580"/>
      <c r="EY13" s="580"/>
      <c r="EZ13" s="580"/>
      <c r="FA13" s="580"/>
      <c r="FB13" s="580"/>
      <c r="FC13" s="580"/>
      <c r="FD13" s="580"/>
      <c r="FE13" s="580"/>
      <c r="FF13" s="246"/>
      <c r="FG13" s="246"/>
      <c r="FH13" s="246"/>
      <c r="FI13" s="580"/>
      <c r="FJ13" s="580"/>
      <c r="FK13" s="580"/>
      <c r="FL13" s="580"/>
      <c r="FM13" s="580"/>
      <c r="FN13" s="580"/>
      <c r="FO13" s="580"/>
      <c r="FP13" s="580"/>
      <c r="FQ13" s="580"/>
      <c r="FR13" s="580"/>
      <c r="FS13" s="580"/>
      <c r="FT13" s="580"/>
      <c r="FU13" s="580"/>
      <c r="FV13" s="580"/>
      <c r="FW13" s="580"/>
      <c r="FX13" s="580"/>
      <c r="FY13" s="580"/>
      <c r="FZ13" s="580"/>
      <c r="GA13" s="580"/>
      <c r="GB13" s="580"/>
      <c r="GC13" s="580"/>
      <c r="GD13" s="580"/>
      <c r="GE13" s="580"/>
      <c r="GF13" s="580"/>
      <c r="GG13" s="580"/>
      <c r="GH13" s="580"/>
      <c r="GI13" s="580"/>
      <c r="GJ13" s="580"/>
      <c r="GK13" s="580"/>
      <c r="GL13" s="580"/>
      <c r="GM13" s="580"/>
      <c r="GN13" s="580"/>
      <c r="GO13" s="580"/>
      <c r="GP13" s="580"/>
      <c r="GQ13" s="580"/>
      <c r="GR13" s="580"/>
      <c r="GS13" s="580"/>
      <c r="GT13" s="580"/>
      <c r="GU13" s="580"/>
      <c r="GV13" s="580"/>
      <c r="GW13" s="580"/>
      <c r="GX13" s="580"/>
      <c r="GY13" s="580"/>
      <c r="GZ13" s="580"/>
      <c r="HA13" s="580"/>
      <c r="HB13" s="580"/>
      <c r="HC13" s="580"/>
      <c r="HD13" s="580"/>
      <c r="HE13" s="580"/>
      <c r="HF13" s="580"/>
      <c r="HG13" s="580"/>
      <c r="HH13" s="580"/>
      <c r="HI13" s="580"/>
      <c r="HJ13" s="580"/>
      <c r="HK13" s="580"/>
      <c r="HL13" s="580"/>
      <c r="HM13" s="580"/>
      <c r="HN13" s="580"/>
      <c r="HO13" s="580"/>
      <c r="HP13" s="580"/>
      <c r="HQ13" s="580"/>
      <c r="HR13" s="580"/>
      <c r="HS13" s="580"/>
      <c r="HT13" s="580"/>
      <c r="HU13" s="580"/>
      <c r="HV13" s="580"/>
      <c r="HW13" s="580"/>
      <c r="HX13" s="580"/>
      <c r="HY13" s="580"/>
      <c r="HZ13" s="580"/>
      <c r="IA13" s="580"/>
      <c r="IB13" s="580"/>
      <c r="IC13" s="580"/>
      <c r="ID13" s="580"/>
      <c r="IE13" s="580"/>
      <c r="IF13" s="580"/>
      <c r="IG13" s="580"/>
      <c r="IH13" s="580"/>
      <c r="II13" s="580"/>
      <c r="IJ13" s="580"/>
      <c r="IK13" s="580"/>
      <c r="IL13" s="580"/>
    </row>
    <row r="14" spans="1:246" ht="24" customHeight="1">
      <c r="A14" s="1441"/>
      <c r="B14" s="1442"/>
      <c r="C14" s="1442"/>
      <c r="D14" s="1442"/>
      <c r="E14" s="1442"/>
      <c r="F14" s="1442"/>
      <c r="G14" s="1442"/>
      <c r="H14" s="1442"/>
      <c r="I14" s="1442"/>
      <c r="J14" s="1442"/>
      <c r="K14" s="1689"/>
      <c r="L14" s="1676"/>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c r="AH14" s="1674"/>
      <c r="AI14" s="1674"/>
      <c r="AJ14" s="1674"/>
      <c r="AK14" s="1674"/>
      <c r="AL14" s="1675"/>
      <c r="AM14" s="760"/>
      <c r="AN14" s="760"/>
      <c r="AO14" s="760"/>
      <c r="AP14" s="760"/>
      <c r="AQ14" s="760"/>
      <c r="AR14" s="760"/>
      <c r="AS14" s="760"/>
      <c r="AT14" s="760"/>
      <c r="AU14" s="759"/>
      <c r="AV14" s="768"/>
      <c r="AW14" s="768"/>
      <c r="AX14" s="768"/>
      <c r="AY14" s="768"/>
      <c r="AZ14" s="768"/>
      <c r="BA14" s="768"/>
      <c r="BB14" s="768"/>
      <c r="BC14" s="42"/>
      <c r="BD14" s="127"/>
      <c r="BE14" s="1933"/>
      <c r="BF14" s="769"/>
      <c r="BG14" s="580"/>
      <c r="BI14" s="580"/>
      <c r="BJ14" s="580"/>
      <c r="BK14" s="580"/>
      <c r="BL14" s="580"/>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580"/>
      <c r="CO14" s="580"/>
      <c r="CP14" s="580"/>
      <c r="CQ14" s="580"/>
      <c r="CR14" s="580"/>
      <c r="CS14" s="580"/>
      <c r="CT14" s="580"/>
      <c r="CU14" s="580"/>
      <c r="CV14" s="580"/>
      <c r="CW14" s="580"/>
      <c r="CX14" s="580"/>
      <c r="CY14" s="580"/>
      <c r="CZ14" s="580"/>
      <c r="DA14" s="580"/>
      <c r="DB14" s="580"/>
      <c r="DC14" s="580"/>
      <c r="DD14" s="580"/>
      <c r="DE14" s="580"/>
      <c r="DF14" s="580"/>
      <c r="DG14" s="580"/>
      <c r="DH14" s="580"/>
      <c r="DI14" s="580"/>
      <c r="DJ14" s="580"/>
      <c r="DK14" s="580"/>
      <c r="DL14" s="580"/>
      <c r="DM14" s="580"/>
      <c r="DN14" s="580"/>
      <c r="DO14" s="580"/>
      <c r="DP14" s="580"/>
      <c r="DQ14" s="580"/>
      <c r="DR14" s="580"/>
      <c r="DS14" s="580"/>
      <c r="DT14" s="580"/>
      <c r="DU14" s="580"/>
      <c r="DV14" s="580"/>
      <c r="DW14" s="580"/>
      <c r="DX14" s="580"/>
      <c r="DY14" s="580"/>
      <c r="DZ14" s="580"/>
      <c r="EA14" s="580"/>
      <c r="EB14" s="580"/>
      <c r="EC14" s="580"/>
      <c r="ED14" s="580"/>
      <c r="EE14" s="580"/>
      <c r="EF14" s="580"/>
      <c r="EG14" s="580"/>
      <c r="EH14" s="580"/>
      <c r="EI14" s="580"/>
      <c r="EJ14" s="580"/>
      <c r="EK14" s="580"/>
      <c r="EL14" s="580"/>
      <c r="EM14" s="580"/>
      <c r="EN14" s="580"/>
      <c r="EO14" s="580"/>
      <c r="EP14" s="580"/>
      <c r="EQ14" s="580"/>
      <c r="ER14" s="580"/>
      <c r="ES14" s="580"/>
      <c r="ET14" s="580"/>
      <c r="EU14" s="580"/>
      <c r="EV14" s="580"/>
      <c r="EW14" s="580"/>
      <c r="EX14" s="580"/>
      <c r="EY14" s="580"/>
      <c r="EZ14" s="580"/>
      <c r="FA14" s="580"/>
      <c r="FB14" s="580"/>
      <c r="FC14" s="580"/>
      <c r="FD14" s="580"/>
      <c r="FE14" s="580"/>
      <c r="FF14" s="580"/>
      <c r="FG14" s="580"/>
      <c r="FH14" s="580"/>
      <c r="FI14" s="580"/>
      <c r="FJ14" s="580"/>
      <c r="FK14" s="580"/>
      <c r="FL14" s="580"/>
      <c r="FM14" s="580"/>
      <c r="FN14" s="580"/>
      <c r="FO14" s="580"/>
      <c r="FP14" s="580"/>
      <c r="FQ14" s="580"/>
      <c r="FR14" s="580"/>
      <c r="FS14" s="580"/>
      <c r="FT14" s="580"/>
      <c r="FU14" s="580"/>
      <c r="FV14" s="580"/>
      <c r="FW14" s="580"/>
      <c r="FX14" s="580"/>
      <c r="FY14" s="580"/>
      <c r="FZ14" s="580"/>
      <c r="GA14" s="580"/>
      <c r="GB14" s="580"/>
      <c r="GC14" s="580"/>
      <c r="GD14" s="580"/>
      <c r="GE14" s="580"/>
      <c r="GF14" s="580"/>
      <c r="GG14" s="580"/>
      <c r="GH14" s="580"/>
      <c r="GI14" s="580"/>
      <c r="GJ14" s="580"/>
      <c r="GK14" s="580"/>
      <c r="GL14" s="580"/>
      <c r="GM14" s="580"/>
      <c r="GN14" s="580"/>
      <c r="GO14" s="580"/>
      <c r="GP14" s="580"/>
      <c r="GQ14" s="580"/>
      <c r="GR14" s="580"/>
      <c r="GS14" s="580"/>
      <c r="GT14" s="580"/>
      <c r="GU14" s="580"/>
      <c r="GV14" s="580"/>
      <c r="GW14" s="580"/>
      <c r="GX14" s="580"/>
      <c r="GY14" s="580"/>
      <c r="GZ14" s="580"/>
      <c r="HA14" s="580"/>
      <c r="HB14" s="580"/>
      <c r="HC14" s="580"/>
      <c r="HD14" s="580"/>
      <c r="HE14" s="580"/>
      <c r="HF14" s="580"/>
      <c r="HG14" s="580"/>
      <c r="HH14" s="580"/>
      <c r="HI14" s="580"/>
      <c r="HJ14" s="580"/>
      <c r="HK14" s="580"/>
      <c r="HL14" s="580"/>
      <c r="HM14" s="580"/>
      <c r="HN14" s="580"/>
      <c r="HO14" s="580"/>
      <c r="HP14" s="580"/>
      <c r="HQ14" s="580"/>
      <c r="HR14" s="580"/>
      <c r="HS14" s="580"/>
      <c r="HT14" s="580"/>
      <c r="HU14" s="580"/>
      <c r="HV14" s="580"/>
      <c r="HW14" s="580"/>
      <c r="HX14" s="580"/>
      <c r="HY14" s="580"/>
      <c r="HZ14" s="580"/>
      <c r="IA14" s="580"/>
      <c r="IB14" s="580"/>
      <c r="IC14" s="580"/>
      <c r="ID14" s="580"/>
      <c r="IE14" s="580"/>
      <c r="IF14" s="580"/>
      <c r="IG14" s="580"/>
      <c r="IH14" s="580"/>
      <c r="II14" s="580"/>
      <c r="IJ14" s="580"/>
      <c r="IK14" s="580"/>
      <c r="IL14" s="580"/>
    </row>
    <row r="15" spans="1:246" ht="24" customHeight="1">
      <c r="A15" s="1441"/>
      <c r="B15" s="1442"/>
      <c r="C15" s="1442"/>
      <c r="D15" s="1442"/>
      <c r="E15" s="1442"/>
      <c r="F15" s="1442"/>
      <c r="G15" s="1442"/>
      <c r="H15" s="1442"/>
      <c r="I15" s="1442"/>
      <c r="J15" s="1442"/>
      <c r="K15" s="1689"/>
      <c r="L15" s="1676"/>
      <c r="M15" s="1674"/>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c r="AL15" s="1675"/>
      <c r="AM15" s="760"/>
      <c r="AN15" s="760"/>
      <c r="AO15" s="760"/>
      <c r="AP15" s="760"/>
      <c r="AQ15" s="760"/>
      <c r="AR15" s="760"/>
      <c r="AS15" s="760"/>
      <c r="AT15" s="760"/>
      <c r="AU15" s="759"/>
      <c r="AV15" s="768"/>
      <c r="AW15" s="768"/>
      <c r="AX15" s="768"/>
      <c r="AY15" s="768"/>
      <c r="AZ15" s="768"/>
      <c r="BA15" s="768"/>
      <c r="BB15" s="768"/>
      <c r="BC15" s="42"/>
      <c r="BD15" s="127"/>
      <c r="BE15" s="1934"/>
      <c r="BF15" s="769"/>
      <c r="BG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c r="CN15" s="580"/>
      <c r="CO15" s="580"/>
      <c r="CP15" s="580"/>
      <c r="CQ15" s="580"/>
      <c r="CR15" s="580"/>
      <c r="CS15" s="580"/>
      <c r="CT15" s="580"/>
      <c r="CU15" s="580"/>
      <c r="CV15" s="580"/>
      <c r="CW15" s="580"/>
      <c r="CX15" s="580"/>
      <c r="CY15" s="580"/>
      <c r="CZ15" s="580"/>
      <c r="DA15" s="580"/>
      <c r="DB15" s="580"/>
      <c r="DC15" s="580"/>
      <c r="DD15" s="580"/>
      <c r="DE15" s="580"/>
      <c r="DF15" s="580"/>
      <c r="DG15" s="580"/>
      <c r="DH15" s="580"/>
      <c r="DI15" s="580"/>
      <c r="DJ15" s="580"/>
      <c r="DK15" s="580"/>
      <c r="DL15" s="580"/>
      <c r="DM15" s="580"/>
      <c r="DN15" s="580"/>
      <c r="DO15" s="580"/>
      <c r="DP15" s="580"/>
      <c r="DQ15" s="580"/>
      <c r="DR15" s="580"/>
      <c r="DS15" s="580"/>
      <c r="DT15" s="580"/>
      <c r="DU15" s="580"/>
      <c r="DV15" s="580"/>
      <c r="DW15" s="580"/>
      <c r="DX15" s="580"/>
      <c r="DY15" s="580"/>
      <c r="DZ15" s="580"/>
      <c r="EA15" s="580"/>
      <c r="EB15" s="580"/>
      <c r="EC15" s="580"/>
      <c r="ED15" s="580"/>
      <c r="EE15" s="580"/>
      <c r="EF15" s="580"/>
      <c r="EG15" s="580"/>
      <c r="EH15" s="580"/>
      <c r="EI15" s="580"/>
      <c r="EJ15" s="580"/>
      <c r="EK15" s="580"/>
      <c r="EL15" s="580"/>
      <c r="EM15" s="580"/>
      <c r="EN15" s="580"/>
      <c r="EO15" s="580"/>
      <c r="EP15" s="580"/>
      <c r="EQ15" s="580"/>
      <c r="ER15" s="580"/>
      <c r="ES15" s="580"/>
      <c r="ET15" s="580"/>
      <c r="EU15" s="580"/>
      <c r="EV15" s="580"/>
      <c r="EW15" s="580"/>
      <c r="EX15" s="580"/>
      <c r="EY15" s="580"/>
      <c r="EZ15" s="580"/>
      <c r="FA15" s="580"/>
      <c r="FB15" s="580"/>
      <c r="FC15" s="580"/>
      <c r="FD15" s="580"/>
      <c r="FE15" s="580"/>
      <c r="FF15" s="580"/>
      <c r="FG15" s="580"/>
      <c r="FH15" s="580"/>
      <c r="FI15" s="580"/>
      <c r="FJ15" s="580"/>
      <c r="FK15" s="580"/>
      <c r="FL15" s="580"/>
      <c r="FM15" s="580"/>
      <c r="FN15" s="580"/>
      <c r="FO15" s="580"/>
      <c r="FP15" s="580"/>
      <c r="FQ15" s="580"/>
      <c r="FR15" s="580"/>
      <c r="FS15" s="580"/>
      <c r="FT15" s="580"/>
      <c r="FU15" s="580"/>
      <c r="FV15" s="580"/>
      <c r="FW15" s="580"/>
      <c r="FX15" s="580"/>
      <c r="FY15" s="580"/>
      <c r="FZ15" s="580"/>
      <c r="GA15" s="580"/>
      <c r="GB15" s="580"/>
      <c r="GC15" s="580"/>
      <c r="GD15" s="580"/>
      <c r="GE15" s="580"/>
      <c r="GF15" s="580"/>
      <c r="GG15" s="580"/>
      <c r="GH15" s="580"/>
      <c r="GI15" s="580"/>
      <c r="GJ15" s="580"/>
      <c r="GK15" s="580"/>
      <c r="GL15" s="580"/>
      <c r="GM15" s="580"/>
      <c r="GN15" s="580"/>
      <c r="GO15" s="580"/>
      <c r="GP15" s="580"/>
      <c r="GQ15" s="580"/>
      <c r="GR15" s="580"/>
      <c r="GS15" s="580"/>
      <c r="GT15" s="580"/>
      <c r="GU15" s="580"/>
      <c r="GV15" s="580"/>
      <c r="GW15" s="580"/>
      <c r="GX15" s="580"/>
      <c r="GY15" s="580"/>
      <c r="GZ15" s="580"/>
      <c r="HA15" s="580"/>
      <c r="HB15" s="580"/>
      <c r="HC15" s="580"/>
      <c r="HD15" s="580"/>
      <c r="HE15" s="580"/>
      <c r="HF15" s="580"/>
      <c r="HG15" s="580"/>
      <c r="HH15" s="580"/>
      <c r="HI15" s="580"/>
      <c r="HJ15" s="580"/>
      <c r="HK15" s="580"/>
      <c r="HL15" s="580"/>
      <c r="HM15" s="580"/>
      <c r="HN15" s="580"/>
      <c r="HO15" s="580"/>
      <c r="HP15" s="580"/>
      <c r="HQ15" s="580"/>
      <c r="HR15" s="580"/>
      <c r="HS15" s="580"/>
      <c r="HT15" s="580"/>
      <c r="HU15" s="580"/>
      <c r="HV15" s="580"/>
      <c r="HW15" s="580"/>
      <c r="HX15" s="580"/>
      <c r="HY15" s="580"/>
      <c r="HZ15" s="580"/>
      <c r="IA15" s="580"/>
      <c r="IB15" s="580"/>
      <c r="IC15" s="580"/>
      <c r="ID15" s="580"/>
      <c r="IE15" s="580"/>
      <c r="IF15" s="580"/>
      <c r="IG15" s="580"/>
      <c r="IH15" s="580"/>
      <c r="II15" s="580"/>
      <c r="IJ15" s="580"/>
      <c r="IK15" s="580"/>
      <c r="IL15" s="580"/>
    </row>
    <row r="16" spans="1:246" ht="24" customHeight="1">
      <c r="A16" s="1441"/>
      <c r="B16" s="1442"/>
      <c r="C16" s="1442"/>
      <c r="D16" s="1442"/>
      <c r="E16" s="1442"/>
      <c r="F16" s="1442"/>
      <c r="G16" s="1442"/>
      <c r="H16" s="1442"/>
      <c r="I16" s="1442"/>
      <c r="J16" s="1442"/>
      <c r="K16" s="1689"/>
      <c r="L16" s="1676"/>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c r="AH16" s="1674"/>
      <c r="AI16" s="1674"/>
      <c r="AJ16" s="1674"/>
      <c r="AK16" s="1674"/>
      <c r="AL16" s="1675"/>
      <c r="AM16" s="760"/>
      <c r="AN16" s="760"/>
      <c r="AO16" s="760"/>
      <c r="AP16" s="760"/>
      <c r="AQ16" s="760"/>
      <c r="AR16" s="760"/>
      <c r="AS16" s="760"/>
      <c r="AT16" s="760"/>
      <c r="AU16" s="759"/>
      <c r="AV16" s="768"/>
      <c r="AW16" s="768"/>
      <c r="AX16" s="768"/>
      <c r="AY16" s="768"/>
      <c r="AZ16" s="768"/>
      <c r="BA16" s="768"/>
      <c r="BB16" s="768"/>
      <c r="BC16" s="42"/>
      <c r="BD16" s="127"/>
      <c r="BE16" s="767"/>
      <c r="BF16" s="252"/>
      <c r="BG16" s="767"/>
      <c r="BH16" s="129"/>
      <c r="BI16" s="767"/>
      <c r="BJ16" s="767"/>
      <c r="BK16" s="767"/>
      <c r="BL16" s="770"/>
      <c r="BM16" s="770"/>
      <c r="BN16" s="770"/>
      <c r="BO16" s="770"/>
      <c r="BP16" s="770"/>
      <c r="BQ16" s="770"/>
      <c r="BR16" s="770"/>
      <c r="BS16" s="770"/>
      <c r="BT16" s="770"/>
      <c r="BU16" s="770"/>
      <c r="BV16" s="770"/>
      <c r="BW16" s="246"/>
      <c r="BX16" s="246"/>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771"/>
      <c r="CU16" s="771"/>
      <c r="CV16" s="771"/>
      <c r="CW16" s="771"/>
      <c r="CX16" s="771"/>
      <c r="CY16" s="941"/>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c r="HD16" s="580"/>
      <c r="HE16" s="580"/>
      <c r="HF16" s="580"/>
      <c r="HG16" s="580"/>
      <c r="HH16" s="580"/>
      <c r="HI16" s="580"/>
      <c r="HJ16" s="580"/>
      <c r="HK16" s="580"/>
      <c r="HL16" s="580"/>
      <c r="HM16" s="580"/>
      <c r="HN16" s="580"/>
      <c r="HO16" s="580"/>
      <c r="HP16" s="580"/>
      <c r="HQ16" s="580"/>
      <c r="HR16" s="580"/>
      <c r="HS16" s="580"/>
      <c r="HT16" s="580"/>
      <c r="HU16" s="580"/>
      <c r="HV16" s="580"/>
      <c r="HW16" s="580"/>
      <c r="HX16" s="580"/>
      <c r="HY16" s="580"/>
      <c r="HZ16" s="580"/>
      <c r="IA16" s="580"/>
      <c r="IB16" s="580"/>
      <c r="IC16" s="580"/>
      <c r="ID16" s="580"/>
      <c r="IE16" s="580"/>
      <c r="IF16" s="580"/>
      <c r="IG16" s="580"/>
      <c r="IH16" s="580"/>
      <c r="II16" s="580"/>
      <c r="IJ16" s="580"/>
      <c r="IK16" s="580"/>
      <c r="IL16" s="580"/>
    </row>
    <row r="17" spans="1:246" ht="37.5" customHeight="1">
      <c r="A17" s="1441"/>
      <c r="B17" s="1442"/>
      <c r="C17" s="1442"/>
      <c r="D17" s="1442"/>
      <c r="E17" s="1442"/>
      <c r="F17" s="1442"/>
      <c r="G17" s="1442"/>
      <c r="H17" s="1442"/>
      <c r="I17" s="1442"/>
      <c r="J17" s="1442"/>
      <c r="K17" s="1689"/>
      <c r="L17" s="1676"/>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c r="AL17" s="1675"/>
      <c r="AM17" s="760"/>
      <c r="AN17" s="760"/>
      <c r="AO17" s="760"/>
      <c r="AP17" s="760"/>
      <c r="AQ17" s="760"/>
      <c r="AR17" s="760"/>
      <c r="AS17" s="760"/>
      <c r="AT17" s="760"/>
      <c r="AU17" s="759"/>
      <c r="AV17" s="759"/>
      <c r="AW17" s="759"/>
      <c r="AX17" s="759"/>
      <c r="AY17" s="759"/>
      <c r="AZ17" s="759"/>
      <c r="BA17" s="759"/>
      <c r="BB17" s="759"/>
      <c r="BE17" s="767"/>
      <c r="BF17" s="252"/>
      <c r="BG17" s="767"/>
      <c r="BH17" s="129"/>
      <c r="BI17" s="767"/>
      <c r="BJ17" s="767"/>
      <c r="BK17" s="767"/>
      <c r="BL17" s="772"/>
      <c r="BM17" s="772"/>
      <c r="BN17" s="772"/>
      <c r="BO17" s="772"/>
      <c r="BP17" s="772"/>
      <c r="BQ17" s="772"/>
      <c r="BR17" s="772"/>
      <c r="BS17" s="772"/>
      <c r="BT17" s="772"/>
      <c r="BU17" s="772"/>
      <c r="BV17" s="772"/>
      <c r="BW17" s="580"/>
      <c r="BX17" s="580"/>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771"/>
      <c r="CU17" s="771"/>
      <c r="CV17" s="771"/>
      <c r="CW17" s="771"/>
      <c r="CX17" s="771"/>
      <c r="CY17" s="941"/>
      <c r="CZ17" s="580"/>
      <c r="DA17" s="580"/>
      <c r="DB17" s="580"/>
      <c r="DC17" s="580"/>
      <c r="DD17" s="580"/>
      <c r="DE17" s="580"/>
      <c r="DF17" s="580"/>
      <c r="DG17" s="580"/>
      <c r="DH17" s="580"/>
      <c r="DI17" s="580"/>
      <c r="DJ17" s="580"/>
      <c r="DK17" s="580"/>
      <c r="DL17" s="580"/>
      <c r="DM17" s="580"/>
      <c r="DN17" s="580"/>
      <c r="DO17" s="580"/>
      <c r="DP17" s="580"/>
      <c r="DQ17" s="580"/>
      <c r="DR17" s="580"/>
      <c r="DS17" s="580"/>
      <c r="DT17" s="580"/>
      <c r="DU17" s="580"/>
      <c r="DV17" s="580"/>
      <c r="DW17" s="580"/>
      <c r="DX17" s="580"/>
      <c r="DY17" s="580"/>
      <c r="DZ17" s="580"/>
      <c r="EA17" s="580"/>
      <c r="EB17" s="580"/>
      <c r="EC17" s="580"/>
      <c r="ED17" s="580"/>
      <c r="EE17" s="580"/>
      <c r="EF17" s="580"/>
      <c r="EG17" s="580"/>
      <c r="EH17" s="580"/>
      <c r="EI17" s="580"/>
      <c r="EJ17" s="580"/>
      <c r="EK17" s="580"/>
      <c r="EL17" s="580"/>
      <c r="EM17" s="580"/>
      <c r="EN17" s="580"/>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580"/>
      <c r="FM17" s="580"/>
      <c r="FN17" s="580"/>
      <c r="FO17" s="580"/>
      <c r="FP17" s="580"/>
      <c r="FQ17" s="580"/>
      <c r="FR17" s="580"/>
      <c r="FS17" s="580"/>
      <c r="FT17" s="580"/>
      <c r="FU17" s="580"/>
      <c r="FV17" s="580"/>
      <c r="FW17" s="580"/>
      <c r="FX17" s="580"/>
      <c r="FY17" s="580"/>
      <c r="FZ17" s="580"/>
      <c r="GA17" s="580"/>
      <c r="GB17" s="580"/>
      <c r="GC17" s="580"/>
      <c r="GD17" s="580"/>
      <c r="GE17" s="580"/>
      <c r="GF17" s="580"/>
      <c r="GG17" s="580"/>
      <c r="GH17" s="580"/>
      <c r="GI17" s="580"/>
      <c r="GJ17" s="580"/>
      <c r="GK17" s="580"/>
      <c r="GL17" s="580"/>
      <c r="GM17" s="580"/>
      <c r="GN17" s="580"/>
      <c r="GO17" s="580"/>
      <c r="GP17" s="580"/>
      <c r="GQ17" s="580"/>
      <c r="GR17" s="580"/>
      <c r="GS17" s="580"/>
      <c r="GT17" s="580"/>
      <c r="GU17" s="580"/>
      <c r="GV17" s="580"/>
      <c r="GW17" s="580"/>
      <c r="GX17" s="580"/>
      <c r="GY17" s="580"/>
      <c r="GZ17" s="580"/>
      <c r="HA17" s="580"/>
      <c r="HB17" s="580"/>
      <c r="HC17" s="580"/>
      <c r="HD17" s="580"/>
      <c r="HE17" s="580"/>
      <c r="HF17" s="580"/>
      <c r="HG17" s="580"/>
      <c r="HH17" s="580"/>
      <c r="HI17" s="580"/>
      <c r="HJ17" s="580"/>
      <c r="HK17" s="580"/>
      <c r="HL17" s="580"/>
      <c r="HM17" s="580"/>
      <c r="HN17" s="580"/>
      <c r="HO17" s="580"/>
      <c r="HP17" s="580"/>
      <c r="HQ17" s="580"/>
      <c r="HR17" s="580"/>
      <c r="HS17" s="580"/>
      <c r="HT17" s="580"/>
      <c r="HU17" s="580"/>
      <c r="HV17" s="580"/>
      <c r="HW17" s="580"/>
      <c r="HX17" s="580"/>
      <c r="HY17" s="580"/>
      <c r="HZ17" s="580"/>
      <c r="IA17" s="580"/>
      <c r="IB17" s="580"/>
      <c r="IC17" s="580"/>
      <c r="ID17" s="580"/>
      <c r="IE17" s="580"/>
      <c r="IF17" s="580"/>
      <c r="IG17" s="580"/>
      <c r="IH17" s="580"/>
      <c r="II17" s="580"/>
      <c r="IJ17" s="580"/>
      <c r="IK17" s="580"/>
      <c r="IL17" s="580"/>
    </row>
    <row r="18" spans="1:246" ht="24" customHeight="1">
      <c r="A18" s="1441"/>
      <c r="B18" s="1442"/>
      <c r="C18" s="1442"/>
      <c r="D18" s="1442"/>
      <c r="E18" s="1442"/>
      <c r="F18" s="1442"/>
      <c r="G18" s="1442"/>
      <c r="H18" s="1442"/>
      <c r="I18" s="1442"/>
      <c r="J18" s="1442"/>
      <c r="K18" s="1689"/>
      <c r="L18" s="1676"/>
      <c r="M18" s="1674"/>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c r="AL18" s="1675"/>
      <c r="AM18" s="760"/>
      <c r="AN18" s="760"/>
      <c r="AO18" s="760"/>
      <c r="AP18" s="760"/>
      <c r="AQ18" s="760"/>
      <c r="AR18" s="760"/>
      <c r="AS18" s="760"/>
      <c r="AT18" s="760"/>
      <c r="AU18" s="760"/>
      <c r="AV18" s="760"/>
      <c r="AW18" s="760"/>
      <c r="AX18" s="760"/>
      <c r="AY18" s="760"/>
      <c r="AZ18" s="760"/>
      <c r="BA18" s="760"/>
      <c r="BB18" s="760"/>
      <c r="BC18" s="39"/>
      <c r="BD18" s="129"/>
      <c r="BE18" s="941"/>
      <c r="BF18" s="258"/>
      <c r="BG18" s="941"/>
      <c r="BH18" s="136"/>
      <c r="BI18" s="941"/>
      <c r="BJ18" s="941"/>
      <c r="BK18" s="941"/>
      <c r="BL18" s="941"/>
      <c r="BM18" s="771"/>
      <c r="BN18" s="771"/>
      <c r="BO18" s="771"/>
      <c r="BP18" s="771"/>
      <c r="BQ18" s="771"/>
      <c r="BR18" s="771"/>
      <c r="BS18" s="771"/>
      <c r="BT18" s="77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771"/>
      <c r="CU18" s="771"/>
      <c r="CV18" s="771"/>
      <c r="CW18" s="771"/>
      <c r="CX18" s="771"/>
      <c r="CY18" s="941"/>
      <c r="CZ18" s="580"/>
      <c r="DA18" s="580"/>
      <c r="DB18" s="580"/>
      <c r="DC18" s="580"/>
      <c r="DD18" s="580"/>
      <c r="DE18" s="580"/>
      <c r="DF18" s="580"/>
      <c r="DG18" s="580"/>
      <c r="DH18" s="580"/>
      <c r="DI18" s="580"/>
      <c r="DJ18" s="580"/>
      <c r="DK18" s="580"/>
      <c r="DL18" s="580"/>
      <c r="DM18" s="580"/>
      <c r="DN18" s="580"/>
      <c r="DO18" s="580"/>
      <c r="DP18" s="580"/>
      <c r="DQ18" s="580"/>
      <c r="DR18" s="580"/>
      <c r="DS18" s="580"/>
      <c r="DT18" s="580"/>
      <c r="DU18" s="580"/>
      <c r="DV18" s="580"/>
      <c r="DW18" s="580"/>
      <c r="DX18" s="580"/>
      <c r="DY18" s="580"/>
      <c r="DZ18" s="580"/>
      <c r="EA18" s="580"/>
      <c r="EB18" s="580"/>
      <c r="EC18" s="580"/>
      <c r="ED18" s="580"/>
      <c r="EE18" s="580"/>
      <c r="EF18" s="580"/>
      <c r="EG18" s="580"/>
      <c r="EH18" s="580"/>
      <c r="EI18" s="580"/>
      <c r="EJ18" s="580"/>
      <c r="EK18" s="580"/>
      <c r="EL18" s="580"/>
      <c r="EM18" s="580"/>
      <c r="EN18" s="580"/>
      <c r="EO18" s="580"/>
      <c r="EP18" s="580"/>
      <c r="EQ18" s="580"/>
      <c r="ER18" s="580"/>
      <c r="ES18" s="580"/>
      <c r="ET18" s="580"/>
      <c r="EU18" s="580"/>
      <c r="EV18" s="580"/>
      <c r="EW18" s="580"/>
      <c r="EX18" s="580"/>
      <c r="EY18" s="580"/>
      <c r="EZ18" s="580"/>
      <c r="FA18" s="580"/>
      <c r="FB18" s="580"/>
      <c r="FC18" s="580"/>
      <c r="FD18" s="580"/>
      <c r="FE18" s="580"/>
      <c r="FF18" s="580"/>
      <c r="FG18" s="580"/>
      <c r="FH18" s="580"/>
      <c r="FI18" s="580"/>
      <c r="FJ18" s="580"/>
      <c r="FK18" s="580"/>
      <c r="FL18" s="580"/>
      <c r="FM18" s="580"/>
      <c r="FN18" s="580"/>
      <c r="FO18" s="580"/>
      <c r="FP18" s="580"/>
      <c r="FQ18" s="580"/>
      <c r="FR18" s="580"/>
      <c r="FS18" s="580"/>
      <c r="FT18" s="580"/>
      <c r="FU18" s="580"/>
      <c r="FV18" s="580"/>
      <c r="FW18" s="580"/>
      <c r="FX18" s="580"/>
      <c r="FY18" s="580"/>
      <c r="FZ18" s="580"/>
      <c r="GA18" s="580"/>
      <c r="GB18" s="580"/>
      <c r="GC18" s="580"/>
      <c r="GD18" s="580"/>
      <c r="GE18" s="580"/>
      <c r="GF18" s="580"/>
      <c r="GG18" s="580"/>
      <c r="GH18" s="580"/>
      <c r="GI18" s="580"/>
      <c r="GJ18" s="580"/>
      <c r="GK18" s="580"/>
      <c r="GL18" s="580"/>
      <c r="GM18" s="580"/>
      <c r="GN18" s="580"/>
      <c r="GO18" s="580"/>
      <c r="GP18" s="580"/>
      <c r="GQ18" s="580"/>
      <c r="GR18" s="580"/>
      <c r="GS18" s="580"/>
      <c r="GT18" s="580"/>
      <c r="GU18" s="580"/>
      <c r="GV18" s="580"/>
      <c r="GW18" s="580"/>
      <c r="GX18" s="580"/>
      <c r="GY18" s="580"/>
      <c r="GZ18" s="580"/>
      <c r="HA18" s="580"/>
      <c r="HB18" s="580"/>
      <c r="HC18" s="580"/>
      <c r="HD18" s="580"/>
      <c r="HE18" s="580"/>
      <c r="HF18" s="580"/>
      <c r="HG18" s="580"/>
      <c r="HH18" s="580"/>
      <c r="HI18" s="580"/>
      <c r="HJ18" s="580"/>
      <c r="HK18" s="580"/>
      <c r="HL18" s="580"/>
      <c r="HM18" s="580"/>
      <c r="HN18" s="580"/>
      <c r="HO18" s="580"/>
      <c r="HP18" s="580"/>
      <c r="HQ18" s="580"/>
      <c r="HR18" s="580"/>
      <c r="HS18" s="580"/>
      <c r="HT18" s="580"/>
      <c r="HU18" s="580"/>
      <c r="HV18" s="580"/>
      <c r="HW18" s="580"/>
      <c r="HX18" s="580"/>
      <c r="HY18" s="580"/>
      <c r="HZ18" s="580"/>
      <c r="IA18" s="580"/>
      <c r="IB18" s="580"/>
      <c r="IC18" s="580"/>
      <c r="ID18" s="580"/>
      <c r="IE18" s="580"/>
      <c r="IF18" s="580"/>
      <c r="IG18" s="580"/>
      <c r="IH18" s="580"/>
      <c r="II18" s="580"/>
      <c r="IJ18" s="580"/>
      <c r="IK18" s="580"/>
      <c r="IL18" s="580"/>
    </row>
    <row r="19" spans="1:246" ht="24" customHeight="1">
      <c r="A19" s="1441"/>
      <c r="B19" s="1442"/>
      <c r="C19" s="1442"/>
      <c r="D19" s="1442"/>
      <c r="E19" s="1442"/>
      <c r="F19" s="1442"/>
      <c r="G19" s="1442"/>
      <c r="H19" s="1442"/>
      <c r="I19" s="1442"/>
      <c r="J19" s="1442"/>
      <c r="K19" s="1689"/>
      <c r="L19" s="1676"/>
      <c r="M19" s="1674"/>
      <c r="N19" s="1674"/>
      <c r="O19" s="1674"/>
      <c r="P19" s="1674"/>
      <c r="Q19" s="1674"/>
      <c r="R19" s="1674"/>
      <c r="S19" s="1674"/>
      <c r="T19" s="1674"/>
      <c r="U19" s="1674"/>
      <c r="V19" s="1674"/>
      <c r="W19" s="1674"/>
      <c r="X19" s="1674"/>
      <c r="Y19" s="1674"/>
      <c r="Z19" s="1674"/>
      <c r="AA19" s="1674"/>
      <c r="AB19" s="1674"/>
      <c r="AC19" s="1674"/>
      <c r="AD19" s="1674"/>
      <c r="AE19" s="1674"/>
      <c r="AF19" s="1674"/>
      <c r="AG19" s="1674"/>
      <c r="AH19" s="1674"/>
      <c r="AI19" s="1674"/>
      <c r="AJ19" s="1674"/>
      <c r="AK19" s="1674"/>
      <c r="AL19" s="1675"/>
      <c r="AM19" s="760"/>
      <c r="AN19" s="760"/>
      <c r="AO19" s="760"/>
      <c r="AP19" s="760"/>
      <c r="AQ19" s="760"/>
      <c r="AR19" s="760"/>
      <c r="AS19" s="760"/>
      <c r="AT19" s="760"/>
      <c r="AU19" s="760"/>
      <c r="AV19" s="760"/>
      <c r="AW19" s="760"/>
      <c r="AX19" s="760"/>
      <c r="AY19" s="760"/>
      <c r="AZ19" s="760"/>
      <c r="BA19" s="760"/>
      <c r="BB19" s="760"/>
      <c r="BC19" s="39"/>
      <c r="BD19" s="129"/>
      <c r="BE19" s="941"/>
      <c r="BF19" s="258"/>
      <c r="BG19" s="941"/>
      <c r="BH19" s="136"/>
      <c r="BI19" s="941"/>
      <c r="BJ19" s="941"/>
      <c r="BK19" s="941"/>
      <c r="BL19" s="941"/>
      <c r="BM19" s="771"/>
      <c r="BN19" s="771"/>
      <c r="BO19" s="771"/>
      <c r="BP19" s="771"/>
      <c r="BQ19" s="771"/>
      <c r="BR19" s="771"/>
      <c r="BS19" s="771"/>
      <c r="BT19" s="77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771"/>
      <c r="CU19" s="771"/>
      <c r="CV19" s="771"/>
      <c r="CW19" s="771"/>
      <c r="CX19" s="771"/>
      <c r="CY19" s="941"/>
      <c r="CZ19" s="580"/>
      <c r="DA19" s="580"/>
      <c r="DB19" s="580"/>
      <c r="DC19" s="580"/>
      <c r="DD19" s="580"/>
      <c r="DE19" s="580"/>
      <c r="DF19" s="580"/>
      <c r="DG19" s="580"/>
      <c r="DH19" s="580"/>
      <c r="DI19" s="580"/>
      <c r="DJ19" s="580"/>
      <c r="DK19" s="580"/>
      <c r="DL19" s="580"/>
      <c r="DM19" s="580"/>
      <c r="DN19" s="580"/>
      <c r="DO19" s="580"/>
      <c r="DP19" s="580"/>
      <c r="DQ19" s="580"/>
      <c r="DR19" s="580"/>
      <c r="DS19" s="580"/>
      <c r="DT19" s="580"/>
      <c r="DU19" s="580"/>
      <c r="DV19" s="580"/>
      <c r="DW19" s="580"/>
      <c r="DX19" s="580"/>
      <c r="DY19" s="580"/>
      <c r="DZ19" s="580"/>
      <c r="EA19" s="580"/>
      <c r="EB19" s="580"/>
      <c r="EC19" s="580"/>
      <c r="ED19" s="580"/>
      <c r="EE19" s="580"/>
      <c r="EF19" s="580"/>
      <c r="EG19" s="580"/>
      <c r="EH19" s="580"/>
      <c r="EI19" s="580"/>
      <c r="EJ19" s="580"/>
      <c r="EK19" s="580"/>
      <c r="EL19" s="580"/>
      <c r="EM19" s="580"/>
      <c r="EN19" s="580"/>
      <c r="EO19" s="580"/>
      <c r="EP19" s="580"/>
      <c r="EQ19" s="580"/>
      <c r="ER19" s="580"/>
      <c r="ES19" s="580"/>
      <c r="ET19" s="580"/>
      <c r="EU19" s="580"/>
      <c r="EV19" s="580"/>
      <c r="EW19" s="580"/>
      <c r="EX19" s="580"/>
      <c r="EY19" s="580"/>
      <c r="EZ19" s="580"/>
      <c r="FA19" s="580"/>
      <c r="FB19" s="580"/>
      <c r="FC19" s="580"/>
      <c r="FD19" s="580"/>
      <c r="FE19" s="580"/>
      <c r="FF19" s="580"/>
      <c r="FG19" s="580"/>
      <c r="FH19" s="580"/>
      <c r="FI19" s="580"/>
      <c r="FJ19" s="580"/>
      <c r="FK19" s="580"/>
      <c r="FL19" s="580"/>
      <c r="FM19" s="580"/>
      <c r="FN19" s="580"/>
      <c r="FO19" s="580"/>
      <c r="FP19" s="580"/>
      <c r="FQ19" s="580"/>
      <c r="FR19" s="580"/>
      <c r="FS19" s="580"/>
      <c r="FT19" s="580"/>
      <c r="FU19" s="580"/>
      <c r="FV19" s="580"/>
      <c r="FW19" s="580"/>
      <c r="FX19" s="580"/>
      <c r="FY19" s="580"/>
      <c r="FZ19" s="580"/>
      <c r="GA19" s="580"/>
      <c r="GB19" s="580"/>
      <c r="GC19" s="580"/>
      <c r="GD19" s="580"/>
      <c r="GE19" s="580"/>
      <c r="GF19" s="580"/>
      <c r="GG19" s="580"/>
      <c r="GH19" s="580"/>
      <c r="GI19" s="580"/>
      <c r="GJ19" s="580"/>
      <c r="GK19" s="580"/>
      <c r="GL19" s="580"/>
      <c r="GM19" s="580"/>
      <c r="GN19" s="580"/>
      <c r="GO19" s="580"/>
      <c r="GP19" s="580"/>
      <c r="GQ19" s="580"/>
      <c r="GR19" s="580"/>
      <c r="GS19" s="580"/>
      <c r="GT19" s="580"/>
      <c r="GU19" s="580"/>
      <c r="GV19" s="580"/>
      <c r="GW19" s="580"/>
      <c r="GX19" s="580"/>
      <c r="GY19" s="580"/>
      <c r="GZ19" s="580"/>
      <c r="HA19" s="580"/>
      <c r="HB19" s="580"/>
      <c r="HC19" s="580"/>
      <c r="HD19" s="580"/>
      <c r="HE19" s="580"/>
      <c r="HF19" s="580"/>
      <c r="HG19" s="580"/>
      <c r="HH19" s="580"/>
      <c r="HI19" s="580"/>
      <c r="HJ19" s="580"/>
      <c r="HK19" s="580"/>
      <c r="HL19" s="580"/>
      <c r="HM19" s="580"/>
      <c r="HN19" s="580"/>
      <c r="HO19" s="580"/>
      <c r="HP19" s="580"/>
      <c r="HQ19" s="580"/>
      <c r="HR19" s="580"/>
      <c r="HS19" s="580"/>
      <c r="HT19" s="580"/>
      <c r="HU19" s="580"/>
      <c r="HV19" s="580"/>
      <c r="HW19" s="580"/>
      <c r="HX19" s="580"/>
      <c r="HY19" s="580"/>
      <c r="HZ19" s="580"/>
      <c r="IA19" s="580"/>
      <c r="IB19" s="580"/>
      <c r="IC19" s="580"/>
      <c r="ID19" s="580"/>
      <c r="IE19" s="580"/>
      <c r="IF19" s="580"/>
      <c r="IG19" s="580"/>
      <c r="IH19" s="580"/>
      <c r="II19" s="580"/>
      <c r="IJ19" s="580"/>
      <c r="IK19" s="580"/>
      <c r="IL19" s="580"/>
    </row>
    <row r="20" spans="1:246" ht="24" customHeight="1" thickBot="1">
      <c r="A20" s="1443"/>
      <c r="B20" s="1444"/>
      <c r="C20" s="1444"/>
      <c r="D20" s="1444"/>
      <c r="E20" s="1444"/>
      <c r="F20" s="1444"/>
      <c r="G20" s="1444"/>
      <c r="H20" s="1444"/>
      <c r="I20" s="1444"/>
      <c r="J20" s="1444"/>
      <c r="K20" s="1690"/>
      <c r="L20" s="1676"/>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675"/>
      <c r="AM20" s="760"/>
      <c r="AN20" s="760"/>
      <c r="AO20" s="760"/>
      <c r="AP20" s="760"/>
      <c r="AQ20" s="760"/>
      <c r="AR20" s="760"/>
      <c r="AS20" s="760"/>
      <c r="AT20" s="760"/>
      <c r="AU20" s="760"/>
      <c r="AV20" s="760"/>
      <c r="AW20" s="760"/>
      <c r="AX20" s="760"/>
      <c r="AY20" s="760"/>
      <c r="AZ20" s="760"/>
      <c r="BA20" s="760"/>
      <c r="BB20" s="760"/>
      <c r="BC20" s="39"/>
      <c r="BD20" s="129"/>
      <c r="BE20" s="941"/>
      <c r="BF20" s="258"/>
      <c r="BG20" s="941"/>
      <c r="BH20" s="136"/>
      <c r="BI20" s="941"/>
      <c r="BJ20" s="941"/>
      <c r="BK20" s="941"/>
      <c r="BL20" s="941"/>
      <c r="BM20" s="771"/>
      <c r="BN20" s="771"/>
      <c r="BO20" s="771"/>
      <c r="BP20" s="771"/>
      <c r="BQ20" s="771"/>
      <c r="BR20" s="771"/>
      <c r="BS20" s="771"/>
      <c r="BT20" s="77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771"/>
      <c r="CU20" s="771"/>
      <c r="CV20" s="771"/>
      <c r="CW20" s="771"/>
      <c r="CX20" s="771"/>
      <c r="CY20" s="941"/>
      <c r="CZ20" s="580"/>
      <c r="DA20" s="580"/>
      <c r="DB20" s="580"/>
      <c r="DC20" s="580"/>
      <c r="DD20" s="580"/>
      <c r="DE20" s="580"/>
      <c r="DF20" s="580"/>
      <c r="DG20" s="580"/>
      <c r="DH20" s="580"/>
      <c r="DI20" s="580"/>
      <c r="DJ20" s="580"/>
      <c r="DK20" s="580"/>
      <c r="DL20" s="580"/>
      <c r="DM20" s="580"/>
      <c r="DN20" s="580"/>
      <c r="DO20" s="580"/>
      <c r="DP20" s="580"/>
      <c r="DQ20" s="580"/>
      <c r="DR20" s="580"/>
      <c r="DS20" s="580"/>
      <c r="DT20" s="580"/>
      <c r="DU20" s="580"/>
      <c r="DV20" s="580"/>
      <c r="DW20" s="580"/>
      <c r="DX20" s="580"/>
      <c r="DY20" s="580"/>
      <c r="DZ20" s="580"/>
      <c r="EA20" s="580"/>
      <c r="EB20" s="580"/>
      <c r="EC20" s="580"/>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0"/>
      <c r="GL20" s="580"/>
      <c r="GM20" s="580"/>
      <c r="GN20" s="580"/>
      <c r="GO20" s="580"/>
      <c r="GP20" s="580"/>
      <c r="GQ20" s="580"/>
      <c r="GR20" s="580"/>
      <c r="GS20" s="580"/>
      <c r="GT20" s="580"/>
      <c r="GU20" s="580"/>
      <c r="GV20" s="580"/>
      <c r="GW20" s="580"/>
      <c r="GX20" s="580"/>
      <c r="GY20" s="580"/>
      <c r="GZ20" s="580"/>
      <c r="HA20" s="580"/>
      <c r="HB20" s="580"/>
      <c r="HC20" s="580"/>
      <c r="HD20" s="580"/>
      <c r="HE20" s="580"/>
      <c r="HF20" s="580"/>
      <c r="HG20" s="580"/>
      <c r="HH20" s="580"/>
      <c r="HI20" s="580"/>
      <c r="HJ20" s="580"/>
      <c r="HK20" s="580"/>
      <c r="HL20" s="580"/>
      <c r="HM20" s="580"/>
      <c r="HN20" s="580"/>
      <c r="HO20" s="580"/>
      <c r="HP20" s="580"/>
      <c r="HQ20" s="580"/>
      <c r="HR20" s="580"/>
      <c r="HS20" s="580"/>
      <c r="HT20" s="580"/>
      <c r="HU20" s="580"/>
      <c r="HV20" s="580"/>
      <c r="HW20" s="580"/>
      <c r="HX20" s="580"/>
      <c r="HY20" s="580"/>
      <c r="HZ20" s="580"/>
      <c r="IA20" s="580"/>
      <c r="IB20" s="580"/>
      <c r="IC20" s="580"/>
      <c r="ID20" s="580"/>
      <c r="IE20" s="580"/>
      <c r="IF20" s="580"/>
      <c r="IG20" s="580"/>
      <c r="IH20" s="580"/>
      <c r="II20" s="580"/>
      <c r="IJ20" s="580"/>
      <c r="IK20" s="580"/>
      <c r="IL20" s="580"/>
    </row>
    <row r="21" spans="1:246" ht="24" customHeight="1" thickBot="1">
      <c r="A21" s="1416" t="s">
        <v>220</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8"/>
      <c r="AM21" s="773"/>
      <c r="AN21" s="773"/>
      <c r="AO21" s="773"/>
      <c r="AP21" s="773"/>
      <c r="AQ21" s="773"/>
      <c r="AR21" s="773"/>
      <c r="AS21" s="773"/>
      <c r="AT21" s="773"/>
      <c r="AU21" s="774"/>
      <c r="AV21" s="774"/>
      <c r="AW21" s="774"/>
      <c r="AX21" s="774"/>
      <c r="AY21" s="759"/>
      <c r="AZ21" s="759"/>
      <c r="BA21" s="759"/>
      <c r="BB21" s="759"/>
      <c r="BE21" s="580"/>
      <c r="BF21" s="769"/>
      <c r="BG21" s="580"/>
      <c r="BI21" s="580"/>
      <c r="BJ21" s="580"/>
      <c r="BK21" s="580"/>
      <c r="BL21" s="941"/>
      <c r="BM21" s="771"/>
      <c r="BN21" s="771"/>
      <c r="BO21" s="771"/>
      <c r="BP21" s="771"/>
      <c r="BQ21" s="771"/>
      <c r="BR21" s="771"/>
      <c r="BS21" s="771"/>
      <c r="BT21" s="771"/>
      <c r="BU21" s="580"/>
      <c r="BV21" s="580"/>
      <c r="BW21" s="580"/>
      <c r="BX21" s="580"/>
      <c r="BY21" s="580"/>
      <c r="BZ21" s="580"/>
      <c r="CA21" s="580"/>
      <c r="CB21" s="580"/>
      <c r="CC21" s="580"/>
      <c r="CD21" s="580"/>
      <c r="CE21" s="580"/>
      <c r="CF21" s="580"/>
      <c r="CG21" s="580"/>
      <c r="CH21" s="580"/>
      <c r="CI21" s="580"/>
      <c r="CJ21" s="580"/>
      <c r="CK21" s="580"/>
      <c r="CL21" s="580"/>
      <c r="CM21" s="580"/>
      <c r="CN21" s="580"/>
      <c r="CO21" s="580"/>
      <c r="CP21" s="580"/>
      <c r="CQ21" s="775"/>
      <c r="CR21" s="941"/>
      <c r="CS21" s="941"/>
      <c r="CT21" s="771"/>
      <c r="CU21" s="775"/>
      <c r="CV21" s="775"/>
      <c r="CW21" s="776"/>
      <c r="CX21" s="776"/>
      <c r="CY21" s="941"/>
      <c r="CZ21" s="580"/>
      <c r="DA21" s="580"/>
      <c r="DB21" s="580"/>
      <c r="DC21" s="580"/>
      <c r="DD21" s="580"/>
      <c r="DE21" s="580"/>
      <c r="DF21" s="580"/>
      <c r="DG21" s="580"/>
      <c r="DH21" s="580"/>
      <c r="DI21" s="580"/>
      <c r="DJ21" s="580"/>
      <c r="DK21" s="580"/>
      <c r="DL21" s="580"/>
      <c r="DM21" s="580"/>
      <c r="DN21" s="580"/>
      <c r="DO21" s="580"/>
      <c r="DP21" s="580"/>
      <c r="DQ21" s="580"/>
      <c r="DR21" s="580"/>
      <c r="DS21" s="580"/>
      <c r="DT21" s="580"/>
      <c r="DU21" s="580"/>
      <c r="DV21" s="580"/>
      <c r="DW21" s="580"/>
      <c r="DX21" s="580"/>
      <c r="DY21" s="580"/>
      <c r="DZ21" s="580"/>
      <c r="EA21" s="580"/>
      <c r="EB21" s="580"/>
      <c r="EC21" s="580"/>
      <c r="ED21" s="580"/>
      <c r="EE21" s="580"/>
      <c r="EF21" s="580"/>
      <c r="EG21" s="580"/>
      <c r="EH21" s="580"/>
      <c r="EI21" s="580"/>
      <c r="EJ21" s="580"/>
      <c r="EK21" s="580"/>
      <c r="EL21" s="580"/>
      <c r="EM21" s="580"/>
      <c r="EN21" s="580"/>
      <c r="EO21" s="580"/>
      <c r="EP21" s="580"/>
      <c r="EQ21" s="580"/>
      <c r="ER21" s="580"/>
      <c r="ES21" s="580"/>
      <c r="ET21" s="580"/>
      <c r="EU21" s="580"/>
      <c r="EV21" s="580"/>
      <c r="EW21" s="580"/>
      <c r="EX21" s="580"/>
      <c r="EY21" s="580"/>
      <c r="EZ21" s="580"/>
      <c r="FA21" s="580"/>
      <c r="FB21" s="580"/>
      <c r="FC21" s="580"/>
      <c r="FD21" s="580"/>
      <c r="FE21" s="580"/>
      <c r="FF21" s="580"/>
      <c r="FG21" s="580"/>
      <c r="FH21" s="580"/>
      <c r="FI21" s="580"/>
      <c r="FJ21" s="580"/>
      <c r="FK21" s="580"/>
      <c r="FL21" s="580"/>
      <c r="FM21" s="580"/>
      <c r="FN21" s="580"/>
      <c r="FO21" s="580"/>
      <c r="FP21" s="580"/>
      <c r="FQ21" s="580"/>
      <c r="FR21" s="580"/>
      <c r="FS21" s="580"/>
      <c r="FT21" s="580"/>
      <c r="FU21" s="580"/>
      <c r="FV21" s="580"/>
      <c r="FW21" s="580"/>
      <c r="FX21" s="580"/>
      <c r="FY21" s="580"/>
      <c r="FZ21" s="580"/>
      <c r="GA21" s="580"/>
      <c r="GB21" s="580"/>
      <c r="GC21" s="580"/>
      <c r="GD21" s="580"/>
      <c r="GE21" s="580"/>
      <c r="GF21" s="580"/>
      <c r="GG21" s="580"/>
      <c r="GH21" s="580"/>
      <c r="GI21" s="580"/>
      <c r="GJ21" s="580"/>
      <c r="GK21" s="580"/>
      <c r="GL21" s="580"/>
      <c r="GM21" s="580"/>
      <c r="GN21" s="580"/>
      <c r="GO21" s="580"/>
      <c r="GP21" s="580"/>
      <c r="GQ21" s="580"/>
      <c r="GR21" s="580"/>
      <c r="GS21" s="580"/>
      <c r="GT21" s="580"/>
      <c r="GU21" s="580"/>
      <c r="GV21" s="580"/>
      <c r="GW21" s="580"/>
      <c r="GX21" s="580"/>
      <c r="GY21" s="580"/>
      <c r="GZ21" s="580"/>
      <c r="HA21" s="580"/>
      <c r="HB21" s="580"/>
      <c r="HC21" s="580"/>
      <c r="HD21" s="580"/>
      <c r="HE21" s="580"/>
      <c r="HF21" s="580"/>
      <c r="HG21" s="580"/>
      <c r="HH21" s="580"/>
      <c r="HI21" s="580"/>
      <c r="HJ21" s="580"/>
      <c r="HK21" s="580"/>
      <c r="HL21" s="580"/>
      <c r="HM21" s="580"/>
      <c r="HN21" s="580"/>
      <c r="HO21" s="580"/>
      <c r="HP21" s="580"/>
      <c r="HQ21" s="580"/>
      <c r="HR21" s="580"/>
      <c r="HS21" s="580"/>
      <c r="HT21" s="580"/>
      <c r="HU21" s="580"/>
      <c r="HV21" s="580"/>
      <c r="HW21" s="580"/>
      <c r="HX21" s="580"/>
      <c r="HY21" s="580"/>
      <c r="HZ21" s="580"/>
      <c r="IA21" s="580"/>
      <c r="IB21" s="580"/>
      <c r="IC21" s="580"/>
      <c r="ID21" s="580"/>
      <c r="IE21" s="580"/>
      <c r="IF21" s="580"/>
      <c r="IG21" s="580"/>
      <c r="IH21" s="580"/>
      <c r="II21" s="580"/>
      <c r="IJ21" s="580"/>
      <c r="IK21" s="580"/>
      <c r="IL21" s="580"/>
    </row>
    <row r="22" spans="1:246" ht="38.25" customHeight="1">
      <c r="A22" s="1602" t="s">
        <v>27</v>
      </c>
      <c r="B22" s="1180" t="s">
        <v>221</v>
      </c>
      <c r="C22" s="1181"/>
      <c r="D22" s="1181"/>
      <c r="E22" s="1181"/>
      <c r="F22" s="1181"/>
      <c r="G22" s="1695" t="s">
        <v>222</v>
      </c>
      <c r="H22" s="1696"/>
      <c r="I22" s="1696"/>
      <c r="J22" s="1696"/>
      <c r="K22" s="1697"/>
      <c r="L22" s="1180" t="s">
        <v>223</v>
      </c>
      <c r="M22" s="1237"/>
      <c r="N22" s="1180" t="s">
        <v>224</v>
      </c>
      <c r="O22" s="1237"/>
      <c r="P22" s="1181" t="s">
        <v>225</v>
      </c>
      <c r="Q22" s="1181"/>
      <c r="R22" s="1181"/>
      <c r="S22" s="1237"/>
      <c r="T22" s="1389" t="s">
        <v>226</v>
      </c>
      <c r="U22" s="1390"/>
      <c r="V22" s="1390"/>
      <c r="W22" s="1390"/>
      <c r="X22" s="1390"/>
      <c r="Y22" s="1391"/>
      <c r="Z22" s="1181" t="s">
        <v>227</v>
      </c>
      <c r="AA22" s="1181"/>
      <c r="AB22" s="1237"/>
      <c r="AC22" s="932" t="s">
        <v>228</v>
      </c>
      <c r="AD22" s="933"/>
      <c r="AE22" s="1234" t="s">
        <v>229</v>
      </c>
      <c r="AF22" s="1235"/>
      <c r="AG22" s="1236"/>
      <c r="AH22" s="1234" t="s">
        <v>230</v>
      </c>
      <c r="AI22" s="1235"/>
      <c r="AJ22" s="1235"/>
      <c r="AK22" s="1235"/>
      <c r="AL22" s="1236"/>
      <c r="AM22" s="777"/>
      <c r="AN22" s="777"/>
      <c r="AO22" s="759"/>
      <c r="AP22" s="759"/>
      <c r="AQ22" s="759"/>
      <c r="AR22" s="759"/>
      <c r="AS22" s="759"/>
      <c r="AT22" s="759"/>
      <c r="AU22" s="759"/>
      <c r="AV22" s="759"/>
      <c r="AW22" s="759"/>
      <c r="AX22" s="759"/>
      <c r="AY22" s="759"/>
      <c r="AZ22" s="759"/>
      <c r="BA22" s="759"/>
      <c r="BB22" s="759"/>
      <c r="BE22" s="580"/>
      <c r="BF22" s="769"/>
      <c r="BG22" s="580"/>
      <c r="BI22" s="580"/>
      <c r="BJ22" s="580"/>
      <c r="BK22" s="580"/>
      <c r="BL22" s="580"/>
      <c r="BM22" s="771"/>
      <c r="BN22" s="771"/>
      <c r="BO22" s="771"/>
      <c r="BP22" s="771"/>
      <c r="BQ22" s="771"/>
      <c r="BR22" s="771"/>
      <c r="BS22" s="771"/>
      <c r="BT22" s="771"/>
      <c r="BU22" s="580"/>
      <c r="BV22" s="580"/>
      <c r="BW22" s="580"/>
      <c r="BX22" s="580"/>
      <c r="BY22" s="580"/>
      <c r="BZ22" s="580"/>
      <c r="CA22" s="580"/>
      <c r="CB22" s="580"/>
      <c r="CC22" s="580"/>
      <c r="CD22" s="580"/>
      <c r="CE22" s="580"/>
      <c r="CF22" s="580"/>
      <c r="CG22" s="580"/>
      <c r="CH22" s="580"/>
      <c r="CI22" s="580"/>
      <c r="CJ22" s="580"/>
      <c r="CK22" s="580"/>
      <c r="CL22" s="580"/>
      <c r="CM22" s="580"/>
      <c r="CN22" s="580"/>
      <c r="CO22" s="580"/>
      <c r="CP22" s="580"/>
      <c r="CQ22" s="15"/>
      <c r="CR22" s="15"/>
      <c r="CS22" s="15"/>
      <c r="CT22" s="771"/>
      <c r="CU22" s="771"/>
      <c r="CV22" s="771"/>
      <c r="CW22" s="15"/>
      <c r="CX22" s="15"/>
      <c r="CY22" s="941"/>
      <c r="CZ22" s="580"/>
      <c r="DA22" s="580"/>
      <c r="DB22" s="580"/>
      <c r="DC22" s="580"/>
      <c r="DD22" s="580"/>
      <c r="DE22" s="580"/>
      <c r="DF22" s="580"/>
      <c r="DG22" s="580"/>
      <c r="DH22" s="580"/>
      <c r="DI22" s="580"/>
      <c r="DJ22" s="580"/>
      <c r="DK22" s="580"/>
      <c r="DL22" s="580"/>
      <c r="DM22" s="580"/>
      <c r="DN22" s="580"/>
      <c r="DO22" s="580"/>
      <c r="DP22" s="580"/>
      <c r="DQ22" s="580"/>
      <c r="DR22" s="580"/>
      <c r="DS22" s="580"/>
      <c r="DT22" s="580"/>
      <c r="DU22" s="580"/>
      <c r="DV22" s="580"/>
      <c r="DW22" s="580"/>
      <c r="DX22" s="580"/>
      <c r="DY22" s="580"/>
      <c r="DZ22" s="580"/>
      <c r="EA22" s="580"/>
      <c r="EB22" s="580"/>
      <c r="EC22" s="580"/>
      <c r="ED22" s="580"/>
      <c r="EE22" s="580"/>
      <c r="EF22" s="580"/>
      <c r="EG22" s="580"/>
      <c r="EH22" s="580"/>
      <c r="EI22" s="580"/>
      <c r="EJ22" s="580"/>
      <c r="EK22" s="580"/>
      <c r="EL22" s="580"/>
      <c r="EM22" s="580"/>
      <c r="EN22" s="580"/>
      <c r="EO22" s="580"/>
      <c r="EP22" s="580"/>
      <c r="EQ22" s="580"/>
      <c r="ER22" s="580"/>
      <c r="ES22" s="580"/>
      <c r="ET22" s="580"/>
      <c r="EU22" s="580"/>
      <c r="EV22" s="580"/>
      <c r="EW22" s="580"/>
      <c r="EX22" s="580"/>
      <c r="EY22" s="580"/>
      <c r="EZ22" s="580"/>
      <c r="FA22" s="580"/>
      <c r="FB22" s="580"/>
      <c r="FC22" s="580"/>
      <c r="FD22" s="580"/>
      <c r="FE22" s="580"/>
      <c r="FF22" s="580"/>
      <c r="FG22" s="580"/>
      <c r="FH22" s="580"/>
      <c r="FI22" s="580"/>
      <c r="FJ22" s="580"/>
      <c r="FK22" s="580"/>
      <c r="FL22" s="580"/>
      <c r="FM22" s="580"/>
      <c r="FN22" s="580"/>
      <c r="FO22" s="580"/>
      <c r="FP22" s="580"/>
      <c r="FQ22" s="580"/>
      <c r="FR22" s="580"/>
      <c r="FS22" s="580"/>
      <c r="FT22" s="580"/>
      <c r="FU22" s="580"/>
      <c r="FV22" s="580"/>
      <c r="FW22" s="580"/>
      <c r="FX22" s="580"/>
      <c r="FY22" s="580"/>
      <c r="FZ22" s="580"/>
      <c r="GA22" s="580"/>
      <c r="GB22" s="580"/>
      <c r="GC22" s="580"/>
      <c r="GD22" s="580"/>
      <c r="GE22" s="580"/>
      <c r="GF22" s="580"/>
      <c r="GG22" s="580"/>
      <c r="GH22" s="580"/>
      <c r="GI22" s="580"/>
      <c r="GJ22" s="580"/>
      <c r="GK22" s="580"/>
      <c r="GL22" s="580"/>
      <c r="GM22" s="580"/>
      <c r="GN22" s="580"/>
      <c r="GO22" s="580"/>
      <c r="GP22" s="580"/>
      <c r="GQ22" s="580"/>
      <c r="GR22" s="580"/>
      <c r="GS22" s="580"/>
      <c r="GT22" s="580"/>
      <c r="GU22" s="580"/>
      <c r="GV22" s="580"/>
      <c r="GW22" s="580"/>
      <c r="GX22" s="580"/>
      <c r="GY22" s="580"/>
      <c r="GZ22" s="580"/>
      <c r="HA22" s="580"/>
      <c r="HB22" s="580"/>
      <c r="HC22" s="580"/>
      <c r="HD22" s="580"/>
      <c r="HE22" s="580"/>
      <c r="HF22" s="580"/>
      <c r="HG22" s="580"/>
      <c r="HH22" s="580"/>
      <c r="HI22" s="580"/>
      <c r="HJ22" s="580"/>
      <c r="HK22" s="580"/>
      <c r="HL22" s="580"/>
      <c r="HM22" s="580"/>
      <c r="HN22" s="580"/>
      <c r="HO22" s="580"/>
      <c r="HP22" s="580"/>
      <c r="HQ22" s="580"/>
      <c r="HR22" s="580"/>
      <c r="HS22" s="580"/>
      <c r="HT22" s="580"/>
      <c r="HU22" s="580"/>
      <c r="HV22" s="580"/>
      <c r="HW22" s="580"/>
      <c r="HX22" s="580"/>
      <c r="HY22" s="580"/>
      <c r="HZ22" s="580"/>
      <c r="IA22" s="580"/>
      <c r="IB22" s="580"/>
      <c r="IC22" s="580"/>
      <c r="ID22" s="580"/>
      <c r="IE22" s="580"/>
      <c r="IF22" s="580"/>
      <c r="IG22" s="580"/>
      <c r="IH22" s="580"/>
      <c r="II22" s="580"/>
      <c r="IJ22" s="580"/>
      <c r="IK22" s="580"/>
      <c r="IL22" s="580"/>
    </row>
    <row r="23" spans="1:246" ht="61.5" customHeight="1">
      <c r="A23" s="1603"/>
      <c r="B23" s="1182"/>
      <c r="C23" s="1183"/>
      <c r="D23" s="1183"/>
      <c r="E23" s="1183"/>
      <c r="F23" s="1183"/>
      <c r="G23" s="1698"/>
      <c r="H23" s="1699"/>
      <c r="I23" s="1699"/>
      <c r="J23" s="1699"/>
      <c r="K23" s="1700"/>
      <c r="L23" s="1182"/>
      <c r="M23" s="1238"/>
      <c r="N23" s="1369"/>
      <c r="O23" s="1370"/>
      <c r="P23" s="1183"/>
      <c r="Q23" s="1183"/>
      <c r="R23" s="1183"/>
      <c r="S23" s="1238"/>
      <c r="T23" s="1392"/>
      <c r="U23" s="1393"/>
      <c r="V23" s="1393"/>
      <c r="W23" s="1393"/>
      <c r="X23" s="1393"/>
      <c r="Y23" s="1394"/>
      <c r="Z23" s="1183"/>
      <c r="AA23" s="1183"/>
      <c r="AB23" s="1238"/>
      <c r="AC23" s="934"/>
      <c r="AD23" s="935"/>
      <c r="AE23" s="1573" t="s">
        <v>231</v>
      </c>
      <c r="AF23" s="1368" t="s">
        <v>232</v>
      </c>
      <c r="AG23" s="1186" t="s">
        <v>233</v>
      </c>
      <c r="AH23" s="1671" t="s">
        <v>234</v>
      </c>
      <c r="AI23" s="1367" t="s">
        <v>235</v>
      </c>
      <c r="AJ23" s="1367" t="s">
        <v>236</v>
      </c>
      <c r="AK23" s="1655" t="s">
        <v>237</v>
      </c>
      <c r="AL23" s="1186" t="s">
        <v>238</v>
      </c>
      <c r="AM23" s="777"/>
      <c r="AN23" s="777"/>
      <c r="AO23" s="759"/>
      <c r="AP23" s="759"/>
      <c r="AQ23" s="759"/>
      <c r="AR23" s="759"/>
      <c r="AS23" s="759"/>
      <c r="AT23" s="759"/>
      <c r="AU23" s="759"/>
      <c r="AV23" s="759"/>
      <c r="AW23" s="759"/>
      <c r="AX23" s="759"/>
      <c r="AY23" s="759"/>
      <c r="AZ23" s="759"/>
      <c r="BA23" s="759"/>
      <c r="BB23" s="759"/>
      <c r="BE23" s="580"/>
      <c r="BF23" s="769"/>
      <c r="BG23" s="580"/>
      <c r="BI23" s="580"/>
      <c r="BJ23" s="580"/>
      <c r="BK23" s="580"/>
      <c r="BL23" s="580"/>
      <c r="BM23" s="771"/>
      <c r="BN23" s="771"/>
      <c r="BO23" s="771"/>
      <c r="BP23" s="771"/>
      <c r="BQ23" s="771"/>
      <c r="BR23" s="771"/>
      <c r="BS23" s="771"/>
      <c r="BT23" s="771"/>
      <c r="BU23" s="580"/>
      <c r="BV23" s="580"/>
      <c r="BW23" s="580"/>
      <c r="BX23" s="580"/>
      <c r="BY23" s="580"/>
      <c r="BZ23" s="580"/>
      <c r="CA23" s="580"/>
      <c r="CB23" s="580"/>
      <c r="CC23" s="580"/>
      <c r="CD23" s="580"/>
      <c r="CE23" s="580"/>
      <c r="CF23" s="580"/>
      <c r="CG23" s="580"/>
      <c r="CH23" s="580"/>
      <c r="CI23" s="580"/>
      <c r="CJ23" s="580"/>
      <c r="CK23" s="580"/>
      <c r="CL23" s="580"/>
      <c r="CM23" s="580"/>
      <c r="CN23" s="580"/>
      <c r="CO23" s="580"/>
      <c r="CP23" s="580"/>
      <c r="CQ23" s="15"/>
      <c r="CR23" s="15"/>
      <c r="CS23" s="15"/>
      <c r="CT23" s="771"/>
      <c r="CU23" s="771"/>
      <c r="CV23" s="771"/>
      <c r="CW23" s="15"/>
      <c r="CX23" s="15"/>
      <c r="CY23" s="941"/>
      <c r="CZ23" s="580"/>
      <c r="DA23" s="580"/>
      <c r="DB23" s="580"/>
      <c r="DC23" s="580"/>
      <c r="DD23" s="580"/>
      <c r="DE23" s="580"/>
      <c r="DF23" s="580"/>
      <c r="DG23" s="580"/>
      <c r="DH23" s="580"/>
      <c r="DI23" s="580"/>
      <c r="DJ23" s="580"/>
      <c r="DK23" s="580"/>
      <c r="DL23" s="580"/>
      <c r="DM23" s="580"/>
      <c r="DN23" s="580"/>
      <c r="DO23" s="580"/>
      <c r="DP23" s="580"/>
      <c r="DQ23" s="580"/>
      <c r="DR23" s="580"/>
      <c r="DS23" s="580"/>
      <c r="DT23" s="580"/>
      <c r="DU23" s="580"/>
      <c r="DV23" s="580"/>
      <c r="DW23" s="580"/>
      <c r="DX23" s="580"/>
      <c r="DY23" s="580"/>
      <c r="DZ23" s="580"/>
      <c r="EA23" s="580"/>
      <c r="EB23" s="580"/>
      <c r="EC23" s="580"/>
      <c r="ED23" s="580"/>
      <c r="EE23" s="580"/>
      <c r="EF23" s="580"/>
      <c r="EG23" s="580"/>
      <c r="EH23" s="580"/>
      <c r="EI23" s="580"/>
      <c r="EJ23" s="580"/>
      <c r="EK23" s="580"/>
      <c r="EL23" s="580"/>
      <c r="EM23" s="580"/>
      <c r="EN23" s="580"/>
      <c r="EO23" s="580"/>
      <c r="EP23" s="580"/>
      <c r="EQ23" s="580"/>
      <c r="ER23" s="580"/>
      <c r="ES23" s="580"/>
      <c r="ET23" s="580"/>
      <c r="EU23" s="580"/>
      <c r="EV23" s="580"/>
      <c r="EW23" s="580"/>
      <c r="EX23" s="580"/>
      <c r="EY23" s="580"/>
      <c r="EZ23" s="580"/>
      <c r="FA23" s="580"/>
      <c r="FB23" s="580"/>
      <c r="FC23" s="580"/>
      <c r="FD23" s="580"/>
      <c r="FE23" s="580"/>
      <c r="FF23" s="580"/>
      <c r="FG23" s="580"/>
      <c r="FH23" s="580"/>
      <c r="FI23" s="580"/>
      <c r="FJ23" s="580"/>
      <c r="FK23" s="580"/>
      <c r="FL23" s="580"/>
      <c r="FM23" s="580"/>
      <c r="FN23" s="580"/>
      <c r="FO23" s="580"/>
      <c r="FP23" s="580"/>
      <c r="FQ23" s="580"/>
      <c r="FR23" s="580"/>
      <c r="FS23" s="580"/>
      <c r="FT23" s="580"/>
      <c r="FU23" s="580"/>
      <c r="FV23" s="580"/>
      <c r="FW23" s="580"/>
      <c r="FX23" s="580"/>
      <c r="FY23" s="580"/>
      <c r="FZ23" s="580"/>
      <c r="GA23" s="580"/>
      <c r="GB23" s="580"/>
      <c r="GC23" s="580"/>
      <c r="GD23" s="580"/>
      <c r="GE23" s="580"/>
      <c r="GF23" s="580"/>
      <c r="GG23" s="580"/>
      <c r="GH23" s="580"/>
      <c r="GI23" s="580"/>
      <c r="GJ23" s="580"/>
      <c r="GK23" s="580"/>
      <c r="GL23" s="580"/>
      <c r="GM23" s="580"/>
      <c r="GN23" s="580"/>
      <c r="GO23" s="580"/>
      <c r="GP23" s="580"/>
      <c r="GQ23" s="580"/>
      <c r="GR23" s="580"/>
      <c r="GS23" s="580"/>
      <c r="GT23" s="580"/>
      <c r="GU23" s="580"/>
      <c r="GV23" s="580"/>
      <c r="GW23" s="580"/>
      <c r="GX23" s="580"/>
      <c r="GY23" s="580"/>
      <c r="GZ23" s="580"/>
      <c r="HA23" s="580"/>
      <c r="HB23" s="580"/>
      <c r="HC23" s="580"/>
      <c r="HD23" s="580"/>
      <c r="HE23" s="580"/>
      <c r="HF23" s="580"/>
      <c r="HG23" s="580"/>
      <c r="HH23" s="580"/>
      <c r="HI23" s="580"/>
      <c r="HJ23" s="580"/>
      <c r="HK23" s="580"/>
      <c r="HL23" s="580"/>
      <c r="HM23" s="580"/>
      <c r="HN23" s="580"/>
      <c r="HO23" s="580"/>
      <c r="HP23" s="580"/>
      <c r="HQ23" s="580"/>
      <c r="HR23" s="580"/>
      <c r="HS23" s="580"/>
      <c r="HT23" s="580"/>
      <c r="HU23" s="580"/>
      <c r="HV23" s="580"/>
      <c r="HW23" s="580"/>
      <c r="HX23" s="580"/>
      <c r="HY23" s="580"/>
      <c r="HZ23" s="580"/>
      <c r="IA23" s="580"/>
      <c r="IB23" s="580"/>
      <c r="IC23" s="580"/>
      <c r="ID23" s="580"/>
      <c r="IE23" s="580"/>
      <c r="IF23" s="580"/>
      <c r="IG23" s="580"/>
      <c r="IH23" s="580"/>
      <c r="II23" s="580"/>
      <c r="IJ23" s="580"/>
      <c r="IK23" s="580"/>
      <c r="IL23" s="580"/>
    </row>
    <row r="24" spans="1:246" ht="42.75" customHeight="1" thickBot="1">
      <c r="A24" s="1604"/>
      <c r="B24" s="1184"/>
      <c r="C24" s="1185"/>
      <c r="D24" s="1185"/>
      <c r="E24" s="1185"/>
      <c r="F24" s="1185"/>
      <c r="G24" s="1701"/>
      <c r="H24" s="1702"/>
      <c r="I24" s="1702"/>
      <c r="J24" s="1702"/>
      <c r="K24" s="1703"/>
      <c r="L24" s="1184"/>
      <c r="M24" s="1239"/>
      <c r="N24" s="154" t="s">
        <v>239</v>
      </c>
      <c r="O24" s="155" t="s">
        <v>240</v>
      </c>
      <c r="P24" s="1183"/>
      <c r="Q24" s="1183"/>
      <c r="R24" s="1183"/>
      <c r="S24" s="1238"/>
      <c r="T24" s="1395"/>
      <c r="U24" s="1396"/>
      <c r="V24" s="1396"/>
      <c r="W24" s="1396"/>
      <c r="X24" s="1396"/>
      <c r="Y24" s="1397"/>
      <c r="Z24" s="1185"/>
      <c r="AA24" s="1185"/>
      <c r="AB24" s="1239"/>
      <c r="AC24" s="936"/>
      <c r="AD24" s="937"/>
      <c r="AE24" s="1574"/>
      <c r="AF24" s="1707"/>
      <c r="AG24" s="1187"/>
      <c r="AH24" s="1672"/>
      <c r="AI24" s="1368"/>
      <c r="AJ24" s="1368"/>
      <c r="AK24" s="1656"/>
      <c r="AL24" s="1187"/>
      <c r="AM24" s="16" t="s">
        <v>5</v>
      </c>
      <c r="AN24" s="16"/>
      <c r="AO24" s="759"/>
      <c r="AP24" s="759"/>
      <c r="AQ24" s="759"/>
      <c r="AR24" s="759"/>
      <c r="AS24" s="759"/>
      <c r="AT24" s="759"/>
      <c r="AU24" s="759"/>
      <c r="AV24" s="759"/>
      <c r="AW24" s="759"/>
      <c r="AX24" s="759"/>
      <c r="AY24" s="759"/>
      <c r="AZ24" s="759"/>
      <c r="BA24" s="759"/>
      <c r="BB24" s="759"/>
      <c r="BE24" s="580"/>
      <c r="BF24" s="769"/>
      <c r="BG24" s="580"/>
      <c r="BI24" s="580"/>
      <c r="BJ24" s="580"/>
      <c r="BK24" s="580"/>
      <c r="BL24" s="580"/>
      <c r="BM24" s="771"/>
      <c r="BN24" s="771"/>
      <c r="BO24" s="771"/>
      <c r="BP24" s="771"/>
      <c r="BQ24" s="771"/>
      <c r="BR24" s="771"/>
      <c r="BS24" s="771"/>
      <c r="BT24" s="771"/>
      <c r="BU24" s="580"/>
      <c r="BV24" s="580"/>
      <c r="BW24" s="580"/>
      <c r="BX24" s="580"/>
      <c r="BY24" s="580"/>
      <c r="BZ24" s="580"/>
      <c r="CA24" s="580"/>
      <c r="CB24" s="580"/>
      <c r="CC24" s="580"/>
      <c r="CD24" s="580"/>
      <c r="CE24" s="580"/>
      <c r="CF24" s="580"/>
      <c r="CG24" s="580"/>
      <c r="CH24" s="580"/>
      <c r="CI24" s="580"/>
      <c r="CJ24" s="580"/>
      <c r="CK24" s="580"/>
      <c r="CL24" s="580"/>
      <c r="CM24" s="580"/>
      <c r="CN24" s="580"/>
      <c r="CO24" s="580"/>
      <c r="CP24" s="580"/>
      <c r="CQ24" s="15"/>
      <c r="CR24" s="15"/>
      <c r="CS24" s="15"/>
      <c r="CT24" s="771"/>
      <c r="CU24" s="771"/>
      <c r="CV24" s="771"/>
      <c r="CW24" s="15"/>
      <c r="CX24" s="15"/>
      <c r="CY24" s="941"/>
      <c r="CZ24" s="580"/>
      <c r="DA24" s="580"/>
      <c r="DB24" s="580"/>
      <c r="DC24" s="580"/>
      <c r="DD24" s="580"/>
      <c r="DE24" s="580"/>
      <c r="DF24" s="580"/>
      <c r="DG24" s="580"/>
      <c r="DH24" s="580"/>
      <c r="DI24" s="580"/>
      <c r="DJ24" s="580"/>
      <c r="DK24" s="580"/>
      <c r="DL24" s="580"/>
      <c r="DM24" s="580"/>
      <c r="DN24" s="580"/>
      <c r="DO24" s="580"/>
      <c r="DP24" s="580"/>
      <c r="DQ24" s="580"/>
      <c r="DR24" s="580"/>
      <c r="DS24" s="580"/>
      <c r="DT24" s="580"/>
      <c r="DU24" s="580"/>
      <c r="DV24" s="580"/>
      <c r="DW24" s="580"/>
      <c r="DX24" s="580"/>
      <c r="DY24" s="580"/>
      <c r="DZ24" s="580"/>
      <c r="EA24" s="580"/>
      <c r="EB24" s="580"/>
      <c r="EC24" s="580"/>
      <c r="ED24" s="580"/>
      <c r="EE24" s="580"/>
      <c r="EF24" s="580"/>
      <c r="EG24" s="580"/>
      <c r="EH24" s="580"/>
      <c r="EI24" s="580"/>
      <c r="EJ24" s="580"/>
      <c r="EK24" s="580"/>
      <c r="EL24" s="580"/>
      <c r="EM24" s="580"/>
      <c r="EN24" s="580"/>
      <c r="EO24" s="580"/>
      <c r="EP24" s="580"/>
      <c r="EQ24" s="580"/>
      <c r="ER24" s="580"/>
      <c r="ES24" s="580"/>
      <c r="ET24" s="580"/>
      <c r="EU24" s="580"/>
      <c r="EV24" s="580"/>
      <c r="EW24" s="580"/>
      <c r="EX24" s="580"/>
      <c r="EY24" s="580"/>
      <c r="EZ24" s="580"/>
      <c r="FA24" s="580"/>
      <c r="FB24" s="580"/>
      <c r="FC24" s="580"/>
      <c r="FD24" s="580"/>
      <c r="FE24" s="580"/>
      <c r="FF24" s="580"/>
      <c r="FG24" s="580"/>
      <c r="FH24" s="580"/>
      <c r="FI24" s="580"/>
      <c r="FJ24" s="580"/>
      <c r="FK24" s="580"/>
      <c r="FL24" s="580"/>
      <c r="FM24" s="580"/>
      <c r="FN24" s="580"/>
      <c r="FO24" s="580"/>
      <c r="FP24" s="580"/>
      <c r="FQ24" s="580"/>
      <c r="FR24" s="580"/>
      <c r="FS24" s="580"/>
      <c r="FT24" s="580"/>
      <c r="FU24" s="580"/>
      <c r="FV24" s="580"/>
      <c r="FW24" s="580"/>
      <c r="FX24" s="580"/>
      <c r="FY24" s="580"/>
      <c r="FZ24" s="580"/>
      <c r="GA24" s="580"/>
      <c r="GB24" s="580"/>
      <c r="GC24" s="580"/>
      <c r="GD24" s="580"/>
      <c r="GE24" s="580"/>
      <c r="GF24" s="580"/>
      <c r="GG24" s="580"/>
      <c r="GH24" s="580"/>
      <c r="GI24" s="580"/>
      <c r="GJ24" s="580"/>
      <c r="GK24" s="580"/>
      <c r="GL24" s="580"/>
      <c r="GM24" s="580"/>
      <c r="GN24" s="580"/>
      <c r="GO24" s="580"/>
      <c r="GP24" s="580"/>
      <c r="GQ24" s="580"/>
      <c r="GR24" s="580"/>
      <c r="GS24" s="580"/>
      <c r="GT24" s="580"/>
      <c r="GU24" s="580"/>
      <c r="GV24" s="580"/>
      <c r="GW24" s="580"/>
      <c r="GX24" s="580"/>
      <c r="GY24" s="580"/>
      <c r="GZ24" s="580"/>
      <c r="HA24" s="580"/>
      <c r="HB24" s="580"/>
      <c r="HC24" s="580"/>
      <c r="HD24" s="580"/>
      <c r="HE24" s="580"/>
      <c r="HF24" s="580"/>
      <c r="HG24" s="580"/>
      <c r="HH24" s="580"/>
      <c r="HI24" s="580"/>
      <c r="HJ24" s="580"/>
      <c r="HK24" s="580"/>
      <c r="HL24" s="580"/>
      <c r="HM24" s="580"/>
      <c r="HN24" s="580"/>
      <c r="HO24" s="580"/>
      <c r="HP24" s="580"/>
      <c r="HQ24" s="580"/>
      <c r="HR24" s="580"/>
      <c r="HS24" s="580"/>
      <c r="HT24" s="580"/>
      <c r="HU24" s="580"/>
      <c r="HV24" s="580"/>
      <c r="HW24" s="580"/>
      <c r="HX24" s="580"/>
      <c r="HY24" s="580"/>
      <c r="HZ24" s="580"/>
      <c r="IA24" s="580"/>
      <c r="IB24" s="580"/>
      <c r="IC24" s="580"/>
      <c r="ID24" s="580"/>
      <c r="IE24" s="580"/>
      <c r="IF24" s="580"/>
      <c r="IG24" s="580"/>
      <c r="IH24" s="580"/>
      <c r="II24" s="580"/>
      <c r="IJ24" s="580"/>
      <c r="IK24" s="580"/>
      <c r="IL24" s="580"/>
    </row>
    <row r="25" spans="1:246" ht="24" customHeight="1">
      <c r="A25" s="778">
        <v>1</v>
      </c>
      <c r="B25" s="1400" t="e">
        <f ca="1">E6</f>
        <v>#VALUE!</v>
      </c>
      <c r="C25" s="1401"/>
      <c r="D25" s="1401"/>
      <c r="E25" s="1401"/>
      <c r="F25" s="1402"/>
      <c r="G25" s="1401" t="s">
        <v>241</v>
      </c>
      <c r="H25" s="1401"/>
      <c r="I25" s="1401"/>
      <c r="J25" s="1401"/>
      <c r="K25" s="1691"/>
      <c r="L25" s="1584"/>
      <c r="M25" s="1399"/>
      <c r="N25" s="907"/>
      <c r="O25" s="870"/>
      <c r="P25" s="1581"/>
      <c r="Q25" s="1582"/>
      <c r="R25" s="1582"/>
      <c r="S25" s="1583"/>
      <c r="T25" s="1403"/>
      <c r="U25" s="1404"/>
      <c r="V25" s="1404"/>
      <c r="W25" s="1404"/>
      <c r="X25" s="1404"/>
      <c r="Y25" s="1405"/>
      <c r="Z25" s="1398"/>
      <c r="AA25" s="1398"/>
      <c r="AB25" s="1399"/>
      <c r="AC25" s="1666"/>
      <c r="AD25" s="1667"/>
      <c r="AE25" s="907"/>
      <c r="AF25" s="908"/>
      <c r="AG25" s="875"/>
      <c r="AH25" s="907"/>
      <c r="AI25" s="908"/>
      <c r="AJ25" s="908"/>
      <c r="AK25" s="908"/>
      <c r="AL25" s="944"/>
      <c r="AM25" s="773"/>
      <c r="AN25" s="773"/>
      <c r="AO25" s="759"/>
      <c r="AP25" s="759"/>
      <c r="AQ25" s="759"/>
      <c r="AR25" s="759"/>
      <c r="AS25" s="759"/>
      <c r="AT25" s="759"/>
      <c r="AU25" s="759"/>
      <c r="AV25" s="759"/>
      <c r="AW25" s="759"/>
      <c r="AX25" s="759"/>
      <c r="AY25" s="759"/>
      <c r="AZ25" s="759"/>
      <c r="BA25" s="759"/>
      <c r="BB25" s="759"/>
      <c r="BE25" s="580"/>
      <c r="BF25" s="769"/>
      <c r="BG25" s="580"/>
      <c r="BI25" s="580"/>
      <c r="BJ25" s="580"/>
      <c r="BK25" s="580"/>
      <c r="BL25" s="580"/>
      <c r="BM25" s="771"/>
      <c r="BN25" s="771"/>
      <c r="BO25" s="771"/>
      <c r="BP25" s="771"/>
      <c r="BQ25" s="771"/>
      <c r="BR25" s="771"/>
      <c r="BS25" s="771"/>
      <c r="BT25" s="771"/>
      <c r="BU25" s="580"/>
      <c r="BV25" s="580"/>
      <c r="BW25" s="580"/>
      <c r="BX25" s="580"/>
      <c r="BY25" s="580"/>
      <c r="BZ25" s="580"/>
      <c r="CA25" s="580"/>
      <c r="CB25" s="580"/>
      <c r="CC25" s="580"/>
      <c r="CD25" s="580"/>
      <c r="CE25" s="580"/>
      <c r="CF25" s="580"/>
      <c r="CG25" s="580"/>
      <c r="CH25" s="580"/>
      <c r="CI25" s="580"/>
      <c r="CJ25" s="580"/>
      <c r="CK25" s="580"/>
      <c r="CL25" s="580"/>
      <c r="CM25" s="580"/>
      <c r="CN25" s="580"/>
      <c r="CO25" s="580"/>
      <c r="CP25" s="580"/>
      <c r="CQ25" s="775"/>
      <c r="CR25" s="775"/>
      <c r="CS25" s="775"/>
      <c r="CT25" s="771"/>
      <c r="CU25" s="941"/>
      <c r="CV25" s="941"/>
      <c r="CW25" s="941"/>
      <c r="CX25" s="941"/>
      <c r="CY25" s="941"/>
      <c r="CZ25" s="580"/>
      <c r="DA25" s="580"/>
      <c r="DB25" s="580"/>
      <c r="DC25" s="580"/>
      <c r="DD25" s="580"/>
      <c r="DE25" s="580"/>
      <c r="DF25" s="580"/>
      <c r="DG25" s="580"/>
      <c r="DH25" s="580"/>
      <c r="DI25" s="580"/>
      <c r="DJ25" s="580"/>
      <c r="DK25" s="580"/>
      <c r="DL25" s="580"/>
      <c r="DM25" s="580"/>
      <c r="DN25" s="580"/>
      <c r="DO25" s="580"/>
      <c r="DP25" s="580"/>
      <c r="DQ25" s="580"/>
      <c r="DR25" s="580"/>
      <c r="DS25" s="580"/>
      <c r="DT25" s="580"/>
      <c r="DU25" s="580"/>
      <c r="DV25" s="580"/>
      <c r="DW25" s="580"/>
      <c r="DX25" s="580"/>
      <c r="DY25" s="580"/>
      <c r="DZ25" s="580"/>
      <c r="EA25" s="580"/>
      <c r="EB25" s="580"/>
      <c r="EC25" s="580"/>
      <c r="ED25" s="580"/>
      <c r="EE25" s="580"/>
      <c r="EF25" s="580"/>
      <c r="EG25" s="580"/>
      <c r="EH25" s="580"/>
      <c r="EI25" s="580"/>
      <c r="EJ25" s="580"/>
      <c r="EK25" s="580"/>
      <c r="EL25" s="580"/>
      <c r="EM25" s="580"/>
      <c r="EN25" s="580"/>
      <c r="EO25" s="580"/>
      <c r="EP25" s="580"/>
      <c r="EQ25" s="580"/>
      <c r="ER25" s="580"/>
      <c r="ES25" s="580"/>
      <c r="ET25" s="580"/>
      <c r="EU25" s="580"/>
      <c r="EV25" s="580"/>
      <c r="EW25" s="580"/>
      <c r="EX25" s="580"/>
      <c r="EY25" s="580"/>
      <c r="EZ25" s="580"/>
      <c r="FA25" s="580"/>
      <c r="FB25" s="580"/>
      <c r="FC25" s="580"/>
      <c r="FD25" s="580"/>
      <c r="FE25" s="580"/>
      <c r="FF25" s="580"/>
      <c r="FG25" s="580"/>
      <c r="FH25" s="580"/>
      <c r="FI25" s="580"/>
      <c r="FJ25" s="580"/>
      <c r="FK25" s="580"/>
      <c r="FL25" s="580"/>
      <c r="FM25" s="580"/>
      <c r="FN25" s="580"/>
      <c r="FO25" s="580"/>
      <c r="FP25" s="580"/>
      <c r="FQ25" s="580"/>
      <c r="FR25" s="580"/>
      <c r="FS25" s="580"/>
      <c r="FT25" s="580"/>
      <c r="FU25" s="580"/>
      <c r="FV25" s="580"/>
      <c r="FW25" s="580"/>
      <c r="FX25" s="580"/>
      <c r="FY25" s="580"/>
      <c r="FZ25" s="580"/>
      <c r="GA25" s="580"/>
      <c r="GB25" s="580"/>
      <c r="GC25" s="580"/>
      <c r="GD25" s="580"/>
      <c r="GE25" s="580"/>
      <c r="GF25" s="580"/>
      <c r="GG25" s="580"/>
      <c r="GH25" s="580"/>
      <c r="GI25" s="580"/>
      <c r="GJ25" s="580"/>
      <c r="GK25" s="580"/>
      <c r="GL25" s="580"/>
      <c r="GM25" s="580"/>
      <c r="GN25" s="580"/>
      <c r="GO25" s="580"/>
      <c r="GP25" s="580"/>
      <c r="GQ25" s="580"/>
      <c r="GR25" s="580"/>
      <c r="GS25" s="580"/>
      <c r="GT25" s="580"/>
      <c r="GU25" s="580"/>
      <c r="GV25" s="580"/>
      <c r="GW25" s="580"/>
      <c r="GX25" s="580"/>
      <c r="GY25" s="580"/>
      <c r="GZ25" s="580"/>
      <c r="HA25" s="580"/>
      <c r="HB25" s="580"/>
      <c r="HC25" s="580"/>
      <c r="HD25" s="580"/>
      <c r="HE25" s="580"/>
      <c r="HF25" s="580"/>
      <c r="HG25" s="580"/>
      <c r="HH25" s="580"/>
      <c r="HI25" s="580"/>
      <c r="HJ25" s="580"/>
      <c r="HK25" s="580"/>
      <c r="HL25" s="580"/>
      <c r="HM25" s="580"/>
      <c r="HN25" s="580"/>
      <c r="HO25" s="580"/>
      <c r="HP25" s="580"/>
      <c r="HQ25" s="580"/>
      <c r="HR25" s="580"/>
      <c r="HS25" s="580"/>
      <c r="HT25" s="580"/>
      <c r="HU25" s="580"/>
      <c r="HV25" s="580"/>
      <c r="HW25" s="580"/>
      <c r="HX25" s="580"/>
      <c r="HY25" s="580"/>
      <c r="HZ25" s="580"/>
      <c r="IA25" s="580"/>
      <c r="IB25" s="580"/>
      <c r="IC25" s="580"/>
      <c r="ID25" s="580"/>
      <c r="IE25" s="580"/>
      <c r="IF25" s="580"/>
      <c r="IG25" s="580"/>
      <c r="IH25" s="580"/>
      <c r="II25" s="580"/>
      <c r="IJ25" s="580"/>
      <c r="IK25" s="580"/>
      <c r="IL25" s="580"/>
    </row>
    <row r="26" spans="1:246" ht="24" customHeight="1">
      <c r="A26" s="779">
        <v>2</v>
      </c>
      <c r="B26" s="1309"/>
      <c r="C26" s="1310"/>
      <c r="D26" s="1310"/>
      <c r="E26" s="1310"/>
      <c r="F26" s="1311"/>
      <c r="G26" s="1349"/>
      <c r="H26" s="1349"/>
      <c r="I26" s="1349"/>
      <c r="J26" s="1349"/>
      <c r="K26" s="1350"/>
      <c r="L26" s="1312"/>
      <c r="M26" s="1313"/>
      <c r="N26" s="217"/>
      <c r="O26" s="871"/>
      <c r="P26" s="1510"/>
      <c r="Q26" s="1511"/>
      <c r="R26" s="1511"/>
      <c r="S26" s="1512"/>
      <c r="T26" s="1403"/>
      <c r="U26" s="1404"/>
      <c r="V26" s="1404"/>
      <c r="W26" s="1404"/>
      <c r="X26" s="1404"/>
      <c r="Y26" s="1405"/>
      <c r="Z26" s="1312"/>
      <c r="AA26" s="1326"/>
      <c r="AB26" s="1313"/>
      <c r="AC26" s="1324"/>
      <c r="AD26" s="1325"/>
      <c r="AE26" s="940"/>
      <c r="AF26" s="916"/>
      <c r="AG26" s="876"/>
      <c r="AH26" s="940"/>
      <c r="AI26" s="916"/>
      <c r="AJ26" s="916"/>
      <c r="AK26" s="916"/>
      <c r="AL26" s="917"/>
      <c r="AM26" s="773"/>
      <c r="AN26" s="773"/>
      <c r="AO26" s="759"/>
      <c r="AP26" s="759"/>
      <c r="AQ26" s="759"/>
      <c r="AR26" s="759"/>
      <c r="AS26" s="759"/>
      <c r="AT26" s="759"/>
      <c r="AU26" s="759"/>
      <c r="AV26" s="759"/>
      <c r="AW26" s="759"/>
      <c r="AX26" s="759"/>
      <c r="AY26" s="759"/>
      <c r="AZ26" s="759"/>
      <c r="BA26" s="759"/>
      <c r="BB26" s="759"/>
      <c r="BE26" s="580"/>
      <c r="BF26" s="769"/>
      <c r="BG26" s="580"/>
      <c r="BI26" s="580"/>
      <c r="BJ26" s="580"/>
      <c r="BK26" s="580"/>
      <c r="BL26" s="580"/>
      <c r="BM26" s="771"/>
      <c r="BN26" s="771"/>
      <c r="BO26" s="771"/>
      <c r="BP26" s="771"/>
      <c r="BQ26" s="771"/>
      <c r="BR26" s="771"/>
      <c r="BS26" s="771"/>
      <c r="BT26" s="771"/>
      <c r="BU26" s="775"/>
      <c r="BV26" s="775"/>
      <c r="BW26" s="775"/>
      <c r="BX26" s="775"/>
      <c r="BY26" s="775"/>
      <c r="BZ26" s="775"/>
      <c r="CA26" s="775"/>
      <c r="CB26" s="775"/>
      <c r="CC26" s="775"/>
      <c r="CD26" s="775"/>
      <c r="CE26" s="775"/>
      <c r="CF26" s="775"/>
      <c r="CG26" s="775"/>
      <c r="CH26" s="775"/>
      <c r="CI26" s="775"/>
      <c r="CJ26" s="775"/>
      <c r="CK26" s="941"/>
      <c r="CL26" s="941"/>
      <c r="CM26" s="941"/>
      <c r="CN26" s="775"/>
      <c r="CO26" s="775"/>
      <c r="CP26" s="775"/>
      <c r="CQ26" s="775"/>
      <c r="CR26" s="775"/>
      <c r="CS26" s="775"/>
      <c r="CT26" s="771"/>
      <c r="CU26" s="941"/>
      <c r="CV26" s="941"/>
      <c r="CW26" s="941"/>
      <c r="CX26" s="941"/>
      <c r="CY26" s="941"/>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c r="HD26" s="580"/>
      <c r="HE26" s="580"/>
      <c r="HF26" s="580"/>
      <c r="HG26" s="580"/>
      <c r="HH26" s="580"/>
      <c r="HI26" s="580"/>
      <c r="HJ26" s="580"/>
      <c r="HK26" s="580"/>
      <c r="HL26" s="580"/>
      <c r="HM26" s="580"/>
      <c r="HN26" s="580"/>
      <c r="HO26" s="580"/>
      <c r="HP26" s="580"/>
      <c r="HQ26" s="580"/>
      <c r="HR26" s="580"/>
      <c r="HS26" s="580"/>
      <c r="HT26" s="580"/>
      <c r="HU26" s="580"/>
      <c r="HV26" s="580"/>
      <c r="HW26" s="580"/>
      <c r="HX26" s="580"/>
      <c r="HY26" s="580"/>
      <c r="HZ26" s="580"/>
      <c r="IA26" s="580"/>
      <c r="IB26" s="580"/>
      <c r="IC26" s="580"/>
      <c r="ID26" s="580"/>
      <c r="IE26" s="580"/>
      <c r="IF26" s="580"/>
      <c r="IG26" s="580"/>
      <c r="IH26" s="580"/>
      <c r="II26" s="580"/>
      <c r="IJ26" s="580"/>
      <c r="IK26" s="580"/>
      <c r="IL26" s="580"/>
    </row>
    <row r="27" spans="1:246" s="17" customFormat="1" ht="24" customHeight="1">
      <c r="A27" s="779">
        <v>3</v>
      </c>
      <c r="B27" s="1309"/>
      <c r="C27" s="1310"/>
      <c r="D27" s="1310"/>
      <c r="E27" s="1310"/>
      <c r="F27" s="1311"/>
      <c r="G27" s="1349"/>
      <c r="H27" s="1349"/>
      <c r="I27" s="1349"/>
      <c r="J27" s="1349"/>
      <c r="K27" s="1350"/>
      <c r="L27" s="1312"/>
      <c r="M27" s="1313"/>
      <c r="N27" s="217"/>
      <c r="O27" s="871"/>
      <c r="P27" s="1510"/>
      <c r="Q27" s="1511"/>
      <c r="R27" s="1511"/>
      <c r="S27" s="1512"/>
      <c r="T27" s="1403"/>
      <c r="U27" s="1404"/>
      <c r="V27" s="1404"/>
      <c r="W27" s="1404"/>
      <c r="X27" s="1404"/>
      <c r="Y27" s="1405"/>
      <c r="Z27" s="1312"/>
      <c r="AA27" s="1326"/>
      <c r="AB27" s="1313"/>
      <c r="AC27" s="1324"/>
      <c r="AD27" s="1325"/>
      <c r="AE27" s="940"/>
      <c r="AF27" s="916"/>
      <c r="AG27" s="876"/>
      <c r="AH27" s="940"/>
      <c r="AI27" s="916"/>
      <c r="AJ27" s="916"/>
      <c r="AK27" s="916"/>
      <c r="AL27" s="917"/>
      <c r="AM27" s="14"/>
      <c r="AN27" s="14"/>
      <c r="AO27" s="14"/>
      <c r="AP27" s="14"/>
      <c r="AQ27" s="14"/>
      <c r="AR27" s="14"/>
      <c r="AS27" s="14"/>
      <c r="AT27" s="14"/>
      <c r="AU27" s="14"/>
      <c r="AV27" s="14"/>
      <c r="AW27" s="14"/>
      <c r="AX27" s="14"/>
      <c r="AY27" s="14"/>
      <c r="AZ27" s="14"/>
      <c r="BA27" s="14"/>
      <c r="BB27" s="14"/>
      <c r="BC27" s="14"/>
      <c r="BD27" s="14"/>
      <c r="BE27" s="15"/>
      <c r="BF27" s="15"/>
      <c r="BG27" s="15"/>
      <c r="BH27" s="15"/>
      <c r="BI27" s="15"/>
      <c r="BJ27" s="15"/>
      <c r="BK27" s="15"/>
      <c r="BL27" s="15"/>
      <c r="BM27" s="15"/>
      <c r="BN27" s="15"/>
      <c r="BO27" s="15"/>
      <c r="BP27" s="15"/>
      <c r="BQ27" s="15"/>
      <c r="BR27" s="15"/>
      <c r="BS27" s="15"/>
      <c r="BT27" s="15"/>
      <c r="BU27" s="775"/>
      <c r="BV27" s="775"/>
      <c r="BW27" s="775"/>
      <c r="BX27" s="775"/>
      <c r="BY27" s="775"/>
      <c r="BZ27" s="775"/>
      <c r="CA27" s="775"/>
      <c r="CB27" s="775"/>
      <c r="CC27" s="775"/>
      <c r="CD27" s="15"/>
      <c r="CE27" s="15"/>
      <c r="CF27" s="15"/>
      <c r="CG27" s="15"/>
      <c r="CH27" s="15"/>
      <c r="CI27" s="15"/>
      <c r="CJ27" s="15"/>
      <c r="CK27" s="15"/>
      <c r="CL27" s="15"/>
      <c r="CM27" s="15"/>
      <c r="CN27" s="15"/>
      <c r="CO27" s="15"/>
      <c r="CP27" s="15"/>
      <c r="CQ27" s="15"/>
      <c r="CR27" s="15"/>
      <c r="CS27" s="15"/>
      <c r="CT27" s="15"/>
      <c r="CU27" s="941"/>
      <c r="CV27" s="941"/>
      <c r="CW27" s="941"/>
      <c r="CX27" s="941"/>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row>
    <row r="28" spans="1:246" ht="24" customHeight="1">
      <c r="A28" s="779">
        <v>4</v>
      </c>
      <c r="B28" s="1309"/>
      <c r="C28" s="1310"/>
      <c r="D28" s="1310"/>
      <c r="E28" s="1310"/>
      <c r="F28" s="1311"/>
      <c r="G28" s="1349"/>
      <c r="H28" s="1349"/>
      <c r="I28" s="1349"/>
      <c r="J28" s="1349"/>
      <c r="K28" s="1350"/>
      <c r="L28" s="1312"/>
      <c r="M28" s="1313"/>
      <c r="N28" s="217"/>
      <c r="O28" s="871"/>
      <c r="P28" s="1510"/>
      <c r="Q28" s="1511"/>
      <c r="R28" s="1511"/>
      <c r="S28" s="1512"/>
      <c r="T28" s="1386"/>
      <c r="U28" s="1387"/>
      <c r="V28" s="1387"/>
      <c r="W28" s="1387"/>
      <c r="X28" s="1387"/>
      <c r="Y28" s="1388"/>
      <c r="Z28" s="1312"/>
      <c r="AA28" s="1326"/>
      <c r="AB28" s="1313"/>
      <c r="AC28" s="1324"/>
      <c r="AD28" s="1325"/>
      <c r="AE28" s="940"/>
      <c r="AF28" s="916"/>
      <c r="AG28" s="876"/>
      <c r="AH28" s="940"/>
      <c r="AI28" s="916"/>
      <c r="AJ28" s="916"/>
      <c r="AK28" s="916"/>
      <c r="AL28" s="917"/>
      <c r="AM28" s="773"/>
      <c r="AN28" s="773"/>
      <c r="AO28" s="768"/>
      <c r="AP28" s="768"/>
      <c r="AQ28" s="768"/>
      <c r="AR28" s="768"/>
      <c r="AS28" s="768"/>
      <c r="AT28" s="768"/>
      <c r="AU28" s="768"/>
      <c r="AV28" s="768"/>
      <c r="AW28" s="768"/>
      <c r="AX28" s="768"/>
      <c r="AY28" s="768"/>
      <c r="AZ28" s="768"/>
      <c r="BA28" s="768"/>
      <c r="BB28" s="768"/>
      <c r="BC28" s="42"/>
      <c r="BD28" s="127"/>
      <c r="BE28" s="246"/>
      <c r="BF28" s="603"/>
      <c r="BG28" s="246"/>
      <c r="BH28" s="588"/>
      <c r="BI28" s="246"/>
      <c r="BJ28" s="246"/>
      <c r="BK28" s="246"/>
      <c r="BL28" s="246"/>
      <c r="BM28" s="941"/>
      <c r="BN28" s="941"/>
      <c r="BO28" s="941"/>
      <c r="BP28" s="941"/>
      <c r="BQ28" s="941"/>
      <c r="BR28" s="941"/>
      <c r="BS28" s="941"/>
      <c r="BT28" s="771"/>
      <c r="BU28" s="775"/>
      <c r="BV28" s="775"/>
      <c r="BW28" s="775"/>
      <c r="BX28" s="775"/>
      <c r="BY28" s="775"/>
      <c r="BZ28" s="775"/>
      <c r="CA28" s="775"/>
      <c r="CB28" s="775"/>
      <c r="CC28" s="580"/>
      <c r="CD28" s="580"/>
      <c r="CE28" s="580"/>
      <c r="CF28" s="580"/>
      <c r="CG28" s="580"/>
      <c r="CH28" s="580"/>
      <c r="CI28" s="580"/>
      <c r="CJ28" s="580"/>
      <c r="CK28" s="580"/>
      <c r="CL28" s="580"/>
      <c r="CM28" s="580"/>
      <c r="CN28" s="580"/>
      <c r="CO28" s="580"/>
      <c r="CP28" s="580"/>
      <c r="CQ28" s="580"/>
      <c r="CR28" s="580"/>
      <c r="CS28" s="580"/>
      <c r="CT28" s="771"/>
      <c r="CU28" s="941"/>
      <c r="CV28" s="941"/>
      <c r="CW28" s="941"/>
      <c r="CX28" s="941"/>
      <c r="CY28" s="941"/>
      <c r="CZ28" s="580"/>
      <c r="DA28" s="580"/>
      <c r="DB28" s="580"/>
      <c r="DC28" s="580"/>
      <c r="DD28" s="580"/>
      <c r="DE28" s="580"/>
      <c r="DF28" s="580"/>
      <c r="DG28" s="580"/>
      <c r="DH28" s="580"/>
      <c r="DI28" s="580"/>
      <c r="DJ28" s="580"/>
      <c r="DK28" s="580"/>
      <c r="DL28" s="580"/>
      <c r="DM28" s="580"/>
      <c r="DN28" s="580"/>
      <c r="DO28" s="580"/>
      <c r="DP28" s="580"/>
      <c r="DQ28" s="580"/>
      <c r="DR28" s="580"/>
      <c r="DS28" s="580"/>
      <c r="DT28" s="580"/>
      <c r="DU28" s="580"/>
      <c r="DV28" s="580"/>
      <c r="DW28" s="580"/>
      <c r="DX28" s="580"/>
      <c r="DY28" s="580"/>
      <c r="DZ28" s="580"/>
      <c r="EA28" s="580"/>
      <c r="EB28" s="580"/>
      <c r="EC28" s="580"/>
      <c r="ED28" s="580"/>
      <c r="EE28" s="580"/>
      <c r="EF28" s="580"/>
      <c r="EG28" s="580"/>
      <c r="EH28" s="580"/>
      <c r="EI28" s="580"/>
      <c r="EJ28" s="580"/>
      <c r="EK28" s="580"/>
      <c r="EL28" s="580"/>
      <c r="EM28" s="580"/>
      <c r="EN28" s="580"/>
      <c r="EO28" s="580"/>
      <c r="EP28" s="580"/>
      <c r="EQ28" s="580"/>
      <c r="ER28" s="580"/>
      <c r="ES28" s="580"/>
      <c r="ET28" s="580"/>
      <c r="EU28" s="580"/>
      <c r="EV28" s="580"/>
      <c r="EW28" s="580"/>
      <c r="EX28" s="580"/>
      <c r="EY28" s="580"/>
      <c r="EZ28" s="580"/>
      <c r="FA28" s="580"/>
      <c r="FB28" s="580"/>
      <c r="FC28" s="580"/>
      <c r="FD28" s="580"/>
      <c r="FE28" s="580"/>
      <c r="FF28" s="580"/>
      <c r="FG28" s="580"/>
      <c r="FH28" s="580"/>
      <c r="FI28" s="580"/>
      <c r="FJ28" s="580"/>
      <c r="FK28" s="580"/>
      <c r="FL28" s="580"/>
      <c r="FM28" s="580"/>
      <c r="FN28" s="580"/>
      <c r="FO28" s="580"/>
      <c r="FP28" s="580"/>
      <c r="FQ28" s="580"/>
      <c r="FR28" s="580"/>
      <c r="FS28" s="580"/>
      <c r="FT28" s="580"/>
      <c r="FU28" s="580"/>
      <c r="FV28" s="580"/>
      <c r="FW28" s="580"/>
      <c r="FX28" s="580"/>
      <c r="FY28" s="580"/>
      <c r="FZ28" s="580"/>
      <c r="GA28" s="580"/>
      <c r="GB28" s="580"/>
      <c r="GC28" s="580"/>
      <c r="GD28" s="580"/>
      <c r="GE28" s="580"/>
      <c r="GF28" s="580"/>
      <c r="GG28" s="580"/>
      <c r="GH28" s="580"/>
      <c r="GI28" s="580"/>
      <c r="GJ28" s="580"/>
      <c r="GK28" s="580"/>
      <c r="GL28" s="580"/>
      <c r="GM28" s="580"/>
      <c r="GN28" s="580"/>
      <c r="GO28" s="580"/>
      <c r="GP28" s="580"/>
      <c r="GQ28" s="580"/>
      <c r="GR28" s="580"/>
      <c r="GS28" s="580"/>
      <c r="GT28" s="580"/>
      <c r="GU28" s="580"/>
      <c r="GV28" s="580"/>
      <c r="GW28" s="580"/>
      <c r="GX28" s="580"/>
      <c r="GY28" s="580"/>
      <c r="GZ28" s="580"/>
      <c r="HA28" s="580"/>
      <c r="HB28" s="580"/>
      <c r="HC28" s="580"/>
      <c r="HD28" s="580"/>
      <c r="HE28" s="580"/>
      <c r="HF28" s="580"/>
      <c r="HG28" s="580"/>
      <c r="HH28" s="580"/>
      <c r="HI28" s="580"/>
      <c r="HJ28" s="580"/>
      <c r="HK28" s="580"/>
      <c r="HL28" s="580"/>
      <c r="HM28" s="580"/>
      <c r="HN28" s="580"/>
      <c r="HO28" s="580"/>
      <c r="HP28" s="580"/>
      <c r="HQ28" s="580"/>
      <c r="HR28" s="580"/>
      <c r="HS28" s="580"/>
      <c r="HT28" s="580"/>
      <c r="HU28" s="580"/>
      <c r="HV28" s="580"/>
      <c r="HW28" s="580"/>
      <c r="HX28" s="580"/>
      <c r="HY28" s="580"/>
      <c r="HZ28" s="580"/>
      <c r="IA28" s="580"/>
      <c r="IB28" s="580"/>
      <c r="IC28" s="580"/>
      <c r="ID28" s="580"/>
      <c r="IE28" s="580"/>
      <c r="IF28" s="580"/>
      <c r="IG28" s="580"/>
      <c r="IH28" s="580"/>
      <c r="II28" s="580"/>
      <c r="IJ28" s="580"/>
      <c r="IK28" s="580"/>
      <c r="IL28" s="580"/>
    </row>
    <row r="29" spans="1:246" ht="24" customHeight="1">
      <c r="A29" s="779">
        <v>5</v>
      </c>
      <c r="B29" s="1309"/>
      <c r="C29" s="1310"/>
      <c r="D29" s="1310"/>
      <c r="E29" s="1310"/>
      <c r="F29" s="1311"/>
      <c r="G29" s="1349"/>
      <c r="H29" s="1349"/>
      <c r="I29" s="1349"/>
      <c r="J29" s="1349"/>
      <c r="K29" s="1350"/>
      <c r="L29" s="1312"/>
      <c r="M29" s="1313"/>
      <c r="N29" s="217"/>
      <c r="O29" s="871"/>
      <c r="P29" s="1510"/>
      <c r="Q29" s="1511"/>
      <c r="R29" s="1511"/>
      <c r="S29" s="1512"/>
      <c r="T29" s="1386"/>
      <c r="U29" s="1387"/>
      <c r="V29" s="1387"/>
      <c r="W29" s="1387"/>
      <c r="X29" s="1387"/>
      <c r="Y29" s="1388"/>
      <c r="Z29" s="1312"/>
      <c r="AA29" s="1326"/>
      <c r="AB29" s="1313"/>
      <c r="AC29" s="1324"/>
      <c r="AD29" s="1325"/>
      <c r="AE29" s="940"/>
      <c r="AF29" s="916"/>
      <c r="AG29" s="876"/>
      <c r="AH29" s="940"/>
      <c r="AI29" s="916"/>
      <c r="AJ29" s="916"/>
      <c r="AK29" s="916"/>
      <c r="AL29" s="917"/>
      <c r="AM29" s="773"/>
      <c r="AN29" s="773"/>
      <c r="AO29" s="768"/>
      <c r="AP29" s="768"/>
      <c r="AQ29" s="768"/>
      <c r="AR29" s="768"/>
      <c r="AS29" s="768"/>
      <c r="AT29" s="768"/>
      <c r="AU29" s="768"/>
      <c r="AV29" s="768"/>
      <c r="AW29" s="768"/>
      <c r="AX29" s="768"/>
      <c r="AY29" s="768"/>
      <c r="AZ29" s="768"/>
      <c r="BA29" s="768"/>
      <c r="BB29" s="768"/>
      <c r="BC29" s="42"/>
      <c r="BD29" s="127"/>
      <c r="BE29" s="246"/>
      <c r="BF29" s="603"/>
      <c r="BG29" s="246"/>
      <c r="BH29" s="588"/>
      <c r="BI29" s="246"/>
      <c r="BJ29" s="246"/>
      <c r="BK29" s="246"/>
      <c r="BL29" s="246"/>
      <c r="BM29" s="941"/>
      <c r="BN29" s="941"/>
      <c r="BO29" s="941"/>
      <c r="BP29" s="941"/>
      <c r="BQ29" s="941"/>
      <c r="BR29" s="941"/>
      <c r="BS29" s="941"/>
      <c r="BT29" s="771"/>
      <c r="BU29" s="775"/>
      <c r="BV29" s="775"/>
      <c r="BW29" s="775"/>
      <c r="BX29" s="775"/>
      <c r="BY29" s="775"/>
      <c r="BZ29" s="775"/>
      <c r="CA29" s="775"/>
      <c r="CB29" s="775"/>
      <c r="CC29" s="580"/>
      <c r="CD29" s="580"/>
      <c r="CE29" s="580"/>
      <c r="CF29" s="580"/>
      <c r="CG29" s="580"/>
      <c r="CH29" s="580"/>
      <c r="CI29" s="580"/>
      <c r="CJ29" s="580"/>
      <c r="CK29" s="580"/>
      <c r="CL29" s="580"/>
      <c r="CM29" s="941"/>
      <c r="CN29" s="775"/>
      <c r="CO29" s="775"/>
      <c r="CP29" s="775"/>
      <c r="CQ29" s="775"/>
      <c r="CR29" s="775"/>
      <c r="CS29" s="775"/>
      <c r="CT29" s="771"/>
      <c r="CU29" s="941"/>
      <c r="CV29" s="941"/>
      <c r="CW29" s="941"/>
      <c r="CX29" s="941"/>
      <c r="CY29" s="941"/>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c r="HD29" s="580"/>
      <c r="HE29" s="580"/>
      <c r="HF29" s="580"/>
      <c r="HG29" s="580"/>
      <c r="HH29" s="580"/>
      <c r="HI29" s="580"/>
      <c r="HJ29" s="580"/>
      <c r="HK29" s="580"/>
      <c r="HL29" s="580"/>
      <c r="HM29" s="580"/>
      <c r="HN29" s="580"/>
      <c r="HO29" s="580"/>
      <c r="HP29" s="580"/>
      <c r="HQ29" s="580"/>
      <c r="HR29" s="580"/>
      <c r="HS29" s="580"/>
      <c r="HT29" s="580"/>
      <c r="HU29" s="580"/>
      <c r="HV29" s="580"/>
      <c r="HW29" s="580"/>
      <c r="HX29" s="580"/>
      <c r="HY29" s="580"/>
      <c r="HZ29" s="580"/>
      <c r="IA29" s="580"/>
      <c r="IB29" s="580"/>
      <c r="IC29" s="580"/>
      <c r="ID29" s="580"/>
      <c r="IE29" s="580"/>
      <c r="IF29" s="580"/>
      <c r="IG29" s="580"/>
      <c r="IH29" s="580"/>
      <c r="II29" s="580"/>
      <c r="IJ29" s="580"/>
      <c r="IK29" s="580"/>
      <c r="IL29" s="580"/>
    </row>
    <row r="30" spans="1:246" ht="24" customHeight="1">
      <c r="A30" s="779">
        <v>6</v>
      </c>
      <c r="B30" s="1309"/>
      <c r="C30" s="1310"/>
      <c r="D30" s="1310"/>
      <c r="E30" s="1310"/>
      <c r="F30" s="1311"/>
      <c r="G30" s="1349"/>
      <c r="H30" s="1349"/>
      <c r="I30" s="1349"/>
      <c r="J30" s="1349"/>
      <c r="K30" s="1350"/>
      <c r="L30" s="1312"/>
      <c r="M30" s="1313"/>
      <c r="N30" s="217"/>
      <c r="O30" s="871"/>
      <c r="P30" s="1510"/>
      <c r="Q30" s="1511"/>
      <c r="R30" s="1511"/>
      <c r="S30" s="1512"/>
      <c r="T30" s="1386"/>
      <c r="U30" s="1387"/>
      <c r="V30" s="1387"/>
      <c r="W30" s="1387"/>
      <c r="X30" s="1387"/>
      <c r="Y30" s="1388"/>
      <c r="Z30" s="1312"/>
      <c r="AA30" s="1326"/>
      <c r="AB30" s="1313"/>
      <c r="AC30" s="923"/>
      <c r="AD30" s="924"/>
      <c r="AE30" s="940"/>
      <c r="AF30" s="916"/>
      <c r="AG30" s="876"/>
      <c r="AH30" s="940"/>
      <c r="AI30" s="916"/>
      <c r="AJ30" s="916"/>
      <c r="AK30" s="916"/>
      <c r="AL30" s="917"/>
      <c r="AM30" s="773"/>
      <c r="AN30" s="773"/>
      <c r="AO30" s="759"/>
      <c r="AP30" s="759"/>
      <c r="AQ30" s="759"/>
      <c r="AR30" s="759"/>
      <c r="AS30" s="759"/>
      <c r="AT30" s="759"/>
      <c r="AU30" s="759"/>
      <c r="AV30" s="759"/>
      <c r="AW30" s="759"/>
      <c r="AX30" s="759"/>
      <c r="AY30" s="759"/>
      <c r="AZ30" s="759"/>
      <c r="BA30" s="759"/>
      <c r="BB30" s="759"/>
      <c r="BE30" s="580"/>
      <c r="BF30" s="769"/>
      <c r="BG30" s="580"/>
      <c r="BI30" s="580"/>
      <c r="BJ30" s="580"/>
      <c r="BK30" s="580"/>
      <c r="BL30" s="580"/>
      <c r="BM30" s="771"/>
      <c r="BN30" s="771"/>
      <c r="BO30" s="771"/>
      <c r="BP30" s="771"/>
      <c r="BQ30" s="771"/>
      <c r="BR30" s="771"/>
      <c r="BS30" s="771"/>
      <c r="BT30" s="771"/>
      <c r="BU30" s="775"/>
      <c r="BV30" s="775"/>
      <c r="BW30" s="775"/>
      <c r="BX30" s="775"/>
      <c r="BY30" s="775"/>
      <c r="BZ30" s="775"/>
      <c r="CA30" s="775"/>
      <c r="CB30" s="775"/>
      <c r="CC30" s="580"/>
      <c r="CD30" s="580"/>
      <c r="CE30" s="580"/>
      <c r="CF30" s="580"/>
      <c r="CG30" s="580"/>
      <c r="CH30" s="580"/>
      <c r="CI30" s="580"/>
      <c r="CJ30" s="580"/>
      <c r="CK30" s="580"/>
      <c r="CL30" s="580"/>
      <c r="CM30" s="941"/>
      <c r="CN30" s="775"/>
      <c r="CO30" s="775"/>
      <c r="CP30" s="775"/>
      <c r="CQ30" s="775"/>
      <c r="CR30" s="775"/>
      <c r="CS30" s="775"/>
      <c r="CT30" s="771"/>
      <c r="CU30" s="941"/>
      <c r="CV30" s="941"/>
      <c r="CW30" s="941"/>
      <c r="CX30" s="941"/>
      <c r="CY30" s="941"/>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row>
    <row r="31" spans="1:246" ht="24" customHeight="1">
      <c r="A31" s="779">
        <v>7</v>
      </c>
      <c r="B31" s="1309"/>
      <c r="C31" s="1310"/>
      <c r="D31" s="1310"/>
      <c r="E31" s="1310"/>
      <c r="F31" s="1311"/>
      <c r="G31" s="1349"/>
      <c r="H31" s="1349"/>
      <c r="I31" s="1349"/>
      <c r="J31" s="1349"/>
      <c r="K31" s="1350"/>
      <c r="L31" s="1312"/>
      <c r="M31" s="1313"/>
      <c r="N31" s="217"/>
      <c r="O31" s="871"/>
      <c r="P31" s="1510"/>
      <c r="Q31" s="1511"/>
      <c r="R31" s="1511"/>
      <c r="S31" s="1512"/>
      <c r="T31" s="1386"/>
      <c r="U31" s="1387"/>
      <c r="V31" s="1387"/>
      <c r="W31" s="1387"/>
      <c r="X31" s="1387"/>
      <c r="Y31" s="1388"/>
      <c r="Z31" s="1312"/>
      <c r="AA31" s="1326"/>
      <c r="AB31" s="1313"/>
      <c r="AC31" s="1324"/>
      <c r="AD31" s="1325"/>
      <c r="AE31" s="940"/>
      <c r="AF31" s="916"/>
      <c r="AG31" s="876"/>
      <c r="AH31" s="940"/>
      <c r="AI31" s="916"/>
      <c r="AJ31" s="916"/>
      <c r="AK31" s="916"/>
      <c r="AL31" s="917"/>
      <c r="AM31" s="773"/>
      <c r="AN31" s="773"/>
      <c r="AO31" s="759"/>
      <c r="AP31" s="759"/>
      <c r="AQ31" s="759"/>
      <c r="AR31" s="759"/>
      <c r="AS31" s="759"/>
      <c r="AT31" s="759"/>
      <c r="AU31" s="759"/>
      <c r="AV31" s="759"/>
      <c r="AW31" s="759"/>
      <c r="AX31" s="759"/>
      <c r="AY31" s="759"/>
      <c r="AZ31" s="759"/>
      <c r="BA31" s="759"/>
      <c r="BB31" s="759"/>
      <c r="BE31" s="580"/>
      <c r="BF31" s="769"/>
      <c r="BG31" s="580"/>
      <c r="BI31" s="580"/>
      <c r="BJ31" s="580"/>
      <c r="BK31" s="580"/>
      <c r="BL31" s="580"/>
      <c r="BM31" s="771"/>
      <c r="BN31" s="771"/>
      <c r="BO31" s="771"/>
      <c r="BP31" s="771"/>
      <c r="BQ31" s="771"/>
      <c r="BR31" s="771"/>
      <c r="BS31" s="771"/>
      <c r="BT31" s="771"/>
      <c r="BU31" s="780"/>
      <c r="BV31" s="780"/>
      <c r="BW31" s="780"/>
      <c r="BX31" s="780"/>
      <c r="BY31" s="780"/>
      <c r="BZ31" s="780"/>
      <c r="CA31" s="775"/>
      <c r="CB31" s="775"/>
      <c r="CC31" s="580"/>
      <c r="CD31" s="580"/>
      <c r="CE31" s="580"/>
      <c r="CF31" s="580"/>
      <c r="CG31" s="580"/>
      <c r="CH31" s="580"/>
      <c r="CI31" s="580"/>
      <c r="CJ31" s="580"/>
      <c r="CK31" s="580"/>
      <c r="CL31" s="580"/>
      <c r="CM31" s="941"/>
      <c r="CN31" s="775"/>
      <c r="CO31" s="775"/>
      <c r="CP31" s="775"/>
      <c r="CQ31" s="775"/>
      <c r="CR31" s="775"/>
      <c r="CS31" s="775"/>
      <c r="CT31" s="771"/>
      <c r="CU31" s="941"/>
      <c r="CV31" s="941"/>
      <c r="CW31" s="941"/>
      <c r="CX31" s="941"/>
      <c r="CY31" s="941"/>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row>
    <row r="32" spans="1:246" ht="24" customHeight="1">
      <c r="A32" s="779">
        <v>8</v>
      </c>
      <c r="B32" s="1309"/>
      <c r="C32" s="1310"/>
      <c r="D32" s="1310"/>
      <c r="E32" s="1310"/>
      <c r="F32" s="1311"/>
      <c r="G32" s="1349"/>
      <c r="H32" s="1349"/>
      <c r="I32" s="1349"/>
      <c r="J32" s="1349"/>
      <c r="K32" s="1350"/>
      <c r="L32" s="1312"/>
      <c r="M32" s="1313"/>
      <c r="N32" s="217"/>
      <c r="O32" s="871"/>
      <c r="P32" s="1510"/>
      <c r="Q32" s="1511"/>
      <c r="R32" s="1511"/>
      <c r="S32" s="1512"/>
      <c r="T32" s="1386"/>
      <c r="U32" s="1387"/>
      <c r="V32" s="1387"/>
      <c r="W32" s="1387"/>
      <c r="X32" s="1387"/>
      <c r="Y32" s="1388"/>
      <c r="Z32" s="1312"/>
      <c r="AA32" s="1326"/>
      <c r="AB32" s="1313"/>
      <c r="AC32" s="1324"/>
      <c r="AD32" s="1325"/>
      <c r="AE32" s="940"/>
      <c r="AF32" s="916"/>
      <c r="AG32" s="876"/>
      <c r="AH32" s="940"/>
      <c r="AI32" s="916"/>
      <c r="AJ32" s="916"/>
      <c r="AK32" s="916"/>
      <c r="AL32" s="917"/>
      <c r="AM32" s="773"/>
      <c r="AN32" s="773"/>
      <c r="AO32" s="759"/>
      <c r="AP32" s="759"/>
      <c r="AQ32" s="759"/>
      <c r="AR32" s="759"/>
      <c r="AS32" s="759"/>
      <c r="AT32" s="759"/>
      <c r="AU32" s="759"/>
      <c r="AV32" s="759"/>
      <c r="AW32" s="759"/>
      <c r="AX32" s="759"/>
      <c r="AY32" s="759"/>
      <c r="AZ32" s="759"/>
      <c r="BA32" s="759"/>
      <c r="BB32" s="759"/>
      <c r="BE32" s="580"/>
      <c r="BF32" s="769"/>
      <c r="BG32" s="580"/>
      <c r="BI32" s="580"/>
      <c r="BJ32" s="580"/>
      <c r="BK32" s="580"/>
      <c r="BL32" s="580"/>
      <c r="BM32" s="771"/>
      <c r="BN32" s="771"/>
      <c r="BO32" s="771"/>
      <c r="BP32" s="771"/>
      <c r="BQ32" s="771"/>
      <c r="BR32" s="771"/>
      <c r="BS32" s="771"/>
      <c r="BT32" s="771"/>
      <c r="BU32" s="780"/>
      <c r="BV32" s="780"/>
      <c r="BW32" s="780"/>
      <c r="BX32" s="780"/>
      <c r="BY32" s="780"/>
      <c r="BZ32" s="780"/>
      <c r="CA32" s="775"/>
      <c r="CB32" s="775"/>
      <c r="CC32" s="580"/>
      <c r="CD32" s="580"/>
      <c r="CE32" s="580"/>
      <c r="CF32" s="580"/>
      <c r="CG32" s="580"/>
      <c r="CH32" s="580"/>
      <c r="CI32" s="580"/>
      <c r="CJ32" s="580"/>
      <c r="CK32" s="580"/>
      <c r="CL32" s="580"/>
      <c r="CM32" s="941"/>
      <c r="CN32" s="775"/>
      <c r="CO32" s="775"/>
      <c r="CP32" s="775"/>
      <c r="CQ32" s="775"/>
      <c r="CR32" s="775"/>
      <c r="CS32" s="775"/>
      <c r="CT32" s="771"/>
      <c r="CU32" s="941"/>
      <c r="CV32" s="941"/>
      <c r="CW32" s="941"/>
      <c r="CX32" s="941"/>
      <c r="CY32" s="941"/>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row>
    <row r="33" spans="1:103" ht="24" customHeight="1">
      <c r="A33" s="779">
        <v>9</v>
      </c>
      <c r="B33" s="1309"/>
      <c r="C33" s="1310"/>
      <c r="D33" s="1310"/>
      <c r="E33" s="1310"/>
      <c r="F33" s="1311"/>
      <c r="G33" s="1349"/>
      <c r="H33" s="1349"/>
      <c r="I33" s="1349"/>
      <c r="J33" s="1349"/>
      <c r="K33" s="1350"/>
      <c r="L33" s="1312"/>
      <c r="M33" s="1313"/>
      <c r="N33" s="217"/>
      <c r="O33" s="871"/>
      <c r="P33" s="1510"/>
      <c r="Q33" s="1511"/>
      <c r="R33" s="1511"/>
      <c r="S33" s="1512"/>
      <c r="T33" s="1386"/>
      <c r="U33" s="1387"/>
      <c r="V33" s="1387"/>
      <c r="W33" s="1387"/>
      <c r="X33" s="1387"/>
      <c r="Y33" s="1388"/>
      <c r="Z33" s="1312"/>
      <c r="AA33" s="1326"/>
      <c r="AB33" s="1313"/>
      <c r="AC33" s="1324"/>
      <c r="AD33" s="1325"/>
      <c r="AE33" s="940"/>
      <c r="AF33" s="916"/>
      <c r="AG33" s="876"/>
      <c r="AH33" s="940"/>
      <c r="AI33" s="916"/>
      <c r="AJ33" s="916"/>
      <c r="AK33" s="916"/>
      <c r="AL33" s="917"/>
      <c r="AM33" s="773"/>
      <c r="AN33" s="773"/>
      <c r="AO33" s="759"/>
      <c r="AP33" s="759"/>
      <c r="AQ33" s="759"/>
      <c r="AR33" s="759"/>
      <c r="AS33" s="759"/>
      <c r="AT33" s="759"/>
      <c r="AU33" s="759"/>
      <c r="AV33" s="759"/>
      <c r="AW33" s="759"/>
      <c r="AX33" s="759"/>
      <c r="AY33" s="759"/>
      <c r="AZ33" s="759"/>
      <c r="BA33" s="759"/>
      <c r="BB33" s="759"/>
      <c r="BE33" s="580"/>
      <c r="BF33" s="769"/>
      <c r="BG33" s="580"/>
      <c r="BI33" s="580"/>
      <c r="BJ33" s="580"/>
      <c r="BK33" s="580"/>
      <c r="BL33" s="580"/>
      <c r="BM33" s="771"/>
      <c r="BN33" s="771"/>
      <c r="BO33" s="771"/>
      <c r="BP33" s="771"/>
      <c r="BQ33" s="771"/>
      <c r="BR33" s="771"/>
      <c r="BS33" s="771"/>
      <c r="BT33" s="771"/>
      <c r="BU33" s="780"/>
      <c r="BV33" s="780"/>
      <c r="BW33" s="780"/>
      <c r="BX33" s="780"/>
      <c r="BY33" s="780"/>
      <c r="BZ33" s="780"/>
      <c r="CA33" s="775"/>
      <c r="CB33" s="775"/>
      <c r="CC33" s="580"/>
      <c r="CD33" s="580"/>
      <c r="CE33" s="580"/>
      <c r="CF33" s="580"/>
      <c r="CG33" s="580"/>
      <c r="CH33" s="580"/>
      <c r="CI33" s="580"/>
      <c r="CJ33" s="580"/>
      <c r="CK33" s="580"/>
      <c r="CL33" s="580"/>
      <c r="CM33" s="941"/>
      <c r="CN33" s="775"/>
      <c r="CO33" s="775"/>
      <c r="CP33" s="775"/>
      <c r="CQ33" s="775"/>
      <c r="CR33" s="775"/>
      <c r="CS33" s="775"/>
      <c r="CT33" s="771"/>
      <c r="CU33" s="941"/>
      <c r="CV33" s="941"/>
      <c r="CW33" s="941"/>
      <c r="CX33" s="941"/>
      <c r="CY33" s="941"/>
    </row>
    <row r="34" spans="1:103" ht="24" customHeight="1" thickBot="1">
      <c r="A34" s="781">
        <v>10</v>
      </c>
      <c r="B34" s="1309"/>
      <c r="C34" s="1310"/>
      <c r="D34" s="1310"/>
      <c r="E34" s="1310"/>
      <c r="F34" s="1311"/>
      <c r="G34" s="1731"/>
      <c r="H34" s="1731"/>
      <c r="I34" s="1731"/>
      <c r="J34" s="1731"/>
      <c r="K34" s="1732"/>
      <c r="L34" s="1357"/>
      <c r="M34" s="1359"/>
      <c r="N34" s="872"/>
      <c r="O34" s="873"/>
      <c r="P34" s="1708"/>
      <c r="Q34" s="1709"/>
      <c r="R34" s="1709"/>
      <c r="S34" s="1710"/>
      <c r="T34" s="1711"/>
      <c r="U34" s="1446"/>
      <c r="V34" s="1446"/>
      <c r="W34" s="1446"/>
      <c r="X34" s="1446"/>
      <c r="Y34" s="1712"/>
      <c r="Z34" s="1357"/>
      <c r="AA34" s="1358"/>
      <c r="AB34" s="1359"/>
      <c r="AC34" s="1608"/>
      <c r="AD34" s="1609"/>
      <c r="AE34" s="942"/>
      <c r="AF34" s="903"/>
      <c r="AG34" s="877"/>
      <c r="AH34" s="942"/>
      <c r="AI34" s="903"/>
      <c r="AJ34" s="903"/>
      <c r="AK34" s="903"/>
      <c r="AL34" s="904"/>
      <c r="AM34" s="773"/>
      <c r="AN34" s="773"/>
      <c r="AO34" s="759"/>
      <c r="AP34" s="759"/>
      <c r="AQ34" s="759"/>
      <c r="AR34" s="759"/>
      <c r="AS34" s="759"/>
      <c r="AT34" s="759"/>
      <c r="AU34" s="759"/>
      <c r="AV34" s="759"/>
      <c r="AW34" s="759"/>
      <c r="AX34" s="759"/>
      <c r="AY34" s="759"/>
      <c r="AZ34" s="759"/>
      <c r="BA34" s="759"/>
      <c r="BB34" s="759"/>
      <c r="BE34" s="580"/>
      <c r="BF34" s="769"/>
      <c r="BG34" s="580"/>
      <c r="BI34" s="580"/>
      <c r="BJ34" s="580"/>
      <c r="BK34" s="580"/>
      <c r="BL34" s="580"/>
      <c r="BM34" s="771"/>
      <c r="BN34" s="771"/>
      <c r="BO34" s="771"/>
      <c r="BP34" s="771"/>
      <c r="BQ34" s="771"/>
      <c r="BR34" s="771"/>
      <c r="BS34" s="771"/>
      <c r="BT34" s="771"/>
      <c r="BU34" s="780"/>
      <c r="BV34" s="780"/>
      <c r="BW34" s="780"/>
      <c r="BX34" s="780"/>
      <c r="BY34" s="780"/>
      <c r="BZ34" s="780"/>
      <c r="CA34" s="775"/>
      <c r="CB34" s="775"/>
      <c r="CC34" s="580"/>
      <c r="CD34" s="580"/>
      <c r="CE34" s="580"/>
      <c r="CF34" s="580"/>
      <c r="CG34" s="580"/>
      <c r="CH34" s="580"/>
      <c r="CI34" s="580"/>
      <c r="CJ34" s="580"/>
      <c r="CK34" s="580"/>
      <c r="CL34" s="580"/>
      <c r="CM34" s="941"/>
      <c r="CN34" s="775"/>
      <c r="CO34" s="775"/>
      <c r="CP34" s="775"/>
      <c r="CQ34" s="775"/>
      <c r="CR34" s="775"/>
      <c r="CS34" s="775"/>
      <c r="CT34" s="771"/>
      <c r="CU34" s="941"/>
      <c r="CV34" s="941"/>
      <c r="CW34" s="941"/>
      <c r="CX34" s="941"/>
      <c r="CY34" s="941"/>
    </row>
    <row r="35" spans="1:103" ht="24" customHeight="1">
      <c r="A35" s="1377" t="s">
        <v>245</v>
      </c>
      <c r="B35" s="1378"/>
      <c r="C35" s="1378"/>
      <c r="D35" s="1378"/>
      <c r="E35" s="1379"/>
      <c r="F35" s="1668" t="s">
        <v>246</v>
      </c>
      <c r="G35" s="1669"/>
      <c r="H35" s="1669"/>
      <c r="I35" s="1669"/>
      <c r="J35" s="1669"/>
      <c r="K35" s="1669"/>
      <c r="L35" s="1670"/>
      <c r="M35" s="1704">
        <f ca="1">IF(ISERROR(A38/F60),0,A38/F60)</f>
        <v>0</v>
      </c>
      <c r="N35" s="1705"/>
      <c r="O35" s="1360" t="str">
        <f ca="1">IF(M35&lt;=2.4,"Sin Hacinamiento",IF(M35&lt;=4.9,"Hacinamiento Medio","Hacinamiento crítico"))</f>
        <v>Sin Hacinamiento</v>
      </c>
      <c r="P35" s="1361"/>
      <c r="Q35" s="1362"/>
      <c r="R35" s="1362"/>
      <c r="S35" s="1362"/>
      <c r="T35" s="1363"/>
      <c r="U35" s="1598" t="s">
        <v>247</v>
      </c>
      <c r="V35" s="1599"/>
      <c r="W35" s="1599"/>
      <c r="X35" s="1599"/>
      <c r="Y35" s="1599"/>
      <c r="Z35" s="1599"/>
      <c r="AA35" s="1599"/>
      <c r="AB35" s="1599"/>
      <c r="AC35" s="1599"/>
      <c r="AD35" s="1599"/>
      <c r="AE35" s="1600"/>
      <c r="AF35" s="1600"/>
      <c r="AG35" s="1600"/>
      <c r="AH35" s="1600"/>
      <c r="AI35" s="1600"/>
      <c r="AJ35" s="1600"/>
      <c r="AK35" s="1600"/>
      <c r="AL35" s="1601"/>
      <c r="AM35" s="773"/>
      <c r="AN35" s="773"/>
      <c r="AO35" s="773"/>
      <c r="AP35" s="773"/>
      <c r="AQ35" s="773"/>
      <c r="AR35" s="773"/>
      <c r="AS35" s="773"/>
      <c r="AT35" s="773"/>
      <c r="AU35" s="759"/>
      <c r="AV35" s="759"/>
      <c r="AW35" s="759"/>
      <c r="AX35" s="759"/>
      <c r="AY35" s="760"/>
      <c r="AZ35" s="760"/>
      <c r="BA35" s="760"/>
      <c r="BB35" s="760"/>
      <c r="BC35" s="39"/>
      <c r="BD35" s="129"/>
      <c r="BE35" s="775"/>
      <c r="BF35" s="782"/>
      <c r="BG35" s="775"/>
      <c r="BH35" s="589"/>
      <c r="BI35" s="124"/>
      <c r="BJ35" s="124"/>
      <c r="BK35" s="124"/>
      <c r="BL35" s="941"/>
      <c r="BM35" s="771"/>
      <c r="BN35" s="771"/>
      <c r="BO35" s="771"/>
      <c r="BP35" s="771"/>
      <c r="BQ35" s="771"/>
      <c r="BR35" s="771"/>
      <c r="BS35" s="771"/>
      <c r="BT35" s="771"/>
      <c r="BU35" s="780"/>
      <c r="BV35" s="780"/>
      <c r="BW35" s="780"/>
      <c r="BX35" s="780"/>
      <c r="BY35" s="780"/>
      <c r="BZ35" s="780"/>
      <c r="CA35" s="775"/>
      <c r="CB35" s="775"/>
      <c r="CC35" s="580"/>
      <c r="CD35" s="580"/>
      <c r="CE35" s="580"/>
      <c r="CF35" s="580"/>
      <c r="CG35" s="580"/>
      <c r="CH35" s="580"/>
      <c r="CI35" s="580"/>
      <c r="CJ35" s="580"/>
      <c r="CK35" s="580"/>
      <c r="CL35" s="580"/>
      <c r="CM35" s="941"/>
      <c r="CN35" s="775"/>
      <c r="CO35" s="775"/>
      <c r="CP35" s="775"/>
      <c r="CQ35" s="775"/>
      <c r="CR35" s="775"/>
      <c r="CS35" s="775"/>
      <c r="CT35" s="771"/>
      <c r="CU35" s="941"/>
      <c r="CV35" s="941"/>
      <c r="CW35" s="941"/>
      <c r="CX35" s="941"/>
      <c r="CY35" s="941"/>
    </row>
    <row r="36" spans="1:103" ht="24" customHeight="1">
      <c r="A36" s="1380"/>
      <c r="B36" s="1381"/>
      <c r="C36" s="1381"/>
      <c r="D36" s="1381"/>
      <c r="E36" s="1382"/>
      <c r="F36" s="1374" t="s">
        <v>248</v>
      </c>
      <c r="G36" s="1375"/>
      <c r="H36" s="1375"/>
      <c r="I36" s="1375"/>
      <c r="J36" s="1375"/>
      <c r="K36" s="1375"/>
      <c r="L36" s="1375"/>
      <c r="M36" s="1375"/>
      <c r="N36" s="1375"/>
      <c r="O36" s="1375"/>
      <c r="P36" s="1375"/>
      <c r="Q36" s="1375"/>
      <c r="R36" s="1375"/>
      <c r="S36" s="1375"/>
      <c r="T36" s="1376"/>
      <c r="U36" s="27" t="s">
        <v>90</v>
      </c>
      <c r="V36" s="1322">
        <f>COUNTIF(Z25:AB34,"R1")</f>
        <v>0</v>
      </c>
      <c r="W36" s="1323"/>
      <c r="X36" s="28" t="s">
        <v>91</v>
      </c>
      <c r="Y36" s="1322">
        <f ca="1">COUNTIF(A25:AB34,"R2")</f>
        <v>0</v>
      </c>
      <c r="Z36" s="1323"/>
      <c r="AA36" s="28" t="s">
        <v>92</v>
      </c>
      <c r="AB36" s="1322">
        <f>COUNTIF(Z25:AB34,"R3")</f>
        <v>0</v>
      </c>
      <c r="AC36" s="1323"/>
      <c r="AD36" s="28" t="s">
        <v>93</v>
      </c>
      <c r="AE36" s="1322">
        <f>COUNTIF(AA8:AC17,"R4")</f>
        <v>0</v>
      </c>
      <c r="AF36" s="1323"/>
      <c r="AG36" s="1713" t="s">
        <v>249</v>
      </c>
      <c r="AH36" s="1714"/>
      <c r="AI36" s="1714"/>
      <c r="AJ36" s="1714"/>
      <c r="AK36" s="1322">
        <f>COUNTIF(Z25:AB34,"Otro Recinto")</f>
        <v>0</v>
      </c>
      <c r="AL36" s="1616"/>
      <c r="AM36" s="773"/>
      <c r="AN36" s="773"/>
      <c r="AO36" s="773"/>
      <c r="AP36" s="773"/>
      <c r="AQ36" s="773"/>
      <c r="AR36" s="773"/>
      <c r="AS36" s="773"/>
      <c r="AT36" s="773"/>
      <c r="AU36" s="759"/>
      <c r="AV36" s="759"/>
      <c r="AW36" s="759"/>
      <c r="AX36" s="759"/>
      <c r="AY36" s="760"/>
      <c r="AZ36" s="760"/>
      <c r="BA36" s="760"/>
      <c r="BB36" s="760"/>
      <c r="BC36" s="39"/>
      <c r="BD36" s="129"/>
      <c r="BE36" s="775"/>
      <c r="BF36" s="782"/>
      <c r="BG36" s="775"/>
      <c r="BH36" s="589"/>
      <c r="BI36" s="124"/>
      <c r="BJ36" s="124"/>
      <c r="BK36" s="124"/>
      <c r="BL36" s="941"/>
      <c r="BM36" s="771"/>
      <c r="BN36" s="771"/>
      <c r="BO36" s="771"/>
      <c r="BP36" s="771"/>
      <c r="BQ36" s="771"/>
      <c r="BR36" s="771"/>
      <c r="BS36" s="771"/>
      <c r="BT36" s="771"/>
      <c r="BU36" s="780"/>
      <c r="BV36" s="780"/>
      <c r="BW36" s="780"/>
      <c r="BX36" s="780"/>
      <c r="BY36" s="780"/>
      <c r="BZ36" s="780"/>
      <c r="CA36" s="775"/>
      <c r="CB36" s="775"/>
      <c r="CC36" s="580"/>
      <c r="CD36" s="580"/>
      <c r="CE36" s="580"/>
      <c r="CF36" s="580"/>
      <c r="CG36" s="580"/>
      <c r="CH36" s="580"/>
      <c r="CI36" s="580"/>
      <c r="CJ36" s="580"/>
      <c r="CK36" s="580"/>
      <c r="CL36" s="580"/>
      <c r="CM36" s="941"/>
      <c r="CN36" s="775"/>
      <c r="CO36" s="775"/>
      <c r="CP36" s="775"/>
      <c r="CQ36" s="775"/>
      <c r="CR36" s="775"/>
      <c r="CS36" s="775"/>
      <c r="CT36" s="771"/>
      <c r="CU36" s="941"/>
      <c r="CV36" s="941"/>
      <c r="CW36" s="941"/>
      <c r="CX36" s="941"/>
      <c r="CY36" s="941"/>
    </row>
    <row r="37" spans="1:103" ht="24" customHeight="1" thickBot="1">
      <c r="A37" s="1383"/>
      <c r="B37" s="1384"/>
      <c r="C37" s="1384"/>
      <c r="D37" s="1384"/>
      <c r="E37" s="1385"/>
      <c r="F37" s="1374" t="s">
        <v>250</v>
      </c>
      <c r="G37" s="1375"/>
      <c r="H37" s="1375"/>
      <c r="I37" s="1375"/>
      <c r="J37" s="1375"/>
      <c r="K37" s="1375"/>
      <c r="L37" s="1375"/>
      <c r="M37" s="1375"/>
      <c r="N37" s="1375"/>
      <c r="O37" s="1375"/>
      <c r="P37" s="1375"/>
      <c r="Q37" s="1375"/>
      <c r="R37" s="1375"/>
      <c r="S37" s="1375"/>
      <c r="T37" s="1376"/>
      <c r="U37" s="1657" t="s">
        <v>251</v>
      </c>
      <c r="V37" s="1658"/>
      <c r="W37" s="1658"/>
      <c r="X37" s="1658"/>
      <c r="Y37" s="1658"/>
      <c r="Z37" s="1658"/>
      <c r="AA37" s="1658"/>
      <c r="AB37" s="1658"/>
      <c r="AC37" s="1658"/>
      <c r="AD37" s="1658"/>
      <c r="AE37" s="1658"/>
      <c r="AF37" s="1658"/>
      <c r="AG37" s="1658"/>
      <c r="AH37" s="1658"/>
      <c r="AI37" s="1658"/>
      <c r="AJ37" s="1658"/>
      <c r="AK37" s="1658"/>
      <c r="AL37" s="1659"/>
      <c r="AM37" s="773"/>
      <c r="AN37" s="773"/>
      <c r="AO37" s="773"/>
      <c r="AP37" s="773"/>
      <c r="AQ37" s="773"/>
      <c r="AR37" s="773"/>
      <c r="AS37" s="773"/>
      <c r="AT37" s="773"/>
      <c r="AU37" s="759"/>
      <c r="AV37" s="759"/>
      <c r="AW37" s="759"/>
      <c r="AX37" s="759"/>
      <c r="AY37" s="760"/>
      <c r="AZ37" s="760"/>
      <c r="BA37" s="760"/>
      <c r="BB37" s="760"/>
      <c r="BC37" s="39"/>
      <c r="BD37" s="129"/>
      <c r="BE37" s="775"/>
      <c r="BF37" s="782"/>
      <c r="BG37" s="775"/>
      <c r="BH37" s="589"/>
      <c r="BI37" s="124"/>
      <c r="BJ37" s="124"/>
      <c r="BK37" s="124"/>
      <c r="BL37" s="941"/>
      <c r="BM37" s="771"/>
      <c r="BN37" s="771"/>
      <c r="BO37" s="771"/>
      <c r="BP37" s="771"/>
      <c r="BQ37" s="771"/>
      <c r="BR37" s="771"/>
      <c r="BS37" s="771"/>
      <c r="BT37" s="771"/>
      <c r="BU37" s="780"/>
      <c r="BV37" s="780"/>
      <c r="BW37" s="780"/>
      <c r="BX37" s="780"/>
      <c r="BY37" s="780"/>
      <c r="BZ37" s="780"/>
      <c r="CA37" s="775"/>
      <c r="CB37" s="775"/>
      <c r="CC37" s="580"/>
      <c r="CD37" s="580"/>
      <c r="CE37" s="580"/>
      <c r="CF37" s="580"/>
      <c r="CG37" s="580"/>
      <c r="CH37" s="580"/>
      <c r="CI37" s="580"/>
      <c r="CJ37" s="580"/>
      <c r="CK37" s="580"/>
      <c r="CL37" s="580"/>
      <c r="CM37" s="941"/>
      <c r="CN37" s="775"/>
      <c r="CO37" s="775"/>
      <c r="CP37" s="775"/>
      <c r="CQ37" s="775"/>
      <c r="CR37" s="775"/>
      <c r="CS37" s="775"/>
      <c r="CT37" s="771"/>
      <c r="CU37" s="941"/>
      <c r="CV37" s="941"/>
      <c r="CW37" s="941"/>
      <c r="CX37" s="941"/>
      <c r="CY37" s="941"/>
    </row>
    <row r="38" spans="1:103" ht="24" customHeight="1" thickBot="1">
      <c r="A38" s="1364">
        <f ca="1">COUNTIF(B25:F34,"*")</f>
        <v>0</v>
      </c>
      <c r="B38" s="1365"/>
      <c r="C38" s="1365"/>
      <c r="D38" s="1365"/>
      <c r="E38" s="1366"/>
      <c r="F38" s="1648" t="s">
        <v>252</v>
      </c>
      <c r="G38" s="1649"/>
      <c r="H38" s="1649"/>
      <c r="I38" s="1649"/>
      <c r="J38" s="1649"/>
      <c r="K38" s="1649"/>
      <c r="L38" s="1649"/>
      <c r="M38" s="1649"/>
      <c r="N38" s="1649"/>
      <c r="O38" s="1649"/>
      <c r="P38" s="1649"/>
      <c r="Q38" s="1649"/>
      <c r="R38" s="1649"/>
      <c r="S38" s="1649"/>
      <c r="T38" s="1650"/>
      <c r="U38" s="1660"/>
      <c r="V38" s="1661"/>
      <c r="W38" s="1661"/>
      <c r="X38" s="1661"/>
      <c r="Y38" s="1661"/>
      <c r="Z38" s="1661"/>
      <c r="AA38" s="1661"/>
      <c r="AB38" s="1661"/>
      <c r="AC38" s="1661"/>
      <c r="AD38" s="1661"/>
      <c r="AE38" s="1661"/>
      <c r="AF38" s="1661"/>
      <c r="AG38" s="1661"/>
      <c r="AH38" s="1661"/>
      <c r="AI38" s="1661"/>
      <c r="AJ38" s="1661"/>
      <c r="AK38" s="1661"/>
      <c r="AL38" s="1662"/>
      <c r="AM38" s="773"/>
      <c r="AN38" s="773"/>
      <c r="AO38" s="773"/>
      <c r="AP38" s="773"/>
      <c r="AQ38" s="773"/>
      <c r="AR38" s="773"/>
      <c r="AS38" s="773"/>
      <c r="AT38" s="773"/>
      <c r="AU38" s="759"/>
      <c r="AV38" s="759"/>
      <c r="AW38" s="759"/>
      <c r="AX38" s="759"/>
      <c r="AY38" s="760"/>
      <c r="AZ38" s="760"/>
      <c r="BA38" s="760"/>
      <c r="BB38" s="760"/>
      <c r="BC38" s="39"/>
      <c r="BD38" s="129"/>
      <c r="BE38" s="775"/>
      <c r="BF38" s="782"/>
      <c r="BG38" s="775"/>
      <c r="BH38" s="589"/>
      <c r="BI38" s="124"/>
      <c r="BJ38" s="124"/>
      <c r="BK38" s="124"/>
      <c r="BL38" s="941"/>
      <c r="BM38" s="771"/>
      <c r="BN38" s="771"/>
      <c r="BO38" s="771"/>
      <c r="BP38" s="771"/>
      <c r="BQ38" s="771"/>
      <c r="BR38" s="771"/>
      <c r="BS38" s="771"/>
      <c r="BT38" s="771"/>
      <c r="BU38" s="780"/>
      <c r="BV38" s="780"/>
      <c r="BW38" s="780"/>
      <c r="BX38" s="780"/>
      <c r="BY38" s="780"/>
      <c r="BZ38" s="780"/>
      <c r="CA38" s="775"/>
      <c r="CB38" s="775"/>
      <c r="CC38" s="580"/>
      <c r="CD38" s="580"/>
      <c r="CE38" s="580"/>
      <c r="CF38" s="580"/>
      <c r="CG38" s="580"/>
      <c r="CH38" s="580"/>
      <c r="CI38" s="580"/>
      <c r="CJ38" s="580"/>
      <c r="CK38" s="580"/>
      <c r="CL38" s="580"/>
      <c r="CM38" s="941"/>
      <c r="CN38" s="775"/>
      <c r="CO38" s="775"/>
      <c r="CP38" s="775"/>
      <c r="CQ38" s="775"/>
      <c r="CR38" s="775"/>
      <c r="CS38" s="775"/>
      <c r="CT38" s="771"/>
      <c r="CU38" s="941"/>
      <c r="CV38" s="941"/>
      <c r="CW38" s="941"/>
      <c r="CX38" s="941"/>
      <c r="CY38" s="941"/>
    </row>
    <row r="39" spans="1:103" ht="24" customHeight="1" thickBot="1">
      <c r="A39" s="1416" t="s">
        <v>253</v>
      </c>
      <c r="B39" s="1417"/>
      <c r="C39" s="1417"/>
      <c r="D39" s="1417"/>
      <c r="E39" s="1417"/>
      <c r="F39" s="1417"/>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9"/>
      <c r="AM39" s="760"/>
      <c r="AN39" s="760"/>
      <c r="AO39" s="760"/>
      <c r="AP39" s="760"/>
      <c r="AQ39" s="760"/>
      <c r="AR39" s="760"/>
      <c r="AS39" s="760"/>
      <c r="AT39" s="760"/>
      <c r="AU39" s="1"/>
      <c r="AV39" s="1"/>
      <c r="AW39" s="1"/>
      <c r="AX39" s="1"/>
      <c r="AY39" s="1"/>
      <c r="AZ39" s="1"/>
      <c r="BA39" s="1"/>
      <c r="BB39" s="1"/>
      <c r="BC39" s="23"/>
      <c r="BD39" s="130"/>
      <c r="BE39" s="23"/>
      <c r="BF39" s="614"/>
      <c r="BG39" s="23"/>
      <c r="BH39" s="129"/>
      <c r="BI39" s="23"/>
      <c r="BJ39" s="23"/>
      <c r="BK39" s="23"/>
      <c r="BL39" s="941"/>
      <c r="BM39" s="771"/>
      <c r="BN39" s="771"/>
      <c r="BO39" s="771"/>
      <c r="BP39" s="771"/>
      <c r="BQ39" s="771"/>
      <c r="BR39" s="771"/>
      <c r="BS39" s="771"/>
      <c r="BT39" s="771"/>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771"/>
      <c r="CU39" s="771"/>
      <c r="CV39" s="771"/>
      <c r="CW39" s="771"/>
      <c r="CX39" s="771"/>
      <c r="CY39" s="941"/>
    </row>
    <row r="40" spans="1:103" ht="24" customHeight="1">
      <c r="A40" s="1759" t="s">
        <v>254</v>
      </c>
      <c r="B40" s="1760"/>
      <c r="C40" s="1760"/>
      <c r="D40" s="1760"/>
      <c r="E40" s="1760"/>
      <c r="F40" s="1761"/>
      <c r="G40" s="1682" t="s">
        <v>255</v>
      </c>
      <c r="H40" s="1682"/>
      <c r="I40" s="1682"/>
      <c r="J40" s="1682"/>
      <c r="K40" s="1682"/>
      <c r="L40" s="1682"/>
      <c r="M40" s="1682"/>
      <c r="N40" s="1682"/>
      <c r="O40" s="1682"/>
      <c r="P40" s="1682"/>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3"/>
      <c r="AM40" s="760"/>
      <c r="AN40" s="760"/>
      <c r="AO40" s="760"/>
      <c r="AP40" s="760"/>
      <c r="AQ40" s="760"/>
      <c r="AR40" s="760"/>
      <c r="AS40" s="760"/>
      <c r="AT40" s="760"/>
      <c r="AU40" s="759"/>
      <c r="AV40" s="759"/>
      <c r="AW40" s="759"/>
      <c r="AX40" s="759"/>
      <c r="AY40" s="759"/>
      <c r="AZ40" s="759"/>
      <c r="BA40" s="759"/>
      <c r="BB40" s="759"/>
      <c r="BE40" s="580"/>
      <c r="BF40" s="769"/>
      <c r="BG40" s="580"/>
      <c r="BI40" s="580"/>
      <c r="BJ40" s="580"/>
      <c r="BK40" s="580"/>
      <c r="BL40" s="941"/>
      <c r="BM40" s="771"/>
      <c r="BN40" s="771"/>
      <c r="BO40" s="771"/>
      <c r="BP40" s="771"/>
      <c r="BQ40" s="771"/>
      <c r="BR40" s="771"/>
      <c r="BS40" s="771"/>
      <c r="BT40" s="771"/>
      <c r="BU40" s="580"/>
      <c r="BV40" s="580"/>
      <c r="BW40" s="941"/>
      <c r="BX40" s="941"/>
      <c r="BY40" s="941"/>
      <c r="BZ40" s="941"/>
      <c r="CA40" s="23"/>
      <c r="CB40" s="941"/>
      <c r="CC40" s="941"/>
      <c r="CD40" s="941"/>
      <c r="CE40" s="941"/>
      <c r="CF40" s="941"/>
      <c r="CG40" s="941"/>
      <c r="CH40" s="941"/>
      <c r="CI40" s="941"/>
      <c r="CJ40" s="941"/>
      <c r="CK40" s="941"/>
      <c r="CL40" s="941"/>
      <c r="CM40" s="941"/>
      <c r="CN40" s="941"/>
      <c r="CO40" s="941"/>
      <c r="CP40" s="941"/>
      <c r="CQ40" s="941"/>
      <c r="CR40" s="941"/>
      <c r="CS40" s="941"/>
      <c r="CT40" s="771"/>
      <c r="CU40" s="941"/>
      <c r="CV40" s="941"/>
      <c r="CW40" s="590"/>
      <c r="CX40" s="590"/>
      <c r="CY40" s="941"/>
    </row>
    <row r="41" spans="1:103" ht="24" customHeight="1">
      <c r="A41" s="1351" t="s">
        <v>95</v>
      </c>
      <c r="B41" s="1352"/>
      <c r="C41" s="1352"/>
      <c r="D41" s="1352"/>
      <c r="E41" s="1597"/>
      <c r="F41" s="917"/>
      <c r="G41" s="1684"/>
      <c r="H41" s="1684"/>
      <c r="I41" s="1684"/>
      <c r="J41" s="1684"/>
      <c r="K41" s="1684"/>
      <c r="L41" s="1684"/>
      <c r="M41" s="1684"/>
      <c r="N41" s="1684"/>
      <c r="O41" s="1684"/>
      <c r="P41" s="1684"/>
      <c r="Q41" s="1684"/>
      <c r="R41" s="1684"/>
      <c r="S41" s="1684"/>
      <c r="T41" s="1684"/>
      <c r="U41" s="1684"/>
      <c r="V41" s="1684"/>
      <c r="W41" s="1684"/>
      <c r="X41" s="1684"/>
      <c r="Y41" s="1684"/>
      <c r="Z41" s="1684"/>
      <c r="AA41" s="1684"/>
      <c r="AB41" s="1684"/>
      <c r="AC41" s="1684"/>
      <c r="AD41" s="1684"/>
      <c r="AE41" s="1684"/>
      <c r="AF41" s="1684"/>
      <c r="AG41" s="1684"/>
      <c r="AH41" s="1684"/>
      <c r="AI41" s="1684"/>
      <c r="AJ41" s="1684"/>
      <c r="AK41" s="1684"/>
      <c r="AL41" s="1685"/>
      <c r="AM41" s="760"/>
      <c r="AN41" s="760"/>
      <c r="AO41" s="760"/>
      <c r="AP41" s="760"/>
      <c r="AQ41" s="760"/>
      <c r="AR41" s="760"/>
      <c r="AS41" s="760"/>
      <c r="AT41" s="760"/>
      <c r="AU41" s="759"/>
      <c r="AV41" s="759"/>
      <c r="AW41" s="759"/>
      <c r="AX41" s="759"/>
      <c r="AY41" s="759"/>
      <c r="AZ41" s="759"/>
      <c r="BA41" s="759"/>
      <c r="BB41" s="759"/>
      <c r="BE41" s="580"/>
      <c r="BF41" s="769"/>
      <c r="BG41" s="580"/>
      <c r="BI41" s="580"/>
      <c r="BJ41" s="580"/>
      <c r="BK41" s="580"/>
      <c r="BL41" s="941"/>
      <c r="BM41" s="771"/>
      <c r="BN41" s="771"/>
      <c r="BO41" s="771"/>
      <c r="BP41" s="771"/>
      <c r="BQ41" s="771"/>
      <c r="BR41" s="771"/>
      <c r="BS41" s="771"/>
      <c r="BT41" s="771"/>
      <c r="BU41" s="580"/>
      <c r="BV41" s="580"/>
      <c r="BW41" s="941"/>
      <c r="BX41" s="941"/>
      <c r="BY41" s="941"/>
      <c r="BZ41" s="941"/>
      <c r="CA41" s="23"/>
      <c r="CB41" s="941"/>
      <c r="CC41" s="941"/>
      <c r="CD41" s="941"/>
      <c r="CE41" s="941"/>
      <c r="CF41" s="941"/>
      <c r="CG41" s="941"/>
      <c r="CH41" s="941"/>
      <c r="CI41" s="941"/>
      <c r="CJ41" s="941"/>
      <c r="CK41" s="941"/>
      <c r="CL41" s="941"/>
      <c r="CM41" s="941"/>
      <c r="CN41" s="941"/>
      <c r="CO41" s="941"/>
      <c r="CP41" s="941"/>
      <c r="CQ41" s="941"/>
      <c r="CR41" s="941"/>
      <c r="CS41" s="941"/>
      <c r="CT41" s="771"/>
      <c r="CU41" s="941"/>
      <c r="CV41" s="941"/>
      <c r="CW41" s="590"/>
      <c r="CX41" s="590"/>
      <c r="CY41" s="941"/>
    </row>
    <row r="42" spans="1:103" ht="24" customHeight="1">
      <c r="A42" s="1351" t="s">
        <v>96</v>
      </c>
      <c r="B42" s="1352"/>
      <c r="C42" s="1352"/>
      <c r="D42" s="1352"/>
      <c r="E42" s="1597"/>
      <c r="F42" s="917"/>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1684"/>
      <c r="AJ42" s="1684"/>
      <c r="AK42" s="1684"/>
      <c r="AL42" s="1685"/>
      <c r="AM42" s="760"/>
      <c r="AN42" s="760"/>
      <c r="AO42" s="760"/>
      <c r="AP42" s="760"/>
      <c r="AQ42" s="760"/>
      <c r="AR42" s="760"/>
      <c r="AS42" s="760"/>
      <c r="AT42" s="760"/>
      <c r="AU42" s="759"/>
      <c r="AV42" s="759"/>
      <c r="AW42" s="759"/>
      <c r="AX42" s="759"/>
      <c r="AY42" s="777"/>
      <c r="AZ42" s="777"/>
      <c r="BA42" s="777"/>
      <c r="BB42" s="777"/>
      <c r="BC42" s="43"/>
      <c r="BD42" s="131"/>
      <c r="BE42" s="23"/>
      <c r="BF42" s="614"/>
      <c r="BG42" s="23"/>
      <c r="BH42" s="136"/>
      <c r="BI42" s="941"/>
      <c r="BJ42" s="941"/>
      <c r="BK42" s="941"/>
      <c r="BL42" s="941"/>
      <c r="BM42" s="771"/>
      <c r="BN42" s="771"/>
      <c r="BO42" s="771"/>
      <c r="BP42" s="771"/>
      <c r="BQ42" s="771"/>
      <c r="BR42" s="771"/>
      <c r="BS42" s="771"/>
      <c r="BT42" s="771"/>
      <c r="BU42" s="941"/>
      <c r="BV42" s="941"/>
      <c r="BW42" s="941"/>
      <c r="BX42" s="941"/>
      <c r="BY42" s="941"/>
      <c r="BZ42" s="941"/>
      <c r="CA42" s="23"/>
      <c r="CB42" s="941"/>
      <c r="CC42" s="941"/>
      <c r="CD42" s="941"/>
      <c r="CE42" s="941"/>
      <c r="CF42" s="941"/>
      <c r="CG42" s="941"/>
      <c r="CH42" s="941"/>
      <c r="CI42" s="941"/>
      <c r="CJ42" s="941"/>
      <c r="CK42" s="941"/>
      <c r="CL42" s="941"/>
      <c r="CM42" s="941"/>
      <c r="CN42" s="941"/>
      <c r="CO42" s="941"/>
      <c r="CP42" s="941"/>
      <c r="CQ42" s="941"/>
      <c r="CR42" s="941"/>
      <c r="CS42" s="941"/>
      <c r="CT42" s="771"/>
      <c r="CU42" s="941"/>
      <c r="CV42" s="941"/>
      <c r="CW42" s="590"/>
      <c r="CX42" s="590"/>
      <c r="CY42" s="941"/>
    </row>
    <row r="43" spans="1:103" ht="24" customHeight="1">
      <c r="A43" s="1692" t="s">
        <v>256</v>
      </c>
      <c r="B43" s="1693"/>
      <c r="C43" s="1693"/>
      <c r="D43" s="1693"/>
      <c r="E43" s="1693"/>
      <c r="F43" s="1694"/>
      <c r="G43" s="1684"/>
      <c r="H43" s="1684"/>
      <c r="I43" s="1684"/>
      <c r="J43" s="1684"/>
      <c r="K43" s="1684"/>
      <c r="L43" s="1684"/>
      <c r="M43" s="1684"/>
      <c r="N43" s="1684"/>
      <c r="O43" s="1684"/>
      <c r="P43" s="1684"/>
      <c r="Q43" s="1684"/>
      <c r="R43" s="1684"/>
      <c r="S43" s="1684"/>
      <c r="T43" s="1684"/>
      <c r="U43" s="1684"/>
      <c r="V43" s="1684"/>
      <c r="W43" s="1684"/>
      <c r="X43" s="1684"/>
      <c r="Y43" s="1684"/>
      <c r="Z43" s="1684"/>
      <c r="AA43" s="1684"/>
      <c r="AB43" s="1684"/>
      <c r="AC43" s="1684"/>
      <c r="AD43" s="1684"/>
      <c r="AE43" s="1684"/>
      <c r="AF43" s="1684"/>
      <c r="AG43" s="1684"/>
      <c r="AH43" s="1684"/>
      <c r="AI43" s="1684"/>
      <c r="AJ43" s="1684"/>
      <c r="AK43" s="1684"/>
      <c r="AL43" s="1685"/>
      <c r="AM43" s="760"/>
      <c r="AN43" s="760"/>
      <c r="AO43" s="760"/>
      <c r="AP43" s="760"/>
      <c r="AQ43" s="760"/>
      <c r="AR43" s="760"/>
      <c r="AS43" s="760"/>
      <c r="AT43" s="760"/>
      <c r="AU43" s="759"/>
      <c r="AV43" s="759"/>
      <c r="AW43" s="759"/>
      <c r="AX43" s="759"/>
      <c r="AY43" s="777"/>
      <c r="AZ43" s="777"/>
      <c r="BA43" s="777"/>
      <c r="BB43" s="777"/>
      <c r="BC43" s="43"/>
      <c r="BD43" s="131"/>
      <c r="BE43" s="23"/>
      <c r="BF43" s="614"/>
      <c r="BG43" s="23"/>
      <c r="BH43" s="136"/>
      <c r="BI43" s="941"/>
      <c r="BJ43" s="941"/>
      <c r="BK43" s="941"/>
      <c r="BL43" s="941"/>
      <c r="BM43" s="771"/>
      <c r="BN43" s="771"/>
      <c r="BO43" s="771"/>
      <c r="BP43" s="771"/>
      <c r="BQ43" s="771"/>
      <c r="BR43" s="771"/>
      <c r="BS43" s="771"/>
      <c r="BT43" s="771"/>
      <c r="BU43" s="941"/>
      <c r="BV43" s="941"/>
      <c r="BW43" s="941"/>
      <c r="BX43" s="941"/>
      <c r="BY43" s="941"/>
      <c r="BZ43" s="941"/>
      <c r="CA43" s="23"/>
      <c r="CB43" s="941"/>
      <c r="CC43" s="941"/>
      <c r="CD43" s="941"/>
      <c r="CE43" s="941"/>
      <c r="CF43" s="941"/>
      <c r="CG43" s="941"/>
      <c r="CH43" s="941"/>
      <c r="CI43" s="941"/>
      <c r="CJ43" s="941"/>
      <c r="CK43" s="941"/>
      <c r="CL43" s="941"/>
      <c r="CM43" s="941"/>
      <c r="CN43" s="941"/>
      <c r="CO43" s="941"/>
      <c r="CP43" s="941"/>
      <c r="CQ43" s="941"/>
      <c r="CR43" s="941"/>
      <c r="CS43" s="941"/>
      <c r="CT43" s="771"/>
      <c r="CU43" s="941"/>
      <c r="CV43" s="941"/>
      <c r="CW43" s="590"/>
      <c r="CX43" s="590"/>
      <c r="CY43" s="941"/>
    </row>
    <row r="44" spans="1:103" ht="24" customHeight="1">
      <c r="A44" s="1351" t="s">
        <v>97</v>
      </c>
      <c r="B44" s="1352"/>
      <c r="C44" s="1352"/>
      <c r="D44" s="1352"/>
      <c r="E44" s="1597"/>
      <c r="F44" s="917"/>
      <c r="G44" s="1684"/>
      <c r="H44" s="1684"/>
      <c r="I44" s="1684"/>
      <c r="J44" s="1684"/>
      <c r="K44" s="1684"/>
      <c r="L44" s="1684"/>
      <c r="M44" s="1684"/>
      <c r="N44" s="1684"/>
      <c r="O44" s="1684"/>
      <c r="P44" s="1684"/>
      <c r="Q44" s="1684"/>
      <c r="R44" s="1684"/>
      <c r="S44" s="1684"/>
      <c r="T44" s="1684"/>
      <c r="U44" s="1684"/>
      <c r="V44" s="1684"/>
      <c r="W44" s="1684"/>
      <c r="X44" s="1684"/>
      <c r="Y44" s="1684"/>
      <c r="Z44" s="1684"/>
      <c r="AA44" s="1684"/>
      <c r="AB44" s="1684"/>
      <c r="AC44" s="1684"/>
      <c r="AD44" s="1684"/>
      <c r="AE44" s="1684"/>
      <c r="AF44" s="1684"/>
      <c r="AG44" s="1684"/>
      <c r="AH44" s="1684"/>
      <c r="AI44" s="1684"/>
      <c r="AJ44" s="1684"/>
      <c r="AK44" s="1684"/>
      <c r="AL44" s="1685"/>
      <c r="AM44" s="760"/>
      <c r="AN44" s="760"/>
      <c r="AO44" s="760"/>
      <c r="AP44" s="760"/>
      <c r="AQ44" s="760"/>
      <c r="AR44" s="760"/>
      <c r="AS44" s="760"/>
      <c r="AT44" s="760"/>
      <c r="AU44" s="759"/>
      <c r="AV44" s="759"/>
      <c r="AW44" s="759"/>
      <c r="AX44" s="759"/>
      <c r="AY44" s="777"/>
      <c r="AZ44" s="777"/>
      <c r="BA44" s="777"/>
      <c r="BB44" s="777"/>
      <c r="BC44" s="43"/>
      <c r="BD44" s="131"/>
      <c r="BE44" s="23"/>
      <c r="BF44" s="614"/>
      <c r="BG44" s="23"/>
      <c r="BH44" s="136"/>
      <c r="BI44" s="941"/>
      <c r="BJ44" s="941"/>
      <c r="BK44" s="941"/>
      <c r="BL44" s="941"/>
      <c r="BM44" s="771"/>
      <c r="BN44" s="771"/>
      <c r="BO44" s="771"/>
      <c r="BP44" s="771"/>
      <c r="BQ44" s="771"/>
      <c r="BR44" s="771"/>
      <c r="BS44" s="771"/>
      <c r="BT44" s="771"/>
      <c r="BU44" s="941"/>
      <c r="BV44" s="941"/>
      <c r="BW44" s="941"/>
      <c r="BX44" s="941"/>
      <c r="BY44" s="941"/>
      <c r="BZ44" s="941"/>
      <c r="CA44" s="23"/>
      <c r="CB44" s="941"/>
      <c r="CC44" s="941"/>
      <c r="CD44" s="941"/>
      <c r="CE44" s="941"/>
      <c r="CF44" s="941"/>
      <c r="CG44" s="941"/>
      <c r="CH44" s="941"/>
      <c r="CI44" s="941"/>
      <c r="CJ44" s="941"/>
      <c r="CK44" s="941"/>
      <c r="CL44" s="941"/>
      <c r="CM44" s="941"/>
      <c r="CN44" s="941"/>
      <c r="CO44" s="941"/>
      <c r="CP44" s="941"/>
      <c r="CQ44" s="941"/>
      <c r="CR44" s="941"/>
      <c r="CS44" s="941"/>
      <c r="CT44" s="771"/>
      <c r="CU44" s="941"/>
      <c r="CV44" s="941"/>
      <c r="CW44" s="590"/>
      <c r="CX44" s="590"/>
      <c r="CY44" s="941"/>
    </row>
    <row r="45" spans="1:103" ht="24" customHeight="1">
      <c r="A45" s="1351" t="s">
        <v>98</v>
      </c>
      <c r="B45" s="1352"/>
      <c r="C45" s="1352"/>
      <c r="D45" s="1352"/>
      <c r="E45" s="1597"/>
      <c r="F45" s="917"/>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5"/>
      <c r="AM45" s="760"/>
      <c r="AN45" s="760"/>
      <c r="AO45" s="760"/>
      <c r="AP45" s="760"/>
      <c r="AQ45" s="760"/>
      <c r="AR45" s="760"/>
      <c r="AS45" s="760"/>
      <c r="AT45" s="760"/>
      <c r="AU45" s="759"/>
      <c r="AV45" s="759"/>
      <c r="AW45" s="759"/>
      <c r="AX45" s="759"/>
      <c r="AY45" s="777"/>
      <c r="AZ45" s="777"/>
      <c r="BA45" s="777"/>
      <c r="BB45" s="777"/>
      <c r="BC45" s="43"/>
      <c r="BD45" s="131"/>
      <c r="BE45" s="23"/>
      <c r="BF45" s="614"/>
      <c r="BG45" s="23"/>
      <c r="BH45" s="136"/>
      <c r="BI45" s="941"/>
      <c r="BJ45" s="941"/>
      <c r="BK45" s="941"/>
      <c r="BL45" s="941"/>
      <c r="BM45" s="771"/>
      <c r="BN45" s="771"/>
      <c r="BO45" s="771"/>
      <c r="BP45" s="771"/>
      <c r="BQ45" s="771"/>
      <c r="BR45" s="771"/>
      <c r="BS45" s="771"/>
      <c r="BT45" s="771"/>
      <c r="BU45" s="941"/>
      <c r="BV45" s="941"/>
      <c r="BW45" s="941"/>
      <c r="BX45" s="941"/>
      <c r="BY45" s="941"/>
      <c r="BZ45" s="941"/>
      <c r="CA45" s="23"/>
      <c r="CB45" s="941"/>
      <c r="CC45" s="941"/>
      <c r="CD45" s="941"/>
      <c r="CE45" s="941"/>
      <c r="CF45" s="941"/>
      <c r="CG45" s="941"/>
      <c r="CH45" s="941"/>
      <c r="CI45" s="941"/>
      <c r="CJ45" s="941"/>
      <c r="CK45" s="941"/>
      <c r="CL45" s="941"/>
      <c r="CM45" s="941"/>
      <c r="CN45" s="941"/>
      <c r="CO45" s="941"/>
      <c r="CP45" s="941"/>
      <c r="CQ45" s="941"/>
      <c r="CR45" s="941"/>
      <c r="CS45" s="941"/>
      <c r="CT45" s="771"/>
      <c r="CU45" s="941"/>
      <c r="CV45" s="941"/>
      <c r="CW45" s="590"/>
      <c r="CX45" s="590"/>
      <c r="CY45" s="941"/>
    </row>
    <row r="46" spans="1:103" ht="24" customHeight="1">
      <c r="A46" s="1351" t="s">
        <v>257</v>
      </c>
      <c r="B46" s="1352"/>
      <c r="C46" s="1352"/>
      <c r="D46" s="1352"/>
      <c r="E46" s="1597"/>
      <c r="F46" s="917"/>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4"/>
      <c r="AE46" s="1684"/>
      <c r="AF46" s="1684"/>
      <c r="AG46" s="1684"/>
      <c r="AH46" s="1684"/>
      <c r="AI46" s="1684"/>
      <c r="AJ46" s="1684"/>
      <c r="AK46" s="1684"/>
      <c r="AL46" s="1685"/>
      <c r="AM46" s="760"/>
      <c r="AN46" s="760"/>
      <c r="AO46" s="760"/>
      <c r="AP46" s="760"/>
      <c r="AQ46" s="760"/>
      <c r="AR46" s="760"/>
      <c r="AS46" s="760"/>
      <c r="AT46" s="760"/>
      <c r="AU46" s="759"/>
      <c r="AV46" s="759"/>
      <c r="AW46" s="759"/>
      <c r="AX46" s="759"/>
      <c r="AY46" s="777"/>
      <c r="AZ46" s="777"/>
      <c r="BA46" s="777"/>
      <c r="BB46" s="777"/>
      <c r="BC46" s="43"/>
      <c r="BD46" s="131"/>
      <c r="BE46" s="23"/>
      <c r="BF46" s="614"/>
      <c r="BG46" s="23"/>
      <c r="BH46" s="136"/>
      <c r="BI46" s="941"/>
      <c r="BJ46" s="941"/>
      <c r="BK46" s="941"/>
      <c r="BL46" s="941"/>
      <c r="BM46" s="771"/>
      <c r="BN46" s="771"/>
      <c r="BO46" s="771"/>
      <c r="BP46" s="771"/>
      <c r="BQ46" s="771"/>
      <c r="BR46" s="771"/>
      <c r="BS46" s="771"/>
      <c r="BT46" s="771"/>
      <c r="BU46" s="941"/>
      <c r="BV46" s="941"/>
      <c r="BW46" s="941"/>
      <c r="BX46" s="941"/>
      <c r="BY46" s="941"/>
      <c r="BZ46" s="941"/>
      <c r="CA46" s="23"/>
      <c r="CB46" s="941"/>
      <c r="CC46" s="941"/>
      <c r="CD46" s="941"/>
      <c r="CE46" s="941"/>
      <c r="CF46" s="941"/>
      <c r="CG46" s="941"/>
      <c r="CH46" s="941"/>
      <c r="CI46" s="941"/>
      <c r="CJ46" s="941"/>
      <c r="CK46" s="941"/>
      <c r="CL46" s="941"/>
      <c r="CM46" s="941"/>
      <c r="CN46" s="941"/>
      <c r="CO46" s="941"/>
      <c r="CP46" s="941"/>
      <c r="CQ46" s="941"/>
      <c r="CR46" s="941"/>
      <c r="CS46" s="941"/>
      <c r="CT46" s="771"/>
      <c r="CU46" s="941"/>
      <c r="CV46" s="941"/>
      <c r="CW46" s="590"/>
      <c r="CX46" s="590"/>
      <c r="CY46" s="941"/>
    </row>
    <row r="47" spans="1:103" ht="24" customHeight="1">
      <c r="A47" s="1698" t="s">
        <v>258</v>
      </c>
      <c r="B47" s="1699"/>
      <c r="C47" s="1699"/>
      <c r="D47" s="1699"/>
      <c r="E47" s="1699"/>
      <c r="F47" s="1700"/>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4"/>
      <c r="AE47" s="1684"/>
      <c r="AF47" s="1684"/>
      <c r="AG47" s="1684"/>
      <c r="AH47" s="1684"/>
      <c r="AI47" s="1684"/>
      <c r="AJ47" s="1684"/>
      <c r="AK47" s="1684"/>
      <c r="AL47" s="1685"/>
      <c r="AM47" s="760"/>
      <c r="AN47" s="760"/>
      <c r="AO47" s="760"/>
      <c r="AP47" s="760"/>
      <c r="AQ47" s="760"/>
      <c r="AR47" s="760"/>
      <c r="AS47" s="760"/>
      <c r="AT47" s="760"/>
      <c r="AU47" s="759"/>
      <c r="AV47" s="759"/>
      <c r="AW47" s="759"/>
      <c r="AX47" s="759"/>
      <c r="AY47" s="777"/>
      <c r="AZ47" s="777"/>
      <c r="BA47" s="777"/>
      <c r="BB47" s="777"/>
      <c r="BC47" s="43"/>
      <c r="BD47" s="131"/>
      <c r="BE47" s="23"/>
      <c r="BF47" s="614"/>
      <c r="BG47" s="23"/>
      <c r="BH47" s="136"/>
      <c r="BI47" s="941"/>
      <c r="BJ47" s="941"/>
      <c r="BK47" s="941"/>
      <c r="BL47" s="941"/>
      <c r="BM47" s="771"/>
      <c r="BN47" s="771"/>
      <c r="BO47" s="771"/>
      <c r="BP47" s="771"/>
      <c r="BQ47" s="771"/>
      <c r="BR47" s="771"/>
      <c r="BS47" s="771"/>
      <c r="BT47" s="771"/>
      <c r="BU47" s="941"/>
      <c r="BV47" s="941"/>
      <c r="BW47" s="941"/>
      <c r="BX47" s="941"/>
      <c r="BY47" s="941"/>
      <c r="BZ47" s="941"/>
      <c r="CA47" s="23"/>
      <c r="CB47" s="941"/>
      <c r="CC47" s="941"/>
      <c r="CD47" s="941"/>
      <c r="CE47" s="941"/>
      <c r="CF47" s="941"/>
      <c r="CG47" s="941"/>
      <c r="CH47" s="941"/>
      <c r="CI47" s="941"/>
      <c r="CJ47" s="941"/>
      <c r="CK47" s="941"/>
      <c r="CL47" s="941"/>
      <c r="CM47" s="941"/>
      <c r="CN47" s="941"/>
      <c r="CO47" s="941"/>
      <c r="CP47" s="941"/>
      <c r="CQ47" s="941"/>
      <c r="CR47" s="941"/>
      <c r="CS47" s="941"/>
      <c r="CT47" s="771"/>
      <c r="CU47" s="941"/>
      <c r="CV47" s="941"/>
      <c r="CW47" s="590"/>
      <c r="CX47" s="590"/>
      <c r="CY47" s="941"/>
    </row>
    <row r="48" spans="1:103" ht="24" customHeight="1">
      <c r="A48" s="1351" t="s">
        <v>259</v>
      </c>
      <c r="B48" s="1352"/>
      <c r="C48" s="1352"/>
      <c r="D48" s="1352"/>
      <c r="E48" s="1651"/>
      <c r="F48" s="1652"/>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4"/>
      <c r="AE48" s="1684"/>
      <c r="AF48" s="1684"/>
      <c r="AG48" s="1684"/>
      <c r="AH48" s="1684"/>
      <c r="AI48" s="1684"/>
      <c r="AJ48" s="1684"/>
      <c r="AK48" s="1684"/>
      <c r="AL48" s="1685"/>
      <c r="AM48" s="760"/>
      <c r="AN48" s="760"/>
      <c r="AO48" s="760"/>
      <c r="AP48" s="760"/>
      <c r="AQ48" s="760"/>
      <c r="AR48" s="760"/>
      <c r="AS48" s="760"/>
      <c r="AT48" s="760"/>
      <c r="AU48" s="759"/>
      <c r="AV48" s="759"/>
      <c r="AW48" s="759"/>
      <c r="AX48" s="759"/>
      <c r="AY48" s="777"/>
      <c r="AZ48" s="777"/>
      <c r="BA48" s="777"/>
      <c r="BB48" s="777"/>
      <c r="BC48" s="43"/>
      <c r="BD48" s="131"/>
      <c r="BE48" s="23"/>
      <c r="BF48" s="614"/>
      <c r="BG48" s="23"/>
      <c r="BH48" s="136"/>
      <c r="BI48" s="941"/>
      <c r="BJ48" s="941"/>
      <c r="BK48" s="941"/>
      <c r="BL48" s="941"/>
      <c r="BM48" s="771"/>
      <c r="BN48" s="771"/>
      <c r="BO48" s="771"/>
      <c r="BP48" s="771"/>
      <c r="BQ48" s="771"/>
      <c r="BR48" s="771"/>
      <c r="BS48" s="771"/>
      <c r="BT48" s="771"/>
      <c r="BU48" s="941"/>
      <c r="BV48" s="941"/>
      <c r="BW48" s="941"/>
      <c r="BX48" s="941"/>
      <c r="BY48" s="941"/>
      <c r="BZ48" s="941"/>
      <c r="CA48" s="23"/>
      <c r="CB48" s="941"/>
      <c r="CC48" s="941"/>
      <c r="CD48" s="941"/>
      <c r="CE48" s="941"/>
      <c r="CF48" s="941"/>
      <c r="CG48" s="941"/>
      <c r="CH48" s="941"/>
      <c r="CI48" s="941"/>
      <c r="CJ48" s="941"/>
      <c r="CK48" s="941"/>
      <c r="CL48" s="23"/>
      <c r="CM48" s="941"/>
      <c r="CN48" s="23"/>
      <c r="CO48" s="20"/>
      <c r="CP48" s="20"/>
      <c r="CQ48" s="783"/>
      <c r="CR48" s="20"/>
      <c r="CS48" s="20"/>
      <c r="CT48" s="771"/>
      <c r="CU48" s="941"/>
      <c r="CV48" s="941"/>
      <c r="CW48" s="590"/>
      <c r="CX48" s="590"/>
      <c r="CY48" s="941"/>
    </row>
    <row r="49" spans="1:246" ht="24" customHeight="1">
      <c r="A49" s="1351" t="s">
        <v>260</v>
      </c>
      <c r="B49" s="1352"/>
      <c r="C49" s="1352"/>
      <c r="D49" s="1352"/>
      <c r="E49" s="1651"/>
      <c r="F49" s="1652"/>
      <c r="G49" s="1684"/>
      <c r="H49" s="1684"/>
      <c r="I49" s="1684"/>
      <c r="J49" s="1684"/>
      <c r="K49" s="1684"/>
      <c r="L49" s="1684"/>
      <c r="M49" s="1684"/>
      <c r="N49" s="1684"/>
      <c r="O49" s="1684"/>
      <c r="P49" s="1684"/>
      <c r="Q49" s="1684"/>
      <c r="R49" s="1684"/>
      <c r="S49" s="1684"/>
      <c r="T49" s="1684"/>
      <c r="U49" s="1684"/>
      <c r="V49" s="1684"/>
      <c r="W49" s="1684"/>
      <c r="X49" s="1684"/>
      <c r="Y49" s="1684"/>
      <c r="Z49" s="1684"/>
      <c r="AA49" s="1684"/>
      <c r="AB49" s="1684"/>
      <c r="AC49" s="1684"/>
      <c r="AD49" s="1684"/>
      <c r="AE49" s="1684"/>
      <c r="AF49" s="1684"/>
      <c r="AG49" s="1684"/>
      <c r="AH49" s="1684"/>
      <c r="AI49" s="1684"/>
      <c r="AJ49" s="1684"/>
      <c r="AK49" s="1684"/>
      <c r="AL49" s="1685"/>
      <c r="AM49" s="784"/>
      <c r="AN49" s="784"/>
      <c r="AO49" s="784"/>
      <c r="AP49" s="784"/>
      <c r="AQ49" s="784"/>
      <c r="AR49" s="784"/>
      <c r="AS49" s="784"/>
      <c r="AT49" s="784"/>
      <c r="AU49" s="759"/>
      <c r="AV49" s="759"/>
      <c r="AW49" s="759"/>
      <c r="AX49" s="759"/>
      <c r="AY49" s="777"/>
      <c r="AZ49" s="777"/>
      <c r="BA49" s="777"/>
      <c r="BB49" s="777"/>
      <c r="BC49" s="43"/>
      <c r="BD49" s="131"/>
      <c r="BE49" s="941"/>
      <c r="BF49" s="258"/>
      <c r="BG49" s="941"/>
      <c r="BH49" s="136"/>
      <c r="BI49" s="941"/>
      <c r="BJ49" s="941"/>
      <c r="BK49" s="941"/>
      <c r="BL49" s="941"/>
      <c r="BM49" s="771"/>
      <c r="BN49" s="771"/>
      <c r="BO49" s="771"/>
      <c r="BP49" s="771"/>
      <c r="BQ49" s="771"/>
      <c r="BR49" s="771"/>
      <c r="BS49" s="771"/>
      <c r="BT49" s="771"/>
      <c r="BU49" s="941"/>
      <c r="BV49" s="941"/>
      <c r="BW49" s="941"/>
      <c r="BX49" s="941"/>
      <c r="BY49" s="941"/>
      <c r="BZ49" s="941"/>
      <c r="CA49" s="941"/>
      <c r="CB49" s="941"/>
      <c r="CC49" s="941"/>
      <c r="CD49" s="941"/>
      <c r="CE49" s="941"/>
      <c r="CF49" s="941"/>
      <c r="CG49" s="941"/>
      <c r="CH49" s="941"/>
      <c r="CI49" s="941"/>
      <c r="CJ49" s="941"/>
      <c r="CK49" s="941"/>
      <c r="CL49" s="20"/>
      <c r="CM49" s="941"/>
      <c r="CN49" s="20"/>
      <c r="CO49" s="20"/>
      <c r="CP49" s="20"/>
      <c r="CQ49" s="39"/>
      <c r="CR49" s="783"/>
      <c r="CS49" s="39"/>
      <c r="CT49" s="771"/>
      <c r="CU49" s="941"/>
      <c r="CV49" s="941"/>
      <c r="CW49" s="590"/>
      <c r="CX49" s="590"/>
      <c r="CY49" s="941"/>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0"/>
      <c r="EM49" s="580"/>
      <c r="EN49" s="580"/>
      <c r="EO49" s="580"/>
      <c r="EP49" s="580"/>
      <c r="EQ49" s="580"/>
      <c r="ER49" s="580"/>
      <c r="ES49" s="580"/>
      <c r="ET49" s="580"/>
      <c r="EU49" s="580"/>
      <c r="EV49" s="580"/>
      <c r="EW49" s="580"/>
      <c r="EX49" s="580"/>
      <c r="EY49" s="580"/>
      <c r="EZ49" s="580"/>
      <c r="FA49" s="580"/>
      <c r="FB49" s="580"/>
      <c r="FC49" s="580"/>
      <c r="FD49" s="580"/>
      <c r="FE49" s="580"/>
      <c r="FF49" s="580"/>
      <c r="FG49" s="580"/>
      <c r="FH49" s="580"/>
      <c r="FI49" s="580"/>
      <c r="FJ49" s="580"/>
      <c r="FK49" s="580"/>
      <c r="FL49" s="580"/>
      <c r="FM49" s="580"/>
      <c r="FN49" s="580"/>
      <c r="FO49" s="580"/>
      <c r="FP49" s="580"/>
      <c r="FQ49" s="580"/>
      <c r="FR49" s="580"/>
      <c r="FS49" s="580"/>
      <c r="FT49" s="580"/>
      <c r="FU49" s="580"/>
      <c r="FV49" s="580"/>
      <c r="FW49" s="580"/>
      <c r="FX49" s="580"/>
      <c r="FY49" s="580"/>
      <c r="FZ49" s="580"/>
      <c r="GA49" s="580"/>
      <c r="GB49" s="580"/>
      <c r="GC49" s="580"/>
      <c r="GD49" s="580"/>
      <c r="GE49" s="580"/>
      <c r="GF49" s="580"/>
      <c r="GG49" s="580"/>
      <c r="GH49" s="580"/>
      <c r="GI49" s="580"/>
      <c r="GJ49" s="580"/>
      <c r="GK49" s="580"/>
      <c r="GL49" s="580"/>
      <c r="GM49" s="580"/>
      <c r="GN49" s="580"/>
      <c r="GO49" s="580"/>
      <c r="GP49" s="580"/>
      <c r="GQ49" s="580"/>
      <c r="GR49" s="580"/>
      <c r="GS49" s="580"/>
      <c r="GT49" s="580"/>
      <c r="GU49" s="580"/>
      <c r="GV49" s="580"/>
      <c r="GW49" s="580"/>
      <c r="GX49" s="580"/>
      <c r="GY49" s="580"/>
      <c r="GZ49" s="580"/>
      <c r="HA49" s="580"/>
      <c r="HB49" s="580"/>
      <c r="HC49" s="580"/>
      <c r="HD49" s="580"/>
      <c r="HE49" s="580"/>
      <c r="HF49" s="580"/>
      <c r="HG49" s="580"/>
      <c r="HH49" s="580"/>
      <c r="HI49" s="580"/>
      <c r="HJ49" s="580"/>
      <c r="HK49" s="580"/>
      <c r="HL49" s="580"/>
      <c r="HM49" s="580"/>
      <c r="HN49" s="580"/>
      <c r="HO49" s="580"/>
      <c r="HP49" s="580"/>
      <c r="HQ49" s="580"/>
      <c r="HR49" s="580"/>
      <c r="HS49" s="580"/>
      <c r="HT49" s="580"/>
      <c r="HU49" s="580"/>
      <c r="HV49" s="580"/>
      <c r="HW49" s="580"/>
      <c r="HX49" s="580"/>
      <c r="HY49" s="580"/>
      <c r="HZ49" s="580"/>
      <c r="IA49" s="580"/>
      <c r="IB49" s="580"/>
      <c r="IC49" s="580"/>
      <c r="ID49" s="580"/>
      <c r="IE49" s="580"/>
      <c r="IF49" s="580"/>
      <c r="IG49" s="580"/>
      <c r="IH49" s="580"/>
      <c r="II49" s="580"/>
      <c r="IJ49" s="580"/>
      <c r="IK49" s="580"/>
      <c r="IL49" s="580"/>
    </row>
    <row r="50" spans="1:246" ht="24" customHeight="1">
      <c r="A50" s="1318" t="s">
        <v>261</v>
      </c>
      <c r="B50" s="1255"/>
      <c r="C50" s="1255"/>
      <c r="D50" s="1255"/>
      <c r="E50" s="1653">
        <f>E48*E49</f>
        <v>0</v>
      </c>
      <c r="F50" s="1654"/>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c r="AL50" s="1685"/>
      <c r="AM50" s="760"/>
      <c r="AN50" s="760"/>
      <c r="AO50" s="760"/>
      <c r="AP50" s="760"/>
      <c r="AQ50" s="760"/>
      <c r="AR50" s="760"/>
      <c r="AS50" s="760"/>
      <c r="AT50" s="760"/>
      <c r="AU50" s="759"/>
      <c r="AV50" s="759"/>
      <c r="AW50" s="759"/>
      <c r="AX50" s="759"/>
      <c r="AY50" s="777"/>
      <c r="AZ50" s="777"/>
      <c r="BA50" s="777"/>
      <c r="BB50" s="777"/>
      <c r="BC50" s="43"/>
      <c r="BD50" s="131"/>
      <c r="BE50" s="23"/>
      <c r="BF50" s="614"/>
      <c r="BG50" s="23"/>
      <c r="BH50" s="136"/>
      <c r="BI50" s="941"/>
      <c r="BJ50" s="941"/>
      <c r="BK50" s="941"/>
      <c r="BL50" s="941"/>
      <c r="BM50" s="771"/>
      <c r="BN50" s="771"/>
      <c r="BO50" s="771"/>
      <c r="BP50" s="771"/>
      <c r="BQ50" s="771"/>
      <c r="BR50" s="771"/>
      <c r="BS50" s="771"/>
      <c r="BT50" s="771"/>
      <c r="BU50" s="941"/>
      <c r="BV50" s="941"/>
      <c r="BW50" s="941"/>
      <c r="BX50" s="941"/>
      <c r="BY50" s="941"/>
      <c r="BZ50" s="941"/>
      <c r="CA50" s="23"/>
      <c r="CB50" s="941"/>
      <c r="CC50" s="941"/>
      <c r="CD50" s="941"/>
      <c r="CE50" s="941"/>
      <c r="CF50" s="941"/>
      <c r="CG50" s="941"/>
      <c r="CH50" s="941"/>
      <c r="CI50" s="941"/>
      <c r="CJ50" s="941"/>
      <c r="CK50" s="941"/>
      <c r="CL50" s="20"/>
      <c r="CM50" s="20"/>
      <c r="CN50" s="20"/>
      <c r="CO50" s="20"/>
      <c r="CP50" s="20"/>
      <c r="CQ50" s="20"/>
      <c r="CR50" s="20"/>
      <c r="CS50" s="20"/>
      <c r="CT50" s="771"/>
      <c r="CU50" s="20"/>
      <c r="CV50" s="20"/>
      <c r="CW50" s="590"/>
      <c r="CX50" s="590"/>
      <c r="CY50" s="941"/>
      <c r="CZ50" s="580"/>
      <c r="DA50" s="580"/>
      <c r="DB50" s="580"/>
      <c r="DC50" s="580"/>
      <c r="DD50" s="580"/>
      <c r="DE50" s="580"/>
      <c r="DF50" s="580"/>
      <c r="DG50" s="580"/>
      <c r="DH50" s="580"/>
      <c r="DI50" s="580"/>
      <c r="DJ50" s="580"/>
      <c r="DK50" s="580"/>
      <c r="DL50" s="580"/>
      <c r="DM50" s="580"/>
      <c r="DN50" s="580"/>
      <c r="DO50" s="580"/>
      <c r="DP50" s="580"/>
      <c r="DQ50" s="580"/>
      <c r="DR50" s="580"/>
      <c r="DS50" s="580"/>
      <c r="DT50" s="580"/>
      <c r="DU50" s="580"/>
      <c r="DV50" s="580"/>
      <c r="DW50" s="580"/>
      <c r="DX50" s="580"/>
      <c r="DY50" s="580"/>
      <c r="DZ50" s="580"/>
      <c r="EA50" s="580"/>
      <c r="EB50" s="580"/>
      <c r="EC50" s="580"/>
      <c r="ED50" s="580"/>
      <c r="EE50" s="580"/>
      <c r="EF50" s="580"/>
      <c r="EG50" s="580"/>
      <c r="EH50" s="580"/>
      <c r="EI50" s="580"/>
      <c r="EJ50" s="580"/>
      <c r="EK50" s="580"/>
      <c r="EL50" s="580"/>
      <c r="EM50" s="580"/>
      <c r="EN50" s="580"/>
      <c r="EO50" s="580"/>
      <c r="EP50" s="580"/>
      <c r="EQ50" s="580"/>
      <c r="ER50" s="580"/>
      <c r="ES50" s="580"/>
      <c r="ET50" s="580"/>
      <c r="EU50" s="580"/>
      <c r="EV50" s="580"/>
      <c r="EW50" s="580"/>
      <c r="EX50" s="580"/>
      <c r="EY50" s="580"/>
      <c r="EZ50" s="580"/>
      <c r="FA50" s="580"/>
      <c r="FB50" s="580"/>
      <c r="FC50" s="580"/>
      <c r="FD50" s="580"/>
      <c r="FE50" s="580"/>
      <c r="FF50" s="580"/>
      <c r="FG50" s="580"/>
      <c r="FH50" s="580"/>
      <c r="FI50" s="580"/>
      <c r="FJ50" s="580"/>
      <c r="FK50" s="580"/>
      <c r="FL50" s="580"/>
      <c r="FM50" s="580"/>
      <c r="FN50" s="580"/>
      <c r="FO50" s="580"/>
      <c r="FP50" s="580"/>
      <c r="FQ50" s="580"/>
      <c r="FR50" s="580"/>
      <c r="FS50" s="580"/>
      <c r="FT50" s="580"/>
      <c r="FU50" s="580"/>
      <c r="FV50" s="580"/>
      <c r="FW50" s="580"/>
      <c r="FX50" s="580"/>
      <c r="FY50" s="580"/>
      <c r="FZ50" s="580"/>
      <c r="GA50" s="580"/>
      <c r="GB50" s="580"/>
      <c r="GC50" s="580"/>
      <c r="GD50" s="580"/>
      <c r="GE50" s="580"/>
      <c r="GF50" s="580"/>
      <c r="GG50" s="580"/>
      <c r="GH50" s="580"/>
      <c r="GI50" s="580"/>
      <c r="GJ50" s="580"/>
      <c r="GK50" s="580"/>
      <c r="GL50" s="580"/>
      <c r="GM50" s="580"/>
      <c r="GN50" s="580"/>
      <c r="GO50" s="580"/>
      <c r="GP50" s="580"/>
      <c r="GQ50" s="580"/>
      <c r="GR50" s="580"/>
      <c r="GS50" s="580"/>
      <c r="GT50" s="580"/>
      <c r="GU50" s="580"/>
      <c r="GV50" s="580"/>
      <c r="GW50" s="580"/>
      <c r="GX50" s="580"/>
      <c r="GY50" s="580"/>
      <c r="GZ50" s="580"/>
      <c r="HA50" s="580"/>
      <c r="HB50" s="580"/>
      <c r="HC50" s="580"/>
      <c r="HD50" s="580"/>
      <c r="HE50" s="580"/>
      <c r="HF50" s="580"/>
      <c r="HG50" s="580"/>
      <c r="HH50" s="580"/>
      <c r="HI50" s="580"/>
      <c r="HJ50" s="580"/>
      <c r="HK50" s="580"/>
      <c r="HL50" s="580"/>
      <c r="HM50" s="580"/>
      <c r="HN50" s="580"/>
      <c r="HO50" s="580"/>
      <c r="HP50" s="580"/>
      <c r="HQ50" s="580"/>
      <c r="HR50" s="580"/>
      <c r="HS50" s="580"/>
      <c r="HT50" s="580"/>
      <c r="HU50" s="580"/>
      <c r="HV50" s="580"/>
      <c r="HW50" s="580"/>
      <c r="HX50" s="580"/>
      <c r="HY50" s="580"/>
      <c r="HZ50" s="580"/>
      <c r="IA50" s="580"/>
      <c r="IB50" s="580"/>
      <c r="IC50" s="580"/>
      <c r="ID50" s="580"/>
      <c r="IE50" s="580"/>
      <c r="IF50" s="580"/>
      <c r="IG50" s="580"/>
      <c r="IH50" s="580"/>
      <c r="II50" s="580"/>
      <c r="IJ50" s="580"/>
      <c r="IK50" s="580"/>
      <c r="IL50" s="580"/>
    </row>
    <row r="51" spans="1:246" ht="24" customHeight="1">
      <c r="A51" s="1318" t="s">
        <v>262</v>
      </c>
      <c r="B51" s="1255"/>
      <c r="C51" s="1255"/>
      <c r="D51" s="1255"/>
      <c r="E51" s="1680"/>
      <c r="F51" s="1681"/>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1685"/>
      <c r="AM51" s="777"/>
      <c r="AN51" s="777"/>
      <c r="AO51" s="777"/>
      <c r="AP51" s="777"/>
      <c r="AQ51" s="777"/>
      <c r="AR51" s="777"/>
      <c r="AS51" s="777"/>
      <c r="AT51" s="777"/>
      <c r="AU51" s="759"/>
      <c r="AV51" s="759"/>
      <c r="AW51" s="759"/>
      <c r="AX51" s="759"/>
      <c r="AY51" s="777"/>
      <c r="AZ51" s="777"/>
      <c r="BA51" s="777"/>
      <c r="BB51" s="777"/>
      <c r="BC51" s="43"/>
      <c r="BD51" s="131"/>
      <c r="BE51" s="23"/>
      <c r="BF51" s="614"/>
      <c r="BG51" s="23"/>
      <c r="BH51" s="136"/>
      <c r="BI51" s="941"/>
      <c r="BJ51" s="941"/>
      <c r="BK51" s="941"/>
      <c r="BL51" s="941"/>
      <c r="BM51" s="771"/>
      <c r="BN51" s="771"/>
      <c r="BO51" s="771"/>
      <c r="BP51" s="771"/>
      <c r="BQ51" s="771"/>
      <c r="BR51" s="771"/>
      <c r="BS51" s="771"/>
      <c r="BT51" s="771"/>
      <c r="BU51" s="941"/>
      <c r="BV51" s="941"/>
      <c r="BW51" s="941"/>
      <c r="BX51" s="941"/>
      <c r="BY51" s="941"/>
      <c r="BZ51" s="941"/>
      <c r="CA51" s="23"/>
      <c r="CB51" s="941"/>
      <c r="CC51" s="941"/>
      <c r="CD51" s="941"/>
      <c r="CE51" s="941"/>
      <c r="CF51" s="941"/>
      <c r="CG51" s="941"/>
      <c r="CH51" s="941"/>
      <c r="CI51" s="941"/>
      <c r="CJ51" s="941"/>
      <c r="CK51" s="941"/>
      <c r="CL51" s="20"/>
      <c r="CM51" s="20"/>
      <c r="CN51" s="20"/>
      <c r="CO51" s="20"/>
      <c r="CP51" s="20"/>
      <c r="CQ51" s="20"/>
      <c r="CR51" s="20"/>
      <c r="CS51" s="20"/>
      <c r="CT51" s="771"/>
      <c r="CU51" s="20"/>
      <c r="CV51" s="20"/>
      <c r="CW51" s="590"/>
      <c r="CX51" s="590"/>
      <c r="CY51" s="941"/>
      <c r="CZ51" s="580"/>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0"/>
      <c r="DW51" s="580"/>
      <c r="DX51" s="580"/>
      <c r="DY51" s="580"/>
      <c r="DZ51" s="580"/>
      <c r="EA51" s="580"/>
      <c r="EB51" s="580"/>
      <c r="EC51" s="580"/>
      <c r="ED51" s="580"/>
      <c r="EE51" s="580"/>
      <c r="EF51" s="580"/>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580"/>
      <c r="FV51" s="580"/>
      <c r="FW51" s="580"/>
      <c r="FX51" s="580"/>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80"/>
      <c r="HB51" s="580"/>
      <c r="HC51" s="580"/>
      <c r="HD51" s="580"/>
      <c r="HE51" s="580"/>
      <c r="HF51" s="580"/>
      <c r="HG51" s="580"/>
      <c r="HH51" s="580"/>
      <c r="HI51" s="580"/>
      <c r="HJ51" s="580"/>
      <c r="HK51" s="580"/>
      <c r="HL51" s="580"/>
      <c r="HM51" s="580"/>
      <c r="HN51" s="580"/>
      <c r="HO51" s="580"/>
      <c r="HP51" s="580"/>
      <c r="HQ51" s="580"/>
      <c r="HR51" s="580"/>
      <c r="HS51" s="580"/>
      <c r="HT51" s="580"/>
      <c r="HU51" s="580"/>
      <c r="HV51" s="580"/>
      <c r="HW51" s="580"/>
      <c r="HX51" s="580"/>
      <c r="HY51" s="580"/>
      <c r="HZ51" s="580"/>
      <c r="IA51" s="580"/>
      <c r="IB51" s="580"/>
      <c r="IC51" s="580"/>
      <c r="ID51" s="580"/>
      <c r="IE51" s="580"/>
      <c r="IF51" s="580"/>
      <c r="IG51" s="580"/>
      <c r="IH51" s="580"/>
      <c r="II51" s="580"/>
      <c r="IJ51" s="580"/>
      <c r="IK51" s="580"/>
      <c r="IL51" s="580"/>
    </row>
    <row r="52" spans="1:246" ht="24" customHeight="1">
      <c r="A52" s="1692" t="s">
        <v>263</v>
      </c>
      <c r="B52" s="1693"/>
      <c r="C52" s="1693"/>
      <c r="D52" s="1693"/>
      <c r="E52" s="1693"/>
      <c r="F52" s="1706"/>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5"/>
      <c r="AM52" s="777"/>
      <c r="AN52" s="777"/>
      <c r="AO52" s="777"/>
      <c r="AP52" s="777"/>
      <c r="AQ52" s="777"/>
      <c r="AR52" s="777"/>
      <c r="AS52" s="777"/>
      <c r="AT52" s="777"/>
      <c r="AU52" s="759"/>
      <c r="AV52" s="759"/>
      <c r="AW52" s="759"/>
      <c r="AX52" s="759"/>
      <c r="AY52" s="777"/>
      <c r="AZ52" s="777"/>
      <c r="BA52" s="777"/>
      <c r="BB52" s="777"/>
      <c r="BC52" s="43"/>
      <c r="BD52" s="131"/>
      <c r="BE52" s="23"/>
      <c r="BF52" s="614"/>
      <c r="BG52" s="23"/>
      <c r="BH52" s="136"/>
      <c r="BI52" s="941"/>
      <c r="BJ52" s="941"/>
      <c r="BK52" s="941"/>
      <c r="BL52" s="941"/>
      <c r="BM52" s="771"/>
      <c r="BN52" s="771"/>
      <c r="BO52" s="771"/>
      <c r="BP52" s="771"/>
      <c r="BQ52" s="771"/>
      <c r="BR52" s="771"/>
      <c r="BS52" s="771"/>
      <c r="BT52" s="771"/>
      <c r="BU52" s="941"/>
      <c r="BV52" s="941"/>
      <c r="BW52" s="941"/>
      <c r="BX52" s="941"/>
      <c r="BY52" s="941"/>
      <c r="BZ52" s="941"/>
      <c r="CA52" s="23"/>
      <c r="CB52" s="941"/>
      <c r="CC52" s="941"/>
      <c r="CD52" s="941"/>
      <c r="CE52" s="941"/>
      <c r="CF52" s="941"/>
      <c r="CG52" s="941"/>
      <c r="CH52" s="941"/>
      <c r="CI52" s="941"/>
      <c r="CJ52" s="941"/>
      <c r="CK52" s="941"/>
      <c r="CL52" s="20"/>
      <c r="CM52" s="20"/>
      <c r="CN52" s="20"/>
      <c r="CO52" s="20"/>
      <c r="CP52" s="20"/>
      <c r="CQ52" s="20"/>
      <c r="CR52" s="20"/>
      <c r="CS52" s="20"/>
      <c r="CT52" s="771"/>
      <c r="CU52" s="20"/>
      <c r="CV52" s="20"/>
      <c r="CW52" s="590"/>
      <c r="CX52" s="590"/>
      <c r="CY52" s="941"/>
      <c r="CZ52" s="580"/>
      <c r="DA52" s="580"/>
      <c r="DB52" s="580"/>
      <c r="DC52" s="580"/>
      <c r="DD52" s="580"/>
      <c r="DE52" s="580"/>
      <c r="DF52" s="580"/>
      <c r="DG52" s="580"/>
      <c r="DH52" s="580"/>
      <c r="DI52" s="580"/>
      <c r="DJ52" s="580"/>
      <c r="DK52" s="580"/>
      <c r="DL52" s="580"/>
      <c r="DM52" s="580"/>
      <c r="DN52" s="580"/>
      <c r="DO52" s="580"/>
      <c r="DP52" s="580"/>
      <c r="DQ52" s="580"/>
      <c r="DR52" s="580"/>
      <c r="DS52" s="580"/>
      <c r="DT52" s="580"/>
      <c r="DU52" s="580"/>
      <c r="DV52" s="580"/>
      <c r="DW52" s="580"/>
      <c r="DX52" s="580"/>
      <c r="DY52" s="580"/>
      <c r="DZ52" s="580"/>
      <c r="EA52" s="580"/>
      <c r="EB52" s="580"/>
      <c r="EC52" s="580"/>
      <c r="ED52" s="580"/>
      <c r="EE52" s="580"/>
      <c r="EF52" s="580"/>
      <c r="EG52" s="580"/>
      <c r="EH52" s="580"/>
      <c r="EI52" s="580"/>
      <c r="EJ52" s="580"/>
      <c r="EK52" s="580"/>
      <c r="EL52" s="580"/>
      <c r="EM52" s="580"/>
      <c r="EN52" s="580"/>
      <c r="EO52" s="580"/>
      <c r="EP52" s="580"/>
      <c r="EQ52" s="580"/>
      <c r="ER52" s="580"/>
      <c r="ES52" s="580"/>
      <c r="ET52" s="580"/>
      <c r="EU52" s="580"/>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0"/>
      <c r="FS52" s="580"/>
      <c r="FT52" s="580"/>
      <c r="FU52" s="580"/>
      <c r="FV52" s="580"/>
      <c r="FW52" s="580"/>
      <c r="FX52" s="580"/>
      <c r="FY52" s="580"/>
      <c r="FZ52" s="580"/>
      <c r="GA52" s="580"/>
      <c r="GB52" s="580"/>
      <c r="GC52" s="580"/>
      <c r="GD52" s="580"/>
      <c r="GE52" s="580"/>
      <c r="GF52" s="580"/>
      <c r="GG52" s="580"/>
      <c r="GH52" s="580"/>
      <c r="GI52" s="580"/>
      <c r="GJ52" s="580"/>
      <c r="GK52" s="580"/>
      <c r="GL52" s="580"/>
      <c r="GM52" s="580"/>
      <c r="GN52" s="580"/>
      <c r="GO52" s="580"/>
      <c r="GP52" s="580"/>
      <c r="GQ52" s="580"/>
      <c r="GR52" s="580"/>
      <c r="GS52" s="580"/>
      <c r="GT52" s="580"/>
      <c r="GU52" s="580"/>
      <c r="GV52" s="580"/>
      <c r="GW52" s="580"/>
      <c r="GX52" s="580"/>
      <c r="GY52" s="580"/>
      <c r="GZ52" s="580"/>
      <c r="HA52" s="580"/>
      <c r="HB52" s="580"/>
      <c r="HC52" s="580"/>
      <c r="HD52" s="580"/>
      <c r="HE52" s="580"/>
      <c r="HF52" s="580"/>
      <c r="HG52" s="580"/>
      <c r="HH52" s="580"/>
      <c r="HI52" s="580"/>
      <c r="HJ52" s="580"/>
      <c r="HK52" s="580"/>
      <c r="HL52" s="580"/>
      <c r="HM52" s="580"/>
      <c r="HN52" s="580"/>
      <c r="HO52" s="580"/>
      <c r="HP52" s="580"/>
      <c r="HQ52" s="580"/>
      <c r="HR52" s="580"/>
      <c r="HS52" s="580"/>
      <c r="HT52" s="580"/>
      <c r="HU52" s="580"/>
      <c r="HV52" s="580"/>
      <c r="HW52" s="580"/>
      <c r="HX52" s="580"/>
      <c r="HY52" s="580"/>
      <c r="HZ52" s="580"/>
      <c r="IA52" s="580"/>
      <c r="IB52" s="580"/>
      <c r="IC52" s="580"/>
      <c r="ID52" s="580"/>
      <c r="IE52" s="580"/>
      <c r="IF52" s="580"/>
      <c r="IG52" s="580"/>
      <c r="IH52" s="580"/>
      <c r="II52" s="580"/>
      <c r="IJ52" s="580"/>
      <c r="IK52" s="580"/>
      <c r="IL52" s="580"/>
    </row>
    <row r="53" spans="1:246" ht="24" customHeight="1">
      <c r="A53" s="1351" t="s">
        <v>102</v>
      </c>
      <c r="B53" s="1352"/>
      <c r="C53" s="1352"/>
      <c r="D53" s="1352"/>
      <c r="E53" s="1352"/>
      <c r="F53" s="917"/>
      <c r="G53" s="1684"/>
      <c r="H53" s="1684"/>
      <c r="I53" s="1684"/>
      <c r="J53" s="1684"/>
      <c r="K53" s="1684"/>
      <c r="L53" s="1684"/>
      <c r="M53" s="1684"/>
      <c r="N53" s="1684"/>
      <c r="O53" s="1684"/>
      <c r="P53" s="1684"/>
      <c r="Q53" s="1684"/>
      <c r="R53" s="1684"/>
      <c r="S53" s="1684"/>
      <c r="T53" s="1684"/>
      <c r="U53" s="1684"/>
      <c r="V53" s="1684"/>
      <c r="W53" s="1684"/>
      <c r="X53" s="1684"/>
      <c r="Y53" s="1684"/>
      <c r="Z53" s="1684"/>
      <c r="AA53" s="1684"/>
      <c r="AB53" s="1684"/>
      <c r="AC53" s="1684"/>
      <c r="AD53" s="1684"/>
      <c r="AE53" s="1684"/>
      <c r="AF53" s="1684"/>
      <c r="AG53" s="1684"/>
      <c r="AH53" s="1684"/>
      <c r="AI53" s="1684"/>
      <c r="AJ53" s="1684"/>
      <c r="AK53" s="1684"/>
      <c r="AL53" s="1685"/>
      <c r="AM53" s="777"/>
      <c r="AN53" s="777"/>
      <c r="AO53" s="777"/>
      <c r="AP53" s="777"/>
      <c r="AQ53" s="777"/>
      <c r="AR53" s="777"/>
      <c r="AS53" s="777"/>
      <c r="AT53" s="777"/>
      <c r="AU53" s="759"/>
      <c r="AV53" s="759"/>
      <c r="AW53" s="759"/>
      <c r="AX53" s="759"/>
      <c r="AY53" s="777"/>
      <c r="AZ53" s="777"/>
      <c r="BA53" s="777"/>
      <c r="BB53" s="777"/>
      <c r="BC53" s="43"/>
      <c r="BD53" s="131"/>
      <c r="BE53" s="23"/>
      <c r="BF53" s="614"/>
      <c r="BG53" s="23"/>
      <c r="BH53" s="136"/>
      <c r="BI53" s="941"/>
      <c r="BJ53" s="941"/>
      <c r="BK53" s="941"/>
      <c r="BL53" s="941"/>
      <c r="BM53" s="771"/>
      <c r="BN53" s="771"/>
      <c r="BO53" s="771"/>
      <c r="BP53" s="771"/>
      <c r="BQ53" s="771"/>
      <c r="BR53" s="771"/>
      <c r="BS53" s="771"/>
      <c r="BT53" s="771"/>
      <c r="BU53" s="941"/>
      <c r="BV53" s="941"/>
      <c r="BW53" s="941"/>
      <c r="BX53" s="941"/>
      <c r="BY53" s="941"/>
      <c r="BZ53" s="941"/>
      <c r="CA53" s="23"/>
      <c r="CB53" s="941"/>
      <c r="CC53" s="941"/>
      <c r="CD53" s="941"/>
      <c r="CE53" s="941"/>
      <c r="CF53" s="941"/>
      <c r="CG53" s="941"/>
      <c r="CH53" s="941"/>
      <c r="CI53" s="941"/>
      <c r="CJ53" s="941"/>
      <c r="CK53" s="941"/>
      <c r="CL53" s="20"/>
      <c r="CM53" s="20"/>
      <c r="CN53" s="20"/>
      <c r="CO53" s="20"/>
      <c r="CP53" s="20"/>
      <c r="CQ53" s="20"/>
      <c r="CR53" s="20"/>
      <c r="CS53" s="20"/>
      <c r="CT53" s="771"/>
      <c r="CU53" s="20"/>
      <c r="CV53" s="20"/>
      <c r="CW53" s="590"/>
      <c r="CX53" s="590"/>
      <c r="CY53" s="941"/>
      <c r="CZ53" s="580"/>
      <c r="DA53" s="580"/>
      <c r="DB53" s="580"/>
      <c r="DC53" s="580"/>
      <c r="DD53" s="580"/>
      <c r="DE53" s="580"/>
      <c r="DF53" s="580"/>
      <c r="DG53" s="580"/>
      <c r="DH53" s="580"/>
      <c r="DI53" s="580"/>
      <c r="DJ53" s="580"/>
      <c r="DK53" s="580"/>
      <c r="DL53" s="580"/>
      <c r="DM53" s="580"/>
      <c r="DN53" s="580"/>
      <c r="DO53" s="580"/>
      <c r="DP53" s="580"/>
      <c r="DQ53" s="580"/>
      <c r="DR53" s="580"/>
      <c r="DS53" s="580"/>
      <c r="DT53" s="580"/>
      <c r="DU53" s="580"/>
      <c r="DV53" s="580"/>
      <c r="DW53" s="580"/>
      <c r="DX53" s="580"/>
      <c r="DY53" s="580"/>
      <c r="DZ53" s="580"/>
      <c r="EA53" s="580"/>
      <c r="EB53" s="580"/>
      <c r="EC53" s="580"/>
      <c r="ED53" s="580"/>
      <c r="EE53" s="580"/>
      <c r="EF53" s="580"/>
      <c r="EG53" s="580"/>
      <c r="EH53" s="580"/>
      <c r="EI53" s="580"/>
      <c r="EJ53" s="580"/>
      <c r="EK53" s="580"/>
      <c r="EL53" s="580"/>
      <c r="EM53" s="580"/>
      <c r="EN53" s="580"/>
      <c r="EO53" s="580"/>
      <c r="EP53" s="580"/>
      <c r="EQ53" s="580"/>
      <c r="ER53" s="580"/>
      <c r="ES53" s="580"/>
      <c r="ET53" s="580"/>
      <c r="EU53" s="580"/>
      <c r="EV53" s="580"/>
      <c r="EW53" s="580"/>
      <c r="EX53" s="580"/>
      <c r="EY53" s="580"/>
      <c r="EZ53" s="580"/>
      <c r="FA53" s="580"/>
      <c r="FB53" s="580"/>
      <c r="FC53" s="580"/>
      <c r="FD53" s="580"/>
      <c r="FE53" s="580"/>
      <c r="FF53" s="580"/>
      <c r="FG53" s="580"/>
      <c r="FH53" s="580"/>
      <c r="FI53" s="580"/>
      <c r="FJ53" s="580"/>
      <c r="FK53" s="580"/>
      <c r="FL53" s="580"/>
      <c r="FM53" s="580"/>
      <c r="FN53" s="580"/>
      <c r="FO53" s="580"/>
      <c r="FP53" s="580"/>
      <c r="FQ53" s="580"/>
      <c r="FR53" s="580"/>
      <c r="FS53" s="580"/>
      <c r="FT53" s="580"/>
      <c r="FU53" s="580"/>
      <c r="FV53" s="580"/>
      <c r="FW53" s="580"/>
      <c r="FX53" s="580"/>
      <c r="FY53" s="580"/>
      <c r="FZ53" s="580"/>
      <c r="GA53" s="580"/>
      <c r="GB53" s="580"/>
      <c r="GC53" s="580"/>
      <c r="GD53" s="580"/>
      <c r="GE53" s="580"/>
      <c r="GF53" s="580"/>
      <c r="GG53" s="580"/>
      <c r="GH53" s="580"/>
      <c r="GI53" s="580"/>
      <c r="GJ53" s="580"/>
      <c r="GK53" s="580"/>
      <c r="GL53" s="580"/>
      <c r="GM53" s="580"/>
      <c r="GN53" s="580"/>
      <c r="GO53" s="580"/>
      <c r="GP53" s="580"/>
      <c r="GQ53" s="580"/>
      <c r="GR53" s="580"/>
      <c r="GS53" s="580"/>
      <c r="GT53" s="580"/>
      <c r="GU53" s="580"/>
      <c r="GV53" s="580"/>
      <c r="GW53" s="580"/>
      <c r="GX53" s="580"/>
      <c r="GY53" s="580"/>
      <c r="GZ53" s="580"/>
      <c r="HA53" s="580"/>
      <c r="HB53" s="580"/>
      <c r="HC53" s="580"/>
      <c r="HD53" s="580"/>
      <c r="HE53" s="580"/>
      <c r="HF53" s="580"/>
      <c r="HG53" s="580"/>
      <c r="HH53" s="580"/>
      <c r="HI53" s="580"/>
      <c r="HJ53" s="580"/>
      <c r="HK53" s="580"/>
      <c r="HL53" s="580"/>
      <c r="HM53" s="580"/>
      <c r="HN53" s="580"/>
      <c r="HO53" s="580"/>
      <c r="HP53" s="580"/>
      <c r="HQ53" s="580"/>
      <c r="HR53" s="580"/>
      <c r="HS53" s="580"/>
      <c r="HT53" s="580"/>
      <c r="HU53" s="580"/>
      <c r="HV53" s="580"/>
      <c r="HW53" s="580"/>
      <c r="HX53" s="580"/>
      <c r="HY53" s="580"/>
      <c r="HZ53" s="580"/>
      <c r="IA53" s="580"/>
      <c r="IB53" s="580"/>
      <c r="IC53" s="580"/>
      <c r="ID53" s="580"/>
      <c r="IE53" s="580"/>
      <c r="IF53" s="580"/>
      <c r="IG53" s="580"/>
      <c r="IH53" s="580"/>
      <c r="II53" s="580"/>
      <c r="IJ53" s="580"/>
      <c r="IK53" s="580"/>
      <c r="IL53" s="580"/>
    </row>
    <row r="54" spans="1:246" ht="24" customHeight="1">
      <c r="A54" s="1351" t="s">
        <v>103</v>
      </c>
      <c r="B54" s="1352"/>
      <c r="C54" s="1352"/>
      <c r="D54" s="1352"/>
      <c r="E54" s="1352"/>
      <c r="F54" s="917"/>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5"/>
      <c r="AM54" s="777"/>
      <c r="AN54" s="777"/>
      <c r="AO54" s="777"/>
      <c r="AP54" s="777"/>
      <c r="AQ54" s="777"/>
      <c r="AR54" s="777"/>
      <c r="AS54" s="777"/>
      <c r="AT54" s="777"/>
      <c r="AU54" s="759"/>
      <c r="AV54" s="759"/>
      <c r="AW54" s="759"/>
      <c r="AX54" s="759"/>
      <c r="AY54" s="777"/>
      <c r="AZ54" s="777"/>
      <c r="BA54" s="777"/>
      <c r="BB54" s="777"/>
      <c r="BC54" s="43"/>
      <c r="BD54" s="131"/>
      <c r="BE54" s="23"/>
      <c r="BF54" s="614"/>
      <c r="BG54" s="23"/>
      <c r="BH54" s="136"/>
      <c r="BI54" s="941"/>
      <c r="BJ54" s="941"/>
      <c r="BK54" s="941"/>
      <c r="BL54" s="941"/>
      <c r="BM54" s="771"/>
      <c r="BN54" s="771"/>
      <c r="BO54" s="771"/>
      <c r="BP54" s="771"/>
      <c r="BQ54" s="771"/>
      <c r="BR54" s="771"/>
      <c r="BS54" s="771"/>
      <c r="BT54" s="771"/>
      <c r="BU54" s="941"/>
      <c r="BV54" s="941"/>
      <c r="BW54" s="941"/>
      <c r="BX54" s="941"/>
      <c r="BY54" s="941"/>
      <c r="BZ54" s="941"/>
      <c r="CA54" s="23"/>
      <c r="CB54" s="941"/>
      <c r="CC54" s="941"/>
      <c r="CD54" s="941"/>
      <c r="CE54" s="941"/>
      <c r="CF54" s="941"/>
      <c r="CG54" s="941"/>
      <c r="CH54" s="941"/>
      <c r="CI54" s="941"/>
      <c r="CJ54" s="941"/>
      <c r="CK54" s="941"/>
      <c r="CL54" s="20"/>
      <c r="CM54" s="20"/>
      <c r="CN54" s="20"/>
      <c r="CO54" s="20"/>
      <c r="CP54" s="20"/>
      <c r="CQ54" s="20"/>
      <c r="CR54" s="20"/>
      <c r="CS54" s="20"/>
      <c r="CT54" s="771"/>
      <c r="CU54" s="20"/>
      <c r="CV54" s="20"/>
      <c r="CW54" s="590"/>
      <c r="CX54" s="590"/>
      <c r="CY54" s="941"/>
      <c r="CZ54" s="580"/>
      <c r="DA54" s="580"/>
      <c r="DB54" s="580"/>
      <c r="DC54" s="580"/>
      <c r="DD54" s="580"/>
      <c r="DE54" s="580"/>
      <c r="DF54" s="580"/>
      <c r="DG54" s="580"/>
      <c r="DH54" s="580"/>
      <c r="DI54" s="580"/>
      <c r="DJ54" s="580"/>
      <c r="DK54" s="580"/>
      <c r="DL54" s="580"/>
      <c r="DM54" s="580"/>
      <c r="DN54" s="580"/>
      <c r="DO54" s="580"/>
      <c r="DP54" s="580"/>
      <c r="DQ54" s="580"/>
      <c r="DR54" s="580"/>
      <c r="DS54" s="580"/>
      <c r="DT54" s="580"/>
      <c r="DU54" s="580"/>
      <c r="DV54" s="580"/>
      <c r="DW54" s="580"/>
      <c r="DX54" s="580"/>
      <c r="DY54" s="580"/>
      <c r="DZ54" s="580"/>
      <c r="EA54" s="580"/>
      <c r="EB54" s="580"/>
      <c r="EC54" s="580"/>
      <c r="ED54" s="580"/>
      <c r="EE54" s="580"/>
      <c r="EF54" s="580"/>
      <c r="EG54" s="580"/>
      <c r="EH54" s="580"/>
      <c r="EI54" s="580"/>
      <c r="EJ54" s="580"/>
      <c r="EK54" s="580"/>
      <c r="EL54" s="580"/>
      <c r="EM54" s="580"/>
      <c r="EN54" s="580"/>
      <c r="EO54" s="580"/>
      <c r="EP54" s="580"/>
      <c r="EQ54" s="580"/>
      <c r="ER54" s="580"/>
      <c r="ES54" s="580"/>
      <c r="ET54" s="580"/>
      <c r="EU54" s="580"/>
      <c r="EV54" s="580"/>
      <c r="EW54" s="580"/>
      <c r="EX54" s="580"/>
      <c r="EY54" s="580"/>
      <c r="EZ54" s="580"/>
      <c r="FA54" s="580"/>
      <c r="FB54" s="580"/>
      <c r="FC54" s="580"/>
      <c r="FD54" s="580"/>
      <c r="FE54" s="580"/>
      <c r="FF54" s="580"/>
      <c r="FG54" s="580"/>
      <c r="FH54" s="580"/>
      <c r="FI54" s="580"/>
      <c r="FJ54" s="580"/>
      <c r="FK54" s="580"/>
      <c r="FL54" s="580"/>
      <c r="FM54" s="580"/>
      <c r="FN54" s="580"/>
      <c r="FO54" s="580"/>
      <c r="FP54" s="580"/>
      <c r="FQ54" s="580"/>
      <c r="FR54" s="580"/>
      <c r="FS54" s="580"/>
      <c r="FT54" s="580"/>
      <c r="FU54" s="580"/>
      <c r="FV54" s="580"/>
      <c r="FW54" s="580"/>
      <c r="FX54" s="580"/>
      <c r="FY54" s="580"/>
      <c r="FZ54" s="580"/>
      <c r="GA54" s="580"/>
      <c r="GB54" s="580"/>
      <c r="GC54" s="580"/>
      <c r="GD54" s="580"/>
      <c r="GE54" s="580"/>
      <c r="GF54" s="580"/>
      <c r="GG54" s="580"/>
      <c r="GH54" s="580"/>
      <c r="GI54" s="580"/>
      <c r="GJ54" s="580"/>
      <c r="GK54" s="580"/>
      <c r="GL54" s="580"/>
      <c r="GM54" s="580"/>
      <c r="GN54" s="580"/>
      <c r="GO54" s="580"/>
      <c r="GP54" s="580"/>
      <c r="GQ54" s="580"/>
      <c r="GR54" s="580"/>
      <c r="GS54" s="580"/>
      <c r="GT54" s="580"/>
      <c r="GU54" s="580"/>
      <c r="GV54" s="580"/>
      <c r="GW54" s="580"/>
      <c r="GX54" s="580"/>
      <c r="GY54" s="580"/>
      <c r="GZ54" s="580"/>
      <c r="HA54" s="580"/>
      <c r="HB54" s="580"/>
      <c r="HC54" s="580"/>
      <c r="HD54" s="580"/>
      <c r="HE54" s="580"/>
      <c r="HF54" s="580"/>
      <c r="HG54" s="580"/>
      <c r="HH54" s="580"/>
      <c r="HI54" s="580"/>
      <c r="HJ54" s="580"/>
      <c r="HK54" s="580"/>
      <c r="HL54" s="580"/>
      <c r="HM54" s="580"/>
      <c r="HN54" s="580"/>
      <c r="HO54" s="580"/>
      <c r="HP54" s="580"/>
      <c r="HQ54" s="580"/>
      <c r="HR54" s="580"/>
      <c r="HS54" s="580"/>
      <c r="HT54" s="580"/>
      <c r="HU54" s="580"/>
      <c r="HV54" s="580"/>
      <c r="HW54" s="580"/>
      <c r="HX54" s="580"/>
      <c r="HY54" s="580"/>
      <c r="HZ54" s="580"/>
      <c r="IA54" s="580"/>
      <c r="IB54" s="580"/>
      <c r="IC54" s="580"/>
      <c r="ID54" s="580"/>
      <c r="IE54" s="580"/>
      <c r="IF54" s="580"/>
      <c r="IG54" s="580"/>
      <c r="IH54" s="580"/>
      <c r="II54" s="580"/>
      <c r="IJ54" s="580"/>
      <c r="IK54" s="580"/>
      <c r="IL54" s="580"/>
    </row>
    <row r="55" spans="1:246" ht="24" customHeight="1">
      <c r="A55" s="1351" t="s">
        <v>264</v>
      </c>
      <c r="B55" s="1352"/>
      <c r="C55" s="1352"/>
      <c r="D55" s="1352"/>
      <c r="E55" s="1352"/>
      <c r="F55" s="917"/>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5"/>
      <c r="AM55" s="777"/>
      <c r="AN55" s="777"/>
      <c r="AO55" s="777"/>
      <c r="AP55" s="777"/>
      <c r="AQ55" s="777"/>
      <c r="AR55" s="777"/>
      <c r="AS55" s="777"/>
      <c r="AT55" s="777"/>
      <c r="AU55" s="759"/>
      <c r="AV55" s="759"/>
      <c r="AW55" s="759"/>
      <c r="AX55" s="759"/>
      <c r="AY55" s="777"/>
      <c r="AZ55" s="777"/>
      <c r="BA55" s="777"/>
      <c r="BB55" s="777"/>
      <c r="BC55" s="43"/>
      <c r="BD55" s="131"/>
      <c r="BE55" s="23"/>
      <c r="BF55" s="614"/>
      <c r="BG55" s="23"/>
      <c r="BH55" s="136"/>
      <c r="BI55" s="941"/>
      <c r="BJ55" s="941"/>
      <c r="BK55" s="941"/>
      <c r="BL55" s="941"/>
      <c r="BM55" s="771"/>
      <c r="BN55" s="771"/>
      <c r="BO55" s="771"/>
      <c r="BP55" s="771"/>
      <c r="BQ55" s="771"/>
      <c r="BR55" s="771"/>
      <c r="BS55" s="771"/>
      <c r="BT55" s="771"/>
      <c r="BU55" s="941"/>
      <c r="BV55" s="941"/>
      <c r="BW55" s="941"/>
      <c r="BX55" s="941"/>
      <c r="BY55" s="941"/>
      <c r="BZ55" s="941"/>
      <c r="CA55" s="23"/>
      <c r="CB55" s="941"/>
      <c r="CC55" s="941"/>
      <c r="CD55" s="941"/>
      <c r="CE55" s="941"/>
      <c r="CF55" s="941"/>
      <c r="CG55" s="941"/>
      <c r="CH55" s="941"/>
      <c r="CI55" s="941"/>
      <c r="CJ55" s="941"/>
      <c r="CK55" s="941"/>
      <c r="CL55" s="20"/>
      <c r="CM55" s="20"/>
      <c r="CN55" s="20"/>
      <c r="CO55" s="20"/>
      <c r="CP55" s="20"/>
      <c r="CQ55" s="20"/>
      <c r="CR55" s="20"/>
      <c r="CS55" s="20"/>
      <c r="CT55" s="771"/>
      <c r="CU55" s="20"/>
      <c r="CV55" s="20"/>
      <c r="CW55" s="590"/>
      <c r="CX55" s="590"/>
      <c r="CY55" s="941"/>
      <c r="CZ55" s="580"/>
      <c r="DA55" s="580"/>
      <c r="DB55" s="580"/>
      <c r="DC55" s="580"/>
      <c r="DD55" s="580"/>
      <c r="DE55" s="580"/>
      <c r="DF55" s="580"/>
      <c r="DG55" s="580"/>
      <c r="DH55" s="580"/>
      <c r="DI55" s="580"/>
      <c r="DJ55" s="580"/>
      <c r="DK55" s="580"/>
      <c r="DL55" s="580"/>
      <c r="DM55" s="580"/>
      <c r="DN55" s="580"/>
      <c r="DO55" s="580"/>
      <c r="DP55" s="580"/>
      <c r="DQ55" s="580"/>
      <c r="DR55" s="580"/>
      <c r="DS55" s="580"/>
      <c r="DT55" s="580"/>
      <c r="DU55" s="580"/>
      <c r="DV55" s="580"/>
      <c r="DW55" s="580"/>
      <c r="DX55" s="580"/>
      <c r="DY55" s="580"/>
      <c r="DZ55" s="580"/>
      <c r="EA55" s="580"/>
      <c r="EB55" s="580"/>
      <c r="EC55" s="580"/>
      <c r="ED55" s="580"/>
      <c r="EE55" s="580"/>
      <c r="EF55" s="580"/>
      <c r="EG55" s="580"/>
      <c r="EH55" s="580"/>
      <c r="EI55" s="580"/>
      <c r="EJ55" s="580"/>
      <c r="EK55" s="580"/>
      <c r="EL55" s="580"/>
      <c r="EM55" s="580"/>
      <c r="EN55" s="580"/>
      <c r="EO55" s="580"/>
      <c r="EP55" s="580"/>
      <c r="EQ55" s="580"/>
      <c r="ER55" s="580"/>
      <c r="ES55" s="580"/>
      <c r="ET55" s="580"/>
      <c r="EU55" s="580"/>
      <c r="EV55" s="580"/>
      <c r="EW55" s="580"/>
      <c r="EX55" s="580"/>
      <c r="EY55" s="580"/>
      <c r="EZ55" s="580"/>
      <c r="FA55" s="580"/>
      <c r="FB55" s="580"/>
      <c r="FC55" s="580"/>
      <c r="FD55" s="580"/>
      <c r="FE55" s="580"/>
      <c r="FF55" s="580"/>
      <c r="FG55" s="580"/>
      <c r="FH55" s="580"/>
      <c r="FI55" s="580"/>
      <c r="FJ55" s="580"/>
      <c r="FK55" s="580"/>
      <c r="FL55" s="580"/>
      <c r="FM55" s="580"/>
      <c r="FN55" s="580"/>
      <c r="FO55" s="580"/>
      <c r="FP55" s="580"/>
      <c r="FQ55" s="580"/>
      <c r="FR55" s="580"/>
      <c r="FS55" s="580"/>
      <c r="FT55" s="580"/>
      <c r="FU55" s="580"/>
      <c r="FV55" s="580"/>
      <c r="FW55" s="580"/>
      <c r="FX55" s="580"/>
      <c r="FY55" s="580"/>
      <c r="FZ55" s="580"/>
      <c r="GA55" s="580"/>
      <c r="GB55" s="580"/>
      <c r="GC55" s="580"/>
      <c r="GD55" s="580"/>
      <c r="GE55" s="580"/>
      <c r="GF55" s="580"/>
      <c r="GG55" s="580"/>
      <c r="GH55" s="580"/>
      <c r="GI55" s="580"/>
      <c r="GJ55" s="580"/>
      <c r="GK55" s="580"/>
      <c r="GL55" s="580"/>
      <c r="GM55" s="580"/>
      <c r="GN55" s="580"/>
      <c r="GO55" s="580"/>
      <c r="GP55" s="580"/>
      <c r="GQ55" s="580"/>
      <c r="GR55" s="580"/>
      <c r="GS55" s="580"/>
      <c r="GT55" s="580"/>
      <c r="GU55" s="580"/>
      <c r="GV55" s="580"/>
      <c r="GW55" s="580"/>
      <c r="GX55" s="580"/>
      <c r="GY55" s="580"/>
      <c r="GZ55" s="580"/>
      <c r="HA55" s="580"/>
      <c r="HB55" s="580"/>
      <c r="HC55" s="580"/>
      <c r="HD55" s="580"/>
      <c r="HE55" s="580"/>
      <c r="HF55" s="580"/>
      <c r="HG55" s="580"/>
      <c r="HH55" s="580"/>
      <c r="HI55" s="580"/>
      <c r="HJ55" s="580"/>
      <c r="HK55" s="580"/>
      <c r="HL55" s="580"/>
      <c r="HM55" s="580"/>
      <c r="HN55" s="580"/>
      <c r="HO55" s="580"/>
      <c r="HP55" s="580"/>
      <c r="HQ55" s="580"/>
      <c r="HR55" s="580"/>
      <c r="HS55" s="580"/>
      <c r="HT55" s="580"/>
      <c r="HU55" s="580"/>
      <c r="HV55" s="580"/>
      <c r="HW55" s="580"/>
      <c r="HX55" s="580"/>
      <c r="HY55" s="580"/>
      <c r="HZ55" s="580"/>
      <c r="IA55" s="580"/>
      <c r="IB55" s="580"/>
      <c r="IC55" s="580"/>
      <c r="ID55" s="580"/>
      <c r="IE55" s="580"/>
      <c r="IF55" s="580"/>
      <c r="IG55" s="580"/>
      <c r="IH55" s="580"/>
      <c r="II55" s="580"/>
      <c r="IJ55" s="580"/>
      <c r="IK55" s="580"/>
      <c r="IL55" s="580"/>
    </row>
    <row r="56" spans="1:246" ht="24" customHeight="1">
      <c r="A56" s="1351" t="s">
        <v>265</v>
      </c>
      <c r="B56" s="1352"/>
      <c r="C56" s="1352"/>
      <c r="D56" s="1352"/>
      <c r="E56" s="1352"/>
      <c r="F56" s="917"/>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c r="AI56" s="1684"/>
      <c r="AJ56" s="1684"/>
      <c r="AK56" s="1684"/>
      <c r="AL56" s="1685"/>
      <c r="AM56" s="777"/>
      <c r="AN56" s="777"/>
      <c r="AO56" s="777"/>
      <c r="AP56" s="777"/>
      <c r="AQ56" s="777"/>
      <c r="AR56" s="777"/>
      <c r="AS56" s="777"/>
      <c r="AT56" s="777"/>
      <c r="AU56" s="759"/>
      <c r="AV56" s="759"/>
      <c r="AW56" s="759"/>
      <c r="AX56" s="759"/>
      <c r="AY56" s="777"/>
      <c r="AZ56" s="777"/>
      <c r="BA56" s="777"/>
      <c r="BB56" s="777"/>
      <c r="BC56" s="43"/>
      <c r="BD56" s="131"/>
      <c r="BE56" s="23"/>
      <c r="BF56" s="614"/>
      <c r="BG56" s="23"/>
      <c r="BH56" s="136"/>
      <c r="BI56" s="941"/>
      <c r="BJ56" s="941"/>
      <c r="BK56" s="941"/>
      <c r="BL56" s="941"/>
      <c r="BM56" s="771"/>
      <c r="BN56" s="771"/>
      <c r="BO56" s="771"/>
      <c r="BP56" s="771"/>
      <c r="BQ56" s="771"/>
      <c r="BR56" s="771"/>
      <c r="BS56" s="771"/>
      <c r="BT56" s="771"/>
      <c r="BU56" s="941"/>
      <c r="BV56" s="941"/>
      <c r="BW56" s="941"/>
      <c r="BX56" s="941"/>
      <c r="BY56" s="941"/>
      <c r="BZ56" s="941"/>
      <c r="CA56" s="23"/>
      <c r="CB56" s="941"/>
      <c r="CC56" s="941"/>
      <c r="CD56" s="941"/>
      <c r="CE56" s="941"/>
      <c r="CF56" s="941"/>
      <c r="CG56" s="941"/>
      <c r="CH56" s="941"/>
      <c r="CI56" s="941"/>
      <c r="CJ56" s="941"/>
      <c r="CK56" s="941"/>
      <c r="CL56" s="20"/>
      <c r="CM56" s="20"/>
      <c r="CN56" s="20"/>
      <c r="CO56" s="20"/>
      <c r="CP56" s="20"/>
      <c r="CQ56" s="20"/>
      <c r="CR56" s="20"/>
      <c r="CS56" s="20"/>
      <c r="CT56" s="771"/>
      <c r="CU56" s="20"/>
      <c r="CV56" s="20"/>
      <c r="CW56" s="590"/>
      <c r="CX56" s="590"/>
      <c r="CY56" s="941"/>
      <c r="CZ56" s="580"/>
      <c r="DA56" s="580"/>
      <c r="DB56" s="580"/>
      <c r="DC56" s="580"/>
      <c r="DD56" s="580"/>
      <c r="DE56" s="580"/>
      <c r="DF56" s="580"/>
      <c r="DG56" s="580"/>
      <c r="DH56" s="580"/>
      <c r="DI56" s="580"/>
      <c r="DJ56" s="580"/>
      <c r="DK56" s="580"/>
      <c r="DL56" s="580"/>
      <c r="DM56" s="580"/>
      <c r="DN56" s="580"/>
      <c r="DO56" s="580"/>
      <c r="DP56" s="580"/>
      <c r="DQ56" s="580"/>
      <c r="DR56" s="580"/>
      <c r="DS56" s="580"/>
      <c r="DT56" s="580"/>
      <c r="DU56" s="580"/>
      <c r="DV56" s="580"/>
      <c r="DW56" s="580"/>
      <c r="DX56" s="580"/>
      <c r="DY56" s="580"/>
      <c r="DZ56" s="580"/>
      <c r="EA56" s="580"/>
      <c r="EB56" s="580"/>
      <c r="EC56" s="580"/>
      <c r="ED56" s="580"/>
      <c r="EE56" s="580"/>
      <c r="EF56" s="580"/>
      <c r="EG56" s="580"/>
      <c r="EH56" s="580"/>
      <c r="EI56" s="580"/>
      <c r="EJ56" s="580"/>
      <c r="EK56" s="580"/>
      <c r="EL56" s="580"/>
      <c r="EM56" s="580"/>
      <c r="EN56" s="580"/>
      <c r="EO56" s="580"/>
      <c r="EP56" s="580"/>
      <c r="EQ56" s="580"/>
      <c r="ER56" s="580"/>
      <c r="ES56" s="580"/>
      <c r="ET56" s="580"/>
      <c r="EU56" s="580"/>
      <c r="EV56" s="580"/>
      <c r="EW56" s="580"/>
      <c r="EX56" s="580"/>
      <c r="EY56" s="580"/>
      <c r="EZ56" s="580"/>
      <c r="FA56" s="580"/>
      <c r="FB56" s="580"/>
      <c r="FC56" s="580"/>
      <c r="FD56" s="580"/>
      <c r="FE56" s="580"/>
      <c r="FF56" s="580"/>
      <c r="FG56" s="580"/>
      <c r="FH56" s="580"/>
      <c r="FI56" s="580"/>
      <c r="FJ56" s="580"/>
      <c r="FK56" s="580"/>
      <c r="FL56" s="580"/>
      <c r="FM56" s="580"/>
      <c r="FN56" s="580"/>
      <c r="FO56" s="580"/>
      <c r="FP56" s="580"/>
      <c r="FQ56" s="580"/>
      <c r="FR56" s="580"/>
      <c r="FS56" s="580"/>
      <c r="FT56" s="580"/>
      <c r="FU56" s="580"/>
      <c r="FV56" s="580"/>
      <c r="FW56" s="580"/>
      <c r="FX56" s="580"/>
      <c r="FY56" s="580"/>
      <c r="FZ56" s="580"/>
      <c r="GA56" s="580"/>
      <c r="GB56" s="580"/>
      <c r="GC56" s="580"/>
      <c r="GD56" s="580"/>
      <c r="GE56" s="580"/>
      <c r="GF56" s="580"/>
      <c r="GG56" s="580"/>
      <c r="GH56" s="580"/>
      <c r="GI56" s="580"/>
      <c r="GJ56" s="580"/>
      <c r="GK56" s="580"/>
      <c r="GL56" s="580"/>
      <c r="GM56" s="580"/>
      <c r="GN56" s="580"/>
      <c r="GO56" s="580"/>
      <c r="GP56" s="580"/>
      <c r="GQ56" s="580"/>
      <c r="GR56" s="580"/>
      <c r="GS56" s="580"/>
      <c r="GT56" s="580"/>
      <c r="GU56" s="580"/>
      <c r="GV56" s="580"/>
      <c r="GW56" s="580"/>
      <c r="GX56" s="580"/>
      <c r="GY56" s="580"/>
      <c r="GZ56" s="580"/>
      <c r="HA56" s="580"/>
      <c r="HB56" s="580"/>
      <c r="HC56" s="580"/>
      <c r="HD56" s="580"/>
      <c r="HE56" s="580"/>
      <c r="HF56" s="580"/>
      <c r="HG56" s="580"/>
      <c r="HH56" s="580"/>
      <c r="HI56" s="580"/>
      <c r="HJ56" s="580"/>
      <c r="HK56" s="580"/>
      <c r="HL56" s="580"/>
      <c r="HM56" s="580"/>
      <c r="HN56" s="580"/>
      <c r="HO56" s="580"/>
      <c r="HP56" s="580"/>
      <c r="HQ56" s="580"/>
      <c r="HR56" s="580"/>
      <c r="HS56" s="580"/>
      <c r="HT56" s="580"/>
      <c r="HU56" s="580"/>
      <c r="HV56" s="580"/>
      <c r="HW56" s="580"/>
      <c r="HX56" s="580"/>
      <c r="HY56" s="580"/>
      <c r="HZ56" s="580"/>
      <c r="IA56" s="580"/>
      <c r="IB56" s="580"/>
      <c r="IC56" s="580"/>
      <c r="ID56" s="580"/>
      <c r="IE56" s="580"/>
      <c r="IF56" s="580"/>
      <c r="IG56" s="580"/>
      <c r="IH56" s="580"/>
      <c r="II56" s="580"/>
      <c r="IJ56" s="580"/>
      <c r="IK56" s="580"/>
      <c r="IL56" s="580"/>
    </row>
    <row r="57" spans="1:246" ht="21.6" thickBot="1">
      <c r="A57" s="1733"/>
      <c r="B57" s="1734"/>
      <c r="C57" s="1734"/>
      <c r="D57" s="1734"/>
      <c r="E57" s="1734"/>
      <c r="F57" s="1735"/>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c r="AI57" s="1684"/>
      <c r="AJ57" s="1684"/>
      <c r="AK57" s="1684"/>
      <c r="AL57" s="1685"/>
      <c r="AM57" s="777"/>
      <c r="AN57" s="777"/>
      <c r="AO57" s="777"/>
      <c r="AP57" s="777"/>
      <c r="AQ57" s="777"/>
      <c r="AR57" s="777"/>
      <c r="AS57" s="777"/>
      <c r="AT57" s="777"/>
      <c r="AU57" s="759"/>
      <c r="AV57" s="759"/>
      <c r="AW57" s="759"/>
      <c r="AX57" s="759"/>
      <c r="AY57" s="777"/>
      <c r="AZ57" s="777"/>
      <c r="BA57" s="777"/>
      <c r="BB57" s="777"/>
      <c r="BC57" s="43"/>
      <c r="BD57" s="131"/>
      <c r="BE57" s="23"/>
      <c r="BF57" s="614"/>
      <c r="BG57" s="23"/>
      <c r="BH57" s="136"/>
      <c r="BI57" s="941"/>
      <c r="BJ57" s="941"/>
      <c r="BK57" s="941"/>
      <c r="BL57" s="941"/>
      <c r="BM57" s="771"/>
      <c r="BN57" s="771"/>
      <c r="BO57" s="771"/>
      <c r="BP57" s="771"/>
      <c r="BQ57" s="771"/>
      <c r="BR57" s="771"/>
      <c r="BS57" s="771"/>
      <c r="BT57" s="771"/>
      <c r="BU57" s="941"/>
      <c r="BV57" s="941"/>
      <c r="BW57" s="941"/>
      <c r="BX57" s="941"/>
      <c r="BY57" s="941"/>
      <c r="BZ57" s="941"/>
      <c r="CA57" s="23"/>
      <c r="CB57" s="941"/>
      <c r="CC57" s="941"/>
      <c r="CD57" s="941"/>
      <c r="CE57" s="941"/>
      <c r="CF57" s="941"/>
      <c r="CG57" s="941"/>
      <c r="CH57" s="941"/>
      <c r="CI57" s="941"/>
      <c r="CJ57" s="941"/>
      <c r="CK57" s="941"/>
      <c r="CL57" s="20"/>
      <c r="CM57" s="20"/>
      <c r="CN57" s="20"/>
      <c r="CO57" s="20"/>
      <c r="CP57" s="20"/>
      <c r="CQ57" s="20"/>
      <c r="CR57" s="20"/>
      <c r="CS57" s="20"/>
      <c r="CT57" s="771"/>
      <c r="CU57" s="20"/>
      <c r="CV57" s="20"/>
      <c r="CW57" s="590"/>
      <c r="CX57" s="590"/>
      <c r="CY57" s="941"/>
      <c r="CZ57" s="580"/>
      <c r="DA57" s="580"/>
      <c r="DB57" s="580"/>
      <c r="DC57" s="580"/>
      <c r="DD57" s="580"/>
      <c r="DE57" s="580"/>
      <c r="DF57" s="580"/>
      <c r="DG57" s="580"/>
      <c r="DH57" s="580"/>
      <c r="DI57" s="580"/>
      <c r="DJ57" s="580"/>
      <c r="DK57" s="580"/>
      <c r="DL57" s="580"/>
      <c r="DM57" s="580"/>
      <c r="DN57" s="580"/>
      <c r="DO57" s="580"/>
      <c r="DP57" s="580"/>
      <c r="DQ57" s="580"/>
      <c r="DR57" s="580"/>
      <c r="DS57" s="580"/>
      <c r="DT57" s="580"/>
      <c r="DU57" s="580"/>
      <c r="DV57" s="580"/>
      <c r="DW57" s="580"/>
      <c r="DX57" s="580"/>
      <c r="DY57" s="580"/>
      <c r="DZ57" s="580"/>
      <c r="EA57" s="580"/>
      <c r="EB57" s="580"/>
      <c r="EC57" s="580"/>
      <c r="ED57" s="580"/>
      <c r="EE57" s="580"/>
      <c r="EF57" s="580"/>
      <c r="EG57" s="580"/>
      <c r="EH57" s="580"/>
      <c r="EI57" s="580"/>
      <c r="EJ57" s="580"/>
      <c r="EK57" s="580"/>
      <c r="EL57" s="580"/>
      <c r="EM57" s="580"/>
      <c r="EN57" s="580"/>
      <c r="EO57" s="580"/>
      <c r="EP57" s="580"/>
      <c r="EQ57" s="580"/>
      <c r="ER57" s="580"/>
      <c r="ES57" s="580"/>
      <c r="ET57" s="580"/>
      <c r="EU57" s="580"/>
      <c r="EV57" s="580"/>
      <c r="EW57" s="580"/>
      <c r="EX57" s="580"/>
      <c r="EY57" s="580"/>
      <c r="EZ57" s="580"/>
      <c r="FA57" s="580"/>
      <c r="FB57" s="580"/>
      <c r="FC57" s="580"/>
      <c r="FD57" s="580"/>
      <c r="FE57" s="580"/>
      <c r="FF57" s="580"/>
      <c r="FG57" s="580"/>
      <c r="FH57" s="580"/>
      <c r="FI57" s="580"/>
      <c r="FJ57" s="580"/>
      <c r="FK57" s="580"/>
      <c r="FL57" s="580"/>
      <c r="FM57" s="580"/>
      <c r="FN57" s="580"/>
      <c r="FO57" s="580"/>
      <c r="FP57" s="580"/>
      <c r="FQ57" s="580"/>
      <c r="FR57" s="580"/>
      <c r="FS57" s="580"/>
      <c r="FT57" s="580"/>
      <c r="FU57" s="580"/>
      <c r="FV57" s="580"/>
      <c r="FW57" s="580"/>
      <c r="FX57" s="580"/>
      <c r="FY57" s="580"/>
      <c r="FZ57" s="580"/>
      <c r="GA57" s="580"/>
      <c r="GB57" s="580"/>
      <c r="GC57" s="580"/>
      <c r="GD57" s="580"/>
      <c r="GE57" s="580"/>
      <c r="GF57" s="580"/>
      <c r="GG57" s="580"/>
      <c r="GH57" s="580"/>
      <c r="GI57" s="580"/>
      <c r="GJ57" s="580"/>
      <c r="GK57" s="580"/>
      <c r="GL57" s="580"/>
      <c r="GM57" s="580"/>
      <c r="GN57" s="580"/>
      <c r="GO57" s="580"/>
      <c r="GP57" s="580"/>
      <c r="GQ57" s="580"/>
      <c r="GR57" s="580"/>
      <c r="GS57" s="580"/>
      <c r="GT57" s="580"/>
      <c r="GU57" s="580"/>
      <c r="GV57" s="580"/>
      <c r="GW57" s="580"/>
      <c r="GX57" s="580"/>
      <c r="GY57" s="580"/>
      <c r="GZ57" s="580"/>
      <c r="HA57" s="580"/>
      <c r="HB57" s="580"/>
      <c r="HC57" s="580"/>
      <c r="HD57" s="580"/>
      <c r="HE57" s="580"/>
      <c r="HF57" s="580"/>
      <c r="HG57" s="580"/>
      <c r="HH57" s="580"/>
      <c r="HI57" s="580"/>
      <c r="HJ57" s="580"/>
      <c r="HK57" s="580"/>
      <c r="HL57" s="580"/>
      <c r="HM57" s="580"/>
      <c r="HN57" s="580"/>
      <c r="HO57" s="580"/>
      <c r="HP57" s="580"/>
      <c r="HQ57" s="580"/>
      <c r="HR57" s="580"/>
      <c r="HS57" s="580"/>
      <c r="HT57" s="580"/>
      <c r="HU57" s="580"/>
      <c r="HV57" s="580"/>
      <c r="HW57" s="580"/>
      <c r="HX57" s="580"/>
      <c r="HY57" s="580"/>
      <c r="HZ57" s="580"/>
      <c r="IA57" s="580"/>
      <c r="IB57" s="580"/>
      <c r="IC57" s="580"/>
      <c r="ID57" s="580"/>
      <c r="IE57" s="580"/>
      <c r="IF57" s="580"/>
      <c r="IG57" s="580"/>
      <c r="IH57" s="580"/>
      <c r="II57" s="580"/>
      <c r="IJ57" s="580"/>
      <c r="IK57" s="580"/>
      <c r="IL57" s="580"/>
    </row>
    <row r="58" spans="1:246" ht="59.25" customHeight="1" thickBot="1">
      <c r="A58" s="1353" t="s">
        <v>266</v>
      </c>
      <c r="B58" s="1354"/>
      <c r="C58" s="1354"/>
      <c r="D58" s="1354"/>
      <c r="E58" s="1354"/>
      <c r="F58" s="37"/>
      <c r="G58" s="1673"/>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5"/>
      <c r="AM58" s="777"/>
      <c r="AN58" s="777"/>
      <c r="AO58" s="777"/>
      <c r="AP58" s="777"/>
      <c r="AQ58" s="777"/>
      <c r="AR58" s="777"/>
      <c r="AS58" s="777"/>
      <c r="AT58" s="777"/>
      <c r="AU58" s="759"/>
      <c r="AV58" s="759"/>
      <c r="AW58" s="759"/>
      <c r="AX58" s="759"/>
      <c r="AY58" s="777"/>
      <c r="AZ58" s="777"/>
      <c r="BA58" s="777"/>
      <c r="BB58" s="777"/>
      <c r="BC58" s="43"/>
      <c r="BD58" s="131"/>
      <c r="BE58" s="23"/>
      <c r="BF58" s="614"/>
      <c r="BG58" s="23"/>
      <c r="BH58" s="136"/>
      <c r="BI58" s="941"/>
      <c r="BJ58" s="941"/>
      <c r="BK58" s="941"/>
      <c r="BL58" s="941"/>
      <c r="BM58" s="771"/>
      <c r="BN58" s="771"/>
      <c r="BO58" s="771"/>
      <c r="BP58" s="771"/>
      <c r="BQ58" s="771"/>
      <c r="BR58" s="771"/>
      <c r="BS58" s="771"/>
      <c r="BT58" s="771"/>
      <c r="BU58" s="941"/>
      <c r="BV58" s="941"/>
      <c r="BW58" s="941"/>
      <c r="BX58" s="941"/>
      <c r="BY58" s="941"/>
      <c r="BZ58" s="941"/>
      <c r="CA58" s="23"/>
      <c r="CB58" s="941"/>
      <c r="CC58" s="941"/>
      <c r="CD58" s="941"/>
      <c r="CE58" s="941"/>
      <c r="CF58" s="941"/>
      <c r="CG58" s="941"/>
      <c r="CH58" s="941"/>
      <c r="CI58" s="941"/>
      <c r="CJ58" s="941"/>
      <c r="CK58" s="941"/>
      <c r="CL58" s="20"/>
      <c r="CM58" s="20"/>
      <c r="CN58" s="20"/>
      <c r="CO58" s="20"/>
      <c r="CP58" s="20"/>
      <c r="CQ58" s="20"/>
      <c r="CR58" s="20"/>
      <c r="CS58" s="20"/>
      <c r="CT58" s="771"/>
      <c r="CU58" s="20"/>
      <c r="CV58" s="20"/>
      <c r="CW58" s="590"/>
      <c r="CX58" s="590"/>
      <c r="CY58" s="941"/>
      <c r="CZ58" s="580"/>
      <c r="DA58" s="580"/>
      <c r="DB58" s="580"/>
      <c r="DC58" s="580"/>
      <c r="DD58" s="580"/>
      <c r="DE58" s="580"/>
      <c r="DF58" s="580"/>
      <c r="DG58" s="580"/>
      <c r="DH58" s="580"/>
      <c r="DI58" s="580"/>
      <c r="DJ58" s="580"/>
      <c r="DK58" s="580"/>
      <c r="DL58" s="580"/>
      <c r="DM58" s="580"/>
      <c r="DN58" s="580"/>
      <c r="DO58" s="580"/>
      <c r="DP58" s="580"/>
      <c r="DQ58" s="580"/>
      <c r="DR58" s="580"/>
      <c r="DS58" s="580"/>
      <c r="DT58" s="580"/>
      <c r="DU58" s="580"/>
      <c r="DV58" s="580"/>
      <c r="DW58" s="580"/>
      <c r="DX58" s="580"/>
      <c r="DY58" s="580"/>
      <c r="DZ58" s="580"/>
      <c r="EA58" s="580"/>
      <c r="EB58" s="580"/>
      <c r="EC58" s="580"/>
      <c r="ED58" s="580"/>
      <c r="EE58" s="580"/>
      <c r="EF58" s="580"/>
      <c r="EG58" s="580"/>
      <c r="EH58" s="580"/>
      <c r="EI58" s="580"/>
      <c r="EJ58" s="580"/>
      <c r="EK58" s="580"/>
      <c r="EL58" s="580"/>
      <c r="EM58" s="580"/>
      <c r="EN58" s="580"/>
      <c r="EO58" s="580"/>
      <c r="EP58" s="580"/>
      <c r="EQ58" s="580"/>
      <c r="ER58" s="580"/>
      <c r="ES58" s="580"/>
      <c r="ET58" s="580"/>
      <c r="EU58" s="580"/>
      <c r="EV58" s="580"/>
      <c r="EW58" s="580"/>
      <c r="EX58" s="580"/>
      <c r="EY58" s="580"/>
      <c r="EZ58" s="580"/>
      <c r="FA58" s="580"/>
      <c r="FB58" s="580"/>
      <c r="FC58" s="580"/>
      <c r="FD58" s="580"/>
      <c r="FE58" s="580"/>
      <c r="FF58" s="580"/>
      <c r="FG58" s="580"/>
      <c r="FH58" s="580"/>
      <c r="FI58" s="580"/>
      <c r="FJ58" s="580"/>
      <c r="FK58" s="580"/>
      <c r="FL58" s="580"/>
      <c r="FM58" s="580"/>
      <c r="FN58" s="580"/>
      <c r="FO58" s="580"/>
      <c r="FP58" s="580"/>
      <c r="FQ58" s="580"/>
      <c r="FR58" s="580"/>
      <c r="FS58" s="580"/>
      <c r="FT58" s="580"/>
      <c r="FU58" s="580"/>
      <c r="FV58" s="580"/>
      <c r="FW58" s="580"/>
      <c r="FX58" s="580"/>
      <c r="FY58" s="580"/>
      <c r="FZ58" s="580"/>
      <c r="GA58" s="580"/>
      <c r="GB58" s="580"/>
      <c r="GC58" s="580"/>
      <c r="GD58" s="580"/>
      <c r="GE58" s="580"/>
      <c r="GF58" s="580"/>
      <c r="GG58" s="580"/>
      <c r="GH58" s="580"/>
      <c r="GI58" s="580"/>
      <c r="GJ58" s="580"/>
      <c r="GK58" s="580"/>
      <c r="GL58" s="580"/>
      <c r="GM58" s="580"/>
      <c r="GN58" s="580"/>
      <c r="GO58" s="580"/>
      <c r="GP58" s="580"/>
      <c r="GQ58" s="580"/>
      <c r="GR58" s="580"/>
      <c r="GS58" s="580"/>
      <c r="GT58" s="580"/>
      <c r="GU58" s="580"/>
      <c r="GV58" s="580"/>
      <c r="GW58" s="580"/>
      <c r="GX58" s="580"/>
      <c r="GY58" s="580"/>
      <c r="GZ58" s="580"/>
      <c r="HA58" s="580"/>
      <c r="HB58" s="580"/>
      <c r="HC58" s="580"/>
      <c r="HD58" s="580"/>
      <c r="HE58" s="580"/>
      <c r="HF58" s="580"/>
      <c r="HG58" s="580"/>
      <c r="HH58" s="580"/>
      <c r="HI58" s="580"/>
      <c r="HJ58" s="580"/>
      <c r="HK58" s="580"/>
      <c r="HL58" s="580"/>
      <c r="HM58" s="580"/>
      <c r="HN58" s="580"/>
      <c r="HO58" s="580"/>
      <c r="HP58" s="580"/>
      <c r="HQ58" s="580"/>
      <c r="HR58" s="580"/>
      <c r="HS58" s="580"/>
      <c r="HT58" s="580"/>
      <c r="HU58" s="580"/>
      <c r="HV58" s="580"/>
      <c r="HW58" s="580"/>
      <c r="HX58" s="580"/>
      <c r="HY58" s="580"/>
      <c r="HZ58" s="580"/>
      <c r="IA58" s="580"/>
      <c r="IB58" s="580"/>
      <c r="IC58" s="580"/>
      <c r="ID58" s="580"/>
      <c r="IE58" s="580"/>
      <c r="IF58" s="580"/>
      <c r="IG58" s="580"/>
      <c r="IH58" s="580"/>
      <c r="II58" s="580"/>
      <c r="IJ58" s="580"/>
      <c r="IK58" s="580"/>
      <c r="IL58" s="580"/>
    </row>
    <row r="59" spans="1:246" ht="24" customHeight="1">
      <c r="A59" s="1722" t="s">
        <v>267</v>
      </c>
      <c r="B59" s="1723"/>
      <c r="C59" s="1723"/>
      <c r="D59" s="1723"/>
      <c r="E59" s="1723"/>
      <c r="F59" s="1724"/>
      <c r="G59" s="1673"/>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c r="AI59" s="1684"/>
      <c r="AJ59" s="1684"/>
      <c r="AK59" s="1684"/>
      <c r="AL59" s="1685"/>
      <c r="AM59" s="777"/>
      <c r="AN59" s="777"/>
      <c r="AO59" s="777"/>
      <c r="AP59" s="777"/>
      <c r="AQ59" s="777"/>
      <c r="AR59" s="777"/>
      <c r="AS59" s="777"/>
      <c r="AT59" s="777"/>
      <c r="AU59" s="759"/>
      <c r="AV59" s="759"/>
      <c r="AW59" s="759"/>
      <c r="AX59" s="759"/>
      <c r="AY59" s="777"/>
      <c r="AZ59" s="777"/>
      <c r="BA59" s="777"/>
      <c r="BB59" s="777"/>
      <c r="BC59" s="43"/>
      <c r="BD59" s="131"/>
      <c r="BE59" s="23"/>
      <c r="BF59" s="614"/>
      <c r="BG59" s="23"/>
      <c r="BH59" s="136"/>
      <c r="BI59" s="941"/>
      <c r="BJ59" s="941"/>
      <c r="BK59" s="941"/>
      <c r="BL59" s="941"/>
      <c r="BM59" s="771"/>
      <c r="BN59" s="771"/>
      <c r="BO59" s="771"/>
      <c r="BP59" s="771"/>
      <c r="BQ59" s="771"/>
      <c r="BR59" s="771"/>
      <c r="BS59" s="771"/>
      <c r="BT59" s="771"/>
      <c r="BU59" s="941"/>
      <c r="BV59" s="941"/>
      <c r="BW59" s="941"/>
      <c r="BX59" s="941"/>
      <c r="BY59" s="941"/>
      <c r="BZ59" s="941"/>
      <c r="CA59" s="23"/>
      <c r="CB59" s="941"/>
      <c r="CC59" s="941"/>
      <c r="CD59" s="941"/>
      <c r="CE59" s="941"/>
      <c r="CF59" s="941"/>
      <c r="CG59" s="941"/>
      <c r="CH59" s="941"/>
      <c r="CI59" s="941"/>
      <c r="CJ59" s="941"/>
      <c r="CK59" s="941"/>
      <c r="CL59" s="20"/>
      <c r="CM59" s="20"/>
      <c r="CN59" s="20"/>
      <c r="CO59" s="20"/>
      <c r="CP59" s="20"/>
      <c r="CQ59" s="20"/>
      <c r="CR59" s="20"/>
      <c r="CS59" s="20"/>
      <c r="CT59" s="771"/>
      <c r="CU59" s="20"/>
      <c r="CV59" s="20"/>
      <c r="CW59" s="590"/>
      <c r="CX59" s="590"/>
      <c r="CY59" s="941"/>
      <c r="CZ59" s="580"/>
      <c r="DA59" s="580"/>
      <c r="DB59" s="580"/>
      <c r="DC59" s="580"/>
      <c r="DD59" s="580"/>
      <c r="DE59" s="580"/>
      <c r="DF59" s="580"/>
      <c r="DG59" s="580"/>
      <c r="DH59" s="580"/>
      <c r="DI59" s="580"/>
      <c r="DJ59" s="580"/>
      <c r="DK59" s="580"/>
      <c r="DL59" s="580"/>
      <c r="DM59" s="580"/>
      <c r="DN59" s="580"/>
      <c r="DO59" s="580"/>
      <c r="DP59" s="580"/>
      <c r="DQ59" s="580"/>
      <c r="DR59" s="580"/>
      <c r="DS59" s="580"/>
      <c r="DT59" s="580"/>
      <c r="DU59" s="580"/>
      <c r="DV59" s="580"/>
      <c r="DW59" s="580"/>
      <c r="DX59" s="580"/>
      <c r="DY59" s="580"/>
      <c r="DZ59" s="580"/>
      <c r="EA59" s="580"/>
      <c r="EB59" s="580"/>
      <c r="EC59" s="580"/>
      <c r="ED59" s="580"/>
      <c r="EE59" s="580"/>
      <c r="EF59" s="580"/>
      <c r="EG59" s="580"/>
      <c r="EH59" s="580"/>
      <c r="EI59" s="580"/>
      <c r="EJ59" s="580"/>
      <c r="EK59" s="580"/>
      <c r="EL59" s="580"/>
      <c r="EM59" s="580"/>
      <c r="EN59" s="580"/>
      <c r="EO59" s="580"/>
      <c r="EP59" s="580"/>
      <c r="EQ59" s="580"/>
      <c r="ER59" s="580"/>
      <c r="ES59" s="580"/>
      <c r="ET59" s="580"/>
      <c r="EU59" s="580"/>
      <c r="EV59" s="580"/>
      <c r="EW59" s="580"/>
      <c r="EX59" s="580"/>
      <c r="EY59" s="580"/>
      <c r="EZ59" s="580"/>
      <c r="FA59" s="580"/>
      <c r="FB59" s="580"/>
      <c r="FC59" s="580"/>
      <c r="FD59" s="580"/>
      <c r="FE59" s="580"/>
      <c r="FF59" s="580"/>
      <c r="FG59" s="580"/>
      <c r="FH59" s="580"/>
      <c r="FI59" s="580"/>
      <c r="FJ59" s="580"/>
      <c r="FK59" s="580"/>
      <c r="FL59" s="580"/>
      <c r="FM59" s="580"/>
      <c r="FN59" s="580"/>
      <c r="FO59" s="580"/>
      <c r="FP59" s="580"/>
      <c r="FQ59" s="580"/>
      <c r="FR59" s="580"/>
      <c r="FS59" s="580"/>
      <c r="FT59" s="580"/>
      <c r="FU59" s="580"/>
      <c r="FV59" s="580"/>
      <c r="FW59" s="580"/>
      <c r="FX59" s="580"/>
      <c r="FY59" s="580"/>
      <c r="FZ59" s="580"/>
      <c r="GA59" s="580"/>
      <c r="GB59" s="580"/>
      <c r="GC59" s="580"/>
      <c r="GD59" s="580"/>
      <c r="GE59" s="580"/>
      <c r="GF59" s="580"/>
      <c r="GG59" s="580"/>
      <c r="GH59" s="580"/>
      <c r="GI59" s="580"/>
      <c r="GJ59" s="580"/>
      <c r="GK59" s="580"/>
      <c r="GL59" s="580"/>
      <c r="GM59" s="580"/>
      <c r="GN59" s="580"/>
      <c r="GO59" s="580"/>
      <c r="GP59" s="580"/>
      <c r="GQ59" s="580"/>
      <c r="GR59" s="580"/>
      <c r="GS59" s="580"/>
      <c r="GT59" s="580"/>
      <c r="GU59" s="580"/>
      <c r="GV59" s="580"/>
      <c r="GW59" s="580"/>
      <c r="GX59" s="580"/>
      <c r="GY59" s="580"/>
      <c r="GZ59" s="580"/>
      <c r="HA59" s="580"/>
      <c r="HB59" s="580"/>
      <c r="HC59" s="580"/>
      <c r="HD59" s="580"/>
      <c r="HE59" s="580"/>
      <c r="HF59" s="580"/>
      <c r="HG59" s="580"/>
      <c r="HH59" s="580"/>
      <c r="HI59" s="580"/>
      <c r="HJ59" s="580"/>
      <c r="HK59" s="580"/>
      <c r="HL59" s="580"/>
      <c r="HM59" s="580"/>
      <c r="HN59" s="580"/>
      <c r="HO59" s="580"/>
      <c r="HP59" s="580"/>
      <c r="HQ59" s="580"/>
      <c r="HR59" s="580"/>
      <c r="HS59" s="580"/>
      <c r="HT59" s="580"/>
      <c r="HU59" s="580"/>
      <c r="HV59" s="580"/>
      <c r="HW59" s="580"/>
      <c r="HX59" s="580"/>
      <c r="HY59" s="580"/>
      <c r="HZ59" s="580"/>
      <c r="IA59" s="580"/>
      <c r="IB59" s="580"/>
      <c r="IC59" s="580"/>
      <c r="ID59" s="580"/>
      <c r="IE59" s="580"/>
      <c r="IF59" s="580"/>
      <c r="IG59" s="580"/>
      <c r="IH59" s="580"/>
      <c r="II59" s="580"/>
      <c r="IJ59" s="580"/>
      <c r="IK59" s="580"/>
      <c r="IL59" s="580"/>
    </row>
    <row r="60" spans="1:246" ht="24" customHeight="1">
      <c r="A60" s="1725" t="s">
        <v>107</v>
      </c>
      <c r="B60" s="1726"/>
      <c r="C60" s="1726"/>
      <c r="D60" s="1726"/>
      <c r="E60" s="1727"/>
      <c r="F60" s="156"/>
      <c r="G60" s="1673"/>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5"/>
      <c r="AM60" s="777"/>
      <c r="AN60" s="777"/>
      <c r="AO60" s="777"/>
      <c r="AP60" s="777"/>
      <c r="AQ60" s="777"/>
      <c r="AR60" s="777"/>
      <c r="AS60" s="777"/>
      <c r="AT60" s="777"/>
      <c r="AU60" s="759"/>
      <c r="AV60" s="759"/>
      <c r="AW60" s="759"/>
      <c r="AX60" s="759"/>
      <c r="AY60" s="777"/>
      <c r="AZ60" s="777"/>
      <c r="BA60" s="777"/>
      <c r="BB60" s="777"/>
      <c r="BC60" s="43"/>
      <c r="BD60" s="131"/>
      <c r="BE60" s="20"/>
      <c r="BF60" s="591"/>
      <c r="BG60" s="20"/>
      <c r="BH60" s="136"/>
      <c r="BI60" s="941"/>
      <c r="BJ60" s="941"/>
      <c r="BK60" s="941"/>
      <c r="BL60" s="941"/>
      <c r="BM60" s="771"/>
      <c r="BN60" s="771"/>
      <c r="BO60" s="771"/>
      <c r="BP60" s="771"/>
      <c r="BQ60" s="771"/>
      <c r="BR60" s="771"/>
      <c r="BS60" s="771"/>
      <c r="BT60" s="771"/>
      <c r="BU60" s="941"/>
      <c r="BV60" s="941"/>
      <c r="BW60" s="941"/>
      <c r="BX60" s="941"/>
      <c r="BY60" s="941"/>
      <c r="BZ60" s="941"/>
      <c r="CA60" s="20"/>
      <c r="CB60" s="941"/>
      <c r="CC60" s="941"/>
      <c r="CD60" s="941"/>
      <c r="CE60" s="941"/>
      <c r="CF60" s="941"/>
      <c r="CG60" s="941"/>
      <c r="CH60" s="941"/>
      <c r="CI60" s="941"/>
      <c r="CJ60" s="941"/>
      <c r="CK60" s="941"/>
      <c r="CL60" s="941"/>
      <c r="CM60" s="941"/>
      <c r="CN60" s="941"/>
      <c r="CO60" s="941"/>
      <c r="CP60" s="941"/>
      <c r="CQ60" s="941"/>
      <c r="CR60" s="941"/>
      <c r="CS60" s="941"/>
      <c r="CT60" s="771"/>
      <c r="CU60" s="941"/>
      <c r="CV60" s="941"/>
      <c r="CW60" s="590"/>
      <c r="CX60" s="590"/>
      <c r="CY60" s="941"/>
      <c r="CZ60" s="580"/>
      <c r="DA60" s="580"/>
      <c r="DB60" s="580"/>
      <c r="DC60" s="580"/>
      <c r="DD60" s="580"/>
      <c r="DE60" s="580"/>
      <c r="DF60" s="580"/>
      <c r="DG60" s="580"/>
      <c r="DH60" s="580"/>
      <c r="DI60" s="580"/>
      <c r="DJ60" s="580"/>
      <c r="DK60" s="580"/>
      <c r="DL60" s="580"/>
      <c r="DM60" s="580"/>
      <c r="DN60" s="580"/>
      <c r="DO60" s="580"/>
      <c r="DP60" s="580"/>
      <c r="DQ60" s="580"/>
      <c r="DR60" s="580"/>
      <c r="DS60" s="580"/>
      <c r="DT60" s="580"/>
      <c r="DU60" s="580"/>
      <c r="DV60" s="580"/>
      <c r="DW60" s="580"/>
      <c r="DX60" s="580"/>
      <c r="DY60" s="580"/>
      <c r="DZ60" s="580"/>
      <c r="EA60" s="580"/>
      <c r="EB60" s="580"/>
      <c r="EC60" s="580"/>
      <c r="ED60" s="580"/>
      <c r="EE60" s="580"/>
      <c r="EF60" s="580"/>
      <c r="EG60" s="580"/>
      <c r="EH60" s="580"/>
      <c r="EI60" s="580"/>
      <c r="EJ60" s="580"/>
      <c r="EK60" s="580"/>
      <c r="EL60" s="580"/>
      <c r="EM60" s="580"/>
      <c r="EN60" s="580"/>
      <c r="EO60" s="580"/>
      <c r="EP60" s="580"/>
      <c r="EQ60" s="580"/>
      <c r="ER60" s="580"/>
      <c r="ES60" s="580"/>
      <c r="ET60" s="580"/>
      <c r="EU60" s="580"/>
      <c r="EV60" s="580"/>
      <c r="EW60" s="580"/>
      <c r="EX60" s="580"/>
      <c r="EY60" s="580"/>
      <c r="EZ60" s="580"/>
      <c r="FA60" s="580"/>
      <c r="FB60" s="580"/>
      <c r="FC60" s="580"/>
      <c r="FD60" s="580"/>
      <c r="FE60" s="580"/>
      <c r="FF60" s="580"/>
      <c r="FG60" s="580"/>
      <c r="FH60" s="580"/>
      <c r="FI60" s="580"/>
      <c r="FJ60" s="580"/>
      <c r="FK60" s="580"/>
      <c r="FL60" s="580"/>
      <c r="FM60" s="580"/>
      <c r="FN60" s="580"/>
      <c r="FO60" s="580"/>
      <c r="FP60" s="580"/>
      <c r="FQ60" s="580"/>
      <c r="FR60" s="580"/>
      <c r="FS60" s="580"/>
      <c r="FT60" s="580"/>
      <c r="FU60" s="580"/>
      <c r="FV60" s="580"/>
      <c r="FW60" s="580"/>
      <c r="FX60" s="580"/>
      <c r="FY60" s="580"/>
      <c r="FZ60" s="580"/>
      <c r="GA60" s="580"/>
      <c r="GB60" s="580"/>
      <c r="GC60" s="580"/>
      <c r="GD60" s="580"/>
      <c r="GE60" s="580"/>
      <c r="GF60" s="580"/>
      <c r="GG60" s="580"/>
      <c r="GH60" s="580"/>
      <c r="GI60" s="580"/>
      <c r="GJ60" s="580"/>
      <c r="GK60" s="580"/>
      <c r="GL60" s="580"/>
      <c r="GM60" s="580"/>
      <c r="GN60" s="580"/>
      <c r="GO60" s="580"/>
      <c r="GP60" s="580"/>
      <c r="GQ60" s="580"/>
      <c r="GR60" s="580"/>
      <c r="GS60" s="580"/>
      <c r="GT60" s="580"/>
      <c r="GU60" s="580"/>
      <c r="GV60" s="580"/>
      <c r="GW60" s="580"/>
      <c r="GX60" s="580"/>
      <c r="GY60" s="580"/>
      <c r="GZ60" s="580"/>
      <c r="HA60" s="580"/>
      <c r="HB60" s="580"/>
      <c r="HC60" s="580"/>
      <c r="HD60" s="580"/>
      <c r="HE60" s="580"/>
      <c r="HF60" s="580"/>
      <c r="HG60" s="580"/>
      <c r="HH60" s="580"/>
      <c r="HI60" s="580"/>
      <c r="HJ60" s="580"/>
      <c r="HK60" s="580"/>
      <c r="HL60" s="580"/>
      <c r="HM60" s="580"/>
      <c r="HN60" s="580"/>
      <c r="HO60" s="580"/>
      <c r="HP60" s="580"/>
      <c r="HQ60" s="580"/>
      <c r="HR60" s="580"/>
      <c r="HS60" s="580"/>
      <c r="HT60" s="580"/>
      <c r="HU60" s="580"/>
      <c r="HV60" s="580"/>
      <c r="HW60" s="580"/>
      <c r="HX60" s="580"/>
      <c r="HY60" s="580"/>
      <c r="HZ60" s="580"/>
      <c r="IA60" s="580"/>
      <c r="IB60" s="580"/>
      <c r="IC60" s="580"/>
      <c r="ID60" s="580"/>
      <c r="IE60" s="580"/>
      <c r="IF60" s="580"/>
      <c r="IG60" s="580"/>
      <c r="IH60" s="580"/>
      <c r="II60" s="580"/>
      <c r="IJ60" s="580"/>
      <c r="IK60" s="580"/>
      <c r="IL60" s="580"/>
    </row>
    <row r="61" spans="1:246" ht="24" customHeight="1">
      <c r="A61" s="1318" t="s">
        <v>108</v>
      </c>
      <c r="B61" s="1255"/>
      <c r="C61" s="1255"/>
      <c r="D61" s="1255"/>
      <c r="E61" s="1319"/>
      <c r="F61" s="36"/>
      <c r="G61" s="1673"/>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c r="AI61" s="1684"/>
      <c r="AJ61" s="1684"/>
      <c r="AK61" s="1684"/>
      <c r="AL61" s="1685"/>
      <c r="AM61" s="777"/>
      <c r="AN61" s="777"/>
      <c r="AO61" s="777"/>
      <c r="AP61" s="777"/>
      <c r="AQ61" s="777"/>
      <c r="AR61" s="777"/>
      <c r="AS61" s="777"/>
      <c r="AT61" s="777"/>
      <c r="AU61" s="759"/>
      <c r="AV61" s="759"/>
      <c r="AW61" s="759"/>
      <c r="AX61" s="759"/>
      <c r="AY61" s="777"/>
      <c r="AZ61" s="777"/>
      <c r="BA61" s="777"/>
      <c r="BB61" s="777"/>
      <c r="BC61" s="43"/>
      <c r="BD61" s="131"/>
      <c r="BE61" s="20"/>
      <c r="BF61" s="591"/>
      <c r="BG61" s="20"/>
      <c r="BH61" s="129"/>
      <c r="BI61" s="20"/>
      <c r="BJ61" s="20"/>
      <c r="BK61" s="20"/>
      <c r="BL61" s="941"/>
      <c r="BM61" s="771"/>
      <c r="BN61" s="771"/>
      <c r="BO61" s="771"/>
      <c r="BP61" s="771"/>
      <c r="BQ61" s="771"/>
      <c r="BR61" s="771"/>
      <c r="BS61" s="771"/>
      <c r="BT61" s="771"/>
      <c r="BU61" s="20"/>
      <c r="BV61" s="20"/>
      <c r="BW61" s="20"/>
      <c r="BX61" s="20"/>
      <c r="BY61" s="20"/>
      <c r="BZ61" s="20"/>
      <c r="CA61" s="20"/>
      <c r="CB61" s="20"/>
      <c r="CC61" s="20"/>
      <c r="CD61" s="20"/>
      <c r="CE61" s="20"/>
      <c r="CF61" s="20"/>
      <c r="CG61" s="20"/>
      <c r="CH61" s="20"/>
      <c r="CI61" s="20"/>
      <c r="CJ61" s="20"/>
      <c r="CK61" s="39"/>
      <c r="CL61" s="23"/>
      <c r="CM61" s="941"/>
      <c r="CN61" s="20"/>
      <c r="CO61" s="20"/>
      <c r="CP61" s="20"/>
      <c r="CQ61" s="20"/>
      <c r="CR61" s="20"/>
      <c r="CS61" s="20"/>
      <c r="CT61" s="771"/>
      <c r="CU61" s="941"/>
      <c r="CV61" s="941"/>
      <c r="CW61" s="590"/>
      <c r="CX61" s="590"/>
      <c r="CY61" s="941"/>
      <c r="CZ61" s="580"/>
      <c r="DA61" s="580"/>
      <c r="DB61" s="580"/>
      <c r="DC61" s="580"/>
      <c r="DD61" s="580"/>
      <c r="DE61" s="580"/>
      <c r="DF61" s="580"/>
      <c r="DG61" s="580"/>
      <c r="DH61" s="580"/>
      <c r="DI61" s="580"/>
      <c r="DJ61" s="580"/>
      <c r="DK61" s="580"/>
      <c r="DL61" s="580"/>
      <c r="DM61" s="580"/>
      <c r="DN61" s="580"/>
      <c r="DO61" s="580"/>
      <c r="DP61" s="580"/>
      <c r="DQ61" s="580"/>
      <c r="DR61" s="580"/>
      <c r="DS61" s="580"/>
      <c r="DT61" s="580"/>
      <c r="DU61" s="580"/>
      <c r="DV61" s="580"/>
      <c r="DW61" s="580"/>
      <c r="DX61" s="580"/>
      <c r="DY61" s="580"/>
      <c r="DZ61" s="580"/>
      <c r="EA61" s="580"/>
      <c r="EB61" s="580"/>
      <c r="EC61" s="580"/>
      <c r="ED61" s="580"/>
      <c r="EE61" s="580"/>
      <c r="EF61" s="580"/>
      <c r="EG61" s="580"/>
      <c r="EH61" s="580"/>
      <c r="EI61" s="580"/>
      <c r="EJ61" s="580"/>
      <c r="EK61" s="580"/>
      <c r="EL61" s="580"/>
      <c r="EM61" s="580"/>
      <c r="EN61" s="580"/>
      <c r="EO61" s="580"/>
      <c r="EP61" s="580"/>
      <c r="EQ61" s="580"/>
      <c r="ER61" s="580"/>
      <c r="ES61" s="580"/>
      <c r="ET61" s="580"/>
      <c r="EU61" s="580"/>
      <c r="EV61" s="580"/>
      <c r="EW61" s="580"/>
      <c r="EX61" s="580"/>
      <c r="EY61" s="580"/>
      <c r="EZ61" s="580"/>
      <c r="FA61" s="580"/>
      <c r="FB61" s="580"/>
      <c r="FC61" s="580"/>
      <c r="FD61" s="580"/>
      <c r="FE61" s="580"/>
      <c r="FF61" s="580"/>
      <c r="FG61" s="580"/>
      <c r="FH61" s="580"/>
      <c r="FI61" s="580"/>
      <c r="FJ61" s="580"/>
      <c r="FK61" s="580"/>
      <c r="FL61" s="580"/>
      <c r="FM61" s="580"/>
      <c r="FN61" s="580"/>
      <c r="FO61" s="580"/>
      <c r="FP61" s="580"/>
      <c r="FQ61" s="580"/>
      <c r="FR61" s="580"/>
      <c r="FS61" s="580"/>
      <c r="FT61" s="580"/>
      <c r="FU61" s="580"/>
      <c r="FV61" s="580"/>
      <c r="FW61" s="580"/>
      <c r="FX61" s="580"/>
      <c r="FY61" s="580"/>
      <c r="FZ61" s="580"/>
      <c r="GA61" s="580"/>
      <c r="GB61" s="580"/>
      <c r="GC61" s="580"/>
      <c r="GD61" s="580"/>
      <c r="GE61" s="580"/>
      <c r="GF61" s="580"/>
      <c r="GG61" s="580"/>
      <c r="GH61" s="580"/>
      <c r="GI61" s="580"/>
      <c r="GJ61" s="580"/>
      <c r="GK61" s="580"/>
      <c r="GL61" s="580"/>
      <c r="GM61" s="580"/>
      <c r="GN61" s="580"/>
      <c r="GO61" s="580"/>
      <c r="GP61" s="580"/>
      <c r="GQ61" s="580"/>
      <c r="GR61" s="580"/>
      <c r="GS61" s="580"/>
      <c r="GT61" s="580"/>
      <c r="GU61" s="580"/>
      <c r="GV61" s="580"/>
      <c r="GW61" s="580"/>
      <c r="GX61" s="580"/>
      <c r="GY61" s="580"/>
      <c r="GZ61" s="580"/>
      <c r="HA61" s="580"/>
      <c r="HB61" s="580"/>
      <c r="HC61" s="580"/>
      <c r="HD61" s="580"/>
      <c r="HE61" s="580"/>
      <c r="HF61" s="580"/>
      <c r="HG61" s="580"/>
      <c r="HH61" s="580"/>
      <c r="HI61" s="580"/>
      <c r="HJ61" s="580"/>
      <c r="HK61" s="580"/>
      <c r="HL61" s="580"/>
      <c r="HM61" s="580"/>
      <c r="HN61" s="580"/>
      <c r="HO61" s="580"/>
      <c r="HP61" s="580"/>
      <c r="HQ61" s="580"/>
      <c r="HR61" s="580"/>
      <c r="HS61" s="580"/>
      <c r="HT61" s="580"/>
      <c r="HU61" s="580"/>
      <c r="HV61" s="580"/>
      <c r="HW61" s="580"/>
      <c r="HX61" s="580"/>
      <c r="HY61" s="580"/>
      <c r="HZ61" s="580"/>
      <c r="IA61" s="580"/>
      <c r="IB61" s="580"/>
      <c r="IC61" s="580"/>
      <c r="ID61" s="580"/>
      <c r="IE61" s="580"/>
      <c r="IF61" s="580"/>
      <c r="IG61" s="580"/>
      <c r="IH61" s="580"/>
      <c r="II61" s="580"/>
      <c r="IJ61" s="580"/>
      <c r="IK61" s="580"/>
      <c r="IL61" s="580"/>
    </row>
    <row r="62" spans="1:246" ht="24" customHeight="1">
      <c r="A62" s="1318" t="s">
        <v>109</v>
      </c>
      <c r="B62" s="1255"/>
      <c r="C62" s="1255"/>
      <c r="D62" s="1255"/>
      <c r="E62" s="1319"/>
      <c r="F62" s="36"/>
      <c r="G62" s="1673"/>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c r="AI62" s="1684"/>
      <c r="AJ62" s="1684"/>
      <c r="AK62" s="1684"/>
      <c r="AL62" s="1685"/>
      <c r="AM62" s="777"/>
      <c r="AN62" s="777"/>
      <c r="AO62" s="777"/>
      <c r="AP62" s="777"/>
      <c r="AQ62" s="777"/>
      <c r="AR62" s="777"/>
      <c r="AS62" s="777"/>
      <c r="AT62" s="777"/>
      <c r="AU62" s="759"/>
      <c r="AV62" s="759"/>
      <c r="AW62" s="759"/>
      <c r="AX62" s="759"/>
      <c r="AY62" s="777"/>
      <c r="AZ62" s="777"/>
      <c r="BA62" s="777"/>
      <c r="BB62" s="777"/>
      <c r="BC62" s="43"/>
      <c r="BD62" s="131"/>
      <c r="BE62" s="20"/>
      <c r="BF62" s="591"/>
      <c r="BG62" s="20"/>
      <c r="BH62" s="129"/>
      <c r="BI62" s="20"/>
      <c r="BJ62" s="20"/>
      <c r="BK62" s="20"/>
      <c r="BL62" s="941"/>
      <c r="BM62" s="771"/>
      <c r="BN62" s="771"/>
      <c r="BO62" s="771"/>
      <c r="BP62" s="771"/>
      <c r="BQ62" s="771"/>
      <c r="BR62" s="771"/>
      <c r="BS62" s="771"/>
      <c r="BT62" s="771"/>
      <c r="BU62" s="20"/>
      <c r="BV62" s="20"/>
      <c r="BW62" s="20"/>
      <c r="BX62" s="20"/>
      <c r="BY62" s="20"/>
      <c r="BZ62" s="20"/>
      <c r="CA62" s="20"/>
      <c r="CB62" s="20"/>
      <c r="CC62" s="20"/>
      <c r="CD62" s="20"/>
      <c r="CE62" s="20"/>
      <c r="CF62" s="20"/>
      <c r="CG62" s="20"/>
      <c r="CH62" s="20"/>
      <c r="CI62" s="20"/>
      <c r="CJ62" s="20"/>
      <c r="CK62" s="39"/>
      <c r="CL62" s="23"/>
      <c r="CM62" s="941"/>
      <c r="CN62" s="941"/>
      <c r="CO62" s="941"/>
      <c r="CP62" s="941"/>
      <c r="CQ62" s="941"/>
      <c r="CR62" s="941"/>
      <c r="CS62" s="941"/>
      <c r="CT62" s="771"/>
      <c r="CU62" s="941"/>
      <c r="CV62" s="941"/>
      <c r="CW62" s="590"/>
      <c r="CX62" s="590"/>
      <c r="CY62" s="941"/>
      <c r="CZ62" s="580"/>
      <c r="DA62" s="580"/>
      <c r="DB62" s="580"/>
      <c r="DC62" s="580"/>
      <c r="DD62" s="580"/>
      <c r="DE62" s="580"/>
      <c r="DF62" s="580"/>
      <c r="DG62" s="580"/>
      <c r="DH62" s="580"/>
      <c r="DI62" s="580"/>
      <c r="DJ62" s="580"/>
      <c r="DK62" s="580"/>
      <c r="DL62" s="580"/>
      <c r="DM62" s="580"/>
      <c r="DN62" s="580"/>
      <c r="DO62" s="580"/>
      <c r="DP62" s="580"/>
      <c r="DQ62" s="580"/>
      <c r="DR62" s="580"/>
      <c r="DS62" s="580"/>
      <c r="DT62" s="580"/>
      <c r="DU62" s="580"/>
      <c r="DV62" s="580"/>
      <c r="DW62" s="580"/>
      <c r="DX62" s="580"/>
      <c r="DY62" s="580"/>
      <c r="DZ62" s="580"/>
      <c r="EA62" s="580"/>
      <c r="EB62" s="580"/>
      <c r="EC62" s="580"/>
      <c r="ED62" s="580"/>
      <c r="EE62" s="580"/>
      <c r="EF62" s="580"/>
      <c r="EG62" s="580"/>
      <c r="EH62" s="580"/>
      <c r="EI62" s="580"/>
      <c r="EJ62" s="580"/>
      <c r="EK62" s="580"/>
      <c r="EL62" s="580"/>
      <c r="EM62" s="580"/>
      <c r="EN62" s="580"/>
      <c r="EO62" s="580"/>
      <c r="EP62" s="580"/>
      <c r="EQ62" s="580"/>
      <c r="ER62" s="580"/>
      <c r="ES62" s="580"/>
      <c r="ET62" s="580"/>
      <c r="EU62" s="580"/>
      <c r="EV62" s="580"/>
      <c r="EW62" s="580"/>
      <c r="EX62" s="580"/>
      <c r="EY62" s="580"/>
      <c r="EZ62" s="580"/>
      <c r="FA62" s="580"/>
      <c r="FB62" s="580"/>
      <c r="FC62" s="580"/>
      <c r="FD62" s="580"/>
      <c r="FE62" s="580"/>
      <c r="FF62" s="580"/>
      <c r="FG62" s="580"/>
      <c r="FH62" s="580"/>
      <c r="FI62" s="580"/>
      <c r="FJ62" s="580"/>
      <c r="FK62" s="580"/>
      <c r="FL62" s="580"/>
      <c r="FM62" s="580"/>
      <c r="FN62" s="580"/>
      <c r="FO62" s="580"/>
      <c r="FP62" s="580"/>
      <c r="FQ62" s="580"/>
      <c r="FR62" s="580"/>
      <c r="FS62" s="580"/>
      <c r="FT62" s="580"/>
      <c r="FU62" s="580"/>
      <c r="FV62" s="580"/>
      <c r="FW62" s="580"/>
      <c r="FX62" s="580"/>
      <c r="FY62" s="580"/>
      <c r="FZ62" s="580"/>
      <c r="GA62" s="580"/>
      <c r="GB62" s="580"/>
      <c r="GC62" s="580"/>
      <c r="GD62" s="580"/>
      <c r="GE62" s="580"/>
      <c r="GF62" s="580"/>
      <c r="GG62" s="580"/>
      <c r="GH62" s="580"/>
      <c r="GI62" s="580"/>
      <c r="GJ62" s="580"/>
      <c r="GK62" s="580"/>
      <c r="GL62" s="580"/>
      <c r="GM62" s="580"/>
      <c r="GN62" s="580"/>
      <c r="GO62" s="580"/>
      <c r="GP62" s="580"/>
      <c r="GQ62" s="580"/>
      <c r="GR62" s="580"/>
      <c r="GS62" s="580"/>
      <c r="GT62" s="580"/>
      <c r="GU62" s="580"/>
      <c r="GV62" s="580"/>
      <c r="GW62" s="580"/>
      <c r="GX62" s="580"/>
      <c r="GY62" s="580"/>
      <c r="GZ62" s="580"/>
      <c r="HA62" s="580"/>
      <c r="HB62" s="580"/>
      <c r="HC62" s="580"/>
      <c r="HD62" s="580"/>
      <c r="HE62" s="580"/>
      <c r="HF62" s="580"/>
      <c r="HG62" s="580"/>
      <c r="HH62" s="580"/>
      <c r="HI62" s="580"/>
      <c r="HJ62" s="580"/>
      <c r="HK62" s="580"/>
      <c r="HL62" s="580"/>
      <c r="HM62" s="580"/>
      <c r="HN62" s="580"/>
      <c r="HO62" s="580"/>
      <c r="HP62" s="580"/>
      <c r="HQ62" s="580"/>
      <c r="HR62" s="580"/>
      <c r="HS62" s="580"/>
      <c r="HT62" s="580"/>
      <c r="HU62" s="580"/>
      <c r="HV62" s="580"/>
      <c r="HW62" s="580"/>
      <c r="HX62" s="580"/>
      <c r="HY62" s="580"/>
      <c r="HZ62" s="580"/>
      <c r="IA62" s="580"/>
      <c r="IB62" s="580"/>
      <c r="IC62" s="580"/>
      <c r="ID62" s="580"/>
      <c r="IE62" s="580"/>
      <c r="IF62" s="580"/>
      <c r="IG62" s="580"/>
      <c r="IH62" s="580"/>
      <c r="II62" s="580"/>
      <c r="IJ62" s="580"/>
      <c r="IK62" s="580"/>
      <c r="IL62" s="580"/>
    </row>
    <row r="63" spans="1:246" ht="24" customHeight="1">
      <c r="A63" s="1318" t="s">
        <v>268</v>
      </c>
      <c r="B63" s="1255"/>
      <c r="C63" s="1255"/>
      <c r="D63" s="1255"/>
      <c r="E63" s="1319"/>
      <c r="F63" s="36"/>
      <c r="G63" s="1673"/>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c r="AI63" s="1684"/>
      <c r="AJ63" s="1684"/>
      <c r="AK63" s="1684"/>
      <c r="AL63" s="1685"/>
      <c r="AM63" s="777"/>
      <c r="AN63" s="777"/>
      <c r="AO63" s="777"/>
      <c r="AP63" s="777"/>
      <c r="AQ63" s="777"/>
      <c r="AR63" s="777"/>
      <c r="AS63" s="777"/>
      <c r="AT63" s="777"/>
      <c r="AU63" s="759"/>
      <c r="AV63" s="759"/>
      <c r="AW63" s="759"/>
      <c r="AX63" s="759"/>
      <c r="AY63" s="777"/>
      <c r="AZ63" s="777"/>
      <c r="BA63" s="777"/>
      <c r="BB63" s="777"/>
      <c r="BC63" s="43"/>
      <c r="BD63" s="131"/>
      <c r="BE63" s="20"/>
      <c r="BF63" s="591"/>
      <c r="BG63" s="20"/>
      <c r="BH63" s="129"/>
      <c r="BI63" s="20"/>
      <c r="BJ63" s="20"/>
      <c r="BK63" s="20"/>
      <c r="BL63" s="941"/>
      <c r="BM63" s="771"/>
      <c r="BN63" s="771"/>
      <c r="BO63" s="771"/>
      <c r="BP63" s="771"/>
      <c r="BQ63" s="771"/>
      <c r="BR63" s="771"/>
      <c r="BS63" s="771"/>
      <c r="BT63" s="771"/>
      <c r="BU63" s="20"/>
      <c r="BV63" s="20"/>
      <c r="BW63" s="20"/>
      <c r="BX63" s="20"/>
      <c r="BY63" s="20"/>
      <c r="BZ63" s="20"/>
      <c r="CA63" s="20"/>
      <c r="CB63" s="20"/>
      <c r="CC63" s="20"/>
      <c r="CD63" s="20"/>
      <c r="CE63" s="20"/>
      <c r="CF63" s="20"/>
      <c r="CG63" s="20"/>
      <c r="CH63" s="20"/>
      <c r="CI63" s="20"/>
      <c r="CJ63" s="20"/>
      <c r="CK63" s="39"/>
      <c r="CL63" s="23"/>
      <c r="CM63" s="941"/>
      <c r="CN63" s="941"/>
      <c r="CO63" s="20"/>
      <c r="CP63" s="20"/>
      <c r="CQ63" s="20"/>
      <c r="CR63" s="20"/>
      <c r="CS63" s="20"/>
      <c r="CT63" s="771"/>
      <c r="CU63" s="39"/>
      <c r="CV63" s="941"/>
      <c r="CW63" s="590"/>
      <c r="CX63" s="590"/>
      <c r="CY63" s="941"/>
      <c r="CZ63" s="580"/>
      <c r="DA63" s="580"/>
      <c r="DB63" s="580"/>
      <c r="DC63" s="580"/>
      <c r="DD63" s="580"/>
      <c r="DE63" s="580"/>
      <c r="DF63" s="580"/>
      <c r="DG63" s="580"/>
      <c r="DH63" s="580"/>
      <c r="DI63" s="580"/>
      <c r="DJ63" s="580"/>
      <c r="DK63" s="580"/>
      <c r="DL63" s="580"/>
      <c r="DM63" s="580"/>
      <c r="DN63" s="580"/>
      <c r="DO63" s="580"/>
      <c r="DP63" s="580"/>
      <c r="DQ63" s="580"/>
      <c r="DR63" s="580"/>
      <c r="DS63" s="580"/>
      <c r="DT63" s="580"/>
      <c r="DU63" s="580"/>
      <c r="DV63" s="580"/>
      <c r="DW63" s="580"/>
      <c r="DX63" s="580"/>
      <c r="DY63" s="580"/>
      <c r="DZ63" s="580"/>
      <c r="EA63" s="580"/>
      <c r="EB63" s="580"/>
      <c r="EC63" s="580"/>
      <c r="ED63" s="580"/>
      <c r="EE63" s="580"/>
      <c r="EF63" s="580"/>
      <c r="EG63" s="580"/>
      <c r="EH63" s="580"/>
      <c r="EI63" s="580"/>
      <c r="EJ63" s="580"/>
      <c r="EK63" s="580"/>
      <c r="EL63" s="580"/>
      <c r="EM63" s="580"/>
      <c r="EN63" s="580"/>
      <c r="EO63" s="580"/>
      <c r="EP63" s="580"/>
      <c r="EQ63" s="580"/>
      <c r="ER63" s="580"/>
      <c r="ES63" s="580"/>
      <c r="ET63" s="580"/>
      <c r="EU63" s="580"/>
      <c r="EV63" s="580"/>
      <c r="EW63" s="580"/>
      <c r="EX63" s="580"/>
      <c r="EY63" s="580"/>
      <c r="EZ63" s="580"/>
      <c r="FA63" s="580"/>
      <c r="FB63" s="580"/>
      <c r="FC63" s="580"/>
      <c r="FD63" s="580"/>
      <c r="FE63" s="580"/>
      <c r="FF63" s="580"/>
      <c r="FG63" s="580"/>
      <c r="FH63" s="580"/>
      <c r="FI63" s="580"/>
      <c r="FJ63" s="580"/>
      <c r="FK63" s="580"/>
      <c r="FL63" s="580"/>
      <c r="FM63" s="580"/>
      <c r="FN63" s="580"/>
      <c r="FO63" s="580"/>
      <c r="FP63" s="580"/>
      <c r="FQ63" s="580"/>
      <c r="FR63" s="580"/>
      <c r="FS63" s="580"/>
      <c r="FT63" s="580"/>
      <c r="FU63" s="580"/>
      <c r="FV63" s="580"/>
      <c r="FW63" s="580"/>
      <c r="FX63" s="580"/>
      <c r="FY63" s="580"/>
      <c r="FZ63" s="580"/>
      <c r="GA63" s="580"/>
      <c r="GB63" s="580"/>
      <c r="GC63" s="580"/>
      <c r="GD63" s="580"/>
      <c r="GE63" s="580"/>
      <c r="GF63" s="580"/>
      <c r="GG63" s="580"/>
      <c r="GH63" s="580"/>
      <c r="GI63" s="580"/>
      <c r="GJ63" s="580"/>
      <c r="GK63" s="580"/>
      <c r="GL63" s="580"/>
      <c r="GM63" s="580"/>
      <c r="GN63" s="580"/>
      <c r="GO63" s="580"/>
      <c r="GP63" s="580"/>
      <c r="GQ63" s="580"/>
      <c r="GR63" s="580"/>
      <c r="GS63" s="580"/>
      <c r="GT63" s="580"/>
      <c r="GU63" s="580"/>
      <c r="GV63" s="580"/>
      <c r="GW63" s="580"/>
      <c r="GX63" s="580"/>
      <c r="GY63" s="580"/>
      <c r="GZ63" s="580"/>
      <c r="HA63" s="580"/>
      <c r="HB63" s="580"/>
      <c r="HC63" s="580"/>
      <c r="HD63" s="580"/>
      <c r="HE63" s="580"/>
      <c r="HF63" s="580"/>
      <c r="HG63" s="580"/>
      <c r="HH63" s="580"/>
      <c r="HI63" s="580"/>
      <c r="HJ63" s="580"/>
      <c r="HK63" s="580"/>
      <c r="HL63" s="580"/>
      <c r="HM63" s="580"/>
      <c r="HN63" s="580"/>
      <c r="HO63" s="580"/>
      <c r="HP63" s="580"/>
      <c r="HQ63" s="580"/>
      <c r="HR63" s="580"/>
      <c r="HS63" s="580"/>
      <c r="HT63" s="580"/>
      <c r="HU63" s="580"/>
      <c r="HV63" s="580"/>
      <c r="HW63" s="580"/>
      <c r="HX63" s="580"/>
      <c r="HY63" s="580"/>
      <c r="HZ63" s="580"/>
      <c r="IA63" s="580"/>
      <c r="IB63" s="580"/>
      <c r="IC63" s="580"/>
      <c r="ID63" s="580"/>
      <c r="IE63" s="580"/>
      <c r="IF63" s="580"/>
      <c r="IG63" s="580"/>
      <c r="IH63" s="580"/>
      <c r="II63" s="580"/>
      <c r="IJ63" s="580"/>
      <c r="IK63" s="580"/>
      <c r="IL63" s="580"/>
    </row>
    <row r="64" spans="1:246" s="19" customFormat="1" ht="24" customHeight="1">
      <c r="A64" s="1318" t="s">
        <v>52</v>
      </c>
      <c r="B64" s="1255"/>
      <c r="C64" s="1255"/>
      <c r="D64" s="1255"/>
      <c r="E64" s="1319"/>
      <c r="F64" s="36"/>
      <c r="G64" s="1673"/>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c r="AI64" s="1684"/>
      <c r="AJ64" s="1684"/>
      <c r="AK64" s="1684"/>
      <c r="AL64" s="1685"/>
      <c r="AM64" s="777"/>
      <c r="AN64" s="777"/>
      <c r="AO64" s="777"/>
      <c r="AP64" s="777"/>
      <c r="AQ64" s="777"/>
      <c r="AR64" s="777"/>
      <c r="AS64" s="777"/>
      <c r="AT64" s="777"/>
      <c r="AU64" s="785"/>
      <c r="AV64" s="785"/>
      <c r="AW64" s="785"/>
      <c r="AX64" s="785"/>
      <c r="AY64" s="777"/>
      <c r="AZ64" s="777"/>
      <c r="BA64" s="777"/>
      <c r="BB64" s="777"/>
      <c r="BC64" s="43"/>
      <c r="BD64" s="131"/>
      <c r="BE64" s="20"/>
      <c r="BF64" s="591"/>
      <c r="BG64" s="20"/>
      <c r="BH64" s="129"/>
      <c r="BI64" s="20"/>
      <c r="BJ64" s="20"/>
      <c r="BK64" s="20"/>
      <c r="BL64" s="941"/>
      <c r="BM64" s="771"/>
      <c r="BN64" s="771"/>
      <c r="BO64" s="771"/>
      <c r="BP64" s="771"/>
      <c r="BQ64" s="771"/>
      <c r="BR64" s="771"/>
      <c r="BS64" s="771"/>
      <c r="BT64" s="771"/>
      <c r="BU64" s="20"/>
      <c r="BV64" s="20"/>
      <c r="BW64" s="20"/>
      <c r="BX64" s="20"/>
      <c r="BY64" s="20"/>
      <c r="BZ64" s="20"/>
      <c r="CA64" s="20"/>
      <c r="CB64" s="20"/>
      <c r="CC64" s="20"/>
      <c r="CD64" s="20"/>
      <c r="CE64" s="20"/>
      <c r="CF64" s="20"/>
      <c r="CG64" s="20"/>
      <c r="CH64" s="20"/>
      <c r="CI64" s="20"/>
      <c r="CJ64" s="20"/>
      <c r="CK64" s="39"/>
      <c r="CL64" s="23"/>
      <c r="CM64" s="941"/>
      <c r="CN64" s="941"/>
      <c r="CO64" s="20"/>
      <c r="CP64" s="20"/>
      <c r="CQ64" s="20"/>
      <c r="CR64" s="20"/>
      <c r="CS64" s="20"/>
      <c r="CT64" s="771"/>
      <c r="CU64" s="941"/>
      <c r="CV64" s="941"/>
      <c r="CW64" s="23"/>
      <c r="CX64" s="23"/>
      <c r="CY64" s="941"/>
      <c r="CZ64" s="580"/>
      <c r="DA64" s="580"/>
      <c r="DB64" s="580"/>
      <c r="DC64" s="580"/>
      <c r="DD64" s="580"/>
      <c r="DE64" s="580"/>
      <c r="DF64" s="580"/>
      <c r="DG64" s="580"/>
      <c r="DH64" s="580"/>
      <c r="DI64" s="580"/>
      <c r="DJ64" s="580"/>
      <c r="DK64" s="580"/>
      <c r="DL64" s="580"/>
      <c r="DM64" s="580"/>
      <c r="DN64" s="580"/>
      <c r="DO64" s="580"/>
      <c r="DP64" s="580"/>
      <c r="DQ64" s="580"/>
      <c r="DR64" s="580"/>
      <c r="DS64" s="580"/>
      <c r="DT64" s="580"/>
      <c r="DU64" s="580"/>
      <c r="DV64" s="580"/>
      <c r="DW64" s="580"/>
      <c r="DX64" s="580"/>
      <c r="DY64" s="580"/>
      <c r="DZ64" s="580"/>
      <c r="EA64" s="580"/>
      <c r="EB64" s="580"/>
      <c r="EC64" s="580"/>
      <c r="ED64" s="580"/>
      <c r="EE64" s="580"/>
      <c r="EF64" s="580"/>
      <c r="EG64" s="580"/>
      <c r="EH64" s="580"/>
      <c r="EI64" s="580"/>
      <c r="EJ64" s="580"/>
      <c r="EK64" s="580"/>
      <c r="EL64" s="580"/>
      <c r="EM64" s="580"/>
      <c r="EN64" s="580"/>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row>
    <row r="65" spans="1:246" ht="33.75" customHeight="1">
      <c r="A65" s="1318" t="s">
        <v>269</v>
      </c>
      <c r="B65" s="1255"/>
      <c r="C65" s="1255"/>
      <c r="D65" s="1255"/>
      <c r="E65" s="1319"/>
      <c r="F65" s="36"/>
      <c r="G65" s="1673"/>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1684"/>
      <c r="AJ65" s="1684"/>
      <c r="AK65" s="1684"/>
      <c r="AL65" s="1685"/>
      <c r="AM65" s="777"/>
      <c r="AN65" s="777"/>
      <c r="AO65" s="777"/>
      <c r="AP65" s="777"/>
      <c r="AQ65" s="777"/>
      <c r="AR65" s="777"/>
      <c r="AS65" s="777"/>
      <c r="AT65" s="777"/>
      <c r="AU65" s="759"/>
      <c r="AV65" s="759"/>
      <c r="AW65" s="759"/>
      <c r="AX65" s="759"/>
      <c r="AY65" s="777"/>
      <c r="AZ65" s="777"/>
      <c r="BA65" s="777"/>
      <c r="BB65" s="777"/>
      <c r="BC65" s="43"/>
      <c r="BD65" s="131"/>
      <c r="BE65" s="20"/>
      <c r="BF65" s="591"/>
      <c r="BG65" s="20"/>
      <c r="BH65" s="129"/>
      <c r="BI65" s="20"/>
      <c r="BJ65" s="20"/>
      <c r="BK65" s="20"/>
      <c r="BL65" s="941"/>
      <c r="BM65" s="771"/>
      <c r="BN65" s="771"/>
      <c r="BO65" s="771"/>
      <c r="BP65" s="771"/>
      <c r="BQ65" s="771"/>
      <c r="BR65" s="771"/>
      <c r="BS65" s="771"/>
      <c r="BT65" s="771"/>
      <c r="BU65" s="20"/>
      <c r="BV65" s="20"/>
      <c r="BW65" s="20"/>
      <c r="BX65" s="20"/>
      <c r="BY65" s="20"/>
      <c r="BZ65" s="20"/>
      <c r="CA65" s="20"/>
      <c r="CB65" s="20"/>
      <c r="CC65" s="20"/>
      <c r="CD65" s="20"/>
      <c r="CE65" s="20"/>
      <c r="CF65" s="20"/>
      <c r="CG65" s="20"/>
      <c r="CH65" s="20"/>
      <c r="CI65" s="20"/>
      <c r="CJ65" s="20"/>
      <c r="CK65" s="20"/>
      <c r="CL65" s="39"/>
      <c r="CM65" s="783"/>
      <c r="CN65" s="20"/>
      <c r="CO65" s="20"/>
      <c r="CP65" s="20"/>
      <c r="CQ65" s="20"/>
      <c r="CR65" s="20"/>
      <c r="CS65" s="20"/>
      <c r="CT65" s="771"/>
      <c r="CU65" s="941"/>
      <c r="CV65" s="20"/>
      <c r="CW65" s="20"/>
      <c r="CX65" s="20"/>
      <c r="CY65" s="941"/>
      <c r="CZ65" s="580"/>
      <c r="DA65" s="580"/>
      <c r="DB65" s="580"/>
      <c r="DC65" s="580"/>
      <c r="DD65" s="580"/>
      <c r="DE65" s="580"/>
      <c r="DF65" s="580"/>
      <c r="DG65" s="580"/>
      <c r="DH65" s="580"/>
      <c r="DI65" s="580"/>
      <c r="DJ65" s="580"/>
      <c r="DK65" s="580"/>
      <c r="DL65" s="580"/>
      <c r="DM65" s="580"/>
      <c r="DN65" s="580"/>
      <c r="DO65" s="580"/>
      <c r="DP65" s="580"/>
      <c r="DQ65" s="580"/>
      <c r="DR65" s="580"/>
      <c r="DS65" s="580"/>
      <c r="DT65" s="580"/>
      <c r="DU65" s="580"/>
      <c r="DV65" s="580"/>
      <c r="DW65" s="580"/>
      <c r="DX65" s="580"/>
      <c r="DY65" s="580"/>
      <c r="DZ65" s="580"/>
      <c r="EA65" s="580"/>
      <c r="EB65" s="580"/>
      <c r="EC65" s="580"/>
      <c r="ED65" s="580"/>
      <c r="EE65" s="580"/>
      <c r="EF65" s="580"/>
      <c r="EG65" s="580"/>
      <c r="EH65" s="580"/>
      <c r="EI65" s="580"/>
      <c r="EJ65" s="580"/>
      <c r="EK65" s="580"/>
      <c r="EL65" s="580"/>
      <c r="EM65" s="580"/>
      <c r="EN65" s="580"/>
      <c r="EO65" s="580"/>
      <c r="EP65" s="580"/>
      <c r="EQ65" s="580"/>
      <c r="ER65" s="580"/>
      <c r="ES65" s="580"/>
      <c r="ET65" s="580"/>
      <c r="EU65" s="580"/>
      <c r="EV65" s="580"/>
      <c r="EW65" s="580"/>
      <c r="EX65" s="580"/>
      <c r="EY65" s="580"/>
      <c r="EZ65" s="580"/>
      <c r="FA65" s="580"/>
      <c r="FB65" s="580"/>
      <c r="FC65" s="580"/>
      <c r="FD65" s="580"/>
      <c r="FE65" s="580"/>
      <c r="FF65" s="580"/>
      <c r="FG65" s="580"/>
      <c r="FH65" s="580"/>
      <c r="FI65" s="580"/>
      <c r="FJ65" s="580"/>
      <c r="FK65" s="580"/>
      <c r="FL65" s="580"/>
      <c r="FM65" s="580"/>
      <c r="FN65" s="580"/>
      <c r="FO65" s="580"/>
      <c r="FP65" s="580"/>
      <c r="FQ65" s="580"/>
      <c r="FR65" s="580"/>
      <c r="FS65" s="580"/>
      <c r="FT65" s="580"/>
      <c r="FU65" s="580"/>
      <c r="FV65" s="580"/>
      <c r="FW65" s="580"/>
      <c r="FX65" s="580"/>
      <c r="FY65" s="580"/>
      <c r="FZ65" s="580"/>
      <c r="GA65" s="580"/>
      <c r="GB65" s="580"/>
      <c r="GC65" s="580"/>
      <c r="GD65" s="580"/>
      <c r="GE65" s="580"/>
      <c r="GF65" s="580"/>
      <c r="GG65" s="580"/>
      <c r="GH65" s="580"/>
      <c r="GI65" s="580"/>
      <c r="GJ65" s="580"/>
      <c r="GK65" s="580"/>
      <c r="GL65" s="580"/>
      <c r="GM65" s="580"/>
      <c r="GN65" s="580"/>
      <c r="GO65" s="580"/>
      <c r="GP65" s="580"/>
      <c r="GQ65" s="580"/>
      <c r="GR65" s="580"/>
      <c r="GS65" s="580"/>
      <c r="GT65" s="580"/>
      <c r="GU65" s="580"/>
      <c r="GV65" s="580"/>
      <c r="GW65" s="580"/>
      <c r="GX65" s="580"/>
      <c r="GY65" s="580"/>
      <c r="GZ65" s="580"/>
      <c r="HA65" s="580"/>
      <c r="HB65" s="580"/>
      <c r="HC65" s="580"/>
      <c r="HD65" s="580"/>
      <c r="HE65" s="580"/>
      <c r="HF65" s="580"/>
      <c r="HG65" s="580"/>
      <c r="HH65" s="580"/>
      <c r="HI65" s="580"/>
      <c r="HJ65" s="580"/>
      <c r="HK65" s="580"/>
      <c r="HL65" s="580"/>
      <c r="HM65" s="580"/>
      <c r="HN65" s="580"/>
      <c r="HO65" s="580"/>
      <c r="HP65" s="580"/>
      <c r="HQ65" s="580"/>
      <c r="HR65" s="580"/>
      <c r="HS65" s="580"/>
      <c r="HT65" s="580"/>
      <c r="HU65" s="580"/>
      <c r="HV65" s="580"/>
      <c r="HW65" s="580"/>
      <c r="HX65" s="580"/>
      <c r="HY65" s="580"/>
      <c r="HZ65" s="580"/>
      <c r="IA65" s="580"/>
      <c r="IB65" s="580"/>
      <c r="IC65" s="580"/>
      <c r="ID65" s="580"/>
      <c r="IE65" s="580"/>
      <c r="IF65" s="580"/>
      <c r="IG65" s="580"/>
      <c r="IH65" s="580"/>
      <c r="II65" s="580"/>
      <c r="IJ65" s="580"/>
      <c r="IK65" s="580"/>
      <c r="IL65" s="580"/>
    </row>
    <row r="66" spans="1:246" ht="24" customHeight="1">
      <c r="A66" s="1318" t="s">
        <v>270</v>
      </c>
      <c r="B66" s="1255"/>
      <c r="C66" s="1255"/>
      <c r="D66" s="1255"/>
      <c r="E66" s="1319"/>
      <c r="F66" s="36"/>
      <c r="G66" s="1673"/>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1684"/>
      <c r="AJ66" s="1684"/>
      <c r="AK66" s="1684"/>
      <c r="AL66" s="1685"/>
      <c r="AM66" s="777"/>
      <c r="AN66" s="777"/>
      <c r="AO66" s="777"/>
      <c r="AP66" s="777"/>
      <c r="AQ66" s="777"/>
      <c r="AR66" s="777"/>
      <c r="AS66" s="777"/>
      <c r="AT66" s="777"/>
      <c r="AU66" s="759"/>
      <c r="AV66" s="759"/>
      <c r="AW66" s="759"/>
      <c r="AX66" s="759"/>
      <c r="AY66" s="777"/>
      <c r="AZ66" s="777"/>
      <c r="BA66" s="777"/>
      <c r="BB66" s="777"/>
      <c r="BC66" s="43"/>
      <c r="BD66" s="131"/>
      <c r="BE66" s="20"/>
      <c r="BF66" s="591"/>
      <c r="BG66" s="20"/>
      <c r="BH66" s="129"/>
      <c r="BI66" s="20"/>
      <c r="BJ66" s="20"/>
      <c r="BK66" s="20"/>
      <c r="BL66" s="941"/>
      <c r="BM66" s="771"/>
      <c r="BN66" s="771"/>
      <c r="BO66" s="771"/>
      <c r="BP66" s="771"/>
      <c r="BQ66" s="771"/>
      <c r="BR66" s="771"/>
      <c r="BS66" s="771"/>
      <c r="BT66" s="771"/>
      <c r="BU66" s="20"/>
      <c r="BV66" s="20"/>
      <c r="BW66" s="20"/>
      <c r="BX66" s="20"/>
      <c r="BY66" s="20"/>
      <c r="BZ66" s="20"/>
      <c r="CA66" s="20"/>
      <c r="CB66" s="20"/>
      <c r="CC66" s="20"/>
      <c r="CD66" s="20"/>
      <c r="CE66" s="20"/>
      <c r="CF66" s="20"/>
      <c r="CG66" s="20"/>
      <c r="CH66" s="20"/>
      <c r="CI66" s="20"/>
      <c r="CJ66" s="20"/>
      <c r="CK66" s="20"/>
      <c r="CL66" s="39"/>
      <c r="CM66" s="783"/>
      <c r="CN66" s="20"/>
      <c r="CO66" s="20"/>
      <c r="CP66" s="20"/>
      <c r="CQ66" s="20"/>
      <c r="CR66" s="20"/>
      <c r="CS66" s="20"/>
      <c r="CT66" s="771"/>
      <c r="CU66" s="941"/>
      <c r="CV66" s="20"/>
      <c r="CW66" s="20"/>
      <c r="CX66" s="20"/>
      <c r="CY66" s="941"/>
      <c r="CZ66" s="580"/>
      <c r="DA66" s="580"/>
      <c r="DB66" s="580"/>
      <c r="DC66" s="580"/>
      <c r="DD66" s="580"/>
      <c r="DE66" s="580"/>
      <c r="DF66" s="580"/>
      <c r="DG66" s="580"/>
      <c r="DH66" s="580"/>
      <c r="DI66" s="580"/>
      <c r="DJ66" s="580"/>
      <c r="DK66" s="580"/>
      <c r="DL66" s="580"/>
      <c r="DM66" s="580"/>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80"/>
      <c r="EY66" s="580"/>
      <c r="EZ66" s="580"/>
      <c r="FA66" s="580"/>
      <c r="FB66" s="580"/>
      <c r="FC66" s="580"/>
      <c r="FD66" s="580"/>
      <c r="FE66" s="580"/>
      <c r="FF66" s="580"/>
      <c r="FG66" s="580"/>
      <c r="FH66" s="580"/>
      <c r="FI66" s="580"/>
      <c r="FJ66" s="580"/>
      <c r="FK66" s="580"/>
      <c r="FL66" s="580"/>
      <c r="FM66" s="580"/>
      <c r="FN66" s="580"/>
      <c r="FO66" s="580"/>
      <c r="FP66" s="580"/>
      <c r="FQ66" s="580"/>
      <c r="FR66" s="580"/>
      <c r="FS66" s="580"/>
      <c r="FT66" s="580"/>
      <c r="FU66" s="580"/>
      <c r="FV66" s="580"/>
      <c r="FW66" s="580"/>
      <c r="FX66" s="580"/>
      <c r="FY66" s="580"/>
      <c r="FZ66" s="580"/>
      <c r="GA66" s="580"/>
      <c r="GB66" s="580"/>
      <c r="GC66" s="580"/>
      <c r="GD66" s="580"/>
      <c r="GE66" s="580"/>
      <c r="GF66" s="580"/>
      <c r="GG66" s="580"/>
      <c r="GH66" s="580"/>
      <c r="GI66" s="580"/>
      <c r="GJ66" s="580"/>
      <c r="GK66" s="580"/>
      <c r="GL66" s="580"/>
      <c r="GM66" s="580"/>
      <c r="GN66" s="580"/>
      <c r="GO66" s="580"/>
      <c r="GP66" s="580"/>
      <c r="GQ66" s="580"/>
      <c r="GR66" s="580"/>
      <c r="GS66" s="580"/>
      <c r="GT66" s="580"/>
      <c r="GU66" s="580"/>
      <c r="GV66" s="580"/>
      <c r="GW66" s="580"/>
      <c r="GX66" s="580"/>
      <c r="GY66" s="580"/>
      <c r="GZ66" s="580"/>
      <c r="HA66" s="580"/>
      <c r="HB66" s="580"/>
      <c r="HC66" s="580"/>
      <c r="HD66" s="580"/>
      <c r="HE66" s="580"/>
      <c r="HF66" s="580"/>
      <c r="HG66" s="580"/>
      <c r="HH66" s="580"/>
      <c r="HI66" s="580"/>
      <c r="HJ66" s="580"/>
      <c r="HK66" s="580"/>
      <c r="HL66" s="580"/>
      <c r="HM66" s="580"/>
      <c r="HN66" s="580"/>
      <c r="HO66" s="580"/>
      <c r="HP66" s="580"/>
      <c r="HQ66" s="580"/>
      <c r="HR66" s="580"/>
      <c r="HS66" s="580"/>
      <c r="HT66" s="580"/>
      <c r="HU66" s="580"/>
      <c r="HV66" s="580"/>
      <c r="HW66" s="580"/>
      <c r="HX66" s="580"/>
      <c r="HY66" s="580"/>
      <c r="HZ66" s="580"/>
      <c r="IA66" s="580"/>
      <c r="IB66" s="580"/>
      <c r="IC66" s="580"/>
      <c r="ID66" s="580"/>
      <c r="IE66" s="580"/>
      <c r="IF66" s="580"/>
      <c r="IG66" s="580"/>
      <c r="IH66" s="580"/>
      <c r="II66" s="580"/>
      <c r="IJ66" s="580"/>
      <c r="IK66" s="580"/>
      <c r="IL66" s="580"/>
    </row>
    <row r="67" spans="1:246" ht="24" customHeight="1" thickBot="1">
      <c r="A67" s="1715"/>
      <c r="B67" s="1716"/>
      <c r="C67" s="1716"/>
      <c r="D67" s="1716"/>
      <c r="E67" s="1717"/>
      <c r="F67" s="157">
        <f>SUM(F60:F66)</f>
        <v>0</v>
      </c>
      <c r="G67" s="1673"/>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c r="AL67" s="1685"/>
      <c r="AM67" s="777"/>
      <c r="AN67" s="777"/>
      <c r="AO67" s="777"/>
      <c r="AP67" s="777"/>
      <c r="AQ67" s="777"/>
      <c r="AR67" s="777"/>
      <c r="AS67" s="777"/>
      <c r="AT67" s="777"/>
      <c r="AU67" s="759"/>
      <c r="AV67" s="759"/>
      <c r="AW67" s="759"/>
      <c r="AX67" s="759"/>
      <c r="AY67" s="777"/>
      <c r="AZ67" s="777"/>
      <c r="BA67" s="777"/>
      <c r="BB67" s="777"/>
      <c r="BC67" s="43"/>
      <c r="BD67" s="131"/>
      <c r="BE67" s="20"/>
      <c r="BF67" s="591"/>
      <c r="BG67" s="20"/>
      <c r="BH67" s="129"/>
      <c r="BI67" s="20"/>
      <c r="BJ67" s="20"/>
      <c r="BK67" s="20"/>
      <c r="BL67" s="941"/>
      <c r="BM67" s="771"/>
      <c r="BN67" s="771"/>
      <c r="BO67" s="771"/>
      <c r="BP67" s="771"/>
      <c r="BQ67" s="771"/>
      <c r="BR67" s="771"/>
      <c r="BS67" s="771"/>
      <c r="BT67" s="771"/>
      <c r="BU67" s="20"/>
      <c r="BV67" s="20"/>
      <c r="BW67" s="20"/>
      <c r="BX67" s="20"/>
      <c r="BY67" s="20"/>
      <c r="BZ67" s="20"/>
      <c r="CA67" s="20"/>
      <c r="CB67" s="20"/>
      <c r="CC67" s="20"/>
      <c r="CD67" s="20"/>
      <c r="CE67" s="20"/>
      <c r="CF67" s="20"/>
      <c r="CG67" s="20"/>
      <c r="CH67" s="20"/>
      <c r="CI67" s="20"/>
      <c r="CJ67" s="20"/>
      <c r="CK67" s="20"/>
      <c r="CL67" s="39"/>
      <c r="CM67" s="783"/>
      <c r="CN67" s="20"/>
      <c r="CO67" s="20"/>
      <c r="CP67" s="20"/>
      <c r="CQ67" s="20"/>
      <c r="CR67" s="20"/>
      <c r="CS67" s="20"/>
      <c r="CT67" s="771"/>
      <c r="CU67" s="941"/>
      <c r="CV67" s="20"/>
      <c r="CW67" s="20"/>
      <c r="CX67" s="20"/>
      <c r="CY67" s="941"/>
      <c r="CZ67" s="580"/>
      <c r="DA67" s="580"/>
      <c r="DB67" s="580"/>
      <c r="DC67" s="580"/>
      <c r="DD67" s="580"/>
      <c r="DE67" s="580"/>
      <c r="DF67" s="580"/>
      <c r="DG67" s="580"/>
      <c r="DH67" s="580"/>
      <c r="DI67" s="580"/>
      <c r="DJ67" s="580"/>
      <c r="DK67" s="580"/>
      <c r="DL67" s="580"/>
      <c r="DM67" s="580"/>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80"/>
      <c r="EY67" s="580"/>
      <c r="EZ67" s="580"/>
      <c r="FA67" s="580"/>
      <c r="FB67" s="580"/>
      <c r="FC67" s="580"/>
      <c r="FD67" s="580"/>
      <c r="FE67" s="580"/>
      <c r="FF67" s="580"/>
      <c r="FG67" s="580"/>
      <c r="FH67" s="580"/>
      <c r="FI67" s="580"/>
      <c r="FJ67" s="580"/>
      <c r="FK67" s="580"/>
      <c r="FL67" s="580"/>
      <c r="FM67" s="580"/>
      <c r="FN67" s="580"/>
      <c r="FO67" s="580"/>
      <c r="FP67" s="580"/>
      <c r="FQ67" s="580"/>
      <c r="FR67" s="580"/>
      <c r="FS67" s="580"/>
      <c r="FT67" s="580"/>
      <c r="FU67" s="580"/>
      <c r="FV67" s="580"/>
      <c r="FW67" s="580"/>
      <c r="FX67" s="580"/>
      <c r="FY67" s="580"/>
      <c r="FZ67" s="580"/>
      <c r="GA67" s="580"/>
      <c r="GB67" s="580"/>
      <c r="GC67" s="580"/>
      <c r="GD67" s="580"/>
      <c r="GE67" s="580"/>
      <c r="GF67" s="580"/>
      <c r="GG67" s="580"/>
      <c r="GH67" s="580"/>
      <c r="GI67" s="580"/>
      <c r="GJ67" s="580"/>
      <c r="GK67" s="580"/>
      <c r="GL67" s="580"/>
      <c r="GM67" s="580"/>
      <c r="GN67" s="580"/>
      <c r="GO67" s="580"/>
      <c r="GP67" s="580"/>
      <c r="GQ67" s="580"/>
      <c r="GR67" s="580"/>
      <c r="GS67" s="580"/>
      <c r="GT67" s="580"/>
      <c r="GU67" s="580"/>
      <c r="GV67" s="580"/>
      <c r="GW67" s="580"/>
      <c r="GX67" s="580"/>
      <c r="GY67" s="580"/>
      <c r="GZ67" s="580"/>
      <c r="HA67" s="580"/>
      <c r="HB67" s="580"/>
      <c r="HC67" s="580"/>
      <c r="HD67" s="580"/>
      <c r="HE67" s="580"/>
      <c r="HF67" s="580"/>
      <c r="HG67" s="580"/>
      <c r="HH67" s="580"/>
      <c r="HI67" s="580"/>
      <c r="HJ67" s="580"/>
      <c r="HK67" s="580"/>
      <c r="HL67" s="580"/>
      <c r="HM67" s="580"/>
      <c r="HN67" s="580"/>
      <c r="HO67" s="580"/>
      <c r="HP67" s="580"/>
      <c r="HQ67" s="580"/>
      <c r="HR67" s="580"/>
      <c r="HS67" s="580"/>
      <c r="HT67" s="580"/>
      <c r="HU67" s="580"/>
      <c r="HV67" s="580"/>
      <c r="HW67" s="580"/>
      <c r="HX67" s="580"/>
      <c r="HY67" s="580"/>
      <c r="HZ67" s="580"/>
      <c r="IA67" s="580"/>
      <c r="IB67" s="580"/>
      <c r="IC67" s="580"/>
      <c r="ID67" s="580"/>
      <c r="IE67" s="580"/>
      <c r="IF67" s="580"/>
      <c r="IG67" s="580"/>
      <c r="IH67" s="580"/>
      <c r="II67" s="580"/>
      <c r="IJ67" s="580"/>
      <c r="IK67" s="580"/>
      <c r="IL67" s="580"/>
    </row>
    <row r="68" spans="1:246" ht="24" customHeight="1">
      <c r="A68" s="1728" t="s">
        <v>271</v>
      </c>
      <c r="B68" s="1729"/>
      <c r="C68" s="1729"/>
      <c r="D68" s="1729"/>
      <c r="E68" s="1729"/>
      <c r="F68" s="1730"/>
      <c r="G68" s="1673"/>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c r="AL68" s="1685"/>
      <c r="AM68" s="777"/>
      <c r="AN68" s="777"/>
      <c r="AO68" s="777"/>
      <c r="AP68" s="777"/>
      <c r="AQ68" s="777"/>
      <c r="AR68" s="777"/>
      <c r="AS68" s="777"/>
      <c r="AT68" s="777"/>
      <c r="AU68" s="759"/>
      <c r="AV68" s="759"/>
      <c r="AW68" s="759"/>
      <c r="AX68" s="759"/>
      <c r="AY68" s="759"/>
      <c r="AZ68" s="759"/>
      <c r="BA68" s="759"/>
      <c r="BB68" s="759"/>
      <c r="BE68" s="20"/>
      <c r="BF68" s="591"/>
      <c r="BG68" s="20"/>
      <c r="BH68" s="129"/>
      <c r="BI68" s="20"/>
      <c r="BJ68" s="20"/>
      <c r="BK68" s="20"/>
      <c r="BL68" s="941"/>
      <c r="BM68" s="771"/>
      <c r="BN68" s="771"/>
      <c r="BO68" s="771"/>
      <c r="BP68" s="771"/>
      <c r="BQ68" s="771"/>
      <c r="BR68" s="771"/>
      <c r="BS68" s="771"/>
      <c r="BT68" s="771"/>
      <c r="BU68" s="20"/>
      <c r="BV68" s="20"/>
      <c r="BW68" s="20"/>
      <c r="BX68" s="20"/>
      <c r="BY68" s="20"/>
      <c r="BZ68" s="20"/>
      <c r="CA68" s="20"/>
      <c r="CB68" s="20"/>
      <c r="CC68" s="20"/>
      <c r="CD68" s="20"/>
      <c r="CE68" s="20"/>
      <c r="CF68" s="20"/>
      <c r="CG68" s="20"/>
      <c r="CH68" s="20"/>
      <c r="CI68" s="20"/>
      <c r="CJ68" s="20"/>
      <c r="CK68" s="20"/>
      <c r="CL68" s="39"/>
      <c r="CM68" s="783"/>
      <c r="CN68" s="20"/>
      <c r="CO68" s="20"/>
      <c r="CP68" s="20"/>
      <c r="CQ68" s="20"/>
      <c r="CR68" s="20"/>
      <c r="CS68" s="20"/>
      <c r="CT68" s="771"/>
      <c r="CU68" s="941"/>
      <c r="CV68" s="20"/>
      <c r="CW68" s="20"/>
      <c r="CX68" s="20"/>
      <c r="CY68" s="941"/>
      <c r="CZ68" s="580"/>
      <c r="DA68" s="580"/>
      <c r="DB68" s="580"/>
      <c r="DC68" s="580"/>
      <c r="DD68" s="580"/>
      <c r="DE68" s="580"/>
      <c r="DF68" s="580"/>
      <c r="DG68" s="580"/>
      <c r="DH68" s="580"/>
      <c r="DI68" s="580"/>
      <c r="DJ68" s="580"/>
      <c r="DK68" s="580"/>
      <c r="DL68" s="580"/>
      <c r="DM68" s="580"/>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c r="EM68" s="580"/>
      <c r="EN68" s="580"/>
      <c r="EO68" s="580"/>
      <c r="EP68" s="580"/>
      <c r="EQ68" s="580"/>
      <c r="ER68" s="580"/>
      <c r="ES68" s="580"/>
      <c r="ET68" s="580"/>
      <c r="EU68" s="580"/>
      <c r="EV68" s="580"/>
      <c r="EW68" s="580"/>
      <c r="EX68" s="580"/>
      <c r="EY68" s="580"/>
      <c r="EZ68" s="580"/>
      <c r="FA68" s="580"/>
      <c r="FB68" s="580"/>
      <c r="FC68" s="580"/>
      <c r="FD68" s="580"/>
      <c r="FE68" s="580"/>
      <c r="FF68" s="580"/>
      <c r="FG68" s="580"/>
      <c r="FH68" s="580"/>
      <c r="FI68" s="580"/>
      <c r="FJ68" s="580"/>
      <c r="FK68" s="580"/>
      <c r="FL68" s="580"/>
      <c r="FM68" s="580"/>
      <c r="FN68" s="580"/>
      <c r="FO68" s="580"/>
      <c r="FP68" s="580"/>
      <c r="FQ68" s="580"/>
      <c r="FR68" s="580"/>
      <c r="FS68" s="580"/>
      <c r="FT68" s="580"/>
      <c r="FU68" s="580"/>
      <c r="FV68" s="580"/>
      <c r="FW68" s="580"/>
      <c r="FX68" s="580"/>
      <c r="FY68" s="580"/>
      <c r="FZ68" s="580"/>
      <c r="GA68" s="580"/>
      <c r="GB68" s="580"/>
      <c r="GC68" s="580"/>
      <c r="GD68" s="580"/>
      <c r="GE68" s="580"/>
      <c r="GF68" s="580"/>
      <c r="GG68" s="580"/>
      <c r="GH68" s="580"/>
      <c r="GI68" s="580"/>
      <c r="GJ68" s="580"/>
      <c r="GK68" s="580"/>
      <c r="GL68" s="580"/>
      <c r="GM68" s="580"/>
      <c r="GN68" s="580"/>
      <c r="GO68" s="580"/>
      <c r="GP68" s="580"/>
      <c r="GQ68" s="580"/>
      <c r="GR68" s="580"/>
      <c r="GS68" s="580"/>
      <c r="GT68" s="580"/>
      <c r="GU68" s="580"/>
      <c r="GV68" s="580"/>
      <c r="GW68" s="580"/>
      <c r="GX68" s="580"/>
      <c r="GY68" s="580"/>
      <c r="GZ68" s="580"/>
      <c r="HA68" s="580"/>
      <c r="HB68" s="580"/>
      <c r="HC68" s="580"/>
      <c r="HD68" s="580"/>
      <c r="HE68" s="580"/>
      <c r="HF68" s="580"/>
      <c r="HG68" s="580"/>
      <c r="HH68" s="580"/>
      <c r="HI68" s="580"/>
      <c r="HJ68" s="580"/>
      <c r="HK68" s="580"/>
      <c r="HL68" s="580"/>
      <c r="HM68" s="580"/>
      <c r="HN68" s="580"/>
      <c r="HO68" s="580"/>
      <c r="HP68" s="580"/>
      <c r="HQ68" s="580"/>
      <c r="HR68" s="580"/>
      <c r="HS68" s="580"/>
      <c r="HT68" s="580"/>
      <c r="HU68" s="580"/>
      <c r="HV68" s="580"/>
      <c r="HW68" s="580"/>
      <c r="HX68" s="580"/>
      <c r="HY68" s="580"/>
      <c r="HZ68" s="580"/>
      <c r="IA68" s="580"/>
      <c r="IB68" s="580"/>
      <c r="IC68" s="580"/>
      <c r="ID68" s="580"/>
      <c r="IE68" s="580"/>
      <c r="IF68" s="580"/>
      <c r="IG68" s="580"/>
      <c r="IH68" s="580"/>
      <c r="II68" s="580"/>
      <c r="IJ68" s="580"/>
      <c r="IK68" s="580"/>
      <c r="IL68" s="580"/>
    </row>
    <row r="69" spans="1:246" ht="24" customHeight="1">
      <c r="A69" s="1738" t="s">
        <v>17</v>
      </c>
      <c r="B69" s="1739"/>
      <c r="C69" s="916"/>
      <c r="D69" s="1736" t="s">
        <v>21</v>
      </c>
      <c r="E69" s="1737"/>
      <c r="F69" s="917"/>
      <c r="G69" s="1673"/>
      <c r="H69" s="1684"/>
      <c r="I69" s="1684"/>
      <c r="J69" s="1684"/>
      <c r="K69" s="1684"/>
      <c r="L69" s="1684"/>
      <c r="M69" s="1684"/>
      <c r="N69" s="1684"/>
      <c r="O69" s="1684"/>
      <c r="P69" s="1684"/>
      <c r="Q69" s="1684"/>
      <c r="R69" s="1684"/>
      <c r="S69" s="1684"/>
      <c r="T69" s="1684"/>
      <c r="U69" s="1684"/>
      <c r="V69" s="1684"/>
      <c r="W69" s="1684"/>
      <c r="X69" s="1684"/>
      <c r="Y69" s="1684"/>
      <c r="Z69" s="1684"/>
      <c r="AA69" s="1684"/>
      <c r="AB69" s="1684"/>
      <c r="AC69" s="1684"/>
      <c r="AD69" s="1684"/>
      <c r="AE69" s="1684"/>
      <c r="AF69" s="1684"/>
      <c r="AG69" s="1684"/>
      <c r="AH69" s="1684"/>
      <c r="AI69" s="1684"/>
      <c r="AJ69" s="1684"/>
      <c r="AK69" s="1684"/>
      <c r="AL69" s="1685"/>
      <c r="AM69" s="777"/>
      <c r="AN69" s="777"/>
      <c r="AO69" s="777"/>
      <c r="AP69" s="777"/>
      <c r="AQ69" s="777"/>
      <c r="AR69" s="777"/>
      <c r="AS69" s="777"/>
      <c r="AT69" s="777"/>
      <c r="AU69" s="759"/>
      <c r="AV69" s="759"/>
      <c r="AW69" s="759"/>
      <c r="AX69" s="759"/>
      <c r="AY69" s="759"/>
      <c r="AZ69" s="759"/>
      <c r="BA69" s="759"/>
      <c r="BB69" s="759"/>
      <c r="BE69" s="20"/>
      <c r="BF69" s="591"/>
      <c r="BG69" s="20"/>
      <c r="BH69" s="129"/>
      <c r="BI69" s="20"/>
      <c r="BJ69" s="20"/>
      <c r="BK69" s="20"/>
      <c r="BL69" s="941"/>
      <c r="BM69" s="771"/>
      <c r="BN69" s="771"/>
      <c r="BO69" s="771"/>
      <c r="BP69" s="771"/>
      <c r="BQ69" s="771"/>
      <c r="BR69" s="771"/>
      <c r="BS69" s="771"/>
      <c r="BT69" s="771"/>
      <c r="BU69" s="20"/>
      <c r="BV69" s="20"/>
      <c r="BW69" s="20"/>
      <c r="BX69" s="20"/>
      <c r="BY69" s="20"/>
      <c r="BZ69" s="20"/>
      <c r="CA69" s="20"/>
      <c r="CB69" s="20"/>
      <c r="CC69" s="20"/>
      <c r="CD69" s="20"/>
      <c r="CE69" s="20"/>
      <c r="CF69" s="20"/>
      <c r="CG69" s="20"/>
      <c r="CH69" s="20"/>
      <c r="CI69" s="20"/>
      <c r="CJ69" s="20"/>
      <c r="CK69" s="20"/>
      <c r="CL69" s="20"/>
      <c r="CM69" s="783"/>
      <c r="CN69" s="20"/>
      <c r="CO69" s="20"/>
      <c r="CP69" s="20"/>
      <c r="CQ69" s="20"/>
      <c r="CR69" s="20"/>
      <c r="CS69" s="20"/>
      <c r="CT69" s="771"/>
      <c r="CU69" s="941"/>
      <c r="CV69" s="20"/>
      <c r="CW69" s="20"/>
      <c r="CX69" s="20"/>
      <c r="CY69" s="941"/>
      <c r="CZ69" s="580"/>
      <c r="DA69" s="580"/>
      <c r="DB69" s="580"/>
      <c r="DC69" s="580"/>
      <c r="DD69" s="580"/>
      <c r="DE69" s="580"/>
      <c r="DF69" s="580"/>
      <c r="DG69" s="580"/>
      <c r="DH69" s="580"/>
      <c r="DI69" s="580"/>
      <c r="DJ69" s="580"/>
      <c r="DK69" s="580"/>
      <c r="DL69" s="580"/>
      <c r="DM69" s="580"/>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80"/>
      <c r="EY69" s="580"/>
      <c r="EZ69" s="580"/>
      <c r="FA69" s="580"/>
      <c r="FB69" s="580"/>
      <c r="FC69" s="580"/>
      <c r="FD69" s="580"/>
      <c r="FE69" s="580"/>
      <c r="FF69" s="580"/>
      <c r="FG69" s="580"/>
      <c r="FH69" s="580"/>
      <c r="FI69" s="580"/>
      <c r="FJ69" s="580"/>
      <c r="FK69" s="580"/>
      <c r="FL69" s="580"/>
      <c r="FM69" s="580"/>
      <c r="FN69" s="580"/>
      <c r="FO69" s="580"/>
      <c r="FP69" s="580"/>
      <c r="FQ69" s="580"/>
      <c r="FR69" s="580"/>
      <c r="FS69" s="580"/>
      <c r="FT69" s="580"/>
      <c r="FU69" s="580"/>
      <c r="FV69" s="580"/>
      <c r="FW69" s="580"/>
      <c r="FX69" s="580"/>
      <c r="FY69" s="580"/>
      <c r="FZ69" s="580"/>
      <c r="GA69" s="580"/>
      <c r="GB69" s="580"/>
      <c r="GC69" s="580"/>
      <c r="GD69" s="580"/>
      <c r="GE69" s="580"/>
      <c r="GF69" s="580"/>
      <c r="GG69" s="580"/>
      <c r="GH69" s="580"/>
      <c r="GI69" s="580"/>
      <c r="GJ69" s="580"/>
      <c r="GK69" s="580"/>
      <c r="GL69" s="580"/>
      <c r="GM69" s="580"/>
      <c r="GN69" s="580"/>
      <c r="GO69" s="580"/>
      <c r="GP69" s="580"/>
      <c r="GQ69" s="580"/>
      <c r="GR69" s="580"/>
      <c r="GS69" s="580"/>
      <c r="GT69" s="580"/>
      <c r="GU69" s="580"/>
      <c r="GV69" s="580"/>
      <c r="GW69" s="580"/>
      <c r="GX69" s="580"/>
      <c r="GY69" s="580"/>
      <c r="GZ69" s="580"/>
      <c r="HA69" s="580"/>
      <c r="HB69" s="580"/>
      <c r="HC69" s="580"/>
      <c r="HD69" s="580"/>
      <c r="HE69" s="580"/>
      <c r="HF69" s="580"/>
      <c r="HG69" s="580"/>
      <c r="HH69" s="580"/>
      <c r="HI69" s="580"/>
      <c r="HJ69" s="580"/>
      <c r="HK69" s="580"/>
      <c r="HL69" s="580"/>
      <c r="HM69" s="580"/>
      <c r="HN69" s="580"/>
      <c r="HO69" s="580"/>
      <c r="HP69" s="580"/>
      <c r="HQ69" s="580"/>
      <c r="HR69" s="580"/>
      <c r="HS69" s="580"/>
      <c r="HT69" s="580"/>
      <c r="HU69" s="580"/>
      <c r="HV69" s="580"/>
      <c r="HW69" s="580"/>
      <c r="HX69" s="580"/>
      <c r="HY69" s="580"/>
      <c r="HZ69" s="580"/>
      <c r="IA69" s="580"/>
      <c r="IB69" s="580"/>
      <c r="IC69" s="580"/>
      <c r="ID69" s="580"/>
      <c r="IE69" s="580"/>
      <c r="IF69" s="580"/>
      <c r="IG69" s="580"/>
      <c r="IH69" s="580"/>
      <c r="II69" s="580"/>
      <c r="IJ69" s="580"/>
      <c r="IK69" s="580"/>
      <c r="IL69" s="580"/>
    </row>
    <row r="70" spans="1:246" ht="24" customHeight="1">
      <c r="A70" s="1677" t="s">
        <v>272</v>
      </c>
      <c r="B70" s="1678"/>
      <c r="C70" s="1678"/>
      <c r="D70" s="1678"/>
      <c r="E70" s="1678"/>
      <c r="F70" s="1679"/>
      <c r="G70" s="1673"/>
      <c r="H70" s="1684"/>
      <c r="I70" s="1684"/>
      <c r="J70" s="1684"/>
      <c r="K70" s="1684"/>
      <c r="L70" s="1684"/>
      <c r="M70" s="1684"/>
      <c r="N70" s="1684"/>
      <c r="O70" s="1684"/>
      <c r="P70" s="1684"/>
      <c r="Q70" s="1684"/>
      <c r="R70" s="1684"/>
      <c r="S70" s="1684"/>
      <c r="T70" s="1684"/>
      <c r="U70" s="1684"/>
      <c r="V70" s="1684"/>
      <c r="W70" s="1684"/>
      <c r="X70" s="1684"/>
      <c r="Y70" s="1684"/>
      <c r="Z70" s="1684"/>
      <c r="AA70" s="1684"/>
      <c r="AB70" s="1684"/>
      <c r="AC70" s="1684"/>
      <c r="AD70" s="1684"/>
      <c r="AE70" s="1684"/>
      <c r="AF70" s="1684"/>
      <c r="AG70" s="1684"/>
      <c r="AH70" s="1684"/>
      <c r="AI70" s="1684"/>
      <c r="AJ70" s="1684"/>
      <c r="AK70" s="1684"/>
      <c r="AL70" s="1685"/>
      <c r="AM70" s="777"/>
      <c r="AN70" s="777"/>
      <c r="AO70" s="777"/>
      <c r="AP70" s="777"/>
      <c r="AQ70" s="777"/>
      <c r="AR70" s="777"/>
      <c r="AS70" s="777"/>
      <c r="AT70" s="777"/>
      <c r="AU70" s="759"/>
      <c r="AV70" s="759"/>
      <c r="AW70" s="759"/>
      <c r="AX70" s="759"/>
      <c r="AY70" s="777"/>
      <c r="AZ70" s="777"/>
      <c r="BA70" s="777"/>
      <c r="BB70" s="777"/>
      <c r="BC70" s="43"/>
      <c r="BD70" s="131"/>
      <c r="BE70" s="20"/>
      <c r="BF70" s="591"/>
      <c r="BG70" s="20"/>
      <c r="BH70" s="129"/>
      <c r="BI70" s="20"/>
      <c r="BJ70" s="20"/>
      <c r="BK70" s="20"/>
      <c r="BL70" s="941"/>
      <c r="BM70" s="771"/>
      <c r="BN70" s="771"/>
      <c r="BO70" s="771"/>
      <c r="BP70" s="771"/>
      <c r="BQ70" s="771"/>
      <c r="BR70" s="771"/>
      <c r="BS70" s="771"/>
      <c r="BT70" s="771"/>
      <c r="BU70" s="20"/>
      <c r="BV70" s="20"/>
      <c r="BW70" s="20"/>
      <c r="BX70" s="20"/>
      <c r="BY70" s="20"/>
      <c r="BZ70" s="20"/>
      <c r="CA70" s="20"/>
      <c r="CB70" s="20"/>
      <c r="CC70" s="20"/>
      <c r="CD70" s="20"/>
      <c r="CE70" s="20"/>
      <c r="CF70" s="20"/>
      <c r="CG70" s="20"/>
      <c r="CH70" s="20"/>
      <c r="CI70" s="20"/>
      <c r="CJ70" s="20"/>
      <c r="CK70" s="20"/>
      <c r="CL70" s="941"/>
      <c r="CM70" s="20"/>
      <c r="CN70" s="20"/>
      <c r="CO70" s="20"/>
      <c r="CP70" s="20"/>
      <c r="CQ70" s="20"/>
      <c r="CR70" s="20"/>
      <c r="CS70" s="20"/>
      <c r="CT70" s="771"/>
      <c r="CU70" s="20"/>
      <c r="CV70" s="20"/>
      <c r="CW70" s="20"/>
      <c r="CX70" s="20"/>
      <c r="CY70" s="941"/>
      <c r="CZ70" s="580"/>
      <c r="DA70" s="580"/>
      <c r="DB70" s="580"/>
      <c r="DC70" s="580"/>
      <c r="DD70" s="580"/>
      <c r="DE70" s="580"/>
      <c r="DF70" s="580"/>
      <c r="DG70" s="580"/>
      <c r="DH70" s="580"/>
      <c r="DI70" s="580"/>
      <c r="DJ70" s="580"/>
      <c r="DK70" s="580"/>
      <c r="DL70" s="580"/>
      <c r="DM70" s="580"/>
      <c r="DN70" s="580"/>
      <c r="DO70" s="580"/>
      <c r="DP70" s="580"/>
      <c r="DQ70" s="580"/>
      <c r="DR70" s="580"/>
      <c r="DS70" s="580"/>
      <c r="DT70" s="580"/>
      <c r="DU70" s="580"/>
      <c r="DV70" s="580"/>
      <c r="DW70" s="580"/>
      <c r="DX70" s="580"/>
      <c r="DY70" s="580"/>
      <c r="DZ70" s="580"/>
      <c r="EA70" s="580"/>
      <c r="EB70" s="580"/>
      <c r="EC70" s="580"/>
      <c r="ED70" s="580"/>
      <c r="EE70" s="580"/>
      <c r="EF70" s="580"/>
      <c r="EG70" s="580"/>
      <c r="EH70" s="580"/>
      <c r="EI70" s="580"/>
      <c r="EJ70" s="580"/>
      <c r="EK70" s="580"/>
      <c r="EL70" s="580"/>
      <c r="EM70" s="580"/>
      <c r="EN70" s="580"/>
      <c r="EO70" s="580"/>
      <c r="EP70" s="580"/>
      <c r="EQ70" s="580"/>
      <c r="ER70" s="580"/>
      <c r="ES70" s="580"/>
      <c r="ET70" s="580"/>
      <c r="EU70" s="580"/>
      <c r="EV70" s="580"/>
      <c r="EW70" s="580"/>
      <c r="EX70" s="580"/>
      <c r="EY70" s="580"/>
      <c r="EZ70" s="580"/>
      <c r="FA70" s="580"/>
      <c r="FB70" s="580"/>
      <c r="FC70" s="580"/>
      <c r="FD70" s="580"/>
      <c r="FE70" s="580"/>
      <c r="FF70" s="580"/>
      <c r="FG70" s="580"/>
      <c r="FH70" s="580"/>
      <c r="FI70" s="580"/>
      <c r="FJ70" s="580"/>
      <c r="FK70" s="580"/>
      <c r="FL70" s="580"/>
      <c r="FM70" s="580"/>
      <c r="FN70" s="580"/>
      <c r="FO70" s="580"/>
      <c r="FP70" s="580"/>
      <c r="FQ70" s="580"/>
      <c r="FR70" s="580"/>
      <c r="FS70" s="580"/>
      <c r="FT70" s="580"/>
      <c r="FU70" s="580"/>
      <c r="FV70" s="580"/>
      <c r="FW70" s="580"/>
      <c r="FX70" s="580"/>
      <c r="FY70" s="580"/>
      <c r="FZ70" s="580"/>
      <c r="GA70" s="580"/>
      <c r="GB70" s="580"/>
      <c r="GC70" s="580"/>
      <c r="GD70" s="580"/>
      <c r="GE70" s="580"/>
      <c r="GF70" s="580"/>
      <c r="GG70" s="580"/>
      <c r="GH70" s="580"/>
      <c r="GI70" s="580"/>
      <c r="GJ70" s="580"/>
      <c r="GK70" s="580"/>
      <c r="GL70" s="580"/>
      <c r="GM70" s="580"/>
      <c r="GN70" s="580"/>
      <c r="GO70" s="580"/>
      <c r="GP70" s="580"/>
      <c r="GQ70" s="580"/>
      <c r="GR70" s="580"/>
      <c r="GS70" s="580"/>
      <c r="GT70" s="580"/>
      <c r="GU70" s="580"/>
      <c r="GV70" s="580"/>
      <c r="GW70" s="580"/>
      <c r="GX70" s="580"/>
      <c r="GY70" s="580"/>
      <c r="GZ70" s="580"/>
      <c r="HA70" s="580"/>
      <c r="HB70" s="580"/>
      <c r="HC70" s="580"/>
      <c r="HD70" s="580"/>
      <c r="HE70" s="580"/>
      <c r="HF70" s="580"/>
      <c r="HG70" s="580"/>
      <c r="HH70" s="580"/>
      <c r="HI70" s="580"/>
      <c r="HJ70" s="580"/>
      <c r="HK70" s="580"/>
      <c r="HL70" s="580"/>
      <c r="HM70" s="580"/>
      <c r="HN70" s="580"/>
      <c r="HO70" s="580"/>
      <c r="HP70" s="580"/>
      <c r="HQ70" s="580"/>
      <c r="HR70" s="580"/>
      <c r="HS70" s="580"/>
      <c r="HT70" s="580"/>
      <c r="HU70" s="580"/>
      <c r="HV70" s="580"/>
      <c r="HW70" s="580"/>
      <c r="HX70" s="580"/>
      <c r="HY70" s="580"/>
      <c r="HZ70" s="580"/>
      <c r="IA70" s="580"/>
      <c r="IB70" s="580"/>
      <c r="IC70" s="580"/>
      <c r="ID70" s="580"/>
      <c r="IE70" s="580"/>
      <c r="IF70" s="580"/>
      <c r="IG70" s="580"/>
      <c r="IH70" s="580"/>
      <c r="II70" s="580"/>
      <c r="IJ70" s="580"/>
      <c r="IK70" s="580"/>
      <c r="IL70" s="580"/>
    </row>
    <row r="71" spans="1:246" ht="90" customHeight="1">
      <c r="A71" s="1331"/>
      <c r="B71" s="1332"/>
      <c r="C71" s="1332"/>
      <c r="D71" s="1332"/>
      <c r="E71" s="1332"/>
      <c r="F71" s="1333"/>
      <c r="G71" s="926"/>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8"/>
      <c r="AM71" s="777"/>
      <c r="AN71" s="777"/>
      <c r="AO71" s="777"/>
      <c r="AP71" s="777"/>
      <c r="AQ71" s="777"/>
      <c r="AR71" s="777"/>
      <c r="AS71" s="777"/>
      <c r="AT71" s="777"/>
      <c r="AU71" s="759"/>
      <c r="AV71" s="759"/>
      <c r="AW71" s="759"/>
      <c r="AX71" s="759"/>
      <c r="AY71" s="777"/>
      <c r="AZ71" s="777"/>
      <c r="BA71" s="777"/>
      <c r="BB71" s="777"/>
      <c r="BC71" s="43"/>
      <c r="BD71" s="131"/>
      <c r="BE71" s="20"/>
      <c r="BF71" s="591"/>
      <c r="BG71" s="20"/>
      <c r="BH71" s="129"/>
      <c r="BI71" s="20"/>
      <c r="BJ71" s="20"/>
      <c r="BK71" s="20"/>
      <c r="BL71" s="941"/>
      <c r="BM71" s="771"/>
      <c r="BN71" s="771"/>
      <c r="BO71" s="771"/>
      <c r="BP71" s="771"/>
      <c r="BQ71" s="771"/>
      <c r="BR71" s="771"/>
      <c r="BS71" s="771"/>
      <c r="BT71" s="771"/>
      <c r="BU71" s="20"/>
      <c r="BV71" s="20"/>
      <c r="BW71" s="20"/>
      <c r="BX71" s="20"/>
      <c r="BY71" s="20"/>
      <c r="BZ71" s="20"/>
      <c r="CA71" s="20"/>
      <c r="CB71" s="20"/>
      <c r="CC71" s="20"/>
      <c r="CD71" s="20"/>
      <c r="CE71" s="20"/>
      <c r="CF71" s="20"/>
      <c r="CG71" s="20"/>
      <c r="CH71" s="20"/>
      <c r="CI71" s="20"/>
      <c r="CJ71" s="20"/>
      <c r="CK71" s="20"/>
      <c r="CL71" s="941"/>
      <c r="CM71" s="20"/>
      <c r="CN71" s="20"/>
      <c r="CO71" s="20"/>
      <c r="CP71" s="20"/>
      <c r="CQ71" s="20"/>
      <c r="CR71" s="20"/>
      <c r="CS71" s="20"/>
      <c r="CT71" s="771"/>
      <c r="CU71" s="20"/>
      <c r="CV71" s="20"/>
      <c r="CW71" s="20"/>
      <c r="CX71" s="20"/>
      <c r="CY71" s="941"/>
      <c r="CZ71" s="580"/>
      <c r="DA71" s="580"/>
      <c r="DB71" s="580"/>
      <c r="DC71" s="580"/>
      <c r="DD71" s="580"/>
      <c r="DE71" s="580"/>
      <c r="DF71" s="580"/>
      <c r="DG71" s="580"/>
      <c r="DH71" s="580"/>
      <c r="DI71" s="580"/>
      <c r="DJ71" s="580"/>
      <c r="DK71" s="580"/>
      <c r="DL71" s="580"/>
      <c r="DM71" s="580"/>
      <c r="DN71" s="580"/>
      <c r="DO71" s="580"/>
      <c r="DP71" s="580"/>
      <c r="DQ71" s="580"/>
      <c r="DR71" s="580"/>
      <c r="DS71" s="580"/>
      <c r="DT71" s="580"/>
      <c r="DU71" s="580"/>
      <c r="DV71" s="580"/>
      <c r="DW71" s="580"/>
      <c r="DX71" s="580"/>
      <c r="DY71" s="580"/>
      <c r="DZ71" s="580"/>
      <c r="EA71" s="580"/>
      <c r="EB71" s="580"/>
      <c r="EC71" s="580"/>
      <c r="ED71" s="580"/>
      <c r="EE71" s="580"/>
      <c r="EF71" s="580"/>
      <c r="EG71" s="580"/>
      <c r="EH71" s="580"/>
      <c r="EI71" s="580"/>
      <c r="EJ71" s="580"/>
      <c r="EK71" s="580"/>
      <c r="EL71" s="580"/>
      <c r="EM71" s="580"/>
      <c r="EN71" s="580"/>
      <c r="EO71" s="580"/>
      <c r="EP71" s="580"/>
      <c r="EQ71" s="580"/>
      <c r="ER71" s="580"/>
      <c r="ES71" s="580"/>
      <c r="ET71" s="580"/>
      <c r="EU71" s="580"/>
      <c r="EV71" s="580"/>
      <c r="EW71" s="580"/>
      <c r="EX71" s="580"/>
      <c r="EY71" s="580"/>
      <c r="EZ71" s="580"/>
      <c r="FA71" s="580"/>
      <c r="FB71" s="580"/>
      <c r="FC71" s="580"/>
      <c r="FD71" s="580"/>
      <c r="FE71" s="580"/>
      <c r="FF71" s="580"/>
      <c r="FG71" s="580"/>
      <c r="FH71" s="580"/>
      <c r="FI71" s="580"/>
      <c r="FJ71" s="580"/>
      <c r="FK71" s="580"/>
      <c r="FL71" s="580"/>
      <c r="FM71" s="580"/>
      <c r="FN71" s="580"/>
      <c r="FO71" s="580"/>
      <c r="FP71" s="580"/>
      <c r="FQ71" s="580"/>
      <c r="FR71" s="580"/>
      <c r="FS71" s="580"/>
      <c r="FT71" s="580"/>
      <c r="FU71" s="580"/>
      <c r="FV71" s="580"/>
      <c r="FW71" s="580"/>
      <c r="FX71" s="580"/>
      <c r="FY71" s="580"/>
      <c r="FZ71" s="580"/>
      <c r="GA71" s="580"/>
      <c r="GB71" s="580"/>
      <c r="GC71" s="580"/>
      <c r="GD71" s="580"/>
      <c r="GE71" s="580"/>
      <c r="GF71" s="580"/>
      <c r="GG71" s="580"/>
      <c r="GH71" s="580"/>
      <c r="GI71" s="580"/>
      <c r="GJ71" s="580"/>
      <c r="GK71" s="580"/>
      <c r="GL71" s="580"/>
      <c r="GM71" s="580"/>
      <c r="GN71" s="580"/>
      <c r="GO71" s="580"/>
      <c r="GP71" s="580"/>
      <c r="GQ71" s="580"/>
      <c r="GR71" s="580"/>
      <c r="GS71" s="580"/>
      <c r="GT71" s="580"/>
      <c r="GU71" s="580"/>
      <c r="GV71" s="580"/>
      <c r="GW71" s="580"/>
      <c r="GX71" s="580"/>
      <c r="GY71" s="580"/>
      <c r="GZ71" s="580"/>
      <c r="HA71" s="580"/>
      <c r="HB71" s="580"/>
      <c r="HC71" s="580"/>
      <c r="HD71" s="580"/>
      <c r="HE71" s="580"/>
      <c r="HF71" s="580"/>
      <c r="HG71" s="580"/>
      <c r="HH71" s="580"/>
      <c r="HI71" s="580"/>
      <c r="HJ71" s="580"/>
      <c r="HK71" s="580"/>
      <c r="HL71" s="580"/>
      <c r="HM71" s="580"/>
      <c r="HN71" s="580"/>
      <c r="HO71" s="580"/>
      <c r="HP71" s="580"/>
      <c r="HQ71" s="580"/>
      <c r="HR71" s="580"/>
      <c r="HS71" s="580"/>
      <c r="HT71" s="580"/>
      <c r="HU71" s="580"/>
      <c r="HV71" s="580"/>
      <c r="HW71" s="580"/>
      <c r="HX71" s="580"/>
      <c r="HY71" s="580"/>
      <c r="HZ71" s="580"/>
      <c r="IA71" s="580"/>
      <c r="IB71" s="580"/>
      <c r="IC71" s="580"/>
      <c r="ID71" s="580"/>
      <c r="IE71" s="580"/>
      <c r="IF71" s="580"/>
      <c r="IG71" s="580"/>
      <c r="IH71" s="580"/>
      <c r="II71" s="580"/>
      <c r="IJ71" s="580"/>
      <c r="IK71" s="580"/>
      <c r="IL71" s="580"/>
    </row>
    <row r="72" spans="1:246" ht="21.6" thickBot="1">
      <c r="A72" s="1334"/>
      <c r="B72" s="1335"/>
      <c r="C72" s="1335"/>
      <c r="D72" s="1335"/>
      <c r="E72" s="1335"/>
      <c r="F72" s="1336"/>
      <c r="G72" s="1441"/>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72" t="s">
        <v>273</v>
      </c>
      <c r="AL72" s="1473"/>
      <c r="AM72" s="777"/>
      <c r="AN72" s="777"/>
      <c r="AO72" s="777"/>
      <c r="AP72" s="777"/>
      <c r="AQ72" s="777"/>
      <c r="AR72" s="777"/>
      <c r="AS72" s="777"/>
      <c r="AT72" s="777"/>
      <c r="AU72" s="759"/>
      <c r="AV72" s="759"/>
      <c r="AW72" s="759"/>
      <c r="AX72" s="759"/>
      <c r="AY72" s="759"/>
      <c r="AZ72" s="759"/>
      <c r="BA72" s="759"/>
      <c r="BB72" s="759"/>
      <c r="BE72" s="580"/>
      <c r="BF72" s="769"/>
      <c r="BG72" s="580"/>
      <c r="BI72" s="580"/>
      <c r="BJ72" s="20"/>
      <c r="BK72" s="20"/>
      <c r="BL72" s="941"/>
      <c r="BM72" s="771"/>
      <c r="BN72" s="771"/>
      <c r="BO72" s="771"/>
      <c r="BP72" s="771"/>
      <c r="BQ72" s="771"/>
      <c r="BR72" s="771"/>
      <c r="BS72" s="771"/>
      <c r="BT72" s="771"/>
      <c r="BU72" s="20"/>
      <c r="BV72" s="20"/>
      <c r="BW72" s="20"/>
      <c r="BX72" s="20"/>
      <c r="BY72" s="20"/>
      <c r="BZ72" s="20"/>
      <c r="CA72" s="20"/>
      <c r="CB72" s="20"/>
      <c r="CC72" s="20"/>
      <c r="CD72" s="20"/>
      <c r="CE72" s="20"/>
      <c r="CF72" s="20"/>
      <c r="CG72" s="20"/>
      <c r="CH72" s="20"/>
      <c r="CI72" s="20"/>
      <c r="CJ72" s="20"/>
      <c r="CK72" s="20"/>
      <c r="CL72" s="39"/>
      <c r="CM72" s="20"/>
      <c r="CN72" s="20"/>
      <c r="CO72" s="20"/>
      <c r="CP72" s="20"/>
      <c r="CQ72" s="20"/>
      <c r="CR72" s="20"/>
      <c r="CS72" s="20"/>
      <c r="CT72" s="771"/>
      <c r="CU72" s="20"/>
      <c r="CV72" s="20"/>
      <c r="CW72" s="20"/>
      <c r="CX72" s="20"/>
      <c r="CY72" s="941"/>
      <c r="CZ72" s="580"/>
      <c r="DA72" s="580"/>
      <c r="DB72" s="580"/>
      <c r="DC72" s="580"/>
      <c r="DD72" s="580"/>
      <c r="DE72" s="580"/>
      <c r="DF72" s="580"/>
      <c r="DG72" s="580"/>
      <c r="DH72" s="580"/>
      <c r="DI72" s="580"/>
      <c r="DJ72" s="580"/>
      <c r="DK72" s="580"/>
      <c r="DL72" s="580"/>
      <c r="DM72" s="580"/>
      <c r="DN72" s="580"/>
      <c r="DO72" s="580"/>
      <c r="DP72" s="580"/>
      <c r="DQ72" s="580"/>
      <c r="DR72" s="580"/>
      <c r="DS72" s="580"/>
      <c r="DT72" s="580"/>
      <c r="DU72" s="580"/>
      <c r="DV72" s="580"/>
      <c r="DW72" s="580"/>
      <c r="DX72" s="580"/>
      <c r="DY72" s="580"/>
      <c r="DZ72" s="580"/>
      <c r="EA72" s="580"/>
      <c r="EB72" s="580"/>
      <c r="EC72" s="580"/>
      <c r="ED72" s="580"/>
      <c r="EE72" s="580"/>
      <c r="EF72" s="580"/>
      <c r="EG72" s="580"/>
      <c r="EH72" s="580"/>
      <c r="EI72" s="580"/>
      <c r="EJ72" s="580"/>
      <c r="EK72" s="580"/>
      <c r="EL72" s="580"/>
      <c r="EM72" s="580"/>
      <c r="EN72" s="580"/>
      <c r="EO72" s="580"/>
      <c r="EP72" s="580"/>
      <c r="EQ72" s="580"/>
      <c r="ER72" s="580"/>
      <c r="ES72" s="580"/>
      <c r="ET72" s="580"/>
      <c r="EU72" s="580"/>
      <c r="EV72" s="580"/>
      <c r="EW72" s="580"/>
      <c r="EX72" s="580"/>
      <c r="EY72" s="580"/>
      <c r="EZ72" s="580"/>
      <c r="FA72" s="580"/>
      <c r="FB72" s="580"/>
      <c r="FC72" s="580"/>
      <c r="FD72" s="580"/>
      <c r="FE72" s="580"/>
      <c r="FF72" s="580"/>
      <c r="FG72" s="580"/>
      <c r="FH72" s="580"/>
      <c r="FI72" s="580"/>
      <c r="FJ72" s="580"/>
      <c r="FK72" s="580"/>
      <c r="FL72" s="580"/>
      <c r="FM72" s="580"/>
      <c r="FN72" s="580"/>
      <c r="FO72" s="580"/>
      <c r="FP72" s="580"/>
      <c r="FQ72" s="580"/>
      <c r="FR72" s="580"/>
      <c r="FS72" s="580"/>
      <c r="FT72" s="580"/>
      <c r="FU72" s="580"/>
      <c r="FV72" s="580"/>
      <c r="FW72" s="580"/>
      <c r="FX72" s="580"/>
      <c r="FY72" s="580"/>
      <c r="FZ72" s="580"/>
      <c r="GA72" s="580"/>
      <c r="GB72" s="580"/>
      <c r="GC72" s="580"/>
      <c r="GD72" s="580"/>
      <c r="GE72" s="580"/>
      <c r="GF72" s="580"/>
      <c r="GG72" s="580"/>
      <c r="GH72" s="580"/>
      <c r="GI72" s="580"/>
      <c r="GJ72" s="580"/>
      <c r="GK72" s="580"/>
      <c r="GL72" s="580"/>
      <c r="GM72" s="580"/>
      <c r="GN72" s="580"/>
      <c r="GO72" s="580"/>
      <c r="GP72" s="580"/>
      <c r="GQ72" s="580"/>
      <c r="GR72" s="580"/>
      <c r="GS72" s="580"/>
      <c r="GT72" s="580"/>
      <c r="GU72" s="580"/>
      <c r="GV72" s="580"/>
      <c r="GW72" s="580"/>
      <c r="GX72" s="580"/>
      <c r="GY72" s="580"/>
      <c r="GZ72" s="580"/>
      <c r="HA72" s="580"/>
      <c r="HB72" s="580"/>
      <c r="HC72" s="580"/>
      <c r="HD72" s="580"/>
      <c r="HE72" s="580"/>
      <c r="HF72" s="580"/>
      <c r="HG72" s="580"/>
      <c r="HH72" s="580"/>
      <c r="HI72" s="580"/>
      <c r="HJ72" s="580"/>
      <c r="HK72" s="580"/>
      <c r="HL72" s="580"/>
      <c r="HM72" s="580"/>
      <c r="HN72" s="580"/>
      <c r="HO72" s="580"/>
      <c r="HP72" s="580"/>
      <c r="HQ72" s="580"/>
      <c r="HR72" s="580"/>
      <c r="HS72" s="580"/>
      <c r="HT72" s="580"/>
      <c r="HU72" s="580"/>
      <c r="HV72" s="580"/>
      <c r="HW72" s="580"/>
      <c r="HX72" s="580"/>
      <c r="HY72" s="580"/>
      <c r="HZ72" s="580"/>
      <c r="IA72" s="580"/>
      <c r="IB72" s="580"/>
      <c r="IC72" s="580"/>
      <c r="ID72" s="580"/>
      <c r="IE72" s="580"/>
      <c r="IF72" s="580"/>
      <c r="IG72" s="580"/>
      <c r="IH72" s="580"/>
      <c r="II72" s="580"/>
      <c r="IJ72" s="580"/>
      <c r="IK72" s="580"/>
      <c r="IL72" s="580"/>
    </row>
    <row r="73" spans="1:246" ht="36" customHeight="1" thickBot="1">
      <c r="A73" s="1460" t="s">
        <v>274</v>
      </c>
      <c r="B73" s="1461"/>
      <c r="C73" s="1461"/>
      <c r="D73" s="1461"/>
      <c r="E73" s="1461"/>
      <c r="F73" s="1462"/>
      <c r="G73" s="1443"/>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74" t="e">
        <f ca="1">VALUE(MID(MID(CELL("filename",A3),FIND("]",CELL("filename",A3))+1,LEN(CELL("filename",A3))-FIND("]",CELL("filename",A3))),3,A1))</f>
        <v>#VALUE!</v>
      </c>
      <c r="AL73" s="1475"/>
      <c r="AM73" s="759"/>
      <c r="AN73" s="759"/>
      <c r="AO73" s="759"/>
      <c r="AP73" s="759"/>
      <c r="AQ73" s="759"/>
      <c r="AR73" s="759"/>
      <c r="AS73" s="759"/>
      <c r="AT73" s="759"/>
      <c r="AU73" s="759"/>
      <c r="AV73" s="759"/>
      <c r="AW73" s="759"/>
      <c r="AX73" s="759"/>
      <c r="AY73" s="759"/>
      <c r="AZ73" s="759"/>
      <c r="BA73" s="759"/>
      <c r="BB73" s="759"/>
      <c r="BE73" s="786"/>
      <c r="BF73" s="787"/>
      <c r="BG73" s="786"/>
      <c r="BH73" s="592"/>
      <c r="BI73" s="788"/>
      <c r="BJ73" s="20"/>
      <c r="BK73" s="20"/>
      <c r="BL73" s="941"/>
      <c r="BM73" s="771"/>
      <c r="BN73" s="771"/>
      <c r="BO73" s="771"/>
      <c r="BP73" s="771"/>
      <c r="BQ73" s="771"/>
      <c r="BR73" s="771"/>
      <c r="BS73" s="771"/>
      <c r="BT73" s="771"/>
      <c r="BU73" s="20"/>
      <c r="BV73" s="20"/>
      <c r="BW73" s="20"/>
      <c r="BX73" s="20"/>
      <c r="BY73" s="20"/>
      <c r="BZ73" s="20"/>
      <c r="CA73" s="20"/>
      <c r="CB73" s="20"/>
      <c r="CC73" s="20"/>
      <c r="CD73" s="20"/>
      <c r="CE73" s="20"/>
      <c r="CF73" s="20"/>
      <c r="CG73" s="20"/>
      <c r="CH73" s="20"/>
      <c r="CI73" s="20"/>
      <c r="CJ73" s="20"/>
      <c r="CK73" s="20"/>
      <c r="CL73" s="39"/>
      <c r="CM73" s="20"/>
      <c r="CN73" s="20"/>
      <c r="CO73" s="20"/>
      <c r="CP73" s="20"/>
      <c r="CQ73" s="20"/>
      <c r="CR73" s="20"/>
      <c r="CS73" s="20"/>
      <c r="CT73" s="771"/>
      <c r="CU73" s="20"/>
      <c r="CV73" s="20"/>
      <c r="CW73" s="20"/>
      <c r="CX73" s="20"/>
      <c r="CY73" s="941"/>
      <c r="CZ73" s="580"/>
      <c r="DA73" s="580"/>
      <c r="DB73" s="580"/>
      <c r="DC73" s="580"/>
      <c r="DD73" s="580"/>
      <c r="DE73" s="580"/>
      <c r="DF73" s="580"/>
      <c r="DG73" s="580"/>
      <c r="DH73" s="580"/>
      <c r="DI73" s="580"/>
      <c r="DJ73" s="580"/>
      <c r="DK73" s="580"/>
      <c r="DL73" s="580"/>
      <c r="DM73" s="580"/>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80"/>
      <c r="EY73" s="580"/>
      <c r="EZ73" s="580"/>
      <c r="FA73" s="580"/>
      <c r="FB73" s="580"/>
      <c r="FC73" s="580"/>
      <c r="FD73" s="580"/>
      <c r="FE73" s="580"/>
      <c r="FF73" s="580"/>
      <c r="FG73" s="580"/>
      <c r="FH73" s="580"/>
      <c r="FI73" s="580"/>
      <c r="FJ73" s="580"/>
      <c r="FK73" s="580"/>
      <c r="FL73" s="580"/>
      <c r="FM73" s="580"/>
      <c r="FN73" s="580"/>
      <c r="FO73" s="580"/>
      <c r="FP73" s="580"/>
      <c r="FQ73" s="580"/>
      <c r="FR73" s="580"/>
      <c r="FS73" s="580"/>
      <c r="FT73" s="580"/>
      <c r="FU73" s="580"/>
      <c r="FV73" s="580"/>
      <c r="FW73" s="580"/>
      <c r="FX73" s="580"/>
      <c r="FY73" s="580"/>
      <c r="FZ73" s="580"/>
      <c r="GA73" s="580"/>
      <c r="GB73" s="580"/>
      <c r="GC73" s="580"/>
      <c r="GD73" s="580"/>
      <c r="GE73" s="580"/>
      <c r="GF73" s="580"/>
      <c r="GG73" s="580"/>
      <c r="GH73" s="580"/>
      <c r="GI73" s="580"/>
      <c r="GJ73" s="580"/>
      <c r="GK73" s="580"/>
      <c r="GL73" s="580"/>
      <c r="GM73" s="580"/>
      <c r="GN73" s="580"/>
      <c r="GO73" s="580"/>
      <c r="GP73" s="580"/>
      <c r="GQ73" s="580"/>
      <c r="GR73" s="580"/>
      <c r="GS73" s="580"/>
      <c r="GT73" s="580"/>
      <c r="GU73" s="580"/>
      <c r="GV73" s="580"/>
      <c r="GW73" s="580"/>
      <c r="GX73" s="580"/>
      <c r="GY73" s="580"/>
      <c r="GZ73" s="580"/>
      <c r="HA73" s="580"/>
      <c r="HB73" s="580"/>
      <c r="HC73" s="580"/>
      <c r="HD73" s="580"/>
      <c r="HE73" s="580"/>
      <c r="HF73" s="580"/>
      <c r="HG73" s="580"/>
      <c r="HH73" s="580"/>
      <c r="HI73" s="580"/>
      <c r="HJ73" s="580"/>
      <c r="HK73" s="580"/>
      <c r="HL73" s="580"/>
      <c r="HM73" s="580"/>
      <c r="HN73" s="580"/>
      <c r="HO73" s="580"/>
      <c r="HP73" s="580"/>
      <c r="HQ73" s="580"/>
      <c r="HR73" s="580"/>
      <c r="HS73" s="580"/>
      <c r="HT73" s="580"/>
      <c r="HU73" s="580"/>
      <c r="HV73" s="580"/>
      <c r="HW73" s="580"/>
      <c r="HX73" s="580"/>
      <c r="HY73" s="580"/>
      <c r="HZ73" s="580"/>
      <c r="IA73" s="580"/>
      <c r="IB73" s="580"/>
      <c r="IC73" s="580"/>
      <c r="ID73" s="580"/>
      <c r="IE73" s="580"/>
      <c r="IF73" s="580"/>
      <c r="IG73" s="580"/>
      <c r="IH73" s="580"/>
      <c r="II73" s="580"/>
      <c r="IJ73" s="580"/>
      <c r="IK73" s="580"/>
      <c r="IL73" s="580"/>
    </row>
    <row r="74" spans="1:246" s="12" customFormat="1" ht="30" customHeight="1" thickBot="1">
      <c r="A74" s="1476" t="s">
        <v>208</v>
      </c>
      <c r="B74" s="1189"/>
      <c r="C74" s="1189"/>
      <c r="D74" s="1189"/>
      <c r="E74" s="1189"/>
      <c r="F74" s="1188" t="e">
        <f ca="1">E6</f>
        <v>#VALUE!</v>
      </c>
      <c r="G74" s="1188"/>
      <c r="H74" s="1188"/>
      <c r="I74" s="1188"/>
      <c r="J74" s="1188"/>
      <c r="K74" s="1188"/>
      <c r="L74" s="1188"/>
      <c r="M74" s="1188"/>
      <c r="N74" s="1188"/>
      <c r="O74" s="1188"/>
      <c r="P74" s="1189" t="s">
        <v>3</v>
      </c>
      <c r="Q74" s="1189"/>
      <c r="R74" s="1189"/>
      <c r="S74" s="1189"/>
      <c r="T74" s="1189"/>
      <c r="U74" s="1189"/>
      <c r="V74" s="1188" t="e">
        <f ca="1">V6</f>
        <v>#VALUE!</v>
      </c>
      <c r="W74" s="1188"/>
      <c r="X74" s="1188"/>
      <c r="Y74" s="1188"/>
      <c r="Z74" s="1188"/>
      <c r="AA74" s="1189" t="s">
        <v>212</v>
      </c>
      <c r="AB74" s="1189"/>
      <c r="AC74" s="1189"/>
      <c r="AD74" s="1215">
        <f>R7</f>
        <v>0</v>
      </c>
      <c r="AE74" s="1188"/>
      <c r="AF74" s="1188"/>
      <c r="AG74" s="1188"/>
      <c r="AH74" s="1188"/>
      <c r="AI74" s="1188"/>
      <c r="AJ74" s="1188"/>
      <c r="AK74" s="1470" t="s">
        <v>275</v>
      </c>
      <c r="AL74" s="1471"/>
      <c r="AM74" s="773"/>
      <c r="AN74" s="773"/>
      <c r="AO74" s="768"/>
      <c r="AP74" s="768"/>
      <c r="AQ74" s="768"/>
      <c r="AR74" s="768"/>
      <c r="AS74" s="768"/>
      <c r="AT74" s="768"/>
      <c r="AU74" s="768"/>
      <c r="AV74" s="768"/>
      <c r="AW74" s="768"/>
      <c r="AX74" s="768"/>
      <c r="AY74" s="768"/>
      <c r="AZ74" s="768"/>
      <c r="BA74" s="768"/>
      <c r="BB74" s="768"/>
      <c r="BC74" s="768"/>
      <c r="BD74" s="126"/>
      <c r="BE74" s="789"/>
      <c r="BF74" s="790"/>
      <c r="BG74" s="789"/>
      <c r="BH74" s="588"/>
      <c r="BI74" s="246"/>
      <c r="BJ74" s="246"/>
      <c r="BK74" s="246"/>
      <c r="BL74" s="941"/>
      <c r="BM74" s="771"/>
      <c r="BN74" s="771"/>
      <c r="BO74" s="771"/>
      <c r="BP74" s="771"/>
      <c r="BQ74" s="771"/>
      <c r="BR74" s="771"/>
      <c r="BS74" s="771"/>
      <c r="BT74" s="771"/>
      <c r="BU74" s="246"/>
      <c r="BV74" s="246"/>
      <c r="BW74" s="246"/>
      <c r="BX74" s="246"/>
      <c r="BY74" s="246"/>
      <c r="BZ74" s="246"/>
      <c r="CA74" s="246"/>
      <c r="CB74" s="246"/>
      <c r="CC74" s="246"/>
      <c r="CD74" s="246"/>
      <c r="CE74" s="246"/>
      <c r="CF74" s="246"/>
      <c r="CG74" s="246"/>
      <c r="CH74" s="246"/>
      <c r="CI74" s="246"/>
      <c r="CJ74" s="246"/>
      <c r="CK74" s="246"/>
      <c r="CL74" s="246"/>
      <c r="CM74" s="246"/>
      <c r="CN74" s="246"/>
      <c r="CO74" s="246"/>
      <c r="CP74" s="246"/>
      <c r="CQ74" s="9"/>
      <c r="CR74" s="9"/>
      <c r="CS74" s="9"/>
      <c r="CT74" s="771"/>
      <c r="CU74" s="771"/>
      <c r="CV74" s="771"/>
      <c r="CW74" s="39"/>
      <c r="CX74" s="39"/>
      <c r="CY74" s="941"/>
      <c r="CZ74" s="580"/>
      <c r="DA74" s="580"/>
      <c r="DB74" s="580"/>
      <c r="DC74" s="580"/>
      <c r="DD74" s="580"/>
      <c r="DE74" s="580"/>
      <c r="DF74" s="580"/>
      <c r="DG74" s="580"/>
      <c r="DH74" s="580"/>
      <c r="DI74" s="580"/>
      <c r="DJ74" s="580"/>
      <c r="DK74" s="580"/>
      <c r="DL74" s="580"/>
      <c r="DM74" s="580"/>
      <c r="DN74" s="580"/>
      <c r="DO74" s="580"/>
      <c r="DP74" s="580"/>
      <c r="DQ74" s="580"/>
      <c r="DR74" s="580"/>
      <c r="DS74" s="580"/>
      <c r="DT74" s="580"/>
      <c r="DU74" s="580"/>
      <c r="DV74" s="580"/>
      <c r="DW74" s="580"/>
      <c r="DX74" s="580"/>
      <c r="DY74" s="580"/>
      <c r="DZ74" s="580"/>
      <c r="EA74" s="580"/>
      <c r="EB74" s="580"/>
      <c r="EC74" s="580"/>
      <c r="ED74" s="580"/>
      <c r="EE74" s="580"/>
      <c r="EF74" s="580"/>
      <c r="EG74" s="580"/>
      <c r="EH74" s="580"/>
      <c r="EI74" s="580"/>
      <c r="EJ74" s="580"/>
      <c r="EK74" s="580"/>
      <c r="EL74" s="580"/>
      <c r="EM74" s="580"/>
      <c r="EN74" s="580"/>
      <c r="EO74" s="246"/>
      <c r="EP74" s="246"/>
      <c r="EQ74" s="246"/>
      <c r="ER74" s="246"/>
      <c r="ES74" s="246"/>
      <c r="ET74" s="246"/>
      <c r="EU74" s="246"/>
      <c r="EV74" s="246"/>
      <c r="EW74" s="246"/>
      <c r="EX74" s="246"/>
      <c r="EY74" s="246"/>
      <c r="EZ74" s="246"/>
      <c r="FA74" s="246"/>
      <c r="FB74" s="246"/>
      <c r="FC74" s="246"/>
      <c r="FD74" s="246"/>
      <c r="FE74" s="246"/>
      <c r="FF74" s="246"/>
      <c r="FG74" s="246"/>
      <c r="FH74" s="246"/>
      <c r="FI74" s="246"/>
      <c r="FJ74" s="246"/>
      <c r="FK74" s="246"/>
      <c r="FL74" s="246"/>
      <c r="FM74" s="246"/>
      <c r="FN74" s="246"/>
      <c r="FO74" s="246"/>
      <c r="FP74" s="246"/>
      <c r="FQ74" s="246"/>
      <c r="FR74" s="246"/>
      <c r="FS74" s="246"/>
      <c r="FT74" s="246"/>
      <c r="FU74" s="246"/>
      <c r="FV74" s="246"/>
      <c r="FW74" s="246"/>
      <c r="FX74" s="246"/>
      <c r="FY74" s="246"/>
      <c r="FZ74" s="246"/>
      <c r="GA74" s="246"/>
      <c r="GB74" s="246"/>
      <c r="GC74" s="246"/>
      <c r="GD74" s="246"/>
      <c r="GE74" s="246"/>
      <c r="GF74" s="246"/>
      <c r="GG74" s="246"/>
      <c r="GH74" s="246"/>
      <c r="GI74" s="246"/>
      <c r="GJ74" s="246"/>
      <c r="GK74" s="246"/>
      <c r="GL74" s="246"/>
      <c r="GM74" s="246"/>
      <c r="GN74" s="246"/>
      <c r="GO74" s="246"/>
      <c r="GP74" s="246"/>
      <c r="GQ74" s="246"/>
      <c r="GR74" s="246"/>
      <c r="GS74" s="246"/>
      <c r="GT74" s="246"/>
      <c r="GU74" s="246"/>
      <c r="GV74" s="246"/>
      <c r="GW74" s="246"/>
      <c r="GX74" s="246"/>
      <c r="GY74" s="246"/>
      <c r="GZ74" s="246"/>
      <c r="HA74" s="246"/>
      <c r="HB74" s="246"/>
      <c r="HC74" s="246"/>
      <c r="HD74" s="246"/>
      <c r="HE74" s="246"/>
      <c r="HF74" s="246"/>
      <c r="HG74" s="246"/>
      <c r="HH74" s="246"/>
      <c r="HI74" s="246"/>
      <c r="HJ74" s="246"/>
      <c r="HK74" s="246"/>
      <c r="HL74" s="246"/>
      <c r="HM74" s="246"/>
      <c r="HN74" s="246"/>
      <c r="HO74" s="246"/>
      <c r="HP74" s="246"/>
      <c r="HQ74" s="246"/>
      <c r="HR74" s="246"/>
      <c r="HS74" s="246"/>
      <c r="HT74" s="246"/>
      <c r="HU74" s="246"/>
      <c r="HV74" s="246"/>
      <c r="HW74" s="246"/>
      <c r="HX74" s="246"/>
      <c r="HY74" s="246"/>
      <c r="HZ74" s="246"/>
      <c r="IA74" s="246"/>
      <c r="IB74" s="246"/>
      <c r="IC74" s="246"/>
      <c r="ID74" s="246"/>
      <c r="IE74" s="246"/>
      <c r="IF74" s="246"/>
      <c r="IG74" s="246"/>
      <c r="IH74" s="246"/>
      <c r="II74" s="246"/>
      <c r="IJ74" s="246"/>
      <c r="IK74" s="246"/>
      <c r="IL74" s="246"/>
    </row>
    <row r="75" spans="1:246" s="12" customFormat="1" ht="24" customHeight="1" thickBot="1">
      <c r="A75" s="1226" t="s">
        <v>276</v>
      </c>
      <c r="B75" s="1227"/>
      <c r="C75" s="1227"/>
      <c r="D75" s="1227"/>
      <c r="E75" s="1227"/>
      <c r="F75" s="1663" t="s">
        <v>277</v>
      </c>
      <c r="G75" s="1664"/>
      <c r="H75" s="1665"/>
      <c r="I75" s="1663" t="s">
        <v>190</v>
      </c>
      <c r="J75" s="1664"/>
      <c r="K75" s="1665"/>
      <c r="L75" s="1226" t="s">
        <v>278</v>
      </c>
      <c r="M75" s="1227"/>
      <c r="N75" s="1227"/>
      <c r="O75" s="1227"/>
      <c r="P75" s="1227"/>
      <c r="Q75" s="1227"/>
      <c r="R75" s="1227"/>
      <c r="S75" s="1227"/>
      <c r="T75" s="1227"/>
      <c r="U75" s="1227"/>
      <c r="V75" s="1227"/>
      <c r="W75" s="1227"/>
      <c r="X75" s="1227"/>
      <c r="Y75" s="1227"/>
      <c r="Z75" s="202" t="s">
        <v>17</v>
      </c>
      <c r="AA75" s="202" t="s">
        <v>21</v>
      </c>
      <c r="AB75" s="203" t="s">
        <v>279</v>
      </c>
      <c r="AC75" s="1226" t="s">
        <v>280</v>
      </c>
      <c r="AD75" s="1227"/>
      <c r="AE75" s="1227"/>
      <c r="AF75" s="1227"/>
      <c r="AG75" s="1227"/>
      <c r="AH75" s="1227"/>
      <c r="AI75" s="1463"/>
      <c r="AJ75" s="202" t="s">
        <v>17</v>
      </c>
      <c r="AK75" s="202" t="s">
        <v>21</v>
      </c>
      <c r="AL75" s="203" t="s">
        <v>279</v>
      </c>
      <c r="AM75" s="773"/>
      <c r="AN75" s="773"/>
      <c r="AO75" s="773"/>
      <c r="AP75" s="773"/>
      <c r="AQ75" s="773"/>
      <c r="AR75" s="773"/>
      <c r="AS75" s="773"/>
      <c r="AT75" s="773"/>
      <c r="AU75" s="768"/>
      <c r="AV75" s="768"/>
      <c r="AW75" s="768"/>
      <c r="AX75" s="768"/>
      <c r="AY75" s="768"/>
      <c r="AZ75" s="768"/>
      <c r="BA75" s="768"/>
      <c r="BB75" s="768"/>
      <c r="BC75" s="42"/>
      <c r="BD75" s="127"/>
      <c r="BE75" s="246"/>
      <c r="BF75" s="603"/>
      <c r="BG75" s="246"/>
      <c r="BH75" s="588"/>
      <c r="BI75" s="246"/>
      <c r="BJ75" s="246"/>
      <c r="BK75" s="246"/>
      <c r="BL75" s="941"/>
      <c r="BM75" s="771"/>
      <c r="BN75" s="771"/>
      <c r="BO75" s="771"/>
      <c r="BP75" s="771"/>
      <c r="BQ75" s="771"/>
      <c r="BR75" s="771"/>
      <c r="BS75" s="771"/>
      <c r="BT75" s="771"/>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9"/>
      <c r="CR75" s="9"/>
      <c r="CS75" s="9"/>
      <c r="CT75" s="771"/>
      <c r="CU75" s="771"/>
      <c r="CV75" s="771"/>
      <c r="CW75" s="39"/>
      <c r="CX75" s="39"/>
      <c r="CY75" s="941"/>
      <c r="CZ75" s="580"/>
      <c r="DA75" s="580"/>
      <c r="DB75" s="580"/>
      <c r="DC75" s="580"/>
      <c r="DD75" s="580"/>
      <c r="DE75" s="580"/>
      <c r="DF75" s="580"/>
      <c r="DG75" s="580"/>
      <c r="DH75" s="580"/>
      <c r="DI75" s="580"/>
      <c r="DJ75" s="580"/>
      <c r="DK75" s="580"/>
      <c r="DL75" s="580"/>
      <c r="DM75" s="580"/>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c r="EM75" s="580"/>
      <c r="EN75" s="580"/>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c r="FL75" s="246"/>
      <c r="FM75" s="246"/>
      <c r="FN75" s="246"/>
      <c r="FO75" s="246"/>
      <c r="FP75" s="246"/>
      <c r="FQ75" s="246"/>
      <c r="FR75" s="246"/>
      <c r="FS75" s="246"/>
      <c r="FT75" s="246"/>
      <c r="FU75" s="246"/>
      <c r="FV75" s="246"/>
      <c r="FW75" s="246"/>
      <c r="FX75" s="246"/>
      <c r="FY75" s="246"/>
      <c r="FZ75" s="246"/>
      <c r="GA75" s="246"/>
      <c r="GB75" s="246"/>
      <c r="GC75" s="246"/>
      <c r="GD75" s="246"/>
      <c r="GE75" s="246"/>
      <c r="GF75" s="246"/>
      <c r="GG75" s="246"/>
      <c r="GH75" s="246"/>
      <c r="GI75" s="246"/>
      <c r="GJ75" s="246"/>
      <c r="GK75" s="246"/>
      <c r="GL75" s="246"/>
      <c r="GM75" s="246"/>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row>
    <row r="76" spans="1:246" s="12" customFormat="1" ht="32.25" customHeight="1" thickBot="1">
      <c r="A76" s="196" t="s">
        <v>116</v>
      </c>
      <c r="B76" s="197"/>
      <c r="C76" s="198"/>
      <c r="D76" s="198"/>
      <c r="E76" s="198"/>
      <c r="F76" s="1721"/>
      <c r="G76" s="1209"/>
      <c r="H76" s="1209"/>
      <c r="I76" s="1209"/>
      <c r="J76" s="1209"/>
      <c r="K76" s="1210"/>
      <c r="L76" s="1218" t="s">
        <v>281</v>
      </c>
      <c r="M76" s="1218"/>
      <c r="N76" s="1218"/>
      <c r="O76" s="1218"/>
      <c r="P76" s="1218"/>
      <c r="Q76" s="1218"/>
      <c r="R76" s="1218"/>
      <c r="S76" s="1218"/>
      <c r="T76" s="1218"/>
      <c r="U76" s="1218"/>
      <c r="V76" s="1218"/>
      <c r="W76" s="1218"/>
      <c r="X76" s="1218"/>
      <c r="Y76" s="1219"/>
      <c r="Z76" s="916"/>
      <c r="AA76" s="916"/>
      <c r="AB76" s="916"/>
      <c r="AC76" s="1216" t="s">
        <v>282</v>
      </c>
      <c r="AD76" s="1217"/>
      <c r="AE76" s="1217"/>
      <c r="AF76" s="1217"/>
      <c r="AG76" s="1217"/>
      <c r="AH76" s="1217"/>
      <c r="AI76" s="1217"/>
      <c r="AJ76" s="916"/>
      <c r="AK76" s="916"/>
      <c r="AL76" s="916"/>
      <c r="AM76" s="773"/>
      <c r="AN76" s="773"/>
      <c r="AO76" s="773"/>
      <c r="AP76" s="773"/>
      <c r="AQ76" s="773"/>
      <c r="AR76" s="773"/>
      <c r="AS76" s="773"/>
      <c r="AT76" s="773"/>
      <c r="AU76" s="768"/>
      <c r="AV76" s="768"/>
      <c r="AW76" s="768"/>
      <c r="AX76" s="768"/>
      <c r="AY76" s="768"/>
      <c r="AZ76" s="768"/>
      <c r="BA76" s="768"/>
      <c r="BB76" s="768"/>
      <c r="BC76" s="42"/>
      <c r="BD76" s="127"/>
      <c r="BE76" s="246"/>
      <c r="BF76" s="603"/>
      <c r="BG76" s="246"/>
      <c r="BH76" s="588"/>
      <c r="BI76" s="246"/>
      <c r="BJ76" s="246"/>
      <c r="BK76" s="246"/>
      <c r="BL76" s="941"/>
      <c r="BM76" s="771"/>
      <c r="BN76" s="771"/>
      <c r="BO76" s="771"/>
      <c r="BP76" s="771"/>
      <c r="BQ76" s="771"/>
      <c r="BR76" s="771"/>
      <c r="BS76" s="771"/>
      <c r="BT76" s="771"/>
      <c r="BU76" s="246"/>
      <c r="BV76" s="246"/>
      <c r="BW76" s="246"/>
      <c r="BX76" s="246"/>
      <c r="BY76" s="246"/>
      <c r="BZ76" s="246"/>
      <c r="CA76" s="246"/>
      <c r="CB76" s="246"/>
      <c r="CC76" s="246"/>
      <c r="CD76" s="246"/>
      <c r="CE76" s="246"/>
      <c r="CF76" s="246"/>
      <c r="CG76" s="246"/>
      <c r="CH76" s="246"/>
      <c r="CI76" s="246"/>
      <c r="CJ76" s="246"/>
      <c r="CK76" s="246"/>
      <c r="CL76" s="246"/>
      <c r="CM76" s="246"/>
      <c r="CN76" s="246"/>
      <c r="CO76" s="246"/>
      <c r="CP76" s="246"/>
      <c r="CQ76" s="9"/>
      <c r="CR76" s="9"/>
      <c r="CS76" s="9"/>
      <c r="CT76" s="771"/>
      <c r="CU76" s="771"/>
      <c r="CV76" s="771"/>
      <c r="CW76" s="39"/>
      <c r="CX76" s="39"/>
      <c r="CY76" s="941"/>
      <c r="CZ76" s="580"/>
      <c r="DA76" s="580"/>
      <c r="DB76" s="580"/>
      <c r="DC76" s="580"/>
      <c r="DD76" s="580"/>
      <c r="DE76" s="580"/>
      <c r="DF76" s="580"/>
      <c r="DG76" s="580"/>
      <c r="DH76" s="580"/>
      <c r="DI76" s="580"/>
      <c r="DJ76" s="580"/>
      <c r="DK76" s="580"/>
      <c r="DL76" s="580"/>
      <c r="DM76" s="580"/>
      <c r="DN76" s="580"/>
      <c r="DO76" s="580"/>
      <c r="DP76" s="580"/>
      <c r="DQ76" s="580"/>
      <c r="DR76" s="580"/>
      <c r="DS76" s="580"/>
      <c r="DT76" s="580"/>
      <c r="DU76" s="580"/>
      <c r="DV76" s="580"/>
      <c r="DW76" s="580"/>
      <c r="DX76" s="580"/>
      <c r="DY76" s="580"/>
      <c r="DZ76" s="580"/>
      <c r="EA76" s="580"/>
      <c r="EB76" s="580"/>
      <c r="EC76" s="580"/>
      <c r="ED76" s="580"/>
      <c r="EE76" s="580"/>
      <c r="EF76" s="580"/>
      <c r="EG76" s="580"/>
      <c r="EH76" s="580"/>
      <c r="EI76" s="580"/>
      <c r="EJ76" s="580"/>
      <c r="EK76" s="580"/>
      <c r="EL76" s="580"/>
      <c r="EM76" s="580"/>
      <c r="EN76" s="580"/>
      <c r="EO76" s="246"/>
      <c r="EP76" s="246"/>
      <c r="EQ76" s="246"/>
      <c r="ER76" s="246"/>
      <c r="ES76" s="246"/>
      <c r="ET76" s="246"/>
      <c r="EU76" s="246"/>
      <c r="EV76" s="246"/>
      <c r="EW76" s="246"/>
      <c r="EX76" s="246"/>
      <c r="EY76" s="246"/>
      <c r="EZ76" s="246"/>
      <c r="FA76" s="246"/>
      <c r="FB76" s="246"/>
      <c r="FC76" s="246"/>
      <c r="FD76" s="246"/>
      <c r="FE76" s="246"/>
      <c r="FF76" s="246"/>
      <c r="FG76" s="246"/>
      <c r="FH76" s="246"/>
      <c r="FI76" s="246"/>
      <c r="FJ76" s="246"/>
      <c r="FK76" s="246"/>
      <c r="FL76" s="246"/>
      <c r="FM76" s="246"/>
      <c r="FN76" s="246"/>
      <c r="FO76" s="246"/>
      <c r="FP76" s="246"/>
      <c r="FQ76" s="246"/>
      <c r="FR76" s="246"/>
      <c r="FS76" s="246"/>
      <c r="FT76" s="246"/>
      <c r="FU76" s="246"/>
      <c r="FV76" s="246"/>
      <c r="FW76" s="246"/>
      <c r="FX76" s="246"/>
      <c r="FY76" s="246"/>
      <c r="FZ76" s="246"/>
      <c r="GA76" s="246"/>
      <c r="GB76" s="246"/>
      <c r="GC76" s="246"/>
      <c r="GD76" s="246"/>
      <c r="GE76" s="246"/>
      <c r="GF76" s="246"/>
      <c r="GG76" s="246"/>
      <c r="GH76" s="246"/>
      <c r="GI76" s="246"/>
      <c r="GJ76" s="246"/>
      <c r="GK76" s="246"/>
      <c r="GL76" s="246"/>
      <c r="GM76" s="246"/>
      <c r="GN76" s="246"/>
      <c r="GO76" s="246"/>
      <c r="GP76" s="246"/>
      <c r="GQ76" s="246"/>
      <c r="GR76" s="246"/>
      <c r="GS76" s="246"/>
      <c r="GT76" s="246"/>
      <c r="GU76" s="246"/>
      <c r="GV76" s="246"/>
      <c r="GW76" s="246"/>
      <c r="GX76" s="246"/>
      <c r="GY76" s="246"/>
      <c r="GZ76" s="246"/>
      <c r="HA76" s="246"/>
      <c r="HB76" s="246"/>
      <c r="HC76" s="246"/>
      <c r="HD76" s="246"/>
      <c r="HE76" s="246"/>
      <c r="HF76" s="246"/>
      <c r="HG76" s="246"/>
      <c r="HH76" s="246"/>
      <c r="HI76" s="246"/>
      <c r="HJ76" s="246"/>
      <c r="HK76" s="246"/>
      <c r="HL76" s="246"/>
      <c r="HM76" s="246"/>
      <c r="HN76" s="246"/>
      <c r="HO76" s="246"/>
      <c r="HP76" s="246"/>
      <c r="HQ76" s="246"/>
      <c r="HR76" s="246"/>
      <c r="HS76" s="246"/>
      <c r="HT76" s="246"/>
      <c r="HU76" s="246"/>
      <c r="HV76" s="246"/>
      <c r="HW76" s="246"/>
      <c r="HX76" s="246"/>
      <c r="HY76" s="246"/>
      <c r="HZ76" s="246"/>
      <c r="IA76" s="246"/>
      <c r="IB76" s="246"/>
      <c r="IC76" s="246"/>
      <c r="ID76" s="246"/>
      <c r="IE76" s="246"/>
      <c r="IF76" s="246"/>
      <c r="IG76" s="246"/>
      <c r="IH76" s="246"/>
      <c r="II76" s="246"/>
      <c r="IJ76" s="246"/>
      <c r="IK76" s="246"/>
      <c r="IL76" s="246"/>
    </row>
    <row r="77" spans="1:246" s="12" customFormat="1" ht="24" customHeight="1">
      <c r="A77" s="1718" t="s">
        <v>283</v>
      </c>
      <c r="B77" s="1719"/>
      <c r="C77" s="1224"/>
      <c r="D77" s="1224"/>
      <c r="E77" s="1720"/>
      <c r="F77" s="1572"/>
      <c r="G77" s="1387"/>
      <c r="H77" s="1387"/>
      <c r="I77" s="1387"/>
      <c r="J77" s="1387"/>
      <c r="K77" s="1388"/>
      <c r="L77" s="1194" t="s">
        <v>284</v>
      </c>
      <c r="M77" s="1194"/>
      <c r="N77" s="1194"/>
      <c r="O77" s="1194"/>
      <c r="P77" s="1194"/>
      <c r="Q77" s="1194"/>
      <c r="R77" s="1194"/>
      <c r="S77" s="1194"/>
      <c r="T77" s="1194"/>
      <c r="U77" s="1194"/>
      <c r="V77" s="1194"/>
      <c r="W77" s="1194"/>
      <c r="X77" s="1194"/>
      <c r="Y77" s="1646"/>
      <c r="Z77" s="1314"/>
      <c r="AA77" s="1314"/>
      <c r="AB77" s="1314"/>
      <c r="AC77" s="1193" t="s">
        <v>285</v>
      </c>
      <c r="AD77" s="1194"/>
      <c r="AE77" s="1194"/>
      <c r="AF77" s="1194"/>
      <c r="AG77" s="1194"/>
      <c r="AH77" s="1194"/>
      <c r="AI77" s="1194"/>
      <c r="AJ77" s="200" t="s">
        <v>286</v>
      </c>
      <c r="AK77" s="200" t="s">
        <v>287</v>
      </c>
      <c r="AL77" s="201" t="s">
        <v>288</v>
      </c>
      <c r="AM77" s="773"/>
      <c r="AN77" s="773"/>
      <c r="AO77" s="773"/>
      <c r="AP77" s="773"/>
      <c r="AQ77" s="773"/>
      <c r="AR77" s="773"/>
      <c r="AS77" s="773"/>
      <c r="AT77" s="773"/>
      <c r="AU77" s="768"/>
      <c r="AV77" s="768"/>
      <c r="AW77" s="768"/>
      <c r="AX77" s="768"/>
      <c r="AY77" s="768"/>
      <c r="AZ77" s="768"/>
      <c r="BA77" s="768"/>
      <c r="BB77" s="768"/>
      <c r="BC77" s="42"/>
      <c r="BD77" s="127"/>
      <c r="BE77" s="246"/>
      <c r="BF77" s="603"/>
      <c r="BG77" s="246"/>
      <c r="BH77" s="588"/>
      <c r="BI77" s="246"/>
      <c r="BJ77" s="246"/>
      <c r="BK77" s="246"/>
      <c r="BL77" s="941"/>
      <c r="BM77" s="771"/>
      <c r="BN77" s="771"/>
      <c r="BO77" s="771"/>
      <c r="BP77" s="771"/>
      <c r="BQ77" s="771"/>
      <c r="BR77" s="771"/>
      <c r="BS77" s="771"/>
      <c r="BT77" s="771"/>
      <c r="BU77" s="246"/>
      <c r="BV77" s="246"/>
      <c r="BW77" s="246"/>
      <c r="BX77" s="246"/>
      <c r="BY77" s="246"/>
      <c r="BZ77" s="246"/>
      <c r="CA77" s="246"/>
      <c r="CB77" s="246"/>
      <c r="CC77" s="246"/>
      <c r="CD77" s="246"/>
      <c r="CE77" s="246"/>
      <c r="CF77" s="246"/>
      <c r="CG77" s="246"/>
      <c r="CH77" s="246"/>
      <c r="CI77" s="246"/>
      <c r="CJ77" s="246"/>
      <c r="CK77" s="246"/>
      <c r="CL77" s="246"/>
      <c r="CM77" s="246"/>
      <c r="CN77" s="246"/>
      <c r="CO77" s="246"/>
      <c r="CP77" s="246"/>
      <c r="CQ77" s="9"/>
      <c r="CR77" s="9"/>
      <c r="CS77" s="9"/>
      <c r="CT77" s="771"/>
      <c r="CU77" s="771"/>
      <c r="CV77" s="771"/>
      <c r="CW77" s="39"/>
      <c r="CX77" s="39"/>
      <c r="CY77" s="941"/>
      <c r="CZ77" s="580"/>
      <c r="DA77" s="580"/>
      <c r="DB77" s="580"/>
      <c r="DC77" s="580"/>
      <c r="DD77" s="580"/>
      <c r="DE77" s="580"/>
      <c r="DF77" s="580"/>
      <c r="DG77" s="580"/>
      <c r="DH77" s="580"/>
      <c r="DI77" s="580"/>
      <c r="DJ77" s="580"/>
      <c r="DK77" s="580"/>
      <c r="DL77" s="580"/>
      <c r="DM77" s="580"/>
      <c r="DN77" s="580"/>
      <c r="DO77" s="580"/>
      <c r="DP77" s="580"/>
      <c r="DQ77" s="580"/>
      <c r="DR77" s="580"/>
      <c r="DS77" s="580"/>
      <c r="DT77" s="580"/>
      <c r="DU77" s="580"/>
      <c r="DV77" s="580"/>
      <c r="DW77" s="580"/>
      <c r="DX77" s="580"/>
      <c r="DY77" s="580"/>
      <c r="DZ77" s="580"/>
      <c r="EA77" s="580"/>
      <c r="EB77" s="580"/>
      <c r="EC77" s="580"/>
      <c r="ED77" s="580"/>
      <c r="EE77" s="580"/>
      <c r="EF77" s="580"/>
      <c r="EG77" s="580"/>
      <c r="EH77" s="580"/>
      <c r="EI77" s="580"/>
      <c r="EJ77" s="580"/>
      <c r="EK77" s="580"/>
      <c r="EL77" s="580"/>
      <c r="EM77" s="580"/>
      <c r="EN77" s="580"/>
      <c r="EO77" s="246"/>
      <c r="EP77" s="246"/>
      <c r="EQ77" s="246"/>
      <c r="ER77" s="246"/>
      <c r="ES77" s="246"/>
      <c r="ET77" s="246"/>
      <c r="EU77" s="246"/>
      <c r="EV77" s="246"/>
      <c r="EW77" s="246"/>
      <c r="EX77" s="246"/>
      <c r="EY77" s="246"/>
      <c r="EZ77" s="246"/>
      <c r="FA77" s="246"/>
      <c r="FB77" s="246"/>
      <c r="FC77" s="246"/>
      <c r="FD77" s="246"/>
      <c r="FE77" s="246"/>
      <c r="FF77" s="246"/>
      <c r="FG77" s="246"/>
      <c r="FH77" s="246"/>
      <c r="FI77" s="246"/>
      <c r="FJ77" s="246"/>
      <c r="FK77" s="246"/>
      <c r="FL77" s="246"/>
      <c r="FM77" s="246"/>
      <c r="FN77" s="246"/>
      <c r="FO77" s="246"/>
      <c r="FP77" s="246"/>
      <c r="FQ77" s="246"/>
      <c r="FR77" s="246"/>
      <c r="FS77" s="246"/>
      <c r="FT77" s="246"/>
      <c r="FU77" s="246"/>
      <c r="FV77" s="246"/>
      <c r="FW77" s="246"/>
      <c r="FX77" s="246"/>
      <c r="FY77" s="246"/>
      <c r="FZ77" s="246"/>
      <c r="GA77" s="246"/>
      <c r="GB77" s="246"/>
      <c r="GC77" s="246"/>
      <c r="GD77" s="246"/>
      <c r="GE77" s="246"/>
      <c r="GF77" s="246"/>
      <c r="GG77" s="246"/>
      <c r="GH77" s="246"/>
      <c r="GI77" s="246"/>
      <c r="GJ77" s="246"/>
      <c r="GK77" s="246"/>
      <c r="GL77" s="246"/>
      <c r="GM77" s="246"/>
      <c r="GN77" s="246"/>
      <c r="GO77" s="246"/>
      <c r="GP77" s="246"/>
      <c r="GQ77" s="246"/>
      <c r="GR77" s="246"/>
      <c r="GS77" s="246"/>
      <c r="GT77" s="246"/>
      <c r="GU77" s="246"/>
      <c r="GV77" s="246"/>
      <c r="GW77" s="246"/>
      <c r="GX77" s="246"/>
      <c r="GY77" s="246"/>
      <c r="GZ77" s="246"/>
      <c r="HA77" s="246"/>
      <c r="HB77" s="246"/>
      <c r="HC77" s="246"/>
      <c r="HD77" s="246"/>
      <c r="HE77" s="246"/>
      <c r="HF77" s="246"/>
      <c r="HG77" s="246"/>
      <c r="HH77" s="246"/>
      <c r="HI77" s="246"/>
      <c r="HJ77" s="246"/>
      <c r="HK77" s="246"/>
      <c r="HL77" s="246"/>
      <c r="HM77" s="246"/>
      <c r="HN77" s="246"/>
      <c r="HO77" s="246"/>
      <c r="HP77" s="246"/>
      <c r="HQ77" s="246"/>
      <c r="HR77" s="246"/>
      <c r="HS77" s="246"/>
      <c r="HT77" s="246"/>
      <c r="HU77" s="246"/>
      <c r="HV77" s="246"/>
      <c r="HW77" s="246"/>
      <c r="HX77" s="246"/>
      <c r="HY77" s="246"/>
      <c r="HZ77" s="246"/>
      <c r="IA77" s="246"/>
      <c r="IB77" s="246"/>
      <c r="IC77" s="246"/>
      <c r="ID77" s="246"/>
      <c r="IE77" s="246"/>
      <c r="IF77" s="246"/>
      <c r="IG77" s="246"/>
      <c r="IH77" s="246"/>
      <c r="II77" s="246"/>
      <c r="IJ77" s="246"/>
      <c r="IK77" s="246"/>
      <c r="IL77" s="246"/>
    </row>
    <row r="78" spans="1:246" s="12" customFormat="1" ht="24" customHeight="1" thickBot="1">
      <c r="A78" s="1594" t="s">
        <v>289</v>
      </c>
      <c r="B78" s="1595"/>
      <c r="C78" s="1595"/>
      <c r="D78" s="1595"/>
      <c r="E78" s="1596"/>
      <c r="F78" s="1445"/>
      <c r="G78" s="1446"/>
      <c r="H78" s="1446"/>
      <c r="I78" s="1446"/>
      <c r="J78" s="1446"/>
      <c r="K78" s="1712"/>
      <c r="L78" s="1196"/>
      <c r="M78" s="1196"/>
      <c r="N78" s="1196"/>
      <c r="O78" s="1196"/>
      <c r="P78" s="1196"/>
      <c r="Q78" s="1196"/>
      <c r="R78" s="1196"/>
      <c r="S78" s="1196"/>
      <c r="T78" s="1196"/>
      <c r="U78" s="1196"/>
      <c r="V78" s="1196"/>
      <c r="W78" s="1196"/>
      <c r="X78" s="1196"/>
      <c r="Y78" s="1647"/>
      <c r="Z78" s="1315"/>
      <c r="AA78" s="1315"/>
      <c r="AB78" s="1315"/>
      <c r="AC78" s="1195"/>
      <c r="AD78" s="1196"/>
      <c r="AE78" s="1196"/>
      <c r="AF78" s="1196"/>
      <c r="AG78" s="1196"/>
      <c r="AH78" s="1196"/>
      <c r="AI78" s="1196"/>
      <c r="AJ78" s="791"/>
      <c r="AK78" s="791"/>
      <c r="AL78" s="792"/>
      <c r="AM78" s="773"/>
      <c r="AN78" s="773"/>
      <c r="AO78" s="773"/>
      <c r="AP78" s="773"/>
      <c r="AQ78" s="773"/>
      <c r="AR78" s="773"/>
      <c r="AS78" s="773"/>
      <c r="AT78" s="773"/>
      <c r="AU78" s="768"/>
      <c r="AV78" s="768"/>
      <c r="AW78" s="768"/>
      <c r="AX78" s="768"/>
      <c r="AY78" s="768"/>
      <c r="AZ78" s="768"/>
      <c r="BA78" s="768"/>
      <c r="BB78" s="768"/>
      <c r="BC78" s="42"/>
      <c r="BD78" s="127"/>
      <c r="BE78" s="246"/>
      <c r="BF78" s="603"/>
      <c r="BG78" s="246"/>
      <c r="BH78" s="588"/>
      <c r="BI78" s="246"/>
      <c r="BJ78" s="246"/>
      <c r="BK78" s="246"/>
      <c r="BL78" s="941"/>
      <c r="BM78" s="771"/>
      <c r="BN78" s="771"/>
      <c r="BO78" s="771"/>
      <c r="BP78" s="771"/>
      <c r="BQ78" s="771"/>
      <c r="BR78" s="771"/>
      <c r="BS78" s="771"/>
      <c r="BT78" s="771"/>
      <c r="BU78" s="246"/>
      <c r="BV78" s="246"/>
      <c r="BW78" s="246"/>
      <c r="BX78" s="246"/>
      <c r="BY78" s="246"/>
      <c r="BZ78" s="246"/>
      <c r="CA78" s="246"/>
      <c r="CB78" s="246"/>
      <c r="CC78" s="246"/>
      <c r="CD78" s="246"/>
      <c r="CE78" s="246"/>
      <c r="CF78" s="246"/>
      <c r="CG78" s="246"/>
      <c r="CH78" s="246"/>
      <c r="CI78" s="246"/>
      <c r="CJ78" s="246"/>
      <c r="CK78" s="246"/>
      <c r="CL78" s="246"/>
      <c r="CM78" s="246"/>
      <c r="CN78" s="246"/>
      <c r="CO78" s="246"/>
      <c r="CP78" s="246"/>
      <c r="CQ78" s="9"/>
      <c r="CR78" s="9"/>
      <c r="CS78" s="9"/>
      <c r="CT78" s="771"/>
      <c r="CU78" s="771"/>
      <c r="CV78" s="771"/>
      <c r="CW78" s="39"/>
      <c r="CX78" s="39"/>
      <c r="CY78" s="941"/>
      <c r="CZ78" s="580"/>
      <c r="DA78" s="580"/>
      <c r="DB78" s="580"/>
      <c r="DC78" s="580"/>
      <c r="DD78" s="580"/>
      <c r="DE78" s="580"/>
      <c r="DF78" s="580"/>
      <c r="DG78" s="580"/>
      <c r="DH78" s="580"/>
      <c r="DI78" s="580"/>
      <c r="DJ78" s="580"/>
      <c r="DK78" s="580"/>
      <c r="DL78" s="580"/>
      <c r="DM78" s="580"/>
      <c r="DN78" s="580"/>
      <c r="DO78" s="580"/>
      <c r="DP78" s="580"/>
      <c r="DQ78" s="580"/>
      <c r="DR78" s="580"/>
      <c r="DS78" s="580"/>
      <c r="DT78" s="580"/>
      <c r="DU78" s="580"/>
      <c r="DV78" s="580"/>
      <c r="DW78" s="580"/>
      <c r="DX78" s="580"/>
      <c r="DY78" s="580"/>
      <c r="DZ78" s="580"/>
      <c r="EA78" s="580"/>
      <c r="EB78" s="580"/>
      <c r="EC78" s="580"/>
      <c r="ED78" s="580"/>
      <c r="EE78" s="580"/>
      <c r="EF78" s="580"/>
      <c r="EG78" s="580"/>
      <c r="EH78" s="580"/>
      <c r="EI78" s="580"/>
      <c r="EJ78" s="580"/>
      <c r="EK78" s="580"/>
      <c r="EL78" s="580"/>
      <c r="EM78" s="580"/>
      <c r="EN78" s="580"/>
      <c r="EO78" s="246"/>
      <c r="EP78" s="246"/>
      <c r="EQ78" s="246"/>
      <c r="ER78" s="246"/>
      <c r="ES78" s="246"/>
      <c r="ET78" s="246"/>
      <c r="EU78" s="246"/>
      <c r="EV78" s="246"/>
      <c r="EW78" s="246"/>
      <c r="EX78" s="246"/>
      <c r="EY78" s="246"/>
      <c r="EZ78" s="246"/>
      <c r="FA78" s="246"/>
      <c r="FB78" s="246"/>
      <c r="FC78" s="246"/>
      <c r="FD78" s="246"/>
      <c r="FE78" s="246"/>
      <c r="FF78" s="246"/>
      <c r="FG78" s="246"/>
      <c r="FH78" s="246"/>
      <c r="FI78" s="246"/>
      <c r="FJ78" s="246"/>
      <c r="FK78" s="246"/>
      <c r="FL78" s="246"/>
      <c r="FM78" s="246"/>
      <c r="FN78" s="246"/>
      <c r="FO78" s="246"/>
      <c r="FP78" s="246"/>
      <c r="FQ78" s="246"/>
      <c r="FR78" s="246"/>
      <c r="FS78" s="246"/>
      <c r="FT78" s="246"/>
      <c r="FU78" s="246"/>
      <c r="FV78" s="246"/>
      <c r="FW78" s="246"/>
      <c r="FX78" s="246"/>
      <c r="FY78" s="246"/>
      <c r="FZ78" s="246"/>
      <c r="GA78" s="246"/>
      <c r="GB78" s="246"/>
      <c r="GC78" s="246"/>
      <c r="GD78" s="246"/>
      <c r="GE78" s="246"/>
      <c r="GF78" s="246"/>
      <c r="GG78" s="246"/>
      <c r="GH78" s="246"/>
      <c r="GI78" s="246"/>
      <c r="GJ78" s="246"/>
      <c r="GK78" s="246"/>
      <c r="GL78" s="246"/>
      <c r="GM78" s="246"/>
      <c r="GN78" s="246"/>
      <c r="GO78" s="246"/>
      <c r="GP78" s="246"/>
      <c r="GQ78" s="246"/>
      <c r="GR78" s="246"/>
      <c r="GS78" s="246"/>
      <c r="GT78" s="246"/>
      <c r="GU78" s="246"/>
      <c r="GV78" s="246"/>
      <c r="GW78" s="246"/>
      <c r="GX78" s="246"/>
      <c r="GY78" s="246"/>
      <c r="GZ78" s="246"/>
      <c r="HA78" s="246"/>
      <c r="HB78" s="246"/>
      <c r="HC78" s="246"/>
      <c r="HD78" s="246"/>
      <c r="HE78" s="246"/>
      <c r="HF78" s="246"/>
      <c r="HG78" s="246"/>
      <c r="HH78" s="246"/>
      <c r="HI78" s="246"/>
      <c r="HJ78" s="246"/>
      <c r="HK78" s="246"/>
      <c r="HL78" s="246"/>
      <c r="HM78" s="246"/>
      <c r="HN78" s="246"/>
      <c r="HO78" s="246"/>
      <c r="HP78" s="246"/>
      <c r="HQ78" s="246"/>
      <c r="HR78" s="246"/>
      <c r="HS78" s="246"/>
      <c r="HT78" s="246"/>
      <c r="HU78" s="246"/>
      <c r="HV78" s="246"/>
      <c r="HW78" s="246"/>
      <c r="HX78" s="246"/>
      <c r="HY78" s="246"/>
      <c r="HZ78" s="246"/>
      <c r="IA78" s="246"/>
      <c r="IB78" s="246"/>
      <c r="IC78" s="246"/>
      <c r="ID78" s="246"/>
      <c r="IE78" s="246"/>
      <c r="IF78" s="246"/>
      <c r="IG78" s="246"/>
      <c r="IH78" s="246"/>
      <c r="II78" s="246"/>
      <c r="IJ78" s="246"/>
      <c r="IK78" s="246"/>
      <c r="IL78" s="246"/>
    </row>
    <row r="79" spans="1:246" ht="24" customHeight="1" thickBot="1">
      <c r="A79" s="1762" t="s">
        <v>290</v>
      </c>
      <c r="B79" s="1763"/>
      <c r="C79" s="1763"/>
      <c r="D79" s="1763"/>
      <c r="E79" s="1763"/>
      <c r="F79" s="1763"/>
      <c r="G79" s="1763"/>
      <c r="H79" s="1763"/>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c r="AJ79" s="1763"/>
      <c r="AK79" s="1763"/>
      <c r="AL79" s="1764"/>
      <c r="AM79" s="773"/>
      <c r="AN79" s="773"/>
      <c r="AO79" s="773"/>
      <c r="AP79" s="773"/>
      <c r="AQ79" s="773"/>
      <c r="AR79" s="773"/>
      <c r="AS79" s="773"/>
      <c r="AT79" s="773"/>
      <c r="AU79" s="1"/>
      <c r="AV79" s="1"/>
      <c r="AW79" s="1"/>
      <c r="AX79" s="1"/>
      <c r="AY79" s="1"/>
      <c r="AZ79" s="1"/>
      <c r="BA79" s="1"/>
      <c r="BB79" s="1"/>
      <c r="BC79" s="23"/>
      <c r="BD79" s="130"/>
      <c r="BE79" s="23"/>
      <c r="BF79" s="614"/>
      <c r="BG79" s="23"/>
      <c r="BH79" s="129"/>
      <c r="BI79" s="23"/>
      <c r="BJ79" s="23"/>
      <c r="BK79" s="23"/>
      <c r="BL79" s="941"/>
      <c r="BM79" s="771"/>
      <c r="BN79" s="771"/>
      <c r="BO79" s="771"/>
      <c r="BP79" s="771"/>
      <c r="BQ79" s="771"/>
      <c r="BR79" s="771"/>
      <c r="BS79" s="771"/>
      <c r="BT79" s="771"/>
      <c r="BU79" s="23"/>
      <c r="BV79" s="23"/>
      <c r="BW79" s="23"/>
      <c r="BX79" s="23"/>
      <c r="BY79" s="23"/>
      <c r="BZ79" s="23"/>
      <c r="CA79" s="23"/>
      <c r="CB79" s="23"/>
      <c r="CC79" s="771"/>
      <c r="CD79" s="771"/>
      <c r="CE79" s="771"/>
      <c r="CF79" s="771"/>
      <c r="CG79" s="771"/>
      <c r="CH79" s="771"/>
      <c r="CI79" s="771"/>
      <c r="CJ79" s="771"/>
      <c r="CK79" s="771"/>
      <c r="CL79" s="771"/>
      <c r="CM79" s="23"/>
      <c r="CN79" s="23"/>
      <c r="CO79" s="23"/>
      <c r="CP79" s="23"/>
      <c r="CQ79" s="23"/>
      <c r="CR79" s="23"/>
      <c r="CS79" s="23"/>
      <c r="CT79" s="771"/>
      <c r="CU79" s="771"/>
      <c r="CV79" s="771"/>
      <c r="CW79" s="771"/>
      <c r="CX79" s="771"/>
      <c r="CY79" s="941"/>
      <c r="CZ79" s="580"/>
      <c r="DA79" s="580"/>
      <c r="DB79" s="580"/>
      <c r="DC79" s="580"/>
      <c r="DD79" s="580"/>
      <c r="DE79" s="580"/>
      <c r="DF79" s="580"/>
      <c r="DG79" s="580"/>
      <c r="DH79" s="580"/>
      <c r="DI79" s="580"/>
      <c r="DJ79" s="580"/>
      <c r="DK79" s="580"/>
      <c r="DL79" s="580"/>
      <c r="DM79" s="580"/>
      <c r="DN79" s="580"/>
      <c r="DO79" s="580"/>
      <c r="DP79" s="580"/>
      <c r="DQ79" s="580"/>
      <c r="DR79" s="580"/>
      <c r="DS79" s="580"/>
      <c r="DT79" s="580"/>
      <c r="DU79" s="580"/>
      <c r="DV79" s="580"/>
      <c r="DW79" s="580"/>
      <c r="DX79" s="580"/>
      <c r="DY79" s="580"/>
      <c r="DZ79" s="580"/>
      <c r="EA79" s="580"/>
      <c r="EB79" s="580"/>
      <c r="EC79" s="580"/>
      <c r="ED79" s="580"/>
      <c r="EE79" s="580"/>
      <c r="EF79" s="580"/>
      <c r="EG79" s="580"/>
      <c r="EH79" s="580"/>
      <c r="EI79" s="580"/>
      <c r="EJ79" s="580"/>
      <c r="EK79" s="580"/>
      <c r="EL79" s="580"/>
      <c r="EM79" s="580"/>
      <c r="EN79" s="580"/>
      <c r="EO79" s="580"/>
      <c r="EP79" s="580"/>
      <c r="EQ79" s="580"/>
      <c r="ER79" s="580"/>
      <c r="ES79" s="580"/>
      <c r="ET79" s="580"/>
      <c r="EU79" s="580"/>
      <c r="EV79" s="580"/>
      <c r="EW79" s="580"/>
      <c r="EX79" s="580"/>
      <c r="EY79" s="580"/>
      <c r="EZ79" s="580"/>
      <c r="FA79" s="580"/>
      <c r="FB79" s="580"/>
      <c r="FC79" s="580"/>
      <c r="FD79" s="580"/>
      <c r="FE79" s="580"/>
      <c r="FF79" s="580"/>
      <c r="FG79" s="580"/>
      <c r="FH79" s="580"/>
      <c r="FI79" s="580"/>
      <c r="FJ79" s="580"/>
      <c r="FK79" s="580"/>
      <c r="FL79" s="580"/>
      <c r="FM79" s="580"/>
      <c r="FN79" s="580"/>
      <c r="FO79" s="580"/>
      <c r="FP79" s="580"/>
      <c r="FQ79" s="580"/>
      <c r="FR79" s="580"/>
      <c r="FS79" s="580"/>
      <c r="FT79" s="580"/>
      <c r="FU79" s="580"/>
      <c r="FV79" s="580"/>
      <c r="FW79" s="580"/>
      <c r="FX79" s="580"/>
      <c r="FY79" s="580"/>
      <c r="FZ79" s="580"/>
      <c r="GA79" s="580"/>
      <c r="GB79" s="580"/>
      <c r="GC79" s="580"/>
      <c r="GD79" s="580"/>
      <c r="GE79" s="580"/>
      <c r="GF79" s="580"/>
      <c r="GG79" s="580"/>
      <c r="GH79" s="580"/>
      <c r="GI79" s="580"/>
      <c r="GJ79" s="580"/>
      <c r="GK79" s="580"/>
      <c r="GL79" s="580"/>
      <c r="GM79" s="580"/>
      <c r="GN79" s="580"/>
      <c r="GO79" s="580"/>
      <c r="GP79" s="580"/>
      <c r="GQ79" s="580"/>
      <c r="GR79" s="580"/>
      <c r="GS79" s="580"/>
      <c r="GT79" s="580"/>
      <c r="GU79" s="580"/>
      <c r="GV79" s="580"/>
      <c r="GW79" s="580"/>
      <c r="GX79" s="580"/>
      <c r="GY79" s="580"/>
      <c r="GZ79" s="580"/>
      <c r="HA79" s="580"/>
      <c r="HB79" s="580"/>
      <c r="HC79" s="580"/>
      <c r="HD79" s="580"/>
      <c r="HE79" s="580"/>
      <c r="HF79" s="580"/>
      <c r="HG79" s="580"/>
      <c r="HH79" s="580"/>
      <c r="HI79" s="580"/>
      <c r="HJ79" s="580"/>
      <c r="HK79" s="580"/>
      <c r="HL79" s="580"/>
      <c r="HM79" s="580"/>
      <c r="HN79" s="580"/>
      <c r="HO79" s="580"/>
      <c r="HP79" s="580"/>
      <c r="HQ79" s="580"/>
      <c r="HR79" s="580"/>
      <c r="HS79" s="580"/>
      <c r="HT79" s="580"/>
      <c r="HU79" s="580"/>
      <c r="HV79" s="580"/>
      <c r="HW79" s="580"/>
      <c r="HX79" s="580"/>
      <c r="HY79" s="580"/>
      <c r="HZ79" s="580"/>
      <c r="IA79" s="580"/>
      <c r="IB79" s="580"/>
      <c r="IC79" s="580"/>
      <c r="ID79" s="580"/>
      <c r="IE79" s="580"/>
      <c r="IF79" s="580"/>
      <c r="IG79" s="580"/>
      <c r="IH79" s="580"/>
      <c r="II79" s="580"/>
      <c r="IJ79" s="580"/>
      <c r="IK79" s="580"/>
      <c r="IL79" s="580"/>
    </row>
    <row r="80" spans="1:246" ht="24" customHeight="1">
      <c r="A80" s="1223" t="s">
        <v>291</v>
      </c>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5"/>
      <c r="AM80" s="773"/>
      <c r="AN80" s="773"/>
      <c r="AO80" s="773"/>
      <c r="AP80" s="773"/>
      <c r="AQ80" s="773"/>
      <c r="AR80" s="773"/>
      <c r="AS80" s="773"/>
      <c r="AT80" s="773"/>
      <c r="AU80" s="1"/>
      <c r="AV80" s="1"/>
      <c r="AW80" s="1"/>
      <c r="AX80" s="1"/>
      <c r="AY80" s="1"/>
      <c r="AZ80" s="1"/>
      <c r="BA80" s="1"/>
      <c r="BB80" s="1"/>
      <c r="BC80" s="23"/>
      <c r="BD80" s="130"/>
      <c r="BE80" s="23"/>
      <c r="BF80" s="614"/>
      <c r="BG80" s="23"/>
      <c r="BH80" s="129"/>
      <c r="BI80" s="23"/>
      <c r="BJ80" s="23"/>
      <c r="BK80" s="23"/>
      <c r="BL80" s="941"/>
      <c r="BM80" s="771"/>
      <c r="BN80" s="771"/>
      <c r="BO80" s="771"/>
      <c r="BP80" s="771"/>
      <c r="BQ80" s="771"/>
      <c r="BR80" s="771"/>
      <c r="BS80" s="771"/>
      <c r="BT80" s="771"/>
      <c r="BU80" s="23"/>
      <c r="BV80" s="23"/>
      <c r="BW80" s="23"/>
      <c r="BX80" s="23"/>
      <c r="BY80" s="23"/>
      <c r="BZ80" s="23"/>
      <c r="CA80" s="23"/>
      <c r="CB80" s="23"/>
      <c r="CC80" s="771"/>
      <c r="CD80" s="771"/>
      <c r="CE80" s="771"/>
      <c r="CF80" s="771"/>
      <c r="CG80" s="771"/>
      <c r="CH80" s="771"/>
      <c r="CI80" s="771"/>
      <c r="CJ80" s="771"/>
      <c r="CK80" s="771"/>
      <c r="CL80" s="771"/>
      <c r="CM80" s="23"/>
      <c r="CN80" s="23"/>
      <c r="CO80" s="23"/>
      <c r="CP80" s="23"/>
      <c r="CQ80" s="23"/>
      <c r="CR80" s="23"/>
      <c r="CS80" s="23"/>
      <c r="CT80" s="771"/>
      <c r="CU80" s="771"/>
      <c r="CV80" s="771"/>
      <c r="CW80" s="771"/>
      <c r="CX80" s="771"/>
      <c r="CY80" s="941"/>
      <c r="CZ80" s="580"/>
      <c r="DA80" s="580"/>
      <c r="DB80" s="580"/>
      <c r="DC80" s="580"/>
      <c r="DD80" s="580"/>
      <c r="DE80" s="580"/>
      <c r="DF80" s="580"/>
      <c r="DG80" s="580"/>
      <c r="DH80" s="580"/>
      <c r="DI80" s="580"/>
      <c r="DJ80" s="580"/>
      <c r="DK80" s="580"/>
      <c r="DL80" s="580"/>
      <c r="DM80" s="580"/>
      <c r="DN80" s="580"/>
      <c r="DO80" s="580"/>
      <c r="DP80" s="580"/>
      <c r="DQ80" s="580"/>
      <c r="DR80" s="580"/>
      <c r="DS80" s="580"/>
      <c r="DT80" s="580"/>
      <c r="DU80" s="580"/>
      <c r="DV80" s="580"/>
      <c r="DW80" s="580"/>
      <c r="DX80" s="580"/>
      <c r="DY80" s="580"/>
      <c r="DZ80" s="580"/>
      <c r="EA80" s="580"/>
      <c r="EB80" s="580"/>
      <c r="EC80" s="580"/>
      <c r="ED80" s="580"/>
      <c r="EE80" s="580"/>
      <c r="EF80" s="580"/>
      <c r="EG80" s="580"/>
      <c r="EH80" s="580"/>
      <c r="EI80" s="580"/>
      <c r="EJ80" s="580"/>
      <c r="EK80" s="580"/>
      <c r="EL80" s="580"/>
      <c r="EM80" s="580"/>
      <c r="EN80" s="580"/>
      <c r="EO80" s="580"/>
      <c r="EP80" s="580"/>
      <c r="EQ80" s="580"/>
      <c r="ER80" s="580"/>
      <c r="ES80" s="580"/>
      <c r="ET80" s="580"/>
      <c r="EU80" s="580"/>
      <c r="EV80" s="580"/>
      <c r="EW80" s="580"/>
      <c r="EX80" s="580"/>
      <c r="EY80" s="580"/>
      <c r="EZ80" s="580"/>
      <c r="FA80" s="580"/>
      <c r="FB80" s="580"/>
      <c r="FC80" s="580"/>
      <c r="FD80" s="580"/>
      <c r="FE80" s="580"/>
      <c r="FF80" s="580"/>
      <c r="FG80" s="580"/>
      <c r="FH80" s="580"/>
      <c r="FI80" s="580"/>
      <c r="FJ80" s="580"/>
      <c r="FK80" s="580"/>
      <c r="FL80" s="580"/>
      <c r="FM80" s="580"/>
      <c r="FN80" s="580"/>
      <c r="FO80" s="580"/>
      <c r="FP80" s="580"/>
      <c r="FQ80" s="580"/>
      <c r="FR80" s="580"/>
      <c r="FS80" s="580"/>
      <c r="FT80" s="580"/>
      <c r="FU80" s="580"/>
      <c r="FV80" s="580"/>
      <c r="FW80" s="580"/>
      <c r="FX80" s="580"/>
      <c r="FY80" s="580"/>
      <c r="FZ80" s="580"/>
      <c r="GA80" s="580"/>
      <c r="GB80" s="580"/>
      <c r="GC80" s="580"/>
      <c r="GD80" s="580"/>
      <c r="GE80" s="580"/>
      <c r="GF80" s="580"/>
      <c r="GG80" s="580"/>
      <c r="GH80" s="580"/>
      <c r="GI80" s="580"/>
      <c r="GJ80" s="580"/>
      <c r="GK80" s="580"/>
      <c r="GL80" s="580"/>
      <c r="GM80" s="580"/>
      <c r="GN80" s="580"/>
      <c r="GO80" s="580"/>
      <c r="GP80" s="580"/>
      <c r="GQ80" s="580"/>
      <c r="GR80" s="580"/>
      <c r="GS80" s="580"/>
      <c r="GT80" s="580"/>
      <c r="GU80" s="580"/>
      <c r="GV80" s="580"/>
      <c r="GW80" s="580"/>
      <c r="GX80" s="580"/>
      <c r="GY80" s="580"/>
      <c r="GZ80" s="580"/>
      <c r="HA80" s="580"/>
      <c r="HB80" s="580"/>
      <c r="HC80" s="580"/>
      <c r="HD80" s="580"/>
      <c r="HE80" s="580"/>
      <c r="HF80" s="580"/>
      <c r="HG80" s="580"/>
      <c r="HH80" s="580"/>
      <c r="HI80" s="580"/>
      <c r="HJ80" s="580"/>
      <c r="HK80" s="580"/>
      <c r="HL80" s="580"/>
      <c r="HM80" s="580"/>
      <c r="HN80" s="580"/>
      <c r="HO80" s="580"/>
      <c r="HP80" s="580"/>
      <c r="HQ80" s="580"/>
      <c r="HR80" s="580"/>
      <c r="HS80" s="580"/>
      <c r="HT80" s="580"/>
      <c r="HU80" s="580"/>
      <c r="HV80" s="580"/>
      <c r="HW80" s="580"/>
      <c r="HX80" s="580"/>
      <c r="HY80" s="580"/>
      <c r="HZ80" s="580"/>
      <c r="IA80" s="580"/>
      <c r="IB80" s="580"/>
      <c r="IC80" s="580"/>
      <c r="ID80" s="580"/>
      <c r="IE80" s="580"/>
      <c r="IF80" s="580"/>
      <c r="IG80" s="580"/>
      <c r="IH80" s="580"/>
      <c r="II80" s="580"/>
      <c r="IJ80" s="580"/>
      <c r="IK80" s="580"/>
      <c r="IL80" s="580"/>
    </row>
    <row r="81" spans="1:246" ht="21.75" customHeight="1">
      <c r="A81" s="1316" t="s">
        <v>292</v>
      </c>
      <c r="B81" s="1221"/>
      <c r="C81" s="1221"/>
      <c r="D81" s="1221"/>
      <c r="E81" s="1221"/>
      <c r="F81" s="1221"/>
      <c r="G81" s="1221"/>
      <c r="H81" s="1221"/>
      <c r="I81" s="1221"/>
      <c r="J81" s="1221"/>
      <c r="K81" s="1221"/>
      <c r="L81" s="1221"/>
      <c r="M81" s="1221"/>
      <c r="N81" s="1221"/>
      <c r="O81" s="1221"/>
      <c r="P81" s="1221"/>
      <c r="Q81" s="1221"/>
      <c r="R81" s="1221"/>
      <c r="S81" s="1221"/>
      <c r="T81" s="1317"/>
      <c r="U81" s="1220" t="s">
        <v>293</v>
      </c>
      <c r="V81" s="1221"/>
      <c r="W81" s="1221"/>
      <c r="X81" s="1221"/>
      <c r="Y81" s="1221"/>
      <c r="Z81" s="1221"/>
      <c r="AA81" s="1221"/>
      <c r="AB81" s="1221"/>
      <c r="AC81" s="1221"/>
      <c r="AD81" s="1221"/>
      <c r="AE81" s="1221"/>
      <c r="AF81" s="1221"/>
      <c r="AG81" s="1221"/>
      <c r="AH81" s="1221"/>
      <c r="AI81" s="1221"/>
      <c r="AJ81" s="1221"/>
      <c r="AK81" s="1221"/>
      <c r="AL81" s="1222"/>
      <c r="AM81" s="773"/>
      <c r="AN81" s="773"/>
      <c r="AO81" s="773"/>
      <c r="AP81" s="773"/>
      <c r="AQ81" s="773"/>
      <c r="AR81" s="773"/>
      <c r="AS81" s="773"/>
      <c r="AT81" s="773"/>
      <c r="AU81" s="1"/>
      <c r="AV81" s="1"/>
      <c r="AW81" s="1"/>
      <c r="AX81" s="1"/>
      <c r="AY81" s="1"/>
      <c r="AZ81" s="1"/>
      <c r="BA81" s="1"/>
      <c r="BB81" s="1"/>
      <c r="BC81" s="23"/>
      <c r="BD81" s="130"/>
      <c r="BE81" s="23"/>
      <c r="BF81" s="614"/>
      <c r="BG81" s="23"/>
      <c r="BH81" s="129"/>
      <c r="BI81" s="23"/>
      <c r="BJ81" s="23"/>
      <c r="BK81" s="23"/>
      <c r="BL81" s="941"/>
      <c r="BM81" s="771"/>
      <c r="BN81" s="771"/>
      <c r="BO81" s="771"/>
      <c r="BP81" s="771"/>
      <c r="BQ81" s="771"/>
      <c r="BR81" s="771"/>
      <c r="BS81" s="771"/>
      <c r="BT81" s="771"/>
      <c r="BU81" s="23"/>
      <c r="BV81" s="23"/>
      <c r="BW81" s="23"/>
      <c r="BX81" s="23"/>
      <c r="BY81" s="23"/>
      <c r="BZ81" s="23"/>
      <c r="CA81" s="23"/>
      <c r="CB81" s="23"/>
      <c r="CC81" s="771"/>
      <c r="CD81" s="771"/>
      <c r="CE81" s="771"/>
      <c r="CF81" s="771"/>
      <c r="CG81" s="771"/>
      <c r="CH81" s="771"/>
      <c r="CI81" s="771"/>
      <c r="CJ81" s="771"/>
      <c r="CK81" s="771"/>
      <c r="CL81" s="771"/>
      <c r="CM81" s="23"/>
      <c r="CN81" s="23"/>
      <c r="CO81" s="23"/>
      <c r="CP81" s="23"/>
      <c r="CQ81" s="23"/>
      <c r="CR81" s="23"/>
      <c r="CS81" s="23"/>
      <c r="CT81" s="771"/>
      <c r="CU81" s="771"/>
      <c r="CV81" s="771"/>
      <c r="CW81" s="771"/>
      <c r="CX81" s="771"/>
      <c r="CY81" s="941"/>
      <c r="CZ81" s="580"/>
      <c r="DA81" s="580"/>
      <c r="DB81" s="580"/>
      <c r="DC81" s="580"/>
      <c r="DD81" s="580"/>
      <c r="DE81" s="580"/>
      <c r="DF81" s="580"/>
      <c r="DG81" s="580"/>
      <c r="DH81" s="580"/>
      <c r="DI81" s="580"/>
      <c r="DJ81" s="580"/>
      <c r="DK81" s="580"/>
      <c r="DL81" s="580"/>
      <c r="DM81" s="580"/>
      <c r="DN81" s="580"/>
      <c r="DO81" s="580"/>
      <c r="DP81" s="580"/>
      <c r="DQ81" s="580"/>
      <c r="DR81" s="580"/>
      <c r="DS81" s="580"/>
      <c r="DT81" s="580"/>
      <c r="DU81" s="580"/>
      <c r="DV81" s="580"/>
      <c r="DW81" s="580"/>
      <c r="DX81" s="580"/>
      <c r="DY81" s="580"/>
      <c r="DZ81" s="580"/>
      <c r="EA81" s="580"/>
      <c r="EB81" s="580"/>
      <c r="EC81" s="580"/>
      <c r="ED81" s="580"/>
      <c r="EE81" s="580"/>
      <c r="EF81" s="580"/>
      <c r="EG81" s="580"/>
      <c r="EH81" s="580"/>
      <c r="EI81" s="580"/>
      <c r="EJ81" s="580"/>
      <c r="EK81" s="580"/>
      <c r="EL81" s="580"/>
      <c r="EM81" s="580"/>
      <c r="EN81" s="580"/>
      <c r="EO81" s="580"/>
      <c r="EP81" s="580"/>
      <c r="EQ81" s="580"/>
      <c r="ER81" s="580"/>
      <c r="ES81" s="580"/>
      <c r="ET81" s="580"/>
      <c r="EU81" s="580"/>
      <c r="EV81" s="580"/>
      <c r="EW81" s="580"/>
      <c r="EX81" s="580"/>
      <c r="EY81" s="580"/>
      <c r="EZ81" s="580"/>
      <c r="FA81" s="580"/>
      <c r="FB81" s="580"/>
      <c r="FC81" s="580"/>
      <c r="FD81" s="580"/>
      <c r="FE81" s="580"/>
      <c r="FF81" s="580"/>
      <c r="FG81" s="580"/>
      <c r="FH81" s="580"/>
      <c r="FI81" s="580"/>
      <c r="FJ81" s="580"/>
      <c r="FK81" s="580"/>
      <c r="FL81" s="580"/>
      <c r="FM81" s="580"/>
      <c r="FN81" s="580"/>
      <c r="FO81" s="580"/>
      <c r="FP81" s="580"/>
      <c r="FQ81" s="580"/>
      <c r="FR81" s="580"/>
      <c r="FS81" s="580"/>
      <c r="FT81" s="580"/>
      <c r="FU81" s="580"/>
      <c r="FV81" s="580"/>
      <c r="FW81" s="580"/>
      <c r="FX81" s="580"/>
      <c r="FY81" s="580"/>
      <c r="FZ81" s="580"/>
      <c r="GA81" s="580"/>
      <c r="GB81" s="580"/>
      <c r="GC81" s="580"/>
      <c r="GD81" s="580"/>
      <c r="GE81" s="580"/>
      <c r="GF81" s="580"/>
      <c r="GG81" s="580"/>
      <c r="GH81" s="580"/>
      <c r="GI81" s="580"/>
      <c r="GJ81" s="580"/>
      <c r="GK81" s="580"/>
      <c r="GL81" s="580"/>
      <c r="GM81" s="580"/>
      <c r="GN81" s="580"/>
      <c r="GO81" s="580"/>
      <c r="GP81" s="580"/>
      <c r="GQ81" s="580"/>
      <c r="GR81" s="580"/>
      <c r="GS81" s="580"/>
      <c r="GT81" s="580"/>
      <c r="GU81" s="580"/>
      <c r="GV81" s="580"/>
      <c r="GW81" s="580"/>
      <c r="GX81" s="580"/>
      <c r="GY81" s="580"/>
      <c r="GZ81" s="580"/>
      <c r="HA81" s="580"/>
      <c r="HB81" s="580"/>
      <c r="HC81" s="580"/>
      <c r="HD81" s="580"/>
      <c r="HE81" s="580"/>
      <c r="HF81" s="580"/>
      <c r="HG81" s="580"/>
      <c r="HH81" s="580"/>
      <c r="HI81" s="580"/>
      <c r="HJ81" s="580"/>
      <c r="HK81" s="580"/>
      <c r="HL81" s="580"/>
      <c r="HM81" s="580"/>
      <c r="HN81" s="580"/>
      <c r="HO81" s="580"/>
      <c r="HP81" s="580"/>
      <c r="HQ81" s="580"/>
      <c r="HR81" s="580"/>
      <c r="HS81" s="580"/>
      <c r="HT81" s="580"/>
      <c r="HU81" s="580"/>
      <c r="HV81" s="580"/>
      <c r="HW81" s="580"/>
      <c r="HX81" s="580"/>
      <c r="HY81" s="580"/>
      <c r="HZ81" s="580"/>
      <c r="IA81" s="580"/>
      <c r="IB81" s="580"/>
      <c r="IC81" s="580"/>
      <c r="ID81" s="580"/>
      <c r="IE81" s="580"/>
      <c r="IF81" s="580"/>
      <c r="IG81" s="580"/>
      <c r="IH81" s="580"/>
      <c r="II81" s="580"/>
      <c r="IJ81" s="580"/>
      <c r="IK81" s="580"/>
      <c r="IL81" s="580"/>
    </row>
    <row r="82" spans="1:246" ht="87" customHeight="1">
      <c r="A82" s="1211"/>
      <c r="B82" s="1198"/>
      <c r="C82" s="1198"/>
      <c r="D82" s="1198"/>
      <c r="E82" s="1198"/>
      <c r="F82" s="1198"/>
      <c r="G82" s="1198"/>
      <c r="H82" s="1198"/>
      <c r="I82" s="1198"/>
      <c r="J82" s="1198"/>
      <c r="K82" s="1198"/>
      <c r="L82" s="1198"/>
      <c r="M82" s="1198"/>
      <c r="N82" s="1198"/>
      <c r="O82" s="1198"/>
      <c r="P82" s="1198"/>
      <c r="Q82" s="1198"/>
      <c r="R82" s="1198"/>
      <c r="S82" s="1198"/>
      <c r="T82" s="1212"/>
      <c r="U82" s="1197"/>
      <c r="V82" s="1198"/>
      <c r="W82" s="1198"/>
      <c r="X82" s="1198"/>
      <c r="Y82" s="1198"/>
      <c r="Z82" s="1198"/>
      <c r="AA82" s="1198"/>
      <c r="AB82" s="1198"/>
      <c r="AC82" s="1198"/>
      <c r="AD82" s="1198"/>
      <c r="AE82" s="1198"/>
      <c r="AF82" s="1198"/>
      <c r="AG82" s="1198"/>
      <c r="AH82" s="1198"/>
      <c r="AI82" s="1198"/>
      <c r="AJ82" s="1198"/>
      <c r="AK82" s="1198"/>
      <c r="AL82" s="1199"/>
      <c r="AM82" s="773"/>
      <c r="AN82" s="773"/>
      <c r="AO82" s="773"/>
      <c r="AP82" s="773"/>
      <c r="AQ82" s="773"/>
      <c r="AR82" s="773"/>
      <c r="AS82" s="773"/>
      <c r="AT82" s="773"/>
      <c r="AU82" s="1"/>
      <c r="AV82" s="1"/>
      <c r="AW82" s="1"/>
      <c r="AX82" s="1"/>
      <c r="AY82" s="1"/>
      <c r="AZ82" s="1"/>
      <c r="BA82" s="1"/>
      <c r="BB82" s="1"/>
      <c r="BC82" s="23"/>
      <c r="BD82" s="130"/>
      <c r="BE82" s="23"/>
      <c r="BF82" s="614"/>
      <c r="BG82" s="23"/>
      <c r="BH82" s="129"/>
      <c r="BI82" s="23"/>
      <c r="BJ82" s="23"/>
      <c r="BK82" s="23"/>
      <c r="BL82" s="941"/>
      <c r="BM82" s="771"/>
      <c r="BN82" s="771"/>
      <c r="BO82" s="771"/>
      <c r="BP82" s="771"/>
      <c r="BQ82" s="771"/>
      <c r="BR82" s="771"/>
      <c r="BS82" s="771"/>
      <c r="BT82" s="771"/>
      <c r="BU82" s="23"/>
      <c r="BV82" s="23"/>
      <c r="BW82" s="23"/>
      <c r="BX82" s="23"/>
      <c r="BY82" s="23"/>
      <c r="BZ82" s="23"/>
      <c r="CA82" s="23"/>
      <c r="CB82" s="23"/>
      <c r="CC82" s="771"/>
      <c r="CD82" s="771"/>
      <c r="CE82" s="771"/>
      <c r="CF82" s="771"/>
      <c r="CG82" s="771"/>
      <c r="CH82" s="771"/>
      <c r="CI82" s="771"/>
      <c r="CJ82" s="771"/>
      <c r="CK82" s="771"/>
      <c r="CL82" s="771"/>
      <c r="CM82" s="23"/>
      <c r="CN82" s="23"/>
      <c r="CO82" s="23"/>
      <c r="CP82" s="23"/>
      <c r="CQ82" s="23"/>
      <c r="CR82" s="23"/>
      <c r="CS82" s="23"/>
      <c r="CT82" s="771"/>
      <c r="CU82" s="771"/>
      <c r="CV82" s="771"/>
      <c r="CW82" s="771"/>
      <c r="CX82" s="771"/>
      <c r="CY82" s="941"/>
      <c r="CZ82" s="580"/>
      <c r="DA82" s="580"/>
      <c r="DB82" s="580"/>
      <c r="DC82" s="580"/>
      <c r="DD82" s="580"/>
      <c r="DE82" s="580"/>
      <c r="DF82" s="580"/>
      <c r="DG82" s="580"/>
      <c r="DH82" s="580"/>
      <c r="DI82" s="580"/>
      <c r="DJ82" s="580"/>
      <c r="DK82" s="580"/>
      <c r="DL82" s="580"/>
      <c r="DM82" s="580"/>
      <c r="DN82" s="580"/>
      <c r="DO82" s="580"/>
      <c r="DP82" s="580"/>
      <c r="DQ82" s="580"/>
      <c r="DR82" s="580"/>
      <c r="DS82" s="580"/>
      <c r="DT82" s="580"/>
      <c r="DU82" s="580"/>
      <c r="DV82" s="580"/>
      <c r="DW82" s="580"/>
      <c r="DX82" s="580"/>
      <c r="DY82" s="580"/>
      <c r="DZ82" s="580"/>
      <c r="EA82" s="580"/>
      <c r="EB82" s="580"/>
      <c r="EC82" s="580"/>
      <c r="ED82" s="580"/>
      <c r="EE82" s="580"/>
      <c r="EF82" s="580"/>
      <c r="EG82" s="580"/>
      <c r="EH82" s="580"/>
      <c r="EI82" s="580"/>
      <c r="EJ82" s="580"/>
      <c r="EK82" s="580"/>
      <c r="EL82" s="580"/>
      <c r="EM82" s="580"/>
      <c r="EN82" s="580"/>
      <c r="EO82" s="580"/>
      <c r="EP82" s="580"/>
      <c r="EQ82" s="580"/>
      <c r="ER82" s="580"/>
      <c r="ES82" s="580"/>
      <c r="ET82" s="580"/>
      <c r="EU82" s="580"/>
      <c r="EV82" s="580"/>
      <c r="EW82" s="580"/>
      <c r="EX82" s="580"/>
      <c r="EY82" s="580"/>
      <c r="EZ82" s="580"/>
      <c r="FA82" s="580"/>
      <c r="FB82" s="580"/>
      <c r="FC82" s="580"/>
      <c r="FD82" s="580"/>
      <c r="FE82" s="580"/>
      <c r="FF82" s="580"/>
      <c r="FG82" s="580"/>
      <c r="FH82" s="580"/>
      <c r="FI82" s="580"/>
      <c r="FJ82" s="580"/>
      <c r="FK82" s="580"/>
      <c r="FL82" s="580"/>
      <c r="FM82" s="580"/>
      <c r="FN82" s="580"/>
      <c r="FO82" s="580"/>
      <c r="FP82" s="580"/>
      <c r="FQ82" s="580"/>
      <c r="FR82" s="580"/>
      <c r="FS82" s="580"/>
      <c r="FT82" s="580"/>
      <c r="FU82" s="580"/>
      <c r="FV82" s="580"/>
      <c r="FW82" s="580"/>
      <c r="FX82" s="580"/>
      <c r="FY82" s="580"/>
      <c r="FZ82" s="580"/>
      <c r="GA82" s="580"/>
      <c r="GB82" s="580"/>
      <c r="GC82" s="580"/>
      <c r="GD82" s="580"/>
      <c r="GE82" s="580"/>
      <c r="GF82" s="580"/>
      <c r="GG82" s="580"/>
      <c r="GH82" s="580"/>
      <c r="GI82" s="580"/>
      <c r="GJ82" s="580"/>
      <c r="GK82" s="580"/>
      <c r="GL82" s="580"/>
      <c r="GM82" s="580"/>
      <c r="GN82" s="580"/>
      <c r="GO82" s="580"/>
      <c r="GP82" s="580"/>
      <c r="GQ82" s="580"/>
      <c r="GR82" s="580"/>
      <c r="GS82" s="580"/>
      <c r="GT82" s="580"/>
      <c r="GU82" s="580"/>
      <c r="GV82" s="580"/>
      <c r="GW82" s="580"/>
      <c r="GX82" s="580"/>
      <c r="GY82" s="580"/>
      <c r="GZ82" s="580"/>
      <c r="HA82" s="580"/>
      <c r="HB82" s="580"/>
      <c r="HC82" s="580"/>
      <c r="HD82" s="580"/>
      <c r="HE82" s="580"/>
      <c r="HF82" s="580"/>
      <c r="HG82" s="580"/>
      <c r="HH82" s="580"/>
      <c r="HI82" s="580"/>
      <c r="HJ82" s="580"/>
      <c r="HK82" s="580"/>
      <c r="HL82" s="580"/>
      <c r="HM82" s="580"/>
      <c r="HN82" s="580"/>
      <c r="HO82" s="580"/>
      <c r="HP82" s="580"/>
      <c r="HQ82" s="580"/>
      <c r="HR82" s="580"/>
      <c r="HS82" s="580"/>
      <c r="HT82" s="580"/>
      <c r="HU82" s="580"/>
      <c r="HV82" s="580"/>
      <c r="HW82" s="580"/>
      <c r="HX82" s="580"/>
      <c r="HY82" s="580"/>
      <c r="HZ82" s="580"/>
      <c r="IA82" s="580"/>
      <c r="IB82" s="580"/>
      <c r="IC82" s="580"/>
      <c r="ID82" s="580"/>
      <c r="IE82" s="580"/>
      <c r="IF82" s="580"/>
      <c r="IG82" s="580"/>
      <c r="IH82" s="580"/>
      <c r="II82" s="580"/>
      <c r="IJ82" s="580"/>
      <c r="IK82" s="580"/>
      <c r="IL82" s="580"/>
    </row>
    <row r="83" spans="1:246" ht="69.75" customHeight="1" thickBot="1">
      <c r="A83" s="1213"/>
      <c r="B83" s="1201"/>
      <c r="C83" s="1201"/>
      <c r="D83" s="1201"/>
      <c r="E83" s="1201"/>
      <c r="F83" s="1201"/>
      <c r="G83" s="1201"/>
      <c r="H83" s="1201"/>
      <c r="I83" s="1201"/>
      <c r="J83" s="1201"/>
      <c r="K83" s="1201"/>
      <c r="L83" s="1201"/>
      <c r="M83" s="1201"/>
      <c r="N83" s="1201"/>
      <c r="O83" s="1201"/>
      <c r="P83" s="1201"/>
      <c r="Q83" s="1201"/>
      <c r="R83" s="1201"/>
      <c r="S83" s="1201"/>
      <c r="T83" s="1214"/>
      <c r="U83" s="1200"/>
      <c r="V83" s="1201"/>
      <c r="W83" s="1201"/>
      <c r="X83" s="1201"/>
      <c r="Y83" s="1201"/>
      <c r="Z83" s="1201"/>
      <c r="AA83" s="1201"/>
      <c r="AB83" s="1201"/>
      <c r="AC83" s="1201"/>
      <c r="AD83" s="1201"/>
      <c r="AE83" s="1201"/>
      <c r="AF83" s="1201"/>
      <c r="AG83" s="1201"/>
      <c r="AH83" s="1198"/>
      <c r="AI83" s="1198"/>
      <c r="AJ83" s="1198"/>
      <c r="AK83" s="1201"/>
      <c r="AL83" s="1202"/>
      <c r="AM83" s="773"/>
      <c r="AN83" s="773"/>
      <c r="AO83" s="773"/>
      <c r="AP83" s="773"/>
      <c r="AQ83" s="773"/>
      <c r="AR83" s="773"/>
      <c r="AS83" s="773"/>
      <c r="AT83" s="773"/>
      <c r="AU83" s="1"/>
      <c r="AV83" s="1"/>
      <c r="AW83" s="1"/>
      <c r="AX83" s="1"/>
      <c r="AY83" s="1"/>
      <c r="AZ83" s="1"/>
      <c r="BA83" s="1"/>
      <c r="BB83" s="1"/>
      <c r="BC83" s="23"/>
      <c r="BD83" s="130"/>
      <c r="BE83" s="23"/>
      <c r="BF83" s="614"/>
      <c r="BG83" s="23"/>
      <c r="BH83" s="129"/>
      <c r="BI83" s="23"/>
      <c r="BJ83" s="23"/>
      <c r="BK83" s="23"/>
      <c r="BL83" s="941"/>
      <c r="BM83" s="771"/>
      <c r="BN83" s="771"/>
      <c r="BO83" s="771"/>
      <c r="BP83" s="771"/>
      <c r="BQ83" s="771"/>
      <c r="BR83" s="771"/>
      <c r="BS83" s="771"/>
      <c r="BT83" s="771"/>
      <c r="BU83" s="23"/>
      <c r="BV83" s="23"/>
      <c r="BW83" s="23"/>
      <c r="BX83" s="23"/>
      <c r="BY83" s="23"/>
      <c r="BZ83" s="23"/>
      <c r="CA83" s="23"/>
      <c r="CB83" s="23"/>
      <c r="CC83" s="771"/>
      <c r="CD83" s="771"/>
      <c r="CE83" s="771"/>
      <c r="CF83" s="771"/>
      <c r="CG83" s="771"/>
      <c r="CH83" s="771"/>
      <c r="CI83" s="771"/>
      <c r="CJ83" s="771"/>
      <c r="CK83" s="771"/>
      <c r="CL83" s="771"/>
      <c r="CM83" s="23"/>
      <c r="CN83" s="23"/>
      <c r="CO83" s="23"/>
      <c r="CP83" s="23"/>
      <c r="CQ83" s="23"/>
      <c r="CR83" s="23"/>
      <c r="CS83" s="23"/>
      <c r="CT83" s="771"/>
      <c r="CU83" s="771"/>
      <c r="CV83" s="771"/>
      <c r="CW83" s="771"/>
      <c r="CX83" s="771"/>
      <c r="CY83" s="941"/>
      <c r="CZ83" s="580"/>
      <c r="DA83" s="580"/>
      <c r="DB83" s="580"/>
      <c r="DC83" s="580"/>
      <c r="DD83" s="580"/>
      <c r="DE83" s="580"/>
      <c r="DF83" s="580"/>
      <c r="DG83" s="580"/>
      <c r="DH83" s="580"/>
      <c r="DI83" s="580"/>
      <c r="DJ83" s="580"/>
      <c r="DK83" s="580"/>
      <c r="DL83" s="580"/>
      <c r="DM83" s="580"/>
      <c r="DN83" s="580"/>
      <c r="DO83" s="580"/>
      <c r="DP83" s="580"/>
      <c r="DQ83" s="580"/>
      <c r="DR83" s="580"/>
      <c r="DS83" s="580"/>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c r="EQ83" s="580"/>
      <c r="ER83" s="580"/>
      <c r="ES83" s="580"/>
      <c r="ET83" s="580"/>
      <c r="EU83" s="580"/>
      <c r="EV83" s="580"/>
      <c r="EW83" s="580"/>
      <c r="EX83" s="580"/>
      <c r="EY83" s="580"/>
      <c r="EZ83" s="580"/>
      <c r="FA83" s="580"/>
      <c r="FB83" s="580"/>
      <c r="FC83" s="580"/>
      <c r="FD83" s="580"/>
      <c r="FE83" s="580"/>
      <c r="FF83" s="580"/>
      <c r="FG83" s="580"/>
      <c r="FH83" s="580"/>
      <c r="FI83" s="580"/>
      <c r="FJ83" s="580"/>
      <c r="FK83" s="580"/>
      <c r="FL83" s="580"/>
      <c r="FM83" s="580"/>
      <c r="FN83" s="580"/>
      <c r="FO83" s="580"/>
      <c r="FP83" s="580"/>
      <c r="FQ83" s="580"/>
      <c r="FR83" s="580"/>
      <c r="FS83" s="580"/>
      <c r="FT83" s="580"/>
      <c r="FU83" s="580"/>
      <c r="FV83" s="580"/>
      <c r="FW83" s="580"/>
      <c r="FX83" s="580"/>
      <c r="FY83" s="580"/>
      <c r="FZ83" s="580"/>
      <c r="GA83" s="580"/>
      <c r="GB83" s="580"/>
      <c r="GC83" s="580"/>
      <c r="GD83" s="580"/>
      <c r="GE83" s="580"/>
      <c r="GF83" s="580"/>
      <c r="GG83" s="580"/>
      <c r="GH83" s="580"/>
      <c r="GI83" s="580"/>
      <c r="GJ83" s="580"/>
      <c r="GK83" s="580"/>
      <c r="GL83" s="580"/>
      <c r="GM83" s="580"/>
      <c r="GN83" s="580"/>
      <c r="GO83" s="580"/>
      <c r="GP83" s="580"/>
      <c r="GQ83" s="580"/>
      <c r="GR83" s="580"/>
      <c r="GS83" s="580"/>
      <c r="GT83" s="580"/>
      <c r="GU83" s="580"/>
      <c r="GV83" s="580"/>
      <c r="GW83" s="580"/>
      <c r="GX83" s="580"/>
      <c r="GY83" s="580"/>
      <c r="GZ83" s="580"/>
      <c r="HA83" s="580"/>
      <c r="HB83" s="580"/>
      <c r="HC83" s="580"/>
      <c r="HD83" s="580"/>
      <c r="HE83" s="580"/>
      <c r="HF83" s="580"/>
      <c r="HG83" s="580"/>
      <c r="HH83" s="580"/>
      <c r="HI83" s="580"/>
      <c r="HJ83" s="580"/>
      <c r="HK83" s="580"/>
      <c r="HL83" s="580"/>
      <c r="HM83" s="580"/>
      <c r="HN83" s="580"/>
      <c r="HO83" s="580"/>
      <c r="HP83" s="580"/>
      <c r="HQ83" s="580"/>
      <c r="HR83" s="580"/>
      <c r="HS83" s="580"/>
      <c r="HT83" s="580"/>
      <c r="HU83" s="580"/>
      <c r="HV83" s="580"/>
      <c r="HW83" s="580"/>
      <c r="HX83" s="580"/>
      <c r="HY83" s="580"/>
      <c r="HZ83" s="580"/>
      <c r="IA83" s="580"/>
      <c r="IB83" s="580"/>
      <c r="IC83" s="580"/>
      <c r="ID83" s="580"/>
      <c r="IE83" s="580"/>
      <c r="IF83" s="580"/>
      <c r="IG83" s="580"/>
      <c r="IH83" s="580"/>
      <c r="II83" s="580"/>
      <c r="IJ83" s="580"/>
      <c r="IK83" s="580"/>
      <c r="IL83" s="580"/>
    </row>
    <row r="84" spans="1:246" ht="21" customHeight="1">
      <c r="A84" s="1205" t="s">
        <v>294</v>
      </c>
      <c r="B84" s="1206"/>
      <c r="C84" s="1206"/>
      <c r="D84" s="1206"/>
      <c r="E84" s="1206"/>
      <c r="F84" s="1206"/>
      <c r="G84" s="1206"/>
      <c r="H84" s="1206"/>
      <c r="I84" s="1206"/>
      <c r="J84" s="1206"/>
      <c r="K84" s="1206"/>
      <c r="L84" s="1206"/>
      <c r="M84" s="1206"/>
      <c r="N84" s="1206"/>
      <c r="O84" s="1206"/>
      <c r="P84" s="1206"/>
      <c r="Q84" s="1206"/>
      <c r="R84" s="1206"/>
      <c r="S84" s="1206"/>
      <c r="T84" s="1206"/>
      <c r="U84" s="1206"/>
      <c r="V84" s="1206"/>
      <c r="W84" s="1206"/>
      <c r="X84" s="1206"/>
      <c r="Y84" s="1206"/>
      <c r="Z84" s="1206"/>
      <c r="AA84" s="1206"/>
      <c r="AB84" s="1206"/>
      <c r="AC84" s="1206"/>
      <c r="AD84" s="1206"/>
      <c r="AE84" s="1206"/>
      <c r="AF84" s="1206"/>
      <c r="AG84" s="1206"/>
      <c r="AH84" s="1190" t="s">
        <v>295</v>
      </c>
      <c r="AI84" s="1228" t="s">
        <v>296</v>
      </c>
      <c r="AJ84" s="1231" t="s">
        <v>119</v>
      </c>
      <c r="AK84" s="1778" t="s">
        <v>297</v>
      </c>
      <c r="AL84" s="1781" t="s">
        <v>298</v>
      </c>
      <c r="AM84" s="773"/>
      <c r="AN84" s="773"/>
      <c r="AO84" s="773"/>
      <c r="AP84" s="773"/>
      <c r="AQ84" s="773"/>
      <c r="AR84" s="773"/>
      <c r="AS84" s="773"/>
      <c r="AT84" s="759"/>
      <c r="AU84" s="759"/>
      <c r="AV84" s="759"/>
      <c r="AW84" s="1190" t="s">
        <v>295</v>
      </c>
      <c r="AX84" s="1228" t="s">
        <v>296</v>
      </c>
      <c r="AY84" s="1231" t="s">
        <v>119</v>
      </c>
      <c r="AZ84" s="1306" t="s">
        <v>299</v>
      </c>
      <c r="BA84" s="1306" t="s">
        <v>300</v>
      </c>
      <c r="BB84" s="1"/>
      <c r="BC84" s="23"/>
      <c r="BD84" s="130"/>
      <c r="BE84" s="23"/>
      <c r="BF84" s="614"/>
      <c r="BG84" s="23"/>
      <c r="BH84" s="129"/>
      <c r="BI84" s="23"/>
      <c r="BJ84" s="23"/>
      <c r="BK84" s="23"/>
      <c r="BL84" s="941"/>
      <c r="BM84" s="771"/>
      <c r="BN84" s="771"/>
      <c r="BO84" s="771"/>
      <c r="BP84" s="771"/>
      <c r="BQ84" s="771"/>
      <c r="BR84" s="771"/>
      <c r="BS84" s="771"/>
      <c r="BT84" s="771"/>
      <c r="BU84" s="23"/>
      <c r="BV84" s="23"/>
      <c r="BW84" s="23"/>
      <c r="BX84" s="23"/>
      <c r="BY84" s="23"/>
      <c r="BZ84" s="23"/>
      <c r="CA84" s="23"/>
      <c r="CB84" s="23"/>
      <c r="CC84" s="771"/>
      <c r="CD84" s="771"/>
      <c r="CE84" s="771"/>
      <c r="CF84" s="771"/>
      <c r="CG84" s="771"/>
      <c r="CH84" s="771"/>
      <c r="CI84" s="771"/>
      <c r="CJ84" s="771"/>
      <c r="CK84" s="771"/>
      <c r="CL84" s="771"/>
      <c r="CM84" s="23"/>
      <c r="CN84" s="23"/>
      <c r="CO84" s="23"/>
      <c r="CP84" s="23"/>
      <c r="CQ84" s="23"/>
      <c r="CR84" s="23"/>
      <c r="CS84" s="23"/>
      <c r="CT84" s="771"/>
      <c r="CU84" s="771"/>
      <c r="CV84" s="771"/>
      <c r="CW84" s="771"/>
      <c r="CX84" s="771"/>
      <c r="CY84" s="941"/>
      <c r="CZ84" s="580"/>
      <c r="DA84" s="580"/>
      <c r="DB84" s="580"/>
      <c r="DC84" s="580"/>
      <c r="DD84" s="580"/>
      <c r="DE84" s="580"/>
      <c r="DF84" s="580"/>
      <c r="DG84" s="580"/>
      <c r="DH84" s="580"/>
      <c r="DI84" s="580"/>
      <c r="DJ84" s="580"/>
      <c r="DK84" s="580"/>
      <c r="DL84" s="580"/>
      <c r="DM84" s="580"/>
      <c r="DN84" s="580"/>
      <c r="DO84" s="580"/>
      <c r="DP84" s="580"/>
      <c r="DQ84" s="580"/>
      <c r="DR84" s="580"/>
      <c r="DS84" s="580"/>
      <c r="DT84" s="580"/>
      <c r="DU84" s="580"/>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c r="FA84" s="580"/>
      <c r="FB84" s="580"/>
      <c r="FC84" s="580"/>
      <c r="FD84" s="580"/>
      <c r="FE84" s="580"/>
      <c r="FF84" s="580"/>
      <c r="FG84" s="580"/>
      <c r="FH84" s="580"/>
      <c r="FI84" s="580"/>
      <c r="FJ84" s="580"/>
      <c r="FK84" s="580"/>
      <c r="FL84" s="580"/>
      <c r="FM84" s="580"/>
      <c r="FN84" s="580"/>
      <c r="FO84" s="580"/>
      <c r="FP84" s="580"/>
      <c r="FQ84" s="580"/>
      <c r="FR84" s="580"/>
      <c r="FS84" s="580"/>
      <c r="FT84" s="580"/>
      <c r="FU84" s="580"/>
      <c r="FV84" s="580"/>
      <c r="FW84" s="580"/>
      <c r="FX84" s="580"/>
      <c r="FY84" s="580"/>
      <c r="FZ84" s="580"/>
      <c r="GA84" s="580"/>
      <c r="GB84" s="580"/>
      <c r="GC84" s="580"/>
      <c r="GD84" s="580"/>
      <c r="GE84" s="580"/>
      <c r="GF84" s="580"/>
      <c r="GG84" s="580"/>
      <c r="GH84" s="580"/>
      <c r="GI84" s="580"/>
      <c r="GJ84" s="580"/>
      <c r="GK84" s="580"/>
      <c r="GL84" s="580"/>
      <c r="GM84" s="580"/>
      <c r="GN84" s="580"/>
      <c r="GO84" s="580"/>
      <c r="GP84" s="580"/>
      <c r="GQ84" s="580"/>
      <c r="GR84" s="580"/>
      <c r="GS84" s="580"/>
      <c r="GT84" s="580"/>
      <c r="GU84" s="580"/>
      <c r="GV84" s="580"/>
      <c r="GW84" s="580"/>
      <c r="GX84" s="580"/>
      <c r="GY84" s="580"/>
      <c r="GZ84" s="580"/>
      <c r="HA84" s="580"/>
      <c r="HB84" s="580"/>
      <c r="HC84" s="580"/>
      <c r="HD84" s="580"/>
      <c r="HE84" s="580"/>
      <c r="HF84" s="580"/>
      <c r="HG84" s="580"/>
      <c r="HH84" s="580"/>
      <c r="HI84" s="580"/>
      <c r="HJ84" s="580"/>
      <c r="HK84" s="580"/>
      <c r="HL84" s="580"/>
      <c r="HM84" s="580"/>
      <c r="HN84" s="580"/>
      <c r="HO84" s="580"/>
      <c r="HP84" s="580"/>
      <c r="HQ84" s="580"/>
      <c r="HR84" s="580"/>
      <c r="HS84" s="580"/>
      <c r="HT84" s="580"/>
      <c r="HU84" s="580"/>
      <c r="HV84" s="580"/>
      <c r="HW84" s="580"/>
      <c r="HX84" s="580"/>
      <c r="HY84" s="580"/>
      <c r="HZ84" s="580"/>
      <c r="IA84" s="580"/>
      <c r="IB84" s="580"/>
      <c r="IC84" s="580"/>
      <c r="ID84" s="580"/>
      <c r="IE84" s="580"/>
      <c r="IF84" s="580"/>
      <c r="IG84" s="580"/>
      <c r="IH84" s="580"/>
      <c r="II84" s="580"/>
      <c r="IJ84" s="580"/>
      <c r="IK84" s="580"/>
      <c r="IL84" s="580"/>
    </row>
    <row r="85" spans="1:246" ht="90.75" customHeight="1">
      <c r="A85" s="1207"/>
      <c r="B85" s="1208"/>
      <c r="C85" s="1208"/>
      <c r="D85" s="1208"/>
      <c r="E85" s="1208"/>
      <c r="F85" s="1208"/>
      <c r="G85" s="1208"/>
      <c r="H85" s="1208"/>
      <c r="I85" s="1208"/>
      <c r="J85" s="1208"/>
      <c r="K85" s="1208"/>
      <c r="L85" s="1208"/>
      <c r="M85" s="1208"/>
      <c r="N85" s="1208"/>
      <c r="O85" s="1208"/>
      <c r="P85" s="1208"/>
      <c r="Q85" s="1208"/>
      <c r="R85" s="1208"/>
      <c r="S85" s="1208"/>
      <c r="T85" s="1208"/>
      <c r="U85" s="1208"/>
      <c r="V85" s="1208"/>
      <c r="W85" s="1208"/>
      <c r="X85" s="1208"/>
      <c r="Y85" s="1208"/>
      <c r="Z85" s="1208"/>
      <c r="AA85" s="1208"/>
      <c r="AB85" s="1208"/>
      <c r="AC85" s="1208"/>
      <c r="AD85" s="1208"/>
      <c r="AE85" s="1208"/>
      <c r="AF85" s="1208"/>
      <c r="AG85" s="1208"/>
      <c r="AH85" s="1191"/>
      <c r="AI85" s="1229"/>
      <c r="AJ85" s="1232"/>
      <c r="AK85" s="1779"/>
      <c r="AL85" s="1782"/>
      <c r="AM85" s="773"/>
      <c r="AN85" s="773"/>
      <c r="AO85" s="773"/>
      <c r="AP85" s="773"/>
      <c r="AQ85" s="773"/>
      <c r="AR85" s="773"/>
      <c r="AS85" s="773"/>
      <c r="AT85" s="759"/>
      <c r="AU85" s="759"/>
      <c r="AV85" s="759"/>
      <c r="AW85" s="1191"/>
      <c r="AX85" s="1229"/>
      <c r="AY85" s="1232"/>
      <c r="AZ85" s="1307"/>
      <c r="BA85" s="1307"/>
      <c r="BB85" s="1"/>
      <c r="BC85" s="23"/>
      <c r="BD85" s="130"/>
      <c r="BE85" s="23"/>
      <c r="BF85" s="614"/>
      <c r="BG85" s="23"/>
      <c r="BH85" s="129"/>
      <c r="BI85" s="23"/>
      <c r="BJ85" s="23"/>
      <c r="BK85" s="23"/>
      <c r="BL85" s="941"/>
      <c r="BM85" s="941"/>
      <c r="BN85" s="941"/>
      <c r="BO85" s="941"/>
      <c r="BP85" s="941"/>
      <c r="BQ85" s="941"/>
      <c r="BR85" s="941"/>
      <c r="BS85" s="941"/>
      <c r="BT85" s="941"/>
      <c r="BU85" s="23"/>
      <c r="BV85" s="23"/>
      <c r="BW85" s="23"/>
      <c r="BX85" s="23"/>
      <c r="BY85" s="23"/>
      <c r="BZ85" s="23"/>
      <c r="CA85" s="23"/>
      <c r="CB85" s="23"/>
      <c r="CC85" s="771"/>
      <c r="CD85" s="771"/>
      <c r="CE85" s="771"/>
      <c r="CF85" s="771"/>
      <c r="CG85" s="771"/>
      <c r="CH85" s="771"/>
      <c r="CI85" s="771"/>
      <c r="CJ85" s="771"/>
      <c r="CK85" s="771"/>
      <c r="CL85" s="771"/>
      <c r="CM85" s="23"/>
      <c r="CN85" s="23"/>
      <c r="CO85" s="23"/>
      <c r="CP85" s="23"/>
      <c r="CQ85" s="23"/>
      <c r="CR85" s="23"/>
      <c r="CS85" s="23"/>
      <c r="CT85" s="771"/>
      <c r="CU85" s="771"/>
      <c r="CV85" s="771"/>
      <c r="CW85" s="771"/>
      <c r="CX85" s="771"/>
      <c r="CY85" s="941"/>
      <c r="CZ85" s="580"/>
      <c r="DA85" s="580"/>
      <c r="DB85" s="580"/>
      <c r="DC85" s="580"/>
      <c r="DD85" s="580"/>
      <c r="DE85" s="580"/>
      <c r="DF85" s="580"/>
      <c r="DG85" s="580"/>
      <c r="DH85" s="580"/>
      <c r="DI85" s="580"/>
      <c r="DJ85" s="580"/>
      <c r="DK85" s="580"/>
      <c r="DL85" s="580"/>
      <c r="DM85" s="580"/>
      <c r="DN85" s="580"/>
      <c r="DO85" s="580"/>
      <c r="DP85" s="580"/>
      <c r="DQ85" s="580"/>
      <c r="DR85" s="580"/>
      <c r="DS85" s="580"/>
      <c r="DT85" s="580"/>
      <c r="DU85" s="580"/>
      <c r="DV85" s="580"/>
      <c r="DW85" s="580"/>
      <c r="DX85" s="580"/>
      <c r="DY85" s="580"/>
      <c r="DZ85" s="580"/>
      <c r="EA85" s="580"/>
      <c r="EB85" s="580"/>
      <c r="EC85" s="580"/>
      <c r="ED85" s="580"/>
      <c r="EE85" s="580"/>
      <c r="EF85" s="580"/>
      <c r="EG85" s="580"/>
      <c r="EH85" s="580"/>
      <c r="EI85" s="580"/>
      <c r="EJ85" s="580"/>
      <c r="EK85" s="580"/>
      <c r="EL85" s="580"/>
      <c r="EM85" s="580"/>
      <c r="EN85" s="580"/>
      <c r="EO85" s="580"/>
      <c r="EP85" s="580"/>
      <c r="EQ85" s="580"/>
      <c r="ER85" s="580"/>
      <c r="ES85" s="580"/>
      <c r="ET85" s="580"/>
      <c r="EU85" s="580"/>
      <c r="EV85" s="580"/>
      <c r="EW85" s="580"/>
      <c r="EX85" s="580"/>
      <c r="EY85" s="580"/>
      <c r="EZ85" s="580"/>
      <c r="FA85" s="580"/>
      <c r="FB85" s="580"/>
      <c r="FC85" s="580"/>
      <c r="FD85" s="580"/>
      <c r="FE85" s="580"/>
      <c r="FF85" s="580"/>
      <c r="FG85" s="580"/>
      <c r="FH85" s="580"/>
      <c r="FI85" s="580"/>
      <c r="FJ85" s="580"/>
      <c r="FK85" s="580"/>
      <c r="FL85" s="580"/>
      <c r="FM85" s="580"/>
      <c r="FN85" s="580"/>
      <c r="FO85" s="580"/>
      <c r="FP85" s="580"/>
      <c r="FQ85" s="580"/>
      <c r="FR85" s="580"/>
      <c r="FS85" s="580"/>
      <c r="FT85" s="580"/>
      <c r="FU85" s="580"/>
      <c r="FV85" s="580"/>
      <c r="FW85" s="580"/>
      <c r="FX85" s="580"/>
      <c r="FY85" s="580"/>
      <c r="FZ85" s="580"/>
      <c r="GA85" s="580"/>
      <c r="GB85" s="580"/>
      <c r="GC85" s="580"/>
      <c r="GD85" s="580"/>
      <c r="GE85" s="580"/>
      <c r="GF85" s="580"/>
      <c r="GG85" s="580"/>
      <c r="GH85" s="580"/>
      <c r="GI85" s="580"/>
      <c r="GJ85" s="580"/>
      <c r="GK85" s="580"/>
      <c r="GL85" s="580"/>
      <c r="GM85" s="580"/>
      <c r="GN85" s="580"/>
      <c r="GO85" s="580"/>
      <c r="GP85" s="580"/>
      <c r="GQ85" s="580"/>
      <c r="GR85" s="580"/>
      <c r="GS85" s="580"/>
      <c r="GT85" s="580"/>
      <c r="GU85" s="580"/>
      <c r="GV85" s="580"/>
      <c r="GW85" s="580"/>
      <c r="GX85" s="580"/>
      <c r="GY85" s="580"/>
      <c r="GZ85" s="580"/>
      <c r="HA85" s="580"/>
      <c r="HB85" s="580"/>
      <c r="HC85" s="580"/>
      <c r="HD85" s="580"/>
      <c r="HE85" s="580"/>
      <c r="HF85" s="580"/>
      <c r="HG85" s="580"/>
      <c r="HH85" s="580"/>
      <c r="HI85" s="580"/>
      <c r="HJ85" s="580"/>
      <c r="HK85" s="580"/>
      <c r="HL85" s="580"/>
      <c r="HM85" s="580"/>
      <c r="HN85" s="580"/>
      <c r="HO85" s="580"/>
      <c r="HP85" s="580"/>
      <c r="HQ85" s="580"/>
      <c r="HR85" s="580"/>
      <c r="HS85" s="580"/>
      <c r="HT85" s="580"/>
      <c r="HU85" s="580"/>
      <c r="HV85" s="580"/>
      <c r="HW85" s="580"/>
      <c r="HX85" s="580"/>
      <c r="HY85" s="580"/>
      <c r="HZ85" s="580"/>
      <c r="IA85" s="580"/>
      <c r="IB85" s="580"/>
      <c r="IC85" s="580"/>
      <c r="ID85" s="580"/>
      <c r="IE85" s="580"/>
      <c r="IF85" s="580"/>
      <c r="IG85" s="580"/>
      <c r="IH85" s="580"/>
      <c r="II85" s="580"/>
      <c r="IJ85" s="580"/>
      <c r="IK85" s="580"/>
      <c r="IL85" s="580"/>
    </row>
    <row r="86" spans="1:246" ht="45" customHeight="1" thickBot="1">
      <c r="A86" s="1203" t="s">
        <v>301</v>
      </c>
      <c r="B86" s="1204"/>
      <c r="C86" s="1204"/>
      <c r="D86" s="1204"/>
      <c r="E86" s="1204"/>
      <c r="F86" s="1204"/>
      <c r="G86" s="1204"/>
      <c r="H86" s="1204"/>
      <c r="I86" s="1204"/>
      <c r="J86" s="1204"/>
      <c r="K86" s="1204"/>
      <c r="L86" s="1204"/>
      <c r="M86" s="1204"/>
      <c r="N86" s="1204"/>
      <c r="O86" s="1204"/>
      <c r="P86" s="1204"/>
      <c r="Q86" s="1204"/>
      <c r="R86" s="1204"/>
      <c r="S86" s="1204"/>
      <c r="T86" s="1204"/>
      <c r="U86" s="1204"/>
      <c r="V86" s="1204"/>
      <c r="W86" s="1204"/>
      <c r="X86" s="1204"/>
      <c r="Y86" s="1204"/>
      <c r="Z86" s="1204"/>
      <c r="AA86" s="1204"/>
      <c r="AB86" s="1204"/>
      <c r="AC86" s="1204"/>
      <c r="AD86" s="1204"/>
      <c r="AE86" s="1204"/>
      <c r="AF86" s="1204"/>
      <c r="AG86" s="1204"/>
      <c r="AH86" s="1192"/>
      <c r="AI86" s="1230"/>
      <c r="AJ86" s="1233"/>
      <c r="AK86" s="1780"/>
      <c r="AL86" s="1783"/>
      <c r="AM86" s="773"/>
      <c r="AN86" s="773"/>
      <c r="AO86" s="759"/>
      <c r="AP86" s="759"/>
      <c r="AQ86" s="759"/>
      <c r="AR86" s="759"/>
      <c r="AS86" s="759"/>
      <c r="AT86" s="759"/>
      <c r="AU86" s="759"/>
      <c r="AV86" s="759"/>
      <c r="AW86" s="1812"/>
      <c r="AX86" s="1813"/>
      <c r="AY86" s="1694"/>
      <c r="AZ86" s="1308"/>
      <c r="BA86" s="1308"/>
      <c r="BB86" s="255"/>
      <c r="BC86" s="256"/>
      <c r="BD86" s="257"/>
      <c r="BE86" s="547"/>
      <c r="BF86" s="125"/>
      <c r="BG86" s="125"/>
      <c r="BH86" s="125"/>
      <c r="BI86" s="125"/>
      <c r="BJ86" s="246"/>
      <c r="BK86" s="40"/>
      <c r="BL86" s="40"/>
      <c r="BM86" s="246"/>
      <c r="BN86" s="775"/>
      <c r="BO86" s="941"/>
      <c r="BP86" s="547"/>
      <c r="BQ86" s="547"/>
      <c r="BR86" s="246"/>
      <c r="BS86" s="941"/>
      <c r="BT86" s="941"/>
      <c r="BU86" s="259"/>
      <c r="BV86" s="259"/>
      <c r="BW86" s="259"/>
      <c r="BX86" s="259"/>
      <c r="BY86" s="259"/>
      <c r="BZ86" s="259"/>
      <c r="CA86" s="259"/>
      <c r="CB86" s="259"/>
      <c r="CC86" s="771"/>
      <c r="CD86" s="771"/>
      <c r="CE86" s="771"/>
      <c r="CF86" s="771"/>
      <c r="CG86" s="771"/>
      <c r="CH86" s="771"/>
      <c r="CI86" s="771"/>
      <c r="CJ86" s="771"/>
      <c r="CK86" s="771"/>
      <c r="CL86" s="771"/>
      <c r="CM86" s="259"/>
      <c r="CN86" s="259"/>
      <c r="CO86" s="259"/>
      <c r="CP86" s="259"/>
      <c r="CQ86" s="259"/>
      <c r="CR86" s="259"/>
      <c r="CS86" s="259"/>
      <c r="CT86" s="771"/>
      <c r="CU86" s="771"/>
      <c r="CV86" s="771"/>
      <c r="CW86" s="771"/>
      <c r="CX86" s="771"/>
      <c r="CY86" s="941"/>
      <c r="CZ86" s="580"/>
      <c r="DA86" s="580"/>
      <c r="DB86" s="580"/>
      <c r="DC86" s="580"/>
      <c r="DD86" s="580"/>
      <c r="DE86" s="580"/>
      <c r="DF86" s="580"/>
      <c r="DG86" s="580"/>
      <c r="DH86" s="580"/>
      <c r="DI86" s="580"/>
      <c r="DJ86" s="580"/>
      <c r="DK86" s="580"/>
      <c r="DL86" s="580"/>
      <c r="DM86" s="580"/>
      <c r="DN86" s="580"/>
      <c r="DO86" s="580"/>
      <c r="DP86" s="580"/>
      <c r="DQ86" s="580"/>
      <c r="DR86" s="580"/>
      <c r="DS86" s="580"/>
      <c r="DT86" s="580"/>
      <c r="DU86" s="580"/>
      <c r="DV86" s="580"/>
      <c r="DW86" s="580"/>
      <c r="DX86" s="580"/>
      <c r="DY86" s="580"/>
      <c r="DZ86" s="580"/>
      <c r="EA86" s="580"/>
      <c r="EB86" s="580"/>
      <c r="EC86" s="580"/>
      <c r="ED86" s="580"/>
      <c r="EE86" s="580"/>
      <c r="EF86" s="580"/>
      <c r="EG86" s="580"/>
      <c r="EH86" s="580"/>
      <c r="EI86" s="580"/>
      <c r="EJ86" s="580"/>
      <c r="EK86" s="580"/>
      <c r="EL86" s="580"/>
      <c r="EM86" s="580"/>
      <c r="EN86" s="580"/>
      <c r="EO86" s="580"/>
      <c r="EP86" s="580"/>
      <c r="EQ86" s="580"/>
      <c r="ER86" s="580"/>
      <c r="ES86" s="580"/>
      <c r="ET86" s="580"/>
      <c r="EU86" s="580"/>
      <c r="EV86" s="580"/>
      <c r="EW86" s="580"/>
      <c r="EX86" s="580"/>
      <c r="EY86" s="580"/>
      <c r="EZ86" s="580"/>
      <c r="FA86" s="580"/>
      <c r="FB86" s="580"/>
      <c r="FC86" s="580"/>
      <c r="FD86" s="580"/>
      <c r="FE86" s="580"/>
      <c r="FF86" s="580"/>
      <c r="FG86" s="580"/>
      <c r="FH86" s="580"/>
      <c r="FI86" s="580"/>
      <c r="FJ86" s="580"/>
      <c r="FK86" s="580"/>
      <c r="FL86" s="580"/>
      <c r="FM86" s="580"/>
      <c r="FN86" s="580"/>
      <c r="FO86" s="580"/>
      <c r="FP86" s="580"/>
      <c r="FQ86" s="580"/>
      <c r="FR86" s="580"/>
      <c r="FS86" s="580"/>
      <c r="FT86" s="580"/>
      <c r="FU86" s="580"/>
      <c r="FV86" s="580"/>
      <c r="FW86" s="580"/>
      <c r="FX86" s="580"/>
      <c r="FY86" s="580"/>
      <c r="FZ86" s="580"/>
      <c r="GA86" s="580"/>
      <c r="GB86" s="580"/>
      <c r="GC86" s="580"/>
      <c r="GD86" s="580"/>
      <c r="GE86" s="580"/>
      <c r="GF86" s="580"/>
      <c r="GG86" s="580"/>
      <c r="GH86" s="580"/>
      <c r="GI86" s="580"/>
      <c r="GJ86" s="580"/>
      <c r="GK86" s="580"/>
      <c r="GL86" s="580"/>
      <c r="GM86" s="580"/>
      <c r="GN86" s="580"/>
      <c r="GO86" s="580"/>
      <c r="GP86" s="580"/>
      <c r="GQ86" s="580"/>
      <c r="GR86" s="580"/>
      <c r="GS86" s="580"/>
      <c r="GT86" s="580"/>
      <c r="GU86" s="580"/>
      <c r="GV86" s="580"/>
      <c r="GW86" s="580"/>
      <c r="GX86" s="580"/>
      <c r="GY86" s="580"/>
      <c r="GZ86" s="580"/>
      <c r="HA86" s="580"/>
      <c r="HB86" s="580"/>
      <c r="HC86" s="580"/>
      <c r="HD86" s="580"/>
      <c r="HE86" s="580"/>
      <c r="HF86" s="580"/>
      <c r="HG86" s="580"/>
      <c r="HH86" s="580"/>
      <c r="HI86" s="580"/>
      <c r="HJ86" s="580"/>
      <c r="HK86" s="580"/>
      <c r="HL86" s="580"/>
      <c r="HM86" s="580"/>
      <c r="HN86" s="580"/>
      <c r="HO86" s="580"/>
      <c r="HP86" s="580"/>
      <c r="HQ86" s="580"/>
      <c r="HR86" s="580"/>
      <c r="HS86" s="580"/>
      <c r="HT86" s="580"/>
      <c r="HU86" s="580"/>
      <c r="HV86" s="580"/>
      <c r="HW86" s="580"/>
      <c r="HX86" s="580"/>
      <c r="HY86" s="580"/>
      <c r="HZ86" s="580"/>
      <c r="IA86" s="580"/>
      <c r="IB86" s="580"/>
      <c r="IC86" s="580"/>
      <c r="ID86" s="580"/>
      <c r="IE86" s="580"/>
      <c r="IF86" s="580"/>
      <c r="IG86" s="580"/>
      <c r="IH86" s="580"/>
      <c r="II86" s="580"/>
      <c r="IJ86" s="580"/>
      <c r="IK86" s="580"/>
      <c r="IL86" s="580"/>
    </row>
    <row r="87" spans="1:246" ht="40.15" customHeight="1">
      <c r="A87" s="1634" t="s">
        <v>39</v>
      </c>
      <c r="B87" s="1918" t="s">
        <v>44</v>
      </c>
      <c r="C87" s="1919"/>
      <c r="D87" s="1467" t="s">
        <v>302</v>
      </c>
      <c r="E87" s="1468"/>
      <c r="F87" s="1468"/>
      <c r="G87" s="1468"/>
      <c r="H87" s="1468"/>
      <c r="I87" s="1468"/>
      <c r="J87" s="1468"/>
      <c r="K87" s="1468"/>
      <c r="L87" s="1468"/>
      <c r="M87" s="1468"/>
      <c r="N87" s="1468"/>
      <c r="O87" s="1468"/>
      <c r="P87" s="1468"/>
      <c r="Q87" s="1468"/>
      <c r="R87" s="1468"/>
      <c r="S87" s="1468"/>
      <c r="T87" s="1468"/>
      <c r="U87" s="1468"/>
      <c r="V87" s="1468"/>
      <c r="W87" s="1468"/>
      <c r="X87" s="1468"/>
      <c r="Y87" s="1468"/>
      <c r="Z87" s="1468"/>
      <c r="AA87" s="1468"/>
      <c r="AB87" s="1468"/>
      <c r="AC87" s="1468"/>
      <c r="AD87" s="1468"/>
      <c r="AE87" s="1468"/>
      <c r="AF87" s="1468"/>
      <c r="AG87" s="1469"/>
      <c r="AH87" s="916"/>
      <c r="AI87" s="916"/>
      <c r="AJ87" s="916"/>
      <c r="AK87" s="878" t="str">
        <f>BA87</f>
        <v>-</v>
      </c>
      <c r="AL87" s="892"/>
      <c r="AM87" s="760"/>
      <c r="AN87" s="760"/>
      <c r="AO87" s="759"/>
      <c r="AP87" s="759"/>
      <c r="AQ87" s="759"/>
      <c r="AR87" s="759"/>
      <c r="AS87" s="759"/>
      <c r="AT87" s="1992" t="s">
        <v>39</v>
      </c>
      <c r="AU87" s="625" t="s">
        <v>44</v>
      </c>
      <c r="AV87" s="626"/>
      <c r="AW87" s="249">
        <f>IF(AH87="x",1,0)</f>
        <v>0</v>
      </c>
      <c r="AX87" s="534">
        <f>IF(AI87="x",0,0)</f>
        <v>0</v>
      </c>
      <c r="AY87" s="250"/>
      <c r="AZ87" s="537">
        <f>SUM(AW87:AY87)</f>
        <v>0</v>
      </c>
      <c r="BA87" s="638" t="str">
        <f>IF(AZ87&gt;0,"X","-")</f>
        <v>-</v>
      </c>
      <c r="BB87" s="636"/>
      <c r="BC87" s="258"/>
      <c r="BD87" s="135"/>
      <c r="BE87" s="547"/>
      <c r="BF87" s="258"/>
      <c r="BG87" s="136"/>
      <c r="BH87" s="593"/>
      <c r="BI87" s="261"/>
      <c r="BJ87" s="246"/>
      <c r="BK87" s="246"/>
      <c r="BL87" s="259"/>
      <c r="BM87" s="246"/>
      <c r="BN87" s="246"/>
      <c r="BO87" s="246"/>
      <c r="BP87" s="124"/>
      <c r="BQ87" s="246"/>
      <c r="BR87" s="246"/>
      <c r="BS87" s="941"/>
      <c r="BT87" s="941"/>
      <c r="BU87" s="941"/>
      <c r="BV87" s="941"/>
      <c r="BW87" s="941"/>
      <c r="BX87" s="941"/>
      <c r="BY87" s="941"/>
      <c r="BZ87" s="941"/>
      <c r="CA87" s="941"/>
      <c r="CB87" s="941"/>
      <c r="CC87" s="771"/>
      <c r="CD87" s="771"/>
      <c r="CE87" s="771"/>
      <c r="CF87" s="771"/>
      <c r="CG87" s="771"/>
      <c r="CH87" s="771"/>
      <c r="CI87" s="580"/>
      <c r="CJ87" s="580"/>
      <c r="CK87" s="580"/>
      <c r="CL87" s="580"/>
      <c r="CM87" s="580"/>
      <c r="CN87" s="580"/>
      <c r="CO87" s="941"/>
      <c r="CP87" s="941"/>
      <c r="CQ87" s="941"/>
      <c r="CR87" s="941"/>
      <c r="CS87" s="941"/>
      <c r="CT87" s="771"/>
      <c r="CU87" s="941"/>
      <c r="CV87" s="941"/>
      <c r="CW87" s="941"/>
      <c r="CX87" s="941"/>
      <c r="CY87" s="941"/>
      <c r="CZ87" s="580"/>
      <c r="DA87" s="580"/>
      <c r="DB87" s="580"/>
      <c r="DC87" s="580"/>
      <c r="DD87" s="580"/>
      <c r="DE87" s="580"/>
      <c r="DF87" s="580"/>
      <c r="DG87" s="580"/>
      <c r="DH87" s="580"/>
      <c r="DI87" s="580"/>
      <c r="DJ87" s="580"/>
      <c r="DK87" s="580"/>
      <c r="DL87" s="580"/>
      <c r="DM87" s="580"/>
      <c r="DN87" s="580"/>
      <c r="DO87" s="580"/>
      <c r="DP87" s="580"/>
      <c r="DQ87" s="580"/>
      <c r="DR87" s="580"/>
      <c r="DS87" s="580"/>
      <c r="DT87" s="580"/>
      <c r="DU87" s="580"/>
      <c r="DV87" s="580"/>
      <c r="DW87" s="580"/>
      <c r="DX87" s="580"/>
      <c r="DY87" s="580"/>
      <c r="DZ87" s="580"/>
      <c r="EA87" s="580"/>
      <c r="EB87" s="580"/>
      <c r="EC87" s="580"/>
      <c r="ED87" s="580"/>
      <c r="EE87" s="580"/>
      <c r="EF87" s="580"/>
      <c r="EG87" s="580"/>
      <c r="EH87" s="580"/>
      <c r="EI87" s="580"/>
      <c r="EJ87" s="580"/>
      <c r="EK87" s="580"/>
      <c r="EL87" s="580"/>
      <c r="EM87" s="580"/>
      <c r="EN87" s="580"/>
      <c r="EO87" s="580"/>
      <c r="EP87" s="580"/>
      <c r="EQ87" s="580"/>
      <c r="ER87" s="580"/>
      <c r="ES87" s="580"/>
      <c r="ET87" s="580"/>
      <c r="EU87" s="580"/>
      <c r="EV87" s="580"/>
      <c r="EW87" s="580"/>
      <c r="EX87" s="580"/>
      <c r="EY87" s="580"/>
      <c r="EZ87" s="580"/>
      <c r="FA87" s="580"/>
      <c r="FB87" s="580"/>
      <c r="FC87" s="580"/>
      <c r="FD87" s="580"/>
      <c r="FE87" s="580"/>
      <c r="FF87" s="580"/>
      <c r="FG87" s="580"/>
      <c r="FH87" s="580"/>
      <c r="FI87" s="580"/>
      <c r="FJ87" s="580"/>
      <c r="FK87" s="580"/>
      <c r="FL87" s="580"/>
      <c r="FM87" s="580"/>
      <c r="FN87" s="580"/>
      <c r="FO87" s="580"/>
      <c r="FP87" s="580"/>
      <c r="FQ87" s="580"/>
      <c r="FR87" s="580"/>
      <c r="FS87" s="580"/>
      <c r="FT87" s="580"/>
      <c r="FU87" s="580"/>
      <c r="FV87" s="580"/>
      <c r="FW87" s="580"/>
      <c r="FX87" s="580"/>
      <c r="FY87" s="580"/>
      <c r="FZ87" s="580"/>
      <c r="GA87" s="580"/>
      <c r="GB87" s="580"/>
      <c r="GC87" s="580"/>
      <c r="GD87" s="580"/>
      <c r="GE87" s="580"/>
      <c r="GF87" s="580"/>
      <c r="GG87" s="580"/>
      <c r="GH87" s="580"/>
      <c r="GI87" s="580"/>
      <c r="GJ87" s="580"/>
      <c r="GK87" s="580"/>
      <c r="GL87" s="580"/>
      <c r="GM87" s="580"/>
      <c r="GN87" s="580"/>
      <c r="GO87" s="580"/>
      <c r="GP87" s="580"/>
      <c r="GQ87" s="580"/>
      <c r="GR87" s="580"/>
      <c r="GS87" s="580"/>
      <c r="GT87" s="580"/>
      <c r="GU87" s="580"/>
      <c r="GV87" s="580"/>
      <c r="GW87" s="580"/>
      <c r="GX87" s="580"/>
      <c r="GY87" s="580"/>
      <c r="GZ87" s="580"/>
      <c r="HA87" s="580"/>
      <c r="HB87" s="580"/>
      <c r="HC87" s="580"/>
      <c r="HD87" s="580"/>
      <c r="HE87" s="580"/>
      <c r="HF87" s="580"/>
      <c r="HG87" s="580"/>
      <c r="HH87" s="580"/>
      <c r="HI87" s="580"/>
      <c r="HJ87" s="580"/>
      <c r="HK87" s="580"/>
      <c r="HL87" s="580"/>
      <c r="HM87" s="580"/>
      <c r="HN87" s="580"/>
      <c r="HO87" s="580"/>
      <c r="HP87" s="580"/>
      <c r="HQ87" s="580"/>
      <c r="HR87" s="580"/>
      <c r="HS87" s="580"/>
      <c r="HT87" s="580"/>
      <c r="HU87" s="580"/>
      <c r="HV87" s="580"/>
      <c r="HW87" s="580"/>
      <c r="HX87" s="580"/>
      <c r="HY87" s="580"/>
      <c r="HZ87" s="580"/>
      <c r="IA87" s="580"/>
      <c r="IB87" s="580"/>
      <c r="IC87" s="580"/>
      <c r="ID87" s="580"/>
      <c r="IE87" s="580"/>
      <c r="IF87" s="580"/>
      <c r="IG87" s="580"/>
      <c r="IH87" s="580"/>
      <c r="II87" s="580"/>
      <c r="IJ87" s="580"/>
      <c r="IK87" s="580"/>
      <c r="IL87" s="580"/>
    </row>
    <row r="88" spans="1:246" ht="27.6" customHeight="1">
      <c r="A88" s="1635"/>
      <c r="B88" s="1920" t="s">
        <v>45</v>
      </c>
      <c r="C88" s="1921"/>
      <c r="D88" s="1773" t="s">
        <v>303</v>
      </c>
      <c r="E88" s="1774"/>
      <c r="F88" s="1774"/>
      <c r="G88" s="1774"/>
      <c r="H88" s="1774"/>
      <c r="I88" s="1774"/>
      <c r="J88" s="1774"/>
      <c r="K88" s="1774"/>
      <c r="L88" s="1774"/>
      <c r="M88" s="1774"/>
      <c r="N88" s="1774"/>
      <c r="O88" s="1774"/>
      <c r="P88" s="1774"/>
      <c r="Q88" s="1774"/>
      <c r="R88" s="1774"/>
      <c r="S88" s="1774"/>
      <c r="T88" s="1774"/>
      <c r="U88" s="1774"/>
      <c r="V88" s="1774"/>
      <c r="W88" s="1774"/>
      <c r="X88" s="1774"/>
      <c r="Y88" s="1774"/>
      <c r="Z88" s="1774"/>
      <c r="AA88" s="1774"/>
      <c r="AB88" s="1774"/>
      <c r="AC88" s="1774"/>
      <c r="AD88" s="1774"/>
      <c r="AE88" s="1774"/>
      <c r="AF88" s="1774"/>
      <c r="AG88" s="1775"/>
      <c r="AH88" s="916"/>
      <c r="AI88" s="916"/>
      <c r="AJ88" s="916"/>
      <c r="AK88" s="879" t="str">
        <f>BA88</f>
        <v>-</v>
      </c>
      <c r="AL88" s="892"/>
      <c r="AM88" s="760"/>
      <c r="AN88" s="760"/>
      <c r="AO88" s="759"/>
      <c r="AP88" s="759"/>
      <c r="AQ88" s="759"/>
      <c r="AR88" s="759"/>
      <c r="AS88" s="759"/>
      <c r="AT88" s="1993"/>
      <c r="AU88" s="627" t="s">
        <v>45</v>
      </c>
      <c r="AV88" s="628"/>
      <c r="AW88" s="243">
        <f>IF(AH88="x",0,0)</f>
        <v>0</v>
      </c>
      <c r="AX88" s="756">
        <f>IF(AI88="x",1,0)</f>
        <v>0</v>
      </c>
      <c r="AY88" s="242"/>
      <c r="AZ88" s="531">
        <f>SUM(AW88:AY88)</f>
        <v>0</v>
      </c>
      <c r="BA88" s="637" t="str">
        <f>IF(AZ88&gt;0,"X","-")</f>
        <v>-</v>
      </c>
      <c r="BB88" s="636"/>
      <c r="BC88" s="258"/>
      <c r="BD88" s="135"/>
      <c r="BE88" s="547"/>
      <c r="BF88" s="258"/>
      <c r="BG88" s="136"/>
      <c r="BH88" s="593"/>
      <c r="BI88" s="261"/>
      <c r="BJ88" s="246"/>
      <c r="BK88" s="941"/>
      <c r="BL88" s="124"/>
      <c r="BM88" s="246"/>
      <c r="BN88" s="246"/>
      <c r="BO88" s="246"/>
      <c r="BP88" s="124"/>
      <c r="BQ88" s="124"/>
      <c r="BR88" s="246"/>
      <c r="BS88" s="941"/>
      <c r="BT88" s="941"/>
      <c r="BU88" s="941"/>
      <c r="BV88" s="941"/>
      <c r="BW88" s="771"/>
      <c r="BX88" s="771"/>
      <c r="BY88" s="771"/>
      <c r="BZ88" s="771"/>
      <c r="CA88" s="771"/>
      <c r="CB88" s="771"/>
      <c r="CC88" s="580"/>
      <c r="CD88" s="580"/>
      <c r="CE88" s="580"/>
      <c r="CF88" s="580"/>
      <c r="CG88" s="580"/>
      <c r="CH88" s="580"/>
      <c r="CI88" s="941"/>
      <c r="CJ88" s="941"/>
      <c r="CK88" s="941"/>
      <c r="CL88" s="941"/>
      <c r="CM88" s="941"/>
      <c r="CN88" s="39"/>
      <c r="CO88" s="39"/>
      <c r="CP88" s="39"/>
      <c r="CQ88" s="39"/>
      <c r="CR88" s="39"/>
      <c r="CS88" s="39"/>
      <c r="CT88" s="39"/>
      <c r="CU88" s="39"/>
      <c r="CV88" s="39"/>
      <c r="CW88" s="580"/>
      <c r="CX88" s="580"/>
      <c r="CY88" s="580"/>
      <c r="CZ88" s="580"/>
      <c r="DA88" s="580"/>
      <c r="DB88" s="580"/>
      <c r="DC88" s="580"/>
      <c r="DD88" s="580"/>
      <c r="DE88" s="580"/>
      <c r="DF88" s="580"/>
      <c r="DG88" s="580"/>
      <c r="DH88" s="580"/>
      <c r="DI88" s="580"/>
      <c r="DJ88" s="580"/>
      <c r="DK88" s="580"/>
      <c r="DL88" s="580"/>
      <c r="DM88" s="580"/>
      <c r="DN88" s="580"/>
      <c r="DO88" s="580"/>
      <c r="DP88" s="580"/>
      <c r="DQ88" s="580"/>
      <c r="DR88" s="580"/>
      <c r="DS88" s="580"/>
      <c r="DT88" s="580"/>
      <c r="DU88" s="580"/>
      <c r="DV88" s="580"/>
      <c r="DW88" s="580"/>
      <c r="DX88" s="580"/>
      <c r="DY88" s="580"/>
      <c r="DZ88" s="580"/>
      <c r="EA88" s="580"/>
      <c r="EB88" s="580"/>
      <c r="EC88" s="580"/>
      <c r="ED88" s="580"/>
      <c r="EE88" s="580"/>
      <c r="EF88" s="580"/>
      <c r="EG88" s="580"/>
      <c r="EH88" s="580"/>
      <c r="EI88" s="580"/>
      <c r="EJ88" s="580"/>
      <c r="EK88" s="580"/>
      <c r="EL88" s="580"/>
      <c r="EM88" s="580"/>
      <c r="EN88" s="580"/>
      <c r="EO88" s="580"/>
      <c r="EP88" s="580"/>
      <c r="EQ88" s="580"/>
      <c r="ER88" s="580"/>
      <c r="ES88" s="580"/>
      <c r="ET88" s="580"/>
      <c r="EU88" s="580"/>
      <c r="EV88" s="580"/>
      <c r="EW88" s="580"/>
      <c r="EX88" s="580"/>
      <c r="EY88" s="580"/>
      <c r="EZ88" s="580"/>
      <c r="FA88" s="580"/>
      <c r="FB88" s="580"/>
      <c r="FC88" s="580"/>
      <c r="FD88" s="580"/>
      <c r="FE88" s="580"/>
      <c r="FF88" s="580"/>
      <c r="FG88" s="580"/>
      <c r="FH88" s="580"/>
      <c r="FI88" s="580"/>
      <c r="FJ88" s="580"/>
      <c r="FK88" s="580"/>
      <c r="FL88" s="580"/>
      <c r="FM88" s="580"/>
      <c r="FN88" s="580"/>
      <c r="FO88" s="580"/>
      <c r="FP88" s="580"/>
      <c r="FQ88" s="580"/>
      <c r="FR88" s="580"/>
      <c r="FS88" s="580"/>
      <c r="FT88" s="580"/>
      <c r="FU88" s="580"/>
      <c r="FV88" s="580"/>
      <c r="FW88" s="580"/>
      <c r="FX88" s="580"/>
      <c r="FY88" s="580"/>
      <c r="FZ88" s="580"/>
      <c r="GA88" s="580"/>
      <c r="GB88" s="580"/>
      <c r="GC88" s="580"/>
      <c r="GD88" s="580"/>
      <c r="GE88" s="580"/>
      <c r="GF88" s="580"/>
      <c r="GG88" s="580"/>
      <c r="GH88" s="580"/>
      <c r="GI88" s="580"/>
      <c r="GJ88" s="580"/>
      <c r="GK88" s="580"/>
      <c r="GL88" s="580"/>
      <c r="GM88" s="580"/>
      <c r="GN88" s="580"/>
      <c r="GO88" s="580"/>
      <c r="GP88" s="580"/>
      <c r="GQ88" s="580"/>
      <c r="GR88" s="580"/>
      <c r="GS88" s="580"/>
      <c r="GT88" s="580"/>
      <c r="GU88" s="580"/>
      <c r="GV88" s="580"/>
      <c r="GW88" s="580"/>
      <c r="GX88" s="580"/>
      <c r="GY88" s="580"/>
      <c r="GZ88" s="580"/>
      <c r="HA88" s="580"/>
      <c r="HB88" s="580"/>
      <c r="HC88" s="580"/>
      <c r="HD88" s="580"/>
      <c r="HE88" s="580"/>
      <c r="HF88" s="580"/>
      <c r="HG88" s="580"/>
      <c r="HH88" s="580"/>
      <c r="HI88" s="580"/>
      <c r="HJ88" s="580"/>
      <c r="HK88" s="580"/>
      <c r="HL88" s="580"/>
      <c r="HM88" s="580"/>
      <c r="HN88" s="580"/>
      <c r="HO88" s="580"/>
      <c r="HP88" s="580"/>
      <c r="HQ88" s="580"/>
      <c r="HR88" s="580"/>
      <c r="HS88" s="580"/>
      <c r="HT88" s="580"/>
      <c r="HU88" s="580"/>
      <c r="HV88" s="580"/>
      <c r="HW88" s="580"/>
      <c r="HX88" s="580"/>
      <c r="HY88" s="580"/>
      <c r="HZ88" s="580"/>
      <c r="IA88" s="580"/>
      <c r="IB88" s="580"/>
      <c r="IC88" s="580"/>
      <c r="ID88" s="580"/>
      <c r="IE88" s="580"/>
      <c r="IF88" s="580"/>
      <c r="IG88" s="580"/>
      <c r="IH88" s="580"/>
      <c r="II88" s="580"/>
      <c r="IJ88" s="580"/>
      <c r="IK88" s="580"/>
      <c r="IL88" s="580"/>
    </row>
    <row r="89" spans="1:246" ht="34.5" customHeight="1">
      <c r="A89" s="1635"/>
      <c r="B89" s="1922" t="s">
        <v>46</v>
      </c>
      <c r="C89" s="1923"/>
      <c r="D89" s="1773" t="s">
        <v>304</v>
      </c>
      <c r="E89" s="1774"/>
      <c r="F89" s="1774"/>
      <c r="G89" s="1774"/>
      <c r="H89" s="1774"/>
      <c r="I89" s="1774"/>
      <c r="J89" s="1774"/>
      <c r="K89" s="1774"/>
      <c r="L89" s="1774"/>
      <c r="M89" s="1774"/>
      <c r="N89" s="1774"/>
      <c r="O89" s="1774"/>
      <c r="P89" s="1774"/>
      <c r="Q89" s="1774"/>
      <c r="R89" s="1774"/>
      <c r="S89" s="1774"/>
      <c r="T89" s="1774"/>
      <c r="U89" s="1774"/>
      <c r="V89" s="1774"/>
      <c r="W89" s="1774"/>
      <c r="X89" s="1774"/>
      <c r="Y89" s="1774"/>
      <c r="Z89" s="1774"/>
      <c r="AA89" s="1774"/>
      <c r="AB89" s="1774"/>
      <c r="AC89" s="1774"/>
      <c r="AD89" s="1774"/>
      <c r="AE89" s="1774"/>
      <c r="AF89" s="1774"/>
      <c r="AG89" s="1775"/>
      <c r="AH89" s="916"/>
      <c r="AI89" s="916"/>
      <c r="AJ89" s="916"/>
      <c r="AK89" s="1841" t="str">
        <f>BA89</f>
        <v>-</v>
      </c>
      <c r="AL89" s="1961"/>
      <c r="AM89" s="760"/>
      <c r="AN89" s="760"/>
      <c r="AO89" s="759"/>
      <c r="AP89" s="759"/>
      <c r="AQ89" s="759"/>
      <c r="AR89" s="759"/>
      <c r="AS89" s="759"/>
      <c r="AT89" s="1993"/>
      <c r="AU89" s="1988" t="s">
        <v>46</v>
      </c>
      <c r="AV89" s="1989"/>
      <c r="AW89" s="243">
        <f>IF(AH89="x",1,0)</f>
        <v>0</v>
      </c>
      <c r="AX89" s="893">
        <f>IF(AI89="x",0,0)</f>
        <v>0</v>
      </c>
      <c r="AY89" s="242"/>
      <c r="AZ89" s="1800">
        <f>AW89+AW90+AX89+AX90</f>
        <v>0</v>
      </c>
      <c r="BA89" s="1800" t="str">
        <f>IF(AZ89&gt;0,"X","-")</f>
        <v>-</v>
      </c>
      <c r="BB89" s="636"/>
      <c r="BC89" s="258"/>
      <c r="BD89" s="135"/>
      <c r="BE89" s="547"/>
      <c r="BF89" s="258"/>
      <c r="BG89" s="136"/>
      <c r="BH89" s="593"/>
      <c r="BI89" s="261"/>
      <c r="BJ89" s="246"/>
      <c r="BK89" s="941"/>
      <c r="BL89" s="124"/>
      <c r="BM89" s="246"/>
      <c r="BN89" s="246"/>
      <c r="BO89" s="246"/>
      <c r="BP89" s="124"/>
      <c r="BQ89" s="594"/>
      <c r="BR89" s="246"/>
      <c r="BS89" s="941"/>
      <c r="BT89" s="941"/>
      <c r="BU89" s="941"/>
      <c r="BV89" s="941"/>
      <c r="BW89" s="771"/>
      <c r="BX89" s="771"/>
      <c r="BY89" s="771"/>
      <c r="BZ89" s="771"/>
      <c r="CA89" s="771"/>
      <c r="CB89" s="771"/>
      <c r="CC89" s="580"/>
      <c r="CD89" s="580"/>
      <c r="CE89" s="580"/>
      <c r="CF89" s="580"/>
      <c r="CG89" s="580"/>
      <c r="CH89" s="580"/>
      <c r="CI89" s="941"/>
      <c r="CJ89" s="941"/>
      <c r="CK89" s="941"/>
      <c r="CL89" s="941"/>
      <c r="CM89" s="941"/>
      <c r="CN89" s="39"/>
      <c r="CO89" s="39"/>
      <c r="CP89" s="39"/>
      <c r="CQ89" s="39"/>
      <c r="CR89" s="39"/>
      <c r="CS89" s="39"/>
      <c r="CT89" s="39"/>
      <c r="CU89" s="39"/>
      <c r="CV89" s="39"/>
      <c r="CW89" s="580"/>
      <c r="CX89" s="580"/>
      <c r="CY89" s="580"/>
      <c r="CZ89" s="580"/>
      <c r="DA89" s="580"/>
      <c r="DB89" s="580"/>
      <c r="DC89" s="580"/>
      <c r="DD89" s="580"/>
      <c r="DE89" s="580"/>
      <c r="DF89" s="580"/>
      <c r="DG89" s="580"/>
      <c r="DH89" s="580"/>
      <c r="DI89" s="580"/>
      <c r="DJ89" s="580"/>
      <c r="DK89" s="580"/>
      <c r="DL89" s="580"/>
      <c r="DM89" s="580"/>
      <c r="DN89" s="580"/>
      <c r="DO89" s="580"/>
      <c r="DP89" s="580"/>
      <c r="DQ89" s="580"/>
      <c r="DR89" s="580"/>
      <c r="DS89" s="580"/>
      <c r="DT89" s="580"/>
      <c r="DU89" s="580"/>
      <c r="DV89" s="580"/>
      <c r="DW89" s="580"/>
      <c r="DX89" s="580"/>
      <c r="DY89" s="580"/>
      <c r="DZ89" s="580"/>
      <c r="EA89" s="580"/>
      <c r="EB89" s="580"/>
      <c r="EC89" s="580"/>
      <c r="ED89" s="580"/>
      <c r="EE89" s="580"/>
      <c r="EF89" s="580"/>
      <c r="EG89" s="580"/>
      <c r="EH89" s="580"/>
      <c r="EI89" s="580"/>
      <c r="EJ89" s="580"/>
      <c r="EK89" s="580"/>
      <c r="EL89" s="580"/>
      <c r="EM89" s="580"/>
      <c r="EN89" s="580"/>
      <c r="EO89" s="580"/>
      <c r="EP89" s="580"/>
      <c r="EQ89" s="580"/>
      <c r="ER89" s="580"/>
      <c r="ES89" s="580"/>
      <c r="ET89" s="580"/>
      <c r="EU89" s="580"/>
      <c r="EV89" s="580"/>
      <c r="EW89" s="580"/>
      <c r="EX89" s="580"/>
      <c r="EY89" s="580"/>
      <c r="EZ89" s="580"/>
      <c r="FA89" s="580"/>
      <c r="FB89" s="580"/>
      <c r="FC89" s="580"/>
      <c r="FD89" s="580"/>
      <c r="FE89" s="580"/>
      <c r="FF89" s="580"/>
      <c r="FG89" s="580"/>
      <c r="FH89" s="580"/>
      <c r="FI89" s="580"/>
      <c r="FJ89" s="580"/>
      <c r="FK89" s="580"/>
      <c r="FL89" s="580"/>
      <c r="FM89" s="580"/>
      <c r="FN89" s="580"/>
      <c r="FO89" s="580"/>
      <c r="FP89" s="580"/>
      <c r="FQ89" s="580"/>
      <c r="FR89" s="580"/>
      <c r="FS89" s="580"/>
      <c r="FT89" s="580"/>
      <c r="FU89" s="580"/>
      <c r="FV89" s="580"/>
      <c r="FW89" s="580"/>
      <c r="FX89" s="580"/>
      <c r="FY89" s="580"/>
      <c r="FZ89" s="580"/>
      <c r="GA89" s="580"/>
      <c r="GB89" s="580"/>
      <c r="GC89" s="580"/>
      <c r="GD89" s="580"/>
      <c r="GE89" s="580"/>
      <c r="GF89" s="580"/>
      <c r="GG89" s="580"/>
      <c r="GH89" s="580"/>
      <c r="GI89" s="580"/>
      <c r="GJ89" s="580"/>
      <c r="GK89" s="580"/>
      <c r="GL89" s="580"/>
      <c r="GM89" s="580"/>
      <c r="GN89" s="580"/>
      <c r="GO89" s="580"/>
      <c r="GP89" s="580"/>
      <c r="GQ89" s="580"/>
      <c r="GR89" s="580"/>
      <c r="GS89" s="580"/>
      <c r="GT89" s="580"/>
      <c r="GU89" s="580"/>
      <c r="GV89" s="580"/>
      <c r="GW89" s="580"/>
      <c r="GX89" s="580"/>
      <c r="GY89" s="580"/>
      <c r="GZ89" s="580"/>
      <c r="HA89" s="580"/>
      <c r="HB89" s="580"/>
      <c r="HC89" s="580"/>
      <c r="HD89" s="580"/>
      <c r="HE89" s="580"/>
      <c r="HF89" s="580"/>
      <c r="HG89" s="580"/>
      <c r="HH89" s="580"/>
      <c r="HI89" s="580"/>
      <c r="HJ89" s="580"/>
      <c r="HK89" s="580"/>
      <c r="HL89" s="580"/>
      <c r="HM89" s="580"/>
      <c r="HN89" s="580"/>
      <c r="HO89" s="580"/>
      <c r="HP89" s="580"/>
      <c r="HQ89" s="580"/>
      <c r="HR89" s="580"/>
      <c r="HS89" s="580"/>
      <c r="HT89" s="580"/>
      <c r="HU89" s="580"/>
      <c r="HV89" s="580"/>
      <c r="HW89" s="580"/>
      <c r="HX89" s="580"/>
      <c r="HY89" s="580"/>
      <c r="HZ89" s="580"/>
      <c r="IA89" s="580"/>
      <c r="IB89" s="580"/>
      <c r="IC89" s="580"/>
      <c r="ID89" s="580"/>
      <c r="IE89" s="580"/>
      <c r="IF89" s="580"/>
      <c r="IG89" s="580"/>
      <c r="IH89" s="580"/>
      <c r="II89" s="580"/>
      <c r="IJ89" s="580"/>
      <c r="IK89" s="580"/>
      <c r="IL89" s="580"/>
    </row>
    <row r="90" spans="1:246" ht="33" customHeight="1" thickBot="1">
      <c r="A90" s="1636"/>
      <c r="B90" s="1924"/>
      <c r="C90" s="1925"/>
      <c r="D90" s="1464" t="s">
        <v>305</v>
      </c>
      <c r="E90" s="1465"/>
      <c r="F90" s="1465"/>
      <c r="G90" s="1465"/>
      <c r="H90" s="1465"/>
      <c r="I90" s="1465"/>
      <c r="J90" s="1465"/>
      <c r="K90" s="1465"/>
      <c r="L90" s="1465"/>
      <c r="M90" s="1465"/>
      <c r="N90" s="1465"/>
      <c r="O90" s="1465"/>
      <c r="P90" s="1465"/>
      <c r="Q90" s="1465"/>
      <c r="R90" s="1465"/>
      <c r="S90" s="1465"/>
      <c r="T90" s="1465"/>
      <c r="U90" s="1465"/>
      <c r="V90" s="1465"/>
      <c r="W90" s="1465"/>
      <c r="X90" s="1465"/>
      <c r="Y90" s="1465"/>
      <c r="Z90" s="1465"/>
      <c r="AA90" s="1465"/>
      <c r="AB90" s="1465"/>
      <c r="AC90" s="1465"/>
      <c r="AD90" s="1465"/>
      <c r="AE90" s="1465"/>
      <c r="AF90" s="1465"/>
      <c r="AG90" s="1466"/>
      <c r="AH90" s="929"/>
      <c r="AI90" s="929"/>
      <c r="AJ90" s="929"/>
      <c r="AK90" s="1843"/>
      <c r="AL90" s="1962"/>
      <c r="AM90" s="760"/>
      <c r="AN90" s="760"/>
      <c r="AO90" s="759"/>
      <c r="AP90" s="759"/>
      <c r="AQ90" s="759"/>
      <c r="AR90" s="759"/>
      <c r="AS90" s="759"/>
      <c r="AT90" s="1994"/>
      <c r="AU90" s="1990"/>
      <c r="AV90" s="1991"/>
      <c r="AW90" s="244">
        <f>IF(AH90="x",1,0)</f>
        <v>0</v>
      </c>
      <c r="AX90" s="757">
        <f>IF(AI90="x",0,0)</f>
        <v>0</v>
      </c>
      <c r="AY90" s="245"/>
      <c r="AZ90" s="1809"/>
      <c r="BA90" s="1809"/>
      <c r="BB90" s="636"/>
      <c r="BC90" s="258"/>
      <c r="BD90" s="135"/>
      <c r="BE90" s="547"/>
      <c r="BF90" s="258"/>
      <c r="BG90" s="136"/>
      <c r="BH90" s="593"/>
      <c r="BI90" s="261"/>
      <c r="BJ90" s="246"/>
      <c r="BK90" s="246"/>
      <c r="BL90" s="246"/>
      <c r="BM90" s="246"/>
      <c r="BN90" s="246"/>
      <c r="BO90" s="246"/>
      <c r="BP90" s="246"/>
      <c r="BQ90" s="246"/>
      <c r="BR90" s="246"/>
      <c r="BS90" s="941"/>
      <c r="BT90" s="941"/>
      <c r="BU90" s="941"/>
      <c r="BV90" s="775"/>
      <c r="BW90" s="775"/>
      <c r="BX90" s="775"/>
      <c r="BY90" s="775"/>
      <c r="BZ90" s="775"/>
      <c r="CA90" s="775"/>
      <c r="CB90" s="775"/>
      <c r="CC90" s="580"/>
      <c r="CD90" s="580"/>
      <c r="CE90" s="580"/>
      <c r="CF90" s="580"/>
      <c r="CG90" s="580"/>
      <c r="CH90" s="580"/>
      <c r="CI90" s="775"/>
      <c r="CJ90" s="775"/>
      <c r="CK90" s="775"/>
      <c r="CL90" s="775"/>
      <c r="CM90" s="775"/>
      <c r="CN90" s="775"/>
      <c r="CO90" s="775"/>
      <c r="CP90" s="775"/>
      <c r="CQ90" s="775"/>
      <c r="CR90" s="775"/>
      <c r="CS90" s="775"/>
      <c r="CT90" s="941"/>
      <c r="CU90" s="941"/>
      <c r="CV90" s="941"/>
      <c r="CW90" s="580"/>
      <c r="CX90" s="580"/>
      <c r="CY90" s="580"/>
      <c r="CZ90" s="580"/>
      <c r="DA90" s="580"/>
      <c r="DB90" s="580"/>
      <c r="DC90" s="580"/>
      <c r="DD90" s="580"/>
      <c r="DE90" s="580"/>
      <c r="DF90" s="580"/>
      <c r="DG90" s="580"/>
      <c r="DH90" s="580"/>
      <c r="DI90" s="580"/>
      <c r="DJ90" s="580"/>
      <c r="DK90" s="580"/>
      <c r="DL90" s="580"/>
      <c r="DM90" s="580"/>
      <c r="DN90" s="580"/>
      <c r="DO90" s="580"/>
      <c r="DP90" s="580"/>
      <c r="DQ90" s="580"/>
      <c r="DR90" s="580"/>
      <c r="DS90" s="580"/>
      <c r="DT90" s="580"/>
      <c r="DU90" s="580"/>
      <c r="DV90" s="580"/>
      <c r="DW90" s="580"/>
      <c r="DX90" s="580"/>
      <c r="DY90" s="580"/>
      <c r="DZ90" s="580"/>
      <c r="EA90" s="580"/>
      <c r="EB90" s="580"/>
      <c r="EC90" s="580"/>
      <c r="ED90" s="580"/>
      <c r="EE90" s="580"/>
      <c r="EF90" s="580"/>
      <c r="EG90" s="580"/>
      <c r="EH90" s="580"/>
      <c r="EI90" s="580"/>
      <c r="EJ90" s="580"/>
      <c r="EK90" s="580"/>
      <c r="EL90" s="580"/>
      <c r="EM90" s="580"/>
      <c r="EN90" s="580"/>
      <c r="EO90" s="580"/>
      <c r="EP90" s="580"/>
      <c r="EQ90" s="580"/>
      <c r="ER90" s="580"/>
      <c r="ES90" s="580"/>
      <c r="ET90" s="580"/>
      <c r="EU90" s="580"/>
      <c r="EV90" s="580"/>
      <c r="EW90" s="580"/>
      <c r="EX90" s="580"/>
      <c r="EY90" s="580"/>
      <c r="EZ90" s="580"/>
      <c r="FA90" s="580"/>
      <c r="FB90" s="580"/>
      <c r="FC90" s="580"/>
      <c r="FD90" s="580"/>
      <c r="FE90" s="580"/>
      <c r="FF90" s="580"/>
      <c r="FG90" s="580"/>
      <c r="FH90" s="580"/>
      <c r="FI90" s="580"/>
      <c r="FJ90" s="580"/>
      <c r="FK90" s="580"/>
      <c r="FL90" s="580"/>
      <c r="FM90" s="580"/>
      <c r="FN90" s="580"/>
      <c r="FO90" s="580"/>
      <c r="FP90" s="580"/>
      <c r="FQ90" s="580"/>
      <c r="FR90" s="580"/>
      <c r="FS90" s="580"/>
      <c r="FT90" s="580"/>
      <c r="FU90" s="580"/>
      <c r="FV90" s="580"/>
      <c r="FW90" s="580"/>
      <c r="FX90" s="580"/>
      <c r="FY90" s="580"/>
      <c r="FZ90" s="580"/>
      <c r="GA90" s="580"/>
      <c r="GB90" s="580"/>
      <c r="GC90" s="580"/>
      <c r="GD90" s="580"/>
      <c r="GE90" s="580"/>
      <c r="GF90" s="580"/>
      <c r="GG90" s="580"/>
      <c r="GH90" s="580"/>
      <c r="GI90" s="580"/>
      <c r="GJ90" s="580"/>
      <c r="GK90" s="580"/>
      <c r="GL90" s="580"/>
      <c r="GM90" s="580"/>
      <c r="GN90" s="580"/>
      <c r="GO90" s="580"/>
      <c r="GP90" s="580"/>
      <c r="GQ90" s="580"/>
      <c r="GR90" s="580"/>
      <c r="GS90" s="580"/>
      <c r="GT90" s="580"/>
      <c r="GU90" s="580"/>
      <c r="GV90" s="580"/>
      <c r="GW90" s="580"/>
      <c r="GX90" s="580"/>
      <c r="GY90" s="580"/>
      <c r="GZ90" s="580"/>
      <c r="HA90" s="580"/>
      <c r="HB90" s="580"/>
      <c r="HC90" s="580"/>
      <c r="HD90" s="580"/>
      <c r="HE90" s="580"/>
      <c r="HF90" s="580"/>
      <c r="HG90" s="580"/>
      <c r="HH90" s="580"/>
      <c r="HI90" s="580"/>
      <c r="HJ90" s="580"/>
      <c r="HK90" s="580"/>
      <c r="HL90" s="580"/>
      <c r="HM90" s="580"/>
      <c r="HN90" s="580"/>
      <c r="HO90" s="580"/>
      <c r="HP90" s="580"/>
      <c r="HQ90" s="580"/>
      <c r="HR90" s="580"/>
      <c r="HS90" s="580"/>
      <c r="HT90" s="580"/>
      <c r="HU90" s="580"/>
      <c r="HV90" s="580"/>
      <c r="HW90" s="580"/>
      <c r="HX90" s="580"/>
      <c r="HY90" s="580"/>
      <c r="HZ90" s="580"/>
      <c r="IA90" s="580"/>
      <c r="IB90" s="580"/>
      <c r="IC90" s="580"/>
      <c r="ID90" s="580"/>
      <c r="IE90" s="580"/>
      <c r="IF90" s="580"/>
      <c r="IG90" s="580"/>
      <c r="IH90" s="580"/>
      <c r="II90" s="580"/>
      <c r="IJ90" s="580"/>
      <c r="IK90" s="580"/>
      <c r="IL90" s="580"/>
    </row>
    <row r="91" spans="1:246" ht="34.5" customHeight="1">
      <c r="A91" s="1978" t="s">
        <v>40</v>
      </c>
      <c r="B91" s="1969" t="s">
        <v>306</v>
      </c>
      <c r="C91" s="1970"/>
      <c r="D91" s="1776" t="s">
        <v>307</v>
      </c>
      <c r="E91" s="1776"/>
      <c r="F91" s="1776"/>
      <c r="G91" s="1776"/>
      <c r="H91" s="1776"/>
      <c r="I91" s="1776"/>
      <c r="J91" s="1776"/>
      <c r="K91" s="1776"/>
      <c r="L91" s="1776"/>
      <c r="M91" s="1776"/>
      <c r="N91" s="1776"/>
      <c r="O91" s="1776"/>
      <c r="P91" s="1776"/>
      <c r="Q91" s="1776"/>
      <c r="R91" s="1776"/>
      <c r="S91" s="1776"/>
      <c r="T91" s="1776"/>
      <c r="U91" s="1776"/>
      <c r="V91" s="1776"/>
      <c r="W91" s="1776"/>
      <c r="X91" s="1776"/>
      <c r="Y91" s="1776"/>
      <c r="Z91" s="1776"/>
      <c r="AA91" s="1776"/>
      <c r="AB91" s="1776"/>
      <c r="AC91" s="1776"/>
      <c r="AD91" s="1776"/>
      <c r="AE91" s="1776"/>
      <c r="AF91" s="1776"/>
      <c r="AG91" s="1777"/>
      <c r="AH91" s="907"/>
      <c r="AI91" s="908"/>
      <c r="AJ91" s="944"/>
      <c r="AK91" s="1845" t="str">
        <f>BA91</f>
        <v>-</v>
      </c>
      <c r="AL91" s="1847"/>
      <c r="AM91" s="777"/>
      <c r="AN91" s="777"/>
      <c r="AO91" s="759"/>
      <c r="AP91" s="759"/>
      <c r="AQ91" s="759"/>
      <c r="AR91" s="759"/>
      <c r="AS91" s="759"/>
      <c r="AT91" s="1806" t="s">
        <v>40</v>
      </c>
      <c r="AU91" s="1928" t="s">
        <v>306</v>
      </c>
      <c r="AV91" s="1928"/>
      <c r="AW91" s="534">
        <f>IF(AH91="x",0,0)</f>
        <v>0</v>
      </c>
      <c r="AX91" s="758">
        <f>IF(AI91="x",1,0)</f>
        <v>0</v>
      </c>
      <c r="AY91" s="250"/>
      <c r="AZ91" s="1929">
        <f>AW91+AX91+AW92+AX92</f>
        <v>0</v>
      </c>
      <c r="BA91" s="1929" t="str">
        <f>IF(AZ91&gt;0,"X","-")</f>
        <v>-</v>
      </c>
      <c r="BB91" s="636"/>
      <c r="BC91" s="793"/>
      <c r="BD91" s="135"/>
      <c r="BE91" s="547"/>
      <c r="BF91" s="258"/>
      <c r="BG91" s="136"/>
      <c r="BH91" s="260"/>
      <c r="BI91" s="261"/>
      <c r="BJ91" s="246"/>
      <c r="BK91" s="246"/>
      <c r="BL91" s="246"/>
      <c r="BM91" s="246"/>
      <c r="BN91" s="246"/>
      <c r="BO91" s="246"/>
      <c r="BP91" s="246"/>
      <c r="BQ91" s="246"/>
      <c r="BR91" s="246"/>
      <c r="BS91" s="941"/>
      <c r="BT91" s="941"/>
      <c r="BU91" s="941"/>
      <c r="BV91" s="775"/>
      <c r="BW91" s="775"/>
      <c r="BX91" s="775"/>
      <c r="BY91" s="775"/>
      <c r="BZ91" s="775"/>
      <c r="CA91" s="775"/>
      <c r="CB91" s="775"/>
      <c r="CC91" s="580"/>
      <c r="CD91" s="580"/>
      <c r="CE91" s="580"/>
      <c r="CF91" s="580"/>
      <c r="CG91" s="580"/>
      <c r="CH91" s="580"/>
      <c r="CI91" s="775"/>
      <c r="CJ91" s="775"/>
      <c r="CK91" s="775"/>
      <c r="CL91" s="775"/>
      <c r="CM91" s="775"/>
      <c r="CN91" s="775"/>
      <c r="CO91" s="775"/>
      <c r="CP91" s="775"/>
      <c r="CQ91" s="775"/>
      <c r="CR91" s="775"/>
      <c r="CS91" s="775"/>
      <c r="CT91" s="941"/>
      <c r="CU91" s="941"/>
      <c r="CV91" s="941"/>
      <c r="CW91" s="580"/>
      <c r="CX91" s="580"/>
      <c r="CY91" s="580"/>
      <c r="CZ91" s="580"/>
      <c r="DA91" s="580"/>
      <c r="DB91" s="580"/>
      <c r="DC91" s="580"/>
      <c r="DD91" s="580"/>
      <c r="DE91" s="580"/>
      <c r="DF91" s="580"/>
      <c r="DG91" s="580"/>
      <c r="DH91" s="580"/>
      <c r="DI91" s="580"/>
      <c r="DJ91" s="580"/>
      <c r="DK91" s="580"/>
      <c r="DL91" s="580"/>
      <c r="DM91" s="580"/>
      <c r="DN91" s="580"/>
      <c r="DO91" s="580"/>
      <c r="DP91" s="580"/>
      <c r="DQ91" s="580"/>
      <c r="DR91" s="580"/>
      <c r="DS91" s="580"/>
      <c r="DT91" s="580"/>
      <c r="DU91" s="580"/>
      <c r="DV91" s="580"/>
      <c r="DW91" s="580"/>
      <c r="DX91" s="580"/>
      <c r="DY91" s="580"/>
      <c r="DZ91" s="580"/>
      <c r="EA91" s="580"/>
      <c r="EB91" s="580"/>
      <c r="EC91" s="580"/>
      <c r="ED91" s="580"/>
      <c r="EE91" s="580"/>
      <c r="EF91" s="580"/>
      <c r="EG91" s="580"/>
      <c r="EH91" s="580"/>
      <c r="EI91" s="580"/>
      <c r="EJ91" s="580"/>
      <c r="EK91" s="580"/>
      <c r="EL91" s="580"/>
      <c r="EM91" s="580"/>
      <c r="EN91" s="580"/>
      <c r="EO91" s="580"/>
      <c r="EP91" s="580"/>
      <c r="EQ91" s="580"/>
      <c r="ER91" s="580"/>
      <c r="ES91" s="580"/>
      <c r="ET91" s="580"/>
      <c r="EU91" s="580"/>
      <c r="EV91" s="580"/>
      <c r="EW91" s="580"/>
      <c r="EX91" s="580"/>
      <c r="EY91" s="580"/>
      <c r="EZ91" s="580"/>
      <c r="FA91" s="580"/>
      <c r="FB91" s="580"/>
      <c r="FC91" s="580"/>
      <c r="FD91" s="580"/>
      <c r="FE91" s="580"/>
      <c r="FF91" s="580"/>
      <c r="FG91" s="580"/>
      <c r="FH91" s="580"/>
      <c r="FI91" s="580"/>
      <c r="FJ91" s="580"/>
      <c r="FK91" s="580"/>
      <c r="FL91" s="580"/>
      <c r="FM91" s="580"/>
      <c r="FN91" s="580"/>
      <c r="FO91" s="580"/>
      <c r="FP91" s="580"/>
      <c r="FQ91" s="580"/>
      <c r="FR91" s="580"/>
      <c r="FS91" s="580"/>
      <c r="FT91" s="580"/>
      <c r="FU91" s="580"/>
      <c r="FV91" s="580"/>
      <c r="FW91" s="580"/>
      <c r="FX91" s="580"/>
      <c r="FY91" s="580"/>
      <c r="FZ91" s="580"/>
      <c r="GA91" s="580"/>
      <c r="GB91" s="580"/>
      <c r="GC91" s="580"/>
      <c r="GD91" s="580"/>
      <c r="GE91" s="580"/>
      <c r="GF91" s="580"/>
      <c r="GG91" s="580"/>
      <c r="GH91" s="580"/>
      <c r="GI91" s="580"/>
      <c r="GJ91" s="580"/>
      <c r="GK91" s="580"/>
      <c r="GL91" s="580"/>
      <c r="GM91" s="580"/>
      <c r="GN91" s="580"/>
      <c r="GO91" s="580"/>
      <c r="GP91" s="580"/>
      <c r="GQ91" s="580"/>
      <c r="GR91" s="580"/>
      <c r="GS91" s="580"/>
      <c r="GT91" s="580"/>
      <c r="GU91" s="580"/>
      <c r="GV91" s="580"/>
      <c r="GW91" s="580"/>
      <c r="GX91" s="580"/>
      <c r="GY91" s="580"/>
      <c r="GZ91" s="580"/>
      <c r="HA91" s="580"/>
      <c r="HB91" s="580"/>
      <c r="HC91" s="580"/>
      <c r="HD91" s="580"/>
      <c r="HE91" s="580"/>
      <c r="HF91" s="580"/>
      <c r="HG91" s="580"/>
      <c r="HH91" s="580"/>
      <c r="HI91" s="580"/>
      <c r="HJ91" s="580"/>
      <c r="HK91" s="580"/>
      <c r="HL91" s="580"/>
      <c r="HM91" s="580"/>
      <c r="HN91" s="580"/>
      <c r="HO91" s="580"/>
      <c r="HP91" s="580"/>
      <c r="HQ91" s="580"/>
      <c r="HR91" s="580"/>
      <c r="HS91" s="580"/>
      <c r="HT91" s="580"/>
      <c r="HU91" s="580"/>
      <c r="HV91" s="580"/>
      <c r="HW91" s="580"/>
      <c r="HX91" s="580"/>
      <c r="HY91" s="580"/>
      <c r="HZ91" s="580"/>
      <c r="IA91" s="580"/>
      <c r="IB91" s="580"/>
      <c r="IC91" s="580"/>
      <c r="ID91" s="580"/>
      <c r="IE91" s="580"/>
      <c r="IF91" s="580"/>
      <c r="IG91" s="580"/>
      <c r="IH91" s="580"/>
      <c r="II91" s="580"/>
      <c r="IJ91" s="580"/>
      <c r="IK91" s="580"/>
      <c r="IL91" s="580"/>
    </row>
    <row r="92" spans="1:246" ht="22.9" customHeight="1">
      <c r="A92" s="1979"/>
      <c r="B92" s="1971"/>
      <c r="C92" s="1972"/>
      <c r="D92" s="1774" t="s">
        <v>308</v>
      </c>
      <c r="E92" s="1774"/>
      <c r="F92" s="1774"/>
      <c r="G92" s="1774"/>
      <c r="H92" s="1774"/>
      <c r="I92" s="1774"/>
      <c r="J92" s="1774"/>
      <c r="K92" s="1774"/>
      <c r="L92" s="1774"/>
      <c r="M92" s="1774"/>
      <c r="N92" s="1774"/>
      <c r="O92" s="1774"/>
      <c r="P92" s="1774"/>
      <c r="Q92" s="1774"/>
      <c r="R92" s="1774"/>
      <c r="S92" s="1774"/>
      <c r="T92" s="1774"/>
      <c r="U92" s="1774"/>
      <c r="V92" s="1774"/>
      <c r="W92" s="1774"/>
      <c r="X92" s="1774"/>
      <c r="Y92" s="1774"/>
      <c r="Z92" s="1774"/>
      <c r="AA92" s="1774"/>
      <c r="AB92" s="1774"/>
      <c r="AC92" s="1774"/>
      <c r="AD92" s="1774"/>
      <c r="AE92" s="1774"/>
      <c r="AF92" s="1774"/>
      <c r="AG92" s="1775"/>
      <c r="AH92" s="940"/>
      <c r="AI92" s="916"/>
      <c r="AJ92" s="917"/>
      <c r="AK92" s="1846"/>
      <c r="AL92" s="1840"/>
      <c r="AM92" s="777"/>
      <c r="AN92" s="777"/>
      <c r="AO92" s="759"/>
      <c r="AP92" s="759"/>
      <c r="AQ92" s="759"/>
      <c r="AR92" s="759"/>
      <c r="AS92" s="759"/>
      <c r="AT92" s="1807"/>
      <c r="AU92" s="1928"/>
      <c r="AV92" s="1928"/>
      <c r="AW92" s="756">
        <f>IF(AH92="x",0,0)</f>
        <v>0</v>
      </c>
      <c r="AX92" s="893">
        <f>IF(AI92="x",1,0)</f>
        <v>0</v>
      </c>
      <c r="AY92" s="242"/>
      <c r="AZ92" s="1801"/>
      <c r="BA92" s="1801"/>
      <c r="BB92" s="636"/>
      <c r="BC92" s="793"/>
      <c r="BD92" s="135"/>
      <c r="BE92" s="547"/>
      <c r="BF92" s="258"/>
      <c r="BG92" s="136"/>
      <c r="BH92" s="260"/>
      <c r="BI92" s="261"/>
      <c r="BJ92" s="246"/>
      <c r="BK92" s="246"/>
      <c r="BL92" s="246"/>
      <c r="BM92" s="246"/>
      <c r="BN92" s="246"/>
      <c r="BO92" s="246"/>
      <c r="BP92" s="246"/>
      <c r="BQ92" s="246"/>
      <c r="BR92" s="246"/>
      <c r="BS92" s="941"/>
      <c r="BT92" s="941"/>
      <c r="BU92" s="941"/>
      <c r="BV92" s="775"/>
      <c r="BW92" s="775"/>
      <c r="BX92" s="775"/>
      <c r="BY92" s="775"/>
      <c r="BZ92" s="775"/>
      <c r="CA92" s="775"/>
      <c r="CB92" s="775"/>
      <c r="CC92" s="580"/>
      <c r="CD92" s="580"/>
      <c r="CE92" s="580"/>
      <c r="CF92" s="580"/>
      <c r="CG92" s="580"/>
      <c r="CH92" s="580"/>
      <c r="CI92" s="775"/>
      <c r="CJ92" s="775"/>
      <c r="CK92" s="775"/>
      <c r="CL92" s="775"/>
      <c r="CM92" s="775"/>
      <c r="CN92" s="775"/>
      <c r="CO92" s="775"/>
      <c r="CP92" s="775"/>
      <c r="CQ92" s="775"/>
      <c r="CR92" s="775"/>
      <c r="CS92" s="775"/>
      <c r="CT92" s="941"/>
      <c r="CU92" s="941"/>
      <c r="CV92" s="941"/>
      <c r="CW92" s="580"/>
      <c r="CX92" s="580"/>
      <c r="CY92" s="580"/>
      <c r="CZ92" s="580"/>
      <c r="DA92" s="580"/>
      <c r="DB92" s="580"/>
      <c r="DC92" s="580"/>
      <c r="DD92" s="580"/>
      <c r="DE92" s="580"/>
      <c r="DF92" s="580"/>
      <c r="DG92" s="580"/>
      <c r="DH92" s="580"/>
      <c r="DI92" s="580"/>
      <c r="DJ92" s="580"/>
      <c r="DK92" s="580"/>
      <c r="DL92" s="580"/>
      <c r="DM92" s="580"/>
      <c r="DN92" s="580"/>
      <c r="DO92" s="580"/>
      <c r="DP92" s="580"/>
      <c r="DQ92" s="580"/>
      <c r="DR92" s="580"/>
      <c r="DS92" s="580"/>
      <c r="DT92" s="580"/>
      <c r="DU92" s="580"/>
      <c r="DV92" s="580"/>
      <c r="DW92" s="580"/>
      <c r="DX92" s="580"/>
      <c r="DY92" s="580"/>
      <c r="DZ92" s="580"/>
      <c r="EA92" s="580"/>
      <c r="EB92" s="580"/>
      <c r="EC92" s="580"/>
      <c r="ED92" s="580"/>
      <c r="EE92" s="580"/>
      <c r="EF92" s="580"/>
      <c r="EG92" s="580"/>
      <c r="EH92" s="580"/>
      <c r="EI92" s="580"/>
      <c r="EJ92" s="580"/>
      <c r="EK92" s="580"/>
      <c r="EL92" s="580"/>
      <c r="EM92" s="580"/>
      <c r="EN92" s="580"/>
      <c r="EO92" s="580"/>
      <c r="EP92" s="580"/>
      <c r="EQ92" s="580"/>
      <c r="ER92" s="580"/>
      <c r="ES92" s="580"/>
      <c r="ET92" s="580"/>
      <c r="EU92" s="580"/>
      <c r="EV92" s="580"/>
      <c r="EW92" s="580"/>
      <c r="EX92" s="580"/>
      <c r="EY92" s="580"/>
      <c r="EZ92" s="580"/>
      <c r="FA92" s="580"/>
      <c r="FB92" s="580"/>
      <c r="FC92" s="580"/>
      <c r="FD92" s="580"/>
      <c r="FE92" s="580"/>
      <c r="FF92" s="580"/>
      <c r="FG92" s="580"/>
      <c r="FH92" s="580"/>
      <c r="FI92" s="580"/>
      <c r="FJ92" s="580"/>
      <c r="FK92" s="580"/>
      <c r="FL92" s="580"/>
      <c r="FM92" s="580"/>
      <c r="FN92" s="580"/>
      <c r="FO92" s="580"/>
      <c r="FP92" s="580"/>
      <c r="FQ92" s="580"/>
      <c r="FR92" s="580"/>
      <c r="FS92" s="580"/>
      <c r="FT92" s="580"/>
      <c r="FU92" s="580"/>
      <c r="FV92" s="580"/>
      <c r="FW92" s="580"/>
      <c r="FX92" s="580"/>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row>
    <row r="93" spans="1:246" ht="31.5" customHeight="1">
      <c r="A93" s="1980"/>
      <c r="B93" s="1969" t="s">
        <v>48</v>
      </c>
      <c r="C93" s="1970"/>
      <c r="D93" s="1973" t="s">
        <v>309</v>
      </c>
      <c r="E93" s="1974"/>
      <c r="F93" s="1974"/>
      <c r="G93" s="1974"/>
      <c r="H93" s="1974"/>
      <c r="I93" s="1974"/>
      <c r="J93" s="1974"/>
      <c r="K93" s="1974"/>
      <c r="L93" s="1974"/>
      <c r="M93" s="1974"/>
      <c r="N93" s="1974"/>
      <c r="O93" s="1974"/>
      <c r="P93" s="1974"/>
      <c r="Q93" s="1974"/>
      <c r="R93" s="1974"/>
      <c r="S93" s="1974"/>
      <c r="T93" s="1974"/>
      <c r="U93" s="1974"/>
      <c r="V93" s="1974"/>
      <c r="W93" s="1974"/>
      <c r="X93" s="1974"/>
      <c r="Y93" s="1974"/>
      <c r="Z93" s="1974"/>
      <c r="AA93" s="1974"/>
      <c r="AB93" s="1974"/>
      <c r="AC93" s="1974"/>
      <c r="AD93" s="1974"/>
      <c r="AE93" s="1974"/>
      <c r="AF93" s="1974"/>
      <c r="AG93" s="1975"/>
      <c r="AH93" s="940"/>
      <c r="AI93" s="916"/>
      <c r="AJ93" s="917"/>
      <c r="AK93" s="1848" t="str">
        <f>BA93</f>
        <v>-</v>
      </c>
      <c r="AL93" s="1840"/>
      <c r="AM93" s="777"/>
      <c r="AN93" s="777"/>
      <c r="AO93" s="759"/>
      <c r="AP93" s="759"/>
      <c r="AQ93" s="759"/>
      <c r="AR93" s="759"/>
      <c r="AS93" s="759"/>
      <c r="AT93" s="1807"/>
      <c r="AU93" s="1802" t="s">
        <v>48</v>
      </c>
      <c r="AV93" s="1803"/>
      <c r="AW93" s="248">
        <f>IF(AH93="x",0,0)</f>
        <v>0</v>
      </c>
      <c r="AX93" s="893">
        <f>IF(AI93="x",1,0)</f>
        <v>0</v>
      </c>
      <c r="AY93" s="242"/>
      <c r="AZ93" s="1800">
        <f>AW93+AX93+AW94+AX94</f>
        <v>0</v>
      </c>
      <c r="BA93" s="1800" t="str">
        <f>IF(AZ93&gt;0,"X","-")</f>
        <v>-</v>
      </c>
      <c r="BB93" s="636"/>
      <c r="BC93" s="793"/>
      <c r="BD93" s="135"/>
      <c r="BE93" s="547"/>
      <c r="BF93" s="258"/>
      <c r="BG93" s="136"/>
      <c r="BH93" s="260"/>
      <c r="BI93" s="261"/>
      <c r="BJ93" s="246"/>
      <c r="BK93" s="246"/>
      <c r="BL93" s="246"/>
      <c r="BM93" s="246"/>
      <c r="BN93" s="246"/>
      <c r="BO93" s="246"/>
      <c r="BP93" s="246"/>
      <c r="BQ93" s="246"/>
      <c r="BR93" s="246"/>
      <c r="BS93" s="941"/>
      <c r="BT93" s="941"/>
      <c r="BU93" s="941"/>
      <c r="BV93" s="775"/>
      <c r="BW93" s="775"/>
      <c r="BX93" s="775"/>
      <c r="BY93" s="775"/>
      <c r="BZ93" s="775"/>
      <c r="CA93" s="775"/>
      <c r="CB93" s="775"/>
      <c r="CC93" s="580"/>
      <c r="CD93" s="580"/>
      <c r="CE93" s="580"/>
      <c r="CF93" s="580"/>
      <c r="CG93" s="580"/>
      <c r="CH93" s="580"/>
      <c r="CI93" s="775"/>
      <c r="CJ93" s="775"/>
      <c r="CK93" s="775"/>
      <c r="CL93" s="775"/>
      <c r="CM93" s="775"/>
      <c r="CN93" s="775"/>
      <c r="CO93" s="775"/>
      <c r="CP93" s="775"/>
      <c r="CQ93" s="775"/>
      <c r="CR93" s="775"/>
      <c r="CS93" s="775"/>
      <c r="CT93" s="941"/>
      <c r="CU93" s="941"/>
      <c r="CV93" s="941"/>
      <c r="CW93" s="580"/>
      <c r="CX93" s="580"/>
      <c r="CY93" s="580"/>
      <c r="CZ93" s="580"/>
      <c r="DA93" s="580"/>
      <c r="DB93" s="580"/>
      <c r="DC93" s="580"/>
      <c r="DD93" s="580"/>
      <c r="DE93" s="580"/>
      <c r="DF93" s="580"/>
      <c r="DG93" s="580"/>
      <c r="DH93" s="580"/>
      <c r="DI93" s="580"/>
      <c r="DJ93" s="580"/>
      <c r="DK93" s="580"/>
      <c r="DL93" s="580"/>
      <c r="DM93" s="580"/>
      <c r="DN93" s="580"/>
      <c r="DO93" s="580"/>
      <c r="DP93" s="580"/>
      <c r="DQ93" s="580"/>
      <c r="DR93" s="580"/>
      <c r="DS93" s="580"/>
      <c r="DT93" s="580"/>
      <c r="DU93" s="580"/>
      <c r="DV93" s="580"/>
      <c r="DW93" s="580"/>
      <c r="DX93" s="580"/>
      <c r="DY93" s="580"/>
      <c r="DZ93" s="580"/>
      <c r="EA93" s="580"/>
      <c r="EB93" s="580"/>
      <c r="EC93" s="580"/>
      <c r="ED93" s="580"/>
      <c r="EE93" s="580"/>
      <c r="EF93" s="580"/>
      <c r="EG93" s="580"/>
      <c r="EH93" s="580"/>
      <c r="EI93" s="580"/>
      <c r="EJ93" s="580"/>
      <c r="EK93" s="580"/>
      <c r="EL93" s="580"/>
      <c r="EM93" s="580"/>
      <c r="EN93" s="580"/>
      <c r="EO93" s="580"/>
      <c r="EP93" s="580"/>
      <c r="EQ93" s="580"/>
      <c r="ER93" s="580"/>
      <c r="ES93" s="580"/>
      <c r="ET93" s="580"/>
      <c r="EU93" s="580"/>
      <c r="EV93" s="580"/>
      <c r="EW93" s="580"/>
      <c r="EX93" s="580"/>
      <c r="EY93" s="580"/>
      <c r="EZ93" s="580"/>
      <c r="FA93" s="580"/>
      <c r="FB93" s="580"/>
      <c r="FC93" s="580"/>
      <c r="FD93" s="580"/>
      <c r="FE93" s="580"/>
      <c r="FF93" s="580"/>
      <c r="FG93" s="580"/>
      <c r="FH93" s="580"/>
      <c r="FI93" s="580"/>
      <c r="FJ93" s="580"/>
      <c r="FK93" s="580"/>
      <c r="FL93" s="580"/>
      <c r="FM93" s="580"/>
      <c r="FN93" s="580"/>
      <c r="FO93" s="580"/>
      <c r="FP93" s="580"/>
      <c r="FQ93" s="580"/>
      <c r="FR93" s="580"/>
      <c r="FS93" s="580"/>
      <c r="FT93" s="580"/>
      <c r="FU93" s="580"/>
      <c r="FV93" s="580"/>
      <c r="FW93" s="580"/>
      <c r="FX93" s="580"/>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row>
    <row r="94" spans="1:246" s="18" customFormat="1" ht="31.5" customHeight="1">
      <c r="A94" s="1980"/>
      <c r="B94" s="1971"/>
      <c r="C94" s="1972"/>
      <c r="D94" s="1773" t="s">
        <v>310</v>
      </c>
      <c r="E94" s="1774"/>
      <c r="F94" s="1774"/>
      <c r="G94" s="1774"/>
      <c r="H94" s="1774"/>
      <c r="I94" s="1774"/>
      <c r="J94" s="1774"/>
      <c r="K94" s="1774"/>
      <c r="L94" s="1774"/>
      <c r="M94" s="1774"/>
      <c r="N94" s="1774"/>
      <c r="O94" s="1774"/>
      <c r="P94" s="1774"/>
      <c r="Q94" s="1774"/>
      <c r="R94" s="1774"/>
      <c r="S94" s="1774"/>
      <c r="T94" s="1774"/>
      <c r="U94" s="1774"/>
      <c r="V94" s="1774"/>
      <c r="W94" s="1774"/>
      <c r="X94" s="1774"/>
      <c r="Y94" s="1774"/>
      <c r="Z94" s="1774"/>
      <c r="AA94" s="1774"/>
      <c r="AB94" s="1774"/>
      <c r="AC94" s="1774"/>
      <c r="AD94" s="1774"/>
      <c r="AE94" s="1774"/>
      <c r="AF94" s="1774"/>
      <c r="AG94" s="1775"/>
      <c r="AH94" s="940"/>
      <c r="AI94" s="916"/>
      <c r="AJ94" s="917"/>
      <c r="AK94" s="1846"/>
      <c r="AL94" s="1840"/>
      <c r="AM94" s="794"/>
      <c r="AN94" s="794"/>
      <c r="AO94" s="795"/>
      <c r="AP94" s="795"/>
      <c r="AQ94" s="795"/>
      <c r="AR94" s="795"/>
      <c r="AS94" s="795"/>
      <c r="AT94" s="1807"/>
      <c r="AU94" s="1804"/>
      <c r="AV94" s="1805"/>
      <c r="AW94" s="248">
        <f>IF(AH94="x",0,0)</f>
        <v>0</v>
      </c>
      <c r="AX94" s="893">
        <f>IF(AI94="x",1,0)</f>
        <v>0</v>
      </c>
      <c r="AY94" s="242"/>
      <c r="AZ94" s="1801"/>
      <c r="BA94" s="1801"/>
      <c r="BB94" s="636"/>
      <c r="BC94" s="796"/>
      <c r="BD94" s="135"/>
      <c r="BE94" s="547"/>
      <c r="BF94" s="258"/>
      <c r="BG94" s="136"/>
      <c r="BH94" s="260"/>
      <c r="BI94" s="261"/>
      <c r="BJ94" s="124"/>
      <c r="BK94" s="124"/>
      <c r="BL94" s="124"/>
      <c r="BM94" s="124"/>
      <c r="BN94" s="124"/>
      <c r="BO94" s="124"/>
      <c r="BP94" s="124"/>
      <c r="BQ94" s="124"/>
      <c r="BR94" s="124"/>
      <c r="BS94" s="259"/>
      <c r="BT94" s="259"/>
      <c r="BU94" s="259"/>
      <c r="BV94" s="776"/>
      <c r="BW94" s="776"/>
      <c r="BX94" s="776"/>
      <c r="BY94" s="776"/>
      <c r="BZ94" s="776"/>
      <c r="CA94" s="776"/>
      <c r="CB94" s="776"/>
      <c r="CC94" s="780"/>
      <c r="CD94" s="780"/>
      <c r="CE94" s="780"/>
      <c r="CF94" s="780"/>
      <c r="CG94" s="780"/>
      <c r="CH94" s="780"/>
      <c r="CI94" s="776"/>
      <c r="CJ94" s="776"/>
      <c r="CK94" s="776"/>
      <c r="CL94" s="776"/>
      <c r="CM94" s="776"/>
      <c r="CN94" s="776"/>
      <c r="CO94" s="776"/>
      <c r="CP94" s="776"/>
      <c r="CQ94" s="776"/>
      <c r="CR94" s="776"/>
      <c r="CS94" s="776"/>
      <c r="CT94" s="259"/>
      <c r="CU94" s="259"/>
      <c r="CV94" s="259"/>
      <c r="CW94" s="780"/>
      <c r="CX94" s="780"/>
      <c r="CY94" s="780"/>
      <c r="CZ94" s="780"/>
      <c r="DA94" s="780"/>
      <c r="DB94" s="780"/>
      <c r="DC94" s="780"/>
      <c r="DD94" s="780"/>
      <c r="DE94" s="780"/>
      <c r="DF94" s="780"/>
      <c r="DG94" s="780"/>
      <c r="DH94" s="780"/>
      <c r="DI94" s="780"/>
      <c r="DJ94" s="780"/>
      <c r="DK94" s="780"/>
      <c r="DL94" s="780"/>
      <c r="DM94" s="780"/>
      <c r="DN94" s="780"/>
      <c r="DO94" s="780"/>
      <c r="DP94" s="780"/>
      <c r="DQ94" s="780"/>
      <c r="DR94" s="780"/>
      <c r="DS94" s="780"/>
      <c r="DT94" s="780"/>
      <c r="DU94" s="780"/>
      <c r="DV94" s="780"/>
      <c r="DW94" s="780"/>
      <c r="DX94" s="780"/>
      <c r="DY94" s="780"/>
      <c r="DZ94" s="780"/>
      <c r="EA94" s="780"/>
      <c r="EB94" s="780"/>
      <c r="EC94" s="780"/>
      <c r="ED94" s="780"/>
      <c r="EE94" s="780"/>
      <c r="EF94" s="780"/>
      <c r="EG94" s="780"/>
      <c r="EH94" s="780"/>
      <c r="EI94" s="780"/>
      <c r="EJ94" s="780"/>
      <c r="EK94" s="780"/>
      <c r="EL94" s="780"/>
      <c r="EM94" s="780"/>
      <c r="EN94" s="780"/>
      <c r="EO94" s="780"/>
      <c r="EP94" s="780"/>
      <c r="EQ94" s="780"/>
      <c r="ER94" s="780"/>
      <c r="ES94" s="780"/>
      <c r="ET94" s="780"/>
      <c r="EU94" s="780"/>
      <c r="EV94" s="780"/>
      <c r="EW94" s="780"/>
      <c r="EX94" s="780"/>
      <c r="EY94" s="780"/>
      <c r="EZ94" s="780"/>
      <c r="FA94" s="780"/>
      <c r="FB94" s="780"/>
      <c r="FC94" s="780"/>
      <c r="FD94" s="780"/>
      <c r="FE94" s="780"/>
      <c r="FF94" s="780"/>
      <c r="FG94" s="780"/>
      <c r="FH94" s="780"/>
      <c r="FI94" s="780"/>
      <c r="FJ94" s="780"/>
      <c r="FK94" s="780"/>
      <c r="FL94" s="780"/>
      <c r="FM94" s="780"/>
      <c r="FN94" s="780"/>
      <c r="FO94" s="780"/>
      <c r="FP94" s="780"/>
      <c r="FQ94" s="780"/>
      <c r="FR94" s="780"/>
      <c r="FS94" s="780"/>
      <c r="FT94" s="780"/>
      <c r="FU94" s="780"/>
      <c r="FV94" s="780"/>
      <c r="FW94" s="780"/>
      <c r="FX94" s="780"/>
      <c r="FY94" s="780"/>
      <c r="FZ94" s="780"/>
      <c r="GA94" s="780"/>
      <c r="GB94" s="780"/>
      <c r="GC94" s="780"/>
      <c r="GD94" s="780"/>
      <c r="GE94" s="780"/>
      <c r="GF94" s="780"/>
      <c r="GG94" s="780"/>
      <c r="GH94" s="780"/>
      <c r="GI94" s="780"/>
      <c r="GJ94" s="780"/>
      <c r="GK94" s="780"/>
      <c r="GL94" s="780"/>
      <c r="GM94" s="780"/>
      <c r="GN94" s="780"/>
      <c r="GO94" s="780"/>
      <c r="GP94" s="780"/>
      <c r="GQ94" s="780"/>
      <c r="GR94" s="780"/>
      <c r="GS94" s="780"/>
      <c r="GT94" s="780"/>
      <c r="GU94" s="780"/>
      <c r="GV94" s="780"/>
      <c r="GW94" s="780"/>
      <c r="GX94" s="780"/>
      <c r="GY94" s="780"/>
      <c r="GZ94" s="780"/>
      <c r="HA94" s="780"/>
      <c r="HB94" s="780"/>
      <c r="HC94" s="780"/>
      <c r="HD94" s="780"/>
      <c r="HE94" s="780"/>
      <c r="HF94" s="780"/>
      <c r="HG94" s="780"/>
      <c r="HH94" s="780"/>
      <c r="HI94" s="780"/>
      <c r="HJ94" s="780"/>
      <c r="HK94" s="780"/>
      <c r="HL94" s="780"/>
      <c r="HM94" s="780"/>
      <c r="HN94" s="780"/>
      <c r="HO94" s="780"/>
      <c r="HP94" s="780"/>
      <c r="HQ94" s="780"/>
      <c r="HR94" s="780"/>
      <c r="HS94" s="780"/>
      <c r="HT94" s="780"/>
      <c r="HU94" s="780"/>
      <c r="HV94" s="780"/>
      <c r="HW94" s="780"/>
      <c r="HX94" s="780"/>
      <c r="HY94" s="780"/>
      <c r="HZ94" s="780"/>
      <c r="IA94" s="780"/>
      <c r="IB94" s="780"/>
      <c r="IC94" s="780"/>
      <c r="ID94" s="780"/>
      <c r="IE94" s="780"/>
      <c r="IF94" s="780"/>
      <c r="IG94" s="780"/>
      <c r="IH94" s="780"/>
      <c r="II94" s="780"/>
      <c r="IJ94" s="780"/>
      <c r="IK94" s="780"/>
      <c r="IL94" s="780"/>
    </row>
    <row r="95" spans="1:246" ht="36.75" customHeight="1">
      <c r="A95" s="1980"/>
      <c r="B95" s="629" t="s">
        <v>49</v>
      </c>
      <c r="C95" s="630"/>
      <c r="D95" s="1773" t="s">
        <v>311</v>
      </c>
      <c r="E95" s="1774"/>
      <c r="F95" s="1774"/>
      <c r="G95" s="1774"/>
      <c r="H95" s="1774"/>
      <c r="I95" s="1774"/>
      <c r="J95" s="1774"/>
      <c r="K95" s="1774"/>
      <c r="L95" s="1774"/>
      <c r="M95" s="1774"/>
      <c r="N95" s="1774"/>
      <c r="O95" s="1774"/>
      <c r="P95" s="1774"/>
      <c r="Q95" s="1774"/>
      <c r="R95" s="1774"/>
      <c r="S95" s="1774"/>
      <c r="T95" s="1774"/>
      <c r="U95" s="1774"/>
      <c r="V95" s="1774"/>
      <c r="W95" s="1774"/>
      <c r="X95" s="1774"/>
      <c r="Y95" s="1774"/>
      <c r="Z95" s="1774"/>
      <c r="AA95" s="1774"/>
      <c r="AB95" s="1774"/>
      <c r="AC95" s="1774"/>
      <c r="AD95" s="1774"/>
      <c r="AE95" s="1774"/>
      <c r="AF95" s="1774"/>
      <c r="AG95" s="1775"/>
      <c r="AH95" s="940"/>
      <c r="AI95" s="916"/>
      <c r="AJ95" s="917"/>
      <c r="AK95" s="880" t="str">
        <f>BA95</f>
        <v>-</v>
      </c>
      <c r="AL95" s="900"/>
      <c r="AM95" s="777"/>
      <c r="AN95" s="777"/>
      <c r="AO95" s="759"/>
      <c r="AP95" s="759"/>
      <c r="AQ95" s="759"/>
      <c r="AR95" s="759"/>
      <c r="AS95" s="759"/>
      <c r="AT95" s="1807"/>
      <c r="AU95" s="1935" t="s">
        <v>49</v>
      </c>
      <c r="AV95" s="1936"/>
      <c r="AW95" s="243">
        <f>IF(AH95="x",1,0)</f>
        <v>0</v>
      </c>
      <c r="AX95" s="533">
        <f>IF(AI95="x",0,0)</f>
        <v>0</v>
      </c>
      <c r="AY95" s="242"/>
      <c r="AZ95" s="242">
        <f>SUM(AW95:AY95)</f>
        <v>0</v>
      </c>
      <c r="BA95" s="637" t="str">
        <f>IF(AZ95&gt;0,"X","-")</f>
        <v>-</v>
      </c>
      <c r="BB95" s="636"/>
      <c r="BC95" s="793"/>
      <c r="BD95" s="135"/>
      <c r="BE95" s="547"/>
      <c r="BF95" s="258"/>
      <c r="BG95" s="136"/>
      <c r="BH95" s="260"/>
      <c r="BI95" s="261"/>
      <c r="BJ95" s="246"/>
      <c r="BK95" s="246"/>
      <c r="BL95" s="124"/>
      <c r="BM95" s="594"/>
      <c r="BN95" s="246"/>
      <c r="BO95" s="246"/>
      <c r="BP95" s="246"/>
      <c r="BQ95" s="246"/>
      <c r="BR95" s="246"/>
      <c r="BS95" s="941"/>
      <c r="BT95" s="941"/>
      <c r="BU95" s="941"/>
      <c r="BV95" s="776"/>
      <c r="BW95" s="776"/>
      <c r="BX95" s="776"/>
      <c r="BY95" s="776"/>
      <c r="BZ95" s="776"/>
      <c r="CA95" s="776"/>
      <c r="CB95" s="776"/>
      <c r="CC95" s="580"/>
      <c r="CD95" s="580"/>
      <c r="CE95" s="580"/>
      <c r="CF95" s="580"/>
      <c r="CG95" s="580"/>
      <c r="CH95" s="580"/>
      <c r="CI95" s="776"/>
      <c r="CJ95" s="776"/>
      <c r="CK95" s="776"/>
      <c r="CL95" s="776"/>
      <c r="CM95" s="776"/>
      <c r="CN95" s="776"/>
      <c r="CO95" s="776"/>
      <c r="CP95" s="776"/>
      <c r="CQ95" s="776"/>
      <c r="CR95" s="776"/>
      <c r="CS95" s="776"/>
      <c r="CT95" s="941"/>
      <c r="CU95" s="941"/>
      <c r="CV95" s="941"/>
      <c r="CW95" s="580"/>
      <c r="CX95" s="580"/>
      <c r="CY95" s="580"/>
      <c r="CZ95" s="580"/>
      <c r="DA95" s="580"/>
      <c r="DB95" s="580"/>
      <c r="DC95" s="580"/>
      <c r="DD95" s="580"/>
      <c r="DE95" s="580"/>
      <c r="DF95" s="580"/>
      <c r="DG95" s="580"/>
      <c r="DH95" s="580"/>
      <c r="DI95" s="580"/>
      <c r="DJ95" s="580"/>
      <c r="DK95" s="580"/>
      <c r="DL95" s="580"/>
      <c r="DM95" s="580"/>
      <c r="DN95" s="580"/>
      <c r="DO95" s="580"/>
      <c r="DP95" s="580"/>
      <c r="DQ95" s="580"/>
      <c r="DR95" s="580"/>
      <c r="DS95" s="580"/>
      <c r="DT95" s="580"/>
      <c r="DU95" s="580"/>
      <c r="DV95" s="580"/>
      <c r="DW95" s="580"/>
      <c r="DX95" s="580"/>
      <c r="DY95" s="580"/>
      <c r="DZ95" s="580"/>
      <c r="EA95" s="580"/>
      <c r="EB95" s="580"/>
      <c r="EC95" s="580"/>
      <c r="ED95" s="580"/>
      <c r="EE95" s="580"/>
      <c r="EF95" s="580"/>
      <c r="EG95" s="580"/>
      <c r="EH95" s="580"/>
      <c r="EI95" s="580"/>
      <c r="EJ95" s="580"/>
      <c r="EK95" s="580"/>
      <c r="EL95" s="580"/>
      <c r="EM95" s="580"/>
      <c r="EN95" s="580"/>
      <c r="EO95" s="580"/>
      <c r="EP95" s="580"/>
      <c r="EQ95" s="580"/>
      <c r="ER95" s="580"/>
      <c r="ES95" s="580"/>
      <c r="ET95" s="580"/>
      <c r="EU95" s="580"/>
      <c r="EV95" s="580"/>
      <c r="EW95" s="580"/>
      <c r="EX95" s="580"/>
      <c r="EY95" s="580"/>
      <c r="EZ95" s="580"/>
      <c r="FA95" s="580"/>
      <c r="FB95" s="580"/>
      <c r="FC95" s="580"/>
      <c r="FD95" s="580"/>
      <c r="FE95" s="580"/>
      <c r="FF95" s="580"/>
      <c r="FG95" s="580"/>
      <c r="FH95" s="580"/>
      <c r="FI95" s="580"/>
      <c r="FJ95" s="580"/>
      <c r="FK95" s="580"/>
      <c r="FL95" s="580"/>
      <c r="FM95" s="580"/>
      <c r="FN95" s="580"/>
      <c r="FO95" s="580"/>
      <c r="FP95" s="580"/>
      <c r="FQ95" s="580"/>
      <c r="FR95" s="580"/>
      <c r="FS95" s="580"/>
      <c r="FT95" s="580"/>
      <c r="FU95" s="580"/>
      <c r="FV95" s="580"/>
      <c r="FW95" s="580"/>
      <c r="FX95" s="580"/>
      <c r="FY95" s="580"/>
      <c r="FZ95" s="580"/>
      <c r="GA95" s="580"/>
      <c r="GB95" s="580"/>
      <c r="GC95" s="580"/>
      <c r="GD95" s="580"/>
      <c r="GE95" s="580"/>
      <c r="GF95" s="580"/>
      <c r="GG95" s="580"/>
      <c r="GH95" s="580"/>
      <c r="GI95" s="580"/>
      <c r="GJ95" s="580"/>
      <c r="GK95" s="580"/>
      <c r="GL95" s="580"/>
      <c r="GM95" s="580"/>
      <c r="GN95" s="580"/>
      <c r="GO95" s="580"/>
      <c r="GP95" s="580"/>
      <c r="GQ95" s="580"/>
      <c r="GR95" s="580"/>
      <c r="GS95" s="580"/>
      <c r="GT95" s="580"/>
      <c r="GU95" s="580"/>
      <c r="GV95" s="580"/>
      <c r="GW95" s="580"/>
      <c r="GX95" s="580"/>
      <c r="GY95" s="580"/>
      <c r="GZ95" s="580"/>
      <c r="HA95" s="580"/>
      <c r="HB95" s="580"/>
      <c r="HC95" s="580"/>
      <c r="HD95" s="580"/>
      <c r="HE95" s="580"/>
      <c r="HF95" s="580"/>
      <c r="HG95" s="580"/>
      <c r="HH95" s="580"/>
      <c r="HI95" s="580"/>
      <c r="HJ95" s="580"/>
      <c r="HK95" s="580"/>
      <c r="HL95" s="580"/>
      <c r="HM95" s="580"/>
      <c r="HN95" s="580"/>
      <c r="HO95" s="580"/>
      <c r="HP95" s="580"/>
      <c r="HQ95" s="580"/>
      <c r="HR95" s="580"/>
      <c r="HS95" s="580"/>
      <c r="HT95" s="580"/>
      <c r="HU95" s="580"/>
      <c r="HV95" s="580"/>
      <c r="HW95" s="580"/>
      <c r="HX95" s="580"/>
      <c r="HY95" s="580"/>
      <c r="HZ95" s="580"/>
      <c r="IA95" s="580"/>
      <c r="IB95" s="580"/>
      <c r="IC95" s="580"/>
      <c r="ID95" s="580"/>
      <c r="IE95" s="580"/>
      <c r="IF95" s="580"/>
      <c r="IG95" s="580"/>
      <c r="IH95" s="580"/>
      <c r="II95" s="580"/>
      <c r="IJ95" s="580"/>
      <c r="IK95" s="580"/>
      <c r="IL95" s="580"/>
    </row>
    <row r="96" spans="1:246" ht="38.450000000000003" customHeight="1" thickBot="1">
      <c r="A96" s="1981"/>
      <c r="B96" s="1976" t="s">
        <v>50</v>
      </c>
      <c r="C96" s="1977"/>
      <c r="D96" s="1464" t="s">
        <v>312</v>
      </c>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6"/>
      <c r="AH96" s="942"/>
      <c r="AI96" s="903"/>
      <c r="AJ96" s="904"/>
      <c r="AK96" s="880" t="str">
        <f>BA96</f>
        <v>-</v>
      </c>
      <c r="AL96" s="874"/>
      <c r="AM96" s="777"/>
      <c r="AN96" s="777"/>
      <c r="AO96" s="759"/>
      <c r="AP96" s="759"/>
      <c r="AQ96" s="759"/>
      <c r="AR96" s="759"/>
      <c r="AS96" s="759"/>
      <c r="AT96" s="1808"/>
      <c r="AU96" s="1937" t="s">
        <v>50</v>
      </c>
      <c r="AV96" s="1938"/>
      <c r="AW96" s="248">
        <f>IF(AH96="x",1,0)</f>
        <v>0</v>
      </c>
      <c r="AX96" s="893">
        <f>IF(AI96="x",0,0)</f>
        <v>0</v>
      </c>
      <c r="AY96" s="242"/>
      <c r="AZ96" s="242">
        <f>SUM(AW96:AY96)</f>
        <v>0</v>
      </c>
      <c r="BA96" s="637" t="str">
        <f>IF(AZ96&gt;0,"X","-")</f>
        <v>-</v>
      </c>
      <c r="BB96" s="636"/>
      <c r="BC96" s="793"/>
      <c r="BD96" s="135"/>
      <c r="BE96" s="547"/>
      <c r="BF96" s="258"/>
      <c r="BG96" s="136"/>
      <c r="BH96" s="260"/>
      <c r="BI96" s="261"/>
      <c r="BJ96" s="246"/>
      <c r="BK96" s="246"/>
      <c r="BL96" s="246"/>
      <c r="BM96" s="941"/>
      <c r="BN96" s="941"/>
      <c r="BO96" s="941"/>
      <c r="BP96" s="246"/>
      <c r="BQ96" s="246"/>
      <c r="BR96" s="941"/>
      <c r="BS96" s="941"/>
      <c r="BT96" s="941"/>
      <c r="BU96" s="941"/>
      <c r="BV96" s="776"/>
      <c r="BW96" s="776"/>
      <c r="BX96" s="776"/>
      <c r="BY96" s="776"/>
      <c r="BZ96" s="776"/>
      <c r="CA96" s="776"/>
      <c r="CB96" s="776"/>
      <c r="CC96" s="580"/>
      <c r="CD96" s="580"/>
      <c r="CE96" s="580"/>
      <c r="CF96" s="580"/>
      <c r="CG96" s="580"/>
      <c r="CH96" s="580"/>
      <c r="CI96" s="776"/>
      <c r="CJ96" s="776"/>
      <c r="CK96" s="776"/>
      <c r="CL96" s="776"/>
      <c r="CM96" s="776"/>
      <c r="CN96" s="776"/>
      <c r="CO96" s="776"/>
      <c r="CP96" s="776"/>
      <c r="CQ96" s="776"/>
      <c r="CR96" s="776"/>
      <c r="CS96" s="776"/>
      <c r="CT96" s="941"/>
      <c r="CU96" s="941"/>
      <c r="CV96" s="941"/>
      <c r="CW96" s="580"/>
      <c r="CX96" s="580"/>
      <c r="CY96" s="580"/>
      <c r="CZ96" s="580"/>
      <c r="DA96" s="580"/>
      <c r="DB96" s="580"/>
      <c r="DC96" s="580"/>
      <c r="DD96" s="580"/>
      <c r="DE96" s="580"/>
      <c r="DF96" s="580"/>
      <c r="DG96" s="580"/>
      <c r="DH96" s="580"/>
      <c r="DI96" s="580"/>
      <c r="DJ96" s="580"/>
      <c r="DK96" s="580"/>
      <c r="DL96" s="580"/>
      <c r="DM96" s="580"/>
      <c r="DN96" s="580"/>
      <c r="DO96" s="580"/>
      <c r="DP96" s="580"/>
      <c r="DQ96" s="580"/>
      <c r="DR96" s="580"/>
      <c r="DS96" s="580"/>
      <c r="DT96" s="580"/>
      <c r="DU96" s="580"/>
      <c r="DV96" s="580"/>
      <c r="DW96" s="580"/>
      <c r="DX96" s="580"/>
      <c r="DY96" s="580"/>
      <c r="DZ96" s="580"/>
      <c r="EA96" s="580"/>
      <c r="EB96" s="580"/>
      <c r="EC96" s="580"/>
      <c r="ED96" s="580"/>
      <c r="EE96" s="580"/>
      <c r="EF96" s="580"/>
      <c r="EG96" s="580"/>
      <c r="EH96" s="580"/>
      <c r="EI96" s="580"/>
      <c r="EJ96" s="580"/>
      <c r="EK96" s="580"/>
      <c r="EL96" s="580"/>
      <c r="EM96" s="580"/>
      <c r="EN96" s="580"/>
      <c r="EO96" s="580"/>
      <c r="EP96" s="580"/>
      <c r="EQ96" s="580"/>
      <c r="ER96" s="580"/>
      <c r="ES96" s="580"/>
      <c r="ET96" s="580"/>
      <c r="EU96" s="580"/>
      <c r="EV96" s="580"/>
      <c r="EW96" s="580"/>
      <c r="EX96" s="580"/>
      <c r="EY96" s="580"/>
      <c r="EZ96" s="580"/>
      <c r="FA96" s="580"/>
      <c r="FB96" s="580"/>
      <c r="FC96" s="580"/>
      <c r="FD96" s="580"/>
      <c r="FE96" s="580"/>
      <c r="FF96" s="580"/>
      <c r="FG96" s="580"/>
      <c r="FH96" s="580"/>
      <c r="FI96" s="580"/>
      <c r="FJ96" s="580"/>
      <c r="FK96" s="580"/>
      <c r="FL96" s="580"/>
      <c r="FM96" s="580"/>
      <c r="FN96" s="580"/>
      <c r="FO96" s="580"/>
      <c r="FP96" s="580"/>
      <c r="FQ96" s="580"/>
      <c r="FR96" s="580"/>
      <c r="FS96" s="580"/>
      <c r="FT96" s="580"/>
      <c r="FU96" s="580"/>
      <c r="FV96" s="580"/>
      <c r="FW96" s="580"/>
      <c r="FX96" s="580"/>
      <c r="FY96" s="580"/>
      <c r="FZ96" s="580"/>
      <c r="GA96" s="580"/>
      <c r="GB96" s="580"/>
      <c r="GC96" s="580"/>
      <c r="GD96" s="580"/>
      <c r="GE96" s="580"/>
      <c r="GF96" s="580"/>
      <c r="GG96" s="580"/>
      <c r="GH96" s="580"/>
      <c r="GI96" s="580"/>
      <c r="GJ96" s="580"/>
      <c r="GK96" s="580"/>
      <c r="GL96" s="580"/>
      <c r="GM96" s="580"/>
      <c r="GN96" s="580"/>
      <c r="GO96" s="580"/>
      <c r="GP96" s="580"/>
      <c r="GQ96" s="580"/>
      <c r="GR96" s="580"/>
      <c r="GS96" s="580"/>
      <c r="GT96" s="580"/>
      <c r="GU96" s="580"/>
      <c r="GV96" s="580"/>
      <c r="GW96" s="580"/>
      <c r="GX96" s="580"/>
      <c r="GY96" s="580"/>
      <c r="GZ96" s="580"/>
      <c r="HA96" s="580"/>
      <c r="HB96" s="580"/>
      <c r="HC96" s="580"/>
      <c r="HD96" s="580"/>
      <c r="HE96" s="580"/>
      <c r="HF96" s="580"/>
      <c r="HG96" s="580"/>
      <c r="HH96" s="580"/>
      <c r="HI96" s="580"/>
      <c r="HJ96" s="580"/>
      <c r="HK96" s="580"/>
      <c r="HL96" s="580"/>
      <c r="HM96" s="580"/>
      <c r="HN96" s="580"/>
      <c r="HO96" s="580"/>
      <c r="HP96" s="580"/>
      <c r="HQ96" s="580"/>
      <c r="HR96" s="580"/>
      <c r="HS96" s="580"/>
      <c r="HT96" s="580"/>
      <c r="HU96" s="580"/>
      <c r="HV96" s="580"/>
      <c r="HW96" s="580"/>
      <c r="HX96" s="580"/>
      <c r="HY96" s="580"/>
      <c r="HZ96" s="580"/>
      <c r="IA96" s="580"/>
      <c r="IB96" s="580"/>
      <c r="IC96" s="580"/>
      <c r="ID96" s="580"/>
      <c r="IE96" s="580"/>
      <c r="IF96" s="580"/>
      <c r="IG96" s="580"/>
      <c r="IH96" s="580"/>
      <c r="II96" s="580"/>
      <c r="IJ96" s="580"/>
      <c r="IK96" s="580"/>
      <c r="IL96" s="580"/>
    </row>
    <row r="97" spans="1:103" ht="66.599999999999994" customHeight="1">
      <c r="A97" s="1963" t="s">
        <v>41</v>
      </c>
      <c r="B97" s="1784" t="s">
        <v>51</v>
      </c>
      <c r="C97" s="1785"/>
      <c r="D97" s="1985" t="s">
        <v>313</v>
      </c>
      <c r="E97" s="1986"/>
      <c r="F97" s="1986"/>
      <c r="G97" s="1986"/>
      <c r="H97" s="1986"/>
      <c r="I97" s="1986"/>
      <c r="J97" s="1986"/>
      <c r="K97" s="1986"/>
      <c r="L97" s="1987"/>
      <c r="M97" s="1982" t="s">
        <v>314</v>
      </c>
      <c r="N97" s="1983"/>
      <c r="O97" s="1984"/>
      <c r="P97" s="633"/>
      <c r="Q97" s="1982" t="s">
        <v>315</v>
      </c>
      <c r="R97" s="1983"/>
      <c r="S97" s="1984"/>
      <c r="T97" s="634"/>
      <c r="U97" s="1995" t="s">
        <v>316</v>
      </c>
      <c r="V97" s="1995"/>
      <c r="W97" s="1995"/>
      <c r="X97" s="1995"/>
      <c r="Y97" s="634"/>
      <c r="Z97" s="1995" t="s">
        <v>317</v>
      </c>
      <c r="AA97" s="1995"/>
      <c r="AB97" s="1995"/>
      <c r="AC97" s="1995"/>
      <c r="AD97" s="634"/>
      <c r="AE97" s="1995" t="s">
        <v>318</v>
      </c>
      <c r="AF97" s="1995"/>
      <c r="AG97" s="635"/>
      <c r="AH97" s="913"/>
      <c r="AI97" s="913"/>
      <c r="AJ97" s="913"/>
      <c r="AK97" s="878" t="str">
        <f>BA97</f>
        <v>-</v>
      </c>
      <c r="AL97" s="1847"/>
      <c r="AM97" s="777"/>
      <c r="AN97" s="777"/>
      <c r="AO97" s="759"/>
      <c r="AP97" s="759"/>
      <c r="AQ97" s="759"/>
      <c r="AR97" s="759"/>
      <c r="AS97" s="759"/>
      <c r="AT97" s="1947" t="s">
        <v>41</v>
      </c>
      <c r="AU97" s="1926" t="s">
        <v>51</v>
      </c>
      <c r="AV97" s="1927"/>
      <c r="AW97" s="542">
        <f>IF(AH97="x",1,0)</f>
        <v>0</v>
      </c>
      <c r="AX97" s="758">
        <f>IF(AI97="x",0,0)</f>
        <v>0</v>
      </c>
      <c r="AY97" s="250"/>
      <c r="AZ97" s="250">
        <f>SUM(AW97:AY97)</f>
        <v>0</v>
      </c>
      <c r="BA97" s="638" t="str">
        <f>IF(AZ97&gt;0,"X","-")</f>
        <v>-</v>
      </c>
      <c r="BB97" s="636"/>
      <c r="BC97" s="797"/>
      <c r="BD97" s="134"/>
      <c r="BE97" s="547"/>
      <c r="BF97" s="252"/>
      <c r="BG97" s="129"/>
      <c r="BH97" s="595"/>
      <c r="BI97" s="254"/>
      <c r="BJ97" s="246"/>
      <c r="BK97" s="246"/>
      <c r="BL97" s="124"/>
      <c r="BM97" s="246"/>
      <c r="BN97" s="124"/>
      <c r="BO97" s="941"/>
      <c r="BP97" s="246"/>
      <c r="BQ97" s="246"/>
      <c r="BR97" s="941"/>
      <c r="BS97" s="941"/>
      <c r="BT97" s="941"/>
      <c r="BU97" s="941"/>
      <c r="BV97" s="776"/>
      <c r="BW97" s="776"/>
      <c r="BX97" s="776"/>
      <c r="BY97" s="776"/>
      <c r="BZ97" s="776"/>
      <c r="CA97" s="776"/>
      <c r="CB97" s="776"/>
      <c r="CC97" s="580"/>
      <c r="CD97" s="580"/>
      <c r="CE97" s="580"/>
      <c r="CF97" s="580"/>
      <c r="CG97" s="580"/>
      <c r="CH97" s="580"/>
      <c r="CI97" s="776"/>
      <c r="CJ97" s="776"/>
      <c r="CK97" s="776"/>
      <c r="CL97" s="776"/>
      <c r="CM97" s="776"/>
      <c r="CN97" s="776"/>
      <c r="CO97" s="776"/>
      <c r="CP97" s="776"/>
      <c r="CQ97" s="776"/>
      <c r="CR97" s="776"/>
      <c r="CS97" s="776"/>
      <c r="CT97" s="941"/>
      <c r="CU97" s="941"/>
      <c r="CV97" s="941"/>
      <c r="CW97" s="580"/>
      <c r="CX97" s="580"/>
      <c r="CY97" s="580"/>
    </row>
    <row r="98" spans="1:103" ht="30" customHeight="1">
      <c r="A98" s="1964"/>
      <c r="B98" s="632" t="s">
        <v>52</v>
      </c>
      <c r="C98" s="631"/>
      <c r="D98" s="1966" t="s">
        <v>319</v>
      </c>
      <c r="E98" s="1967"/>
      <c r="F98" s="1967"/>
      <c r="G98" s="1967"/>
      <c r="H98" s="1967"/>
      <c r="I98" s="1967"/>
      <c r="J98" s="1967"/>
      <c r="K98" s="1967"/>
      <c r="L98" s="1967"/>
      <c r="M98" s="1967"/>
      <c r="N98" s="1967"/>
      <c r="O98" s="1967"/>
      <c r="P98" s="1967"/>
      <c r="Q98" s="1967"/>
      <c r="R98" s="1967"/>
      <c r="S98" s="1967"/>
      <c r="T98" s="1967"/>
      <c r="U98" s="1967"/>
      <c r="V98" s="1967"/>
      <c r="W98" s="1967"/>
      <c r="X98" s="1967"/>
      <c r="Y98" s="1967"/>
      <c r="Z98" s="1967"/>
      <c r="AA98" s="1967"/>
      <c r="AB98" s="1967"/>
      <c r="AC98" s="1967"/>
      <c r="AD98" s="1967"/>
      <c r="AE98" s="1967"/>
      <c r="AF98" s="1967"/>
      <c r="AG98" s="1968"/>
      <c r="AH98" s="916"/>
      <c r="AI98" s="916"/>
      <c r="AJ98" s="916"/>
      <c r="AK98" s="879" t="str">
        <f>BA98</f>
        <v>-</v>
      </c>
      <c r="AL98" s="1840"/>
      <c r="AM98" s="777"/>
      <c r="AN98" s="777"/>
      <c r="AO98" s="759"/>
      <c r="AP98" s="759"/>
      <c r="AQ98" s="759"/>
      <c r="AR98" s="759"/>
      <c r="AS98" s="759"/>
      <c r="AT98" s="1948"/>
      <c r="AU98" s="1939" t="s">
        <v>52</v>
      </c>
      <c r="AV98" s="1940"/>
      <c r="AW98" s="248">
        <f>IF(AH98="x",1,0)</f>
        <v>0</v>
      </c>
      <c r="AX98" s="893">
        <f>IF(AI98="x",0,0)</f>
        <v>0</v>
      </c>
      <c r="AY98" s="242"/>
      <c r="AZ98" s="242">
        <f>SUM(AW98:AY98)</f>
        <v>0</v>
      </c>
      <c r="BA98" s="637" t="str">
        <f>IF(AZ98&gt;0,"X","-")</f>
        <v>-</v>
      </c>
      <c r="BB98" s="636"/>
      <c r="BC98" s="797"/>
      <c r="BD98" s="134"/>
      <c r="BE98" s="547"/>
      <c r="BF98" s="252"/>
      <c r="BG98" s="129"/>
      <c r="BH98" s="595"/>
      <c r="BI98" s="254"/>
      <c r="BJ98" s="246"/>
      <c r="BK98" s="246"/>
      <c r="BL98" s="124"/>
      <c r="BM98" s="246"/>
      <c r="BN98" s="124"/>
      <c r="BO98" s="941"/>
      <c r="BP98" s="246"/>
      <c r="BQ98" s="246"/>
      <c r="BR98" s="941"/>
      <c r="BS98" s="941"/>
      <c r="BT98" s="941"/>
      <c r="BU98" s="941"/>
      <c r="BV98" s="776"/>
      <c r="BW98" s="776"/>
      <c r="BX98" s="776"/>
      <c r="BY98" s="776"/>
      <c r="BZ98" s="776"/>
      <c r="CA98" s="776"/>
      <c r="CB98" s="776"/>
      <c r="CC98" s="580"/>
      <c r="CD98" s="580"/>
      <c r="CE98" s="580"/>
      <c r="CF98" s="580"/>
      <c r="CG98" s="580"/>
      <c r="CH98" s="580"/>
      <c r="CI98" s="776"/>
      <c r="CJ98" s="776"/>
      <c r="CK98" s="776"/>
      <c r="CL98" s="776"/>
      <c r="CM98" s="776"/>
      <c r="CN98" s="776"/>
      <c r="CO98" s="776"/>
      <c r="CP98" s="776"/>
      <c r="CQ98" s="776"/>
      <c r="CR98" s="776"/>
      <c r="CS98" s="776"/>
      <c r="CT98" s="941"/>
      <c r="CU98" s="941"/>
      <c r="CV98" s="941"/>
      <c r="CW98" s="580"/>
      <c r="CX98" s="580"/>
      <c r="CY98" s="580"/>
    </row>
    <row r="99" spans="1:103" ht="30.75" customHeight="1">
      <c r="A99" s="1964"/>
      <c r="B99" s="1955" t="s">
        <v>53</v>
      </c>
      <c r="C99" s="1956"/>
      <c r="D99" s="1966" t="s">
        <v>320</v>
      </c>
      <c r="E99" s="1967"/>
      <c r="F99" s="1967"/>
      <c r="G99" s="1967"/>
      <c r="H99" s="1967"/>
      <c r="I99" s="1967"/>
      <c r="J99" s="1967"/>
      <c r="K99" s="1967"/>
      <c r="L99" s="1967"/>
      <c r="M99" s="1967"/>
      <c r="N99" s="1967"/>
      <c r="O99" s="1967"/>
      <c r="P99" s="1967"/>
      <c r="Q99" s="1967"/>
      <c r="R99" s="1967"/>
      <c r="S99" s="1967"/>
      <c r="T99" s="1967"/>
      <c r="U99" s="1967"/>
      <c r="V99" s="1967"/>
      <c r="W99" s="1967"/>
      <c r="X99" s="1967"/>
      <c r="Y99" s="1967"/>
      <c r="Z99" s="1967"/>
      <c r="AA99" s="1967"/>
      <c r="AB99" s="1967"/>
      <c r="AC99" s="1967"/>
      <c r="AD99" s="1967"/>
      <c r="AE99" s="1967"/>
      <c r="AF99" s="1967"/>
      <c r="AG99" s="1968"/>
      <c r="AH99" s="916"/>
      <c r="AI99" s="916"/>
      <c r="AJ99" s="916"/>
      <c r="AK99" s="1841" t="str">
        <f>BA99</f>
        <v>-</v>
      </c>
      <c r="AL99" s="1840"/>
      <c r="AM99" s="777"/>
      <c r="AN99" s="777"/>
      <c r="AO99" s="759"/>
      <c r="AP99" s="759"/>
      <c r="AQ99" s="759"/>
      <c r="AR99" s="759"/>
      <c r="AS99" s="759"/>
      <c r="AT99" s="1948"/>
      <c r="AU99" s="1941" t="s">
        <v>53</v>
      </c>
      <c r="AV99" s="1942"/>
      <c r="AW99" s="243">
        <f>IF(Q107="x",0,0)</f>
        <v>0</v>
      </c>
      <c r="AX99" s="893">
        <f>IF(AI99="x",1,0)</f>
        <v>0</v>
      </c>
      <c r="AY99" s="242"/>
      <c r="AZ99" s="1800">
        <f>SUM(AW99:AY100)</f>
        <v>0</v>
      </c>
      <c r="BA99" s="1800" t="str">
        <f>IF(AZ99&gt;0,"X","-")</f>
        <v>-</v>
      </c>
      <c r="BB99" s="636"/>
      <c r="BC99" s="797"/>
      <c r="BD99" s="134"/>
      <c r="BE99" s="547"/>
      <c r="BF99" s="252"/>
      <c r="BG99" s="129"/>
      <c r="BH99" s="595"/>
      <c r="BI99" s="254"/>
      <c r="BJ99" s="246"/>
      <c r="BK99" s="246"/>
      <c r="BL99" s="124"/>
      <c r="BM99" s="246"/>
      <c r="BN99" s="941"/>
      <c r="BO99" s="941"/>
      <c r="BP99" s="246"/>
      <c r="BQ99" s="246"/>
      <c r="BR99" s="941"/>
      <c r="BS99" s="941"/>
      <c r="BT99" s="941"/>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771"/>
      <c r="CU99" s="771"/>
      <c r="CV99" s="771"/>
      <c r="CW99" s="771"/>
      <c r="CX99" s="771"/>
      <c r="CY99" s="941"/>
    </row>
    <row r="100" spans="1:103" ht="33.75" customHeight="1">
      <c r="A100" s="1964"/>
      <c r="B100" s="1957"/>
      <c r="C100" s="1958"/>
      <c r="D100" s="1773" t="s">
        <v>321</v>
      </c>
      <c r="E100" s="1774"/>
      <c r="F100" s="1774"/>
      <c r="G100" s="1774"/>
      <c r="H100" s="1774"/>
      <c r="I100" s="1774"/>
      <c r="J100" s="1774"/>
      <c r="K100" s="1774"/>
      <c r="L100" s="1774"/>
      <c r="M100" s="1774"/>
      <c r="N100" s="1774"/>
      <c r="O100" s="1774"/>
      <c r="P100" s="1774"/>
      <c r="Q100" s="1774"/>
      <c r="R100" s="1774"/>
      <c r="S100" s="1774"/>
      <c r="T100" s="1774"/>
      <c r="U100" s="1774"/>
      <c r="V100" s="1774"/>
      <c r="W100" s="1774"/>
      <c r="X100" s="1774"/>
      <c r="Y100" s="1774"/>
      <c r="Z100" s="1774"/>
      <c r="AA100" s="1774"/>
      <c r="AB100" s="1774"/>
      <c r="AC100" s="1774"/>
      <c r="AD100" s="1774"/>
      <c r="AE100" s="1774"/>
      <c r="AF100" s="1774"/>
      <c r="AG100" s="1775"/>
      <c r="AH100" s="916"/>
      <c r="AI100" s="916"/>
      <c r="AJ100" s="916"/>
      <c r="AK100" s="1842"/>
      <c r="AL100" s="1840"/>
      <c r="AM100" s="777"/>
      <c r="AN100" s="777"/>
      <c r="AO100" s="759"/>
      <c r="AP100" s="759"/>
      <c r="AQ100" s="759"/>
      <c r="AR100" s="759"/>
      <c r="AS100" s="759"/>
      <c r="AT100" s="1948"/>
      <c r="AU100" s="1943"/>
      <c r="AV100" s="1944"/>
      <c r="AW100" s="243">
        <f>IF(AH100="x",1,0)</f>
        <v>0</v>
      </c>
      <c r="AX100" s="893">
        <f>IF(AI100="x",0,0)</f>
        <v>0</v>
      </c>
      <c r="AY100" s="242"/>
      <c r="AZ100" s="1801"/>
      <c r="BA100" s="1801"/>
      <c r="BB100" s="636"/>
      <c r="BC100" s="797"/>
      <c r="BD100" s="134"/>
      <c r="BE100" s="547"/>
      <c r="BF100" s="252"/>
      <c r="BG100" s="129"/>
      <c r="BH100" s="595"/>
      <c r="BI100" s="254"/>
      <c r="BJ100" s="246"/>
      <c r="BK100" s="246"/>
      <c r="BL100" s="124"/>
      <c r="BM100" s="246"/>
      <c r="BN100" s="941"/>
      <c r="BO100" s="941"/>
      <c r="BP100" s="246"/>
      <c r="BQ100" s="246"/>
      <c r="BR100" s="941"/>
      <c r="BS100" s="941"/>
      <c r="BT100" s="941"/>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771"/>
      <c r="CU100" s="771"/>
      <c r="CV100" s="771"/>
      <c r="CW100" s="771"/>
      <c r="CX100" s="771"/>
      <c r="CY100" s="941"/>
    </row>
    <row r="101" spans="1:103" ht="42" customHeight="1">
      <c r="A101" s="1964"/>
      <c r="B101" s="1955" t="s">
        <v>54</v>
      </c>
      <c r="C101" s="1956"/>
      <c r="D101" s="1773" t="s">
        <v>322</v>
      </c>
      <c r="E101" s="1774"/>
      <c r="F101" s="1774"/>
      <c r="G101" s="1774"/>
      <c r="H101" s="1774"/>
      <c r="I101" s="1774"/>
      <c r="J101" s="1774"/>
      <c r="K101" s="1774"/>
      <c r="L101" s="1774"/>
      <c r="M101" s="1774"/>
      <c r="N101" s="1774"/>
      <c r="O101" s="1774"/>
      <c r="P101" s="1774"/>
      <c r="Q101" s="1774"/>
      <c r="R101" s="1774"/>
      <c r="S101" s="1774"/>
      <c r="T101" s="1774"/>
      <c r="U101" s="1774"/>
      <c r="V101" s="1774"/>
      <c r="W101" s="1774"/>
      <c r="X101" s="1774"/>
      <c r="Y101" s="1774"/>
      <c r="Z101" s="1774"/>
      <c r="AA101" s="1774"/>
      <c r="AB101" s="1774"/>
      <c r="AC101" s="1774"/>
      <c r="AD101" s="1774"/>
      <c r="AE101" s="1774"/>
      <c r="AF101" s="1774"/>
      <c r="AG101" s="1775"/>
      <c r="AH101" s="916"/>
      <c r="AI101" s="916"/>
      <c r="AJ101" s="916"/>
      <c r="AK101" s="1841" t="str">
        <f>BA101</f>
        <v>-</v>
      </c>
      <c r="AL101" s="1840"/>
      <c r="AM101" s="777"/>
      <c r="AN101" s="777"/>
      <c r="AO101" s="759"/>
      <c r="AP101" s="759"/>
      <c r="AQ101" s="759"/>
      <c r="AR101" s="759"/>
      <c r="AS101" s="759"/>
      <c r="AT101" s="1948"/>
      <c r="AU101" s="1941" t="s">
        <v>54</v>
      </c>
      <c r="AV101" s="1942"/>
      <c r="AW101" s="243">
        <f>IF(AH101="x",1,0)</f>
        <v>0</v>
      </c>
      <c r="AX101" s="533">
        <f>IF(AI101="x",0,0)</f>
        <v>0</v>
      </c>
      <c r="AY101" s="242"/>
      <c r="AZ101" s="1800">
        <f>SUM(AW101:AY102)</f>
        <v>0</v>
      </c>
      <c r="BA101" s="1800" t="str">
        <f>IF(AZ101&gt;0,"X","-")</f>
        <v>-</v>
      </c>
      <c r="BB101" s="636"/>
      <c r="BC101" s="797"/>
      <c r="BD101" s="129"/>
      <c r="BE101" s="547"/>
      <c r="BF101" s="252"/>
      <c r="BG101" s="129"/>
      <c r="BH101" s="595"/>
      <c r="BI101" s="254"/>
      <c r="BJ101" s="246"/>
      <c r="BK101" s="246"/>
      <c r="BL101" s="124"/>
      <c r="BM101" s="246"/>
      <c r="BN101" s="941"/>
      <c r="BO101" s="941"/>
      <c r="BP101" s="246"/>
      <c r="BQ101" s="246"/>
      <c r="BR101" s="941"/>
      <c r="BS101" s="941"/>
      <c r="BT101" s="941"/>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771"/>
      <c r="CU101" s="771"/>
      <c r="CV101" s="771"/>
      <c r="CW101" s="771"/>
      <c r="CX101" s="771"/>
      <c r="CY101" s="941"/>
    </row>
    <row r="102" spans="1:103" ht="33.75" customHeight="1" thickBot="1">
      <c r="A102" s="1965"/>
      <c r="B102" s="1959"/>
      <c r="C102" s="1960"/>
      <c r="D102" s="1464" t="s">
        <v>323</v>
      </c>
      <c r="E102" s="1465"/>
      <c r="F102" s="1465"/>
      <c r="G102" s="1465"/>
      <c r="H102" s="1465"/>
      <c r="I102" s="1465"/>
      <c r="J102" s="1465"/>
      <c r="K102" s="1465"/>
      <c r="L102" s="1465"/>
      <c r="M102" s="1465"/>
      <c r="N102" s="1465"/>
      <c r="O102" s="1465"/>
      <c r="P102" s="1465"/>
      <c r="Q102" s="1465"/>
      <c r="R102" s="1465"/>
      <c r="S102" s="1465"/>
      <c r="T102" s="1465"/>
      <c r="U102" s="1465"/>
      <c r="V102" s="1465"/>
      <c r="W102" s="1465"/>
      <c r="X102" s="1465"/>
      <c r="Y102" s="1465"/>
      <c r="Z102" s="1465"/>
      <c r="AA102" s="1465"/>
      <c r="AB102" s="1465"/>
      <c r="AC102" s="1465"/>
      <c r="AD102" s="1465"/>
      <c r="AE102" s="1465"/>
      <c r="AF102" s="1465"/>
      <c r="AG102" s="1466"/>
      <c r="AH102" s="929"/>
      <c r="AI102" s="929"/>
      <c r="AJ102" s="929"/>
      <c r="AK102" s="1843"/>
      <c r="AL102" s="1844"/>
      <c r="AM102" s="777"/>
      <c r="AN102" s="777"/>
      <c r="AO102" s="759"/>
      <c r="AP102" s="759"/>
      <c r="AQ102" s="759"/>
      <c r="AR102" s="759"/>
      <c r="AS102" s="759"/>
      <c r="AT102" s="1949"/>
      <c r="AU102" s="1945"/>
      <c r="AV102" s="1946"/>
      <c r="AW102" s="244">
        <f>IF(AH102="x",1,0)</f>
        <v>0</v>
      </c>
      <c r="AX102" s="757">
        <f>IF(AI102="x",0,0)</f>
        <v>0</v>
      </c>
      <c r="AY102" s="245"/>
      <c r="AZ102" s="1809"/>
      <c r="BA102" s="1809"/>
      <c r="BB102" s="636"/>
      <c r="BC102" s="768"/>
      <c r="BD102" s="262"/>
      <c r="BE102" s="547"/>
      <c r="BF102" s="263"/>
      <c r="BG102" s="262"/>
      <c r="BH102" s="595"/>
      <c r="BI102" s="254"/>
      <c r="BJ102" s="246"/>
      <c r="BK102" s="246"/>
      <c r="BL102" s="124"/>
      <c r="BM102" s="941"/>
      <c r="BN102" s="941"/>
      <c r="BO102" s="941"/>
      <c r="BP102" s="246"/>
      <c r="BQ102" s="246"/>
      <c r="BR102" s="941"/>
      <c r="BS102" s="941"/>
      <c r="BT102" s="941"/>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771"/>
      <c r="CU102" s="40"/>
      <c r="CV102" s="40"/>
      <c r="CW102" s="40"/>
      <c r="CX102" s="40"/>
      <c r="CY102" s="941"/>
    </row>
    <row r="103" spans="1:103" ht="33.6" customHeight="1">
      <c r="A103" s="1789" t="s">
        <v>42</v>
      </c>
      <c r="B103" s="1996" t="s">
        <v>55</v>
      </c>
      <c r="C103" s="1997"/>
      <c r="D103" s="1467" t="s">
        <v>324</v>
      </c>
      <c r="E103" s="1468"/>
      <c r="F103" s="1468"/>
      <c r="G103" s="1468"/>
      <c r="H103" s="1468"/>
      <c r="I103" s="1468"/>
      <c r="J103" s="1468"/>
      <c r="K103" s="1468"/>
      <c r="L103" s="1468"/>
      <c r="M103" s="1468"/>
      <c r="N103" s="1468"/>
      <c r="O103" s="1468"/>
      <c r="P103" s="1468"/>
      <c r="Q103" s="1468"/>
      <c r="R103" s="1468"/>
      <c r="S103" s="1468"/>
      <c r="T103" s="1468"/>
      <c r="U103" s="1468"/>
      <c r="V103" s="1468"/>
      <c r="W103" s="1468"/>
      <c r="X103" s="1468"/>
      <c r="Y103" s="1468"/>
      <c r="Z103" s="1468"/>
      <c r="AA103" s="1468"/>
      <c r="AB103" s="1468"/>
      <c r="AC103" s="1468"/>
      <c r="AD103" s="1468"/>
      <c r="AE103" s="1468"/>
      <c r="AF103" s="1468"/>
      <c r="AG103" s="1469"/>
      <c r="AH103" s="907"/>
      <c r="AI103" s="908"/>
      <c r="AJ103" s="944"/>
      <c r="AK103" s="878" t="str">
        <f>BA103</f>
        <v>-</v>
      </c>
      <c r="AL103" s="901"/>
      <c r="AM103" s="760"/>
      <c r="AN103" s="760"/>
      <c r="AO103" s="759"/>
      <c r="AP103" s="759"/>
      <c r="AQ103" s="759"/>
      <c r="AR103" s="759"/>
      <c r="AS103" s="759"/>
      <c r="AT103" s="1791" t="s">
        <v>42</v>
      </c>
      <c r="AU103" s="1798" t="s">
        <v>55</v>
      </c>
      <c r="AV103" s="1799"/>
      <c r="AW103" s="249">
        <f>IF(AH103="x",0,0)</f>
        <v>0</v>
      </c>
      <c r="AX103" s="541">
        <f>IF(AI103="x",1,0)</f>
        <v>0</v>
      </c>
      <c r="AY103" s="250"/>
      <c r="AZ103" s="250">
        <f>SUM(AW103:AY103)</f>
        <v>0</v>
      </c>
      <c r="BA103" s="638" t="str">
        <f>IF(AZ103&gt;0,"X","-")</f>
        <v>-</v>
      </c>
      <c r="BB103" s="636"/>
      <c r="BC103" s="798"/>
      <c r="BD103" s="134"/>
      <c r="BE103" s="547"/>
      <c r="BF103" s="252"/>
      <c r="BG103" s="129"/>
      <c r="BH103" s="253"/>
      <c r="BI103" s="254"/>
      <c r="BJ103" s="246"/>
      <c r="BK103" s="259"/>
      <c r="BL103" s="941"/>
      <c r="BM103" s="941"/>
      <c r="BN103" s="941"/>
      <c r="BO103" s="941"/>
      <c r="BP103" s="246"/>
      <c r="BQ103" s="246"/>
      <c r="BR103" s="941"/>
      <c r="BS103" s="941"/>
      <c r="BT103" s="941"/>
      <c r="BU103" s="259"/>
      <c r="BV103" s="259"/>
      <c r="BW103" s="259"/>
      <c r="BX103" s="259"/>
      <c r="BY103" s="259"/>
      <c r="BZ103" s="259"/>
      <c r="CA103" s="259"/>
      <c r="CB103" s="259"/>
      <c r="CC103" s="259"/>
      <c r="CD103" s="259"/>
      <c r="CE103" s="259"/>
      <c r="CF103" s="259"/>
      <c r="CG103" s="259"/>
      <c r="CH103" s="259"/>
      <c r="CI103" s="259"/>
      <c r="CJ103" s="259"/>
      <c r="CK103" s="259"/>
      <c r="CL103" s="259"/>
      <c r="CM103" s="259"/>
      <c r="CN103" s="259"/>
      <c r="CO103" s="259"/>
      <c r="CP103" s="259"/>
      <c r="CQ103" s="259"/>
      <c r="CR103" s="259"/>
      <c r="CS103" s="259"/>
      <c r="CT103" s="771"/>
      <c r="CU103" s="771"/>
      <c r="CV103" s="771"/>
      <c r="CW103" s="40"/>
      <c r="CX103" s="40"/>
      <c r="CY103" s="941"/>
    </row>
    <row r="104" spans="1:103" ht="33.6" customHeight="1">
      <c r="A104" s="1790"/>
      <c r="B104" s="1950" t="s">
        <v>325</v>
      </c>
      <c r="C104" s="1951"/>
      <c r="D104" s="1773" t="s">
        <v>326</v>
      </c>
      <c r="E104" s="1774"/>
      <c r="F104" s="1774"/>
      <c r="G104" s="1774"/>
      <c r="H104" s="1774"/>
      <c r="I104" s="1774"/>
      <c r="J104" s="1774"/>
      <c r="K104" s="1774"/>
      <c r="L104" s="1774"/>
      <c r="M104" s="1774"/>
      <c r="N104" s="1774"/>
      <c r="O104" s="1774"/>
      <c r="P104" s="1774"/>
      <c r="Q104" s="1774"/>
      <c r="R104" s="1774"/>
      <c r="S104" s="1774"/>
      <c r="T104" s="1774"/>
      <c r="U104" s="1774"/>
      <c r="V104" s="1774"/>
      <c r="W104" s="1774"/>
      <c r="X104" s="1774"/>
      <c r="Y104" s="1774"/>
      <c r="Z104" s="1774"/>
      <c r="AA104" s="1774"/>
      <c r="AB104" s="1774"/>
      <c r="AC104" s="1774"/>
      <c r="AD104" s="1774"/>
      <c r="AE104" s="1774"/>
      <c r="AF104" s="1774"/>
      <c r="AG104" s="1775"/>
      <c r="AH104" s="940"/>
      <c r="AI104" s="916"/>
      <c r="AJ104" s="917"/>
      <c r="AK104" s="879" t="str">
        <f>BA104</f>
        <v>-</v>
      </c>
      <c r="AL104" s="900"/>
      <c r="AM104" s="760"/>
      <c r="AN104" s="760"/>
      <c r="AO104" s="759"/>
      <c r="AP104" s="759"/>
      <c r="AQ104" s="759"/>
      <c r="AR104" s="759"/>
      <c r="AS104" s="759"/>
      <c r="AT104" s="1792"/>
      <c r="AU104" s="1796" t="s">
        <v>325</v>
      </c>
      <c r="AV104" s="1797"/>
      <c r="AW104" s="248">
        <f>IF(AH104="x",0,0)</f>
        <v>0</v>
      </c>
      <c r="AX104" s="893">
        <f>IF(AI104="x",1,0)</f>
        <v>0</v>
      </c>
      <c r="AY104" s="242"/>
      <c r="AZ104" s="242">
        <f>SUM(AW104:AY104)</f>
        <v>0</v>
      </c>
      <c r="BA104" s="637" t="str">
        <f>IF(AZ104&gt;0,"X","-")</f>
        <v>-</v>
      </c>
      <c r="BB104" s="636"/>
      <c r="BC104" s="798"/>
      <c r="BD104" s="134"/>
      <c r="BE104" s="547"/>
      <c r="BF104" s="252"/>
      <c r="BG104" s="129"/>
      <c r="BH104" s="253"/>
      <c r="BI104" s="254"/>
      <c r="BJ104" s="246"/>
      <c r="BK104" s="259"/>
      <c r="BL104" s="941"/>
      <c r="BM104" s="941"/>
      <c r="BN104" s="941"/>
      <c r="BO104" s="941"/>
      <c r="BP104" s="246"/>
      <c r="BQ104" s="246"/>
      <c r="BR104" s="941"/>
      <c r="BS104" s="941"/>
      <c r="BT104" s="941"/>
      <c r="BU104" s="259"/>
      <c r="BV104" s="259"/>
      <c r="BW104" s="259"/>
      <c r="BX104" s="259"/>
      <c r="BY104" s="259"/>
      <c r="BZ104" s="259"/>
      <c r="CA104" s="259"/>
      <c r="CB104" s="259"/>
      <c r="CC104" s="259"/>
      <c r="CD104" s="259"/>
      <c r="CE104" s="259"/>
      <c r="CF104" s="259"/>
      <c r="CG104" s="259"/>
      <c r="CH104" s="259"/>
      <c r="CI104" s="259"/>
      <c r="CJ104" s="259"/>
      <c r="CK104" s="259"/>
      <c r="CL104" s="259"/>
      <c r="CM104" s="259"/>
      <c r="CN104" s="259"/>
      <c r="CO104" s="259"/>
      <c r="CP104" s="259"/>
      <c r="CQ104" s="259"/>
      <c r="CR104" s="259"/>
      <c r="CS104" s="259"/>
      <c r="CT104" s="771"/>
      <c r="CU104" s="771"/>
      <c r="CV104" s="771"/>
      <c r="CW104" s="40"/>
      <c r="CX104" s="40"/>
      <c r="CY104" s="941"/>
    </row>
    <row r="105" spans="1:103" ht="40.9" customHeight="1" thickBot="1">
      <c r="A105" s="1790"/>
      <c r="B105" s="1950" t="s">
        <v>57</v>
      </c>
      <c r="C105" s="1951"/>
      <c r="D105" s="1952" t="s">
        <v>327</v>
      </c>
      <c r="E105" s="1953"/>
      <c r="F105" s="1953"/>
      <c r="G105" s="1953"/>
      <c r="H105" s="1953"/>
      <c r="I105" s="1953"/>
      <c r="J105" s="1953"/>
      <c r="K105" s="1953"/>
      <c r="L105" s="1953"/>
      <c r="M105" s="1953"/>
      <c r="N105" s="1953"/>
      <c r="O105" s="1953"/>
      <c r="P105" s="1953"/>
      <c r="Q105" s="1953"/>
      <c r="R105" s="1953"/>
      <c r="S105" s="1953"/>
      <c r="T105" s="1953"/>
      <c r="U105" s="1953"/>
      <c r="V105" s="1953"/>
      <c r="W105" s="1953"/>
      <c r="X105" s="1953"/>
      <c r="Y105" s="1953"/>
      <c r="Z105" s="1953"/>
      <c r="AA105" s="1953"/>
      <c r="AB105" s="1953"/>
      <c r="AC105" s="1953"/>
      <c r="AD105" s="1953"/>
      <c r="AE105" s="1953"/>
      <c r="AF105" s="1953"/>
      <c r="AG105" s="1954"/>
      <c r="AH105" s="942"/>
      <c r="AI105" s="903"/>
      <c r="AJ105" s="904"/>
      <c r="AK105" s="879" t="str">
        <f>BA105</f>
        <v>-</v>
      </c>
      <c r="AL105" s="874"/>
      <c r="AM105" s="760"/>
      <c r="AN105" s="760"/>
      <c r="AO105" s="759"/>
      <c r="AP105" s="759"/>
      <c r="AQ105" s="759"/>
      <c r="AR105" s="759"/>
      <c r="AS105" s="759"/>
      <c r="AT105" s="1793"/>
      <c r="AU105" s="1794" t="s">
        <v>57</v>
      </c>
      <c r="AV105" s="1795"/>
      <c r="AW105" s="532">
        <f>IF(AH105="x",0,0)</f>
        <v>0</v>
      </c>
      <c r="AX105" s="757">
        <f>IF(AI105="x",1,0)</f>
        <v>0</v>
      </c>
      <c r="AY105" s="245"/>
      <c r="AZ105" s="245">
        <f>SUM(AW105:AY105)</f>
        <v>0</v>
      </c>
      <c r="BA105" s="639" t="str">
        <f>IF(AZ105&gt;0,"X","-")</f>
        <v>-</v>
      </c>
      <c r="BB105" s="636"/>
      <c r="BC105" s="798"/>
      <c r="BD105" s="134"/>
      <c r="BE105" s="547"/>
      <c r="BF105" s="252"/>
      <c r="BG105" s="129"/>
      <c r="BH105" s="253"/>
      <c r="BI105" s="254"/>
      <c r="BJ105" s="246"/>
      <c r="BK105" s="259"/>
      <c r="BL105" s="941"/>
      <c r="BM105" s="941"/>
      <c r="BN105" s="941"/>
      <c r="BO105" s="941"/>
      <c r="BP105" s="246"/>
      <c r="BQ105" s="246"/>
      <c r="BR105" s="941"/>
      <c r="BS105" s="941"/>
      <c r="BT105" s="941"/>
      <c r="BU105" s="259"/>
      <c r="BV105" s="259"/>
      <c r="BW105" s="259"/>
      <c r="BX105" s="259"/>
      <c r="BY105" s="259"/>
      <c r="BZ105" s="259"/>
      <c r="CA105" s="259"/>
      <c r="CB105" s="259"/>
      <c r="CC105" s="259"/>
      <c r="CD105" s="259"/>
      <c r="CE105" s="259"/>
      <c r="CF105" s="259"/>
      <c r="CG105" s="259"/>
      <c r="CH105" s="259"/>
      <c r="CI105" s="259"/>
      <c r="CJ105" s="259"/>
      <c r="CK105" s="259"/>
      <c r="CL105" s="259"/>
      <c r="CM105" s="259"/>
      <c r="CN105" s="259"/>
      <c r="CO105" s="259"/>
      <c r="CP105" s="259"/>
      <c r="CQ105" s="259"/>
      <c r="CR105" s="259"/>
      <c r="CS105" s="259"/>
      <c r="CT105" s="771"/>
      <c r="CU105" s="771"/>
      <c r="CV105" s="771"/>
      <c r="CW105" s="40"/>
      <c r="CX105" s="40"/>
      <c r="CY105" s="941"/>
    </row>
    <row r="106" spans="1:103" ht="21.75" customHeight="1" thickBot="1">
      <c r="A106" s="1447" t="s">
        <v>328</v>
      </c>
      <c r="B106" s="1448"/>
      <c r="C106" s="1449"/>
      <c r="D106" s="1449"/>
      <c r="E106" s="1449"/>
      <c r="F106" s="1449"/>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1450"/>
      <c r="AM106" s="773"/>
      <c r="AN106" s="773"/>
      <c r="AO106" s="773"/>
      <c r="AP106" s="773"/>
      <c r="AQ106" s="773"/>
      <c r="AR106" s="773"/>
      <c r="AS106" s="773"/>
      <c r="AT106" s="773"/>
      <c r="AU106" s="768"/>
      <c r="AV106" s="768"/>
      <c r="AW106" s="768"/>
      <c r="AX106" s="768"/>
      <c r="AY106" s="768"/>
      <c r="AZ106" s="768"/>
      <c r="BA106" s="768"/>
      <c r="BB106" s="768"/>
      <c r="BC106" s="42"/>
      <c r="BD106" s="127"/>
      <c r="BE106" s="246"/>
      <c r="BF106" s="603"/>
      <c r="BG106" s="246"/>
      <c r="BH106" s="588"/>
      <c r="BI106" s="246"/>
      <c r="BJ106" s="246"/>
      <c r="BK106" s="246"/>
      <c r="BL106" s="941"/>
      <c r="BM106" s="941"/>
      <c r="BN106" s="941"/>
      <c r="BO106" s="941"/>
      <c r="BP106" s="941"/>
      <c r="BQ106" s="941"/>
      <c r="BR106" s="941"/>
      <c r="BS106" s="941"/>
      <c r="BT106" s="941"/>
      <c r="BU106" s="246"/>
      <c r="BV106" s="580"/>
      <c r="BW106" s="580"/>
      <c r="BX106" s="580"/>
      <c r="BY106" s="580"/>
      <c r="BZ106" s="580"/>
      <c r="CA106" s="580"/>
      <c r="CB106" s="580"/>
      <c r="CC106" s="580"/>
      <c r="CD106" s="580"/>
      <c r="CE106" s="580"/>
      <c r="CF106" s="580"/>
      <c r="CG106" s="580"/>
      <c r="CH106" s="580"/>
      <c r="CI106" s="580"/>
      <c r="CJ106" s="580"/>
      <c r="CK106" s="580"/>
      <c r="CL106" s="580"/>
      <c r="CM106" s="580"/>
      <c r="CN106" s="580"/>
      <c r="CO106" s="580"/>
      <c r="CP106" s="580"/>
      <c r="CQ106" s="23"/>
      <c r="CR106" s="23"/>
      <c r="CS106" s="23"/>
      <c r="CT106" s="771"/>
      <c r="CU106" s="771"/>
      <c r="CV106" s="771"/>
      <c r="CW106" s="771"/>
      <c r="CX106" s="771"/>
      <c r="CY106" s="941"/>
    </row>
    <row r="107" spans="1:103" ht="21.75" customHeight="1">
      <c r="A107" s="1766" t="s">
        <v>329</v>
      </c>
      <c r="B107" s="1767"/>
      <c r="C107" s="1767"/>
      <c r="D107" s="1767"/>
      <c r="E107" s="1767"/>
      <c r="F107" s="1767"/>
      <c r="G107" s="1767"/>
      <c r="H107" s="1767"/>
      <c r="I107" s="1767"/>
      <c r="J107" s="1767"/>
      <c r="K107" s="1767"/>
      <c r="L107" s="1767"/>
      <c r="M107" s="1767"/>
      <c r="N107" s="1767"/>
      <c r="O107" s="1174" t="s">
        <v>330</v>
      </c>
      <c r="P107" s="1175"/>
      <c r="Q107" s="1294"/>
      <c r="R107" s="1294"/>
      <c r="S107" s="1256" t="s">
        <v>331</v>
      </c>
      <c r="T107" s="1256"/>
      <c r="U107" s="1256"/>
      <c r="V107" s="1256"/>
      <c r="W107" s="1256"/>
      <c r="X107" s="1256"/>
      <c r="Y107" s="1256"/>
      <c r="Z107" s="1256"/>
      <c r="AA107" s="1998" t="s">
        <v>332</v>
      </c>
      <c r="AB107" s="1175"/>
      <c r="AC107" s="1294"/>
      <c r="AD107" s="1294"/>
      <c r="AE107" s="1256" t="s">
        <v>331</v>
      </c>
      <c r="AF107" s="1256"/>
      <c r="AG107" s="1256"/>
      <c r="AH107" s="1256"/>
      <c r="AI107" s="1256"/>
      <c r="AJ107" s="1256"/>
      <c r="AK107" s="1256"/>
      <c r="AL107" s="1765"/>
      <c r="AM107" s="759"/>
      <c r="AN107" s="759"/>
      <c r="AO107" s="759"/>
      <c r="AP107" s="759"/>
      <c r="AQ107" s="759"/>
      <c r="AR107" s="759"/>
      <c r="AS107" s="759"/>
      <c r="AT107" s="759"/>
      <c r="AU107" s="759"/>
      <c r="AV107" s="759"/>
      <c r="AW107" s="759"/>
      <c r="AX107" s="759"/>
      <c r="AY107" s="768"/>
      <c r="AZ107" s="768"/>
      <c r="BA107" s="768"/>
      <c r="BB107" s="768"/>
      <c r="BC107" s="42"/>
      <c r="BD107" s="127"/>
      <c r="BE107" s="799"/>
      <c r="BF107" s="800"/>
      <c r="BG107" s="799"/>
      <c r="BH107" s="596"/>
      <c r="BI107" s="799"/>
      <c r="BJ107" s="799"/>
      <c r="BK107" s="124"/>
      <c r="BL107" s="941"/>
      <c r="BM107" s="771"/>
      <c r="BN107" s="771"/>
      <c r="BO107" s="771"/>
      <c r="BP107" s="771"/>
      <c r="BQ107" s="771"/>
      <c r="BR107" s="771"/>
      <c r="BS107" s="771"/>
      <c r="BT107" s="771"/>
      <c r="BU107" s="780"/>
      <c r="BV107" s="780"/>
      <c r="BW107" s="780"/>
      <c r="BX107" s="780"/>
      <c r="BY107" s="780"/>
      <c r="BZ107" s="780"/>
      <c r="CA107" s="775"/>
      <c r="CB107" s="775"/>
      <c r="CC107" s="580"/>
      <c r="CD107" s="580"/>
      <c r="CE107" s="580"/>
      <c r="CF107" s="580"/>
      <c r="CG107" s="580"/>
      <c r="CH107" s="580"/>
      <c r="CI107" s="580"/>
      <c r="CJ107" s="580"/>
      <c r="CK107" s="580"/>
      <c r="CL107" s="580"/>
      <c r="CM107" s="941"/>
      <c r="CN107" s="775"/>
      <c r="CO107" s="775"/>
      <c r="CP107" s="775"/>
      <c r="CQ107" s="775"/>
      <c r="CR107" s="775"/>
      <c r="CS107" s="775"/>
      <c r="CT107" s="771"/>
      <c r="CU107" s="941"/>
      <c r="CV107" s="941"/>
      <c r="CW107" s="941"/>
      <c r="CX107" s="941"/>
      <c r="CY107" s="941"/>
    </row>
    <row r="108" spans="1:103" ht="21.75" customHeight="1">
      <c r="A108" s="1768"/>
      <c r="B108" s="1769"/>
      <c r="C108" s="1769"/>
      <c r="D108" s="1769"/>
      <c r="E108" s="1769"/>
      <c r="F108" s="1769"/>
      <c r="G108" s="1769"/>
      <c r="H108" s="1769"/>
      <c r="I108" s="1769"/>
      <c r="J108" s="1769"/>
      <c r="K108" s="1769"/>
      <c r="L108" s="1769"/>
      <c r="M108" s="1769"/>
      <c r="N108" s="1769"/>
      <c r="O108" s="1176"/>
      <c r="P108" s="1177"/>
      <c r="Q108" s="1294"/>
      <c r="R108" s="1294"/>
      <c r="S108" s="1255" t="s">
        <v>333</v>
      </c>
      <c r="T108" s="1255"/>
      <c r="U108" s="1255"/>
      <c r="V108" s="1255"/>
      <c r="W108" s="1255"/>
      <c r="X108" s="1255"/>
      <c r="Y108" s="1255"/>
      <c r="Z108" s="1255"/>
      <c r="AA108" s="1999"/>
      <c r="AB108" s="1177"/>
      <c r="AC108" s="1294"/>
      <c r="AD108" s="1294"/>
      <c r="AE108" s="1255" t="s">
        <v>333</v>
      </c>
      <c r="AF108" s="1255"/>
      <c r="AG108" s="1255"/>
      <c r="AH108" s="1255"/>
      <c r="AI108" s="1255"/>
      <c r="AJ108" s="1255"/>
      <c r="AK108" s="1255"/>
      <c r="AL108" s="1772"/>
      <c r="AM108" s="759"/>
      <c r="AN108" s="759"/>
      <c r="AO108" s="759"/>
      <c r="AP108" s="759"/>
      <c r="AQ108" s="759"/>
      <c r="AR108" s="759"/>
      <c r="AS108" s="759"/>
      <c r="AT108" s="759"/>
      <c r="AU108" s="759"/>
      <c r="AV108" s="759"/>
      <c r="AW108" s="759"/>
      <c r="AX108" s="759"/>
      <c r="AY108" s="768"/>
      <c r="AZ108" s="768"/>
      <c r="BA108" s="768"/>
      <c r="BB108" s="768"/>
      <c r="BC108" s="42"/>
      <c r="BD108" s="127"/>
      <c r="BE108" s="799"/>
      <c r="BF108" s="800"/>
      <c r="BG108" s="799"/>
      <c r="BH108" s="596"/>
      <c r="BI108" s="799"/>
      <c r="BJ108" s="799"/>
      <c r="BK108" s="124"/>
      <c r="BL108" s="941"/>
      <c r="BM108" s="771"/>
      <c r="BN108" s="771"/>
      <c r="BO108" s="771"/>
      <c r="BP108" s="771"/>
      <c r="BQ108" s="771"/>
      <c r="BR108" s="771"/>
      <c r="BS108" s="771"/>
      <c r="BT108" s="771"/>
      <c r="BU108" s="780"/>
      <c r="BV108" s="780"/>
      <c r="BW108" s="780"/>
      <c r="BX108" s="780"/>
      <c r="BY108" s="780"/>
      <c r="BZ108" s="780"/>
      <c r="CA108" s="775"/>
      <c r="CB108" s="775"/>
      <c r="CC108" s="580"/>
      <c r="CD108" s="580"/>
      <c r="CE108" s="580"/>
      <c r="CF108" s="580"/>
      <c r="CG108" s="580"/>
      <c r="CH108" s="580"/>
      <c r="CI108" s="580"/>
      <c r="CJ108" s="580"/>
      <c r="CK108" s="580"/>
      <c r="CL108" s="580"/>
      <c r="CM108" s="941"/>
      <c r="CN108" s="775"/>
      <c r="CO108" s="775"/>
      <c r="CP108" s="775"/>
      <c r="CQ108" s="775"/>
      <c r="CR108" s="775"/>
      <c r="CS108" s="775"/>
      <c r="CT108" s="771"/>
      <c r="CU108" s="941"/>
      <c r="CV108" s="941"/>
      <c r="CW108" s="941"/>
      <c r="CX108" s="941"/>
      <c r="CY108" s="941"/>
    </row>
    <row r="109" spans="1:103" ht="21.75" customHeight="1">
      <c r="A109" s="1768"/>
      <c r="B109" s="1769"/>
      <c r="C109" s="1769"/>
      <c r="D109" s="1769"/>
      <c r="E109" s="1769"/>
      <c r="F109" s="1769"/>
      <c r="G109" s="1769"/>
      <c r="H109" s="1769"/>
      <c r="I109" s="1769"/>
      <c r="J109" s="1769"/>
      <c r="K109" s="1769"/>
      <c r="L109" s="1769"/>
      <c r="M109" s="1769"/>
      <c r="N109" s="1769"/>
      <c r="O109" s="1176"/>
      <c r="P109" s="1177"/>
      <c r="Q109" s="1294"/>
      <c r="R109" s="1294"/>
      <c r="S109" s="1319" t="s">
        <v>124</v>
      </c>
      <c r="T109" s="1916"/>
      <c r="U109" s="1916"/>
      <c r="V109" s="1916"/>
      <c r="W109" s="1916"/>
      <c r="X109" s="1916"/>
      <c r="Y109" s="1916"/>
      <c r="Z109" s="1917"/>
      <c r="AA109" s="1999"/>
      <c r="AB109" s="1177"/>
      <c r="AC109" s="1294"/>
      <c r="AD109" s="1294"/>
      <c r="AE109" s="1255" t="s">
        <v>124</v>
      </c>
      <c r="AF109" s="1255"/>
      <c r="AG109" s="1255"/>
      <c r="AH109" s="1255"/>
      <c r="AI109" s="1255"/>
      <c r="AJ109" s="1255"/>
      <c r="AK109" s="1255"/>
      <c r="AL109" s="1772"/>
      <c r="AM109" s="759"/>
      <c r="AN109" s="759"/>
      <c r="AO109" s="759"/>
      <c r="AP109" s="759"/>
      <c r="AQ109" s="759"/>
      <c r="AR109" s="759"/>
      <c r="AS109" s="759"/>
      <c r="AT109" s="759"/>
      <c r="AU109" s="759"/>
      <c r="AV109" s="759"/>
      <c r="AW109" s="759"/>
      <c r="AX109" s="759"/>
      <c r="AY109" s="768"/>
      <c r="AZ109" s="768"/>
      <c r="BA109" s="768"/>
      <c r="BB109" s="768"/>
      <c r="BC109" s="42"/>
      <c r="BD109" s="127"/>
      <c r="BE109" s="799"/>
      <c r="BF109" s="800"/>
      <c r="BG109" s="799"/>
      <c r="BH109" s="596"/>
      <c r="BI109" s="799"/>
      <c r="BJ109" s="799"/>
      <c r="BK109" s="124"/>
      <c r="BL109" s="941"/>
      <c r="BM109" s="771"/>
      <c r="BN109" s="771"/>
      <c r="BO109" s="771"/>
      <c r="BP109" s="771"/>
      <c r="BQ109" s="771"/>
      <c r="BR109" s="771"/>
      <c r="BS109" s="771"/>
      <c r="BT109" s="771"/>
      <c r="BU109" s="780"/>
      <c r="BV109" s="780"/>
      <c r="BW109" s="780"/>
      <c r="BX109" s="780"/>
      <c r="BY109" s="780"/>
      <c r="BZ109" s="780"/>
      <c r="CA109" s="775"/>
      <c r="CB109" s="775"/>
      <c r="CC109" s="580"/>
      <c r="CD109" s="580"/>
      <c r="CE109" s="580"/>
      <c r="CF109" s="580"/>
      <c r="CG109" s="580"/>
      <c r="CH109" s="580"/>
      <c r="CI109" s="580"/>
      <c r="CJ109" s="580"/>
      <c r="CK109" s="580"/>
      <c r="CL109" s="580"/>
      <c r="CM109" s="941"/>
      <c r="CN109" s="775"/>
      <c r="CO109" s="775"/>
      <c r="CP109" s="775"/>
      <c r="CQ109" s="775"/>
      <c r="CR109" s="775"/>
      <c r="CS109" s="775"/>
      <c r="CT109" s="771"/>
      <c r="CU109" s="941"/>
      <c r="CV109" s="941"/>
      <c r="CW109" s="941"/>
      <c r="CX109" s="941"/>
      <c r="CY109" s="941"/>
    </row>
    <row r="110" spans="1:103" ht="21.75" customHeight="1">
      <c r="A110" s="1768"/>
      <c r="B110" s="1769"/>
      <c r="C110" s="1769"/>
      <c r="D110" s="1769"/>
      <c r="E110" s="1769"/>
      <c r="F110" s="1769"/>
      <c r="G110" s="1769"/>
      <c r="H110" s="1769"/>
      <c r="I110" s="1769"/>
      <c r="J110" s="1769"/>
      <c r="K110" s="1769"/>
      <c r="L110" s="1769"/>
      <c r="M110" s="1769"/>
      <c r="N110" s="1769"/>
      <c r="O110" s="1176"/>
      <c r="P110" s="1177"/>
      <c r="Q110" s="1294"/>
      <c r="R110" s="1294"/>
      <c r="S110" s="1255" t="s">
        <v>125</v>
      </c>
      <c r="T110" s="1255"/>
      <c r="U110" s="1255"/>
      <c r="V110" s="1255"/>
      <c r="W110" s="1255"/>
      <c r="X110" s="1255"/>
      <c r="Y110" s="1255"/>
      <c r="Z110" s="1255"/>
      <c r="AA110" s="1999"/>
      <c r="AB110" s="1177"/>
      <c r="AC110" s="1294"/>
      <c r="AD110" s="1294"/>
      <c r="AE110" s="1255" t="s">
        <v>127</v>
      </c>
      <c r="AF110" s="1255"/>
      <c r="AG110" s="1255"/>
      <c r="AH110" s="1255"/>
      <c r="AI110" s="1255"/>
      <c r="AJ110" s="1255"/>
      <c r="AK110" s="1255"/>
      <c r="AL110" s="1772"/>
      <c r="AM110" s="759"/>
      <c r="AN110" s="759"/>
      <c r="AO110" s="759"/>
      <c r="AP110" s="759"/>
      <c r="AQ110" s="759"/>
      <c r="AR110" s="759"/>
      <c r="AS110" s="759"/>
      <c r="AT110" s="759"/>
      <c r="AU110" s="759"/>
      <c r="AV110" s="759"/>
      <c r="AW110" s="759"/>
      <c r="AX110" s="759"/>
      <c r="AY110" s="768"/>
      <c r="AZ110" s="768"/>
      <c r="BA110" s="768"/>
      <c r="BB110" s="768"/>
      <c r="BC110" s="42"/>
      <c r="BD110" s="127"/>
      <c r="BE110" s="799"/>
      <c r="BF110" s="800"/>
      <c r="BG110" s="799"/>
      <c r="BH110" s="596"/>
      <c r="BI110" s="799"/>
      <c r="BJ110" s="799"/>
      <c r="BK110" s="124"/>
      <c r="BL110" s="941"/>
      <c r="BM110" s="771"/>
      <c r="BN110" s="771"/>
      <c r="BO110" s="771"/>
      <c r="BP110" s="771"/>
      <c r="BQ110" s="771"/>
      <c r="BR110" s="771"/>
      <c r="BS110" s="771"/>
      <c r="BT110" s="771"/>
      <c r="BU110" s="780"/>
      <c r="BV110" s="780"/>
      <c r="BW110" s="780"/>
      <c r="BX110" s="780"/>
      <c r="BY110" s="780"/>
      <c r="BZ110" s="780"/>
      <c r="CA110" s="775"/>
      <c r="CB110" s="775"/>
      <c r="CC110" s="580"/>
      <c r="CD110" s="580"/>
      <c r="CE110" s="580"/>
      <c r="CF110" s="580"/>
      <c r="CG110" s="580"/>
      <c r="CH110" s="580"/>
      <c r="CI110" s="580"/>
      <c r="CJ110" s="580"/>
      <c r="CK110" s="580"/>
      <c r="CL110" s="580"/>
      <c r="CM110" s="941"/>
      <c r="CN110" s="775"/>
      <c r="CO110" s="775"/>
      <c r="CP110" s="775"/>
      <c r="CQ110" s="775"/>
      <c r="CR110" s="775"/>
      <c r="CS110" s="775"/>
      <c r="CT110" s="771"/>
      <c r="CU110" s="941"/>
      <c r="CV110" s="941"/>
      <c r="CW110" s="941"/>
      <c r="CX110" s="941"/>
      <c r="CY110" s="941"/>
    </row>
    <row r="111" spans="1:103" ht="21.75" customHeight="1" thickBot="1">
      <c r="A111" s="1770"/>
      <c r="B111" s="1771"/>
      <c r="C111" s="1771"/>
      <c r="D111" s="1771"/>
      <c r="E111" s="1771"/>
      <c r="F111" s="1771"/>
      <c r="G111" s="1771"/>
      <c r="H111" s="1771"/>
      <c r="I111" s="1771"/>
      <c r="J111" s="1771"/>
      <c r="K111" s="1771"/>
      <c r="L111" s="1771"/>
      <c r="M111" s="1771"/>
      <c r="N111" s="1771"/>
      <c r="O111" s="1178"/>
      <c r="P111" s="1179"/>
      <c r="Q111" s="1294"/>
      <c r="R111" s="1294"/>
      <c r="S111" s="1645" t="s">
        <v>126</v>
      </c>
      <c r="T111" s="1645"/>
      <c r="U111" s="1637"/>
      <c r="V111" s="1638"/>
      <c r="W111" s="1638"/>
      <c r="X111" s="1638"/>
      <c r="Y111" s="1638"/>
      <c r="Z111" s="1639"/>
      <c r="AA111" s="2000"/>
      <c r="AB111" s="1179"/>
      <c r="AC111" s="1294"/>
      <c r="AD111" s="1294"/>
      <c r="AE111" s="1645" t="s">
        <v>126</v>
      </c>
      <c r="AF111" s="1645"/>
      <c r="AG111" s="1637"/>
      <c r="AH111" s="1638"/>
      <c r="AI111" s="1638"/>
      <c r="AJ111" s="1638"/>
      <c r="AK111" s="1638"/>
      <c r="AL111" s="1814"/>
      <c r="AM111" s="759"/>
      <c r="AN111" s="759"/>
      <c r="AO111" s="759"/>
      <c r="AP111" s="759"/>
      <c r="AQ111" s="759"/>
      <c r="AR111" s="759"/>
      <c r="AS111" s="759"/>
      <c r="AT111" s="759"/>
      <c r="AU111" s="759"/>
      <c r="AV111" s="759"/>
      <c r="AW111" s="759"/>
      <c r="AX111" s="759"/>
      <c r="AY111" s="768"/>
      <c r="AZ111" s="768"/>
      <c r="BA111" s="768"/>
      <c r="BB111" s="768"/>
      <c r="BC111" s="42"/>
      <c r="BD111" s="127"/>
      <c r="BE111" s="799"/>
      <c r="BF111" s="800"/>
      <c r="BG111" s="799"/>
      <c r="BH111" s="596"/>
      <c r="BI111" s="799"/>
      <c r="BJ111" s="799"/>
      <c r="BK111" s="124"/>
      <c r="BL111" s="941"/>
      <c r="BM111" s="771"/>
      <c r="BN111" s="771"/>
      <c r="BO111" s="771"/>
      <c r="BP111" s="771"/>
      <c r="BQ111" s="771"/>
      <c r="BR111" s="771"/>
      <c r="BS111" s="771"/>
      <c r="BT111" s="771"/>
      <c r="BU111" s="780"/>
      <c r="BV111" s="780"/>
      <c r="BW111" s="780"/>
      <c r="BX111" s="780"/>
      <c r="BY111" s="780"/>
      <c r="BZ111" s="780"/>
      <c r="CA111" s="775"/>
      <c r="CB111" s="775"/>
      <c r="CC111" s="580"/>
      <c r="CD111" s="580"/>
      <c r="CE111" s="580"/>
      <c r="CF111" s="580"/>
      <c r="CG111" s="580"/>
      <c r="CH111" s="580"/>
      <c r="CI111" s="580"/>
      <c r="CJ111" s="580"/>
      <c r="CK111" s="580"/>
      <c r="CL111" s="580"/>
      <c r="CM111" s="941"/>
      <c r="CN111" s="775"/>
      <c r="CO111" s="775"/>
      <c r="CP111" s="775"/>
      <c r="CQ111" s="775"/>
      <c r="CR111" s="775"/>
      <c r="CS111" s="775"/>
      <c r="CT111" s="771"/>
      <c r="CU111" s="941"/>
      <c r="CV111" s="941"/>
      <c r="CW111" s="941"/>
      <c r="CX111" s="941"/>
      <c r="CY111" s="941"/>
    </row>
    <row r="112" spans="1:103" ht="21">
      <c r="A112" s="1640" t="s">
        <v>334</v>
      </c>
      <c r="B112" s="1641"/>
      <c r="C112" s="1641"/>
      <c r="D112" s="1641"/>
      <c r="E112" s="1641"/>
      <c r="F112" s="1641"/>
      <c r="G112" s="1641"/>
      <c r="H112" s="1641"/>
      <c r="I112" s="164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760"/>
      <c r="AN112" s="760"/>
      <c r="AO112" s="760"/>
      <c r="AP112" s="760"/>
      <c r="AQ112" s="760"/>
      <c r="AR112" s="760"/>
      <c r="AS112" s="760"/>
      <c r="AT112" s="760"/>
      <c r="AU112" s="765"/>
      <c r="AV112" s="765"/>
      <c r="AW112" s="765"/>
      <c r="AX112" s="765"/>
      <c r="AY112" s="765"/>
      <c r="AZ112" s="765"/>
      <c r="BA112" s="765"/>
      <c r="BB112" s="765"/>
      <c r="BC112" s="40"/>
      <c r="BD112" s="125"/>
      <c r="BE112" s="259"/>
      <c r="BF112" s="801"/>
      <c r="BG112" s="259"/>
      <c r="BH112" s="546"/>
      <c r="BI112" s="259"/>
      <c r="BJ112" s="259"/>
      <c r="BK112" s="259"/>
      <c r="BL112" s="941"/>
      <c r="BM112" s="771"/>
      <c r="BN112" s="771"/>
      <c r="BO112" s="771"/>
      <c r="BP112" s="771"/>
      <c r="BQ112" s="771"/>
      <c r="BR112" s="771"/>
      <c r="BS112" s="771"/>
      <c r="BT112" s="771"/>
      <c r="BU112" s="259"/>
      <c r="BV112" s="259"/>
      <c r="BW112" s="259"/>
      <c r="BX112" s="259"/>
      <c r="BY112" s="259"/>
      <c r="BZ112" s="259"/>
      <c r="CA112" s="259"/>
      <c r="CB112" s="259"/>
      <c r="CC112" s="259"/>
      <c r="CD112" s="259"/>
      <c r="CE112" s="259"/>
      <c r="CF112" s="259"/>
      <c r="CG112" s="259"/>
      <c r="CH112" s="259"/>
      <c r="CI112" s="259"/>
      <c r="CJ112" s="259"/>
      <c r="CK112" s="259"/>
      <c r="CL112" s="259"/>
      <c r="CM112" s="259"/>
      <c r="CN112" s="259"/>
      <c r="CO112" s="259"/>
      <c r="CP112" s="259"/>
      <c r="CQ112" s="259"/>
      <c r="CR112" s="259"/>
      <c r="CS112" s="259"/>
      <c r="CT112" s="771"/>
      <c r="CU112" s="771"/>
      <c r="CV112" s="771"/>
      <c r="CW112" s="40"/>
      <c r="CX112" s="40"/>
      <c r="CY112" s="941"/>
    </row>
    <row r="113" spans="1:246" ht="57.75" customHeight="1" thickBot="1">
      <c r="A113" s="1632" t="s">
        <v>335</v>
      </c>
      <c r="B113" s="1633"/>
      <c r="C113" s="1633"/>
      <c r="D113" s="1633"/>
      <c r="E113" s="1633"/>
      <c r="F113" s="1633"/>
      <c r="G113" s="1633"/>
      <c r="H113" s="1633"/>
      <c r="I113" s="1633"/>
      <c r="J113" s="1633"/>
      <c r="K113" s="1633"/>
      <c r="L113" s="1633"/>
      <c r="M113" s="1633"/>
      <c r="N113" s="1633"/>
      <c r="O113" s="1633"/>
      <c r="P113" s="1633"/>
      <c r="Q113" s="1633"/>
      <c r="R113" s="1633"/>
      <c r="S113" s="1633"/>
      <c r="T113" s="1633"/>
      <c r="U113" s="1633"/>
      <c r="V113" s="1633"/>
      <c r="W113" s="1633"/>
      <c r="X113" s="1633"/>
      <c r="Y113" s="1633"/>
      <c r="Z113" s="1633"/>
      <c r="AA113" s="1633"/>
      <c r="AB113" s="1633"/>
      <c r="AC113" s="1633"/>
      <c r="AD113" s="1633"/>
      <c r="AE113" s="1633"/>
      <c r="AF113" s="1633"/>
      <c r="AG113" s="1633"/>
      <c r="AH113" s="1633"/>
      <c r="AI113" s="1633"/>
      <c r="AJ113" s="1633"/>
      <c r="AK113" s="1633"/>
      <c r="AL113" s="1633"/>
      <c r="AM113" s="760"/>
      <c r="AN113" s="760"/>
      <c r="AO113" s="760"/>
      <c r="AP113" s="760"/>
      <c r="AQ113" s="760"/>
      <c r="AR113" s="760"/>
      <c r="AS113" s="760"/>
      <c r="AT113" s="760"/>
      <c r="AU113" s="765"/>
      <c r="AV113" s="765"/>
      <c r="AW113" s="765"/>
      <c r="AX113" s="765"/>
      <c r="AY113" s="765"/>
      <c r="AZ113" s="765"/>
      <c r="BA113" s="765"/>
      <c r="BB113" s="765"/>
      <c r="BC113" s="40"/>
      <c r="BD113" s="125"/>
      <c r="BE113" s="259"/>
      <c r="BF113" s="801"/>
      <c r="BG113" s="259"/>
      <c r="BH113" s="546"/>
      <c r="BI113" s="259"/>
      <c r="BJ113" s="259"/>
      <c r="BK113" s="259"/>
      <c r="BL113" s="941"/>
      <c r="BM113" s="771"/>
      <c r="BN113" s="771"/>
      <c r="BO113" s="771"/>
      <c r="BP113" s="771"/>
      <c r="BQ113" s="771"/>
      <c r="BR113" s="771"/>
      <c r="BS113" s="771"/>
      <c r="BT113" s="771"/>
      <c r="BU113" s="259"/>
      <c r="BV113" s="259"/>
      <c r="BW113" s="259"/>
      <c r="BX113" s="259"/>
      <c r="BY113" s="259"/>
      <c r="BZ113" s="259"/>
      <c r="CA113" s="259"/>
      <c r="CB113" s="259"/>
      <c r="CC113" s="259"/>
      <c r="CD113" s="259"/>
      <c r="CE113" s="259"/>
      <c r="CF113" s="259"/>
      <c r="CG113" s="259"/>
      <c r="CH113" s="259"/>
      <c r="CI113" s="259"/>
      <c r="CJ113" s="259"/>
      <c r="CK113" s="259"/>
      <c r="CL113" s="259"/>
      <c r="CM113" s="259"/>
      <c r="CN113" s="259"/>
      <c r="CO113" s="259"/>
      <c r="CP113" s="259"/>
      <c r="CQ113" s="259"/>
      <c r="CR113" s="259"/>
      <c r="CS113" s="259"/>
      <c r="CT113" s="771"/>
      <c r="CU113" s="771"/>
      <c r="CV113" s="771"/>
      <c r="CW113" s="40"/>
      <c r="CX113" s="40"/>
      <c r="CY113" s="941"/>
      <c r="CZ113" s="580"/>
      <c r="DA113" s="580"/>
      <c r="DB113" s="580"/>
      <c r="DC113" s="580"/>
      <c r="DD113" s="580"/>
      <c r="DE113" s="580"/>
      <c r="DF113" s="580"/>
      <c r="DG113" s="580"/>
      <c r="DH113" s="580"/>
      <c r="DI113" s="580"/>
      <c r="DJ113" s="580"/>
      <c r="DK113" s="580"/>
      <c r="DL113" s="580"/>
      <c r="DM113" s="580"/>
      <c r="DN113" s="580"/>
      <c r="DO113" s="580"/>
      <c r="DP113" s="580"/>
      <c r="DQ113" s="580"/>
      <c r="DR113" s="580"/>
      <c r="DS113" s="580"/>
      <c r="DT113" s="580"/>
      <c r="DU113" s="580"/>
      <c r="DV113" s="580"/>
      <c r="DW113" s="580"/>
      <c r="DX113" s="580"/>
      <c r="DY113" s="580"/>
      <c r="DZ113" s="580"/>
      <c r="EA113" s="580"/>
      <c r="EB113" s="580"/>
      <c r="EC113" s="580"/>
      <c r="ED113" s="580"/>
      <c r="EE113" s="580"/>
      <c r="EF113" s="580"/>
      <c r="EG113" s="580"/>
      <c r="EH113" s="580"/>
      <c r="EI113" s="580"/>
      <c r="EJ113" s="580"/>
      <c r="EK113" s="580"/>
      <c r="EL113" s="580"/>
      <c r="EM113" s="580"/>
      <c r="EN113" s="580"/>
      <c r="EO113" s="580"/>
      <c r="EP113" s="580"/>
      <c r="EQ113" s="580"/>
      <c r="ER113" s="580"/>
      <c r="ES113" s="580"/>
      <c r="ET113" s="580"/>
      <c r="EU113" s="580"/>
      <c r="EV113" s="580"/>
      <c r="EW113" s="580"/>
      <c r="EX113" s="580"/>
      <c r="EY113" s="580"/>
      <c r="EZ113" s="580"/>
      <c r="FA113" s="580"/>
      <c r="FB113" s="580"/>
      <c r="FC113" s="580"/>
      <c r="FD113" s="580"/>
      <c r="FE113" s="580"/>
      <c r="FF113" s="580"/>
      <c r="FG113" s="580"/>
      <c r="FH113" s="580"/>
      <c r="FI113" s="580"/>
      <c r="FJ113" s="580"/>
      <c r="FK113" s="580"/>
      <c r="FL113" s="580"/>
      <c r="FM113" s="580"/>
      <c r="FN113" s="580"/>
      <c r="FO113" s="580"/>
      <c r="FP113" s="580"/>
      <c r="FQ113" s="580"/>
      <c r="FR113" s="580"/>
      <c r="FS113" s="580"/>
      <c r="FT113" s="580"/>
      <c r="FU113" s="580"/>
      <c r="FV113" s="580"/>
      <c r="FW113" s="580"/>
      <c r="FX113" s="580"/>
      <c r="FY113" s="580"/>
      <c r="FZ113" s="580"/>
      <c r="GA113" s="580"/>
      <c r="GB113" s="580"/>
      <c r="GC113" s="580"/>
      <c r="GD113" s="580"/>
      <c r="GE113" s="580"/>
      <c r="GF113" s="580"/>
      <c r="GG113" s="580"/>
      <c r="GH113" s="580"/>
      <c r="GI113" s="580"/>
      <c r="GJ113" s="580"/>
      <c r="GK113" s="580"/>
      <c r="GL113" s="580"/>
      <c r="GM113" s="580"/>
      <c r="GN113" s="580"/>
      <c r="GO113" s="580"/>
      <c r="GP113" s="580"/>
      <c r="GQ113" s="580"/>
      <c r="GR113" s="580"/>
      <c r="GS113" s="580"/>
      <c r="GT113" s="580"/>
      <c r="GU113" s="580"/>
      <c r="GV113" s="580"/>
      <c r="GW113" s="580"/>
      <c r="GX113" s="580"/>
      <c r="GY113" s="580"/>
      <c r="GZ113" s="580"/>
      <c r="HA113" s="580"/>
      <c r="HB113" s="580"/>
      <c r="HC113" s="580"/>
      <c r="HD113" s="580"/>
      <c r="HE113" s="580"/>
      <c r="HF113" s="580"/>
      <c r="HG113" s="580"/>
      <c r="HH113" s="580"/>
      <c r="HI113" s="580"/>
      <c r="HJ113" s="580"/>
      <c r="HK113" s="580"/>
      <c r="HL113" s="580"/>
      <c r="HM113" s="580"/>
      <c r="HN113" s="580"/>
      <c r="HO113" s="580"/>
      <c r="HP113" s="580"/>
      <c r="HQ113" s="580"/>
      <c r="HR113" s="580"/>
      <c r="HS113" s="580"/>
      <c r="HT113" s="580"/>
      <c r="HU113" s="580"/>
      <c r="HV113" s="580"/>
      <c r="HW113" s="580"/>
      <c r="HX113" s="580"/>
      <c r="HY113" s="580"/>
      <c r="HZ113" s="580"/>
      <c r="IA113" s="580"/>
      <c r="IB113" s="580"/>
      <c r="IC113" s="580"/>
      <c r="ID113" s="580"/>
      <c r="IE113" s="580"/>
      <c r="IF113" s="580"/>
      <c r="IG113" s="580"/>
      <c r="IH113" s="580"/>
      <c r="II113" s="580"/>
      <c r="IJ113" s="580"/>
      <c r="IK113" s="580"/>
      <c r="IL113" s="580"/>
    </row>
    <row r="114" spans="1:246" s="18" customFormat="1" ht="27.75" customHeight="1">
      <c r="A114" s="1337"/>
      <c r="B114" s="1338"/>
      <c r="C114" s="1338"/>
      <c r="D114" s="1338"/>
      <c r="E114" s="1338"/>
      <c r="F114" s="1338"/>
      <c r="G114" s="1338"/>
      <c r="H114" s="1338"/>
      <c r="I114" s="1338"/>
      <c r="J114" s="1338"/>
      <c r="K114" s="1338"/>
      <c r="L114" s="1338"/>
      <c r="M114" s="1338"/>
      <c r="N114" s="1338"/>
      <c r="O114" s="1338"/>
      <c r="P114" s="1338"/>
      <c r="Q114" s="1338"/>
      <c r="R114" s="1338"/>
      <c r="S114" s="1338"/>
      <c r="T114" s="1338"/>
      <c r="U114" s="1338"/>
      <c r="V114" s="1338"/>
      <c r="W114" s="1338"/>
      <c r="X114" s="1338"/>
      <c r="Y114" s="1338"/>
      <c r="Z114" s="1338"/>
      <c r="AA114" s="1338"/>
      <c r="AB114" s="1338"/>
      <c r="AC114" s="1338"/>
      <c r="AD114" s="1338"/>
      <c r="AE114" s="1338"/>
      <c r="AF114" s="1338"/>
      <c r="AG114" s="1338"/>
      <c r="AH114" s="1338"/>
      <c r="AI114" s="1338"/>
      <c r="AJ114" s="1338"/>
      <c r="AK114" s="1343"/>
      <c r="AL114" s="1344"/>
      <c r="AM114" s="794"/>
      <c r="AN114" s="794"/>
      <c r="AO114" s="794"/>
      <c r="AP114" s="794"/>
      <c r="AQ114" s="794"/>
      <c r="AR114" s="794"/>
      <c r="AS114" s="794"/>
      <c r="AT114" s="794"/>
      <c r="AU114" s="794"/>
      <c r="AV114" s="794"/>
      <c r="AW114" s="794"/>
      <c r="AX114" s="794"/>
      <c r="AY114" s="794"/>
      <c r="AZ114" s="794"/>
      <c r="BA114" s="794"/>
      <c r="BB114" s="794"/>
      <c r="BC114" s="44"/>
      <c r="BD114" s="132"/>
      <c r="BE114" s="259"/>
      <c r="BF114" s="801"/>
      <c r="BG114" s="259"/>
      <c r="BH114" s="546"/>
      <c r="BI114" s="259"/>
      <c r="BJ114" s="780"/>
      <c r="BK114" s="780"/>
      <c r="BL114" s="780"/>
      <c r="BM114" s="802"/>
      <c r="BN114" s="802"/>
      <c r="BO114" s="802"/>
      <c r="BP114" s="802"/>
      <c r="BQ114" s="802"/>
      <c r="BR114" s="802"/>
      <c r="BS114" s="802"/>
      <c r="BT114" s="802"/>
      <c r="BU114" s="259"/>
      <c r="BV114" s="776"/>
      <c r="BW114" s="776"/>
      <c r="BX114" s="776"/>
      <c r="BY114" s="776"/>
      <c r="BZ114" s="776"/>
      <c r="CA114" s="776"/>
      <c r="CB114" s="776"/>
      <c r="CC114" s="780"/>
      <c r="CD114" s="780"/>
      <c r="CE114" s="780"/>
      <c r="CF114" s="780"/>
      <c r="CG114" s="780"/>
      <c r="CH114" s="780"/>
      <c r="CI114" s="776"/>
      <c r="CJ114" s="776"/>
      <c r="CK114" s="776"/>
      <c r="CL114" s="776"/>
      <c r="CM114" s="776"/>
      <c r="CN114" s="776"/>
      <c r="CO114" s="776"/>
      <c r="CP114" s="776"/>
      <c r="CQ114" s="776"/>
      <c r="CR114" s="776"/>
      <c r="CS114" s="776"/>
      <c r="CT114" s="259"/>
      <c r="CU114" s="259"/>
      <c r="CV114" s="259"/>
      <c r="CW114" s="780"/>
      <c r="CX114" s="780"/>
      <c r="CY114" s="780"/>
      <c r="CZ114" s="780"/>
      <c r="DA114" s="780"/>
      <c r="DB114" s="780"/>
      <c r="DC114" s="780"/>
      <c r="DD114" s="780"/>
      <c r="DE114" s="780"/>
      <c r="DF114" s="780"/>
      <c r="DG114" s="780"/>
      <c r="DH114" s="780"/>
      <c r="DI114" s="780"/>
      <c r="DJ114" s="780"/>
      <c r="DK114" s="780"/>
      <c r="DL114" s="780"/>
      <c r="DM114" s="780"/>
      <c r="DN114" s="780"/>
      <c r="DO114" s="780"/>
      <c r="DP114" s="780"/>
      <c r="DQ114" s="780"/>
      <c r="DR114" s="780"/>
      <c r="DS114" s="780"/>
      <c r="DT114" s="780"/>
      <c r="DU114" s="780"/>
      <c r="DV114" s="780"/>
      <c r="DW114" s="780"/>
      <c r="DX114" s="780"/>
      <c r="DY114" s="780"/>
      <c r="DZ114" s="780"/>
      <c r="EA114" s="780"/>
      <c r="EB114" s="780"/>
      <c r="EC114" s="780"/>
      <c r="ED114" s="780"/>
      <c r="EE114" s="780"/>
      <c r="EF114" s="780"/>
      <c r="EG114" s="780"/>
      <c r="EH114" s="780"/>
      <c r="EI114" s="780"/>
      <c r="EJ114" s="780"/>
      <c r="EK114" s="780"/>
      <c r="EL114" s="780"/>
      <c r="EM114" s="780"/>
      <c r="EN114" s="780"/>
      <c r="EO114" s="780"/>
      <c r="EP114" s="780"/>
      <c r="EQ114" s="780"/>
      <c r="ER114" s="780"/>
      <c r="ES114" s="780"/>
      <c r="ET114" s="780"/>
      <c r="EU114" s="780"/>
      <c r="EV114" s="780"/>
      <c r="EW114" s="780"/>
      <c r="EX114" s="780"/>
      <c r="EY114" s="780"/>
      <c r="EZ114" s="780"/>
      <c r="FA114" s="780"/>
      <c r="FB114" s="780"/>
      <c r="FC114" s="780"/>
      <c r="FD114" s="780"/>
      <c r="FE114" s="780"/>
      <c r="FF114" s="780"/>
      <c r="FG114" s="780"/>
      <c r="FH114" s="780"/>
      <c r="FI114" s="780"/>
      <c r="FJ114" s="780"/>
      <c r="FK114" s="780"/>
      <c r="FL114" s="780"/>
      <c r="FM114" s="780"/>
      <c r="FN114" s="780"/>
      <c r="FO114" s="780"/>
      <c r="FP114" s="780"/>
      <c r="FQ114" s="780"/>
      <c r="FR114" s="780"/>
      <c r="FS114" s="780"/>
      <c r="FT114" s="780"/>
      <c r="FU114" s="780"/>
      <c r="FV114" s="780"/>
      <c r="FW114" s="780"/>
      <c r="FX114" s="780"/>
      <c r="FY114" s="780"/>
      <c r="FZ114" s="780"/>
      <c r="GA114" s="780"/>
      <c r="GB114" s="780"/>
      <c r="GC114" s="780"/>
      <c r="GD114" s="780"/>
      <c r="GE114" s="780"/>
      <c r="GF114" s="780"/>
      <c r="GG114" s="780"/>
      <c r="GH114" s="780"/>
      <c r="GI114" s="780"/>
      <c r="GJ114" s="780"/>
      <c r="GK114" s="780"/>
      <c r="GL114" s="780"/>
      <c r="GM114" s="780"/>
      <c r="GN114" s="780"/>
      <c r="GO114" s="780"/>
      <c r="GP114" s="780"/>
      <c r="GQ114" s="780"/>
      <c r="GR114" s="780"/>
      <c r="GS114" s="780"/>
      <c r="GT114" s="780"/>
      <c r="GU114" s="780"/>
      <c r="GV114" s="780"/>
      <c r="GW114" s="780"/>
      <c r="GX114" s="780"/>
      <c r="GY114" s="780"/>
      <c r="GZ114" s="780"/>
      <c r="HA114" s="780"/>
      <c r="HB114" s="780"/>
      <c r="HC114" s="780"/>
      <c r="HD114" s="780"/>
      <c r="HE114" s="780"/>
      <c r="HF114" s="780"/>
      <c r="HG114" s="780"/>
      <c r="HH114" s="780"/>
      <c r="HI114" s="780"/>
      <c r="HJ114" s="780"/>
      <c r="HK114" s="780"/>
      <c r="HL114" s="780"/>
      <c r="HM114" s="780"/>
      <c r="HN114" s="780"/>
      <c r="HO114" s="780"/>
      <c r="HP114" s="780"/>
      <c r="HQ114" s="780"/>
      <c r="HR114" s="780"/>
      <c r="HS114" s="780"/>
      <c r="HT114" s="780"/>
      <c r="HU114" s="780"/>
      <c r="HV114" s="780"/>
      <c r="HW114" s="780"/>
      <c r="HX114" s="780"/>
      <c r="HY114" s="780"/>
      <c r="HZ114" s="780"/>
      <c r="IA114" s="780"/>
      <c r="IB114" s="780"/>
      <c r="IC114" s="780"/>
      <c r="ID114" s="780"/>
      <c r="IE114" s="780"/>
      <c r="IF114" s="780"/>
      <c r="IG114" s="780"/>
      <c r="IH114" s="780"/>
      <c r="II114" s="780"/>
      <c r="IJ114" s="780"/>
      <c r="IK114" s="780"/>
      <c r="IL114" s="780"/>
    </row>
    <row r="115" spans="1:246" s="18" customFormat="1" ht="27.75" customHeight="1">
      <c r="A115" s="1339"/>
      <c r="B115" s="1340"/>
      <c r="C115" s="1340"/>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340"/>
      <c r="AJ115" s="1340"/>
      <c r="AK115" s="1345"/>
      <c r="AL115" s="1346"/>
      <c r="AM115" s="794"/>
      <c r="AN115" s="794"/>
      <c r="AO115" s="794"/>
      <c r="AP115" s="794"/>
      <c r="AQ115" s="794"/>
      <c r="AR115" s="794"/>
      <c r="AS115" s="794"/>
      <c r="AT115" s="794"/>
      <c r="AU115" s="794"/>
      <c r="AV115" s="794"/>
      <c r="AW115" s="794"/>
      <c r="AX115" s="794"/>
      <c r="AY115" s="794"/>
      <c r="AZ115" s="794"/>
      <c r="BA115" s="794"/>
      <c r="BB115" s="794"/>
      <c r="BC115" s="44"/>
      <c r="BD115" s="132"/>
      <c r="BE115" s="259"/>
      <c r="BF115" s="801"/>
      <c r="BG115" s="259"/>
      <c r="BH115" s="546"/>
      <c r="BI115" s="259"/>
      <c r="BJ115" s="780"/>
      <c r="BK115" s="780"/>
      <c r="BL115" s="780"/>
      <c r="BM115" s="802"/>
      <c r="BN115" s="802"/>
      <c r="BO115" s="802"/>
      <c r="BP115" s="802"/>
      <c r="BQ115" s="802"/>
      <c r="BR115" s="802"/>
      <c r="BS115" s="802"/>
      <c r="BT115" s="802"/>
      <c r="BU115" s="259"/>
      <c r="BV115" s="776"/>
      <c r="BW115" s="776"/>
      <c r="BX115" s="776"/>
      <c r="BY115" s="776"/>
      <c r="BZ115" s="776"/>
      <c r="CA115" s="776"/>
      <c r="CB115" s="776"/>
      <c r="CC115" s="780"/>
      <c r="CD115" s="780"/>
      <c r="CE115" s="780"/>
      <c r="CF115" s="780"/>
      <c r="CG115" s="780"/>
      <c r="CH115" s="780"/>
      <c r="CI115" s="776"/>
      <c r="CJ115" s="776"/>
      <c r="CK115" s="776"/>
      <c r="CL115" s="776"/>
      <c r="CM115" s="776"/>
      <c r="CN115" s="776"/>
      <c r="CO115" s="776"/>
      <c r="CP115" s="776"/>
      <c r="CQ115" s="776"/>
      <c r="CR115" s="776"/>
      <c r="CS115" s="776"/>
      <c r="CT115" s="259"/>
      <c r="CU115" s="259"/>
      <c r="CV115" s="259"/>
      <c r="CW115" s="780"/>
      <c r="CX115" s="780"/>
      <c r="CY115" s="780"/>
      <c r="CZ115" s="780"/>
      <c r="DA115" s="780"/>
      <c r="DB115" s="780"/>
      <c r="DC115" s="780"/>
      <c r="DD115" s="780"/>
      <c r="DE115" s="780"/>
      <c r="DF115" s="780"/>
      <c r="DG115" s="780"/>
      <c r="DH115" s="780"/>
      <c r="DI115" s="780"/>
      <c r="DJ115" s="780"/>
      <c r="DK115" s="780"/>
      <c r="DL115" s="780"/>
      <c r="DM115" s="780"/>
      <c r="DN115" s="780"/>
      <c r="DO115" s="780"/>
      <c r="DP115" s="780"/>
      <c r="DQ115" s="780"/>
      <c r="DR115" s="780"/>
      <c r="DS115" s="780"/>
      <c r="DT115" s="780"/>
      <c r="DU115" s="780"/>
      <c r="DV115" s="780"/>
      <c r="DW115" s="780"/>
      <c r="DX115" s="780"/>
      <c r="DY115" s="780"/>
      <c r="DZ115" s="780"/>
      <c r="EA115" s="780"/>
      <c r="EB115" s="780"/>
      <c r="EC115" s="780"/>
      <c r="ED115" s="780"/>
      <c r="EE115" s="780"/>
      <c r="EF115" s="780"/>
      <c r="EG115" s="780"/>
      <c r="EH115" s="780"/>
      <c r="EI115" s="780"/>
      <c r="EJ115" s="780"/>
      <c r="EK115" s="780"/>
      <c r="EL115" s="780"/>
      <c r="EM115" s="780"/>
      <c r="EN115" s="780"/>
      <c r="EO115" s="780"/>
      <c r="EP115" s="780"/>
      <c r="EQ115" s="780"/>
      <c r="ER115" s="780"/>
      <c r="ES115" s="780"/>
      <c r="ET115" s="780"/>
      <c r="EU115" s="780"/>
      <c r="EV115" s="780"/>
      <c r="EW115" s="780"/>
      <c r="EX115" s="780"/>
      <c r="EY115" s="780"/>
      <c r="EZ115" s="780"/>
      <c r="FA115" s="780"/>
      <c r="FB115" s="780"/>
      <c r="FC115" s="780"/>
      <c r="FD115" s="780"/>
      <c r="FE115" s="780"/>
      <c r="FF115" s="780"/>
      <c r="FG115" s="780"/>
      <c r="FH115" s="780"/>
      <c r="FI115" s="780"/>
      <c r="FJ115" s="780"/>
      <c r="FK115" s="780"/>
      <c r="FL115" s="780"/>
      <c r="FM115" s="780"/>
      <c r="FN115" s="780"/>
      <c r="FO115" s="780"/>
      <c r="FP115" s="780"/>
      <c r="FQ115" s="780"/>
      <c r="FR115" s="780"/>
      <c r="FS115" s="780"/>
      <c r="FT115" s="780"/>
      <c r="FU115" s="780"/>
      <c r="FV115" s="780"/>
      <c r="FW115" s="780"/>
      <c r="FX115" s="780"/>
      <c r="FY115" s="780"/>
      <c r="FZ115" s="780"/>
      <c r="GA115" s="780"/>
      <c r="GB115" s="780"/>
      <c r="GC115" s="780"/>
      <c r="GD115" s="780"/>
      <c r="GE115" s="780"/>
      <c r="GF115" s="780"/>
      <c r="GG115" s="780"/>
      <c r="GH115" s="780"/>
      <c r="GI115" s="780"/>
      <c r="GJ115" s="780"/>
      <c r="GK115" s="780"/>
      <c r="GL115" s="780"/>
      <c r="GM115" s="780"/>
      <c r="GN115" s="780"/>
      <c r="GO115" s="780"/>
      <c r="GP115" s="780"/>
      <c r="GQ115" s="780"/>
      <c r="GR115" s="780"/>
      <c r="GS115" s="780"/>
      <c r="GT115" s="780"/>
      <c r="GU115" s="780"/>
      <c r="GV115" s="780"/>
      <c r="GW115" s="780"/>
      <c r="GX115" s="780"/>
      <c r="GY115" s="780"/>
      <c r="GZ115" s="780"/>
      <c r="HA115" s="780"/>
      <c r="HB115" s="780"/>
      <c r="HC115" s="780"/>
      <c r="HD115" s="780"/>
      <c r="HE115" s="780"/>
      <c r="HF115" s="780"/>
      <c r="HG115" s="780"/>
      <c r="HH115" s="780"/>
      <c r="HI115" s="780"/>
      <c r="HJ115" s="780"/>
      <c r="HK115" s="780"/>
      <c r="HL115" s="780"/>
      <c r="HM115" s="780"/>
      <c r="HN115" s="780"/>
      <c r="HO115" s="780"/>
      <c r="HP115" s="780"/>
      <c r="HQ115" s="780"/>
      <c r="HR115" s="780"/>
      <c r="HS115" s="780"/>
      <c r="HT115" s="780"/>
      <c r="HU115" s="780"/>
      <c r="HV115" s="780"/>
      <c r="HW115" s="780"/>
      <c r="HX115" s="780"/>
      <c r="HY115" s="780"/>
      <c r="HZ115" s="780"/>
      <c r="IA115" s="780"/>
      <c r="IB115" s="780"/>
      <c r="IC115" s="780"/>
      <c r="ID115" s="780"/>
      <c r="IE115" s="780"/>
      <c r="IF115" s="780"/>
      <c r="IG115" s="780"/>
      <c r="IH115" s="780"/>
      <c r="II115" s="780"/>
      <c r="IJ115" s="780"/>
      <c r="IK115" s="780"/>
      <c r="IL115" s="780"/>
    </row>
    <row r="116" spans="1:246" s="18" customFormat="1" ht="27.75" customHeight="1">
      <c r="A116" s="1339"/>
      <c r="B116" s="1340"/>
      <c r="C116" s="1340"/>
      <c r="D116" s="1340"/>
      <c r="E116" s="1340"/>
      <c r="F116" s="1340"/>
      <c r="G116" s="1340"/>
      <c r="H116" s="1340"/>
      <c r="I116" s="1340"/>
      <c r="J116" s="1340"/>
      <c r="K116" s="1340"/>
      <c r="L116" s="1340"/>
      <c r="M116" s="1340"/>
      <c r="N116" s="1340"/>
      <c r="O116" s="1340"/>
      <c r="P116" s="1340"/>
      <c r="Q116" s="1340"/>
      <c r="R116" s="1340"/>
      <c r="S116" s="1340"/>
      <c r="T116" s="1340"/>
      <c r="U116" s="1340"/>
      <c r="V116" s="1340"/>
      <c r="W116" s="1340"/>
      <c r="X116" s="1340"/>
      <c r="Y116" s="1340"/>
      <c r="Z116" s="1340"/>
      <c r="AA116" s="1340"/>
      <c r="AB116" s="1340"/>
      <c r="AC116" s="1340"/>
      <c r="AD116" s="1340"/>
      <c r="AE116" s="1340"/>
      <c r="AF116" s="1340"/>
      <c r="AG116" s="1340"/>
      <c r="AH116" s="1340"/>
      <c r="AI116" s="1340"/>
      <c r="AJ116" s="1340"/>
      <c r="AK116" s="1345"/>
      <c r="AL116" s="1346"/>
      <c r="AM116" s="794"/>
      <c r="AN116" s="794"/>
      <c r="AO116" s="794"/>
      <c r="AP116" s="794"/>
      <c r="AQ116" s="794"/>
      <c r="AR116" s="794"/>
      <c r="AS116" s="794"/>
      <c r="AT116" s="794"/>
      <c r="AU116" s="794"/>
      <c r="AV116" s="794"/>
      <c r="AW116" s="794"/>
      <c r="AX116" s="794"/>
      <c r="AY116" s="794"/>
      <c r="AZ116" s="794"/>
      <c r="BA116" s="794"/>
      <c r="BB116" s="794"/>
      <c r="BC116" s="44"/>
      <c r="BD116" s="132"/>
      <c r="BE116" s="259"/>
      <c r="BF116" s="801"/>
      <c r="BG116" s="259"/>
      <c r="BH116" s="546"/>
      <c r="BI116" s="259"/>
      <c r="BJ116" s="780"/>
      <c r="BK116" s="780"/>
      <c r="BL116" s="780"/>
      <c r="BM116" s="802"/>
      <c r="BN116" s="802"/>
      <c r="BO116" s="802"/>
      <c r="BP116" s="802"/>
      <c r="BQ116" s="802"/>
      <c r="BR116" s="802"/>
      <c r="BS116" s="802"/>
      <c r="BT116" s="802"/>
      <c r="BU116" s="259"/>
      <c r="BV116" s="776"/>
      <c r="BW116" s="776"/>
      <c r="BX116" s="776"/>
      <c r="BY116" s="776"/>
      <c r="BZ116" s="776"/>
      <c r="CA116" s="776"/>
      <c r="CB116" s="776"/>
      <c r="CC116" s="780"/>
      <c r="CD116" s="780"/>
      <c r="CE116" s="780"/>
      <c r="CF116" s="780"/>
      <c r="CG116" s="780"/>
      <c r="CH116" s="780"/>
      <c r="CI116" s="776"/>
      <c r="CJ116" s="776"/>
      <c r="CK116" s="776"/>
      <c r="CL116" s="776"/>
      <c r="CM116" s="776"/>
      <c r="CN116" s="776"/>
      <c r="CO116" s="776"/>
      <c r="CP116" s="776"/>
      <c r="CQ116" s="776"/>
      <c r="CR116" s="776"/>
      <c r="CS116" s="776"/>
      <c r="CT116" s="259"/>
      <c r="CU116" s="259"/>
      <c r="CV116" s="259"/>
      <c r="CW116" s="780"/>
      <c r="CX116" s="780"/>
      <c r="CY116" s="780"/>
      <c r="CZ116" s="780"/>
      <c r="DA116" s="780"/>
      <c r="DB116" s="780"/>
      <c r="DC116" s="780"/>
      <c r="DD116" s="780"/>
      <c r="DE116" s="780"/>
      <c r="DF116" s="780"/>
      <c r="DG116" s="780"/>
      <c r="DH116" s="780"/>
      <c r="DI116" s="780"/>
      <c r="DJ116" s="780"/>
      <c r="DK116" s="780"/>
      <c r="DL116" s="780"/>
      <c r="DM116" s="780"/>
      <c r="DN116" s="780"/>
      <c r="DO116" s="780"/>
      <c r="DP116" s="780"/>
      <c r="DQ116" s="780"/>
      <c r="DR116" s="780"/>
      <c r="DS116" s="780"/>
      <c r="DT116" s="780"/>
      <c r="DU116" s="780"/>
      <c r="DV116" s="780"/>
      <c r="DW116" s="780"/>
      <c r="DX116" s="780"/>
      <c r="DY116" s="780"/>
      <c r="DZ116" s="780"/>
      <c r="EA116" s="780"/>
      <c r="EB116" s="780"/>
      <c r="EC116" s="780"/>
      <c r="ED116" s="780"/>
      <c r="EE116" s="780"/>
      <c r="EF116" s="780"/>
      <c r="EG116" s="780"/>
      <c r="EH116" s="780"/>
      <c r="EI116" s="780"/>
      <c r="EJ116" s="780"/>
      <c r="EK116" s="780"/>
      <c r="EL116" s="780"/>
      <c r="EM116" s="780"/>
      <c r="EN116" s="780"/>
      <c r="EO116" s="780"/>
      <c r="EP116" s="780"/>
      <c r="EQ116" s="780"/>
      <c r="ER116" s="780"/>
      <c r="ES116" s="780"/>
      <c r="ET116" s="780"/>
      <c r="EU116" s="780"/>
      <c r="EV116" s="780"/>
      <c r="EW116" s="780"/>
      <c r="EX116" s="780"/>
      <c r="EY116" s="780"/>
      <c r="EZ116" s="780"/>
      <c r="FA116" s="780"/>
      <c r="FB116" s="780"/>
      <c r="FC116" s="780"/>
      <c r="FD116" s="780"/>
      <c r="FE116" s="780"/>
      <c r="FF116" s="780"/>
      <c r="FG116" s="780"/>
      <c r="FH116" s="780"/>
      <c r="FI116" s="780"/>
      <c r="FJ116" s="780"/>
      <c r="FK116" s="780"/>
      <c r="FL116" s="780"/>
      <c r="FM116" s="780"/>
      <c r="FN116" s="780"/>
      <c r="FO116" s="780"/>
      <c r="FP116" s="780"/>
      <c r="FQ116" s="780"/>
      <c r="FR116" s="780"/>
      <c r="FS116" s="780"/>
      <c r="FT116" s="780"/>
      <c r="FU116" s="780"/>
      <c r="FV116" s="780"/>
      <c r="FW116" s="780"/>
      <c r="FX116" s="780"/>
      <c r="FY116" s="780"/>
      <c r="FZ116" s="780"/>
      <c r="GA116" s="780"/>
      <c r="GB116" s="780"/>
      <c r="GC116" s="780"/>
      <c r="GD116" s="780"/>
      <c r="GE116" s="780"/>
      <c r="GF116" s="780"/>
      <c r="GG116" s="780"/>
      <c r="GH116" s="780"/>
      <c r="GI116" s="780"/>
      <c r="GJ116" s="780"/>
      <c r="GK116" s="780"/>
      <c r="GL116" s="780"/>
      <c r="GM116" s="780"/>
      <c r="GN116" s="780"/>
      <c r="GO116" s="780"/>
      <c r="GP116" s="780"/>
      <c r="GQ116" s="780"/>
      <c r="GR116" s="780"/>
      <c r="GS116" s="780"/>
      <c r="GT116" s="780"/>
      <c r="GU116" s="780"/>
      <c r="GV116" s="780"/>
      <c r="GW116" s="780"/>
      <c r="GX116" s="780"/>
      <c r="GY116" s="780"/>
      <c r="GZ116" s="780"/>
      <c r="HA116" s="780"/>
      <c r="HB116" s="780"/>
      <c r="HC116" s="780"/>
      <c r="HD116" s="780"/>
      <c r="HE116" s="780"/>
      <c r="HF116" s="780"/>
      <c r="HG116" s="780"/>
      <c r="HH116" s="780"/>
      <c r="HI116" s="780"/>
      <c r="HJ116" s="780"/>
      <c r="HK116" s="780"/>
      <c r="HL116" s="780"/>
      <c r="HM116" s="780"/>
      <c r="HN116" s="780"/>
      <c r="HO116" s="780"/>
      <c r="HP116" s="780"/>
      <c r="HQ116" s="780"/>
      <c r="HR116" s="780"/>
      <c r="HS116" s="780"/>
      <c r="HT116" s="780"/>
      <c r="HU116" s="780"/>
      <c r="HV116" s="780"/>
      <c r="HW116" s="780"/>
      <c r="HX116" s="780"/>
      <c r="HY116" s="780"/>
      <c r="HZ116" s="780"/>
      <c r="IA116" s="780"/>
      <c r="IB116" s="780"/>
      <c r="IC116" s="780"/>
      <c r="ID116" s="780"/>
      <c r="IE116" s="780"/>
      <c r="IF116" s="780"/>
      <c r="IG116" s="780"/>
      <c r="IH116" s="780"/>
      <c r="II116" s="780"/>
      <c r="IJ116" s="780"/>
      <c r="IK116" s="780"/>
      <c r="IL116" s="780"/>
    </row>
    <row r="117" spans="1:246" s="18" customFormat="1" ht="96" customHeight="1">
      <c r="A117" s="1339"/>
      <c r="B117" s="1340"/>
      <c r="C117" s="1340"/>
      <c r="D117" s="1340"/>
      <c r="E117" s="1340"/>
      <c r="F117" s="1340"/>
      <c r="G117" s="1340"/>
      <c r="H117" s="1340"/>
      <c r="I117" s="1340"/>
      <c r="J117" s="1340"/>
      <c r="K117" s="1340"/>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0"/>
      <c r="AG117" s="1340"/>
      <c r="AH117" s="1340"/>
      <c r="AI117" s="1340"/>
      <c r="AJ117" s="1340"/>
      <c r="AK117" s="1345"/>
      <c r="AL117" s="1346"/>
      <c r="AM117" s="794"/>
      <c r="AN117" s="794"/>
      <c r="AO117" s="794"/>
      <c r="AP117" s="794"/>
      <c r="AQ117" s="794"/>
      <c r="AR117" s="794"/>
      <c r="AS117" s="794"/>
      <c r="AT117" s="794"/>
      <c r="AU117" s="794"/>
      <c r="AV117" s="794"/>
      <c r="AW117" s="794"/>
      <c r="AX117" s="794"/>
      <c r="AY117" s="794"/>
      <c r="AZ117" s="794"/>
      <c r="BA117" s="794"/>
      <c r="BB117" s="794"/>
      <c r="BC117" s="44"/>
      <c r="BD117" s="132"/>
      <c r="BE117" s="259"/>
      <c r="BF117" s="801"/>
      <c r="BG117" s="259"/>
      <c r="BH117" s="546"/>
      <c r="BI117" s="259"/>
      <c r="BJ117" s="780"/>
      <c r="BK117" s="780"/>
      <c r="BL117" s="780"/>
      <c r="BM117" s="802"/>
      <c r="BN117" s="802"/>
      <c r="BO117" s="802"/>
      <c r="BP117" s="802"/>
      <c r="BQ117" s="802"/>
      <c r="BR117" s="802"/>
      <c r="BS117" s="802"/>
      <c r="BT117" s="802"/>
      <c r="BU117" s="259"/>
      <c r="BV117" s="776"/>
      <c r="BW117" s="776"/>
      <c r="BX117" s="776"/>
      <c r="BY117" s="776"/>
      <c r="BZ117" s="776"/>
      <c r="CA117" s="776"/>
      <c r="CB117" s="776"/>
      <c r="CC117" s="780"/>
      <c r="CD117" s="780"/>
      <c r="CE117" s="780"/>
      <c r="CF117" s="780"/>
      <c r="CG117" s="780"/>
      <c r="CH117" s="780"/>
      <c r="CI117" s="776"/>
      <c r="CJ117" s="776"/>
      <c r="CK117" s="776"/>
      <c r="CL117" s="776"/>
      <c r="CM117" s="776"/>
      <c r="CN117" s="776"/>
      <c r="CO117" s="776"/>
      <c r="CP117" s="776"/>
      <c r="CQ117" s="776"/>
      <c r="CR117" s="776"/>
      <c r="CS117" s="776"/>
      <c r="CT117" s="259"/>
      <c r="CU117" s="259"/>
      <c r="CV117" s="259"/>
      <c r="CW117" s="780"/>
      <c r="CX117" s="780"/>
      <c r="CY117" s="780"/>
      <c r="CZ117" s="780"/>
      <c r="DA117" s="780"/>
      <c r="DB117" s="780"/>
      <c r="DC117" s="780"/>
      <c r="DD117" s="780"/>
      <c r="DE117" s="780"/>
      <c r="DF117" s="780"/>
      <c r="DG117" s="780"/>
      <c r="DH117" s="780"/>
      <c r="DI117" s="780"/>
      <c r="DJ117" s="780"/>
      <c r="DK117" s="780"/>
      <c r="DL117" s="780"/>
      <c r="DM117" s="780"/>
      <c r="DN117" s="780"/>
      <c r="DO117" s="780"/>
      <c r="DP117" s="780"/>
      <c r="DQ117" s="780"/>
      <c r="DR117" s="780"/>
      <c r="DS117" s="780"/>
      <c r="DT117" s="780"/>
      <c r="DU117" s="780"/>
      <c r="DV117" s="780"/>
      <c r="DW117" s="780"/>
      <c r="DX117" s="780"/>
      <c r="DY117" s="780"/>
      <c r="DZ117" s="780"/>
      <c r="EA117" s="780"/>
      <c r="EB117" s="780"/>
      <c r="EC117" s="780"/>
      <c r="ED117" s="780"/>
      <c r="EE117" s="780"/>
      <c r="EF117" s="780"/>
      <c r="EG117" s="780"/>
      <c r="EH117" s="780"/>
      <c r="EI117" s="780"/>
      <c r="EJ117" s="780"/>
      <c r="EK117" s="780"/>
      <c r="EL117" s="780"/>
      <c r="EM117" s="780"/>
      <c r="EN117" s="780"/>
      <c r="EO117" s="780"/>
      <c r="EP117" s="780"/>
      <c r="EQ117" s="780"/>
      <c r="ER117" s="780"/>
      <c r="ES117" s="780"/>
      <c r="ET117" s="780"/>
      <c r="EU117" s="780"/>
      <c r="EV117" s="780"/>
      <c r="EW117" s="780"/>
      <c r="EX117" s="780"/>
      <c r="EY117" s="780"/>
      <c r="EZ117" s="780"/>
      <c r="FA117" s="780"/>
      <c r="FB117" s="780"/>
      <c r="FC117" s="780"/>
      <c r="FD117" s="780"/>
      <c r="FE117" s="780"/>
      <c r="FF117" s="780"/>
      <c r="FG117" s="780"/>
      <c r="FH117" s="780"/>
      <c r="FI117" s="780"/>
      <c r="FJ117" s="780"/>
      <c r="FK117" s="780"/>
      <c r="FL117" s="780"/>
      <c r="FM117" s="780"/>
      <c r="FN117" s="780"/>
      <c r="FO117" s="780"/>
      <c r="FP117" s="780"/>
      <c r="FQ117" s="780"/>
      <c r="FR117" s="780"/>
      <c r="FS117" s="780"/>
      <c r="FT117" s="780"/>
      <c r="FU117" s="780"/>
      <c r="FV117" s="780"/>
      <c r="FW117" s="780"/>
      <c r="FX117" s="780"/>
      <c r="FY117" s="780"/>
      <c r="FZ117" s="780"/>
      <c r="GA117" s="780"/>
      <c r="GB117" s="780"/>
      <c r="GC117" s="780"/>
      <c r="GD117" s="780"/>
      <c r="GE117" s="780"/>
      <c r="GF117" s="780"/>
      <c r="GG117" s="780"/>
      <c r="GH117" s="780"/>
      <c r="GI117" s="780"/>
      <c r="GJ117" s="780"/>
      <c r="GK117" s="780"/>
      <c r="GL117" s="780"/>
      <c r="GM117" s="780"/>
      <c r="GN117" s="780"/>
      <c r="GO117" s="780"/>
      <c r="GP117" s="780"/>
      <c r="GQ117" s="780"/>
      <c r="GR117" s="780"/>
      <c r="GS117" s="780"/>
      <c r="GT117" s="780"/>
      <c r="GU117" s="780"/>
      <c r="GV117" s="780"/>
      <c r="GW117" s="780"/>
      <c r="GX117" s="780"/>
      <c r="GY117" s="780"/>
      <c r="GZ117" s="780"/>
      <c r="HA117" s="780"/>
      <c r="HB117" s="780"/>
      <c r="HC117" s="780"/>
      <c r="HD117" s="780"/>
      <c r="HE117" s="780"/>
      <c r="HF117" s="780"/>
      <c r="HG117" s="780"/>
      <c r="HH117" s="780"/>
      <c r="HI117" s="780"/>
      <c r="HJ117" s="780"/>
      <c r="HK117" s="780"/>
      <c r="HL117" s="780"/>
      <c r="HM117" s="780"/>
      <c r="HN117" s="780"/>
      <c r="HO117" s="780"/>
      <c r="HP117" s="780"/>
      <c r="HQ117" s="780"/>
      <c r="HR117" s="780"/>
      <c r="HS117" s="780"/>
      <c r="HT117" s="780"/>
      <c r="HU117" s="780"/>
      <c r="HV117" s="780"/>
      <c r="HW117" s="780"/>
      <c r="HX117" s="780"/>
      <c r="HY117" s="780"/>
      <c r="HZ117" s="780"/>
      <c r="IA117" s="780"/>
      <c r="IB117" s="780"/>
      <c r="IC117" s="780"/>
      <c r="ID117" s="780"/>
      <c r="IE117" s="780"/>
      <c r="IF117" s="780"/>
      <c r="IG117" s="780"/>
      <c r="IH117" s="780"/>
      <c r="II117" s="780"/>
      <c r="IJ117" s="780"/>
      <c r="IK117" s="780"/>
      <c r="IL117" s="780"/>
    </row>
    <row r="118" spans="1:246" s="18" customFormat="1" ht="69" customHeight="1">
      <c r="A118" s="1339"/>
      <c r="B118" s="1340"/>
      <c r="C118" s="1340"/>
      <c r="D118" s="1340"/>
      <c r="E118" s="1340"/>
      <c r="F118" s="1340"/>
      <c r="G118" s="1340"/>
      <c r="H118" s="1340"/>
      <c r="I118" s="1340"/>
      <c r="J118" s="1340"/>
      <c r="K118" s="1340"/>
      <c r="L118" s="1340"/>
      <c r="M118" s="1340"/>
      <c r="N118" s="1340"/>
      <c r="O118" s="1340"/>
      <c r="P118" s="1340"/>
      <c r="Q118" s="1340"/>
      <c r="R118" s="1340"/>
      <c r="S118" s="1340"/>
      <c r="T118" s="1340"/>
      <c r="U118" s="1340"/>
      <c r="V118" s="1340"/>
      <c r="W118" s="1340"/>
      <c r="X118" s="1340"/>
      <c r="Y118" s="1340"/>
      <c r="Z118" s="1340"/>
      <c r="AA118" s="1340"/>
      <c r="AB118" s="1340"/>
      <c r="AC118" s="1340"/>
      <c r="AD118" s="1340"/>
      <c r="AE118" s="1340"/>
      <c r="AF118" s="1340"/>
      <c r="AG118" s="1340"/>
      <c r="AH118" s="1340"/>
      <c r="AI118" s="1340"/>
      <c r="AJ118" s="1340"/>
      <c r="AK118" s="1345"/>
      <c r="AL118" s="1346"/>
      <c r="AM118" s="794"/>
      <c r="AN118" s="794"/>
      <c r="AO118" s="794"/>
      <c r="AP118" s="794"/>
      <c r="AQ118" s="794"/>
      <c r="AR118" s="794"/>
      <c r="AS118" s="794"/>
      <c r="AT118" s="794"/>
      <c r="AU118" s="794"/>
      <c r="AV118" s="794"/>
      <c r="AW118" s="794"/>
      <c r="AX118" s="794"/>
      <c r="AY118" s="794"/>
      <c r="AZ118" s="794"/>
      <c r="BA118" s="794"/>
      <c r="BB118" s="794"/>
      <c r="BC118" s="44"/>
      <c r="BD118" s="132"/>
      <c r="BE118" s="259"/>
      <c r="BF118" s="801"/>
      <c r="BG118" s="259"/>
      <c r="BH118" s="546"/>
      <c r="BI118" s="259"/>
      <c r="BJ118" s="780"/>
      <c r="BK118" s="780"/>
      <c r="BL118" s="780"/>
      <c r="BM118" s="802"/>
      <c r="BN118" s="802"/>
      <c r="BO118" s="802"/>
      <c r="BP118" s="802"/>
      <c r="BQ118" s="802"/>
      <c r="BR118" s="802"/>
      <c r="BS118" s="802"/>
      <c r="BT118" s="802"/>
      <c r="BU118" s="259"/>
      <c r="BV118" s="776"/>
      <c r="BW118" s="776"/>
      <c r="BX118" s="776"/>
      <c r="BY118" s="776"/>
      <c r="BZ118" s="776"/>
      <c r="CA118" s="776"/>
      <c r="CB118" s="776"/>
      <c r="CC118" s="780"/>
      <c r="CD118" s="780"/>
      <c r="CE118" s="780"/>
      <c r="CF118" s="780"/>
      <c r="CG118" s="780"/>
      <c r="CH118" s="780"/>
      <c r="CI118" s="776"/>
      <c r="CJ118" s="776"/>
      <c r="CK118" s="776"/>
      <c r="CL118" s="776"/>
      <c r="CM118" s="776"/>
      <c r="CN118" s="776"/>
      <c r="CO118" s="776"/>
      <c r="CP118" s="776"/>
      <c r="CQ118" s="776"/>
      <c r="CR118" s="776"/>
      <c r="CS118" s="776"/>
      <c r="CT118" s="259"/>
      <c r="CU118" s="259"/>
      <c r="CV118" s="259"/>
      <c r="CW118" s="780"/>
      <c r="CX118" s="780"/>
      <c r="CY118" s="780"/>
      <c r="CZ118" s="780"/>
      <c r="DA118" s="780"/>
      <c r="DB118" s="780"/>
      <c r="DC118" s="780"/>
      <c r="DD118" s="780"/>
      <c r="DE118" s="780"/>
      <c r="DF118" s="780"/>
      <c r="DG118" s="780"/>
      <c r="DH118" s="780"/>
      <c r="DI118" s="780"/>
      <c r="DJ118" s="780"/>
      <c r="DK118" s="780"/>
      <c r="DL118" s="780"/>
      <c r="DM118" s="780"/>
      <c r="DN118" s="780"/>
      <c r="DO118" s="780"/>
      <c r="DP118" s="780"/>
      <c r="DQ118" s="780"/>
      <c r="DR118" s="780"/>
      <c r="DS118" s="780"/>
      <c r="DT118" s="780"/>
      <c r="DU118" s="780"/>
      <c r="DV118" s="780"/>
      <c r="DW118" s="780"/>
      <c r="DX118" s="780"/>
      <c r="DY118" s="780"/>
      <c r="DZ118" s="780"/>
      <c r="EA118" s="780"/>
      <c r="EB118" s="780"/>
      <c r="EC118" s="780"/>
      <c r="ED118" s="780"/>
      <c r="EE118" s="780"/>
      <c r="EF118" s="780"/>
      <c r="EG118" s="780"/>
      <c r="EH118" s="780"/>
      <c r="EI118" s="780"/>
      <c r="EJ118" s="780"/>
      <c r="EK118" s="780"/>
      <c r="EL118" s="780"/>
      <c r="EM118" s="780"/>
      <c r="EN118" s="780"/>
      <c r="EO118" s="780"/>
      <c r="EP118" s="780"/>
      <c r="EQ118" s="780"/>
      <c r="ER118" s="780"/>
      <c r="ES118" s="780"/>
      <c r="ET118" s="780"/>
      <c r="EU118" s="780"/>
      <c r="EV118" s="780"/>
      <c r="EW118" s="780"/>
      <c r="EX118" s="780"/>
      <c r="EY118" s="780"/>
      <c r="EZ118" s="780"/>
      <c r="FA118" s="780"/>
      <c r="FB118" s="780"/>
      <c r="FC118" s="780"/>
      <c r="FD118" s="780"/>
      <c r="FE118" s="780"/>
      <c r="FF118" s="780"/>
      <c r="FG118" s="780"/>
      <c r="FH118" s="780"/>
      <c r="FI118" s="780"/>
      <c r="FJ118" s="780"/>
      <c r="FK118" s="780"/>
      <c r="FL118" s="780"/>
      <c r="FM118" s="780"/>
      <c r="FN118" s="780"/>
      <c r="FO118" s="780"/>
      <c r="FP118" s="780"/>
      <c r="FQ118" s="780"/>
      <c r="FR118" s="780"/>
      <c r="FS118" s="780"/>
      <c r="FT118" s="780"/>
      <c r="FU118" s="780"/>
      <c r="FV118" s="780"/>
      <c r="FW118" s="780"/>
      <c r="FX118" s="780"/>
      <c r="FY118" s="780"/>
      <c r="FZ118" s="780"/>
      <c r="GA118" s="780"/>
      <c r="GB118" s="780"/>
      <c r="GC118" s="780"/>
      <c r="GD118" s="780"/>
      <c r="GE118" s="780"/>
      <c r="GF118" s="780"/>
      <c r="GG118" s="780"/>
      <c r="GH118" s="780"/>
      <c r="GI118" s="780"/>
      <c r="GJ118" s="780"/>
      <c r="GK118" s="780"/>
      <c r="GL118" s="780"/>
      <c r="GM118" s="780"/>
      <c r="GN118" s="780"/>
      <c r="GO118" s="780"/>
      <c r="GP118" s="780"/>
      <c r="GQ118" s="780"/>
      <c r="GR118" s="780"/>
      <c r="GS118" s="780"/>
      <c r="GT118" s="780"/>
      <c r="GU118" s="780"/>
      <c r="GV118" s="780"/>
      <c r="GW118" s="780"/>
      <c r="GX118" s="780"/>
      <c r="GY118" s="780"/>
      <c r="GZ118" s="780"/>
      <c r="HA118" s="780"/>
      <c r="HB118" s="780"/>
      <c r="HC118" s="780"/>
      <c r="HD118" s="780"/>
      <c r="HE118" s="780"/>
      <c r="HF118" s="780"/>
      <c r="HG118" s="780"/>
      <c r="HH118" s="780"/>
      <c r="HI118" s="780"/>
      <c r="HJ118" s="780"/>
      <c r="HK118" s="780"/>
      <c r="HL118" s="780"/>
      <c r="HM118" s="780"/>
      <c r="HN118" s="780"/>
      <c r="HO118" s="780"/>
      <c r="HP118" s="780"/>
      <c r="HQ118" s="780"/>
      <c r="HR118" s="780"/>
      <c r="HS118" s="780"/>
      <c r="HT118" s="780"/>
      <c r="HU118" s="780"/>
      <c r="HV118" s="780"/>
      <c r="HW118" s="780"/>
      <c r="HX118" s="780"/>
      <c r="HY118" s="780"/>
      <c r="HZ118" s="780"/>
      <c r="IA118" s="780"/>
      <c r="IB118" s="780"/>
      <c r="IC118" s="780"/>
      <c r="ID118" s="780"/>
      <c r="IE118" s="780"/>
      <c r="IF118" s="780"/>
      <c r="IG118" s="780"/>
      <c r="IH118" s="780"/>
      <c r="II118" s="780"/>
      <c r="IJ118" s="780"/>
      <c r="IK118" s="780"/>
      <c r="IL118" s="780"/>
    </row>
    <row r="119" spans="1:246" s="18" customFormat="1" ht="74.25" customHeight="1">
      <c r="A119" s="1339"/>
      <c r="B119" s="1340"/>
      <c r="C119" s="1340"/>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340"/>
      <c r="AJ119" s="1340"/>
      <c r="AK119" s="1345"/>
      <c r="AL119" s="1346"/>
      <c r="AM119" s="794"/>
      <c r="AN119" s="794"/>
      <c r="AO119" s="794"/>
      <c r="AP119" s="794"/>
      <c r="AQ119" s="794"/>
      <c r="AR119" s="794"/>
      <c r="AS119" s="794"/>
      <c r="AT119" s="794"/>
      <c r="AU119" s="794"/>
      <c r="AV119" s="794"/>
      <c r="AW119" s="794"/>
      <c r="AX119" s="794"/>
      <c r="AY119" s="794"/>
      <c r="AZ119" s="794"/>
      <c r="BA119" s="794"/>
      <c r="BB119" s="794"/>
      <c r="BC119" s="44"/>
      <c r="BD119" s="132"/>
      <c r="BE119" s="259"/>
      <c r="BF119" s="801"/>
      <c r="BG119" s="259"/>
      <c r="BH119" s="546"/>
      <c r="BI119" s="259"/>
      <c r="BJ119" s="780"/>
      <c r="BK119" s="780"/>
      <c r="BL119" s="780"/>
      <c r="BM119" s="802"/>
      <c r="BN119" s="802"/>
      <c r="BO119" s="802"/>
      <c r="BP119" s="802"/>
      <c r="BQ119" s="802"/>
      <c r="BR119" s="802"/>
      <c r="BS119" s="802"/>
      <c r="BT119" s="802"/>
      <c r="BU119" s="259"/>
      <c r="BV119" s="776"/>
      <c r="BW119" s="776"/>
      <c r="BX119" s="776"/>
      <c r="BY119" s="776"/>
      <c r="BZ119" s="776"/>
      <c r="CA119" s="776"/>
      <c r="CB119" s="776"/>
      <c r="CC119" s="780"/>
      <c r="CD119" s="780"/>
      <c r="CE119" s="780"/>
      <c r="CF119" s="780"/>
      <c r="CG119" s="780"/>
      <c r="CH119" s="780"/>
      <c r="CI119" s="776"/>
      <c r="CJ119" s="776"/>
      <c r="CK119" s="776"/>
      <c r="CL119" s="776"/>
      <c r="CM119" s="776"/>
      <c r="CN119" s="776"/>
      <c r="CO119" s="776"/>
      <c r="CP119" s="776"/>
      <c r="CQ119" s="776"/>
      <c r="CR119" s="776"/>
      <c r="CS119" s="776"/>
      <c r="CT119" s="259"/>
      <c r="CU119" s="259"/>
      <c r="CV119" s="259"/>
      <c r="CW119" s="780"/>
      <c r="CX119" s="780"/>
      <c r="CY119" s="780"/>
      <c r="CZ119" s="780"/>
      <c r="DA119" s="780"/>
      <c r="DB119" s="780"/>
      <c r="DC119" s="780"/>
      <c r="DD119" s="780"/>
      <c r="DE119" s="780"/>
      <c r="DF119" s="780"/>
      <c r="DG119" s="780"/>
      <c r="DH119" s="780"/>
      <c r="DI119" s="780"/>
      <c r="DJ119" s="780"/>
      <c r="DK119" s="780"/>
      <c r="DL119" s="780"/>
      <c r="DM119" s="780"/>
      <c r="DN119" s="780"/>
      <c r="DO119" s="780"/>
      <c r="DP119" s="780"/>
      <c r="DQ119" s="780"/>
      <c r="DR119" s="780"/>
      <c r="DS119" s="780"/>
      <c r="DT119" s="780"/>
      <c r="DU119" s="780"/>
      <c r="DV119" s="780"/>
      <c r="DW119" s="780"/>
      <c r="DX119" s="780"/>
      <c r="DY119" s="780"/>
      <c r="DZ119" s="780"/>
      <c r="EA119" s="780"/>
      <c r="EB119" s="780"/>
      <c r="EC119" s="780"/>
      <c r="ED119" s="780"/>
      <c r="EE119" s="780"/>
      <c r="EF119" s="780"/>
      <c r="EG119" s="780"/>
      <c r="EH119" s="780"/>
      <c r="EI119" s="780"/>
      <c r="EJ119" s="780"/>
      <c r="EK119" s="780"/>
      <c r="EL119" s="780"/>
      <c r="EM119" s="780"/>
      <c r="EN119" s="780"/>
      <c r="EO119" s="780"/>
      <c r="EP119" s="780"/>
      <c r="EQ119" s="780"/>
      <c r="ER119" s="780"/>
      <c r="ES119" s="780"/>
      <c r="ET119" s="780"/>
      <c r="EU119" s="780"/>
      <c r="EV119" s="780"/>
      <c r="EW119" s="780"/>
      <c r="EX119" s="780"/>
      <c r="EY119" s="780"/>
      <c r="EZ119" s="780"/>
      <c r="FA119" s="780"/>
      <c r="FB119" s="780"/>
      <c r="FC119" s="780"/>
      <c r="FD119" s="780"/>
      <c r="FE119" s="780"/>
      <c r="FF119" s="780"/>
      <c r="FG119" s="780"/>
      <c r="FH119" s="780"/>
      <c r="FI119" s="780"/>
      <c r="FJ119" s="780"/>
      <c r="FK119" s="780"/>
      <c r="FL119" s="780"/>
      <c r="FM119" s="780"/>
      <c r="FN119" s="780"/>
      <c r="FO119" s="780"/>
      <c r="FP119" s="780"/>
      <c r="FQ119" s="780"/>
      <c r="FR119" s="780"/>
      <c r="FS119" s="780"/>
      <c r="FT119" s="780"/>
      <c r="FU119" s="780"/>
      <c r="FV119" s="780"/>
      <c r="FW119" s="780"/>
      <c r="FX119" s="780"/>
      <c r="FY119" s="780"/>
      <c r="FZ119" s="780"/>
      <c r="GA119" s="780"/>
      <c r="GB119" s="780"/>
      <c r="GC119" s="780"/>
      <c r="GD119" s="780"/>
      <c r="GE119" s="780"/>
      <c r="GF119" s="780"/>
      <c r="GG119" s="780"/>
      <c r="GH119" s="780"/>
      <c r="GI119" s="780"/>
      <c r="GJ119" s="780"/>
      <c r="GK119" s="780"/>
      <c r="GL119" s="780"/>
      <c r="GM119" s="780"/>
      <c r="GN119" s="780"/>
      <c r="GO119" s="780"/>
      <c r="GP119" s="780"/>
      <c r="GQ119" s="780"/>
      <c r="GR119" s="780"/>
      <c r="GS119" s="780"/>
      <c r="GT119" s="780"/>
      <c r="GU119" s="780"/>
      <c r="GV119" s="780"/>
      <c r="GW119" s="780"/>
      <c r="GX119" s="780"/>
      <c r="GY119" s="780"/>
      <c r="GZ119" s="780"/>
      <c r="HA119" s="780"/>
      <c r="HB119" s="780"/>
      <c r="HC119" s="780"/>
      <c r="HD119" s="780"/>
      <c r="HE119" s="780"/>
      <c r="HF119" s="780"/>
      <c r="HG119" s="780"/>
      <c r="HH119" s="780"/>
      <c r="HI119" s="780"/>
      <c r="HJ119" s="780"/>
      <c r="HK119" s="780"/>
      <c r="HL119" s="780"/>
      <c r="HM119" s="780"/>
      <c r="HN119" s="780"/>
      <c r="HO119" s="780"/>
      <c r="HP119" s="780"/>
      <c r="HQ119" s="780"/>
      <c r="HR119" s="780"/>
      <c r="HS119" s="780"/>
      <c r="HT119" s="780"/>
      <c r="HU119" s="780"/>
      <c r="HV119" s="780"/>
      <c r="HW119" s="780"/>
      <c r="HX119" s="780"/>
      <c r="HY119" s="780"/>
      <c r="HZ119" s="780"/>
      <c r="IA119" s="780"/>
      <c r="IB119" s="780"/>
      <c r="IC119" s="780"/>
      <c r="ID119" s="780"/>
      <c r="IE119" s="780"/>
      <c r="IF119" s="780"/>
      <c r="IG119" s="780"/>
      <c r="IH119" s="780"/>
      <c r="II119" s="780"/>
      <c r="IJ119" s="780"/>
      <c r="IK119" s="780"/>
      <c r="IL119" s="780"/>
    </row>
    <row r="120" spans="1:246" s="18" customFormat="1" ht="71.25" customHeight="1">
      <c r="A120" s="1339"/>
      <c r="B120" s="1340"/>
      <c r="C120" s="1340"/>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340"/>
      <c r="AJ120" s="1340"/>
      <c r="AK120" s="1345"/>
      <c r="AL120" s="1346"/>
      <c r="AM120" s="794"/>
      <c r="AN120" s="794"/>
      <c r="AO120" s="794"/>
      <c r="AP120" s="794"/>
      <c r="AQ120" s="794"/>
      <c r="AR120" s="794"/>
      <c r="AS120" s="794"/>
      <c r="AT120" s="794"/>
      <c r="AU120" s="794"/>
      <c r="AV120" s="794"/>
      <c r="AW120" s="794"/>
      <c r="AX120" s="794"/>
      <c r="AY120" s="794"/>
      <c r="AZ120" s="794"/>
      <c r="BA120" s="794"/>
      <c r="BB120" s="794"/>
      <c r="BC120" s="44"/>
      <c r="BD120" s="132"/>
      <c r="BE120" s="259"/>
      <c r="BF120" s="801"/>
      <c r="BG120" s="259"/>
      <c r="BH120" s="546"/>
      <c r="BI120" s="776"/>
      <c r="BJ120" s="776"/>
      <c r="BK120" s="776"/>
      <c r="BL120" s="259"/>
      <c r="BM120" s="780"/>
      <c r="BN120" s="780"/>
      <c r="BO120" s="780"/>
      <c r="BP120" s="780"/>
      <c r="BQ120" s="780"/>
      <c r="BR120" s="780"/>
      <c r="BS120" s="802"/>
      <c r="BT120" s="802"/>
      <c r="BU120" s="776"/>
      <c r="BV120" s="776"/>
      <c r="BW120" s="776"/>
      <c r="BX120" s="776"/>
      <c r="BY120" s="776"/>
      <c r="BZ120" s="776"/>
      <c r="CA120" s="259"/>
      <c r="CB120" s="776"/>
      <c r="CC120" s="776"/>
      <c r="CD120" s="776"/>
      <c r="CE120" s="776"/>
      <c r="CF120" s="776"/>
      <c r="CG120" s="776"/>
      <c r="CH120" s="776"/>
      <c r="CI120" s="780"/>
      <c r="CJ120" s="780"/>
      <c r="CK120" s="780"/>
      <c r="CL120" s="780"/>
      <c r="CM120" s="780"/>
      <c r="CN120" s="780"/>
      <c r="CO120" s="776"/>
      <c r="CP120" s="776"/>
      <c r="CQ120" s="776"/>
      <c r="CR120" s="776"/>
      <c r="CS120" s="776"/>
      <c r="CT120" s="802"/>
      <c r="CU120" s="776"/>
      <c r="CV120" s="776"/>
      <c r="CW120" s="259"/>
      <c r="CX120" s="259"/>
      <c r="CY120" s="259"/>
      <c r="CZ120" s="780"/>
      <c r="DA120" s="780"/>
      <c r="DB120" s="780"/>
      <c r="DC120" s="780"/>
      <c r="DD120" s="780"/>
      <c r="DE120" s="780"/>
      <c r="DF120" s="780"/>
      <c r="DG120" s="780"/>
      <c r="DH120" s="780"/>
      <c r="DI120" s="780"/>
      <c r="DJ120" s="780"/>
      <c r="DK120" s="780"/>
      <c r="DL120" s="780"/>
      <c r="DM120" s="780"/>
      <c r="DN120" s="780"/>
      <c r="DO120" s="780"/>
      <c r="DP120" s="780"/>
      <c r="DQ120" s="780"/>
      <c r="DR120" s="780"/>
      <c r="DS120" s="780"/>
      <c r="DT120" s="780"/>
      <c r="DU120" s="780"/>
      <c r="DV120" s="780"/>
      <c r="DW120" s="780"/>
      <c r="DX120" s="780"/>
      <c r="DY120" s="780"/>
      <c r="DZ120" s="780"/>
      <c r="EA120" s="780"/>
      <c r="EB120" s="780"/>
      <c r="EC120" s="780"/>
      <c r="ED120" s="780"/>
      <c r="EE120" s="780"/>
      <c r="EF120" s="780"/>
      <c r="EG120" s="780"/>
      <c r="EH120" s="780"/>
      <c r="EI120" s="780"/>
      <c r="EJ120" s="780"/>
      <c r="EK120" s="780"/>
      <c r="EL120" s="780"/>
      <c r="EM120" s="780"/>
      <c r="EN120" s="780"/>
      <c r="EO120" s="780"/>
      <c r="EP120" s="780"/>
      <c r="EQ120" s="780"/>
      <c r="ER120" s="780"/>
      <c r="ES120" s="780"/>
      <c r="ET120" s="780"/>
      <c r="EU120" s="780"/>
      <c r="EV120" s="780"/>
      <c r="EW120" s="780"/>
      <c r="EX120" s="780"/>
      <c r="EY120" s="780"/>
      <c r="EZ120" s="780"/>
      <c r="FA120" s="780"/>
      <c r="FB120" s="780"/>
      <c r="FC120" s="780"/>
      <c r="FD120" s="780"/>
      <c r="FE120" s="780"/>
      <c r="FF120" s="780"/>
      <c r="FG120" s="780"/>
      <c r="FH120" s="780"/>
      <c r="FI120" s="780"/>
      <c r="FJ120" s="780"/>
      <c r="FK120" s="780"/>
      <c r="FL120" s="780"/>
      <c r="FM120" s="780"/>
      <c r="FN120" s="780"/>
      <c r="FO120" s="780"/>
      <c r="FP120" s="780"/>
      <c r="FQ120" s="780"/>
      <c r="FR120" s="780"/>
      <c r="FS120" s="780"/>
      <c r="FT120" s="780"/>
      <c r="FU120" s="780"/>
      <c r="FV120" s="780"/>
      <c r="FW120" s="780"/>
      <c r="FX120" s="780"/>
      <c r="FY120" s="780"/>
      <c r="FZ120" s="780"/>
      <c r="GA120" s="780"/>
      <c r="GB120" s="780"/>
      <c r="GC120" s="780"/>
      <c r="GD120" s="780"/>
      <c r="GE120" s="780"/>
      <c r="GF120" s="780"/>
      <c r="GG120" s="780"/>
      <c r="GH120" s="780"/>
      <c r="GI120" s="780"/>
      <c r="GJ120" s="780"/>
      <c r="GK120" s="780"/>
      <c r="GL120" s="780"/>
      <c r="GM120" s="780"/>
      <c r="GN120" s="780"/>
      <c r="GO120" s="780"/>
      <c r="GP120" s="780"/>
      <c r="GQ120" s="780"/>
      <c r="GR120" s="780"/>
      <c r="GS120" s="780"/>
      <c r="GT120" s="780"/>
      <c r="GU120" s="780"/>
      <c r="GV120" s="780"/>
      <c r="GW120" s="780"/>
      <c r="GX120" s="780"/>
      <c r="GY120" s="780"/>
      <c r="GZ120" s="780"/>
      <c r="HA120" s="780"/>
      <c r="HB120" s="780"/>
      <c r="HC120" s="780"/>
      <c r="HD120" s="780"/>
      <c r="HE120" s="780"/>
      <c r="HF120" s="780"/>
      <c r="HG120" s="780"/>
      <c r="HH120" s="780"/>
      <c r="HI120" s="780"/>
      <c r="HJ120" s="780"/>
      <c r="HK120" s="780"/>
      <c r="HL120" s="780"/>
      <c r="HM120" s="780"/>
      <c r="HN120" s="780"/>
      <c r="HO120" s="780"/>
      <c r="HP120" s="780"/>
      <c r="HQ120" s="780"/>
      <c r="HR120" s="780"/>
      <c r="HS120" s="780"/>
      <c r="HT120" s="780"/>
      <c r="HU120" s="780"/>
      <c r="HV120" s="780"/>
      <c r="HW120" s="780"/>
      <c r="HX120" s="780"/>
      <c r="HY120" s="780"/>
      <c r="HZ120" s="780"/>
      <c r="IA120" s="780"/>
      <c r="IB120" s="780"/>
      <c r="IC120" s="780"/>
      <c r="ID120" s="780"/>
      <c r="IE120" s="780"/>
      <c r="IF120" s="780"/>
      <c r="IG120" s="780"/>
      <c r="IH120" s="780"/>
      <c r="II120" s="780"/>
      <c r="IJ120" s="780"/>
      <c r="IK120" s="780"/>
      <c r="IL120" s="780"/>
    </row>
    <row r="121" spans="1:246" s="18" customFormat="1" ht="27.75" customHeight="1" thickBot="1">
      <c r="A121" s="1339"/>
      <c r="B121" s="1340"/>
      <c r="C121" s="1340"/>
      <c r="D121" s="1340"/>
      <c r="E121" s="1340"/>
      <c r="F121" s="1340"/>
      <c r="G121" s="1340"/>
      <c r="H121" s="1340"/>
      <c r="I121" s="1340"/>
      <c r="J121" s="1340"/>
      <c r="K121" s="1340"/>
      <c r="L121" s="1340"/>
      <c r="M121" s="1340"/>
      <c r="N121" s="1340"/>
      <c r="O121" s="1340"/>
      <c r="P121" s="1340"/>
      <c r="Q121" s="1340"/>
      <c r="R121" s="1340"/>
      <c r="S121" s="1340"/>
      <c r="T121" s="1340"/>
      <c r="U121" s="1340"/>
      <c r="V121" s="1340"/>
      <c r="W121" s="1340"/>
      <c r="X121" s="1340"/>
      <c r="Y121" s="1340"/>
      <c r="Z121" s="1340"/>
      <c r="AA121" s="1340"/>
      <c r="AB121" s="1340"/>
      <c r="AC121" s="1340"/>
      <c r="AD121" s="1340"/>
      <c r="AE121" s="1340"/>
      <c r="AF121" s="1340"/>
      <c r="AG121" s="1340"/>
      <c r="AH121" s="1340"/>
      <c r="AI121" s="1340"/>
      <c r="AJ121" s="1340"/>
      <c r="AK121" s="1347"/>
      <c r="AL121" s="1348"/>
      <c r="AM121" s="794"/>
      <c r="AN121" s="794"/>
      <c r="AO121" s="794"/>
      <c r="AP121" s="794"/>
      <c r="AQ121" s="794"/>
      <c r="AR121" s="794"/>
      <c r="AS121" s="794"/>
      <c r="AT121" s="794"/>
      <c r="AU121" s="794"/>
      <c r="AV121" s="794"/>
      <c r="AW121" s="794"/>
      <c r="AX121" s="794"/>
      <c r="AY121" s="794"/>
      <c r="AZ121" s="794"/>
      <c r="BA121" s="794"/>
      <c r="BB121" s="794"/>
      <c r="BC121" s="44"/>
      <c r="BD121" s="132"/>
      <c r="BE121" s="259"/>
      <c r="BF121" s="801"/>
      <c r="BG121" s="259"/>
      <c r="BH121" s="546"/>
      <c r="BI121" s="776"/>
      <c r="BJ121" s="776"/>
      <c r="BK121" s="776"/>
      <c r="BL121" s="259"/>
      <c r="BM121" s="780"/>
      <c r="BN121" s="780"/>
      <c r="BO121" s="780"/>
      <c r="BP121" s="780"/>
      <c r="BQ121" s="780"/>
      <c r="BR121" s="780"/>
      <c r="BS121" s="802"/>
      <c r="BT121" s="802"/>
      <c r="BU121" s="776"/>
      <c r="BV121" s="776"/>
      <c r="BW121" s="776"/>
      <c r="BX121" s="776"/>
      <c r="BY121" s="776"/>
      <c r="BZ121" s="776"/>
      <c r="CA121" s="259"/>
      <c r="CB121" s="776"/>
      <c r="CC121" s="776"/>
      <c r="CD121" s="776"/>
      <c r="CE121" s="776"/>
      <c r="CF121" s="776"/>
      <c r="CG121" s="776"/>
      <c r="CH121" s="776"/>
      <c r="CI121" s="780"/>
      <c r="CJ121" s="780"/>
      <c r="CK121" s="780"/>
      <c r="CL121" s="780"/>
      <c r="CM121" s="780"/>
      <c r="CN121" s="780"/>
      <c r="CO121" s="776"/>
      <c r="CP121" s="776"/>
      <c r="CQ121" s="776"/>
      <c r="CR121" s="776"/>
      <c r="CS121" s="776"/>
      <c r="CT121" s="802"/>
      <c r="CU121" s="776"/>
      <c r="CV121" s="776"/>
      <c r="CW121" s="259"/>
      <c r="CX121" s="259"/>
      <c r="CY121" s="259"/>
      <c r="CZ121" s="780"/>
      <c r="DA121" s="780"/>
      <c r="DB121" s="780"/>
      <c r="DC121" s="780"/>
      <c r="DD121" s="780"/>
      <c r="DE121" s="780"/>
      <c r="DF121" s="780"/>
      <c r="DG121" s="780"/>
      <c r="DH121" s="780"/>
      <c r="DI121" s="780"/>
      <c r="DJ121" s="780"/>
      <c r="DK121" s="780"/>
      <c r="DL121" s="780"/>
      <c r="DM121" s="780"/>
      <c r="DN121" s="780"/>
      <c r="DO121" s="780"/>
      <c r="DP121" s="780"/>
      <c r="DQ121" s="780"/>
      <c r="DR121" s="780"/>
      <c r="DS121" s="780"/>
      <c r="DT121" s="780"/>
      <c r="DU121" s="780"/>
      <c r="DV121" s="780"/>
      <c r="DW121" s="780"/>
      <c r="DX121" s="780"/>
      <c r="DY121" s="780"/>
      <c r="DZ121" s="780"/>
      <c r="EA121" s="780"/>
      <c r="EB121" s="780"/>
      <c r="EC121" s="780"/>
      <c r="ED121" s="780"/>
      <c r="EE121" s="780"/>
      <c r="EF121" s="780"/>
      <c r="EG121" s="780"/>
      <c r="EH121" s="780"/>
      <c r="EI121" s="780"/>
      <c r="EJ121" s="780"/>
      <c r="EK121" s="780"/>
      <c r="EL121" s="780"/>
      <c r="EM121" s="780"/>
      <c r="EN121" s="780"/>
      <c r="EO121" s="780"/>
      <c r="EP121" s="780"/>
      <c r="EQ121" s="780"/>
      <c r="ER121" s="780"/>
      <c r="ES121" s="780"/>
      <c r="ET121" s="780"/>
      <c r="EU121" s="780"/>
      <c r="EV121" s="780"/>
      <c r="EW121" s="780"/>
      <c r="EX121" s="780"/>
      <c r="EY121" s="780"/>
      <c r="EZ121" s="780"/>
      <c r="FA121" s="780"/>
      <c r="FB121" s="780"/>
      <c r="FC121" s="780"/>
      <c r="FD121" s="780"/>
      <c r="FE121" s="780"/>
      <c r="FF121" s="780"/>
      <c r="FG121" s="780"/>
      <c r="FH121" s="780"/>
      <c r="FI121" s="780"/>
      <c r="FJ121" s="780"/>
      <c r="FK121" s="780"/>
      <c r="FL121" s="780"/>
      <c r="FM121" s="780"/>
      <c r="FN121" s="780"/>
      <c r="FO121" s="780"/>
      <c r="FP121" s="780"/>
      <c r="FQ121" s="780"/>
      <c r="FR121" s="780"/>
      <c r="FS121" s="780"/>
      <c r="FT121" s="780"/>
      <c r="FU121" s="780"/>
      <c r="FV121" s="780"/>
      <c r="FW121" s="780"/>
      <c r="FX121" s="780"/>
      <c r="FY121" s="780"/>
      <c r="FZ121" s="780"/>
      <c r="GA121" s="780"/>
      <c r="GB121" s="780"/>
      <c r="GC121" s="780"/>
      <c r="GD121" s="780"/>
      <c r="GE121" s="780"/>
      <c r="GF121" s="780"/>
      <c r="GG121" s="780"/>
      <c r="GH121" s="780"/>
      <c r="GI121" s="780"/>
      <c r="GJ121" s="780"/>
      <c r="GK121" s="780"/>
      <c r="GL121" s="780"/>
      <c r="GM121" s="780"/>
      <c r="GN121" s="780"/>
      <c r="GO121" s="780"/>
      <c r="GP121" s="780"/>
      <c r="GQ121" s="780"/>
      <c r="GR121" s="780"/>
      <c r="GS121" s="780"/>
      <c r="GT121" s="780"/>
      <c r="GU121" s="780"/>
      <c r="GV121" s="780"/>
      <c r="GW121" s="780"/>
      <c r="GX121" s="780"/>
      <c r="GY121" s="780"/>
      <c r="GZ121" s="780"/>
      <c r="HA121" s="780"/>
      <c r="HB121" s="780"/>
      <c r="HC121" s="780"/>
      <c r="HD121" s="780"/>
      <c r="HE121" s="780"/>
      <c r="HF121" s="780"/>
      <c r="HG121" s="780"/>
      <c r="HH121" s="780"/>
      <c r="HI121" s="780"/>
      <c r="HJ121" s="780"/>
      <c r="HK121" s="780"/>
      <c r="HL121" s="780"/>
      <c r="HM121" s="780"/>
      <c r="HN121" s="780"/>
      <c r="HO121" s="780"/>
      <c r="HP121" s="780"/>
      <c r="HQ121" s="780"/>
      <c r="HR121" s="780"/>
      <c r="HS121" s="780"/>
      <c r="HT121" s="780"/>
      <c r="HU121" s="780"/>
      <c r="HV121" s="780"/>
      <c r="HW121" s="780"/>
      <c r="HX121" s="780"/>
      <c r="HY121" s="780"/>
      <c r="HZ121" s="780"/>
      <c r="IA121" s="780"/>
      <c r="IB121" s="780"/>
      <c r="IC121" s="780"/>
      <c r="ID121" s="780"/>
      <c r="IE121" s="780"/>
      <c r="IF121" s="780"/>
      <c r="IG121" s="780"/>
      <c r="IH121" s="780"/>
      <c r="II121" s="780"/>
      <c r="IJ121" s="780"/>
      <c r="IK121" s="780"/>
      <c r="IL121" s="780"/>
    </row>
    <row r="122" spans="1:246" s="18" customFormat="1" ht="27.75" customHeight="1" thickBot="1">
      <c r="A122" s="1339"/>
      <c r="B122" s="1340"/>
      <c r="C122" s="1340"/>
      <c r="D122" s="1340"/>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340"/>
      <c r="AB122" s="1340"/>
      <c r="AC122" s="1340"/>
      <c r="AD122" s="1340"/>
      <c r="AE122" s="1340"/>
      <c r="AF122" s="1340"/>
      <c r="AG122" s="1340"/>
      <c r="AH122" s="1340"/>
      <c r="AI122" s="1340"/>
      <c r="AJ122" s="1340"/>
      <c r="AK122" s="1810" t="s">
        <v>336</v>
      </c>
      <c r="AL122" s="1811"/>
      <c r="AM122" s="794"/>
      <c r="AN122" s="794"/>
      <c r="AO122" s="794"/>
      <c r="AP122" s="794"/>
      <c r="AQ122" s="794"/>
      <c r="AR122" s="794"/>
      <c r="AS122" s="794"/>
      <c r="AT122" s="794"/>
      <c r="AU122" s="794"/>
      <c r="AV122" s="794"/>
      <c r="AW122" s="794"/>
      <c r="AX122" s="794"/>
      <c r="AY122" s="794"/>
      <c r="AZ122" s="794"/>
      <c r="BA122" s="794"/>
      <c r="BB122" s="794"/>
      <c r="BC122" s="44"/>
      <c r="BD122" s="132"/>
      <c r="BE122" s="259"/>
      <c r="BF122" s="801"/>
      <c r="BG122" s="259"/>
      <c r="BH122" s="546"/>
      <c r="BI122" s="776"/>
      <c r="BJ122" s="776"/>
      <c r="BK122" s="776"/>
      <c r="BL122" s="259"/>
      <c r="BM122" s="780"/>
      <c r="BN122" s="780"/>
      <c r="BO122" s="780"/>
      <c r="BP122" s="780"/>
      <c r="BQ122" s="780"/>
      <c r="BR122" s="780"/>
      <c r="BS122" s="802"/>
      <c r="BT122" s="802"/>
      <c r="BU122" s="776"/>
      <c r="BV122" s="776"/>
      <c r="BW122" s="776"/>
      <c r="BX122" s="776"/>
      <c r="BY122" s="776"/>
      <c r="BZ122" s="776"/>
      <c r="CA122" s="259"/>
      <c r="CB122" s="776"/>
      <c r="CC122" s="776"/>
      <c r="CD122" s="776"/>
      <c r="CE122" s="776"/>
      <c r="CF122" s="776"/>
      <c r="CG122" s="776"/>
      <c r="CH122" s="776"/>
      <c r="CI122" s="780"/>
      <c r="CJ122" s="780"/>
      <c r="CK122" s="780"/>
      <c r="CL122" s="780"/>
      <c r="CM122" s="780"/>
      <c r="CN122" s="780"/>
      <c r="CO122" s="776"/>
      <c r="CP122" s="776"/>
      <c r="CQ122" s="776"/>
      <c r="CR122" s="776"/>
      <c r="CS122" s="776"/>
      <c r="CT122" s="802"/>
      <c r="CU122" s="776"/>
      <c r="CV122" s="776"/>
      <c r="CW122" s="259"/>
      <c r="CX122" s="259"/>
      <c r="CY122" s="259"/>
      <c r="CZ122" s="780"/>
      <c r="DA122" s="780"/>
      <c r="DB122" s="780"/>
      <c r="DC122" s="780"/>
      <c r="DD122" s="780"/>
      <c r="DE122" s="780"/>
      <c r="DF122" s="780"/>
      <c r="DG122" s="780"/>
      <c r="DH122" s="780"/>
      <c r="DI122" s="780"/>
      <c r="DJ122" s="780"/>
      <c r="DK122" s="780"/>
      <c r="DL122" s="780"/>
      <c r="DM122" s="780"/>
      <c r="DN122" s="780"/>
      <c r="DO122" s="780"/>
      <c r="DP122" s="780"/>
      <c r="DQ122" s="780"/>
      <c r="DR122" s="780"/>
      <c r="DS122" s="780"/>
      <c r="DT122" s="780"/>
      <c r="DU122" s="780"/>
      <c r="DV122" s="780"/>
      <c r="DW122" s="780"/>
      <c r="DX122" s="780"/>
      <c r="DY122" s="780"/>
      <c r="DZ122" s="780"/>
      <c r="EA122" s="780"/>
      <c r="EB122" s="780"/>
      <c r="EC122" s="780"/>
      <c r="ED122" s="780"/>
      <c r="EE122" s="780"/>
      <c r="EF122" s="780"/>
      <c r="EG122" s="780"/>
      <c r="EH122" s="780"/>
      <c r="EI122" s="780"/>
      <c r="EJ122" s="780"/>
      <c r="EK122" s="780"/>
      <c r="EL122" s="780"/>
      <c r="EM122" s="780"/>
      <c r="EN122" s="780"/>
      <c r="EO122" s="780"/>
      <c r="EP122" s="780"/>
      <c r="EQ122" s="780"/>
      <c r="ER122" s="780"/>
      <c r="ES122" s="780"/>
      <c r="ET122" s="780"/>
      <c r="EU122" s="780"/>
      <c r="EV122" s="780"/>
      <c r="EW122" s="780"/>
      <c r="EX122" s="780"/>
      <c r="EY122" s="780"/>
      <c r="EZ122" s="780"/>
      <c r="FA122" s="780"/>
      <c r="FB122" s="780"/>
      <c r="FC122" s="780"/>
      <c r="FD122" s="780"/>
      <c r="FE122" s="780"/>
      <c r="FF122" s="780"/>
      <c r="FG122" s="780"/>
      <c r="FH122" s="780"/>
      <c r="FI122" s="780"/>
      <c r="FJ122" s="780"/>
      <c r="FK122" s="780"/>
      <c r="FL122" s="780"/>
      <c r="FM122" s="780"/>
      <c r="FN122" s="780"/>
      <c r="FO122" s="780"/>
      <c r="FP122" s="780"/>
      <c r="FQ122" s="780"/>
      <c r="FR122" s="780"/>
      <c r="FS122" s="780"/>
      <c r="FT122" s="780"/>
      <c r="FU122" s="780"/>
      <c r="FV122" s="780"/>
      <c r="FW122" s="780"/>
      <c r="FX122" s="780"/>
      <c r="FY122" s="780"/>
      <c r="FZ122" s="780"/>
      <c r="GA122" s="780"/>
      <c r="GB122" s="780"/>
      <c r="GC122" s="780"/>
      <c r="GD122" s="780"/>
      <c r="GE122" s="780"/>
      <c r="GF122" s="780"/>
      <c r="GG122" s="780"/>
      <c r="GH122" s="780"/>
      <c r="GI122" s="780"/>
      <c r="GJ122" s="780"/>
      <c r="GK122" s="780"/>
      <c r="GL122" s="780"/>
      <c r="GM122" s="780"/>
      <c r="GN122" s="780"/>
      <c r="GO122" s="780"/>
      <c r="GP122" s="780"/>
      <c r="GQ122" s="780"/>
      <c r="GR122" s="780"/>
      <c r="GS122" s="780"/>
      <c r="GT122" s="780"/>
      <c r="GU122" s="780"/>
      <c r="GV122" s="780"/>
      <c r="GW122" s="780"/>
      <c r="GX122" s="780"/>
      <c r="GY122" s="780"/>
      <c r="GZ122" s="780"/>
      <c r="HA122" s="780"/>
      <c r="HB122" s="780"/>
      <c r="HC122" s="780"/>
      <c r="HD122" s="780"/>
      <c r="HE122" s="780"/>
      <c r="HF122" s="780"/>
      <c r="HG122" s="780"/>
      <c r="HH122" s="780"/>
      <c r="HI122" s="780"/>
      <c r="HJ122" s="780"/>
      <c r="HK122" s="780"/>
      <c r="HL122" s="780"/>
      <c r="HM122" s="780"/>
      <c r="HN122" s="780"/>
      <c r="HO122" s="780"/>
      <c r="HP122" s="780"/>
      <c r="HQ122" s="780"/>
      <c r="HR122" s="780"/>
      <c r="HS122" s="780"/>
      <c r="HT122" s="780"/>
      <c r="HU122" s="780"/>
      <c r="HV122" s="780"/>
      <c r="HW122" s="780"/>
      <c r="HX122" s="780"/>
      <c r="HY122" s="780"/>
      <c r="HZ122" s="780"/>
      <c r="IA122" s="780"/>
      <c r="IB122" s="780"/>
      <c r="IC122" s="780"/>
      <c r="ID122" s="780"/>
      <c r="IE122" s="780"/>
      <c r="IF122" s="780"/>
      <c r="IG122" s="780"/>
      <c r="IH122" s="780"/>
      <c r="II122" s="780"/>
      <c r="IJ122" s="780"/>
      <c r="IK122" s="780"/>
      <c r="IL122" s="780"/>
    </row>
    <row r="123" spans="1:246" ht="27.75" customHeight="1" thickBot="1">
      <c r="A123" s="1341"/>
      <c r="B123" s="1342"/>
      <c r="C123" s="1342"/>
      <c r="D123" s="1342"/>
      <c r="E123" s="1342"/>
      <c r="F123" s="1342"/>
      <c r="G123" s="1342"/>
      <c r="H123" s="1342"/>
      <c r="I123" s="1342"/>
      <c r="J123" s="1342"/>
      <c r="K123" s="1342"/>
      <c r="L123" s="1342"/>
      <c r="M123" s="1342"/>
      <c r="N123" s="1342"/>
      <c r="O123" s="1342"/>
      <c r="P123" s="1342"/>
      <c r="Q123" s="1342"/>
      <c r="R123" s="1342"/>
      <c r="S123" s="1342"/>
      <c r="T123" s="1342"/>
      <c r="U123" s="1342"/>
      <c r="V123" s="1342"/>
      <c r="W123" s="1342"/>
      <c r="X123" s="1342"/>
      <c r="Y123" s="1342"/>
      <c r="Z123" s="1342"/>
      <c r="AA123" s="1342"/>
      <c r="AB123" s="1342"/>
      <c r="AC123" s="1342"/>
      <c r="AD123" s="1342"/>
      <c r="AE123" s="1342"/>
      <c r="AF123" s="1342"/>
      <c r="AG123" s="1342"/>
      <c r="AH123" s="1342"/>
      <c r="AI123" s="1342"/>
      <c r="AJ123" s="1342"/>
      <c r="AK123" s="1605" t="e">
        <f ca="1">AK73</f>
        <v>#VALUE!</v>
      </c>
      <c r="AL123" s="1606"/>
      <c r="AM123" s="773"/>
      <c r="AN123" s="759"/>
      <c r="AO123" s="759"/>
      <c r="AP123" s="759"/>
      <c r="AQ123" s="759"/>
      <c r="AR123" s="759"/>
      <c r="AS123" s="759"/>
      <c r="AT123" s="759"/>
      <c r="AU123" s="759"/>
      <c r="AV123" s="759"/>
      <c r="AW123" s="759"/>
      <c r="AX123" s="759"/>
      <c r="AY123" s="759"/>
      <c r="AZ123" s="759"/>
      <c r="BA123" s="759"/>
      <c r="BB123" s="759"/>
      <c r="BE123" s="580"/>
      <c r="BF123" s="769"/>
      <c r="BG123" s="580"/>
      <c r="BI123" s="580"/>
      <c r="BJ123" s="580"/>
      <c r="BK123" s="580"/>
      <c r="BL123" s="941"/>
      <c r="BM123" s="771"/>
      <c r="BN123" s="771"/>
      <c r="BO123" s="771"/>
      <c r="BP123" s="771"/>
      <c r="BQ123" s="771"/>
      <c r="BR123" s="771"/>
      <c r="BS123" s="771"/>
      <c r="BT123" s="771"/>
      <c r="BU123" s="597"/>
      <c r="BV123" s="597"/>
      <c r="BW123" s="597"/>
      <c r="BX123" s="597"/>
      <c r="BY123" s="597"/>
      <c r="BZ123" s="597"/>
      <c r="CA123" s="597"/>
      <c r="CB123" s="597"/>
      <c r="CC123" s="771"/>
      <c r="CD123" s="771"/>
      <c r="CE123" s="771"/>
      <c r="CF123" s="771"/>
      <c r="CG123" s="771"/>
      <c r="CH123" s="771"/>
      <c r="CI123" s="771"/>
      <c r="CJ123" s="771"/>
      <c r="CK123" s="771"/>
      <c r="CL123" s="771"/>
      <c r="CM123" s="20"/>
      <c r="CN123" s="20"/>
      <c r="CO123" s="39"/>
      <c r="CP123" s="39"/>
      <c r="CQ123" s="39"/>
      <c r="CR123" s="20"/>
      <c r="CS123" s="20"/>
      <c r="CT123" s="771"/>
      <c r="CU123" s="771"/>
      <c r="CV123" s="771"/>
      <c r="CW123" s="771"/>
      <c r="CX123" s="771"/>
      <c r="CY123" s="941"/>
      <c r="CZ123" s="580"/>
      <c r="DA123" s="580"/>
      <c r="DB123" s="580"/>
      <c r="DC123" s="580"/>
      <c r="DD123" s="580"/>
      <c r="DE123" s="580"/>
      <c r="DF123" s="580"/>
      <c r="DG123" s="580"/>
      <c r="DH123" s="580"/>
      <c r="DI123" s="580"/>
      <c r="DJ123" s="580"/>
      <c r="DK123" s="580"/>
      <c r="DL123" s="580"/>
      <c r="DM123" s="580"/>
      <c r="DN123" s="580"/>
      <c r="DO123" s="580"/>
      <c r="DP123" s="580"/>
      <c r="DQ123" s="580"/>
      <c r="DR123" s="580"/>
      <c r="DS123" s="580"/>
      <c r="DT123" s="580"/>
      <c r="DU123" s="580"/>
      <c r="DV123" s="580"/>
      <c r="DW123" s="580"/>
      <c r="DX123" s="580"/>
      <c r="DY123" s="580"/>
      <c r="DZ123" s="580"/>
      <c r="EA123" s="580"/>
      <c r="EB123" s="580"/>
      <c r="EC123" s="580"/>
      <c r="ED123" s="580"/>
      <c r="EE123" s="580"/>
      <c r="EF123" s="580"/>
      <c r="EG123" s="580"/>
      <c r="EH123" s="580"/>
      <c r="EI123" s="580"/>
      <c r="EJ123" s="580"/>
      <c r="EK123" s="580"/>
      <c r="EL123" s="580"/>
      <c r="EM123" s="580"/>
      <c r="EN123" s="580"/>
      <c r="EO123" s="580"/>
      <c r="EP123" s="580"/>
      <c r="EQ123" s="580"/>
      <c r="ER123" s="580"/>
      <c r="ES123" s="580"/>
      <c r="ET123" s="580"/>
      <c r="EU123" s="580"/>
      <c r="EV123" s="580"/>
      <c r="EW123" s="580"/>
      <c r="EX123" s="580"/>
      <c r="EY123" s="580"/>
      <c r="EZ123" s="580"/>
      <c r="FA123" s="580"/>
      <c r="FB123" s="580"/>
      <c r="FC123" s="580"/>
      <c r="FD123" s="580"/>
      <c r="FE123" s="580"/>
      <c r="FF123" s="580"/>
      <c r="FG123" s="580"/>
      <c r="FH123" s="580"/>
      <c r="FI123" s="580"/>
      <c r="FJ123" s="580"/>
      <c r="FK123" s="580"/>
      <c r="FL123" s="580"/>
      <c r="FM123" s="580"/>
      <c r="FN123" s="580"/>
      <c r="FO123" s="580"/>
      <c r="FP123" s="580"/>
      <c r="FQ123" s="580"/>
      <c r="FR123" s="580"/>
      <c r="FS123" s="580"/>
      <c r="FT123" s="580"/>
      <c r="FU123" s="580"/>
      <c r="FV123" s="580"/>
      <c r="FW123" s="580"/>
      <c r="FX123" s="580"/>
      <c r="FY123" s="580"/>
      <c r="FZ123" s="580"/>
      <c r="GA123" s="580"/>
      <c r="GB123" s="580"/>
      <c r="GC123" s="580"/>
      <c r="GD123" s="580"/>
      <c r="GE123" s="580"/>
      <c r="GF123" s="580"/>
      <c r="GG123" s="580"/>
      <c r="GH123" s="580"/>
      <c r="GI123" s="580"/>
      <c r="GJ123" s="580"/>
      <c r="GK123" s="580"/>
      <c r="GL123" s="580"/>
      <c r="GM123" s="580"/>
      <c r="GN123" s="580"/>
      <c r="GO123" s="580"/>
      <c r="GP123" s="580"/>
      <c r="GQ123" s="580"/>
      <c r="GR123" s="580"/>
      <c r="GS123" s="580"/>
      <c r="GT123" s="580"/>
      <c r="GU123" s="580"/>
      <c r="GV123" s="580"/>
      <c r="GW123" s="580"/>
      <c r="GX123" s="580"/>
      <c r="GY123" s="580"/>
      <c r="GZ123" s="580"/>
      <c r="HA123" s="580"/>
      <c r="HB123" s="580"/>
      <c r="HC123" s="580"/>
      <c r="HD123" s="580"/>
      <c r="HE123" s="580"/>
      <c r="HF123" s="580"/>
      <c r="HG123" s="580"/>
      <c r="HH123" s="580"/>
      <c r="HI123" s="580"/>
      <c r="HJ123" s="580"/>
      <c r="HK123" s="580"/>
      <c r="HL123" s="580"/>
      <c r="HM123" s="580"/>
      <c r="HN123" s="580"/>
      <c r="HO123" s="580"/>
      <c r="HP123" s="580"/>
      <c r="HQ123" s="580"/>
      <c r="HR123" s="580"/>
      <c r="HS123" s="580"/>
      <c r="HT123" s="580"/>
      <c r="HU123" s="580"/>
      <c r="HV123" s="580"/>
      <c r="HW123" s="580"/>
      <c r="HX123" s="580"/>
      <c r="HY123" s="580"/>
      <c r="HZ123" s="580"/>
      <c r="IA123" s="580"/>
      <c r="IB123" s="580"/>
      <c r="IC123" s="580"/>
      <c r="ID123" s="580"/>
      <c r="IE123" s="580"/>
      <c r="IF123" s="580"/>
      <c r="IG123" s="580"/>
      <c r="IH123" s="580"/>
      <c r="II123" s="580"/>
      <c r="IJ123" s="580"/>
      <c r="IK123" s="580"/>
      <c r="IL123" s="580"/>
    </row>
    <row r="124" spans="1:246" s="12" customFormat="1" ht="30" customHeight="1" thickBot="1">
      <c r="A124" s="1327" t="s">
        <v>208</v>
      </c>
      <c r="B124" s="1328"/>
      <c r="C124" s="1328"/>
      <c r="D124" s="1328"/>
      <c r="E124" s="1328"/>
      <c r="F124" s="1480" t="e">
        <f ca="1">F74</f>
        <v>#VALUE!</v>
      </c>
      <c r="G124" s="1480"/>
      <c r="H124" s="1480"/>
      <c r="I124" s="1480"/>
      <c r="J124" s="1480"/>
      <c r="K124" s="1480"/>
      <c r="L124" s="1480"/>
      <c r="M124" s="1480"/>
      <c r="N124" s="1480"/>
      <c r="O124" s="1480"/>
      <c r="P124" s="1328" t="s">
        <v>3</v>
      </c>
      <c r="Q124" s="1328"/>
      <c r="R124" s="1328"/>
      <c r="S124" s="1328"/>
      <c r="T124" s="1328"/>
      <c r="U124" s="1328"/>
      <c r="V124" s="1480" t="e">
        <f ca="1">V74</f>
        <v>#VALUE!</v>
      </c>
      <c r="W124" s="1480"/>
      <c r="X124" s="1480"/>
      <c r="Y124" s="1480"/>
      <c r="Z124" s="1607"/>
      <c r="AA124" s="1328" t="s">
        <v>212</v>
      </c>
      <c r="AB124" s="1328"/>
      <c r="AC124" s="1328"/>
      <c r="AD124" s="1329">
        <f>AD74</f>
        <v>0</v>
      </c>
      <c r="AE124" s="1330"/>
      <c r="AF124" s="1330"/>
      <c r="AG124" s="1330"/>
      <c r="AH124" s="1330"/>
      <c r="AI124" s="1330"/>
      <c r="AJ124" s="1330"/>
      <c r="AK124" s="1758" t="s">
        <v>337</v>
      </c>
      <c r="AL124" s="1471"/>
      <c r="AM124" s="773"/>
      <c r="AN124" s="773"/>
      <c r="AO124" s="768"/>
      <c r="AP124" s="768"/>
      <c r="AQ124" s="768"/>
      <c r="AR124" s="768"/>
      <c r="AS124" s="768"/>
      <c r="AT124" s="768"/>
      <c r="AU124" s="768"/>
      <c r="AV124" s="761"/>
      <c r="AW124" s="761"/>
      <c r="AX124" s="761"/>
      <c r="AY124" s="761"/>
      <c r="AZ124" s="761"/>
      <c r="BA124" s="761"/>
      <c r="BB124" s="761"/>
      <c r="BC124" s="40"/>
      <c r="BD124" s="125"/>
      <c r="BE124" s="40"/>
      <c r="BF124" s="803"/>
      <c r="BG124" s="40"/>
      <c r="BH124" s="588"/>
      <c r="BI124" s="246"/>
      <c r="BJ124" s="246"/>
      <c r="BK124" s="246"/>
      <c r="BL124" s="941"/>
      <c r="BM124" s="941"/>
      <c r="BN124" s="771"/>
      <c r="BO124" s="771"/>
      <c r="BP124" s="771"/>
      <c r="BQ124" s="771"/>
      <c r="BR124" s="771"/>
      <c r="BS124" s="771"/>
      <c r="BT124" s="771"/>
      <c r="BU124" s="40"/>
      <c r="BV124" s="40"/>
      <c r="BW124" s="40"/>
      <c r="BX124" s="40"/>
      <c r="BY124" s="40"/>
      <c r="BZ124" s="40"/>
      <c r="CA124" s="40"/>
      <c r="CB124" s="40"/>
      <c r="CC124" s="40"/>
      <c r="CD124" s="40"/>
      <c r="CE124" s="40"/>
      <c r="CF124" s="40"/>
      <c r="CG124" s="40"/>
      <c r="CH124" s="40"/>
      <c r="CI124" s="40"/>
      <c r="CJ124" s="40"/>
      <c r="CK124" s="40"/>
      <c r="CL124" s="40"/>
      <c r="CM124" s="40"/>
      <c r="CN124" s="40"/>
      <c r="CO124" s="23"/>
      <c r="CP124" s="23"/>
      <c r="CQ124" s="23"/>
      <c r="CR124" s="23"/>
      <c r="CS124" s="23"/>
      <c r="CT124" s="941"/>
      <c r="CU124" s="941"/>
      <c r="CV124" s="941"/>
      <c r="CW124" s="39"/>
      <c r="CX124" s="39"/>
      <c r="CY124" s="941"/>
      <c r="CZ124" s="246"/>
      <c r="DA124" s="580"/>
      <c r="DB124" s="580"/>
      <c r="DC124" s="580"/>
      <c r="DD124" s="580"/>
      <c r="DE124" s="580"/>
      <c r="DF124" s="580"/>
      <c r="DG124" s="580"/>
      <c r="DH124" s="580"/>
      <c r="DI124" s="580"/>
      <c r="DJ124" s="580"/>
      <c r="DK124" s="580"/>
      <c r="DL124" s="580"/>
      <c r="DM124" s="580"/>
      <c r="DN124" s="580"/>
      <c r="DO124" s="580"/>
      <c r="DP124" s="580"/>
      <c r="DQ124" s="580"/>
      <c r="DR124" s="580"/>
      <c r="DS124" s="580"/>
      <c r="DT124" s="580"/>
      <c r="DU124" s="580"/>
      <c r="DV124" s="580"/>
      <c r="DW124" s="580"/>
      <c r="DX124" s="580"/>
      <c r="DY124" s="580"/>
      <c r="DZ124" s="580"/>
      <c r="EA124" s="580"/>
      <c r="EB124" s="580"/>
      <c r="EC124" s="580"/>
      <c r="ED124" s="580"/>
      <c r="EE124" s="580"/>
      <c r="EF124" s="580"/>
      <c r="EG124" s="580"/>
      <c r="EH124" s="580"/>
      <c r="EI124" s="580"/>
      <c r="EJ124" s="580"/>
      <c r="EK124" s="580"/>
      <c r="EL124" s="580"/>
      <c r="EM124" s="580"/>
      <c r="EN124" s="580"/>
      <c r="EO124" s="246"/>
      <c r="EP124" s="246"/>
      <c r="EQ124" s="246"/>
      <c r="ER124" s="246"/>
      <c r="ES124" s="246"/>
      <c r="ET124" s="246"/>
      <c r="EU124" s="246"/>
      <c r="EV124" s="246"/>
      <c r="EW124" s="246"/>
      <c r="EX124" s="246"/>
      <c r="EY124" s="246"/>
      <c r="EZ124" s="246"/>
      <c r="FA124" s="246"/>
      <c r="FB124" s="246"/>
      <c r="FC124" s="246"/>
      <c r="FD124" s="246"/>
      <c r="FE124" s="246"/>
      <c r="FF124" s="246"/>
      <c r="FG124" s="246"/>
      <c r="FH124" s="246"/>
      <c r="FI124" s="246"/>
      <c r="FJ124" s="246"/>
      <c r="FK124" s="246"/>
      <c r="FL124" s="246"/>
      <c r="FM124" s="246"/>
      <c r="FN124" s="246"/>
      <c r="FO124" s="246"/>
      <c r="FP124" s="246"/>
      <c r="FQ124" s="246"/>
      <c r="FR124" s="246"/>
      <c r="FS124" s="246"/>
      <c r="FT124" s="246"/>
      <c r="FU124" s="246"/>
      <c r="FV124" s="246"/>
      <c r="FW124" s="246"/>
      <c r="FX124" s="246"/>
      <c r="FY124" s="246"/>
      <c r="FZ124" s="246"/>
      <c r="GA124" s="246"/>
      <c r="GB124" s="246"/>
      <c r="GC124" s="246"/>
      <c r="GD124" s="246"/>
      <c r="GE124" s="246"/>
      <c r="GF124" s="246"/>
      <c r="GG124" s="246"/>
      <c r="GH124" s="246"/>
      <c r="GI124" s="246"/>
      <c r="GJ124" s="246"/>
      <c r="GK124" s="246"/>
      <c r="GL124" s="246"/>
      <c r="GM124" s="246"/>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row>
    <row r="125" spans="1:246" ht="27.75" customHeight="1" thickBot="1">
      <c r="A125" s="1477" t="s">
        <v>338</v>
      </c>
      <c r="B125" s="1478"/>
      <c r="C125" s="1478"/>
      <c r="D125" s="1478"/>
      <c r="E125" s="1478"/>
      <c r="F125" s="1478"/>
      <c r="G125" s="1478"/>
      <c r="H125" s="1478"/>
      <c r="I125" s="1478"/>
      <c r="J125" s="1478"/>
      <c r="K125" s="1478"/>
      <c r="L125" s="1478"/>
      <c r="M125" s="1478"/>
      <c r="N125" s="1478"/>
      <c r="O125" s="1478"/>
      <c r="P125" s="1478"/>
      <c r="Q125" s="1478"/>
      <c r="R125" s="1478"/>
      <c r="S125" s="1478"/>
      <c r="T125" s="1478"/>
      <c r="U125" s="1478"/>
      <c r="V125" s="1478"/>
      <c r="W125" s="1478"/>
      <c r="X125" s="1478"/>
      <c r="Y125" s="1478"/>
      <c r="Z125" s="1478"/>
      <c r="AA125" s="1478"/>
      <c r="AB125" s="1478"/>
      <c r="AC125" s="1478"/>
      <c r="AD125" s="1478"/>
      <c r="AE125" s="1478"/>
      <c r="AF125" s="1478"/>
      <c r="AG125" s="1479"/>
      <c r="AH125" s="1271" t="s">
        <v>339</v>
      </c>
      <c r="AI125" s="1272"/>
      <c r="AJ125" s="1273"/>
      <c r="AK125" s="1320" t="s">
        <v>340</v>
      </c>
      <c r="AL125" s="1321"/>
      <c r="AM125" s="773"/>
      <c r="AN125" s="773"/>
      <c r="AO125" s="773"/>
      <c r="AP125" s="773"/>
      <c r="AQ125" s="773"/>
      <c r="AR125" s="773"/>
      <c r="AS125" s="773"/>
      <c r="AT125" s="773"/>
      <c r="AU125" s="29"/>
      <c r="AV125" s="768"/>
      <c r="AW125" s="123" t="s">
        <v>341</v>
      </c>
      <c r="AX125" s="759"/>
      <c r="AY125" s="759"/>
      <c r="AZ125" s="759"/>
      <c r="BA125" s="759"/>
      <c r="BB125" s="759"/>
      <c r="BE125" s="246"/>
      <c r="BF125" s="603"/>
      <c r="BG125" s="246"/>
      <c r="BH125" s="588"/>
      <c r="BI125" s="246"/>
      <c r="BJ125" s="246"/>
      <c r="BK125" s="246"/>
      <c r="BL125" s="246"/>
      <c r="BM125" s="246"/>
      <c r="BN125" s="246"/>
      <c r="BO125" s="246"/>
      <c r="BP125" s="246"/>
      <c r="BQ125" s="246"/>
      <c r="BR125" s="246"/>
      <c r="BS125" s="941"/>
      <c r="BT125" s="246"/>
      <c r="BU125" s="246"/>
      <c r="BV125" s="246"/>
      <c r="BW125" s="246"/>
      <c r="BX125" s="246"/>
      <c r="BY125" s="246"/>
      <c r="BZ125" s="246"/>
      <c r="CA125" s="246"/>
      <c r="CB125" s="246"/>
      <c r="CC125" s="580"/>
      <c r="CD125" s="580"/>
      <c r="CE125" s="580"/>
      <c r="CF125" s="246"/>
      <c r="CG125" s="246"/>
      <c r="CH125" s="246"/>
      <c r="CI125" s="246"/>
      <c r="CJ125" s="246"/>
      <c r="CK125" s="246"/>
      <c r="CL125" s="246"/>
      <c r="CM125" s="246"/>
      <c r="CN125" s="246"/>
      <c r="CO125" s="246"/>
      <c r="CP125" s="246"/>
      <c r="CQ125" s="246"/>
      <c r="CR125" s="246"/>
      <c r="CS125" s="246"/>
      <c r="CT125" s="23"/>
      <c r="CU125" s="39"/>
      <c r="CV125" s="39"/>
      <c r="CW125" s="941"/>
      <c r="CX125" s="246"/>
      <c r="CY125" s="580"/>
      <c r="CZ125" s="580"/>
      <c r="DA125" s="580"/>
      <c r="DB125" s="580"/>
      <c r="DC125" s="580"/>
      <c r="DD125" s="580"/>
      <c r="DE125" s="580"/>
      <c r="DF125" s="580"/>
      <c r="DG125" s="580"/>
      <c r="DH125" s="580"/>
      <c r="DI125" s="580"/>
      <c r="DJ125" s="580"/>
      <c r="DK125" s="580"/>
      <c r="DL125" s="580"/>
      <c r="DM125" s="580"/>
      <c r="DN125" s="580"/>
      <c r="DO125" s="580"/>
      <c r="DP125" s="580"/>
      <c r="DQ125" s="580"/>
      <c r="DR125" s="580"/>
      <c r="DS125" s="580"/>
      <c r="DT125" s="580"/>
      <c r="DU125" s="580"/>
      <c r="DV125" s="580"/>
      <c r="DW125" s="580"/>
      <c r="DX125" s="580"/>
      <c r="DY125" s="580"/>
      <c r="DZ125" s="580"/>
      <c r="EA125" s="580"/>
      <c r="EB125" s="580"/>
      <c r="EC125" s="580"/>
      <c r="ED125" s="580"/>
      <c r="EE125" s="580"/>
      <c r="EF125" s="580"/>
      <c r="EG125" s="580"/>
      <c r="EH125" s="580"/>
      <c r="EI125" s="580"/>
      <c r="EJ125" s="580"/>
      <c r="EK125" s="580"/>
      <c r="EL125" s="580"/>
      <c r="EM125" s="580"/>
      <c r="EN125" s="580"/>
      <c r="EO125" s="580"/>
      <c r="EP125" s="580"/>
      <c r="EQ125" s="580"/>
      <c r="ER125" s="580"/>
      <c r="ES125" s="580"/>
      <c r="ET125" s="580"/>
      <c r="EU125" s="580"/>
      <c r="EV125" s="580"/>
      <c r="EW125" s="580"/>
      <c r="EX125" s="580"/>
      <c r="EY125" s="580"/>
      <c r="EZ125" s="580"/>
      <c r="FA125" s="580"/>
      <c r="FB125" s="580"/>
      <c r="FC125" s="580"/>
      <c r="FD125" s="580"/>
      <c r="FE125" s="580"/>
      <c r="FF125" s="580"/>
      <c r="FG125" s="580"/>
      <c r="FH125" s="580"/>
      <c r="FI125" s="580"/>
      <c r="FJ125" s="580"/>
      <c r="FK125" s="580"/>
      <c r="FL125" s="580"/>
      <c r="FM125" s="580"/>
      <c r="FN125" s="580"/>
      <c r="FO125" s="580"/>
      <c r="FP125" s="580"/>
      <c r="FQ125" s="580"/>
      <c r="FR125" s="580"/>
      <c r="FS125" s="580"/>
      <c r="FT125" s="580"/>
      <c r="FU125" s="580"/>
      <c r="FV125" s="580"/>
      <c r="FW125" s="580"/>
      <c r="FX125" s="580"/>
      <c r="FY125" s="580"/>
      <c r="FZ125" s="580"/>
      <c r="GA125" s="580"/>
      <c r="GB125" s="580"/>
      <c r="GC125" s="580"/>
      <c r="GD125" s="580"/>
      <c r="GE125" s="580"/>
      <c r="GF125" s="580"/>
      <c r="GG125" s="580"/>
      <c r="GH125" s="580"/>
      <c r="GI125" s="580"/>
      <c r="GJ125" s="580"/>
      <c r="GK125" s="580"/>
      <c r="GL125" s="580"/>
      <c r="GM125" s="580"/>
      <c r="GN125" s="580"/>
      <c r="GO125" s="580"/>
      <c r="GP125" s="580"/>
      <c r="GQ125" s="580"/>
      <c r="GR125" s="580"/>
      <c r="GS125" s="580"/>
      <c r="GT125" s="580"/>
      <c r="GU125" s="580"/>
      <c r="GV125" s="580"/>
      <c r="GW125" s="580"/>
      <c r="GX125" s="580"/>
      <c r="GY125" s="580"/>
      <c r="GZ125" s="580"/>
      <c r="HA125" s="580"/>
      <c r="HB125" s="580"/>
      <c r="HC125" s="580"/>
      <c r="HD125" s="580"/>
      <c r="HE125" s="580"/>
      <c r="HF125" s="580"/>
      <c r="HG125" s="580"/>
      <c r="HH125" s="580"/>
      <c r="HI125" s="580"/>
      <c r="HJ125" s="580"/>
      <c r="HK125" s="580"/>
      <c r="HL125" s="580"/>
      <c r="HM125" s="580"/>
      <c r="HN125" s="580"/>
      <c r="HO125" s="580"/>
      <c r="HP125" s="580"/>
      <c r="HQ125" s="580"/>
      <c r="HR125" s="580"/>
      <c r="HS125" s="580"/>
      <c r="HT125" s="580"/>
      <c r="HU125" s="580"/>
      <c r="HV125" s="580"/>
      <c r="HW125" s="580"/>
      <c r="HX125" s="580"/>
      <c r="HY125" s="580"/>
      <c r="HZ125" s="580"/>
      <c r="IA125" s="580"/>
      <c r="IB125" s="580"/>
      <c r="IC125" s="580"/>
      <c r="ID125" s="580"/>
      <c r="IE125" s="580"/>
      <c r="IF125" s="580"/>
      <c r="IG125" s="580"/>
      <c r="IH125" s="580"/>
      <c r="II125" s="580"/>
      <c r="IJ125" s="580"/>
      <c r="IK125" s="580"/>
      <c r="IL125" s="580"/>
    </row>
    <row r="126" spans="1:246" ht="84" customHeight="1" thickBot="1">
      <c r="A126" s="1642" t="s">
        <v>342</v>
      </c>
      <c r="B126" s="1643"/>
      <c r="C126" s="1643"/>
      <c r="D126" s="1643"/>
      <c r="E126" s="1643"/>
      <c r="F126" s="1643"/>
      <c r="G126" s="1643"/>
      <c r="H126" s="1643"/>
      <c r="I126" s="164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4"/>
      <c r="AH126" s="884" t="s">
        <v>17</v>
      </c>
      <c r="AI126" s="885" t="s">
        <v>21</v>
      </c>
      <c r="AJ126" s="886" t="s">
        <v>119</v>
      </c>
      <c r="AK126" s="159" t="s">
        <v>343</v>
      </c>
      <c r="AL126" s="251" t="s">
        <v>344</v>
      </c>
      <c r="AM126" s="773"/>
      <c r="AN126" s="773"/>
      <c r="AO126" s="759"/>
      <c r="AP126" s="759"/>
      <c r="AQ126" s="759"/>
      <c r="AR126" s="759"/>
      <c r="AS126" s="759"/>
      <c r="AT126" s="759"/>
      <c r="AU126" s="759"/>
      <c r="AV126" s="158" t="s">
        <v>345</v>
      </c>
      <c r="AW126" s="759"/>
      <c r="AX126" s="146"/>
      <c r="AY126" s="146"/>
      <c r="AZ126" s="759"/>
      <c r="BA126" s="759"/>
      <c r="BB126" s="759"/>
      <c r="BE126" s="804"/>
      <c r="BF126" s="805"/>
      <c r="BG126" s="804"/>
      <c r="BH126" s="598"/>
      <c r="BI126" s="598"/>
      <c r="BJ126" s="598"/>
      <c r="BK126" s="599"/>
      <c r="BL126" s="599"/>
      <c r="BM126" s="599"/>
      <c r="BN126" s="599"/>
      <c r="BO126" s="599"/>
      <c r="BP126" s="600"/>
      <c r="BQ126" s="600"/>
      <c r="BR126" s="600"/>
      <c r="BS126" s="580"/>
      <c r="BT126" s="580"/>
      <c r="BU126" s="580"/>
      <c r="BV126" s="580"/>
      <c r="BW126" s="580"/>
      <c r="BX126" s="580"/>
      <c r="BY126" s="580"/>
      <c r="BZ126" s="580"/>
      <c r="CA126" s="580"/>
      <c r="CB126" s="580"/>
      <c r="CC126" s="600"/>
      <c r="CD126" s="600"/>
      <c r="CE126" s="600"/>
      <c r="CF126" s="246"/>
      <c r="CG126" s="246"/>
      <c r="CH126" s="246"/>
      <c r="CI126" s="246"/>
      <c r="CJ126" s="246"/>
      <c r="CK126" s="246"/>
      <c r="CL126" s="23"/>
      <c r="CM126" s="23"/>
      <c r="CN126" s="246"/>
      <c r="CO126" s="246"/>
      <c r="CP126" s="246"/>
      <c r="CQ126" s="246"/>
      <c r="CR126" s="246"/>
      <c r="CS126" s="246"/>
      <c r="CT126" s="941"/>
      <c r="CU126" s="9"/>
      <c r="CV126" s="9"/>
      <c r="CW126" s="941"/>
      <c r="CX126" s="246"/>
      <c r="CY126" s="580"/>
      <c r="CZ126" s="580"/>
      <c r="DA126" s="580"/>
      <c r="DB126" s="580"/>
      <c r="DC126" s="580"/>
      <c r="DD126" s="580"/>
      <c r="DE126" s="580"/>
      <c r="DF126" s="580"/>
      <c r="DG126" s="580"/>
      <c r="DH126" s="580"/>
      <c r="DI126" s="580"/>
      <c r="DJ126" s="580"/>
      <c r="DK126" s="580"/>
      <c r="DL126" s="580"/>
      <c r="DM126" s="580"/>
      <c r="DN126" s="580"/>
      <c r="DO126" s="580"/>
      <c r="DP126" s="580"/>
      <c r="DQ126" s="580"/>
      <c r="DR126" s="580"/>
      <c r="DS126" s="580"/>
      <c r="DT126" s="580"/>
      <c r="DU126" s="580"/>
      <c r="DV126" s="580"/>
      <c r="DW126" s="580"/>
      <c r="DX126" s="580"/>
      <c r="DY126" s="580"/>
      <c r="DZ126" s="580"/>
      <c r="EA126" s="580"/>
      <c r="EB126" s="580"/>
      <c r="EC126" s="580"/>
      <c r="ED126" s="580"/>
      <c r="EE126" s="580"/>
      <c r="EF126" s="580"/>
      <c r="EG126" s="580"/>
      <c r="EH126" s="580"/>
      <c r="EI126" s="580"/>
      <c r="EJ126" s="580"/>
      <c r="EK126" s="580"/>
      <c r="EL126" s="580"/>
      <c r="EM126" s="580"/>
      <c r="EN126" s="580"/>
      <c r="EO126" s="580"/>
      <c r="EP126" s="580"/>
      <c r="EQ126" s="580"/>
      <c r="ER126" s="580"/>
      <c r="ES126" s="580"/>
      <c r="ET126" s="580"/>
      <c r="EU126" s="580"/>
      <c r="EV126" s="580"/>
      <c r="EW126" s="580"/>
      <c r="EX126" s="580"/>
      <c r="EY126" s="580"/>
      <c r="EZ126" s="580"/>
      <c r="FA126" s="580"/>
      <c r="FB126" s="580"/>
      <c r="FC126" s="580"/>
      <c r="FD126" s="580"/>
      <c r="FE126" s="580"/>
      <c r="FF126" s="580"/>
      <c r="FG126" s="580"/>
      <c r="FH126" s="580"/>
      <c r="FI126" s="580"/>
      <c r="FJ126" s="580"/>
      <c r="FK126" s="580"/>
      <c r="FL126" s="580"/>
      <c r="FM126" s="580"/>
      <c r="FN126" s="580"/>
      <c r="FO126" s="580"/>
      <c r="FP126" s="580"/>
      <c r="FQ126" s="580"/>
      <c r="FR126" s="580"/>
      <c r="FS126" s="580"/>
      <c r="FT126" s="580"/>
      <c r="FU126" s="580"/>
      <c r="FV126" s="580"/>
      <c r="FW126" s="580"/>
      <c r="FX126" s="580"/>
      <c r="FY126" s="580"/>
      <c r="FZ126" s="580"/>
      <c r="GA126" s="580"/>
      <c r="GB126" s="580"/>
      <c r="GC126" s="580"/>
      <c r="GD126" s="580"/>
      <c r="GE126" s="580"/>
      <c r="GF126" s="580"/>
      <c r="GG126" s="580"/>
      <c r="GH126" s="580"/>
      <c r="GI126" s="580"/>
      <c r="GJ126" s="580"/>
      <c r="GK126" s="580"/>
      <c r="GL126" s="580"/>
      <c r="GM126" s="580"/>
      <c r="GN126" s="580"/>
      <c r="GO126" s="580"/>
      <c r="GP126" s="580"/>
      <c r="GQ126" s="580"/>
      <c r="GR126" s="580"/>
      <c r="GS126" s="580"/>
      <c r="GT126" s="580"/>
      <c r="GU126" s="580"/>
      <c r="GV126" s="580"/>
      <c r="GW126" s="580"/>
      <c r="GX126" s="580"/>
      <c r="GY126" s="580"/>
      <c r="GZ126" s="580"/>
      <c r="HA126" s="580"/>
      <c r="HB126" s="580"/>
      <c r="HC126" s="580"/>
      <c r="HD126" s="580"/>
      <c r="HE126" s="580"/>
      <c r="HF126" s="580"/>
      <c r="HG126" s="580"/>
      <c r="HH126" s="580"/>
      <c r="HI126" s="580"/>
      <c r="HJ126" s="580"/>
      <c r="HK126" s="580"/>
      <c r="HL126" s="580"/>
      <c r="HM126" s="580"/>
      <c r="HN126" s="580"/>
      <c r="HO126" s="580"/>
      <c r="HP126" s="580"/>
      <c r="HQ126" s="580"/>
      <c r="HR126" s="580"/>
      <c r="HS126" s="580"/>
      <c r="HT126" s="580"/>
      <c r="HU126" s="580"/>
      <c r="HV126" s="580"/>
      <c r="HW126" s="580"/>
      <c r="HX126" s="580"/>
      <c r="HY126" s="580"/>
      <c r="HZ126" s="580"/>
      <c r="IA126" s="580"/>
      <c r="IB126" s="580"/>
      <c r="IC126" s="580"/>
      <c r="ID126" s="580"/>
      <c r="IE126" s="580"/>
      <c r="IF126" s="580"/>
      <c r="IG126" s="580"/>
      <c r="IH126" s="580"/>
      <c r="II126" s="580"/>
      <c r="IJ126" s="580"/>
      <c r="IK126" s="580"/>
      <c r="IL126" s="580"/>
    </row>
    <row r="127" spans="1:246" ht="26.1" customHeight="1">
      <c r="A127" s="1295" t="s">
        <v>346</v>
      </c>
      <c r="B127" s="1563" t="s">
        <v>44</v>
      </c>
      <c r="C127" s="1564"/>
      <c r="D127" s="1565"/>
      <c r="E127" s="378" t="s">
        <v>347</v>
      </c>
      <c r="F127" s="1252" t="s">
        <v>348</v>
      </c>
      <c r="G127" s="1252"/>
      <c r="H127" s="1252"/>
      <c r="I127" s="1252"/>
      <c r="J127" s="1252"/>
      <c r="K127" s="1252"/>
      <c r="L127" s="1252"/>
      <c r="M127" s="1252"/>
      <c r="N127" s="1252"/>
      <c r="O127" s="1252"/>
      <c r="P127" s="1252"/>
      <c r="Q127" s="1252"/>
      <c r="R127" s="1252"/>
      <c r="S127" s="1252"/>
      <c r="T127" s="1252"/>
      <c r="U127" s="1252"/>
      <c r="V127" s="1252"/>
      <c r="W127" s="1252"/>
      <c r="X127" s="1252"/>
      <c r="Y127" s="1252"/>
      <c r="Z127" s="1252"/>
      <c r="AA127" s="1252"/>
      <c r="AB127" s="1252"/>
      <c r="AC127" s="1252"/>
      <c r="AD127" s="1252"/>
      <c r="AE127" s="1252"/>
      <c r="AF127" s="1252"/>
      <c r="AG127" s="1253"/>
      <c r="AH127" s="907"/>
      <c r="AI127" s="908"/>
      <c r="AJ127" s="944"/>
      <c r="AK127" s="881" t="str">
        <f t="shared" ref="AK127:AK168" si="0">IF(AI127="x","x","-")</f>
        <v>-</v>
      </c>
      <c r="AL127" s="370"/>
      <c r="AM127" s="759"/>
      <c r="AN127" s="759"/>
      <c r="AO127" s="759"/>
      <c r="AP127" s="759"/>
      <c r="AQ127" s="759"/>
      <c r="AR127" s="759"/>
      <c r="AS127" s="759"/>
      <c r="AT127" s="1284" t="s">
        <v>346</v>
      </c>
      <c r="AU127" s="1280" t="s">
        <v>44</v>
      </c>
      <c r="AV127" s="218" t="s">
        <v>128</v>
      </c>
      <c r="AW127" s="1240">
        <f>COUNTIF(AK127:AK132,"X")</f>
        <v>0</v>
      </c>
      <c r="AX127" s="759"/>
      <c r="AY127" s="768"/>
      <c r="AZ127" s="759"/>
      <c r="BA127" s="759"/>
      <c r="BB127" s="759"/>
      <c r="BE127" s="137"/>
      <c r="BF127" s="141"/>
      <c r="BG127" s="137"/>
      <c r="BH127" s="601"/>
      <c r="BI127" s="601"/>
      <c r="BJ127" s="601"/>
      <c r="BK127" s="602"/>
      <c r="BL127" s="42"/>
      <c r="BM127" s="246"/>
      <c r="BN127" s="603"/>
      <c r="BO127" s="604"/>
      <c r="BP127" s="24"/>
      <c r="BQ127" s="24"/>
      <c r="BR127" s="24"/>
      <c r="BS127" s="580"/>
      <c r="BT127" s="580"/>
      <c r="BU127" s="580"/>
      <c r="BV127" s="580"/>
      <c r="BW127" s="580"/>
      <c r="BX127" s="580"/>
      <c r="BY127" s="580"/>
      <c r="BZ127" s="580"/>
      <c r="CA127" s="580"/>
      <c r="CB127" s="580"/>
      <c r="CC127" s="246"/>
      <c r="CD127" s="246"/>
      <c r="CE127" s="246"/>
      <c r="CF127" s="246"/>
      <c r="CG127" s="246"/>
      <c r="CH127" s="246"/>
      <c r="CI127" s="246"/>
      <c r="CJ127" s="246"/>
      <c r="CK127" s="246"/>
      <c r="CL127" s="580"/>
      <c r="CM127" s="580"/>
      <c r="CN127" s="580"/>
      <c r="CO127" s="580"/>
      <c r="CP127" s="580"/>
      <c r="CQ127" s="580"/>
      <c r="CR127" s="580"/>
      <c r="CS127" s="580"/>
      <c r="CT127" s="580"/>
      <c r="CU127" s="580"/>
      <c r="CV127" s="580"/>
      <c r="CW127" s="941"/>
      <c r="CX127" s="246"/>
      <c r="CY127" s="580"/>
      <c r="CZ127" s="580"/>
      <c r="DA127" s="580"/>
      <c r="DB127" s="580"/>
      <c r="DC127" s="580"/>
      <c r="DD127" s="580"/>
      <c r="DE127" s="580"/>
      <c r="DF127" s="580"/>
      <c r="DG127" s="580"/>
      <c r="DH127" s="580"/>
      <c r="DI127" s="580"/>
      <c r="DJ127" s="580"/>
      <c r="DK127" s="580"/>
      <c r="DL127" s="580"/>
      <c r="DM127" s="580"/>
      <c r="DN127" s="580"/>
      <c r="DO127" s="580"/>
      <c r="DP127" s="580"/>
      <c r="DQ127" s="580"/>
      <c r="DR127" s="580"/>
      <c r="DS127" s="580"/>
      <c r="DT127" s="580"/>
      <c r="DU127" s="580"/>
      <c r="DV127" s="580"/>
      <c r="DW127" s="580"/>
      <c r="DX127" s="580"/>
      <c r="DY127" s="580"/>
      <c r="DZ127" s="580"/>
      <c r="EA127" s="580"/>
      <c r="EB127" s="580"/>
      <c r="EC127" s="580"/>
      <c r="ED127" s="580"/>
      <c r="EE127" s="580"/>
      <c r="EF127" s="580"/>
      <c r="EG127" s="580"/>
      <c r="EH127" s="580"/>
      <c r="EI127" s="580"/>
      <c r="EJ127" s="580"/>
      <c r="EK127" s="580"/>
      <c r="EL127" s="580"/>
      <c r="EM127" s="580"/>
      <c r="EN127" s="580"/>
      <c r="EO127" s="580"/>
      <c r="EP127" s="580"/>
      <c r="EQ127" s="580"/>
      <c r="ER127" s="580"/>
      <c r="ES127" s="580"/>
      <c r="ET127" s="580"/>
      <c r="EU127" s="580"/>
      <c r="EV127" s="580"/>
      <c r="EW127" s="580"/>
      <c r="EX127" s="580"/>
      <c r="EY127" s="580"/>
      <c r="EZ127" s="580"/>
      <c r="FA127" s="580"/>
      <c r="FB127" s="580"/>
      <c r="FC127" s="580"/>
      <c r="FD127" s="580"/>
      <c r="FE127" s="580"/>
      <c r="FF127" s="580"/>
      <c r="FG127" s="580"/>
      <c r="FH127" s="580"/>
      <c r="FI127" s="580"/>
      <c r="FJ127" s="580"/>
      <c r="FK127" s="580"/>
      <c r="FL127" s="580"/>
      <c r="FM127" s="580"/>
      <c r="FN127" s="580"/>
      <c r="FO127" s="580"/>
      <c r="FP127" s="580"/>
      <c r="FQ127" s="580"/>
      <c r="FR127" s="580"/>
      <c r="FS127" s="580"/>
      <c r="FT127" s="580"/>
      <c r="FU127" s="580"/>
      <c r="FV127" s="580"/>
      <c r="FW127" s="580"/>
      <c r="FX127" s="580"/>
      <c r="FY127" s="580"/>
      <c r="FZ127" s="580"/>
      <c r="GA127" s="580"/>
      <c r="GB127" s="580"/>
      <c r="GC127" s="580"/>
      <c r="GD127" s="580"/>
      <c r="GE127" s="580"/>
      <c r="GF127" s="580"/>
      <c r="GG127" s="580"/>
      <c r="GH127" s="580"/>
      <c r="GI127" s="580"/>
      <c r="GJ127" s="580"/>
      <c r="GK127" s="580"/>
      <c r="GL127" s="580"/>
      <c r="GM127" s="580"/>
      <c r="GN127" s="580"/>
      <c r="GO127" s="580"/>
      <c r="GP127" s="580"/>
      <c r="GQ127" s="580"/>
      <c r="GR127" s="580"/>
      <c r="GS127" s="580"/>
      <c r="GT127" s="580"/>
      <c r="GU127" s="580"/>
      <c r="GV127" s="580"/>
      <c r="GW127" s="580"/>
      <c r="GX127" s="580"/>
      <c r="GY127" s="580"/>
      <c r="GZ127" s="580"/>
      <c r="HA127" s="580"/>
      <c r="HB127" s="580"/>
      <c r="HC127" s="580"/>
      <c r="HD127" s="580"/>
      <c r="HE127" s="580"/>
      <c r="HF127" s="580"/>
      <c r="HG127" s="580"/>
      <c r="HH127" s="580"/>
      <c r="HI127" s="580"/>
      <c r="HJ127" s="580"/>
      <c r="HK127" s="580"/>
      <c r="HL127" s="580"/>
      <c r="HM127" s="580"/>
      <c r="HN127" s="580"/>
      <c r="HO127" s="580"/>
      <c r="HP127" s="580"/>
      <c r="HQ127" s="580"/>
      <c r="HR127" s="580"/>
      <c r="HS127" s="580"/>
      <c r="HT127" s="580"/>
      <c r="HU127" s="580"/>
      <c r="HV127" s="580"/>
      <c r="HW127" s="580"/>
      <c r="HX127" s="580"/>
      <c r="HY127" s="580"/>
      <c r="HZ127" s="580"/>
      <c r="IA127" s="580"/>
      <c r="IB127" s="580"/>
      <c r="IC127" s="580"/>
      <c r="ID127" s="580"/>
      <c r="IE127" s="580"/>
      <c r="IF127" s="580"/>
      <c r="IG127" s="580"/>
      <c r="IH127" s="580"/>
      <c r="II127" s="580"/>
      <c r="IJ127" s="580"/>
      <c r="IK127" s="580"/>
      <c r="IL127" s="580"/>
    </row>
    <row r="128" spans="1:246" ht="26.1" customHeight="1">
      <c r="A128" s="1296"/>
      <c r="B128" s="1566"/>
      <c r="C128" s="1567"/>
      <c r="D128" s="1568"/>
      <c r="E128" s="379" t="s">
        <v>349</v>
      </c>
      <c r="F128" s="1244" t="s">
        <v>350</v>
      </c>
      <c r="G128" s="1244"/>
      <c r="H128" s="1244"/>
      <c r="I128" s="1244"/>
      <c r="J128" s="1244"/>
      <c r="K128" s="1244"/>
      <c r="L128" s="1244"/>
      <c r="M128" s="1244"/>
      <c r="N128" s="1244"/>
      <c r="O128" s="1244"/>
      <c r="P128" s="1244"/>
      <c r="Q128" s="1244"/>
      <c r="R128" s="1244"/>
      <c r="S128" s="1244"/>
      <c r="T128" s="1244"/>
      <c r="U128" s="1244"/>
      <c r="V128" s="1244"/>
      <c r="W128" s="1244"/>
      <c r="X128" s="1244"/>
      <c r="Y128" s="1244"/>
      <c r="Z128" s="1244"/>
      <c r="AA128" s="1244"/>
      <c r="AB128" s="1244"/>
      <c r="AC128" s="1244"/>
      <c r="AD128" s="1244"/>
      <c r="AE128" s="1244"/>
      <c r="AF128" s="1244"/>
      <c r="AG128" s="1245"/>
      <c r="AH128" s="940"/>
      <c r="AI128" s="916"/>
      <c r="AJ128" s="917"/>
      <c r="AK128" s="882" t="str">
        <f t="shared" si="0"/>
        <v>-</v>
      </c>
      <c r="AL128" s="371"/>
      <c r="AM128" s="759"/>
      <c r="AN128" s="759"/>
      <c r="AO128" s="759"/>
      <c r="AP128" s="759"/>
      <c r="AQ128" s="759"/>
      <c r="AR128" s="759"/>
      <c r="AS128" s="759"/>
      <c r="AT128" s="1285"/>
      <c r="AU128" s="1261"/>
      <c r="AV128" s="219" t="s">
        <v>129</v>
      </c>
      <c r="AW128" s="1241"/>
      <c r="AX128" s="759"/>
      <c r="AY128" s="768"/>
      <c r="AZ128" s="759"/>
      <c r="BA128" s="759"/>
      <c r="BB128" s="759"/>
      <c r="BE128" s="137"/>
      <c r="BF128" s="141"/>
      <c r="BG128" s="137"/>
      <c r="BH128" s="601"/>
      <c r="BI128" s="601"/>
      <c r="BJ128" s="601"/>
      <c r="BK128" s="602"/>
      <c r="BL128" s="42"/>
      <c r="BM128" s="246"/>
      <c r="BN128" s="603"/>
      <c r="BO128" s="604"/>
      <c r="BP128" s="246"/>
      <c r="BQ128" s="24"/>
      <c r="BR128" s="24"/>
      <c r="BS128" s="580"/>
      <c r="BT128" s="580"/>
      <c r="BU128" s="580"/>
      <c r="BV128" s="580"/>
      <c r="BW128" s="580"/>
      <c r="BX128" s="580"/>
      <c r="BY128" s="580"/>
      <c r="BZ128" s="580"/>
      <c r="CA128" s="580"/>
      <c r="CB128" s="580"/>
      <c r="CC128" s="246"/>
      <c r="CD128" s="246"/>
      <c r="CE128" s="246"/>
      <c r="CF128" s="246"/>
      <c r="CG128" s="246"/>
      <c r="CH128" s="246"/>
      <c r="CI128" s="246"/>
      <c r="CJ128" s="246"/>
      <c r="CK128" s="246"/>
      <c r="CL128" s="580"/>
      <c r="CM128" s="580"/>
      <c r="CN128" s="580"/>
      <c r="CO128" s="580"/>
      <c r="CP128" s="580"/>
      <c r="CQ128" s="580"/>
      <c r="CR128" s="580"/>
      <c r="CS128" s="580"/>
      <c r="CT128" s="580"/>
      <c r="CU128" s="580"/>
      <c r="CV128" s="580"/>
      <c r="CW128" s="941"/>
      <c r="CX128" s="246"/>
      <c r="CY128" s="580"/>
      <c r="CZ128" s="580"/>
      <c r="DA128" s="580"/>
      <c r="DB128" s="580"/>
      <c r="DC128" s="580"/>
      <c r="DD128" s="580"/>
      <c r="DE128" s="580"/>
      <c r="DF128" s="580"/>
      <c r="DG128" s="580"/>
      <c r="DH128" s="580"/>
      <c r="DI128" s="580"/>
      <c r="DJ128" s="580"/>
      <c r="DK128" s="580"/>
      <c r="DL128" s="580"/>
      <c r="DM128" s="580"/>
      <c r="DN128" s="580"/>
      <c r="DO128" s="580"/>
      <c r="DP128" s="580"/>
      <c r="DQ128" s="580"/>
      <c r="DR128" s="580"/>
      <c r="DS128" s="580"/>
      <c r="DT128" s="580"/>
      <c r="DU128" s="580"/>
      <c r="DV128" s="580"/>
      <c r="DW128" s="580"/>
      <c r="DX128" s="580"/>
      <c r="DY128" s="580"/>
      <c r="DZ128" s="580"/>
      <c r="EA128" s="580"/>
      <c r="EB128" s="580"/>
      <c r="EC128" s="580"/>
      <c r="ED128" s="580"/>
      <c r="EE128" s="580"/>
      <c r="EF128" s="580"/>
      <c r="EG128" s="580"/>
      <c r="EH128" s="580"/>
      <c r="EI128" s="580"/>
      <c r="EJ128" s="580"/>
      <c r="EK128" s="580"/>
      <c r="EL128" s="580"/>
      <c r="EM128" s="580"/>
      <c r="EN128" s="580"/>
      <c r="EO128" s="580"/>
      <c r="EP128" s="580"/>
      <c r="EQ128" s="580"/>
      <c r="ER128" s="580"/>
      <c r="ES128" s="580"/>
      <c r="ET128" s="580"/>
      <c r="EU128" s="580"/>
      <c r="EV128" s="580"/>
      <c r="EW128" s="580"/>
      <c r="EX128" s="580"/>
      <c r="EY128" s="580"/>
      <c r="EZ128" s="580"/>
      <c r="FA128" s="580"/>
      <c r="FB128" s="580"/>
      <c r="FC128" s="580"/>
      <c r="FD128" s="580"/>
      <c r="FE128" s="580"/>
      <c r="FF128" s="580"/>
      <c r="FG128" s="580"/>
      <c r="FH128" s="580"/>
      <c r="FI128" s="580"/>
      <c r="FJ128" s="580"/>
      <c r="FK128" s="580"/>
      <c r="FL128" s="580"/>
      <c r="FM128" s="580"/>
      <c r="FN128" s="580"/>
      <c r="FO128" s="580"/>
      <c r="FP128" s="580"/>
      <c r="FQ128" s="580"/>
      <c r="FR128" s="580"/>
      <c r="FS128" s="580"/>
      <c r="FT128" s="580"/>
      <c r="FU128" s="580"/>
      <c r="FV128" s="580"/>
      <c r="FW128" s="580"/>
      <c r="FX128" s="580"/>
      <c r="FY128" s="580"/>
      <c r="FZ128" s="580"/>
      <c r="GA128" s="580"/>
      <c r="GB128" s="580"/>
      <c r="GC128" s="580"/>
      <c r="GD128" s="580"/>
      <c r="GE128" s="580"/>
      <c r="GF128" s="580"/>
      <c r="GG128" s="580"/>
      <c r="GH128" s="580"/>
      <c r="GI128" s="580"/>
      <c r="GJ128" s="580"/>
      <c r="GK128" s="580"/>
      <c r="GL128" s="580"/>
      <c r="GM128" s="580"/>
      <c r="GN128" s="580"/>
      <c r="GO128" s="580"/>
      <c r="GP128" s="580"/>
      <c r="GQ128" s="580"/>
      <c r="GR128" s="580"/>
      <c r="GS128" s="580"/>
      <c r="GT128" s="580"/>
      <c r="GU128" s="580"/>
      <c r="GV128" s="580"/>
      <c r="GW128" s="580"/>
      <c r="GX128" s="580"/>
      <c r="GY128" s="580"/>
      <c r="GZ128" s="580"/>
      <c r="HA128" s="580"/>
      <c r="HB128" s="580"/>
      <c r="HC128" s="580"/>
      <c r="HD128" s="580"/>
      <c r="HE128" s="580"/>
      <c r="HF128" s="580"/>
      <c r="HG128" s="580"/>
      <c r="HH128" s="580"/>
      <c r="HI128" s="580"/>
      <c r="HJ128" s="580"/>
      <c r="HK128" s="580"/>
      <c r="HL128" s="580"/>
      <c r="HM128" s="580"/>
      <c r="HN128" s="580"/>
      <c r="HO128" s="580"/>
      <c r="HP128" s="580"/>
      <c r="HQ128" s="580"/>
      <c r="HR128" s="580"/>
      <c r="HS128" s="580"/>
      <c r="HT128" s="580"/>
      <c r="HU128" s="580"/>
      <c r="HV128" s="580"/>
      <c r="HW128" s="580"/>
      <c r="HX128" s="580"/>
      <c r="HY128" s="580"/>
      <c r="HZ128" s="580"/>
      <c r="IA128" s="580"/>
      <c r="IB128" s="580"/>
      <c r="IC128" s="580"/>
      <c r="ID128" s="580"/>
      <c r="IE128" s="580"/>
      <c r="IF128" s="580"/>
      <c r="IG128" s="580"/>
      <c r="IH128" s="580"/>
      <c r="II128" s="580"/>
      <c r="IJ128" s="580"/>
      <c r="IK128" s="580"/>
      <c r="IL128" s="580"/>
    </row>
    <row r="129" spans="1:102" ht="26.1" customHeight="1">
      <c r="A129" s="1296"/>
      <c r="B129" s="1566"/>
      <c r="C129" s="1567"/>
      <c r="D129" s="1568"/>
      <c r="E129" s="379" t="s">
        <v>351</v>
      </c>
      <c r="F129" s="1244" t="s">
        <v>352</v>
      </c>
      <c r="G129" s="1244"/>
      <c r="H129" s="1244"/>
      <c r="I129" s="1244"/>
      <c r="J129" s="1244"/>
      <c r="K129" s="1244"/>
      <c r="L129" s="1244"/>
      <c r="M129" s="1244"/>
      <c r="N129" s="1244"/>
      <c r="O129" s="1244"/>
      <c r="P129" s="1244"/>
      <c r="Q129" s="1244"/>
      <c r="R129" s="1244"/>
      <c r="S129" s="1244"/>
      <c r="T129" s="1244"/>
      <c r="U129" s="1244"/>
      <c r="V129" s="1244"/>
      <c r="W129" s="1244"/>
      <c r="X129" s="1244"/>
      <c r="Y129" s="1244"/>
      <c r="Z129" s="1244"/>
      <c r="AA129" s="1244"/>
      <c r="AB129" s="1244"/>
      <c r="AC129" s="1244"/>
      <c r="AD129" s="1244"/>
      <c r="AE129" s="1244"/>
      <c r="AF129" s="1244"/>
      <c r="AG129" s="1245"/>
      <c r="AH129" s="940"/>
      <c r="AI129" s="916"/>
      <c r="AJ129" s="917"/>
      <c r="AK129" s="882" t="str">
        <f t="shared" si="0"/>
        <v>-</v>
      </c>
      <c r="AL129" s="371"/>
      <c r="AM129" s="759"/>
      <c r="AN129" s="759"/>
      <c r="AO129" s="759"/>
      <c r="AP129" s="759"/>
      <c r="AQ129" s="759"/>
      <c r="AR129" s="759"/>
      <c r="AS129" s="759"/>
      <c r="AT129" s="1285"/>
      <c r="AU129" s="1261"/>
      <c r="AV129" s="220" t="s">
        <v>130</v>
      </c>
      <c r="AW129" s="1241"/>
      <c r="AX129" s="759"/>
      <c r="AY129" s="768"/>
      <c r="AZ129" s="759"/>
      <c r="BA129" s="759"/>
      <c r="BB129" s="759"/>
      <c r="BE129" s="137"/>
      <c r="BF129" s="141"/>
      <c r="BG129" s="137"/>
      <c r="BH129" s="601"/>
      <c r="BI129" s="601"/>
      <c r="BJ129" s="601"/>
      <c r="BK129" s="602"/>
      <c r="BL129" s="42"/>
      <c r="BM129" s="246"/>
      <c r="BN129" s="603"/>
      <c r="BO129" s="604"/>
      <c r="BP129" s="24"/>
      <c r="BQ129" s="24"/>
      <c r="BR129" s="24"/>
      <c r="BS129" s="580"/>
      <c r="BT129" s="580"/>
      <c r="BU129" s="580"/>
      <c r="BV129" s="580"/>
      <c r="BW129" s="580"/>
      <c r="BX129" s="580"/>
      <c r="BY129" s="580"/>
      <c r="BZ129" s="580"/>
      <c r="CA129" s="580"/>
      <c r="CB129" s="580"/>
      <c r="CC129" s="24"/>
      <c r="CD129" s="30"/>
      <c r="CE129" s="30"/>
      <c r="CF129" s="246"/>
      <c r="CG129" s="246"/>
      <c r="CH129" s="246"/>
      <c r="CI129" s="246"/>
      <c r="CJ129" s="246"/>
      <c r="CK129" s="246"/>
      <c r="CL129" s="580"/>
      <c r="CM129" s="580"/>
      <c r="CN129" s="580"/>
      <c r="CO129" s="580"/>
      <c r="CP129" s="580"/>
      <c r="CQ129" s="580"/>
      <c r="CR129" s="580"/>
      <c r="CS129" s="580"/>
      <c r="CT129" s="580"/>
      <c r="CU129" s="580"/>
      <c r="CV129" s="580"/>
      <c r="CW129" s="941"/>
      <c r="CX129" s="246"/>
    </row>
    <row r="130" spans="1:102" ht="26.1" customHeight="1">
      <c r="A130" s="1296"/>
      <c r="B130" s="1566"/>
      <c r="C130" s="1567"/>
      <c r="D130" s="1568"/>
      <c r="E130" s="379" t="s">
        <v>353</v>
      </c>
      <c r="F130" s="1244" t="s">
        <v>354</v>
      </c>
      <c r="G130" s="1244"/>
      <c r="H130" s="1244"/>
      <c r="I130" s="1244"/>
      <c r="J130" s="1244"/>
      <c r="K130" s="1244"/>
      <c r="L130" s="1244"/>
      <c r="M130" s="1244"/>
      <c r="N130" s="1244"/>
      <c r="O130" s="1244"/>
      <c r="P130" s="1244"/>
      <c r="Q130" s="1244"/>
      <c r="R130" s="1244"/>
      <c r="S130" s="1244"/>
      <c r="T130" s="1244"/>
      <c r="U130" s="1244"/>
      <c r="V130" s="1244"/>
      <c r="W130" s="1244"/>
      <c r="X130" s="1244"/>
      <c r="Y130" s="1244"/>
      <c r="Z130" s="1244"/>
      <c r="AA130" s="1244"/>
      <c r="AB130" s="1244"/>
      <c r="AC130" s="1244"/>
      <c r="AD130" s="1244"/>
      <c r="AE130" s="1244"/>
      <c r="AF130" s="1244"/>
      <c r="AG130" s="1245"/>
      <c r="AH130" s="940"/>
      <c r="AI130" s="916"/>
      <c r="AJ130" s="917"/>
      <c r="AK130" s="882" t="str">
        <f t="shared" si="0"/>
        <v>-</v>
      </c>
      <c r="AL130" s="371"/>
      <c r="AM130" s="759"/>
      <c r="AN130" s="759"/>
      <c r="AO130" s="759"/>
      <c r="AP130" s="759"/>
      <c r="AQ130" s="759"/>
      <c r="AR130" s="759"/>
      <c r="AS130" s="759"/>
      <c r="AT130" s="1285"/>
      <c r="AU130" s="1261"/>
      <c r="AV130" s="220" t="s">
        <v>131</v>
      </c>
      <c r="AW130" s="1241"/>
      <c r="AX130" s="759"/>
      <c r="AY130" s="768"/>
      <c r="AZ130" s="759"/>
      <c r="BA130" s="759"/>
      <c r="BB130" s="759"/>
      <c r="BE130" s="137"/>
      <c r="BF130" s="141"/>
      <c r="BG130" s="137"/>
      <c r="BH130" s="601"/>
      <c r="BI130" s="601"/>
      <c r="BJ130" s="601"/>
      <c r="BK130" s="602"/>
      <c r="BL130" s="42"/>
      <c r="BM130" s="246"/>
      <c r="BN130" s="603"/>
      <c r="BO130" s="604"/>
      <c r="BP130" s="24"/>
      <c r="BQ130" s="24"/>
      <c r="BR130" s="24"/>
      <c r="BS130" s="580"/>
      <c r="BT130" s="580"/>
      <c r="BU130" s="580"/>
      <c r="BV130" s="580"/>
      <c r="BW130" s="580"/>
      <c r="BX130" s="580"/>
      <c r="BY130" s="580"/>
      <c r="BZ130" s="580"/>
      <c r="CA130" s="580"/>
      <c r="CB130" s="580"/>
      <c r="CC130" s="24"/>
      <c r="CD130" s="30"/>
      <c r="CE130" s="30"/>
      <c r="CF130" s="246"/>
      <c r="CG130" s="246"/>
      <c r="CH130" s="246"/>
      <c r="CI130" s="246"/>
      <c r="CJ130" s="246"/>
      <c r="CK130" s="246"/>
      <c r="CL130" s="580"/>
      <c r="CM130" s="580"/>
      <c r="CN130" s="580"/>
      <c r="CO130" s="580"/>
      <c r="CP130" s="580"/>
      <c r="CQ130" s="580"/>
      <c r="CR130" s="580"/>
      <c r="CS130" s="580"/>
      <c r="CT130" s="580"/>
      <c r="CU130" s="580"/>
      <c r="CV130" s="580"/>
      <c r="CW130" s="941"/>
      <c r="CX130" s="246"/>
    </row>
    <row r="131" spans="1:102" ht="26.1" customHeight="1">
      <c r="A131" s="1296"/>
      <c r="B131" s="1566"/>
      <c r="C131" s="1567"/>
      <c r="D131" s="1568"/>
      <c r="E131" s="379" t="s">
        <v>355</v>
      </c>
      <c r="F131" s="1244" t="s">
        <v>356</v>
      </c>
      <c r="G131" s="1244"/>
      <c r="H131" s="1244"/>
      <c r="I131" s="1244"/>
      <c r="J131" s="1244"/>
      <c r="K131" s="1244"/>
      <c r="L131" s="1244"/>
      <c r="M131" s="1244"/>
      <c r="N131" s="1244"/>
      <c r="O131" s="1244"/>
      <c r="P131" s="1244"/>
      <c r="Q131" s="1244"/>
      <c r="R131" s="1244"/>
      <c r="S131" s="1244"/>
      <c r="T131" s="1244"/>
      <c r="U131" s="1244"/>
      <c r="V131" s="1244"/>
      <c r="W131" s="1244"/>
      <c r="X131" s="1244"/>
      <c r="Y131" s="1244"/>
      <c r="Z131" s="1244"/>
      <c r="AA131" s="1244"/>
      <c r="AB131" s="1244"/>
      <c r="AC131" s="1244"/>
      <c r="AD131" s="1244"/>
      <c r="AE131" s="1244"/>
      <c r="AF131" s="1244"/>
      <c r="AG131" s="1245"/>
      <c r="AH131" s="940"/>
      <c r="AI131" s="916"/>
      <c r="AJ131" s="917"/>
      <c r="AK131" s="882" t="str">
        <f t="shared" si="0"/>
        <v>-</v>
      </c>
      <c r="AL131" s="371"/>
      <c r="AM131" s="759"/>
      <c r="AN131" s="759"/>
      <c r="AO131" s="759"/>
      <c r="AP131" s="759"/>
      <c r="AQ131" s="759"/>
      <c r="AR131" s="759"/>
      <c r="AS131" s="759"/>
      <c r="AT131" s="1285"/>
      <c r="AU131" s="1261"/>
      <c r="AV131" s="220" t="s">
        <v>132</v>
      </c>
      <c r="AW131" s="1241"/>
      <c r="AX131" s="759"/>
      <c r="AY131" s="768"/>
      <c r="AZ131" s="759"/>
      <c r="BA131" s="759"/>
      <c r="BB131" s="759"/>
      <c r="BE131" s="137"/>
      <c r="BF131" s="141"/>
      <c r="BG131" s="137"/>
      <c r="BH131" s="601"/>
      <c r="BI131" s="601"/>
      <c r="BJ131" s="601"/>
      <c r="BK131" s="602"/>
      <c r="BL131" s="42"/>
      <c r="BM131" s="246"/>
      <c r="BN131" s="603"/>
      <c r="BO131" s="604"/>
      <c r="BP131" s="25"/>
      <c r="BQ131" s="25"/>
      <c r="BR131" s="25"/>
      <c r="BS131" s="580"/>
      <c r="BT131" s="580"/>
      <c r="BU131" s="580"/>
      <c r="BV131" s="580"/>
      <c r="BW131" s="580"/>
      <c r="BX131" s="580"/>
      <c r="BY131" s="580"/>
      <c r="BZ131" s="580"/>
      <c r="CA131" s="580"/>
      <c r="CB131" s="580"/>
      <c r="CC131" s="25"/>
      <c r="CD131" s="31"/>
      <c r="CE131" s="31"/>
      <c r="CF131" s="246"/>
      <c r="CG131" s="246"/>
      <c r="CH131" s="246"/>
      <c r="CI131" s="246"/>
      <c r="CJ131" s="246"/>
      <c r="CK131" s="246"/>
      <c r="CL131" s="580"/>
      <c r="CM131" s="580"/>
      <c r="CN131" s="580"/>
      <c r="CO131" s="580"/>
      <c r="CP131" s="580"/>
      <c r="CQ131" s="580"/>
      <c r="CR131" s="580"/>
      <c r="CS131" s="580"/>
      <c r="CT131" s="580"/>
      <c r="CU131" s="580"/>
      <c r="CV131" s="580"/>
      <c r="CW131" s="941"/>
      <c r="CX131" s="246"/>
    </row>
    <row r="132" spans="1:102" ht="26.1" customHeight="1" thickBot="1">
      <c r="A132" s="1296"/>
      <c r="B132" s="1569"/>
      <c r="C132" s="1570"/>
      <c r="D132" s="1571"/>
      <c r="E132" s="380" t="s">
        <v>357</v>
      </c>
      <c r="F132" s="1242" t="s">
        <v>358</v>
      </c>
      <c r="G132" s="1242"/>
      <c r="H132" s="1242"/>
      <c r="I132" s="1242"/>
      <c r="J132" s="1242"/>
      <c r="K132" s="1242"/>
      <c r="L132" s="1242"/>
      <c r="M132" s="1242"/>
      <c r="N132" s="1242"/>
      <c r="O132" s="1242"/>
      <c r="P132" s="1242"/>
      <c r="Q132" s="1242"/>
      <c r="R132" s="1242"/>
      <c r="S132" s="1242"/>
      <c r="T132" s="1242"/>
      <c r="U132" s="1242"/>
      <c r="V132" s="1242"/>
      <c r="W132" s="1242"/>
      <c r="X132" s="1242"/>
      <c r="Y132" s="1242"/>
      <c r="Z132" s="1242"/>
      <c r="AA132" s="1242"/>
      <c r="AB132" s="1242"/>
      <c r="AC132" s="1242"/>
      <c r="AD132" s="1242"/>
      <c r="AE132" s="1242"/>
      <c r="AF132" s="1242"/>
      <c r="AG132" s="1243"/>
      <c r="AH132" s="942"/>
      <c r="AI132" s="903"/>
      <c r="AJ132" s="904"/>
      <c r="AK132" s="883" t="str">
        <f t="shared" si="0"/>
        <v>-</v>
      </c>
      <c r="AL132" s="372"/>
      <c r="AM132" s="759"/>
      <c r="AN132" s="759"/>
      <c r="AO132" s="759"/>
      <c r="AP132" s="759"/>
      <c r="AQ132" s="759"/>
      <c r="AR132" s="759"/>
      <c r="AS132" s="759"/>
      <c r="AT132" s="1285"/>
      <c r="AU132" s="1291"/>
      <c r="AV132" s="221" t="s">
        <v>133</v>
      </c>
      <c r="AW132" s="1241"/>
      <c r="AX132" s="759"/>
      <c r="AY132" s="768"/>
      <c r="AZ132" s="759"/>
      <c r="BA132" s="759"/>
      <c r="BB132" s="759"/>
      <c r="BE132" s="137"/>
      <c r="BF132" s="141"/>
      <c r="BG132" s="137"/>
      <c r="BH132" s="601"/>
      <c r="BI132" s="601"/>
      <c r="BJ132" s="601"/>
      <c r="BK132" s="602"/>
      <c r="BL132" s="42"/>
      <c r="BM132" s="246"/>
      <c r="BN132" s="603"/>
      <c r="BO132" s="604"/>
      <c r="BP132" s="259"/>
      <c r="BQ132" s="259"/>
      <c r="BR132" s="259"/>
      <c r="BS132" s="580"/>
      <c r="BT132" s="580"/>
      <c r="BU132" s="580"/>
      <c r="BV132" s="580"/>
      <c r="BW132" s="580"/>
      <c r="BX132" s="580"/>
      <c r="BY132" s="580"/>
      <c r="BZ132" s="580"/>
      <c r="CA132" s="580"/>
      <c r="CB132" s="580"/>
      <c r="CC132" s="246"/>
      <c r="CD132" s="246"/>
      <c r="CE132" s="246"/>
      <c r="CF132" s="246"/>
      <c r="CG132" s="246"/>
      <c r="CH132" s="246"/>
      <c r="CI132" s="246"/>
      <c r="CJ132" s="246"/>
      <c r="CK132" s="246"/>
      <c r="CL132" s="580"/>
      <c r="CM132" s="580"/>
      <c r="CN132" s="580"/>
      <c r="CO132" s="580"/>
      <c r="CP132" s="580"/>
      <c r="CQ132" s="580"/>
      <c r="CR132" s="580"/>
      <c r="CS132" s="580"/>
      <c r="CT132" s="580"/>
      <c r="CU132" s="580"/>
      <c r="CV132" s="580"/>
      <c r="CW132" s="941"/>
      <c r="CX132" s="246"/>
    </row>
    <row r="133" spans="1:102" ht="26.1" customHeight="1">
      <c r="A133" s="1296"/>
      <c r="B133" s="1067" t="s">
        <v>45</v>
      </c>
      <c r="C133" s="1068"/>
      <c r="D133" s="1591"/>
      <c r="E133" s="381" t="s">
        <v>359</v>
      </c>
      <c r="F133" s="1250" t="s">
        <v>360</v>
      </c>
      <c r="G133" s="1250"/>
      <c r="H133" s="1250"/>
      <c r="I133" s="1250"/>
      <c r="J133" s="1250"/>
      <c r="K133" s="1250"/>
      <c r="L133" s="1250"/>
      <c r="M133" s="1250"/>
      <c r="N133" s="1250"/>
      <c r="O133" s="1250"/>
      <c r="P133" s="1250"/>
      <c r="Q133" s="1250"/>
      <c r="R133" s="1250"/>
      <c r="S133" s="1250"/>
      <c r="T133" s="1250"/>
      <c r="U133" s="1250"/>
      <c r="V133" s="1250"/>
      <c r="W133" s="1250"/>
      <c r="X133" s="1250"/>
      <c r="Y133" s="1250"/>
      <c r="Z133" s="1250"/>
      <c r="AA133" s="1250"/>
      <c r="AB133" s="1250"/>
      <c r="AC133" s="1250"/>
      <c r="AD133" s="1250"/>
      <c r="AE133" s="1250"/>
      <c r="AF133" s="1250"/>
      <c r="AG133" s="1251"/>
      <c r="AH133" s="217"/>
      <c r="AI133" s="913"/>
      <c r="AJ133" s="914"/>
      <c r="AK133" s="881" t="str">
        <f t="shared" si="0"/>
        <v>-</v>
      </c>
      <c r="AL133" s="370"/>
      <c r="AM133" s="759"/>
      <c r="AN133" s="759"/>
      <c r="AO133" s="759"/>
      <c r="AP133" s="759"/>
      <c r="AQ133" s="759"/>
      <c r="AR133" s="759"/>
      <c r="AS133" s="759"/>
      <c r="AT133" s="1285"/>
      <c r="AU133" s="1260" t="s">
        <v>45</v>
      </c>
      <c r="AV133" s="220" t="s">
        <v>134</v>
      </c>
      <c r="AW133" s="1246">
        <f>COUNTIF(AK133:AK135,"X")</f>
        <v>0</v>
      </c>
      <c r="AX133" s="759"/>
      <c r="AY133" s="768"/>
      <c r="AZ133" s="759"/>
      <c r="BA133" s="759"/>
      <c r="BB133" s="759"/>
      <c r="BE133" s="137"/>
      <c r="BF133" s="141"/>
      <c r="BG133" s="137"/>
      <c r="BH133" s="601"/>
      <c r="BI133" s="601"/>
      <c r="BJ133" s="601"/>
      <c r="BK133" s="602"/>
      <c r="BL133" s="42"/>
      <c r="BM133" s="246"/>
      <c r="BN133" s="603"/>
      <c r="BO133" s="604"/>
      <c r="BP133" s="259"/>
      <c r="BQ133" s="259"/>
      <c r="BR133" s="259"/>
      <c r="BS133" s="580"/>
      <c r="BT133" s="580"/>
      <c r="BU133" s="580"/>
      <c r="BV133" s="580"/>
      <c r="BW133" s="580"/>
      <c r="BX133" s="580"/>
      <c r="BY133" s="580"/>
      <c r="BZ133" s="580"/>
      <c r="CA133" s="580"/>
      <c r="CB133" s="580"/>
      <c r="CC133" s="246"/>
      <c r="CD133" s="246"/>
      <c r="CE133" s="246"/>
      <c r="CF133" s="246"/>
      <c r="CG133" s="246"/>
      <c r="CH133" s="246"/>
      <c r="CI133" s="246"/>
      <c r="CJ133" s="246"/>
      <c r="CK133" s="246"/>
      <c r="CL133" s="580"/>
      <c r="CM133" s="580"/>
      <c r="CN133" s="580"/>
      <c r="CO133" s="580"/>
      <c r="CP133" s="580"/>
      <c r="CQ133" s="580"/>
      <c r="CR133" s="580"/>
      <c r="CS133" s="580"/>
      <c r="CT133" s="580"/>
      <c r="CU133" s="580"/>
      <c r="CV133" s="580"/>
      <c r="CW133" s="941"/>
      <c r="CX133" s="246"/>
    </row>
    <row r="134" spans="1:102" ht="26.1" customHeight="1">
      <c r="A134" s="1296"/>
      <c r="B134" s="1566"/>
      <c r="C134" s="1567"/>
      <c r="D134" s="1568"/>
      <c r="E134" s="382" t="s">
        <v>361</v>
      </c>
      <c r="F134" s="1244" t="s">
        <v>362</v>
      </c>
      <c r="G134" s="1244"/>
      <c r="H134" s="1244"/>
      <c r="I134" s="1244"/>
      <c r="J134" s="1244"/>
      <c r="K134" s="1244"/>
      <c r="L134" s="1244"/>
      <c r="M134" s="1244"/>
      <c r="N134" s="1244"/>
      <c r="O134" s="1244"/>
      <c r="P134" s="1244"/>
      <c r="Q134" s="1244"/>
      <c r="R134" s="1244"/>
      <c r="S134" s="1244"/>
      <c r="T134" s="1244"/>
      <c r="U134" s="1244"/>
      <c r="V134" s="1244"/>
      <c r="W134" s="1244"/>
      <c r="X134" s="1244"/>
      <c r="Y134" s="1244"/>
      <c r="Z134" s="1244"/>
      <c r="AA134" s="1244"/>
      <c r="AB134" s="1244"/>
      <c r="AC134" s="1244"/>
      <c r="AD134" s="1244"/>
      <c r="AE134" s="1244"/>
      <c r="AF134" s="1244"/>
      <c r="AG134" s="1245"/>
      <c r="AH134" s="940"/>
      <c r="AI134" s="916"/>
      <c r="AJ134" s="917"/>
      <c r="AK134" s="882" t="str">
        <f t="shared" si="0"/>
        <v>-</v>
      </c>
      <c r="AL134" s="371"/>
      <c r="AM134" s="759"/>
      <c r="AN134" s="759"/>
      <c r="AO134" s="759"/>
      <c r="AP134" s="759"/>
      <c r="AQ134" s="759"/>
      <c r="AR134" s="759"/>
      <c r="AS134" s="759"/>
      <c r="AT134" s="1285"/>
      <c r="AU134" s="1261"/>
      <c r="AV134" s="222" t="s">
        <v>135</v>
      </c>
      <c r="AW134" s="1249"/>
      <c r="AX134" s="759"/>
      <c r="AY134" s="768"/>
      <c r="AZ134" s="759"/>
      <c r="BA134" s="759"/>
      <c r="BB134" s="759"/>
      <c r="BE134" s="137"/>
      <c r="BF134" s="141"/>
      <c r="BG134" s="137"/>
      <c r="BH134" s="601"/>
      <c r="BI134" s="601"/>
      <c r="BJ134" s="601"/>
      <c r="BK134" s="602"/>
      <c r="BL134" s="42"/>
      <c r="BM134" s="246"/>
      <c r="BN134" s="603"/>
      <c r="BO134" s="604"/>
      <c r="BP134" s="246"/>
      <c r="BQ134" s="23"/>
      <c r="BR134" s="23"/>
      <c r="BS134" s="580"/>
      <c r="BT134" s="580"/>
      <c r="BU134" s="580"/>
      <c r="BV134" s="580"/>
      <c r="BW134" s="580"/>
      <c r="BX134" s="580"/>
      <c r="BY134" s="580"/>
      <c r="BZ134" s="580"/>
      <c r="CA134" s="580"/>
      <c r="CB134" s="580"/>
      <c r="CC134" s="23"/>
      <c r="CD134" s="23"/>
      <c r="CE134" s="246"/>
      <c r="CF134" s="246"/>
      <c r="CG134" s="246"/>
      <c r="CH134" s="246"/>
      <c r="CI134" s="246"/>
      <c r="CJ134" s="246"/>
      <c r="CK134" s="246"/>
      <c r="CL134" s="580"/>
      <c r="CM134" s="580"/>
      <c r="CN134" s="580"/>
      <c r="CO134" s="580"/>
      <c r="CP134" s="580"/>
      <c r="CQ134" s="580"/>
      <c r="CR134" s="580"/>
      <c r="CS134" s="580"/>
      <c r="CT134" s="580"/>
      <c r="CU134" s="580"/>
      <c r="CV134" s="580"/>
      <c r="CW134" s="941"/>
      <c r="CX134" s="246"/>
    </row>
    <row r="135" spans="1:102" ht="26.1" customHeight="1" thickBot="1">
      <c r="A135" s="1296"/>
      <c r="B135" s="1569"/>
      <c r="C135" s="1570"/>
      <c r="D135" s="1571"/>
      <c r="E135" s="383" t="s">
        <v>363</v>
      </c>
      <c r="F135" s="1242" t="s">
        <v>364</v>
      </c>
      <c r="G135" s="1242"/>
      <c r="H135" s="1242"/>
      <c r="I135" s="1242"/>
      <c r="J135" s="1242"/>
      <c r="K135" s="1242"/>
      <c r="L135" s="1242"/>
      <c r="M135" s="1242"/>
      <c r="N135" s="1242"/>
      <c r="O135" s="1242"/>
      <c r="P135" s="1242"/>
      <c r="Q135" s="1242"/>
      <c r="R135" s="1242"/>
      <c r="S135" s="1242"/>
      <c r="T135" s="1242"/>
      <c r="U135" s="1242"/>
      <c r="V135" s="1242"/>
      <c r="W135" s="1242"/>
      <c r="X135" s="1242"/>
      <c r="Y135" s="1242"/>
      <c r="Z135" s="1242"/>
      <c r="AA135" s="1242"/>
      <c r="AB135" s="1242"/>
      <c r="AC135" s="1242"/>
      <c r="AD135" s="1242"/>
      <c r="AE135" s="1242"/>
      <c r="AF135" s="1242"/>
      <c r="AG135" s="1243"/>
      <c r="AH135" s="887"/>
      <c r="AI135" s="929"/>
      <c r="AJ135" s="888"/>
      <c r="AK135" s="883" t="str">
        <f t="shared" si="0"/>
        <v>-</v>
      </c>
      <c r="AL135" s="372"/>
      <c r="AM135" s="759"/>
      <c r="AN135" s="759"/>
      <c r="AO135" s="759"/>
      <c r="AP135" s="759"/>
      <c r="AQ135" s="759"/>
      <c r="AR135" s="759"/>
      <c r="AS135" s="759"/>
      <c r="AT135" s="1285"/>
      <c r="AU135" s="1262"/>
      <c r="AV135" s="223" t="s">
        <v>136</v>
      </c>
      <c r="AW135" s="1248"/>
      <c r="AX135" s="759"/>
      <c r="AY135" s="768"/>
      <c r="AZ135" s="759"/>
      <c r="BA135" s="759"/>
      <c r="BB135" s="759"/>
      <c r="BE135" s="137"/>
      <c r="BF135" s="141"/>
      <c r="BG135" s="137"/>
      <c r="BH135" s="601"/>
      <c r="BI135" s="601"/>
      <c r="BJ135" s="601"/>
      <c r="BK135" s="602"/>
      <c r="BL135" s="42"/>
      <c r="BM135" s="246"/>
      <c r="BN135" s="603"/>
      <c r="BO135" s="604"/>
      <c r="BP135" s="246"/>
      <c r="BQ135" s="246"/>
      <c r="BR135" s="246"/>
      <c r="BS135" s="580"/>
      <c r="BT135" s="580"/>
      <c r="BU135" s="580"/>
      <c r="BV135" s="580"/>
      <c r="BW135" s="580"/>
      <c r="BX135" s="580"/>
      <c r="BY135" s="580"/>
      <c r="BZ135" s="580"/>
      <c r="CA135" s="580"/>
      <c r="CB135" s="580"/>
      <c r="CC135" s="246"/>
      <c r="CD135" s="246"/>
      <c r="CE135" s="246"/>
      <c r="CF135" s="605"/>
      <c r="CG135" s="246"/>
      <c r="CH135" s="246"/>
      <c r="CI135" s="246"/>
      <c r="CJ135" s="246"/>
      <c r="CK135" s="246"/>
      <c r="CL135" s="580"/>
      <c r="CM135" s="580"/>
      <c r="CN135" s="580"/>
      <c r="CO135" s="580"/>
      <c r="CP135" s="580"/>
      <c r="CQ135" s="580"/>
      <c r="CR135" s="580"/>
      <c r="CS135" s="580"/>
      <c r="CT135" s="580"/>
      <c r="CU135" s="580"/>
      <c r="CV135" s="580"/>
      <c r="CW135" s="246"/>
      <c r="CX135" s="246"/>
    </row>
    <row r="136" spans="1:102" ht="26.1" customHeight="1">
      <c r="A136" s="1296"/>
      <c r="B136" s="1563" t="s">
        <v>46</v>
      </c>
      <c r="C136" s="1564"/>
      <c r="D136" s="1564"/>
      <c r="E136" s="381" t="s">
        <v>365</v>
      </c>
      <c r="F136" s="1250" t="s">
        <v>366</v>
      </c>
      <c r="G136" s="1250"/>
      <c r="H136" s="1250"/>
      <c r="I136" s="1250"/>
      <c r="J136" s="1250"/>
      <c r="K136" s="1250"/>
      <c r="L136" s="1250"/>
      <c r="M136" s="1250"/>
      <c r="N136" s="1250"/>
      <c r="O136" s="1250"/>
      <c r="P136" s="1250"/>
      <c r="Q136" s="1250"/>
      <c r="R136" s="1250"/>
      <c r="S136" s="1250"/>
      <c r="T136" s="1250"/>
      <c r="U136" s="1250"/>
      <c r="V136" s="1250"/>
      <c r="W136" s="1250"/>
      <c r="X136" s="1250"/>
      <c r="Y136" s="1250"/>
      <c r="Z136" s="1250"/>
      <c r="AA136" s="1250"/>
      <c r="AB136" s="1250"/>
      <c r="AC136" s="1250"/>
      <c r="AD136" s="1250"/>
      <c r="AE136" s="1250"/>
      <c r="AF136" s="1250"/>
      <c r="AG136" s="1251"/>
      <c r="AH136" s="907"/>
      <c r="AI136" s="908"/>
      <c r="AJ136" s="944"/>
      <c r="AK136" s="881" t="str">
        <f t="shared" si="0"/>
        <v>-</v>
      </c>
      <c r="AL136" s="370"/>
      <c r="AM136" s="759"/>
      <c r="AN136" s="759"/>
      <c r="AO136" s="759"/>
      <c r="AP136" s="759"/>
      <c r="AQ136" s="759"/>
      <c r="AR136" s="759"/>
      <c r="AS136" s="759"/>
      <c r="AT136" s="1285"/>
      <c r="AU136" s="1280" t="s">
        <v>46</v>
      </c>
      <c r="AV136" s="220" t="s">
        <v>137</v>
      </c>
      <c r="AW136" s="1246">
        <f>COUNTIF(AK136:AK137,"X")</f>
        <v>0</v>
      </c>
      <c r="AX136" s="759"/>
      <c r="AY136" s="768"/>
      <c r="AZ136" s="759"/>
      <c r="BA136" s="759"/>
      <c r="BB136" s="759"/>
      <c r="BE136" s="137"/>
      <c r="BF136" s="141"/>
      <c r="BG136" s="137"/>
      <c r="BH136" s="601"/>
      <c r="BI136" s="601"/>
      <c r="BJ136" s="601"/>
      <c r="BK136" s="602"/>
      <c r="BL136" s="42"/>
      <c r="BM136" s="246"/>
      <c r="BN136" s="603"/>
      <c r="BO136" s="604"/>
      <c r="BP136" s="246"/>
      <c r="BQ136" s="246"/>
      <c r="BR136" s="246"/>
      <c r="BS136" s="580"/>
      <c r="BT136" s="580"/>
      <c r="BU136" s="580"/>
      <c r="BV136" s="580"/>
      <c r="BW136" s="580"/>
      <c r="BX136" s="580"/>
      <c r="BY136" s="580"/>
      <c r="BZ136" s="580"/>
      <c r="CA136" s="580"/>
      <c r="CB136" s="580"/>
      <c r="CC136" s="246"/>
      <c r="CD136" s="246"/>
      <c r="CE136" s="246"/>
      <c r="CF136" s="25"/>
      <c r="CG136" s="246"/>
      <c r="CH136" s="246"/>
      <c r="CI136" s="246"/>
      <c r="CJ136" s="246"/>
      <c r="CK136" s="246"/>
      <c r="CL136" s="580"/>
      <c r="CM136" s="580"/>
      <c r="CN136" s="580"/>
      <c r="CO136" s="580"/>
      <c r="CP136" s="580"/>
      <c r="CQ136" s="580"/>
      <c r="CR136" s="580"/>
      <c r="CS136" s="580"/>
      <c r="CT136" s="580"/>
      <c r="CU136" s="580"/>
      <c r="CV136" s="580"/>
      <c r="CW136" s="246"/>
      <c r="CX136" s="246"/>
    </row>
    <row r="137" spans="1:102" ht="26.1" customHeight="1" thickBot="1">
      <c r="A137" s="1297"/>
      <c r="B137" s="1569"/>
      <c r="C137" s="1570"/>
      <c r="D137" s="1570"/>
      <c r="E137" s="382" t="s">
        <v>367</v>
      </c>
      <c r="F137" s="1304" t="s">
        <v>368</v>
      </c>
      <c r="G137" s="1304"/>
      <c r="H137" s="1304"/>
      <c r="I137" s="1304"/>
      <c r="J137" s="1304"/>
      <c r="K137" s="1304"/>
      <c r="L137" s="1304"/>
      <c r="M137" s="1304"/>
      <c r="N137" s="1304"/>
      <c r="O137" s="1304"/>
      <c r="P137" s="1304"/>
      <c r="Q137" s="1304"/>
      <c r="R137" s="1304"/>
      <c r="S137" s="1304"/>
      <c r="T137" s="1304"/>
      <c r="U137" s="1304"/>
      <c r="V137" s="1304"/>
      <c r="W137" s="1304"/>
      <c r="X137" s="1304"/>
      <c r="Y137" s="1304"/>
      <c r="Z137" s="1304"/>
      <c r="AA137" s="1304"/>
      <c r="AB137" s="1304"/>
      <c r="AC137" s="1304"/>
      <c r="AD137" s="1304"/>
      <c r="AE137" s="1304"/>
      <c r="AF137" s="1304"/>
      <c r="AG137" s="1305"/>
      <c r="AH137" s="942"/>
      <c r="AI137" s="903"/>
      <c r="AJ137" s="904"/>
      <c r="AK137" s="883" t="str">
        <f t="shared" si="0"/>
        <v>-</v>
      </c>
      <c r="AL137" s="372"/>
      <c r="AM137" s="759"/>
      <c r="AN137" s="759"/>
      <c r="AO137" s="759"/>
      <c r="AP137" s="759"/>
      <c r="AQ137" s="759"/>
      <c r="AR137" s="759"/>
      <c r="AS137" s="759"/>
      <c r="AT137" s="1286"/>
      <c r="AU137" s="1262"/>
      <c r="AV137" s="224" t="s">
        <v>138</v>
      </c>
      <c r="AW137" s="1248"/>
      <c r="AX137" s="759"/>
      <c r="AY137" s="768"/>
      <c r="AZ137" s="759"/>
      <c r="BA137" s="759"/>
      <c r="BB137" s="759"/>
      <c r="BE137" s="137"/>
      <c r="BF137" s="141"/>
      <c r="BG137" s="137"/>
      <c r="BH137" s="601"/>
      <c r="BI137" s="601"/>
      <c r="BJ137" s="601"/>
      <c r="BK137" s="602"/>
      <c r="BL137" s="42"/>
      <c r="BM137" s="246"/>
      <c r="BN137" s="603"/>
      <c r="BO137" s="604"/>
      <c r="BP137" s="246"/>
      <c r="BQ137" s="246"/>
      <c r="BR137" s="246"/>
      <c r="BS137" s="580"/>
      <c r="BT137" s="580"/>
      <c r="BU137" s="580"/>
      <c r="BV137" s="580"/>
      <c r="BW137" s="580"/>
      <c r="BX137" s="580"/>
      <c r="BY137" s="580"/>
      <c r="BZ137" s="580"/>
      <c r="CA137" s="580"/>
      <c r="CB137" s="580"/>
      <c r="CC137" s="246"/>
      <c r="CD137" s="246"/>
      <c r="CE137" s="246"/>
      <c r="CF137" s="605"/>
      <c r="CG137" s="246"/>
      <c r="CH137" s="246"/>
      <c r="CI137" s="246"/>
      <c r="CJ137" s="246"/>
      <c r="CK137" s="246"/>
      <c r="CL137" s="580"/>
      <c r="CM137" s="580"/>
      <c r="CN137" s="580"/>
      <c r="CO137" s="580"/>
      <c r="CP137" s="580"/>
      <c r="CQ137" s="580"/>
      <c r="CR137" s="580"/>
      <c r="CS137" s="580"/>
      <c r="CT137" s="580"/>
      <c r="CU137" s="580"/>
      <c r="CV137" s="580"/>
      <c r="CW137" s="246"/>
      <c r="CX137" s="246"/>
    </row>
    <row r="138" spans="1:102" ht="26.1" customHeight="1">
      <c r="A138" s="1617" t="s">
        <v>369</v>
      </c>
      <c r="B138" s="1620" t="s">
        <v>47</v>
      </c>
      <c r="C138" s="1621"/>
      <c r="D138" s="1622"/>
      <c r="E138" s="384" t="s">
        <v>370</v>
      </c>
      <c r="F138" s="1252" t="s">
        <v>371</v>
      </c>
      <c r="G138" s="1252"/>
      <c r="H138" s="1252"/>
      <c r="I138" s="1252"/>
      <c r="J138" s="1252"/>
      <c r="K138" s="1252"/>
      <c r="L138" s="1252"/>
      <c r="M138" s="1252"/>
      <c r="N138" s="1252"/>
      <c r="O138" s="1252"/>
      <c r="P138" s="1252"/>
      <c r="Q138" s="1252"/>
      <c r="R138" s="1252"/>
      <c r="S138" s="1252"/>
      <c r="T138" s="1252"/>
      <c r="U138" s="1252"/>
      <c r="V138" s="1252"/>
      <c r="W138" s="1252"/>
      <c r="X138" s="1252"/>
      <c r="Y138" s="1252"/>
      <c r="Z138" s="1252"/>
      <c r="AA138" s="1252"/>
      <c r="AB138" s="1252"/>
      <c r="AC138" s="1252"/>
      <c r="AD138" s="1252"/>
      <c r="AE138" s="1252"/>
      <c r="AF138" s="1252"/>
      <c r="AG138" s="1253"/>
      <c r="AH138" s="217"/>
      <c r="AI138" s="913"/>
      <c r="AJ138" s="914"/>
      <c r="AK138" s="881" t="str">
        <f t="shared" si="0"/>
        <v>-</v>
      </c>
      <c r="AL138" s="370"/>
      <c r="AM138" s="759"/>
      <c r="AN138" s="759"/>
      <c r="AO138" s="759"/>
      <c r="AP138" s="759"/>
      <c r="AQ138" s="759"/>
      <c r="AR138" s="759"/>
      <c r="AS138" s="759"/>
      <c r="AT138" s="1287" t="s">
        <v>369</v>
      </c>
      <c r="AU138" s="1268" t="s">
        <v>47</v>
      </c>
      <c r="AV138" s="218" t="s">
        <v>139</v>
      </c>
      <c r="AW138" s="1246">
        <f>COUNTIF(AK138:AK142,"X")</f>
        <v>0</v>
      </c>
      <c r="AX138" s="759"/>
      <c r="AY138" s="768"/>
      <c r="AZ138" s="759"/>
      <c r="BA138" s="759"/>
      <c r="BB138" s="759"/>
      <c r="BE138" s="138"/>
      <c r="BF138" s="142"/>
      <c r="BG138" s="138"/>
      <c r="BH138" s="606"/>
      <c r="BI138" s="606"/>
      <c r="BJ138" s="606"/>
      <c r="BK138" s="602"/>
      <c r="BL138" s="42"/>
      <c r="BM138" s="42"/>
      <c r="BN138" s="145"/>
      <c r="BO138" s="46"/>
      <c r="BP138" s="246"/>
      <c r="BQ138" s="246"/>
      <c r="BR138" s="246"/>
      <c r="BS138" s="580"/>
      <c r="BT138" s="580"/>
      <c r="BU138" s="580"/>
      <c r="BV138" s="580"/>
      <c r="BW138" s="580"/>
      <c r="BX138" s="580"/>
      <c r="BY138" s="580"/>
      <c r="BZ138" s="580"/>
      <c r="CA138" s="580"/>
      <c r="CB138" s="580"/>
      <c r="CC138" s="246"/>
      <c r="CD138" s="246"/>
      <c r="CE138" s="246"/>
      <c r="CF138" s="246"/>
      <c r="CG138" s="246"/>
      <c r="CH138" s="246"/>
      <c r="CI138" s="246"/>
      <c r="CJ138" s="246"/>
      <c r="CK138" s="246"/>
      <c r="CL138" s="580"/>
      <c r="CM138" s="580"/>
      <c r="CN138" s="580"/>
      <c r="CO138" s="580"/>
      <c r="CP138" s="580"/>
      <c r="CQ138" s="580"/>
      <c r="CR138" s="580"/>
      <c r="CS138" s="580"/>
      <c r="CT138" s="580"/>
      <c r="CU138" s="580"/>
      <c r="CV138" s="580"/>
      <c r="CW138" s="941"/>
      <c r="CX138" s="246"/>
    </row>
    <row r="139" spans="1:102" ht="26.1" customHeight="1">
      <c r="A139" s="1618"/>
      <c r="B139" s="1623"/>
      <c r="C139" s="1624"/>
      <c r="D139" s="1625"/>
      <c r="E139" s="385" t="s">
        <v>372</v>
      </c>
      <c r="F139" s="1244" t="s">
        <v>373</v>
      </c>
      <c r="G139" s="1244"/>
      <c r="H139" s="1244"/>
      <c r="I139" s="1244"/>
      <c r="J139" s="1244"/>
      <c r="K139" s="1244"/>
      <c r="L139" s="1244"/>
      <c r="M139" s="1244"/>
      <c r="N139" s="1244"/>
      <c r="O139" s="1244"/>
      <c r="P139" s="1244"/>
      <c r="Q139" s="1244"/>
      <c r="R139" s="1244"/>
      <c r="S139" s="1244"/>
      <c r="T139" s="1244"/>
      <c r="U139" s="1244"/>
      <c r="V139" s="1244"/>
      <c r="W139" s="1244"/>
      <c r="X139" s="1244"/>
      <c r="Y139" s="1244"/>
      <c r="Z139" s="1244"/>
      <c r="AA139" s="1244"/>
      <c r="AB139" s="1244"/>
      <c r="AC139" s="1244"/>
      <c r="AD139" s="1244"/>
      <c r="AE139" s="1244"/>
      <c r="AF139" s="1244"/>
      <c r="AG139" s="1245"/>
      <c r="AH139" s="940"/>
      <c r="AI139" s="916"/>
      <c r="AJ139" s="917"/>
      <c r="AK139" s="882" t="str">
        <f t="shared" si="0"/>
        <v>-</v>
      </c>
      <c r="AL139" s="371"/>
      <c r="AM139" s="759"/>
      <c r="AN139" s="759"/>
      <c r="AO139" s="759"/>
      <c r="AP139" s="759"/>
      <c r="AQ139" s="759"/>
      <c r="AR139" s="759"/>
      <c r="AS139" s="759"/>
      <c r="AT139" s="1288"/>
      <c r="AU139" s="1269"/>
      <c r="AV139" s="225" t="s">
        <v>140</v>
      </c>
      <c r="AW139" s="1249"/>
      <c r="AX139" s="759"/>
      <c r="AY139" s="768"/>
      <c r="AZ139" s="759"/>
      <c r="BA139" s="759"/>
      <c r="BB139" s="759"/>
      <c r="BE139" s="138"/>
      <c r="BF139" s="142"/>
      <c r="BG139" s="138"/>
      <c r="BH139" s="606"/>
      <c r="BI139" s="606"/>
      <c r="BJ139" s="606"/>
      <c r="BK139" s="602"/>
      <c r="BL139" s="42"/>
      <c r="BM139" s="42"/>
      <c r="BN139" s="145"/>
      <c r="BO139" s="46"/>
      <c r="BP139" s="259"/>
      <c r="BQ139" s="259"/>
      <c r="BR139" s="259"/>
      <c r="BS139" s="580"/>
      <c r="BT139" s="580"/>
      <c r="BU139" s="580"/>
      <c r="BV139" s="580"/>
      <c r="BW139" s="580"/>
      <c r="BX139" s="580"/>
      <c r="BY139" s="580"/>
      <c r="BZ139" s="580"/>
      <c r="CA139" s="580"/>
      <c r="CB139" s="580"/>
      <c r="CC139" s="246"/>
      <c r="CD139" s="246"/>
      <c r="CE139" s="246"/>
      <c r="CF139" s="246"/>
      <c r="CG139" s="246"/>
      <c r="CH139" s="246"/>
      <c r="CI139" s="246"/>
      <c r="CJ139" s="246"/>
      <c r="CK139" s="246"/>
      <c r="CL139" s="580"/>
      <c r="CM139" s="580"/>
      <c r="CN139" s="580"/>
      <c r="CO139" s="580"/>
      <c r="CP139" s="580"/>
      <c r="CQ139" s="580"/>
      <c r="CR139" s="580"/>
      <c r="CS139" s="580"/>
      <c r="CT139" s="580"/>
      <c r="CU139" s="580"/>
      <c r="CV139" s="580"/>
      <c r="CW139" s="941"/>
      <c r="CX139" s="246"/>
    </row>
    <row r="140" spans="1:102" ht="26.1" customHeight="1">
      <c r="A140" s="1618"/>
      <c r="B140" s="1623"/>
      <c r="C140" s="1624"/>
      <c r="D140" s="1625"/>
      <c r="E140" s="385" t="s">
        <v>374</v>
      </c>
      <c r="F140" s="1244" t="s">
        <v>375</v>
      </c>
      <c r="G140" s="1244"/>
      <c r="H140" s="1244"/>
      <c r="I140" s="1244"/>
      <c r="J140" s="1244"/>
      <c r="K140" s="1244"/>
      <c r="L140" s="1244"/>
      <c r="M140" s="1244"/>
      <c r="N140" s="1244"/>
      <c r="O140" s="1244"/>
      <c r="P140" s="1244"/>
      <c r="Q140" s="1244"/>
      <c r="R140" s="1244"/>
      <c r="S140" s="1244"/>
      <c r="T140" s="1244"/>
      <c r="U140" s="1244"/>
      <c r="V140" s="1244"/>
      <c r="W140" s="1244"/>
      <c r="X140" s="1244"/>
      <c r="Y140" s="1244"/>
      <c r="Z140" s="1244"/>
      <c r="AA140" s="1244"/>
      <c r="AB140" s="1244"/>
      <c r="AC140" s="1244"/>
      <c r="AD140" s="1244"/>
      <c r="AE140" s="1244"/>
      <c r="AF140" s="1244"/>
      <c r="AG140" s="1245"/>
      <c r="AH140" s="940"/>
      <c r="AI140" s="916"/>
      <c r="AJ140" s="917"/>
      <c r="AK140" s="882" t="str">
        <f t="shared" si="0"/>
        <v>-</v>
      </c>
      <c r="AL140" s="371"/>
      <c r="AM140" s="759"/>
      <c r="AN140" s="759"/>
      <c r="AO140" s="759"/>
      <c r="AP140" s="759"/>
      <c r="AQ140" s="759"/>
      <c r="AR140" s="759"/>
      <c r="AS140" s="759"/>
      <c r="AT140" s="1288"/>
      <c r="AU140" s="1269"/>
      <c r="AV140" s="225" t="s">
        <v>141</v>
      </c>
      <c r="AW140" s="1249"/>
      <c r="AX140" s="759"/>
      <c r="AY140" s="768"/>
      <c r="AZ140" s="759"/>
      <c r="BA140" s="759"/>
      <c r="BB140" s="759"/>
      <c r="BE140" s="138"/>
      <c r="BF140" s="142"/>
      <c r="BG140" s="138"/>
      <c r="BH140" s="606"/>
      <c r="BI140" s="606"/>
      <c r="BJ140" s="606"/>
      <c r="BK140" s="602"/>
      <c r="BL140" s="42"/>
      <c r="BM140" s="42"/>
      <c r="BN140" s="145"/>
      <c r="BO140" s="46"/>
      <c r="BP140" s="259"/>
      <c r="BQ140" s="259"/>
      <c r="BR140" s="259"/>
      <c r="BS140" s="580"/>
      <c r="BT140" s="580"/>
      <c r="BU140" s="580"/>
      <c r="BV140" s="580"/>
      <c r="BW140" s="580"/>
      <c r="BX140" s="580"/>
      <c r="BY140" s="580"/>
      <c r="BZ140" s="580"/>
      <c r="CA140" s="580"/>
      <c r="CB140" s="580"/>
      <c r="CC140" s="246"/>
      <c r="CD140" s="246"/>
      <c r="CE140" s="246"/>
      <c r="CF140" s="246"/>
      <c r="CG140" s="246"/>
      <c r="CH140" s="246"/>
      <c r="CI140" s="246"/>
      <c r="CJ140" s="246"/>
      <c r="CK140" s="246"/>
      <c r="CL140" s="580"/>
      <c r="CM140" s="580"/>
      <c r="CN140" s="580"/>
      <c r="CO140" s="580"/>
      <c r="CP140" s="580"/>
      <c r="CQ140" s="580"/>
      <c r="CR140" s="580"/>
      <c r="CS140" s="580"/>
      <c r="CT140" s="580"/>
      <c r="CU140" s="580"/>
      <c r="CV140" s="580"/>
      <c r="CW140" s="941"/>
      <c r="CX140" s="246"/>
    </row>
    <row r="141" spans="1:102" ht="26.1" customHeight="1">
      <c r="A141" s="1618"/>
      <c r="B141" s="1623"/>
      <c r="C141" s="1624"/>
      <c r="D141" s="1625"/>
      <c r="E141" s="385" t="s">
        <v>376</v>
      </c>
      <c r="F141" s="1244" t="s">
        <v>377</v>
      </c>
      <c r="G141" s="1244"/>
      <c r="H141" s="1244"/>
      <c r="I141" s="1244"/>
      <c r="J141" s="1244"/>
      <c r="K141" s="1244"/>
      <c r="L141" s="1244"/>
      <c r="M141" s="1244"/>
      <c r="N141" s="1244"/>
      <c r="O141" s="1244"/>
      <c r="P141" s="1244"/>
      <c r="Q141" s="1244"/>
      <c r="R141" s="1244"/>
      <c r="S141" s="1244"/>
      <c r="T141" s="1244"/>
      <c r="U141" s="1244"/>
      <c r="V141" s="1244"/>
      <c r="W141" s="1244"/>
      <c r="X141" s="1244"/>
      <c r="Y141" s="1244"/>
      <c r="Z141" s="1244"/>
      <c r="AA141" s="1244"/>
      <c r="AB141" s="1244"/>
      <c r="AC141" s="1244"/>
      <c r="AD141" s="1244"/>
      <c r="AE141" s="1244"/>
      <c r="AF141" s="1244"/>
      <c r="AG141" s="1245"/>
      <c r="AH141" s="940"/>
      <c r="AI141" s="916"/>
      <c r="AJ141" s="917"/>
      <c r="AK141" s="882" t="str">
        <f t="shared" si="0"/>
        <v>-</v>
      </c>
      <c r="AL141" s="371"/>
      <c r="AM141" s="759"/>
      <c r="AN141" s="759"/>
      <c r="AO141" s="759"/>
      <c r="AP141" s="759"/>
      <c r="AQ141" s="759"/>
      <c r="AR141" s="759"/>
      <c r="AS141" s="759"/>
      <c r="AT141" s="1288"/>
      <c r="AU141" s="1269"/>
      <c r="AV141" s="225" t="s">
        <v>142</v>
      </c>
      <c r="AW141" s="1249"/>
      <c r="AX141" s="759"/>
      <c r="AY141" s="768"/>
      <c r="AZ141" s="759"/>
      <c r="BA141" s="759"/>
      <c r="BB141" s="759"/>
      <c r="BE141" s="138"/>
      <c r="BF141" s="142"/>
      <c r="BG141" s="138"/>
      <c r="BH141" s="606"/>
      <c r="BI141" s="606"/>
      <c r="BJ141" s="606"/>
      <c r="BK141" s="602"/>
      <c r="BL141" s="42"/>
      <c r="BM141" s="42"/>
      <c r="BN141" s="145"/>
      <c r="BO141" s="46"/>
      <c r="BP141" s="259"/>
      <c r="BQ141" s="259"/>
      <c r="BR141" s="259"/>
      <c r="BS141" s="580"/>
      <c r="BT141" s="580"/>
      <c r="BU141" s="580"/>
      <c r="BV141" s="580"/>
      <c r="BW141" s="580"/>
      <c r="BX141" s="580"/>
      <c r="BY141" s="580"/>
      <c r="BZ141" s="580"/>
      <c r="CA141" s="580"/>
      <c r="CB141" s="580"/>
      <c r="CC141" s="246"/>
      <c r="CD141" s="246"/>
      <c r="CE141" s="246"/>
      <c r="CF141" s="246"/>
      <c r="CG141" s="246"/>
      <c r="CH141" s="246"/>
      <c r="CI141" s="246"/>
      <c r="CJ141" s="246"/>
      <c r="CK141" s="246"/>
      <c r="CL141" s="580"/>
      <c r="CM141" s="580"/>
      <c r="CN141" s="580"/>
      <c r="CO141" s="580"/>
      <c r="CP141" s="580"/>
      <c r="CQ141" s="580"/>
      <c r="CR141" s="580"/>
      <c r="CS141" s="580"/>
      <c r="CT141" s="580"/>
      <c r="CU141" s="580"/>
      <c r="CV141" s="580"/>
      <c r="CW141" s="941"/>
      <c r="CX141" s="246"/>
    </row>
    <row r="142" spans="1:102" ht="26.1" customHeight="1" thickBot="1">
      <c r="A142" s="1618"/>
      <c r="B142" s="1626"/>
      <c r="C142" s="1627"/>
      <c r="D142" s="1628"/>
      <c r="E142" s="383" t="s">
        <v>378</v>
      </c>
      <c r="F142" s="1242" t="s">
        <v>379</v>
      </c>
      <c r="G142" s="1242"/>
      <c r="H142" s="1242"/>
      <c r="I142" s="1242"/>
      <c r="J142" s="1242"/>
      <c r="K142" s="1242"/>
      <c r="L142" s="1242"/>
      <c r="M142" s="1242"/>
      <c r="N142" s="1242"/>
      <c r="O142" s="1242"/>
      <c r="P142" s="1242"/>
      <c r="Q142" s="1242"/>
      <c r="R142" s="1242"/>
      <c r="S142" s="1242"/>
      <c r="T142" s="1242"/>
      <c r="U142" s="1242"/>
      <c r="V142" s="1242"/>
      <c r="W142" s="1242"/>
      <c r="X142" s="1242"/>
      <c r="Y142" s="1242"/>
      <c r="Z142" s="1242"/>
      <c r="AA142" s="1242"/>
      <c r="AB142" s="1242"/>
      <c r="AC142" s="1242"/>
      <c r="AD142" s="1242"/>
      <c r="AE142" s="1242"/>
      <c r="AF142" s="1242"/>
      <c r="AG142" s="1243"/>
      <c r="AH142" s="887"/>
      <c r="AI142" s="929"/>
      <c r="AJ142" s="888"/>
      <c r="AK142" s="883" t="str">
        <f t="shared" si="0"/>
        <v>-</v>
      </c>
      <c r="AL142" s="372"/>
      <c r="AM142" s="759"/>
      <c r="AN142" s="759"/>
      <c r="AO142" s="759"/>
      <c r="AP142" s="759"/>
      <c r="AQ142" s="759"/>
      <c r="AR142" s="759"/>
      <c r="AS142" s="759"/>
      <c r="AT142" s="1288"/>
      <c r="AU142" s="1270"/>
      <c r="AV142" s="226" t="s">
        <v>143</v>
      </c>
      <c r="AW142" s="1248"/>
      <c r="AX142" s="759"/>
      <c r="AY142" s="768"/>
      <c r="AZ142" s="759"/>
      <c r="BA142" s="759"/>
      <c r="BB142" s="759"/>
      <c r="BE142" s="138"/>
      <c r="BF142" s="142"/>
      <c r="BG142" s="138"/>
      <c r="BH142" s="606"/>
      <c r="BI142" s="606"/>
      <c r="BJ142" s="606"/>
      <c r="BK142" s="602"/>
      <c r="BL142" s="42"/>
      <c r="BM142" s="42"/>
      <c r="BN142" s="145"/>
      <c r="BO142" s="46"/>
      <c r="BP142" s="259"/>
      <c r="BQ142" s="259"/>
      <c r="BR142" s="259"/>
      <c r="BS142" s="580"/>
      <c r="BT142" s="580"/>
      <c r="BU142" s="580"/>
      <c r="BV142" s="580"/>
      <c r="BW142" s="580"/>
      <c r="BX142" s="580"/>
      <c r="BY142" s="580"/>
      <c r="BZ142" s="580"/>
      <c r="CA142" s="580"/>
      <c r="CB142" s="580"/>
      <c r="CC142" s="246"/>
      <c r="CD142" s="246"/>
      <c r="CE142" s="246"/>
      <c r="CF142" s="246"/>
      <c r="CG142" s="246"/>
      <c r="CH142" s="246"/>
      <c r="CI142" s="246"/>
      <c r="CJ142" s="246"/>
      <c r="CK142" s="246"/>
      <c r="CL142" s="580"/>
      <c r="CM142" s="580"/>
      <c r="CN142" s="580"/>
      <c r="CO142" s="580"/>
      <c r="CP142" s="580"/>
      <c r="CQ142" s="580"/>
      <c r="CR142" s="580"/>
      <c r="CS142" s="580"/>
      <c r="CT142" s="580"/>
      <c r="CU142" s="580"/>
      <c r="CV142" s="580"/>
      <c r="CW142" s="941"/>
      <c r="CX142" s="246"/>
    </row>
    <row r="143" spans="1:102" ht="26.1" customHeight="1">
      <c r="A143" s="1618"/>
      <c r="B143" s="1546" t="s">
        <v>48</v>
      </c>
      <c r="C143" s="1547"/>
      <c r="D143" s="1548"/>
      <c r="E143" s="386" t="s">
        <v>380</v>
      </c>
      <c r="F143" s="1250" t="s">
        <v>381</v>
      </c>
      <c r="G143" s="1250"/>
      <c r="H143" s="1250"/>
      <c r="I143" s="1250"/>
      <c r="J143" s="1250"/>
      <c r="K143" s="1250"/>
      <c r="L143" s="1250"/>
      <c r="M143" s="1250"/>
      <c r="N143" s="1250"/>
      <c r="O143" s="1250"/>
      <c r="P143" s="1250"/>
      <c r="Q143" s="1250"/>
      <c r="R143" s="1250"/>
      <c r="S143" s="1250"/>
      <c r="T143" s="1250"/>
      <c r="U143" s="1250"/>
      <c r="V143" s="1250"/>
      <c r="W143" s="1250"/>
      <c r="X143" s="1250"/>
      <c r="Y143" s="1250"/>
      <c r="Z143" s="1250"/>
      <c r="AA143" s="1250"/>
      <c r="AB143" s="1250"/>
      <c r="AC143" s="1250"/>
      <c r="AD143" s="1250"/>
      <c r="AE143" s="1250"/>
      <c r="AF143" s="1250"/>
      <c r="AG143" s="1251"/>
      <c r="AH143" s="907"/>
      <c r="AI143" s="908"/>
      <c r="AJ143" s="944"/>
      <c r="AK143" s="881" t="str">
        <f t="shared" si="0"/>
        <v>-</v>
      </c>
      <c r="AL143" s="370"/>
      <c r="AM143" s="759"/>
      <c r="AN143" s="759"/>
      <c r="AO143" s="759"/>
      <c r="AP143" s="759"/>
      <c r="AQ143" s="759"/>
      <c r="AR143" s="759"/>
      <c r="AS143" s="759"/>
      <c r="AT143" s="1288"/>
      <c r="AU143" s="1292" t="s">
        <v>48</v>
      </c>
      <c r="AV143" s="227" t="s">
        <v>144</v>
      </c>
      <c r="AW143" s="1246">
        <f>COUNTIF(AK143:AK144,"X")</f>
        <v>0</v>
      </c>
      <c r="AX143" s="759"/>
      <c r="AY143" s="768"/>
      <c r="AZ143" s="759"/>
      <c r="BA143" s="759"/>
      <c r="BB143" s="759"/>
      <c r="BE143" s="138"/>
      <c r="BF143" s="142"/>
      <c r="BG143" s="138"/>
      <c r="BH143" s="606"/>
      <c r="BI143" s="606"/>
      <c r="BJ143" s="606"/>
      <c r="BK143" s="602"/>
      <c r="BL143" s="42"/>
      <c r="BM143" s="42"/>
      <c r="BN143" s="145"/>
      <c r="BO143" s="46"/>
      <c r="BP143" s="246"/>
      <c r="BQ143" s="246"/>
      <c r="BR143" s="246"/>
      <c r="BS143" s="580"/>
      <c r="BT143" s="580"/>
      <c r="BU143" s="580"/>
      <c r="BV143" s="580"/>
      <c r="BW143" s="580"/>
      <c r="BX143" s="580"/>
      <c r="BY143" s="580"/>
      <c r="BZ143" s="580"/>
      <c r="CA143" s="580"/>
      <c r="CB143" s="580"/>
      <c r="CC143" s="246"/>
      <c r="CD143" s="246"/>
      <c r="CE143" s="246"/>
      <c r="CF143" s="246"/>
      <c r="CG143" s="246"/>
      <c r="CH143" s="246"/>
      <c r="CI143" s="246"/>
      <c r="CJ143" s="246"/>
      <c r="CK143" s="246"/>
      <c r="CL143" s="580"/>
      <c r="CM143" s="580"/>
      <c r="CN143" s="580"/>
      <c r="CO143" s="580"/>
      <c r="CP143" s="580"/>
      <c r="CQ143" s="580"/>
      <c r="CR143" s="580"/>
      <c r="CS143" s="580"/>
      <c r="CT143" s="580"/>
      <c r="CU143" s="580"/>
      <c r="CV143" s="580"/>
      <c r="CW143" s="941"/>
      <c r="CX143" s="246"/>
    </row>
    <row r="144" spans="1:102" ht="26.1" customHeight="1" thickBot="1">
      <c r="A144" s="1618"/>
      <c r="B144" s="1549"/>
      <c r="C144" s="1550"/>
      <c r="D144" s="1551"/>
      <c r="E144" s="387" t="s">
        <v>382</v>
      </c>
      <c r="F144" s="1304" t="s">
        <v>383</v>
      </c>
      <c r="G144" s="1304"/>
      <c r="H144" s="1304"/>
      <c r="I144" s="1304"/>
      <c r="J144" s="1304"/>
      <c r="K144" s="1304"/>
      <c r="L144" s="1304"/>
      <c r="M144" s="1304"/>
      <c r="N144" s="1304"/>
      <c r="O144" s="1304"/>
      <c r="P144" s="1304"/>
      <c r="Q144" s="1304"/>
      <c r="R144" s="1304"/>
      <c r="S144" s="1304"/>
      <c r="T144" s="1304"/>
      <c r="U144" s="1304"/>
      <c r="V144" s="1304"/>
      <c r="W144" s="1304"/>
      <c r="X144" s="1304"/>
      <c r="Y144" s="1304"/>
      <c r="Z144" s="1304"/>
      <c r="AA144" s="1304"/>
      <c r="AB144" s="1304"/>
      <c r="AC144" s="1304"/>
      <c r="AD144" s="1304"/>
      <c r="AE144" s="1304"/>
      <c r="AF144" s="1304"/>
      <c r="AG144" s="1305"/>
      <c r="AH144" s="942"/>
      <c r="AI144" s="903"/>
      <c r="AJ144" s="904"/>
      <c r="AK144" s="883" t="str">
        <f t="shared" si="0"/>
        <v>-</v>
      </c>
      <c r="AL144" s="372"/>
      <c r="AM144" s="759"/>
      <c r="AN144" s="759"/>
      <c r="AO144" s="759"/>
      <c r="AP144" s="759"/>
      <c r="AQ144" s="759"/>
      <c r="AR144" s="759"/>
      <c r="AS144" s="759"/>
      <c r="AT144" s="1288"/>
      <c r="AU144" s="1293"/>
      <c r="AV144" s="228" t="s">
        <v>145</v>
      </c>
      <c r="AW144" s="1248"/>
      <c r="AX144" s="759"/>
      <c r="AY144" s="768"/>
      <c r="AZ144" s="759"/>
      <c r="BA144" s="759"/>
      <c r="BB144" s="759"/>
      <c r="BE144" s="138"/>
      <c r="BF144" s="142"/>
      <c r="BG144" s="138"/>
      <c r="BH144" s="606"/>
      <c r="BI144" s="606"/>
      <c r="BJ144" s="606"/>
      <c r="BK144" s="602"/>
      <c r="BL144" s="42"/>
      <c r="BM144" s="42"/>
      <c r="BN144" s="145"/>
      <c r="BO144" s="46"/>
      <c r="BP144" s="246"/>
      <c r="BQ144" s="246"/>
      <c r="BR144" s="246"/>
      <c r="BS144" s="580"/>
      <c r="BT144" s="580"/>
      <c r="BU144" s="580"/>
      <c r="BV144" s="580"/>
      <c r="BW144" s="580"/>
      <c r="BX144" s="580"/>
      <c r="BY144" s="580"/>
      <c r="BZ144" s="580"/>
      <c r="CA144" s="580"/>
      <c r="CB144" s="580"/>
      <c r="CC144" s="246"/>
      <c r="CD144" s="246"/>
      <c r="CE144" s="246"/>
      <c r="CF144" s="246"/>
      <c r="CG144" s="246"/>
      <c r="CH144" s="246"/>
      <c r="CI144" s="246"/>
      <c r="CJ144" s="246"/>
      <c r="CK144" s="246"/>
      <c r="CL144" s="580"/>
      <c r="CM144" s="580"/>
      <c r="CN144" s="580"/>
      <c r="CO144" s="580"/>
      <c r="CP144" s="580"/>
      <c r="CQ144" s="580"/>
      <c r="CR144" s="580"/>
      <c r="CS144" s="580"/>
      <c r="CT144" s="580"/>
      <c r="CU144" s="580"/>
      <c r="CV144" s="580"/>
      <c r="CW144" s="941"/>
      <c r="CX144" s="246"/>
    </row>
    <row r="145" spans="1:102" ht="26.1" customHeight="1">
      <c r="A145" s="1618"/>
      <c r="B145" s="1495" t="s">
        <v>49</v>
      </c>
      <c r="C145" s="1496"/>
      <c r="D145" s="1497"/>
      <c r="E145" s="388" t="s">
        <v>384</v>
      </c>
      <c r="F145" s="1252" t="s">
        <v>385</v>
      </c>
      <c r="G145" s="1252"/>
      <c r="H145" s="1252"/>
      <c r="I145" s="1252"/>
      <c r="J145" s="1252"/>
      <c r="K145" s="1252"/>
      <c r="L145" s="1252"/>
      <c r="M145" s="1252"/>
      <c r="N145" s="1252"/>
      <c r="O145" s="1252"/>
      <c r="P145" s="1252"/>
      <c r="Q145" s="1252"/>
      <c r="R145" s="1252"/>
      <c r="S145" s="1252"/>
      <c r="T145" s="1252"/>
      <c r="U145" s="1252"/>
      <c r="V145" s="1252"/>
      <c r="W145" s="1252"/>
      <c r="X145" s="1252"/>
      <c r="Y145" s="1252"/>
      <c r="Z145" s="1252"/>
      <c r="AA145" s="1252"/>
      <c r="AB145" s="1252"/>
      <c r="AC145" s="1252"/>
      <c r="AD145" s="1252"/>
      <c r="AE145" s="1252"/>
      <c r="AF145" s="1252"/>
      <c r="AG145" s="1253"/>
      <c r="AH145" s="217"/>
      <c r="AI145" s="913"/>
      <c r="AJ145" s="914"/>
      <c r="AK145" s="881" t="str">
        <f t="shared" si="0"/>
        <v>-</v>
      </c>
      <c r="AL145" s="370"/>
      <c r="AM145" s="759"/>
      <c r="AN145" s="759"/>
      <c r="AO145" s="759"/>
      <c r="AP145" s="759"/>
      <c r="AQ145" s="759"/>
      <c r="AR145" s="759"/>
      <c r="AS145" s="759"/>
      <c r="AT145" s="1288"/>
      <c r="AU145" s="1268" t="s">
        <v>49</v>
      </c>
      <c r="AV145" s="225" t="s">
        <v>146</v>
      </c>
      <c r="AW145" s="1246">
        <f>COUNTIF(AK145:AK146,"X")</f>
        <v>0</v>
      </c>
      <c r="AX145" s="759"/>
      <c r="AY145" s="768"/>
      <c r="AZ145" s="759"/>
      <c r="BA145" s="759"/>
      <c r="BB145" s="759"/>
      <c r="BE145" s="138"/>
      <c r="BF145" s="142"/>
      <c r="BG145" s="138"/>
      <c r="BH145" s="606"/>
      <c r="BI145" s="606"/>
      <c r="BJ145" s="606"/>
      <c r="BK145" s="602"/>
      <c r="BL145" s="42"/>
      <c r="BM145" s="42"/>
      <c r="BN145" s="145"/>
      <c r="BO145" s="46"/>
      <c r="BP145" s="259"/>
      <c r="BQ145" s="259"/>
      <c r="BR145" s="259"/>
      <c r="BS145" s="580"/>
      <c r="BT145" s="580"/>
      <c r="BU145" s="580"/>
      <c r="BV145" s="580"/>
      <c r="BW145" s="580"/>
      <c r="BX145" s="580"/>
      <c r="BY145" s="580"/>
      <c r="BZ145" s="580"/>
      <c r="CA145" s="580"/>
      <c r="CB145" s="580"/>
      <c r="CC145" s="246"/>
      <c r="CD145" s="246"/>
      <c r="CE145" s="246"/>
      <c r="CF145" s="246"/>
      <c r="CG145" s="246"/>
      <c r="CH145" s="246"/>
      <c r="CI145" s="246"/>
      <c r="CJ145" s="246"/>
      <c r="CK145" s="246"/>
      <c r="CL145" s="580"/>
      <c r="CM145" s="580"/>
      <c r="CN145" s="580"/>
      <c r="CO145" s="580"/>
      <c r="CP145" s="580"/>
      <c r="CQ145" s="580"/>
      <c r="CR145" s="580"/>
      <c r="CS145" s="580"/>
      <c r="CT145" s="580"/>
      <c r="CU145" s="580"/>
      <c r="CV145" s="580"/>
      <c r="CW145" s="941"/>
      <c r="CX145" s="246"/>
    </row>
    <row r="146" spans="1:102" ht="26.1" customHeight="1" thickBot="1">
      <c r="A146" s="1618"/>
      <c r="B146" s="1498"/>
      <c r="C146" s="1499"/>
      <c r="D146" s="1500"/>
      <c r="E146" s="383" t="s">
        <v>386</v>
      </c>
      <c r="F146" s="1242" t="s">
        <v>387</v>
      </c>
      <c r="G146" s="1242"/>
      <c r="H146" s="1242"/>
      <c r="I146" s="1242"/>
      <c r="J146" s="1242"/>
      <c r="K146" s="1242"/>
      <c r="L146" s="1242"/>
      <c r="M146" s="1242"/>
      <c r="N146" s="1242"/>
      <c r="O146" s="1242"/>
      <c r="P146" s="1242"/>
      <c r="Q146" s="1242"/>
      <c r="R146" s="1242"/>
      <c r="S146" s="1242"/>
      <c r="T146" s="1242"/>
      <c r="U146" s="1242"/>
      <c r="V146" s="1242"/>
      <c r="W146" s="1242"/>
      <c r="X146" s="1242"/>
      <c r="Y146" s="1242"/>
      <c r="Z146" s="1242"/>
      <c r="AA146" s="1242"/>
      <c r="AB146" s="1242"/>
      <c r="AC146" s="1242"/>
      <c r="AD146" s="1242"/>
      <c r="AE146" s="1242"/>
      <c r="AF146" s="1242"/>
      <c r="AG146" s="1243"/>
      <c r="AH146" s="887"/>
      <c r="AI146" s="929"/>
      <c r="AJ146" s="888"/>
      <c r="AK146" s="883" t="str">
        <f t="shared" si="0"/>
        <v>-</v>
      </c>
      <c r="AL146" s="372"/>
      <c r="AM146" s="759"/>
      <c r="AN146" s="759"/>
      <c r="AO146" s="759"/>
      <c r="AP146" s="759"/>
      <c r="AQ146" s="759"/>
      <c r="AR146" s="759"/>
      <c r="AS146" s="759"/>
      <c r="AT146" s="1288"/>
      <c r="AU146" s="1270"/>
      <c r="AV146" s="229" t="s">
        <v>147</v>
      </c>
      <c r="AW146" s="1248"/>
      <c r="AX146" s="759"/>
      <c r="AY146" s="768"/>
      <c r="AZ146" s="759"/>
      <c r="BA146" s="759"/>
      <c r="BB146" s="759"/>
      <c r="BE146" s="138"/>
      <c r="BF146" s="142"/>
      <c r="BG146" s="138"/>
      <c r="BH146" s="606"/>
      <c r="BI146" s="606"/>
      <c r="BJ146" s="606"/>
      <c r="BK146" s="602"/>
      <c r="BL146" s="42"/>
      <c r="BM146" s="42"/>
      <c r="BN146" s="145"/>
      <c r="BO146" s="46"/>
      <c r="BP146" s="259"/>
      <c r="BQ146" s="259"/>
      <c r="BR146" s="259"/>
      <c r="BS146" s="580"/>
      <c r="BT146" s="580"/>
      <c r="BU146" s="580"/>
      <c r="BV146" s="580"/>
      <c r="BW146" s="580"/>
      <c r="BX146" s="580"/>
      <c r="BY146" s="580"/>
      <c r="BZ146" s="580"/>
      <c r="CA146" s="580"/>
      <c r="CB146" s="580"/>
      <c r="CC146" s="246"/>
      <c r="CD146" s="246"/>
      <c r="CE146" s="246"/>
      <c r="CF146" s="246"/>
      <c r="CG146" s="246"/>
      <c r="CH146" s="246"/>
      <c r="CI146" s="246"/>
      <c r="CJ146" s="246"/>
      <c r="CK146" s="246"/>
      <c r="CL146" s="580"/>
      <c r="CM146" s="580"/>
      <c r="CN146" s="580"/>
      <c r="CO146" s="580"/>
      <c r="CP146" s="580"/>
      <c r="CQ146" s="580"/>
      <c r="CR146" s="580"/>
      <c r="CS146" s="580"/>
      <c r="CT146" s="580"/>
      <c r="CU146" s="580"/>
      <c r="CV146" s="580"/>
      <c r="CW146" s="941"/>
      <c r="CX146" s="246"/>
    </row>
    <row r="147" spans="1:102" ht="26.1" customHeight="1">
      <c r="A147" s="1618"/>
      <c r="B147" s="1757" t="s">
        <v>121</v>
      </c>
      <c r="C147" s="1621"/>
      <c r="D147" s="1622"/>
      <c r="E147" s="386" t="s">
        <v>388</v>
      </c>
      <c r="F147" s="1250" t="s">
        <v>389</v>
      </c>
      <c r="G147" s="1250"/>
      <c r="H147" s="1250"/>
      <c r="I147" s="1250"/>
      <c r="J147" s="1250"/>
      <c r="K147" s="1250"/>
      <c r="L147" s="1250"/>
      <c r="M147" s="1250"/>
      <c r="N147" s="1250"/>
      <c r="O147" s="1250"/>
      <c r="P147" s="1250"/>
      <c r="Q147" s="1250"/>
      <c r="R147" s="1250"/>
      <c r="S147" s="1250"/>
      <c r="T147" s="1250"/>
      <c r="U147" s="1250"/>
      <c r="V147" s="1250"/>
      <c r="W147" s="1250"/>
      <c r="X147" s="1250"/>
      <c r="Y147" s="1250"/>
      <c r="Z147" s="1250"/>
      <c r="AA147" s="1250"/>
      <c r="AB147" s="1250"/>
      <c r="AC147" s="1250"/>
      <c r="AD147" s="1250"/>
      <c r="AE147" s="1250"/>
      <c r="AF147" s="1250"/>
      <c r="AG147" s="1251"/>
      <c r="AH147" s="907"/>
      <c r="AI147" s="908"/>
      <c r="AJ147" s="944"/>
      <c r="AK147" s="881" t="str">
        <f t="shared" si="0"/>
        <v>-</v>
      </c>
      <c r="AL147" s="370"/>
      <c r="AM147" s="759"/>
      <c r="AN147" s="759"/>
      <c r="AO147" s="759"/>
      <c r="AP147" s="759"/>
      <c r="AQ147" s="759"/>
      <c r="AR147" s="759"/>
      <c r="AS147" s="759"/>
      <c r="AT147" s="1288"/>
      <c r="AU147" s="1290" t="s">
        <v>121</v>
      </c>
      <c r="AV147" s="218" t="s">
        <v>390</v>
      </c>
      <c r="AW147" s="1246">
        <f>COUNTIF(AK147:AK149,"X")</f>
        <v>0</v>
      </c>
      <c r="AX147" s="759"/>
      <c r="AY147" s="768"/>
      <c r="AZ147" s="759"/>
      <c r="BA147" s="759"/>
      <c r="BB147" s="759"/>
      <c r="BE147" s="138"/>
      <c r="BF147" s="142"/>
      <c r="BG147" s="138"/>
      <c r="BH147" s="606"/>
      <c r="BI147" s="606"/>
      <c r="BJ147" s="606"/>
      <c r="BK147" s="602"/>
      <c r="BL147" s="42"/>
      <c r="BM147" s="42"/>
      <c r="BN147" s="145"/>
      <c r="BO147" s="46"/>
      <c r="BP147" s="259"/>
      <c r="BQ147" s="259"/>
      <c r="BR147" s="259"/>
      <c r="BS147" s="580"/>
      <c r="BT147" s="580"/>
      <c r="BU147" s="580"/>
      <c r="BV147" s="580"/>
      <c r="BW147" s="580"/>
      <c r="BX147" s="580"/>
      <c r="BY147" s="580"/>
      <c r="BZ147" s="580"/>
      <c r="CA147" s="580"/>
      <c r="CB147" s="580"/>
      <c r="CC147" s="246"/>
      <c r="CD147" s="246"/>
      <c r="CE147" s="246"/>
      <c r="CF147" s="246"/>
      <c r="CG147" s="246"/>
      <c r="CH147" s="246"/>
      <c r="CI147" s="246"/>
      <c r="CJ147" s="246"/>
      <c r="CK147" s="246"/>
      <c r="CL147" s="580"/>
      <c r="CM147" s="580"/>
      <c r="CN147" s="580"/>
      <c r="CO147" s="580"/>
      <c r="CP147" s="580"/>
      <c r="CQ147" s="580"/>
      <c r="CR147" s="580"/>
      <c r="CS147" s="580"/>
      <c r="CT147" s="580"/>
      <c r="CU147" s="580"/>
      <c r="CV147" s="580"/>
      <c r="CW147" s="941"/>
      <c r="CX147" s="246"/>
    </row>
    <row r="148" spans="1:102" ht="26.1" customHeight="1">
      <c r="A148" s="1618"/>
      <c r="B148" s="1623"/>
      <c r="C148" s="1624"/>
      <c r="D148" s="1625"/>
      <c r="E148" s="389" t="s">
        <v>391</v>
      </c>
      <c r="F148" s="1244" t="s">
        <v>392</v>
      </c>
      <c r="G148" s="1244"/>
      <c r="H148" s="1244"/>
      <c r="I148" s="1244"/>
      <c r="J148" s="1244"/>
      <c r="K148" s="1244"/>
      <c r="L148" s="1244"/>
      <c r="M148" s="1244"/>
      <c r="N148" s="1244"/>
      <c r="O148" s="1244"/>
      <c r="P148" s="1244"/>
      <c r="Q148" s="1244"/>
      <c r="R148" s="1244"/>
      <c r="S148" s="1244"/>
      <c r="T148" s="1244"/>
      <c r="U148" s="1244"/>
      <c r="V148" s="1244"/>
      <c r="W148" s="1244"/>
      <c r="X148" s="1244"/>
      <c r="Y148" s="1244"/>
      <c r="Z148" s="1244"/>
      <c r="AA148" s="1244"/>
      <c r="AB148" s="1244"/>
      <c r="AC148" s="1244"/>
      <c r="AD148" s="1244"/>
      <c r="AE148" s="1244"/>
      <c r="AF148" s="1244"/>
      <c r="AG148" s="1245"/>
      <c r="AH148" s="940"/>
      <c r="AI148" s="916"/>
      <c r="AJ148" s="917"/>
      <c r="AK148" s="882" t="str">
        <f t="shared" si="0"/>
        <v>-</v>
      </c>
      <c r="AL148" s="371"/>
      <c r="AM148" s="759"/>
      <c r="AN148" s="759"/>
      <c r="AO148" s="759"/>
      <c r="AP148" s="759"/>
      <c r="AQ148" s="759"/>
      <c r="AR148" s="759"/>
      <c r="AS148" s="759"/>
      <c r="AT148" s="1288"/>
      <c r="AU148" s="1269"/>
      <c r="AV148" s="220" t="s">
        <v>149</v>
      </c>
      <c r="AW148" s="1249"/>
      <c r="AX148" s="759"/>
      <c r="AY148" s="768"/>
      <c r="AZ148" s="759"/>
      <c r="BA148" s="759"/>
      <c r="BB148" s="759"/>
      <c r="BE148" s="138"/>
      <c r="BF148" s="142"/>
      <c r="BG148" s="138"/>
      <c r="BH148" s="606"/>
      <c r="BI148" s="606"/>
      <c r="BJ148" s="606"/>
      <c r="BK148" s="602"/>
      <c r="BL148" s="42"/>
      <c r="BM148" s="42"/>
      <c r="BN148" s="145"/>
      <c r="BO148" s="46"/>
      <c r="BP148" s="941"/>
      <c r="BQ148" s="941"/>
      <c r="BR148" s="941"/>
      <c r="BS148" s="580"/>
      <c r="BT148" s="580"/>
      <c r="BU148" s="580"/>
      <c r="BV148" s="580"/>
      <c r="BW148" s="580"/>
      <c r="BX148" s="580"/>
      <c r="BY148" s="580"/>
      <c r="BZ148" s="580"/>
      <c r="CA148" s="580"/>
      <c r="CB148" s="580"/>
      <c r="CC148" s="246"/>
      <c r="CD148" s="246"/>
      <c r="CE148" s="246"/>
      <c r="CF148" s="246"/>
      <c r="CG148" s="246"/>
      <c r="CH148" s="246"/>
      <c r="CI148" s="246"/>
      <c r="CJ148" s="246"/>
      <c r="CK148" s="246"/>
      <c r="CL148" s="580"/>
      <c r="CM148" s="580"/>
      <c r="CN148" s="580"/>
      <c r="CO148" s="580"/>
      <c r="CP148" s="580"/>
      <c r="CQ148" s="580"/>
      <c r="CR148" s="580"/>
      <c r="CS148" s="580"/>
      <c r="CT148" s="580"/>
      <c r="CU148" s="580"/>
      <c r="CV148" s="580"/>
      <c r="CW148" s="941"/>
      <c r="CX148" s="246"/>
    </row>
    <row r="149" spans="1:102" ht="26.1" customHeight="1" thickBot="1">
      <c r="A149" s="1619"/>
      <c r="B149" s="1626"/>
      <c r="C149" s="1627"/>
      <c r="D149" s="1628"/>
      <c r="E149" s="390" t="s">
        <v>393</v>
      </c>
      <c r="F149" s="1304" t="s">
        <v>394</v>
      </c>
      <c r="G149" s="1304"/>
      <c r="H149" s="1304"/>
      <c r="I149" s="1304"/>
      <c r="J149" s="1304"/>
      <c r="K149" s="1304"/>
      <c r="L149" s="1304"/>
      <c r="M149" s="1304"/>
      <c r="N149" s="1304"/>
      <c r="O149" s="1304"/>
      <c r="P149" s="1304"/>
      <c r="Q149" s="1304"/>
      <c r="R149" s="1304"/>
      <c r="S149" s="1304"/>
      <c r="T149" s="1304"/>
      <c r="U149" s="1304"/>
      <c r="V149" s="1304"/>
      <c r="W149" s="1304"/>
      <c r="X149" s="1304"/>
      <c r="Y149" s="1304"/>
      <c r="Z149" s="1304"/>
      <c r="AA149" s="1304"/>
      <c r="AB149" s="1304"/>
      <c r="AC149" s="1304"/>
      <c r="AD149" s="1304"/>
      <c r="AE149" s="1304"/>
      <c r="AF149" s="1304"/>
      <c r="AG149" s="1305"/>
      <c r="AH149" s="942"/>
      <c r="AI149" s="903"/>
      <c r="AJ149" s="904"/>
      <c r="AK149" s="883" t="str">
        <f t="shared" si="0"/>
        <v>-</v>
      </c>
      <c r="AL149" s="372"/>
      <c r="AM149" s="759"/>
      <c r="AN149" s="759"/>
      <c r="AO149" s="759"/>
      <c r="AP149" s="759"/>
      <c r="AQ149" s="759"/>
      <c r="AR149" s="759"/>
      <c r="AS149" s="759"/>
      <c r="AT149" s="1289"/>
      <c r="AU149" s="1270"/>
      <c r="AV149" s="221" t="s">
        <v>150</v>
      </c>
      <c r="AW149" s="1248"/>
      <c r="AX149" s="759"/>
      <c r="AY149" s="768"/>
      <c r="AZ149" s="759"/>
      <c r="BA149" s="759"/>
      <c r="BB149" s="759"/>
      <c r="BE149" s="138"/>
      <c r="BF149" s="142"/>
      <c r="BG149" s="138"/>
      <c r="BH149" s="606"/>
      <c r="BI149" s="606"/>
      <c r="BJ149" s="606"/>
      <c r="BK149" s="602"/>
      <c r="BL149" s="42"/>
      <c r="BM149" s="42"/>
      <c r="BN149" s="145"/>
      <c r="BO149" s="46"/>
      <c r="BP149" s="259"/>
      <c r="BQ149" s="259"/>
      <c r="BR149" s="259"/>
      <c r="BS149" s="580"/>
      <c r="BT149" s="580"/>
      <c r="BU149" s="580"/>
      <c r="BV149" s="580"/>
      <c r="BW149" s="580"/>
      <c r="BX149" s="580"/>
      <c r="BY149" s="580"/>
      <c r="BZ149" s="580"/>
      <c r="CA149" s="580"/>
      <c r="CB149" s="580"/>
      <c r="CC149" s="246"/>
      <c r="CD149" s="246"/>
      <c r="CE149" s="246"/>
      <c r="CF149" s="246"/>
      <c r="CG149" s="246"/>
      <c r="CH149" s="246"/>
      <c r="CI149" s="246"/>
      <c r="CJ149" s="246"/>
      <c r="CK149" s="246"/>
      <c r="CL149" s="580"/>
      <c r="CM149" s="580"/>
      <c r="CN149" s="580"/>
      <c r="CO149" s="580"/>
      <c r="CP149" s="580"/>
      <c r="CQ149" s="580"/>
      <c r="CR149" s="580"/>
      <c r="CS149" s="580"/>
      <c r="CT149" s="580"/>
      <c r="CU149" s="580"/>
      <c r="CV149" s="580"/>
      <c r="CW149" s="941"/>
      <c r="CX149" s="246"/>
    </row>
    <row r="150" spans="1:102" ht="26.1" customHeight="1">
      <c r="A150" s="1557" t="s">
        <v>395</v>
      </c>
      <c r="B150" s="1451" t="s">
        <v>51</v>
      </c>
      <c r="C150" s="1452"/>
      <c r="D150" s="1453"/>
      <c r="E150" s="391" t="s">
        <v>396</v>
      </c>
      <c r="F150" s="1252" t="s">
        <v>397</v>
      </c>
      <c r="G150" s="1252"/>
      <c r="H150" s="1252"/>
      <c r="I150" s="1252"/>
      <c r="J150" s="1252"/>
      <c r="K150" s="1252"/>
      <c r="L150" s="1252"/>
      <c r="M150" s="1252"/>
      <c r="N150" s="1252"/>
      <c r="O150" s="1252"/>
      <c r="P150" s="1252"/>
      <c r="Q150" s="1252"/>
      <c r="R150" s="1252"/>
      <c r="S150" s="1252"/>
      <c r="T150" s="1252"/>
      <c r="U150" s="1252"/>
      <c r="V150" s="1252"/>
      <c r="W150" s="1252"/>
      <c r="X150" s="1252"/>
      <c r="Y150" s="1252"/>
      <c r="Z150" s="1252"/>
      <c r="AA150" s="1252"/>
      <c r="AB150" s="1252"/>
      <c r="AC150" s="1252"/>
      <c r="AD150" s="1252"/>
      <c r="AE150" s="1252"/>
      <c r="AF150" s="1252"/>
      <c r="AG150" s="1253"/>
      <c r="AH150" s="217"/>
      <c r="AI150" s="913"/>
      <c r="AJ150" s="914"/>
      <c r="AK150" s="881" t="str">
        <f t="shared" si="0"/>
        <v>-</v>
      </c>
      <c r="AL150" s="373"/>
      <c r="AM150" s="759"/>
      <c r="AN150" s="759"/>
      <c r="AO150" s="759"/>
      <c r="AP150" s="759"/>
      <c r="AQ150" s="759"/>
      <c r="AR150" s="759"/>
      <c r="AS150" s="759"/>
      <c r="AT150" s="1281" t="s">
        <v>395</v>
      </c>
      <c r="AU150" s="1274" t="s">
        <v>51</v>
      </c>
      <c r="AV150" s="218" t="s">
        <v>151</v>
      </c>
      <c r="AW150" s="1246">
        <f>COUNTIF(AK150:AK152,"x")</f>
        <v>0</v>
      </c>
      <c r="AX150" s="759"/>
      <c r="AY150" s="768"/>
      <c r="AZ150" s="759"/>
      <c r="BA150" s="759"/>
      <c r="BB150" s="759"/>
      <c r="BE150" s="139"/>
      <c r="BF150" s="143"/>
      <c r="BG150" s="139"/>
      <c r="BH150" s="607"/>
      <c r="BI150" s="607"/>
      <c r="BJ150" s="607"/>
      <c r="BK150" s="602"/>
      <c r="BL150" s="42"/>
      <c r="BM150" s="42"/>
      <c r="BN150" s="145"/>
      <c r="BO150" s="46"/>
      <c r="BP150" s="941"/>
      <c r="BQ150" s="941"/>
      <c r="BR150" s="941"/>
      <c r="BS150" s="580"/>
      <c r="BT150" s="580"/>
      <c r="BU150" s="580"/>
      <c r="BV150" s="580"/>
      <c r="BW150" s="580"/>
      <c r="BX150" s="580"/>
      <c r="BY150" s="580"/>
      <c r="BZ150" s="580"/>
      <c r="CA150" s="580"/>
      <c r="CB150" s="580"/>
      <c r="CC150" s="246"/>
      <c r="CD150" s="246"/>
      <c r="CE150" s="246"/>
      <c r="CF150" s="246"/>
      <c r="CG150" s="246"/>
      <c r="CH150" s="246"/>
      <c r="CI150" s="246"/>
      <c r="CJ150" s="246"/>
      <c r="CK150" s="246"/>
      <c r="CL150" s="580"/>
      <c r="CM150" s="580"/>
      <c r="CN150" s="580"/>
      <c r="CO150" s="580"/>
      <c r="CP150" s="580"/>
      <c r="CQ150" s="580"/>
      <c r="CR150" s="580"/>
      <c r="CS150" s="580"/>
      <c r="CT150" s="580"/>
      <c r="CU150" s="580"/>
      <c r="CV150" s="580"/>
      <c r="CW150" s="941"/>
      <c r="CX150" s="246"/>
    </row>
    <row r="151" spans="1:102" ht="26.1" customHeight="1">
      <c r="A151" s="1558"/>
      <c r="B151" s="1454"/>
      <c r="C151" s="1455"/>
      <c r="D151" s="1456"/>
      <c r="E151" s="385" t="s">
        <v>398</v>
      </c>
      <c r="F151" s="1244" t="s">
        <v>399</v>
      </c>
      <c r="G151" s="1244"/>
      <c r="H151" s="1244"/>
      <c r="I151" s="1244"/>
      <c r="J151" s="1244"/>
      <c r="K151" s="1244"/>
      <c r="L151" s="1244"/>
      <c r="M151" s="1244"/>
      <c r="N151" s="1244"/>
      <c r="O151" s="1244"/>
      <c r="P151" s="1244"/>
      <c r="Q151" s="1244"/>
      <c r="R151" s="1244"/>
      <c r="S151" s="1244"/>
      <c r="T151" s="1244"/>
      <c r="U151" s="1244"/>
      <c r="V151" s="1244"/>
      <c r="W151" s="1244"/>
      <c r="X151" s="1244"/>
      <c r="Y151" s="1244"/>
      <c r="Z151" s="1244"/>
      <c r="AA151" s="1244"/>
      <c r="AB151" s="1244"/>
      <c r="AC151" s="1244"/>
      <c r="AD151" s="1244"/>
      <c r="AE151" s="1244"/>
      <c r="AF151" s="1244"/>
      <c r="AG151" s="1245"/>
      <c r="AH151" s="940"/>
      <c r="AI151" s="916"/>
      <c r="AJ151" s="917"/>
      <c r="AK151" s="882" t="str">
        <f t="shared" si="0"/>
        <v>-</v>
      </c>
      <c r="AL151" s="371"/>
      <c r="AM151" s="759"/>
      <c r="AN151" s="759"/>
      <c r="AO151" s="759"/>
      <c r="AP151" s="759"/>
      <c r="AQ151" s="759"/>
      <c r="AR151" s="759"/>
      <c r="AS151" s="759"/>
      <c r="AT151" s="1282"/>
      <c r="AU151" s="1275"/>
      <c r="AV151" s="225" t="s">
        <v>152</v>
      </c>
      <c r="AW151" s="1249"/>
      <c r="AX151" s="759"/>
      <c r="AY151" s="768"/>
      <c r="AZ151" s="759"/>
      <c r="BA151" s="759"/>
      <c r="BB151" s="759"/>
      <c r="BE151" s="139"/>
      <c r="BF151" s="143"/>
      <c r="BG151" s="139"/>
      <c r="BH151" s="607"/>
      <c r="BI151" s="607"/>
      <c r="BJ151" s="607"/>
      <c r="BK151" s="602"/>
      <c r="BL151" s="42"/>
      <c r="BM151" s="42"/>
      <c r="BN151" s="145"/>
      <c r="BO151" s="46"/>
      <c r="BP151" s="941"/>
      <c r="BQ151" s="941"/>
      <c r="BR151" s="941"/>
      <c r="BS151" s="580"/>
      <c r="BT151" s="580"/>
      <c r="BU151" s="580"/>
      <c r="BV151" s="580"/>
      <c r="BW151" s="580"/>
      <c r="BX151" s="580"/>
      <c r="BY151" s="580"/>
      <c r="BZ151" s="580"/>
      <c r="CA151" s="580"/>
      <c r="CB151" s="580"/>
      <c r="CC151" s="246"/>
      <c r="CD151" s="246"/>
      <c r="CE151" s="246"/>
      <c r="CF151" s="246"/>
      <c r="CG151" s="246"/>
      <c r="CH151" s="246"/>
      <c r="CI151" s="246"/>
      <c r="CJ151" s="246"/>
      <c r="CK151" s="246"/>
      <c r="CL151" s="580"/>
      <c r="CM151" s="580"/>
      <c r="CN151" s="580"/>
      <c r="CO151" s="580"/>
      <c r="CP151" s="580"/>
      <c r="CQ151" s="580"/>
      <c r="CR151" s="580"/>
      <c r="CS151" s="580"/>
      <c r="CT151" s="580"/>
      <c r="CU151" s="580"/>
      <c r="CV151" s="580"/>
      <c r="CW151" s="941"/>
      <c r="CX151" s="246"/>
    </row>
    <row r="152" spans="1:102" ht="26.1" customHeight="1" thickBot="1">
      <c r="A152" s="1558"/>
      <c r="B152" s="1457"/>
      <c r="C152" s="1458"/>
      <c r="D152" s="1459"/>
      <c r="E152" s="383" t="s">
        <v>400</v>
      </c>
      <c r="F152" s="1242" t="s">
        <v>401</v>
      </c>
      <c r="G152" s="1242"/>
      <c r="H152" s="1242"/>
      <c r="I152" s="1242"/>
      <c r="J152" s="1242"/>
      <c r="K152" s="1242"/>
      <c r="L152" s="1242"/>
      <c r="M152" s="1242"/>
      <c r="N152" s="1242"/>
      <c r="O152" s="1242"/>
      <c r="P152" s="1242"/>
      <c r="Q152" s="1242"/>
      <c r="R152" s="1242"/>
      <c r="S152" s="1242"/>
      <c r="T152" s="1242"/>
      <c r="U152" s="1242"/>
      <c r="V152" s="1242"/>
      <c r="W152" s="1242"/>
      <c r="X152" s="1242"/>
      <c r="Y152" s="1242"/>
      <c r="Z152" s="1242"/>
      <c r="AA152" s="1242"/>
      <c r="AB152" s="1242"/>
      <c r="AC152" s="1242"/>
      <c r="AD152" s="1242"/>
      <c r="AE152" s="1242"/>
      <c r="AF152" s="1242"/>
      <c r="AG152" s="1243"/>
      <c r="AH152" s="887"/>
      <c r="AI152" s="929"/>
      <c r="AJ152" s="888"/>
      <c r="AK152" s="883" t="str">
        <f t="shared" si="0"/>
        <v>-</v>
      </c>
      <c r="AL152" s="374"/>
      <c r="AM152" s="759"/>
      <c r="AN152" s="759"/>
      <c r="AO152" s="759"/>
      <c r="AP152" s="759"/>
      <c r="AQ152" s="759"/>
      <c r="AR152" s="759"/>
      <c r="AS152" s="759"/>
      <c r="AT152" s="1282"/>
      <c r="AU152" s="1276"/>
      <c r="AV152" s="224" t="s">
        <v>153</v>
      </c>
      <c r="AW152" s="1248"/>
      <c r="AX152" s="759"/>
      <c r="AY152" s="768"/>
      <c r="AZ152" s="759"/>
      <c r="BA152" s="759"/>
      <c r="BB152" s="759"/>
      <c r="BE152" s="139"/>
      <c r="BF152" s="143"/>
      <c r="BG152" s="139"/>
      <c r="BH152" s="607"/>
      <c r="BI152" s="607"/>
      <c r="BJ152" s="607"/>
      <c r="BK152" s="602"/>
      <c r="BL152" s="42"/>
      <c r="BM152" s="42"/>
      <c r="BN152" s="145"/>
      <c r="BO152" s="46"/>
      <c r="BP152" s="259"/>
      <c r="BQ152" s="259"/>
      <c r="BR152" s="259"/>
      <c r="BS152" s="580"/>
      <c r="BT152" s="580"/>
      <c r="BU152" s="580"/>
      <c r="BV152" s="580"/>
      <c r="BW152" s="580"/>
      <c r="BX152" s="580"/>
      <c r="BY152" s="580"/>
      <c r="BZ152" s="580"/>
      <c r="CA152" s="580"/>
      <c r="CB152" s="580"/>
      <c r="CC152" s="246"/>
      <c r="CD152" s="246"/>
      <c r="CE152" s="246"/>
      <c r="CF152" s="246"/>
      <c r="CG152" s="246"/>
      <c r="CH152" s="246"/>
      <c r="CI152" s="246"/>
      <c r="CJ152" s="246"/>
      <c r="CK152" s="246"/>
      <c r="CL152" s="580"/>
      <c r="CM152" s="580"/>
      <c r="CN152" s="580"/>
      <c r="CO152" s="580"/>
      <c r="CP152" s="580"/>
      <c r="CQ152" s="580"/>
      <c r="CR152" s="580"/>
      <c r="CS152" s="580"/>
      <c r="CT152" s="580"/>
      <c r="CU152" s="580"/>
      <c r="CV152" s="580"/>
      <c r="CW152" s="941"/>
      <c r="CX152" s="246"/>
    </row>
    <row r="153" spans="1:102" ht="26.1" customHeight="1">
      <c r="A153" s="1558"/>
      <c r="B153" s="1540" t="s">
        <v>52</v>
      </c>
      <c r="C153" s="1541"/>
      <c r="D153" s="1542"/>
      <c r="E153" s="386" t="s">
        <v>402</v>
      </c>
      <c r="F153" s="1250" t="s">
        <v>403</v>
      </c>
      <c r="G153" s="1250"/>
      <c r="H153" s="1250"/>
      <c r="I153" s="1250"/>
      <c r="J153" s="1250"/>
      <c r="K153" s="1250"/>
      <c r="L153" s="1250"/>
      <c r="M153" s="1250"/>
      <c r="N153" s="1250"/>
      <c r="O153" s="1250"/>
      <c r="P153" s="1250"/>
      <c r="Q153" s="1250"/>
      <c r="R153" s="1250"/>
      <c r="S153" s="1250"/>
      <c r="T153" s="1250"/>
      <c r="U153" s="1250"/>
      <c r="V153" s="1250"/>
      <c r="W153" s="1250"/>
      <c r="X153" s="1250"/>
      <c r="Y153" s="1250"/>
      <c r="Z153" s="1250"/>
      <c r="AA153" s="1250"/>
      <c r="AB153" s="1250"/>
      <c r="AC153" s="1250"/>
      <c r="AD153" s="1250"/>
      <c r="AE153" s="1250"/>
      <c r="AF153" s="1250"/>
      <c r="AG153" s="1251"/>
      <c r="AH153" s="907"/>
      <c r="AI153" s="908"/>
      <c r="AJ153" s="944"/>
      <c r="AK153" s="881" t="str">
        <f t="shared" si="0"/>
        <v>-</v>
      </c>
      <c r="AL153" s="370"/>
      <c r="AM153" s="759"/>
      <c r="AN153" s="759"/>
      <c r="AO153" s="759"/>
      <c r="AP153" s="759"/>
      <c r="AQ153" s="759"/>
      <c r="AR153" s="759"/>
      <c r="AS153" s="759"/>
      <c r="AT153" s="1282"/>
      <c r="AU153" s="1277" t="s">
        <v>52</v>
      </c>
      <c r="AV153" s="218" t="s">
        <v>154</v>
      </c>
      <c r="AW153" s="1246">
        <f>COUNTIF(AK153:AK155,"X")</f>
        <v>0</v>
      </c>
      <c r="AX153" s="759"/>
      <c r="AY153" s="768"/>
      <c r="AZ153" s="759"/>
      <c r="BA153" s="759"/>
      <c r="BB153" s="759"/>
      <c r="BE153" s="139"/>
      <c r="BF153" s="143"/>
      <c r="BG153" s="139"/>
      <c r="BH153" s="607"/>
      <c r="BI153" s="607"/>
      <c r="BJ153" s="607"/>
      <c r="BK153" s="602"/>
      <c r="BL153" s="42"/>
      <c r="BM153" s="42"/>
      <c r="BN153" s="145"/>
      <c r="BO153" s="46"/>
      <c r="BP153" s="941"/>
      <c r="BQ153" s="941"/>
      <c r="BR153" s="941"/>
      <c r="BS153" s="580"/>
      <c r="BT153" s="580"/>
      <c r="BU153" s="580"/>
      <c r="BV153" s="580"/>
      <c r="BW153" s="580"/>
      <c r="BX153" s="580"/>
      <c r="BY153" s="580"/>
      <c r="BZ153" s="580"/>
      <c r="CA153" s="580"/>
      <c r="CB153" s="580"/>
      <c r="CC153" s="246"/>
      <c r="CD153" s="246"/>
      <c r="CE153" s="246"/>
      <c r="CF153" s="246"/>
      <c r="CG153" s="246"/>
      <c r="CH153" s="246"/>
      <c r="CI153" s="246"/>
      <c r="CJ153" s="246"/>
      <c r="CK153" s="246"/>
      <c r="CL153" s="580"/>
      <c r="CM153" s="580"/>
      <c r="CN153" s="580"/>
      <c r="CO153" s="580"/>
      <c r="CP153" s="580"/>
      <c r="CQ153" s="580"/>
      <c r="CR153" s="580"/>
      <c r="CS153" s="580"/>
      <c r="CT153" s="580"/>
      <c r="CU153" s="580"/>
      <c r="CV153" s="580"/>
      <c r="CW153" s="941"/>
      <c r="CX153" s="246"/>
    </row>
    <row r="154" spans="1:102" ht="26.1" customHeight="1">
      <c r="A154" s="1558"/>
      <c r="B154" s="1481"/>
      <c r="C154" s="1482"/>
      <c r="D154" s="1483"/>
      <c r="E154" s="389" t="s">
        <v>404</v>
      </c>
      <c r="F154" s="1244" t="s">
        <v>405</v>
      </c>
      <c r="G154" s="1244"/>
      <c r="H154" s="1244"/>
      <c r="I154" s="1244"/>
      <c r="J154" s="1244"/>
      <c r="K154" s="1244"/>
      <c r="L154" s="1244"/>
      <c r="M154" s="1244"/>
      <c r="N154" s="1244"/>
      <c r="O154" s="1244"/>
      <c r="P154" s="1244"/>
      <c r="Q154" s="1244"/>
      <c r="R154" s="1244"/>
      <c r="S154" s="1244"/>
      <c r="T154" s="1244"/>
      <c r="U154" s="1244"/>
      <c r="V154" s="1244"/>
      <c r="W154" s="1244"/>
      <c r="X154" s="1244"/>
      <c r="Y154" s="1244"/>
      <c r="Z154" s="1244"/>
      <c r="AA154" s="1244"/>
      <c r="AB154" s="1244"/>
      <c r="AC154" s="1244"/>
      <c r="AD154" s="1244"/>
      <c r="AE154" s="1244"/>
      <c r="AF154" s="1244"/>
      <c r="AG154" s="1245"/>
      <c r="AH154" s="940"/>
      <c r="AI154" s="916"/>
      <c r="AJ154" s="917"/>
      <c r="AK154" s="882" t="str">
        <f t="shared" si="0"/>
        <v>-</v>
      </c>
      <c r="AL154" s="371"/>
      <c r="AM154" s="759"/>
      <c r="AN154" s="759"/>
      <c r="AO154" s="759"/>
      <c r="AP154" s="759"/>
      <c r="AQ154" s="759"/>
      <c r="AR154" s="759"/>
      <c r="AS154" s="759"/>
      <c r="AT154" s="1282"/>
      <c r="AU154" s="1278"/>
      <c r="AV154" s="220" t="s">
        <v>155</v>
      </c>
      <c r="AW154" s="1249"/>
      <c r="AX154" s="759"/>
      <c r="AY154" s="768"/>
      <c r="AZ154" s="759"/>
      <c r="BA154" s="759"/>
      <c r="BB154" s="759"/>
      <c r="BE154" s="139"/>
      <c r="BF154" s="143"/>
      <c r="BG154" s="139"/>
      <c r="BH154" s="607"/>
      <c r="BI154" s="607"/>
      <c r="BJ154" s="607"/>
      <c r="BK154" s="602"/>
      <c r="BL154" s="42"/>
      <c r="BM154" s="42"/>
      <c r="BN154" s="145"/>
      <c r="BO154" s="46"/>
      <c r="BP154" s="941"/>
      <c r="BQ154" s="941"/>
      <c r="BR154" s="941"/>
      <c r="BS154" s="580"/>
      <c r="BT154" s="580"/>
      <c r="BU154" s="580"/>
      <c r="BV154" s="580"/>
      <c r="BW154" s="580"/>
      <c r="BX154" s="580"/>
      <c r="BY154" s="580"/>
      <c r="BZ154" s="580"/>
      <c r="CA154" s="580"/>
      <c r="CB154" s="580"/>
      <c r="CC154" s="246"/>
      <c r="CD154" s="246"/>
      <c r="CE154" s="246"/>
      <c r="CF154" s="246"/>
      <c r="CG154" s="246"/>
      <c r="CH154" s="246"/>
      <c r="CI154" s="246"/>
      <c r="CJ154" s="246"/>
      <c r="CK154" s="246"/>
      <c r="CL154" s="580"/>
      <c r="CM154" s="580"/>
      <c r="CN154" s="580"/>
      <c r="CO154" s="580"/>
      <c r="CP154" s="580"/>
      <c r="CQ154" s="580"/>
      <c r="CR154" s="580"/>
      <c r="CS154" s="580"/>
      <c r="CT154" s="580"/>
      <c r="CU154" s="580"/>
      <c r="CV154" s="580"/>
      <c r="CW154" s="941"/>
      <c r="CX154" s="246"/>
    </row>
    <row r="155" spans="1:102" ht="26.1" customHeight="1" thickBot="1">
      <c r="A155" s="1558"/>
      <c r="B155" s="1543"/>
      <c r="C155" s="1544"/>
      <c r="D155" s="1545"/>
      <c r="E155" s="392" t="s">
        <v>406</v>
      </c>
      <c r="F155" s="1304" t="s">
        <v>407</v>
      </c>
      <c r="G155" s="1304"/>
      <c r="H155" s="1304"/>
      <c r="I155" s="1304"/>
      <c r="J155" s="1304"/>
      <c r="K155" s="1304"/>
      <c r="L155" s="1304"/>
      <c r="M155" s="1304"/>
      <c r="N155" s="1304"/>
      <c r="O155" s="1304"/>
      <c r="P155" s="1304"/>
      <c r="Q155" s="1304"/>
      <c r="R155" s="1304"/>
      <c r="S155" s="1304"/>
      <c r="T155" s="1304"/>
      <c r="U155" s="1304"/>
      <c r="V155" s="1304"/>
      <c r="W155" s="1304"/>
      <c r="X155" s="1304"/>
      <c r="Y155" s="1304"/>
      <c r="Z155" s="1304"/>
      <c r="AA155" s="1304"/>
      <c r="AB155" s="1304"/>
      <c r="AC155" s="1304"/>
      <c r="AD155" s="1304"/>
      <c r="AE155" s="1304"/>
      <c r="AF155" s="1304"/>
      <c r="AG155" s="1305"/>
      <c r="AH155" s="942"/>
      <c r="AI155" s="903"/>
      <c r="AJ155" s="904"/>
      <c r="AK155" s="883" t="str">
        <f t="shared" si="0"/>
        <v>-</v>
      </c>
      <c r="AL155" s="372"/>
      <c r="AM155" s="759"/>
      <c r="AN155" s="759"/>
      <c r="AO155" s="759"/>
      <c r="AP155" s="759"/>
      <c r="AQ155" s="759"/>
      <c r="AR155" s="759"/>
      <c r="AS155" s="759"/>
      <c r="AT155" s="1282"/>
      <c r="AU155" s="1279"/>
      <c r="AV155" s="221" t="s">
        <v>156</v>
      </c>
      <c r="AW155" s="1248"/>
      <c r="AX155" s="759"/>
      <c r="AY155" s="768"/>
      <c r="AZ155" s="759"/>
      <c r="BA155" s="759"/>
      <c r="BB155" s="759"/>
      <c r="BE155" s="139"/>
      <c r="BF155" s="143"/>
      <c r="BG155" s="139"/>
      <c r="BH155" s="607"/>
      <c r="BI155" s="607"/>
      <c r="BJ155" s="607"/>
      <c r="BK155" s="602"/>
      <c r="BL155" s="42"/>
      <c r="BM155" s="42"/>
      <c r="BN155" s="145"/>
      <c r="BO155" s="46"/>
      <c r="BP155" s="259"/>
      <c r="BQ155" s="259"/>
      <c r="BR155" s="259"/>
      <c r="BS155" s="580"/>
      <c r="BT155" s="580"/>
      <c r="BU155" s="580"/>
      <c r="BV155" s="580"/>
      <c r="BW155" s="580"/>
      <c r="BX155" s="580"/>
      <c r="BY155" s="580"/>
      <c r="BZ155" s="580"/>
      <c r="CA155" s="580"/>
      <c r="CB155" s="580"/>
      <c r="CC155" s="246"/>
      <c r="CD155" s="246"/>
      <c r="CE155" s="246"/>
      <c r="CF155" s="246"/>
      <c r="CG155" s="246"/>
      <c r="CH155" s="246"/>
      <c r="CI155" s="246"/>
      <c r="CJ155" s="246"/>
      <c r="CK155" s="246"/>
      <c r="CL155" s="580"/>
      <c r="CM155" s="580"/>
      <c r="CN155" s="580"/>
      <c r="CO155" s="580"/>
      <c r="CP155" s="580"/>
      <c r="CQ155" s="580"/>
      <c r="CR155" s="580"/>
      <c r="CS155" s="580"/>
      <c r="CT155" s="580"/>
      <c r="CU155" s="580"/>
      <c r="CV155" s="580"/>
      <c r="CW155" s="941"/>
      <c r="CX155" s="246"/>
    </row>
    <row r="156" spans="1:102" ht="26.1" customHeight="1">
      <c r="A156" s="1558"/>
      <c r="B156" s="1481" t="s">
        <v>53</v>
      </c>
      <c r="C156" s="1482"/>
      <c r="D156" s="1483"/>
      <c r="E156" s="388" t="s">
        <v>408</v>
      </c>
      <c r="F156" s="1252" t="s">
        <v>409</v>
      </c>
      <c r="G156" s="1252"/>
      <c r="H156" s="1252"/>
      <c r="I156" s="1252"/>
      <c r="J156" s="1252"/>
      <c r="K156" s="1252"/>
      <c r="L156" s="1252"/>
      <c r="M156" s="1252"/>
      <c r="N156" s="1252"/>
      <c r="O156" s="1252"/>
      <c r="P156" s="1252"/>
      <c r="Q156" s="1252"/>
      <c r="R156" s="1252"/>
      <c r="S156" s="1252"/>
      <c r="T156" s="1252"/>
      <c r="U156" s="1252"/>
      <c r="V156" s="1252"/>
      <c r="W156" s="1252"/>
      <c r="X156" s="1252"/>
      <c r="Y156" s="1252"/>
      <c r="Z156" s="1252"/>
      <c r="AA156" s="1252"/>
      <c r="AB156" s="1252"/>
      <c r="AC156" s="1252"/>
      <c r="AD156" s="1252"/>
      <c r="AE156" s="1252"/>
      <c r="AF156" s="1252"/>
      <c r="AG156" s="1253"/>
      <c r="AH156" s="217"/>
      <c r="AI156" s="913"/>
      <c r="AJ156" s="914"/>
      <c r="AK156" s="881" t="str">
        <f t="shared" si="0"/>
        <v>-</v>
      </c>
      <c r="AL156" s="373"/>
      <c r="AM156" s="759"/>
      <c r="AN156" s="759"/>
      <c r="AO156" s="759"/>
      <c r="AP156" s="759"/>
      <c r="AQ156" s="759"/>
      <c r="AR156" s="759"/>
      <c r="AS156" s="759"/>
      <c r="AT156" s="1282"/>
      <c r="AU156" s="1277" t="s">
        <v>53</v>
      </c>
      <c r="AV156" s="218" t="s">
        <v>157</v>
      </c>
      <c r="AW156" s="1246">
        <f>COUNTIF(AK156:AK157,"X")</f>
        <v>0</v>
      </c>
      <c r="AX156" s="759"/>
      <c r="AY156" s="768"/>
      <c r="AZ156" s="759"/>
      <c r="BA156" s="759"/>
      <c r="BB156" s="759"/>
      <c r="BE156" s="139"/>
      <c r="BF156" s="143"/>
      <c r="BG156" s="139"/>
      <c r="BH156" s="607"/>
      <c r="BI156" s="607"/>
      <c r="BJ156" s="607"/>
      <c r="BK156" s="602"/>
      <c r="BL156" s="42"/>
      <c r="BM156" s="42"/>
      <c r="BN156" s="145"/>
      <c r="BO156" s="46"/>
      <c r="BP156" s="259"/>
      <c r="BQ156" s="259"/>
      <c r="BR156" s="259"/>
      <c r="BS156" s="580"/>
      <c r="BT156" s="580"/>
      <c r="BU156" s="580"/>
      <c r="BV156" s="580"/>
      <c r="BW156" s="580"/>
      <c r="BX156" s="580"/>
      <c r="BY156" s="580"/>
      <c r="BZ156" s="580"/>
      <c r="CA156" s="580"/>
      <c r="CB156" s="580"/>
      <c r="CC156" s="246"/>
      <c r="CD156" s="246"/>
      <c r="CE156" s="246"/>
      <c r="CF156" s="246"/>
      <c r="CG156" s="246"/>
      <c r="CH156" s="246"/>
      <c r="CI156" s="246"/>
      <c r="CJ156" s="246"/>
      <c r="CK156" s="246"/>
      <c r="CL156" s="580"/>
      <c r="CM156" s="580"/>
      <c r="CN156" s="580"/>
      <c r="CO156" s="580"/>
      <c r="CP156" s="580"/>
      <c r="CQ156" s="580"/>
      <c r="CR156" s="580"/>
      <c r="CS156" s="580"/>
      <c r="CT156" s="580"/>
      <c r="CU156" s="580"/>
      <c r="CV156" s="580"/>
      <c r="CW156" s="941"/>
      <c r="CX156" s="246"/>
    </row>
    <row r="157" spans="1:102" ht="26.1" customHeight="1" thickBot="1">
      <c r="A157" s="1558"/>
      <c r="B157" s="1481"/>
      <c r="C157" s="1482"/>
      <c r="D157" s="1483"/>
      <c r="E157" s="383" t="s">
        <v>410</v>
      </c>
      <c r="F157" s="1242" t="s">
        <v>411</v>
      </c>
      <c r="G157" s="1242"/>
      <c r="H157" s="1242"/>
      <c r="I157" s="1242"/>
      <c r="J157" s="1242"/>
      <c r="K157" s="1242"/>
      <c r="L157" s="1242"/>
      <c r="M157" s="1242"/>
      <c r="N157" s="1242"/>
      <c r="O157" s="1242"/>
      <c r="P157" s="1242"/>
      <c r="Q157" s="1242"/>
      <c r="R157" s="1242"/>
      <c r="S157" s="1242"/>
      <c r="T157" s="1242"/>
      <c r="U157" s="1242"/>
      <c r="V157" s="1242"/>
      <c r="W157" s="1242"/>
      <c r="X157" s="1242"/>
      <c r="Y157" s="1242"/>
      <c r="Z157" s="1242"/>
      <c r="AA157" s="1242"/>
      <c r="AB157" s="1242"/>
      <c r="AC157" s="1242"/>
      <c r="AD157" s="1242"/>
      <c r="AE157" s="1242"/>
      <c r="AF157" s="1242"/>
      <c r="AG157" s="1243"/>
      <c r="AH157" s="887"/>
      <c r="AI157" s="929"/>
      <c r="AJ157" s="888"/>
      <c r="AK157" s="883" t="str">
        <f t="shared" si="0"/>
        <v>-</v>
      </c>
      <c r="AL157" s="374"/>
      <c r="AM157" s="759"/>
      <c r="AN157" s="759"/>
      <c r="AO157" s="759"/>
      <c r="AP157" s="759"/>
      <c r="AQ157" s="759"/>
      <c r="AR157" s="759"/>
      <c r="AS157" s="759"/>
      <c r="AT157" s="1282"/>
      <c r="AU157" s="1279"/>
      <c r="AV157" s="221" t="s">
        <v>158</v>
      </c>
      <c r="AW157" s="1248"/>
      <c r="AX157" s="759"/>
      <c r="AY157" s="768"/>
      <c r="AZ157" s="759"/>
      <c r="BA157" s="759"/>
      <c r="BB157" s="759"/>
      <c r="BE157" s="139"/>
      <c r="BF157" s="143"/>
      <c r="BG157" s="139"/>
      <c r="BH157" s="607"/>
      <c r="BI157" s="607"/>
      <c r="BJ157" s="607"/>
      <c r="BK157" s="602"/>
      <c r="BL157" s="42"/>
      <c r="BM157" s="42"/>
      <c r="BN157" s="145"/>
      <c r="BO157" s="46"/>
      <c r="BP157" s="259"/>
      <c r="BQ157" s="259"/>
      <c r="BR157" s="259"/>
      <c r="BS157" s="580"/>
      <c r="BT157" s="580"/>
      <c r="BU157" s="580"/>
      <c r="BV157" s="580"/>
      <c r="BW157" s="580"/>
      <c r="BX157" s="580"/>
      <c r="BY157" s="580"/>
      <c r="BZ157" s="580"/>
      <c r="CA157" s="580"/>
      <c r="CB157" s="580"/>
      <c r="CC157" s="246"/>
      <c r="CD157" s="246"/>
      <c r="CE157" s="246"/>
      <c r="CF157" s="246"/>
      <c r="CG157" s="246"/>
      <c r="CH157" s="246"/>
      <c r="CI157" s="246"/>
      <c r="CJ157" s="246"/>
      <c r="CK157" s="246"/>
      <c r="CL157" s="580"/>
      <c r="CM157" s="580"/>
      <c r="CN157" s="580"/>
      <c r="CO157" s="580"/>
      <c r="CP157" s="580"/>
      <c r="CQ157" s="580"/>
      <c r="CR157" s="580"/>
      <c r="CS157" s="580"/>
      <c r="CT157" s="580"/>
      <c r="CU157" s="580"/>
      <c r="CV157" s="580"/>
      <c r="CW157" s="941"/>
      <c r="CX157" s="246"/>
    </row>
    <row r="158" spans="1:102" ht="26.1" customHeight="1">
      <c r="A158" s="1558"/>
      <c r="B158" s="1540" t="s">
        <v>54</v>
      </c>
      <c r="C158" s="1541"/>
      <c r="D158" s="1542"/>
      <c r="E158" s="386" t="s">
        <v>412</v>
      </c>
      <c r="F158" s="1250" t="s">
        <v>413</v>
      </c>
      <c r="G158" s="1250"/>
      <c r="H158" s="1250"/>
      <c r="I158" s="1250"/>
      <c r="J158" s="1250"/>
      <c r="K158" s="1250"/>
      <c r="L158" s="1250"/>
      <c r="M158" s="1250"/>
      <c r="N158" s="1250"/>
      <c r="O158" s="1250"/>
      <c r="P158" s="1250"/>
      <c r="Q158" s="1250"/>
      <c r="R158" s="1250"/>
      <c r="S158" s="1250"/>
      <c r="T158" s="1250"/>
      <c r="U158" s="1250"/>
      <c r="V158" s="1250"/>
      <c r="W158" s="1250"/>
      <c r="X158" s="1250"/>
      <c r="Y158" s="1250"/>
      <c r="Z158" s="1250"/>
      <c r="AA158" s="1250"/>
      <c r="AB158" s="1250"/>
      <c r="AC158" s="1250"/>
      <c r="AD158" s="1250"/>
      <c r="AE158" s="1250"/>
      <c r="AF158" s="1250"/>
      <c r="AG158" s="1251"/>
      <c r="AH158" s="907"/>
      <c r="AI158" s="908"/>
      <c r="AJ158" s="944"/>
      <c r="AK158" s="881" t="str">
        <f t="shared" si="0"/>
        <v>-</v>
      </c>
      <c r="AL158" s="375"/>
      <c r="AM158" s="759"/>
      <c r="AN158" s="759"/>
      <c r="AO158" s="759"/>
      <c r="AP158" s="759"/>
      <c r="AQ158" s="759"/>
      <c r="AR158" s="759"/>
      <c r="AS158" s="759"/>
      <c r="AT158" s="1282"/>
      <c r="AU158" s="1277" t="s">
        <v>54</v>
      </c>
      <c r="AV158" s="230" t="s">
        <v>159</v>
      </c>
      <c r="AW158" s="1246">
        <f>COUNTIF(AK158:AK160,"X")</f>
        <v>0</v>
      </c>
      <c r="AX158" s="759"/>
      <c r="AY158" s="768"/>
      <c r="AZ158" s="759"/>
      <c r="BA158" s="759"/>
      <c r="BB158" s="759"/>
      <c r="BE158" s="139"/>
      <c r="BF158" s="143"/>
      <c r="BG158" s="139"/>
      <c r="BH158" s="607"/>
      <c r="BI158" s="607"/>
      <c r="BJ158" s="607"/>
      <c r="BK158" s="602"/>
      <c r="BL158" s="42"/>
      <c r="BM158" s="42"/>
      <c r="BN158" s="145"/>
      <c r="BO158" s="46"/>
      <c r="BP158" s="259"/>
      <c r="BQ158" s="259"/>
      <c r="BR158" s="259"/>
      <c r="BS158" s="580"/>
      <c r="BT158" s="580"/>
      <c r="BU158" s="580"/>
      <c r="BV158" s="580"/>
      <c r="BW158" s="580"/>
      <c r="BX158" s="580"/>
      <c r="BY158" s="580"/>
      <c r="BZ158" s="580"/>
      <c r="CA158" s="580"/>
      <c r="CB158" s="580"/>
      <c r="CC158" s="246"/>
      <c r="CD158" s="246"/>
      <c r="CE158" s="246"/>
      <c r="CF158" s="246"/>
      <c r="CG158" s="246"/>
      <c r="CH158" s="246"/>
      <c r="CI158" s="246"/>
      <c r="CJ158" s="246"/>
      <c r="CK158" s="246"/>
      <c r="CL158" s="580"/>
      <c r="CM158" s="580"/>
      <c r="CN158" s="580"/>
      <c r="CO158" s="580"/>
      <c r="CP158" s="580"/>
      <c r="CQ158" s="580"/>
      <c r="CR158" s="580"/>
      <c r="CS158" s="580"/>
      <c r="CT158" s="580"/>
      <c r="CU158" s="580"/>
      <c r="CV158" s="580"/>
      <c r="CW158" s="941"/>
      <c r="CX158" s="246"/>
    </row>
    <row r="159" spans="1:102" ht="26.1" customHeight="1">
      <c r="A159" s="1558"/>
      <c r="B159" s="1481"/>
      <c r="C159" s="1482"/>
      <c r="D159" s="1483"/>
      <c r="E159" s="389" t="s">
        <v>414</v>
      </c>
      <c r="F159" s="1244" t="s">
        <v>415</v>
      </c>
      <c r="G159" s="1244"/>
      <c r="H159" s="1244"/>
      <c r="I159" s="1244"/>
      <c r="J159" s="1244"/>
      <c r="K159" s="1244"/>
      <c r="L159" s="1244"/>
      <c r="M159" s="1244"/>
      <c r="N159" s="1244"/>
      <c r="O159" s="1244"/>
      <c r="P159" s="1244"/>
      <c r="Q159" s="1244"/>
      <c r="R159" s="1244"/>
      <c r="S159" s="1244"/>
      <c r="T159" s="1244"/>
      <c r="U159" s="1244"/>
      <c r="V159" s="1244"/>
      <c r="W159" s="1244"/>
      <c r="X159" s="1244"/>
      <c r="Y159" s="1244"/>
      <c r="Z159" s="1244"/>
      <c r="AA159" s="1244"/>
      <c r="AB159" s="1244"/>
      <c r="AC159" s="1244"/>
      <c r="AD159" s="1244"/>
      <c r="AE159" s="1244"/>
      <c r="AF159" s="1244"/>
      <c r="AG159" s="1245"/>
      <c r="AH159" s="940"/>
      <c r="AI159" s="916"/>
      <c r="AJ159" s="917"/>
      <c r="AK159" s="882" t="str">
        <f t="shared" si="0"/>
        <v>-</v>
      </c>
      <c r="AL159" s="376"/>
      <c r="AM159" s="759"/>
      <c r="AN159" s="759"/>
      <c r="AO159" s="759"/>
      <c r="AP159" s="759"/>
      <c r="AQ159" s="759"/>
      <c r="AR159" s="759"/>
      <c r="AS159" s="759"/>
      <c r="AT159" s="1282"/>
      <c r="AU159" s="1278"/>
      <c r="AV159" s="231" t="s">
        <v>160</v>
      </c>
      <c r="AW159" s="1249"/>
      <c r="AX159" s="759"/>
      <c r="AY159" s="768"/>
      <c r="AZ159" s="759"/>
      <c r="BA159" s="759"/>
      <c r="BB159" s="759"/>
      <c r="BE159" s="139"/>
      <c r="BF159" s="143"/>
      <c r="BG159" s="139"/>
      <c r="BH159" s="607"/>
      <c r="BI159" s="607"/>
      <c r="BJ159" s="607"/>
      <c r="BK159" s="602"/>
      <c r="BL159" s="42"/>
      <c r="BM159" s="42"/>
      <c r="BN159" s="145"/>
      <c r="BO159" s="46"/>
      <c r="BP159" s="259"/>
      <c r="BQ159" s="259"/>
      <c r="BR159" s="259"/>
      <c r="BS159" s="580"/>
      <c r="BT159" s="580"/>
      <c r="BU159" s="580"/>
      <c r="BV159" s="580"/>
      <c r="BW159" s="580"/>
      <c r="BX159" s="580"/>
      <c r="BY159" s="580"/>
      <c r="BZ159" s="580"/>
      <c r="CA159" s="580"/>
      <c r="CB159" s="580"/>
      <c r="CC159" s="246"/>
      <c r="CD159" s="246"/>
      <c r="CE159" s="246"/>
      <c r="CF159" s="246"/>
      <c r="CG159" s="246"/>
      <c r="CH159" s="246"/>
      <c r="CI159" s="246"/>
      <c r="CJ159" s="246"/>
      <c r="CK159" s="246"/>
      <c r="CL159" s="580"/>
      <c r="CM159" s="580"/>
      <c r="CN159" s="580"/>
      <c r="CO159" s="580"/>
      <c r="CP159" s="580"/>
      <c r="CQ159" s="580"/>
      <c r="CR159" s="580"/>
      <c r="CS159" s="580"/>
      <c r="CT159" s="580"/>
      <c r="CU159" s="580"/>
      <c r="CV159" s="580"/>
      <c r="CW159" s="941"/>
      <c r="CX159" s="246"/>
    </row>
    <row r="160" spans="1:102" ht="26.1" customHeight="1" thickBot="1">
      <c r="A160" s="1559"/>
      <c r="B160" s="1543"/>
      <c r="C160" s="1544"/>
      <c r="D160" s="1545"/>
      <c r="E160" s="392" t="s">
        <v>416</v>
      </c>
      <c r="F160" s="1304" t="s">
        <v>417</v>
      </c>
      <c r="G160" s="1304"/>
      <c r="H160" s="1304"/>
      <c r="I160" s="1304"/>
      <c r="J160" s="1304"/>
      <c r="K160" s="1304"/>
      <c r="L160" s="1304"/>
      <c r="M160" s="1304"/>
      <c r="N160" s="1304"/>
      <c r="O160" s="1304"/>
      <c r="P160" s="1304"/>
      <c r="Q160" s="1304"/>
      <c r="R160" s="1304"/>
      <c r="S160" s="1304"/>
      <c r="T160" s="1304"/>
      <c r="U160" s="1304"/>
      <c r="V160" s="1304"/>
      <c r="W160" s="1304"/>
      <c r="X160" s="1304"/>
      <c r="Y160" s="1304"/>
      <c r="Z160" s="1304"/>
      <c r="AA160" s="1304"/>
      <c r="AB160" s="1304"/>
      <c r="AC160" s="1304"/>
      <c r="AD160" s="1304"/>
      <c r="AE160" s="1304"/>
      <c r="AF160" s="1304"/>
      <c r="AG160" s="1305"/>
      <c r="AH160" s="942"/>
      <c r="AI160" s="903"/>
      <c r="AJ160" s="904"/>
      <c r="AK160" s="883" t="str">
        <f t="shared" si="0"/>
        <v>-</v>
      </c>
      <c r="AL160" s="377"/>
      <c r="AM160" s="759"/>
      <c r="AN160" s="759"/>
      <c r="AO160" s="759"/>
      <c r="AP160" s="759"/>
      <c r="AQ160" s="759"/>
      <c r="AR160" s="759"/>
      <c r="AS160" s="759"/>
      <c r="AT160" s="1283"/>
      <c r="AU160" s="1279"/>
      <c r="AV160" s="232" t="s">
        <v>161</v>
      </c>
      <c r="AW160" s="1248"/>
      <c r="AX160" s="759"/>
      <c r="AY160" s="768"/>
      <c r="AZ160" s="759"/>
      <c r="BA160" s="759"/>
      <c r="BB160" s="759"/>
      <c r="BE160" s="139"/>
      <c r="BF160" s="143"/>
      <c r="BG160" s="139"/>
      <c r="BH160" s="607"/>
      <c r="BI160" s="607"/>
      <c r="BJ160" s="607"/>
      <c r="BK160" s="602"/>
      <c r="BL160" s="42"/>
      <c r="BM160" s="42"/>
      <c r="BN160" s="145"/>
      <c r="BO160" s="46"/>
      <c r="BP160" s="259"/>
      <c r="BQ160" s="259"/>
      <c r="BR160" s="259"/>
      <c r="BS160" s="580"/>
      <c r="BT160" s="580"/>
      <c r="BU160" s="580"/>
      <c r="BV160" s="580"/>
      <c r="BW160" s="580"/>
      <c r="BX160" s="580"/>
      <c r="BY160" s="580"/>
      <c r="BZ160" s="580"/>
      <c r="CA160" s="580"/>
      <c r="CB160" s="580"/>
      <c r="CC160" s="246"/>
      <c r="CD160" s="246"/>
      <c r="CE160" s="246"/>
      <c r="CF160" s="246"/>
      <c r="CG160" s="246"/>
      <c r="CH160" s="246"/>
      <c r="CI160" s="246"/>
      <c r="CJ160" s="246"/>
      <c r="CK160" s="246"/>
      <c r="CL160" s="580"/>
      <c r="CM160" s="580"/>
      <c r="CN160" s="580"/>
      <c r="CO160" s="580"/>
      <c r="CP160" s="580"/>
      <c r="CQ160" s="580"/>
      <c r="CR160" s="580"/>
      <c r="CS160" s="580"/>
      <c r="CT160" s="580"/>
      <c r="CU160" s="580"/>
      <c r="CV160" s="580"/>
      <c r="CW160" s="941"/>
      <c r="CX160" s="246"/>
    </row>
    <row r="161" spans="1:246" ht="26.1" customHeight="1">
      <c r="A161" s="1493" t="s">
        <v>418</v>
      </c>
      <c r="B161" s="1484" t="s">
        <v>55</v>
      </c>
      <c r="C161" s="1485"/>
      <c r="D161" s="1486"/>
      <c r="E161" s="388" t="s">
        <v>419</v>
      </c>
      <c r="F161" s="1252" t="s">
        <v>420</v>
      </c>
      <c r="G161" s="1252"/>
      <c r="H161" s="1252"/>
      <c r="I161" s="1252"/>
      <c r="J161" s="1252"/>
      <c r="K161" s="1252"/>
      <c r="L161" s="1252"/>
      <c r="M161" s="1252"/>
      <c r="N161" s="1252"/>
      <c r="O161" s="1252"/>
      <c r="P161" s="1252"/>
      <c r="Q161" s="1252"/>
      <c r="R161" s="1252"/>
      <c r="S161" s="1252"/>
      <c r="T161" s="1252"/>
      <c r="U161" s="1252"/>
      <c r="V161" s="1252"/>
      <c r="W161" s="1252"/>
      <c r="X161" s="1252"/>
      <c r="Y161" s="1252"/>
      <c r="Z161" s="1252"/>
      <c r="AA161" s="1252"/>
      <c r="AB161" s="1252"/>
      <c r="AC161" s="1252"/>
      <c r="AD161" s="1252"/>
      <c r="AE161" s="1252"/>
      <c r="AF161" s="1252"/>
      <c r="AG161" s="1253"/>
      <c r="AH161" s="217"/>
      <c r="AI161" s="913"/>
      <c r="AJ161" s="914"/>
      <c r="AK161" s="881" t="str">
        <f t="shared" si="0"/>
        <v>-</v>
      </c>
      <c r="AL161" s="373"/>
      <c r="AM161" s="759"/>
      <c r="AN161" s="759"/>
      <c r="AO161" s="759"/>
      <c r="AP161" s="759"/>
      <c r="AQ161" s="759"/>
      <c r="AR161" s="759"/>
      <c r="AS161" s="759"/>
      <c r="AT161" s="1257" t="s">
        <v>418</v>
      </c>
      <c r="AU161" s="1263" t="s">
        <v>55</v>
      </c>
      <c r="AV161" s="233" t="s">
        <v>162</v>
      </c>
      <c r="AW161" s="1246">
        <f>COUNTIF(AK161:AK163,"X")</f>
        <v>0</v>
      </c>
      <c r="AX161" s="759"/>
      <c r="AY161" s="768"/>
      <c r="AZ161" s="759"/>
      <c r="BA161" s="759"/>
      <c r="BB161" s="759"/>
      <c r="BE161" s="140"/>
      <c r="BF161" s="144"/>
      <c r="BG161" s="140"/>
      <c r="BH161" s="608"/>
      <c r="BI161" s="608"/>
      <c r="BJ161" s="608"/>
      <c r="BK161" s="602"/>
      <c r="BL161" s="42"/>
      <c r="BM161" s="42"/>
      <c r="BN161" s="145"/>
      <c r="BO161" s="46"/>
      <c r="BP161" s="259"/>
      <c r="BQ161" s="259"/>
      <c r="BR161" s="259"/>
      <c r="BS161" s="580"/>
      <c r="BT161" s="580"/>
      <c r="BU161" s="580"/>
      <c r="BV161" s="580"/>
      <c r="BW161" s="580"/>
      <c r="BX161" s="580"/>
      <c r="BY161" s="580"/>
      <c r="BZ161" s="580"/>
      <c r="CA161" s="580"/>
      <c r="CB161" s="580"/>
      <c r="CC161" s="246"/>
      <c r="CD161" s="246"/>
      <c r="CE161" s="246"/>
      <c r="CF161" s="246"/>
      <c r="CG161" s="246"/>
      <c r="CH161" s="246"/>
      <c r="CI161" s="246"/>
      <c r="CJ161" s="246"/>
      <c r="CK161" s="246"/>
      <c r="CL161" s="580"/>
      <c r="CM161" s="580"/>
      <c r="CN161" s="580"/>
      <c r="CO161" s="580"/>
      <c r="CP161" s="580"/>
      <c r="CQ161" s="580"/>
      <c r="CR161" s="580"/>
      <c r="CS161" s="580"/>
      <c r="CT161" s="580"/>
      <c r="CU161" s="580"/>
      <c r="CV161" s="580"/>
      <c r="CW161" s="941"/>
      <c r="CX161" s="246"/>
      <c r="CY161" s="580"/>
      <c r="CZ161" s="580"/>
      <c r="DA161" s="580"/>
      <c r="DB161" s="580"/>
      <c r="DC161" s="580"/>
      <c r="DD161" s="580"/>
      <c r="DE161" s="580"/>
      <c r="DF161" s="580"/>
      <c r="DG161" s="580"/>
      <c r="DH161" s="580"/>
      <c r="DI161" s="580"/>
      <c r="DJ161" s="580"/>
      <c r="DK161" s="580"/>
      <c r="DL161" s="580"/>
      <c r="DM161" s="580"/>
      <c r="DN161" s="580"/>
      <c r="DO161" s="580"/>
      <c r="DP161" s="580"/>
      <c r="DQ161" s="580"/>
      <c r="DR161" s="580"/>
      <c r="DS161" s="580"/>
      <c r="DT161" s="580"/>
      <c r="DU161" s="580"/>
      <c r="DV161" s="580"/>
      <c r="DW161" s="580"/>
      <c r="DX161" s="580"/>
      <c r="DY161" s="580"/>
      <c r="DZ161" s="580"/>
      <c r="EA161" s="580"/>
      <c r="EB161" s="580"/>
      <c r="EC161" s="580"/>
      <c r="ED161" s="580"/>
      <c r="EE161" s="580"/>
      <c r="EF161" s="580"/>
      <c r="EG161" s="580"/>
      <c r="EH161" s="580"/>
      <c r="EI161" s="580"/>
      <c r="EJ161" s="580"/>
      <c r="EK161" s="580"/>
      <c r="EL161" s="580"/>
      <c r="EM161" s="580"/>
      <c r="EN161" s="580"/>
      <c r="EO161" s="580"/>
      <c r="EP161" s="580"/>
      <c r="EQ161" s="580"/>
      <c r="ER161" s="580"/>
      <c r="ES161" s="580"/>
      <c r="ET161" s="580"/>
      <c r="EU161" s="580"/>
      <c r="EV161" s="580"/>
      <c r="EW161" s="580"/>
      <c r="EX161" s="580"/>
      <c r="EY161" s="580"/>
      <c r="EZ161" s="580"/>
      <c r="FA161" s="580"/>
      <c r="FB161" s="580"/>
      <c r="FC161" s="580"/>
      <c r="FD161" s="580"/>
      <c r="FE161" s="580"/>
      <c r="FF161" s="580"/>
      <c r="FG161" s="580"/>
      <c r="FH161" s="580"/>
      <c r="FI161" s="580"/>
      <c r="FJ161" s="580"/>
      <c r="FK161" s="580"/>
      <c r="FL161" s="580"/>
      <c r="FM161" s="580"/>
      <c r="FN161" s="580"/>
      <c r="FO161" s="580"/>
      <c r="FP161" s="580"/>
      <c r="FQ161" s="580"/>
      <c r="FR161" s="580"/>
      <c r="FS161" s="580"/>
      <c r="FT161" s="580"/>
      <c r="FU161" s="580"/>
      <c r="FV161" s="580"/>
      <c r="FW161" s="580"/>
      <c r="FX161" s="580"/>
      <c r="FY161" s="580"/>
      <c r="FZ161" s="580"/>
      <c r="GA161" s="580"/>
      <c r="GB161" s="580"/>
      <c r="GC161" s="580"/>
      <c r="GD161" s="580"/>
      <c r="GE161" s="580"/>
      <c r="GF161" s="580"/>
      <c r="GG161" s="580"/>
      <c r="GH161" s="580"/>
      <c r="GI161" s="580"/>
      <c r="GJ161" s="580"/>
      <c r="GK161" s="580"/>
      <c r="GL161" s="580"/>
      <c r="GM161" s="580"/>
      <c r="GN161" s="580"/>
      <c r="GO161" s="580"/>
      <c r="GP161" s="580"/>
      <c r="GQ161" s="580"/>
      <c r="GR161" s="580"/>
      <c r="GS161" s="580"/>
      <c r="GT161" s="580"/>
      <c r="GU161" s="580"/>
      <c r="GV161" s="580"/>
      <c r="GW161" s="580"/>
      <c r="GX161" s="580"/>
      <c r="GY161" s="580"/>
      <c r="GZ161" s="580"/>
      <c r="HA161" s="580"/>
      <c r="HB161" s="580"/>
      <c r="HC161" s="580"/>
      <c r="HD161" s="580"/>
      <c r="HE161" s="580"/>
      <c r="HF161" s="580"/>
      <c r="HG161" s="580"/>
      <c r="HH161" s="580"/>
      <c r="HI161" s="580"/>
      <c r="HJ161" s="580"/>
      <c r="HK161" s="580"/>
      <c r="HL161" s="580"/>
      <c r="HM161" s="580"/>
      <c r="HN161" s="580"/>
      <c r="HO161" s="580"/>
      <c r="HP161" s="580"/>
      <c r="HQ161" s="580"/>
      <c r="HR161" s="580"/>
      <c r="HS161" s="580"/>
      <c r="HT161" s="580"/>
      <c r="HU161" s="580"/>
      <c r="HV161" s="580"/>
      <c r="HW161" s="580"/>
      <c r="HX161" s="580"/>
      <c r="HY161" s="580"/>
      <c r="HZ161" s="580"/>
      <c r="IA161" s="580"/>
      <c r="IB161" s="580"/>
      <c r="IC161" s="580"/>
      <c r="ID161" s="580"/>
      <c r="IE161" s="580"/>
      <c r="IF161" s="580"/>
      <c r="IG161" s="580"/>
      <c r="IH161" s="580"/>
      <c r="II161" s="580"/>
      <c r="IJ161" s="580"/>
      <c r="IK161" s="580"/>
      <c r="IL161" s="580"/>
    </row>
    <row r="162" spans="1:246" ht="26.1" customHeight="1">
      <c r="A162" s="1493"/>
      <c r="B162" s="1487"/>
      <c r="C162" s="1488"/>
      <c r="D162" s="1489"/>
      <c r="E162" s="385" t="s">
        <v>421</v>
      </c>
      <c r="F162" s="1244" t="s">
        <v>422</v>
      </c>
      <c r="G162" s="1244"/>
      <c r="H162" s="1244"/>
      <c r="I162" s="1244"/>
      <c r="J162" s="1244"/>
      <c r="K162" s="1244"/>
      <c r="L162" s="1244"/>
      <c r="M162" s="1244"/>
      <c r="N162" s="1244"/>
      <c r="O162" s="1244"/>
      <c r="P162" s="1244"/>
      <c r="Q162" s="1244"/>
      <c r="R162" s="1244"/>
      <c r="S162" s="1244"/>
      <c r="T162" s="1244"/>
      <c r="U162" s="1244"/>
      <c r="V162" s="1244"/>
      <c r="W162" s="1244"/>
      <c r="X162" s="1244"/>
      <c r="Y162" s="1244"/>
      <c r="Z162" s="1244"/>
      <c r="AA162" s="1244"/>
      <c r="AB162" s="1244"/>
      <c r="AC162" s="1244"/>
      <c r="AD162" s="1244"/>
      <c r="AE162" s="1244"/>
      <c r="AF162" s="1244"/>
      <c r="AG162" s="1245"/>
      <c r="AH162" s="940"/>
      <c r="AI162" s="916"/>
      <c r="AJ162" s="917"/>
      <c r="AK162" s="882" t="str">
        <f t="shared" si="0"/>
        <v>-</v>
      </c>
      <c r="AL162" s="371"/>
      <c r="AM162" s="759"/>
      <c r="AN162" s="759"/>
      <c r="AO162" s="759"/>
      <c r="AP162" s="759"/>
      <c r="AQ162" s="759"/>
      <c r="AR162" s="759"/>
      <c r="AS162" s="759"/>
      <c r="AT162" s="1258"/>
      <c r="AU162" s="1264"/>
      <c r="AV162" s="225" t="s">
        <v>163</v>
      </c>
      <c r="AW162" s="1249"/>
      <c r="AX162" s="759"/>
      <c r="AY162" s="768"/>
      <c r="AZ162" s="759"/>
      <c r="BA162" s="759"/>
      <c r="BB162" s="759"/>
      <c r="BE162" s="140"/>
      <c r="BF162" s="144"/>
      <c r="BG162" s="140"/>
      <c r="BH162" s="608"/>
      <c r="BI162" s="608"/>
      <c r="BJ162" s="608"/>
      <c r="BK162" s="602"/>
      <c r="BL162" s="42"/>
      <c r="BM162" s="42"/>
      <c r="BN162" s="145"/>
      <c r="BO162" s="46"/>
      <c r="BP162" s="259"/>
      <c r="BQ162" s="259"/>
      <c r="BR162" s="259"/>
      <c r="BS162" s="580"/>
      <c r="BT162" s="580"/>
      <c r="BU162" s="580"/>
      <c r="BV162" s="580"/>
      <c r="BW162" s="580"/>
      <c r="BX162" s="580"/>
      <c r="BY162" s="580"/>
      <c r="BZ162" s="580"/>
      <c r="CA162" s="580"/>
      <c r="CB162" s="580"/>
      <c r="CC162" s="246"/>
      <c r="CD162" s="246"/>
      <c r="CE162" s="246"/>
      <c r="CF162" s="246"/>
      <c r="CG162" s="246"/>
      <c r="CH162" s="246"/>
      <c r="CI162" s="246"/>
      <c r="CJ162" s="246"/>
      <c r="CK162" s="246"/>
      <c r="CL162" s="580"/>
      <c r="CM162" s="580"/>
      <c r="CN162" s="580"/>
      <c r="CO162" s="580"/>
      <c r="CP162" s="580"/>
      <c r="CQ162" s="580"/>
      <c r="CR162" s="580"/>
      <c r="CS162" s="580"/>
      <c r="CT162" s="580"/>
      <c r="CU162" s="580"/>
      <c r="CV162" s="580"/>
      <c r="CW162" s="941"/>
      <c r="CX162" s="246"/>
      <c r="CY162" s="580"/>
      <c r="CZ162" s="580"/>
      <c r="DA162" s="580"/>
      <c r="DB162" s="580"/>
      <c r="DC162" s="580"/>
      <c r="DD162" s="580"/>
      <c r="DE162" s="580"/>
      <c r="DF162" s="580"/>
      <c r="DG162" s="580"/>
      <c r="DH162" s="580"/>
      <c r="DI162" s="580"/>
      <c r="DJ162" s="580"/>
      <c r="DK162" s="580"/>
      <c r="DL162" s="580"/>
      <c r="DM162" s="580"/>
      <c r="DN162" s="580"/>
      <c r="DO162" s="580"/>
      <c r="DP162" s="580"/>
      <c r="DQ162" s="580"/>
      <c r="DR162" s="580"/>
      <c r="DS162" s="580"/>
      <c r="DT162" s="580"/>
      <c r="DU162" s="580"/>
      <c r="DV162" s="580"/>
      <c r="DW162" s="580"/>
      <c r="DX162" s="580"/>
      <c r="DY162" s="580"/>
      <c r="DZ162" s="580"/>
      <c r="EA162" s="580"/>
      <c r="EB162" s="580"/>
      <c r="EC162" s="580"/>
      <c r="ED162" s="580"/>
      <c r="EE162" s="580"/>
      <c r="EF162" s="580"/>
      <c r="EG162" s="580"/>
      <c r="EH162" s="580"/>
      <c r="EI162" s="580"/>
      <c r="EJ162" s="580"/>
      <c r="EK162" s="580"/>
      <c r="EL162" s="580"/>
      <c r="EM162" s="580"/>
      <c r="EN162" s="580"/>
      <c r="EO162" s="580"/>
      <c r="EP162" s="580"/>
      <c r="EQ162" s="580"/>
      <c r="ER162" s="580"/>
      <c r="ES162" s="580"/>
      <c r="ET162" s="580"/>
      <c r="EU162" s="580"/>
      <c r="EV162" s="580"/>
      <c r="EW162" s="580"/>
      <c r="EX162" s="580"/>
      <c r="EY162" s="580"/>
      <c r="EZ162" s="580"/>
      <c r="FA162" s="580"/>
      <c r="FB162" s="580"/>
      <c r="FC162" s="580"/>
      <c r="FD162" s="580"/>
      <c r="FE162" s="580"/>
      <c r="FF162" s="580"/>
      <c r="FG162" s="580"/>
      <c r="FH162" s="580"/>
      <c r="FI162" s="580"/>
      <c r="FJ162" s="580"/>
      <c r="FK162" s="580"/>
      <c r="FL162" s="580"/>
      <c r="FM162" s="580"/>
      <c r="FN162" s="580"/>
      <c r="FO162" s="580"/>
      <c r="FP162" s="580"/>
      <c r="FQ162" s="580"/>
      <c r="FR162" s="580"/>
      <c r="FS162" s="580"/>
      <c r="FT162" s="580"/>
      <c r="FU162" s="580"/>
      <c r="FV162" s="580"/>
      <c r="FW162" s="580"/>
      <c r="FX162" s="580"/>
      <c r="FY162" s="580"/>
      <c r="FZ162" s="580"/>
      <c r="GA162" s="580"/>
      <c r="GB162" s="580"/>
      <c r="GC162" s="580"/>
      <c r="GD162" s="580"/>
      <c r="GE162" s="580"/>
      <c r="GF162" s="580"/>
      <c r="GG162" s="580"/>
      <c r="GH162" s="580"/>
      <c r="GI162" s="580"/>
      <c r="GJ162" s="580"/>
      <c r="GK162" s="580"/>
      <c r="GL162" s="580"/>
      <c r="GM162" s="580"/>
      <c r="GN162" s="580"/>
      <c r="GO162" s="580"/>
      <c r="GP162" s="580"/>
      <c r="GQ162" s="580"/>
      <c r="GR162" s="580"/>
      <c r="GS162" s="580"/>
      <c r="GT162" s="580"/>
      <c r="GU162" s="580"/>
      <c r="GV162" s="580"/>
      <c r="GW162" s="580"/>
      <c r="GX162" s="580"/>
      <c r="GY162" s="580"/>
      <c r="GZ162" s="580"/>
      <c r="HA162" s="580"/>
      <c r="HB162" s="580"/>
      <c r="HC162" s="580"/>
      <c r="HD162" s="580"/>
      <c r="HE162" s="580"/>
      <c r="HF162" s="580"/>
      <c r="HG162" s="580"/>
      <c r="HH162" s="580"/>
      <c r="HI162" s="580"/>
      <c r="HJ162" s="580"/>
      <c r="HK162" s="580"/>
      <c r="HL162" s="580"/>
      <c r="HM162" s="580"/>
      <c r="HN162" s="580"/>
      <c r="HO162" s="580"/>
      <c r="HP162" s="580"/>
      <c r="HQ162" s="580"/>
      <c r="HR162" s="580"/>
      <c r="HS162" s="580"/>
      <c r="HT162" s="580"/>
      <c r="HU162" s="580"/>
      <c r="HV162" s="580"/>
      <c r="HW162" s="580"/>
      <c r="HX162" s="580"/>
      <c r="HY162" s="580"/>
      <c r="HZ162" s="580"/>
      <c r="IA162" s="580"/>
      <c r="IB162" s="580"/>
      <c r="IC162" s="580"/>
      <c r="ID162" s="580"/>
      <c r="IE162" s="580"/>
      <c r="IF162" s="580"/>
      <c r="IG162" s="580"/>
      <c r="IH162" s="580"/>
      <c r="II162" s="580"/>
      <c r="IJ162" s="580"/>
      <c r="IK162" s="580"/>
      <c r="IL162" s="580"/>
    </row>
    <row r="163" spans="1:246" ht="26.1" customHeight="1" thickBot="1">
      <c r="A163" s="1493"/>
      <c r="B163" s="1490"/>
      <c r="C163" s="1491"/>
      <c r="D163" s="1492"/>
      <c r="E163" s="383" t="s">
        <v>423</v>
      </c>
      <c r="F163" s="1243" t="s">
        <v>424</v>
      </c>
      <c r="G163" s="1254"/>
      <c r="H163" s="1254"/>
      <c r="I163" s="1254"/>
      <c r="J163" s="1254"/>
      <c r="K163" s="1254"/>
      <c r="L163" s="1254"/>
      <c r="M163" s="1254"/>
      <c r="N163" s="1254"/>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887"/>
      <c r="AI163" s="929"/>
      <c r="AJ163" s="888"/>
      <c r="AK163" s="883" t="str">
        <f t="shared" si="0"/>
        <v>-</v>
      </c>
      <c r="AL163" s="374"/>
      <c r="AM163" s="759"/>
      <c r="AN163" s="759"/>
      <c r="AO163" s="759"/>
      <c r="AP163" s="759"/>
      <c r="AQ163" s="759"/>
      <c r="AR163" s="759"/>
      <c r="AS163" s="759"/>
      <c r="AT163" s="1258"/>
      <c r="AU163" s="1265"/>
      <c r="AV163" s="234" t="s">
        <v>164</v>
      </c>
      <c r="AW163" s="1248"/>
      <c r="AX163" s="759"/>
      <c r="AY163" s="768"/>
      <c r="AZ163" s="759"/>
      <c r="BA163" s="759"/>
      <c r="BB163" s="759"/>
      <c r="BE163" s="140"/>
      <c r="BF163" s="144"/>
      <c r="BG163" s="140"/>
      <c r="BH163" s="608"/>
      <c r="BI163" s="608"/>
      <c r="BJ163" s="608"/>
      <c r="BK163" s="602"/>
      <c r="BL163" s="42"/>
      <c r="BM163" s="42"/>
      <c r="BN163" s="145"/>
      <c r="BO163" s="46"/>
      <c r="BP163" s="259"/>
      <c r="BQ163" s="259"/>
      <c r="BR163" s="259"/>
      <c r="BS163" s="580"/>
      <c r="BT163" s="580"/>
      <c r="BU163" s="580"/>
      <c r="BV163" s="580"/>
      <c r="BW163" s="580"/>
      <c r="BX163" s="580"/>
      <c r="BY163" s="580"/>
      <c r="BZ163" s="580"/>
      <c r="CA163" s="580"/>
      <c r="CB163" s="580"/>
      <c r="CC163" s="246"/>
      <c r="CD163" s="246"/>
      <c r="CE163" s="246"/>
      <c r="CF163" s="246"/>
      <c r="CG163" s="246"/>
      <c r="CH163" s="246"/>
      <c r="CI163" s="246"/>
      <c r="CJ163" s="246"/>
      <c r="CK163" s="246"/>
      <c r="CL163" s="580"/>
      <c r="CM163" s="580"/>
      <c r="CN163" s="580"/>
      <c r="CO163" s="580"/>
      <c r="CP163" s="580"/>
      <c r="CQ163" s="580"/>
      <c r="CR163" s="580"/>
      <c r="CS163" s="580"/>
      <c r="CT163" s="580"/>
      <c r="CU163" s="580"/>
      <c r="CV163" s="580"/>
      <c r="CW163" s="941"/>
      <c r="CX163" s="246"/>
      <c r="CY163" s="580"/>
      <c r="CZ163" s="580"/>
      <c r="DA163" s="580"/>
      <c r="DB163" s="580"/>
      <c r="DC163" s="580"/>
      <c r="DD163" s="580"/>
      <c r="DE163" s="580"/>
      <c r="DF163" s="580"/>
      <c r="DG163" s="580"/>
      <c r="DH163" s="580"/>
      <c r="DI163" s="580"/>
      <c r="DJ163" s="580"/>
      <c r="DK163" s="580"/>
      <c r="DL163" s="580"/>
      <c r="DM163" s="580"/>
      <c r="DN163" s="580"/>
      <c r="DO163" s="580"/>
      <c r="DP163" s="580"/>
      <c r="DQ163" s="580"/>
      <c r="DR163" s="580"/>
      <c r="DS163" s="580"/>
      <c r="DT163" s="580"/>
      <c r="DU163" s="580"/>
      <c r="DV163" s="580"/>
      <c r="DW163" s="580"/>
      <c r="DX163" s="580"/>
      <c r="DY163" s="580"/>
      <c r="DZ163" s="580"/>
      <c r="EA163" s="580"/>
      <c r="EB163" s="580"/>
      <c r="EC163" s="580"/>
      <c r="ED163" s="580"/>
      <c r="EE163" s="580"/>
      <c r="EF163" s="580"/>
      <c r="EG163" s="580"/>
      <c r="EH163" s="580"/>
      <c r="EI163" s="580"/>
      <c r="EJ163" s="580"/>
      <c r="EK163" s="580"/>
      <c r="EL163" s="580"/>
      <c r="EM163" s="580"/>
      <c r="EN163" s="580"/>
      <c r="EO163" s="580"/>
      <c r="EP163" s="580"/>
      <c r="EQ163" s="580"/>
      <c r="ER163" s="580"/>
      <c r="ES163" s="580"/>
      <c r="ET163" s="580"/>
      <c r="EU163" s="580"/>
      <c r="EV163" s="580"/>
      <c r="EW163" s="580"/>
      <c r="EX163" s="580"/>
      <c r="EY163" s="580"/>
      <c r="EZ163" s="580"/>
      <c r="FA163" s="580"/>
      <c r="FB163" s="580"/>
      <c r="FC163" s="580"/>
      <c r="FD163" s="580"/>
      <c r="FE163" s="580"/>
      <c r="FF163" s="580"/>
      <c r="FG163" s="580"/>
      <c r="FH163" s="580"/>
      <c r="FI163" s="580"/>
      <c r="FJ163" s="580"/>
      <c r="FK163" s="580"/>
      <c r="FL163" s="580"/>
      <c r="FM163" s="580"/>
      <c r="FN163" s="580"/>
      <c r="FO163" s="580"/>
      <c r="FP163" s="580"/>
      <c r="FQ163" s="580"/>
      <c r="FR163" s="580"/>
      <c r="FS163" s="580"/>
      <c r="FT163" s="580"/>
      <c r="FU163" s="580"/>
      <c r="FV163" s="580"/>
      <c r="FW163" s="580"/>
      <c r="FX163" s="580"/>
      <c r="FY163" s="580"/>
      <c r="FZ163" s="580"/>
      <c r="GA163" s="580"/>
      <c r="GB163" s="580"/>
      <c r="GC163" s="580"/>
      <c r="GD163" s="580"/>
      <c r="GE163" s="580"/>
      <c r="GF163" s="580"/>
      <c r="GG163" s="580"/>
      <c r="GH163" s="580"/>
      <c r="GI163" s="580"/>
      <c r="GJ163" s="580"/>
      <c r="GK163" s="580"/>
      <c r="GL163" s="580"/>
      <c r="GM163" s="580"/>
      <c r="GN163" s="580"/>
      <c r="GO163" s="580"/>
      <c r="GP163" s="580"/>
      <c r="GQ163" s="580"/>
      <c r="GR163" s="580"/>
      <c r="GS163" s="580"/>
      <c r="GT163" s="580"/>
      <c r="GU163" s="580"/>
      <c r="GV163" s="580"/>
      <c r="GW163" s="580"/>
      <c r="GX163" s="580"/>
      <c r="GY163" s="580"/>
      <c r="GZ163" s="580"/>
      <c r="HA163" s="580"/>
      <c r="HB163" s="580"/>
      <c r="HC163" s="580"/>
      <c r="HD163" s="580"/>
      <c r="HE163" s="580"/>
      <c r="HF163" s="580"/>
      <c r="HG163" s="580"/>
      <c r="HH163" s="580"/>
      <c r="HI163" s="580"/>
      <c r="HJ163" s="580"/>
      <c r="HK163" s="580"/>
      <c r="HL163" s="580"/>
      <c r="HM163" s="580"/>
      <c r="HN163" s="580"/>
      <c r="HO163" s="580"/>
      <c r="HP163" s="580"/>
      <c r="HQ163" s="580"/>
      <c r="HR163" s="580"/>
      <c r="HS163" s="580"/>
      <c r="HT163" s="580"/>
      <c r="HU163" s="580"/>
      <c r="HV163" s="580"/>
      <c r="HW163" s="580"/>
      <c r="HX163" s="580"/>
      <c r="HY163" s="580"/>
      <c r="HZ163" s="580"/>
      <c r="IA163" s="580"/>
      <c r="IB163" s="580"/>
      <c r="IC163" s="580"/>
      <c r="ID163" s="580"/>
      <c r="IE163" s="580"/>
      <c r="IF163" s="580"/>
      <c r="IG163" s="580"/>
      <c r="IH163" s="580"/>
      <c r="II163" s="580"/>
      <c r="IJ163" s="580"/>
      <c r="IK163" s="580"/>
      <c r="IL163" s="580"/>
    </row>
    <row r="164" spans="1:246" ht="26.1" customHeight="1">
      <c r="A164" s="1493"/>
      <c r="B164" s="1298" t="s">
        <v>56</v>
      </c>
      <c r="C164" s="1299"/>
      <c r="D164" s="1300"/>
      <c r="E164" s="386" t="s">
        <v>425</v>
      </c>
      <c r="F164" s="1250" t="s">
        <v>426</v>
      </c>
      <c r="G164" s="1250"/>
      <c r="H164" s="1250"/>
      <c r="I164" s="1250"/>
      <c r="J164" s="1250"/>
      <c r="K164" s="1250"/>
      <c r="L164" s="1250"/>
      <c r="M164" s="1250"/>
      <c r="N164" s="1250"/>
      <c r="O164" s="1250"/>
      <c r="P164" s="1250"/>
      <c r="Q164" s="1250"/>
      <c r="R164" s="1250"/>
      <c r="S164" s="1250"/>
      <c r="T164" s="1250"/>
      <c r="U164" s="1250"/>
      <c r="V164" s="1250"/>
      <c r="W164" s="1250"/>
      <c r="X164" s="1250"/>
      <c r="Y164" s="1250"/>
      <c r="Z164" s="1250"/>
      <c r="AA164" s="1250"/>
      <c r="AB164" s="1250"/>
      <c r="AC164" s="1250"/>
      <c r="AD164" s="1250"/>
      <c r="AE164" s="1250"/>
      <c r="AF164" s="1250"/>
      <c r="AG164" s="1251"/>
      <c r="AH164" s="907"/>
      <c r="AI164" s="908"/>
      <c r="AJ164" s="944"/>
      <c r="AK164" s="881" t="str">
        <f t="shared" si="0"/>
        <v>-</v>
      </c>
      <c r="AL164" s="370"/>
      <c r="AM164" s="759"/>
      <c r="AN164" s="759"/>
      <c r="AO164" s="759"/>
      <c r="AP164" s="759"/>
      <c r="AQ164" s="759"/>
      <c r="AR164" s="759"/>
      <c r="AS164" s="759"/>
      <c r="AT164" s="1258"/>
      <c r="AU164" s="1266" t="s">
        <v>56</v>
      </c>
      <c r="AV164" s="218" t="s">
        <v>427</v>
      </c>
      <c r="AW164" s="1246">
        <f>COUNTIF(AK164:AK166,"X")</f>
        <v>0</v>
      </c>
      <c r="AX164" s="759"/>
      <c r="AY164" s="768"/>
      <c r="AZ164" s="759"/>
      <c r="BA164" s="759"/>
      <c r="BB164" s="759"/>
      <c r="BE164" s="140"/>
      <c r="BF164" s="144"/>
      <c r="BG164" s="140"/>
      <c r="BH164" s="608"/>
      <c r="BI164" s="608"/>
      <c r="BJ164" s="608"/>
      <c r="BK164" s="602"/>
      <c r="BL164" s="42"/>
      <c r="BM164" s="42"/>
      <c r="BN164" s="145"/>
      <c r="BO164" s="46"/>
      <c r="BP164" s="259"/>
      <c r="BQ164" s="259"/>
      <c r="BR164" s="259"/>
      <c r="BS164" s="580"/>
      <c r="BT164" s="580"/>
      <c r="BU164" s="580"/>
      <c r="BV164" s="580"/>
      <c r="BW164" s="580"/>
      <c r="BX164" s="580"/>
      <c r="BY164" s="580"/>
      <c r="BZ164" s="580"/>
      <c r="CA164" s="580"/>
      <c r="CB164" s="580"/>
      <c r="CC164" s="246"/>
      <c r="CD164" s="246"/>
      <c r="CE164" s="246"/>
      <c r="CF164" s="246"/>
      <c r="CG164" s="246"/>
      <c r="CH164" s="246"/>
      <c r="CI164" s="246"/>
      <c r="CJ164" s="246"/>
      <c r="CK164" s="246"/>
      <c r="CL164" s="580"/>
      <c r="CM164" s="580"/>
      <c r="CN164" s="580"/>
      <c r="CO164" s="580"/>
      <c r="CP164" s="580"/>
      <c r="CQ164" s="580"/>
      <c r="CR164" s="580"/>
      <c r="CS164" s="580"/>
      <c r="CT164" s="580"/>
      <c r="CU164" s="580"/>
      <c r="CV164" s="580"/>
      <c r="CW164" s="941"/>
      <c r="CX164" s="246"/>
      <c r="CY164" s="580"/>
      <c r="CZ164" s="580"/>
      <c r="DA164" s="580"/>
      <c r="DB164" s="580"/>
      <c r="DC164" s="580"/>
      <c r="DD164" s="580"/>
      <c r="DE164" s="580"/>
      <c r="DF164" s="580"/>
      <c r="DG164" s="580"/>
      <c r="DH164" s="580"/>
      <c r="DI164" s="580"/>
      <c r="DJ164" s="580"/>
      <c r="DK164" s="580"/>
      <c r="DL164" s="580"/>
      <c r="DM164" s="580"/>
      <c r="DN164" s="580"/>
      <c r="DO164" s="580"/>
      <c r="DP164" s="580"/>
      <c r="DQ164" s="580"/>
      <c r="DR164" s="580"/>
      <c r="DS164" s="580"/>
      <c r="DT164" s="580"/>
      <c r="DU164" s="580"/>
      <c r="DV164" s="580"/>
      <c r="DW164" s="580"/>
      <c r="DX164" s="580"/>
      <c r="DY164" s="580"/>
      <c r="DZ164" s="580"/>
      <c r="EA164" s="580"/>
      <c r="EB164" s="580"/>
      <c r="EC164" s="580"/>
      <c r="ED164" s="580"/>
      <c r="EE164" s="580"/>
      <c r="EF164" s="580"/>
      <c r="EG164" s="580"/>
      <c r="EH164" s="580"/>
      <c r="EI164" s="580"/>
      <c r="EJ164" s="580"/>
      <c r="EK164" s="580"/>
      <c r="EL164" s="580"/>
      <c r="EM164" s="580"/>
      <c r="EN164" s="580"/>
      <c r="EO164" s="580"/>
      <c r="EP164" s="580"/>
      <c r="EQ164" s="580"/>
      <c r="ER164" s="580"/>
      <c r="ES164" s="580"/>
      <c r="ET164" s="580"/>
      <c r="EU164" s="580"/>
      <c r="EV164" s="580"/>
      <c r="EW164" s="580"/>
      <c r="EX164" s="580"/>
      <c r="EY164" s="580"/>
      <c r="EZ164" s="580"/>
      <c r="FA164" s="580"/>
      <c r="FB164" s="580"/>
      <c r="FC164" s="580"/>
      <c r="FD164" s="580"/>
      <c r="FE164" s="580"/>
      <c r="FF164" s="580"/>
      <c r="FG164" s="580"/>
      <c r="FH164" s="580"/>
      <c r="FI164" s="580"/>
      <c r="FJ164" s="580"/>
      <c r="FK164" s="580"/>
      <c r="FL164" s="580"/>
      <c r="FM164" s="580"/>
      <c r="FN164" s="580"/>
      <c r="FO164" s="580"/>
      <c r="FP164" s="580"/>
      <c r="FQ164" s="580"/>
      <c r="FR164" s="580"/>
      <c r="FS164" s="580"/>
      <c r="FT164" s="580"/>
      <c r="FU164" s="580"/>
      <c r="FV164" s="580"/>
      <c r="FW164" s="580"/>
      <c r="FX164" s="580"/>
      <c r="FY164" s="580"/>
      <c r="FZ164" s="580"/>
      <c r="GA164" s="580"/>
      <c r="GB164" s="580"/>
      <c r="GC164" s="580"/>
      <c r="GD164" s="580"/>
      <c r="GE164" s="580"/>
      <c r="GF164" s="580"/>
      <c r="GG164" s="580"/>
      <c r="GH164" s="580"/>
      <c r="GI164" s="580"/>
      <c r="GJ164" s="580"/>
      <c r="GK164" s="580"/>
      <c r="GL164" s="580"/>
      <c r="GM164" s="580"/>
      <c r="GN164" s="580"/>
      <c r="GO164" s="580"/>
      <c r="GP164" s="580"/>
      <c r="GQ164" s="580"/>
      <c r="GR164" s="580"/>
      <c r="GS164" s="580"/>
      <c r="GT164" s="580"/>
      <c r="GU164" s="580"/>
      <c r="GV164" s="580"/>
      <c r="GW164" s="580"/>
      <c r="GX164" s="580"/>
      <c r="GY164" s="580"/>
      <c r="GZ164" s="580"/>
      <c r="HA164" s="580"/>
      <c r="HB164" s="580"/>
      <c r="HC164" s="580"/>
      <c r="HD164" s="580"/>
      <c r="HE164" s="580"/>
      <c r="HF164" s="580"/>
      <c r="HG164" s="580"/>
      <c r="HH164" s="580"/>
      <c r="HI164" s="580"/>
      <c r="HJ164" s="580"/>
      <c r="HK164" s="580"/>
      <c r="HL164" s="580"/>
      <c r="HM164" s="580"/>
      <c r="HN164" s="580"/>
      <c r="HO164" s="580"/>
      <c r="HP164" s="580"/>
      <c r="HQ164" s="580"/>
      <c r="HR164" s="580"/>
      <c r="HS164" s="580"/>
      <c r="HT164" s="580"/>
      <c r="HU164" s="580"/>
      <c r="HV164" s="580"/>
      <c r="HW164" s="580"/>
      <c r="HX164" s="580"/>
      <c r="HY164" s="580"/>
      <c r="HZ164" s="580"/>
      <c r="IA164" s="580"/>
      <c r="IB164" s="580"/>
      <c r="IC164" s="580"/>
      <c r="ID164" s="580"/>
      <c r="IE164" s="580"/>
      <c r="IF164" s="580"/>
      <c r="IG164" s="580"/>
      <c r="IH164" s="580"/>
      <c r="II164" s="580"/>
      <c r="IJ164" s="580"/>
      <c r="IK164" s="580"/>
      <c r="IL164" s="580"/>
    </row>
    <row r="165" spans="1:246" ht="26.1" customHeight="1">
      <c r="A165" s="1493"/>
      <c r="B165" s="1487"/>
      <c r="C165" s="1488"/>
      <c r="D165" s="1489"/>
      <c r="E165" s="385" t="s">
        <v>428</v>
      </c>
      <c r="F165" s="1244" t="s">
        <v>429</v>
      </c>
      <c r="G165" s="1244"/>
      <c r="H165" s="1244"/>
      <c r="I165" s="1244"/>
      <c r="J165" s="1244"/>
      <c r="K165" s="1244"/>
      <c r="L165" s="1244"/>
      <c r="M165" s="1244"/>
      <c r="N165" s="1244"/>
      <c r="O165" s="1244"/>
      <c r="P165" s="1244"/>
      <c r="Q165" s="1244"/>
      <c r="R165" s="1244"/>
      <c r="S165" s="1244"/>
      <c r="T165" s="1244"/>
      <c r="U165" s="1244"/>
      <c r="V165" s="1244"/>
      <c r="W165" s="1244"/>
      <c r="X165" s="1244"/>
      <c r="Y165" s="1244"/>
      <c r="Z165" s="1244"/>
      <c r="AA165" s="1244"/>
      <c r="AB165" s="1244"/>
      <c r="AC165" s="1244"/>
      <c r="AD165" s="1244"/>
      <c r="AE165" s="1244"/>
      <c r="AF165" s="1244"/>
      <c r="AG165" s="1245"/>
      <c r="AH165" s="940"/>
      <c r="AI165" s="916"/>
      <c r="AJ165" s="917"/>
      <c r="AK165" s="882" t="str">
        <f t="shared" si="0"/>
        <v>-</v>
      </c>
      <c r="AL165" s="371"/>
      <c r="AM165" s="759"/>
      <c r="AN165" s="759"/>
      <c r="AO165" s="759"/>
      <c r="AP165" s="759"/>
      <c r="AQ165" s="759"/>
      <c r="AR165" s="759"/>
      <c r="AS165" s="759"/>
      <c r="AT165" s="1258"/>
      <c r="AU165" s="1264"/>
      <c r="AV165" s="219" t="s">
        <v>430</v>
      </c>
      <c r="AW165" s="1249"/>
      <c r="AX165" s="759"/>
      <c r="AY165" s="768"/>
      <c r="AZ165" s="759"/>
      <c r="BA165" s="759"/>
      <c r="BB165" s="759"/>
      <c r="BE165" s="140"/>
      <c r="BF165" s="144"/>
      <c r="BG165" s="140"/>
      <c r="BH165" s="608"/>
      <c r="BI165" s="608"/>
      <c r="BJ165" s="608"/>
      <c r="BK165" s="602"/>
      <c r="BL165" s="42"/>
      <c r="BM165" s="42"/>
      <c r="BN165" s="145"/>
      <c r="BO165" s="46"/>
      <c r="BP165" s="259"/>
      <c r="BQ165" s="259"/>
      <c r="BR165" s="259"/>
      <c r="BS165" s="580"/>
      <c r="BT165" s="580"/>
      <c r="BU165" s="580"/>
      <c r="BV165" s="580"/>
      <c r="BW165" s="580"/>
      <c r="BX165" s="580"/>
      <c r="BY165" s="580"/>
      <c r="BZ165" s="580"/>
      <c r="CA165" s="580"/>
      <c r="CB165" s="580"/>
      <c r="CC165" s="246"/>
      <c r="CD165" s="246"/>
      <c r="CE165" s="246"/>
      <c r="CF165" s="246"/>
      <c r="CG165" s="246"/>
      <c r="CH165" s="246"/>
      <c r="CI165" s="246"/>
      <c r="CJ165" s="246"/>
      <c r="CK165" s="246"/>
      <c r="CL165" s="580"/>
      <c r="CM165" s="580"/>
      <c r="CN165" s="580"/>
      <c r="CO165" s="580"/>
      <c r="CP165" s="580"/>
      <c r="CQ165" s="580"/>
      <c r="CR165" s="580"/>
      <c r="CS165" s="580"/>
      <c r="CT165" s="580"/>
      <c r="CU165" s="580"/>
      <c r="CV165" s="580"/>
      <c r="CW165" s="941"/>
      <c r="CX165" s="246"/>
      <c r="CY165" s="580"/>
      <c r="CZ165" s="580"/>
      <c r="DA165" s="580"/>
      <c r="DB165" s="580"/>
      <c r="DC165" s="580"/>
      <c r="DD165" s="580"/>
      <c r="DE165" s="580"/>
      <c r="DF165" s="580"/>
      <c r="DG165" s="580"/>
      <c r="DH165" s="580"/>
      <c r="DI165" s="580"/>
      <c r="DJ165" s="580"/>
      <c r="DK165" s="580"/>
      <c r="DL165" s="580"/>
      <c r="DM165" s="580"/>
      <c r="DN165" s="580"/>
      <c r="DO165" s="580"/>
      <c r="DP165" s="580"/>
      <c r="DQ165" s="580"/>
      <c r="DR165" s="580"/>
      <c r="DS165" s="580"/>
      <c r="DT165" s="580"/>
      <c r="DU165" s="580"/>
      <c r="DV165" s="580"/>
      <c r="DW165" s="580"/>
      <c r="DX165" s="580"/>
      <c r="DY165" s="580"/>
      <c r="DZ165" s="580"/>
      <c r="EA165" s="580"/>
      <c r="EB165" s="580"/>
      <c r="EC165" s="580"/>
      <c r="ED165" s="580"/>
      <c r="EE165" s="580"/>
      <c r="EF165" s="580"/>
      <c r="EG165" s="580"/>
      <c r="EH165" s="580"/>
      <c r="EI165" s="580"/>
      <c r="EJ165" s="580"/>
      <c r="EK165" s="580"/>
      <c r="EL165" s="580"/>
      <c r="EM165" s="580"/>
      <c r="EN165" s="580"/>
      <c r="EO165" s="580"/>
      <c r="EP165" s="580"/>
      <c r="EQ165" s="580"/>
      <c r="ER165" s="580"/>
      <c r="ES165" s="580"/>
      <c r="ET165" s="580"/>
      <c r="EU165" s="580"/>
      <c r="EV165" s="580"/>
      <c r="EW165" s="580"/>
      <c r="EX165" s="580"/>
      <c r="EY165" s="580"/>
      <c r="EZ165" s="580"/>
      <c r="FA165" s="580"/>
      <c r="FB165" s="580"/>
      <c r="FC165" s="580"/>
      <c r="FD165" s="580"/>
      <c r="FE165" s="580"/>
      <c r="FF165" s="580"/>
      <c r="FG165" s="580"/>
      <c r="FH165" s="580"/>
      <c r="FI165" s="580"/>
      <c r="FJ165" s="580"/>
      <c r="FK165" s="580"/>
      <c r="FL165" s="580"/>
      <c r="FM165" s="580"/>
      <c r="FN165" s="580"/>
      <c r="FO165" s="580"/>
      <c r="FP165" s="580"/>
      <c r="FQ165" s="580"/>
      <c r="FR165" s="580"/>
      <c r="FS165" s="580"/>
      <c r="FT165" s="580"/>
      <c r="FU165" s="580"/>
      <c r="FV165" s="580"/>
      <c r="FW165" s="580"/>
      <c r="FX165" s="580"/>
      <c r="FY165" s="580"/>
      <c r="FZ165" s="580"/>
      <c r="GA165" s="580"/>
      <c r="GB165" s="580"/>
      <c r="GC165" s="580"/>
      <c r="GD165" s="580"/>
      <c r="GE165" s="580"/>
      <c r="GF165" s="580"/>
      <c r="GG165" s="580"/>
      <c r="GH165" s="580"/>
      <c r="GI165" s="580"/>
      <c r="GJ165" s="580"/>
      <c r="GK165" s="580"/>
      <c r="GL165" s="580"/>
      <c r="GM165" s="580"/>
      <c r="GN165" s="580"/>
      <c r="GO165" s="580"/>
      <c r="GP165" s="580"/>
      <c r="GQ165" s="580"/>
      <c r="GR165" s="580"/>
      <c r="GS165" s="580"/>
      <c r="GT165" s="580"/>
      <c r="GU165" s="580"/>
      <c r="GV165" s="580"/>
      <c r="GW165" s="580"/>
      <c r="GX165" s="580"/>
      <c r="GY165" s="580"/>
      <c r="GZ165" s="580"/>
      <c r="HA165" s="580"/>
      <c r="HB165" s="580"/>
      <c r="HC165" s="580"/>
      <c r="HD165" s="580"/>
      <c r="HE165" s="580"/>
      <c r="HF165" s="580"/>
      <c r="HG165" s="580"/>
      <c r="HH165" s="580"/>
      <c r="HI165" s="580"/>
      <c r="HJ165" s="580"/>
      <c r="HK165" s="580"/>
      <c r="HL165" s="580"/>
      <c r="HM165" s="580"/>
      <c r="HN165" s="580"/>
      <c r="HO165" s="580"/>
      <c r="HP165" s="580"/>
      <c r="HQ165" s="580"/>
      <c r="HR165" s="580"/>
      <c r="HS165" s="580"/>
      <c r="HT165" s="580"/>
      <c r="HU165" s="580"/>
      <c r="HV165" s="580"/>
      <c r="HW165" s="580"/>
      <c r="HX165" s="580"/>
      <c r="HY165" s="580"/>
      <c r="HZ165" s="580"/>
      <c r="IA165" s="580"/>
      <c r="IB165" s="580"/>
      <c r="IC165" s="580"/>
      <c r="ID165" s="580"/>
      <c r="IE165" s="580"/>
      <c r="IF165" s="580"/>
      <c r="IG165" s="580"/>
      <c r="IH165" s="580"/>
      <c r="II165" s="580"/>
      <c r="IJ165" s="580"/>
      <c r="IK165" s="580"/>
      <c r="IL165" s="580"/>
    </row>
    <row r="166" spans="1:246" ht="26.1" customHeight="1" thickBot="1">
      <c r="A166" s="1493"/>
      <c r="B166" s="1301"/>
      <c r="C166" s="1302"/>
      <c r="D166" s="1303"/>
      <c r="E166" s="382" t="s">
        <v>431</v>
      </c>
      <c r="F166" s="1304" t="s">
        <v>432</v>
      </c>
      <c r="G166" s="1304"/>
      <c r="H166" s="1304"/>
      <c r="I166" s="1304"/>
      <c r="J166" s="1304"/>
      <c r="K166" s="1304"/>
      <c r="L166" s="1304"/>
      <c r="M166" s="1304"/>
      <c r="N166" s="1304"/>
      <c r="O166" s="1304"/>
      <c r="P166" s="1304"/>
      <c r="Q166" s="1304"/>
      <c r="R166" s="1304"/>
      <c r="S166" s="1304"/>
      <c r="T166" s="1304"/>
      <c r="U166" s="1304"/>
      <c r="V166" s="1304"/>
      <c r="W166" s="1304"/>
      <c r="X166" s="1304"/>
      <c r="Y166" s="1304"/>
      <c r="Z166" s="1304"/>
      <c r="AA166" s="1304"/>
      <c r="AB166" s="1304"/>
      <c r="AC166" s="1304"/>
      <c r="AD166" s="1304"/>
      <c r="AE166" s="1304"/>
      <c r="AF166" s="1304"/>
      <c r="AG166" s="1305"/>
      <c r="AH166" s="942"/>
      <c r="AI166" s="903"/>
      <c r="AJ166" s="904"/>
      <c r="AK166" s="883" t="str">
        <f t="shared" si="0"/>
        <v>-</v>
      </c>
      <c r="AL166" s="372"/>
      <c r="AM166" s="759"/>
      <c r="AN166" s="759"/>
      <c r="AO166" s="759"/>
      <c r="AP166" s="759"/>
      <c r="AQ166" s="759"/>
      <c r="AR166" s="759"/>
      <c r="AS166" s="759"/>
      <c r="AT166" s="1258"/>
      <c r="AU166" s="1267"/>
      <c r="AV166" s="235" t="s">
        <v>433</v>
      </c>
      <c r="AW166" s="1248"/>
      <c r="AX166" s="759"/>
      <c r="AY166" s="768"/>
      <c r="AZ166" s="759"/>
      <c r="BA166" s="759"/>
      <c r="BB166" s="759"/>
      <c r="BE166" s="140"/>
      <c r="BF166" s="144"/>
      <c r="BG166" s="140"/>
      <c r="BH166" s="608"/>
      <c r="BI166" s="608"/>
      <c r="BJ166" s="608"/>
      <c r="BK166" s="602"/>
      <c r="BL166" s="42"/>
      <c r="BM166" s="42"/>
      <c r="BN166" s="145"/>
      <c r="BO166" s="46"/>
      <c r="BP166" s="259"/>
      <c r="BQ166" s="259"/>
      <c r="BR166" s="259"/>
      <c r="BS166" s="580"/>
      <c r="BT166" s="580"/>
      <c r="BU166" s="580"/>
      <c r="BV166" s="580"/>
      <c r="BW166" s="580"/>
      <c r="BX166" s="580"/>
      <c r="BY166" s="580"/>
      <c r="BZ166" s="580"/>
      <c r="CA166" s="580"/>
      <c r="CB166" s="580"/>
      <c r="CC166" s="246"/>
      <c r="CD166" s="246"/>
      <c r="CE166" s="246"/>
      <c r="CF166" s="246"/>
      <c r="CG166" s="246"/>
      <c r="CH166" s="246"/>
      <c r="CI166" s="246"/>
      <c r="CJ166" s="246"/>
      <c r="CK166" s="246"/>
      <c r="CL166" s="580"/>
      <c r="CM166" s="580"/>
      <c r="CN166" s="580"/>
      <c r="CO166" s="580"/>
      <c r="CP166" s="580"/>
      <c r="CQ166" s="580"/>
      <c r="CR166" s="580"/>
      <c r="CS166" s="580"/>
      <c r="CT166" s="580"/>
      <c r="CU166" s="580"/>
      <c r="CV166" s="580"/>
      <c r="CW166" s="941"/>
      <c r="CX166" s="246"/>
      <c r="CY166" s="580"/>
      <c r="CZ166" s="580"/>
      <c r="DA166" s="580"/>
      <c r="DB166" s="580"/>
      <c r="DC166" s="580"/>
      <c r="DD166" s="580"/>
      <c r="DE166" s="580"/>
      <c r="DF166" s="580"/>
      <c r="DG166" s="580"/>
      <c r="DH166" s="580"/>
      <c r="DI166" s="580"/>
      <c r="DJ166" s="580"/>
      <c r="DK166" s="580"/>
      <c r="DL166" s="580"/>
      <c r="DM166" s="580"/>
      <c r="DN166" s="580"/>
      <c r="DO166" s="580"/>
      <c r="DP166" s="580"/>
      <c r="DQ166" s="580"/>
      <c r="DR166" s="580"/>
      <c r="DS166" s="580"/>
      <c r="DT166" s="580"/>
      <c r="DU166" s="580"/>
      <c r="DV166" s="580"/>
      <c r="DW166" s="580"/>
      <c r="DX166" s="580"/>
      <c r="DY166" s="580"/>
      <c r="DZ166" s="580"/>
      <c r="EA166" s="580"/>
      <c r="EB166" s="580"/>
      <c r="EC166" s="580"/>
      <c r="ED166" s="580"/>
      <c r="EE166" s="580"/>
      <c r="EF166" s="580"/>
      <c r="EG166" s="580"/>
      <c r="EH166" s="580"/>
      <c r="EI166" s="580"/>
      <c r="EJ166" s="580"/>
      <c r="EK166" s="580"/>
      <c r="EL166" s="580"/>
      <c r="EM166" s="580"/>
      <c r="EN166" s="580"/>
      <c r="EO166" s="580"/>
      <c r="EP166" s="580"/>
      <c r="EQ166" s="580"/>
      <c r="ER166" s="580"/>
      <c r="ES166" s="580"/>
      <c r="ET166" s="580"/>
      <c r="EU166" s="580"/>
      <c r="EV166" s="580"/>
      <c r="EW166" s="580"/>
      <c r="EX166" s="580"/>
      <c r="EY166" s="580"/>
      <c r="EZ166" s="580"/>
      <c r="FA166" s="580"/>
      <c r="FB166" s="580"/>
      <c r="FC166" s="580"/>
      <c r="FD166" s="580"/>
      <c r="FE166" s="580"/>
      <c r="FF166" s="580"/>
      <c r="FG166" s="580"/>
      <c r="FH166" s="580"/>
      <c r="FI166" s="580"/>
      <c r="FJ166" s="580"/>
      <c r="FK166" s="580"/>
      <c r="FL166" s="580"/>
      <c r="FM166" s="580"/>
      <c r="FN166" s="580"/>
      <c r="FO166" s="580"/>
      <c r="FP166" s="580"/>
      <c r="FQ166" s="580"/>
      <c r="FR166" s="580"/>
      <c r="FS166" s="580"/>
      <c r="FT166" s="580"/>
      <c r="FU166" s="580"/>
      <c r="FV166" s="580"/>
      <c r="FW166" s="580"/>
      <c r="FX166" s="580"/>
      <c r="FY166" s="580"/>
      <c r="FZ166" s="580"/>
      <c r="GA166" s="580"/>
      <c r="GB166" s="580"/>
      <c r="GC166" s="580"/>
      <c r="GD166" s="580"/>
      <c r="GE166" s="580"/>
      <c r="GF166" s="580"/>
      <c r="GG166" s="580"/>
      <c r="GH166" s="580"/>
      <c r="GI166" s="580"/>
      <c r="GJ166" s="580"/>
      <c r="GK166" s="580"/>
      <c r="GL166" s="580"/>
      <c r="GM166" s="580"/>
      <c r="GN166" s="580"/>
      <c r="GO166" s="580"/>
      <c r="GP166" s="580"/>
      <c r="GQ166" s="580"/>
      <c r="GR166" s="580"/>
      <c r="GS166" s="580"/>
      <c r="GT166" s="580"/>
      <c r="GU166" s="580"/>
      <c r="GV166" s="580"/>
      <c r="GW166" s="580"/>
      <c r="GX166" s="580"/>
      <c r="GY166" s="580"/>
      <c r="GZ166" s="580"/>
      <c r="HA166" s="580"/>
      <c r="HB166" s="580"/>
      <c r="HC166" s="580"/>
      <c r="HD166" s="580"/>
      <c r="HE166" s="580"/>
      <c r="HF166" s="580"/>
      <c r="HG166" s="580"/>
      <c r="HH166" s="580"/>
      <c r="HI166" s="580"/>
      <c r="HJ166" s="580"/>
      <c r="HK166" s="580"/>
      <c r="HL166" s="580"/>
      <c r="HM166" s="580"/>
      <c r="HN166" s="580"/>
      <c r="HO166" s="580"/>
      <c r="HP166" s="580"/>
      <c r="HQ166" s="580"/>
      <c r="HR166" s="580"/>
      <c r="HS166" s="580"/>
      <c r="HT166" s="580"/>
      <c r="HU166" s="580"/>
      <c r="HV166" s="580"/>
      <c r="HW166" s="580"/>
      <c r="HX166" s="580"/>
      <c r="HY166" s="580"/>
      <c r="HZ166" s="580"/>
      <c r="IA166" s="580"/>
      <c r="IB166" s="580"/>
      <c r="IC166" s="580"/>
      <c r="ID166" s="580"/>
      <c r="IE166" s="580"/>
      <c r="IF166" s="580"/>
      <c r="IG166" s="580"/>
      <c r="IH166" s="580"/>
      <c r="II166" s="580"/>
      <c r="IJ166" s="580"/>
      <c r="IK166" s="580"/>
      <c r="IL166" s="580"/>
    </row>
    <row r="167" spans="1:246" ht="26.1" customHeight="1">
      <c r="A167" s="1493"/>
      <c r="B167" s="1298" t="s">
        <v>57</v>
      </c>
      <c r="C167" s="1299"/>
      <c r="D167" s="1300"/>
      <c r="E167" s="388" t="s">
        <v>434</v>
      </c>
      <c r="F167" s="1252" t="s">
        <v>435</v>
      </c>
      <c r="G167" s="1252"/>
      <c r="H167" s="1252"/>
      <c r="I167" s="1252"/>
      <c r="J167" s="1252"/>
      <c r="K167" s="1252"/>
      <c r="L167" s="1252"/>
      <c r="M167" s="1252"/>
      <c r="N167" s="1252"/>
      <c r="O167" s="1252"/>
      <c r="P167" s="1252"/>
      <c r="Q167" s="1252"/>
      <c r="R167" s="1252"/>
      <c r="S167" s="1252"/>
      <c r="T167" s="1252"/>
      <c r="U167" s="1252"/>
      <c r="V167" s="1252"/>
      <c r="W167" s="1252"/>
      <c r="X167" s="1252"/>
      <c r="Y167" s="1252"/>
      <c r="Z167" s="1252"/>
      <c r="AA167" s="1252"/>
      <c r="AB167" s="1252"/>
      <c r="AC167" s="1252"/>
      <c r="AD167" s="1252"/>
      <c r="AE167" s="1252"/>
      <c r="AF167" s="1252"/>
      <c r="AG167" s="1253"/>
      <c r="AH167" s="217"/>
      <c r="AI167" s="913"/>
      <c r="AJ167" s="914"/>
      <c r="AK167" s="881" t="str">
        <f t="shared" si="0"/>
        <v>-</v>
      </c>
      <c r="AL167" s="373"/>
      <c r="AM167" s="759"/>
      <c r="AN167" s="759"/>
      <c r="AO167" s="759"/>
      <c r="AP167" s="759"/>
      <c r="AQ167" s="759"/>
      <c r="AR167" s="759"/>
      <c r="AS167" s="759"/>
      <c r="AT167" s="1258"/>
      <c r="AU167" s="1263" t="s">
        <v>57</v>
      </c>
      <c r="AV167" s="233" t="s">
        <v>168</v>
      </c>
      <c r="AW167" s="1246">
        <f>COUNTIF(AK167:AK168,"X")</f>
        <v>0</v>
      </c>
      <c r="AX167" s="759"/>
      <c r="AY167" s="768"/>
      <c r="AZ167" s="759"/>
      <c r="BA167" s="759"/>
      <c r="BB167" s="759"/>
      <c r="BE167" s="140"/>
      <c r="BF167" s="144"/>
      <c r="BG167" s="140"/>
      <c r="BH167" s="608"/>
      <c r="BI167" s="608"/>
      <c r="BJ167" s="608"/>
      <c r="BK167" s="602"/>
      <c r="BL167" s="42"/>
      <c r="BM167" s="42"/>
      <c r="BN167" s="145"/>
      <c r="BO167" s="46"/>
      <c r="BP167" s="259"/>
      <c r="BQ167" s="259"/>
      <c r="BR167" s="259"/>
      <c r="BS167" s="580"/>
      <c r="BT167" s="580"/>
      <c r="BU167" s="580"/>
      <c r="BV167" s="580"/>
      <c r="BW167" s="580"/>
      <c r="BX167" s="580"/>
      <c r="BY167" s="580"/>
      <c r="BZ167" s="580"/>
      <c r="CA167" s="580"/>
      <c r="CB167" s="580"/>
      <c r="CC167" s="941"/>
      <c r="CD167" s="941"/>
      <c r="CE167" s="246"/>
      <c r="CF167" s="246"/>
      <c r="CG167" s="246"/>
      <c r="CH167" s="246"/>
      <c r="CI167" s="246"/>
      <c r="CJ167" s="246"/>
      <c r="CK167" s="246"/>
      <c r="CL167" s="580"/>
      <c r="CM167" s="580"/>
      <c r="CN167" s="580"/>
      <c r="CO167" s="580"/>
      <c r="CP167" s="580"/>
      <c r="CQ167" s="580"/>
      <c r="CR167" s="580"/>
      <c r="CS167" s="580"/>
      <c r="CT167" s="580"/>
      <c r="CU167" s="580"/>
      <c r="CV167" s="580"/>
      <c r="CW167" s="941"/>
      <c r="CX167" s="246"/>
      <c r="CY167" s="580"/>
      <c r="CZ167" s="580"/>
      <c r="DA167" s="580"/>
      <c r="DB167" s="580"/>
      <c r="DC167" s="580"/>
      <c r="DD167" s="580"/>
      <c r="DE167" s="580"/>
      <c r="DF167" s="580"/>
      <c r="DG167" s="580"/>
      <c r="DH167" s="580"/>
      <c r="DI167" s="580"/>
      <c r="DJ167" s="580"/>
      <c r="DK167" s="580"/>
      <c r="DL167" s="580"/>
      <c r="DM167" s="580"/>
      <c r="DN167" s="580"/>
      <c r="DO167" s="580"/>
      <c r="DP167" s="580"/>
      <c r="DQ167" s="580"/>
      <c r="DR167" s="580"/>
      <c r="DS167" s="580"/>
      <c r="DT167" s="580"/>
      <c r="DU167" s="580"/>
      <c r="DV167" s="580"/>
      <c r="DW167" s="580"/>
      <c r="DX167" s="580"/>
      <c r="DY167" s="580"/>
      <c r="DZ167" s="580"/>
      <c r="EA167" s="580"/>
      <c r="EB167" s="580"/>
      <c r="EC167" s="580"/>
      <c r="ED167" s="580"/>
      <c r="EE167" s="580"/>
      <c r="EF167" s="580"/>
      <c r="EG167" s="580"/>
      <c r="EH167" s="580"/>
      <c r="EI167" s="580"/>
      <c r="EJ167" s="580"/>
      <c r="EK167" s="580"/>
      <c r="EL167" s="580"/>
      <c r="EM167" s="580"/>
      <c r="EN167" s="580"/>
      <c r="EO167" s="580"/>
      <c r="EP167" s="580"/>
      <c r="EQ167" s="580"/>
      <c r="ER167" s="580"/>
      <c r="ES167" s="580"/>
      <c r="ET167" s="580"/>
      <c r="EU167" s="580"/>
      <c r="EV167" s="580"/>
      <c r="EW167" s="580"/>
      <c r="EX167" s="580"/>
      <c r="EY167" s="580"/>
      <c r="EZ167" s="580"/>
      <c r="FA167" s="580"/>
      <c r="FB167" s="580"/>
      <c r="FC167" s="580"/>
      <c r="FD167" s="580"/>
      <c r="FE167" s="580"/>
      <c r="FF167" s="580"/>
      <c r="FG167" s="580"/>
      <c r="FH167" s="580"/>
      <c r="FI167" s="580"/>
      <c r="FJ167" s="580"/>
      <c r="FK167" s="580"/>
      <c r="FL167" s="580"/>
      <c r="FM167" s="580"/>
      <c r="FN167" s="580"/>
      <c r="FO167" s="580"/>
      <c r="FP167" s="580"/>
      <c r="FQ167" s="580"/>
      <c r="FR167" s="580"/>
      <c r="FS167" s="580"/>
      <c r="FT167" s="580"/>
      <c r="FU167" s="580"/>
      <c r="FV167" s="580"/>
      <c r="FW167" s="580"/>
      <c r="FX167" s="580"/>
      <c r="FY167" s="580"/>
      <c r="FZ167" s="580"/>
      <c r="GA167" s="580"/>
      <c r="GB167" s="580"/>
      <c r="GC167" s="580"/>
      <c r="GD167" s="580"/>
      <c r="GE167" s="580"/>
      <c r="GF167" s="580"/>
      <c r="GG167" s="580"/>
      <c r="GH167" s="580"/>
      <c r="GI167" s="580"/>
      <c r="GJ167" s="580"/>
      <c r="GK167" s="580"/>
      <c r="GL167" s="580"/>
      <c r="GM167" s="580"/>
      <c r="GN167" s="580"/>
      <c r="GO167" s="580"/>
      <c r="GP167" s="580"/>
      <c r="GQ167" s="580"/>
      <c r="GR167" s="580"/>
      <c r="GS167" s="580"/>
      <c r="GT167" s="580"/>
      <c r="GU167" s="580"/>
      <c r="GV167" s="580"/>
      <c r="GW167" s="580"/>
      <c r="GX167" s="580"/>
      <c r="GY167" s="580"/>
      <c r="GZ167" s="580"/>
      <c r="HA167" s="580"/>
      <c r="HB167" s="580"/>
      <c r="HC167" s="580"/>
      <c r="HD167" s="580"/>
      <c r="HE167" s="580"/>
      <c r="HF167" s="580"/>
      <c r="HG167" s="580"/>
      <c r="HH167" s="580"/>
      <c r="HI167" s="580"/>
      <c r="HJ167" s="580"/>
      <c r="HK167" s="580"/>
      <c r="HL167" s="580"/>
      <c r="HM167" s="580"/>
      <c r="HN167" s="580"/>
      <c r="HO167" s="580"/>
      <c r="HP167" s="580"/>
      <c r="HQ167" s="580"/>
      <c r="HR167" s="580"/>
      <c r="HS167" s="580"/>
      <c r="HT167" s="580"/>
      <c r="HU167" s="580"/>
      <c r="HV167" s="580"/>
      <c r="HW167" s="580"/>
      <c r="HX167" s="580"/>
      <c r="HY167" s="580"/>
      <c r="HZ167" s="580"/>
      <c r="IA167" s="580"/>
      <c r="IB167" s="580"/>
      <c r="IC167" s="580"/>
      <c r="ID167" s="580"/>
      <c r="IE167" s="580"/>
      <c r="IF167" s="580"/>
      <c r="IG167" s="580"/>
      <c r="IH167" s="580"/>
      <c r="II167" s="580"/>
      <c r="IJ167" s="580"/>
      <c r="IK167" s="580"/>
      <c r="IL167" s="580"/>
    </row>
    <row r="168" spans="1:246" s="13" customFormat="1" ht="26.1" customHeight="1" thickBot="1">
      <c r="A168" s="1494"/>
      <c r="B168" s="1301"/>
      <c r="C168" s="1302"/>
      <c r="D168" s="1303"/>
      <c r="E168" s="383" t="s">
        <v>436</v>
      </c>
      <c r="F168" s="1242" t="s">
        <v>437</v>
      </c>
      <c r="G168" s="1242"/>
      <c r="H168" s="1242"/>
      <c r="I168" s="1242"/>
      <c r="J168" s="1242"/>
      <c r="K168" s="1242"/>
      <c r="L168" s="1242"/>
      <c r="M168" s="1242"/>
      <c r="N168" s="1242"/>
      <c r="O168" s="1242"/>
      <c r="P168" s="1242"/>
      <c r="Q168" s="1242"/>
      <c r="R168" s="1242"/>
      <c r="S168" s="1242"/>
      <c r="T168" s="1242"/>
      <c r="U168" s="1242"/>
      <c r="V168" s="1242"/>
      <c r="W168" s="1242"/>
      <c r="X168" s="1242"/>
      <c r="Y168" s="1242"/>
      <c r="Z168" s="1242"/>
      <c r="AA168" s="1242"/>
      <c r="AB168" s="1242"/>
      <c r="AC168" s="1242"/>
      <c r="AD168" s="1242"/>
      <c r="AE168" s="1242"/>
      <c r="AF168" s="1242"/>
      <c r="AG168" s="1243"/>
      <c r="AH168" s="942"/>
      <c r="AI168" s="903"/>
      <c r="AJ168" s="904"/>
      <c r="AK168" s="883" t="str">
        <f t="shared" si="0"/>
        <v>-</v>
      </c>
      <c r="AL168" s="372"/>
      <c r="AM168" s="777"/>
      <c r="AN168" s="777"/>
      <c r="AO168" s="777"/>
      <c r="AP168" s="777"/>
      <c r="AQ168" s="777"/>
      <c r="AR168" s="777"/>
      <c r="AS168" s="777"/>
      <c r="AT168" s="1259"/>
      <c r="AU168" s="1267"/>
      <c r="AV168" s="236" t="s">
        <v>438</v>
      </c>
      <c r="AW168" s="1247"/>
      <c r="AX168" s="777"/>
      <c r="AY168" s="760"/>
      <c r="AZ168" s="777"/>
      <c r="BA168" s="777"/>
      <c r="BB168" s="777"/>
      <c r="BC168" s="777"/>
      <c r="BD168" s="806"/>
      <c r="BE168" s="140"/>
      <c r="BF168" s="144"/>
      <c r="BG168" s="140"/>
      <c r="BH168" s="608"/>
      <c r="BI168" s="608"/>
      <c r="BJ168" s="608"/>
      <c r="BK168" s="602"/>
      <c r="BL168" s="42"/>
      <c r="BM168" s="42"/>
      <c r="BN168" s="145"/>
      <c r="BO168" s="46"/>
      <c r="BP168" s="259"/>
      <c r="BQ168" s="259"/>
      <c r="BR168" s="259"/>
      <c r="BS168" s="771"/>
      <c r="BT168" s="771"/>
      <c r="BU168" s="771"/>
      <c r="BV168" s="771"/>
      <c r="BW168" s="771"/>
      <c r="BX168" s="771"/>
      <c r="BY168" s="771"/>
      <c r="BZ168" s="771"/>
      <c r="CA168" s="771"/>
      <c r="CB168" s="771"/>
      <c r="CC168" s="246"/>
      <c r="CD168" s="246"/>
      <c r="CE168" s="941"/>
      <c r="CF168" s="941"/>
      <c r="CG168" s="941"/>
      <c r="CH168" s="941"/>
      <c r="CI168" s="941"/>
      <c r="CJ168" s="941"/>
      <c r="CK168" s="941"/>
      <c r="CL168" s="771"/>
      <c r="CM168" s="771"/>
      <c r="CN168" s="771"/>
      <c r="CO168" s="771"/>
      <c r="CP168" s="771"/>
      <c r="CQ168" s="771"/>
      <c r="CR168" s="771"/>
      <c r="CS168" s="771"/>
      <c r="CT168" s="771"/>
      <c r="CU168" s="771"/>
      <c r="CV168" s="771"/>
      <c r="CW168" s="941"/>
      <c r="CX168" s="246"/>
      <c r="CY168" s="580"/>
      <c r="CZ168" s="580"/>
      <c r="DA168" s="580"/>
      <c r="DB168" s="580"/>
      <c r="DC168" s="580"/>
      <c r="DD168" s="580"/>
      <c r="DE168" s="580"/>
      <c r="DF168" s="580"/>
      <c r="DG168" s="580"/>
      <c r="DH168" s="580"/>
      <c r="DI168" s="580"/>
      <c r="DJ168" s="580"/>
      <c r="DK168" s="580"/>
      <c r="DL168" s="580"/>
      <c r="DM168" s="580"/>
      <c r="DN168" s="580"/>
      <c r="DO168" s="580"/>
      <c r="DP168" s="580"/>
      <c r="DQ168" s="580"/>
      <c r="DR168" s="580"/>
      <c r="DS168" s="580"/>
      <c r="DT168" s="580"/>
      <c r="DU168" s="580"/>
      <c r="DV168" s="580"/>
      <c r="DW168" s="580"/>
      <c r="DX168" s="580"/>
      <c r="DY168" s="580"/>
      <c r="DZ168" s="580"/>
      <c r="EA168" s="580"/>
      <c r="EB168" s="580"/>
      <c r="EC168" s="580"/>
      <c r="ED168" s="580"/>
      <c r="EE168" s="580"/>
      <c r="EF168" s="580"/>
      <c r="EG168" s="580"/>
      <c r="EH168" s="580"/>
      <c r="EI168" s="580"/>
      <c r="EJ168" s="580"/>
      <c r="EK168" s="580"/>
      <c r="EL168" s="580"/>
      <c r="EM168" s="580"/>
      <c r="EN168" s="580"/>
      <c r="EO168" s="771"/>
      <c r="EP168" s="771"/>
      <c r="EQ168" s="771"/>
      <c r="ER168" s="771"/>
      <c r="ES168" s="771"/>
      <c r="ET168" s="771"/>
      <c r="EU168" s="771"/>
      <c r="EV168" s="771"/>
      <c r="EW168" s="771"/>
      <c r="EX168" s="771"/>
      <c r="EY168" s="771"/>
      <c r="EZ168" s="771"/>
      <c r="FA168" s="771"/>
      <c r="FB168" s="771"/>
      <c r="FC168" s="771"/>
      <c r="FD168" s="771"/>
      <c r="FE168" s="771"/>
      <c r="FF168" s="771"/>
      <c r="FG168" s="771"/>
      <c r="FH168" s="771"/>
      <c r="FI168" s="771"/>
      <c r="FJ168" s="771"/>
      <c r="FK168" s="771"/>
      <c r="FL168" s="771"/>
      <c r="FM168" s="771"/>
      <c r="FN168" s="771"/>
      <c r="FO168" s="771"/>
      <c r="FP168" s="771"/>
      <c r="FQ168" s="771"/>
      <c r="FR168" s="771"/>
      <c r="FS168" s="771"/>
      <c r="FT168" s="771"/>
      <c r="FU168" s="771"/>
      <c r="FV168" s="771"/>
      <c r="FW168" s="771"/>
      <c r="FX168" s="771"/>
      <c r="FY168" s="771"/>
      <c r="FZ168" s="771"/>
      <c r="GA168" s="771"/>
      <c r="GB168" s="771"/>
      <c r="GC168" s="771"/>
      <c r="GD168" s="771"/>
      <c r="GE168" s="771"/>
      <c r="GF168" s="771"/>
      <c r="GG168" s="771"/>
      <c r="GH168" s="771"/>
      <c r="GI168" s="771"/>
      <c r="GJ168" s="771"/>
      <c r="GK168" s="771"/>
      <c r="GL168" s="771"/>
      <c r="GM168" s="771"/>
      <c r="GN168" s="771"/>
      <c r="GO168" s="771"/>
      <c r="GP168" s="771"/>
      <c r="GQ168" s="771"/>
      <c r="GR168" s="771"/>
      <c r="GS168" s="771"/>
      <c r="GT168" s="771"/>
      <c r="GU168" s="771"/>
      <c r="GV168" s="771"/>
      <c r="GW168" s="771"/>
      <c r="GX168" s="771"/>
      <c r="GY168" s="771"/>
      <c r="GZ168" s="771"/>
      <c r="HA168" s="771"/>
      <c r="HB168" s="771"/>
      <c r="HC168" s="771"/>
      <c r="HD168" s="771"/>
      <c r="HE168" s="771"/>
      <c r="HF168" s="771"/>
      <c r="HG168" s="771"/>
      <c r="HH168" s="771"/>
      <c r="HI168" s="771"/>
      <c r="HJ168" s="771"/>
      <c r="HK168" s="771"/>
      <c r="HL168" s="771"/>
      <c r="HM168" s="771"/>
      <c r="HN168" s="771"/>
      <c r="HO168" s="771"/>
      <c r="HP168" s="771"/>
      <c r="HQ168" s="771"/>
      <c r="HR168" s="771"/>
      <c r="HS168" s="771"/>
      <c r="HT168" s="771"/>
      <c r="HU168" s="771"/>
      <c r="HV168" s="771"/>
      <c r="HW168" s="771"/>
      <c r="HX168" s="771"/>
      <c r="HY168" s="771"/>
      <c r="HZ168" s="771"/>
      <c r="IA168" s="771"/>
      <c r="IB168" s="771"/>
      <c r="IC168" s="771"/>
      <c r="ID168" s="771"/>
      <c r="IE168" s="771"/>
      <c r="IF168" s="771"/>
      <c r="IG168" s="771"/>
      <c r="IH168" s="771"/>
      <c r="II168" s="771"/>
      <c r="IJ168" s="771"/>
      <c r="IK168" s="771"/>
      <c r="IL168" s="771"/>
    </row>
    <row r="169" spans="1:246" ht="23.25" customHeight="1" thickBot="1">
      <c r="A169" s="1629" t="s">
        <v>439</v>
      </c>
      <c r="B169" s="1630"/>
      <c r="C169" s="1630"/>
      <c r="D169" s="1630"/>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D169" s="1630"/>
      <c r="AE169" s="1630"/>
      <c r="AF169" s="1630"/>
      <c r="AG169" s="1631"/>
      <c r="AH169" s="1519" t="s">
        <v>440</v>
      </c>
      <c r="AI169" s="1520"/>
      <c r="AJ169" s="1521"/>
      <c r="AK169" s="247">
        <f>COUNTIF(AK127:AK168,"x")</f>
        <v>0</v>
      </c>
      <c r="AL169" s="264">
        <f>COUNTA(AL127:AL168)</f>
        <v>0</v>
      </c>
      <c r="AM169" s="777"/>
      <c r="AN169" s="777"/>
      <c r="AO169" s="777"/>
      <c r="AP169" s="777"/>
      <c r="AQ169" s="777"/>
      <c r="AR169" s="777"/>
      <c r="AS169" s="777"/>
      <c r="AT169" s="777"/>
      <c r="AU169" s="759"/>
      <c r="AV169" s="943">
        <f>COUNTA(AV127:AV168)</f>
        <v>42</v>
      </c>
      <c r="AW169" s="759"/>
      <c r="AX169" s="768"/>
      <c r="AY169" s="768"/>
      <c r="AZ169" s="759"/>
      <c r="BA169" s="759"/>
      <c r="BB169" s="759"/>
      <c r="BE169" s="246"/>
      <c r="BF169" s="603"/>
      <c r="BG169" s="246"/>
      <c r="BH169" s="588"/>
      <c r="BI169" s="246"/>
      <c r="BJ169" s="246"/>
      <c r="BK169" s="609"/>
      <c r="BL169" s="42"/>
      <c r="BM169" s="42"/>
      <c r="BN169" s="145"/>
      <c r="BO169" s="46"/>
      <c r="BP169" s="941"/>
      <c r="BQ169" s="941"/>
      <c r="BR169" s="941"/>
      <c r="BS169" s="580"/>
      <c r="BT169" s="580"/>
      <c r="BU169" s="580"/>
      <c r="BV169" s="580"/>
      <c r="BW169" s="580"/>
      <c r="BX169" s="580"/>
      <c r="BY169" s="580"/>
      <c r="BZ169" s="580"/>
      <c r="CA169" s="580"/>
      <c r="CB169" s="580"/>
      <c r="CC169" s="941"/>
      <c r="CD169" s="259"/>
      <c r="CE169" s="246"/>
      <c r="CF169" s="246"/>
      <c r="CG169" s="246"/>
      <c r="CH169" s="246"/>
      <c r="CI169" s="246"/>
      <c r="CJ169" s="610"/>
      <c r="CK169" s="611"/>
      <c r="CL169" s="605"/>
      <c r="CM169" s="605"/>
      <c r="CN169" s="605"/>
      <c r="CO169" s="246"/>
      <c r="CP169" s="246"/>
      <c r="CQ169" s="246"/>
      <c r="CR169" s="246"/>
      <c r="CS169" s="941"/>
      <c r="CT169" s="941"/>
      <c r="CU169" s="941"/>
      <c r="CV169" s="941"/>
      <c r="CW169" s="941"/>
      <c r="CX169" s="246"/>
      <c r="CY169" s="580"/>
      <c r="CZ169" s="580"/>
      <c r="DA169" s="580"/>
      <c r="DB169" s="580"/>
      <c r="DC169" s="580"/>
      <c r="DD169" s="580"/>
      <c r="DE169" s="580"/>
      <c r="DF169" s="580"/>
      <c r="DG169" s="580"/>
      <c r="DH169" s="580"/>
      <c r="DI169" s="580"/>
      <c r="DJ169" s="580"/>
      <c r="DK169" s="580"/>
      <c r="DL169" s="580"/>
      <c r="DM169" s="580"/>
      <c r="DN169" s="580"/>
      <c r="DO169" s="580"/>
      <c r="DP169" s="580"/>
      <c r="DQ169" s="580"/>
      <c r="DR169" s="580"/>
      <c r="DS169" s="580"/>
      <c r="DT169" s="580"/>
      <c r="DU169" s="580"/>
      <c r="DV169" s="580"/>
      <c r="DW169" s="580"/>
      <c r="DX169" s="580"/>
      <c r="DY169" s="580"/>
      <c r="DZ169" s="580"/>
      <c r="EA169" s="580"/>
      <c r="EB169" s="580"/>
      <c r="EC169" s="580"/>
      <c r="ED169" s="580"/>
      <c r="EE169" s="580"/>
      <c r="EF169" s="580"/>
      <c r="EG169" s="580"/>
      <c r="EH169" s="580"/>
      <c r="EI169" s="580"/>
      <c r="EJ169" s="580"/>
      <c r="EK169" s="580"/>
      <c r="EL169" s="580"/>
      <c r="EM169" s="580"/>
      <c r="EN169" s="580"/>
      <c r="EO169" s="580"/>
      <c r="EP169" s="580"/>
      <c r="EQ169" s="580"/>
      <c r="ER169" s="580"/>
      <c r="ES169" s="580"/>
      <c r="ET169" s="580"/>
      <c r="EU169" s="580"/>
      <c r="EV169" s="580"/>
      <c r="EW169" s="580"/>
      <c r="EX169" s="580"/>
      <c r="EY169" s="580"/>
      <c r="EZ169" s="580"/>
      <c r="FA169" s="580"/>
      <c r="FB169" s="580"/>
      <c r="FC169" s="580"/>
      <c r="FD169" s="580"/>
      <c r="FE169" s="580"/>
      <c r="FF169" s="580"/>
      <c r="FG169" s="580"/>
      <c r="FH169" s="580"/>
      <c r="FI169" s="580"/>
      <c r="FJ169" s="580"/>
      <c r="FK169" s="580"/>
      <c r="FL169" s="580"/>
      <c r="FM169" s="580"/>
      <c r="FN169" s="580"/>
      <c r="FO169" s="580"/>
      <c r="FP169" s="580"/>
      <c r="FQ169" s="580"/>
      <c r="FR169" s="580"/>
      <c r="FS169" s="580"/>
      <c r="FT169" s="580"/>
      <c r="FU169" s="580"/>
      <c r="FV169" s="580"/>
      <c r="FW169" s="580"/>
      <c r="FX169" s="580"/>
      <c r="FY169" s="580"/>
      <c r="FZ169" s="580"/>
      <c r="GA169" s="580"/>
      <c r="GB169" s="580"/>
      <c r="GC169" s="580"/>
      <c r="GD169" s="580"/>
      <c r="GE169" s="580"/>
      <c r="GF169" s="580"/>
      <c r="GG169" s="580"/>
      <c r="GH169" s="580"/>
      <c r="GI169" s="580"/>
      <c r="GJ169" s="580"/>
      <c r="GK169" s="580"/>
      <c r="GL169" s="580"/>
      <c r="GM169" s="580"/>
      <c r="GN169" s="580"/>
      <c r="GO169" s="580"/>
      <c r="GP169" s="580"/>
      <c r="GQ169" s="580"/>
      <c r="GR169" s="580"/>
      <c r="GS169" s="580"/>
      <c r="GT169" s="580"/>
      <c r="GU169" s="580"/>
      <c r="GV169" s="580"/>
      <c r="GW169" s="580"/>
      <c r="GX169" s="580"/>
      <c r="GY169" s="580"/>
      <c r="GZ169" s="580"/>
      <c r="HA169" s="580"/>
      <c r="HB169" s="580"/>
      <c r="HC169" s="580"/>
      <c r="HD169" s="580"/>
      <c r="HE169" s="580"/>
      <c r="HF169" s="580"/>
      <c r="HG169" s="580"/>
      <c r="HH169" s="580"/>
      <c r="HI169" s="580"/>
      <c r="HJ169" s="580"/>
      <c r="HK169" s="580"/>
      <c r="HL169" s="580"/>
      <c r="HM169" s="580"/>
      <c r="HN169" s="580"/>
      <c r="HO169" s="580"/>
      <c r="HP169" s="580"/>
      <c r="HQ169" s="580"/>
      <c r="HR169" s="580"/>
      <c r="HS169" s="580"/>
      <c r="HT169" s="580"/>
      <c r="HU169" s="580"/>
      <c r="HV169" s="580"/>
      <c r="HW169" s="580"/>
      <c r="HX169" s="580"/>
      <c r="HY169" s="580"/>
      <c r="HZ169" s="580"/>
      <c r="IA169" s="580"/>
      <c r="IB169" s="580"/>
      <c r="IC169" s="580"/>
      <c r="ID169" s="580"/>
      <c r="IE169" s="580"/>
      <c r="IF169" s="580"/>
      <c r="IG169" s="580"/>
      <c r="IH169" s="580"/>
      <c r="II169" s="580"/>
      <c r="IJ169" s="580"/>
      <c r="IK169" s="580"/>
      <c r="IL169" s="580"/>
    </row>
    <row r="170" spans="1:246" ht="44.25" customHeight="1" thickBot="1">
      <c r="A170" s="1613" t="s">
        <v>441</v>
      </c>
      <c r="B170" s="1614"/>
      <c r="C170" s="1614"/>
      <c r="D170" s="1614"/>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D170" s="1614"/>
      <c r="AE170" s="1614"/>
      <c r="AF170" s="1614"/>
      <c r="AG170" s="1614"/>
      <c r="AH170" s="1614"/>
      <c r="AI170" s="1614"/>
      <c r="AJ170" s="1614"/>
      <c r="AK170" s="1614"/>
      <c r="AL170" s="1615"/>
      <c r="AM170" s="777"/>
      <c r="AN170" s="759"/>
      <c r="AO170" s="759"/>
      <c r="AP170" s="759"/>
      <c r="AQ170" s="759"/>
      <c r="AR170" s="759"/>
      <c r="AS170" s="759"/>
      <c r="AT170" s="759"/>
      <c r="AU170" s="759"/>
      <c r="AV170" s="759"/>
      <c r="AW170" s="759"/>
      <c r="AX170" s="768"/>
      <c r="AY170" s="768"/>
      <c r="AZ170" s="759"/>
      <c r="BA170" s="759"/>
      <c r="BB170" s="759"/>
      <c r="BE170" s="246"/>
      <c r="BF170" s="603"/>
      <c r="BG170" s="246"/>
      <c r="BH170" s="588"/>
      <c r="BI170" s="246"/>
      <c r="BJ170" s="246"/>
      <c r="BK170" s="246"/>
      <c r="BL170" s="246"/>
      <c r="BM170" s="246"/>
      <c r="BN170" s="941"/>
      <c r="BO170" s="941"/>
      <c r="BP170" s="941"/>
      <c r="BQ170" s="941"/>
      <c r="BR170" s="941"/>
      <c r="BS170" s="941"/>
      <c r="BT170" s="941"/>
      <c r="BU170" s="941"/>
      <c r="BV170" s="941"/>
      <c r="BW170" s="941"/>
      <c r="BX170" s="246"/>
      <c r="BY170" s="246"/>
      <c r="BZ170" s="941"/>
      <c r="CA170" s="941"/>
      <c r="CB170" s="941"/>
      <c r="CC170" s="941"/>
      <c r="CD170" s="259"/>
      <c r="CE170" s="246"/>
      <c r="CF170" s="246"/>
      <c r="CG170" s="246"/>
      <c r="CH170" s="246"/>
      <c r="CI170" s="246"/>
      <c r="CJ170" s="610"/>
      <c r="CK170" s="611"/>
      <c r="CL170" s="605"/>
      <c r="CM170" s="605"/>
      <c r="CN170" s="605"/>
      <c r="CO170" s="246"/>
      <c r="CP170" s="246"/>
      <c r="CQ170" s="246"/>
      <c r="CR170" s="246"/>
      <c r="CS170" s="941"/>
      <c r="CT170" s="941"/>
      <c r="CU170" s="941"/>
      <c r="CV170" s="941"/>
      <c r="CW170" s="941"/>
      <c r="CX170" s="246"/>
      <c r="CY170" s="580"/>
      <c r="CZ170" s="580"/>
      <c r="DA170" s="580"/>
      <c r="DB170" s="580"/>
      <c r="DC170" s="580"/>
      <c r="DD170" s="580"/>
      <c r="DE170" s="580"/>
      <c r="DF170" s="580"/>
      <c r="DG170" s="580"/>
      <c r="DH170" s="580"/>
      <c r="DI170" s="580"/>
      <c r="DJ170" s="580"/>
      <c r="DK170" s="580"/>
      <c r="DL170" s="580"/>
      <c r="DM170" s="580"/>
      <c r="DN170" s="580"/>
      <c r="DO170" s="580"/>
      <c r="DP170" s="580"/>
      <c r="DQ170" s="580"/>
      <c r="DR170" s="580"/>
      <c r="DS170" s="580"/>
      <c r="DT170" s="580"/>
      <c r="DU170" s="580"/>
      <c r="DV170" s="580"/>
      <c r="DW170" s="580"/>
      <c r="DX170" s="580"/>
      <c r="DY170" s="580"/>
      <c r="DZ170" s="580"/>
      <c r="EA170" s="580"/>
      <c r="EB170" s="580"/>
      <c r="EC170" s="580"/>
      <c r="ED170" s="580"/>
      <c r="EE170" s="580"/>
      <c r="EF170" s="580"/>
      <c r="EG170" s="580"/>
      <c r="EH170" s="580"/>
      <c r="EI170" s="580"/>
      <c r="EJ170" s="580"/>
      <c r="EK170" s="580"/>
      <c r="EL170" s="580"/>
      <c r="EM170" s="580"/>
      <c r="EN170" s="580"/>
      <c r="EO170" s="580"/>
      <c r="EP170" s="580"/>
      <c r="EQ170" s="580"/>
      <c r="ER170" s="580"/>
      <c r="ES170" s="580"/>
      <c r="ET170" s="580"/>
      <c r="EU170" s="580"/>
      <c r="EV170" s="580"/>
      <c r="EW170" s="580"/>
      <c r="EX170" s="580"/>
      <c r="EY170" s="580"/>
      <c r="EZ170" s="580"/>
      <c r="FA170" s="580"/>
      <c r="FB170" s="580"/>
      <c r="FC170" s="580"/>
      <c r="FD170" s="580"/>
      <c r="FE170" s="580"/>
      <c r="FF170" s="580"/>
      <c r="FG170" s="580"/>
      <c r="FH170" s="580"/>
      <c r="FI170" s="580"/>
      <c r="FJ170" s="580"/>
      <c r="FK170" s="580"/>
      <c r="FL170" s="580"/>
      <c r="FM170" s="580"/>
      <c r="FN170" s="580"/>
      <c r="FO170" s="580"/>
      <c r="FP170" s="580"/>
      <c r="FQ170" s="580"/>
      <c r="FR170" s="580"/>
      <c r="FS170" s="580"/>
      <c r="FT170" s="580"/>
      <c r="FU170" s="580"/>
      <c r="FV170" s="580"/>
      <c r="FW170" s="580"/>
      <c r="FX170" s="580"/>
      <c r="FY170" s="580"/>
      <c r="FZ170" s="580"/>
      <c r="GA170" s="580"/>
      <c r="GB170" s="580"/>
      <c r="GC170" s="580"/>
      <c r="GD170" s="580"/>
      <c r="GE170" s="580"/>
      <c r="GF170" s="580"/>
      <c r="GG170" s="580"/>
      <c r="GH170" s="580"/>
      <c r="GI170" s="580"/>
      <c r="GJ170" s="580"/>
      <c r="GK170" s="580"/>
      <c r="GL170" s="580"/>
      <c r="GM170" s="580"/>
      <c r="GN170" s="580"/>
      <c r="GO170" s="580"/>
      <c r="GP170" s="580"/>
      <c r="GQ170" s="580"/>
      <c r="GR170" s="580"/>
      <c r="GS170" s="580"/>
      <c r="GT170" s="580"/>
      <c r="GU170" s="580"/>
      <c r="GV170" s="580"/>
      <c r="GW170" s="580"/>
      <c r="GX170" s="580"/>
      <c r="GY170" s="580"/>
      <c r="GZ170" s="580"/>
      <c r="HA170" s="580"/>
      <c r="HB170" s="580"/>
      <c r="HC170" s="580"/>
      <c r="HD170" s="580"/>
      <c r="HE170" s="580"/>
      <c r="HF170" s="580"/>
      <c r="HG170" s="580"/>
      <c r="HH170" s="580"/>
      <c r="HI170" s="580"/>
      <c r="HJ170" s="580"/>
      <c r="HK170" s="580"/>
      <c r="HL170" s="580"/>
      <c r="HM170" s="580"/>
      <c r="HN170" s="580"/>
      <c r="HO170" s="580"/>
      <c r="HP170" s="580"/>
      <c r="HQ170" s="580"/>
      <c r="HR170" s="580"/>
      <c r="HS170" s="580"/>
      <c r="HT170" s="580"/>
      <c r="HU170" s="580"/>
      <c r="HV170" s="580"/>
      <c r="HW170" s="580"/>
      <c r="HX170" s="580"/>
      <c r="HY170" s="580"/>
      <c r="HZ170" s="580"/>
      <c r="IA170" s="580"/>
      <c r="IB170" s="580"/>
      <c r="IC170" s="580"/>
      <c r="ID170" s="580"/>
      <c r="IE170" s="580"/>
      <c r="IF170" s="580"/>
      <c r="IG170" s="580"/>
      <c r="IH170" s="580"/>
      <c r="II170" s="580"/>
      <c r="IJ170" s="580"/>
      <c r="IK170" s="580"/>
      <c r="IL170" s="580"/>
    </row>
    <row r="171" spans="1:246" ht="116.25" customHeight="1" thickBot="1">
      <c r="A171" s="1525"/>
      <c r="B171" s="1526"/>
      <c r="C171" s="1526"/>
      <c r="D171" s="1526"/>
      <c r="E171" s="1526"/>
      <c r="F171" s="1526"/>
      <c r="G171" s="1526"/>
      <c r="H171" s="1526"/>
      <c r="I171" s="1526"/>
      <c r="J171" s="1526"/>
      <c r="K171" s="1526"/>
      <c r="L171" s="1526"/>
      <c r="M171" s="1526"/>
      <c r="N171" s="1526"/>
      <c r="O171" s="1526"/>
      <c r="P171" s="1526"/>
      <c r="Q171" s="1526"/>
      <c r="R171" s="1526"/>
      <c r="S171" s="1526"/>
      <c r="T171" s="1526"/>
      <c r="U171" s="1526"/>
      <c r="V171" s="1526"/>
      <c r="W171" s="1526"/>
      <c r="X171" s="1526"/>
      <c r="Y171" s="1526"/>
      <c r="Z171" s="1526"/>
      <c r="AA171" s="1526"/>
      <c r="AB171" s="1526"/>
      <c r="AC171" s="1526"/>
      <c r="AD171" s="1526"/>
      <c r="AE171" s="1526"/>
      <c r="AF171" s="1526"/>
      <c r="AG171" s="1526"/>
      <c r="AH171" s="1526"/>
      <c r="AI171" s="1526"/>
      <c r="AJ171" s="1526"/>
      <c r="AK171" s="1526"/>
      <c r="AL171" s="1527"/>
      <c r="AM171" s="777"/>
      <c r="AN171" s="777"/>
      <c r="AO171" s="777"/>
      <c r="AP171" s="777"/>
      <c r="AQ171" s="777"/>
      <c r="AR171" s="777"/>
      <c r="AS171" s="777"/>
      <c r="AT171" s="777"/>
      <c r="AU171" s="759"/>
      <c r="AV171" s="759"/>
      <c r="AW171" s="759"/>
      <c r="AX171" s="759"/>
      <c r="AY171" s="759"/>
      <c r="AZ171" s="759"/>
      <c r="BA171" s="759"/>
      <c r="BB171" s="759"/>
      <c r="BE171" s="246"/>
      <c r="BF171" s="603"/>
      <c r="BG171" s="246"/>
      <c r="BH171" s="129"/>
      <c r="BI171" s="605"/>
      <c r="BJ171" s="246"/>
      <c r="BK171" s="246"/>
      <c r="BL171" s="941"/>
      <c r="BM171" s="941"/>
      <c r="BN171" s="941"/>
      <c r="BO171" s="941"/>
      <c r="BP171" s="941"/>
      <c r="BQ171" s="941"/>
      <c r="BR171" s="941"/>
      <c r="BS171" s="941"/>
      <c r="BT171" s="941"/>
      <c r="BU171" s="246"/>
      <c r="BV171" s="246"/>
      <c r="BW171" s="941"/>
      <c r="BX171" s="941"/>
      <c r="BY171" s="941"/>
      <c r="BZ171" s="941"/>
      <c r="CA171" s="259"/>
      <c r="CB171" s="259"/>
      <c r="CC171" s="259"/>
      <c r="CD171" s="246"/>
      <c r="CE171" s="246"/>
      <c r="CF171" s="246"/>
      <c r="CG171" s="246"/>
      <c r="CH171" s="246"/>
      <c r="CI171" s="246"/>
      <c r="CJ171" s="246"/>
      <c r="CK171" s="246"/>
      <c r="CL171" s="610"/>
      <c r="CM171" s="611"/>
      <c r="CN171" s="605"/>
      <c r="CO171" s="605"/>
      <c r="CP171" s="605"/>
      <c r="CQ171" s="246"/>
      <c r="CR171" s="246"/>
      <c r="CS171" s="246"/>
      <c r="CT171" s="941"/>
      <c r="CU171" s="941"/>
      <c r="CV171" s="941"/>
      <c r="CW171" s="259"/>
      <c r="CX171" s="259"/>
      <c r="CY171" s="941"/>
      <c r="CZ171" s="246"/>
      <c r="DA171" s="580"/>
      <c r="DB171" s="580"/>
      <c r="DC171" s="580"/>
      <c r="DD171" s="580"/>
      <c r="DE171" s="580"/>
      <c r="DF171" s="580"/>
      <c r="DG171" s="580"/>
      <c r="DH171" s="580"/>
      <c r="DI171" s="580"/>
      <c r="DJ171" s="580"/>
      <c r="DK171" s="580"/>
      <c r="DL171" s="580"/>
      <c r="DM171" s="580"/>
      <c r="DN171" s="580"/>
      <c r="DO171" s="580"/>
      <c r="DP171" s="580"/>
      <c r="DQ171" s="580"/>
      <c r="DR171" s="580"/>
      <c r="DS171" s="580"/>
      <c r="DT171" s="580"/>
      <c r="DU171" s="580"/>
      <c r="DV171" s="580"/>
      <c r="DW171" s="580"/>
      <c r="DX171" s="580"/>
      <c r="DY171" s="580"/>
      <c r="DZ171" s="580"/>
      <c r="EA171" s="580"/>
      <c r="EB171" s="580"/>
      <c r="EC171" s="580"/>
      <c r="ED171" s="580"/>
      <c r="EE171" s="580"/>
      <c r="EF171" s="580"/>
      <c r="EG171" s="580"/>
      <c r="EH171" s="580"/>
      <c r="EI171" s="580"/>
      <c r="EJ171" s="580"/>
      <c r="EK171" s="580"/>
      <c r="EL171" s="580"/>
      <c r="EM171" s="580"/>
      <c r="EN171" s="580"/>
      <c r="EO171" s="580"/>
      <c r="EP171" s="580"/>
      <c r="EQ171" s="580"/>
      <c r="ER171" s="580"/>
      <c r="ES171" s="580"/>
      <c r="ET171" s="580"/>
      <c r="EU171" s="580"/>
      <c r="EV171" s="580"/>
      <c r="EW171" s="580"/>
      <c r="EX171" s="580"/>
      <c r="EY171" s="580"/>
      <c r="EZ171" s="580"/>
      <c r="FA171" s="580"/>
      <c r="FB171" s="580"/>
      <c r="FC171" s="580"/>
      <c r="FD171" s="580"/>
      <c r="FE171" s="580"/>
      <c r="FF171" s="580"/>
      <c r="FG171" s="580"/>
      <c r="FH171" s="580"/>
      <c r="FI171" s="580"/>
      <c r="FJ171" s="580"/>
      <c r="FK171" s="580"/>
      <c r="FL171" s="580"/>
      <c r="FM171" s="580"/>
      <c r="FN171" s="580"/>
      <c r="FO171" s="580"/>
      <c r="FP171" s="580"/>
      <c r="FQ171" s="580"/>
      <c r="FR171" s="580"/>
      <c r="FS171" s="580"/>
      <c r="FT171" s="580"/>
      <c r="FU171" s="580"/>
      <c r="FV171" s="580"/>
      <c r="FW171" s="580"/>
      <c r="FX171" s="580"/>
      <c r="FY171" s="580"/>
      <c r="FZ171" s="580"/>
      <c r="GA171" s="580"/>
      <c r="GB171" s="580"/>
      <c r="GC171" s="580"/>
      <c r="GD171" s="580"/>
      <c r="GE171" s="580"/>
      <c r="GF171" s="580"/>
      <c r="GG171" s="580"/>
      <c r="GH171" s="580"/>
      <c r="GI171" s="580"/>
      <c r="GJ171" s="580"/>
      <c r="GK171" s="580"/>
      <c r="GL171" s="580"/>
      <c r="GM171" s="580"/>
      <c r="GN171" s="580"/>
      <c r="GO171" s="580"/>
      <c r="GP171" s="580"/>
      <c r="GQ171" s="580"/>
      <c r="GR171" s="580"/>
      <c r="GS171" s="580"/>
      <c r="GT171" s="580"/>
      <c r="GU171" s="580"/>
      <c r="GV171" s="580"/>
      <c r="GW171" s="580"/>
      <c r="GX171" s="580"/>
      <c r="GY171" s="580"/>
      <c r="GZ171" s="580"/>
      <c r="HA171" s="580"/>
      <c r="HB171" s="580"/>
      <c r="HC171" s="580"/>
      <c r="HD171" s="580"/>
      <c r="HE171" s="580"/>
      <c r="HF171" s="580"/>
      <c r="HG171" s="580"/>
      <c r="HH171" s="580"/>
      <c r="HI171" s="580"/>
      <c r="HJ171" s="580"/>
      <c r="HK171" s="580"/>
      <c r="HL171" s="580"/>
      <c r="HM171" s="580"/>
      <c r="HN171" s="580"/>
      <c r="HO171" s="580"/>
      <c r="HP171" s="580"/>
      <c r="HQ171" s="580"/>
      <c r="HR171" s="580"/>
      <c r="HS171" s="580"/>
      <c r="HT171" s="580"/>
      <c r="HU171" s="580"/>
      <c r="HV171" s="580"/>
      <c r="HW171" s="580"/>
      <c r="HX171" s="580"/>
      <c r="HY171" s="580"/>
      <c r="HZ171" s="580"/>
      <c r="IA171" s="580"/>
      <c r="IB171" s="580"/>
      <c r="IC171" s="580"/>
      <c r="ID171" s="580"/>
      <c r="IE171" s="580"/>
      <c r="IF171" s="580"/>
      <c r="IG171" s="580"/>
      <c r="IH171" s="580"/>
      <c r="II171" s="580"/>
      <c r="IJ171" s="580"/>
      <c r="IK171" s="580"/>
      <c r="IL171" s="580"/>
    </row>
    <row r="172" spans="1:246" ht="21.6" thickBot="1">
      <c r="A172" s="1427" t="s">
        <v>442</v>
      </c>
      <c r="B172" s="1428"/>
      <c r="C172" s="1428"/>
      <c r="D172" s="1428"/>
      <c r="E172" s="1428"/>
      <c r="F172" s="1428"/>
      <c r="G172" s="1428"/>
      <c r="H172" s="1428"/>
      <c r="I172" s="1428"/>
      <c r="J172" s="1428"/>
      <c r="K172" s="1428"/>
      <c r="L172" s="1428"/>
      <c r="M172" s="1428"/>
      <c r="N172" s="1428"/>
      <c r="O172" s="1428"/>
      <c r="P172" s="1428"/>
      <c r="Q172" s="1428"/>
      <c r="R172" s="1428"/>
      <c r="S172" s="1428"/>
      <c r="T172" s="1428"/>
      <c r="U172" s="1428"/>
      <c r="V172" s="1428"/>
      <c r="W172" s="1428"/>
      <c r="X172" s="1428"/>
      <c r="Y172" s="1428"/>
      <c r="Z172" s="1428"/>
      <c r="AA172" s="1428"/>
      <c r="AB172" s="1428"/>
      <c r="AC172" s="1428"/>
      <c r="AD172" s="1428"/>
      <c r="AE172" s="1428"/>
      <c r="AF172" s="1428"/>
      <c r="AG172" s="1428"/>
      <c r="AH172" s="1428"/>
      <c r="AI172" s="1428"/>
      <c r="AJ172" s="1428"/>
      <c r="AK172" s="1428"/>
      <c r="AL172" s="1429"/>
      <c r="AM172" s="777"/>
      <c r="AN172" s="777"/>
      <c r="AO172" s="777"/>
      <c r="AP172" s="777"/>
      <c r="AQ172" s="777"/>
      <c r="AR172" s="777"/>
      <c r="AS172" s="777"/>
      <c r="AT172" s="777"/>
      <c r="AU172" s="759"/>
      <c r="AV172" s="759"/>
      <c r="AW172" s="759"/>
      <c r="AX172" s="759"/>
      <c r="AY172" s="759"/>
      <c r="AZ172" s="759"/>
      <c r="BA172" s="759"/>
      <c r="BB172" s="759"/>
      <c r="BE172" s="580"/>
      <c r="BF172" s="769"/>
      <c r="BG172" s="580"/>
      <c r="BH172" s="129"/>
      <c r="BI172" s="605"/>
      <c r="BJ172" s="246"/>
      <c r="BK172" s="246"/>
      <c r="BL172" s="941"/>
      <c r="BM172" s="941"/>
      <c r="BN172" s="941"/>
      <c r="BO172" s="941"/>
      <c r="BP172" s="941"/>
      <c r="BQ172" s="941"/>
      <c r="BR172" s="941"/>
      <c r="BS172" s="941"/>
      <c r="BT172" s="941"/>
      <c r="BU172" s="246"/>
      <c r="BV172" s="246"/>
      <c r="BW172" s="941"/>
      <c r="BX172" s="941"/>
      <c r="BY172" s="941"/>
      <c r="BZ172" s="941"/>
      <c r="CA172" s="259"/>
      <c r="CB172" s="259"/>
      <c r="CC172" s="259"/>
      <c r="CD172" s="246"/>
      <c r="CE172" s="246"/>
      <c r="CF172" s="246"/>
      <c r="CG172" s="246"/>
      <c r="CH172" s="246"/>
      <c r="CI172" s="246"/>
      <c r="CJ172" s="246"/>
      <c r="CK172" s="246"/>
      <c r="CL172" s="610"/>
      <c r="CM172" s="611"/>
      <c r="CN172" s="605"/>
      <c r="CO172" s="605"/>
      <c r="CP172" s="605"/>
      <c r="CQ172" s="246"/>
      <c r="CR172" s="246"/>
      <c r="CS172" s="246"/>
      <c r="CT172" s="941"/>
      <c r="CU172" s="941"/>
      <c r="CV172" s="941"/>
      <c r="CW172" s="259"/>
      <c r="CX172" s="259"/>
      <c r="CY172" s="941"/>
      <c r="CZ172" s="246"/>
      <c r="DA172" s="580"/>
      <c r="DB172" s="580"/>
      <c r="DC172" s="580"/>
      <c r="DD172" s="580"/>
      <c r="DE172" s="580"/>
      <c r="DF172" s="580"/>
      <c r="DG172" s="580"/>
      <c r="DH172" s="580"/>
      <c r="DI172" s="580"/>
      <c r="DJ172" s="580"/>
      <c r="DK172" s="580"/>
      <c r="DL172" s="580"/>
      <c r="DM172" s="580"/>
      <c r="DN172" s="580"/>
      <c r="DO172" s="580"/>
      <c r="DP172" s="580"/>
      <c r="DQ172" s="580"/>
      <c r="DR172" s="580"/>
      <c r="DS172" s="580"/>
      <c r="DT172" s="580"/>
      <c r="DU172" s="580"/>
      <c r="DV172" s="580"/>
      <c r="DW172" s="580"/>
      <c r="DX172" s="580"/>
      <c r="DY172" s="580"/>
      <c r="DZ172" s="580"/>
      <c r="EA172" s="580"/>
      <c r="EB172" s="580"/>
      <c r="EC172" s="580"/>
      <c r="ED172" s="580"/>
      <c r="EE172" s="580"/>
      <c r="EF172" s="580"/>
      <c r="EG172" s="580"/>
      <c r="EH172" s="580"/>
      <c r="EI172" s="580"/>
      <c r="EJ172" s="580"/>
      <c r="EK172" s="580"/>
      <c r="EL172" s="580"/>
      <c r="EM172" s="580"/>
      <c r="EN172" s="580"/>
      <c r="EO172" s="580"/>
      <c r="EP172" s="580"/>
      <c r="EQ172" s="580"/>
      <c r="ER172" s="580"/>
      <c r="ES172" s="580"/>
      <c r="ET172" s="580"/>
      <c r="EU172" s="580"/>
      <c r="EV172" s="580"/>
      <c r="EW172" s="580"/>
      <c r="EX172" s="580"/>
      <c r="EY172" s="580"/>
      <c r="EZ172" s="580"/>
      <c r="FA172" s="580"/>
      <c r="FB172" s="580"/>
      <c r="FC172" s="580"/>
      <c r="FD172" s="580"/>
      <c r="FE172" s="580"/>
      <c r="FF172" s="580"/>
      <c r="FG172" s="580"/>
      <c r="FH172" s="580"/>
      <c r="FI172" s="580"/>
      <c r="FJ172" s="580"/>
      <c r="FK172" s="580"/>
      <c r="FL172" s="580"/>
      <c r="FM172" s="580"/>
      <c r="FN172" s="580"/>
      <c r="FO172" s="580"/>
      <c r="FP172" s="580"/>
      <c r="FQ172" s="580"/>
      <c r="FR172" s="580"/>
      <c r="FS172" s="580"/>
      <c r="FT172" s="580"/>
      <c r="FU172" s="580"/>
      <c r="FV172" s="580"/>
      <c r="FW172" s="580"/>
      <c r="FX172" s="580"/>
      <c r="FY172" s="580"/>
      <c r="FZ172" s="580"/>
      <c r="GA172" s="580"/>
      <c r="GB172" s="580"/>
      <c r="GC172" s="580"/>
      <c r="GD172" s="580"/>
      <c r="GE172" s="580"/>
      <c r="GF172" s="580"/>
      <c r="GG172" s="580"/>
      <c r="GH172" s="580"/>
      <c r="GI172" s="580"/>
      <c r="GJ172" s="580"/>
      <c r="GK172" s="580"/>
      <c r="GL172" s="580"/>
      <c r="GM172" s="580"/>
      <c r="GN172" s="580"/>
      <c r="GO172" s="580"/>
      <c r="GP172" s="580"/>
      <c r="GQ172" s="580"/>
      <c r="GR172" s="580"/>
      <c r="GS172" s="580"/>
      <c r="GT172" s="580"/>
      <c r="GU172" s="580"/>
      <c r="GV172" s="580"/>
      <c r="GW172" s="580"/>
      <c r="GX172" s="580"/>
      <c r="GY172" s="580"/>
      <c r="GZ172" s="580"/>
      <c r="HA172" s="580"/>
      <c r="HB172" s="580"/>
      <c r="HC172" s="580"/>
      <c r="HD172" s="580"/>
      <c r="HE172" s="580"/>
      <c r="HF172" s="580"/>
      <c r="HG172" s="580"/>
      <c r="HH172" s="580"/>
      <c r="HI172" s="580"/>
      <c r="HJ172" s="580"/>
      <c r="HK172" s="580"/>
      <c r="HL172" s="580"/>
      <c r="HM172" s="580"/>
      <c r="HN172" s="580"/>
      <c r="HO172" s="580"/>
      <c r="HP172" s="580"/>
      <c r="HQ172" s="580"/>
      <c r="HR172" s="580"/>
      <c r="HS172" s="580"/>
      <c r="HT172" s="580"/>
      <c r="HU172" s="580"/>
      <c r="HV172" s="580"/>
      <c r="HW172" s="580"/>
      <c r="HX172" s="580"/>
      <c r="HY172" s="580"/>
      <c r="HZ172" s="580"/>
      <c r="IA172" s="580"/>
      <c r="IB172" s="580"/>
      <c r="IC172" s="580"/>
      <c r="ID172" s="580"/>
      <c r="IE172" s="580"/>
      <c r="IF172" s="580"/>
      <c r="IG172" s="580"/>
      <c r="IH172" s="580"/>
      <c r="II172" s="580"/>
      <c r="IJ172" s="580"/>
      <c r="IK172" s="580"/>
      <c r="IL172" s="580"/>
    </row>
    <row r="173" spans="1:246" ht="26.25" customHeight="1">
      <c r="A173" s="1740" t="s">
        <v>443</v>
      </c>
      <c r="B173" s="1741"/>
      <c r="C173" s="1741"/>
      <c r="D173" s="1741"/>
      <c r="E173" s="1741"/>
      <c r="F173" s="1741"/>
      <c r="G173" s="1741"/>
      <c r="H173" s="1741"/>
      <c r="I173" s="1741"/>
      <c r="J173" s="1741"/>
      <c r="K173" s="1741"/>
      <c r="L173" s="1741"/>
      <c r="M173" s="1741"/>
      <c r="N173" s="1741"/>
      <c r="O173" s="1741"/>
      <c r="P173" s="1741"/>
      <c r="Q173" s="1741"/>
      <c r="R173" s="1741"/>
      <c r="S173" s="1741"/>
      <c r="T173" s="1741"/>
      <c r="U173" s="1741"/>
      <c r="V173" s="1741"/>
      <c r="W173" s="1741"/>
      <c r="X173" s="1741"/>
      <c r="Y173" s="1741"/>
      <c r="Z173" s="1741"/>
      <c r="AA173" s="1741"/>
      <c r="AB173" s="1741"/>
      <c r="AC173" s="1741"/>
      <c r="AD173" s="1741"/>
      <c r="AE173" s="1741"/>
      <c r="AF173" s="1741"/>
      <c r="AG173" s="1742" t="s">
        <v>444</v>
      </c>
      <c r="AH173" s="1743"/>
      <c r="AI173" s="1743"/>
      <c r="AJ173" s="1743"/>
      <c r="AK173" s="1743"/>
      <c r="AL173" s="1744"/>
      <c r="AM173" s="777"/>
      <c r="AN173" s="777"/>
      <c r="AO173" s="777"/>
      <c r="AP173" s="777"/>
      <c r="AQ173" s="777"/>
      <c r="AR173" s="777"/>
      <c r="AS173" s="777"/>
      <c r="AT173" s="777"/>
      <c r="AU173" s="768"/>
      <c r="AV173" s="768"/>
      <c r="AW173" s="768"/>
      <c r="AX173" s="768"/>
      <c r="AY173" s="768"/>
      <c r="AZ173" s="768"/>
      <c r="BA173" s="768"/>
      <c r="BB173" s="768"/>
      <c r="BC173" s="42"/>
      <c r="BD173" s="127"/>
      <c r="BE173" s="605"/>
      <c r="BF173" s="612"/>
      <c r="BG173" s="605"/>
      <c r="BH173" s="129"/>
      <c r="BI173" s="605"/>
      <c r="BJ173" s="246"/>
      <c r="BK173" s="246"/>
      <c r="BL173" s="941"/>
      <c r="BM173" s="941"/>
      <c r="BN173" s="941"/>
      <c r="BO173" s="941"/>
      <c r="BP173" s="941"/>
      <c r="BQ173" s="941"/>
      <c r="BR173" s="941"/>
      <c r="BS173" s="941"/>
      <c r="BT173" s="941"/>
      <c r="BU173" s="941"/>
      <c r="BV173" s="941"/>
      <c r="BW173" s="941"/>
      <c r="BX173" s="941"/>
      <c r="BY173" s="941"/>
      <c r="BZ173" s="941"/>
      <c r="CA173" s="23"/>
      <c r="CB173" s="259"/>
      <c r="CC173" s="259"/>
      <c r="CD173" s="259"/>
      <c r="CE173" s="259"/>
      <c r="CF173" s="259"/>
      <c r="CG173" s="259"/>
      <c r="CH173" s="259"/>
      <c r="CI173" s="259"/>
      <c r="CJ173" s="259"/>
      <c r="CK173" s="259"/>
      <c r="CL173" s="259"/>
      <c r="CM173" s="259"/>
      <c r="CN173" s="259"/>
      <c r="CO173" s="259"/>
      <c r="CP173" s="259"/>
      <c r="CQ173" s="259"/>
      <c r="CR173" s="259"/>
      <c r="CS173" s="259"/>
      <c r="CT173" s="941"/>
      <c r="CU173" s="941"/>
      <c r="CV173" s="941"/>
      <c r="CW173" s="259"/>
      <c r="CX173" s="259"/>
      <c r="CY173" s="941"/>
      <c r="CZ173" s="246"/>
      <c r="DA173" s="580"/>
      <c r="DB173" s="580"/>
      <c r="DC173" s="580"/>
      <c r="DD173" s="580"/>
      <c r="DE173" s="580"/>
      <c r="DF173" s="580"/>
      <c r="DG173" s="580"/>
      <c r="DH173" s="580"/>
      <c r="DI173" s="580"/>
      <c r="DJ173" s="580"/>
      <c r="DK173" s="580"/>
      <c r="DL173" s="580"/>
      <c r="DM173" s="580"/>
      <c r="DN173" s="580"/>
      <c r="DO173" s="580"/>
      <c r="DP173" s="580"/>
      <c r="DQ173" s="580"/>
      <c r="DR173" s="580"/>
      <c r="DS173" s="580"/>
      <c r="DT173" s="580"/>
      <c r="DU173" s="580"/>
      <c r="DV173" s="580"/>
      <c r="DW173" s="580"/>
      <c r="DX173" s="580"/>
      <c r="DY173" s="580"/>
      <c r="DZ173" s="580"/>
      <c r="EA173" s="580"/>
      <c r="EB173" s="580"/>
      <c r="EC173" s="580"/>
      <c r="ED173" s="580"/>
      <c r="EE173" s="580"/>
      <c r="EF173" s="580"/>
      <c r="EG173" s="580"/>
      <c r="EH173" s="580"/>
      <c r="EI173" s="580"/>
      <c r="EJ173" s="580"/>
      <c r="EK173" s="580"/>
      <c r="EL173" s="580"/>
      <c r="EM173" s="580"/>
      <c r="EN173" s="580"/>
      <c r="EO173" s="580"/>
      <c r="EP173" s="580"/>
      <c r="EQ173" s="580"/>
      <c r="ER173" s="580"/>
      <c r="ES173" s="580"/>
      <c r="ET173" s="580"/>
      <c r="EU173" s="580"/>
      <c r="EV173" s="580"/>
      <c r="EW173" s="580"/>
      <c r="EX173" s="580"/>
      <c r="EY173" s="580"/>
      <c r="EZ173" s="580"/>
      <c r="FA173" s="580"/>
      <c r="FB173" s="580"/>
      <c r="FC173" s="580"/>
      <c r="FD173" s="580"/>
      <c r="FE173" s="580"/>
      <c r="FF173" s="580"/>
      <c r="FG173" s="580"/>
      <c r="FH173" s="580"/>
      <c r="FI173" s="580"/>
      <c r="FJ173" s="580"/>
      <c r="FK173" s="580"/>
      <c r="FL173" s="580"/>
      <c r="FM173" s="580"/>
      <c r="FN173" s="580"/>
      <c r="FO173" s="580"/>
      <c r="FP173" s="580"/>
      <c r="FQ173" s="580"/>
      <c r="FR173" s="580"/>
      <c r="FS173" s="580"/>
      <c r="FT173" s="580"/>
      <c r="FU173" s="580"/>
      <c r="FV173" s="580"/>
      <c r="FW173" s="580"/>
      <c r="FX173" s="580"/>
      <c r="FY173" s="580"/>
      <c r="FZ173" s="580"/>
      <c r="GA173" s="580"/>
      <c r="GB173" s="580"/>
      <c r="GC173" s="580"/>
      <c r="GD173" s="580"/>
      <c r="GE173" s="580"/>
      <c r="GF173" s="580"/>
      <c r="GG173" s="580"/>
      <c r="GH173" s="580"/>
      <c r="GI173" s="580"/>
      <c r="GJ173" s="580"/>
      <c r="GK173" s="580"/>
      <c r="GL173" s="580"/>
      <c r="GM173" s="580"/>
      <c r="GN173" s="580"/>
      <c r="GO173" s="580"/>
      <c r="GP173" s="580"/>
      <c r="GQ173" s="580"/>
      <c r="GR173" s="580"/>
      <c r="GS173" s="580"/>
      <c r="GT173" s="580"/>
      <c r="GU173" s="580"/>
      <c r="GV173" s="580"/>
      <c r="GW173" s="580"/>
      <c r="GX173" s="580"/>
      <c r="GY173" s="580"/>
      <c r="GZ173" s="580"/>
      <c r="HA173" s="580"/>
      <c r="HB173" s="580"/>
      <c r="HC173" s="580"/>
      <c r="HD173" s="580"/>
      <c r="HE173" s="580"/>
      <c r="HF173" s="580"/>
      <c r="HG173" s="580"/>
      <c r="HH173" s="580"/>
      <c r="HI173" s="580"/>
      <c r="HJ173" s="580"/>
      <c r="HK173" s="580"/>
      <c r="HL173" s="580"/>
      <c r="HM173" s="580"/>
      <c r="HN173" s="580"/>
      <c r="HO173" s="580"/>
      <c r="HP173" s="580"/>
      <c r="HQ173" s="580"/>
      <c r="HR173" s="580"/>
      <c r="HS173" s="580"/>
      <c r="HT173" s="580"/>
      <c r="HU173" s="580"/>
      <c r="HV173" s="580"/>
      <c r="HW173" s="580"/>
      <c r="HX173" s="580"/>
      <c r="HY173" s="580"/>
      <c r="HZ173" s="580"/>
      <c r="IA173" s="580"/>
      <c r="IB173" s="580"/>
      <c r="IC173" s="580"/>
      <c r="ID173" s="580"/>
      <c r="IE173" s="580"/>
      <c r="IF173" s="580"/>
      <c r="IG173" s="580"/>
      <c r="IH173" s="580"/>
      <c r="II173" s="580"/>
      <c r="IJ173" s="580"/>
      <c r="IK173" s="580"/>
      <c r="IL173" s="580"/>
    </row>
    <row r="174" spans="1:246" ht="31.5" customHeight="1">
      <c r="A174" s="1748"/>
      <c r="B174" s="1749"/>
      <c r="C174" s="1749"/>
      <c r="D174" s="1749"/>
      <c r="E174" s="1749"/>
      <c r="F174" s="1749"/>
      <c r="G174" s="1749"/>
      <c r="H174" s="1749"/>
      <c r="I174" s="1749"/>
      <c r="J174" s="1749"/>
      <c r="K174" s="1749"/>
      <c r="L174" s="1749"/>
      <c r="M174" s="1749"/>
      <c r="N174" s="1749"/>
      <c r="O174" s="1749"/>
      <c r="P174" s="1749"/>
      <c r="Q174" s="1749"/>
      <c r="R174" s="1749"/>
      <c r="S174" s="1749"/>
      <c r="T174" s="1749"/>
      <c r="U174" s="1749"/>
      <c r="V174" s="1749"/>
      <c r="W174" s="1749"/>
      <c r="X174" s="1749"/>
      <c r="Y174" s="1749"/>
      <c r="Z174" s="1749"/>
      <c r="AA174" s="1749"/>
      <c r="AB174" s="1749"/>
      <c r="AC174" s="1749"/>
      <c r="AD174" s="1749"/>
      <c r="AE174" s="1749"/>
      <c r="AF174" s="1750"/>
      <c r="AG174" s="1745"/>
      <c r="AH174" s="1746"/>
      <c r="AI174" s="1746"/>
      <c r="AJ174" s="1746"/>
      <c r="AK174" s="1746"/>
      <c r="AL174" s="1747"/>
      <c r="AM174" s="777"/>
      <c r="AN174" s="777"/>
      <c r="AO174" s="777"/>
      <c r="AP174" s="777"/>
      <c r="AQ174" s="777"/>
      <c r="AR174" s="777"/>
      <c r="AS174" s="777"/>
      <c r="AT174" s="777"/>
      <c r="AU174" s="768"/>
      <c r="AV174" s="768"/>
      <c r="AW174" s="768"/>
      <c r="AX174" s="768"/>
      <c r="AY174" s="768"/>
      <c r="AZ174" s="768"/>
      <c r="BA174" s="768"/>
      <c r="BB174" s="768"/>
      <c r="BC174" s="42"/>
      <c r="BD174" s="127"/>
      <c r="BE174" s="605"/>
      <c r="BF174" s="612"/>
      <c r="BG174" s="605"/>
      <c r="BH174" s="129"/>
      <c r="BI174" s="605"/>
      <c r="BJ174" s="246"/>
      <c r="BK174" s="246"/>
      <c r="BL174" s="941"/>
      <c r="BM174" s="941"/>
      <c r="BN174" s="941"/>
      <c r="BO174" s="941"/>
      <c r="BP174" s="941"/>
      <c r="BQ174" s="941"/>
      <c r="BR174" s="941"/>
      <c r="BS174" s="941"/>
      <c r="BT174" s="941"/>
      <c r="BU174" s="941"/>
      <c r="BV174" s="941"/>
      <c r="BW174" s="941"/>
      <c r="BX174" s="941"/>
      <c r="BY174" s="941"/>
      <c r="BZ174" s="941"/>
      <c r="CA174" s="23"/>
      <c r="CB174" s="259"/>
      <c r="CC174" s="259"/>
      <c r="CD174" s="259"/>
      <c r="CE174" s="259"/>
      <c r="CF174" s="259"/>
      <c r="CG174" s="259"/>
      <c r="CH174" s="259"/>
      <c r="CI174" s="259"/>
      <c r="CJ174" s="259"/>
      <c r="CK174" s="259"/>
      <c r="CL174" s="259"/>
      <c r="CM174" s="259"/>
      <c r="CN174" s="259"/>
      <c r="CO174" s="259"/>
      <c r="CP174" s="259"/>
      <c r="CQ174" s="259"/>
      <c r="CR174" s="259"/>
      <c r="CS174" s="259"/>
      <c r="CT174" s="941"/>
      <c r="CU174" s="941"/>
      <c r="CV174" s="941"/>
      <c r="CW174" s="259"/>
      <c r="CX174" s="259"/>
      <c r="CY174" s="941"/>
      <c r="CZ174" s="246"/>
      <c r="DA174" s="580"/>
      <c r="DB174" s="580"/>
      <c r="DC174" s="580"/>
      <c r="DD174" s="580"/>
      <c r="DE174" s="580"/>
      <c r="DF174" s="580"/>
      <c r="DG174" s="580"/>
      <c r="DH174" s="580"/>
      <c r="DI174" s="580"/>
      <c r="DJ174" s="580"/>
      <c r="DK174" s="580"/>
      <c r="DL174" s="580"/>
      <c r="DM174" s="580"/>
      <c r="DN174" s="580"/>
      <c r="DO174" s="580"/>
      <c r="DP174" s="580"/>
      <c r="DQ174" s="580"/>
      <c r="DR174" s="580"/>
      <c r="DS174" s="580"/>
      <c r="DT174" s="580"/>
      <c r="DU174" s="580"/>
      <c r="DV174" s="580"/>
      <c r="DW174" s="580"/>
      <c r="DX174" s="580"/>
      <c r="DY174" s="580"/>
      <c r="DZ174" s="580"/>
      <c r="EA174" s="580"/>
      <c r="EB174" s="580"/>
      <c r="EC174" s="580"/>
      <c r="ED174" s="580"/>
      <c r="EE174" s="580"/>
      <c r="EF174" s="580"/>
      <c r="EG174" s="580"/>
      <c r="EH174" s="580"/>
      <c r="EI174" s="580"/>
      <c r="EJ174" s="580"/>
      <c r="EK174" s="580"/>
      <c r="EL174" s="580"/>
      <c r="EM174" s="580"/>
      <c r="EN174" s="580"/>
      <c r="EO174" s="580"/>
      <c r="EP174" s="580"/>
      <c r="EQ174" s="580"/>
      <c r="ER174" s="580"/>
      <c r="ES174" s="580"/>
      <c r="ET174" s="580"/>
      <c r="EU174" s="580"/>
      <c r="EV174" s="580"/>
      <c r="EW174" s="580"/>
      <c r="EX174" s="580"/>
      <c r="EY174" s="580"/>
      <c r="EZ174" s="580"/>
      <c r="FA174" s="580"/>
      <c r="FB174" s="580"/>
      <c r="FC174" s="580"/>
      <c r="FD174" s="580"/>
      <c r="FE174" s="580"/>
      <c r="FF174" s="580"/>
      <c r="FG174" s="580"/>
      <c r="FH174" s="580"/>
      <c r="FI174" s="580"/>
      <c r="FJ174" s="580"/>
      <c r="FK174" s="580"/>
      <c r="FL174" s="580"/>
      <c r="FM174" s="580"/>
      <c r="FN174" s="580"/>
      <c r="FO174" s="580"/>
      <c r="FP174" s="580"/>
      <c r="FQ174" s="580"/>
      <c r="FR174" s="580"/>
      <c r="FS174" s="580"/>
      <c r="FT174" s="580"/>
      <c r="FU174" s="580"/>
      <c r="FV174" s="580"/>
      <c r="FW174" s="580"/>
      <c r="FX174" s="580"/>
      <c r="FY174" s="580"/>
      <c r="FZ174" s="580"/>
      <c r="GA174" s="580"/>
      <c r="GB174" s="580"/>
      <c r="GC174" s="580"/>
      <c r="GD174" s="580"/>
      <c r="GE174" s="580"/>
      <c r="GF174" s="580"/>
      <c r="GG174" s="580"/>
      <c r="GH174" s="580"/>
      <c r="GI174" s="580"/>
      <c r="GJ174" s="580"/>
      <c r="GK174" s="580"/>
      <c r="GL174" s="580"/>
      <c r="GM174" s="580"/>
      <c r="GN174" s="580"/>
      <c r="GO174" s="580"/>
      <c r="GP174" s="580"/>
      <c r="GQ174" s="580"/>
      <c r="GR174" s="580"/>
      <c r="GS174" s="580"/>
      <c r="GT174" s="580"/>
      <c r="GU174" s="580"/>
      <c r="GV174" s="580"/>
      <c r="GW174" s="580"/>
      <c r="GX174" s="580"/>
      <c r="GY174" s="580"/>
      <c r="GZ174" s="580"/>
      <c r="HA174" s="580"/>
      <c r="HB174" s="580"/>
      <c r="HC174" s="580"/>
      <c r="HD174" s="580"/>
      <c r="HE174" s="580"/>
      <c r="HF174" s="580"/>
      <c r="HG174" s="580"/>
      <c r="HH174" s="580"/>
      <c r="HI174" s="580"/>
      <c r="HJ174" s="580"/>
      <c r="HK174" s="580"/>
      <c r="HL174" s="580"/>
      <c r="HM174" s="580"/>
      <c r="HN174" s="580"/>
      <c r="HO174" s="580"/>
      <c r="HP174" s="580"/>
      <c r="HQ174" s="580"/>
      <c r="HR174" s="580"/>
      <c r="HS174" s="580"/>
      <c r="HT174" s="580"/>
      <c r="HU174" s="580"/>
      <c r="HV174" s="580"/>
      <c r="HW174" s="580"/>
      <c r="HX174" s="580"/>
      <c r="HY174" s="580"/>
      <c r="HZ174" s="580"/>
      <c r="IA174" s="580"/>
      <c r="IB174" s="580"/>
      <c r="IC174" s="580"/>
      <c r="ID174" s="580"/>
      <c r="IE174" s="580"/>
      <c r="IF174" s="580"/>
      <c r="IG174" s="580"/>
      <c r="IH174" s="580"/>
      <c r="II174" s="580"/>
      <c r="IJ174" s="580"/>
      <c r="IK174" s="580"/>
      <c r="IL174" s="580"/>
    </row>
    <row r="175" spans="1:246" ht="30" customHeight="1">
      <c r="A175" s="1751"/>
      <c r="B175" s="1752"/>
      <c r="C175" s="1752"/>
      <c r="D175" s="1752"/>
      <c r="E175" s="1752"/>
      <c r="F175" s="1752"/>
      <c r="G175" s="1752"/>
      <c r="H175" s="1752"/>
      <c r="I175" s="1752"/>
      <c r="J175" s="1752"/>
      <c r="K175" s="1752"/>
      <c r="L175" s="1752"/>
      <c r="M175" s="1752"/>
      <c r="N175" s="1752"/>
      <c r="O175" s="1752"/>
      <c r="P175" s="1752"/>
      <c r="Q175" s="1752"/>
      <c r="R175" s="1752"/>
      <c r="S175" s="1752"/>
      <c r="T175" s="1752"/>
      <c r="U175" s="1752"/>
      <c r="V175" s="1752"/>
      <c r="W175" s="1752"/>
      <c r="X175" s="1752"/>
      <c r="Y175" s="1752"/>
      <c r="Z175" s="1752"/>
      <c r="AA175" s="1752"/>
      <c r="AB175" s="1752"/>
      <c r="AC175" s="1752"/>
      <c r="AD175" s="1752"/>
      <c r="AE175" s="1752"/>
      <c r="AF175" s="1753"/>
      <c r="AG175" s="909" t="s">
        <v>445</v>
      </c>
      <c r="AH175" s="1522"/>
      <c r="AI175" s="1523"/>
      <c r="AJ175" s="1523"/>
      <c r="AK175" s="1523"/>
      <c r="AL175" s="1524"/>
      <c r="AM175" s="777"/>
      <c r="AN175" s="777"/>
      <c r="AO175" s="777"/>
      <c r="AP175" s="777"/>
      <c r="AQ175" s="777"/>
      <c r="AR175" s="777"/>
      <c r="AS175" s="777"/>
      <c r="AT175" s="777"/>
      <c r="AU175" s="768"/>
      <c r="AV175" s="768"/>
      <c r="AW175" s="768"/>
      <c r="AX175" s="768"/>
      <c r="AY175" s="768"/>
      <c r="AZ175" s="768"/>
      <c r="BA175" s="768"/>
      <c r="BB175" s="768"/>
      <c r="BC175" s="42"/>
      <c r="BD175" s="127"/>
      <c r="BE175" s="605"/>
      <c r="BF175" s="612"/>
      <c r="BG175" s="605"/>
      <c r="BH175" s="129"/>
      <c r="BI175" s="605"/>
      <c r="BJ175" s="246"/>
      <c r="BK175" s="246"/>
      <c r="BL175" s="941"/>
      <c r="BM175" s="941"/>
      <c r="BN175" s="941"/>
      <c r="BO175" s="941"/>
      <c r="BP175" s="941"/>
      <c r="BQ175" s="941"/>
      <c r="BR175" s="941"/>
      <c r="BS175" s="941"/>
      <c r="BT175" s="941"/>
      <c r="BU175" s="941"/>
      <c r="BV175" s="941"/>
      <c r="BW175" s="941"/>
      <c r="BX175" s="941"/>
      <c r="BY175" s="941"/>
      <c r="BZ175" s="941"/>
      <c r="CA175" s="23"/>
      <c r="CB175" s="259"/>
      <c r="CC175" s="259"/>
      <c r="CD175" s="259"/>
      <c r="CE175" s="259"/>
      <c r="CF175" s="259"/>
      <c r="CG175" s="259"/>
      <c r="CH175" s="259"/>
      <c r="CI175" s="259"/>
      <c r="CJ175" s="259"/>
      <c r="CK175" s="259"/>
      <c r="CL175" s="259"/>
      <c r="CM175" s="259"/>
      <c r="CN175" s="259"/>
      <c r="CO175" s="259"/>
      <c r="CP175" s="259"/>
      <c r="CQ175" s="259"/>
      <c r="CR175" s="259"/>
      <c r="CS175" s="259"/>
      <c r="CT175" s="941"/>
      <c r="CU175" s="941"/>
      <c r="CV175" s="941"/>
      <c r="CW175" s="259"/>
      <c r="CX175" s="259"/>
      <c r="CY175" s="941"/>
      <c r="CZ175" s="246"/>
      <c r="DA175" s="580"/>
      <c r="DB175" s="580"/>
      <c r="DC175" s="580"/>
      <c r="DD175" s="580"/>
      <c r="DE175" s="580"/>
      <c r="DF175" s="580"/>
      <c r="DG175" s="580"/>
      <c r="DH175" s="580"/>
      <c r="DI175" s="580"/>
      <c r="DJ175" s="580"/>
      <c r="DK175" s="580"/>
      <c r="DL175" s="580"/>
      <c r="DM175" s="580"/>
      <c r="DN175" s="580"/>
      <c r="DO175" s="580"/>
      <c r="DP175" s="580"/>
      <c r="DQ175" s="580"/>
      <c r="DR175" s="580"/>
      <c r="DS175" s="580"/>
      <c r="DT175" s="580"/>
      <c r="DU175" s="580"/>
      <c r="DV175" s="580"/>
      <c r="DW175" s="580"/>
      <c r="DX175" s="580"/>
      <c r="DY175" s="580"/>
      <c r="DZ175" s="580"/>
      <c r="EA175" s="580"/>
      <c r="EB175" s="580"/>
      <c r="EC175" s="580"/>
      <c r="ED175" s="580"/>
      <c r="EE175" s="580"/>
      <c r="EF175" s="580"/>
      <c r="EG175" s="580"/>
      <c r="EH175" s="580"/>
      <c r="EI175" s="580"/>
      <c r="EJ175" s="580"/>
      <c r="EK175" s="580"/>
      <c r="EL175" s="580"/>
      <c r="EM175" s="580"/>
      <c r="EN175" s="580"/>
      <c r="EO175" s="580"/>
      <c r="EP175" s="580"/>
      <c r="EQ175" s="580"/>
      <c r="ER175" s="580"/>
      <c r="ES175" s="580"/>
      <c r="ET175" s="580"/>
      <c r="EU175" s="580"/>
      <c r="EV175" s="580"/>
      <c r="EW175" s="580"/>
      <c r="EX175" s="580"/>
      <c r="EY175" s="580"/>
      <c r="EZ175" s="580"/>
      <c r="FA175" s="580"/>
      <c r="FB175" s="580"/>
      <c r="FC175" s="580"/>
      <c r="FD175" s="580"/>
      <c r="FE175" s="580"/>
      <c r="FF175" s="580"/>
      <c r="FG175" s="580"/>
      <c r="FH175" s="580"/>
      <c r="FI175" s="580"/>
      <c r="FJ175" s="580"/>
      <c r="FK175" s="580"/>
      <c r="FL175" s="580"/>
      <c r="FM175" s="580"/>
      <c r="FN175" s="580"/>
      <c r="FO175" s="580"/>
      <c r="FP175" s="580"/>
      <c r="FQ175" s="580"/>
      <c r="FR175" s="580"/>
      <c r="FS175" s="580"/>
      <c r="FT175" s="580"/>
      <c r="FU175" s="580"/>
      <c r="FV175" s="580"/>
      <c r="FW175" s="580"/>
      <c r="FX175" s="580"/>
      <c r="FY175" s="580"/>
      <c r="FZ175" s="580"/>
      <c r="GA175" s="580"/>
      <c r="GB175" s="580"/>
      <c r="GC175" s="580"/>
      <c r="GD175" s="580"/>
      <c r="GE175" s="580"/>
      <c r="GF175" s="580"/>
      <c r="GG175" s="580"/>
      <c r="GH175" s="580"/>
      <c r="GI175" s="580"/>
      <c r="GJ175" s="580"/>
      <c r="GK175" s="580"/>
      <c r="GL175" s="580"/>
      <c r="GM175" s="580"/>
      <c r="GN175" s="580"/>
      <c r="GO175" s="580"/>
      <c r="GP175" s="580"/>
      <c r="GQ175" s="580"/>
      <c r="GR175" s="580"/>
      <c r="GS175" s="580"/>
      <c r="GT175" s="580"/>
      <c r="GU175" s="580"/>
      <c r="GV175" s="580"/>
      <c r="GW175" s="580"/>
      <c r="GX175" s="580"/>
      <c r="GY175" s="580"/>
      <c r="GZ175" s="580"/>
      <c r="HA175" s="580"/>
      <c r="HB175" s="580"/>
      <c r="HC175" s="580"/>
      <c r="HD175" s="580"/>
      <c r="HE175" s="580"/>
      <c r="HF175" s="580"/>
      <c r="HG175" s="580"/>
      <c r="HH175" s="580"/>
      <c r="HI175" s="580"/>
      <c r="HJ175" s="580"/>
      <c r="HK175" s="580"/>
      <c r="HL175" s="580"/>
      <c r="HM175" s="580"/>
      <c r="HN175" s="580"/>
      <c r="HO175" s="580"/>
      <c r="HP175" s="580"/>
      <c r="HQ175" s="580"/>
      <c r="HR175" s="580"/>
      <c r="HS175" s="580"/>
      <c r="HT175" s="580"/>
      <c r="HU175" s="580"/>
      <c r="HV175" s="580"/>
      <c r="HW175" s="580"/>
      <c r="HX175" s="580"/>
      <c r="HY175" s="580"/>
      <c r="HZ175" s="580"/>
      <c r="IA175" s="580"/>
      <c r="IB175" s="580"/>
      <c r="IC175" s="580"/>
      <c r="ID175" s="580"/>
      <c r="IE175" s="580"/>
      <c r="IF175" s="580"/>
      <c r="IG175" s="580"/>
      <c r="IH175" s="580"/>
      <c r="II175" s="580"/>
      <c r="IJ175" s="580"/>
      <c r="IK175" s="580"/>
      <c r="IL175" s="580"/>
    </row>
    <row r="176" spans="1:246" s="13" customFormat="1" ht="30" customHeight="1">
      <c r="A176" s="1751"/>
      <c r="B176" s="1752"/>
      <c r="C176" s="1752"/>
      <c r="D176" s="1752"/>
      <c r="E176" s="1752"/>
      <c r="F176" s="1752"/>
      <c r="G176" s="1752"/>
      <c r="H176" s="1752"/>
      <c r="I176" s="1752"/>
      <c r="J176" s="1752"/>
      <c r="K176" s="1752"/>
      <c r="L176" s="1752"/>
      <c r="M176" s="1752"/>
      <c r="N176" s="1752"/>
      <c r="O176" s="1752"/>
      <c r="P176" s="1752"/>
      <c r="Q176" s="1752"/>
      <c r="R176" s="1752"/>
      <c r="S176" s="1752"/>
      <c r="T176" s="1752"/>
      <c r="U176" s="1752"/>
      <c r="V176" s="1752"/>
      <c r="W176" s="1752"/>
      <c r="X176" s="1752"/>
      <c r="Y176" s="1752"/>
      <c r="Z176" s="1752"/>
      <c r="AA176" s="1752"/>
      <c r="AB176" s="1752"/>
      <c r="AC176" s="1752"/>
      <c r="AD176" s="1752"/>
      <c r="AE176" s="1752"/>
      <c r="AF176" s="1753"/>
      <c r="AG176" s="199" t="s">
        <v>446</v>
      </c>
      <c r="AH176" s="1522"/>
      <c r="AI176" s="1523"/>
      <c r="AJ176" s="1523"/>
      <c r="AK176" s="1523"/>
      <c r="AL176" s="1524"/>
      <c r="AM176" s="760"/>
      <c r="AN176" s="760"/>
      <c r="AO176" s="760"/>
      <c r="AP176" s="760"/>
      <c r="AQ176" s="760"/>
      <c r="AR176" s="760"/>
      <c r="AS176" s="760"/>
      <c r="AT176" s="760"/>
      <c r="AU176" s="777"/>
      <c r="AV176" s="777"/>
      <c r="AW176" s="777"/>
      <c r="AX176" s="777"/>
      <c r="AY176" s="777"/>
      <c r="AZ176" s="777"/>
      <c r="BA176" s="777"/>
      <c r="BB176" s="777"/>
      <c r="BC176" s="43"/>
      <c r="BD176" s="131"/>
      <c r="BE176" s="771"/>
      <c r="BF176" s="807"/>
      <c r="BG176" s="771"/>
      <c r="BH176" s="613"/>
      <c r="BI176" s="771"/>
      <c r="BJ176" s="771"/>
      <c r="BK176" s="941"/>
      <c r="BL176" s="941"/>
      <c r="BM176" s="941"/>
      <c r="BN176" s="941"/>
      <c r="BO176" s="941"/>
      <c r="BP176" s="941"/>
      <c r="BQ176" s="941"/>
      <c r="BR176" s="941"/>
      <c r="BS176" s="941"/>
      <c r="BT176" s="941"/>
      <c r="BU176" s="941"/>
      <c r="BV176" s="941"/>
      <c r="BW176" s="941"/>
      <c r="BX176" s="941"/>
      <c r="BY176" s="941"/>
      <c r="BZ176" s="941"/>
      <c r="CA176" s="259"/>
      <c r="CB176" s="259"/>
      <c r="CC176" s="259"/>
      <c r="CD176" s="259"/>
      <c r="CE176" s="259"/>
      <c r="CF176" s="259"/>
      <c r="CG176" s="259"/>
      <c r="CH176" s="259"/>
      <c r="CI176" s="259"/>
      <c r="CJ176" s="259"/>
      <c r="CK176" s="259"/>
      <c r="CL176" s="259"/>
      <c r="CM176" s="259"/>
      <c r="CN176" s="259"/>
      <c r="CO176" s="259"/>
      <c r="CP176" s="259"/>
      <c r="CQ176" s="259"/>
      <c r="CR176" s="259"/>
      <c r="CS176" s="259"/>
      <c r="CT176" s="941"/>
      <c r="CU176" s="941"/>
      <c r="CV176" s="941"/>
      <c r="CW176" s="941"/>
      <c r="CX176" s="941"/>
      <c r="CY176" s="941"/>
      <c r="CZ176" s="246"/>
      <c r="DA176" s="580"/>
      <c r="DB176" s="580"/>
      <c r="DC176" s="580"/>
      <c r="DD176" s="580"/>
      <c r="DE176" s="580"/>
      <c r="DF176" s="580"/>
      <c r="DG176" s="580"/>
      <c r="DH176" s="580"/>
      <c r="DI176" s="580"/>
      <c r="DJ176" s="580"/>
      <c r="DK176" s="580"/>
      <c r="DL176" s="580"/>
      <c r="DM176" s="580"/>
      <c r="DN176" s="580"/>
      <c r="DO176" s="580"/>
      <c r="DP176" s="580"/>
      <c r="DQ176" s="580"/>
      <c r="DR176" s="580"/>
      <c r="DS176" s="580"/>
      <c r="DT176" s="580"/>
      <c r="DU176" s="580"/>
      <c r="DV176" s="580"/>
      <c r="DW176" s="580"/>
      <c r="DX176" s="580"/>
      <c r="DY176" s="580"/>
      <c r="DZ176" s="580"/>
      <c r="EA176" s="580"/>
      <c r="EB176" s="580"/>
      <c r="EC176" s="580"/>
      <c r="ED176" s="580"/>
      <c r="EE176" s="580"/>
      <c r="EF176" s="580"/>
      <c r="EG176" s="580"/>
      <c r="EH176" s="580"/>
      <c r="EI176" s="580"/>
      <c r="EJ176" s="580"/>
      <c r="EK176" s="580"/>
      <c r="EL176" s="580"/>
      <c r="EM176" s="580"/>
      <c r="EN176" s="580"/>
      <c r="EO176" s="771"/>
      <c r="EP176" s="771"/>
      <c r="EQ176" s="771"/>
      <c r="ER176" s="771"/>
      <c r="ES176" s="771"/>
      <c r="ET176" s="771"/>
      <c r="EU176" s="771"/>
      <c r="EV176" s="771"/>
      <c r="EW176" s="771"/>
      <c r="EX176" s="771"/>
      <c r="EY176" s="771"/>
      <c r="EZ176" s="771"/>
      <c r="FA176" s="771"/>
      <c r="FB176" s="771"/>
      <c r="FC176" s="771"/>
      <c r="FD176" s="771"/>
      <c r="FE176" s="771"/>
      <c r="FF176" s="771"/>
      <c r="FG176" s="771"/>
      <c r="FH176" s="771"/>
      <c r="FI176" s="771"/>
      <c r="FJ176" s="771"/>
      <c r="FK176" s="771"/>
      <c r="FL176" s="771"/>
      <c r="FM176" s="771"/>
      <c r="FN176" s="771"/>
      <c r="FO176" s="771"/>
      <c r="FP176" s="771"/>
      <c r="FQ176" s="771"/>
      <c r="FR176" s="771"/>
      <c r="FS176" s="771"/>
      <c r="FT176" s="771"/>
      <c r="FU176" s="771"/>
      <c r="FV176" s="771"/>
      <c r="FW176" s="771"/>
      <c r="FX176" s="771"/>
      <c r="FY176" s="771"/>
      <c r="FZ176" s="771"/>
      <c r="GA176" s="771"/>
      <c r="GB176" s="771"/>
      <c r="GC176" s="771"/>
      <c r="GD176" s="771"/>
      <c r="GE176" s="771"/>
      <c r="GF176" s="771"/>
      <c r="GG176" s="771"/>
      <c r="GH176" s="771"/>
      <c r="GI176" s="771"/>
      <c r="GJ176" s="771"/>
      <c r="GK176" s="771"/>
      <c r="GL176" s="771"/>
      <c r="GM176" s="771"/>
      <c r="GN176" s="771"/>
      <c r="GO176" s="771"/>
      <c r="GP176" s="771"/>
      <c r="GQ176" s="771"/>
      <c r="GR176" s="771"/>
      <c r="GS176" s="771"/>
      <c r="GT176" s="771"/>
      <c r="GU176" s="771"/>
      <c r="GV176" s="771"/>
      <c r="GW176" s="771"/>
      <c r="GX176" s="771"/>
      <c r="GY176" s="771"/>
      <c r="GZ176" s="771"/>
      <c r="HA176" s="771"/>
      <c r="HB176" s="771"/>
      <c r="HC176" s="771"/>
      <c r="HD176" s="771"/>
      <c r="HE176" s="771"/>
      <c r="HF176" s="771"/>
      <c r="HG176" s="771"/>
      <c r="HH176" s="771"/>
      <c r="HI176" s="771"/>
      <c r="HJ176" s="771"/>
      <c r="HK176" s="771"/>
      <c r="HL176" s="771"/>
      <c r="HM176" s="771"/>
      <c r="HN176" s="771"/>
      <c r="HO176" s="771"/>
      <c r="HP176" s="771"/>
      <c r="HQ176" s="771"/>
      <c r="HR176" s="771"/>
      <c r="HS176" s="771"/>
      <c r="HT176" s="771"/>
      <c r="HU176" s="771"/>
      <c r="HV176" s="771"/>
      <c r="HW176" s="771"/>
      <c r="HX176" s="771"/>
      <c r="HY176" s="771"/>
      <c r="HZ176" s="771"/>
      <c r="IA176" s="771"/>
      <c r="IB176" s="771"/>
      <c r="IC176" s="771"/>
      <c r="ID176" s="771"/>
      <c r="IE176" s="771"/>
      <c r="IF176" s="771"/>
      <c r="IG176" s="771"/>
      <c r="IH176" s="771"/>
      <c r="II176" s="771"/>
      <c r="IJ176" s="771"/>
      <c r="IK176" s="771"/>
      <c r="IL176" s="771"/>
    </row>
    <row r="177" spans="1:246" s="13" customFormat="1" ht="30" customHeight="1">
      <c r="A177" s="1754"/>
      <c r="B177" s="1755"/>
      <c r="C177" s="1755"/>
      <c r="D177" s="1755"/>
      <c r="E177" s="1755"/>
      <c r="F177" s="1755"/>
      <c r="G177" s="1755"/>
      <c r="H177" s="1755"/>
      <c r="I177" s="1755"/>
      <c r="J177" s="1755"/>
      <c r="K177" s="1755"/>
      <c r="L177" s="1755"/>
      <c r="M177" s="1755"/>
      <c r="N177" s="1755"/>
      <c r="O177" s="1755"/>
      <c r="P177" s="1755"/>
      <c r="Q177" s="1755"/>
      <c r="R177" s="1755"/>
      <c r="S177" s="1755"/>
      <c r="T177" s="1755"/>
      <c r="U177" s="1755"/>
      <c r="V177" s="1755"/>
      <c r="W177" s="1755"/>
      <c r="X177" s="1755"/>
      <c r="Y177" s="1755"/>
      <c r="Z177" s="1755"/>
      <c r="AA177" s="1755"/>
      <c r="AB177" s="1755"/>
      <c r="AC177" s="1755"/>
      <c r="AD177" s="1755"/>
      <c r="AE177" s="1755"/>
      <c r="AF177" s="1756"/>
      <c r="AG177" s="909" t="s">
        <v>447</v>
      </c>
      <c r="AH177" s="1522"/>
      <c r="AI177" s="1523"/>
      <c r="AJ177" s="1523"/>
      <c r="AK177" s="1523"/>
      <c r="AL177" s="1524"/>
      <c r="AM177" s="760"/>
      <c r="AN177" s="760"/>
      <c r="AO177" s="760"/>
      <c r="AP177" s="760"/>
      <c r="AQ177" s="760"/>
      <c r="AR177" s="760"/>
      <c r="AS177" s="760"/>
      <c r="AT177" s="760"/>
      <c r="AU177" s="777"/>
      <c r="AV177" s="777"/>
      <c r="AW177" s="777"/>
      <c r="AX177" s="777"/>
      <c r="AY177" s="777"/>
      <c r="AZ177" s="777"/>
      <c r="BA177" s="777"/>
      <c r="BB177" s="777"/>
      <c r="BC177" s="43"/>
      <c r="BD177" s="131"/>
      <c r="BE177" s="771"/>
      <c r="BF177" s="807"/>
      <c r="BG177" s="771"/>
      <c r="BH177" s="613"/>
      <c r="BI177" s="771"/>
      <c r="BJ177" s="771"/>
      <c r="BK177" s="941"/>
      <c r="BL177" s="941"/>
      <c r="BM177" s="941"/>
      <c r="BN177" s="941"/>
      <c r="BO177" s="941"/>
      <c r="BP177" s="941"/>
      <c r="BQ177" s="941"/>
      <c r="BR177" s="941"/>
      <c r="BS177" s="941"/>
      <c r="BT177" s="941"/>
      <c r="BU177" s="941"/>
      <c r="BV177" s="941"/>
      <c r="BW177" s="941"/>
      <c r="BX177" s="941"/>
      <c r="BY177" s="941"/>
      <c r="BZ177" s="941"/>
      <c r="CA177" s="941"/>
      <c r="CB177" s="259"/>
      <c r="CC177" s="259"/>
      <c r="CD177" s="259"/>
      <c r="CE177" s="259"/>
      <c r="CF177" s="259"/>
      <c r="CG177" s="259"/>
      <c r="CH177" s="259"/>
      <c r="CI177" s="259"/>
      <c r="CJ177" s="259"/>
      <c r="CK177" s="259"/>
      <c r="CL177" s="259"/>
      <c r="CM177" s="259"/>
      <c r="CN177" s="259"/>
      <c r="CO177" s="259"/>
      <c r="CP177" s="259"/>
      <c r="CQ177" s="259"/>
      <c r="CR177" s="259"/>
      <c r="CS177" s="259"/>
      <c r="CT177" s="941"/>
      <c r="CU177" s="941"/>
      <c r="CV177" s="941"/>
      <c r="CW177" s="941"/>
      <c r="CX177" s="941"/>
      <c r="CY177" s="941"/>
      <c r="CZ177" s="246"/>
      <c r="DA177" s="580"/>
      <c r="DB177" s="580"/>
      <c r="DC177" s="580"/>
      <c r="DD177" s="580"/>
      <c r="DE177" s="580"/>
      <c r="DF177" s="580"/>
      <c r="DG177" s="580"/>
      <c r="DH177" s="580"/>
      <c r="DI177" s="580"/>
      <c r="DJ177" s="580"/>
      <c r="DK177" s="580"/>
      <c r="DL177" s="580"/>
      <c r="DM177" s="580"/>
      <c r="DN177" s="580"/>
      <c r="DO177" s="580"/>
      <c r="DP177" s="580"/>
      <c r="DQ177" s="580"/>
      <c r="DR177" s="580"/>
      <c r="DS177" s="580"/>
      <c r="DT177" s="580"/>
      <c r="DU177" s="580"/>
      <c r="DV177" s="580"/>
      <c r="DW177" s="580"/>
      <c r="DX177" s="580"/>
      <c r="DY177" s="580"/>
      <c r="DZ177" s="580"/>
      <c r="EA177" s="580"/>
      <c r="EB177" s="580"/>
      <c r="EC177" s="580"/>
      <c r="ED177" s="580"/>
      <c r="EE177" s="580"/>
      <c r="EF177" s="580"/>
      <c r="EG177" s="580"/>
      <c r="EH177" s="580"/>
      <c r="EI177" s="580"/>
      <c r="EJ177" s="580"/>
      <c r="EK177" s="580"/>
      <c r="EL177" s="580"/>
      <c r="EM177" s="580"/>
      <c r="EN177" s="580"/>
      <c r="EO177" s="771"/>
      <c r="EP177" s="771"/>
      <c r="EQ177" s="771"/>
      <c r="ER177" s="771"/>
      <c r="ES177" s="771"/>
      <c r="ET177" s="771"/>
      <c r="EU177" s="771"/>
      <c r="EV177" s="771"/>
      <c r="EW177" s="771"/>
      <c r="EX177" s="771"/>
      <c r="EY177" s="771"/>
      <c r="EZ177" s="771"/>
      <c r="FA177" s="771"/>
      <c r="FB177" s="771"/>
      <c r="FC177" s="771"/>
      <c r="FD177" s="771"/>
      <c r="FE177" s="771"/>
      <c r="FF177" s="771"/>
      <c r="FG177" s="771"/>
      <c r="FH177" s="771"/>
      <c r="FI177" s="771"/>
      <c r="FJ177" s="771"/>
      <c r="FK177" s="771"/>
      <c r="FL177" s="771"/>
      <c r="FM177" s="771"/>
      <c r="FN177" s="771"/>
      <c r="FO177" s="771"/>
      <c r="FP177" s="771"/>
      <c r="FQ177" s="771"/>
      <c r="FR177" s="771"/>
      <c r="FS177" s="771"/>
      <c r="FT177" s="771"/>
      <c r="FU177" s="771"/>
      <c r="FV177" s="771"/>
      <c r="FW177" s="771"/>
      <c r="FX177" s="771"/>
      <c r="FY177" s="771"/>
      <c r="FZ177" s="771"/>
      <c r="GA177" s="771"/>
      <c r="GB177" s="771"/>
      <c r="GC177" s="771"/>
      <c r="GD177" s="771"/>
      <c r="GE177" s="771"/>
      <c r="GF177" s="771"/>
      <c r="GG177" s="771"/>
      <c r="GH177" s="771"/>
      <c r="GI177" s="771"/>
      <c r="GJ177" s="771"/>
      <c r="GK177" s="771"/>
      <c r="GL177" s="771"/>
      <c r="GM177" s="771"/>
      <c r="GN177" s="771"/>
      <c r="GO177" s="771"/>
      <c r="GP177" s="771"/>
      <c r="GQ177" s="771"/>
      <c r="GR177" s="771"/>
      <c r="GS177" s="771"/>
      <c r="GT177" s="771"/>
      <c r="GU177" s="771"/>
      <c r="GV177" s="771"/>
      <c r="GW177" s="771"/>
      <c r="GX177" s="771"/>
      <c r="GY177" s="771"/>
      <c r="GZ177" s="771"/>
      <c r="HA177" s="771"/>
      <c r="HB177" s="771"/>
      <c r="HC177" s="771"/>
      <c r="HD177" s="771"/>
      <c r="HE177" s="771"/>
      <c r="HF177" s="771"/>
      <c r="HG177" s="771"/>
      <c r="HH177" s="771"/>
      <c r="HI177" s="771"/>
      <c r="HJ177" s="771"/>
      <c r="HK177" s="771"/>
      <c r="HL177" s="771"/>
      <c r="HM177" s="771"/>
      <c r="HN177" s="771"/>
      <c r="HO177" s="771"/>
      <c r="HP177" s="771"/>
      <c r="HQ177" s="771"/>
      <c r="HR177" s="771"/>
      <c r="HS177" s="771"/>
      <c r="HT177" s="771"/>
      <c r="HU177" s="771"/>
      <c r="HV177" s="771"/>
      <c r="HW177" s="771"/>
      <c r="HX177" s="771"/>
      <c r="HY177" s="771"/>
      <c r="HZ177" s="771"/>
      <c r="IA177" s="771"/>
      <c r="IB177" s="771"/>
      <c r="IC177" s="771"/>
      <c r="ID177" s="771"/>
      <c r="IE177" s="771"/>
      <c r="IF177" s="771"/>
      <c r="IG177" s="771"/>
      <c r="IH177" s="771"/>
      <c r="II177" s="771"/>
      <c r="IJ177" s="771"/>
      <c r="IK177" s="771"/>
      <c r="IL177" s="771"/>
    </row>
    <row r="178" spans="1:246" ht="75" customHeight="1" thickBot="1">
      <c r="A178" s="1575" t="s">
        <v>448</v>
      </c>
      <c r="B178" s="1576"/>
      <c r="C178" s="1576"/>
      <c r="D178" s="1576"/>
      <c r="E178" s="1576"/>
      <c r="F178" s="1576"/>
      <c r="G178" s="1576"/>
      <c r="H178" s="1576"/>
      <c r="I178" s="1576"/>
      <c r="J178" s="1576"/>
      <c r="K178" s="1610"/>
      <c r="L178" s="1611"/>
      <c r="M178" s="1611"/>
      <c r="N178" s="1611"/>
      <c r="O178" s="1611"/>
      <c r="P178" s="1611"/>
      <c r="Q178" s="1611"/>
      <c r="R178" s="1611"/>
      <c r="S178" s="1611"/>
      <c r="T178" s="1611"/>
      <c r="U178" s="1611"/>
      <c r="V178" s="1611"/>
      <c r="W178" s="1611"/>
      <c r="X178" s="1611"/>
      <c r="Y178" s="1611"/>
      <c r="Z178" s="1611"/>
      <c r="AA178" s="1611"/>
      <c r="AB178" s="1611"/>
      <c r="AC178" s="1611"/>
      <c r="AD178" s="1611"/>
      <c r="AE178" s="1611"/>
      <c r="AF178" s="1611"/>
      <c r="AG178" s="1611"/>
      <c r="AH178" s="1611"/>
      <c r="AI178" s="1611"/>
      <c r="AJ178" s="1611"/>
      <c r="AK178" s="1611"/>
      <c r="AL178" s="1612"/>
      <c r="AM178" s="760"/>
      <c r="AN178" s="760"/>
      <c r="AO178" s="760"/>
      <c r="AP178" s="760"/>
      <c r="AQ178" s="760"/>
      <c r="AR178" s="760"/>
      <c r="AS178" s="760"/>
      <c r="AT178" s="760"/>
      <c r="AU178" s="765"/>
      <c r="AV178" s="765"/>
      <c r="AW178" s="765"/>
      <c r="AX178" s="765"/>
      <c r="AY178" s="765"/>
      <c r="AZ178" s="765"/>
      <c r="BA178" s="765"/>
      <c r="BB178" s="765"/>
      <c r="BC178" s="40"/>
      <c r="BD178" s="125"/>
      <c r="BE178" s="259"/>
      <c r="BF178" s="801"/>
      <c r="BG178" s="259"/>
      <c r="BH178" s="546"/>
      <c r="BI178" s="259"/>
      <c r="BJ178" s="259"/>
      <c r="BK178" s="259"/>
      <c r="BL178" s="941"/>
      <c r="BM178" s="941"/>
      <c r="BN178" s="941"/>
      <c r="BO178" s="941"/>
      <c r="BP178" s="941"/>
      <c r="BQ178" s="941"/>
      <c r="BR178" s="941"/>
      <c r="BS178" s="941"/>
      <c r="BT178" s="941"/>
      <c r="BU178" s="259"/>
      <c r="BV178" s="259"/>
      <c r="BW178" s="259"/>
      <c r="BX178" s="259"/>
      <c r="BY178" s="259"/>
      <c r="BZ178" s="259"/>
      <c r="CA178" s="259"/>
      <c r="CB178" s="259"/>
      <c r="CC178" s="259"/>
      <c r="CD178" s="259"/>
      <c r="CE178" s="259"/>
      <c r="CF178" s="259"/>
      <c r="CG178" s="259"/>
      <c r="CH178" s="259"/>
      <c r="CI178" s="259"/>
      <c r="CJ178" s="259"/>
      <c r="CK178" s="259"/>
      <c r="CL178" s="259"/>
      <c r="CM178" s="259"/>
      <c r="CN178" s="259"/>
      <c r="CO178" s="259"/>
      <c r="CP178" s="259"/>
      <c r="CQ178" s="259"/>
      <c r="CR178" s="259"/>
      <c r="CS178" s="259"/>
      <c r="CT178" s="771"/>
      <c r="CU178" s="771"/>
      <c r="CV178" s="771"/>
      <c r="CW178" s="40"/>
      <c r="CX178" s="40"/>
      <c r="CY178" s="941"/>
      <c r="CZ178" s="580"/>
      <c r="DA178" s="580"/>
      <c r="DB178" s="580"/>
      <c r="DC178" s="580"/>
      <c r="DD178" s="580"/>
      <c r="DE178" s="580"/>
      <c r="DF178" s="580"/>
      <c r="DG178" s="580"/>
      <c r="DH178" s="580"/>
      <c r="DI178" s="580"/>
      <c r="DJ178" s="580"/>
      <c r="DK178" s="580"/>
      <c r="DL178" s="580"/>
      <c r="DM178" s="580"/>
      <c r="DN178" s="580"/>
      <c r="DO178" s="580"/>
      <c r="DP178" s="580"/>
      <c r="DQ178" s="580"/>
      <c r="DR178" s="580"/>
      <c r="DS178" s="580"/>
      <c r="DT178" s="580"/>
      <c r="DU178" s="580"/>
      <c r="DV178" s="580"/>
      <c r="DW178" s="580"/>
      <c r="DX178" s="580"/>
      <c r="DY178" s="580"/>
      <c r="DZ178" s="580"/>
      <c r="EA178" s="580"/>
      <c r="EB178" s="580"/>
      <c r="EC178" s="580"/>
      <c r="ED178" s="580"/>
      <c r="EE178" s="580"/>
      <c r="EF178" s="580"/>
      <c r="EG178" s="580"/>
      <c r="EH178" s="580"/>
      <c r="EI178" s="580"/>
      <c r="EJ178" s="580"/>
      <c r="EK178" s="580"/>
      <c r="EL178" s="580"/>
      <c r="EM178" s="580"/>
      <c r="EN178" s="580"/>
      <c r="EO178" s="580"/>
      <c r="EP178" s="580"/>
      <c r="EQ178" s="580"/>
      <c r="ER178" s="580"/>
      <c r="ES178" s="580"/>
      <c r="ET178" s="580"/>
      <c r="EU178" s="580"/>
      <c r="EV178" s="580"/>
      <c r="EW178" s="580"/>
      <c r="EX178" s="580"/>
      <c r="EY178" s="580"/>
      <c r="EZ178" s="580"/>
      <c r="FA178" s="580"/>
      <c r="FB178" s="580"/>
      <c r="FC178" s="580"/>
      <c r="FD178" s="580"/>
      <c r="FE178" s="580"/>
      <c r="FF178" s="580"/>
      <c r="FG178" s="580"/>
      <c r="FH178" s="580"/>
      <c r="FI178" s="580"/>
      <c r="FJ178" s="580"/>
      <c r="FK178" s="580"/>
      <c r="FL178" s="580"/>
      <c r="FM178" s="580"/>
      <c r="FN178" s="580"/>
      <c r="FO178" s="580"/>
      <c r="FP178" s="580"/>
      <c r="FQ178" s="580"/>
      <c r="FR178" s="580"/>
      <c r="FS178" s="580"/>
      <c r="FT178" s="580"/>
      <c r="FU178" s="580"/>
      <c r="FV178" s="580"/>
      <c r="FW178" s="580"/>
      <c r="FX178" s="580"/>
      <c r="FY178" s="580"/>
      <c r="FZ178" s="580"/>
      <c r="GA178" s="580"/>
      <c r="GB178" s="580"/>
      <c r="GC178" s="580"/>
      <c r="GD178" s="580"/>
      <c r="GE178" s="580"/>
      <c r="GF178" s="580"/>
      <c r="GG178" s="580"/>
      <c r="GH178" s="580"/>
      <c r="GI178" s="580"/>
      <c r="GJ178" s="580"/>
      <c r="GK178" s="580"/>
      <c r="GL178" s="580"/>
      <c r="GM178" s="580"/>
      <c r="GN178" s="580"/>
      <c r="GO178" s="580"/>
      <c r="GP178" s="580"/>
      <c r="GQ178" s="580"/>
      <c r="GR178" s="580"/>
      <c r="GS178" s="580"/>
      <c r="GT178" s="580"/>
      <c r="GU178" s="580"/>
      <c r="GV178" s="580"/>
      <c r="GW178" s="580"/>
      <c r="GX178" s="580"/>
      <c r="GY178" s="580"/>
      <c r="GZ178" s="580"/>
      <c r="HA178" s="580"/>
      <c r="HB178" s="580"/>
      <c r="HC178" s="580"/>
      <c r="HD178" s="580"/>
      <c r="HE178" s="580"/>
      <c r="HF178" s="580"/>
      <c r="HG178" s="580"/>
      <c r="HH178" s="580"/>
      <c r="HI178" s="580"/>
      <c r="HJ178" s="580"/>
      <c r="HK178" s="580"/>
      <c r="HL178" s="580"/>
      <c r="HM178" s="580"/>
      <c r="HN178" s="580"/>
      <c r="HO178" s="580"/>
      <c r="HP178" s="580"/>
      <c r="HQ178" s="580"/>
      <c r="HR178" s="580"/>
      <c r="HS178" s="580"/>
      <c r="HT178" s="580"/>
      <c r="HU178" s="580"/>
      <c r="HV178" s="580"/>
      <c r="HW178" s="580"/>
      <c r="HX178" s="580"/>
      <c r="HY178" s="580"/>
      <c r="HZ178" s="580"/>
      <c r="IA178" s="580"/>
      <c r="IB178" s="580"/>
      <c r="IC178" s="580"/>
      <c r="ID178" s="580"/>
      <c r="IE178" s="580"/>
      <c r="IF178" s="580"/>
      <c r="IG178" s="580"/>
      <c r="IH178" s="580"/>
      <c r="II178" s="580"/>
      <c r="IJ178" s="580"/>
      <c r="IK178" s="580"/>
      <c r="IL178" s="580"/>
    </row>
    <row r="179" spans="1:246" ht="22.5" customHeight="1" thickBot="1">
      <c r="A179" s="1427" t="s">
        <v>449</v>
      </c>
      <c r="B179" s="1428"/>
      <c r="C179" s="1428"/>
      <c r="D179" s="1428"/>
      <c r="E179" s="1428"/>
      <c r="F179" s="1428"/>
      <c r="G179" s="1428"/>
      <c r="H179" s="1428"/>
      <c r="I179" s="1428"/>
      <c r="J179" s="1428"/>
      <c r="K179" s="1428"/>
      <c r="L179" s="1428"/>
      <c r="M179" s="1428"/>
      <c r="N179" s="1428"/>
      <c r="O179" s="1428"/>
      <c r="P179" s="1428"/>
      <c r="Q179" s="1428"/>
      <c r="R179" s="1428"/>
      <c r="S179" s="1428"/>
      <c r="T179" s="1428"/>
      <c r="U179" s="1428"/>
      <c r="V179" s="1428"/>
      <c r="W179" s="1428"/>
      <c r="X179" s="1428"/>
      <c r="Y179" s="1428"/>
      <c r="Z179" s="1428"/>
      <c r="AA179" s="1428"/>
      <c r="AB179" s="1428"/>
      <c r="AC179" s="1428"/>
      <c r="AD179" s="1428"/>
      <c r="AE179" s="1428"/>
      <c r="AF179" s="1428"/>
      <c r="AG179" s="1428"/>
      <c r="AH179" s="1428"/>
      <c r="AI179" s="1428"/>
      <c r="AJ179" s="1428"/>
      <c r="AK179" s="1428"/>
      <c r="AL179" s="1429"/>
      <c r="AM179" s="777"/>
      <c r="AN179" s="777"/>
      <c r="AO179" s="777"/>
      <c r="AP179" s="777"/>
      <c r="AQ179" s="777"/>
      <c r="AR179" s="777"/>
      <c r="AS179" s="777"/>
      <c r="AT179" s="777"/>
      <c r="AU179" s="1"/>
      <c r="AV179" s="1"/>
      <c r="AW179" s="1"/>
      <c r="AX179" s="1"/>
      <c r="AY179" s="1"/>
      <c r="AZ179" s="1"/>
      <c r="BA179" s="1"/>
      <c r="BB179" s="1"/>
      <c r="BC179" s="23"/>
      <c r="BD179" s="130"/>
      <c r="BE179" s="23"/>
      <c r="BF179" s="614"/>
      <c r="BG179" s="23"/>
      <c r="BH179" s="129"/>
      <c r="BI179" s="23"/>
      <c r="BJ179" s="23"/>
      <c r="BK179" s="23"/>
      <c r="BL179" s="941"/>
      <c r="BM179" s="941"/>
      <c r="BN179" s="941"/>
      <c r="BO179" s="941"/>
      <c r="BP179" s="941"/>
      <c r="BQ179" s="941"/>
      <c r="BR179" s="941"/>
      <c r="BS179" s="941"/>
      <c r="BT179" s="941"/>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771"/>
      <c r="CU179" s="771"/>
      <c r="CV179" s="771"/>
      <c r="CW179" s="771"/>
      <c r="CX179" s="771"/>
      <c r="CY179" s="941"/>
      <c r="CZ179" s="580"/>
      <c r="DA179" s="580"/>
      <c r="DB179" s="580"/>
      <c r="DC179" s="580"/>
      <c r="DD179" s="580"/>
      <c r="DE179" s="580"/>
      <c r="DF179" s="580"/>
      <c r="DG179" s="580"/>
      <c r="DH179" s="580"/>
      <c r="DI179" s="580"/>
      <c r="DJ179" s="580"/>
      <c r="DK179" s="580"/>
      <c r="DL179" s="580"/>
      <c r="DM179" s="580"/>
      <c r="DN179" s="580"/>
      <c r="DO179" s="580"/>
      <c r="DP179" s="580"/>
      <c r="DQ179" s="580"/>
      <c r="DR179" s="580"/>
      <c r="DS179" s="580"/>
      <c r="DT179" s="580"/>
      <c r="DU179" s="580"/>
      <c r="DV179" s="580"/>
      <c r="DW179" s="580"/>
      <c r="DX179" s="580"/>
      <c r="DY179" s="580"/>
      <c r="DZ179" s="580"/>
      <c r="EA179" s="580"/>
      <c r="EB179" s="580"/>
      <c r="EC179" s="580"/>
      <c r="ED179" s="580"/>
      <c r="EE179" s="580"/>
      <c r="EF179" s="580"/>
      <c r="EG179" s="580"/>
      <c r="EH179" s="580"/>
      <c r="EI179" s="580"/>
      <c r="EJ179" s="580"/>
      <c r="EK179" s="580"/>
      <c r="EL179" s="580"/>
      <c r="EM179" s="580"/>
      <c r="EN179" s="580"/>
      <c r="EO179" s="580"/>
      <c r="EP179" s="580"/>
      <c r="EQ179" s="580"/>
      <c r="ER179" s="580"/>
      <c r="ES179" s="580"/>
      <c r="ET179" s="580"/>
      <c r="EU179" s="580"/>
      <c r="EV179" s="580"/>
      <c r="EW179" s="580"/>
      <c r="EX179" s="580"/>
      <c r="EY179" s="580"/>
      <c r="EZ179" s="580"/>
      <c r="FA179" s="580"/>
      <c r="FB179" s="580"/>
      <c r="FC179" s="580"/>
      <c r="FD179" s="580"/>
      <c r="FE179" s="580"/>
      <c r="FF179" s="580"/>
      <c r="FG179" s="580"/>
      <c r="FH179" s="580"/>
      <c r="FI179" s="580"/>
      <c r="FJ179" s="580"/>
      <c r="FK179" s="580"/>
      <c r="FL179" s="580"/>
      <c r="FM179" s="580"/>
      <c r="FN179" s="580"/>
      <c r="FO179" s="580"/>
      <c r="FP179" s="580"/>
      <c r="FQ179" s="580"/>
      <c r="FR179" s="580"/>
      <c r="FS179" s="580"/>
      <c r="FT179" s="580"/>
      <c r="FU179" s="580"/>
      <c r="FV179" s="580"/>
      <c r="FW179" s="580"/>
      <c r="FX179" s="580"/>
      <c r="FY179" s="580"/>
      <c r="FZ179" s="580"/>
      <c r="GA179" s="580"/>
      <c r="GB179" s="580"/>
      <c r="GC179" s="580"/>
      <c r="GD179" s="580"/>
      <c r="GE179" s="580"/>
      <c r="GF179" s="580"/>
      <c r="GG179" s="580"/>
      <c r="GH179" s="580"/>
      <c r="GI179" s="580"/>
      <c r="GJ179" s="580"/>
      <c r="GK179" s="580"/>
      <c r="GL179" s="580"/>
      <c r="GM179" s="580"/>
      <c r="GN179" s="580"/>
      <c r="GO179" s="580"/>
      <c r="GP179" s="580"/>
      <c r="GQ179" s="580"/>
      <c r="GR179" s="580"/>
      <c r="GS179" s="580"/>
      <c r="GT179" s="580"/>
      <c r="GU179" s="580"/>
      <c r="GV179" s="580"/>
      <c r="GW179" s="580"/>
      <c r="GX179" s="580"/>
      <c r="GY179" s="580"/>
      <c r="GZ179" s="580"/>
      <c r="HA179" s="580"/>
      <c r="HB179" s="580"/>
      <c r="HC179" s="580"/>
      <c r="HD179" s="580"/>
      <c r="HE179" s="580"/>
      <c r="HF179" s="580"/>
      <c r="HG179" s="580"/>
      <c r="HH179" s="580"/>
      <c r="HI179" s="580"/>
      <c r="HJ179" s="580"/>
      <c r="HK179" s="580"/>
      <c r="HL179" s="580"/>
      <c r="HM179" s="580"/>
      <c r="HN179" s="580"/>
      <c r="HO179" s="580"/>
      <c r="HP179" s="580"/>
      <c r="HQ179" s="580"/>
      <c r="HR179" s="580"/>
      <c r="HS179" s="580"/>
      <c r="HT179" s="580"/>
      <c r="HU179" s="580"/>
      <c r="HV179" s="580"/>
      <c r="HW179" s="580"/>
      <c r="HX179" s="580"/>
      <c r="HY179" s="580"/>
      <c r="HZ179" s="580"/>
      <c r="IA179" s="580"/>
      <c r="IB179" s="580"/>
      <c r="IC179" s="580"/>
      <c r="ID179" s="580"/>
      <c r="IE179" s="580"/>
      <c r="IF179" s="580"/>
      <c r="IG179" s="580"/>
      <c r="IH179" s="580"/>
      <c r="II179" s="580"/>
      <c r="IJ179" s="580"/>
      <c r="IK179" s="580"/>
      <c r="IL179" s="580"/>
    </row>
    <row r="180" spans="1:246" ht="57.75" customHeight="1" thickBot="1">
      <c r="A180" s="1430" t="s">
        <v>450</v>
      </c>
      <c r="B180" s="1431"/>
      <c r="C180" s="1432"/>
      <c r="D180" s="1432"/>
      <c r="E180" s="1432"/>
      <c r="F180" s="1432"/>
      <c r="G180" s="1432"/>
      <c r="H180" s="1432"/>
      <c r="I180" s="1432"/>
      <c r="J180" s="1432"/>
      <c r="K180" s="1508"/>
      <c r="L180" s="1508"/>
      <c r="M180" s="1508"/>
      <c r="N180" s="1508"/>
      <c r="O180" s="1508"/>
      <c r="P180" s="1508"/>
      <c r="Q180" s="1508"/>
      <c r="R180" s="1508"/>
      <c r="S180" s="1508"/>
      <c r="T180" s="1508"/>
      <c r="U180" s="1508"/>
      <c r="V180" s="1508"/>
      <c r="W180" s="1508"/>
      <c r="X180" s="1508"/>
      <c r="Y180" s="1508"/>
      <c r="Z180" s="1508"/>
      <c r="AA180" s="1508"/>
      <c r="AB180" s="1508"/>
      <c r="AC180" s="1508"/>
      <c r="AD180" s="1432" t="s">
        <v>451</v>
      </c>
      <c r="AE180" s="1432"/>
      <c r="AF180" s="1432"/>
      <c r="AG180" s="1432"/>
      <c r="AH180" s="1432"/>
      <c r="AI180" s="1508"/>
      <c r="AJ180" s="1508"/>
      <c r="AK180" s="1508"/>
      <c r="AL180" s="1554"/>
      <c r="AM180" s="760"/>
      <c r="AN180" s="760"/>
      <c r="AO180" s="760"/>
      <c r="AP180" s="760"/>
      <c r="AQ180" s="760"/>
      <c r="AR180" s="760"/>
      <c r="AS180" s="760"/>
      <c r="AT180" s="760"/>
      <c r="AU180" s="765"/>
      <c r="AV180" s="765"/>
      <c r="AW180" s="765"/>
      <c r="AX180" s="765"/>
      <c r="AY180" s="765"/>
      <c r="AZ180" s="765"/>
      <c r="BA180" s="765"/>
      <c r="BB180" s="765"/>
      <c r="BC180" s="40"/>
      <c r="BD180" s="125"/>
      <c r="BE180" s="259"/>
      <c r="BF180" s="801"/>
      <c r="BG180" s="259"/>
      <c r="BH180" s="546"/>
      <c r="BI180" s="259"/>
      <c r="BJ180" s="259"/>
      <c r="BK180" s="259"/>
      <c r="BL180" s="941"/>
      <c r="BM180" s="941"/>
      <c r="BN180" s="941"/>
      <c r="BO180" s="941"/>
      <c r="BP180" s="941"/>
      <c r="BQ180" s="941"/>
      <c r="BR180" s="941"/>
      <c r="BS180" s="941"/>
      <c r="BT180" s="941"/>
      <c r="BU180" s="259"/>
      <c r="BV180" s="259"/>
      <c r="BW180" s="259"/>
      <c r="BX180" s="259"/>
      <c r="BY180" s="259"/>
      <c r="BZ180" s="259"/>
      <c r="CA180" s="259"/>
      <c r="CB180" s="259"/>
      <c r="CC180" s="259"/>
      <c r="CD180" s="259"/>
      <c r="CE180" s="259"/>
      <c r="CF180" s="259"/>
      <c r="CG180" s="259"/>
      <c r="CH180" s="259"/>
      <c r="CI180" s="259"/>
      <c r="CJ180" s="259"/>
      <c r="CK180" s="259"/>
      <c r="CL180" s="259"/>
      <c r="CM180" s="259"/>
      <c r="CN180" s="259"/>
      <c r="CO180" s="259"/>
      <c r="CP180" s="259"/>
      <c r="CQ180" s="259"/>
      <c r="CR180" s="259"/>
      <c r="CS180" s="259"/>
      <c r="CT180" s="771"/>
      <c r="CU180" s="771"/>
      <c r="CV180" s="771"/>
      <c r="CW180" s="40"/>
      <c r="CX180" s="40"/>
      <c r="CY180" s="941"/>
      <c r="CZ180" s="580"/>
      <c r="DA180" s="580"/>
      <c r="DB180" s="580"/>
      <c r="DC180" s="580"/>
      <c r="DD180" s="580"/>
      <c r="DE180" s="580"/>
      <c r="DF180" s="580"/>
      <c r="DG180" s="580"/>
      <c r="DH180" s="580"/>
      <c r="DI180" s="580"/>
      <c r="DJ180" s="580"/>
      <c r="DK180" s="580"/>
      <c r="DL180" s="580"/>
      <c r="DM180" s="580"/>
      <c r="DN180" s="580"/>
      <c r="DO180" s="580"/>
      <c r="DP180" s="580"/>
      <c r="DQ180" s="580"/>
      <c r="DR180" s="580"/>
      <c r="DS180" s="580"/>
      <c r="DT180" s="580"/>
      <c r="DU180" s="580"/>
      <c r="DV180" s="580"/>
      <c r="DW180" s="580"/>
      <c r="DX180" s="580"/>
      <c r="DY180" s="580"/>
      <c r="DZ180" s="580"/>
      <c r="EA180" s="580"/>
      <c r="EB180" s="580"/>
      <c r="EC180" s="580"/>
      <c r="ED180" s="580"/>
      <c r="EE180" s="580"/>
      <c r="EF180" s="580"/>
      <c r="EG180" s="580"/>
      <c r="EH180" s="580"/>
      <c r="EI180" s="580"/>
      <c r="EJ180" s="580"/>
      <c r="EK180" s="580"/>
      <c r="EL180" s="580"/>
      <c r="EM180" s="580"/>
      <c r="EN180" s="580"/>
      <c r="EO180" s="580"/>
      <c r="EP180" s="580"/>
      <c r="EQ180" s="580"/>
      <c r="ER180" s="580"/>
      <c r="ES180" s="580"/>
      <c r="ET180" s="580"/>
      <c r="EU180" s="580"/>
      <c r="EV180" s="580"/>
      <c r="EW180" s="580"/>
      <c r="EX180" s="580"/>
      <c r="EY180" s="580"/>
      <c r="EZ180" s="580"/>
      <c r="FA180" s="580"/>
      <c r="FB180" s="580"/>
      <c r="FC180" s="580"/>
      <c r="FD180" s="580"/>
      <c r="FE180" s="580"/>
      <c r="FF180" s="580"/>
      <c r="FG180" s="580"/>
      <c r="FH180" s="580"/>
      <c r="FI180" s="580"/>
      <c r="FJ180" s="580"/>
      <c r="FK180" s="580"/>
      <c r="FL180" s="580"/>
      <c r="FM180" s="580"/>
      <c r="FN180" s="580"/>
      <c r="FO180" s="580"/>
      <c r="FP180" s="580"/>
      <c r="FQ180" s="580"/>
      <c r="FR180" s="580"/>
      <c r="FS180" s="580"/>
      <c r="FT180" s="580"/>
      <c r="FU180" s="580"/>
      <c r="FV180" s="580"/>
      <c r="FW180" s="580"/>
      <c r="FX180" s="580"/>
      <c r="FY180" s="580"/>
      <c r="FZ180" s="580"/>
      <c r="GA180" s="580"/>
      <c r="GB180" s="580"/>
      <c r="GC180" s="580"/>
      <c r="GD180" s="580"/>
      <c r="GE180" s="580"/>
      <c r="GF180" s="580"/>
      <c r="GG180" s="580"/>
      <c r="GH180" s="580"/>
      <c r="GI180" s="580"/>
      <c r="GJ180" s="580"/>
      <c r="GK180" s="580"/>
      <c r="GL180" s="580"/>
      <c r="GM180" s="580"/>
      <c r="GN180" s="580"/>
      <c r="GO180" s="580"/>
      <c r="GP180" s="580"/>
      <c r="GQ180" s="580"/>
      <c r="GR180" s="580"/>
      <c r="GS180" s="580"/>
      <c r="GT180" s="580"/>
      <c r="GU180" s="580"/>
      <c r="GV180" s="580"/>
      <c r="GW180" s="580"/>
      <c r="GX180" s="580"/>
      <c r="GY180" s="580"/>
      <c r="GZ180" s="580"/>
      <c r="HA180" s="580"/>
      <c r="HB180" s="580"/>
      <c r="HC180" s="580"/>
      <c r="HD180" s="580"/>
      <c r="HE180" s="580"/>
      <c r="HF180" s="580"/>
      <c r="HG180" s="580"/>
      <c r="HH180" s="580"/>
      <c r="HI180" s="580"/>
      <c r="HJ180" s="580"/>
      <c r="HK180" s="580"/>
      <c r="HL180" s="580"/>
      <c r="HM180" s="580"/>
      <c r="HN180" s="580"/>
      <c r="HO180" s="580"/>
      <c r="HP180" s="580"/>
      <c r="HQ180" s="580"/>
      <c r="HR180" s="580"/>
      <c r="HS180" s="580"/>
      <c r="HT180" s="580"/>
      <c r="HU180" s="580"/>
      <c r="HV180" s="580"/>
      <c r="HW180" s="580"/>
      <c r="HX180" s="580"/>
      <c r="HY180" s="580"/>
      <c r="HZ180" s="580"/>
      <c r="IA180" s="580"/>
      <c r="IB180" s="580"/>
      <c r="IC180" s="580"/>
      <c r="ID180" s="580"/>
      <c r="IE180" s="580"/>
      <c r="IF180" s="580"/>
      <c r="IG180" s="580"/>
      <c r="IH180" s="580"/>
      <c r="II180" s="580"/>
      <c r="IJ180" s="580"/>
      <c r="IK180" s="580"/>
      <c r="IL180" s="580"/>
    </row>
    <row r="181" spans="1:246" ht="19.5" customHeight="1" thickBot="1">
      <c r="A181" s="1577" t="s">
        <v>452</v>
      </c>
      <c r="B181" s="1578"/>
      <c r="C181" s="1578"/>
      <c r="D181" s="1578"/>
      <c r="E181" s="1578"/>
      <c r="F181" s="1578"/>
      <c r="G181" s="1578"/>
      <c r="H181" s="1578"/>
      <c r="I181" s="1578"/>
      <c r="J181" s="1578"/>
      <c r="K181" s="1578"/>
      <c r="L181" s="1578"/>
      <c r="M181" s="1578"/>
      <c r="N181" s="1578"/>
      <c r="O181" s="1578"/>
      <c r="P181" s="1578"/>
      <c r="Q181" s="1578"/>
      <c r="R181" s="1578"/>
      <c r="S181" s="1578"/>
      <c r="T181" s="1578"/>
      <c r="U181" s="1578"/>
      <c r="V181" s="1578"/>
      <c r="W181" s="1578"/>
      <c r="X181" s="1578"/>
      <c r="Y181" s="1578"/>
      <c r="Z181" s="1578"/>
      <c r="AA181" s="1578"/>
      <c r="AB181" s="1578"/>
      <c r="AC181" s="1578"/>
      <c r="AD181" s="1578"/>
      <c r="AE181" s="1578"/>
      <c r="AF181" s="1578"/>
      <c r="AG181" s="1578"/>
      <c r="AH181" s="1578"/>
      <c r="AI181" s="1578"/>
      <c r="AJ181" s="1578"/>
      <c r="AK181" s="1578"/>
      <c r="AL181" s="1579"/>
      <c r="AM181" s="760"/>
      <c r="AN181" s="760"/>
      <c r="AO181" s="760"/>
      <c r="AP181" s="760"/>
      <c r="AQ181" s="760"/>
      <c r="AR181" s="760"/>
      <c r="AS181" s="760"/>
      <c r="AT181" s="760"/>
      <c r="AU181" s="759"/>
      <c r="AV181" s="759"/>
      <c r="AW181" s="759"/>
      <c r="AX181" s="759"/>
      <c r="AY181" s="759"/>
      <c r="AZ181" s="759"/>
      <c r="BA181" s="759"/>
      <c r="BB181" s="759"/>
      <c r="BE181" s="580"/>
      <c r="BF181" s="769"/>
      <c r="BG181" s="580"/>
      <c r="BH181" s="546"/>
      <c r="BI181" s="259"/>
      <c r="BJ181" s="259"/>
      <c r="BK181" s="259"/>
      <c r="BL181" s="941"/>
      <c r="BM181" s="941"/>
      <c r="BN181" s="941"/>
      <c r="BO181" s="941"/>
      <c r="BP181" s="941"/>
      <c r="BQ181" s="941"/>
      <c r="BR181" s="941"/>
      <c r="BS181" s="941"/>
      <c r="BT181" s="941"/>
      <c r="BU181" s="259"/>
      <c r="BV181" s="259"/>
      <c r="BW181" s="259"/>
      <c r="BX181" s="259"/>
      <c r="BY181" s="259"/>
      <c r="BZ181" s="259"/>
      <c r="CA181" s="259"/>
      <c r="CB181" s="259"/>
      <c r="CC181" s="259"/>
      <c r="CD181" s="259"/>
      <c r="CE181" s="259"/>
      <c r="CF181" s="259"/>
      <c r="CG181" s="259"/>
      <c r="CH181" s="259"/>
      <c r="CI181" s="259"/>
      <c r="CJ181" s="259"/>
      <c r="CK181" s="259"/>
      <c r="CL181" s="259"/>
      <c r="CM181" s="259"/>
      <c r="CN181" s="259"/>
      <c r="CO181" s="259"/>
      <c r="CP181" s="259"/>
      <c r="CQ181" s="259"/>
      <c r="CR181" s="259"/>
      <c r="CS181" s="259"/>
      <c r="CT181" s="771"/>
      <c r="CU181" s="771"/>
      <c r="CV181" s="771"/>
      <c r="CW181" s="40"/>
      <c r="CX181" s="40"/>
      <c r="CY181" s="941"/>
      <c r="CZ181" s="580"/>
      <c r="DA181" s="580"/>
      <c r="DB181" s="580"/>
      <c r="DC181" s="580"/>
      <c r="DD181" s="580"/>
      <c r="DE181" s="580"/>
      <c r="DF181" s="580"/>
      <c r="DG181" s="580"/>
      <c r="DH181" s="580"/>
      <c r="DI181" s="580"/>
      <c r="DJ181" s="580"/>
      <c r="DK181" s="580"/>
      <c r="DL181" s="580"/>
      <c r="DM181" s="580"/>
      <c r="DN181" s="580"/>
      <c r="DO181" s="580"/>
      <c r="DP181" s="580"/>
      <c r="DQ181" s="580"/>
      <c r="DR181" s="580"/>
      <c r="DS181" s="580"/>
      <c r="DT181" s="580"/>
      <c r="DU181" s="580"/>
      <c r="DV181" s="580"/>
      <c r="DW181" s="580"/>
      <c r="DX181" s="580"/>
      <c r="DY181" s="580"/>
      <c r="DZ181" s="580"/>
      <c r="EA181" s="580"/>
      <c r="EB181" s="580"/>
      <c r="EC181" s="580"/>
      <c r="ED181" s="580"/>
      <c r="EE181" s="580"/>
      <c r="EF181" s="580"/>
      <c r="EG181" s="580"/>
      <c r="EH181" s="580"/>
      <c r="EI181" s="580"/>
      <c r="EJ181" s="580"/>
      <c r="EK181" s="580"/>
      <c r="EL181" s="580"/>
      <c r="EM181" s="580"/>
      <c r="EN181" s="580"/>
      <c r="EO181" s="580"/>
      <c r="EP181" s="580"/>
      <c r="EQ181" s="580"/>
      <c r="ER181" s="580"/>
      <c r="ES181" s="580"/>
      <c r="ET181" s="580"/>
      <c r="EU181" s="580"/>
      <c r="EV181" s="580"/>
      <c r="EW181" s="580"/>
      <c r="EX181" s="580"/>
      <c r="EY181" s="580"/>
      <c r="EZ181" s="580"/>
      <c r="FA181" s="580"/>
      <c r="FB181" s="580"/>
      <c r="FC181" s="580"/>
      <c r="FD181" s="580"/>
      <c r="FE181" s="580"/>
      <c r="FF181" s="580"/>
      <c r="FG181" s="580"/>
      <c r="FH181" s="580"/>
      <c r="FI181" s="580"/>
      <c r="FJ181" s="580"/>
      <c r="FK181" s="580"/>
      <c r="FL181" s="580"/>
      <c r="FM181" s="580"/>
      <c r="FN181" s="580"/>
      <c r="FO181" s="580"/>
      <c r="FP181" s="580"/>
      <c r="FQ181" s="580"/>
      <c r="FR181" s="580"/>
      <c r="FS181" s="580"/>
      <c r="FT181" s="580"/>
      <c r="FU181" s="580"/>
      <c r="FV181" s="580"/>
      <c r="FW181" s="580"/>
      <c r="FX181" s="580"/>
      <c r="FY181" s="580"/>
      <c r="FZ181" s="580"/>
      <c r="GA181" s="580"/>
      <c r="GB181" s="580"/>
      <c r="GC181" s="580"/>
      <c r="GD181" s="580"/>
      <c r="GE181" s="580"/>
      <c r="GF181" s="580"/>
      <c r="GG181" s="580"/>
      <c r="GH181" s="580"/>
      <c r="GI181" s="580"/>
      <c r="GJ181" s="580"/>
      <c r="GK181" s="580"/>
      <c r="GL181" s="580"/>
      <c r="GM181" s="580"/>
      <c r="GN181" s="580"/>
      <c r="GO181" s="580"/>
      <c r="GP181" s="580"/>
      <c r="GQ181" s="580"/>
      <c r="GR181" s="580"/>
      <c r="GS181" s="580"/>
      <c r="GT181" s="580"/>
      <c r="GU181" s="580"/>
      <c r="GV181" s="580"/>
      <c r="GW181" s="580"/>
      <c r="GX181" s="580"/>
      <c r="GY181" s="580"/>
      <c r="GZ181" s="580"/>
      <c r="HA181" s="580"/>
      <c r="HB181" s="580"/>
      <c r="HC181" s="580"/>
      <c r="HD181" s="580"/>
      <c r="HE181" s="580"/>
      <c r="HF181" s="580"/>
      <c r="HG181" s="580"/>
      <c r="HH181" s="580"/>
      <c r="HI181" s="580"/>
      <c r="HJ181" s="580"/>
      <c r="HK181" s="580"/>
      <c r="HL181" s="580"/>
      <c r="HM181" s="580"/>
      <c r="HN181" s="580"/>
      <c r="HO181" s="580"/>
      <c r="HP181" s="580"/>
      <c r="HQ181" s="580"/>
      <c r="HR181" s="580"/>
      <c r="HS181" s="580"/>
      <c r="HT181" s="580"/>
      <c r="HU181" s="580"/>
      <c r="HV181" s="580"/>
      <c r="HW181" s="580"/>
      <c r="HX181" s="580"/>
      <c r="HY181" s="580"/>
      <c r="HZ181" s="580"/>
      <c r="IA181" s="580"/>
      <c r="IB181" s="580"/>
      <c r="IC181" s="580"/>
      <c r="ID181" s="580"/>
      <c r="IE181" s="580"/>
      <c r="IF181" s="580"/>
      <c r="IG181" s="580"/>
      <c r="IH181" s="580"/>
      <c r="II181" s="580"/>
      <c r="IJ181" s="580"/>
      <c r="IK181" s="580"/>
      <c r="IL181" s="580"/>
    </row>
    <row r="182" spans="1:246" ht="15.95" customHeight="1">
      <c r="A182" s="1585" t="s">
        <v>453</v>
      </c>
      <c r="B182" s="1586"/>
      <c r="C182" s="1586"/>
      <c r="D182" s="1586"/>
      <c r="E182" s="1586"/>
      <c r="F182" s="1587"/>
      <c r="G182" s="1424" t="s">
        <v>84</v>
      </c>
      <c r="H182" s="1425"/>
      <c r="I182" s="1425"/>
      <c r="J182" s="1425"/>
      <c r="K182" s="1425"/>
      <c r="L182" s="1425"/>
      <c r="M182" s="1425"/>
      <c r="N182" s="1425"/>
      <c r="O182" s="1425"/>
      <c r="P182" s="1426"/>
      <c r="Q182" s="1424" t="s">
        <v>454</v>
      </c>
      <c r="R182" s="1425"/>
      <c r="S182" s="1425"/>
      <c r="T182" s="1425"/>
      <c r="U182" s="1425"/>
      <c r="V182" s="1425"/>
      <c r="W182" s="1425"/>
      <c r="X182" s="1425"/>
      <c r="Y182" s="1425"/>
      <c r="Z182" s="1425"/>
      <c r="AA182" s="1425"/>
      <c r="AB182" s="1425"/>
      <c r="AC182" s="1425"/>
      <c r="AD182" s="1425"/>
      <c r="AE182" s="1425"/>
      <c r="AF182" s="1425"/>
      <c r="AG182" s="1425"/>
      <c r="AH182" s="1425"/>
      <c r="AI182" s="1425"/>
      <c r="AJ182" s="1426"/>
      <c r="AK182" s="1433" t="s">
        <v>86</v>
      </c>
      <c r="AL182" s="1434"/>
      <c r="AM182" s="773"/>
      <c r="AN182" s="773"/>
      <c r="AO182" s="773"/>
      <c r="AP182" s="773"/>
      <c r="AQ182" s="773"/>
      <c r="AR182" s="773"/>
      <c r="AS182" s="773"/>
      <c r="AT182" s="773"/>
      <c r="AU182" s="759"/>
      <c r="AV182" s="759"/>
      <c r="AW182" s="759"/>
      <c r="AX182" s="759"/>
      <c r="AY182" s="759"/>
      <c r="AZ182" s="759"/>
      <c r="BA182" s="759"/>
      <c r="BB182" s="759"/>
      <c r="BE182" s="580"/>
      <c r="BF182" s="769"/>
      <c r="BG182" s="580"/>
      <c r="BI182" s="580"/>
      <c r="BJ182" s="580"/>
      <c r="BK182" s="246"/>
      <c r="BL182" s="941"/>
      <c r="BM182" s="941"/>
      <c r="BN182" s="941"/>
      <c r="BO182" s="941"/>
      <c r="BP182" s="941"/>
      <c r="BQ182" s="941"/>
      <c r="BR182" s="941"/>
      <c r="BS182" s="941"/>
      <c r="BT182" s="941"/>
      <c r="BU182" s="246"/>
      <c r="BV182" s="246"/>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771"/>
      <c r="CU182" s="771"/>
      <c r="CV182" s="771"/>
      <c r="CW182" s="771"/>
      <c r="CX182" s="771"/>
      <c r="CY182" s="941"/>
      <c r="CZ182" s="580"/>
      <c r="DA182" s="580"/>
      <c r="DB182" s="580"/>
      <c r="DC182" s="580"/>
      <c r="DD182" s="580"/>
      <c r="DE182" s="580"/>
      <c r="DF182" s="580"/>
      <c r="DG182" s="580"/>
      <c r="DH182" s="580"/>
      <c r="DI182" s="580"/>
      <c r="DJ182" s="580"/>
      <c r="DK182" s="580"/>
      <c r="DL182" s="580"/>
      <c r="DM182" s="580"/>
      <c r="DN182" s="580"/>
      <c r="DO182" s="580"/>
      <c r="DP182" s="580"/>
      <c r="DQ182" s="580"/>
      <c r="DR182" s="580"/>
      <c r="DS182" s="580"/>
      <c r="DT182" s="580"/>
      <c r="DU182" s="580"/>
      <c r="DV182" s="580"/>
      <c r="DW182" s="580"/>
      <c r="DX182" s="580"/>
      <c r="DY182" s="580"/>
      <c r="DZ182" s="580"/>
      <c r="EA182" s="580"/>
      <c r="EB182" s="580"/>
      <c r="EC182" s="580"/>
      <c r="ED182" s="580"/>
      <c r="EE182" s="580"/>
      <c r="EF182" s="580"/>
      <c r="EG182" s="580"/>
      <c r="EH182" s="580"/>
      <c r="EI182" s="580"/>
      <c r="EJ182" s="580"/>
      <c r="EK182" s="580"/>
      <c r="EL182" s="580"/>
      <c r="EM182" s="580"/>
      <c r="EN182" s="580"/>
      <c r="EO182" s="580"/>
      <c r="EP182" s="580"/>
      <c r="EQ182" s="580"/>
      <c r="ER182" s="580"/>
      <c r="ES182" s="580"/>
      <c r="ET182" s="580"/>
      <c r="EU182" s="580"/>
      <c r="EV182" s="580"/>
      <c r="EW182" s="580"/>
      <c r="EX182" s="580"/>
      <c r="EY182" s="580"/>
      <c r="EZ182" s="580"/>
      <c r="FA182" s="580"/>
      <c r="FB182" s="580"/>
      <c r="FC182" s="580"/>
      <c r="FD182" s="580"/>
      <c r="FE182" s="580"/>
      <c r="FF182" s="580"/>
      <c r="FG182" s="580"/>
      <c r="FH182" s="580"/>
      <c r="FI182" s="580"/>
      <c r="FJ182" s="580"/>
      <c r="FK182" s="580"/>
      <c r="FL182" s="580"/>
      <c r="FM182" s="580"/>
      <c r="FN182" s="580"/>
      <c r="FO182" s="580"/>
      <c r="FP182" s="580"/>
      <c r="FQ182" s="580"/>
      <c r="FR182" s="580"/>
      <c r="FS182" s="580"/>
      <c r="FT182" s="580"/>
      <c r="FU182" s="580"/>
      <c r="FV182" s="580"/>
      <c r="FW182" s="580"/>
      <c r="FX182" s="580"/>
      <c r="FY182" s="580"/>
      <c r="FZ182" s="580"/>
      <c r="GA182" s="580"/>
      <c r="GB182" s="580"/>
      <c r="GC182" s="580"/>
      <c r="GD182" s="580"/>
      <c r="GE182" s="580"/>
      <c r="GF182" s="580"/>
      <c r="GG182" s="580"/>
      <c r="GH182" s="580"/>
      <c r="GI182" s="580"/>
      <c r="GJ182" s="580"/>
      <c r="GK182" s="580"/>
      <c r="GL182" s="580"/>
      <c r="GM182" s="580"/>
      <c r="GN182" s="580"/>
      <c r="GO182" s="580"/>
      <c r="GP182" s="580"/>
      <c r="GQ182" s="580"/>
      <c r="GR182" s="580"/>
      <c r="GS182" s="580"/>
      <c r="GT182" s="580"/>
      <c r="GU182" s="580"/>
      <c r="GV182" s="580"/>
      <c r="GW182" s="580"/>
      <c r="GX182" s="580"/>
      <c r="GY182" s="580"/>
      <c r="GZ182" s="580"/>
      <c r="HA182" s="580"/>
      <c r="HB182" s="580"/>
      <c r="HC182" s="580"/>
      <c r="HD182" s="580"/>
      <c r="HE182" s="580"/>
      <c r="HF182" s="580"/>
      <c r="HG182" s="580"/>
      <c r="HH182" s="580"/>
      <c r="HI182" s="580"/>
      <c r="HJ182" s="580"/>
      <c r="HK182" s="580"/>
      <c r="HL182" s="580"/>
      <c r="HM182" s="580"/>
      <c r="HN182" s="580"/>
      <c r="HO182" s="580"/>
      <c r="HP182" s="580"/>
      <c r="HQ182" s="580"/>
      <c r="HR182" s="580"/>
      <c r="HS182" s="580"/>
      <c r="HT182" s="580"/>
      <c r="HU182" s="580"/>
      <c r="HV182" s="580"/>
      <c r="HW182" s="580"/>
      <c r="HX182" s="580"/>
      <c r="HY182" s="580"/>
      <c r="HZ182" s="580"/>
      <c r="IA182" s="580"/>
      <c r="IB182" s="580"/>
      <c r="IC182" s="580"/>
      <c r="ID182" s="580"/>
      <c r="IE182" s="580"/>
      <c r="IF182" s="580"/>
      <c r="IG182" s="580"/>
      <c r="IH182" s="580"/>
      <c r="II182" s="580"/>
      <c r="IJ182" s="580"/>
      <c r="IK182" s="580"/>
      <c r="IL182" s="580"/>
    </row>
    <row r="183" spans="1:246" s="13" customFormat="1" ht="33.75" customHeight="1">
      <c r="A183" s="1588"/>
      <c r="B183" s="1589"/>
      <c r="C183" s="1589"/>
      <c r="D183" s="1589"/>
      <c r="E183" s="1589"/>
      <c r="F183" s="1590"/>
      <c r="G183" s="808"/>
      <c r="H183" s="809"/>
      <c r="I183" s="809"/>
      <c r="J183" s="809"/>
      <c r="K183" s="809"/>
      <c r="L183" s="809"/>
      <c r="M183" s="809"/>
      <c r="N183" s="809"/>
      <c r="O183" s="809"/>
      <c r="P183" s="810"/>
      <c r="Q183" s="808"/>
      <c r="R183" s="809"/>
      <c r="S183" s="809"/>
      <c r="T183" s="809"/>
      <c r="U183" s="809"/>
      <c r="V183" s="799"/>
      <c r="W183" s="799"/>
      <c r="X183" s="799"/>
      <c r="Y183" s="799"/>
      <c r="Z183" s="799"/>
      <c r="AA183" s="799"/>
      <c r="AB183" s="809"/>
      <c r="AC183" s="809"/>
      <c r="AD183" s="809"/>
      <c r="AE183" s="799"/>
      <c r="AF183" s="799"/>
      <c r="AG183" s="799"/>
      <c r="AH183" s="809"/>
      <c r="AI183" s="809"/>
      <c r="AJ183" s="810"/>
      <c r="AK183" s="1504" t="e">
        <f ca="1">AK123</f>
        <v>#VALUE!</v>
      </c>
      <c r="AL183" s="1505"/>
      <c r="AM183" s="760"/>
      <c r="AN183" s="760"/>
      <c r="AO183" s="760"/>
      <c r="AP183" s="760"/>
      <c r="AQ183" s="760"/>
      <c r="AR183" s="760"/>
      <c r="AS183" s="760"/>
      <c r="AT183" s="760"/>
      <c r="AU183" s="777"/>
      <c r="AV183" s="777"/>
      <c r="AW183" s="777"/>
      <c r="AX183" s="777"/>
      <c r="AY183" s="777"/>
      <c r="AZ183" s="777"/>
      <c r="BA183" s="777"/>
      <c r="BB183" s="777"/>
      <c r="BC183" s="43"/>
      <c r="BD183" s="131"/>
      <c r="BE183" s="771"/>
      <c r="BF183" s="807"/>
      <c r="BG183" s="771"/>
      <c r="BH183" s="613"/>
      <c r="BI183" s="771"/>
      <c r="BJ183" s="771"/>
      <c r="BK183" s="941"/>
      <c r="BL183" s="941"/>
      <c r="BM183" s="941"/>
      <c r="BN183" s="941"/>
      <c r="BO183" s="941"/>
      <c r="BP183" s="941"/>
      <c r="BQ183" s="941"/>
      <c r="BR183" s="941"/>
      <c r="BS183" s="941"/>
      <c r="BT183" s="941"/>
      <c r="BU183" s="941"/>
      <c r="BV183" s="941"/>
      <c r="BW183" s="941"/>
      <c r="BX183" s="941"/>
      <c r="BY183" s="941"/>
      <c r="BZ183" s="941"/>
      <c r="CA183" s="259"/>
      <c r="CB183" s="259"/>
      <c r="CC183" s="259"/>
      <c r="CD183" s="259"/>
      <c r="CE183" s="259"/>
      <c r="CF183" s="259"/>
      <c r="CG183" s="259"/>
      <c r="CH183" s="259"/>
      <c r="CI183" s="259"/>
      <c r="CJ183" s="259"/>
      <c r="CK183" s="259"/>
      <c r="CL183" s="259"/>
      <c r="CM183" s="259"/>
      <c r="CN183" s="259"/>
      <c r="CO183" s="259"/>
      <c r="CP183" s="259"/>
      <c r="CQ183" s="259"/>
      <c r="CR183" s="259"/>
      <c r="CS183" s="259"/>
      <c r="CT183" s="771"/>
      <c r="CU183" s="771"/>
      <c r="CV183" s="771"/>
      <c r="CW183" s="771"/>
      <c r="CX183" s="771"/>
      <c r="CY183" s="941"/>
      <c r="CZ183" s="580"/>
      <c r="DA183" s="580"/>
      <c r="DB183" s="580"/>
      <c r="DC183" s="580"/>
      <c r="DD183" s="580"/>
      <c r="DE183" s="580"/>
      <c r="DF183" s="580"/>
      <c r="DG183" s="580"/>
      <c r="DH183" s="580"/>
      <c r="DI183" s="580"/>
      <c r="DJ183" s="580"/>
      <c r="DK183" s="580"/>
      <c r="DL183" s="580"/>
      <c r="DM183" s="580"/>
      <c r="DN183" s="580"/>
      <c r="DO183" s="580"/>
      <c r="DP183" s="580"/>
      <c r="DQ183" s="580"/>
      <c r="DR183" s="580"/>
      <c r="DS183" s="580"/>
      <c r="DT183" s="580"/>
      <c r="DU183" s="580"/>
      <c r="DV183" s="580"/>
      <c r="DW183" s="580"/>
      <c r="DX183" s="580"/>
      <c r="DY183" s="580"/>
      <c r="DZ183" s="580"/>
      <c r="EA183" s="580"/>
      <c r="EB183" s="580"/>
      <c r="EC183" s="580"/>
      <c r="ED183" s="580"/>
      <c r="EE183" s="580"/>
      <c r="EF183" s="580"/>
      <c r="EG183" s="580"/>
      <c r="EH183" s="580"/>
      <c r="EI183" s="580"/>
      <c r="EJ183" s="580"/>
      <c r="EK183" s="580"/>
      <c r="EL183" s="580"/>
      <c r="EM183" s="580"/>
      <c r="EN183" s="580"/>
      <c r="EO183" s="771"/>
      <c r="EP183" s="771"/>
      <c r="EQ183" s="771"/>
      <c r="ER183" s="771"/>
      <c r="ES183" s="771"/>
      <c r="ET183" s="771"/>
      <c r="EU183" s="771"/>
      <c r="EV183" s="771"/>
      <c r="EW183" s="771"/>
      <c r="EX183" s="771"/>
      <c r="EY183" s="771"/>
      <c r="EZ183" s="771"/>
      <c r="FA183" s="771"/>
      <c r="FB183" s="771"/>
      <c r="FC183" s="771"/>
      <c r="FD183" s="771"/>
      <c r="FE183" s="771"/>
      <c r="FF183" s="771"/>
      <c r="FG183" s="771"/>
      <c r="FH183" s="771"/>
      <c r="FI183" s="771"/>
      <c r="FJ183" s="771"/>
      <c r="FK183" s="771"/>
      <c r="FL183" s="771"/>
      <c r="FM183" s="771"/>
      <c r="FN183" s="771"/>
      <c r="FO183" s="771"/>
      <c r="FP183" s="771"/>
      <c r="FQ183" s="771"/>
      <c r="FR183" s="771"/>
      <c r="FS183" s="771"/>
      <c r="FT183" s="771"/>
      <c r="FU183" s="771"/>
      <c r="FV183" s="771"/>
      <c r="FW183" s="771"/>
      <c r="FX183" s="771"/>
      <c r="FY183" s="771"/>
      <c r="FZ183" s="771"/>
      <c r="GA183" s="771"/>
      <c r="GB183" s="771"/>
      <c r="GC183" s="771"/>
      <c r="GD183" s="771"/>
      <c r="GE183" s="771"/>
      <c r="GF183" s="771"/>
      <c r="GG183" s="771"/>
      <c r="GH183" s="771"/>
      <c r="GI183" s="771"/>
      <c r="GJ183" s="771"/>
      <c r="GK183" s="771"/>
      <c r="GL183" s="771"/>
      <c r="GM183" s="771"/>
      <c r="GN183" s="771"/>
      <c r="GO183" s="771"/>
      <c r="GP183" s="771"/>
      <c r="GQ183" s="771"/>
      <c r="GR183" s="771"/>
      <c r="GS183" s="771"/>
      <c r="GT183" s="771"/>
      <c r="GU183" s="771"/>
      <c r="GV183" s="771"/>
      <c r="GW183" s="771"/>
      <c r="GX183" s="771"/>
      <c r="GY183" s="771"/>
      <c r="GZ183" s="771"/>
      <c r="HA183" s="771"/>
      <c r="HB183" s="771"/>
      <c r="HC183" s="771"/>
      <c r="HD183" s="771"/>
      <c r="HE183" s="771"/>
      <c r="HF183" s="771"/>
      <c r="HG183" s="771"/>
      <c r="HH183" s="771"/>
      <c r="HI183" s="771"/>
      <c r="HJ183" s="771"/>
      <c r="HK183" s="771"/>
      <c r="HL183" s="771"/>
      <c r="HM183" s="771"/>
      <c r="HN183" s="771"/>
      <c r="HO183" s="771"/>
      <c r="HP183" s="771"/>
      <c r="HQ183" s="771"/>
      <c r="HR183" s="771"/>
      <c r="HS183" s="771"/>
      <c r="HT183" s="771"/>
      <c r="HU183" s="771"/>
      <c r="HV183" s="771"/>
      <c r="HW183" s="771"/>
      <c r="HX183" s="771"/>
      <c r="HY183" s="771"/>
      <c r="HZ183" s="771"/>
      <c r="IA183" s="771"/>
      <c r="IB183" s="771"/>
      <c r="IC183" s="771"/>
      <c r="ID183" s="771"/>
      <c r="IE183" s="771"/>
      <c r="IF183" s="771"/>
      <c r="IG183" s="771"/>
      <c r="IH183" s="771"/>
      <c r="II183" s="771"/>
      <c r="IJ183" s="771"/>
      <c r="IK183" s="771"/>
      <c r="IL183" s="771"/>
    </row>
    <row r="184" spans="1:246" s="13" customFormat="1" ht="15.95" customHeight="1">
      <c r="A184" s="1552"/>
      <c r="B184" s="1552"/>
      <c r="C184" s="1552"/>
      <c r="D184" s="1552"/>
      <c r="E184" s="1552"/>
      <c r="F184" s="1552"/>
      <c r="G184" s="811"/>
      <c r="H184" s="812"/>
      <c r="I184" s="812"/>
      <c r="J184" s="813"/>
      <c r="K184" s="812"/>
      <c r="L184" s="813"/>
      <c r="M184" s="813"/>
      <c r="N184" s="813"/>
      <c r="O184" s="814"/>
      <c r="P184" s="810"/>
      <c r="Q184" s="808"/>
      <c r="R184" s="809"/>
      <c r="S184" s="809"/>
      <c r="T184" s="809"/>
      <c r="U184" s="809"/>
      <c r="V184" s="799"/>
      <c r="W184" s="799"/>
      <c r="X184" s="799"/>
      <c r="Y184" s="789"/>
      <c r="Z184" s="815"/>
      <c r="AA184" s="815"/>
      <c r="AB184" s="774"/>
      <c r="AC184" s="774"/>
      <c r="AD184" s="809"/>
      <c r="AE184" s="799"/>
      <c r="AF184" s="809"/>
      <c r="AG184" s="799"/>
      <c r="AH184" s="809"/>
      <c r="AI184" s="809"/>
      <c r="AJ184" s="810"/>
      <c r="AK184" s="1504"/>
      <c r="AL184" s="1505"/>
      <c r="AM184" s="760"/>
      <c r="AN184" s="760"/>
      <c r="AO184" s="760"/>
      <c r="AP184" s="760"/>
      <c r="AQ184" s="760"/>
      <c r="AR184" s="760"/>
      <c r="AS184" s="760"/>
      <c r="AT184" s="760"/>
      <c r="AU184" s="777"/>
      <c r="AV184" s="777"/>
      <c r="AW184" s="777"/>
      <c r="AX184" s="777"/>
      <c r="AY184" s="777"/>
      <c r="AZ184" s="777"/>
      <c r="BA184" s="777"/>
      <c r="BB184" s="777"/>
      <c r="BC184" s="43"/>
      <c r="BD184" s="131"/>
      <c r="BE184" s="771"/>
      <c r="BF184" s="807"/>
      <c r="BG184" s="771"/>
      <c r="BH184" s="613"/>
      <c r="BI184" s="771"/>
      <c r="BJ184" s="771"/>
      <c r="BK184" s="941"/>
      <c r="BL184" s="941"/>
      <c r="BM184" s="941"/>
      <c r="BN184" s="941"/>
      <c r="BO184" s="941"/>
      <c r="BP184" s="941"/>
      <c r="BQ184" s="941"/>
      <c r="BR184" s="941"/>
      <c r="BS184" s="941"/>
      <c r="BT184" s="941"/>
      <c r="BU184" s="941"/>
      <c r="BV184" s="941"/>
      <c r="BW184" s="941"/>
      <c r="BX184" s="941"/>
      <c r="BY184" s="941"/>
      <c r="BZ184" s="941"/>
      <c r="CA184" s="259"/>
      <c r="CB184" s="259"/>
      <c r="CC184" s="259"/>
      <c r="CD184" s="259"/>
      <c r="CE184" s="259"/>
      <c r="CF184" s="259"/>
      <c r="CG184" s="259"/>
      <c r="CH184" s="259"/>
      <c r="CI184" s="259"/>
      <c r="CJ184" s="259"/>
      <c r="CK184" s="259"/>
      <c r="CL184" s="259"/>
      <c r="CM184" s="259"/>
      <c r="CN184" s="259"/>
      <c r="CO184" s="259"/>
      <c r="CP184" s="259"/>
      <c r="CQ184" s="259"/>
      <c r="CR184" s="259"/>
      <c r="CS184" s="259"/>
      <c r="CT184" s="771"/>
      <c r="CU184" s="771"/>
      <c r="CV184" s="771"/>
      <c r="CW184" s="771"/>
      <c r="CX184" s="771"/>
      <c r="CY184" s="941"/>
      <c r="CZ184" s="580"/>
      <c r="DA184" s="580"/>
      <c r="DB184" s="580"/>
      <c r="DC184" s="580"/>
      <c r="DD184" s="580"/>
      <c r="DE184" s="580"/>
      <c r="DF184" s="580"/>
      <c r="DG184" s="580"/>
      <c r="DH184" s="580"/>
      <c r="DI184" s="580"/>
      <c r="DJ184" s="580"/>
      <c r="DK184" s="580"/>
      <c r="DL184" s="580"/>
      <c r="DM184" s="580"/>
      <c r="DN184" s="580"/>
      <c r="DO184" s="580"/>
      <c r="DP184" s="580"/>
      <c r="DQ184" s="580"/>
      <c r="DR184" s="580"/>
      <c r="DS184" s="580"/>
      <c r="DT184" s="580"/>
      <c r="DU184" s="580"/>
      <c r="DV184" s="580"/>
      <c r="DW184" s="580"/>
      <c r="DX184" s="580"/>
      <c r="DY184" s="580"/>
      <c r="DZ184" s="580"/>
      <c r="EA184" s="580"/>
      <c r="EB184" s="580"/>
      <c r="EC184" s="580"/>
      <c r="ED184" s="580"/>
      <c r="EE184" s="580"/>
      <c r="EF184" s="580"/>
      <c r="EG184" s="580"/>
      <c r="EH184" s="580"/>
      <c r="EI184" s="580"/>
      <c r="EJ184" s="580"/>
      <c r="EK184" s="580"/>
      <c r="EL184" s="580"/>
      <c r="EM184" s="580"/>
      <c r="EN184" s="580"/>
      <c r="EO184" s="771"/>
      <c r="EP184" s="771"/>
      <c r="EQ184" s="771"/>
      <c r="ER184" s="771"/>
      <c r="ES184" s="771"/>
      <c r="ET184" s="771"/>
      <c r="EU184" s="771"/>
      <c r="EV184" s="771"/>
      <c r="EW184" s="771"/>
      <c r="EX184" s="771"/>
      <c r="EY184" s="771"/>
      <c r="EZ184" s="771"/>
      <c r="FA184" s="771"/>
      <c r="FB184" s="771"/>
      <c r="FC184" s="771"/>
      <c r="FD184" s="771"/>
      <c r="FE184" s="771"/>
      <c r="FF184" s="771"/>
      <c r="FG184" s="771"/>
      <c r="FH184" s="771"/>
      <c r="FI184" s="771"/>
      <c r="FJ184" s="771"/>
      <c r="FK184" s="771"/>
      <c r="FL184" s="771"/>
      <c r="FM184" s="771"/>
      <c r="FN184" s="771"/>
      <c r="FO184" s="771"/>
      <c r="FP184" s="771"/>
      <c r="FQ184" s="771"/>
      <c r="FR184" s="771"/>
      <c r="FS184" s="771"/>
      <c r="FT184" s="771"/>
      <c r="FU184" s="771"/>
      <c r="FV184" s="771"/>
      <c r="FW184" s="771"/>
      <c r="FX184" s="771"/>
      <c r="FY184" s="771"/>
      <c r="FZ184" s="771"/>
      <c r="GA184" s="771"/>
      <c r="GB184" s="771"/>
      <c r="GC184" s="771"/>
      <c r="GD184" s="771"/>
      <c r="GE184" s="771"/>
      <c r="GF184" s="771"/>
      <c r="GG184" s="771"/>
      <c r="GH184" s="771"/>
      <c r="GI184" s="771"/>
      <c r="GJ184" s="771"/>
      <c r="GK184" s="771"/>
      <c r="GL184" s="771"/>
      <c r="GM184" s="771"/>
      <c r="GN184" s="771"/>
      <c r="GO184" s="771"/>
      <c r="GP184" s="771"/>
      <c r="GQ184" s="771"/>
      <c r="GR184" s="771"/>
      <c r="GS184" s="771"/>
      <c r="GT184" s="771"/>
      <c r="GU184" s="771"/>
      <c r="GV184" s="771"/>
      <c r="GW184" s="771"/>
      <c r="GX184" s="771"/>
      <c r="GY184" s="771"/>
      <c r="GZ184" s="771"/>
      <c r="HA184" s="771"/>
      <c r="HB184" s="771"/>
      <c r="HC184" s="771"/>
      <c r="HD184" s="771"/>
      <c r="HE184" s="771"/>
      <c r="HF184" s="771"/>
      <c r="HG184" s="771"/>
      <c r="HH184" s="771"/>
      <c r="HI184" s="771"/>
      <c r="HJ184" s="771"/>
      <c r="HK184" s="771"/>
      <c r="HL184" s="771"/>
      <c r="HM184" s="771"/>
      <c r="HN184" s="771"/>
      <c r="HO184" s="771"/>
      <c r="HP184" s="771"/>
      <c r="HQ184" s="771"/>
      <c r="HR184" s="771"/>
      <c r="HS184" s="771"/>
      <c r="HT184" s="771"/>
      <c r="HU184" s="771"/>
      <c r="HV184" s="771"/>
      <c r="HW184" s="771"/>
      <c r="HX184" s="771"/>
      <c r="HY184" s="771"/>
      <c r="HZ184" s="771"/>
      <c r="IA184" s="771"/>
      <c r="IB184" s="771"/>
      <c r="IC184" s="771"/>
      <c r="ID184" s="771"/>
      <c r="IE184" s="771"/>
      <c r="IF184" s="771"/>
      <c r="IG184" s="771"/>
      <c r="IH184" s="771"/>
      <c r="II184" s="771"/>
      <c r="IJ184" s="771"/>
      <c r="IK184" s="771"/>
      <c r="IL184" s="771"/>
    </row>
    <row r="185" spans="1:246" s="13" customFormat="1" ht="15.95" customHeight="1">
      <c r="A185" s="1552"/>
      <c r="B185" s="1552"/>
      <c r="C185" s="1552"/>
      <c r="D185" s="1552"/>
      <c r="E185" s="1552"/>
      <c r="F185" s="1552"/>
      <c r="G185" s="816"/>
      <c r="H185" s="1580">
        <f>'RESUMEN D'!AE5</f>
        <v>0</v>
      </c>
      <c r="I185" s="1509"/>
      <c r="J185" s="1509"/>
      <c r="K185" s="1509"/>
      <c r="L185" s="1509"/>
      <c r="M185" s="1509"/>
      <c r="N185" s="1509"/>
      <c r="O185" s="814"/>
      <c r="P185" s="817"/>
      <c r="Q185" s="816"/>
      <c r="R185" s="774"/>
      <c r="S185" s="1509">
        <f>'RESUMEN D'!R5</f>
        <v>0</v>
      </c>
      <c r="T185" s="1509"/>
      <c r="U185" s="1509"/>
      <c r="V185" s="1509"/>
      <c r="W185" s="1509"/>
      <c r="X185" s="1509"/>
      <c r="Y185" s="789"/>
      <c r="Z185" s="815"/>
      <c r="AA185" s="815"/>
      <c r="AB185" s="774"/>
      <c r="AC185" s="774"/>
      <c r="AD185" s="1509">
        <f>'RESUMEN D'!R3</f>
        <v>0</v>
      </c>
      <c r="AE185" s="1509"/>
      <c r="AF185" s="1509"/>
      <c r="AG185" s="1509"/>
      <c r="AH185" s="1509"/>
      <c r="AI185" s="1509"/>
      <c r="AJ185" s="818"/>
      <c r="AK185" s="1504"/>
      <c r="AL185" s="1505"/>
      <c r="AM185" s="760"/>
      <c r="AN185" s="760"/>
      <c r="AO185" s="760"/>
      <c r="AP185" s="760"/>
      <c r="AQ185" s="760"/>
      <c r="AR185" s="760"/>
      <c r="AS185" s="760"/>
      <c r="AT185" s="760"/>
      <c r="AU185" s="777"/>
      <c r="AV185" s="777"/>
      <c r="AW185" s="777"/>
      <c r="AX185" s="777"/>
      <c r="AY185" s="777"/>
      <c r="AZ185" s="777"/>
      <c r="BA185" s="777"/>
      <c r="BB185" s="777"/>
      <c r="BC185" s="43"/>
      <c r="BD185" s="131"/>
      <c r="BE185" s="771"/>
      <c r="BF185" s="807"/>
      <c r="BG185" s="771"/>
      <c r="BH185" s="613"/>
      <c r="BI185" s="771"/>
      <c r="BJ185" s="771"/>
      <c r="BK185" s="941"/>
      <c r="BL185" s="941"/>
      <c r="BM185" s="941"/>
      <c r="BN185" s="941"/>
      <c r="BO185" s="941"/>
      <c r="BP185" s="941"/>
      <c r="BQ185" s="941"/>
      <c r="BR185" s="941"/>
      <c r="BS185" s="941"/>
      <c r="BT185" s="941"/>
      <c r="BU185" s="941"/>
      <c r="BV185" s="941"/>
      <c r="BW185" s="941"/>
      <c r="BX185" s="941"/>
      <c r="BY185" s="941"/>
      <c r="BZ185" s="941"/>
      <c r="CA185" s="941"/>
      <c r="CB185" s="941"/>
      <c r="CC185" s="941"/>
      <c r="CD185" s="941"/>
      <c r="CE185" s="941"/>
      <c r="CF185" s="941"/>
      <c r="CG185" s="941"/>
      <c r="CH185" s="941"/>
      <c r="CI185" s="941"/>
      <c r="CJ185" s="941"/>
      <c r="CK185" s="941"/>
      <c r="CL185" s="771"/>
      <c r="CM185" s="771"/>
      <c r="CN185" s="771"/>
      <c r="CO185" s="771"/>
      <c r="CP185" s="771"/>
      <c r="CQ185" s="259"/>
      <c r="CR185" s="259"/>
      <c r="CS185" s="259"/>
      <c r="CT185" s="771"/>
      <c r="CU185" s="771"/>
      <c r="CV185" s="771"/>
      <c r="CW185" s="771"/>
      <c r="CX185" s="771"/>
      <c r="CY185" s="941"/>
      <c r="CZ185" s="580"/>
      <c r="DA185" s="580"/>
      <c r="DB185" s="580"/>
      <c r="DC185" s="580"/>
      <c r="DD185" s="580"/>
      <c r="DE185" s="580"/>
      <c r="DF185" s="580"/>
      <c r="DG185" s="580"/>
      <c r="DH185" s="580"/>
      <c r="DI185" s="580"/>
      <c r="DJ185" s="580"/>
      <c r="DK185" s="580"/>
      <c r="DL185" s="580"/>
      <c r="DM185" s="580"/>
      <c r="DN185" s="580"/>
      <c r="DO185" s="580"/>
      <c r="DP185" s="580"/>
      <c r="DQ185" s="580"/>
      <c r="DR185" s="580"/>
      <c r="DS185" s="580"/>
      <c r="DT185" s="580"/>
      <c r="DU185" s="580"/>
      <c r="DV185" s="580"/>
      <c r="DW185" s="580"/>
      <c r="DX185" s="580"/>
      <c r="DY185" s="580"/>
      <c r="DZ185" s="580"/>
      <c r="EA185" s="580"/>
      <c r="EB185" s="580"/>
      <c r="EC185" s="580"/>
      <c r="ED185" s="580"/>
      <c r="EE185" s="580"/>
      <c r="EF185" s="580"/>
      <c r="EG185" s="580"/>
      <c r="EH185" s="580"/>
      <c r="EI185" s="580"/>
      <c r="EJ185" s="580"/>
      <c r="EK185" s="580"/>
      <c r="EL185" s="580"/>
      <c r="EM185" s="580"/>
      <c r="EN185" s="580"/>
      <c r="EO185" s="771"/>
      <c r="EP185" s="771"/>
      <c r="EQ185" s="771"/>
      <c r="ER185" s="771"/>
      <c r="ES185" s="771"/>
      <c r="ET185" s="771"/>
      <c r="EU185" s="771"/>
      <c r="EV185" s="771"/>
      <c r="EW185" s="771"/>
      <c r="EX185" s="771"/>
      <c r="EY185" s="771"/>
      <c r="EZ185" s="771"/>
      <c r="FA185" s="771"/>
      <c r="FB185" s="771"/>
      <c r="FC185" s="771"/>
      <c r="FD185" s="771"/>
      <c r="FE185" s="771"/>
      <c r="FF185" s="771"/>
      <c r="FG185" s="771"/>
      <c r="FH185" s="771"/>
      <c r="FI185" s="771"/>
      <c r="FJ185" s="771"/>
      <c r="FK185" s="771"/>
      <c r="FL185" s="771"/>
      <c r="FM185" s="771"/>
      <c r="FN185" s="771"/>
      <c r="FO185" s="771"/>
      <c r="FP185" s="771"/>
      <c r="FQ185" s="771"/>
      <c r="FR185" s="771"/>
      <c r="FS185" s="771"/>
      <c r="FT185" s="771"/>
      <c r="FU185" s="771"/>
      <c r="FV185" s="771"/>
      <c r="FW185" s="771"/>
      <c r="FX185" s="771"/>
      <c r="FY185" s="771"/>
      <c r="FZ185" s="771"/>
      <c r="GA185" s="771"/>
      <c r="GB185" s="771"/>
      <c r="GC185" s="771"/>
      <c r="GD185" s="771"/>
      <c r="GE185" s="771"/>
      <c r="GF185" s="771"/>
      <c r="GG185" s="771"/>
      <c r="GH185" s="771"/>
      <c r="GI185" s="771"/>
      <c r="GJ185" s="771"/>
      <c r="GK185" s="771"/>
      <c r="GL185" s="771"/>
      <c r="GM185" s="771"/>
      <c r="GN185" s="771"/>
      <c r="GO185" s="771"/>
      <c r="GP185" s="771"/>
      <c r="GQ185" s="771"/>
      <c r="GR185" s="771"/>
      <c r="GS185" s="771"/>
      <c r="GT185" s="771"/>
      <c r="GU185" s="771"/>
      <c r="GV185" s="771"/>
      <c r="GW185" s="771"/>
      <c r="GX185" s="771"/>
      <c r="GY185" s="771"/>
      <c r="GZ185" s="771"/>
      <c r="HA185" s="771"/>
      <c r="HB185" s="771"/>
      <c r="HC185" s="771"/>
      <c r="HD185" s="771"/>
      <c r="HE185" s="771"/>
      <c r="HF185" s="771"/>
      <c r="HG185" s="771"/>
      <c r="HH185" s="771"/>
      <c r="HI185" s="771"/>
      <c r="HJ185" s="771"/>
      <c r="HK185" s="771"/>
      <c r="HL185" s="771"/>
      <c r="HM185" s="771"/>
      <c r="HN185" s="771"/>
      <c r="HO185" s="771"/>
      <c r="HP185" s="771"/>
      <c r="HQ185" s="771"/>
      <c r="HR185" s="771"/>
      <c r="HS185" s="771"/>
      <c r="HT185" s="771"/>
      <c r="HU185" s="771"/>
      <c r="HV185" s="771"/>
      <c r="HW185" s="771"/>
      <c r="HX185" s="771"/>
      <c r="HY185" s="771"/>
      <c r="HZ185" s="771"/>
      <c r="IA185" s="771"/>
      <c r="IB185" s="771"/>
      <c r="IC185" s="771"/>
      <c r="ID185" s="771"/>
      <c r="IE185" s="771"/>
      <c r="IF185" s="771"/>
      <c r="IG185" s="771"/>
      <c r="IH185" s="771"/>
      <c r="II185" s="771"/>
      <c r="IJ185" s="771"/>
      <c r="IK185" s="771"/>
      <c r="IL185" s="771"/>
    </row>
    <row r="186" spans="1:246" ht="15.95" customHeight="1" thickBot="1">
      <c r="A186" s="1553"/>
      <c r="B186" s="1553"/>
      <c r="C186" s="1553"/>
      <c r="D186" s="1553"/>
      <c r="E186" s="1553"/>
      <c r="F186" s="1553"/>
      <c r="G186" s="819"/>
      <c r="H186" s="1518" t="s">
        <v>84</v>
      </c>
      <c r="I186" s="1518"/>
      <c r="J186" s="1518"/>
      <c r="K186" s="1518"/>
      <c r="L186" s="1518"/>
      <c r="M186" s="1518"/>
      <c r="N186" s="1518"/>
      <c r="O186" s="820"/>
      <c r="P186" s="821"/>
      <c r="Q186" s="819"/>
      <c r="R186" s="822"/>
      <c r="S186" s="1440" t="s">
        <v>24</v>
      </c>
      <c r="T186" s="1440"/>
      <c r="U186" s="1440"/>
      <c r="V186" s="1440"/>
      <c r="W186" s="1440"/>
      <c r="X186" s="1440"/>
      <c r="Y186" s="823"/>
      <c r="Z186" s="824"/>
      <c r="AA186" s="824"/>
      <c r="AB186" s="822"/>
      <c r="AC186" s="822"/>
      <c r="AD186" s="1518" t="s">
        <v>22</v>
      </c>
      <c r="AE186" s="1518"/>
      <c r="AF186" s="1518"/>
      <c r="AG186" s="1518"/>
      <c r="AH186" s="1518"/>
      <c r="AI186" s="1518"/>
      <c r="AJ186" s="825"/>
      <c r="AK186" s="1506"/>
      <c r="AL186" s="1507"/>
      <c r="AM186" s="21"/>
      <c r="AN186" s="21"/>
      <c r="AO186" s="21"/>
      <c r="AP186" s="21"/>
      <c r="AQ186" s="21"/>
      <c r="AR186" s="21"/>
      <c r="AS186" s="21"/>
      <c r="AT186" s="21"/>
      <c r="AU186" s="759"/>
      <c r="AV186" s="759"/>
      <c r="AW186" s="759"/>
      <c r="AX186" s="759"/>
      <c r="AY186" s="759"/>
      <c r="AZ186" s="759"/>
      <c r="BA186" s="759"/>
      <c r="BB186" s="759"/>
      <c r="BE186" s="580"/>
      <c r="BF186" s="769"/>
      <c r="BG186" s="580"/>
      <c r="BI186" s="580"/>
      <c r="BJ186" s="580"/>
      <c r="BK186" s="246"/>
      <c r="BL186" s="941"/>
      <c r="BM186" s="941"/>
      <c r="BN186" s="941"/>
      <c r="BO186" s="941"/>
      <c r="BP186" s="941"/>
      <c r="BQ186" s="941"/>
      <c r="BR186" s="941"/>
      <c r="BS186" s="941"/>
      <c r="BT186" s="941"/>
      <c r="BU186" s="246"/>
      <c r="BV186" s="246"/>
      <c r="BW186" s="246"/>
      <c r="BX186" s="246"/>
      <c r="BY186" s="246"/>
      <c r="BZ186" s="246"/>
      <c r="CA186" s="246"/>
      <c r="CB186" s="246"/>
      <c r="CC186" s="246"/>
      <c r="CD186" s="246"/>
      <c r="CE186" s="246"/>
      <c r="CF186" s="246"/>
      <c r="CG186" s="246"/>
      <c r="CH186" s="246"/>
      <c r="CI186" s="246"/>
      <c r="CJ186" s="246"/>
      <c r="CK186" s="246"/>
      <c r="CL186" s="580"/>
      <c r="CM186" s="580"/>
      <c r="CN186" s="580"/>
      <c r="CO186" s="580"/>
      <c r="CP186" s="580"/>
      <c r="CQ186" s="255"/>
      <c r="CR186" s="255"/>
      <c r="CS186" s="255"/>
      <c r="CT186" s="771"/>
      <c r="CU186" s="771"/>
      <c r="CV186" s="771"/>
      <c r="CW186" s="771"/>
      <c r="CX186" s="771"/>
      <c r="CY186" s="941"/>
      <c r="CZ186" s="580"/>
      <c r="DA186" s="580"/>
      <c r="DB186" s="580"/>
      <c r="DC186" s="580"/>
      <c r="DD186" s="580"/>
      <c r="DE186" s="580"/>
      <c r="DF186" s="580"/>
      <c r="DG186" s="580"/>
      <c r="DH186" s="580"/>
      <c r="DI186" s="580"/>
      <c r="DJ186" s="580"/>
      <c r="DK186" s="580"/>
      <c r="DL186" s="580"/>
      <c r="DM186" s="580"/>
      <c r="DN186" s="580"/>
      <c r="DO186" s="580"/>
      <c r="DP186" s="580"/>
      <c r="DQ186" s="580"/>
      <c r="DR186" s="580"/>
      <c r="DS186" s="580"/>
      <c r="DT186" s="580"/>
      <c r="DU186" s="580"/>
      <c r="DV186" s="580"/>
      <c r="DW186" s="580"/>
      <c r="DX186" s="580"/>
      <c r="DY186" s="580"/>
      <c r="DZ186" s="580"/>
      <c r="EA186" s="580"/>
      <c r="EB186" s="580"/>
      <c r="EC186" s="580"/>
      <c r="ED186" s="580"/>
      <c r="EE186" s="580"/>
      <c r="EF186" s="580"/>
      <c r="EG186" s="580"/>
      <c r="EH186" s="580"/>
      <c r="EI186" s="580"/>
      <c r="EJ186" s="580"/>
      <c r="EK186" s="580"/>
      <c r="EL186" s="580"/>
      <c r="EM186" s="580"/>
      <c r="EN186" s="580"/>
      <c r="EO186" s="580"/>
      <c r="EP186" s="580"/>
      <c r="EQ186" s="580"/>
      <c r="ER186" s="580"/>
      <c r="ES186" s="580"/>
      <c r="ET186" s="580"/>
      <c r="EU186" s="580"/>
      <c r="EV186" s="580"/>
      <c r="EW186" s="580"/>
      <c r="EX186" s="580"/>
      <c r="EY186" s="580"/>
      <c r="EZ186" s="580"/>
      <c r="FA186" s="580"/>
      <c r="FB186" s="580"/>
      <c r="FC186" s="580"/>
      <c r="FD186" s="580"/>
      <c r="FE186" s="580"/>
      <c r="FF186" s="580"/>
      <c r="FG186" s="580"/>
      <c r="FH186" s="580"/>
      <c r="FI186" s="580"/>
      <c r="FJ186" s="580"/>
      <c r="FK186" s="580"/>
      <c r="FL186" s="580"/>
      <c r="FM186" s="580"/>
      <c r="FN186" s="580"/>
      <c r="FO186" s="580"/>
      <c r="FP186" s="580"/>
      <c r="FQ186" s="580"/>
      <c r="FR186" s="580"/>
      <c r="FS186" s="580"/>
      <c r="FT186" s="580"/>
      <c r="FU186" s="580"/>
      <c r="FV186" s="580"/>
      <c r="FW186" s="580"/>
      <c r="FX186" s="580"/>
      <c r="FY186" s="580"/>
      <c r="FZ186" s="580"/>
      <c r="GA186" s="580"/>
      <c r="GB186" s="580"/>
      <c r="GC186" s="580"/>
      <c r="GD186" s="580"/>
      <c r="GE186" s="580"/>
      <c r="GF186" s="580"/>
      <c r="GG186" s="580"/>
      <c r="GH186" s="580"/>
      <c r="GI186" s="580"/>
      <c r="GJ186" s="580"/>
      <c r="GK186" s="580"/>
      <c r="GL186" s="580"/>
      <c r="GM186" s="580"/>
      <c r="GN186" s="580"/>
      <c r="GO186" s="580"/>
      <c r="GP186" s="580"/>
      <c r="GQ186" s="580"/>
      <c r="GR186" s="580"/>
      <c r="GS186" s="580"/>
      <c r="GT186" s="580"/>
      <c r="GU186" s="580"/>
      <c r="GV186" s="580"/>
      <c r="GW186" s="580"/>
      <c r="GX186" s="580"/>
      <c r="GY186" s="580"/>
      <c r="GZ186" s="580"/>
      <c r="HA186" s="580"/>
      <c r="HB186" s="580"/>
      <c r="HC186" s="580"/>
      <c r="HD186" s="580"/>
      <c r="HE186" s="580"/>
      <c r="HF186" s="580"/>
      <c r="HG186" s="580"/>
      <c r="HH186" s="580"/>
      <c r="HI186" s="580"/>
      <c r="HJ186" s="580"/>
      <c r="HK186" s="580"/>
      <c r="HL186" s="580"/>
      <c r="HM186" s="580"/>
      <c r="HN186" s="580"/>
      <c r="HO186" s="580"/>
      <c r="HP186" s="580"/>
      <c r="HQ186" s="580"/>
      <c r="HR186" s="580"/>
      <c r="HS186" s="580"/>
      <c r="HT186" s="580"/>
      <c r="HU186" s="580"/>
      <c r="HV186" s="580"/>
      <c r="HW186" s="580"/>
      <c r="HX186" s="580"/>
      <c r="HY186" s="580"/>
      <c r="HZ186" s="580"/>
      <c r="IA186" s="580"/>
      <c r="IB186" s="580"/>
      <c r="IC186" s="580"/>
      <c r="ID186" s="580"/>
      <c r="IE186" s="580"/>
      <c r="IF186" s="580"/>
      <c r="IG186" s="580"/>
      <c r="IH186" s="580"/>
      <c r="II186" s="580"/>
      <c r="IJ186" s="580"/>
      <c r="IK186" s="580"/>
      <c r="IL186" s="580"/>
    </row>
    <row r="187" spans="1:246">
      <c r="A187" s="777"/>
      <c r="B187" s="777"/>
      <c r="C187" s="771"/>
      <c r="D187" s="777"/>
      <c r="E187" s="777"/>
      <c r="F187" s="777"/>
      <c r="G187" s="777"/>
      <c r="H187" s="777"/>
      <c r="I187" s="777"/>
      <c r="J187" s="777"/>
      <c r="K187" s="777"/>
      <c r="L187" s="777"/>
      <c r="M187" s="777"/>
      <c r="N187" s="771"/>
      <c r="O187" s="777"/>
      <c r="P187" s="777"/>
      <c r="Q187" s="777"/>
      <c r="R187" s="777"/>
      <c r="S187" s="777"/>
      <c r="T187" s="777"/>
      <c r="U187" s="777"/>
      <c r="V187" s="771"/>
      <c r="W187" s="771"/>
      <c r="X187" s="771"/>
      <c r="Y187" s="771"/>
      <c r="Z187" s="771"/>
      <c r="AA187" s="771"/>
      <c r="AB187" s="777"/>
      <c r="AC187" s="777"/>
      <c r="AD187" s="777"/>
      <c r="AE187" s="771"/>
      <c r="AF187" s="771"/>
      <c r="AG187" s="771"/>
      <c r="AH187" s="777"/>
      <c r="AI187" s="777"/>
      <c r="AJ187" s="777"/>
      <c r="AK187" s="777"/>
      <c r="AL187" s="771"/>
      <c r="AM187" s="777"/>
      <c r="AN187" s="777"/>
      <c r="AO187" s="777"/>
      <c r="AP187" s="777"/>
      <c r="AQ187" s="777"/>
      <c r="AR187" s="777"/>
      <c r="AS187" s="777"/>
      <c r="AT187" s="777"/>
      <c r="AU187" s="777"/>
      <c r="AV187" s="777"/>
      <c r="AW187" s="777"/>
      <c r="AX187" s="777"/>
      <c r="AY187" s="777"/>
      <c r="AZ187" s="777"/>
      <c r="BA187" s="777"/>
      <c r="BB187" s="777"/>
      <c r="BC187" s="43"/>
      <c r="BD187" s="131"/>
      <c r="BE187" s="771"/>
      <c r="BF187" s="807"/>
      <c r="BG187" s="771"/>
      <c r="BH187" s="613"/>
      <c r="BI187" s="771"/>
      <c r="BJ187" s="771"/>
      <c r="BK187" s="941"/>
      <c r="BL187" s="941"/>
      <c r="BM187" s="941"/>
      <c r="BN187" s="941"/>
      <c r="BO187" s="941"/>
      <c r="BP187" s="941"/>
      <c r="BQ187" s="941"/>
      <c r="BR187" s="941"/>
      <c r="BS187" s="941"/>
      <c r="BT187" s="941"/>
      <c r="BU187" s="941"/>
      <c r="BV187" s="941"/>
      <c r="BW187" s="941"/>
      <c r="BX187" s="941"/>
      <c r="BY187" s="941"/>
      <c r="BZ187" s="941"/>
      <c r="CA187" s="941"/>
      <c r="CB187" s="941"/>
      <c r="CC187" s="941"/>
      <c r="CD187" s="941"/>
      <c r="CE187" s="941"/>
      <c r="CF187" s="941"/>
      <c r="CG187" s="941"/>
      <c r="CH187" s="941"/>
      <c r="CI187" s="941"/>
      <c r="CJ187" s="941"/>
      <c r="CK187" s="941"/>
      <c r="CL187" s="941"/>
      <c r="CM187" s="941"/>
      <c r="CN187" s="941"/>
      <c r="CO187" s="941"/>
      <c r="CP187" s="941"/>
      <c r="CQ187" s="941"/>
      <c r="CR187" s="941"/>
      <c r="CS187" s="941"/>
      <c r="CT187" s="941"/>
      <c r="CU187" s="941"/>
      <c r="CV187" s="941"/>
      <c r="CW187" s="941"/>
      <c r="CX187" s="941"/>
      <c r="CY187" s="941"/>
      <c r="CZ187" s="941"/>
      <c r="DA187" s="771"/>
      <c r="DB187" s="771"/>
      <c r="DC187" s="771"/>
      <c r="DD187" s="771"/>
      <c r="DE187" s="771"/>
      <c r="DF187" s="771"/>
      <c r="DG187" s="771"/>
      <c r="DH187" s="771"/>
      <c r="DI187" s="771"/>
      <c r="DJ187" s="771"/>
      <c r="DK187" s="771"/>
      <c r="DL187" s="771"/>
      <c r="DM187" s="771"/>
      <c r="DN187" s="771"/>
      <c r="DO187" s="771"/>
      <c r="DP187" s="771"/>
      <c r="DQ187" s="771"/>
      <c r="DR187" s="771"/>
      <c r="DS187" s="771"/>
      <c r="DT187" s="771"/>
      <c r="DU187" s="771"/>
      <c r="DV187" s="771"/>
      <c r="DW187" s="771"/>
      <c r="DX187" s="771"/>
      <c r="DY187" s="771"/>
      <c r="DZ187" s="771"/>
      <c r="EA187" s="771"/>
      <c r="EB187" s="771"/>
      <c r="EC187" s="771"/>
      <c r="ED187" s="771"/>
      <c r="EE187" s="771"/>
      <c r="EF187" s="771"/>
      <c r="EG187" s="771"/>
      <c r="EH187" s="771"/>
      <c r="EI187" s="771"/>
      <c r="EJ187" s="771"/>
      <c r="EK187" s="771"/>
      <c r="EL187" s="771"/>
      <c r="EM187" s="771"/>
      <c r="EN187" s="771"/>
      <c r="EO187" s="580"/>
      <c r="EP187" s="580"/>
      <c r="EQ187" s="580"/>
      <c r="ER187" s="580"/>
      <c r="ES187" s="580"/>
      <c r="ET187" s="580"/>
      <c r="EU187" s="580"/>
      <c r="EV187" s="580"/>
      <c r="EW187" s="580"/>
      <c r="EX187" s="580"/>
      <c r="EY187" s="580"/>
      <c r="EZ187" s="580"/>
      <c r="FA187" s="580"/>
      <c r="FB187" s="580"/>
      <c r="FC187" s="580"/>
      <c r="FD187" s="580"/>
      <c r="FE187" s="580"/>
      <c r="FF187" s="580"/>
      <c r="FG187" s="580"/>
      <c r="FH187" s="580"/>
      <c r="FI187" s="580"/>
      <c r="FJ187" s="580"/>
      <c r="FK187" s="580"/>
      <c r="FL187" s="580"/>
      <c r="FM187" s="580"/>
      <c r="FN187" s="580"/>
      <c r="FO187" s="580"/>
      <c r="FP187" s="580"/>
      <c r="FQ187" s="580"/>
      <c r="FR187" s="580"/>
      <c r="FS187" s="580"/>
      <c r="FT187" s="580"/>
      <c r="FU187" s="580"/>
      <c r="FV187" s="580"/>
      <c r="FW187" s="580"/>
      <c r="FX187" s="580"/>
      <c r="FY187" s="580"/>
      <c r="FZ187" s="580"/>
      <c r="GA187" s="580"/>
      <c r="GB187" s="580"/>
      <c r="GC187" s="580"/>
      <c r="GD187" s="580"/>
      <c r="GE187" s="580"/>
      <c r="GF187" s="580"/>
      <c r="GG187" s="580"/>
      <c r="GH187" s="580"/>
      <c r="GI187" s="580"/>
      <c r="GJ187" s="580"/>
      <c r="GK187" s="580"/>
      <c r="GL187" s="580"/>
      <c r="GM187" s="580"/>
      <c r="GN187" s="580"/>
      <c r="GO187" s="580"/>
      <c r="GP187" s="580"/>
      <c r="GQ187" s="580"/>
      <c r="GR187" s="580"/>
      <c r="GS187" s="580"/>
      <c r="GT187" s="580"/>
      <c r="GU187" s="580"/>
      <c r="GV187" s="580"/>
      <c r="GW187" s="580"/>
      <c r="GX187" s="580"/>
      <c r="GY187" s="580"/>
      <c r="GZ187" s="580"/>
      <c r="HA187" s="580"/>
      <c r="HB187" s="580"/>
      <c r="HC187" s="580"/>
      <c r="HD187" s="580"/>
      <c r="HE187" s="580"/>
      <c r="HF187" s="580"/>
      <c r="HG187" s="580"/>
      <c r="HH187" s="580"/>
      <c r="HI187" s="580"/>
      <c r="HJ187" s="580"/>
      <c r="HK187" s="580"/>
      <c r="HL187" s="580"/>
      <c r="HM187" s="580"/>
      <c r="HN187" s="580"/>
      <c r="HO187" s="580"/>
      <c r="HP187" s="580"/>
      <c r="HQ187" s="580"/>
      <c r="HR187" s="580"/>
      <c r="HS187" s="580"/>
      <c r="HT187" s="580"/>
      <c r="HU187" s="580"/>
      <c r="HV187" s="580"/>
      <c r="HW187" s="580"/>
      <c r="HX187" s="580"/>
      <c r="HY187" s="580"/>
      <c r="HZ187" s="580"/>
      <c r="IA187" s="580"/>
      <c r="IB187" s="580"/>
      <c r="IC187" s="580"/>
      <c r="ID187" s="580"/>
      <c r="IE187" s="580"/>
      <c r="IF187" s="580"/>
      <c r="IG187" s="580"/>
      <c r="IH187" s="580"/>
      <c r="II187" s="580"/>
      <c r="IJ187" s="580"/>
      <c r="IK187" s="580"/>
      <c r="IL187" s="580"/>
    </row>
    <row r="188" spans="1:246" ht="354" customHeight="1">
      <c r="A188" s="777"/>
      <c r="B188" s="777"/>
      <c r="C188" s="941"/>
      <c r="D188" s="759"/>
      <c r="E188" s="759"/>
      <c r="F188" s="759"/>
      <c r="G188" s="759"/>
      <c r="H188" s="759"/>
      <c r="I188" s="759"/>
      <c r="J188" s="759"/>
      <c r="K188" s="759"/>
      <c r="L188" s="759"/>
      <c r="M188" s="759"/>
      <c r="N188" s="580"/>
      <c r="O188" s="759"/>
      <c r="P188" s="759"/>
      <c r="Q188" s="759"/>
      <c r="R188" s="759"/>
      <c r="S188" s="759"/>
      <c r="T188" s="759"/>
      <c r="U188" s="759"/>
      <c r="V188" s="580"/>
      <c r="W188" s="580"/>
      <c r="X188" s="580"/>
      <c r="Y188" s="580"/>
      <c r="Z188" s="580"/>
      <c r="AA188" s="580"/>
      <c r="AB188" s="759"/>
      <c r="AC188" s="759"/>
      <c r="AD188" s="759"/>
      <c r="AE188" s="580"/>
      <c r="AF188" s="580"/>
      <c r="AG188" s="580"/>
      <c r="AH188" s="759"/>
      <c r="AI188" s="759"/>
      <c r="AJ188" s="759"/>
      <c r="AK188" s="759"/>
      <c r="AL188" s="580"/>
      <c r="AM188" s="759"/>
      <c r="AN188" s="759"/>
      <c r="AO188" s="759"/>
      <c r="AP188" s="759"/>
      <c r="AQ188" s="759"/>
      <c r="AR188" s="759"/>
      <c r="AS188" s="759"/>
      <c r="AT188" s="759"/>
      <c r="AU188" s="759"/>
      <c r="AV188" s="759"/>
      <c r="AW188" s="759"/>
      <c r="AX188" s="759"/>
      <c r="AY188" s="759"/>
      <c r="AZ188" s="759"/>
      <c r="BA188" s="759"/>
      <c r="BB188" s="759"/>
      <c r="BE188" s="580"/>
      <c r="BF188" s="769"/>
      <c r="BG188" s="580"/>
      <c r="BI188" s="771"/>
      <c r="BJ188" s="771"/>
      <c r="BK188" s="941"/>
      <c r="BL188" s="941"/>
      <c r="BM188" s="941"/>
      <c r="BN188" s="941"/>
      <c r="BO188" s="941"/>
      <c r="BP188" s="941"/>
      <c r="BQ188" s="941"/>
      <c r="BR188" s="941"/>
      <c r="BS188" s="941"/>
      <c r="BT188" s="941"/>
      <c r="BU188" s="941"/>
      <c r="BV188" s="941"/>
      <c r="BW188" s="941"/>
      <c r="BX188" s="941"/>
      <c r="BY188" s="941"/>
      <c r="BZ188" s="941"/>
      <c r="CA188" s="941"/>
      <c r="CB188" s="941"/>
      <c r="CC188" s="941"/>
      <c r="CD188" s="941"/>
      <c r="CE188" s="941"/>
      <c r="CF188" s="941"/>
      <c r="CG188" s="941"/>
      <c r="CH188" s="941"/>
      <c r="CI188" s="941"/>
      <c r="CJ188" s="941"/>
      <c r="CK188" s="941"/>
      <c r="CL188" s="771"/>
      <c r="CM188" s="771"/>
      <c r="CN188" s="771"/>
      <c r="CO188" s="771"/>
      <c r="CP188" s="771"/>
      <c r="CQ188" s="771"/>
      <c r="CR188" s="771"/>
      <c r="CS188" s="771"/>
      <c r="CT188" s="771"/>
      <c r="CU188" s="771"/>
      <c r="CV188" s="771"/>
      <c r="CW188" s="771"/>
      <c r="CX188" s="771"/>
      <c r="CY188" s="771"/>
      <c r="CZ188" s="771"/>
      <c r="DA188" s="771"/>
      <c r="DB188" s="771"/>
      <c r="DC188" s="771"/>
      <c r="DD188" s="771"/>
      <c r="DE188" s="771"/>
      <c r="DF188" s="771"/>
      <c r="DG188" s="771"/>
      <c r="DH188" s="771"/>
      <c r="DI188" s="771"/>
      <c r="DJ188" s="771"/>
      <c r="DK188" s="771"/>
      <c r="DL188" s="771"/>
      <c r="DM188" s="771"/>
      <c r="DN188" s="771"/>
      <c r="DO188" s="771"/>
      <c r="DP188" s="771"/>
      <c r="DQ188" s="771"/>
      <c r="DR188" s="771"/>
      <c r="DS188" s="771"/>
      <c r="DT188" s="771"/>
      <c r="DU188" s="771"/>
      <c r="DV188" s="771"/>
      <c r="DW188" s="771"/>
      <c r="DX188" s="771"/>
      <c r="DY188" s="771"/>
      <c r="DZ188" s="771"/>
      <c r="EA188" s="771"/>
      <c r="EB188" s="771"/>
      <c r="EC188" s="771"/>
      <c r="ED188" s="771"/>
      <c r="EE188" s="771"/>
      <c r="EF188" s="771"/>
      <c r="EG188" s="771"/>
      <c r="EH188" s="771"/>
      <c r="EI188" s="771"/>
      <c r="EJ188" s="771"/>
      <c r="EK188" s="771"/>
      <c r="EL188" s="771"/>
      <c r="EM188" s="771"/>
      <c r="EN188" s="771"/>
      <c r="EO188" s="580"/>
      <c r="EP188" s="580"/>
      <c r="EQ188" s="580"/>
      <c r="ER188" s="580"/>
      <c r="ES188" s="580"/>
      <c r="ET188" s="580"/>
      <c r="EU188" s="580"/>
      <c r="EV188" s="580"/>
      <c r="EW188" s="580"/>
      <c r="EX188" s="580"/>
      <c r="EY188" s="580"/>
      <c r="EZ188" s="580"/>
      <c r="FA188" s="580"/>
      <c r="FB188" s="580"/>
      <c r="FC188" s="580"/>
      <c r="FD188" s="580"/>
      <c r="FE188" s="580"/>
      <c r="FF188" s="580"/>
      <c r="FG188" s="580"/>
      <c r="FH188" s="580"/>
      <c r="FI188" s="580"/>
      <c r="FJ188" s="580"/>
      <c r="FK188" s="580"/>
      <c r="FL188" s="580"/>
      <c r="FM188" s="580"/>
      <c r="FN188" s="580"/>
      <c r="FO188" s="580"/>
      <c r="FP188" s="580"/>
      <c r="FQ188" s="580"/>
      <c r="FR188" s="580"/>
      <c r="FS188" s="580"/>
      <c r="FT188" s="580"/>
      <c r="FU188" s="580"/>
      <c r="FV188" s="580"/>
      <c r="FW188" s="580"/>
      <c r="FX188" s="580"/>
      <c r="FY188" s="580"/>
      <c r="FZ188" s="580"/>
      <c r="GA188" s="580"/>
      <c r="GB188" s="580"/>
      <c r="GC188" s="580"/>
      <c r="GD188" s="580"/>
      <c r="GE188" s="580"/>
      <c r="GF188" s="580"/>
      <c r="GG188" s="580"/>
      <c r="GH188" s="580"/>
      <c r="GI188" s="580"/>
      <c r="GJ188" s="580"/>
      <c r="GK188" s="580"/>
      <c r="GL188" s="580"/>
      <c r="GM188" s="580"/>
      <c r="GN188" s="580"/>
      <c r="GO188" s="580"/>
      <c r="GP188" s="580"/>
      <c r="GQ188" s="580"/>
      <c r="GR188" s="580"/>
      <c r="GS188" s="580"/>
      <c r="GT188" s="580"/>
      <c r="GU188" s="580"/>
      <c r="GV188" s="580"/>
      <c r="GW188" s="580"/>
      <c r="GX188" s="580"/>
      <c r="GY188" s="580"/>
      <c r="GZ188" s="580"/>
      <c r="HA188" s="580"/>
      <c r="HB188" s="580"/>
      <c r="HC188" s="580"/>
      <c r="HD188" s="580"/>
      <c r="HE188" s="580"/>
      <c r="HF188" s="580"/>
      <c r="HG188" s="580"/>
      <c r="HH188" s="580"/>
      <c r="HI188" s="580"/>
      <c r="HJ188" s="580"/>
      <c r="HK188" s="580"/>
      <c r="HL188" s="580"/>
      <c r="HM188" s="580"/>
      <c r="HN188" s="580"/>
      <c r="HO188" s="580"/>
      <c r="HP188" s="580"/>
      <c r="HQ188" s="580"/>
      <c r="HR188" s="580"/>
      <c r="HS188" s="580"/>
      <c r="HT188" s="580"/>
      <c r="HU188" s="580"/>
      <c r="HV188" s="580"/>
      <c r="HW188" s="580"/>
      <c r="HX188" s="580"/>
      <c r="HY188" s="580"/>
      <c r="HZ188" s="580"/>
      <c r="IA188" s="580"/>
      <c r="IB188" s="580"/>
      <c r="IC188" s="580"/>
      <c r="ID188" s="580"/>
      <c r="IE188" s="580"/>
      <c r="IF188" s="580"/>
      <c r="IG188" s="580"/>
      <c r="IH188" s="580"/>
      <c r="II188" s="580"/>
      <c r="IJ188" s="580"/>
      <c r="IK188" s="580"/>
      <c r="IL188" s="580"/>
    </row>
    <row r="189" spans="1:246" ht="24" customHeight="1" thickBot="1">
      <c r="A189" s="777"/>
      <c r="B189" s="777"/>
      <c r="C189" s="771"/>
      <c r="D189" s="777"/>
      <c r="E189" s="777"/>
      <c r="F189" s="777"/>
      <c r="G189" s="777"/>
      <c r="H189" s="777"/>
      <c r="I189" s="777"/>
      <c r="J189" s="777"/>
      <c r="K189" s="777"/>
      <c r="L189" s="777"/>
      <c r="M189" s="777"/>
      <c r="N189" s="771"/>
      <c r="O189" s="777"/>
      <c r="P189" s="777"/>
      <c r="Q189" s="777"/>
      <c r="R189" s="777"/>
      <c r="S189" s="777"/>
      <c r="T189" s="777"/>
      <c r="U189" s="777"/>
      <c r="V189" s="771"/>
      <c r="W189" s="771"/>
      <c r="X189" s="771"/>
      <c r="Y189" s="771"/>
      <c r="Z189" s="771"/>
      <c r="AA189" s="771"/>
      <c r="AB189" s="777"/>
      <c r="AC189" s="777"/>
      <c r="AD189" s="777"/>
      <c r="AE189" s="771"/>
      <c r="AF189" s="771"/>
      <c r="AG189" s="771"/>
      <c r="AH189" s="777"/>
      <c r="AI189" s="777"/>
      <c r="AJ189" s="777"/>
      <c r="AK189" s="777"/>
      <c r="AL189" s="771"/>
      <c r="AM189" s="777"/>
      <c r="AN189" s="777"/>
      <c r="AO189" s="777"/>
      <c r="AP189" s="777"/>
      <c r="AQ189" s="777"/>
      <c r="AR189" s="777"/>
      <c r="AS189" s="777"/>
      <c r="AT189" s="777"/>
      <c r="AU189" s="760"/>
      <c r="AV189" s="760"/>
      <c r="AW189" s="760"/>
      <c r="AX189" s="760"/>
      <c r="AY189" s="760"/>
      <c r="AZ189" s="760"/>
      <c r="BA189" s="760"/>
      <c r="BB189" s="760"/>
      <c r="BC189" s="39"/>
      <c r="BD189" s="129"/>
      <c r="BE189" s="941"/>
      <c r="BF189" s="258"/>
      <c r="BG189" s="941"/>
      <c r="BH189" s="129"/>
      <c r="BI189" s="45"/>
      <c r="BJ189" s="45"/>
      <c r="BK189" s="45"/>
      <c r="BL189" s="941"/>
      <c r="BM189" s="941"/>
      <c r="BN189" s="941"/>
      <c r="BO189" s="941"/>
      <c r="BP189" s="941"/>
      <c r="BQ189" s="941"/>
      <c r="BR189" s="941"/>
      <c r="BS189" s="941"/>
      <c r="BT189" s="941"/>
      <c r="BU189" s="45"/>
      <c r="BV189" s="45"/>
      <c r="BW189" s="45"/>
      <c r="BX189" s="45"/>
      <c r="BY189" s="45"/>
      <c r="BZ189" s="45"/>
      <c r="CA189" s="45"/>
      <c r="CB189" s="45"/>
      <c r="CC189" s="45"/>
      <c r="CD189" s="941"/>
      <c r="CE189" s="941"/>
      <c r="CF189" s="941"/>
      <c r="CG189" s="941"/>
      <c r="CH189" s="941"/>
      <c r="CI189" s="941"/>
      <c r="CJ189" s="941"/>
      <c r="CK189" s="941"/>
      <c r="CL189" s="941"/>
      <c r="CM189" s="941"/>
      <c r="CN189" s="941"/>
      <c r="CO189" s="941"/>
      <c r="CP189" s="941"/>
      <c r="CQ189" s="941"/>
      <c r="CR189" s="941"/>
      <c r="CS189" s="771"/>
      <c r="CT189" s="941"/>
      <c r="CU189" s="941"/>
      <c r="CV189" s="941"/>
      <c r="CW189" s="771"/>
      <c r="CX189" s="771"/>
      <c r="CY189" s="771"/>
      <c r="CZ189" s="771"/>
      <c r="DA189" s="771"/>
      <c r="DB189" s="771"/>
      <c r="DC189" s="771"/>
      <c r="DD189" s="771"/>
      <c r="DE189" s="771"/>
      <c r="DF189" s="771"/>
      <c r="DG189" s="771"/>
      <c r="DH189" s="771"/>
      <c r="DI189" s="771"/>
      <c r="DJ189" s="771"/>
      <c r="DK189" s="771"/>
      <c r="DL189" s="771"/>
      <c r="DM189" s="771"/>
      <c r="DN189" s="771"/>
      <c r="DO189" s="771"/>
      <c r="DP189" s="771"/>
      <c r="DQ189" s="771"/>
      <c r="DR189" s="771"/>
      <c r="DS189" s="771"/>
      <c r="DT189" s="771"/>
      <c r="DU189" s="771"/>
      <c r="DV189" s="771"/>
      <c r="DW189" s="771"/>
      <c r="DX189" s="771"/>
      <c r="DY189" s="771"/>
      <c r="DZ189" s="771"/>
      <c r="EA189" s="771"/>
      <c r="EB189" s="771"/>
      <c r="EC189" s="771"/>
      <c r="ED189" s="771"/>
      <c r="EE189" s="771"/>
      <c r="EF189" s="771"/>
      <c r="EG189" s="771"/>
      <c r="EH189" s="771"/>
      <c r="EI189" s="771"/>
      <c r="EJ189" s="771"/>
      <c r="EK189" s="771"/>
      <c r="EL189" s="771"/>
      <c r="EM189" s="771"/>
      <c r="EN189" s="771"/>
      <c r="EO189" s="580"/>
      <c r="EP189" s="580"/>
      <c r="EQ189" s="580"/>
      <c r="ER189" s="580"/>
      <c r="ES189" s="580"/>
      <c r="ET189" s="580"/>
      <c r="EU189" s="580"/>
      <c r="EV189" s="580"/>
      <c r="EW189" s="580"/>
      <c r="EX189" s="580"/>
      <c r="EY189" s="580"/>
      <c r="EZ189" s="580"/>
      <c r="FA189" s="580"/>
      <c r="FB189" s="580"/>
      <c r="FC189" s="580"/>
      <c r="FD189" s="580"/>
      <c r="FE189" s="580"/>
      <c r="FF189" s="580"/>
      <c r="FG189" s="580"/>
      <c r="FH189" s="580"/>
      <c r="FI189" s="580"/>
      <c r="FJ189" s="580"/>
      <c r="FK189" s="580"/>
      <c r="FL189" s="580"/>
      <c r="FM189" s="580"/>
      <c r="FN189" s="580"/>
      <c r="FO189" s="580"/>
      <c r="FP189" s="580"/>
      <c r="FQ189" s="580"/>
      <c r="FR189" s="580"/>
      <c r="FS189" s="580"/>
      <c r="FT189" s="580"/>
      <c r="FU189" s="580"/>
      <c r="FV189" s="580"/>
      <c r="FW189" s="580"/>
      <c r="FX189" s="580"/>
      <c r="FY189" s="580"/>
      <c r="FZ189" s="580"/>
      <c r="GA189" s="580"/>
      <c r="GB189" s="580"/>
      <c r="GC189" s="580"/>
      <c r="GD189" s="580"/>
      <c r="GE189" s="580"/>
      <c r="GF189" s="580"/>
      <c r="GG189" s="580"/>
      <c r="GH189" s="580"/>
      <c r="GI189" s="580"/>
      <c r="GJ189" s="580"/>
      <c r="GK189" s="580"/>
      <c r="GL189" s="580"/>
      <c r="GM189" s="580"/>
      <c r="GN189" s="580"/>
      <c r="GO189" s="580"/>
      <c r="GP189" s="580"/>
      <c r="GQ189" s="580"/>
      <c r="GR189" s="580"/>
      <c r="GS189" s="580"/>
      <c r="GT189" s="580"/>
      <c r="GU189" s="580"/>
      <c r="GV189" s="580"/>
      <c r="GW189" s="580"/>
      <c r="GX189" s="580"/>
      <c r="GY189" s="580"/>
      <c r="GZ189" s="580"/>
      <c r="HA189" s="580"/>
      <c r="HB189" s="580"/>
      <c r="HC189" s="580"/>
      <c r="HD189" s="580"/>
      <c r="HE189" s="580"/>
      <c r="HF189" s="580"/>
      <c r="HG189" s="580"/>
      <c r="HH189" s="580"/>
      <c r="HI189" s="580"/>
      <c r="HJ189" s="580"/>
      <c r="HK189" s="580"/>
      <c r="HL189" s="580"/>
      <c r="HM189" s="580"/>
      <c r="HN189" s="580"/>
      <c r="HO189" s="580"/>
      <c r="HP189" s="580"/>
      <c r="HQ189" s="580"/>
      <c r="HR189" s="580"/>
      <c r="HS189" s="580"/>
      <c r="HT189" s="580"/>
      <c r="HU189" s="580"/>
      <c r="HV189" s="580"/>
      <c r="HW189" s="580"/>
      <c r="HX189" s="580"/>
      <c r="HY189" s="580"/>
      <c r="HZ189" s="580"/>
      <c r="IA189" s="580"/>
      <c r="IB189" s="580"/>
      <c r="IC189" s="580"/>
      <c r="ID189" s="580"/>
      <c r="IE189" s="580"/>
      <c r="IF189" s="580"/>
      <c r="IG189" s="580"/>
      <c r="IH189" s="580"/>
      <c r="II189" s="580"/>
      <c r="IJ189" s="580"/>
      <c r="IK189" s="580"/>
      <c r="IL189" s="580"/>
    </row>
    <row r="190" spans="1:246" ht="18.600000000000001" thickBot="1">
      <c r="A190" s="1528" t="s">
        <v>215</v>
      </c>
      <c r="B190" s="1529"/>
      <c r="C190" s="1529"/>
      <c r="D190" s="1529"/>
      <c r="E190" s="1529"/>
      <c r="F190" s="1529"/>
      <c r="G190" s="1529"/>
      <c r="H190" s="1529"/>
      <c r="I190" s="1529"/>
      <c r="J190" s="1529"/>
      <c r="K190" s="1529"/>
      <c r="L190" s="1529"/>
      <c r="M190" s="1529"/>
      <c r="N190" s="1529"/>
      <c r="O190" s="1529"/>
      <c r="P190" s="1529"/>
      <c r="Q190" s="1529"/>
      <c r="R190" s="1529"/>
      <c r="S190" s="1529"/>
      <c r="T190" s="1529"/>
      <c r="U190" s="1529"/>
      <c r="V190" s="1529"/>
      <c r="W190" s="1529"/>
      <c r="X190" s="1529"/>
      <c r="Y190" s="1529"/>
      <c r="Z190" s="1529"/>
      <c r="AA190" s="1529"/>
      <c r="AB190" s="1529"/>
      <c r="AC190" s="1529"/>
      <c r="AD190" s="1529"/>
      <c r="AE190" s="1529"/>
      <c r="AF190" s="1529"/>
      <c r="AG190" s="1529"/>
      <c r="AH190" s="1529"/>
      <c r="AI190" s="1529"/>
      <c r="AJ190" s="1529"/>
      <c r="AK190" s="1529"/>
      <c r="AL190" s="1529"/>
      <c r="AM190" s="1530"/>
      <c r="AN190" s="45"/>
      <c r="AO190" s="45"/>
      <c r="AP190" s="45"/>
      <c r="AQ190" s="45"/>
      <c r="AR190" s="45"/>
      <c r="AS190" s="45"/>
      <c r="AT190" s="45"/>
      <c r="AU190" s="826"/>
      <c r="AV190" s="826"/>
      <c r="AW190" s="826"/>
      <c r="AX190" s="826"/>
      <c r="AY190" s="826"/>
      <c r="AZ190" s="826"/>
      <c r="BA190" s="826"/>
      <c r="BB190" s="826"/>
      <c r="BC190" s="45"/>
      <c r="BD190" s="133"/>
      <c r="BE190" s="45"/>
      <c r="BF190" s="763"/>
      <c r="BG190" s="45"/>
      <c r="BH190" s="129"/>
      <c r="BI190" s="45"/>
      <c r="BJ190" s="45"/>
      <c r="BK190" s="45"/>
      <c r="BL190" s="941"/>
      <c r="BM190" s="941"/>
      <c r="BN190" s="941"/>
      <c r="BO190" s="941"/>
      <c r="BP190" s="941"/>
      <c r="BQ190" s="941"/>
      <c r="BR190" s="941"/>
      <c r="BS190" s="941"/>
      <c r="BT190" s="941"/>
      <c r="BU190" s="45"/>
      <c r="BV190" s="45"/>
      <c r="BW190" s="45"/>
      <c r="BX190" s="45"/>
      <c r="BY190" s="45"/>
      <c r="BZ190" s="45"/>
      <c r="CA190" s="45"/>
      <c r="CB190" s="45"/>
      <c r="CC190" s="45"/>
      <c r="CD190" s="45"/>
      <c r="CE190" s="45"/>
      <c r="CF190" s="45"/>
      <c r="CG190" s="45"/>
      <c r="CH190" s="45"/>
      <c r="CI190" s="45"/>
      <c r="CJ190" s="45"/>
      <c r="CK190" s="45"/>
      <c r="CL190" s="45"/>
      <c r="CM190" s="45"/>
      <c r="CN190" s="45"/>
      <c r="CO190" s="941"/>
      <c r="CP190" s="941"/>
      <c r="CQ190" s="941"/>
      <c r="CR190" s="941"/>
      <c r="CS190" s="771"/>
      <c r="CT190" s="941"/>
      <c r="CU190" s="941"/>
      <c r="CV190" s="941"/>
      <c r="CW190" s="771"/>
      <c r="CX190" s="771"/>
      <c r="CY190" s="771"/>
      <c r="CZ190" s="771"/>
      <c r="DA190" s="771"/>
      <c r="DB190" s="771"/>
      <c r="DC190" s="771"/>
      <c r="DD190" s="771"/>
      <c r="DE190" s="771"/>
      <c r="DF190" s="771"/>
      <c r="DG190" s="771"/>
      <c r="DH190" s="771"/>
      <c r="DI190" s="771"/>
      <c r="DJ190" s="771"/>
      <c r="DK190" s="771"/>
      <c r="DL190" s="771"/>
      <c r="DM190" s="771"/>
      <c r="DN190" s="771"/>
      <c r="DO190" s="771"/>
      <c r="DP190" s="771"/>
      <c r="DQ190" s="771"/>
      <c r="DR190" s="771"/>
      <c r="DS190" s="771"/>
      <c r="DT190" s="771"/>
      <c r="DU190" s="771"/>
      <c r="DV190" s="771"/>
      <c r="DW190" s="771"/>
      <c r="DX190" s="771"/>
      <c r="DY190" s="771"/>
      <c r="DZ190" s="771"/>
      <c r="EA190" s="771"/>
      <c r="EB190" s="771"/>
      <c r="EC190" s="771"/>
      <c r="ED190" s="771"/>
      <c r="EE190" s="771"/>
      <c r="EF190" s="771"/>
      <c r="EG190" s="771"/>
      <c r="EH190" s="771"/>
      <c r="EI190" s="771"/>
      <c r="EJ190" s="771"/>
      <c r="EK190" s="771"/>
      <c r="EL190" s="771"/>
      <c r="EM190" s="771"/>
      <c r="EN190" s="771"/>
      <c r="EO190" s="580"/>
      <c r="EP190" s="580"/>
      <c r="EQ190" s="580"/>
      <c r="ER190" s="580"/>
      <c r="ES190" s="580"/>
      <c r="ET190" s="580"/>
      <c r="EU190" s="580"/>
      <c r="EV190" s="580"/>
      <c r="EW190" s="580"/>
      <c r="EX190" s="580"/>
      <c r="EY190" s="580"/>
      <c r="EZ190" s="580"/>
      <c r="FA190" s="580"/>
      <c r="FB190" s="580"/>
      <c r="FC190" s="580"/>
      <c r="FD190" s="580"/>
      <c r="FE190" s="580"/>
      <c r="FF190" s="580"/>
      <c r="FG190" s="580"/>
      <c r="FH190" s="580"/>
      <c r="FI190" s="580"/>
      <c r="FJ190" s="580"/>
      <c r="FK190" s="580"/>
      <c r="FL190" s="580"/>
      <c r="FM190" s="580"/>
      <c r="FN190" s="580"/>
      <c r="FO190" s="580"/>
      <c r="FP190" s="580"/>
      <c r="FQ190" s="580"/>
      <c r="FR190" s="580"/>
      <c r="FS190" s="580"/>
      <c r="FT190" s="580"/>
      <c r="FU190" s="580"/>
      <c r="FV190" s="580"/>
      <c r="FW190" s="580"/>
      <c r="FX190" s="580"/>
      <c r="FY190" s="580"/>
      <c r="FZ190" s="580"/>
      <c r="GA190" s="580"/>
      <c r="GB190" s="580"/>
      <c r="GC190" s="580"/>
      <c r="GD190" s="580"/>
      <c r="GE190" s="580"/>
      <c r="GF190" s="580"/>
      <c r="GG190" s="580"/>
      <c r="GH190" s="580"/>
      <c r="GI190" s="580"/>
      <c r="GJ190" s="580"/>
      <c r="GK190" s="580"/>
      <c r="GL190" s="580"/>
      <c r="GM190" s="580"/>
      <c r="GN190" s="580"/>
      <c r="GO190" s="580"/>
      <c r="GP190" s="580"/>
      <c r="GQ190" s="580"/>
      <c r="GR190" s="580"/>
      <c r="GS190" s="580"/>
      <c r="GT190" s="580"/>
      <c r="GU190" s="580"/>
      <c r="GV190" s="580"/>
      <c r="GW190" s="580"/>
      <c r="GX190" s="580"/>
      <c r="GY190" s="580"/>
      <c r="GZ190" s="580"/>
      <c r="HA190" s="580"/>
      <c r="HB190" s="580"/>
      <c r="HC190" s="580"/>
      <c r="HD190" s="580"/>
      <c r="HE190" s="580"/>
      <c r="HF190" s="580"/>
      <c r="HG190" s="580"/>
      <c r="HH190" s="580"/>
      <c r="HI190" s="580"/>
      <c r="HJ190" s="580"/>
      <c r="HK190" s="580"/>
      <c r="HL190" s="580"/>
      <c r="HM190" s="580"/>
      <c r="HN190" s="580"/>
      <c r="HO190" s="580"/>
      <c r="HP190" s="580"/>
      <c r="HQ190" s="580"/>
      <c r="HR190" s="580"/>
      <c r="HS190" s="580"/>
      <c r="HT190" s="580"/>
      <c r="HU190" s="580"/>
      <c r="HV190" s="580"/>
      <c r="HW190" s="580"/>
      <c r="HX190" s="580"/>
      <c r="HY190" s="580"/>
      <c r="HZ190" s="580"/>
      <c r="IA190" s="580"/>
      <c r="IB190" s="580"/>
      <c r="IC190" s="580"/>
      <c r="ID190" s="580"/>
      <c r="IE190" s="580"/>
      <c r="IF190" s="580"/>
      <c r="IG190" s="580"/>
      <c r="IH190" s="580"/>
      <c r="II190" s="580"/>
      <c r="IJ190" s="580"/>
      <c r="IK190" s="580"/>
      <c r="IL190" s="580"/>
    </row>
    <row r="191" spans="1:246" ht="18.600000000000001" thickBot="1">
      <c r="A191" s="827"/>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828"/>
      <c r="AN191" s="45"/>
      <c r="AO191" s="45"/>
      <c r="AP191" s="45"/>
      <c r="AQ191" s="45"/>
      <c r="AR191" s="45"/>
      <c r="AS191" s="45"/>
      <c r="AT191" s="45"/>
      <c r="AU191" s="826"/>
      <c r="AV191" s="826"/>
      <c r="AW191" s="826"/>
      <c r="AX191" s="826"/>
      <c r="AY191" s="826"/>
      <c r="AZ191" s="826"/>
      <c r="BA191" s="826"/>
      <c r="BB191" s="826"/>
      <c r="BC191" s="45"/>
      <c r="BD191" s="133"/>
      <c r="BE191" s="45"/>
      <c r="BF191" s="763"/>
      <c r="BG191" s="45"/>
      <c r="BH191" s="129"/>
      <c r="BI191" s="45"/>
      <c r="BJ191" s="45"/>
      <c r="BK191" s="45"/>
      <c r="BL191" s="941"/>
      <c r="BM191" s="941"/>
      <c r="BN191" s="941"/>
      <c r="BO191" s="941"/>
      <c r="BP191" s="941"/>
      <c r="BQ191" s="941"/>
      <c r="BR191" s="941"/>
      <c r="BS191" s="941"/>
      <c r="BT191" s="941"/>
      <c r="BU191" s="45"/>
      <c r="BV191" s="45"/>
      <c r="BW191" s="45"/>
      <c r="BX191" s="45"/>
      <c r="BY191" s="45"/>
      <c r="BZ191" s="45"/>
      <c r="CA191" s="45"/>
      <c r="CB191" s="45"/>
      <c r="CC191" s="45"/>
      <c r="CD191" s="45"/>
      <c r="CE191" s="45"/>
      <c r="CF191" s="45"/>
      <c r="CG191" s="45"/>
      <c r="CH191" s="45"/>
      <c r="CI191" s="45"/>
      <c r="CJ191" s="45"/>
      <c r="CK191" s="45"/>
      <c r="CL191" s="45"/>
      <c r="CM191" s="45"/>
      <c r="CN191" s="45"/>
      <c r="CO191" s="941"/>
      <c r="CP191" s="941"/>
      <c r="CQ191" s="941"/>
      <c r="CR191" s="941"/>
      <c r="CS191" s="771"/>
      <c r="CT191" s="941"/>
      <c r="CU191" s="941"/>
      <c r="CV191" s="941"/>
      <c r="CW191" s="771"/>
      <c r="CX191" s="771"/>
      <c r="CY191" s="771"/>
      <c r="CZ191" s="771"/>
      <c r="DA191" s="771"/>
      <c r="DB191" s="771"/>
      <c r="DC191" s="771"/>
      <c r="DD191" s="771"/>
      <c r="DE191" s="771"/>
      <c r="DF191" s="771"/>
      <c r="DG191" s="771"/>
      <c r="DH191" s="771"/>
      <c r="DI191" s="771"/>
      <c r="DJ191" s="771"/>
      <c r="DK191" s="771"/>
      <c r="DL191" s="771"/>
      <c r="DM191" s="771"/>
      <c r="DN191" s="771"/>
      <c r="DO191" s="771"/>
      <c r="DP191" s="771"/>
      <c r="DQ191" s="771"/>
      <c r="DR191" s="771"/>
      <c r="DS191" s="771"/>
      <c r="DT191" s="771"/>
      <c r="DU191" s="771"/>
      <c r="DV191" s="771"/>
      <c r="DW191" s="771"/>
      <c r="DX191" s="771"/>
      <c r="DY191" s="771"/>
      <c r="DZ191" s="771"/>
      <c r="EA191" s="771"/>
      <c r="EB191" s="771"/>
      <c r="EC191" s="771"/>
      <c r="ED191" s="771"/>
      <c r="EE191" s="771"/>
      <c r="EF191" s="771"/>
      <c r="EG191" s="771"/>
      <c r="EH191" s="771"/>
      <c r="EI191" s="771"/>
      <c r="EJ191" s="771"/>
      <c r="EK191" s="771"/>
      <c r="EL191" s="771"/>
      <c r="EM191" s="771"/>
      <c r="EN191" s="771"/>
      <c r="EO191" s="580"/>
      <c r="EP191" s="580"/>
      <c r="EQ191" s="580"/>
      <c r="ER191" s="580"/>
      <c r="ES191" s="580"/>
      <c r="ET191" s="580"/>
      <c r="EU191" s="580"/>
      <c r="EV191" s="580"/>
      <c r="EW191" s="580"/>
      <c r="EX191" s="580"/>
      <c r="EY191" s="580"/>
      <c r="EZ191" s="580"/>
      <c r="FA191" s="580"/>
      <c r="FB191" s="580"/>
      <c r="FC191" s="580"/>
      <c r="FD191" s="580"/>
      <c r="FE191" s="580"/>
      <c r="FF191" s="580"/>
      <c r="FG191" s="580"/>
      <c r="FH191" s="580"/>
      <c r="FI191" s="580"/>
      <c r="FJ191" s="580"/>
      <c r="FK191" s="580"/>
      <c r="FL191" s="580"/>
      <c r="FM191" s="580"/>
      <c r="FN191" s="580"/>
      <c r="FO191" s="580"/>
      <c r="FP191" s="580"/>
      <c r="FQ191" s="580"/>
      <c r="FR191" s="580"/>
      <c r="FS191" s="580"/>
      <c r="FT191" s="580"/>
      <c r="FU191" s="580"/>
      <c r="FV191" s="580"/>
      <c r="FW191" s="580"/>
      <c r="FX191" s="580"/>
      <c r="FY191" s="580"/>
      <c r="FZ191" s="580"/>
      <c r="GA191" s="580"/>
      <c r="GB191" s="580"/>
      <c r="GC191" s="580"/>
      <c r="GD191" s="580"/>
      <c r="GE191" s="580"/>
      <c r="GF191" s="580"/>
      <c r="GG191" s="580"/>
      <c r="GH191" s="580"/>
      <c r="GI191" s="580"/>
      <c r="GJ191" s="580"/>
      <c r="GK191" s="580"/>
      <c r="GL191" s="580"/>
      <c r="GM191" s="580"/>
      <c r="GN191" s="580"/>
      <c r="GO191" s="580"/>
      <c r="GP191" s="580"/>
      <c r="GQ191" s="580"/>
      <c r="GR191" s="580"/>
      <c r="GS191" s="580"/>
      <c r="GT191" s="580"/>
      <c r="GU191" s="580"/>
      <c r="GV191" s="580"/>
      <c r="GW191" s="580"/>
      <c r="GX191" s="580"/>
      <c r="GY191" s="580"/>
      <c r="GZ191" s="580"/>
      <c r="HA191" s="580"/>
      <c r="HB191" s="580"/>
      <c r="HC191" s="580"/>
      <c r="HD191" s="580"/>
      <c r="HE191" s="580"/>
      <c r="HF191" s="580"/>
      <c r="HG191" s="580"/>
      <c r="HH191" s="580"/>
      <c r="HI191" s="580"/>
      <c r="HJ191" s="580"/>
      <c r="HK191" s="580"/>
      <c r="HL191" s="580"/>
      <c r="HM191" s="580"/>
      <c r="HN191" s="580"/>
      <c r="HO191" s="580"/>
      <c r="HP191" s="580"/>
      <c r="HQ191" s="580"/>
      <c r="HR191" s="580"/>
      <c r="HS191" s="580"/>
      <c r="HT191" s="580"/>
      <c r="HU191" s="580"/>
      <c r="HV191" s="580"/>
      <c r="HW191" s="580"/>
      <c r="HX191" s="580"/>
      <c r="HY191" s="580"/>
      <c r="HZ191" s="580"/>
      <c r="IA191" s="580"/>
      <c r="IB191" s="580"/>
      <c r="IC191" s="580"/>
      <c r="ID191" s="580"/>
      <c r="IE191" s="580"/>
      <c r="IF191" s="580"/>
      <c r="IG191" s="580"/>
      <c r="IH191" s="580"/>
      <c r="II191" s="580"/>
      <c r="IJ191" s="580"/>
      <c r="IK191" s="580"/>
      <c r="IL191" s="580"/>
    </row>
    <row r="192" spans="1:246">
      <c r="A192" s="1513" t="s">
        <v>455</v>
      </c>
      <c r="B192" s="1514"/>
      <c r="C192" s="1514"/>
      <c r="D192" s="1514"/>
      <c r="E192" s="1514"/>
      <c r="F192" s="1514"/>
      <c r="G192" s="1514"/>
      <c r="H192" s="1514"/>
      <c r="I192" s="1514"/>
      <c r="J192" s="1514"/>
      <c r="K192" s="1514"/>
      <c r="L192" s="45"/>
      <c r="M192" s="45"/>
      <c r="N192" s="45"/>
      <c r="O192" s="45"/>
      <c r="P192" s="829" t="s">
        <v>456</v>
      </c>
      <c r="Q192" s="902"/>
      <c r="R192" s="902"/>
      <c r="S192" s="902"/>
      <c r="T192" s="902"/>
      <c r="U192" s="45"/>
      <c r="V192" s="45"/>
      <c r="W192" s="45"/>
      <c r="X192" s="1515" t="s">
        <v>457</v>
      </c>
      <c r="Y192" s="1516"/>
      <c r="Z192" s="1516"/>
      <c r="AA192" s="1516"/>
      <c r="AB192" s="1517"/>
      <c r="AC192" s="45"/>
      <c r="AD192" s="45"/>
      <c r="AE192" s="45"/>
      <c r="AF192" s="45"/>
      <c r="AG192" s="45"/>
      <c r="AH192" s="45"/>
      <c r="AI192" s="45"/>
      <c r="AJ192" s="45"/>
      <c r="AK192" s="45"/>
      <c r="AL192" s="45"/>
      <c r="AM192" s="828"/>
      <c r="AN192" s="45"/>
      <c r="AO192" s="45"/>
      <c r="AP192" s="45"/>
      <c r="AQ192" s="45"/>
      <c r="AR192" s="45"/>
      <c r="AS192" s="45"/>
      <c r="AT192" s="45"/>
      <c r="AU192" s="826"/>
      <c r="AV192" s="826"/>
      <c r="AW192" s="826"/>
      <c r="AX192" s="826"/>
      <c r="AY192" s="826"/>
      <c r="AZ192" s="826"/>
      <c r="BA192" s="826"/>
      <c r="BB192" s="826"/>
      <c r="BC192" s="45"/>
      <c r="BD192" s="133"/>
      <c r="BE192" s="45"/>
      <c r="BF192" s="763"/>
      <c r="BG192" s="45"/>
      <c r="BI192" s="580"/>
      <c r="BJ192" s="580"/>
      <c r="BK192" s="246"/>
      <c r="BL192" s="941"/>
      <c r="BM192" s="941"/>
      <c r="BN192" s="941"/>
      <c r="BO192" s="941"/>
      <c r="BP192" s="941"/>
      <c r="BQ192" s="941"/>
      <c r="BR192" s="941"/>
      <c r="BS192" s="941"/>
      <c r="BT192" s="941"/>
      <c r="BU192" s="246"/>
      <c r="BV192" s="246"/>
      <c r="BW192" s="246"/>
      <c r="BX192" s="246"/>
      <c r="BY192" s="246"/>
      <c r="BZ192" s="246"/>
      <c r="CA192" s="246"/>
      <c r="CB192" s="246"/>
      <c r="CC192" s="246"/>
      <c r="CD192" s="45"/>
      <c r="CE192" s="45"/>
      <c r="CF192" s="45"/>
      <c r="CG192" s="45"/>
      <c r="CH192" s="45"/>
      <c r="CI192" s="45"/>
      <c r="CJ192" s="45"/>
      <c r="CK192" s="45"/>
      <c r="CL192" s="45"/>
      <c r="CM192" s="45"/>
      <c r="CN192" s="45"/>
      <c r="CO192" s="941"/>
      <c r="CP192" s="941"/>
      <c r="CQ192" s="941"/>
      <c r="CR192" s="941"/>
      <c r="CS192" s="771"/>
      <c r="CT192" s="941"/>
      <c r="CU192" s="941"/>
      <c r="CV192" s="941"/>
      <c r="CW192" s="771"/>
      <c r="CX192" s="771"/>
      <c r="CY192" s="771"/>
      <c r="CZ192" s="771"/>
      <c r="DA192" s="771"/>
      <c r="DB192" s="771"/>
      <c r="DC192" s="771"/>
      <c r="DD192" s="771"/>
      <c r="DE192" s="771"/>
      <c r="DF192" s="771"/>
      <c r="DG192" s="771"/>
      <c r="DH192" s="771"/>
      <c r="DI192" s="771"/>
      <c r="DJ192" s="771"/>
      <c r="DK192" s="771"/>
      <c r="DL192" s="771"/>
      <c r="DM192" s="771"/>
      <c r="DN192" s="771"/>
      <c r="DO192" s="771"/>
      <c r="DP192" s="771"/>
      <c r="DQ192" s="771"/>
      <c r="DR192" s="771"/>
      <c r="DS192" s="771"/>
      <c r="DT192" s="771"/>
      <c r="DU192" s="771"/>
      <c r="DV192" s="771"/>
      <c r="DW192" s="771"/>
      <c r="DX192" s="771"/>
      <c r="DY192" s="771"/>
      <c r="DZ192" s="771"/>
      <c r="EA192" s="771"/>
      <c r="EB192" s="771"/>
      <c r="EC192" s="771"/>
      <c r="ED192" s="771"/>
      <c r="EE192" s="771"/>
      <c r="EF192" s="771"/>
      <c r="EG192" s="771"/>
      <c r="EH192" s="771"/>
      <c r="EI192" s="771"/>
      <c r="EJ192" s="771"/>
      <c r="EK192" s="771"/>
      <c r="EL192" s="771"/>
      <c r="EM192" s="771"/>
      <c r="EN192" s="771"/>
      <c r="EO192" s="580"/>
      <c r="EP192" s="580"/>
      <c r="EQ192" s="580"/>
      <c r="ER192" s="580"/>
      <c r="ES192" s="580"/>
      <c r="ET192" s="580"/>
      <c r="EU192" s="580"/>
      <c r="EV192" s="580"/>
      <c r="EW192" s="580"/>
      <c r="EX192" s="580"/>
      <c r="EY192" s="580"/>
      <c r="EZ192" s="580"/>
      <c r="FA192" s="580"/>
      <c r="FB192" s="580"/>
      <c r="FC192" s="580"/>
      <c r="FD192" s="580"/>
      <c r="FE192" s="580"/>
      <c r="FF192" s="580"/>
      <c r="FG192" s="580"/>
      <c r="FH192" s="580"/>
      <c r="FI192" s="580"/>
      <c r="FJ192" s="580"/>
      <c r="FK192" s="580"/>
      <c r="FL192" s="580"/>
      <c r="FM192" s="580"/>
      <c r="FN192" s="580"/>
      <c r="FO192" s="580"/>
      <c r="FP192" s="580"/>
      <c r="FQ192" s="580"/>
      <c r="FR192" s="580"/>
      <c r="FS192" s="580"/>
      <c r="FT192" s="580"/>
      <c r="FU192" s="580"/>
      <c r="FV192" s="580"/>
      <c r="FW192" s="580"/>
      <c r="FX192" s="580"/>
      <c r="FY192" s="580"/>
      <c r="FZ192" s="580"/>
      <c r="GA192" s="580"/>
      <c r="GB192" s="580"/>
      <c r="GC192" s="580"/>
      <c r="GD192" s="580"/>
      <c r="GE192" s="580"/>
      <c r="GF192" s="580"/>
      <c r="GG192" s="580"/>
      <c r="GH192" s="580"/>
      <c r="GI192" s="580"/>
      <c r="GJ192" s="580"/>
      <c r="GK192" s="580"/>
      <c r="GL192" s="580"/>
      <c r="GM192" s="580"/>
      <c r="GN192" s="580"/>
      <c r="GO192" s="580"/>
      <c r="GP192" s="580"/>
      <c r="GQ192" s="580"/>
      <c r="GR192" s="580"/>
      <c r="GS192" s="580"/>
      <c r="GT192" s="580"/>
      <c r="GU192" s="580"/>
      <c r="GV192" s="580"/>
      <c r="GW192" s="580"/>
      <c r="GX192" s="580"/>
      <c r="GY192" s="580"/>
      <c r="GZ192" s="580"/>
      <c r="HA192" s="580"/>
      <c r="HB192" s="580"/>
      <c r="HC192" s="580"/>
      <c r="HD192" s="580"/>
      <c r="HE192" s="580"/>
      <c r="HF192" s="580"/>
      <c r="HG192" s="580"/>
      <c r="HH192" s="580"/>
      <c r="HI192" s="580"/>
      <c r="HJ192" s="580"/>
      <c r="HK192" s="580"/>
      <c r="HL192" s="580"/>
      <c r="HM192" s="580"/>
      <c r="HN192" s="580"/>
      <c r="HO192" s="580"/>
      <c r="HP192" s="580"/>
      <c r="HQ192" s="580"/>
      <c r="HR192" s="580"/>
      <c r="HS192" s="580"/>
      <c r="HT192" s="580"/>
      <c r="HU192" s="580"/>
      <c r="HV192" s="580"/>
      <c r="HW192" s="580"/>
      <c r="HX192" s="580"/>
      <c r="HY192" s="580"/>
      <c r="HZ192" s="580"/>
      <c r="IA192" s="580"/>
      <c r="IB192" s="580"/>
      <c r="IC192" s="580"/>
      <c r="ID192" s="580"/>
      <c r="IE192" s="580"/>
      <c r="IF192" s="580"/>
      <c r="IG192" s="580"/>
      <c r="IH192" s="580"/>
      <c r="II192" s="580"/>
      <c r="IJ192" s="580"/>
      <c r="IK192" s="580"/>
      <c r="IL192" s="580"/>
    </row>
    <row r="193" spans="1:144">
      <c r="A193" s="1435" t="s">
        <v>458</v>
      </c>
      <c r="B193" s="1436"/>
      <c r="C193" s="1436"/>
      <c r="D193" s="1436"/>
      <c r="E193" s="1436"/>
      <c r="F193" s="1436"/>
      <c r="G193" s="1436"/>
      <c r="H193" s="1436"/>
      <c r="I193" s="1436"/>
      <c r="J193" s="1436"/>
      <c r="K193" s="32">
        <f>COUNTIFS(L25:M34,"&gt;=1",L25:M34,"&lt;=3")</f>
        <v>0</v>
      </c>
      <c r="L193" s="33"/>
      <c r="M193" s="34" t="s">
        <v>459</v>
      </c>
      <c r="N193" s="830"/>
      <c r="O193" s="830"/>
      <c r="P193" s="831">
        <v>1</v>
      </c>
      <c r="Q193" s="1501" t="s">
        <v>460</v>
      </c>
      <c r="R193" s="1502"/>
      <c r="S193" s="1502"/>
      <c r="T193" s="1503"/>
      <c r="U193" s="768"/>
      <c r="V193" s="246"/>
      <c r="W193" s="246"/>
      <c r="X193" s="832">
        <v>1</v>
      </c>
      <c r="Y193" s="153" t="s">
        <v>461</v>
      </c>
      <c r="Z193" s="833"/>
      <c r="AA193" s="834"/>
      <c r="AB193" s="835"/>
      <c r="AC193" s="768"/>
      <c r="AD193" s="836"/>
      <c r="AE193" s="246"/>
      <c r="AF193" s="768"/>
      <c r="AG193" s="246"/>
      <c r="AH193" s="768"/>
      <c r="AI193" s="768"/>
      <c r="AJ193" s="768"/>
      <c r="AK193" s="768"/>
      <c r="AL193" s="768"/>
      <c r="AM193" s="837"/>
      <c r="AN193" s="768"/>
      <c r="AO193" s="768"/>
      <c r="AP193" s="768"/>
      <c r="AQ193" s="768"/>
      <c r="AR193" s="768"/>
      <c r="AS193" s="768"/>
      <c r="AT193" s="768"/>
      <c r="AU193" s="759"/>
      <c r="AV193" s="759"/>
      <c r="AW193" s="759"/>
      <c r="AX193" s="759"/>
      <c r="AY193" s="759"/>
      <c r="AZ193" s="759"/>
      <c r="BA193" s="759"/>
      <c r="BB193" s="759"/>
      <c r="BE193" s="580"/>
      <c r="BF193" s="769"/>
      <c r="BG193" s="580"/>
      <c r="BH193" s="136"/>
      <c r="BI193" s="941"/>
      <c r="BJ193" s="941"/>
      <c r="BK193" s="941"/>
      <c r="BL193" s="941"/>
      <c r="BM193" s="941"/>
      <c r="BN193" s="941"/>
      <c r="BO193" s="941"/>
      <c r="BP193" s="941"/>
      <c r="BQ193" s="941"/>
      <c r="BR193" s="941"/>
      <c r="BS193" s="941"/>
      <c r="BT193" s="941"/>
      <c r="BU193" s="941"/>
      <c r="BV193" s="941"/>
      <c r="BW193" s="941"/>
      <c r="BX193" s="941"/>
      <c r="BY193" s="941"/>
      <c r="BZ193" s="941"/>
      <c r="CA193" s="941"/>
      <c r="CB193" s="941"/>
      <c r="CC193" s="941"/>
      <c r="CD193" s="246"/>
      <c r="CE193" s="246"/>
      <c r="CF193" s="246"/>
      <c r="CG193" s="246"/>
      <c r="CH193" s="246"/>
      <c r="CI193" s="246"/>
      <c r="CJ193" s="246"/>
      <c r="CK193" s="246"/>
      <c r="CL193" s="580"/>
      <c r="CM193" s="580"/>
      <c r="CN193" s="580"/>
      <c r="CO193" s="580"/>
      <c r="CP193" s="580"/>
      <c r="CQ193" s="775"/>
      <c r="CR193" s="941"/>
      <c r="CS193" s="941"/>
      <c r="CT193" s="771"/>
      <c r="CU193" s="771"/>
      <c r="CV193" s="771"/>
      <c r="CW193" s="776"/>
      <c r="CX193" s="776"/>
      <c r="CY193" s="941"/>
      <c r="CZ193" s="580"/>
      <c r="DA193" s="580"/>
      <c r="DB193" s="580"/>
      <c r="DC193" s="580"/>
      <c r="DD193" s="580"/>
      <c r="DE193" s="580"/>
      <c r="DF193" s="580"/>
      <c r="DG193" s="580"/>
      <c r="DH193" s="580"/>
      <c r="DI193" s="580"/>
      <c r="DJ193" s="580"/>
      <c r="DK193" s="580"/>
      <c r="DL193" s="580"/>
      <c r="DM193" s="580"/>
      <c r="DN193" s="580"/>
      <c r="DO193" s="580"/>
      <c r="DP193" s="580"/>
      <c r="DQ193" s="580"/>
      <c r="DR193" s="580"/>
      <c r="DS193" s="580"/>
      <c r="DT193" s="580"/>
      <c r="DU193" s="580"/>
      <c r="DV193" s="580"/>
      <c r="DW193" s="580"/>
      <c r="DX193" s="580"/>
      <c r="DY193" s="580"/>
      <c r="DZ193" s="580"/>
      <c r="EA193" s="580"/>
      <c r="EB193" s="580"/>
      <c r="EC193" s="580"/>
      <c r="ED193" s="580"/>
      <c r="EE193" s="580"/>
      <c r="EF193" s="580"/>
      <c r="EG193" s="580"/>
      <c r="EH193" s="580"/>
      <c r="EI193" s="580"/>
      <c r="EJ193" s="580"/>
      <c r="EK193" s="580"/>
      <c r="EL193" s="580"/>
      <c r="EM193" s="580"/>
      <c r="EN193" s="580"/>
    </row>
    <row r="194" spans="1:144">
      <c r="A194" s="1435" t="s">
        <v>462</v>
      </c>
      <c r="B194" s="1436"/>
      <c r="C194" s="1436"/>
      <c r="D194" s="1436"/>
      <c r="E194" s="1436"/>
      <c r="F194" s="1436"/>
      <c r="G194" s="1436"/>
      <c r="H194" s="1436"/>
      <c r="I194" s="1436"/>
      <c r="J194" s="1436"/>
      <c r="K194" s="32">
        <f>COUNTIFS(L25:M34,"&lt;13",L25:M34,"&gt;=4")</f>
        <v>0</v>
      </c>
      <c r="L194" s="760"/>
      <c r="M194" s="831" t="s">
        <v>17</v>
      </c>
      <c r="N194" s="941"/>
      <c r="O194" s="760"/>
      <c r="P194" s="831">
        <v>2</v>
      </c>
      <c r="Q194" s="1501" t="s">
        <v>463</v>
      </c>
      <c r="R194" s="1502"/>
      <c r="S194" s="1502"/>
      <c r="T194" s="1503"/>
      <c r="U194" s="760"/>
      <c r="V194" s="941"/>
      <c r="W194" s="941"/>
      <c r="X194" s="832">
        <v>2</v>
      </c>
      <c r="Y194" s="153" t="s">
        <v>242</v>
      </c>
      <c r="Z194" s="833"/>
      <c r="AA194" s="834"/>
      <c r="AB194" s="835"/>
      <c r="AC194" s="760"/>
      <c r="AD194" s="760"/>
      <c r="AE194" s="941"/>
      <c r="AF194" s="941"/>
      <c r="AG194" s="941"/>
      <c r="AH194" s="760"/>
      <c r="AI194" s="760"/>
      <c r="AJ194" s="760"/>
      <c r="AK194" s="760"/>
      <c r="AL194" s="941"/>
      <c r="AM194" s="838"/>
      <c r="AN194" s="760"/>
      <c r="AO194" s="760"/>
      <c r="AP194" s="760"/>
      <c r="AQ194" s="760"/>
      <c r="AR194" s="760"/>
      <c r="AS194" s="760"/>
      <c r="AT194" s="760"/>
      <c r="AU194" s="760"/>
      <c r="AV194" s="760"/>
      <c r="AW194" s="760"/>
      <c r="AX194" s="760"/>
      <c r="AY194" s="760"/>
      <c r="AZ194" s="760"/>
      <c r="BA194" s="760"/>
      <c r="BB194" s="760"/>
      <c r="BC194" s="39"/>
      <c r="BD194" s="129"/>
      <c r="BE194" s="941"/>
      <c r="BF194" s="258"/>
      <c r="BG194" s="941"/>
      <c r="BH194" s="136"/>
      <c r="BI194" s="941"/>
      <c r="BJ194" s="941"/>
      <c r="BK194" s="941"/>
      <c r="BL194" s="941"/>
      <c r="BM194" s="941"/>
      <c r="BN194" s="941"/>
      <c r="BO194" s="941"/>
      <c r="BP194" s="941"/>
      <c r="BQ194" s="941"/>
      <c r="BR194" s="941"/>
      <c r="BS194" s="941"/>
      <c r="BT194" s="941"/>
      <c r="BU194" s="941"/>
      <c r="BV194" s="941"/>
      <c r="BW194" s="941"/>
      <c r="BX194" s="941"/>
      <c r="BY194" s="941"/>
      <c r="BZ194" s="941"/>
      <c r="CA194" s="941"/>
      <c r="CB194" s="941"/>
      <c r="CC194" s="941"/>
      <c r="CD194" s="941"/>
      <c r="CE194" s="941"/>
      <c r="CF194" s="941"/>
      <c r="CG194" s="941"/>
      <c r="CH194" s="941"/>
      <c r="CI194" s="941"/>
      <c r="CJ194" s="941"/>
      <c r="CK194" s="941"/>
      <c r="CL194" s="941"/>
      <c r="CM194" s="941"/>
      <c r="CN194" s="941"/>
      <c r="CO194" s="941"/>
      <c r="CP194" s="941"/>
      <c r="CQ194" s="941"/>
      <c r="CR194" s="941"/>
      <c r="CS194" s="771"/>
      <c r="CT194" s="941"/>
      <c r="CU194" s="941"/>
      <c r="CV194" s="94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c r="DQ194" s="771"/>
      <c r="DR194" s="771"/>
      <c r="DS194" s="771"/>
      <c r="DT194" s="771"/>
      <c r="DU194" s="771"/>
      <c r="DV194" s="771"/>
      <c r="DW194" s="771"/>
      <c r="DX194" s="771"/>
      <c r="DY194" s="771"/>
      <c r="DZ194" s="771"/>
      <c r="EA194" s="771"/>
      <c r="EB194" s="771"/>
      <c r="EC194" s="771"/>
      <c r="ED194" s="771"/>
      <c r="EE194" s="771"/>
      <c r="EF194" s="771"/>
      <c r="EG194" s="771"/>
      <c r="EH194" s="771"/>
      <c r="EI194" s="771"/>
      <c r="EJ194" s="771"/>
      <c r="EK194" s="771"/>
      <c r="EL194" s="771"/>
      <c r="EM194" s="771"/>
      <c r="EN194" s="771"/>
    </row>
    <row r="195" spans="1:144">
      <c r="A195" s="1435" t="s">
        <v>464</v>
      </c>
      <c r="B195" s="1436"/>
      <c r="C195" s="1436"/>
      <c r="D195" s="1436"/>
      <c r="E195" s="1436"/>
      <c r="F195" s="1436"/>
      <c r="G195" s="1436"/>
      <c r="H195" s="1436"/>
      <c r="I195" s="1436"/>
      <c r="J195" s="1436"/>
      <c r="K195" s="32">
        <f>COUNTIFS(L25:M34,"&gt;12",L25:M34,"&lt;60")</f>
        <v>0</v>
      </c>
      <c r="L195" s="760"/>
      <c r="M195" s="839" t="s">
        <v>21</v>
      </c>
      <c r="N195" s="941"/>
      <c r="O195" s="760"/>
      <c r="P195" s="831">
        <v>3</v>
      </c>
      <c r="Q195" s="1501" t="s">
        <v>465</v>
      </c>
      <c r="R195" s="1502"/>
      <c r="S195" s="1502"/>
      <c r="T195" s="1503"/>
      <c r="U195" s="760"/>
      <c r="V195" s="941"/>
      <c r="W195" s="941"/>
      <c r="X195" s="832">
        <v>3</v>
      </c>
      <c r="Y195" s="153" t="s">
        <v>466</v>
      </c>
      <c r="Z195" s="833"/>
      <c r="AA195" s="834"/>
      <c r="AB195" s="835"/>
      <c r="AC195" s="760"/>
      <c r="AD195" s="760"/>
      <c r="AE195" s="941"/>
      <c r="AF195" s="941"/>
      <c r="AG195" s="941"/>
      <c r="AH195" s="760"/>
      <c r="AI195" s="760"/>
      <c r="AJ195" s="760"/>
      <c r="AK195" s="760"/>
      <c r="AL195" s="941"/>
      <c r="AM195" s="838"/>
      <c r="AN195" s="760"/>
      <c r="AO195" s="760"/>
      <c r="AP195" s="760"/>
      <c r="AQ195" s="760"/>
      <c r="AR195" s="760"/>
      <c r="AS195" s="760"/>
      <c r="AT195" s="760"/>
      <c r="AU195" s="760"/>
      <c r="AV195" s="760"/>
      <c r="AW195" s="760"/>
      <c r="AX195" s="760"/>
      <c r="AY195" s="760"/>
      <c r="AZ195" s="760"/>
      <c r="BA195" s="760"/>
      <c r="BB195" s="760"/>
      <c r="BC195" s="39"/>
      <c r="BD195" s="129"/>
      <c r="BE195" s="941"/>
      <c r="BF195" s="258"/>
      <c r="BG195" s="941"/>
      <c r="BH195" s="136"/>
      <c r="BI195" s="941"/>
      <c r="BJ195" s="941"/>
      <c r="BK195" s="941"/>
      <c r="BL195" s="941"/>
      <c r="BM195" s="941"/>
      <c r="BN195" s="941"/>
      <c r="BO195" s="941"/>
      <c r="BP195" s="941"/>
      <c r="BQ195" s="941"/>
      <c r="BR195" s="941"/>
      <c r="BS195" s="941"/>
      <c r="BT195" s="941"/>
      <c r="BU195" s="941"/>
      <c r="BV195" s="941"/>
      <c r="BW195" s="941"/>
      <c r="BX195" s="941"/>
      <c r="BY195" s="941"/>
      <c r="BZ195" s="941"/>
      <c r="CA195" s="941"/>
      <c r="CB195" s="941"/>
      <c r="CC195" s="941"/>
      <c r="CD195" s="941"/>
      <c r="CE195" s="941"/>
      <c r="CF195" s="941"/>
      <c r="CG195" s="941"/>
      <c r="CH195" s="941"/>
      <c r="CI195" s="941"/>
      <c r="CJ195" s="941"/>
      <c r="CK195" s="941"/>
      <c r="CL195" s="941"/>
      <c r="CM195" s="941"/>
      <c r="CN195" s="941"/>
      <c r="CO195" s="941"/>
      <c r="CP195" s="941"/>
      <c r="CQ195" s="941"/>
      <c r="CR195" s="941"/>
      <c r="CS195" s="771"/>
      <c r="CT195" s="941"/>
      <c r="CU195" s="941"/>
      <c r="CV195" s="94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c r="DQ195" s="771"/>
      <c r="DR195" s="771"/>
      <c r="DS195" s="771"/>
      <c r="DT195" s="771"/>
      <c r="DU195" s="771"/>
      <c r="DV195" s="771"/>
      <c r="DW195" s="771"/>
      <c r="DX195" s="771"/>
      <c r="DY195" s="771"/>
      <c r="DZ195" s="771"/>
      <c r="EA195" s="771"/>
      <c r="EB195" s="771"/>
      <c r="EC195" s="771"/>
      <c r="ED195" s="771"/>
      <c r="EE195" s="771"/>
      <c r="EF195" s="771"/>
      <c r="EG195" s="771"/>
      <c r="EH195" s="771"/>
      <c r="EI195" s="771"/>
      <c r="EJ195" s="771"/>
      <c r="EK195" s="771"/>
      <c r="EL195" s="771"/>
      <c r="EM195" s="771"/>
      <c r="EN195" s="771"/>
    </row>
    <row r="196" spans="1:144">
      <c r="A196" s="1435" t="s">
        <v>467</v>
      </c>
      <c r="B196" s="1436"/>
      <c r="C196" s="1436"/>
      <c r="D196" s="1436"/>
      <c r="E196" s="1436"/>
      <c r="F196" s="1436"/>
      <c r="G196" s="1436"/>
      <c r="H196" s="1436"/>
      <c r="I196" s="1436"/>
      <c r="J196" s="1436"/>
      <c r="K196" s="32">
        <f>COUNTA(T25:T34)</f>
        <v>0</v>
      </c>
      <c r="L196" s="760"/>
      <c r="M196" s="941"/>
      <c r="N196" s="941"/>
      <c r="O196" s="760"/>
      <c r="P196" s="831">
        <v>4</v>
      </c>
      <c r="Q196" s="1501" t="s">
        <v>468</v>
      </c>
      <c r="R196" s="1502"/>
      <c r="S196" s="1502"/>
      <c r="T196" s="1503"/>
      <c r="U196" s="760"/>
      <c r="V196" s="941"/>
      <c r="W196" s="941"/>
      <c r="X196" s="832">
        <v>4</v>
      </c>
      <c r="Y196" s="153" t="s">
        <v>469</v>
      </c>
      <c r="Z196" s="833"/>
      <c r="AA196" s="834"/>
      <c r="AB196" s="835"/>
      <c r="AC196" s="760"/>
      <c r="AD196" s="760"/>
      <c r="AE196" s="941"/>
      <c r="AF196" s="941"/>
      <c r="AG196" s="941"/>
      <c r="AH196" s="760"/>
      <c r="AI196" s="760"/>
      <c r="AJ196" s="760"/>
      <c r="AK196" s="760"/>
      <c r="AL196" s="941"/>
      <c r="AM196" s="838"/>
      <c r="AN196" s="760"/>
      <c r="AO196" s="760"/>
      <c r="AP196" s="760"/>
      <c r="AQ196" s="760"/>
      <c r="AR196" s="760"/>
      <c r="AS196" s="760"/>
      <c r="AT196" s="760"/>
      <c r="AU196" s="760"/>
      <c r="AV196" s="760"/>
      <c r="AW196" s="760"/>
      <c r="AX196" s="760"/>
      <c r="AY196" s="760"/>
      <c r="AZ196" s="760"/>
      <c r="BA196" s="760"/>
      <c r="BB196" s="760"/>
      <c r="BC196" s="39"/>
      <c r="BD196" s="129"/>
      <c r="BE196" s="941"/>
      <c r="BF196" s="258"/>
      <c r="BG196" s="941"/>
      <c r="BH196" s="136"/>
      <c r="BI196" s="941"/>
      <c r="BJ196" s="941"/>
      <c r="BK196" s="941"/>
      <c r="BL196" s="941"/>
      <c r="BM196" s="941"/>
      <c r="BN196" s="941"/>
      <c r="BO196" s="941"/>
      <c r="BP196" s="941"/>
      <c r="BQ196" s="941"/>
      <c r="BR196" s="941"/>
      <c r="BS196" s="941"/>
      <c r="BT196" s="941"/>
      <c r="BU196" s="941"/>
      <c r="BV196" s="941"/>
      <c r="BW196" s="941"/>
      <c r="BX196" s="941"/>
      <c r="BY196" s="941"/>
      <c r="BZ196" s="941"/>
      <c r="CA196" s="941"/>
      <c r="CB196" s="941"/>
      <c r="CC196" s="941"/>
      <c r="CD196" s="941"/>
      <c r="CE196" s="941"/>
      <c r="CF196" s="941"/>
      <c r="CG196" s="941"/>
      <c r="CH196" s="941"/>
      <c r="CI196" s="941"/>
      <c r="CJ196" s="941"/>
      <c r="CK196" s="941"/>
      <c r="CL196" s="941"/>
      <c r="CM196" s="941"/>
      <c r="CN196" s="941"/>
      <c r="CO196" s="941"/>
      <c r="CP196" s="941"/>
      <c r="CQ196" s="941"/>
      <c r="CR196" s="941"/>
      <c r="CS196" s="771"/>
      <c r="CT196" s="941"/>
      <c r="CU196" s="941"/>
      <c r="CV196" s="941"/>
      <c r="CW196" s="771"/>
      <c r="CX196" s="771"/>
      <c r="CY196" s="771"/>
      <c r="CZ196" s="771"/>
      <c r="DA196" s="771"/>
      <c r="DB196" s="771"/>
      <c r="DC196" s="771"/>
      <c r="DD196" s="771"/>
      <c r="DE196" s="771"/>
      <c r="DF196" s="771"/>
      <c r="DG196" s="771"/>
      <c r="DH196" s="771"/>
      <c r="DI196" s="771"/>
      <c r="DJ196" s="771"/>
      <c r="DK196" s="771"/>
      <c r="DL196" s="771"/>
      <c r="DM196" s="771"/>
      <c r="DN196" s="771"/>
      <c r="DO196" s="771"/>
      <c r="DP196" s="771"/>
      <c r="DQ196" s="771"/>
      <c r="DR196" s="771"/>
      <c r="DS196" s="771"/>
      <c r="DT196" s="771"/>
      <c r="DU196" s="771"/>
      <c r="DV196" s="771"/>
      <c r="DW196" s="771"/>
      <c r="DX196" s="771"/>
      <c r="DY196" s="771"/>
      <c r="DZ196" s="771"/>
      <c r="EA196" s="771"/>
      <c r="EB196" s="771"/>
      <c r="EC196" s="771"/>
      <c r="ED196" s="771"/>
      <c r="EE196" s="771"/>
      <c r="EF196" s="771"/>
      <c r="EG196" s="771"/>
      <c r="EH196" s="771"/>
      <c r="EI196" s="771"/>
      <c r="EJ196" s="771"/>
      <c r="EK196" s="771"/>
      <c r="EL196" s="771"/>
      <c r="EM196" s="771"/>
      <c r="EN196" s="771"/>
    </row>
    <row r="197" spans="1:144">
      <c r="A197" s="1435" t="s">
        <v>470</v>
      </c>
      <c r="B197" s="1436"/>
      <c r="C197" s="1436"/>
      <c r="D197" s="1436"/>
      <c r="E197" s="1436"/>
      <c r="F197" s="1436"/>
      <c r="G197" s="1436"/>
      <c r="H197" s="1436"/>
      <c r="I197" s="1436"/>
      <c r="J197" s="1436"/>
      <c r="K197" s="840">
        <f>COUNTIFS(L25:M34,"&gt;59")</f>
        <v>0</v>
      </c>
      <c r="L197" s="760"/>
      <c r="M197" s="760"/>
      <c r="N197" s="941"/>
      <c r="O197" s="760"/>
      <c r="P197" s="831">
        <v>5</v>
      </c>
      <c r="Q197" s="1501" t="s">
        <v>119</v>
      </c>
      <c r="R197" s="1502"/>
      <c r="S197" s="1502"/>
      <c r="T197" s="1503"/>
      <c r="U197" s="760"/>
      <c r="V197" s="941"/>
      <c r="W197" s="941"/>
      <c r="X197" s="832">
        <v>5</v>
      </c>
      <c r="Y197" s="153" t="s">
        <v>471</v>
      </c>
      <c r="Z197" s="833"/>
      <c r="AA197" s="834"/>
      <c r="AB197" s="835"/>
      <c r="AC197" s="760"/>
      <c r="AD197" s="768"/>
      <c r="AE197" s="941"/>
      <c r="AF197" s="941"/>
      <c r="AG197" s="941"/>
      <c r="AH197" s="760"/>
      <c r="AI197" s="760"/>
      <c r="AJ197" s="760"/>
      <c r="AK197" s="760"/>
      <c r="AL197" s="941"/>
      <c r="AM197" s="838"/>
      <c r="AN197" s="760"/>
      <c r="AO197" s="760"/>
      <c r="AP197" s="760"/>
      <c r="AQ197" s="760"/>
      <c r="AR197" s="760"/>
      <c r="AS197" s="760"/>
      <c r="AT197" s="760"/>
      <c r="AU197" s="760"/>
      <c r="AV197" s="760"/>
      <c r="AW197" s="760"/>
      <c r="AX197" s="760"/>
      <c r="AY197" s="760"/>
      <c r="AZ197" s="760"/>
      <c r="BA197" s="760"/>
      <c r="BB197" s="760"/>
      <c r="BC197" s="39"/>
      <c r="BD197" s="129"/>
      <c r="BE197" s="941"/>
      <c r="BF197" s="258"/>
      <c r="BG197" s="941"/>
      <c r="BH197" s="136"/>
      <c r="BI197" s="941"/>
      <c r="BJ197" s="941"/>
      <c r="BK197" s="941"/>
      <c r="BL197" s="941"/>
      <c r="BM197" s="941"/>
      <c r="BN197" s="941"/>
      <c r="BO197" s="941"/>
      <c r="BP197" s="941"/>
      <c r="BQ197" s="941"/>
      <c r="BR197" s="941"/>
      <c r="BS197" s="941"/>
      <c r="BT197" s="941"/>
      <c r="BU197" s="39"/>
      <c r="BV197" s="39"/>
      <c r="BW197" s="39"/>
      <c r="BX197" s="39"/>
      <c r="BY197" s="39"/>
      <c r="BZ197" s="39"/>
      <c r="CA197" s="39"/>
      <c r="CB197" s="941"/>
      <c r="CC197" s="941"/>
      <c r="CD197" s="941"/>
      <c r="CE197" s="941"/>
      <c r="CF197" s="941"/>
      <c r="CG197" s="941"/>
      <c r="CH197" s="941"/>
      <c r="CI197" s="941"/>
      <c r="CJ197" s="941"/>
      <c r="CK197" s="941"/>
      <c r="CL197" s="941"/>
      <c r="CM197" s="941"/>
      <c r="CN197" s="941"/>
      <c r="CO197" s="941"/>
      <c r="CP197" s="941"/>
      <c r="CQ197" s="941"/>
      <c r="CR197" s="941"/>
      <c r="CS197" s="771"/>
      <c r="CT197" s="941"/>
      <c r="CU197" s="941"/>
      <c r="CV197" s="941"/>
      <c r="CW197" s="771"/>
      <c r="CX197" s="771"/>
      <c r="CY197" s="771"/>
      <c r="CZ197" s="771"/>
      <c r="DA197" s="771"/>
      <c r="DB197" s="771"/>
      <c r="DC197" s="771"/>
      <c r="DD197" s="771"/>
      <c r="DE197" s="771"/>
      <c r="DF197" s="771"/>
      <c r="DG197" s="771"/>
      <c r="DH197" s="771"/>
      <c r="DI197" s="771"/>
      <c r="DJ197" s="771"/>
      <c r="DK197" s="771"/>
      <c r="DL197" s="771"/>
      <c r="DM197" s="771"/>
      <c r="DN197" s="771"/>
      <c r="DO197" s="771"/>
      <c r="DP197" s="771"/>
      <c r="DQ197" s="771"/>
      <c r="DR197" s="771"/>
      <c r="DS197" s="771"/>
      <c r="DT197" s="771"/>
      <c r="DU197" s="771"/>
      <c r="DV197" s="771"/>
      <c r="DW197" s="771"/>
      <c r="DX197" s="771"/>
      <c r="DY197" s="771"/>
      <c r="DZ197" s="771"/>
      <c r="EA197" s="771"/>
      <c r="EB197" s="771"/>
      <c r="EC197" s="771"/>
      <c r="ED197" s="771"/>
      <c r="EE197" s="771"/>
      <c r="EF197" s="771"/>
      <c r="EG197" s="771"/>
      <c r="EH197" s="771"/>
      <c r="EI197" s="771"/>
      <c r="EJ197" s="771"/>
      <c r="EK197" s="771"/>
      <c r="EL197" s="771"/>
      <c r="EM197" s="771"/>
      <c r="EN197" s="771"/>
    </row>
    <row r="198" spans="1:144" ht="48.6">
      <c r="A198" s="841"/>
      <c r="B198" s="760"/>
      <c r="C198" s="941"/>
      <c r="D198" s="760"/>
      <c r="E198" s="760"/>
      <c r="F198" s="760"/>
      <c r="G198" s="760"/>
      <c r="H198" s="760"/>
      <c r="I198" s="760"/>
      <c r="J198" s="760"/>
      <c r="K198" s="760"/>
      <c r="L198" s="760"/>
      <c r="M198" s="760"/>
      <c r="N198" s="941"/>
      <c r="O198" s="35" t="s">
        <v>48</v>
      </c>
      <c r="P198" s="35" t="s">
        <v>472</v>
      </c>
      <c r="Q198" s="760"/>
      <c r="R198" s="760"/>
      <c r="S198" s="760"/>
      <c r="T198" s="760"/>
      <c r="U198" s="760"/>
      <c r="V198" s="941"/>
      <c r="W198" s="941"/>
      <c r="X198" s="832">
        <v>6</v>
      </c>
      <c r="Y198" s="153" t="s">
        <v>473</v>
      </c>
      <c r="Z198" s="833"/>
      <c r="AA198" s="834"/>
      <c r="AB198" s="835"/>
      <c r="AC198" s="760"/>
      <c r="AD198" s="760"/>
      <c r="AE198" s="941"/>
      <c r="AF198" s="941"/>
      <c r="AG198" s="941"/>
      <c r="AH198" s="760"/>
      <c r="AI198" s="760"/>
      <c r="AJ198" s="760"/>
      <c r="AK198" s="760"/>
      <c r="AL198" s="941"/>
      <c r="AM198" s="838"/>
      <c r="AN198" s="760"/>
      <c r="AO198" s="760"/>
      <c r="AP198" s="760"/>
      <c r="AQ198" s="760"/>
      <c r="AR198" s="760"/>
      <c r="AS198" s="760"/>
      <c r="AT198" s="760"/>
      <c r="AU198" s="760"/>
      <c r="AV198" s="760"/>
      <c r="AW198" s="760"/>
      <c r="AX198" s="760"/>
      <c r="AY198" s="760"/>
      <c r="AZ198" s="760"/>
      <c r="BA198" s="760"/>
      <c r="BB198" s="760"/>
      <c r="BC198" s="39"/>
      <c r="BD198" s="129"/>
      <c r="BE198" s="941"/>
      <c r="BF198" s="258"/>
      <c r="BG198" s="941"/>
      <c r="BH198" s="129"/>
      <c r="BI198" s="39"/>
      <c r="BJ198" s="39"/>
      <c r="BK198" s="39"/>
      <c r="BL198" s="941"/>
      <c r="BM198" s="941"/>
      <c r="BN198" s="941"/>
      <c r="BO198" s="941"/>
      <c r="BP198" s="941"/>
      <c r="BQ198" s="941"/>
      <c r="BR198" s="941"/>
      <c r="BS198" s="941"/>
      <c r="BT198" s="941"/>
      <c r="BU198" s="258"/>
      <c r="BV198" s="258"/>
      <c r="BW198" s="258"/>
      <c r="BX198" s="258"/>
      <c r="BY198" s="258"/>
      <c r="BZ198" s="258"/>
      <c r="CA198" s="258"/>
      <c r="CB198" s="39"/>
      <c r="CC198" s="39"/>
      <c r="CD198" s="941"/>
      <c r="CE198" s="941"/>
      <c r="CF198" s="941"/>
      <c r="CG198" s="941"/>
      <c r="CH198" s="941"/>
      <c r="CI198" s="941"/>
      <c r="CJ198" s="941"/>
      <c r="CK198" s="941"/>
      <c r="CL198" s="941"/>
      <c r="CM198" s="941"/>
      <c r="CN198" s="941"/>
      <c r="CO198" s="941"/>
      <c r="CP198" s="941"/>
      <c r="CQ198" s="941"/>
      <c r="CR198" s="941"/>
      <c r="CS198" s="771"/>
      <c r="CT198" s="941"/>
      <c r="CU198" s="941"/>
      <c r="CV198" s="941"/>
      <c r="CW198" s="771"/>
      <c r="CX198" s="771"/>
      <c r="CY198" s="771"/>
      <c r="CZ198" s="771"/>
      <c r="DA198" s="771"/>
      <c r="DB198" s="771"/>
      <c r="DC198" s="771"/>
      <c r="DD198" s="771"/>
      <c r="DE198" s="771"/>
      <c r="DF198" s="771"/>
      <c r="DG198" s="771"/>
      <c r="DH198" s="771"/>
      <c r="DI198" s="771"/>
      <c r="DJ198" s="771"/>
      <c r="DK198" s="771"/>
      <c r="DL198" s="771"/>
      <c r="DM198" s="771"/>
      <c r="DN198" s="771"/>
      <c r="DO198" s="771"/>
      <c r="DP198" s="771"/>
      <c r="DQ198" s="771"/>
      <c r="DR198" s="771"/>
      <c r="DS198" s="771"/>
      <c r="DT198" s="771"/>
      <c r="DU198" s="771"/>
      <c r="DV198" s="771"/>
      <c r="DW198" s="771"/>
      <c r="DX198" s="771"/>
      <c r="DY198" s="771"/>
      <c r="DZ198" s="771"/>
      <c r="EA198" s="771"/>
      <c r="EB198" s="771"/>
      <c r="EC198" s="771"/>
      <c r="ED198" s="771"/>
      <c r="EE198" s="771"/>
      <c r="EF198" s="771"/>
      <c r="EG198" s="771"/>
      <c r="EH198" s="771"/>
      <c r="EI198" s="771"/>
      <c r="EJ198" s="771"/>
      <c r="EK198" s="771"/>
      <c r="EL198" s="771"/>
      <c r="EM198" s="771"/>
      <c r="EN198" s="771"/>
    </row>
    <row r="199" spans="1:144" s="3" customFormat="1">
      <c r="A199" s="1787" t="s">
        <v>474</v>
      </c>
      <c r="B199" s="1787"/>
      <c r="C199" s="1787"/>
      <c r="D199" s="1787"/>
      <c r="E199" s="1787"/>
      <c r="F199" s="1787"/>
      <c r="G199" s="1787"/>
      <c r="H199" s="1787"/>
      <c r="I199" s="1787"/>
      <c r="J199" s="1787"/>
      <c r="K199" s="1787"/>
      <c r="L199" s="1787"/>
      <c r="M199" s="941"/>
      <c r="N199" s="941"/>
      <c r="O199" s="839" t="s">
        <v>90</v>
      </c>
      <c r="P199" s="839" t="s">
        <v>244</v>
      </c>
      <c r="Q199" s="842"/>
      <c r="R199" s="842"/>
      <c r="S199" s="842"/>
      <c r="T199" s="941"/>
      <c r="U199" s="941"/>
      <c r="V199" s="941"/>
      <c r="W199" s="941"/>
      <c r="X199" s="832">
        <v>7</v>
      </c>
      <c r="Y199" s="153" t="s">
        <v>475</v>
      </c>
      <c r="Z199" s="833"/>
      <c r="AA199" s="834"/>
      <c r="AB199" s="835"/>
      <c r="AC199" s="941"/>
      <c r="AD199" s="941"/>
      <c r="AE199" s="941"/>
      <c r="AF199" s="941"/>
      <c r="AG199" s="941"/>
      <c r="AH199" s="246"/>
      <c r="AI199" s="941"/>
      <c r="AJ199" s="941"/>
      <c r="AK199" s="760"/>
      <c r="AL199" s="941"/>
      <c r="AM199" s="838"/>
      <c r="AN199" s="760"/>
      <c r="AO199" s="760"/>
      <c r="AP199" s="760"/>
      <c r="AQ199" s="760"/>
      <c r="AR199" s="760"/>
      <c r="AS199" s="760"/>
      <c r="AT199" s="760"/>
      <c r="AU199" s="941"/>
      <c r="AV199" s="941"/>
      <c r="AW199" s="941"/>
      <c r="AX199" s="941"/>
      <c r="AY199" s="941"/>
      <c r="AZ199" s="941"/>
      <c r="BA199" s="941"/>
      <c r="BB199" s="941"/>
      <c r="BC199" s="39"/>
      <c r="BD199" s="129"/>
      <c r="BE199" s="39"/>
      <c r="BF199" s="252"/>
      <c r="BG199" s="39"/>
      <c r="BH199" s="136"/>
      <c r="BI199" s="258"/>
      <c r="BJ199" s="258"/>
      <c r="BK199" s="258"/>
      <c r="BL199" s="941"/>
      <c r="BM199" s="941"/>
      <c r="BN199" s="941"/>
      <c r="BO199" s="941"/>
      <c r="BP199" s="941"/>
      <c r="BQ199" s="941"/>
      <c r="BR199" s="941"/>
      <c r="BS199" s="941"/>
      <c r="BT199" s="941"/>
      <c r="BU199" s="39"/>
      <c r="BV199" s="39"/>
      <c r="BW199" s="39"/>
      <c r="BX199" s="39"/>
      <c r="BY199" s="39"/>
      <c r="BZ199" s="39"/>
      <c r="CA199" s="39"/>
      <c r="CB199" s="258"/>
      <c r="CC199" s="258"/>
      <c r="CD199" s="39"/>
      <c r="CE199" s="39"/>
      <c r="CF199" s="39"/>
      <c r="CG199" s="39"/>
      <c r="CH199" s="39"/>
      <c r="CI199" s="39"/>
      <c r="CJ199" s="941"/>
      <c r="CK199" s="941"/>
      <c r="CL199" s="941"/>
      <c r="CM199" s="941"/>
      <c r="CN199" s="941"/>
      <c r="CO199" s="941"/>
      <c r="CP199" s="941"/>
      <c r="CQ199" s="941"/>
      <c r="CR199" s="941"/>
      <c r="CS199" s="941"/>
      <c r="CT199" s="941"/>
      <c r="CU199" s="941"/>
      <c r="CV199" s="941"/>
      <c r="CW199" s="941"/>
      <c r="CX199" s="941"/>
      <c r="CY199" s="941"/>
      <c r="CZ199" s="941"/>
      <c r="DA199" s="941"/>
      <c r="DB199" s="941"/>
      <c r="DC199" s="941"/>
      <c r="DD199" s="941"/>
      <c r="DE199" s="941"/>
      <c r="DF199" s="941"/>
      <c r="DG199" s="941"/>
      <c r="DH199" s="941"/>
      <c r="DI199" s="941"/>
      <c r="DJ199" s="941"/>
      <c r="DK199" s="941"/>
      <c r="DL199" s="941"/>
      <c r="DM199" s="941"/>
      <c r="DN199" s="941"/>
      <c r="DO199" s="941"/>
      <c r="DP199" s="941"/>
      <c r="DQ199" s="941"/>
      <c r="DR199" s="941"/>
      <c r="DS199" s="941"/>
      <c r="DT199" s="941"/>
      <c r="DU199" s="941"/>
      <c r="DV199" s="941"/>
      <c r="DW199" s="941"/>
      <c r="DX199" s="941"/>
      <c r="DY199" s="941"/>
      <c r="DZ199" s="941"/>
      <c r="EA199" s="941"/>
      <c r="EB199" s="941"/>
      <c r="EC199" s="941"/>
      <c r="ED199" s="941"/>
      <c r="EE199" s="941"/>
      <c r="EF199" s="941"/>
      <c r="EG199" s="941"/>
      <c r="EH199" s="941"/>
      <c r="EI199" s="941"/>
      <c r="EJ199" s="941"/>
      <c r="EK199" s="941"/>
      <c r="EL199" s="941"/>
      <c r="EM199" s="941"/>
      <c r="EN199" s="941"/>
    </row>
    <row r="200" spans="1:144" s="3" customFormat="1">
      <c r="A200" s="1786" t="s">
        <v>193</v>
      </c>
      <c r="B200" s="1786"/>
      <c r="C200" s="1786"/>
      <c r="D200" s="1786"/>
      <c r="E200" s="1786"/>
      <c r="F200" s="1787" t="s">
        <v>194</v>
      </c>
      <c r="G200" s="1787"/>
      <c r="H200" s="1787"/>
      <c r="I200" s="1787"/>
      <c r="J200" s="1787"/>
      <c r="K200" s="1787"/>
      <c r="L200" s="1787"/>
      <c r="M200" s="761"/>
      <c r="N200" s="246"/>
      <c r="O200" s="839" t="s">
        <v>91</v>
      </c>
      <c r="P200" s="839" t="s">
        <v>476</v>
      </c>
      <c r="Q200" s="246"/>
      <c r="R200" s="1437" t="s">
        <v>477</v>
      </c>
      <c r="S200" s="1438"/>
      <c r="T200" s="1438"/>
      <c r="U200" s="1438"/>
      <c r="V200" s="1439"/>
      <c r="W200" s="39"/>
      <c r="X200" s="832">
        <v>8</v>
      </c>
      <c r="Y200" s="153" t="s">
        <v>478</v>
      </c>
      <c r="Z200" s="833"/>
      <c r="AA200" s="834"/>
      <c r="AB200" s="835"/>
      <c r="AC200" s="246"/>
      <c r="AD200" s="246"/>
      <c r="AE200" s="246"/>
      <c r="AF200" s="246"/>
      <c r="AG200" s="246"/>
      <c r="AH200" s="246"/>
      <c r="AI200" s="246"/>
      <c r="AJ200" s="246"/>
      <c r="AK200" s="246"/>
      <c r="AL200" s="246"/>
      <c r="AM200" s="843"/>
      <c r="AN200" s="246"/>
      <c r="AO200" s="246"/>
      <c r="AP200" s="246"/>
      <c r="AQ200" s="246"/>
      <c r="AR200" s="246"/>
      <c r="AS200" s="246"/>
      <c r="AT200" s="246"/>
      <c r="AU200" s="941"/>
      <c r="AV200" s="941"/>
      <c r="AW200" s="941"/>
      <c r="AX200" s="941"/>
      <c r="AY200" s="941"/>
      <c r="AZ200" s="941"/>
      <c r="BA200" s="941"/>
      <c r="BB200" s="941"/>
      <c r="BC200" s="39"/>
      <c r="BD200" s="129"/>
      <c r="BE200" s="258"/>
      <c r="BF200" s="258"/>
      <c r="BG200" s="258"/>
      <c r="BH200" s="129"/>
      <c r="BI200" s="39"/>
      <c r="BJ200" s="39"/>
      <c r="BK200" s="39"/>
      <c r="BL200" s="941"/>
      <c r="BM200" s="941"/>
      <c r="BN200" s="941"/>
      <c r="BO200" s="941"/>
      <c r="BP200" s="941"/>
      <c r="BQ200" s="941"/>
      <c r="BR200" s="941"/>
      <c r="BS200" s="941"/>
      <c r="BT200" s="941"/>
      <c r="BU200" s="844"/>
      <c r="BV200" s="844"/>
      <c r="BW200" s="844"/>
      <c r="BX200" s="844"/>
      <c r="BY200" s="844"/>
      <c r="BZ200" s="844"/>
      <c r="CA200" s="844"/>
      <c r="CB200" s="39"/>
      <c r="CC200" s="39"/>
      <c r="CD200" s="258"/>
      <c r="CE200" s="258"/>
      <c r="CF200" s="258"/>
      <c r="CG200" s="258"/>
      <c r="CH200" s="258"/>
      <c r="CI200" s="258"/>
      <c r="CJ200" s="941"/>
      <c r="CK200" s="941"/>
      <c r="CL200" s="941"/>
      <c r="CM200" s="941"/>
      <c r="CN200" s="941"/>
      <c r="CO200" s="941"/>
      <c r="CP200" s="941"/>
      <c r="CQ200" s="941"/>
      <c r="CR200" s="941"/>
      <c r="CS200" s="941"/>
      <c r="CT200" s="941"/>
      <c r="CU200" s="941"/>
      <c r="CV200" s="941"/>
      <c r="CW200" s="941"/>
      <c r="CX200" s="941"/>
      <c r="CY200" s="941"/>
      <c r="CZ200" s="941"/>
      <c r="DA200" s="941"/>
      <c r="DB200" s="941"/>
      <c r="DC200" s="941"/>
      <c r="DD200" s="941"/>
      <c r="DE200" s="941"/>
      <c r="DF200" s="941"/>
      <c r="DG200" s="941"/>
      <c r="DH200" s="941"/>
      <c r="DI200" s="941"/>
      <c r="DJ200" s="941"/>
      <c r="DK200" s="941"/>
      <c r="DL200" s="941"/>
      <c r="DM200" s="941"/>
      <c r="DN200" s="941"/>
      <c r="DO200" s="941"/>
      <c r="DP200" s="941"/>
      <c r="DQ200" s="941"/>
      <c r="DR200" s="941"/>
      <c r="DS200" s="941"/>
      <c r="DT200" s="941"/>
      <c r="DU200" s="941"/>
      <c r="DV200" s="941"/>
      <c r="DW200" s="941"/>
      <c r="DX200" s="941"/>
      <c r="DY200" s="941"/>
      <c r="DZ200" s="941"/>
      <c r="EA200" s="941"/>
      <c r="EB200" s="941"/>
      <c r="EC200" s="941"/>
      <c r="ED200" s="941"/>
      <c r="EE200" s="941"/>
      <c r="EF200" s="941"/>
      <c r="EG200" s="941"/>
      <c r="EH200" s="941"/>
      <c r="EI200" s="941"/>
      <c r="EJ200" s="941"/>
      <c r="EK200" s="941"/>
      <c r="EL200" s="941"/>
      <c r="EM200" s="941"/>
      <c r="EN200" s="941"/>
    </row>
    <row r="201" spans="1:144">
      <c r="A201" s="509" t="s">
        <v>331</v>
      </c>
      <c r="B201" s="834"/>
      <c r="C201" s="833"/>
      <c r="D201" s="834"/>
      <c r="E201" s="845">
        <f>EE1</f>
        <v>0</v>
      </c>
      <c r="F201" s="1839" t="s">
        <v>331</v>
      </c>
      <c r="G201" s="1839"/>
      <c r="H201" s="1839"/>
      <c r="I201" s="1839"/>
      <c r="J201" s="1839"/>
      <c r="K201" s="1839"/>
      <c r="L201" s="846">
        <f>EJ1</f>
        <v>0</v>
      </c>
      <c r="M201" s="761"/>
      <c r="N201" s="246"/>
      <c r="O201" s="839" t="s">
        <v>92</v>
      </c>
      <c r="P201" s="839" t="s">
        <v>243</v>
      </c>
      <c r="Q201" s="768"/>
      <c r="R201" s="839">
        <v>1</v>
      </c>
      <c r="S201" s="153" t="s">
        <v>236</v>
      </c>
      <c r="T201" s="833"/>
      <c r="U201" s="834"/>
      <c r="V201" s="847"/>
      <c r="W201" s="941"/>
      <c r="X201" s="832">
        <v>9</v>
      </c>
      <c r="Y201" s="848" t="s">
        <v>479</v>
      </c>
      <c r="Z201" s="768"/>
      <c r="AA201" s="768"/>
      <c r="AB201" s="837"/>
      <c r="AC201" s="768"/>
      <c r="AD201" s="768"/>
      <c r="AE201" s="246"/>
      <c r="AF201" s="246"/>
      <c r="AG201" s="246"/>
      <c r="AH201" s="768"/>
      <c r="AI201" s="768"/>
      <c r="AJ201" s="768"/>
      <c r="AK201" s="768"/>
      <c r="AL201" s="246"/>
      <c r="AM201" s="837"/>
      <c r="AN201" s="768"/>
      <c r="AO201" s="768"/>
      <c r="AP201" s="768"/>
      <c r="AQ201" s="768"/>
      <c r="AR201" s="768"/>
      <c r="AS201" s="768"/>
      <c r="AT201" s="768"/>
      <c r="AU201" s="760"/>
      <c r="AV201" s="760"/>
      <c r="AW201" s="760"/>
      <c r="AX201" s="760"/>
      <c r="AY201" s="760"/>
      <c r="AZ201" s="760"/>
      <c r="BA201" s="760"/>
      <c r="BB201" s="760"/>
      <c r="BC201" s="39"/>
      <c r="BD201" s="129"/>
      <c r="BE201" s="39"/>
      <c r="BF201" s="252"/>
      <c r="BG201" s="39"/>
      <c r="BH201" s="136"/>
      <c r="BI201" s="941"/>
      <c r="BJ201" s="941"/>
      <c r="BK201" s="941"/>
      <c r="BL201" s="941"/>
      <c r="BM201" s="941"/>
      <c r="BN201" s="941"/>
      <c r="BO201" s="941"/>
      <c r="BP201" s="941"/>
      <c r="BQ201" s="941"/>
      <c r="BR201" s="941"/>
      <c r="BS201" s="941"/>
      <c r="BT201" s="941"/>
      <c r="BU201" s="40"/>
      <c r="BV201" s="40"/>
      <c r="BW201" s="40"/>
      <c r="BX201" s="40"/>
      <c r="BY201" s="40"/>
      <c r="BZ201" s="40"/>
      <c r="CA201" s="40"/>
      <c r="CB201" s="844"/>
      <c r="CC201" s="844"/>
      <c r="CD201" s="39"/>
      <c r="CE201" s="39"/>
      <c r="CF201" s="39"/>
      <c r="CG201" s="39"/>
      <c r="CH201" s="39"/>
      <c r="CI201" s="39"/>
      <c r="CJ201" s="941"/>
      <c r="CK201" s="941"/>
      <c r="CL201" s="941"/>
      <c r="CM201" s="941"/>
      <c r="CN201" s="941"/>
      <c r="CO201" s="941"/>
      <c r="CP201" s="941"/>
      <c r="CQ201" s="941"/>
      <c r="CR201" s="941"/>
      <c r="CS201" s="771"/>
      <c r="CT201" s="941"/>
      <c r="CU201" s="941"/>
      <c r="CV201" s="941"/>
      <c r="CW201" s="771"/>
      <c r="CX201" s="771"/>
      <c r="CY201" s="771"/>
      <c r="CZ201" s="771"/>
      <c r="DA201" s="771"/>
      <c r="DB201" s="771"/>
      <c r="DC201" s="771"/>
      <c r="DD201" s="771"/>
      <c r="DE201" s="771"/>
      <c r="DF201" s="771"/>
      <c r="DG201" s="771"/>
      <c r="DH201" s="771"/>
      <c r="DI201" s="771"/>
      <c r="DJ201" s="771"/>
      <c r="DK201" s="771"/>
      <c r="DL201" s="771"/>
      <c r="DM201" s="771"/>
      <c r="DN201" s="771"/>
      <c r="DO201" s="771"/>
      <c r="DP201" s="771"/>
      <c r="DQ201" s="771"/>
      <c r="DR201" s="771"/>
      <c r="DS201" s="771"/>
      <c r="DT201" s="771"/>
      <c r="DU201" s="771"/>
      <c r="DV201" s="771"/>
      <c r="DW201" s="771"/>
      <c r="DX201" s="771"/>
      <c r="DY201" s="771"/>
      <c r="DZ201" s="771"/>
      <c r="EA201" s="771"/>
      <c r="EB201" s="771"/>
      <c r="EC201" s="771"/>
      <c r="ED201" s="771"/>
      <c r="EE201" s="771"/>
      <c r="EF201" s="771"/>
      <c r="EG201" s="771"/>
      <c r="EH201" s="771"/>
      <c r="EI201" s="771"/>
      <c r="EJ201" s="771"/>
      <c r="EK201" s="771"/>
      <c r="EL201" s="771"/>
      <c r="EM201" s="771"/>
      <c r="EN201" s="771"/>
    </row>
    <row r="202" spans="1:144">
      <c r="A202" s="509" t="s">
        <v>333</v>
      </c>
      <c r="B202" s="834"/>
      <c r="C202" s="833"/>
      <c r="D202" s="834"/>
      <c r="E202" s="845">
        <f>EF1</f>
        <v>0</v>
      </c>
      <c r="F202" s="1839" t="s">
        <v>333</v>
      </c>
      <c r="G202" s="1839"/>
      <c r="H202" s="1839"/>
      <c r="I202" s="1839"/>
      <c r="J202" s="1839"/>
      <c r="K202" s="1839"/>
      <c r="L202" s="846">
        <f>EK1</f>
        <v>0</v>
      </c>
      <c r="M202" s="768"/>
      <c r="N202" s="246"/>
      <c r="O202" s="839" t="s">
        <v>93</v>
      </c>
      <c r="P202" s="839" t="s">
        <v>480</v>
      </c>
      <c r="Q202" s="768"/>
      <c r="R202" s="839">
        <v>2</v>
      </c>
      <c r="S202" s="153" t="s">
        <v>481</v>
      </c>
      <c r="T202" s="833"/>
      <c r="U202" s="834"/>
      <c r="V202" s="847"/>
      <c r="W202" s="941"/>
      <c r="X202" s="832">
        <v>10</v>
      </c>
      <c r="Y202" s="153" t="s">
        <v>482</v>
      </c>
      <c r="Z202" s="833"/>
      <c r="AA202" s="834"/>
      <c r="AB202" s="835"/>
      <c r="AC202" s="768"/>
      <c r="AD202" s="768"/>
      <c r="AE202" s="246"/>
      <c r="AF202" s="246"/>
      <c r="AG202" s="246"/>
      <c r="AH202" s="768"/>
      <c r="AI202" s="768"/>
      <c r="AJ202" s="768"/>
      <c r="AK202" s="768"/>
      <c r="AL202" s="246"/>
      <c r="AM202" s="837"/>
      <c r="AN202" s="768"/>
      <c r="AO202" s="768"/>
      <c r="AP202" s="768"/>
      <c r="AQ202" s="768"/>
      <c r="AR202" s="768"/>
      <c r="AS202" s="768"/>
      <c r="AT202" s="768"/>
      <c r="AU202" s="760"/>
      <c r="AV202" s="760"/>
      <c r="AW202" s="760"/>
      <c r="AX202" s="760"/>
      <c r="AY202" s="760"/>
      <c r="AZ202" s="760"/>
      <c r="BA202" s="760"/>
      <c r="BB202" s="760"/>
      <c r="BC202" s="39"/>
      <c r="BD202" s="129"/>
      <c r="BE202" s="941"/>
      <c r="BF202" s="258"/>
      <c r="BG202" s="941"/>
      <c r="BH202" s="136"/>
      <c r="BI202" s="941"/>
      <c r="BJ202" s="941"/>
      <c r="BK202" s="941"/>
      <c r="BL202" s="941"/>
      <c r="BM202" s="941"/>
      <c r="BN202" s="941"/>
      <c r="BO202" s="941"/>
      <c r="BP202" s="941"/>
      <c r="BQ202" s="941"/>
      <c r="BR202" s="941"/>
      <c r="BS202" s="941"/>
      <c r="BT202" s="941"/>
      <c r="BU202" s="941"/>
      <c r="BV202" s="941"/>
      <c r="BW202" s="941"/>
      <c r="BX202" s="941"/>
      <c r="BY202" s="941"/>
      <c r="BZ202" s="941"/>
      <c r="CA202" s="941"/>
      <c r="CB202" s="40"/>
      <c r="CC202" s="40"/>
      <c r="CD202" s="844"/>
      <c r="CE202" s="844"/>
      <c r="CF202" s="844"/>
      <c r="CG202" s="844"/>
      <c r="CH202" s="844"/>
      <c r="CI202" s="844"/>
      <c r="CJ202" s="941"/>
      <c r="CK202" s="941"/>
      <c r="CL202" s="941"/>
      <c r="CM202" s="941"/>
      <c r="CN202" s="941"/>
      <c r="CO202" s="941"/>
      <c r="CP202" s="941"/>
      <c r="CQ202" s="941"/>
      <c r="CR202" s="941"/>
      <c r="CS202" s="771"/>
      <c r="CT202" s="941"/>
      <c r="CU202" s="941"/>
      <c r="CV202" s="941"/>
      <c r="CW202" s="771"/>
      <c r="CX202" s="771"/>
      <c r="CY202" s="771"/>
      <c r="CZ202" s="771"/>
      <c r="DA202" s="771"/>
      <c r="DB202" s="771"/>
      <c r="DC202" s="771"/>
      <c r="DD202" s="771"/>
      <c r="DE202" s="771"/>
      <c r="DF202" s="771"/>
      <c r="DG202" s="771"/>
      <c r="DH202" s="771"/>
      <c r="DI202" s="771"/>
      <c r="DJ202" s="771"/>
      <c r="DK202" s="771"/>
      <c r="DL202" s="771"/>
      <c r="DM202" s="771"/>
      <c r="DN202" s="771"/>
      <c r="DO202" s="771"/>
      <c r="DP202" s="771"/>
      <c r="DQ202" s="771"/>
      <c r="DR202" s="771"/>
      <c r="DS202" s="771"/>
      <c r="DT202" s="771"/>
      <c r="DU202" s="771"/>
      <c r="DV202" s="771"/>
      <c r="DW202" s="771"/>
      <c r="DX202" s="771"/>
      <c r="DY202" s="771"/>
      <c r="DZ202" s="771"/>
      <c r="EA202" s="771"/>
      <c r="EB202" s="771"/>
      <c r="EC202" s="771"/>
      <c r="ED202" s="771"/>
      <c r="EE202" s="771"/>
      <c r="EF202" s="771"/>
      <c r="EG202" s="771"/>
      <c r="EH202" s="771"/>
      <c r="EI202" s="771"/>
      <c r="EJ202" s="771"/>
      <c r="EK202" s="771"/>
      <c r="EL202" s="771"/>
      <c r="EM202" s="771"/>
      <c r="EN202" s="771"/>
    </row>
    <row r="203" spans="1:144">
      <c r="A203" s="509" t="s">
        <v>124</v>
      </c>
      <c r="B203" s="834"/>
      <c r="C203" s="833"/>
      <c r="D203" s="834"/>
      <c r="E203" s="845">
        <f>EG1</f>
        <v>0</v>
      </c>
      <c r="F203" s="1839" t="s">
        <v>124</v>
      </c>
      <c r="G203" s="1839"/>
      <c r="H203" s="1839"/>
      <c r="I203" s="1839"/>
      <c r="J203" s="1839"/>
      <c r="K203" s="1839"/>
      <c r="L203" s="846">
        <f>EL1</f>
        <v>0</v>
      </c>
      <c r="M203" s="768"/>
      <c r="N203" s="246"/>
      <c r="O203" s="839" t="s">
        <v>483</v>
      </c>
      <c r="P203" s="839" t="s">
        <v>484</v>
      </c>
      <c r="Q203" s="768"/>
      <c r="R203" s="839">
        <v>3</v>
      </c>
      <c r="S203" s="153" t="s">
        <v>234</v>
      </c>
      <c r="T203" s="833"/>
      <c r="U203" s="834"/>
      <c r="V203" s="847"/>
      <c r="W203" s="941"/>
      <c r="X203" s="832">
        <v>11</v>
      </c>
      <c r="Y203" s="153" t="s">
        <v>485</v>
      </c>
      <c r="Z203" s="833"/>
      <c r="AA203" s="834"/>
      <c r="AB203" s="835"/>
      <c r="AC203" s="768"/>
      <c r="AD203" s="768"/>
      <c r="AE203" s="246"/>
      <c r="AF203" s="246"/>
      <c r="AG203" s="246"/>
      <c r="AH203" s="768"/>
      <c r="AI203" s="768"/>
      <c r="AJ203" s="768"/>
      <c r="AK203" s="768"/>
      <c r="AL203" s="246"/>
      <c r="AM203" s="837"/>
      <c r="AN203" s="768"/>
      <c r="AO203" s="768"/>
      <c r="AP203" s="768"/>
      <c r="AQ203" s="768"/>
      <c r="AR203" s="768"/>
      <c r="AS203" s="768"/>
      <c r="AT203" s="768"/>
      <c r="AU203" s="760"/>
      <c r="AV203" s="760"/>
      <c r="AW203" s="760"/>
      <c r="AX203" s="760"/>
      <c r="AY203" s="760"/>
      <c r="AZ203" s="760"/>
      <c r="BA203" s="760"/>
      <c r="BB203" s="760"/>
      <c r="BC203" s="39"/>
      <c r="BD203" s="129"/>
      <c r="BE203" s="941"/>
      <c r="BF203" s="258"/>
      <c r="BG203" s="941"/>
      <c r="BH203" s="136"/>
      <c r="BI203" s="941"/>
      <c r="BJ203" s="941"/>
      <c r="BK203" s="941"/>
      <c r="BL203" s="941"/>
      <c r="BM203" s="941"/>
      <c r="BN203" s="941"/>
      <c r="BO203" s="941"/>
      <c r="BP203" s="941"/>
      <c r="BQ203" s="941"/>
      <c r="BR203" s="941"/>
      <c r="BS203" s="941"/>
      <c r="BT203" s="941"/>
      <c r="BU203" s="941"/>
      <c r="BV203" s="941"/>
      <c r="BW203" s="941"/>
      <c r="BX203" s="941"/>
      <c r="BY203" s="941"/>
      <c r="BZ203" s="941"/>
      <c r="CA203" s="941"/>
      <c r="CB203" s="941"/>
      <c r="CC203" s="941"/>
      <c r="CD203" s="40"/>
      <c r="CE203" s="40"/>
      <c r="CF203" s="40"/>
      <c r="CG203" s="40"/>
      <c r="CH203" s="40"/>
      <c r="CI203" s="40"/>
      <c r="CJ203" s="941"/>
      <c r="CK203" s="941"/>
      <c r="CL203" s="941"/>
      <c r="CM203" s="941"/>
      <c r="CN203" s="941"/>
      <c r="CO203" s="941"/>
      <c r="CP203" s="941"/>
      <c r="CQ203" s="941"/>
      <c r="CR203" s="941"/>
      <c r="CS203" s="771"/>
      <c r="CT203" s="941"/>
      <c r="CU203" s="941"/>
      <c r="CV203" s="941"/>
      <c r="CW203" s="771"/>
      <c r="CX203" s="771"/>
      <c r="CY203" s="771"/>
      <c r="CZ203" s="771"/>
      <c r="DA203" s="771"/>
      <c r="DB203" s="771"/>
      <c r="DC203" s="771"/>
      <c r="DD203" s="771"/>
      <c r="DE203" s="771"/>
      <c r="DF203" s="771"/>
      <c r="DG203" s="771"/>
      <c r="DH203" s="771"/>
      <c r="DI203" s="771"/>
      <c r="DJ203" s="771"/>
      <c r="DK203" s="771"/>
      <c r="DL203" s="771"/>
      <c r="DM203" s="771"/>
      <c r="DN203" s="771"/>
      <c r="DO203" s="771"/>
      <c r="DP203" s="771"/>
      <c r="DQ203" s="771"/>
      <c r="DR203" s="771"/>
      <c r="DS203" s="771"/>
      <c r="DT203" s="771"/>
      <c r="DU203" s="771"/>
      <c r="DV203" s="771"/>
      <c r="DW203" s="771"/>
      <c r="DX203" s="771"/>
      <c r="DY203" s="771"/>
      <c r="DZ203" s="771"/>
      <c r="EA203" s="771"/>
      <c r="EB203" s="771"/>
      <c r="EC203" s="771"/>
      <c r="ED203" s="771"/>
      <c r="EE203" s="771"/>
      <c r="EF203" s="771"/>
      <c r="EG203" s="771"/>
      <c r="EH203" s="771"/>
      <c r="EI203" s="771"/>
      <c r="EJ203" s="771"/>
      <c r="EK203" s="771"/>
      <c r="EL203" s="771"/>
      <c r="EM203" s="771"/>
      <c r="EN203" s="771"/>
    </row>
    <row r="204" spans="1:144">
      <c r="A204" s="509" t="s">
        <v>486</v>
      </c>
      <c r="B204" s="834"/>
      <c r="C204" s="833"/>
      <c r="D204" s="834"/>
      <c r="E204" s="845">
        <f>EH1</f>
        <v>0</v>
      </c>
      <c r="F204" s="1839" t="s">
        <v>486</v>
      </c>
      <c r="G204" s="1839"/>
      <c r="H204" s="1839"/>
      <c r="I204" s="1839"/>
      <c r="J204" s="1839"/>
      <c r="K204" s="1839"/>
      <c r="L204" s="846">
        <f>EM1</f>
        <v>0</v>
      </c>
      <c r="M204" s="259"/>
      <c r="N204" s="246"/>
      <c r="O204" s="839" t="s">
        <v>487</v>
      </c>
      <c r="P204" s="839" t="s">
        <v>488</v>
      </c>
      <c r="Q204" s="768"/>
      <c r="R204" s="839">
        <v>4</v>
      </c>
      <c r="S204" s="153" t="s">
        <v>489</v>
      </c>
      <c r="T204" s="833"/>
      <c r="U204" s="834"/>
      <c r="V204" s="847"/>
      <c r="W204" s="941"/>
      <c r="X204" s="832">
        <v>12</v>
      </c>
      <c r="Y204" s="153" t="s">
        <v>490</v>
      </c>
      <c r="Z204" s="833"/>
      <c r="AA204" s="834"/>
      <c r="AB204" s="835"/>
      <c r="AC204" s="768"/>
      <c r="AD204" s="768"/>
      <c r="AE204" s="246"/>
      <c r="AF204" s="246"/>
      <c r="AG204" s="246"/>
      <c r="AH204" s="768"/>
      <c r="AI204" s="768"/>
      <c r="AJ204" s="768"/>
      <c r="AK204" s="768"/>
      <c r="AL204" s="246"/>
      <c r="AM204" s="837"/>
      <c r="AN204" s="768"/>
      <c r="AO204" s="768"/>
      <c r="AP204" s="768"/>
      <c r="AQ204" s="768"/>
      <c r="AR204" s="768"/>
      <c r="AS204" s="768"/>
      <c r="AT204" s="768"/>
      <c r="AU204" s="760"/>
      <c r="AV204" s="760"/>
      <c r="AW204" s="760"/>
      <c r="AX204" s="760"/>
      <c r="AY204" s="760"/>
      <c r="AZ204" s="760"/>
      <c r="BA204" s="760"/>
      <c r="BB204" s="760"/>
      <c r="BC204" s="39"/>
      <c r="BD204" s="129"/>
      <c r="BE204" s="941"/>
      <c r="BF204" s="258"/>
      <c r="BG204" s="941"/>
      <c r="BH204" s="136"/>
      <c r="BI204" s="941"/>
      <c r="BJ204" s="941"/>
      <c r="BK204" s="941"/>
      <c r="BL204" s="941"/>
      <c r="BM204" s="941"/>
      <c r="BN204" s="941"/>
      <c r="BO204" s="941"/>
      <c r="BP204" s="941"/>
      <c r="BQ204" s="941"/>
      <c r="BR204" s="941"/>
      <c r="BS204" s="941"/>
      <c r="BT204" s="941"/>
      <c r="BU204" s="941"/>
      <c r="BV204" s="941"/>
      <c r="BW204" s="941"/>
      <c r="BX204" s="941"/>
      <c r="BY204" s="941"/>
      <c r="BZ204" s="941"/>
      <c r="CA204" s="941"/>
      <c r="CB204" s="941"/>
      <c r="CC204" s="941"/>
      <c r="CD204" s="941"/>
      <c r="CE204" s="26"/>
      <c r="CF204" s="26"/>
      <c r="CG204" s="849"/>
      <c r="CH204" s="849"/>
      <c r="CI204" s="849"/>
      <c r="CJ204" s="941"/>
      <c r="CK204" s="941"/>
      <c r="CL204" s="941"/>
      <c r="CM204" s="941"/>
      <c r="CN204" s="941"/>
      <c r="CO204" s="941"/>
      <c r="CP204" s="941"/>
      <c r="CQ204" s="941"/>
      <c r="CR204" s="941"/>
      <c r="CS204" s="771"/>
      <c r="CT204" s="771"/>
      <c r="CU204" s="771"/>
      <c r="CV204" s="771"/>
      <c r="CW204" s="771"/>
      <c r="CX204" s="771"/>
      <c r="CY204" s="771"/>
      <c r="CZ204" s="771"/>
      <c r="DA204" s="771"/>
      <c r="DB204" s="771"/>
      <c r="DC204" s="771"/>
      <c r="DD204" s="771"/>
      <c r="DE204" s="771"/>
      <c r="DF204" s="771"/>
      <c r="DG204" s="771"/>
      <c r="DH204" s="771"/>
      <c r="DI204" s="771"/>
      <c r="DJ204" s="771"/>
      <c r="DK204" s="771"/>
      <c r="DL204" s="771"/>
      <c r="DM204" s="771"/>
      <c r="DN204" s="771"/>
      <c r="DO204" s="771"/>
      <c r="DP204" s="771"/>
      <c r="DQ204" s="771"/>
      <c r="DR204" s="771"/>
      <c r="DS204" s="771"/>
      <c r="DT204" s="771"/>
      <c r="DU204" s="771"/>
      <c r="DV204" s="771"/>
      <c r="DW204" s="771"/>
      <c r="DX204" s="771"/>
      <c r="DY204" s="771"/>
      <c r="DZ204" s="771"/>
      <c r="EA204" s="771"/>
      <c r="EB204" s="771"/>
      <c r="EC204" s="771"/>
      <c r="ED204" s="771"/>
      <c r="EE204" s="771"/>
      <c r="EF204" s="771"/>
      <c r="EG204" s="771"/>
      <c r="EH204" s="771"/>
      <c r="EI204" s="771"/>
      <c r="EJ204" s="771"/>
      <c r="EK204" s="771"/>
      <c r="EL204" s="771"/>
      <c r="EM204" s="771"/>
      <c r="EN204" s="771"/>
    </row>
    <row r="205" spans="1:144" ht="18.600000000000001" thickBot="1">
      <c r="A205" s="509" t="s">
        <v>468</v>
      </c>
      <c r="B205" s="834"/>
      <c r="C205" s="833"/>
      <c r="D205" s="834"/>
      <c r="E205" s="845">
        <f>EI1</f>
        <v>0</v>
      </c>
      <c r="F205" s="1839" t="s">
        <v>468</v>
      </c>
      <c r="G205" s="1839"/>
      <c r="H205" s="1839"/>
      <c r="I205" s="1839"/>
      <c r="J205" s="1839"/>
      <c r="K205" s="1839"/>
      <c r="L205" s="846">
        <f>EN1</f>
        <v>0</v>
      </c>
      <c r="M205" s="259"/>
      <c r="N205" s="246"/>
      <c r="O205" s="839" t="s">
        <v>491</v>
      </c>
      <c r="P205" s="839" t="s">
        <v>492</v>
      </c>
      <c r="Q205" s="768"/>
      <c r="R205" s="839">
        <v>5</v>
      </c>
      <c r="S205" s="768" t="s">
        <v>493</v>
      </c>
      <c r="T205" s="833"/>
      <c r="U205" s="834"/>
      <c r="V205" s="847"/>
      <c r="W205" s="941"/>
      <c r="X205" s="850">
        <v>13</v>
      </c>
      <c r="Y205" s="851" t="s">
        <v>494</v>
      </c>
      <c r="Z205" s="852"/>
      <c r="AA205" s="853"/>
      <c r="AB205" s="854"/>
      <c r="AC205" s="768"/>
      <c r="AD205" s="768"/>
      <c r="AE205" s="246"/>
      <c r="AF205" s="246"/>
      <c r="AG205" s="246"/>
      <c r="AH205" s="768"/>
      <c r="AI205" s="768"/>
      <c r="AJ205" s="768"/>
      <c r="AK205" s="768"/>
      <c r="AL205" s="246"/>
      <c r="AM205" s="837"/>
      <c r="AN205" s="768"/>
      <c r="AO205" s="768"/>
      <c r="AP205" s="768"/>
      <c r="AQ205" s="768"/>
      <c r="AR205" s="768"/>
      <c r="AS205" s="768"/>
      <c r="AT205" s="768"/>
      <c r="AU205" s="760"/>
      <c r="AV205" s="760"/>
      <c r="AW205" s="760"/>
      <c r="AX205" s="760"/>
      <c r="AY205" s="760"/>
      <c r="AZ205" s="760"/>
      <c r="BA205" s="760"/>
      <c r="BB205" s="760"/>
      <c r="BC205" s="39"/>
      <c r="BD205" s="129"/>
      <c r="BE205" s="941"/>
      <c r="BF205" s="258"/>
      <c r="BG205" s="941"/>
      <c r="BH205" s="136"/>
      <c r="BI205" s="941"/>
      <c r="BJ205" s="941"/>
      <c r="BK205" s="941"/>
      <c r="BL205" s="941"/>
      <c r="BM205" s="941"/>
      <c r="BN205" s="941"/>
      <c r="BO205" s="941"/>
      <c r="BP205" s="941"/>
      <c r="BQ205" s="941"/>
      <c r="BR205" s="941"/>
      <c r="BS205" s="941"/>
      <c r="BT205" s="941"/>
      <c r="BU205" s="941"/>
      <c r="BV205" s="941"/>
      <c r="BW205" s="941"/>
      <c r="BX205" s="941"/>
      <c r="BY205" s="941"/>
      <c r="BZ205" s="941"/>
      <c r="CA205" s="941"/>
      <c r="CB205" s="941"/>
      <c r="CC205" s="941"/>
      <c r="CD205" s="941"/>
      <c r="CE205" s="26"/>
      <c r="CF205" s="26"/>
      <c r="CG205" s="849"/>
      <c r="CH205" s="849"/>
      <c r="CI205" s="849"/>
      <c r="CJ205" s="941"/>
      <c r="CK205" s="941"/>
      <c r="CL205" s="941"/>
      <c r="CM205" s="941"/>
      <c r="CN205" s="941"/>
      <c r="CO205" s="941"/>
      <c r="CP205" s="941"/>
      <c r="CQ205" s="941"/>
      <c r="CR205" s="941"/>
      <c r="CS205" s="771"/>
      <c r="CT205" s="771"/>
      <c r="CU205" s="771"/>
      <c r="CV205" s="771"/>
      <c r="CW205" s="771"/>
      <c r="CX205" s="771"/>
      <c r="CY205" s="771"/>
      <c r="CZ205" s="771"/>
      <c r="DA205" s="771"/>
      <c r="DB205" s="771"/>
      <c r="DC205" s="771"/>
      <c r="DD205" s="771"/>
      <c r="DE205" s="771"/>
      <c r="DF205" s="771"/>
      <c r="DG205" s="771"/>
      <c r="DH205" s="771"/>
      <c r="DI205" s="771"/>
      <c r="DJ205" s="771"/>
      <c r="DK205" s="771"/>
      <c r="DL205" s="771"/>
      <c r="DM205" s="771"/>
      <c r="DN205" s="771"/>
      <c r="DO205" s="771"/>
      <c r="DP205" s="771"/>
      <c r="DQ205" s="771"/>
      <c r="DR205" s="771"/>
      <c r="DS205" s="771"/>
      <c r="DT205" s="771"/>
      <c r="DU205" s="771"/>
      <c r="DV205" s="771"/>
      <c r="DW205" s="771"/>
      <c r="DX205" s="771"/>
      <c r="DY205" s="771"/>
      <c r="DZ205" s="771"/>
      <c r="EA205" s="771"/>
      <c r="EB205" s="771"/>
      <c r="EC205" s="771"/>
      <c r="ED205" s="771"/>
      <c r="EE205" s="771"/>
      <c r="EF205" s="771"/>
      <c r="EG205" s="771"/>
      <c r="EH205" s="771"/>
      <c r="EI205" s="771"/>
      <c r="EJ205" s="771"/>
      <c r="EK205" s="771"/>
      <c r="EL205" s="771"/>
      <c r="EM205" s="771"/>
      <c r="EN205" s="771"/>
    </row>
    <row r="206" spans="1:144">
      <c r="A206" s="841"/>
      <c r="B206" s="760"/>
      <c r="C206" s="941"/>
      <c r="D206" s="760"/>
      <c r="E206" s="760"/>
      <c r="F206" s="760"/>
      <c r="G206" s="760"/>
      <c r="H206" s="760"/>
      <c r="I206" s="760"/>
      <c r="J206" s="760"/>
      <c r="K206" s="760"/>
      <c r="L206" s="760"/>
      <c r="M206" s="259"/>
      <c r="N206" s="246"/>
      <c r="O206" s="839" t="s">
        <v>495</v>
      </c>
      <c r="P206" s="839" t="s">
        <v>496</v>
      </c>
      <c r="Q206" s="768"/>
      <c r="R206" s="855">
        <v>6</v>
      </c>
      <c r="S206" s="153" t="s">
        <v>497</v>
      </c>
      <c r="T206" s="856"/>
      <c r="U206" s="857"/>
      <c r="V206" s="858"/>
      <c r="W206" s="941"/>
      <c r="X206" s="1423"/>
      <c r="Y206" s="1423"/>
      <c r="Z206" s="1423"/>
      <c r="AA206" s="1423"/>
      <c r="AB206" s="760"/>
      <c r="AC206" s="768"/>
      <c r="AD206" s="768"/>
      <c r="AE206" s="246"/>
      <c r="AF206" s="246"/>
      <c r="AG206" s="246"/>
      <c r="AH206" s="768"/>
      <c r="AI206" s="768"/>
      <c r="AJ206" s="768"/>
      <c r="AK206" s="768"/>
      <c r="AL206" s="246"/>
      <c r="AM206" s="837"/>
      <c r="AN206" s="768"/>
      <c r="AO206" s="768"/>
      <c r="AP206" s="768"/>
      <c r="AQ206" s="768"/>
      <c r="AR206" s="768"/>
      <c r="AS206" s="768"/>
      <c r="AT206" s="768"/>
      <c r="AU206" s="760"/>
      <c r="AV206" s="760"/>
      <c r="AW206" s="760"/>
      <c r="AX206" s="760"/>
      <c r="AY206" s="760"/>
      <c r="AZ206" s="760"/>
      <c r="BA206" s="760"/>
      <c r="BB206" s="760"/>
      <c r="BC206" s="39"/>
      <c r="BD206" s="129"/>
      <c r="BE206" s="941"/>
      <c r="BF206" s="258"/>
      <c r="BG206" s="941"/>
      <c r="BH206" s="136"/>
      <c r="BI206" s="941"/>
      <c r="BJ206" s="941"/>
      <c r="BK206" s="941"/>
      <c r="BL206" s="941"/>
      <c r="BM206" s="941"/>
      <c r="BN206" s="941"/>
      <c r="BO206" s="941"/>
      <c r="BP206" s="941"/>
      <c r="BQ206" s="941"/>
      <c r="BR206" s="941"/>
      <c r="BS206" s="941"/>
      <c r="BT206" s="941"/>
      <c r="BU206" s="941"/>
      <c r="BV206" s="941"/>
      <c r="BW206" s="941"/>
      <c r="BX206" s="941"/>
      <c r="BY206" s="941"/>
      <c r="BZ206" s="941"/>
      <c r="CA206" s="941"/>
      <c r="CB206" s="941"/>
      <c r="CC206" s="941"/>
      <c r="CD206" s="941"/>
      <c r="CE206" s="26"/>
      <c r="CF206" s="26"/>
      <c r="CG206" s="941"/>
      <c r="CH206" s="941"/>
      <c r="CI206" s="941"/>
      <c r="CJ206" s="941"/>
      <c r="CK206" s="941"/>
      <c r="CL206" s="941"/>
      <c r="CM206" s="941"/>
      <c r="CN206" s="941"/>
      <c r="CO206" s="941"/>
      <c r="CP206" s="941"/>
      <c r="CQ206" s="941"/>
      <c r="CR206" s="941"/>
      <c r="CS206" s="771"/>
      <c r="CT206" s="771"/>
      <c r="CU206" s="771"/>
      <c r="CV206" s="771"/>
      <c r="CW206" s="771"/>
      <c r="CX206" s="771"/>
      <c r="CY206" s="771"/>
      <c r="CZ206" s="771"/>
      <c r="DA206" s="771"/>
      <c r="DB206" s="771"/>
      <c r="DC206" s="771"/>
      <c r="DD206" s="771"/>
      <c r="DE206" s="771"/>
      <c r="DF206" s="771"/>
      <c r="DG206" s="771"/>
      <c r="DH206" s="771"/>
      <c r="DI206" s="771"/>
      <c r="DJ206" s="771"/>
      <c r="DK206" s="771"/>
      <c r="DL206" s="771"/>
      <c r="DM206" s="771"/>
      <c r="DN206" s="771"/>
      <c r="DO206" s="771"/>
      <c r="DP206" s="771"/>
      <c r="DQ206" s="771"/>
      <c r="DR206" s="771"/>
      <c r="DS206" s="771"/>
      <c r="DT206" s="771"/>
      <c r="DU206" s="771"/>
      <c r="DV206" s="771"/>
      <c r="DW206" s="771"/>
      <c r="DX206" s="771"/>
      <c r="DY206" s="771"/>
      <c r="DZ206" s="771"/>
      <c r="EA206" s="771"/>
      <c r="EB206" s="771"/>
      <c r="EC206" s="771"/>
      <c r="ED206" s="771"/>
      <c r="EE206" s="771"/>
      <c r="EF206" s="771"/>
      <c r="EG206" s="771"/>
      <c r="EH206" s="771"/>
      <c r="EI206" s="771"/>
      <c r="EJ206" s="771"/>
      <c r="EK206" s="771"/>
      <c r="EL206" s="771"/>
      <c r="EM206" s="771"/>
      <c r="EN206" s="771"/>
    </row>
    <row r="207" spans="1:144">
      <c r="A207" s="859" t="s">
        <v>498</v>
      </c>
      <c r="B207" s="34"/>
      <c r="C207" s="941"/>
      <c r="D207" s="760"/>
      <c r="E207" s="760"/>
      <c r="F207" s="760"/>
      <c r="G207" s="760"/>
      <c r="H207" s="760"/>
      <c r="I207" s="760"/>
      <c r="J207" s="760"/>
      <c r="K207" s="760"/>
      <c r="L207" s="760"/>
      <c r="M207" s="259"/>
      <c r="N207" s="246"/>
      <c r="O207" s="860" t="s">
        <v>94</v>
      </c>
      <c r="P207" s="839" t="s">
        <v>499</v>
      </c>
      <c r="Q207" s="768"/>
      <c r="R207" s="861">
        <v>7</v>
      </c>
      <c r="S207" s="862" t="s">
        <v>468</v>
      </c>
      <c r="T207" s="833"/>
      <c r="U207" s="834"/>
      <c r="V207" s="847"/>
      <c r="W207" s="941"/>
      <c r="X207" s="941"/>
      <c r="Y207" s="941"/>
      <c r="Z207" s="941"/>
      <c r="AA207" s="941"/>
      <c r="AB207" s="760"/>
      <c r="AC207" s="768"/>
      <c r="AD207" s="768"/>
      <c r="AE207" s="246"/>
      <c r="AF207" s="246"/>
      <c r="AG207" s="246"/>
      <c r="AH207" s="768"/>
      <c r="AI207" s="768"/>
      <c r="AJ207" s="768"/>
      <c r="AK207" s="768"/>
      <c r="AL207" s="246"/>
      <c r="AM207" s="837"/>
      <c r="AN207" s="768"/>
      <c r="AO207" s="768"/>
      <c r="AP207" s="768"/>
      <c r="AQ207" s="768"/>
      <c r="AR207" s="768"/>
      <c r="AS207" s="768"/>
      <c r="AT207" s="768"/>
      <c r="AU207" s="760"/>
      <c r="AV207" s="760"/>
      <c r="AW207" s="760"/>
      <c r="AX207" s="760"/>
      <c r="AY207" s="760"/>
      <c r="AZ207" s="760"/>
      <c r="BA207" s="760"/>
      <c r="BB207" s="760"/>
      <c r="BC207" s="39"/>
      <c r="BD207" s="129"/>
      <c r="BE207" s="941"/>
      <c r="BF207" s="258"/>
      <c r="BG207" s="941"/>
      <c r="BH207" s="136"/>
      <c r="BI207" s="941"/>
      <c r="BJ207" s="941"/>
      <c r="BK207" s="941"/>
      <c r="BL207" s="941"/>
      <c r="BM207" s="941"/>
      <c r="BN207" s="941"/>
      <c r="BO207" s="941"/>
      <c r="BP207" s="941"/>
      <c r="BQ207" s="941"/>
      <c r="BR207" s="941"/>
      <c r="BS207" s="941"/>
      <c r="BT207" s="941"/>
      <c r="BU207" s="941"/>
      <c r="BV207" s="941"/>
      <c r="BW207" s="941"/>
      <c r="BX207" s="941"/>
      <c r="BY207" s="941"/>
      <c r="BZ207" s="941"/>
      <c r="CA207" s="941"/>
      <c r="CB207" s="941"/>
      <c r="CC207" s="941"/>
      <c r="CD207" s="941"/>
      <c r="CE207" s="941"/>
      <c r="CF207" s="39"/>
      <c r="CG207" s="941"/>
      <c r="CH207" s="941"/>
      <c r="CI207" s="941"/>
      <c r="CJ207" s="941"/>
      <c r="CK207" s="941"/>
      <c r="CL207" s="941"/>
      <c r="CM207" s="941"/>
      <c r="CN207" s="941"/>
      <c r="CO207" s="941"/>
      <c r="CP207" s="941"/>
      <c r="CQ207" s="941"/>
      <c r="CR207" s="941"/>
      <c r="CS207" s="771"/>
      <c r="CT207" s="771"/>
      <c r="CU207" s="771"/>
      <c r="CV207" s="771"/>
      <c r="CW207" s="771"/>
      <c r="CX207" s="771"/>
      <c r="CY207" s="771"/>
      <c r="CZ207" s="771"/>
      <c r="DA207" s="771"/>
      <c r="DB207" s="771"/>
      <c r="DC207" s="771"/>
      <c r="DD207" s="771"/>
      <c r="DE207" s="771"/>
      <c r="DF207" s="771"/>
      <c r="DG207" s="771"/>
      <c r="DH207" s="771"/>
      <c r="DI207" s="771"/>
      <c r="DJ207" s="771"/>
      <c r="DK207" s="771"/>
      <c r="DL207" s="771"/>
      <c r="DM207" s="771"/>
      <c r="DN207" s="771"/>
      <c r="DO207" s="771"/>
      <c r="DP207" s="771"/>
      <c r="DQ207" s="771"/>
      <c r="DR207" s="771"/>
      <c r="DS207" s="771"/>
      <c r="DT207" s="771"/>
      <c r="DU207" s="771"/>
      <c r="DV207" s="771"/>
      <c r="DW207" s="771"/>
      <c r="DX207" s="771"/>
      <c r="DY207" s="771"/>
      <c r="DZ207" s="771"/>
      <c r="EA207" s="771"/>
      <c r="EB207" s="771"/>
      <c r="EC207" s="771"/>
      <c r="ED207" s="771"/>
      <c r="EE207" s="771"/>
      <c r="EF207" s="771"/>
      <c r="EG207" s="771"/>
      <c r="EH207" s="771"/>
      <c r="EI207" s="771"/>
      <c r="EJ207" s="771"/>
      <c r="EK207" s="771"/>
      <c r="EL207" s="771"/>
      <c r="EM207" s="771"/>
      <c r="EN207" s="771"/>
    </row>
    <row r="208" spans="1:144">
      <c r="A208" s="841"/>
      <c r="B208" s="760"/>
      <c r="C208" s="941"/>
      <c r="D208" s="760"/>
      <c r="E208" s="760"/>
      <c r="F208" s="760"/>
      <c r="G208" s="760"/>
      <c r="H208" s="760"/>
      <c r="I208" s="760"/>
      <c r="J208" s="760"/>
      <c r="K208" s="760"/>
      <c r="L208" s="760"/>
      <c r="M208" s="941"/>
      <c r="N208" s="941"/>
      <c r="O208" s="760"/>
      <c r="P208" s="839" t="s">
        <v>500</v>
      </c>
      <c r="Q208" s="941"/>
      <c r="R208" s="941"/>
      <c r="S208" s="941"/>
      <c r="T208" s="941"/>
      <c r="U208" s="941"/>
      <c r="V208" s="941"/>
      <c r="W208" s="941"/>
      <c r="X208" s="941"/>
      <c r="Y208" s="941"/>
      <c r="Z208" s="941"/>
      <c r="AA208" s="941"/>
      <c r="AB208" s="760"/>
      <c r="AC208" s="760"/>
      <c r="AD208" s="760"/>
      <c r="AE208" s="941"/>
      <c r="AF208" s="760"/>
      <c r="AG208" s="941"/>
      <c r="AH208" s="768"/>
      <c r="AI208" s="768"/>
      <c r="AJ208" s="768"/>
      <c r="AK208" s="768"/>
      <c r="AL208" s="246"/>
      <c r="AM208" s="837"/>
      <c r="AN208" s="768"/>
      <c r="AO208" s="768"/>
      <c r="AP208" s="768"/>
      <c r="AQ208" s="768"/>
      <c r="AR208" s="768"/>
      <c r="AS208" s="768"/>
      <c r="AT208" s="768"/>
      <c r="AU208" s="760"/>
      <c r="AV208" s="760"/>
      <c r="AW208" s="760"/>
      <c r="AX208" s="760"/>
      <c r="AY208" s="760"/>
      <c r="AZ208" s="760"/>
      <c r="BA208" s="760"/>
      <c r="BB208" s="760"/>
      <c r="BC208" s="39"/>
      <c r="BD208" s="129"/>
      <c r="BE208" s="941"/>
      <c r="BF208" s="258"/>
      <c r="BG208" s="941"/>
      <c r="BH208" s="136"/>
      <c r="BI208" s="941"/>
      <c r="BJ208" s="941"/>
      <c r="BK208" s="941"/>
      <c r="BL208" s="941"/>
      <c r="BM208" s="941"/>
      <c r="BN208" s="941"/>
      <c r="BO208" s="941"/>
      <c r="BP208" s="941"/>
      <c r="BQ208" s="941"/>
      <c r="BR208" s="941"/>
      <c r="BS208" s="941"/>
      <c r="BT208" s="941"/>
      <c r="BU208" s="941"/>
      <c r="BV208" s="941"/>
      <c r="BW208" s="941"/>
      <c r="BX208" s="941"/>
      <c r="BY208" s="941"/>
      <c r="BZ208" s="941"/>
      <c r="CA208" s="941"/>
      <c r="CB208" s="941"/>
      <c r="CC208" s="941"/>
      <c r="CD208" s="941"/>
      <c r="CE208" s="941"/>
      <c r="CF208" s="941"/>
      <c r="CG208" s="941"/>
      <c r="CH208" s="941"/>
      <c r="CI208" s="941"/>
      <c r="CJ208" s="941"/>
      <c r="CK208" s="941"/>
      <c r="CL208" s="941"/>
      <c r="CM208" s="941"/>
      <c r="CN208" s="941"/>
      <c r="CO208" s="941"/>
      <c r="CP208" s="941"/>
      <c r="CQ208" s="941"/>
      <c r="CR208" s="941"/>
      <c r="CS208" s="771"/>
      <c r="CT208" s="771"/>
      <c r="CU208" s="771"/>
      <c r="CV208" s="771"/>
      <c r="CW208" s="771"/>
      <c r="CX208" s="771"/>
      <c r="CY208" s="771"/>
      <c r="CZ208" s="771"/>
      <c r="DA208" s="771"/>
      <c r="DB208" s="771"/>
      <c r="DC208" s="771"/>
      <c r="DD208" s="771"/>
      <c r="DE208" s="771"/>
      <c r="DF208" s="771"/>
      <c r="DG208" s="771"/>
      <c r="DH208" s="771"/>
      <c r="DI208" s="771"/>
      <c r="DJ208" s="771"/>
      <c r="DK208" s="771"/>
      <c r="DL208" s="771"/>
      <c r="DM208" s="771"/>
      <c r="DN208" s="771"/>
      <c r="DO208" s="771"/>
      <c r="DP208" s="771"/>
      <c r="DQ208" s="771"/>
      <c r="DR208" s="771"/>
      <c r="DS208" s="771"/>
      <c r="DT208" s="771"/>
      <c r="DU208" s="771"/>
      <c r="DV208" s="771"/>
      <c r="DW208" s="771"/>
      <c r="DX208" s="771"/>
      <c r="DY208" s="771"/>
      <c r="DZ208" s="771"/>
      <c r="EA208" s="771"/>
      <c r="EB208" s="771"/>
      <c r="EC208" s="771"/>
      <c r="ED208" s="771"/>
      <c r="EE208" s="771"/>
      <c r="EF208" s="771"/>
      <c r="EG208" s="771"/>
      <c r="EH208" s="771"/>
      <c r="EI208" s="771"/>
      <c r="EJ208" s="771"/>
      <c r="EK208" s="771"/>
      <c r="EL208" s="771"/>
      <c r="EM208" s="771"/>
      <c r="EN208" s="771"/>
    </row>
    <row r="209" spans="1:144" ht="18.600000000000001" thickBot="1">
      <c r="A209" s="863"/>
      <c r="B209" s="864"/>
      <c r="C209" s="865"/>
      <c r="D209" s="864"/>
      <c r="E209" s="864"/>
      <c r="F209" s="864"/>
      <c r="G209" s="864"/>
      <c r="H209" s="864"/>
      <c r="I209" s="864"/>
      <c r="J209" s="864"/>
      <c r="K209" s="864"/>
      <c r="L209" s="864"/>
      <c r="M209" s="760"/>
      <c r="N209" s="941"/>
      <c r="O209" s="768"/>
      <c r="P209" s="768"/>
      <c r="Q209" s="760"/>
      <c r="R209" s="760"/>
      <c r="S209" s="760"/>
      <c r="T209" s="760"/>
      <c r="U209" s="760"/>
      <c r="V209" s="39"/>
      <c r="W209" s="39"/>
      <c r="X209" s="39"/>
      <c r="Y209" s="39"/>
      <c r="Z209" s="39"/>
      <c r="AA209" s="39"/>
      <c r="AB209" s="34"/>
      <c r="AC209" s="34"/>
      <c r="AD209" s="34"/>
      <c r="AE209" s="39"/>
      <c r="AF209" s="34"/>
      <c r="AG209" s="39"/>
      <c r="AH209" s="34"/>
      <c r="AI209" s="768"/>
      <c r="AJ209" s="768"/>
      <c r="AK209" s="768"/>
      <c r="AL209" s="246"/>
      <c r="AM209" s="837"/>
      <c r="AN209" s="768"/>
      <c r="AO209" s="768"/>
      <c r="AP209" s="768"/>
      <c r="AQ209" s="768"/>
      <c r="AR209" s="768"/>
      <c r="AS209" s="768"/>
      <c r="AT209" s="768"/>
      <c r="AU209" s="760"/>
      <c r="AV209" s="760"/>
      <c r="AW209" s="760"/>
      <c r="AX209" s="760"/>
      <c r="AY209" s="760"/>
      <c r="AZ209" s="760"/>
      <c r="BA209" s="760"/>
      <c r="BB209" s="760"/>
      <c r="BC209" s="39"/>
      <c r="BD209" s="129"/>
      <c r="BE209" s="941"/>
      <c r="BF209" s="258"/>
      <c r="BG209" s="941"/>
      <c r="BH209" s="136"/>
      <c r="BI209" s="941"/>
      <c r="BJ209" s="941"/>
      <c r="BK209" s="941"/>
      <c r="BL209" s="941"/>
      <c r="BM209" s="941"/>
      <c r="BN209" s="941"/>
      <c r="BO209" s="941"/>
      <c r="BP209" s="941"/>
      <c r="BQ209" s="941"/>
      <c r="BR209" s="941"/>
      <c r="BS209" s="941"/>
      <c r="BT209" s="941"/>
      <c r="BU209" s="941"/>
      <c r="BV209" s="941"/>
      <c r="BW209" s="941"/>
      <c r="BX209" s="941"/>
      <c r="BY209" s="941"/>
      <c r="BZ209" s="941"/>
      <c r="CA209" s="941"/>
      <c r="CB209" s="941"/>
      <c r="CC209" s="941"/>
      <c r="CD209" s="941"/>
      <c r="CE209" s="941"/>
      <c r="CF209" s="941"/>
      <c r="CG209" s="941"/>
      <c r="CH209" s="941"/>
      <c r="CI209" s="941"/>
      <c r="CJ209" s="941"/>
      <c r="CK209" s="941"/>
      <c r="CL209" s="941"/>
      <c r="CM209" s="941"/>
      <c r="CN209" s="941"/>
      <c r="CO209" s="941"/>
      <c r="CP209" s="941"/>
      <c r="CQ209" s="941"/>
      <c r="CR209" s="941"/>
      <c r="CS209" s="771"/>
      <c r="CT209" s="771"/>
      <c r="CU209" s="771"/>
      <c r="CV209" s="771"/>
      <c r="CW209" s="771"/>
      <c r="CX209" s="771"/>
      <c r="CY209" s="771"/>
      <c r="CZ209" s="771"/>
      <c r="DA209" s="771"/>
      <c r="DB209" s="771"/>
      <c r="DC209" s="771"/>
      <c r="DD209" s="771"/>
      <c r="DE209" s="771"/>
      <c r="DF209" s="771"/>
      <c r="DG209" s="771"/>
      <c r="DH209" s="771"/>
      <c r="DI209" s="771"/>
      <c r="DJ209" s="771"/>
      <c r="DK209" s="771"/>
      <c r="DL209" s="771"/>
      <c r="DM209" s="771"/>
      <c r="DN209" s="771"/>
      <c r="DO209" s="771"/>
      <c r="DP209" s="771"/>
      <c r="DQ209" s="771"/>
      <c r="DR209" s="771"/>
      <c r="DS209" s="771"/>
      <c r="DT209" s="771"/>
      <c r="DU209" s="771"/>
      <c r="DV209" s="771"/>
      <c r="DW209" s="771"/>
      <c r="DX209" s="771"/>
      <c r="DY209" s="771"/>
      <c r="DZ209" s="771"/>
      <c r="EA209" s="771"/>
      <c r="EB209" s="771"/>
      <c r="EC209" s="771"/>
      <c r="ED209" s="771"/>
      <c r="EE209" s="771"/>
      <c r="EF209" s="771"/>
      <c r="EG209" s="771"/>
      <c r="EH209" s="771"/>
      <c r="EI209" s="771"/>
      <c r="EJ209" s="771"/>
      <c r="EK209" s="771"/>
      <c r="EL209" s="771"/>
      <c r="EM209" s="771"/>
      <c r="EN209" s="771"/>
    </row>
    <row r="210" spans="1:144" ht="18.600000000000001" thickBot="1">
      <c r="A210" s="759"/>
      <c r="B210" s="759"/>
      <c r="C210" s="580"/>
      <c r="D210" s="759"/>
      <c r="E210" s="759"/>
      <c r="F210" s="759"/>
      <c r="G210" s="759"/>
      <c r="H210" s="759"/>
      <c r="I210" s="759"/>
      <c r="J210" s="759"/>
      <c r="K210" s="759"/>
      <c r="L210" s="759"/>
      <c r="M210" s="864"/>
      <c r="N210" s="865"/>
      <c r="O210" s="864"/>
      <c r="P210" s="864"/>
      <c r="Q210" s="866"/>
      <c r="R210" s="866"/>
      <c r="S210" s="866"/>
      <c r="T210" s="866"/>
      <c r="U210" s="866"/>
      <c r="V210" s="867"/>
      <c r="W210" s="867"/>
      <c r="X210" s="867"/>
      <c r="Y210" s="867"/>
      <c r="Z210" s="867"/>
      <c r="AA210" s="867"/>
      <c r="AB210" s="866"/>
      <c r="AC210" s="866"/>
      <c r="AD210" s="866"/>
      <c r="AE210" s="867"/>
      <c r="AF210" s="866"/>
      <c r="AG210" s="867"/>
      <c r="AH210" s="864"/>
      <c r="AI210" s="864"/>
      <c r="AJ210" s="864"/>
      <c r="AK210" s="864"/>
      <c r="AL210" s="864"/>
      <c r="AM210" s="868"/>
      <c r="AN210" s="760"/>
      <c r="AO210" s="760"/>
      <c r="AP210" s="760"/>
      <c r="AQ210" s="760"/>
      <c r="AR210" s="760"/>
      <c r="AS210" s="760"/>
      <c r="AT210" s="760"/>
      <c r="AU210" s="760"/>
      <c r="AV210" s="760"/>
      <c r="AW210" s="760"/>
      <c r="AX210" s="760"/>
      <c r="AY210" s="760"/>
      <c r="AZ210" s="760"/>
      <c r="BA210" s="760"/>
      <c r="BB210" s="760"/>
      <c r="BC210" s="39"/>
      <c r="BD210" s="129"/>
      <c r="BE210" s="941"/>
      <c r="BF210" s="258"/>
      <c r="BG210" s="941"/>
      <c r="BH210" s="136"/>
      <c r="BI210" s="941"/>
      <c r="BJ210" s="941"/>
      <c r="BK210" s="941"/>
      <c r="BL210" s="771"/>
      <c r="BM210" s="771"/>
      <c r="BN210" s="771"/>
      <c r="BO210" s="771"/>
      <c r="BP210" s="771"/>
      <c r="BQ210" s="771"/>
      <c r="BR210" s="771"/>
      <c r="BS210" s="771"/>
      <c r="BT210" s="771"/>
      <c r="BU210" s="941"/>
      <c r="BV210" s="941"/>
      <c r="BW210" s="941"/>
      <c r="BX210" s="941"/>
      <c r="BY210" s="941"/>
      <c r="BZ210" s="941"/>
      <c r="CA210" s="941"/>
      <c r="CB210" s="941"/>
      <c r="CC210" s="941"/>
      <c r="CD210" s="941"/>
      <c r="CE210" s="941"/>
      <c r="CF210" s="941"/>
      <c r="CG210" s="941"/>
      <c r="CH210" s="941"/>
      <c r="CI210" s="941"/>
      <c r="CJ210" s="941"/>
      <c r="CK210" s="941"/>
      <c r="CL210" s="941"/>
      <c r="CM210" s="941"/>
      <c r="CN210" s="941"/>
      <c r="CO210" s="941"/>
      <c r="CP210" s="941"/>
      <c r="CQ210" s="941"/>
      <c r="CR210" s="941"/>
      <c r="CS210" s="771"/>
      <c r="CT210" s="771"/>
      <c r="CU210" s="771"/>
      <c r="CV210" s="771"/>
      <c r="CW210" s="771"/>
      <c r="CX210" s="771"/>
      <c r="CY210" s="771"/>
      <c r="CZ210" s="771"/>
      <c r="DA210" s="771"/>
      <c r="DB210" s="771"/>
      <c r="DC210" s="771"/>
      <c r="DD210" s="771"/>
      <c r="DE210" s="771"/>
      <c r="DF210" s="771"/>
      <c r="DG210" s="771"/>
      <c r="DH210" s="771"/>
      <c r="DI210" s="771"/>
      <c r="DJ210" s="771"/>
      <c r="DK210" s="771"/>
      <c r="DL210" s="771"/>
      <c r="DM210" s="771"/>
      <c r="DN210" s="771"/>
      <c r="DO210" s="771"/>
      <c r="DP210" s="771"/>
      <c r="DQ210" s="771"/>
      <c r="DR210" s="771"/>
      <c r="DS210" s="771"/>
      <c r="DT210" s="771"/>
      <c r="DU210" s="771"/>
      <c r="DV210" s="771"/>
      <c r="DW210" s="771"/>
      <c r="DX210" s="771"/>
      <c r="DY210" s="771"/>
      <c r="DZ210" s="771"/>
      <c r="EA210" s="771"/>
      <c r="EB210" s="771"/>
      <c r="EC210" s="771"/>
      <c r="ED210" s="771"/>
      <c r="EE210" s="771"/>
      <c r="EF210" s="771"/>
      <c r="EG210" s="771"/>
      <c r="EH210" s="771"/>
      <c r="EI210" s="771"/>
      <c r="EJ210" s="771"/>
      <c r="EK210" s="771"/>
      <c r="EL210" s="771"/>
      <c r="EM210" s="771"/>
      <c r="EN210" s="771"/>
    </row>
    <row r="211" spans="1:144">
      <c r="A211" s="759"/>
      <c r="B211" s="759"/>
      <c r="C211" s="580"/>
      <c r="D211" s="759"/>
      <c r="E211" s="759"/>
      <c r="F211" s="759"/>
      <c r="G211" s="759"/>
      <c r="H211" s="759"/>
      <c r="I211" s="759"/>
      <c r="J211" s="759"/>
      <c r="K211" s="759"/>
      <c r="L211" s="759"/>
      <c r="M211" s="759"/>
      <c r="N211" s="580"/>
      <c r="O211" s="759"/>
      <c r="P211" s="759"/>
      <c r="Q211" s="759"/>
      <c r="R211" s="759"/>
      <c r="S211" s="768"/>
      <c r="T211" s="768"/>
      <c r="U211" s="768"/>
      <c r="V211" s="580"/>
      <c r="W211" s="580"/>
      <c r="X211" s="580"/>
      <c r="Y211" s="580"/>
      <c r="Z211" s="580"/>
      <c r="AA211" s="580"/>
      <c r="AB211" s="759"/>
      <c r="AC211" s="759"/>
      <c r="AD211" s="759"/>
      <c r="AE211" s="580"/>
      <c r="AF211" s="580"/>
      <c r="AG211" s="580"/>
      <c r="AH211" s="759"/>
      <c r="AI211" s="759"/>
      <c r="AJ211" s="759"/>
      <c r="AK211" s="759"/>
      <c r="AL211" s="580"/>
      <c r="AM211" s="759"/>
      <c r="AN211" s="759"/>
      <c r="AO211" s="759"/>
      <c r="AP211" s="759"/>
      <c r="AQ211" s="759"/>
      <c r="AR211" s="759"/>
      <c r="AS211" s="759"/>
      <c r="AT211" s="759"/>
      <c r="AU211" s="759"/>
      <c r="AV211" s="759"/>
      <c r="AW211" s="759"/>
      <c r="AX211" s="759"/>
      <c r="AY211" s="759"/>
      <c r="AZ211" s="759"/>
      <c r="BA211" s="759"/>
      <c r="BB211" s="759"/>
      <c r="BE211" s="246"/>
      <c r="BF211" s="603"/>
      <c r="BG211" s="246"/>
      <c r="BH211" s="588"/>
      <c r="BI211" s="246"/>
      <c r="BJ211" s="246"/>
      <c r="BK211" s="246"/>
      <c r="BL211" s="580"/>
      <c r="BM211" s="580"/>
      <c r="BN211" s="580"/>
      <c r="BO211" s="580"/>
      <c r="BP211" s="580"/>
      <c r="BQ211" s="580"/>
      <c r="BR211" s="580"/>
      <c r="BS211" s="580"/>
      <c r="BT211" s="580"/>
      <c r="BU211" s="246"/>
      <c r="BV211" s="246"/>
      <c r="BW211" s="246"/>
      <c r="BX211" s="246"/>
      <c r="BY211" s="246"/>
      <c r="BZ211" s="246"/>
      <c r="CA211" s="580"/>
      <c r="CB211" s="246"/>
      <c r="CC211" s="246"/>
      <c r="CD211" s="246"/>
      <c r="CE211" s="246"/>
      <c r="CF211" s="246"/>
      <c r="CG211" s="246"/>
      <c r="CH211" s="246"/>
      <c r="CI211" s="246"/>
      <c r="CJ211" s="246"/>
      <c r="CK211" s="246"/>
      <c r="CL211" s="246"/>
      <c r="CM211" s="246"/>
      <c r="CN211" s="580"/>
      <c r="CO211" s="580"/>
      <c r="CP211" s="580"/>
      <c r="CQ211" s="580"/>
      <c r="CR211" s="580"/>
      <c r="CS211" s="580"/>
      <c r="CT211" s="580"/>
      <c r="CU211" s="580"/>
      <c r="CV211" s="580"/>
      <c r="CW211" s="580"/>
      <c r="CX211" s="580"/>
      <c r="CY211" s="580"/>
      <c r="CZ211" s="580"/>
      <c r="DA211" s="580"/>
      <c r="DB211" s="580"/>
      <c r="DC211" s="580"/>
      <c r="DD211" s="580"/>
      <c r="DE211" s="580"/>
      <c r="DF211" s="580"/>
      <c r="DG211" s="580"/>
      <c r="DH211" s="580"/>
      <c r="DI211" s="580"/>
      <c r="DJ211" s="580"/>
      <c r="DK211" s="580"/>
      <c r="DL211" s="580"/>
      <c r="DM211" s="580"/>
      <c r="DN211" s="580"/>
      <c r="DO211" s="580"/>
      <c r="DP211" s="580"/>
      <c r="DQ211" s="580"/>
      <c r="DR211" s="580"/>
      <c r="DS211" s="580"/>
      <c r="DT211" s="580"/>
      <c r="DU211" s="580"/>
      <c r="DV211" s="580"/>
      <c r="DW211" s="580"/>
      <c r="DX211" s="580"/>
      <c r="DY211" s="580"/>
      <c r="DZ211" s="580"/>
      <c r="EA211" s="580"/>
      <c r="EB211" s="580"/>
      <c r="EC211" s="580"/>
      <c r="ED211" s="580"/>
      <c r="EE211" s="580"/>
      <c r="EF211" s="580"/>
      <c r="EG211" s="580"/>
      <c r="EH211" s="580"/>
      <c r="EI211" s="580"/>
      <c r="EJ211" s="580"/>
      <c r="EK211" s="580"/>
      <c r="EL211" s="580"/>
      <c r="EM211" s="580"/>
      <c r="EN211" s="580"/>
    </row>
    <row r="212" spans="1:144">
      <c r="A212" s="759"/>
      <c r="B212" s="759"/>
      <c r="C212" s="580"/>
      <c r="D212" s="759"/>
      <c r="E212" s="759"/>
      <c r="F212" s="759"/>
      <c r="G212" s="759"/>
      <c r="H212" s="759"/>
      <c r="I212" s="759"/>
      <c r="J212" s="759"/>
      <c r="K212" s="759"/>
      <c r="L212" s="759"/>
      <c r="M212" s="759"/>
      <c r="N212" s="580"/>
      <c r="O212" s="759"/>
      <c r="P212" s="759"/>
      <c r="Q212" s="759"/>
      <c r="R212" s="759"/>
      <c r="S212" s="768"/>
      <c r="T212" s="768"/>
      <c r="U212" s="768"/>
      <c r="V212" s="580"/>
      <c r="W212" s="580"/>
      <c r="X212" s="580"/>
      <c r="Y212" s="580"/>
      <c r="Z212" s="580"/>
      <c r="AA212" s="580"/>
      <c r="AB212" s="759"/>
      <c r="AC212" s="759"/>
      <c r="AD212" s="759"/>
      <c r="AE212" s="580"/>
      <c r="AF212" s="580"/>
      <c r="AG212" s="580"/>
      <c r="AH212" s="759"/>
      <c r="AI212" s="759"/>
      <c r="AJ212" s="759"/>
      <c r="AK212" s="759"/>
      <c r="AL212" s="580"/>
      <c r="AM212" s="759"/>
      <c r="AN212" s="759"/>
      <c r="AO212" s="759"/>
      <c r="AP212" s="759"/>
      <c r="AQ212" s="759"/>
      <c r="AR212" s="759"/>
      <c r="AS212" s="759"/>
      <c r="AT212" s="759"/>
      <c r="AU212" s="759"/>
      <c r="AV212" s="759"/>
      <c r="AW212" s="759"/>
      <c r="AX212" s="759"/>
      <c r="AY212" s="759"/>
      <c r="AZ212" s="759"/>
      <c r="BA212" s="759"/>
      <c r="BB212" s="759"/>
      <c r="BE212" s="246"/>
      <c r="BF212" s="603"/>
      <c r="BG212" s="246"/>
      <c r="BH212" s="588"/>
      <c r="BI212" s="246"/>
      <c r="BJ212" s="246"/>
      <c r="BK212" s="246"/>
      <c r="BL212" s="580"/>
      <c r="BM212" s="580"/>
      <c r="BN212" s="580"/>
      <c r="BO212" s="580"/>
      <c r="BP212" s="580"/>
      <c r="BQ212" s="580"/>
      <c r="BR212" s="580"/>
      <c r="BS212" s="580"/>
      <c r="BT212" s="580"/>
      <c r="BU212" s="246"/>
      <c r="BV212" s="246"/>
      <c r="BW212" s="246"/>
      <c r="BX212" s="246"/>
      <c r="BY212" s="246"/>
      <c r="BZ212" s="246"/>
      <c r="CA212" s="580"/>
      <c r="CB212" s="246"/>
      <c r="CC212" s="246"/>
      <c r="CD212" s="246"/>
      <c r="CE212" s="246"/>
      <c r="CF212" s="246"/>
      <c r="CG212" s="246"/>
      <c r="CH212" s="246"/>
      <c r="CI212" s="246"/>
      <c r="CJ212" s="246"/>
      <c r="CK212" s="246"/>
      <c r="CL212" s="246"/>
      <c r="CM212" s="246"/>
      <c r="CN212" s="580"/>
      <c r="CO212" s="580"/>
      <c r="CP212" s="580"/>
      <c r="CQ212" s="580"/>
      <c r="CR212" s="580"/>
      <c r="CS212" s="580"/>
      <c r="CT212" s="580"/>
      <c r="CU212" s="580"/>
      <c r="CV212" s="580"/>
      <c r="CW212" s="580"/>
      <c r="CX212" s="580"/>
      <c r="CY212" s="580"/>
      <c r="CZ212" s="580"/>
      <c r="DA212" s="580"/>
      <c r="DB212" s="580"/>
      <c r="DC212" s="580"/>
      <c r="DD212" s="580"/>
      <c r="DE212" s="580"/>
      <c r="DF212" s="580"/>
      <c r="DG212" s="580"/>
      <c r="DH212" s="580"/>
      <c r="DI212" s="580"/>
      <c r="DJ212" s="580"/>
      <c r="DK212" s="580"/>
      <c r="DL212" s="580"/>
      <c r="DM212" s="580"/>
      <c r="DN212" s="580"/>
      <c r="DO212" s="580"/>
      <c r="DP212" s="580"/>
      <c r="DQ212" s="580"/>
      <c r="DR212" s="580"/>
      <c r="DS212" s="580"/>
      <c r="DT212" s="580"/>
      <c r="DU212" s="580"/>
      <c r="DV212" s="580"/>
      <c r="DW212" s="580"/>
      <c r="DX212" s="580"/>
      <c r="DY212" s="580"/>
      <c r="DZ212" s="580"/>
      <c r="EA212" s="580"/>
      <c r="EB212" s="580"/>
      <c r="EC212" s="580"/>
      <c r="ED212" s="580"/>
      <c r="EE212" s="580"/>
      <c r="EF212" s="580"/>
      <c r="EG212" s="580"/>
      <c r="EH212" s="580"/>
      <c r="EI212" s="580"/>
      <c r="EJ212" s="580"/>
      <c r="EK212" s="580"/>
      <c r="EL212" s="580"/>
      <c r="EM212" s="580"/>
      <c r="EN212" s="580"/>
    </row>
    <row r="213" spans="1:144">
      <c r="A213" s="759"/>
      <c r="B213" s="759"/>
      <c r="C213" s="580"/>
      <c r="D213" s="759"/>
      <c r="E213" s="759"/>
      <c r="F213" s="759"/>
      <c r="G213" s="759"/>
      <c r="H213" s="759"/>
      <c r="I213" s="759"/>
      <c r="J213" s="759"/>
      <c r="K213" s="759"/>
      <c r="L213" s="759"/>
      <c r="M213" s="759"/>
      <c r="N213" s="580"/>
      <c r="O213" s="759"/>
      <c r="P213" s="759"/>
      <c r="Q213" s="759"/>
      <c r="R213" s="759"/>
      <c r="S213" s="768"/>
      <c r="T213" s="768"/>
      <c r="U213" s="768"/>
      <c r="V213" s="580"/>
      <c r="W213" s="580"/>
      <c r="X213" s="580"/>
      <c r="Y213" s="580"/>
      <c r="Z213" s="580"/>
      <c r="AA213" s="580"/>
      <c r="AB213" s="759"/>
      <c r="AC213" s="759"/>
      <c r="AD213" s="759"/>
      <c r="AE213" s="580"/>
      <c r="AF213" s="580"/>
      <c r="AG213" s="580"/>
      <c r="AH213" s="759"/>
      <c r="AI213" s="759"/>
      <c r="AJ213" s="759"/>
      <c r="AK213" s="759"/>
      <c r="AL213" s="580"/>
      <c r="AM213" s="759"/>
      <c r="AN213" s="759"/>
      <c r="AO213" s="759"/>
      <c r="AP213" s="759"/>
      <c r="AQ213" s="759"/>
      <c r="AR213" s="759"/>
      <c r="AS213" s="759"/>
      <c r="AT213" s="759"/>
      <c r="AU213" s="759"/>
      <c r="AV213" s="759"/>
      <c r="AW213" s="759"/>
      <c r="AX213" s="759"/>
      <c r="AY213" s="759"/>
      <c r="AZ213" s="759"/>
      <c r="BA213" s="759"/>
      <c r="BB213" s="759"/>
      <c r="BE213" s="246"/>
      <c r="BF213" s="603"/>
      <c r="BG213" s="246"/>
      <c r="BH213" s="588"/>
      <c r="BI213" s="246"/>
      <c r="BJ213" s="246"/>
      <c r="BK213" s="246"/>
      <c r="BL213" s="580"/>
      <c r="BM213" s="580"/>
      <c r="BN213" s="580"/>
      <c r="BO213" s="580"/>
      <c r="BP213" s="580"/>
      <c r="BQ213" s="580"/>
      <c r="BR213" s="580"/>
      <c r="BS213" s="580"/>
      <c r="BT213" s="580"/>
      <c r="BU213" s="246"/>
      <c r="BV213" s="246"/>
      <c r="BW213" s="246"/>
      <c r="BX213" s="246"/>
      <c r="BY213" s="246"/>
      <c r="BZ213" s="246"/>
      <c r="CA213" s="580"/>
      <c r="CB213" s="246"/>
      <c r="CC213" s="246"/>
      <c r="CD213" s="246"/>
      <c r="CE213" s="246"/>
      <c r="CF213" s="246"/>
      <c r="CG213" s="246"/>
      <c r="CH213" s="246"/>
      <c r="CI213" s="246"/>
      <c r="CJ213" s="246"/>
      <c r="CK213" s="246"/>
      <c r="CL213" s="246"/>
      <c r="CM213" s="246"/>
      <c r="CN213" s="580"/>
      <c r="CO213" s="580"/>
      <c r="CP213" s="580"/>
      <c r="CQ213" s="580"/>
      <c r="CR213" s="580"/>
      <c r="CS213" s="580"/>
      <c r="CT213" s="580"/>
      <c r="CU213" s="580"/>
      <c r="CV213" s="580"/>
      <c r="CW213" s="580"/>
      <c r="CX213" s="580"/>
      <c r="CY213" s="580"/>
      <c r="CZ213" s="580"/>
      <c r="DA213" s="580"/>
      <c r="DB213" s="580"/>
      <c r="DC213" s="580"/>
      <c r="DD213" s="580"/>
      <c r="DE213" s="580"/>
      <c r="DF213" s="580"/>
      <c r="DG213" s="580"/>
      <c r="DH213" s="580"/>
      <c r="DI213" s="580"/>
      <c r="DJ213" s="580"/>
      <c r="DK213" s="580"/>
      <c r="DL213" s="580"/>
      <c r="DM213" s="580"/>
      <c r="DN213" s="580"/>
      <c r="DO213" s="580"/>
      <c r="DP213" s="580"/>
      <c r="DQ213" s="580"/>
      <c r="DR213" s="580"/>
      <c r="DS213" s="580"/>
      <c r="DT213" s="580"/>
      <c r="DU213" s="580"/>
      <c r="DV213" s="580"/>
      <c r="DW213" s="580"/>
      <c r="DX213" s="580"/>
      <c r="DY213" s="580"/>
      <c r="DZ213" s="580"/>
      <c r="EA213" s="580"/>
      <c r="EB213" s="580"/>
      <c r="EC213" s="580"/>
      <c r="ED213" s="580"/>
      <c r="EE213" s="580"/>
      <c r="EF213" s="580"/>
      <c r="EG213" s="580"/>
      <c r="EH213" s="580"/>
      <c r="EI213" s="580"/>
      <c r="EJ213" s="580"/>
      <c r="EK213" s="580"/>
      <c r="EL213" s="580"/>
      <c r="EM213" s="580"/>
      <c r="EN213" s="580"/>
    </row>
    <row r="214" spans="1:144">
      <c r="A214" s="759"/>
      <c r="B214" s="759"/>
      <c r="C214" s="759"/>
      <c r="D214" s="759"/>
      <c r="E214" s="759"/>
      <c r="F214" s="759"/>
      <c r="G214" s="759"/>
      <c r="H214" s="759"/>
      <c r="I214" s="759"/>
      <c r="J214" s="759"/>
      <c r="K214" s="759"/>
      <c r="L214" s="759"/>
      <c r="M214" s="759"/>
      <c r="N214" s="580"/>
      <c r="O214" s="759"/>
      <c r="P214" s="759"/>
      <c r="Q214" s="759"/>
      <c r="R214" s="759"/>
      <c r="S214" s="759"/>
      <c r="T214" s="759"/>
      <c r="U214" s="759"/>
      <c r="V214" s="580"/>
      <c r="W214" s="580"/>
      <c r="X214" s="580"/>
      <c r="Y214" s="580"/>
      <c r="Z214" s="580"/>
      <c r="AA214" s="580"/>
      <c r="AB214" s="759"/>
      <c r="AC214" s="759"/>
      <c r="AD214" s="759"/>
      <c r="AE214" s="580"/>
      <c r="AF214" s="580"/>
      <c r="AG214" s="580"/>
      <c r="AH214" s="759"/>
      <c r="AI214" s="759"/>
      <c r="AJ214" s="759"/>
      <c r="AK214" s="759"/>
      <c r="AL214" s="580"/>
      <c r="AM214" s="759"/>
      <c r="AN214" s="759"/>
      <c r="AO214" s="759"/>
      <c r="AP214" s="759"/>
      <c r="AQ214" s="759"/>
      <c r="AR214" s="759"/>
      <c r="AS214" s="759"/>
      <c r="AT214" s="759"/>
      <c r="AU214" s="759"/>
      <c r="AV214" s="759"/>
      <c r="AW214" s="759"/>
      <c r="AX214" s="759"/>
      <c r="AY214" s="759"/>
      <c r="AZ214" s="759"/>
      <c r="BA214" s="759"/>
      <c r="BB214" s="759"/>
      <c r="BE214" s="246"/>
      <c r="BF214" s="603"/>
      <c r="BG214" s="246"/>
      <c r="BH214" s="588"/>
      <c r="BI214" s="246"/>
      <c r="BJ214" s="246"/>
      <c r="BK214" s="246"/>
      <c r="BL214" s="580"/>
      <c r="BM214" s="580"/>
      <c r="BN214" s="580"/>
      <c r="BO214" s="580"/>
      <c r="BP214" s="580"/>
      <c r="BQ214" s="580"/>
      <c r="BR214" s="580"/>
      <c r="BS214" s="580"/>
      <c r="BT214" s="580"/>
      <c r="BU214" s="246"/>
      <c r="BV214" s="246"/>
      <c r="BW214" s="246"/>
      <c r="BX214" s="246"/>
      <c r="BY214" s="246"/>
      <c r="BZ214" s="246"/>
      <c r="CA214" s="580"/>
      <c r="CB214" s="246"/>
      <c r="CC214" s="246"/>
      <c r="CD214" s="246"/>
      <c r="CE214" s="246"/>
      <c r="CF214" s="246"/>
      <c r="CG214" s="246"/>
      <c r="CH214" s="246"/>
      <c r="CI214" s="246"/>
      <c r="CJ214" s="246"/>
      <c r="CK214" s="246"/>
      <c r="CL214" s="246"/>
      <c r="CM214" s="246"/>
      <c r="CN214" s="580"/>
      <c r="CO214" s="580"/>
      <c r="CP214" s="580"/>
      <c r="CQ214" s="580"/>
      <c r="CR214" s="580"/>
      <c r="CS214" s="580"/>
      <c r="CT214" s="580"/>
      <c r="CU214" s="580"/>
      <c r="CV214" s="580"/>
      <c r="CW214" s="580"/>
      <c r="CX214" s="580"/>
      <c r="CY214" s="580"/>
      <c r="CZ214" s="580"/>
      <c r="DA214" s="580"/>
      <c r="DB214" s="580"/>
      <c r="DC214" s="580"/>
      <c r="DD214" s="580"/>
      <c r="DE214" s="580"/>
      <c r="DF214" s="580"/>
      <c r="DG214" s="580"/>
      <c r="DH214" s="580"/>
      <c r="DI214" s="580"/>
      <c r="DJ214" s="580"/>
      <c r="DK214" s="580"/>
      <c r="DL214" s="580"/>
      <c r="DM214" s="580"/>
      <c r="DN214" s="580"/>
      <c r="DO214" s="580"/>
      <c r="DP214" s="580"/>
      <c r="DQ214" s="580"/>
      <c r="DR214" s="580"/>
      <c r="DS214" s="580"/>
      <c r="DT214" s="580"/>
      <c r="DU214" s="580"/>
      <c r="DV214" s="580"/>
      <c r="DW214" s="580"/>
      <c r="DX214" s="580"/>
      <c r="DY214" s="580"/>
      <c r="DZ214" s="580"/>
      <c r="EA214" s="580"/>
      <c r="EB214" s="580"/>
      <c r="EC214" s="580"/>
      <c r="ED214" s="580"/>
      <c r="EE214" s="580"/>
      <c r="EF214" s="580"/>
      <c r="EG214" s="580"/>
      <c r="EH214" s="580"/>
      <c r="EI214" s="580"/>
      <c r="EJ214" s="580"/>
      <c r="EK214" s="580"/>
      <c r="EL214" s="580"/>
      <c r="EM214" s="580"/>
      <c r="EN214" s="580"/>
    </row>
    <row r="215" spans="1:144">
      <c r="A215" s="759"/>
      <c r="B215" s="759"/>
      <c r="C215" s="759"/>
      <c r="D215" s="759"/>
      <c r="E215" s="759"/>
      <c r="F215" s="759"/>
      <c r="G215" s="759"/>
      <c r="H215" s="759"/>
      <c r="I215" s="759"/>
      <c r="J215" s="759"/>
      <c r="K215" s="759"/>
      <c r="L215" s="759"/>
      <c r="M215" s="759"/>
      <c r="N215" s="759"/>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246"/>
      <c r="BF215" s="603"/>
      <c r="BG215" s="246"/>
      <c r="BH215" s="588"/>
      <c r="BI215" s="246"/>
      <c r="BJ215" s="246"/>
      <c r="BK215" s="246"/>
      <c r="BL215" s="580"/>
      <c r="BM215" s="580"/>
      <c r="BN215" s="580"/>
      <c r="BO215" s="580"/>
      <c r="BP215" s="580"/>
      <c r="BQ215" s="580"/>
      <c r="BR215" s="580"/>
      <c r="BS215" s="580"/>
      <c r="BT215" s="580"/>
      <c r="BU215" s="246"/>
      <c r="BV215" s="246"/>
      <c r="BW215" s="246"/>
      <c r="BX215" s="246"/>
      <c r="BY215" s="246"/>
      <c r="BZ215" s="246"/>
      <c r="CA215" s="580"/>
      <c r="CB215" s="246"/>
      <c r="CC215" s="246"/>
      <c r="CD215" s="246"/>
      <c r="CE215" s="246"/>
      <c r="CF215" s="246"/>
      <c r="CG215" s="246"/>
      <c r="CH215" s="246"/>
      <c r="CI215" s="246"/>
      <c r="CJ215" s="246"/>
      <c r="CK215" s="246"/>
      <c r="CL215" s="246"/>
      <c r="CM215" s="246"/>
      <c r="CN215" s="580"/>
      <c r="CO215" s="580"/>
      <c r="CP215" s="580"/>
      <c r="CQ215" s="580"/>
      <c r="CR215" s="580"/>
      <c r="CS215" s="580"/>
      <c r="CT215" s="580"/>
      <c r="CU215" s="580"/>
      <c r="CV215" s="580"/>
      <c r="CW215" s="580"/>
      <c r="CX215" s="580"/>
      <c r="CY215" s="580"/>
      <c r="CZ215" s="580"/>
      <c r="DA215" s="580"/>
      <c r="DB215" s="580"/>
      <c r="DC215" s="580"/>
      <c r="DD215" s="580"/>
      <c r="DE215" s="580"/>
      <c r="DF215" s="580"/>
      <c r="DG215" s="580"/>
      <c r="DH215" s="580"/>
      <c r="DI215" s="580"/>
      <c r="DJ215" s="580"/>
      <c r="DK215" s="580"/>
      <c r="DL215" s="580"/>
      <c r="DM215" s="580"/>
      <c r="DN215" s="580"/>
      <c r="DO215" s="580"/>
      <c r="DP215" s="580"/>
      <c r="DQ215" s="580"/>
      <c r="DR215" s="580"/>
      <c r="DS215" s="580"/>
      <c r="DT215" s="580"/>
      <c r="DU215" s="580"/>
      <c r="DV215" s="580"/>
      <c r="DW215" s="580"/>
      <c r="DX215" s="580"/>
      <c r="DY215" s="580"/>
      <c r="DZ215" s="580"/>
      <c r="EA215" s="580"/>
      <c r="EB215" s="580"/>
      <c r="EC215" s="580"/>
      <c r="ED215" s="580"/>
      <c r="EE215" s="580"/>
      <c r="EF215" s="580"/>
      <c r="EG215" s="580"/>
      <c r="EH215" s="580"/>
      <c r="EI215" s="580"/>
      <c r="EJ215" s="580"/>
      <c r="EK215" s="580"/>
      <c r="EL215" s="580"/>
      <c r="EM215" s="580"/>
      <c r="EN215" s="580"/>
    </row>
    <row r="216" spans="1:144">
      <c r="A216" s="759"/>
      <c r="B216" s="759"/>
      <c r="C216" s="759"/>
      <c r="D216" s="759"/>
      <c r="E216" s="759"/>
      <c r="F216" s="759"/>
      <c r="G216" s="759"/>
      <c r="H216" s="759"/>
      <c r="I216" s="759"/>
      <c r="J216" s="759"/>
      <c r="K216" s="759"/>
      <c r="L216" s="759"/>
      <c r="M216" s="759"/>
      <c r="N216" s="759"/>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246"/>
      <c r="BF216" s="603"/>
      <c r="BG216" s="246"/>
      <c r="BH216" s="588"/>
      <c r="BI216" s="246"/>
      <c r="BJ216" s="246"/>
      <c r="BK216" s="246"/>
      <c r="BL216" s="580"/>
      <c r="BM216" s="580"/>
      <c r="BN216" s="580"/>
      <c r="BO216" s="580"/>
      <c r="BP216" s="580"/>
      <c r="BQ216" s="580"/>
      <c r="BR216" s="580"/>
      <c r="BS216" s="580"/>
      <c r="BT216" s="580"/>
      <c r="BU216" s="246"/>
      <c r="BV216" s="246"/>
      <c r="BW216" s="246"/>
      <c r="BX216" s="246"/>
      <c r="BY216" s="246"/>
      <c r="BZ216" s="246"/>
      <c r="CA216" s="580"/>
      <c r="CB216" s="246"/>
      <c r="CC216" s="246"/>
      <c r="CD216" s="246"/>
      <c r="CE216" s="246"/>
      <c r="CF216" s="246"/>
      <c r="CG216" s="246"/>
      <c r="CH216" s="246"/>
      <c r="CI216" s="246"/>
      <c r="CJ216" s="246"/>
      <c r="CK216" s="246"/>
      <c r="CL216" s="246"/>
      <c r="CM216" s="246"/>
      <c r="CN216" s="580"/>
      <c r="CO216" s="580"/>
      <c r="CP216" s="580"/>
      <c r="CQ216" s="580"/>
      <c r="CR216" s="580"/>
      <c r="CS216" s="580"/>
      <c r="CT216" s="580"/>
      <c r="CU216" s="580"/>
      <c r="CV216" s="580"/>
      <c r="CW216" s="580"/>
      <c r="CX216" s="580"/>
      <c r="CY216" s="580"/>
      <c r="CZ216" s="580"/>
      <c r="DA216" s="580"/>
      <c r="DB216" s="580"/>
      <c r="DC216" s="580"/>
      <c r="DD216" s="580"/>
      <c r="DE216" s="580"/>
      <c r="DF216" s="580"/>
      <c r="DG216" s="580"/>
      <c r="DH216" s="580"/>
      <c r="DI216" s="580"/>
      <c r="DJ216" s="580"/>
      <c r="DK216" s="580"/>
      <c r="DL216" s="580"/>
      <c r="DM216" s="580"/>
      <c r="DN216" s="580"/>
      <c r="DO216" s="580"/>
      <c r="DP216" s="580"/>
      <c r="DQ216" s="580"/>
      <c r="DR216" s="580"/>
      <c r="DS216" s="580"/>
      <c r="DT216" s="580"/>
      <c r="DU216" s="580"/>
      <c r="DV216" s="580"/>
      <c r="DW216" s="580"/>
      <c r="DX216" s="580"/>
      <c r="DY216" s="580"/>
      <c r="DZ216" s="580"/>
      <c r="EA216" s="580"/>
      <c r="EB216" s="580"/>
      <c r="EC216" s="580"/>
      <c r="ED216" s="580"/>
      <c r="EE216" s="580"/>
      <c r="EF216" s="580"/>
      <c r="EG216" s="580"/>
      <c r="EH216" s="580"/>
      <c r="EI216" s="580"/>
      <c r="EJ216" s="580"/>
      <c r="EK216" s="580"/>
      <c r="EL216" s="580"/>
      <c r="EM216" s="580"/>
      <c r="EN216" s="580"/>
    </row>
    <row r="217" spans="1:144">
      <c r="A217" s="759"/>
      <c r="B217" s="759"/>
      <c r="C217" s="759"/>
      <c r="D217" s="759"/>
      <c r="E217" s="759"/>
      <c r="F217" s="759"/>
      <c r="G217" s="759"/>
      <c r="H217" s="759"/>
      <c r="I217" s="759"/>
      <c r="J217" s="759"/>
      <c r="K217" s="759"/>
      <c r="L217" s="759"/>
      <c r="M217" s="759"/>
      <c r="N217" s="759"/>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246"/>
      <c r="BF217" s="603"/>
      <c r="BG217" s="246"/>
      <c r="BH217" s="588"/>
      <c r="BI217" s="246"/>
      <c r="BJ217" s="246"/>
      <c r="BK217" s="246"/>
      <c r="BL217" s="580"/>
      <c r="BM217" s="580"/>
      <c r="BN217" s="580"/>
      <c r="BO217" s="580"/>
      <c r="BP217" s="580"/>
      <c r="BQ217" s="580"/>
      <c r="BR217" s="580"/>
      <c r="BS217" s="580"/>
      <c r="BT217" s="580"/>
      <c r="BU217" s="246"/>
      <c r="BV217" s="246"/>
      <c r="BW217" s="246"/>
      <c r="BX217" s="246"/>
      <c r="BY217" s="246"/>
      <c r="BZ217" s="246"/>
      <c r="CA217" s="580"/>
      <c r="CB217" s="246"/>
      <c r="CC217" s="246"/>
      <c r="CD217" s="246"/>
      <c r="CE217" s="246"/>
      <c r="CF217" s="246"/>
      <c r="CG217" s="246"/>
      <c r="CH217" s="246"/>
      <c r="CI217" s="246"/>
      <c r="CJ217" s="246"/>
      <c r="CK217" s="246"/>
      <c r="CL217" s="246"/>
      <c r="CM217" s="246"/>
      <c r="CN217" s="580"/>
      <c r="CO217" s="580"/>
      <c r="CP217" s="580"/>
      <c r="CQ217" s="580"/>
      <c r="CR217" s="580"/>
      <c r="CS217" s="580"/>
      <c r="CT217" s="580"/>
      <c r="CU217" s="580"/>
      <c r="CV217" s="580"/>
      <c r="CW217" s="580"/>
      <c r="CX217" s="580"/>
      <c r="CY217" s="580"/>
      <c r="CZ217" s="580"/>
      <c r="DA217" s="580"/>
      <c r="DB217" s="580"/>
      <c r="DC217" s="580"/>
      <c r="DD217" s="580"/>
      <c r="DE217" s="580"/>
      <c r="DF217" s="580"/>
      <c r="DG217" s="580"/>
      <c r="DH217" s="580"/>
      <c r="DI217" s="580"/>
      <c r="DJ217" s="580"/>
      <c r="DK217" s="580"/>
      <c r="DL217" s="580"/>
      <c r="DM217" s="580"/>
      <c r="DN217" s="580"/>
      <c r="DO217" s="580"/>
      <c r="DP217" s="580"/>
      <c r="DQ217" s="580"/>
      <c r="DR217" s="580"/>
      <c r="DS217" s="580"/>
      <c r="DT217" s="580"/>
      <c r="DU217" s="580"/>
      <c r="DV217" s="580"/>
      <c r="DW217" s="580"/>
      <c r="DX217" s="580"/>
      <c r="DY217" s="580"/>
      <c r="DZ217" s="580"/>
      <c r="EA217" s="580"/>
      <c r="EB217" s="580"/>
      <c r="EC217" s="580"/>
      <c r="ED217" s="580"/>
      <c r="EE217" s="580"/>
      <c r="EF217" s="580"/>
      <c r="EG217" s="580"/>
      <c r="EH217" s="580"/>
      <c r="EI217" s="580"/>
      <c r="EJ217" s="580"/>
      <c r="EK217" s="580"/>
      <c r="EL217" s="580"/>
      <c r="EM217" s="580"/>
      <c r="EN217" s="580"/>
    </row>
    <row r="218" spans="1:144">
      <c r="A218" s="759"/>
      <c r="B218" s="759"/>
      <c r="C218" s="759"/>
      <c r="D218" s="759"/>
      <c r="E218" s="759"/>
      <c r="F218" s="759"/>
      <c r="G218" s="759"/>
      <c r="H218" s="759"/>
      <c r="I218" s="759"/>
      <c r="J218" s="759"/>
      <c r="K218" s="759"/>
      <c r="L218" s="759"/>
      <c r="M218" s="759"/>
      <c r="N218" s="759"/>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246"/>
      <c r="BF218" s="603"/>
      <c r="BG218" s="246"/>
      <c r="BH218" s="588"/>
      <c r="BI218" s="246"/>
      <c r="BJ218" s="246"/>
      <c r="BK218" s="246"/>
      <c r="BL218" s="580"/>
      <c r="BM218" s="580"/>
      <c r="BN218" s="580"/>
      <c r="BO218" s="580"/>
      <c r="BP218" s="580"/>
      <c r="BQ218" s="580"/>
      <c r="BR218" s="580"/>
      <c r="BS218" s="580"/>
      <c r="BT218" s="580"/>
      <c r="BU218" s="246"/>
      <c r="BV218" s="246"/>
      <c r="BW218" s="246"/>
      <c r="BX218" s="246"/>
      <c r="BY218" s="246"/>
      <c r="BZ218" s="246"/>
      <c r="CA218" s="580"/>
      <c r="CB218" s="246"/>
      <c r="CC218" s="246"/>
      <c r="CD218" s="246"/>
      <c r="CE218" s="246"/>
      <c r="CF218" s="246"/>
      <c r="CG218" s="246"/>
      <c r="CH218" s="246"/>
      <c r="CI218" s="246"/>
      <c r="CJ218" s="246"/>
      <c r="CK218" s="246"/>
      <c r="CL218" s="246"/>
      <c r="CM218" s="246"/>
      <c r="CN218" s="580"/>
      <c r="CO218" s="580"/>
      <c r="CP218" s="580"/>
      <c r="CQ218" s="580"/>
      <c r="CR218" s="580"/>
      <c r="CS218" s="580"/>
      <c r="CT218" s="580"/>
      <c r="CU218" s="580"/>
      <c r="CV218" s="580"/>
      <c r="CW218" s="580"/>
      <c r="CX218" s="580"/>
      <c r="CY218" s="580"/>
      <c r="CZ218" s="580"/>
      <c r="DA218" s="580"/>
      <c r="DB218" s="580"/>
      <c r="DC218" s="580"/>
      <c r="DD218" s="580"/>
      <c r="DE218" s="580"/>
      <c r="DF218" s="580"/>
      <c r="DG218" s="580"/>
      <c r="DH218" s="580"/>
      <c r="DI218" s="580"/>
      <c r="DJ218" s="580"/>
      <c r="DK218" s="580"/>
      <c r="DL218" s="580"/>
      <c r="DM218" s="580"/>
      <c r="DN218" s="580"/>
      <c r="DO218" s="580"/>
      <c r="DP218" s="580"/>
      <c r="DQ218" s="580"/>
      <c r="DR218" s="580"/>
      <c r="DS218" s="580"/>
      <c r="DT218" s="580"/>
      <c r="DU218" s="580"/>
      <c r="DV218" s="580"/>
      <c r="DW218" s="580"/>
      <c r="DX218" s="580"/>
      <c r="DY218" s="580"/>
      <c r="DZ218" s="580"/>
      <c r="EA218" s="580"/>
      <c r="EB218" s="580"/>
      <c r="EC218" s="580"/>
      <c r="ED218" s="580"/>
      <c r="EE218" s="580"/>
      <c r="EF218" s="580"/>
      <c r="EG218" s="580"/>
      <c r="EH218" s="580"/>
      <c r="EI218" s="580"/>
      <c r="EJ218" s="580"/>
      <c r="EK218" s="580"/>
      <c r="EL218" s="580"/>
      <c r="EM218" s="580"/>
      <c r="EN218" s="580"/>
    </row>
    <row r="219" spans="1:144">
      <c r="A219" s="759"/>
      <c r="B219" s="759"/>
      <c r="C219" s="759"/>
      <c r="D219" s="759"/>
      <c r="E219" s="759"/>
      <c r="F219" s="759"/>
      <c r="G219" s="759"/>
      <c r="H219" s="759"/>
      <c r="I219" s="759"/>
      <c r="J219" s="759"/>
      <c r="K219" s="759"/>
      <c r="L219" s="759"/>
      <c r="M219" s="759"/>
      <c r="N219" s="759"/>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246"/>
      <c r="BF219" s="603"/>
      <c r="BG219" s="246"/>
      <c r="BH219" s="588"/>
      <c r="BI219" s="246"/>
      <c r="BJ219" s="246"/>
      <c r="BK219" s="246"/>
      <c r="BL219" s="580"/>
      <c r="BM219" s="580"/>
      <c r="BN219" s="580"/>
      <c r="BO219" s="580"/>
      <c r="BP219" s="580"/>
      <c r="BQ219" s="580"/>
      <c r="BR219" s="580"/>
      <c r="BS219" s="580"/>
      <c r="BT219" s="580"/>
      <c r="BU219" s="580"/>
      <c r="BV219" s="580"/>
      <c r="BW219" s="580"/>
      <c r="BX219" s="580"/>
      <c r="BY219" s="580"/>
      <c r="BZ219" s="580"/>
      <c r="CA219" s="580"/>
      <c r="CB219" s="580"/>
      <c r="CC219" s="580"/>
      <c r="CD219" s="246"/>
      <c r="CE219" s="246"/>
      <c r="CF219" s="246"/>
      <c r="CG219" s="246"/>
      <c r="CH219" s="246"/>
      <c r="CI219" s="246"/>
      <c r="CJ219" s="246"/>
      <c r="CK219" s="246"/>
      <c r="CL219" s="246"/>
      <c r="CM219" s="246"/>
      <c r="CN219" s="580"/>
      <c r="CO219" s="580"/>
      <c r="CP219" s="580"/>
      <c r="CQ219" s="580"/>
      <c r="CR219" s="580"/>
      <c r="CS219" s="580"/>
      <c r="CT219" s="580"/>
      <c r="CU219" s="580"/>
      <c r="CV219" s="580"/>
      <c r="CW219" s="580"/>
      <c r="CX219" s="580"/>
      <c r="CY219" s="580"/>
      <c r="CZ219" s="580"/>
      <c r="DA219" s="580"/>
      <c r="DB219" s="580"/>
      <c r="DC219" s="580"/>
      <c r="DD219" s="580"/>
      <c r="DE219" s="580"/>
      <c r="DF219" s="580"/>
      <c r="DG219" s="580"/>
      <c r="DH219" s="580"/>
      <c r="DI219" s="580"/>
      <c r="DJ219" s="580"/>
      <c r="DK219" s="580"/>
      <c r="DL219" s="580"/>
      <c r="DM219" s="580"/>
      <c r="DN219" s="580"/>
      <c r="DO219" s="580"/>
      <c r="DP219" s="580"/>
      <c r="DQ219" s="580"/>
      <c r="DR219" s="580"/>
      <c r="DS219" s="580"/>
      <c r="DT219" s="580"/>
      <c r="DU219" s="580"/>
      <c r="DV219" s="580"/>
      <c r="DW219" s="580"/>
      <c r="DX219" s="580"/>
      <c r="DY219" s="580"/>
      <c r="DZ219" s="580"/>
      <c r="EA219" s="580"/>
      <c r="EB219" s="580"/>
      <c r="EC219" s="580"/>
      <c r="ED219" s="580"/>
      <c r="EE219" s="580"/>
      <c r="EF219" s="580"/>
      <c r="EG219" s="580"/>
      <c r="EH219" s="580"/>
      <c r="EI219" s="580"/>
      <c r="EJ219" s="580"/>
      <c r="EK219" s="580"/>
      <c r="EL219" s="580"/>
      <c r="EM219" s="580"/>
      <c r="EN219" s="580"/>
    </row>
    <row r="220" spans="1:144">
      <c r="A220" s="759"/>
      <c r="B220" s="759"/>
      <c r="C220" s="580"/>
      <c r="D220" s="759"/>
      <c r="E220" s="759"/>
      <c r="F220" s="759"/>
      <c r="G220" s="759"/>
      <c r="H220" s="759"/>
      <c r="I220" s="759"/>
      <c r="J220" s="759"/>
      <c r="K220" s="759"/>
      <c r="L220" s="759"/>
      <c r="M220" s="759"/>
      <c r="N220" s="759"/>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246"/>
      <c r="BF220" s="603"/>
      <c r="BG220" s="246"/>
      <c r="BI220" s="580"/>
      <c r="BJ220" s="580"/>
      <c r="BK220" s="580"/>
      <c r="BL220" s="580"/>
      <c r="BM220" s="580"/>
      <c r="BN220" s="580"/>
      <c r="BO220" s="580"/>
      <c r="BP220" s="580"/>
      <c r="BQ220" s="580"/>
      <c r="BR220" s="580"/>
      <c r="BS220" s="580"/>
      <c r="BT220" s="580"/>
      <c r="BU220" s="580"/>
      <c r="BV220" s="580"/>
      <c r="BW220" s="580"/>
      <c r="BX220" s="580"/>
      <c r="BY220" s="580"/>
      <c r="BZ220" s="580"/>
      <c r="CA220" s="580"/>
      <c r="CB220" s="580"/>
      <c r="CC220" s="580"/>
      <c r="CD220" s="580"/>
      <c r="CE220" s="580"/>
      <c r="CF220" s="580"/>
      <c r="CG220" s="580"/>
      <c r="CH220" s="580"/>
      <c r="CI220" s="580"/>
      <c r="CJ220" s="580"/>
      <c r="CK220" s="580"/>
      <c r="CL220" s="580"/>
      <c r="CM220" s="580"/>
      <c r="CN220" s="580"/>
      <c r="CO220" s="580"/>
      <c r="CP220" s="580"/>
      <c r="CQ220" s="580"/>
      <c r="CR220" s="580"/>
      <c r="CS220" s="580"/>
      <c r="CT220" s="580"/>
      <c r="CU220" s="580"/>
      <c r="CV220" s="580"/>
      <c r="CW220" s="580"/>
      <c r="CX220" s="580"/>
      <c r="CY220" s="580"/>
      <c r="CZ220" s="580"/>
      <c r="DA220" s="580"/>
      <c r="DB220" s="580"/>
      <c r="DC220" s="580"/>
      <c r="DD220" s="580"/>
      <c r="DE220" s="580"/>
      <c r="DF220" s="580"/>
      <c r="DG220" s="580"/>
      <c r="DH220" s="580"/>
      <c r="DI220" s="580"/>
      <c r="DJ220" s="580"/>
      <c r="DK220" s="580"/>
      <c r="DL220" s="580"/>
      <c r="DM220" s="580"/>
      <c r="DN220" s="580"/>
      <c r="DO220" s="580"/>
      <c r="DP220" s="580"/>
      <c r="DQ220" s="580"/>
      <c r="DR220" s="580"/>
      <c r="DS220" s="580"/>
      <c r="DT220" s="580"/>
      <c r="DU220" s="580"/>
      <c r="DV220" s="580"/>
      <c r="DW220" s="580"/>
      <c r="DX220" s="580"/>
      <c r="DY220" s="580"/>
      <c r="DZ220" s="580"/>
      <c r="EA220" s="580"/>
      <c r="EB220" s="580"/>
      <c r="EC220" s="580"/>
      <c r="ED220" s="580"/>
      <c r="EE220" s="580"/>
      <c r="EF220" s="580"/>
      <c r="EG220" s="580"/>
      <c r="EH220" s="580"/>
      <c r="EI220" s="580"/>
      <c r="EJ220" s="580"/>
      <c r="EK220" s="580"/>
      <c r="EL220" s="580"/>
      <c r="EM220" s="580"/>
      <c r="EN220" s="580"/>
    </row>
  </sheetData>
  <sheetProtection formatCells="0" insertColumns="0" insertRows="0" deleteColumns="0" deleteRows="0" selectLockedCells="1"/>
  <mergeCells count="554">
    <mergeCell ref="CZ3:DB4"/>
    <mergeCell ref="DC3:DE3"/>
    <mergeCell ref="DF3:DI3"/>
    <mergeCell ref="DJ3:DM3"/>
    <mergeCell ref="J3:AE4"/>
    <mergeCell ref="AF3:AJ4"/>
    <mergeCell ref="AK3:AL4"/>
    <mergeCell ref="BF3:BK4"/>
    <mergeCell ref="BL3:BQ4"/>
    <mergeCell ref="BR3:BS4"/>
    <mergeCell ref="BT3:BV4"/>
    <mergeCell ref="BW3:BX4"/>
    <mergeCell ref="BY3:CB4"/>
    <mergeCell ref="DN3:DP3"/>
    <mergeCell ref="DQ3:DS3"/>
    <mergeCell ref="DT3:DW3"/>
    <mergeCell ref="DX3:EA3"/>
    <mergeCell ref="EB3:ED3"/>
    <mergeCell ref="EE3:EI3"/>
    <mergeCell ref="EJ3:EN3"/>
    <mergeCell ref="EO3:ET3"/>
    <mergeCell ref="EU3:EW3"/>
    <mergeCell ref="GN3:GP3"/>
    <mergeCell ref="GQ3:GR3"/>
    <mergeCell ref="GS3:GW3"/>
    <mergeCell ref="GX3:GY3"/>
    <mergeCell ref="EX3:EY3"/>
    <mergeCell ref="EZ3:FD3"/>
    <mergeCell ref="FE3:FF3"/>
    <mergeCell ref="FG3:FH3"/>
    <mergeCell ref="FI3:FK3"/>
    <mergeCell ref="FL3:FN3"/>
    <mergeCell ref="FO3:FQ3"/>
    <mergeCell ref="FR3:FS3"/>
    <mergeCell ref="FT3:FV3"/>
    <mergeCell ref="HX3:HZ3"/>
    <mergeCell ref="IA3:ID3"/>
    <mergeCell ref="IE3:IH3"/>
    <mergeCell ref="II3:IK3"/>
    <mergeCell ref="IL3:IL4"/>
    <mergeCell ref="DC4:DP4"/>
    <mergeCell ref="DQ4:ED4"/>
    <mergeCell ref="EE4:EN4"/>
    <mergeCell ref="EO4:EY4"/>
    <mergeCell ref="EZ4:FK4"/>
    <mergeCell ref="GZ3:HA3"/>
    <mergeCell ref="HB3:HD3"/>
    <mergeCell ref="HE3:HG3"/>
    <mergeCell ref="HH3:HJ3"/>
    <mergeCell ref="HK3:HL3"/>
    <mergeCell ref="HM3:HO3"/>
    <mergeCell ref="HP3:HR3"/>
    <mergeCell ref="HS3:HU3"/>
    <mergeCell ref="HV3:HW3"/>
    <mergeCell ref="FW3:FY3"/>
    <mergeCell ref="FZ3:GB3"/>
    <mergeCell ref="GC3:GD3"/>
    <mergeCell ref="GE3:GG4"/>
    <mergeCell ref="GH3:GM3"/>
    <mergeCell ref="GE5:HW5"/>
    <mergeCell ref="HX5:IL5"/>
    <mergeCell ref="FL4:FV4"/>
    <mergeCell ref="FW4:GD4"/>
    <mergeCell ref="GH4:GR4"/>
    <mergeCell ref="GS4:HD4"/>
    <mergeCell ref="HE4:HO4"/>
    <mergeCell ref="HP4:HW4"/>
    <mergeCell ref="V6:Y6"/>
    <mergeCell ref="AB6:AE6"/>
    <mergeCell ref="AF6:AH6"/>
    <mergeCell ref="HX4:IK4"/>
    <mergeCell ref="A5:AE5"/>
    <mergeCell ref="AF5:AL5"/>
    <mergeCell ref="BF5:BQ5"/>
    <mergeCell ref="BR5:DB5"/>
    <mergeCell ref="DC5:EN5"/>
    <mergeCell ref="EO5:GD5"/>
    <mergeCell ref="AI6:AL6"/>
    <mergeCell ref="CC3:CK4"/>
    <mergeCell ref="CL3:CM4"/>
    <mergeCell ref="CQ3:CS4"/>
    <mergeCell ref="CT3:CV4"/>
    <mergeCell ref="CW3:CY4"/>
    <mergeCell ref="D7:N7"/>
    <mergeCell ref="O7:Q7"/>
    <mergeCell ref="R7:W7"/>
    <mergeCell ref="X7:Y7"/>
    <mergeCell ref="Z7:AE7"/>
    <mergeCell ref="AF7:AH7"/>
    <mergeCell ref="A6:D6"/>
    <mergeCell ref="E6:P6"/>
    <mergeCell ref="Q6:U6"/>
    <mergeCell ref="L8:AL8"/>
    <mergeCell ref="L9:AL20"/>
    <mergeCell ref="BE14:BE15"/>
    <mergeCell ref="A21:AL21"/>
    <mergeCell ref="A22:A24"/>
    <mergeCell ref="B22:F24"/>
    <mergeCell ref="G22:K24"/>
    <mergeCell ref="L22:M24"/>
    <mergeCell ref="N22:O23"/>
    <mergeCell ref="P22:S24"/>
    <mergeCell ref="Z22:AB24"/>
    <mergeCell ref="AE22:AG22"/>
    <mergeCell ref="AH22:AL22"/>
    <mergeCell ref="AE23:AE24"/>
    <mergeCell ref="AF23:AF24"/>
    <mergeCell ref="AG23:AG24"/>
    <mergeCell ref="AH23:AH24"/>
    <mergeCell ref="AI23:AI24"/>
    <mergeCell ref="AJ23:AJ24"/>
    <mergeCell ref="AK23:AK24"/>
    <mergeCell ref="AL23:AL24"/>
    <mergeCell ref="A9:K20"/>
    <mergeCell ref="AC25:AD25"/>
    <mergeCell ref="T22:Y24"/>
    <mergeCell ref="AC27:AD27"/>
    <mergeCell ref="B26:F26"/>
    <mergeCell ref="G26:K26"/>
    <mergeCell ref="L26:M26"/>
    <mergeCell ref="P26:S26"/>
    <mergeCell ref="Z26:AB26"/>
    <mergeCell ref="AC26:AD26"/>
    <mergeCell ref="B27:F27"/>
    <mergeCell ref="G27:K27"/>
    <mergeCell ref="L27:M27"/>
    <mergeCell ref="P27:S27"/>
    <mergeCell ref="Z27:AB27"/>
    <mergeCell ref="B25:F25"/>
    <mergeCell ref="G25:K25"/>
    <mergeCell ref="L25:M25"/>
    <mergeCell ref="P25:S25"/>
    <mergeCell ref="T25:Y25"/>
    <mergeCell ref="Z25:AB25"/>
    <mergeCell ref="T26:Y26"/>
    <mergeCell ref="T27:Y27"/>
    <mergeCell ref="AC28:AD28"/>
    <mergeCell ref="B29:F29"/>
    <mergeCell ref="G29:K29"/>
    <mergeCell ref="L29:M29"/>
    <mergeCell ref="P29:S29"/>
    <mergeCell ref="T29:Y29"/>
    <mergeCell ref="Z29:AB29"/>
    <mergeCell ref="AC29:AD29"/>
    <mergeCell ref="B28:F28"/>
    <mergeCell ref="G28:K28"/>
    <mergeCell ref="L28:M28"/>
    <mergeCell ref="P28:S28"/>
    <mergeCell ref="T28:Y28"/>
    <mergeCell ref="Z28:AB28"/>
    <mergeCell ref="AC31:AD31"/>
    <mergeCell ref="B32:F32"/>
    <mergeCell ref="G32:K32"/>
    <mergeCell ref="L32:M32"/>
    <mergeCell ref="P32:S32"/>
    <mergeCell ref="T32:Y32"/>
    <mergeCell ref="AC33:AD33"/>
    <mergeCell ref="B30:F30"/>
    <mergeCell ref="G30:K30"/>
    <mergeCell ref="L30:M30"/>
    <mergeCell ref="P30:S30"/>
    <mergeCell ref="T30:Y30"/>
    <mergeCell ref="Z30:AB30"/>
    <mergeCell ref="Z32:AB32"/>
    <mergeCell ref="AC32:AD32"/>
    <mergeCell ref="B31:F31"/>
    <mergeCell ref="G31:K31"/>
    <mergeCell ref="L31:M31"/>
    <mergeCell ref="P31:S31"/>
    <mergeCell ref="T31:Y31"/>
    <mergeCell ref="Z31:AB31"/>
    <mergeCell ref="B34:F34"/>
    <mergeCell ref="G34:K34"/>
    <mergeCell ref="L34:M34"/>
    <mergeCell ref="P34:S34"/>
    <mergeCell ref="T34:Y34"/>
    <mergeCell ref="Z34:AB34"/>
    <mergeCell ref="AC34:AD34"/>
    <mergeCell ref="B33:F33"/>
    <mergeCell ref="G33:K33"/>
    <mergeCell ref="L33:M33"/>
    <mergeCell ref="P33:S33"/>
    <mergeCell ref="T33:Y33"/>
    <mergeCell ref="Z33:AB33"/>
    <mergeCell ref="U35:AL35"/>
    <mergeCell ref="F36:T36"/>
    <mergeCell ref="V36:W36"/>
    <mergeCell ref="Y36:Z36"/>
    <mergeCell ref="AB36:AC36"/>
    <mergeCell ref="AE36:AF36"/>
    <mergeCell ref="AG36:AJ36"/>
    <mergeCell ref="AK36:AL36"/>
    <mergeCell ref="F37:T37"/>
    <mergeCell ref="U37:AL38"/>
    <mergeCell ref="A38:E38"/>
    <mergeCell ref="F38:T38"/>
    <mergeCell ref="A35:E37"/>
    <mergeCell ref="F35:L35"/>
    <mergeCell ref="M35:N35"/>
    <mergeCell ref="O35:T35"/>
    <mergeCell ref="A39:AL39"/>
    <mergeCell ref="A40:F40"/>
    <mergeCell ref="G40:AL70"/>
    <mergeCell ref="A41:E41"/>
    <mergeCell ref="A42:E42"/>
    <mergeCell ref="A43:F43"/>
    <mergeCell ref="A44:E44"/>
    <mergeCell ref="A45:E45"/>
    <mergeCell ref="A46:E46"/>
    <mergeCell ref="A47:F47"/>
    <mergeCell ref="A48:D48"/>
    <mergeCell ref="E48:F48"/>
    <mergeCell ref="A49:D49"/>
    <mergeCell ref="E49:F49"/>
    <mergeCell ref="A50:D50"/>
    <mergeCell ref="E50:F50"/>
    <mergeCell ref="A51:D51"/>
    <mergeCell ref="E51:F51"/>
    <mergeCell ref="A52:F52"/>
    <mergeCell ref="A53:E53"/>
    <mergeCell ref="A54:E54"/>
    <mergeCell ref="A55:E55"/>
    <mergeCell ref="A56:E56"/>
    <mergeCell ref="A57:F57"/>
    <mergeCell ref="A58:E58"/>
    <mergeCell ref="A59:F59"/>
    <mergeCell ref="A60:E60"/>
    <mergeCell ref="A61:E61"/>
    <mergeCell ref="G72:AJ73"/>
    <mergeCell ref="A62:E62"/>
    <mergeCell ref="A63:E63"/>
    <mergeCell ref="A64:E64"/>
    <mergeCell ref="A65:E65"/>
    <mergeCell ref="A66:E66"/>
    <mergeCell ref="A67:E67"/>
    <mergeCell ref="P74:U74"/>
    <mergeCell ref="V74:Z74"/>
    <mergeCell ref="AA74:AC74"/>
    <mergeCell ref="AD74:AJ74"/>
    <mergeCell ref="AK74:AL74"/>
    <mergeCell ref="A68:F68"/>
    <mergeCell ref="A69:B69"/>
    <mergeCell ref="D69:E69"/>
    <mergeCell ref="A70:F70"/>
    <mergeCell ref="A71:F72"/>
    <mergeCell ref="AC75:AI75"/>
    <mergeCell ref="F76:H76"/>
    <mergeCell ref="I76:K76"/>
    <mergeCell ref="L76:Y76"/>
    <mergeCell ref="AC76:AI76"/>
    <mergeCell ref="AK72:AL72"/>
    <mergeCell ref="A73:F73"/>
    <mergeCell ref="AK73:AL73"/>
    <mergeCell ref="A74:E74"/>
    <mergeCell ref="F74:O74"/>
    <mergeCell ref="A75:E75"/>
    <mergeCell ref="F75:H75"/>
    <mergeCell ref="I75:K75"/>
    <mergeCell ref="L75:Y75"/>
    <mergeCell ref="AB77:AB78"/>
    <mergeCell ref="AC77:AI78"/>
    <mergeCell ref="A78:E78"/>
    <mergeCell ref="F78:H78"/>
    <mergeCell ref="I78:K78"/>
    <mergeCell ref="AX84:AX86"/>
    <mergeCell ref="AY84:AY86"/>
    <mergeCell ref="A79:AL79"/>
    <mergeCell ref="A77:E77"/>
    <mergeCell ref="F77:H77"/>
    <mergeCell ref="I77:K77"/>
    <mergeCell ref="L77:Y78"/>
    <mergeCell ref="A80:AL80"/>
    <mergeCell ref="A81:T81"/>
    <mergeCell ref="U81:AL81"/>
    <mergeCell ref="A82:T83"/>
    <mergeCell ref="U82:AL83"/>
    <mergeCell ref="Z77:Z78"/>
    <mergeCell ref="AA77:AA78"/>
    <mergeCell ref="AZ84:AZ86"/>
    <mergeCell ref="BA84:BA86"/>
    <mergeCell ref="A86:AG86"/>
    <mergeCell ref="A87:A90"/>
    <mergeCell ref="B87:C87"/>
    <mergeCell ref="D87:AG87"/>
    <mergeCell ref="AT87:AT90"/>
    <mergeCell ref="B88:C88"/>
    <mergeCell ref="D88:AG88"/>
    <mergeCell ref="B89:C90"/>
    <mergeCell ref="D89:AG89"/>
    <mergeCell ref="AK89:AK90"/>
    <mergeCell ref="AL89:AL90"/>
    <mergeCell ref="AU89:AV90"/>
    <mergeCell ref="AZ89:AZ90"/>
    <mergeCell ref="BA89:BA90"/>
    <mergeCell ref="D90:AG90"/>
    <mergeCell ref="A84:AG85"/>
    <mergeCell ref="AH84:AH86"/>
    <mergeCell ref="AI84:AI86"/>
    <mergeCell ref="AJ84:AJ86"/>
    <mergeCell ref="AK84:AK86"/>
    <mergeCell ref="AL84:AL86"/>
    <mergeCell ref="AW84:AW86"/>
    <mergeCell ref="A91:A96"/>
    <mergeCell ref="B91:C92"/>
    <mergeCell ref="D91:AG91"/>
    <mergeCell ref="AK91:AK92"/>
    <mergeCell ref="AL91:AL92"/>
    <mergeCell ref="AZ91:AZ92"/>
    <mergeCell ref="BA91:BA92"/>
    <mergeCell ref="D92:AG92"/>
    <mergeCell ref="B93:C94"/>
    <mergeCell ref="D93:AG93"/>
    <mergeCell ref="AK93:AK94"/>
    <mergeCell ref="AL93:AL94"/>
    <mergeCell ref="AU93:AV94"/>
    <mergeCell ref="AZ93:AZ94"/>
    <mergeCell ref="BA93:BA94"/>
    <mergeCell ref="D94:AG94"/>
    <mergeCell ref="D95:AG95"/>
    <mergeCell ref="AU95:AV95"/>
    <mergeCell ref="B96:C96"/>
    <mergeCell ref="D96:AG96"/>
    <mergeCell ref="AU96:AV96"/>
    <mergeCell ref="AT91:AT96"/>
    <mergeCell ref="AU91:AV92"/>
    <mergeCell ref="A97:A102"/>
    <mergeCell ref="B97:C97"/>
    <mergeCell ref="D97:L97"/>
    <mergeCell ref="M97:O97"/>
    <mergeCell ref="Q97:S97"/>
    <mergeCell ref="U97:X97"/>
    <mergeCell ref="B99:C100"/>
    <mergeCell ref="D102:AG102"/>
    <mergeCell ref="Z97:AC97"/>
    <mergeCell ref="AE97:AF97"/>
    <mergeCell ref="BA99:BA100"/>
    <mergeCell ref="D100:AG100"/>
    <mergeCell ref="B101:C102"/>
    <mergeCell ref="D101:AG101"/>
    <mergeCell ref="AK101:AK102"/>
    <mergeCell ref="AL101:AL102"/>
    <mergeCell ref="AU101:AV102"/>
    <mergeCell ref="AZ101:AZ102"/>
    <mergeCell ref="BA101:BA102"/>
    <mergeCell ref="AT97:AT102"/>
    <mergeCell ref="AU97:AV97"/>
    <mergeCell ref="D98:AG98"/>
    <mergeCell ref="AU98:AV98"/>
    <mergeCell ref="D99:AG99"/>
    <mergeCell ref="AK99:AK100"/>
    <mergeCell ref="AL99:AL100"/>
    <mergeCell ref="AU99:AV100"/>
    <mergeCell ref="AZ99:AZ100"/>
    <mergeCell ref="AL97:AL98"/>
    <mergeCell ref="A103:A105"/>
    <mergeCell ref="B103:C103"/>
    <mergeCell ref="D103:AG103"/>
    <mergeCell ref="AT103:AT105"/>
    <mergeCell ref="AU103:AV103"/>
    <mergeCell ref="B104:C104"/>
    <mergeCell ref="D104:AG104"/>
    <mergeCell ref="AU104:AV104"/>
    <mergeCell ref="B105:C105"/>
    <mergeCell ref="D105:AG105"/>
    <mergeCell ref="AU105:AV105"/>
    <mergeCell ref="A106:AL106"/>
    <mergeCell ref="A107:N111"/>
    <mergeCell ref="Q107:R107"/>
    <mergeCell ref="S107:Z107"/>
    <mergeCell ref="AA107:AB111"/>
    <mergeCell ref="AC107:AD107"/>
    <mergeCell ref="AE107:AL107"/>
    <mergeCell ref="Q108:R108"/>
    <mergeCell ref="S108:Z108"/>
    <mergeCell ref="AC108:AD108"/>
    <mergeCell ref="AE108:AL108"/>
    <mergeCell ref="Q109:R109"/>
    <mergeCell ref="S109:Z109"/>
    <mergeCell ref="AC109:AD109"/>
    <mergeCell ref="AE109:AL109"/>
    <mergeCell ref="Q110:R110"/>
    <mergeCell ref="S110:Z110"/>
    <mergeCell ref="AC110:AD110"/>
    <mergeCell ref="AE110:AL110"/>
    <mergeCell ref="Q111:R111"/>
    <mergeCell ref="S111:T111"/>
    <mergeCell ref="U111:Z111"/>
    <mergeCell ref="AC111:AD111"/>
    <mergeCell ref="AE111:AF111"/>
    <mergeCell ref="AG111:AL111"/>
    <mergeCell ref="AD124:AJ124"/>
    <mergeCell ref="A112:AL112"/>
    <mergeCell ref="A113:AL113"/>
    <mergeCell ref="A114:AJ123"/>
    <mergeCell ref="AK114:AL121"/>
    <mergeCell ref="AK122:AL122"/>
    <mergeCell ref="AK123:AL123"/>
    <mergeCell ref="B133:D135"/>
    <mergeCell ref="A124:E124"/>
    <mergeCell ref="F124:O124"/>
    <mergeCell ref="P124:U124"/>
    <mergeCell ref="V124:Z124"/>
    <mergeCell ref="AA124:AC124"/>
    <mergeCell ref="F133:AG133"/>
    <mergeCell ref="AK124:AL124"/>
    <mergeCell ref="A125:AG125"/>
    <mergeCell ref="AH125:AJ125"/>
    <mergeCell ref="AK125:AL125"/>
    <mergeCell ref="A126:AG126"/>
    <mergeCell ref="A127:A137"/>
    <mergeCell ref="B127:D132"/>
    <mergeCell ref="F127:AG127"/>
    <mergeCell ref="B136:D137"/>
    <mergeCell ref="F136:AG136"/>
    <mergeCell ref="AW127:AW132"/>
    <mergeCell ref="F128:AG128"/>
    <mergeCell ref="F129:AG129"/>
    <mergeCell ref="F130:AG130"/>
    <mergeCell ref="F131:AG131"/>
    <mergeCell ref="F132:AG132"/>
    <mergeCell ref="AW133:AW135"/>
    <mergeCell ref="F134:AG134"/>
    <mergeCell ref="F135:AG135"/>
    <mergeCell ref="AU133:AU135"/>
    <mergeCell ref="AW136:AW137"/>
    <mergeCell ref="F137:AG137"/>
    <mergeCell ref="AT127:AT137"/>
    <mergeCell ref="AU127:AU132"/>
    <mergeCell ref="AU136:AU137"/>
    <mergeCell ref="A138:A149"/>
    <mergeCell ref="B138:D142"/>
    <mergeCell ref="F138:AG138"/>
    <mergeCell ref="AT138:AT149"/>
    <mergeCell ref="AU138:AU142"/>
    <mergeCell ref="AW138:AW142"/>
    <mergeCell ref="F139:AG139"/>
    <mergeCell ref="F140:AG140"/>
    <mergeCell ref="F141:AG141"/>
    <mergeCell ref="F142:AG142"/>
    <mergeCell ref="B143:D144"/>
    <mergeCell ref="F143:AG143"/>
    <mergeCell ref="AU143:AU144"/>
    <mergeCell ref="AW143:AW144"/>
    <mergeCell ref="F144:AG144"/>
    <mergeCell ref="B145:D146"/>
    <mergeCell ref="F145:AG145"/>
    <mergeCell ref="AU145:AU146"/>
    <mergeCell ref="AW145:AW146"/>
    <mergeCell ref="F146:AG146"/>
    <mergeCell ref="B147:D149"/>
    <mergeCell ref="F147:AG147"/>
    <mergeCell ref="AU147:AU149"/>
    <mergeCell ref="AW147:AW149"/>
    <mergeCell ref="F148:AG148"/>
    <mergeCell ref="F149:AG149"/>
    <mergeCell ref="A150:A160"/>
    <mergeCell ref="B150:D152"/>
    <mergeCell ref="F150:AG150"/>
    <mergeCell ref="AT150:AT160"/>
    <mergeCell ref="AU150:AU152"/>
    <mergeCell ref="AW150:AW152"/>
    <mergeCell ref="F151:AG151"/>
    <mergeCell ref="F152:AG152"/>
    <mergeCell ref="B153:D155"/>
    <mergeCell ref="F153:AG153"/>
    <mergeCell ref="AU153:AU155"/>
    <mergeCell ref="AW153:AW155"/>
    <mergeCell ref="F154:AG154"/>
    <mergeCell ref="F155:AG155"/>
    <mergeCell ref="B156:D157"/>
    <mergeCell ref="F156:AG156"/>
    <mergeCell ref="AU156:AU157"/>
    <mergeCell ref="AW156:AW157"/>
    <mergeCell ref="F157:AG157"/>
    <mergeCell ref="B158:D160"/>
    <mergeCell ref="F158:AG158"/>
    <mergeCell ref="AU158:AU160"/>
    <mergeCell ref="AW158:AW160"/>
    <mergeCell ref="F159:AG159"/>
    <mergeCell ref="F160:AG160"/>
    <mergeCell ref="A161:A168"/>
    <mergeCell ref="B161:D163"/>
    <mergeCell ref="F161:AG161"/>
    <mergeCell ref="AT161:AT168"/>
    <mergeCell ref="AU161:AU163"/>
    <mergeCell ref="AW161:AW163"/>
    <mergeCell ref="F162:AG162"/>
    <mergeCell ref="B164:D166"/>
    <mergeCell ref="F164:AG164"/>
    <mergeCell ref="AU164:AU166"/>
    <mergeCell ref="AW164:AW166"/>
    <mergeCell ref="F165:AG165"/>
    <mergeCell ref="F166:AG166"/>
    <mergeCell ref="B167:D168"/>
    <mergeCell ref="F167:AG167"/>
    <mergeCell ref="AU167:AU168"/>
    <mergeCell ref="AW167:AW168"/>
    <mergeCell ref="F168:AG168"/>
    <mergeCell ref="F163:AG163"/>
    <mergeCell ref="A169:AG169"/>
    <mergeCell ref="AH169:AJ169"/>
    <mergeCell ref="A170:AL170"/>
    <mergeCell ref="A171:AL171"/>
    <mergeCell ref="A172:AL172"/>
    <mergeCell ref="A173:AF173"/>
    <mergeCell ref="AG173:AL174"/>
    <mergeCell ref="A174:AF177"/>
    <mergeCell ref="AH175:AL175"/>
    <mergeCell ref="AH176:AL176"/>
    <mergeCell ref="AH177:AL177"/>
    <mergeCell ref="A178:J178"/>
    <mergeCell ref="K178:AL178"/>
    <mergeCell ref="A179:AL179"/>
    <mergeCell ref="A180:J180"/>
    <mergeCell ref="K180:AC180"/>
    <mergeCell ref="AD180:AH180"/>
    <mergeCell ref="AI180:AL180"/>
    <mergeCell ref="A181:AL181"/>
    <mergeCell ref="A182:F183"/>
    <mergeCell ref="G182:P182"/>
    <mergeCell ref="Q182:AJ182"/>
    <mergeCell ref="AK182:AL182"/>
    <mergeCell ref="AK183:AL186"/>
    <mergeCell ref="A184:F186"/>
    <mergeCell ref="H185:N185"/>
    <mergeCell ref="S185:X185"/>
    <mergeCell ref="AD185:AI185"/>
    <mergeCell ref="H186:N186"/>
    <mergeCell ref="S186:X186"/>
    <mergeCell ref="AD186:AI186"/>
    <mergeCell ref="O107:P111"/>
    <mergeCell ref="F202:K202"/>
    <mergeCell ref="F203:K203"/>
    <mergeCell ref="F204:K204"/>
    <mergeCell ref="F205:K205"/>
    <mergeCell ref="X206:AA206"/>
    <mergeCell ref="A196:J196"/>
    <mergeCell ref="Q196:T196"/>
    <mergeCell ref="A197:J197"/>
    <mergeCell ref="Q197:T197"/>
    <mergeCell ref="A199:L199"/>
    <mergeCell ref="A200:E200"/>
    <mergeCell ref="F200:L200"/>
    <mergeCell ref="R200:V200"/>
    <mergeCell ref="F201:K201"/>
    <mergeCell ref="A190:AM190"/>
    <mergeCell ref="A192:K192"/>
    <mergeCell ref="X192:AB192"/>
    <mergeCell ref="A193:J193"/>
    <mergeCell ref="Q193:T193"/>
    <mergeCell ref="A194:J194"/>
    <mergeCell ref="Q194:T194"/>
    <mergeCell ref="A195:J195"/>
    <mergeCell ref="Q195:T195"/>
  </mergeCells>
  <dataValidations count="7">
    <dataValidation type="list" allowBlank="1" showInputMessage="1" showErrorMessage="1" sqref="AF37:AF38 BE74:BG74 AG35:AJ38 AK35:AL35 AK37:AL38 Z75:AA75 AF35" xr:uid="{00000000-0002-0000-0F00-000000000000}">
      <formula1>#REF!</formula1>
    </dataValidation>
    <dataValidation type="whole" operator="greaterThanOrEqual" allowBlank="1" showInputMessage="1" showErrorMessage="1" sqref="L25:M34 M35:N35" xr:uid="{00000000-0002-0000-0F00-000001000000}">
      <formula1>0</formula1>
    </dataValidation>
    <dataValidation type="list" allowBlank="1" showInputMessage="1" showErrorMessage="1" sqref="G26:G35" xr:uid="{00000000-0002-0000-0F00-000002000000}">
      <formula1>$Y$193:$Y$205</formula1>
    </dataValidation>
    <dataValidation type="list" allowBlank="1" showInputMessage="1" showErrorMessage="1" sqref="F58" xr:uid="{00000000-0002-0000-0F00-000003000000}">
      <formula1>$M$194:$M$195</formula1>
    </dataValidation>
    <dataValidation type="list" allowBlank="1" showInputMessage="1" showErrorMessage="1" sqref="Z25:AB34 AA37:AC38 AA35:AC35" xr:uid="{00000000-0002-0000-0F00-000004000000}">
      <formula1>$O$199:$O$207</formula1>
    </dataValidation>
    <dataValidation type="list" allowBlank="1" showInputMessage="1" showErrorMessage="1" sqref="AC25:AD34 AD37:AE38 AD35:AE35" xr:uid="{00000000-0002-0000-0F00-000005000000}">
      <formula1>$P$199:$P$208</formula1>
    </dataValidation>
    <dataValidation type="list" allowBlank="1" showInputMessage="1" showErrorMessage="1" sqref="N25:O34 Q107:R111 AC107:AD111 AL87:AL89 AL91 AL93 AL95:AL97 AL99 AL101 AL103:AL105 AE25:AL34 F41:F42 F44:F46 F53:F56 F69 C69 F76:F78 I76:I78 Z76:AB77 AJ76:AL76 AH87:AJ105 AH127:AJ168" xr:uid="{31055109-3A38-4E0F-B3F4-58CB3BC2A5E8}">
      <formula1>$A$2</formula1>
    </dataValidation>
  </dataValidations>
  <printOptions horizontalCentered="1" verticalCentered="1"/>
  <pageMargins left="0.39370078740157483" right="0.39370078740157483" top="0.39370078740157483" bottom="0.39370078740157483" header="0.31496062992125984" footer="0.31496062992125984"/>
  <pageSetup paperSize="161" scale="46" fitToHeight="3" orientation="portrait" r:id="rId1"/>
  <headerFooter alignWithMargins="0"/>
  <rowBreaks count="2" manualBreakCount="2">
    <brk id="73" max="37" man="1"/>
    <brk id="123" max="3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rgb="FFFFC000"/>
  </sheetPr>
  <dimension ref="A1:IL220"/>
  <sheetViews>
    <sheetView view="pageBreakPreview" zoomScale="60" zoomScaleNormal="100" zoomScalePageLayoutView="80" workbookViewId="0">
      <selection activeCell="F64" sqref="F64"/>
    </sheetView>
  </sheetViews>
  <sheetFormatPr defaultColWidth="3.140625" defaultRowHeight="18"/>
  <cols>
    <col min="1" max="1" width="5.140625" style="2" customWidth="1"/>
    <col min="2" max="2" width="4.85546875" style="2" customWidth="1"/>
    <col min="3" max="3" width="11.85546875" style="3" customWidth="1"/>
    <col min="4" max="5" width="6.85546875" style="2" customWidth="1"/>
    <col min="6" max="6" width="4.85546875" style="2" customWidth="1"/>
    <col min="7" max="11" width="4.28515625" style="2" customWidth="1"/>
    <col min="12" max="12" width="4.85546875" style="2" customWidth="1"/>
    <col min="13" max="13" width="4.28515625" style="2" customWidth="1"/>
    <col min="14" max="14" width="4.42578125" style="3" customWidth="1"/>
    <col min="15" max="15" width="5.140625" style="2" customWidth="1"/>
    <col min="16" max="16" width="5.42578125" style="2" customWidth="1"/>
    <col min="17" max="17" width="5.7109375" style="2" customWidth="1"/>
    <col min="18" max="19" width="4.28515625" style="2" customWidth="1"/>
    <col min="20" max="20" width="6.140625" style="2" customWidth="1"/>
    <col min="21" max="21" width="5" style="2" customWidth="1"/>
    <col min="22" max="22" width="5" style="3" customWidth="1"/>
    <col min="23" max="23" width="5.28515625" style="3" customWidth="1"/>
    <col min="24" max="24" width="4.28515625" style="3" customWidth="1"/>
    <col min="25" max="25" width="6.7109375" style="3" customWidth="1"/>
    <col min="26" max="26" width="4.85546875" style="3" customWidth="1"/>
    <col min="27" max="27" width="4.5703125" style="3" customWidth="1"/>
    <col min="28" max="28" width="5.28515625" style="2" customWidth="1"/>
    <col min="29" max="29" width="4.28515625" style="2" customWidth="1"/>
    <col min="30" max="30" width="5.28515625" style="2" customWidth="1"/>
    <col min="31" max="31" width="4.42578125" style="3" customWidth="1"/>
    <col min="32" max="33" width="6.28515625" style="3" customWidth="1"/>
    <col min="34" max="37" width="7.5703125" style="2" customWidth="1"/>
    <col min="38" max="38" width="7.5703125" style="3" customWidth="1"/>
    <col min="39" max="39" width="4.28515625" style="2" customWidth="1"/>
    <col min="40" max="40" width="24.85546875" style="2" customWidth="1"/>
    <col min="41" max="44" width="22" style="2" customWidth="1"/>
    <col min="45" max="45" width="9" style="2" customWidth="1"/>
    <col min="46" max="46" width="4.28515625" style="2" customWidth="1"/>
    <col min="47" max="47" width="9.7109375" style="2" customWidth="1"/>
    <col min="48" max="48" width="14.28515625" style="2" customWidth="1"/>
    <col min="49" max="51" width="7" style="2" customWidth="1"/>
    <col min="52" max="54" width="6.28515625" style="2" customWidth="1"/>
    <col min="55" max="55" width="9.85546875" style="38" customWidth="1"/>
    <col min="56" max="56" width="7.42578125" style="128" customWidth="1"/>
    <col min="57" max="57" width="7.42578125" style="3" customWidth="1"/>
    <col min="58" max="58" width="7.42578125" style="585" customWidth="1"/>
    <col min="59" max="59" width="7.42578125" style="3" customWidth="1"/>
    <col min="60" max="60" width="7.42578125" style="586" customWidth="1"/>
    <col min="61" max="246" width="7.42578125" style="3" customWidth="1"/>
    <col min="247" max="16384" width="3.140625" style="2"/>
  </cols>
  <sheetData>
    <row r="1" spans="1:246" s="479" customFormat="1" ht="19.899999999999999" customHeight="1" thickBot="1">
      <c r="A1" s="480" t="e">
        <f ca="1">IF(LEN(MID(CELL("filename",A3),FIND("]",CELL("filename",A3))+1,LEN(CELL("filename",A3))-FIND("]",CELL("filename",A3))))=100,3,IF(LEN(MID(CELL("filename",A3),FIND("]",CELL("filename",A3))+1,LEN(CELL("filename",A3))-FIND("]",CELL("filename",A3))))=6,3,IF(LEN(MID(CELL("filename",A3),FIND("]",CELL("filename",A3))+1,LEN(CELL("filename",A3))-FIND("]",CELL("filename",A3))))=6,3,IF(LEN(MID(CELL("filename",A3),FIND("]",CELL("filename",A3))+1,LEN(CELL("filename",A3))-FIND("]",CELL("filename",A3))))&lt;5,1,2))))</f>
        <v>#VALUE!</v>
      </c>
      <c r="BC1" s="481"/>
      <c r="BE1" s="548" t="e">
        <f ca="1">AK73</f>
        <v>#VALUE!</v>
      </c>
      <c r="BF1" s="549">
        <f ca="1">A38</f>
        <v>0</v>
      </c>
      <c r="BG1" s="550">
        <f>COUNTIFS(L25:M34,"&gt;=1",L25:M34,"&lt;=3")</f>
        <v>0</v>
      </c>
      <c r="BH1" s="550">
        <f>COUNTIFS(L25:M34,"&gt;=4",L25:M34,"&lt;=12")</f>
        <v>0</v>
      </c>
      <c r="BI1" s="550">
        <f>COUNTIFS(L25:M34,"&gt;12",L25:M34,"&lt;60")</f>
        <v>0</v>
      </c>
      <c r="BJ1" s="550">
        <f>COUNTIFS(L25:M34,"&gt;59")</f>
        <v>0</v>
      </c>
      <c r="BK1" s="551">
        <f>COUNTA(T25:Y34)</f>
        <v>0</v>
      </c>
      <c r="BL1" s="553" t="str">
        <f ca="1">O35</f>
        <v>Sin Hacinamiento</v>
      </c>
      <c r="BM1" s="554">
        <f>V36</f>
        <v>0</v>
      </c>
      <c r="BN1" s="555">
        <f ca="1">Y36</f>
        <v>0</v>
      </c>
      <c r="BO1" s="555">
        <f>AB36</f>
        <v>0</v>
      </c>
      <c r="BP1" s="555">
        <f>AE36</f>
        <v>0</v>
      </c>
      <c r="BQ1" s="556">
        <f>AK36</f>
        <v>0</v>
      </c>
      <c r="BR1" s="557">
        <f>F41</f>
        <v>0</v>
      </c>
      <c r="BS1" s="558">
        <f>F42</f>
        <v>0</v>
      </c>
      <c r="BT1" s="555">
        <f>F44</f>
        <v>0</v>
      </c>
      <c r="BU1" s="555">
        <f>F45</f>
        <v>0</v>
      </c>
      <c r="BV1" s="558">
        <f>F46</f>
        <v>0</v>
      </c>
      <c r="BW1" s="555">
        <f>E50</f>
        <v>0</v>
      </c>
      <c r="BX1" s="555">
        <f>E51</f>
        <v>0</v>
      </c>
      <c r="BY1" s="558">
        <f>F53</f>
        <v>0</v>
      </c>
      <c r="BZ1" s="558">
        <f>F54</f>
        <v>0</v>
      </c>
      <c r="CA1" s="558">
        <f>F55</f>
        <v>0</v>
      </c>
      <c r="CB1" s="559">
        <f>F56</f>
        <v>0</v>
      </c>
      <c r="CC1" s="560">
        <f>F58</f>
        <v>0</v>
      </c>
      <c r="CD1" s="558">
        <f>F60</f>
        <v>0</v>
      </c>
      <c r="CE1" s="558">
        <f>F61</f>
        <v>0</v>
      </c>
      <c r="CF1" s="558">
        <f>F62</f>
        <v>0</v>
      </c>
      <c r="CG1" s="558">
        <f>F63</f>
        <v>0</v>
      </c>
      <c r="CH1" s="558">
        <f>F64</f>
        <v>0</v>
      </c>
      <c r="CI1" s="558">
        <f>F65</f>
        <v>0</v>
      </c>
      <c r="CJ1" s="558">
        <f>F66</f>
        <v>0</v>
      </c>
      <c r="CK1" s="561">
        <f>F67</f>
        <v>0</v>
      </c>
      <c r="CL1" s="562" t="str">
        <f>IF(C69="x","Si","No")</f>
        <v>No</v>
      </c>
      <c r="CM1" s="563">
        <f>A72</f>
        <v>0</v>
      </c>
      <c r="CN1" s="555">
        <f>F76</f>
        <v>0</v>
      </c>
      <c r="CO1" s="555">
        <f>F77</f>
        <v>0</v>
      </c>
      <c r="CP1" s="555">
        <f>F78</f>
        <v>0</v>
      </c>
      <c r="CQ1" s="555">
        <f>I76</f>
        <v>0</v>
      </c>
      <c r="CR1" s="555">
        <f>I77</f>
        <v>0</v>
      </c>
      <c r="CS1" s="555">
        <f>I78</f>
        <v>0</v>
      </c>
      <c r="CT1" s="564">
        <f>Z76</f>
        <v>0</v>
      </c>
      <c r="CU1" s="564">
        <f>AA76</f>
        <v>0</v>
      </c>
      <c r="CV1" s="563">
        <f>AB76</f>
        <v>0</v>
      </c>
      <c r="CW1" s="564">
        <f>Z77</f>
        <v>0</v>
      </c>
      <c r="CX1" s="564">
        <f>AA77</f>
        <v>0</v>
      </c>
      <c r="CY1" s="564">
        <f>AB77</f>
        <v>0</v>
      </c>
      <c r="CZ1" s="555" t="str">
        <f>IF(AJ76&gt;0,"x","0")</f>
        <v>0</v>
      </c>
      <c r="DA1" s="555" t="str">
        <f>IF(AK76&gt;0,"x","0")</f>
        <v>0</v>
      </c>
      <c r="DB1" s="565" t="str">
        <f>_xlfn.CONCAT(AJ78,"/",AK78,"/",AL78)</f>
        <v>//</v>
      </c>
      <c r="DC1" s="566" t="str">
        <f>AK87</f>
        <v>-</v>
      </c>
      <c r="DD1" s="567" t="str">
        <f>AK88</f>
        <v>-</v>
      </c>
      <c r="DE1" s="568" t="str">
        <f>AK89</f>
        <v>-</v>
      </c>
      <c r="DF1" s="566" t="str">
        <f>AK91</f>
        <v>-</v>
      </c>
      <c r="DG1" s="567" t="str">
        <f>AK93</f>
        <v>-</v>
      </c>
      <c r="DH1" s="567" t="str">
        <f>AK95</f>
        <v>-</v>
      </c>
      <c r="DI1" s="569" t="str">
        <f>AK96</f>
        <v>-</v>
      </c>
      <c r="DJ1" s="570" t="str">
        <f>AK97</f>
        <v>-</v>
      </c>
      <c r="DK1" s="567" t="str">
        <f>AK98</f>
        <v>-</v>
      </c>
      <c r="DL1" s="567" t="str">
        <f>AK99</f>
        <v>-</v>
      </c>
      <c r="DM1" s="569" t="str">
        <f>AK101</f>
        <v>-</v>
      </c>
      <c r="DN1" s="566" t="str">
        <f>AK103</f>
        <v>-</v>
      </c>
      <c r="DO1" s="567" t="str">
        <f>AK104</f>
        <v>-</v>
      </c>
      <c r="DP1" s="569" t="str">
        <f>AK105</f>
        <v>-</v>
      </c>
      <c r="DQ1" s="566">
        <f>AL87</f>
        <v>0</v>
      </c>
      <c r="DR1" s="567">
        <f>AL88</f>
        <v>0</v>
      </c>
      <c r="DS1" s="568">
        <f>AL89</f>
        <v>0</v>
      </c>
      <c r="DT1" s="566">
        <f>AL91</f>
        <v>0</v>
      </c>
      <c r="DU1" s="567">
        <f>AL93</f>
        <v>0</v>
      </c>
      <c r="DV1" s="567">
        <f>AL95</f>
        <v>0</v>
      </c>
      <c r="DW1" s="569">
        <f>AL96</f>
        <v>0</v>
      </c>
      <c r="DX1" s="570">
        <f>AL97</f>
        <v>0</v>
      </c>
      <c r="DY1" s="567">
        <f>AL98</f>
        <v>0</v>
      </c>
      <c r="DZ1" s="567">
        <f>AL99</f>
        <v>0</v>
      </c>
      <c r="EA1" s="569">
        <f>AL101</f>
        <v>0</v>
      </c>
      <c r="EB1" s="566">
        <f>AL103</f>
        <v>0</v>
      </c>
      <c r="EC1" s="567">
        <f>AL104</f>
        <v>0</v>
      </c>
      <c r="ED1" s="568">
        <f>AL105</f>
        <v>0</v>
      </c>
      <c r="EE1" s="549">
        <f>Q107</f>
        <v>0</v>
      </c>
      <c r="EF1" s="550">
        <f>Q108</f>
        <v>0</v>
      </c>
      <c r="EG1" s="550">
        <f>Q109</f>
        <v>0</v>
      </c>
      <c r="EH1" s="550">
        <f>Q110</f>
        <v>0</v>
      </c>
      <c r="EI1" s="552">
        <f>Q111</f>
        <v>0</v>
      </c>
      <c r="EJ1" s="566">
        <f>AC107</f>
        <v>0</v>
      </c>
      <c r="EK1" s="567">
        <f>AC108</f>
        <v>0</v>
      </c>
      <c r="EL1" s="567">
        <f>AC109</f>
        <v>0</v>
      </c>
      <c r="EM1" s="567">
        <f>AC110</f>
        <v>0</v>
      </c>
      <c r="EN1" s="569">
        <f>AC111</f>
        <v>0</v>
      </c>
      <c r="EO1" s="549" t="str">
        <f>$AK127</f>
        <v>-</v>
      </c>
      <c r="EP1" s="550" t="str">
        <f>$AK128</f>
        <v>-</v>
      </c>
      <c r="EQ1" s="550" t="str">
        <f>$AK129</f>
        <v>-</v>
      </c>
      <c r="ER1" s="550" t="str">
        <f>$AK130</f>
        <v>-</v>
      </c>
      <c r="ES1" s="550" t="str">
        <f>$AK131</f>
        <v>-</v>
      </c>
      <c r="ET1" s="550" t="str">
        <f>$AK132</f>
        <v>-</v>
      </c>
      <c r="EU1" s="550" t="str">
        <f>$AK133</f>
        <v>-</v>
      </c>
      <c r="EV1" s="550" t="str">
        <f>$AK134</f>
        <v>-</v>
      </c>
      <c r="EW1" s="550" t="str">
        <f>$AK135</f>
        <v>-</v>
      </c>
      <c r="EX1" s="550" t="str">
        <f>$AK136</f>
        <v>-</v>
      </c>
      <c r="EY1" s="552" t="str">
        <f>$AK137</f>
        <v>-</v>
      </c>
      <c r="EZ1" s="571" t="str">
        <f>$AK138</f>
        <v>-</v>
      </c>
      <c r="FA1" s="571" t="str">
        <f>$AK139</f>
        <v>-</v>
      </c>
      <c r="FB1" s="571" t="str">
        <f>$AK140</f>
        <v>-</v>
      </c>
      <c r="FC1" s="571" t="str">
        <f>$AK141</f>
        <v>-</v>
      </c>
      <c r="FD1" s="571" t="str">
        <f>$AK142</f>
        <v>-</v>
      </c>
      <c r="FE1" s="571" t="str">
        <f>$AK143</f>
        <v>-</v>
      </c>
      <c r="FF1" s="571" t="str">
        <f>$AK144</f>
        <v>-</v>
      </c>
      <c r="FG1" s="571" t="str">
        <f>$AK145</f>
        <v>-</v>
      </c>
      <c r="FH1" s="571" t="str">
        <f>$AK146</f>
        <v>-</v>
      </c>
      <c r="FI1" s="571" t="str">
        <f>$AK147</f>
        <v>-</v>
      </c>
      <c r="FJ1" s="571" t="str">
        <f>$AK148</f>
        <v>-</v>
      </c>
      <c r="FK1" s="571" t="str">
        <f>$AK149</f>
        <v>-</v>
      </c>
      <c r="FL1" s="571" t="str">
        <f>$AK150</f>
        <v>-</v>
      </c>
      <c r="FM1" s="571" t="str">
        <f>$AK151</f>
        <v>-</v>
      </c>
      <c r="FN1" s="571" t="str">
        <f>$AK152</f>
        <v>-</v>
      </c>
      <c r="FO1" s="550" t="str">
        <f>$AK153</f>
        <v>-</v>
      </c>
      <c r="FP1" s="550" t="str">
        <f>$AK154</f>
        <v>-</v>
      </c>
      <c r="FQ1" s="550" t="str">
        <f>$AK155</f>
        <v>-</v>
      </c>
      <c r="FR1" s="550" t="str">
        <f>$AK156</f>
        <v>-</v>
      </c>
      <c r="FS1" s="550" t="str">
        <f>$AK157</f>
        <v>-</v>
      </c>
      <c r="FT1" s="550" t="str">
        <f>$AK158</f>
        <v>-</v>
      </c>
      <c r="FU1" s="550" t="str">
        <f>$AK159</f>
        <v>-</v>
      </c>
      <c r="FV1" s="551" t="str">
        <f>$AK160</f>
        <v>-</v>
      </c>
      <c r="FW1" s="549" t="str">
        <f>$AK161</f>
        <v>-</v>
      </c>
      <c r="FX1" s="550" t="str">
        <f>$AK162</f>
        <v>-</v>
      </c>
      <c r="FY1" s="550" t="str">
        <f>$AK163</f>
        <v>-</v>
      </c>
      <c r="FZ1" s="550" t="str">
        <f>$AK164</f>
        <v>-</v>
      </c>
      <c r="GA1" s="550" t="str">
        <f>$AK165</f>
        <v>-</v>
      </c>
      <c r="GB1" s="550" t="str">
        <f>$AK166</f>
        <v>-</v>
      </c>
      <c r="GC1" s="550" t="str">
        <f>$AK167</f>
        <v>-</v>
      </c>
      <c r="GD1" s="552" t="str">
        <f>$AK168</f>
        <v>-</v>
      </c>
      <c r="GE1" s="553">
        <f>AH175</f>
        <v>0</v>
      </c>
      <c r="GF1" s="558">
        <f>AH176</f>
        <v>0</v>
      </c>
      <c r="GG1" s="559">
        <f>AH177</f>
        <v>0</v>
      </c>
      <c r="GH1" s="549">
        <f>$AL127</f>
        <v>0</v>
      </c>
      <c r="GI1" s="550">
        <f>$AL128</f>
        <v>0</v>
      </c>
      <c r="GJ1" s="550">
        <f>$AL129</f>
        <v>0</v>
      </c>
      <c r="GK1" s="550">
        <f>$AL130</f>
        <v>0</v>
      </c>
      <c r="GL1" s="550">
        <f>$AL131</f>
        <v>0</v>
      </c>
      <c r="GM1" s="550">
        <f>$AL132</f>
        <v>0</v>
      </c>
      <c r="GN1" s="550">
        <f>$AL133</f>
        <v>0</v>
      </c>
      <c r="GO1" s="550">
        <f>$AL134</f>
        <v>0</v>
      </c>
      <c r="GP1" s="550">
        <f>$AL135</f>
        <v>0</v>
      </c>
      <c r="GQ1" s="550">
        <f>$AL136</f>
        <v>0</v>
      </c>
      <c r="GR1" s="552">
        <f>$AL137</f>
        <v>0</v>
      </c>
      <c r="GS1" s="572">
        <f>$AL138</f>
        <v>0</v>
      </c>
      <c r="GT1" s="572">
        <f>$AL139</f>
        <v>0</v>
      </c>
      <c r="GU1" s="572">
        <f>$AL140</f>
        <v>0</v>
      </c>
      <c r="GV1" s="572">
        <f>$AL141</f>
        <v>0</v>
      </c>
      <c r="GW1" s="572">
        <f>$AL142</f>
        <v>0</v>
      </c>
      <c r="GX1" s="572">
        <f>$AL143</f>
        <v>0</v>
      </c>
      <c r="GY1" s="572">
        <f>$AL144</f>
        <v>0</v>
      </c>
      <c r="GZ1" s="572">
        <f>$AL145</f>
        <v>0</v>
      </c>
      <c r="HA1" s="572">
        <f>$AL146</f>
        <v>0</v>
      </c>
      <c r="HB1" s="572">
        <f>$AL147</f>
        <v>0</v>
      </c>
      <c r="HC1" s="572">
        <f>$AL148</f>
        <v>0</v>
      </c>
      <c r="HD1" s="572">
        <f>$AL149</f>
        <v>0</v>
      </c>
      <c r="HE1" s="572">
        <f>$AL150</f>
        <v>0</v>
      </c>
      <c r="HF1" s="572">
        <f>$AL151</f>
        <v>0</v>
      </c>
      <c r="HG1" s="572">
        <f>$AL152</f>
        <v>0</v>
      </c>
      <c r="HH1" s="550">
        <f>$AL153</f>
        <v>0</v>
      </c>
      <c r="HI1" s="550">
        <f>$AL154</f>
        <v>0</v>
      </c>
      <c r="HJ1" s="550">
        <f>$AL155</f>
        <v>0</v>
      </c>
      <c r="HK1" s="550">
        <f>$AL156</f>
        <v>0</v>
      </c>
      <c r="HL1" s="550">
        <f>$AL157</f>
        <v>0</v>
      </c>
      <c r="HM1" s="550">
        <f>$AL158</f>
        <v>0</v>
      </c>
      <c r="HN1" s="550">
        <f>$AL159</f>
        <v>0</v>
      </c>
      <c r="HO1" s="551">
        <f>$AL160</f>
        <v>0</v>
      </c>
      <c r="HP1" s="549">
        <f>$AL161</f>
        <v>0</v>
      </c>
      <c r="HQ1" s="550">
        <f>$AL162</f>
        <v>0</v>
      </c>
      <c r="HR1" s="550">
        <f>$AL163</f>
        <v>0</v>
      </c>
      <c r="HS1" s="550">
        <f>$AL164</f>
        <v>0</v>
      </c>
      <c r="HT1" s="550">
        <f>$AL165</f>
        <v>0</v>
      </c>
      <c r="HU1" s="550">
        <f>$AL166</f>
        <v>0</v>
      </c>
      <c r="HV1" s="550">
        <f>$AL167</f>
        <v>0</v>
      </c>
      <c r="HW1" s="551">
        <f>$AL168</f>
        <v>0</v>
      </c>
      <c r="HX1" s="573">
        <f>AW127</f>
        <v>0</v>
      </c>
      <c r="HY1" s="574">
        <f>AW133</f>
        <v>0</v>
      </c>
      <c r="HZ1" s="575">
        <f>AW136</f>
        <v>0</v>
      </c>
      <c r="IA1" s="576">
        <f>AW138</f>
        <v>0</v>
      </c>
      <c r="IB1" s="574">
        <f>AW143</f>
        <v>0</v>
      </c>
      <c r="IC1" s="574">
        <f>AW145</f>
        <v>0</v>
      </c>
      <c r="ID1" s="575">
        <f>AW147</f>
        <v>0</v>
      </c>
      <c r="IE1" s="576">
        <f>AW150</f>
        <v>0</v>
      </c>
      <c r="IF1" s="574">
        <f>AW153</f>
        <v>0</v>
      </c>
      <c r="IG1" s="574">
        <f>AW156</f>
        <v>0</v>
      </c>
      <c r="IH1" s="575">
        <f>AW158</f>
        <v>0</v>
      </c>
      <c r="II1" s="573">
        <f>AW161</f>
        <v>0</v>
      </c>
      <c r="IJ1" s="574">
        <f>AW164</f>
        <v>0</v>
      </c>
      <c r="IK1" s="577">
        <f>AW167</f>
        <v>0</v>
      </c>
      <c r="IL1" s="578">
        <f>SUM(HX1:IK1)</f>
        <v>0</v>
      </c>
    </row>
    <row r="2" spans="1:246" s="147" customFormat="1" ht="13.15" customHeight="1" thickBot="1">
      <c r="A2" s="869" t="s">
        <v>5</v>
      </c>
      <c r="AB2" s="148"/>
      <c r="AC2" s="148"/>
      <c r="AD2" s="148"/>
      <c r="AE2" s="149"/>
      <c r="AF2" s="150"/>
      <c r="AG2" s="151"/>
      <c r="AH2" s="150"/>
      <c r="AI2" s="150"/>
      <c r="AJ2" s="150"/>
      <c r="AK2" s="150"/>
      <c r="AL2" s="150"/>
      <c r="BC2" s="152"/>
      <c r="BE2" s="544" t="s">
        <v>86</v>
      </c>
      <c r="BF2" s="400" t="s">
        <v>87</v>
      </c>
      <c r="BG2" s="401" t="s">
        <v>70</v>
      </c>
      <c r="BH2" s="402" t="s">
        <v>76</v>
      </c>
      <c r="BI2" s="402" t="s">
        <v>77</v>
      </c>
      <c r="BJ2" s="402" t="s">
        <v>78</v>
      </c>
      <c r="BK2" s="403" t="s">
        <v>88</v>
      </c>
      <c r="BL2" s="404" t="s">
        <v>89</v>
      </c>
      <c r="BM2" s="405" t="s">
        <v>90</v>
      </c>
      <c r="BN2" s="405" t="s">
        <v>91</v>
      </c>
      <c r="BO2" s="405" t="s">
        <v>92</v>
      </c>
      <c r="BP2" s="405" t="s">
        <v>93</v>
      </c>
      <c r="BQ2" s="406" t="s">
        <v>94</v>
      </c>
      <c r="BR2" s="407" t="s">
        <v>95</v>
      </c>
      <c r="BS2" s="408" t="s">
        <v>96</v>
      </c>
      <c r="BT2" s="409" t="s">
        <v>97</v>
      </c>
      <c r="BU2" s="409" t="s">
        <v>98</v>
      </c>
      <c r="BV2" s="408" t="s">
        <v>99</v>
      </c>
      <c r="BW2" s="409" t="s">
        <v>100</v>
      </c>
      <c r="BX2" s="409" t="s">
        <v>101</v>
      </c>
      <c r="BY2" s="409" t="s">
        <v>102</v>
      </c>
      <c r="BZ2" s="409" t="s">
        <v>103</v>
      </c>
      <c r="CA2" s="409" t="s">
        <v>104</v>
      </c>
      <c r="CB2" s="410" t="s">
        <v>105</v>
      </c>
      <c r="CC2" s="411" t="s">
        <v>106</v>
      </c>
      <c r="CD2" s="412" t="s">
        <v>107</v>
      </c>
      <c r="CE2" s="412" t="s">
        <v>108</v>
      </c>
      <c r="CF2" s="412" t="s">
        <v>109</v>
      </c>
      <c r="CG2" s="412" t="s">
        <v>110</v>
      </c>
      <c r="CH2" s="412" t="s">
        <v>52</v>
      </c>
      <c r="CI2" s="412" t="s">
        <v>111</v>
      </c>
      <c r="CJ2" s="413" t="s">
        <v>112</v>
      </c>
      <c r="CK2" s="414" t="s">
        <v>113</v>
      </c>
      <c r="CL2" s="415" t="s">
        <v>114</v>
      </c>
      <c r="CM2" s="416" t="s">
        <v>115</v>
      </c>
      <c r="CN2" s="417" t="s">
        <v>116</v>
      </c>
      <c r="CO2" s="417" t="s">
        <v>117</v>
      </c>
      <c r="CP2" s="417" t="s">
        <v>118</v>
      </c>
      <c r="CQ2" s="417" t="s">
        <v>116</v>
      </c>
      <c r="CR2" s="417" t="s">
        <v>117</v>
      </c>
      <c r="CS2" s="417" t="s">
        <v>118</v>
      </c>
      <c r="CT2" s="417" t="s">
        <v>17</v>
      </c>
      <c r="CU2" s="417" t="s">
        <v>21</v>
      </c>
      <c r="CV2" s="417" t="s">
        <v>119</v>
      </c>
      <c r="CW2" s="417" t="s">
        <v>17</v>
      </c>
      <c r="CX2" s="417" t="s">
        <v>21</v>
      </c>
      <c r="CY2" s="417" t="s">
        <v>119</v>
      </c>
      <c r="CZ2" s="417" t="s">
        <v>17</v>
      </c>
      <c r="DA2" s="417" t="s">
        <v>21</v>
      </c>
      <c r="DB2" s="418" t="s">
        <v>120</v>
      </c>
      <c r="DC2" s="419" t="s">
        <v>44</v>
      </c>
      <c r="DD2" s="420" t="s">
        <v>45</v>
      </c>
      <c r="DE2" s="421" t="s">
        <v>46</v>
      </c>
      <c r="DF2" s="419" t="s">
        <v>47</v>
      </c>
      <c r="DG2" s="420" t="s">
        <v>48</v>
      </c>
      <c r="DH2" s="420" t="s">
        <v>49</v>
      </c>
      <c r="DI2" s="421" t="s">
        <v>121</v>
      </c>
      <c r="DJ2" s="419" t="s">
        <v>51</v>
      </c>
      <c r="DK2" s="420" t="s">
        <v>52</v>
      </c>
      <c r="DL2" s="420" t="s">
        <v>53</v>
      </c>
      <c r="DM2" s="421" t="s">
        <v>54</v>
      </c>
      <c r="DN2" s="422" t="s">
        <v>55</v>
      </c>
      <c r="DO2" s="420" t="s">
        <v>56</v>
      </c>
      <c r="DP2" s="421" t="s">
        <v>57</v>
      </c>
      <c r="DQ2" s="423" t="s">
        <v>44</v>
      </c>
      <c r="DR2" s="424" t="s">
        <v>45</v>
      </c>
      <c r="DS2" s="425" t="s">
        <v>46</v>
      </c>
      <c r="DT2" s="423" t="s">
        <v>47</v>
      </c>
      <c r="DU2" s="424" t="s">
        <v>48</v>
      </c>
      <c r="DV2" s="424" t="s">
        <v>49</v>
      </c>
      <c r="DW2" s="425" t="s">
        <v>121</v>
      </c>
      <c r="DX2" s="423" t="s">
        <v>51</v>
      </c>
      <c r="DY2" s="424" t="s">
        <v>52</v>
      </c>
      <c r="DZ2" s="424" t="s">
        <v>53</v>
      </c>
      <c r="EA2" s="425" t="s">
        <v>54</v>
      </c>
      <c r="EB2" s="426" t="s">
        <v>55</v>
      </c>
      <c r="EC2" s="424" t="s">
        <v>56</v>
      </c>
      <c r="ED2" s="425" t="s">
        <v>57</v>
      </c>
      <c r="EE2" s="427" t="s">
        <v>122</v>
      </c>
      <c r="EF2" s="427" t="s">
        <v>123</v>
      </c>
      <c r="EG2" s="427" t="s">
        <v>124</v>
      </c>
      <c r="EH2" s="427" t="s">
        <v>125</v>
      </c>
      <c r="EI2" s="506" t="s">
        <v>126</v>
      </c>
      <c r="EJ2" s="507" t="s">
        <v>122</v>
      </c>
      <c r="EK2" s="427" t="s">
        <v>123</v>
      </c>
      <c r="EL2" s="427" t="s">
        <v>124</v>
      </c>
      <c r="EM2" s="427" t="s">
        <v>127</v>
      </c>
      <c r="EN2" s="508" t="s">
        <v>126</v>
      </c>
      <c r="EO2" s="433" t="s">
        <v>128</v>
      </c>
      <c r="EP2" s="434" t="s">
        <v>129</v>
      </c>
      <c r="EQ2" s="435" t="s">
        <v>130</v>
      </c>
      <c r="ER2" s="435" t="s">
        <v>131</v>
      </c>
      <c r="ES2" s="435" t="s">
        <v>132</v>
      </c>
      <c r="ET2" s="435" t="s">
        <v>133</v>
      </c>
      <c r="EU2" s="435" t="s">
        <v>134</v>
      </c>
      <c r="EV2" s="435" t="s">
        <v>135</v>
      </c>
      <c r="EW2" s="435" t="s">
        <v>136</v>
      </c>
      <c r="EX2" s="435" t="s">
        <v>137</v>
      </c>
      <c r="EY2" s="436" t="s">
        <v>138</v>
      </c>
      <c r="EZ2" s="433" t="s">
        <v>139</v>
      </c>
      <c r="FA2" s="434" t="s">
        <v>140</v>
      </c>
      <c r="FB2" s="434" t="s">
        <v>141</v>
      </c>
      <c r="FC2" s="434" t="s">
        <v>142</v>
      </c>
      <c r="FD2" s="434" t="s">
        <v>143</v>
      </c>
      <c r="FE2" s="434" t="s">
        <v>144</v>
      </c>
      <c r="FF2" s="434" t="s">
        <v>145</v>
      </c>
      <c r="FG2" s="434" t="s">
        <v>146</v>
      </c>
      <c r="FH2" s="434" t="s">
        <v>147</v>
      </c>
      <c r="FI2" s="434" t="s">
        <v>148</v>
      </c>
      <c r="FJ2" s="435" t="s">
        <v>149</v>
      </c>
      <c r="FK2" s="437" t="s">
        <v>150</v>
      </c>
      <c r="FL2" s="433" t="s">
        <v>151</v>
      </c>
      <c r="FM2" s="434" t="s">
        <v>152</v>
      </c>
      <c r="FN2" s="434" t="s">
        <v>153</v>
      </c>
      <c r="FO2" s="434" t="s">
        <v>154</v>
      </c>
      <c r="FP2" s="435" t="s">
        <v>155</v>
      </c>
      <c r="FQ2" s="435" t="s">
        <v>156</v>
      </c>
      <c r="FR2" s="434" t="s">
        <v>157</v>
      </c>
      <c r="FS2" s="435" t="s">
        <v>158</v>
      </c>
      <c r="FT2" s="435" t="s">
        <v>159</v>
      </c>
      <c r="FU2" s="435" t="s">
        <v>160</v>
      </c>
      <c r="FV2" s="437" t="s">
        <v>161</v>
      </c>
      <c r="FW2" s="438" t="s">
        <v>162</v>
      </c>
      <c r="FX2" s="434" t="s">
        <v>163</v>
      </c>
      <c r="FY2" s="435" t="s">
        <v>164</v>
      </c>
      <c r="FZ2" s="434" t="s">
        <v>165</v>
      </c>
      <c r="GA2" s="434" t="s">
        <v>166</v>
      </c>
      <c r="GB2" s="434" t="s">
        <v>167</v>
      </c>
      <c r="GC2" s="435" t="s">
        <v>168</v>
      </c>
      <c r="GD2" s="439" t="s">
        <v>169</v>
      </c>
      <c r="GE2" s="440" t="s">
        <v>170</v>
      </c>
      <c r="GF2" s="441" t="s">
        <v>171</v>
      </c>
      <c r="GG2" s="442" t="s">
        <v>172</v>
      </c>
      <c r="GH2" s="443" t="s">
        <v>128</v>
      </c>
      <c r="GI2" s="444" t="s">
        <v>129</v>
      </c>
      <c r="GJ2" s="445" t="s">
        <v>130</v>
      </c>
      <c r="GK2" s="445" t="s">
        <v>131</v>
      </c>
      <c r="GL2" s="445" t="s">
        <v>132</v>
      </c>
      <c r="GM2" s="445" t="s">
        <v>133</v>
      </c>
      <c r="GN2" s="445" t="s">
        <v>134</v>
      </c>
      <c r="GO2" s="445" t="s">
        <v>135</v>
      </c>
      <c r="GP2" s="445" t="s">
        <v>136</v>
      </c>
      <c r="GQ2" s="445" t="s">
        <v>137</v>
      </c>
      <c r="GR2" s="446" t="s">
        <v>138</v>
      </c>
      <c r="GS2" s="443" t="s">
        <v>139</v>
      </c>
      <c r="GT2" s="444" t="s">
        <v>140</v>
      </c>
      <c r="GU2" s="444" t="s">
        <v>141</v>
      </c>
      <c r="GV2" s="444" t="s">
        <v>142</v>
      </c>
      <c r="GW2" s="444" t="s">
        <v>143</v>
      </c>
      <c r="GX2" s="444" t="s">
        <v>144</v>
      </c>
      <c r="GY2" s="444" t="s">
        <v>145</v>
      </c>
      <c r="GZ2" s="444" t="s">
        <v>146</v>
      </c>
      <c r="HA2" s="444" t="s">
        <v>147</v>
      </c>
      <c r="HB2" s="444" t="s">
        <v>148</v>
      </c>
      <c r="HC2" s="445" t="s">
        <v>149</v>
      </c>
      <c r="HD2" s="447" t="s">
        <v>150</v>
      </c>
      <c r="HE2" s="443" t="s">
        <v>151</v>
      </c>
      <c r="HF2" s="444" t="s">
        <v>152</v>
      </c>
      <c r="HG2" s="444" t="s">
        <v>153</v>
      </c>
      <c r="HH2" s="444" t="s">
        <v>154</v>
      </c>
      <c r="HI2" s="445" t="s">
        <v>155</v>
      </c>
      <c r="HJ2" s="445" t="s">
        <v>156</v>
      </c>
      <c r="HK2" s="444" t="s">
        <v>157</v>
      </c>
      <c r="HL2" s="445" t="s">
        <v>158</v>
      </c>
      <c r="HM2" s="445" t="s">
        <v>159</v>
      </c>
      <c r="HN2" s="445" t="s">
        <v>160</v>
      </c>
      <c r="HO2" s="447" t="s">
        <v>161</v>
      </c>
      <c r="HP2" s="448" t="s">
        <v>162</v>
      </c>
      <c r="HQ2" s="444" t="s">
        <v>163</v>
      </c>
      <c r="HR2" s="445" t="s">
        <v>164</v>
      </c>
      <c r="HS2" s="444" t="s">
        <v>165</v>
      </c>
      <c r="HT2" s="444" t="s">
        <v>166</v>
      </c>
      <c r="HU2" s="444" t="s">
        <v>167</v>
      </c>
      <c r="HV2" s="445" t="s">
        <v>168</v>
      </c>
      <c r="HW2" s="446" t="s">
        <v>169</v>
      </c>
      <c r="HX2" s="428" t="s">
        <v>44</v>
      </c>
      <c r="HY2" s="429" t="s">
        <v>45</v>
      </c>
      <c r="HZ2" s="430" t="s">
        <v>46</v>
      </c>
      <c r="IA2" s="428" t="s">
        <v>47</v>
      </c>
      <c r="IB2" s="429" t="s">
        <v>48</v>
      </c>
      <c r="IC2" s="429" t="s">
        <v>49</v>
      </c>
      <c r="ID2" s="430" t="s">
        <v>121</v>
      </c>
      <c r="IE2" s="428" t="s">
        <v>51</v>
      </c>
      <c r="IF2" s="429" t="s">
        <v>52</v>
      </c>
      <c r="IG2" s="429" t="s">
        <v>53</v>
      </c>
      <c r="IH2" s="430" t="s">
        <v>54</v>
      </c>
      <c r="II2" s="431" t="s">
        <v>55</v>
      </c>
      <c r="IJ2" s="429" t="s">
        <v>56</v>
      </c>
      <c r="IK2" s="432" t="s">
        <v>57</v>
      </c>
      <c r="IL2" s="579" t="s">
        <v>81</v>
      </c>
    </row>
    <row r="3" spans="1:246" ht="33" customHeight="1" thickBot="1">
      <c r="A3" s="4"/>
      <c r="B3" s="5"/>
      <c r="C3" s="22"/>
      <c r="D3" s="5"/>
      <c r="E3" s="5"/>
      <c r="F3" s="5"/>
      <c r="G3" s="5"/>
      <c r="H3" s="5"/>
      <c r="I3" s="5"/>
      <c r="J3" s="1355" t="s">
        <v>173</v>
      </c>
      <c r="K3" s="1355"/>
      <c r="L3" s="1355"/>
      <c r="M3" s="1355"/>
      <c r="N3" s="1355"/>
      <c r="O3" s="1355"/>
      <c r="P3" s="1355"/>
      <c r="Q3" s="1355"/>
      <c r="R3" s="1355"/>
      <c r="S3" s="1355"/>
      <c r="T3" s="1355"/>
      <c r="U3" s="1355"/>
      <c r="V3" s="1355"/>
      <c r="W3" s="1355"/>
      <c r="X3" s="1355"/>
      <c r="Y3" s="1355"/>
      <c r="Z3" s="1355"/>
      <c r="AA3" s="1355"/>
      <c r="AB3" s="1355"/>
      <c r="AC3" s="1355"/>
      <c r="AD3" s="1355"/>
      <c r="AE3" s="1355"/>
      <c r="AF3" s="1412" t="s">
        <v>174</v>
      </c>
      <c r="AG3" s="1413"/>
      <c r="AH3" s="1413"/>
      <c r="AI3" s="1413"/>
      <c r="AJ3" s="1413"/>
      <c r="AK3" s="1419" t="s">
        <v>175</v>
      </c>
      <c r="AL3" s="1420"/>
      <c r="AM3" s="39"/>
      <c r="AN3" s="39"/>
      <c r="AO3" s="39"/>
      <c r="AP3" s="39"/>
      <c r="AQ3" s="39"/>
      <c r="AR3" s="39"/>
      <c r="AS3" s="39"/>
      <c r="AT3" s="39"/>
      <c r="AU3" s="759"/>
      <c r="AV3" s="759"/>
      <c r="AW3" s="759"/>
      <c r="AX3" s="759"/>
      <c r="AY3" s="759"/>
      <c r="AZ3" s="759"/>
      <c r="BA3" s="759"/>
      <c r="BB3" s="759"/>
      <c r="BE3" s="580"/>
      <c r="BF3" s="1815" t="s">
        <v>176</v>
      </c>
      <c r="BG3" s="1816"/>
      <c r="BH3" s="1816"/>
      <c r="BI3" s="1816"/>
      <c r="BJ3" s="1816"/>
      <c r="BK3" s="1816"/>
      <c r="BL3" s="1819" t="s">
        <v>177</v>
      </c>
      <c r="BM3" s="1820"/>
      <c r="BN3" s="1820"/>
      <c r="BO3" s="1820"/>
      <c r="BP3" s="1820"/>
      <c r="BQ3" s="1821"/>
      <c r="BR3" s="1825" t="s">
        <v>178</v>
      </c>
      <c r="BS3" s="1826"/>
      <c r="BT3" s="1826" t="s">
        <v>179</v>
      </c>
      <c r="BU3" s="1826"/>
      <c r="BV3" s="1826"/>
      <c r="BW3" s="1829" t="s">
        <v>180</v>
      </c>
      <c r="BX3" s="1830"/>
      <c r="BY3" s="1829" t="s">
        <v>181</v>
      </c>
      <c r="BZ3" s="1849"/>
      <c r="CA3" s="1849"/>
      <c r="CB3" s="1849"/>
      <c r="CC3" s="1851" t="s">
        <v>182</v>
      </c>
      <c r="CD3" s="1852"/>
      <c r="CE3" s="1852"/>
      <c r="CF3" s="1852"/>
      <c r="CG3" s="1852"/>
      <c r="CH3" s="1852"/>
      <c r="CI3" s="1852"/>
      <c r="CJ3" s="1852"/>
      <c r="CK3" s="1853"/>
      <c r="CL3" s="1857" t="s">
        <v>183</v>
      </c>
      <c r="CM3" s="1858"/>
      <c r="CN3" s="894" t="s">
        <v>184</v>
      </c>
      <c r="CO3" s="895"/>
      <c r="CP3" s="896"/>
      <c r="CQ3" s="1866" t="s">
        <v>185</v>
      </c>
      <c r="CR3" s="1857"/>
      <c r="CS3" s="1858"/>
      <c r="CT3" s="1868" t="s">
        <v>186</v>
      </c>
      <c r="CU3" s="1868"/>
      <c r="CV3" s="1868"/>
      <c r="CW3" s="1868" t="s">
        <v>187</v>
      </c>
      <c r="CX3" s="1868"/>
      <c r="CY3" s="1868"/>
      <c r="CZ3" s="1866" t="s">
        <v>188</v>
      </c>
      <c r="DA3" s="1857"/>
      <c r="DB3" s="1857"/>
      <c r="DC3" s="1910" t="s">
        <v>189</v>
      </c>
      <c r="DD3" s="1911"/>
      <c r="DE3" s="1912"/>
      <c r="DF3" s="1913" t="s">
        <v>190</v>
      </c>
      <c r="DG3" s="1911"/>
      <c r="DH3" s="1911"/>
      <c r="DI3" s="1912"/>
      <c r="DJ3" s="1913" t="s">
        <v>191</v>
      </c>
      <c r="DK3" s="1911"/>
      <c r="DL3" s="1911"/>
      <c r="DM3" s="1912"/>
      <c r="DN3" s="1913" t="s">
        <v>192</v>
      </c>
      <c r="DO3" s="1911"/>
      <c r="DP3" s="1914"/>
      <c r="DQ3" s="1915" t="s">
        <v>189</v>
      </c>
      <c r="DR3" s="1880"/>
      <c r="DS3" s="1881"/>
      <c r="DT3" s="1879" t="s">
        <v>190</v>
      </c>
      <c r="DU3" s="1880"/>
      <c r="DV3" s="1880"/>
      <c r="DW3" s="1881"/>
      <c r="DX3" s="1879" t="s">
        <v>191</v>
      </c>
      <c r="DY3" s="1880"/>
      <c r="DZ3" s="1880"/>
      <c r="EA3" s="1881"/>
      <c r="EB3" s="1879" t="s">
        <v>192</v>
      </c>
      <c r="EC3" s="1880"/>
      <c r="ED3" s="1882"/>
      <c r="EE3" s="1876" t="s">
        <v>193</v>
      </c>
      <c r="EF3" s="1877"/>
      <c r="EG3" s="1877"/>
      <c r="EH3" s="1877"/>
      <c r="EI3" s="1877"/>
      <c r="EJ3" s="1876" t="s">
        <v>194</v>
      </c>
      <c r="EK3" s="1877"/>
      <c r="EL3" s="1877"/>
      <c r="EM3" s="1877"/>
      <c r="EN3" s="1878"/>
      <c r="EO3" s="1863" t="s">
        <v>44</v>
      </c>
      <c r="EP3" s="1861"/>
      <c r="EQ3" s="1861"/>
      <c r="ER3" s="1861"/>
      <c r="ES3" s="1861"/>
      <c r="ET3" s="1861"/>
      <c r="EU3" s="1861" t="s">
        <v>45</v>
      </c>
      <c r="EV3" s="1861"/>
      <c r="EW3" s="1861"/>
      <c r="EX3" s="1861" t="s">
        <v>46</v>
      </c>
      <c r="EY3" s="1862"/>
      <c r="EZ3" s="1861" t="s">
        <v>47</v>
      </c>
      <c r="FA3" s="1861"/>
      <c r="FB3" s="1861"/>
      <c r="FC3" s="1861"/>
      <c r="FD3" s="1861"/>
      <c r="FE3" s="1863" t="s">
        <v>48</v>
      </c>
      <c r="FF3" s="1861"/>
      <c r="FG3" s="1861" t="s">
        <v>49</v>
      </c>
      <c r="FH3" s="1861"/>
      <c r="FI3" s="1861" t="s">
        <v>121</v>
      </c>
      <c r="FJ3" s="1861"/>
      <c r="FK3" s="1862"/>
      <c r="FL3" s="1863" t="s">
        <v>51</v>
      </c>
      <c r="FM3" s="1861"/>
      <c r="FN3" s="1861"/>
      <c r="FO3" s="1861" t="s">
        <v>52</v>
      </c>
      <c r="FP3" s="1861"/>
      <c r="FQ3" s="1861"/>
      <c r="FR3" s="1861" t="s">
        <v>53</v>
      </c>
      <c r="FS3" s="1861"/>
      <c r="FT3" s="1861" t="s">
        <v>54</v>
      </c>
      <c r="FU3" s="1861"/>
      <c r="FV3" s="1862"/>
      <c r="FW3" s="1863" t="s">
        <v>55</v>
      </c>
      <c r="FX3" s="1861"/>
      <c r="FY3" s="1861"/>
      <c r="FZ3" s="1861" t="s">
        <v>56</v>
      </c>
      <c r="GA3" s="1861"/>
      <c r="GB3" s="1861"/>
      <c r="GC3" s="1861" t="s">
        <v>57</v>
      </c>
      <c r="GD3" s="1862"/>
      <c r="GE3" s="1895" t="s">
        <v>195</v>
      </c>
      <c r="GF3" s="1896"/>
      <c r="GG3" s="1897"/>
      <c r="GH3" s="1883" t="s">
        <v>44</v>
      </c>
      <c r="GI3" s="1884"/>
      <c r="GJ3" s="1884"/>
      <c r="GK3" s="1884"/>
      <c r="GL3" s="1884"/>
      <c r="GM3" s="1884"/>
      <c r="GN3" s="1884" t="s">
        <v>45</v>
      </c>
      <c r="GO3" s="1884"/>
      <c r="GP3" s="1884"/>
      <c r="GQ3" s="1884" t="s">
        <v>46</v>
      </c>
      <c r="GR3" s="1885"/>
      <c r="GS3" s="1884" t="s">
        <v>47</v>
      </c>
      <c r="GT3" s="1884"/>
      <c r="GU3" s="1884"/>
      <c r="GV3" s="1884"/>
      <c r="GW3" s="1884"/>
      <c r="GX3" s="1883" t="s">
        <v>48</v>
      </c>
      <c r="GY3" s="1884"/>
      <c r="GZ3" s="1884" t="s">
        <v>49</v>
      </c>
      <c r="HA3" s="1884"/>
      <c r="HB3" s="1884" t="s">
        <v>121</v>
      </c>
      <c r="HC3" s="1884"/>
      <c r="HD3" s="1885"/>
      <c r="HE3" s="1883" t="s">
        <v>51</v>
      </c>
      <c r="HF3" s="1884"/>
      <c r="HG3" s="1884"/>
      <c r="HH3" s="1884" t="s">
        <v>52</v>
      </c>
      <c r="HI3" s="1884"/>
      <c r="HJ3" s="1884"/>
      <c r="HK3" s="1884" t="s">
        <v>53</v>
      </c>
      <c r="HL3" s="1884"/>
      <c r="HM3" s="1884" t="s">
        <v>54</v>
      </c>
      <c r="HN3" s="1884"/>
      <c r="HO3" s="1885"/>
      <c r="HP3" s="1883" t="s">
        <v>55</v>
      </c>
      <c r="HQ3" s="1884"/>
      <c r="HR3" s="1884"/>
      <c r="HS3" s="1884" t="s">
        <v>56</v>
      </c>
      <c r="HT3" s="1884"/>
      <c r="HU3" s="1884"/>
      <c r="HV3" s="1884" t="s">
        <v>57</v>
      </c>
      <c r="HW3" s="1885"/>
      <c r="HX3" s="1888" t="s">
        <v>189</v>
      </c>
      <c r="HY3" s="1886"/>
      <c r="HZ3" s="1887"/>
      <c r="IA3" s="1888" t="s">
        <v>190</v>
      </c>
      <c r="IB3" s="1886"/>
      <c r="IC3" s="1886"/>
      <c r="ID3" s="1887"/>
      <c r="IE3" s="1888" t="s">
        <v>191</v>
      </c>
      <c r="IF3" s="1886"/>
      <c r="IG3" s="1886"/>
      <c r="IH3" s="1887"/>
      <c r="II3" s="1886" t="s">
        <v>192</v>
      </c>
      <c r="IJ3" s="1886"/>
      <c r="IK3" s="1887"/>
      <c r="IL3" s="1864"/>
    </row>
    <row r="4" spans="1:246" s="10" customFormat="1" ht="26.45" customHeight="1" thickBot="1">
      <c r="A4" s="6"/>
      <c r="B4" s="7"/>
      <c r="C4" s="8"/>
      <c r="D4" s="7"/>
      <c r="E4" s="7"/>
      <c r="F4" s="7"/>
      <c r="G4" s="7"/>
      <c r="H4" s="7"/>
      <c r="I4" s="7"/>
      <c r="J4" s="1356"/>
      <c r="K4" s="1356"/>
      <c r="L4" s="1356"/>
      <c r="M4" s="1356"/>
      <c r="N4" s="1356"/>
      <c r="O4" s="1356"/>
      <c r="P4" s="1356"/>
      <c r="Q4" s="1356"/>
      <c r="R4" s="1356"/>
      <c r="S4" s="1356"/>
      <c r="T4" s="1356"/>
      <c r="U4" s="1356"/>
      <c r="V4" s="1356"/>
      <c r="W4" s="1356"/>
      <c r="X4" s="1356"/>
      <c r="Y4" s="1356"/>
      <c r="Z4" s="1356"/>
      <c r="AA4" s="1356"/>
      <c r="AB4" s="1356"/>
      <c r="AC4" s="1356"/>
      <c r="AD4" s="1356"/>
      <c r="AE4" s="1356"/>
      <c r="AF4" s="1414"/>
      <c r="AG4" s="1415"/>
      <c r="AH4" s="1415"/>
      <c r="AI4" s="1415"/>
      <c r="AJ4" s="1415"/>
      <c r="AK4" s="1419"/>
      <c r="AL4" s="1420"/>
      <c r="AM4" s="9"/>
      <c r="AN4" s="9"/>
      <c r="AO4" s="9"/>
      <c r="AP4" s="9"/>
      <c r="AQ4" s="9"/>
      <c r="AR4" s="9"/>
      <c r="AS4" s="9"/>
      <c r="AT4" s="9"/>
      <c r="AU4" s="760"/>
      <c r="AV4" s="760"/>
      <c r="AW4" s="760"/>
      <c r="AX4" s="760"/>
      <c r="AY4" s="760"/>
      <c r="AZ4" s="760"/>
      <c r="BA4" s="760"/>
      <c r="BB4" s="760"/>
      <c r="BC4" s="39"/>
      <c r="BD4" s="760"/>
      <c r="BE4" s="580"/>
      <c r="BF4" s="1817"/>
      <c r="BG4" s="1818"/>
      <c r="BH4" s="1818"/>
      <c r="BI4" s="1818"/>
      <c r="BJ4" s="1818"/>
      <c r="BK4" s="1818"/>
      <c r="BL4" s="1822"/>
      <c r="BM4" s="1823"/>
      <c r="BN4" s="1823"/>
      <c r="BO4" s="1823"/>
      <c r="BP4" s="1823"/>
      <c r="BQ4" s="1824"/>
      <c r="BR4" s="1827"/>
      <c r="BS4" s="1828"/>
      <c r="BT4" s="1828"/>
      <c r="BU4" s="1828"/>
      <c r="BV4" s="1828"/>
      <c r="BW4" s="1831"/>
      <c r="BX4" s="1832"/>
      <c r="BY4" s="1831"/>
      <c r="BZ4" s="1850"/>
      <c r="CA4" s="1850"/>
      <c r="CB4" s="1850"/>
      <c r="CC4" s="1854"/>
      <c r="CD4" s="1855"/>
      <c r="CE4" s="1855"/>
      <c r="CF4" s="1855"/>
      <c r="CG4" s="1855"/>
      <c r="CH4" s="1855"/>
      <c r="CI4" s="1855"/>
      <c r="CJ4" s="1855"/>
      <c r="CK4" s="1856"/>
      <c r="CL4" s="1859"/>
      <c r="CM4" s="1860"/>
      <c r="CN4" s="897"/>
      <c r="CO4" s="898"/>
      <c r="CP4" s="899"/>
      <c r="CQ4" s="1867"/>
      <c r="CR4" s="1859"/>
      <c r="CS4" s="1860"/>
      <c r="CT4" s="1869"/>
      <c r="CU4" s="1869"/>
      <c r="CV4" s="1869"/>
      <c r="CW4" s="1869"/>
      <c r="CX4" s="1869"/>
      <c r="CY4" s="1869"/>
      <c r="CZ4" s="1867"/>
      <c r="DA4" s="1859"/>
      <c r="DB4" s="1859"/>
      <c r="DC4" s="1870" t="s">
        <v>196</v>
      </c>
      <c r="DD4" s="1871"/>
      <c r="DE4" s="1871"/>
      <c r="DF4" s="1871"/>
      <c r="DG4" s="1871"/>
      <c r="DH4" s="1871"/>
      <c r="DI4" s="1871"/>
      <c r="DJ4" s="1871"/>
      <c r="DK4" s="1871"/>
      <c r="DL4" s="1871"/>
      <c r="DM4" s="1871"/>
      <c r="DN4" s="1871"/>
      <c r="DO4" s="1871"/>
      <c r="DP4" s="1872"/>
      <c r="DQ4" s="1873" t="s">
        <v>197</v>
      </c>
      <c r="DR4" s="1874"/>
      <c r="DS4" s="1874"/>
      <c r="DT4" s="1874"/>
      <c r="DU4" s="1874"/>
      <c r="DV4" s="1874"/>
      <c r="DW4" s="1874"/>
      <c r="DX4" s="1874"/>
      <c r="DY4" s="1874"/>
      <c r="DZ4" s="1874"/>
      <c r="EA4" s="1874"/>
      <c r="EB4" s="1874"/>
      <c r="EC4" s="1874"/>
      <c r="ED4" s="1875"/>
      <c r="EE4" s="1907" t="s">
        <v>198</v>
      </c>
      <c r="EF4" s="1908"/>
      <c r="EG4" s="1908"/>
      <c r="EH4" s="1908"/>
      <c r="EI4" s="1908"/>
      <c r="EJ4" s="1908"/>
      <c r="EK4" s="1908"/>
      <c r="EL4" s="1908"/>
      <c r="EM4" s="1908"/>
      <c r="EN4" s="1909"/>
      <c r="EO4" s="1904" t="s">
        <v>189</v>
      </c>
      <c r="EP4" s="1905"/>
      <c r="EQ4" s="1905"/>
      <c r="ER4" s="1905"/>
      <c r="ES4" s="1905"/>
      <c r="ET4" s="1905"/>
      <c r="EU4" s="1905"/>
      <c r="EV4" s="1905"/>
      <c r="EW4" s="1905"/>
      <c r="EX4" s="1905"/>
      <c r="EY4" s="1906"/>
      <c r="EZ4" s="1904" t="s">
        <v>190</v>
      </c>
      <c r="FA4" s="1905"/>
      <c r="FB4" s="1905"/>
      <c r="FC4" s="1905"/>
      <c r="FD4" s="1905"/>
      <c r="FE4" s="1905"/>
      <c r="FF4" s="1905"/>
      <c r="FG4" s="1905"/>
      <c r="FH4" s="1905"/>
      <c r="FI4" s="1905"/>
      <c r="FJ4" s="1905"/>
      <c r="FK4" s="1906"/>
      <c r="FL4" s="1904" t="s">
        <v>191</v>
      </c>
      <c r="FM4" s="1905"/>
      <c r="FN4" s="1905"/>
      <c r="FO4" s="1905"/>
      <c r="FP4" s="1905"/>
      <c r="FQ4" s="1905"/>
      <c r="FR4" s="1905"/>
      <c r="FS4" s="1905"/>
      <c r="FT4" s="1905"/>
      <c r="FU4" s="1905"/>
      <c r="FV4" s="1906"/>
      <c r="FW4" s="1904" t="s">
        <v>192</v>
      </c>
      <c r="FX4" s="1905"/>
      <c r="FY4" s="1905"/>
      <c r="FZ4" s="1905"/>
      <c r="GA4" s="1905"/>
      <c r="GB4" s="1905"/>
      <c r="GC4" s="1905"/>
      <c r="GD4" s="1906"/>
      <c r="GE4" s="1898"/>
      <c r="GF4" s="1899"/>
      <c r="GG4" s="1900"/>
      <c r="GH4" s="1892" t="s">
        <v>189</v>
      </c>
      <c r="GI4" s="1893"/>
      <c r="GJ4" s="1893"/>
      <c r="GK4" s="1893"/>
      <c r="GL4" s="1893"/>
      <c r="GM4" s="1893"/>
      <c r="GN4" s="1893"/>
      <c r="GO4" s="1893"/>
      <c r="GP4" s="1893"/>
      <c r="GQ4" s="1893"/>
      <c r="GR4" s="1894"/>
      <c r="GS4" s="1892" t="s">
        <v>190</v>
      </c>
      <c r="GT4" s="1893"/>
      <c r="GU4" s="1893"/>
      <c r="GV4" s="1893"/>
      <c r="GW4" s="1893"/>
      <c r="GX4" s="1893"/>
      <c r="GY4" s="1893"/>
      <c r="GZ4" s="1893"/>
      <c r="HA4" s="1893"/>
      <c r="HB4" s="1893"/>
      <c r="HC4" s="1893"/>
      <c r="HD4" s="1894"/>
      <c r="HE4" s="1892" t="s">
        <v>191</v>
      </c>
      <c r="HF4" s="1893"/>
      <c r="HG4" s="1893"/>
      <c r="HH4" s="1893"/>
      <c r="HI4" s="1893"/>
      <c r="HJ4" s="1893"/>
      <c r="HK4" s="1893"/>
      <c r="HL4" s="1893"/>
      <c r="HM4" s="1893"/>
      <c r="HN4" s="1893"/>
      <c r="HO4" s="1894"/>
      <c r="HP4" s="1892" t="s">
        <v>192</v>
      </c>
      <c r="HQ4" s="1893"/>
      <c r="HR4" s="1893"/>
      <c r="HS4" s="1893"/>
      <c r="HT4" s="1893"/>
      <c r="HU4" s="1893"/>
      <c r="HV4" s="1893"/>
      <c r="HW4" s="1894"/>
      <c r="HX4" s="1888" t="s">
        <v>199</v>
      </c>
      <c r="HY4" s="1886"/>
      <c r="HZ4" s="1886"/>
      <c r="IA4" s="1886"/>
      <c r="IB4" s="1886"/>
      <c r="IC4" s="1886"/>
      <c r="ID4" s="1886"/>
      <c r="IE4" s="1886"/>
      <c r="IF4" s="1886"/>
      <c r="IG4" s="1886"/>
      <c r="IH4" s="1886"/>
      <c r="II4" s="1886"/>
      <c r="IJ4" s="1886"/>
      <c r="IK4" s="1887"/>
      <c r="IL4" s="1865"/>
    </row>
    <row r="5" spans="1:246" ht="24" customHeight="1" thickBot="1">
      <c r="A5" s="1421" t="s">
        <v>200</v>
      </c>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06" t="s">
        <v>201</v>
      </c>
      <c r="AG5" s="1407"/>
      <c r="AH5" s="1407"/>
      <c r="AI5" s="1407"/>
      <c r="AJ5" s="1407"/>
      <c r="AK5" s="1407"/>
      <c r="AL5" s="1408"/>
      <c r="AM5" s="11"/>
      <c r="AN5" s="11"/>
      <c r="AO5" s="11"/>
      <c r="AP5" s="11"/>
      <c r="AQ5" s="11"/>
      <c r="AR5" s="11"/>
      <c r="AS5" s="11"/>
      <c r="AT5" s="11"/>
      <c r="AU5" s="761"/>
      <c r="AV5" s="761"/>
      <c r="AW5" s="761"/>
      <c r="AX5" s="761"/>
      <c r="AY5" s="761"/>
      <c r="AZ5" s="761"/>
      <c r="BA5" s="761"/>
      <c r="BB5" s="761"/>
      <c r="BC5" s="40"/>
      <c r="BD5" s="125"/>
      <c r="BE5" s="396"/>
      <c r="BF5" s="1833" t="s">
        <v>202</v>
      </c>
      <c r="BG5" s="1834"/>
      <c r="BH5" s="1834"/>
      <c r="BI5" s="1834"/>
      <c r="BJ5" s="1834"/>
      <c r="BK5" s="1834"/>
      <c r="BL5" s="1834"/>
      <c r="BM5" s="1834"/>
      <c r="BN5" s="1834"/>
      <c r="BO5" s="1834"/>
      <c r="BP5" s="1834"/>
      <c r="BQ5" s="1835"/>
      <c r="BR5" s="1836" t="s">
        <v>203</v>
      </c>
      <c r="BS5" s="1837"/>
      <c r="BT5" s="1837"/>
      <c r="BU5" s="1837"/>
      <c r="BV5" s="1837"/>
      <c r="BW5" s="1837"/>
      <c r="BX5" s="1837"/>
      <c r="BY5" s="1837"/>
      <c r="BZ5" s="1837"/>
      <c r="CA5" s="1837"/>
      <c r="CB5" s="1837"/>
      <c r="CC5" s="1837"/>
      <c r="CD5" s="1837"/>
      <c r="CE5" s="1837"/>
      <c r="CF5" s="1837"/>
      <c r="CG5" s="1837"/>
      <c r="CH5" s="1837"/>
      <c r="CI5" s="1837"/>
      <c r="CJ5" s="1837"/>
      <c r="CK5" s="1837"/>
      <c r="CL5" s="1837"/>
      <c r="CM5" s="1837"/>
      <c r="CN5" s="1837"/>
      <c r="CO5" s="1837"/>
      <c r="CP5" s="1837"/>
      <c r="CQ5" s="1837"/>
      <c r="CR5" s="1837"/>
      <c r="CS5" s="1837"/>
      <c r="CT5" s="1837"/>
      <c r="CU5" s="1837"/>
      <c r="CV5" s="1837"/>
      <c r="CW5" s="1837"/>
      <c r="CX5" s="1837"/>
      <c r="CY5" s="1837"/>
      <c r="CZ5" s="1837"/>
      <c r="DA5" s="1837"/>
      <c r="DB5" s="1838"/>
      <c r="DC5" s="1889" t="s">
        <v>204</v>
      </c>
      <c r="DD5" s="1890"/>
      <c r="DE5" s="1890"/>
      <c r="DF5" s="1890"/>
      <c r="DG5" s="1890"/>
      <c r="DH5" s="1890"/>
      <c r="DI5" s="1890"/>
      <c r="DJ5" s="1890"/>
      <c r="DK5" s="1890"/>
      <c r="DL5" s="1890"/>
      <c r="DM5" s="1890"/>
      <c r="DN5" s="1890"/>
      <c r="DO5" s="1890"/>
      <c r="DP5" s="1890"/>
      <c r="DQ5" s="1890"/>
      <c r="DR5" s="1890"/>
      <c r="DS5" s="1890"/>
      <c r="DT5" s="1890"/>
      <c r="DU5" s="1890"/>
      <c r="DV5" s="1890"/>
      <c r="DW5" s="1890"/>
      <c r="DX5" s="1890"/>
      <c r="DY5" s="1890"/>
      <c r="DZ5" s="1890"/>
      <c r="EA5" s="1890"/>
      <c r="EB5" s="1890"/>
      <c r="EC5" s="1890"/>
      <c r="ED5" s="1890"/>
      <c r="EE5" s="1890"/>
      <c r="EF5" s="1890"/>
      <c r="EG5" s="1890"/>
      <c r="EH5" s="1890"/>
      <c r="EI5" s="1890"/>
      <c r="EJ5" s="1890"/>
      <c r="EK5" s="1890"/>
      <c r="EL5" s="1890"/>
      <c r="EM5" s="1890"/>
      <c r="EN5" s="1891"/>
      <c r="EO5" s="1930" t="s">
        <v>205</v>
      </c>
      <c r="EP5" s="1931"/>
      <c r="EQ5" s="1931"/>
      <c r="ER5" s="1931"/>
      <c r="ES5" s="1931"/>
      <c r="ET5" s="1931"/>
      <c r="EU5" s="1931"/>
      <c r="EV5" s="1931"/>
      <c r="EW5" s="1931"/>
      <c r="EX5" s="1931"/>
      <c r="EY5" s="1931"/>
      <c r="EZ5" s="1931"/>
      <c r="FA5" s="1931"/>
      <c r="FB5" s="1931"/>
      <c r="FC5" s="1931"/>
      <c r="FD5" s="1931"/>
      <c r="FE5" s="1931"/>
      <c r="FF5" s="1931"/>
      <c r="FG5" s="1931"/>
      <c r="FH5" s="1931"/>
      <c r="FI5" s="1931"/>
      <c r="FJ5" s="1931"/>
      <c r="FK5" s="1931"/>
      <c r="FL5" s="1931"/>
      <c r="FM5" s="1931"/>
      <c r="FN5" s="1931"/>
      <c r="FO5" s="1931"/>
      <c r="FP5" s="1931"/>
      <c r="FQ5" s="1931"/>
      <c r="FR5" s="1931"/>
      <c r="FS5" s="1931"/>
      <c r="FT5" s="1931"/>
      <c r="FU5" s="1931"/>
      <c r="FV5" s="1931"/>
      <c r="FW5" s="1931"/>
      <c r="FX5" s="1931"/>
      <c r="FY5" s="1931"/>
      <c r="FZ5" s="1931"/>
      <c r="GA5" s="1931"/>
      <c r="GB5" s="1931"/>
      <c r="GC5" s="1931"/>
      <c r="GD5" s="1932"/>
      <c r="GE5" s="1901" t="s">
        <v>206</v>
      </c>
      <c r="GF5" s="1902"/>
      <c r="GG5" s="1902"/>
      <c r="GH5" s="1902"/>
      <c r="GI5" s="1902"/>
      <c r="GJ5" s="1902"/>
      <c r="GK5" s="1902"/>
      <c r="GL5" s="1902"/>
      <c r="GM5" s="1902"/>
      <c r="GN5" s="1902"/>
      <c r="GO5" s="1902"/>
      <c r="GP5" s="1902"/>
      <c r="GQ5" s="1902"/>
      <c r="GR5" s="1902"/>
      <c r="GS5" s="1902"/>
      <c r="GT5" s="1902"/>
      <c r="GU5" s="1902"/>
      <c r="GV5" s="1902"/>
      <c r="GW5" s="1902"/>
      <c r="GX5" s="1902"/>
      <c r="GY5" s="1902"/>
      <c r="GZ5" s="1902"/>
      <c r="HA5" s="1902"/>
      <c r="HB5" s="1902"/>
      <c r="HC5" s="1902"/>
      <c r="HD5" s="1902"/>
      <c r="HE5" s="1902"/>
      <c r="HF5" s="1902"/>
      <c r="HG5" s="1902"/>
      <c r="HH5" s="1902"/>
      <c r="HI5" s="1902"/>
      <c r="HJ5" s="1902"/>
      <c r="HK5" s="1902"/>
      <c r="HL5" s="1902"/>
      <c r="HM5" s="1902"/>
      <c r="HN5" s="1902"/>
      <c r="HO5" s="1902"/>
      <c r="HP5" s="1902"/>
      <c r="HQ5" s="1902"/>
      <c r="HR5" s="1902"/>
      <c r="HS5" s="1902"/>
      <c r="HT5" s="1902"/>
      <c r="HU5" s="1902"/>
      <c r="HV5" s="1902"/>
      <c r="HW5" s="1903"/>
      <c r="HX5" s="1889" t="s">
        <v>207</v>
      </c>
      <c r="HY5" s="1890"/>
      <c r="HZ5" s="1890"/>
      <c r="IA5" s="1890"/>
      <c r="IB5" s="1890"/>
      <c r="IC5" s="1890"/>
      <c r="ID5" s="1890"/>
      <c r="IE5" s="1890"/>
      <c r="IF5" s="1890"/>
      <c r="IG5" s="1890"/>
      <c r="IH5" s="1890"/>
      <c r="II5" s="1890"/>
      <c r="IJ5" s="1890"/>
      <c r="IK5" s="1890"/>
      <c r="IL5" s="1891"/>
    </row>
    <row r="6" spans="1:246" ht="24" customHeight="1">
      <c r="A6" s="1535" t="s">
        <v>208</v>
      </c>
      <c r="B6" s="1536"/>
      <c r="C6" s="1536"/>
      <c r="D6" s="1536"/>
      <c r="E6" s="1537" t="e">
        <f ca="1">VLOOKUP(AK73,'RESUMEN D'!A12:G31,3,FALSE)</f>
        <v>#VALUE!</v>
      </c>
      <c r="F6" s="1537"/>
      <c r="G6" s="1537"/>
      <c r="H6" s="1537"/>
      <c r="I6" s="1537"/>
      <c r="J6" s="1537"/>
      <c r="K6" s="1537"/>
      <c r="L6" s="1537"/>
      <c r="M6" s="1537"/>
      <c r="N6" s="1537"/>
      <c r="O6" s="1537"/>
      <c r="P6" s="1537"/>
      <c r="Q6" s="1536" t="s">
        <v>3</v>
      </c>
      <c r="R6" s="1536"/>
      <c r="S6" s="1536"/>
      <c r="T6" s="1536"/>
      <c r="U6" s="1536"/>
      <c r="V6" s="1539" t="e">
        <f ca="1">VLOOKUP(AK73,'RESUMEN D'!A12:G31,7,FALSE)</f>
        <v>#VALUE!</v>
      </c>
      <c r="W6" s="1539"/>
      <c r="X6" s="1539"/>
      <c r="Y6" s="1539"/>
      <c r="Z6" s="938" t="s">
        <v>209</v>
      </c>
      <c r="AA6" s="938"/>
      <c r="AB6" s="1537" t="e">
        <f ca="1">VLOOKUP(AK73,'LISTADO FAMILIAS'!A14:K33,8,FALSE)</f>
        <v>#VALUE!</v>
      </c>
      <c r="AC6" s="1537"/>
      <c r="AD6" s="1537"/>
      <c r="AE6" s="1538"/>
      <c r="AF6" s="1371" t="s">
        <v>210</v>
      </c>
      <c r="AG6" s="1372"/>
      <c r="AH6" s="1373"/>
      <c r="AI6" s="1560" t="e">
        <f ca="1">VLOOKUP(AK73,'LISTADO FAMILIAS'!A14:K33,10,FALSE)</f>
        <v>#VALUE!</v>
      </c>
      <c r="AJ6" s="1561"/>
      <c r="AK6" s="1561"/>
      <c r="AL6" s="1562"/>
      <c r="AM6" s="762"/>
      <c r="AN6" s="762"/>
      <c r="AO6" s="759"/>
      <c r="AP6" s="759"/>
      <c r="AQ6" s="759"/>
      <c r="AR6" s="759"/>
      <c r="AS6" s="759"/>
      <c r="AT6" s="759"/>
      <c r="AU6" s="759"/>
      <c r="AV6" s="759"/>
      <c r="AW6" s="761"/>
      <c r="AX6" s="761"/>
      <c r="AY6" s="761"/>
      <c r="AZ6" s="761"/>
      <c r="BA6" s="761"/>
      <c r="BB6" s="761"/>
      <c r="BC6" s="40"/>
      <c r="BE6" s="580"/>
      <c r="BF6" s="763"/>
      <c r="BG6" s="45"/>
      <c r="BH6" s="129"/>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580"/>
      <c r="DR6" s="580"/>
      <c r="DS6" s="580"/>
      <c r="DT6" s="580"/>
      <c r="DU6" s="580"/>
      <c r="DV6" s="580"/>
      <c r="DW6" s="580"/>
      <c r="DX6" s="580"/>
      <c r="DY6" s="580"/>
      <c r="DZ6" s="580"/>
      <c r="EA6" s="580"/>
      <c r="EB6" s="580"/>
      <c r="EC6" s="580"/>
      <c r="ED6" s="580"/>
      <c r="EE6" s="45"/>
      <c r="EF6" s="45"/>
      <c r="EG6" s="45"/>
      <c r="EH6" s="45"/>
      <c r="EI6" s="45"/>
      <c r="EJ6" s="45"/>
      <c r="EK6" s="45"/>
      <c r="EL6" s="45"/>
      <c r="EM6" s="45"/>
      <c r="EN6" s="45"/>
      <c r="EO6" s="580"/>
      <c r="EP6" s="580"/>
      <c r="EQ6" s="580"/>
      <c r="ER6" s="580"/>
      <c r="ES6" s="580"/>
      <c r="ET6" s="580"/>
      <c r="EU6" s="580"/>
      <c r="EV6" s="581"/>
      <c r="EW6" s="581"/>
      <c r="EX6" s="581"/>
      <c r="EY6" s="581"/>
      <c r="EZ6" s="581"/>
      <c r="FA6" s="581"/>
      <c r="FB6" s="137"/>
      <c r="FC6" s="581"/>
      <c r="FD6" s="582"/>
      <c r="FE6" s="582"/>
      <c r="FF6" s="582"/>
      <c r="FG6" s="582"/>
      <c r="FH6" s="582"/>
      <c r="FI6" s="582"/>
      <c r="FJ6" s="582"/>
      <c r="FK6" s="582"/>
      <c r="FL6" s="580"/>
      <c r="FM6" s="580"/>
      <c r="FN6" s="580"/>
      <c r="FO6" s="580"/>
      <c r="FP6" s="580"/>
      <c r="FQ6" s="580"/>
      <c r="FR6" s="580"/>
      <c r="FS6" s="580"/>
      <c r="FT6" s="580"/>
      <c r="FU6" s="580"/>
      <c r="FV6" s="580"/>
      <c r="FW6" s="580"/>
      <c r="FX6" s="580"/>
      <c r="FY6" s="580"/>
      <c r="FZ6" s="580"/>
      <c r="GA6" s="580"/>
      <c r="GB6" s="580"/>
      <c r="GC6" s="580"/>
      <c r="GD6" s="580"/>
      <c r="GE6" s="580"/>
      <c r="GF6" s="580"/>
      <c r="GG6" s="580"/>
      <c r="GH6" s="580"/>
      <c r="GI6" s="580"/>
      <c r="GJ6" s="580"/>
      <c r="GK6" s="580"/>
      <c r="GL6" s="580"/>
      <c r="GM6" s="580"/>
      <c r="GN6" s="580"/>
      <c r="GO6" s="580"/>
      <c r="GP6" s="580"/>
      <c r="GQ6" s="580"/>
      <c r="GR6" s="580"/>
      <c r="GS6" s="580"/>
      <c r="GT6" s="580"/>
      <c r="GU6" s="580"/>
      <c r="GV6" s="580"/>
      <c r="GW6" s="580"/>
      <c r="GX6" s="580"/>
      <c r="GY6" s="580"/>
      <c r="GZ6" s="580"/>
      <c r="HA6" s="580"/>
      <c r="HB6" s="580"/>
      <c r="HC6" s="580"/>
      <c r="HD6" s="580"/>
      <c r="HE6" s="580"/>
      <c r="HF6" s="580"/>
      <c r="HG6" s="580"/>
      <c r="HH6" s="580"/>
      <c r="HI6" s="580"/>
      <c r="HJ6" s="580"/>
      <c r="HK6" s="580"/>
      <c r="HL6" s="580"/>
      <c r="HM6" s="580"/>
      <c r="HN6" s="580"/>
      <c r="HO6" s="580"/>
      <c r="HP6" s="580"/>
      <c r="HQ6" s="580"/>
      <c r="HR6" s="580"/>
      <c r="HS6" s="580"/>
      <c r="HT6" s="580"/>
      <c r="HU6" s="580"/>
      <c r="HV6" s="580"/>
      <c r="HW6" s="580"/>
      <c r="HX6" s="580"/>
      <c r="HY6" s="580"/>
      <c r="HZ6" s="580"/>
      <c r="IA6" s="580"/>
      <c r="IB6" s="580"/>
      <c r="IC6" s="580"/>
      <c r="ID6" s="580"/>
      <c r="IE6" s="580"/>
      <c r="IF6" s="580"/>
      <c r="IG6" s="580"/>
      <c r="IH6" s="580"/>
      <c r="II6" s="580"/>
      <c r="IJ6" s="580"/>
      <c r="IK6" s="580"/>
      <c r="IL6" s="580"/>
    </row>
    <row r="7" spans="1:246" ht="24" customHeight="1" thickBot="1">
      <c r="A7" s="543" t="s">
        <v>211</v>
      </c>
      <c r="B7" s="535"/>
      <c r="C7" s="536"/>
      <c r="D7" s="1409" t="e">
        <f ca="1">VLOOKUP(AK73,'RESUMEN D'!A12:G31,4,FALSE)</f>
        <v>#VALUE!</v>
      </c>
      <c r="E7" s="1410"/>
      <c r="F7" s="1410"/>
      <c r="G7" s="1410"/>
      <c r="H7" s="1410"/>
      <c r="I7" s="1410"/>
      <c r="J7" s="1410"/>
      <c r="K7" s="1410"/>
      <c r="L7" s="1410"/>
      <c r="M7" s="1410"/>
      <c r="N7" s="1411"/>
      <c r="O7" s="1531" t="s">
        <v>212</v>
      </c>
      <c r="P7" s="1531"/>
      <c r="Q7" s="1531"/>
      <c r="R7" s="1532">
        <f>'RESUMEN D'!H3</f>
        <v>0</v>
      </c>
      <c r="S7" s="1533"/>
      <c r="T7" s="1533"/>
      <c r="U7" s="1533"/>
      <c r="V7" s="1533"/>
      <c r="W7" s="1534"/>
      <c r="X7" s="1531" t="s">
        <v>213</v>
      </c>
      <c r="Y7" s="1531"/>
      <c r="Z7" s="1555">
        <f>'RESUMEN D'!H4</f>
        <v>0</v>
      </c>
      <c r="AA7" s="1556"/>
      <c r="AB7" s="1556"/>
      <c r="AC7" s="1556"/>
      <c r="AD7" s="1556"/>
      <c r="AE7" s="1556"/>
      <c r="AF7" s="1592" t="s">
        <v>214</v>
      </c>
      <c r="AG7" s="1593"/>
      <c r="AH7" s="1593"/>
      <c r="AI7" s="538" t="e">
        <f ca="1">VLOOKUP(AK73,'LISTADO FAMILIAS'!A14:L33,12,FALSE)</f>
        <v>#VALUE!</v>
      </c>
      <c r="AJ7" s="539"/>
      <c r="AK7" s="539"/>
      <c r="AL7" s="540"/>
      <c r="AM7" s="764"/>
      <c r="AN7" s="764"/>
      <c r="AO7" s="764"/>
      <c r="AP7" s="764"/>
      <c r="AQ7" s="764"/>
      <c r="AR7" s="764"/>
      <c r="AS7" s="764"/>
      <c r="AT7" s="764"/>
      <c r="AU7" s="759"/>
      <c r="AV7" s="759"/>
      <c r="AW7" s="759"/>
      <c r="AX7" s="759"/>
      <c r="AY7" s="759"/>
      <c r="AZ7" s="759"/>
      <c r="BA7" s="761"/>
      <c r="BB7" s="761"/>
      <c r="BC7" s="40"/>
      <c r="BD7" s="125"/>
      <c r="BE7" s="393" t="s">
        <v>215</v>
      </c>
      <c r="BF7" s="763"/>
      <c r="BG7" s="45"/>
      <c r="BH7" s="129"/>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394"/>
      <c r="DR7" s="394"/>
      <c r="DS7" s="394"/>
      <c r="DT7" s="394"/>
      <c r="DU7" s="394"/>
      <c r="DV7" s="394"/>
      <c r="DW7" s="394"/>
      <c r="DX7" s="394"/>
      <c r="DY7" s="394"/>
      <c r="DZ7" s="394"/>
      <c r="EA7" s="394"/>
      <c r="EB7" s="394"/>
      <c r="EC7" s="395"/>
      <c r="ED7" s="395"/>
      <c r="EE7" s="45"/>
      <c r="EF7" s="45"/>
      <c r="EG7" s="45"/>
      <c r="EH7" s="45"/>
      <c r="EI7" s="45"/>
      <c r="EJ7" s="45"/>
      <c r="EK7" s="45"/>
      <c r="EL7" s="45"/>
      <c r="EM7" s="45"/>
      <c r="EN7" s="45"/>
      <c r="EO7" s="583"/>
      <c r="EP7" s="583"/>
      <c r="EQ7" s="246"/>
      <c r="ER7" s="583"/>
      <c r="ES7" s="583"/>
      <c r="ET7" s="583"/>
      <c r="EU7" s="246"/>
      <c r="EV7" s="583"/>
      <c r="EW7" s="583"/>
      <c r="EX7" s="584"/>
      <c r="EY7" s="246"/>
      <c r="EZ7" s="584"/>
      <c r="FA7" s="246"/>
      <c r="FB7" s="584"/>
      <c r="FC7" s="584"/>
      <c r="FD7" s="246"/>
      <c r="FE7" s="246"/>
      <c r="FF7" s="246"/>
      <c r="FG7" s="246"/>
      <c r="FH7" s="584"/>
      <c r="FI7" s="584"/>
      <c r="FJ7" s="246"/>
      <c r="FK7" s="584"/>
      <c r="FL7" s="580"/>
      <c r="FM7" s="580"/>
      <c r="FN7" s="580"/>
      <c r="FO7" s="580"/>
      <c r="FP7" s="580"/>
      <c r="FQ7" s="580"/>
      <c r="FR7" s="580"/>
      <c r="FS7" s="580"/>
      <c r="FT7" s="580"/>
      <c r="FU7" s="580"/>
      <c r="FV7" s="580"/>
      <c r="FW7" s="580"/>
      <c r="FX7" s="580"/>
      <c r="FY7" s="580"/>
      <c r="FZ7" s="580"/>
      <c r="GA7" s="580"/>
      <c r="GB7" s="580"/>
      <c r="GC7" s="580"/>
      <c r="GD7" s="580"/>
      <c r="GE7" s="580"/>
      <c r="GF7" s="580"/>
      <c r="GG7" s="580"/>
      <c r="GH7" s="580"/>
      <c r="GI7" s="580"/>
      <c r="GJ7" s="580"/>
      <c r="GK7" s="580"/>
      <c r="GL7" s="580"/>
      <c r="GM7" s="580"/>
      <c r="GN7" s="580"/>
      <c r="GO7" s="580"/>
      <c r="GP7" s="580"/>
      <c r="GQ7" s="580"/>
      <c r="GR7" s="580"/>
      <c r="GS7" s="580"/>
      <c r="GT7" s="580"/>
      <c r="GU7" s="580"/>
      <c r="GV7" s="580"/>
      <c r="GW7" s="580"/>
      <c r="GX7" s="580"/>
      <c r="GY7" s="580"/>
      <c r="GZ7" s="580"/>
      <c r="HA7" s="580"/>
      <c r="HB7" s="580"/>
      <c r="HC7" s="580"/>
      <c r="HD7" s="580"/>
      <c r="HE7" s="580"/>
      <c r="HF7" s="580"/>
      <c r="HG7" s="580"/>
      <c r="HH7" s="580"/>
      <c r="HI7" s="580"/>
      <c r="HJ7" s="580"/>
      <c r="HK7" s="580"/>
      <c r="HL7" s="580"/>
      <c r="HM7" s="580"/>
      <c r="HN7" s="580"/>
      <c r="HO7" s="580"/>
      <c r="HP7" s="580"/>
      <c r="HQ7" s="580"/>
      <c r="HR7" s="580"/>
      <c r="HS7" s="580"/>
      <c r="HT7" s="580"/>
      <c r="HU7" s="580"/>
      <c r="HV7" s="580"/>
      <c r="HW7" s="580"/>
      <c r="HX7" s="580"/>
      <c r="HY7" s="580"/>
      <c r="HZ7" s="580"/>
      <c r="IA7" s="580"/>
      <c r="IB7" s="580"/>
      <c r="IC7" s="580"/>
      <c r="ID7" s="580"/>
      <c r="IE7" s="580"/>
      <c r="IF7" s="580"/>
      <c r="IG7" s="580"/>
      <c r="IH7" s="580"/>
      <c r="II7" s="580"/>
      <c r="IJ7" s="580"/>
      <c r="IK7" s="580"/>
      <c r="IL7" s="580"/>
    </row>
    <row r="8" spans="1:246" ht="24" customHeight="1" thickBot="1">
      <c r="A8" s="930" t="s">
        <v>216</v>
      </c>
      <c r="B8" s="931"/>
      <c r="C8" s="931"/>
      <c r="D8" s="931"/>
      <c r="E8" s="931"/>
      <c r="F8" s="931"/>
      <c r="G8" s="931"/>
      <c r="H8" s="931"/>
      <c r="I8" s="931"/>
      <c r="J8" s="931"/>
      <c r="K8" s="939"/>
      <c r="L8" s="1416" t="s">
        <v>217</v>
      </c>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8"/>
      <c r="AM8" s="39"/>
      <c r="AN8" s="39"/>
      <c r="AO8" s="759"/>
      <c r="AP8" s="759"/>
      <c r="AQ8" s="759"/>
      <c r="AR8" s="759"/>
      <c r="AS8" s="759"/>
      <c r="AT8" s="759"/>
      <c r="AU8" s="765"/>
      <c r="AV8" s="766"/>
      <c r="AW8" s="766"/>
      <c r="AX8" s="766"/>
      <c r="AY8" s="766"/>
      <c r="AZ8" s="766"/>
      <c r="BA8" s="766"/>
      <c r="BB8" s="766"/>
      <c r="BC8" s="41"/>
      <c r="BD8" s="126"/>
      <c r="BE8" s="580"/>
      <c r="BF8" s="252"/>
      <c r="BG8" s="767"/>
      <c r="BH8" s="129"/>
      <c r="BI8" s="767"/>
      <c r="BJ8" s="767"/>
      <c r="BK8" s="767"/>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246"/>
      <c r="DQ8" s="394"/>
      <c r="DR8" s="394"/>
      <c r="DS8" s="394"/>
      <c r="DT8" s="394"/>
      <c r="DU8" s="394"/>
      <c r="DV8" s="394"/>
      <c r="DW8" s="394"/>
      <c r="DX8" s="394"/>
      <c r="DY8" s="394"/>
      <c r="DZ8" s="394"/>
      <c r="EA8" s="394"/>
      <c r="EB8" s="394"/>
      <c r="EC8" s="395"/>
      <c r="ED8" s="395"/>
      <c r="EE8" s="246"/>
      <c r="EF8" s="246"/>
      <c r="EG8" s="246"/>
      <c r="EH8" s="246"/>
      <c r="EI8" s="580"/>
      <c r="EJ8" s="580"/>
      <c r="EK8" s="580"/>
      <c r="EL8" s="580"/>
      <c r="EM8" s="580"/>
      <c r="EN8" s="580"/>
      <c r="EO8" s="583"/>
      <c r="EP8" s="583"/>
      <c r="EQ8" s="583"/>
      <c r="ER8" s="583"/>
      <c r="ES8" s="580"/>
      <c r="ET8" s="580"/>
      <c r="EU8" s="580"/>
      <c r="EV8" s="580"/>
      <c r="EW8" s="580"/>
      <c r="EX8" s="580"/>
      <c r="EY8" s="580"/>
      <c r="EZ8" s="580"/>
      <c r="FA8" s="580"/>
      <c r="FB8" s="580"/>
      <c r="FC8" s="580"/>
      <c r="FD8" s="580"/>
      <c r="FE8" s="580"/>
      <c r="FF8" s="580"/>
      <c r="FG8" s="580"/>
      <c r="FH8" s="583"/>
      <c r="FI8" s="583"/>
      <c r="FJ8" s="583"/>
      <c r="FK8" s="583"/>
      <c r="FL8" s="580"/>
      <c r="FM8" s="580"/>
      <c r="FN8" s="580"/>
      <c r="FO8" s="580"/>
      <c r="FP8" s="580"/>
      <c r="FQ8" s="580"/>
      <c r="FR8" s="580"/>
      <c r="FS8" s="580"/>
      <c r="FT8" s="580"/>
      <c r="FU8" s="580"/>
      <c r="FV8" s="580"/>
      <c r="FW8" s="580"/>
      <c r="FX8" s="580"/>
      <c r="FY8" s="580"/>
      <c r="FZ8" s="580"/>
      <c r="GA8" s="580"/>
      <c r="GB8" s="580"/>
      <c r="GC8" s="580"/>
      <c r="GD8" s="580"/>
      <c r="GE8" s="580"/>
      <c r="GF8" s="580"/>
      <c r="GG8" s="580"/>
      <c r="GH8" s="580"/>
      <c r="GI8" s="580"/>
      <c r="GJ8" s="580"/>
      <c r="GK8" s="580"/>
      <c r="GL8" s="580"/>
      <c r="GM8" s="580"/>
      <c r="GN8" s="580"/>
      <c r="GO8" s="580"/>
      <c r="GP8" s="580"/>
      <c r="GQ8" s="580"/>
      <c r="GR8" s="580"/>
      <c r="GS8" s="580"/>
      <c r="GT8" s="580"/>
      <c r="GU8" s="580"/>
      <c r="GV8" s="580"/>
      <c r="GW8" s="580"/>
      <c r="GX8" s="580"/>
      <c r="GY8" s="580"/>
      <c r="GZ8" s="580"/>
      <c r="HA8" s="580"/>
      <c r="HB8" s="580"/>
      <c r="HC8" s="580"/>
      <c r="HD8" s="580"/>
      <c r="HE8" s="580"/>
      <c r="HF8" s="580"/>
      <c r="HG8" s="580"/>
      <c r="HH8" s="580"/>
      <c r="HI8" s="580"/>
      <c r="HJ8" s="580"/>
      <c r="HK8" s="580"/>
      <c r="HL8" s="580"/>
      <c r="HM8" s="580"/>
      <c r="HN8" s="580"/>
      <c r="HO8" s="580"/>
      <c r="HP8" s="580"/>
      <c r="HQ8" s="580"/>
      <c r="HR8" s="580"/>
      <c r="HS8" s="580"/>
      <c r="HT8" s="580"/>
      <c r="HU8" s="580"/>
      <c r="HV8" s="580"/>
      <c r="HW8" s="580"/>
      <c r="HX8" s="580"/>
      <c r="HY8" s="580"/>
      <c r="HZ8" s="580"/>
      <c r="IA8" s="580"/>
      <c r="IB8" s="580"/>
      <c r="IC8" s="580"/>
      <c r="ID8" s="580"/>
      <c r="IE8" s="580"/>
      <c r="IF8" s="580"/>
      <c r="IG8" s="580"/>
      <c r="IH8" s="580"/>
      <c r="II8" s="580"/>
      <c r="IJ8" s="580"/>
      <c r="IK8" s="580"/>
      <c r="IL8" s="580"/>
    </row>
    <row r="9" spans="1:246" ht="24" customHeight="1">
      <c r="A9" s="1686" t="s">
        <v>218</v>
      </c>
      <c r="B9" s="1687"/>
      <c r="C9" s="1687"/>
      <c r="D9" s="1687"/>
      <c r="E9" s="1687"/>
      <c r="F9" s="1687"/>
      <c r="G9" s="1687"/>
      <c r="H9" s="1687"/>
      <c r="I9" s="1687"/>
      <c r="J9" s="1687"/>
      <c r="K9" s="1688"/>
      <c r="L9" s="1673" t="s">
        <v>219</v>
      </c>
      <c r="M9" s="1674"/>
      <c r="N9" s="1674"/>
      <c r="O9" s="1674"/>
      <c r="P9" s="1674"/>
      <c r="Q9" s="1674"/>
      <c r="R9" s="1674"/>
      <c r="S9" s="1674"/>
      <c r="T9" s="1674"/>
      <c r="U9" s="1674"/>
      <c r="V9" s="1674"/>
      <c r="W9" s="1674"/>
      <c r="X9" s="1674"/>
      <c r="Y9" s="1674"/>
      <c r="Z9" s="1674"/>
      <c r="AA9" s="1674"/>
      <c r="AB9" s="1674"/>
      <c r="AC9" s="1674"/>
      <c r="AD9" s="1674"/>
      <c r="AE9" s="1674"/>
      <c r="AF9" s="1674"/>
      <c r="AG9" s="1674"/>
      <c r="AH9" s="1674"/>
      <c r="AI9" s="1674"/>
      <c r="AJ9" s="1674"/>
      <c r="AK9" s="1674"/>
      <c r="AL9" s="1675"/>
      <c r="AM9" s="760"/>
      <c r="AN9" s="760"/>
      <c r="AO9" s="760"/>
      <c r="AP9" s="760"/>
      <c r="AQ9" s="760"/>
      <c r="AR9" s="760"/>
      <c r="AS9" s="760"/>
      <c r="AT9" s="760"/>
      <c r="AU9" s="768"/>
      <c r="AV9" s="768"/>
      <c r="AW9" s="768"/>
      <c r="AX9" s="768"/>
      <c r="AY9" s="768"/>
      <c r="AZ9" s="768"/>
      <c r="BA9" s="768"/>
      <c r="BB9" s="768"/>
      <c r="BC9" s="42"/>
      <c r="BD9" s="127"/>
      <c r="BE9" s="580"/>
      <c r="BF9" s="769"/>
      <c r="BG9" s="580"/>
      <c r="BI9" s="580"/>
      <c r="BJ9" s="580"/>
      <c r="BK9" s="580"/>
      <c r="BL9" s="580"/>
      <c r="BM9" s="580"/>
      <c r="BN9" s="580"/>
      <c r="BO9" s="580"/>
      <c r="BP9" s="580"/>
      <c r="BQ9" s="580"/>
      <c r="BR9" s="580"/>
      <c r="BS9" s="580"/>
      <c r="BT9" s="580"/>
      <c r="BU9" s="580"/>
      <c r="BV9" s="580"/>
      <c r="BW9" s="580"/>
      <c r="BX9" s="580"/>
      <c r="BY9" s="580"/>
      <c r="BZ9" s="580"/>
      <c r="CA9" s="580"/>
      <c r="CB9" s="580"/>
      <c r="CC9" s="580"/>
      <c r="CD9" s="580"/>
      <c r="CE9" s="580"/>
      <c r="CF9" s="580"/>
      <c r="CG9" s="580"/>
      <c r="CH9" s="580"/>
      <c r="CI9" s="580"/>
      <c r="CJ9" s="580"/>
      <c r="CK9" s="580"/>
      <c r="CL9" s="580"/>
      <c r="CM9" s="580"/>
      <c r="CN9" s="580"/>
      <c r="CO9" s="580"/>
      <c r="CP9" s="580"/>
      <c r="CQ9" s="580"/>
      <c r="CR9" s="580"/>
      <c r="CS9" s="580"/>
      <c r="CT9" s="580"/>
      <c r="CU9" s="580"/>
      <c r="CV9" s="580"/>
      <c r="CW9" s="580"/>
      <c r="CX9" s="580"/>
      <c r="CY9" s="580"/>
      <c r="CZ9" s="580"/>
      <c r="DA9" s="580"/>
      <c r="DB9" s="580"/>
      <c r="DC9" s="580"/>
      <c r="DD9" s="580"/>
      <c r="DE9" s="580"/>
      <c r="DF9" s="580"/>
      <c r="DG9" s="580"/>
      <c r="DH9" s="580"/>
      <c r="DI9" s="580"/>
      <c r="DJ9" s="580"/>
      <c r="DK9" s="580"/>
      <c r="DL9" s="580"/>
      <c r="DM9" s="580"/>
      <c r="DN9" s="580"/>
      <c r="DO9" s="580"/>
      <c r="DP9" s="580"/>
      <c r="DQ9" s="580"/>
      <c r="DR9" s="580"/>
      <c r="DS9" s="580"/>
      <c r="DT9" s="580"/>
      <c r="DU9" s="580"/>
      <c r="DV9" s="580"/>
      <c r="DW9" s="580"/>
      <c r="DX9" s="580"/>
      <c r="DY9" s="580"/>
      <c r="DZ9" s="580"/>
      <c r="EA9" s="580"/>
      <c r="EB9" s="580"/>
      <c r="EC9" s="580"/>
      <c r="ED9" s="580"/>
      <c r="EE9" s="580"/>
      <c r="EF9" s="580"/>
      <c r="EG9" s="580"/>
      <c r="EH9" s="580"/>
      <c r="EI9" s="580"/>
      <c r="EJ9" s="580"/>
      <c r="EK9" s="580"/>
      <c r="EL9" s="580"/>
      <c r="EM9" s="580"/>
      <c r="EN9" s="580"/>
      <c r="EO9" s="580"/>
      <c r="EP9" s="580"/>
      <c r="EQ9" s="580"/>
      <c r="ER9" s="580"/>
      <c r="ES9" s="580"/>
      <c r="ET9" s="580"/>
      <c r="EU9" s="580"/>
      <c r="EV9" s="580"/>
      <c r="EW9" s="580"/>
      <c r="EX9" s="580"/>
      <c r="EY9" s="580"/>
      <c r="EZ9" s="580"/>
      <c r="FA9" s="580"/>
      <c r="FB9" s="580"/>
      <c r="FC9" s="580"/>
      <c r="FD9" s="580"/>
      <c r="FE9" s="580"/>
      <c r="FF9" s="580"/>
      <c r="FG9" s="580"/>
      <c r="FH9" s="580"/>
      <c r="FI9" s="580"/>
      <c r="FJ9" s="580"/>
      <c r="FK9" s="580"/>
      <c r="FL9" s="580"/>
      <c r="FM9" s="580"/>
      <c r="FN9" s="580"/>
      <c r="FO9" s="580"/>
      <c r="FP9" s="580"/>
      <c r="FQ9" s="580"/>
      <c r="FR9" s="580"/>
      <c r="FS9" s="580"/>
      <c r="FT9" s="580"/>
      <c r="FU9" s="580"/>
      <c r="FV9" s="580"/>
      <c r="FW9" s="580"/>
      <c r="FX9" s="580"/>
      <c r="FY9" s="580"/>
      <c r="FZ9" s="580"/>
      <c r="GA9" s="580"/>
      <c r="GB9" s="580"/>
      <c r="GC9" s="580"/>
      <c r="GD9" s="580"/>
      <c r="GE9" s="580"/>
      <c r="GF9" s="580"/>
      <c r="GG9" s="580"/>
      <c r="GH9" s="580"/>
      <c r="GI9" s="580"/>
      <c r="GJ9" s="580"/>
      <c r="GK9" s="580"/>
      <c r="GL9" s="580"/>
      <c r="GM9" s="580"/>
      <c r="GN9" s="580"/>
      <c r="GO9" s="580"/>
      <c r="GP9" s="580"/>
      <c r="GQ9" s="580"/>
      <c r="GR9" s="580"/>
      <c r="GS9" s="580"/>
      <c r="GT9" s="580"/>
      <c r="GU9" s="580"/>
      <c r="GV9" s="580"/>
      <c r="GW9" s="580"/>
      <c r="GX9" s="580"/>
      <c r="GY9" s="580"/>
      <c r="GZ9" s="580"/>
      <c r="HA9" s="580"/>
      <c r="HB9" s="580"/>
      <c r="HC9" s="580"/>
      <c r="HD9" s="580"/>
      <c r="HE9" s="580"/>
      <c r="HF9" s="580"/>
      <c r="HG9" s="580"/>
      <c r="HH9" s="580"/>
      <c r="HI9" s="580"/>
      <c r="HJ9" s="580"/>
      <c r="HK9" s="580"/>
      <c r="HL9" s="580"/>
      <c r="HM9" s="580"/>
      <c r="HN9" s="580"/>
      <c r="HO9" s="580"/>
      <c r="HP9" s="580"/>
      <c r="HQ9" s="580"/>
      <c r="HR9" s="580"/>
      <c r="HS9" s="580"/>
      <c r="HT9" s="580"/>
      <c r="HU9" s="580"/>
      <c r="HV9" s="580"/>
      <c r="HW9" s="580"/>
      <c r="HX9" s="580"/>
      <c r="HY9" s="580"/>
      <c r="HZ9" s="580"/>
      <c r="IA9" s="580"/>
      <c r="IB9" s="580"/>
      <c r="IC9" s="580"/>
      <c r="ID9" s="580"/>
      <c r="IE9" s="580"/>
      <c r="IF9" s="580"/>
      <c r="IG9" s="580"/>
      <c r="IH9" s="580"/>
      <c r="II9" s="580"/>
      <c r="IJ9" s="580"/>
      <c r="IK9" s="580"/>
      <c r="IL9" s="580"/>
    </row>
    <row r="10" spans="1:246" ht="136.9" customHeight="1">
      <c r="A10" s="1441"/>
      <c r="B10" s="1442"/>
      <c r="C10" s="1442"/>
      <c r="D10" s="1442"/>
      <c r="E10" s="1442"/>
      <c r="F10" s="1442"/>
      <c r="G10" s="1442"/>
      <c r="H10" s="1442"/>
      <c r="I10" s="1442"/>
      <c r="J10" s="1442"/>
      <c r="K10" s="1689"/>
      <c r="L10" s="1676"/>
      <c r="M10" s="1674"/>
      <c r="N10" s="1674"/>
      <c r="O10" s="1674"/>
      <c r="P10" s="1674"/>
      <c r="Q10" s="1674"/>
      <c r="R10" s="1674"/>
      <c r="S10" s="1674"/>
      <c r="T10" s="1674"/>
      <c r="U10" s="1674"/>
      <c r="V10" s="1674"/>
      <c r="W10" s="1674"/>
      <c r="X10" s="1674"/>
      <c r="Y10" s="1674"/>
      <c r="Z10" s="1674"/>
      <c r="AA10" s="1674"/>
      <c r="AB10" s="1674"/>
      <c r="AC10" s="1674"/>
      <c r="AD10" s="1674"/>
      <c r="AE10" s="1674"/>
      <c r="AF10" s="1674"/>
      <c r="AG10" s="1674"/>
      <c r="AH10" s="1674"/>
      <c r="AI10" s="1674"/>
      <c r="AJ10" s="1674"/>
      <c r="AK10" s="1674"/>
      <c r="AL10" s="1675"/>
      <c r="AM10" s="760"/>
      <c r="AN10" s="760"/>
      <c r="AO10" s="760"/>
      <c r="AP10" s="760"/>
      <c r="AQ10" s="760"/>
      <c r="AR10" s="760"/>
      <c r="AS10" s="760"/>
      <c r="AT10" s="760"/>
      <c r="AU10" s="759"/>
      <c r="AV10" s="759"/>
      <c r="AW10" s="759"/>
      <c r="AX10" s="768"/>
      <c r="AY10" s="768"/>
      <c r="AZ10" s="768"/>
      <c r="BA10" s="768"/>
      <c r="BB10" s="768"/>
      <c r="BC10" s="42"/>
      <c r="BD10" s="127"/>
      <c r="BE10" s="580"/>
      <c r="BF10" s="769"/>
      <c r="BG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c r="EQ10" s="580"/>
      <c r="ER10" s="580"/>
      <c r="ES10" s="580"/>
      <c r="ET10" s="580"/>
      <c r="EU10" s="580"/>
      <c r="EV10" s="580"/>
      <c r="EW10" s="580"/>
      <c r="EX10" s="580"/>
      <c r="EY10" s="580"/>
      <c r="EZ10" s="580"/>
      <c r="FA10" s="580"/>
      <c r="FB10" s="580"/>
      <c r="FC10" s="580"/>
      <c r="FD10" s="580"/>
      <c r="FE10" s="580"/>
      <c r="FF10" s="580"/>
      <c r="FG10" s="580"/>
      <c r="FH10" s="580"/>
      <c r="FI10" s="580"/>
      <c r="FJ10" s="580"/>
      <c r="FK10" s="580"/>
      <c r="FL10" s="580"/>
      <c r="FM10" s="580"/>
      <c r="FN10" s="580"/>
      <c r="FO10" s="580"/>
      <c r="FP10" s="580"/>
      <c r="FQ10" s="580"/>
      <c r="FR10" s="580"/>
      <c r="FS10" s="580"/>
      <c r="FT10" s="580"/>
      <c r="FU10" s="580"/>
      <c r="FV10" s="580"/>
      <c r="FW10" s="580"/>
      <c r="FX10" s="580"/>
      <c r="FY10" s="580"/>
      <c r="FZ10" s="580"/>
      <c r="GA10" s="580"/>
      <c r="GB10" s="580"/>
      <c r="GC10" s="580"/>
      <c r="GD10" s="580"/>
      <c r="GE10" s="580"/>
      <c r="GF10" s="580"/>
      <c r="GG10" s="580"/>
      <c r="GH10" s="580"/>
      <c r="GI10" s="580"/>
      <c r="GJ10" s="580"/>
      <c r="GK10" s="580"/>
      <c r="GL10" s="580"/>
      <c r="GM10" s="580"/>
      <c r="GN10" s="580"/>
      <c r="GO10" s="580"/>
      <c r="GP10" s="580"/>
      <c r="GQ10" s="580"/>
      <c r="GR10" s="580"/>
      <c r="GS10" s="580"/>
      <c r="GT10" s="580"/>
      <c r="GU10" s="580"/>
      <c r="GV10" s="580"/>
      <c r="GW10" s="580"/>
      <c r="GX10" s="580"/>
      <c r="GY10" s="580"/>
      <c r="GZ10" s="580"/>
      <c r="HA10" s="580"/>
      <c r="HB10" s="580"/>
      <c r="HC10" s="580"/>
      <c r="HD10" s="580"/>
      <c r="HE10" s="580"/>
      <c r="HF10" s="580"/>
      <c r="HG10" s="580"/>
      <c r="HH10" s="580"/>
      <c r="HI10" s="580"/>
      <c r="HJ10" s="580"/>
      <c r="HK10" s="580"/>
      <c r="HL10" s="580"/>
      <c r="HM10" s="580"/>
      <c r="HN10" s="580"/>
      <c r="HO10" s="580"/>
      <c r="HP10" s="580"/>
      <c r="HQ10" s="580"/>
      <c r="HR10" s="580"/>
      <c r="HS10" s="580"/>
      <c r="HT10" s="580"/>
      <c r="HU10" s="580"/>
      <c r="HV10" s="580"/>
      <c r="HW10" s="580"/>
      <c r="HX10" s="580"/>
      <c r="HY10" s="580"/>
      <c r="HZ10" s="580"/>
      <c r="IA10" s="580"/>
      <c r="IB10" s="580"/>
      <c r="IC10" s="580"/>
      <c r="ID10" s="580"/>
      <c r="IE10" s="580"/>
      <c r="IF10" s="580"/>
      <c r="IG10" s="580"/>
      <c r="IH10" s="580"/>
      <c r="II10" s="580"/>
      <c r="IJ10" s="580"/>
      <c r="IK10" s="580"/>
      <c r="IL10" s="580"/>
    </row>
    <row r="11" spans="1:246" ht="24" customHeight="1">
      <c r="A11" s="1441"/>
      <c r="B11" s="1442"/>
      <c r="C11" s="1442"/>
      <c r="D11" s="1442"/>
      <c r="E11" s="1442"/>
      <c r="F11" s="1442"/>
      <c r="G11" s="1442"/>
      <c r="H11" s="1442"/>
      <c r="I11" s="1442"/>
      <c r="J11" s="1442"/>
      <c r="K11" s="1689"/>
      <c r="L11" s="1676"/>
      <c r="M11" s="1674"/>
      <c r="N11" s="1674"/>
      <c r="O11" s="1674"/>
      <c r="P11" s="1674"/>
      <c r="Q11" s="1674"/>
      <c r="R11" s="1674"/>
      <c r="S11" s="1674"/>
      <c r="T11" s="1674"/>
      <c r="U11" s="1674"/>
      <c r="V11" s="1674"/>
      <c r="W11" s="1674"/>
      <c r="X11" s="1674"/>
      <c r="Y11" s="1674"/>
      <c r="Z11" s="1674"/>
      <c r="AA11" s="1674"/>
      <c r="AB11" s="1674"/>
      <c r="AC11" s="1674"/>
      <c r="AD11" s="1674"/>
      <c r="AE11" s="1674"/>
      <c r="AF11" s="1674"/>
      <c r="AG11" s="1674"/>
      <c r="AH11" s="1674"/>
      <c r="AI11" s="1674"/>
      <c r="AJ11" s="1674"/>
      <c r="AK11" s="1674"/>
      <c r="AL11" s="1675"/>
      <c r="AM11" s="760"/>
      <c r="AN11" s="760"/>
      <c r="AO11" s="760"/>
      <c r="AP11" s="760"/>
      <c r="AQ11" s="760"/>
      <c r="AR11" s="760"/>
      <c r="AS11" s="760"/>
      <c r="AT11" s="760"/>
      <c r="AU11" s="759"/>
      <c r="AV11" s="759"/>
      <c r="AW11" s="759"/>
      <c r="AX11" s="768"/>
      <c r="AY11" s="768"/>
      <c r="AZ11" s="768"/>
      <c r="BA11" s="768"/>
      <c r="BB11" s="768"/>
      <c r="BC11" s="42"/>
      <c r="BD11" s="127"/>
      <c r="BE11" s="580"/>
      <c r="BF11" s="769"/>
      <c r="BG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c r="EQ11" s="580"/>
      <c r="ER11" s="580"/>
      <c r="ES11" s="580"/>
      <c r="ET11" s="580"/>
      <c r="EU11" s="580"/>
      <c r="EV11" s="580"/>
      <c r="EW11" s="580"/>
      <c r="EX11" s="580"/>
      <c r="EY11" s="580"/>
      <c r="EZ11" s="580"/>
      <c r="FA11" s="580"/>
      <c r="FB11" s="580"/>
      <c r="FC11" s="580"/>
      <c r="FD11" s="580"/>
      <c r="FE11" s="580"/>
      <c r="FF11" s="580"/>
      <c r="FG11" s="580"/>
      <c r="FH11" s="580"/>
      <c r="FI11" s="580"/>
      <c r="FJ11" s="580"/>
      <c r="FK11" s="580"/>
      <c r="FL11" s="580"/>
      <c r="FM11" s="580"/>
      <c r="FN11" s="580"/>
      <c r="FO11" s="580"/>
      <c r="FP11" s="580"/>
      <c r="FQ11" s="580"/>
      <c r="FR11" s="580"/>
      <c r="FS11" s="580"/>
      <c r="FT11" s="580"/>
      <c r="FU11" s="580"/>
      <c r="FV11" s="580"/>
      <c r="FW11" s="580"/>
      <c r="FX11" s="580"/>
      <c r="FY11" s="580"/>
      <c r="FZ11" s="580"/>
      <c r="GA11" s="580"/>
      <c r="GB11" s="580"/>
      <c r="GC11" s="580"/>
      <c r="GD11" s="580"/>
      <c r="GE11" s="580"/>
      <c r="GF11" s="580"/>
      <c r="GG11" s="580"/>
      <c r="GH11" s="580"/>
      <c r="GI11" s="580"/>
      <c r="GJ11" s="580"/>
      <c r="GK11" s="580"/>
      <c r="GL11" s="580"/>
      <c r="GM11" s="580"/>
      <c r="GN11" s="580"/>
      <c r="GO11" s="580"/>
      <c r="GP11" s="580"/>
      <c r="GQ11" s="580"/>
      <c r="GR11" s="580"/>
      <c r="GS11" s="580"/>
      <c r="GT11" s="580"/>
      <c r="GU11" s="580"/>
      <c r="GV11" s="580"/>
      <c r="GW11" s="580"/>
      <c r="GX11" s="580"/>
      <c r="GY11" s="580"/>
      <c r="GZ11" s="580"/>
      <c r="HA11" s="580"/>
      <c r="HB11" s="580"/>
      <c r="HC11" s="580"/>
      <c r="HD11" s="580"/>
      <c r="HE11" s="580"/>
      <c r="HF11" s="580"/>
      <c r="HG11" s="580"/>
      <c r="HH11" s="580"/>
      <c r="HI11" s="580"/>
      <c r="HJ11" s="580"/>
      <c r="HK11" s="580"/>
      <c r="HL11" s="580"/>
      <c r="HM11" s="580"/>
      <c r="HN11" s="580"/>
      <c r="HO11" s="580"/>
      <c r="HP11" s="580"/>
      <c r="HQ11" s="580"/>
      <c r="HR11" s="580"/>
      <c r="HS11" s="580"/>
      <c r="HT11" s="580"/>
      <c r="HU11" s="580"/>
      <c r="HV11" s="580"/>
      <c r="HW11" s="580"/>
      <c r="HX11" s="580"/>
      <c r="HY11" s="580"/>
      <c r="HZ11" s="580"/>
      <c r="IA11" s="580"/>
      <c r="IB11" s="580"/>
      <c r="IC11" s="580"/>
      <c r="ID11" s="580"/>
      <c r="IE11" s="580"/>
      <c r="IF11" s="580"/>
      <c r="IG11" s="580"/>
      <c r="IH11" s="580"/>
      <c r="II11" s="580"/>
      <c r="IJ11" s="580"/>
      <c r="IK11" s="580"/>
      <c r="IL11" s="580"/>
    </row>
    <row r="12" spans="1:246" ht="11.45" customHeight="1">
      <c r="A12" s="1441"/>
      <c r="B12" s="1442"/>
      <c r="C12" s="1442"/>
      <c r="D12" s="1442"/>
      <c r="E12" s="1442"/>
      <c r="F12" s="1442"/>
      <c r="G12" s="1442"/>
      <c r="H12" s="1442"/>
      <c r="I12" s="1442"/>
      <c r="J12" s="1442"/>
      <c r="K12" s="1689"/>
      <c r="L12" s="1676"/>
      <c r="M12" s="1674"/>
      <c r="N12" s="1674"/>
      <c r="O12" s="1674"/>
      <c r="P12" s="1674"/>
      <c r="Q12" s="1674"/>
      <c r="R12" s="1674"/>
      <c r="S12" s="1674"/>
      <c r="T12" s="1674"/>
      <c r="U12" s="1674"/>
      <c r="V12" s="1674"/>
      <c r="W12" s="1674"/>
      <c r="X12" s="1674"/>
      <c r="Y12" s="1674"/>
      <c r="Z12" s="1674"/>
      <c r="AA12" s="1674"/>
      <c r="AB12" s="1674"/>
      <c r="AC12" s="1674"/>
      <c r="AD12" s="1674"/>
      <c r="AE12" s="1674"/>
      <c r="AF12" s="1674"/>
      <c r="AG12" s="1674"/>
      <c r="AH12" s="1674"/>
      <c r="AI12" s="1674"/>
      <c r="AJ12" s="1674"/>
      <c r="AK12" s="1674"/>
      <c r="AL12" s="1675"/>
      <c r="AM12" s="760"/>
      <c r="AN12" s="760"/>
      <c r="AO12" s="760"/>
      <c r="AP12" s="760"/>
      <c r="AQ12" s="760"/>
      <c r="AR12" s="760"/>
      <c r="AS12" s="760"/>
      <c r="AT12" s="760"/>
      <c r="AU12" s="759"/>
      <c r="AV12" s="768"/>
      <c r="AW12" s="768"/>
      <c r="AX12" s="768"/>
      <c r="AY12" s="768"/>
      <c r="AZ12" s="768"/>
      <c r="BA12" s="768"/>
      <c r="BB12" s="768"/>
      <c r="BC12" s="42"/>
      <c r="BD12" s="127"/>
      <c r="BE12" s="580"/>
      <c r="BF12" s="769"/>
      <c r="BG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246"/>
      <c r="FG12" s="587"/>
      <c r="FH12" s="246"/>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row>
    <row r="13" spans="1:246" ht="24" customHeight="1">
      <c r="A13" s="1441"/>
      <c r="B13" s="1442"/>
      <c r="C13" s="1442"/>
      <c r="D13" s="1442"/>
      <c r="E13" s="1442"/>
      <c r="F13" s="1442"/>
      <c r="G13" s="1442"/>
      <c r="H13" s="1442"/>
      <c r="I13" s="1442"/>
      <c r="J13" s="1442"/>
      <c r="K13" s="1689"/>
      <c r="L13" s="1676"/>
      <c r="M13" s="1674"/>
      <c r="N13" s="1674"/>
      <c r="O13" s="1674"/>
      <c r="P13" s="1674"/>
      <c r="Q13" s="1674"/>
      <c r="R13" s="1674"/>
      <c r="S13" s="1674"/>
      <c r="T13" s="1674"/>
      <c r="U13" s="1674"/>
      <c r="V13" s="1674"/>
      <c r="W13" s="1674"/>
      <c r="X13" s="1674"/>
      <c r="Y13" s="1674"/>
      <c r="Z13" s="1674"/>
      <c r="AA13" s="1674"/>
      <c r="AB13" s="1674"/>
      <c r="AC13" s="1674"/>
      <c r="AD13" s="1674"/>
      <c r="AE13" s="1674"/>
      <c r="AF13" s="1674"/>
      <c r="AG13" s="1674"/>
      <c r="AH13" s="1674"/>
      <c r="AI13" s="1674"/>
      <c r="AJ13" s="1674"/>
      <c r="AK13" s="1674"/>
      <c r="AL13" s="1675"/>
      <c r="AM13" s="760"/>
      <c r="AN13" s="760"/>
      <c r="AO13" s="760"/>
      <c r="AP13" s="760"/>
      <c r="AQ13" s="760"/>
      <c r="AR13" s="760"/>
      <c r="AS13" s="760"/>
      <c r="AT13" s="760"/>
      <c r="AU13" s="759"/>
      <c r="AV13" s="768"/>
      <c r="AW13" s="768"/>
      <c r="AX13" s="768"/>
      <c r="AY13" s="768"/>
      <c r="AZ13" s="768"/>
      <c r="BA13" s="768"/>
      <c r="BB13" s="768"/>
      <c r="BC13" s="42"/>
      <c r="BD13" s="127"/>
      <c r="BE13" s="580"/>
      <c r="BF13" s="769"/>
      <c r="BG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c r="EQ13" s="580"/>
      <c r="ER13" s="580"/>
      <c r="ES13" s="580"/>
      <c r="ET13" s="580"/>
      <c r="EU13" s="580"/>
      <c r="EV13" s="580"/>
      <c r="EW13" s="580"/>
      <c r="EX13" s="580"/>
      <c r="EY13" s="580"/>
      <c r="EZ13" s="580"/>
      <c r="FA13" s="580"/>
      <c r="FB13" s="580"/>
      <c r="FC13" s="580"/>
      <c r="FD13" s="580"/>
      <c r="FE13" s="580"/>
      <c r="FF13" s="246"/>
      <c r="FG13" s="246"/>
      <c r="FH13" s="246"/>
      <c r="FI13" s="580"/>
      <c r="FJ13" s="580"/>
      <c r="FK13" s="580"/>
      <c r="FL13" s="580"/>
      <c r="FM13" s="580"/>
      <c r="FN13" s="580"/>
      <c r="FO13" s="580"/>
      <c r="FP13" s="580"/>
      <c r="FQ13" s="580"/>
      <c r="FR13" s="580"/>
      <c r="FS13" s="580"/>
      <c r="FT13" s="580"/>
      <c r="FU13" s="580"/>
      <c r="FV13" s="580"/>
      <c r="FW13" s="580"/>
      <c r="FX13" s="580"/>
      <c r="FY13" s="580"/>
      <c r="FZ13" s="580"/>
      <c r="GA13" s="580"/>
      <c r="GB13" s="580"/>
      <c r="GC13" s="580"/>
      <c r="GD13" s="580"/>
      <c r="GE13" s="580"/>
      <c r="GF13" s="580"/>
      <c r="GG13" s="580"/>
      <c r="GH13" s="580"/>
      <c r="GI13" s="580"/>
      <c r="GJ13" s="580"/>
      <c r="GK13" s="580"/>
      <c r="GL13" s="580"/>
      <c r="GM13" s="580"/>
      <c r="GN13" s="580"/>
      <c r="GO13" s="580"/>
      <c r="GP13" s="580"/>
      <c r="GQ13" s="580"/>
      <c r="GR13" s="580"/>
      <c r="GS13" s="580"/>
      <c r="GT13" s="580"/>
      <c r="GU13" s="580"/>
      <c r="GV13" s="580"/>
      <c r="GW13" s="580"/>
      <c r="GX13" s="580"/>
      <c r="GY13" s="580"/>
      <c r="GZ13" s="580"/>
      <c r="HA13" s="580"/>
      <c r="HB13" s="580"/>
      <c r="HC13" s="580"/>
      <c r="HD13" s="580"/>
      <c r="HE13" s="580"/>
      <c r="HF13" s="580"/>
      <c r="HG13" s="580"/>
      <c r="HH13" s="580"/>
      <c r="HI13" s="580"/>
      <c r="HJ13" s="580"/>
      <c r="HK13" s="580"/>
      <c r="HL13" s="580"/>
      <c r="HM13" s="580"/>
      <c r="HN13" s="580"/>
      <c r="HO13" s="580"/>
      <c r="HP13" s="580"/>
      <c r="HQ13" s="580"/>
      <c r="HR13" s="580"/>
      <c r="HS13" s="580"/>
      <c r="HT13" s="580"/>
      <c r="HU13" s="580"/>
      <c r="HV13" s="580"/>
      <c r="HW13" s="580"/>
      <c r="HX13" s="580"/>
      <c r="HY13" s="580"/>
      <c r="HZ13" s="580"/>
      <c r="IA13" s="580"/>
      <c r="IB13" s="580"/>
      <c r="IC13" s="580"/>
      <c r="ID13" s="580"/>
      <c r="IE13" s="580"/>
      <c r="IF13" s="580"/>
      <c r="IG13" s="580"/>
      <c r="IH13" s="580"/>
      <c r="II13" s="580"/>
      <c r="IJ13" s="580"/>
      <c r="IK13" s="580"/>
      <c r="IL13" s="580"/>
    </row>
    <row r="14" spans="1:246" ht="24" customHeight="1">
      <c r="A14" s="1441"/>
      <c r="B14" s="1442"/>
      <c r="C14" s="1442"/>
      <c r="D14" s="1442"/>
      <c r="E14" s="1442"/>
      <c r="F14" s="1442"/>
      <c r="G14" s="1442"/>
      <c r="H14" s="1442"/>
      <c r="I14" s="1442"/>
      <c r="J14" s="1442"/>
      <c r="K14" s="1689"/>
      <c r="L14" s="1676"/>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c r="AH14" s="1674"/>
      <c r="AI14" s="1674"/>
      <c r="AJ14" s="1674"/>
      <c r="AK14" s="1674"/>
      <c r="AL14" s="1675"/>
      <c r="AM14" s="760"/>
      <c r="AN14" s="760"/>
      <c r="AO14" s="760"/>
      <c r="AP14" s="760"/>
      <c r="AQ14" s="760"/>
      <c r="AR14" s="760"/>
      <c r="AS14" s="760"/>
      <c r="AT14" s="760"/>
      <c r="AU14" s="759"/>
      <c r="AV14" s="768"/>
      <c r="AW14" s="768"/>
      <c r="AX14" s="768"/>
      <c r="AY14" s="768"/>
      <c r="AZ14" s="768"/>
      <c r="BA14" s="768"/>
      <c r="BB14" s="768"/>
      <c r="BC14" s="42"/>
      <c r="BD14" s="127"/>
      <c r="BE14" s="1933"/>
      <c r="BF14" s="769"/>
      <c r="BG14" s="580"/>
      <c r="BI14" s="580"/>
      <c r="BJ14" s="580"/>
      <c r="BK14" s="580"/>
      <c r="BL14" s="580"/>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580"/>
      <c r="CO14" s="580"/>
      <c r="CP14" s="580"/>
      <c r="CQ14" s="580"/>
      <c r="CR14" s="580"/>
      <c r="CS14" s="580"/>
      <c r="CT14" s="580"/>
      <c r="CU14" s="580"/>
      <c r="CV14" s="580"/>
      <c r="CW14" s="580"/>
      <c r="CX14" s="580"/>
      <c r="CY14" s="580"/>
      <c r="CZ14" s="580"/>
      <c r="DA14" s="580"/>
      <c r="DB14" s="580"/>
      <c r="DC14" s="580"/>
      <c r="DD14" s="580"/>
      <c r="DE14" s="580"/>
      <c r="DF14" s="580"/>
      <c r="DG14" s="580"/>
      <c r="DH14" s="580"/>
      <c r="DI14" s="580"/>
      <c r="DJ14" s="580"/>
      <c r="DK14" s="580"/>
      <c r="DL14" s="580"/>
      <c r="DM14" s="580"/>
      <c r="DN14" s="580"/>
      <c r="DO14" s="580"/>
      <c r="DP14" s="580"/>
      <c r="DQ14" s="580"/>
      <c r="DR14" s="580"/>
      <c r="DS14" s="580"/>
      <c r="DT14" s="580"/>
      <c r="DU14" s="580"/>
      <c r="DV14" s="580"/>
      <c r="DW14" s="580"/>
      <c r="DX14" s="580"/>
      <c r="DY14" s="580"/>
      <c r="DZ14" s="580"/>
      <c r="EA14" s="580"/>
      <c r="EB14" s="580"/>
      <c r="EC14" s="580"/>
      <c r="ED14" s="580"/>
      <c r="EE14" s="580"/>
      <c r="EF14" s="580"/>
      <c r="EG14" s="580"/>
      <c r="EH14" s="580"/>
      <c r="EI14" s="580"/>
      <c r="EJ14" s="580"/>
      <c r="EK14" s="580"/>
      <c r="EL14" s="580"/>
      <c r="EM14" s="580"/>
      <c r="EN14" s="580"/>
      <c r="EO14" s="580"/>
      <c r="EP14" s="580"/>
      <c r="EQ14" s="580"/>
      <c r="ER14" s="580"/>
      <c r="ES14" s="580"/>
      <c r="ET14" s="580"/>
      <c r="EU14" s="580"/>
      <c r="EV14" s="580"/>
      <c r="EW14" s="580"/>
      <c r="EX14" s="580"/>
      <c r="EY14" s="580"/>
      <c r="EZ14" s="580"/>
      <c r="FA14" s="580"/>
      <c r="FB14" s="580"/>
      <c r="FC14" s="580"/>
      <c r="FD14" s="580"/>
      <c r="FE14" s="580"/>
      <c r="FF14" s="580"/>
      <c r="FG14" s="580"/>
      <c r="FH14" s="580"/>
      <c r="FI14" s="580"/>
      <c r="FJ14" s="580"/>
      <c r="FK14" s="580"/>
      <c r="FL14" s="580"/>
      <c r="FM14" s="580"/>
      <c r="FN14" s="580"/>
      <c r="FO14" s="580"/>
      <c r="FP14" s="580"/>
      <c r="FQ14" s="580"/>
      <c r="FR14" s="580"/>
      <c r="FS14" s="580"/>
      <c r="FT14" s="580"/>
      <c r="FU14" s="580"/>
      <c r="FV14" s="580"/>
      <c r="FW14" s="580"/>
      <c r="FX14" s="580"/>
      <c r="FY14" s="580"/>
      <c r="FZ14" s="580"/>
      <c r="GA14" s="580"/>
      <c r="GB14" s="580"/>
      <c r="GC14" s="580"/>
      <c r="GD14" s="580"/>
      <c r="GE14" s="580"/>
      <c r="GF14" s="580"/>
      <c r="GG14" s="580"/>
      <c r="GH14" s="580"/>
      <c r="GI14" s="580"/>
      <c r="GJ14" s="580"/>
      <c r="GK14" s="580"/>
      <c r="GL14" s="580"/>
      <c r="GM14" s="580"/>
      <c r="GN14" s="580"/>
      <c r="GO14" s="580"/>
      <c r="GP14" s="580"/>
      <c r="GQ14" s="580"/>
      <c r="GR14" s="580"/>
      <c r="GS14" s="580"/>
      <c r="GT14" s="580"/>
      <c r="GU14" s="580"/>
      <c r="GV14" s="580"/>
      <c r="GW14" s="580"/>
      <c r="GX14" s="580"/>
      <c r="GY14" s="580"/>
      <c r="GZ14" s="580"/>
      <c r="HA14" s="580"/>
      <c r="HB14" s="580"/>
      <c r="HC14" s="580"/>
      <c r="HD14" s="580"/>
      <c r="HE14" s="580"/>
      <c r="HF14" s="580"/>
      <c r="HG14" s="580"/>
      <c r="HH14" s="580"/>
      <c r="HI14" s="580"/>
      <c r="HJ14" s="580"/>
      <c r="HK14" s="580"/>
      <c r="HL14" s="580"/>
      <c r="HM14" s="580"/>
      <c r="HN14" s="580"/>
      <c r="HO14" s="580"/>
      <c r="HP14" s="580"/>
      <c r="HQ14" s="580"/>
      <c r="HR14" s="580"/>
      <c r="HS14" s="580"/>
      <c r="HT14" s="580"/>
      <c r="HU14" s="580"/>
      <c r="HV14" s="580"/>
      <c r="HW14" s="580"/>
      <c r="HX14" s="580"/>
      <c r="HY14" s="580"/>
      <c r="HZ14" s="580"/>
      <c r="IA14" s="580"/>
      <c r="IB14" s="580"/>
      <c r="IC14" s="580"/>
      <c r="ID14" s="580"/>
      <c r="IE14" s="580"/>
      <c r="IF14" s="580"/>
      <c r="IG14" s="580"/>
      <c r="IH14" s="580"/>
      <c r="II14" s="580"/>
      <c r="IJ14" s="580"/>
      <c r="IK14" s="580"/>
      <c r="IL14" s="580"/>
    </row>
    <row r="15" spans="1:246" ht="24" customHeight="1">
      <c r="A15" s="1441"/>
      <c r="B15" s="1442"/>
      <c r="C15" s="1442"/>
      <c r="D15" s="1442"/>
      <c r="E15" s="1442"/>
      <c r="F15" s="1442"/>
      <c r="G15" s="1442"/>
      <c r="H15" s="1442"/>
      <c r="I15" s="1442"/>
      <c r="J15" s="1442"/>
      <c r="K15" s="1689"/>
      <c r="L15" s="1676"/>
      <c r="M15" s="1674"/>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c r="AL15" s="1675"/>
      <c r="AM15" s="760"/>
      <c r="AN15" s="760"/>
      <c r="AO15" s="760"/>
      <c r="AP15" s="760"/>
      <c r="AQ15" s="760"/>
      <c r="AR15" s="760"/>
      <c r="AS15" s="760"/>
      <c r="AT15" s="760"/>
      <c r="AU15" s="759"/>
      <c r="AV15" s="768"/>
      <c r="AW15" s="768"/>
      <c r="AX15" s="768"/>
      <c r="AY15" s="768"/>
      <c r="AZ15" s="768"/>
      <c r="BA15" s="768"/>
      <c r="BB15" s="768"/>
      <c r="BC15" s="42"/>
      <c r="BD15" s="127"/>
      <c r="BE15" s="1934"/>
      <c r="BF15" s="769"/>
      <c r="BG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c r="CN15" s="580"/>
      <c r="CO15" s="580"/>
      <c r="CP15" s="580"/>
      <c r="CQ15" s="580"/>
      <c r="CR15" s="580"/>
      <c r="CS15" s="580"/>
      <c r="CT15" s="580"/>
      <c r="CU15" s="580"/>
      <c r="CV15" s="580"/>
      <c r="CW15" s="580"/>
      <c r="CX15" s="580"/>
      <c r="CY15" s="580"/>
      <c r="CZ15" s="580"/>
      <c r="DA15" s="580"/>
      <c r="DB15" s="580"/>
      <c r="DC15" s="580"/>
      <c r="DD15" s="580"/>
      <c r="DE15" s="580"/>
      <c r="DF15" s="580"/>
      <c r="DG15" s="580"/>
      <c r="DH15" s="580"/>
      <c r="DI15" s="580"/>
      <c r="DJ15" s="580"/>
      <c r="DK15" s="580"/>
      <c r="DL15" s="580"/>
      <c r="DM15" s="580"/>
      <c r="DN15" s="580"/>
      <c r="DO15" s="580"/>
      <c r="DP15" s="580"/>
      <c r="DQ15" s="580"/>
      <c r="DR15" s="580"/>
      <c r="DS15" s="580"/>
      <c r="DT15" s="580"/>
      <c r="DU15" s="580"/>
      <c r="DV15" s="580"/>
      <c r="DW15" s="580"/>
      <c r="DX15" s="580"/>
      <c r="DY15" s="580"/>
      <c r="DZ15" s="580"/>
      <c r="EA15" s="580"/>
      <c r="EB15" s="580"/>
      <c r="EC15" s="580"/>
      <c r="ED15" s="580"/>
      <c r="EE15" s="580"/>
      <c r="EF15" s="580"/>
      <c r="EG15" s="580"/>
      <c r="EH15" s="580"/>
      <c r="EI15" s="580"/>
      <c r="EJ15" s="580"/>
      <c r="EK15" s="580"/>
      <c r="EL15" s="580"/>
      <c r="EM15" s="580"/>
      <c r="EN15" s="580"/>
      <c r="EO15" s="580"/>
      <c r="EP15" s="580"/>
      <c r="EQ15" s="580"/>
      <c r="ER15" s="580"/>
      <c r="ES15" s="580"/>
      <c r="ET15" s="580"/>
      <c r="EU15" s="580"/>
      <c r="EV15" s="580"/>
      <c r="EW15" s="580"/>
      <c r="EX15" s="580"/>
      <c r="EY15" s="580"/>
      <c r="EZ15" s="580"/>
      <c r="FA15" s="580"/>
      <c r="FB15" s="580"/>
      <c r="FC15" s="580"/>
      <c r="FD15" s="580"/>
      <c r="FE15" s="580"/>
      <c r="FF15" s="580"/>
      <c r="FG15" s="580"/>
      <c r="FH15" s="580"/>
      <c r="FI15" s="580"/>
      <c r="FJ15" s="580"/>
      <c r="FK15" s="580"/>
      <c r="FL15" s="580"/>
      <c r="FM15" s="580"/>
      <c r="FN15" s="580"/>
      <c r="FO15" s="580"/>
      <c r="FP15" s="580"/>
      <c r="FQ15" s="580"/>
      <c r="FR15" s="580"/>
      <c r="FS15" s="580"/>
      <c r="FT15" s="580"/>
      <c r="FU15" s="580"/>
      <c r="FV15" s="580"/>
      <c r="FW15" s="580"/>
      <c r="FX15" s="580"/>
      <c r="FY15" s="580"/>
      <c r="FZ15" s="580"/>
      <c r="GA15" s="580"/>
      <c r="GB15" s="580"/>
      <c r="GC15" s="580"/>
      <c r="GD15" s="580"/>
      <c r="GE15" s="580"/>
      <c r="GF15" s="580"/>
      <c r="GG15" s="580"/>
      <c r="GH15" s="580"/>
      <c r="GI15" s="580"/>
      <c r="GJ15" s="580"/>
      <c r="GK15" s="580"/>
      <c r="GL15" s="580"/>
      <c r="GM15" s="580"/>
      <c r="GN15" s="580"/>
      <c r="GO15" s="580"/>
      <c r="GP15" s="580"/>
      <c r="GQ15" s="580"/>
      <c r="GR15" s="580"/>
      <c r="GS15" s="580"/>
      <c r="GT15" s="580"/>
      <c r="GU15" s="580"/>
      <c r="GV15" s="580"/>
      <c r="GW15" s="580"/>
      <c r="GX15" s="580"/>
      <c r="GY15" s="580"/>
      <c r="GZ15" s="580"/>
      <c r="HA15" s="580"/>
      <c r="HB15" s="580"/>
      <c r="HC15" s="580"/>
      <c r="HD15" s="580"/>
      <c r="HE15" s="580"/>
      <c r="HF15" s="580"/>
      <c r="HG15" s="580"/>
      <c r="HH15" s="580"/>
      <c r="HI15" s="580"/>
      <c r="HJ15" s="580"/>
      <c r="HK15" s="580"/>
      <c r="HL15" s="580"/>
      <c r="HM15" s="580"/>
      <c r="HN15" s="580"/>
      <c r="HO15" s="580"/>
      <c r="HP15" s="580"/>
      <c r="HQ15" s="580"/>
      <c r="HR15" s="580"/>
      <c r="HS15" s="580"/>
      <c r="HT15" s="580"/>
      <c r="HU15" s="580"/>
      <c r="HV15" s="580"/>
      <c r="HW15" s="580"/>
      <c r="HX15" s="580"/>
      <c r="HY15" s="580"/>
      <c r="HZ15" s="580"/>
      <c r="IA15" s="580"/>
      <c r="IB15" s="580"/>
      <c r="IC15" s="580"/>
      <c r="ID15" s="580"/>
      <c r="IE15" s="580"/>
      <c r="IF15" s="580"/>
      <c r="IG15" s="580"/>
      <c r="IH15" s="580"/>
      <c r="II15" s="580"/>
      <c r="IJ15" s="580"/>
      <c r="IK15" s="580"/>
      <c r="IL15" s="580"/>
    </row>
    <row r="16" spans="1:246" ht="24" customHeight="1">
      <c r="A16" s="1441"/>
      <c r="B16" s="1442"/>
      <c r="C16" s="1442"/>
      <c r="D16" s="1442"/>
      <c r="E16" s="1442"/>
      <c r="F16" s="1442"/>
      <c r="G16" s="1442"/>
      <c r="H16" s="1442"/>
      <c r="I16" s="1442"/>
      <c r="J16" s="1442"/>
      <c r="K16" s="1689"/>
      <c r="L16" s="1676"/>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c r="AH16" s="1674"/>
      <c r="AI16" s="1674"/>
      <c r="AJ16" s="1674"/>
      <c r="AK16" s="1674"/>
      <c r="AL16" s="1675"/>
      <c r="AM16" s="760"/>
      <c r="AN16" s="760"/>
      <c r="AO16" s="760"/>
      <c r="AP16" s="760"/>
      <c r="AQ16" s="760"/>
      <c r="AR16" s="760"/>
      <c r="AS16" s="760"/>
      <c r="AT16" s="760"/>
      <c r="AU16" s="759"/>
      <c r="AV16" s="768"/>
      <c r="AW16" s="768"/>
      <c r="AX16" s="768"/>
      <c r="AY16" s="768"/>
      <c r="AZ16" s="768"/>
      <c r="BA16" s="768"/>
      <c r="BB16" s="768"/>
      <c r="BC16" s="42"/>
      <c r="BD16" s="127"/>
      <c r="BE16" s="767"/>
      <c r="BF16" s="252"/>
      <c r="BG16" s="767"/>
      <c r="BH16" s="129"/>
      <c r="BI16" s="767"/>
      <c r="BJ16" s="767"/>
      <c r="BK16" s="767"/>
      <c r="BL16" s="770"/>
      <c r="BM16" s="770"/>
      <c r="BN16" s="770"/>
      <c r="BO16" s="770"/>
      <c r="BP16" s="770"/>
      <c r="BQ16" s="770"/>
      <c r="BR16" s="770"/>
      <c r="BS16" s="770"/>
      <c r="BT16" s="770"/>
      <c r="BU16" s="770"/>
      <c r="BV16" s="770"/>
      <c r="BW16" s="246"/>
      <c r="BX16" s="246"/>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771"/>
      <c r="CU16" s="771"/>
      <c r="CV16" s="771"/>
      <c r="CW16" s="771"/>
      <c r="CX16" s="771"/>
      <c r="CY16" s="941"/>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c r="HD16" s="580"/>
      <c r="HE16" s="580"/>
      <c r="HF16" s="580"/>
      <c r="HG16" s="580"/>
      <c r="HH16" s="580"/>
      <c r="HI16" s="580"/>
      <c r="HJ16" s="580"/>
      <c r="HK16" s="580"/>
      <c r="HL16" s="580"/>
      <c r="HM16" s="580"/>
      <c r="HN16" s="580"/>
      <c r="HO16" s="580"/>
      <c r="HP16" s="580"/>
      <c r="HQ16" s="580"/>
      <c r="HR16" s="580"/>
      <c r="HS16" s="580"/>
      <c r="HT16" s="580"/>
      <c r="HU16" s="580"/>
      <c r="HV16" s="580"/>
      <c r="HW16" s="580"/>
      <c r="HX16" s="580"/>
      <c r="HY16" s="580"/>
      <c r="HZ16" s="580"/>
      <c r="IA16" s="580"/>
      <c r="IB16" s="580"/>
      <c r="IC16" s="580"/>
      <c r="ID16" s="580"/>
      <c r="IE16" s="580"/>
      <c r="IF16" s="580"/>
      <c r="IG16" s="580"/>
      <c r="IH16" s="580"/>
      <c r="II16" s="580"/>
      <c r="IJ16" s="580"/>
      <c r="IK16" s="580"/>
      <c r="IL16" s="580"/>
    </row>
    <row r="17" spans="1:246" ht="37.5" customHeight="1">
      <c r="A17" s="1441"/>
      <c r="B17" s="1442"/>
      <c r="C17" s="1442"/>
      <c r="D17" s="1442"/>
      <c r="E17" s="1442"/>
      <c r="F17" s="1442"/>
      <c r="G17" s="1442"/>
      <c r="H17" s="1442"/>
      <c r="I17" s="1442"/>
      <c r="J17" s="1442"/>
      <c r="K17" s="1689"/>
      <c r="L17" s="1676"/>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c r="AL17" s="1675"/>
      <c r="AM17" s="760"/>
      <c r="AN17" s="760"/>
      <c r="AO17" s="760"/>
      <c r="AP17" s="760"/>
      <c r="AQ17" s="760"/>
      <c r="AR17" s="760"/>
      <c r="AS17" s="760"/>
      <c r="AT17" s="760"/>
      <c r="AU17" s="759"/>
      <c r="AV17" s="759"/>
      <c r="AW17" s="759"/>
      <c r="AX17" s="759"/>
      <c r="AY17" s="759"/>
      <c r="AZ17" s="759"/>
      <c r="BA17" s="759"/>
      <c r="BB17" s="759"/>
      <c r="BE17" s="767"/>
      <c r="BF17" s="252"/>
      <c r="BG17" s="767"/>
      <c r="BH17" s="129"/>
      <c r="BI17" s="767"/>
      <c r="BJ17" s="767"/>
      <c r="BK17" s="767"/>
      <c r="BL17" s="772"/>
      <c r="BM17" s="772"/>
      <c r="BN17" s="772"/>
      <c r="BO17" s="772"/>
      <c r="BP17" s="772"/>
      <c r="BQ17" s="772"/>
      <c r="BR17" s="772"/>
      <c r="BS17" s="772"/>
      <c r="BT17" s="772"/>
      <c r="BU17" s="772"/>
      <c r="BV17" s="772"/>
      <c r="BW17" s="580"/>
      <c r="BX17" s="580"/>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771"/>
      <c r="CU17" s="771"/>
      <c r="CV17" s="771"/>
      <c r="CW17" s="771"/>
      <c r="CX17" s="771"/>
      <c r="CY17" s="941"/>
      <c r="CZ17" s="580"/>
      <c r="DA17" s="580"/>
      <c r="DB17" s="580"/>
      <c r="DC17" s="580"/>
      <c r="DD17" s="580"/>
      <c r="DE17" s="580"/>
      <c r="DF17" s="580"/>
      <c r="DG17" s="580"/>
      <c r="DH17" s="580"/>
      <c r="DI17" s="580"/>
      <c r="DJ17" s="580"/>
      <c r="DK17" s="580"/>
      <c r="DL17" s="580"/>
      <c r="DM17" s="580"/>
      <c r="DN17" s="580"/>
      <c r="DO17" s="580"/>
      <c r="DP17" s="580"/>
      <c r="DQ17" s="580"/>
      <c r="DR17" s="580"/>
      <c r="DS17" s="580"/>
      <c r="DT17" s="580"/>
      <c r="DU17" s="580"/>
      <c r="DV17" s="580"/>
      <c r="DW17" s="580"/>
      <c r="DX17" s="580"/>
      <c r="DY17" s="580"/>
      <c r="DZ17" s="580"/>
      <c r="EA17" s="580"/>
      <c r="EB17" s="580"/>
      <c r="EC17" s="580"/>
      <c r="ED17" s="580"/>
      <c r="EE17" s="580"/>
      <c r="EF17" s="580"/>
      <c r="EG17" s="580"/>
      <c r="EH17" s="580"/>
      <c r="EI17" s="580"/>
      <c r="EJ17" s="580"/>
      <c r="EK17" s="580"/>
      <c r="EL17" s="580"/>
      <c r="EM17" s="580"/>
      <c r="EN17" s="580"/>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580"/>
      <c r="FM17" s="580"/>
      <c r="FN17" s="580"/>
      <c r="FO17" s="580"/>
      <c r="FP17" s="580"/>
      <c r="FQ17" s="580"/>
      <c r="FR17" s="580"/>
      <c r="FS17" s="580"/>
      <c r="FT17" s="580"/>
      <c r="FU17" s="580"/>
      <c r="FV17" s="580"/>
      <c r="FW17" s="580"/>
      <c r="FX17" s="580"/>
      <c r="FY17" s="580"/>
      <c r="FZ17" s="580"/>
      <c r="GA17" s="580"/>
      <c r="GB17" s="580"/>
      <c r="GC17" s="580"/>
      <c r="GD17" s="580"/>
      <c r="GE17" s="580"/>
      <c r="GF17" s="580"/>
      <c r="GG17" s="580"/>
      <c r="GH17" s="580"/>
      <c r="GI17" s="580"/>
      <c r="GJ17" s="580"/>
      <c r="GK17" s="580"/>
      <c r="GL17" s="580"/>
      <c r="GM17" s="580"/>
      <c r="GN17" s="580"/>
      <c r="GO17" s="580"/>
      <c r="GP17" s="580"/>
      <c r="GQ17" s="580"/>
      <c r="GR17" s="580"/>
      <c r="GS17" s="580"/>
      <c r="GT17" s="580"/>
      <c r="GU17" s="580"/>
      <c r="GV17" s="580"/>
      <c r="GW17" s="580"/>
      <c r="GX17" s="580"/>
      <c r="GY17" s="580"/>
      <c r="GZ17" s="580"/>
      <c r="HA17" s="580"/>
      <c r="HB17" s="580"/>
      <c r="HC17" s="580"/>
      <c r="HD17" s="580"/>
      <c r="HE17" s="580"/>
      <c r="HF17" s="580"/>
      <c r="HG17" s="580"/>
      <c r="HH17" s="580"/>
      <c r="HI17" s="580"/>
      <c r="HJ17" s="580"/>
      <c r="HK17" s="580"/>
      <c r="HL17" s="580"/>
      <c r="HM17" s="580"/>
      <c r="HN17" s="580"/>
      <c r="HO17" s="580"/>
      <c r="HP17" s="580"/>
      <c r="HQ17" s="580"/>
      <c r="HR17" s="580"/>
      <c r="HS17" s="580"/>
      <c r="HT17" s="580"/>
      <c r="HU17" s="580"/>
      <c r="HV17" s="580"/>
      <c r="HW17" s="580"/>
      <c r="HX17" s="580"/>
      <c r="HY17" s="580"/>
      <c r="HZ17" s="580"/>
      <c r="IA17" s="580"/>
      <c r="IB17" s="580"/>
      <c r="IC17" s="580"/>
      <c r="ID17" s="580"/>
      <c r="IE17" s="580"/>
      <c r="IF17" s="580"/>
      <c r="IG17" s="580"/>
      <c r="IH17" s="580"/>
      <c r="II17" s="580"/>
      <c r="IJ17" s="580"/>
      <c r="IK17" s="580"/>
      <c r="IL17" s="580"/>
    </row>
    <row r="18" spans="1:246" ht="24" customHeight="1">
      <c r="A18" s="1441"/>
      <c r="B18" s="1442"/>
      <c r="C18" s="1442"/>
      <c r="D18" s="1442"/>
      <c r="E18" s="1442"/>
      <c r="F18" s="1442"/>
      <c r="G18" s="1442"/>
      <c r="H18" s="1442"/>
      <c r="I18" s="1442"/>
      <c r="J18" s="1442"/>
      <c r="K18" s="1689"/>
      <c r="L18" s="1676"/>
      <c r="M18" s="1674"/>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c r="AL18" s="1675"/>
      <c r="AM18" s="760"/>
      <c r="AN18" s="760"/>
      <c r="AO18" s="760"/>
      <c r="AP18" s="760"/>
      <c r="AQ18" s="760"/>
      <c r="AR18" s="760"/>
      <c r="AS18" s="760"/>
      <c r="AT18" s="760"/>
      <c r="AU18" s="760"/>
      <c r="AV18" s="760"/>
      <c r="AW18" s="760"/>
      <c r="AX18" s="760"/>
      <c r="AY18" s="760"/>
      <c r="AZ18" s="760"/>
      <c r="BA18" s="760"/>
      <c r="BB18" s="760"/>
      <c r="BC18" s="39"/>
      <c r="BD18" s="129"/>
      <c r="BE18" s="941"/>
      <c r="BF18" s="258"/>
      <c r="BG18" s="941"/>
      <c r="BH18" s="136"/>
      <c r="BI18" s="941"/>
      <c r="BJ18" s="941"/>
      <c r="BK18" s="941"/>
      <c r="BL18" s="941"/>
      <c r="BM18" s="771"/>
      <c r="BN18" s="771"/>
      <c r="BO18" s="771"/>
      <c r="BP18" s="771"/>
      <c r="BQ18" s="771"/>
      <c r="BR18" s="771"/>
      <c r="BS18" s="771"/>
      <c r="BT18" s="77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771"/>
      <c r="CU18" s="771"/>
      <c r="CV18" s="771"/>
      <c r="CW18" s="771"/>
      <c r="CX18" s="771"/>
      <c r="CY18" s="941"/>
      <c r="CZ18" s="580"/>
      <c r="DA18" s="580"/>
      <c r="DB18" s="580"/>
      <c r="DC18" s="580"/>
      <c r="DD18" s="580"/>
      <c r="DE18" s="580"/>
      <c r="DF18" s="580"/>
      <c r="DG18" s="580"/>
      <c r="DH18" s="580"/>
      <c r="DI18" s="580"/>
      <c r="DJ18" s="580"/>
      <c r="DK18" s="580"/>
      <c r="DL18" s="580"/>
      <c r="DM18" s="580"/>
      <c r="DN18" s="580"/>
      <c r="DO18" s="580"/>
      <c r="DP18" s="580"/>
      <c r="DQ18" s="580"/>
      <c r="DR18" s="580"/>
      <c r="DS18" s="580"/>
      <c r="DT18" s="580"/>
      <c r="DU18" s="580"/>
      <c r="DV18" s="580"/>
      <c r="DW18" s="580"/>
      <c r="DX18" s="580"/>
      <c r="DY18" s="580"/>
      <c r="DZ18" s="580"/>
      <c r="EA18" s="580"/>
      <c r="EB18" s="580"/>
      <c r="EC18" s="580"/>
      <c r="ED18" s="580"/>
      <c r="EE18" s="580"/>
      <c r="EF18" s="580"/>
      <c r="EG18" s="580"/>
      <c r="EH18" s="580"/>
      <c r="EI18" s="580"/>
      <c r="EJ18" s="580"/>
      <c r="EK18" s="580"/>
      <c r="EL18" s="580"/>
      <c r="EM18" s="580"/>
      <c r="EN18" s="580"/>
      <c r="EO18" s="580"/>
      <c r="EP18" s="580"/>
      <c r="EQ18" s="580"/>
      <c r="ER18" s="580"/>
      <c r="ES18" s="580"/>
      <c r="ET18" s="580"/>
      <c r="EU18" s="580"/>
      <c r="EV18" s="580"/>
      <c r="EW18" s="580"/>
      <c r="EX18" s="580"/>
      <c r="EY18" s="580"/>
      <c r="EZ18" s="580"/>
      <c r="FA18" s="580"/>
      <c r="FB18" s="580"/>
      <c r="FC18" s="580"/>
      <c r="FD18" s="580"/>
      <c r="FE18" s="580"/>
      <c r="FF18" s="580"/>
      <c r="FG18" s="580"/>
      <c r="FH18" s="580"/>
      <c r="FI18" s="580"/>
      <c r="FJ18" s="580"/>
      <c r="FK18" s="580"/>
      <c r="FL18" s="580"/>
      <c r="FM18" s="580"/>
      <c r="FN18" s="580"/>
      <c r="FO18" s="580"/>
      <c r="FP18" s="580"/>
      <c r="FQ18" s="580"/>
      <c r="FR18" s="580"/>
      <c r="FS18" s="580"/>
      <c r="FT18" s="580"/>
      <c r="FU18" s="580"/>
      <c r="FV18" s="580"/>
      <c r="FW18" s="580"/>
      <c r="FX18" s="580"/>
      <c r="FY18" s="580"/>
      <c r="FZ18" s="580"/>
      <c r="GA18" s="580"/>
      <c r="GB18" s="580"/>
      <c r="GC18" s="580"/>
      <c r="GD18" s="580"/>
      <c r="GE18" s="580"/>
      <c r="GF18" s="580"/>
      <c r="GG18" s="580"/>
      <c r="GH18" s="580"/>
      <c r="GI18" s="580"/>
      <c r="GJ18" s="580"/>
      <c r="GK18" s="580"/>
      <c r="GL18" s="580"/>
      <c r="GM18" s="580"/>
      <c r="GN18" s="580"/>
      <c r="GO18" s="580"/>
      <c r="GP18" s="580"/>
      <c r="GQ18" s="580"/>
      <c r="GR18" s="580"/>
      <c r="GS18" s="580"/>
      <c r="GT18" s="580"/>
      <c r="GU18" s="580"/>
      <c r="GV18" s="580"/>
      <c r="GW18" s="580"/>
      <c r="GX18" s="580"/>
      <c r="GY18" s="580"/>
      <c r="GZ18" s="580"/>
      <c r="HA18" s="580"/>
      <c r="HB18" s="580"/>
      <c r="HC18" s="580"/>
      <c r="HD18" s="580"/>
      <c r="HE18" s="580"/>
      <c r="HF18" s="580"/>
      <c r="HG18" s="580"/>
      <c r="HH18" s="580"/>
      <c r="HI18" s="580"/>
      <c r="HJ18" s="580"/>
      <c r="HK18" s="580"/>
      <c r="HL18" s="580"/>
      <c r="HM18" s="580"/>
      <c r="HN18" s="580"/>
      <c r="HO18" s="580"/>
      <c r="HP18" s="580"/>
      <c r="HQ18" s="580"/>
      <c r="HR18" s="580"/>
      <c r="HS18" s="580"/>
      <c r="HT18" s="580"/>
      <c r="HU18" s="580"/>
      <c r="HV18" s="580"/>
      <c r="HW18" s="580"/>
      <c r="HX18" s="580"/>
      <c r="HY18" s="580"/>
      <c r="HZ18" s="580"/>
      <c r="IA18" s="580"/>
      <c r="IB18" s="580"/>
      <c r="IC18" s="580"/>
      <c r="ID18" s="580"/>
      <c r="IE18" s="580"/>
      <c r="IF18" s="580"/>
      <c r="IG18" s="580"/>
      <c r="IH18" s="580"/>
      <c r="II18" s="580"/>
      <c r="IJ18" s="580"/>
      <c r="IK18" s="580"/>
      <c r="IL18" s="580"/>
    </row>
    <row r="19" spans="1:246" ht="24" customHeight="1">
      <c r="A19" s="1441"/>
      <c r="B19" s="1442"/>
      <c r="C19" s="1442"/>
      <c r="D19" s="1442"/>
      <c r="E19" s="1442"/>
      <c r="F19" s="1442"/>
      <c r="G19" s="1442"/>
      <c r="H19" s="1442"/>
      <c r="I19" s="1442"/>
      <c r="J19" s="1442"/>
      <c r="K19" s="1689"/>
      <c r="L19" s="1676"/>
      <c r="M19" s="1674"/>
      <c r="N19" s="1674"/>
      <c r="O19" s="1674"/>
      <c r="P19" s="1674"/>
      <c r="Q19" s="1674"/>
      <c r="R19" s="1674"/>
      <c r="S19" s="1674"/>
      <c r="T19" s="1674"/>
      <c r="U19" s="1674"/>
      <c r="V19" s="1674"/>
      <c r="W19" s="1674"/>
      <c r="X19" s="1674"/>
      <c r="Y19" s="1674"/>
      <c r="Z19" s="1674"/>
      <c r="AA19" s="1674"/>
      <c r="AB19" s="1674"/>
      <c r="AC19" s="1674"/>
      <c r="AD19" s="1674"/>
      <c r="AE19" s="1674"/>
      <c r="AF19" s="1674"/>
      <c r="AG19" s="1674"/>
      <c r="AH19" s="1674"/>
      <c r="AI19" s="1674"/>
      <c r="AJ19" s="1674"/>
      <c r="AK19" s="1674"/>
      <c r="AL19" s="1675"/>
      <c r="AM19" s="760"/>
      <c r="AN19" s="760"/>
      <c r="AO19" s="760"/>
      <c r="AP19" s="760"/>
      <c r="AQ19" s="760"/>
      <c r="AR19" s="760"/>
      <c r="AS19" s="760"/>
      <c r="AT19" s="760"/>
      <c r="AU19" s="760"/>
      <c r="AV19" s="760"/>
      <c r="AW19" s="760"/>
      <c r="AX19" s="760"/>
      <c r="AY19" s="760"/>
      <c r="AZ19" s="760"/>
      <c r="BA19" s="760"/>
      <c r="BB19" s="760"/>
      <c r="BC19" s="39"/>
      <c r="BD19" s="129"/>
      <c r="BE19" s="941"/>
      <c r="BF19" s="258"/>
      <c r="BG19" s="941"/>
      <c r="BH19" s="136"/>
      <c r="BI19" s="941"/>
      <c r="BJ19" s="941"/>
      <c r="BK19" s="941"/>
      <c r="BL19" s="941"/>
      <c r="BM19" s="771"/>
      <c r="BN19" s="771"/>
      <c r="BO19" s="771"/>
      <c r="BP19" s="771"/>
      <c r="BQ19" s="771"/>
      <c r="BR19" s="771"/>
      <c r="BS19" s="771"/>
      <c r="BT19" s="77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771"/>
      <c r="CU19" s="771"/>
      <c r="CV19" s="771"/>
      <c r="CW19" s="771"/>
      <c r="CX19" s="771"/>
      <c r="CY19" s="941"/>
      <c r="CZ19" s="580"/>
      <c r="DA19" s="580"/>
      <c r="DB19" s="580"/>
      <c r="DC19" s="580"/>
      <c r="DD19" s="580"/>
      <c r="DE19" s="580"/>
      <c r="DF19" s="580"/>
      <c r="DG19" s="580"/>
      <c r="DH19" s="580"/>
      <c r="DI19" s="580"/>
      <c r="DJ19" s="580"/>
      <c r="DK19" s="580"/>
      <c r="DL19" s="580"/>
      <c r="DM19" s="580"/>
      <c r="DN19" s="580"/>
      <c r="DO19" s="580"/>
      <c r="DP19" s="580"/>
      <c r="DQ19" s="580"/>
      <c r="DR19" s="580"/>
      <c r="DS19" s="580"/>
      <c r="DT19" s="580"/>
      <c r="DU19" s="580"/>
      <c r="DV19" s="580"/>
      <c r="DW19" s="580"/>
      <c r="DX19" s="580"/>
      <c r="DY19" s="580"/>
      <c r="DZ19" s="580"/>
      <c r="EA19" s="580"/>
      <c r="EB19" s="580"/>
      <c r="EC19" s="580"/>
      <c r="ED19" s="580"/>
      <c r="EE19" s="580"/>
      <c r="EF19" s="580"/>
      <c r="EG19" s="580"/>
      <c r="EH19" s="580"/>
      <c r="EI19" s="580"/>
      <c r="EJ19" s="580"/>
      <c r="EK19" s="580"/>
      <c r="EL19" s="580"/>
      <c r="EM19" s="580"/>
      <c r="EN19" s="580"/>
      <c r="EO19" s="580"/>
      <c r="EP19" s="580"/>
      <c r="EQ19" s="580"/>
      <c r="ER19" s="580"/>
      <c r="ES19" s="580"/>
      <c r="ET19" s="580"/>
      <c r="EU19" s="580"/>
      <c r="EV19" s="580"/>
      <c r="EW19" s="580"/>
      <c r="EX19" s="580"/>
      <c r="EY19" s="580"/>
      <c r="EZ19" s="580"/>
      <c r="FA19" s="580"/>
      <c r="FB19" s="580"/>
      <c r="FC19" s="580"/>
      <c r="FD19" s="580"/>
      <c r="FE19" s="580"/>
      <c r="FF19" s="580"/>
      <c r="FG19" s="580"/>
      <c r="FH19" s="580"/>
      <c r="FI19" s="580"/>
      <c r="FJ19" s="580"/>
      <c r="FK19" s="580"/>
      <c r="FL19" s="580"/>
      <c r="FM19" s="580"/>
      <c r="FN19" s="580"/>
      <c r="FO19" s="580"/>
      <c r="FP19" s="580"/>
      <c r="FQ19" s="580"/>
      <c r="FR19" s="580"/>
      <c r="FS19" s="580"/>
      <c r="FT19" s="580"/>
      <c r="FU19" s="580"/>
      <c r="FV19" s="580"/>
      <c r="FW19" s="580"/>
      <c r="FX19" s="580"/>
      <c r="FY19" s="580"/>
      <c r="FZ19" s="580"/>
      <c r="GA19" s="580"/>
      <c r="GB19" s="580"/>
      <c r="GC19" s="580"/>
      <c r="GD19" s="580"/>
      <c r="GE19" s="580"/>
      <c r="GF19" s="580"/>
      <c r="GG19" s="580"/>
      <c r="GH19" s="580"/>
      <c r="GI19" s="580"/>
      <c r="GJ19" s="580"/>
      <c r="GK19" s="580"/>
      <c r="GL19" s="580"/>
      <c r="GM19" s="580"/>
      <c r="GN19" s="580"/>
      <c r="GO19" s="580"/>
      <c r="GP19" s="580"/>
      <c r="GQ19" s="580"/>
      <c r="GR19" s="580"/>
      <c r="GS19" s="580"/>
      <c r="GT19" s="580"/>
      <c r="GU19" s="580"/>
      <c r="GV19" s="580"/>
      <c r="GW19" s="580"/>
      <c r="GX19" s="580"/>
      <c r="GY19" s="580"/>
      <c r="GZ19" s="580"/>
      <c r="HA19" s="580"/>
      <c r="HB19" s="580"/>
      <c r="HC19" s="580"/>
      <c r="HD19" s="580"/>
      <c r="HE19" s="580"/>
      <c r="HF19" s="580"/>
      <c r="HG19" s="580"/>
      <c r="HH19" s="580"/>
      <c r="HI19" s="580"/>
      <c r="HJ19" s="580"/>
      <c r="HK19" s="580"/>
      <c r="HL19" s="580"/>
      <c r="HM19" s="580"/>
      <c r="HN19" s="580"/>
      <c r="HO19" s="580"/>
      <c r="HP19" s="580"/>
      <c r="HQ19" s="580"/>
      <c r="HR19" s="580"/>
      <c r="HS19" s="580"/>
      <c r="HT19" s="580"/>
      <c r="HU19" s="580"/>
      <c r="HV19" s="580"/>
      <c r="HW19" s="580"/>
      <c r="HX19" s="580"/>
      <c r="HY19" s="580"/>
      <c r="HZ19" s="580"/>
      <c r="IA19" s="580"/>
      <c r="IB19" s="580"/>
      <c r="IC19" s="580"/>
      <c r="ID19" s="580"/>
      <c r="IE19" s="580"/>
      <c r="IF19" s="580"/>
      <c r="IG19" s="580"/>
      <c r="IH19" s="580"/>
      <c r="II19" s="580"/>
      <c r="IJ19" s="580"/>
      <c r="IK19" s="580"/>
      <c r="IL19" s="580"/>
    </row>
    <row r="20" spans="1:246" ht="24" customHeight="1" thickBot="1">
      <c r="A20" s="1443"/>
      <c r="B20" s="1444"/>
      <c r="C20" s="1444"/>
      <c r="D20" s="1444"/>
      <c r="E20" s="1444"/>
      <c r="F20" s="1444"/>
      <c r="G20" s="1444"/>
      <c r="H20" s="1444"/>
      <c r="I20" s="1444"/>
      <c r="J20" s="1444"/>
      <c r="K20" s="1690"/>
      <c r="L20" s="1676"/>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675"/>
      <c r="AM20" s="760"/>
      <c r="AN20" s="760"/>
      <c r="AO20" s="760"/>
      <c r="AP20" s="760"/>
      <c r="AQ20" s="760"/>
      <c r="AR20" s="760"/>
      <c r="AS20" s="760"/>
      <c r="AT20" s="760"/>
      <c r="AU20" s="760"/>
      <c r="AV20" s="760"/>
      <c r="AW20" s="760"/>
      <c r="AX20" s="760"/>
      <c r="AY20" s="760"/>
      <c r="AZ20" s="760"/>
      <c r="BA20" s="760"/>
      <c r="BB20" s="760"/>
      <c r="BC20" s="39"/>
      <c r="BD20" s="129"/>
      <c r="BE20" s="941"/>
      <c r="BF20" s="258"/>
      <c r="BG20" s="941"/>
      <c r="BH20" s="136"/>
      <c r="BI20" s="941"/>
      <c r="BJ20" s="941"/>
      <c r="BK20" s="941"/>
      <c r="BL20" s="941"/>
      <c r="BM20" s="771"/>
      <c r="BN20" s="771"/>
      <c r="BO20" s="771"/>
      <c r="BP20" s="771"/>
      <c r="BQ20" s="771"/>
      <c r="BR20" s="771"/>
      <c r="BS20" s="771"/>
      <c r="BT20" s="77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771"/>
      <c r="CU20" s="771"/>
      <c r="CV20" s="771"/>
      <c r="CW20" s="771"/>
      <c r="CX20" s="771"/>
      <c r="CY20" s="941"/>
      <c r="CZ20" s="580"/>
      <c r="DA20" s="580"/>
      <c r="DB20" s="580"/>
      <c r="DC20" s="580"/>
      <c r="DD20" s="580"/>
      <c r="DE20" s="580"/>
      <c r="DF20" s="580"/>
      <c r="DG20" s="580"/>
      <c r="DH20" s="580"/>
      <c r="DI20" s="580"/>
      <c r="DJ20" s="580"/>
      <c r="DK20" s="580"/>
      <c r="DL20" s="580"/>
      <c r="DM20" s="580"/>
      <c r="DN20" s="580"/>
      <c r="DO20" s="580"/>
      <c r="DP20" s="580"/>
      <c r="DQ20" s="580"/>
      <c r="DR20" s="580"/>
      <c r="DS20" s="580"/>
      <c r="DT20" s="580"/>
      <c r="DU20" s="580"/>
      <c r="DV20" s="580"/>
      <c r="DW20" s="580"/>
      <c r="DX20" s="580"/>
      <c r="DY20" s="580"/>
      <c r="DZ20" s="580"/>
      <c r="EA20" s="580"/>
      <c r="EB20" s="580"/>
      <c r="EC20" s="580"/>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0"/>
      <c r="GL20" s="580"/>
      <c r="GM20" s="580"/>
      <c r="GN20" s="580"/>
      <c r="GO20" s="580"/>
      <c r="GP20" s="580"/>
      <c r="GQ20" s="580"/>
      <c r="GR20" s="580"/>
      <c r="GS20" s="580"/>
      <c r="GT20" s="580"/>
      <c r="GU20" s="580"/>
      <c r="GV20" s="580"/>
      <c r="GW20" s="580"/>
      <c r="GX20" s="580"/>
      <c r="GY20" s="580"/>
      <c r="GZ20" s="580"/>
      <c r="HA20" s="580"/>
      <c r="HB20" s="580"/>
      <c r="HC20" s="580"/>
      <c r="HD20" s="580"/>
      <c r="HE20" s="580"/>
      <c r="HF20" s="580"/>
      <c r="HG20" s="580"/>
      <c r="HH20" s="580"/>
      <c r="HI20" s="580"/>
      <c r="HJ20" s="580"/>
      <c r="HK20" s="580"/>
      <c r="HL20" s="580"/>
      <c r="HM20" s="580"/>
      <c r="HN20" s="580"/>
      <c r="HO20" s="580"/>
      <c r="HP20" s="580"/>
      <c r="HQ20" s="580"/>
      <c r="HR20" s="580"/>
      <c r="HS20" s="580"/>
      <c r="HT20" s="580"/>
      <c r="HU20" s="580"/>
      <c r="HV20" s="580"/>
      <c r="HW20" s="580"/>
      <c r="HX20" s="580"/>
      <c r="HY20" s="580"/>
      <c r="HZ20" s="580"/>
      <c r="IA20" s="580"/>
      <c r="IB20" s="580"/>
      <c r="IC20" s="580"/>
      <c r="ID20" s="580"/>
      <c r="IE20" s="580"/>
      <c r="IF20" s="580"/>
      <c r="IG20" s="580"/>
      <c r="IH20" s="580"/>
      <c r="II20" s="580"/>
      <c r="IJ20" s="580"/>
      <c r="IK20" s="580"/>
      <c r="IL20" s="580"/>
    </row>
    <row r="21" spans="1:246" ht="24" customHeight="1" thickBot="1">
      <c r="A21" s="1416" t="s">
        <v>220</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8"/>
      <c r="AM21" s="773"/>
      <c r="AN21" s="773"/>
      <c r="AO21" s="773"/>
      <c r="AP21" s="773"/>
      <c r="AQ21" s="773"/>
      <c r="AR21" s="773"/>
      <c r="AS21" s="773"/>
      <c r="AT21" s="773"/>
      <c r="AU21" s="774"/>
      <c r="AV21" s="774"/>
      <c r="AW21" s="774"/>
      <c r="AX21" s="774"/>
      <c r="AY21" s="759"/>
      <c r="AZ21" s="759"/>
      <c r="BA21" s="759"/>
      <c r="BB21" s="759"/>
      <c r="BE21" s="580"/>
      <c r="BF21" s="769"/>
      <c r="BG21" s="580"/>
      <c r="BI21" s="580"/>
      <c r="BJ21" s="580"/>
      <c r="BK21" s="580"/>
      <c r="BL21" s="941"/>
      <c r="BM21" s="771"/>
      <c r="BN21" s="771"/>
      <c r="BO21" s="771"/>
      <c r="BP21" s="771"/>
      <c r="BQ21" s="771"/>
      <c r="BR21" s="771"/>
      <c r="BS21" s="771"/>
      <c r="BT21" s="771"/>
      <c r="BU21" s="580"/>
      <c r="BV21" s="580"/>
      <c r="BW21" s="580"/>
      <c r="BX21" s="580"/>
      <c r="BY21" s="580"/>
      <c r="BZ21" s="580"/>
      <c r="CA21" s="580"/>
      <c r="CB21" s="580"/>
      <c r="CC21" s="580"/>
      <c r="CD21" s="580"/>
      <c r="CE21" s="580"/>
      <c r="CF21" s="580"/>
      <c r="CG21" s="580"/>
      <c r="CH21" s="580"/>
      <c r="CI21" s="580"/>
      <c r="CJ21" s="580"/>
      <c r="CK21" s="580"/>
      <c r="CL21" s="580"/>
      <c r="CM21" s="580"/>
      <c r="CN21" s="580"/>
      <c r="CO21" s="580"/>
      <c r="CP21" s="580"/>
      <c r="CQ21" s="775"/>
      <c r="CR21" s="941"/>
      <c r="CS21" s="941"/>
      <c r="CT21" s="771"/>
      <c r="CU21" s="775"/>
      <c r="CV21" s="775"/>
      <c r="CW21" s="776"/>
      <c r="CX21" s="776"/>
      <c r="CY21" s="941"/>
      <c r="CZ21" s="580"/>
      <c r="DA21" s="580"/>
      <c r="DB21" s="580"/>
      <c r="DC21" s="580"/>
      <c r="DD21" s="580"/>
      <c r="DE21" s="580"/>
      <c r="DF21" s="580"/>
      <c r="DG21" s="580"/>
      <c r="DH21" s="580"/>
      <c r="DI21" s="580"/>
      <c r="DJ21" s="580"/>
      <c r="DK21" s="580"/>
      <c r="DL21" s="580"/>
      <c r="DM21" s="580"/>
      <c r="DN21" s="580"/>
      <c r="DO21" s="580"/>
      <c r="DP21" s="580"/>
      <c r="DQ21" s="580"/>
      <c r="DR21" s="580"/>
      <c r="DS21" s="580"/>
      <c r="DT21" s="580"/>
      <c r="DU21" s="580"/>
      <c r="DV21" s="580"/>
      <c r="DW21" s="580"/>
      <c r="DX21" s="580"/>
      <c r="DY21" s="580"/>
      <c r="DZ21" s="580"/>
      <c r="EA21" s="580"/>
      <c r="EB21" s="580"/>
      <c r="EC21" s="580"/>
      <c r="ED21" s="580"/>
      <c r="EE21" s="580"/>
      <c r="EF21" s="580"/>
      <c r="EG21" s="580"/>
      <c r="EH21" s="580"/>
      <c r="EI21" s="580"/>
      <c r="EJ21" s="580"/>
      <c r="EK21" s="580"/>
      <c r="EL21" s="580"/>
      <c r="EM21" s="580"/>
      <c r="EN21" s="580"/>
      <c r="EO21" s="580"/>
      <c r="EP21" s="580"/>
      <c r="EQ21" s="580"/>
      <c r="ER21" s="580"/>
      <c r="ES21" s="580"/>
      <c r="ET21" s="580"/>
      <c r="EU21" s="580"/>
      <c r="EV21" s="580"/>
      <c r="EW21" s="580"/>
      <c r="EX21" s="580"/>
      <c r="EY21" s="580"/>
      <c r="EZ21" s="580"/>
      <c r="FA21" s="580"/>
      <c r="FB21" s="580"/>
      <c r="FC21" s="580"/>
      <c r="FD21" s="580"/>
      <c r="FE21" s="580"/>
      <c r="FF21" s="580"/>
      <c r="FG21" s="580"/>
      <c r="FH21" s="580"/>
      <c r="FI21" s="580"/>
      <c r="FJ21" s="580"/>
      <c r="FK21" s="580"/>
      <c r="FL21" s="580"/>
      <c r="FM21" s="580"/>
      <c r="FN21" s="580"/>
      <c r="FO21" s="580"/>
      <c r="FP21" s="580"/>
      <c r="FQ21" s="580"/>
      <c r="FR21" s="580"/>
      <c r="FS21" s="580"/>
      <c r="FT21" s="580"/>
      <c r="FU21" s="580"/>
      <c r="FV21" s="580"/>
      <c r="FW21" s="580"/>
      <c r="FX21" s="580"/>
      <c r="FY21" s="580"/>
      <c r="FZ21" s="580"/>
      <c r="GA21" s="580"/>
      <c r="GB21" s="580"/>
      <c r="GC21" s="580"/>
      <c r="GD21" s="580"/>
      <c r="GE21" s="580"/>
      <c r="GF21" s="580"/>
      <c r="GG21" s="580"/>
      <c r="GH21" s="580"/>
      <c r="GI21" s="580"/>
      <c r="GJ21" s="580"/>
      <c r="GK21" s="580"/>
      <c r="GL21" s="580"/>
      <c r="GM21" s="580"/>
      <c r="GN21" s="580"/>
      <c r="GO21" s="580"/>
      <c r="GP21" s="580"/>
      <c r="GQ21" s="580"/>
      <c r="GR21" s="580"/>
      <c r="GS21" s="580"/>
      <c r="GT21" s="580"/>
      <c r="GU21" s="580"/>
      <c r="GV21" s="580"/>
      <c r="GW21" s="580"/>
      <c r="GX21" s="580"/>
      <c r="GY21" s="580"/>
      <c r="GZ21" s="580"/>
      <c r="HA21" s="580"/>
      <c r="HB21" s="580"/>
      <c r="HC21" s="580"/>
      <c r="HD21" s="580"/>
      <c r="HE21" s="580"/>
      <c r="HF21" s="580"/>
      <c r="HG21" s="580"/>
      <c r="HH21" s="580"/>
      <c r="HI21" s="580"/>
      <c r="HJ21" s="580"/>
      <c r="HK21" s="580"/>
      <c r="HL21" s="580"/>
      <c r="HM21" s="580"/>
      <c r="HN21" s="580"/>
      <c r="HO21" s="580"/>
      <c r="HP21" s="580"/>
      <c r="HQ21" s="580"/>
      <c r="HR21" s="580"/>
      <c r="HS21" s="580"/>
      <c r="HT21" s="580"/>
      <c r="HU21" s="580"/>
      <c r="HV21" s="580"/>
      <c r="HW21" s="580"/>
      <c r="HX21" s="580"/>
      <c r="HY21" s="580"/>
      <c r="HZ21" s="580"/>
      <c r="IA21" s="580"/>
      <c r="IB21" s="580"/>
      <c r="IC21" s="580"/>
      <c r="ID21" s="580"/>
      <c r="IE21" s="580"/>
      <c r="IF21" s="580"/>
      <c r="IG21" s="580"/>
      <c r="IH21" s="580"/>
      <c r="II21" s="580"/>
      <c r="IJ21" s="580"/>
      <c r="IK21" s="580"/>
      <c r="IL21" s="580"/>
    </row>
    <row r="22" spans="1:246" ht="38.25" customHeight="1">
      <c r="A22" s="1602" t="s">
        <v>27</v>
      </c>
      <c r="B22" s="1180" t="s">
        <v>221</v>
      </c>
      <c r="C22" s="1181"/>
      <c r="D22" s="1181"/>
      <c r="E22" s="1181"/>
      <c r="F22" s="1181"/>
      <c r="G22" s="1695" t="s">
        <v>222</v>
      </c>
      <c r="H22" s="1696"/>
      <c r="I22" s="1696"/>
      <c r="J22" s="1696"/>
      <c r="K22" s="1697"/>
      <c r="L22" s="1180" t="s">
        <v>223</v>
      </c>
      <c r="M22" s="1237"/>
      <c r="N22" s="1180" t="s">
        <v>224</v>
      </c>
      <c r="O22" s="1237"/>
      <c r="P22" s="1181" t="s">
        <v>225</v>
      </c>
      <c r="Q22" s="1181"/>
      <c r="R22" s="1181"/>
      <c r="S22" s="1237"/>
      <c r="T22" s="1389" t="s">
        <v>226</v>
      </c>
      <c r="U22" s="1390"/>
      <c r="V22" s="1390"/>
      <c r="W22" s="1390"/>
      <c r="X22" s="1390"/>
      <c r="Y22" s="1391"/>
      <c r="Z22" s="1181" t="s">
        <v>227</v>
      </c>
      <c r="AA22" s="1181"/>
      <c r="AB22" s="1237"/>
      <c r="AC22" s="932" t="s">
        <v>228</v>
      </c>
      <c r="AD22" s="933"/>
      <c r="AE22" s="1234" t="s">
        <v>229</v>
      </c>
      <c r="AF22" s="1235"/>
      <c r="AG22" s="1236"/>
      <c r="AH22" s="1234" t="s">
        <v>230</v>
      </c>
      <c r="AI22" s="1235"/>
      <c r="AJ22" s="1235"/>
      <c r="AK22" s="1235"/>
      <c r="AL22" s="1236"/>
      <c r="AM22" s="777"/>
      <c r="AN22" s="777"/>
      <c r="AO22" s="759"/>
      <c r="AP22" s="759"/>
      <c r="AQ22" s="759"/>
      <c r="AR22" s="759"/>
      <c r="AS22" s="759"/>
      <c r="AT22" s="759"/>
      <c r="AU22" s="759"/>
      <c r="AV22" s="759"/>
      <c r="AW22" s="759"/>
      <c r="AX22" s="759"/>
      <c r="AY22" s="759"/>
      <c r="AZ22" s="759"/>
      <c r="BA22" s="759"/>
      <c r="BB22" s="759"/>
      <c r="BE22" s="580"/>
      <c r="BF22" s="769"/>
      <c r="BG22" s="580"/>
      <c r="BI22" s="580"/>
      <c r="BJ22" s="580"/>
      <c r="BK22" s="580"/>
      <c r="BL22" s="580"/>
      <c r="BM22" s="771"/>
      <c r="BN22" s="771"/>
      <c r="BO22" s="771"/>
      <c r="BP22" s="771"/>
      <c r="BQ22" s="771"/>
      <c r="BR22" s="771"/>
      <c r="BS22" s="771"/>
      <c r="BT22" s="771"/>
      <c r="BU22" s="580"/>
      <c r="BV22" s="580"/>
      <c r="BW22" s="580"/>
      <c r="BX22" s="580"/>
      <c r="BY22" s="580"/>
      <c r="BZ22" s="580"/>
      <c r="CA22" s="580"/>
      <c r="CB22" s="580"/>
      <c r="CC22" s="580"/>
      <c r="CD22" s="580"/>
      <c r="CE22" s="580"/>
      <c r="CF22" s="580"/>
      <c r="CG22" s="580"/>
      <c r="CH22" s="580"/>
      <c r="CI22" s="580"/>
      <c r="CJ22" s="580"/>
      <c r="CK22" s="580"/>
      <c r="CL22" s="580"/>
      <c r="CM22" s="580"/>
      <c r="CN22" s="580"/>
      <c r="CO22" s="580"/>
      <c r="CP22" s="580"/>
      <c r="CQ22" s="15"/>
      <c r="CR22" s="15"/>
      <c r="CS22" s="15"/>
      <c r="CT22" s="771"/>
      <c r="CU22" s="771"/>
      <c r="CV22" s="771"/>
      <c r="CW22" s="15"/>
      <c r="CX22" s="15"/>
      <c r="CY22" s="941"/>
      <c r="CZ22" s="580"/>
      <c r="DA22" s="580"/>
      <c r="DB22" s="580"/>
      <c r="DC22" s="580"/>
      <c r="DD22" s="580"/>
      <c r="DE22" s="580"/>
      <c r="DF22" s="580"/>
      <c r="DG22" s="580"/>
      <c r="DH22" s="580"/>
      <c r="DI22" s="580"/>
      <c r="DJ22" s="580"/>
      <c r="DK22" s="580"/>
      <c r="DL22" s="580"/>
      <c r="DM22" s="580"/>
      <c r="DN22" s="580"/>
      <c r="DO22" s="580"/>
      <c r="DP22" s="580"/>
      <c r="DQ22" s="580"/>
      <c r="DR22" s="580"/>
      <c r="DS22" s="580"/>
      <c r="DT22" s="580"/>
      <c r="DU22" s="580"/>
      <c r="DV22" s="580"/>
      <c r="DW22" s="580"/>
      <c r="DX22" s="580"/>
      <c r="DY22" s="580"/>
      <c r="DZ22" s="580"/>
      <c r="EA22" s="580"/>
      <c r="EB22" s="580"/>
      <c r="EC22" s="580"/>
      <c r="ED22" s="580"/>
      <c r="EE22" s="580"/>
      <c r="EF22" s="580"/>
      <c r="EG22" s="580"/>
      <c r="EH22" s="580"/>
      <c r="EI22" s="580"/>
      <c r="EJ22" s="580"/>
      <c r="EK22" s="580"/>
      <c r="EL22" s="580"/>
      <c r="EM22" s="580"/>
      <c r="EN22" s="580"/>
      <c r="EO22" s="580"/>
      <c r="EP22" s="580"/>
      <c r="EQ22" s="580"/>
      <c r="ER22" s="580"/>
      <c r="ES22" s="580"/>
      <c r="ET22" s="580"/>
      <c r="EU22" s="580"/>
      <c r="EV22" s="580"/>
      <c r="EW22" s="580"/>
      <c r="EX22" s="580"/>
      <c r="EY22" s="580"/>
      <c r="EZ22" s="580"/>
      <c r="FA22" s="580"/>
      <c r="FB22" s="580"/>
      <c r="FC22" s="580"/>
      <c r="FD22" s="580"/>
      <c r="FE22" s="580"/>
      <c r="FF22" s="580"/>
      <c r="FG22" s="580"/>
      <c r="FH22" s="580"/>
      <c r="FI22" s="580"/>
      <c r="FJ22" s="580"/>
      <c r="FK22" s="580"/>
      <c r="FL22" s="580"/>
      <c r="FM22" s="580"/>
      <c r="FN22" s="580"/>
      <c r="FO22" s="580"/>
      <c r="FP22" s="580"/>
      <c r="FQ22" s="580"/>
      <c r="FR22" s="580"/>
      <c r="FS22" s="580"/>
      <c r="FT22" s="580"/>
      <c r="FU22" s="580"/>
      <c r="FV22" s="580"/>
      <c r="FW22" s="580"/>
      <c r="FX22" s="580"/>
      <c r="FY22" s="580"/>
      <c r="FZ22" s="580"/>
      <c r="GA22" s="580"/>
      <c r="GB22" s="580"/>
      <c r="GC22" s="580"/>
      <c r="GD22" s="580"/>
      <c r="GE22" s="580"/>
      <c r="GF22" s="580"/>
      <c r="GG22" s="580"/>
      <c r="GH22" s="580"/>
      <c r="GI22" s="580"/>
      <c r="GJ22" s="580"/>
      <c r="GK22" s="580"/>
      <c r="GL22" s="580"/>
      <c r="GM22" s="580"/>
      <c r="GN22" s="580"/>
      <c r="GO22" s="580"/>
      <c r="GP22" s="580"/>
      <c r="GQ22" s="580"/>
      <c r="GR22" s="580"/>
      <c r="GS22" s="580"/>
      <c r="GT22" s="580"/>
      <c r="GU22" s="580"/>
      <c r="GV22" s="580"/>
      <c r="GW22" s="580"/>
      <c r="GX22" s="580"/>
      <c r="GY22" s="580"/>
      <c r="GZ22" s="580"/>
      <c r="HA22" s="580"/>
      <c r="HB22" s="580"/>
      <c r="HC22" s="580"/>
      <c r="HD22" s="580"/>
      <c r="HE22" s="580"/>
      <c r="HF22" s="580"/>
      <c r="HG22" s="580"/>
      <c r="HH22" s="580"/>
      <c r="HI22" s="580"/>
      <c r="HJ22" s="580"/>
      <c r="HK22" s="580"/>
      <c r="HL22" s="580"/>
      <c r="HM22" s="580"/>
      <c r="HN22" s="580"/>
      <c r="HO22" s="580"/>
      <c r="HP22" s="580"/>
      <c r="HQ22" s="580"/>
      <c r="HR22" s="580"/>
      <c r="HS22" s="580"/>
      <c r="HT22" s="580"/>
      <c r="HU22" s="580"/>
      <c r="HV22" s="580"/>
      <c r="HW22" s="580"/>
      <c r="HX22" s="580"/>
      <c r="HY22" s="580"/>
      <c r="HZ22" s="580"/>
      <c r="IA22" s="580"/>
      <c r="IB22" s="580"/>
      <c r="IC22" s="580"/>
      <c r="ID22" s="580"/>
      <c r="IE22" s="580"/>
      <c r="IF22" s="580"/>
      <c r="IG22" s="580"/>
      <c r="IH22" s="580"/>
      <c r="II22" s="580"/>
      <c r="IJ22" s="580"/>
      <c r="IK22" s="580"/>
      <c r="IL22" s="580"/>
    </row>
    <row r="23" spans="1:246" ht="61.5" customHeight="1">
      <c r="A23" s="1603"/>
      <c r="B23" s="1182"/>
      <c r="C23" s="1183"/>
      <c r="D23" s="1183"/>
      <c r="E23" s="1183"/>
      <c r="F23" s="1183"/>
      <c r="G23" s="1698"/>
      <c r="H23" s="1699"/>
      <c r="I23" s="1699"/>
      <c r="J23" s="1699"/>
      <c r="K23" s="1700"/>
      <c r="L23" s="1182"/>
      <c r="M23" s="1238"/>
      <c r="N23" s="1369"/>
      <c r="O23" s="1370"/>
      <c r="P23" s="1183"/>
      <c r="Q23" s="1183"/>
      <c r="R23" s="1183"/>
      <c r="S23" s="1238"/>
      <c r="T23" s="1392"/>
      <c r="U23" s="1393"/>
      <c r="V23" s="1393"/>
      <c r="W23" s="1393"/>
      <c r="X23" s="1393"/>
      <c r="Y23" s="1394"/>
      <c r="Z23" s="1183"/>
      <c r="AA23" s="1183"/>
      <c r="AB23" s="1238"/>
      <c r="AC23" s="934"/>
      <c r="AD23" s="935"/>
      <c r="AE23" s="1573" t="s">
        <v>231</v>
      </c>
      <c r="AF23" s="1368" t="s">
        <v>232</v>
      </c>
      <c r="AG23" s="1186" t="s">
        <v>233</v>
      </c>
      <c r="AH23" s="1671" t="s">
        <v>234</v>
      </c>
      <c r="AI23" s="1367" t="s">
        <v>235</v>
      </c>
      <c r="AJ23" s="1367" t="s">
        <v>236</v>
      </c>
      <c r="AK23" s="1655" t="s">
        <v>237</v>
      </c>
      <c r="AL23" s="1186" t="s">
        <v>238</v>
      </c>
      <c r="AM23" s="777"/>
      <c r="AN23" s="777"/>
      <c r="AO23" s="759"/>
      <c r="AP23" s="759"/>
      <c r="AQ23" s="759"/>
      <c r="AR23" s="759"/>
      <c r="AS23" s="759"/>
      <c r="AT23" s="759"/>
      <c r="AU23" s="759"/>
      <c r="AV23" s="759"/>
      <c r="AW23" s="759"/>
      <c r="AX23" s="759"/>
      <c r="AY23" s="759"/>
      <c r="AZ23" s="759"/>
      <c r="BA23" s="759"/>
      <c r="BB23" s="759"/>
      <c r="BE23" s="580"/>
      <c r="BF23" s="769"/>
      <c r="BG23" s="580"/>
      <c r="BI23" s="580"/>
      <c r="BJ23" s="580"/>
      <c r="BK23" s="580"/>
      <c r="BL23" s="580"/>
      <c r="BM23" s="771"/>
      <c r="BN23" s="771"/>
      <c r="BO23" s="771"/>
      <c r="BP23" s="771"/>
      <c r="BQ23" s="771"/>
      <c r="BR23" s="771"/>
      <c r="BS23" s="771"/>
      <c r="BT23" s="771"/>
      <c r="BU23" s="580"/>
      <c r="BV23" s="580"/>
      <c r="BW23" s="580"/>
      <c r="BX23" s="580"/>
      <c r="BY23" s="580"/>
      <c r="BZ23" s="580"/>
      <c r="CA23" s="580"/>
      <c r="CB23" s="580"/>
      <c r="CC23" s="580"/>
      <c r="CD23" s="580"/>
      <c r="CE23" s="580"/>
      <c r="CF23" s="580"/>
      <c r="CG23" s="580"/>
      <c r="CH23" s="580"/>
      <c r="CI23" s="580"/>
      <c r="CJ23" s="580"/>
      <c r="CK23" s="580"/>
      <c r="CL23" s="580"/>
      <c r="CM23" s="580"/>
      <c r="CN23" s="580"/>
      <c r="CO23" s="580"/>
      <c r="CP23" s="580"/>
      <c r="CQ23" s="15"/>
      <c r="CR23" s="15"/>
      <c r="CS23" s="15"/>
      <c r="CT23" s="771"/>
      <c r="CU23" s="771"/>
      <c r="CV23" s="771"/>
      <c r="CW23" s="15"/>
      <c r="CX23" s="15"/>
      <c r="CY23" s="941"/>
      <c r="CZ23" s="580"/>
      <c r="DA23" s="580"/>
      <c r="DB23" s="580"/>
      <c r="DC23" s="580"/>
      <c r="DD23" s="580"/>
      <c r="DE23" s="580"/>
      <c r="DF23" s="580"/>
      <c r="DG23" s="580"/>
      <c r="DH23" s="580"/>
      <c r="DI23" s="580"/>
      <c r="DJ23" s="580"/>
      <c r="DK23" s="580"/>
      <c r="DL23" s="580"/>
      <c r="DM23" s="580"/>
      <c r="DN23" s="580"/>
      <c r="DO23" s="580"/>
      <c r="DP23" s="580"/>
      <c r="DQ23" s="580"/>
      <c r="DR23" s="580"/>
      <c r="DS23" s="580"/>
      <c r="DT23" s="580"/>
      <c r="DU23" s="580"/>
      <c r="DV23" s="580"/>
      <c r="DW23" s="580"/>
      <c r="DX23" s="580"/>
      <c r="DY23" s="580"/>
      <c r="DZ23" s="580"/>
      <c r="EA23" s="580"/>
      <c r="EB23" s="580"/>
      <c r="EC23" s="580"/>
      <c r="ED23" s="580"/>
      <c r="EE23" s="580"/>
      <c r="EF23" s="580"/>
      <c r="EG23" s="580"/>
      <c r="EH23" s="580"/>
      <c r="EI23" s="580"/>
      <c r="EJ23" s="580"/>
      <c r="EK23" s="580"/>
      <c r="EL23" s="580"/>
      <c r="EM23" s="580"/>
      <c r="EN23" s="580"/>
      <c r="EO23" s="580"/>
      <c r="EP23" s="580"/>
      <c r="EQ23" s="580"/>
      <c r="ER23" s="580"/>
      <c r="ES23" s="580"/>
      <c r="ET23" s="580"/>
      <c r="EU23" s="580"/>
      <c r="EV23" s="580"/>
      <c r="EW23" s="580"/>
      <c r="EX23" s="580"/>
      <c r="EY23" s="580"/>
      <c r="EZ23" s="580"/>
      <c r="FA23" s="580"/>
      <c r="FB23" s="580"/>
      <c r="FC23" s="580"/>
      <c r="FD23" s="580"/>
      <c r="FE23" s="580"/>
      <c r="FF23" s="580"/>
      <c r="FG23" s="580"/>
      <c r="FH23" s="580"/>
      <c r="FI23" s="580"/>
      <c r="FJ23" s="580"/>
      <c r="FK23" s="580"/>
      <c r="FL23" s="580"/>
      <c r="FM23" s="580"/>
      <c r="FN23" s="580"/>
      <c r="FO23" s="580"/>
      <c r="FP23" s="580"/>
      <c r="FQ23" s="580"/>
      <c r="FR23" s="580"/>
      <c r="FS23" s="580"/>
      <c r="FT23" s="580"/>
      <c r="FU23" s="580"/>
      <c r="FV23" s="580"/>
      <c r="FW23" s="580"/>
      <c r="FX23" s="580"/>
      <c r="FY23" s="580"/>
      <c r="FZ23" s="580"/>
      <c r="GA23" s="580"/>
      <c r="GB23" s="580"/>
      <c r="GC23" s="580"/>
      <c r="GD23" s="580"/>
      <c r="GE23" s="580"/>
      <c r="GF23" s="580"/>
      <c r="GG23" s="580"/>
      <c r="GH23" s="580"/>
      <c r="GI23" s="580"/>
      <c r="GJ23" s="580"/>
      <c r="GK23" s="580"/>
      <c r="GL23" s="580"/>
      <c r="GM23" s="580"/>
      <c r="GN23" s="580"/>
      <c r="GO23" s="580"/>
      <c r="GP23" s="580"/>
      <c r="GQ23" s="580"/>
      <c r="GR23" s="580"/>
      <c r="GS23" s="580"/>
      <c r="GT23" s="580"/>
      <c r="GU23" s="580"/>
      <c r="GV23" s="580"/>
      <c r="GW23" s="580"/>
      <c r="GX23" s="580"/>
      <c r="GY23" s="580"/>
      <c r="GZ23" s="580"/>
      <c r="HA23" s="580"/>
      <c r="HB23" s="580"/>
      <c r="HC23" s="580"/>
      <c r="HD23" s="580"/>
      <c r="HE23" s="580"/>
      <c r="HF23" s="580"/>
      <c r="HG23" s="580"/>
      <c r="HH23" s="580"/>
      <c r="HI23" s="580"/>
      <c r="HJ23" s="580"/>
      <c r="HK23" s="580"/>
      <c r="HL23" s="580"/>
      <c r="HM23" s="580"/>
      <c r="HN23" s="580"/>
      <c r="HO23" s="580"/>
      <c r="HP23" s="580"/>
      <c r="HQ23" s="580"/>
      <c r="HR23" s="580"/>
      <c r="HS23" s="580"/>
      <c r="HT23" s="580"/>
      <c r="HU23" s="580"/>
      <c r="HV23" s="580"/>
      <c r="HW23" s="580"/>
      <c r="HX23" s="580"/>
      <c r="HY23" s="580"/>
      <c r="HZ23" s="580"/>
      <c r="IA23" s="580"/>
      <c r="IB23" s="580"/>
      <c r="IC23" s="580"/>
      <c r="ID23" s="580"/>
      <c r="IE23" s="580"/>
      <c r="IF23" s="580"/>
      <c r="IG23" s="580"/>
      <c r="IH23" s="580"/>
      <c r="II23" s="580"/>
      <c r="IJ23" s="580"/>
      <c r="IK23" s="580"/>
      <c r="IL23" s="580"/>
    </row>
    <row r="24" spans="1:246" ht="42.75" customHeight="1" thickBot="1">
      <c r="A24" s="1604"/>
      <c r="B24" s="1184"/>
      <c r="C24" s="1185"/>
      <c r="D24" s="1185"/>
      <c r="E24" s="1185"/>
      <c r="F24" s="1185"/>
      <c r="G24" s="1701"/>
      <c r="H24" s="1702"/>
      <c r="I24" s="1702"/>
      <c r="J24" s="1702"/>
      <c r="K24" s="1703"/>
      <c r="L24" s="1184"/>
      <c r="M24" s="1239"/>
      <c r="N24" s="154" t="s">
        <v>239</v>
      </c>
      <c r="O24" s="155" t="s">
        <v>240</v>
      </c>
      <c r="P24" s="1183"/>
      <c r="Q24" s="1183"/>
      <c r="R24" s="1183"/>
      <c r="S24" s="1238"/>
      <c r="T24" s="1395"/>
      <c r="U24" s="1396"/>
      <c r="V24" s="1396"/>
      <c r="W24" s="1396"/>
      <c r="X24" s="1396"/>
      <c r="Y24" s="1397"/>
      <c r="Z24" s="1185"/>
      <c r="AA24" s="1185"/>
      <c r="AB24" s="1239"/>
      <c r="AC24" s="936"/>
      <c r="AD24" s="937"/>
      <c r="AE24" s="1574"/>
      <c r="AF24" s="1707"/>
      <c r="AG24" s="1187"/>
      <c r="AH24" s="1672"/>
      <c r="AI24" s="1368"/>
      <c r="AJ24" s="1368"/>
      <c r="AK24" s="1656"/>
      <c r="AL24" s="1187"/>
      <c r="AM24" s="16" t="s">
        <v>5</v>
      </c>
      <c r="AN24" s="16"/>
      <c r="AO24" s="759"/>
      <c r="AP24" s="759"/>
      <c r="AQ24" s="759"/>
      <c r="AR24" s="759"/>
      <c r="AS24" s="759"/>
      <c r="AT24" s="759"/>
      <c r="AU24" s="759"/>
      <c r="AV24" s="759"/>
      <c r="AW24" s="759"/>
      <c r="AX24" s="759"/>
      <c r="AY24" s="759"/>
      <c r="AZ24" s="759"/>
      <c r="BA24" s="759"/>
      <c r="BB24" s="759"/>
      <c r="BE24" s="580"/>
      <c r="BF24" s="769"/>
      <c r="BG24" s="580"/>
      <c r="BI24" s="580"/>
      <c r="BJ24" s="580"/>
      <c r="BK24" s="580"/>
      <c r="BL24" s="580"/>
      <c r="BM24" s="771"/>
      <c r="BN24" s="771"/>
      <c r="BO24" s="771"/>
      <c r="BP24" s="771"/>
      <c r="BQ24" s="771"/>
      <c r="BR24" s="771"/>
      <c r="BS24" s="771"/>
      <c r="BT24" s="771"/>
      <c r="BU24" s="580"/>
      <c r="BV24" s="580"/>
      <c r="BW24" s="580"/>
      <c r="BX24" s="580"/>
      <c r="BY24" s="580"/>
      <c r="BZ24" s="580"/>
      <c r="CA24" s="580"/>
      <c r="CB24" s="580"/>
      <c r="CC24" s="580"/>
      <c r="CD24" s="580"/>
      <c r="CE24" s="580"/>
      <c r="CF24" s="580"/>
      <c r="CG24" s="580"/>
      <c r="CH24" s="580"/>
      <c r="CI24" s="580"/>
      <c r="CJ24" s="580"/>
      <c r="CK24" s="580"/>
      <c r="CL24" s="580"/>
      <c r="CM24" s="580"/>
      <c r="CN24" s="580"/>
      <c r="CO24" s="580"/>
      <c r="CP24" s="580"/>
      <c r="CQ24" s="15"/>
      <c r="CR24" s="15"/>
      <c r="CS24" s="15"/>
      <c r="CT24" s="771"/>
      <c r="CU24" s="771"/>
      <c r="CV24" s="771"/>
      <c r="CW24" s="15"/>
      <c r="CX24" s="15"/>
      <c r="CY24" s="941"/>
      <c r="CZ24" s="580"/>
      <c r="DA24" s="580"/>
      <c r="DB24" s="580"/>
      <c r="DC24" s="580"/>
      <c r="DD24" s="580"/>
      <c r="DE24" s="580"/>
      <c r="DF24" s="580"/>
      <c r="DG24" s="580"/>
      <c r="DH24" s="580"/>
      <c r="DI24" s="580"/>
      <c r="DJ24" s="580"/>
      <c r="DK24" s="580"/>
      <c r="DL24" s="580"/>
      <c r="DM24" s="580"/>
      <c r="DN24" s="580"/>
      <c r="DO24" s="580"/>
      <c r="DP24" s="580"/>
      <c r="DQ24" s="580"/>
      <c r="DR24" s="580"/>
      <c r="DS24" s="580"/>
      <c r="DT24" s="580"/>
      <c r="DU24" s="580"/>
      <c r="DV24" s="580"/>
      <c r="DW24" s="580"/>
      <c r="DX24" s="580"/>
      <c r="DY24" s="580"/>
      <c r="DZ24" s="580"/>
      <c r="EA24" s="580"/>
      <c r="EB24" s="580"/>
      <c r="EC24" s="580"/>
      <c r="ED24" s="580"/>
      <c r="EE24" s="580"/>
      <c r="EF24" s="580"/>
      <c r="EG24" s="580"/>
      <c r="EH24" s="580"/>
      <c r="EI24" s="580"/>
      <c r="EJ24" s="580"/>
      <c r="EK24" s="580"/>
      <c r="EL24" s="580"/>
      <c r="EM24" s="580"/>
      <c r="EN24" s="580"/>
      <c r="EO24" s="580"/>
      <c r="EP24" s="580"/>
      <c r="EQ24" s="580"/>
      <c r="ER24" s="580"/>
      <c r="ES24" s="580"/>
      <c r="ET24" s="580"/>
      <c r="EU24" s="580"/>
      <c r="EV24" s="580"/>
      <c r="EW24" s="580"/>
      <c r="EX24" s="580"/>
      <c r="EY24" s="580"/>
      <c r="EZ24" s="580"/>
      <c r="FA24" s="580"/>
      <c r="FB24" s="580"/>
      <c r="FC24" s="580"/>
      <c r="FD24" s="580"/>
      <c r="FE24" s="580"/>
      <c r="FF24" s="580"/>
      <c r="FG24" s="580"/>
      <c r="FH24" s="580"/>
      <c r="FI24" s="580"/>
      <c r="FJ24" s="580"/>
      <c r="FK24" s="580"/>
      <c r="FL24" s="580"/>
      <c r="FM24" s="580"/>
      <c r="FN24" s="580"/>
      <c r="FO24" s="580"/>
      <c r="FP24" s="580"/>
      <c r="FQ24" s="580"/>
      <c r="FR24" s="580"/>
      <c r="FS24" s="580"/>
      <c r="FT24" s="580"/>
      <c r="FU24" s="580"/>
      <c r="FV24" s="580"/>
      <c r="FW24" s="580"/>
      <c r="FX24" s="580"/>
      <c r="FY24" s="580"/>
      <c r="FZ24" s="580"/>
      <c r="GA24" s="580"/>
      <c r="GB24" s="580"/>
      <c r="GC24" s="580"/>
      <c r="GD24" s="580"/>
      <c r="GE24" s="580"/>
      <c r="GF24" s="580"/>
      <c r="GG24" s="580"/>
      <c r="GH24" s="580"/>
      <c r="GI24" s="580"/>
      <c r="GJ24" s="580"/>
      <c r="GK24" s="580"/>
      <c r="GL24" s="580"/>
      <c r="GM24" s="580"/>
      <c r="GN24" s="580"/>
      <c r="GO24" s="580"/>
      <c r="GP24" s="580"/>
      <c r="GQ24" s="580"/>
      <c r="GR24" s="580"/>
      <c r="GS24" s="580"/>
      <c r="GT24" s="580"/>
      <c r="GU24" s="580"/>
      <c r="GV24" s="580"/>
      <c r="GW24" s="580"/>
      <c r="GX24" s="580"/>
      <c r="GY24" s="580"/>
      <c r="GZ24" s="580"/>
      <c r="HA24" s="580"/>
      <c r="HB24" s="580"/>
      <c r="HC24" s="580"/>
      <c r="HD24" s="580"/>
      <c r="HE24" s="580"/>
      <c r="HF24" s="580"/>
      <c r="HG24" s="580"/>
      <c r="HH24" s="580"/>
      <c r="HI24" s="580"/>
      <c r="HJ24" s="580"/>
      <c r="HK24" s="580"/>
      <c r="HL24" s="580"/>
      <c r="HM24" s="580"/>
      <c r="HN24" s="580"/>
      <c r="HO24" s="580"/>
      <c r="HP24" s="580"/>
      <c r="HQ24" s="580"/>
      <c r="HR24" s="580"/>
      <c r="HS24" s="580"/>
      <c r="HT24" s="580"/>
      <c r="HU24" s="580"/>
      <c r="HV24" s="580"/>
      <c r="HW24" s="580"/>
      <c r="HX24" s="580"/>
      <c r="HY24" s="580"/>
      <c r="HZ24" s="580"/>
      <c r="IA24" s="580"/>
      <c r="IB24" s="580"/>
      <c r="IC24" s="580"/>
      <c r="ID24" s="580"/>
      <c r="IE24" s="580"/>
      <c r="IF24" s="580"/>
      <c r="IG24" s="580"/>
      <c r="IH24" s="580"/>
      <c r="II24" s="580"/>
      <c r="IJ24" s="580"/>
      <c r="IK24" s="580"/>
      <c r="IL24" s="580"/>
    </row>
    <row r="25" spans="1:246" ht="24" customHeight="1">
      <c r="A25" s="778">
        <v>1</v>
      </c>
      <c r="B25" s="1400" t="e">
        <f ca="1">E6</f>
        <v>#VALUE!</v>
      </c>
      <c r="C25" s="1401"/>
      <c r="D25" s="1401"/>
      <c r="E25" s="1401"/>
      <c r="F25" s="1402"/>
      <c r="G25" s="1401" t="s">
        <v>241</v>
      </c>
      <c r="H25" s="1401"/>
      <c r="I25" s="1401"/>
      <c r="J25" s="1401"/>
      <c r="K25" s="1691"/>
      <c r="L25" s="1584"/>
      <c r="M25" s="1399"/>
      <c r="N25" s="907"/>
      <c r="O25" s="870"/>
      <c r="P25" s="1581"/>
      <c r="Q25" s="1582"/>
      <c r="R25" s="1582"/>
      <c r="S25" s="1583"/>
      <c r="T25" s="1403"/>
      <c r="U25" s="1404"/>
      <c r="V25" s="1404"/>
      <c r="W25" s="1404"/>
      <c r="X25" s="1404"/>
      <c r="Y25" s="1405"/>
      <c r="Z25" s="1398"/>
      <c r="AA25" s="1398"/>
      <c r="AB25" s="1399"/>
      <c r="AC25" s="1666"/>
      <c r="AD25" s="1667"/>
      <c r="AE25" s="907"/>
      <c r="AF25" s="908"/>
      <c r="AG25" s="875"/>
      <c r="AH25" s="907"/>
      <c r="AI25" s="908"/>
      <c r="AJ25" s="908"/>
      <c r="AK25" s="908"/>
      <c r="AL25" s="944"/>
      <c r="AM25" s="773"/>
      <c r="AN25" s="773"/>
      <c r="AO25" s="759"/>
      <c r="AP25" s="759"/>
      <c r="AQ25" s="759"/>
      <c r="AR25" s="759"/>
      <c r="AS25" s="759"/>
      <c r="AT25" s="759"/>
      <c r="AU25" s="759"/>
      <c r="AV25" s="759"/>
      <c r="AW25" s="759"/>
      <c r="AX25" s="759"/>
      <c r="AY25" s="759"/>
      <c r="AZ25" s="759"/>
      <c r="BA25" s="759"/>
      <c r="BB25" s="759"/>
      <c r="BE25" s="580"/>
      <c r="BF25" s="769"/>
      <c r="BG25" s="580"/>
      <c r="BI25" s="580"/>
      <c r="BJ25" s="580"/>
      <c r="BK25" s="580"/>
      <c r="BL25" s="580"/>
      <c r="BM25" s="771"/>
      <c r="BN25" s="771"/>
      <c r="BO25" s="771"/>
      <c r="BP25" s="771"/>
      <c r="BQ25" s="771"/>
      <c r="BR25" s="771"/>
      <c r="BS25" s="771"/>
      <c r="BT25" s="771"/>
      <c r="BU25" s="580"/>
      <c r="BV25" s="580"/>
      <c r="BW25" s="580"/>
      <c r="BX25" s="580"/>
      <c r="BY25" s="580"/>
      <c r="BZ25" s="580"/>
      <c r="CA25" s="580"/>
      <c r="CB25" s="580"/>
      <c r="CC25" s="580"/>
      <c r="CD25" s="580"/>
      <c r="CE25" s="580"/>
      <c r="CF25" s="580"/>
      <c r="CG25" s="580"/>
      <c r="CH25" s="580"/>
      <c r="CI25" s="580"/>
      <c r="CJ25" s="580"/>
      <c r="CK25" s="580"/>
      <c r="CL25" s="580"/>
      <c r="CM25" s="580"/>
      <c r="CN25" s="580"/>
      <c r="CO25" s="580"/>
      <c r="CP25" s="580"/>
      <c r="CQ25" s="775"/>
      <c r="CR25" s="775"/>
      <c r="CS25" s="775"/>
      <c r="CT25" s="771"/>
      <c r="CU25" s="941"/>
      <c r="CV25" s="941"/>
      <c r="CW25" s="941"/>
      <c r="CX25" s="941"/>
      <c r="CY25" s="941"/>
      <c r="CZ25" s="580"/>
      <c r="DA25" s="580"/>
      <c r="DB25" s="580"/>
      <c r="DC25" s="580"/>
      <c r="DD25" s="580"/>
      <c r="DE25" s="580"/>
      <c r="DF25" s="580"/>
      <c r="DG25" s="580"/>
      <c r="DH25" s="580"/>
      <c r="DI25" s="580"/>
      <c r="DJ25" s="580"/>
      <c r="DK25" s="580"/>
      <c r="DL25" s="580"/>
      <c r="DM25" s="580"/>
      <c r="DN25" s="580"/>
      <c r="DO25" s="580"/>
      <c r="DP25" s="580"/>
      <c r="DQ25" s="580"/>
      <c r="DR25" s="580"/>
      <c r="DS25" s="580"/>
      <c r="DT25" s="580"/>
      <c r="DU25" s="580"/>
      <c r="DV25" s="580"/>
      <c r="DW25" s="580"/>
      <c r="DX25" s="580"/>
      <c r="DY25" s="580"/>
      <c r="DZ25" s="580"/>
      <c r="EA25" s="580"/>
      <c r="EB25" s="580"/>
      <c r="EC25" s="580"/>
      <c r="ED25" s="580"/>
      <c r="EE25" s="580"/>
      <c r="EF25" s="580"/>
      <c r="EG25" s="580"/>
      <c r="EH25" s="580"/>
      <c r="EI25" s="580"/>
      <c r="EJ25" s="580"/>
      <c r="EK25" s="580"/>
      <c r="EL25" s="580"/>
      <c r="EM25" s="580"/>
      <c r="EN25" s="580"/>
      <c r="EO25" s="580"/>
      <c r="EP25" s="580"/>
      <c r="EQ25" s="580"/>
      <c r="ER25" s="580"/>
      <c r="ES25" s="580"/>
      <c r="ET25" s="580"/>
      <c r="EU25" s="580"/>
      <c r="EV25" s="580"/>
      <c r="EW25" s="580"/>
      <c r="EX25" s="580"/>
      <c r="EY25" s="580"/>
      <c r="EZ25" s="580"/>
      <c r="FA25" s="580"/>
      <c r="FB25" s="580"/>
      <c r="FC25" s="580"/>
      <c r="FD25" s="580"/>
      <c r="FE25" s="580"/>
      <c r="FF25" s="580"/>
      <c r="FG25" s="580"/>
      <c r="FH25" s="580"/>
      <c r="FI25" s="580"/>
      <c r="FJ25" s="580"/>
      <c r="FK25" s="580"/>
      <c r="FL25" s="580"/>
      <c r="FM25" s="580"/>
      <c r="FN25" s="580"/>
      <c r="FO25" s="580"/>
      <c r="FP25" s="580"/>
      <c r="FQ25" s="580"/>
      <c r="FR25" s="580"/>
      <c r="FS25" s="580"/>
      <c r="FT25" s="580"/>
      <c r="FU25" s="580"/>
      <c r="FV25" s="580"/>
      <c r="FW25" s="580"/>
      <c r="FX25" s="580"/>
      <c r="FY25" s="580"/>
      <c r="FZ25" s="580"/>
      <c r="GA25" s="580"/>
      <c r="GB25" s="580"/>
      <c r="GC25" s="580"/>
      <c r="GD25" s="580"/>
      <c r="GE25" s="580"/>
      <c r="GF25" s="580"/>
      <c r="GG25" s="580"/>
      <c r="GH25" s="580"/>
      <c r="GI25" s="580"/>
      <c r="GJ25" s="580"/>
      <c r="GK25" s="580"/>
      <c r="GL25" s="580"/>
      <c r="GM25" s="580"/>
      <c r="GN25" s="580"/>
      <c r="GO25" s="580"/>
      <c r="GP25" s="580"/>
      <c r="GQ25" s="580"/>
      <c r="GR25" s="580"/>
      <c r="GS25" s="580"/>
      <c r="GT25" s="580"/>
      <c r="GU25" s="580"/>
      <c r="GV25" s="580"/>
      <c r="GW25" s="580"/>
      <c r="GX25" s="580"/>
      <c r="GY25" s="580"/>
      <c r="GZ25" s="580"/>
      <c r="HA25" s="580"/>
      <c r="HB25" s="580"/>
      <c r="HC25" s="580"/>
      <c r="HD25" s="580"/>
      <c r="HE25" s="580"/>
      <c r="HF25" s="580"/>
      <c r="HG25" s="580"/>
      <c r="HH25" s="580"/>
      <c r="HI25" s="580"/>
      <c r="HJ25" s="580"/>
      <c r="HK25" s="580"/>
      <c r="HL25" s="580"/>
      <c r="HM25" s="580"/>
      <c r="HN25" s="580"/>
      <c r="HO25" s="580"/>
      <c r="HP25" s="580"/>
      <c r="HQ25" s="580"/>
      <c r="HR25" s="580"/>
      <c r="HS25" s="580"/>
      <c r="HT25" s="580"/>
      <c r="HU25" s="580"/>
      <c r="HV25" s="580"/>
      <c r="HW25" s="580"/>
      <c r="HX25" s="580"/>
      <c r="HY25" s="580"/>
      <c r="HZ25" s="580"/>
      <c r="IA25" s="580"/>
      <c r="IB25" s="580"/>
      <c r="IC25" s="580"/>
      <c r="ID25" s="580"/>
      <c r="IE25" s="580"/>
      <c r="IF25" s="580"/>
      <c r="IG25" s="580"/>
      <c r="IH25" s="580"/>
      <c r="II25" s="580"/>
      <c r="IJ25" s="580"/>
      <c r="IK25" s="580"/>
      <c r="IL25" s="580"/>
    </row>
    <row r="26" spans="1:246" ht="24" customHeight="1">
      <c r="A26" s="779">
        <v>2</v>
      </c>
      <c r="B26" s="1309"/>
      <c r="C26" s="1310"/>
      <c r="D26" s="1310"/>
      <c r="E26" s="1310"/>
      <c r="F26" s="1311"/>
      <c r="G26" s="1349"/>
      <c r="H26" s="1349"/>
      <c r="I26" s="1349"/>
      <c r="J26" s="1349"/>
      <c r="K26" s="1350"/>
      <c r="L26" s="1312"/>
      <c r="M26" s="1313"/>
      <c r="N26" s="217"/>
      <c r="O26" s="871"/>
      <c r="P26" s="1510"/>
      <c r="Q26" s="1511"/>
      <c r="R26" s="1511"/>
      <c r="S26" s="1512"/>
      <c r="T26" s="1403"/>
      <c r="U26" s="1404"/>
      <c r="V26" s="1404"/>
      <c r="W26" s="1404"/>
      <c r="X26" s="1404"/>
      <c r="Y26" s="1405"/>
      <c r="Z26" s="1312"/>
      <c r="AA26" s="1326"/>
      <c r="AB26" s="1313"/>
      <c r="AC26" s="1324"/>
      <c r="AD26" s="1325"/>
      <c r="AE26" s="940"/>
      <c r="AF26" s="916"/>
      <c r="AG26" s="876"/>
      <c r="AH26" s="940"/>
      <c r="AI26" s="916"/>
      <c r="AJ26" s="916"/>
      <c r="AK26" s="916"/>
      <c r="AL26" s="917"/>
      <c r="AM26" s="773"/>
      <c r="AN26" s="773"/>
      <c r="AO26" s="759"/>
      <c r="AP26" s="759"/>
      <c r="AQ26" s="759"/>
      <c r="AR26" s="759"/>
      <c r="AS26" s="759"/>
      <c r="AT26" s="759"/>
      <c r="AU26" s="759"/>
      <c r="AV26" s="759"/>
      <c r="AW26" s="759"/>
      <c r="AX26" s="759"/>
      <c r="AY26" s="759"/>
      <c r="AZ26" s="759"/>
      <c r="BA26" s="759"/>
      <c r="BB26" s="759"/>
      <c r="BE26" s="580"/>
      <c r="BF26" s="769"/>
      <c r="BG26" s="580"/>
      <c r="BI26" s="580"/>
      <c r="BJ26" s="580"/>
      <c r="BK26" s="580"/>
      <c r="BL26" s="580"/>
      <c r="BM26" s="771"/>
      <c r="BN26" s="771"/>
      <c r="BO26" s="771"/>
      <c r="BP26" s="771"/>
      <c r="BQ26" s="771"/>
      <c r="BR26" s="771"/>
      <c r="BS26" s="771"/>
      <c r="BT26" s="771"/>
      <c r="BU26" s="775"/>
      <c r="BV26" s="775"/>
      <c r="BW26" s="775"/>
      <c r="BX26" s="775"/>
      <c r="BY26" s="775"/>
      <c r="BZ26" s="775"/>
      <c r="CA26" s="775"/>
      <c r="CB26" s="775"/>
      <c r="CC26" s="775"/>
      <c r="CD26" s="775"/>
      <c r="CE26" s="775"/>
      <c r="CF26" s="775"/>
      <c r="CG26" s="775"/>
      <c r="CH26" s="775"/>
      <c r="CI26" s="775"/>
      <c r="CJ26" s="775"/>
      <c r="CK26" s="941"/>
      <c r="CL26" s="941"/>
      <c r="CM26" s="941"/>
      <c r="CN26" s="775"/>
      <c r="CO26" s="775"/>
      <c r="CP26" s="775"/>
      <c r="CQ26" s="775"/>
      <c r="CR26" s="775"/>
      <c r="CS26" s="775"/>
      <c r="CT26" s="771"/>
      <c r="CU26" s="941"/>
      <c r="CV26" s="941"/>
      <c r="CW26" s="941"/>
      <c r="CX26" s="941"/>
      <c r="CY26" s="941"/>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c r="HD26" s="580"/>
      <c r="HE26" s="580"/>
      <c r="HF26" s="580"/>
      <c r="HG26" s="580"/>
      <c r="HH26" s="580"/>
      <c r="HI26" s="580"/>
      <c r="HJ26" s="580"/>
      <c r="HK26" s="580"/>
      <c r="HL26" s="580"/>
      <c r="HM26" s="580"/>
      <c r="HN26" s="580"/>
      <c r="HO26" s="580"/>
      <c r="HP26" s="580"/>
      <c r="HQ26" s="580"/>
      <c r="HR26" s="580"/>
      <c r="HS26" s="580"/>
      <c r="HT26" s="580"/>
      <c r="HU26" s="580"/>
      <c r="HV26" s="580"/>
      <c r="HW26" s="580"/>
      <c r="HX26" s="580"/>
      <c r="HY26" s="580"/>
      <c r="HZ26" s="580"/>
      <c r="IA26" s="580"/>
      <c r="IB26" s="580"/>
      <c r="IC26" s="580"/>
      <c r="ID26" s="580"/>
      <c r="IE26" s="580"/>
      <c r="IF26" s="580"/>
      <c r="IG26" s="580"/>
      <c r="IH26" s="580"/>
      <c r="II26" s="580"/>
      <c r="IJ26" s="580"/>
      <c r="IK26" s="580"/>
      <c r="IL26" s="580"/>
    </row>
    <row r="27" spans="1:246" s="17" customFormat="1" ht="24" customHeight="1">
      <c r="A27" s="779">
        <v>3</v>
      </c>
      <c r="B27" s="1309"/>
      <c r="C27" s="1310"/>
      <c r="D27" s="1310"/>
      <c r="E27" s="1310"/>
      <c r="F27" s="1311"/>
      <c r="G27" s="1349"/>
      <c r="H27" s="1349"/>
      <c r="I27" s="1349"/>
      <c r="J27" s="1349"/>
      <c r="K27" s="1350"/>
      <c r="L27" s="1312"/>
      <c r="M27" s="1313"/>
      <c r="N27" s="217"/>
      <c r="O27" s="871"/>
      <c r="P27" s="1510"/>
      <c r="Q27" s="1511"/>
      <c r="R27" s="1511"/>
      <c r="S27" s="1512"/>
      <c r="T27" s="1403"/>
      <c r="U27" s="1404"/>
      <c r="V27" s="1404"/>
      <c r="W27" s="1404"/>
      <c r="X27" s="1404"/>
      <c r="Y27" s="1405"/>
      <c r="Z27" s="1312"/>
      <c r="AA27" s="1326"/>
      <c r="AB27" s="1313"/>
      <c r="AC27" s="1324"/>
      <c r="AD27" s="1325"/>
      <c r="AE27" s="940"/>
      <c r="AF27" s="916"/>
      <c r="AG27" s="876"/>
      <c r="AH27" s="940"/>
      <c r="AI27" s="916"/>
      <c r="AJ27" s="916"/>
      <c r="AK27" s="916"/>
      <c r="AL27" s="917"/>
      <c r="AM27" s="14"/>
      <c r="AN27" s="14"/>
      <c r="AO27" s="14"/>
      <c r="AP27" s="14"/>
      <c r="AQ27" s="14"/>
      <c r="AR27" s="14"/>
      <c r="AS27" s="14"/>
      <c r="AT27" s="14"/>
      <c r="AU27" s="14"/>
      <c r="AV27" s="14"/>
      <c r="AW27" s="14"/>
      <c r="AX27" s="14"/>
      <c r="AY27" s="14"/>
      <c r="AZ27" s="14"/>
      <c r="BA27" s="14"/>
      <c r="BB27" s="14"/>
      <c r="BC27" s="14"/>
      <c r="BD27" s="14"/>
      <c r="BE27" s="15"/>
      <c r="BF27" s="15"/>
      <c r="BG27" s="15"/>
      <c r="BH27" s="15"/>
      <c r="BI27" s="15"/>
      <c r="BJ27" s="15"/>
      <c r="BK27" s="15"/>
      <c r="BL27" s="15"/>
      <c r="BM27" s="15"/>
      <c r="BN27" s="15"/>
      <c r="BO27" s="15"/>
      <c r="BP27" s="15"/>
      <c r="BQ27" s="15"/>
      <c r="BR27" s="15"/>
      <c r="BS27" s="15"/>
      <c r="BT27" s="15"/>
      <c r="BU27" s="775"/>
      <c r="BV27" s="775"/>
      <c r="BW27" s="775"/>
      <c r="BX27" s="775"/>
      <c r="BY27" s="775"/>
      <c r="BZ27" s="775"/>
      <c r="CA27" s="775"/>
      <c r="CB27" s="775"/>
      <c r="CC27" s="775"/>
      <c r="CD27" s="15"/>
      <c r="CE27" s="15"/>
      <c r="CF27" s="15"/>
      <c r="CG27" s="15"/>
      <c r="CH27" s="15"/>
      <c r="CI27" s="15"/>
      <c r="CJ27" s="15"/>
      <c r="CK27" s="15"/>
      <c r="CL27" s="15"/>
      <c r="CM27" s="15"/>
      <c r="CN27" s="15"/>
      <c r="CO27" s="15"/>
      <c r="CP27" s="15"/>
      <c r="CQ27" s="15"/>
      <c r="CR27" s="15"/>
      <c r="CS27" s="15"/>
      <c r="CT27" s="15"/>
      <c r="CU27" s="941"/>
      <c r="CV27" s="941"/>
      <c r="CW27" s="941"/>
      <c r="CX27" s="941"/>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row>
    <row r="28" spans="1:246" ht="24" customHeight="1">
      <c r="A28" s="779">
        <v>4</v>
      </c>
      <c r="B28" s="1309"/>
      <c r="C28" s="1310"/>
      <c r="D28" s="1310"/>
      <c r="E28" s="1310"/>
      <c r="F28" s="1311"/>
      <c r="G28" s="1349"/>
      <c r="H28" s="1349"/>
      <c r="I28" s="1349"/>
      <c r="J28" s="1349"/>
      <c r="K28" s="1350"/>
      <c r="L28" s="1312"/>
      <c r="M28" s="1313"/>
      <c r="N28" s="217"/>
      <c r="O28" s="871"/>
      <c r="P28" s="1510"/>
      <c r="Q28" s="1511"/>
      <c r="R28" s="1511"/>
      <c r="S28" s="1512"/>
      <c r="T28" s="1386"/>
      <c r="U28" s="1387"/>
      <c r="V28" s="1387"/>
      <c r="W28" s="1387"/>
      <c r="X28" s="1387"/>
      <c r="Y28" s="1388"/>
      <c r="Z28" s="1312"/>
      <c r="AA28" s="1326"/>
      <c r="AB28" s="1313"/>
      <c r="AC28" s="1324"/>
      <c r="AD28" s="1325"/>
      <c r="AE28" s="940"/>
      <c r="AF28" s="916"/>
      <c r="AG28" s="876"/>
      <c r="AH28" s="940"/>
      <c r="AI28" s="916"/>
      <c r="AJ28" s="916"/>
      <c r="AK28" s="916"/>
      <c r="AL28" s="917"/>
      <c r="AM28" s="773"/>
      <c r="AN28" s="773"/>
      <c r="AO28" s="768"/>
      <c r="AP28" s="768"/>
      <c r="AQ28" s="768"/>
      <c r="AR28" s="768"/>
      <c r="AS28" s="768"/>
      <c r="AT28" s="768"/>
      <c r="AU28" s="768"/>
      <c r="AV28" s="768"/>
      <c r="AW28" s="768"/>
      <c r="AX28" s="768"/>
      <c r="AY28" s="768"/>
      <c r="AZ28" s="768"/>
      <c r="BA28" s="768"/>
      <c r="BB28" s="768"/>
      <c r="BC28" s="42"/>
      <c r="BD28" s="127"/>
      <c r="BE28" s="246"/>
      <c r="BF28" s="603"/>
      <c r="BG28" s="246"/>
      <c r="BH28" s="588"/>
      <c r="BI28" s="246"/>
      <c r="BJ28" s="246"/>
      <c r="BK28" s="246"/>
      <c r="BL28" s="246"/>
      <c r="BM28" s="941"/>
      <c r="BN28" s="941"/>
      <c r="BO28" s="941"/>
      <c r="BP28" s="941"/>
      <c r="BQ28" s="941"/>
      <c r="BR28" s="941"/>
      <c r="BS28" s="941"/>
      <c r="BT28" s="771"/>
      <c r="BU28" s="775"/>
      <c r="BV28" s="775"/>
      <c r="BW28" s="775"/>
      <c r="BX28" s="775"/>
      <c r="BY28" s="775"/>
      <c r="BZ28" s="775"/>
      <c r="CA28" s="775"/>
      <c r="CB28" s="775"/>
      <c r="CC28" s="580"/>
      <c r="CD28" s="580"/>
      <c r="CE28" s="580"/>
      <c r="CF28" s="580"/>
      <c r="CG28" s="580"/>
      <c r="CH28" s="580"/>
      <c r="CI28" s="580"/>
      <c r="CJ28" s="580"/>
      <c r="CK28" s="580"/>
      <c r="CL28" s="580"/>
      <c r="CM28" s="580"/>
      <c r="CN28" s="580"/>
      <c r="CO28" s="580"/>
      <c r="CP28" s="580"/>
      <c r="CQ28" s="580"/>
      <c r="CR28" s="580"/>
      <c r="CS28" s="580"/>
      <c r="CT28" s="771"/>
      <c r="CU28" s="941"/>
      <c r="CV28" s="941"/>
      <c r="CW28" s="941"/>
      <c r="CX28" s="941"/>
      <c r="CY28" s="941"/>
      <c r="CZ28" s="580"/>
      <c r="DA28" s="580"/>
      <c r="DB28" s="580"/>
      <c r="DC28" s="580"/>
      <c r="DD28" s="580"/>
      <c r="DE28" s="580"/>
      <c r="DF28" s="580"/>
      <c r="DG28" s="580"/>
      <c r="DH28" s="580"/>
      <c r="DI28" s="580"/>
      <c r="DJ28" s="580"/>
      <c r="DK28" s="580"/>
      <c r="DL28" s="580"/>
      <c r="DM28" s="580"/>
      <c r="DN28" s="580"/>
      <c r="DO28" s="580"/>
      <c r="DP28" s="580"/>
      <c r="DQ28" s="580"/>
      <c r="DR28" s="580"/>
      <c r="DS28" s="580"/>
      <c r="DT28" s="580"/>
      <c r="DU28" s="580"/>
      <c r="DV28" s="580"/>
      <c r="DW28" s="580"/>
      <c r="DX28" s="580"/>
      <c r="DY28" s="580"/>
      <c r="DZ28" s="580"/>
      <c r="EA28" s="580"/>
      <c r="EB28" s="580"/>
      <c r="EC28" s="580"/>
      <c r="ED28" s="580"/>
      <c r="EE28" s="580"/>
      <c r="EF28" s="580"/>
      <c r="EG28" s="580"/>
      <c r="EH28" s="580"/>
      <c r="EI28" s="580"/>
      <c r="EJ28" s="580"/>
      <c r="EK28" s="580"/>
      <c r="EL28" s="580"/>
      <c r="EM28" s="580"/>
      <c r="EN28" s="580"/>
      <c r="EO28" s="580"/>
      <c r="EP28" s="580"/>
      <c r="EQ28" s="580"/>
      <c r="ER28" s="580"/>
      <c r="ES28" s="580"/>
      <c r="ET28" s="580"/>
      <c r="EU28" s="580"/>
      <c r="EV28" s="580"/>
      <c r="EW28" s="580"/>
      <c r="EX28" s="580"/>
      <c r="EY28" s="580"/>
      <c r="EZ28" s="580"/>
      <c r="FA28" s="580"/>
      <c r="FB28" s="580"/>
      <c r="FC28" s="580"/>
      <c r="FD28" s="580"/>
      <c r="FE28" s="580"/>
      <c r="FF28" s="580"/>
      <c r="FG28" s="580"/>
      <c r="FH28" s="580"/>
      <c r="FI28" s="580"/>
      <c r="FJ28" s="580"/>
      <c r="FK28" s="580"/>
      <c r="FL28" s="580"/>
      <c r="FM28" s="580"/>
      <c r="FN28" s="580"/>
      <c r="FO28" s="580"/>
      <c r="FP28" s="580"/>
      <c r="FQ28" s="580"/>
      <c r="FR28" s="580"/>
      <c r="FS28" s="580"/>
      <c r="FT28" s="580"/>
      <c r="FU28" s="580"/>
      <c r="FV28" s="580"/>
      <c r="FW28" s="580"/>
      <c r="FX28" s="580"/>
      <c r="FY28" s="580"/>
      <c r="FZ28" s="580"/>
      <c r="GA28" s="580"/>
      <c r="GB28" s="580"/>
      <c r="GC28" s="580"/>
      <c r="GD28" s="580"/>
      <c r="GE28" s="580"/>
      <c r="GF28" s="580"/>
      <c r="GG28" s="580"/>
      <c r="GH28" s="580"/>
      <c r="GI28" s="580"/>
      <c r="GJ28" s="580"/>
      <c r="GK28" s="580"/>
      <c r="GL28" s="580"/>
      <c r="GM28" s="580"/>
      <c r="GN28" s="580"/>
      <c r="GO28" s="580"/>
      <c r="GP28" s="580"/>
      <c r="GQ28" s="580"/>
      <c r="GR28" s="580"/>
      <c r="GS28" s="580"/>
      <c r="GT28" s="580"/>
      <c r="GU28" s="580"/>
      <c r="GV28" s="580"/>
      <c r="GW28" s="580"/>
      <c r="GX28" s="580"/>
      <c r="GY28" s="580"/>
      <c r="GZ28" s="580"/>
      <c r="HA28" s="580"/>
      <c r="HB28" s="580"/>
      <c r="HC28" s="580"/>
      <c r="HD28" s="580"/>
      <c r="HE28" s="580"/>
      <c r="HF28" s="580"/>
      <c r="HG28" s="580"/>
      <c r="HH28" s="580"/>
      <c r="HI28" s="580"/>
      <c r="HJ28" s="580"/>
      <c r="HK28" s="580"/>
      <c r="HL28" s="580"/>
      <c r="HM28" s="580"/>
      <c r="HN28" s="580"/>
      <c r="HO28" s="580"/>
      <c r="HP28" s="580"/>
      <c r="HQ28" s="580"/>
      <c r="HR28" s="580"/>
      <c r="HS28" s="580"/>
      <c r="HT28" s="580"/>
      <c r="HU28" s="580"/>
      <c r="HV28" s="580"/>
      <c r="HW28" s="580"/>
      <c r="HX28" s="580"/>
      <c r="HY28" s="580"/>
      <c r="HZ28" s="580"/>
      <c r="IA28" s="580"/>
      <c r="IB28" s="580"/>
      <c r="IC28" s="580"/>
      <c r="ID28" s="580"/>
      <c r="IE28" s="580"/>
      <c r="IF28" s="580"/>
      <c r="IG28" s="580"/>
      <c r="IH28" s="580"/>
      <c r="II28" s="580"/>
      <c r="IJ28" s="580"/>
      <c r="IK28" s="580"/>
      <c r="IL28" s="580"/>
    </row>
    <row r="29" spans="1:246" ht="24" customHeight="1">
      <c r="A29" s="779">
        <v>5</v>
      </c>
      <c r="B29" s="1309"/>
      <c r="C29" s="1310"/>
      <c r="D29" s="1310"/>
      <c r="E29" s="1310"/>
      <c r="F29" s="1311"/>
      <c r="G29" s="1349"/>
      <c r="H29" s="1349"/>
      <c r="I29" s="1349"/>
      <c r="J29" s="1349"/>
      <c r="K29" s="1350"/>
      <c r="L29" s="1312"/>
      <c r="M29" s="1313"/>
      <c r="N29" s="217"/>
      <c r="O29" s="871"/>
      <c r="P29" s="1510"/>
      <c r="Q29" s="1511"/>
      <c r="R29" s="1511"/>
      <c r="S29" s="1512"/>
      <c r="T29" s="1386"/>
      <c r="U29" s="1387"/>
      <c r="V29" s="1387"/>
      <c r="W29" s="1387"/>
      <c r="X29" s="1387"/>
      <c r="Y29" s="1388"/>
      <c r="Z29" s="1312"/>
      <c r="AA29" s="1326"/>
      <c r="AB29" s="1313"/>
      <c r="AC29" s="1324"/>
      <c r="AD29" s="1325"/>
      <c r="AE29" s="940"/>
      <c r="AF29" s="916"/>
      <c r="AG29" s="876"/>
      <c r="AH29" s="940"/>
      <c r="AI29" s="916"/>
      <c r="AJ29" s="916"/>
      <c r="AK29" s="916"/>
      <c r="AL29" s="917"/>
      <c r="AM29" s="773"/>
      <c r="AN29" s="773"/>
      <c r="AO29" s="768"/>
      <c r="AP29" s="768"/>
      <c r="AQ29" s="768"/>
      <c r="AR29" s="768"/>
      <c r="AS29" s="768"/>
      <c r="AT29" s="768"/>
      <c r="AU29" s="768"/>
      <c r="AV29" s="768"/>
      <c r="AW29" s="768"/>
      <c r="AX29" s="768"/>
      <c r="AY29" s="768"/>
      <c r="AZ29" s="768"/>
      <c r="BA29" s="768"/>
      <c r="BB29" s="768"/>
      <c r="BC29" s="42"/>
      <c r="BD29" s="127"/>
      <c r="BE29" s="246"/>
      <c r="BF29" s="603"/>
      <c r="BG29" s="246"/>
      <c r="BH29" s="588"/>
      <c r="BI29" s="246"/>
      <c r="BJ29" s="246"/>
      <c r="BK29" s="246"/>
      <c r="BL29" s="246"/>
      <c r="BM29" s="941"/>
      <c r="BN29" s="941"/>
      <c r="BO29" s="941"/>
      <c r="BP29" s="941"/>
      <c r="BQ29" s="941"/>
      <c r="BR29" s="941"/>
      <c r="BS29" s="941"/>
      <c r="BT29" s="771"/>
      <c r="BU29" s="775"/>
      <c r="BV29" s="775"/>
      <c r="BW29" s="775"/>
      <c r="BX29" s="775"/>
      <c r="BY29" s="775"/>
      <c r="BZ29" s="775"/>
      <c r="CA29" s="775"/>
      <c r="CB29" s="775"/>
      <c r="CC29" s="580"/>
      <c r="CD29" s="580"/>
      <c r="CE29" s="580"/>
      <c r="CF29" s="580"/>
      <c r="CG29" s="580"/>
      <c r="CH29" s="580"/>
      <c r="CI29" s="580"/>
      <c r="CJ29" s="580"/>
      <c r="CK29" s="580"/>
      <c r="CL29" s="580"/>
      <c r="CM29" s="941"/>
      <c r="CN29" s="775"/>
      <c r="CO29" s="775"/>
      <c r="CP29" s="775"/>
      <c r="CQ29" s="775"/>
      <c r="CR29" s="775"/>
      <c r="CS29" s="775"/>
      <c r="CT29" s="771"/>
      <c r="CU29" s="941"/>
      <c r="CV29" s="941"/>
      <c r="CW29" s="941"/>
      <c r="CX29" s="941"/>
      <c r="CY29" s="941"/>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c r="HD29" s="580"/>
      <c r="HE29" s="580"/>
      <c r="HF29" s="580"/>
      <c r="HG29" s="580"/>
      <c r="HH29" s="580"/>
      <c r="HI29" s="580"/>
      <c r="HJ29" s="580"/>
      <c r="HK29" s="580"/>
      <c r="HL29" s="580"/>
      <c r="HM29" s="580"/>
      <c r="HN29" s="580"/>
      <c r="HO29" s="580"/>
      <c r="HP29" s="580"/>
      <c r="HQ29" s="580"/>
      <c r="HR29" s="580"/>
      <c r="HS29" s="580"/>
      <c r="HT29" s="580"/>
      <c r="HU29" s="580"/>
      <c r="HV29" s="580"/>
      <c r="HW29" s="580"/>
      <c r="HX29" s="580"/>
      <c r="HY29" s="580"/>
      <c r="HZ29" s="580"/>
      <c r="IA29" s="580"/>
      <c r="IB29" s="580"/>
      <c r="IC29" s="580"/>
      <c r="ID29" s="580"/>
      <c r="IE29" s="580"/>
      <c r="IF29" s="580"/>
      <c r="IG29" s="580"/>
      <c r="IH29" s="580"/>
      <c r="II29" s="580"/>
      <c r="IJ29" s="580"/>
      <c r="IK29" s="580"/>
      <c r="IL29" s="580"/>
    </row>
    <row r="30" spans="1:246" ht="24" customHeight="1">
      <c r="A30" s="779">
        <v>6</v>
      </c>
      <c r="B30" s="1309"/>
      <c r="C30" s="1310"/>
      <c r="D30" s="1310"/>
      <c r="E30" s="1310"/>
      <c r="F30" s="1311"/>
      <c r="G30" s="1349"/>
      <c r="H30" s="1349"/>
      <c r="I30" s="1349"/>
      <c r="J30" s="1349"/>
      <c r="K30" s="1350"/>
      <c r="L30" s="1312"/>
      <c r="M30" s="1313"/>
      <c r="N30" s="217"/>
      <c r="O30" s="871"/>
      <c r="P30" s="1510"/>
      <c r="Q30" s="1511"/>
      <c r="R30" s="1511"/>
      <c r="S30" s="1512"/>
      <c r="T30" s="1386"/>
      <c r="U30" s="1387"/>
      <c r="V30" s="1387"/>
      <c r="W30" s="1387"/>
      <c r="X30" s="1387"/>
      <c r="Y30" s="1388"/>
      <c r="Z30" s="1312"/>
      <c r="AA30" s="1326"/>
      <c r="AB30" s="1313"/>
      <c r="AC30" s="923"/>
      <c r="AD30" s="924"/>
      <c r="AE30" s="940"/>
      <c r="AF30" s="916"/>
      <c r="AG30" s="876"/>
      <c r="AH30" s="940"/>
      <c r="AI30" s="916"/>
      <c r="AJ30" s="916"/>
      <c r="AK30" s="916"/>
      <c r="AL30" s="917"/>
      <c r="AM30" s="773"/>
      <c r="AN30" s="773"/>
      <c r="AO30" s="759"/>
      <c r="AP30" s="759"/>
      <c r="AQ30" s="759"/>
      <c r="AR30" s="759"/>
      <c r="AS30" s="759"/>
      <c r="AT30" s="759"/>
      <c r="AU30" s="759"/>
      <c r="AV30" s="759"/>
      <c r="AW30" s="759"/>
      <c r="AX30" s="759"/>
      <c r="AY30" s="759"/>
      <c r="AZ30" s="759"/>
      <c r="BA30" s="759"/>
      <c r="BB30" s="759"/>
      <c r="BE30" s="580"/>
      <c r="BF30" s="769"/>
      <c r="BG30" s="580"/>
      <c r="BI30" s="580"/>
      <c r="BJ30" s="580"/>
      <c r="BK30" s="580"/>
      <c r="BL30" s="580"/>
      <c r="BM30" s="771"/>
      <c r="BN30" s="771"/>
      <c r="BO30" s="771"/>
      <c r="BP30" s="771"/>
      <c r="BQ30" s="771"/>
      <c r="BR30" s="771"/>
      <c r="BS30" s="771"/>
      <c r="BT30" s="771"/>
      <c r="BU30" s="775"/>
      <c r="BV30" s="775"/>
      <c r="BW30" s="775"/>
      <c r="BX30" s="775"/>
      <c r="BY30" s="775"/>
      <c r="BZ30" s="775"/>
      <c r="CA30" s="775"/>
      <c r="CB30" s="775"/>
      <c r="CC30" s="580"/>
      <c r="CD30" s="580"/>
      <c r="CE30" s="580"/>
      <c r="CF30" s="580"/>
      <c r="CG30" s="580"/>
      <c r="CH30" s="580"/>
      <c r="CI30" s="580"/>
      <c r="CJ30" s="580"/>
      <c r="CK30" s="580"/>
      <c r="CL30" s="580"/>
      <c r="CM30" s="941"/>
      <c r="CN30" s="775"/>
      <c r="CO30" s="775"/>
      <c r="CP30" s="775"/>
      <c r="CQ30" s="775"/>
      <c r="CR30" s="775"/>
      <c r="CS30" s="775"/>
      <c r="CT30" s="771"/>
      <c r="CU30" s="941"/>
      <c r="CV30" s="941"/>
      <c r="CW30" s="941"/>
      <c r="CX30" s="941"/>
      <c r="CY30" s="941"/>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row>
    <row r="31" spans="1:246" ht="24" customHeight="1">
      <c r="A31" s="779">
        <v>7</v>
      </c>
      <c r="B31" s="1309"/>
      <c r="C31" s="1310"/>
      <c r="D31" s="1310"/>
      <c r="E31" s="1310"/>
      <c r="F31" s="1311"/>
      <c r="G31" s="1349"/>
      <c r="H31" s="1349"/>
      <c r="I31" s="1349"/>
      <c r="J31" s="1349"/>
      <c r="K31" s="1350"/>
      <c r="L31" s="1312"/>
      <c r="M31" s="1313"/>
      <c r="N31" s="217"/>
      <c r="O31" s="871"/>
      <c r="P31" s="1510"/>
      <c r="Q31" s="1511"/>
      <c r="R31" s="1511"/>
      <c r="S31" s="1512"/>
      <c r="T31" s="1386"/>
      <c r="U31" s="1387"/>
      <c r="V31" s="1387"/>
      <c r="W31" s="1387"/>
      <c r="X31" s="1387"/>
      <c r="Y31" s="1388"/>
      <c r="Z31" s="1312"/>
      <c r="AA31" s="1326"/>
      <c r="AB31" s="1313"/>
      <c r="AC31" s="1324"/>
      <c r="AD31" s="1325"/>
      <c r="AE31" s="940"/>
      <c r="AF31" s="916"/>
      <c r="AG31" s="876"/>
      <c r="AH31" s="940"/>
      <c r="AI31" s="916"/>
      <c r="AJ31" s="916"/>
      <c r="AK31" s="916"/>
      <c r="AL31" s="917"/>
      <c r="AM31" s="773"/>
      <c r="AN31" s="773"/>
      <c r="AO31" s="759"/>
      <c r="AP31" s="759"/>
      <c r="AQ31" s="759"/>
      <c r="AR31" s="759"/>
      <c r="AS31" s="759"/>
      <c r="AT31" s="759"/>
      <c r="AU31" s="759"/>
      <c r="AV31" s="759"/>
      <c r="AW31" s="759"/>
      <c r="AX31" s="759"/>
      <c r="AY31" s="759"/>
      <c r="AZ31" s="759"/>
      <c r="BA31" s="759"/>
      <c r="BB31" s="759"/>
      <c r="BE31" s="580"/>
      <c r="BF31" s="769"/>
      <c r="BG31" s="580"/>
      <c r="BI31" s="580"/>
      <c r="BJ31" s="580"/>
      <c r="BK31" s="580"/>
      <c r="BL31" s="580"/>
      <c r="BM31" s="771"/>
      <c r="BN31" s="771"/>
      <c r="BO31" s="771"/>
      <c r="BP31" s="771"/>
      <c r="BQ31" s="771"/>
      <c r="BR31" s="771"/>
      <c r="BS31" s="771"/>
      <c r="BT31" s="771"/>
      <c r="BU31" s="780"/>
      <c r="BV31" s="780"/>
      <c r="BW31" s="780"/>
      <c r="BX31" s="780"/>
      <c r="BY31" s="780"/>
      <c r="BZ31" s="780"/>
      <c r="CA31" s="775"/>
      <c r="CB31" s="775"/>
      <c r="CC31" s="580"/>
      <c r="CD31" s="580"/>
      <c r="CE31" s="580"/>
      <c r="CF31" s="580"/>
      <c r="CG31" s="580"/>
      <c r="CH31" s="580"/>
      <c r="CI31" s="580"/>
      <c r="CJ31" s="580"/>
      <c r="CK31" s="580"/>
      <c r="CL31" s="580"/>
      <c r="CM31" s="941"/>
      <c r="CN31" s="775"/>
      <c r="CO31" s="775"/>
      <c r="CP31" s="775"/>
      <c r="CQ31" s="775"/>
      <c r="CR31" s="775"/>
      <c r="CS31" s="775"/>
      <c r="CT31" s="771"/>
      <c r="CU31" s="941"/>
      <c r="CV31" s="941"/>
      <c r="CW31" s="941"/>
      <c r="CX31" s="941"/>
      <c r="CY31" s="941"/>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row>
    <row r="32" spans="1:246" ht="24" customHeight="1">
      <c r="A32" s="779">
        <v>8</v>
      </c>
      <c r="B32" s="1309"/>
      <c r="C32" s="1310"/>
      <c r="D32" s="1310"/>
      <c r="E32" s="1310"/>
      <c r="F32" s="1311"/>
      <c r="G32" s="1349"/>
      <c r="H32" s="1349"/>
      <c r="I32" s="1349"/>
      <c r="J32" s="1349"/>
      <c r="K32" s="1350"/>
      <c r="L32" s="1312"/>
      <c r="M32" s="1313"/>
      <c r="N32" s="217"/>
      <c r="O32" s="871"/>
      <c r="P32" s="1510"/>
      <c r="Q32" s="1511"/>
      <c r="R32" s="1511"/>
      <c r="S32" s="1512"/>
      <c r="T32" s="1386"/>
      <c r="U32" s="1387"/>
      <c r="V32" s="1387"/>
      <c r="W32" s="1387"/>
      <c r="X32" s="1387"/>
      <c r="Y32" s="1388"/>
      <c r="Z32" s="1312"/>
      <c r="AA32" s="1326"/>
      <c r="AB32" s="1313"/>
      <c r="AC32" s="1324"/>
      <c r="AD32" s="1325"/>
      <c r="AE32" s="940"/>
      <c r="AF32" s="916"/>
      <c r="AG32" s="876"/>
      <c r="AH32" s="940"/>
      <c r="AI32" s="916"/>
      <c r="AJ32" s="916"/>
      <c r="AK32" s="916"/>
      <c r="AL32" s="917"/>
      <c r="AM32" s="773"/>
      <c r="AN32" s="773"/>
      <c r="AO32" s="759"/>
      <c r="AP32" s="759"/>
      <c r="AQ32" s="759"/>
      <c r="AR32" s="759"/>
      <c r="AS32" s="759"/>
      <c r="AT32" s="759"/>
      <c r="AU32" s="759"/>
      <c r="AV32" s="759"/>
      <c r="AW32" s="759"/>
      <c r="AX32" s="759"/>
      <c r="AY32" s="759"/>
      <c r="AZ32" s="759"/>
      <c r="BA32" s="759"/>
      <c r="BB32" s="759"/>
      <c r="BE32" s="580"/>
      <c r="BF32" s="769"/>
      <c r="BG32" s="580"/>
      <c r="BI32" s="580"/>
      <c r="BJ32" s="580"/>
      <c r="BK32" s="580"/>
      <c r="BL32" s="580"/>
      <c r="BM32" s="771"/>
      <c r="BN32" s="771"/>
      <c r="BO32" s="771"/>
      <c r="BP32" s="771"/>
      <c r="BQ32" s="771"/>
      <c r="BR32" s="771"/>
      <c r="BS32" s="771"/>
      <c r="BT32" s="771"/>
      <c r="BU32" s="780"/>
      <c r="BV32" s="780"/>
      <c r="BW32" s="780"/>
      <c r="BX32" s="780"/>
      <c r="BY32" s="780"/>
      <c r="BZ32" s="780"/>
      <c r="CA32" s="775"/>
      <c r="CB32" s="775"/>
      <c r="CC32" s="580"/>
      <c r="CD32" s="580"/>
      <c r="CE32" s="580"/>
      <c r="CF32" s="580"/>
      <c r="CG32" s="580"/>
      <c r="CH32" s="580"/>
      <c r="CI32" s="580"/>
      <c r="CJ32" s="580"/>
      <c r="CK32" s="580"/>
      <c r="CL32" s="580"/>
      <c r="CM32" s="941"/>
      <c r="CN32" s="775"/>
      <c r="CO32" s="775"/>
      <c r="CP32" s="775"/>
      <c r="CQ32" s="775"/>
      <c r="CR32" s="775"/>
      <c r="CS32" s="775"/>
      <c r="CT32" s="771"/>
      <c r="CU32" s="941"/>
      <c r="CV32" s="941"/>
      <c r="CW32" s="941"/>
      <c r="CX32" s="941"/>
      <c r="CY32" s="941"/>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row>
    <row r="33" spans="1:103" ht="24" customHeight="1">
      <c r="A33" s="779">
        <v>9</v>
      </c>
      <c r="B33" s="1309"/>
      <c r="C33" s="1310"/>
      <c r="D33" s="1310"/>
      <c r="E33" s="1310"/>
      <c r="F33" s="1311"/>
      <c r="G33" s="1349"/>
      <c r="H33" s="1349"/>
      <c r="I33" s="1349"/>
      <c r="J33" s="1349"/>
      <c r="K33" s="1350"/>
      <c r="L33" s="1312"/>
      <c r="M33" s="1313"/>
      <c r="N33" s="217"/>
      <c r="O33" s="871"/>
      <c r="P33" s="1510"/>
      <c r="Q33" s="1511"/>
      <c r="R33" s="1511"/>
      <c r="S33" s="1512"/>
      <c r="T33" s="1386"/>
      <c r="U33" s="1387"/>
      <c r="V33" s="1387"/>
      <c r="W33" s="1387"/>
      <c r="X33" s="1387"/>
      <c r="Y33" s="1388"/>
      <c r="Z33" s="1312"/>
      <c r="AA33" s="1326"/>
      <c r="AB33" s="1313"/>
      <c r="AC33" s="1324"/>
      <c r="AD33" s="1325"/>
      <c r="AE33" s="940"/>
      <c r="AF33" s="916"/>
      <c r="AG33" s="876"/>
      <c r="AH33" s="940"/>
      <c r="AI33" s="916"/>
      <c r="AJ33" s="916"/>
      <c r="AK33" s="916"/>
      <c r="AL33" s="917"/>
      <c r="AM33" s="773"/>
      <c r="AN33" s="773"/>
      <c r="AO33" s="759"/>
      <c r="AP33" s="759"/>
      <c r="AQ33" s="759"/>
      <c r="AR33" s="759"/>
      <c r="AS33" s="759"/>
      <c r="AT33" s="759"/>
      <c r="AU33" s="759"/>
      <c r="AV33" s="759"/>
      <c r="AW33" s="759"/>
      <c r="AX33" s="759"/>
      <c r="AY33" s="759"/>
      <c r="AZ33" s="759"/>
      <c r="BA33" s="759"/>
      <c r="BB33" s="759"/>
      <c r="BE33" s="580"/>
      <c r="BF33" s="769"/>
      <c r="BG33" s="580"/>
      <c r="BI33" s="580"/>
      <c r="BJ33" s="580"/>
      <c r="BK33" s="580"/>
      <c r="BL33" s="580"/>
      <c r="BM33" s="771"/>
      <c r="BN33" s="771"/>
      <c r="BO33" s="771"/>
      <c r="BP33" s="771"/>
      <c r="BQ33" s="771"/>
      <c r="BR33" s="771"/>
      <c r="BS33" s="771"/>
      <c r="BT33" s="771"/>
      <c r="BU33" s="780"/>
      <c r="BV33" s="780"/>
      <c r="BW33" s="780"/>
      <c r="BX33" s="780"/>
      <c r="BY33" s="780"/>
      <c r="BZ33" s="780"/>
      <c r="CA33" s="775"/>
      <c r="CB33" s="775"/>
      <c r="CC33" s="580"/>
      <c r="CD33" s="580"/>
      <c r="CE33" s="580"/>
      <c r="CF33" s="580"/>
      <c r="CG33" s="580"/>
      <c r="CH33" s="580"/>
      <c r="CI33" s="580"/>
      <c r="CJ33" s="580"/>
      <c r="CK33" s="580"/>
      <c r="CL33" s="580"/>
      <c r="CM33" s="941"/>
      <c r="CN33" s="775"/>
      <c r="CO33" s="775"/>
      <c r="CP33" s="775"/>
      <c r="CQ33" s="775"/>
      <c r="CR33" s="775"/>
      <c r="CS33" s="775"/>
      <c r="CT33" s="771"/>
      <c r="CU33" s="941"/>
      <c r="CV33" s="941"/>
      <c r="CW33" s="941"/>
      <c r="CX33" s="941"/>
      <c r="CY33" s="941"/>
    </row>
    <row r="34" spans="1:103" ht="24" customHeight="1" thickBot="1">
      <c r="A34" s="781">
        <v>10</v>
      </c>
      <c r="B34" s="1309"/>
      <c r="C34" s="1310"/>
      <c r="D34" s="1310"/>
      <c r="E34" s="1310"/>
      <c r="F34" s="1311"/>
      <c r="G34" s="1731"/>
      <c r="H34" s="1731"/>
      <c r="I34" s="1731"/>
      <c r="J34" s="1731"/>
      <c r="K34" s="1732"/>
      <c r="L34" s="1357"/>
      <c r="M34" s="1359"/>
      <c r="N34" s="872"/>
      <c r="O34" s="873"/>
      <c r="P34" s="1708"/>
      <c r="Q34" s="1709"/>
      <c r="R34" s="1709"/>
      <c r="S34" s="1710"/>
      <c r="T34" s="1711"/>
      <c r="U34" s="1446"/>
      <c r="V34" s="1446"/>
      <c r="W34" s="1446"/>
      <c r="X34" s="1446"/>
      <c r="Y34" s="1712"/>
      <c r="Z34" s="1357"/>
      <c r="AA34" s="1358"/>
      <c r="AB34" s="1359"/>
      <c r="AC34" s="1608"/>
      <c r="AD34" s="1609"/>
      <c r="AE34" s="942"/>
      <c r="AF34" s="903"/>
      <c r="AG34" s="877"/>
      <c r="AH34" s="942"/>
      <c r="AI34" s="903"/>
      <c r="AJ34" s="903"/>
      <c r="AK34" s="903"/>
      <c r="AL34" s="904"/>
      <c r="AM34" s="773"/>
      <c r="AN34" s="773"/>
      <c r="AO34" s="759"/>
      <c r="AP34" s="759"/>
      <c r="AQ34" s="759"/>
      <c r="AR34" s="759"/>
      <c r="AS34" s="759"/>
      <c r="AT34" s="759"/>
      <c r="AU34" s="759"/>
      <c r="AV34" s="759"/>
      <c r="AW34" s="759"/>
      <c r="AX34" s="759"/>
      <c r="AY34" s="759"/>
      <c r="AZ34" s="759"/>
      <c r="BA34" s="759"/>
      <c r="BB34" s="759"/>
      <c r="BE34" s="580"/>
      <c r="BF34" s="769"/>
      <c r="BG34" s="580"/>
      <c r="BI34" s="580"/>
      <c r="BJ34" s="580"/>
      <c r="BK34" s="580"/>
      <c r="BL34" s="580"/>
      <c r="BM34" s="771"/>
      <c r="BN34" s="771"/>
      <c r="BO34" s="771"/>
      <c r="BP34" s="771"/>
      <c r="BQ34" s="771"/>
      <c r="BR34" s="771"/>
      <c r="BS34" s="771"/>
      <c r="BT34" s="771"/>
      <c r="BU34" s="780"/>
      <c r="BV34" s="780"/>
      <c r="BW34" s="780"/>
      <c r="BX34" s="780"/>
      <c r="BY34" s="780"/>
      <c r="BZ34" s="780"/>
      <c r="CA34" s="775"/>
      <c r="CB34" s="775"/>
      <c r="CC34" s="580"/>
      <c r="CD34" s="580"/>
      <c r="CE34" s="580"/>
      <c r="CF34" s="580"/>
      <c r="CG34" s="580"/>
      <c r="CH34" s="580"/>
      <c r="CI34" s="580"/>
      <c r="CJ34" s="580"/>
      <c r="CK34" s="580"/>
      <c r="CL34" s="580"/>
      <c r="CM34" s="941"/>
      <c r="CN34" s="775"/>
      <c r="CO34" s="775"/>
      <c r="CP34" s="775"/>
      <c r="CQ34" s="775"/>
      <c r="CR34" s="775"/>
      <c r="CS34" s="775"/>
      <c r="CT34" s="771"/>
      <c r="CU34" s="941"/>
      <c r="CV34" s="941"/>
      <c r="CW34" s="941"/>
      <c r="CX34" s="941"/>
      <c r="CY34" s="941"/>
    </row>
    <row r="35" spans="1:103" ht="24" customHeight="1">
      <c r="A35" s="1377" t="s">
        <v>245</v>
      </c>
      <c r="B35" s="1378"/>
      <c r="C35" s="1378"/>
      <c r="D35" s="1378"/>
      <c r="E35" s="1379"/>
      <c r="F35" s="1668" t="s">
        <v>246</v>
      </c>
      <c r="G35" s="1669"/>
      <c r="H35" s="1669"/>
      <c r="I35" s="1669"/>
      <c r="J35" s="1669"/>
      <c r="K35" s="1669"/>
      <c r="L35" s="1670"/>
      <c r="M35" s="1704">
        <f ca="1">IF(ISERROR(A38/F60),0,A38/F60)</f>
        <v>0</v>
      </c>
      <c r="N35" s="1705"/>
      <c r="O35" s="1360" t="str">
        <f ca="1">IF(M35&lt;=2.4,"Sin Hacinamiento",IF(M35&lt;=4.9,"Hacinamiento Medio","Hacinamiento crítico"))</f>
        <v>Sin Hacinamiento</v>
      </c>
      <c r="P35" s="1361"/>
      <c r="Q35" s="1362"/>
      <c r="R35" s="1362"/>
      <c r="S35" s="1362"/>
      <c r="T35" s="1363"/>
      <c r="U35" s="1598" t="s">
        <v>247</v>
      </c>
      <c r="V35" s="1599"/>
      <c r="W35" s="1599"/>
      <c r="X35" s="1599"/>
      <c r="Y35" s="1599"/>
      <c r="Z35" s="1599"/>
      <c r="AA35" s="1599"/>
      <c r="AB35" s="1599"/>
      <c r="AC35" s="1599"/>
      <c r="AD35" s="1599"/>
      <c r="AE35" s="1600"/>
      <c r="AF35" s="1600"/>
      <c r="AG35" s="1600"/>
      <c r="AH35" s="1600"/>
      <c r="AI35" s="1600"/>
      <c r="AJ35" s="1600"/>
      <c r="AK35" s="1600"/>
      <c r="AL35" s="1601"/>
      <c r="AM35" s="773"/>
      <c r="AN35" s="773"/>
      <c r="AO35" s="773"/>
      <c r="AP35" s="773"/>
      <c r="AQ35" s="773"/>
      <c r="AR35" s="773"/>
      <c r="AS35" s="773"/>
      <c r="AT35" s="773"/>
      <c r="AU35" s="759"/>
      <c r="AV35" s="759"/>
      <c r="AW35" s="759"/>
      <c r="AX35" s="759"/>
      <c r="AY35" s="760"/>
      <c r="AZ35" s="760"/>
      <c r="BA35" s="760"/>
      <c r="BB35" s="760"/>
      <c r="BC35" s="39"/>
      <c r="BD35" s="129"/>
      <c r="BE35" s="775"/>
      <c r="BF35" s="782"/>
      <c r="BG35" s="775"/>
      <c r="BH35" s="589"/>
      <c r="BI35" s="124"/>
      <c r="BJ35" s="124"/>
      <c r="BK35" s="124"/>
      <c r="BL35" s="941"/>
      <c r="BM35" s="771"/>
      <c r="BN35" s="771"/>
      <c r="BO35" s="771"/>
      <c r="BP35" s="771"/>
      <c r="BQ35" s="771"/>
      <c r="BR35" s="771"/>
      <c r="BS35" s="771"/>
      <c r="BT35" s="771"/>
      <c r="BU35" s="780"/>
      <c r="BV35" s="780"/>
      <c r="BW35" s="780"/>
      <c r="BX35" s="780"/>
      <c r="BY35" s="780"/>
      <c r="BZ35" s="780"/>
      <c r="CA35" s="775"/>
      <c r="CB35" s="775"/>
      <c r="CC35" s="580"/>
      <c r="CD35" s="580"/>
      <c r="CE35" s="580"/>
      <c r="CF35" s="580"/>
      <c r="CG35" s="580"/>
      <c r="CH35" s="580"/>
      <c r="CI35" s="580"/>
      <c r="CJ35" s="580"/>
      <c r="CK35" s="580"/>
      <c r="CL35" s="580"/>
      <c r="CM35" s="941"/>
      <c r="CN35" s="775"/>
      <c r="CO35" s="775"/>
      <c r="CP35" s="775"/>
      <c r="CQ35" s="775"/>
      <c r="CR35" s="775"/>
      <c r="CS35" s="775"/>
      <c r="CT35" s="771"/>
      <c r="CU35" s="941"/>
      <c r="CV35" s="941"/>
      <c r="CW35" s="941"/>
      <c r="CX35" s="941"/>
      <c r="CY35" s="941"/>
    </row>
    <row r="36" spans="1:103" ht="24" customHeight="1">
      <c r="A36" s="1380"/>
      <c r="B36" s="1381"/>
      <c r="C36" s="1381"/>
      <c r="D36" s="1381"/>
      <c r="E36" s="1382"/>
      <c r="F36" s="1374" t="s">
        <v>248</v>
      </c>
      <c r="G36" s="1375"/>
      <c r="H36" s="1375"/>
      <c r="I36" s="1375"/>
      <c r="J36" s="1375"/>
      <c r="K36" s="1375"/>
      <c r="L36" s="1375"/>
      <c r="M36" s="1375"/>
      <c r="N36" s="1375"/>
      <c r="O36" s="1375"/>
      <c r="P36" s="1375"/>
      <c r="Q36" s="1375"/>
      <c r="R36" s="1375"/>
      <c r="S36" s="1375"/>
      <c r="T36" s="1376"/>
      <c r="U36" s="27" t="s">
        <v>90</v>
      </c>
      <c r="V36" s="1322">
        <f>COUNTIF(Z25:AB34,"R1")</f>
        <v>0</v>
      </c>
      <c r="W36" s="1323"/>
      <c r="X36" s="28" t="s">
        <v>91</v>
      </c>
      <c r="Y36" s="1322">
        <f ca="1">COUNTIF(A25:AB34,"R2")</f>
        <v>0</v>
      </c>
      <c r="Z36" s="1323"/>
      <c r="AA36" s="28" t="s">
        <v>92</v>
      </c>
      <c r="AB36" s="1322">
        <f>COUNTIF(Z25:AB34,"R3")</f>
        <v>0</v>
      </c>
      <c r="AC36" s="1323"/>
      <c r="AD36" s="28" t="s">
        <v>93</v>
      </c>
      <c r="AE36" s="1322">
        <f>COUNTIF(AA8:AC17,"R4")</f>
        <v>0</v>
      </c>
      <c r="AF36" s="1323"/>
      <c r="AG36" s="1713" t="s">
        <v>249</v>
      </c>
      <c r="AH36" s="1714"/>
      <c r="AI36" s="1714"/>
      <c r="AJ36" s="1714"/>
      <c r="AK36" s="1322">
        <f>COUNTIF(Z25:AB34,"Otro Recinto")</f>
        <v>0</v>
      </c>
      <c r="AL36" s="1616"/>
      <c r="AM36" s="773"/>
      <c r="AN36" s="773"/>
      <c r="AO36" s="773"/>
      <c r="AP36" s="773"/>
      <c r="AQ36" s="773"/>
      <c r="AR36" s="773"/>
      <c r="AS36" s="773"/>
      <c r="AT36" s="773"/>
      <c r="AU36" s="759"/>
      <c r="AV36" s="759"/>
      <c r="AW36" s="759"/>
      <c r="AX36" s="759"/>
      <c r="AY36" s="760"/>
      <c r="AZ36" s="760"/>
      <c r="BA36" s="760"/>
      <c r="BB36" s="760"/>
      <c r="BC36" s="39"/>
      <c r="BD36" s="129"/>
      <c r="BE36" s="775"/>
      <c r="BF36" s="782"/>
      <c r="BG36" s="775"/>
      <c r="BH36" s="589"/>
      <c r="BI36" s="124"/>
      <c r="BJ36" s="124"/>
      <c r="BK36" s="124"/>
      <c r="BL36" s="941"/>
      <c r="BM36" s="771"/>
      <c r="BN36" s="771"/>
      <c r="BO36" s="771"/>
      <c r="BP36" s="771"/>
      <c r="BQ36" s="771"/>
      <c r="BR36" s="771"/>
      <c r="BS36" s="771"/>
      <c r="BT36" s="771"/>
      <c r="BU36" s="780"/>
      <c r="BV36" s="780"/>
      <c r="BW36" s="780"/>
      <c r="BX36" s="780"/>
      <c r="BY36" s="780"/>
      <c r="BZ36" s="780"/>
      <c r="CA36" s="775"/>
      <c r="CB36" s="775"/>
      <c r="CC36" s="580"/>
      <c r="CD36" s="580"/>
      <c r="CE36" s="580"/>
      <c r="CF36" s="580"/>
      <c r="CG36" s="580"/>
      <c r="CH36" s="580"/>
      <c r="CI36" s="580"/>
      <c r="CJ36" s="580"/>
      <c r="CK36" s="580"/>
      <c r="CL36" s="580"/>
      <c r="CM36" s="941"/>
      <c r="CN36" s="775"/>
      <c r="CO36" s="775"/>
      <c r="CP36" s="775"/>
      <c r="CQ36" s="775"/>
      <c r="CR36" s="775"/>
      <c r="CS36" s="775"/>
      <c r="CT36" s="771"/>
      <c r="CU36" s="941"/>
      <c r="CV36" s="941"/>
      <c r="CW36" s="941"/>
      <c r="CX36" s="941"/>
      <c r="CY36" s="941"/>
    </row>
    <row r="37" spans="1:103" ht="24" customHeight="1" thickBot="1">
      <c r="A37" s="1383"/>
      <c r="B37" s="1384"/>
      <c r="C37" s="1384"/>
      <c r="D37" s="1384"/>
      <c r="E37" s="1385"/>
      <c r="F37" s="1374" t="s">
        <v>250</v>
      </c>
      <c r="G37" s="1375"/>
      <c r="H37" s="1375"/>
      <c r="I37" s="1375"/>
      <c r="J37" s="1375"/>
      <c r="K37" s="1375"/>
      <c r="L37" s="1375"/>
      <c r="M37" s="1375"/>
      <c r="N37" s="1375"/>
      <c r="O37" s="1375"/>
      <c r="P37" s="1375"/>
      <c r="Q37" s="1375"/>
      <c r="R37" s="1375"/>
      <c r="S37" s="1375"/>
      <c r="T37" s="1376"/>
      <c r="U37" s="1657" t="s">
        <v>251</v>
      </c>
      <c r="V37" s="1658"/>
      <c r="W37" s="1658"/>
      <c r="X37" s="1658"/>
      <c r="Y37" s="1658"/>
      <c r="Z37" s="1658"/>
      <c r="AA37" s="1658"/>
      <c r="AB37" s="1658"/>
      <c r="AC37" s="1658"/>
      <c r="AD37" s="1658"/>
      <c r="AE37" s="1658"/>
      <c r="AF37" s="1658"/>
      <c r="AG37" s="1658"/>
      <c r="AH37" s="1658"/>
      <c r="AI37" s="1658"/>
      <c r="AJ37" s="1658"/>
      <c r="AK37" s="1658"/>
      <c r="AL37" s="1659"/>
      <c r="AM37" s="773"/>
      <c r="AN37" s="773"/>
      <c r="AO37" s="773"/>
      <c r="AP37" s="773"/>
      <c r="AQ37" s="773"/>
      <c r="AR37" s="773"/>
      <c r="AS37" s="773"/>
      <c r="AT37" s="773"/>
      <c r="AU37" s="759"/>
      <c r="AV37" s="759"/>
      <c r="AW37" s="759"/>
      <c r="AX37" s="759"/>
      <c r="AY37" s="760"/>
      <c r="AZ37" s="760"/>
      <c r="BA37" s="760"/>
      <c r="BB37" s="760"/>
      <c r="BC37" s="39"/>
      <c r="BD37" s="129"/>
      <c r="BE37" s="775"/>
      <c r="BF37" s="782"/>
      <c r="BG37" s="775"/>
      <c r="BH37" s="589"/>
      <c r="BI37" s="124"/>
      <c r="BJ37" s="124"/>
      <c r="BK37" s="124"/>
      <c r="BL37" s="941"/>
      <c r="BM37" s="771"/>
      <c r="BN37" s="771"/>
      <c r="BO37" s="771"/>
      <c r="BP37" s="771"/>
      <c r="BQ37" s="771"/>
      <c r="BR37" s="771"/>
      <c r="BS37" s="771"/>
      <c r="BT37" s="771"/>
      <c r="BU37" s="780"/>
      <c r="BV37" s="780"/>
      <c r="BW37" s="780"/>
      <c r="BX37" s="780"/>
      <c r="BY37" s="780"/>
      <c r="BZ37" s="780"/>
      <c r="CA37" s="775"/>
      <c r="CB37" s="775"/>
      <c r="CC37" s="580"/>
      <c r="CD37" s="580"/>
      <c r="CE37" s="580"/>
      <c r="CF37" s="580"/>
      <c r="CG37" s="580"/>
      <c r="CH37" s="580"/>
      <c r="CI37" s="580"/>
      <c r="CJ37" s="580"/>
      <c r="CK37" s="580"/>
      <c r="CL37" s="580"/>
      <c r="CM37" s="941"/>
      <c r="CN37" s="775"/>
      <c r="CO37" s="775"/>
      <c r="CP37" s="775"/>
      <c r="CQ37" s="775"/>
      <c r="CR37" s="775"/>
      <c r="CS37" s="775"/>
      <c r="CT37" s="771"/>
      <c r="CU37" s="941"/>
      <c r="CV37" s="941"/>
      <c r="CW37" s="941"/>
      <c r="CX37" s="941"/>
      <c r="CY37" s="941"/>
    </row>
    <row r="38" spans="1:103" ht="24" customHeight="1" thickBot="1">
      <c r="A38" s="1364">
        <f ca="1">COUNTIF(B25:F34,"*")</f>
        <v>0</v>
      </c>
      <c r="B38" s="1365"/>
      <c r="C38" s="1365"/>
      <c r="D38" s="1365"/>
      <c r="E38" s="1366"/>
      <c r="F38" s="1648" t="s">
        <v>252</v>
      </c>
      <c r="G38" s="1649"/>
      <c r="H38" s="1649"/>
      <c r="I38" s="1649"/>
      <c r="J38" s="1649"/>
      <c r="K38" s="1649"/>
      <c r="L38" s="1649"/>
      <c r="M38" s="1649"/>
      <c r="N38" s="1649"/>
      <c r="O38" s="1649"/>
      <c r="P38" s="1649"/>
      <c r="Q38" s="1649"/>
      <c r="R38" s="1649"/>
      <c r="S38" s="1649"/>
      <c r="T38" s="1650"/>
      <c r="U38" s="1660"/>
      <c r="V38" s="1661"/>
      <c r="W38" s="1661"/>
      <c r="X38" s="1661"/>
      <c r="Y38" s="1661"/>
      <c r="Z38" s="1661"/>
      <c r="AA38" s="1661"/>
      <c r="AB38" s="1661"/>
      <c r="AC38" s="1661"/>
      <c r="AD38" s="1661"/>
      <c r="AE38" s="1661"/>
      <c r="AF38" s="1661"/>
      <c r="AG38" s="1661"/>
      <c r="AH38" s="1661"/>
      <c r="AI38" s="1661"/>
      <c r="AJ38" s="1661"/>
      <c r="AK38" s="1661"/>
      <c r="AL38" s="1662"/>
      <c r="AM38" s="773"/>
      <c r="AN38" s="773"/>
      <c r="AO38" s="773"/>
      <c r="AP38" s="773"/>
      <c r="AQ38" s="773"/>
      <c r="AR38" s="773"/>
      <c r="AS38" s="773"/>
      <c r="AT38" s="773"/>
      <c r="AU38" s="759"/>
      <c r="AV38" s="759"/>
      <c r="AW38" s="759"/>
      <c r="AX38" s="759"/>
      <c r="AY38" s="760"/>
      <c r="AZ38" s="760"/>
      <c r="BA38" s="760"/>
      <c r="BB38" s="760"/>
      <c r="BC38" s="39"/>
      <c r="BD38" s="129"/>
      <c r="BE38" s="775"/>
      <c r="BF38" s="782"/>
      <c r="BG38" s="775"/>
      <c r="BH38" s="589"/>
      <c r="BI38" s="124"/>
      <c r="BJ38" s="124"/>
      <c r="BK38" s="124"/>
      <c r="BL38" s="941"/>
      <c r="BM38" s="771"/>
      <c r="BN38" s="771"/>
      <c r="BO38" s="771"/>
      <c r="BP38" s="771"/>
      <c r="BQ38" s="771"/>
      <c r="BR38" s="771"/>
      <c r="BS38" s="771"/>
      <c r="BT38" s="771"/>
      <c r="BU38" s="780"/>
      <c r="BV38" s="780"/>
      <c r="BW38" s="780"/>
      <c r="BX38" s="780"/>
      <c r="BY38" s="780"/>
      <c r="BZ38" s="780"/>
      <c r="CA38" s="775"/>
      <c r="CB38" s="775"/>
      <c r="CC38" s="580"/>
      <c r="CD38" s="580"/>
      <c r="CE38" s="580"/>
      <c r="CF38" s="580"/>
      <c r="CG38" s="580"/>
      <c r="CH38" s="580"/>
      <c r="CI38" s="580"/>
      <c r="CJ38" s="580"/>
      <c r="CK38" s="580"/>
      <c r="CL38" s="580"/>
      <c r="CM38" s="941"/>
      <c r="CN38" s="775"/>
      <c r="CO38" s="775"/>
      <c r="CP38" s="775"/>
      <c r="CQ38" s="775"/>
      <c r="CR38" s="775"/>
      <c r="CS38" s="775"/>
      <c r="CT38" s="771"/>
      <c r="CU38" s="941"/>
      <c r="CV38" s="941"/>
      <c r="CW38" s="941"/>
      <c r="CX38" s="941"/>
      <c r="CY38" s="941"/>
    </row>
    <row r="39" spans="1:103" ht="24" customHeight="1" thickBot="1">
      <c r="A39" s="1416" t="s">
        <v>253</v>
      </c>
      <c r="B39" s="1417"/>
      <c r="C39" s="1417"/>
      <c r="D39" s="1417"/>
      <c r="E39" s="1417"/>
      <c r="F39" s="1417"/>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9"/>
      <c r="AM39" s="760"/>
      <c r="AN39" s="760"/>
      <c r="AO39" s="760"/>
      <c r="AP39" s="760"/>
      <c r="AQ39" s="760"/>
      <c r="AR39" s="760"/>
      <c r="AS39" s="760"/>
      <c r="AT39" s="760"/>
      <c r="AU39" s="1"/>
      <c r="AV39" s="1"/>
      <c r="AW39" s="1"/>
      <c r="AX39" s="1"/>
      <c r="AY39" s="1"/>
      <c r="AZ39" s="1"/>
      <c r="BA39" s="1"/>
      <c r="BB39" s="1"/>
      <c r="BC39" s="23"/>
      <c r="BD39" s="130"/>
      <c r="BE39" s="23"/>
      <c r="BF39" s="614"/>
      <c r="BG39" s="23"/>
      <c r="BH39" s="129"/>
      <c r="BI39" s="23"/>
      <c r="BJ39" s="23"/>
      <c r="BK39" s="23"/>
      <c r="BL39" s="941"/>
      <c r="BM39" s="771"/>
      <c r="BN39" s="771"/>
      <c r="BO39" s="771"/>
      <c r="BP39" s="771"/>
      <c r="BQ39" s="771"/>
      <c r="BR39" s="771"/>
      <c r="BS39" s="771"/>
      <c r="BT39" s="771"/>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771"/>
      <c r="CU39" s="771"/>
      <c r="CV39" s="771"/>
      <c r="CW39" s="771"/>
      <c r="CX39" s="771"/>
      <c r="CY39" s="941"/>
    </row>
    <row r="40" spans="1:103" ht="24" customHeight="1">
      <c r="A40" s="1759" t="s">
        <v>254</v>
      </c>
      <c r="B40" s="1760"/>
      <c r="C40" s="1760"/>
      <c r="D40" s="1760"/>
      <c r="E40" s="1760"/>
      <c r="F40" s="1761"/>
      <c r="G40" s="1682" t="s">
        <v>255</v>
      </c>
      <c r="H40" s="1682"/>
      <c r="I40" s="1682"/>
      <c r="J40" s="1682"/>
      <c r="K40" s="1682"/>
      <c r="L40" s="1682"/>
      <c r="M40" s="1682"/>
      <c r="N40" s="1682"/>
      <c r="O40" s="1682"/>
      <c r="P40" s="1682"/>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3"/>
      <c r="AM40" s="760"/>
      <c r="AN40" s="760"/>
      <c r="AO40" s="760"/>
      <c r="AP40" s="760"/>
      <c r="AQ40" s="760"/>
      <c r="AR40" s="760"/>
      <c r="AS40" s="760"/>
      <c r="AT40" s="760"/>
      <c r="AU40" s="759"/>
      <c r="AV40" s="759"/>
      <c r="AW40" s="759"/>
      <c r="AX40" s="759"/>
      <c r="AY40" s="759"/>
      <c r="AZ40" s="759"/>
      <c r="BA40" s="759"/>
      <c r="BB40" s="759"/>
      <c r="BE40" s="580"/>
      <c r="BF40" s="769"/>
      <c r="BG40" s="580"/>
      <c r="BI40" s="580"/>
      <c r="BJ40" s="580"/>
      <c r="BK40" s="580"/>
      <c r="BL40" s="941"/>
      <c r="BM40" s="771"/>
      <c r="BN40" s="771"/>
      <c r="BO40" s="771"/>
      <c r="BP40" s="771"/>
      <c r="BQ40" s="771"/>
      <c r="BR40" s="771"/>
      <c r="BS40" s="771"/>
      <c r="BT40" s="771"/>
      <c r="BU40" s="580"/>
      <c r="BV40" s="580"/>
      <c r="BW40" s="941"/>
      <c r="BX40" s="941"/>
      <c r="BY40" s="941"/>
      <c r="BZ40" s="941"/>
      <c r="CA40" s="23"/>
      <c r="CB40" s="941"/>
      <c r="CC40" s="941"/>
      <c r="CD40" s="941"/>
      <c r="CE40" s="941"/>
      <c r="CF40" s="941"/>
      <c r="CG40" s="941"/>
      <c r="CH40" s="941"/>
      <c r="CI40" s="941"/>
      <c r="CJ40" s="941"/>
      <c r="CK40" s="941"/>
      <c r="CL40" s="941"/>
      <c r="CM40" s="941"/>
      <c r="CN40" s="941"/>
      <c r="CO40" s="941"/>
      <c r="CP40" s="941"/>
      <c r="CQ40" s="941"/>
      <c r="CR40" s="941"/>
      <c r="CS40" s="941"/>
      <c r="CT40" s="771"/>
      <c r="CU40" s="941"/>
      <c r="CV40" s="941"/>
      <c r="CW40" s="590"/>
      <c r="CX40" s="590"/>
      <c r="CY40" s="941"/>
    </row>
    <row r="41" spans="1:103" ht="24" customHeight="1">
      <c r="A41" s="1351" t="s">
        <v>95</v>
      </c>
      <c r="B41" s="1352"/>
      <c r="C41" s="1352"/>
      <c r="D41" s="1352"/>
      <c r="E41" s="1597"/>
      <c r="F41" s="917"/>
      <c r="G41" s="1684"/>
      <c r="H41" s="1684"/>
      <c r="I41" s="1684"/>
      <c r="J41" s="1684"/>
      <c r="K41" s="1684"/>
      <c r="L41" s="1684"/>
      <c r="M41" s="1684"/>
      <c r="N41" s="1684"/>
      <c r="O41" s="1684"/>
      <c r="P41" s="1684"/>
      <c r="Q41" s="1684"/>
      <c r="R41" s="1684"/>
      <c r="S41" s="1684"/>
      <c r="T41" s="1684"/>
      <c r="U41" s="1684"/>
      <c r="V41" s="1684"/>
      <c r="W41" s="1684"/>
      <c r="X41" s="1684"/>
      <c r="Y41" s="1684"/>
      <c r="Z41" s="1684"/>
      <c r="AA41" s="1684"/>
      <c r="AB41" s="1684"/>
      <c r="AC41" s="1684"/>
      <c r="AD41" s="1684"/>
      <c r="AE41" s="1684"/>
      <c r="AF41" s="1684"/>
      <c r="AG41" s="1684"/>
      <c r="AH41" s="1684"/>
      <c r="AI41" s="1684"/>
      <c r="AJ41" s="1684"/>
      <c r="AK41" s="1684"/>
      <c r="AL41" s="1685"/>
      <c r="AM41" s="760"/>
      <c r="AN41" s="760"/>
      <c r="AO41" s="760"/>
      <c r="AP41" s="760"/>
      <c r="AQ41" s="760"/>
      <c r="AR41" s="760"/>
      <c r="AS41" s="760"/>
      <c r="AT41" s="760"/>
      <c r="AU41" s="759"/>
      <c r="AV41" s="759"/>
      <c r="AW41" s="759"/>
      <c r="AX41" s="759"/>
      <c r="AY41" s="759"/>
      <c r="AZ41" s="759"/>
      <c r="BA41" s="759"/>
      <c r="BB41" s="759"/>
      <c r="BE41" s="580"/>
      <c r="BF41" s="769"/>
      <c r="BG41" s="580"/>
      <c r="BI41" s="580"/>
      <c r="BJ41" s="580"/>
      <c r="BK41" s="580"/>
      <c r="BL41" s="941"/>
      <c r="BM41" s="771"/>
      <c r="BN41" s="771"/>
      <c r="BO41" s="771"/>
      <c r="BP41" s="771"/>
      <c r="BQ41" s="771"/>
      <c r="BR41" s="771"/>
      <c r="BS41" s="771"/>
      <c r="BT41" s="771"/>
      <c r="BU41" s="580"/>
      <c r="BV41" s="580"/>
      <c r="BW41" s="941"/>
      <c r="BX41" s="941"/>
      <c r="BY41" s="941"/>
      <c r="BZ41" s="941"/>
      <c r="CA41" s="23"/>
      <c r="CB41" s="941"/>
      <c r="CC41" s="941"/>
      <c r="CD41" s="941"/>
      <c r="CE41" s="941"/>
      <c r="CF41" s="941"/>
      <c r="CG41" s="941"/>
      <c r="CH41" s="941"/>
      <c r="CI41" s="941"/>
      <c r="CJ41" s="941"/>
      <c r="CK41" s="941"/>
      <c r="CL41" s="941"/>
      <c r="CM41" s="941"/>
      <c r="CN41" s="941"/>
      <c r="CO41" s="941"/>
      <c r="CP41" s="941"/>
      <c r="CQ41" s="941"/>
      <c r="CR41" s="941"/>
      <c r="CS41" s="941"/>
      <c r="CT41" s="771"/>
      <c r="CU41" s="941"/>
      <c r="CV41" s="941"/>
      <c r="CW41" s="590"/>
      <c r="CX41" s="590"/>
      <c r="CY41" s="941"/>
    </row>
    <row r="42" spans="1:103" ht="24" customHeight="1">
      <c r="A42" s="1351" t="s">
        <v>96</v>
      </c>
      <c r="B42" s="1352"/>
      <c r="C42" s="1352"/>
      <c r="D42" s="1352"/>
      <c r="E42" s="1597"/>
      <c r="F42" s="917"/>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1684"/>
      <c r="AJ42" s="1684"/>
      <c r="AK42" s="1684"/>
      <c r="AL42" s="1685"/>
      <c r="AM42" s="760"/>
      <c r="AN42" s="760"/>
      <c r="AO42" s="760"/>
      <c r="AP42" s="760"/>
      <c r="AQ42" s="760"/>
      <c r="AR42" s="760"/>
      <c r="AS42" s="760"/>
      <c r="AT42" s="760"/>
      <c r="AU42" s="759"/>
      <c r="AV42" s="759"/>
      <c r="AW42" s="759"/>
      <c r="AX42" s="759"/>
      <c r="AY42" s="777"/>
      <c r="AZ42" s="777"/>
      <c r="BA42" s="777"/>
      <c r="BB42" s="777"/>
      <c r="BC42" s="43"/>
      <c r="BD42" s="131"/>
      <c r="BE42" s="23"/>
      <c r="BF42" s="614"/>
      <c r="BG42" s="23"/>
      <c r="BH42" s="136"/>
      <c r="BI42" s="941"/>
      <c r="BJ42" s="941"/>
      <c r="BK42" s="941"/>
      <c r="BL42" s="941"/>
      <c r="BM42" s="771"/>
      <c r="BN42" s="771"/>
      <c r="BO42" s="771"/>
      <c r="BP42" s="771"/>
      <c r="BQ42" s="771"/>
      <c r="BR42" s="771"/>
      <c r="BS42" s="771"/>
      <c r="BT42" s="771"/>
      <c r="BU42" s="941"/>
      <c r="BV42" s="941"/>
      <c r="BW42" s="941"/>
      <c r="BX42" s="941"/>
      <c r="BY42" s="941"/>
      <c r="BZ42" s="941"/>
      <c r="CA42" s="23"/>
      <c r="CB42" s="941"/>
      <c r="CC42" s="941"/>
      <c r="CD42" s="941"/>
      <c r="CE42" s="941"/>
      <c r="CF42" s="941"/>
      <c r="CG42" s="941"/>
      <c r="CH42" s="941"/>
      <c r="CI42" s="941"/>
      <c r="CJ42" s="941"/>
      <c r="CK42" s="941"/>
      <c r="CL42" s="941"/>
      <c r="CM42" s="941"/>
      <c r="CN42" s="941"/>
      <c r="CO42" s="941"/>
      <c r="CP42" s="941"/>
      <c r="CQ42" s="941"/>
      <c r="CR42" s="941"/>
      <c r="CS42" s="941"/>
      <c r="CT42" s="771"/>
      <c r="CU42" s="941"/>
      <c r="CV42" s="941"/>
      <c r="CW42" s="590"/>
      <c r="CX42" s="590"/>
      <c r="CY42" s="941"/>
    </row>
    <row r="43" spans="1:103" ht="24" customHeight="1">
      <c r="A43" s="1692" t="s">
        <v>256</v>
      </c>
      <c r="B43" s="1693"/>
      <c r="C43" s="1693"/>
      <c r="D43" s="1693"/>
      <c r="E43" s="1693"/>
      <c r="F43" s="1694"/>
      <c r="G43" s="1684"/>
      <c r="H43" s="1684"/>
      <c r="I43" s="1684"/>
      <c r="J43" s="1684"/>
      <c r="K43" s="1684"/>
      <c r="L43" s="1684"/>
      <c r="M43" s="1684"/>
      <c r="N43" s="1684"/>
      <c r="O43" s="1684"/>
      <c r="P43" s="1684"/>
      <c r="Q43" s="1684"/>
      <c r="R43" s="1684"/>
      <c r="S43" s="1684"/>
      <c r="T43" s="1684"/>
      <c r="U43" s="1684"/>
      <c r="V43" s="1684"/>
      <c r="W43" s="1684"/>
      <c r="X43" s="1684"/>
      <c r="Y43" s="1684"/>
      <c r="Z43" s="1684"/>
      <c r="AA43" s="1684"/>
      <c r="AB43" s="1684"/>
      <c r="AC43" s="1684"/>
      <c r="AD43" s="1684"/>
      <c r="AE43" s="1684"/>
      <c r="AF43" s="1684"/>
      <c r="AG43" s="1684"/>
      <c r="AH43" s="1684"/>
      <c r="AI43" s="1684"/>
      <c r="AJ43" s="1684"/>
      <c r="AK43" s="1684"/>
      <c r="AL43" s="1685"/>
      <c r="AM43" s="760"/>
      <c r="AN43" s="760"/>
      <c r="AO43" s="760"/>
      <c r="AP43" s="760"/>
      <c r="AQ43" s="760"/>
      <c r="AR43" s="760"/>
      <c r="AS43" s="760"/>
      <c r="AT43" s="760"/>
      <c r="AU43" s="759"/>
      <c r="AV43" s="759"/>
      <c r="AW43" s="759"/>
      <c r="AX43" s="759"/>
      <c r="AY43" s="777"/>
      <c r="AZ43" s="777"/>
      <c r="BA43" s="777"/>
      <c r="BB43" s="777"/>
      <c r="BC43" s="43"/>
      <c r="BD43" s="131"/>
      <c r="BE43" s="23"/>
      <c r="BF43" s="614"/>
      <c r="BG43" s="23"/>
      <c r="BH43" s="136"/>
      <c r="BI43" s="941"/>
      <c r="BJ43" s="941"/>
      <c r="BK43" s="941"/>
      <c r="BL43" s="941"/>
      <c r="BM43" s="771"/>
      <c r="BN43" s="771"/>
      <c r="BO43" s="771"/>
      <c r="BP43" s="771"/>
      <c r="BQ43" s="771"/>
      <c r="BR43" s="771"/>
      <c r="BS43" s="771"/>
      <c r="BT43" s="771"/>
      <c r="BU43" s="941"/>
      <c r="BV43" s="941"/>
      <c r="BW43" s="941"/>
      <c r="BX43" s="941"/>
      <c r="BY43" s="941"/>
      <c r="BZ43" s="941"/>
      <c r="CA43" s="23"/>
      <c r="CB43" s="941"/>
      <c r="CC43" s="941"/>
      <c r="CD43" s="941"/>
      <c r="CE43" s="941"/>
      <c r="CF43" s="941"/>
      <c r="CG43" s="941"/>
      <c r="CH43" s="941"/>
      <c r="CI43" s="941"/>
      <c r="CJ43" s="941"/>
      <c r="CK43" s="941"/>
      <c r="CL43" s="941"/>
      <c r="CM43" s="941"/>
      <c r="CN43" s="941"/>
      <c r="CO43" s="941"/>
      <c r="CP43" s="941"/>
      <c r="CQ43" s="941"/>
      <c r="CR43" s="941"/>
      <c r="CS43" s="941"/>
      <c r="CT43" s="771"/>
      <c r="CU43" s="941"/>
      <c r="CV43" s="941"/>
      <c r="CW43" s="590"/>
      <c r="CX43" s="590"/>
      <c r="CY43" s="941"/>
    </row>
    <row r="44" spans="1:103" ht="24" customHeight="1">
      <c r="A44" s="1351" t="s">
        <v>97</v>
      </c>
      <c r="B44" s="1352"/>
      <c r="C44" s="1352"/>
      <c r="D44" s="1352"/>
      <c r="E44" s="1597"/>
      <c r="F44" s="917"/>
      <c r="G44" s="1684"/>
      <c r="H44" s="1684"/>
      <c r="I44" s="1684"/>
      <c r="J44" s="1684"/>
      <c r="K44" s="1684"/>
      <c r="L44" s="1684"/>
      <c r="M44" s="1684"/>
      <c r="N44" s="1684"/>
      <c r="O44" s="1684"/>
      <c r="P44" s="1684"/>
      <c r="Q44" s="1684"/>
      <c r="R44" s="1684"/>
      <c r="S44" s="1684"/>
      <c r="T44" s="1684"/>
      <c r="U44" s="1684"/>
      <c r="V44" s="1684"/>
      <c r="W44" s="1684"/>
      <c r="X44" s="1684"/>
      <c r="Y44" s="1684"/>
      <c r="Z44" s="1684"/>
      <c r="AA44" s="1684"/>
      <c r="AB44" s="1684"/>
      <c r="AC44" s="1684"/>
      <c r="AD44" s="1684"/>
      <c r="AE44" s="1684"/>
      <c r="AF44" s="1684"/>
      <c r="AG44" s="1684"/>
      <c r="AH44" s="1684"/>
      <c r="AI44" s="1684"/>
      <c r="AJ44" s="1684"/>
      <c r="AK44" s="1684"/>
      <c r="AL44" s="1685"/>
      <c r="AM44" s="760"/>
      <c r="AN44" s="760"/>
      <c r="AO44" s="760"/>
      <c r="AP44" s="760"/>
      <c r="AQ44" s="760"/>
      <c r="AR44" s="760"/>
      <c r="AS44" s="760"/>
      <c r="AT44" s="760"/>
      <c r="AU44" s="759"/>
      <c r="AV44" s="759"/>
      <c r="AW44" s="759"/>
      <c r="AX44" s="759"/>
      <c r="AY44" s="777"/>
      <c r="AZ44" s="777"/>
      <c r="BA44" s="777"/>
      <c r="BB44" s="777"/>
      <c r="BC44" s="43"/>
      <c r="BD44" s="131"/>
      <c r="BE44" s="23"/>
      <c r="BF44" s="614"/>
      <c r="BG44" s="23"/>
      <c r="BH44" s="136"/>
      <c r="BI44" s="941"/>
      <c r="BJ44" s="941"/>
      <c r="BK44" s="941"/>
      <c r="BL44" s="941"/>
      <c r="BM44" s="771"/>
      <c r="BN44" s="771"/>
      <c r="BO44" s="771"/>
      <c r="BP44" s="771"/>
      <c r="BQ44" s="771"/>
      <c r="BR44" s="771"/>
      <c r="BS44" s="771"/>
      <c r="BT44" s="771"/>
      <c r="BU44" s="941"/>
      <c r="BV44" s="941"/>
      <c r="BW44" s="941"/>
      <c r="BX44" s="941"/>
      <c r="BY44" s="941"/>
      <c r="BZ44" s="941"/>
      <c r="CA44" s="23"/>
      <c r="CB44" s="941"/>
      <c r="CC44" s="941"/>
      <c r="CD44" s="941"/>
      <c r="CE44" s="941"/>
      <c r="CF44" s="941"/>
      <c r="CG44" s="941"/>
      <c r="CH44" s="941"/>
      <c r="CI44" s="941"/>
      <c r="CJ44" s="941"/>
      <c r="CK44" s="941"/>
      <c r="CL44" s="941"/>
      <c r="CM44" s="941"/>
      <c r="CN44" s="941"/>
      <c r="CO44" s="941"/>
      <c r="CP44" s="941"/>
      <c r="CQ44" s="941"/>
      <c r="CR44" s="941"/>
      <c r="CS44" s="941"/>
      <c r="CT44" s="771"/>
      <c r="CU44" s="941"/>
      <c r="CV44" s="941"/>
      <c r="CW44" s="590"/>
      <c r="CX44" s="590"/>
      <c r="CY44" s="941"/>
    </row>
    <row r="45" spans="1:103" ht="24" customHeight="1">
      <c r="A45" s="1351" t="s">
        <v>98</v>
      </c>
      <c r="B45" s="1352"/>
      <c r="C45" s="1352"/>
      <c r="D45" s="1352"/>
      <c r="E45" s="1597"/>
      <c r="F45" s="917"/>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5"/>
      <c r="AM45" s="760"/>
      <c r="AN45" s="760"/>
      <c r="AO45" s="760"/>
      <c r="AP45" s="760"/>
      <c r="AQ45" s="760"/>
      <c r="AR45" s="760"/>
      <c r="AS45" s="760"/>
      <c r="AT45" s="760"/>
      <c r="AU45" s="759"/>
      <c r="AV45" s="759"/>
      <c r="AW45" s="759"/>
      <c r="AX45" s="759"/>
      <c r="AY45" s="777"/>
      <c r="AZ45" s="777"/>
      <c r="BA45" s="777"/>
      <c r="BB45" s="777"/>
      <c r="BC45" s="43"/>
      <c r="BD45" s="131"/>
      <c r="BE45" s="23"/>
      <c r="BF45" s="614"/>
      <c r="BG45" s="23"/>
      <c r="BH45" s="136"/>
      <c r="BI45" s="941"/>
      <c r="BJ45" s="941"/>
      <c r="BK45" s="941"/>
      <c r="BL45" s="941"/>
      <c r="BM45" s="771"/>
      <c r="BN45" s="771"/>
      <c r="BO45" s="771"/>
      <c r="BP45" s="771"/>
      <c r="BQ45" s="771"/>
      <c r="BR45" s="771"/>
      <c r="BS45" s="771"/>
      <c r="BT45" s="771"/>
      <c r="BU45" s="941"/>
      <c r="BV45" s="941"/>
      <c r="BW45" s="941"/>
      <c r="BX45" s="941"/>
      <c r="BY45" s="941"/>
      <c r="BZ45" s="941"/>
      <c r="CA45" s="23"/>
      <c r="CB45" s="941"/>
      <c r="CC45" s="941"/>
      <c r="CD45" s="941"/>
      <c r="CE45" s="941"/>
      <c r="CF45" s="941"/>
      <c r="CG45" s="941"/>
      <c r="CH45" s="941"/>
      <c r="CI45" s="941"/>
      <c r="CJ45" s="941"/>
      <c r="CK45" s="941"/>
      <c r="CL45" s="941"/>
      <c r="CM45" s="941"/>
      <c r="CN45" s="941"/>
      <c r="CO45" s="941"/>
      <c r="CP45" s="941"/>
      <c r="CQ45" s="941"/>
      <c r="CR45" s="941"/>
      <c r="CS45" s="941"/>
      <c r="CT45" s="771"/>
      <c r="CU45" s="941"/>
      <c r="CV45" s="941"/>
      <c r="CW45" s="590"/>
      <c r="CX45" s="590"/>
      <c r="CY45" s="941"/>
    </row>
    <row r="46" spans="1:103" ht="24" customHeight="1">
      <c r="A46" s="1351" t="s">
        <v>257</v>
      </c>
      <c r="B46" s="1352"/>
      <c r="C46" s="1352"/>
      <c r="D46" s="1352"/>
      <c r="E46" s="1597"/>
      <c r="F46" s="917"/>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4"/>
      <c r="AE46" s="1684"/>
      <c r="AF46" s="1684"/>
      <c r="AG46" s="1684"/>
      <c r="AH46" s="1684"/>
      <c r="AI46" s="1684"/>
      <c r="AJ46" s="1684"/>
      <c r="AK46" s="1684"/>
      <c r="AL46" s="1685"/>
      <c r="AM46" s="760"/>
      <c r="AN46" s="760"/>
      <c r="AO46" s="760"/>
      <c r="AP46" s="760"/>
      <c r="AQ46" s="760"/>
      <c r="AR46" s="760"/>
      <c r="AS46" s="760"/>
      <c r="AT46" s="760"/>
      <c r="AU46" s="759"/>
      <c r="AV46" s="759"/>
      <c r="AW46" s="759"/>
      <c r="AX46" s="759"/>
      <c r="AY46" s="777"/>
      <c r="AZ46" s="777"/>
      <c r="BA46" s="777"/>
      <c r="BB46" s="777"/>
      <c r="BC46" s="43"/>
      <c r="BD46" s="131"/>
      <c r="BE46" s="23"/>
      <c r="BF46" s="614"/>
      <c r="BG46" s="23"/>
      <c r="BH46" s="136"/>
      <c r="BI46" s="941"/>
      <c r="BJ46" s="941"/>
      <c r="BK46" s="941"/>
      <c r="BL46" s="941"/>
      <c r="BM46" s="771"/>
      <c r="BN46" s="771"/>
      <c r="BO46" s="771"/>
      <c r="BP46" s="771"/>
      <c r="BQ46" s="771"/>
      <c r="BR46" s="771"/>
      <c r="BS46" s="771"/>
      <c r="BT46" s="771"/>
      <c r="BU46" s="941"/>
      <c r="BV46" s="941"/>
      <c r="BW46" s="941"/>
      <c r="BX46" s="941"/>
      <c r="BY46" s="941"/>
      <c r="BZ46" s="941"/>
      <c r="CA46" s="23"/>
      <c r="CB46" s="941"/>
      <c r="CC46" s="941"/>
      <c r="CD46" s="941"/>
      <c r="CE46" s="941"/>
      <c r="CF46" s="941"/>
      <c r="CG46" s="941"/>
      <c r="CH46" s="941"/>
      <c r="CI46" s="941"/>
      <c r="CJ46" s="941"/>
      <c r="CK46" s="941"/>
      <c r="CL46" s="941"/>
      <c r="CM46" s="941"/>
      <c r="CN46" s="941"/>
      <c r="CO46" s="941"/>
      <c r="CP46" s="941"/>
      <c r="CQ46" s="941"/>
      <c r="CR46" s="941"/>
      <c r="CS46" s="941"/>
      <c r="CT46" s="771"/>
      <c r="CU46" s="941"/>
      <c r="CV46" s="941"/>
      <c r="CW46" s="590"/>
      <c r="CX46" s="590"/>
      <c r="CY46" s="941"/>
    </row>
    <row r="47" spans="1:103" ht="24" customHeight="1">
      <c r="A47" s="1698" t="s">
        <v>258</v>
      </c>
      <c r="B47" s="1699"/>
      <c r="C47" s="1699"/>
      <c r="D47" s="1699"/>
      <c r="E47" s="1699"/>
      <c r="F47" s="1700"/>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4"/>
      <c r="AE47" s="1684"/>
      <c r="AF47" s="1684"/>
      <c r="AG47" s="1684"/>
      <c r="AH47" s="1684"/>
      <c r="AI47" s="1684"/>
      <c r="AJ47" s="1684"/>
      <c r="AK47" s="1684"/>
      <c r="AL47" s="1685"/>
      <c r="AM47" s="760"/>
      <c r="AN47" s="760"/>
      <c r="AO47" s="760"/>
      <c r="AP47" s="760"/>
      <c r="AQ47" s="760"/>
      <c r="AR47" s="760"/>
      <c r="AS47" s="760"/>
      <c r="AT47" s="760"/>
      <c r="AU47" s="759"/>
      <c r="AV47" s="759"/>
      <c r="AW47" s="759"/>
      <c r="AX47" s="759"/>
      <c r="AY47" s="777"/>
      <c r="AZ47" s="777"/>
      <c r="BA47" s="777"/>
      <c r="BB47" s="777"/>
      <c r="BC47" s="43"/>
      <c r="BD47" s="131"/>
      <c r="BE47" s="23"/>
      <c r="BF47" s="614"/>
      <c r="BG47" s="23"/>
      <c r="BH47" s="136"/>
      <c r="BI47" s="941"/>
      <c r="BJ47" s="941"/>
      <c r="BK47" s="941"/>
      <c r="BL47" s="941"/>
      <c r="BM47" s="771"/>
      <c r="BN47" s="771"/>
      <c r="BO47" s="771"/>
      <c r="BP47" s="771"/>
      <c r="BQ47" s="771"/>
      <c r="BR47" s="771"/>
      <c r="BS47" s="771"/>
      <c r="BT47" s="771"/>
      <c r="BU47" s="941"/>
      <c r="BV47" s="941"/>
      <c r="BW47" s="941"/>
      <c r="BX47" s="941"/>
      <c r="BY47" s="941"/>
      <c r="BZ47" s="941"/>
      <c r="CA47" s="23"/>
      <c r="CB47" s="941"/>
      <c r="CC47" s="941"/>
      <c r="CD47" s="941"/>
      <c r="CE47" s="941"/>
      <c r="CF47" s="941"/>
      <c r="CG47" s="941"/>
      <c r="CH47" s="941"/>
      <c r="CI47" s="941"/>
      <c r="CJ47" s="941"/>
      <c r="CK47" s="941"/>
      <c r="CL47" s="941"/>
      <c r="CM47" s="941"/>
      <c r="CN47" s="941"/>
      <c r="CO47" s="941"/>
      <c r="CP47" s="941"/>
      <c r="CQ47" s="941"/>
      <c r="CR47" s="941"/>
      <c r="CS47" s="941"/>
      <c r="CT47" s="771"/>
      <c r="CU47" s="941"/>
      <c r="CV47" s="941"/>
      <c r="CW47" s="590"/>
      <c r="CX47" s="590"/>
      <c r="CY47" s="941"/>
    </row>
    <row r="48" spans="1:103" ht="24" customHeight="1">
      <c r="A48" s="1351" t="s">
        <v>259</v>
      </c>
      <c r="B48" s="1352"/>
      <c r="C48" s="1352"/>
      <c r="D48" s="1352"/>
      <c r="E48" s="1651"/>
      <c r="F48" s="1652"/>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4"/>
      <c r="AE48" s="1684"/>
      <c r="AF48" s="1684"/>
      <c r="AG48" s="1684"/>
      <c r="AH48" s="1684"/>
      <c r="AI48" s="1684"/>
      <c r="AJ48" s="1684"/>
      <c r="AK48" s="1684"/>
      <c r="AL48" s="1685"/>
      <c r="AM48" s="760"/>
      <c r="AN48" s="760"/>
      <c r="AO48" s="760"/>
      <c r="AP48" s="760"/>
      <c r="AQ48" s="760"/>
      <c r="AR48" s="760"/>
      <c r="AS48" s="760"/>
      <c r="AT48" s="760"/>
      <c r="AU48" s="759"/>
      <c r="AV48" s="759"/>
      <c r="AW48" s="759"/>
      <c r="AX48" s="759"/>
      <c r="AY48" s="777"/>
      <c r="AZ48" s="777"/>
      <c r="BA48" s="777"/>
      <c r="BB48" s="777"/>
      <c r="BC48" s="43"/>
      <c r="BD48" s="131"/>
      <c r="BE48" s="23"/>
      <c r="BF48" s="614"/>
      <c r="BG48" s="23"/>
      <c r="BH48" s="136"/>
      <c r="BI48" s="941"/>
      <c r="BJ48" s="941"/>
      <c r="BK48" s="941"/>
      <c r="BL48" s="941"/>
      <c r="BM48" s="771"/>
      <c r="BN48" s="771"/>
      <c r="BO48" s="771"/>
      <c r="BP48" s="771"/>
      <c r="BQ48" s="771"/>
      <c r="BR48" s="771"/>
      <c r="BS48" s="771"/>
      <c r="BT48" s="771"/>
      <c r="BU48" s="941"/>
      <c r="BV48" s="941"/>
      <c r="BW48" s="941"/>
      <c r="BX48" s="941"/>
      <c r="BY48" s="941"/>
      <c r="BZ48" s="941"/>
      <c r="CA48" s="23"/>
      <c r="CB48" s="941"/>
      <c r="CC48" s="941"/>
      <c r="CD48" s="941"/>
      <c r="CE48" s="941"/>
      <c r="CF48" s="941"/>
      <c r="CG48" s="941"/>
      <c r="CH48" s="941"/>
      <c r="CI48" s="941"/>
      <c r="CJ48" s="941"/>
      <c r="CK48" s="941"/>
      <c r="CL48" s="23"/>
      <c r="CM48" s="941"/>
      <c r="CN48" s="23"/>
      <c r="CO48" s="20"/>
      <c r="CP48" s="20"/>
      <c r="CQ48" s="783"/>
      <c r="CR48" s="20"/>
      <c r="CS48" s="20"/>
      <c r="CT48" s="771"/>
      <c r="CU48" s="941"/>
      <c r="CV48" s="941"/>
      <c r="CW48" s="590"/>
      <c r="CX48" s="590"/>
      <c r="CY48" s="941"/>
    </row>
    <row r="49" spans="1:246" ht="24" customHeight="1">
      <c r="A49" s="1351" t="s">
        <v>260</v>
      </c>
      <c r="B49" s="1352"/>
      <c r="C49" s="1352"/>
      <c r="D49" s="1352"/>
      <c r="E49" s="1651"/>
      <c r="F49" s="1652"/>
      <c r="G49" s="1684"/>
      <c r="H49" s="1684"/>
      <c r="I49" s="1684"/>
      <c r="J49" s="1684"/>
      <c r="K49" s="1684"/>
      <c r="L49" s="1684"/>
      <c r="M49" s="1684"/>
      <c r="N49" s="1684"/>
      <c r="O49" s="1684"/>
      <c r="P49" s="1684"/>
      <c r="Q49" s="1684"/>
      <c r="R49" s="1684"/>
      <c r="S49" s="1684"/>
      <c r="T49" s="1684"/>
      <c r="U49" s="1684"/>
      <c r="V49" s="1684"/>
      <c r="W49" s="1684"/>
      <c r="X49" s="1684"/>
      <c r="Y49" s="1684"/>
      <c r="Z49" s="1684"/>
      <c r="AA49" s="1684"/>
      <c r="AB49" s="1684"/>
      <c r="AC49" s="1684"/>
      <c r="AD49" s="1684"/>
      <c r="AE49" s="1684"/>
      <c r="AF49" s="1684"/>
      <c r="AG49" s="1684"/>
      <c r="AH49" s="1684"/>
      <c r="AI49" s="1684"/>
      <c r="AJ49" s="1684"/>
      <c r="AK49" s="1684"/>
      <c r="AL49" s="1685"/>
      <c r="AM49" s="784"/>
      <c r="AN49" s="784"/>
      <c r="AO49" s="784"/>
      <c r="AP49" s="784"/>
      <c r="AQ49" s="784"/>
      <c r="AR49" s="784"/>
      <c r="AS49" s="784"/>
      <c r="AT49" s="784"/>
      <c r="AU49" s="759"/>
      <c r="AV49" s="759"/>
      <c r="AW49" s="759"/>
      <c r="AX49" s="759"/>
      <c r="AY49" s="777"/>
      <c r="AZ49" s="777"/>
      <c r="BA49" s="777"/>
      <c r="BB49" s="777"/>
      <c r="BC49" s="43"/>
      <c r="BD49" s="131"/>
      <c r="BE49" s="941"/>
      <c r="BF49" s="258"/>
      <c r="BG49" s="941"/>
      <c r="BH49" s="136"/>
      <c r="BI49" s="941"/>
      <c r="BJ49" s="941"/>
      <c r="BK49" s="941"/>
      <c r="BL49" s="941"/>
      <c r="BM49" s="771"/>
      <c r="BN49" s="771"/>
      <c r="BO49" s="771"/>
      <c r="BP49" s="771"/>
      <c r="BQ49" s="771"/>
      <c r="BR49" s="771"/>
      <c r="BS49" s="771"/>
      <c r="BT49" s="771"/>
      <c r="BU49" s="941"/>
      <c r="BV49" s="941"/>
      <c r="BW49" s="941"/>
      <c r="BX49" s="941"/>
      <c r="BY49" s="941"/>
      <c r="BZ49" s="941"/>
      <c r="CA49" s="941"/>
      <c r="CB49" s="941"/>
      <c r="CC49" s="941"/>
      <c r="CD49" s="941"/>
      <c r="CE49" s="941"/>
      <c r="CF49" s="941"/>
      <c r="CG49" s="941"/>
      <c r="CH49" s="941"/>
      <c r="CI49" s="941"/>
      <c r="CJ49" s="941"/>
      <c r="CK49" s="941"/>
      <c r="CL49" s="20"/>
      <c r="CM49" s="941"/>
      <c r="CN49" s="20"/>
      <c r="CO49" s="20"/>
      <c r="CP49" s="20"/>
      <c r="CQ49" s="39"/>
      <c r="CR49" s="783"/>
      <c r="CS49" s="39"/>
      <c r="CT49" s="771"/>
      <c r="CU49" s="941"/>
      <c r="CV49" s="941"/>
      <c r="CW49" s="590"/>
      <c r="CX49" s="590"/>
      <c r="CY49" s="941"/>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0"/>
      <c r="EM49" s="580"/>
      <c r="EN49" s="580"/>
      <c r="EO49" s="580"/>
      <c r="EP49" s="580"/>
      <c r="EQ49" s="580"/>
      <c r="ER49" s="580"/>
      <c r="ES49" s="580"/>
      <c r="ET49" s="580"/>
      <c r="EU49" s="580"/>
      <c r="EV49" s="580"/>
      <c r="EW49" s="580"/>
      <c r="EX49" s="580"/>
      <c r="EY49" s="580"/>
      <c r="EZ49" s="580"/>
      <c r="FA49" s="580"/>
      <c r="FB49" s="580"/>
      <c r="FC49" s="580"/>
      <c r="FD49" s="580"/>
      <c r="FE49" s="580"/>
      <c r="FF49" s="580"/>
      <c r="FG49" s="580"/>
      <c r="FH49" s="580"/>
      <c r="FI49" s="580"/>
      <c r="FJ49" s="580"/>
      <c r="FK49" s="580"/>
      <c r="FL49" s="580"/>
      <c r="FM49" s="580"/>
      <c r="FN49" s="580"/>
      <c r="FO49" s="580"/>
      <c r="FP49" s="580"/>
      <c r="FQ49" s="580"/>
      <c r="FR49" s="580"/>
      <c r="FS49" s="580"/>
      <c r="FT49" s="580"/>
      <c r="FU49" s="580"/>
      <c r="FV49" s="580"/>
      <c r="FW49" s="580"/>
      <c r="FX49" s="580"/>
      <c r="FY49" s="580"/>
      <c r="FZ49" s="580"/>
      <c r="GA49" s="580"/>
      <c r="GB49" s="580"/>
      <c r="GC49" s="580"/>
      <c r="GD49" s="580"/>
      <c r="GE49" s="580"/>
      <c r="GF49" s="580"/>
      <c r="GG49" s="580"/>
      <c r="GH49" s="580"/>
      <c r="GI49" s="580"/>
      <c r="GJ49" s="580"/>
      <c r="GK49" s="580"/>
      <c r="GL49" s="580"/>
      <c r="GM49" s="580"/>
      <c r="GN49" s="580"/>
      <c r="GO49" s="580"/>
      <c r="GP49" s="580"/>
      <c r="GQ49" s="580"/>
      <c r="GR49" s="580"/>
      <c r="GS49" s="580"/>
      <c r="GT49" s="580"/>
      <c r="GU49" s="580"/>
      <c r="GV49" s="580"/>
      <c r="GW49" s="580"/>
      <c r="GX49" s="580"/>
      <c r="GY49" s="580"/>
      <c r="GZ49" s="580"/>
      <c r="HA49" s="580"/>
      <c r="HB49" s="580"/>
      <c r="HC49" s="580"/>
      <c r="HD49" s="580"/>
      <c r="HE49" s="580"/>
      <c r="HF49" s="580"/>
      <c r="HG49" s="580"/>
      <c r="HH49" s="580"/>
      <c r="HI49" s="580"/>
      <c r="HJ49" s="580"/>
      <c r="HK49" s="580"/>
      <c r="HL49" s="580"/>
      <c r="HM49" s="580"/>
      <c r="HN49" s="580"/>
      <c r="HO49" s="580"/>
      <c r="HP49" s="580"/>
      <c r="HQ49" s="580"/>
      <c r="HR49" s="580"/>
      <c r="HS49" s="580"/>
      <c r="HT49" s="580"/>
      <c r="HU49" s="580"/>
      <c r="HV49" s="580"/>
      <c r="HW49" s="580"/>
      <c r="HX49" s="580"/>
      <c r="HY49" s="580"/>
      <c r="HZ49" s="580"/>
      <c r="IA49" s="580"/>
      <c r="IB49" s="580"/>
      <c r="IC49" s="580"/>
      <c r="ID49" s="580"/>
      <c r="IE49" s="580"/>
      <c r="IF49" s="580"/>
      <c r="IG49" s="580"/>
      <c r="IH49" s="580"/>
      <c r="II49" s="580"/>
      <c r="IJ49" s="580"/>
      <c r="IK49" s="580"/>
      <c r="IL49" s="580"/>
    </row>
    <row r="50" spans="1:246" ht="24" customHeight="1">
      <c r="A50" s="1318" t="s">
        <v>261</v>
      </c>
      <c r="B50" s="1255"/>
      <c r="C50" s="1255"/>
      <c r="D50" s="1255"/>
      <c r="E50" s="1653">
        <f>E48*E49</f>
        <v>0</v>
      </c>
      <c r="F50" s="1654"/>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c r="AL50" s="1685"/>
      <c r="AM50" s="760"/>
      <c r="AN50" s="760"/>
      <c r="AO50" s="760"/>
      <c r="AP50" s="760"/>
      <c r="AQ50" s="760"/>
      <c r="AR50" s="760"/>
      <c r="AS50" s="760"/>
      <c r="AT50" s="760"/>
      <c r="AU50" s="759"/>
      <c r="AV50" s="759"/>
      <c r="AW50" s="759"/>
      <c r="AX50" s="759"/>
      <c r="AY50" s="777"/>
      <c r="AZ50" s="777"/>
      <c r="BA50" s="777"/>
      <c r="BB50" s="777"/>
      <c r="BC50" s="43"/>
      <c r="BD50" s="131"/>
      <c r="BE50" s="23"/>
      <c r="BF50" s="614"/>
      <c r="BG50" s="23"/>
      <c r="BH50" s="136"/>
      <c r="BI50" s="941"/>
      <c r="BJ50" s="941"/>
      <c r="BK50" s="941"/>
      <c r="BL50" s="941"/>
      <c r="BM50" s="771"/>
      <c r="BN50" s="771"/>
      <c r="BO50" s="771"/>
      <c r="BP50" s="771"/>
      <c r="BQ50" s="771"/>
      <c r="BR50" s="771"/>
      <c r="BS50" s="771"/>
      <c r="BT50" s="771"/>
      <c r="BU50" s="941"/>
      <c r="BV50" s="941"/>
      <c r="BW50" s="941"/>
      <c r="BX50" s="941"/>
      <c r="BY50" s="941"/>
      <c r="BZ50" s="941"/>
      <c r="CA50" s="23"/>
      <c r="CB50" s="941"/>
      <c r="CC50" s="941"/>
      <c r="CD50" s="941"/>
      <c r="CE50" s="941"/>
      <c r="CF50" s="941"/>
      <c r="CG50" s="941"/>
      <c r="CH50" s="941"/>
      <c r="CI50" s="941"/>
      <c r="CJ50" s="941"/>
      <c r="CK50" s="941"/>
      <c r="CL50" s="20"/>
      <c r="CM50" s="20"/>
      <c r="CN50" s="20"/>
      <c r="CO50" s="20"/>
      <c r="CP50" s="20"/>
      <c r="CQ50" s="20"/>
      <c r="CR50" s="20"/>
      <c r="CS50" s="20"/>
      <c r="CT50" s="771"/>
      <c r="CU50" s="20"/>
      <c r="CV50" s="20"/>
      <c r="CW50" s="590"/>
      <c r="CX50" s="590"/>
      <c r="CY50" s="941"/>
      <c r="CZ50" s="580"/>
      <c r="DA50" s="580"/>
      <c r="DB50" s="580"/>
      <c r="DC50" s="580"/>
      <c r="DD50" s="580"/>
      <c r="DE50" s="580"/>
      <c r="DF50" s="580"/>
      <c r="DG50" s="580"/>
      <c r="DH50" s="580"/>
      <c r="DI50" s="580"/>
      <c r="DJ50" s="580"/>
      <c r="DK50" s="580"/>
      <c r="DL50" s="580"/>
      <c r="DM50" s="580"/>
      <c r="DN50" s="580"/>
      <c r="DO50" s="580"/>
      <c r="DP50" s="580"/>
      <c r="DQ50" s="580"/>
      <c r="DR50" s="580"/>
      <c r="DS50" s="580"/>
      <c r="DT50" s="580"/>
      <c r="DU50" s="580"/>
      <c r="DV50" s="580"/>
      <c r="DW50" s="580"/>
      <c r="DX50" s="580"/>
      <c r="DY50" s="580"/>
      <c r="DZ50" s="580"/>
      <c r="EA50" s="580"/>
      <c r="EB50" s="580"/>
      <c r="EC50" s="580"/>
      <c r="ED50" s="580"/>
      <c r="EE50" s="580"/>
      <c r="EF50" s="580"/>
      <c r="EG50" s="580"/>
      <c r="EH50" s="580"/>
      <c r="EI50" s="580"/>
      <c r="EJ50" s="580"/>
      <c r="EK50" s="580"/>
      <c r="EL50" s="580"/>
      <c r="EM50" s="580"/>
      <c r="EN50" s="580"/>
      <c r="EO50" s="580"/>
      <c r="EP50" s="580"/>
      <c r="EQ50" s="580"/>
      <c r="ER50" s="580"/>
      <c r="ES50" s="580"/>
      <c r="ET50" s="580"/>
      <c r="EU50" s="580"/>
      <c r="EV50" s="580"/>
      <c r="EW50" s="580"/>
      <c r="EX50" s="580"/>
      <c r="EY50" s="580"/>
      <c r="EZ50" s="580"/>
      <c r="FA50" s="580"/>
      <c r="FB50" s="580"/>
      <c r="FC50" s="580"/>
      <c r="FD50" s="580"/>
      <c r="FE50" s="580"/>
      <c r="FF50" s="580"/>
      <c r="FG50" s="580"/>
      <c r="FH50" s="580"/>
      <c r="FI50" s="580"/>
      <c r="FJ50" s="580"/>
      <c r="FK50" s="580"/>
      <c r="FL50" s="580"/>
      <c r="FM50" s="580"/>
      <c r="FN50" s="580"/>
      <c r="FO50" s="580"/>
      <c r="FP50" s="580"/>
      <c r="FQ50" s="580"/>
      <c r="FR50" s="580"/>
      <c r="FS50" s="580"/>
      <c r="FT50" s="580"/>
      <c r="FU50" s="580"/>
      <c r="FV50" s="580"/>
      <c r="FW50" s="580"/>
      <c r="FX50" s="580"/>
      <c r="FY50" s="580"/>
      <c r="FZ50" s="580"/>
      <c r="GA50" s="580"/>
      <c r="GB50" s="580"/>
      <c r="GC50" s="580"/>
      <c r="GD50" s="580"/>
      <c r="GE50" s="580"/>
      <c r="GF50" s="580"/>
      <c r="GG50" s="580"/>
      <c r="GH50" s="580"/>
      <c r="GI50" s="580"/>
      <c r="GJ50" s="580"/>
      <c r="GK50" s="580"/>
      <c r="GL50" s="580"/>
      <c r="GM50" s="580"/>
      <c r="GN50" s="580"/>
      <c r="GO50" s="580"/>
      <c r="GP50" s="580"/>
      <c r="GQ50" s="580"/>
      <c r="GR50" s="580"/>
      <c r="GS50" s="580"/>
      <c r="GT50" s="580"/>
      <c r="GU50" s="580"/>
      <c r="GV50" s="580"/>
      <c r="GW50" s="580"/>
      <c r="GX50" s="580"/>
      <c r="GY50" s="580"/>
      <c r="GZ50" s="580"/>
      <c r="HA50" s="580"/>
      <c r="HB50" s="580"/>
      <c r="HC50" s="580"/>
      <c r="HD50" s="580"/>
      <c r="HE50" s="580"/>
      <c r="HF50" s="580"/>
      <c r="HG50" s="580"/>
      <c r="HH50" s="580"/>
      <c r="HI50" s="580"/>
      <c r="HJ50" s="580"/>
      <c r="HK50" s="580"/>
      <c r="HL50" s="580"/>
      <c r="HM50" s="580"/>
      <c r="HN50" s="580"/>
      <c r="HO50" s="580"/>
      <c r="HP50" s="580"/>
      <c r="HQ50" s="580"/>
      <c r="HR50" s="580"/>
      <c r="HS50" s="580"/>
      <c r="HT50" s="580"/>
      <c r="HU50" s="580"/>
      <c r="HV50" s="580"/>
      <c r="HW50" s="580"/>
      <c r="HX50" s="580"/>
      <c r="HY50" s="580"/>
      <c r="HZ50" s="580"/>
      <c r="IA50" s="580"/>
      <c r="IB50" s="580"/>
      <c r="IC50" s="580"/>
      <c r="ID50" s="580"/>
      <c r="IE50" s="580"/>
      <c r="IF50" s="580"/>
      <c r="IG50" s="580"/>
      <c r="IH50" s="580"/>
      <c r="II50" s="580"/>
      <c r="IJ50" s="580"/>
      <c r="IK50" s="580"/>
      <c r="IL50" s="580"/>
    </row>
    <row r="51" spans="1:246" ht="24" customHeight="1">
      <c r="A51" s="1318" t="s">
        <v>262</v>
      </c>
      <c r="B51" s="1255"/>
      <c r="C51" s="1255"/>
      <c r="D51" s="1255"/>
      <c r="E51" s="1680"/>
      <c r="F51" s="1681"/>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1685"/>
      <c r="AM51" s="777"/>
      <c r="AN51" s="777"/>
      <c r="AO51" s="777"/>
      <c r="AP51" s="777"/>
      <c r="AQ51" s="777"/>
      <c r="AR51" s="777"/>
      <c r="AS51" s="777"/>
      <c r="AT51" s="777"/>
      <c r="AU51" s="759"/>
      <c r="AV51" s="759"/>
      <c r="AW51" s="759"/>
      <c r="AX51" s="759"/>
      <c r="AY51" s="777"/>
      <c r="AZ51" s="777"/>
      <c r="BA51" s="777"/>
      <c r="BB51" s="777"/>
      <c r="BC51" s="43"/>
      <c r="BD51" s="131"/>
      <c r="BE51" s="23"/>
      <c r="BF51" s="614"/>
      <c r="BG51" s="23"/>
      <c r="BH51" s="136"/>
      <c r="BI51" s="941"/>
      <c r="BJ51" s="941"/>
      <c r="BK51" s="941"/>
      <c r="BL51" s="941"/>
      <c r="BM51" s="771"/>
      <c r="BN51" s="771"/>
      <c r="BO51" s="771"/>
      <c r="BP51" s="771"/>
      <c r="BQ51" s="771"/>
      <c r="BR51" s="771"/>
      <c r="BS51" s="771"/>
      <c r="BT51" s="771"/>
      <c r="BU51" s="941"/>
      <c r="BV51" s="941"/>
      <c r="BW51" s="941"/>
      <c r="BX51" s="941"/>
      <c r="BY51" s="941"/>
      <c r="BZ51" s="941"/>
      <c r="CA51" s="23"/>
      <c r="CB51" s="941"/>
      <c r="CC51" s="941"/>
      <c r="CD51" s="941"/>
      <c r="CE51" s="941"/>
      <c r="CF51" s="941"/>
      <c r="CG51" s="941"/>
      <c r="CH51" s="941"/>
      <c r="CI51" s="941"/>
      <c r="CJ51" s="941"/>
      <c r="CK51" s="941"/>
      <c r="CL51" s="20"/>
      <c r="CM51" s="20"/>
      <c r="CN51" s="20"/>
      <c r="CO51" s="20"/>
      <c r="CP51" s="20"/>
      <c r="CQ51" s="20"/>
      <c r="CR51" s="20"/>
      <c r="CS51" s="20"/>
      <c r="CT51" s="771"/>
      <c r="CU51" s="20"/>
      <c r="CV51" s="20"/>
      <c r="CW51" s="590"/>
      <c r="CX51" s="590"/>
      <c r="CY51" s="941"/>
      <c r="CZ51" s="580"/>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0"/>
      <c r="DW51" s="580"/>
      <c r="DX51" s="580"/>
      <c r="DY51" s="580"/>
      <c r="DZ51" s="580"/>
      <c r="EA51" s="580"/>
      <c r="EB51" s="580"/>
      <c r="EC51" s="580"/>
      <c r="ED51" s="580"/>
      <c r="EE51" s="580"/>
      <c r="EF51" s="580"/>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580"/>
      <c r="FV51" s="580"/>
      <c r="FW51" s="580"/>
      <c r="FX51" s="580"/>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80"/>
      <c r="HB51" s="580"/>
      <c r="HC51" s="580"/>
      <c r="HD51" s="580"/>
      <c r="HE51" s="580"/>
      <c r="HF51" s="580"/>
      <c r="HG51" s="580"/>
      <c r="HH51" s="580"/>
      <c r="HI51" s="580"/>
      <c r="HJ51" s="580"/>
      <c r="HK51" s="580"/>
      <c r="HL51" s="580"/>
      <c r="HM51" s="580"/>
      <c r="HN51" s="580"/>
      <c r="HO51" s="580"/>
      <c r="HP51" s="580"/>
      <c r="HQ51" s="580"/>
      <c r="HR51" s="580"/>
      <c r="HS51" s="580"/>
      <c r="HT51" s="580"/>
      <c r="HU51" s="580"/>
      <c r="HV51" s="580"/>
      <c r="HW51" s="580"/>
      <c r="HX51" s="580"/>
      <c r="HY51" s="580"/>
      <c r="HZ51" s="580"/>
      <c r="IA51" s="580"/>
      <c r="IB51" s="580"/>
      <c r="IC51" s="580"/>
      <c r="ID51" s="580"/>
      <c r="IE51" s="580"/>
      <c r="IF51" s="580"/>
      <c r="IG51" s="580"/>
      <c r="IH51" s="580"/>
      <c r="II51" s="580"/>
      <c r="IJ51" s="580"/>
      <c r="IK51" s="580"/>
      <c r="IL51" s="580"/>
    </row>
    <row r="52" spans="1:246" ht="24" customHeight="1">
      <c r="A52" s="1692" t="s">
        <v>263</v>
      </c>
      <c r="B52" s="1693"/>
      <c r="C52" s="1693"/>
      <c r="D52" s="1693"/>
      <c r="E52" s="1693"/>
      <c r="F52" s="1706"/>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5"/>
      <c r="AM52" s="777"/>
      <c r="AN52" s="777"/>
      <c r="AO52" s="777"/>
      <c r="AP52" s="777"/>
      <c r="AQ52" s="777"/>
      <c r="AR52" s="777"/>
      <c r="AS52" s="777"/>
      <c r="AT52" s="777"/>
      <c r="AU52" s="759"/>
      <c r="AV52" s="759"/>
      <c r="AW52" s="759"/>
      <c r="AX52" s="759"/>
      <c r="AY52" s="777"/>
      <c r="AZ52" s="777"/>
      <c r="BA52" s="777"/>
      <c r="BB52" s="777"/>
      <c r="BC52" s="43"/>
      <c r="BD52" s="131"/>
      <c r="BE52" s="23"/>
      <c r="BF52" s="614"/>
      <c r="BG52" s="23"/>
      <c r="BH52" s="136"/>
      <c r="BI52" s="941"/>
      <c r="BJ52" s="941"/>
      <c r="BK52" s="941"/>
      <c r="BL52" s="941"/>
      <c r="BM52" s="771"/>
      <c r="BN52" s="771"/>
      <c r="BO52" s="771"/>
      <c r="BP52" s="771"/>
      <c r="BQ52" s="771"/>
      <c r="BR52" s="771"/>
      <c r="BS52" s="771"/>
      <c r="BT52" s="771"/>
      <c r="BU52" s="941"/>
      <c r="BV52" s="941"/>
      <c r="BW52" s="941"/>
      <c r="BX52" s="941"/>
      <c r="BY52" s="941"/>
      <c r="BZ52" s="941"/>
      <c r="CA52" s="23"/>
      <c r="CB52" s="941"/>
      <c r="CC52" s="941"/>
      <c r="CD52" s="941"/>
      <c r="CE52" s="941"/>
      <c r="CF52" s="941"/>
      <c r="CG52" s="941"/>
      <c r="CH52" s="941"/>
      <c r="CI52" s="941"/>
      <c r="CJ52" s="941"/>
      <c r="CK52" s="941"/>
      <c r="CL52" s="20"/>
      <c r="CM52" s="20"/>
      <c r="CN52" s="20"/>
      <c r="CO52" s="20"/>
      <c r="CP52" s="20"/>
      <c r="CQ52" s="20"/>
      <c r="CR52" s="20"/>
      <c r="CS52" s="20"/>
      <c r="CT52" s="771"/>
      <c r="CU52" s="20"/>
      <c r="CV52" s="20"/>
      <c r="CW52" s="590"/>
      <c r="CX52" s="590"/>
      <c r="CY52" s="941"/>
      <c r="CZ52" s="580"/>
      <c r="DA52" s="580"/>
      <c r="DB52" s="580"/>
      <c r="DC52" s="580"/>
      <c r="DD52" s="580"/>
      <c r="DE52" s="580"/>
      <c r="DF52" s="580"/>
      <c r="DG52" s="580"/>
      <c r="DH52" s="580"/>
      <c r="DI52" s="580"/>
      <c r="DJ52" s="580"/>
      <c r="DK52" s="580"/>
      <c r="DL52" s="580"/>
      <c r="DM52" s="580"/>
      <c r="DN52" s="580"/>
      <c r="DO52" s="580"/>
      <c r="DP52" s="580"/>
      <c r="DQ52" s="580"/>
      <c r="DR52" s="580"/>
      <c r="DS52" s="580"/>
      <c r="DT52" s="580"/>
      <c r="DU52" s="580"/>
      <c r="DV52" s="580"/>
      <c r="DW52" s="580"/>
      <c r="DX52" s="580"/>
      <c r="DY52" s="580"/>
      <c r="DZ52" s="580"/>
      <c r="EA52" s="580"/>
      <c r="EB52" s="580"/>
      <c r="EC52" s="580"/>
      <c r="ED52" s="580"/>
      <c r="EE52" s="580"/>
      <c r="EF52" s="580"/>
      <c r="EG52" s="580"/>
      <c r="EH52" s="580"/>
      <c r="EI52" s="580"/>
      <c r="EJ52" s="580"/>
      <c r="EK52" s="580"/>
      <c r="EL52" s="580"/>
      <c r="EM52" s="580"/>
      <c r="EN52" s="580"/>
      <c r="EO52" s="580"/>
      <c r="EP52" s="580"/>
      <c r="EQ52" s="580"/>
      <c r="ER52" s="580"/>
      <c r="ES52" s="580"/>
      <c r="ET52" s="580"/>
      <c r="EU52" s="580"/>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0"/>
      <c r="FS52" s="580"/>
      <c r="FT52" s="580"/>
      <c r="FU52" s="580"/>
      <c r="FV52" s="580"/>
      <c r="FW52" s="580"/>
      <c r="FX52" s="580"/>
      <c r="FY52" s="580"/>
      <c r="FZ52" s="580"/>
      <c r="GA52" s="580"/>
      <c r="GB52" s="580"/>
      <c r="GC52" s="580"/>
      <c r="GD52" s="580"/>
      <c r="GE52" s="580"/>
      <c r="GF52" s="580"/>
      <c r="GG52" s="580"/>
      <c r="GH52" s="580"/>
      <c r="GI52" s="580"/>
      <c r="GJ52" s="580"/>
      <c r="GK52" s="580"/>
      <c r="GL52" s="580"/>
      <c r="GM52" s="580"/>
      <c r="GN52" s="580"/>
      <c r="GO52" s="580"/>
      <c r="GP52" s="580"/>
      <c r="GQ52" s="580"/>
      <c r="GR52" s="580"/>
      <c r="GS52" s="580"/>
      <c r="GT52" s="580"/>
      <c r="GU52" s="580"/>
      <c r="GV52" s="580"/>
      <c r="GW52" s="580"/>
      <c r="GX52" s="580"/>
      <c r="GY52" s="580"/>
      <c r="GZ52" s="580"/>
      <c r="HA52" s="580"/>
      <c r="HB52" s="580"/>
      <c r="HC52" s="580"/>
      <c r="HD52" s="580"/>
      <c r="HE52" s="580"/>
      <c r="HF52" s="580"/>
      <c r="HG52" s="580"/>
      <c r="HH52" s="580"/>
      <c r="HI52" s="580"/>
      <c r="HJ52" s="580"/>
      <c r="HK52" s="580"/>
      <c r="HL52" s="580"/>
      <c r="HM52" s="580"/>
      <c r="HN52" s="580"/>
      <c r="HO52" s="580"/>
      <c r="HP52" s="580"/>
      <c r="HQ52" s="580"/>
      <c r="HR52" s="580"/>
      <c r="HS52" s="580"/>
      <c r="HT52" s="580"/>
      <c r="HU52" s="580"/>
      <c r="HV52" s="580"/>
      <c r="HW52" s="580"/>
      <c r="HX52" s="580"/>
      <c r="HY52" s="580"/>
      <c r="HZ52" s="580"/>
      <c r="IA52" s="580"/>
      <c r="IB52" s="580"/>
      <c r="IC52" s="580"/>
      <c r="ID52" s="580"/>
      <c r="IE52" s="580"/>
      <c r="IF52" s="580"/>
      <c r="IG52" s="580"/>
      <c r="IH52" s="580"/>
      <c r="II52" s="580"/>
      <c r="IJ52" s="580"/>
      <c r="IK52" s="580"/>
      <c r="IL52" s="580"/>
    </row>
    <row r="53" spans="1:246" ht="24" customHeight="1">
      <c r="A53" s="1351" t="s">
        <v>102</v>
      </c>
      <c r="B53" s="1352"/>
      <c r="C53" s="1352"/>
      <c r="D53" s="1352"/>
      <c r="E53" s="1352"/>
      <c r="F53" s="917"/>
      <c r="G53" s="1684"/>
      <c r="H53" s="1684"/>
      <c r="I53" s="1684"/>
      <c r="J53" s="1684"/>
      <c r="K53" s="1684"/>
      <c r="L53" s="1684"/>
      <c r="M53" s="1684"/>
      <c r="N53" s="1684"/>
      <c r="O53" s="1684"/>
      <c r="P53" s="1684"/>
      <c r="Q53" s="1684"/>
      <c r="R53" s="1684"/>
      <c r="S53" s="1684"/>
      <c r="T53" s="1684"/>
      <c r="U53" s="1684"/>
      <c r="V53" s="1684"/>
      <c r="W53" s="1684"/>
      <c r="X53" s="1684"/>
      <c r="Y53" s="1684"/>
      <c r="Z53" s="1684"/>
      <c r="AA53" s="1684"/>
      <c r="AB53" s="1684"/>
      <c r="AC53" s="1684"/>
      <c r="AD53" s="1684"/>
      <c r="AE53" s="1684"/>
      <c r="AF53" s="1684"/>
      <c r="AG53" s="1684"/>
      <c r="AH53" s="1684"/>
      <c r="AI53" s="1684"/>
      <c r="AJ53" s="1684"/>
      <c r="AK53" s="1684"/>
      <c r="AL53" s="1685"/>
      <c r="AM53" s="777"/>
      <c r="AN53" s="777"/>
      <c r="AO53" s="777"/>
      <c r="AP53" s="777"/>
      <c r="AQ53" s="777"/>
      <c r="AR53" s="777"/>
      <c r="AS53" s="777"/>
      <c r="AT53" s="777"/>
      <c r="AU53" s="759"/>
      <c r="AV53" s="759"/>
      <c r="AW53" s="759"/>
      <c r="AX53" s="759"/>
      <c r="AY53" s="777"/>
      <c r="AZ53" s="777"/>
      <c r="BA53" s="777"/>
      <c r="BB53" s="777"/>
      <c r="BC53" s="43"/>
      <c r="BD53" s="131"/>
      <c r="BE53" s="23"/>
      <c r="BF53" s="614"/>
      <c r="BG53" s="23"/>
      <c r="BH53" s="136"/>
      <c r="BI53" s="941"/>
      <c r="BJ53" s="941"/>
      <c r="BK53" s="941"/>
      <c r="BL53" s="941"/>
      <c r="BM53" s="771"/>
      <c r="BN53" s="771"/>
      <c r="BO53" s="771"/>
      <c r="BP53" s="771"/>
      <c r="BQ53" s="771"/>
      <c r="BR53" s="771"/>
      <c r="BS53" s="771"/>
      <c r="BT53" s="771"/>
      <c r="BU53" s="941"/>
      <c r="BV53" s="941"/>
      <c r="BW53" s="941"/>
      <c r="BX53" s="941"/>
      <c r="BY53" s="941"/>
      <c r="BZ53" s="941"/>
      <c r="CA53" s="23"/>
      <c r="CB53" s="941"/>
      <c r="CC53" s="941"/>
      <c r="CD53" s="941"/>
      <c r="CE53" s="941"/>
      <c r="CF53" s="941"/>
      <c r="CG53" s="941"/>
      <c r="CH53" s="941"/>
      <c r="CI53" s="941"/>
      <c r="CJ53" s="941"/>
      <c r="CK53" s="941"/>
      <c r="CL53" s="20"/>
      <c r="CM53" s="20"/>
      <c r="CN53" s="20"/>
      <c r="CO53" s="20"/>
      <c r="CP53" s="20"/>
      <c r="CQ53" s="20"/>
      <c r="CR53" s="20"/>
      <c r="CS53" s="20"/>
      <c r="CT53" s="771"/>
      <c r="CU53" s="20"/>
      <c r="CV53" s="20"/>
      <c r="CW53" s="590"/>
      <c r="CX53" s="590"/>
      <c r="CY53" s="941"/>
      <c r="CZ53" s="580"/>
      <c r="DA53" s="580"/>
      <c r="DB53" s="580"/>
      <c r="DC53" s="580"/>
      <c r="DD53" s="580"/>
      <c r="DE53" s="580"/>
      <c r="DF53" s="580"/>
      <c r="DG53" s="580"/>
      <c r="DH53" s="580"/>
      <c r="DI53" s="580"/>
      <c r="DJ53" s="580"/>
      <c r="DK53" s="580"/>
      <c r="DL53" s="580"/>
      <c r="DM53" s="580"/>
      <c r="DN53" s="580"/>
      <c r="DO53" s="580"/>
      <c r="DP53" s="580"/>
      <c r="DQ53" s="580"/>
      <c r="DR53" s="580"/>
      <c r="DS53" s="580"/>
      <c r="DT53" s="580"/>
      <c r="DU53" s="580"/>
      <c r="DV53" s="580"/>
      <c r="DW53" s="580"/>
      <c r="DX53" s="580"/>
      <c r="DY53" s="580"/>
      <c r="DZ53" s="580"/>
      <c r="EA53" s="580"/>
      <c r="EB53" s="580"/>
      <c r="EC53" s="580"/>
      <c r="ED53" s="580"/>
      <c r="EE53" s="580"/>
      <c r="EF53" s="580"/>
      <c r="EG53" s="580"/>
      <c r="EH53" s="580"/>
      <c r="EI53" s="580"/>
      <c r="EJ53" s="580"/>
      <c r="EK53" s="580"/>
      <c r="EL53" s="580"/>
      <c r="EM53" s="580"/>
      <c r="EN53" s="580"/>
      <c r="EO53" s="580"/>
      <c r="EP53" s="580"/>
      <c r="EQ53" s="580"/>
      <c r="ER53" s="580"/>
      <c r="ES53" s="580"/>
      <c r="ET53" s="580"/>
      <c r="EU53" s="580"/>
      <c r="EV53" s="580"/>
      <c r="EW53" s="580"/>
      <c r="EX53" s="580"/>
      <c r="EY53" s="580"/>
      <c r="EZ53" s="580"/>
      <c r="FA53" s="580"/>
      <c r="FB53" s="580"/>
      <c r="FC53" s="580"/>
      <c r="FD53" s="580"/>
      <c r="FE53" s="580"/>
      <c r="FF53" s="580"/>
      <c r="FG53" s="580"/>
      <c r="FH53" s="580"/>
      <c r="FI53" s="580"/>
      <c r="FJ53" s="580"/>
      <c r="FK53" s="580"/>
      <c r="FL53" s="580"/>
      <c r="FM53" s="580"/>
      <c r="FN53" s="580"/>
      <c r="FO53" s="580"/>
      <c r="FP53" s="580"/>
      <c r="FQ53" s="580"/>
      <c r="FR53" s="580"/>
      <c r="FS53" s="580"/>
      <c r="FT53" s="580"/>
      <c r="FU53" s="580"/>
      <c r="FV53" s="580"/>
      <c r="FW53" s="580"/>
      <c r="FX53" s="580"/>
      <c r="FY53" s="580"/>
      <c r="FZ53" s="580"/>
      <c r="GA53" s="580"/>
      <c r="GB53" s="580"/>
      <c r="GC53" s="580"/>
      <c r="GD53" s="580"/>
      <c r="GE53" s="580"/>
      <c r="GF53" s="580"/>
      <c r="GG53" s="580"/>
      <c r="GH53" s="580"/>
      <c r="GI53" s="580"/>
      <c r="GJ53" s="580"/>
      <c r="GK53" s="580"/>
      <c r="GL53" s="580"/>
      <c r="GM53" s="580"/>
      <c r="GN53" s="580"/>
      <c r="GO53" s="580"/>
      <c r="GP53" s="580"/>
      <c r="GQ53" s="580"/>
      <c r="GR53" s="580"/>
      <c r="GS53" s="580"/>
      <c r="GT53" s="580"/>
      <c r="GU53" s="580"/>
      <c r="GV53" s="580"/>
      <c r="GW53" s="580"/>
      <c r="GX53" s="580"/>
      <c r="GY53" s="580"/>
      <c r="GZ53" s="580"/>
      <c r="HA53" s="580"/>
      <c r="HB53" s="580"/>
      <c r="HC53" s="580"/>
      <c r="HD53" s="580"/>
      <c r="HE53" s="580"/>
      <c r="HF53" s="580"/>
      <c r="HG53" s="580"/>
      <c r="HH53" s="580"/>
      <c r="HI53" s="580"/>
      <c r="HJ53" s="580"/>
      <c r="HK53" s="580"/>
      <c r="HL53" s="580"/>
      <c r="HM53" s="580"/>
      <c r="HN53" s="580"/>
      <c r="HO53" s="580"/>
      <c r="HP53" s="580"/>
      <c r="HQ53" s="580"/>
      <c r="HR53" s="580"/>
      <c r="HS53" s="580"/>
      <c r="HT53" s="580"/>
      <c r="HU53" s="580"/>
      <c r="HV53" s="580"/>
      <c r="HW53" s="580"/>
      <c r="HX53" s="580"/>
      <c r="HY53" s="580"/>
      <c r="HZ53" s="580"/>
      <c r="IA53" s="580"/>
      <c r="IB53" s="580"/>
      <c r="IC53" s="580"/>
      <c r="ID53" s="580"/>
      <c r="IE53" s="580"/>
      <c r="IF53" s="580"/>
      <c r="IG53" s="580"/>
      <c r="IH53" s="580"/>
      <c r="II53" s="580"/>
      <c r="IJ53" s="580"/>
      <c r="IK53" s="580"/>
      <c r="IL53" s="580"/>
    </row>
    <row r="54" spans="1:246" ht="24" customHeight="1">
      <c r="A54" s="1351" t="s">
        <v>103</v>
      </c>
      <c r="B54" s="1352"/>
      <c r="C54" s="1352"/>
      <c r="D54" s="1352"/>
      <c r="E54" s="1352"/>
      <c r="F54" s="917"/>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5"/>
      <c r="AM54" s="777"/>
      <c r="AN54" s="777"/>
      <c r="AO54" s="777"/>
      <c r="AP54" s="777"/>
      <c r="AQ54" s="777"/>
      <c r="AR54" s="777"/>
      <c r="AS54" s="777"/>
      <c r="AT54" s="777"/>
      <c r="AU54" s="759"/>
      <c r="AV54" s="759"/>
      <c r="AW54" s="759"/>
      <c r="AX54" s="759"/>
      <c r="AY54" s="777"/>
      <c r="AZ54" s="777"/>
      <c r="BA54" s="777"/>
      <c r="BB54" s="777"/>
      <c r="BC54" s="43"/>
      <c r="BD54" s="131"/>
      <c r="BE54" s="23"/>
      <c r="BF54" s="614"/>
      <c r="BG54" s="23"/>
      <c r="BH54" s="136"/>
      <c r="BI54" s="941"/>
      <c r="BJ54" s="941"/>
      <c r="BK54" s="941"/>
      <c r="BL54" s="941"/>
      <c r="BM54" s="771"/>
      <c r="BN54" s="771"/>
      <c r="BO54" s="771"/>
      <c r="BP54" s="771"/>
      <c r="BQ54" s="771"/>
      <c r="BR54" s="771"/>
      <c r="BS54" s="771"/>
      <c r="BT54" s="771"/>
      <c r="BU54" s="941"/>
      <c r="BV54" s="941"/>
      <c r="BW54" s="941"/>
      <c r="BX54" s="941"/>
      <c r="BY54" s="941"/>
      <c r="BZ54" s="941"/>
      <c r="CA54" s="23"/>
      <c r="CB54" s="941"/>
      <c r="CC54" s="941"/>
      <c r="CD54" s="941"/>
      <c r="CE54" s="941"/>
      <c r="CF54" s="941"/>
      <c r="CG54" s="941"/>
      <c r="CH54" s="941"/>
      <c r="CI54" s="941"/>
      <c r="CJ54" s="941"/>
      <c r="CK54" s="941"/>
      <c r="CL54" s="20"/>
      <c r="CM54" s="20"/>
      <c r="CN54" s="20"/>
      <c r="CO54" s="20"/>
      <c r="CP54" s="20"/>
      <c r="CQ54" s="20"/>
      <c r="CR54" s="20"/>
      <c r="CS54" s="20"/>
      <c r="CT54" s="771"/>
      <c r="CU54" s="20"/>
      <c r="CV54" s="20"/>
      <c r="CW54" s="590"/>
      <c r="CX54" s="590"/>
      <c r="CY54" s="941"/>
      <c r="CZ54" s="580"/>
      <c r="DA54" s="580"/>
      <c r="DB54" s="580"/>
      <c r="DC54" s="580"/>
      <c r="DD54" s="580"/>
      <c r="DE54" s="580"/>
      <c r="DF54" s="580"/>
      <c r="DG54" s="580"/>
      <c r="DH54" s="580"/>
      <c r="DI54" s="580"/>
      <c r="DJ54" s="580"/>
      <c r="DK54" s="580"/>
      <c r="DL54" s="580"/>
      <c r="DM54" s="580"/>
      <c r="DN54" s="580"/>
      <c r="DO54" s="580"/>
      <c r="DP54" s="580"/>
      <c r="DQ54" s="580"/>
      <c r="DR54" s="580"/>
      <c r="DS54" s="580"/>
      <c r="DT54" s="580"/>
      <c r="DU54" s="580"/>
      <c r="DV54" s="580"/>
      <c r="DW54" s="580"/>
      <c r="DX54" s="580"/>
      <c r="DY54" s="580"/>
      <c r="DZ54" s="580"/>
      <c r="EA54" s="580"/>
      <c r="EB54" s="580"/>
      <c r="EC54" s="580"/>
      <c r="ED54" s="580"/>
      <c r="EE54" s="580"/>
      <c r="EF54" s="580"/>
      <c r="EG54" s="580"/>
      <c r="EH54" s="580"/>
      <c r="EI54" s="580"/>
      <c r="EJ54" s="580"/>
      <c r="EK54" s="580"/>
      <c r="EL54" s="580"/>
      <c r="EM54" s="580"/>
      <c r="EN54" s="580"/>
      <c r="EO54" s="580"/>
      <c r="EP54" s="580"/>
      <c r="EQ54" s="580"/>
      <c r="ER54" s="580"/>
      <c r="ES54" s="580"/>
      <c r="ET54" s="580"/>
      <c r="EU54" s="580"/>
      <c r="EV54" s="580"/>
      <c r="EW54" s="580"/>
      <c r="EX54" s="580"/>
      <c r="EY54" s="580"/>
      <c r="EZ54" s="580"/>
      <c r="FA54" s="580"/>
      <c r="FB54" s="580"/>
      <c r="FC54" s="580"/>
      <c r="FD54" s="580"/>
      <c r="FE54" s="580"/>
      <c r="FF54" s="580"/>
      <c r="FG54" s="580"/>
      <c r="FH54" s="580"/>
      <c r="FI54" s="580"/>
      <c r="FJ54" s="580"/>
      <c r="FK54" s="580"/>
      <c r="FL54" s="580"/>
      <c r="FM54" s="580"/>
      <c r="FN54" s="580"/>
      <c r="FO54" s="580"/>
      <c r="FP54" s="580"/>
      <c r="FQ54" s="580"/>
      <c r="FR54" s="580"/>
      <c r="FS54" s="580"/>
      <c r="FT54" s="580"/>
      <c r="FU54" s="580"/>
      <c r="FV54" s="580"/>
      <c r="FW54" s="580"/>
      <c r="FX54" s="580"/>
      <c r="FY54" s="580"/>
      <c r="FZ54" s="580"/>
      <c r="GA54" s="580"/>
      <c r="GB54" s="580"/>
      <c r="GC54" s="580"/>
      <c r="GD54" s="580"/>
      <c r="GE54" s="580"/>
      <c r="GF54" s="580"/>
      <c r="GG54" s="580"/>
      <c r="GH54" s="580"/>
      <c r="GI54" s="580"/>
      <c r="GJ54" s="580"/>
      <c r="GK54" s="580"/>
      <c r="GL54" s="580"/>
      <c r="GM54" s="580"/>
      <c r="GN54" s="580"/>
      <c r="GO54" s="580"/>
      <c r="GP54" s="580"/>
      <c r="GQ54" s="580"/>
      <c r="GR54" s="580"/>
      <c r="GS54" s="580"/>
      <c r="GT54" s="580"/>
      <c r="GU54" s="580"/>
      <c r="GV54" s="580"/>
      <c r="GW54" s="580"/>
      <c r="GX54" s="580"/>
      <c r="GY54" s="580"/>
      <c r="GZ54" s="580"/>
      <c r="HA54" s="580"/>
      <c r="HB54" s="580"/>
      <c r="HC54" s="580"/>
      <c r="HD54" s="580"/>
      <c r="HE54" s="580"/>
      <c r="HF54" s="580"/>
      <c r="HG54" s="580"/>
      <c r="HH54" s="580"/>
      <c r="HI54" s="580"/>
      <c r="HJ54" s="580"/>
      <c r="HK54" s="580"/>
      <c r="HL54" s="580"/>
      <c r="HM54" s="580"/>
      <c r="HN54" s="580"/>
      <c r="HO54" s="580"/>
      <c r="HP54" s="580"/>
      <c r="HQ54" s="580"/>
      <c r="HR54" s="580"/>
      <c r="HS54" s="580"/>
      <c r="HT54" s="580"/>
      <c r="HU54" s="580"/>
      <c r="HV54" s="580"/>
      <c r="HW54" s="580"/>
      <c r="HX54" s="580"/>
      <c r="HY54" s="580"/>
      <c r="HZ54" s="580"/>
      <c r="IA54" s="580"/>
      <c r="IB54" s="580"/>
      <c r="IC54" s="580"/>
      <c r="ID54" s="580"/>
      <c r="IE54" s="580"/>
      <c r="IF54" s="580"/>
      <c r="IG54" s="580"/>
      <c r="IH54" s="580"/>
      <c r="II54" s="580"/>
      <c r="IJ54" s="580"/>
      <c r="IK54" s="580"/>
      <c r="IL54" s="580"/>
    </row>
    <row r="55" spans="1:246" ht="24" customHeight="1">
      <c r="A55" s="1351" t="s">
        <v>264</v>
      </c>
      <c r="B55" s="1352"/>
      <c r="C55" s="1352"/>
      <c r="D55" s="1352"/>
      <c r="E55" s="1352"/>
      <c r="F55" s="917"/>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5"/>
      <c r="AM55" s="777"/>
      <c r="AN55" s="777"/>
      <c r="AO55" s="777"/>
      <c r="AP55" s="777"/>
      <c r="AQ55" s="777"/>
      <c r="AR55" s="777"/>
      <c r="AS55" s="777"/>
      <c r="AT55" s="777"/>
      <c r="AU55" s="759"/>
      <c r="AV55" s="759"/>
      <c r="AW55" s="759"/>
      <c r="AX55" s="759"/>
      <c r="AY55" s="777"/>
      <c r="AZ55" s="777"/>
      <c r="BA55" s="777"/>
      <c r="BB55" s="777"/>
      <c r="BC55" s="43"/>
      <c r="BD55" s="131"/>
      <c r="BE55" s="23"/>
      <c r="BF55" s="614"/>
      <c r="BG55" s="23"/>
      <c r="BH55" s="136"/>
      <c r="BI55" s="941"/>
      <c r="BJ55" s="941"/>
      <c r="BK55" s="941"/>
      <c r="BL55" s="941"/>
      <c r="BM55" s="771"/>
      <c r="BN55" s="771"/>
      <c r="BO55" s="771"/>
      <c r="BP55" s="771"/>
      <c r="BQ55" s="771"/>
      <c r="BR55" s="771"/>
      <c r="BS55" s="771"/>
      <c r="BT55" s="771"/>
      <c r="BU55" s="941"/>
      <c r="BV55" s="941"/>
      <c r="BW55" s="941"/>
      <c r="BX55" s="941"/>
      <c r="BY55" s="941"/>
      <c r="BZ55" s="941"/>
      <c r="CA55" s="23"/>
      <c r="CB55" s="941"/>
      <c r="CC55" s="941"/>
      <c r="CD55" s="941"/>
      <c r="CE55" s="941"/>
      <c r="CF55" s="941"/>
      <c r="CG55" s="941"/>
      <c r="CH55" s="941"/>
      <c r="CI55" s="941"/>
      <c r="CJ55" s="941"/>
      <c r="CK55" s="941"/>
      <c r="CL55" s="20"/>
      <c r="CM55" s="20"/>
      <c r="CN55" s="20"/>
      <c r="CO55" s="20"/>
      <c r="CP55" s="20"/>
      <c r="CQ55" s="20"/>
      <c r="CR55" s="20"/>
      <c r="CS55" s="20"/>
      <c r="CT55" s="771"/>
      <c r="CU55" s="20"/>
      <c r="CV55" s="20"/>
      <c r="CW55" s="590"/>
      <c r="CX55" s="590"/>
      <c r="CY55" s="941"/>
      <c r="CZ55" s="580"/>
      <c r="DA55" s="580"/>
      <c r="DB55" s="580"/>
      <c r="DC55" s="580"/>
      <c r="DD55" s="580"/>
      <c r="DE55" s="580"/>
      <c r="DF55" s="580"/>
      <c r="DG55" s="580"/>
      <c r="DH55" s="580"/>
      <c r="DI55" s="580"/>
      <c r="DJ55" s="580"/>
      <c r="DK55" s="580"/>
      <c r="DL55" s="580"/>
      <c r="DM55" s="580"/>
      <c r="DN55" s="580"/>
      <c r="DO55" s="580"/>
      <c r="DP55" s="580"/>
      <c r="DQ55" s="580"/>
      <c r="DR55" s="580"/>
      <c r="DS55" s="580"/>
      <c r="DT55" s="580"/>
      <c r="DU55" s="580"/>
      <c r="DV55" s="580"/>
      <c r="DW55" s="580"/>
      <c r="DX55" s="580"/>
      <c r="DY55" s="580"/>
      <c r="DZ55" s="580"/>
      <c r="EA55" s="580"/>
      <c r="EB55" s="580"/>
      <c r="EC55" s="580"/>
      <c r="ED55" s="580"/>
      <c r="EE55" s="580"/>
      <c r="EF55" s="580"/>
      <c r="EG55" s="580"/>
      <c r="EH55" s="580"/>
      <c r="EI55" s="580"/>
      <c r="EJ55" s="580"/>
      <c r="EK55" s="580"/>
      <c r="EL55" s="580"/>
      <c r="EM55" s="580"/>
      <c r="EN55" s="580"/>
      <c r="EO55" s="580"/>
      <c r="EP55" s="580"/>
      <c r="EQ55" s="580"/>
      <c r="ER55" s="580"/>
      <c r="ES55" s="580"/>
      <c r="ET55" s="580"/>
      <c r="EU55" s="580"/>
      <c r="EV55" s="580"/>
      <c r="EW55" s="580"/>
      <c r="EX55" s="580"/>
      <c r="EY55" s="580"/>
      <c r="EZ55" s="580"/>
      <c r="FA55" s="580"/>
      <c r="FB55" s="580"/>
      <c r="FC55" s="580"/>
      <c r="FD55" s="580"/>
      <c r="FE55" s="580"/>
      <c r="FF55" s="580"/>
      <c r="FG55" s="580"/>
      <c r="FH55" s="580"/>
      <c r="FI55" s="580"/>
      <c r="FJ55" s="580"/>
      <c r="FK55" s="580"/>
      <c r="FL55" s="580"/>
      <c r="FM55" s="580"/>
      <c r="FN55" s="580"/>
      <c r="FO55" s="580"/>
      <c r="FP55" s="580"/>
      <c r="FQ55" s="580"/>
      <c r="FR55" s="580"/>
      <c r="FS55" s="580"/>
      <c r="FT55" s="580"/>
      <c r="FU55" s="580"/>
      <c r="FV55" s="580"/>
      <c r="FW55" s="580"/>
      <c r="FX55" s="580"/>
      <c r="FY55" s="580"/>
      <c r="FZ55" s="580"/>
      <c r="GA55" s="580"/>
      <c r="GB55" s="580"/>
      <c r="GC55" s="580"/>
      <c r="GD55" s="580"/>
      <c r="GE55" s="580"/>
      <c r="GF55" s="580"/>
      <c r="GG55" s="580"/>
      <c r="GH55" s="580"/>
      <c r="GI55" s="580"/>
      <c r="GJ55" s="580"/>
      <c r="GK55" s="580"/>
      <c r="GL55" s="580"/>
      <c r="GM55" s="580"/>
      <c r="GN55" s="580"/>
      <c r="GO55" s="580"/>
      <c r="GP55" s="580"/>
      <c r="GQ55" s="580"/>
      <c r="GR55" s="580"/>
      <c r="GS55" s="580"/>
      <c r="GT55" s="580"/>
      <c r="GU55" s="580"/>
      <c r="GV55" s="580"/>
      <c r="GW55" s="580"/>
      <c r="GX55" s="580"/>
      <c r="GY55" s="580"/>
      <c r="GZ55" s="580"/>
      <c r="HA55" s="580"/>
      <c r="HB55" s="580"/>
      <c r="HC55" s="580"/>
      <c r="HD55" s="580"/>
      <c r="HE55" s="580"/>
      <c r="HF55" s="580"/>
      <c r="HG55" s="580"/>
      <c r="HH55" s="580"/>
      <c r="HI55" s="580"/>
      <c r="HJ55" s="580"/>
      <c r="HK55" s="580"/>
      <c r="HL55" s="580"/>
      <c r="HM55" s="580"/>
      <c r="HN55" s="580"/>
      <c r="HO55" s="580"/>
      <c r="HP55" s="580"/>
      <c r="HQ55" s="580"/>
      <c r="HR55" s="580"/>
      <c r="HS55" s="580"/>
      <c r="HT55" s="580"/>
      <c r="HU55" s="580"/>
      <c r="HV55" s="580"/>
      <c r="HW55" s="580"/>
      <c r="HX55" s="580"/>
      <c r="HY55" s="580"/>
      <c r="HZ55" s="580"/>
      <c r="IA55" s="580"/>
      <c r="IB55" s="580"/>
      <c r="IC55" s="580"/>
      <c r="ID55" s="580"/>
      <c r="IE55" s="580"/>
      <c r="IF55" s="580"/>
      <c r="IG55" s="580"/>
      <c r="IH55" s="580"/>
      <c r="II55" s="580"/>
      <c r="IJ55" s="580"/>
      <c r="IK55" s="580"/>
      <c r="IL55" s="580"/>
    </row>
    <row r="56" spans="1:246" ht="24" customHeight="1">
      <c r="A56" s="1351" t="s">
        <v>265</v>
      </c>
      <c r="B56" s="1352"/>
      <c r="C56" s="1352"/>
      <c r="D56" s="1352"/>
      <c r="E56" s="1352"/>
      <c r="F56" s="917"/>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c r="AI56" s="1684"/>
      <c r="AJ56" s="1684"/>
      <c r="AK56" s="1684"/>
      <c r="AL56" s="1685"/>
      <c r="AM56" s="777"/>
      <c r="AN56" s="777"/>
      <c r="AO56" s="777"/>
      <c r="AP56" s="777"/>
      <c r="AQ56" s="777"/>
      <c r="AR56" s="777"/>
      <c r="AS56" s="777"/>
      <c r="AT56" s="777"/>
      <c r="AU56" s="759"/>
      <c r="AV56" s="759"/>
      <c r="AW56" s="759"/>
      <c r="AX56" s="759"/>
      <c r="AY56" s="777"/>
      <c r="AZ56" s="777"/>
      <c r="BA56" s="777"/>
      <c r="BB56" s="777"/>
      <c r="BC56" s="43"/>
      <c r="BD56" s="131"/>
      <c r="BE56" s="23"/>
      <c r="BF56" s="614"/>
      <c r="BG56" s="23"/>
      <c r="BH56" s="136"/>
      <c r="BI56" s="941"/>
      <c r="BJ56" s="941"/>
      <c r="BK56" s="941"/>
      <c r="BL56" s="941"/>
      <c r="BM56" s="771"/>
      <c r="BN56" s="771"/>
      <c r="BO56" s="771"/>
      <c r="BP56" s="771"/>
      <c r="BQ56" s="771"/>
      <c r="BR56" s="771"/>
      <c r="BS56" s="771"/>
      <c r="BT56" s="771"/>
      <c r="BU56" s="941"/>
      <c r="BV56" s="941"/>
      <c r="BW56" s="941"/>
      <c r="BX56" s="941"/>
      <c r="BY56" s="941"/>
      <c r="BZ56" s="941"/>
      <c r="CA56" s="23"/>
      <c r="CB56" s="941"/>
      <c r="CC56" s="941"/>
      <c r="CD56" s="941"/>
      <c r="CE56" s="941"/>
      <c r="CF56" s="941"/>
      <c r="CG56" s="941"/>
      <c r="CH56" s="941"/>
      <c r="CI56" s="941"/>
      <c r="CJ56" s="941"/>
      <c r="CK56" s="941"/>
      <c r="CL56" s="20"/>
      <c r="CM56" s="20"/>
      <c r="CN56" s="20"/>
      <c r="CO56" s="20"/>
      <c r="CP56" s="20"/>
      <c r="CQ56" s="20"/>
      <c r="CR56" s="20"/>
      <c r="CS56" s="20"/>
      <c r="CT56" s="771"/>
      <c r="CU56" s="20"/>
      <c r="CV56" s="20"/>
      <c r="CW56" s="590"/>
      <c r="CX56" s="590"/>
      <c r="CY56" s="941"/>
      <c r="CZ56" s="580"/>
      <c r="DA56" s="580"/>
      <c r="DB56" s="580"/>
      <c r="DC56" s="580"/>
      <c r="DD56" s="580"/>
      <c r="DE56" s="580"/>
      <c r="DF56" s="580"/>
      <c r="DG56" s="580"/>
      <c r="DH56" s="580"/>
      <c r="DI56" s="580"/>
      <c r="DJ56" s="580"/>
      <c r="DK56" s="580"/>
      <c r="DL56" s="580"/>
      <c r="DM56" s="580"/>
      <c r="DN56" s="580"/>
      <c r="DO56" s="580"/>
      <c r="DP56" s="580"/>
      <c r="DQ56" s="580"/>
      <c r="DR56" s="580"/>
      <c r="DS56" s="580"/>
      <c r="DT56" s="580"/>
      <c r="DU56" s="580"/>
      <c r="DV56" s="580"/>
      <c r="DW56" s="580"/>
      <c r="DX56" s="580"/>
      <c r="DY56" s="580"/>
      <c r="DZ56" s="580"/>
      <c r="EA56" s="580"/>
      <c r="EB56" s="580"/>
      <c r="EC56" s="580"/>
      <c r="ED56" s="580"/>
      <c r="EE56" s="580"/>
      <c r="EF56" s="580"/>
      <c r="EG56" s="580"/>
      <c r="EH56" s="580"/>
      <c r="EI56" s="580"/>
      <c r="EJ56" s="580"/>
      <c r="EK56" s="580"/>
      <c r="EL56" s="580"/>
      <c r="EM56" s="580"/>
      <c r="EN56" s="580"/>
      <c r="EO56" s="580"/>
      <c r="EP56" s="580"/>
      <c r="EQ56" s="580"/>
      <c r="ER56" s="580"/>
      <c r="ES56" s="580"/>
      <c r="ET56" s="580"/>
      <c r="EU56" s="580"/>
      <c r="EV56" s="580"/>
      <c r="EW56" s="580"/>
      <c r="EX56" s="580"/>
      <c r="EY56" s="580"/>
      <c r="EZ56" s="580"/>
      <c r="FA56" s="580"/>
      <c r="FB56" s="580"/>
      <c r="FC56" s="580"/>
      <c r="FD56" s="580"/>
      <c r="FE56" s="580"/>
      <c r="FF56" s="580"/>
      <c r="FG56" s="580"/>
      <c r="FH56" s="580"/>
      <c r="FI56" s="580"/>
      <c r="FJ56" s="580"/>
      <c r="FK56" s="580"/>
      <c r="FL56" s="580"/>
      <c r="FM56" s="580"/>
      <c r="FN56" s="580"/>
      <c r="FO56" s="580"/>
      <c r="FP56" s="580"/>
      <c r="FQ56" s="580"/>
      <c r="FR56" s="580"/>
      <c r="FS56" s="580"/>
      <c r="FT56" s="580"/>
      <c r="FU56" s="580"/>
      <c r="FV56" s="580"/>
      <c r="FW56" s="580"/>
      <c r="FX56" s="580"/>
      <c r="FY56" s="580"/>
      <c r="FZ56" s="580"/>
      <c r="GA56" s="580"/>
      <c r="GB56" s="580"/>
      <c r="GC56" s="580"/>
      <c r="GD56" s="580"/>
      <c r="GE56" s="580"/>
      <c r="GF56" s="580"/>
      <c r="GG56" s="580"/>
      <c r="GH56" s="580"/>
      <c r="GI56" s="580"/>
      <c r="GJ56" s="580"/>
      <c r="GK56" s="580"/>
      <c r="GL56" s="580"/>
      <c r="GM56" s="580"/>
      <c r="GN56" s="580"/>
      <c r="GO56" s="580"/>
      <c r="GP56" s="580"/>
      <c r="GQ56" s="580"/>
      <c r="GR56" s="580"/>
      <c r="GS56" s="580"/>
      <c r="GT56" s="580"/>
      <c r="GU56" s="580"/>
      <c r="GV56" s="580"/>
      <c r="GW56" s="580"/>
      <c r="GX56" s="580"/>
      <c r="GY56" s="580"/>
      <c r="GZ56" s="580"/>
      <c r="HA56" s="580"/>
      <c r="HB56" s="580"/>
      <c r="HC56" s="580"/>
      <c r="HD56" s="580"/>
      <c r="HE56" s="580"/>
      <c r="HF56" s="580"/>
      <c r="HG56" s="580"/>
      <c r="HH56" s="580"/>
      <c r="HI56" s="580"/>
      <c r="HJ56" s="580"/>
      <c r="HK56" s="580"/>
      <c r="HL56" s="580"/>
      <c r="HM56" s="580"/>
      <c r="HN56" s="580"/>
      <c r="HO56" s="580"/>
      <c r="HP56" s="580"/>
      <c r="HQ56" s="580"/>
      <c r="HR56" s="580"/>
      <c r="HS56" s="580"/>
      <c r="HT56" s="580"/>
      <c r="HU56" s="580"/>
      <c r="HV56" s="580"/>
      <c r="HW56" s="580"/>
      <c r="HX56" s="580"/>
      <c r="HY56" s="580"/>
      <c r="HZ56" s="580"/>
      <c r="IA56" s="580"/>
      <c r="IB56" s="580"/>
      <c r="IC56" s="580"/>
      <c r="ID56" s="580"/>
      <c r="IE56" s="580"/>
      <c r="IF56" s="580"/>
      <c r="IG56" s="580"/>
      <c r="IH56" s="580"/>
      <c r="II56" s="580"/>
      <c r="IJ56" s="580"/>
      <c r="IK56" s="580"/>
      <c r="IL56" s="580"/>
    </row>
    <row r="57" spans="1:246" ht="21.6" thickBot="1">
      <c r="A57" s="1733"/>
      <c r="B57" s="1734"/>
      <c r="C57" s="1734"/>
      <c r="D57" s="1734"/>
      <c r="E57" s="1734"/>
      <c r="F57" s="1735"/>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c r="AI57" s="1684"/>
      <c r="AJ57" s="1684"/>
      <c r="AK57" s="1684"/>
      <c r="AL57" s="1685"/>
      <c r="AM57" s="777"/>
      <c r="AN57" s="777"/>
      <c r="AO57" s="777"/>
      <c r="AP57" s="777"/>
      <c r="AQ57" s="777"/>
      <c r="AR57" s="777"/>
      <c r="AS57" s="777"/>
      <c r="AT57" s="777"/>
      <c r="AU57" s="759"/>
      <c r="AV57" s="759"/>
      <c r="AW57" s="759"/>
      <c r="AX57" s="759"/>
      <c r="AY57" s="777"/>
      <c r="AZ57" s="777"/>
      <c r="BA57" s="777"/>
      <c r="BB57" s="777"/>
      <c r="BC57" s="43"/>
      <c r="BD57" s="131"/>
      <c r="BE57" s="23"/>
      <c r="BF57" s="614"/>
      <c r="BG57" s="23"/>
      <c r="BH57" s="136"/>
      <c r="BI57" s="941"/>
      <c r="BJ57" s="941"/>
      <c r="BK57" s="941"/>
      <c r="BL57" s="941"/>
      <c r="BM57" s="771"/>
      <c r="BN57" s="771"/>
      <c r="BO57" s="771"/>
      <c r="BP57" s="771"/>
      <c r="BQ57" s="771"/>
      <c r="BR57" s="771"/>
      <c r="BS57" s="771"/>
      <c r="BT57" s="771"/>
      <c r="BU57" s="941"/>
      <c r="BV57" s="941"/>
      <c r="BW57" s="941"/>
      <c r="BX57" s="941"/>
      <c r="BY57" s="941"/>
      <c r="BZ57" s="941"/>
      <c r="CA57" s="23"/>
      <c r="CB57" s="941"/>
      <c r="CC57" s="941"/>
      <c r="CD57" s="941"/>
      <c r="CE57" s="941"/>
      <c r="CF57" s="941"/>
      <c r="CG57" s="941"/>
      <c r="CH57" s="941"/>
      <c r="CI57" s="941"/>
      <c r="CJ57" s="941"/>
      <c r="CK57" s="941"/>
      <c r="CL57" s="20"/>
      <c r="CM57" s="20"/>
      <c r="CN57" s="20"/>
      <c r="CO57" s="20"/>
      <c r="CP57" s="20"/>
      <c r="CQ57" s="20"/>
      <c r="CR57" s="20"/>
      <c r="CS57" s="20"/>
      <c r="CT57" s="771"/>
      <c r="CU57" s="20"/>
      <c r="CV57" s="20"/>
      <c r="CW57" s="590"/>
      <c r="CX57" s="590"/>
      <c r="CY57" s="941"/>
      <c r="CZ57" s="580"/>
      <c r="DA57" s="580"/>
      <c r="DB57" s="580"/>
      <c r="DC57" s="580"/>
      <c r="DD57" s="580"/>
      <c r="DE57" s="580"/>
      <c r="DF57" s="580"/>
      <c r="DG57" s="580"/>
      <c r="DH57" s="580"/>
      <c r="DI57" s="580"/>
      <c r="DJ57" s="580"/>
      <c r="DK57" s="580"/>
      <c r="DL57" s="580"/>
      <c r="DM57" s="580"/>
      <c r="DN57" s="580"/>
      <c r="DO57" s="580"/>
      <c r="DP57" s="580"/>
      <c r="DQ57" s="580"/>
      <c r="DR57" s="580"/>
      <c r="DS57" s="580"/>
      <c r="DT57" s="580"/>
      <c r="DU57" s="580"/>
      <c r="DV57" s="580"/>
      <c r="DW57" s="580"/>
      <c r="DX57" s="580"/>
      <c r="DY57" s="580"/>
      <c r="DZ57" s="580"/>
      <c r="EA57" s="580"/>
      <c r="EB57" s="580"/>
      <c r="EC57" s="580"/>
      <c r="ED57" s="580"/>
      <c r="EE57" s="580"/>
      <c r="EF57" s="580"/>
      <c r="EG57" s="580"/>
      <c r="EH57" s="580"/>
      <c r="EI57" s="580"/>
      <c r="EJ57" s="580"/>
      <c r="EK57" s="580"/>
      <c r="EL57" s="580"/>
      <c r="EM57" s="580"/>
      <c r="EN57" s="580"/>
      <c r="EO57" s="580"/>
      <c r="EP57" s="580"/>
      <c r="EQ57" s="580"/>
      <c r="ER57" s="580"/>
      <c r="ES57" s="580"/>
      <c r="ET57" s="580"/>
      <c r="EU57" s="580"/>
      <c r="EV57" s="580"/>
      <c r="EW57" s="580"/>
      <c r="EX57" s="580"/>
      <c r="EY57" s="580"/>
      <c r="EZ57" s="580"/>
      <c r="FA57" s="580"/>
      <c r="FB57" s="580"/>
      <c r="FC57" s="580"/>
      <c r="FD57" s="580"/>
      <c r="FE57" s="580"/>
      <c r="FF57" s="580"/>
      <c r="FG57" s="580"/>
      <c r="FH57" s="580"/>
      <c r="FI57" s="580"/>
      <c r="FJ57" s="580"/>
      <c r="FK57" s="580"/>
      <c r="FL57" s="580"/>
      <c r="FM57" s="580"/>
      <c r="FN57" s="580"/>
      <c r="FO57" s="580"/>
      <c r="FP57" s="580"/>
      <c r="FQ57" s="580"/>
      <c r="FR57" s="580"/>
      <c r="FS57" s="580"/>
      <c r="FT57" s="580"/>
      <c r="FU57" s="580"/>
      <c r="FV57" s="580"/>
      <c r="FW57" s="580"/>
      <c r="FX57" s="580"/>
      <c r="FY57" s="580"/>
      <c r="FZ57" s="580"/>
      <c r="GA57" s="580"/>
      <c r="GB57" s="580"/>
      <c r="GC57" s="580"/>
      <c r="GD57" s="580"/>
      <c r="GE57" s="580"/>
      <c r="GF57" s="580"/>
      <c r="GG57" s="580"/>
      <c r="GH57" s="580"/>
      <c r="GI57" s="580"/>
      <c r="GJ57" s="580"/>
      <c r="GK57" s="580"/>
      <c r="GL57" s="580"/>
      <c r="GM57" s="580"/>
      <c r="GN57" s="580"/>
      <c r="GO57" s="580"/>
      <c r="GP57" s="580"/>
      <c r="GQ57" s="580"/>
      <c r="GR57" s="580"/>
      <c r="GS57" s="580"/>
      <c r="GT57" s="580"/>
      <c r="GU57" s="580"/>
      <c r="GV57" s="580"/>
      <c r="GW57" s="580"/>
      <c r="GX57" s="580"/>
      <c r="GY57" s="580"/>
      <c r="GZ57" s="580"/>
      <c r="HA57" s="580"/>
      <c r="HB57" s="580"/>
      <c r="HC57" s="580"/>
      <c r="HD57" s="580"/>
      <c r="HE57" s="580"/>
      <c r="HF57" s="580"/>
      <c r="HG57" s="580"/>
      <c r="HH57" s="580"/>
      <c r="HI57" s="580"/>
      <c r="HJ57" s="580"/>
      <c r="HK57" s="580"/>
      <c r="HL57" s="580"/>
      <c r="HM57" s="580"/>
      <c r="HN57" s="580"/>
      <c r="HO57" s="580"/>
      <c r="HP57" s="580"/>
      <c r="HQ57" s="580"/>
      <c r="HR57" s="580"/>
      <c r="HS57" s="580"/>
      <c r="HT57" s="580"/>
      <c r="HU57" s="580"/>
      <c r="HV57" s="580"/>
      <c r="HW57" s="580"/>
      <c r="HX57" s="580"/>
      <c r="HY57" s="580"/>
      <c r="HZ57" s="580"/>
      <c r="IA57" s="580"/>
      <c r="IB57" s="580"/>
      <c r="IC57" s="580"/>
      <c r="ID57" s="580"/>
      <c r="IE57" s="580"/>
      <c r="IF57" s="580"/>
      <c r="IG57" s="580"/>
      <c r="IH57" s="580"/>
      <c r="II57" s="580"/>
      <c r="IJ57" s="580"/>
      <c r="IK57" s="580"/>
      <c r="IL57" s="580"/>
    </row>
    <row r="58" spans="1:246" ht="59.25" customHeight="1" thickBot="1">
      <c r="A58" s="1353" t="s">
        <v>266</v>
      </c>
      <c r="B58" s="1354"/>
      <c r="C58" s="1354"/>
      <c r="D58" s="1354"/>
      <c r="E58" s="1354"/>
      <c r="F58" s="37"/>
      <c r="G58" s="1673"/>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5"/>
      <c r="AM58" s="777"/>
      <c r="AN58" s="777"/>
      <c r="AO58" s="777"/>
      <c r="AP58" s="777"/>
      <c r="AQ58" s="777"/>
      <c r="AR58" s="777"/>
      <c r="AS58" s="777"/>
      <c r="AT58" s="777"/>
      <c r="AU58" s="759"/>
      <c r="AV58" s="759"/>
      <c r="AW58" s="759"/>
      <c r="AX58" s="759"/>
      <c r="AY58" s="777"/>
      <c r="AZ58" s="777"/>
      <c r="BA58" s="777"/>
      <c r="BB58" s="777"/>
      <c r="BC58" s="43"/>
      <c r="BD58" s="131"/>
      <c r="BE58" s="23"/>
      <c r="BF58" s="614"/>
      <c r="BG58" s="23"/>
      <c r="BH58" s="136"/>
      <c r="BI58" s="941"/>
      <c r="BJ58" s="941"/>
      <c r="BK58" s="941"/>
      <c r="BL58" s="941"/>
      <c r="BM58" s="771"/>
      <c r="BN58" s="771"/>
      <c r="BO58" s="771"/>
      <c r="BP58" s="771"/>
      <c r="BQ58" s="771"/>
      <c r="BR58" s="771"/>
      <c r="BS58" s="771"/>
      <c r="BT58" s="771"/>
      <c r="BU58" s="941"/>
      <c r="BV58" s="941"/>
      <c r="BW58" s="941"/>
      <c r="BX58" s="941"/>
      <c r="BY58" s="941"/>
      <c r="BZ58" s="941"/>
      <c r="CA58" s="23"/>
      <c r="CB58" s="941"/>
      <c r="CC58" s="941"/>
      <c r="CD58" s="941"/>
      <c r="CE58" s="941"/>
      <c r="CF58" s="941"/>
      <c r="CG58" s="941"/>
      <c r="CH58" s="941"/>
      <c r="CI58" s="941"/>
      <c r="CJ58" s="941"/>
      <c r="CK58" s="941"/>
      <c r="CL58" s="20"/>
      <c r="CM58" s="20"/>
      <c r="CN58" s="20"/>
      <c r="CO58" s="20"/>
      <c r="CP58" s="20"/>
      <c r="CQ58" s="20"/>
      <c r="CR58" s="20"/>
      <c r="CS58" s="20"/>
      <c r="CT58" s="771"/>
      <c r="CU58" s="20"/>
      <c r="CV58" s="20"/>
      <c r="CW58" s="590"/>
      <c r="CX58" s="590"/>
      <c r="CY58" s="941"/>
      <c r="CZ58" s="580"/>
      <c r="DA58" s="580"/>
      <c r="DB58" s="580"/>
      <c r="DC58" s="580"/>
      <c r="DD58" s="580"/>
      <c r="DE58" s="580"/>
      <c r="DF58" s="580"/>
      <c r="DG58" s="580"/>
      <c r="DH58" s="580"/>
      <c r="DI58" s="580"/>
      <c r="DJ58" s="580"/>
      <c r="DK58" s="580"/>
      <c r="DL58" s="580"/>
      <c r="DM58" s="580"/>
      <c r="DN58" s="580"/>
      <c r="DO58" s="580"/>
      <c r="DP58" s="580"/>
      <c r="DQ58" s="580"/>
      <c r="DR58" s="580"/>
      <c r="DS58" s="580"/>
      <c r="DT58" s="580"/>
      <c r="DU58" s="580"/>
      <c r="DV58" s="580"/>
      <c r="DW58" s="580"/>
      <c r="DX58" s="580"/>
      <c r="DY58" s="580"/>
      <c r="DZ58" s="580"/>
      <c r="EA58" s="580"/>
      <c r="EB58" s="580"/>
      <c r="EC58" s="580"/>
      <c r="ED58" s="580"/>
      <c r="EE58" s="580"/>
      <c r="EF58" s="580"/>
      <c r="EG58" s="580"/>
      <c r="EH58" s="580"/>
      <c r="EI58" s="580"/>
      <c r="EJ58" s="580"/>
      <c r="EK58" s="580"/>
      <c r="EL58" s="580"/>
      <c r="EM58" s="580"/>
      <c r="EN58" s="580"/>
      <c r="EO58" s="580"/>
      <c r="EP58" s="580"/>
      <c r="EQ58" s="580"/>
      <c r="ER58" s="580"/>
      <c r="ES58" s="580"/>
      <c r="ET58" s="580"/>
      <c r="EU58" s="580"/>
      <c r="EV58" s="580"/>
      <c r="EW58" s="580"/>
      <c r="EX58" s="580"/>
      <c r="EY58" s="580"/>
      <c r="EZ58" s="580"/>
      <c r="FA58" s="580"/>
      <c r="FB58" s="580"/>
      <c r="FC58" s="580"/>
      <c r="FD58" s="580"/>
      <c r="FE58" s="580"/>
      <c r="FF58" s="580"/>
      <c r="FG58" s="580"/>
      <c r="FH58" s="580"/>
      <c r="FI58" s="580"/>
      <c r="FJ58" s="580"/>
      <c r="FK58" s="580"/>
      <c r="FL58" s="580"/>
      <c r="FM58" s="580"/>
      <c r="FN58" s="580"/>
      <c r="FO58" s="580"/>
      <c r="FP58" s="580"/>
      <c r="FQ58" s="580"/>
      <c r="FR58" s="580"/>
      <c r="FS58" s="580"/>
      <c r="FT58" s="580"/>
      <c r="FU58" s="580"/>
      <c r="FV58" s="580"/>
      <c r="FW58" s="580"/>
      <c r="FX58" s="580"/>
      <c r="FY58" s="580"/>
      <c r="FZ58" s="580"/>
      <c r="GA58" s="580"/>
      <c r="GB58" s="580"/>
      <c r="GC58" s="580"/>
      <c r="GD58" s="580"/>
      <c r="GE58" s="580"/>
      <c r="GF58" s="580"/>
      <c r="GG58" s="580"/>
      <c r="GH58" s="580"/>
      <c r="GI58" s="580"/>
      <c r="GJ58" s="580"/>
      <c r="GK58" s="580"/>
      <c r="GL58" s="580"/>
      <c r="GM58" s="580"/>
      <c r="GN58" s="580"/>
      <c r="GO58" s="580"/>
      <c r="GP58" s="580"/>
      <c r="GQ58" s="580"/>
      <c r="GR58" s="580"/>
      <c r="GS58" s="580"/>
      <c r="GT58" s="580"/>
      <c r="GU58" s="580"/>
      <c r="GV58" s="580"/>
      <c r="GW58" s="580"/>
      <c r="GX58" s="580"/>
      <c r="GY58" s="580"/>
      <c r="GZ58" s="580"/>
      <c r="HA58" s="580"/>
      <c r="HB58" s="580"/>
      <c r="HC58" s="580"/>
      <c r="HD58" s="580"/>
      <c r="HE58" s="580"/>
      <c r="HF58" s="580"/>
      <c r="HG58" s="580"/>
      <c r="HH58" s="580"/>
      <c r="HI58" s="580"/>
      <c r="HJ58" s="580"/>
      <c r="HK58" s="580"/>
      <c r="HL58" s="580"/>
      <c r="HM58" s="580"/>
      <c r="HN58" s="580"/>
      <c r="HO58" s="580"/>
      <c r="HP58" s="580"/>
      <c r="HQ58" s="580"/>
      <c r="HR58" s="580"/>
      <c r="HS58" s="580"/>
      <c r="HT58" s="580"/>
      <c r="HU58" s="580"/>
      <c r="HV58" s="580"/>
      <c r="HW58" s="580"/>
      <c r="HX58" s="580"/>
      <c r="HY58" s="580"/>
      <c r="HZ58" s="580"/>
      <c r="IA58" s="580"/>
      <c r="IB58" s="580"/>
      <c r="IC58" s="580"/>
      <c r="ID58" s="580"/>
      <c r="IE58" s="580"/>
      <c r="IF58" s="580"/>
      <c r="IG58" s="580"/>
      <c r="IH58" s="580"/>
      <c r="II58" s="580"/>
      <c r="IJ58" s="580"/>
      <c r="IK58" s="580"/>
      <c r="IL58" s="580"/>
    </row>
    <row r="59" spans="1:246" ht="24" customHeight="1">
      <c r="A59" s="1722" t="s">
        <v>267</v>
      </c>
      <c r="B59" s="1723"/>
      <c r="C59" s="1723"/>
      <c r="D59" s="1723"/>
      <c r="E59" s="1723"/>
      <c r="F59" s="1724"/>
      <c r="G59" s="1673"/>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c r="AI59" s="1684"/>
      <c r="AJ59" s="1684"/>
      <c r="AK59" s="1684"/>
      <c r="AL59" s="1685"/>
      <c r="AM59" s="777"/>
      <c r="AN59" s="777"/>
      <c r="AO59" s="777"/>
      <c r="AP59" s="777"/>
      <c r="AQ59" s="777"/>
      <c r="AR59" s="777"/>
      <c r="AS59" s="777"/>
      <c r="AT59" s="777"/>
      <c r="AU59" s="759"/>
      <c r="AV59" s="759"/>
      <c r="AW59" s="759"/>
      <c r="AX59" s="759"/>
      <c r="AY59" s="777"/>
      <c r="AZ59" s="777"/>
      <c r="BA59" s="777"/>
      <c r="BB59" s="777"/>
      <c r="BC59" s="43"/>
      <c r="BD59" s="131"/>
      <c r="BE59" s="23"/>
      <c r="BF59" s="614"/>
      <c r="BG59" s="23"/>
      <c r="BH59" s="136"/>
      <c r="BI59" s="941"/>
      <c r="BJ59" s="941"/>
      <c r="BK59" s="941"/>
      <c r="BL59" s="941"/>
      <c r="BM59" s="771"/>
      <c r="BN59" s="771"/>
      <c r="BO59" s="771"/>
      <c r="BP59" s="771"/>
      <c r="BQ59" s="771"/>
      <c r="BR59" s="771"/>
      <c r="BS59" s="771"/>
      <c r="BT59" s="771"/>
      <c r="BU59" s="941"/>
      <c r="BV59" s="941"/>
      <c r="BW59" s="941"/>
      <c r="BX59" s="941"/>
      <c r="BY59" s="941"/>
      <c r="BZ59" s="941"/>
      <c r="CA59" s="23"/>
      <c r="CB59" s="941"/>
      <c r="CC59" s="941"/>
      <c r="CD59" s="941"/>
      <c r="CE59" s="941"/>
      <c r="CF59" s="941"/>
      <c r="CG59" s="941"/>
      <c r="CH59" s="941"/>
      <c r="CI59" s="941"/>
      <c r="CJ59" s="941"/>
      <c r="CK59" s="941"/>
      <c r="CL59" s="20"/>
      <c r="CM59" s="20"/>
      <c r="CN59" s="20"/>
      <c r="CO59" s="20"/>
      <c r="CP59" s="20"/>
      <c r="CQ59" s="20"/>
      <c r="CR59" s="20"/>
      <c r="CS59" s="20"/>
      <c r="CT59" s="771"/>
      <c r="CU59" s="20"/>
      <c r="CV59" s="20"/>
      <c r="CW59" s="590"/>
      <c r="CX59" s="590"/>
      <c r="CY59" s="941"/>
      <c r="CZ59" s="580"/>
      <c r="DA59" s="580"/>
      <c r="DB59" s="580"/>
      <c r="DC59" s="580"/>
      <c r="DD59" s="580"/>
      <c r="DE59" s="580"/>
      <c r="DF59" s="580"/>
      <c r="DG59" s="580"/>
      <c r="DH59" s="580"/>
      <c r="DI59" s="580"/>
      <c r="DJ59" s="580"/>
      <c r="DK59" s="580"/>
      <c r="DL59" s="580"/>
      <c r="DM59" s="580"/>
      <c r="DN59" s="580"/>
      <c r="DO59" s="580"/>
      <c r="DP59" s="580"/>
      <c r="DQ59" s="580"/>
      <c r="DR59" s="580"/>
      <c r="DS59" s="580"/>
      <c r="DT59" s="580"/>
      <c r="DU59" s="580"/>
      <c r="DV59" s="580"/>
      <c r="DW59" s="580"/>
      <c r="DX59" s="580"/>
      <c r="DY59" s="580"/>
      <c r="DZ59" s="580"/>
      <c r="EA59" s="580"/>
      <c r="EB59" s="580"/>
      <c r="EC59" s="580"/>
      <c r="ED59" s="580"/>
      <c r="EE59" s="580"/>
      <c r="EF59" s="580"/>
      <c r="EG59" s="580"/>
      <c r="EH59" s="580"/>
      <c r="EI59" s="580"/>
      <c r="EJ59" s="580"/>
      <c r="EK59" s="580"/>
      <c r="EL59" s="580"/>
      <c r="EM59" s="580"/>
      <c r="EN59" s="580"/>
      <c r="EO59" s="580"/>
      <c r="EP59" s="580"/>
      <c r="EQ59" s="580"/>
      <c r="ER59" s="580"/>
      <c r="ES59" s="580"/>
      <c r="ET59" s="580"/>
      <c r="EU59" s="580"/>
      <c r="EV59" s="580"/>
      <c r="EW59" s="580"/>
      <c r="EX59" s="580"/>
      <c r="EY59" s="580"/>
      <c r="EZ59" s="580"/>
      <c r="FA59" s="580"/>
      <c r="FB59" s="580"/>
      <c r="FC59" s="580"/>
      <c r="FD59" s="580"/>
      <c r="FE59" s="580"/>
      <c r="FF59" s="580"/>
      <c r="FG59" s="580"/>
      <c r="FH59" s="580"/>
      <c r="FI59" s="580"/>
      <c r="FJ59" s="580"/>
      <c r="FK59" s="580"/>
      <c r="FL59" s="580"/>
      <c r="FM59" s="580"/>
      <c r="FN59" s="580"/>
      <c r="FO59" s="580"/>
      <c r="FP59" s="580"/>
      <c r="FQ59" s="580"/>
      <c r="FR59" s="580"/>
      <c r="FS59" s="580"/>
      <c r="FT59" s="580"/>
      <c r="FU59" s="580"/>
      <c r="FV59" s="580"/>
      <c r="FW59" s="580"/>
      <c r="FX59" s="580"/>
      <c r="FY59" s="580"/>
      <c r="FZ59" s="580"/>
      <c r="GA59" s="580"/>
      <c r="GB59" s="580"/>
      <c r="GC59" s="580"/>
      <c r="GD59" s="580"/>
      <c r="GE59" s="580"/>
      <c r="GF59" s="580"/>
      <c r="GG59" s="580"/>
      <c r="GH59" s="580"/>
      <c r="GI59" s="580"/>
      <c r="GJ59" s="580"/>
      <c r="GK59" s="580"/>
      <c r="GL59" s="580"/>
      <c r="GM59" s="580"/>
      <c r="GN59" s="580"/>
      <c r="GO59" s="580"/>
      <c r="GP59" s="580"/>
      <c r="GQ59" s="580"/>
      <c r="GR59" s="580"/>
      <c r="GS59" s="580"/>
      <c r="GT59" s="580"/>
      <c r="GU59" s="580"/>
      <c r="GV59" s="580"/>
      <c r="GW59" s="580"/>
      <c r="GX59" s="580"/>
      <c r="GY59" s="580"/>
      <c r="GZ59" s="580"/>
      <c r="HA59" s="580"/>
      <c r="HB59" s="580"/>
      <c r="HC59" s="580"/>
      <c r="HD59" s="580"/>
      <c r="HE59" s="580"/>
      <c r="HF59" s="580"/>
      <c r="HG59" s="580"/>
      <c r="HH59" s="580"/>
      <c r="HI59" s="580"/>
      <c r="HJ59" s="580"/>
      <c r="HK59" s="580"/>
      <c r="HL59" s="580"/>
      <c r="HM59" s="580"/>
      <c r="HN59" s="580"/>
      <c r="HO59" s="580"/>
      <c r="HP59" s="580"/>
      <c r="HQ59" s="580"/>
      <c r="HR59" s="580"/>
      <c r="HS59" s="580"/>
      <c r="HT59" s="580"/>
      <c r="HU59" s="580"/>
      <c r="HV59" s="580"/>
      <c r="HW59" s="580"/>
      <c r="HX59" s="580"/>
      <c r="HY59" s="580"/>
      <c r="HZ59" s="580"/>
      <c r="IA59" s="580"/>
      <c r="IB59" s="580"/>
      <c r="IC59" s="580"/>
      <c r="ID59" s="580"/>
      <c r="IE59" s="580"/>
      <c r="IF59" s="580"/>
      <c r="IG59" s="580"/>
      <c r="IH59" s="580"/>
      <c r="II59" s="580"/>
      <c r="IJ59" s="580"/>
      <c r="IK59" s="580"/>
      <c r="IL59" s="580"/>
    </row>
    <row r="60" spans="1:246" ht="24" customHeight="1">
      <c r="A60" s="1725" t="s">
        <v>107</v>
      </c>
      <c r="B60" s="1726"/>
      <c r="C60" s="1726"/>
      <c r="D60" s="1726"/>
      <c r="E60" s="1727"/>
      <c r="F60" s="156"/>
      <c r="G60" s="1673"/>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5"/>
      <c r="AM60" s="777"/>
      <c r="AN60" s="777"/>
      <c r="AO60" s="777"/>
      <c r="AP60" s="777"/>
      <c r="AQ60" s="777"/>
      <c r="AR60" s="777"/>
      <c r="AS60" s="777"/>
      <c r="AT60" s="777"/>
      <c r="AU60" s="759"/>
      <c r="AV60" s="759"/>
      <c r="AW60" s="759"/>
      <c r="AX60" s="759"/>
      <c r="AY60" s="777"/>
      <c r="AZ60" s="777"/>
      <c r="BA60" s="777"/>
      <c r="BB60" s="777"/>
      <c r="BC60" s="43"/>
      <c r="BD60" s="131"/>
      <c r="BE60" s="20"/>
      <c r="BF60" s="591"/>
      <c r="BG60" s="20"/>
      <c r="BH60" s="136"/>
      <c r="BI60" s="941"/>
      <c r="BJ60" s="941"/>
      <c r="BK60" s="941"/>
      <c r="BL60" s="941"/>
      <c r="BM60" s="771"/>
      <c r="BN60" s="771"/>
      <c r="BO60" s="771"/>
      <c r="BP60" s="771"/>
      <c r="BQ60" s="771"/>
      <c r="BR60" s="771"/>
      <c r="BS60" s="771"/>
      <c r="BT60" s="771"/>
      <c r="BU60" s="941"/>
      <c r="BV60" s="941"/>
      <c r="BW60" s="941"/>
      <c r="BX60" s="941"/>
      <c r="BY60" s="941"/>
      <c r="BZ60" s="941"/>
      <c r="CA60" s="20"/>
      <c r="CB60" s="941"/>
      <c r="CC60" s="941"/>
      <c r="CD60" s="941"/>
      <c r="CE60" s="941"/>
      <c r="CF60" s="941"/>
      <c r="CG60" s="941"/>
      <c r="CH60" s="941"/>
      <c r="CI60" s="941"/>
      <c r="CJ60" s="941"/>
      <c r="CK60" s="941"/>
      <c r="CL60" s="941"/>
      <c r="CM60" s="941"/>
      <c r="CN60" s="941"/>
      <c r="CO60" s="941"/>
      <c r="CP60" s="941"/>
      <c r="CQ60" s="941"/>
      <c r="CR60" s="941"/>
      <c r="CS60" s="941"/>
      <c r="CT60" s="771"/>
      <c r="CU60" s="941"/>
      <c r="CV60" s="941"/>
      <c r="CW60" s="590"/>
      <c r="CX60" s="590"/>
      <c r="CY60" s="941"/>
      <c r="CZ60" s="580"/>
      <c r="DA60" s="580"/>
      <c r="DB60" s="580"/>
      <c r="DC60" s="580"/>
      <c r="DD60" s="580"/>
      <c r="DE60" s="580"/>
      <c r="DF60" s="580"/>
      <c r="DG60" s="580"/>
      <c r="DH60" s="580"/>
      <c r="DI60" s="580"/>
      <c r="DJ60" s="580"/>
      <c r="DK60" s="580"/>
      <c r="DL60" s="580"/>
      <c r="DM60" s="580"/>
      <c r="DN60" s="580"/>
      <c r="DO60" s="580"/>
      <c r="DP60" s="580"/>
      <c r="DQ60" s="580"/>
      <c r="DR60" s="580"/>
      <c r="DS60" s="580"/>
      <c r="DT60" s="580"/>
      <c r="DU60" s="580"/>
      <c r="DV60" s="580"/>
      <c r="DW60" s="580"/>
      <c r="DX60" s="580"/>
      <c r="DY60" s="580"/>
      <c r="DZ60" s="580"/>
      <c r="EA60" s="580"/>
      <c r="EB60" s="580"/>
      <c r="EC60" s="580"/>
      <c r="ED60" s="580"/>
      <c r="EE60" s="580"/>
      <c r="EF60" s="580"/>
      <c r="EG60" s="580"/>
      <c r="EH60" s="580"/>
      <c r="EI60" s="580"/>
      <c r="EJ60" s="580"/>
      <c r="EK60" s="580"/>
      <c r="EL60" s="580"/>
      <c r="EM60" s="580"/>
      <c r="EN60" s="580"/>
      <c r="EO60" s="580"/>
      <c r="EP60" s="580"/>
      <c r="EQ60" s="580"/>
      <c r="ER60" s="580"/>
      <c r="ES60" s="580"/>
      <c r="ET60" s="580"/>
      <c r="EU60" s="580"/>
      <c r="EV60" s="580"/>
      <c r="EW60" s="580"/>
      <c r="EX60" s="580"/>
      <c r="EY60" s="580"/>
      <c r="EZ60" s="580"/>
      <c r="FA60" s="580"/>
      <c r="FB60" s="580"/>
      <c r="FC60" s="580"/>
      <c r="FD60" s="580"/>
      <c r="FE60" s="580"/>
      <c r="FF60" s="580"/>
      <c r="FG60" s="580"/>
      <c r="FH60" s="580"/>
      <c r="FI60" s="580"/>
      <c r="FJ60" s="580"/>
      <c r="FK60" s="580"/>
      <c r="FL60" s="580"/>
      <c r="FM60" s="580"/>
      <c r="FN60" s="580"/>
      <c r="FO60" s="580"/>
      <c r="FP60" s="580"/>
      <c r="FQ60" s="580"/>
      <c r="FR60" s="580"/>
      <c r="FS60" s="580"/>
      <c r="FT60" s="580"/>
      <c r="FU60" s="580"/>
      <c r="FV60" s="580"/>
      <c r="FW60" s="580"/>
      <c r="FX60" s="580"/>
      <c r="FY60" s="580"/>
      <c r="FZ60" s="580"/>
      <c r="GA60" s="580"/>
      <c r="GB60" s="580"/>
      <c r="GC60" s="580"/>
      <c r="GD60" s="580"/>
      <c r="GE60" s="580"/>
      <c r="GF60" s="580"/>
      <c r="GG60" s="580"/>
      <c r="GH60" s="580"/>
      <c r="GI60" s="580"/>
      <c r="GJ60" s="580"/>
      <c r="GK60" s="580"/>
      <c r="GL60" s="580"/>
      <c r="GM60" s="580"/>
      <c r="GN60" s="580"/>
      <c r="GO60" s="580"/>
      <c r="GP60" s="580"/>
      <c r="GQ60" s="580"/>
      <c r="GR60" s="580"/>
      <c r="GS60" s="580"/>
      <c r="GT60" s="580"/>
      <c r="GU60" s="580"/>
      <c r="GV60" s="580"/>
      <c r="GW60" s="580"/>
      <c r="GX60" s="580"/>
      <c r="GY60" s="580"/>
      <c r="GZ60" s="580"/>
      <c r="HA60" s="580"/>
      <c r="HB60" s="580"/>
      <c r="HC60" s="580"/>
      <c r="HD60" s="580"/>
      <c r="HE60" s="580"/>
      <c r="HF60" s="580"/>
      <c r="HG60" s="580"/>
      <c r="HH60" s="580"/>
      <c r="HI60" s="580"/>
      <c r="HJ60" s="580"/>
      <c r="HK60" s="580"/>
      <c r="HL60" s="580"/>
      <c r="HM60" s="580"/>
      <c r="HN60" s="580"/>
      <c r="HO60" s="580"/>
      <c r="HP60" s="580"/>
      <c r="HQ60" s="580"/>
      <c r="HR60" s="580"/>
      <c r="HS60" s="580"/>
      <c r="HT60" s="580"/>
      <c r="HU60" s="580"/>
      <c r="HV60" s="580"/>
      <c r="HW60" s="580"/>
      <c r="HX60" s="580"/>
      <c r="HY60" s="580"/>
      <c r="HZ60" s="580"/>
      <c r="IA60" s="580"/>
      <c r="IB60" s="580"/>
      <c r="IC60" s="580"/>
      <c r="ID60" s="580"/>
      <c r="IE60" s="580"/>
      <c r="IF60" s="580"/>
      <c r="IG60" s="580"/>
      <c r="IH60" s="580"/>
      <c r="II60" s="580"/>
      <c r="IJ60" s="580"/>
      <c r="IK60" s="580"/>
      <c r="IL60" s="580"/>
    </row>
    <row r="61" spans="1:246" ht="24" customHeight="1">
      <c r="A61" s="1318" t="s">
        <v>108</v>
      </c>
      <c r="B61" s="1255"/>
      <c r="C61" s="1255"/>
      <c r="D61" s="1255"/>
      <c r="E61" s="1319"/>
      <c r="F61" s="36"/>
      <c r="G61" s="1673"/>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c r="AI61" s="1684"/>
      <c r="AJ61" s="1684"/>
      <c r="AK61" s="1684"/>
      <c r="AL61" s="1685"/>
      <c r="AM61" s="777"/>
      <c r="AN61" s="777"/>
      <c r="AO61" s="777"/>
      <c r="AP61" s="777"/>
      <c r="AQ61" s="777"/>
      <c r="AR61" s="777"/>
      <c r="AS61" s="777"/>
      <c r="AT61" s="777"/>
      <c r="AU61" s="759"/>
      <c r="AV61" s="759"/>
      <c r="AW61" s="759"/>
      <c r="AX61" s="759"/>
      <c r="AY61" s="777"/>
      <c r="AZ61" s="777"/>
      <c r="BA61" s="777"/>
      <c r="BB61" s="777"/>
      <c r="BC61" s="43"/>
      <c r="BD61" s="131"/>
      <c r="BE61" s="20"/>
      <c r="BF61" s="591"/>
      <c r="BG61" s="20"/>
      <c r="BH61" s="129"/>
      <c r="BI61" s="20"/>
      <c r="BJ61" s="20"/>
      <c r="BK61" s="20"/>
      <c r="BL61" s="941"/>
      <c r="BM61" s="771"/>
      <c r="BN61" s="771"/>
      <c r="BO61" s="771"/>
      <c r="BP61" s="771"/>
      <c r="BQ61" s="771"/>
      <c r="BR61" s="771"/>
      <c r="BS61" s="771"/>
      <c r="BT61" s="771"/>
      <c r="BU61" s="20"/>
      <c r="BV61" s="20"/>
      <c r="BW61" s="20"/>
      <c r="BX61" s="20"/>
      <c r="BY61" s="20"/>
      <c r="BZ61" s="20"/>
      <c r="CA61" s="20"/>
      <c r="CB61" s="20"/>
      <c r="CC61" s="20"/>
      <c r="CD61" s="20"/>
      <c r="CE61" s="20"/>
      <c r="CF61" s="20"/>
      <c r="CG61" s="20"/>
      <c r="CH61" s="20"/>
      <c r="CI61" s="20"/>
      <c r="CJ61" s="20"/>
      <c r="CK61" s="39"/>
      <c r="CL61" s="23"/>
      <c r="CM61" s="941"/>
      <c r="CN61" s="20"/>
      <c r="CO61" s="20"/>
      <c r="CP61" s="20"/>
      <c r="CQ61" s="20"/>
      <c r="CR61" s="20"/>
      <c r="CS61" s="20"/>
      <c r="CT61" s="771"/>
      <c r="CU61" s="941"/>
      <c r="CV61" s="941"/>
      <c r="CW61" s="590"/>
      <c r="CX61" s="590"/>
      <c r="CY61" s="941"/>
      <c r="CZ61" s="580"/>
      <c r="DA61" s="580"/>
      <c r="DB61" s="580"/>
      <c r="DC61" s="580"/>
      <c r="DD61" s="580"/>
      <c r="DE61" s="580"/>
      <c r="DF61" s="580"/>
      <c r="DG61" s="580"/>
      <c r="DH61" s="580"/>
      <c r="DI61" s="580"/>
      <c r="DJ61" s="580"/>
      <c r="DK61" s="580"/>
      <c r="DL61" s="580"/>
      <c r="DM61" s="580"/>
      <c r="DN61" s="580"/>
      <c r="DO61" s="580"/>
      <c r="DP61" s="580"/>
      <c r="DQ61" s="580"/>
      <c r="DR61" s="580"/>
      <c r="DS61" s="580"/>
      <c r="DT61" s="580"/>
      <c r="DU61" s="580"/>
      <c r="DV61" s="580"/>
      <c r="DW61" s="580"/>
      <c r="DX61" s="580"/>
      <c r="DY61" s="580"/>
      <c r="DZ61" s="580"/>
      <c r="EA61" s="580"/>
      <c r="EB61" s="580"/>
      <c r="EC61" s="580"/>
      <c r="ED61" s="580"/>
      <c r="EE61" s="580"/>
      <c r="EF61" s="580"/>
      <c r="EG61" s="580"/>
      <c r="EH61" s="580"/>
      <c r="EI61" s="580"/>
      <c r="EJ61" s="580"/>
      <c r="EK61" s="580"/>
      <c r="EL61" s="580"/>
      <c r="EM61" s="580"/>
      <c r="EN61" s="580"/>
      <c r="EO61" s="580"/>
      <c r="EP61" s="580"/>
      <c r="EQ61" s="580"/>
      <c r="ER61" s="580"/>
      <c r="ES61" s="580"/>
      <c r="ET61" s="580"/>
      <c r="EU61" s="580"/>
      <c r="EV61" s="580"/>
      <c r="EW61" s="580"/>
      <c r="EX61" s="580"/>
      <c r="EY61" s="580"/>
      <c r="EZ61" s="580"/>
      <c r="FA61" s="580"/>
      <c r="FB61" s="580"/>
      <c r="FC61" s="580"/>
      <c r="FD61" s="580"/>
      <c r="FE61" s="580"/>
      <c r="FF61" s="580"/>
      <c r="FG61" s="580"/>
      <c r="FH61" s="580"/>
      <c r="FI61" s="580"/>
      <c r="FJ61" s="580"/>
      <c r="FK61" s="580"/>
      <c r="FL61" s="580"/>
      <c r="FM61" s="580"/>
      <c r="FN61" s="580"/>
      <c r="FO61" s="580"/>
      <c r="FP61" s="580"/>
      <c r="FQ61" s="580"/>
      <c r="FR61" s="580"/>
      <c r="FS61" s="580"/>
      <c r="FT61" s="580"/>
      <c r="FU61" s="580"/>
      <c r="FV61" s="580"/>
      <c r="FW61" s="580"/>
      <c r="FX61" s="580"/>
      <c r="FY61" s="580"/>
      <c r="FZ61" s="580"/>
      <c r="GA61" s="580"/>
      <c r="GB61" s="580"/>
      <c r="GC61" s="580"/>
      <c r="GD61" s="580"/>
      <c r="GE61" s="580"/>
      <c r="GF61" s="580"/>
      <c r="GG61" s="580"/>
      <c r="GH61" s="580"/>
      <c r="GI61" s="580"/>
      <c r="GJ61" s="580"/>
      <c r="GK61" s="580"/>
      <c r="GL61" s="580"/>
      <c r="GM61" s="580"/>
      <c r="GN61" s="580"/>
      <c r="GO61" s="580"/>
      <c r="GP61" s="580"/>
      <c r="GQ61" s="580"/>
      <c r="GR61" s="580"/>
      <c r="GS61" s="580"/>
      <c r="GT61" s="580"/>
      <c r="GU61" s="580"/>
      <c r="GV61" s="580"/>
      <c r="GW61" s="580"/>
      <c r="GX61" s="580"/>
      <c r="GY61" s="580"/>
      <c r="GZ61" s="580"/>
      <c r="HA61" s="580"/>
      <c r="HB61" s="580"/>
      <c r="HC61" s="580"/>
      <c r="HD61" s="580"/>
      <c r="HE61" s="580"/>
      <c r="HF61" s="580"/>
      <c r="HG61" s="580"/>
      <c r="HH61" s="580"/>
      <c r="HI61" s="580"/>
      <c r="HJ61" s="580"/>
      <c r="HK61" s="580"/>
      <c r="HL61" s="580"/>
      <c r="HM61" s="580"/>
      <c r="HN61" s="580"/>
      <c r="HO61" s="580"/>
      <c r="HP61" s="580"/>
      <c r="HQ61" s="580"/>
      <c r="HR61" s="580"/>
      <c r="HS61" s="580"/>
      <c r="HT61" s="580"/>
      <c r="HU61" s="580"/>
      <c r="HV61" s="580"/>
      <c r="HW61" s="580"/>
      <c r="HX61" s="580"/>
      <c r="HY61" s="580"/>
      <c r="HZ61" s="580"/>
      <c r="IA61" s="580"/>
      <c r="IB61" s="580"/>
      <c r="IC61" s="580"/>
      <c r="ID61" s="580"/>
      <c r="IE61" s="580"/>
      <c r="IF61" s="580"/>
      <c r="IG61" s="580"/>
      <c r="IH61" s="580"/>
      <c r="II61" s="580"/>
      <c r="IJ61" s="580"/>
      <c r="IK61" s="580"/>
      <c r="IL61" s="580"/>
    </row>
    <row r="62" spans="1:246" ht="24" customHeight="1">
      <c r="A62" s="1318" t="s">
        <v>109</v>
      </c>
      <c r="B62" s="1255"/>
      <c r="C62" s="1255"/>
      <c r="D62" s="1255"/>
      <c r="E62" s="1319"/>
      <c r="F62" s="36"/>
      <c r="G62" s="1673"/>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c r="AI62" s="1684"/>
      <c r="AJ62" s="1684"/>
      <c r="AK62" s="1684"/>
      <c r="AL62" s="1685"/>
      <c r="AM62" s="777"/>
      <c r="AN62" s="777"/>
      <c r="AO62" s="777"/>
      <c r="AP62" s="777"/>
      <c r="AQ62" s="777"/>
      <c r="AR62" s="777"/>
      <c r="AS62" s="777"/>
      <c r="AT62" s="777"/>
      <c r="AU62" s="759"/>
      <c r="AV62" s="759"/>
      <c r="AW62" s="759"/>
      <c r="AX62" s="759"/>
      <c r="AY62" s="777"/>
      <c r="AZ62" s="777"/>
      <c r="BA62" s="777"/>
      <c r="BB62" s="777"/>
      <c r="BC62" s="43"/>
      <c r="BD62" s="131"/>
      <c r="BE62" s="20"/>
      <c r="BF62" s="591"/>
      <c r="BG62" s="20"/>
      <c r="BH62" s="129"/>
      <c r="BI62" s="20"/>
      <c r="BJ62" s="20"/>
      <c r="BK62" s="20"/>
      <c r="BL62" s="941"/>
      <c r="BM62" s="771"/>
      <c r="BN62" s="771"/>
      <c r="BO62" s="771"/>
      <c r="BP62" s="771"/>
      <c r="BQ62" s="771"/>
      <c r="BR62" s="771"/>
      <c r="BS62" s="771"/>
      <c r="BT62" s="771"/>
      <c r="BU62" s="20"/>
      <c r="BV62" s="20"/>
      <c r="BW62" s="20"/>
      <c r="BX62" s="20"/>
      <c r="BY62" s="20"/>
      <c r="BZ62" s="20"/>
      <c r="CA62" s="20"/>
      <c r="CB62" s="20"/>
      <c r="CC62" s="20"/>
      <c r="CD62" s="20"/>
      <c r="CE62" s="20"/>
      <c r="CF62" s="20"/>
      <c r="CG62" s="20"/>
      <c r="CH62" s="20"/>
      <c r="CI62" s="20"/>
      <c r="CJ62" s="20"/>
      <c r="CK62" s="39"/>
      <c r="CL62" s="23"/>
      <c r="CM62" s="941"/>
      <c r="CN62" s="941"/>
      <c r="CO62" s="941"/>
      <c r="CP62" s="941"/>
      <c r="CQ62" s="941"/>
      <c r="CR62" s="941"/>
      <c r="CS62" s="941"/>
      <c r="CT62" s="771"/>
      <c r="CU62" s="941"/>
      <c r="CV62" s="941"/>
      <c r="CW62" s="590"/>
      <c r="CX62" s="590"/>
      <c r="CY62" s="941"/>
      <c r="CZ62" s="580"/>
      <c r="DA62" s="580"/>
      <c r="DB62" s="580"/>
      <c r="DC62" s="580"/>
      <c r="DD62" s="580"/>
      <c r="DE62" s="580"/>
      <c r="DF62" s="580"/>
      <c r="DG62" s="580"/>
      <c r="DH62" s="580"/>
      <c r="DI62" s="580"/>
      <c r="DJ62" s="580"/>
      <c r="DK62" s="580"/>
      <c r="DL62" s="580"/>
      <c r="DM62" s="580"/>
      <c r="DN62" s="580"/>
      <c r="DO62" s="580"/>
      <c r="DP62" s="580"/>
      <c r="DQ62" s="580"/>
      <c r="DR62" s="580"/>
      <c r="DS62" s="580"/>
      <c r="DT62" s="580"/>
      <c r="DU62" s="580"/>
      <c r="DV62" s="580"/>
      <c r="DW62" s="580"/>
      <c r="DX62" s="580"/>
      <c r="DY62" s="580"/>
      <c r="DZ62" s="580"/>
      <c r="EA62" s="580"/>
      <c r="EB62" s="580"/>
      <c r="EC62" s="580"/>
      <c r="ED62" s="580"/>
      <c r="EE62" s="580"/>
      <c r="EF62" s="580"/>
      <c r="EG62" s="580"/>
      <c r="EH62" s="580"/>
      <c r="EI62" s="580"/>
      <c r="EJ62" s="580"/>
      <c r="EK62" s="580"/>
      <c r="EL62" s="580"/>
      <c r="EM62" s="580"/>
      <c r="EN62" s="580"/>
      <c r="EO62" s="580"/>
      <c r="EP62" s="580"/>
      <c r="EQ62" s="580"/>
      <c r="ER62" s="580"/>
      <c r="ES62" s="580"/>
      <c r="ET62" s="580"/>
      <c r="EU62" s="580"/>
      <c r="EV62" s="580"/>
      <c r="EW62" s="580"/>
      <c r="EX62" s="580"/>
      <c r="EY62" s="580"/>
      <c r="EZ62" s="580"/>
      <c r="FA62" s="580"/>
      <c r="FB62" s="580"/>
      <c r="FC62" s="580"/>
      <c r="FD62" s="580"/>
      <c r="FE62" s="580"/>
      <c r="FF62" s="580"/>
      <c r="FG62" s="580"/>
      <c r="FH62" s="580"/>
      <c r="FI62" s="580"/>
      <c r="FJ62" s="580"/>
      <c r="FK62" s="580"/>
      <c r="FL62" s="580"/>
      <c r="FM62" s="580"/>
      <c r="FN62" s="580"/>
      <c r="FO62" s="580"/>
      <c r="FP62" s="580"/>
      <c r="FQ62" s="580"/>
      <c r="FR62" s="580"/>
      <c r="FS62" s="580"/>
      <c r="FT62" s="580"/>
      <c r="FU62" s="580"/>
      <c r="FV62" s="580"/>
      <c r="FW62" s="580"/>
      <c r="FX62" s="580"/>
      <c r="FY62" s="580"/>
      <c r="FZ62" s="580"/>
      <c r="GA62" s="580"/>
      <c r="GB62" s="580"/>
      <c r="GC62" s="580"/>
      <c r="GD62" s="580"/>
      <c r="GE62" s="580"/>
      <c r="GF62" s="580"/>
      <c r="GG62" s="580"/>
      <c r="GH62" s="580"/>
      <c r="GI62" s="580"/>
      <c r="GJ62" s="580"/>
      <c r="GK62" s="580"/>
      <c r="GL62" s="580"/>
      <c r="GM62" s="580"/>
      <c r="GN62" s="580"/>
      <c r="GO62" s="580"/>
      <c r="GP62" s="580"/>
      <c r="GQ62" s="580"/>
      <c r="GR62" s="580"/>
      <c r="GS62" s="580"/>
      <c r="GT62" s="580"/>
      <c r="GU62" s="580"/>
      <c r="GV62" s="580"/>
      <c r="GW62" s="580"/>
      <c r="GX62" s="580"/>
      <c r="GY62" s="580"/>
      <c r="GZ62" s="580"/>
      <c r="HA62" s="580"/>
      <c r="HB62" s="580"/>
      <c r="HC62" s="580"/>
      <c r="HD62" s="580"/>
      <c r="HE62" s="580"/>
      <c r="HF62" s="580"/>
      <c r="HG62" s="580"/>
      <c r="HH62" s="580"/>
      <c r="HI62" s="580"/>
      <c r="HJ62" s="580"/>
      <c r="HK62" s="580"/>
      <c r="HL62" s="580"/>
      <c r="HM62" s="580"/>
      <c r="HN62" s="580"/>
      <c r="HO62" s="580"/>
      <c r="HP62" s="580"/>
      <c r="HQ62" s="580"/>
      <c r="HR62" s="580"/>
      <c r="HS62" s="580"/>
      <c r="HT62" s="580"/>
      <c r="HU62" s="580"/>
      <c r="HV62" s="580"/>
      <c r="HW62" s="580"/>
      <c r="HX62" s="580"/>
      <c r="HY62" s="580"/>
      <c r="HZ62" s="580"/>
      <c r="IA62" s="580"/>
      <c r="IB62" s="580"/>
      <c r="IC62" s="580"/>
      <c r="ID62" s="580"/>
      <c r="IE62" s="580"/>
      <c r="IF62" s="580"/>
      <c r="IG62" s="580"/>
      <c r="IH62" s="580"/>
      <c r="II62" s="580"/>
      <c r="IJ62" s="580"/>
      <c r="IK62" s="580"/>
      <c r="IL62" s="580"/>
    </row>
    <row r="63" spans="1:246" ht="24" customHeight="1">
      <c r="A63" s="1318" t="s">
        <v>268</v>
      </c>
      <c r="B63" s="1255"/>
      <c r="C63" s="1255"/>
      <c r="D63" s="1255"/>
      <c r="E63" s="1319"/>
      <c r="F63" s="36"/>
      <c r="G63" s="1673"/>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c r="AI63" s="1684"/>
      <c r="AJ63" s="1684"/>
      <c r="AK63" s="1684"/>
      <c r="AL63" s="1685"/>
      <c r="AM63" s="777"/>
      <c r="AN63" s="777"/>
      <c r="AO63" s="777"/>
      <c r="AP63" s="777"/>
      <c r="AQ63" s="777"/>
      <c r="AR63" s="777"/>
      <c r="AS63" s="777"/>
      <c r="AT63" s="777"/>
      <c r="AU63" s="759"/>
      <c r="AV63" s="759"/>
      <c r="AW63" s="759"/>
      <c r="AX63" s="759"/>
      <c r="AY63" s="777"/>
      <c r="AZ63" s="777"/>
      <c r="BA63" s="777"/>
      <c r="BB63" s="777"/>
      <c r="BC63" s="43"/>
      <c r="BD63" s="131"/>
      <c r="BE63" s="20"/>
      <c r="BF63" s="591"/>
      <c r="BG63" s="20"/>
      <c r="BH63" s="129"/>
      <c r="BI63" s="20"/>
      <c r="BJ63" s="20"/>
      <c r="BK63" s="20"/>
      <c r="BL63" s="941"/>
      <c r="BM63" s="771"/>
      <c r="BN63" s="771"/>
      <c r="BO63" s="771"/>
      <c r="BP63" s="771"/>
      <c r="BQ63" s="771"/>
      <c r="BR63" s="771"/>
      <c r="BS63" s="771"/>
      <c r="BT63" s="771"/>
      <c r="BU63" s="20"/>
      <c r="BV63" s="20"/>
      <c r="BW63" s="20"/>
      <c r="BX63" s="20"/>
      <c r="BY63" s="20"/>
      <c r="BZ63" s="20"/>
      <c r="CA63" s="20"/>
      <c r="CB63" s="20"/>
      <c r="CC63" s="20"/>
      <c r="CD63" s="20"/>
      <c r="CE63" s="20"/>
      <c r="CF63" s="20"/>
      <c r="CG63" s="20"/>
      <c r="CH63" s="20"/>
      <c r="CI63" s="20"/>
      <c r="CJ63" s="20"/>
      <c r="CK63" s="39"/>
      <c r="CL63" s="23"/>
      <c r="CM63" s="941"/>
      <c r="CN63" s="941"/>
      <c r="CO63" s="20"/>
      <c r="CP63" s="20"/>
      <c r="CQ63" s="20"/>
      <c r="CR63" s="20"/>
      <c r="CS63" s="20"/>
      <c r="CT63" s="771"/>
      <c r="CU63" s="39"/>
      <c r="CV63" s="941"/>
      <c r="CW63" s="590"/>
      <c r="CX63" s="590"/>
      <c r="CY63" s="941"/>
      <c r="CZ63" s="580"/>
      <c r="DA63" s="580"/>
      <c r="DB63" s="580"/>
      <c r="DC63" s="580"/>
      <c r="DD63" s="580"/>
      <c r="DE63" s="580"/>
      <c r="DF63" s="580"/>
      <c r="DG63" s="580"/>
      <c r="DH63" s="580"/>
      <c r="DI63" s="580"/>
      <c r="DJ63" s="580"/>
      <c r="DK63" s="580"/>
      <c r="DL63" s="580"/>
      <c r="DM63" s="580"/>
      <c r="DN63" s="580"/>
      <c r="DO63" s="580"/>
      <c r="DP63" s="580"/>
      <c r="DQ63" s="580"/>
      <c r="DR63" s="580"/>
      <c r="DS63" s="580"/>
      <c r="DT63" s="580"/>
      <c r="DU63" s="580"/>
      <c r="DV63" s="580"/>
      <c r="DW63" s="580"/>
      <c r="DX63" s="580"/>
      <c r="DY63" s="580"/>
      <c r="DZ63" s="580"/>
      <c r="EA63" s="580"/>
      <c r="EB63" s="580"/>
      <c r="EC63" s="580"/>
      <c r="ED63" s="580"/>
      <c r="EE63" s="580"/>
      <c r="EF63" s="580"/>
      <c r="EG63" s="580"/>
      <c r="EH63" s="580"/>
      <c r="EI63" s="580"/>
      <c r="EJ63" s="580"/>
      <c r="EK63" s="580"/>
      <c r="EL63" s="580"/>
      <c r="EM63" s="580"/>
      <c r="EN63" s="580"/>
      <c r="EO63" s="580"/>
      <c r="EP63" s="580"/>
      <c r="EQ63" s="580"/>
      <c r="ER63" s="580"/>
      <c r="ES63" s="580"/>
      <c r="ET63" s="580"/>
      <c r="EU63" s="580"/>
      <c r="EV63" s="580"/>
      <c r="EW63" s="580"/>
      <c r="EX63" s="580"/>
      <c r="EY63" s="580"/>
      <c r="EZ63" s="580"/>
      <c r="FA63" s="580"/>
      <c r="FB63" s="580"/>
      <c r="FC63" s="580"/>
      <c r="FD63" s="580"/>
      <c r="FE63" s="580"/>
      <c r="FF63" s="580"/>
      <c r="FG63" s="580"/>
      <c r="FH63" s="580"/>
      <c r="FI63" s="580"/>
      <c r="FJ63" s="580"/>
      <c r="FK63" s="580"/>
      <c r="FL63" s="580"/>
      <c r="FM63" s="580"/>
      <c r="FN63" s="580"/>
      <c r="FO63" s="580"/>
      <c r="FP63" s="580"/>
      <c r="FQ63" s="580"/>
      <c r="FR63" s="580"/>
      <c r="FS63" s="580"/>
      <c r="FT63" s="580"/>
      <c r="FU63" s="580"/>
      <c r="FV63" s="580"/>
      <c r="FW63" s="580"/>
      <c r="FX63" s="580"/>
      <c r="FY63" s="580"/>
      <c r="FZ63" s="580"/>
      <c r="GA63" s="580"/>
      <c r="GB63" s="580"/>
      <c r="GC63" s="580"/>
      <c r="GD63" s="580"/>
      <c r="GE63" s="580"/>
      <c r="GF63" s="580"/>
      <c r="GG63" s="580"/>
      <c r="GH63" s="580"/>
      <c r="GI63" s="580"/>
      <c r="GJ63" s="580"/>
      <c r="GK63" s="580"/>
      <c r="GL63" s="580"/>
      <c r="GM63" s="580"/>
      <c r="GN63" s="580"/>
      <c r="GO63" s="580"/>
      <c r="GP63" s="580"/>
      <c r="GQ63" s="580"/>
      <c r="GR63" s="580"/>
      <c r="GS63" s="580"/>
      <c r="GT63" s="580"/>
      <c r="GU63" s="580"/>
      <c r="GV63" s="580"/>
      <c r="GW63" s="580"/>
      <c r="GX63" s="580"/>
      <c r="GY63" s="580"/>
      <c r="GZ63" s="580"/>
      <c r="HA63" s="580"/>
      <c r="HB63" s="580"/>
      <c r="HC63" s="580"/>
      <c r="HD63" s="580"/>
      <c r="HE63" s="580"/>
      <c r="HF63" s="580"/>
      <c r="HG63" s="580"/>
      <c r="HH63" s="580"/>
      <c r="HI63" s="580"/>
      <c r="HJ63" s="580"/>
      <c r="HK63" s="580"/>
      <c r="HL63" s="580"/>
      <c r="HM63" s="580"/>
      <c r="HN63" s="580"/>
      <c r="HO63" s="580"/>
      <c r="HP63" s="580"/>
      <c r="HQ63" s="580"/>
      <c r="HR63" s="580"/>
      <c r="HS63" s="580"/>
      <c r="HT63" s="580"/>
      <c r="HU63" s="580"/>
      <c r="HV63" s="580"/>
      <c r="HW63" s="580"/>
      <c r="HX63" s="580"/>
      <c r="HY63" s="580"/>
      <c r="HZ63" s="580"/>
      <c r="IA63" s="580"/>
      <c r="IB63" s="580"/>
      <c r="IC63" s="580"/>
      <c r="ID63" s="580"/>
      <c r="IE63" s="580"/>
      <c r="IF63" s="580"/>
      <c r="IG63" s="580"/>
      <c r="IH63" s="580"/>
      <c r="II63" s="580"/>
      <c r="IJ63" s="580"/>
      <c r="IK63" s="580"/>
      <c r="IL63" s="580"/>
    </row>
    <row r="64" spans="1:246" s="19" customFormat="1" ht="24" customHeight="1">
      <c r="A64" s="1318" t="s">
        <v>52</v>
      </c>
      <c r="B64" s="1255"/>
      <c r="C64" s="1255"/>
      <c r="D64" s="1255"/>
      <c r="E64" s="1319"/>
      <c r="F64" s="36"/>
      <c r="G64" s="1673"/>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c r="AI64" s="1684"/>
      <c r="AJ64" s="1684"/>
      <c r="AK64" s="1684"/>
      <c r="AL64" s="1685"/>
      <c r="AM64" s="777"/>
      <c r="AN64" s="777"/>
      <c r="AO64" s="777"/>
      <c r="AP64" s="777"/>
      <c r="AQ64" s="777"/>
      <c r="AR64" s="777"/>
      <c r="AS64" s="777"/>
      <c r="AT64" s="777"/>
      <c r="AU64" s="785"/>
      <c r="AV64" s="785"/>
      <c r="AW64" s="785"/>
      <c r="AX64" s="785"/>
      <c r="AY64" s="777"/>
      <c r="AZ64" s="777"/>
      <c r="BA64" s="777"/>
      <c r="BB64" s="777"/>
      <c r="BC64" s="43"/>
      <c r="BD64" s="131"/>
      <c r="BE64" s="20"/>
      <c r="BF64" s="591"/>
      <c r="BG64" s="20"/>
      <c r="BH64" s="129"/>
      <c r="BI64" s="20"/>
      <c r="BJ64" s="20"/>
      <c r="BK64" s="20"/>
      <c r="BL64" s="941"/>
      <c r="BM64" s="771"/>
      <c r="BN64" s="771"/>
      <c r="BO64" s="771"/>
      <c r="BP64" s="771"/>
      <c r="BQ64" s="771"/>
      <c r="BR64" s="771"/>
      <c r="BS64" s="771"/>
      <c r="BT64" s="771"/>
      <c r="BU64" s="20"/>
      <c r="BV64" s="20"/>
      <c r="BW64" s="20"/>
      <c r="BX64" s="20"/>
      <c r="BY64" s="20"/>
      <c r="BZ64" s="20"/>
      <c r="CA64" s="20"/>
      <c r="CB64" s="20"/>
      <c r="CC64" s="20"/>
      <c r="CD64" s="20"/>
      <c r="CE64" s="20"/>
      <c r="CF64" s="20"/>
      <c r="CG64" s="20"/>
      <c r="CH64" s="20"/>
      <c r="CI64" s="20"/>
      <c r="CJ64" s="20"/>
      <c r="CK64" s="39"/>
      <c r="CL64" s="23"/>
      <c r="CM64" s="941"/>
      <c r="CN64" s="941"/>
      <c r="CO64" s="20"/>
      <c r="CP64" s="20"/>
      <c r="CQ64" s="20"/>
      <c r="CR64" s="20"/>
      <c r="CS64" s="20"/>
      <c r="CT64" s="771"/>
      <c r="CU64" s="941"/>
      <c r="CV64" s="941"/>
      <c r="CW64" s="23"/>
      <c r="CX64" s="23"/>
      <c r="CY64" s="941"/>
      <c r="CZ64" s="580"/>
      <c r="DA64" s="580"/>
      <c r="DB64" s="580"/>
      <c r="DC64" s="580"/>
      <c r="DD64" s="580"/>
      <c r="DE64" s="580"/>
      <c r="DF64" s="580"/>
      <c r="DG64" s="580"/>
      <c r="DH64" s="580"/>
      <c r="DI64" s="580"/>
      <c r="DJ64" s="580"/>
      <c r="DK64" s="580"/>
      <c r="DL64" s="580"/>
      <c r="DM64" s="580"/>
      <c r="DN64" s="580"/>
      <c r="DO64" s="580"/>
      <c r="DP64" s="580"/>
      <c r="DQ64" s="580"/>
      <c r="DR64" s="580"/>
      <c r="DS64" s="580"/>
      <c r="DT64" s="580"/>
      <c r="DU64" s="580"/>
      <c r="DV64" s="580"/>
      <c r="DW64" s="580"/>
      <c r="DX64" s="580"/>
      <c r="DY64" s="580"/>
      <c r="DZ64" s="580"/>
      <c r="EA64" s="580"/>
      <c r="EB64" s="580"/>
      <c r="EC64" s="580"/>
      <c r="ED64" s="580"/>
      <c r="EE64" s="580"/>
      <c r="EF64" s="580"/>
      <c r="EG64" s="580"/>
      <c r="EH64" s="580"/>
      <c r="EI64" s="580"/>
      <c r="EJ64" s="580"/>
      <c r="EK64" s="580"/>
      <c r="EL64" s="580"/>
      <c r="EM64" s="580"/>
      <c r="EN64" s="580"/>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row>
    <row r="65" spans="1:246" ht="33.75" customHeight="1">
      <c r="A65" s="1318" t="s">
        <v>269</v>
      </c>
      <c r="B65" s="1255"/>
      <c r="C65" s="1255"/>
      <c r="D65" s="1255"/>
      <c r="E65" s="1319"/>
      <c r="F65" s="36"/>
      <c r="G65" s="1673"/>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1684"/>
      <c r="AJ65" s="1684"/>
      <c r="AK65" s="1684"/>
      <c r="AL65" s="1685"/>
      <c r="AM65" s="777"/>
      <c r="AN65" s="777"/>
      <c r="AO65" s="777"/>
      <c r="AP65" s="777"/>
      <c r="AQ65" s="777"/>
      <c r="AR65" s="777"/>
      <c r="AS65" s="777"/>
      <c r="AT65" s="777"/>
      <c r="AU65" s="759"/>
      <c r="AV65" s="759"/>
      <c r="AW65" s="759"/>
      <c r="AX65" s="759"/>
      <c r="AY65" s="777"/>
      <c r="AZ65" s="777"/>
      <c r="BA65" s="777"/>
      <c r="BB65" s="777"/>
      <c r="BC65" s="43"/>
      <c r="BD65" s="131"/>
      <c r="BE65" s="20"/>
      <c r="BF65" s="591"/>
      <c r="BG65" s="20"/>
      <c r="BH65" s="129"/>
      <c r="BI65" s="20"/>
      <c r="BJ65" s="20"/>
      <c r="BK65" s="20"/>
      <c r="BL65" s="941"/>
      <c r="BM65" s="771"/>
      <c r="BN65" s="771"/>
      <c r="BO65" s="771"/>
      <c r="BP65" s="771"/>
      <c r="BQ65" s="771"/>
      <c r="BR65" s="771"/>
      <c r="BS65" s="771"/>
      <c r="BT65" s="771"/>
      <c r="BU65" s="20"/>
      <c r="BV65" s="20"/>
      <c r="BW65" s="20"/>
      <c r="BX65" s="20"/>
      <c r="BY65" s="20"/>
      <c r="BZ65" s="20"/>
      <c r="CA65" s="20"/>
      <c r="CB65" s="20"/>
      <c r="CC65" s="20"/>
      <c r="CD65" s="20"/>
      <c r="CE65" s="20"/>
      <c r="CF65" s="20"/>
      <c r="CG65" s="20"/>
      <c r="CH65" s="20"/>
      <c r="CI65" s="20"/>
      <c r="CJ65" s="20"/>
      <c r="CK65" s="20"/>
      <c r="CL65" s="39"/>
      <c r="CM65" s="783"/>
      <c r="CN65" s="20"/>
      <c r="CO65" s="20"/>
      <c r="CP65" s="20"/>
      <c r="CQ65" s="20"/>
      <c r="CR65" s="20"/>
      <c r="CS65" s="20"/>
      <c r="CT65" s="771"/>
      <c r="CU65" s="941"/>
      <c r="CV65" s="20"/>
      <c r="CW65" s="20"/>
      <c r="CX65" s="20"/>
      <c r="CY65" s="941"/>
      <c r="CZ65" s="580"/>
      <c r="DA65" s="580"/>
      <c r="DB65" s="580"/>
      <c r="DC65" s="580"/>
      <c r="DD65" s="580"/>
      <c r="DE65" s="580"/>
      <c r="DF65" s="580"/>
      <c r="DG65" s="580"/>
      <c r="DH65" s="580"/>
      <c r="DI65" s="580"/>
      <c r="DJ65" s="580"/>
      <c r="DK65" s="580"/>
      <c r="DL65" s="580"/>
      <c r="DM65" s="580"/>
      <c r="DN65" s="580"/>
      <c r="DO65" s="580"/>
      <c r="DP65" s="580"/>
      <c r="DQ65" s="580"/>
      <c r="DR65" s="580"/>
      <c r="DS65" s="580"/>
      <c r="DT65" s="580"/>
      <c r="DU65" s="580"/>
      <c r="DV65" s="580"/>
      <c r="DW65" s="580"/>
      <c r="DX65" s="580"/>
      <c r="DY65" s="580"/>
      <c r="DZ65" s="580"/>
      <c r="EA65" s="580"/>
      <c r="EB65" s="580"/>
      <c r="EC65" s="580"/>
      <c r="ED65" s="580"/>
      <c r="EE65" s="580"/>
      <c r="EF65" s="580"/>
      <c r="EG65" s="580"/>
      <c r="EH65" s="580"/>
      <c r="EI65" s="580"/>
      <c r="EJ65" s="580"/>
      <c r="EK65" s="580"/>
      <c r="EL65" s="580"/>
      <c r="EM65" s="580"/>
      <c r="EN65" s="580"/>
      <c r="EO65" s="580"/>
      <c r="EP65" s="580"/>
      <c r="EQ65" s="580"/>
      <c r="ER65" s="580"/>
      <c r="ES65" s="580"/>
      <c r="ET65" s="580"/>
      <c r="EU65" s="580"/>
      <c r="EV65" s="580"/>
      <c r="EW65" s="580"/>
      <c r="EX65" s="580"/>
      <c r="EY65" s="580"/>
      <c r="EZ65" s="580"/>
      <c r="FA65" s="580"/>
      <c r="FB65" s="580"/>
      <c r="FC65" s="580"/>
      <c r="FD65" s="580"/>
      <c r="FE65" s="580"/>
      <c r="FF65" s="580"/>
      <c r="FG65" s="580"/>
      <c r="FH65" s="580"/>
      <c r="FI65" s="580"/>
      <c r="FJ65" s="580"/>
      <c r="FK65" s="580"/>
      <c r="FL65" s="580"/>
      <c r="FM65" s="580"/>
      <c r="FN65" s="580"/>
      <c r="FO65" s="580"/>
      <c r="FP65" s="580"/>
      <c r="FQ65" s="580"/>
      <c r="FR65" s="580"/>
      <c r="FS65" s="580"/>
      <c r="FT65" s="580"/>
      <c r="FU65" s="580"/>
      <c r="FV65" s="580"/>
      <c r="FW65" s="580"/>
      <c r="FX65" s="580"/>
      <c r="FY65" s="580"/>
      <c r="FZ65" s="580"/>
      <c r="GA65" s="580"/>
      <c r="GB65" s="580"/>
      <c r="GC65" s="580"/>
      <c r="GD65" s="580"/>
      <c r="GE65" s="580"/>
      <c r="GF65" s="580"/>
      <c r="GG65" s="580"/>
      <c r="GH65" s="580"/>
      <c r="GI65" s="580"/>
      <c r="GJ65" s="580"/>
      <c r="GK65" s="580"/>
      <c r="GL65" s="580"/>
      <c r="GM65" s="580"/>
      <c r="GN65" s="580"/>
      <c r="GO65" s="580"/>
      <c r="GP65" s="580"/>
      <c r="GQ65" s="580"/>
      <c r="GR65" s="580"/>
      <c r="GS65" s="580"/>
      <c r="GT65" s="580"/>
      <c r="GU65" s="580"/>
      <c r="GV65" s="580"/>
      <c r="GW65" s="580"/>
      <c r="GX65" s="580"/>
      <c r="GY65" s="580"/>
      <c r="GZ65" s="580"/>
      <c r="HA65" s="580"/>
      <c r="HB65" s="580"/>
      <c r="HC65" s="580"/>
      <c r="HD65" s="580"/>
      <c r="HE65" s="580"/>
      <c r="HF65" s="580"/>
      <c r="HG65" s="580"/>
      <c r="HH65" s="580"/>
      <c r="HI65" s="580"/>
      <c r="HJ65" s="580"/>
      <c r="HK65" s="580"/>
      <c r="HL65" s="580"/>
      <c r="HM65" s="580"/>
      <c r="HN65" s="580"/>
      <c r="HO65" s="580"/>
      <c r="HP65" s="580"/>
      <c r="HQ65" s="580"/>
      <c r="HR65" s="580"/>
      <c r="HS65" s="580"/>
      <c r="HT65" s="580"/>
      <c r="HU65" s="580"/>
      <c r="HV65" s="580"/>
      <c r="HW65" s="580"/>
      <c r="HX65" s="580"/>
      <c r="HY65" s="580"/>
      <c r="HZ65" s="580"/>
      <c r="IA65" s="580"/>
      <c r="IB65" s="580"/>
      <c r="IC65" s="580"/>
      <c r="ID65" s="580"/>
      <c r="IE65" s="580"/>
      <c r="IF65" s="580"/>
      <c r="IG65" s="580"/>
      <c r="IH65" s="580"/>
      <c r="II65" s="580"/>
      <c r="IJ65" s="580"/>
      <c r="IK65" s="580"/>
      <c r="IL65" s="580"/>
    </row>
    <row r="66" spans="1:246" ht="24" customHeight="1">
      <c r="A66" s="1318" t="s">
        <v>270</v>
      </c>
      <c r="B66" s="1255"/>
      <c r="C66" s="1255"/>
      <c r="D66" s="1255"/>
      <c r="E66" s="1319"/>
      <c r="F66" s="36"/>
      <c r="G66" s="1673"/>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1684"/>
      <c r="AJ66" s="1684"/>
      <c r="AK66" s="1684"/>
      <c r="AL66" s="1685"/>
      <c r="AM66" s="777"/>
      <c r="AN66" s="777"/>
      <c r="AO66" s="777"/>
      <c r="AP66" s="777"/>
      <c r="AQ66" s="777"/>
      <c r="AR66" s="777"/>
      <c r="AS66" s="777"/>
      <c r="AT66" s="777"/>
      <c r="AU66" s="759"/>
      <c r="AV66" s="759"/>
      <c r="AW66" s="759"/>
      <c r="AX66" s="759"/>
      <c r="AY66" s="777"/>
      <c r="AZ66" s="777"/>
      <c r="BA66" s="777"/>
      <c r="BB66" s="777"/>
      <c r="BC66" s="43"/>
      <c r="BD66" s="131"/>
      <c r="BE66" s="20"/>
      <c r="BF66" s="591"/>
      <c r="BG66" s="20"/>
      <c r="BH66" s="129"/>
      <c r="BI66" s="20"/>
      <c r="BJ66" s="20"/>
      <c r="BK66" s="20"/>
      <c r="BL66" s="941"/>
      <c r="BM66" s="771"/>
      <c r="BN66" s="771"/>
      <c r="BO66" s="771"/>
      <c r="BP66" s="771"/>
      <c r="BQ66" s="771"/>
      <c r="BR66" s="771"/>
      <c r="BS66" s="771"/>
      <c r="BT66" s="771"/>
      <c r="BU66" s="20"/>
      <c r="BV66" s="20"/>
      <c r="BW66" s="20"/>
      <c r="BX66" s="20"/>
      <c r="BY66" s="20"/>
      <c r="BZ66" s="20"/>
      <c r="CA66" s="20"/>
      <c r="CB66" s="20"/>
      <c r="CC66" s="20"/>
      <c r="CD66" s="20"/>
      <c r="CE66" s="20"/>
      <c r="CF66" s="20"/>
      <c r="CG66" s="20"/>
      <c r="CH66" s="20"/>
      <c r="CI66" s="20"/>
      <c r="CJ66" s="20"/>
      <c r="CK66" s="20"/>
      <c r="CL66" s="39"/>
      <c r="CM66" s="783"/>
      <c r="CN66" s="20"/>
      <c r="CO66" s="20"/>
      <c r="CP66" s="20"/>
      <c r="CQ66" s="20"/>
      <c r="CR66" s="20"/>
      <c r="CS66" s="20"/>
      <c r="CT66" s="771"/>
      <c r="CU66" s="941"/>
      <c r="CV66" s="20"/>
      <c r="CW66" s="20"/>
      <c r="CX66" s="20"/>
      <c r="CY66" s="941"/>
      <c r="CZ66" s="580"/>
      <c r="DA66" s="580"/>
      <c r="DB66" s="580"/>
      <c r="DC66" s="580"/>
      <c r="DD66" s="580"/>
      <c r="DE66" s="580"/>
      <c r="DF66" s="580"/>
      <c r="DG66" s="580"/>
      <c r="DH66" s="580"/>
      <c r="DI66" s="580"/>
      <c r="DJ66" s="580"/>
      <c r="DK66" s="580"/>
      <c r="DL66" s="580"/>
      <c r="DM66" s="580"/>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80"/>
      <c r="EY66" s="580"/>
      <c r="EZ66" s="580"/>
      <c r="FA66" s="580"/>
      <c r="FB66" s="580"/>
      <c r="FC66" s="580"/>
      <c r="FD66" s="580"/>
      <c r="FE66" s="580"/>
      <c r="FF66" s="580"/>
      <c r="FG66" s="580"/>
      <c r="FH66" s="580"/>
      <c r="FI66" s="580"/>
      <c r="FJ66" s="580"/>
      <c r="FK66" s="580"/>
      <c r="FL66" s="580"/>
      <c r="FM66" s="580"/>
      <c r="FN66" s="580"/>
      <c r="FO66" s="580"/>
      <c r="FP66" s="580"/>
      <c r="FQ66" s="580"/>
      <c r="FR66" s="580"/>
      <c r="FS66" s="580"/>
      <c r="FT66" s="580"/>
      <c r="FU66" s="580"/>
      <c r="FV66" s="580"/>
      <c r="FW66" s="580"/>
      <c r="FX66" s="580"/>
      <c r="FY66" s="580"/>
      <c r="FZ66" s="580"/>
      <c r="GA66" s="580"/>
      <c r="GB66" s="580"/>
      <c r="GC66" s="580"/>
      <c r="GD66" s="580"/>
      <c r="GE66" s="580"/>
      <c r="GF66" s="580"/>
      <c r="GG66" s="580"/>
      <c r="GH66" s="580"/>
      <c r="GI66" s="580"/>
      <c r="GJ66" s="580"/>
      <c r="GK66" s="580"/>
      <c r="GL66" s="580"/>
      <c r="GM66" s="580"/>
      <c r="GN66" s="580"/>
      <c r="GO66" s="580"/>
      <c r="GP66" s="580"/>
      <c r="GQ66" s="580"/>
      <c r="GR66" s="580"/>
      <c r="GS66" s="580"/>
      <c r="GT66" s="580"/>
      <c r="GU66" s="580"/>
      <c r="GV66" s="580"/>
      <c r="GW66" s="580"/>
      <c r="GX66" s="580"/>
      <c r="GY66" s="580"/>
      <c r="GZ66" s="580"/>
      <c r="HA66" s="580"/>
      <c r="HB66" s="580"/>
      <c r="HC66" s="580"/>
      <c r="HD66" s="580"/>
      <c r="HE66" s="580"/>
      <c r="HF66" s="580"/>
      <c r="HG66" s="580"/>
      <c r="HH66" s="580"/>
      <c r="HI66" s="580"/>
      <c r="HJ66" s="580"/>
      <c r="HK66" s="580"/>
      <c r="HL66" s="580"/>
      <c r="HM66" s="580"/>
      <c r="HN66" s="580"/>
      <c r="HO66" s="580"/>
      <c r="HP66" s="580"/>
      <c r="HQ66" s="580"/>
      <c r="HR66" s="580"/>
      <c r="HS66" s="580"/>
      <c r="HT66" s="580"/>
      <c r="HU66" s="580"/>
      <c r="HV66" s="580"/>
      <c r="HW66" s="580"/>
      <c r="HX66" s="580"/>
      <c r="HY66" s="580"/>
      <c r="HZ66" s="580"/>
      <c r="IA66" s="580"/>
      <c r="IB66" s="580"/>
      <c r="IC66" s="580"/>
      <c r="ID66" s="580"/>
      <c r="IE66" s="580"/>
      <c r="IF66" s="580"/>
      <c r="IG66" s="580"/>
      <c r="IH66" s="580"/>
      <c r="II66" s="580"/>
      <c r="IJ66" s="580"/>
      <c r="IK66" s="580"/>
      <c r="IL66" s="580"/>
    </row>
    <row r="67" spans="1:246" ht="24" customHeight="1" thickBot="1">
      <c r="A67" s="1715"/>
      <c r="B67" s="1716"/>
      <c r="C67" s="1716"/>
      <c r="D67" s="1716"/>
      <c r="E67" s="1717"/>
      <c r="F67" s="157">
        <f>SUM(F60:F66)</f>
        <v>0</v>
      </c>
      <c r="G67" s="1673"/>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c r="AL67" s="1685"/>
      <c r="AM67" s="777"/>
      <c r="AN67" s="777"/>
      <c r="AO67" s="777"/>
      <c r="AP67" s="777"/>
      <c r="AQ67" s="777"/>
      <c r="AR67" s="777"/>
      <c r="AS67" s="777"/>
      <c r="AT67" s="777"/>
      <c r="AU67" s="759"/>
      <c r="AV67" s="759"/>
      <c r="AW67" s="759"/>
      <c r="AX67" s="759"/>
      <c r="AY67" s="777"/>
      <c r="AZ67" s="777"/>
      <c r="BA67" s="777"/>
      <c r="BB67" s="777"/>
      <c r="BC67" s="43"/>
      <c r="BD67" s="131"/>
      <c r="BE67" s="20"/>
      <c r="BF67" s="591"/>
      <c r="BG67" s="20"/>
      <c r="BH67" s="129"/>
      <c r="BI67" s="20"/>
      <c r="BJ67" s="20"/>
      <c r="BK67" s="20"/>
      <c r="BL67" s="941"/>
      <c r="BM67" s="771"/>
      <c r="BN67" s="771"/>
      <c r="BO67" s="771"/>
      <c r="BP67" s="771"/>
      <c r="BQ67" s="771"/>
      <c r="BR67" s="771"/>
      <c r="BS67" s="771"/>
      <c r="BT67" s="771"/>
      <c r="BU67" s="20"/>
      <c r="BV67" s="20"/>
      <c r="BW67" s="20"/>
      <c r="BX67" s="20"/>
      <c r="BY67" s="20"/>
      <c r="BZ67" s="20"/>
      <c r="CA67" s="20"/>
      <c r="CB67" s="20"/>
      <c r="CC67" s="20"/>
      <c r="CD67" s="20"/>
      <c r="CE67" s="20"/>
      <c r="CF67" s="20"/>
      <c r="CG67" s="20"/>
      <c r="CH67" s="20"/>
      <c r="CI67" s="20"/>
      <c r="CJ67" s="20"/>
      <c r="CK67" s="20"/>
      <c r="CL67" s="39"/>
      <c r="CM67" s="783"/>
      <c r="CN67" s="20"/>
      <c r="CO67" s="20"/>
      <c r="CP67" s="20"/>
      <c r="CQ67" s="20"/>
      <c r="CR67" s="20"/>
      <c r="CS67" s="20"/>
      <c r="CT67" s="771"/>
      <c r="CU67" s="941"/>
      <c r="CV67" s="20"/>
      <c r="CW67" s="20"/>
      <c r="CX67" s="20"/>
      <c r="CY67" s="941"/>
      <c r="CZ67" s="580"/>
      <c r="DA67" s="580"/>
      <c r="DB67" s="580"/>
      <c r="DC67" s="580"/>
      <c r="DD67" s="580"/>
      <c r="DE67" s="580"/>
      <c r="DF67" s="580"/>
      <c r="DG67" s="580"/>
      <c r="DH67" s="580"/>
      <c r="DI67" s="580"/>
      <c r="DJ67" s="580"/>
      <c r="DK67" s="580"/>
      <c r="DL67" s="580"/>
      <c r="DM67" s="580"/>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80"/>
      <c r="EY67" s="580"/>
      <c r="EZ67" s="580"/>
      <c r="FA67" s="580"/>
      <c r="FB67" s="580"/>
      <c r="FC67" s="580"/>
      <c r="FD67" s="580"/>
      <c r="FE67" s="580"/>
      <c r="FF67" s="580"/>
      <c r="FG67" s="580"/>
      <c r="FH67" s="580"/>
      <c r="FI67" s="580"/>
      <c r="FJ67" s="580"/>
      <c r="FK67" s="580"/>
      <c r="FL67" s="580"/>
      <c r="FM67" s="580"/>
      <c r="FN67" s="580"/>
      <c r="FO67" s="580"/>
      <c r="FP67" s="580"/>
      <c r="FQ67" s="580"/>
      <c r="FR67" s="580"/>
      <c r="FS67" s="580"/>
      <c r="FT67" s="580"/>
      <c r="FU67" s="580"/>
      <c r="FV67" s="580"/>
      <c r="FW67" s="580"/>
      <c r="FX67" s="580"/>
      <c r="FY67" s="580"/>
      <c r="FZ67" s="580"/>
      <c r="GA67" s="580"/>
      <c r="GB67" s="580"/>
      <c r="GC67" s="580"/>
      <c r="GD67" s="580"/>
      <c r="GE67" s="580"/>
      <c r="GF67" s="580"/>
      <c r="GG67" s="580"/>
      <c r="GH67" s="580"/>
      <c r="GI67" s="580"/>
      <c r="GJ67" s="580"/>
      <c r="GK67" s="580"/>
      <c r="GL67" s="580"/>
      <c r="GM67" s="580"/>
      <c r="GN67" s="580"/>
      <c r="GO67" s="580"/>
      <c r="GP67" s="580"/>
      <c r="GQ67" s="580"/>
      <c r="GR67" s="580"/>
      <c r="GS67" s="580"/>
      <c r="GT67" s="580"/>
      <c r="GU67" s="580"/>
      <c r="GV67" s="580"/>
      <c r="GW67" s="580"/>
      <c r="GX67" s="580"/>
      <c r="GY67" s="580"/>
      <c r="GZ67" s="580"/>
      <c r="HA67" s="580"/>
      <c r="HB67" s="580"/>
      <c r="HC67" s="580"/>
      <c r="HD67" s="580"/>
      <c r="HE67" s="580"/>
      <c r="HF67" s="580"/>
      <c r="HG67" s="580"/>
      <c r="HH67" s="580"/>
      <c r="HI67" s="580"/>
      <c r="HJ67" s="580"/>
      <c r="HK67" s="580"/>
      <c r="HL67" s="580"/>
      <c r="HM67" s="580"/>
      <c r="HN67" s="580"/>
      <c r="HO67" s="580"/>
      <c r="HP67" s="580"/>
      <c r="HQ67" s="580"/>
      <c r="HR67" s="580"/>
      <c r="HS67" s="580"/>
      <c r="HT67" s="580"/>
      <c r="HU67" s="580"/>
      <c r="HV67" s="580"/>
      <c r="HW67" s="580"/>
      <c r="HX67" s="580"/>
      <c r="HY67" s="580"/>
      <c r="HZ67" s="580"/>
      <c r="IA67" s="580"/>
      <c r="IB67" s="580"/>
      <c r="IC67" s="580"/>
      <c r="ID67" s="580"/>
      <c r="IE67" s="580"/>
      <c r="IF67" s="580"/>
      <c r="IG67" s="580"/>
      <c r="IH67" s="580"/>
      <c r="II67" s="580"/>
      <c r="IJ67" s="580"/>
      <c r="IK67" s="580"/>
      <c r="IL67" s="580"/>
    </row>
    <row r="68" spans="1:246" ht="24" customHeight="1">
      <c r="A68" s="1728" t="s">
        <v>271</v>
      </c>
      <c r="B68" s="1729"/>
      <c r="C68" s="1729"/>
      <c r="D68" s="1729"/>
      <c r="E68" s="1729"/>
      <c r="F68" s="1730"/>
      <c r="G68" s="1673"/>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c r="AL68" s="1685"/>
      <c r="AM68" s="777"/>
      <c r="AN68" s="777"/>
      <c r="AO68" s="777"/>
      <c r="AP68" s="777"/>
      <c r="AQ68" s="777"/>
      <c r="AR68" s="777"/>
      <c r="AS68" s="777"/>
      <c r="AT68" s="777"/>
      <c r="AU68" s="759"/>
      <c r="AV68" s="759"/>
      <c r="AW68" s="759"/>
      <c r="AX68" s="759"/>
      <c r="AY68" s="759"/>
      <c r="AZ68" s="759"/>
      <c r="BA68" s="759"/>
      <c r="BB68" s="759"/>
      <c r="BE68" s="20"/>
      <c r="BF68" s="591"/>
      <c r="BG68" s="20"/>
      <c r="BH68" s="129"/>
      <c r="BI68" s="20"/>
      <c r="BJ68" s="20"/>
      <c r="BK68" s="20"/>
      <c r="BL68" s="941"/>
      <c r="BM68" s="771"/>
      <c r="BN68" s="771"/>
      <c r="BO68" s="771"/>
      <c r="BP68" s="771"/>
      <c r="BQ68" s="771"/>
      <c r="BR68" s="771"/>
      <c r="BS68" s="771"/>
      <c r="BT68" s="771"/>
      <c r="BU68" s="20"/>
      <c r="BV68" s="20"/>
      <c r="BW68" s="20"/>
      <c r="BX68" s="20"/>
      <c r="BY68" s="20"/>
      <c r="BZ68" s="20"/>
      <c r="CA68" s="20"/>
      <c r="CB68" s="20"/>
      <c r="CC68" s="20"/>
      <c r="CD68" s="20"/>
      <c r="CE68" s="20"/>
      <c r="CF68" s="20"/>
      <c r="CG68" s="20"/>
      <c r="CH68" s="20"/>
      <c r="CI68" s="20"/>
      <c r="CJ68" s="20"/>
      <c r="CK68" s="20"/>
      <c r="CL68" s="39"/>
      <c r="CM68" s="783"/>
      <c r="CN68" s="20"/>
      <c r="CO68" s="20"/>
      <c r="CP68" s="20"/>
      <c r="CQ68" s="20"/>
      <c r="CR68" s="20"/>
      <c r="CS68" s="20"/>
      <c r="CT68" s="771"/>
      <c r="CU68" s="941"/>
      <c r="CV68" s="20"/>
      <c r="CW68" s="20"/>
      <c r="CX68" s="20"/>
      <c r="CY68" s="941"/>
      <c r="CZ68" s="580"/>
      <c r="DA68" s="580"/>
      <c r="DB68" s="580"/>
      <c r="DC68" s="580"/>
      <c r="DD68" s="580"/>
      <c r="DE68" s="580"/>
      <c r="DF68" s="580"/>
      <c r="DG68" s="580"/>
      <c r="DH68" s="580"/>
      <c r="DI68" s="580"/>
      <c r="DJ68" s="580"/>
      <c r="DK68" s="580"/>
      <c r="DL68" s="580"/>
      <c r="DM68" s="580"/>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c r="EM68" s="580"/>
      <c r="EN68" s="580"/>
      <c r="EO68" s="580"/>
      <c r="EP68" s="580"/>
      <c r="EQ68" s="580"/>
      <c r="ER68" s="580"/>
      <c r="ES68" s="580"/>
      <c r="ET68" s="580"/>
      <c r="EU68" s="580"/>
      <c r="EV68" s="580"/>
      <c r="EW68" s="580"/>
      <c r="EX68" s="580"/>
      <c r="EY68" s="580"/>
      <c r="EZ68" s="580"/>
      <c r="FA68" s="580"/>
      <c r="FB68" s="580"/>
      <c r="FC68" s="580"/>
      <c r="FD68" s="580"/>
      <c r="FE68" s="580"/>
      <c r="FF68" s="580"/>
      <c r="FG68" s="580"/>
      <c r="FH68" s="580"/>
      <c r="FI68" s="580"/>
      <c r="FJ68" s="580"/>
      <c r="FK68" s="580"/>
      <c r="FL68" s="580"/>
      <c r="FM68" s="580"/>
      <c r="FN68" s="580"/>
      <c r="FO68" s="580"/>
      <c r="FP68" s="580"/>
      <c r="FQ68" s="580"/>
      <c r="FR68" s="580"/>
      <c r="FS68" s="580"/>
      <c r="FT68" s="580"/>
      <c r="FU68" s="580"/>
      <c r="FV68" s="580"/>
      <c r="FW68" s="580"/>
      <c r="FX68" s="580"/>
      <c r="FY68" s="580"/>
      <c r="FZ68" s="580"/>
      <c r="GA68" s="580"/>
      <c r="GB68" s="580"/>
      <c r="GC68" s="580"/>
      <c r="GD68" s="580"/>
      <c r="GE68" s="580"/>
      <c r="GF68" s="580"/>
      <c r="GG68" s="580"/>
      <c r="GH68" s="580"/>
      <c r="GI68" s="580"/>
      <c r="GJ68" s="580"/>
      <c r="GK68" s="580"/>
      <c r="GL68" s="580"/>
      <c r="GM68" s="580"/>
      <c r="GN68" s="580"/>
      <c r="GO68" s="580"/>
      <c r="GP68" s="580"/>
      <c r="GQ68" s="580"/>
      <c r="GR68" s="580"/>
      <c r="GS68" s="580"/>
      <c r="GT68" s="580"/>
      <c r="GU68" s="580"/>
      <c r="GV68" s="580"/>
      <c r="GW68" s="580"/>
      <c r="GX68" s="580"/>
      <c r="GY68" s="580"/>
      <c r="GZ68" s="580"/>
      <c r="HA68" s="580"/>
      <c r="HB68" s="580"/>
      <c r="HC68" s="580"/>
      <c r="HD68" s="580"/>
      <c r="HE68" s="580"/>
      <c r="HF68" s="580"/>
      <c r="HG68" s="580"/>
      <c r="HH68" s="580"/>
      <c r="HI68" s="580"/>
      <c r="HJ68" s="580"/>
      <c r="HK68" s="580"/>
      <c r="HL68" s="580"/>
      <c r="HM68" s="580"/>
      <c r="HN68" s="580"/>
      <c r="HO68" s="580"/>
      <c r="HP68" s="580"/>
      <c r="HQ68" s="580"/>
      <c r="HR68" s="580"/>
      <c r="HS68" s="580"/>
      <c r="HT68" s="580"/>
      <c r="HU68" s="580"/>
      <c r="HV68" s="580"/>
      <c r="HW68" s="580"/>
      <c r="HX68" s="580"/>
      <c r="HY68" s="580"/>
      <c r="HZ68" s="580"/>
      <c r="IA68" s="580"/>
      <c r="IB68" s="580"/>
      <c r="IC68" s="580"/>
      <c r="ID68" s="580"/>
      <c r="IE68" s="580"/>
      <c r="IF68" s="580"/>
      <c r="IG68" s="580"/>
      <c r="IH68" s="580"/>
      <c r="II68" s="580"/>
      <c r="IJ68" s="580"/>
      <c r="IK68" s="580"/>
      <c r="IL68" s="580"/>
    </row>
    <row r="69" spans="1:246" ht="24" customHeight="1">
      <c r="A69" s="1738" t="s">
        <v>17</v>
      </c>
      <c r="B69" s="1739"/>
      <c r="C69" s="916"/>
      <c r="D69" s="1736" t="s">
        <v>21</v>
      </c>
      <c r="E69" s="1737"/>
      <c r="F69" s="917"/>
      <c r="G69" s="1673"/>
      <c r="H69" s="1684"/>
      <c r="I69" s="1684"/>
      <c r="J69" s="1684"/>
      <c r="K69" s="1684"/>
      <c r="L69" s="1684"/>
      <c r="M69" s="1684"/>
      <c r="N69" s="1684"/>
      <c r="O69" s="1684"/>
      <c r="P69" s="1684"/>
      <c r="Q69" s="1684"/>
      <c r="R69" s="1684"/>
      <c r="S69" s="1684"/>
      <c r="T69" s="1684"/>
      <c r="U69" s="1684"/>
      <c r="V69" s="1684"/>
      <c r="W69" s="1684"/>
      <c r="X69" s="1684"/>
      <c r="Y69" s="1684"/>
      <c r="Z69" s="1684"/>
      <c r="AA69" s="1684"/>
      <c r="AB69" s="1684"/>
      <c r="AC69" s="1684"/>
      <c r="AD69" s="1684"/>
      <c r="AE69" s="1684"/>
      <c r="AF69" s="1684"/>
      <c r="AG69" s="1684"/>
      <c r="AH69" s="1684"/>
      <c r="AI69" s="1684"/>
      <c r="AJ69" s="1684"/>
      <c r="AK69" s="1684"/>
      <c r="AL69" s="1685"/>
      <c r="AM69" s="777"/>
      <c r="AN69" s="777"/>
      <c r="AO69" s="777"/>
      <c r="AP69" s="777"/>
      <c r="AQ69" s="777"/>
      <c r="AR69" s="777"/>
      <c r="AS69" s="777"/>
      <c r="AT69" s="777"/>
      <c r="AU69" s="759"/>
      <c r="AV69" s="759"/>
      <c r="AW69" s="759"/>
      <c r="AX69" s="759"/>
      <c r="AY69" s="759"/>
      <c r="AZ69" s="759"/>
      <c r="BA69" s="759"/>
      <c r="BB69" s="759"/>
      <c r="BE69" s="20"/>
      <c r="BF69" s="591"/>
      <c r="BG69" s="20"/>
      <c r="BH69" s="129"/>
      <c r="BI69" s="20"/>
      <c r="BJ69" s="20"/>
      <c r="BK69" s="20"/>
      <c r="BL69" s="941"/>
      <c r="BM69" s="771"/>
      <c r="BN69" s="771"/>
      <c r="BO69" s="771"/>
      <c r="BP69" s="771"/>
      <c r="BQ69" s="771"/>
      <c r="BR69" s="771"/>
      <c r="BS69" s="771"/>
      <c r="BT69" s="771"/>
      <c r="BU69" s="20"/>
      <c r="BV69" s="20"/>
      <c r="BW69" s="20"/>
      <c r="BX69" s="20"/>
      <c r="BY69" s="20"/>
      <c r="BZ69" s="20"/>
      <c r="CA69" s="20"/>
      <c r="CB69" s="20"/>
      <c r="CC69" s="20"/>
      <c r="CD69" s="20"/>
      <c r="CE69" s="20"/>
      <c r="CF69" s="20"/>
      <c r="CG69" s="20"/>
      <c r="CH69" s="20"/>
      <c r="CI69" s="20"/>
      <c r="CJ69" s="20"/>
      <c r="CK69" s="20"/>
      <c r="CL69" s="20"/>
      <c r="CM69" s="783"/>
      <c r="CN69" s="20"/>
      <c r="CO69" s="20"/>
      <c r="CP69" s="20"/>
      <c r="CQ69" s="20"/>
      <c r="CR69" s="20"/>
      <c r="CS69" s="20"/>
      <c r="CT69" s="771"/>
      <c r="CU69" s="941"/>
      <c r="CV69" s="20"/>
      <c r="CW69" s="20"/>
      <c r="CX69" s="20"/>
      <c r="CY69" s="941"/>
      <c r="CZ69" s="580"/>
      <c r="DA69" s="580"/>
      <c r="DB69" s="580"/>
      <c r="DC69" s="580"/>
      <c r="DD69" s="580"/>
      <c r="DE69" s="580"/>
      <c r="DF69" s="580"/>
      <c r="DG69" s="580"/>
      <c r="DH69" s="580"/>
      <c r="DI69" s="580"/>
      <c r="DJ69" s="580"/>
      <c r="DK69" s="580"/>
      <c r="DL69" s="580"/>
      <c r="DM69" s="580"/>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80"/>
      <c r="EY69" s="580"/>
      <c r="EZ69" s="580"/>
      <c r="FA69" s="580"/>
      <c r="FB69" s="580"/>
      <c r="FC69" s="580"/>
      <c r="FD69" s="580"/>
      <c r="FE69" s="580"/>
      <c r="FF69" s="580"/>
      <c r="FG69" s="580"/>
      <c r="FH69" s="580"/>
      <c r="FI69" s="580"/>
      <c r="FJ69" s="580"/>
      <c r="FK69" s="580"/>
      <c r="FL69" s="580"/>
      <c r="FM69" s="580"/>
      <c r="FN69" s="580"/>
      <c r="FO69" s="580"/>
      <c r="FP69" s="580"/>
      <c r="FQ69" s="580"/>
      <c r="FR69" s="580"/>
      <c r="FS69" s="580"/>
      <c r="FT69" s="580"/>
      <c r="FU69" s="580"/>
      <c r="FV69" s="580"/>
      <c r="FW69" s="580"/>
      <c r="FX69" s="580"/>
      <c r="FY69" s="580"/>
      <c r="FZ69" s="580"/>
      <c r="GA69" s="580"/>
      <c r="GB69" s="580"/>
      <c r="GC69" s="580"/>
      <c r="GD69" s="580"/>
      <c r="GE69" s="580"/>
      <c r="GF69" s="580"/>
      <c r="GG69" s="580"/>
      <c r="GH69" s="580"/>
      <c r="GI69" s="580"/>
      <c r="GJ69" s="580"/>
      <c r="GK69" s="580"/>
      <c r="GL69" s="580"/>
      <c r="GM69" s="580"/>
      <c r="GN69" s="580"/>
      <c r="GO69" s="580"/>
      <c r="GP69" s="580"/>
      <c r="GQ69" s="580"/>
      <c r="GR69" s="580"/>
      <c r="GS69" s="580"/>
      <c r="GT69" s="580"/>
      <c r="GU69" s="580"/>
      <c r="GV69" s="580"/>
      <c r="GW69" s="580"/>
      <c r="GX69" s="580"/>
      <c r="GY69" s="580"/>
      <c r="GZ69" s="580"/>
      <c r="HA69" s="580"/>
      <c r="HB69" s="580"/>
      <c r="HC69" s="580"/>
      <c r="HD69" s="580"/>
      <c r="HE69" s="580"/>
      <c r="HF69" s="580"/>
      <c r="HG69" s="580"/>
      <c r="HH69" s="580"/>
      <c r="HI69" s="580"/>
      <c r="HJ69" s="580"/>
      <c r="HK69" s="580"/>
      <c r="HL69" s="580"/>
      <c r="HM69" s="580"/>
      <c r="HN69" s="580"/>
      <c r="HO69" s="580"/>
      <c r="HP69" s="580"/>
      <c r="HQ69" s="580"/>
      <c r="HR69" s="580"/>
      <c r="HS69" s="580"/>
      <c r="HT69" s="580"/>
      <c r="HU69" s="580"/>
      <c r="HV69" s="580"/>
      <c r="HW69" s="580"/>
      <c r="HX69" s="580"/>
      <c r="HY69" s="580"/>
      <c r="HZ69" s="580"/>
      <c r="IA69" s="580"/>
      <c r="IB69" s="580"/>
      <c r="IC69" s="580"/>
      <c r="ID69" s="580"/>
      <c r="IE69" s="580"/>
      <c r="IF69" s="580"/>
      <c r="IG69" s="580"/>
      <c r="IH69" s="580"/>
      <c r="II69" s="580"/>
      <c r="IJ69" s="580"/>
      <c r="IK69" s="580"/>
      <c r="IL69" s="580"/>
    </row>
    <row r="70" spans="1:246" ht="24" customHeight="1">
      <c r="A70" s="1677" t="s">
        <v>272</v>
      </c>
      <c r="B70" s="1678"/>
      <c r="C70" s="1678"/>
      <c r="D70" s="1678"/>
      <c r="E70" s="1678"/>
      <c r="F70" s="1679"/>
      <c r="G70" s="1673"/>
      <c r="H70" s="1684"/>
      <c r="I70" s="1684"/>
      <c r="J70" s="1684"/>
      <c r="K70" s="1684"/>
      <c r="L70" s="1684"/>
      <c r="M70" s="1684"/>
      <c r="N70" s="1684"/>
      <c r="O70" s="1684"/>
      <c r="P70" s="1684"/>
      <c r="Q70" s="1684"/>
      <c r="R70" s="1684"/>
      <c r="S70" s="1684"/>
      <c r="T70" s="1684"/>
      <c r="U70" s="1684"/>
      <c r="V70" s="1684"/>
      <c r="W70" s="1684"/>
      <c r="X70" s="1684"/>
      <c r="Y70" s="1684"/>
      <c r="Z70" s="1684"/>
      <c r="AA70" s="1684"/>
      <c r="AB70" s="1684"/>
      <c r="AC70" s="1684"/>
      <c r="AD70" s="1684"/>
      <c r="AE70" s="1684"/>
      <c r="AF70" s="1684"/>
      <c r="AG70" s="1684"/>
      <c r="AH70" s="1684"/>
      <c r="AI70" s="1684"/>
      <c r="AJ70" s="1684"/>
      <c r="AK70" s="1684"/>
      <c r="AL70" s="1685"/>
      <c r="AM70" s="777"/>
      <c r="AN70" s="777"/>
      <c r="AO70" s="777"/>
      <c r="AP70" s="777"/>
      <c r="AQ70" s="777"/>
      <c r="AR70" s="777"/>
      <c r="AS70" s="777"/>
      <c r="AT70" s="777"/>
      <c r="AU70" s="759"/>
      <c r="AV70" s="759"/>
      <c r="AW70" s="759"/>
      <c r="AX70" s="759"/>
      <c r="AY70" s="777"/>
      <c r="AZ70" s="777"/>
      <c r="BA70" s="777"/>
      <c r="BB70" s="777"/>
      <c r="BC70" s="43"/>
      <c r="BD70" s="131"/>
      <c r="BE70" s="20"/>
      <c r="BF70" s="591"/>
      <c r="BG70" s="20"/>
      <c r="BH70" s="129"/>
      <c r="BI70" s="20"/>
      <c r="BJ70" s="20"/>
      <c r="BK70" s="20"/>
      <c r="BL70" s="941"/>
      <c r="BM70" s="771"/>
      <c r="BN70" s="771"/>
      <c r="BO70" s="771"/>
      <c r="BP70" s="771"/>
      <c r="BQ70" s="771"/>
      <c r="BR70" s="771"/>
      <c r="BS70" s="771"/>
      <c r="BT70" s="771"/>
      <c r="BU70" s="20"/>
      <c r="BV70" s="20"/>
      <c r="BW70" s="20"/>
      <c r="BX70" s="20"/>
      <c r="BY70" s="20"/>
      <c r="BZ70" s="20"/>
      <c r="CA70" s="20"/>
      <c r="CB70" s="20"/>
      <c r="CC70" s="20"/>
      <c r="CD70" s="20"/>
      <c r="CE70" s="20"/>
      <c r="CF70" s="20"/>
      <c r="CG70" s="20"/>
      <c r="CH70" s="20"/>
      <c r="CI70" s="20"/>
      <c r="CJ70" s="20"/>
      <c r="CK70" s="20"/>
      <c r="CL70" s="941"/>
      <c r="CM70" s="20"/>
      <c r="CN70" s="20"/>
      <c r="CO70" s="20"/>
      <c r="CP70" s="20"/>
      <c r="CQ70" s="20"/>
      <c r="CR70" s="20"/>
      <c r="CS70" s="20"/>
      <c r="CT70" s="771"/>
      <c r="CU70" s="20"/>
      <c r="CV70" s="20"/>
      <c r="CW70" s="20"/>
      <c r="CX70" s="20"/>
      <c r="CY70" s="941"/>
      <c r="CZ70" s="580"/>
      <c r="DA70" s="580"/>
      <c r="DB70" s="580"/>
      <c r="DC70" s="580"/>
      <c r="DD70" s="580"/>
      <c r="DE70" s="580"/>
      <c r="DF70" s="580"/>
      <c r="DG70" s="580"/>
      <c r="DH70" s="580"/>
      <c r="DI70" s="580"/>
      <c r="DJ70" s="580"/>
      <c r="DK70" s="580"/>
      <c r="DL70" s="580"/>
      <c r="DM70" s="580"/>
      <c r="DN70" s="580"/>
      <c r="DO70" s="580"/>
      <c r="DP70" s="580"/>
      <c r="DQ70" s="580"/>
      <c r="DR70" s="580"/>
      <c r="DS70" s="580"/>
      <c r="DT70" s="580"/>
      <c r="DU70" s="580"/>
      <c r="DV70" s="580"/>
      <c r="DW70" s="580"/>
      <c r="DX70" s="580"/>
      <c r="DY70" s="580"/>
      <c r="DZ70" s="580"/>
      <c r="EA70" s="580"/>
      <c r="EB70" s="580"/>
      <c r="EC70" s="580"/>
      <c r="ED70" s="580"/>
      <c r="EE70" s="580"/>
      <c r="EF70" s="580"/>
      <c r="EG70" s="580"/>
      <c r="EH70" s="580"/>
      <c r="EI70" s="580"/>
      <c r="EJ70" s="580"/>
      <c r="EK70" s="580"/>
      <c r="EL70" s="580"/>
      <c r="EM70" s="580"/>
      <c r="EN70" s="580"/>
      <c r="EO70" s="580"/>
      <c r="EP70" s="580"/>
      <c r="EQ70" s="580"/>
      <c r="ER70" s="580"/>
      <c r="ES70" s="580"/>
      <c r="ET70" s="580"/>
      <c r="EU70" s="580"/>
      <c r="EV70" s="580"/>
      <c r="EW70" s="580"/>
      <c r="EX70" s="580"/>
      <c r="EY70" s="580"/>
      <c r="EZ70" s="580"/>
      <c r="FA70" s="580"/>
      <c r="FB70" s="580"/>
      <c r="FC70" s="580"/>
      <c r="FD70" s="580"/>
      <c r="FE70" s="580"/>
      <c r="FF70" s="580"/>
      <c r="FG70" s="580"/>
      <c r="FH70" s="580"/>
      <c r="FI70" s="580"/>
      <c r="FJ70" s="580"/>
      <c r="FK70" s="580"/>
      <c r="FL70" s="580"/>
      <c r="FM70" s="580"/>
      <c r="FN70" s="580"/>
      <c r="FO70" s="580"/>
      <c r="FP70" s="580"/>
      <c r="FQ70" s="580"/>
      <c r="FR70" s="580"/>
      <c r="FS70" s="580"/>
      <c r="FT70" s="580"/>
      <c r="FU70" s="580"/>
      <c r="FV70" s="580"/>
      <c r="FW70" s="580"/>
      <c r="FX70" s="580"/>
      <c r="FY70" s="580"/>
      <c r="FZ70" s="580"/>
      <c r="GA70" s="580"/>
      <c r="GB70" s="580"/>
      <c r="GC70" s="580"/>
      <c r="GD70" s="580"/>
      <c r="GE70" s="580"/>
      <c r="GF70" s="580"/>
      <c r="GG70" s="580"/>
      <c r="GH70" s="580"/>
      <c r="GI70" s="580"/>
      <c r="GJ70" s="580"/>
      <c r="GK70" s="580"/>
      <c r="GL70" s="580"/>
      <c r="GM70" s="580"/>
      <c r="GN70" s="580"/>
      <c r="GO70" s="580"/>
      <c r="GP70" s="580"/>
      <c r="GQ70" s="580"/>
      <c r="GR70" s="580"/>
      <c r="GS70" s="580"/>
      <c r="GT70" s="580"/>
      <c r="GU70" s="580"/>
      <c r="GV70" s="580"/>
      <c r="GW70" s="580"/>
      <c r="GX70" s="580"/>
      <c r="GY70" s="580"/>
      <c r="GZ70" s="580"/>
      <c r="HA70" s="580"/>
      <c r="HB70" s="580"/>
      <c r="HC70" s="580"/>
      <c r="HD70" s="580"/>
      <c r="HE70" s="580"/>
      <c r="HF70" s="580"/>
      <c r="HG70" s="580"/>
      <c r="HH70" s="580"/>
      <c r="HI70" s="580"/>
      <c r="HJ70" s="580"/>
      <c r="HK70" s="580"/>
      <c r="HL70" s="580"/>
      <c r="HM70" s="580"/>
      <c r="HN70" s="580"/>
      <c r="HO70" s="580"/>
      <c r="HP70" s="580"/>
      <c r="HQ70" s="580"/>
      <c r="HR70" s="580"/>
      <c r="HS70" s="580"/>
      <c r="HT70" s="580"/>
      <c r="HU70" s="580"/>
      <c r="HV70" s="580"/>
      <c r="HW70" s="580"/>
      <c r="HX70" s="580"/>
      <c r="HY70" s="580"/>
      <c r="HZ70" s="580"/>
      <c r="IA70" s="580"/>
      <c r="IB70" s="580"/>
      <c r="IC70" s="580"/>
      <c r="ID70" s="580"/>
      <c r="IE70" s="580"/>
      <c r="IF70" s="580"/>
      <c r="IG70" s="580"/>
      <c r="IH70" s="580"/>
      <c r="II70" s="580"/>
      <c r="IJ70" s="580"/>
      <c r="IK70" s="580"/>
      <c r="IL70" s="580"/>
    </row>
    <row r="71" spans="1:246" ht="90" customHeight="1">
      <c r="A71" s="1331"/>
      <c r="B71" s="1332"/>
      <c r="C71" s="1332"/>
      <c r="D71" s="1332"/>
      <c r="E71" s="1332"/>
      <c r="F71" s="1333"/>
      <c r="G71" s="926"/>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8"/>
      <c r="AM71" s="777"/>
      <c r="AN71" s="777"/>
      <c r="AO71" s="777"/>
      <c r="AP71" s="777"/>
      <c r="AQ71" s="777"/>
      <c r="AR71" s="777"/>
      <c r="AS71" s="777"/>
      <c r="AT71" s="777"/>
      <c r="AU71" s="759"/>
      <c r="AV71" s="759"/>
      <c r="AW71" s="759"/>
      <c r="AX71" s="759"/>
      <c r="AY71" s="777"/>
      <c r="AZ71" s="777"/>
      <c r="BA71" s="777"/>
      <c r="BB71" s="777"/>
      <c r="BC71" s="43"/>
      <c r="BD71" s="131"/>
      <c r="BE71" s="20"/>
      <c r="BF71" s="591"/>
      <c r="BG71" s="20"/>
      <c r="BH71" s="129"/>
      <c r="BI71" s="20"/>
      <c r="BJ71" s="20"/>
      <c r="BK71" s="20"/>
      <c r="BL71" s="941"/>
      <c r="BM71" s="771"/>
      <c r="BN71" s="771"/>
      <c r="BO71" s="771"/>
      <c r="BP71" s="771"/>
      <c r="BQ71" s="771"/>
      <c r="BR71" s="771"/>
      <c r="BS71" s="771"/>
      <c r="BT71" s="771"/>
      <c r="BU71" s="20"/>
      <c r="BV71" s="20"/>
      <c r="BW71" s="20"/>
      <c r="BX71" s="20"/>
      <c r="BY71" s="20"/>
      <c r="BZ71" s="20"/>
      <c r="CA71" s="20"/>
      <c r="CB71" s="20"/>
      <c r="CC71" s="20"/>
      <c r="CD71" s="20"/>
      <c r="CE71" s="20"/>
      <c r="CF71" s="20"/>
      <c r="CG71" s="20"/>
      <c r="CH71" s="20"/>
      <c r="CI71" s="20"/>
      <c r="CJ71" s="20"/>
      <c r="CK71" s="20"/>
      <c r="CL71" s="941"/>
      <c r="CM71" s="20"/>
      <c r="CN71" s="20"/>
      <c r="CO71" s="20"/>
      <c r="CP71" s="20"/>
      <c r="CQ71" s="20"/>
      <c r="CR71" s="20"/>
      <c r="CS71" s="20"/>
      <c r="CT71" s="771"/>
      <c r="CU71" s="20"/>
      <c r="CV71" s="20"/>
      <c r="CW71" s="20"/>
      <c r="CX71" s="20"/>
      <c r="CY71" s="941"/>
      <c r="CZ71" s="580"/>
      <c r="DA71" s="580"/>
      <c r="DB71" s="580"/>
      <c r="DC71" s="580"/>
      <c r="DD71" s="580"/>
      <c r="DE71" s="580"/>
      <c r="DF71" s="580"/>
      <c r="DG71" s="580"/>
      <c r="DH71" s="580"/>
      <c r="DI71" s="580"/>
      <c r="DJ71" s="580"/>
      <c r="DK71" s="580"/>
      <c r="DL71" s="580"/>
      <c r="DM71" s="580"/>
      <c r="DN71" s="580"/>
      <c r="DO71" s="580"/>
      <c r="DP71" s="580"/>
      <c r="DQ71" s="580"/>
      <c r="DR71" s="580"/>
      <c r="DS71" s="580"/>
      <c r="DT71" s="580"/>
      <c r="DU71" s="580"/>
      <c r="DV71" s="580"/>
      <c r="DW71" s="580"/>
      <c r="DX71" s="580"/>
      <c r="DY71" s="580"/>
      <c r="DZ71" s="580"/>
      <c r="EA71" s="580"/>
      <c r="EB71" s="580"/>
      <c r="EC71" s="580"/>
      <c r="ED71" s="580"/>
      <c r="EE71" s="580"/>
      <c r="EF71" s="580"/>
      <c r="EG71" s="580"/>
      <c r="EH71" s="580"/>
      <c r="EI71" s="580"/>
      <c r="EJ71" s="580"/>
      <c r="EK71" s="580"/>
      <c r="EL71" s="580"/>
      <c r="EM71" s="580"/>
      <c r="EN71" s="580"/>
      <c r="EO71" s="580"/>
      <c r="EP71" s="580"/>
      <c r="EQ71" s="580"/>
      <c r="ER71" s="580"/>
      <c r="ES71" s="580"/>
      <c r="ET71" s="580"/>
      <c r="EU71" s="580"/>
      <c r="EV71" s="580"/>
      <c r="EW71" s="580"/>
      <c r="EX71" s="580"/>
      <c r="EY71" s="580"/>
      <c r="EZ71" s="580"/>
      <c r="FA71" s="580"/>
      <c r="FB71" s="580"/>
      <c r="FC71" s="580"/>
      <c r="FD71" s="580"/>
      <c r="FE71" s="580"/>
      <c r="FF71" s="580"/>
      <c r="FG71" s="580"/>
      <c r="FH71" s="580"/>
      <c r="FI71" s="580"/>
      <c r="FJ71" s="580"/>
      <c r="FK71" s="580"/>
      <c r="FL71" s="580"/>
      <c r="FM71" s="580"/>
      <c r="FN71" s="580"/>
      <c r="FO71" s="580"/>
      <c r="FP71" s="580"/>
      <c r="FQ71" s="580"/>
      <c r="FR71" s="580"/>
      <c r="FS71" s="580"/>
      <c r="FT71" s="580"/>
      <c r="FU71" s="580"/>
      <c r="FV71" s="580"/>
      <c r="FW71" s="580"/>
      <c r="FX71" s="580"/>
      <c r="FY71" s="580"/>
      <c r="FZ71" s="580"/>
      <c r="GA71" s="580"/>
      <c r="GB71" s="580"/>
      <c r="GC71" s="580"/>
      <c r="GD71" s="580"/>
      <c r="GE71" s="580"/>
      <c r="GF71" s="580"/>
      <c r="GG71" s="580"/>
      <c r="GH71" s="580"/>
      <c r="GI71" s="580"/>
      <c r="GJ71" s="580"/>
      <c r="GK71" s="580"/>
      <c r="GL71" s="580"/>
      <c r="GM71" s="580"/>
      <c r="GN71" s="580"/>
      <c r="GO71" s="580"/>
      <c r="GP71" s="580"/>
      <c r="GQ71" s="580"/>
      <c r="GR71" s="580"/>
      <c r="GS71" s="580"/>
      <c r="GT71" s="580"/>
      <c r="GU71" s="580"/>
      <c r="GV71" s="580"/>
      <c r="GW71" s="580"/>
      <c r="GX71" s="580"/>
      <c r="GY71" s="580"/>
      <c r="GZ71" s="580"/>
      <c r="HA71" s="580"/>
      <c r="HB71" s="580"/>
      <c r="HC71" s="580"/>
      <c r="HD71" s="580"/>
      <c r="HE71" s="580"/>
      <c r="HF71" s="580"/>
      <c r="HG71" s="580"/>
      <c r="HH71" s="580"/>
      <c r="HI71" s="580"/>
      <c r="HJ71" s="580"/>
      <c r="HK71" s="580"/>
      <c r="HL71" s="580"/>
      <c r="HM71" s="580"/>
      <c r="HN71" s="580"/>
      <c r="HO71" s="580"/>
      <c r="HP71" s="580"/>
      <c r="HQ71" s="580"/>
      <c r="HR71" s="580"/>
      <c r="HS71" s="580"/>
      <c r="HT71" s="580"/>
      <c r="HU71" s="580"/>
      <c r="HV71" s="580"/>
      <c r="HW71" s="580"/>
      <c r="HX71" s="580"/>
      <c r="HY71" s="580"/>
      <c r="HZ71" s="580"/>
      <c r="IA71" s="580"/>
      <c r="IB71" s="580"/>
      <c r="IC71" s="580"/>
      <c r="ID71" s="580"/>
      <c r="IE71" s="580"/>
      <c r="IF71" s="580"/>
      <c r="IG71" s="580"/>
      <c r="IH71" s="580"/>
      <c r="II71" s="580"/>
      <c r="IJ71" s="580"/>
      <c r="IK71" s="580"/>
      <c r="IL71" s="580"/>
    </row>
    <row r="72" spans="1:246" ht="21.6" thickBot="1">
      <c r="A72" s="1334"/>
      <c r="B72" s="1335"/>
      <c r="C72" s="1335"/>
      <c r="D72" s="1335"/>
      <c r="E72" s="1335"/>
      <c r="F72" s="1336"/>
      <c r="G72" s="1441"/>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72" t="s">
        <v>273</v>
      </c>
      <c r="AL72" s="1473"/>
      <c r="AM72" s="777"/>
      <c r="AN72" s="777"/>
      <c r="AO72" s="777"/>
      <c r="AP72" s="777"/>
      <c r="AQ72" s="777"/>
      <c r="AR72" s="777"/>
      <c r="AS72" s="777"/>
      <c r="AT72" s="777"/>
      <c r="AU72" s="759"/>
      <c r="AV72" s="759"/>
      <c r="AW72" s="759"/>
      <c r="AX72" s="759"/>
      <c r="AY72" s="759"/>
      <c r="AZ72" s="759"/>
      <c r="BA72" s="759"/>
      <c r="BB72" s="759"/>
      <c r="BE72" s="580"/>
      <c r="BF72" s="769"/>
      <c r="BG72" s="580"/>
      <c r="BI72" s="580"/>
      <c r="BJ72" s="20"/>
      <c r="BK72" s="20"/>
      <c r="BL72" s="941"/>
      <c r="BM72" s="771"/>
      <c r="BN72" s="771"/>
      <c r="BO72" s="771"/>
      <c r="BP72" s="771"/>
      <c r="BQ72" s="771"/>
      <c r="BR72" s="771"/>
      <c r="BS72" s="771"/>
      <c r="BT72" s="771"/>
      <c r="BU72" s="20"/>
      <c r="BV72" s="20"/>
      <c r="BW72" s="20"/>
      <c r="BX72" s="20"/>
      <c r="BY72" s="20"/>
      <c r="BZ72" s="20"/>
      <c r="CA72" s="20"/>
      <c r="CB72" s="20"/>
      <c r="CC72" s="20"/>
      <c r="CD72" s="20"/>
      <c r="CE72" s="20"/>
      <c r="CF72" s="20"/>
      <c r="CG72" s="20"/>
      <c r="CH72" s="20"/>
      <c r="CI72" s="20"/>
      <c r="CJ72" s="20"/>
      <c r="CK72" s="20"/>
      <c r="CL72" s="39"/>
      <c r="CM72" s="20"/>
      <c r="CN72" s="20"/>
      <c r="CO72" s="20"/>
      <c r="CP72" s="20"/>
      <c r="CQ72" s="20"/>
      <c r="CR72" s="20"/>
      <c r="CS72" s="20"/>
      <c r="CT72" s="771"/>
      <c r="CU72" s="20"/>
      <c r="CV72" s="20"/>
      <c r="CW72" s="20"/>
      <c r="CX72" s="20"/>
      <c r="CY72" s="941"/>
      <c r="CZ72" s="580"/>
      <c r="DA72" s="580"/>
      <c r="DB72" s="580"/>
      <c r="DC72" s="580"/>
      <c r="DD72" s="580"/>
      <c r="DE72" s="580"/>
      <c r="DF72" s="580"/>
      <c r="DG72" s="580"/>
      <c r="DH72" s="580"/>
      <c r="DI72" s="580"/>
      <c r="DJ72" s="580"/>
      <c r="DK72" s="580"/>
      <c r="DL72" s="580"/>
      <c r="DM72" s="580"/>
      <c r="DN72" s="580"/>
      <c r="DO72" s="580"/>
      <c r="DP72" s="580"/>
      <c r="DQ72" s="580"/>
      <c r="DR72" s="580"/>
      <c r="DS72" s="580"/>
      <c r="DT72" s="580"/>
      <c r="DU72" s="580"/>
      <c r="DV72" s="580"/>
      <c r="DW72" s="580"/>
      <c r="DX72" s="580"/>
      <c r="DY72" s="580"/>
      <c r="DZ72" s="580"/>
      <c r="EA72" s="580"/>
      <c r="EB72" s="580"/>
      <c r="EC72" s="580"/>
      <c r="ED72" s="580"/>
      <c r="EE72" s="580"/>
      <c r="EF72" s="580"/>
      <c r="EG72" s="580"/>
      <c r="EH72" s="580"/>
      <c r="EI72" s="580"/>
      <c r="EJ72" s="580"/>
      <c r="EK72" s="580"/>
      <c r="EL72" s="580"/>
      <c r="EM72" s="580"/>
      <c r="EN72" s="580"/>
      <c r="EO72" s="580"/>
      <c r="EP72" s="580"/>
      <c r="EQ72" s="580"/>
      <c r="ER72" s="580"/>
      <c r="ES72" s="580"/>
      <c r="ET72" s="580"/>
      <c r="EU72" s="580"/>
      <c r="EV72" s="580"/>
      <c r="EW72" s="580"/>
      <c r="EX72" s="580"/>
      <c r="EY72" s="580"/>
      <c r="EZ72" s="580"/>
      <c r="FA72" s="580"/>
      <c r="FB72" s="580"/>
      <c r="FC72" s="580"/>
      <c r="FD72" s="580"/>
      <c r="FE72" s="580"/>
      <c r="FF72" s="580"/>
      <c r="FG72" s="580"/>
      <c r="FH72" s="580"/>
      <c r="FI72" s="580"/>
      <c r="FJ72" s="580"/>
      <c r="FK72" s="580"/>
      <c r="FL72" s="580"/>
      <c r="FM72" s="580"/>
      <c r="FN72" s="580"/>
      <c r="FO72" s="580"/>
      <c r="FP72" s="580"/>
      <c r="FQ72" s="580"/>
      <c r="FR72" s="580"/>
      <c r="FS72" s="580"/>
      <c r="FT72" s="580"/>
      <c r="FU72" s="580"/>
      <c r="FV72" s="580"/>
      <c r="FW72" s="580"/>
      <c r="FX72" s="580"/>
      <c r="FY72" s="580"/>
      <c r="FZ72" s="580"/>
      <c r="GA72" s="580"/>
      <c r="GB72" s="580"/>
      <c r="GC72" s="580"/>
      <c r="GD72" s="580"/>
      <c r="GE72" s="580"/>
      <c r="GF72" s="580"/>
      <c r="GG72" s="580"/>
      <c r="GH72" s="580"/>
      <c r="GI72" s="580"/>
      <c r="GJ72" s="580"/>
      <c r="GK72" s="580"/>
      <c r="GL72" s="580"/>
      <c r="GM72" s="580"/>
      <c r="GN72" s="580"/>
      <c r="GO72" s="580"/>
      <c r="GP72" s="580"/>
      <c r="GQ72" s="580"/>
      <c r="GR72" s="580"/>
      <c r="GS72" s="580"/>
      <c r="GT72" s="580"/>
      <c r="GU72" s="580"/>
      <c r="GV72" s="580"/>
      <c r="GW72" s="580"/>
      <c r="GX72" s="580"/>
      <c r="GY72" s="580"/>
      <c r="GZ72" s="580"/>
      <c r="HA72" s="580"/>
      <c r="HB72" s="580"/>
      <c r="HC72" s="580"/>
      <c r="HD72" s="580"/>
      <c r="HE72" s="580"/>
      <c r="HF72" s="580"/>
      <c r="HG72" s="580"/>
      <c r="HH72" s="580"/>
      <c r="HI72" s="580"/>
      <c r="HJ72" s="580"/>
      <c r="HK72" s="580"/>
      <c r="HL72" s="580"/>
      <c r="HM72" s="580"/>
      <c r="HN72" s="580"/>
      <c r="HO72" s="580"/>
      <c r="HP72" s="580"/>
      <c r="HQ72" s="580"/>
      <c r="HR72" s="580"/>
      <c r="HS72" s="580"/>
      <c r="HT72" s="580"/>
      <c r="HU72" s="580"/>
      <c r="HV72" s="580"/>
      <c r="HW72" s="580"/>
      <c r="HX72" s="580"/>
      <c r="HY72" s="580"/>
      <c r="HZ72" s="580"/>
      <c r="IA72" s="580"/>
      <c r="IB72" s="580"/>
      <c r="IC72" s="580"/>
      <c r="ID72" s="580"/>
      <c r="IE72" s="580"/>
      <c r="IF72" s="580"/>
      <c r="IG72" s="580"/>
      <c r="IH72" s="580"/>
      <c r="II72" s="580"/>
      <c r="IJ72" s="580"/>
      <c r="IK72" s="580"/>
      <c r="IL72" s="580"/>
    </row>
    <row r="73" spans="1:246" ht="36" customHeight="1" thickBot="1">
      <c r="A73" s="1460" t="s">
        <v>274</v>
      </c>
      <c r="B73" s="1461"/>
      <c r="C73" s="1461"/>
      <c r="D73" s="1461"/>
      <c r="E73" s="1461"/>
      <c r="F73" s="1462"/>
      <c r="G73" s="1443"/>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74" t="e">
        <f ca="1">VALUE(MID(MID(CELL("filename",A3),FIND("]",CELL("filename",A3))+1,LEN(CELL("filename",A3))-FIND("]",CELL("filename",A3))),3,A1))</f>
        <v>#VALUE!</v>
      </c>
      <c r="AL73" s="1475"/>
      <c r="AM73" s="759"/>
      <c r="AN73" s="759"/>
      <c r="AO73" s="759"/>
      <c r="AP73" s="759"/>
      <c r="AQ73" s="759"/>
      <c r="AR73" s="759"/>
      <c r="AS73" s="759"/>
      <c r="AT73" s="759"/>
      <c r="AU73" s="759"/>
      <c r="AV73" s="759"/>
      <c r="AW73" s="759"/>
      <c r="AX73" s="759"/>
      <c r="AY73" s="759"/>
      <c r="AZ73" s="759"/>
      <c r="BA73" s="759"/>
      <c r="BB73" s="759"/>
      <c r="BE73" s="786"/>
      <c r="BF73" s="787"/>
      <c r="BG73" s="786"/>
      <c r="BH73" s="592"/>
      <c r="BI73" s="788"/>
      <c r="BJ73" s="20"/>
      <c r="BK73" s="20"/>
      <c r="BL73" s="941"/>
      <c r="BM73" s="771"/>
      <c r="BN73" s="771"/>
      <c r="BO73" s="771"/>
      <c r="BP73" s="771"/>
      <c r="BQ73" s="771"/>
      <c r="BR73" s="771"/>
      <c r="BS73" s="771"/>
      <c r="BT73" s="771"/>
      <c r="BU73" s="20"/>
      <c r="BV73" s="20"/>
      <c r="BW73" s="20"/>
      <c r="BX73" s="20"/>
      <c r="BY73" s="20"/>
      <c r="BZ73" s="20"/>
      <c r="CA73" s="20"/>
      <c r="CB73" s="20"/>
      <c r="CC73" s="20"/>
      <c r="CD73" s="20"/>
      <c r="CE73" s="20"/>
      <c r="CF73" s="20"/>
      <c r="CG73" s="20"/>
      <c r="CH73" s="20"/>
      <c r="CI73" s="20"/>
      <c r="CJ73" s="20"/>
      <c r="CK73" s="20"/>
      <c r="CL73" s="39"/>
      <c r="CM73" s="20"/>
      <c r="CN73" s="20"/>
      <c r="CO73" s="20"/>
      <c r="CP73" s="20"/>
      <c r="CQ73" s="20"/>
      <c r="CR73" s="20"/>
      <c r="CS73" s="20"/>
      <c r="CT73" s="771"/>
      <c r="CU73" s="20"/>
      <c r="CV73" s="20"/>
      <c r="CW73" s="20"/>
      <c r="CX73" s="20"/>
      <c r="CY73" s="941"/>
      <c r="CZ73" s="580"/>
      <c r="DA73" s="580"/>
      <c r="DB73" s="580"/>
      <c r="DC73" s="580"/>
      <c r="DD73" s="580"/>
      <c r="DE73" s="580"/>
      <c r="DF73" s="580"/>
      <c r="DG73" s="580"/>
      <c r="DH73" s="580"/>
      <c r="DI73" s="580"/>
      <c r="DJ73" s="580"/>
      <c r="DK73" s="580"/>
      <c r="DL73" s="580"/>
      <c r="DM73" s="580"/>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80"/>
      <c r="EY73" s="580"/>
      <c r="EZ73" s="580"/>
      <c r="FA73" s="580"/>
      <c r="FB73" s="580"/>
      <c r="FC73" s="580"/>
      <c r="FD73" s="580"/>
      <c r="FE73" s="580"/>
      <c r="FF73" s="580"/>
      <c r="FG73" s="580"/>
      <c r="FH73" s="580"/>
      <c r="FI73" s="580"/>
      <c r="FJ73" s="580"/>
      <c r="FK73" s="580"/>
      <c r="FL73" s="580"/>
      <c r="FM73" s="580"/>
      <c r="FN73" s="580"/>
      <c r="FO73" s="580"/>
      <c r="FP73" s="580"/>
      <c r="FQ73" s="580"/>
      <c r="FR73" s="580"/>
      <c r="FS73" s="580"/>
      <c r="FT73" s="580"/>
      <c r="FU73" s="580"/>
      <c r="FV73" s="580"/>
      <c r="FW73" s="580"/>
      <c r="FX73" s="580"/>
      <c r="FY73" s="580"/>
      <c r="FZ73" s="580"/>
      <c r="GA73" s="580"/>
      <c r="GB73" s="580"/>
      <c r="GC73" s="580"/>
      <c r="GD73" s="580"/>
      <c r="GE73" s="580"/>
      <c r="GF73" s="580"/>
      <c r="GG73" s="580"/>
      <c r="GH73" s="580"/>
      <c r="GI73" s="580"/>
      <c r="GJ73" s="580"/>
      <c r="GK73" s="580"/>
      <c r="GL73" s="580"/>
      <c r="GM73" s="580"/>
      <c r="GN73" s="580"/>
      <c r="GO73" s="580"/>
      <c r="GP73" s="580"/>
      <c r="GQ73" s="580"/>
      <c r="GR73" s="580"/>
      <c r="GS73" s="580"/>
      <c r="GT73" s="580"/>
      <c r="GU73" s="580"/>
      <c r="GV73" s="580"/>
      <c r="GW73" s="580"/>
      <c r="GX73" s="580"/>
      <c r="GY73" s="580"/>
      <c r="GZ73" s="580"/>
      <c r="HA73" s="580"/>
      <c r="HB73" s="580"/>
      <c r="HC73" s="580"/>
      <c r="HD73" s="580"/>
      <c r="HE73" s="580"/>
      <c r="HF73" s="580"/>
      <c r="HG73" s="580"/>
      <c r="HH73" s="580"/>
      <c r="HI73" s="580"/>
      <c r="HJ73" s="580"/>
      <c r="HK73" s="580"/>
      <c r="HL73" s="580"/>
      <c r="HM73" s="580"/>
      <c r="HN73" s="580"/>
      <c r="HO73" s="580"/>
      <c r="HP73" s="580"/>
      <c r="HQ73" s="580"/>
      <c r="HR73" s="580"/>
      <c r="HS73" s="580"/>
      <c r="HT73" s="580"/>
      <c r="HU73" s="580"/>
      <c r="HV73" s="580"/>
      <c r="HW73" s="580"/>
      <c r="HX73" s="580"/>
      <c r="HY73" s="580"/>
      <c r="HZ73" s="580"/>
      <c r="IA73" s="580"/>
      <c r="IB73" s="580"/>
      <c r="IC73" s="580"/>
      <c r="ID73" s="580"/>
      <c r="IE73" s="580"/>
      <c r="IF73" s="580"/>
      <c r="IG73" s="580"/>
      <c r="IH73" s="580"/>
      <c r="II73" s="580"/>
      <c r="IJ73" s="580"/>
      <c r="IK73" s="580"/>
      <c r="IL73" s="580"/>
    </row>
    <row r="74" spans="1:246" s="12" customFormat="1" ht="30" customHeight="1" thickBot="1">
      <c r="A74" s="1476" t="s">
        <v>208</v>
      </c>
      <c r="B74" s="1189"/>
      <c r="C74" s="1189"/>
      <c r="D74" s="1189"/>
      <c r="E74" s="1189"/>
      <c r="F74" s="1188" t="e">
        <f ca="1">E6</f>
        <v>#VALUE!</v>
      </c>
      <c r="G74" s="1188"/>
      <c r="H74" s="1188"/>
      <c r="I74" s="1188"/>
      <c r="J74" s="1188"/>
      <c r="K74" s="1188"/>
      <c r="L74" s="1188"/>
      <c r="M74" s="1188"/>
      <c r="N74" s="1188"/>
      <c r="O74" s="1188"/>
      <c r="P74" s="1189" t="s">
        <v>3</v>
      </c>
      <c r="Q74" s="1189"/>
      <c r="R74" s="1189"/>
      <c r="S74" s="1189"/>
      <c r="T74" s="1189"/>
      <c r="U74" s="1189"/>
      <c r="V74" s="1188" t="e">
        <f ca="1">V6</f>
        <v>#VALUE!</v>
      </c>
      <c r="W74" s="1188"/>
      <c r="X74" s="1188"/>
      <c r="Y74" s="1188"/>
      <c r="Z74" s="1188"/>
      <c r="AA74" s="1189" t="s">
        <v>212</v>
      </c>
      <c r="AB74" s="1189"/>
      <c r="AC74" s="1189"/>
      <c r="AD74" s="1215">
        <f>R7</f>
        <v>0</v>
      </c>
      <c r="AE74" s="1188"/>
      <c r="AF74" s="1188"/>
      <c r="AG74" s="1188"/>
      <c r="AH74" s="1188"/>
      <c r="AI74" s="1188"/>
      <c r="AJ74" s="1188"/>
      <c r="AK74" s="1470" t="s">
        <v>275</v>
      </c>
      <c r="AL74" s="1471"/>
      <c r="AM74" s="773"/>
      <c r="AN74" s="773"/>
      <c r="AO74" s="768"/>
      <c r="AP74" s="768"/>
      <c r="AQ74" s="768"/>
      <c r="AR74" s="768"/>
      <c r="AS74" s="768"/>
      <c r="AT74" s="768"/>
      <c r="AU74" s="768"/>
      <c r="AV74" s="768"/>
      <c r="AW74" s="768"/>
      <c r="AX74" s="768"/>
      <c r="AY74" s="768"/>
      <c r="AZ74" s="768"/>
      <c r="BA74" s="768"/>
      <c r="BB74" s="768"/>
      <c r="BC74" s="768"/>
      <c r="BD74" s="126"/>
      <c r="BE74" s="789"/>
      <c r="BF74" s="790"/>
      <c r="BG74" s="789"/>
      <c r="BH74" s="588"/>
      <c r="BI74" s="246"/>
      <c r="BJ74" s="246"/>
      <c r="BK74" s="246"/>
      <c r="BL74" s="941"/>
      <c r="BM74" s="771"/>
      <c r="BN74" s="771"/>
      <c r="BO74" s="771"/>
      <c r="BP74" s="771"/>
      <c r="BQ74" s="771"/>
      <c r="BR74" s="771"/>
      <c r="BS74" s="771"/>
      <c r="BT74" s="771"/>
      <c r="BU74" s="246"/>
      <c r="BV74" s="246"/>
      <c r="BW74" s="246"/>
      <c r="BX74" s="246"/>
      <c r="BY74" s="246"/>
      <c r="BZ74" s="246"/>
      <c r="CA74" s="246"/>
      <c r="CB74" s="246"/>
      <c r="CC74" s="246"/>
      <c r="CD74" s="246"/>
      <c r="CE74" s="246"/>
      <c r="CF74" s="246"/>
      <c r="CG74" s="246"/>
      <c r="CH74" s="246"/>
      <c r="CI74" s="246"/>
      <c r="CJ74" s="246"/>
      <c r="CK74" s="246"/>
      <c r="CL74" s="246"/>
      <c r="CM74" s="246"/>
      <c r="CN74" s="246"/>
      <c r="CO74" s="246"/>
      <c r="CP74" s="246"/>
      <c r="CQ74" s="9"/>
      <c r="CR74" s="9"/>
      <c r="CS74" s="9"/>
      <c r="CT74" s="771"/>
      <c r="CU74" s="771"/>
      <c r="CV74" s="771"/>
      <c r="CW74" s="39"/>
      <c r="CX74" s="39"/>
      <c r="CY74" s="941"/>
      <c r="CZ74" s="580"/>
      <c r="DA74" s="580"/>
      <c r="DB74" s="580"/>
      <c r="DC74" s="580"/>
      <c r="DD74" s="580"/>
      <c r="DE74" s="580"/>
      <c r="DF74" s="580"/>
      <c r="DG74" s="580"/>
      <c r="DH74" s="580"/>
      <c r="DI74" s="580"/>
      <c r="DJ74" s="580"/>
      <c r="DK74" s="580"/>
      <c r="DL74" s="580"/>
      <c r="DM74" s="580"/>
      <c r="DN74" s="580"/>
      <c r="DO74" s="580"/>
      <c r="DP74" s="580"/>
      <c r="DQ74" s="580"/>
      <c r="DR74" s="580"/>
      <c r="DS74" s="580"/>
      <c r="DT74" s="580"/>
      <c r="DU74" s="580"/>
      <c r="DV74" s="580"/>
      <c r="DW74" s="580"/>
      <c r="DX74" s="580"/>
      <c r="DY74" s="580"/>
      <c r="DZ74" s="580"/>
      <c r="EA74" s="580"/>
      <c r="EB74" s="580"/>
      <c r="EC74" s="580"/>
      <c r="ED74" s="580"/>
      <c r="EE74" s="580"/>
      <c r="EF74" s="580"/>
      <c r="EG74" s="580"/>
      <c r="EH74" s="580"/>
      <c r="EI74" s="580"/>
      <c r="EJ74" s="580"/>
      <c r="EK74" s="580"/>
      <c r="EL74" s="580"/>
      <c r="EM74" s="580"/>
      <c r="EN74" s="580"/>
      <c r="EO74" s="246"/>
      <c r="EP74" s="246"/>
      <c r="EQ74" s="246"/>
      <c r="ER74" s="246"/>
      <c r="ES74" s="246"/>
      <c r="ET74" s="246"/>
      <c r="EU74" s="246"/>
      <c r="EV74" s="246"/>
      <c r="EW74" s="246"/>
      <c r="EX74" s="246"/>
      <c r="EY74" s="246"/>
      <c r="EZ74" s="246"/>
      <c r="FA74" s="246"/>
      <c r="FB74" s="246"/>
      <c r="FC74" s="246"/>
      <c r="FD74" s="246"/>
      <c r="FE74" s="246"/>
      <c r="FF74" s="246"/>
      <c r="FG74" s="246"/>
      <c r="FH74" s="246"/>
      <c r="FI74" s="246"/>
      <c r="FJ74" s="246"/>
      <c r="FK74" s="246"/>
      <c r="FL74" s="246"/>
      <c r="FM74" s="246"/>
      <c r="FN74" s="246"/>
      <c r="FO74" s="246"/>
      <c r="FP74" s="246"/>
      <c r="FQ74" s="246"/>
      <c r="FR74" s="246"/>
      <c r="FS74" s="246"/>
      <c r="FT74" s="246"/>
      <c r="FU74" s="246"/>
      <c r="FV74" s="246"/>
      <c r="FW74" s="246"/>
      <c r="FX74" s="246"/>
      <c r="FY74" s="246"/>
      <c r="FZ74" s="246"/>
      <c r="GA74" s="246"/>
      <c r="GB74" s="246"/>
      <c r="GC74" s="246"/>
      <c r="GD74" s="246"/>
      <c r="GE74" s="246"/>
      <c r="GF74" s="246"/>
      <c r="GG74" s="246"/>
      <c r="GH74" s="246"/>
      <c r="GI74" s="246"/>
      <c r="GJ74" s="246"/>
      <c r="GK74" s="246"/>
      <c r="GL74" s="246"/>
      <c r="GM74" s="246"/>
      <c r="GN74" s="246"/>
      <c r="GO74" s="246"/>
      <c r="GP74" s="246"/>
      <c r="GQ74" s="246"/>
      <c r="GR74" s="246"/>
      <c r="GS74" s="246"/>
      <c r="GT74" s="246"/>
      <c r="GU74" s="246"/>
      <c r="GV74" s="246"/>
      <c r="GW74" s="246"/>
      <c r="GX74" s="246"/>
      <c r="GY74" s="246"/>
      <c r="GZ74" s="246"/>
      <c r="HA74" s="246"/>
      <c r="HB74" s="246"/>
      <c r="HC74" s="246"/>
      <c r="HD74" s="246"/>
      <c r="HE74" s="246"/>
      <c r="HF74" s="246"/>
      <c r="HG74" s="246"/>
      <c r="HH74" s="246"/>
      <c r="HI74" s="246"/>
      <c r="HJ74" s="246"/>
      <c r="HK74" s="246"/>
      <c r="HL74" s="246"/>
      <c r="HM74" s="246"/>
      <c r="HN74" s="246"/>
      <c r="HO74" s="246"/>
      <c r="HP74" s="246"/>
      <c r="HQ74" s="246"/>
      <c r="HR74" s="246"/>
      <c r="HS74" s="246"/>
      <c r="HT74" s="246"/>
      <c r="HU74" s="246"/>
      <c r="HV74" s="246"/>
      <c r="HW74" s="246"/>
      <c r="HX74" s="246"/>
      <c r="HY74" s="246"/>
      <c r="HZ74" s="246"/>
      <c r="IA74" s="246"/>
      <c r="IB74" s="246"/>
      <c r="IC74" s="246"/>
      <c r="ID74" s="246"/>
      <c r="IE74" s="246"/>
      <c r="IF74" s="246"/>
      <c r="IG74" s="246"/>
      <c r="IH74" s="246"/>
      <c r="II74" s="246"/>
      <c r="IJ74" s="246"/>
      <c r="IK74" s="246"/>
      <c r="IL74" s="246"/>
    </row>
    <row r="75" spans="1:246" s="12" customFormat="1" ht="24" customHeight="1" thickBot="1">
      <c r="A75" s="1226" t="s">
        <v>276</v>
      </c>
      <c r="B75" s="1227"/>
      <c r="C75" s="1227"/>
      <c r="D75" s="1227"/>
      <c r="E75" s="1227"/>
      <c r="F75" s="1663" t="s">
        <v>277</v>
      </c>
      <c r="G75" s="1664"/>
      <c r="H75" s="1665"/>
      <c r="I75" s="1663" t="s">
        <v>190</v>
      </c>
      <c r="J75" s="1664"/>
      <c r="K75" s="1665"/>
      <c r="L75" s="1226" t="s">
        <v>278</v>
      </c>
      <c r="M75" s="1227"/>
      <c r="N75" s="1227"/>
      <c r="O75" s="1227"/>
      <c r="P75" s="1227"/>
      <c r="Q75" s="1227"/>
      <c r="R75" s="1227"/>
      <c r="S75" s="1227"/>
      <c r="T75" s="1227"/>
      <c r="U75" s="1227"/>
      <c r="V75" s="1227"/>
      <c r="W75" s="1227"/>
      <c r="X75" s="1227"/>
      <c r="Y75" s="1227"/>
      <c r="Z75" s="202" t="s">
        <v>17</v>
      </c>
      <c r="AA75" s="202" t="s">
        <v>21</v>
      </c>
      <c r="AB75" s="203" t="s">
        <v>279</v>
      </c>
      <c r="AC75" s="1226" t="s">
        <v>280</v>
      </c>
      <c r="AD75" s="1227"/>
      <c r="AE75" s="1227"/>
      <c r="AF75" s="1227"/>
      <c r="AG75" s="1227"/>
      <c r="AH75" s="1227"/>
      <c r="AI75" s="1463"/>
      <c r="AJ75" s="202" t="s">
        <v>17</v>
      </c>
      <c r="AK75" s="202" t="s">
        <v>21</v>
      </c>
      <c r="AL75" s="203" t="s">
        <v>279</v>
      </c>
      <c r="AM75" s="773"/>
      <c r="AN75" s="773"/>
      <c r="AO75" s="773"/>
      <c r="AP75" s="773"/>
      <c r="AQ75" s="773"/>
      <c r="AR75" s="773"/>
      <c r="AS75" s="773"/>
      <c r="AT75" s="773"/>
      <c r="AU75" s="768"/>
      <c r="AV75" s="768"/>
      <c r="AW75" s="768"/>
      <c r="AX75" s="768"/>
      <c r="AY75" s="768"/>
      <c r="AZ75" s="768"/>
      <c r="BA75" s="768"/>
      <c r="BB75" s="768"/>
      <c r="BC75" s="42"/>
      <c r="BD75" s="127"/>
      <c r="BE75" s="246"/>
      <c r="BF75" s="603"/>
      <c r="BG75" s="246"/>
      <c r="BH75" s="588"/>
      <c r="BI75" s="246"/>
      <c r="BJ75" s="246"/>
      <c r="BK75" s="246"/>
      <c r="BL75" s="941"/>
      <c r="BM75" s="771"/>
      <c r="BN75" s="771"/>
      <c r="BO75" s="771"/>
      <c r="BP75" s="771"/>
      <c r="BQ75" s="771"/>
      <c r="BR75" s="771"/>
      <c r="BS75" s="771"/>
      <c r="BT75" s="771"/>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9"/>
      <c r="CR75" s="9"/>
      <c r="CS75" s="9"/>
      <c r="CT75" s="771"/>
      <c r="CU75" s="771"/>
      <c r="CV75" s="771"/>
      <c r="CW75" s="39"/>
      <c r="CX75" s="39"/>
      <c r="CY75" s="941"/>
      <c r="CZ75" s="580"/>
      <c r="DA75" s="580"/>
      <c r="DB75" s="580"/>
      <c r="DC75" s="580"/>
      <c r="DD75" s="580"/>
      <c r="DE75" s="580"/>
      <c r="DF75" s="580"/>
      <c r="DG75" s="580"/>
      <c r="DH75" s="580"/>
      <c r="DI75" s="580"/>
      <c r="DJ75" s="580"/>
      <c r="DK75" s="580"/>
      <c r="DL75" s="580"/>
      <c r="DM75" s="580"/>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c r="EM75" s="580"/>
      <c r="EN75" s="580"/>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c r="FL75" s="246"/>
      <c r="FM75" s="246"/>
      <c r="FN75" s="246"/>
      <c r="FO75" s="246"/>
      <c r="FP75" s="246"/>
      <c r="FQ75" s="246"/>
      <c r="FR75" s="246"/>
      <c r="FS75" s="246"/>
      <c r="FT75" s="246"/>
      <c r="FU75" s="246"/>
      <c r="FV75" s="246"/>
      <c r="FW75" s="246"/>
      <c r="FX75" s="246"/>
      <c r="FY75" s="246"/>
      <c r="FZ75" s="246"/>
      <c r="GA75" s="246"/>
      <c r="GB75" s="246"/>
      <c r="GC75" s="246"/>
      <c r="GD75" s="246"/>
      <c r="GE75" s="246"/>
      <c r="GF75" s="246"/>
      <c r="GG75" s="246"/>
      <c r="GH75" s="246"/>
      <c r="GI75" s="246"/>
      <c r="GJ75" s="246"/>
      <c r="GK75" s="246"/>
      <c r="GL75" s="246"/>
      <c r="GM75" s="246"/>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row>
    <row r="76" spans="1:246" s="12" customFormat="1" ht="32.25" customHeight="1" thickBot="1">
      <c r="A76" s="196" t="s">
        <v>116</v>
      </c>
      <c r="B76" s="197"/>
      <c r="C76" s="198"/>
      <c r="D76" s="198"/>
      <c r="E76" s="198"/>
      <c r="F76" s="1721"/>
      <c r="G76" s="1209"/>
      <c r="H76" s="1209"/>
      <c r="I76" s="1209"/>
      <c r="J76" s="1209"/>
      <c r="K76" s="1210"/>
      <c r="L76" s="1218" t="s">
        <v>281</v>
      </c>
      <c r="M76" s="1218"/>
      <c r="N76" s="1218"/>
      <c r="O76" s="1218"/>
      <c r="P76" s="1218"/>
      <c r="Q76" s="1218"/>
      <c r="R76" s="1218"/>
      <c r="S76" s="1218"/>
      <c r="T76" s="1218"/>
      <c r="U76" s="1218"/>
      <c r="V76" s="1218"/>
      <c r="W76" s="1218"/>
      <c r="X76" s="1218"/>
      <c r="Y76" s="1219"/>
      <c r="Z76" s="916"/>
      <c r="AA76" s="916"/>
      <c r="AB76" s="916"/>
      <c r="AC76" s="1216" t="s">
        <v>282</v>
      </c>
      <c r="AD76" s="1217"/>
      <c r="AE76" s="1217"/>
      <c r="AF76" s="1217"/>
      <c r="AG76" s="1217"/>
      <c r="AH76" s="1217"/>
      <c r="AI76" s="1217"/>
      <c r="AJ76" s="916"/>
      <c r="AK76" s="916"/>
      <c r="AL76" s="916"/>
      <c r="AM76" s="773"/>
      <c r="AN76" s="773"/>
      <c r="AO76" s="773"/>
      <c r="AP76" s="773"/>
      <c r="AQ76" s="773"/>
      <c r="AR76" s="773"/>
      <c r="AS76" s="773"/>
      <c r="AT76" s="773"/>
      <c r="AU76" s="768"/>
      <c r="AV76" s="768"/>
      <c r="AW76" s="768"/>
      <c r="AX76" s="768"/>
      <c r="AY76" s="768"/>
      <c r="AZ76" s="768"/>
      <c r="BA76" s="768"/>
      <c r="BB76" s="768"/>
      <c r="BC76" s="42"/>
      <c r="BD76" s="127"/>
      <c r="BE76" s="246"/>
      <c r="BF76" s="603"/>
      <c r="BG76" s="246"/>
      <c r="BH76" s="588"/>
      <c r="BI76" s="246"/>
      <c r="BJ76" s="246"/>
      <c r="BK76" s="246"/>
      <c r="BL76" s="941"/>
      <c r="BM76" s="771"/>
      <c r="BN76" s="771"/>
      <c r="BO76" s="771"/>
      <c r="BP76" s="771"/>
      <c r="BQ76" s="771"/>
      <c r="BR76" s="771"/>
      <c r="BS76" s="771"/>
      <c r="BT76" s="771"/>
      <c r="BU76" s="246"/>
      <c r="BV76" s="246"/>
      <c r="BW76" s="246"/>
      <c r="BX76" s="246"/>
      <c r="BY76" s="246"/>
      <c r="BZ76" s="246"/>
      <c r="CA76" s="246"/>
      <c r="CB76" s="246"/>
      <c r="CC76" s="246"/>
      <c r="CD76" s="246"/>
      <c r="CE76" s="246"/>
      <c r="CF76" s="246"/>
      <c r="CG76" s="246"/>
      <c r="CH76" s="246"/>
      <c r="CI76" s="246"/>
      <c r="CJ76" s="246"/>
      <c r="CK76" s="246"/>
      <c r="CL76" s="246"/>
      <c r="CM76" s="246"/>
      <c r="CN76" s="246"/>
      <c r="CO76" s="246"/>
      <c r="CP76" s="246"/>
      <c r="CQ76" s="9"/>
      <c r="CR76" s="9"/>
      <c r="CS76" s="9"/>
      <c r="CT76" s="771"/>
      <c r="CU76" s="771"/>
      <c r="CV76" s="771"/>
      <c r="CW76" s="39"/>
      <c r="CX76" s="39"/>
      <c r="CY76" s="941"/>
      <c r="CZ76" s="580"/>
      <c r="DA76" s="580"/>
      <c r="DB76" s="580"/>
      <c r="DC76" s="580"/>
      <c r="DD76" s="580"/>
      <c r="DE76" s="580"/>
      <c r="DF76" s="580"/>
      <c r="DG76" s="580"/>
      <c r="DH76" s="580"/>
      <c r="DI76" s="580"/>
      <c r="DJ76" s="580"/>
      <c r="DK76" s="580"/>
      <c r="DL76" s="580"/>
      <c r="DM76" s="580"/>
      <c r="DN76" s="580"/>
      <c r="DO76" s="580"/>
      <c r="DP76" s="580"/>
      <c r="DQ76" s="580"/>
      <c r="DR76" s="580"/>
      <c r="DS76" s="580"/>
      <c r="DT76" s="580"/>
      <c r="DU76" s="580"/>
      <c r="DV76" s="580"/>
      <c r="DW76" s="580"/>
      <c r="DX76" s="580"/>
      <c r="DY76" s="580"/>
      <c r="DZ76" s="580"/>
      <c r="EA76" s="580"/>
      <c r="EB76" s="580"/>
      <c r="EC76" s="580"/>
      <c r="ED76" s="580"/>
      <c r="EE76" s="580"/>
      <c r="EF76" s="580"/>
      <c r="EG76" s="580"/>
      <c r="EH76" s="580"/>
      <c r="EI76" s="580"/>
      <c r="EJ76" s="580"/>
      <c r="EK76" s="580"/>
      <c r="EL76" s="580"/>
      <c r="EM76" s="580"/>
      <c r="EN76" s="580"/>
      <c r="EO76" s="246"/>
      <c r="EP76" s="246"/>
      <c r="EQ76" s="246"/>
      <c r="ER76" s="246"/>
      <c r="ES76" s="246"/>
      <c r="ET76" s="246"/>
      <c r="EU76" s="246"/>
      <c r="EV76" s="246"/>
      <c r="EW76" s="246"/>
      <c r="EX76" s="246"/>
      <c r="EY76" s="246"/>
      <c r="EZ76" s="246"/>
      <c r="FA76" s="246"/>
      <c r="FB76" s="246"/>
      <c r="FC76" s="246"/>
      <c r="FD76" s="246"/>
      <c r="FE76" s="246"/>
      <c r="FF76" s="246"/>
      <c r="FG76" s="246"/>
      <c r="FH76" s="246"/>
      <c r="FI76" s="246"/>
      <c r="FJ76" s="246"/>
      <c r="FK76" s="246"/>
      <c r="FL76" s="246"/>
      <c r="FM76" s="246"/>
      <c r="FN76" s="246"/>
      <c r="FO76" s="246"/>
      <c r="FP76" s="246"/>
      <c r="FQ76" s="246"/>
      <c r="FR76" s="246"/>
      <c r="FS76" s="246"/>
      <c r="FT76" s="246"/>
      <c r="FU76" s="246"/>
      <c r="FV76" s="246"/>
      <c r="FW76" s="246"/>
      <c r="FX76" s="246"/>
      <c r="FY76" s="246"/>
      <c r="FZ76" s="246"/>
      <c r="GA76" s="246"/>
      <c r="GB76" s="246"/>
      <c r="GC76" s="246"/>
      <c r="GD76" s="246"/>
      <c r="GE76" s="246"/>
      <c r="GF76" s="246"/>
      <c r="GG76" s="246"/>
      <c r="GH76" s="246"/>
      <c r="GI76" s="246"/>
      <c r="GJ76" s="246"/>
      <c r="GK76" s="246"/>
      <c r="GL76" s="246"/>
      <c r="GM76" s="246"/>
      <c r="GN76" s="246"/>
      <c r="GO76" s="246"/>
      <c r="GP76" s="246"/>
      <c r="GQ76" s="246"/>
      <c r="GR76" s="246"/>
      <c r="GS76" s="246"/>
      <c r="GT76" s="246"/>
      <c r="GU76" s="246"/>
      <c r="GV76" s="246"/>
      <c r="GW76" s="246"/>
      <c r="GX76" s="246"/>
      <c r="GY76" s="246"/>
      <c r="GZ76" s="246"/>
      <c r="HA76" s="246"/>
      <c r="HB76" s="246"/>
      <c r="HC76" s="246"/>
      <c r="HD76" s="246"/>
      <c r="HE76" s="246"/>
      <c r="HF76" s="246"/>
      <c r="HG76" s="246"/>
      <c r="HH76" s="246"/>
      <c r="HI76" s="246"/>
      <c r="HJ76" s="246"/>
      <c r="HK76" s="246"/>
      <c r="HL76" s="246"/>
      <c r="HM76" s="246"/>
      <c r="HN76" s="246"/>
      <c r="HO76" s="246"/>
      <c r="HP76" s="246"/>
      <c r="HQ76" s="246"/>
      <c r="HR76" s="246"/>
      <c r="HS76" s="246"/>
      <c r="HT76" s="246"/>
      <c r="HU76" s="246"/>
      <c r="HV76" s="246"/>
      <c r="HW76" s="246"/>
      <c r="HX76" s="246"/>
      <c r="HY76" s="246"/>
      <c r="HZ76" s="246"/>
      <c r="IA76" s="246"/>
      <c r="IB76" s="246"/>
      <c r="IC76" s="246"/>
      <c r="ID76" s="246"/>
      <c r="IE76" s="246"/>
      <c r="IF76" s="246"/>
      <c r="IG76" s="246"/>
      <c r="IH76" s="246"/>
      <c r="II76" s="246"/>
      <c r="IJ76" s="246"/>
      <c r="IK76" s="246"/>
      <c r="IL76" s="246"/>
    </row>
    <row r="77" spans="1:246" s="12" customFormat="1" ht="24" customHeight="1">
      <c r="A77" s="1718" t="s">
        <v>283</v>
      </c>
      <c r="B77" s="1719"/>
      <c r="C77" s="1224"/>
      <c r="D77" s="1224"/>
      <c r="E77" s="1720"/>
      <c r="F77" s="1572"/>
      <c r="G77" s="1387"/>
      <c r="H77" s="1387"/>
      <c r="I77" s="1387"/>
      <c r="J77" s="1387"/>
      <c r="K77" s="1388"/>
      <c r="L77" s="1194" t="s">
        <v>284</v>
      </c>
      <c r="M77" s="1194"/>
      <c r="N77" s="1194"/>
      <c r="O77" s="1194"/>
      <c r="P77" s="1194"/>
      <c r="Q77" s="1194"/>
      <c r="R77" s="1194"/>
      <c r="S77" s="1194"/>
      <c r="T77" s="1194"/>
      <c r="U77" s="1194"/>
      <c r="V77" s="1194"/>
      <c r="W77" s="1194"/>
      <c r="X77" s="1194"/>
      <c r="Y77" s="1646"/>
      <c r="Z77" s="1314"/>
      <c r="AA77" s="1314"/>
      <c r="AB77" s="1314"/>
      <c r="AC77" s="1193" t="s">
        <v>285</v>
      </c>
      <c r="AD77" s="1194"/>
      <c r="AE77" s="1194"/>
      <c r="AF77" s="1194"/>
      <c r="AG77" s="1194"/>
      <c r="AH77" s="1194"/>
      <c r="AI77" s="1194"/>
      <c r="AJ77" s="200" t="s">
        <v>286</v>
      </c>
      <c r="AK77" s="200" t="s">
        <v>287</v>
      </c>
      <c r="AL77" s="201" t="s">
        <v>288</v>
      </c>
      <c r="AM77" s="773"/>
      <c r="AN77" s="773"/>
      <c r="AO77" s="773"/>
      <c r="AP77" s="773"/>
      <c r="AQ77" s="773"/>
      <c r="AR77" s="773"/>
      <c r="AS77" s="773"/>
      <c r="AT77" s="773"/>
      <c r="AU77" s="768"/>
      <c r="AV77" s="768"/>
      <c r="AW77" s="768"/>
      <c r="AX77" s="768"/>
      <c r="AY77" s="768"/>
      <c r="AZ77" s="768"/>
      <c r="BA77" s="768"/>
      <c r="BB77" s="768"/>
      <c r="BC77" s="42"/>
      <c r="BD77" s="127"/>
      <c r="BE77" s="246"/>
      <c r="BF77" s="603"/>
      <c r="BG77" s="246"/>
      <c r="BH77" s="588"/>
      <c r="BI77" s="246"/>
      <c r="BJ77" s="246"/>
      <c r="BK77" s="246"/>
      <c r="BL77" s="941"/>
      <c r="BM77" s="771"/>
      <c r="BN77" s="771"/>
      <c r="BO77" s="771"/>
      <c r="BP77" s="771"/>
      <c r="BQ77" s="771"/>
      <c r="BR77" s="771"/>
      <c r="BS77" s="771"/>
      <c r="BT77" s="771"/>
      <c r="BU77" s="246"/>
      <c r="BV77" s="246"/>
      <c r="BW77" s="246"/>
      <c r="BX77" s="246"/>
      <c r="BY77" s="246"/>
      <c r="BZ77" s="246"/>
      <c r="CA77" s="246"/>
      <c r="CB77" s="246"/>
      <c r="CC77" s="246"/>
      <c r="CD77" s="246"/>
      <c r="CE77" s="246"/>
      <c r="CF77" s="246"/>
      <c r="CG77" s="246"/>
      <c r="CH77" s="246"/>
      <c r="CI77" s="246"/>
      <c r="CJ77" s="246"/>
      <c r="CK77" s="246"/>
      <c r="CL77" s="246"/>
      <c r="CM77" s="246"/>
      <c r="CN77" s="246"/>
      <c r="CO77" s="246"/>
      <c r="CP77" s="246"/>
      <c r="CQ77" s="9"/>
      <c r="CR77" s="9"/>
      <c r="CS77" s="9"/>
      <c r="CT77" s="771"/>
      <c r="CU77" s="771"/>
      <c r="CV77" s="771"/>
      <c r="CW77" s="39"/>
      <c r="CX77" s="39"/>
      <c r="CY77" s="941"/>
      <c r="CZ77" s="580"/>
      <c r="DA77" s="580"/>
      <c r="DB77" s="580"/>
      <c r="DC77" s="580"/>
      <c r="DD77" s="580"/>
      <c r="DE77" s="580"/>
      <c r="DF77" s="580"/>
      <c r="DG77" s="580"/>
      <c r="DH77" s="580"/>
      <c r="DI77" s="580"/>
      <c r="DJ77" s="580"/>
      <c r="DK77" s="580"/>
      <c r="DL77" s="580"/>
      <c r="DM77" s="580"/>
      <c r="DN77" s="580"/>
      <c r="DO77" s="580"/>
      <c r="DP77" s="580"/>
      <c r="DQ77" s="580"/>
      <c r="DR77" s="580"/>
      <c r="DS77" s="580"/>
      <c r="DT77" s="580"/>
      <c r="DU77" s="580"/>
      <c r="DV77" s="580"/>
      <c r="DW77" s="580"/>
      <c r="DX77" s="580"/>
      <c r="DY77" s="580"/>
      <c r="DZ77" s="580"/>
      <c r="EA77" s="580"/>
      <c r="EB77" s="580"/>
      <c r="EC77" s="580"/>
      <c r="ED77" s="580"/>
      <c r="EE77" s="580"/>
      <c r="EF77" s="580"/>
      <c r="EG77" s="580"/>
      <c r="EH77" s="580"/>
      <c r="EI77" s="580"/>
      <c r="EJ77" s="580"/>
      <c r="EK77" s="580"/>
      <c r="EL77" s="580"/>
      <c r="EM77" s="580"/>
      <c r="EN77" s="580"/>
      <c r="EO77" s="246"/>
      <c r="EP77" s="246"/>
      <c r="EQ77" s="246"/>
      <c r="ER77" s="246"/>
      <c r="ES77" s="246"/>
      <c r="ET77" s="246"/>
      <c r="EU77" s="246"/>
      <c r="EV77" s="246"/>
      <c r="EW77" s="246"/>
      <c r="EX77" s="246"/>
      <c r="EY77" s="246"/>
      <c r="EZ77" s="246"/>
      <c r="FA77" s="246"/>
      <c r="FB77" s="246"/>
      <c r="FC77" s="246"/>
      <c r="FD77" s="246"/>
      <c r="FE77" s="246"/>
      <c r="FF77" s="246"/>
      <c r="FG77" s="246"/>
      <c r="FH77" s="246"/>
      <c r="FI77" s="246"/>
      <c r="FJ77" s="246"/>
      <c r="FK77" s="246"/>
      <c r="FL77" s="246"/>
      <c r="FM77" s="246"/>
      <c r="FN77" s="246"/>
      <c r="FO77" s="246"/>
      <c r="FP77" s="246"/>
      <c r="FQ77" s="246"/>
      <c r="FR77" s="246"/>
      <c r="FS77" s="246"/>
      <c r="FT77" s="246"/>
      <c r="FU77" s="246"/>
      <c r="FV77" s="246"/>
      <c r="FW77" s="246"/>
      <c r="FX77" s="246"/>
      <c r="FY77" s="246"/>
      <c r="FZ77" s="246"/>
      <c r="GA77" s="246"/>
      <c r="GB77" s="246"/>
      <c r="GC77" s="246"/>
      <c r="GD77" s="246"/>
      <c r="GE77" s="246"/>
      <c r="GF77" s="246"/>
      <c r="GG77" s="246"/>
      <c r="GH77" s="246"/>
      <c r="GI77" s="246"/>
      <c r="GJ77" s="246"/>
      <c r="GK77" s="246"/>
      <c r="GL77" s="246"/>
      <c r="GM77" s="246"/>
      <c r="GN77" s="246"/>
      <c r="GO77" s="246"/>
      <c r="GP77" s="246"/>
      <c r="GQ77" s="246"/>
      <c r="GR77" s="246"/>
      <c r="GS77" s="246"/>
      <c r="GT77" s="246"/>
      <c r="GU77" s="246"/>
      <c r="GV77" s="246"/>
      <c r="GW77" s="246"/>
      <c r="GX77" s="246"/>
      <c r="GY77" s="246"/>
      <c r="GZ77" s="246"/>
      <c r="HA77" s="246"/>
      <c r="HB77" s="246"/>
      <c r="HC77" s="246"/>
      <c r="HD77" s="246"/>
      <c r="HE77" s="246"/>
      <c r="HF77" s="246"/>
      <c r="HG77" s="246"/>
      <c r="HH77" s="246"/>
      <c r="HI77" s="246"/>
      <c r="HJ77" s="246"/>
      <c r="HK77" s="246"/>
      <c r="HL77" s="246"/>
      <c r="HM77" s="246"/>
      <c r="HN77" s="246"/>
      <c r="HO77" s="246"/>
      <c r="HP77" s="246"/>
      <c r="HQ77" s="246"/>
      <c r="HR77" s="246"/>
      <c r="HS77" s="246"/>
      <c r="HT77" s="246"/>
      <c r="HU77" s="246"/>
      <c r="HV77" s="246"/>
      <c r="HW77" s="246"/>
      <c r="HX77" s="246"/>
      <c r="HY77" s="246"/>
      <c r="HZ77" s="246"/>
      <c r="IA77" s="246"/>
      <c r="IB77" s="246"/>
      <c r="IC77" s="246"/>
      <c r="ID77" s="246"/>
      <c r="IE77" s="246"/>
      <c r="IF77" s="246"/>
      <c r="IG77" s="246"/>
      <c r="IH77" s="246"/>
      <c r="II77" s="246"/>
      <c r="IJ77" s="246"/>
      <c r="IK77" s="246"/>
      <c r="IL77" s="246"/>
    </row>
    <row r="78" spans="1:246" s="12" customFormat="1" ht="24" customHeight="1" thickBot="1">
      <c r="A78" s="1594" t="s">
        <v>289</v>
      </c>
      <c r="B78" s="1595"/>
      <c r="C78" s="1595"/>
      <c r="D78" s="1595"/>
      <c r="E78" s="1596"/>
      <c r="F78" s="1445"/>
      <c r="G78" s="1446"/>
      <c r="H78" s="1446"/>
      <c r="I78" s="1446"/>
      <c r="J78" s="1446"/>
      <c r="K78" s="1712"/>
      <c r="L78" s="1196"/>
      <c r="M78" s="1196"/>
      <c r="N78" s="1196"/>
      <c r="O78" s="1196"/>
      <c r="P78" s="1196"/>
      <c r="Q78" s="1196"/>
      <c r="R78" s="1196"/>
      <c r="S78" s="1196"/>
      <c r="T78" s="1196"/>
      <c r="U78" s="1196"/>
      <c r="V78" s="1196"/>
      <c r="W78" s="1196"/>
      <c r="X78" s="1196"/>
      <c r="Y78" s="1647"/>
      <c r="Z78" s="1315"/>
      <c r="AA78" s="1315"/>
      <c r="AB78" s="1315"/>
      <c r="AC78" s="1195"/>
      <c r="AD78" s="1196"/>
      <c r="AE78" s="1196"/>
      <c r="AF78" s="1196"/>
      <c r="AG78" s="1196"/>
      <c r="AH78" s="1196"/>
      <c r="AI78" s="1196"/>
      <c r="AJ78" s="791"/>
      <c r="AK78" s="791"/>
      <c r="AL78" s="792"/>
      <c r="AM78" s="773"/>
      <c r="AN78" s="773"/>
      <c r="AO78" s="773"/>
      <c r="AP78" s="773"/>
      <c r="AQ78" s="773"/>
      <c r="AR78" s="773"/>
      <c r="AS78" s="773"/>
      <c r="AT78" s="773"/>
      <c r="AU78" s="768"/>
      <c r="AV78" s="768"/>
      <c r="AW78" s="768"/>
      <c r="AX78" s="768"/>
      <c r="AY78" s="768"/>
      <c r="AZ78" s="768"/>
      <c r="BA78" s="768"/>
      <c r="BB78" s="768"/>
      <c r="BC78" s="42"/>
      <c r="BD78" s="127"/>
      <c r="BE78" s="246"/>
      <c r="BF78" s="603"/>
      <c r="BG78" s="246"/>
      <c r="BH78" s="588"/>
      <c r="BI78" s="246"/>
      <c r="BJ78" s="246"/>
      <c r="BK78" s="246"/>
      <c r="BL78" s="941"/>
      <c r="BM78" s="771"/>
      <c r="BN78" s="771"/>
      <c r="BO78" s="771"/>
      <c r="BP78" s="771"/>
      <c r="BQ78" s="771"/>
      <c r="BR78" s="771"/>
      <c r="BS78" s="771"/>
      <c r="BT78" s="771"/>
      <c r="BU78" s="246"/>
      <c r="BV78" s="246"/>
      <c r="BW78" s="246"/>
      <c r="BX78" s="246"/>
      <c r="BY78" s="246"/>
      <c r="BZ78" s="246"/>
      <c r="CA78" s="246"/>
      <c r="CB78" s="246"/>
      <c r="CC78" s="246"/>
      <c r="CD78" s="246"/>
      <c r="CE78" s="246"/>
      <c r="CF78" s="246"/>
      <c r="CG78" s="246"/>
      <c r="CH78" s="246"/>
      <c r="CI78" s="246"/>
      <c r="CJ78" s="246"/>
      <c r="CK78" s="246"/>
      <c r="CL78" s="246"/>
      <c r="CM78" s="246"/>
      <c r="CN78" s="246"/>
      <c r="CO78" s="246"/>
      <c r="CP78" s="246"/>
      <c r="CQ78" s="9"/>
      <c r="CR78" s="9"/>
      <c r="CS78" s="9"/>
      <c r="CT78" s="771"/>
      <c r="CU78" s="771"/>
      <c r="CV78" s="771"/>
      <c r="CW78" s="39"/>
      <c r="CX78" s="39"/>
      <c r="CY78" s="941"/>
      <c r="CZ78" s="580"/>
      <c r="DA78" s="580"/>
      <c r="DB78" s="580"/>
      <c r="DC78" s="580"/>
      <c r="DD78" s="580"/>
      <c r="DE78" s="580"/>
      <c r="DF78" s="580"/>
      <c r="DG78" s="580"/>
      <c r="DH78" s="580"/>
      <c r="DI78" s="580"/>
      <c r="DJ78" s="580"/>
      <c r="DK78" s="580"/>
      <c r="DL78" s="580"/>
      <c r="DM78" s="580"/>
      <c r="DN78" s="580"/>
      <c r="DO78" s="580"/>
      <c r="DP78" s="580"/>
      <c r="DQ78" s="580"/>
      <c r="DR78" s="580"/>
      <c r="DS78" s="580"/>
      <c r="DT78" s="580"/>
      <c r="DU78" s="580"/>
      <c r="DV78" s="580"/>
      <c r="DW78" s="580"/>
      <c r="DX78" s="580"/>
      <c r="DY78" s="580"/>
      <c r="DZ78" s="580"/>
      <c r="EA78" s="580"/>
      <c r="EB78" s="580"/>
      <c r="EC78" s="580"/>
      <c r="ED78" s="580"/>
      <c r="EE78" s="580"/>
      <c r="EF78" s="580"/>
      <c r="EG78" s="580"/>
      <c r="EH78" s="580"/>
      <c r="EI78" s="580"/>
      <c r="EJ78" s="580"/>
      <c r="EK78" s="580"/>
      <c r="EL78" s="580"/>
      <c r="EM78" s="580"/>
      <c r="EN78" s="580"/>
      <c r="EO78" s="246"/>
      <c r="EP78" s="246"/>
      <c r="EQ78" s="246"/>
      <c r="ER78" s="246"/>
      <c r="ES78" s="246"/>
      <c r="ET78" s="246"/>
      <c r="EU78" s="246"/>
      <c r="EV78" s="246"/>
      <c r="EW78" s="246"/>
      <c r="EX78" s="246"/>
      <c r="EY78" s="246"/>
      <c r="EZ78" s="246"/>
      <c r="FA78" s="246"/>
      <c r="FB78" s="246"/>
      <c r="FC78" s="246"/>
      <c r="FD78" s="246"/>
      <c r="FE78" s="246"/>
      <c r="FF78" s="246"/>
      <c r="FG78" s="246"/>
      <c r="FH78" s="246"/>
      <c r="FI78" s="246"/>
      <c r="FJ78" s="246"/>
      <c r="FK78" s="246"/>
      <c r="FL78" s="246"/>
      <c r="FM78" s="246"/>
      <c r="FN78" s="246"/>
      <c r="FO78" s="246"/>
      <c r="FP78" s="246"/>
      <c r="FQ78" s="246"/>
      <c r="FR78" s="246"/>
      <c r="FS78" s="246"/>
      <c r="FT78" s="246"/>
      <c r="FU78" s="246"/>
      <c r="FV78" s="246"/>
      <c r="FW78" s="246"/>
      <c r="FX78" s="246"/>
      <c r="FY78" s="246"/>
      <c r="FZ78" s="246"/>
      <c r="GA78" s="246"/>
      <c r="GB78" s="246"/>
      <c r="GC78" s="246"/>
      <c r="GD78" s="246"/>
      <c r="GE78" s="246"/>
      <c r="GF78" s="246"/>
      <c r="GG78" s="246"/>
      <c r="GH78" s="246"/>
      <c r="GI78" s="246"/>
      <c r="GJ78" s="246"/>
      <c r="GK78" s="246"/>
      <c r="GL78" s="246"/>
      <c r="GM78" s="246"/>
      <c r="GN78" s="246"/>
      <c r="GO78" s="246"/>
      <c r="GP78" s="246"/>
      <c r="GQ78" s="246"/>
      <c r="GR78" s="246"/>
      <c r="GS78" s="246"/>
      <c r="GT78" s="246"/>
      <c r="GU78" s="246"/>
      <c r="GV78" s="246"/>
      <c r="GW78" s="246"/>
      <c r="GX78" s="246"/>
      <c r="GY78" s="246"/>
      <c r="GZ78" s="246"/>
      <c r="HA78" s="246"/>
      <c r="HB78" s="246"/>
      <c r="HC78" s="246"/>
      <c r="HD78" s="246"/>
      <c r="HE78" s="246"/>
      <c r="HF78" s="246"/>
      <c r="HG78" s="246"/>
      <c r="HH78" s="246"/>
      <c r="HI78" s="246"/>
      <c r="HJ78" s="246"/>
      <c r="HK78" s="246"/>
      <c r="HL78" s="246"/>
      <c r="HM78" s="246"/>
      <c r="HN78" s="246"/>
      <c r="HO78" s="246"/>
      <c r="HP78" s="246"/>
      <c r="HQ78" s="246"/>
      <c r="HR78" s="246"/>
      <c r="HS78" s="246"/>
      <c r="HT78" s="246"/>
      <c r="HU78" s="246"/>
      <c r="HV78" s="246"/>
      <c r="HW78" s="246"/>
      <c r="HX78" s="246"/>
      <c r="HY78" s="246"/>
      <c r="HZ78" s="246"/>
      <c r="IA78" s="246"/>
      <c r="IB78" s="246"/>
      <c r="IC78" s="246"/>
      <c r="ID78" s="246"/>
      <c r="IE78" s="246"/>
      <c r="IF78" s="246"/>
      <c r="IG78" s="246"/>
      <c r="IH78" s="246"/>
      <c r="II78" s="246"/>
      <c r="IJ78" s="246"/>
      <c r="IK78" s="246"/>
      <c r="IL78" s="246"/>
    </row>
    <row r="79" spans="1:246" ht="24" customHeight="1" thickBot="1">
      <c r="A79" s="1762" t="s">
        <v>290</v>
      </c>
      <c r="B79" s="1763"/>
      <c r="C79" s="1763"/>
      <c r="D79" s="1763"/>
      <c r="E79" s="1763"/>
      <c r="F79" s="1763"/>
      <c r="G79" s="1763"/>
      <c r="H79" s="1763"/>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c r="AJ79" s="1763"/>
      <c r="AK79" s="1763"/>
      <c r="AL79" s="1764"/>
      <c r="AM79" s="773"/>
      <c r="AN79" s="773"/>
      <c r="AO79" s="773"/>
      <c r="AP79" s="773"/>
      <c r="AQ79" s="773"/>
      <c r="AR79" s="773"/>
      <c r="AS79" s="773"/>
      <c r="AT79" s="773"/>
      <c r="AU79" s="1"/>
      <c r="AV79" s="1"/>
      <c r="AW79" s="1"/>
      <c r="AX79" s="1"/>
      <c r="AY79" s="1"/>
      <c r="AZ79" s="1"/>
      <c r="BA79" s="1"/>
      <c r="BB79" s="1"/>
      <c r="BC79" s="23"/>
      <c r="BD79" s="130"/>
      <c r="BE79" s="23"/>
      <c r="BF79" s="614"/>
      <c r="BG79" s="23"/>
      <c r="BH79" s="129"/>
      <c r="BI79" s="23"/>
      <c r="BJ79" s="23"/>
      <c r="BK79" s="23"/>
      <c r="BL79" s="941"/>
      <c r="BM79" s="771"/>
      <c r="BN79" s="771"/>
      <c r="BO79" s="771"/>
      <c r="BP79" s="771"/>
      <c r="BQ79" s="771"/>
      <c r="BR79" s="771"/>
      <c r="BS79" s="771"/>
      <c r="BT79" s="771"/>
      <c r="BU79" s="23"/>
      <c r="BV79" s="23"/>
      <c r="BW79" s="23"/>
      <c r="BX79" s="23"/>
      <c r="BY79" s="23"/>
      <c r="BZ79" s="23"/>
      <c r="CA79" s="23"/>
      <c r="CB79" s="23"/>
      <c r="CC79" s="771"/>
      <c r="CD79" s="771"/>
      <c r="CE79" s="771"/>
      <c r="CF79" s="771"/>
      <c r="CG79" s="771"/>
      <c r="CH79" s="771"/>
      <c r="CI79" s="771"/>
      <c r="CJ79" s="771"/>
      <c r="CK79" s="771"/>
      <c r="CL79" s="771"/>
      <c r="CM79" s="23"/>
      <c r="CN79" s="23"/>
      <c r="CO79" s="23"/>
      <c r="CP79" s="23"/>
      <c r="CQ79" s="23"/>
      <c r="CR79" s="23"/>
      <c r="CS79" s="23"/>
      <c r="CT79" s="771"/>
      <c r="CU79" s="771"/>
      <c r="CV79" s="771"/>
      <c r="CW79" s="771"/>
      <c r="CX79" s="771"/>
      <c r="CY79" s="941"/>
      <c r="CZ79" s="580"/>
      <c r="DA79" s="580"/>
      <c r="DB79" s="580"/>
      <c r="DC79" s="580"/>
      <c r="DD79" s="580"/>
      <c r="DE79" s="580"/>
      <c r="DF79" s="580"/>
      <c r="DG79" s="580"/>
      <c r="DH79" s="580"/>
      <c r="DI79" s="580"/>
      <c r="DJ79" s="580"/>
      <c r="DK79" s="580"/>
      <c r="DL79" s="580"/>
      <c r="DM79" s="580"/>
      <c r="DN79" s="580"/>
      <c r="DO79" s="580"/>
      <c r="DP79" s="580"/>
      <c r="DQ79" s="580"/>
      <c r="DR79" s="580"/>
      <c r="DS79" s="580"/>
      <c r="DT79" s="580"/>
      <c r="DU79" s="580"/>
      <c r="DV79" s="580"/>
      <c r="DW79" s="580"/>
      <c r="DX79" s="580"/>
      <c r="DY79" s="580"/>
      <c r="DZ79" s="580"/>
      <c r="EA79" s="580"/>
      <c r="EB79" s="580"/>
      <c r="EC79" s="580"/>
      <c r="ED79" s="580"/>
      <c r="EE79" s="580"/>
      <c r="EF79" s="580"/>
      <c r="EG79" s="580"/>
      <c r="EH79" s="580"/>
      <c r="EI79" s="580"/>
      <c r="EJ79" s="580"/>
      <c r="EK79" s="580"/>
      <c r="EL79" s="580"/>
      <c r="EM79" s="580"/>
      <c r="EN79" s="580"/>
      <c r="EO79" s="580"/>
      <c r="EP79" s="580"/>
      <c r="EQ79" s="580"/>
      <c r="ER79" s="580"/>
      <c r="ES79" s="580"/>
      <c r="ET79" s="580"/>
      <c r="EU79" s="580"/>
      <c r="EV79" s="580"/>
      <c r="EW79" s="580"/>
      <c r="EX79" s="580"/>
      <c r="EY79" s="580"/>
      <c r="EZ79" s="580"/>
      <c r="FA79" s="580"/>
      <c r="FB79" s="580"/>
      <c r="FC79" s="580"/>
      <c r="FD79" s="580"/>
      <c r="FE79" s="580"/>
      <c r="FF79" s="580"/>
      <c r="FG79" s="580"/>
      <c r="FH79" s="580"/>
      <c r="FI79" s="580"/>
      <c r="FJ79" s="580"/>
      <c r="FK79" s="580"/>
      <c r="FL79" s="580"/>
      <c r="FM79" s="580"/>
      <c r="FN79" s="580"/>
      <c r="FO79" s="580"/>
      <c r="FP79" s="580"/>
      <c r="FQ79" s="580"/>
      <c r="FR79" s="580"/>
      <c r="FS79" s="580"/>
      <c r="FT79" s="580"/>
      <c r="FU79" s="580"/>
      <c r="FV79" s="580"/>
      <c r="FW79" s="580"/>
      <c r="FX79" s="580"/>
      <c r="FY79" s="580"/>
      <c r="FZ79" s="580"/>
      <c r="GA79" s="580"/>
      <c r="GB79" s="580"/>
      <c r="GC79" s="580"/>
      <c r="GD79" s="580"/>
      <c r="GE79" s="580"/>
      <c r="GF79" s="580"/>
      <c r="GG79" s="580"/>
      <c r="GH79" s="580"/>
      <c r="GI79" s="580"/>
      <c r="GJ79" s="580"/>
      <c r="GK79" s="580"/>
      <c r="GL79" s="580"/>
      <c r="GM79" s="580"/>
      <c r="GN79" s="580"/>
      <c r="GO79" s="580"/>
      <c r="GP79" s="580"/>
      <c r="GQ79" s="580"/>
      <c r="GR79" s="580"/>
      <c r="GS79" s="580"/>
      <c r="GT79" s="580"/>
      <c r="GU79" s="580"/>
      <c r="GV79" s="580"/>
      <c r="GW79" s="580"/>
      <c r="GX79" s="580"/>
      <c r="GY79" s="580"/>
      <c r="GZ79" s="580"/>
      <c r="HA79" s="580"/>
      <c r="HB79" s="580"/>
      <c r="HC79" s="580"/>
      <c r="HD79" s="580"/>
      <c r="HE79" s="580"/>
      <c r="HF79" s="580"/>
      <c r="HG79" s="580"/>
      <c r="HH79" s="580"/>
      <c r="HI79" s="580"/>
      <c r="HJ79" s="580"/>
      <c r="HK79" s="580"/>
      <c r="HL79" s="580"/>
      <c r="HM79" s="580"/>
      <c r="HN79" s="580"/>
      <c r="HO79" s="580"/>
      <c r="HP79" s="580"/>
      <c r="HQ79" s="580"/>
      <c r="HR79" s="580"/>
      <c r="HS79" s="580"/>
      <c r="HT79" s="580"/>
      <c r="HU79" s="580"/>
      <c r="HV79" s="580"/>
      <c r="HW79" s="580"/>
      <c r="HX79" s="580"/>
      <c r="HY79" s="580"/>
      <c r="HZ79" s="580"/>
      <c r="IA79" s="580"/>
      <c r="IB79" s="580"/>
      <c r="IC79" s="580"/>
      <c r="ID79" s="580"/>
      <c r="IE79" s="580"/>
      <c r="IF79" s="580"/>
      <c r="IG79" s="580"/>
      <c r="IH79" s="580"/>
      <c r="II79" s="580"/>
      <c r="IJ79" s="580"/>
      <c r="IK79" s="580"/>
      <c r="IL79" s="580"/>
    </row>
    <row r="80" spans="1:246" ht="24" customHeight="1">
      <c r="A80" s="1223" t="s">
        <v>291</v>
      </c>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5"/>
      <c r="AM80" s="773"/>
      <c r="AN80" s="773"/>
      <c r="AO80" s="773"/>
      <c r="AP80" s="773"/>
      <c r="AQ80" s="773"/>
      <c r="AR80" s="773"/>
      <c r="AS80" s="773"/>
      <c r="AT80" s="773"/>
      <c r="AU80" s="1"/>
      <c r="AV80" s="1"/>
      <c r="AW80" s="1"/>
      <c r="AX80" s="1"/>
      <c r="AY80" s="1"/>
      <c r="AZ80" s="1"/>
      <c r="BA80" s="1"/>
      <c r="BB80" s="1"/>
      <c r="BC80" s="23"/>
      <c r="BD80" s="130"/>
      <c r="BE80" s="23"/>
      <c r="BF80" s="614"/>
      <c r="BG80" s="23"/>
      <c r="BH80" s="129"/>
      <c r="BI80" s="23"/>
      <c r="BJ80" s="23"/>
      <c r="BK80" s="23"/>
      <c r="BL80" s="941"/>
      <c r="BM80" s="771"/>
      <c r="BN80" s="771"/>
      <c r="BO80" s="771"/>
      <c r="BP80" s="771"/>
      <c r="BQ80" s="771"/>
      <c r="BR80" s="771"/>
      <c r="BS80" s="771"/>
      <c r="BT80" s="771"/>
      <c r="BU80" s="23"/>
      <c r="BV80" s="23"/>
      <c r="BW80" s="23"/>
      <c r="BX80" s="23"/>
      <c r="BY80" s="23"/>
      <c r="BZ80" s="23"/>
      <c r="CA80" s="23"/>
      <c r="CB80" s="23"/>
      <c r="CC80" s="771"/>
      <c r="CD80" s="771"/>
      <c r="CE80" s="771"/>
      <c r="CF80" s="771"/>
      <c r="CG80" s="771"/>
      <c r="CH80" s="771"/>
      <c r="CI80" s="771"/>
      <c r="CJ80" s="771"/>
      <c r="CK80" s="771"/>
      <c r="CL80" s="771"/>
      <c r="CM80" s="23"/>
      <c r="CN80" s="23"/>
      <c r="CO80" s="23"/>
      <c r="CP80" s="23"/>
      <c r="CQ80" s="23"/>
      <c r="CR80" s="23"/>
      <c r="CS80" s="23"/>
      <c r="CT80" s="771"/>
      <c r="CU80" s="771"/>
      <c r="CV80" s="771"/>
      <c r="CW80" s="771"/>
      <c r="CX80" s="771"/>
      <c r="CY80" s="941"/>
      <c r="CZ80" s="580"/>
      <c r="DA80" s="580"/>
      <c r="DB80" s="580"/>
      <c r="DC80" s="580"/>
      <c r="DD80" s="580"/>
      <c r="DE80" s="580"/>
      <c r="DF80" s="580"/>
      <c r="DG80" s="580"/>
      <c r="DH80" s="580"/>
      <c r="DI80" s="580"/>
      <c r="DJ80" s="580"/>
      <c r="DK80" s="580"/>
      <c r="DL80" s="580"/>
      <c r="DM80" s="580"/>
      <c r="DN80" s="580"/>
      <c r="DO80" s="580"/>
      <c r="DP80" s="580"/>
      <c r="DQ80" s="580"/>
      <c r="DR80" s="580"/>
      <c r="DS80" s="580"/>
      <c r="DT80" s="580"/>
      <c r="DU80" s="580"/>
      <c r="DV80" s="580"/>
      <c r="DW80" s="580"/>
      <c r="DX80" s="580"/>
      <c r="DY80" s="580"/>
      <c r="DZ80" s="580"/>
      <c r="EA80" s="580"/>
      <c r="EB80" s="580"/>
      <c r="EC80" s="580"/>
      <c r="ED80" s="580"/>
      <c r="EE80" s="580"/>
      <c r="EF80" s="580"/>
      <c r="EG80" s="580"/>
      <c r="EH80" s="580"/>
      <c r="EI80" s="580"/>
      <c r="EJ80" s="580"/>
      <c r="EK80" s="580"/>
      <c r="EL80" s="580"/>
      <c r="EM80" s="580"/>
      <c r="EN80" s="580"/>
      <c r="EO80" s="580"/>
      <c r="EP80" s="580"/>
      <c r="EQ80" s="580"/>
      <c r="ER80" s="580"/>
      <c r="ES80" s="580"/>
      <c r="ET80" s="580"/>
      <c r="EU80" s="580"/>
      <c r="EV80" s="580"/>
      <c r="EW80" s="580"/>
      <c r="EX80" s="580"/>
      <c r="EY80" s="580"/>
      <c r="EZ80" s="580"/>
      <c r="FA80" s="580"/>
      <c r="FB80" s="580"/>
      <c r="FC80" s="580"/>
      <c r="FD80" s="580"/>
      <c r="FE80" s="580"/>
      <c r="FF80" s="580"/>
      <c r="FG80" s="580"/>
      <c r="FH80" s="580"/>
      <c r="FI80" s="580"/>
      <c r="FJ80" s="580"/>
      <c r="FK80" s="580"/>
      <c r="FL80" s="580"/>
      <c r="FM80" s="580"/>
      <c r="FN80" s="580"/>
      <c r="FO80" s="580"/>
      <c r="FP80" s="580"/>
      <c r="FQ80" s="580"/>
      <c r="FR80" s="580"/>
      <c r="FS80" s="580"/>
      <c r="FT80" s="580"/>
      <c r="FU80" s="580"/>
      <c r="FV80" s="580"/>
      <c r="FW80" s="580"/>
      <c r="FX80" s="580"/>
      <c r="FY80" s="580"/>
      <c r="FZ80" s="580"/>
      <c r="GA80" s="580"/>
      <c r="GB80" s="580"/>
      <c r="GC80" s="580"/>
      <c r="GD80" s="580"/>
      <c r="GE80" s="580"/>
      <c r="GF80" s="580"/>
      <c r="GG80" s="580"/>
      <c r="GH80" s="580"/>
      <c r="GI80" s="580"/>
      <c r="GJ80" s="580"/>
      <c r="GK80" s="580"/>
      <c r="GL80" s="580"/>
      <c r="GM80" s="580"/>
      <c r="GN80" s="580"/>
      <c r="GO80" s="580"/>
      <c r="GP80" s="580"/>
      <c r="GQ80" s="580"/>
      <c r="GR80" s="580"/>
      <c r="GS80" s="580"/>
      <c r="GT80" s="580"/>
      <c r="GU80" s="580"/>
      <c r="GV80" s="580"/>
      <c r="GW80" s="580"/>
      <c r="GX80" s="580"/>
      <c r="GY80" s="580"/>
      <c r="GZ80" s="580"/>
      <c r="HA80" s="580"/>
      <c r="HB80" s="580"/>
      <c r="HC80" s="580"/>
      <c r="HD80" s="580"/>
      <c r="HE80" s="580"/>
      <c r="HF80" s="580"/>
      <c r="HG80" s="580"/>
      <c r="HH80" s="580"/>
      <c r="HI80" s="580"/>
      <c r="HJ80" s="580"/>
      <c r="HK80" s="580"/>
      <c r="HL80" s="580"/>
      <c r="HM80" s="580"/>
      <c r="HN80" s="580"/>
      <c r="HO80" s="580"/>
      <c r="HP80" s="580"/>
      <c r="HQ80" s="580"/>
      <c r="HR80" s="580"/>
      <c r="HS80" s="580"/>
      <c r="HT80" s="580"/>
      <c r="HU80" s="580"/>
      <c r="HV80" s="580"/>
      <c r="HW80" s="580"/>
      <c r="HX80" s="580"/>
      <c r="HY80" s="580"/>
      <c r="HZ80" s="580"/>
      <c r="IA80" s="580"/>
      <c r="IB80" s="580"/>
      <c r="IC80" s="580"/>
      <c r="ID80" s="580"/>
      <c r="IE80" s="580"/>
      <c r="IF80" s="580"/>
      <c r="IG80" s="580"/>
      <c r="IH80" s="580"/>
      <c r="II80" s="580"/>
      <c r="IJ80" s="580"/>
      <c r="IK80" s="580"/>
      <c r="IL80" s="580"/>
    </row>
    <row r="81" spans="1:246" ht="21.75" customHeight="1">
      <c r="A81" s="1316" t="s">
        <v>292</v>
      </c>
      <c r="B81" s="1221"/>
      <c r="C81" s="1221"/>
      <c r="D81" s="1221"/>
      <c r="E81" s="1221"/>
      <c r="F81" s="1221"/>
      <c r="G81" s="1221"/>
      <c r="H81" s="1221"/>
      <c r="I81" s="1221"/>
      <c r="J81" s="1221"/>
      <c r="K81" s="1221"/>
      <c r="L81" s="1221"/>
      <c r="M81" s="1221"/>
      <c r="N81" s="1221"/>
      <c r="O81" s="1221"/>
      <c r="P81" s="1221"/>
      <c r="Q81" s="1221"/>
      <c r="R81" s="1221"/>
      <c r="S81" s="1221"/>
      <c r="T81" s="1317"/>
      <c r="U81" s="1220" t="s">
        <v>293</v>
      </c>
      <c r="V81" s="1221"/>
      <c r="W81" s="1221"/>
      <c r="X81" s="1221"/>
      <c r="Y81" s="1221"/>
      <c r="Z81" s="1221"/>
      <c r="AA81" s="1221"/>
      <c r="AB81" s="1221"/>
      <c r="AC81" s="1221"/>
      <c r="AD81" s="1221"/>
      <c r="AE81" s="1221"/>
      <c r="AF81" s="1221"/>
      <c r="AG81" s="1221"/>
      <c r="AH81" s="1221"/>
      <c r="AI81" s="1221"/>
      <c r="AJ81" s="1221"/>
      <c r="AK81" s="1221"/>
      <c r="AL81" s="1222"/>
      <c r="AM81" s="773"/>
      <c r="AN81" s="773"/>
      <c r="AO81" s="773"/>
      <c r="AP81" s="773"/>
      <c r="AQ81" s="773"/>
      <c r="AR81" s="773"/>
      <c r="AS81" s="773"/>
      <c r="AT81" s="773"/>
      <c r="AU81" s="1"/>
      <c r="AV81" s="1"/>
      <c r="AW81" s="1"/>
      <c r="AX81" s="1"/>
      <c r="AY81" s="1"/>
      <c r="AZ81" s="1"/>
      <c r="BA81" s="1"/>
      <c r="BB81" s="1"/>
      <c r="BC81" s="23"/>
      <c r="BD81" s="130"/>
      <c r="BE81" s="23"/>
      <c r="BF81" s="614"/>
      <c r="BG81" s="23"/>
      <c r="BH81" s="129"/>
      <c r="BI81" s="23"/>
      <c r="BJ81" s="23"/>
      <c r="BK81" s="23"/>
      <c r="BL81" s="941"/>
      <c r="BM81" s="771"/>
      <c r="BN81" s="771"/>
      <c r="BO81" s="771"/>
      <c r="BP81" s="771"/>
      <c r="BQ81" s="771"/>
      <c r="BR81" s="771"/>
      <c r="BS81" s="771"/>
      <c r="BT81" s="771"/>
      <c r="BU81" s="23"/>
      <c r="BV81" s="23"/>
      <c r="BW81" s="23"/>
      <c r="BX81" s="23"/>
      <c r="BY81" s="23"/>
      <c r="BZ81" s="23"/>
      <c r="CA81" s="23"/>
      <c r="CB81" s="23"/>
      <c r="CC81" s="771"/>
      <c r="CD81" s="771"/>
      <c r="CE81" s="771"/>
      <c r="CF81" s="771"/>
      <c r="CG81" s="771"/>
      <c r="CH81" s="771"/>
      <c r="CI81" s="771"/>
      <c r="CJ81" s="771"/>
      <c r="CK81" s="771"/>
      <c r="CL81" s="771"/>
      <c r="CM81" s="23"/>
      <c r="CN81" s="23"/>
      <c r="CO81" s="23"/>
      <c r="CP81" s="23"/>
      <c r="CQ81" s="23"/>
      <c r="CR81" s="23"/>
      <c r="CS81" s="23"/>
      <c r="CT81" s="771"/>
      <c r="CU81" s="771"/>
      <c r="CV81" s="771"/>
      <c r="CW81" s="771"/>
      <c r="CX81" s="771"/>
      <c r="CY81" s="941"/>
      <c r="CZ81" s="580"/>
      <c r="DA81" s="580"/>
      <c r="DB81" s="580"/>
      <c r="DC81" s="580"/>
      <c r="DD81" s="580"/>
      <c r="DE81" s="580"/>
      <c r="DF81" s="580"/>
      <c r="DG81" s="580"/>
      <c r="DH81" s="580"/>
      <c r="DI81" s="580"/>
      <c r="DJ81" s="580"/>
      <c r="DK81" s="580"/>
      <c r="DL81" s="580"/>
      <c r="DM81" s="580"/>
      <c r="DN81" s="580"/>
      <c r="DO81" s="580"/>
      <c r="DP81" s="580"/>
      <c r="DQ81" s="580"/>
      <c r="DR81" s="580"/>
      <c r="DS81" s="580"/>
      <c r="DT81" s="580"/>
      <c r="DU81" s="580"/>
      <c r="DV81" s="580"/>
      <c r="DW81" s="580"/>
      <c r="DX81" s="580"/>
      <c r="DY81" s="580"/>
      <c r="DZ81" s="580"/>
      <c r="EA81" s="580"/>
      <c r="EB81" s="580"/>
      <c r="EC81" s="580"/>
      <c r="ED81" s="580"/>
      <c r="EE81" s="580"/>
      <c r="EF81" s="580"/>
      <c r="EG81" s="580"/>
      <c r="EH81" s="580"/>
      <c r="EI81" s="580"/>
      <c r="EJ81" s="580"/>
      <c r="EK81" s="580"/>
      <c r="EL81" s="580"/>
      <c r="EM81" s="580"/>
      <c r="EN81" s="580"/>
      <c r="EO81" s="580"/>
      <c r="EP81" s="580"/>
      <c r="EQ81" s="580"/>
      <c r="ER81" s="580"/>
      <c r="ES81" s="580"/>
      <c r="ET81" s="580"/>
      <c r="EU81" s="580"/>
      <c r="EV81" s="580"/>
      <c r="EW81" s="580"/>
      <c r="EX81" s="580"/>
      <c r="EY81" s="580"/>
      <c r="EZ81" s="580"/>
      <c r="FA81" s="580"/>
      <c r="FB81" s="580"/>
      <c r="FC81" s="580"/>
      <c r="FD81" s="580"/>
      <c r="FE81" s="580"/>
      <c r="FF81" s="580"/>
      <c r="FG81" s="580"/>
      <c r="FH81" s="580"/>
      <c r="FI81" s="580"/>
      <c r="FJ81" s="580"/>
      <c r="FK81" s="580"/>
      <c r="FL81" s="580"/>
      <c r="FM81" s="580"/>
      <c r="FN81" s="580"/>
      <c r="FO81" s="580"/>
      <c r="FP81" s="580"/>
      <c r="FQ81" s="580"/>
      <c r="FR81" s="580"/>
      <c r="FS81" s="580"/>
      <c r="FT81" s="580"/>
      <c r="FU81" s="580"/>
      <c r="FV81" s="580"/>
      <c r="FW81" s="580"/>
      <c r="FX81" s="580"/>
      <c r="FY81" s="580"/>
      <c r="FZ81" s="580"/>
      <c r="GA81" s="580"/>
      <c r="GB81" s="580"/>
      <c r="GC81" s="580"/>
      <c r="GD81" s="580"/>
      <c r="GE81" s="580"/>
      <c r="GF81" s="580"/>
      <c r="GG81" s="580"/>
      <c r="GH81" s="580"/>
      <c r="GI81" s="580"/>
      <c r="GJ81" s="580"/>
      <c r="GK81" s="580"/>
      <c r="GL81" s="580"/>
      <c r="GM81" s="580"/>
      <c r="GN81" s="580"/>
      <c r="GO81" s="580"/>
      <c r="GP81" s="580"/>
      <c r="GQ81" s="580"/>
      <c r="GR81" s="580"/>
      <c r="GS81" s="580"/>
      <c r="GT81" s="580"/>
      <c r="GU81" s="580"/>
      <c r="GV81" s="580"/>
      <c r="GW81" s="580"/>
      <c r="GX81" s="580"/>
      <c r="GY81" s="580"/>
      <c r="GZ81" s="580"/>
      <c r="HA81" s="580"/>
      <c r="HB81" s="580"/>
      <c r="HC81" s="580"/>
      <c r="HD81" s="580"/>
      <c r="HE81" s="580"/>
      <c r="HF81" s="580"/>
      <c r="HG81" s="580"/>
      <c r="HH81" s="580"/>
      <c r="HI81" s="580"/>
      <c r="HJ81" s="580"/>
      <c r="HK81" s="580"/>
      <c r="HL81" s="580"/>
      <c r="HM81" s="580"/>
      <c r="HN81" s="580"/>
      <c r="HO81" s="580"/>
      <c r="HP81" s="580"/>
      <c r="HQ81" s="580"/>
      <c r="HR81" s="580"/>
      <c r="HS81" s="580"/>
      <c r="HT81" s="580"/>
      <c r="HU81" s="580"/>
      <c r="HV81" s="580"/>
      <c r="HW81" s="580"/>
      <c r="HX81" s="580"/>
      <c r="HY81" s="580"/>
      <c r="HZ81" s="580"/>
      <c r="IA81" s="580"/>
      <c r="IB81" s="580"/>
      <c r="IC81" s="580"/>
      <c r="ID81" s="580"/>
      <c r="IE81" s="580"/>
      <c r="IF81" s="580"/>
      <c r="IG81" s="580"/>
      <c r="IH81" s="580"/>
      <c r="II81" s="580"/>
      <c r="IJ81" s="580"/>
      <c r="IK81" s="580"/>
      <c r="IL81" s="580"/>
    </row>
    <row r="82" spans="1:246" ht="87" customHeight="1">
      <c r="A82" s="1211"/>
      <c r="B82" s="1198"/>
      <c r="C82" s="1198"/>
      <c r="D82" s="1198"/>
      <c r="E82" s="1198"/>
      <c r="F82" s="1198"/>
      <c r="G82" s="1198"/>
      <c r="H82" s="1198"/>
      <c r="I82" s="1198"/>
      <c r="J82" s="1198"/>
      <c r="K82" s="1198"/>
      <c r="L82" s="1198"/>
      <c r="M82" s="1198"/>
      <c r="N82" s="1198"/>
      <c r="O82" s="1198"/>
      <c r="P82" s="1198"/>
      <c r="Q82" s="1198"/>
      <c r="R82" s="1198"/>
      <c r="S82" s="1198"/>
      <c r="T82" s="1212"/>
      <c r="U82" s="1197"/>
      <c r="V82" s="1198"/>
      <c r="W82" s="1198"/>
      <c r="X82" s="1198"/>
      <c r="Y82" s="1198"/>
      <c r="Z82" s="1198"/>
      <c r="AA82" s="1198"/>
      <c r="AB82" s="1198"/>
      <c r="AC82" s="1198"/>
      <c r="AD82" s="1198"/>
      <c r="AE82" s="1198"/>
      <c r="AF82" s="1198"/>
      <c r="AG82" s="1198"/>
      <c r="AH82" s="1198"/>
      <c r="AI82" s="1198"/>
      <c r="AJ82" s="1198"/>
      <c r="AK82" s="1198"/>
      <c r="AL82" s="1199"/>
      <c r="AM82" s="773"/>
      <c r="AN82" s="773"/>
      <c r="AO82" s="773"/>
      <c r="AP82" s="773"/>
      <c r="AQ82" s="773"/>
      <c r="AR82" s="773"/>
      <c r="AS82" s="773"/>
      <c r="AT82" s="773"/>
      <c r="AU82" s="1"/>
      <c r="AV82" s="1"/>
      <c r="AW82" s="1"/>
      <c r="AX82" s="1"/>
      <c r="AY82" s="1"/>
      <c r="AZ82" s="1"/>
      <c r="BA82" s="1"/>
      <c r="BB82" s="1"/>
      <c r="BC82" s="23"/>
      <c r="BD82" s="130"/>
      <c r="BE82" s="23"/>
      <c r="BF82" s="614"/>
      <c r="BG82" s="23"/>
      <c r="BH82" s="129"/>
      <c r="BI82" s="23"/>
      <c r="BJ82" s="23"/>
      <c r="BK82" s="23"/>
      <c r="BL82" s="941"/>
      <c r="BM82" s="771"/>
      <c r="BN82" s="771"/>
      <c r="BO82" s="771"/>
      <c r="BP82" s="771"/>
      <c r="BQ82" s="771"/>
      <c r="BR82" s="771"/>
      <c r="BS82" s="771"/>
      <c r="BT82" s="771"/>
      <c r="BU82" s="23"/>
      <c r="BV82" s="23"/>
      <c r="BW82" s="23"/>
      <c r="BX82" s="23"/>
      <c r="BY82" s="23"/>
      <c r="BZ82" s="23"/>
      <c r="CA82" s="23"/>
      <c r="CB82" s="23"/>
      <c r="CC82" s="771"/>
      <c r="CD82" s="771"/>
      <c r="CE82" s="771"/>
      <c r="CF82" s="771"/>
      <c r="CG82" s="771"/>
      <c r="CH82" s="771"/>
      <c r="CI82" s="771"/>
      <c r="CJ82" s="771"/>
      <c r="CK82" s="771"/>
      <c r="CL82" s="771"/>
      <c r="CM82" s="23"/>
      <c r="CN82" s="23"/>
      <c r="CO82" s="23"/>
      <c r="CP82" s="23"/>
      <c r="CQ82" s="23"/>
      <c r="CR82" s="23"/>
      <c r="CS82" s="23"/>
      <c r="CT82" s="771"/>
      <c r="CU82" s="771"/>
      <c r="CV82" s="771"/>
      <c r="CW82" s="771"/>
      <c r="CX82" s="771"/>
      <c r="CY82" s="941"/>
      <c r="CZ82" s="580"/>
      <c r="DA82" s="580"/>
      <c r="DB82" s="580"/>
      <c r="DC82" s="580"/>
      <c r="DD82" s="580"/>
      <c r="DE82" s="580"/>
      <c r="DF82" s="580"/>
      <c r="DG82" s="580"/>
      <c r="DH82" s="580"/>
      <c r="DI82" s="580"/>
      <c r="DJ82" s="580"/>
      <c r="DK82" s="580"/>
      <c r="DL82" s="580"/>
      <c r="DM82" s="580"/>
      <c r="DN82" s="580"/>
      <c r="DO82" s="580"/>
      <c r="DP82" s="580"/>
      <c r="DQ82" s="580"/>
      <c r="DR82" s="580"/>
      <c r="DS82" s="580"/>
      <c r="DT82" s="580"/>
      <c r="DU82" s="580"/>
      <c r="DV82" s="580"/>
      <c r="DW82" s="580"/>
      <c r="DX82" s="580"/>
      <c r="DY82" s="580"/>
      <c r="DZ82" s="580"/>
      <c r="EA82" s="580"/>
      <c r="EB82" s="580"/>
      <c r="EC82" s="580"/>
      <c r="ED82" s="580"/>
      <c r="EE82" s="580"/>
      <c r="EF82" s="580"/>
      <c r="EG82" s="580"/>
      <c r="EH82" s="580"/>
      <c r="EI82" s="580"/>
      <c r="EJ82" s="580"/>
      <c r="EK82" s="580"/>
      <c r="EL82" s="580"/>
      <c r="EM82" s="580"/>
      <c r="EN82" s="580"/>
      <c r="EO82" s="580"/>
      <c r="EP82" s="580"/>
      <c r="EQ82" s="580"/>
      <c r="ER82" s="580"/>
      <c r="ES82" s="580"/>
      <c r="ET82" s="580"/>
      <c r="EU82" s="580"/>
      <c r="EV82" s="580"/>
      <c r="EW82" s="580"/>
      <c r="EX82" s="580"/>
      <c r="EY82" s="580"/>
      <c r="EZ82" s="580"/>
      <c r="FA82" s="580"/>
      <c r="FB82" s="580"/>
      <c r="FC82" s="580"/>
      <c r="FD82" s="580"/>
      <c r="FE82" s="580"/>
      <c r="FF82" s="580"/>
      <c r="FG82" s="580"/>
      <c r="FH82" s="580"/>
      <c r="FI82" s="580"/>
      <c r="FJ82" s="580"/>
      <c r="FK82" s="580"/>
      <c r="FL82" s="580"/>
      <c r="FM82" s="580"/>
      <c r="FN82" s="580"/>
      <c r="FO82" s="580"/>
      <c r="FP82" s="580"/>
      <c r="FQ82" s="580"/>
      <c r="FR82" s="580"/>
      <c r="FS82" s="580"/>
      <c r="FT82" s="580"/>
      <c r="FU82" s="580"/>
      <c r="FV82" s="580"/>
      <c r="FW82" s="580"/>
      <c r="FX82" s="580"/>
      <c r="FY82" s="580"/>
      <c r="FZ82" s="580"/>
      <c r="GA82" s="580"/>
      <c r="GB82" s="580"/>
      <c r="GC82" s="580"/>
      <c r="GD82" s="580"/>
      <c r="GE82" s="580"/>
      <c r="GF82" s="580"/>
      <c r="GG82" s="580"/>
      <c r="GH82" s="580"/>
      <c r="GI82" s="580"/>
      <c r="GJ82" s="580"/>
      <c r="GK82" s="580"/>
      <c r="GL82" s="580"/>
      <c r="GM82" s="580"/>
      <c r="GN82" s="580"/>
      <c r="GO82" s="580"/>
      <c r="GP82" s="580"/>
      <c r="GQ82" s="580"/>
      <c r="GR82" s="580"/>
      <c r="GS82" s="580"/>
      <c r="GT82" s="580"/>
      <c r="GU82" s="580"/>
      <c r="GV82" s="580"/>
      <c r="GW82" s="580"/>
      <c r="GX82" s="580"/>
      <c r="GY82" s="580"/>
      <c r="GZ82" s="580"/>
      <c r="HA82" s="580"/>
      <c r="HB82" s="580"/>
      <c r="HC82" s="580"/>
      <c r="HD82" s="580"/>
      <c r="HE82" s="580"/>
      <c r="HF82" s="580"/>
      <c r="HG82" s="580"/>
      <c r="HH82" s="580"/>
      <c r="HI82" s="580"/>
      <c r="HJ82" s="580"/>
      <c r="HK82" s="580"/>
      <c r="HL82" s="580"/>
      <c r="HM82" s="580"/>
      <c r="HN82" s="580"/>
      <c r="HO82" s="580"/>
      <c r="HP82" s="580"/>
      <c r="HQ82" s="580"/>
      <c r="HR82" s="580"/>
      <c r="HS82" s="580"/>
      <c r="HT82" s="580"/>
      <c r="HU82" s="580"/>
      <c r="HV82" s="580"/>
      <c r="HW82" s="580"/>
      <c r="HX82" s="580"/>
      <c r="HY82" s="580"/>
      <c r="HZ82" s="580"/>
      <c r="IA82" s="580"/>
      <c r="IB82" s="580"/>
      <c r="IC82" s="580"/>
      <c r="ID82" s="580"/>
      <c r="IE82" s="580"/>
      <c r="IF82" s="580"/>
      <c r="IG82" s="580"/>
      <c r="IH82" s="580"/>
      <c r="II82" s="580"/>
      <c r="IJ82" s="580"/>
      <c r="IK82" s="580"/>
      <c r="IL82" s="580"/>
    </row>
    <row r="83" spans="1:246" ht="69.75" customHeight="1" thickBot="1">
      <c r="A83" s="1213"/>
      <c r="B83" s="1201"/>
      <c r="C83" s="1201"/>
      <c r="D83" s="1201"/>
      <c r="E83" s="1201"/>
      <c r="F83" s="1201"/>
      <c r="G83" s="1201"/>
      <c r="H83" s="1201"/>
      <c r="I83" s="1201"/>
      <c r="J83" s="1201"/>
      <c r="K83" s="1201"/>
      <c r="L83" s="1201"/>
      <c r="M83" s="1201"/>
      <c r="N83" s="1201"/>
      <c r="O83" s="1201"/>
      <c r="P83" s="1201"/>
      <c r="Q83" s="1201"/>
      <c r="R83" s="1201"/>
      <c r="S83" s="1201"/>
      <c r="T83" s="1214"/>
      <c r="U83" s="1200"/>
      <c r="V83" s="1201"/>
      <c r="W83" s="1201"/>
      <c r="X83" s="1201"/>
      <c r="Y83" s="1201"/>
      <c r="Z83" s="1201"/>
      <c r="AA83" s="1201"/>
      <c r="AB83" s="1201"/>
      <c r="AC83" s="1201"/>
      <c r="AD83" s="1201"/>
      <c r="AE83" s="1201"/>
      <c r="AF83" s="1201"/>
      <c r="AG83" s="1201"/>
      <c r="AH83" s="1198"/>
      <c r="AI83" s="1198"/>
      <c r="AJ83" s="1198"/>
      <c r="AK83" s="1201"/>
      <c r="AL83" s="1202"/>
      <c r="AM83" s="773"/>
      <c r="AN83" s="773"/>
      <c r="AO83" s="773"/>
      <c r="AP83" s="773"/>
      <c r="AQ83" s="773"/>
      <c r="AR83" s="773"/>
      <c r="AS83" s="773"/>
      <c r="AT83" s="773"/>
      <c r="AU83" s="1"/>
      <c r="AV83" s="1"/>
      <c r="AW83" s="1"/>
      <c r="AX83" s="1"/>
      <c r="AY83" s="1"/>
      <c r="AZ83" s="1"/>
      <c r="BA83" s="1"/>
      <c r="BB83" s="1"/>
      <c r="BC83" s="23"/>
      <c r="BD83" s="130"/>
      <c r="BE83" s="23"/>
      <c r="BF83" s="614"/>
      <c r="BG83" s="23"/>
      <c r="BH83" s="129"/>
      <c r="BI83" s="23"/>
      <c r="BJ83" s="23"/>
      <c r="BK83" s="23"/>
      <c r="BL83" s="941"/>
      <c r="BM83" s="771"/>
      <c r="BN83" s="771"/>
      <c r="BO83" s="771"/>
      <c r="BP83" s="771"/>
      <c r="BQ83" s="771"/>
      <c r="BR83" s="771"/>
      <c r="BS83" s="771"/>
      <c r="BT83" s="771"/>
      <c r="BU83" s="23"/>
      <c r="BV83" s="23"/>
      <c r="BW83" s="23"/>
      <c r="BX83" s="23"/>
      <c r="BY83" s="23"/>
      <c r="BZ83" s="23"/>
      <c r="CA83" s="23"/>
      <c r="CB83" s="23"/>
      <c r="CC83" s="771"/>
      <c r="CD83" s="771"/>
      <c r="CE83" s="771"/>
      <c r="CF83" s="771"/>
      <c r="CG83" s="771"/>
      <c r="CH83" s="771"/>
      <c r="CI83" s="771"/>
      <c r="CJ83" s="771"/>
      <c r="CK83" s="771"/>
      <c r="CL83" s="771"/>
      <c r="CM83" s="23"/>
      <c r="CN83" s="23"/>
      <c r="CO83" s="23"/>
      <c r="CP83" s="23"/>
      <c r="CQ83" s="23"/>
      <c r="CR83" s="23"/>
      <c r="CS83" s="23"/>
      <c r="CT83" s="771"/>
      <c r="CU83" s="771"/>
      <c r="CV83" s="771"/>
      <c r="CW83" s="771"/>
      <c r="CX83" s="771"/>
      <c r="CY83" s="941"/>
      <c r="CZ83" s="580"/>
      <c r="DA83" s="580"/>
      <c r="DB83" s="580"/>
      <c r="DC83" s="580"/>
      <c r="DD83" s="580"/>
      <c r="DE83" s="580"/>
      <c r="DF83" s="580"/>
      <c r="DG83" s="580"/>
      <c r="DH83" s="580"/>
      <c r="DI83" s="580"/>
      <c r="DJ83" s="580"/>
      <c r="DK83" s="580"/>
      <c r="DL83" s="580"/>
      <c r="DM83" s="580"/>
      <c r="DN83" s="580"/>
      <c r="DO83" s="580"/>
      <c r="DP83" s="580"/>
      <c r="DQ83" s="580"/>
      <c r="DR83" s="580"/>
      <c r="DS83" s="580"/>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c r="EQ83" s="580"/>
      <c r="ER83" s="580"/>
      <c r="ES83" s="580"/>
      <c r="ET83" s="580"/>
      <c r="EU83" s="580"/>
      <c r="EV83" s="580"/>
      <c r="EW83" s="580"/>
      <c r="EX83" s="580"/>
      <c r="EY83" s="580"/>
      <c r="EZ83" s="580"/>
      <c r="FA83" s="580"/>
      <c r="FB83" s="580"/>
      <c r="FC83" s="580"/>
      <c r="FD83" s="580"/>
      <c r="FE83" s="580"/>
      <c r="FF83" s="580"/>
      <c r="FG83" s="580"/>
      <c r="FH83" s="580"/>
      <c r="FI83" s="580"/>
      <c r="FJ83" s="580"/>
      <c r="FK83" s="580"/>
      <c r="FL83" s="580"/>
      <c r="FM83" s="580"/>
      <c r="FN83" s="580"/>
      <c r="FO83" s="580"/>
      <c r="FP83" s="580"/>
      <c r="FQ83" s="580"/>
      <c r="FR83" s="580"/>
      <c r="FS83" s="580"/>
      <c r="FT83" s="580"/>
      <c r="FU83" s="580"/>
      <c r="FV83" s="580"/>
      <c r="FW83" s="580"/>
      <c r="FX83" s="580"/>
      <c r="FY83" s="580"/>
      <c r="FZ83" s="580"/>
      <c r="GA83" s="580"/>
      <c r="GB83" s="580"/>
      <c r="GC83" s="580"/>
      <c r="GD83" s="580"/>
      <c r="GE83" s="580"/>
      <c r="GF83" s="580"/>
      <c r="GG83" s="580"/>
      <c r="GH83" s="580"/>
      <c r="GI83" s="580"/>
      <c r="GJ83" s="580"/>
      <c r="GK83" s="580"/>
      <c r="GL83" s="580"/>
      <c r="GM83" s="580"/>
      <c r="GN83" s="580"/>
      <c r="GO83" s="580"/>
      <c r="GP83" s="580"/>
      <c r="GQ83" s="580"/>
      <c r="GR83" s="580"/>
      <c r="GS83" s="580"/>
      <c r="GT83" s="580"/>
      <c r="GU83" s="580"/>
      <c r="GV83" s="580"/>
      <c r="GW83" s="580"/>
      <c r="GX83" s="580"/>
      <c r="GY83" s="580"/>
      <c r="GZ83" s="580"/>
      <c r="HA83" s="580"/>
      <c r="HB83" s="580"/>
      <c r="HC83" s="580"/>
      <c r="HD83" s="580"/>
      <c r="HE83" s="580"/>
      <c r="HF83" s="580"/>
      <c r="HG83" s="580"/>
      <c r="HH83" s="580"/>
      <c r="HI83" s="580"/>
      <c r="HJ83" s="580"/>
      <c r="HK83" s="580"/>
      <c r="HL83" s="580"/>
      <c r="HM83" s="580"/>
      <c r="HN83" s="580"/>
      <c r="HO83" s="580"/>
      <c r="HP83" s="580"/>
      <c r="HQ83" s="580"/>
      <c r="HR83" s="580"/>
      <c r="HS83" s="580"/>
      <c r="HT83" s="580"/>
      <c r="HU83" s="580"/>
      <c r="HV83" s="580"/>
      <c r="HW83" s="580"/>
      <c r="HX83" s="580"/>
      <c r="HY83" s="580"/>
      <c r="HZ83" s="580"/>
      <c r="IA83" s="580"/>
      <c r="IB83" s="580"/>
      <c r="IC83" s="580"/>
      <c r="ID83" s="580"/>
      <c r="IE83" s="580"/>
      <c r="IF83" s="580"/>
      <c r="IG83" s="580"/>
      <c r="IH83" s="580"/>
      <c r="II83" s="580"/>
      <c r="IJ83" s="580"/>
      <c r="IK83" s="580"/>
      <c r="IL83" s="580"/>
    </row>
    <row r="84" spans="1:246" ht="21" customHeight="1">
      <c r="A84" s="1205" t="s">
        <v>294</v>
      </c>
      <c r="B84" s="1206"/>
      <c r="C84" s="1206"/>
      <c r="D84" s="1206"/>
      <c r="E84" s="1206"/>
      <c r="F84" s="1206"/>
      <c r="G84" s="1206"/>
      <c r="H84" s="1206"/>
      <c r="I84" s="1206"/>
      <c r="J84" s="1206"/>
      <c r="K84" s="1206"/>
      <c r="L84" s="1206"/>
      <c r="M84" s="1206"/>
      <c r="N84" s="1206"/>
      <c r="O84" s="1206"/>
      <c r="P84" s="1206"/>
      <c r="Q84" s="1206"/>
      <c r="R84" s="1206"/>
      <c r="S84" s="1206"/>
      <c r="T84" s="1206"/>
      <c r="U84" s="1206"/>
      <c r="V84" s="1206"/>
      <c r="W84" s="1206"/>
      <c r="X84" s="1206"/>
      <c r="Y84" s="1206"/>
      <c r="Z84" s="1206"/>
      <c r="AA84" s="1206"/>
      <c r="AB84" s="1206"/>
      <c r="AC84" s="1206"/>
      <c r="AD84" s="1206"/>
      <c r="AE84" s="1206"/>
      <c r="AF84" s="1206"/>
      <c r="AG84" s="1206"/>
      <c r="AH84" s="1190" t="s">
        <v>295</v>
      </c>
      <c r="AI84" s="1228" t="s">
        <v>296</v>
      </c>
      <c r="AJ84" s="1231" t="s">
        <v>119</v>
      </c>
      <c r="AK84" s="1778" t="s">
        <v>297</v>
      </c>
      <c r="AL84" s="1781" t="s">
        <v>298</v>
      </c>
      <c r="AM84" s="773"/>
      <c r="AN84" s="773"/>
      <c r="AO84" s="773"/>
      <c r="AP84" s="773"/>
      <c r="AQ84" s="773"/>
      <c r="AR84" s="773"/>
      <c r="AS84" s="773"/>
      <c r="AT84" s="759"/>
      <c r="AU84" s="759"/>
      <c r="AV84" s="759"/>
      <c r="AW84" s="1190" t="s">
        <v>295</v>
      </c>
      <c r="AX84" s="1228" t="s">
        <v>296</v>
      </c>
      <c r="AY84" s="1231" t="s">
        <v>119</v>
      </c>
      <c r="AZ84" s="1306" t="s">
        <v>299</v>
      </c>
      <c r="BA84" s="1306" t="s">
        <v>300</v>
      </c>
      <c r="BB84" s="1"/>
      <c r="BC84" s="23"/>
      <c r="BD84" s="130"/>
      <c r="BE84" s="23"/>
      <c r="BF84" s="614"/>
      <c r="BG84" s="23"/>
      <c r="BH84" s="129"/>
      <c r="BI84" s="23"/>
      <c r="BJ84" s="23"/>
      <c r="BK84" s="23"/>
      <c r="BL84" s="941"/>
      <c r="BM84" s="771"/>
      <c r="BN84" s="771"/>
      <c r="BO84" s="771"/>
      <c r="BP84" s="771"/>
      <c r="BQ84" s="771"/>
      <c r="BR84" s="771"/>
      <c r="BS84" s="771"/>
      <c r="BT84" s="771"/>
      <c r="BU84" s="23"/>
      <c r="BV84" s="23"/>
      <c r="BW84" s="23"/>
      <c r="BX84" s="23"/>
      <c r="BY84" s="23"/>
      <c r="BZ84" s="23"/>
      <c r="CA84" s="23"/>
      <c r="CB84" s="23"/>
      <c r="CC84" s="771"/>
      <c r="CD84" s="771"/>
      <c r="CE84" s="771"/>
      <c r="CF84" s="771"/>
      <c r="CG84" s="771"/>
      <c r="CH84" s="771"/>
      <c r="CI84" s="771"/>
      <c r="CJ84" s="771"/>
      <c r="CK84" s="771"/>
      <c r="CL84" s="771"/>
      <c r="CM84" s="23"/>
      <c r="CN84" s="23"/>
      <c r="CO84" s="23"/>
      <c r="CP84" s="23"/>
      <c r="CQ84" s="23"/>
      <c r="CR84" s="23"/>
      <c r="CS84" s="23"/>
      <c r="CT84" s="771"/>
      <c r="CU84" s="771"/>
      <c r="CV84" s="771"/>
      <c r="CW84" s="771"/>
      <c r="CX84" s="771"/>
      <c r="CY84" s="941"/>
      <c r="CZ84" s="580"/>
      <c r="DA84" s="580"/>
      <c r="DB84" s="580"/>
      <c r="DC84" s="580"/>
      <c r="DD84" s="580"/>
      <c r="DE84" s="580"/>
      <c r="DF84" s="580"/>
      <c r="DG84" s="580"/>
      <c r="DH84" s="580"/>
      <c r="DI84" s="580"/>
      <c r="DJ84" s="580"/>
      <c r="DK84" s="580"/>
      <c r="DL84" s="580"/>
      <c r="DM84" s="580"/>
      <c r="DN84" s="580"/>
      <c r="DO84" s="580"/>
      <c r="DP84" s="580"/>
      <c r="DQ84" s="580"/>
      <c r="DR84" s="580"/>
      <c r="DS84" s="580"/>
      <c r="DT84" s="580"/>
      <c r="DU84" s="580"/>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c r="FA84" s="580"/>
      <c r="FB84" s="580"/>
      <c r="FC84" s="580"/>
      <c r="FD84" s="580"/>
      <c r="FE84" s="580"/>
      <c r="FF84" s="580"/>
      <c r="FG84" s="580"/>
      <c r="FH84" s="580"/>
      <c r="FI84" s="580"/>
      <c r="FJ84" s="580"/>
      <c r="FK84" s="580"/>
      <c r="FL84" s="580"/>
      <c r="FM84" s="580"/>
      <c r="FN84" s="580"/>
      <c r="FO84" s="580"/>
      <c r="FP84" s="580"/>
      <c r="FQ84" s="580"/>
      <c r="FR84" s="580"/>
      <c r="FS84" s="580"/>
      <c r="FT84" s="580"/>
      <c r="FU84" s="580"/>
      <c r="FV84" s="580"/>
      <c r="FW84" s="580"/>
      <c r="FX84" s="580"/>
      <c r="FY84" s="580"/>
      <c r="FZ84" s="580"/>
      <c r="GA84" s="580"/>
      <c r="GB84" s="580"/>
      <c r="GC84" s="580"/>
      <c r="GD84" s="580"/>
      <c r="GE84" s="580"/>
      <c r="GF84" s="580"/>
      <c r="GG84" s="580"/>
      <c r="GH84" s="580"/>
      <c r="GI84" s="580"/>
      <c r="GJ84" s="580"/>
      <c r="GK84" s="580"/>
      <c r="GL84" s="580"/>
      <c r="GM84" s="580"/>
      <c r="GN84" s="580"/>
      <c r="GO84" s="580"/>
      <c r="GP84" s="580"/>
      <c r="GQ84" s="580"/>
      <c r="GR84" s="580"/>
      <c r="GS84" s="580"/>
      <c r="GT84" s="580"/>
      <c r="GU84" s="580"/>
      <c r="GV84" s="580"/>
      <c r="GW84" s="580"/>
      <c r="GX84" s="580"/>
      <c r="GY84" s="580"/>
      <c r="GZ84" s="580"/>
      <c r="HA84" s="580"/>
      <c r="HB84" s="580"/>
      <c r="HC84" s="580"/>
      <c r="HD84" s="580"/>
      <c r="HE84" s="580"/>
      <c r="HF84" s="580"/>
      <c r="HG84" s="580"/>
      <c r="HH84" s="580"/>
      <c r="HI84" s="580"/>
      <c r="HJ84" s="580"/>
      <c r="HK84" s="580"/>
      <c r="HL84" s="580"/>
      <c r="HM84" s="580"/>
      <c r="HN84" s="580"/>
      <c r="HO84" s="580"/>
      <c r="HP84" s="580"/>
      <c r="HQ84" s="580"/>
      <c r="HR84" s="580"/>
      <c r="HS84" s="580"/>
      <c r="HT84" s="580"/>
      <c r="HU84" s="580"/>
      <c r="HV84" s="580"/>
      <c r="HW84" s="580"/>
      <c r="HX84" s="580"/>
      <c r="HY84" s="580"/>
      <c r="HZ84" s="580"/>
      <c r="IA84" s="580"/>
      <c r="IB84" s="580"/>
      <c r="IC84" s="580"/>
      <c r="ID84" s="580"/>
      <c r="IE84" s="580"/>
      <c r="IF84" s="580"/>
      <c r="IG84" s="580"/>
      <c r="IH84" s="580"/>
      <c r="II84" s="580"/>
      <c r="IJ84" s="580"/>
      <c r="IK84" s="580"/>
      <c r="IL84" s="580"/>
    </row>
    <row r="85" spans="1:246" ht="90.75" customHeight="1">
      <c r="A85" s="1207"/>
      <c r="B85" s="1208"/>
      <c r="C85" s="1208"/>
      <c r="D85" s="1208"/>
      <c r="E85" s="1208"/>
      <c r="F85" s="1208"/>
      <c r="G85" s="1208"/>
      <c r="H85" s="1208"/>
      <c r="I85" s="1208"/>
      <c r="J85" s="1208"/>
      <c r="K85" s="1208"/>
      <c r="L85" s="1208"/>
      <c r="M85" s="1208"/>
      <c r="N85" s="1208"/>
      <c r="O85" s="1208"/>
      <c r="P85" s="1208"/>
      <c r="Q85" s="1208"/>
      <c r="R85" s="1208"/>
      <c r="S85" s="1208"/>
      <c r="T85" s="1208"/>
      <c r="U85" s="1208"/>
      <c r="V85" s="1208"/>
      <c r="W85" s="1208"/>
      <c r="X85" s="1208"/>
      <c r="Y85" s="1208"/>
      <c r="Z85" s="1208"/>
      <c r="AA85" s="1208"/>
      <c r="AB85" s="1208"/>
      <c r="AC85" s="1208"/>
      <c r="AD85" s="1208"/>
      <c r="AE85" s="1208"/>
      <c r="AF85" s="1208"/>
      <c r="AG85" s="1208"/>
      <c r="AH85" s="1191"/>
      <c r="AI85" s="1229"/>
      <c r="AJ85" s="1232"/>
      <c r="AK85" s="1779"/>
      <c r="AL85" s="1782"/>
      <c r="AM85" s="773"/>
      <c r="AN85" s="773"/>
      <c r="AO85" s="773"/>
      <c r="AP85" s="773"/>
      <c r="AQ85" s="773"/>
      <c r="AR85" s="773"/>
      <c r="AS85" s="773"/>
      <c r="AT85" s="759"/>
      <c r="AU85" s="759"/>
      <c r="AV85" s="759"/>
      <c r="AW85" s="1191"/>
      <c r="AX85" s="1229"/>
      <c r="AY85" s="1232"/>
      <c r="AZ85" s="1307"/>
      <c r="BA85" s="1307"/>
      <c r="BB85" s="1"/>
      <c r="BC85" s="23"/>
      <c r="BD85" s="130"/>
      <c r="BE85" s="23"/>
      <c r="BF85" s="614"/>
      <c r="BG85" s="23"/>
      <c r="BH85" s="129"/>
      <c r="BI85" s="23"/>
      <c r="BJ85" s="23"/>
      <c r="BK85" s="23"/>
      <c r="BL85" s="941"/>
      <c r="BM85" s="941"/>
      <c r="BN85" s="941"/>
      <c r="BO85" s="941"/>
      <c r="BP85" s="941"/>
      <c r="BQ85" s="941"/>
      <c r="BR85" s="941"/>
      <c r="BS85" s="941"/>
      <c r="BT85" s="941"/>
      <c r="BU85" s="23"/>
      <c r="BV85" s="23"/>
      <c r="BW85" s="23"/>
      <c r="BX85" s="23"/>
      <c r="BY85" s="23"/>
      <c r="BZ85" s="23"/>
      <c r="CA85" s="23"/>
      <c r="CB85" s="23"/>
      <c r="CC85" s="771"/>
      <c r="CD85" s="771"/>
      <c r="CE85" s="771"/>
      <c r="CF85" s="771"/>
      <c r="CG85" s="771"/>
      <c r="CH85" s="771"/>
      <c r="CI85" s="771"/>
      <c r="CJ85" s="771"/>
      <c r="CK85" s="771"/>
      <c r="CL85" s="771"/>
      <c r="CM85" s="23"/>
      <c r="CN85" s="23"/>
      <c r="CO85" s="23"/>
      <c r="CP85" s="23"/>
      <c r="CQ85" s="23"/>
      <c r="CR85" s="23"/>
      <c r="CS85" s="23"/>
      <c r="CT85" s="771"/>
      <c r="CU85" s="771"/>
      <c r="CV85" s="771"/>
      <c r="CW85" s="771"/>
      <c r="CX85" s="771"/>
      <c r="CY85" s="941"/>
      <c r="CZ85" s="580"/>
      <c r="DA85" s="580"/>
      <c r="DB85" s="580"/>
      <c r="DC85" s="580"/>
      <c r="DD85" s="580"/>
      <c r="DE85" s="580"/>
      <c r="DF85" s="580"/>
      <c r="DG85" s="580"/>
      <c r="DH85" s="580"/>
      <c r="DI85" s="580"/>
      <c r="DJ85" s="580"/>
      <c r="DK85" s="580"/>
      <c r="DL85" s="580"/>
      <c r="DM85" s="580"/>
      <c r="DN85" s="580"/>
      <c r="DO85" s="580"/>
      <c r="DP85" s="580"/>
      <c r="DQ85" s="580"/>
      <c r="DR85" s="580"/>
      <c r="DS85" s="580"/>
      <c r="DT85" s="580"/>
      <c r="DU85" s="580"/>
      <c r="DV85" s="580"/>
      <c r="DW85" s="580"/>
      <c r="DX85" s="580"/>
      <c r="DY85" s="580"/>
      <c r="DZ85" s="580"/>
      <c r="EA85" s="580"/>
      <c r="EB85" s="580"/>
      <c r="EC85" s="580"/>
      <c r="ED85" s="580"/>
      <c r="EE85" s="580"/>
      <c r="EF85" s="580"/>
      <c r="EG85" s="580"/>
      <c r="EH85" s="580"/>
      <c r="EI85" s="580"/>
      <c r="EJ85" s="580"/>
      <c r="EK85" s="580"/>
      <c r="EL85" s="580"/>
      <c r="EM85" s="580"/>
      <c r="EN85" s="580"/>
      <c r="EO85" s="580"/>
      <c r="EP85" s="580"/>
      <c r="EQ85" s="580"/>
      <c r="ER85" s="580"/>
      <c r="ES85" s="580"/>
      <c r="ET85" s="580"/>
      <c r="EU85" s="580"/>
      <c r="EV85" s="580"/>
      <c r="EW85" s="580"/>
      <c r="EX85" s="580"/>
      <c r="EY85" s="580"/>
      <c r="EZ85" s="580"/>
      <c r="FA85" s="580"/>
      <c r="FB85" s="580"/>
      <c r="FC85" s="580"/>
      <c r="FD85" s="580"/>
      <c r="FE85" s="580"/>
      <c r="FF85" s="580"/>
      <c r="FG85" s="580"/>
      <c r="FH85" s="580"/>
      <c r="FI85" s="580"/>
      <c r="FJ85" s="580"/>
      <c r="FK85" s="580"/>
      <c r="FL85" s="580"/>
      <c r="FM85" s="580"/>
      <c r="FN85" s="580"/>
      <c r="FO85" s="580"/>
      <c r="FP85" s="580"/>
      <c r="FQ85" s="580"/>
      <c r="FR85" s="580"/>
      <c r="FS85" s="580"/>
      <c r="FT85" s="580"/>
      <c r="FU85" s="580"/>
      <c r="FV85" s="580"/>
      <c r="FW85" s="580"/>
      <c r="FX85" s="580"/>
      <c r="FY85" s="580"/>
      <c r="FZ85" s="580"/>
      <c r="GA85" s="580"/>
      <c r="GB85" s="580"/>
      <c r="GC85" s="580"/>
      <c r="GD85" s="580"/>
      <c r="GE85" s="580"/>
      <c r="GF85" s="580"/>
      <c r="GG85" s="580"/>
      <c r="GH85" s="580"/>
      <c r="GI85" s="580"/>
      <c r="GJ85" s="580"/>
      <c r="GK85" s="580"/>
      <c r="GL85" s="580"/>
      <c r="GM85" s="580"/>
      <c r="GN85" s="580"/>
      <c r="GO85" s="580"/>
      <c r="GP85" s="580"/>
      <c r="GQ85" s="580"/>
      <c r="GR85" s="580"/>
      <c r="GS85" s="580"/>
      <c r="GT85" s="580"/>
      <c r="GU85" s="580"/>
      <c r="GV85" s="580"/>
      <c r="GW85" s="580"/>
      <c r="GX85" s="580"/>
      <c r="GY85" s="580"/>
      <c r="GZ85" s="580"/>
      <c r="HA85" s="580"/>
      <c r="HB85" s="580"/>
      <c r="HC85" s="580"/>
      <c r="HD85" s="580"/>
      <c r="HE85" s="580"/>
      <c r="HF85" s="580"/>
      <c r="HG85" s="580"/>
      <c r="HH85" s="580"/>
      <c r="HI85" s="580"/>
      <c r="HJ85" s="580"/>
      <c r="HK85" s="580"/>
      <c r="HL85" s="580"/>
      <c r="HM85" s="580"/>
      <c r="HN85" s="580"/>
      <c r="HO85" s="580"/>
      <c r="HP85" s="580"/>
      <c r="HQ85" s="580"/>
      <c r="HR85" s="580"/>
      <c r="HS85" s="580"/>
      <c r="HT85" s="580"/>
      <c r="HU85" s="580"/>
      <c r="HV85" s="580"/>
      <c r="HW85" s="580"/>
      <c r="HX85" s="580"/>
      <c r="HY85" s="580"/>
      <c r="HZ85" s="580"/>
      <c r="IA85" s="580"/>
      <c r="IB85" s="580"/>
      <c r="IC85" s="580"/>
      <c r="ID85" s="580"/>
      <c r="IE85" s="580"/>
      <c r="IF85" s="580"/>
      <c r="IG85" s="580"/>
      <c r="IH85" s="580"/>
      <c r="II85" s="580"/>
      <c r="IJ85" s="580"/>
      <c r="IK85" s="580"/>
      <c r="IL85" s="580"/>
    </row>
    <row r="86" spans="1:246" ht="45" customHeight="1" thickBot="1">
      <c r="A86" s="1203" t="s">
        <v>301</v>
      </c>
      <c r="B86" s="1204"/>
      <c r="C86" s="1204"/>
      <c r="D86" s="1204"/>
      <c r="E86" s="1204"/>
      <c r="F86" s="1204"/>
      <c r="G86" s="1204"/>
      <c r="H86" s="1204"/>
      <c r="I86" s="1204"/>
      <c r="J86" s="1204"/>
      <c r="K86" s="1204"/>
      <c r="L86" s="1204"/>
      <c r="M86" s="1204"/>
      <c r="N86" s="1204"/>
      <c r="O86" s="1204"/>
      <c r="P86" s="1204"/>
      <c r="Q86" s="1204"/>
      <c r="R86" s="1204"/>
      <c r="S86" s="1204"/>
      <c r="T86" s="1204"/>
      <c r="U86" s="1204"/>
      <c r="V86" s="1204"/>
      <c r="W86" s="1204"/>
      <c r="X86" s="1204"/>
      <c r="Y86" s="1204"/>
      <c r="Z86" s="1204"/>
      <c r="AA86" s="1204"/>
      <c r="AB86" s="1204"/>
      <c r="AC86" s="1204"/>
      <c r="AD86" s="1204"/>
      <c r="AE86" s="1204"/>
      <c r="AF86" s="1204"/>
      <c r="AG86" s="1204"/>
      <c r="AH86" s="1192"/>
      <c r="AI86" s="1230"/>
      <c r="AJ86" s="1233"/>
      <c r="AK86" s="1780"/>
      <c r="AL86" s="1783"/>
      <c r="AM86" s="773"/>
      <c r="AN86" s="773"/>
      <c r="AO86" s="759"/>
      <c r="AP86" s="759"/>
      <c r="AQ86" s="759"/>
      <c r="AR86" s="759"/>
      <c r="AS86" s="759"/>
      <c r="AT86" s="759"/>
      <c r="AU86" s="759"/>
      <c r="AV86" s="759"/>
      <c r="AW86" s="1812"/>
      <c r="AX86" s="1813"/>
      <c r="AY86" s="1694"/>
      <c r="AZ86" s="1308"/>
      <c r="BA86" s="1308"/>
      <c r="BB86" s="255"/>
      <c r="BC86" s="256"/>
      <c r="BD86" s="257"/>
      <c r="BE86" s="547"/>
      <c r="BF86" s="125"/>
      <c r="BG86" s="125"/>
      <c r="BH86" s="125"/>
      <c r="BI86" s="125"/>
      <c r="BJ86" s="246"/>
      <c r="BK86" s="40"/>
      <c r="BL86" s="40"/>
      <c r="BM86" s="246"/>
      <c r="BN86" s="775"/>
      <c r="BO86" s="941"/>
      <c r="BP86" s="547"/>
      <c r="BQ86" s="547"/>
      <c r="BR86" s="246"/>
      <c r="BS86" s="941"/>
      <c r="BT86" s="941"/>
      <c r="BU86" s="259"/>
      <c r="BV86" s="259"/>
      <c r="BW86" s="259"/>
      <c r="BX86" s="259"/>
      <c r="BY86" s="259"/>
      <c r="BZ86" s="259"/>
      <c r="CA86" s="259"/>
      <c r="CB86" s="259"/>
      <c r="CC86" s="771"/>
      <c r="CD86" s="771"/>
      <c r="CE86" s="771"/>
      <c r="CF86" s="771"/>
      <c r="CG86" s="771"/>
      <c r="CH86" s="771"/>
      <c r="CI86" s="771"/>
      <c r="CJ86" s="771"/>
      <c r="CK86" s="771"/>
      <c r="CL86" s="771"/>
      <c r="CM86" s="259"/>
      <c r="CN86" s="259"/>
      <c r="CO86" s="259"/>
      <c r="CP86" s="259"/>
      <c r="CQ86" s="259"/>
      <c r="CR86" s="259"/>
      <c r="CS86" s="259"/>
      <c r="CT86" s="771"/>
      <c r="CU86" s="771"/>
      <c r="CV86" s="771"/>
      <c r="CW86" s="771"/>
      <c r="CX86" s="771"/>
      <c r="CY86" s="941"/>
      <c r="CZ86" s="580"/>
      <c r="DA86" s="580"/>
      <c r="DB86" s="580"/>
      <c r="DC86" s="580"/>
      <c r="DD86" s="580"/>
      <c r="DE86" s="580"/>
      <c r="DF86" s="580"/>
      <c r="DG86" s="580"/>
      <c r="DH86" s="580"/>
      <c r="DI86" s="580"/>
      <c r="DJ86" s="580"/>
      <c r="DK86" s="580"/>
      <c r="DL86" s="580"/>
      <c r="DM86" s="580"/>
      <c r="DN86" s="580"/>
      <c r="DO86" s="580"/>
      <c r="DP86" s="580"/>
      <c r="DQ86" s="580"/>
      <c r="DR86" s="580"/>
      <c r="DS86" s="580"/>
      <c r="DT86" s="580"/>
      <c r="DU86" s="580"/>
      <c r="DV86" s="580"/>
      <c r="DW86" s="580"/>
      <c r="DX86" s="580"/>
      <c r="DY86" s="580"/>
      <c r="DZ86" s="580"/>
      <c r="EA86" s="580"/>
      <c r="EB86" s="580"/>
      <c r="EC86" s="580"/>
      <c r="ED86" s="580"/>
      <c r="EE86" s="580"/>
      <c r="EF86" s="580"/>
      <c r="EG86" s="580"/>
      <c r="EH86" s="580"/>
      <c r="EI86" s="580"/>
      <c r="EJ86" s="580"/>
      <c r="EK86" s="580"/>
      <c r="EL86" s="580"/>
      <c r="EM86" s="580"/>
      <c r="EN86" s="580"/>
      <c r="EO86" s="580"/>
      <c r="EP86" s="580"/>
      <c r="EQ86" s="580"/>
      <c r="ER86" s="580"/>
      <c r="ES86" s="580"/>
      <c r="ET86" s="580"/>
      <c r="EU86" s="580"/>
      <c r="EV86" s="580"/>
      <c r="EW86" s="580"/>
      <c r="EX86" s="580"/>
      <c r="EY86" s="580"/>
      <c r="EZ86" s="580"/>
      <c r="FA86" s="580"/>
      <c r="FB86" s="580"/>
      <c r="FC86" s="580"/>
      <c r="FD86" s="580"/>
      <c r="FE86" s="580"/>
      <c r="FF86" s="580"/>
      <c r="FG86" s="580"/>
      <c r="FH86" s="580"/>
      <c r="FI86" s="580"/>
      <c r="FJ86" s="580"/>
      <c r="FK86" s="580"/>
      <c r="FL86" s="580"/>
      <c r="FM86" s="580"/>
      <c r="FN86" s="580"/>
      <c r="FO86" s="580"/>
      <c r="FP86" s="580"/>
      <c r="FQ86" s="580"/>
      <c r="FR86" s="580"/>
      <c r="FS86" s="580"/>
      <c r="FT86" s="580"/>
      <c r="FU86" s="580"/>
      <c r="FV86" s="580"/>
      <c r="FW86" s="580"/>
      <c r="FX86" s="580"/>
      <c r="FY86" s="580"/>
      <c r="FZ86" s="580"/>
      <c r="GA86" s="580"/>
      <c r="GB86" s="580"/>
      <c r="GC86" s="580"/>
      <c r="GD86" s="580"/>
      <c r="GE86" s="580"/>
      <c r="GF86" s="580"/>
      <c r="GG86" s="580"/>
      <c r="GH86" s="580"/>
      <c r="GI86" s="580"/>
      <c r="GJ86" s="580"/>
      <c r="GK86" s="580"/>
      <c r="GL86" s="580"/>
      <c r="GM86" s="580"/>
      <c r="GN86" s="580"/>
      <c r="GO86" s="580"/>
      <c r="GP86" s="580"/>
      <c r="GQ86" s="580"/>
      <c r="GR86" s="580"/>
      <c r="GS86" s="580"/>
      <c r="GT86" s="580"/>
      <c r="GU86" s="580"/>
      <c r="GV86" s="580"/>
      <c r="GW86" s="580"/>
      <c r="GX86" s="580"/>
      <c r="GY86" s="580"/>
      <c r="GZ86" s="580"/>
      <c r="HA86" s="580"/>
      <c r="HB86" s="580"/>
      <c r="HC86" s="580"/>
      <c r="HD86" s="580"/>
      <c r="HE86" s="580"/>
      <c r="HF86" s="580"/>
      <c r="HG86" s="580"/>
      <c r="HH86" s="580"/>
      <c r="HI86" s="580"/>
      <c r="HJ86" s="580"/>
      <c r="HK86" s="580"/>
      <c r="HL86" s="580"/>
      <c r="HM86" s="580"/>
      <c r="HN86" s="580"/>
      <c r="HO86" s="580"/>
      <c r="HP86" s="580"/>
      <c r="HQ86" s="580"/>
      <c r="HR86" s="580"/>
      <c r="HS86" s="580"/>
      <c r="HT86" s="580"/>
      <c r="HU86" s="580"/>
      <c r="HV86" s="580"/>
      <c r="HW86" s="580"/>
      <c r="HX86" s="580"/>
      <c r="HY86" s="580"/>
      <c r="HZ86" s="580"/>
      <c r="IA86" s="580"/>
      <c r="IB86" s="580"/>
      <c r="IC86" s="580"/>
      <c r="ID86" s="580"/>
      <c r="IE86" s="580"/>
      <c r="IF86" s="580"/>
      <c r="IG86" s="580"/>
      <c r="IH86" s="580"/>
      <c r="II86" s="580"/>
      <c r="IJ86" s="580"/>
      <c r="IK86" s="580"/>
      <c r="IL86" s="580"/>
    </row>
    <row r="87" spans="1:246" ht="40.15" customHeight="1">
      <c r="A87" s="1634" t="s">
        <v>39</v>
      </c>
      <c r="B87" s="1918" t="s">
        <v>44</v>
      </c>
      <c r="C87" s="1919"/>
      <c r="D87" s="1467" t="s">
        <v>302</v>
      </c>
      <c r="E87" s="1468"/>
      <c r="F87" s="1468"/>
      <c r="G87" s="1468"/>
      <c r="H87" s="1468"/>
      <c r="I87" s="1468"/>
      <c r="J87" s="1468"/>
      <c r="K87" s="1468"/>
      <c r="L87" s="1468"/>
      <c r="M87" s="1468"/>
      <c r="N87" s="1468"/>
      <c r="O87" s="1468"/>
      <c r="P87" s="1468"/>
      <c r="Q87" s="1468"/>
      <c r="R87" s="1468"/>
      <c r="S87" s="1468"/>
      <c r="T87" s="1468"/>
      <c r="U87" s="1468"/>
      <c r="V87" s="1468"/>
      <c r="W87" s="1468"/>
      <c r="X87" s="1468"/>
      <c r="Y87" s="1468"/>
      <c r="Z87" s="1468"/>
      <c r="AA87" s="1468"/>
      <c r="AB87" s="1468"/>
      <c r="AC87" s="1468"/>
      <c r="AD87" s="1468"/>
      <c r="AE87" s="1468"/>
      <c r="AF87" s="1468"/>
      <c r="AG87" s="1469"/>
      <c r="AH87" s="916"/>
      <c r="AI87" s="916"/>
      <c r="AJ87" s="916"/>
      <c r="AK87" s="878" t="str">
        <f>BA87</f>
        <v>-</v>
      </c>
      <c r="AL87" s="892"/>
      <c r="AM87" s="760"/>
      <c r="AN87" s="760"/>
      <c r="AO87" s="759"/>
      <c r="AP87" s="759"/>
      <c r="AQ87" s="759"/>
      <c r="AR87" s="759"/>
      <c r="AS87" s="759"/>
      <c r="AT87" s="1992" t="s">
        <v>39</v>
      </c>
      <c r="AU87" s="625" t="s">
        <v>44</v>
      </c>
      <c r="AV87" s="626"/>
      <c r="AW87" s="249">
        <f>IF(AH87="x",1,0)</f>
        <v>0</v>
      </c>
      <c r="AX87" s="534">
        <f>IF(AI87="x",0,0)</f>
        <v>0</v>
      </c>
      <c r="AY87" s="250"/>
      <c r="AZ87" s="537">
        <f>SUM(AW87:AY87)</f>
        <v>0</v>
      </c>
      <c r="BA87" s="638" t="str">
        <f>IF(AZ87&gt;0,"X","-")</f>
        <v>-</v>
      </c>
      <c r="BB87" s="636"/>
      <c r="BC87" s="258"/>
      <c r="BD87" s="135"/>
      <c r="BE87" s="547"/>
      <c r="BF87" s="258"/>
      <c r="BG87" s="136"/>
      <c r="BH87" s="593"/>
      <c r="BI87" s="261"/>
      <c r="BJ87" s="246"/>
      <c r="BK87" s="246"/>
      <c r="BL87" s="259"/>
      <c r="BM87" s="246"/>
      <c r="BN87" s="246"/>
      <c r="BO87" s="246"/>
      <c r="BP87" s="124"/>
      <c r="BQ87" s="246"/>
      <c r="BR87" s="246"/>
      <c r="BS87" s="941"/>
      <c r="BT87" s="941"/>
      <c r="BU87" s="941"/>
      <c r="BV87" s="941"/>
      <c r="BW87" s="941"/>
      <c r="BX87" s="941"/>
      <c r="BY87" s="941"/>
      <c r="BZ87" s="941"/>
      <c r="CA87" s="941"/>
      <c r="CB87" s="941"/>
      <c r="CC87" s="771"/>
      <c r="CD87" s="771"/>
      <c r="CE87" s="771"/>
      <c r="CF87" s="771"/>
      <c r="CG87" s="771"/>
      <c r="CH87" s="771"/>
      <c r="CI87" s="580"/>
      <c r="CJ87" s="580"/>
      <c r="CK87" s="580"/>
      <c r="CL87" s="580"/>
      <c r="CM87" s="580"/>
      <c r="CN87" s="580"/>
      <c r="CO87" s="941"/>
      <c r="CP87" s="941"/>
      <c r="CQ87" s="941"/>
      <c r="CR87" s="941"/>
      <c r="CS87" s="941"/>
      <c r="CT87" s="771"/>
      <c r="CU87" s="941"/>
      <c r="CV87" s="941"/>
      <c r="CW87" s="941"/>
      <c r="CX87" s="941"/>
      <c r="CY87" s="941"/>
      <c r="CZ87" s="580"/>
      <c r="DA87" s="580"/>
      <c r="DB87" s="580"/>
      <c r="DC87" s="580"/>
      <c r="DD87" s="580"/>
      <c r="DE87" s="580"/>
      <c r="DF87" s="580"/>
      <c r="DG87" s="580"/>
      <c r="DH87" s="580"/>
      <c r="DI87" s="580"/>
      <c r="DJ87" s="580"/>
      <c r="DK87" s="580"/>
      <c r="DL87" s="580"/>
      <c r="DM87" s="580"/>
      <c r="DN87" s="580"/>
      <c r="DO87" s="580"/>
      <c r="DP87" s="580"/>
      <c r="DQ87" s="580"/>
      <c r="DR87" s="580"/>
      <c r="DS87" s="580"/>
      <c r="DT87" s="580"/>
      <c r="DU87" s="580"/>
      <c r="DV87" s="580"/>
      <c r="DW87" s="580"/>
      <c r="DX87" s="580"/>
      <c r="DY87" s="580"/>
      <c r="DZ87" s="580"/>
      <c r="EA87" s="580"/>
      <c r="EB87" s="580"/>
      <c r="EC87" s="580"/>
      <c r="ED87" s="580"/>
      <c r="EE87" s="580"/>
      <c r="EF87" s="580"/>
      <c r="EG87" s="580"/>
      <c r="EH87" s="580"/>
      <c r="EI87" s="580"/>
      <c r="EJ87" s="580"/>
      <c r="EK87" s="580"/>
      <c r="EL87" s="580"/>
      <c r="EM87" s="580"/>
      <c r="EN87" s="580"/>
      <c r="EO87" s="580"/>
      <c r="EP87" s="580"/>
      <c r="EQ87" s="580"/>
      <c r="ER87" s="580"/>
      <c r="ES87" s="580"/>
      <c r="ET87" s="580"/>
      <c r="EU87" s="580"/>
      <c r="EV87" s="580"/>
      <c r="EW87" s="580"/>
      <c r="EX87" s="580"/>
      <c r="EY87" s="580"/>
      <c r="EZ87" s="580"/>
      <c r="FA87" s="580"/>
      <c r="FB87" s="580"/>
      <c r="FC87" s="580"/>
      <c r="FD87" s="580"/>
      <c r="FE87" s="580"/>
      <c r="FF87" s="580"/>
      <c r="FG87" s="580"/>
      <c r="FH87" s="580"/>
      <c r="FI87" s="580"/>
      <c r="FJ87" s="580"/>
      <c r="FK87" s="580"/>
      <c r="FL87" s="580"/>
      <c r="FM87" s="580"/>
      <c r="FN87" s="580"/>
      <c r="FO87" s="580"/>
      <c r="FP87" s="580"/>
      <c r="FQ87" s="580"/>
      <c r="FR87" s="580"/>
      <c r="FS87" s="580"/>
      <c r="FT87" s="580"/>
      <c r="FU87" s="580"/>
      <c r="FV87" s="580"/>
      <c r="FW87" s="580"/>
      <c r="FX87" s="580"/>
      <c r="FY87" s="580"/>
      <c r="FZ87" s="580"/>
      <c r="GA87" s="580"/>
      <c r="GB87" s="580"/>
      <c r="GC87" s="580"/>
      <c r="GD87" s="580"/>
      <c r="GE87" s="580"/>
      <c r="GF87" s="580"/>
      <c r="GG87" s="580"/>
      <c r="GH87" s="580"/>
      <c r="GI87" s="580"/>
      <c r="GJ87" s="580"/>
      <c r="GK87" s="580"/>
      <c r="GL87" s="580"/>
      <c r="GM87" s="580"/>
      <c r="GN87" s="580"/>
      <c r="GO87" s="580"/>
      <c r="GP87" s="580"/>
      <c r="GQ87" s="580"/>
      <c r="GR87" s="580"/>
      <c r="GS87" s="580"/>
      <c r="GT87" s="580"/>
      <c r="GU87" s="580"/>
      <c r="GV87" s="580"/>
      <c r="GW87" s="580"/>
      <c r="GX87" s="580"/>
      <c r="GY87" s="580"/>
      <c r="GZ87" s="580"/>
      <c r="HA87" s="580"/>
      <c r="HB87" s="580"/>
      <c r="HC87" s="580"/>
      <c r="HD87" s="580"/>
      <c r="HE87" s="580"/>
      <c r="HF87" s="580"/>
      <c r="HG87" s="580"/>
      <c r="HH87" s="580"/>
      <c r="HI87" s="580"/>
      <c r="HJ87" s="580"/>
      <c r="HK87" s="580"/>
      <c r="HL87" s="580"/>
      <c r="HM87" s="580"/>
      <c r="HN87" s="580"/>
      <c r="HO87" s="580"/>
      <c r="HP87" s="580"/>
      <c r="HQ87" s="580"/>
      <c r="HR87" s="580"/>
      <c r="HS87" s="580"/>
      <c r="HT87" s="580"/>
      <c r="HU87" s="580"/>
      <c r="HV87" s="580"/>
      <c r="HW87" s="580"/>
      <c r="HX87" s="580"/>
      <c r="HY87" s="580"/>
      <c r="HZ87" s="580"/>
      <c r="IA87" s="580"/>
      <c r="IB87" s="580"/>
      <c r="IC87" s="580"/>
      <c r="ID87" s="580"/>
      <c r="IE87" s="580"/>
      <c r="IF87" s="580"/>
      <c r="IG87" s="580"/>
      <c r="IH87" s="580"/>
      <c r="II87" s="580"/>
      <c r="IJ87" s="580"/>
      <c r="IK87" s="580"/>
      <c r="IL87" s="580"/>
    </row>
    <row r="88" spans="1:246" ht="27.6" customHeight="1">
      <c r="A88" s="1635"/>
      <c r="B88" s="1920" t="s">
        <v>45</v>
      </c>
      <c r="C88" s="1921"/>
      <c r="D88" s="1773" t="s">
        <v>303</v>
      </c>
      <c r="E88" s="1774"/>
      <c r="F88" s="1774"/>
      <c r="G88" s="1774"/>
      <c r="H88" s="1774"/>
      <c r="I88" s="1774"/>
      <c r="J88" s="1774"/>
      <c r="K88" s="1774"/>
      <c r="L88" s="1774"/>
      <c r="M88" s="1774"/>
      <c r="N88" s="1774"/>
      <c r="O88" s="1774"/>
      <c r="P88" s="1774"/>
      <c r="Q88" s="1774"/>
      <c r="R88" s="1774"/>
      <c r="S88" s="1774"/>
      <c r="T88" s="1774"/>
      <c r="U88" s="1774"/>
      <c r="V88" s="1774"/>
      <c r="W88" s="1774"/>
      <c r="X88" s="1774"/>
      <c r="Y88" s="1774"/>
      <c r="Z88" s="1774"/>
      <c r="AA88" s="1774"/>
      <c r="AB88" s="1774"/>
      <c r="AC88" s="1774"/>
      <c r="AD88" s="1774"/>
      <c r="AE88" s="1774"/>
      <c r="AF88" s="1774"/>
      <c r="AG88" s="1775"/>
      <c r="AH88" s="916"/>
      <c r="AI88" s="916"/>
      <c r="AJ88" s="916"/>
      <c r="AK88" s="879" t="str">
        <f>BA88</f>
        <v>-</v>
      </c>
      <c r="AL88" s="892"/>
      <c r="AM88" s="760"/>
      <c r="AN88" s="760"/>
      <c r="AO88" s="759"/>
      <c r="AP88" s="759"/>
      <c r="AQ88" s="759"/>
      <c r="AR88" s="759"/>
      <c r="AS88" s="759"/>
      <c r="AT88" s="1993"/>
      <c r="AU88" s="627" t="s">
        <v>45</v>
      </c>
      <c r="AV88" s="628"/>
      <c r="AW88" s="243">
        <f>IF(AH88="x",0,0)</f>
        <v>0</v>
      </c>
      <c r="AX88" s="756">
        <f>IF(AI88="x",1,0)</f>
        <v>0</v>
      </c>
      <c r="AY88" s="242"/>
      <c r="AZ88" s="531">
        <f>SUM(AW88:AY88)</f>
        <v>0</v>
      </c>
      <c r="BA88" s="637" t="str">
        <f>IF(AZ88&gt;0,"X","-")</f>
        <v>-</v>
      </c>
      <c r="BB88" s="636"/>
      <c r="BC88" s="258"/>
      <c r="BD88" s="135"/>
      <c r="BE88" s="547"/>
      <c r="BF88" s="258"/>
      <c r="BG88" s="136"/>
      <c r="BH88" s="593"/>
      <c r="BI88" s="261"/>
      <c r="BJ88" s="246"/>
      <c r="BK88" s="941"/>
      <c r="BL88" s="124"/>
      <c r="BM88" s="246"/>
      <c r="BN88" s="246"/>
      <c r="BO88" s="246"/>
      <c r="BP88" s="124"/>
      <c r="BQ88" s="124"/>
      <c r="BR88" s="246"/>
      <c r="BS88" s="941"/>
      <c r="BT88" s="941"/>
      <c r="BU88" s="941"/>
      <c r="BV88" s="941"/>
      <c r="BW88" s="771"/>
      <c r="BX88" s="771"/>
      <c r="BY88" s="771"/>
      <c r="BZ88" s="771"/>
      <c r="CA88" s="771"/>
      <c r="CB88" s="771"/>
      <c r="CC88" s="580"/>
      <c r="CD88" s="580"/>
      <c r="CE88" s="580"/>
      <c r="CF88" s="580"/>
      <c r="CG88" s="580"/>
      <c r="CH88" s="580"/>
      <c r="CI88" s="941"/>
      <c r="CJ88" s="941"/>
      <c r="CK88" s="941"/>
      <c r="CL88" s="941"/>
      <c r="CM88" s="941"/>
      <c r="CN88" s="39"/>
      <c r="CO88" s="39"/>
      <c r="CP88" s="39"/>
      <c r="CQ88" s="39"/>
      <c r="CR88" s="39"/>
      <c r="CS88" s="39"/>
      <c r="CT88" s="39"/>
      <c r="CU88" s="39"/>
      <c r="CV88" s="39"/>
      <c r="CW88" s="580"/>
      <c r="CX88" s="580"/>
      <c r="CY88" s="580"/>
      <c r="CZ88" s="580"/>
      <c r="DA88" s="580"/>
      <c r="DB88" s="580"/>
      <c r="DC88" s="580"/>
      <c r="DD88" s="580"/>
      <c r="DE88" s="580"/>
      <c r="DF88" s="580"/>
      <c r="DG88" s="580"/>
      <c r="DH88" s="580"/>
      <c r="DI88" s="580"/>
      <c r="DJ88" s="580"/>
      <c r="DK88" s="580"/>
      <c r="DL88" s="580"/>
      <c r="DM88" s="580"/>
      <c r="DN88" s="580"/>
      <c r="DO88" s="580"/>
      <c r="DP88" s="580"/>
      <c r="DQ88" s="580"/>
      <c r="DR88" s="580"/>
      <c r="DS88" s="580"/>
      <c r="DT88" s="580"/>
      <c r="DU88" s="580"/>
      <c r="DV88" s="580"/>
      <c r="DW88" s="580"/>
      <c r="DX88" s="580"/>
      <c r="DY88" s="580"/>
      <c r="DZ88" s="580"/>
      <c r="EA88" s="580"/>
      <c r="EB88" s="580"/>
      <c r="EC88" s="580"/>
      <c r="ED88" s="580"/>
      <c r="EE88" s="580"/>
      <c r="EF88" s="580"/>
      <c r="EG88" s="580"/>
      <c r="EH88" s="580"/>
      <c r="EI88" s="580"/>
      <c r="EJ88" s="580"/>
      <c r="EK88" s="580"/>
      <c r="EL88" s="580"/>
      <c r="EM88" s="580"/>
      <c r="EN88" s="580"/>
      <c r="EO88" s="580"/>
      <c r="EP88" s="580"/>
      <c r="EQ88" s="580"/>
      <c r="ER88" s="580"/>
      <c r="ES88" s="580"/>
      <c r="ET88" s="580"/>
      <c r="EU88" s="580"/>
      <c r="EV88" s="580"/>
      <c r="EW88" s="580"/>
      <c r="EX88" s="580"/>
      <c r="EY88" s="580"/>
      <c r="EZ88" s="580"/>
      <c r="FA88" s="580"/>
      <c r="FB88" s="580"/>
      <c r="FC88" s="580"/>
      <c r="FD88" s="580"/>
      <c r="FE88" s="580"/>
      <c r="FF88" s="580"/>
      <c r="FG88" s="580"/>
      <c r="FH88" s="580"/>
      <c r="FI88" s="580"/>
      <c r="FJ88" s="580"/>
      <c r="FK88" s="580"/>
      <c r="FL88" s="580"/>
      <c r="FM88" s="580"/>
      <c r="FN88" s="580"/>
      <c r="FO88" s="580"/>
      <c r="FP88" s="580"/>
      <c r="FQ88" s="580"/>
      <c r="FR88" s="580"/>
      <c r="FS88" s="580"/>
      <c r="FT88" s="580"/>
      <c r="FU88" s="580"/>
      <c r="FV88" s="580"/>
      <c r="FW88" s="580"/>
      <c r="FX88" s="580"/>
      <c r="FY88" s="580"/>
      <c r="FZ88" s="580"/>
      <c r="GA88" s="580"/>
      <c r="GB88" s="580"/>
      <c r="GC88" s="580"/>
      <c r="GD88" s="580"/>
      <c r="GE88" s="580"/>
      <c r="GF88" s="580"/>
      <c r="GG88" s="580"/>
      <c r="GH88" s="580"/>
      <c r="GI88" s="580"/>
      <c r="GJ88" s="580"/>
      <c r="GK88" s="580"/>
      <c r="GL88" s="580"/>
      <c r="GM88" s="580"/>
      <c r="GN88" s="580"/>
      <c r="GO88" s="580"/>
      <c r="GP88" s="580"/>
      <c r="GQ88" s="580"/>
      <c r="GR88" s="580"/>
      <c r="GS88" s="580"/>
      <c r="GT88" s="580"/>
      <c r="GU88" s="580"/>
      <c r="GV88" s="580"/>
      <c r="GW88" s="580"/>
      <c r="GX88" s="580"/>
      <c r="GY88" s="580"/>
      <c r="GZ88" s="580"/>
      <c r="HA88" s="580"/>
      <c r="HB88" s="580"/>
      <c r="HC88" s="580"/>
      <c r="HD88" s="580"/>
      <c r="HE88" s="580"/>
      <c r="HF88" s="580"/>
      <c r="HG88" s="580"/>
      <c r="HH88" s="580"/>
      <c r="HI88" s="580"/>
      <c r="HJ88" s="580"/>
      <c r="HK88" s="580"/>
      <c r="HL88" s="580"/>
      <c r="HM88" s="580"/>
      <c r="HN88" s="580"/>
      <c r="HO88" s="580"/>
      <c r="HP88" s="580"/>
      <c r="HQ88" s="580"/>
      <c r="HR88" s="580"/>
      <c r="HS88" s="580"/>
      <c r="HT88" s="580"/>
      <c r="HU88" s="580"/>
      <c r="HV88" s="580"/>
      <c r="HW88" s="580"/>
      <c r="HX88" s="580"/>
      <c r="HY88" s="580"/>
      <c r="HZ88" s="580"/>
      <c r="IA88" s="580"/>
      <c r="IB88" s="580"/>
      <c r="IC88" s="580"/>
      <c r="ID88" s="580"/>
      <c r="IE88" s="580"/>
      <c r="IF88" s="580"/>
      <c r="IG88" s="580"/>
      <c r="IH88" s="580"/>
      <c r="II88" s="580"/>
      <c r="IJ88" s="580"/>
      <c r="IK88" s="580"/>
      <c r="IL88" s="580"/>
    </row>
    <row r="89" spans="1:246" ht="34.5" customHeight="1">
      <c r="A89" s="1635"/>
      <c r="B89" s="1922" t="s">
        <v>46</v>
      </c>
      <c r="C89" s="1923"/>
      <c r="D89" s="1773" t="s">
        <v>304</v>
      </c>
      <c r="E89" s="1774"/>
      <c r="F89" s="1774"/>
      <c r="G89" s="1774"/>
      <c r="H89" s="1774"/>
      <c r="I89" s="1774"/>
      <c r="J89" s="1774"/>
      <c r="K89" s="1774"/>
      <c r="L89" s="1774"/>
      <c r="M89" s="1774"/>
      <c r="N89" s="1774"/>
      <c r="O89" s="1774"/>
      <c r="P89" s="1774"/>
      <c r="Q89" s="1774"/>
      <c r="R89" s="1774"/>
      <c r="S89" s="1774"/>
      <c r="T89" s="1774"/>
      <c r="U89" s="1774"/>
      <c r="V89" s="1774"/>
      <c r="W89" s="1774"/>
      <c r="X89" s="1774"/>
      <c r="Y89" s="1774"/>
      <c r="Z89" s="1774"/>
      <c r="AA89" s="1774"/>
      <c r="AB89" s="1774"/>
      <c r="AC89" s="1774"/>
      <c r="AD89" s="1774"/>
      <c r="AE89" s="1774"/>
      <c r="AF89" s="1774"/>
      <c r="AG89" s="1775"/>
      <c r="AH89" s="916"/>
      <c r="AI89" s="916"/>
      <c r="AJ89" s="916"/>
      <c r="AK89" s="1841" t="str">
        <f>BA89</f>
        <v>-</v>
      </c>
      <c r="AL89" s="1961"/>
      <c r="AM89" s="760"/>
      <c r="AN89" s="760"/>
      <c r="AO89" s="759"/>
      <c r="AP89" s="759"/>
      <c r="AQ89" s="759"/>
      <c r="AR89" s="759"/>
      <c r="AS89" s="759"/>
      <c r="AT89" s="1993"/>
      <c r="AU89" s="1988" t="s">
        <v>46</v>
      </c>
      <c r="AV89" s="1989"/>
      <c r="AW89" s="243">
        <f>IF(AH89="x",1,0)</f>
        <v>0</v>
      </c>
      <c r="AX89" s="893">
        <f>IF(AI89="x",0,0)</f>
        <v>0</v>
      </c>
      <c r="AY89" s="242"/>
      <c r="AZ89" s="1800">
        <f>AW89+AW90+AX89+AX90</f>
        <v>0</v>
      </c>
      <c r="BA89" s="1800" t="str">
        <f>IF(AZ89&gt;0,"X","-")</f>
        <v>-</v>
      </c>
      <c r="BB89" s="636"/>
      <c r="BC89" s="258"/>
      <c r="BD89" s="135"/>
      <c r="BE89" s="547"/>
      <c r="BF89" s="258"/>
      <c r="BG89" s="136"/>
      <c r="BH89" s="593"/>
      <c r="BI89" s="261"/>
      <c r="BJ89" s="246"/>
      <c r="BK89" s="941"/>
      <c r="BL89" s="124"/>
      <c r="BM89" s="246"/>
      <c r="BN89" s="246"/>
      <c r="BO89" s="246"/>
      <c r="BP89" s="124"/>
      <c r="BQ89" s="594"/>
      <c r="BR89" s="246"/>
      <c r="BS89" s="941"/>
      <c r="BT89" s="941"/>
      <c r="BU89" s="941"/>
      <c r="BV89" s="941"/>
      <c r="BW89" s="771"/>
      <c r="BX89" s="771"/>
      <c r="BY89" s="771"/>
      <c r="BZ89" s="771"/>
      <c r="CA89" s="771"/>
      <c r="CB89" s="771"/>
      <c r="CC89" s="580"/>
      <c r="CD89" s="580"/>
      <c r="CE89" s="580"/>
      <c r="CF89" s="580"/>
      <c r="CG89" s="580"/>
      <c r="CH89" s="580"/>
      <c r="CI89" s="941"/>
      <c r="CJ89" s="941"/>
      <c r="CK89" s="941"/>
      <c r="CL89" s="941"/>
      <c r="CM89" s="941"/>
      <c r="CN89" s="39"/>
      <c r="CO89" s="39"/>
      <c r="CP89" s="39"/>
      <c r="CQ89" s="39"/>
      <c r="CR89" s="39"/>
      <c r="CS89" s="39"/>
      <c r="CT89" s="39"/>
      <c r="CU89" s="39"/>
      <c r="CV89" s="39"/>
      <c r="CW89" s="580"/>
      <c r="CX89" s="580"/>
      <c r="CY89" s="580"/>
      <c r="CZ89" s="580"/>
      <c r="DA89" s="580"/>
      <c r="DB89" s="580"/>
      <c r="DC89" s="580"/>
      <c r="DD89" s="580"/>
      <c r="DE89" s="580"/>
      <c r="DF89" s="580"/>
      <c r="DG89" s="580"/>
      <c r="DH89" s="580"/>
      <c r="DI89" s="580"/>
      <c r="DJ89" s="580"/>
      <c r="DK89" s="580"/>
      <c r="DL89" s="580"/>
      <c r="DM89" s="580"/>
      <c r="DN89" s="580"/>
      <c r="DO89" s="580"/>
      <c r="DP89" s="580"/>
      <c r="DQ89" s="580"/>
      <c r="DR89" s="580"/>
      <c r="DS89" s="580"/>
      <c r="DT89" s="580"/>
      <c r="DU89" s="580"/>
      <c r="DV89" s="580"/>
      <c r="DW89" s="580"/>
      <c r="DX89" s="580"/>
      <c r="DY89" s="580"/>
      <c r="DZ89" s="580"/>
      <c r="EA89" s="580"/>
      <c r="EB89" s="580"/>
      <c r="EC89" s="580"/>
      <c r="ED89" s="580"/>
      <c r="EE89" s="580"/>
      <c r="EF89" s="580"/>
      <c r="EG89" s="580"/>
      <c r="EH89" s="580"/>
      <c r="EI89" s="580"/>
      <c r="EJ89" s="580"/>
      <c r="EK89" s="580"/>
      <c r="EL89" s="580"/>
      <c r="EM89" s="580"/>
      <c r="EN89" s="580"/>
      <c r="EO89" s="580"/>
      <c r="EP89" s="580"/>
      <c r="EQ89" s="580"/>
      <c r="ER89" s="580"/>
      <c r="ES89" s="580"/>
      <c r="ET89" s="580"/>
      <c r="EU89" s="580"/>
      <c r="EV89" s="580"/>
      <c r="EW89" s="580"/>
      <c r="EX89" s="580"/>
      <c r="EY89" s="580"/>
      <c r="EZ89" s="580"/>
      <c r="FA89" s="580"/>
      <c r="FB89" s="580"/>
      <c r="FC89" s="580"/>
      <c r="FD89" s="580"/>
      <c r="FE89" s="580"/>
      <c r="FF89" s="580"/>
      <c r="FG89" s="580"/>
      <c r="FH89" s="580"/>
      <c r="FI89" s="580"/>
      <c r="FJ89" s="580"/>
      <c r="FK89" s="580"/>
      <c r="FL89" s="580"/>
      <c r="FM89" s="580"/>
      <c r="FN89" s="580"/>
      <c r="FO89" s="580"/>
      <c r="FP89" s="580"/>
      <c r="FQ89" s="580"/>
      <c r="FR89" s="580"/>
      <c r="FS89" s="580"/>
      <c r="FT89" s="580"/>
      <c r="FU89" s="580"/>
      <c r="FV89" s="580"/>
      <c r="FW89" s="580"/>
      <c r="FX89" s="580"/>
      <c r="FY89" s="580"/>
      <c r="FZ89" s="580"/>
      <c r="GA89" s="580"/>
      <c r="GB89" s="580"/>
      <c r="GC89" s="580"/>
      <c r="GD89" s="580"/>
      <c r="GE89" s="580"/>
      <c r="GF89" s="580"/>
      <c r="GG89" s="580"/>
      <c r="GH89" s="580"/>
      <c r="GI89" s="580"/>
      <c r="GJ89" s="580"/>
      <c r="GK89" s="580"/>
      <c r="GL89" s="580"/>
      <c r="GM89" s="580"/>
      <c r="GN89" s="580"/>
      <c r="GO89" s="580"/>
      <c r="GP89" s="580"/>
      <c r="GQ89" s="580"/>
      <c r="GR89" s="580"/>
      <c r="GS89" s="580"/>
      <c r="GT89" s="580"/>
      <c r="GU89" s="580"/>
      <c r="GV89" s="580"/>
      <c r="GW89" s="580"/>
      <c r="GX89" s="580"/>
      <c r="GY89" s="580"/>
      <c r="GZ89" s="580"/>
      <c r="HA89" s="580"/>
      <c r="HB89" s="580"/>
      <c r="HC89" s="580"/>
      <c r="HD89" s="580"/>
      <c r="HE89" s="580"/>
      <c r="HF89" s="580"/>
      <c r="HG89" s="580"/>
      <c r="HH89" s="580"/>
      <c r="HI89" s="580"/>
      <c r="HJ89" s="580"/>
      <c r="HK89" s="580"/>
      <c r="HL89" s="580"/>
      <c r="HM89" s="580"/>
      <c r="HN89" s="580"/>
      <c r="HO89" s="580"/>
      <c r="HP89" s="580"/>
      <c r="HQ89" s="580"/>
      <c r="HR89" s="580"/>
      <c r="HS89" s="580"/>
      <c r="HT89" s="580"/>
      <c r="HU89" s="580"/>
      <c r="HV89" s="580"/>
      <c r="HW89" s="580"/>
      <c r="HX89" s="580"/>
      <c r="HY89" s="580"/>
      <c r="HZ89" s="580"/>
      <c r="IA89" s="580"/>
      <c r="IB89" s="580"/>
      <c r="IC89" s="580"/>
      <c r="ID89" s="580"/>
      <c r="IE89" s="580"/>
      <c r="IF89" s="580"/>
      <c r="IG89" s="580"/>
      <c r="IH89" s="580"/>
      <c r="II89" s="580"/>
      <c r="IJ89" s="580"/>
      <c r="IK89" s="580"/>
      <c r="IL89" s="580"/>
    </row>
    <row r="90" spans="1:246" ht="33" customHeight="1" thickBot="1">
      <c r="A90" s="1636"/>
      <c r="B90" s="1924"/>
      <c r="C90" s="1925"/>
      <c r="D90" s="1464" t="s">
        <v>305</v>
      </c>
      <c r="E90" s="1465"/>
      <c r="F90" s="1465"/>
      <c r="G90" s="1465"/>
      <c r="H90" s="1465"/>
      <c r="I90" s="1465"/>
      <c r="J90" s="1465"/>
      <c r="K90" s="1465"/>
      <c r="L90" s="1465"/>
      <c r="M90" s="1465"/>
      <c r="N90" s="1465"/>
      <c r="O90" s="1465"/>
      <c r="P90" s="1465"/>
      <c r="Q90" s="1465"/>
      <c r="R90" s="1465"/>
      <c r="S90" s="1465"/>
      <c r="T90" s="1465"/>
      <c r="U90" s="1465"/>
      <c r="V90" s="1465"/>
      <c r="W90" s="1465"/>
      <c r="X90" s="1465"/>
      <c r="Y90" s="1465"/>
      <c r="Z90" s="1465"/>
      <c r="AA90" s="1465"/>
      <c r="AB90" s="1465"/>
      <c r="AC90" s="1465"/>
      <c r="AD90" s="1465"/>
      <c r="AE90" s="1465"/>
      <c r="AF90" s="1465"/>
      <c r="AG90" s="1466"/>
      <c r="AH90" s="929"/>
      <c r="AI90" s="929"/>
      <c r="AJ90" s="929"/>
      <c r="AK90" s="1843"/>
      <c r="AL90" s="1962"/>
      <c r="AM90" s="760"/>
      <c r="AN90" s="760"/>
      <c r="AO90" s="759"/>
      <c r="AP90" s="759"/>
      <c r="AQ90" s="759"/>
      <c r="AR90" s="759"/>
      <c r="AS90" s="759"/>
      <c r="AT90" s="1994"/>
      <c r="AU90" s="1990"/>
      <c r="AV90" s="1991"/>
      <c r="AW90" s="244">
        <f>IF(AH90="x",1,0)</f>
        <v>0</v>
      </c>
      <c r="AX90" s="757">
        <f>IF(AI90="x",0,0)</f>
        <v>0</v>
      </c>
      <c r="AY90" s="245"/>
      <c r="AZ90" s="1809"/>
      <c r="BA90" s="1809"/>
      <c r="BB90" s="636"/>
      <c r="BC90" s="258"/>
      <c r="BD90" s="135"/>
      <c r="BE90" s="547"/>
      <c r="BF90" s="258"/>
      <c r="BG90" s="136"/>
      <c r="BH90" s="593"/>
      <c r="BI90" s="261"/>
      <c r="BJ90" s="246"/>
      <c r="BK90" s="246"/>
      <c r="BL90" s="246"/>
      <c r="BM90" s="246"/>
      <c r="BN90" s="246"/>
      <c r="BO90" s="246"/>
      <c r="BP90" s="246"/>
      <c r="BQ90" s="246"/>
      <c r="BR90" s="246"/>
      <c r="BS90" s="941"/>
      <c r="BT90" s="941"/>
      <c r="BU90" s="941"/>
      <c r="BV90" s="775"/>
      <c r="BW90" s="775"/>
      <c r="BX90" s="775"/>
      <c r="BY90" s="775"/>
      <c r="BZ90" s="775"/>
      <c r="CA90" s="775"/>
      <c r="CB90" s="775"/>
      <c r="CC90" s="580"/>
      <c r="CD90" s="580"/>
      <c r="CE90" s="580"/>
      <c r="CF90" s="580"/>
      <c r="CG90" s="580"/>
      <c r="CH90" s="580"/>
      <c r="CI90" s="775"/>
      <c r="CJ90" s="775"/>
      <c r="CK90" s="775"/>
      <c r="CL90" s="775"/>
      <c r="CM90" s="775"/>
      <c r="CN90" s="775"/>
      <c r="CO90" s="775"/>
      <c r="CP90" s="775"/>
      <c r="CQ90" s="775"/>
      <c r="CR90" s="775"/>
      <c r="CS90" s="775"/>
      <c r="CT90" s="941"/>
      <c r="CU90" s="941"/>
      <c r="CV90" s="941"/>
      <c r="CW90" s="580"/>
      <c r="CX90" s="580"/>
      <c r="CY90" s="580"/>
      <c r="CZ90" s="580"/>
      <c r="DA90" s="580"/>
      <c r="DB90" s="580"/>
      <c r="DC90" s="580"/>
      <c r="DD90" s="580"/>
      <c r="DE90" s="580"/>
      <c r="DF90" s="580"/>
      <c r="DG90" s="580"/>
      <c r="DH90" s="580"/>
      <c r="DI90" s="580"/>
      <c r="DJ90" s="580"/>
      <c r="DK90" s="580"/>
      <c r="DL90" s="580"/>
      <c r="DM90" s="580"/>
      <c r="DN90" s="580"/>
      <c r="DO90" s="580"/>
      <c r="DP90" s="580"/>
      <c r="DQ90" s="580"/>
      <c r="DR90" s="580"/>
      <c r="DS90" s="580"/>
      <c r="DT90" s="580"/>
      <c r="DU90" s="580"/>
      <c r="DV90" s="580"/>
      <c r="DW90" s="580"/>
      <c r="DX90" s="580"/>
      <c r="DY90" s="580"/>
      <c r="DZ90" s="580"/>
      <c r="EA90" s="580"/>
      <c r="EB90" s="580"/>
      <c r="EC90" s="580"/>
      <c r="ED90" s="580"/>
      <c r="EE90" s="580"/>
      <c r="EF90" s="580"/>
      <c r="EG90" s="580"/>
      <c r="EH90" s="580"/>
      <c r="EI90" s="580"/>
      <c r="EJ90" s="580"/>
      <c r="EK90" s="580"/>
      <c r="EL90" s="580"/>
      <c r="EM90" s="580"/>
      <c r="EN90" s="580"/>
      <c r="EO90" s="580"/>
      <c r="EP90" s="580"/>
      <c r="EQ90" s="580"/>
      <c r="ER90" s="580"/>
      <c r="ES90" s="580"/>
      <c r="ET90" s="580"/>
      <c r="EU90" s="580"/>
      <c r="EV90" s="580"/>
      <c r="EW90" s="580"/>
      <c r="EX90" s="580"/>
      <c r="EY90" s="580"/>
      <c r="EZ90" s="580"/>
      <c r="FA90" s="580"/>
      <c r="FB90" s="580"/>
      <c r="FC90" s="580"/>
      <c r="FD90" s="580"/>
      <c r="FE90" s="580"/>
      <c r="FF90" s="580"/>
      <c r="FG90" s="580"/>
      <c r="FH90" s="580"/>
      <c r="FI90" s="580"/>
      <c r="FJ90" s="580"/>
      <c r="FK90" s="580"/>
      <c r="FL90" s="580"/>
      <c r="FM90" s="580"/>
      <c r="FN90" s="580"/>
      <c r="FO90" s="580"/>
      <c r="FP90" s="580"/>
      <c r="FQ90" s="580"/>
      <c r="FR90" s="580"/>
      <c r="FS90" s="580"/>
      <c r="FT90" s="580"/>
      <c r="FU90" s="580"/>
      <c r="FV90" s="580"/>
      <c r="FW90" s="580"/>
      <c r="FX90" s="580"/>
      <c r="FY90" s="580"/>
      <c r="FZ90" s="580"/>
      <c r="GA90" s="580"/>
      <c r="GB90" s="580"/>
      <c r="GC90" s="580"/>
      <c r="GD90" s="580"/>
      <c r="GE90" s="580"/>
      <c r="GF90" s="580"/>
      <c r="GG90" s="580"/>
      <c r="GH90" s="580"/>
      <c r="GI90" s="580"/>
      <c r="GJ90" s="580"/>
      <c r="GK90" s="580"/>
      <c r="GL90" s="580"/>
      <c r="GM90" s="580"/>
      <c r="GN90" s="580"/>
      <c r="GO90" s="580"/>
      <c r="GP90" s="580"/>
      <c r="GQ90" s="580"/>
      <c r="GR90" s="580"/>
      <c r="GS90" s="580"/>
      <c r="GT90" s="580"/>
      <c r="GU90" s="580"/>
      <c r="GV90" s="580"/>
      <c r="GW90" s="580"/>
      <c r="GX90" s="580"/>
      <c r="GY90" s="580"/>
      <c r="GZ90" s="580"/>
      <c r="HA90" s="580"/>
      <c r="HB90" s="580"/>
      <c r="HC90" s="580"/>
      <c r="HD90" s="580"/>
      <c r="HE90" s="580"/>
      <c r="HF90" s="580"/>
      <c r="HG90" s="580"/>
      <c r="HH90" s="580"/>
      <c r="HI90" s="580"/>
      <c r="HJ90" s="580"/>
      <c r="HK90" s="580"/>
      <c r="HL90" s="580"/>
      <c r="HM90" s="580"/>
      <c r="HN90" s="580"/>
      <c r="HO90" s="580"/>
      <c r="HP90" s="580"/>
      <c r="HQ90" s="580"/>
      <c r="HR90" s="580"/>
      <c r="HS90" s="580"/>
      <c r="HT90" s="580"/>
      <c r="HU90" s="580"/>
      <c r="HV90" s="580"/>
      <c r="HW90" s="580"/>
      <c r="HX90" s="580"/>
      <c r="HY90" s="580"/>
      <c r="HZ90" s="580"/>
      <c r="IA90" s="580"/>
      <c r="IB90" s="580"/>
      <c r="IC90" s="580"/>
      <c r="ID90" s="580"/>
      <c r="IE90" s="580"/>
      <c r="IF90" s="580"/>
      <c r="IG90" s="580"/>
      <c r="IH90" s="580"/>
      <c r="II90" s="580"/>
      <c r="IJ90" s="580"/>
      <c r="IK90" s="580"/>
      <c r="IL90" s="580"/>
    </row>
    <row r="91" spans="1:246" ht="34.5" customHeight="1">
      <c r="A91" s="1978" t="s">
        <v>40</v>
      </c>
      <c r="B91" s="1969" t="s">
        <v>306</v>
      </c>
      <c r="C91" s="1970"/>
      <c r="D91" s="1776" t="s">
        <v>307</v>
      </c>
      <c r="E91" s="1776"/>
      <c r="F91" s="1776"/>
      <c r="G91" s="1776"/>
      <c r="H91" s="1776"/>
      <c r="I91" s="1776"/>
      <c r="J91" s="1776"/>
      <c r="K91" s="1776"/>
      <c r="L91" s="1776"/>
      <c r="M91" s="1776"/>
      <c r="N91" s="1776"/>
      <c r="O91" s="1776"/>
      <c r="P91" s="1776"/>
      <c r="Q91" s="1776"/>
      <c r="R91" s="1776"/>
      <c r="S91" s="1776"/>
      <c r="T91" s="1776"/>
      <c r="U91" s="1776"/>
      <c r="V91" s="1776"/>
      <c r="W91" s="1776"/>
      <c r="X91" s="1776"/>
      <c r="Y91" s="1776"/>
      <c r="Z91" s="1776"/>
      <c r="AA91" s="1776"/>
      <c r="AB91" s="1776"/>
      <c r="AC91" s="1776"/>
      <c r="AD91" s="1776"/>
      <c r="AE91" s="1776"/>
      <c r="AF91" s="1776"/>
      <c r="AG91" s="1777"/>
      <c r="AH91" s="907"/>
      <c r="AI91" s="908"/>
      <c r="AJ91" s="944"/>
      <c r="AK91" s="1845" t="str">
        <f>BA91</f>
        <v>-</v>
      </c>
      <c r="AL91" s="1847"/>
      <c r="AM91" s="777"/>
      <c r="AN91" s="777"/>
      <c r="AO91" s="759"/>
      <c r="AP91" s="759"/>
      <c r="AQ91" s="759"/>
      <c r="AR91" s="759"/>
      <c r="AS91" s="759"/>
      <c r="AT91" s="1806" t="s">
        <v>40</v>
      </c>
      <c r="AU91" s="1928" t="s">
        <v>306</v>
      </c>
      <c r="AV91" s="1928"/>
      <c r="AW91" s="534">
        <f>IF(AH91="x",0,0)</f>
        <v>0</v>
      </c>
      <c r="AX91" s="758">
        <f>IF(AI91="x",1,0)</f>
        <v>0</v>
      </c>
      <c r="AY91" s="250"/>
      <c r="AZ91" s="1929">
        <f>AW91+AX91+AW92+AX92</f>
        <v>0</v>
      </c>
      <c r="BA91" s="1929" t="str">
        <f>IF(AZ91&gt;0,"X","-")</f>
        <v>-</v>
      </c>
      <c r="BB91" s="636"/>
      <c r="BC91" s="793"/>
      <c r="BD91" s="135"/>
      <c r="BE91" s="547"/>
      <c r="BF91" s="258"/>
      <c r="BG91" s="136"/>
      <c r="BH91" s="260"/>
      <c r="BI91" s="261"/>
      <c r="BJ91" s="246"/>
      <c r="BK91" s="246"/>
      <c r="BL91" s="246"/>
      <c r="BM91" s="246"/>
      <c r="BN91" s="246"/>
      <c r="BO91" s="246"/>
      <c r="BP91" s="246"/>
      <c r="BQ91" s="246"/>
      <c r="BR91" s="246"/>
      <c r="BS91" s="941"/>
      <c r="BT91" s="941"/>
      <c r="BU91" s="941"/>
      <c r="BV91" s="775"/>
      <c r="BW91" s="775"/>
      <c r="BX91" s="775"/>
      <c r="BY91" s="775"/>
      <c r="BZ91" s="775"/>
      <c r="CA91" s="775"/>
      <c r="CB91" s="775"/>
      <c r="CC91" s="580"/>
      <c r="CD91" s="580"/>
      <c r="CE91" s="580"/>
      <c r="CF91" s="580"/>
      <c r="CG91" s="580"/>
      <c r="CH91" s="580"/>
      <c r="CI91" s="775"/>
      <c r="CJ91" s="775"/>
      <c r="CK91" s="775"/>
      <c r="CL91" s="775"/>
      <c r="CM91" s="775"/>
      <c r="CN91" s="775"/>
      <c r="CO91" s="775"/>
      <c r="CP91" s="775"/>
      <c r="CQ91" s="775"/>
      <c r="CR91" s="775"/>
      <c r="CS91" s="775"/>
      <c r="CT91" s="941"/>
      <c r="CU91" s="941"/>
      <c r="CV91" s="941"/>
      <c r="CW91" s="580"/>
      <c r="CX91" s="580"/>
      <c r="CY91" s="580"/>
      <c r="CZ91" s="580"/>
      <c r="DA91" s="580"/>
      <c r="DB91" s="580"/>
      <c r="DC91" s="580"/>
      <c r="DD91" s="580"/>
      <c r="DE91" s="580"/>
      <c r="DF91" s="580"/>
      <c r="DG91" s="580"/>
      <c r="DH91" s="580"/>
      <c r="DI91" s="580"/>
      <c r="DJ91" s="580"/>
      <c r="DK91" s="580"/>
      <c r="DL91" s="580"/>
      <c r="DM91" s="580"/>
      <c r="DN91" s="580"/>
      <c r="DO91" s="580"/>
      <c r="DP91" s="580"/>
      <c r="DQ91" s="580"/>
      <c r="DR91" s="580"/>
      <c r="DS91" s="580"/>
      <c r="DT91" s="580"/>
      <c r="DU91" s="580"/>
      <c r="DV91" s="580"/>
      <c r="DW91" s="580"/>
      <c r="DX91" s="580"/>
      <c r="DY91" s="580"/>
      <c r="DZ91" s="580"/>
      <c r="EA91" s="580"/>
      <c r="EB91" s="580"/>
      <c r="EC91" s="580"/>
      <c r="ED91" s="580"/>
      <c r="EE91" s="580"/>
      <c r="EF91" s="580"/>
      <c r="EG91" s="580"/>
      <c r="EH91" s="580"/>
      <c r="EI91" s="580"/>
      <c r="EJ91" s="580"/>
      <c r="EK91" s="580"/>
      <c r="EL91" s="580"/>
      <c r="EM91" s="580"/>
      <c r="EN91" s="580"/>
      <c r="EO91" s="580"/>
      <c r="EP91" s="580"/>
      <c r="EQ91" s="580"/>
      <c r="ER91" s="580"/>
      <c r="ES91" s="580"/>
      <c r="ET91" s="580"/>
      <c r="EU91" s="580"/>
      <c r="EV91" s="580"/>
      <c r="EW91" s="580"/>
      <c r="EX91" s="580"/>
      <c r="EY91" s="580"/>
      <c r="EZ91" s="580"/>
      <c r="FA91" s="580"/>
      <c r="FB91" s="580"/>
      <c r="FC91" s="580"/>
      <c r="FD91" s="580"/>
      <c r="FE91" s="580"/>
      <c r="FF91" s="580"/>
      <c r="FG91" s="580"/>
      <c r="FH91" s="580"/>
      <c r="FI91" s="580"/>
      <c r="FJ91" s="580"/>
      <c r="FK91" s="580"/>
      <c r="FL91" s="580"/>
      <c r="FM91" s="580"/>
      <c r="FN91" s="580"/>
      <c r="FO91" s="580"/>
      <c r="FP91" s="580"/>
      <c r="FQ91" s="580"/>
      <c r="FR91" s="580"/>
      <c r="FS91" s="580"/>
      <c r="FT91" s="580"/>
      <c r="FU91" s="580"/>
      <c r="FV91" s="580"/>
      <c r="FW91" s="580"/>
      <c r="FX91" s="580"/>
      <c r="FY91" s="580"/>
      <c r="FZ91" s="580"/>
      <c r="GA91" s="580"/>
      <c r="GB91" s="580"/>
      <c r="GC91" s="580"/>
      <c r="GD91" s="580"/>
      <c r="GE91" s="580"/>
      <c r="GF91" s="580"/>
      <c r="GG91" s="580"/>
      <c r="GH91" s="580"/>
      <c r="GI91" s="580"/>
      <c r="GJ91" s="580"/>
      <c r="GK91" s="580"/>
      <c r="GL91" s="580"/>
      <c r="GM91" s="580"/>
      <c r="GN91" s="580"/>
      <c r="GO91" s="580"/>
      <c r="GP91" s="580"/>
      <c r="GQ91" s="580"/>
      <c r="GR91" s="580"/>
      <c r="GS91" s="580"/>
      <c r="GT91" s="580"/>
      <c r="GU91" s="580"/>
      <c r="GV91" s="580"/>
      <c r="GW91" s="580"/>
      <c r="GX91" s="580"/>
      <c r="GY91" s="580"/>
      <c r="GZ91" s="580"/>
      <c r="HA91" s="580"/>
      <c r="HB91" s="580"/>
      <c r="HC91" s="580"/>
      <c r="HD91" s="580"/>
      <c r="HE91" s="580"/>
      <c r="HF91" s="580"/>
      <c r="HG91" s="580"/>
      <c r="HH91" s="580"/>
      <c r="HI91" s="580"/>
      <c r="HJ91" s="580"/>
      <c r="HK91" s="580"/>
      <c r="HL91" s="580"/>
      <c r="HM91" s="580"/>
      <c r="HN91" s="580"/>
      <c r="HO91" s="580"/>
      <c r="HP91" s="580"/>
      <c r="HQ91" s="580"/>
      <c r="HR91" s="580"/>
      <c r="HS91" s="580"/>
      <c r="HT91" s="580"/>
      <c r="HU91" s="580"/>
      <c r="HV91" s="580"/>
      <c r="HW91" s="580"/>
      <c r="HX91" s="580"/>
      <c r="HY91" s="580"/>
      <c r="HZ91" s="580"/>
      <c r="IA91" s="580"/>
      <c r="IB91" s="580"/>
      <c r="IC91" s="580"/>
      <c r="ID91" s="580"/>
      <c r="IE91" s="580"/>
      <c r="IF91" s="580"/>
      <c r="IG91" s="580"/>
      <c r="IH91" s="580"/>
      <c r="II91" s="580"/>
      <c r="IJ91" s="580"/>
      <c r="IK91" s="580"/>
      <c r="IL91" s="580"/>
    </row>
    <row r="92" spans="1:246" ht="22.9" customHeight="1">
      <c r="A92" s="1979"/>
      <c r="B92" s="1971"/>
      <c r="C92" s="1972"/>
      <c r="D92" s="1774" t="s">
        <v>308</v>
      </c>
      <c r="E92" s="1774"/>
      <c r="F92" s="1774"/>
      <c r="G92" s="1774"/>
      <c r="H92" s="1774"/>
      <c r="I92" s="1774"/>
      <c r="J92" s="1774"/>
      <c r="K92" s="1774"/>
      <c r="L92" s="1774"/>
      <c r="M92" s="1774"/>
      <c r="N92" s="1774"/>
      <c r="O92" s="1774"/>
      <c r="P92" s="1774"/>
      <c r="Q92" s="1774"/>
      <c r="R92" s="1774"/>
      <c r="S92" s="1774"/>
      <c r="T92" s="1774"/>
      <c r="U92" s="1774"/>
      <c r="V92" s="1774"/>
      <c r="W92" s="1774"/>
      <c r="X92" s="1774"/>
      <c r="Y92" s="1774"/>
      <c r="Z92" s="1774"/>
      <c r="AA92" s="1774"/>
      <c r="AB92" s="1774"/>
      <c r="AC92" s="1774"/>
      <c r="AD92" s="1774"/>
      <c r="AE92" s="1774"/>
      <c r="AF92" s="1774"/>
      <c r="AG92" s="1775"/>
      <c r="AH92" s="940"/>
      <c r="AI92" s="916"/>
      <c r="AJ92" s="917"/>
      <c r="AK92" s="1846"/>
      <c r="AL92" s="1840"/>
      <c r="AM92" s="777"/>
      <c r="AN92" s="777"/>
      <c r="AO92" s="759"/>
      <c r="AP92" s="759"/>
      <c r="AQ92" s="759"/>
      <c r="AR92" s="759"/>
      <c r="AS92" s="759"/>
      <c r="AT92" s="1807"/>
      <c r="AU92" s="1928"/>
      <c r="AV92" s="1928"/>
      <c r="AW92" s="756">
        <f>IF(AH92="x",0,0)</f>
        <v>0</v>
      </c>
      <c r="AX92" s="893">
        <f>IF(AI92="x",1,0)</f>
        <v>0</v>
      </c>
      <c r="AY92" s="242"/>
      <c r="AZ92" s="1801"/>
      <c r="BA92" s="1801"/>
      <c r="BB92" s="636"/>
      <c r="BC92" s="793"/>
      <c r="BD92" s="135"/>
      <c r="BE92" s="547"/>
      <c r="BF92" s="258"/>
      <c r="BG92" s="136"/>
      <c r="BH92" s="260"/>
      <c r="BI92" s="261"/>
      <c r="BJ92" s="246"/>
      <c r="BK92" s="246"/>
      <c r="BL92" s="246"/>
      <c r="BM92" s="246"/>
      <c r="BN92" s="246"/>
      <c r="BO92" s="246"/>
      <c r="BP92" s="246"/>
      <c r="BQ92" s="246"/>
      <c r="BR92" s="246"/>
      <c r="BS92" s="941"/>
      <c r="BT92" s="941"/>
      <c r="BU92" s="941"/>
      <c r="BV92" s="775"/>
      <c r="BW92" s="775"/>
      <c r="BX92" s="775"/>
      <c r="BY92" s="775"/>
      <c r="BZ92" s="775"/>
      <c r="CA92" s="775"/>
      <c r="CB92" s="775"/>
      <c r="CC92" s="580"/>
      <c r="CD92" s="580"/>
      <c r="CE92" s="580"/>
      <c r="CF92" s="580"/>
      <c r="CG92" s="580"/>
      <c r="CH92" s="580"/>
      <c r="CI92" s="775"/>
      <c r="CJ92" s="775"/>
      <c r="CK92" s="775"/>
      <c r="CL92" s="775"/>
      <c r="CM92" s="775"/>
      <c r="CN92" s="775"/>
      <c r="CO92" s="775"/>
      <c r="CP92" s="775"/>
      <c r="CQ92" s="775"/>
      <c r="CR92" s="775"/>
      <c r="CS92" s="775"/>
      <c r="CT92" s="941"/>
      <c r="CU92" s="941"/>
      <c r="CV92" s="941"/>
      <c r="CW92" s="580"/>
      <c r="CX92" s="580"/>
      <c r="CY92" s="580"/>
      <c r="CZ92" s="580"/>
      <c r="DA92" s="580"/>
      <c r="DB92" s="580"/>
      <c r="DC92" s="580"/>
      <c r="DD92" s="580"/>
      <c r="DE92" s="580"/>
      <c r="DF92" s="580"/>
      <c r="DG92" s="580"/>
      <c r="DH92" s="580"/>
      <c r="DI92" s="580"/>
      <c r="DJ92" s="580"/>
      <c r="DK92" s="580"/>
      <c r="DL92" s="580"/>
      <c r="DM92" s="580"/>
      <c r="DN92" s="580"/>
      <c r="DO92" s="580"/>
      <c r="DP92" s="580"/>
      <c r="DQ92" s="580"/>
      <c r="DR92" s="580"/>
      <c r="DS92" s="580"/>
      <c r="DT92" s="580"/>
      <c r="DU92" s="580"/>
      <c r="DV92" s="580"/>
      <c r="DW92" s="580"/>
      <c r="DX92" s="580"/>
      <c r="DY92" s="580"/>
      <c r="DZ92" s="580"/>
      <c r="EA92" s="580"/>
      <c r="EB92" s="580"/>
      <c r="EC92" s="580"/>
      <c r="ED92" s="580"/>
      <c r="EE92" s="580"/>
      <c r="EF92" s="580"/>
      <c r="EG92" s="580"/>
      <c r="EH92" s="580"/>
      <c r="EI92" s="580"/>
      <c r="EJ92" s="580"/>
      <c r="EK92" s="580"/>
      <c r="EL92" s="580"/>
      <c r="EM92" s="580"/>
      <c r="EN92" s="580"/>
      <c r="EO92" s="580"/>
      <c r="EP92" s="580"/>
      <c r="EQ92" s="580"/>
      <c r="ER92" s="580"/>
      <c r="ES92" s="580"/>
      <c r="ET92" s="580"/>
      <c r="EU92" s="580"/>
      <c r="EV92" s="580"/>
      <c r="EW92" s="580"/>
      <c r="EX92" s="580"/>
      <c r="EY92" s="580"/>
      <c r="EZ92" s="580"/>
      <c r="FA92" s="580"/>
      <c r="FB92" s="580"/>
      <c r="FC92" s="580"/>
      <c r="FD92" s="580"/>
      <c r="FE92" s="580"/>
      <c r="FF92" s="580"/>
      <c r="FG92" s="580"/>
      <c r="FH92" s="580"/>
      <c r="FI92" s="580"/>
      <c r="FJ92" s="580"/>
      <c r="FK92" s="580"/>
      <c r="FL92" s="580"/>
      <c r="FM92" s="580"/>
      <c r="FN92" s="580"/>
      <c r="FO92" s="580"/>
      <c r="FP92" s="580"/>
      <c r="FQ92" s="580"/>
      <c r="FR92" s="580"/>
      <c r="FS92" s="580"/>
      <c r="FT92" s="580"/>
      <c r="FU92" s="580"/>
      <c r="FV92" s="580"/>
      <c r="FW92" s="580"/>
      <c r="FX92" s="580"/>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row>
    <row r="93" spans="1:246" ht="31.5" customHeight="1">
      <c r="A93" s="1980"/>
      <c r="B93" s="1969" t="s">
        <v>48</v>
      </c>
      <c r="C93" s="1970"/>
      <c r="D93" s="1973" t="s">
        <v>309</v>
      </c>
      <c r="E93" s="1974"/>
      <c r="F93" s="1974"/>
      <c r="G93" s="1974"/>
      <c r="H93" s="1974"/>
      <c r="I93" s="1974"/>
      <c r="J93" s="1974"/>
      <c r="K93" s="1974"/>
      <c r="L93" s="1974"/>
      <c r="M93" s="1974"/>
      <c r="N93" s="1974"/>
      <c r="O93" s="1974"/>
      <c r="P93" s="1974"/>
      <c r="Q93" s="1974"/>
      <c r="R93" s="1974"/>
      <c r="S93" s="1974"/>
      <c r="T93" s="1974"/>
      <c r="U93" s="1974"/>
      <c r="V93" s="1974"/>
      <c r="W93" s="1974"/>
      <c r="X93" s="1974"/>
      <c r="Y93" s="1974"/>
      <c r="Z93" s="1974"/>
      <c r="AA93" s="1974"/>
      <c r="AB93" s="1974"/>
      <c r="AC93" s="1974"/>
      <c r="AD93" s="1974"/>
      <c r="AE93" s="1974"/>
      <c r="AF93" s="1974"/>
      <c r="AG93" s="1975"/>
      <c r="AH93" s="940"/>
      <c r="AI93" s="916"/>
      <c r="AJ93" s="917"/>
      <c r="AK93" s="1848" t="str">
        <f>BA93</f>
        <v>-</v>
      </c>
      <c r="AL93" s="1840"/>
      <c r="AM93" s="777"/>
      <c r="AN93" s="777"/>
      <c r="AO93" s="759"/>
      <c r="AP93" s="759"/>
      <c r="AQ93" s="759"/>
      <c r="AR93" s="759"/>
      <c r="AS93" s="759"/>
      <c r="AT93" s="1807"/>
      <c r="AU93" s="1802" t="s">
        <v>48</v>
      </c>
      <c r="AV93" s="1803"/>
      <c r="AW93" s="248">
        <f>IF(AH93="x",0,0)</f>
        <v>0</v>
      </c>
      <c r="AX93" s="893">
        <f>IF(AI93="x",1,0)</f>
        <v>0</v>
      </c>
      <c r="AY93" s="242"/>
      <c r="AZ93" s="1800">
        <f>AW93+AX93+AW94+AX94</f>
        <v>0</v>
      </c>
      <c r="BA93" s="1800" t="str">
        <f>IF(AZ93&gt;0,"X","-")</f>
        <v>-</v>
      </c>
      <c r="BB93" s="636"/>
      <c r="BC93" s="793"/>
      <c r="BD93" s="135"/>
      <c r="BE93" s="547"/>
      <c r="BF93" s="258"/>
      <c r="BG93" s="136"/>
      <c r="BH93" s="260"/>
      <c r="BI93" s="261"/>
      <c r="BJ93" s="246"/>
      <c r="BK93" s="246"/>
      <c r="BL93" s="246"/>
      <c r="BM93" s="246"/>
      <c r="BN93" s="246"/>
      <c r="BO93" s="246"/>
      <c r="BP93" s="246"/>
      <c r="BQ93" s="246"/>
      <c r="BR93" s="246"/>
      <c r="BS93" s="941"/>
      <c r="BT93" s="941"/>
      <c r="BU93" s="941"/>
      <c r="BV93" s="775"/>
      <c r="BW93" s="775"/>
      <c r="BX93" s="775"/>
      <c r="BY93" s="775"/>
      <c r="BZ93" s="775"/>
      <c r="CA93" s="775"/>
      <c r="CB93" s="775"/>
      <c r="CC93" s="580"/>
      <c r="CD93" s="580"/>
      <c r="CE93" s="580"/>
      <c r="CF93" s="580"/>
      <c r="CG93" s="580"/>
      <c r="CH93" s="580"/>
      <c r="CI93" s="775"/>
      <c r="CJ93" s="775"/>
      <c r="CK93" s="775"/>
      <c r="CL93" s="775"/>
      <c r="CM93" s="775"/>
      <c r="CN93" s="775"/>
      <c r="CO93" s="775"/>
      <c r="CP93" s="775"/>
      <c r="CQ93" s="775"/>
      <c r="CR93" s="775"/>
      <c r="CS93" s="775"/>
      <c r="CT93" s="941"/>
      <c r="CU93" s="941"/>
      <c r="CV93" s="941"/>
      <c r="CW93" s="580"/>
      <c r="CX93" s="580"/>
      <c r="CY93" s="580"/>
      <c r="CZ93" s="580"/>
      <c r="DA93" s="580"/>
      <c r="DB93" s="580"/>
      <c r="DC93" s="580"/>
      <c r="DD93" s="580"/>
      <c r="DE93" s="580"/>
      <c r="DF93" s="580"/>
      <c r="DG93" s="580"/>
      <c r="DH93" s="580"/>
      <c r="DI93" s="580"/>
      <c r="DJ93" s="580"/>
      <c r="DK93" s="580"/>
      <c r="DL93" s="580"/>
      <c r="DM93" s="580"/>
      <c r="DN93" s="580"/>
      <c r="DO93" s="580"/>
      <c r="DP93" s="580"/>
      <c r="DQ93" s="580"/>
      <c r="DR93" s="580"/>
      <c r="DS93" s="580"/>
      <c r="DT93" s="580"/>
      <c r="DU93" s="580"/>
      <c r="DV93" s="580"/>
      <c r="DW93" s="580"/>
      <c r="DX93" s="580"/>
      <c r="DY93" s="580"/>
      <c r="DZ93" s="580"/>
      <c r="EA93" s="580"/>
      <c r="EB93" s="580"/>
      <c r="EC93" s="580"/>
      <c r="ED93" s="580"/>
      <c r="EE93" s="580"/>
      <c r="EF93" s="580"/>
      <c r="EG93" s="580"/>
      <c r="EH93" s="580"/>
      <c r="EI93" s="580"/>
      <c r="EJ93" s="580"/>
      <c r="EK93" s="580"/>
      <c r="EL93" s="580"/>
      <c r="EM93" s="580"/>
      <c r="EN93" s="580"/>
      <c r="EO93" s="580"/>
      <c r="EP93" s="580"/>
      <c r="EQ93" s="580"/>
      <c r="ER93" s="580"/>
      <c r="ES93" s="580"/>
      <c r="ET93" s="580"/>
      <c r="EU93" s="580"/>
      <c r="EV93" s="580"/>
      <c r="EW93" s="580"/>
      <c r="EX93" s="580"/>
      <c r="EY93" s="580"/>
      <c r="EZ93" s="580"/>
      <c r="FA93" s="580"/>
      <c r="FB93" s="580"/>
      <c r="FC93" s="580"/>
      <c r="FD93" s="580"/>
      <c r="FE93" s="580"/>
      <c r="FF93" s="580"/>
      <c r="FG93" s="580"/>
      <c r="FH93" s="580"/>
      <c r="FI93" s="580"/>
      <c r="FJ93" s="580"/>
      <c r="FK93" s="580"/>
      <c r="FL93" s="580"/>
      <c r="FM93" s="580"/>
      <c r="FN93" s="580"/>
      <c r="FO93" s="580"/>
      <c r="FP93" s="580"/>
      <c r="FQ93" s="580"/>
      <c r="FR93" s="580"/>
      <c r="FS93" s="580"/>
      <c r="FT93" s="580"/>
      <c r="FU93" s="580"/>
      <c r="FV93" s="580"/>
      <c r="FW93" s="580"/>
      <c r="FX93" s="580"/>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row>
    <row r="94" spans="1:246" s="18" customFormat="1" ht="31.5" customHeight="1">
      <c r="A94" s="1980"/>
      <c r="B94" s="1971"/>
      <c r="C94" s="1972"/>
      <c r="D94" s="1773" t="s">
        <v>310</v>
      </c>
      <c r="E94" s="1774"/>
      <c r="F94" s="1774"/>
      <c r="G94" s="1774"/>
      <c r="H94" s="1774"/>
      <c r="I94" s="1774"/>
      <c r="J94" s="1774"/>
      <c r="K94" s="1774"/>
      <c r="L94" s="1774"/>
      <c r="M94" s="1774"/>
      <c r="N94" s="1774"/>
      <c r="O94" s="1774"/>
      <c r="P94" s="1774"/>
      <c r="Q94" s="1774"/>
      <c r="R94" s="1774"/>
      <c r="S94" s="1774"/>
      <c r="T94" s="1774"/>
      <c r="U94" s="1774"/>
      <c r="V94" s="1774"/>
      <c r="W94" s="1774"/>
      <c r="X94" s="1774"/>
      <c r="Y94" s="1774"/>
      <c r="Z94" s="1774"/>
      <c r="AA94" s="1774"/>
      <c r="AB94" s="1774"/>
      <c r="AC94" s="1774"/>
      <c r="AD94" s="1774"/>
      <c r="AE94" s="1774"/>
      <c r="AF94" s="1774"/>
      <c r="AG94" s="1775"/>
      <c r="AH94" s="940"/>
      <c r="AI94" s="916"/>
      <c r="AJ94" s="917"/>
      <c r="AK94" s="1846"/>
      <c r="AL94" s="1840"/>
      <c r="AM94" s="794"/>
      <c r="AN94" s="794"/>
      <c r="AO94" s="795"/>
      <c r="AP94" s="795"/>
      <c r="AQ94" s="795"/>
      <c r="AR94" s="795"/>
      <c r="AS94" s="795"/>
      <c r="AT94" s="1807"/>
      <c r="AU94" s="1804"/>
      <c r="AV94" s="1805"/>
      <c r="AW94" s="248">
        <f>IF(AH94="x",0,0)</f>
        <v>0</v>
      </c>
      <c r="AX94" s="893">
        <f>IF(AI94="x",1,0)</f>
        <v>0</v>
      </c>
      <c r="AY94" s="242"/>
      <c r="AZ94" s="1801"/>
      <c r="BA94" s="1801"/>
      <c r="BB94" s="636"/>
      <c r="BC94" s="796"/>
      <c r="BD94" s="135"/>
      <c r="BE94" s="547"/>
      <c r="BF94" s="258"/>
      <c r="BG94" s="136"/>
      <c r="BH94" s="260"/>
      <c r="BI94" s="261"/>
      <c r="BJ94" s="124"/>
      <c r="BK94" s="124"/>
      <c r="BL94" s="124"/>
      <c r="BM94" s="124"/>
      <c r="BN94" s="124"/>
      <c r="BO94" s="124"/>
      <c r="BP94" s="124"/>
      <c r="BQ94" s="124"/>
      <c r="BR94" s="124"/>
      <c r="BS94" s="259"/>
      <c r="BT94" s="259"/>
      <c r="BU94" s="259"/>
      <c r="BV94" s="776"/>
      <c r="BW94" s="776"/>
      <c r="BX94" s="776"/>
      <c r="BY94" s="776"/>
      <c r="BZ94" s="776"/>
      <c r="CA94" s="776"/>
      <c r="CB94" s="776"/>
      <c r="CC94" s="780"/>
      <c r="CD94" s="780"/>
      <c r="CE94" s="780"/>
      <c r="CF94" s="780"/>
      <c r="CG94" s="780"/>
      <c r="CH94" s="780"/>
      <c r="CI94" s="776"/>
      <c r="CJ94" s="776"/>
      <c r="CK94" s="776"/>
      <c r="CL94" s="776"/>
      <c r="CM94" s="776"/>
      <c r="CN94" s="776"/>
      <c r="CO94" s="776"/>
      <c r="CP94" s="776"/>
      <c r="CQ94" s="776"/>
      <c r="CR94" s="776"/>
      <c r="CS94" s="776"/>
      <c r="CT94" s="259"/>
      <c r="CU94" s="259"/>
      <c r="CV94" s="259"/>
      <c r="CW94" s="780"/>
      <c r="CX94" s="780"/>
      <c r="CY94" s="780"/>
      <c r="CZ94" s="780"/>
      <c r="DA94" s="780"/>
      <c r="DB94" s="780"/>
      <c r="DC94" s="780"/>
      <c r="DD94" s="780"/>
      <c r="DE94" s="780"/>
      <c r="DF94" s="780"/>
      <c r="DG94" s="780"/>
      <c r="DH94" s="780"/>
      <c r="DI94" s="780"/>
      <c r="DJ94" s="780"/>
      <c r="DK94" s="780"/>
      <c r="DL94" s="780"/>
      <c r="DM94" s="780"/>
      <c r="DN94" s="780"/>
      <c r="DO94" s="780"/>
      <c r="DP94" s="780"/>
      <c r="DQ94" s="780"/>
      <c r="DR94" s="780"/>
      <c r="DS94" s="780"/>
      <c r="DT94" s="780"/>
      <c r="DU94" s="780"/>
      <c r="DV94" s="780"/>
      <c r="DW94" s="780"/>
      <c r="DX94" s="780"/>
      <c r="DY94" s="780"/>
      <c r="DZ94" s="780"/>
      <c r="EA94" s="780"/>
      <c r="EB94" s="780"/>
      <c r="EC94" s="780"/>
      <c r="ED94" s="780"/>
      <c r="EE94" s="780"/>
      <c r="EF94" s="780"/>
      <c r="EG94" s="780"/>
      <c r="EH94" s="780"/>
      <c r="EI94" s="780"/>
      <c r="EJ94" s="780"/>
      <c r="EK94" s="780"/>
      <c r="EL94" s="780"/>
      <c r="EM94" s="780"/>
      <c r="EN94" s="780"/>
      <c r="EO94" s="780"/>
      <c r="EP94" s="780"/>
      <c r="EQ94" s="780"/>
      <c r="ER94" s="780"/>
      <c r="ES94" s="780"/>
      <c r="ET94" s="780"/>
      <c r="EU94" s="780"/>
      <c r="EV94" s="780"/>
      <c r="EW94" s="780"/>
      <c r="EX94" s="780"/>
      <c r="EY94" s="780"/>
      <c r="EZ94" s="780"/>
      <c r="FA94" s="780"/>
      <c r="FB94" s="780"/>
      <c r="FC94" s="780"/>
      <c r="FD94" s="780"/>
      <c r="FE94" s="780"/>
      <c r="FF94" s="780"/>
      <c r="FG94" s="780"/>
      <c r="FH94" s="780"/>
      <c r="FI94" s="780"/>
      <c r="FJ94" s="780"/>
      <c r="FK94" s="780"/>
      <c r="FL94" s="780"/>
      <c r="FM94" s="780"/>
      <c r="FN94" s="780"/>
      <c r="FO94" s="780"/>
      <c r="FP94" s="780"/>
      <c r="FQ94" s="780"/>
      <c r="FR94" s="780"/>
      <c r="FS94" s="780"/>
      <c r="FT94" s="780"/>
      <c r="FU94" s="780"/>
      <c r="FV94" s="780"/>
      <c r="FW94" s="780"/>
      <c r="FX94" s="780"/>
      <c r="FY94" s="780"/>
      <c r="FZ94" s="780"/>
      <c r="GA94" s="780"/>
      <c r="GB94" s="780"/>
      <c r="GC94" s="780"/>
      <c r="GD94" s="780"/>
      <c r="GE94" s="780"/>
      <c r="GF94" s="780"/>
      <c r="GG94" s="780"/>
      <c r="GH94" s="780"/>
      <c r="GI94" s="780"/>
      <c r="GJ94" s="780"/>
      <c r="GK94" s="780"/>
      <c r="GL94" s="780"/>
      <c r="GM94" s="780"/>
      <c r="GN94" s="780"/>
      <c r="GO94" s="780"/>
      <c r="GP94" s="780"/>
      <c r="GQ94" s="780"/>
      <c r="GR94" s="780"/>
      <c r="GS94" s="780"/>
      <c r="GT94" s="780"/>
      <c r="GU94" s="780"/>
      <c r="GV94" s="780"/>
      <c r="GW94" s="780"/>
      <c r="GX94" s="780"/>
      <c r="GY94" s="780"/>
      <c r="GZ94" s="780"/>
      <c r="HA94" s="780"/>
      <c r="HB94" s="780"/>
      <c r="HC94" s="780"/>
      <c r="HD94" s="780"/>
      <c r="HE94" s="780"/>
      <c r="HF94" s="780"/>
      <c r="HG94" s="780"/>
      <c r="HH94" s="780"/>
      <c r="HI94" s="780"/>
      <c r="HJ94" s="780"/>
      <c r="HK94" s="780"/>
      <c r="HL94" s="780"/>
      <c r="HM94" s="780"/>
      <c r="HN94" s="780"/>
      <c r="HO94" s="780"/>
      <c r="HP94" s="780"/>
      <c r="HQ94" s="780"/>
      <c r="HR94" s="780"/>
      <c r="HS94" s="780"/>
      <c r="HT94" s="780"/>
      <c r="HU94" s="780"/>
      <c r="HV94" s="780"/>
      <c r="HW94" s="780"/>
      <c r="HX94" s="780"/>
      <c r="HY94" s="780"/>
      <c r="HZ94" s="780"/>
      <c r="IA94" s="780"/>
      <c r="IB94" s="780"/>
      <c r="IC94" s="780"/>
      <c r="ID94" s="780"/>
      <c r="IE94" s="780"/>
      <c r="IF94" s="780"/>
      <c r="IG94" s="780"/>
      <c r="IH94" s="780"/>
      <c r="II94" s="780"/>
      <c r="IJ94" s="780"/>
      <c r="IK94" s="780"/>
      <c r="IL94" s="780"/>
    </row>
    <row r="95" spans="1:246" ht="36.75" customHeight="1">
      <c r="A95" s="1980"/>
      <c r="B95" s="629" t="s">
        <v>49</v>
      </c>
      <c r="C95" s="630"/>
      <c r="D95" s="1773" t="s">
        <v>311</v>
      </c>
      <c r="E95" s="1774"/>
      <c r="F95" s="1774"/>
      <c r="G95" s="1774"/>
      <c r="H95" s="1774"/>
      <c r="I95" s="1774"/>
      <c r="J95" s="1774"/>
      <c r="K95" s="1774"/>
      <c r="L95" s="1774"/>
      <c r="M95" s="1774"/>
      <c r="N95" s="1774"/>
      <c r="O95" s="1774"/>
      <c r="P95" s="1774"/>
      <c r="Q95" s="1774"/>
      <c r="R95" s="1774"/>
      <c r="S95" s="1774"/>
      <c r="T95" s="1774"/>
      <c r="U95" s="1774"/>
      <c r="V95" s="1774"/>
      <c r="W95" s="1774"/>
      <c r="X95" s="1774"/>
      <c r="Y95" s="1774"/>
      <c r="Z95" s="1774"/>
      <c r="AA95" s="1774"/>
      <c r="AB95" s="1774"/>
      <c r="AC95" s="1774"/>
      <c r="AD95" s="1774"/>
      <c r="AE95" s="1774"/>
      <c r="AF95" s="1774"/>
      <c r="AG95" s="1775"/>
      <c r="AH95" s="940"/>
      <c r="AI95" s="916"/>
      <c r="AJ95" s="917"/>
      <c r="AK95" s="880" t="str">
        <f>BA95</f>
        <v>-</v>
      </c>
      <c r="AL95" s="900"/>
      <c r="AM95" s="777"/>
      <c r="AN95" s="777"/>
      <c r="AO95" s="759"/>
      <c r="AP95" s="759"/>
      <c r="AQ95" s="759"/>
      <c r="AR95" s="759"/>
      <c r="AS95" s="759"/>
      <c r="AT95" s="1807"/>
      <c r="AU95" s="1935" t="s">
        <v>49</v>
      </c>
      <c r="AV95" s="1936"/>
      <c r="AW95" s="243">
        <f>IF(AH95="x",1,0)</f>
        <v>0</v>
      </c>
      <c r="AX95" s="533">
        <f>IF(AI95="x",0,0)</f>
        <v>0</v>
      </c>
      <c r="AY95" s="242"/>
      <c r="AZ95" s="242">
        <f>SUM(AW95:AY95)</f>
        <v>0</v>
      </c>
      <c r="BA95" s="637" t="str">
        <f>IF(AZ95&gt;0,"X","-")</f>
        <v>-</v>
      </c>
      <c r="BB95" s="636"/>
      <c r="BC95" s="793"/>
      <c r="BD95" s="135"/>
      <c r="BE95" s="547"/>
      <c r="BF95" s="258"/>
      <c r="BG95" s="136"/>
      <c r="BH95" s="260"/>
      <c r="BI95" s="261"/>
      <c r="BJ95" s="246"/>
      <c r="BK95" s="246"/>
      <c r="BL95" s="124"/>
      <c r="BM95" s="594"/>
      <c r="BN95" s="246"/>
      <c r="BO95" s="246"/>
      <c r="BP95" s="246"/>
      <c r="BQ95" s="246"/>
      <c r="BR95" s="246"/>
      <c r="BS95" s="941"/>
      <c r="BT95" s="941"/>
      <c r="BU95" s="941"/>
      <c r="BV95" s="776"/>
      <c r="BW95" s="776"/>
      <c r="BX95" s="776"/>
      <c r="BY95" s="776"/>
      <c r="BZ95" s="776"/>
      <c r="CA95" s="776"/>
      <c r="CB95" s="776"/>
      <c r="CC95" s="580"/>
      <c r="CD95" s="580"/>
      <c r="CE95" s="580"/>
      <c r="CF95" s="580"/>
      <c r="CG95" s="580"/>
      <c r="CH95" s="580"/>
      <c r="CI95" s="776"/>
      <c r="CJ95" s="776"/>
      <c r="CK95" s="776"/>
      <c r="CL95" s="776"/>
      <c r="CM95" s="776"/>
      <c r="CN95" s="776"/>
      <c r="CO95" s="776"/>
      <c r="CP95" s="776"/>
      <c r="CQ95" s="776"/>
      <c r="CR95" s="776"/>
      <c r="CS95" s="776"/>
      <c r="CT95" s="941"/>
      <c r="CU95" s="941"/>
      <c r="CV95" s="941"/>
      <c r="CW95" s="580"/>
      <c r="CX95" s="580"/>
      <c r="CY95" s="580"/>
      <c r="CZ95" s="580"/>
      <c r="DA95" s="580"/>
      <c r="DB95" s="580"/>
      <c r="DC95" s="580"/>
      <c r="DD95" s="580"/>
      <c r="DE95" s="580"/>
      <c r="DF95" s="580"/>
      <c r="DG95" s="580"/>
      <c r="DH95" s="580"/>
      <c r="DI95" s="580"/>
      <c r="DJ95" s="580"/>
      <c r="DK95" s="580"/>
      <c r="DL95" s="580"/>
      <c r="DM95" s="580"/>
      <c r="DN95" s="580"/>
      <c r="DO95" s="580"/>
      <c r="DP95" s="580"/>
      <c r="DQ95" s="580"/>
      <c r="DR95" s="580"/>
      <c r="DS95" s="580"/>
      <c r="DT95" s="580"/>
      <c r="DU95" s="580"/>
      <c r="DV95" s="580"/>
      <c r="DW95" s="580"/>
      <c r="DX95" s="580"/>
      <c r="DY95" s="580"/>
      <c r="DZ95" s="580"/>
      <c r="EA95" s="580"/>
      <c r="EB95" s="580"/>
      <c r="EC95" s="580"/>
      <c r="ED95" s="580"/>
      <c r="EE95" s="580"/>
      <c r="EF95" s="580"/>
      <c r="EG95" s="580"/>
      <c r="EH95" s="580"/>
      <c r="EI95" s="580"/>
      <c r="EJ95" s="580"/>
      <c r="EK95" s="580"/>
      <c r="EL95" s="580"/>
      <c r="EM95" s="580"/>
      <c r="EN95" s="580"/>
      <c r="EO95" s="580"/>
      <c r="EP95" s="580"/>
      <c r="EQ95" s="580"/>
      <c r="ER95" s="580"/>
      <c r="ES95" s="580"/>
      <c r="ET95" s="580"/>
      <c r="EU95" s="580"/>
      <c r="EV95" s="580"/>
      <c r="EW95" s="580"/>
      <c r="EX95" s="580"/>
      <c r="EY95" s="580"/>
      <c r="EZ95" s="580"/>
      <c r="FA95" s="580"/>
      <c r="FB95" s="580"/>
      <c r="FC95" s="580"/>
      <c r="FD95" s="580"/>
      <c r="FE95" s="580"/>
      <c r="FF95" s="580"/>
      <c r="FG95" s="580"/>
      <c r="FH95" s="580"/>
      <c r="FI95" s="580"/>
      <c r="FJ95" s="580"/>
      <c r="FK95" s="580"/>
      <c r="FL95" s="580"/>
      <c r="FM95" s="580"/>
      <c r="FN95" s="580"/>
      <c r="FO95" s="580"/>
      <c r="FP95" s="580"/>
      <c r="FQ95" s="580"/>
      <c r="FR95" s="580"/>
      <c r="FS95" s="580"/>
      <c r="FT95" s="580"/>
      <c r="FU95" s="580"/>
      <c r="FV95" s="580"/>
      <c r="FW95" s="580"/>
      <c r="FX95" s="580"/>
      <c r="FY95" s="580"/>
      <c r="FZ95" s="580"/>
      <c r="GA95" s="580"/>
      <c r="GB95" s="580"/>
      <c r="GC95" s="580"/>
      <c r="GD95" s="580"/>
      <c r="GE95" s="580"/>
      <c r="GF95" s="580"/>
      <c r="GG95" s="580"/>
      <c r="GH95" s="580"/>
      <c r="GI95" s="580"/>
      <c r="GJ95" s="580"/>
      <c r="GK95" s="580"/>
      <c r="GL95" s="580"/>
      <c r="GM95" s="580"/>
      <c r="GN95" s="580"/>
      <c r="GO95" s="580"/>
      <c r="GP95" s="580"/>
      <c r="GQ95" s="580"/>
      <c r="GR95" s="580"/>
      <c r="GS95" s="580"/>
      <c r="GT95" s="580"/>
      <c r="GU95" s="580"/>
      <c r="GV95" s="580"/>
      <c r="GW95" s="580"/>
      <c r="GX95" s="580"/>
      <c r="GY95" s="580"/>
      <c r="GZ95" s="580"/>
      <c r="HA95" s="580"/>
      <c r="HB95" s="580"/>
      <c r="HC95" s="580"/>
      <c r="HD95" s="580"/>
      <c r="HE95" s="580"/>
      <c r="HF95" s="580"/>
      <c r="HG95" s="580"/>
      <c r="HH95" s="580"/>
      <c r="HI95" s="580"/>
      <c r="HJ95" s="580"/>
      <c r="HK95" s="580"/>
      <c r="HL95" s="580"/>
      <c r="HM95" s="580"/>
      <c r="HN95" s="580"/>
      <c r="HO95" s="580"/>
      <c r="HP95" s="580"/>
      <c r="HQ95" s="580"/>
      <c r="HR95" s="580"/>
      <c r="HS95" s="580"/>
      <c r="HT95" s="580"/>
      <c r="HU95" s="580"/>
      <c r="HV95" s="580"/>
      <c r="HW95" s="580"/>
      <c r="HX95" s="580"/>
      <c r="HY95" s="580"/>
      <c r="HZ95" s="580"/>
      <c r="IA95" s="580"/>
      <c r="IB95" s="580"/>
      <c r="IC95" s="580"/>
      <c r="ID95" s="580"/>
      <c r="IE95" s="580"/>
      <c r="IF95" s="580"/>
      <c r="IG95" s="580"/>
      <c r="IH95" s="580"/>
      <c r="II95" s="580"/>
      <c r="IJ95" s="580"/>
      <c r="IK95" s="580"/>
      <c r="IL95" s="580"/>
    </row>
    <row r="96" spans="1:246" ht="38.450000000000003" customHeight="1" thickBot="1">
      <c r="A96" s="1981"/>
      <c r="B96" s="1976" t="s">
        <v>50</v>
      </c>
      <c r="C96" s="1977"/>
      <c r="D96" s="1464" t="s">
        <v>312</v>
      </c>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6"/>
      <c r="AH96" s="942"/>
      <c r="AI96" s="903"/>
      <c r="AJ96" s="904"/>
      <c r="AK96" s="880" t="str">
        <f>BA96</f>
        <v>-</v>
      </c>
      <c r="AL96" s="874"/>
      <c r="AM96" s="777"/>
      <c r="AN96" s="777"/>
      <c r="AO96" s="759"/>
      <c r="AP96" s="759"/>
      <c r="AQ96" s="759"/>
      <c r="AR96" s="759"/>
      <c r="AS96" s="759"/>
      <c r="AT96" s="1808"/>
      <c r="AU96" s="1937" t="s">
        <v>50</v>
      </c>
      <c r="AV96" s="1938"/>
      <c r="AW96" s="248">
        <f>IF(AH96="x",1,0)</f>
        <v>0</v>
      </c>
      <c r="AX96" s="893">
        <f>IF(AI96="x",0,0)</f>
        <v>0</v>
      </c>
      <c r="AY96" s="242"/>
      <c r="AZ96" s="242">
        <f>SUM(AW96:AY96)</f>
        <v>0</v>
      </c>
      <c r="BA96" s="637" t="str">
        <f>IF(AZ96&gt;0,"X","-")</f>
        <v>-</v>
      </c>
      <c r="BB96" s="636"/>
      <c r="BC96" s="793"/>
      <c r="BD96" s="135"/>
      <c r="BE96" s="547"/>
      <c r="BF96" s="258"/>
      <c r="BG96" s="136"/>
      <c r="BH96" s="260"/>
      <c r="BI96" s="261"/>
      <c r="BJ96" s="246"/>
      <c r="BK96" s="246"/>
      <c r="BL96" s="246"/>
      <c r="BM96" s="941"/>
      <c r="BN96" s="941"/>
      <c r="BO96" s="941"/>
      <c r="BP96" s="246"/>
      <c r="BQ96" s="246"/>
      <c r="BR96" s="941"/>
      <c r="BS96" s="941"/>
      <c r="BT96" s="941"/>
      <c r="BU96" s="941"/>
      <c r="BV96" s="776"/>
      <c r="BW96" s="776"/>
      <c r="BX96" s="776"/>
      <c r="BY96" s="776"/>
      <c r="BZ96" s="776"/>
      <c r="CA96" s="776"/>
      <c r="CB96" s="776"/>
      <c r="CC96" s="580"/>
      <c r="CD96" s="580"/>
      <c r="CE96" s="580"/>
      <c r="CF96" s="580"/>
      <c r="CG96" s="580"/>
      <c r="CH96" s="580"/>
      <c r="CI96" s="776"/>
      <c r="CJ96" s="776"/>
      <c r="CK96" s="776"/>
      <c r="CL96" s="776"/>
      <c r="CM96" s="776"/>
      <c r="CN96" s="776"/>
      <c r="CO96" s="776"/>
      <c r="CP96" s="776"/>
      <c r="CQ96" s="776"/>
      <c r="CR96" s="776"/>
      <c r="CS96" s="776"/>
      <c r="CT96" s="941"/>
      <c r="CU96" s="941"/>
      <c r="CV96" s="941"/>
      <c r="CW96" s="580"/>
      <c r="CX96" s="580"/>
      <c r="CY96" s="580"/>
      <c r="CZ96" s="580"/>
      <c r="DA96" s="580"/>
      <c r="DB96" s="580"/>
      <c r="DC96" s="580"/>
      <c r="DD96" s="580"/>
      <c r="DE96" s="580"/>
      <c r="DF96" s="580"/>
      <c r="DG96" s="580"/>
      <c r="DH96" s="580"/>
      <c r="DI96" s="580"/>
      <c r="DJ96" s="580"/>
      <c r="DK96" s="580"/>
      <c r="DL96" s="580"/>
      <c r="DM96" s="580"/>
      <c r="DN96" s="580"/>
      <c r="DO96" s="580"/>
      <c r="DP96" s="580"/>
      <c r="DQ96" s="580"/>
      <c r="DR96" s="580"/>
      <c r="DS96" s="580"/>
      <c r="DT96" s="580"/>
      <c r="DU96" s="580"/>
      <c r="DV96" s="580"/>
      <c r="DW96" s="580"/>
      <c r="DX96" s="580"/>
      <c r="DY96" s="580"/>
      <c r="DZ96" s="580"/>
      <c r="EA96" s="580"/>
      <c r="EB96" s="580"/>
      <c r="EC96" s="580"/>
      <c r="ED96" s="580"/>
      <c r="EE96" s="580"/>
      <c r="EF96" s="580"/>
      <c r="EG96" s="580"/>
      <c r="EH96" s="580"/>
      <c r="EI96" s="580"/>
      <c r="EJ96" s="580"/>
      <c r="EK96" s="580"/>
      <c r="EL96" s="580"/>
      <c r="EM96" s="580"/>
      <c r="EN96" s="580"/>
      <c r="EO96" s="580"/>
      <c r="EP96" s="580"/>
      <c r="EQ96" s="580"/>
      <c r="ER96" s="580"/>
      <c r="ES96" s="580"/>
      <c r="ET96" s="580"/>
      <c r="EU96" s="580"/>
      <c r="EV96" s="580"/>
      <c r="EW96" s="580"/>
      <c r="EX96" s="580"/>
      <c r="EY96" s="580"/>
      <c r="EZ96" s="580"/>
      <c r="FA96" s="580"/>
      <c r="FB96" s="580"/>
      <c r="FC96" s="580"/>
      <c r="FD96" s="580"/>
      <c r="FE96" s="580"/>
      <c r="FF96" s="580"/>
      <c r="FG96" s="580"/>
      <c r="FH96" s="580"/>
      <c r="FI96" s="580"/>
      <c r="FJ96" s="580"/>
      <c r="FK96" s="580"/>
      <c r="FL96" s="580"/>
      <c r="FM96" s="580"/>
      <c r="FN96" s="580"/>
      <c r="FO96" s="580"/>
      <c r="FP96" s="580"/>
      <c r="FQ96" s="580"/>
      <c r="FR96" s="580"/>
      <c r="FS96" s="580"/>
      <c r="FT96" s="580"/>
      <c r="FU96" s="580"/>
      <c r="FV96" s="580"/>
      <c r="FW96" s="580"/>
      <c r="FX96" s="580"/>
      <c r="FY96" s="580"/>
      <c r="FZ96" s="580"/>
      <c r="GA96" s="580"/>
      <c r="GB96" s="580"/>
      <c r="GC96" s="580"/>
      <c r="GD96" s="580"/>
      <c r="GE96" s="580"/>
      <c r="GF96" s="580"/>
      <c r="GG96" s="580"/>
      <c r="GH96" s="580"/>
      <c r="GI96" s="580"/>
      <c r="GJ96" s="580"/>
      <c r="GK96" s="580"/>
      <c r="GL96" s="580"/>
      <c r="GM96" s="580"/>
      <c r="GN96" s="580"/>
      <c r="GO96" s="580"/>
      <c r="GP96" s="580"/>
      <c r="GQ96" s="580"/>
      <c r="GR96" s="580"/>
      <c r="GS96" s="580"/>
      <c r="GT96" s="580"/>
      <c r="GU96" s="580"/>
      <c r="GV96" s="580"/>
      <c r="GW96" s="580"/>
      <c r="GX96" s="580"/>
      <c r="GY96" s="580"/>
      <c r="GZ96" s="580"/>
      <c r="HA96" s="580"/>
      <c r="HB96" s="580"/>
      <c r="HC96" s="580"/>
      <c r="HD96" s="580"/>
      <c r="HE96" s="580"/>
      <c r="HF96" s="580"/>
      <c r="HG96" s="580"/>
      <c r="HH96" s="580"/>
      <c r="HI96" s="580"/>
      <c r="HJ96" s="580"/>
      <c r="HK96" s="580"/>
      <c r="HL96" s="580"/>
      <c r="HM96" s="580"/>
      <c r="HN96" s="580"/>
      <c r="HO96" s="580"/>
      <c r="HP96" s="580"/>
      <c r="HQ96" s="580"/>
      <c r="HR96" s="580"/>
      <c r="HS96" s="580"/>
      <c r="HT96" s="580"/>
      <c r="HU96" s="580"/>
      <c r="HV96" s="580"/>
      <c r="HW96" s="580"/>
      <c r="HX96" s="580"/>
      <c r="HY96" s="580"/>
      <c r="HZ96" s="580"/>
      <c r="IA96" s="580"/>
      <c r="IB96" s="580"/>
      <c r="IC96" s="580"/>
      <c r="ID96" s="580"/>
      <c r="IE96" s="580"/>
      <c r="IF96" s="580"/>
      <c r="IG96" s="580"/>
      <c r="IH96" s="580"/>
      <c r="II96" s="580"/>
      <c r="IJ96" s="580"/>
      <c r="IK96" s="580"/>
      <c r="IL96" s="580"/>
    </row>
    <row r="97" spans="1:103" ht="66.599999999999994" customHeight="1">
      <c r="A97" s="1963" t="s">
        <v>41</v>
      </c>
      <c r="B97" s="1784" t="s">
        <v>51</v>
      </c>
      <c r="C97" s="1785"/>
      <c r="D97" s="1985" t="s">
        <v>313</v>
      </c>
      <c r="E97" s="1986"/>
      <c r="F97" s="1986"/>
      <c r="G97" s="1986"/>
      <c r="H97" s="1986"/>
      <c r="I97" s="1986"/>
      <c r="J97" s="1986"/>
      <c r="K97" s="1986"/>
      <c r="L97" s="1987"/>
      <c r="M97" s="1982" t="s">
        <v>314</v>
      </c>
      <c r="N97" s="1983"/>
      <c r="O97" s="1984"/>
      <c r="P97" s="633"/>
      <c r="Q97" s="1982" t="s">
        <v>315</v>
      </c>
      <c r="R97" s="1983"/>
      <c r="S97" s="1984"/>
      <c r="T97" s="634"/>
      <c r="U97" s="1995" t="s">
        <v>316</v>
      </c>
      <c r="V97" s="1995"/>
      <c r="W97" s="1995"/>
      <c r="X97" s="1995"/>
      <c r="Y97" s="634"/>
      <c r="Z97" s="1995" t="s">
        <v>317</v>
      </c>
      <c r="AA97" s="1995"/>
      <c r="AB97" s="1995"/>
      <c r="AC97" s="1995"/>
      <c r="AD97" s="634"/>
      <c r="AE97" s="1995" t="s">
        <v>318</v>
      </c>
      <c r="AF97" s="1995"/>
      <c r="AG97" s="635"/>
      <c r="AH97" s="913"/>
      <c r="AI97" s="913"/>
      <c r="AJ97" s="913"/>
      <c r="AK97" s="878" t="str">
        <f>BA97</f>
        <v>-</v>
      </c>
      <c r="AL97" s="1847"/>
      <c r="AM97" s="777"/>
      <c r="AN97" s="777"/>
      <c r="AO97" s="759"/>
      <c r="AP97" s="759"/>
      <c r="AQ97" s="759"/>
      <c r="AR97" s="759"/>
      <c r="AS97" s="759"/>
      <c r="AT97" s="1947" t="s">
        <v>41</v>
      </c>
      <c r="AU97" s="1926" t="s">
        <v>51</v>
      </c>
      <c r="AV97" s="1927"/>
      <c r="AW97" s="542">
        <f>IF(AH97="x",1,0)</f>
        <v>0</v>
      </c>
      <c r="AX97" s="758">
        <f>IF(AI97="x",0,0)</f>
        <v>0</v>
      </c>
      <c r="AY97" s="250"/>
      <c r="AZ97" s="250">
        <f>SUM(AW97:AY97)</f>
        <v>0</v>
      </c>
      <c r="BA97" s="638" t="str">
        <f>IF(AZ97&gt;0,"X","-")</f>
        <v>-</v>
      </c>
      <c r="BB97" s="636"/>
      <c r="BC97" s="797"/>
      <c r="BD97" s="134"/>
      <c r="BE97" s="547"/>
      <c r="BF97" s="252"/>
      <c r="BG97" s="129"/>
      <c r="BH97" s="595"/>
      <c r="BI97" s="254"/>
      <c r="BJ97" s="246"/>
      <c r="BK97" s="246"/>
      <c r="BL97" s="124"/>
      <c r="BM97" s="246"/>
      <c r="BN97" s="124"/>
      <c r="BO97" s="941"/>
      <c r="BP97" s="246"/>
      <c r="BQ97" s="246"/>
      <c r="BR97" s="941"/>
      <c r="BS97" s="941"/>
      <c r="BT97" s="941"/>
      <c r="BU97" s="941"/>
      <c r="BV97" s="776"/>
      <c r="BW97" s="776"/>
      <c r="BX97" s="776"/>
      <c r="BY97" s="776"/>
      <c r="BZ97" s="776"/>
      <c r="CA97" s="776"/>
      <c r="CB97" s="776"/>
      <c r="CC97" s="580"/>
      <c r="CD97" s="580"/>
      <c r="CE97" s="580"/>
      <c r="CF97" s="580"/>
      <c r="CG97" s="580"/>
      <c r="CH97" s="580"/>
      <c r="CI97" s="776"/>
      <c r="CJ97" s="776"/>
      <c r="CK97" s="776"/>
      <c r="CL97" s="776"/>
      <c r="CM97" s="776"/>
      <c r="CN97" s="776"/>
      <c r="CO97" s="776"/>
      <c r="CP97" s="776"/>
      <c r="CQ97" s="776"/>
      <c r="CR97" s="776"/>
      <c r="CS97" s="776"/>
      <c r="CT97" s="941"/>
      <c r="CU97" s="941"/>
      <c r="CV97" s="941"/>
      <c r="CW97" s="580"/>
      <c r="CX97" s="580"/>
      <c r="CY97" s="580"/>
    </row>
    <row r="98" spans="1:103" ht="30" customHeight="1">
      <c r="A98" s="1964"/>
      <c r="B98" s="632" t="s">
        <v>52</v>
      </c>
      <c r="C98" s="631"/>
      <c r="D98" s="1966" t="s">
        <v>319</v>
      </c>
      <c r="E98" s="1967"/>
      <c r="F98" s="1967"/>
      <c r="G98" s="1967"/>
      <c r="H98" s="1967"/>
      <c r="I98" s="1967"/>
      <c r="J98" s="1967"/>
      <c r="K98" s="1967"/>
      <c r="L98" s="1967"/>
      <c r="M98" s="1967"/>
      <c r="N98" s="1967"/>
      <c r="O98" s="1967"/>
      <c r="P98" s="1967"/>
      <c r="Q98" s="1967"/>
      <c r="R98" s="1967"/>
      <c r="S98" s="1967"/>
      <c r="T98" s="1967"/>
      <c r="U98" s="1967"/>
      <c r="V98" s="1967"/>
      <c r="W98" s="1967"/>
      <c r="X98" s="1967"/>
      <c r="Y98" s="1967"/>
      <c r="Z98" s="1967"/>
      <c r="AA98" s="1967"/>
      <c r="AB98" s="1967"/>
      <c r="AC98" s="1967"/>
      <c r="AD98" s="1967"/>
      <c r="AE98" s="1967"/>
      <c r="AF98" s="1967"/>
      <c r="AG98" s="1968"/>
      <c r="AH98" s="916"/>
      <c r="AI98" s="916"/>
      <c r="AJ98" s="916"/>
      <c r="AK98" s="879" t="str">
        <f>BA98</f>
        <v>-</v>
      </c>
      <c r="AL98" s="1840"/>
      <c r="AM98" s="777"/>
      <c r="AN98" s="777"/>
      <c r="AO98" s="759"/>
      <c r="AP98" s="759"/>
      <c r="AQ98" s="759"/>
      <c r="AR98" s="759"/>
      <c r="AS98" s="759"/>
      <c r="AT98" s="1948"/>
      <c r="AU98" s="1939" t="s">
        <v>52</v>
      </c>
      <c r="AV98" s="1940"/>
      <c r="AW98" s="248">
        <f>IF(AH98="x",1,0)</f>
        <v>0</v>
      </c>
      <c r="AX98" s="893">
        <f>IF(AI98="x",0,0)</f>
        <v>0</v>
      </c>
      <c r="AY98" s="242"/>
      <c r="AZ98" s="242">
        <f>SUM(AW98:AY98)</f>
        <v>0</v>
      </c>
      <c r="BA98" s="637" t="str">
        <f>IF(AZ98&gt;0,"X","-")</f>
        <v>-</v>
      </c>
      <c r="BB98" s="636"/>
      <c r="BC98" s="797"/>
      <c r="BD98" s="134"/>
      <c r="BE98" s="547"/>
      <c r="BF98" s="252"/>
      <c r="BG98" s="129"/>
      <c r="BH98" s="595"/>
      <c r="BI98" s="254"/>
      <c r="BJ98" s="246"/>
      <c r="BK98" s="246"/>
      <c r="BL98" s="124"/>
      <c r="BM98" s="246"/>
      <c r="BN98" s="124"/>
      <c r="BO98" s="941"/>
      <c r="BP98" s="246"/>
      <c r="BQ98" s="246"/>
      <c r="BR98" s="941"/>
      <c r="BS98" s="941"/>
      <c r="BT98" s="941"/>
      <c r="BU98" s="941"/>
      <c r="BV98" s="776"/>
      <c r="BW98" s="776"/>
      <c r="BX98" s="776"/>
      <c r="BY98" s="776"/>
      <c r="BZ98" s="776"/>
      <c r="CA98" s="776"/>
      <c r="CB98" s="776"/>
      <c r="CC98" s="580"/>
      <c r="CD98" s="580"/>
      <c r="CE98" s="580"/>
      <c r="CF98" s="580"/>
      <c r="CG98" s="580"/>
      <c r="CH98" s="580"/>
      <c r="CI98" s="776"/>
      <c r="CJ98" s="776"/>
      <c r="CK98" s="776"/>
      <c r="CL98" s="776"/>
      <c r="CM98" s="776"/>
      <c r="CN98" s="776"/>
      <c r="CO98" s="776"/>
      <c r="CP98" s="776"/>
      <c r="CQ98" s="776"/>
      <c r="CR98" s="776"/>
      <c r="CS98" s="776"/>
      <c r="CT98" s="941"/>
      <c r="CU98" s="941"/>
      <c r="CV98" s="941"/>
      <c r="CW98" s="580"/>
      <c r="CX98" s="580"/>
      <c r="CY98" s="580"/>
    </row>
    <row r="99" spans="1:103" ht="30.75" customHeight="1">
      <c r="A99" s="1964"/>
      <c r="B99" s="1955" t="s">
        <v>53</v>
      </c>
      <c r="C99" s="1956"/>
      <c r="D99" s="1966" t="s">
        <v>320</v>
      </c>
      <c r="E99" s="1967"/>
      <c r="F99" s="1967"/>
      <c r="G99" s="1967"/>
      <c r="H99" s="1967"/>
      <c r="I99" s="1967"/>
      <c r="J99" s="1967"/>
      <c r="K99" s="1967"/>
      <c r="L99" s="1967"/>
      <c r="M99" s="1967"/>
      <c r="N99" s="1967"/>
      <c r="O99" s="1967"/>
      <c r="P99" s="1967"/>
      <c r="Q99" s="1967"/>
      <c r="R99" s="1967"/>
      <c r="S99" s="1967"/>
      <c r="T99" s="1967"/>
      <c r="U99" s="1967"/>
      <c r="V99" s="1967"/>
      <c r="W99" s="1967"/>
      <c r="X99" s="1967"/>
      <c r="Y99" s="1967"/>
      <c r="Z99" s="1967"/>
      <c r="AA99" s="1967"/>
      <c r="AB99" s="1967"/>
      <c r="AC99" s="1967"/>
      <c r="AD99" s="1967"/>
      <c r="AE99" s="1967"/>
      <c r="AF99" s="1967"/>
      <c r="AG99" s="1968"/>
      <c r="AH99" s="916"/>
      <c r="AI99" s="916"/>
      <c r="AJ99" s="916"/>
      <c r="AK99" s="1841" t="str">
        <f>BA99</f>
        <v>-</v>
      </c>
      <c r="AL99" s="1840"/>
      <c r="AM99" s="777"/>
      <c r="AN99" s="777"/>
      <c r="AO99" s="759"/>
      <c r="AP99" s="759"/>
      <c r="AQ99" s="759"/>
      <c r="AR99" s="759"/>
      <c r="AS99" s="759"/>
      <c r="AT99" s="1948"/>
      <c r="AU99" s="1941" t="s">
        <v>53</v>
      </c>
      <c r="AV99" s="1942"/>
      <c r="AW99" s="243">
        <f>IF(Q107="x",0,0)</f>
        <v>0</v>
      </c>
      <c r="AX99" s="893">
        <f>IF(AI99="x",1,0)</f>
        <v>0</v>
      </c>
      <c r="AY99" s="242"/>
      <c r="AZ99" s="1800">
        <f>SUM(AW99:AY100)</f>
        <v>0</v>
      </c>
      <c r="BA99" s="1800" t="str">
        <f>IF(AZ99&gt;0,"X","-")</f>
        <v>-</v>
      </c>
      <c r="BB99" s="636"/>
      <c r="BC99" s="797"/>
      <c r="BD99" s="134"/>
      <c r="BE99" s="547"/>
      <c r="BF99" s="252"/>
      <c r="BG99" s="129"/>
      <c r="BH99" s="595"/>
      <c r="BI99" s="254"/>
      <c r="BJ99" s="246"/>
      <c r="BK99" s="246"/>
      <c r="BL99" s="124"/>
      <c r="BM99" s="246"/>
      <c r="BN99" s="941"/>
      <c r="BO99" s="941"/>
      <c r="BP99" s="246"/>
      <c r="BQ99" s="246"/>
      <c r="BR99" s="941"/>
      <c r="BS99" s="941"/>
      <c r="BT99" s="941"/>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771"/>
      <c r="CU99" s="771"/>
      <c r="CV99" s="771"/>
      <c r="CW99" s="771"/>
      <c r="CX99" s="771"/>
      <c r="CY99" s="941"/>
    </row>
    <row r="100" spans="1:103" ht="33.75" customHeight="1">
      <c r="A100" s="1964"/>
      <c r="B100" s="1957"/>
      <c r="C100" s="1958"/>
      <c r="D100" s="1773" t="s">
        <v>321</v>
      </c>
      <c r="E100" s="1774"/>
      <c r="F100" s="1774"/>
      <c r="G100" s="1774"/>
      <c r="H100" s="1774"/>
      <c r="I100" s="1774"/>
      <c r="J100" s="1774"/>
      <c r="K100" s="1774"/>
      <c r="L100" s="1774"/>
      <c r="M100" s="1774"/>
      <c r="N100" s="1774"/>
      <c r="O100" s="1774"/>
      <c r="P100" s="1774"/>
      <c r="Q100" s="1774"/>
      <c r="R100" s="1774"/>
      <c r="S100" s="1774"/>
      <c r="T100" s="1774"/>
      <c r="U100" s="1774"/>
      <c r="V100" s="1774"/>
      <c r="W100" s="1774"/>
      <c r="X100" s="1774"/>
      <c r="Y100" s="1774"/>
      <c r="Z100" s="1774"/>
      <c r="AA100" s="1774"/>
      <c r="AB100" s="1774"/>
      <c r="AC100" s="1774"/>
      <c r="AD100" s="1774"/>
      <c r="AE100" s="1774"/>
      <c r="AF100" s="1774"/>
      <c r="AG100" s="1775"/>
      <c r="AH100" s="916"/>
      <c r="AI100" s="916"/>
      <c r="AJ100" s="916"/>
      <c r="AK100" s="1842"/>
      <c r="AL100" s="1840"/>
      <c r="AM100" s="777"/>
      <c r="AN100" s="777"/>
      <c r="AO100" s="759"/>
      <c r="AP100" s="759"/>
      <c r="AQ100" s="759"/>
      <c r="AR100" s="759"/>
      <c r="AS100" s="759"/>
      <c r="AT100" s="1948"/>
      <c r="AU100" s="1943"/>
      <c r="AV100" s="1944"/>
      <c r="AW100" s="243">
        <f>IF(AH100="x",1,0)</f>
        <v>0</v>
      </c>
      <c r="AX100" s="893">
        <f>IF(AI100="x",0,0)</f>
        <v>0</v>
      </c>
      <c r="AY100" s="242"/>
      <c r="AZ100" s="1801"/>
      <c r="BA100" s="1801"/>
      <c r="BB100" s="636"/>
      <c r="BC100" s="797"/>
      <c r="BD100" s="134"/>
      <c r="BE100" s="547"/>
      <c r="BF100" s="252"/>
      <c r="BG100" s="129"/>
      <c r="BH100" s="595"/>
      <c r="BI100" s="254"/>
      <c r="BJ100" s="246"/>
      <c r="BK100" s="246"/>
      <c r="BL100" s="124"/>
      <c r="BM100" s="246"/>
      <c r="BN100" s="941"/>
      <c r="BO100" s="941"/>
      <c r="BP100" s="246"/>
      <c r="BQ100" s="246"/>
      <c r="BR100" s="941"/>
      <c r="BS100" s="941"/>
      <c r="BT100" s="941"/>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771"/>
      <c r="CU100" s="771"/>
      <c r="CV100" s="771"/>
      <c r="CW100" s="771"/>
      <c r="CX100" s="771"/>
      <c r="CY100" s="941"/>
    </row>
    <row r="101" spans="1:103" ht="42" customHeight="1">
      <c r="A101" s="1964"/>
      <c r="B101" s="1955" t="s">
        <v>54</v>
      </c>
      <c r="C101" s="1956"/>
      <c r="D101" s="1773" t="s">
        <v>322</v>
      </c>
      <c r="E101" s="1774"/>
      <c r="F101" s="1774"/>
      <c r="G101" s="1774"/>
      <c r="H101" s="1774"/>
      <c r="I101" s="1774"/>
      <c r="J101" s="1774"/>
      <c r="K101" s="1774"/>
      <c r="L101" s="1774"/>
      <c r="M101" s="1774"/>
      <c r="N101" s="1774"/>
      <c r="O101" s="1774"/>
      <c r="P101" s="1774"/>
      <c r="Q101" s="1774"/>
      <c r="R101" s="1774"/>
      <c r="S101" s="1774"/>
      <c r="T101" s="1774"/>
      <c r="U101" s="1774"/>
      <c r="V101" s="1774"/>
      <c r="W101" s="1774"/>
      <c r="X101" s="1774"/>
      <c r="Y101" s="1774"/>
      <c r="Z101" s="1774"/>
      <c r="AA101" s="1774"/>
      <c r="AB101" s="1774"/>
      <c r="AC101" s="1774"/>
      <c r="AD101" s="1774"/>
      <c r="AE101" s="1774"/>
      <c r="AF101" s="1774"/>
      <c r="AG101" s="1775"/>
      <c r="AH101" s="916"/>
      <c r="AI101" s="916"/>
      <c r="AJ101" s="916"/>
      <c r="AK101" s="1841" t="str">
        <f>BA101</f>
        <v>-</v>
      </c>
      <c r="AL101" s="1840"/>
      <c r="AM101" s="777"/>
      <c r="AN101" s="777"/>
      <c r="AO101" s="759"/>
      <c r="AP101" s="759"/>
      <c r="AQ101" s="759"/>
      <c r="AR101" s="759"/>
      <c r="AS101" s="759"/>
      <c r="AT101" s="1948"/>
      <c r="AU101" s="1941" t="s">
        <v>54</v>
      </c>
      <c r="AV101" s="1942"/>
      <c r="AW101" s="243">
        <f>IF(AH101="x",1,0)</f>
        <v>0</v>
      </c>
      <c r="AX101" s="533">
        <f>IF(AI101="x",0,0)</f>
        <v>0</v>
      </c>
      <c r="AY101" s="242"/>
      <c r="AZ101" s="1800">
        <f>SUM(AW101:AY102)</f>
        <v>0</v>
      </c>
      <c r="BA101" s="1800" t="str">
        <f>IF(AZ101&gt;0,"X","-")</f>
        <v>-</v>
      </c>
      <c r="BB101" s="636"/>
      <c r="BC101" s="797"/>
      <c r="BD101" s="129"/>
      <c r="BE101" s="547"/>
      <c r="BF101" s="252"/>
      <c r="BG101" s="129"/>
      <c r="BH101" s="595"/>
      <c r="BI101" s="254"/>
      <c r="BJ101" s="246"/>
      <c r="BK101" s="246"/>
      <c r="BL101" s="124"/>
      <c r="BM101" s="246"/>
      <c r="BN101" s="941"/>
      <c r="BO101" s="941"/>
      <c r="BP101" s="246"/>
      <c r="BQ101" s="246"/>
      <c r="BR101" s="941"/>
      <c r="BS101" s="941"/>
      <c r="BT101" s="941"/>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771"/>
      <c r="CU101" s="771"/>
      <c r="CV101" s="771"/>
      <c r="CW101" s="771"/>
      <c r="CX101" s="771"/>
      <c r="CY101" s="941"/>
    </row>
    <row r="102" spans="1:103" ht="33.75" customHeight="1" thickBot="1">
      <c r="A102" s="1965"/>
      <c r="B102" s="1959"/>
      <c r="C102" s="1960"/>
      <c r="D102" s="1464" t="s">
        <v>323</v>
      </c>
      <c r="E102" s="1465"/>
      <c r="F102" s="1465"/>
      <c r="G102" s="1465"/>
      <c r="H102" s="1465"/>
      <c r="I102" s="1465"/>
      <c r="J102" s="1465"/>
      <c r="K102" s="1465"/>
      <c r="L102" s="1465"/>
      <c r="M102" s="1465"/>
      <c r="N102" s="1465"/>
      <c r="O102" s="1465"/>
      <c r="P102" s="1465"/>
      <c r="Q102" s="1465"/>
      <c r="R102" s="1465"/>
      <c r="S102" s="1465"/>
      <c r="T102" s="1465"/>
      <c r="U102" s="1465"/>
      <c r="V102" s="1465"/>
      <c r="W102" s="1465"/>
      <c r="X102" s="1465"/>
      <c r="Y102" s="1465"/>
      <c r="Z102" s="1465"/>
      <c r="AA102" s="1465"/>
      <c r="AB102" s="1465"/>
      <c r="AC102" s="1465"/>
      <c r="AD102" s="1465"/>
      <c r="AE102" s="1465"/>
      <c r="AF102" s="1465"/>
      <c r="AG102" s="1466"/>
      <c r="AH102" s="929"/>
      <c r="AI102" s="929"/>
      <c r="AJ102" s="929"/>
      <c r="AK102" s="1843"/>
      <c r="AL102" s="1844"/>
      <c r="AM102" s="777"/>
      <c r="AN102" s="777"/>
      <c r="AO102" s="759"/>
      <c r="AP102" s="759"/>
      <c r="AQ102" s="759"/>
      <c r="AR102" s="759"/>
      <c r="AS102" s="759"/>
      <c r="AT102" s="1949"/>
      <c r="AU102" s="1945"/>
      <c r="AV102" s="1946"/>
      <c r="AW102" s="244">
        <f>IF(AH102="x",1,0)</f>
        <v>0</v>
      </c>
      <c r="AX102" s="757">
        <f>IF(AI102="x",0,0)</f>
        <v>0</v>
      </c>
      <c r="AY102" s="245"/>
      <c r="AZ102" s="1809"/>
      <c r="BA102" s="1809"/>
      <c r="BB102" s="636"/>
      <c r="BC102" s="768"/>
      <c r="BD102" s="262"/>
      <c r="BE102" s="547"/>
      <c r="BF102" s="263"/>
      <c r="BG102" s="262"/>
      <c r="BH102" s="595"/>
      <c r="BI102" s="254"/>
      <c r="BJ102" s="246"/>
      <c r="BK102" s="246"/>
      <c r="BL102" s="124"/>
      <c r="BM102" s="941"/>
      <c r="BN102" s="941"/>
      <c r="BO102" s="941"/>
      <c r="BP102" s="246"/>
      <c r="BQ102" s="246"/>
      <c r="BR102" s="941"/>
      <c r="BS102" s="941"/>
      <c r="BT102" s="941"/>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771"/>
      <c r="CU102" s="40"/>
      <c r="CV102" s="40"/>
      <c r="CW102" s="40"/>
      <c r="CX102" s="40"/>
      <c r="CY102" s="941"/>
    </row>
    <row r="103" spans="1:103" ht="33.6" customHeight="1">
      <c r="A103" s="1789" t="s">
        <v>42</v>
      </c>
      <c r="B103" s="1996" t="s">
        <v>55</v>
      </c>
      <c r="C103" s="1997"/>
      <c r="D103" s="1467" t="s">
        <v>324</v>
      </c>
      <c r="E103" s="1468"/>
      <c r="F103" s="1468"/>
      <c r="G103" s="1468"/>
      <c r="H103" s="1468"/>
      <c r="I103" s="1468"/>
      <c r="J103" s="1468"/>
      <c r="K103" s="1468"/>
      <c r="L103" s="1468"/>
      <c r="M103" s="1468"/>
      <c r="N103" s="1468"/>
      <c r="O103" s="1468"/>
      <c r="P103" s="1468"/>
      <c r="Q103" s="1468"/>
      <c r="R103" s="1468"/>
      <c r="S103" s="1468"/>
      <c r="T103" s="1468"/>
      <c r="U103" s="1468"/>
      <c r="V103" s="1468"/>
      <c r="W103" s="1468"/>
      <c r="X103" s="1468"/>
      <c r="Y103" s="1468"/>
      <c r="Z103" s="1468"/>
      <c r="AA103" s="1468"/>
      <c r="AB103" s="1468"/>
      <c r="AC103" s="1468"/>
      <c r="AD103" s="1468"/>
      <c r="AE103" s="1468"/>
      <c r="AF103" s="1468"/>
      <c r="AG103" s="1469"/>
      <c r="AH103" s="907"/>
      <c r="AI103" s="908"/>
      <c r="AJ103" s="944"/>
      <c r="AK103" s="878" t="str">
        <f>BA103</f>
        <v>-</v>
      </c>
      <c r="AL103" s="901"/>
      <c r="AM103" s="760"/>
      <c r="AN103" s="760"/>
      <c r="AO103" s="759"/>
      <c r="AP103" s="759"/>
      <c r="AQ103" s="759"/>
      <c r="AR103" s="759"/>
      <c r="AS103" s="759"/>
      <c r="AT103" s="1791" t="s">
        <v>42</v>
      </c>
      <c r="AU103" s="1798" t="s">
        <v>55</v>
      </c>
      <c r="AV103" s="1799"/>
      <c r="AW103" s="249">
        <f>IF(AH103="x",0,0)</f>
        <v>0</v>
      </c>
      <c r="AX103" s="541">
        <f>IF(AI103="x",1,0)</f>
        <v>0</v>
      </c>
      <c r="AY103" s="250"/>
      <c r="AZ103" s="250">
        <f>SUM(AW103:AY103)</f>
        <v>0</v>
      </c>
      <c r="BA103" s="638" t="str">
        <f>IF(AZ103&gt;0,"X","-")</f>
        <v>-</v>
      </c>
      <c r="BB103" s="636"/>
      <c r="BC103" s="798"/>
      <c r="BD103" s="134"/>
      <c r="BE103" s="547"/>
      <c r="BF103" s="252"/>
      <c r="BG103" s="129"/>
      <c r="BH103" s="253"/>
      <c r="BI103" s="254"/>
      <c r="BJ103" s="246"/>
      <c r="BK103" s="259"/>
      <c r="BL103" s="941"/>
      <c r="BM103" s="941"/>
      <c r="BN103" s="941"/>
      <c r="BO103" s="941"/>
      <c r="BP103" s="246"/>
      <c r="BQ103" s="246"/>
      <c r="BR103" s="941"/>
      <c r="BS103" s="941"/>
      <c r="BT103" s="941"/>
      <c r="BU103" s="259"/>
      <c r="BV103" s="259"/>
      <c r="BW103" s="259"/>
      <c r="BX103" s="259"/>
      <c r="BY103" s="259"/>
      <c r="BZ103" s="259"/>
      <c r="CA103" s="259"/>
      <c r="CB103" s="259"/>
      <c r="CC103" s="259"/>
      <c r="CD103" s="259"/>
      <c r="CE103" s="259"/>
      <c r="CF103" s="259"/>
      <c r="CG103" s="259"/>
      <c r="CH103" s="259"/>
      <c r="CI103" s="259"/>
      <c r="CJ103" s="259"/>
      <c r="CK103" s="259"/>
      <c r="CL103" s="259"/>
      <c r="CM103" s="259"/>
      <c r="CN103" s="259"/>
      <c r="CO103" s="259"/>
      <c r="CP103" s="259"/>
      <c r="CQ103" s="259"/>
      <c r="CR103" s="259"/>
      <c r="CS103" s="259"/>
      <c r="CT103" s="771"/>
      <c r="CU103" s="771"/>
      <c r="CV103" s="771"/>
      <c r="CW103" s="40"/>
      <c r="CX103" s="40"/>
      <c r="CY103" s="941"/>
    </row>
    <row r="104" spans="1:103" ht="33.6" customHeight="1">
      <c r="A104" s="1790"/>
      <c r="B104" s="1950" t="s">
        <v>325</v>
      </c>
      <c r="C104" s="1951"/>
      <c r="D104" s="1773" t="s">
        <v>326</v>
      </c>
      <c r="E104" s="1774"/>
      <c r="F104" s="1774"/>
      <c r="G104" s="1774"/>
      <c r="H104" s="1774"/>
      <c r="I104" s="1774"/>
      <c r="J104" s="1774"/>
      <c r="K104" s="1774"/>
      <c r="L104" s="1774"/>
      <c r="M104" s="1774"/>
      <c r="N104" s="1774"/>
      <c r="O104" s="1774"/>
      <c r="P104" s="1774"/>
      <c r="Q104" s="1774"/>
      <c r="R104" s="1774"/>
      <c r="S104" s="1774"/>
      <c r="T104" s="1774"/>
      <c r="U104" s="1774"/>
      <c r="V104" s="1774"/>
      <c r="W104" s="1774"/>
      <c r="X104" s="1774"/>
      <c r="Y104" s="1774"/>
      <c r="Z104" s="1774"/>
      <c r="AA104" s="1774"/>
      <c r="AB104" s="1774"/>
      <c r="AC104" s="1774"/>
      <c r="AD104" s="1774"/>
      <c r="AE104" s="1774"/>
      <c r="AF104" s="1774"/>
      <c r="AG104" s="1775"/>
      <c r="AH104" s="940"/>
      <c r="AI104" s="916"/>
      <c r="AJ104" s="917"/>
      <c r="AK104" s="879" t="str">
        <f>BA104</f>
        <v>-</v>
      </c>
      <c r="AL104" s="900"/>
      <c r="AM104" s="760"/>
      <c r="AN104" s="760"/>
      <c r="AO104" s="759"/>
      <c r="AP104" s="759"/>
      <c r="AQ104" s="759"/>
      <c r="AR104" s="759"/>
      <c r="AS104" s="759"/>
      <c r="AT104" s="1792"/>
      <c r="AU104" s="1796" t="s">
        <v>325</v>
      </c>
      <c r="AV104" s="1797"/>
      <c r="AW104" s="248">
        <f>IF(AH104="x",0,0)</f>
        <v>0</v>
      </c>
      <c r="AX104" s="893">
        <f>IF(AI104="x",1,0)</f>
        <v>0</v>
      </c>
      <c r="AY104" s="242"/>
      <c r="AZ104" s="242">
        <f>SUM(AW104:AY104)</f>
        <v>0</v>
      </c>
      <c r="BA104" s="637" t="str">
        <f>IF(AZ104&gt;0,"X","-")</f>
        <v>-</v>
      </c>
      <c r="BB104" s="636"/>
      <c r="BC104" s="798"/>
      <c r="BD104" s="134"/>
      <c r="BE104" s="547"/>
      <c r="BF104" s="252"/>
      <c r="BG104" s="129"/>
      <c r="BH104" s="253"/>
      <c r="BI104" s="254"/>
      <c r="BJ104" s="246"/>
      <c r="BK104" s="259"/>
      <c r="BL104" s="941"/>
      <c r="BM104" s="941"/>
      <c r="BN104" s="941"/>
      <c r="BO104" s="941"/>
      <c r="BP104" s="246"/>
      <c r="BQ104" s="246"/>
      <c r="BR104" s="941"/>
      <c r="BS104" s="941"/>
      <c r="BT104" s="941"/>
      <c r="BU104" s="259"/>
      <c r="BV104" s="259"/>
      <c r="BW104" s="259"/>
      <c r="BX104" s="259"/>
      <c r="BY104" s="259"/>
      <c r="BZ104" s="259"/>
      <c r="CA104" s="259"/>
      <c r="CB104" s="259"/>
      <c r="CC104" s="259"/>
      <c r="CD104" s="259"/>
      <c r="CE104" s="259"/>
      <c r="CF104" s="259"/>
      <c r="CG104" s="259"/>
      <c r="CH104" s="259"/>
      <c r="CI104" s="259"/>
      <c r="CJ104" s="259"/>
      <c r="CK104" s="259"/>
      <c r="CL104" s="259"/>
      <c r="CM104" s="259"/>
      <c r="CN104" s="259"/>
      <c r="CO104" s="259"/>
      <c r="CP104" s="259"/>
      <c r="CQ104" s="259"/>
      <c r="CR104" s="259"/>
      <c r="CS104" s="259"/>
      <c r="CT104" s="771"/>
      <c r="CU104" s="771"/>
      <c r="CV104" s="771"/>
      <c r="CW104" s="40"/>
      <c r="CX104" s="40"/>
      <c r="CY104" s="941"/>
    </row>
    <row r="105" spans="1:103" ht="40.9" customHeight="1" thickBot="1">
      <c r="A105" s="1790"/>
      <c r="B105" s="1950" t="s">
        <v>57</v>
      </c>
      <c r="C105" s="1951"/>
      <c r="D105" s="1952" t="s">
        <v>327</v>
      </c>
      <c r="E105" s="1953"/>
      <c r="F105" s="1953"/>
      <c r="G105" s="1953"/>
      <c r="H105" s="1953"/>
      <c r="I105" s="1953"/>
      <c r="J105" s="1953"/>
      <c r="K105" s="1953"/>
      <c r="L105" s="1953"/>
      <c r="M105" s="1953"/>
      <c r="N105" s="1953"/>
      <c r="O105" s="1953"/>
      <c r="P105" s="1953"/>
      <c r="Q105" s="1953"/>
      <c r="R105" s="1953"/>
      <c r="S105" s="1953"/>
      <c r="T105" s="1953"/>
      <c r="U105" s="1953"/>
      <c r="V105" s="1953"/>
      <c r="W105" s="1953"/>
      <c r="X105" s="1953"/>
      <c r="Y105" s="1953"/>
      <c r="Z105" s="1953"/>
      <c r="AA105" s="1953"/>
      <c r="AB105" s="1953"/>
      <c r="AC105" s="1953"/>
      <c r="AD105" s="1953"/>
      <c r="AE105" s="1953"/>
      <c r="AF105" s="1953"/>
      <c r="AG105" s="1954"/>
      <c r="AH105" s="942"/>
      <c r="AI105" s="903"/>
      <c r="AJ105" s="904"/>
      <c r="AK105" s="879" t="str">
        <f>BA105</f>
        <v>-</v>
      </c>
      <c r="AL105" s="874"/>
      <c r="AM105" s="760"/>
      <c r="AN105" s="760"/>
      <c r="AO105" s="759"/>
      <c r="AP105" s="759"/>
      <c r="AQ105" s="759"/>
      <c r="AR105" s="759"/>
      <c r="AS105" s="759"/>
      <c r="AT105" s="1793"/>
      <c r="AU105" s="1794" t="s">
        <v>57</v>
      </c>
      <c r="AV105" s="1795"/>
      <c r="AW105" s="532">
        <f>IF(AH105="x",0,0)</f>
        <v>0</v>
      </c>
      <c r="AX105" s="757">
        <f>IF(AI105="x",1,0)</f>
        <v>0</v>
      </c>
      <c r="AY105" s="245"/>
      <c r="AZ105" s="245">
        <f>SUM(AW105:AY105)</f>
        <v>0</v>
      </c>
      <c r="BA105" s="639" t="str">
        <f>IF(AZ105&gt;0,"X","-")</f>
        <v>-</v>
      </c>
      <c r="BB105" s="636"/>
      <c r="BC105" s="798"/>
      <c r="BD105" s="134"/>
      <c r="BE105" s="547"/>
      <c r="BF105" s="252"/>
      <c r="BG105" s="129"/>
      <c r="BH105" s="253"/>
      <c r="BI105" s="254"/>
      <c r="BJ105" s="246"/>
      <c r="BK105" s="259"/>
      <c r="BL105" s="941"/>
      <c r="BM105" s="941"/>
      <c r="BN105" s="941"/>
      <c r="BO105" s="941"/>
      <c r="BP105" s="246"/>
      <c r="BQ105" s="246"/>
      <c r="BR105" s="941"/>
      <c r="BS105" s="941"/>
      <c r="BT105" s="941"/>
      <c r="BU105" s="259"/>
      <c r="BV105" s="259"/>
      <c r="BW105" s="259"/>
      <c r="BX105" s="259"/>
      <c r="BY105" s="259"/>
      <c r="BZ105" s="259"/>
      <c r="CA105" s="259"/>
      <c r="CB105" s="259"/>
      <c r="CC105" s="259"/>
      <c r="CD105" s="259"/>
      <c r="CE105" s="259"/>
      <c r="CF105" s="259"/>
      <c r="CG105" s="259"/>
      <c r="CH105" s="259"/>
      <c r="CI105" s="259"/>
      <c r="CJ105" s="259"/>
      <c r="CK105" s="259"/>
      <c r="CL105" s="259"/>
      <c r="CM105" s="259"/>
      <c r="CN105" s="259"/>
      <c r="CO105" s="259"/>
      <c r="CP105" s="259"/>
      <c r="CQ105" s="259"/>
      <c r="CR105" s="259"/>
      <c r="CS105" s="259"/>
      <c r="CT105" s="771"/>
      <c r="CU105" s="771"/>
      <c r="CV105" s="771"/>
      <c r="CW105" s="40"/>
      <c r="CX105" s="40"/>
      <c r="CY105" s="941"/>
    </row>
    <row r="106" spans="1:103" ht="21.75" customHeight="1" thickBot="1">
      <c r="A106" s="1447" t="s">
        <v>328</v>
      </c>
      <c r="B106" s="1448"/>
      <c r="C106" s="1449"/>
      <c r="D106" s="1449"/>
      <c r="E106" s="1449"/>
      <c r="F106" s="1449"/>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1450"/>
      <c r="AM106" s="773"/>
      <c r="AN106" s="773"/>
      <c r="AO106" s="773"/>
      <c r="AP106" s="773"/>
      <c r="AQ106" s="773"/>
      <c r="AR106" s="773"/>
      <c r="AS106" s="773"/>
      <c r="AT106" s="773"/>
      <c r="AU106" s="768"/>
      <c r="AV106" s="768"/>
      <c r="AW106" s="768"/>
      <c r="AX106" s="768"/>
      <c r="AY106" s="768"/>
      <c r="AZ106" s="768"/>
      <c r="BA106" s="768"/>
      <c r="BB106" s="768"/>
      <c r="BC106" s="42"/>
      <c r="BD106" s="127"/>
      <c r="BE106" s="246"/>
      <c r="BF106" s="603"/>
      <c r="BG106" s="246"/>
      <c r="BH106" s="588"/>
      <c r="BI106" s="246"/>
      <c r="BJ106" s="246"/>
      <c r="BK106" s="246"/>
      <c r="BL106" s="941"/>
      <c r="BM106" s="941"/>
      <c r="BN106" s="941"/>
      <c r="BO106" s="941"/>
      <c r="BP106" s="941"/>
      <c r="BQ106" s="941"/>
      <c r="BR106" s="941"/>
      <c r="BS106" s="941"/>
      <c r="BT106" s="941"/>
      <c r="BU106" s="246"/>
      <c r="BV106" s="580"/>
      <c r="BW106" s="580"/>
      <c r="BX106" s="580"/>
      <c r="BY106" s="580"/>
      <c r="BZ106" s="580"/>
      <c r="CA106" s="580"/>
      <c r="CB106" s="580"/>
      <c r="CC106" s="580"/>
      <c r="CD106" s="580"/>
      <c r="CE106" s="580"/>
      <c r="CF106" s="580"/>
      <c r="CG106" s="580"/>
      <c r="CH106" s="580"/>
      <c r="CI106" s="580"/>
      <c r="CJ106" s="580"/>
      <c r="CK106" s="580"/>
      <c r="CL106" s="580"/>
      <c r="CM106" s="580"/>
      <c r="CN106" s="580"/>
      <c r="CO106" s="580"/>
      <c r="CP106" s="580"/>
      <c r="CQ106" s="23"/>
      <c r="CR106" s="23"/>
      <c r="CS106" s="23"/>
      <c r="CT106" s="771"/>
      <c r="CU106" s="771"/>
      <c r="CV106" s="771"/>
      <c r="CW106" s="771"/>
      <c r="CX106" s="771"/>
      <c r="CY106" s="941"/>
    </row>
    <row r="107" spans="1:103" ht="21.75" customHeight="1">
      <c r="A107" s="1766" t="s">
        <v>329</v>
      </c>
      <c r="B107" s="1767"/>
      <c r="C107" s="1767"/>
      <c r="D107" s="1767"/>
      <c r="E107" s="1767"/>
      <c r="F107" s="1767"/>
      <c r="G107" s="1767"/>
      <c r="H107" s="1767"/>
      <c r="I107" s="1767"/>
      <c r="J107" s="1767"/>
      <c r="K107" s="1767"/>
      <c r="L107" s="1767"/>
      <c r="M107" s="1767"/>
      <c r="N107" s="1767"/>
      <c r="O107" s="1174" t="s">
        <v>330</v>
      </c>
      <c r="P107" s="1175"/>
      <c r="Q107" s="1294"/>
      <c r="R107" s="1294"/>
      <c r="S107" s="1256" t="s">
        <v>331</v>
      </c>
      <c r="T107" s="1256"/>
      <c r="U107" s="1256"/>
      <c r="V107" s="1256"/>
      <c r="W107" s="1256"/>
      <c r="X107" s="1256"/>
      <c r="Y107" s="1256"/>
      <c r="Z107" s="1256"/>
      <c r="AA107" s="1998" t="s">
        <v>332</v>
      </c>
      <c r="AB107" s="1175"/>
      <c r="AC107" s="1294"/>
      <c r="AD107" s="1294"/>
      <c r="AE107" s="1256" t="s">
        <v>331</v>
      </c>
      <c r="AF107" s="1256"/>
      <c r="AG107" s="1256"/>
      <c r="AH107" s="1256"/>
      <c r="AI107" s="1256"/>
      <c r="AJ107" s="1256"/>
      <c r="AK107" s="1256"/>
      <c r="AL107" s="1765"/>
      <c r="AM107" s="759"/>
      <c r="AN107" s="759"/>
      <c r="AO107" s="759"/>
      <c r="AP107" s="759"/>
      <c r="AQ107" s="759"/>
      <c r="AR107" s="759"/>
      <c r="AS107" s="759"/>
      <c r="AT107" s="759"/>
      <c r="AU107" s="759"/>
      <c r="AV107" s="759"/>
      <c r="AW107" s="759"/>
      <c r="AX107" s="759"/>
      <c r="AY107" s="768"/>
      <c r="AZ107" s="768"/>
      <c r="BA107" s="768"/>
      <c r="BB107" s="768"/>
      <c r="BC107" s="42"/>
      <c r="BD107" s="127"/>
      <c r="BE107" s="799"/>
      <c r="BF107" s="800"/>
      <c r="BG107" s="799"/>
      <c r="BH107" s="596"/>
      <c r="BI107" s="799"/>
      <c r="BJ107" s="799"/>
      <c r="BK107" s="124"/>
      <c r="BL107" s="941"/>
      <c r="BM107" s="771"/>
      <c r="BN107" s="771"/>
      <c r="BO107" s="771"/>
      <c r="BP107" s="771"/>
      <c r="BQ107" s="771"/>
      <c r="BR107" s="771"/>
      <c r="BS107" s="771"/>
      <c r="BT107" s="771"/>
      <c r="BU107" s="780"/>
      <c r="BV107" s="780"/>
      <c r="BW107" s="780"/>
      <c r="BX107" s="780"/>
      <c r="BY107" s="780"/>
      <c r="BZ107" s="780"/>
      <c r="CA107" s="775"/>
      <c r="CB107" s="775"/>
      <c r="CC107" s="580"/>
      <c r="CD107" s="580"/>
      <c r="CE107" s="580"/>
      <c r="CF107" s="580"/>
      <c r="CG107" s="580"/>
      <c r="CH107" s="580"/>
      <c r="CI107" s="580"/>
      <c r="CJ107" s="580"/>
      <c r="CK107" s="580"/>
      <c r="CL107" s="580"/>
      <c r="CM107" s="941"/>
      <c r="CN107" s="775"/>
      <c r="CO107" s="775"/>
      <c r="CP107" s="775"/>
      <c r="CQ107" s="775"/>
      <c r="CR107" s="775"/>
      <c r="CS107" s="775"/>
      <c r="CT107" s="771"/>
      <c r="CU107" s="941"/>
      <c r="CV107" s="941"/>
      <c r="CW107" s="941"/>
      <c r="CX107" s="941"/>
      <c r="CY107" s="941"/>
    </row>
    <row r="108" spans="1:103" ht="21.75" customHeight="1">
      <c r="A108" s="1768"/>
      <c r="B108" s="1769"/>
      <c r="C108" s="1769"/>
      <c r="D108" s="1769"/>
      <c r="E108" s="1769"/>
      <c r="F108" s="1769"/>
      <c r="G108" s="1769"/>
      <c r="H108" s="1769"/>
      <c r="I108" s="1769"/>
      <c r="J108" s="1769"/>
      <c r="K108" s="1769"/>
      <c r="L108" s="1769"/>
      <c r="M108" s="1769"/>
      <c r="N108" s="1769"/>
      <c r="O108" s="1176"/>
      <c r="P108" s="1177"/>
      <c r="Q108" s="1294"/>
      <c r="R108" s="1294"/>
      <c r="S108" s="1255" t="s">
        <v>333</v>
      </c>
      <c r="T108" s="1255"/>
      <c r="U108" s="1255"/>
      <c r="V108" s="1255"/>
      <c r="W108" s="1255"/>
      <c r="X108" s="1255"/>
      <c r="Y108" s="1255"/>
      <c r="Z108" s="1255"/>
      <c r="AA108" s="1999"/>
      <c r="AB108" s="1177"/>
      <c r="AC108" s="1294"/>
      <c r="AD108" s="1294"/>
      <c r="AE108" s="1255" t="s">
        <v>333</v>
      </c>
      <c r="AF108" s="1255"/>
      <c r="AG108" s="1255"/>
      <c r="AH108" s="1255"/>
      <c r="AI108" s="1255"/>
      <c r="AJ108" s="1255"/>
      <c r="AK108" s="1255"/>
      <c r="AL108" s="1772"/>
      <c r="AM108" s="759"/>
      <c r="AN108" s="759"/>
      <c r="AO108" s="759"/>
      <c r="AP108" s="759"/>
      <c r="AQ108" s="759"/>
      <c r="AR108" s="759"/>
      <c r="AS108" s="759"/>
      <c r="AT108" s="759"/>
      <c r="AU108" s="759"/>
      <c r="AV108" s="759"/>
      <c r="AW108" s="759"/>
      <c r="AX108" s="759"/>
      <c r="AY108" s="768"/>
      <c r="AZ108" s="768"/>
      <c r="BA108" s="768"/>
      <c r="BB108" s="768"/>
      <c r="BC108" s="42"/>
      <c r="BD108" s="127"/>
      <c r="BE108" s="799"/>
      <c r="BF108" s="800"/>
      <c r="BG108" s="799"/>
      <c r="BH108" s="596"/>
      <c r="BI108" s="799"/>
      <c r="BJ108" s="799"/>
      <c r="BK108" s="124"/>
      <c r="BL108" s="941"/>
      <c r="BM108" s="771"/>
      <c r="BN108" s="771"/>
      <c r="BO108" s="771"/>
      <c r="BP108" s="771"/>
      <c r="BQ108" s="771"/>
      <c r="BR108" s="771"/>
      <c r="BS108" s="771"/>
      <c r="BT108" s="771"/>
      <c r="BU108" s="780"/>
      <c r="BV108" s="780"/>
      <c r="BW108" s="780"/>
      <c r="BX108" s="780"/>
      <c r="BY108" s="780"/>
      <c r="BZ108" s="780"/>
      <c r="CA108" s="775"/>
      <c r="CB108" s="775"/>
      <c r="CC108" s="580"/>
      <c r="CD108" s="580"/>
      <c r="CE108" s="580"/>
      <c r="CF108" s="580"/>
      <c r="CG108" s="580"/>
      <c r="CH108" s="580"/>
      <c r="CI108" s="580"/>
      <c r="CJ108" s="580"/>
      <c r="CK108" s="580"/>
      <c r="CL108" s="580"/>
      <c r="CM108" s="941"/>
      <c r="CN108" s="775"/>
      <c r="CO108" s="775"/>
      <c r="CP108" s="775"/>
      <c r="CQ108" s="775"/>
      <c r="CR108" s="775"/>
      <c r="CS108" s="775"/>
      <c r="CT108" s="771"/>
      <c r="CU108" s="941"/>
      <c r="CV108" s="941"/>
      <c r="CW108" s="941"/>
      <c r="CX108" s="941"/>
      <c r="CY108" s="941"/>
    </row>
    <row r="109" spans="1:103" ht="21.75" customHeight="1">
      <c r="A109" s="1768"/>
      <c r="B109" s="1769"/>
      <c r="C109" s="1769"/>
      <c r="D109" s="1769"/>
      <c r="E109" s="1769"/>
      <c r="F109" s="1769"/>
      <c r="G109" s="1769"/>
      <c r="H109" s="1769"/>
      <c r="I109" s="1769"/>
      <c r="J109" s="1769"/>
      <c r="K109" s="1769"/>
      <c r="L109" s="1769"/>
      <c r="M109" s="1769"/>
      <c r="N109" s="1769"/>
      <c r="O109" s="1176"/>
      <c r="P109" s="1177"/>
      <c r="Q109" s="1294"/>
      <c r="R109" s="1294"/>
      <c r="S109" s="1319" t="s">
        <v>124</v>
      </c>
      <c r="T109" s="1916"/>
      <c r="U109" s="1916"/>
      <c r="V109" s="1916"/>
      <c r="W109" s="1916"/>
      <c r="X109" s="1916"/>
      <c r="Y109" s="1916"/>
      <c r="Z109" s="1917"/>
      <c r="AA109" s="1999"/>
      <c r="AB109" s="1177"/>
      <c r="AC109" s="1294"/>
      <c r="AD109" s="1294"/>
      <c r="AE109" s="1255" t="s">
        <v>124</v>
      </c>
      <c r="AF109" s="1255"/>
      <c r="AG109" s="1255"/>
      <c r="AH109" s="1255"/>
      <c r="AI109" s="1255"/>
      <c r="AJ109" s="1255"/>
      <c r="AK109" s="1255"/>
      <c r="AL109" s="1772"/>
      <c r="AM109" s="759"/>
      <c r="AN109" s="759"/>
      <c r="AO109" s="759"/>
      <c r="AP109" s="759"/>
      <c r="AQ109" s="759"/>
      <c r="AR109" s="759"/>
      <c r="AS109" s="759"/>
      <c r="AT109" s="759"/>
      <c r="AU109" s="759"/>
      <c r="AV109" s="759"/>
      <c r="AW109" s="759"/>
      <c r="AX109" s="759"/>
      <c r="AY109" s="768"/>
      <c r="AZ109" s="768"/>
      <c r="BA109" s="768"/>
      <c r="BB109" s="768"/>
      <c r="BC109" s="42"/>
      <c r="BD109" s="127"/>
      <c r="BE109" s="799"/>
      <c r="BF109" s="800"/>
      <c r="BG109" s="799"/>
      <c r="BH109" s="596"/>
      <c r="BI109" s="799"/>
      <c r="BJ109" s="799"/>
      <c r="BK109" s="124"/>
      <c r="BL109" s="941"/>
      <c r="BM109" s="771"/>
      <c r="BN109" s="771"/>
      <c r="BO109" s="771"/>
      <c r="BP109" s="771"/>
      <c r="BQ109" s="771"/>
      <c r="BR109" s="771"/>
      <c r="BS109" s="771"/>
      <c r="BT109" s="771"/>
      <c r="BU109" s="780"/>
      <c r="BV109" s="780"/>
      <c r="BW109" s="780"/>
      <c r="BX109" s="780"/>
      <c r="BY109" s="780"/>
      <c r="BZ109" s="780"/>
      <c r="CA109" s="775"/>
      <c r="CB109" s="775"/>
      <c r="CC109" s="580"/>
      <c r="CD109" s="580"/>
      <c r="CE109" s="580"/>
      <c r="CF109" s="580"/>
      <c r="CG109" s="580"/>
      <c r="CH109" s="580"/>
      <c r="CI109" s="580"/>
      <c r="CJ109" s="580"/>
      <c r="CK109" s="580"/>
      <c r="CL109" s="580"/>
      <c r="CM109" s="941"/>
      <c r="CN109" s="775"/>
      <c r="CO109" s="775"/>
      <c r="CP109" s="775"/>
      <c r="CQ109" s="775"/>
      <c r="CR109" s="775"/>
      <c r="CS109" s="775"/>
      <c r="CT109" s="771"/>
      <c r="CU109" s="941"/>
      <c r="CV109" s="941"/>
      <c r="CW109" s="941"/>
      <c r="CX109" s="941"/>
      <c r="CY109" s="941"/>
    </row>
    <row r="110" spans="1:103" ht="21.75" customHeight="1">
      <c r="A110" s="1768"/>
      <c r="B110" s="1769"/>
      <c r="C110" s="1769"/>
      <c r="D110" s="1769"/>
      <c r="E110" s="1769"/>
      <c r="F110" s="1769"/>
      <c r="G110" s="1769"/>
      <c r="H110" s="1769"/>
      <c r="I110" s="1769"/>
      <c r="J110" s="1769"/>
      <c r="K110" s="1769"/>
      <c r="L110" s="1769"/>
      <c r="M110" s="1769"/>
      <c r="N110" s="1769"/>
      <c r="O110" s="1176"/>
      <c r="P110" s="1177"/>
      <c r="Q110" s="1294"/>
      <c r="R110" s="1294"/>
      <c r="S110" s="1255" t="s">
        <v>125</v>
      </c>
      <c r="T110" s="1255"/>
      <c r="U110" s="1255"/>
      <c r="V110" s="1255"/>
      <c r="W110" s="1255"/>
      <c r="X110" s="1255"/>
      <c r="Y110" s="1255"/>
      <c r="Z110" s="1255"/>
      <c r="AA110" s="1999"/>
      <c r="AB110" s="1177"/>
      <c r="AC110" s="1294"/>
      <c r="AD110" s="1294"/>
      <c r="AE110" s="1255" t="s">
        <v>127</v>
      </c>
      <c r="AF110" s="1255"/>
      <c r="AG110" s="1255"/>
      <c r="AH110" s="1255"/>
      <c r="AI110" s="1255"/>
      <c r="AJ110" s="1255"/>
      <c r="AK110" s="1255"/>
      <c r="AL110" s="1772"/>
      <c r="AM110" s="759"/>
      <c r="AN110" s="759"/>
      <c r="AO110" s="759"/>
      <c r="AP110" s="759"/>
      <c r="AQ110" s="759"/>
      <c r="AR110" s="759"/>
      <c r="AS110" s="759"/>
      <c r="AT110" s="759"/>
      <c r="AU110" s="759"/>
      <c r="AV110" s="759"/>
      <c r="AW110" s="759"/>
      <c r="AX110" s="759"/>
      <c r="AY110" s="768"/>
      <c r="AZ110" s="768"/>
      <c r="BA110" s="768"/>
      <c r="BB110" s="768"/>
      <c r="BC110" s="42"/>
      <c r="BD110" s="127"/>
      <c r="BE110" s="799"/>
      <c r="BF110" s="800"/>
      <c r="BG110" s="799"/>
      <c r="BH110" s="596"/>
      <c r="BI110" s="799"/>
      <c r="BJ110" s="799"/>
      <c r="BK110" s="124"/>
      <c r="BL110" s="941"/>
      <c r="BM110" s="771"/>
      <c r="BN110" s="771"/>
      <c r="BO110" s="771"/>
      <c r="BP110" s="771"/>
      <c r="BQ110" s="771"/>
      <c r="BR110" s="771"/>
      <c r="BS110" s="771"/>
      <c r="BT110" s="771"/>
      <c r="BU110" s="780"/>
      <c r="BV110" s="780"/>
      <c r="BW110" s="780"/>
      <c r="BX110" s="780"/>
      <c r="BY110" s="780"/>
      <c r="BZ110" s="780"/>
      <c r="CA110" s="775"/>
      <c r="CB110" s="775"/>
      <c r="CC110" s="580"/>
      <c r="CD110" s="580"/>
      <c r="CE110" s="580"/>
      <c r="CF110" s="580"/>
      <c r="CG110" s="580"/>
      <c r="CH110" s="580"/>
      <c r="CI110" s="580"/>
      <c r="CJ110" s="580"/>
      <c r="CK110" s="580"/>
      <c r="CL110" s="580"/>
      <c r="CM110" s="941"/>
      <c r="CN110" s="775"/>
      <c r="CO110" s="775"/>
      <c r="CP110" s="775"/>
      <c r="CQ110" s="775"/>
      <c r="CR110" s="775"/>
      <c r="CS110" s="775"/>
      <c r="CT110" s="771"/>
      <c r="CU110" s="941"/>
      <c r="CV110" s="941"/>
      <c r="CW110" s="941"/>
      <c r="CX110" s="941"/>
      <c r="CY110" s="941"/>
    </row>
    <row r="111" spans="1:103" ht="21.75" customHeight="1" thickBot="1">
      <c r="A111" s="1770"/>
      <c r="B111" s="1771"/>
      <c r="C111" s="1771"/>
      <c r="D111" s="1771"/>
      <c r="E111" s="1771"/>
      <c r="F111" s="1771"/>
      <c r="G111" s="1771"/>
      <c r="H111" s="1771"/>
      <c r="I111" s="1771"/>
      <c r="J111" s="1771"/>
      <c r="K111" s="1771"/>
      <c r="L111" s="1771"/>
      <c r="M111" s="1771"/>
      <c r="N111" s="1771"/>
      <c r="O111" s="1178"/>
      <c r="P111" s="1179"/>
      <c r="Q111" s="1294"/>
      <c r="R111" s="1294"/>
      <c r="S111" s="1645" t="s">
        <v>126</v>
      </c>
      <c r="T111" s="1645"/>
      <c r="U111" s="1637"/>
      <c r="V111" s="1638"/>
      <c r="W111" s="1638"/>
      <c r="X111" s="1638"/>
      <c r="Y111" s="1638"/>
      <c r="Z111" s="1639"/>
      <c r="AA111" s="2000"/>
      <c r="AB111" s="1179"/>
      <c r="AC111" s="1294"/>
      <c r="AD111" s="1294"/>
      <c r="AE111" s="1645" t="s">
        <v>126</v>
      </c>
      <c r="AF111" s="1645"/>
      <c r="AG111" s="1637"/>
      <c r="AH111" s="1638"/>
      <c r="AI111" s="1638"/>
      <c r="AJ111" s="1638"/>
      <c r="AK111" s="1638"/>
      <c r="AL111" s="1814"/>
      <c r="AM111" s="759"/>
      <c r="AN111" s="759"/>
      <c r="AO111" s="759"/>
      <c r="AP111" s="759"/>
      <c r="AQ111" s="759"/>
      <c r="AR111" s="759"/>
      <c r="AS111" s="759"/>
      <c r="AT111" s="759"/>
      <c r="AU111" s="759"/>
      <c r="AV111" s="759"/>
      <c r="AW111" s="759"/>
      <c r="AX111" s="759"/>
      <c r="AY111" s="768"/>
      <c r="AZ111" s="768"/>
      <c r="BA111" s="768"/>
      <c r="BB111" s="768"/>
      <c r="BC111" s="42"/>
      <c r="BD111" s="127"/>
      <c r="BE111" s="799"/>
      <c r="BF111" s="800"/>
      <c r="BG111" s="799"/>
      <c r="BH111" s="596"/>
      <c r="BI111" s="799"/>
      <c r="BJ111" s="799"/>
      <c r="BK111" s="124"/>
      <c r="BL111" s="941"/>
      <c r="BM111" s="771"/>
      <c r="BN111" s="771"/>
      <c r="BO111" s="771"/>
      <c r="BP111" s="771"/>
      <c r="BQ111" s="771"/>
      <c r="BR111" s="771"/>
      <c r="BS111" s="771"/>
      <c r="BT111" s="771"/>
      <c r="BU111" s="780"/>
      <c r="BV111" s="780"/>
      <c r="BW111" s="780"/>
      <c r="BX111" s="780"/>
      <c r="BY111" s="780"/>
      <c r="BZ111" s="780"/>
      <c r="CA111" s="775"/>
      <c r="CB111" s="775"/>
      <c r="CC111" s="580"/>
      <c r="CD111" s="580"/>
      <c r="CE111" s="580"/>
      <c r="CF111" s="580"/>
      <c r="CG111" s="580"/>
      <c r="CH111" s="580"/>
      <c r="CI111" s="580"/>
      <c r="CJ111" s="580"/>
      <c r="CK111" s="580"/>
      <c r="CL111" s="580"/>
      <c r="CM111" s="941"/>
      <c r="CN111" s="775"/>
      <c r="CO111" s="775"/>
      <c r="CP111" s="775"/>
      <c r="CQ111" s="775"/>
      <c r="CR111" s="775"/>
      <c r="CS111" s="775"/>
      <c r="CT111" s="771"/>
      <c r="CU111" s="941"/>
      <c r="CV111" s="941"/>
      <c r="CW111" s="941"/>
      <c r="CX111" s="941"/>
      <c r="CY111" s="941"/>
    </row>
    <row r="112" spans="1:103" ht="21">
      <c r="A112" s="1640" t="s">
        <v>334</v>
      </c>
      <c r="B112" s="1641"/>
      <c r="C112" s="1641"/>
      <c r="D112" s="1641"/>
      <c r="E112" s="1641"/>
      <c r="F112" s="1641"/>
      <c r="G112" s="1641"/>
      <c r="H112" s="1641"/>
      <c r="I112" s="164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760"/>
      <c r="AN112" s="760"/>
      <c r="AO112" s="760"/>
      <c r="AP112" s="760"/>
      <c r="AQ112" s="760"/>
      <c r="AR112" s="760"/>
      <c r="AS112" s="760"/>
      <c r="AT112" s="760"/>
      <c r="AU112" s="765"/>
      <c r="AV112" s="765"/>
      <c r="AW112" s="765"/>
      <c r="AX112" s="765"/>
      <c r="AY112" s="765"/>
      <c r="AZ112" s="765"/>
      <c r="BA112" s="765"/>
      <c r="BB112" s="765"/>
      <c r="BC112" s="40"/>
      <c r="BD112" s="125"/>
      <c r="BE112" s="259"/>
      <c r="BF112" s="801"/>
      <c r="BG112" s="259"/>
      <c r="BH112" s="546"/>
      <c r="BI112" s="259"/>
      <c r="BJ112" s="259"/>
      <c r="BK112" s="259"/>
      <c r="BL112" s="941"/>
      <c r="BM112" s="771"/>
      <c r="BN112" s="771"/>
      <c r="BO112" s="771"/>
      <c r="BP112" s="771"/>
      <c r="BQ112" s="771"/>
      <c r="BR112" s="771"/>
      <c r="BS112" s="771"/>
      <c r="BT112" s="771"/>
      <c r="BU112" s="259"/>
      <c r="BV112" s="259"/>
      <c r="BW112" s="259"/>
      <c r="BX112" s="259"/>
      <c r="BY112" s="259"/>
      <c r="BZ112" s="259"/>
      <c r="CA112" s="259"/>
      <c r="CB112" s="259"/>
      <c r="CC112" s="259"/>
      <c r="CD112" s="259"/>
      <c r="CE112" s="259"/>
      <c r="CF112" s="259"/>
      <c r="CG112" s="259"/>
      <c r="CH112" s="259"/>
      <c r="CI112" s="259"/>
      <c r="CJ112" s="259"/>
      <c r="CK112" s="259"/>
      <c r="CL112" s="259"/>
      <c r="CM112" s="259"/>
      <c r="CN112" s="259"/>
      <c r="CO112" s="259"/>
      <c r="CP112" s="259"/>
      <c r="CQ112" s="259"/>
      <c r="CR112" s="259"/>
      <c r="CS112" s="259"/>
      <c r="CT112" s="771"/>
      <c r="CU112" s="771"/>
      <c r="CV112" s="771"/>
      <c r="CW112" s="40"/>
      <c r="CX112" s="40"/>
      <c r="CY112" s="941"/>
    </row>
    <row r="113" spans="1:246" ht="57.75" customHeight="1" thickBot="1">
      <c r="A113" s="1632" t="s">
        <v>335</v>
      </c>
      <c r="B113" s="1633"/>
      <c r="C113" s="1633"/>
      <c r="D113" s="1633"/>
      <c r="E113" s="1633"/>
      <c r="F113" s="1633"/>
      <c r="G113" s="1633"/>
      <c r="H113" s="1633"/>
      <c r="I113" s="1633"/>
      <c r="J113" s="1633"/>
      <c r="K113" s="1633"/>
      <c r="L113" s="1633"/>
      <c r="M113" s="1633"/>
      <c r="N113" s="1633"/>
      <c r="O113" s="1633"/>
      <c r="P113" s="1633"/>
      <c r="Q113" s="1633"/>
      <c r="R113" s="1633"/>
      <c r="S113" s="1633"/>
      <c r="T113" s="1633"/>
      <c r="U113" s="1633"/>
      <c r="V113" s="1633"/>
      <c r="W113" s="1633"/>
      <c r="X113" s="1633"/>
      <c r="Y113" s="1633"/>
      <c r="Z113" s="1633"/>
      <c r="AA113" s="1633"/>
      <c r="AB113" s="1633"/>
      <c r="AC113" s="1633"/>
      <c r="AD113" s="1633"/>
      <c r="AE113" s="1633"/>
      <c r="AF113" s="1633"/>
      <c r="AG113" s="1633"/>
      <c r="AH113" s="1633"/>
      <c r="AI113" s="1633"/>
      <c r="AJ113" s="1633"/>
      <c r="AK113" s="1633"/>
      <c r="AL113" s="1633"/>
      <c r="AM113" s="760"/>
      <c r="AN113" s="760"/>
      <c r="AO113" s="760"/>
      <c r="AP113" s="760"/>
      <c r="AQ113" s="760"/>
      <c r="AR113" s="760"/>
      <c r="AS113" s="760"/>
      <c r="AT113" s="760"/>
      <c r="AU113" s="765"/>
      <c r="AV113" s="765"/>
      <c r="AW113" s="765"/>
      <c r="AX113" s="765"/>
      <c r="AY113" s="765"/>
      <c r="AZ113" s="765"/>
      <c r="BA113" s="765"/>
      <c r="BB113" s="765"/>
      <c r="BC113" s="40"/>
      <c r="BD113" s="125"/>
      <c r="BE113" s="259"/>
      <c r="BF113" s="801"/>
      <c r="BG113" s="259"/>
      <c r="BH113" s="546"/>
      <c r="BI113" s="259"/>
      <c r="BJ113" s="259"/>
      <c r="BK113" s="259"/>
      <c r="BL113" s="941"/>
      <c r="BM113" s="771"/>
      <c r="BN113" s="771"/>
      <c r="BO113" s="771"/>
      <c r="BP113" s="771"/>
      <c r="BQ113" s="771"/>
      <c r="BR113" s="771"/>
      <c r="BS113" s="771"/>
      <c r="BT113" s="771"/>
      <c r="BU113" s="259"/>
      <c r="BV113" s="259"/>
      <c r="BW113" s="259"/>
      <c r="BX113" s="259"/>
      <c r="BY113" s="259"/>
      <c r="BZ113" s="259"/>
      <c r="CA113" s="259"/>
      <c r="CB113" s="259"/>
      <c r="CC113" s="259"/>
      <c r="CD113" s="259"/>
      <c r="CE113" s="259"/>
      <c r="CF113" s="259"/>
      <c r="CG113" s="259"/>
      <c r="CH113" s="259"/>
      <c r="CI113" s="259"/>
      <c r="CJ113" s="259"/>
      <c r="CK113" s="259"/>
      <c r="CL113" s="259"/>
      <c r="CM113" s="259"/>
      <c r="CN113" s="259"/>
      <c r="CO113" s="259"/>
      <c r="CP113" s="259"/>
      <c r="CQ113" s="259"/>
      <c r="CR113" s="259"/>
      <c r="CS113" s="259"/>
      <c r="CT113" s="771"/>
      <c r="CU113" s="771"/>
      <c r="CV113" s="771"/>
      <c r="CW113" s="40"/>
      <c r="CX113" s="40"/>
      <c r="CY113" s="941"/>
      <c r="CZ113" s="580"/>
      <c r="DA113" s="580"/>
      <c r="DB113" s="580"/>
      <c r="DC113" s="580"/>
      <c r="DD113" s="580"/>
      <c r="DE113" s="580"/>
      <c r="DF113" s="580"/>
      <c r="DG113" s="580"/>
      <c r="DH113" s="580"/>
      <c r="DI113" s="580"/>
      <c r="DJ113" s="580"/>
      <c r="DK113" s="580"/>
      <c r="DL113" s="580"/>
      <c r="DM113" s="580"/>
      <c r="DN113" s="580"/>
      <c r="DO113" s="580"/>
      <c r="DP113" s="580"/>
      <c r="DQ113" s="580"/>
      <c r="DR113" s="580"/>
      <c r="DS113" s="580"/>
      <c r="DT113" s="580"/>
      <c r="DU113" s="580"/>
      <c r="DV113" s="580"/>
      <c r="DW113" s="580"/>
      <c r="DX113" s="580"/>
      <c r="DY113" s="580"/>
      <c r="DZ113" s="580"/>
      <c r="EA113" s="580"/>
      <c r="EB113" s="580"/>
      <c r="EC113" s="580"/>
      <c r="ED113" s="580"/>
      <c r="EE113" s="580"/>
      <c r="EF113" s="580"/>
      <c r="EG113" s="580"/>
      <c r="EH113" s="580"/>
      <c r="EI113" s="580"/>
      <c r="EJ113" s="580"/>
      <c r="EK113" s="580"/>
      <c r="EL113" s="580"/>
      <c r="EM113" s="580"/>
      <c r="EN113" s="580"/>
      <c r="EO113" s="580"/>
      <c r="EP113" s="580"/>
      <c r="EQ113" s="580"/>
      <c r="ER113" s="580"/>
      <c r="ES113" s="580"/>
      <c r="ET113" s="580"/>
      <c r="EU113" s="580"/>
      <c r="EV113" s="580"/>
      <c r="EW113" s="580"/>
      <c r="EX113" s="580"/>
      <c r="EY113" s="580"/>
      <c r="EZ113" s="580"/>
      <c r="FA113" s="580"/>
      <c r="FB113" s="580"/>
      <c r="FC113" s="580"/>
      <c r="FD113" s="580"/>
      <c r="FE113" s="580"/>
      <c r="FF113" s="580"/>
      <c r="FG113" s="580"/>
      <c r="FH113" s="580"/>
      <c r="FI113" s="580"/>
      <c r="FJ113" s="580"/>
      <c r="FK113" s="580"/>
      <c r="FL113" s="580"/>
      <c r="FM113" s="580"/>
      <c r="FN113" s="580"/>
      <c r="FO113" s="580"/>
      <c r="FP113" s="580"/>
      <c r="FQ113" s="580"/>
      <c r="FR113" s="580"/>
      <c r="FS113" s="580"/>
      <c r="FT113" s="580"/>
      <c r="FU113" s="580"/>
      <c r="FV113" s="580"/>
      <c r="FW113" s="580"/>
      <c r="FX113" s="580"/>
      <c r="FY113" s="580"/>
      <c r="FZ113" s="580"/>
      <c r="GA113" s="580"/>
      <c r="GB113" s="580"/>
      <c r="GC113" s="580"/>
      <c r="GD113" s="580"/>
      <c r="GE113" s="580"/>
      <c r="GF113" s="580"/>
      <c r="GG113" s="580"/>
      <c r="GH113" s="580"/>
      <c r="GI113" s="580"/>
      <c r="GJ113" s="580"/>
      <c r="GK113" s="580"/>
      <c r="GL113" s="580"/>
      <c r="GM113" s="580"/>
      <c r="GN113" s="580"/>
      <c r="GO113" s="580"/>
      <c r="GP113" s="580"/>
      <c r="GQ113" s="580"/>
      <c r="GR113" s="580"/>
      <c r="GS113" s="580"/>
      <c r="GT113" s="580"/>
      <c r="GU113" s="580"/>
      <c r="GV113" s="580"/>
      <c r="GW113" s="580"/>
      <c r="GX113" s="580"/>
      <c r="GY113" s="580"/>
      <c r="GZ113" s="580"/>
      <c r="HA113" s="580"/>
      <c r="HB113" s="580"/>
      <c r="HC113" s="580"/>
      <c r="HD113" s="580"/>
      <c r="HE113" s="580"/>
      <c r="HF113" s="580"/>
      <c r="HG113" s="580"/>
      <c r="HH113" s="580"/>
      <c r="HI113" s="580"/>
      <c r="HJ113" s="580"/>
      <c r="HK113" s="580"/>
      <c r="HL113" s="580"/>
      <c r="HM113" s="580"/>
      <c r="HN113" s="580"/>
      <c r="HO113" s="580"/>
      <c r="HP113" s="580"/>
      <c r="HQ113" s="580"/>
      <c r="HR113" s="580"/>
      <c r="HS113" s="580"/>
      <c r="HT113" s="580"/>
      <c r="HU113" s="580"/>
      <c r="HV113" s="580"/>
      <c r="HW113" s="580"/>
      <c r="HX113" s="580"/>
      <c r="HY113" s="580"/>
      <c r="HZ113" s="580"/>
      <c r="IA113" s="580"/>
      <c r="IB113" s="580"/>
      <c r="IC113" s="580"/>
      <c r="ID113" s="580"/>
      <c r="IE113" s="580"/>
      <c r="IF113" s="580"/>
      <c r="IG113" s="580"/>
      <c r="IH113" s="580"/>
      <c r="II113" s="580"/>
      <c r="IJ113" s="580"/>
      <c r="IK113" s="580"/>
      <c r="IL113" s="580"/>
    </row>
    <row r="114" spans="1:246" s="18" customFormat="1" ht="27.75" customHeight="1">
      <c r="A114" s="1337"/>
      <c r="B114" s="1338"/>
      <c r="C114" s="1338"/>
      <c r="D114" s="1338"/>
      <c r="E114" s="1338"/>
      <c r="F114" s="1338"/>
      <c r="G114" s="1338"/>
      <c r="H114" s="1338"/>
      <c r="I114" s="1338"/>
      <c r="J114" s="1338"/>
      <c r="K114" s="1338"/>
      <c r="L114" s="1338"/>
      <c r="M114" s="1338"/>
      <c r="N114" s="1338"/>
      <c r="O114" s="1338"/>
      <c r="P114" s="1338"/>
      <c r="Q114" s="1338"/>
      <c r="R114" s="1338"/>
      <c r="S114" s="1338"/>
      <c r="T114" s="1338"/>
      <c r="U114" s="1338"/>
      <c r="V114" s="1338"/>
      <c r="W114" s="1338"/>
      <c r="X114" s="1338"/>
      <c r="Y114" s="1338"/>
      <c r="Z114" s="1338"/>
      <c r="AA114" s="1338"/>
      <c r="AB114" s="1338"/>
      <c r="AC114" s="1338"/>
      <c r="AD114" s="1338"/>
      <c r="AE114" s="1338"/>
      <c r="AF114" s="1338"/>
      <c r="AG114" s="1338"/>
      <c r="AH114" s="1338"/>
      <c r="AI114" s="1338"/>
      <c r="AJ114" s="1338"/>
      <c r="AK114" s="1343"/>
      <c r="AL114" s="1344"/>
      <c r="AM114" s="794"/>
      <c r="AN114" s="794"/>
      <c r="AO114" s="794"/>
      <c r="AP114" s="794"/>
      <c r="AQ114" s="794"/>
      <c r="AR114" s="794"/>
      <c r="AS114" s="794"/>
      <c r="AT114" s="794"/>
      <c r="AU114" s="794"/>
      <c r="AV114" s="794"/>
      <c r="AW114" s="794"/>
      <c r="AX114" s="794"/>
      <c r="AY114" s="794"/>
      <c r="AZ114" s="794"/>
      <c r="BA114" s="794"/>
      <c r="BB114" s="794"/>
      <c r="BC114" s="44"/>
      <c r="BD114" s="132"/>
      <c r="BE114" s="259"/>
      <c r="BF114" s="801"/>
      <c r="BG114" s="259"/>
      <c r="BH114" s="546"/>
      <c r="BI114" s="259"/>
      <c r="BJ114" s="780"/>
      <c r="BK114" s="780"/>
      <c r="BL114" s="780"/>
      <c r="BM114" s="802"/>
      <c r="BN114" s="802"/>
      <c r="BO114" s="802"/>
      <c r="BP114" s="802"/>
      <c r="BQ114" s="802"/>
      <c r="BR114" s="802"/>
      <c r="BS114" s="802"/>
      <c r="BT114" s="802"/>
      <c r="BU114" s="259"/>
      <c r="BV114" s="776"/>
      <c r="BW114" s="776"/>
      <c r="BX114" s="776"/>
      <c r="BY114" s="776"/>
      <c r="BZ114" s="776"/>
      <c r="CA114" s="776"/>
      <c r="CB114" s="776"/>
      <c r="CC114" s="780"/>
      <c r="CD114" s="780"/>
      <c r="CE114" s="780"/>
      <c r="CF114" s="780"/>
      <c r="CG114" s="780"/>
      <c r="CH114" s="780"/>
      <c r="CI114" s="776"/>
      <c r="CJ114" s="776"/>
      <c r="CK114" s="776"/>
      <c r="CL114" s="776"/>
      <c r="CM114" s="776"/>
      <c r="CN114" s="776"/>
      <c r="CO114" s="776"/>
      <c r="CP114" s="776"/>
      <c r="CQ114" s="776"/>
      <c r="CR114" s="776"/>
      <c r="CS114" s="776"/>
      <c r="CT114" s="259"/>
      <c r="CU114" s="259"/>
      <c r="CV114" s="259"/>
      <c r="CW114" s="780"/>
      <c r="CX114" s="780"/>
      <c r="CY114" s="780"/>
      <c r="CZ114" s="780"/>
      <c r="DA114" s="780"/>
      <c r="DB114" s="780"/>
      <c r="DC114" s="780"/>
      <c r="DD114" s="780"/>
      <c r="DE114" s="780"/>
      <c r="DF114" s="780"/>
      <c r="DG114" s="780"/>
      <c r="DH114" s="780"/>
      <c r="DI114" s="780"/>
      <c r="DJ114" s="780"/>
      <c r="DK114" s="780"/>
      <c r="DL114" s="780"/>
      <c r="DM114" s="780"/>
      <c r="DN114" s="780"/>
      <c r="DO114" s="780"/>
      <c r="DP114" s="780"/>
      <c r="DQ114" s="780"/>
      <c r="DR114" s="780"/>
      <c r="DS114" s="780"/>
      <c r="DT114" s="780"/>
      <c r="DU114" s="780"/>
      <c r="DV114" s="780"/>
      <c r="DW114" s="780"/>
      <c r="DX114" s="780"/>
      <c r="DY114" s="780"/>
      <c r="DZ114" s="780"/>
      <c r="EA114" s="780"/>
      <c r="EB114" s="780"/>
      <c r="EC114" s="780"/>
      <c r="ED114" s="780"/>
      <c r="EE114" s="780"/>
      <c r="EF114" s="780"/>
      <c r="EG114" s="780"/>
      <c r="EH114" s="780"/>
      <c r="EI114" s="780"/>
      <c r="EJ114" s="780"/>
      <c r="EK114" s="780"/>
      <c r="EL114" s="780"/>
      <c r="EM114" s="780"/>
      <c r="EN114" s="780"/>
      <c r="EO114" s="780"/>
      <c r="EP114" s="780"/>
      <c r="EQ114" s="780"/>
      <c r="ER114" s="780"/>
      <c r="ES114" s="780"/>
      <c r="ET114" s="780"/>
      <c r="EU114" s="780"/>
      <c r="EV114" s="780"/>
      <c r="EW114" s="780"/>
      <c r="EX114" s="780"/>
      <c r="EY114" s="780"/>
      <c r="EZ114" s="780"/>
      <c r="FA114" s="780"/>
      <c r="FB114" s="780"/>
      <c r="FC114" s="780"/>
      <c r="FD114" s="780"/>
      <c r="FE114" s="780"/>
      <c r="FF114" s="780"/>
      <c r="FG114" s="780"/>
      <c r="FH114" s="780"/>
      <c r="FI114" s="780"/>
      <c r="FJ114" s="780"/>
      <c r="FK114" s="780"/>
      <c r="FL114" s="780"/>
      <c r="FM114" s="780"/>
      <c r="FN114" s="780"/>
      <c r="FO114" s="780"/>
      <c r="FP114" s="780"/>
      <c r="FQ114" s="780"/>
      <c r="FR114" s="780"/>
      <c r="FS114" s="780"/>
      <c r="FT114" s="780"/>
      <c r="FU114" s="780"/>
      <c r="FV114" s="780"/>
      <c r="FW114" s="780"/>
      <c r="FX114" s="780"/>
      <c r="FY114" s="780"/>
      <c r="FZ114" s="780"/>
      <c r="GA114" s="780"/>
      <c r="GB114" s="780"/>
      <c r="GC114" s="780"/>
      <c r="GD114" s="780"/>
      <c r="GE114" s="780"/>
      <c r="GF114" s="780"/>
      <c r="GG114" s="780"/>
      <c r="GH114" s="780"/>
      <c r="GI114" s="780"/>
      <c r="GJ114" s="780"/>
      <c r="GK114" s="780"/>
      <c r="GL114" s="780"/>
      <c r="GM114" s="780"/>
      <c r="GN114" s="780"/>
      <c r="GO114" s="780"/>
      <c r="GP114" s="780"/>
      <c r="GQ114" s="780"/>
      <c r="GR114" s="780"/>
      <c r="GS114" s="780"/>
      <c r="GT114" s="780"/>
      <c r="GU114" s="780"/>
      <c r="GV114" s="780"/>
      <c r="GW114" s="780"/>
      <c r="GX114" s="780"/>
      <c r="GY114" s="780"/>
      <c r="GZ114" s="780"/>
      <c r="HA114" s="780"/>
      <c r="HB114" s="780"/>
      <c r="HC114" s="780"/>
      <c r="HD114" s="780"/>
      <c r="HE114" s="780"/>
      <c r="HF114" s="780"/>
      <c r="HG114" s="780"/>
      <c r="HH114" s="780"/>
      <c r="HI114" s="780"/>
      <c r="HJ114" s="780"/>
      <c r="HK114" s="780"/>
      <c r="HL114" s="780"/>
      <c r="HM114" s="780"/>
      <c r="HN114" s="780"/>
      <c r="HO114" s="780"/>
      <c r="HP114" s="780"/>
      <c r="HQ114" s="780"/>
      <c r="HR114" s="780"/>
      <c r="HS114" s="780"/>
      <c r="HT114" s="780"/>
      <c r="HU114" s="780"/>
      <c r="HV114" s="780"/>
      <c r="HW114" s="780"/>
      <c r="HX114" s="780"/>
      <c r="HY114" s="780"/>
      <c r="HZ114" s="780"/>
      <c r="IA114" s="780"/>
      <c r="IB114" s="780"/>
      <c r="IC114" s="780"/>
      <c r="ID114" s="780"/>
      <c r="IE114" s="780"/>
      <c r="IF114" s="780"/>
      <c r="IG114" s="780"/>
      <c r="IH114" s="780"/>
      <c r="II114" s="780"/>
      <c r="IJ114" s="780"/>
      <c r="IK114" s="780"/>
      <c r="IL114" s="780"/>
    </row>
    <row r="115" spans="1:246" s="18" customFormat="1" ht="27.75" customHeight="1">
      <c r="A115" s="1339"/>
      <c r="B115" s="1340"/>
      <c r="C115" s="1340"/>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340"/>
      <c r="AJ115" s="1340"/>
      <c r="AK115" s="1345"/>
      <c r="AL115" s="1346"/>
      <c r="AM115" s="794"/>
      <c r="AN115" s="794"/>
      <c r="AO115" s="794"/>
      <c r="AP115" s="794"/>
      <c r="AQ115" s="794"/>
      <c r="AR115" s="794"/>
      <c r="AS115" s="794"/>
      <c r="AT115" s="794"/>
      <c r="AU115" s="794"/>
      <c r="AV115" s="794"/>
      <c r="AW115" s="794"/>
      <c r="AX115" s="794"/>
      <c r="AY115" s="794"/>
      <c r="AZ115" s="794"/>
      <c r="BA115" s="794"/>
      <c r="BB115" s="794"/>
      <c r="BC115" s="44"/>
      <c r="BD115" s="132"/>
      <c r="BE115" s="259"/>
      <c r="BF115" s="801"/>
      <c r="BG115" s="259"/>
      <c r="BH115" s="546"/>
      <c r="BI115" s="259"/>
      <c r="BJ115" s="780"/>
      <c r="BK115" s="780"/>
      <c r="BL115" s="780"/>
      <c r="BM115" s="802"/>
      <c r="BN115" s="802"/>
      <c r="BO115" s="802"/>
      <c r="BP115" s="802"/>
      <c r="BQ115" s="802"/>
      <c r="BR115" s="802"/>
      <c r="BS115" s="802"/>
      <c r="BT115" s="802"/>
      <c r="BU115" s="259"/>
      <c r="BV115" s="776"/>
      <c r="BW115" s="776"/>
      <c r="BX115" s="776"/>
      <c r="BY115" s="776"/>
      <c r="BZ115" s="776"/>
      <c r="CA115" s="776"/>
      <c r="CB115" s="776"/>
      <c r="CC115" s="780"/>
      <c r="CD115" s="780"/>
      <c r="CE115" s="780"/>
      <c r="CF115" s="780"/>
      <c r="CG115" s="780"/>
      <c r="CH115" s="780"/>
      <c r="CI115" s="776"/>
      <c r="CJ115" s="776"/>
      <c r="CK115" s="776"/>
      <c r="CL115" s="776"/>
      <c r="CM115" s="776"/>
      <c r="CN115" s="776"/>
      <c r="CO115" s="776"/>
      <c r="CP115" s="776"/>
      <c r="CQ115" s="776"/>
      <c r="CR115" s="776"/>
      <c r="CS115" s="776"/>
      <c r="CT115" s="259"/>
      <c r="CU115" s="259"/>
      <c r="CV115" s="259"/>
      <c r="CW115" s="780"/>
      <c r="CX115" s="780"/>
      <c r="CY115" s="780"/>
      <c r="CZ115" s="780"/>
      <c r="DA115" s="780"/>
      <c r="DB115" s="780"/>
      <c r="DC115" s="780"/>
      <c r="DD115" s="780"/>
      <c r="DE115" s="780"/>
      <c r="DF115" s="780"/>
      <c r="DG115" s="780"/>
      <c r="DH115" s="780"/>
      <c r="DI115" s="780"/>
      <c r="DJ115" s="780"/>
      <c r="DK115" s="780"/>
      <c r="DL115" s="780"/>
      <c r="DM115" s="780"/>
      <c r="DN115" s="780"/>
      <c r="DO115" s="780"/>
      <c r="DP115" s="780"/>
      <c r="DQ115" s="780"/>
      <c r="DR115" s="780"/>
      <c r="DS115" s="780"/>
      <c r="DT115" s="780"/>
      <c r="DU115" s="780"/>
      <c r="DV115" s="780"/>
      <c r="DW115" s="780"/>
      <c r="DX115" s="780"/>
      <c r="DY115" s="780"/>
      <c r="DZ115" s="780"/>
      <c r="EA115" s="780"/>
      <c r="EB115" s="780"/>
      <c r="EC115" s="780"/>
      <c r="ED115" s="780"/>
      <c r="EE115" s="780"/>
      <c r="EF115" s="780"/>
      <c r="EG115" s="780"/>
      <c r="EH115" s="780"/>
      <c r="EI115" s="780"/>
      <c r="EJ115" s="780"/>
      <c r="EK115" s="780"/>
      <c r="EL115" s="780"/>
      <c r="EM115" s="780"/>
      <c r="EN115" s="780"/>
      <c r="EO115" s="780"/>
      <c r="EP115" s="780"/>
      <c r="EQ115" s="780"/>
      <c r="ER115" s="780"/>
      <c r="ES115" s="780"/>
      <c r="ET115" s="780"/>
      <c r="EU115" s="780"/>
      <c r="EV115" s="780"/>
      <c r="EW115" s="780"/>
      <c r="EX115" s="780"/>
      <c r="EY115" s="780"/>
      <c r="EZ115" s="780"/>
      <c r="FA115" s="780"/>
      <c r="FB115" s="780"/>
      <c r="FC115" s="780"/>
      <c r="FD115" s="780"/>
      <c r="FE115" s="780"/>
      <c r="FF115" s="780"/>
      <c r="FG115" s="780"/>
      <c r="FH115" s="780"/>
      <c r="FI115" s="780"/>
      <c r="FJ115" s="780"/>
      <c r="FK115" s="780"/>
      <c r="FL115" s="780"/>
      <c r="FM115" s="780"/>
      <c r="FN115" s="780"/>
      <c r="FO115" s="780"/>
      <c r="FP115" s="780"/>
      <c r="FQ115" s="780"/>
      <c r="FR115" s="780"/>
      <c r="FS115" s="780"/>
      <c r="FT115" s="780"/>
      <c r="FU115" s="780"/>
      <c r="FV115" s="780"/>
      <c r="FW115" s="780"/>
      <c r="FX115" s="780"/>
      <c r="FY115" s="780"/>
      <c r="FZ115" s="780"/>
      <c r="GA115" s="780"/>
      <c r="GB115" s="780"/>
      <c r="GC115" s="780"/>
      <c r="GD115" s="780"/>
      <c r="GE115" s="780"/>
      <c r="GF115" s="780"/>
      <c r="GG115" s="780"/>
      <c r="GH115" s="780"/>
      <c r="GI115" s="780"/>
      <c r="GJ115" s="780"/>
      <c r="GK115" s="780"/>
      <c r="GL115" s="780"/>
      <c r="GM115" s="780"/>
      <c r="GN115" s="780"/>
      <c r="GO115" s="780"/>
      <c r="GP115" s="780"/>
      <c r="GQ115" s="780"/>
      <c r="GR115" s="780"/>
      <c r="GS115" s="780"/>
      <c r="GT115" s="780"/>
      <c r="GU115" s="780"/>
      <c r="GV115" s="780"/>
      <c r="GW115" s="780"/>
      <c r="GX115" s="780"/>
      <c r="GY115" s="780"/>
      <c r="GZ115" s="780"/>
      <c r="HA115" s="780"/>
      <c r="HB115" s="780"/>
      <c r="HC115" s="780"/>
      <c r="HD115" s="780"/>
      <c r="HE115" s="780"/>
      <c r="HF115" s="780"/>
      <c r="HG115" s="780"/>
      <c r="HH115" s="780"/>
      <c r="HI115" s="780"/>
      <c r="HJ115" s="780"/>
      <c r="HK115" s="780"/>
      <c r="HL115" s="780"/>
      <c r="HM115" s="780"/>
      <c r="HN115" s="780"/>
      <c r="HO115" s="780"/>
      <c r="HP115" s="780"/>
      <c r="HQ115" s="780"/>
      <c r="HR115" s="780"/>
      <c r="HS115" s="780"/>
      <c r="HT115" s="780"/>
      <c r="HU115" s="780"/>
      <c r="HV115" s="780"/>
      <c r="HW115" s="780"/>
      <c r="HX115" s="780"/>
      <c r="HY115" s="780"/>
      <c r="HZ115" s="780"/>
      <c r="IA115" s="780"/>
      <c r="IB115" s="780"/>
      <c r="IC115" s="780"/>
      <c r="ID115" s="780"/>
      <c r="IE115" s="780"/>
      <c r="IF115" s="780"/>
      <c r="IG115" s="780"/>
      <c r="IH115" s="780"/>
      <c r="II115" s="780"/>
      <c r="IJ115" s="780"/>
      <c r="IK115" s="780"/>
      <c r="IL115" s="780"/>
    </row>
    <row r="116" spans="1:246" s="18" customFormat="1" ht="27.75" customHeight="1">
      <c r="A116" s="1339"/>
      <c r="B116" s="1340"/>
      <c r="C116" s="1340"/>
      <c r="D116" s="1340"/>
      <c r="E116" s="1340"/>
      <c r="F116" s="1340"/>
      <c r="G116" s="1340"/>
      <c r="H116" s="1340"/>
      <c r="I116" s="1340"/>
      <c r="J116" s="1340"/>
      <c r="K116" s="1340"/>
      <c r="L116" s="1340"/>
      <c r="M116" s="1340"/>
      <c r="N116" s="1340"/>
      <c r="O116" s="1340"/>
      <c r="P116" s="1340"/>
      <c r="Q116" s="1340"/>
      <c r="R116" s="1340"/>
      <c r="S116" s="1340"/>
      <c r="T116" s="1340"/>
      <c r="U116" s="1340"/>
      <c r="V116" s="1340"/>
      <c r="W116" s="1340"/>
      <c r="X116" s="1340"/>
      <c r="Y116" s="1340"/>
      <c r="Z116" s="1340"/>
      <c r="AA116" s="1340"/>
      <c r="AB116" s="1340"/>
      <c r="AC116" s="1340"/>
      <c r="AD116" s="1340"/>
      <c r="AE116" s="1340"/>
      <c r="AF116" s="1340"/>
      <c r="AG116" s="1340"/>
      <c r="AH116" s="1340"/>
      <c r="AI116" s="1340"/>
      <c r="AJ116" s="1340"/>
      <c r="AK116" s="1345"/>
      <c r="AL116" s="1346"/>
      <c r="AM116" s="794"/>
      <c r="AN116" s="794"/>
      <c r="AO116" s="794"/>
      <c r="AP116" s="794"/>
      <c r="AQ116" s="794"/>
      <c r="AR116" s="794"/>
      <c r="AS116" s="794"/>
      <c r="AT116" s="794"/>
      <c r="AU116" s="794"/>
      <c r="AV116" s="794"/>
      <c r="AW116" s="794"/>
      <c r="AX116" s="794"/>
      <c r="AY116" s="794"/>
      <c r="AZ116" s="794"/>
      <c r="BA116" s="794"/>
      <c r="BB116" s="794"/>
      <c r="BC116" s="44"/>
      <c r="BD116" s="132"/>
      <c r="BE116" s="259"/>
      <c r="BF116" s="801"/>
      <c r="BG116" s="259"/>
      <c r="BH116" s="546"/>
      <c r="BI116" s="259"/>
      <c r="BJ116" s="780"/>
      <c r="BK116" s="780"/>
      <c r="BL116" s="780"/>
      <c r="BM116" s="802"/>
      <c r="BN116" s="802"/>
      <c r="BO116" s="802"/>
      <c r="BP116" s="802"/>
      <c r="BQ116" s="802"/>
      <c r="BR116" s="802"/>
      <c r="BS116" s="802"/>
      <c r="BT116" s="802"/>
      <c r="BU116" s="259"/>
      <c r="BV116" s="776"/>
      <c r="BW116" s="776"/>
      <c r="BX116" s="776"/>
      <c r="BY116" s="776"/>
      <c r="BZ116" s="776"/>
      <c r="CA116" s="776"/>
      <c r="CB116" s="776"/>
      <c r="CC116" s="780"/>
      <c r="CD116" s="780"/>
      <c r="CE116" s="780"/>
      <c r="CF116" s="780"/>
      <c r="CG116" s="780"/>
      <c r="CH116" s="780"/>
      <c r="CI116" s="776"/>
      <c r="CJ116" s="776"/>
      <c r="CK116" s="776"/>
      <c r="CL116" s="776"/>
      <c r="CM116" s="776"/>
      <c r="CN116" s="776"/>
      <c r="CO116" s="776"/>
      <c r="CP116" s="776"/>
      <c r="CQ116" s="776"/>
      <c r="CR116" s="776"/>
      <c r="CS116" s="776"/>
      <c r="CT116" s="259"/>
      <c r="CU116" s="259"/>
      <c r="CV116" s="259"/>
      <c r="CW116" s="780"/>
      <c r="CX116" s="780"/>
      <c r="CY116" s="780"/>
      <c r="CZ116" s="780"/>
      <c r="DA116" s="780"/>
      <c r="DB116" s="780"/>
      <c r="DC116" s="780"/>
      <c r="DD116" s="780"/>
      <c r="DE116" s="780"/>
      <c r="DF116" s="780"/>
      <c r="DG116" s="780"/>
      <c r="DH116" s="780"/>
      <c r="DI116" s="780"/>
      <c r="DJ116" s="780"/>
      <c r="DK116" s="780"/>
      <c r="DL116" s="780"/>
      <c r="DM116" s="780"/>
      <c r="DN116" s="780"/>
      <c r="DO116" s="780"/>
      <c r="DP116" s="780"/>
      <c r="DQ116" s="780"/>
      <c r="DR116" s="780"/>
      <c r="DS116" s="780"/>
      <c r="DT116" s="780"/>
      <c r="DU116" s="780"/>
      <c r="DV116" s="780"/>
      <c r="DW116" s="780"/>
      <c r="DX116" s="780"/>
      <c r="DY116" s="780"/>
      <c r="DZ116" s="780"/>
      <c r="EA116" s="780"/>
      <c r="EB116" s="780"/>
      <c r="EC116" s="780"/>
      <c r="ED116" s="780"/>
      <c r="EE116" s="780"/>
      <c r="EF116" s="780"/>
      <c r="EG116" s="780"/>
      <c r="EH116" s="780"/>
      <c r="EI116" s="780"/>
      <c r="EJ116" s="780"/>
      <c r="EK116" s="780"/>
      <c r="EL116" s="780"/>
      <c r="EM116" s="780"/>
      <c r="EN116" s="780"/>
      <c r="EO116" s="780"/>
      <c r="EP116" s="780"/>
      <c r="EQ116" s="780"/>
      <c r="ER116" s="780"/>
      <c r="ES116" s="780"/>
      <c r="ET116" s="780"/>
      <c r="EU116" s="780"/>
      <c r="EV116" s="780"/>
      <c r="EW116" s="780"/>
      <c r="EX116" s="780"/>
      <c r="EY116" s="780"/>
      <c r="EZ116" s="780"/>
      <c r="FA116" s="780"/>
      <c r="FB116" s="780"/>
      <c r="FC116" s="780"/>
      <c r="FD116" s="780"/>
      <c r="FE116" s="780"/>
      <c r="FF116" s="780"/>
      <c r="FG116" s="780"/>
      <c r="FH116" s="780"/>
      <c r="FI116" s="780"/>
      <c r="FJ116" s="780"/>
      <c r="FK116" s="780"/>
      <c r="FL116" s="780"/>
      <c r="FM116" s="780"/>
      <c r="FN116" s="780"/>
      <c r="FO116" s="780"/>
      <c r="FP116" s="780"/>
      <c r="FQ116" s="780"/>
      <c r="FR116" s="780"/>
      <c r="FS116" s="780"/>
      <c r="FT116" s="780"/>
      <c r="FU116" s="780"/>
      <c r="FV116" s="780"/>
      <c r="FW116" s="780"/>
      <c r="FX116" s="780"/>
      <c r="FY116" s="780"/>
      <c r="FZ116" s="780"/>
      <c r="GA116" s="780"/>
      <c r="GB116" s="780"/>
      <c r="GC116" s="780"/>
      <c r="GD116" s="780"/>
      <c r="GE116" s="780"/>
      <c r="GF116" s="780"/>
      <c r="GG116" s="780"/>
      <c r="GH116" s="780"/>
      <c r="GI116" s="780"/>
      <c r="GJ116" s="780"/>
      <c r="GK116" s="780"/>
      <c r="GL116" s="780"/>
      <c r="GM116" s="780"/>
      <c r="GN116" s="780"/>
      <c r="GO116" s="780"/>
      <c r="GP116" s="780"/>
      <c r="GQ116" s="780"/>
      <c r="GR116" s="780"/>
      <c r="GS116" s="780"/>
      <c r="GT116" s="780"/>
      <c r="GU116" s="780"/>
      <c r="GV116" s="780"/>
      <c r="GW116" s="780"/>
      <c r="GX116" s="780"/>
      <c r="GY116" s="780"/>
      <c r="GZ116" s="780"/>
      <c r="HA116" s="780"/>
      <c r="HB116" s="780"/>
      <c r="HC116" s="780"/>
      <c r="HD116" s="780"/>
      <c r="HE116" s="780"/>
      <c r="HF116" s="780"/>
      <c r="HG116" s="780"/>
      <c r="HH116" s="780"/>
      <c r="HI116" s="780"/>
      <c r="HJ116" s="780"/>
      <c r="HK116" s="780"/>
      <c r="HL116" s="780"/>
      <c r="HM116" s="780"/>
      <c r="HN116" s="780"/>
      <c r="HO116" s="780"/>
      <c r="HP116" s="780"/>
      <c r="HQ116" s="780"/>
      <c r="HR116" s="780"/>
      <c r="HS116" s="780"/>
      <c r="HT116" s="780"/>
      <c r="HU116" s="780"/>
      <c r="HV116" s="780"/>
      <c r="HW116" s="780"/>
      <c r="HX116" s="780"/>
      <c r="HY116" s="780"/>
      <c r="HZ116" s="780"/>
      <c r="IA116" s="780"/>
      <c r="IB116" s="780"/>
      <c r="IC116" s="780"/>
      <c r="ID116" s="780"/>
      <c r="IE116" s="780"/>
      <c r="IF116" s="780"/>
      <c r="IG116" s="780"/>
      <c r="IH116" s="780"/>
      <c r="II116" s="780"/>
      <c r="IJ116" s="780"/>
      <c r="IK116" s="780"/>
      <c r="IL116" s="780"/>
    </row>
    <row r="117" spans="1:246" s="18" customFormat="1" ht="96" customHeight="1">
      <c r="A117" s="1339"/>
      <c r="B117" s="1340"/>
      <c r="C117" s="1340"/>
      <c r="D117" s="1340"/>
      <c r="E117" s="1340"/>
      <c r="F117" s="1340"/>
      <c r="G117" s="1340"/>
      <c r="H117" s="1340"/>
      <c r="I117" s="1340"/>
      <c r="J117" s="1340"/>
      <c r="K117" s="1340"/>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0"/>
      <c r="AG117" s="1340"/>
      <c r="AH117" s="1340"/>
      <c r="AI117" s="1340"/>
      <c r="AJ117" s="1340"/>
      <c r="AK117" s="1345"/>
      <c r="AL117" s="1346"/>
      <c r="AM117" s="794"/>
      <c r="AN117" s="794"/>
      <c r="AO117" s="794"/>
      <c r="AP117" s="794"/>
      <c r="AQ117" s="794"/>
      <c r="AR117" s="794"/>
      <c r="AS117" s="794"/>
      <c r="AT117" s="794"/>
      <c r="AU117" s="794"/>
      <c r="AV117" s="794"/>
      <c r="AW117" s="794"/>
      <c r="AX117" s="794"/>
      <c r="AY117" s="794"/>
      <c r="AZ117" s="794"/>
      <c r="BA117" s="794"/>
      <c r="BB117" s="794"/>
      <c r="BC117" s="44"/>
      <c r="BD117" s="132"/>
      <c r="BE117" s="259"/>
      <c r="BF117" s="801"/>
      <c r="BG117" s="259"/>
      <c r="BH117" s="546"/>
      <c r="BI117" s="259"/>
      <c r="BJ117" s="780"/>
      <c r="BK117" s="780"/>
      <c r="BL117" s="780"/>
      <c r="BM117" s="802"/>
      <c r="BN117" s="802"/>
      <c r="BO117" s="802"/>
      <c r="BP117" s="802"/>
      <c r="BQ117" s="802"/>
      <c r="BR117" s="802"/>
      <c r="BS117" s="802"/>
      <c r="BT117" s="802"/>
      <c r="BU117" s="259"/>
      <c r="BV117" s="776"/>
      <c r="BW117" s="776"/>
      <c r="BX117" s="776"/>
      <c r="BY117" s="776"/>
      <c r="BZ117" s="776"/>
      <c r="CA117" s="776"/>
      <c r="CB117" s="776"/>
      <c r="CC117" s="780"/>
      <c r="CD117" s="780"/>
      <c r="CE117" s="780"/>
      <c r="CF117" s="780"/>
      <c r="CG117" s="780"/>
      <c r="CH117" s="780"/>
      <c r="CI117" s="776"/>
      <c r="CJ117" s="776"/>
      <c r="CK117" s="776"/>
      <c r="CL117" s="776"/>
      <c r="CM117" s="776"/>
      <c r="CN117" s="776"/>
      <c r="CO117" s="776"/>
      <c r="CP117" s="776"/>
      <c r="CQ117" s="776"/>
      <c r="CR117" s="776"/>
      <c r="CS117" s="776"/>
      <c r="CT117" s="259"/>
      <c r="CU117" s="259"/>
      <c r="CV117" s="259"/>
      <c r="CW117" s="780"/>
      <c r="CX117" s="780"/>
      <c r="CY117" s="780"/>
      <c r="CZ117" s="780"/>
      <c r="DA117" s="780"/>
      <c r="DB117" s="780"/>
      <c r="DC117" s="780"/>
      <c r="DD117" s="780"/>
      <c r="DE117" s="780"/>
      <c r="DF117" s="780"/>
      <c r="DG117" s="780"/>
      <c r="DH117" s="780"/>
      <c r="DI117" s="780"/>
      <c r="DJ117" s="780"/>
      <c r="DK117" s="780"/>
      <c r="DL117" s="780"/>
      <c r="DM117" s="780"/>
      <c r="DN117" s="780"/>
      <c r="DO117" s="780"/>
      <c r="DP117" s="780"/>
      <c r="DQ117" s="780"/>
      <c r="DR117" s="780"/>
      <c r="DS117" s="780"/>
      <c r="DT117" s="780"/>
      <c r="DU117" s="780"/>
      <c r="DV117" s="780"/>
      <c r="DW117" s="780"/>
      <c r="DX117" s="780"/>
      <c r="DY117" s="780"/>
      <c r="DZ117" s="780"/>
      <c r="EA117" s="780"/>
      <c r="EB117" s="780"/>
      <c r="EC117" s="780"/>
      <c r="ED117" s="780"/>
      <c r="EE117" s="780"/>
      <c r="EF117" s="780"/>
      <c r="EG117" s="780"/>
      <c r="EH117" s="780"/>
      <c r="EI117" s="780"/>
      <c r="EJ117" s="780"/>
      <c r="EK117" s="780"/>
      <c r="EL117" s="780"/>
      <c r="EM117" s="780"/>
      <c r="EN117" s="780"/>
      <c r="EO117" s="780"/>
      <c r="EP117" s="780"/>
      <c r="EQ117" s="780"/>
      <c r="ER117" s="780"/>
      <c r="ES117" s="780"/>
      <c r="ET117" s="780"/>
      <c r="EU117" s="780"/>
      <c r="EV117" s="780"/>
      <c r="EW117" s="780"/>
      <c r="EX117" s="780"/>
      <c r="EY117" s="780"/>
      <c r="EZ117" s="780"/>
      <c r="FA117" s="780"/>
      <c r="FB117" s="780"/>
      <c r="FC117" s="780"/>
      <c r="FD117" s="780"/>
      <c r="FE117" s="780"/>
      <c r="FF117" s="780"/>
      <c r="FG117" s="780"/>
      <c r="FH117" s="780"/>
      <c r="FI117" s="780"/>
      <c r="FJ117" s="780"/>
      <c r="FK117" s="780"/>
      <c r="FL117" s="780"/>
      <c r="FM117" s="780"/>
      <c r="FN117" s="780"/>
      <c r="FO117" s="780"/>
      <c r="FP117" s="780"/>
      <c r="FQ117" s="780"/>
      <c r="FR117" s="780"/>
      <c r="FS117" s="780"/>
      <c r="FT117" s="780"/>
      <c r="FU117" s="780"/>
      <c r="FV117" s="780"/>
      <c r="FW117" s="780"/>
      <c r="FX117" s="780"/>
      <c r="FY117" s="780"/>
      <c r="FZ117" s="780"/>
      <c r="GA117" s="780"/>
      <c r="GB117" s="780"/>
      <c r="GC117" s="780"/>
      <c r="GD117" s="780"/>
      <c r="GE117" s="780"/>
      <c r="GF117" s="780"/>
      <c r="GG117" s="780"/>
      <c r="GH117" s="780"/>
      <c r="GI117" s="780"/>
      <c r="GJ117" s="780"/>
      <c r="GK117" s="780"/>
      <c r="GL117" s="780"/>
      <c r="GM117" s="780"/>
      <c r="GN117" s="780"/>
      <c r="GO117" s="780"/>
      <c r="GP117" s="780"/>
      <c r="GQ117" s="780"/>
      <c r="GR117" s="780"/>
      <c r="GS117" s="780"/>
      <c r="GT117" s="780"/>
      <c r="GU117" s="780"/>
      <c r="GV117" s="780"/>
      <c r="GW117" s="780"/>
      <c r="GX117" s="780"/>
      <c r="GY117" s="780"/>
      <c r="GZ117" s="780"/>
      <c r="HA117" s="780"/>
      <c r="HB117" s="780"/>
      <c r="HC117" s="780"/>
      <c r="HD117" s="780"/>
      <c r="HE117" s="780"/>
      <c r="HF117" s="780"/>
      <c r="HG117" s="780"/>
      <c r="HH117" s="780"/>
      <c r="HI117" s="780"/>
      <c r="HJ117" s="780"/>
      <c r="HK117" s="780"/>
      <c r="HL117" s="780"/>
      <c r="HM117" s="780"/>
      <c r="HN117" s="780"/>
      <c r="HO117" s="780"/>
      <c r="HP117" s="780"/>
      <c r="HQ117" s="780"/>
      <c r="HR117" s="780"/>
      <c r="HS117" s="780"/>
      <c r="HT117" s="780"/>
      <c r="HU117" s="780"/>
      <c r="HV117" s="780"/>
      <c r="HW117" s="780"/>
      <c r="HX117" s="780"/>
      <c r="HY117" s="780"/>
      <c r="HZ117" s="780"/>
      <c r="IA117" s="780"/>
      <c r="IB117" s="780"/>
      <c r="IC117" s="780"/>
      <c r="ID117" s="780"/>
      <c r="IE117" s="780"/>
      <c r="IF117" s="780"/>
      <c r="IG117" s="780"/>
      <c r="IH117" s="780"/>
      <c r="II117" s="780"/>
      <c r="IJ117" s="780"/>
      <c r="IK117" s="780"/>
      <c r="IL117" s="780"/>
    </row>
    <row r="118" spans="1:246" s="18" customFormat="1" ht="69" customHeight="1">
      <c r="A118" s="1339"/>
      <c r="B118" s="1340"/>
      <c r="C118" s="1340"/>
      <c r="D118" s="1340"/>
      <c r="E118" s="1340"/>
      <c r="F118" s="1340"/>
      <c r="G118" s="1340"/>
      <c r="H118" s="1340"/>
      <c r="I118" s="1340"/>
      <c r="J118" s="1340"/>
      <c r="K118" s="1340"/>
      <c r="L118" s="1340"/>
      <c r="M118" s="1340"/>
      <c r="N118" s="1340"/>
      <c r="O118" s="1340"/>
      <c r="P118" s="1340"/>
      <c r="Q118" s="1340"/>
      <c r="R118" s="1340"/>
      <c r="S118" s="1340"/>
      <c r="T118" s="1340"/>
      <c r="U118" s="1340"/>
      <c r="V118" s="1340"/>
      <c r="W118" s="1340"/>
      <c r="X118" s="1340"/>
      <c r="Y118" s="1340"/>
      <c r="Z118" s="1340"/>
      <c r="AA118" s="1340"/>
      <c r="AB118" s="1340"/>
      <c r="AC118" s="1340"/>
      <c r="AD118" s="1340"/>
      <c r="AE118" s="1340"/>
      <c r="AF118" s="1340"/>
      <c r="AG118" s="1340"/>
      <c r="AH118" s="1340"/>
      <c r="AI118" s="1340"/>
      <c r="AJ118" s="1340"/>
      <c r="AK118" s="1345"/>
      <c r="AL118" s="1346"/>
      <c r="AM118" s="794"/>
      <c r="AN118" s="794"/>
      <c r="AO118" s="794"/>
      <c r="AP118" s="794"/>
      <c r="AQ118" s="794"/>
      <c r="AR118" s="794"/>
      <c r="AS118" s="794"/>
      <c r="AT118" s="794"/>
      <c r="AU118" s="794"/>
      <c r="AV118" s="794"/>
      <c r="AW118" s="794"/>
      <c r="AX118" s="794"/>
      <c r="AY118" s="794"/>
      <c r="AZ118" s="794"/>
      <c r="BA118" s="794"/>
      <c r="BB118" s="794"/>
      <c r="BC118" s="44"/>
      <c r="BD118" s="132"/>
      <c r="BE118" s="259"/>
      <c r="BF118" s="801"/>
      <c r="BG118" s="259"/>
      <c r="BH118" s="546"/>
      <c r="BI118" s="259"/>
      <c r="BJ118" s="780"/>
      <c r="BK118" s="780"/>
      <c r="BL118" s="780"/>
      <c r="BM118" s="802"/>
      <c r="BN118" s="802"/>
      <c r="BO118" s="802"/>
      <c r="BP118" s="802"/>
      <c r="BQ118" s="802"/>
      <c r="BR118" s="802"/>
      <c r="BS118" s="802"/>
      <c r="BT118" s="802"/>
      <c r="BU118" s="259"/>
      <c r="BV118" s="776"/>
      <c r="BW118" s="776"/>
      <c r="BX118" s="776"/>
      <c r="BY118" s="776"/>
      <c r="BZ118" s="776"/>
      <c r="CA118" s="776"/>
      <c r="CB118" s="776"/>
      <c r="CC118" s="780"/>
      <c r="CD118" s="780"/>
      <c r="CE118" s="780"/>
      <c r="CF118" s="780"/>
      <c r="CG118" s="780"/>
      <c r="CH118" s="780"/>
      <c r="CI118" s="776"/>
      <c r="CJ118" s="776"/>
      <c r="CK118" s="776"/>
      <c r="CL118" s="776"/>
      <c r="CM118" s="776"/>
      <c r="CN118" s="776"/>
      <c r="CO118" s="776"/>
      <c r="CP118" s="776"/>
      <c r="CQ118" s="776"/>
      <c r="CR118" s="776"/>
      <c r="CS118" s="776"/>
      <c r="CT118" s="259"/>
      <c r="CU118" s="259"/>
      <c r="CV118" s="259"/>
      <c r="CW118" s="780"/>
      <c r="CX118" s="780"/>
      <c r="CY118" s="780"/>
      <c r="CZ118" s="780"/>
      <c r="DA118" s="780"/>
      <c r="DB118" s="780"/>
      <c r="DC118" s="780"/>
      <c r="DD118" s="780"/>
      <c r="DE118" s="780"/>
      <c r="DF118" s="780"/>
      <c r="DG118" s="780"/>
      <c r="DH118" s="780"/>
      <c r="DI118" s="780"/>
      <c r="DJ118" s="780"/>
      <c r="DK118" s="780"/>
      <c r="DL118" s="780"/>
      <c r="DM118" s="780"/>
      <c r="DN118" s="780"/>
      <c r="DO118" s="780"/>
      <c r="DP118" s="780"/>
      <c r="DQ118" s="780"/>
      <c r="DR118" s="780"/>
      <c r="DS118" s="780"/>
      <c r="DT118" s="780"/>
      <c r="DU118" s="780"/>
      <c r="DV118" s="780"/>
      <c r="DW118" s="780"/>
      <c r="DX118" s="780"/>
      <c r="DY118" s="780"/>
      <c r="DZ118" s="780"/>
      <c r="EA118" s="780"/>
      <c r="EB118" s="780"/>
      <c r="EC118" s="780"/>
      <c r="ED118" s="780"/>
      <c r="EE118" s="780"/>
      <c r="EF118" s="780"/>
      <c r="EG118" s="780"/>
      <c r="EH118" s="780"/>
      <c r="EI118" s="780"/>
      <c r="EJ118" s="780"/>
      <c r="EK118" s="780"/>
      <c r="EL118" s="780"/>
      <c r="EM118" s="780"/>
      <c r="EN118" s="780"/>
      <c r="EO118" s="780"/>
      <c r="EP118" s="780"/>
      <c r="EQ118" s="780"/>
      <c r="ER118" s="780"/>
      <c r="ES118" s="780"/>
      <c r="ET118" s="780"/>
      <c r="EU118" s="780"/>
      <c r="EV118" s="780"/>
      <c r="EW118" s="780"/>
      <c r="EX118" s="780"/>
      <c r="EY118" s="780"/>
      <c r="EZ118" s="780"/>
      <c r="FA118" s="780"/>
      <c r="FB118" s="780"/>
      <c r="FC118" s="780"/>
      <c r="FD118" s="780"/>
      <c r="FE118" s="780"/>
      <c r="FF118" s="780"/>
      <c r="FG118" s="780"/>
      <c r="FH118" s="780"/>
      <c r="FI118" s="780"/>
      <c r="FJ118" s="780"/>
      <c r="FK118" s="780"/>
      <c r="FL118" s="780"/>
      <c r="FM118" s="780"/>
      <c r="FN118" s="780"/>
      <c r="FO118" s="780"/>
      <c r="FP118" s="780"/>
      <c r="FQ118" s="780"/>
      <c r="FR118" s="780"/>
      <c r="FS118" s="780"/>
      <c r="FT118" s="780"/>
      <c r="FU118" s="780"/>
      <c r="FV118" s="780"/>
      <c r="FW118" s="780"/>
      <c r="FX118" s="780"/>
      <c r="FY118" s="780"/>
      <c r="FZ118" s="780"/>
      <c r="GA118" s="780"/>
      <c r="GB118" s="780"/>
      <c r="GC118" s="780"/>
      <c r="GD118" s="780"/>
      <c r="GE118" s="780"/>
      <c r="GF118" s="780"/>
      <c r="GG118" s="780"/>
      <c r="GH118" s="780"/>
      <c r="GI118" s="780"/>
      <c r="GJ118" s="780"/>
      <c r="GK118" s="780"/>
      <c r="GL118" s="780"/>
      <c r="GM118" s="780"/>
      <c r="GN118" s="780"/>
      <c r="GO118" s="780"/>
      <c r="GP118" s="780"/>
      <c r="GQ118" s="780"/>
      <c r="GR118" s="780"/>
      <c r="GS118" s="780"/>
      <c r="GT118" s="780"/>
      <c r="GU118" s="780"/>
      <c r="GV118" s="780"/>
      <c r="GW118" s="780"/>
      <c r="GX118" s="780"/>
      <c r="GY118" s="780"/>
      <c r="GZ118" s="780"/>
      <c r="HA118" s="780"/>
      <c r="HB118" s="780"/>
      <c r="HC118" s="780"/>
      <c r="HD118" s="780"/>
      <c r="HE118" s="780"/>
      <c r="HF118" s="780"/>
      <c r="HG118" s="780"/>
      <c r="HH118" s="780"/>
      <c r="HI118" s="780"/>
      <c r="HJ118" s="780"/>
      <c r="HK118" s="780"/>
      <c r="HL118" s="780"/>
      <c r="HM118" s="780"/>
      <c r="HN118" s="780"/>
      <c r="HO118" s="780"/>
      <c r="HP118" s="780"/>
      <c r="HQ118" s="780"/>
      <c r="HR118" s="780"/>
      <c r="HS118" s="780"/>
      <c r="HT118" s="780"/>
      <c r="HU118" s="780"/>
      <c r="HV118" s="780"/>
      <c r="HW118" s="780"/>
      <c r="HX118" s="780"/>
      <c r="HY118" s="780"/>
      <c r="HZ118" s="780"/>
      <c r="IA118" s="780"/>
      <c r="IB118" s="780"/>
      <c r="IC118" s="780"/>
      <c r="ID118" s="780"/>
      <c r="IE118" s="780"/>
      <c r="IF118" s="780"/>
      <c r="IG118" s="780"/>
      <c r="IH118" s="780"/>
      <c r="II118" s="780"/>
      <c r="IJ118" s="780"/>
      <c r="IK118" s="780"/>
      <c r="IL118" s="780"/>
    </row>
    <row r="119" spans="1:246" s="18" customFormat="1" ht="74.25" customHeight="1">
      <c r="A119" s="1339"/>
      <c r="B119" s="1340"/>
      <c r="C119" s="1340"/>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340"/>
      <c r="AJ119" s="1340"/>
      <c r="AK119" s="1345"/>
      <c r="AL119" s="1346"/>
      <c r="AM119" s="794"/>
      <c r="AN119" s="794"/>
      <c r="AO119" s="794"/>
      <c r="AP119" s="794"/>
      <c r="AQ119" s="794"/>
      <c r="AR119" s="794"/>
      <c r="AS119" s="794"/>
      <c r="AT119" s="794"/>
      <c r="AU119" s="794"/>
      <c r="AV119" s="794"/>
      <c r="AW119" s="794"/>
      <c r="AX119" s="794"/>
      <c r="AY119" s="794"/>
      <c r="AZ119" s="794"/>
      <c r="BA119" s="794"/>
      <c r="BB119" s="794"/>
      <c r="BC119" s="44"/>
      <c r="BD119" s="132"/>
      <c r="BE119" s="259"/>
      <c r="BF119" s="801"/>
      <c r="BG119" s="259"/>
      <c r="BH119" s="546"/>
      <c r="BI119" s="259"/>
      <c r="BJ119" s="780"/>
      <c r="BK119" s="780"/>
      <c r="BL119" s="780"/>
      <c r="BM119" s="802"/>
      <c r="BN119" s="802"/>
      <c r="BO119" s="802"/>
      <c r="BP119" s="802"/>
      <c r="BQ119" s="802"/>
      <c r="BR119" s="802"/>
      <c r="BS119" s="802"/>
      <c r="BT119" s="802"/>
      <c r="BU119" s="259"/>
      <c r="BV119" s="776"/>
      <c r="BW119" s="776"/>
      <c r="BX119" s="776"/>
      <c r="BY119" s="776"/>
      <c r="BZ119" s="776"/>
      <c r="CA119" s="776"/>
      <c r="CB119" s="776"/>
      <c r="CC119" s="780"/>
      <c r="CD119" s="780"/>
      <c r="CE119" s="780"/>
      <c r="CF119" s="780"/>
      <c r="CG119" s="780"/>
      <c r="CH119" s="780"/>
      <c r="CI119" s="776"/>
      <c r="CJ119" s="776"/>
      <c r="CK119" s="776"/>
      <c r="CL119" s="776"/>
      <c r="CM119" s="776"/>
      <c r="CN119" s="776"/>
      <c r="CO119" s="776"/>
      <c r="CP119" s="776"/>
      <c r="CQ119" s="776"/>
      <c r="CR119" s="776"/>
      <c r="CS119" s="776"/>
      <c r="CT119" s="259"/>
      <c r="CU119" s="259"/>
      <c r="CV119" s="259"/>
      <c r="CW119" s="780"/>
      <c r="CX119" s="780"/>
      <c r="CY119" s="780"/>
      <c r="CZ119" s="780"/>
      <c r="DA119" s="780"/>
      <c r="DB119" s="780"/>
      <c r="DC119" s="780"/>
      <c r="DD119" s="780"/>
      <c r="DE119" s="780"/>
      <c r="DF119" s="780"/>
      <c r="DG119" s="780"/>
      <c r="DH119" s="780"/>
      <c r="DI119" s="780"/>
      <c r="DJ119" s="780"/>
      <c r="DK119" s="780"/>
      <c r="DL119" s="780"/>
      <c r="DM119" s="780"/>
      <c r="DN119" s="780"/>
      <c r="DO119" s="780"/>
      <c r="DP119" s="780"/>
      <c r="DQ119" s="780"/>
      <c r="DR119" s="780"/>
      <c r="DS119" s="780"/>
      <c r="DT119" s="780"/>
      <c r="DU119" s="780"/>
      <c r="DV119" s="780"/>
      <c r="DW119" s="780"/>
      <c r="DX119" s="780"/>
      <c r="DY119" s="780"/>
      <c r="DZ119" s="780"/>
      <c r="EA119" s="780"/>
      <c r="EB119" s="780"/>
      <c r="EC119" s="780"/>
      <c r="ED119" s="780"/>
      <c r="EE119" s="780"/>
      <c r="EF119" s="780"/>
      <c r="EG119" s="780"/>
      <c r="EH119" s="780"/>
      <c r="EI119" s="780"/>
      <c r="EJ119" s="780"/>
      <c r="EK119" s="780"/>
      <c r="EL119" s="780"/>
      <c r="EM119" s="780"/>
      <c r="EN119" s="780"/>
      <c r="EO119" s="780"/>
      <c r="EP119" s="780"/>
      <c r="EQ119" s="780"/>
      <c r="ER119" s="780"/>
      <c r="ES119" s="780"/>
      <c r="ET119" s="780"/>
      <c r="EU119" s="780"/>
      <c r="EV119" s="780"/>
      <c r="EW119" s="780"/>
      <c r="EX119" s="780"/>
      <c r="EY119" s="780"/>
      <c r="EZ119" s="780"/>
      <c r="FA119" s="780"/>
      <c r="FB119" s="780"/>
      <c r="FC119" s="780"/>
      <c r="FD119" s="780"/>
      <c r="FE119" s="780"/>
      <c r="FF119" s="780"/>
      <c r="FG119" s="780"/>
      <c r="FH119" s="780"/>
      <c r="FI119" s="780"/>
      <c r="FJ119" s="780"/>
      <c r="FK119" s="780"/>
      <c r="FL119" s="780"/>
      <c r="FM119" s="780"/>
      <c r="FN119" s="780"/>
      <c r="FO119" s="780"/>
      <c r="FP119" s="780"/>
      <c r="FQ119" s="780"/>
      <c r="FR119" s="780"/>
      <c r="FS119" s="780"/>
      <c r="FT119" s="780"/>
      <c r="FU119" s="780"/>
      <c r="FV119" s="780"/>
      <c r="FW119" s="780"/>
      <c r="FX119" s="780"/>
      <c r="FY119" s="780"/>
      <c r="FZ119" s="780"/>
      <c r="GA119" s="780"/>
      <c r="GB119" s="780"/>
      <c r="GC119" s="780"/>
      <c r="GD119" s="780"/>
      <c r="GE119" s="780"/>
      <c r="GF119" s="780"/>
      <c r="GG119" s="780"/>
      <c r="GH119" s="780"/>
      <c r="GI119" s="780"/>
      <c r="GJ119" s="780"/>
      <c r="GK119" s="780"/>
      <c r="GL119" s="780"/>
      <c r="GM119" s="780"/>
      <c r="GN119" s="780"/>
      <c r="GO119" s="780"/>
      <c r="GP119" s="780"/>
      <c r="GQ119" s="780"/>
      <c r="GR119" s="780"/>
      <c r="GS119" s="780"/>
      <c r="GT119" s="780"/>
      <c r="GU119" s="780"/>
      <c r="GV119" s="780"/>
      <c r="GW119" s="780"/>
      <c r="GX119" s="780"/>
      <c r="GY119" s="780"/>
      <c r="GZ119" s="780"/>
      <c r="HA119" s="780"/>
      <c r="HB119" s="780"/>
      <c r="HC119" s="780"/>
      <c r="HD119" s="780"/>
      <c r="HE119" s="780"/>
      <c r="HF119" s="780"/>
      <c r="HG119" s="780"/>
      <c r="HH119" s="780"/>
      <c r="HI119" s="780"/>
      <c r="HJ119" s="780"/>
      <c r="HK119" s="780"/>
      <c r="HL119" s="780"/>
      <c r="HM119" s="780"/>
      <c r="HN119" s="780"/>
      <c r="HO119" s="780"/>
      <c r="HP119" s="780"/>
      <c r="HQ119" s="780"/>
      <c r="HR119" s="780"/>
      <c r="HS119" s="780"/>
      <c r="HT119" s="780"/>
      <c r="HU119" s="780"/>
      <c r="HV119" s="780"/>
      <c r="HW119" s="780"/>
      <c r="HX119" s="780"/>
      <c r="HY119" s="780"/>
      <c r="HZ119" s="780"/>
      <c r="IA119" s="780"/>
      <c r="IB119" s="780"/>
      <c r="IC119" s="780"/>
      <c r="ID119" s="780"/>
      <c r="IE119" s="780"/>
      <c r="IF119" s="780"/>
      <c r="IG119" s="780"/>
      <c r="IH119" s="780"/>
      <c r="II119" s="780"/>
      <c r="IJ119" s="780"/>
      <c r="IK119" s="780"/>
      <c r="IL119" s="780"/>
    </row>
    <row r="120" spans="1:246" s="18" customFormat="1" ht="71.25" customHeight="1">
      <c r="A120" s="1339"/>
      <c r="B120" s="1340"/>
      <c r="C120" s="1340"/>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340"/>
      <c r="AJ120" s="1340"/>
      <c r="AK120" s="1345"/>
      <c r="AL120" s="1346"/>
      <c r="AM120" s="794"/>
      <c r="AN120" s="794"/>
      <c r="AO120" s="794"/>
      <c r="AP120" s="794"/>
      <c r="AQ120" s="794"/>
      <c r="AR120" s="794"/>
      <c r="AS120" s="794"/>
      <c r="AT120" s="794"/>
      <c r="AU120" s="794"/>
      <c r="AV120" s="794"/>
      <c r="AW120" s="794"/>
      <c r="AX120" s="794"/>
      <c r="AY120" s="794"/>
      <c r="AZ120" s="794"/>
      <c r="BA120" s="794"/>
      <c r="BB120" s="794"/>
      <c r="BC120" s="44"/>
      <c r="BD120" s="132"/>
      <c r="BE120" s="259"/>
      <c r="BF120" s="801"/>
      <c r="BG120" s="259"/>
      <c r="BH120" s="546"/>
      <c r="BI120" s="776"/>
      <c r="BJ120" s="776"/>
      <c r="BK120" s="776"/>
      <c r="BL120" s="259"/>
      <c r="BM120" s="780"/>
      <c r="BN120" s="780"/>
      <c r="BO120" s="780"/>
      <c r="BP120" s="780"/>
      <c r="BQ120" s="780"/>
      <c r="BR120" s="780"/>
      <c r="BS120" s="802"/>
      <c r="BT120" s="802"/>
      <c r="BU120" s="776"/>
      <c r="BV120" s="776"/>
      <c r="BW120" s="776"/>
      <c r="BX120" s="776"/>
      <c r="BY120" s="776"/>
      <c r="BZ120" s="776"/>
      <c r="CA120" s="259"/>
      <c r="CB120" s="776"/>
      <c r="CC120" s="776"/>
      <c r="CD120" s="776"/>
      <c r="CE120" s="776"/>
      <c r="CF120" s="776"/>
      <c r="CG120" s="776"/>
      <c r="CH120" s="776"/>
      <c r="CI120" s="780"/>
      <c r="CJ120" s="780"/>
      <c r="CK120" s="780"/>
      <c r="CL120" s="780"/>
      <c r="CM120" s="780"/>
      <c r="CN120" s="780"/>
      <c r="CO120" s="776"/>
      <c r="CP120" s="776"/>
      <c r="CQ120" s="776"/>
      <c r="CR120" s="776"/>
      <c r="CS120" s="776"/>
      <c r="CT120" s="802"/>
      <c r="CU120" s="776"/>
      <c r="CV120" s="776"/>
      <c r="CW120" s="259"/>
      <c r="CX120" s="259"/>
      <c r="CY120" s="259"/>
      <c r="CZ120" s="780"/>
      <c r="DA120" s="780"/>
      <c r="DB120" s="780"/>
      <c r="DC120" s="780"/>
      <c r="DD120" s="780"/>
      <c r="DE120" s="780"/>
      <c r="DF120" s="780"/>
      <c r="DG120" s="780"/>
      <c r="DH120" s="780"/>
      <c r="DI120" s="780"/>
      <c r="DJ120" s="780"/>
      <c r="DK120" s="780"/>
      <c r="DL120" s="780"/>
      <c r="DM120" s="780"/>
      <c r="DN120" s="780"/>
      <c r="DO120" s="780"/>
      <c r="DP120" s="780"/>
      <c r="DQ120" s="780"/>
      <c r="DR120" s="780"/>
      <c r="DS120" s="780"/>
      <c r="DT120" s="780"/>
      <c r="DU120" s="780"/>
      <c r="DV120" s="780"/>
      <c r="DW120" s="780"/>
      <c r="DX120" s="780"/>
      <c r="DY120" s="780"/>
      <c r="DZ120" s="780"/>
      <c r="EA120" s="780"/>
      <c r="EB120" s="780"/>
      <c r="EC120" s="780"/>
      <c r="ED120" s="780"/>
      <c r="EE120" s="780"/>
      <c r="EF120" s="780"/>
      <c r="EG120" s="780"/>
      <c r="EH120" s="780"/>
      <c r="EI120" s="780"/>
      <c r="EJ120" s="780"/>
      <c r="EK120" s="780"/>
      <c r="EL120" s="780"/>
      <c r="EM120" s="780"/>
      <c r="EN120" s="780"/>
      <c r="EO120" s="780"/>
      <c r="EP120" s="780"/>
      <c r="EQ120" s="780"/>
      <c r="ER120" s="780"/>
      <c r="ES120" s="780"/>
      <c r="ET120" s="780"/>
      <c r="EU120" s="780"/>
      <c r="EV120" s="780"/>
      <c r="EW120" s="780"/>
      <c r="EX120" s="780"/>
      <c r="EY120" s="780"/>
      <c r="EZ120" s="780"/>
      <c r="FA120" s="780"/>
      <c r="FB120" s="780"/>
      <c r="FC120" s="780"/>
      <c r="FD120" s="780"/>
      <c r="FE120" s="780"/>
      <c r="FF120" s="780"/>
      <c r="FG120" s="780"/>
      <c r="FH120" s="780"/>
      <c r="FI120" s="780"/>
      <c r="FJ120" s="780"/>
      <c r="FK120" s="780"/>
      <c r="FL120" s="780"/>
      <c r="FM120" s="780"/>
      <c r="FN120" s="780"/>
      <c r="FO120" s="780"/>
      <c r="FP120" s="780"/>
      <c r="FQ120" s="780"/>
      <c r="FR120" s="780"/>
      <c r="FS120" s="780"/>
      <c r="FT120" s="780"/>
      <c r="FU120" s="780"/>
      <c r="FV120" s="780"/>
      <c r="FW120" s="780"/>
      <c r="FX120" s="780"/>
      <c r="FY120" s="780"/>
      <c r="FZ120" s="780"/>
      <c r="GA120" s="780"/>
      <c r="GB120" s="780"/>
      <c r="GC120" s="780"/>
      <c r="GD120" s="780"/>
      <c r="GE120" s="780"/>
      <c r="GF120" s="780"/>
      <c r="GG120" s="780"/>
      <c r="GH120" s="780"/>
      <c r="GI120" s="780"/>
      <c r="GJ120" s="780"/>
      <c r="GK120" s="780"/>
      <c r="GL120" s="780"/>
      <c r="GM120" s="780"/>
      <c r="GN120" s="780"/>
      <c r="GO120" s="780"/>
      <c r="GP120" s="780"/>
      <c r="GQ120" s="780"/>
      <c r="GR120" s="780"/>
      <c r="GS120" s="780"/>
      <c r="GT120" s="780"/>
      <c r="GU120" s="780"/>
      <c r="GV120" s="780"/>
      <c r="GW120" s="780"/>
      <c r="GX120" s="780"/>
      <c r="GY120" s="780"/>
      <c r="GZ120" s="780"/>
      <c r="HA120" s="780"/>
      <c r="HB120" s="780"/>
      <c r="HC120" s="780"/>
      <c r="HD120" s="780"/>
      <c r="HE120" s="780"/>
      <c r="HF120" s="780"/>
      <c r="HG120" s="780"/>
      <c r="HH120" s="780"/>
      <c r="HI120" s="780"/>
      <c r="HJ120" s="780"/>
      <c r="HK120" s="780"/>
      <c r="HL120" s="780"/>
      <c r="HM120" s="780"/>
      <c r="HN120" s="780"/>
      <c r="HO120" s="780"/>
      <c r="HP120" s="780"/>
      <c r="HQ120" s="780"/>
      <c r="HR120" s="780"/>
      <c r="HS120" s="780"/>
      <c r="HT120" s="780"/>
      <c r="HU120" s="780"/>
      <c r="HV120" s="780"/>
      <c r="HW120" s="780"/>
      <c r="HX120" s="780"/>
      <c r="HY120" s="780"/>
      <c r="HZ120" s="780"/>
      <c r="IA120" s="780"/>
      <c r="IB120" s="780"/>
      <c r="IC120" s="780"/>
      <c r="ID120" s="780"/>
      <c r="IE120" s="780"/>
      <c r="IF120" s="780"/>
      <c r="IG120" s="780"/>
      <c r="IH120" s="780"/>
      <c r="II120" s="780"/>
      <c r="IJ120" s="780"/>
      <c r="IK120" s="780"/>
      <c r="IL120" s="780"/>
    </row>
    <row r="121" spans="1:246" s="18" customFormat="1" ht="27.75" customHeight="1" thickBot="1">
      <c r="A121" s="1339"/>
      <c r="B121" s="1340"/>
      <c r="C121" s="1340"/>
      <c r="D121" s="1340"/>
      <c r="E121" s="1340"/>
      <c r="F121" s="1340"/>
      <c r="G121" s="1340"/>
      <c r="H121" s="1340"/>
      <c r="I121" s="1340"/>
      <c r="J121" s="1340"/>
      <c r="K121" s="1340"/>
      <c r="L121" s="1340"/>
      <c r="M121" s="1340"/>
      <c r="N121" s="1340"/>
      <c r="O121" s="1340"/>
      <c r="P121" s="1340"/>
      <c r="Q121" s="1340"/>
      <c r="R121" s="1340"/>
      <c r="S121" s="1340"/>
      <c r="T121" s="1340"/>
      <c r="U121" s="1340"/>
      <c r="V121" s="1340"/>
      <c r="W121" s="1340"/>
      <c r="X121" s="1340"/>
      <c r="Y121" s="1340"/>
      <c r="Z121" s="1340"/>
      <c r="AA121" s="1340"/>
      <c r="AB121" s="1340"/>
      <c r="AC121" s="1340"/>
      <c r="AD121" s="1340"/>
      <c r="AE121" s="1340"/>
      <c r="AF121" s="1340"/>
      <c r="AG121" s="1340"/>
      <c r="AH121" s="1340"/>
      <c r="AI121" s="1340"/>
      <c r="AJ121" s="1340"/>
      <c r="AK121" s="1347"/>
      <c r="AL121" s="1348"/>
      <c r="AM121" s="794"/>
      <c r="AN121" s="794"/>
      <c r="AO121" s="794"/>
      <c r="AP121" s="794"/>
      <c r="AQ121" s="794"/>
      <c r="AR121" s="794"/>
      <c r="AS121" s="794"/>
      <c r="AT121" s="794"/>
      <c r="AU121" s="794"/>
      <c r="AV121" s="794"/>
      <c r="AW121" s="794"/>
      <c r="AX121" s="794"/>
      <c r="AY121" s="794"/>
      <c r="AZ121" s="794"/>
      <c r="BA121" s="794"/>
      <c r="BB121" s="794"/>
      <c r="BC121" s="44"/>
      <c r="BD121" s="132"/>
      <c r="BE121" s="259"/>
      <c r="BF121" s="801"/>
      <c r="BG121" s="259"/>
      <c r="BH121" s="546"/>
      <c r="BI121" s="776"/>
      <c r="BJ121" s="776"/>
      <c r="BK121" s="776"/>
      <c r="BL121" s="259"/>
      <c r="BM121" s="780"/>
      <c r="BN121" s="780"/>
      <c r="BO121" s="780"/>
      <c r="BP121" s="780"/>
      <c r="BQ121" s="780"/>
      <c r="BR121" s="780"/>
      <c r="BS121" s="802"/>
      <c r="BT121" s="802"/>
      <c r="BU121" s="776"/>
      <c r="BV121" s="776"/>
      <c r="BW121" s="776"/>
      <c r="BX121" s="776"/>
      <c r="BY121" s="776"/>
      <c r="BZ121" s="776"/>
      <c r="CA121" s="259"/>
      <c r="CB121" s="776"/>
      <c r="CC121" s="776"/>
      <c r="CD121" s="776"/>
      <c r="CE121" s="776"/>
      <c r="CF121" s="776"/>
      <c r="CG121" s="776"/>
      <c r="CH121" s="776"/>
      <c r="CI121" s="780"/>
      <c r="CJ121" s="780"/>
      <c r="CK121" s="780"/>
      <c r="CL121" s="780"/>
      <c r="CM121" s="780"/>
      <c r="CN121" s="780"/>
      <c r="CO121" s="776"/>
      <c r="CP121" s="776"/>
      <c r="CQ121" s="776"/>
      <c r="CR121" s="776"/>
      <c r="CS121" s="776"/>
      <c r="CT121" s="802"/>
      <c r="CU121" s="776"/>
      <c r="CV121" s="776"/>
      <c r="CW121" s="259"/>
      <c r="CX121" s="259"/>
      <c r="CY121" s="259"/>
      <c r="CZ121" s="780"/>
      <c r="DA121" s="780"/>
      <c r="DB121" s="780"/>
      <c r="DC121" s="780"/>
      <c r="DD121" s="780"/>
      <c r="DE121" s="780"/>
      <c r="DF121" s="780"/>
      <c r="DG121" s="780"/>
      <c r="DH121" s="780"/>
      <c r="DI121" s="780"/>
      <c r="DJ121" s="780"/>
      <c r="DK121" s="780"/>
      <c r="DL121" s="780"/>
      <c r="DM121" s="780"/>
      <c r="DN121" s="780"/>
      <c r="DO121" s="780"/>
      <c r="DP121" s="780"/>
      <c r="DQ121" s="780"/>
      <c r="DR121" s="780"/>
      <c r="DS121" s="780"/>
      <c r="DT121" s="780"/>
      <c r="DU121" s="780"/>
      <c r="DV121" s="780"/>
      <c r="DW121" s="780"/>
      <c r="DX121" s="780"/>
      <c r="DY121" s="780"/>
      <c r="DZ121" s="780"/>
      <c r="EA121" s="780"/>
      <c r="EB121" s="780"/>
      <c r="EC121" s="780"/>
      <c r="ED121" s="780"/>
      <c r="EE121" s="780"/>
      <c r="EF121" s="780"/>
      <c r="EG121" s="780"/>
      <c r="EH121" s="780"/>
      <c r="EI121" s="780"/>
      <c r="EJ121" s="780"/>
      <c r="EK121" s="780"/>
      <c r="EL121" s="780"/>
      <c r="EM121" s="780"/>
      <c r="EN121" s="780"/>
      <c r="EO121" s="780"/>
      <c r="EP121" s="780"/>
      <c r="EQ121" s="780"/>
      <c r="ER121" s="780"/>
      <c r="ES121" s="780"/>
      <c r="ET121" s="780"/>
      <c r="EU121" s="780"/>
      <c r="EV121" s="780"/>
      <c r="EW121" s="780"/>
      <c r="EX121" s="780"/>
      <c r="EY121" s="780"/>
      <c r="EZ121" s="780"/>
      <c r="FA121" s="780"/>
      <c r="FB121" s="780"/>
      <c r="FC121" s="780"/>
      <c r="FD121" s="780"/>
      <c r="FE121" s="780"/>
      <c r="FF121" s="780"/>
      <c r="FG121" s="780"/>
      <c r="FH121" s="780"/>
      <c r="FI121" s="780"/>
      <c r="FJ121" s="780"/>
      <c r="FK121" s="780"/>
      <c r="FL121" s="780"/>
      <c r="FM121" s="780"/>
      <c r="FN121" s="780"/>
      <c r="FO121" s="780"/>
      <c r="FP121" s="780"/>
      <c r="FQ121" s="780"/>
      <c r="FR121" s="780"/>
      <c r="FS121" s="780"/>
      <c r="FT121" s="780"/>
      <c r="FU121" s="780"/>
      <c r="FV121" s="780"/>
      <c r="FW121" s="780"/>
      <c r="FX121" s="780"/>
      <c r="FY121" s="780"/>
      <c r="FZ121" s="780"/>
      <c r="GA121" s="780"/>
      <c r="GB121" s="780"/>
      <c r="GC121" s="780"/>
      <c r="GD121" s="780"/>
      <c r="GE121" s="780"/>
      <c r="GF121" s="780"/>
      <c r="GG121" s="780"/>
      <c r="GH121" s="780"/>
      <c r="GI121" s="780"/>
      <c r="GJ121" s="780"/>
      <c r="GK121" s="780"/>
      <c r="GL121" s="780"/>
      <c r="GM121" s="780"/>
      <c r="GN121" s="780"/>
      <c r="GO121" s="780"/>
      <c r="GP121" s="780"/>
      <c r="GQ121" s="780"/>
      <c r="GR121" s="780"/>
      <c r="GS121" s="780"/>
      <c r="GT121" s="780"/>
      <c r="GU121" s="780"/>
      <c r="GV121" s="780"/>
      <c r="GW121" s="780"/>
      <c r="GX121" s="780"/>
      <c r="GY121" s="780"/>
      <c r="GZ121" s="780"/>
      <c r="HA121" s="780"/>
      <c r="HB121" s="780"/>
      <c r="HC121" s="780"/>
      <c r="HD121" s="780"/>
      <c r="HE121" s="780"/>
      <c r="HF121" s="780"/>
      <c r="HG121" s="780"/>
      <c r="HH121" s="780"/>
      <c r="HI121" s="780"/>
      <c r="HJ121" s="780"/>
      <c r="HK121" s="780"/>
      <c r="HL121" s="780"/>
      <c r="HM121" s="780"/>
      <c r="HN121" s="780"/>
      <c r="HO121" s="780"/>
      <c r="HP121" s="780"/>
      <c r="HQ121" s="780"/>
      <c r="HR121" s="780"/>
      <c r="HS121" s="780"/>
      <c r="HT121" s="780"/>
      <c r="HU121" s="780"/>
      <c r="HV121" s="780"/>
      <c r="HW121" s="780"/>
      <c r="HX121" s="780"/>
      <c r="HY121" s="780"/>
      <c r="HZ121" s="780"/>
      <c r="IA121" s="780"/>
      <c r="IB121" s="780"/>
      <c r="IC121" s="780"/>
      <c r="ID121" s="780"/>
      <c r="IE121" s="780"/>
      <c r="IF121" s="780"/>
      <c r="IG121" s="780"/>
      <c r="IH121" s="780"/>
      <c r="II121" s="780"/>
      <c r="IJ121" s="780"/>
      <c r="IK121" s="780"/>
      <c r="IL121" s="780"/>
    </row>
    <row r="122" spans="1:246" s="18" customFormat="1" ht="27.75" customHeight="1" thickBot="1">
      <c r="A122" s="1339"/>
      <c r="B122" s="1340"/>
      <c r="C122" s="1340"/>
      <c r="D122" s="1340"/>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340"/>
      <c r="AB122" s="1340"/>
      <c r="AC122" s="1340"/>
      <c r="AD122" s="1340"/>
      <c r="AE122" s="1340"/>
      <c r="AF122" s="1340"/>
      <c r="AG122" s="1340"/>
      <c r="AH122" s="1340"/>
      <c r="AI122" s="1340"/>
      <c r="AJ122" s="1340"/>
      <c r="AK122" s="1810" t="s">
        <v>336</v>
      </c>
      <c r="AL122" s="1811"/>
      <c r="AM122" s="794"/>
      <c r="AN122" s="794"/>
      <c r="AO122" s="794"/>
      <c r="AP122" s="794"/>
      <c r="AQ122" s="794"/>
      <c r="AR122" s="794"/>
      <c r="AS122" s="794"/>
      <c r="AT122" s="794"/>
      <c r="AU122" s="794"/>
      <c r="AV122" s="794"/>
      <c r="AW122" s="794"/>
      <c r="AX122" s="794"/>
      <c r="AY122" s="794"/>
      <c r="AZ122" s="794"/>
      <c r="BA122" s="794"/>
      <c r="BB122" s="794"/>
      <c r="BC122" s="44"/>
      <c r="BD122" s="132"/>
      <c r="BE122" s="259"/>
      <c r="BF122" s="801"/>
      <c r="BG122" s="259"/>
      <c r="BH122" s="546"/>
      <c r="BI122" s="776"/>
      <c r="BJ122" s="776"/>
      <c r="BK122" s="776"/>
      <c r="BL122" s="259"/>
      <c r="BM122" s="780"/>
      <c r="BN122" s="780"/>
      <c r="BO122" s="780"/>
      <c r="BP122" s="780"/>
      <c r="BQ122" s="780"/>
      <c r="BR122" s="780"/>
      <c r="BS122" s="802"/>
      <c r="BT122" s="802"/>
      <c r="BU122" s="776"/>
      <c r="BV122" s="776"/>
      <c r="BW122" s="776"/>
      <c r="BX122" s="776"/>
      <c r="BY122" s="776"/>
      <c r="BZ122" s="776"/>
      <c r="CA122" s="259"/>
      <c r="CB122" s="776"/>
      <c r="CC122" s="776"/>
      <c r="CD122" s="776"/>
      <c r="CE122" s="776"/>
      <c r="CF122" s="776"/>
      <c r="CG122" s="776"/>
      <c r="CH122" s="776"/>
      <c r="CI122" s="780"/>
      <c r="CJ122" s="780"/>
      <c r="CK122" s="780"/>
      <c r="CL122" s="780"/>
      <c r="CM122" s="780"/>
      <c r="CN122" s="780"/>
      <c r="CO122" s="776"/>
      <c r="CP122" s="776"/>
      <c r="CQ122" s="776"/>
      <c r="CR122" s="776"/>
      <c r="CS122" s="776"/>
      <c r="CT122" s="802"/>
      <c r="CU122" s="776"/>
      <c r="CV122" s="776"/>
      <c r="CW122" s="259"/>
      <c r="CX122" s="259"/>
      <c r="CY122" s="259"/>
      <c r="CZ122" s="780"/>
      <c r="DA122" s="780"/>
      <c r="DB122" s="780"/>
      <c r="DC122" s="780"/>
      <c r="DD122" s="780"/>
      <c r="DE122" s="780"/>
      <c r="DF122" s="780"/>
      <c r="DG122" s="780"/>
      <c r="DH122" s="780"/>
      <c r="DI122" s="780"/>
      <c r="DJ122" s="780"/>
      <c r="DK122" s="780"/>
      <c r="DL122" s="780"/>
      <c r="DM122" s="780"/>
      <c r="DN122" s="780"/>
      <c r="DO122" s="780"/>
      <c r="DP122" s="780"/>
      <c r="DQ122" s="780"/>
      <c r="DR122" s="780"/>
      <c r="DS122" s="780"/>
      <c r="DT122" s="780"/>
      <c r="DU122" s="780"/>
      <c r="DV122" s="780"/>
      <c r="DW122" s="780"/>
      <c r="DX122" s="780"/>
      <c r="DY122" s="780"/>
      <c r="DZ122" s="780"/>
      <c r="EA122" s="780"/>
      <c r="EB122" s="780"/>
      <c r="EC122" s="780"/>
      <c r="ED122" s="780"/>
      <c r="EE122" s="780"/>
      <c r="EF122" s="780"/>
      <c r="EG122" s="780"/>
      <c r="EH122" s="780"/>
      <c r="EI122" s="780"/>
      <c r="EJ122" s="780"/>
      <c r="EK122" s="780"/>
      <c r="EL122" s="780"/>
      <c r="EM122" s="780"/>
      <c r="EN122" s="780"/>
      <c r="EO122" s="780"/>
      <c r="EP122" s="780"/>
      <c r="EQ122" s="780"/>
      <c r="ER122" s="780"/>
      <c r="ES122" s="780"/>
      <c r="ET122" s="780"/>
      <c r="EU122" s="780"/>
      <c r="EV122" s="780"/>
      <c r="EW122" s="780"/>
      <c r="EX122" s="780"/>
      <c r="EY122" s="780"/>
      <c r="EZ122" s="780"/>
      <c r="FA122" s="780"/>
      <c r="FB122" s="780"/>
      <c r="FC122" s="780"/>
      <c r="FD122" s="780"/>
      <c r="FE122" s="780"/>
      <c r="FF122" s="780"/>
      <c r="FG122" s="780"/>
      <c r="FH122" s="780"/>
      <c r="FI122" s="780"/>
      <c r="FJ122" s="780"/>
      <c r="FK122" s="780"/>
      <c r="FL122" s="780"/>
      <c r="FM122" s="780"/>
      <c r="FN122" s="780"/>
      <c r="FO122" s="780"/>
      <c r="FP122" s="780"/>
      <c r="FQ122" s="780"/>
      <c r="FR122" s="780"/>
      <c r="FS122" s="780"/>
      <c r="FT122" s="780"/>
      <c r="FU122" s="780"/>
      <c r="FV122" s="780"/>
      <c r="FW122" s="780"/>
      <c r="FX122" s="780"/>
      <c r="FY122" s="780"/>
      <c r="FZ122" s="780"/>
      <c r="GA122" s="780"/>
      <c r="GB122" s="780"/>
      <c r="GC122" s="780"/>
      <c r="GD122" s="780"/>
      <c r="GE122" s="780"/>
      <c r="GF122" s="780"/>
      <c r="GG122" s="780"/>
      <c r="GH122" s="780"/>
      <c r="GI122" s="780"/>
      <c r="GJ122" s="780"/>
      <c r="GK122" s="780"/>
      <c r="GL122" s="780"/>
      <c r="GM122" s="780"/>
      <c r="GN122" s="780"/>
      <c r="GO122" s="780"/>
      <c r="GP122" s="780"/>
      <c r="GQ122" s="780"/>
      <c r="GR122" s="780"/>
      <c r="GS122" s="780"/>
      <c r="GT122" s="780"/>
      <c r="GU122" s="780"/>
      <c r="GV122" s="780"/>
      <c r="GW122" s="780"/>
      <c r="GX122" s="780"/>
      <c r="GY122" s="780"/>
      <c r="GZ122" s="780"/>
      <c r="HA122" s="780"/>
      <c r="HB122" s="780"/>
      <c r="HC122" s="780"/>
      <c r="HD122" s="780"/>
      <c r="HE122" s="780"/>
      <c r="HF122" s="780"/>
      <c r="HG122" s="780"/>
      <c r="HH122" s="780"/>
      <c r="HI122" s="780"/>
      <c r="HJ122" s="780"/>
      <c r="HK122" s="780"/>
      <c r="HL122" s="780"/>
      <c r="HM122" s="780"/>
      <c r="HN122" s="780"/>
      <c r="HO122" s="780"/>
      <c r="HP122" s="780"/>
      <c r="HQ122" s="780"/>
      <c r="HR122" s="780"/>
      <c r="HS122" s="780"/>
      <c r="HT122" s="780"/>
      <c r="HU122" s="780"/>
      <c r="HV122" s="780"/>
      <c r="HW122" s="780"/>
      <c r="HX122" s="780"/>
      <c r="HY122" s="780"/>
      <c r="HZ122" s="780"/>
      <c r="IA122" s="780"/>
      <c r="IB122" s="780"/>
      <c r="IC122" s="780"/>
      <c r="ID122" s="780"/>
      <c r="IE122" s="780"/>
      <c r="IF122" s="780"/>
      <c r="IG122" s="780"/>
      <c r="IH122" s="780"/>
      <c r="II122" s="780"/>
      <c r="IJ122" s="780"/>
      <c r="IK122" s="780"/>
      <c r="IL122" s="780"/>
    </row>
    <row r="123" spans="1:246" ht="27.75" customHeight="1" thickBot="1">
      <c r="A123" s="1341"/>
      <c r="B123" s="1342"/>
      <c r="C123" s="1342"/>
      <c r="D123" s="1342"/>
      <c r="E123" s="1342"/>
      <c r="F123" s="1342"/>
      <c r="G123" s="1342"/>
      <c r="H123" s="1342"/>
      <c r="I123" s="1342"/>
      <c r="J123" s="1342"/>
      <c r="K123" s="1342"/>
      <c r="L123" s="1342"/>
      <c r="M123" s="1342"/>
      <c r="N123" s="1342"/>
      <c r="O123" s="1342"/>
      <c r="P123" s="1342"/>
      <c r="Q123" s="1342"/>
      <c r="R123" s="1342"/>
      <c r="S123" s="1342"/>
      <c r="T123" s="1342"/>
      <c r="U123" s="1342"/>
      <c r="V123" s="1342"/>
      <c r="W123" s="1342"/>
      <c r="X123" s="1342"/>
      <c r="Y123" s="1342"/>
      <c r="Z123" s="1342"/>
      <c r="AA123" s="1342"/>
      <c r="AB123" s="1342"/>
      <c r="AC123" s="1342"/>
      <c r="AD123" s="1342"/>
      <c r="AE123" s="1342"/>
      <c r="AF123" s="1342"/>
      <c r="AG123" s="1342"/>
      <c r="AH123" s="1342"/>
      <c r="AI123" s="1342"/>
      <c r="AJ123" s="1342"/>
      <c r="AK123" s="1605" t="e">
        <f ca="1">AK73</f>
        <v>#VALUE!</v>
      </c>
      <c r="AL123" s="1606"/>
      <c r="AM123" s="773"/>
      <c r="AN123" s="759"/>
      <c r="AO123" s="759"/>
      <c r="AP123" s="759"/>
      <c r="AQ123" s="759"/>
      <c r="AR123" s="759"/>
      <c r="AS123" s="759"/>
      <c r="AT123" s="759"/>
      <c r="AU123" s="759"/>
      <c r="AV123" s="759"/>
      <c r="AW123" s="759"/>
      <c r="AX123" s="759"/>
      <c r="AY123" s="759"/>
      <c r="AZ123" s="759"/>
      <c r="BA123" s="759"/>
      <c r="BB123" s="759"/>
      <c r="BE123" s="580"/>
      <c r="BF123" s="769"/>
      <c r="BG123" s="580"/>
      <c r="BI123" s="580"/>
      <c r="BJ123" s="580"/>
      <c r="BK123" s="580"/>
      <c r="BL123" s="941"/>
      <c r="BM123" s="771"/>
      <c r="BN123" s="771"/>
      <c r="BO123" s="771"/>
      <c r="BP123" s="771"/>
      <c r="BQ123" s="771"/>
      <c r="BR123" s="771"/>
      <c r="BS123" s="771"/>
      <c r="BT123" s="771"/>
      <c r="BU123" s="597"/>
      <c r="BV123" s="597"/>
      <c r="BW123" s="597"/>
      <c r="BX123" s="597"/>
      <c r="BY123" s="597"/>
      <c r="BZ123" s="597"/>
      <c r="CA123" s="597"/>
      <c r="CB123" s="597"/>
      <c r="CC123" s="771"/>
      <c r="CD123" s="771"/>
      <c r="CE123" s="771"/>
      <c r="CF123" s="771"/>
      <c r="CG123" s="771"/>
      <c r="CH123" s="771"/>
      <c r="CI123" s="771"/>
      <c r="CJ123" s="771"/>
      <c r="CK123" s="771"/>
      <c r="CL123" s="771"/>
      <c r="CM123" s="20"/>
      <c r="CN123" s="20"/>
      <c r="CO123" s="39"/>
      <c r="CP123" s="39"/>
      <c r="CQ123" s="39"/>
      <c r="CR123" s="20"/>
      <c r="CS123" s="20"/>
      <c r="CT123" s="771"/>
      <c r="CU123" s="771"/>
      <c r="CV123" s="771"/>
      <c r="CW123" s="771"/>
      <c r="CX123" s="771"/>
      <c r="CY123" s="941"/>
      <c r="CZ123" s="580"/>
      <c r="DA123" s="580"/>
      <c r="DB123" s="580"/>
      <c r="DC123" s="580"/>
      <c r="DD123" s="580"/>
      <c r="DE123" s="580"/>
      <c r="DF123" s="580"/>
      <c r="DG123" s="580"/>
      <c r="DH123" s="580"/>
      <c r="DI123" s="580"/>
      <c r="DJ123" s="580"/>
      <c r="DK123" s="580"/>
      <c r="DL123" s="580"/>
      <c r="DM123" s="580"/>
      <c r="DN123" s="580"/>
      <c r="DO123" s="580"/>
      <c r="DP123" s="580"/>
      <c r="DQ123" s="580"/>
      <c r="DR123" s="580"/>
      <c r="DS123" s="580"/>
      <c r="DT123" s="580"/>
      <c r="DU123" s="580"/>
      <c r="DV123" s="580"/>
      <c r="DW123" s="580"/>
      <c r="DX123" s="580"/>
      <c r="DY123" s="580"/>
      <c r="DZ123" s="580"/>
      <c r="EA123" s="580"/>
      <c r="EB123" s="580"/>
      <c r="EC123" s="580"/>
      <c r="ED123" s="580"/>
      <c r="EE123" s="580"/>
      <c r="EF123" s="580"/>
      <c r="EG123" s="580"/>
      <c r="EH123" s="580"/>
      <c r="EI123" s="580"/>
      <c r="EJ123" s="580"/>
      <c r="EK123" s="580"/>
      <c r="EL123" s="580"/>
      <c r="EM123" s="580"/>
      <c r="EN123" s="580"/>
      <c r="EO123" s="580"/>
      <c r="EP123" s="580"/>
      <c r="EQ123" s="580"/>
      <c r="ER123" s="580"/>
      <c r="ES123" s="580"/>
      <c r="ET123" s="580"/>
      <c r="EU123" s="580"/>
      <c r="EV123" s="580"/>
      <c r="EW123" s="580"/>
      <c r="EX123" s="580"/>
      <c r="EY123" s="580"/>
      <c r="EZ123" s="580"/>
      <c r="FA123" s="580"/>
      <c r="FB123" s="580"/>
      <c r="FC123" s="580"/>
      <c r="FD123" s="580"/>
      <c r="FE123" s="580"/>
      <c r="FF123" s="580"/>
      <c r="FG123" s="580"/>
      <c r="FH123" s="580"/>
      <c r="FI123" s="580"/>
      <c r="FJ123" s="580"/>
      <c r="FK123" s="580"/>
      <c r="FL123" s="580"/>
      <c r="FM123" s="580"/>
      <c r="FN123" s="580"/>
      <c r="FO123" s="580"/>
      <c r="FP123" s="580"/>
      <c r="FQ123" s="580"/>
      <c r="FR123" s="580"/>
      <c r="FS123" s="580"/>
      <c r="FT123" s="580"/>
      <c r="FU123" s="580"/>
      <c r="FV123" s="580"/>
      <c r="FW123" s="580"/>
      <c r="FX123" s="580"/>
      <c r="FY123" s="580"/>
      <c r="FZ123" s="580"/>
      <c r="GA123" s="580"/>
      <c r="GB123" s="580"/>
      <c r="GC123" s="580"/>
      <c r="GD123" s="580"/>
      <c r="GE123" s="580"/>
      <c r="GF123" s="580"/>
      <c r="GG123" s="580"/>
      <c r="GH123" s="580"/>
      <c r="GI123" s="580"/>
      <c r="GJ123" s="580"/>
      <c r="GK123" s="580"/>
      <c r="GL123" s="580"/>
      <c r="GM123" s="580"/>
      <c r="GN123" s="580"/>
      <c r="GO123" s="580"/>
      <c r="GP123" s="580"/>
      <c r="GQ123" s="580"/>
      <c r="GR123" s="580"/>
      <c r="GS123" s="580"/>
      <c r="GT123" s="580"/>
      <c r="GU123" s="580"/>
      <c r="GV123" s="580"/>
      <c r="GW123" s="580"/>
      <c r="GX123" s="580"/>
      <c r="GY123" s="580"/>
      <c r="GZ123" s="580"/>
      <c r="HA123" s="580"/>
      <c r="HB123" s="580"/>
      <c r="HC123" s="580"/>
      <c r="HD123" s="580"/>
      <c r="HE123" s="580"/>
      <c r="HF123" s="580"/>
      <c r="HG123" s="580"/>
      <c r="HH123" s="580"/>
      <c r="HI123" s="580"/>
      <c r="HJ123" s="580"/>
      <c r="HK123" s="580"/>
      <c r="HL123" s="580"/>
      <c r="HM123" s="580"/>
      <c r="HN123" s="580"/>
      <c r="HO123" s="580"/>
      <c r="HP123" s="580"/>
      <c r="HQ123" s="580"/>
      <c r="HR123" s="580"/>
      <c r="HS123" s="580"/>
      <c r="HT123" s="580"/>
      <c r="HU123" s="580"/>
      <c r="HV123" s="580"/>
      <c r="HW123" s="580"/>
      <c r="HX123" s="580"/>
      <c r="HY123" s="580"/>
      <c r="HZ123" s="580"/>
      <c r="IA123" s="580"/>
      <c r="IB123" s="580"/>
      <c r="IC123" s="580"/>
      <c r="ID123" s="580"/>
      <c r="IE123" s="580"/>
      <c r="IF123" s="580"/>
      <c r="IG123" s="580"/>
      <c r="IH123" s="580"/>
      <c r="II123" s="580"/>
      <c r="IJ123" s="580"/>
      <c r="IK123" s="580"/>
      <c r="IL123" s="580"/>
    </row>
    <row r="124" spans="1:246" s="12" customFormat="1" ht="30" customHeight="1" thickBot="1">
      <c r="A124" s="1327" t="s">
        <v>208</v>
      </c>
      <c r="B124" s="1328"/>
      <c r="C124" s="1328"/>
      <c r="D124" s="1328"/>
      <c r="E124" s="1328"/>
      <c r="F124" s="1480" t="e">
        <f ca="1">F74</f>
        <v>#VALUE!</v>
      </c>
      <c r="G124" s="1480"/>
      <c r="H124" s="1480"/>
      <c r="I124" s="1480"/>
      <c r="J124" s="1480"/>
      <c r="K124" s="1480"/>
      <c r="L124" s="1480"/>
      <c r="M124" s="1480"/>
      <c r="N124" s="1480"/>
      <c r="O124" s="1480"/>
      <c r="P124" s="1328" t="s">
        <v>3</v>
      </c>
      <c r="Q124" s="1328"/>
      <c r="R124" s="1328"/>
      <c r="S124" s="1328"/>
      <c r="T124" s="1328"/>
      <c r="U124" s="1328"/>
      <c r="V124" s="1480" t="e">
        <f ca="1">V74</f>
        <v>#VALUE!</v>
      </c>
      <c r="W124" s="1480"/>
      <c r="X124" s="1480"/>
      <c r="Y124" s="1480"/>
      <c r="Z124" s="1607"/>
      <c r="AA124" s="1328" t="s">
        <v>212</v>
      </c>
      <c r="AB124" s="1328"/>
      <c r="AC124" s="1328"/>
      <c r="AD124" s="1329">
        <f>AD74</f>
        <v>0</v>
      </c>
      <c r="AE124" s="1330"/>
      <c r="AF124" s="1330"/>
      <c r="AG124" s="1330"/>
      <c r="AH124" s="1330"/>
      <c r="AI124" s="1330"/>
      <c r="AJ124" s="1330"/>
      <c r="AK124" s="1758" t="s">
        <v>337</v>
      </c>
      <c r="AL124" s="1471"/>
      <c r="AM124" s="773"/>
      <c r="AN124" s="773"/>
      <c r="AO124" s="768"/>
      <c r="AP124" s="768"/>
      <c r="AQ124" s="768"/>
      <c r="AR124" s="768"/>
      <c r="AS124" s="768"/>
      <c r="AT124" s="768"/>
      <c r="AU124" s="768"/>
      <c r="AV124" s="761"/>
      <c r="AW124" s="761"/>
      <c r="AX124" s="761"/>
      <c r="AY124" s="761"/>
      <c r="AZ124" s="761"/>
      <c r="BA124" s="761"/>
      <c r="BB124" s="761"/>
      <c r="BC124" s="40"/>
      <c r="BD124" s="125"/>
      <c r="BE124" s="40"/>
      <c r="BF124" s="803"/>
      <c r="BG124" s="40"/>
      <c r="BH124" s="588"/>
      <c r="BI124" s="246"/>
      <c r="BJ124" s="246"/>
      <c r="BK124" s="246"/>
      <c r="BL124" s="941"/>
      <c r="BM124" s="941"/>
      <c r="BN124" s="771"/>
      <c r="BO124" s="771"/>
      <c r="BP124" s="771"/>
      <c r="BQ124" s="771"/>
      <c r="BR124" s="771"/>
      <c r="BS124" s="771"/>
      <c r="BT124" s="771"/>
      <c r="BU124" s="40"/>
      <c r="BV124" s="40"/>
      <c r="BW124" s="40"/>
      <c r="BX124" s="40"/>
      <c r="BY124" s="40"/>
      <c r="BZ124" s="40"/>
      <c r="CA124" s="40"/>
      <c r="CB124" s="40"/>
      <c r="CC124" s="40"/>
      <c r="CD124" s="40"/>
      <c r="CE124" s="40"/>
      <c r="CF124" s="40"/>
      <c r="CG124" s="40"/>
      <c r="CH124" s="40"/>
      <c r="CI124" s="40"/>
      <c r="CJ124" s="40"/>
      <c r="CK124" s="40"/>
      <c r="CL124" s="40"/>
      <c r="CM124" s="40"/>
      <c r="CN124" s="40"/>
      <c r="CO124" s="23"/>
      <c r="CP124" s="23"/>
      <c r="CQ124" s="23"/>
      <c r="CR124" s="23"/>
      <c r="CS124" s="23"/>
      <c r="CT124" s="941"/>
      <c r="CU124" s="941"/>
      <c r="CV124" s="941"/>
      <c r="CW124" s="39"/>
      <c r="CX124" s="39"/>
      <c r="CY124" s="941"/>
      <c r="CZ124" s="246"/>
      <c r="DA124" s="580"/>
      <c r="DB124" s="580"/>
      <c r="DC124" s="580"/>
      <c r="DD124" s="580"/>
      <c r="DE124" s="580"/>
      <c r="DF124" s="580"/>
      <c r="DG124" s="580"/>
      <c r="DH124" s="580"/>
      <c r="DI124" s="580"/>
      <c r="DJ124" s="580"/>
      <c r="DK124" s="580"/>
      <c r="DL124" s="580"/>
      <c r="DM124" s="580"/>
      <c r="DN124" s="580"/>
      <c r="DO124" s="580"/>
      <c r="DP124" s="580"/>
      <c r="DQ124" s="580"/>
      <c r="DR124" s="580"/>
      <c r="DS124" s="580"/>
      <c r="DT124" s="580"/>
      <c r="DU124" s="580"/>
      <c r="DV124" s="580"/>
      <c r="DW124" s="580"/>
      <c r="DX124" s="580"/>
      <c r="DY124" s="580"/>
      <c r="DZ124" s="580"/>
      <c r="EA124" s="580"/>
      <c r="EB124" s="580"/>
      <c r="EC124" s="580"/>
      <c r="ED124" s="580"/>
      <c r="EE124" s="580"/>
      <c r="EF124" s="580"/>
      <c r="EG124" s="580"/>
      <c r="EH124" s="580"/>
      <c r="EI124" s="580"/>
      <c r="EJ124" s="580"/>
      <c r="EK124" s="580"/>
      <c r="EL124" s="580"/>
      <c r="EM124" s="580"/>
      <c r="EN124" s="580"/>
      <c r="EO124" s="246"/>
      <c r="EP124" s="246"/>
      <c r="EQ124" s="246"/>
      <c r="ER124" s="246"/>
      <c r="ES124" s="246"/>
      <c r="ET124" s="246"/>
      <c r="EU124" s="246"/>
      <c r="EV124" s="246"/>
      <c r="EW124" s="246"/>
      <c r="EX124" s="246"/>
      <c r="EY124" s="246"/>
      <c r="EZ124" s="246"/>
      <c r="FA124" s="246"/>
      <c r="FB124" s="246"/>
      <c r="FC124" s="246"/>
      <c r="FD124" s="246"/>
      <c r="FE124" s="246"/>
      <c r="FF124" s="246"/>
      <c r="FG124" s="246"/>
      <c r="FH124" s="246"/>
      <c r="FI124" s="246"/>
      <c r="FJ124" s="246"/>
      <c r="FK124" s="246"/>
      <c r="FL124" s="246"/>
      <c r="FM124" s="246"/>
      <c r="FN124" s="246"/>
      <c r="FO124" s="246"/>
      <c r="FP124" s="246"/>
      <c r="FQ124" s="246"/>
      <c r="FR124" s="246"/>
      <c r="FS124" s="246"/>
      <c r="FT124" s="246"/>
      <c r="FU124" s="246"/>
      <c r="FV124" s="246"/>
      <c r="FW124" s="246"/>
      <c r="FX124" s="246"/>
      <c r="FY124" s="246"/>
      <c r="FZ124" s="246"/>
      <c r="GA124" s="246"/>
      <c r="GB124" s="246"/>
      <c r="GC124" s="246"/>
      <c r="GD124" s="246"/>
      <c r="GE124" s="246"/>
      <c r="GF124" s="246"/>
      <c r="GG124" s="246"/>
      <c r="GH124" s="246"/>
      <c r="GI124" s="246"/>
      <c r="GJ124" s="246"/>
      <c r="GK124" s="246"/>
      <c r="GL124" s="246"/>
      <c r="GM124" s="246"/>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row>
    <row r="125" spans="1:246" ht="27.75" customHeight="1" thickBot="1">
      <c r="A125" s="1477" t="s">
        <v>338</v>
      </c>
      <c r="B125" s="1478"/>
      <c r="C125" s="1478"/>
      <c r="D125" s="1478"/>
      <c r="E125" s="1478"/>
      <c r="F125" s="1478"/>
      <c r="G125" s="1478"/>
      <c r="H125" s="1478"/>
      <c r="I125" s="1478"/>
      <c r="J125" s="1478"/>
      <c r="K125" s="1478"/>
      <c r="L125" s="1478"/>
      <c r="M125" s="1478"/>
      <c r="N125" s="1478"/>
      <c r="O125" s="1478"/>
      <c r="P125" s="1478"/>
      <c r="Q125" s="1478"/>
      <c r="R125" s="1478"/>
      <c r="S125" s="1478"/>
      <c r="T125" s="1478"/>
      <c r="U125" s="1478"/>
      <c r="V125" s="1478"/>
      <c r="W125" s="1478"/>
      <c r="X125" s="1478"/>
      <c r="Y125" s="1478"/>
      <c r="Z125" s="1478"/>
      <c r="AA125" s="1478"/>
      <c r="AB125" s="1478"/>
      <c r="AC125" s="1478"/>
      <c r="AD125" s="1478"/>
      <c r="AE125" s="1478"/>
      <c r="AF125" s="1478"/>
      <c r="AG125" s="1479"/>
      <c r="AH125" s="1271" t="s">
        <v>339</v>
      </c>
      <c r="AI125" s="1272"/>
      <c r="AJ125" s="1273"/>
      <c r="AK125" s="1320" t="s">
        <v>340</v>
      </c>
      <c r="AL125" s="1321"/>
      <c r="AM125" s="773"/>
      <c r="AN125" s="773"/>
      <c r="AO125" s="773"/>
      <c r="AP125" s="773"/>
      <c r="AQ125" s="773"/>
      <c r="AR125" s="773"/>
      <c r="AS125" s="773"/>
      <c r="AT125" s="773"/>
      <c r="AU125" s="29"/>
      <c r="AV125" s="768"/>
      <c r="AW125" s="123" t="s">
        <v>341</v>
      </c>
      <c r="AX125" s="759"/>
      <c r="AY125" s="759"/>
      <c r="AZ125" s="759"/>
      <c r="BA125" s="759"/>
      <c r="BB125" s="759"/>
      <c r="BE125" s="246"/>
      <c r="BF125" s="603"/>
      <c r="BG125" s="246"/>
      <c r="BH125" s="588"/>
      <c r="BI125" s="246"/>
      <c r="BJ125" s="246"/>
      <c r="BK125" s="246"/>
      <c r="BL125" s="246"/>
      <c r="BM125" s="246"/>
      <c r="BN125" s="246"/>
      <c r="BO125" s="246"/>
      <c r="BP125" s="246"/>
      <c r="BQ125" s="246"/>
      <c r="BR125" s="246"/>
      <c r="BS125" s="941"/>
      <c r="BT125" s="246"/>
      <c r="BU125" s="246"/>
      <c r="BV125" s="246"/>
      <c r="BW125" s="246"/>
      <c r="BX125" s="246"/>
      <c r="BY125" s="246"/>
      <c r="BZ125" s="246"/>
      <c r="CA125" s="246"/>
      <c r="CB125" s="246"/>
      <c r="CC125" s="580"/>
      <c r="CD125" s="580"/>
      <c r="CE125" s="580"/>
      <c r="CF125" s="246"/>
      <c r="CG125" s="246"/>
      <c r="CH125" s="246"/>
      <c r="CI125" s="246"/>
      <c r="CJ125" s="246"/>
      <c r="CK125" s="246"/>
      <c r="CL125" s="246"/>
      <c r="CM125" s="246"/>
      <c r="CN125" s="246"/>
      <c r="CO125" s="246"/>
      <c r="CP125" s="246"/>
      <c r="CQ125" s="246"/>
      <c r="CR125" s="246"/>
      <c r="CS125" s="246"/>
      <c r="CT125" s="23"/>
      <c r="CU125" s="39"/>
      <c r="CV125" s="39"/>
      <c r="CW125" s="941"/>
      <c r="CX125" s="246"/>
      <c r="CY125" s="580"/>
      <c r="CZ125" s="580"/>
      <c r="DA125" s="580"/>
      <c r="DB125" s="580"/>
      <c r="DC125" s="580"/>
      <c r="DD125" s="580"/>
      <c r="DE125" s="580"/>
      <c r="DF125" s="580"/>
      <c r="DG125" s="580"/>
      <c r="DH125" s="580"/>
      <c r="DI125" s="580"/>
      <c r="DJ125" s="580"/>
      <c r="DK125" s="580"/>
      <c r="DL125" s="580"/>
      <c r="DM125" s="580"/>
      <c r="DN125" s="580"/>
      <c r="DO125" s="580"/>
      <c r="DP125" s="580"/>
      <c r="DQ125" s="580"/>
      <c r="DR125" s="580"/>
      <c r="DS125" s="580"/>
      <c r="DT125" s="580"/>
      <c r="DU125" s="580"/>
      <c r="DV125" s="580"/>
      <c r="DW125" s="580"/>
      <c r="DX125" s="580"/>
      <c r="DY125" s="580"/>
      <c r="DZ125" s="580"/>
      <c r="EA125" s="580"/>
      <c r="EB125" s="580"/>
      <c r="EC125" s="580"/>
      <c r="ED125" s="580"/>
      <c r="EE125" s="580"/>
      <c r="EF125" s="580"/>
      <c r="EG125" s="580"/>
      <c r="EH125" s="580"/>
      <c r="EI125" s="580"/>
      <c r="EJ125" s="580"/>
      <c r="EK125" s="580"/>
      <c r="EL125" s="580"/>
      <c r="EM125" s="580"/>
      <c r="EN125" s="580"/>
      <c r="EO125" s="580"/>
      <c r="EP125" s="580"/>
      <c r="EQ125" s="580"/>
      <c r="ER125" s="580"/>
      <c r="ES125" s="580"/>
      <c r="ET125" s="580"/>
      <c r="EU125" s="580"/>
      <c r="EV125" s="580"/>
      <c r="EW125" s="580"/>
      <c r="EX125" s="580"/>
      <c r="EY125" s="580"/>
      <c r="EZ125" s="580"/>
      <c r="FA125" s="580"/>
      <c r="FB125" s="580"/>
      <c r="FC125" s="580"/>
      <c r="FD125" s="580"/>
      <c r="FE125" s="580"/>
      <c r="FF125" s="580"/>
      <c r="FG125" s="580"/>
      <c r="FH125" s="580"/>
      <c r="FI125" s="580"/>
      <c r="FJ125" s="580"/>
      <c r="FK125" s="580"/>
      <c r="FL125" s="580"/>
      <c r="FM125" s="580"/>
      <c r="FN125" s="580"/>
      <c r="FO125" s="580"/>
      <c r="FP125" s="580"/>
      <c r="FQ125" s="580"/>
      <c r="FR125" s="580"/>
      <c r="FS125" s="580"/>
      <c r="FT125" s="580"/>
      <c r="FU125" s="580"/>
      <c r="FV125" s="580"/>
      <c r="FW125" s="580"/>
      <c r="FX125" s="580"/>
      <c r="FY125" s="580"/>
      <c r="FZ125" s="580"/>
      <c r="GA125" s="580"/>
      <c r="GB125" s="580"/>
      <c r="GC125" s="580"/>
      <c r="GD125" s="580"/>
      <c r="GE125" s="580"/>
      <c r="GF125" s="580"/>
      <c r="GG125" s="580"/>
      <c r="GH125" s="580"/>
      <c r="GI125" s="580"/>
      <c r="GJ125" s="580"/>
      <c r="GK125" s="580"/>
      <c r="GL125" s="580"/>
      <c r="GM125" s="580"/>
      <c r="GN125" s="580"/>
      <c r="GO125" s="580"/>
      <c r="GP125" s="580"/>
      <c r="GQ125" s="580"/>
      <c r="GR125" s="580"/>
      <c r="GS125" s="580"/>
      <c r="GT125" s="580"/>
      <c r="GU125" s="580"/>
      <c r="GV125" s="580"/>
      <c r="GW125" s="580"/>
      <c r="GX125" s="580"/>
      <c r="GY125" s="580"/>
      <c r="GZ125" s="580"/>
      <c r="HA125" s="580"/>
      <c r="HB125" s="580"/>
      <c r="HC125" s="580"/>
      <c r="HD125" s="580"/>
      <c r="HE125" s="580"/>
      <c r="HF125" s="580"/>
      <c r="HG125" s="580"/>
      <c r="HH125" s="580"/>
      <c r="HI125" s="580"/>
      <c r="HJ125" s="580"/>
      <c r="HK125" s="580"/>
      <c r="HL125" s="580"/>
      <c r="HM125" s="580"/>
      <c r="HN125" s="580"/>
      <c r="HO125" s="580"/>
      <c r="HP125" s="580"/>
      <c r="HQ125" s="580"/>
      <c r="HR125" s="580"/>
      <c r="HS125" s="580"/>
      <c r="HT125" s="580"/>
      <c r="HU125" s="580"/>
      <c r="HV125" s="580"/>
      <c r="HW125" s="580"/>
      <c r="HX125" s="580"/>
      <c r="HY125" s="580"/>
      <c r="HZ125" s="580"/>
      <c r="IA125" s="580"/>
      <c r="IB125" s="580"/>
      <c r="IC125" s="580"/>
      <c r="ID125" s="580"/>
      <c r="IE125" s="580"/>
      <c r="IF125" s="580"/>
      <c r="IG125" s="580"/>
      <c r="IH125" s="580"/>
      <c r="II125" s="580"/>
      <c r="IJ125" s="580"/>
      <c r="IK125" s="580"/>
      <c r="IL125" s="580"/>
    </row>
    <row r="126" spans="1:246" ht="84" customHeight="1" thickBot="1">
      <c r="A126" s="1642" t="s">
        <v>342</v>
      </c>
      <c r="B126" s="1643"/>
      <c r="C126" s="1643"/>
      <c r="D126" s="1643"/>
      <c r="E126" s="1643"/>
      <c r="F126" s="1643"/>
      <c r="G126" s="1643"/>
      <c r="H126" s="1643"/>
      <c r="I126" s="164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4"/>
      <c r="AH126" s="884" t="s">
        <v>17</v>
      </c>
      <c r="AI126" s="885" t="s">
        <v>21</v>
      </c>
      <c r="AJ126" s="886" t="s">
        <v>119</v>
      </c>
      <c r="AK126" s="159" t="s">
        <v>343</v>
      </c>
      <c r="AL126" s="251" t="s">
        <v>344</v>
      </c>
      <c r="AM126" s="773"/>
      <c r="AN126" s="773"/>
      <c r="AO126" s="759"/>
      <c r="AP126" s="759"/>
      <c r="AQ126" s="759"/>
      <c r="AR126" s="759"/>
      <c r="AS126" s="759"/>
      <c r="AT126" s="759"/>
      <c r="AU126" s="759"/>
      <c r="AV126" s="158" t="s">
        <v>345</v>
      </c>
      <c r="AW126" s="759"/>
      <c r="AX126" s="146"/>
      <c r="AY126" s="146"/>
      <c r="AZ126" s="759"/>
      <c r="BA126" s="759"/>
      <c r="BB126" s="759"/>
      <c r="BE126" s="804"/>
      <c r="BF126" s="805"/>
      <c r="BG126" s="804"/>
      <c r="BH126" s="598"/>
      <c r="BI126" s="598"/>
      <c r="BJ126" s="598"/>
      <c r="BK126" s="599"/>
      <c r="BL126" s="599"/>
      <c r="BM126" s="599"/>
      <c r="BN126" s="599"/>
      <c r="BO126" s="599"/>
      <c r="BP126" s="600"/>
      <c r="BQ126" s="600"/>
      <c r="BR126" s="600"/>
      <c r="BS126" s="580"/>
      <c r="BT126" s="580"/>
      <c r="BU126" s="580"/>
      <c r="BV126" s="580"/>
      <c r="BW126" s="580"/>
      <c r="BX126" s="580"/>
      <c r="BY126" s="580"/>
      <c r="BZ126" s="580"/>
      <c r="CA126" s="580"/>
      <c r="CB126" s="580"/>
      <c r="CC126" s="600"/>
      <c r="CD126" s="600"/>
      <c r="CE126" s="600"/>
      <c r="CF126" s="246"/>
      <c r="CG126" s="246"/>
      <c r="CH126" s="246"/>
      <c r="CI126" s="246"/>
      <c r="CJ126" s="246"/>
      <c r="CK126" s="246"/>
      <c r="CL126" s="23"/>
      <c r="CM126" s="23"/>
      <c r="CN126" s="246"/>
      <c r="CO126" s="246"/>
      <c r="CP126" s="246"/>
      <c r="CQ126" s="246"/>
      <c r="CR126" s="246"/>
      <c r="CS126" s="246"/>
      <c r="CT126" s="941"/>
      <c r="CU126" s="9"/>
      <c r="CV126" s="9"/>
      <c r="CW126" s="941"/>
      <c r="CX126" s="246"/>
      <c r="CY126" s="580"/>
      <c r="CZ126" s="580"/>
      <c r="DA126" s="580"/>
      <c r="DB126" s="580"/>
      <c r="DC126" s="580"/>
      <c r="DD126" s="580"/>
      <c r="DE126" s="580"/>
      <c r="DF126" s="580"/>
      <c r="DG126" s="580"/>
      <c r="DH126" s="580"/>
      <c r="DI126" s="580"/>
      <c r="DJ126" s="580"/>
      <c r="DK126" s="580"/>
      <c r="DL126" s="580"/>
      <c r="DM126" s="580"/>
      <c r="DN126" s="580"/>
      <c r="DO126" s="580"/>
      <c r="DP126" s="580"/>
      <c r="DQ126" s="580"/>
      <c r="DR126" s="580"/>
      <c r="DS126" s="580"/>
      <c r="DT126" s="580"/>
      <c r="DU126" s="580"/>
      <c r="DV126" s="580"/>
      <c r="DW126" s="580"/>
      <c r="DX126" s="580"/>
      <c r="DY126" s="580"/>
      <c r="DZ126" s="580"/>
      <c r="EA126" s="580"/>
      <c r="EB126" s="580"/>
      <c r="EC126" s="580"/>
      <c r="ED126" s="580"/>
      <c r="EE126" s="580"/>
      <c r="EF126" s="580"/>
      <c r="EG126" s="580"/>
      <c r="EH126" s="580"/>
      <c r="EI126" s="580"/>
      <c r="EJ126" s="580"/>
      <c r="EK126" s="580"/>
      <c r="EL126" s="580"/>
      <c r="EM126" s="580"/>
      <c r="EN126" s="580"/>
      <c r="EO126" s="580"/>
      <c r="EP126" s="580"/>
      <c r="EQ126" s="580"/>
      <c r="ER126" s="580"/>
      <c r="ES126" s="580"/>
      <c r="ET126" s="580"/>
      <c r="EU126" s="580"/>
      <c r="EV126" s="580"/>
      <c r="EW126" s="580"/>
      <c r="EX126" s="580"/>
      <c r="EY126" s="580"/>
      <c r="EZ126" s="580"/>
      <c r="FA126" s="580"/>
      <c r="FB126" s="580"/>
      <c r="FC126" s="580"/>
      <c r="FD126" s="580"/>
      <c r="FE126" s="580"/>
      <c r="FF126" s="580"/>
      <c r="FG126" s="580"/>
      <c r="FH126" s="580"/>
      <c r="FI126" s="580"/>
      <c r="FJ126" s="580"/>
      <c r="FK126" s="580"/>
      <c r="FL126" s="580"/>
      <c r="FM126" s="580"/>
      <c r="FN126" s="580"/>
      <c r="FO126" s="580"/>
      <c r="FP126" s="580"/>
      <c r="FQ126" s="580"/>
      <c r="FR126" s="580"/>
      <c r="FS126" s="580"/>
      <c r="FT126" s="580"/>
      <c r="FU126" s="580"/>
      <c r="FV126" s="580"/>
      <c r="FW126" s="580"/>
      <c r="FX126" s="580"/>
      <c r="FY126" s="580"/>
      <c r="FZ126" s="580"/>
      <c r="GA126" s="580"/>
      <c r="GB126" s="580"/>
      <c r="GC126" s="580"/>
      <c r="GD126" s="580"/>
      <c r="GE126" s="580"/>
      <c r="GF126" s="580"/>
      <c r="GG126" s="580"/>
      <c r="GH126" s="580"/>
      <c r="GI126" s="580"/>
      <c r="GJ126" s="580"/>
      <c r="GK126" s="580"/>
      <c r="GL126" s="580"/>
      <c r="GM126" s="580"/>
      <c r="GN126" s="580"/>
      <c r="GO126" s="580"/>
      <c r="GP126" s="580"/>
      <c r="GQ126" s="580"/>
      <c r="GR126" s="580"/>
      <c r="GS126" s="580"/>
      <c r="GT126" s="580"/>
      <c r="GU126" s="580"/>
      <c r="GV126" s="580"/>
      <c r="GW126" s="580"/>
      <c r="GX126" s="580"/>
      <c r="GY126" s="580"/>
      <c r="GZ126" s="580"/>
      <c r="HA126" s="580"/>
      <c r="HB126" s="580"/>
      <c r="HC126" s="580"/>
      <c r="HD126" s="580"/>
      <c r="HE126" s="580"/>
      <c r="HF126" s="580"/>
      <c r="HG126" s="580"/>
      <c r="HH126" s="580"/>
      <c r="HI126" s="580"/>
      <c r="HJ126" s="580"/>
      <c r="HK126" s="580"/>
      <c r="HL126" s="580"/>
      <c r="HM126" s="580"/>
      <c r="HN126" s="580"/>
      <c r="HO126" s="580"/>
      <c r="HP126" s="580"/>
      <c r="HQ126" s="580"/>
      <c r="HR126" s="580"/>
      <c r="HS126" s="580"/>
      <c r="HT126" s="580"/>
      <c r="HU126" s="580"/>
      <c r="HV126" s="580"/>
      <c r="HW126" s="580"/>
      <c r="HX126" s="580"/>
      <c r="HY126" s="580"/>
      <c r="HZ126" s="580"/>
      <c r="IA126" s="580"/>
      <c r="IB126" s="580"/>
      <c r="IC126" s="580"/>
      <c r="ID126" s="580"/>
      <c r="IE126" s="580"/>
      <c r="IF126" s="580"/>
      <c r="IG126" s="580"/>
      <c r="IH126" s="580"/>
      <c r="II126" s="580"/>
      <c r="IJ126" s="580"/>
      <c r="IK126" s="580"/>
      <c r="IL126" s="580"/>
    </row>
    <row r="127" spans="1:246" ht="26.1" customHeight="1">
      <c r="A127" s="1295" t="s">
        <v>346</v>
      </c>
      <c r="B127" s="1563" t="s">
        <v>44</v>
      </c>
      <c r="C127" s="1564"/>
      <c r="D127" s="1565"/>
      <c r="E127" s="378" t="s">
        <v>347</v>
      </c>
      <c r="F127" s="1252" t="s">
        <v>348</v>
      </c>
      <c r="G127" s="1252"/>
      <c r="H127" s="1252"/>
      <c r="I127" s="1252"/>
      <c r="J127" s="1252"/>
      <c r="K127" s="1252"/>
      <c r="L127" s="1252"/>
      <c r="M127" s="1252"/>
      <c r="N127" s="1252"/>
      <c r="O127" s="1252"/>
      <c r="P127" s="1252"/>
      <c r="Q127" s="1252"/>
      <c r="R127" s="1252"/>
      <c r="S127" s="1252"/>
      <c r="T127" s="1252"/>
      <c r="U127" s="1252"/>
      <c r="V127" s="1252"/>
      <c r="W127" s="1252"/>
      <c r="X127" s="1252"/>
      <c r="Y127" s="1252"/>
      <c r="Z127" s="1252"/>
      <c r="AA127" s="1252"/>
      <c r="AB127" s="1252"/>
      <c r="AC127" s="1252"/>
      <c r="AD127" s="1252"/>
      <c r="AE127" s="1252"/>
      <c r="AF127" s="1252"/>
      <c r="AG127" s="1253"/>
      <c r="AH127" s="907"/>
      <c r="AI127" s="908"/>
      <c r="AJ127" s="944"/>
      <c r="AK127" s="881" t="str">
        <f t="shared" ref="AK127:AK168" si="0">IF(AI127="x","x","-")</f>
        <v>-</v>
      </c>
      <c r="AL127" s="370"/>
      <c r="AM127" s="759"/>
      <c r="AN127" s="759"/>
      <c r="AO127" s="759"/>
      <c r="AP127" s="759"/>
      <c r="AQ127" s="759"/>
      <c r="AR127" s="759"/>
      <c r="AS127" s="759"/>
      <c r="AT127" s="1284" t="s">
        <v>346</v>
      </c>
      <c r="AU127" s="1280" t="s">
        <v>44</v>
      </c>
      <c r="AV127" s="218" t="s">
        <v>128</v>
      </c>
      <c r="AW127" s="1240">
        <f>COUNTIF(AK127:AK132,"X")</f>
        <v>0</v>
      </c>
      <c r="AX127" s="759"/>
      <c r="AY127" s="768"/>
      <c r="AZ127" s="759"/>
      <c r="BA127" s="759"/>
      <c r="BB127" s="759"/>
      <c r="BE127" s="137"/>
      <c r="BF127" s="141"/>
      <c r="BG127" s="137"/>
      <c r="BH127" s="601"/>
      <c r="BI127" s="601"/>
      <c r="BJ127" s="601"/>
      <c r="BK127" s="602"/>
      <c r="BL127" s="42"/>
      <c r="BM127" s="246"/>
      <c r="BN127" s="603"/>
      <c r="BO127" s="604"/>
      <c r="BP127" s="24"/>
      <c r="BQ127" s="24"/>
      <c r="BR127" s="24"/>
      <c r="BS127" s="580"/>
      <c r="BT127" s="580"/>
      <c r="BU127" s="580"/>
      <c r="BV127" s="580"/>
      <c r="BW127" s="580"/>
      <c r="BX127" s="580"/>
      <c r="BY127" s="580"/>
      <c r="BZ127" s="580"/>
      <c r="CA127" s="580"/>
      <c r="CB127" s="580"/>
      <c r="CC127" s="246"/>
      <c r="CD127" s="246"/>
      <c r="CE127" s="246"/>
      <c r="CF127" s="246"/>
      <c r="CG127" s="246"/>
      <c r="CH127" s="246"/>
      <c r="CI127" s="246"/>
      <c r="CJ127" s="246"/>
      <c r="CK127" s="246"/>
      <c r="CL127" s="580"/>
      <c r="CM127" s="580"/>
      <c r="CN127" s="580"/>
      <c r="CO127" s="580"/>
      <c r="CP127" s="580"/>
      <c r="CQ127" s="580"/>
      <c r="CR127" s="580"/>
      <c r="CS127" s="580"/>
      <c r="CT127" s="580"/>
      <c r="CU127" s="580"/>
      <c r="CV127" s="580"/>
      <c r="CW127" s="941"/>
      <c r="CX127" s="246"/>
      <c r="CY127" s="580"/>
      <c r="CZ127" s="580"/>
      <c r="DA127" s="580"/>
      <c r="DB127" s="580"/>
      <c r="DC127" s="580"/>
      <c r="DD127" s="580"/>
      <c r="DE127" s="580"/>
      <c r="DF127" s="580"/>
      <c r="DG127" s="580"/>
      <c r="DH127" s="580"/>
      <c r="DI127" s="580"/>
      <c r="DJ127" s="580"/>
      <c r="DK127" s="580"/>
      <c r="DL127" s="580"/>
      <c r="DM127" s="580"/>
      <c r="DN127" s="580"/>
      <c r="DO127" s="580"/>
      <c r="DP127" s="580"/>
      <c r="DQ127" s="580"/>
      <c r="DR127" s="580"/>
      <c r="DS127" s="580"/>
      <c r="DT127" s="580"/>
      <c r="DU127" s="580"/>
      <c r="DV127" s="580"/>
      <c r="DW127" s="580"/>
      <c r="DX127" s="580"/>
      <c r="DY127" s="580"/>
      <c r="DZ127" s="580"/>
      <c r="EA127" s="580"/>
      <c r="EB127" s="580"/>
      <c r="EC127" s="580"/>
      <c r="ED127" s="580"/>
      <c r="EE127" s="580"/>
      <c r="EF127" s="580"/>
      <c r="EG127" s="580"/>
      <c r="EH127" s="580"/>
      <c r="EI127" s="580"/>
      <c r="EJ127" s="580"/>
      <c r="EK127" s="580"/>
      <c r="EL127" s="580"/>
      <c r="EM127" s="580"/>
      <c r="EN127" s="580"/>
      <c r="EO127" s="580"/>
      <c r="EP127" s="580"/>
      <c r="EQ127" s="580"/>
      <c r="ER127" s="580"/>
      <c r="ES127" s="580"/>
      <c r="ET127" s="580"/>
      <c r="EU127" s="580"/>
      <c r="EV127" s="580"/>
      <c r="EW127" s="580"/>
      <c r="EX127" s="580"/>
      <c r="EY127" s="580"/>
      <c r="EZ127" s="580"/>
      <c r="FA127" s="580"/>
      <c r="FB127" s="580"/>
      <c r="FC127" s="580"/>
      <c r="FD127" s="580"/>
      <c r="FE127" s="580"/>
      <c r="FF127" s="580"/>
      <c r="FG127" s="580"/>
      <c r="FH127" s="580"/>
      <c r="FI127" s="580"/>
      <c r="FJ127" s="580"/>
      <c r="FK127" s="580"/>
      <c r="FL127" s="580"/>
      <c r="FM127" s="580"/>
      <c r="FN127" s="580"/>
      <c r="FO127" s="580"/>
      <c r="FP127" s="580"/>
      <c r="FQ127" s="580"/>
      <c r="FR127" s="580"/>
      <c r="FS127" s="580"/>
      <c r="FT127" s="580"/>
      <c r="FU127" s="580"/>
      <c r="FV127" s="580"/>
      <c r="FW127" s="580"/>
      <c r="FX127" s="580"/>
      <c r="FY127" s="580"/>
      <c r="FZ127" s="580"/>
      <c r="GA127" s="580"/>
      <c r="GB127" s="580"/>
      <c r="GC127" s="580"/>
      <c r="GD127" s="580"/>
      <c r="GE127" s="580"/>
      <c r="GF127" s="580"/>
      <c r="GG127" s="580"/>
      <c r="GH127" s="580"/>
      <c r="GI127" s="580"/>
      <c r="GJ127" s="580"/>
      <c r="GK127" s="580"/>
      <c r="GL127" s="580"/>
      <c r="GM127" s="580"/>
      <c r="GN127" s="580"/>
      <c r="GO127" s="580"/>
      <c r="GP127" s="580"/>
      <c r="GQ127" s="580"/>
      <c r="GR127" s="580"/>
      <c r="GS127" s="580"/>
      <c r="GT127" s="580"/>
      <c r="GU127" s="580"/>
      <c r="GV127" s="580"/>
      <c r="GW127" s="580"/>
      <c r="GX127" s="580"/>
      <c r="GY127" s="580"/>
      <c r="GZ127" s="580"/>
      <c r="HA127" s="580"/>
      <c r="HB127" s="580"/>
      <c r="HC127" s="580"/>
      <c r="HD127" s="580"/>
      <c r="HE127" s="580"/>
      <c r="HF127" s="580"/>
      <c r="HG127" s="580"/>
      <c r="HH127" s="580"/>
      <c r="HI127" s="580"/>
      <c r="HJ127" s="580"/>
      <c r="HK127" s="580"/>
      <c r="HL127" s="580"/>
      <c r="HM127" s="580"/>
      <c r="HN127" s="580"/>
      <c r="HO127" s="580"/>
      <c r="HP127" s="580"/>
      <c r="HQ127" s="580"/>
      <c r="HR127" s="580"/>
      <c r="HS127" s="580"/>
      <c r="HT127" s="580"/>
      <c r="HU127" s="580"/>
      <c r="HV127" s="580"/>
      <c r="HW127" s="580"/>
      <c r="HX127" s="580"/>
      <c r="HY127" s="580"/>
      <c r="HZ127" s="580"/>
      <c r="IA127" s="580"/>
      <c r="IB127" s="580"/>
      <c r="IC127" s="580"/>
      <c r="ID127" s="580"/>
      <c r="IE127" s="580"/>
      <c r="IF127" s="580"/>
      <c r="IG127" s="580"/>
      <c r="IH127" s="580"/>
      <c r="II127" s="580"/>
      <c r="IJ127" s="580"/>
      <c r="IK127" s="580"/>
      <c r="IL127" s="580"/>
    </row>
    <row r="128" spans="1:246" ht="26.1" customHeight="1">
      <c r="A128" s="1296"/>
      <c r="B128" s="1566"/>
      <c r="C128" s="1567"/>
      <c r="D128" s="1568"/>
      <c r="E128" s="379" t="s">
        <v>349</v>
      </c>
      <c r="F128" s="1244" t="s">
        <v>350</v>
      </c>
      <c r="G128" s="1244"/>
      <c r="H128" s="1244"/>
      <c r="I128" s="1244"/>
      <c r="J128" s="1244"/>
      <c r="K128" s="1244"/>
      <c r="L128" s="1244"/>
      <c r="M128" s="1244"/>
      <c r="N128" s="1244"/>
      <c r="O128" s="1244"/>
      <c r="P128" s="1244"/>
      <c r="Q128" s="1244"/>
      <c r="R128" s="1244"/>
      <c r="S128" s="1244"/>
      <c r="T128" s="1244"/>
      <c r="U128" s="1244"/>
      <c r="V128" s="1244"/>
      <c r="W128" s="1244"/>
      <c r="X128" s="1244"/>
      <c r="Y128" s="1244"/>
      <c r="Z128" s="1244"/>
      <c r="AA128" s="1244"/>
      <c r="AB128" s="1244"/>
      <c r="AC128" s="1244"/>
      <c r="AD128" s="1244"/>
      <c r="AE128" s="1244"/>
      <c r="AF128" s="1244"/>
      <c r="AG128" s="1245"/>
      <c r="AH128" s="940"/>
      <c r="AI128" s="916"/>
      <c r="AJ128" s="917"/>
      <c r="AK128" s="882" t="str">
        <f t="shared" si="0"/>
        <v>-</v>
      </c>
      <c r="AL128" s="371"/>
      <c r="AM128" s="759"/>
      <c r="AN128" s="759"/>
      <c r="AO128" s="759"/>
      <c r="AP128" s="759"/>
      <c r="AQ128" s="759"/>
      <c r="AR128" s="759"/>
      <c r="AS128" s="759"/>
      <c r="AT128" s="1285"/>
      <c r="AU128" s="1261"/>
      <c r="AV128" s="219" t="s">
        <v>129</v>
      </c>
      <c r="AW128" s="1241"/>
      <c r="AX128" s="759"/>
      <c r="AY128" s="768"/>
      <c r="AZ128" s="759"/>
      <c r="BA128" s="759"/>
      <c r="BB128" s="759"/>
      <c r="BE128" s="137"/>
      <c r="BF128" s="141"/>
      <c r="BG128" s="137"/>
      <c r="BH128" s="601"/>
      <c r="BI128" s="601"/>
      <c r="BJ128" s="601"/>
      <c r="BK128" s="602"/>
      <c r="BL128" s="42"/>
      <c r="BM128" s="246"/>
      <c r="BN128" s="603"/>
      <c r="BO128" s="604"/>
      <c r="BP128" s="246"/>
      <c r="BQ128" s="24"/>
      <c r="BR128" s="24"/>
      <c r="BS128" s="580"/>
      <c r="BT128" s="580"/>
      <c r="BU128" s="580"/>
      <c r="BV128" s="580"/>
      <c r="BW128" s="580"/>
      <c r="BX128" s="580"/>
      <c r="BY128" s="580"/>
      <c r="BZ128" s="580"/>
      <c r="CA128" s="580"/>
      <c r="CB128" s="580"/>
      <c r="CC128" s="246"/>
      <c r="CD128" s="246"/>
      <c r="CE128" s="246"/>
      <c r="CF128" s="246"/>
      <c r="CG128" s="246"/>
      <c r="CH128" s="246"/>
      <c r="CI128" s="246"/>
      <c r="CJ128" s="246"/>
      <c r="CK128" s="246"/>
      <c r="CL128" s="580"/>
      <c r="CM128" s="580"/>
      <c r="CN128" s="580"/>
      <c r="CO128" s="580"/>
      <c r="CP128" s="580"/>
      <c r="CQ128" s="580"/>
      <c r="CR128" s="580"/>
      <c r="CS128" s="580"/>
      <c r="CT128" s="580"/>
      <c r="CU128" s="580"/>
      <c r="CV128" s="580"/>
      <c r="CW128" s="941"/>
      <c r="CX128" s="246"/>
      <c r="CY128" s="580"/>
      <c r="CZ128" s="580"/>
      <c r="DA128" s="580"/>
      <c r="DB128" s="580"/>
      <c r="DC128" s="580"/>
      <c r="DD128" s="580"/>
      <c r="DE128" s="580"/>
      <c r="DF128" s="580"/>
      <c r="DG128" s="580"/>
      <c r="DH128" s="580"/>
      <c r="DI128" s="580"/>
      <c r="DJ128" s="580"/>
      <c r="DK128" s="580"/>
      <c r="DL128" s="580"/>
      <c r="DM128" s="580"/>
      <c r="DN128" s="580"/>
      <c r="DO128" s="580"/>
      <c r="DP128" s="580"/>
      <c r="DQ128" s="580"/>
      <c r="DR128" s="580"/>
      <c r="DS128" s="580"/>
      <c r="DT128" s="580"/>
      <c r="DU128" s="580"/>
      <c r="DV128" s="580"/>
      <c r="DW128" s="580"/>
      <c r="DX128" s="580"/>
      <c r="DY128" s="580"/>
      <c r="DZ128" s="580"/>
      <c r="EA128" s="580"/>
      <c r="EB128" s="580"/>
      <c r="EC128" s="580"/>
      <c r="ED128" s="580"/>
      <c r="EE128" s="580"/>
      <c r="EF128" s="580"/>
      <c r="EG128" s="580"/>
      <c r="EH128" s="580"/>
      <c r="EI128" s="580"/>
      <c r="EJ128" s="580"/>
      <c r="EK128" s="580"/>
      <c r="EL128" s="580"/>
      <c r="EM128" s="580"/>
      <c r="EN128" s="580"/>
      <c r="EO128" s="580"/>
      <c r="EP128" s="580"/>
      <c r="EQ128" s="580"/>
      <c r="ER128" s="580"/>
      <c r="ES128" s="580"/>
      <c r="ET128" s="580"/>
      <c r="EU128" s="580"/>
      <c r="EV128" s="580"/>
      <c r="EW128" s="580"/>
      <c r="EX128" s="580"/>
      <c r="EY128" s="580"/>
      <c r="EZ128" s="580"/>
      <c r="FA128" s="580"/>
      <c r="FB128" s="580"/>
      <c r="FC128" s="580"/>
      <c r="FD128" s="580"/>
      <c r="FE128" s="580"/>
      <c r="FF128" s="580"/>
      <c r="FG128" s="580"/>
      <c r="FH128" s="580"/>
      <c r="FI128" s="580"/>
      <c r="FJ128" s="580"/>
      <c r="FK128" s="580"/>
      <c r="FL128" s="580"/>
      <c r="FM128" s="580"/>
      <c r="FN128" s="580"/>
      <c r="FO128" s="580"/>
      <c r="FP128" s="580"/>
      <c r="FQ128" s="580"/>
      <c r="FR128" s="580"/>
      <c r="FS128" s="580"/>
      <c r="FT128" s="580"/>
      <c r="FU128" s="580"/>
      <c r="FV128" s="580"/>
      <c r="FW128" s="580"/>
      <c r="FX128" s="580"/>
      <c r="FY128" s="580"/>
      <c r="FZ128" s="580"/>
      <c r="GA128" s="580"/>
      <c r="GB128" s="580"/>
      <c r="GC128" s="580"/>
      <c r="GD128" s="580"/>
      <c r="GE128" s="580"/>
      <c r="GF128" s="580"/>
      <c r="GG128" s="580"/>
      <c r="GH128" s="580"/>
      <c r="GI128" s="580"/>
      <c r="GJ128" s="580"/>
      <c r="GK128" s="580"/>
      <c r="GL128" s="580"/>
      <c r="GM128" s="580"/>
      <c r="GN128" s="580"/>
      <c r="GO128" s="580"/>
      <c r="GP128" s="580"/>
      <c r="GQ128" s="580"/>
      <c r="GR128" s="580"/>
      <c r="GS128" s="580"/>
      <c r="GT128" s="580"/>
      <c r="GU128" s="580"/>
      <c r="GV128" s="580"/>
      <c r="GW128" s="580"/>
      <c r="GX128" s="580"/>
      <c r="GY128" s="580"/>
      <c r="GZ128" s="580"/>
      <c r="HA128" s="580"/>
      <c r="HB128" s="580"/>
      <c r="HC128" s="580"/>
      <c r="HD128" s="580"/>
      <c r="HE128" s="580"/>
      <c r="HF128" s="580"/>
      <c r="HG128" s="580"/>
      <c r="HH128" s="580"/>
      <c r="HI128" s="580"/>
      <c r="HJ128" s="580"/>
      <c r="HK128" s="580"/>
      <c r="HL128" s="580"/>
      <c r="HM128" s="580"/>
      <c r="HN128" s="580"/>
      <c r="HO128" s="580"/>
      <c r="HP128" s="580"/>
      <c r="HQ128" s="580"/>
      <c r="HR128" s="580"/>
      <c r="HS128" s="580"/>
      <c r="HT128" s="580"/>
      <c r="HU128" s="580"/>
      <c r="HV128" s="580"/>
      <c r="HW128" s="580"/>
      <c r="HX128" s="580"/>
      <c r="HY128" s="580"/>
      <c r="HZ128" s="580"/>
      <c r="IA128" s="580"/>
      <c r="IB128" s="580"/>
      <c r="IC128" s="580"/>
      <c r="ID128" s="580"/>
      <c r="IE128" s="580"/>
      <c r="IF128" s="580"/>
      <c r="IG128" s="580"/>
      <c r="IH128" s="580"/>
      <c r="II128" s="580"/>
      <c r="IJ128" s="580"/>
      <c r="IK128" s="580"/>
      <c r="IL128" s="580"/>
    </row>
    <row r="129" spans="1:102" ht="26.1" customHeight="1">
      <c r="A129" s="1296"/>
      <c r="B129" s="1566"/>
      <c r="C129" s="1567"/>
      <c r="D129" s="1568"/>
      <c r="E129" s="379" t="s">
        <v>351</v>
      </c>
      <c r="F129" s="1244" t="s">
        <v>352</v>
      </c>
      <c r="G129" s="1244"/>
      <c r="H129" s="1244"/>
      <c r="I129" s="1244"/>
      <c r="J129" s="1244"/>
      <c r="K129" s="1244"/>
      <c r="L129" s="1244"/>
      <c r="M129" s="1244"/>
      <c r="N129" s="1244"/>
      <c r="O129" s="1244"/>
      <c r="P129" s="1244"/>
      <c r="Q129" s="1244"/>
      <c r="R129" s="1244"/>
      <c r="S129" s="1244"/>
      <c r="T129" s="1244"/>
      <c r="U129" s="1244"/>
      <c r="V129" s="1244"/>
      <c r="W129" s="1244"/>
      <c r="X129" s="1244"/>
      <c r="Y129" s="1244"/>
      <c r="Z129" s="1244"/>
      <c r="AA129" s="1244"/>
      <c r="AB129" s="1244"/>
      <c r="AC129" s="1244"/>
      <c r="AD129" s="1244"/>
      <c r="AE129" s="1244"/>
      <c r="AF129" s="1244"/>
      <c r="AG129" s="1245"/>
      <c r="AH129" s="940"/>
      <c r="AI129" s="916"/>
      <c r="AJ129" s="917"/>
      <c r="AK129" s="882" t="str">
        <f t="shared" si="0"/>
        <v>-</v>
      </c>
      <c r="AL129" s="371"/>
      <c r="AM129" s="759"/>
      <c r="AN129" s="759"/>
      <c r="AO129" s="759"/>
      <c r="AP129" s="759"/>
      <c r="AQ129" s="759"/>
      <c r="AR129" s="759"/>
      <c r="AS129" s="759"/>
      <c r="AT129" s="1285"/>
      <c r="AU129" s="1261"/>
      <c r="AV129" s="220" t="s">
        <v>130</v>
      </c>
      <c r="AW129" s="1241"/>
      <c r="AX129" s="759"/>
      <c r="AY129" s="768"/>
      <c r="AZ129" s="759"/>
      <c r="BA129" s="759"/>
      <c r="BB129" s="759"/>
      <c r="BE129" s="137"/>
      <c r="BF129" s="141"/>
      <c r="BG129" s="137"/>
      <c r="BH129" s="601"/>
      <c r="BI129" s="601"/>
      <c r="BJ129" s="601"/>
      <c r="BK129" s="602"/>
      <c r="BL129" s="42"/>
      <c r="BM129" s="246"/>
      <c r="BN129" s="603"/>
      <c r="BO129" s="604"/>
      <c r="BP129" s="24"/>
      <c r="BQ129" s="24"/>
      <c r="BR129" s="24"/>
      <c r="BS129" s="580"/>
      <c r="BT129" s="580"/>
      <c r="BU129" s="580"/>
      <c r="BV129" s="580"/>
      <c r="BW129" s="580"/>
      <c r="BX129" s="580"/>
      <c r="BY129" s="580"/>
      <c r="BZ129" s="580"/>
      <c r="CA129" s="580"/>
      <c r="CB129" s="580"/>
      <c r="CC129" s="24"/>
      <c r="CD129" s="30"/>
      <c r="CE129" s="30"/>
      <c r="CF129" s="246"/>
      <c r="CG129" s="246"/>
      <c r="CH129" s="246"/>
      <c r="CI129" s="246"/>
      <c r="CJ129" s="246"/>
      <c r="CK129" s="246"/>
      <c r="CL129" s="580"/>
      <c r="CM129" s="580"/>
      <c r="CN129" s="580"/>
      <c r="CO129" s="580"/>
      <c r="CP129" s="580"/>
      <c r="CQ129" s="580"/>
      <c r="CR129" s="580"/>
      <c r="CS129" s="580"/>
      <c r="CT129" s="580"/>
      <c r="CU129" s="580"/>
      <c r="CV129" s="580"/>
      <c r="CW129" s="941"/>
      <c r="CX129" s="246"/>
    </row>
    <row r="130" spans="1:102" ht="26.1" customHeight="1">
      <c r="A130" s="1296"/>
      <c r="B130" s="1566"/>
      <c r="C130" s="1567"/>
      <c r="D130" s="1568"/>
      <c r="E130" s="379" t="s">
        <v>353</v>
      </c>
      <c r="F130" s="1244" t="s">
        <v>354</v>
      </c>
      <c r="G130" s="1244"/>
      <c r="H130" s="1244"/>
      <c r="I130" s="1244"/>
      <c r="J130" s="1244"/>
      <c r="K130" s="1244"/>
      <c r="L130" s="1244"/>
      <c r="M130" s="1244"/>
      <c r="N130" s="1244"/>
      <c r="O130" s="1244"/>
      <c r="P130" s="1244"/>
      <c r="Q130" s="1244"/>
      <c r="R130" s="1244"/>
      <c r="S130" s="1244"/>
      <c r="T130" s="1244"/>
      <c r="U130" s="1244"/>
      <c r="V130" s="1244"/>
      <c r="W130" s="1244"/>
      <c r="X130" s="1244"/>
      <c r="Y130" s="1244"/>
      <c r="Z130" s="1244"/>
      <c r="AA130" s="1244"/>
      <c r="AB130" s="1244"/>
      <c r="AC130" s="1244"/>
      <c r="AD130" s="1244"/>
      <c r="AE130" s="1244"/>
      <c r="AF130" s="1244"/>
      <c r="AG130" s="1245"/>
      <c r="AH130" s="940"/>
      <c r="AI130" s="916"/>
      <c r="AJ130" s="917"/>
      <c r="AK130" s="882" t="str">
        <f t="shared" si="0"/>
        <v>-</v>
      </c>
      <c r="AL130" s="371"/>
      <c r="AM130" s="759"/>
      <c r="AN130" s="759"/>
      <c r="AO130" s="759"/>
      <c r="AP130" s="759"/>
      <c r="AQ130" s="759"/>
      <c r="AR130" s="759"/>
      <c r="AS130" s="759"/>
      <c r="AT130" s="1285"/>
      <c r="AU130" s="1261"/>
      <c r="AV130" s="220" t="s">
        <v>131</v>
      </c>
      <c r="AW130" s="1241"/>
      <c r="AX130" s="759"/>
      <c r="AY130" s="768"/>
      <c r="AZ130" s="759"/>
      <c r="BA130" s="759"/>
      <c r="BB130" s="759"/>
      <c r="BE130" s="137"/>
      <c r="BF130" s="141"/>
      <c r="BG130" s="137"/>
      <c r="BH130" s="601"/>
      <c r="BI130" s="601"/>
      <c r="BJ130" s="601"/>
      <c r="BK130" s="602"/>
      <c r="BL130" s="42"/>
      <c r="BM130" s="246"/>
      <c r="BN130" s="603"/>
      <c r="BO130" s="604"/>
      <c r="BP130" s="24"/>
      <c r="BQ130" s="24"/>
      <c r="BR130" s="24"/>
      <c r="BS130" s="580"/>
      <c r="BT130" s="580"/>
      <c r="BU130" s="580"/>
      <c r="BV130" s="580"/>
      <c r="BW130" s="580"/>
      <c r="BX130" s="580"/>
      <c r="BY130" s="580"/>
      <c r="BZ130" s="580"/>
      <c r="CA130" s="580"/>
      <c r="CB130" s="580"/>
      <c r="CC130" s="24"/>
      <c r="CD130" s="30"/>
      <c r="CE130" s="30"/>
      <c r="CF130" s="246"/>
      <c r="CG130" s="246"/>
      <c r="CH130" s="246"/>
      <c r="CI130" s="246"/>
      <c r="CJ130" s="246"/>
      <c r="CK130" s="246"/>
      <c r="CL130" s="580"/>
      <c r="CM130" s="580"/>
      <c r="CN130" s="580"/>
      <c r="CO130" s="580"/>
      <c r="CP130" s="580"/>
      <c r="CQ130" s="580"/>
      <c r="CR130" s="580"/>
      <c r="CS130" s="580"/>
      <c r="CT130" s="580"/>
      <c r="CU130" s="580"/>
      <c r="CV130" s="580"/>
      <c r="CW130" s="941"/>
      <c r="CX130" s="246"/>
    </row>
    <row r="131" spans="1:102" ht="26.1" customHeight="1">
      <c r="A131" s="1296"/>
      <c r="B131" s="1566"/>
      <c r="C131" s="1567"/>
      <c r="D131" s="1568"/>
      <c r="E131" s="379" t="s">
        <v>355</v>
      </c>
      <c r="F131" s="1244" t="s">
        <v>356</v>
      </c>
      <c r="G131" s="1244"/>
      <c r="H131" s="1244"/>
      <c r="I131" s="1244"/>
      <c r="J131" s="1244"/>
      <c r="K131" s="1244"/>
      <c r="L131" s="1244"/>
      <c r="M131" s="1244"/>
      <c r="N131" s="1244"/>
      <c r="O131" s="1244"/>
      <c r="P131" s="1244"/>
      <c r="Q131" s="1244"/>
      <c r="R131" s="1244"/>
      <c r="S131" s="1244"/>
      <c r="T131" s="1244"/>
      <c r="U131" s="1244"/>
      <c r="V131" s="1244"/>
      <c r="W131" s="1244"/>
      <c r="X131" s="1244"/>
      <c r="Y131" s="1244"/>
      <c r="Z131" s="1244"/>
      <c r="AA131" s="1244"/>
      <c r="AB131" s="1244"/>
      <c r="AC131" s="1244"/>
      <c r="AD131" s="1244"/>
      <c r="AE131" s="1244"/>
      <c r="AF131" s="1244"/>
      <c r="AG131" s="1245"/>
      <c r="AH131" s="940"/>
      <c r="AI131" s="916"/>
      <c r="AJ131" s="917"/>
      <c r="AK131" s="882" t="str">
        <f t="shared" si="0"/>
        <v>-</v>
      </c>
      <c r="AL131" s="371"/>
      <c r="AM131" s="759"/>
      <c r="AN131" s="759"/>
      <c r="AO131" s="759"/>
      <c r="AP131" s="759"/>
      <c r="AQ131" s="759"/>
      <c r="AR131" s="759"/>
      <c r="AS131" s="759"/>
      <c r="AT131" s="1285"/>
      <c r="AU131" s="1261"/>
      <c r="AV131" s="220" t="s">
        <v>132</v>
      </c>
      <c r="AW131" s="1241"/>
      <c r="AX131" s="759"/>
      <c r="AY131" s="768"/>
      <c r="AZ131" s="759"/>
      <c r="BA131" s="759"/>
      <c r="BB131" s="759"/>
      <c r="BE131" s="137"/>
      <c r="BF131" s="141"/>
      <c r="BG131" s="137"/>
      <c r="BH131" s="601"/>
      <c r="BI131" s="601"/>
      <c r="BJ131" s="601"/>
      <c r="BK131" s="602"/>
      <c r="BL131" s="42"/>
      <c r="BM131" s="246"/>
      <c r="BN131" s="603"/>
      <c r="BO131" s="604"/>
      <c r="BP131" s="25"/>
      <c r="BQ131" s="25"/>
      <c r="BR131" s="25"/>
      <c r="BS131" s="580"/>
      <c r="BT131" s="580"/>
      <c r="BU131" s="580"/>
      <c r="BV131" s="580"/>
      <c r="BW131" s="580"/>
      <c r="BX131" s="580"/>
      <c r="BY131" s="580"/>
      <c r="BZ131" s="580"/>
      <c r="CA131" s="580"/>
      <c r="CB131" s="580"/>
      <c r="CC131" s="25"/>
      <c r="CD131" s="31"/>
      <c r="CE131" s="31"/>
      <c r="CF131" s="246"/>
      <c r="CG131" s="246"/>
      <c r="CH131" s="246"/>
      <c r="CI131" s="246"/>
      <c r="CJ131" s="246"/>
      <c r="CK131" s="246"/>
      <c r="CL131" s="580"/>
      <c r="CM131" s="580"/>
      <c r="CN131" s="580"/>
      <c r="CO131" s="580"/>
      <c r="CP131" s="580"/>
      <c r="CQ131" s="580"/>
      <c r="CR131" s="580"/>
      <c r="CS131" s="580"/>
      <c r="CT131" s="580"/>
      <c r="CU131" s="580"/>
      <c r="CV131" s="580"/>
      <c r="CW131" s="941"/>
      <c r="CX131" s="246"/>
    </row>
    <row r="132" spans="1:102" ht="26.1" customHeight="1" thickBot="1">
      <c r="A132" s="1296"/>
      <c r="B132" s="1569"/>
      <c r="C132" s="1570"/>
      <c r="D132" s="1571"/>
      <c r="E132" s="380" t="s">
        <v>357</v>
      </c>
      <c r="F132" s="1242" t="s">
        <v>358</v>
      </c>
      <c r="G132" s="1242"/>
      <c r="H132" s="1242"/>
      <c r="I132" s="1242"/>
      <c r="J132" s="1242"/>
      <c r="K132" s="1242"/>
      <c r="L132" s="1242"/>
      <c r="M132" s="1242"/>
      <c r="N132" s="1242"/>
      <c r="O132" s="1242"/>
      <c r="P132" s="1242"/>
      <c r="Q132" s="1242"/>
      <c r="R132" s="1242"/>
      <c r="S132" s="1242"/>
      <c r="T132" s="1242"/>
      <c r="U132" s="1242"/>
      <c r="V132" s="1242"/>
      <c r="W132" s="1242"/>
      <c r="X132" s="1242"/>
      <c r="Y132" s="1242"/>
      <c r="Z132" s="1242"/>
      <c r="AA132" s="1242"/>
      <c r="AB132" s="1242"/>
      <c r="AC132" s="1242"/>
      <c r="AD132" s="1242"/>
      <c r="AE132" s="1242"/>
      <c r="AF132" s="1242"/>
      <c r="AG132" s="1243"/>
      <c r="AH132" s="942"/>
      <c r="AI132" s="903"/>
      <c r="AJ132" s="904"/>
      <c r="AK132" s="883" t="str">
        <f t="shared" si="0"/>
        <v>-</v>
      </c>
      <c r="AL132" s="372"/>
      <c r="AM132" s="759"/>
      <c r="AN132" s="759"/>
      <c r="AO132" s="759"/>
      <c r="AP132" s="759"/>
      <c r="AQ132" s="759"/>
      <c r="AR132" s="759"/>
      <c r="AS132" s="759"/>
      <c r="AT132" s="1285"/>
      <c r="AU132" s="1291"/>
      <c r="AV132" s="221" t="s">
        <v>133</v>
      </c>
      <c r="AW132" s="1241"/>
      <c r="AX132" s="759"/>
      <c r="AY132" s="768"/>
      <c r="AZ132" s="759"/>
      <c r="BA132" s="759"/>
      <c r="BB132" s="759"/>
      <c r="BE132" s="137"/>
      <c r="BF132" s="141"/>
      <c r="BG132" s="137"/>
      <c r="BH132" s="601"/>
      <c r="BI132" s="601"/>
      <c r="BJ132" s="601"/>
      <c r="BK132" s="602"/>
      <c r="BL132" s="42"/>
      <c r="BM132" s="246"/>
      <c r="BN132" s="603"/>
      <c r="BO132" s="604"/>
      <c r="BP132" s="259"/>
      <c r="BQ132" s="259"/>
      <c r="BR132" s="259"/>
      <c r="BS132" s="580"/>
      <c r="BT132" s="580"/>
      <c r="BU132" s="580"/>
      <c r="BV132" s="580"/>
      <c r="BW132" s="580"/>
      <c r="BX132" s="580"/>
      <c r="BY132" s="580"/>
      <c r="BZ132" s="580"/>
      <c r="CA132" s="580"/>
      <c r="CB132" s="580"/>
      <c r="CC132" s="246"/>
      <c r="CD132" s="246"/>
      <c r="CE132" s="246"/>
      <c r="CF132" s="246"/>
      <c r="CG132" s="246"/>
      <c r="CH132" s="246"/>
      <c r="CI132" s="246"/>
      <c r="CJ132" s="246"/>
      <c r="CK132" s="246"/>
      <c r="CL132" s="580"/>
      <c r="CM132" s="580"/>
      <c r="CN132" s="580"/>
      <c r="CO132" s="580"/>
      <c r="CP132" s="580"/>
      <c r="CQ132" s="580"/>
      <c r="CR132" s="580"/>
      <c r="CS132" s="580"/>
      <c r="CT132" s="580"/>
      <c r="CU132" s="580"/>
      <c r="CV132" s="580"/>
      <c r="CW132" s="941"/>
      <c r="CX132" s="246"/>
    </row>
    <row r="133" spans="1:102" ht="26.1" customHeight="1">
      <c r="A133" s="1296"/>
      <c r="B133" s="1067" t="s">
        <v>45</v>
      </c>
      <c r="C133" s="1068"/>
      <c r="D133" s="1591"/>
      <c r="E133" s="381" t="s">
        <v>359</v>
      </c>
      <c r="F133" s="1250" t="s">
        <v>360</v>
      </c>
      <c r="G133" s="1250"/>
      <c r="H133" s="1250"/>
      <c r="I133" s="1250"/>
      <c r="J133" s="1250"/>
      <c r="K133" s="1250"/>
      <c r="L133" s="1250"/>
      <c r="M133" s="1250"/>
      <c r="N133" s="1250"/>
      <c r="O133" s="1250"/>
      <c r="P133" s="1250"/>
      <c r="Q133" s="1250"/>
      <c r="R133" s="1250"/>
      <c r="S133" s="1250"/>
      <c r="T133" s="1250"/>
      <c r="U133" s="1250"/>
      <c r="V133" s="1250"/>
      <c r="W133" s="1250"/>
      <c r="X133" s="1250"/>
      <c r="Y133" s="1250"/>
      <c r="Z133" s="1250"/>
      <c r="AA133" s="1250"/>
      <c r="AB133" s="1250"/>
      <c r="AC133" s="1250"/>
      <c r="AD133" s="1250"/>
      <c r="AE133" s="1250"/>
      <c r="AF133" s="1250"/>
      <c r="AG133" s="1251"/>
      <c r="AH133" s="217"/>
      <c r="AI133" s="913"/>
      <c r="AJ133" s="914"/>
      <c r="AK133" s="881" t="str">
        <f t="shared" si="0"/>
        <v>-</v>
      </c>
      <c r="AL133" s="370"/>
      <c r="AM133" s="759"/>
      <c r="AN133" s="759"/>
      <c r="AO133" s="759"/>
      <c r="AP133" s="759"/>
      <c r="AQ133" s="759"/>
      <c r="AR133" s="759"/>
      <c r="AS133" s="759"/>
      <c r="AT133" s="1285"/>
      <c r="AU133" s="1260" t="s">
        <v>45</v>
      </c>
      <c r="AV133" s="220" t="s">
        <v>134</v>
      </c>
      <c r="AW133" s="1246">
        <f>COUNTIF(AK133:AK135,"X")</f>
        <v>0</v>
      </c>
      <c r="AX133" s="759"/>
      <c r="AY133" s="768"/>
      <c r="AZ133" s="759"/>
      <c r="BA133" s="759"/>
      <c r="BB133" s="759"/>
      <c r="BE133" s="137"/>
      <c r="BF133" s="141"/>
      <c r="BG133" s="137"/>
      <c r="BH133" s="601"/>
      <c r="BI133" s="601"/>
      <c r="BJ133" s="601"/>
      <c r="BK133" s="602"/>
      <c r="BL133" s="42"/>
      <c r="BM133" s="246"/>
      <c r="BN133" s="603"/>
      <c r="BO133" s="604"/>
      <c r="BP133" s="259"/>
      <c r="BQ133" s="259"/>
      <c r="BR133" s="259"/>
      <c r="BS133" s="580"/>
      <c r="BT133" s="580"/>
      <c r="BU133" s="580"/>
      <c r="BV133" s="580"/>
      <c r="BW133" s="580"/>
      <c r="BX133" s="580"/>
      <c r="BY133" s="580"/>
      <c r="BZ133" s="580"/>
      <c r="CA133" s="580"/>
      <c r="CB133" s="580"/>
      <c r="CC133" s="246"/>
      <c r="CD133" s="246"/>
      <c r="CE133" s="246"/>
      <c r="CF133" s="246"/>
      <c r="CG133" s="246"/>
      <c r="CH133" s="246"/>
      <c r="CI133" s="246"/>
      <c r="CJ133" s="246"/>
      <c r="CK133" s="246"/>
      <c r="CL133" s="580"/>
      <c r="CM133" s="580"/>
      <c r="CN133" s="580"/>
      <c r="CO133" s="580"/>
      <c r="CP133" s="580"/>
      <c r="CQ133" s="580"/>
      <c r="CR133" s="580"/>
      <c r="CS133" s="580"/>
      <c r="CT133" s="580"/>
      <c r="CU133" s="580"/>
      <c r="CV133" s="580"/>
      <c r="CW133" s="941"/>
      <c r="CX133" s="246"/>
    </row>
    <row r="134" spans="1:102" ht="26.1" customHeight="1">
      <c r="A134" s="1296"/>
      <c r="B134" s="1566"/>
      <c r="C134" s="1567"/>
      <c r="D134" s="1568"/>
      <c r="E134" s="382" t="s">
        <v>361</v>
      </c>
      <c r="F134" s="1244" t="s">
        <v>362</v>
      </c>
      <c r="G134" s="1244"/>
      <c r="H134" s="1244"/>
      <c r="I134" s="1244"/>
      <c r="J134" s="1244"/>
      <c r="K134" s="1244"/>
      <c r="L134" s="1244"/>
      <c r="M134" s="1244"/>
      <c r="N134" s="1244"/>
      <c r="O134" s="1244"/>
      <c r="P134" s="1244"/>
      <c r="Q134" s="1244"/>
      <c r="R134" s="1244"/>
      <c r="S134" s="1244"/>
      <c r="T134" s="1244"/>
      <c r="U134" s="1244"/>
      <c r="V134" s="1244"/>
      <c r="W134" s="1244"/>
      <c r="X134" s="1244"/>
      <c r="Y134" s="1244"/>
      <c r="Z134" s="1244"/>
      <c r="AA134" s="1244"/>
      <c r="AB134" s="1244"/>
      <c r="AC134" s="1244"/>
      <c r="AD134" s="1244"/>
      <c r="AE134" s="1244"/>
      <c r="AF134" s="1244"/>
      <c r="AG134" s="1245"/>
      <c r="AH134" s="940"/>
      <c r="AI134" s="916"/>
      <c r="AJ134" s="917"/>
      <c r="AK134" s="882" t="str">
        <f t="shared" si="0"/>
        <v>-</v>
      </c>
      <c r="AL134" s="371"/>
      <c r="AM134" s="759"/>
      <c r="AN134" s="759"/>
      <c r="AO134" s="759"/>
      <c r="AP134" s="759"/>
      <c r="AQ134" s="759"/>
      <c r="AR134" s="759"/>
      <c r="AS134" s="759"/>
      <c r="AT134" s="1285"/>
      <c r="AU134" s="1261"/>
      <c r="AV134" s="222" t="s">
        <v>135</v>
      </c>
      <c r="AW134" s="1249"/>
      <c r="AX134" s="759"/>
      <c r="AY134" s="768"/>
      <c r="AZ134" s="759"/>
      <c r="BA134" s="759"/>
      <c r="BB134" s="759"/>
      <c r="BE134" s="137"/>
      <c r="BF134" s="141"/>
      <c r="BG134" s="137"/>
      <c r="BH134" s="601"/>
      <c r="BI134" s="601"/>
      <c r="BJ134" s="601"/>
      <c r="BK134" s="602"/>
      <c r="BL134" s="42"/>
      <c r="BM134" s="246"/>
      <c r="BN134" s="603"/>
      <c r="BO134" s="604"/>
      <c r="BP134" s="246"/>
      <c r="BQ134" s="23"/>
      <c r="BR134" s="23"/>
      <c r="BS134" s="580"/>
      <c r="BT134" s="580"/>
      <c r="BU134" s="580"/>
      <c r="BV134" s="580"/>
      <c r="BW134" s="580"/>
      <c r="BX134" s="580"/>
      <c r="BY134" s="580"/>
      <c r="BZ134" s="580"/>
      <c r="CA134" s="580"/>
      <c r="CB134" s="580"/>
      <c r="CC134" s="23"/>
      <c r="CD134" s="23"/>
      <c r="CE134" s="246"/>
      <c r="CF134" s="246"/>
      <c r="CG134" s="246"/>
      <c r="CH134" s="246"/>
      <c r="CI134" s="246"/>
      <c r="CJ134" s="246"/>
      <c r="CK134" s="246"/>
      <c r="CL134" s="580"/>
      <c r="CM134" s="580"/>
      <c r="CN134" s="580"/>
      <c r="CO134" s="580"/>
      <c r="CP134" s="580"/>
      <c r="CQ134" s="580"/>
      <c r="CR134" s="580"/>
      <c r="CS134" s="580"/>
      <c r="CT134" s="580"/>
      <c r="CU134" s="580"/>
      <c r="CV134" s="580"/>
      <c r="CW134" s="941"/>
      <c r="CX134" s="246"/>
    </row>
    <row r="135" spans="1:102" ht="26.1" customHeight="1" thickBot="1">
      <c r="A135" s="1296"/>
      <c r="B135" s="1569"/>
      <c r="C135" s="1570"/>
      <c r="D135" s="1571"/>
      <c r="E135" s="383" t="s">
        <v>363</v>
      </c>
      <c r="F135" s="1242" t="s">
        <v>364</v>
      </c>
      <c r="G135" s="1242"/>
      <c r="H135" s="1242"/>
      <c r="I135" s="1242"/>
      <c r="J135" s="1242"/>
      <c r="K135" s="1242"/>
      <c r="L135" s="1242"/>
      <c r="M135" s="1242"/>
      <c r="N135" s="1242"/>
      <c r="O135" s="1242"/>
      <c r="P135" s="1242"/>
      <c r="Q135" s="1242"/>
      <c r="R135" s="1242"/>
      <c r="S135" s="1242"/>
      <c r="T135" s="1242"/>
      <c r="U135" s="1242"/>
      <c r="V135" s="1242"/>
      <c r="W135" s="1242"/>
      <c r="X135" s="1242"/>
      <c r="Y135" s="1242"/>
      <c r="Z135" s="1242"/>
      <c r="AA135" s="1242"/>
      <c r="AB135" s="1242"/>
      <c r="AC135" s="1242"/>
      <c r="AD135" s="1242"/>
      <c r="AE135" s="1242"/>
      <c r="AF135" s="1242"/>
      <c r="AG135" s="1243"/>
      <c r="AH135" s="887"/>
      <c r="AI135" s="929"/>
      <c r="AJ135" s="888"/>
      <c r="AK135" s="883" t="str">
        <f t="shared" si="0"/>
        <v>-</v>
      </c>
      <c r="AL135" s="372"/>
      <c r="AM135" s="759"/>
      <c r="AN135" s="759"/>
      <c r="AO135" s="759"/>
      <c r="AP135" s="759"/>
      <c r="AQ135" s="759"/>
      <c r="AR135" s="759"/>
      <c r="AS135" s="759"/>
      <c r="AT135" s="1285"/>
      <c r="AU135" s="1262"/>
      <c r="AV135" s="223" t="s">
        <v>136</v>
      </c>
      <c r="AW135" s="1248"/>
      <c r="AX135" s="759"/>
      <c r="AY135" s="768"/>
      <c r="AZ135" s="759"/>
      <c r="BA135" s="759"/>
      <c r="BB135" s="759"/>
      <c r="BE135" s="137"/>
      <c r="BF135" s="141"/>
      <c r="BG135" s="137"/>
      <c r="BH135" s="601"/>
      <c r="BI135" s="601"/>
      <c r="BJ135" s="601"/>
      <c r="BK135" s="602"/>
      <c r="BL135" s="42"/>
      <c r="BM135" s="246"/>
      <c r="BN135" s="603"/>
      <c r="BO135" s="604"/>
      <c r="BP135" s="246"/>
      <c r="BQ135" s="246"/>
      <c r="BR135" s="246"/>
      <c r="BS135" s="580"/>
      <c r="BT135" s="580"/>
      <c r="BU135" s="580"/>
      <c r="BV135" s="580"/>
      <c r="BW135" s="580"/>
      <c r="BX135" s="580"/>
      <c r="BY135" s="580"/>
      <c r="BZ135" s="580"/>
      <c r="CA135" s="580"/>
      <c r="CB135" s="580"/>
      <c r="CC135" s="246"/>
      <c r="CD135" s="246"/>
      <c r="CE135" s="246"/>
      <c r="CF135" s="605"/>
      <c r="CG135" s="246"/>
      <c r="CH135" s="246"/>
      <c r="CI135" s="246"/>
      <c r="CJ135" s="246"/>
      <c r="CK135" s="246"/>
      <c r="CL135" s="580"/>
      <c r="CM135" s="580"/>
      <c r="CN135" s="580"/>
      <c r="CO135" s="580"/>
      <c r="CP135" s="580"/>
      <c r="CQ135" s="580"/>
      <c r="CR135" s="580"/>
      <c r="CS135" s="580"/>
      <c r="CT135" s="580"/>
      <c r="CU135" s="580"/>
      <c r="CV135" s="580"/>
      <c r="CW135" s="246"/>
      <c r="CX135" s="246"/>
    </row>
    <row r="136" spans="1:102" ht="26.1" customHeight="1">
      <c r="A136" s="1296"/>
      <c r="B136" s="1563" t="s">
        <v>46</v>
      </c>
      <c r="C136" s="1564"/>
      <c r="D136" s="1564"/>
      <c r="E136" s="381" t="s">
        <v>365</v>
      </c>
      <c r="F136" s="1250" t="s">
        <v>366</v>
      </c>
      <c r="G136" s="1250"/>
      <c r="H136" s="1250"/>
      <c r="I136" s="1250"/>
      <c r="J136" s="1250"/>
      <c r="K136" s="1250"/>
      <c r="L136" s="1250"/>
      <c r="M136" s="1250"/>
      <c r="N136" s="1250"/>
      <c r="O136" s="1250"/>
      <c r="P136" s="1250"/>
      <c r="Q136" s="1250"/>
      <c r="R136" s="1250"/>
      <c r="S136" s="1250"/>
      <c r="T136" s="1250"/>
      <c r="U136" s="1250"/>
      <c r="V136" s="1250"/>
      <c r="W136" s="1250"/>
      <c r="X136" s="1250"/>
      <c r="Y136" s="1250"/>
      <c r="Z136" s="1250"/>
      <c r="AA136" s="1250"/>
      <c r="AB136" s="1250"/>
      <c r="AC136" s="1250"/>
      <c r="AD136" s="1250"/>
      <c r="AE136" s="1250"/>
      <c r="AF136" s="1250"/>
      <c r="AG136" s="1251"/>
      <c r="AH136" s="907"/>
      <c r="AI136" s="908"/>
      <c r="AJ136" s="944"/>
      <c r="AK136" s="881" t="str">
        <f t="shared" si="0"/>
        <v>-</v>
      </c>
      <c r="AL136" s="370"/>
      <c r="AM136" s="759"/>
      <c r="AN136" s="759"/>
      <c r="AO136" s="759"/>
      <c r="AP136" s="759"/>
      <c r="AQ136" s="759"/>
      <c r="AR136" s="759"/>
      <c r="AS136" s="759"/>
      <c r="AT136" s="1285"/>
      <c r="AU136" s="1280" t="s">
        <v>46</v>
      </c>
      <c r="AV136" s="220" t="s">
        <v>137</v>
      </c>
      <c r="AW136" s="1246">
        <f>COUNTIF(AK136:AK137,"X")</f>
        <v>0</v>
      </c>
      <c r="AX136" s="759"/>
      <c r="AY136" s="768"/>
      <c r="AZ136" s="759"/>
      <c r="BA136" s="759"/>
      <c r="BB136" s="759"/>
      <c r="BE136" s="137"/>
      <c r="BF136" s="141"/>
      <c r="BG136" s="137"/>
      <c r="BH136" s="601"/>
      <c r="BI136" s="601"/>
      <c r="BJ136" s="601"/>
      <c r="BK136" s="602"/>
      <c r="BL136" s="42"/>
      <c r="BM136" s="246"/>
      <c r="BN136" s="603"/>
      <c r="BO136" s="604"/>
      <c r="BP136" s="246"/>
      <c r="BQ136" s="246"/>
      <c r="BR136" s="246"/>
      <c r="BS136" s="580"/>
      <c r="BT136" s="580"/>
      <c r="BU136" s="580"/>
      <c r="BV136" s="580"/>
      <c r="BW136" s="580"/>
      <c r="BX136" s="580"/>
      <c r="BY136" s="580"/>
      <c r="BZ136" s="580"/>
      <c r="CA136" s="580"/>
      <c r="CB136" s="580"/>
      <c r="CC136" s="246"/>
      <c r="CD136" s="246"/>
      <c r="CE136" s="246"/>
      <c r="CF136" s="25"/>
      <c r="CG136" s="246"/>
      <c r="CH136" s="246"/>
      <c r="CI136" s="246"/>
      <c r="CJ136" s="246"/>
      <c r="CK136" s="246"/>
      <c r="CL136" s="580"/>
      <c r="CM136" s="580"/>
      <c r="CN136" s="580"/>
      <c r="CO136" s="580"/>
      <c r="CP136" s="580"/>
      <c r="CQ136" s="580"/>
      <c r="CR136" s="580"/>
      <c r="CS136" s="580"/>
      <c r="CT136" s="580"/>
      <c r="CU136" s="580"/>
      <c r="CV136" s="580"/>
      <c r="CW136" s="246"/>
      <c r="CX136" s="246"/>
    </row>
    <row r="137" spans="1:102" ht="26.1" customHeight="1" thickBot="1">
      <c r="A137" s="1297"/>
      <c r="B137" s="1569"/>
      <c r="C137" s="1570"/>
      <c r="D137" s="1570"/>
      <c r="E137" s="382" t="s">
        <v>367</v>
      </c>
      <c r="F137" s="1304" t="s">
        <v>368</v>
      </c>
      <c r="G137" s="1304"/>
      <c r="H137" s="1304"/>
      <c r="I137" s="1304"/>
      <c r="J137" s="1304"/>
      <c r="K137" s="1304"/>
      <c r="L137" s="1304"/>
      <c r="M137" s="1304"/>
      <c r="N137" s="1304"/>
      <c r="O137" s="1304"/>
      <c r="P137" s="1304"/>
      <c r="Q137" s="1304"/>
      <c r="R137" s="1304"/>
      <c r="S137" s="1304"/>
      <c r="T137" s="1304"/>
      <c r="U137" s="1304"/>
      <c r="V137" s="1304"/>
      <c r="W137" s="1304"/>
      <c r="X137" s="1304"/>
      <c r="Y137" s="1304"/>
      <c r="Z137" s="1304"/>
      <c r="AA137" s="1304"/>
      <c r="AB137" s="1304"/>
      <c r="AC137" s="1304"/>
      <c r="AD137" s="1304"/>
      <c r="AE137" s="1304"/>
      <c r="AF137" s="1304"/>
      <c r="AG137" s="1305"/>
      <c r="AH137" s="942"/>
      <c r="AI137" s="903"/>
      <c r="AJ137" s="904"/>
      <c r="AK137" s="883" t="str">
        <f t="shared" si="0"/>
        <v>-</v>
      </c>
      <c r="AL137" s="372"/>
      <c r="AM137" s="759"/>
      <c r="AN137" s="759"/>
      <c r="AO137" s="759"/>
      <c r="AP137" s="759"/>
      <c r="AQ137" s="759"/>
      <c r="AR137" s="759"/>
      <c r="AS137" s="759"/>
      <c r="AT137" s="1286"/>
      <c r="AU137" s="1262"/>
      <c r="AV137" s="224" t="s">
        <v>138</v>
      </c>
      <c r="AW137" s="1248"/>
      <c r="AX137" s="759"/>
      <c r="AY137" s="768"/>
      <c r="AZ137" s="759"/>
      <c r="BA137" s="759"/>
      <c r="BB137" s="759"/>
      <c r="BE137" s="137"/>
      <c r="BF137" s="141"/>
      <c r="BG137" s="137"/>
      <c r="BH137" s="601"/>
      <c r="BI137" s="601"/>
      <c r="BJ137" s="601"/>
      <c r="BK137" s="602"/>
      <c r="BL137" s="42"/>
      <c r="BM137" s="246"/>
      <c r="BN137" s="603"/>
      <c r="BO137" s="604"/>
      <c r="BP137" s="246"/>
      <c r="BQ137" s="246"/>
      <c r="BR137" s="246"/>
      <c r="BS137" s="580"/>
      <c r="BT137" s="580"/>
      <c r="BU137" s="580"/>
      <c r="BV137" s="580"/>
      <c r="BW137" s="580"/>
      <c r="BX137" s="580"/>
      <c r="BY137" s="580"/>
      <c r="BZ137" s="580"/>
      <c r="CA137" s="580"/>
      <c r="CB137" s="580"/>
      <c r="CC137" s="246"/>
      <c r="CD137" s="246"/>
      <c r="CE137" s="246"/>
      <c r="CF137" s="605"/>
      <c r="CG137" s="246"/>
      <c r="CH137" s="246"/>
      <c r="CI137" s="246"/>
      <c r="CJ137" s="246"/>
      <c r="CK137" s="246"/>
      <c r="CL137" s="580"/>
      <c r="CM137" s="580"/>
      <c r="CN137" s="580"/>
      <c r="CO137" s="580"/>
      <c r="CP137" s="580"/>
      <c r="CQ137" s="580"/>
      <c r="CR137" s="580"/>
      <c r="CS137" s="580"/>
      <c r="CT137" s="580"/>
      <c r="CU137" s="580"/>
      <c r="CV137" s="580"/>
      <c r="CW137" s="246"/>
      <c r="CX137" s="246"/>
    </row>
    <row r="138" spans="1:102" ht="26.1" customHeight="1">
      <c r="A138" s="1617" t="s">
        <v>369</v>
      </c>
      <c r="B138" s="1620" t="s">
        <v>47</v>
      </c>
      <c r="C138" s="1621"/>
      <c r="D138" s="1622"/>
      <c r="E138" s="384" t="s">
        <v>370</v>
      </c>
      <c r="F138" s="1252" t="s">
        <v>371</v>
      </c>
      <c r="G138" s="1252"/>
      <c r="H138" s="1252"/>
      <c r="I138" s="1252"/>
      <c r="J138" s="1252"/>
      <c r="K138" s="1252"/>
      <c r="L138" s="1252"/>
      <c r="M138" s="1252"/>
      <c r="N138" s="1252"/>
      <c r="O138" s="1252"/>
      <c r="P138" s="1252"/>
      <c r="Q138" s="1252"/>
      <c r="R138" s="1252"/>
      <c r="S138" s="1252"/>
      <c r="T138" s="1252"/>
      <c r="U138" s="1252"/>
      <c r="V138" s="1252"/>
      <c r="W138" s="1252"/>
      <c r="X138" s="1252"/>
      <c r="Y138" s="1252"/>
      <c r="Z138" s="1252"/>
      <c r="AA138" s="1252"/>
      <c r="AB138" s="1252"/>
      <c r="AC138" s="1252"/>
      <c r="AD138" s="1252"/>
      <c r="AE138" s="1252"/>
      <c r="AF138" s="1252"/>
      <c r="AG138" s="1253"/>
      <c r="AH138" s="217"/>
      <c r="AI138" s="913"/>
      <c r="AJ138" s="914"/>
      <c r="AK138" s="881" t="str">
        <f t="shared" si="0"/>
        <v>-</v>
      </c>
      <c r="AL138" s="370"/>
      <c r="AM138" s="759"/>
      <c r="AN138" s="759"/>
      <c r="AO138" s="759"/>
      <c r="AP138" s="759"/>
      <c r="AQ138" s="759"/>
      <c r="AR138" s="759"/>
      <c r="AS138" s="759"/>
      <c r="AT138" s="1287" t="s">
        <v>369</v>
      </c>
      <c r="AU138" s="1268" t="s">
        <v>47</v>
      </c>
      <c r="AV138" s="218" t="s">
        <v>139</v>
      </c>
      <c r="AW138" s="1246">
        <f>COUNTIF(AK138:AK142,"X")</f>
        <v>0</v>
      </c>
      <c r="AX138" s="759"/>
      <c r="AY138" s="768"/>
      <c r="AZ138" s="759"/>
      <c r="BA138" s="759"/>
      <c r="BB138" s="759"/>
      <c r="BE138" s="138"/>
      <c r="BF138" s="142"/>
      <c r="BG138" s="138"/>
      <c r="BH138" s="606"/>
      <c r="BI138" s="606"/>
      <c r="BJ138" s="606"/>
      <c r="BK138" s="602"/>
      <c r="BL138" s="42"/>
      <c r="BM138" s="42"/>
      <c r="BN138" s="145"/>
      <c r="BO138" s="46"/>
      <c r="BP138" s="246"/>
      <c r="BQ138" s="246"/>
      <c r="BR138" s="246"/>
      <c r="BS138" s="580"/>
      <c r="BT138" s="580"/>
      <c r="BU138" s="580"/>
      <c r="BV138" s="580"/>
      <c r="BW138" s="580"/>
      <c r="BX138" s="580"/>
      <c r="BY138" s="580"/>
      <c r="BZ138" s="580"/>
      <c r="CA138" s="580"/>
      <c r="CB138" s="580"/>
      <c r="CC138" s="246"/>
      <c r="CD138" s="246"/>
      <c r="CE138" s="246"/>
      <c r="CF138" s="246"/>
      <c r="CG138" s="246"/>
      <c r="CH138" s="246"/>
      <c r="CI138" s="246"/>
      <c r="CJ138" s="246"/>
      <c r="CK138" s="246"/>
      <c r="CL138" s="580"/>
      <c r="CM138" s="580"/>
      <c r="CN138" s="580"/>
      <c r="CO138" s="580"/>
      <c r="CP138" s="580"/>
      <c r="CQ138" s="580"/>
      <c r="CR138" s="580"/>
      <c r="CS138" s="580"/>
      <c r="CT138" s="580"/>
      <c r="CU138" s="580"/>
      <c r="CV138" s="580"/>
      <c r="CW138" s="941"/>
      <c r="CX138" s="246"/>
    </row>
    <row r="139" spans="1:102" ht="26.1" customHeight="1">
      <c r="A139" s="1618"/>
      <c r="B139" s="1623"/>
      <c r="C139" s="1624"/>
      <c r="D139" s="1625"/>
      <c r="E139" s="385" t="s">
        <v>372</v>
      </c>
      <c r="F139" s="1244" t="s">
        <v>373</v>
      </c>
      <c r="G139" s="1244"/>
      <c r="H139" s="1244"/>
      <c r="I139" s="1244"/>
      <c r="J139" s="1244"/>
      <c r="K139" s="1244"/>
      <c r="L139" s="1244"/>
      <c r="M139" s="1244"/>
      <c r="N139" s="1244"/>
      <c r="O139" s="1244"/>
      <c r="P139" s="1244"/>
      <c r="Q139" s="1244"/>
      <c r="R139" s="1244"/>
      <c r="S139" s="1244"/>
      <c r="T139" s="1244"/>
      <c r="U139" s="1244"/>
      <c r="V139" s="1244"/>
      <c r="W139" s="1244"/>
      <c r="X139" s="1244"/>
      <c r="Y139" s="1244"/>
      <c r="Z139" s="1244"/>
      <c r="AA139" s="1244"/>
      <c r="AB139" s="1244"/>
      <c r="AC139" s="1244"/>
      <c r="AD139" s="1244"/>
      <c r="AE139" s="1244"/>
      <c r="AF139" s="1244"/>
      <c r="AG139" s="1245"/>
      <c r="AH139" s="940"/>
      <c r="AI139" s="916"/>
      <c r="AJ139" s="917"/>
      <c r="AK139" s="882" t="str">
        <f t="shared" si="0"/>
        <v>-</v>
      </c>
      <c r="AL139" s="371"/>
      <c r="AM139" s="759"/>
      <c r="AN139" s="759"/>
      <c r="AO139" s="759"/>
      <c r="AP139" s="759"/>
      <c r="AQ139" s="759"/>
      <c r="AR139" s="759"/>
      <c r="AS139" s="759"/>
      <c r="AT139" s="1288"/>
      <c r="AU139" s="1269"/>
      <c r="AV139" s="225" t="s">
        <v>140</v>
      </c>
      <c r="AW139" s="1249"/>
      <c r="AX139" s="759"/>
      <c r="AY139" s="768"/>
      <c r="AZ139" s="759"/>
      <c r="BA139" s="759"/>
      <c r="BB139" s="759"/>
      <c r="BE139" s="138"/>
      <c r="BF139" s="142"/>
      <c r="BG139" s="138"/>
      <c r="BH139" s="606"/>
      <c r="BI139" s="606"/>
      <c r="BJ139" s="606"/>
      <c r="BK139" s="602"/>
      <c r="BL139" s="42"/>
      <c r="BM139" s="42"/>
      <c r="BN139" s="145"/>
      <c r="BO139" s="46"/>
      <c r="BP139" s="259"/>
      <c r="BQ139" s="259"/>
      <c r="BR139" s="259"/>
      <c r="BS139" s="580"/>
      <c r="BT139" s="580"/>
      <c r="BU139" s="580"/>
      <c r="BV139" s="580"/>
      <c r="BW139" s="580"/>
      <c r="BX139" s="580"/>
      <c r="BY139" s="580"/>
      <c r="BZ139" s="580"/>
      <c r="CA139" s="580"/>
      <c r="CB139" s="580"/>
      <c r="CC139" s="246"/>
      <c r="CD139" s="246"/>
      <c r="CE139" s="246"/>
      <c r="CF139" s="246"/>
      <c r="CG139" s="246"/>
      <c r="CH139" s="246"/>
      <c r="CI139" s="246"/>
      <c r="CJ139" s="246"/>
      <c r="CK139" s="246"/>
      <c r="CL139" s="580"/>
      <c r="CM139" s="580"/>
      <c r="CN139" s="580"/>
      <c r="CO139" s="580"/>
      <c r="CP139" s="580"/>
      <c r="CQ139" s="580"/>
      <c r="CR139" s="580"/>
      <c r="CS139" s="580"/>
      <c r="CT139" s="580"/>
      <c r="CU139" s="580"/>
      <c r="CV139" s="580"/>
      <c r="CW139" s="941"/>
      <c r="CX139" s="246"/>
    </row>
    <row r="140" spans="1:102" ht="26.1" customHeight="1">
      <c r="A140" s="1618"/>
      <c r="B140" s="1623"/>
      <c r="C140" s="1624"/>
      <c r="D140" s="1625"/>
      <c r="E140" s="385" t="s">
        <v>374</v>
      </c>
      <c r="F140" s="1244" t="s">
        <v>375</v>
      </c>
      <c r="G140" s="1244"/>
      <c r="H140" s="1244"/>
      <c r="I140" s="1244"/>
      <c r="J140" s="1244"/>
      <c r="K140" s="1244"/>
      <c r="L140" s="1244"/>
      <c r="M140" s="1244"/>
      <c r="N140" s="1244"/>
      <c r="O140" s="1244"/>
      <c r="P140" s="1244"/>
      <c r="Q140" s="1244"/>
      <c r="R140" s="1244"/>
      <c r="S140" s="1244"/>
      <c r="T140" s="1244"/>
      <c r="U140" s="1244"/>
      <c r="V140" s="1244"/>
      <c r="W140" s="1244"/>
      <c r="X140" s="1244"/>
      <c r="Y140" s="1244"/>
      <c r="Z140" s="1244"/>
      <c r="AA140" s="1244"/>
      <c r="AB140" s="1244"/>
      <c r="AC140" s="1244"/>
      <c r="AD140" s="1244"/>
      <c r="AE140" s="1244"/>
      <c r="AF140" s="1244"/>
      <c r="AG140" s="1245"/>
      <c r="AH140" s="940"/>
      <c r="AI140" s="916"/>
      <c r="AJ140" s="917"/>
      <c r="AK140" s="882" t="str">
        <f t="shared" si="0"/>
        <v>-</v>
      </c>
      <c r="AL140" s="371"/>
      <c r="AM140" s="759"/>
      <c r="AN140" s="759"/>
      <c r="AO140" s="759"/>
      <c r="AP140" s="759"/>
      <c r="AQ140" s="759"/>
      <c r="AR140" s="759"/>
      <c r="AS140" s="759"/>
      <c r="AT140" s="1288"/>
      <c r="AU140" s="1269"/>
      <c r="AV140" s="225" t="s">
        <v>141</v>
      </c>
      <c r="AW140" s="1249"/>
      <c r="AX140" s="759"/>
      <c r="AY140" s="768"/>
      <c r="AZ140" s="759"/>
      <c r="BA140" s="759"/>
      <c r="BB140" s="759"/>
      <c r="BE140" s="138"/>
      <c r="BF140" s="142"/>
      <c r="BG140" s="138"/>
      <c r="BH140" s="606"/>
      <c r="BI140" s="606"/>
      <c r="BJ140" s="606"/>
      <c r="BK140" s="602"/>
      <c r="BL140" s="42"/>
      <c r="BM140" s="42"/>
      <c r="BN140" s="145"/>
      <c r="BO140" s="46"/>
      <c r="BP140" s="259"/>
      <c r="BQ140" s="259"/>
      <c r="BR140" s="259"/>
      <c r="BS140" s="580"/>
      <c r="BT140" s="580"/>
      <c r="BU140" s="580"/>
      <c r="BV140" s="580"/>
      <c r="BW140" s="580"/>
      <c r="BX140" s="580"/>
      <c r="BY140" s="580"/>
      <c r="BZ140" s="580"/>
      <c r="CA140" s="580"/>
      <c r="CB140" s="580"/>
      <c r="CC140" s="246"/>
      <c r="CD140" s="246"/>
      <c r="CE140" s="246"/>
      <c r="CF140" s="246"/>
      <c r="CG140" s="246"/>
      <c r="CH140" s="246"/>
      <c r="CI140" s="246"/>
      <c r="CJ140" s="246"/>
      <c r="CK140" s="246"/>
      <c r="CL140" s="580"/>
      <c r="CM140" s="580"/>
      <c r="CN140" s="580"/>
      <c r="CO140" s="580"/>
      <c r="CP140" s="580"/>
      <c r="CQ140" s="580"/>
      <c r="CR140" s="580"/>
      <c r="CS140" s="580"/>
      <c r="CT140" s="580"/>
      <c r="CU140" s="580"/>
      <c r="CV140" s="580"/>
      <c r="CW140" s="941"/>
      <c r="CX140" s="246"/>
    </row>
    <row r="141" spans="1:102" ht="26.1" customHeight="1">
      <c r="A141" s="1618"/>
      <c r="B141" s="1623"/>
      <c r="C141" s="1624"/>
      <c r="D141" s="1625"/>
      <c r="E141" s="385" t="s">
        <v>376</v>
      </c>
      <c r="F141" s="1244" t="s">
        <v>377</v>
      </c>
      <c r="G141" s="1244"/>
      <c r="H141" s="1244"/>
      <c r="I141" s="1244"/>
      <c r="J141" s="1244"/>
      <c r="K141" s="1244"/>
      <c r="L141" s="1244"/>
      <c r="M141" s="1244"/>
      <c r="N141" s="1244"/>
      <c r="O141" s="1244"/>
      <c r="P141" s="1244"/>
      <c r="Q141" s="1244"/>
      <c r="R141" s="1244"/>
      <c r="S141" s="1244"/>
      <c r="T141" s="1244"/>
      <c r="U141" s="1244"/>
      <c r="V141" s="1244"/>
      <c r="W141" s="1244"/>
      <c r="X141" s="1244"/>
      <c r="Y141" s="1244"/>
      <c r="Z141" s="1244"/>
      <c r="AA141" s="1244"/>
      <c r="AB141" s="1244"/>
      <c r="AC141" s="1244"/>
      <c r="AD141" s="1244"/>
      <c r="AE141" s="1244"/>
      <c r="AF141" s="1244"/>
      <c r="AG141" s="1245"/>
      <c r="AH141" s="940"/>
      <c r="AI141" s="916"/>
      <c r="AJ141" s="917"/>
      <c r="AK141" s="882" t="str">
        <f t="shared" si="0"/>
        <v>-</v>
      </c>
      <c r="AL141" s="371"/>
      <c r="AM141" s="759"/>
      <c r="AN141" s="759"/>
      <c r="AO141" s="759"/>
      <c r="AP141" s="759"/>
      <c r="AQ141" s="759"/>
      <c r="AR141" s="759"/>
      <c r="AS141" s="759"/>
      <c r="AT141" s="1288"/>
      <c r="AU141" s="1269"/>
      <c r="AV141" s="225" t="s">
        <v>142</v>
      </c>
      <c r="AW141" s="1249"/>
      <c r="AX141" s="759"/>
      <c r="AY141" s="768"/>
      <c r="AZ141" s="759"/>
      <c r="BA141" s="759"/>
      <c r="BB141" s="759"/>
      <c r="BE141" s="138"/>
      <c r="BF141" s="142"/>
      <c r="BG141" s="138"/>
      <c r="BH141" s="606"/>
      <c r="BI141" s="606"/>
      <c r="BJ141" s="606"/>
      <c r="BK141" s="602"/>
      <c r="BL141" s="42"/>
      <c r="BM141" s="42"/>
      <c r="BN141" s="145"/>
      <c r="BO141" s="46"/>
      <c r="BP141" s="259"/>
      <c r="BQ141" s="259"/>
      <c r="BR141" s="259"/>
      <c r="BS141" s="580"/>
      <c r="BT141" s="580"/>
      <c r="BU141" s="580"/>
      <c r="BV141" s="580"/>
      <c r="BW141" s="580"/>
      <c r="BX141" s="580"/>
      <c r="BY141" s="580"/>
      <c r="BZ141" s="580"/>
      <c r="CA141" s="580"/>
      <c r="CB141" s="580"/>
      <c r="CC141" s="246"/>
      <c r="CD141" s="246"/>
      <c r="CE141" s="246"/>
      <c r="CF141" s="246"/>
      <c r="CG141" s="246"/>
      <c r="CH141" s="246"/>
      <c r="CI141" s="246"/>
      <c r="CJ141" s="246"/>
      <c r="CK141" s="246"/>
      <c r="CL141" s="580"/>
      <c r="CM141" s="580"/>
      <c r="CN141" s="580"/>
      <c r="CO141" s="580"/>
      <c r="CP141" s="580"/>
      <c r="CQ141" s="580"/>
      <c r="CR141" s="580"/>
      <c r="CS141" s="580"/>
      <c r="CT141" s="580"/>
      <c r="CU141" s="580"/>
      <c r="CV141" s="580"/>
      <c r="CW141" s="941"/>
      <c r="CX141" s="246"/>
    </row>
    <row r="142" spans="1:102" ht="26.1" customHeight="1" thickBot="1">
      <c r="A142" s="1618"/>
      <c r="B142" s="1626"/>
      <c r="C142" s="1627"/>
      <c r="D142" s="1628"/>
      <c r="E142" s="383" t="s">
        <v>378</v>
      </c>
      <c r="F142" s="1242" t="s">
        <v>379</v>
      </c>
      <c r="G142" s="1242"/>
      <c r="H142" s="1242"/>
      <c r="I142" s="1242"/>
      <c r="J142" s="1242"/>
      <c r="K142" s="1242"/>
      <c r="L142" s="1242"/>
      <c r="M142" s="1242"/>
      <c r="N142" s="1242"/>
      <c r="O142" s="1242"/>
      <c r="P142" s="1242"/>
      <c r="Q142" s="1242"/>
      <c r="R142" s="1242"/>
      <c r="S142" s="1242"/>
      <c r="T142" s="1242"/>
      <c r="U142" s="1242"/>
      <c r="V142" s="1242"/>
      <c r="W142" s="1242"/>
      <c r="X142" s="1242"/>
      <c r="Y142" s="1242"/>
      <c r="Z142" s="1242"/>
      <c r="AA142" s="1242"/>
      <c r="AB142" s="1242"/>
      <c r="AC142" s="1242"/>
      <c r="AD142" s="1242"/>
      <c r="AE142" s="1242"/>
      <c r="AF142" s="1242"/>
      <c r="AG142" s="1243"/>
      <c r="AH142" s="887"/>
      <c r="AI142" s="929"/>
      <c r="AJ142" s="888"/>
      <c r="AK142" s="883" t="str">
        <f t="shared" si="0"/>
        <v>-</v>
      </c>
      <c r="AL142" s="372"/>
      <c r="AM142" s="759"/>
      <c r="AN142" s="759"/>
      <c r="AO142" s="759"/>
      <c r="AP142" s="759"/>
      <c r="AQ142" s="759"/>
      <c r="AR142" s="759"/>
      <c r="AS142" s="759"/>
      <c r="AT142" s="1288"/>
      <c r="AU142" s="1270"/>
      <c r="AV142" s="226" t="s">
        <v>143</v>
      </c>
      <c r="AW142" s="1248"/>
      <c r="AX142" s="759"/>
      <c r="AY142" s="768"/>
      <c r="AZ142" s="759"/>
      <c r="BA142" s="759"/>
      <c r="BB142" s="759"/>
      <c r="BE142" s="138"/>
      <c r="BF142" s="142"/>
      <c r="BG142" s="138"/>
      <c r="BH142" s="606"/>
      <c r="BI142" s="606"/>
      <c r="BJ142" s="606"/>
      <c r="BK142" s="602"/>
      <c r="BL142" s="42"/>
      <c r="BM142" s="42"/>
      <c r="BN142" s="145"/>
      <c r="BO142" s="46"/>
      <c r="BP142" s="259"/>
      <c r="BQ142" s="259"/>
      <c r="BR142" s="259"/>
      <c r="BS142" s="580"/>
      <c r="BT142" s="580"/>
      <c r="BU142" s="580"/>
      <c r="BV142" s="580"/>
      <c r="BW142" s="580"/>
      <c r="BX142" s="580"/>
      <c r="BY142" s="580"/>
      <c r="BZ142" s="580"/>
      <c r="CA142" s="580"/>
      <c r="CB142" s="580"/>
      <c r="CC142" s="246"/>
      <c r="CD142" s="246"/>
      <c r="CE142" s="246"/>
      <c r="CF142" s="246"/>
      <c r="CG142" s="246"/>
      <c r="CH142" s="246"/>
      <c r="CI142" s="246"/>
      <c r="CJ142" s="246"/>
      <c r="CK142" s="246"/>
      <c r="CL142" s="580"/>
      <c r="CM142" s="580"/>
      <c r="CN142" s="580"/>
      <c r="CO142" s="580"/>
      <c r="CP142" s="580"/>
      <c r="CQ142" s="580"/>
      <c r="CR142" s="580"/>
      <c r="CS142" s="580"/>
      <c r="CT142" s="580"/>
      <c r="CU142" s="580"/>
      <c r="CV142" s="580"/>
      <c r="CW142" s="941"/>
      <c r="CX142" s="246"/>
    </row>
    <row r="143" spans="1:102" ht="26.1" customHeight="1">
      <c r="A143" s="1618"/>
      <c r="B143" s="1546" t="s">
        <v>48</v>
      </c>
      <c r="C143" s="1547"/>
      <c r="D143" s="1548"/>
      <c r="E143" s="386" t="s">
        <v>380</v>
      </c>
      <c r="F143" s="1250" t="s">
        <v>381</v>
      </c>
      <c r="G143" s="1250"/>
      <c r="H143" s="1250"/>
      <c r="I143" s="1250"/>
      <c r="J143" s="1250"/>
      <c r="K143" s="1250"/>
      <c r="L143" s="1250"/>
      <c r="M143" s="1250"/>
      <c r="N143" s="1250"/>
      <c r="O143" s="1250"/>
      <c r="P143" s="1250"/>
      <c r="Q143" s="1250"/>
      <c r="R143" s="1250"/>
      <c r="S143" s="1250"/>
      <c r="T143" s="1250"/>
      <c r="U143" s="1250"/>
      <c r="V143" s="1250"/>
      <c r="W143" s="1250"/>
      <c r="X143" s="1250"/>
      <c r="Y143" s="1250"/>
      <c r="Z143" s="1250"/>
      <c r="AA143" s="1250"/>
      <c r="AB143" s="1250"/>
      <c r="AC143" s="1250"/>
      <c r="AD143" s="1250"/>
      <c r="AE143" s="1250"/>
      <c r="AF143" s="1250"/>
      <c r="AG143" s="1251"/>
      <c r="AH143" s="907"/>
      <c r="AI143" s="908"/>
      <c r="AJ143" s="944"/>
      <c r="AK143" s="881" t="str">
        <f t="shared" si="0"/>
        <v>-</v>
      </c>
      <c r="AL143" s="370"/>
      <c r="AM143" s="759"/>
      <c r="AN143" s="759"/>
      <c r="AO143" s="759"/>
      <c r="AP143" s="759"/>
      <c r="AQ143" s="759"/>
      <c r="AR143" s="759"/>
      <c r="AS143" s="759"/>
      <c r="AT143" s="1288"/>
      <c r="AU143" s="1292" t="s">
        <v>48</v>
      </c>
      <c r="AV143" s="227" t="s">
        <v>144</v>
      </c>
      <c r="AW143" s="1246">
        <f>COUNTIF(AK143:AK144,"X")</f>
        <v>0</v>
      </c>
      <c r="AX143" s="759"/>
      <c r="AY143" s="768"/>
      <c r="AZ143" s="759"/>
      <c r="BA143" s="759"/>
      <c r="BB143" s="759"/>
      <c r="BE143" s="138"/>
      <c r="BF143" s="142"/>
      <c r="BG143" s="138"/>
      <c r="BH143" s="606"/>
      <c r="BI143" s="606"/>
      <c r="BJ143" s="606"/>
      <c r="BK143" s="602"/>
      <c r="BL143" s="42"/>
      <c r="BM143" s="42"/>
      <c r="BN143" s="145"/>
      <c r="BO143" s="46"/>
      <c r="BP143" s="246"/>
      <c r="BQ143" s="246"/>
      <c r="BR143" s="246"/>
      <c r="BS143" s="580"/>
      <c r="BT143" s="580"/>
      <c r="BU143" s="580"/>
      <c r="BV143" s="580"/>
      <c r="BW143" s="580"/>
      <c r="BX143" s="580"/>
      <c r="BY143" s="580"/>
      <c r="BZ143" s="580"/>
      <c r="CA143" s="580"/>
      <c r="CB143" s="580"/>
      <c r="CC143" s="246"/>
      <c r="CD143" s="246"/>
      <c r="CE143" s="246"/>
      <c r="CF143" s="246"/>
      <c r="CG143" s="246"/>
      <c r="CH143" s="246"/>
      <c r="CI143" s="246"/>
      <c r="CJ143" s="246"/>
      <c r="CK143" s="246"/>
      <c r="CL143" s="580"/>
      <c r="CM143" s="580"/>
      <c r="CN143" s="580"/>
      <c r="CO143" s="580"/>
      <c r="CP143" s="580"/>
      <c r="CQ143" s="580"/>
      <c r="CR143" s="580"/>
      <c r="CS143" s="580"/>
      <c r="CT143" s="580"/>
      <c r="CU143" s="580"/>
      <c r="CV143" s="580"/>
      <c r="CW143" s="941"/>
      <c r="CX143" s="246"/>
    </row>
    <row r="144" spans="1:102" ht="26.1" customHeight="1" thickBot="1">
      <c r="A144" s="1618"/>
      <c r="B144" s="1549"/>
      <c r="C144" s="1550"/>
      <c r="D144" s="1551"/>
      <c r="E144" s="387" t="s">
        <v>382</v>
      </c>
      <c r="F144" s="1304" t="s">
        <v>383</v>
      </c>
      <c r="G144" s="1304"/>
      <c r="H144" s="1304"/>
      <c r="I144" s="1304"/>
      <c r="J144" s="1304"/>
      <c r="K144" s="1304"/>
      <c r="L144" s="1304"/>
      <c r="M144" s="1304"/>
      <c r="N144" s="1304"/>
      <c r="O144" s="1304"/>
      <c r="P144" s="1304"/>
      <c r="Q144" s="1304"/>
      <c r="R144" s="1304"/>
      <c r="S144" s="1304"/>
      <c r="T144" s="1304"/>
      <c r="U144" s="1304"/>
      <c r="V144" s="1304"/>
      <c r="W144" s="1304"/>
      <c r="X144" s="1304"/>
      <c r="Y144" s="1304"/>
      <c r="Z144" s="1304"/>
      <c r="AA144" s="1304"/>
      <c r="AB144" s="1304"/>
      <c r="AC144" s="1304"/>
      <c r="AD144" s="1304"/>
      <c r="AE144" s="1304"/>
      <c r="AF144" s="1304"/>
      <c r="AG144" s="1305"/>
      <c r="AH144" s="942"/>
      <c r="AI144" s="903"/>
      <c r="AJ144" s="904"/>
      <c r="AK144" s="883" t="str">
        <f t="shared" si="0"/>
        <v>-</v>
      </c>
      <c r="AL144" s="372"/>
      <c r="AM144" s="759"/>
      <c r="AN144" s="759"/>
      <c r="AO144" s="759"/>
      <c r="AP144" s="759"/>
      <c r="AQ144" s="759"/>
      <c r="AR144" s="759"/>
      <c r="AS144" s="759"/>
      <c r="AT144" s="1288"/>
      <c r="AU144" s="1293"/>
      <c r="AV144" s="228" t="s">
        <v>145</v>
      </c>
      <c r="AW144" s="1248"/>
      <c r="AX144" s="759"/>
      <c r="AY144" s="768"/>
      <c r="AZ144" s="759"/>
      <c r="BA144" s="759"/>
      <c r="BB144" s="759"/>
      <c r="BE144" s="138"/>
      <c r="BF144" s="142"/>
      <c r="BG144" s="138"/>
      <c r="BH144" s="606"/>
      <c r="BI144" s="606"/>
      <c r="BJ144" s="606"/>
      <c r="BK144" s="602"/>
      <c r="BL144" s="42"/>
      <c r="BM144" s="42"/>
      <c r="BN144" s="145"/>
      <c r="BO144" s="46"/>
      <c r="BP144" s="246"/>
      <c r="BQ144" s="246"/>
      <c r="BR144" s="246"/>
      <c r="BS144" s="580"/>
      <c r="BT144" s="580"/>
      <c r="BU144" s="580"/>
      <c r="BV144" s="580"/>
      <c r="BW144" s="580"/>
      <c r="BX144" s="580"/>
      <c r="BY144" s="580"/>
      <c r="BZ144" s="580"/>
      <c r="CA144" s="580"/>
      <c r="CB144" s="580"/>
      <c r="CC144" s="246"/>
      <c r="CD144" s="246"/>
      <c r="CE144" s="246"/>
      <c r="CF144" s="246"/>
      <c r="CG144" s="246"/>
      <c r="CH144" s="246"/>
      <c r="CI144" s="246"/>
      <c r="CJ144" s="246"/>
      <c r="CK144" s="246"/>
      <c r="CL144" s="580"/>
      <c r="CM144" s="580"/>
      <c r="CN144" s="580"/>
      <c r="CO144" s="580"/>
      <c r="CP144" s="580"/>
      <c r="CQ144" s="580"/>
      <c r="CR144" s="580"/>
      <c r="CS144" s="580"/>
      <c r="CT144" s="580"/>
      <c r="CU144" s="580"/>
      <c r="CV144" s="580"/>
      <c r="CW144" s="941"/>
      <c r="CX144" s="246"/>
    </row>
    <row r="145" spans="1:102" ht="26.1" customHeight="1">
      <c r="A145" s="1618"/>
      <c r="B145" s="1495" t="s">
        <v>49</v>
      </c>
      <c r="C145" s="1496"/>
      <c r="D145" s="1497"/>
      <c r="E145" s="388" t="s">
        <v>384</v>
      </c>
      <c r="F145" s="1252" t="s">
        <v>385</v>
      </c>
      <c r="G145" s="1252"/>
      <c r="H145" s="1252"/>
      <c r="I145" s="1252"/>
      <c r="J145" s="1252"/>
      <c r="K145" s="1252"/>
      <c r="L145" s="1252"/>
      <c r="M145" s="1252"/>
      <c r="N145" s="1252"/>
      <c r="O145" s="1252"/>
      <c r="P145" s="1252"/>
      <c r="Q145" s="1252"/>
      <c r="R145" s="1252"/>
      <c r="S145" s="1252"/>
      <c r="T145" s="1252"/>
      <c r="U145" s="1252"/>
      <c r="V145" s="1252"/>
      <c r="W145" s="1252"/>
      <c r="X145" s="1252"/>
      <c r="Y145" s="1252"/>
      <c r="Z145" s="1252"/>
      <c r="AA145" s="1252"/>
      <c r="AB145" s="1252"/>
      <c r="AC145" s="1252"/>
      <c r="AD145" s="1252"/>
      <c r="AE145" s="1252"/>
      <c r="AF145" s="1252"/>
      <c r="AG145" s="1253"/>
      <c r="AH145" s="217"/>
      <c r="AI145" s="913"/>
      <c r="AJ145" s="914"/>
      <c r="AK145" s="881" t="str">
        <f t="shared" si="0"/>
        <v>-</v>
      </c>
      <c r="AL145" s="370"/>
      <c r="AM145" s="759"/>
      <c r="AN145" s="759"/>
      <c r="AO145" s="759"/>
      <c r="AP145" s="759"/>
      <c r="AQ145" s="759"/>
      <c r="AR145" s="759"/>
      <c r="AS145" s="759"/>
      <c r="AT145" s="1288"/>
      <c r="AU145" s="1268" t="s">
        <v>49</v>
      </c>
      <c r="AV145" s="225" t="s">
        <v>146</v>
      </c>
      <c r="AW145" s="1246">
        <f>COUNTIF(AK145:AK146,"X")</f>
        <v>0</v>
      </c>
      <c r="AX145" s="759"/>
      <c r="AY145" s="768"/>
      <c r="AZ145" s="759"/>
      <c r="BA145" s="759"/>
      <c r="BB145" s="759"/>
      <c r="BE145" s="138"/>
      <c r="BF145" s="142"/>
      <c r="BG145" s="138"/>
      <c r="BH145" s="606"/>
      <c r="BI145" s="606"/>
      <c r="BJ145" s="606"/>
      <c r="BK145" s="602"/>
      <c r="BL145" s="42"/>
      <c r="BM145" s="42"/>
      <c r="BN145" s="145"/>
      <c r="BO145" s="46"/>
      <c r="BP145" s="259"/>
      <c r="BQ145" s="259"/>
      <c r="BR145" s="259"/>
      <c r="BS145" s="580"/>
      <c r="BT145" s="580"/>
      <c r="BU145" s="580"/>
      <c r="BV145" s="580"/>
      <c r="BW145" s="580"/>
      <c r="BX145" s="580"/>
      <c r="BY145" s="580"/>
      <c r="BZ145" s="580"/>
      <c r="CA145" s="580"/>
      <c r="CB145" s="580"/>
      <c r="CC145" s="246"/>
      <c r="CD145" s="246"/>
      <c r="CE145" s="246"/>
      <c r="CF145" s="246"/>
      <c r="CG145" s="246"/>
      <c r="CH145" s="246"/>
      <c r="CI145" s="246"/>
      <c r="CJ145" s="246"/>
      <c r="CK145" s="246"/>
      <c r="CL145" s="580"/>
      <c r="CM145" s="580"/>
      <c r="CN145" s="580"/>
      <c r="CO145" s="580"/>
      <c r="CP145" s="580"/>
      <c r="CQ145" s="580"/>
      <c r="CR145" s="580"/>
      <c r="CS145" s="580"/>
      <c r="CT145" s="580"/>
      <c r="CU145" s="580"/>
      <c r="CV145" s="580"/>
      <c r="CW145" s="941"/>
      <c r="CX145" s="246"/>
    </row>
    <row r="146" spans="1:102" ht="26.1" customHeight="1" thickBot="1">
      <c r="A146" s="1618"/>
      <c r="B146" s="1498"/>
      <c r="C146" s="1499"/>
      <c r="D146" s="1500"/>
      <c r="E146" s="383" t="s">
        <v>386</v>
      </c>
      <c r="F146" s="1242" t="s">
        <v>387</v>
      </c>
      <c r="G146" s="1242"/>
      <c r="H146" s="1242"/>
      <c r="I146" s="1242"/>
      <c r="J146" s="1242"/>
      <c r="K146" s="1242"/>
      <c r="L146" s="1242"/>
      <c r="M146" s="1242"/>
      <c r="N146" s="1242"/>
      <c r="O146" s="1242"/>
      <c r="P146" s="1242"/>
      <c r="Q146" s="1242"/>
      <c r="R146" s="1242"/>
      <c r="S146" s="1242"/>
      <c r="T146" s="1242"/>
      <c r="U146" s="1242"/>
      <c r="V146" s="1242"/>
      <c r="W146" s="1242"/>
      <c r="X146" s="1242"/>
      <c r="Y146" s="1242"/>
      <c r="Z146" s="1242"/>
      <c r="AA146" s="1242"/>
      <c r="AB146" s="1242"/>
      <c r="AC146" s="1242"/>
      <c r="AD146" s="1242"/>
      <c r="AE146" s="1242"/>
      <c r="AF146" s="1242"/>
      <c r="AG146" s="1243"/>
      <c r="AH146" s="887"/>
      <c r="AI146" s="929"/>
      <c r="AJ146" s="888"/>
      <c r="AK146" s="883" t="str">
        <f t="shared" si="0"/>
        <v>-</v>
      </c>
      <c r="AL146" s="372"/>
      <c r="AM146" s="759"/>
      <c r="AN146" s="759"/>
      <c r="AO146" s="759"/>
      <c r="AP146" s="759"/>
      <c r="AQ146" s="759"/>
      <c r="AR146" s="759"/>
      <c r="AS146" s="759"/>
      <c r="AT146" s="1288"/>
      <c r="AU146" s="1270"/>
      <c r="AV146" s="229" t="s">
        <v>147</v>
      </c>
      <c r="AW146" s="1248"/>
      <c r="AX146" s="759"/>
      <c r="AY146" s="768"/>
      <c r="AZ146" s="759"/>
      <c r="BA146" s="759"/>
      <c r="BB146" s="759"/>
      <c r="BE146" s="138"/>
      <c r="BF146" s="142"/>
      <c r="BG146" s="138"/>
      <c r="BH146" s="606"/>
      <c r="BI146" s="606"/>
      <c r="BJ146" s="606"/>
      <c r="BK146" s="602"/>
      <c r="BL146" s="42"/>
      <c r="BM146" s="42"/>
      <c r="BN146" s="145"/>
      <c r="BO146" s="46"/>
      <c r="BP146" s="259"/>
      <c r="BQ146" s="259"/>
      <c r="BR146" s="259"/>
      <c r="BS146" s="580"/>
      <c r="BT146" s="580"/>
      <c r="BU146" s="580"/>
      <c r="BV146" s="580"/>
      <c r="BW146" s="580"/>
      <c r="BX146" s="580"/>
      <c r="BY146" s="580"/>
      <c r="BZ146" s="580"/>
      <c r="CA146" s="580"/>
      <c r="CB146" s="580"/>
      <c r="CC146" s="246"/>
      <c r="CD146" s="246"/>
      <c r="CE146" s="246"/>
      <c r="CF146" s="246"/>
      <c r="CG146" s="246"/>
      <c r="CH146" s="246"/>
      <c r="CI146" s="246"/>
      <c r="CJ146" s="246"/>
      <c r="CK146" s="246"/>
      <c r="CL146" s="580"/>
      <c r="CM146" s="580"/>
      <c r="CN146" s="580"/>
      <c r="CO146" s="580"/>
      <c r="CP146" s="580"/>
      <c r="CQ146" s="580"/>
      <c r="CR146" s="580"/>
      <c r="CS146" s="580"/>
      <c r="CT146" s="580"/>
      <c r="CU146" s="580"/>
      <c r="CV146" s="580"/>
      <c r="CW146" s="941"/>
      <c r="CX146" s="246"/>
    </row>
    <row r="147" spans="1:102" ht="26.1" customHeight="1">
      <c r="A147" s="1618"/>
      <c r="B147" s="1757" t="s">
        <v>121</v>
      </c>
      <c r="C147" s="1621"/>
      <c r="D147" s="1622"/>
      <c r="E147" s="386" t="s">
        <v>388</v>
      </c>
      <c r="F147" s="1250" t="s">
        <v>389</v>
      </c>
      <c r="G147" s="1250"/>
      <c r="H147" s="1250"/>
      <c r="I147" s="1250"/>
      <c r="J147" s="1250"/>
      <c r="K147" s="1250"/>
      <c r="L147" s="1250"/>
      <c r="M147" s="1250"/>
      <c r="N147" s="1250"/>
      <c r="O147" s="1250"/>
      <c r="P147" s="1250"/>
      <c r="Q147" s="1250"/>
      <c r="R147" s="1250"/>
      <c r="S147" s="1250"/>
      <c r="T147" s="1250"/>
      <c r="U147" s="1250"/>
      <c r="V147" s="1250"/>
      <c r="W147" s="1250"/>
      <c r="X147" s="1250"/>
      <c r="Y147" s="1250"/>
      <c r="Z147" s="1250"/>
      <c r="AA147" s="1250"/>
      <c r="AB147" s="1250"/>
      <c r="AC147" s="1250"/>
      <c r="AD147" s="1250"/>
      <c r="AE147" s="1250"/>
      <c r="AF147" s="1250"/>
      <c r="AG147" s="1251"/>
      <c r="AH147" s="907"/>
      <c r="AI147" s="908"/>
      <c r="AJ147" s="944"/>
      <c r="AK147" s="881" t="str">
        <f t="shared" si="0"/>
        <v>-</v>
      </c>
      <c r="AL147" s="370"/>
      <c r="AM147" s="759"/>
      <c r="AN147" s="759"/>
      <c r="AO147" s="759"/>
      <c r="AP147" s="759"/>
      <c r="AQ147" s="759"/>
      <c r="AR147" s="759"/>
      <c r="AS147" s="759"/>
      <c r="AT147" s="1288"/>
      <c r="AU147" s="1290" t="s">
        <v>121</v>
      </c>
      <c r="AV147" s="218" t="s">
        <v>390</v>
      </c>
      <c r="AW147" s="1246">
        <f>COUNTIF(AK147:AK149,"X")</f>
        <v>0</v>
      </c>
      <c r="AX147" s="759"/>
      <c r="AY147" s="768"/>
      <c r="AZ147" s="759"/>
      <c r="BA147" s="759"/>
      <c r="BB147" s="759"/>
      <c r="BE147" s="138"/>
      <c r="BF147" s="142"/>
      <c r="BG147" s="138"/>
      <c r="BH147" s="606"/>
      <c r="BI147" s="606"/>
      <c r="BJ147" s="606"/>
      <c r="BK147" s="602"/>
      <c r="BL147" s="42"/>
      <c r="BM147" s="42"/>
      <c r="BN147" s="145"/>
      <c r="BO147" s="46"/>
      <c r="BP147" s="259"/>
      <c r="BQ147" s="259"/>
      <c r="BR147" s="259"/>
      <c r="BS147" s="580"/>
      <c r="BT147" s="580"/>
      <c r="BU147" s="580"/>
      <c r="BV147" s="580"/>
      <c r="BW147" s="580"/>
      <c r="BX147" s="580"/>
      <c r="BY147" s="580"/>
      <c r="BZ147" s="580"/>
      <c r="CA147" s="580"/>
      <c r="CB147" s="580"/>
      <c r="CC147" s="246"/>
      <c r="CD147" s="246"/>
      <c r="CE147" s="246"/>
      <c r="CF147" s="246"/>
      <c r="CG147" s="246"/>
      <c r="CH147" s="246"/>
      <c r="CI147" s="246"/>
      <c r="CJ147" s="246"/>
      <c r="CK147" s="246"/>
      <c r="CL147" s="580"/>
      <c r="CM147" s="580"/>
      <c r="CN147" s="580"/>
      <c r="CO147" s="580"/>
      <c r="CP147" s="580"/>
      <c r="CQ147" s="580"/>
      <c r="CR147" s="580"/>
      <c r="CS147" s="580"/>
      <c r="CT147" s="580"/>
      <c r="CU147" s="580"/>
      <c r="CV147" s="580"/>
      <c r="CW147" s="941"/>
      <c r="CX147" s="246"/>
    </row>
    <row r="148" spans="1:102" ht="26.1" customHeight="1">
      <c r="A148" s="1618"/>
      <c r="B148" s="1623"/>
      <c r="C148" s="1624"/>
      <c r="D148" s="1625"/>
      <c r="E148" s="389" t="s">
        <v>391</v>
      </c>
      <c r="F148" s="1244" t="s">
        <v>392</v>
      </c>
      <c r="G148" s="1244"/>
      <c r="H148" s="1244"/>
      <c r="I148" s="1244"/>
      <c r="J148" s="1244"/>
      <c r="K148" s="1244"/>
      <c r="L148" s="1244"/>
      <c r="M148" s="1244"/>
      <c r="N148" s="1244"/>
      <c r="O148" s="1244"/>
      <c r="P148" s="1244"/>
      <c r="Q148" s="1244"/>
      <c r="R148" s="1244"/>
      <c r="S148" s="1244"/>
      <c r="T148" s="1244"/>
      <c r="U148" s="1244"/>
      <c r="V148" s="1244"/>
      <c r="W148" s="1244"/>
      <c r="X148" s="1244"/>
      <c r="Y148" s="1244"/>
      <c r="Z148" s="1244"/>
      <c r="AA148" s="1244"/>
      <c r="AB148" s="1244"/>
      <c r="AC148" s="1244"/>
      <c r="AD148" s="1244"/>
      <c r="AE148" s="1244"/>
      <c r="AF148" s="1244"/>
      <c r="AG148" s="1245"/>
      <c r="AH148" s="940"/>
      <c r="AI148" s="916"/>
      <c r="AJ148" s="917"/>
      <c r="AK148" s="882" t="str">
        <f t="shared" si="0"/>
        <v>-</v>
      </c>
      <c r="AL148" s="371"/>
      <c r="AM148" s="759"/>
      <c r="AN148" s="759"/>
      <c r="AO148" s="759"/>
      <c r="AP148" s="759"/>
      <c r="AQ148" s="759"/>
      <c r="AR148" s="759"/>
      <c r="AS148" s="759"/>
      <c r="AT148" s="1288"/>
      <c r="AU148" s="1269"/>
      <c r="AV148" s="220" t="s">
        <v>149</v>
      </c>
      <c r="AW148" s="1249"/>
      <c r="AX148" s="759"/>
      <c r="AY148" s="768"/>
      <c r="AZ148" s="759"/>
      <c r="BA148" s="759"/>
      <c r="BB148" s="759"/>
      <c r="BE148" s="138"/>
      <c r="BF148" s="142"/>
      <c r="BG148" s="138"/>
      <c r="BH148" s="606"/>
      <c r="BI148" s="606"/>
      <c r="BJ148" s="606"/>
      <c r="BK148" s="602"/>
      <c r="BL148" s="42"/>
      <c r="BM148" s="42"/>
      <c r="BN148" s="145"/>
      <c r="BO148" s="46"/>
      <c r="BP148" s="941"/>
      <c r="BQ148" s="941"/>
      <c r="BR148" s="941"/>
      <c r="BS148" s="580"/>
      <c r="BT148" s="580"/>
      <c r="BU148" s="580"/>
      <c r="BV148" s="580"/>
      <c r="BW148" s="580"/>
      <c r="BX148" s="580"/>
      <c r="BY148" s="580"/>
      <c r="BZ148" s="580"/>
      <c r="CA148" s="580"/>
      <c r="CB148" s="580"/>
      <c r="CC148" s="246"/>
      <c r="CD148" s="246"/>
      <c r="CE148" s="246"/>
      <c r="CF148" s="246"/>
      <c r="CG148" s="246"/>
      <c r="CH148" s="246"/>
      <c r="CI148" s="246"/>
      <c r="CJ148" s="246"/>
      <c r="CK148" s="246"/>
      <c r="CL148" s="580"/>
      <c r="CM148" s="580"/>
      <c r="CN148" s="580"/>
      <c r="CO148" s="580"/>
      <c r="CP148" s="580"/>
      <c r="CQ148" s="580"/>
      <c r="CR148" s="580"/>
      <c r="CS148" s="580"/>
      <c r="CT148" s="580"/>
      <c r="CU148" s="580"/>
      <c r="CV148" s="580"/>
      <c r="CW148" s="941"/>
      <c r="CX148" s="246"/>
    </row>
    <row r="149" spans="1:102" ht="26.1" customHeight="1" thickBot="1">
      <c r="A149" s="1619"/>
      <c r="B149" s="1626"/>
      <c r="C149" s="1627"/>
      <c r="D149" s="1628"/>
      <c r="E149" s="390" t="s">
        <v>393</v>
      </c>
      <c r="F149" s="1304" t="s">
        <v>394</v>
      </c>
      <c r="G149" s="1304"/>
      <c r="H149" s="1304"/>
      <c r="I149" s="1304"/>
      <c r="J149" s="1304"/>
      <c r="K149" s="1304"/>
      <c r="L149" s="1304"/>
      <c r="M149" s="1304"/>
      <c r="N149" s="1304"/>
      <c r="O149" s="1304"/>
      <c r="P149" s="1304"/>
      <c r="Q149" s="1304"/>
      <c r="R149" s="1304"/>
      <c r="S149" s="1304"/>
      <c r="T149" s="1304"/>
      <c r="U149" s="1304"/>
      <c r="V149" s="1304"/>
      <c r="W149" s="1304"/>
      <c r="X149" s="1304"/>
      <c r="Y149" s="1304"/>
      <c r="Z149" s="1304"/>
      <c r="AA149" s="1304"/>
      <c r="AB149" s="1304"/>
      <c r="AC149" s="1304"/>
      <c r="AD149" s="1304"/>
      <c r="AE149" s="1304"/>
      <c r="AF149" s="1304"/>
      <c r="AG149" s="1305"/>
      <c r="AH149" s="942"/>
      <c r="AI149" s="903"/>
      <c r="AJ149" s="904"/>
      <c r="AK149" s="883" t="str">
        <f t="shared" si="0"/>
        <v>-</v>
      </c>
      <c r="AL149" s="372"/>
      <c r="AM149" s="759"/>
      <c r="AN149" s="759"/>
      <c r="AO149" s="759"/>
      <c r="AP149" s="759"/>
      <c r="AQ149" s="759"/>
      <c r="AR149" s="759"/>
      <c r="AS149" s="759"/>
      <c r="AT149" s="1289"/>
      <c r="AU149" s="1270"/>
      <c r="AV149" s="221" t="s">
        <v>150</v>
      </c>
      <c r="AW149" s="1248"/>
      <c r="AX149" s="759"/>
      <c r="AY149" s="768"/>
      <c r="AZ149" s="759"/>
      <c r="BA149" s="759"/>
      <c r="BB149" s="759"/>
      <c r="BE149" s="138"/>
      <c r="BF149" s="142"/>
      <c r="BG149" s="138"/>
      <c r="BH149" s="606"/>
      <c r="BI149" s="606"/>
      <c r="BJ149" s="606"/>
      <c r="BK149" s="602"/>
      <c r="BL149" s="42"/>
      <c r="BM149" s="42"/>
      <c r="BN149" s="145"/>
      <c r="BO149" s="46"/>
      <c r="BP149" s="259"/>
      <c r="BQ149" s="259"/>
      <c r="BR149" s="259"/>
      <c r="BS149" s="580"/>
      <c r="BT149" s="580"/>
      <c r="BU149" s="580"/>
      <c r="BV149" s="580"/>
      <c r="BW149" s="580"/>
      <c r="BX149" s="580"/>
      <c r="BY149" s="580"/>
      <c r="BZ149" s="580"/>
      <c r="CA149" s="580"/>
      <c r="CB149" s="580"/>
      <c r="CC149" s="246"/>
      <c r="CD149" s="246"/>
      <c r="CE149" s="246"/>
      <c r="CF149" s="246"/>
      <c r="CG149" s="246"/>
      <c r="CH149" s="246"/>
      <c r="CI149" s="246"/>
      <c r="CJ149" s="246"/>
      <c r="CK149" s="246"/>
      <c r="CL149" s="580"/>
      <c r="CM149" s="580"/>
      <c r="CN149" s="580"/>
      <c r="CO149" s="580"/>
      <c r="CP149" s="580"/>
      <c r="CQ149" s="580"/>
      <c r="CR149" s="580"/>
      <c r="CS149" s="580"/>
      <c r="CT149" s="580"/>
      <c r="CU149" s="580"/>
      <c r="CV149" s="580"/>
      <c r="CW149" s="941"/>
      <c r="CX149" s="246"/>
    </row>
    <row r="150" spans="1:102" ht="26.1" customHeight="1">
      <c r="A150" s="1557" t="s">
        <v>395</v>
      </c>
      <c r="B150" s="1451" t="s">
        <v>51</v>
      </c>
      <c r="C150" s="1452"/>
      <c r="D150" s="1453"/>
      <c r="E150" s="391" t="s">
        <v>396</v>
      </c>
      <c r="F150" s="1252" t="s">
        <v>397</v>
      </c>
      <c r="G150" s="1252"/>
      <c r="H150" s="1252"/>
      <c r="I150" s="1252"/>
      <c r="J150" s="1252"/>
      <c r="K150" s="1252"/>
      <c r="L150" s="1252"/>
      <c r="M150" s="1252"/>
      <c r="N150" s="1252"/>
      <c r="O150" s="1252"/>
      <c r="P150" s="1252"/>
      <c r="Q150" s="1252"/>
      <c r="R150" s="1252"/>
      <c r="S150" s="1252"/>
      <c r="T150" s="1252"/>
      <c r="U150" s="1252"/>
      <c r="V150" s="1252"/>
      <c r="W150" s="1252"/>
      <c r="X150" s="1252"/>
      <c r="Y150" s="1252"/>
      <c r="Z150" s="1252"/>
      <c r="AA150" s="1252"/>
      <c r="AB150" s="1252"/>
      <c r="AC150" s="1252"/>
      <c r="AD150" s="1252"/>
      <c r="AE150" s="1252"/>
      <c r="AF150" s="1252"/>
      <c r="AG150" s="1253"/>
      <c r="AH150" s="217"/>
      <c r="AI150" s="913"/>
      <c r="AJ150" s="914"/>
      <c r="AK150" s="881" t="str">
        <f t="shared" si="0"/>
        <v>-</v>
      </c>
      <c r="AL150" s="373"/>
      <c r="AM150" s="759"/>
      <c r="AN150" s="759"/>
      <c r="AO150" s="759"/>
      <c r="AP150" s="759"/>
      <c r="AQ150" s="759"/>
      <c r="AR150" s="759"/>
      <c r="AS150" s="759"/>
      <c r="AT150" s="1281" t="s">
        <v>395</v>
      </c>
      <c r="AU150" s="1274" t="s">
        <v>51</v>
      </c>
      <c r="AV150" s="218" t="s">
        <v>151</v>
      </c>
      <c r="AW150" s="1246">
        <f>COUNTIF(AK150:AK152,"x")</f>
        <v>0</v>
      </c>
      <c r="AX150" s="759"/>
      <c r="AY150" s="768"/>
      <c r="AZ150" s="759"/>
      <c r="BA150" s="759"/>
      <c r="BB150" s="759"/>
      <c r="BE150" s="139"/>
      <c r="BF150" s="143"/>
      <c r="BG150" s="139"/>
      <c r="BH150" s="607"/>
      <c r="BI150" s="607"/>
      <c r="BJ150" s="607"/>
      <c r="BK150" s="602"/>
      <c r="BL150" s="42"/>
      <c r="BM150" s="42"/>
      <c r="BN150" s="145"/>
      <c r="BO150" s="46"/>
      <c r="BP150" s="941"/>
      <c r="BQ150" s="941"/>
      <c r="BR150" s="941"/>
      <c r="BS150" s="580"/>
      <c r="BT150" s="580"/>
      <c r="BU150" s="580"/>
      <c r="BV150" s="580"/>
      <c r="BW150" s="580"/>
      <c r="BX150" s="580"/>
      <c r="BY150" s="580"/>
      <c r="BZ150" s="580"/>
      <c r="CA150" s="580"/>
      <c r="CB150" s="580"/>
      <c r="CC150" s="246"/>
      <c r="CD150" s="246"/>
      <c r="CE150" s="246"/>
      <c r="CF150" s="246"/>
      <c r="CG150" s="246"/>
      <c r="CH150" s="246"/>
      <c r="CI150" s="246"/>
      <c r="CJ150" s="246"/>
      <c r="CK150" s="246"/>
      <c r="CL150" s="580"/>
      <c r="CM150" s="580"/>
      <c r="CN150" s="580"/>
      <c r="CO150" s="580"/>
      <c r="CP150" s="580"/>
      <c r="CQ150" s="580"/>
      <c r="CR150" s="580"/>
      <c r="CS150" s="580"/>
      <c r="CT150" s="580"/>
      <c r="CU150" s="580"/>
      <c r="CV150" s="580"/>
      <c r="CW150" s="941"/>
      <c r="CX150" s="246"/>
    </row>
    <row r="151" spans="1:102" ht="26.1" customHeight="1">
      <c r="A151" s="1558"/>
      <c r="B151" s="1454"/>
      <c r="C151" s="1455"/>
      <c r="D151" s="1456"/>
      <c r="E151" s="385" t="s">
        <v>398</v>
      </c>
      <c r="F151" s="1244" t="s">
        <v>399</v>
      </c>
      <c r="G151" s="1244"/>
      <c r="H151" s="1244"/>
      <c r="I151" s="1244"/>
      <c r="J151" s="1244"/>
      <c r="K151" s="1244"/>
      <c r="L151" s="1244"/>
      <c r="M151" s="1244"/>
      <c r="N151" s="1244"/>
      <c r="O151" s="1244"/>
      <c r="P151" s="1244"/>
      <c r="Q151" s="1244"/>
      <c r="R151" s="1244"/>
      <c r="S151" s="1244"/>
      <c r="T151" s="1244"/>
      <c r="U151" s="1244"/>
      <c r="V151" s="1244"/>
      <c r="W151" s="1244"/>
      <c r="X151" s="1244"/>
      <c r="Y151" s="1244"/>
      <c r="Z151" s="1244"/>
      <c r="AA151" s="1244"/>
      <c r="AB151" s="1244"/>
      <c r="AC151" s="1244"/>
      <c r="AD151" s="1244"/>
      <c r="AE151" s="1244"/>
      <c r="AF151" s="1244"/>
      <c r="AG151" s="1245"/>
      <c r="AH151" s="940"/>
      <c r="AI151" s="916"/>
      <c r="AJ151" s="917"/>
      <c r="AK151" s="882" t="str">
        <f t="shared" si="0"/>
        <v>-</v>
      </c>
      <c r="AL151" s="371"/>
      <c r="AM151" s="759"/>
      <c r="AN151" s="759"/>
      <c r="AO151" s="759"/>
      <c r="AP151" s="759"/>
      <c r="AQ151" s="759"/>
      <c r="AR151" s="759"/>
      <c r="AS151" s="759"/>
      <c r="AT151" s="1282"/>
      <c r="AU151" s="1275"/>
      <c r="AV151" s="225" t="s">
        <v>152</v>
      </c>
      <c r="AW151" s="1249"/>
      <c r="AX151" s="759"/>
      <c r="AY151" s="768"/>
      <c r="AZ151" s="759"/>
      <c r="BA151" s="759"/>
      <c r="BB151" s="759"/>
      <c r="BE151" s="139"/>
      <c r="BF151" s="143"/>
      <c r="BG151" s="139"/>
      <c r="BH151" s="607"/>
      <c r="BI151" s="607"/>
      <c r="BJ151" s="607"/>
      <c r="BK151" s="602"/>
      <c r="BL151" s="42"/>
      <c r="BM151" s="42"/>
      <c r="BN151" s="145"/>
      <c r="BO151" s="46"/>
      <c r="BP151" s="941"/>
      <c r="BQ151" s="941"/>
      <c r="BR151" s="941"/>
      <c r="BS151" s="580"/>
      <c r="BT151" s="580"/>
      <c r="BU151" s="580"/>
      <c r="BV151" s="580"/>
      <c r="BW151" s="580"/>
      <c r="BX151" s="580"/>
      <c r="BY151" s="580"/>
      <c r="BZ151" s="580"/>
      <c r="CA151" s="580"/>
      <c r="CB151" s="580"/>
      <c r="CC151" s="246"/>
      <c r="CD151" s="246"/>
      <c r="CE151" s="246"/>
      <c r="CF151" s="246"/>
      <c r="CG151" s="246"/>
      <c r="CH151" s="246"/>
      <c r="CI151" s="246"/>
      <c r="CJ151" s="246"/>
      <c r="CK151" s="246"/>
      <c r="CL151" s="580"/>
      <c r="CM151" s="580"/>
      <c r="CN151" s="580"/>
      <c r="CO151" s="580"/>
      <c r="CP151" s="580"/>
      <c r="CQ151" s="580"/>
      <c r="CR151" s="580"/>
      <c r="CS151" s="580"/>
      <c r="CT151" s="580"/>
      <c r="CU151" s="580"/>
      <c r="CV151" s="580"/>
      <c r="CW151" s="941"/>
      <c r="CX151" s="246"/>
    </row>
    <row r="152" spans="1:102" ht="26.1" customHeight="1" thickBot="1">
      <c r="A152" s="1558"/>
      <c r="B152" s="1457"/>
      <c r="C152" s="1458"/>
      <c r="D152" s="1459"/>
      <c r="E152" s="383" t="s">
        <v>400</v>
      </c>
      <c r="F152" s="1242" t="s">
        <v>401</v>
      </c>
      <c r="G152" s="1242"/>
      <c r="H152" s="1242"/>
      <c r="I152" s="1242"/>
      <c r="J152" s="1242"/>
      <c r="K152" s="1242"/>
      <c r="L152" s="1242"/>
      <c r="M152" s="1242"/>
      <c r="N152" s="1242"/>
      <c r="O152" s="1242"/>
      <c r="P152" s="1242"/>
      <c r="Q152" s="1242"/>
      <c r="R152" s="1242"/>
      <c r="S152" s="1242"/>
      <c r="T152" s="1242"/>
      <c r="U152" s="1242"/>
      <c r="V152" s="1242"/>
      <c r="W152" s="1242"/>
      <c r="X152" s="1242"/>
      <c r="Y152" s="1242"/>
      <c r="Z152" s="1242"/>
      <c r="AA152" s="1242"/>
      <c r="AB152" s="1242"/>
      <c r="AC152" s="1242"/>
      <c r="AD152" s="1242"/>
      <c r="AE152" s="1242"/>
      <c r="AF152" s="1242"/>
      <c r="AG152" s="1243"/>
      <c r="AH152" s="887"/>
      <c r="AI152" s="929"/>
      <c r="AJ152" s="888"/>
      <c r="AK152" s="883" t="str">
        <f t="shared" si="0"/>
        <v>-</v>
      </c>
      <c r="AL152" s="374"/>
      <c r="AM152" s="759"/>
      <c r="AN152" s="759"/>
      <c r="AO152" s="759"/>
      <c r="AP152" s="759"/>
      <c r="AQ152" s="759"/>
      <c r="AR152" s="759"/>
      <c r="AS152" s="759"/>
      <c r="AT152" s="1282"/>
      <c r="AU152" s="1276"/>
      <c r="AV152" s="224" t="s">
        <v>153</v>
      </c>
      <c r="AW152" s="1248"/>
      <c r="AX152" s="759"/>
      <c r="AY152" s="768"/>
      <c r="AZ152" s="759"/>
      <c r="BA152" s="759"/>
      <c r="BB152" s="759"/>
      <c r="BE152" s="139"/>
      <c r="BF152" s="143"/>
      <c r="BG152" s="139"/>
      <c r="BH152" s="607"/>
      <c r="BI152" s="607"/>
      <c r="BJ152" s="607"/>
      <c r="BK152" s="602"/>
      <c r="BL152" s="42"/>
      <c r="BM152" s="42"/>
      <c r="BN152" s="145"/>
      <c r="BO152" s="46"/>
      <c r="BP152" s="259"/>
      <c r="BQ152" s="259"/>
      <c r="BR152" s="259"/>
      <c r="BS152" s="580"/>
      <c r="BT152" s="580"/>
      <c r="BU152" s="580"/>
      <c r="BV152" s="580"/>
      <c r="BW152" s="580"/>
      <c r="BX152" s="580"/>
      <c r="BY152" s="580"/>
      <c r="BZ152" s="580"/>
      <c r="CA152" s="580"/>
      <c r="CB152" s="580"/>
      <c r="CC152" s="246"/>
      <c r="CD152" s="246"/>
      <c r="CE152" s="246"/>
      <c r="CF152" s="246"/>
      <c r="CG152" s="246"/>
      <c r="CH152" s="246"/>
      <c r="CI152" s="246"/>
      <c r="CJ152" s="246"/>
      <c r="CK152" s="246"/>
      <c r="CL152" s="580"/>
      <c r="CM152" s="580"/>
      <c r="CN152" s="580"/>
      <c r="CO152" s="580"/>
      <c r="CP152" s="580"/>
      <c r="CQ152" s="580"/>
      <c r="CR152" s="580"/>
      <c r="CS152" s="580"/>
      <c r="CT152" s="580"/>
      <c r="CU152" s="580"/>
      <c r="CV152" s="580"/>
      <c r="CW152" s="941"/>
      <c r="CX152" s="246"/>
    </row>
    <row r="153" spans="1:102" ht="26.1" customHeight="1">
      <c r="A153" s="1558"/>
      <c r="B153" s="1540" t="s">
        <v>52</v>
      </c>
      <c r="C153" s="1541"/>
      <c r="D153" s="1542"/>
      <c r="E153" s="386" t="s">
        <v>402</v>
      </c>
      <c r="F153" s="1250" t="s">
        <v>403</v>
      </c>
      <c r="G153" s="1250"/>
      <c r="H153" s="1250"/>
      <c r="I153" s="1250"/>
      <c r="J153" s="1250"/>
      <c r="K153" s="1250"/>
      <c r="L153" s="1250"/>
      <c r="M153" s="1250"/>
      <c r="N153" s="1250"/>
      <c r="O153" s="1250"/>
      <c r="P153" s="1250"/>
      <c r="Q153" s="1250"/>
      <c r="R153" s="1250"/>
      <c r="S153" s="1250"/>
      <c r="T153" s="1250"/>
      <c r="U153" s="1250"/>
      <c r="V153" s="1250"/>
      <c r="W153" s="1250"/>
      <c r="X153" s="1250"/>
      <c r="Y153" s="1250"/>
      <c r="Z153" s="1250"/>
      <c r="AA153" s="1250"/>
      <c r="AB153" s="1250"/>
      <c r="AC153" s="1250"/>
      <c r="AD153" s="1250"/>
      <c r="AE153" s="1250"/>
      <c r="AF153" s="1250"/>
      <c r="AG153" s="1251"/>
      <c r="AH153" s="907"/>
      <c r="AI153" s="908"/>
      <c r="AJ153" s="944"/>
      <c r="AK153" s="881" t="str">
        <f t="shared" si="0"/>
        <v>-</v>
      </c>
      <c r="AL153" s="370"/>
      <c r="AM153" s="759"/>
      <c r="AN153" s="759"/>
      <c r="AO153" s="759"/>
      <c r="AP153" s="759"/>
      <c r="AQ153" s="759"/>
      <c r="AR153" s="759"/>
      <c r="AS153" s="759"/>
      <c r="AT153" s="1282"/>
      <c r="AU153" s="1277" t="s">
        <v>52</v>
      </c>
      <c r="AV153" s="218" t="s">
        <v>154</v>
      </c>
      <c r="AW153" s="1246">
        <f>COUNTIF(AK153:AK155,"X")</f>
        <v>0</v>
      </c>
      <c r="AX153" s="759"/>
      <c r="AY153" s="768"/>
      <c r="AZ153" s="759"/>
      <c r="BA153" s="759"/>
      <c r="BB153" s="759"/>
      <c r="BE153" s="139"/>
      <c r="BF153" s="143"/>
      <c r="BG153" s="139"/>
      <c r="BH153" s="607"/>
      <c r="BI153" s="607"/>
      <c r="BJ153" s="607"/>
      <c r="BK153" s="602"/>
      <c r="BL153" s="42"/>
      <c r="BM153" s="42"/>
      <c r="BN153" s="145"/>
      <c r="BO153" s="46"/>
      <c r="BP153" s="941"/>
      <c r="BQ153" s="941"/>
      <c r="BR153" s="941"/>
      <c r="BS153" s="580"/>
      <c r="BT153" s="580"/>
      <c r="BU153" s="580"/>
      <c r="BV153" s="580"/>
      <c r="BW153" s="580"/>
      <c r="BX153" s="580"/>
      <c r="BY153" s="580"/>
      <c r="BZ153" s="580"/>
      <c r="CA153" s="580"/>
      <c r="CB153" s="580"/>
      <c r="CC153" s="246"/>
      <c r="CD153" s="246"/>
      <c r="CE153" s="246"/>
      <c r="CF153" s="246"/>
      <c r="CG153" s="246"/>
      <c r="CH153" s="246"/>
      <c r="CI153" s="246"/>
      <c r="CJ153" s="246"/>
      <c r="CK153" s="246"/>
      <c r="CL153" s="580"/>
      <c r="CM153" s="580"/>
      <c r="CN153" s="580"/>
      <c r="CO153" s="580"/>
      <c r="CP153" s="580"/>
      <c r="CQ153" s="580"/>
      <c r="CR153" s="580"/>
      <c r="CS153" s="580"/>
      <c r="CT153" s="580"/>
      <c r="CU153" s="580"/>
      <c r="CV153" s="580"/>
      <c r="CW153" s="941"/>
      <c r="CX153" s="246"/>
    </row>
    <row r="154" spans="1:102" ht="26.1" customHeight="1">
      <c r="A154" s="1558"/>
      <c r="B154" s="1481"/>
      <c r="C154" s="1482"/>
      <c r="D154" s="1483"/>
      <c r="E154" s="389" t="s">
        <v>404</v>
      </c>
      <c r="F154" s="1244" t="s">
        <v>405</v>
      </c>
      <c r="G154" s="1244"/>
      <c r="H154" s="1244"/>
      <c r="I154" s="1244"/>
      <c r="J154" s="1244"/>
      <c r="K154" s="1244"/>
      <c r="L154" s="1244"/>
      <c r="M154" s="1244"/>
      <c r="N154" s="1244"/>
      <c r="O154" s="1244"/>
      <c r="P154" s="1244"/>
      <c r="Q154" s="1244"/>
      <c r="R154" s="1244"/>
      <c r="S154" s="1244"/>
      <c r="T154" s="1244"/>
      <c r="U154" s="1244"/>
      <c r="V154" s="1244"/>
      <c r="W154" s="1244"/>
      <c r="X154" s="1244"/>
      <c r="Y154" s="1244"/>
      <c r="Z154" s="1244"/>
      <c r="AA154" s="1244"/>
      <c r="AB154" s="1244"/>
      <c r="AC154" s="1244"/>
      <c r="AD154" s="1244"/>
      <c r="AE154" s="1244"/>
      <c r="AF154" s="1244"/>
      <c r="AG154" s="1245"/>
      <c r="AH154" s="940"/>
      <c r="AI154" s="916"/>
      <c r="AJ154" s="917"/>
      <c r="AK154" s="882" t="str">
        <f t="shared" si="0"/>
        <v>-</v>
      </c>
      <c r="AL154" s="371"/>
      <c r="AM154" s="759"/>
      <c r="AN154" s="759"/>
      <c r="AO154" s="759"/>
      <c r="AP154" s="759"/>
      <c r="AQ154" s="759"/>
      <c r="AR154" s="759"/>
      <c r="AS154" s="759"/>
      <c r="AT154" s="1282"/>
      <c r="AU154" s="1278"/>
      <c r="AV154" s="220" t="s">
        <v>155</v>
      </c>
      <c r="AW154" s="1249"/>
      <c r="AX154" s="759"/>
      <c r="AY154" s="768"/>
      <c r="AZ154" s="759"/>
      <c r="BA154" s="759"/>
      <c r="BB154" s="759"/>
      <c r="BE154" s="139"/>
      <c r="BF154" s="143"/>
      <c r="BG154" s="139"/>
      <c r="BH154" s="607"/>
      <c r="BI154" s="607"/>
      <c r="BJ154" s="607"/>
      <c r="BK154" s="602"/>
      <c r="BL154" s="42"/>
      <c r="BM154" s="42"/>
      <c r="BN154" s="145"/>
      <c r="BO154" s="46"/>
      <c r="BP154" s="941"/>
      <c r="BQ154" s="941"/>
      <c r="BR154" s="941"/>
      <c r="BS154" s="580"/>
      <c r="BT154" s="580"/>
      <c r="BU154" s="580"/>
      <c r="BV154" s="580"/>
      <c r="BW154" s="580"/>
      <c r="BX154" s="580"/>
      <c r="BY154" s="580"/>
      <c r="BZ154" s="580"/>
      <c r="CA154" s="580"/>
      <c r="CB154" s="580"/>
      <c r="CC154" s="246"/>
      <c r="CD154" s="246"/>
      <c r="CE154" s="246"/>
      <c r="CF154" s="246"/>
      <c r="CG154" s="246"/>
      <c r="CH154" s="246"/>
      <c r="CI154" s="246"/>
      <c r="CJ154" s="246"/>
      <c r="CK154" s="246"/>
      <c r="CL154" s="580"/>
      <c r="CM154" s="580"/>
      <c r="CN154" s="580"/>
      <c r="CO154" s="580"/>
      <c r="CP154" s="580"/>
      <c r="CQ154" s="580"/>
      <c r="CR154" s="580"/>
      <c r="CS154" s="580"/>
      <c r="CT154" s="580"/>
      <c r="CU154" s="580"/>
      <c r="CV154" s="580"/>
      <c r="CW154" s="941"/>
      <c r="CX154" s="246"/>
    </row>
    <row r="155" spans="1:102" ht="26.1" customHeight="1" thickBot="1">
      <c r="A155" s="1558"/>
      <c r="B155" s="1543"/>
      <c r="C155" s="1544"/>
      <c r="D155" s="1545"/>
      <c r="E155" s="392" t="s">
        <v>406</v>
      </c>
      <c r="F155" s="1304" t="s">
        <v>407</v>
      </c>
      <c r="G155" s="1304"/>
      <c r="H155" s="1304"/>
      <c r="I155" s="1304"/>
      <c r="J155" s="1304"/>
      <c r="K155" s="1304"/>
      <c r="L155" s="1304"/>
      <c r="M155" s="1304"/>
      <c r="N155" s="1304"/>
      <c r="O155" s="1304"/>
      <c r="P155" s="1304"/>
      <c r="Q155" s="1304"/>
      <c r="R155" s="1304"/>
      <c r="S155" s="1304"/>
      <c r="T155" s="1304"/>
      <c r="U155" s="1304"/>
      <c r="V155" s="1304"/>
      <c r="W155" s="1304"/>
      <c r="X155" s="1304"/>
      <c r="Y155" s="1304"/>
      <c r="Z155" s="1304"/>
      <c r="AA155" s="1304"/>
      <c r="AB155" s="1304"/>
      <c r="AC155" s="1304"/>
      <c r="AD155" s="1304"/>
      <c r="AE155" s="1304"/>
      <c r="AF155" s="1304"/>
      <c r="AG155" s="1305"/>
      <c r="AH155" s="942"/>
      <c r="AI155" s="903"/>
      <c r="AJ155" s="904"/>
      <c r="AK155" s="883" t="str">
        <f t="shared" si="0"/>
        <v>-</v>
      </c>
      <c r="AL155" s="372"/>
      <c r="AM155" s="759"/>
      <c r="AN155" s="759"/>
      <c r="AO155" s="759"/>
      <c r="AP155" s="759"/>
      <c r="AQ155" s="759"/>
      <c r="AR155" s="759"/>
      <c r="AS155" s="759"/>
      <c r="AT155" s="1282"/>
      <c r="AU155" s="1279"/>
      <c r="AV155" s="221" t="s">
        <v>156</v>
      </c>
      <c r="AW155" s="1248"/>
      <c r="AX155" s="759"/>
      <c r="AY155" s="768"/>
      <c r="AZ155" s="759"/>
      <c r="BA155" s="759"/>
      <c r="BB155" s="759"/>
      <c r="BE155" s="139"/>
      <c r="BF155" s="143"/>
      <c r="BG155" s="139"/>
      <c r="BH155" s="607"/>
      <c r="BI155" s="607"/>
      <c r="BJ155" s="607"/>
      <c r="BK155" s="602"/>
      <c r="BL155" s="42"/>
      <c r="BM155" s="42"/>
      <c r="BN155" s="145"/>
      <c r="BO155" s="46"/>
      <c r="BP155" s="259"/>
      <c r="BQ155" s="259"/>
      <c r="BR155" s="259"/>
      <c r="BS155" s="580"/>
      <c r="BT155" s="580"/>
      <c r="BU155" s="580"/>
      <c r="BV155" s="580"/>
      <c r="BW155" s="580"/>
      <c r="BX155" s="580"/>
      <c r="BY155" s="580"/>
      <c r="BZ155" s="580"/>
      <c r="CA155" s="580"/>
      <c r="CB155" s="580"/>
      <c r="CC155" s="246"/>
      <c r="CD155" s="246"/>
      <c r="CE155" s="246"/>
      <c r="CF155" s="246"/>
      <c r="CG155" s="246"/>
      <c r="CH155" s="246"/>
      <c r="CI155" s="246"/>
      <c r="CJ155" s="246"/>
      <c r="CK155" s="246"/>
      <c r="CL155" s="580"/>
      <c r="CM155" s="580"/>
      <c r="CN155" s="580"/>
      <c r="CO155" s="580"/>
      <c r="CP155" s="580"/>
      <c r="CQ155" s="580"/>
      <c r="CR155" s="580"/>
      <c r="CS155" s="580"/>
      <c r="CT155" s="580"/>
      <c r="CU155" s="580"/>
      <c r="CV155" s="580"/>
      <c r="CW155" s="941"/>
      <c r="CX155" s="246"/>
    </row>
    <row r="156" spans="1:102" ht="26.1" customHeight="1">
      <c r="A156" s="1558"/>
      <c r="B156" s="1481" t="s">
        <v>53</v>
      </c>
      <c r="C156" s="1482"/>
      <c r="D156" s="1483"/>
      <c r="E156" s="388" t="s">
        <v>408</v>
      </c>
      <c r="F156" s="1252" t="s">
        <v>409</v>
      </c>
      <c r="G156" s="1252"/>
      <c r="H156" s="1252"/>
      <c r="I156" s="1252"/>
      <c r="J156" s="1252"/>
      <c r="K156" s="1252"/>
      <c r="L156" s="1252"/>
      <c r="M156" s="1252"/>
      <c r="N156" s="1252"/>
      <c r="O156" s="1252"/>
      <c r="P156" s="1252"/>
      <c r="Q156" s="1252"/>
      <c r="R156" s="1252"/>
      <c r="S156" s="1252"/>
      <c r="T156" s="1252"/>
      <c r="U156" s="1252"/>
      <c r="V156" s="1252"/>
      <c r="W156" s="1252"/>
      <c r="X156" s="1252"/>
      <c r="Y156" s="1252"/>
      <c r="Z156" s="1252"/>
      <c r="AA156" s="1252"/>
      <c r="AB156" s="1252"/>
      <c r="AC156" s="1252"/>
      <c r="AD156" s="1252"/>
      <c r="AE156" s="1252"/>
      <c r="AF156" s="1252"/>
      <c r="AG156" s="1253"/>
      <c r="AH156" s="217"/>
      <c r="AI156" s="913"/>
      <c r="AJ156" s="914"/>
      <c r="AK156" s="881" t="str">
        <f t="shared" si="0"/>
        <v>-</v>
      </c>
      <c r="AL156" s="373"/>
      <c r="AM156" s="759"/>
      <c r="AN156" s="759"/>
      <c r="AO156" s="759"/>
      <c r="AP156" s="759"/>
      <c r="AQ156" s="759"/>
      <c r="AR156" s="759"/>
      <c r="AS156" s="759"/>
      <c r="AT156" s="1282"/>
      <c r="AU156" s="1277" t="s">
        <v>53</v>
      </c>
      <c r="AV156" s="218" t="s">
        <v>157</v>
      </c>
      <c r="AW156" s="1246">
        <f>COUNTIF(AK156:AK157,"X")</f>
        <v>0</v>
      </c>
      <c r="AX156" s="759"/>
      <c r="AY156" s="768"/>
      <c r="AZ156" s="759"/>
      <c r="BA156" s="759"/>
      <c r="BB156" s="759"/>
      <c r="BE156" s="139"/>
      <c r="BF156" s="143"/>
      <c r="BG156" s="139"/>
      <c r="BH156" s="607"/>
      <c r="BI156" s="607"/>
      <c r="BJ156" s="607"/>
      <c r="BK156" s="602"/>
      <c r="BL156" s="42"/>
      <c r="BM156" s="42"/>
      <c r="BN156" s="145"/>
      <c r="BO156" s="46"/>
      <c r="BP156" s="259"/>
      <c r="BQ156" s="259"/>
      <c r="BR156" s="259"/>
      <c r="BS156" s="580"/>
      <c r="BT156" s="580"/>
      <c r="BU156" s="580"/>
      <c r="BV156" s="580"/>
      <c r="BW156" s="580"/>
      <c r="BX156" s="580"/>
      <c r="BY156" s="580"/>
      <c r="BZ156" s="580"/>
      <c r="CA156" s="580"/>
      <c r="CB156" s="580"/>
      <c r="CC156" s="246"/>
      <c r="CD156" s="246"/>
      <c r="CE156" s="246"/>
      <c r="CF156" s="246"/>
      <c r="CG156" s="246"/>
      <c r="CH156" s="246"/>
      <c r="CI156" s="246"/>
      <c r="CJ156" s="246"/>
      <c r="CK156" s="246"/>
      <c r="CL156" s="580"/>
      <c r="CM156" s="580"/>
      <c r="CN156" s="580"/>
      <c r="CO156" s="580"/>
      <c r="CP156" s="580"/>
      <c r="CQ156" s="580"/>
      <c r="CR156" s="580"/>
      <c r="CS156" s="580"/>
      <c r="CT156" s="580"/>
      <c r="CU156" s="580"/>
      <c r="CV156" s="580"/>
      <c r="CW156" s="941"/>
      <c r="CX156" s="246"/>
    </row>
    <row r="157" spans="1:102" ht="26.1" customHeight="1" thickBot="1">
      <c r="A157" s="1558"/>
      <c r="B157" s="1481"/>
      <c r="C157" s="1482"/>
      <c r="D157" s="1483"/>
      <c r="E157" s="383" t="s">
        <v>410</v>
      </c>
      <c r="F157" s="1242" t="s">
        <v>411</v>
      </c>
      <c r="G157" s="1242"/>
      <c r="H157" s="1242"/>
      <c r="I157" s="1242"/>
      <c r="J157" s="1242"/>
      <c r="K157" s="1242"/>
      <c r="L157" s="1242"/>
      <c r="M157" s="1242"/>
      <c r="N157" s="1242"/>
      <c r="O157" s="1242"/>
      <c r="P157" s="1242"/>
      <c r="Q157" s="1242"/>
      <c r="R157" s="1242"/>
      <c r="S157" s="1242"/>
      <c r="T157" s="1242"/>
      <c r="U157" s="1242"/>
      <c r="V157" s="1242"/>
      <c r="W157" s="1242"/>
      <c r="X157" s="1242"/>
      <c r="Y157" s="1242"/>
      <c r="Z157" s="1242"/>
      <c r="AA157" s="1242"/>
      <c r="AB157" s="1242"/>
      <c r="AC157" s="1242"/>
      <c r="AD157" s="1242"/>
      <c r="AE157" s="1242"/>
      <c r="AF157" s="1242"/>
      <c r="AG157" s="1243"/>
      <c r="AH157" s="887"/>
      <c r="AI157" s="929"/>
      <c r="AJ157" s="888"/>
      <c r="AK157" s="883" t="str">
        <f t="shared" si="0"/>
        <v>-</v>
      </c>
      <c r="AL157" s="374"/>
      <c r="AM157" s="759"/>
      <c r="AN157" s="759"/>
      <c r="AO157" s="759"/>
      <c r="AP157" s="759"/>
      <c r="AQ157" s="759"/>
      <c r="AR157" s="759"/>
      <c r="AS157" s="759"/>
      <c r="AT157" s="1282"/>
      <c r="AU157" s="1279"/>
      <c r="AV157" s="221" t="s">
        <v>158</v>
      </c>
      <c r="AW157" s="1248"/>
      <c r="AX157" s="759"/>
      <c r="AY157" s="768"/>
      <c r="AZ157" s="759"/>
      <c r="BA157" s="759"/>
      <c r="BB157" s="759"/>
      <c r="BE157" s="139"/>
      <c r="BF157" s="143"/>
      <c r="BG157" s="139"/>
      <c r="BH157" s="607"/>
      <c r="BI157" s="607"/>
      <c r="BJ157" s="607"/>
      <c r="BK157" s="602"/>
      <c r="BL157" s="42"/>
      <c r="BM157" s="42"/>
      <c r="BN157" s="145"/>
      <c r="BO157" s="46"/>
      <c r="BP157" s="259"/>
      <c r="BQ157" s="259"/>
      <c r="BR157" s="259"/>
      <c r="BS157" s="580"/>
      <c r="BT157" s="580"/>
      <c r="BU157" s="580"/>
      <c r="BV157" s="580"/>
      <c r="BW157" s="580"/>
      <c r="BX157" s="580"/>
      <c r="BY157" s="580"/>
      <c r="BZ157" s="580"/>
      <c r="CA157" s="580"/>
      <c r="CB157" s="580"/>
      <c r="CC157" s="246"/>
      <c r="CD157" s="246"/>
      <c r="CE157" s="246"/>
      <c r="CF157" s="246"/>
      <c r="CG157" s="246"/>
      <c r="CH157" s="246"/>
      <c r="CI157" s="246"/>
      <c r="CJ157" s="246"/>
      <c r="CK157" s="246"/>
      <c r="CL157" s="580"/>
      <c r="CM157" s="580"/>
      <c r="CN157" s="580"/>
      <c r="CO157" s="580"/>
      <c r="CP157" s="580"/>
      <c r="CQ157" s="580"/>
      <c r="CR157" s="580"/>
      <c r="CS157" s="580"/>
      <c r="CT157" s="580"/>
      <c r="CU157" s="580"/>
      <c r="CV157" s="580"/>
      <c r="CW157" s="941"/>
      <c r="CX157" s="246"/>
    </row>
    <row r="158" spans="1:102" ht="26.1" customHeight="1">
      <c r="A158" s="1558"/>
      <c r="B158" s="1540" t="s">
        <v>54</v>
      </c>
      <c r="C158" s="1541"/>
      <c r="D158" s="1542"/>
      <c r="E158" s="386" t="s">
        <v>412</v>
      </c>
      <c r="F158" s="1250" t="s">
        <v>413</v>
      </c>
      <c r="G158" s="1250"/>
      <c r="H158" s="1250"/>
      <c r="I158" s="1250"/>
      <c r="J158" s="1250"/>
      <c r="K158" s="1250"/>
      <c r="L158" s="1250"/>
      <c r="M158" s="1250"/>
      <c r="N158" s="1250"/>
      <c r="O158" s="1250"/>
      <c r="P158" s="1250"/>
      <c r="Q158" s="1250"/>
      <c r="R158" s="1250"/>
      <c r="S158" s="1250"/>
      <c r="T158" s="1250"/>
      <c r="U158" s="1250"/>
      <c r="V158" s="1250"/>
      <c r="W158" s="1250"/>
      <c r="X158" s="1250"/>
      <c r="Y158" s="1250"/>
      <c r="Z158" s="1250"/>
      <c r="AA158" s="1250"/>
      <c r="AB158" s="1250"/>
      <c r="AC158" s="1250"/>
      <c r="AD158" s="1250"/>
      <c r="AE158" s="1250"/>
      <c r="AF158" s="1250"/>
      <c r="AG158" s="1251"/>
      <c r="AH158" s="907"/>
      <c r="AI158" s="908"/>
      <c r="AJ158" s="944"/>
      <c r="AK158" s="881" t="str">
        <f t="shared" si="0"/>
        <v>-</v>
      </c>
      <c r="AL158" s="375"/>
      <c r="AM158" s="759"/>
      <c r="AN158" s="759"/>
      <c r="AO158" s="759"/>
      <c r="AP158" s="759"/>
      <c r="AQ158" s="759"/>
      <c r="AR158" s="759"/>
      <c r="AS158" s="759"/>
      <c r="AT158" s="1282"/>
      <c r="AU158" s="1277" t="s">
        <v>54</v>
      </c>
      <c r="AV158" s="230" t="s">
        <v>159</v>
      </c>
      <c r="AW158" s="1246">
        <f>COUNTIF(AK158:AK160,"X")</f>
        <v>0</v>
      </c>
      <c r="AX158" s="759"/>
      <c r="AY158" s="768"/>
      <c r="AZ158" s="759"/>
      <c r="BA158" s="759"/>
      <c r="BB158" s="759"/>
      <c r="BE158" s="139"/>
      <c r="BF158" s="143"/>
      <c r="BG158" s="139"/>
      <c r="BH158" s="607"/>
      <c r="BI158" s="607"/>
      <c r="BJ158" s="607"/>
      <c r="BK158" s="602"/>
      <c r="BL158" s="42"/>
      <c r="BM158" s="42"/>
      <c r="BN158" s="145"/>
      <c r="BO158" s="46"/>
      <c r="BP158" s="259"/>
      <c r="BQ158" s="259"/>
      <c r="BR158" s="259"/>
      <c r="BS158" s="580"/>
      <c r="BT158" s="580"/>
      <c r="BU158" s="580"/>
      <c r="BV158" s="580"/>
      <c r="BW158" s="580"/>
      <c r="BX158" s="580"/>
      <c r="BY158" s="580"/>
      <c r="BZ158" s="580"/>
      <c r="CA158" s="580"/>
      <c r="CB158" s="580"/>
      <c r="CC158" s="246"/>
      <c r="CD158" s="246"/>
      <c r="CE158" s="246"/>
      <c r="CF158" s="246"/>
      <c r="CG158" s="246"/>
      <c r="CH158" s="246"/>
      <c r="CI158" s="246"/>
      <c r="CJ158" s="246"/>
      <c r="CK158" s="246"/>
      <c r="CL158" s="580"/>
      <c r="CM158" s="580"/>
      <c r="CN158" s="580"/>
      <c r="CO158" s="580"/>
      <c r="CP158" s="580"/>
      <c r="CQ158" s="580"/>
      <c r="CR158" s="580"/>
      <c r="CS158" s="580"/>
      <c r="CT158" s="580"/>
      <c r="CU158" s="580"/>
      <c r="CV158" s="580"/>
      <c r="CW158" s="941"/>
      <c r="CX158" s="246"/>
    </row>
    <row r="159" spans="1:102" ht="26.1" customHeight="1">
      <c r="A159" s="1558"/>
      <c r="B159" s="1481"/>
      <c r="C159" s="1482"/>
      <c r="D159" s="1483"/>
      <c r="E159" s="389" t="s">
        <v>414</v>
      </c>
      <c r="F159" s="1244" t="s">
        <v>415</v>
      </c>
      <c r="G159" s="1244"/>
      <c r="H159" s="1244"/>
      <c r="I159" s="1244"/>
      <c r="J159" s="1244"/>
      <c r="K159" s="1244"/>
      <c r="L159" s="1244"/>
      <c r="M159" s="1244"/>
      <c r="N159" s="1244"/>
      <c r="O159" s="1244"/>
      <c r="P159" s="1244"/>
      <c r="Q159" s="1244"/>
      <c r="R159" s="1244"/>
      <c r="S159" s="1244"/>
      <c r="T159" s="1244"/>
      <c r="U159" s="1244"/>
      <c r="V159" s="1244"/>
      <c r="W159" s="1244"/>
      <c r="X159" s="1244"/>
      <c r="Y159" s="1244"/>
      <c r="Z159" s="1244"/>
      <c r="AA159" s="1244"/>
      <c r="AB159" s="1244"/>
      <c r="AC159" s="1244"/>
      <c r="AD159" s="1244"/>
      <c r="AE159" s="1244"/>
      <c r="AF159" s="1244"/>
      <c r="AG159" s="1245"/>
      <c r="AH159" s="940"/>
      <c r="AI159" s="916"/>
      <c r="AJ159" s="917"/>
      <c r="AK159" s="882" t="str">
        <f t="shared" si="0"/>
        <v>-</v>
      </c>
      <c r="AL159" s="376"/>
      <c r="AM159" s="759"/>
      <c r="AN159" s="759"/>
      <c r="AO159" s="759"/>
      <c r="AP159" s="759"/>
      <c r="AQ159" s="759"/>
      <c r="AR159" s="759"/>
      <c r="AS159" s="759"/>
      <c r="AT159" s="1282"/>
      <c r="AU159" s="1278"/>
      <c r="AV159" s="231" t="s">
        <v>160</v>
      </c>
      <c r="AW159" s="1249"/>
      <c r="AX159" s="759"/>
      <c r="AY159" s="768"/>
      <c r="AZ159" s="759"/>
      <c r="BA159" s="759"/>
      <c r="BB159" s="759"/>
      <c r="BE159" s="139"/>
      <c r="BF159" s="143"/>
      <c r="BG159" s="139"/>
      <c r="BH159" s="607"/>
      <c r="BI159" s="607"/>
      <c r="BJ159" s="607"/>
      <c r="BK159" s="602"/>
      <c r="BL159" s="42"/>
      <c r="BM159" s="42"/>
      <c r="BN159" s="145"/>
      <c r="BO159" s="46"/>
      <c r="BP159" s="259"/>
      <c r="BQ159" s="259"/>
      <c r="BR159" s="259"/>
      <c r="BS159" s="580"/>
      <c r="BT159" s="580"/>
      <c r="BU159" s="580"/>
      <c r="BV159" s="580"/>
      <c r="BW159" s="580"/>
      <c r="BX159" s="580"/>
      <c r="BY159" s="580"/>
      <c r="BZ159" s="580"/>
      <c r="CA159" s="580"/>
      <c r="CB159" s="580"/>
      <c r="CC159" s="246"/>
      <c r="CD159" s="246"/>
      <c r="CE159" s="246"/>
      <c r="CF159" s="246"/>
      <c r="CG159" s="246"/>
      <c r="CH159" s="246"/>
      <c r="CI159" s="246"/>
      <c r="CJ159" s="246"/>
      <c r="CK159" s="246"/>
      <c r="CL159" s="580"/>
      <c r="CM159" s="580"/>
      <c r="CN159" s="580"/>
      <c r="CO159" s="580"/>
      <c r="CP159" s="580"/>
      <c r="CQ159" s="580"/>
      <c r="CR159" s="580"/>
      <c r="CS159" s="580"/>
      <c r="CT159" s="580"/>
      <c r="CU159" s="580"/>
      <c r="CV159" s="580"/>
      <c r="CW159" s="941"/>
      <c r="CX159" s="246"/>
    </row>
    <row r="160" spans="1:102" ht="26.1" customHeight="1" thickBot="1">
      <c r="A160" s="1559"/>
      <c r="B160" s="1543"/>
      <c r="C160" s="1544"/>
      <c r="D160" s="1545"/>
      <c r="E160" s="392" t="s">
        <v>416</v>
      </c>
      <c r="F160" s="1304" t="s">
        <v>417</v>
      </c>
      <c r="G160" s="1304"/>
      <c r="H160" s="1304"/>
      <c r="I160" s="1304"/>
      <c r="J160" s="1304"/>
      <c r="K160" s="1304"/>
      <c r="L160" s="1304"/>
      <c r="M160" s="1304"/>
      <c r="N160" s="1304"/>
      <c r="O160" s="1304"/>
      <c r="P160" s="1304"/>
      <c r="Q160" s="1304"/>
      <c r="R160" s="1304"/>
      <c r="S160" s="1304"/>
      <c r="T160" s="1304"/>
      <c r="U160" s="1304"/>
      <c r="V160" s="1304"/>
      <c r="W160" s="1304"/>
      <c r="X160" s="1304"/>
      <c r="Y160" s="1304"/>
      <c r="Z160" s="1304"/>
      <c r="AA160" s="1304"/>
      <c r="AB160" s="1304"/>
      <c r="AC160" s="1304"/>
      <c r="AD160" s="1304"/>
      <c r="AE160" s="1304"/>
      <c r="AF160" s="1304"/>
      <c r="AG160" s="1305"/>
      <c r="AH160" s="942"/>
      <c r="AI160" s="903"/>
      <c r="AJ160" s="904"/>
      <c r="AK160" s="883" t="str">
        <f t="shared" si="0"/>
        <v>-</v>
      </c>
      <c r="AL160" s="377"/>
      <c r="AM160" s="759"/>
      <c r="AN160" s="759"/>
      <c r="AO160" s="759"/>
      <c r="AP160" s="759"/>
      <c r="AQ160" s="759"/>
      <c r="AR160" s="759"/>
      <c r="AS160" s="759"/>
      <c r="AT160" s="1283"/>
      <c r="AU160" s="1279"/>
      <c r="AV160" s="232" t="s">
        <v>161</v>
      </c>
      <c r="AW160" s="1248"/>
      <c r="AX160" s="759"/>
      <c r="AY160" s="768"/>
      <c r="AZ160" s="759"/>
      <c r="BA160" s="759"/>
      <c r="BB160" s="759"/>
      <c r="BE160" s="139"/>
      <c r="BF160" s="143"/>
      <c r="BG160" s="139"/>
      <c r="BH160" s="607"/>
      <c r="BI160" s="607"/>
      <c r="BJ160" s="607"/>
      <c r="BK160" s="602"/>
      <c r="BL160" s="42"/>
      <c r="BM160" s="42"/>
      <c r="BN160" s="145"/>
      <c r="BO160" s="46"/>
      <c r="BP160" s="259"/>
      <c r="BQ160" s="259"/>
      <c r="BR160" s="259"/>
      <c r="BS160" s="580"/>
      <c r="BT160" s="580"/>
      <c r="BU160" s="580"/>
      <c r="BV160" s="580"/>
      <c r="BW160" s="580"/>
      <c r="BX160" s="580"/>
      <c r="BY160" s="580"/>
      <c r="BZ160" s="580"/>
      <c r="CA160" s="580"/>
      <c r="CB160" s="580"/>
      <c r="CC160" s="246"/>
      <c r="CD160" s="246"/>
      <c r="CE160" s="246"/>
      <c r="CF160" s="246"/>
      <c r="CG160" s="246"/>
      <c r="CH160" s="246"/>
      <c r="CI160" s="246"/>
      <c r="CJ160" s="246"/>
      <c r="CK160" s="246"/>
      <c r="CL160" s="580"/>
      <c r="CM160" s="580"/>
      <c r="CN160" s="580"/>
      <c r="CO160" s="580"/>
      <c r="CP160" s="580"/>
      <c r="CQ160" s="580"/>
      <c r="CR160" s="580"/>
      <c r="CS160" s="580"/>
      <c r="CT160" s="580"/>
      <c r="CU160" s="580"/>
      <c r="CV160" s="580"/>
      <c r="CW160" s="941"/>
      <c r="CX160" s="246"/>
    </row>
    <row r="161" spans="1:246" ht="26.1" customHeight="1">
      <c r="A161" s="1493" t="s">
        <v>418</v>
      </c>
      <c r="B161" s="1484" t="s">
        <v>55</v>
      </c>
      <c r="C161" s="1485"/>
      <c r="D161" s="1486"/>
      <c r="E161" s="388" t="s">
        <v>419</v>
      </c>
      <c r="F161" s="1252" t="s">
        <v>420</v>
      </c>
      <c r="G161" s="1252"/>
      <c r="H161" s="1252"/>
      <c r="I161" s="1252"/>
      <c r="J161" s="1252"/>
      <c r="K161" s="1252"/>
      <c r="L161" s="1252"/>
      <c r="M161" s="1252"/>
      <c r="N161" s="1252"/>
      <c r="O161" s="1252"/>
      <c r="P161" s="1252"/>
      <c r="Q161" s="1252"/>
      <c r="R161" s="1252"/>
      <c r="S161" s="1252"/>
      <c r="T161" s="1252"/>
      <c r="U161" s="1252"/>
      <c r="V161" s="1252"/>
      <c r="W161" s="1252"/>
      <c r="X161" s="1252"/>
      <c r="Y161" s="1252"/>
      <c r="Z161" s="1252"/>
      <c r="AA161" s="1252"/>
      <c r="AB161" s="1252"/>
      <c r="AC161" s="1252"/>
      <c r="AD161" s="1252"/>
      <c r="AE161" s="1252"/>
      <c r="AF161" s="1252"/>
      <c r="AG161" s="1253"/>
      <c r="AH161" s="217"/>
      <c r="AI161" s="913"/>
      <c r="AJ161" s="914"/>
      <c r="AK161" s="881" t="str">
        <f t="shared" si="0"/>
        <v>-</v>
      </c>
      <c r="AL161" s="373"/>
      <c r="AM161" s="759"/>
      <c r="AN161" s="759"/>
      <c r="AO161" s="759"/>
      <c r="AP161" s="759"/>
      <c r="AQ161" s="759"/>
      <c r="AR161" s="759"/>
      <c r="AS161" s="759"/>
      <c r="AT161" s="1257" t="s">
        <v>418</v>
      </c>
      <c r="AU161" s="1263" t="s">
        <v>55</v>
      </c>
      <c r="AV161" s="233" t="s">
        <v>162</v>
      </c>
      <c r="AW161" s="1246">
        <f>COUNTIF(AK161:AK163,"X")</f>
        <v>0</v>
      </c>
      <c r="AX161" s="759"/>
      <c r="AY161" s="768"/>
      <c r="AZ161" s="759"/>
      <c r="BA161" s="759"/>
      <c r="BB161" s="759"/>
      <c r="BE161" s="140"/>
      <c r="BF161" s="144"/>
      <c r="BG161" s="140"/>
      <c r="BH161" s="608"/>
      <c r="BI161" s="608"/>
      <c r="BJ161" s="608"/>
      <c r="BK161" s="602"/>
      <c r="BL161" s="42"/>
      <c r="BM161" s="42"/>
      <c r="BN161" s="145"/>
      <c r="BO161" s="46"/>
      <c r="BP161" s="259"/>
      <c r="BQ161" s="259"/>
      <c r="BR161" s="259"/>
      <c r="BS161" s="580"/>
      <c r="BT161" s="580"/>
      <c r="BU161" s="580"/>
      <c r="BV161" s="580"/>
      <c r="BW161" s="580"/>
      <c r="BX161" s="580"/>
      <c r="BY161" s="580"/>
      <c r="BZ161" s="580"/>
      <c r="CA161" s="580"/>
      <c r="CB161" s="580"/>
      <c r="CC161" s="246"/>
      <c r="CD161" s="246"/>
      <c r="CE161" s="246"/>
      <c r="CF161" s="246"/>
      <c r="CG161" s="246"/>
      <c r="CH161" s="246"/>
      <c r="CI161" s="246"/>
      <c r="CJ161" s="246"/>
      <c r="CK161" s="246"/>
      <c r="CL161" s="580"/>
      <c r="CM161" s="580"/>
      <c r="CN161" s="580"/>
      <c r="CO161" s="580"/>
      <c r="CP161" s="580"/>
      <c r="CQ161" s="580"/>
      <c r="CR161" s="580"/>
      <c r="CS161" s="580"/>
      <c r="CT161" s="580"/>
      <c r="CU161" s="580"/>
      <c r="CV161" s="580"/>
      <c r="CW161" s="941"/>
      <c r="CX161" s="246"/>
      <c r="CY161" s="580"/>
      <c r="CZ161" s="580"/>
      <c r="DA161" s="580"/>
      <c r="DB161" s="580"/>
      <c r="DC161" s="580"/>
      <c r="DD161" s="580"/>
      <c r="DE161" s="580"/>
      <c r="DF161" s="580"/>
      <c r="DG161" s="580"/>
      <c r="DH161" s="580"/>
      <c r="DI161" s="580"/>
      <c r="DJ161" s="580"/>
      <c r="DK161" s="580"/>
      <c r="DL161" s="580"/>
      <c r="DM161" s="580"/>
      <c r="DN161" s="580"/>
      <c r="DO161" s="580"/>
      <c r="DP161" s="580"/>
      <c r="DQ161" s="580"/>
      <c r="DR161" s="580"/>
      <c r="DS161" s="580"/>
      <c r="DT161" s="580"/>
      <c r="DU161" s="580"/>
      <c r="DV161" s="580"/>
      <c r="DW161" s="580"/>
      <c r="DX161" s="580"/>
      <c r="DY161" s="580"/>
      <c r="DZ161" s="580"/>
      <c r="EA161" s="580"/>
      <c r="EB161" s="580"/>
      <c r="EC161" s="580"/>
      <c r="ED161" s="580"/>
      <c r="EE161" s="580"/>
      <c r="EF161" s="580"/>
      <c r="EG161" s="580"/>
      <c r="EH161" s="580"/>
      <c r="EI161" s="580"/>
      <c r="EJ161" s="580"/>
      <c r="EK161" s="580"/>
      <c r="EL161" s="580"/>
      <c r="EM161" s="580"/>
      <c r="EN161" s="580"/>
      <c r="EO161" s="580"/>
      <c r="EP161" s="580"/>
      <c r="EQ161" s="580"/>
      <c r="ER161" s="580"/>
      <c r="ES161" s="580"/>
      <c r="ET161" s="580"/>
      <c r="EU161" s="580"/>
      <c r="EV161" s="580"/>
      <c r="EW161" s="580"/>
      <c r="EX161" s="580"/>
      <c r="EY161" s="580"/>
      <c r="EZ161" s="580"/>
      <c r="FA161" s="580"/>
      <c r="FB161" s="580"/>
      <c r="FC161" s="580"/>
      <c r="FD161" s="580"/>
      <c r="FE161" s="580"/>
      <c r="FF161" s="580"/>
      <c r="FG161" s="580"/>
      <c r="FH161" s="580"/>
      <c r="FI161" s="580"/>
      <c r="FJ161" s="580"/>
      <c r="FK161" s="580"/>
      <c r="FL161" s="580"/>
      <c r="FM161" s="580"/>
      <c r="FN161" s="580"/>
      <c r="FO161" s="580"/>
      <c r="FP161" s="580"/>
      <c r="FQ161" s="580"/>
      <c r="FR161" s="580"/>
      <c r="FS161" s="580"/>
      <c r="FT161" s="580"/>
      <c r="FU161" s="580"/>
      <c r="FV161" s="580"/>
      <c r="FW161" s="580"/>
      <c r="FX161" s="580"/>
      <c r="FY161" s="580"/>
      <c r="FZ161" s="580"/>
      <c r="GA161" s="580"/>
      <c r="GB161" s="580"/>
      <c r="GC161" s="580"/>
      <c r="GD161" s="580"/>
      <c r="GE161" s="580"/>
      <c r="GF161" s="580"/>
      <c r="GG161" s="580"/>
      <c r="GH161" s="580"/>
      <c r="GI161" s="580"/>
      <c r="GJ161" s="580"/>
      <c r="GK161" s="580"/>
      <c r="GL161" s="580"/>
      <c r="GM161" s="580"/>
      <c r="GN161" s="580"/>
      <c r="GO161" s="580"/>
      <c r="GP161" s="580"/>
      <c r="GQ161" s="580"/>
      <c r="GR161" s="580"/>
      <c r="GS161" s="580"/>
      <c r="GT161" s="580"/>
      <c r="GU161" s="580"/>
      <c r="GV161" s="580"/>
      <c r="GW161" s="580"/>
      <c r="GX161" s="580"/>
      <c r="GY161" s="580"/>
      <c r="GZ161" s="580"/>
      <c r="HA161" s="580"/>
      <c r="HB161" s="580"/>
      <c r="HC161" s="580"/>
      <c r="HD161" s="580"/>
      <c r="HE161" s="580"/>
      <c r="HF161" s="580"/>
      <c r="HG161" s="580"/>
      <c r="HH161" s="580"/>
      <c r="HI161" s="580"/>
      <c r="HJ161" s="580"/>
      <c r="HK161" s="580"/>
      <c r="HL161" s="580"/>
      <c r="HM161" s="580"/>
      <c r="HN161" s="580"/>
      <c r="HO161" s="580"/>
      <c r="HP161" s="580"/>
      <c r="HQ161" s="580"/>
      <c r="HR161" s="580"/>
      <c r="HS161" s="580"/>
      <c r="HT161" s="580"/>
      <c r="HU161" s="580"/>
      <c r="HV161" s="580"/>
      <c r="HW161" s="580"/>
      <c r="HX161" s="580"/>
      <c r="HY161" s="580"/>
      <c r="HZ161" s="580"/>
      <c r="IA161" s="580"/>
      <c r="IB161" s="580"/>
      <c r="IC161" s="580"/>
      <c r="ID161" s="580"/>
      <c r="IE161" s="580"/>
      <c r="IF161" s="580"/>
      <c r="IG161" s="580"/>
      <c r="IH161" s="580"/>
      <c r="II161" s="580"/>
      <c r="IJ161" s="580"/>
      <c r="IK161" s="580"/>
      <c r="IL161" s="580"/>
    </row>
    <row r="162" spans="1:246" ht="26.1" customHeight="1">
      <c r="A162" s="1493"/>
      <c r="B162" s="1487"/>
      <c r="C162" s="1488"/>
      <c r="D162" s="1489"/>
      <c r="E162" s="385" t="s">
        <v>421</v>
      </c>
      <c r="F162" s="1244" t="s">
        <v>422</v>
      </c>
      <c r="G162" s="1244"/>
      <c r="H162" s="1244"/>
      <c r="I162" s="1244"/>
      <c r="J162" s="1244"/>
      <c r="K162" s="1244"/>
      <c r="L162" s="1244"/>
      <c r="M162" s="1244"/>
      <c r="N162" s="1244"/>
      <c r="O162" s="1244"/>
      <c r="P162" s="1244"/>
      <c r="Q162" s="1244"/>
      <c r="R162" s="1244"/>
      <c r="S162" s="1244"/>
      <c r="T162" s="1244"/>
      <c r="U162" s="1244"/>
      <c r="V162" s="1244"/>
      <c r="W162" s="1244"/>
      <c r="X162" s="1244"/>
      <c r="Y162" s="1244"/>
      <c r="Z162" s="1244"/>
      <c r="AA162" s="1244"/>
      <c r="AB162" s="1244"/>
      <c r="AC162" s="1244"/>
      <c r="AD162" s="1244"/>
      <c r="AE162" s="1244"/>
      <c r="AF162" s="1244"/>
      <c r="AG162" s="1245"/>
      <c r="AH162" s="940"/>
      <c r="AI162" s="916"/>
      <c r="AJ162" s="917"/>
      <c r="AK162" s="882" t="str">
        <f t="shared" si="0"/>
        <v>-</v>
      </c>
      <c r="AL162" s="371"/>
      <c r="AM162" s="759"/>
      <c r="AN162" s="759"/>
      <c r="AO162" s="759"/>
      <c r="AP162" s="759"/>
      <c r="AQ162" s="759"/>
      <c r="AR162" s="759"/>
      <c r="AS162" s="759"/>
      <c r="AT162" s="1258"/>
      <c r="AU162" s="1264"/>
      <c r="AV162" s="225" t="s">
        <v>163</v>
      </c>
      <c r="AW162" s="1249"/>
      <c r="AX162" s="759"/>
      <c r="AY162" s="768"/>
      <c r="AZ162" s="759"/>
      <c r="BA162" s="759"/>
      <c r="BB162" s="759"/>
      <c r="BE162" s="140"/>
      <c r="BF162" s="144"/>
      <c r="BG162" s="140"/>
      <c r="BH162" s="608"/>
      <c r="BI162" s="608"/>
      <c r="BJ162" s="608"/>
      <c r="BK162" s="602"/>
      <c r="BL162" s="42"/>
      <c r="BM162" s="42"/>
      <c r="BN162" s="145"/>
      <c r="BO162" s="46"/>
      <c r="BP162" s="259"/>
      <c r="BQ162" s="259"/>
      <c r="BR162" s="259"/>
      <c r="BS162" s="580"/>
      <c r="BT162" s="580"/>
      <c r="BU162" s="580"/>
      <c r="BV162" s="580"/>
      <c r="BW162" s="580"/>
      <c r="BX162" s="580"/>
      <c r="BY162" s="580"/>
      <c r="BZ162" s="580"/>
      <c r="CA162" s="580"/>
      <c r="CB162" s="580"/>
      <c r="CC162" s="246"/>
      <c r="CD162" s="246"/>
      <c r="CE162" s="246"/>
      <c r="CF162" s="246"/>
      <c r="CG162" s="246"/>
      <c r="CH162" s="246"/>
      <c r="CI162" s="246"/>
      <c r="CJ162" s="246"/>
      <c r="CK162" s="246"/>
      <c r="CL162" s="580"/>
      <c r="CM162" s="580"/>
      <c r="CN162" s="580"/>
      <c r="CO162" s="580"/>
      <c r="CP162" s="580"/>
      <c r="CQ162" s="580"/>
      <c r="CR162" s="580"/>
      <c r="CS162" s="580"/>
      <c r="CT162" s="580"/>
      <c r="CU162" s="580"/>
      <c r="CV162" s="580"/>
      <c r="CW162" s="941"/>
      <c r="CX162" s="246"/>
      <c r="CY162" s="580"/>
      <c r="CZ162" s="580"/>
      <c r="DA162" s="580"/>
      <c r="DB162" s="580"/>
      <c r="DC162" s="580"/>
      <c r="DD162" s="580"/>
      <c r="DE162" s="580"/>
      <c r="DF162" s="580"/>
      <c r="DG162" s="580"/>
      <c r="DH162" s="580"/>
      <c r="DI162" s="580"/>
      <c r="DJ162" s="580"/>
      <c r="DK162" s="580"/>
      <c r="DL162" s="580"/>
      <c r="DM162" s="580"/>
      <c r="DN162" s="580"/>
      <c r="DO162" s="580"/>
      <c r="DP162" s="580"/>
      <c r="DQ162" s="580"/>
      <c r="DR162" s="580"/>
      <c r="DS162" s="580"/>
      <c r="DT162" s="580"/>
      <c r="DU162" s="580"/>
      <c r="DV162" s="580"/>
      <c r="DW162" s="580"/>
      <c r="DX162" s="580"/>
      <c r="DY162" s="580"/>
      <c r="DZ162" s="580"/>
      <c r="EA162" s="580"/>
      <c r="EB162" s="580"/>
      <c r="EC162" s="580"/>
      <c r="ED162" s="580"/>
      <c r="EE162" s="580"/>
      <c r="EF162" s="580"/>
      <c r="EG162" s="580"/>
      <c r="EH162" s="580"/>
      <c r="EI162" s="580"/>
      <c r="EJ162" s="580"/>
      <c r="EK162" s="580"/>
      <c r="EL162" s="580"/>
      <c r="EM162" s="580"/>
      <c r="EN162" s="580"/>
      <c r="EO162" s="580"/>
      <c r="EP162" s="580"/>
      <c r="EQ162" s="580"/>
      <c r="ER162" s="580"/>
      <c r="ES162" s="580"/>
      <c r="ET162" s="580"/>
      <c r="EU162" s="580"/>
      <c r="EV162" s="580"/>
      <c r="EW162" s="580"/>
      <c r="EX162" s="580"/>
      <c r="EY162" s="580"/>
      <c r="EZ162" s="580"/>
      <c r="FA162" s="580"/>
      <c r="FB162" s="580"/>
      <c r="FC162" s="580"/>
      <c r="FD162" s="580"/>
      <c r="FE162" s="580"/>
      <c r="FF162" s="580"/>
      <c r="FG162" s="580"/>
      <c r="FH162" s="580"/>
      <c r="FI162" s="580"/>
      <c r="FJ162" s="580"/>
      <c r="FK162" s="580"/>
      <c r="FL162" s="580"/>
      <c r="FM162" s="580"/>
      <c r="FN162" s="580"/>
      <c r="FO162" s="580"/>
      <c r="FP162" s="580"/>
      <c r="FQ162" s="580"/>
      <c r="FR162" s="580"/>
      <c r="FS162" s="580"/>
      <c r="FT162" s="580"/>
      <c r="FU162" s="580"/>
      <c r="FV162" s="580"/>
      <c r="FW162" s="580"/>
      <c r="FX162" s="580"/>
      <c r="FY162" s="580"/>
      <c r="FZ162" s="580"/>
      <c r="GA162" s="580"/>
      <c r="GB162" s="580"/>
      <c r="GC162" s="580"/>
      <c r="GD162" s="580"/>
      <c r="GE162" s="580"/>
      <c r="GF162" s="580"/>
      <c r="GG162" s="580"/>
      <c r="GH162" s="580"/>
      <c r="GI162" s="580"/>
      <c r="GJ162" s="580"/>
      <c r="GK162" s="580"/>
      <c r="GL162" s="580"/>
      <c r="GM162" s="580"/>
      <c r="GN162" s="580"/>
      <c r="GO162" s="580"/>
      <c r="GP162" s="580"/>
      <c r="GQ162" s="580"/>
      <c r="GR162" s="580"/>
      <c r="GS162" s="580"/>
      <c r="GT162" s="580"/>
      <c r="GU162" s="580"/>
      <c r="GV162" s="580"/>
      <c r="GW162" s="580"/>
      <c r="GX162" s="580"/>
      <c r="GY162" s="580"/>
      <c r="GZ162" s="580"/>
      <c r="HA162" s="580"/>
      <c r="HB162" s="580"/>
      <c r="HC162" s="580"/>
      <c r="HD162" s="580"/>
      <c r="HE162" s="580"/>
      <c r="HF162" s="580"/>
      <c r="HG162" s="580"/>
      <c r="HH162" s="580"/>
      <c r="HI162" s="580"/>
      <c r="HJ162" s="580"/>
      <c r="HK162" s="580"/>
      <c r="HL162" s="580"/>
      <c r="HM162" s="580"/>
      <c r="HN162" s="580"/>
      <c r="HO162" s="580"/>
      <c r="HP162" s="580"/>
      <c r="HQ162" s="580"/>
      <c r="HR162" s="580"/>
      <c r="HS162" s="580"/>
      <c r="HT162" s="580"/>
      <c r="HU162" s="580"/>
      <c r="HV162" s="580"/>
      <c r="HW162" s="580"/>
      <c r="HX162" s="580"/>
      <c r="HY162" s="580"/>
      <c r="HZ162" s="580"/>
      <c r="IA162" s="580"/>
      <c r="IB162" s="580"/>
      <c r="IC162" s="580"/>
      <c r="ID162" s="580"/>
      <c r="IE162" s="580"/>
      <c r="IF162" s="580"/>
      <c r="IG162" s="580"/>
      <c r="IH162" s="580"/>
      <c r="II162" s="580"/>
      <c r="IJ162" s="580"/>
      <c r="IK162" s="580"/>
      <c r="IL162" s="580"/>
    </row>
    <row r="163" spans="1:246" ht="26.1" customHeight="1" thickBot="1">
      <c r="A163" s="1493"/>
      <c r="B163" s="1490"/>
      <c r="C163" s="1491"/>
      <c r="D163" s="1492"/>
      <c r="E163" s="383" t="s">
        <v>423</v>
      </c>
      <c r="F163" s="1243" t="s">
        <v>424</v>
      </c>
      <c r="G163" s="1254"/>
      <c r="H163" s="1254"/>
      <c r="I163" s="1254"/>
      <c r="J163" s="1254"/>
      <c r="K163" s="1254"/>
      <c r="L163" s="1254"/>
      <c r="M163" s="1254"/>
      <c r="N163" s="1254"/>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887"/>
      <c r="AI163" s="929"/>
      <c r="AJ163" s="888"/>
      <c r="AK163" s="883" t="str">
        <f t="shared" si="0"/>
        <v>-</v>
      </c>
      <c r="AL163" s="374"/>
      <c r="AM163" s="759"/>
      <c r="AN163" s="759"/>
      <c r="AO163" s="759"/>
      <c r="AP163" s="759"/>
      <c r="AQ163" s="759"/>
      <c r="AR163" s="759"/>
      <c r="AS163" s="759"/>
      <c r="AT163" s="1258"/>
      <c r="AU163" s="1265"/>
      <c r="AV163" s="234" t="s">
        <v>164</v>
      </c>
      <c r="AW163" s="1248"/>
      <c r="AX163" s="759"/>
      <c r="AY163" s="768"/>
      <c r="AZ163" s="759"/>
      <c r="BA163" s="759"/>
      <c r="BB163" s="759"/>
      <c r="BE163" s="140"/>
      <c r="BF163" s="144"/>
      <c r="BG163" s="140"/>
      <c r="BH163" s="608"/>
      <c r="BI163" s="608"/>
      <c r="BJ163" s="608"/>
      <c r="BK163" s="602"/>
      <c r="BL163" s="42"/>
      <c r="BM163" s="42"/>
      <c r="BN163" s="145"/>
      <c r="BO163" s="46"/>
      <c r="BP163" s="259"/>
      <c r="BQ163" s="259"/>
      <c r="BR163" s="259"/>
      <c r="BS163" s="580"/>
      <c r="BT163" s="580"/>
      <c r="BU163" s="580"/>
      <c r="BV163" s="580"/>
      <c r="BW163" s="580"/>
      <c r="BX163" s="580"/>
      <c r="BY163" s="580"/>
      <c r="BZ163" s="580"/>
      <c r="CA163" s="580"/>
      <c r="CB163" s="580"/>
      <c r="CC163" s="246"/>
      <c r="CD163" s="246"/>
      <c r="CE163" s="246"/>
      <c r="CF163" s="246"/>
      <c r="CG163" s="246"/>
      <c r="CH163" s="246"/>
      <c r="CI163" s="246"/>
      <c r="CJ163" s="246"/>
      <c r="CK163" s="246"/>
      <c r="CL163" s="580"/>
      <c r="CM163" s="580"/>
      <c r="CN163" s="580"/>
      <c r="CO163" s="580"/>
      <c r="CP163" s="580"/>
      <c r="CQ163" s="580"/>
      <c r="CR163" s="580"/>
      <c r="CS163" s="580"/>
      <c r="CT163" s="580"/>
      <c r="CU163" s="580"/>
      <c r="CV163" s="580"/>
      <c r="CW163" s="941"/>
      <c r="CX163" s="246"/>
      <c r="CY163" s="580"/>
      <c r="CZ163" s="580"/>
      <c r="DA163" s="580"/>
      <c r="DB163" s="580"/>
      <c r="DC163" s="580"/>
      <c r="DD163" s="580"/>
      <c r="DE163" s="580"/>
      <c r="DF163" s="580"/>
      <c r="DG163" s="580"/>
      <c r="DH163" s="580"/>
      <c r="DI163" s="580"/>
      <c r="DJ163" s="580"/>
      <c r="DK163" s="580"/>
      <c r="DL163" s="580"/>
      <c r="DM163" s="580"/>
      <c r="DN163" s="580"/>
      <c r="DO163" s="580"/>
      <c r="DP163" s="580"/>
      <c r="DQ163" s="580"/>
      <c r="DR163" s="580"/>
      <c r="DS163" s="580"/>
      <c r="DT163" s="580"/>
      <c r="DU163" s="580"/>
      <c r="DV163" s="580"/>
      <c r="DW163" s="580"/>
      <c r="DX163" s="580"/>
      <c r="DY163" s="580"/>
      <c r="DZ163" s="580"/>
      <c r="EA163" s="580"/>
      <c r="EB163" s="580"/>
      <c r="EC163" s="580"/>
      <c r="ED163" s="580"/>
      <c r="EE163" s="580"/>
      <c r="EF163" s="580"/>
      <c r="EG163" s="580"/>
      <c r="EH163" s="580"/>
      <c r="EI163" s="580"/>
      <c r="EJ163" s="580"/>
      <c r="EK163" s="580"/>
      <c r="EL163" s="580"/>
      <c r="EM163" s="580"/>
      <c r="EN163" s="580"/>
      <c r="EO163" s="580"/>
      <c r="EP163" s="580"/>
      <c r="EQ163" s="580"/>
      <c r="ER163" s="580"/>
      <c r="ES163" s="580"/>
      <c r="ET163" s="580"/>
      <c r="EU163" s="580"/>
      <c r="EV163" s="580"/>
      <c r="EW163" s="580"/>
      <c r="EX163" s="580"/>
      <c r="EY163" s="580"/>
      <c r="EZ163" s="580"/>
      <c r="FA163" s="580"/>
      <c r="FB163" s="580"/>
      <c r="FC163" s="580"/>
      <c r="FD163" s="580"/>
      <c r="FE163" s="580"/>
      <c r="FF163" s="580"/>
      <c r="FG163" s="580"/>
      <c r="FH163" s="580"/>
      <c r="FI163" s="580"/>
      <c r="FJ163" s="580"/>
      <c r="FK163" s="580"/>
      <c r="FL163" s="580"/>
      <c r="FM163" s="580"/>
      <c r="FN163" s="580"/>
      <c r="FO163" s="580"/>
      <c r="FP163" s="580"/>
      <c r="FQ163" s="580"/>
      <c r="FR163" s="580"/>
      <c r="FS163" s="580"/>
      <c r="FT163" s="580"/>
      <c r="FU163" s="580"/>
      <c r="FV163" s="580"/>
      <c r="FW163" s="580"/>
      <c r="FX163" s="580"/>
      <c r="FY163" s="580"/>
      <c r="FZ163" s="580"/>
      <c r="GA163" s="580"/>
      <c r="GB163" s="580"/>
      <c r="GC163" s="580"/>
      <c r="GD163" s="580"/>
      <c r="GE163" s="580"/>
      <c r="GF163" s="580"/>
      <c r="GG163" s="580"/>
      <c r="GH163" s="580"/>
      <c r="GI163" s="580"/>
      <c r="GJ163" s="580"/>
      <c r="GK163" s="580"/>
      <c r="GL163" s="580"/>
      <c r="GM163" s="580"/>
      <c r="GN163" s="580"/>
      <c r="GO163" s="580"/>
      <c r="GP163" s="580"/>
      <c r="GQ163" s="580"/>
      <c r="GR163" s="580"/>
      <c r="GS163" s="580"/>
      <c r="GT163" s="580"/>
      <c r="GU163" s="580"/>
      <c r="GV163" s="580"/>
      <c r="GW163" s="580"/>
      <c r="GX163" s="580"/>
      <c r="GY163" s="580"/>
      <c r="GZ163" s="580"/>
      <c r="HA163" s="580"/>
      <c r="HB163" s="580"/>
      <c r="HC163" s="580"/>
      <c r="HD163" s="580"/>
      <c r="HE163" s="580"/>
      <c r="HF163" s="580"/>
      <c r="HG163" s="580"/>
      <c r="HH163" s="580"/>
      <c r="HI163" s="580"/>
      <c r="HJ163" s="580"/>
      <c r="HK163" s="580"/>
      <c r="HL163" s="580"/>
      <c r="HM163" s="580"/>
      <c r="HN163" s="580"/>
      <c r="HO163" s="580"/>
      <c r="HP163" s="580"/>
      <c r="HQ163" s="580"/>
      <c r="HR163" s="580"/>
      <c r="HS163" s="580"/>
      <c r="HT163" s="580"/>
      <c r="HU163" s="580"/>
      <c r="HV163" s="580"/>
      <c r="HW163" s="580"/>
      <c r="HX163" s="580"/>
      <c r="HY163" s="580"/>
      <c r="HZ163" s="580"/>
      <c r="IA163" s="580"/>
      <c r="IB163" s="580"/>
      <c r="IC163" s="580"/>
      <c r="ID163" s="580"/>
      <c r="IE163" s="580"/>
      <c r="IF163" s="580"/>
      <c r="IG163" s="580"/>
      <c r="IH163" s="580"/>
      <c r="II163" s="580"/>
      <c r="IJ163" s="580"/>
      <c r="IK163" s="580"/>
      <c r="IL163" s="580"/>
    </row>
    <row r="164" spans="1:246" ht="26.1" customHeight="1">
      <c r="A164" s="1493"/>
      <c r="B164" s="1298" t="s">
        <v>56</v>
      </c>
      <c r="C164" s="1299"/>
      <c r="D164" s="1300"/>
      <c r="E164" s="386" t="s">
        <v>425</v>
      </c>
      <c r="F164" s="1250" t="s">
        <v>426</v>
      </c>
      <c r="G164" s="1250"/>
      <c r="H164" s="1250"/>
      <c r="I164" s="1250"/>
      <c r="J164" s="1250"/>
      <c r="K164" s="1250"/>
      <c r="L164" s="1250"/>
      <c r="M164" s="1250"/>
      <c r="N164" s="1250"/>
      <c r="O164" s="1250"/>
      <c r="P164" s="1250"/>
      <c r="Q164" s="1250"/>
      <c r="R164" s="1250"/>
      <c r="S164" s="1250"/>
      <c r="T164" s="1250"/>
      <c r="U164" s="1250"/>
      <c r="V164" s="1250"/>
      <c r="W164" s="1250"/>
      <c r="X164" s="1250"/>
      <c r="Y164" s="1250"/>
      <c r="Z164" s="1250"/>
      <c r="AA164" s="1250"/>
      <c r="AB164" s="1250"/>
      <c r="AC164" s="1250"/>
      <c r="AD164" s="1250"/>
      <c r="AE164" s="1250"/>
      <c r="AF164" s="1250"/>
      <c r="AG164" s="1251"/>
      <c r="AH164" s="907"/>
      <c r="AI164" s="908"/>
      <c r="AJ164" s="944"/>
      <c r="AK164" s="881" t="str">
        <f t="shared" si="0"/>
        <v>-</v>
      </c>
      <c r="AL164" s="370"/>
      <c r="AM164" s="759"/>
      <c r="AN164" s="759"/>
      <c r="AO164" s="759"/>
      <c r="AP164" s="759"/>
      <c r="AQ164" s="759"/>
      <c r="AR164" s="759"/>
      <c r="AS164" s="759"/>
      <c r="AT164" s="1258"/>
      <c r="AU164" s="1266" t="s">
        <v>56</v>
      </c>
      <c r="AV164" s="218" t="s">
        <v>427</v>
      </c>
      <c r="AW164" s="1246">
        <f>COUNTIF(AK164:AK166,"X")</f>
        <v>0</v>
      </c>
      <c r="AX164" s="759"/>
      <c r="AY164" s="768"/>
      <c r="AZ164" s="759"/>
      <c r="BA164" s="759"/>
      <c r="BB164" s="759"/>
      <c r="BE164" s="140"/>
      <c r="BF164" s="144"/>
      <c r="BG164" s="140"/>
      <c r="BH164" s="608"/>
      <c r="BI164" s="608"/>
      <c r="BJ164" s="608"/>
      <c r="BK164" s="602"/>
      <c r="BL164" s="42"/>
      <c r="BM164" s="42"/>
      <c r="BN164" s="145"/>
      <c r="BO164" s="46"/>
      <c r="BP164" s="259"/>
      <c r="BQ164" s="259"/>
      <c r="BR164" s="259"/>
      <c r="BS164" s="580"/>
      <c r="BT164" s="580"/>
      <c r="BU164" s="580"/>
      <c r="BV164" s="580"/>
      <c r="BW164" s="580"/>
      <c r="BX164" s="580"/>
      <c r="BY164" s="580"/>
      <c r="BZ164" s="580"/>
      <c r="CA164" s="580"/>
      <c r="CB164" s="580"/>
      <c r="CC164" s="246"/>
      <c r="CD164" s="246"/>
      <c r="CE164" s="246"/>
      <c r="CF164" s="246"/>
      <c r="CG164" s="246"/>
      <c r="CH164" s="246"/>
      <c r="CI164" s="246"/>
      <c r="CJ164" s="246"/>
      <c r="CK164" s="246"/>
      <c r="CL164" s="580"/>
      <c r="CM164" s="580"/>
      <c r="CN164" s="580"/>
      <c r="CO164" s="580"/>
      <c r="CP164" s="580"/>
      <c r="CQ164" s="580"/>
      <c r="CR164" s="580"/>
      <c r="CS164" s="580"/>
      <c r="CT164" s="580"/>
      <c r="CU164" s="580"/>
      <c r="CV164" s="580"/>
      <c r="CW164" s="941"/>
      <c r="CX164" s="246"/>
      <c r="CY164" s="580"/>
      <c r="CZ164" s="580"/>
      <c r="DA164" s="580"/>
      <c r="DB164" s="580"/>
      <c r="DC164" s="580"/>
      <c r="DD164" s="580"/>
      <c r="DE164" s="580"/>
      <c r="DF164" s="580"/>
      <c r="DG164" s="580"/>
      <c r="DH164" s="580"/>
      <c r="DI164" s="580"/>
      <c r="DJ164" s="580"/>
      <c r="DK164" s="580"/>
      <c r="DL164" s="580"/>
      <c r="DM164" s="580"/>
      <c r="DN164" s="580"/>
      <c r="DO164" s="580"/>
      <c r="DP164" s="580"/>
      <c r="DQ164" s="580"/>
      <c r="DR164" s="580"/>
      <c r="DS164" s="580"/>
      <c r="DT164" s="580"/>
      <c r="DU164" s="580"/>
      <c r="DV164" s="580"/>
      <c r="DW164" s="580"/>
      <c r="DX164" s="580"/>
      <c r="DY164" s="580"/>
      <c r="DZ164" s="580"/>
      <c r="EA164" s="580"/>
      <c r="EB164" s="580"/>
      <c r="EC164" s="580"/>
      <c r="ED164" s="580"/>
      <c r="EE164" s="580"/>
      <c r="EF164" s="580"/>
      <c r="EG164" s="580"/>
      <c r="EH164" s="580"/>
      <c r="EI164" s="580"/>
      <c r="EJ164" s="580"/>
      <c r="EK164" s="580"/>
      <c r="EL164" s="580"/>
      <c r="EM164" s="580"/>
      <c r="EN164" s="580"/>
      <c r="EO164" s="580"/>
      <c r="EP164" s="580"/>
      <c r="EQ164" s="580"/>
      <c r="ER164" s="580"/>
      <c r="ES164" s="580"/>
      <c r="ET164" s="580"/>
      <c r="EU164" s="580"/>
      <c r="EV164" s="580"/>
      <c r="EW164" s="580"/>
      <c r="EX164" s="580"/>
      <c r="EY164" s="580"/>
      <c r="EZ164" s="580"/>
      <c r="FA164" s="580"/>
      <c r="FB164" s="580"/>
      <c r="FC164" s="580"/>
      <c r="FD164" s="580"/>
      <c r="FE164" s="580"/>
      <c r="FF164" s="580"/>
      <c r="FG164" s="580"/>
      <c r="FH164" s="580"/>
      <c r="FI164" s="580"/>
      <c r="FJ164" s="580"/>
      <c r="FK164" s="580"/>
      <c r="FL164" s="580"/>
      <c r="FM164" s="580"/>
      <c r="FN164" s="580"/>
      <c r="FO164" s="580"/>
      <c r="FP164" s="580"/>
      <c r="FQ164" s="580"/>
      <c r="FR164" s="580"/>
      <c r="FS164" s="580"/>
      <c r="FT164" s="580"/>
      <c r="FU164" s="580"/>
      <c r="FV164" s="580"/>
      <c r="FW164" s="580"/>
      <c r="FX164" s="580"/>
      <c r="FY164" s="580"/>
      <c r="FZ164" s="580"/>
      <c r="GA164" s="580"/>
      <c r="GB164" s="580"/>
      <c r="GC164" s="580"/>
      <c r="GD164" s="580"/>
      <c r="GE164" s="580"/>
      <c r="GF164" s="580"/>
      <c r="GG164" s="580"/>
      <c r="GH164" s="580"/>
      <c r="GI164" s="580"/>
      <c r="GJ164" s="580"/>
      <c r="GK164" s="580"/>
      <c r="GL164" s="580"/>
      <c r="GM164" s="580"/>
      <c r="GN164" s="580"/>
      <c r="GO164" s="580"/>
      <c r="GP164" s="580"/>
      <c r="GQ164" s="580"/>
      <c r="GR164" s="580"/>
      <c r="GS164" s="580"/>
      <c r="GT164" s="580"/>
      <c r="GU164" s="580"/>
      <c r="GV164" s="580"/>
      <c r="GW164" s="580"/>
      <c r="GX164" s="580"/>
      <c r="GY164" s="580"/>
      <c r="GZ164" s="580"/>
      <c r="HA164" s="580"/>
      <c r="HB164" s="580"/>
      <c r="HC164" s="580"/>
      <c r="HD164" s="580"/>
      <c r="HE164" s="580"/>
      <c r="HF164" s="580"/>
      <c r="HG164" s="580"/>
      <c r="HH164" s="580"/>
      <c r="HI164" s="580"/>
      <c r="HJ164" s="580"/>
      <c r="HK164" s="580"/>
      <c r="HL164" s="580"/>
      <c r="HM164" s="580"/>
      <c r="HN164" s="580"/>
      <c r="HO164" s="580"/>
      <c r="HP164" s="580"/>
      <c r="HQ164" s="580"/>
      <c r="HR164" s="580"/>
      <c r="HS164" s="580"/>
      <c r="HT164" s="580"/>
      <c r="HU164" s="580"/>
      <c r="HV164" s="580"/>
      <c r="HW164" s="580"/>
      <c r="HX164" s="580"/>
      <c r="HY164" s="580"/>
      <c r="HZ164" s="580"/>
      <c r="IA164" s="580"/>
      <c r="IB164" s="580"/>
      <c r="IC164" s="580"/>
      <c r="ID164" s="580"/>
      <c r="IE164" s="580"/>
      <c r="IF164" s="580"/>
      <c r="IG164" s="580"/>
      <c r="IH164" s="580"/>
      <c r="II164" s="580"/>
      <c r="IJ164" s="580"/>
      <c r="IK164" s="580"/>
      <c r="IL164" s="580"/>
    </row>
    <row r="165" spans="1:246" ht="26.1" customHeight="1">
      <c r="A165" s="1493"/>
      <c r="B165" s="1487"/>
      <c r="C165" s="1488"/>
      <c r="D165" s="1489"/>
      <c r="E165" s="385" t="s">
        <v>428</v>
      </c>
      <c r="F165" s="1244" t="s">
        <v>429</v>
      </c>
      <c r="G165" s="1244"/>
      <c r="H165" s="1244"/>
      <c r="I165" s="1244"/>
      <c r="J165" s="1244"/>
      <c r="K165" s="1244"/>
      <c r="L165" s="1244"/>
      <c r="M165" s="1244"/>
      <c r="N165" s="1244"/>
      <c r="O165" s="1244"/>
      <c r="P165" s="1244"/>
      <c r="Q165" s="1244"/>
      <c r="R165" s="1244"/>
      <c r="S165" s="1244"/>
      <c r="T165" s="1244"/>
      <c r="U165" s="1244"/>
      <c r="V165" s="1244"/>
      <c r="W165" s="1244"/>
      <c r="X165" s="1244"/>
      <c r="Y165" s="1244"/>
      <c r="Z165" s="1244"/>
      <c r="AA165" s="1244"/>
      <c r="AB165" s="1244"/>
      <c r="AC165" s="1244"/>
      <c r="AD165" s="1244"/>
      <c r="AE165" s="1244"/>
      <c r="AF165" s="1244"/>
      <c r="AG165" s="1245"/>
      <c r="AH165" s="940"/>
      <c r="AI165" s="916"/>
      <c r="AJ165" s="917"/>
      <c r="AK165" s="882" t="str">
        <f t="shared" si="0"/>
        <v>-</v>
      </c>
      <c r="AL165" s="371"/>
      <c r="AM165" s="759"/>
      <c r="AN165" s="759"/>
      <c r="AO165" s="759"/>
      <c r="AP165" s="759"/>
      <c r="AQ165" s="759"/>
      <c r="AR165" s="759"/>
      <c r="AS165" s="759"/>
      <c r="AT165" s="1258"/>
      <c r="AU165" s="1264"/>
      <c r="AV165" s="219" t="s">
        <v>430</v>
      </c>
      <c r="AW165" s="1249"/>
      <c r="AX165" s="759"/>
      <c r="AY165" s="768"/>
      <c r="AZ165" s="759"/>
      <c r="BA165" s="759"/>
      <c r="BB165" s="759"/>
      <c r="BE165" s="140"/>
      <c r="BF165" s="144"/>
      <c r="BG165" s="140"/>
      <c r="BH165" s="608"/>
      <c r="BI165" s="608"/>
      <c r="BJ165" s="608"/>
      <c r="BK165" s="602"/>
      <c r="BL165" s="42"/>
      <c r="BM165" s="42"/>
      <c r="BN165" s="145"/>
      <c r="BO165" s="46"/>
      <c r="BP165" s="259"/>
      <c r="BQ165" s="259"/>
      <c r="BR165" s="259"/>
      <c r="BS165" s="580"/>
      <c r="BT165" s="580"/>
      <c r="BU165" s="580"/>
      <c r="BV165" s="580"/>
      <c r="BW165" s="580"/>
      <c r="BX165" s="580"/>
      <c r="BY165" s="580"/>
      <c r="BZ165" s="580"/>
      <c r="CA165" s="580"/>
      <c r="CB165" s="580"/>
      <c r="CC165" s="246"/>
      <c r="CD165" s="246"/>
      <c r="CE165" s="246"/>
      <c r="CF165" s="246"/>
      <c r="CG165" s="246"/>
      <c r="CH165" s="246"/>
      <c r="CI165" s="246"/>
      <c r="CJ165" s="246"/>
      <c r="CK165" s="246"/>
      <c r="CL165" s="580"/>
      <c r="CM165" s="580"/>
      <c r="CN165" s="580"/>
      <c r="CO165" s="580"/>
      <c r="CP165" s="580"/>
      <c r="CQ165" s="580"/>
      <c r="CR165" s="580"/>
      <c r="CS165" s="580"/>
      <c r="CT165" s="580"/>
      <c r="CU165" s="580"/>
      <c r="CV165" s="580"/>
      <c r="CW165" s="941"/>
      <c r="CX165" s="246"/>
      <c r="CY165" s="580"/>
      <c r="CZ165" s="580"/>
      <c r="DA165" s="580"/>
      <c r="DB165" s="580"/>
      <c r="DC165" s="580"/>
      <c r="DD165" s="580"/>
      <c r="DE165" s="580"/>
      <c r="DF165" s="580"/>
      <c r="DG165" s="580"/>
      <c r="DH165" s="580"/>
      <c r="DI165" s="580"/>
      <c r="DJ165" s="580"/>
      <c r="DK165" s="580"/>
      <c r="DL165" s="580"/>
      <c r="DM165" s="580"/>
      <c r="DN165" s="580"/>
      <c r="DO165" s="580"/>
      <c r="DP165" s="580"/>
      <c r="DQ165" s="580"/>
      <c r="DR165" s="580"/>
      <c r="DS165" s="580"/>
      <c r="DT165" s="580"/>
      <c r="DU165" s="580"/>
      <c r="DV165" s="580"/>
      <c r="DW165" s="580"/>
      <c r="DX165" s="580"/>
      <c r="DY165" s="580"/>
      <c r="DZ165" s="580"/>
      <c r="EA165" s="580"/>
      <c r="EB165" s="580"/>
      <c r="EC165" s="580"/>
      <c r="ED165" s="580"/>
      <c r="EE165" s="580"/>
      <c r="EF165" s="580"/>
      <c r="EG165" s="580"/>
      <c r="EH165" s="580"/>
      <c r="EI165" s="580"/>
      <c r="EJ165" s="580"/>
      <c r="EK165" s="580"/>
      <c r="EL165" s="580"/>
      <c r="EM165" s="580"/>
      <c r="EN165" s="580"/>
      <c r="EO165" s="580"/>
      <c r="EP165" s="580"/>
      <c r="EQ165" s="580"/>
      <c r="ER165" s="580"/>
      <c r="ES165" s="580"/>
      <c r="ET165" s="580"/>
      <c r="EU165" s="580"/>
      <c r="EV165" s="580"/>
      <c r="EW165" s="580"/>
      <c r="EX165" s="580"/>
      <c r="EY165" s="580"/>
      <c r="EZ165" s="580"/>
      <c r="FA165" s="580"/>
      <c r="FB165" s="580"/>
      <c r="FC165" s="580"/>
      <c r="FD165" s="580"/>
      <c r="FE165" s="580"/>
      <c r="FF165" s="580"/>
      <c r="FG165" s="580"/>
      <c r="FH165" s="580"/>
      <c r="FI165" s="580"/>
      <c r="FJ165" s="580"/>
      <c r="FK165" s="580"/>
      <c r="FL165" s="580"/>
      <c r="FM165" s="580"/>
      <c r="FN165" s="580"/>
      <c r="FO165" s="580"/>
      <c r="FP165" s="580"/>
      <c r="FQ165" s="580"/>
      <c r="FR165" s="580"/>
      <c r="FS165" s="580"/>
      <c r="FT165" s="580"/>
      <c r="FU165" s="580"/>
      <c r="FV165" s="580"/>
      <c r="FW165" s="580"/>
      <c r="FX165" s="580"/>
      <c r="FY165" s="580"/>
      <c r="FZ165" s="580"/>
      <c r="GA165" s="580"/>
      <c r="GB165" s="580"/>
      <c r="GC165" s="580"/>
      <c r="GD165" s="580"/>
      <c r="GE165" s="580"/>
      <c r="GF165" s="580"/>
      <c r="GG165" s="580"/>
      <c r="GH165" s="580"/>
      <c r="GI165" s="580"/>
      <c r="GJ165" s="580"/>
      <c r="GK165" s="580"/>
      <c r="GL165" s="580"/>
      <c r="GM165" s="580"/>
      <c r="GN165" s="580"/>
      <c r="GO165" s="580"/>
      <c r="GP165" s="580"/>
      <c r="GQ165" s="580"/>
      <c r="GR165" s="580"/>
      <c r="GS165" s="580"/>
      <c r="GT165" s="580"/>
      <c r="GU165" s="580"/>
      <c r="GV165" s="580"/>
      <c r="GW165" s="580"/>
      <c r="GX165" s="580"/>
      <c r="GY165" s="580"/>
      <c r="GZ165" s="580"/>
      <c r="HA165" s="580"/>
      <c r="HB165" s="580"/>
      <c r="HC165" s="580"/>
      <c r="HD165" s="580"/>
      <c r="HE165" s="580"/>
      <c r="HF165" s="580"/>
      <c r="HG165" s="580"/>
      <c r="HH165" s="580"/>
      <c r="HI165" s="580"/>
      <c r="HJ165" s="580"/>
      <c r="HK165" s="580"/>
      <c r="HL165" s="580"/>
      <c r="HM165" s="580"/>
      <c r="HN165" s="580"/>
      <c r="HO165" s="580"/>
      <c r="HP165" s="580"/>
      <c r="HQ165" s="580"/>
      <c r="HR165" s="580"/>
      <c r="HS165" s="580"/>
      <c r="HT165" s="580"/>
      <c r="HU165" s="580"/>
      <c r="HV165" s="580"/>
      <c r="HW165" s="580"/>
      <c r="HX165" s="580"/>
      <c r="HY165" s="580"/>
      <c r="HZ165" s="580"/>
      <c r="IA165" s="580"/>
      <c r="IB165" s="580"/>
      <c r="IC165" s="580"/>
      <c r="ID165" s="580"/>
      <c r="IE165" s="580"/>
      <c r="IF165" s="580"/>
      <c r="IG165" s="580"/>
      <c r="IH165" s="580"/>
      <c r="II165" s="580"/>
      <c r="IJ165" s="580"/>
      <c r="IK165" s="580"/>
      <c r="IL165" s="580"/>
    </row>
    <row r="166" spans="1:246" ht="26.1" customHeight="1" thickBot="1">
      <c r="A166" s="1493"/>
      <c r="B166" s="1301"/>
      <c r="C166" s="1302"/>
      <c r="D166" s="1303"/>
      <c r="E166" s="382" t="s">
        <v>431</v>
      </c>
      <c r="F166" s="1304" t="s">
        <v>432</v>
      </c>
      <c r="G166" s="1304"/>
      <c r="H166" s="1304"/>
      <c r="I166" s="1304"/>
      <c r="J166" s="1304"/>
      <c r="K166" s="1304"/>
      <c r="L166" s="1304"/>
      <c r="M166" s="1304"/>
      <c r="N166" s="1304"/>
      <c r="O166" s="1304"/>
      <c r="P166" s="1304"/>
      <c r="Q166" s="1304"/>
      <c r="R166" s="1304"/>
      <c r="S166" s="1304"/>
      <c r="T166" s="1304"/>
      <c r="U166" s="1304"/>
      <c r="V166" s="1304"/>
      <c r="W166" s="1304"/>
      <c r="X166" s="1304"/>
      <c r="Y166" s="1304"/>
      <c r="Z166" s="1304"/>
      <c r="AA166" s="1304"/>
      <c r="AB166" s="1304"/>
      <c r="AC166" s="1304"/>
      <c r="AD166" s="1304"/>
      <c r="AE166" s="1304"/>
      <c r="AF166" s="1304"/>
      <c r="AG166" s="1305"/>
      <c r="AH166" s="942"/>
      <c r="AI166" s="903"/>
      <c r="AJ166" s="904"/>
      <c r="AK166" s="883" t="str">
        <f t="shared" si="0"/>
        <v>-</v>
      </c>
      <c r="AL166" s="372"/>
      <c r="AM166" s="759"/>
      <c r="AN166" s="759"/>
      <c r="AO166" s="759"/>
      <c r="AP166" s="759"/>
      <c r="AQ166" s="759"/>
      <c r="AR166" s="759"/>
      <c r="AS166" s="759"/>
      <c r="AT166" s="1258"/>
      <c r="AU166" s="1267"/>
      <c r="AV166" s="235" t="s">
        <v>433</v>
      </c>
      <c r="AW166" s="1248"/>
      <c r="AX166" s="759"/>
      <c r="AY166" s="768"/>
      <c r="AZ166" s="759"/>
      <c r="BA166" s="759"/>
      <c r="BB166" s="759"/>
      <c r="BE166" s="140"/>
      <c r="BF166" s="144"/>
      <c r="BG166" s="140"/>
      <c r="BH166" s="608"/>
      <c r="BI166" s="608"/>
      <c r="BJ166" s="608"/>
      <c r="BK166" s="602"/>
      <c r="BL166" s="42"/>
      <c r="BM166" s="42"/>
      <c r="BN166" s="145"/>
      <c r="BO166" s="46"/>
      <c r="BP166" s="259"/>
      <c r="BQ166" s="259"/>
      <c r="BR166" s="259"/>
      <c r="BS166" s="580"/>
      <c r="BT166" s="580"/>
      <c r="BU166" s="580"/>
      <c r="BV166" s="580"/>
      <c r="BW166" s="580"/>
      <c r="BX166" s="580"/>
      <c r="BY166" s="580"/>
      <c r="BZ166" s="580"/>
      <c r="CA166" s="580"/>
      <c r="CB166" s="580"/>
      <c r="CC166" s="246"/>
      <c r="CD166" s="246"/>
      <c r="CE166" s="246"/>
      <c r="CF166" s="246"/>
      <c r="CG166" s="246"/>
      <c r="CH166" s="246"/>
      <c r="CI166" s="246"/>
      <c r="CJ166" s="246"/>
      <c r="CK166" s="246"/>
      <c r="CL166" s="580"/>
      <c r="CM166" s="580"/>
      <c r="CN166" s="580"/>
      <c r="CO166" s="580"/>
      <c r="CP166" s="580"/>
      <c r="CQ166" s="580"/>
      <c r="CR166" s="580"/>
      <c r="CS166" s="580"/>
      <c r="CT166" s="580"/>
      <c r="CU166" s="580"/>
      <c r="CV166" s="580"/>
      <c r="CW166" s="941"/>
      <c r="CX166" s="246"/>
      <c r="CY166" s="580"/>
      <c r="CZ166" s="580"/>
      <c r="DA166" s="580"/>
      <c r="DB166" s="580"/>
      <c r="DC166" s="580"/>
      <c r="DD166" s="580"/>
      <c r="DE166" s="580"/>
      <c r="DF166" s="580"/>
      <c r="DG166" s="580"/>
      <c r="DH166" s="580"/>
      <c r="DI166" s="580"/>
      <c r="DJ166" s="580"/>
      <c r="DK166" s="580"/>
      <c r="DL166" s="580"/>
      <c r="DM166" s="580"/>
      <c r="DN166" s="580"/>
      <c r="DO166" s="580"/>
      <c r="DP166" s="580"/>
      <c r="DQ166" s="580"/>
      <c r="DR166" s="580"/>
      <c r="DS166" s="580"/>
      <c r="DT166" s="580"/>
      <c r="DU166" s="580"/>
      <c r="DV166" s="580"/>
      <c r="DW166" s="580"/>
      <c r="DX166" s="580"/>
      <c r="DY166" s="580"/>
      <c r="DZ166" s="580"/>
      <c r="EA166" s="580"/>
      <c r="EB166" s="580"/>
      <c r="EC166" s="580"/>
      <c r="ED166" s="580"/>
      <c r="EE166" s="580"/>
      <c r="EF166" s="580"/>
      <c r="EG166" s="580"/>
      <c r="EH166" s="580"/>
      <c r="EI166" s="580"/>
      <c r="EJ166" s="580"/>
      <c r="EK166" s="580"/>
      <c r="EL166" s="580"/>
      <c r="EM166" s="580"/>
      <c r="EN166" s="580"/>
      <c r="EO166" s="580"/>
      <c r="EP166" s="580"/>
      <c r="EQ166" s="580"/>
      <c r="ER166" s="580"/>
      <c r="ES166" s="580"/>
      <c r="ET166" s="580"/>
      <c r="EU166" s="580"/>
      <c r="EV166" s="580"/>
      <c r="EW166" s="580"/>
      <c r="EX166" s="580"/>
      <c r="EY166" s="580"/>
      <c r="EZ166" s="580"/>
      <c r="FA166" s="580"/>
      <c r="FB166" s="580"/>
      <c r="FC166" s="580"/>
      <c r="FD166" s="580"/>
      <c r="FE166" s="580"/>
      <c r="FF166" s="580"/>
      <c r="FG166" s="580"/>
      <c r="FH166" s="580"/>
      <c r="FI166" s="580"/>
      <c r="FJ166" s="580"/>
      <c r="FK166" s="580"/>
      <c r="FL166" s="580"/>
      <c r="FM166" s="580"/>
      <c r="FN166" s="580"/>
      <c r="FO166" s="580"/>
      <c r="FP166" s="580"/>
      <c r="FQ166" s="580"/>
      <c r="FR166" s="580"/>
      <c r="FS166" s="580"/>
      <c r="FT166" s="580"/>
      <c r="FU166" s="580"/>
      <c r="FV166" s="580"/>
      <c r="FW166" s="580"/>
      <c r="FX166" s="580"/>
      <c r="FY166" s="580"/>
      <c r="FZ166" s="580"/>
      <c r="GA166" s="580"/>
      <c r="GB166" s="580"/>
      <c r="GC166" s="580"/>
      <c r="GD166" s="580"/>
      <c r="GE166" s="580"/>
      <c r="GF166" s="580"/>
      <c r="GG166" s="580"/>
      <c r="GH166" s="580"/>
      <c r="GI166" s="580"/>
      <c r="GJ166" s="580"/>
      <c r="GK166" s="580"/>
      <c r="GL166" s="580"/>
      <c r="GM166" s="580"/>
      <c r="GN166" s="580"/>
      <c r="GO166" s="580"/>
      <c r="GP166" s="580"/>
      <c r="GQ166" s="580"/>
      <c r="GR166" s="580"/>
      <c r="GS166" s="580"/>
      <c r="GT166" s="580"/>
      <c r="GU166" s="580"/>
      <c r="GV166" s="580"/>
      <c r="GW166" s="580"/>
      <c r="GX166" s="580"/>
      <c r="GY166" s="580"/>
      <c r="GZ166" s="580"/>
      <c r="HA166" s="580"/>
      <c r="HB166" s="580"/>
      <c r="HC166" s="580"/>
      <c r="HD166" s="580"/>
      <c r="HE166" s="580"/>
      <c r="HF166" s="580"/>
      <c r="HG166" s="580"/>
      <c r="HH166" s="580"/>
      <c r="HI166" s="580"/>
      <c r="HJ166" s="580"/>
      <c r="HK166" s="580"/>
      <c r="HL166" s="580"/>
      <c r="HM166" s="580"/>
      <c r="HN166" s="580"/>
      <c r="HO166" s="580"/>
      <c r="HP166" s="580"/>
      <c r="HQ166" s="580"/>
      <c r="HR166" s="580"/>
      <c r="HS166" s="580"/>
      <c r="HT166" s="580"/>
      <c r="HU166" s="580"/>
      <c r="HV166" s="580"/>
      <c r="HW166" s="580"/>
      <c r="HX166" s="580"/>
      <c r="HY166" s="580"/>
      <c r="HZ166" s="580"/>
      <c r="IA166" s="580"/>
      <c r="IB166" s="580"/>
      <c r="IC166" s="580"/>
      <c r="ID166" s="580"/>
      <c r="IE166" s="580"/>
      <c r="IF166" s="580"/>
      <c r="IG166" s="580"/>
      <c r="IH166" s="580"/>
      <c r="II166" s="580"/>
      <c r="IJ166" s="580"/>
      <c r="IK166" s="580"/>
      <c r="IL166" s="580"/>
    </row>
    <row r="167" spans="1:246" ht="26.1" customHeight="1">
      <c r="A167" s="1493"/>
      <c r="B167" s="1298" t="s">
        <v>57</v>
      </c>
      <c r="C167" s="1299"/>
      <c r="D167" s="1300"/>
      <c r="E167" s="388" t="s">
        <v>434</v>
      </c>
      <c r="F167" s="1252" t="s">
        <v>435</v>
      </c>
      <c r="G167" s="1252"/>
      <c r="H167" s="1252"/>
      <c r="I167" s="1252"/>
      <c r="J167" s="1252"/>
      <c r="K167" s="1252"/>
      <c r="L167" s="1252"/>
      <c r="M167" s="1252"/>
      <c r="N167" s="1252"/>
      <c r="O167" s="1252"/>
      <c r="P167" s="1252"/>
      <c r="Q167" s="1252"/>
      <c r="R167" s="1252"/>
      <c r="S167" s="1252"/>
      <c r="T167" s="1252"/>
      <c r="U167" s="1252"/>
      <c r="V167" s="1252"/>
      <c r="W167" s="1252"/>
      <c r="X167" s="1252"/>
      <c r="Y167" s="1252"/>
      <c r="Z167" s="1252"/>
      <c r="AA167" s="1252"/>
      <c r="AB167" s="1252"/>
      <c r="AC167" s="1252"/>
      <c r="AD167" s="1252"/>
      <c r="AE167" s="1252"/>
      <c r="AF167" s="1252"/>
      <c r="AG167" s="1253"/>
      <c r="AH167" s="217"/>
      <c r="AI167" s="913"/>
      <c r="AJ167" s="914"/>
      <c r="AK167" s="881" t="str">
        <f t="shared" si="0"/>
        <v>-</v>
      </c>
      <c r="AL167" s="373"/>
      <c r="AM167" s="759"/>
      <c r="AN167" s="759"/>
      <c r="AO167" s="759"/>
      <c r="AP167" s="759"/>
      <c r="AQ167" s="759"/>
      <c r="AR167" s="759"/>
      <c r="AS167" s="759"/>
      <c r="AT167" s="1258"/>
      <c r="AU167" s="1263" t="s">
        <v>57</v>
      </c>
      <c r="AV167" s="233" t="s">
        <v>168</v>
      </c>
      <c r="AW167" s="1246">
        <f>COUNTIF(AK167:AK168,"X")</f>
        <v>0</v>
      </c>
      <c r="AX167" s="759"/>
      <c r="AY167" s="768"/>
      <c r="AZ167" s="759"/>
      <c r="BA167" s="759"/>
      <c r="BB167" s="759"/>
      <c r="BE167" s="140"/>
      <c r="BF167" s="144"/>
      <c r="BG167" s="140"/>
      <c r="BH167" s="608"/>
      <c r="BI167" s="608"/>
      <c r="BJ167" s="608"/>
      <c r="BK167" s="602"/>
      <c r="BL167" s="42"/>
      <c r="BM167" s="42"/>
      <c r="BN167" s="145"/>
      <c r="BO167" s="46"/>
      <c r="BP167" s="259"/>
      <c r="BQ167" s="259"/>
      <c r="BR167" s="259"/>
      <c r="BS167" s="580"/>
      <c r="BT167" s="580"/>
      <c r="BU167" s="580"/>
      <c r="BV167" s="580"/>
      <c r="BW167" s="580"/>
      <c r="BX167" s="580"/>
      <c r="BY167" s="580"/>
      <c r="BZ167" s="580"/>
      <c r="CA167" s="580"/>
      <c r="CB167" s="580"/>
      <c r="CC167" s="941"/>
      <c r="CD167" s="941"/>
      <c r="CE167" s="246"/>
      <c r="CF167" s="246"/>
      <c r="CG167" s="246"/>
      <c r="CH167" s="246"/>
      <c r="CI167" s="246"/>
      <c r="CJ167" s="246"/>
      <c r="CK167" s="246"/>
      <c r="CL167" s="580"/>
      <c r="CM167" s="580"/>
      <c r="CN167" s="580"/>
      <c r="CO167" s="580"/>
      <c r="CP167" s="580"/>
      <c r="CQ167" s="580"/>
      <c r="CR167" s="580"/>
      <c r="CS167" s="580"/>
      <c r="CT167" s="580"/>
      <c r="CU167" s="580"/>
      <c r="CV167" s="580"/>
      <c r="CW167" s="941"/>
      <c r="CX167" s="246"/>
      <c r="CY167" s="580"/>
      <c r="CZ167" s="580"/>
      <c r="DA167" s="580"/>
      <c r="DB167" s="580"/>
      <c r="DC167" s="580"/>
      <c r="DD167" s="580"/>
      <c r="DE167" s="580"/>
      <c r="DF167" s="580"/>
      <c r="DG167" s="580"/>
      <c r="DH167" s="580"/>
      <c r="DI167" s="580"/>
      <c r="DJ167" s="580"/>
      <c r="DK167" s="580"/>
      <c r="DL167" s="580"/>
      <c r="DM167" s="580"/>
      <c r="DN167" s="580"/>
      <c r="DO167" s="580"/>
      <c r="DP167" s="580"/>
      <c r="DQ167" s="580"/>
      <c r="DR167" s="580"/>
      <c r="DS167" s="580"/>
      <c r="DT167" s="580"/>
      <c r="DU167" s="580"/>
      <c r="DV167" s="580"/>
      <c r="DW167" s="580"/>
      <c r="DX167" s="580"/>
      <c r="DY167" s="580"/>
      <c r="DZ167" s="580"/>
      <c r="EA167" s="580"/>
      <c r="EB167" s="580"/>
      <c r="EC167" s="580"/>
      <c r="ED167" s="580"/>
      <c r="EE167" s="580"/>
      <c r="EF167" s="580"/>
      <c r="EG167" s="580"/>
      <c r="EH167" s="580"/>
      <c r="EI167" s="580"/>
      <c r="EJ167" s="580"/>
      <c r="EK167" s="580"/>
      <c r="EL167" s="580"/>
      <c r="EM167" s="580"/>
      <c r="EN167" s="580"/>
      <c r="EO167" s="580"/>
      <c r="EP167" s="580"/>
      <c r="EQ167" s="580"/>
      <c r="ER167" s="580"/>
      <c r="ES167" s="580"/>
      <c r="ET167" s="580"/>
      <c r="EU167" s="580"/>
      <c r="EV167" s="580"/>
      <c r="EW167" s="580"/>
      <c r="EX167" s="580"/>
      <c r="EY167" s="580"/>
      <c r="EZ167" s="580"/>
      <c r="FA167" s="580"/>
      <c r="FB167" s="580"/>
      <c r="FC167" s="580"/>
      <c r="FD167" s="580"/>
      <c r="FE167" s="580"/>
      <c r="FF167" s="580"/>
      <c r="FG167" s="580"/>
      <c r="FH167" s="580"/>
      <c r="FI167" s="580"/>
      <c r="FJ167" s="580"/>
      <c r="FK167" s="580"/>
      <c r="FL167" s="580"/>
      <c r="FM167" s="580"/>
      <c r="FN167" s="580"/>
      <c r="FO167" s="580"/>
      <c r="FP167" s="580"/>
      <c r="FQ167" s="580"/>
      <c r="FR167" s="580"/>
      <c r="FS167" s="580"/>
      <c r="FT167" s="580"/>
      <c r="FU167" s="580"/>
      <c r="FV167" s="580"/>
      <c r="FW167" s="580"/>
      <c r="FX167" s="580"/>
      <c r="FY167" s="580"/>
      <c r="FZ167" s="580"/>
      <c r="GA167" s="580"/>
      <c r="GB167" s="580"/>
      <c r="GC167" s="580"/>
      <c r="GD167" s="580"/>
      <c r="GE167" s="580"/>
      <c r="GF167" s="580"/>
      <c r="GG167" s="580"/>
      <c r="GH167" s="580"/>
      <c r="GI167" s="580"/>
      <c r="GJ167" s="580"/>
      <c r="GK167" s="580"/>
      <c r="GL167" s="580"/>
      <c r="GM167" s="580"/>
      <c r="GN167" s="580"/>
      <c r="GO167" s="580"/>
      <c r="GP167" s="580"/>
      <c r="GQ167" s="580"/>
      <c r="GR167" s="580"/>
      <c r="GS167" s="580"/>
      <c r="GT167" s="580"/>
      <c r="GU167" s="580"/>
      <c r="GV167" s="580"/>
      <c r="GW167" s="580"/>
      <c r="GX167" s="580"/>
      <c r="GY167" s="580"/>
      <c r="GZ167" s="580"/>
      <c r="HA167" s="580"/>
      <c r="HB167" s="580"/>
      <c r="HC167" s="580"/>
      <c r="HD167" s="580"/>
      <c r="HE167" s="580"/>
      <c r="HF167" s="580"/>
      <c r="HG167" s="580"/>
      <c r="HH167" s="580"/>
      <c r="HI167" s="580"/>
      <c r="HJ167" s="580"/>
      <c r="HK167" s="580"/>
      <c r="HL167" s="580"/>
      <c r="HM167" s="580"/>
      <c r="HN167" s="580"/>
      <c r="HO167" s="580"/>
      <c r="HP167" s="580"/>
      <c r="HQ167" s="580"/>
      <c r="HR167" s="580"/>
      <c r="HS167" s="580"/>
      <c r="HT167" s="580"/>
      <c r="HU167" s="580"/>
      <c r="HV167" s="580"/>
      <c r="HW167" s="580"/>
      <c r="HX167" s="580"/>
      <c r="HY167" s="580"/>
      <c r="HZ167" s="580"/>
      <c r="IA167" s="580"/>
      <c r="IB167" s="580"/>
      <c r="IC167" s="580"/>
      <c r="ID167" s="580"/>
      <c r="IE167" s="580"/>
      <c r="IF167" s="580"/>
      <c r="IG167" s="580"/>
      <c r="IH167" s="580"/>
      <c r="II167" s="580"/>
      <c r="IJ167" s="580"/>
      <c r="IK167" s="580"/>
      <c r="IL167" s="580"/>
    </row>
    <row r="168" spans="1:246" s="13" customFormat="1" ht="26.1" customHeight="1" thickBot="1">
      <c r="A168" s="1494"/>
      <c r="B168" s="1301"/>
      <c r="C168" s="1302"/>
      <c r="D168" s="1303"/>
      <c r="E168" s="383" t="s">
        <v>436</v>
      </c>
      <c r="F168" s="1242" t="s">
        <v>437</v>
      </c>
      <c r="G168" s="1242"/>
      <c r="H168" s="1242"/>
      <c r="I168" s="1242"/>
      <c r="J168" s="1242"/>
      <c r="K168" s="1242"/>
      <c r="L168" s="1242"/>
      <c r="M168" s="1242"/>
      <c r="N168" s="1242"/>
      <c r="O168" s="1242"/>
      <c r="P168" s="1242"/>
      <c r="Q168" s="1242"/>
      <c r="R168" s="1242"/>
      <c r="S168" s="1242"/>
      <c r="T168" s="1242"/>
      <c r="U168" s="1242"/>
      <c r="V168" s="1242"/>
      <c r="W168" s="1242"/>
      <c r="X168" s="1242"/>
      <c r="Y168" s="1242"/>
      <c r="Z168" s="1242"/>
      <c r="AA168" s="1242"/>
      <c r="AB168" s="1242"/>
      <c r="AC168" s="1242"/>
      <c r="AD168" s="1242"/>
      <c r="AE168" s="1242"/>
      <c r="AF168" s="1242"/>
      <c r="AG168" s="1243"/>
      <c r="AH168" s="942"/>
      <c r="AI168" s="903"/>
      <c r="AJ168" s="904"/>
      <c r="AK168" s="883" t="str">
        <f t="shared" si="0"/>
        <v>-</v>
      </c>
      <c r="AL168" s="372"/>
      <c r="AM168" s="777"/>
      <c r="AN168" s="777"/>
      <c r="AO168" s="777"/>
      <c r="AP168" s="777"/>
      <c r="AQ168" s="777"/>
      <c r="AR168" s="777"/>
      <c r="AS168" s="777"/>
      <c r="AT168" s="1259"/>
      <c r="AU168" s="1267"/>
      <c r="AV168" s="236" t="s">
        <v>438</v>
      </c>
      <c r="AW168" s="1247"/>
      <c r="AX168" s="777"/>
      <c r="AY168" s="760"/>
      <c r="AZ168" s="777"/>
      <c r="BA168" s="777"/>
      <c r="BB168" s="777"/>
      <c r="BC168" s="777"/>
      <c r="BD168" s="806"/>
      <c r="BE168" s="140"/>
      <c r="BF168" s="144"/>
      <c r="BG168" s="140"/>
      <c r="BH168" s="608"/>
      <c r="BI168" s="608"/>
      <c r="BJ168" s="608"/>
      <c r="BK168" s="602"/>
      <c r="BL168" s="42"/>
      <c r="BM168" s="42"/>
      <c r="BN168" s="145"/>
      <c r="BO168" s="46"/>
      <c r="BP168" s="259"/>
      <c r="BQ168" s="259"/>
      <c r="BR168" s="259"/>
      <c r="BS168" s="771"/>
      <c r="BT168" s="771"/>
      <c r="BU168" s="771"/>
      <c r="BV168" s="771"/>
      <c r="BW168" s="771"/>
      <c r="BX168" s="771"/>
      <c r="BY168" s="771"/>
      <c r="BZ168" s="771"/>
      <c r="CA168" s="771"/>
      <c r="CB168" s="771"/>
      <c r="CC168" s="246"/>
      <c r="CD168" s="246"/>
      <c r="CE168" s="941"/>
      <c r="CF168" s="941"/>
      <c r="CG168" s="941"/>
      <c r="CH168" s="941"/>
      <c r="CI168" s="941"/>
      <c r="CJ168" s="941"/>
      <c r="CK168" s="941"/>
      <c r="CL168" s="771"/>
      <c r="CM168" s="771"/>
      <c r="CN168" s="771"/>
      <c r="CO168" s="771"/>
      <c r="CP168" s="771"/>
      <c r="CQ168" s="771"/>
      <c r="CR168" s="771"/>
      <c r="CS168" s="771"/>
      <c r="CT168" s="771"/>
      <c r="CU168" s="771"/>
      <c r="CV168" s="771"/>
      <c r="CW168" s="941"/>
      <c r="CX168" s="246"/>
      <c r="CY168" s="580"/>
      <c r="CZ168" s="580"/>
      <c r="DA168" s="580"/>
      <c r="DB168" s="580"/>
      <c r="DC168" s="580"/>
      <c r="DD168" s="580"/>
      <c r="DE168" s="580"/>
      <c r="DF168" s="580"/>
      <c r="DG168" s="580"/>
      <c r="DH168" s="580"/>
      <c r="DI168" s="580"/>
      <c r="DJ168" s="580"/>
      <c r="DK168" s="580"/>
      <c r="DL168" s="580"/>
      <c r="DM168" s="580"/>
      <c r="DN168" s="580"/>
      <c r="DO168" s="580"/>
      <c r="DP168" s="580"/>
      <c r="DQ168" s="580"/>
      <c r="DR168" s="580"/>
      <c r="DS168" s="580"/>
      <c r="DT168" s="580"/>
      <c r="DU168" s="580"/>
      <c r="DV168" s="580"/>
      <c r="DW168" s="580"/>
      <c r="DX168" s="580"/>
      <c r="DY168" s="580"/>
      <c r="DZ168" s="580"/>
      <c r="EA168" s="580"/>
      <c r="EB168" s="580"/>
      <c r="EC168" s="580"/>
      <c r="ED168" s="580"/>
      <c r="EE168" s="580"/>
      <c r="EF168" s="580"/>
      <c r="EG168" s="580"/>
      <c r="EH168" s="580"/>
      <c r="EI168" s="580"/>
      <c r="EJ168" s="580"/>
      <c r="EK168" s="580"/>
      <c r="EL168" s="580"/>
      <c r="EM168" s="580"/>
      <c r="EN168" s="580"/>
      <c r="EO168" s="771"/>
      <c r="EP168" s="771"/>
      <c r="EQ168" s="771"/>
      <c r="ER168" s="771"/>
      <c r="ES168" s="771"/>
      <c r="ET168" s="771"/>
      <c r="EU168" s="771"/>
      <c r="EV168" s="771"/>
      <c r="EW168" s="771"/>
      <c r="EX168" s="771"/>
      <c r="EY168" s="771"/>
      <c r="EZ168" s="771"/>
      <c r="FA168" s="771"/>
      <c r="FB168" s="771"/>
      <c r="FC168" s="771"/>
      <c r="FD168" s="771"/>
      <c r="FE168" s="771"/>
      <c r="FF168" s="771"/>
      <c r="FG168" s="771"/>
      <c r="FH168" s="771"/>
      <c r="FI168" s="771"/>
      <c r="FJ168" s="771"/>
      <c r="FK168" s="771"/>
      <c r="FL168" s="771"/>
      <c r="FM168" s="771"/>
      <c r="FN168" s="771"/>
      <c r="FO168" s="771"/>
      <c r="FP168" s="771"/>
      <c r="FQ168" s="771"/>
      <c r="FR168" s="771"/>
      <c r="FS168" s="771"/>
      <c r="FT168" s="771"/>
      <c r="FU168" s="771"/>
      <c r="FV168" s="771"/>
      <c r="FW168" s="771"/>
      <c r="FX168" s="771"/>
      <c r="FY168" s="771"/>
      <c r="FZ168" s="771"/>
      <c r="GA168" s="771"/>
      <c r="GB168" s="771"/>
      <c r="GC168" s="771"/>
      <c r="GD168" s="771"/>
      <c r="GE168" s="771"/>
      <c r="GF168" s="771"/>
      <c r="GG168" s="771"/>
      <c r="GH168" s="771"/>
      <c r="GI168" s="771"/>
      <c r="GJ168" s="771"/>
      <c r="GK168" s="771"/>
      <c r="GL168" s="771"/>
      <c r="GM168" s="771"/>
      <c r="GN168" s="771"/>
      <c r="GO168" s="771"/>
      <c r="GP168" s="771"/>
      <c r="GQ168" s="771"/>
      <c r="GR168" s="771"/>
      <c r="GS168" s="771"/>
      <c r="GT168" s="771"/>
      <c r="GU168" s="771"/>
      <c r="GV168" s="771"/>
      <c r="GW168" s="771"/>
      <c r="GX168" s="771"/>
      <c r="GY168" s="771"/>
      <c r="GZ168" s="771"/>
      <c r="HA168" s="771"/>
      <c r="HB168" s="771"/>
      <c r="HC168" s="771"/>
      <c r="HD168" s="771"/>
      <c r="HE168" s="771"/>
      <c r="HF168" s="771"/>
      <c r="HG168" s="771"/>
      <c r="HH168" s="771"/>
      <c r="HI168" s="771"/>
      <c r="HJ168" s="771"/>
      <c r="HK168" s="771"/>
      <c r="HL168" s="771"/>
      <c r="HM168" s="771"/>
      <c r="HN168" s="771"/>
      <c r="HO168" s="771"/>
      <c r="HP168" s="771"/>
      <c r="HQ168" s="771"/>
      <c r="HR168" s="771"/>
      <c r="HS168" s="771"/>
      <c r="HT168" s="771"/>
      <c r="HU168" s="771"/>
      <c r="HV168" s="771"/>
      <c r="HW168" s="771"/>
      <c r="HX168" s="771"/>
      <c r="HY168" s="771"/>
      <c r="HZ168" s="771"/>
      <c r="IA168" s="771"/>
      <c r="IB168" s="771"/>
      <c r="IC168" s="771"/>
      <c r="ID168" s="771"/>
      <c r="IE168" s="771"/>
      <c r="IF168" s="771"/>
      <c r="IG168" s="771"/>
      <c r="IH168" s="771"/>
      <c r="II168" s="771"/>
      <c r="IJ168" s="771"/>
      <c r="IK168" s="771"/>
      <c r="IL168" s="771"/>
    </row>
    <row r="169" spans="1:246" ht="23.25" customHeight="1" thickBot="1">
      <c r="A169" s="1629" t="s">
        <v>439</v>
      </c>
      <c r="B169" s="1630"/>
      <c r="C169" s="1630"/>
      <c r="D169" s="1630"/>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D169" s="1630"/>
      <c r="AE169" s="1630"/>
      <c r="AF169" s="1630"/>
      <c r="AG169" s="1631"/>
      <c r="AH169" s="1519" t="s">
        <v>440</v>
      </c>
      <c r="AI169" s="1520"/>
      <c r="AJ169" s="1521"/>
      <c r="AK169" s="247">
        <f>COUNTIF(AK127:AK168,"x")</f>
        <v>0</v>
      </c>
      <c r="AL169" s="264">
        <f>COUNTA(AL127:AL168)</f>
        <v>0</v>
      </c>
      <c r="AM169" s="777"/>
      <c r="AN169" s="777"/>
      <c r="AO169" s="777"/>
      <c r="AP169" s="777"/>
      <c r="AQ169" s="777"/>
      <c r="AR169" s="777"/>
      <c r="AS169" s="777"/>
      <c r="AT169" s="777"/>
      <c r="AU169" s="759"/>
      <c r="AV169" s="943">
        <f>COUNTA(AV127:AV168)</f>
        <v>42</v>
      </c>
      <c r="AW169" s="759"/>
      <c r="AX169" s="768"/>
      <c r="AY169" s="768"/>
      <c r="AZ169" s="759"/>
      <c r="BA169" s="759"/>
      <c r="BB169" s="759"/>
      <c r="BE169" s="246"/>
      <c r="BF169" s="603"/>
      <c r="BG169" s="246"/>
      <c r="BH169" s="588"/>
      <c r="BI169" s="246"/>
      <c r="BJ169" s="246"/>
      <c r="BK169" s="609"/>
      <c r="BL169" s="42"/>
      <c r="BM169" s="42"/>
      <c r="BN169" s="145"/>
      <c r="BO169" s="46"/>
      <c r="BP169" s="941"/>
      <c r="BQ169" s="941"/>
      <c r="BR169" s="941"/>
      <c r="BS169" s="580"/>
      <c r="BT169" s="580"/>
      <c r="BU169" s="580"/>
      <c r="BV169" s="580"/>
      <c r="BW169" s="580"/>
      <c r="BX169" s="580"/>
      <c r="BY169" s="580"/>
      <c r="BZ169" s="580"/>
      <c r="CA169" s="580"/>
      <c r="CB169" s="580"/>
      <c r="CC169" s="941"/>
      <c r="CD169" s="259"/>
      <c r="CE169" s="246"/>
      <c r="CF169" s="246"/>
      <c r="CG169" s="246"/>
      <c r="CH169" s="246"/>
      <c r="CI169" s="246"/>
      <c r="CJ169" s="610"/>
      <c r="CK169" s="611"/>
      <c r="CL169" s="605"/>
      <c r="CM169" s="605"/>
      <c r="CN169" s="605"/>
      <c r="CO169" s="246"/>
      <c r="CP169" s="246"/>
      <c r="CQ169" s="246"/>
      <c r="CR169" s="246"/>
      <c r="CS169" s="941"/>
      <c r="CT169" s="941"/>
      <c r="CU169" s="941"/>
      <c r="CV169" s="941"/>
      <c r="CW169" s="941"/>
      <c r="CX169" s="246"/>
      <c r="CY169" s="580"/>
      <c r="CZ169" s="580"/>
      <c r="DA169" s="580"/>
      <c r="DB169" s="580"/>
      <c r="DC169" s="580"/>
      <c r="DD169" s="580"/>
      <c r="DE169" s="580"/>
      <c r="DF169" s="580"/>
      <c r="DG169" s="580"/>
      <c r="DH169" s="580"/>
      <c r="DI169" s="580"/>
      <c r="DJ169" s="580"/>
      <c r="DK169" s="580"/>
      <c r="DL169" s="580"/>
      <c r="DM169" s="580"/>
      <c r="DN169" s="580"/>
      <c r="DO169" s="580"/>
      <c r="DP169" s="580"/>
      <c r="DQ169" s="580"/>
      <c r="DR169" s="580"/>
      <c r="DS169" s="580"/>
      <c r="DT169" s="580"/>
      <c r="DU169" s="580"/>
      <c r="DV169" s="580"/>
      <c r="DW169" s="580"/>
      <c r="DX169" s="580"/>
      <c r="DY169" s="580"/>
      <c r="DZ169" s="580"/>
      <c r="EA169" s="580"/>
      <c r="EB169" s="580"/>
      <c r="EC169" s="580"/>
      <c r="ED169" s="580"/>
      <c r="EE169" s="580"/>
      <c r="EF169" s="580"/>
      <c r="EG169" s="580"/>
      <c r="EH169" s="580"/>
      <c r="EI169" s="580"/>
      <c r="EJ169" s="580"/>
      <c r="EK169" s="580"/>
      <c r="EL169" s="580"/>
      <c r="EM169" s="580"/>
      <c r="EN169" s="580"/>
      <c r="EO169" s="580"/>
      <c r="EP169" s="580"/>
      <c r="EQ169" s="580"/>
      <c r="ER169" s="580"/>
      <c r="ES169" s="580"/>
      <c r="ET169" s="580"/>
      <c r="EU169" s="580"/>
      <c r="EV169" s="580"/>
      <c r="EW169" s="580"/>
      <c r="EX169" s="580"/>
      <c r="EY169" s="580"/>
      <c r="EZ169" s="580"/>
      <c r="FA169" s="580"/>
      <c r="FB169" s="580"/>
      <c r="FC169" s="580"/>
      <c r="FD169" s="580"/>
      <c r="FE169" s="580"/>
      <c r="FF169" s="580"/>
      <c r="FG169" s="580"/>
      <c r="FH169" s="580"/>
      <c r="FI169" s="580"/>
      <c r="FJ169" s="580"/>
      <c r="FK169" s="580"/>
      <c r="FL169" s="580"/>
      <c r="FM169" s="580"/>
      <c r="FN169" s="580"/>
      <c r="FO169" s="580"/>
      <c r="FP169" s="580"/>
      <c r="FQ169" s="580"/>
      <c r="FR169" s="580"/>
      <c r="FS169" s="580"/>
      <c r="FT169" s="580"/>
      <c r="FU169" s="580"/>
      <c r="FV169" s="580"/>
      <c r="FW169" s="580"/>
      <c r="FX169" s="580"/>
      <c r="FY169" s="580"/>
      <c r="FZ169" s="580"/>
      <c r="GA169" s="580"/>
      <c r="GB169" s="580"/>
      <c r="GC169" s="580"/>
      <c r="GD169" s="580"/>
      <c r="GE169" s="580"/>
      <c r="GF169" s="580"/>
      <c r="GG169" s="580"/>
      <c r="GH169" s="580"/>
      <c r="GI169" s="580"/>
      <c r="GJ169" s="580"/>
      <c r="GK169" s="580"/>
      <c r="GL169" s="580"/>
      <c r="GM169" s="580"/>
      <c r="GN169" s="580"/>
      <c r="GO169" s="580"/>
      <c r="GP169" s="580"/>
      <c r="GQ169" s="580"/>
      <c r="GR169" s="580"/>
      <c r="GS169" s="580"/>
      <c r="GT169" s="580"/>
      <c r="GU169" s="580"/>
      <c r="GV169" s="580"/>
      <c r="GW169" s="580"/>
      <c r="GX169" s="580"/>
      <c r="GY169" s="580"/>
      <c r="GZ169" s="580"/>
      <c r="HA169" s="580"/>
      <c r="HB169" s="580"/>
      <c r="HC169" s="580"/>
      <c r="HD169" s="580"/>
      <c r="HE169" s="580"/>
      <c r="HF169" s="580"/>
      <c r="HG169" s="580"/>
      <c r="HH169" s="580"/>
      <c r="HI169" s="580"/>
      <c r="HJ169" s="580"/>
      <c r="HK169" s="580"/>
      <c r="HL169" s="580"/>
      <c r="HM169" s="580"/>
      <c r="HN169" s="580"/>
      <c r="HO169" s="580"/>
      <c r="HP169" s="580"/>
      <c r="HQ169" s="580"/>
      <c r="HR169" s="580"/>
      <c r="HS169" s="580"/>
      <c r="HT169" s="580"/>
      <c r="HU169" s="580"/>
      <c r="HV169" s="580"/>
      <c r="HW169" s="580"/>
      <c r="HX169" s="580"/>
      <c r="HY169" s="580"/>
      <c r="HZ169" s="580"/>
      <c r="IA169" s="580"/>
      <c r="IB169" s="580"/>
      <c r="IC169" s="580"/>
      <c r="ID169" s="580"/>
      <c r="IE169" s="580"/>
      <c r="IF169" s="580"/>
      <c r="IG169" s="580"/>
      <c r="IH169" s="580"/>
      <c r="II169" s="580"/>
      <c r="IJ169" s="580"/>
      <c r="IK169" s="580"/>
      <c r="IL169" s="580"/>
    </row>
    <row r="170" spans="1:246" ht="44.25" customHeight="1" thickBot="1">
      <c r="A170" s="1613" t="s">
        <v>441</v>
      </c>
      <c r="B170" s="1614"/>
      <c r="C170" s="1614"/>
      <c r="D170" s="1614"/>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D170" s="1614"/>
      <c r="AE170" s="1614"/>
      <c r="AF170" s="1614"/>
      <c r="AG170" s="1614"/>
      <c r="AH170" s="1614"/>
      <c r="AI170" s="1614"/>
      <c r="AJ170" s="1614"/>
      <c r="AK170" s="1614"/>
      <c r="AL170" s="1615"/>
      <c r="AM170" s="777"/>
      <c r="AN170" s="759"/>
      <c r="AO170" s="759"/>
      <c r="AP170" s="759"/>
      <c r="AQ170" s="759"/>
      <c r="AR170" s="759"/>
      <c r="AS170" s="759"/>
      <c r="AT170" s="759"/>
      <c r="AU170" s="759"/>
      <c r="AV170" s="759"/>
      <c r="AW170" s="759"/>
      <c r="AX170" s="768"/>
      <c r="AY170" s="768"/>
      <c r="AZ170" s="759"/>
      <c r="BA170" s="759"/>
      <c r="BB170" s="759"/>
      <c r="BE170" s="246"/>
      <c r="BF170" s="603"/>
      <c r="BG170" s="246"/>
      <c r="BH170" s="588"/>
      <c r="BI170" s="246"/>
      <c r="BJ170" s="246"/>
      <c r="BK170" s="246"/>
      <c r="BL170" s="246"/>
      <c r="BM170" s="246"/>
      <c r="BN170" s="941"/>
      <c r="BO170" s="941"/>
      <c r="BP170" s="941"/>
      <c r="BQ170" s="941"/>
      <c r="BR170" s="941"/>
      <c r="BS170" s="941"/>
      <c r="BT170" s="941"/>
      <c r="BU170" s="941"/>
      <c r="BV170" s="941"/>
      <c r="BW170" s="941"/>
      <c r="BX170" s="246"/>
      <c r="BY170" s="246"/>
      <c r="BZ170" s="941"/>
      <c r="CA170" s="941"/>
      <c r="CB170" s="941"/>
      <c r="CC170" s="941"/>
      <c r="CD170" s="259"/>
      <c r="CE170" s="246"/>
      <c r="CF170" s="246"/>
      <c r="CG170" s="246"/>
      <c r="CH170" s="246"/>
      <c r="CI170" s="246"/>
      <c r="CJ170" s="610"/>
      <c r="CK170" s="611"/>
      <c r="CL170" s="605"/>
      <c r="CM170" s="605"/>
      <c r="CN170" s="605"/>
      <c r="CO170" s="246"/>
      <c r="CP170" s="246"/>
      <c r="CQ170" s="246"/>
      <c r="CR170" s="246"/>
      <c r="CS170" s="941"/>
      <c r="CT170" s="941"/>
      <c r="CU170" s="941"/>
      <c r="CV170" s="941"/>
      <c r="CW170" s="941"/>
      <c r="CX170" s="246"/>
      <c r="CY170" s="580"/>
      <c r="CZ170" s="580"/>
      <c r="DA170" s="580"/>
      <c r="DB170" s="580"/>
      <c r="DC170" s="580"/>
      <c r="DD170" s="580"/>
      <c r="DE170" s="580"/>
      <c r="DF170" s="580"/>
      <c r="DG170" s="580"/>
      <c r="DH170" s="580"/>
      <c r="DI170" s="580"/>
      <c r="DJ170" s="580"/>
      <c r="DK170" s="580"/>
      <c r="DL170" s="580"/>
      <c r="DM170" s="580"/>
      <c r="DN170" s="580"/>
      <c r="DO170" s="580"/>
      <c r="DP170" s="580"/>
      <c r="DQ170" s="580"/>
      <c r="DR170" s="580"/>
      <c r="DS170" s="580"/>
      <c r="DT170" s="580"/>
      <c r="DU170" s="580"/>
      <c r="DV170" s="580"/>
      <c r="DW170" s="580"/>
      <c r="DX170" s="580"/>
      <c r="DY170" s="580"/>
      <c r="DZ170" s="580"/>
      <c r="EA170" s="580"/>
      <c r="EB170" s="580"/>
      <c r="EC170" s="580"/>
      <c r="ED170" s="580"/>
      <c r="EE170" s="580"/>
      <c r="EF170" s="580"/>
      <c r="EG170" s="580"/>
      <c r="EH170" s="580"/>
      <c r="EI170" s="580"/>
      <c r="EJ170" s="580"/>
      <c r="EK170" s="580"/>
      <c r="EL170" s="580"/>
      <c r="EM170" s="580"/>
      <c r="EN170" s="580"/>
      <c r="EO170" s="580"/>
      <c r="EP170" s="580"/>
      <c r="EQ170" s="580"/>
      <c r="ER170" s="580"/>
      <c r="ES170" s="580"/>
      <c r="ET170" s="580"/>
      <c r="EU170" s="580"/>
      <c r="EV170" s="580"/>
      <c r="EW170" s="580"/>
      <c r="EX170" s="580"/>
      <c r="EY170" s="580"/>
      <c r="EZ170" s="580"/>
      <c r="FA170" s="580"/>
      <c r="FB170" s="580"/>
      <c r="FC170" s="580"/>
      <c r="FD170" s="580"/>
      <c r="FE170" s="580"/>
      <c r="FF170" s="580"/>
      <c r="FG170" s="580"/>
      <c r="FH170" s="580"/>
      <c r="FI170" s="580"/>
      <c r="FJ170" s="580"/>
      <c r="FK170" s="580"/>
      <c r="FL170" s="580"/>
      <c r="FM170" s="580"/>
      <c r="FN170" s="580"/>
      <c r="FO170" s="580"/>
      <c r="FP170" s="580"/>
      <c r="FQ170" s="580"/>
      <c r="FR170" s="580"/>
      <c r="FS170" s="580"/>
      <c r="FT170" s="580"/>
      <c r="FU170" s="580"/>
      <c r="FV170" s="580"/>
      <c r="FW170" s="580"/>
      <c r="FX170" s="580"/>
      <c r="FY170" s="580"/>
      <c r="FZ170" s="580"/>
      <c r="GA170" s="580"/>
      <c r="GB170" s="580"/>
      <c r="GC170" s="580"/>
      <c r="GD170" s="580"/>
      <c r="GE170" s="580"/>
      <c r="GF170" s="580"/>
      <c r="GG170" s="580"/>
      <c r="GH170" s="580"/>
      <c r="GI170" s="580"/>
      <c r="GJ170" s="580"/>
      <c r="GK170" s="580"/>
      <c r="GL170" s="580"/>
      <c r="GM170" s="580"/>
      <c r="GN170" s="580"/>
      <c r="GO170" s="580"/>
      <c r="GP170" s="580"/>
      <c r="GQ170" s="580"/>
      <c r="GR170" s="580"/>
      <c r="GS170" s="580"/>
      <c r="GT170" s="580"/>
      <c r="GU170" s="580"/>
      <c r="GV170" s="580"/>
      <c r="GW170" s="580"/>
      <c r="GX170" s="580"/>
      <c r="GY170" s="580"/>
      <c r="GZ170" s="580"/>
      <c r="HA170" s="580"/>
      <c r="HB170" s="580"/>
      <c r="HC170" s="580"/>
      <c r="HD170" s="580"/>
      <c r="HE170" s="580"/>
      <c r="HF170" s="580"/>
      <c r="HG170" s="580"/>
      <c r="HH170" s="580"/>
      <c r="HI170" s="580"/>
      <c r="HJ170" s="580"/>
      <c r="HK170" s="580"/>
      <c r="HL170" s="580"/>
      <c r="HM170" s="580"/>
      <c r="HN170" s="580"/>
      <c r="HO170" s="580"/>
      <c r="HP170" s="580"/>
      <c r="HQ170" s="580"/>
      <c r="HR170" s="580"/>
      <c r="HS170" s="580"/>
      <c r="HT170" s="580"/>
      <c r="HU170" s="580"/>
      <c r="HV170" s="580"/>
      <c r="HW170" s="580"/>
      <c r="HX170" s="580"/>
      <c r="HY170" s="580"/>
      <c r="HZ170" s="580"/>
      <c r="IA170" s="580"/>
      <c r="IB170" s="580"/>
      <c r="IC170" s="580"/>
      <c r="ID170" s="580"/>
      <c r="IE170" s="580"/>
      <c r="IF170" s="580"/>
      <c r="IG170" s="580"/>
      <c r="IH170" s="580"/>
      <c r="II170" s="580"/>
      <c r="IJ170" s="580"/>
      <c r="IK170" s="580"/>
      <c r="IL170" s="580"/>
    </row>
    <row r="171" spans="1:246" ht="116.25" customHeight="1" thickBot="1">
      <c r="A171" s="1525"/>
      <c r="B171" s="1526"/>
      <c r="C171" s="1526"/>
      <c r="D171" s="1526"/>
      <c r="E171" s="1526"/>
      <c r="F171" s="1526"/>
      <c r="G171" s="1526"/>
      <c r="H171" s="1526"/>
      <c r="I171" s="1526"/>
      <c r="J171" s="1526"/>
      <c r="K171" s="1526"/>
      <c r="L171" s="1526"/>
      <c r="M171" s="1526"/>
      <c r="N171" s="1526"/>
      <c r="O171" s="1526"/>
      <c r="P171" s="1526"/>
      <c r="Q171" s="1526"/>
      <c r="R171" s="1526"/>
      <c r="S171" s="1526"/>
      <c r="T171" s="1526"/>
      <c r="U171" s="1526"/>
      <c r="V171" s="1526"/>
      <c r="W171" s="1526"/>
      <c r="X171" s="1526"/>
      <c r="Y171" s="1526"/>
      <c r="Z171" s="1526"/>
      <c r="AA171" s="1526"/>
      <c r="AB171" s="1526"/>
      <c r="AC171" s="1526"/>
      <c r="AD171" s="1526"/>
      <c r="AE171" s="1526"/>
      <c r="AF171" s="1526"/>
      <c r="AG171" s="1526"/>
      <c r="AH171" s="1526"/>
      <c r="AI171" s="1526"/>
      <c r="AJ171" s="1526"/>
      <c r="AK171" s="1526"/>
      <c r="AL171" s="1527"/>
      <c r="AM171" s="777"/>
      <c r="AN171" s="777"/>
      <c r="AO171" s="777"/>
      <c r="AP171" s="777"/>
      <c r="AQ171" s="777"/>
      <c r="AR171" s="777"/>
      <c r="AS171" s="777"/>
      <c r="AT171" s="777"/>
      <c r="AU171" s="759"/>
      <c r="AV171" s="759"/>
      <c r="AW171" s="759"/>
      <c r="AX171" s="759"/>
      <c r="AY171" s="759"/>
      <c r="AZ171" s="759"/>
      <c r="BA171" s="759"/>
      <c r="BB171" s="759"/>
      <c r="BE171" s="246"/>
      <c r="BF171" s="603"/>
      <c r="BG171" s="246"/>
      <c r="BH171" s="129"/>
      <c r="BI171" s="605"/>
      <c r="BJ171" s="246"/>
      <c r="BK171" s="246"/>
      <c r="BL171" s="941"/>
      <c r="BM171" s="941"/>
      <c r="BN171" s="941"/>
      <c r="BO171" s="941"/>
      <c r="BP171" s="941"/>
      <c r="BQ171" s="941"/>
      <c r="BR171" s="941"/>
      <c r="BS171" s="941"/>
      <c r="BT171" s="941"/>
      <c r="BU171" s="246"/>
      <c r="BV171" s="246"/>
      <c r="BW171" s="941"/>
      <c r="BX171" s="941"/>
      <c r="BY171" s="941"/>
      <c r="BZ171" s="941"/>
      <c r="CA171" s="259"/>
      <c r="CB171" s="259"/>
      <c r="CC171" s="259"/>
      <c r="CD171" s="246"/>
      <c r="CE171" s="246"/>
      <c r="CF171" s="246"/>
      <c r="CG171" s="246"/>
      <c r="CH171" s="246"/>
      <c r="CI171" s="246"/>
      <c r="CJ171" s="246"/>
      <c r="CK171" s="246"/>
      <c r="CL171" s="610"/>
      <c r="CM171" s="611"/>
      <c r="CN171" s="605"/>
      <c r="CO171" s="605"/>
      <c r="CP171" s="605"/>
      <c r="CQ171" s="246"/>
      <c r="CR171" s="246"/>
      <c r="CS171" s="246"/>
      <c r="CT171" s="941"/>
      <c r="CU171" s="941"/>
      <c r="CV171" s="941"/>
      <c r="CW171" s="259"/>
      <c r="CX171" s="259"/>
      <c r="CY171" s="941"/>
      <c r="CZ171" s="246"/>
      <c r="DA171" s="580"/>
      <c r="DB171" s="580"/>
      <c r="DC171" s="580"/>
      <c r="DD171" s="580"/>
      <c r="DE171" s="580"/>
      <c r="DF171" s="580"/>
      <c r="DG171" s="580"/>
      <c r="DH171" s="580"/>
      <c r="DI171" s="580"/>
      <c r="DJ171" s="580"/>
      <c r="DK171" s="580"/>
      <c r="DL171" s="580"/>
      <c r="DM171" s="580"/>
      <c r="DN171" s="580"/>
      <c r="DO171" s="580"/>
      <c r="DP171" s="580"/>
      <c r="DQ171" s="580"/>
      <c r="DR171" s="580"/>
      <c r="DS171" s="580"/>
      <c r="DT171" s="580"/>
      <c r="DU171" s="580"/>
      <c r="DV171" s="580"/>
      <c r="DW171" s="580"/>
      <c r="DX171" s="580"/>
      <c r="DY171" s="580"/>
      <c r="DZ171" s="580"/>
      <c r="EA171" s="580"/>
      <c r="EB171" s="580"/>
      <c r="EC171" s="580"/>
      <c r="ED171" s="580"/>
      <c r="EE171" s="580"/>
      <c r="EF171" s="580"/>
      <c r="EG171" s="580"/>
      <c r="EH171" s="580"/>
      <c r="EI171" s="580"/>
      <c r="EJ171" s="580"/>
      <c r="EK171" s="580"/>
      <c r="EL171" s="580"/>
      <c r="EM171" s="580"/>
      <c r="EN171" s="580"/>
      <c r="EO171" s="580"/>
      <c r="EP171" s="580"/>
      <c r="EQ171" s="580"/>
      <c r="ER171" s="580"/>
      <c r="ES171" s="580"/>
      <c r="ET171" s="580"/>
      <c r="EU171" s="580"/>
      <c r="EV171" s="580"/>
      <c r="EW171" s="580"/>
      <c r="EX171" s="580"/>
      <c r="EY171" s="580"/>
      <c r="EZ171" s="580"/>
      <c r="FA171" s="580"/>
      <c r="FB171" s="580"/>
      <c r="FC171" s="580"/>
      <c r="FD171" s="580"/>
      <c r="FE171" s="580"/>
      <c r="FF171" s="580"/>
      <c r="FG171" s="580"/>
      <c r="FH171" s="580"/>
      <c r="FI171" s="580"/>
      <c r="FJ171" s="580"/>
      <c r="FK171" s="580"/>
      <c r="FL171" s="580"/>
      <c r="FM171" s="580"/>
      <c r="FN171" s="580"/>
      <c r="FO171" s="580"/>
      <c r="FP171" s="580"/>
      <c r="FQ171" s="580"/>
      <c r="FR171" s="580"/>
      <c r="FS171" s="580"/>
      <c r="FT171" s="580"/>
      <c r="FU171" s="580"/>
      <c r="FV171" s="580"/>
      <c r="FW171" s="580"/>
      <c r="FX171" s="580"/>
      <c r="FY171" s="580"/>
      <c r="FZ171" s="580"/>
      <c r="GA171" s="580"/>
      <c r="GB171" s="580"/>
      <c r="GC171" s="580"/>
      <c r="GD171" s="580"/>
      <c r="GE171" s="580"/>
      <c r="GF171" s="580"/>
      <c r="GG171" s="580"/>
      <c r="GH171" s="580"/>
      <c r="GI171" s="580"/>
      <c r="GJ171" s="580"/>
      <c r="GK171" s="580"/>
      <c r="GL171" s="580"/>
      <c r="GM171" s="580"/>
      <c r="GN171" s="580"/>
      <c r="GO171" s="580"/>
      <c r="GP171" s="580"/>
      <c r="GQ171" s="580"/>
      <c r="GR171" s="580"/>
      <c r="GS171" s="580"/>
      <c r="GT171" s="580"/>
      <c r="GU171" s="580"/>
      <c r="GV171" s="580"/>
      <c r="GW171" s="580"/>
      <c r="GX171" s="580"/>
      <c r="GY171" s="580"/>
      <c r="GZ171" s="580"/>
      <c r="HA171" s="580"/>
      <c r="HB171" s="580"/>
      <c r="HC171" s="580"/>
      <c r="HD171" s="580"/>
      <c r="HE171" s="580"/>
      <c r="HF171" s="580"/>
      <c r="HG171" s="580"/>
      <c r="HH171" s="580"/>
      <c r="HI171" s="580"/>
      <c r="HJ171" s="580"/>
      <c r="HK171" s="580"/>
      <c r="HL171" s="580"/>
      <c r="HM171" s="580"/>
      <c r="HN171" s="580"/>
      <c r="HO171" s="580"/>
      <c r="HP171" s="580"/>
      <c r="HQ171" s="580"/>
      <c r="HR171" s="580"/>
      <c r="HS171" s="580"/>
      <c r="HT171" s="580"/>
      <c r="HU171" s="580"/>
      <c r="HV171" s="580"/>
      <c r="HW171" s="580"/>
      <c r="HX171" s="580"/>
      <c r="HY171" s="580"/>
      <c r="HZ171" s="580"/>
      <c r="IA171" s="580"/>
      <c r="IB171" s="580"/>
      <c r="IC171" s="580"/>
      <c r="ID171" s="580"/>
      <c r="IE171" s="580"/>
      <c r="IF171" s="580"/>
      <c r="IG171" s="580"/>
      <c r="IH171" s="580"/>
      <c r="II171" s="580"/>
      <c r="IJ171" s="580"/>
      <c r="IK171" s="580"/>
      <c r="IL171" s="580"/>
    </row>
    <row r="172" spans="1:246" ht="21.6" thickBot="1">
      <c r="A172" s="1427" t="s">
        <v>442</v>
      </c>
      <c r="B172" s="1428"/>
      <c r="C172" s="1428"/>
      <c r="D172" s="1428"/>
      <c r="E172" s="1428"/>
      <c r="F172" s="1428"/>
      <c r="G172" s="1428"/>
      <c r="H172" s="1428"/>
      <c r="I172" s="1428"/>
      <c r="J172" s="1428"/>
      <c r="K172" s="1428"/>
      <c r="L172" s="1428"/>
      <c r="M172" s="1428"/>
      <c r="N172" s="1428"/>
      <c r="O172" s="1428"/>
      <c r="P172" s="1428"/>
      <c r="Q172" s="1428"/>
      <c r="R172" s="1428"/>
      <c r="S172" s="1428"/>
      <c r="T172" s="1428"/>
      <c r="U172" s="1428"/>
      <c r="V172" s="1428"/>
      <c r="W172" s="1428"/>
      <c r="X172" s="1428"/>
      <c r="Y172" s="1428"/>
      <c r="Z172" s="1428"/>
      <c r="AA172" s="1428"/>
      <c r="AB172" s="1428"/>
      <c r="AC172" s="1428"/>
      <c r="AD172" s="1428"/>
      <c r="AE172" s="1428"/>
      <c r="AF172" s="1428"/>
      <c r="AG172" s="1428"/>
      <c r="AH172" s="1428"/>
      <c r="AI172" s="1428"/>
      <c r="AJ172" s="1428"/>
      <c r="AK172" s="1428"/>
      <c r="AL172" s="1429"/>
      <c r="AM172" s="777"/>
      <c r="AN172" s="777"/>
      <c r="AO172" s="777"/>
      <c r="AP172" s="777"/>
      <c r="AQ172" s="777"/>
      <c r="AR172" s="777"/>
      <c r="AS172" s="777"/>
      <c r="AT172" s="777"/>
      <c r="AU172" s="759"/>
      <c r="AV172" s="759"/>
      <c r="AW172" s="759"/>
      <c r="AX172" s="759"/>
      <c r="AY172" s="759"/>
      <c r="AZ172" s="759"/>
      <c r="BA172" s="759"/>
      <c r="BB172" s="759"/>
      <c r="BE172" s="580"/>
      <c r="BF172" s="769"/>
      <c r="BG172" s="580"/>
      <c r="BH172" s="129"/>
      <c r="BI172" s="605"/>
      <c r="BJ172" s="246"/>
      <c r="BK172" s="246"/>
      <c r="BL172" s="941"/>
      <c r="BM172" s="941"/>
      <c r="BN172" s="941"/>
      <c r="BO172" s="941"/>
      <c r="BP172" s="941"/>
      <c r="BQ172" s="941"/>
      <c r="BR172" s="941"/>
      <c r="BS172" s="941"/>
      <c r="BT172" s="941"/>
      <c r="BU172" s="246"/>
      <c r="BV172" s="246"/>
      <c r="BW172" s="941"/>
      <c r="BX172" s="941"/>
      <c r="BY172" s="941"/>
      <c r="BZ172" s="941"/>
      <c r="CA172" s="259"/>
      <c r="CB172" s="259"/>
      <c r="CC172" s="259"/>
      <c r="CD172" s="246"/>
      <c r="CE172" s="246"/>
      <c r="CF172" s="246"/>
      <c r="CG172" s="246"/>
      <c r="CH172" s="246"/>
      <c r="CI172" s="246"/>
      <c r="CJ172" s="246"/>
      <c r="CK172" s="246"/>
      <c r="CL172" s="610"/>
      <c r="CM172" s="611"/>
      <c r="CN172" s="605"/>
      <c r="CO172" s="605"/>
      <c r="CP172" s="605"/>
      <c r="CQ172" s="246"/>
      <c r="CR172" s="246"/>
      <c r="CS172" s="246"/>
      <c r="CT172" s="941"/>
      <c r="CU172" s="941"/>
      <c r="CV172" s="941"/>
      <c r="CW172" s="259"/>
      <c r="CX172" s="259"/>
      <c r="CY172" s="941"/>
      <c r="CZ172" s="246"/>
      <c r="DA172" s="580"/>
      <c r="DB172" s="580"/>
      <c r="DC172" s="580"/>
      <c r="DD172" s="580"/>
      <c r="DE172" s="580"/>
      <c r="DF172" s="580"/>
      <c r="DG172" s="580"/>
      <c r="DH172" s="580"/>
      <c r="DI172" s="580"/>
      <c r="DJ172" s="580"/>
      <c r="DK172" s="580"/>
      <c r="DL172" s="580"/>
      <c r="DM172" s="580"/>
      <c r="DN172" s="580"/>
      <c r="DO172" s="580"/>
      <c r="DP172" s="580"/>
      <c r="DQ172" s="580"/>
      <c r="DR172" s="580"/>
      <c r="DS172" s="580"/>
      <c r="DT172" s="580"/>
      <c r="DU172" s="580"/>
      <c r="DV172" s="580"/>
      <c r="DW172" s="580"/>
      <c r="DX172" s="580"/>
      <c r="DY172" s="580"/>
      <c r="DZ172" s="580"/>
      <c r="EA172" s="580"/>
      <c r="EB172" s="580"/>
      <c r="EC172" s="580"/>
      <c r="ED172" s="580"/>
      <c r="EE172" s="580"/>
      <c r="EF172" s="580"/>
      <c r="EG172" s="580"/>
      <c r="EH172" s="580"/>
      <c r="EI172" s="580"/>
      <c r="EJ172" s="580"/>
      <c r="EK172" s="580"/>
      <c r="EL172" s="580"/>
      <c r="EM172" s="580"/>
      <c r="EN172" s="580"/>
      <c r="EO172" s="580"/>
      <c r="EP172" s="580"/>
      <c r="EQ172" s="580"/>
      <c r="ER172" s="580"/>
      <c r="ES172" s="580"/>
      <c r="ET172" s="580"/>
      <c r="EU172" s="580"/>
      <c r="EV172" s="580"/>
      <c r="EW172" s="580"/>
      <c r="EX172" s="580"/>
      <c r="EY172" s="580"/>
      <c r="EZ172" s="580"/>
      <c r="FA172" s="580"/>
      <c r="FB172" s="580"/>
      <c r="FC172" s="580"/>
      <c r="FD172" s="580"/>
      <c r="FE172" s="580"/>
      <c r="FF172" s="580"/>
      <c r="FG172" s="580"/>
      <c r="FH172" s="580"/>
      <c r="FI172" s="580"/>
      <c r="FJ172" s="580"/>
      <c r="FK172" s="580"/>
      <c r="FL172" s="580"/>
      <c r="FM172" s="580"/>
      <c r="FN172" s="580"/>
      <c r="FO172" s="580"/>
      <c r="FP172" s="580"/>
      <c r="FQ172" s="580"/>
      <c r="FR172" s="580"/>
      <c r="FS172" s="580"/>
      <c r="FT172" s="580"/>
      <c r="FU172" s="580"/>
      <c r="FV172" s="580"/>
      <c r="FW172" s="580"/>
      <c r="FX172" s="580"/>
      <c r="FY172" s="580"/>
      <c r="FZ172" s="580"/>
      <c r="GA172" s="580"/>
      <c r="GB172" s="580"/>
      <c r="GC172" s="580"/>
      <c r="GD172" s="580"/>
      <c r="GE172" s="580"/>
      <c r="GF172" s="580"/>
      <c r="GG172" s="580"/>
      <c r="GH172" s="580"/>
      <c r="GI172" s="580"/>
      <c r="GJ172" s="580"/>
      <c r="GK172" s="580"/>
      <c r="GL172" s="580"/>
      <c r="GM172" s="580"/>
      <c r="GN172" s="580"/>
      <c r="GO172" s="580"/>
      <c r="GP172" s="580"/>
      <c r="GQ172" s="580"/>
      <c r="GR172" s="580"/>
      <c r="GS172" s="580"/>
      <c r="GT172" s="580"/>
      <c r="GU172" s="580"/>
      <c r="GV172" s="580"/>
      <c r="GW172" s="580"/>
      <c r="GX172" s="580"/>
      <c r="GY172" s="580"/>
      <c r="GZ172" s="580"/>
      <c r="HA172" s="580"/>
      <c r="HB172" s="580"/>
      <c r="HC172" s="580"/>
      <c r="HD172" s="580"/>
      <c r="HE172" s="580"/>
      <c r="HF172" s="580"/>
      <c r="HG172" s="580"/>
      <c r="HH172" s="580"/>
      <c r="HI172" s="580"/>
      <c r="HJ172" s="580"/>
      <c r="HK172" s="580"/>
      <c r="HL172" s="580"/>
      <c r="HM172" s="580"/>
      <c r="HN172" s="580"/>
      <c r="HO172" s="580"/>
      <c r="HP172" s="580"/>
      <c r="HQ172" s="580"/>
      <c r="HR172" s="580"/>
      <c r="HS172" s="580"/>
      <c r="HT172" s="580"/>
      <c r="HU172" s="580"/>
      <c r="HV172" s="580"/>
      <c r="HW172" s="580"/>
      <c r="HX172" s="580"/>
      <c r="HY172" s="580"/>
      <c r="HZ172" s="580"/>
      <c r="IA172" s="580"/>
      <c r="IB172" s="580"/>
      <c r="IC172" s="580"/>
      <c r="ID172" s="580"/>
      <c r="IE172" s="580"/>
      <c r="IF172" s="580"/>
      <c r="IG172" s="580"/>
      <c r="IH172" s="580"/>
      <c r="II172" s="580"/>
      <c r="IJ172" s="580"/>
      <c r="IK172" s="580"/>
      <c r="IL172" s="580"/>
    </row>
    <row r="173" spans="1:246" ht="26.25" customHeight="1">
      <c r="A173" s="1740" t="s">
        <v>443</v>
      </c>
      <c r="B173" s="1741"/>
      <c r="C173" s="1741"/>
      <c r="D173" s="1741"/>
      <c r="E173" s="1741"/>
      <c r="F173" s="1741"/>
      <c r="G173" s="1741"/>
      <c r="H173" s="1741"/>
      <c r="I173" s="1741"/>
      <c r="J173" s="1741"/>
      <c r="K173" s="1741"/>
      <c r="L173" s="1741"/>
      <c r="M173" s="1741"/>
      <c r="N173" s="1741"/>
      <c r="O173" s="1741"/>
      <c r="P173" s="1741"/>
      <c r="Q173" s="1741"/>
      <c r="R173" s="1741"/>
      <c r="S173" s="1741"/>
      <c r="T173" s="1741"/>
      <c r="U173" s="1741"/>
      <c r="V173" s="1741"/>
      <c r="W173" s="1741"/>
      <c r="X173" s="1741"/>
      <c r="Y173" s="1741"/>
      <c r="Z173" s="1741"/>
      <c r="AA173" s="1741"/>
      <c r="AB173" s="1741"/>
      <c r="AC173" s="1741"/>
      <c r="AD173" s="1741"/>
      <c r="AE173" s="1741"/>
      <c r="AF173" s="1741"/>
      <c r="AG173" s="1742" t="s">
        <v>444</v>
      </c>
      <c r="AH173" s="1743"/>
      <c r="AI173" s="1743"/>
      <c r="AJ173" s="1743"/>
      <c r="AK173" s="1743"/>
      <c r="AL173" s="1744"/>
      <c r="AM173" s="777"/>
      <c r="AN173" s="777"/>
      <c r="AO173" s="777"/>
      <c r="AP173" s="777"/>
      <c r="AQ173" s="777"/>
      <c r="AR173" s="777"/>
      <c r="AS173" s="777"/>
      <c r="AT173" s="777"/>
      <c r="AU173" s="768"/>
      <c r="AV173" s="768"/>
      <c r="AW173" s="768"/>
      <c r="AX173" s="768"/>
      <c r="AY173" s="768"/>
      <c r="AZ173" s="768"/>
      <c r="BA173" s="768"/>
      <c r="BB173" s="768"/>
      <c r="BC173" s="42"/>
      <c r="BD173" s="127"/>
      <c r="BE173" s="605"/>
      <c r="BF173" s="612"/>
      <c r="BG173" s="605"/>
      <c r="BH173" s="129"/>
      <c r="BI173" s="605"/>
      <c r="BJ173" s="246"/>
      <c r="BK173" s="246"/>
      <c r="BL173" s="941"/>
      <c r="BM173" s="941"/>
      <c r="BN173" s="941"/>
      <c r="BO173" s="941"/>
      <c r="BP173" s="941"/>
      <c r="BQ173" s="941"/>
      <c r="BR173" s="941"/>
      <c r="BS173" s="941"/>
      <c r="BT173" s="941"/>
      <c r="BU173" s="941"/>
      <c r="BV173" s="941"/>
      <c r="BW173" s="941"/>
      <c r="BX173" s="941"/>
      <c r="BY173" s="941"/>
      <c r="BZ173" s="941"/>
      <c r="CA173" s="23"/>
      <c r="CB173" s="259"/>
      <c r="CC173" s="259"/>
      <c r="CD173" s="259"/>
      <c r="CE173" s="259"/>
      <c r="CF173" s="259"/>
      <c r="CG173" s="259"/>
      <c r="CH173" s="259"/>
      <c r="CI173" s="259"/>
      <c r="CJ173" s="259"/>
      <c r="CK173" s="259"/>
      <c r="CL173" s="259"/>
      <c r="CM173" s="259"/>
      <c r="CN173" s="259"/>
      <c r="CO173" s="259"/>
      <c r="CP173" s="259"/>
      <c r="CQ173" s="259"/>
      <c r="CR173" s="259"/>
      <c r="CS173" s="259"/>
      <c r="CT173" s="941"/>
      <c r="CU173" s="941"/>
      <c r="CV173" s="941"/>
      <c r="CW173" s="259"/>
      <c r="CX173" s="259"/>
      <c r="CY173" s="941"/>
      <c r="CZ173" s="246"/>
      <c r="DA173" s="580"/>
      <c r="DB173" s="580"/>
      <c r="DC173" s="580"/>
      <c r="DD173" s="580"/>
      <c r="DE173" s="580"/>
      <c r="DF173" s="580"/>
      <c r="DG173" s="580"/>
      <c r="DH173" s="580"/>
      <c r="DI173" s="580"/>
      <c r="DJ173" s="580"/>
      <c r="DK173" s="580"/>
      <c r="DL173" s="580"/>
      <c r="DM173" s="580"/>
      <c r="DN173" s="580"/>
      <c r="DO173" s="580"/>
      <c r="DP173" s="580"/>
      <c r="DQ173" s="580"/>
      <c r="DR173" s="580"/>
      <c r="DS173" s="580"/>
      <c r="DT173" s="580"/>
      <c r="DU173" s="580"/>
      <c r="DV173" s="580"/>
      <c r="DW173" s="580"/>
      <c r="DX173" s="580"/>
      <c r="DY173" s="580"/>
      <c r="DZ173" s="580"/>
      <c r="EA173" s="580"/>
      <c r="EB173" s="580"/>
      <c r="EC173" s="580"/>
      <c r="ED173" s="580"/>
      <c r="EE173" s="580"/>
      <c r="EF173" s="580"/>
      <c r="EG173" s="580"/>
      <c r="EH173" s="580"/>
      <c r="EI173" s="580"/>
      <c r="EJ173" s="580"/>
      <c r="EK173" s="580"/>
      <c r="EL173" s="580"/>
      <c r="EM173" s="580"/>
      <c r="EN173" s="580"/>
      <c r="EO173" s="580"/>
      <c r="EP173" s="580"/>
      <c r="EQ173" s="580"/>
      <c r="ER173" s="580"/>
      <c r="ES173" s="580"/>
      <c r="ET173" s="580"/>
      <c r="EU173" s="580"/>
      <c r="EV173" s="580"/>
      <c r="EW173" s="580"/>
      <c r="EX173" s="580"/>
      <c r="EY173" s="580"/>
      <c r="EZ173" s="580"/>
      <c r="FA173" s="580"/>
      <c r="FB173" s="580"/>
      <c r="FC173" s="580"/>
      <c r="FD173" s="580"/>
      <c r="FE173" s="580"/>
      <c r="FF173" s="580"/>
      <c r="FG173" s="580"/>
      <c r="FH173" s="580"/>
      <c r="FI173" s="580"/>
      <c r="FJ173" s="580"/>
      <c r="FK173" s="580"/>
      <c r="FL173" s="580"/>
      <c r="FM173" s="580"/>
      <c r="FN173" s="580"/>
      <c r="FO173" s="580"/>
      <c r="FP173" s="580"/>
      <c r="FQ173" s="580"/>
      <c r="FR173" s="580"/>
      <c r="FS173" s="580"/>
      <c r="FT173" s="580"/>
      <c r="FU173" s="580"/>
      <c r="FV173" s="580"/>
      <c r="FW173" s="580"/>
      <c r="FX173" s="580"/>
      <c r="FY173" s="580"/>
      <c r="FZ173" s="580"/>
      <c r="GA173" s="580"/>
      <c r="GB173" s="580"/>
      <c r="GC173" s="580"/>
      <c r="GD173" s="580"/>
      <c r="GE173" s="580"/>
      <c r="GF173" s="580"/>
      <c r="GG173" s="580"/>
      <c r="GH173" s="580"/>
      <c r="GI173" s="580"/>
      <c r="GJ173" s="580"/>
      <c r="GK173" s="580"/>
      <c r="GL173" s="580"/>
      <c r="GM173" s="580"/>
      <c r="GN173" s="580"/>
      <c r="GO173" s="580"/>
      <c r="GP173" s="580"/>
      <c r="GQ173" s="580"/>
      <c r="GR173" s="580"/>
      <c r="GS173" s="580"/>
      <c r="GT173" s="580"/>
      <c r="GU173" s="580"/>
      <c r="GV173" s="580"/>
      <c r="GW173" s="580"/>
      <c r="GX173" s="580"/>
      <c r="GY173" s="580"/>
      <c r="GZ173" s="580"/>
      <c r="HA173" s="580"/>
      <c r="HB173" s="580"/>
      <c r="HC173" s="580"/>
      <c r="HD173" s="580"/>
      <c r="HE173" s="580"/>
      <c r="HF173" s="580"/>
      <c r="HG173" s="580"/>
      <c r="HH173" s="580"/>
      <c r="HI173" s="580"/>
      <c r="HJ173" s="580"/>
      <c r="HK173" s="580"/>
      <c r="HL173" s="580"/>
      <c r="HM173" s="580"/>
      <c r="HN173" s="580"/>
      <c r="HO173" s="580"/>
      <c r="HP173" s="580"/>
      <c r="HQ173" s="580"/>
      <c r="HR173" s="580"/>
      <c r="HS173" s="580"/>
      <c r="HT173" s="580"/>
      <c r="HU173" s="580"/>
      <c r="HV173" s="580"/>
      <c r="HW173" s="580"/>
      <c r="HX173" s="580"/>
      <c r="HY173" s="580"/>
      <c r="HZ173" s="580"/>
      <c r="IA173" s="580"/>
      <c r="IB173" s="580"/>
      <c r="IC173" s="580"/>
      <c r="ID173" s="580"/>
      <c r="IE173" s="580"/>
      <c r="IF173" s="580"/>
      <c r="IG173" s="580"/>
      <c r="IH173" s="580"/>
      <c r="II173" s="580"/>
      <c r="IJ173" s="580"/>
      <c r="IK173" s="580"/>
      <c r="IL173" s="580"/>
    </row>
    <row r="174" spans="1:246" ht="31.5" customHeight="1">
      <c r="A174" s="1748"/>
      <c r="B174" s="1749"/>
      <c r="C174" s="1749"/>
      <c r="D174" s="1749"/>
      <c r="E174" s="1749"/>
      <c r="F174" s="1749"/>
      <c r="G174" s="1749"/>
      <c r="H174" s="1749"/>
      <c r="I174" s="1749"/>
      <c r="J174" s="1749"/>
      <c r="K174" s="1749"/>
      <c r="L174" s="1749"/>
      <c r="M174" s="1749"/>
      <c r="N174" s="1749"/>
      <c r="O174" s="1749"/>
      <c r="P174" s="1749"/>
      <c r="Q174" s="1749"/>
      <c r="R174" s="1749"/>
      <c r="S174" s="1749"/>
      <c r="T174" s="1749"/>
      <c r="U174" s="1749"/>
      <c r="V174" s="1749"/>
      <c r="W174" s="1749"/>
      <c r="X174" s="1749"/>
      <c r="Y174" s="1749"/>
      <c r="Z174" s="1749"/>
      <c r="AA174" s="1749"/>
      <c r="AB174" s="1749"/>
      <c r="AC174" s="1749"/>
      <c r="AD174" s="1749"/>
      <c r="AE174" s="1749"/>
      <c r="AF174" s="1750"/>
      <c r="AG174" s="1745"/>
      <c r="AH174" s="1746"/>
      <c r="AI174" s="1746"/>
      <c r="AJ174" s="1746"/>
      <c r="AK174" s="1746"/>
      <c r="AL174" s="1747"/>
      <c r="AM174" s="777"/>
      <c r="AN174" s="777"/>
      <c r="AO174" s="777"/>
      <c r="AP174" s="777"/>
      <c r="AQ174" s="777"/>
      <c r="AR174" s="777"/>
      <c r="AS174" s="777"/>
      <c r="AT174" s="777"/>
      <c r="AU174" s="768"/>
      <c r="AV174" s="768"/>
      <c r="AW174" s="768"/>
      <c r="AX174" s="768"/>
      <c r="AY174" s="768"/>
      <c r="AZ174" s="768"/>
      <c r="BA174" s="768"/>
      <c r="BB174" s="768"/>
      <c r="BC174" s="42"/>
      <c r="BD174" s="127"/>
      <c r="BE174" s="605"/>
      <c r="BF174" s="612"/>
      <c r="BG174" s="605"/>
      <c r="BH174" s="129"/>
      <c r="BI174" s="605"/>
      <c r="BJ174" s="246"/>
      <c r="BK174" s="246"/>
      <c r="BL174" s="941"/>
      <c r="BM174" s="941"/>
      <c r="BN174" s="941"/>
      <c r="BO174" s="941"/>
      <c r="BP174" s="941"/>
      <c r="BQ174" s="941"/>
      <c r="BR174" s="941"/>
      <c r="BS174" s="941"/>
      <c r="BT174" s="941"/>
      <c r="BU174" s="941"/>
      <c r="BV174" s="941"/>
      <c r="BW174" s="941"/>
      <c r="BX174" s="941"/>
      <c r="BY174" s="941"/>
      <c r="BZ174" s="941"/>
      <c r="CA174" s="23"/>
      <c r="CB174" s="259"/>
      <c r="CC174" s="259"/>
      <c r="CD174" s="259"/>
      <c r="CE174" s="259"/>
      <c r="CF174" s="259"/>
      <c r="CG174" s="259"/>
      <c r="CH174" s="259"/>
      <c r="CI174" s="259"/>
      <c r="CJ174" s="259"/>
      <c r="CK174" s="259"/>
      <c r="CL174" s="259"/>
      <c r="CM174" s="259"/>
      <c r="CN174" s="259"/>
      <c r="CO174" s="259"/>
      <c r="CP174" s="259"/>
      <c r="CQ174" s="259"/>
      <c r="CR174" s="259"/>
      <c r="CS174" s="259"/>
      <c r="CT174" s="941"/>
      <c r="CU174" s="941"/>
      <c r="CV174" s="941"/>
      <c r="CW174" s="259"/>
      <c r="CX174" s="259"/>
      <c r="CY174" s="941"/>
      <c r="CZ174" s="246"/>
      <c r="DA174" s="580"/>
      <c r="DB174" s="580"/>
      <c r="DC174" s="580"/>
      <c r="DD174" s="580"/>
      <c r="DE174" s="580"/>
      <c r="DF174" s="580"/>
      <c r="DG174" s="580"/>
      <c r="DH174" s="580"/>
      <c r="DI174" s="580"/>
      <c r="DJ174" s="580"/>
      <c r="DK174" s="580"/>
      <c r="DL174" s="580"/>
      <c r="DM174" s="580"/>
      <c r="DN174" s="580"/>
      <c r="DO174" s="580"/>
      <c r="DP174" s="580"/>
      <c r="DQ174" s="580"/>
      <c r="DR174" s="580"/>
      <c r="DS174" s="580"/>
      <c r="DT174" s="580"/>
      <c r="DU174" s="580"/>
      <c r="DV174" s="580"/>
      <c r="DW174" s="580"/>
      <c r="DX174" s="580"/>
      <c r="DY174" s="580"/>
      <c r="DZ174" s="580"/>
      <c r="EA174" s="580"/>
      <c r="EB174" s="580"/>
      <c r="EC174" s="580"/>
      <c r="ED174" s="580"/>
      <c r="EE174" s="580"/>
      <c r="EF174" s="580"/>
      <c r="EG174" s="580"/>
      <c r="EH174" s="580"/>
      <c r="EI174" s="580"/>
      <c r="EJ174" s="580"/>
      <c r="EK174" s="580"/>
      <c r="EL174" s="580"/>
      <c r="EM174" s="580"/>
      <c r="EN174" s="580"/>
      <c r="EO174" s="580"/>
      <c r="EP174" s="580"/>
      <c r="EQ174" s="580"/>
      <c r="ER174" s="580"/>
      <c r="ES174" s="580"/>
      <c r="ET174" s="580"/>
      <c r="EU174" s="580"/>
      <c r="EV174" s="580"/>
      <c r="EW174" s="580"/>
      <c r="EX174" s="580"/>
      <c r="EY174" s="580"/>
      <c r="EZ174" s="580"/>
      <c r="FA174" s="580"/>
      <c r="FB174" s="580"/>
      <c r="FC174" s="580"/>
      <c r="FD174" s="580"/>
      <c r="FE174" s="580"/>
      <c r="FF174" s="580"/>
      <c r="FG174" s="580"/>
      <c r="FH174" s="580"/>
      <c r="FI174" s="580"/>
      <c r="FJ174" s="580"/>
      <c r="FK174" s="580"/>
      <c r="FL174" s="580"/>
      <c r="FM174" s="580"/>
      <c r="FN174" s="580"/>
      <c r="FO174" s="580"/>
      <c r="FP174" s="580"/>
      <c r="FQ174" s="580"/>
      <c r="FR174" s="580"/>
      <c r="FS174" s="580"/>
      <c r="FT174" s="580"/>
      <c r="FU174" s="580"/>
      <c r="FV174" s="580"/>
      <c r="FW174" s="580"/>
      <c r="FX174" s="580"/>
      <c r="FY174" s="580"/>
      <c r="FZ174" s="580"/>
      <c r="GA174" s="580"/>
      <c r="GB174" s="580"/>
      <c r="GC174" s="580"/>
      <c r="GD174" s="580"/>
      <c r="GE174" s="580"/>
      <c r="GF174" s="580"/>
      <c r="GG174" s="580"/>
      <c r="GH174" s="580"/>
      <c r="GI174" s="580"/>
      <c r="GJ174" s="580"/>
      <c r="GK174" s="580"/>
      <c r="GL174" s="580"/>
      <c r="GM174" s="580"/>
      <c r="GN174" s="580"/>
      <c r="GO174" s="580"/>
      <c r="GP174" s="580"/>
      <c r="GQ174" s="580"/>
      <c r="GR174" s="580"/>
      <c r="GS174" s="580"/>
      <c r="GT174" s="580"/>
      <c r="GU174" s="580"/>
      <c r="GV174" s="580"/>
      <c r="GW174" s="580"/>
      <c r="GX174" s="580"/>
      <c r="GY174" s="580"/>
      <c r="GZ174" s="580"/>
      <c r="HA174" s="580"/>
      <c r="HB174" s="580"/>
      <c r="HC174" s="580"/>
      <c r="HD174" s="580"/>
      <c r="HE174" s="580"/>
      <c r="HF174" s="580"/>
      <c r="HG174" s="580"/>
      <c r="HH174" s="580"/>
      <c r="HI174" s="580"/>
      <c r="HJ174" s="580"/>
      <c r="HK174" s="580"/>
      <c r="HL174" s="580"/>
      <c r="HM174" s="580"/>
      <c r="HN174" s="580"/>
      <c r="HO174" s="580"/>
      <c r="HP174" s="580"/>
      <c r="HQ174" s="580"/>
      <c r="HR174" s="580"/>
      <c r="HS174" s="580"/>
      <c r="HT174" s="580"/>
      <c r="HU174" s="580"/>
      <c r="HV174" s="580"/>
      <c r="HW174" s="580"/>
      <c r="HX174" s="580"/>
      <c r="HY174" s="580"/>
      <c r="HZ174" s="580"/>
      <c r="IA174" s="580"/>
      <c r="IB174" s="580"/>
      <c r="IC174" s="580"/>
      <c r="ID174" s="580"/>
      <c r="IE174" s="580"/>
      <c r="IF174" s="580"/>
      <c r="IG174" s="580"/>
      <c r="IH174" s="580"/>
      <c r="II174" s="580"/>
      <c r="IJ174" s="580"/>
      <c r="IK174" s="580"/>
      <c r="IL174" s="580"/>
    </row>
    <row r="175" spans="1:246" ht="30" customHeight="1">
      <c r="A175" s="1751"/>
      <c r="B175" s="1752"/>
      <c r="C175" s="1752"/>
      <c r="D175" s="1752"/>
      <c r="E175" s="1752"/>
      <c r="F175" s="1752"/>
      <c r="G175" s="1752"/>
      <c r="H175" s="1752"/>
      <c r="I175" s="1752"/>
      <c r="J175" s="1752"/>
      <c r="K175" s="1752"/>
      <c r="L175" s="1752"/>
      <c r="M175" s="1752"/>
      <c r="N175" s="1752"/>
      <c r="O175" s="1752"/>
      <c r="P175" s="1752"/>
      <c r="Q175" s="1752"/>
      <c r="R175" s="1752"/>
      <c r="S175" s="1752"/>
      <c r="T175" s="1752"/>
      <c r="U175" s="1752"/>
      <c r="V175" s="1752"/>
      <c r="W175" s="1752"/>
      <c r="X175" s="1752"/>
      <c r="Y175" s="1752"/>
      <c r="Z175" s="1752"/>
      <c r="AA175" s="1752"/>
      <c r="AB175" s="1752"/>
      <c r="AC175" s="1752"/>
      <c r="AD175" s="1752"/>
      <c r="AE175" s="1752"/>
      <c r="AF175" s="1753"/>
      <c r="AG175" s="909" t="s">
        <v>445</v>
      </c>
      <c r="AH175" s="1522"/>
      <c r="AI175" s="1523"/>
      <c r="AJ175" s="1523"/>
      <c r="AK175" s="1523"/>
      <c r="AL175" s="1524"/>
      <c r="AM175" s="777"/>
      <c r="AN175" s="777"/>
      <c r="AO175" s="777"/>
      <c r="AP175" s="777"/>
      <c r="AQ175" s="777"/>
      <c r="AR175" s="777"/>
      <c r="AS175" s="777"/>
      <c r="AT175" s="777"/>
      <c r="AU175" s="768"/>
      <c r="AV175" s="768"/>
      <c r="AW175" s="768"/>
      <c r="AX175" s="768"/>
      <c r="AY175" s="768"/>
      <c r="AZ175" s="768"/>
      <c r="BA175" s="768"/>
      <c r="BB175" s="768"/>
      <c r="BC175" s="42"/>
      <c r="BD175" s="127"/>
      <c r="BE175" s="605"/>
      <c r="BF175" s="612"/>
      <c r="BG175" s="605"/>
      <c r="BH175" s="129"/>
      <c r="BI175" s="605"/>
      <c r="BJ175" s="246"/>
      <c r="BK175" s="246"/>
      <c r="BL175" s="941"/>
      <c r="BM175" s="941"/>
      <c r="BN175" s="941"/>
      <c r="BO175" s="941"/>
      <c r="BP175" s="941"/>
      <c r="BQ175" s="941"/>
      <c r="BR175" s="941"/>
      <c r="BS175" s="941"/>
      <c r="BT175" s="941"/>
      <c r="BU175" s="941"/>
      <c r="BV175" s="941"/>
      <c r="BW175" s="941"/>
      <c r="BX175" s="941"/>
      <c r="BY175" s="941"/>
      <c r="BZ175" s="941"/>
      <c r="CA175" s="23"/>
      <c r="CB175" s="259"/>
      <c r="CC175" s="259"/>
      <c r="CD175" s="259"/>
      <c r="CE175" s="259"/>
      <c r="CF175" s="259"/>
      <c r="CG175" s="259"/>
      <c r="CH175" s="259"/>
      <c r="CI175" s="259"/>
      <c r="CJ175" s="259"/>
      <c r="CK175" s="259"/>
      <c r="CL175" s="259"/>
      <c r="CM175" s="259"/>
      <c r="CN175" s="259"/>
      <c r="CO175" s="259"/>
      <c r="CP175" s="259"/>
      <c r="CQ175" s="259"/>
      <c r="CR175" s="259"/>
      <c r="CS175" s="259"/>
      <c r="CT175" s="941"/>
      <c r="CU175" s="941"/>
      <c r="CV175" s="941"/>
      <c r="CW175" s="259"/>
      <c r="CX175" s="259"/>
      <c r="CY175" s="941"/>
      <c r="CZ175" s="246"/>
      <c r="DA175" s="580"/>
      <c r="DB175" s="580"/>
      <c r="DC175" s="580"/>
      <c r="DD175" s="580"/>
      <c r="DE175" s="580"/>
      <c r="DF175" s="580"/>
      <c r="DG175" s="580"/>
      <c r="DH175" s="580"/>
      <c r="DI175" s="580"/>
      <c r="DJ175" s="580"/>
      <c r="DK175" s="580"/>
      <c r="DL175" s="580"/>
      <c r="DM175" s="580"/>
      <c r="DN175" s="580"/>
      <c r="DO175" s="580"/>
      <c r="DP175" s="580"/>
      <c r="DQ175" s="580"/>
      <c r="DR175" s="580"/>
      <c r="DS175" s="580"/>
      <c r="DT175" s="580"/>
      <c r="DU175" s="580"/>
      <c r="DV175" s="580"/>
      <c r="DW175" s="580"/>
      <c r="DX175" s="580"/>
      <c r="DY175" s="580"/>
      <c r="DZ175" s="580"/>
      <c r="EA175" s="580"/>
      <c r="EB175" s="580"/>
      <c r="EC175" s="580"/>
      <c r="ED175" s="580"/>
      <c r="EE175" s="580"/>
      <c r="EF175" s="580"/>
      <c r="EG175" s="580"/>
      <c r="EH175" s="580"/>
      <c r="EI175" s="580"/>
      <c r="EJ175" s="580"/>
      <c r="EK175" s="580"/>
      <c r="EL175" s="580"/>
      <c r="EM175" s="580"/>
      <c r="EN175" s="580"/>
      <c r="EO175" s="580"/>
      <c r="EP175" s="580"/>
      <c r="EQ175" s="580"/>
      <c r="ER175" s="580"/>
      <c r="ES175" s="580"/>
      <c r="ET175" s="580"/>
      <c r="EU175" s="580"/>
      <c r="EV175" s="580"/>
      <c r="EW175" s="580"/>
      <c r="EX175" s="580"/>
      <c r="EY175" s="580"/>
      <c r="EZ175" s="580"/>
      <c r="FA175" s="580"/>
      <c r="FB175" s="580"/>
      <c r="FC175" s="580"/>
      <c r="FD175" s="580"/>
      <c r="FE175" s="580"/>
      <c r="FF175" s="580"/>
      <c r="FG175" s="580"/>
      <c r="FH175" s="580"/>
      <c r="FI175" s="580"/>
      <c r="FJ175" s="580"/>
      <c r="FK175" s="580"/>
      <c r="FL175" s="580"/>
      <c r="FM175" s="580"/>
      <c r="FN175" s="580"/>
      <c r="FO175" s="580"/>
      <c r="FP175" s="580"/>
      <c r="FQ175" s="580"/>
      <c r="FR175" s="580"/>
      <c r="FS175" s="580"/>
      <c r="FT175" s="580"/>
      <c r="FU175" s="580"/>
      <c r="FV175" s="580"/>
      <c r="FW175" s="580"/>
      <c r="FX175" s="580"/>
      <c r="FY175" s="580"/>
      <c r="FZ175" s="580"/>
      <c r="GA175" s="580"/>
      <c r="GB175" s="580"/>
      <c r="GC175" s="580"/>
      <c r="GD175" s="580"/>
      <c r="GE175" s="580"/>
      <c r="GF175" s="580"/>
      <c r="GG175" s="580"/>
      <c r="GH175" s="580"/>
      <c r="GI175" s="580"/>
      <c r="GJ175" s="580"/>
      <c r="GK175" s="580"/>
      <c r="GL175" s="580"/>
      <c r="GM175" s="580"/>
      <c r="GN175" s="580"/>
      <c r="GO175" s="580"/>
      <c r="GP175" s="580"/>
      <c r="GQ175" s="580"/>
      <c r="GR175" s="580"/>
      <c r="GS175" s="580"/>
      <c r="GT175" s="580"/>
      <c r="GU175" s="580"/>
      <c r="GV175" s="580"/>
      <c r="GW175" s="580"/>
      <c r="GX175" s="580"/>
      <c r="GY175" s="580"/>
      <c r="GZ175" s="580"/>
      <c r="HA175" s="580"/>
      <c r="HB175" s="580"/>
      <c r="HC175" s="580"/>
      <c r="HD175" s="580"/>
      <c r="HE175" s="580"/>
      <c r="HF175" s="580"/>
      <c r="HG175" s="580"/>
      <c r="HH175" s="580"/>
      <c r="HI175" s="580"/>
      <c r="HJ175" s="580"/>
      <c r="HK175" s="580"/>
      <c r="HL175" s="580"/>
      <c r="HM175" s="580"/>
      <c r="HN175" s="580"/>
      <c r="HO175" s="580"/>
      <c r="HP175" s="580"/>
      <c r="HQ175" s="580"/>
      <c r="HR175" s="580"/>
      <c r="HS175" s="580"/>
      <c r="HT175" s="580"/>
      <c r="HU175" s="580"/>
      <c r="HV175" s="580"/>
      <c r="HW175" s="580"/>
      <c r="HX175" s="580"/>
      <c r="HY175" s="580"/>
      <c r="HZ175" s="580"/>
      <c r="IA175" s="580"/>
      <c r="IB175" s="580"/>
      <c r="IC175" s="580"/>
      <c r="ID175" s="580"/>
      <c r="IE175" s="580"/>
      <c r="IF175" s="580"/>
      <c r="IG175" s="580"/>
      <c r="IH175" s="580"/>
      <c r="II175" s="580"/>
      <c r="IJ175" s="580"/>
      <c r="IK175" s="580"/>
      <c r="IL175" s="580"/>
    </row>
    <row r="176" spans="1:246" s="13" customFormat="1" ht="30" customHeight="1">
      <c r="A176" s="1751"/>
      <c r="B176" s="1752"/>
      <c r="C176" s="1752"/>
      <c r="D176" s="1752"/>
      <c r="E176" s="1752"/>
      <c r="F176" s="1752"/>
      <c r="G176" s="1752"/>
      <c r="H176" s="1752"/>
      <c r="I176" s="1752"/>
      <c r="J176" s="1752"/>
      <c r="K176" s="1752"/>
      <c r="L176" s="1752"/>
      <c r="M176" s="1752"/>
      <c r="N176" s="1752"/>
      <c r="O176" s="1752"/>
      <c r="P176" s="1752"/>
      <c r="Q176" s="1752"/>
      <c r="R176" s="1752"/>
      <c r="S176" s="1752"/>
      <c r="T176" s="1752"/>
      <c r="U176" s="1752"/>
      <c r="V176" s="1752"/>
      <c r="W176" s="1752"/>
      <c r="X176" s="1752"/>
      <c r="Y176" s="1752"/>
      <c r="Z176" s="1752"/>
      <c r="AA176" s="1752"/>
      <c r="AB176" s="1752"/>
      <c r="AC176" s="1752"/>
      <c r="AD176" s="1752"/>
      <c r="AE176" s="1752"/>
      <c r="AF176" s="1753"/>
      <c r="AG176" s="199" t="s">
        <v>446</v>
      </c>
      <c r="AH176" s="1522"/>
      <c r="AI176" s="1523"/>
      <c r="AJ176" s="1523"/>
      <c r="AK176" s="1523"/>
      <c r="AL176" s="1524"/>
      <c r="AM176" s="760"/>
      <c r="AN176" s="760"/>
      <c r="AO176" s="760"/>
      <c r="AP176" s="760"/>
      <c r="AQ176" s="760"/>
      <c r="AR176" s="760"/>
      <c r="AS176" s="760"/>
      <c r="AT176" s="760"/>
      <c r="AU176" s="777"/>
      <c r="AV176" s="777"/>
      <c r="AW176" s="777"/>
      <c r="AX176" s="777"/>
      <c r="AY176" s="777"/>
      <c r="AZ176" s="777"/>
      <c r="BA176" s="777"/>
      <c r="BB176" s="777"/>
      <c r="BC176" s="43"/>
      <c r="BD176" s="131"/>
      <c r="BE176" s="771"/>
      <c r="BF176" s="807"/>
      <c r="BG176" s="771"/>
      <c r="BH176" s="613"/>
      <c r="BI176" s="771"/>
      <c r="BJ176" s="771"/>
      <c r="BK176" s="941"/>
      <c r="BL176" s="941"/>
      <c r="BM176" s="941"/>
      <c r="BN176" s="941"/>
      <c r="BO176" s="941"/>
      <c r="BP176" s="941"/>
      <c r="BQ176" s="941"/>
      <c r="BR176" s="941"/>
      <c r="BS176" s="941"/>
      <c r="BT176" s="941"/>
      <c r="BU176" s="941"/>
      <c r="BV176" s="941"/>
      <c r="BW176" s="941"/>
      <c r="BX176" s="941"/>
      <c r="BY176" s="941"/>
      <c r="BZ176" s="941"/>
      <c r="CA176" s="259"/>
      <c r="CB176" s="259"/>
      <c r="CC176" s="259"/>
      <c r="CD176" s="259"/>
      <c r="CE176" s="259"/>
      <c r="CF176" s="259"/>
      <c r="CG176" s="259"/>
      <c r="CH176" s="259"/>
      <c r="CI176" s="259"/>
      <c r="CJ176" s="259"/>
      <c r="CK176" s="259"/>
      <c r="CL176" s="259"/>
      <c r="CM176" s="259"/>
      <c r="CN176" s="259"/>
      <c r="CO176" s="259"/>
      <c r="CP176" s="259"/>
      <c r="CQ176" s="259"/>
      <c r="CR176" s="259"/>
      <c r="CS176" s="259"/>
      <c r="CT176" s="941"/>
      <c r="CU176" s="941"/>
      <c r="CV176" s="941"/>
      <c r="CW176" s="941"/>
      <c r="CX176" s="941"/>
      <c r="CY176" s="941"/>
      <c r="CZ176" s="246"/>
      <c r="DA176" s="580"/>
      <c r="DB176" s="580"/>
      <c r="DC176" s="580"/>
      <c r="DD176" s="580"/>
      <c r="DE176" s="580"/>
      <c r="DF176" s="580"/>
      <c r="DG176" s="580"/>
      <c r="DH176" s="580"/>
      <c r="DI176" s="580"/>
      <c r="DJ176" s="580"/>
      <c r="DK176" s="580"/>
      <c r="DL176" s="580"/>
      <c r="DM176" s="580"/>
      <c r="DN176" s="580"/>
      <c r="DO176" s="580"/>
      <c r="DP176" s="580"/>
      <c r="DQ176" s="580"/>
      <c r="DR176" s="580"/>
      <c r="DS176" s="580"/>
      <c r="DT176" s="580"/>
      <c r="DU176" s="580"/>
      <c r="DV176" s="580"/>
      <c r="DW176" s="580"/>
      <c r="DX176" s="580"/>
      <c r="DY176" s="580"/>
      <c r="DZ176" s="580"/>
      <c r="EA176" s="580"/>
      <c r="EB176" s="580"/>
      <c r="EC176" s="580"/>
      <c r="ED176" s="580"/>
      <c r="EE176" s="580"/>
      <c r="EF176" s="580"/>
      <c r="EG176" s="580"/>
      <c r="EH176" s="580"/>
      <c r="EI176" s="580"/>
      <c r="EJ176" s="580"/>
      <c r="EK176" s="580"/>
      <c r="EL176" s="580"/>
      <c r="EM176" s="580"/>
      <c r="EN176" s="580"/>
      <c r="EO176" s="771"/>
      <c r="EP176" s="771"/>
      <c r="EQ176" s="771"/>
      <c r="ER176" s="771"/>
      <c r="ES176" s="771"/>
      <c r="ET176" s="771"/>
      <c r="EU176" s="771"/>
      <c r="EV176" s="771"/>
      <c r="EW176" s="771"/>
      <c r="EX176" s="771"/>
      <c r="EY176" s="771"/>
      <c r="EZ176" s="771"/>
      <c r="FA176" s="771"/>
      <c r="FB176" s="771"/>
      <c r="FC176" s="771"/>
      <c r="FD176" s="771"/>
      <c r="FE176" s="771"/>
      <c r="FF176" s="771"/>
      <c r="FG176" s="771"/>
      <c r="FH176" s="771"/>
      <c r="FI176" s="771"/>
      <c r="FJ176" s="771"/>
      <c r="FK176" s="771"/>
      <c r="FL176" s="771"/>
      <c r="FM176" s="771"/>
      <c r="FN176" s="771"/>
      <c r="FO176" s="771"/>
      <c r="FP176" s="771"/>
      <c r="FQ176" s="771"/>
      <c r="FR176" s="771"/>
      <c r="FS176" s="771"/>
      <c r="FT176" s="771"/>
      <c r="FU176" s="771"/>
      <c r="FV176" s="771"/>
      <c r="FW176" s="771"/>
      <c r="FX176" s="771"/>
      <c r="FY176" s="771"/>
      <c r="FZ176" s="771"/>
      <c r="GA176" s="771"/>
      <c r="GB176" s="771"/>
      <c r="GC176" s="771"/>
      <c r="GD176" s="771"/>
      <c r="GE176" s="771"/>
      <c r="GF176" s="771"/>
      <c r="GG176" s="771"/>
      <c r="GH176" s="771"/>
      <c r="GI176" s="771"/>
      <c r="GJ176" s="771"/>
      <c r="GK176" s="771"/>
      <c r="GL176" s="771"/>
      <c r="GM176" s="771"/>
      <c r="GN176" s="771"/>
      <c r="GO176" s="771"/>
      <c r="GP176" s="771"/>
      <c r="GQ176" s="771"/>
      <c r="GR176" s="771"/>
      <c r="GS176" s="771"/>
      <c r="GT176" s="771"/>
      <c r="GU176" s="771"/>
      <c r="GV176" s="771"/>
      <c r="GW176" s="771"/>
      <c r="GX176" s="771"/>
      <c r="GY176" s="771"/>
      <c r="GZ176" s="771"/>
      <c r="HA176" s="771"/>
      <c r="HB176" s="771"/>
      <c r="HC176" s="771"/>
      <c r="HD176" s="771"/>
      <c r="HE176" s="771"/>
      <c r="HF176" s="771"/>
      <c r="HG176" s="771"/>
      <c r="HH176" s="771"/>
      <c r="HI176" s="771"/>
      <c r="HJ176" s="771"/>
      <c r="HK176" s="771"/>
      <c r="HL176" s="771"/>
      <c r="HM176" s="771"/>
      <c r="HN176" s="771"/>
      <c r="HO176" s="771"/>
      <c r="HP176" s="771"/>
      <c r="HQ176" s="771"/>
      <c r="HR176" s="771"/>
      <c r="HS176" s="771"/>
      <c r="HT176" s="771"/>
      <c r="HU176" s="771"/>
      <c r="HV176" s="771"/>
      <c r="HW176" s="771"/>
      <c r="HX176" s="771"/>
      <c r="HY176" s="771"/>
      <c r="HZ176" s="771"/>
      <c r="IA176" s="771"/>
      <c r="IB176" s="771"/>
      <c r="IC176" s="771"/>
      <c r="ID176" s="771"/>
      <c r="IE176" s="771"/>
      <c r="IF176" s="771"/>
      <c r="IG176" s="771"/>
      <c r="IH176" s="771"/>
      <c r="II176" s="771"/>
      <c r="IJ176" s="771"/>
      <c r="IK176" s="771"/>
      <c r="IL176" s="771"/>
    </row>
    <row r="177" spans="1:246" s="13" customFormat="1" ht="30" customHeight="1">
      <c r="A177" s="1754"/>
      <c r="B177" s="1755"/>
      <c r="C177" s="1755"/>
      <c r="D177" s="1755"/>
      <c r="E177" s="1755"/>
      <c r="F177" s="1755"/>
      <c r="G177" s="1755"/>
      <c r="H177" s="1755"/>
      <c r="I177" s="1755"/>
      <c r="J177" s="1755"/>
      <c r="K177" s="1755"/>
      <c r="L177" s="1755"/>
      <c r="M177" s="1755"/>
      <c r="N177" s="1755"/>
      <c r="O177" s="1755"/>
      <c r="P177" s="1755"/>
      <c r="Q177" s="1755"/>
      <c r="R177" s="1755"/>
      <c r="S177" s="1755"/>
      <c r="T177" s="1755"/>
      <c r="U177" s="1755"/>
      <c r="V177" s="1755"/>
      <c r="W177" s="1755"/>
      <c r="X177" s="1755"/>
      <c r="Y177" s="1755"/>
      <c r="Z177" s="1755"/>
      <c r="AA177" s="1755"/>
      <c r="AB177" s="1755"/>
      <c r="AC177" s="1755"/>
      <c r="AD177" s="1755"/>
      <c r="AE177" s="1755"/>
      <c r="AF177" s="1756"/>
      <c r="AG177" s="909" t="s">
        <v>447</v>
      </c>
      <c r="AH177" s="1522"/>
      <c r="AI177" s="1523"/>
      <c r="AJ177" s="1523"/>
      <c r="AK177" s="1523"/>
      <c r="AL177" s="1524"/>
      <c r="AM177" s="760"/>
      <c r="AN177" s="760"/>
      <c r="AO177" s="760"/>
      <c r="AP177" s="760"/>
      <c r="AQ177" s="760"/>
      <c r="AR177" s="760"/>
      <c r="AS177" s="760"/>
      <c r="AT177" s="760"/>
      <c r="AU177" s="777"/>
      <c r="AV177" s="777"/>
      <c r="AW177" s="777"/>
      <c r="AX177" s="777"/>
      <c r="AY177" s="777"/>
      <c r="AZ177" s="777"/>
      <c r="BA177" s="777"/>
      <c r="BB177" s="777"/>
      <c r="BC177" s="43"/>
      <c r="BD177" s="131"/>
      <c r="BE177" s="771"/>
      <c r="BF177" s="807"/>
      <c r="BG177" s="771"/>
      <c r="BH177" s="613"/>
      <c r="BI177" s="771"/>
      <c r="BJ177" s="771"/>
      <c r="BK177" s="941"/>
      <c r="BL177" s="941"/>
      <c r="BM177" s="941"/>
      <c r="BN177" s="941"/>
      <c r="BO177" s="941"/>
      <c r="BP177" s="941"/>
      <c r="BQ177" s="941"/>
      <c r="BR177" s="941"/>
      <c r="BS177" s="941"/>
      <c r="BT177" s="941"/>
      <c r="BU177" s="941"/>
      <c r="BV177" s="941"/>
      <c r="BW177" s="941"/>
      <c r="BX177" s="941"/>
      <c r="BY177" s="941"/>
      <c r="BZ177" s="941"/>
      <c r="CA177" s="941"/>
      <c r="CB177" s="259"/>
      <c r="CC177" s="259"/>
      <c r="CD177" s="259"/>
      <c r="CE177" s="259"/>
      <c r="CF177" s="259"/>
      <c r="CG177" s="259"/>
      <c r="CH177" s="259"/>
      <c r="CI177" s="259"/>
      <c r="CJ177" s="259"/>
      <c r="CK177" s="259"/>
      <c r="CL177" s="259"/>
      <c r="CM177" s="259"/>
      <c r="CN177" s="259"/>
      <c r="CO177" s="259"/>
      <c r="CP177" s="259"/>
      <c r="CQ177" s="259"/>
      <c r="CR177" s="259"/>
      <c r="CS177" s="259"/>
      <c r="CT177" s="941"/>
      <c r="CU177" s="941"/>
      <c r="CV177" s="941"/>
      <c r="CW177" s="941"/>
      <c r="CX177" s="941"/>
      <c r="CY177" s="941"/>
      <c r="CZ177" s="246"/>
      <c r="DA177" s="580"/>
      <c r="DB177" s="580"/>
      <c r="DC177" s="580"/>
      <c r="DD177" s="580"/>
      <c r="DE177" s="580"/>
      <c r="DF177" s="580"/>
      <c r="DG177" s="580"/>
      <c r="DH177" s="580"/>
      <c r="DI177" s="580"/>
      <c r="DJ177" s="580"/>
      <c r="DK177" s="580"/>
      <c r="DL177" s="580"/>
      <c r="DM177" s="580"/>
      <c r="DN177" s="580"/>
      <c r="DO177" s="580"/>
      <c r="DP177" s="580"/>
      <c r="DQ177" s="580"/>
      <c r="DR177" s="580"/>
      <c r="DS177" s="580"/>
      <c r="DT177" s="580"/>
      <c r="DU177" s="580"/>
      <c r="DV177" s="580"/>
      <c r="DW177" s="580"/>
      <c r="DX177" s="580"/>
      <c r="DY177" s="580"/>
      <c r="DZ177" s="580"/>
      <c r="EA177" s="580"/>
      <c r="EB177" s="580"/>
      <c r="EC177" s="580"/>
      <c r="ED177" s="580"/>
      <c r="EE177" s="580"/>
      <c r="EF177" s="580"/>
      <c r="EG177" s="580"/>
      <c r="EH177" s="580"/>
      <c r="EI177" s="580"/>
      <c r="EJ177" s="580"/>
      <c r="EK177" s="580"/>
      <c r="EL177" s="580"/>
      <c r="EM177" s="580"/>
      <c r="EN177" s="580"/>
      <c r="EO177" s="771"/>
      <c r="EP177" s="771"/>
      <c r="EQ177" s="771"/>
      <c r="ER177" s="771"/>
      <c r="ES177" s="771"/>
      <c r="ET177" s="771"/>
      <c r="EU177" s="771"/>
      <c r="EV177" s="771"/>
      <c r="EW177" s="771"/>
      <c r="EX177" s="771"/>
      <c r="EY177" s="771"/>
      <c r="EZ177" s="771"/>
      <c r="FA177" s="771"/>
      <c r="FB177" s="771"/>
      <c r="FC177" s="771"/>
      <c r="FD177" s="771"/>
      <c r="FE177" s="771"/>
      <c r="FF177" s="771"/>
      <c r="FG177" s="771"/>
      <c r="FH177" s="771"/>
      <c r="FI177" s="771"/>
      <c r="FJ177" s="771"/>
      <c r="FK177" s="771"/>
      <c r="FL177" s="771"/>
      <c r="FM177" s="771"/>
      <c r="FN177" s="771"/>
      <c r="FO177" s="771"/>
      <c r="FP177" s="771"/>
      <c r="FQ177" s="771"/>
      <c r="FR177" s="771"/>
      <c r="FS177" s="771"/>
      <c r="FT177" s="771"/>
      <c r="FU177" s="771"/>
      <c r="FV177" s="771"/>
      <c r="FW177" s="771"/>
      <c r="FX177" s="771"/>
      <c r="FY177" s="771"/>
      <c r="FZ177" s="771"/>
      <c r="GA177" s="771"/>
      <c r="GB177" s="771"/>
      <c r="GC177" s="771"/>
      <c r="GD177" s="771"/>
      <c r="GE177" s="771"/>
      <c r="GF177" s="771"/>
      <c r="GG177" s="771"/>
      <c r="GH177" s="771"/>
      <c r="GI177" s="771"/>
      <c r="GJ177" s="771"/>
      <c r="GK177" s="771"/>
      <c r="GL177" s="771"/>
      <c r="GM177" s="771"/>
      <c r="GN177" s="771"/>
      <c r="GO177" s="771"/>
      <c r="GP177" s="771"/>
      <c r="GQ177" s="771"/>
      <c r="GR177" s="771"/>
      <c r="GS177" s="771"/>
      <c r="GT177" s="771"/>
      <c r="GU177" s="771"/>
      <c r="GV177" s="771"/>
      <c r="GW177" s="771"/>
      <c r="GX177" s="771"/>
      <c r="GY177" s="771"/>
      <c r="GZ177" s="771"/>
      <c r="HA177" s="771"/>
      <c r="HB177" s="771"/>
      <c r="HC177" s="771"/>
      <c r="HD177" s="771"/>
      <c r="HE177" s="771"/>
      <c r="HF177" s="771"/>
      <c r="HG177" s="771"/>
      <c r="HH177" s="771"/>
      <c r="HI177" s="771"/>
      <c r="HJ177" s="771"/>
      <c r="HK177" s="771"/>
      <c r="HL177" s="771"/>
      <c r="HM177" s="771"/>
      <c r="HN177" s="771"/>
      <c r="HO177" s="771"/>
      <c r="HP177" s="771"/>
      <c r="HQ177" s="771"/>
      <c r="HR177" s="771"/>
      <c r="HS177" s="771"/>
      <c r="HT177" s="771"/>
      <c r="HU177" s="771"/>
      <c r="HV177" s="771"/>
      <c r="HW177" s="771"/>
      <c r="HX177" s="771"/>
      <c r="HY177" s="771"/>
      <c r="HZ177" s="771"/>
      <c r="IA177" s="771"/>
      <c r="IB177" s="771"/>
      <c r="IC177" s="771"/>
      <c r="ID177" s="771"/>
      <c r="IE177" s="771"/>
      <c r="IF177" s="771"/>
      <c r="IG177" s="771"/>
      <c r="IH177" s="771"/>
      <c r="II177" s="771"/>
      <c r="IJ177" s="771"/>
      <c r="IK177" s="771"/>
      <c r="IL177" s="771"/>
    </row>
    <row r="178" spans="1:246" ht="75" customHeight="1" thickBot="1">
      <c r="A178" s="1575" t="s">
        <v>448</v>
      </c>
      <c r="B178" s="1576"/>
      <c r="C178" s="1576"/>
      <c r="D178" s="1576"/>
      <c r="E178" s="1576"/>
      <c r="F178" s="1576"/>
      <c r="G178" s="1576"/>
      <c r="H178" s="1576"/>
      <c r="I178" s="1576"/>
      <c r="J178" s="1576"/>
      <c r="K178" s="1610"/>
      <c r="L178" s="1611"/>
      <c r="M178" s="1611"/>
      <c r="N178" s="1611"/>
      <c r="O178" s="1611"/>
      <c r="P178" s="1611"/>
      <c r="Q178" s="1611"/>
      <c r="R178" s="1611"/>
      <c r="S178" s="1611"/>
      <c r="T178" s="1611"/>
      <c r="U178" s="1611"/>
      <c r="V178" s="1611"/>
      <c r="W178" s="1611"/>
      <c r="X178" s="1611"/>
      <c r="Y178" s="1611"/>
      <c r="Z178" s="1611"/>
      <c r="AA178" s="1611"/>
      <c r="AB178" s="1611"/>
      <c r="AC178" s="1611"/>
      <c r="AD178" s="1611"/>
      <c r="AE178" s="1611"/>
      <c r="AF178" s="1611"/>
      <c r="AG178" s="1611"/>
      <c r="AH178" s="1611"/>
      <c r="AI178" s="1611"/>
      <c r="AJ178" s="1611"/>
      <c r="AK178" s="1611"/>
      <c r="AL178" s="1612"/>
      <c r="AM178" s="760"/>
      <c r="AN178" s="760"/>
      <c r="AO178" s="760"/>
      <c r="AP178" s="760"/>
      <c r="AQ178" s="760"/>
      <c r="AR178" s="760"/>
      <c r="AS178" s="760"/>
      <c r="AT178" s="760"/>
      <c r="AU178" s="765"/>
      <c r="AV178" s="765"/>
      <c r="AW178" s="765"/>
      <c r="AX178" s="765"/>
      <c r="AY178" s="765"/>
      <c r="AZ178" s="765"/>
      <c r="BA178" s="765"/>
      <c r="BB178" s="765"/>
      <c r="BC178" s="40"/>
      <c r="BD178" s="125"/>
      <c r="BE178" s="259"/>
      <c r="BF178" s="801"/>
      <c r="BG178" s="259"/>
      <c r="BH178" s="546"/>
      <c r="BI178" s="259"/>
      <c r="BJ178" s="259"/>
      <c r="BK178" s="259"/>
      <c r="BL178" s="941"/>
      <c r="BM178" s="941"/>
      <c r="BN178" s="941"/>
      <c r="BO178" s="941"/>
      <c r="BP178" s="941"/>
      <c r="BQ178" s="941"/>
      <c r="BR178" s="941"/>
      <c r="BS178" s="941"/>
      <c r="BT178" s="941"/>
      <c r="BU178" s="259"/>
      <c r="BV178" s="259"/>
      <c r="BW178" s="259"/>
      <c r="BX178" s="259"/>
      <c r="BY178" s="259"/>
      <c r="BZ178" s="259"/>
      <c r="CA178" s="259"/>
      <c r="CB178" s="259"/>
      <c r="CC178" s="259"/>
      <c r="CD178" s="259"/>
      <c r="CE178" s="259"/>
      <c r="CF178" s="259"/>
      <c r="CG178" s="259"/>
      <c r="CH178" s="259"/>
      <c r="CI178" s="259"/>
      <c r="CJ178" s="259"/>
      <c r="CK178" s="259"/>
      <c r="CL178" s="259"/>
      <c r="CM178" s="259"/>
      <c r="CN178" s="259"/>
      <c r="CO178" s="259"/>
      <c r="CP178" s="259"/>
      <c r="CQ178" s="259"/>
      <c r="CR178" s="259"/>
      <c r="CS178" s="259"/>
      <c r="CT178" s="771"/>
      <c r="CU178" s="771"/>
      <c r="CV178" s="771"/>
      <c r="CW178" s="40"/>
      <c r="CX178" s="40"/>
      <c r="CY178" s="941"/>
      <c r="CZ178" s="580"/>
      <c r="DA178" s="580"/>
      <c r="DB178" s="580"/>
      <c r="DC178" s="580"/>
      <c r="DD178" s="580"/>
      <c r="DE178" s="580"/>
      <c r="DF178" s="580"/>
      <c r="DG178" s="580"/>
      <c r="DH178" s="580"/>
      <c r="DI178" s="580"/>
      <c r="DJ178" s="580"/>
      <c r="DK178" s="580"/>
      <c r="DL178" s="580"/>
      <c r="DM178" s="580"/>
      <c r="DN178" s="580"/>
      <c r="DO178" s="580"/>
      <c r="DP178" s="580"/>
      <c r="DQ178" s="580"/>
      <c r="DR178" s="580"/>
      <c r="DS178" s="580"/>
      <c r="DT178" s="580"/>
      <c r="DU178" s="580"/>
      <c r="DV178" s="580"/>
      <c r="DW178" s="580"/>
      <c r="DX178" s="580"/>
      <c r="DY178" s="580"/>
      <c r="DZ178" s="580"/>
      <c r="EA178" s="580"/>
      <c r="EB178" s="580"/>
      <c r="EC178" s="580"/>
      <c r="ED178" s="580"/>
      <c r="EE178" s="580"/>
      <c r="EF178" s="580"/>
      <c r="EG178" s="580"/>
      <c r="EH178" s="580"/>
      <c r="EI178" s="580"/>
      <c r="EJ178" s="580"/>
      <c r="EK178" s="580"/>
      <c r="EL178" s="580"/>
      <c r="EM178" s="580"/>
      <c r="EN178" s="580"/>
      <c r="EO178" s="580"/>
      <c r="EP178" s="580"/>
      <c r="EQ178" s="580"/>
      <c r="ER178" s="580"/>
      <c r="ES178" s="580"/>
      <c r="ET178" s="580"/>
      <c r="EU178" s="580"/>
      <c r="EV178" s="580"/>
      <c r="EW178" s="580"/>
      <c r="EX178" s="580"/>
      <c r="EY178" s="580"/>
      <c r="EZ178" s="580"/>
      <c r="FA178" s="580"/>
      <c r="FB178" s="580"/>
      <c r="FC178" s="580"/>
      <c r="FD178" s="580"/>
      <c r="FE178" s="580"/>
      <c r="FF178" s="580"/>
      <c r="FG178" s="580"/>
      <c r="FH178" s="580"/>
      <c r="FI178" s="580"/>
      <c r="FJ178" s="580"/>
      <c r="FK178" s="580"/>
      <c r="FL178" s="580"/>
      <c r="FM178" s="580"/>
      <c r="FN178" s="580"/>
      <c r="FO178" s="580"/>
      <c r="FP178" s="580"/>
      <c r="FQ178" s="580"/>
      <c r="FR178" s="580"/>
      <c r="FS178" s="580"/>
      <c r="FT178" s="580"/>
      <c r="FU178" s="580"/>
      <c r="FV178" s="580"/>
      <c r="FW178" s="580"/>
      <c r="FX178" s="580"/>
      <c r="FY178" s="580"/>
      <c r="FZ178" s="580"/>
      <c r="GA178" s="580"/>
      <c r="GB178" s="580"/>
      <c r="GC178" s="580"/>
      <c r="GD178" s="580"/>
      <c r="GE178" s="580"/>
      <c r="GF178" s="580"/>
      <c r="GG178" s="580"/>
      <c r="GH178" s="580"/>
      <c r="GI178" s="580"/>
      <c r="GJ178" s="580"/>
      <c r="GK178" s="580"/>
      <c r="GL178" s="580"/>
      <c r="GM178" s="580"/>
      <c r="GN178" s="580"/>
      <c r="GO178" s="580"/>
      <c r="GP178" s="580"/>
      <c r="GQ178" s="580"/>
      <c r="GR178" s="580"/>
      <c r="GS178" s="580"/>
      <c r="GT178" s="580"/>
      <c r="GU178" s="580"/>
      <c r="GV178" s="580"/>
      <c r="GW178" s="580"/>
      <c r="GX178" s="580"/>
      <c r="GY178" s="580"/>
      <c r="GZ178" s="580"/>
      <c r="HA178" s="580"/>
      <c r="HB178" s="580"/>
      <c r="HC178" s="580"/>
      <c r="HD178" s="580"/>
      <c r="HE178" s="580"/>
      <c r="HF178" s="580"/>
      <c r="HG178" s="580"/>
      <c r="HH178" s="580"/>
      <c r="HI178" s="580"/>
      <c r="HJ178" s="580"/>
      <c r="HK178" s="580"/>
      <c r="HL178" s="580"/>
      <c r="HM178" s="580"/>
      <c r="HN178" s="580"/>
      <c r="HO178" s="580"/>
      <c r="HP178" s="580"/>
      <c r="HQ178" s="580"/>
      <c r="HR178" s="580"/>
      <c r="HS178" s="580"/>
      <c r="HT178" s="580"/>
      <c r="HU178" s="580"/>
      <c r="HV178" s="580"/>
      <c r="HW178" s="580"/>
      <c r="HX178" s="580"/>
      <c r="HY178" s="580"/>
      <c r="HZ178" s="580"/>
      <c r="IA178" s="580"/>
      <c r="IB178" s="580"/>
      <c r="IC178" s="580"/>
      <c r="ID178" s="580"/>
      <c r="IE178" s="580"/>
      <c r="IF178" s="580"/>
      <c r="IG178" s="580"/>
      <c r="IH178" s="580"/>
      <c r="II178" s="580"/>
      <c r="IJ178" s="580"/>
      <c r="IK178" s="580"/>
      <c r="IL178" s="580"/>
    </row>
    <row r="179" spans="1:246" ht="22.5" customHeight="1" thickBot="1">
      <c r="A179" s="1427" t="s">
        <v>449</v>
      </c>
      <c r="B179" s="1428"/>
      <c r="C179" s="1428"/>
      <c r="D179" s="1428"/>
      <c r="E179" s="1428"/>
      <c r="F179" s="1428"/>
      <c r="G179" s="1428"/>
      <c r="H179" s="1428"/>
      <c r="I179" s="1428"/>
      <c r="J179" s="1428"/>
      <c r="K179" s="1428"/>
      <c r="L179" s="1428"/>
      <c r="M179" s="1428"/>
      <c r="N179" s="1428"/>
      <c r="O179" s="1428"/>
      <c r="P179" s="1428"/>
      <c r="Q179" s="1428"/>
      <c r="R179" s="1428"/>
      <c r="S179" s="1428"/>
      <c r="T179" s="1428"/>
      <c r="U179" s="1428"/>
      <c r="V179" s="1428"/>
      <c r="W179" s="1428"/>
      <c r="X179" s="1428"/>
      <c r="Y179" s="1428"/>
      <c r="Z179" s="1428"/>
      <c r="AA179" s="1428"/>
      <c r="AB179" s="1428"/>
      <c r="AC179" s="1428"/>
      <c r="AD179" s="1428"/>
      <c r="AE179" s="1428"/>
      <c r="AF179" s="1428"/>
      <c r="AG179" s="1428"/>
      <c r="AH179" s="1428"/>
      <c r="AI179" s="1428"/>
      <c r="AJ179" s="1428"/>
      <c r="AK179" s="1428"/>
      <c r="AL179" s="1429"/>
      <c r="AM179" s="777"/>
      <c r="AN179" s="777"/>
      <c r="AO179" s="777"/>
      <c r="AP179" s="777"/>
      <c r="AQ179" s="777"/>
      <c r="AR179" s="777"/>
      <c r="AS179" s="777"/>
      <c r="AT179" s="777"/>
      <c r="AU179" s="1"/>
      <c r="AV179" s="1"/>
      <c r="AW179" s="1"/>
      <c r="AX179" s="1"/>
      <c r="AY179" s="1"/>
      <c r="AZ179" s="1"/>
      <c r="BA179" s="1"/>
      <c r="BB179" s="1"/>
      <c r="BC179" s="23"/>
      <c r="BD179" s="130"/>
      <c r="BE179" s="23"/>
      <c r="BF179" s="614"/>
      <c r="BG179" s="23"/>
      <c r="BH179" s="129"/>
      <c r="BI179" s="23"/>
      <c r="BJ179" s="23"/>
      <c r="BK179" s="23"/>
      <c r="BL179" s="941"/>
      <c r="BM179" s="941"/>
      <c r="BN179" s="941"/>
      <c r="BO179" s="941"/>
      <c r="BP179" s="941"/>
      <c r="BQ179" s="941"/>
      <c r="BR179" s="941"/>
      <c r="BS179" s="941"/>
      <c r="BT179" s="941"/>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771"/>
      <c r="CU179" s="771"/>
      <c r="CV179" s="771"/>
      <c r="CW179" s="771"/>
      <c r="CX179" s="771"/>
      <c r="CY179" s="941"/>
      <c r="CZ179" s="580"/>
      <c r="DA179" s="580"/>
      <c r="DB179" s="580"/>
      <c r="DC179" s="580"/>
      <c r="DD179" s="580"/>
      <c r="DE179" s="580"/>
      <c r="DF179" s="580"/>
      <c r="DG179" s="580"/>
      <c r="DH179" s="580"/>
      <c r="DI179" s="580"/>
      <c r="DJ179" s="580"/>
      <c r="DK179" s="580"/>
      <c r="DL179" s="580"/>
      <c r="DM179" s="580"/>
      <c r="DN179" s="580"/>
      <c r="DO179" s="580"/>
      <c r="DP179" s="580"/>
      <c r="DQ179" s="580"/>
      <c r="DR179" s="580"/>
      <c r="DS179" s="580"/>
      <c r="DT179" s="580"/>
      <c r="DU179" s="580"/>
      <c r="DV179" s="580"/>
      <c r="DW179" s="580"/>
      <c r="DX179" s="580"/>
      <c r="DY179" s="580"/>
      <c r="DZ179" s="580"/>
      <c r="EA179" s="580"/>
      <c r="EB179" s="580"/>
      <c r="EC179" s="580"/>
      <c r="ED179" s="580"/>
      <c r="EE179" s="580"/>
      <c r="EF179" s="580"/>
      <c r="EG179" s="580"/>
      <c r="EH179" s="580"/>
      <c r="EI179" s="580"/>
      <c r="EJ179" s="580"/>
      <c r="EK179" s="580"/>
      <c r="EL179" s="580"/>
      <c r="EM179" s="580"/>
      <c r="EN179" s="580"/>
      <c r="EO179" s="580"/>
      <c r="EP179" s="580"/>
      <c r="EQ179" s="580"/>
      <c r="ER179" s="580"/>
      <c r="ES179" s="580"/>
      <c r="ET179" s="580"/>
      <c r="EU179" s="580"/>
      <c r="EV179" s="580"/>
      <c r="EW179" s="580"/>
      <c r="EX179" s="580"/>
      <c r="EY179" s="580"/>
      <c r="EZ179" s="580"/>
      <c r="FA179" s="580"/>
      <c r="FB179" s="580"/>
      <c r="FC179" s="580"/>
      <c r="FD179" s="580"/>
      <c r="FE179" s="580"/>
      <c r="FF179" s="580"/>
      <c r="FG179" s="580"/>
      <c r="FH179" s="580"/>
      <c r="FI179" s="580"/>
      <c r="FJ179" s="580"/>
      <c r="FK179" s="580"/>
      <c r="FL179" s="580"/>
      <c r="FM179" s="580"/>
      <c r="FN179" s="580"/>
      <c r="FO179" s="580"/>
      <c r="FP179" s="580"/>
      <c r="FQ179" s="580"/>
      <c r="FR179" s="580"/>
      <c r="FS179" s="580"/>
      <c r="FT179" s="580"/>
      <c r="FU179" s="580"/>
      <c r="FV179" s="580"/>
      <c r="FW179" s="580"/>
      <c r="FX179" s="580"/>
      <c r="FY179" s="580"/>
      <c r="FZ179" s="580"/>
      <c r="GA179" s="580"/>
      <c r="GB179" s="580"/>
      <c r="GC179" s="580"/>
      <c r="GD179" s="580"/>
      <c r="GE179" s="580"/>
      <c r="GF179" s="580"/>
      <c r="GG179" s="580"/>
      <c r="GH179" s="580"/>
      <c r="GI179" s="580"/>
      <c r="GJ179" s="580"/>
      <c r="GK179" s="580"/>
      <c r="GL179" s="580"/>
      <c r="GM179" s="580"/>
      <c r="GN179" s="580"/>
      <c r="GO179" s="580"/>
      <c r="GP179" s="580"/>
      <c r="GQ179" s="580"/>
      <c r="GR179" s="580"/>
      <c r="GS179" s="580"/>
      <c r="GT179" s="580"/>
      <c r="GU179" s="580"/>
      <c r="GV179" s="580"/>
      <c r="GW179" s="580"/>
      <c r="GX179" s="580"/>
      <c r="GY179" s="580"/>
      <c r="GZ179" s="580"/>
      <c r="HA179" s="580"/>
      <c r="HB179" s="580"/>
      <c r="HC179" s="580"/>
      <c r="HD179" s="580"/>
      <c r="HE179" s="580"/>
      <c r="HF179" s="580"/>
      <c r="HG179" s="580"/>
      <c r="HH179" s="580"/>
      <c r="HI179" s="580"/>
      <c r="HJ179" s="580"/>
      <c r="HK179" s="580"/>
      <c r="HL179" s="580"/>
      <c r="HM179" s="580"/>
      <c r="HN179" s="580"/>
      <c r="HO179" s="580"/>
      <c r="HP179" s="580"/>
      <c r="HQ179" s="580"/>
      <c r="HR179" s="580"/>
      <c r="HS179" s="580"/>
      <c r="HT179" s="580"/>
      <c r="HU179" s="580"/>
      <c r="HV179" s="580"/>
      <c r="HW179" s="580"/>
      <c r="HX179" s="580"/>
      <c r="HY179" s="580"/>
      <c r="HZ179" s="580"/>
      <c r="IA179" s="580"/>
      <c r="IB179" s="580"/>
      <c r="IC179" s="580"/>
      <c r="ID179" s="580"/>
      <c r="IE179" s="580"/>
      <c r="IF179" s="580"/>
      <c r="IG179" s="580"/>
      <c r="IH179" s="580"/>
      <c r="II179" s="580"/>
      <c r="IJ179" s="580"/>
      <c r="IK179" s="580"/>
      <c r="IL179" s="580"/>
    </row>
    <row r="180" spans="1:246" ht="57.75" customHeight="1" thickBot="1">
      <c r="A180" s="1430" t="s">
        <v>450</v>
      </c>
      <c r="B180" s="1431"/>
      <c r="C180" s="1432"/>
      <c r="D180" s="1432"/>
      <c r="E180" s="1432"/>
      <c r="F180" s="1432"/>
      <c r="G180" s="1432"/>
      <c r="H180" s="1432"/>
      <c r="I180" s="1432"/>
      <c r="J180" s="1432"/>
      <c r="K180" s="1508"/>
      <c r="L180" s="1508"/>
      <c r="M180" s="1508"/>
      <c r="N180" s="1508"/>
      <c r="O180" s="1508"/>
      <c r="P180" s="1508"/>
      <c r="Q180" s="1508"/>
      <c r="R180" s="1508"/>
      <c r="S180" s="1508"/>
      <c r="T180" s="1508"/>
      <c r="U180" s="1508"/>
      <c r="V180" s="1508"/>
      <c r="W180" s="1508"/>
      <c r="X180" s="1508"/>
      <c r="Y180" s="1508"/>
      <c r="Z180" s="1508"/>
      <c r="AA180" s="1508"/>
      <c r="AB180" s="1508"/>
      <c r="AC180" s="1508"/>
      <c r="AD180" s="1432" t="s">
        <v>451</v>
      </c>
      <c r="AE180" s="1432"/>
      <c r="AF180" s="1432"/>
      <c r="AG180" s="1432"/>
      <c r="AH180" s="1432"/>
      <c r="AI180" s="1508"/>
      <c r="AJ180" s="1508"/>
      <c r="AK180" s="1508"/>
      <c r="AL180" s="1554"/>
      <c r="AM180" s="760"/>
      <c r="AN180" s="760"/>
      <c r="AO180" s="760"/>
      <c r="AP180" s="760"/>
      <c r="AQ180" s="760"/>
      <c r="AR180" s="760"/>
      <c r="AS180" s="760"/>
      <c r="AT180" s="760"/>
      <c r="AU180" s="765"/>
      <c r="AV180" s="765"/>
      <c r="AW180" s="765"/>
      <c r="AX180" s="765"/>
      <c r="AY180" s="765"/>
      <c r="AZ180" s="765"/>
      <c r="BA180" s="765"/>
      <c r="BB180" s="765"/>
      <c r="BC180" s="40"/>
      <c r="BD180" s="125"/>
      <c r="BE180" s="259"/>
      <c r="BF180" s="801"/>
      <c r="BG180" s="259"/>
      <c r="BH180" s="546"/>
      <c r="BI180" s="259"/>
      <c r="BJ180" s="259"/>
      <c r="BK180" s="259"/>
      <c r="BL180" s="941"/>
      <c r="BM180" s="941"/>
      <c r="BN180" s="941"/>
      <c r="BO180" s="941"/>
      <c r="BP180" s="941"/>
      <c r="BQ180" s="941"/>
      <c r="BR180" s="941"/>
      <c r="BS180" s="941"/>
      <c r="BT180" s="941"/>
      <c r="BU180" s="259"/>
      <c r="BV180" s="259"/>
      <c r="BW180" s="259"/>
      <c r="BX180" s="259"/>
      <c r="BY180" s="259"/>
      <c r="BZ180" s="259"/>
      <c r="CA180" s="259"/>
      <c r="CB180" s="259"/>
      <c r="CC180" s="259"/>
      <c r="CD180" s="259"/>
      <c r="CE180" s="259"/>
      <c r="CF180" s="259"/>
      <c r="CG180" s="259"/>
      <c r="CH180" s="259"/>
      <c r="CI180" s="259"/>
      <c r="CJ180" s="259"/>
      <c r="CK180" s="259"/>
      <c r="CL180" s="259"/>
      <c r="CM180" s="259"/>
      <c r="CN180" s="259"/>
      <c r="CO180" s="259"/>
      <c r="CP180" s="259"/>
      <c r="CQ180" s="259"/>
      <c r="CR180" s="259"/>
      <c r="CS180" s="259"/>
      <c r="CT180" s="771"/>
      <c r="CU180" s="771"/>
      <c r="CV180" s="771"/>
      <c r="CW180" s="40"/>
      <c r="CX180" s="40"/>
      <c r="CY180" s="941"/>
      <c r="CZ180" s="580"/>
      <c r="DA180" s="580"/>
      <c r="DB180" s="580"/>
      <c r="DC180" s="580"/>
      <c r="DD180" s="580"/>
      <c r="DE180" s="580"/>
      <c r="DF180" s="580"/>
      <c r="DG180" s="580"/>
      <c r="DH180" s="580"/>
      <c r="DI180" s="580"/>
      <c r="DJ180" s="580"/>
      <c r="DK180" s="580"/>
      <c r="DL180" s="580"/>
      <c r="DM180" s="580"/>
      <c r="DN180" s="580"/>
      <c r="DO180" s="580"/>
      <c r="DP180" s="580"/>
      <c r="DQ180" s="580"/>
      <c r="DR180" s="580"/>
      <c r="DS180" s="580"/>
      <c r="DT180" s="580"/>
      <c r="DU180" s="580"/>
      <c r="DV180" s="580"/>
      <c r="DW180" s="580"/>
      <c r="DX180" s="580"/>
      <c r="DY180" s="580"/>
      <c r="DZ180" s="580"/>
      <c r="EA180" s="580"/>
      <c r="EB180" s="580"/>
      <c r="EC180" s="580"/>
      <c r="ED180" s="580"/>
      <c r="EE180" s="580"/>
      <c r="EF180" s="580"/>
      <c r="EG180" s="580"/>
      <c r="EH180" s="580"/>
      <c r="EI180" s="580"/>
      <c r="EJ180" s="580"/>
      <c r="EK180" s="580"/>
      <c r="EL180" s="580"/>
      <c r="EM180" s="580"/>
      <c r="EN180" s="580"/>
      <c r="EO180" s="580"/>
      <c r="EP180" s="580"/>
      <c r="EQ180" s="580"/>
      <c r="ER180" s="580"/>
      <c r="ES180" s="580"/>
      <c r="ET180" s="580"/>
      <c r="EU180" s="580"/>
      <c r="EV180" s="580"/>
      <c r="EW180" s="580"/>
      <c r="EX180" s="580"/>
      <c r="EY180" s="580"/>
      <c r="EZ180" s="580"/>
      <c r="FA180" s="580"/>
      <c r="FB180" s="580"/>
      <c r="FC180" s="580"/>
      <c r="FD180" s="580"/>
      <c r="FE180" s="580"/>
      <c r="FF180" s="580"/>
      <c r="FG180" s="580"/>
      <c r="FH180" s="580"/>
      <c r="FI180" s="580"/>
      <c r="FJ180" s="580"/>
      <c r="FK180" s="580"/>
      <c r="FL180" s="580"/>
      <c r="FM180" s="580"/>
      <c r="FN180" s="580"/>
      <c r="FO180" s="580"/>
      <c r="FP180" s="580"/>
      <c r="FQ180" s="580"/>
      <c r="FR180" s="580"/>
      <c r="FS180" s="580"/>
      <c r="FT180" s="580"/>
      <c r="FU180" s="580"/>
      <c r="FV180" s="580"/>
      <c r="FW180" s="580"/>
      <c r="FX180" s="580"/>
      <c r="FY180" s="580"/>
      <c r="FZ180" s="580"/>
      <c r="GA180" s="580"/>
      <c r="GB180" s="580"/>
      <c r="GC180" s="580"/>
      <c r="GD180" s="580"/>
      <c r="GE180" s="580"/>
      <c r="GF180" s="580"/>
      <c r="GG180" s="580"/>
      <c r="GH180" s="580"/>
      <c r="GI180" s="580"/>
      <c r="GJ180" s="580"/>
      <c r="GK180" s="580"/>
      <c r="GL180" s="580"/>
      <c r="GM180" s="580"/>
      <c r="GN180" s="580"/>
      <c r="GO180" s="580"/>
      <c r="GP180" s="580"/>
      <c r="GQ180" s="580"/>
      <c r="GR180" s="580"/>
      <c r="GS180" s="580"/>
      <c r="GT180" s="580"/>
      <c r="GU180" s="580"/>
      <c r="GV180" s="580"/>
      <c r="GW180" s="580"/>
      <c r="GX180" s="580"/>
      <c r="GY180" s="580"/>
      <c r="GZ180" s="580"/>
      <c r="HA180" s="580"/>
      <c r="HB180" s="580"/>
      <c r="HC180" s="580"/>
      <c r="HD180" s="580"/>
      <c r="HE180" s="580"/>
      <c r="HF180" s="580"/>
      <c r="HG180" s="580"/>
      <c r="HH180" s="580"/>
      <c r="HI180" s="580"/>
      <c r="HJ180" s="580"/>
      <c r="HK180" s="580"/>
      <c r="HL180" s="580"/>
      <c r="HM180" s="580"/>
      <c r="HN180" s="580"/>
      <c r="HO180" s="580"/>
      <c r="HP180" s="580"/>
      <c r="HQ180" s="580"/>
      <c r="HR180" s="580"/>
      <c r="HS180" s="580"/>
      <c r="HT180" s="580"/>
      <c r="HU180" s="580"/>
      <c r="HV180" s="580"/>
      <c r="HW180" s="580"/>
      <c r="HX180" s="580"/>
      <c r="HY180" s="580"/>
      <c r="HZ180" s="580"/>
      <c r="IA180" s="580"/>
      <c r="IB180" s="580"/>
      <c r="IC180" s="580"/>
      <c r="ID180" s="580"/>
      <c r="IE180" s="580"/>
      <c r="IF180" s="580"/>
      <c r="IG180" s="580"/>
      <c r="IH180" s="580"/>
      <c r="II180" s="580"/>
      <c r="IJ180" s="580"/>
      <c r="IK180" s="580"/>
      <c r="IL180" s="580"/>
    </row>
    <row r="181" spans="1:246" ht="19.5" customHeight="1" thickBot="1">
      <c r="A181" s="1577" t="s">
        <v>452</v>
      </c>
      <c r="B181" s="1578"/>
      <c r="C181" s="1578"/>
      <c r="D181" s="1578"/>
      <c r="E181" s="1578"/>
      <c r="F181" s="1578"/>
      <c r="G181" s="1578"/>
      <c r="H181" s="1578"/>
      <c r="I181" s="1578"/>
      <c r="J181" s="1578"/>
      <c r="K181" s="1578"/>
      <c r="L181" s="1578"/>
      <c r="M181" s="1578"/>
      <c r="N181" s="1578"/>
      <c r="O181" s="1578"/>
      <c r="P181" s="1578"/>
      <c r="Q181" s="1578"/>
      <c r="R181" s="1578"/>
      <c r="S181" s="1578"/>
      <c r="T181" s="1578"/>
      <c r="U181" s="1578"/>
      <c r="V181" s="1578"/>
      <c r="W181" s="1578"/>
      <c r="X181" s="1578"/>
      <c r="Y181" s="1578"/>
      <c r="Z181" s="1578"/>
      <c r="AA181" s="1578"/>
      <c r="AB181" s="1578"/>
      <c r="AC181" s="1578"/>
      <c r="AD181" s="1578"/>
      <c r="AE181" s="1578"/>
      <c r="AF181" s="1578"/>
      <c r="AG181" s="1578"/>
      <c r="AH181" s="1578"/>
      <c r="AI181" s="1578"/>
      <c r="AJ181" s="1578"/>
      <c r="AK181" s="1578"/>
      <c r="AL181" s="1579"/>
      <c r="AM181" s="760"/>
      <c r="AN181" s="760"/>
      <c r="AO181" s="760"/>
      <c r="AP181" s="760"/>
      <c r="AQ181" s="760"/>
      <c r="AR181" s="760"/>
      <c r="AS181" s="760"/>
      <c r="AT181" s="760"/>
      <c r="AU181" s="759"/>
      <c r="AV181" s="759"/>
      <c r="AW181" s="759"/>
      <c r="AX181" s="759"/>
      <c r="AY181" s="759"/>
      <c r="AZ181" s="759"/>
      <c r="BA181" s="759"/>
      <c r="BB181" s="759"/>
      <c r="BE181" s="580"/>
      <c r="BF181" s="769"/>
      <c r="BG181" s="580"/>
      <c r="BH181" s="546"/>
      <c r="BI181" s="259"/>
      <c r="BJ181" s="259"/>
      <c r="BK181" s="259"/>
      <c r="BL181" s="941"/>
      <c r="BM181" s="941"/>
      <c r="BN181" s="941"/>
      <c r="BO181" s="941"/>
      <c r="BP181" s="941"/>
      <c r="BQ181" s="941"/>
      <c r="BR181" s="941"/>
      <c r="BS181" s="941"/>
      <c r="BT181" s="941"/>
      <c r="BU181" s="259"/>
      <c r="BV181" s="259"/>
      <c r="BW181" s="259"/>
      <c r="BX181" s="259"/>
      <c r="BY181" s="259"/>
      <c r="BZ181" s="259"/>
      <c r="CA181" s="259"/>
      <c r="CB181" s="259"/>
      <c r="CC181" s="259"/>
      <c r="CD181" s="259"/>
      <c r="CE181" s="259"/>
      <c r="CF181" s="259"/>
      <c r="CG181" s="259"/>
      <c r="CH181" s="259"/>
      <c r="CI181" s="259"/>
      <c r="CJ181" s="259"/>
      <c r="CK181" s="259"/>
      <c r="CL181" s="259"/>
      <c r="CM181" s="259"/>
      <c r="CN181" s="259"/>
      <c r="CO181" s="259"/>
      <c r="CP181" s="259"/>
      <c r="CQ181" s="259"/>
      <c r="CR181" s="259"/>
      <c r="CS181" s="259"/>
      <c r="CT181" s="771"/>
      <c r="CU181" s="771"/>
      <c r="CV181" s="771"/>
      <c r="CW181" s="40"/>
      <c r="CX181" s="40"/>
      <c r="CY181" s="941"/>
      <c r="CZ181" s="580"/>
      <c r="DA181" s="580"/>
      <c r="DB181" s="580"/>
      <c r="DC181" s="580"/>
      <c r="DD181" s="580"/>
      <c r="DE181" s="580"/>
      <c r="DF181" s="580"/>
      <c r="DG181" s="580"/>
      <c r="DH181" s="580"/>
      <c r="DI181" s="580"/>
      <c r="DJ181" s="580"/>
      <c r="DK181" s="580"/>
      <c r="DL181" s="580"/>
      <c r="DM181" s="580"/>
      <c r="DN181" s="580"/>
      <c r="DO181" s="580"/>
      <c r="DP181" s="580"/>
      <c r="DQ181" s="580"/>
      <c r="DR181" s="580"/>
      <c r="DS181" s="580"/>
      <c r="DT181" s="580"/>
      <c r="DU181" s="580"/>
      <c r="DV181" s="580"/>
      <c r="DW181" s="580"/>
      <c r="DX181" s="580"/>
      <c r="DY181" s="580"/>
      <c r="DZ181" s="580"/>
      <c r="EA181" s="580"/>
      <c r="EB181" s="580"/>
      <c r="EC181" s="580"/>
      <c r="ED181" s="580"/>
      <c r="EE181" s="580"/>
      <c r="EF181" s="580"/>
      <c r="EG181" s="580"/>
      <c r="EH181" s="580"/>
      <c r="EI181" s="580"/>
      <c r="EJ181" s="580"/>
      <c r="EK181" s="580"/>
      <c r="EL181" s="580"/>
      <c r="EM181" s="580"/>
      <c r="EN181" s="580"/>
      <c r="EO181" s="580"/>
      <c r="EP181" s="580"/>
      <c r="EQ181" s="580"/>
      <c r="ER181" s="580"/>
      <c r="ES181" s="580"/>
      <c r="ET181" s="580"/>
      <c r="EU181" s="580"/>
      <c r="EV181" s="580"/>
      <c r="EW181" s="580"/>
      <c r="EX181" s="580"/>
      <c r="EY181" s="580"/>
      <c r="EZ181" s="580"/>
      <c r="FA181" s="580"/>
      <c r="FB181" s="580"/>
      <c r="FC181" s="580"/>
      <c r="FD181" s="580"/>
      <c r="FE181" s="580"/>
      <c r="FF181" s="580"/>
      <c r="FG181" s="580"/>
      <c r="FH181" s="580"/>
      <c r="FI181" s="580"/>
      <c r="FJ181" s="580"/>
      <c r="FK181" s="580"/>
      <c r="FL181" s="580"/>
      <c r="FM181" s="580"/>
      <c r="FN181" s="580"/>
      <c r="FO181" s="580"/>
      <c r="FP181" s="580"/>
      <c r="FQ181" s="580"/>
      <c r="FR181" s="580"/>
      <c r="FS181" s="580"/>
      <c r="FT181" s="580"/>
      <c r="FU181" s="580"/>
      <c r="FV181" s="580"/>
      <c r="FW181" s="580"/>
      <c r="FX181" s="580"/>
      <c r="FY181" s="580"/>
      <c r="FZ181" s="580"/>
      <c r="GA181" s="580"/>
      <c r="GB181" s="580"/>
      <c r="GC181" s="580"/>
      <c r="GD181" s="580"/>
      <c r="GE181" s="580"/>
      <c r="GF181" s="580"/>
      <c r="GG181" s="580"/>
      <c r="GH181" s="580"/>
      <c r="GI181" s="580"/>
      <c r="GJ181" s="580"/>
      <c r="GK181" s="580"/>
      <c r="GL181" s="580"/>
      <c r="GM181" s="580"/>
      <c r="GN181" s="580"/>
      <c r="GO181" s="580"/>
      <c r="GP181" s="580"/>
      <c r="GQ181" s="580"/>
      <c r="GR181" s="580"/>
      <c r="GS181" s="580"/>
      <c r="GT181" s="580"/>
      <c r="GU181" s="580"/>
      <c r="GV181" s="580"/>
      <c r="GW181" s="580"/>
      <c r="GX181" s="580"/>
      <c r="GY181" s="580"/>
      <c r="GZ181" s="580"/>
      <c r="HA181" s="580"/>
      <c r="HB181" s="580"/>
      <c r="HC181" s="580"/>
      <c r="HD181" s="580"/>
      <c r="HE181" s="580"/>
      <c r="HF181" s="580"/>
      <c r="HG181" s="580"/>
      <c r="HH181" s="580"/>
      <c r="HI181" s="580"/>
      <c r="HJ181" s="580"/>
      <c r="HK181" s="580"/>
      <c r="HL181" s="580"/>
      <c r="HM181" s="580"/>
      <c r="HN181" s="580"/>
      <c r="HO181" s="580"/>
      <c r="HP181" s="580"/>
      <c r="HQ181" s="580"/>
      <c r="HR181" s="580"/>
      <c r="HS181" s="580"/>
      <c r="HT181" s="580"/>
      <c r="HU181" s="580"/>
      <c r="HV181" s="580"/>
      <c r="HW181" s="580"/>
      <c r="HX181" s="580"/>
      <c r="HY181" s="580"/>
      <c r="HZ181" s="580"/>
      <c r="IA181" s="580"/>
      <c r="IB181" s="580"/>
      <c r="IC181" s="580"/>
      <c r="ID181" s="580"/>
      <c r="IE181" s="580"/>
      <c r="IF181" s="580"/>
      <c r="IG181" s="580"/>
      <c r="IH181" s="580"/>
      <c r="II181" s="580"/>
      <c r="IJ181" s="580"/>
      <c r="IK181" s="580"/>
      <c r="IL181" s="580"/>
    </row>
    <row r="182" spans="1:246" ht="15.95" customHeight="1">
      <c r="A182" s="1585" t="s">
        <v>453</v>
      </c>
      <c r="B182" s="1586"/>
      <c r="C182" s="1586"/>
      <c r="D182" s="1586"/>
      <c r="E182" s="1586"/>
      <c r="F182" s="1587"/>
      <c r="G182" s="1424" t="s">
        <v>84</v>
      </c>
      <c r="H182" s="1425"/>
      <c r="I182" s="1425"/>
      <c r="J182" s="1425"/>
      <c r="K182" s="1425"/>
      <c r="L182" s="1425"/>
      <c r="M182" s="1425"/>
      <c r="N182" s="1425"/>
      <c r="O182" s="1425"/>
      <c r="P182" s="1426"/>
      <c r="Q182" s="1424" t="s">
        <v>454</v>
      </c>
      <c r="R182" s="1425"/>
      <c r="S182" s="1425"/>
      <c r="T182" s="1425"/>
      <c r="U182" s="1425"/>
      <c r="V182" s="1425"/>
      <c r="W182" s="1425"/>
      <c r="X182" s="1425"/>
      <c r="Y182" s="1425"/>
      <c r="Z182" s="1425"/>
      <c r="AA182" s="1425"/>
      <c r="AB182" s="1425"/>
      <c r="AC182" s="1425"/>
      <c r="AD182" s="1425"/>
      <c r="AE182" s="1425"/>
      <c r="AF182" s="1425"/>
      <c r="AG182" s="1425"/>
      <c r="AH182" s="1425"/>
      <c r="AI182" s="1425"/>
      <c r="AJ182" s="1426"/>
      <c r="AK182" s="1433" t="s">
        <v>86</v>
      </c>
      <c r="AL182" s="1434"/>
      <c r="AM182" s="773"/>
      <c r="AN182" s="773"/>
      <c r="AO182" s="773"/>
      <c r="AP182" s="773"/>
      <c r="AQ182" s="773"/>
      <c r="AR182" s="773"/>
      <c r="AS182" s="773"/>
      <c r="AT182" s="773"/>
      <c r="AU182" s="759"/>
      <c r="AV182" s="759"/>
      <c r="AW182" s="759"/>
      <c r="AX182" s="759"/>
      <c r="AY182" s="759"/>
      <c r="AZ182" s="759"/>
      <c r="BA182" s="759"/>
      <c r="BB182" s="759"/>
      <c r="BE182" s="580"/>
      <c r="BF182" s="769"/>
      <c r="BG182" s="580"/>
      <c r="BI182" s="580"/>
      <c r="BJ182" s="580"/>
      <c r="BK182" s="246"/>
      <c r="BL182" s="941"/>
      <c r="BM182" s="941"/>
      <c r="BN182" s="941"/>
      <c r="BO182" s="941"/>
      <c r="BP182" s="941"/>
      <c r="BQ182" s="941"/>
      <c r="BR182" s="941"/>
      <c r="BS182" s="941"/>
      <c r="BT182" s="941"/>
      <c r="BU182" s="246"/>
      <c r="BV182" s="246"/>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771"/>
      <c r="CU182" s="771"/>
      <c r="CV182" s="771"/>
      <c r="CW182" s="771"/>
      <c r="CX182" s="771"/>
      <c r="CY182" s="941"/>
      <c r="CZ182" s="580"/>
      <c r="DA182" s="580"/>
      <c r="DB182" s="580"/>
      <c r="DC182" s="580"/>
      <c r="DD182" s="580"/>
      <c r="DE182" s="580"/>
      <c r="DF182" s="580"/>
      <c r="DG182" s="580"/>
      <c r="DH182" s="580"/>
      <c r="DI182" s="580"/>
      <c r="DJ182" s="580"/>
      <c r="DK182" s="580"/>
      <c r="DL182" s="580"/>
      <c r="DM182" s="580"/>
      <c r="DN182" s="580"/>
      <c r="DO182" s="580"/>
      <c r="DP182" s="580"/>
      <c r="DQ182" s="580"/>
      <c r="DR182" s="580"/>
      <c r="DS182" s="580"/>
      <c r="DT182" s="580"/>
      <c r="DU182" s="580"/>
      <c r="DV182" s="580"/>
      <c r="DW182" s="580"/>
      <c r="DX182" s="580"/>
      <c r="DY182" s="580"/>
      <c r="DZ182" s="580"/>
      <c r="EA182" s="580"/>
      <c r="EB182" s="580"/>
      <c r="EC182" s="580"/>
      <c r="ED182" s="580"/>
      <c r="EE182" s="580"/>
      <c r="EF182" s="580"/>
      <c r="EG182" s="580"/>
      <c r="EH182" s="580"/>
      <c r="EI182" s="580"/>
      <c r="EJ182" s="580"/>
      <c r="EK182" s="580"/>
      <c r="EL182" s="580"/>
      <c r="EM182" s="580"/>
      <c r="EN182" s="580"/>
      <c r="EO182" s="580"/>
      <c r="EP182" s="580"/>
      <c r="EQ182" s="580"/>
      <c r="ER182" s="580"/>
      <c r="ES182" s="580"/>
      <c r="ET182" s="580"/>
      <c r="EU182" s="580"/>
      <c r="EV182" s="580"/>
      <c r="EW182" s="580"/>
      <c r="EX182" s="580"/>
      <c r="EY182" s="580"/>
      <c r="EZ182" s="580"/>
      <c r="FA182" s="580"/>
      <c r="FB182" s="580"/>
      <c r="FC182" s="580"/>
      <c r="FD182" s="580"/>
      <c r="FE182" s="580"/>
      <c r="FF182" s="580"/>
      <c r="FG182" s="580"/>
      <c r="FH182" s="580"/>
      <c r="FI182" s="580"/>
      <c r="FJ182" s="580"/>
      <c r="FK182" s="580"/>
      <c r="FL182" s="580"/>
      <c r="FM182" s="580"/>
      <c r="FN182" s="580"/>
      <c r="FO182" s="580"/>
      <c r="FP182" s="580"/>
      <c r="FQ182" s="580"/>
      <c r="FR182" s="580"/>
      <c r="FS182" s="580"/>
      <c r="FT182" s="580"/>
      <c r="FU182" s="580"/>
      <c r="FV182" s="580"/>
      <c r="FW182" s="580"/>
      <c r="FX182" s="580"/>
      <c r="FY182" s="580"/>
      <c r="FZ182" s="580"/>
      <c r="GA182" s="580"/>
      <c r="GB182" s="580"/>
      <c r="GC182" s="580"/>
      <c r="GD182" s="580"/>
      <c r="GE182" s="580"/>
      <c r="GF182" s="580"/>
      <c r="GG182" s="580"/>
      <c r="GH182" s="580"/>
      <c r="GI182" s="580"/>
      <c r="GJ182" s="580"/>
      <c r="GK182" s="580"/>
      <c r="GL182" s="580"/>
      <c r="GM182" s="580"/>
      <c r="GN182" s="580"/>
      <c r="GO182" s="580"/>
      <c r="GP182" s="580"/>
      <c r="GQ182" s="580"/>
      <c r="GR182" s="580"/>
      <c r="GS182" s="580"/>
      <c r="GT182" s="580"/>
      <c r="GU182" s="580"/>
      <c r="GV182" s="580"/>
      <c r="GW182" s="580"/>
      <c r="GX182" s="580"/>
      <c r="GY182" s="580"/>
      <c r="GZ182" s="580"/>
      <c r="HA182" s="580"/>
      <c r="HB182" s="580"/>
      <c r="HC182" s="580"/>
      <c r="HD182" s="580"/>
      <c r="HE182" s="580"/>
      <c r="HF182" s="580"/>
      <c r="HG182" s="580"/>
      <c r="HH182" s="580"/>
      <c r="HI182" s="580"/>
      <c r="HJ182" s="580"/>
      <c r="HK182" s="580"/>
      <c r="HL182" s="580"/>
      <c r="HM182" s="580"/>
      <c r="HN182" s="580"/>
      <c r="HO182" s="580"/>
      <c r="HP182" s="580"/>
      <c r="HQ182" s="580"/>
      <c r="HR182" s="580"/>
      <c r="HS182" s="580"/>
      <c r="HT182" s="580"/>
      <c r="HU182" s="580"/>
      <c r="HV182" s="580"/>
      <c r="HW182" s="580"/>
      <c r="HX182" s="580"/>
      <c r="HY182" s="580"/>
      <c r="HZ182" s="580"/>
      <c r="IA182" s="580"/>
      <c r="IB182" s="580"/>
      <c r="IC182" s="580"/>
      <c r="ID182" s="580"/>
      <c r="IE182" s="580"/>
      <c r="IF182" s="580"/>
      <c r="IG182" s="580"/>
      <c r="IH182" s="580"/>
      <c r="II182" s="580"/>
      <c r="IJ182" s="580"/>
      <c r="IK182" s="580"/>
      <c r="IL182" s="580"/>
    </row>
    <row r="183" spans="1:246" s="13" customFormat="1" ht="33.75" customHeight="1">
      <c r="A183" s="1588"/>
      <c r="B183" s="1589"/>
      <c r="C183" s="1589"/>
      <c r="D183" s="1589"/>
      <c r="E183" s="1589"/>
      <c r="F183" s="1590"/>
      <c r="G183" s="808"/>
      <c r="H183" s="809"/>
      <c r="I183" s="809"/>
      <c r="J183" s="809"/>
      <c r="K183" s="809"/>
      <c r="L183" s="809"/>
      <c r="M183" s="809"/>
      <c r="N183" s="809"/>
      <c r="O183" s="809"/>
      <c r="P183" s="810"/>
      <c r="Q183" s="808"/>
      <c r="R183" s="809"/>
      <c r="S183" s="809"/>
      <c r="T183" s="809"/>
      <c r="U183" s="809"/>
      <c r="V183" s="799"/>
      <c r="W183" s="799"/>
      <c r="X183" s="799"/>
      <c r="Y183" s="799"/>
      <c r="Z183" s="799"/>
      <c r="AA183" s="799"/>
      <c r="AB183" s="809"/>
      <c r="AC183" s="809"/>
      <c r="AD183" s="809"/>
      <c r="AE183" s="799"/>
      <c r="AF183" s="799"/>
      <c r="AG183" s="799"/>
      <c r="AH183" s="809"/>
      <c r="AI183" s="809"/>
      <c r="AJ183" s="810"/>
      <c r="AK183" s="1504" t="e">
        <f ca="1">AK123</f>
        <v>#VALUE!</v>
      </c>
      <c r="AL183" s="1505"/>
      <c r="AM183" s="760"/>
      <c r="AN183" s="760"/>
      <c r="AO183" s="760"/>
      <c r="AP183" s="760"/>
      <c r="AQ183" s="760"/>
      <c r="AR183" s="760"/>
      <c r="AS183" s="760"/>
      <c r="AT183" s="760"/>
      <c r="AU183" s="777"/>
      <c r="AV183" s="777"/>
      <c r="AW183" s="777"/>
      <c r="AX183" s="777"/>
      <c r="AY183" s="777"/>
      <c r="AZ183" s="777"/>
      <c r="BA183" s="777"/>
      <c r="BB183" s="777"/>
      <c r="BC183" s="43"/>
      <c r="BD183" s="131"/>
      <c r="BE183" s="771"/>
      <c r="BF183" s="807"/>
      <c r="BG183" s="771"/>
      <c r="BH183" s="613"/>
      <c r="BI183" s="771"/>
      <c r="BJ183" s="771"/>
      <c r="BK183" s="941"/>
      <c r="BL183" s="941"/>
      <c r="BM183" s="941"/>
      <c r="BN183" s="941"/>
      <c r="BO183" s="941"/>
      <c r="BP183" s="941"/>
      <c r="BQ183" s="941"/>
      <c r="BR183" s="941"/>
      <c r="BS183" s="941"/>
      <c r="BT183" s="941"/>
      <c r="BU183" s="941"/>
      <c r="BV183" s="941"/>
      <c r="BW183" s="941"/>
      <c r="BX183" s="941"/>
      <c r="BY183" s="941"/>
      <c r="BZ183" s="941"/>
      <c r="CA183" s="259"/>
      <c r="CB183" s="259"/>
      <c r="CC183" s="259"/>
      <c r="CD183" s="259"/>
      <c r="CE183" s="259"/>
      <c r="CF183" s="259"/>
      <c r="CG183" s="259"/>
      <c r="CH183" s="259"/>
      <c r="CI183" s="259"/>
      <c r="CJ183" s="259"/>
      <c r="CK183" s="259"/>
      <c r="CL183" s="259"/>
      <c r="CM183" s="259"/>
      <c r="CN183" s="259"/>
      <c r="CO183" s="259"/>
      <c r="CP183" s="259"/>
      <c r="CQ183" s="259"/>
      <c r="CR183" s="259"/>
      <c r="CS183" s="259"/>
      <c r="CT183" s="771"/>
      <c r="CU183" s="771"/>
      <c r="CV183" s="771"/>
      <c r="CW183" s="771"/>
      <c r="CX183" s="771"/>
      <c r="CY183" s="941"/>
      <c r="CZ183" s="580"/>
      <c r="DA183" s="580"/>
      <c r="DB183" s="580"/>
      <c r="DC183" s="580"/>
      <c r="DD183" s="580"/>
      <c r="DE183" s="580"/>
      <c r="DF183" s="580"/>
      <c r="DG183" s="580"/>
      <c r="DH183" s="580"/>
      <c r="DI183" s="580"/>
      <c r="DJ183" s="580"/>
      <c r="DK183" s="580"/>
      <c r="DL183" s="580"/>
      <c r="DM183" s="580"/>
      <c r="DN183" s="580"/>
      <c r="DO183" s="580"/>
      <c r="DP183" s="580"/>
      <c r="DQ183" s="580"/>
      <c r="DR183" s="580"/>
      <c r="DS183" s="580"/>
      <c r="DT183" s="580"/>
      <c r="DU183" s="580"/>
      <c r="DV183" s="580"/>
      <c r="DW183" s="580"/>
      <c r="DX183" s="580"/>
      <c r="DY183" s="580"/>
      <c r="DZ183" s="580"/>
      <c r="EA183" s="580"/>
      <c r="EB183" s="580"/>
      <c r="EC183" s="580"/>
      <c r="ED183" s="580"/>
      <c r="EE183" s="580"/>
      <c r="EF183" s="580"/>
      <c r="EG183" s="580"/>
      <c r="EH183" s="580"/>
      <c r="EI183" s="580"/>
      <c r="EJ183" s="580"/>
      <c r="EK183" s="580"/>
      <c r="EL183" s="580"/>
      <c r="EM183" s="580"/>
      <c r="EN183" s="580"/>
      <c r="EO183" s="771"/>
      <c r="EP183" s="771"/>
      <c r="EQ183" s="771"/>
      <c r="ER183" s="771"/>
      <c r="ES183" s="771"/>
      <c r="ET183" s="771"/>
      <c r="EU183" s="771"/>
      <c r="EV183" s="771"/>
      <c r="EW183" s="771"/>
      <c r="EX183" s="771"/>
      <c r="EY183" s="771"/>
      <c r="EZ183" s="771"/>
      <c r="FA183" s="771"/>
      <c r="FB183" s="771"/>
      <c r="FC183" s="771"/>
      <c r="FD183" s="771"/>
      <c r="FE183" s="771"/>
      <c r="FF183" s="771"/>
      <c r="FG183" s="771"/>
      <c r="FH183" s="771"/>
      <c r="FI183" s="771"/>
      <c r="FJ183" s="771"/>
      <c r="FK183" s="771"/>
      <c r="FL183" s="771"/>
      <c r="FM183" s="771"/>
      <c r="FN183" s="771"/>
      <c r="FO183" s="771"/>
      <c r="FP183" s="771"/>
      <c r="FQ183" s="771"/>
      <c r="FR183" s="771"/>
      <c r="FS183" s="771"/>
      <c r="FT183" s="771"/>
      <c r="FU183" s="771"/>
      <c r="FV183" s="771"/>
      <c r="FW183" s="771"/>
      <c r="FX183" s="771"/>
      <c r="FY183" s="771"/>
      <c r="FZ183" s="771"/>
      <c r="GA183" s="771"/>
      <c r="GB183" s="771"/>
      <c r="GC183" s="771"/>
      <c r="GD183" s="771"/>
      <c r="GE183" s="771"/>
      <c r="GF183" s="771"/>
      <c r="GG183" s="771"/>
      <c r="GH183" s="771"/>
      <c r="GI183" s="771"/>
      <c r="GJ183" s="771"/>
      <c r="GK183" s="771"/>
      <c r="GL183" s="771"/>
      <c r="GM183" s="771"/>
      <c r="GN183" s="771"/>
      <c r="GO183" s="771"/>
      <c r="GP183" s="771"/>
      <c r="GQ183" s="771"/>
      <c r="GR183" s="771"/>
      <c r="GS183" s="771"/>
      <c r="GT183" s="771"/>
      <c r="GU183" s="771"/>
      <c r="GV183" s="771"/>
      <c r="GW183" s="771"/>
      <c r="GX183" s="771"/>
      <c r="GY183" s="771"/>
      <c r="GZ183" s="771"/>
      <c r="HA183" s="771"/>
      <c r="HB183" s="771"/>
      <c r="HC183" s="771"/>
      <c r="HD183" s="771"/>
      <c r="HE183" s="771"/>
      <c r="HF183" s="771"/>
      <c r="HG183" s="771"/>
      <c r="HH183" s="771"/>
      <c r="HI183" s="771"/>
      <c r="HJ183" s="771"/>
      <c r="HK183" s="771"/>
      <c r="HL183" s="771"/>
      <c r="HM183" s="771"/>
      <c r="HN183" s="771"/>
      <c r="HO183" s="771"/>
      <c r="HP183" s="771"/>
      <c r="HQ183" s="771"/>
      <c r="HR183" s="771"/>
      <c r="HS183" s="771"/>
      <c r="HT183" s="771"/>
      <c r="HU183" s="771"/>
      <c r="HV183" s="771"/>
      <c r="HW183" s="771"/>
      <c r="HX183" s="771"/>
      <c r="HY183" s="771"/>
      <c r="HZ183" s="771"/>
      <c r="IA183" s="771"/>
      <c r="IB183" s="771"/>
      <c r="IC183" s="771"/>
      <c r="ID183" s="771"/>
      <c r="IE183" s="771"/>
      <c r="IF183" s="771"/>
      <c r="IG183" s="771"/>
      <c r="IH183" s="771"/>
      <c r="II183" s="771"/>
      <c r="IJ183" s="771"/>
      <c r="IK183" s="771"/>
      <c r="IL183" s="771"/>
    </row>
    <row r="184" spans="1:246" s="13" customFormat="1" ht="15.95" customHeight="1">
      <c r="A184" s="1552"/>
      <c r="B184" s="1552"/>
      <c r="C184" s="1552"/>
      <c r="D184" s="1552"/>
      <c r="E184" s="1552"/>
      <c r="F184" s="1552"/>
      <c r="G184" s="811"/>
      <c r="H184" s="812"/>
      <c r="I184" s="812"/>
      <c r="J184" s="813"/>
      <c r="K184" s="812"/>
      <c r="L184" s="813"/>
      <c r="M184" s="813"/>
      <c r="N184" s="813"/>
      <c r="O184" s="814"/>
      <c r="P184" s="810"/>
      <c r="Q184" s="808"/>
      <c r="R184" s="809"/>
      <c r="S184" s="809"/>
      <c r="T184" s="809"/>
      <c r="U184" s="809"/>
      <c r="V184" s="799"/>
      <c r="W184" s="799"/>
      <c r="X184" s="799"/>
      <c r="Y184" s="789"/>
      <c r="Z184" s="815"/>
      <c r="AA184" s="815"/>
      <c r="AB184" s="774"/>
      <c r="AC184" s="774"/>
      <c r="AD184" s="809"/>
      <c r="AE184" s="799"/>
      <c r="AF184" s="809"/>
      <c r="AG184" s="799"/>
      <c r="AH184" s="809"/>
      <c r="AI184" s="809"/>
      <c r="AJ184" s="810"/>
      <c r="AK184" s="1504"/>
      <c r="AL184" s="1505"/>
      <c r="AM184" s="760"/>
      <c r="AN184" s="760"/>
      <c r="AO184" s="760"/>
      <c r="AP184" s="760"/>
      <c r="AQ184" s="760"/>
      <c r="AR184" s="760"/>
      <c r="AS184" s="760"/>
      <c r="AT184" s="760"/>
      <c r="AU184" s="777"/>
      <c r="AV184" s="777"/>
      <c r="AW184" s="777"/>
      <c r="AX184" s="777"/>
      <c r="AY184" s="777"/>
      <c r="AZ184" s="777"/>
      <c r="BA184" s="777"/>
      <c r="BB184" s="777"/>
      <c r="BC184" s="43"/>
      <c r="BD184" s="131"/>
      <c r="BE184" s="771"/>
      <c r="BF184" s="807"/>
      <c r="BG184" s="771"/>
      <c r="BH184" s="613"/>
      <c r="BI184" s="771"/>
      <c r="BJ184" s="771"/>
      <c r="BK184" s="941"/>
      <c r="BL184" s="941"/>
      <c r="BM184" s="941"/>
      <c r="BN184" s="941"/>
      <c r="BO184" s="941"/>
      <c r="BP184" s="941"/>
      <c r="BQ184" s="941"/>
      <c r="BR184" s="941"/>
      <c r="BS184" s="941"/>
      <c r="BT184" s="941"/>
      <c r="BU184" s="941"/>
      <c r="BV184" s="941"/>
      <c r="BW184" s="941"/>
      <c r="BX184" s="941"/>
      <c r="BY184" s="941"/>
      <c r="BZ184" s="941"/>
      <c r="CA184" s="259"/>
      <c r="CB184" s="259"/>
      <c r="CC184" s="259"/>
      <c r="CD184" s="259"/>
      <c r="CE184" s="259"/>
      <c r="CF184" s="259"/>
      <c r="CG184" s="259"/>
      <c r="CH184" s="259"/>
      <c r="CI184" s="259"/>
      <c r="CJ184" s="259"/>
      <c r="CK184" s="259"/>
      <c r="CL184" s="259"/>
      <c r="CM184" s="259"/>
      <c r="CN184" s="259"/>
      <c r="CO184" s="259"/>
      <c r="CP184" s="259"/>
      <c r="CQ184" s="259"/>
      <c r="CR184" s="259"/>
      <c r="CS184" s="259"/>
      <c r="CT184" s="771"/>
      <c r="CU184" s="771"/>
      <c r="CV184" s="771"/>
      <c r="CW184" s="771"/>
      <c r="CX184" s="771"/>
      <c r="CY184" s="941"/>
      <c r="CZ184" s="580"/>
      <c r="DA184" s="580"/>
      <c r="DB184" s="580"/>
      <c r="DC184" s="580"/>
      <c r="DD184" s="580"/>
      <c r="DE184" s="580"/>
      <c r="DF184" s="580"/>
      <c r="DG184" s="580"/>
      <c r="DH184" s="580"/>
      <c r="DI184" s="580"/>
      <c r="DJ184" s="580"/>
      <c r="DK184" s="580"/>
      <c r="DL184" s="580"/>
      <c r="DM184" s="580"/>
      <c r="DN184" s="580"/>
      <c r="DO184" s="580"/>
      <c r="DP184" s="580"/>
      <c r="DQ184" s="580"/>
      <c r="DR184" s="580"/>
      <c r="DS184" s="580"/>
      <c r="DT184" s="580"/>
      <c r="DU184" s="580"/>
      <c r="DV184" s="580"/>
      <c r="DW184" s="580"/>
      <c r="DX184" s="580"/>
      <c r="DY184" s="580"/>
      <c r="DZ184" s="580"/>
      <c r="EA184" s="580"/>
      <c r="EB184" s="580"/>
      <c r="EC184" s="580"/>
      <c r="ED184" s="580"/>
      <c r="EE184" s="580"/>
      <c r="EF184" s="580"/>
      <c r="EG184" s="580"/>
      <c r="EH184" s="580"/>
      <c r="EI184" s="580"/>
      <c r="EJ184" s="580"/>
      <c r="EK184" s="580"/>
      <c r="EL184" s="580"/>
      <c r="EM184" s="580"/>
      <c r="EN184" s="580"/>
      <c r="EO184" s="771"/>
      <c r="EP184" s="771"/>
      <c r="EQ184" s="771"/>
      <c r="ER184" s="771"/>
      <c r="ES184" s="771"/>
      <c r="ET184" s="771"/>
      <c r="EU184" s="771"/>
      <c r="EV184" s="771"/>
      <c r="EW184" s="771"/>
      <c r="EX184" s="771"/>
      <c r="EY184" s="771"/>
      <c r="EZ184" s="771"/>
      <c r="FA184" s="771"/>
      <c r="FB184" s="771"/>
      <c r="FC184" s="771"/>
      <c r="FD184" s="771"/>
      <c r="FE184" s="771"/>
      <c r="FF184" s="771"/>
      <c r="FG184" s="771"/>
      <c r="FH184" s="771"/>
      <c r="FI184" s="771"/>
      <c r="FJ184" s="771"/>
      <c r="FK184" s="771"/>
      <c r="FL184" s="771"/>
      <c r="FM184" s="771"/>
      <c r="FN184" s="771"/>
      <c r="FO184" s="771"/>
      <c r="FP184" s="771"/>
      <c r="FQ184" s="771"/>
      <c r="FR184" s="771"/>
      <c r="FS184" s="771"/>
      <c r="FT184" s="771"/>
      <c r="FU184" s="771"/>
      <c r="FV184" s="771"/>
      <c r="FW184" s="771"/>
      <c r="FX184" s="771"/>
      <c r="FY184" s="771"/>
      <c r="FZ184" s="771"/>
      <c r="GA184" s="771"/>
      <c r="GB184" s="771"/>
      <c r="GC184" s="771"/>
      <c r="GD184" s="771"/>
      <c r="GE184" s="771"/>
      <c r="GF184" s="771"/>
      <c r="GG184" s="771"/>
      <c r="GH184" s="771"/>
      <c r="GI184" s="771"/>
      <c r="GJ184" s="771"/>
      <c r="GK184" s="771"/>
      <c r="GL184" s="771"/>
      <c r="GM184" s="771"/>
      <c r="GN184" s="771"/>
      <c r="GO184" s="771"/>
      <c r="GP184" s="771"/>
      <c r="GQ184" s="771"/>
      <c r="GR184" s="771"/>
      <c r="GS184" s="771"/>
      <c r="GT184" s="771"/>
      <c r="GU184" s="771"/>
      <c r="GV184" s="771"/>
      <c r="GW184" s="771"/>
      <c r="GX184" s="771"/>
      <c r="GY184" s="771"/>
      <c r="GZ184" s="771"/>
      <c r="HA184" s="771"/>
      <c r="HB184" s="771"/>
      <c r="HC184" s="771"/>
      <c r="HD184" s="771"/>
      <c r="HE184" s="771"/>
      <c r="HF184" s="771"/>
      <c r="HG184" s="771"/>
      <c r="HH184" s="771"/>
      <c r="HI184" s="771"/>
      <c r="HJ184" s="771"/>
      <c r="HK184" s="771"/>
      <c r="HL184" s="771"/>
      <c r="HM184" s="771"/>
      <c r="HN184" s="771"/>
      <c r="HO184" s="771"/>
      <c r="HP184" s="771"/>
      <c r="HQ184" s="771"/>
      <c r="HR184" s="771"/>
      <c r="HS184" s="771"/>
      <c r="HT184" s="771"/>
      <c r="HU184" s="771"/>
      <c r="HV184" s="771"/>
      <c r="HW184" s="771"/>
      <c r="HX184" s="771"/>
      <c r="HY184" s="771"/>
      <c r="HZ184" s="771"/>
      <c r="IA184" s="771"/>
      <c r="IB184" s="771"/>
      <c r="IC184" s="771"/>
      <c r="ID184" s="771"/>
      <c r="IE184" s="771"/>
      <c r="IF184" s="771"/>
      <c r="IG184" s="771"/>
      <c r="IH184" s="771"/>
      <c r="II184" s="771"/>
      <c r="IJ184" s="771"/>
      <c r="IK184" s="771"/>
      <c r="IL184" s="771"/>
    </row>
    <row r="185" spans="1:246" s="13" customFormat="1" ht="15.95" customHeight="1">
      <c r="A185" s="1552"/>
      <c r="B185" s="1552"/>
      <c r="C185" s="1552"/>
      <c r="D185" s="1552"/>
      <c r="E185" s="1552"/>
      <c r="F185" s="1552"/>
      <c r="G185" s="816"/>
      <c r="H185" s="1580">
        <f>'RESUMEN D'!AE5</f>
        <v>0</v>
      </c>
      <c r="I185" s="1509"/>
      <c r="J185" s="1509"/>
      <c r="K185" s="1509"/>
      <c r="L185" s="1509"/>
      <c r="M185" s="1509"/>
      <c r="N185" s="1509"/>
      <c r="O185" s="814"/>
      <c r="P185" s="817"/>
      <c r="Q185" s="816"/>
      <c r="R185" s="774"/>
      <c r="S185" s="1509">
        <f>'RESUMEN D'!R5</f>
        <v>0</v>
      </c>
      <c r="T185" s="1509"/>
      <c r="U185" s="1509"/>
      <c r="V185" s="1509"/>
      <c r="W185" s="1509"/>
      <c r="X185" s="1509"/>
      <c r="Y185" s="789"/>
      <c r="Z185" s="815"/>
      <c r="AA185" s="815"/>
      <c r="AB185" s="774"/>
      <c r="AC185" s="774"/>
      <c r="AD185" s="1509">
        <f>'RESUMEN D'!R3</f>
        <v>0</v>
      </c>
      <c r="AE185" s="1509"/>
      <c r="AF185" s="1509"/>
      <c r="AG185" s="1509"/>
      <c r="AH185" s="1509"/>
      <c r="AI185" s="1509"/>
      <c r="AJ185" s="818"/>
      <c r="AK185" s="1504"/>
      <c r="AL185" s="1505"/>
      <c r="AM185" s="760"/>
      <c r="AN185" s="760"/>
      <c r="AO185" s="760"/>
      <c r="AP185" s="760"/>
      <c r="AQ185" s="760"/>
      <c r="AR185" s="760"/>
      <c r="AS185" s="760"/>
      <c r="AT185" s="760"/>
      <c r="AU185" s="777"/>
      <c r="AV185" s="777"/>
      <c r="AW185" s="777"/>
      <c r="AX185" s="777"/>
      <c r="AY185" s="777"/>
      <c r="AZ185" s="777"/>
      <c r="BA185" s="777"/>
      <c r="BB185" s="777"/>
      <c r="BC185" s="43"/>
      <c r="BD185" s="131"/>
      <c r="BE185" s="771"/>
      <c r="BF185" s="807"/>
      <c r="BG185" s="771"/>
      <c r="BH185" s="613"/>
      <c r="BI185" s="771"/>
      <c r="BJ185" s="771"/>
      <c r="BK185" s="941"/>
      <c r="BL185" s="941"/>
      <c r="BM185" s="941"/>
      <c r="BN185" s="941"/>
      <c r="BO185" s="941"/>
      <c r="BP185" s="941"/>
      <c r="BQ185" s="941"/>
      <c r="BR185" s="941"/>
      <c r="BS185" s="941"/>
      <c r="BT185" s="941"/>
      <c r="BU185" s="941"/>
      <c r="BV185" s="941"/>
      <c r="BW185" s="941"/>
      <c r="BX185" s="941"/>
      <c r="BY185" s="941"/>
      <c r="BZ185" s="941"/>
      <c r="CA185" s="941"/>
      <c r="CB185" s="941"/>
      <c r="CC185" s="941"/>
      <c r="CD185" s="941"/>
      <c r="CE185" s="941"/>
      <c r="CF185" s="941"/>
      <c r="CG185" s="941"/>
      <c r="CH185" s="941"/>
      <c r="CI185" s="941"/>
      <c r="CJ185" s="941"/>
      <c r="CK185" s="941"/>
      <c r="CL185" s="771"/>
      <c r="CM185" s="771"/>
      <c r="CN185" s="771"/>
      <c r="CO185" s="771"/>
      <c r="CP185" s="771"/>
      <c r="CQ185" s="259"/>
      <c r="CR185" s="259"/>
      <c r="CS185" s="259"/>
      <c r="CT185" s="771"/>
      <c r="CU185" s="771"/>
      <c r="CV185" s="771"/>
      <c r="CW185" s="771"/>
      <c r="CX185" s="771"/>
      <c r="CY185" s="941"/>
      <c r="CZ185" s="580"/>
      <c r="DA185" s="580"/>
      <c r="DB185" s="580"/>
      <c r="DC185" s="580"/>
      <c r="DD185" s="580"/>
      <c r="DE185" s="580"/>
      <c r="DF185" s="580"/>
      <c r="DG185" s="580"/>
      <c r="DH185" s="580"/>
      <c r="DI185" s="580"/>
      <c r="DJ185" s="580"/>
      <c r="DK185" s="580"/>
      <c r="DL185" s="580"/>
      <c r="DM185" s="580"/>
      <c r="DN185" s="580"/>
      <c r="DO185" s="580"/>
      <c r="DP185" s="580"/>
      <c r="DQ185" s="580"/>
      <c r="DR185" s="580"/>
      <c r="DS185" s="580"/>
      <c r="DT185" s="580"/>
      <c r="DU185" s="580"/>
      <c r="DV185" s="580"/>
      <c r="DW185" s="580"/>
      <c r="DX185" s="580"/>
      <c r="DY185" s="580"/>
      <c r="DZ185" s="580"/>
      <c r="EA185" s="580"/>
      <c r="EB185" s="580"/>
      <c r="EC185" s="580"/>
      <c r="ED185" s="580"/>
      <c r="EE185" s="580"/>
      <c r="EF185" s="580"/>
      <c r="EG185" s="580"/>
      <c r="EH185" s="580"/>
      <c r="EI185" s="580"/>
      <c r="EJ185" s="580"/>
      <c r="EK185" s="580"/>
      <c r="EL185" s="580"/>
      <c r="EM185" s="580"/>
      <c r="EN185" s="580"/>
      <c r="EO185" s="771"/>
      <c r="EP185" s="771"/>
      <c r="EQ185" s="771"/>
      <c r="ER185" s="771"/>
      <c r="ES185" s="771"/>
      <c r="ET185" s="771"/>
      <c r="EU185" s="771"/>
      <c r="EV185" s="771"/>
      <c r="EW185" s="771"/>
      <c r="EX185" s="771"/>
      <c r="EY185" s="771"/>
      <c r="EZ185" s="771"/>
      <c r="FA185" s="771"/>
      <c r="FB185" s="771"/>
      <c r="FC185" s="771"/>
      <c r="FD185" s="771"/>
      <c r="FE185" s="771"/>
      <c r="FF185" s="771"/>
      <c r="FG185" s="771"/>
      <c r="FH185" s="771"/>
      <c r="FI185" s="771"/>
      <c r="FJ185" s="771"/>
      <c r="FK185" s="771"/>
      <c r="FL185" s="771"/>
      <c r="FM185" s="771"/>
      <c r="FN185" s="771"/>
      <c r="FO185" s="771"/>
      <c r="FP185" s="771"/>
      <c r="FQ185" s="771"/>
      <c r="FR185" s="771"/>
      <c r="FS185" s="771"/>
      <c r="FT185" s="771"/>
      <c r="FU185" s="771"/>
      <c r="FV185" s="771"/>
      <c r="FW185" s="771"/>
      <c r="FX185" s="771"/>
      <c r="FY185" s="771"/>
      <c r="FZ185" s="771"/>
      <c r="GA185" s="771"/>
      <c r="GB185" s="771"/>
      <c r="GC185" s="771"/>
      <c r="GD185" s="771"/>
      <c r="GE185" s="771"/>
      <c r="GF185" s="771"/>
      <c r="GG185" s="771"/>
      <c r="GH185" s="771"/>
      <c r="GI185" s="771"/>
      <c r="GJ185" s="771"/>
      <c r="GK185" s="771"/>
      <c r="GL185" s="771"/>
      <c r="GM185" s="771"/>
      <c r="GN185" s="771"/>
      <c r="GO185" s="771"/>
      <c r="GP185" s="771"/>
      <c r="GQ185" s="771"/>
      <c r="GR185" s="771"/>
      <c r="GS185" s="771"/>
      <c r="GT185" s="771"/>
      <c r="GU185" s="771"/>
      <c r="GV185" s="771"/>
      <c r="GW185" s="771"/>
      <c r="GX185" s="771"/>
      <c r="GY185" s="771"/>
      <c r="GZ185" s="771"/>
      <c r="HA185" s="771"/>
      <c r="HB185" s="771"/>
      <c r="HC185" s="771"/>
      <c r="HD185" s="771"/>
      <c r="HE185" s="771"/>
      <c r="HF185" s="771"/>
      <c r="HG185" s="771"/>
      <c r="HH185" s="771"/>
      <c r="HI185" s="771"/>
      <c r="HJ185" s="771"/>
      <c r="HK185" s="771"/>
      <c r="HL185" s="771"/>
      <c r="HM185" s="771"/>
      <c r="HN185" s="771"/>
      <c r="HO185" s="771"/>
      <c r="HP185" s="771"/>
      <c r="HQ185" s="771"/>
      <c r="HR185" s="771"/>
      <c r="HS185" s="771"/>
      <c r="HT185" s="771"/>
      <c r="HU185" s="771"/>
      <c r="HV185" s="771"/>
      <c r="HW185" s="771"/>
      <c r="HX185" s="771"/>
      <c r="HY185" s="771"/>
      <c r="HZ185" s="771"/>
      <c r="IA185" s="771"/>
      <c r="IB185" s="771"/>
      <c r="IC185" s="771"/>
      <c r="ID185" s="771"/>
      <c r="IE185" s="771"/>
      <c r="IF185" s="771"/>
      <c r="IG185" s="771"/>
      <c r="IH185" s="771"/>
      <c r="II185" s="771"/>
      <c r="IJ185" s="771"/>
      <c r="IK185" s="771"/>
      <c r="IL185" s="771"/>
    </row>
    <row r="186" spans="1:246" ht="15.95" customHeight="1" thickBot="1">
      <c r="A186" s="1553"/>
      <c r="B186" s="1553"/>
      <c r="C186" s="1553"/>
      <c r="D186" s="1553"/>
      <c r="E186" s="1553"/>
      <c r="F186" s="1553"/>
      <c r="G186" s="819"/>
      <c r="H186" s="1518" t="s">
        <v>84</v>
      </c>
      <c r="I186" s="1518"/>
      <c r="J186" s="1518"/>
      <c r="K186" s="1518"/>
      <c r="L186" s="1518"/>
      <c r="M186" s="1518"/>
      <c r="N186" s="1518"/>
      <c r="O186" s="820"/>
      <c r="P186" s="821"/>
      <c r="Q186" s="819"/>
      <c r="R186" s="822"/>
      <c r="S186" s="1440" t="s">
        <v>24</v>
      </c>
      <c r="T186" s="1440"/>
      <c r="U186" s="1440"/>
      <c r="V186" s="1440"/>
      <c r="W186" s="1440"/>
      <c r="X186" s="1440"/>
      <c r="Y186" s="823"/>
      <c r="Z186" s="824"/>
      <c r="AA186" s="824"/>
      <c r="AB186" s="822"/>
      <c r="AC186" s="822"/>
      <c r="AD186" s="1518" t="s">
        <v>22</v>
      </c>
      <c r="AE186" s="1518"/>
      <c r="AF186" s="1518"/>
      <c r="AG186" s="1518"/>
      <c r="AH186" s="1518"/>
      <c r="AI186" s="1518"/>
      <c r="AJ186" s="825"/>
      <c r="AK186" s="1506"/>
      <c r="AL186" s="1507"/>
      <c r="AM186" s="21"/>
      <c r="AN186" s="21"/>
      <c r="AO186" s="21"/>
      <c r="AP186" s="21"/>
      <c r="AQ186" s="21"/>
      <c r="AR186" s="21"/>
      <c r="AS186" s="21"/>
      <c r="AT186" s="21"/>
      <c r="AU186" s="759"/>
      <c r="AV186" s="759"/>
      <c r="AW186" s="759"/>
      <c r="AX186" s="759"/>
      <c r="AY186" s="759"/>
      <c r="AZ186" s="759"/>
      <c r="BA186" s="759"/>
      <c r="BB186" s="759"/>
      <c r="BE186" s="580"/>
      <c r="BF186" s="769"/>
      <c r="BG186" s="580"/>
      <c r="BI186" s="580"/>
      <c r="BJ186" s="580"/>
      <c r="BK186" s="246"/>
      <c r="BL186" s="941"/>
      <c r="BM186" s="941"/>
      <c r="BN186" s="941"/>
      <c r="BO186" s="941"/>
      <c r="BP186" s="941"/>
      <c r="BQ186" s="941"/>
      <c r="BR186" s="941"/>
      <c r="BS186" s="941"/>
      <c r="BT186" s="941"/>
      <c r="BU186" s="246"/>
      <c r="BV186" s="246"/>
      <c r="BW186" s="246"/>
      <c r="BX186" s="246"/>
      <c r="BY186" s="246"/>
      <c r="BZ186" s="246"/>
      <c r="CA186" s="246"/>
      <c r="CB186" s="246"/>
      <c r="CC186" s="246"/>
      <c r="CD186" s="246"/>
      <c r="CE186" s="246"/>
      <c r="CF186" s="246"/>
      <c r="CG186" s="246"/>
      <c r="CH186" s="246"/>
      <c r="CI186" s="246"/>
      <c r="CJ186" s="246"/>
      <c r="CK186" s="246"/>
      <c r="CL186" s="580"/>
      <c r="CM186" s="580"/>
      <c r="CN186" s="580"/>
      <c r="CO186" s="580"/>
      <c r="CP186" s="580"/>
      <c r="CQ186" s="255"/>
      <c r="CR186" s="255"/>
      <c r="CS186" s="255"/>
      <c r="CT186" s="771"/>
      <c r="CU186" s="771"/>
      <c r="CV186" s="771"/>
      <c r="CW186" s="771"/>
      <c r="CX186" s="771"/>
      <c r="CY186" s="941"/>
      <c r="CZ186" s="580"/>
      <c r="DA186" s="580"/>
      <c r="DB186" s="580"/>
      <c r="DC186" s="580"/>
      <c r="DD186" s="580"/>
      <c r="DE186" s="580"/>
      <c r="DF186" s="580"/>
      <c r="DG186" s="580"/>
      <c r="DH186" s="580"/>
      <c r="DI186" s="580"/>
      <c r="DJ186" s="580"/>
      <c r="DK186" s="580"/>
      <c r="DL186" s="580"/>
      <c r="DM186" s="580"/>
      <c r="DN186" s="580"/>
      <c r="DO186" s="580"/>
      <c r="DP186" s="580"/>
      <c r="DQ186" s="580"/>
      <c r="DR186" s="580"/>
      <c r="DS186" s="580"/>
      <c r="DT186" s="580"/>
      <c r="DU186" s="580"/>
      <c r="DV186" s="580"/>
      <c r="DW186" s="580"/>
      <c r="DX186" s="580"/>
      <c r="DY186" s="580"/>
      <c r="DZ186" s="580"/>
      <c r="EA186" s="580"/>
      <c r="EB186" s="580"/>
      <c r="EC186" s="580"/>
      <c r="ED186" s="580"/>
      <c r="EE186" s="580"/>
      <c r="EF186" s="580"/>
      <c r="EG186" s="580"/>
      <c r="EH186" s="580"/>
      <c r="EI186" s="580"/>
      <c r="EJ186" s="580"/>
      <c r="EK186" s="580"/>
      <c r="EL186" s="580"/>
      <c r="EM186" s="580"/>
      <c r="EN186" s="580"/>
      <c r="EO186" s="580"/>
      <c r="EP186" s="580"/>
      <c r="EQ186" s="580"/>
      <c r="ER186" s="580"/>
      <c r="ES186" s="580"/>
      <c r="ET186" s="580"/>
      <c r="EU186" s="580"/>
      <c r="EV186" s="580"/>
      <c r="EW186" s="580"/>
      <c r="EX186" s="580"/>
      <c r="EY186" s="580"/>
      <c r="EZ186" s="580"/>
      <c r="FA186" s="580"/>
      <c r="FB186" s="580"/>
      <c r="FC186" s="580"/>
      <c r="FD186" s="580"/>
      <c r="FE186" s="580"/>
      <c r="FF186" s="580"/>
      <c r="FG186" s="580"/>
      <c r="FH186" s="580"/>
      <c r="FI186" s="580"/>
      <c r="FJ186" s="580"/>
      <c r="FK186" s="580"/>
      <c r="FL186" s="580"/>
      <c r="FM186" s="580"/>
      <c r="FN186" s="580"/>
      <c r="FO186" s="580"/>
      <c r="FP186" s="580"/>
      <c r="FQ186" s="580"/>
      <c r="FR186" s="580"/>
      <c r="FS186" s="580"/>
      <c r="FT186" s="580"/>
      <c r="FU186" s="580"/>
      <c r="FV186" s="580"/>
      <c r="FW186" s="580"/>
      <c r="FX186" s="580"/>
      <c r="FY186" s="580"/>
      <c r="FZ186" s="580"/>
      <c r="GA186" s="580"/>
      <c r="GB186" s="580"/>
      <c r="GC186" s="580"/>
      <c r="GD186" s="580"/>
      <c r="GE186" s="580"/>
      <c r="GF186" s="580"/>
      <c r="GG186" s="580"/>
      <c r="GH186" s="580"/>
      <c r="GI186" s="580"/>
      <c r="GJ186" s="580"/>
      <c r="GK186" s="580"/>
      <c r="GL186" s="580"/>
      <c r="GM186" s="580"/>
      <c r="GN186" s="580"/>
      <c r="GO186" s="580"/>
      <c r="GP186" s="580"/>
      <c r="GQ186" s="580"/>
      <c r="GR186" s="580"/>
      <c r="GS186" s="580"/>
      <c r="GT186" s="580"/>
      <c r="GU186" s="580"/>
      <c r="GV186" s="580"/>
      <c r="GW186" s="580"/>
      <c r="GX186" s="580"/>
      <c r="GY186" s="580"/>
      <c r="GZ186" s="580"/>
      <c r="HA186" s="580"/>
      <c r="HB186" s="580"/>
      <c r="HC186" s="580"/>
      <c r="HD186" s="580"/>
      <c r="HE186" s="580"/>
      <c r="HF186" s="580"/>
      <c r="HG186" s="580"/>
      <c r="HH186" s="580"/>
      <c r="HI186" s="580"/>
      <c r="HJ186" s="580"/>
      <c r="HK186" s="580"/>
      <c r="HL186" s="580"/>
      <c r="HM186" s="580"/>
      <c r="HN186" s="580"/>
      <c r="HO186" s="580"/>
      <c r="HP186" s="580"/>
      <c r="HQ186" s="580"/>
      <c r="HR186" s="580"/>
      <c r="HS186" s="580"/>
      <c r="HT186" s="580"/>
      <c r="HU186" s="580"/>
      <c r="HV186" s="580"/>
      <c r="HW186" s="580"/>
      <c r="HX186" s="580"/>
      <c r="HY186" s="580"/>
      <c r="HZ186" s="580"/>
      <c r="IA186" s="580"/>
      <c r="IB186" s="580"/>
      <c r="IC186" s="580"/>
      <c r="ID186" s="580"/>
      <c r="IE186" s="580"/>
      <c r="IF186" s="580"/>
      <c r="IG186" s="580"/>
      <c r="IH186" s="580"/>
      <c r="II186" s="580"/>
      <c r="IJ186" s="580"/>
      <c r="IK186" s="580"/>
      <c r="IL186" s="580"/>
    </row>
    <row r="187" spans="1:246">
      <c r="A187" s="777"/>
      <c r="B187" s="777"/>
      <c r="C187" s="771"/>
      <c r="D187" s="777"/>
      <c r="E187" s="777"/>
      <c r="F187" s="777"/>
      <c r="G187" s="777"/>
      <c r="H187" s="777"/>
      <c r="I187" s="777"/>
      <c r="J187" s="777"/>
      <c r="K187" s="777"/>
      <c r="L187" s="777"/>
      <c r="M187" s="777"/>
      <c r="N187" s="771"/>
      <c r="O187" s="777"/>
      <c r="P187" s="777"/>
      <c r="Q187" s="777"/>
      <c r="R187" s="777"/>
      <c r="S187" s="777"/>
      <c r="T187" s="777"/>
      <c r="U187" s="777"/>
      <c r="V187" s="771"/>
      <c r="W187" s="771"/>
      <c r="X187" s="771"/>
      <c r="Y187" s="771"/>
      <c r="Z187" s="771"/>
      <c r="AA187" s="771"/>
      <c r="AB187" s="777"/>
      <c r="AC187" s="777"/>
      <c r="AD187" s="777"/>
      <c r="AE187" s="771"/>
      <c r="AF187" s="771"/>
      <c r="AG187" s="771"/>
      <c r="AH187" s="777"/>
      <c r="AI187" s="777"/>
      <c r="AJ187" s="777"/>
      <c r="AK187" s="777"/>
      <c r="AL187" s="771"/>
      <c r="AM187" s="777"/>
      <c r="AN187" s="777"/>
      <c r="AO187" s="777"/>
      <c r="AP187" s="777"/>
      <c r="AQ187" s="777"/>
      <c r="AR187" s="777"/>
      <c r="AS187" s="777"/>
      <c r="AT187" s="777"/>
      <c r="AU187" s="777"/>
      <c r="AV187" s="777"/>
      <c r="AW187" s="777"/>
      <c r="AX187" s="777"/>
      <c r="AY187" s="777"/>
      <c r="AZ187" s="777"/>
      <c r="BA187" s="777"/>
      <c r="BB187" s="777"/>
      <c r="BC187" s="43"/>
      <c r="BD187" s="131"/>
      <c r="BE187" s="771"/>
      <c r="BF187" s="807"/>
      <c r="BG187" s="771"/>
      <c r="BH187" s="613"/>
      <c r="BI187" s="771"/>
      <c r="BJ187" s="771"/>
      <c r="BK187" s="941"/>
      <c r="BL187" s="941"/>
      <c r="BM187" s="941"/>
      <c r="BN187" s="941"/>
      <c r="BO187" s="941"/>
      <c r="BP187" s="941"/>
      <c r="BQ187" s="941"/>
      <c r="BR187" s="941"/>
      <c r="BS187" s="941"/>
      <c r="BT187" s="941"/>
      <c r="BU187" s="941"/>
      <c r="BV187" s="941"/>
      <c r="BW187" s="941"/>
      <c r="BX187" s="941"/>
      <c r="BY187" s="941"/>
      <c r="BZ187" s="941"/>
      <c r="CA187" s="941"/>
      <c r="CB187" s="941"/>
      <c r="CC187" s="941"/>
      <c r="CD187" s="941"/>
      <c r="CE187" s="941"/>
      <c r="CF187" s="941"/>
      <c r="CG187" s="941"/>
      <c r="CH187" s="941"/>
      <c r="CI187" s="941"/>
      <c r="CJ187" s="941"/>
      <c r="CK187" s="941"/>
      <c r="CL187" s="941"/>
      <c r="CM187" s="941"/>
      <c r="CN187" s="941"/>
      <c r="CO187" s="941"/>
      <c r="CP187" s="941"/>
      <c r="CQ187" s="941"/>
      <c r="CR187" s="941"/>
      <c r="CS187" s="941"/>
      <c r="CT187" s="941"/>
      <c r="CU187" s="941"/>
      <c r="CV187" s="941"/>
      <c r="CW187" s="941"/>
      <c r="CX187" s="941"/>
      <c r="CY187" s="941"/>
      <c r="CZ187" s="941"/>
      <c r="DA187" s="771"/>
      <c r="DB187" s="771"/>
      <c r="DC187" s="771"/>
      <c r="DD187" s="771"/>
      <c r="DE187" s="771"/>
      <c r="DF187" s="771"/>
      <c r="DG187" s="771"/>
      <c r="DH187" s="771"/>
      <c r="DI187" s="771"/>
      <c r="DJ187" s="771"/>
      <c r="DK187" s="771"/>
      <c r="DL187" s="771"/>
      <c r="DM187" s="771"/>
      <c r="DN187" s="771"/>
      <c r="DO187" s="771"/>
      <c r="DP187" s="771"/>
      <c r="DQ187" s="771"/>
      <c r="DR187" s="771"/>
      <c r="DS187" s="771"/>
      <c r="DT187" s="771"/>
      <c r="DU187" s="771"/>
      <c r="DV187" s="771"/>
      <c r="DW187" s="771"/>
      <c r="DX187" s="771"/>
      <c r="DY187" s="771"/>
      <c r="DZ187" s="771"/>
      <c r="EA187" s="771"/>
      <c r="EB187" s="771"/>
      <c r="EC187" s="771"/>
      <c r="ED187" s="771"/>
      <c r="EE187" s="771"/>
      <c r="EF187" s="771"/>
      <c r="EG187" s="771"/>
      <c r="EH187" s="771"/>
      <c r="EI187" s="771"/>
      <c r="EJ187" s="771"/>
      <c r="EK187" s="771"/>
      <c r="EL187" s="771"/>
      <c r="EM187" s="771"/>
      <c r="EN187" s="771"/>
      <c r="EO187" s="580"/>
      <c r="EP187" s="580"/>
      <c r="EQ187" s="580"/>
      <c r="ER187" s="580"/>
      <c r="ES187" s="580"/>
      <c r="ET187" s="580"/>
      <c r="EU187" s="580"/>
      <c r="EV187" s="580"/>
      <c r="EW187" s="580"/>
      <c r="EX187" s="580"/>
      <c r="EY187" s="580"/>
      <c r="EZ187" s="580"/>
      <c r="FA187" s="580"/>
      <c r="FB187" s="580"/>
      <c r="FC187" s="580"/>
      <c r="FD187" s="580"/>
      <c r="FE187" s="580"/>
      <c r="FF187" s="580"/>
      <c r="FG187" s="580"/>
      <c r="FH187" s="580"/>
      <c r="FI187" s="580"/>
      <c r="FJ187" s="580"/>
      <c r="FK187" s="580"/>
      <c r="FL187" s="580"/>
      <c r="FM187" s="580"/>
      <c r="FN187" s="580"/>
      <c r="FO187" s="580"/>
      <c r="FP187" s="580"/>
      <c r="FQ187" s="580"/>
      <c r="FR187" s="580"/>
      <c r="FS187" s="580"/>
      <c r="FT187" s="580"/>
      <c r="FU187" s="580"/>
      <c r="FV187" s="580"/>
      <c r="FW187" s="580"/>
      <c r="FX187" s="580"/>
      <c r="FY187" s="580"/>
      <c r="FZ187" s="580"/>
      <c r="GA187" s="580"/>
      <c r="GB187" s="580"/>
      <c r="GC187" s="580"/>
      <c r="GD187" s="580"/>
      <c r="GE187" s="580"/>
      <c r="GF187" s="580"/>
      <c r="GG187" s="580"/>
      <c r="GH187" s="580"/>
      <c r="GI187" s="580"/>
      <c r="GJ187" s="580"/>
      <c r="GK187" s="580"/>
      <c r="GL187" s="580"/>
      <c r="GM187" s="580"/>
      <c r="GN187" s="580"/>
      <c r="GO187" s="580"/>
      <c r="GP187" s="580"/>
      <c r="GQ187" s="580"/>
      <c r="GR187" s="580"/>
      <c r="GS187" s="580"/>
      <c r="GT187" s="580"/>
      <c r="GU187" s="580"/>
      <c r="GV187" s="580"/>
      <c r="GW187" s="580"/>
      <c r="GX187" s="580"/>
      <c r="GY187" s="580"/>
      <c r="GZ187" s="580"/>
      <c r="HA187" s="580"/>
      <c r="HB187" s="580"/>
      <c r="HC187" s="580"/>
      <c r="HD187" s="580"/>
      <c r="HE187" s="580"/>
      <c r="HF187" s="580"/>
      <c r="HG187" s="580"/>
      <c r="HH187" s="580"/>
      <c r="HI187" s="580"/>
      <c r="HJ187" s="580"/>
      <c r="HK187" s="580"/>
      <c r="HL187" s="580"/>
      <c r="HM187" s="580"/>
      <c r="HN187" s="580"/>
      <c r="HO187" s="580"/>
      <c r="HP187" s="580"/>
      <c r="HQ187" s="580"/>
      <c r="HR187" s="580"/>
      <c r="HS187" s="580"/>
      <c r="HT187" s="580"/>
      <c r="HU187" s="580"/>
      <c r="HV187" s="580"/>
      <c r="HW187" s="580"/>
      <c r="HX187" s="580"/>
      <c r="HY187" s="580"/>
      <c r="HZ187" s="580"/>
      <c r="IA187" s="580"/>
      <c r="IB187" s="580"/>
      <c r="IC187" s="580"/>
      <c r="ID187" s="580"/>
      <c r="IE187" s="580"/>
      <c r="IF187" s="580"/>
      <c r="IG187" s="580"/>
      <c r="IH187" s="580"/>
      <c r="II187" s="580"/>
      <c r="IJ187" s="580"/>
      <c r="IK187" s="580"/>
      <c r="IL187" s="580"/>
    </row>
    <row r="188" spans="1:246" ht="354" customHeight="1">
      <c r="A188" s="777"/>
      <c r="B188" s="777"/>
      <c r="C188" s="941"/>
      <c r="D188" s="759"/>
      <c r="E188" s="759"/>
      <c r="F188" s="759"/>
      <c r="G188" s="759"/>
      <c r="H188" s="759"/>
      <c r="I188" s="759"/>
      <c r="J188" s="759"/>
      <c r="K188" s="759"/>
      <c r="L188" s="759"/>
      <c r="M188" s="759"/>
      <c r="N188" s="580"/>
      <c r="O188" s="759"/>
      <c r="P188" s="759"/>
      <c r="Q188" s="759"/>
      <c r="R188" s="759"/>
      <c r="S188" s="759"/>
      <c r="T188" s="759"/>
      <c r="U188" s="759"/>
      <c r="V188" s="580"/>
      <c r="W188" s="580"/>
      <c r="X188" s="580"/>
      <c r="Y188" s="580"/>
      <c r="Z188" s="580"/>
      <c r="AA188" s="580"/>
      <c r="AB188" s="759"/>
      <c r="AC188" s="759"/>
      <c r="AD188" s="759"/>
      <c r="AE188" s="580"/>
      <c r="AF188" s="580"/>
      <c r="AG188" s="580"/>
      <c r="AH188" s="759"/>
      <c r="AI188" s="759"/>
      <c r="AJ188" s="759"/>
      <c r="AK188" s="759"/>
      <c r="AL188" s="580"/>
      <c r="AM188" s="759"/>
      <c r="AN188" s="759"/>
      <c r="AO188" s="759"/>
      <c r="AP188" s="759"/>
      <c r="AQ188" s="759"/>
      <c r="AR188" s="759"/>
      <c r="AS188" s="759"/>
      <c r="AT188" s="759"/>
      <c r="AU188" s="759"/>
      <c r="AV188" s="759"/>
      <c r="AW188" s="759"/>
      <c r="AX188" s="759"/>
      <c r="AY188" s="759"/>
      <c r="AZ188" s="759"/>
      <c r="BA188" s="759"/>
      <c r="BB188" s="759"/>
      <c r="BE188" s="580"/>
      <c r="BF188" s="769"/>
      <c r="BG188" s="580"/>
      <c r="BI188" s="771"/>
      <c r="BJ188" s="771"/>
      <c r="BK188" s="941"/>
      <c r="BL188" s="941"/>
      <c r="BM188" s="941"/>
      <c r="BN188" s="941"/>
      <c r="BO188" s="941"/>
      <c r="BP188" s="941"/>
      <c r="BQ188" s="941"/>
      <c r="BR188" s="941"/>
      <c r="BS188" s="941"/>
      <c r="BT188" s="941"/>
      <c r="BU188" s="941"/>
      <c r="BV188" s="941"/>
      <c r="BW188" s="941"/>
      <c r="BX188" s="941"/>
      <c r="BY188" s="941"/>
      <c r="BZ188" s="941"/>
      <c r="CA188" s="941"/>
      <c r="CB188" s="941"/>
      <c r="CC188" s="941"/>
      <c r="CD188" s="941"/>
      <c r="CE188" s="941"/>
      <c r="CF188" s="941"/>
      <c r="CG188" s="941"/>
      <c r="CH188" s="941"/>
      <c r="CI188" s="941"/>
      <c r="CJ188" s="941"/>
      <c r="CK188" s="941"/>
      <c r="CL188" s="771"/>
      <c r="CM188" s="771"/>
      <c r="CN188" s="771"/>
      <c r="CO188" s="771"/>
      <c r="CP188" s="771"/>
      <c r="CQ188" s="771"/>
      <c r="CR188" s="771"/>
      <c r="CS188" s="771"/>
      <c r="CT188" s="771"/>
      <c r="CU188" s="771"/>
      <c r="CV188" s="771"/>
      <c r="CW188" s="771"/>
      <c r="CX188" s="771"/>
      <c r="CY188" s="771"/>
      <c r="CZ188" s="771"/>
      <c r="DA188" s="771"/>
      <c r="DB188" s="771"/>
      <c r="DC188" s="771"/>
      <c r="DD188" s="771"/>
      <c r="DE188" s="771"/>
      <c r="DF188" s="771"/>
      <c r="DG188" s="771"/>
      <c r="DH188" s="771"/>
      <c r="DI188" s="771"/>
      <c r="DJ188" s="771"/>
      <c r="DK188" s="771"/>
      <c r="DL188" s="771"/>
      <c r="DM188" s="771"/>
      <c r="DN188" s="771"/>
      <c r="DO188" s="771"/>
      <c r="DP188" s="771"/>
      <c r="DQ188" s="771"/>
      <c r="DR188" s="771"/>
      <c r="DS188" s="771"/>
      <c r="DT188" s="771"/>
      <c r="DU188" s="771"/>
      <c r="DV188" s="771"/>
      <c r="DW188" s="771"/>
      <c r="DX188" s="771"/>
      <c r="DY188" s="771"/>
      <c r="DZ188" s="771"/>
      <c r="EA188" s="771"/>
      <c r="EB188" s="771"/>
      <c r="EC188" s="771"/>
      <c r="ED188" s="771"/>
      <c r="EE188" s="771"/>
      <c r="EF188" s="771"/>
      <c r="EG188" s="771"/>
      <c r="EH188" s="771"/>
      <c r="EI188" s="771"/>
      <c r="EJ188" s="771"/>
      <c r="EK188" s="771"/>
      <c r="EL188" s="771"/>
      <c r="EM188" s="771"/>
      <c r="EN188" s="771"/>
      <c r="EO188" s="580"/>
      <c r="EP188" s="580"/>
      <c r="EQ188" s="580"/>
      <c r="ER188" s="580"/>
      <c r="ES188" s="580"/>
      <c r="ET188" s="580"/>
      <c r="EU188" s="580"/>
      <c r="EV188" s="580"/>
      <c r="EW188" s="580"/>
      <c r="EX188" s="580"/>
      <c r="EY188" s="580"/>
      <c r="EZ188" s="580"/>
      <c r="FA188" s="580"/>
      <c r="FB188" s="580"/>
      <c r="FC188" s="580"/>
      <c r="FD188" s="580"/>
      <c r="FE188" s="580"/>
      <c r="FF188" s="580"/>
      <c r="FG188" s="580"/>
      <c r="FH188" s="580"/>
      <c r="FI188" s="580"/>
      <c r="FJ188" s="580"/>
      <c r="FK188" s="580"/>
      <c r="FL188" s="580"/>
      <c r="FM188" s="580"/>
      <c r="FN188" s="580"/>
      <c r="FO188" s="580"/>
      <c r="FP188" s="580"/>
      <c r="FQ188" s="580"/>
      <c r="FR188" s="580"/>
      <c r="FS188" s="580"/>
      <c r="FT188" s="580"/>
      <c r="FU188" s="580"/>
      <c r="FV188" s="580"/>
      <c r="FW188" s="580"/>
      <c r="FX188" s="580"/>
      <c r="FY188" s="580"/>
      <c r="FZ188" s="580"/>
      <c r="GA188" s="580"/>
      <c r="GB188" s="580"/>
      <c r="GC188" s="580"/>
      <c r="GD188" s="580"/>
      <c r="GE188" s="580"/>
      <c r="GF188" s="580"/>
      <c r="GG188" s="580"/>
      <c r="GH188" s="580"/>
      <c r="GI188" s="580"/>
      <c r="GJ188" s="580"/>
      <c r="GK188" s="580"/>
      <c r="GL188" s="580"/>
      <c r="GM188" s="580"/>
      <c r="GN188" s="580"/>
      <c r="GO188" s="580"/>
      <c r="GP188" s="580"/>
      <c r="GQ188" s="580"/>
      <c r="GR188" s="580"/>
      <c r="GS188" s="580"/>
      <c r="GT188" s="580"/>
      <c r="GU188" s="580"/>
      <c r="GV188" s="580"/>
      <c r="GW188" s="580"/>
      <c r="GX188" s="580"/>
      <c r="GY188" s="580"/>
      <c r="GZ188" s="580"/>
      <c r="HA188" s="580"/>
      <c r="HB188" s="580"/>
      <c r="HC188" s="580"/>
      <c r="HD188" s="580"/>
      <c r="HE188" s="580"/>
      <c r="HF188" s="580"/>
      <c r="HG188" s="580"/>
      <c r="HH188" s="580"/>
      <c r="HI188" s="580"/>
      <c r="HJ188" s="580"/>
      <c r="HK188" s="580"/>
      <c r="HL188" s="580"/>
      <c r="HM188" s="580"/>
      <c r="HN188" s="580"/>
      <c r="HO188" s="580"/>
      <c r="HP188" s="580"/>
      <c r="HQ188" s="580"/>
      <c r="HR188" s="580"/>
      <c r="HS188" s="580"/>
      <c r="HT188" s="580"/>
      <c r="HU188" s="580"/>
      <c r="HV188" s="580"/>
      <c r="HW188" s="580"/>
      <c r="HX188" s="580"/>
      <c r="HY188" s="580"/>
      <c r="HZ188" s="580"/>
      <c r="IA188" s="580"/>
      <c r="IB188" s="580"/>
      <c r="IC188" s="580"/>
      <c r="ID188" s="580"/>
      <c r="IE188" s="580"/>
      <c r="IF188" s="580"/>
      <c r="IG188" s="580"/>
      <c r="IH188" s="580"/>
      <c r="II188" s="580"/>
      <c r="IJ188" s="580"/>
      <c r="IK188" s="580"/>
      <c r="IL188" s="580"/>
    </row>
    <row r="189" spans="1:246" ht="24" customHeight="1" thickBot="1">
      <c r="A189" s="777"/>
      <c r="B189" s="777"/>
      <c r="C189" s="771"/>
      <c r="D189" s="777"/>
      <c r="E189" s="777"/>
      <c r="F189" s="777"/>
      <c r="G189" s="777"/>
      <c r="H189" s="777"/>
      <c r="I189" s="777"/>
      <c r="J189" s="777"/>
      <c r="K189" s="777"/>
      <c r="L189" s="777"/>
      <c r="M189" s="777"/>
      <c r="N189" s="771"/>
      <c r="O189" s="777"/>
      <c r="P189" s="777"/>
      <c r="Q189" s="777"/>
      <c r="R189" s="777"/>
      <c r="S189" s="777"/>
      <c r="T189" s="777"/>
      <c r="U189" s="777"/>
      <c r="V189" s="771"/>
      <c r="W189" s="771"/>
      <c r="X189" s="771"/>
      <c r="Y189" s="771"/>
      <c r="Z189" s="771"/>
      <c r="AA189" s="771"/>
      <c r="AB189" s="777"/>
      <c r="AC189" s="777"/>
      <c r="AD189" s="777"/>
      <c r="AE189" s="771"/>
      <c r="AF189" s="771"/>
      <c r="AG189" s="771"/>
      <c r="AH189" s="777"/>
      <c r="AI189" s="777"/>
      <c r="AJ189" s="777"/>
      <c r="AK189" s="777"/>
      <c r="AL189" s="771"/>
      <c r="AM189" s="777"/>
      <c r="AN189" s="777"/>
      <c r="AO189" s="777"/>
      <c r="AP189" s="777"/>
      <c r="AQ189" s="777"/>
      <c r="AR189" s="777"/>
      <c r="AS189" s="777"/>
      <c r="AT189" s="777"/>
      <c r="AU189" s="760"/>
      <c r="AV189" s="760"/>
      <c r="AW189" s="760"/>
      <c r="AX189" s="760"/>
      <c r="AY189" s="760"/>
      <c r="AZ189" s="760"/>
      <c r="BA189" s="760"/>
      <c r="BB189" s="760"/>
      <c r="BC189" s="39"/>
      <c r="BD189" s="129"/>
      <c r="BE189" s="941"/>
      <c r="BF189" s="258"/>
      <c r="BG189" s="941"/>
      <c r="BH189" s="129"/>
      <c r="BI189" s="45"/>
      <c r="BJ189" s="45"/>
      <c r="BK189" s="45"/>
      <c r="BL189" s="941"/>
      <c r="BM189" s="941"/>
      <c r="BN189" s="941"/>
      <c r="BO189" s="941"/>
      <c r="BP189" s="941"/>
      <c r="BQ189" s="941"/>
      <c r="BR189" s="941"/>
      <c r="BS189" s="941"/>
      <c r="BT189" s="941"/>
      <c r="BU189" s="45"/>
      <c r="BV189" s="45"/>
      <c r="BW189" s="45"/>
      <c r="BX189" s="45"/>
      <c r="BY189" s="45"/>
      <c r="BZ189" s="45"/>
      <c r="CA189" s="45"/>
      <c r="CB189" s="45"/>
      <c r="CC189" s="45"/>
      <c r="CD189" s="941"/>
      <c r="CE189" s="941"/>
      <c r="CF189" s="941"/>
      <c r="CG189" s="941"/>
      <c r="CH189" s="941"/>
      <c r="CI189" s="941"/>
      <c r="CJ189" s="941"/>
      <c r="CK189" s="941"/>
      <c r="CL189" s="941"/>
      <c r="CM189" s="941"/>
      <c r="CN189" s="941"/>
      <c r="CO189" s="941"/>
      <c r="CP189" s="941"/>
      <c r="CQ189" s="941"/>
      <c r="CR189" s="941"/>
      <c r="CS189" s="771"/>
      <c r="CT189" s="941"/>
      <c r="CU189" s="941"/>
      <c r="CV189" s="941"/>
      <c r="CW189" s="771"/>
      <c r="CX189" s="771"/>
      <c r="CY189" s="771"/>
      <c r="CZ189" s="771"/>
      <c r="DA189" s="771"/>
      <c r="DB189" s="771"/>
      <c r="DC189" s="771"/>
      <c r="DD189" s="771"/>
      <c r="DE189" s="771"/>
      <c r="DF189" s="771"/>
      <c r="DG189" s="771"/>
      <c r="DH189" s="771"/>
      <c r="DI189" s="771"/>
      <c r="DJ189" s="771"/>
      <c r="DK189" s="771"/>
      <c r="DL189" s="771"/>
      <c r="DM189" s="771"/>
      <c r="DN189" s="771"/>
      <c r="DO189" s="771"/>
      <c r="DP189" s="771"/>
      <c r="DQ189" s="771"/>
      <c r="DR189" s="771"/>
      <c r="DS189" s="771"/>
      <c r="DT189" s="771"/>
      <c r="DU189" s="771"/>
      <c r="DV189" s="771"/>
      <c r="DW189" s="771"/>
      <c r="DX189" s="771"/>
      <c r="DY189" s="771"/>
      <c r="DZ189" s="771"/>
      <c r="EA189" s="771"/>
      <c r="EB189" s="771"/>
      <c r="EC189" s="771"/>
      <c r="ED189" s="771"/>
      <c r="EE189" s="771"/>
      <c r="EF189" s="771"/>
      <c r="EG189" s="771"/>
      <c r="EH189" s="771"/>
      <c r="EI189" s="771"/>
      <c r="EJ189" s="771"/>
      <c r="EK189" s="771"/>
      <c r="EL189" s="771"/>
      <c r="EM189" s="771"/>
      <c r="EN189" s="771"/>
      <c r="EO189" s="580"/>
      <c r="EP189" s="580"/>
      <c r="EQ189" s="580"/>
      <c r="ER189" s="580"/>
      <c r="ES189" s="580"/>
      <c r="ET189" s="580"/>
      <c r="EU189" s="580"/>
      <c r="EV189" s="580"/>
      <c r="EW189" s="580"/>
      <c r="EX189" s="580"/>
      <c r="EY189" s="580"/>
      <c r="EZ189" s="580"/>
      <c r="FA189" s="580"/>
      <c r="FB189" s="580"/>
      <c r="FC189" s="580"/>
      <c r="FD189" s="580"/>
      <c r="FE189" s="580"/>
      <c r="FF189" s="580"/>
      <c r="FG189" s="580"/>
      <c r="FH189" s="580"/>
      <c r="FI189" s="580"/>
      <c r="FJ189" s="580"/>
      <c r="FK189" s="580"/>
      <c r="FL189" s="580"/>
      <c r="FM189" s="580"/>
      <c r="FN189" s="580"/>
      <c r="FO189" s="580"/>
      <c r="FP189" s="580"/>
      <c r="FQ189" s="580"/>
      <c r="FR189" s="580"/>
      <c r="FS189" s="580"/>
      <c r="FT189" s="580"/>
      <c r="FU189" s="580"/>
      <c r="FV189" s="580"/>
      <c r="FW189" s="580"/>
      <c r="FX189" s="580"/>
      <c r="FY189" s="580"/>
      <c r="FZ189" s="580"/>
      <c r="GA189" s="580"/>
      <c r="GB189" s="580"/>
      <c r="GC189" s="580"/>
      <c r="GD189" s="580"/>
      <c r="GE189" s="580"/>
      <c r="GF189" s="580"/>
      <c r="GG189" s="580"/>
      <c r="GH189" s="580"/>
      <c r="GI189" s="580"/>
      <c r="GJ189" s="580"/>
      <c r="GK189" s="580"/>
      <c r="GL189" s="580"/>
      <c r="GM189" s="580"/>
      <c r="GN189" s="580"/>
      <c r="GO189" s="580"/>
      <c r="GP189" s="580"/>
      <c r="GQ189" s="580"/>
      <c r="GR189" s="580"/>
      <c r="GS189" s="580"/>
      <c r="GT189" s="580"/>
      <c r="GU189" s="580"/>
      <c r="GV189" s="580"/>
      <c r="GW189" s="580"/>
      <c r="GX189" s="580"/>
      <c r="GY189" s="580"/>
      <c r="GZ189" s="580"/>
      <c r="HA189" s="580"/>
      <c r="HB189" s="580"/>
      <c r="HC189" s="580"/>
      <c r="HD189" s="580"/>
      <c r="HE189" s="580"/>
      <c r="HF189" s="580"/>
      <c r="HG189" s="580"/>
      <c r="HH189" s="580"/>
      <c r="HI189" s="580"/>
      <c r="HJ189" s="580"/>
      <c r="HK189" s="580"/>
      <c r="HL189" s="580"/>
      <c r="HM189" s="580"/>
      <c r="HN189" s="580"/>
      <c r="HO189" s="580"/>
      <c r="HP189" s="580"/>
      <c r="HQ189" s="580"/>
      <c r="HR189" s="580"/>
      <c r="HS189" s="580"/>
      <c r="HT189" s="580"/>
      <c r="HU189" s="580"/>
      <c r="HV189" s="580"/>
      <c r="HW189" s="580"/>
      <c r="HX189" s="580"/>
      <c r="HY189" s="580"/>
      <c r="HZ189" s="580"/>
      <c r="IA189" s="580"/>
      <c r="IB189" s="580"/>
      <c r="IC189" s="580"/>
      <c r="ID189" s="580"/>
      <c r="IE189" s="580"/>
      <c r="IF189" s="580"/>
      <c r="IG189" s="580"/>
      <c r="IH189" s="580"/>
      <c r="II189" s="580"/>
      <c r="IJ189" s="580"/>
      <c r="IK189" s="580"/>
      <c r="IL189" s="580"/>
    </row>
    <row r="190" spans="1:246" ht="18.600000000000001" thickBot="1">
      <c r="A190" s="1528" t="s">
        <v>215</v>
      </c>
      <c r="B190" s="1529"/>
      <c r="C190" s="1529"/>
      <c r="D190" s="1529"/>
      <c r="E190" s="1529"/>
      <c r="F190" s="1529"/>
      <c r="G190" s="1529"/>
      <c r="H190" s="1529"/>
      <c r="I190" s="1529"/>
      <c r="J190" s="1529"/>
      <c r="K190" s="1529"/>
      <c r="L190" s="1529"/>
      <c r="M190" s="1529"/>
      <c r="N190" s="1529"/>
      <c r="O190" s="1529"/>
      <c r="P190" s="1529"/>
      <c r="Q190" s="1529"/>
      <c r="R190" s="1529"/>
      <c r="S190" s="1529"/>
      <c r="T190" s="1529"/>
      <c r="U190" s="1529"/>
      <c r="V190" s="1529"/>
      <c r="W190" s="1529"/>
      <c r="X190" s="1529"/>
      <c r="Y190" s="1529"/>
      <c r="Z190" s="1529"/>
      <c r="AA190" s="1529"/>
      <c r="AB190" s="1529"/>
      <c r="AC190" s="1529"/>
      <c r="AD190" s="1529"/>
      <c r="AE190" s="1529"/>
      <c r="AF190" s="1529"/>
      <c r="AG190" s="1529"/>
      <c r="AH190" s="1529"/>
      <c r="AI190" s="1529"/>
      <c r="AJ190" s="1529"/>
      <c r="AK190" s="1529"/>
      <c r="AL190" s="1529"/>
      <c r="AM190" s="1530"/>
      <c r="AN190" s="45"/>
      <c r="AO190" s="45"/>
      <c r="AP190" s="45"/>
      <c r="AQ190" s="45"/>
      <c r="AR190" s="45"/>
      <c r="AS190" s="45"/>
      <c r="AT190" s="45"/>
      <c r="AU190" s="826"/>
      <c r="AV190" s="826"/>
      <c r="AW190" s="826"/>
      <c r="AX190" s="826"/>
      <c r="AY190" s="826"/>
      <c r="AZ190" s="826"/>
      <c r="BA190" s="826"/>
      <c r="BB190" s="826"/>
      <c r="BC190" s="45"/>
      <c r="BD190" s="133"/>
      <c r="BE190" s="45"/>
      <c r="BF190" s="763"/>
      <c r="BG190" s="45"/>
      <c r="BH190" s="129"/>
      <c r="BI190" s="45"/>
      <c r="BJ190" s="45"/>
      <c r="BK190" s="45"/>
      <c r="BL190" s="941"/>
      <c r="BM190" s="941"/>
      <c r="BN190" s="941"/>
      <c r="BO190" s="941"/>
      <c r="BP190" s="941"/>
      <c r="BQ190" s="941"/>
      <c r="BR190" s="941"/>
      <c r="BS190" s="941"/>
      <c r="BT190" s="941"/>
      <c r="BU190" s="45"/>
      <c r="BV190" s="45"/>
      <c r="BW190" s="45"/>
      <c r="BX190" s="45"/>
      <c r="BY190" s="45"/>
      <c r="BZ190" s="45"/>
      <c r="CA190" s="45"/>
      <c r="CB190" s="45"/>
      <c r="CC190" s="45"/>
      <c r="CD190" s="45"/>
      <c r="CE190" s="45"/>
      <c r="CF190" s="45"/>
      <c r="CG190" s="45"/>
      <c r="CH190" s="45"/>
      <c r="CI190" s="45"/>
      <c r="CJ190" s="45"/>
      <c r="CK190" s="45"/>
      <c r="CL190" s="45"/>
      <c r="CM190" s="45"/>
      <c r="CN190" s="45"/>
      <c r="CO190" s="941"/>
      <c r="CP190" s="941"/>
      <c r="CQ190" s="941"/>
      <c r="CR190" s="941"/>
      <c r="CS190" s="771"/>
      <c r="CT190" s="941"/>
      <c r="CU190" s="941"/>
      <c r="CV190" s="941"/>
      <c r="CW190" s="771"/>
      <c r="CX190" s="771"/>
      <c r="CY190" s="771"/>
      <c r="CZ190" s="771"/>
      <c r="DA190" s="771"/>
      <c r="DB190" s="771"/>
      <c r="DC190" s="771"/>
      <c r="DD190" s="771"/>
      <c r="DE190" s="771"/>
      <c r="DF190" s="771"/>
      <c r="DG190" s="771"/>
      <c r="DH190" s="771"/>
      <c r="DI190" s="771"/>
      <c r="DJ190" s="771"/>
      <c r="DK190" s="771"/>
      <c r="DL190" s="771"/>
      <c r="DM190" s="771"/>
      <c r="DN190" s="771"/>
      <c r="DO190" s="771"/>
      <c r="DP190" s="771"/>
      <c r="DQ190" s="771"/>
      <c r="DR190" s="771"/>
      <c r="DS190" s="771"/>
      <c r="DT190" s="771"/>
      <c r="DU190" s="771"/>
      <c r="DV190" s="771"/>
      <c r="DW190" s="771"/>
      <c r="DX190" s="771"/>
      <c r="DY190" s="771"/>
      <c r="DZ190" s="771"/>
      <c r="EA190" s="771"/>
      <c r="EB190" s="771"/>
      <c r="EC190" s="771"/>
      <c r="ED190" s="771"/>
      <c r="EE190" s="771"/>
      <c r="EF190" s="771"/>
      <c r="EG190" s="771"/>
      <c r="EH190" s="771"/>
      <c r="EI190" s="771"/>
      <c r="EJ190" s="771"/>
      <c r="EK190" s="771"/>
      <c r="EL190" s="771"/>
      <c r="EM190" s="771"/>
      <c r="EN190" s="771"/>
      <c r="EO190" s="580"/>
      <c r="EP190" s="580"/>
      <c r="EQ190" s="580"/>
      <c r="ER190" s="580"/>
      <c r="ES190" s="580"/>
      <c r="ET190" s="580"/>
      <c r="EU190" s="580"/>
      <c r="EV190" s="580"/>
      <c r="EW190" s="580"/>
      <c r="EX190" s="580"/>
      <c r="EY190" s="580"/>
      <c r="EZ190" s="580"/>
      <c r="FA190" s="580"/>
      <c r="FB190" s="580"/>
      <c r="FC190" s="580"/>
      <c r="FD190" s="580"/>
      <c r="FE190" s="580"/>
      <c r="FF190" s="580"/>
      <c r="FG190" s="580"/>
      <c r="FH190" s="580"/>
      <c r="FI190" s="580"/>
      <c r="FJ190" s="580"/>
      <c r="FK190" s="580"/>
      <c r="FL190" s="580"/>
      <c r="FM190" s="580"/>
      <c r="FN190" s="580"/>
      <c r="FO190" s="580"/>
      <c r="FP190" s="580"/>
      <c r="FQ190" s="580"/>
      <c r="FR190" s="580"/>
      <c r="FS190" s="580"/>
      <c r="FT190" s="580"/>
      <c r="FU190" s="580"/>
      <c r="FV190" s="580"/>
      <c r="FW190" s="580"/>
      <c r="FX190" s="580"/>
      <c r="FY190" s="580"/>
      <c r="FZ190" s="580"/>
      <c r="GA190" s="580"/>
      <c r="GB190" s="580"/>
      <c r="GC190" s="580"/>
      <c r="GD190" s="580"/>
      <c r="GE190" s="580"/>
      <c r="GF190" s="580"/>
      <c r="GG190" s="580"/>
      <c r="GH190" s="580"/>
      <c r="GI190" s="580"/>
      <c r="GJ190" s="580"/>
      <c r="GK190" s="580"/>
      <c r="GL190" s="580"/>
      <c r="GM190" s="580"/>
      <c r="GN190" s="580"/>
      <c r="GO190" s="580"/>
      <c r="GP190" s="580"/>
      <c r="GQ190" s="580"/>
      <c r="GR190" s="580"/>
      <c r="GS190" s="580"/>
      <c r="GT190" s="580"/>
      <c r="GU190" s="580"/>
      <c r="GV190" s="580"/>
      <c r="GW190" s="580"/>
      <c r="GX190" s="580"/>
      <c r="GY190" s="580"/>
      <c r="GZ190" s="580"/>
      <c r="HA190" s="580"/>
      <c r="HB190" s="580"/>
      <c r="HC190" s="580"/>
      <c r="HD190" s="580"/>
      <c r="HE190" s="580"/>
      <c r="HF190" s="580"/>
      <c r="HG190" s="580"/>
      <c r="HH190" s="580"/>
      <c r="HI190" s="580"/>
      <c r="HJ190" s="580"/>
      <c r="HK190" s="580"/>
      <c r="HL190" s="580"/>
      <c r="HM190" s="580"/>
      <c r="HN190" s="580"/>
      <c r="HO190" s="580"/>
      <c r="HP190" s="580"/>
      <c r="HQ190" s="580"/>
      <c r="HR190" s="580"/>
      <c r="HS190" s="580"/>
      <c r="HT190" s="580"/>
      <c r="HU190" s="580"/>
      <c r="HV190" s="580"/>
      <c r="HW190" s="580"/>
      <c r="HX190" s="580"/>
      <c r="HY190" s="580"/>
      <c r="HZ190" s="580"/>
      <c r="IA190" s="580"/>
      <c r="IB190" s="580"/>
      <c r="IC190" s="580"/>
      <c r="ID190" s="580"/>
      <c r="IE190" s="580"/>
      <c r="IF190" s="580"/>
      <c r="IG190" s="580"/>
      <c r="IH190" s="580"/>
      <c r="II190" s="580"/>
      <c r="IJ190" s="580"/>
      <c r="IK190" s="580"/>
      <c r="IL190" s="580"/>
    </row>
    <row r="191" spans="1:246" ht="18.600000000000001" thickBot="1">
      <c r="A191" s="827"/>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828"/>
      <c r="AN191" s="45"/>
      <c r="AO191" s="45"/>
      <c r="AP191" s="45"/>
      <c r="AQ191" s="45"/>
      <c r="AR191" s="45"/>
      <c r="AS191" s="45"/>
      <c r="AT191" s="45"/>
      <c r="AU191" s="826"/>
      <c r="AV191" s="826"/>
      <c r="AW191" s="826"/>
      <c r="AX191" s="826"/>
      <c r="AY191" s="826"/>
      <c r="AZ191" s="826"/>
      <c r="BA191" s="826"/>
      <c r="BB191" s="826"/>
      <c r="BC191" s="45"/>
      <c r="BD191" s="133"/>
      <c r="BE191" s="45"/>
      <c r="BF191" s="763"/>
      <c r="BG191" s="45"/>
      <c r="BH191" s="129"/>
      <c r="BI191" s="45"/>
      <c r="BJ191" s="45"/>
      <c r="BK191" s="45"/>
      <c r="BL191" s="941"/>
      <c r="BM191" s="941"/>
      <c r="BN191" s="941"/>
      <c r="BO191" s="941"/>
      <c r="BP191" s="941"/>
      <c r="BQ191" s="941"/>
      <c r="BR191" s="941"/>
      <c r="BS191" s="941"/>
      <c r="BT191" s="941"/>
      <c r="BU191" s="45"/>
      <c r="BV191" s="45"/>
      <c r="BW191" s="45"/>
      <c r="BX191" s="45"/>
      <c r="BY191" s="45"/>
      <c r="BZ191" s="45"/>
      <c r="CA191" s="45"/>
      <c r="CB191" s="45"/>
      <c r="CC191" s="45"/>
      <c r="CD191" s="45"/>
      <c r="CE191" s="45"/>
      <c r="CF191" s="45"/>
      <c r="CG191" s="45"/>
      <c r="CH191" s="45"/>
      <c r="CI191" s="45"/>
      <c r="CJ191" s="45"/>
      <c r="CK191" s="45"/>
      <c r="CL191" s="45"/>
      <c r="CM191" s="45"/>
      <c r="CN191" s="45"/>
      <c r="CO191" s="941"/>
      <c r="CP191" s="941"/>
      <c r="CQ191" s="941"/>
      <c r="CR191" s="941"/>
      <c r="CS191" s="771"/>
      <c r="CT191" s="941"/>
      <c r="CU191" s="941"/>
      <c r="CV191" s="941"/>
      <c r="CW191" s="771"/>
      <c r="CX191" s="771"/>
      <c r="CY191" s="771"/>
      <c r="CZ191" s="771"/>
      <c r="DA191" s="771"/>
      <c r="DB191" s="771"/>
      <c r="DC191" s="771"/>
      <c r="DD191" s="771"/>
      <c r="DE191" s="771"/>
      <c r="DF191" s="771"/>
      <c r="DG191" s="771"/>
      <c r="DH191" s="771"/>
      <c r="DI191" s="771"/>
      <c r="DJ191" s="771"/>
      <c r="DK191" s="771"/>
      <c r="DL191" s="771"/>
      <c r="DM191" s="771"/>
      <c r="DN191" s="771"/>
      <c r="DO191" s="771"/>
      <c r="DP191" s="771"/>
      <c r="DQ191" s="771"/>
      <c r="DR191" s="771"/>
      <c r="DS191" s="771"/>
      <c r="DT191" s="771"/>
      <c r="DU191" s="771"/>
      <c r="DV191" s="771"/>
      <c r="DW191" s="771"/>
      <c r="DX191" s="771"/>
      <c r="DY191" s="771"/>
      <c r="DZ191" s="771"/>
      <c r="EA191" s="771"/>
      <c r="EB191" s="771"/>
      <c r="EC191" s="771"/>
      <c r="ED191" s="771"/>
      <c r="EE191" s="771"/>
      <c r="EF191" s="771"/>
      <c r="EG191" s="771"/>
      <c r="EH191" s="771"/>
      <c r="EI191" s="771"/>
      <c r="EJ191" s="771"/>
      <c r="EK191" s="771"/>
      <c r="EL191" s="771"/>
      <c r="EM191" s="771"/>
      <c r="EN191" s="771"/>
      <c r="EO191" s="580"/>
      <c r="EP191" s="580"/>
      <c r="EQ191" s="580"/>
      <c r="ER191" s="580"/>
      <c r="ES191" s="580"/>
      <c r="ET191" s="580"/>
      <c r="EU191" s="580"/>
      <c r="EV191" s="580"/>
      <c r="EW191" s="580"/>
      <c r="EX191" s="580"/>
      <c r="EY191" s="580"/>
      <c r="EZ191" s="580"/>
      <c r="FA191" s="580"/>
      <c r="FB191" s="580"/>
      <c r="FC191" s="580"/>
      <c r="FD191" s="580"/>
      <c r="FE191" s="580"/>
      <c r="FF191" s="580"/>
      <c r="FG191" s="580"/>
      <c r="FH191" s="580"/>
      <c r="FI191" s="580"/>
      <c r="FJ191" s="580"/>
      <c r="FK191" s="580"/>
      <c r="FL191" s="580"/>
      <c r="FM191" s="580"/>
      <c r="FN191" s="580"/>
      <c r="FO191" s="580"/>
      <c r="FP191" s="580"/>
      <c r="FQ191" s="580"/>
      <c r="FR191" s="580"/>
      <c r="FS191" s="580"/>
      <c r="FT191" s="580"/>
      <c r="FU191" s="580"/>
      <c r="FV191" s="580"/>
      <c r="FW191" s="580"/>
      <c r="FX191" s="580"/>
      <c r="FY191" s="580"/>
      <c r="FZ191" s="580"/>
      <c r="GA191" s="580"/>
      <c r="GB191" s="580"/>
      <c r="GC191" s="580"/>
      <c r="GD191" s="580"/>
      <c r="GE191" s="580"/>
      <c r="GF191" s="580"/>
      <c r="GG191" s="580"/>
      <c r="GH191" s="580"/>
      <c r="GI191" s="580"/>
      <c r="GJ191" s="580"/>
      <c r="GK191" s="580"/>
      <c r="GL191" s="580"/>
      <c r="GM191" s="580"/>
      <c r="GN191" s="580"/>
      <c r="GO191" s="580"/>
      <c r="GP191" s="580"/>
      <c r="GQ191" s="580"/>
      <c r="GR191" s="580"/>
      <c r="GS191" s="580"/>
      <c r="GT191" s="580"/>
      <c r="GU191" s="580"/>
      <c r="GV191" s="580"/>
      <c r="GW191" s="580"/>
      <c r="GX191" s="580"/>
      <c r="GY191" s="580"/>
      <c r="GZ191" s="580"/>
      <c r="HA191" s="580"/>
      <c r="HB191" s="580"/>
      <c r="HC191" s="580"/>
      <c r="HD191" s="580"/>
      <c r="HE191" s="580"/>
      <c r="HF191" s="580"/>
      <c r="HG191" s="580"/>
      <c r="HH191" s="580"/>
      <c r="HI191" s="580"/>
      <c r="HJ191" s="580"/>
      <c r="HK191" s="580"/>
      <c r="HL191" s="580"/>
      <c r="HM191" s="580"/>
      <c r="HN191" s="580"/>
      <c r="HO191" s="580"/>
      <c r="HP191" s="580"/>
      <c r="HQ191" s="580"/>
      <c r="HR191" s="580"/>
      <c r="HS191" s="580"/>
      <c r="HT191" s="580"/>
      <c r="HU191" s="580"/>
      <c r="HV191" s="580"/>
      <c r="HW191" s="580"/>
      <c r="HX191" s="580"/>
      <c r="HY191" s="580"/>
      <c r="HZ191" s="580"/>
      <c r="IA191" s="580"/>
      <c r="IB191" s="580"/>
      <c r="IC191" s="580"/>
      <c r="ID191" s="580"/>
      <c r="IE191" s="580"/>
      <c r="IF191" s="580"/>
      <c r="IG191" s="580"/>
      <c r="IH191" s="580"/>
      <c r="II191" s="580"/>
      <c r="IJ191" s="580"/>
      <c r="IK191" s="580"/>
      <c r="IL191" s="580"/>
    </row>
    <row r="192" spans="1:246">
      <c r="A192" s="1513" t="s">
        <v>455</v>
      </c>
      <c r="B192" s="1514"/>
      <c r="C192" s="1514"/>
      <c r="D192" s="1514"/>
      <c r="E192" s="1514"/>
      <c r="F192" s="1514"/>
      <c r="G192" s="1514"/>
      <c r="H192" s="1514"/>
      <c r="I192" s="1514"/>
      <c r="J192" s="1514"/>
      <c r="K192" s="1514"/>
      <c r="L192" s="45"/>
      <c r="M192" s="45"/>
      <c r="N192" s="45"/>
      <c r="O192" s="45"/>
      <c r="P192" s="829" t="s">
        <v>456</v>
      </c>
      <c r="Q192" s="902"/>
      <c r="R192" s="902"/>
      <c r="S192" s="902"/>
      <c r="T192" s="902"/>
      <c r="U192" s="45"/>
      <c r="V192" s="45"/>
      <c r="W192" s="45"/>
      <c r="X192" s="1515" t="s">
        <v>457</v>
      </c>
      <c r="Y192" s="1516"/>
      <c r="Z192" s="1516"/>
      <c r="AA192" s="1516"/>
      <c r="AB192" s="1517"/>
      <c r="AC192" s="45"/>
      <c r="AD192" s="45"/>
      <c r="AE192" s="45"/>
      <c r="AF192" s="45"/>
      <c r="AG192" s="45"/>
      <c r="AH192" s="45"/>
      <c r="AI192" s="45"/>
      <c r="AJ192" s="45"/>
      <c r="AK192" s="45"/>
      <c r="AL192" s="45"/>
      <c r="AM192" s="828"/>
      <c r="AN192" s="45"/>
      <c r="AO192" s="45"/>
      <c r="AP192" s="45"/>
      <c r="AQ192" s="45"/>
      <c r="AR192" s="45"/>
      <c r="AS192" s="45"/>
      <c r="AT192" s="45"/>
      <c r="AU192" s="826"/>
      <c r="AV192" s="826"/>
      <c r="AW192" s="826"/>
      <c r="AX192" s="826"/>
      <c r="AY192" s="826"/>
      <c r="AZ192" s="826"/>
      <c r="BA192" s="826"/>
      <c r="BB192" s="826"/>
      <c r="BC192" s="45"/>
      <c r="BD192" s="133"/>
      <c r="BE192" s="45"/>
      <c r="BF192" s="763"/>
      <c r="BG192" s="45"/>
      <c r="BI192" s="580"/>
      <c r="BJ192" s="580"/>
      <c r="BK192" s="246"/>
      <c r="BL192" s="941"/>
      <c r="BM192" s="941"/>
      <c r="BN192" s="941"/>
      <c r="BO192" s="941"/>
      <c r="BP192" s="941"/>
      <c r="BQ192" s="941"/>
      <c r="BR192" s="941"/>
      <c r="BS192" s="941"/>
      <c r="BT192" s="941"/>
      <c r="BU192" s="246"/>
      <c r="BV192" s="246"/>
      <c r="BW192" s="246"/>
      <c r="BX192" s="246"/>
      <c r="BY192" s="246"/>
      <c r="BZ192" s="246"/>
      <c r="CA192" s="246"/>
      <c r="CB192" s="246"/>
      <c r="CC192" s="246"/>
      <c r="CD192" s="45"/>
      <c r="CE192" s="45"/>
      <c r="CF192" s="45"/>
      <c r="CG192" s="45"/>
      <c r="CH192" s="45"/>
      <c r="CI192" s="45"/>
      <c r="CJ192" s="45"/>
      <c r="CK192" s="45"/>
      <c r="CL192" s="45"/>
      <c r="CM192" s="45"/>
      <c r="CN192" s="45"/>
      <c r="CO192" s="941"/>
      <c r="CP192" s="941"/>
      <c r="CQ192" s="941"/>
      <c r="CR192" s="941"/>
      <c r="CS192" s="771"/>
      <c r="CT192" s="941"/>
      <c r="CU192" s="941"/>
      <c r="CV192" s="941"/>
      <c r="CW192" s="771"/>
      <c r="CX192" s="771"/>
      <c r="CY192" s="771"/>
      <c r="CZ192" s="771"/>
      <c r="DA192" s="771"/>
      <c r="DB192" s="771"/>
      <c r="DC192" s="771"/>
      <c r="DD192" s="771"/>
      <c r="DE192" s="771"/>
      <c r="DF192" s="771"/>
      <c r="DG192" s="771"/>
      <c r="DH192" s="771"/>
      <c r="DI192" s="771"/>
      <c r="DJ192" s="771"/>
      <c r="DK192" s="771"/>
      <c r="DL192" s="771"/>
      <c r="DM192" s="771"/>
      <c r="DN192" s="771"/>
      <c r="DO192" s="771"/>
      <c r="DP192" s="771"/>
      <c r="DQ192" s="771"/>
      <c r="DR192" s="771"/>
      <c r="DS192" s="771"/>
      <c r="DT192" s="771"/>
      <c r="DU192" s="771"/>
      <c r="DV192" s="771"/>
      <c r="DW192" s="771"/>
      <c r="DX192" s="771"/>
      <c r="DY192" s="771"/>
      <c r="DZ192" s="771"/>
      <c r="EA192" s="771"/>
      <c r="EB192" s="771"/>
      <c r="EC192" s="771"/>
      <c r="ED192" s="771"/>
      <c r="EE192" s="771"/>
      <c r="EF192" s="771"/>
      <c r="EG192" s="771"/>
      <c r="EH192" s="771"/>
      <c r="EI192" s="771"/>
      <c r="EJ192" s="771"/>
      <c r="EK192" s="771"/>
      <c r="EL192" s="771"/>
      <c r="EM192" s="771"/>
      <c r="EN192" s="771"/>
      <c r="EO192" s="580"/>
      <c r="EP192" s="580"/>
      <c r="EQ192" s="580"/>
      <c r="ER192" s="580"/>
      <c r="ES192" s="580"/>
      <c r="ET192" s="580"/>
      <c r="EU192" s="580"/>
      <c r="EV192" s="580"/>
      <c r="EW192" s="580"/>
      <c r="EX192" s="580"/>
      <c r="EY192" s="580"/>
      <c r="EZ192" s="580"/>
      <c r="FA192" s="580"/>
      <c r="FB192" s="580"/>
      <c r="FC192" s="580"/>
      <c r="FD192" s="580"/>
      <c r="FE192" s="580"/>
      <c r="FF192" s="580"/>
      <c r="FG192" s="580"/>
      <c r="FH192" s="580"/>
      <c r="FI192" s="580"/>
      <c r="FJ192" s="580"/>
      <c r="FK192" s="580"/>
      <c r="FL192" s="580"/>
      <c r="FM192" s="580"/>
      <c r="FN192" s="580"/>
      <c r="FO192" s="580"/>
      <c r="FP192" s="580"/>
      <c r="FQ192" s="580"/>
      <c r="FR192" s="580"/>
      <c r="FS192" s="580"/>
      <c r="FT192" s="580"/>
      <c r="FU192" s="580"/>
      <c r="FV192" s="580"/>
      <c r="FW192" s="580"/>
      <c r="FX192" s="580"/>
      <c r="FY192" s="580"/>
      <c r="FZ192" s="580"/>
      <c r="GA192" s="580"/>
      <c r="GB192" s="580"/>
      <c r="GC192" s="580"/>
      <c r="GD192" s="580"/>
      <c r="GE192" s="580"/>
      <c r="GF192" s="580"/>
      <c r="GG192" s="580"/>
      <c r="GH192" s="580"/>
      <c r="GI192" s="580"/>
      <c r="GJ192" s="580"/>
      <c r="GK192" s="580"/>
      <c r="GL192" s="580"/>
      <c r="GM192" s="580"/>
      <c r="GN192" s="580"/>
      <c r="GO192" s="580"/>
      <c r="GP192" s="580"/>
      <c r="GQ192" s="580"/>
      <c r="GR192" s="580"/>
      <c r="GS192" s="580"/>
      <c r="GT192" s="580"/>
      <c r="GU192" s="580"/>
      <c r="GV192" s="580"/>
      <c r="GW192" s="580"/>
      <c r="GX192" s="580"/>
      <c r="GY192" s="580"/>
      <c r="GZ192" s="580"/>
      <c r="HA192" s="580"/>
      <c r="HB192" s="580"/>
      <c r="HC192" s="580"/>
      <c r="HD192" s="580"/>
      <c r="HE192" s="580"/>
      <c r="HF192" s="580"/>
      <c r="HG192" s="580"/>
      <c r="HH192" s="580"/>
      <c r="HI192" s="580"/>
      <c r="HJ192" s="580"/>
      <c r="HK192" s="580"/>
      <c r="HL192" s="580"/>
      <c r="HM192" s="580"/>
      <c r="HN192" s="580"/>
      <c r="HO192" s="580"/>
      <c r="HP192" s="580"/>
      <c r="HQ192" s="580"/>
      <c r="HR192" s="580"/>
      <c r="HS192" s="580"/>
      <c r="HT192" s="580"/>
      <c r="HU192" s="580"/>
      <c r="HV192" s="580"/>
      <c r="HW192" s="580"/>
      <c r="HX192" s="580"/>
      <c r="HY192" s="580"/>
      <c r="HZ192" s="580"/>
      <c r="IA192" s="580"/>
      <c r="IB192" s="580"/>
      <c r="IC192" s="580"/>
      <c r="ID192" s="580"/>
      <c r="IE192" s="580"/>
      <c r="IF192" s="580"/>
      <c r="IG192" s="580"/>
      <c r="IH192" s="580"/>
      <c r="II192" s="580"/>
      <c r="IJ192" s="580"/>
      <c r="IK192" s="580"/>
      <c r="IL192" s="580"/>
    </row>
    <row r="193" spans="1:144">
      <c r="A193" s="1435" t="s">
        <v>458</v>
      </c>
      <c r="B193" s="1436"/>
      <c r="C193" s="1436"/>
      <c r="D193" s="1436"/>
      <c r="E193" s="1436"/>
      <c r="F193" s="1436"/>
      <c r="G193" s="1436"/>
      <c r="H193" s="1436"/>
      <c r="I193" s="1436"/>
      <c r="J193" s="1436"/>
      <c r="K193" s="32">
        <f>COUNTIFS(L25:M34,"&gt;=1",L25:M34,"&lt;=3")</f>
        <v>0</v>
      </c>
      <c r="L193" s="33"/>
      <c r="M193" s="34" t="s">
        <v>459</v>
      </c>
      <c r="N193" s="830"/>
      <c r="O193" s="830"/>
      <c r="P193" s="831">
        <v>1</v>
      </c>
      <c r="Q193" s="1501" t="s">
        <v>460</v>
      </c>
      <c r="R193" s="1502"/>
      <c r="S193" s="1502"/>
      <c r="T193" s="1503"/>
      <c r="U193" s="768"/>
      <c r="V193" s="246"/>
      <c r="W193" s="246"/>
      <c r="X193" s="832">
        <v>1</v>
      </c>
      <c r="Y193" s="153" t="s">
        <v>461</v>
      </c>
      <c r="Z193" s="833"/>
      <c r="AA193" s="834"/>
      <c r="AB193" s="835"/>
      <c r="AC193" s="768"/>
      <c r="AD193" s="836"/>
      <c r="AE193" s="246"/>
      <c r="AF193" s="768"/>
      <c r="AG193" s="246"/>
      <c r="AH193" s="768"/>
      <c r="AI193" s="768"/>
      <c r="AJ193" s="768"/>
      <c r="AK193" s="768"/>
      <c r="AL193" s="768"/>
      <c r="AM193" s="837"/>
      <c r="AN193" s="768"/>
      <c r="AO193" s="768"/>
      <c r="AP193" s="768"/>
      <c r="AQ193" s="768"/>
      <c r="AR193" s="768"/>
      <c r="AS193" s="768"/>
      <c r="AT193" s="768"/>
      <c r="AU193" s="759"/>
      <c r="AV193" s="759"/>
      <c r="AW193" s="759"/>
      <c r="AX193" s="759"/>
      <c r="AY193" s="759"/>
      <c r="AZ193" s="759"/>
      <c r="BA193" s="759"/>
      <c r="BB193" s="759"/>
      <c r="BE193" s="580"/>
      <c r="BF193" s="769"/>
      <c r="BG193" s="580"/>
      <c r="BH193" s="136"/>
      <c r="BI193" s="941"/>
      <c r="BJ193" s="941"/>
      <c r="BK193" s="941"/>
      <c r="BL193" s="941"/>
      <c r="BM193" s="941"/>
      <c r="BN193" s="941"/>
      <c r="BO193" s="941"/>
      <c r="BP193" s="941"/>
      <c r="BQ193" s="941"/>
      <c r="BR193" s="941"/>
      <c r="BS193" s="941"/>
      <c r="BT193" s="941"/>
      <c r="BU193" s="941"/>
      <c r="BV193" s="941"/>
      <c r="BW193" s="941"/>
      <c r="BX193" s="941"/>
      <c r="BY193" s="941"/>
      <c r="BZ193" s="941"/>
      <c r="CA193" s="941"/>
      <c r="CB193" s="941"/>
      <c r="CC193" s="941"/>
      <c r="CD193" s="246"/>
      <c r="CE193" s="246"/>
      <c r="CF193" s="246"/>
      <c r="CG193" s="246"/>
      <c r="CH193" s="246"/>
      <c r="CI193" s="246"/>
      <c r="CJ193" s="246"/>
      <c r="CK193" s="246"/>
      <c r="CL193" s="580"/>
      <c r="CM193" s="580"/>
      <c r="CN193" s="580"/>
      <c r="CO193" s="580"/>
      <c r="CP193" s="580"/>
      <c r="CQ193" s="775"/>
      <c r="CR193" s="941"/>
      <c r="CS193" s="941"/>
      <c r="CT193" s="771"/>
      <c r="CU193" s="771"/>
      <c r="CV193" s="771"/>
      <c r="CW193" s="776"/>
      <c r="CX193" s="776"/>
      <c r="CY193" s="941"/>
      <c r="CZ193" s="580"/>
      <c r="DA193" s="580"/>
      <c r="DB193" s="580"/>
      <c r="DC193" s="580"/>
      <c r="DD193" s="580"/>
      <c r="DE193" s="580"/>
      <c r="DF193" s="580"/>
      <c r="DG193" s="580"/>
      <c r="DH193" s="580"/>
      <c r="DI193" s="580"/>
      <c r="DJ193" s="580"/>
      <c r="DK193" s="580"/>
      <c r="DL193" s="580"/>
      <c r="DM193" s="580"/>
      <c r="DN193" s="580"/>
      <c r="DO193" s="580"/>
      <c r="DP193" s="580"/>
      <c r="DQ193" s="580"/>
      <c r="DR193" s="580"/>
      <c r="DS193" s="580"/>
      <c r="DT193" s="580"/>
      <c r="DU193" s="580"/>
      <c r="DV193" s="580"/>
      <c r="DW193" s="580"/>
      <c r="DX193" s="580"/>
      <c r="DY193" s="580"/>
      <c r="DZ193" s="580"/>
      <c r="EA193" s="580"/>
      <c r="EB193" s="580"/>
      <c r="EC193" s="580"/>
      <c r="ED193" s="580"/>
      <c r="EE193" s="580"/>
      <c r="EF193" s="580"/>
      <c r="EG193" s="580"/>
      <c r="EH193" s="580"/>
      <c r="EI193" s="580"/>
      <c r="EJ193" s="580"/>
      <c r="EK193" s="580"/>
      <c r="EL193" s="580"/>
      <c r="EM193" s="580"/>
      <c r="EN193" s="580"/>
    </row>
    <row r="194" spans="1:144">
      <c r="A194" s="1435" t="s">
        <v>462</v>
      </c>
      <c r="B194" s="1436"/>
      <c r="C194" s="1436"/>
      <c r="D194" s="1436"/>
      <c r="E194" s="1436"/>
      <c r="F194" s="1436"/>
      <c r="G194" s="1436"/>
      <c r="H194" s="1436"/>
      <c r="I194" s="1436"/>
      <c r="J194" s="1436"/>
      <c r="K194" s="32">
        <f>COUNTIFS(L25:M34,"&lt;13",L25:M34,"&gt;=4")</f>
        <v>0</v>
      </c>
      <c r="L194" s="760"/>
      <c r="M194" s="831" t="s">
        <v>17</v>
      </c>
      <c r="N194" s="941"/>
      <c r="O194" s="760"/>
      <c r="P194" s="831">
        <v>2</v>
      </c>
      <c r="Q194" s="1501" t="s">
        <v>463</v>
      </c>
      <c r="R194" s="1502"/>
      <c r="S194" s="1502"/>
      <c r="T194" s="1503"/>
      <c r="U194" s="760"/>
      <c r="V194" s="941"/>
      <c r="W194" s="941"/>
      <c r="X194" s="832">
        <v>2</v>
      </c>
      <c r="Y194" s="153" t="s">
        <v>242</v>
      </c>
      <c r="Z194" s="833"/>
      <c r="AA194" s="834"/>
      <c r="AB194" s="835"/>
      <c r="AC194" s="760"/>
      <c r="AD194" s="760"/>
      <c r="AE194" s="941"/>
      <c r="AF194" s="941"/>
      <c r="AG194" s="941"/>
      <c r="AH194" s="760"/>
      <c r="AI194" s="760"/>
      <c r="AJ194" s="760"/>
      <c r="AK194" s="760"/>
      <c r="AL194" s="941"/>
      <c r="AM194" s="838"/>
      <c r="AN194" s="760"/>
      <c r="AO194" s="760"/>
      <c r="AP194" s="760"/>
      <c r="AQ194" s="760"/>
      <c r="AR194" s="760"/>
      <c r="AS194" s="760"/>
      <c r="AT194" s="760"/>
      <c r="AU194" s="760"/>
      <c r="AV194" s="760"/>
      <c r="AW194" s="760"/>
      <c r="AX194" s="760"/>
      <c r="AY194" s="760"/>
      <c r="AZ194" s="760"/>
      <c r="BA194" s="760"/>
      <c r="BB194" s="760"/>
      <c r="BC194" s="39"/>
      <c r="BD194" s="129"/>
      <c r="BE194" s="941"/>
      <c r="BF194" s="258"/>
      <c r="BG194" s="941"/>
      <c r="BH194" s="136"/>
      <c r="BI194" s="941"/>
      <c r="BJ194" s="941"/>
      <c r="BK194" s="941"/>
      <c r="BL194" s="941"/>
      <c r="BM194" s="941"/>
      <c r="BN194" s="941"/>
      <c r="BO194" s="941"/>
      <c r="BP194" s="941"/>
      <c r="BQ194" s="941"/>
      <c r="BR194" s="941"/>
      <c r="BS194" s="941"/>
      <c r="BT194" s="941"/>
      <c r="BU194" s="941"/>
      <c r="BV194" s="941"/>
      <c r="BW194" s="941"/>
      <c r="BX194" s="941"/>
      <c r="BY194" s="941"/>
      <c r="BZ194" s="941"/>
      <c r="CA194" s="941"/>
      <c r="CB194" s="941"/>
      <c r="CC194" s="941"/>
      <c r="CD194" s="941"/>
      <c r="CE194" s="941"/>
      <c r="CF194" s="941"/>
      <c r="CG194" s="941"/>
      <c r="CH194" s="941"/>
      <c r="CI194" s="941"/>
      <c r="CJ194" s="941"/>
      <c r="CK194" s="941"/>
      <c r="CL194" s="941"/>
      <c r="CM194" s="941"/>
      <c r="CN194" s="941"/>
      <c r="CO194" s="941"/>
      <c r="CP194" s="941"/>
      <c r="CQ194" s="941"/>
      <c r="CR194" s="941"/>
      <c r="CS194" s="771"/>
      <c r="CT194" s="941"/>
      <c r="CU194" s="941"/>
      <c r="CV194" s="94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c r="DQ194" s="771"/>
      <c r="DR194" s="771"/>
      <c r="DS194" s="771"/>
      <c r="DT194" s="771"/>
      <c r="DU194" s="771"/>
      <c r="DV194" s="771"/>
      <c r="DW194" s="771"/>
      <c r="DX194" s="771"/>
      <c r="DY194" s="771"/>
      <c r="DZ194" s="771"/>
      <c r="EA194" s="771"/>
      <c r="EB194" s="771"/>
      <c r="EC194" s="771"/>
      <c r="ED194" s="771"/>
      <c r="EE194" s="771"/>
      <c r="EF194" s="771"/>
      <c r="EG194" s="771"/>
      <c r="EH194" s="771"/>
      <c r="EI194" s="771"/>
      <c r="EJ194" s="771"/>
      <c r="EK194" s="771"/>
      <c r="EL194" s="771"/>
      <c r="EM194" s="771"/>
      <c r="EN194" s="771"/>
    </row>
    <row r="195" spans="1:144">
      <c r="A195" s="1435" t="s">
        <v>464</v>
      </c>
      <c r="B195" s="1436"/>
      <c r="C195" s="1436"/>
      <c r="D195" s="1436"/>
      <c r="E195" s="1436"/>
      <c r="F195" s="1436"/>
      <c r="G195" s="1436"/>
      <c r="H195" s="1436"/>
      <c r="I195" s="1436"/>
      <c r="J195" s="1436"/>
      <c r="K195" s="32">
        <f>COUNTIFS(L25:M34,"&gt;12",L25:M34,"&lt;60")</f>
        <v>0</v>
      </c>
      <c r="L195" s="760"/>
      <c r="M195" s="839" t="s">
        <v>21</v>
      </c>
      <c r="N195" s="941"/>
      <c r="O195" s="760"/>
      <c r="P195" s="831">
        <v>3</v>
      </c>
      <c r="Q195" s="1501" t="s">
        <v>465</v>
      </c>
      <c r="R195" s="1502"/>
      <c r="S195" s="1502"/>
      <c r="T195" s="1503"/>
      <c r="U195" s="760"/>
      <c r="V195" s="941"/>
      <c r="W195" s="941"/>
      <c r="X195" s="832">
        <v>3</v>
      </c>
      <c r="Y195" s="153" t="s">
        <v>466</v>
      </c>
      <c r="Z195" s="833"/>
      <c r="AA195" s="834"/>
      <c r="AB195" s="835"/>
      <c r="AC195" s="760"/>
      <c r="AD195" s="760"/>
      <c r="AE195" s="941"/>
      <c r="AF195" s="941"/>
      <c r="AG195" s="941"/>
      <c r="AH195" s="760"/>
      <c r="AI195" s="760"/>
      <c r="AJ195" s="760"/>
      <c r="AK195" s="760"/>
      <c r="AL195" s="941"/>
      <c r="AM195" s="838"/>
      <c r="AN195" s="760"/>
      <c r="AO195" s="760"/>
      <c r="AP195" s="760"/>
      <c r="AQ195" s="760"/>
      <c r="AR195" s="760"/>
      <c r="AS195" s="760"/>
      <c r="AT195" s="760"/>
      <c r="AU195" s="760"/>
      <c r="AV195" s="760"/>
      <c r="AW195" s="760"/>
      <c r="AX195" s="760"/>
      <c r="AY195" s="760"/>
      <c r="AZ195" s="760"/>
      <c r="BA195" s="760"/>
      <c r="BB195" s="760"/>
      <c r="BC195" s="39"/>
      <c r="BD195" s="129"/>
      <c r="BE195" s="941"/>
      <c r="BF195" s="258"/>
      <c r="BG195" s="941"/>
      <c r="BH195" s="136"/>
      <c r="BI195" s="941"/>
      <c r="BJ195" s="941"/>
      <c r="BK195" s="941"/>
      <c r="BL195" s="941"/>
      <c r="BM195" s="941"/>
      <c r="BN195" s="941"/>
      <c r="BO195" s="941"/>
      <c r="BP195" s="941"/>
      <c r="BQ195" s="941"/>
      <c r="BR195" s="941"/>
      <c r="BS195" s="941"/>
      <c r="BT195" s="941"/>
      <c r="BU195" s="941"/>
      <c r="BV195" s="941"/>
      <c r="BW195" s="941"/>
      <c r="BX195" s="941"/>
      <c r="BY195" s="941"/>
      <c r="BZ195" s="941"/>
      <c r="CA195" s="941"/>
      <c r="CB195" s="941"/>
      <c r="CC195" s="941"/>
      <c r="CD195" s="941"/>
      <c r="CE195" s="941"/>
      <c r="CF195" s="941"/>
      <c r="CG195" s="941"/>
      <c r="CH195" s="941"/>
      <c r="CI195" s="941"/>
      <c r="CJ195" s="941"/>
      <c r="CK195" s="941"/>
      <c r="CL195" s="941"/>
      <c r="CM195" s="941"/>
      <c r="CN195" s="941"/>
      <c r="CO195" s="941"/>
      <c r="CP195" s="941"/>
      <c r="CQ195" s="941"/>
      <c r="CR195" s="941"/>
      <c r="CS195" s="771"/>
      <c r="CT195" s="941"/>
      <c r="CU195" s="941"/>
      <c r="CV195" s="94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c r="DQ195" s="771"/>
      <c r="DR195" s="771"/>
      <c r="DS195" s="771"/>
      <c r="DT195" s="771"/>
      <c r="DU195" s="771"/>
      <c r="DV195" s="771"/>
      <c r="DW195" s="771"/>
      <c r="DX195" s="771"/>
      <c r="DY195" s="771"/>
      <c r="DZ195" s="771"/>
      <c r="EA195" s="771"/>
      <c r="EB195" s="771"/>
      <c r="EC195" s="771"/>
      <c r="ED195" s="771"/>
      <c r="EE195" s="771"/>
      <c r="EF195" s="771"/>
      <c r="EG195" s="771"/>
      <c r="EH195" s="771"/>
      <c r="EI195" s="771"/>
      <c r="EJ195" s="771"/>
      <c r="EK195" s="771"/>
      <c r="EL195" s="771"/>
      <c r="EM195" s="771"/>
      <c r="EN195" s="771"/>
    </row>
    <row r="196" spans="1:144">
      <c r="A196" s="1435" t="s">
        <v>467</v>
      </c>
      <c r="B196" s="1436"/>
      <c r="C196" s="1436"/>
      <c r="D196" s="1436"/>
      <c r="E196" s="1436"/>
      <c r="F196" s="1436"/>
      <c r="G196" s="1436"/>
      <c r="H196" s="1436"/>
      <c r="I196" s="1436"/>
      <c r="J196" s="1436"/>
      <c r="K196" s="32">
        <f>COUNTA(T25:T34)</f>
        <v>0</v>
      </c>
      <c r="L196" s="760"/>
      <c r="M196" s="941"/>
      <c r="N196" s="941"/>
      <c r="O196" s="760"/>
      <c r="P196" s="831">
        <v>4</v>
      </c>
      <c r="Q196" s="1501" t="s">
        <v>468</v>
      </c>
      <c r="R196" s="1502"/>
      <c r="S196" s="1502"/>
      <c r="T196" s="1503"/>
      <c r="U196" s="760"/>
      <c r="V196" s="941"/>
      <c r="W196" s="941"/>
      <c r="X196" s="832">
        <v>4</v>
      </c>
      <c r="Y196" s="153" t="s">
        <v>469</v>
      </c>
      <c r="Z196" s="833"/>
      <c r="AA196" s="834"/>
      <c r="AB196" s="835"/>
      <c r="AC196" s="760"/>
      <c r="AD196" s="760"/>
      <c r="AE196" s="941"/>
      <c r="AF196" s="941"/>
      <c r="AG196" s="941"/>
      <c r="AH196" s="760"/>
      <c r="AI196" s="760"/>
      <c r="AJ196" s="760"/>
      <c r="AK196" s="760"/>
      <c r="AL196" s="941"/>
      <c r="AM196" s="838"/>
      <c r="AN196" s="760"/>
      <c r="AO196" s="760"/>
      <c r="AP196" s="760"/>
      <c r="AQ196" s="760"/>
      <c r="AR196" s="760"/>
      <c r="AS196" s="760"/>
      <c r="AT196" s="760"/>
      <c r="AU196" s="760"/>
      <c r="AV196" s="760"/>
      <c r="AW196" s="760"/>
      <c r="AX196" s="760"/>
      <c r="AY196" s="760"/>
      <c r="AZ196" s="760"/>
      <c r="BA196" s="760"/>
      <c r="BB196" s="760"/>
      <c r="BC196" s="39"/>
      <c r="BD196" s="129"/>
      <c r="BE196" s="941"/>
      <c r="BF196" s="258"/>
      <c r="BG196" s="941"/>
      <c r="BH196" s="136"/>
      <c r="BI196" s="941"/>
      <c r="BJ196" s="941"/>
      <c r="BK196" s="941"/>
      <c r="BL196" s="941"/>
      <c r="BM196" s="941"/>
      <c r="BN196" s="941"/>
      <c r="BO196" s="941"/>
      <c r="BP196" s="941"/>
      <c r="BQ196" s="941"/>
      <c r="BR196" s="941"/>
      <c r="BS196" s="941"/>
      <c r="BT196" s="941"/>
      <c r="BU196" s="941"/>
      <c r="BV196" s="941"/>
      <c r="BW196" s="941"/>
      <c r="BX196" s="941"/>
      <c r="BY196" s="941"/>
      <c r="BZ196" s="941"/>
      <c r="CA196" s="941"/>
      <c r="CB196" s="941"/>
      <c r="CC196" s="941"/>
      <c r="CD196" s="941"/>
      <c r="CE196" s="941"/>
      <c r="CF196" s="941"/>
      <c r="CG196" s="941"/>
      <c r="CH196" s="941"/>
      <c r="CI196" s="941"/>
      <c r="CJ196" s="941"/>
      <c r="CK196" s="941"/>
      <c r="CL196" s="941"/>
      <c r="CM196" s="941"/>
      <c r="CN196" s="941"/>
      <c r="CO196" s="941"/>
      <c r="CP196" s="941"/>
      <c r="CQ196" s="941"/>
      <c r="CR196" s="941"/>
      <c r="CS196" s="771"/>
      <c r="CT196" s="941"/>
      <c r="CU196" s="941"/>
      <c r="CV196" s="941"/>
      <c r="CW196" s="771"/>
      <c r="CX196" s="771"/>
      <c r="CY196" s="771"/>
      <c r="CZ196" s="771"/>
      <c r="DA196" s="771"/>
      <c r="DB196" s="771"/>
      <c r="DC196" s="771"/>
      <c r="DD196" s="771"/>
      <c r="DE196" s="771"/>
      <c r="DF196" s="771"/>
      <c r="DG196" s="771"/>
      <c r="DH196" s="771"/>
      <c r="DI196" s="771"/>
      <c r="DJ196" s="771"/>
      <c r="DK196" s="771"/>
      <c r="DL196" s="771"/>
      <c r="DM196" s="771"/>
      <c r="DN196" s="771"/>
      <c r="DO196" s="771"/>
      <c r="DP196" s="771"/>
      <c r="DQ196" s="771"/>
      <c r="DR196" s="771"/>
      <c r="DS196" s="771"/>
      <c r="DT196" s="771"/>
      <c r="DU196" s="771"/>
      <c r="DV196" s="771"/>
      <c r="DW196" s="771"/>
      <c r="DX196" s="771"/>
      <c r="DY196" s="771"/>
      <c r="DZ196" s="771"/>
      <c r="EA196" s="771"/>
      <c r="EB196" s="771"/>
      <c r="EC196" s="771"/>
      <c r="ED196" s="771"/>
      <c r="EE196" s="771"/>
      <c r="EF196" s="771"/>
      <c r="EG196" s="771"/>
      <c r="EH196" s="771"/>
      <c r="EI196" s="771"/>
      <c r="EJ196" s="771"/>
      <c r="EK196" s="771"/>
      <c r="EL196" s="771"/>
      <c r="EM196" s="771"/>
      <c r="EN196" s="771"/>
    </row>
    <row r="197" spans="1:144">
      <c r="A197" s="1435" t="s">
        <v>470</v>
      </c>
      <c r="B197" s="1436"/>
      <c r="C197" s="1436"/>
      <c r="D197" s="1436"/>
      <c r="E197" s="1436"/>
      <c r="F197" s="1436"/>
      <c r="G197" s="1436"/>
      <c r="H197" s="1436"/>
      <c r="I197" s="1436"/>
      <c r="J197" s="1436"/>
      <c r="K197" s="840">
        <f>COUNTIFS(L25:M34,"&gt;59")</f>
        <v>0</v>
      </c>
      <c r="L197" s="760"/>
      <c r="M197" s="760"/>
      <c r="N197" s="941"/>
      <c r="O197" s="760"/>
      <c r="P197" s="831">
        <v>5</v>
      </c>
      <c r="Q197" s="1501" t="s">
        <v>119</v>
      </c>
      <c r="R197" s="1502"/>
      <c r="S197" s="1502"/>
      <c r="T197" s="1503"/>
      <c r="U197" s="760"/>
      <c r="V197" s="941"/>
      <c r="W197" s="941"/>
      <c r="X197" s="832">
        <v>5</v>
      </c>
      <c r="Y197" s="153" t="s">
        <v>471</v>
      </c>
      <c r="Z197" s="833"/>
      <c r="AA197" s="834"/>
      <c r="AB197" s="835"/>
      <c r="AC197" s="760"/>
      <c r="AD197" s="768"/>
      <c r="AE197" s="941"/>
      <c r="AF197" s="941"/>
      <c r="AG197" s="941"/>
      <c r="AH197" s="760"/>
      <c r="AI197" s="760"/>
      <c r="AJ197" s="760"/>
      <c r="AK197" s="760"/>
      <c r="AL197" s="941"/>
      <c r="AM197" s="838"/>
      <c r="AN197" s="760"/>
      <c r="AO197" s="760"/>
      <c r="AP197" s="760"/>
      <c r="AQ197" s="760"/>
      <c r="AR197" s="760"/>
      <c r="AS197" s="760"/>
      <c r="AT197" s="760"/>
      <c r="AU197" s="760"/>
      <c r="AV197" s="760"/>
      <c r="AW197" s="760"/>
      <c r="AX197" s="760"/>
      <c r="AY197" s="760"/>
      <c r="AZ197" s="760"/>
      <c r="BA197" s="760"/>
      <c r="BB197" s="760"/>
      <c r="BC197" s="39"/>
      <c r="BD197" s="129"/>
      <c r="BE197" s="941"/>
      <c r="BF197" s="258"/>
      <c r="BG197" s="941"/>
      <c r="BH197" s="136"/>
      <c r="BI197" s="941"/>
      <c r="BJ197" s="941"/>
      <c r="BK197" s="941"/>
      <c r="BL197" s="941"/>
      <c r="BM197" s="941"/>
      <c r="BN197" s="941"/>
      <c r="BO197" s="941"/>
      <c r="BP197" s="941"/>
      <c r="BQ197" s="941"/>
      <c r="BR197" s="941"/>
      <c r="BS197" s="941"/>
      <c r="BT197" s="941"/>
      <c r="BU197" s="39"/>
      <c r="BV197" s="39"/>
      <c r="BW197" s="39"/>
      <c r="BX197" s="39"/>
      <c r="BY197" s="39"/>
      <c r="BZ197" s="39"/>
      <c r="CA197" s="39"/>
      <c r="CB197" s="941"/>
      <c r="CC197" s="941"/>
      <c r="CD197" s="941"/>
      <c r="CE197" s="941"/>
      <c r="CF197" s="941"/>
      <c r="CG197" s="941"/>
      <c r="CH197" s="941"/>
      <c r="CI197" s="941"/>
      <c r="CJ197" s="941"/>
      <c r="CK197" s="941"/>
      <c r="CL197" s="941"/>
      <c r="CM197" s="941"/>
      <c r="CN197" s="941"/>
      <c r="CO197" s="941"/>
      <c r="CP197" s="941"/>
      <c r="CQ197" s="941"/>
      <c r="CR197" s="941"/>
      <c r="CS197" s="771"/>
      <c r="CT197" s="941"/>
      <c r="CU197" s="941"/>
      <c r="CV197" s="941"/>
      <c r="CW197" s="771"/>
      <c r="CX197" s="771"/>
      <c r="CY197" s="771"/>
      <c r="CZ197" s="771"/>
      <c r="DA197" s="771"/>
      <c r="DB197" s="771"/>
      <c r="DC197" s="771"/>
      <c r="DD197" s="771"/>
      <c r="DE197" s="771"/>
      <c r="DF197" s="771"/>
      <c r="DG197" s="771"/>
      <c r="DH197" s="771"/>
      <c r="DI197" s="771"/>
      <c r="DJ197" s="771"/>
      <c r="DK197" s="771"/>
      <c r="DL197" s="771"/>
      <c r="DM197" s="771"/>
      <c r="DN197" s="771"/>
      <c r="DO197" s="771"/>
      <c r="DP197" s="771"/>
      <c r="DQ197" s="771"/>
      <c r="DR197" s="771"/>
      <c r="DS197" s="771"/>
      <c r="DT197" s="771"/>
      <c r="DU197" s="771"/>
      <c r="DV197" s="771"/>
      <c r="DW197" s="771"/>
      <c r="DX197" s="771"/>
      <c r="DY197" s="771"/>
      <c r="DZ197" s="771"/>
      <c r="EA197" s="771"/>
      <c r="EB197" s="771"/>
      <c r="EC197" s="771"/>
      <c r="ED197" s="771"/>
      <c r="EE197" s="771"/>
      <c r="EF197" s="771"/>
      <c r="EG197" s="771"/>
      <c r="EH197" s="771"/>
      <c r="EI197" s="771"/>
      <c r="EJ197" s="771"/>
      <c r="EK197" s="771"/>
      <c r="EL197" s="771"/>
      <c r="EM197" s="771"/>
      <c r="EN197" s="771"/>
    </row>
    <row r="198" spans="1:144" ht="48.6">
      <c r="A198" s="841"/>
      <c r="B198" s="760"/>
      <c r="C198" s="941"/>
      <c r="D198" s="760"/>
      <c r="E198" s="760"/>
      <c r="F198" s="760"/>
      <c r="G198" s="760"/>
      <c r="H198" s="760"/>
      <c r="I198" s="760"/>
      <c r="J198" s="760"/>
      <c r="K198" s="760"/>
      <c r="L198" s="760"/>
      <c r="M198" s="760"/>
      <c r="N198" s="941"/>
      <c r="O198" s="35" t="s">
        <v>48</v>
      </c>
      <c r="P198" s="35" t="s">
        <v>472</v>
      </c>
      <c r="Q198" s="760"/>
      <c r="R198" s="760"/>
      <c r="S198" s="760"/>
      <c r="T198" s="760"/>
      <c r="U198" s="760"/>
      <c r="V198" s="941"/>
      <c r="W198" s="941"/>
      <c r="X198" s="832">
        <v>6</v>
      </c>
      <c r="Y198" s="153" t="s">
        <v>473</v>
      </c>
      <c r="Z198" s="833"/>
      <c r="AA198" s="834"/>
      <c r="AB198" s="835"/>
      <c r="AC198" s="760"/>
      <c r="AD198" s="760"/>
      <c r="AE198" s="941"/>
      <c r="AF198" s="941"/>
      <c r="AG198" s="941"/>
      <c r="AH198" s="760"/>
      <c r="AI198" s="760"/>
      <c r="AJ198" s="760"/>
      <c r="AK198" s="760"/>
      <c r="AL198" s="941"/>
      <c r="AM198" s="838"/>
      <c r="AN198" s="760"/>
      <c r="AO198" s="760"/>
      <c r="AP198" s="760"/>
      <c r="AQ198" s="760"/>
      <c r="AR198" s="760"/>
      <c r="AS198" s="760"/>
      <c r="AT198" s="760"/>
      <c r="AU198" s="760"/>
      <c r="AV198" s="760"/>
      <c r="AW198" s="760"/>
      <c r="AX198" s="760"/>
      <c r="AY198" s="760"/>
      <c r="AZ198" s="760"/>
      <c r="BA198" s="760"/>
      <c r="BB198" s="760"/>
      <c r="BC198" s="39"/>
      <c r="BD198" s="129"/>
      <c r="BE198" s="941"/>
      <c r="BF198" s="258"/>
      <c r="BG198" s="941"/>
      <c r="BH198" s="129"/>
      <c r="BI198" s="39"/>
      <c r="BJ198" s="39"/>
      <c r="BK198" s="39"/>
      <c r="BL198" s="941"/>
      <c r="BM198" s="941"/>
      <c r="BN198" s="941"/>
      <c r="BO198" s="941"/>
      <c r="BP198" s="941"/>
      <c r="BQ198" s="941"/>
      <c r="BR198" s="941"/>
      <c r="BS198" s="941"/>
      <c r="BT198" s="941"/>
      <c r="BU198" s="258"/>
      <c r="BV198" s="258"/>
      <c r="BW198" s="258"/>
      <c r="BX198" s="258"/>
      <c r="BY198" s="258"/>
      <c r="BZ198" s="258"/>
      <c r="CA198" s="258"/>
      <c r="CB198" s="39"/>
      <c r="CC198" s="39"/>
      <c r="CD198" s="941"/>
      <c r="CE198" s="941"/>
      <c r="CF198" s="941"/>
      <c r="CG198" s="941"/>
      <c r="CH198" s="941"/>
      <c r="CI198" s="941"/>
      <c r="CJ198" s="941"/>
      <c r="CK198" s="941"/>
      <c r="CL198" s="941"/>
      <c r="CM198" s="941"/>
      <c r="CN198" s="941"/>
      <c r="CO198" s="941"/>
      <c r="CP198" s="941"/>
      <c r="CQ198" s="941"/>
      <c r="CR198" s="941"/>
      <c r="CS198" s="771"/>
      <c r="CT198" s="941"/>
      <c r="CU198" s="941"/>
      <c r="CV198" s="941"/>
      <c r="CW198" s="771"/>
      <c r="CX198" s="771"/>
      <c r="CY198" s="771"/>
      <c r="CZ198" s="771"/>
      <c r="DA198" s="771"/>
      <c r="DB198" s="771"/>
      <c r="DC198" s="771"/>
      <c r="DD198" s="771"/>
      <c r="DE198" s="771"/>
      <c r="DF198" s="771"/>
      <c r="DG198" s="771"/>
      <c r="DH198" s="771"/>
      <c r="DI198" s="771"/>
      <c r="DJ198" s="771"/>
      <c r="DK198" s="771"/>
      <c r="DL198" s="771"/>
      <c r="DM198" s="771"/>
      <c r="DN198" s="771"/>
      <c r="DO198" s="771"/>
      <c r="DP198" s="771"/>
      <c r="DQ198" s="771"/>
      <c r="DR198" s="771"/>
      <c r="DS198" s="771"/>
      <c r="DT198" s="771"/>
      <c r="DU198" s="771"/>
      <c r="DV198" s="771"/>
      <c r="DW198" s="771"/>
      <c r="DX198" s="771"/>
      <c r="DY198" s="771"/>
      <c r="DZ198" s="771"/>
      <c r="EA198" s="771"/>
      <c r="EB198" s="771"/>
      <c r="EC198" s="771"/>
      <c r="ED198" s="771"/>
      <c r="EE198" s="771"/>
      <c r="EF198" s="771"/>
      <c r="EG198" s="771"/>
      <c r="EH198" s="771"/>
      <c r="EI198" s="771"/>
      <c r="EJ198" s="771"/>
      <c r="EK198" s="771"/>
      <c r="EL198" s="771"/>
      <c r="EM198" s="771"/>
      <c r="EN198" s="771"/>
    </row>
    <row r="199" spans="1:144" s="3" customFormat="1">
      <c r="A199" s="1787" t="s">
        <v>474</v>
      </c>
      <c r="B199" s="1787"/>
      <c r="C199" s="1787"/>
      <c r="D199" s="1787"/>
      <c r="E199" s="1787"/>
      <c r="F199" s="1787"/>
      <c r="G199" s="1787"/>
      <c r="H199" s="1787"/>
      <c r="I199" s="1787"/>
      <c r="J199" s="1787"/>
      <c r="K199" s="1787"/>
      <c r="L199" s="1787"/>
      <c r="M199" s="941"/>
      <c r="N199" s="941"/>
      <c r="O199" s="839" t="s">
        <v>90</v>
      </c>
      <c r="P199" s="839" t="s">
        <v>244</v>
      </c>
      <c r="Q199" s="842"/>
      <c r="R199" s="842"/>
      <c r="S199" s="842"/>
      <c r="T199" s="941"/>
      <c r="U199" s="941"/>
      <c r="V199" s="941"/>
      <c r="W199" s="941"/>
      <c r="X199" s="832">
        <v>7</v>
      </c>
      <c r="Y199" s="153" t="s">
        <v>475</v>
      </c>
      <c r="Z199" s="833"/>
      <c r="AA199" s="834"/>
      <c r="AB199" s="835"/>
      <c r="AC199" s="941"/>
      <c r="AD199" s="941"/>
      <c r="AE199" s="941"/>
      <c r="AF199" s="941"/>
      <c r="AG199" s="941"/>
      <c r="AH199" s="246"/>
      <c r="AI199" s="941"/>
      <c r="AJ199" s="941"/>
      <c r="AK199" s="760"/>
      <c r="AL199" s="941"/>
      <c r="AM199" s="838"/>
      <c r="AN199" s="760"/>
      <c r="AO199" s="760"/>
      <c r="AP199" s="760"/>
      <c r="AQ199" s="760"/>
      <c r="AR199" s="760"/>
      <c r="AS199" s="760"/>
      <c r="AT199" s="760"/>
      <c r="AU199" s="941"/>
      <c r="AV199" s="941"/>
      <c r="AW199" s="941"/>
      <c r="AX199" s="941"/>
      <c r="AY199" s="941"/>
      <c r="AZ199" s="941"/>
      <c r="BA199" s="941"/>
      <c r="BB199" s="941"/>
      <c r="BC199" s="39"/>
      <c r="BD199" s="129"/>
      <c r="BE199" s="39"/>
      <c r="BF199" s="252"/>
      <c r="BG199" s="39"/>
      <c r="BH199" s="136"/>
      <c r="BI199" s="258"/>
      <c r="BJ199" s="258"/>
      <c r="BK199" s="258"/>
      <c r="BL199" s="941"/>
      <c r="BM199" s="941"/>
      <c r="BN199" s="941"/>
      <c r="BO199" s="941"/>
      <c r="BP199" s="941"/>
      <c r="BQ199" s="941"/>
      <c r="BR199" s="941"/>
      <c r="BS199" s="941"/>
      <c r="BT199" s="941"/>
      <c r="BU199" s="39"/>
      <c r="BV199" s="39"/>
      <c r="BW199" s="39"/>
      <c r="BX199" s="39"/>
      <c r="BY199" s="39"/>
      <c r="BZ199" s="39"/>
      <c r="CA199" s="39"/>
      <c r="CB199" s="258"/>
      <c r="CC199" s="258"/>
      <c r="CD199" s="39"/>
      <c r="CE199" s="39"/>
      <c r="CF199" s="39"/>
      <c r="CG199" s="39"/>
      <c r="CH199" s="39"/>
      <c r="CI199" s="39"/>
      <c r="CJ199" s="941"/>
      <c r="CK199" s="941"/>
      <c r="CL199" s="941"/>
      <c r="CM199" s="941"/>
      <c r="CN199" s="941"/>
      <c r="CO199" s="941"/>
      <c r="CP199" s="941"/>
      <c r="CQ199" s="941"/>
      <c r="CR199" s="941"/>
      <c r="CS199" s="941"/>
      <c r="CT199" s="941"/>
      <c r="CU199" s="941"/>
      <c r="CV199" s="941"/>
      <c r="CW199" s="941"/>
      <c r="CX199" s="941"/>
      <c r="CY199" s="941"/>
      <c r="CZ199" s="941"/>
      <c r="DA199" s="941"/>
      <c r="DB199" s="941"/>
      <c r="DC199" s="941"/>
      <c r="DD199" s="941"/>
      <c r="DE199" s="941"/>
      <c r="DF199" s="941"/>
      <c r="DG199" s="941"/>
      <c r="DH199" s="941"/>
      <c r="DI199" s="941"/>
      <c r="DJ199" s="941"/>
      <c r="DK199" s="941"/>
      <c r="DL199" s="941"/>
      <c r="DM199" s="941"/>
      <c r="DN199" s="941"/>
      <c r="DO199" s="941"/>
      <c r="DP199" s="941"/>
      <c r="DQ199" s="941"/>
      <c r="DR199" s="941"/>
      <c r="DS199" s="941"/>
      <c r="DT199" s="941"/>
      <c r="DU199" s="941"/>
      <c r="DV199" s="941"/>
      <c r="DW199" s="941"/>
      <c r="DX199" s="941"/>
      <c r="DY199" s="941"/>
      <c r="DZ199" s="941"/>
      <c r="EA199" s="941"/>
      <c r="EB199" s="941"/>
      <c r="EC199" s="941"/>
      <c r="ED199" s="941"/>
      <c r="EE199" s="941"/>
      <c r="EF199" s="941"/>
      <c r="EG199" s="941"/>
      <c r="EH199" s="941"/>
      <c r="EI199" s="941"/>
      <c r="EJ199" s="941"/>
      <c r="EK199" s="941"/>
      <c r="EL199" s="941"/>
      <c r="EM199" s="941"/>
      <c r="EN199" s="941"/>
    </row>
    <row r="200" spans="1:144" s="3" customFormat="1">
      <c r="A200" s="1786" t="s">
        <v>193</v>
      </c>
      <c r="B200" s="1786"/>
      <c r="C200" s="1786"/>
      <c r="D200" s="1786"/>
      <c r="E200" s="1786"/>
      <c r="F200" s="1787" t="s">
        <v>194</v>
      </c>
      <c r="G200" s="1787"/>
      <c r="H200" s="1787"/>
      <c r="I200" s="1787"/>
      <c r="J200" s="1787"/>
      <c r="K200" s="1787"/>
      <c r="L200" s="1787"/>
      <c r="M200" s="761"/>
      <c r="N200" s="246"/>
      <c r="O200" s="839" t="s">
        <v>91</v>
      </c>
      <c r="P200" s="839" t="s">
        <v>476</v>
      </c>
      <c r="Q200" s="246"/>
      <c r="R200" s="1437" t="s">
        <v>477</v>
      </c>
      <c r="S200" s="1438"/>
      <c r="T200" s="1438"/>
      <c r="U200" s="1438"/>
      <c r="V200" s="1439"/>
      <c r="W200" s="39"/>
      <c r="X200" s="832">
        <v>8</v>
      </c>
      <c r="Y200" s="153" t="s">
        <v>478</v>
      </c>
      <c r="Z200" s="833"/>
      <c r="AA200" s="834"/>
      <c r="AB200" s="835"/>
      <c r="AC200" s="246"/>
      <c r="AD200" s="246"/>
      <c r="AE200" s="246"/>
      <c r="AF200" s="246"/>
      <c r="AG200" s="246"/>
      <c r="AH200" s="246"/>
      <c r="AI200" s="246"/>
      <c r="AJ200" s="246"/>
      <c r="AK200" s="246"/>
      <c r="AL200" s="246"/>
      <c r="AM200" s="843"/>
      <c r="AN200" s="246"/>
      <c r="AO200" s="246"/>
      <c r="AP200" s="246"/>
      <c r="AQ200" s="246"/>
      <c r="AR200" s="246"/>
      <c r="AS200" s="246"/>
      <c r="AT200" s="246"/>
      <c r="AU200" s="941"/>
      <c r="AV200" s="941"/>
      <c r="AW200" s="941"/>
      <c r="AX200" s="941"/>
      <c r="AY200" s="941"/>
      <c r="AZ200" s="941"/>
      <c r="BA200" s="941"/>
      <c r="BB200" s="941"/>
      <c r="BC200" s="39"/>
      <c r="BD200" s="129"/>
      <c r="BE200" s="258"/>
      <c r="BF200" s="258"/>
      <c r="BG200" s="258"/>
      <c r="BH200" s="129"/>
      <c r="BI200" s="39"/>
      <c r="BJ200" s="39"/>
      <c r="BK200" s="39"/>
      <c r="BL200" s="941"/>
      <c r="BM200" s="941"/>
      <c r="BN200" s="941"/>
      <c r="BO200" s="941"/>
      <c r="BP200" s="941"/>
      <c r="BQ200" s="941"/>
      <c r="BR200" s="941"/>
      <c r="BS200" s="941"/>
      <c r="BT200" s="941"/>
      <c r="BU200" s="844"/>
      <c r="BV200" s="844"/>
      <c r="BW200" s="844"/>
      <c r="BX200" s="844"/>
      <c r="BY200" s="844"/>
      <c r="BZ200" s="844"/>
      <c r="CA200" s="844"/>
      <c r="CB200" s="39"/>
      <c r="CC200" s="39"/>
      <c r="CD200" s="258"/>
      <c r="CE200" s="258"/>
      <c r="CF200" s="258"/>
      <c r="CG200" s="258"/>
      <c r="CH200" s="258"/>
      <c r="CI200" s="258"/>
      <c r="CJ200" s="941"/>
      <c r="CK200" s="941"/>
      <c r="CL200" s="941"/>
      <c r="CM200" s="941"/>
      <c r="CN200" s="941"/>
      <c r="CO200" s="941"/>
      <c r="CP200" s="941"/>
      <c r="CQ200" s="941"/>
      <c r="CR200" s="941"/>
      <c r="CS200" s="941"/>
      <c r="CT200" s="941"/>
      <c r="CU200" s="941"/>
      <c r="CV200" s="941"/>
      <c r="CW200" s="941"/>
      <c r="CX200" s="941"/>
      <c r="CY200" s="941"/>
      <c r="CZ200" s="941"/>
      <c r="DA200" s="941"/>
      <c r="DB200" s="941"/>
      <c r="DC200" s="941"/>
      <c r="DD200" s="941"/>
      <c r="DE200" s="941"/>
      <c r="DF200" s="941"/>
      <c r="DG200" s="941"/>
      <c r="DH200" s="941"/>
      <c r="DI200" s="941"/>
      <c r="DJ200" s="941"/>
      <c r="DK200" s="941"/>
      <c r="DL200" s="941"/>
      <c r="DM200" s="941"/>
      <c r="DN200" s="941"/>
      <c r="DO200" s="941"/>
      <c r="DP200" s="941"/>
      <c r="DQ200" s="941"/>
      <c r="DR200" s="941"/>
      <c r="DS200" s="941"/>
      <c r="DT200" s="941"/>
      <c r="DU200" s="941"/>
      <c r="DV200" s="941"/>
      <c r="DW200" s="941"/>
      <c r="DX200" s="941"/>
      <c r="DY200" s="941"/>
      <c r="DZ200" s="941"/>
      <c r="EA200" s="941"/>
      <c r="EB200" s="941"/>
      <c r="EC200" s="941"/>
      <c r="ED200" s="941"/>
      <c r="EE200" s="941"/>
      <c r="EF200" s="941"/>
      <c r="EG200" s="941"/>
      <c r="EH200" s="941"/>
      <c r="EI200" s="941"/>
      <c r="EJ200" s="941"/>
      <c r="EK200" s="941"/>
      <c r="EL200" s="941"/>
      <c r="EM200" s="941"/>
      <c r="EN200" s="941"/>
    </row>
    <row r="201" spans="1:144">
      <c r="A201" s="509" t="s">
        <v>331</v>
      </c>
      <c r="B201" s="834"/>
      <c r="C201" s="833"/>
      <c r="D201" s="834"/>
      <c r="E201" s="845">
        <f>EE1</f>
        <v>0</v>
      </c>
      <c r="F201" s="1839" t="s">
        <v>331</v>
      </c>
      <c r="G201" s="1839"/>
      <c r="H201" s="1839"/>
      <c r="I201" s="1839"/>
      <c r="J201" s="1839"/>
      <c r="K201" s="1839"/>
      <c r="L201" s="846">
        <f>EJ1</f>
        <v>0</v>
      </c>
      <c r="M201" s="761"/>
      <c r="N201" s="246"/>
      <c r="O201" s="839" t="s">
        <v>92</v>
      </c>
      <c r="P201" s="839" t="s">
        <v>243</v>
      </c>
      <c r="Q201" s="768"/>
      <c r="R201" s="839">
        <v>1</v>
      </c>
      <c r="S201" s="153" t="s">
        <v>236</v>
      </c>
      <c r="T201" s="833"/>
      <c r="U201" s="834"/>
      <c r="V201" s="847"/>
      <c r="W201" s="941"/>
      <c r="X201" s="832">
        <v>9</v>
      </c>
      <c r="Y201" s="848" t="s">
        <v>479</v>
      </c>
      <c r="Z201" s="768"/>
      <c r="AA201" s="768"/>
      <c r="AB201" s="837"/>
      <c r="AC201" s="768"/>
      <c r="AD201" s="768"/>
      <c r="AE201" s="246"/>
      <c r="AF201" s="246"/>
      <c r="AG201" s="246"/>
      <c r="AH201" s="768"/>
      <c r="AI201" s="768"/>
      <c r="AJ201" s="768"/>
      <c r="AK201" s="768"/>
      <c r="AL201" s="246"/>
      <c r="AM201" s="837"/>
      <c r="AN201" s="768"/>
      <c r="AO201" s="768"/>
      <c r="AP201" s="768"/>
      <c r="AQ201" s="768"/>
      <c r="AR201" s="768"/>
      <c r="AS201" s="768"/>
      <c r="AT201" s="768"/>
      <c r="AU201" s="760"/>
      <c r="AV201" s="760"/>
      <c r="AW201" s="760"/>
      <c r="AX201" s="760"/>
      <c r="AY201" s="760"/>
      <c r="AZ201" s="760"/>
      <c r="BA201" s="760"/>
      <c r="BB201" s="760"/>
      <c r="BC201" s="39"/>
      <c r="BD201" s="129"/>
      <c r="BE201" s="39"/>
      <c r="BF201" s="252"/>
      <c r="BG201" s="39"/>
      <c r="BH201" s="136"/>
      <c r="BI201" s="941"/>
      <c r="BJ201" s="941"/>
      <c r="BK201" s="941"/>
      <c r="BL201" s="941"/>
      <c r="BM201" s="941"/>
      <c r="BN201" s="941"/>
      <c r="BO201" s="941"/>
      <c r="BP201" s="941"/>
      <c r="BQ201" s="941"/>
      <c r="BR201" s="941"/>
      <c r="BS201" s="941"/>
      <c r="BT201" s="941"/>
      <c r="BU201" s="40"/>
      <c r="BV201" s="40"/>
      <c r="BW201" s="40"/>
      <c r="BX201" s="40"/>
      <c r="BY201" s="40"/>
      <c r="BZ201" s="40"/>
      <c r="CA201" s="40"/>
      <c r="CB201" s="844"/>
      <c r="CC201" s="844"/>
      <c r="CD201" s="39"/>
      <c r="CE201" s="39"/>
      <c r="CF201" s="39"/>
      <c r="CG201" s="39"/>
      <c r="CH201" s="39"/>
      <c r="CI201" s="39"/>
      <c r="CJ201" s="941"/>
      <c r="CK201" s="941"/>
      <c r="CL201" s="941"/>
      <c r="CM201" s="941"/>
      <c r="CN201" s="941"/>
      <c r="CO201" s="941"/>
      <c r="CP201" s="941"/>
      <c r="CQ201" s="941"/>
      <c r="CR201" s="941"/>
      <c r="CS201" s="771"/>
      <c r="CT201" s="941"/>
      <c r="CU201" s="941"/>
      <c r="CV201" s="941"/>
      <c r="CW201" s="771"/>
      <c r="CX201" s="771"/>
      <c r="CY201" s="771"/>
      <c r="CZ201" s="771"/>
      <c r="DA201" s="771"/>
      <c r="DB201" s="771"/>
      <c r="DC201" s="771"/>
      <c r="DD201" s="771"/>
      <c r="DE201" s="771"/>
      <c r="DF201" s="771"/>
      <c r="DG201" s="771"/>
      <c r="DH201" s="771"/>
      <c r="DI201" s="771"/>
      <c r="DJ201" s="771"/>
      <c r="DK201" s="771"/>
      <c r="DL201" s="771"/>
      <c r="DM201" s="771"/>
      <c r="DN201" s="771"/>
      <c r="DO201" s="771"/>
      <c r="DP201" s="771"/>
      <c r="DQ201" s="771"/>
      <c r="DR201" s="771"/>
      <c r="DS201" s="771"/>
      <c r="DT201" s="771"/>
      <c r="DU201" s="771"/>
      <c r="DV201" s="771"/>
      <c r="DW201" s="771"/>
      <c r="DX201" s="771"/>
      <c r="DY201" s="771"/>
      <c r="DZ201" s="771"/>
      <c r="EA201" s="771"/>
      <c r="EB201" s="771"/>
      <c r="EC201" s="771"/>
      <c r="ED201" s="771"/>
      <c r="EE201" s="771"/>
      <c r="EF201" s="771"/>
      <c r="EG201" s="771"/>
      <c r="EH201" s="771"/>
      <c r="EI201" s="771"/>
      <c r="EJ201" s="771"/>
      <c r="EK201" s="771"/>
      <c r="EL201" s="771"/>
      <c r="EM201" s="771"/>
      <c r="EN201" s="771"/>
    </row>
    <row r="202" spans="1:144">
      <c r="A202" s="509" t="s">
        <v>333</v>
      </c>
      <c r="B202" s="834"/>
      <c r="C202" s="833"/>
      <c r="D202" s="834"/>
      <c r="E202" s="845">
        <f>EF1</f>
        <v>0</v>
      </c>
      <c r="F202" s="1839" t="s">
        <v>333</v>
      </c>
      <c r="G202" s="1839"/>
      <c r="H202" s="1839"/>
      <c r="I202" s="1839"/>
      <c r="J202" s="1839"/>
      <c r="K202" s="1839"/>
      <c r="L202" s="846">
        <f>EK1</f>
        <v>0</v>
      </c>
      <c r="M202" s="768"/>
      <c r="N202" s="246"/>
      <c r="O202" s="839" t="s">
        <v>93</v>
      </c>
      <c r="P202" s="839" t="s">
        <v>480</v>
      </c>
      <c r="Q202" s="768"/>
      <c r="R202" s="839">
        <v>2</v>
      </c>
      <c r="S202" s="153" t="s">
        <v>481</v>
      </c>
      <c r="T202" s="833"/>
      <c r="U202" s="834"/>
      <c r="V202" s="847"/>
      <c r="W202" s="941"/>
      <c r="X202" s="832">
        <v>10</v>
      </c>
      <c r="Y202" s="153" t="s">
        <v>482</v>
      </c>
      <c r="Z202" s="833"/>
      <c r="AA202" s="834"/>
      <c r="AB202" s="835"/>
      <c r="AC202" s="768"/>
      <c r="AD202" s="768"/>
      <c r="AE202" s="246"/>
      <c r="AF202" s="246"/>
      <c r="AG202" s="246"/>
      <c r="AH202" s="768"/>
      <c r="AI202" s="768"/>
      <c r="AJ202" s="768"/>
      <c r="AK202" s="768"/>
      <c r="AL202" s="246"/>
      <c r="AM202" s="837"/>
      <c r="AN202" s="768"/>
      <c r="AO202" s="768"/>
      <c r="AP202" s="768"/>
      <c r="AQ202" s="768"/>
      <c r="AR202" s="768"/>
      <c r="AS202" s="768"/>
      <c r="AT202" s="768"/>
      <c r="AU202" s="760"/>
      <c r="AV202" s="760"/>
      <c r="AW202" s="760"/>
      <c r="AX202" s="760"/>
      <c r="AY202" s="760"/>
      <c r="AZ202" s="760"/>
      <c r="BA202" s="760"/>
      <c r="BB202" s="760"/>
      <c r="BC202" s="39"/>
      <c r="BD202" s="129"/>
      <c r="BE202" s="941"/>
      <c r="BF202" s="258"/>
      <c r="BG202" s="941"/>
      <c r="BH202" s="136"/>
      <c r="BI202" s="941"/>
      <c r="BJ202" s="941"/>
      <c r="BK202" s="941"/>
      <c r="BL202" s="941"/>
      <c r="BM202" s="941"/>
      <c r="BN202" s="941"/>
      <c r="BO202" s="941"/>
      <c r="BP202" s="941"/>
      <c r="BQ202" s="941"/>
      <c r="BR202" s="941"/>
      <c r="BS202" s="941"/>
      <c r="BT202" s="941"/>
      <c r="BU202" s="941"/>
      <c r="BV202" s="941"/>
      <c r="BW202" s="941"/>
      <c r="BX202" s="941"/>
      <c r="BY202" s="941"/>
      <c r="BZ202" s="941"/>
      <c r="CA202" s="941"/>
      <c r="CB202" s="40"/>
      <c r="CC202" s="40"/>
      <c r="CD202" s="844"/>
      <c r="CE202" s="844"/>
      <c r="CF202" s="844"/>
      <c r="CG202" s="844"/>
      <c r="CH202" s="844"/>
      <c r="CI202" s="844"/>
      <c r="CJ202" s="941"/>
      <c r="CK202" s="941"/>
      <c r="CL202" s="941"/>
      <c r="CM202" s="941"/>
      <c r="CN202" s="941"/>
      <c r="CO202" s="941"/>
      <c r="CP202" s="941"/>
      <c r="CQ202" s="941"/>
      <c r="CR202" s="941"/>
      <c r="CS202" s="771"/>
      <c r="CT202" s="941"/>
      <c r="CU202" s="941"/>
      <c r="CV202" s="941"/>
      <c r="CW202" s="771"/>
      <c r="CX202" s="771"/>
      <c r="CY202" s="771"/>
      <c r="CZ202" s="771"/>
      <c r="DA202" s="771"/>
      <c r="DB202" s="771"/>
      <c r="DC202" s="771"/>
      <c r="DD202" s="771"/>
      <c r="DE202" s="771"/>
      <c r="DF202" s="771"/>
      <c r="DG202" s="771"/>
      <c r="DH202" s="771"/>
      <c r="DI202" s="771"/>
      <c r="DJ202" s="771"/>
      <c r="DK202" s="771"/>
      <c r="DL202" s="771"/>
      <c r="DM202" s="771"/>
      <c r="DN202" s="771"/>
      <c r="DO202" s="771"/>
      <c r="DP202" s="771"/>
      <c r="DQ202" s="771"/>
      <c r="DR202" s="771"/>
      <c r="DS202" s="771"/>
      <c r="DT202" s="771"/>
      <c r="DU202" s="771"/>
      <c r="DV202" s="771"/>
      <c r="DW202" s="771"/>
      <c r="DX202" s="771"/>
      <c r="DY202" s="771"/>
      <c r="DZ202" s="771"/>
      <c r="EA202" s="771"/>
      <c r="EB202" s="771"/>
      <c r="EC202" s="771"/>
      <c r="ED202" s="771"/>
      <c r="EE202" s="771"/>
      <c r="EF202" s="771"/>
      <c r="EG202" s="771"/>
      <c r="EH202" s="771"/>
      <c r="EI202" s="771"/>
      <c r="EJ202" s="771"/>
      <c r="EK202" s="771"/>
      <c r="EL202" s="771"/>
      <c r="EM202" s="771"/>
      <c r="EN202" s="771"/>
    </row>
    <row r="203" spans="1:144">
      <c r="A203" s="509" t="s">
        <v>124</v>
      </c>
      <c r="B203" s="834"/>
      <c r="C203" s="833"/>
      <c r="D203" s="834"/>
      <c r="E203" s="845">
        <f>EG1</f>
        <v>0</v>
      </c>
      <c r="F203" s="1839" t="s">
        <v>124</v>
      </c>
      <c r="G203" s="1839"/>
      <c r="H203" s="1839"/>
      <c r="I203" s="1839"/>
      <c r="J203" s="1839"/>
      <c r="K203" s="1839"/>
      <c r="L203" s="846">
        <f>EL1</f>
        <v>0</v>
      </c>
      <c r="M203" s="768"/>
      <c r="N203" s="246"/>
      <c r="O203" s="839" t="s">
        <v>483</v>
      </c>
      <c r="P203" s="839" t="s">
        <v>484</v>
      </c>
      <c r="Q203" s="768"/>
      <c r="R203" s="839">
        <v>3</v>
      </c>
      <c r="S203" s="153" t="s">
        <v>234</v>
      </c>
      <c r="T203" s="833"/>
      <c r="U203" s="834"/>
      <c r="V203" s="847"/>
      <c r="W203" s="941"/>
      <c r="X203" s="832">
        <v>11</v>
      </c>
      <c r="Y203" s="153" t="s">
        <v>485</v>
      </c>
      <c r="Z203" s="833"/>
      <c r="AA203" s="834"/>
      <c r="AB203" s="835"/>
      <c r="AC203" s="768"/>
      <c r="AD203" s="768"/>
      <c r="AE203" s="246"/>
      <c r="AF203" s="246"/>
      <c r="AG203" s="246"/>
      <c r="AH203" s="768"/>
      <c r="AI203" s="768"/>
      <c r="AJ203" s="768"/>
      <c r="AK203" s="768"/>
      <c r="AL203" s="246"/>
      <c r="AM203" s="837"/>
      <c r="AN203" s="768"/>
      <c r="AO203" s="768"/>
      <c r="AP203" s="768"/>
      <c r="AQ203" s="768"/>
      <c r="AR203" s="768"/>
      <c r="AS203" s="768"/>
      <c r="AT203" s="768"/>
      <c r="AU203" s="760"/>
      <c r="AV203" s="760"/>
      <c r="AW203" s="760"/>
      <c r="AX203" s="760"/>
      <c r="AY203" s="760"/>
      <c r="AZ203" s="760"/>
      <c r="BA203" s="760"/>
      <c r="BB203" s="760"/>
      <c r="BC203" s="39"/>
      <c r="BD203" s="129"/>
      <c r="BE203" s="941"/>
      <c r="BF203" s="258"/>
      <c r="BG203" s="941"/>
      <c r="BH203" s="136"/>
      <c r="BI203" s="941"/>
      <c r="BJ203" s="941"/>
      <c r="BK203" s="941"/>
      <c r="BL203" s="941"/>
      <c r="BM203" s="941"/>
      <c r="BN203" s="941"/>
      <c r="BO203" s="941"/>
      <c r="BP203" s="941"/>
      <c r="BQ203" s="941"/>
      <c r="BR203" s="941"/>
      <c r="BS203" s="941"/>
      <c r="BT203" s="941"/>
      <c r="BU203" s="941"/>
      <c r="BV203" s="941"/>
      <c r="BW203" s="941"/>
      <c r="BX203" s="941"/>
      <c r="BY203" s="941"/>
      <c r="BZ203" s="941"/>
      <c r="CA203" s="941"/>
      <c r="CB203" s="941"/>
      <c r="CC203" s="941"/>
      <c r="CD203" s="40"/>
      <c r="CE203" s="40"/>
      <c r="CF203" s="40"/>
      <c r="CG203" s="40"/>
      <c r="CH203" s="40"/>
      <c r="CI203" s="40"/>
      <c r="CJ203" s="941"/>
      <c r="CK203" s="941"/>
      <c r="CL203" s="941"/>
      <c r="CM203" s="941"/>
      <c r="CN203" s="941"/>
      <c r="CO203" s="941"/>
      <c r="CP203" s="941"/>
      <c r="CQ203" s="941"/>
      <c r="CR203" s="941"/>
      <c r="CS203" s="771"/>
      <c r="CT203" s="941"/>
      <c r="CU203" s="941"/>
      <c r="CV203" s="941"/>
      <c r="CW203" s="771"/>
      <c r="CX203" s="771"/>
      <c r="CY203" s="771"/>
      <c r="CZ203" s="771"/>
      <c r="DA203" s="771"/>
      <c r="DB203" s="771"/>
      <c r="DC203" s="771"/>
      <c r="DD203" s="771"/>
      <c r="DE203" s="771"/>
      <c r="DF203" s="771"/>
      <c r="DG203" s="771"/>
      <c r="DH203" s="771"/>
      <c r="DI203" s="771"/>
      <c r="DJ203" s="771"/>
      <c r="DK203" s="771"/>
      <c r="DL203" s="771"/>
      <c r="DM203" s="771"/>
      <c r="DN203" s="771"/>
      <c r="DO203" s="771"/>
      <c r="DP203" s="771"/>
      <c r="DQ203" s="771"/>
      <c r="DR203" s="771"/>
      <c r="DS203" s="771"/>
      <c r="DT203" s="771"/>
      <c r="DU203" s="771"/>
      <c r="DV203" s="771"/>
      <c r="DW203" s="771"/>
      <c r="DX203" s="771"/>
      <c r="DY203" s="771"/>
      <c r="DZ203" s="771"/>
      <c r="EA203" s="771"/>
      <c r="EB203" s="771"/>
      <c r="EC203" s="771"/>
      <c r="ED203" s="771"/>
      <c r="EE203" s="771"/>
      <c r="EF203" s="771"/>
      <c r="EG203" s="771"/>
      <c r="EH203" s="771"/>
      <c r="EI203" s="771"/>
      <c r="EJ203" s="771"/>
      <c r="EK203" s="771"/>
      <c r="EL203" s="771"/>
      <c r="EM203" s="771"/>
      <c r="EN203" s="771"/>
    </row>
    <row r="204" spans="1:144">
      <c r="A204" s="509" t="s">
        <v>486</v>
      </c>
      <c r="B204" s="834"/>
      <c r="C204" s="833"/>
      <c r="D204" s="834"/>
      <c r="E204" s="845">
        <f>EH1</f>
        <v>0</v>
      </c>
      <c r="F204" s="1839" t="s">
        <v>486</v>
      </c>
      <c r="G204" s="1839"/>
      <c r="H204" s="1839"/>
      <c r="I204" s="1839"/>
      <c r="J204" s="1839"/>
      <c r="K204" s="1839"/>
      <c r="L204" s="846">
        <f>EM1</f>
        <v>0</v>
      </c>
      <c r="M204" s="259"/>
      <c r="N204" s="246"/>
      <c r="O204" s="839" t="s">
        <v>487</v>
      </c>
      <c r="P204" s="839" t="s">
        <v>488</v>
      </c>
      <c r="Q204" s="768"/>
      <c r="R204" s="839">
        <v>4</v>
      </c>
      <c r="S204" s="153" t="s">
        <v>489</v>
      </c>
      <c r="T204" s="833"/>
      <c r="U204" s="834"/>
      <c r="V204" s="847"/>
      <c r="W204" s="941"/>
      <c r="X204" s="832">
        <v>12</v>
      </c>
      <c r="Y204" s="153" t="s">
        <v>490</v>
      </c>
      <c r="Z204" s="833"/>
      <c r="AA204" s="834"/>
      <c r="AB204" s="835"/>
      <c r="AC204" s="768"/>
      <c r="AD204" s="768"/>
      <c r="AE204" s="246"/>
      <c r="AF204" s="246"/>
      <c r="AG204" s="246"/>
      <c r="AH204" s="768"/>
      <c r="AI204" s="768"/>
      <c r="AJ204" s="768"/>
      <c r="AK204" s="768"/>
      <c r="AL204" s="246"/>
      <c r="AM204" s="837"/>
      <c r="AN204" s="768"/>
      <c r="AO204" s="768"/>
      <c r="AP204" s="768"/>
      <c r="AQ204" s="768"/>
      <c r="AR204" s="768"/>
      <c r="AS204" s="768"/>
      <c r="AT204" s="768"/>
      <c r="AU204" s="760"/>
      <c r="AV204" s="760"/>
      <c r="AW204" s="760"/>
      <c r="AX204" s="760"/>
      <c r="AY204" s="760"/>
      <c r="AZ204" s="760"/>
      <c r="BA204" s="760"/>
      <c r="BB204" s="760"/>
      <c r="BC204" s="39"/>
      <c r="BD204" s="129"/>
      <c r="BE204" s="941"/>
      <c r="BF204" s="258"/>
      <c r="BG204" s="941"/>
      <c r="BH204" s="136"/>
      <c r="BI204" s="941"/>
      <c r="BJ204" s="941"/>
      <c r="BK204" s="941"/>
      <c r="BL204" s="941"/>
      <c r="BM204" s="941"/>
      <c r="BN204" s="941"/>
      <c r="BO204" s="941"/>
      <c r="BP204" s="941"/>
      <c r="BQ204" s="941"/>
      <c r="BR204" s="941"/>
      <c r="BS204" s="941"/>
      <c r="BT204" s="941"/>
      <c r="BU204" s="941"/>
      <c r="BV204" s="941"/>
      <c r="BW204" s="941"/>
      <c r="BX204" s="941"/>
      <c r="BY204" s="941"/>
      <c r="BZ204" s="941"/>
      <c r="CA204" s="941"/>
      <c r="CB204" s="941"/>
      <c r="CC204" s="941"/>
      <c r="CD204" s="941"/>
      <c r="CE204" s="26"/>
      <c r="CF204" s="26"/>
      <c r="CG204" s="849"/>
      <c r="CH204" s="849"/>
      <c r="CI204" s="849"/>
      <c r="CJ204" s="941"/>
      <c r="CK204" s="941"/>
      <c r="CL204" s="941"/>
      <c r="CM204" s="941"/>
      <c r="CN204" s="941"/>
      <c r="CO204" s="941"/>
      <c r="CP204" s="941"/>
      <c r="CQ204" s="941"/>
      <c r="CR204" s="941"/>
      <c r="CS204" s="771"/>
      <c r="CT204" s="771"/>
      <c r="CU204" s="771"/>
      <c r="CV204" s="771"/>
      <c r="CW204" s="771"/>
      <c r="CX204" s="771"/>
      <c r="CY204" s="771"/>
      <c r="CZ204" s="771"/>
      <c r="DA204" s="771"/>
      <c r="DB204" s="771"/>
      <c r="DC204" s="771"/>
      <c r="DD204" s="771"/>
      <c r="DE204" s="771"/>
      <c r="DF204" s="771"/>
      <c r="DG204" s="771"/>
      <c r="DH204" s="771"/>
      <c r="DI204" s="771"/>
      <c r="DJ204" s="771"/>
      <c r="DK204" s="771"/>
      <c r="DL204" s="771"/>
      <c r="DM204" s="771"/>
      <c r="DN204" s="771"/>
      <c r="DO204" s="771"/>
      <c r="DP204" s="771"/>
      <c r="DQ204" s="771"/>
      <c r="DR204" s="771"/>
      <c r="DS204" s="771"/>
      <c r="DT204" s="771"/>
      <c r="DU204" s="771"/>
      <c r="DV204" s="771"/>
      <c r="DW204" s="771"/>
      <c r="DX204" s="771"/>
      <c r="DY204" s="771"/>
      <c r="DZ204" s="771"/>
      <c r="EA204" s="771"/>
      <c r="EB204" s="771"/>
      <c r="EC204" s="771"/>
      <c r="ED204" s="771"/>
      <c r="EE204" s="771"/>
      <c r="EF204" s="771"/>
      <c r="EG204" s="771"/>
      <c r="EH204" s="771"/>
      <c r="EI204" s="771"/>
      <c r="EJ204" s="771"/>
      <c r="EK204" s="771"/>
      <c r="EL204" s="771"/>
      <c r="EM204" s="771"/>
      <c r="EN204" s="771"/>
    </row>
    <row r="205" spans="1:144" ht="18.600000000000001" thickBot="1">
      <c r="A205" s="509" t="s">
        <v>468</v>
      </c>
      <c r="B205" s="834"/>
      <c r="C205" s="833"/>
      <c r="D205" s="834"/>
      <c r="E205" s="845">
        <f>EI1</f>
        <v>0</v>
      </c>
      <c r="F205" s="1839" t="s">
        <v>468</v>
      </c>
      <c r="G205" s="1839"/>
      <c r="H205" s="1839"/>
      <c r="I205" s="1839"/>
      <c r="J205" s="1839"/>
      <c r="K205" s="1839"/>
      <c r="L205" s="846">
        <f>EN1</f>
        <v>0</v>
      </c>
      <c r="M205" s="259"/>
      <c r="N205" s="246"/>
      <c r="O205" s="839" t="s">
        <v>491</v>
      </c>
      <c r="P205" s="839" t="s">
        <v>492</v>
      </c>
      <c r="Q205" s="768"/>
      <c r="R205" s="839">
        <v>5</v>
      </c>
      <c r="S205" s="768" t="s">
        <v>493</v>
      </c>
      <c r="T205" s="833"/>
      <c r="U205" s="834"/>
      <c r="V205" s="847"/>
      <c r="W205" s="941"/>
      <c r="X205" s="850">
        <v>13</v>
      </c>
      <c r="Y205" s="851" t="s">
        <v>494</v>
      </c>
      <c r="Z205" s="852"/>
      <c r="AA205" s="853"/>
      <c r="AB205" s="854"/>
      <c r="AC205" s="768"/>
      <c r="AD205" s="768"/>
      <c r="AE205" s="246"/>
      <c r="AF205" s="246"/>
      <c r="AG205" s="246"/>
      <c r="AH205" s="768"/>
      <c r="AI205" s="768"/>
      <c r="AJ205" s="768"/>
      <c r="AK205" s="768"/>
      <c r="AL205" s="246"/>
      <c r="AM205" s="837"/>
      <c r="AN205" s="768"/>
      <c r="AO205" s="768"/>
      <c r="AP205" s="768"/>
      <c r="AQ205" s="768"/>
      <c r="AR205" s="768"/>
      <c r="AS205" s="768"/>
      <c r="AT205" s="768"/>
      <c r="AU205" s="760"/>
      <c r="AV205" s="760"/>
      <c r="AW205" s="760"/>
      <c r="AX205" s="760"/>
      <c r="AY205" s="760"/>
      <c r="AZ205" s="760"/>
      <c r="BA205" s="760"/>
      <c r="BB205" s="760"/>
      <c r="BC205" s="39"/>
      <c r="BD205" s="129"/>
      <c r="BE205" s="941"/>
      <c r="BF205" s="258"/>
      <c r="BG205" s="941"/>
      <c r="BH205" s="136"/>
      <c r="BI205" s="941"/>
      <c r="BJ205" s="941"/>
      <c r="BK205" s="941"/>
      <c r="BL205" s="941"/>
      <c r="BM205" s="941"/>
      <c r="BN205" s="941"/>
      <c r="BO205" s="941"/>
      <c r="BP205" s="941"/>
      <c r="BQ205" s="941"/>
      <c r="BR205" s="941"/>
      <c r="BS205" s="941"/>
      <c r="BT205" s="941"/>
      <c r="BU205" s="941"/>
      <c r="BV205" s="941"/>
      <c r="BW205" s="941"/>
      <c r="BX205" s="941"/>
      <c r="BY205" s="941"/>
      <c r="BZ205" s="941"/>
      <c r="CA205" s="941"/>
      <c r="CB205" s="941"/>
      <c r="CC205" s="941"/>
      <c r="CD205" s="941"/>
      <c r="CE205" s="26"/>
      <c r="CF205" s="26"/>
      <c r="CG205" s="849"/>
      <c r="CH205" s="849"/>
      <c r="CI205" s="849"/>
      <c r="CJ205" s="941"/>
      <c r="CK205" s="941"/>
      <c r="CL205" s="941"/>
      <c r="CM205" s="941"/>
      <c r="CN205" s="941"/>
      <c r="CO205" s="941"/>
      <c r="CP205" s="941"/>
      <c r="CQ205" s="941"/>
      <c r="CR205" s="941"/>
      <c r="CS205" s="771"/>
      <c r="CT205" s="771"/>
      <c r="CU205" s="771"/>
      <c r="CV205" s="771"/>
      <c r="CW205" s="771"/>
      <c r="CX205" s="771"/>
      <c r="CY205" s="771"/>
      <c r="CZ205" s="771"/>
      <c r="DA205" s="771"/>
      <c r="DB205" s="771"/>
      <c r="DC205" s="771"/>
      <c r="DD205" s="771"/>
      <c r="DE205" s="771"/>
      <c r="DF205" s="771"/>
      <c r="DG205" s="771"/>
      <c r="DH205" s="771"/>
      <c r="DI205" s="771"/>
      <c r="DJ205" s="771"/>
      <c r="DK205" s="771"/>
      <c r="DL205" s="771"/>
      <c r="DM205" s="771"/>
      <c r="DN205" s="771"/>
      <c r="DO205" s="771"/>
      <c r="DP205" s="771"/>
      <c r="DQ205" s="771"/>
      <c r="DR205" s="771"/>
      <c r="DS205" s="771"/>
      <c r="DT205" s="771"/>
      <c r="DU205" s="771"/>
      <c r="DV205" s="771"/>
      <c r="DW205" s="771"/>
      <c r="DX205" s="771"/>
      <c r="DY205" s="771"/>
      <c r="DZ205" s="771"/>
      <c r="EA205" s="771"/>
      <c r="EB205" s="771"/>
      <c r="EC205" s="771"/>
      <c r="ED205" s="771"/>
      <c r="EE205" s="771"/>
      <c r="EF205" s="771"/>
      <c r="EG205" s="771"/>
      <c r="EH205" s="771"/>
      <c r="EI205" s="771"/>
      <c r="EJ205" s="771"/>
      <c r="EK205" s="771"/>
      <c r="EL205" s="771"/>
      <c r="EM205" s="771"/>
      <c r="EN205" s="771"/>
    </row>
    <row r="206" spans="1:144">
      <c r="A206" s="841"/>
      <c r="B206" s="760"/>
      <c r="C206" s="941"/>
      <c r="D206" s="760"/>
      <c r="E206" s="760"/>
      <c r="F206" s="760"/>
      <c r="G206" s="760"/>
      <c r="H206" s="760"/>
      <c r="I206" s="760"/>
      <c r="J206" s="760"/>
      <c r="K206" s="760"/>
      <c r="L206" s="760"/>
      <c r="M206" s="259"/>
      <c r="N206" s="246"/>
      <c r="O206" s="839" t="s">
        <v>495</v>
      </c>
      <c r="P206" s="839" t="s">
        <v>496</v>
      </c>
      <c r="Q206" s="768"/>
      <c r="R206" s="855">
        <v>6</v>
      </c>
      <c r="S206" s="153" t="s">
        <v>497</v>
      </c>
      <c r="T206" s="856"/>
      <c r="U206" s="857"/>
      <c r="V206" s="858"/>
      <c r="W206" s="941"/>
      <c r="X206" s="1423"/>
      <c r="Y206" s="1423"/>
      <c r="Z206" s="1423"/>
      <c r="AA206" s="1423"/>
      <c r="AB206" s="760"/>
      <c r="AC206" s="768"/>
      <c r="AD206" s="768"/>
      <c r="AE206" s="246"/>
      <c r="AF206" s="246"/>
      <c r="AG206" s="246"/>
      <c r="AH206" s="768"/>
      <c r="AI206" s="768"/>
      <c r="AJ206" s="768"/>
      <c r="AK206" s="768"/>
      <c r="AL206" s="246"/>
      <c r="AM206" s="837"/>
      <c r="AN206" s="768"/>
      <c r="AO206" s="768"/>
      <c r="AP206" s="768"/>
      <c r="AQ206" s="768"/>
      <c r="AR206" s="768"/>
      <c r="AS206" s="768"/>
      <c r="AT206" s="768"/>
      <c r="AU206" s="760"/>
      <c r="AV206" s="760"/>
      <c r="AW206" s="760"/>
      <c r="AX206" s="760"/>
      <c r="AY206" s="760"/>
      <c r="AZ206" s="760"/>
      <c r="BA206" s="760"/>
      <c r="BB206" s="760"/>
      <c r="BC206" s="39"/>
      <c r="BD206" s="129"/>
      <c r="BE206" s="941"/>
      <c r="BF206" s="258"/>
      <c r="BG206" s="941"/>
      <c r="BH206" s="136"/>
      <c r="BI206" s="941"/>
      <c r="BJ206" s="941"/>
      <c r="BK206" s="941"/>
      <c r="BL206" s="941"/>
      <c r="BM206" s="941"/>
      <c r="BN206" s="941"/>
      <c r="BO206" s="941"/>
      <c r="BP206" s="941"/>
      <c r="BQ206" s="941"/>
      <c r="BR206" s="941"/>
      <c r="BS206" s="941"/>
      <c r="BT206" s="941"/>
      <c r="BU206" s="941"/>
      <c r="BV206" s="941"/>
      <c r="BW206" s="941"/>
      <c r="BX206" s="941"/>
      <c r="BY206" s="941"/>
      <c r="BZ206" s="941"/>
      <c r="CA206" s="941"/>
      <c r="CB206" s="941"/>
      <c r="CC206" s="941"/>
      <c r="CD206" s="941"/>
      <c r="CE206" s="26"/>
      <c r="CF206" s="26"/>
      <c r="CG206" s="941"/>
      <c r="CH206" s="941"/>
      <c r="CI206" s="941"/>
      <c r="CJ206" s="941"/>
      <c r="CK206" s="941"/>
      <c r="CL206" s="941"/>
      <c r="CM206" s="941"/>
      <c r="CN206" s="941"/>
      <c r="CO206" s="941"/>
      <c r="CP206" s="941"/>
      <c r="CQ206" s="941"/>
      <c r="CR206" s="941"/>
      <c r="CS206" s="771"/>
      <c r="CT206" s="771"/>
      <c r="CU206" s="771"/>
      <c r="CV206" s="771"/>
      <c r="CW206" s="771"/>
      <c r="CX206" s="771"/>
      <c r="CY206" s="771"/>
      <c r="CZ206" s="771"/>
      <c r="DA206" s="771"/>
      <c r="DB206" s="771"/>
      <c r="DC206" s="771"/>
      <c r="DD206" s="771"/>
      <c r="DE206" s="771"/>
      <c r="DF206" s="771"/>
      <c r="DG206" s="771"/>
      <c r="DH206" s="771"/>
      <c r="DI206" s="771"/>
      <c r="DJ206" s="771"/>
      <c r="DK206" s="771"/>
      <c r="DL206" s="771"/>
      <c r="DM206" s="771"/>
      <c r="DN206" s="771"/>
      <c r="DO206" s="771"/>
      <c r="DP206" s="771"/>
      <c r="DQ206" s="771"/>
      <c r="DR206" s="771"/>
      <c r="DS206" s="771"/>
      <c r="DT206" s="771"/>
      <c r="DU206" s="771"/>
      <c r="DV206" s="771"/>
      <c r="DW206" s="771"/>
      <c r="DX206" s="771"/>
      <c r="DY206" s="771"/>
      <c r="DZ206" s="771"/>
      <c r="EA206" s="771"/>
      <c r="EB206" s="771"/>
      <c r="EC206" s="771"/>
      <c r="ED206" s="771"/>
      <c r="EE206" s="771"/>
      <c r="EF206" s="771"/>
      <c r="EG206" s="771"/>
      <c r="EH206" s="771"/>
      <c r="EI206" s="771"/>
      <c r="EJ206" s="771"/>
      <c r="EK206" s="771"/>
      <c r="EL206" s="771"/>
      <c r="EM206" s="771"/>
      <c r="EN206" s="771"/>
    </row>
    <row r="207" spans="1:144">
      <c r="A207" s="859" t="s">
        <v>498</v>
      </c>
      <c r="B207" s="34"/>
      <c r="C207" s="941"/>
      <c r="D207" s="760"/>
      <c r="E207" s="760"/>
      <c r="F207" s="760"/>
      <c r="G207" s="760"/>
      <c r="H207" s="760"/>
      <c r="I207" s="760"/>
      <c r="J207" s="760"/>
      <c r="K207" s="760"/>
      <c r="L207" s="760"/>
      <c r="M207" s="259"/>
      <c r="N207" s="246"/>
      <c r="O207" s="860" t="s">
        <v>94</v>
      </c>
      <c r="P207" s="839" t="s">
        <v>499</v>
      </c>
      <c r="Q207" s="768"/>
      <c r="R207" s="861">
        <v>7</v>
      </c>
      <c r="S207" s="862" t="s">
        <v>468</v>
      </c>
      <c r="T207" s="833"/>
      <c r="U207" s="834"/>
      <c r="V207" s="847"/>
      <c r="W207" s="941"/>
      <c r="X207" s="941"/>
      <c r="Y207" s="941"/>
      <c r="Z207" s="941"/>
      <c r="AA207" s="941"/>
      <c r="AB207" s="760"/>
      <c r="AC207" s="768"/>
      <c r="AD207" s="768"/>
      <c r="AE207" s="246"/>
      <c r="AF207" s="246"/>
      <c r="AG207" s="246"/>
      <c r="AH207" s="768"/>
      <c r="AI207" s="768"/>
      <c r="AJ207" s="768"/>
      <c r="AK207" s="768"/>
      <c r="AL207" s="246"/>
      <c r="AM207" s="837"/>
      <c r="AN207" s="768"/>
      <c r="AO207" s="768"/>
      <c r="AP207" s="768"/>
      <c r="AQ207" s="768"/>
      <c r="AR207" s="768"/>
      <c r="AS207" s="768"/>
      <c r="AT207" s="768"/>
      <c r="AU207" s="760"/>
      <c r="AV207" s="760"/>
      <c r="AW207" s="760"/>
      <c r="AX207" s="760"/>
      <c r="AY207" s="760"/>
      <c r="AZ207" s="760"/>
      <c r="BA207" s="760"/>
      <c r="BB207" s="760"/>
      <c r="BC207" s="39"/>
      <c r="BD207" s="129"/>
      <c r="BE207" s="941"/>
      <c r="BF207" s="258"/>
      <c r="BG207" s="941"/>
      <c r="BH207" s="136"/>
      <c r="BI207" s="941"/>
      <c r="BJ207" s="941"/>
      <c r="BK207" s="941"/>
      <c r="BL207" s="941"/>
      <c r="BM207" s="941"/>
      <c r="BN207" s="941"/>
      <c r="BO207" s="941"/>
      <c r="BP207" s="941"/>
      <c r="BQ207" s="941"/>
      <c r="BR207" s="941"/>
      <c r="BS207" s="941"/>
      <c r="BT207" s="941"/>
      <c r="BU207" s="941"/>
      <c r="BV207" s="941"/>
      <c r="BW207" s="941"/>
      <c r="BX207" s="941"/>
      <c r="BY207" s="941"/>
      <c r="BZ207" s="941"/>
      <c r="CA207" s="941"/>
      <c r="CB207" s="941"/>
      <c r="CC207" s="941"/>
      <c r="CD207" s="941"/>
      <c r="CE207" s="941"/>
      <c r="CF207" s="39"/>
      <c r="CG207" s="941"/>
      <c r="CH207" s="941"/>
      <c r="CI207" s="941"/>
      <c r="CJ207" s="941"/>
      <c r="CK207" s="941"/>
      <c r="CL207" s="941"/>
      <c r="CM207" s="941"/>
      <c r="CN207" s="941"/>
      <c r="CO207" s="941"/>
      <c r="CP207" s="941"/>
      <c r="CQ207" s="941"/>
      <c r="CR207" s="941"/>
      <c r="CS207" s="771"/>
      <c r="CT207" s="771"/>
      <c r="CU207" s="771"/>
      <c r="CV207" s="771"/>
      <c r="CW207" s="771"/>
      <c r="CX207" s="771"/>
      <c r="CY207" s="771"/>
      <c r="CZ207" s="771"/>
      <c r="DA207" s="771"/>
      <c r="DB207" s="771"/>
      <c r="DC207" s="771"/>
      <c r="DD207" s="771"/>
      <c r="DE207" s="771"/>
      <c r="DF207" s="771"/>
      <c r="DG207" s="771"/>
      <c r="DH207" s="771"/>
      <c r="DI207" s="771"/>
      <c r="DJ207" s="771"/>
      <c r="DK207" s="771"/>
      <c r="DL207" s="771"/>
      <c r="DM207" s="771"/>
      <c r="DN207" s="771"/>
      <c r="DO207" s="771"/>
      <c r="DP207" s="771"/>
      <c r="DQ207" s="771"/>
      <c r="DR207" s="771"/>
      <c r="DS207" s="771"/>
      <c r="DT207" s="771"/>
      <c r="DU207" s="771"/>
      <c r="DV207" s="771"/>
      <c r="DW207" s="771"/>
      <c r="DX207" s="771"/>
      <c r="DY207" s="771"/>
      <c r="DZ207" s="771"/>
      <c r="EA207" s="771"/>
      <c r="EB207" s="771"/>
      <c r="EC207" s="771"/>
      <c r="ED207" s="771"/>
      <c r="EE207" s="771"/>
      <c r="EF207" s="771"/>
      <c r="EG207" s="771"/>
      <c r="EH207" s="771"/>
      <c r="EI207" s="771"/>
      <c r="EJ207" s="771"/>
      <c r="EK207" s="771"/>
      <c r="EL207" s="771"/>
      <c r="EM207" s="771"/>
      <c r="EN207" s="771"/>
    </row>
    <row r="208" spans="1:144">
      <c r="A208" s="841"/>
      <c r="B208" s="760"/>
      <c r="C208" s="941"/>
      <c r="D208" s="760"/>
      <c r="E208" s="760"/>
      <c r="F208" s="760"/>
      <c r="G208" s="760"/>
      <c r="H208" s="760"/>
      <c r="I208" s="760"/>
      <c r="J208" s="760"/>
      <c r="K208" s="760"/>
      <c r="L208" s="760"/>
      <c r="M208" s="941"/>
      <c r="N208" s="941"/>
      <c r="O208" s="760"/>
      <c r="P208" s="839" t="s">
        <v>500</v>
      </c>
      <c r="Q208" s="941"/>
      <c r="R208" s="941"/>
      <c r="S208" s="941"/>
      <c r="T208" s="941"/>
      <c r="U208" s="941"/>
      <c r="V208" s="941"/>
      <c r="W208" s="941"/>
      <c r="X208" s="941"/>
      <c r="Y208" s="941"/>
      <c r="Z208" s="941"/>
      <c r="AA208" s="941"/>
      <c r="AB208" s="760"/>
      <c r="AC208" s="760"/>
      <c r="AD208" s="760"/>
      <c r="AE208" s="941"/>
      <c r="AF208" s="760"/>
      <c r="AG208" s="941"/>
      <c r="AH208" s="768"/>
      <c r="AI208" s="768"/>
      <c r="AJ208" s="768"/>
      <c r="AK208" s="768"/>
      <c r="AL208" s="246"/>
      <c r="AM208" s="837"/>
      <c r="AN208" s="768"/>
      <c r="AO208" s="768"/>
      <c r="AP208" s="768"/>
      <c r="AQ208" s="768"/>
      <c r="AR208" s="768"/>
      <c r="AS208" s="768"/>
      <c r="AT208" s="768"/>
      <c r="AU208" s="760"/>
      <c r="AV208" s="760"/>
      <c r="AW208" s="760"/>
      <c r="AX208" s="760"/>
      <c r="AY208" s="760"/>
      <c r="AZ208" s="760"/>
      <c r="BA208" s="760"/>
      <c r="BB208" s="760"/>
      <c r="BC208" s="39"/>
      <c r="BD208" s="129"/>
      <c r="BE208" s="941"/>
      <c r="BF208" s="258"/>
      <c r="BG208" s="941"/>
      <c r="BH208" s="136"/>
      <c r="BI208" s="941"/>
      <c r="BJ208" s="941"/>
      <c r="BK208" s="941"/>
      <c r="BL208" s="941"/>
      <c r="BM208" s="941"/>
      <c r="BN208" s="941"/>
      <c r="BO208" s="941"/>
      <c r="BP208" s="941"/>
      <c r="BQ208" s="941"/>
      <c r="BR208" s="941"/>
      <c r="BS208" s="941"/>
      <c r="BT208" s="941"/>
      <c r="BU208" s="941"/>
      <c r="BV208" s="941"/>
      <c r="BW208" s="941"/>
      <c r="BX208" s="941"/>
      <c r="BY208" s="941"/>
      <c r="BZ208" s="941"/>
      <c r="CA208" s="941"/>
      <c r="CB208" s="941"/>
      <c r="CC208" s="941"/>
      <c r="CD208" s="941"/>
      <c r="CE208" s="941"/>
      <c r="CF208" s="941"/>
      <c r="CG208" s="941"/>
      <c r="CH208" s="941"/>
      <c r="CI208" s="941"/>
      <c r="CJ208" s="941"/>
      <c r="CK208" s="941"/>
      <c r="CL208" s="941"/>
      <c r="CM208" s="941"/>
      <c r="CN208" s="941"/>
      <c r="CO208" s="941"/>
      <c r="CP208" s="941"/>
      <c r="CQ208" s="941"/>
      <c r="CR208" s="941"/>
      <c r="CS208" s="771"/>
      <c r="CT208" s="771"/>
      <c r="CU208" s="771"/>
      <c r="CV208" s="771"/>
      <c r="CW208" s="771"/>
      <c r="CX208" s="771"/>
      <c r="CY208" s="771"/>
      <c r="CZ208" s="771"/>
      <c r="DA208" s="771"/>
      <c r="DB208" s="771"/>
      <c r="DC208" s="771"/>
      <c r="DD208" s="771"/>
      <c r="DE208" s="771"/>
      <c r="DF208" s="771"/>
      <c r="DG208" s="771"/>
      <c r="DH208" s="771"/>
      <c r="DI208" s="771"/>
      <c r="DJ208" s="771"/>
      <c r="DK208" s="771"/>
      <c r="DL208" s="771"/>
      <c r="DM208" s="771"/>
      <c r="DN208" s="771"/>
      <c r="DO208" s="771"/>
      <c r="DP208" s="771"/>
      <c r="DQ208" s="771"/>
      <c r="DR208" s="771"/>
      <c r="DS208" s="771"/>
      <c r="DT208" s="771"/>
      <c r="DU208" s="771"/>
      <c r="DV208" s="771"/>
      <c r="DW208" s="771"/>
      <c r="DX208" s="771"/>
      <c r="DY208" s="771"/>
      <c r="DZ208" s="771"/>
      <c r="EA208" s="771"/>
      <c r="EB208" s="771"/>
      <c r="EC208" s="771"/>
      <c r="ED208" s="771"/>
      <c r="EE208" s="771"/>
      <c r="EF208" s="771"/>
      <c r="EG208" s="771"/>
      <c r="EH208" s="771"/>
      <c r="EI208" s="771"/>
      <c r="EJ208" s="771"/>
      <c r="EK208" s="771"/>
      <c r="EL208" s="771"/>
      <c r="EM208" s="771"/>
      <c r="EN208" s="771"/>
    </row>
    <row r="209" spans="1:144" ht="18.600000000000001" thickBot="1">
      <c r="A209" s="863"/>
      <c r="B209" s="864"/>
      <c r="C209" s="865"/>
      <c r="D209" s="864"/>
      <c r="E209" s="864"/>
      <c r="F209" s="864"/>
      <c r="G209" s="864"/>
      <c r="H209" s="864"/>
      <c r="I209" s="864"/>
      <c r="J209" s="864"/>
      <c r="K209" s="864"/>
      <c r="L209" s="864"/>
      <c r="M209" s="760"/>
      <c r="N209" s="941"/>
      <c r="O209" s="768"/>
      <c r="P209" s="768"/>
      <c r="Q209" s="760"/>
      <c r="R209" s="760"/>
      <c r="S209" s="760"/>
      <c r="T209" s="760"/>
      <c r="U209" s="760"/>
      <c r="V209" s="39"/>
      <c r="W209" s="39"/>
      <c r="X209" s="39"/>
      <c r="Y209" s="39"/>
      <c r="Z209" s="39"/>
      <c r="AA209" s="39"/>
      <c r="AB209" s="34"/>
      <c r="AC209" s="34"/>
      <c r="AD209" s="34"/>
      <c r="AE209" s="39"/>
      <c r="AF209" s="34"/>
      <c r="AG209" s="39"/>
      <c r="AH209" s="34"/>
      <c r="AI209" s="768"/>
      <c r="AJ209" s="768"/>
      <c r="AK209" s="768"/>
      <c r="AL209" s="246"/>
      <c r="AM209" s="837"/>
      <c r="AN209" s="768"/>
      <c r="AO209" s="768"/>
      <c r="AP209" s="768"/>
      <c r="AQ209" s="768"/>
      <c r="AR209" s="768"/>
      <c r="AS209" s="768"/>
      <c r="AT209" s="768"/>
      <c r="AU209" s="760"/>
      <c r="AV209" s="760"/>
      <c r="AW209" s="760"/>
      <c r="AX209" s="760"/>
      <c r="AY209" s="760"/>
      <c r="AZ209" s="760"/>
      <c r="BA209" s="760"/>
      <c r="BB209" s="760"/>
      <c r="BC209" s="39"/>
      <c r="BD209" s="129"/>
      <c r="BE209" s="941"/>
      <c r="BF209" s="258"/>
      <c r="BG209" s="941"/>
      <c r="BH209" s="136"/>
      <c r="BI209" s="941"/>
      <c r="BJ209" s="941"/>
      <c r="BK209" s="941"/>
      <c r="BL209" s="941"/>
      <c r="BM209" s="941"/>
      <c r="BN209" s="941"/>
      <c r="BO209" s="941"/>
      <c r="BP209" s="941"/>
      <c r="BQ209" s="941"/>
      <c r="BR209" s="941"/>
      <c r="BS209" s="941"/>
      <c r="BT209" s="941"/>
      <c r="BU209" s="941"/>
      <c r="BV209" s="941"/>
      <c r="BW209" s="941"/>
      <c r="BX209" s="941"/>
      <c r="BY209" s="941"/>
      <c r="BZ209" s="941"/>
      <c r="CA209" s="941"/>
      <c r="CB209" s="941"/>
      <c r="CC209" s="941"/>
      <c r="CD209" s="941"/>
      <c r="CE209" s="941"/>
      <c r="CF209" s="941"/>
      <c r="CG209" s="941"/>
      <c r="CH209" s="941"/>
      <c r="CI209" s="941"/>
      <c r="CJ209" s="941"/>
      <c r="CK209" s="941"/>
      <c r="CL209" s="941"/>
      <c r="CM209" s="941"/>
      <c r="CN209" s="941"/>
      <c r="CO209" s="941"/>
      <c r="CP209" s="941"/>
      <c r="CQ209" s="941"/>
      <c r="CR209" s="941"/>
      <c r="CS209" s="771"/>
      <c r="CT209" s="771"/>
      <c r="CU209" s="771"/>
      <c r="CV209" s="771"/>
      <c r="CW209" s="771"/>
      <c r="CX209" s="771"/>
      <c r="CY209" s="771"/>
      <c r="CZ209" s="771"/>
      <c r="DA209" s="771"/>
      <c r="DB209" s="771"/>
      <c r="DC209" s="771"/>
      <c r="DD209" s="771"/>
      <c r="DE209" s="771"/>
      <c r="DF209" s="771"/>
      <c r="DG209" s="771"/>
      <c r="DH209" s="771"/>
      <c r="DI209" s="771"/>
      <c r="DJ209" s="771"/>
      <c r="DK209" s="771"/>
      <c r="DL209" s="771"/>
      <c r="DM209" s="771"/>
      <c r="DN209" s="771"/>
      <c r="DO209" s="771"/>
      <c r="DP209" s="771"/>
      <c r="DQ209" s="771"/>
      <c r="DR209" s="771"/>
      <c r="DS209" s="771"/>
      <c r="DT209" s="771"/>
      <c r="DU209" s="771"/>
      <c r="DV209" s="771"/>
      <c r="DW209" s="771"/>
      <c r="DX209" s="771"/>
      <c r="DY209" s="771"/>
      <c r="DZ209" s="771"/>
      <c r="EA209" s="771"/>
      <c r="EB209" s="771"/>
      <c r="EC209" s="771"/>
      <c r="ED209" s="771"/>
      <c r="EE209" s="771"/>
      <c r="EF209" s="771"/>
      <c r="EG209" s="771"/>
      <c r="EH209" s="771"/>
      <c r="EI209" s="771"/>
      <c r="EJ209" s="771"/>
      <c r="EK209" s="771"/>
      <c r="EL209" s="771"/>
      <c r="EM209" s="771"/>
      <c r="EN209" s="771"/>
    </row>
    <row r="210" spans="1:144" ht="18.600000000000001" thickBot="1">
      <c r="A210" s="759"/>
      <c r="B210" s="759"/>
      <c r="C210" s="580"/>
      <c r="D210" s="759"/>
      <c r="E210" s="759"/>
      <c r="F210" s="759"/>
      <c r="G210" s="759"/>
      <c r="H210" s="759"/>
      <c r="I210" s="759"/>
      <c r="J210" s="759"/>
      <c r="K210" s="759"/>
      <c r="L210" s="759"/>
      <c r="M210" s="864"/>
      <c r="N210" s="865"/>
      <c r="O210" s="864"/>
      <c r="P210" s="864"/>
      <c r="Q210" s="866"/>
      <c r="R210" s="866"/>
      <c r="S210" s="866"/>
      <c r="T210" s="866"/>
      <c r="U210" s="866"/>
      <c r="V210" s="867"/>
      <c r="W210" s="867"/>
      <c r="X210" s="867"/>
      <c r="Y210" s="867"/>
      <c r="Z210" s="867"/>
      <c r="AA210" s="867"/>
      <c r="AB210" s="866"/>
      <c r="AC210" s="866"/>
      <c r="AD210" s="866"/>
      <c r="AE210" s="867"/>
      <c r="AF210" s="866"/>
      <c r="AG210" s="867"/>
      <c r="AH210" s="864"/>
      <c r="AI210" s="864"/>
      <c r="AJ210" s="864"/>
      <c r="AK210" s="864"/>
      <c r="AL210" s="864"/>
      <c r="AM210" s="868"/>
      <c r="AN210" s="760"/>
      <c r="AO210" s="760"/>
      <c r="AP210" s="760"/>
      <c r="AQ210" s="760"/>
      <c r="AR210" s="760"/>
      <c r="AS210" s="760"/>
      <c r="AT210" s="760"/>
      <c r="AU210" s="760"/>
      <c r="AV210" s="760"/>
      <c r="AW210" s="760"/>
      <c r="AX210" s="760"/>
      <c r="AY210" s="760"/>
      <c r="AZ210" s="760"/>
      <c r="BA210" s="760"/>
      <c r="BB210" s="760"/>
      <c r="BC210" s="39"/>
      <c r="BD210" s="129"/>
      <c r="BE210" s="941"/>
      <c r="BF210" s="258"/>
      <c r="BG210" s="941"/>
      <c r="BH210" s="136"/>
      <c r="BI210" s="941"/>
      <c r="BJ210" s="941"/>
      <c r="BK210" s="941"/>
      <c r="BL210" s="771"/>
      <c r="BM210" s="771"/>
      <c r="BN210" s="771"/>
      <c r="BO210" s="771"/>
      <c r="BP210" s="771"/>
      <c r="BQ210" s="771"/>
      <c r="BR210" s="771"/>
      <c r="BS210" s="771"/>
      <c r="BT210" s="771"/>
      <c r="BU210" s="941"/>
      <c r="BV210" s="941"/>
      <c r="BW210" s="941"/>
      <c r="BX210" s="941"/>
      <c r="BY210" s="941"/>
      <c r="BZ210" s="941"/>
      <c r="CA210" s="941"/>
      <c r="CB210" s="941"/>
      <c r="CC210" s="941"/>
      <c r="CD210" s="941"/>
      <c r="CE210" s="941"/>
      <c r="CF210" s="941"/>
      <c r="CG210" s="941"/>
      <c r="CH210" s="941"/>
      <c r="CI210" s="941"/>
      <c r="CJ210" s="941"/>
      <c r="CK210" s="941"/>
      <c r="CL210" s="941"/>
      <c r="CM210" s="941"/>
      <c r="CN210" s="941"/>
      <c r="CO210" s="941"/>
      <c r="CP210" s="941"/>
      <c r="CQ210" s="941"/>
      <c r="CR210" s="941"/>
      <c r="CS210" s="771"/>
      <c r="CT210" s="771"/>
      <c r="CU210" s="771"/>
      <c r="CV210" s="771"/>
      <c r="CW210" s="771"/>
      <c r="CX210" s="771"/>
      <c r="CY210" s="771"/>
      <c r="CZ210" s="771"/>
      <c r="DA210" s="771"/>
      <c r="DB210" s="771"/>
      <c r="DC210" s="771"/>
      <c r="DD210" s="771"/>
      <c r="DE210" s="771"/>
      <c r="DF210" s="771"/>
      <c r="DG210" s="771"/>
      <c r="DH210" s="771"/>
      <c r="DI210" s="771"/>
      <c r="DJ210" s="771"/>
      <c r="DK210" s="771"/>
      <c r="DL210" s="771"/>
      <c r="DM210" s="771"/>
      <c r="DN210" s="771"/>
      <c r="DO210" s="771"/>
      <c r="DP210" s="771"/>
      <c r="DQ210" s="771"/>
      <c r="DR210" s="771"/>
      <c r="DS210" s="771"/>
      <c r="DT210" s="771"/>
      <c r="DU210" s="771"/>
      <c r="DV210" s="771"/>
      <c r="DW210" s="771"/>
      <c r="DX210" s="771"/>
      <c r="DY210" s="771"/>
      <c r="DZ210" s="771"/>
      <c r="EA210" s="771"/>
      <c r="EB210" s="771"/>
      <c r="EC210" s="771"/>
      <c r="ED210" s="771"/>
      <c r="EE210" s="771"/>
      <c r="EF210" s="771"/>
      <c r="EG210" s="771"/>
      <c r="EH210" s="771"/>
      <c r="EI210" s="771"/>
      <c r="EJ210" s="771"/>
      <c r="EK210" s="771"/>
      <c r="EL210" s="771"/>
      <c r="EM210" s="771"/>
      <c r="EN210" s="771"/>
    </row>
    <row r="211" spans="1:144">
      <c r="A211" s="759"/>
      <c r="B211" s="759"/>
      <c r="C211" s="580"/>
      <c r="D211" s="759"/>
      <c r="E211" s="759"/>
      <c r="F211" s="759"/>
      <c r="G211" s="759"/>
      <c r="H211" s="759"/>
      <c r="I211" s="759"/>
      <c r="J211" s="759"/>
      <c r="K211" s="759"/>
      <c r="L211" s="759"/>
      <c r="M211" s="759"/>
      <c r="N211" s="580"/>
      <c r="O211" s="759"/>
      <c r="P211" s="759"/>
      <c r="Q211" s="759"/>
      <c r="R211" s="759"/>
      <c r="S211" s="768"/>
      <c r="T211" s="768"/>
      <c r="U211" s="768"/>
      <c r="V211" s="580"/>
      <c r="W211" s="580"/>
      <c r="X211" s="580"/>
      <c r="Y211" s="580"/>
      <c r="Z211" s="580"/>
      <c r="AA211" s="580"/>
      <c r="AB211" s="759"/>
      <c r="AC211" s="759"/>
      <c r="AD211" s="759"/>
      <c r="AE211" s="580"/>
      <c r="AF211" s="580"/>
      <c r="AG211" s="580"/>
      <c r="AH211" s="759"/>
      <c r="AI211" s="759"/>
      <c r="AJ211" s="759"/>
      <c r="AK211" s="759"/>
      <c r="AL211" s="580"/>
      <c r="AM211" s="759"/>
      <c r="AN211" s="759"/>
      <c r="AO211" s="759"/>
      <c r="AP211" s="759"/>
      <c r="AQ211" s="759"/>
      <c r="AR211" s="759"/>
      <c r="AS211" s="759"/>
      <c r="AT211" s="759"/>
      <c r="AU211" s="759"/>
      <c r="AV211" s="759"/>
      <c r="AW211" s="759"/>
      <c r="AX211" s="759"/>
      <c r="AY211" s="759"/>
      <c r="AZ211" s="759"/>
      <c r="BA211" s="759"/>
      <c r="BB211" s="759"/>
      <c r="BE211" s="246"/>
      <c r="BF211" s="603"/>
      <c r="BG211" s="246"/>
      <c r="BH211" s="588"/>
      <c r="BI211" s="246"/>
      <c r="BJ211" s="246"/>
      <c r="BK211" s="246"/>
      <c r="BL211" s="580"/>
      <c r="BM211" s="580"/>
      <c r="BN211" s="580"/>
      <c r="BO211" s="580"/>
      <c r="BP211" s="580"/>
      <c r="BQ211" s="580"/>
      <c r="BR211" s="580"/>
      <c r="BS211" s="580"/>
      <c r="BT211" s="580"/>
      <c r="BU211" s="246"/>
      <c r="BV211" s="246"/>
      <c r="BW211" s="246"/>
      <c r="BX211" s="246"/>
      <c r="BY211" s="246"/>
      <c r="BZ211" s="246"/>
      <c r="CA211" s="580"/>
      <c r="CB211" s="246"/>
      <c r="CC211" s="246"/>
      <c r="CD211" s="246"/>
      <c r="CE211" s="246"/>
      <c r="CF211" s="246"/>
      <c r="CG211" s="246"/>
      <c r="CH211" s="246"/>
      <c r="CI211" s="246"/>
      <c r="CJ211" s="246"/>
      <c r="CK211" s="246"/>
      <c r="CL211" s="246"/>
      <c r="CM211" s="246"/>
      <c r="CN211" s="580"/>
      <c r="CO211" s="580"/>
      <c r="CP211" s="580"/>
      <c r="CQ211" s="580"/>
      <c r="CR211" s="580"/>
      <c r="CS211" s="580"/>
      <c r="CT211" s="580"/>
      <c r="CU211" s="580"/>
      <c r="CV211" s="580"/>
      <c r="CW211" s="580"/>
      <c r="CX211" s="580"/>
      <c r="CY211" s="580"/>
      <c r="CZ211" s="580"/>
      <c r="DA211" s="580"/>
      <c r="DB211" s="580"/>
      <c r="DC211" s="580"/>
      <c r="DD211" s="580"/>
      <c r="DE211" s="580"/>
      <c r="DF211" s="580"/>
      <c r="DG211" s="580"/>
      <c r="DH211" s="580"/>
      <c r="DI211" s="580"/>
      <c r="DJ211" s="580"/>
      <c r="DK211" s="580"/>
      <c r="DL211" s="580"/>
      <c r="DM211" s="580"/>
      <c r="DN211" s="580"/>
      <c r="DO211" s="580"/>
      <c r="DP211" s="580"/>
      <c r="DQ211" s="580"/>
      <c r="DR211" s="580"/>
      <c r="DS211" s="580"/>
      <c r="DT211" s="580"/>
      <c r="DU211" s="580"/>
      <c r="DV211" s="580"/>
      <c r="DW211" s="580"/>
      <c r="DX211" s="580"/>
      <c r="DY211" s="580"/>
      <c r="DZ211" s="580"/>
      <c r="EA211" s="580"/>
      <c r="EB211" s="580"/>
      <c r="EC211" s="580"/>
      <c r="ED211" s="580"/>
      <c r="EE211" s="580"/>
      <c r="EF211" s="580"/>
      <c r="EG211" s="580"/>
      <c r="EH211" s="580"/>
      <c r="EI211" s="580"/>
      <c r="EJ211" s="580"/>
      <c r="EK211" s="580"/>
      <c r="EL211" s="580"/>
      <c r="EM211" s="580"/>
      <c r="EN211" s="580"/>
    </row>
    <row r="212" spans="1:144">
      <c r="A212" s="759"/>
      <c r="B212" s="759"/>
      <c r="C212" s="580"/>
      <c r="D212" s="759"/>
      <c r="E212" s="759"/>
      <c r="F212" s="759"/>
      <c r="G212" s="759"/>
      <c r="H212" s="759"/>
      <c r="I212" s="759"/>
      <c r="J212" s="759"/>
      <c r="K212" s="759"/>
      <c r="L212" s="759"/>
      <c r="M212" s="759"/>
      <c r="N212" s="580"/>
      <c r="O212" s="759"/>
      <c r="P212" s="759"/>
      <c r="Q212" s="759"/>
      <c r="R212" s="759"/>
      <c r="S212" s="768"/>
      <c r="T212" s="768"/>
      <c r="U212" s="768"/>
      <c r="V212" s="580"/>
      <c r="W212" s="580"/>
      <c r="X212" s="580"/>
      <c r="Y212" s="580"/>
      <c r="Z212" s="580"/>
      <c r="AA212" s="580"/>
      <c r="AB212" s="759"/>
      <c r="AC212" s="759"/>
      <c r="AD212" s="759"/>
      <c r="AE212" s="580"/>
      <c r="AF212" s="580"/>
      <c r="AG212" s="580"/>
      <c r="AH212" s="759"/>
      <c r="AI212" s="759"/>
      <c r="AJ212" s="759"/>
      <c r="AK212" s="759"/>
      <c r="AL212" s="580"/>
      <c r="AM212" s="759"/>
      <c r="AN212" s="759"/>
      <c r="AO212" s="759"/>
      <c r="AP212" s="759"/>
      <c r="AQ212" s="759"/>
      <c r="AR212" s="759"/>
      <c r="AS212" s="759"/>
      <c r="AT212" s="759"/>
      <c r="AU212" s="759"/>
      <c r="AV212" s="759"/>
      <c r="AW212" s="759"/>
      <c r="AX212" s="759"/>
      <c r="AY212" s="759"/>
      <c r="AZ212" s="759"/>
      <c r="BA212" s="759"/>
      <c r="BB212" s="759"/>
      <c r="BE212" s="246"/>
      <c r="BF212" s="603"/>
      <c r="BG212" s="246"/>
      <c r="BH212" s="588"/>
      <c r="BI212" s="246"/>
      <c r="BJ212" s="246"/>
      <c r="BK212" s="246"/>
      <c r="BL212" s="580"/>
      <c r="BM212" s="580"/>
      <c r="BN212" s="580"/>
      <c r="BO212" s="580"/>
      <c r="BP212" s="580"/>
      <c r="BQ212" s="580"/>
      <c r="BR212" s="580"/>
      <c r="BS212" s="580"/>
      <c r="BT212" s="580"/>
      <c r="BU212" s="246"/>
      <c r="BV212" s="246"/>
      <c r="BW212" s="246"/>
      <c r="BX212" s="246"/>
      <c r="BY212" s="246"/>
      <c r="BZ212" s="246"/>
      <c r="CA212" s="580"/>
      <c r="CB212" s="246"/>
      <c r="CC212" s="246"/>
      <c r="CD212" s="246"/>
      <c r="CE212" s="246"/>
      <c r="CF212" s="246"/>
      <c r="CG212" s="246"/>
      <c r="CH212" s="246"/>
      <c r="CI212" s="246"/>
      <c r="CJ212" s="246"/>
      <c r="CK212" s="246"/>
      <c r="CL212" s="246"/>
      <c r="CM212" s="246"/>
      <c r="CN212" s="580"/>
      <c r="CO212" s="580"/>
      <c r="CP212" s="580"/>
      <c r="CQ212" s="580"/>
      <c r="CR212" s="580"/>
      <c r="CS212" s="580"/>
      <c r="CT212" s="580"/>
      <c r="CU212" s="580"/>
      <c r="CV212" s="580"/>
      <c r="CW212" s="580"/>
      <c r="CX212" s="580"/>
      <c r="CY212" s="580"/>
      <c r="CZ212" s="580"/>
      <c r="DA212" s="580"/>
      <c r="DB212" s="580"/>
      <c r="DC212" s="580"/>
      <c r="DD212" s="580"/>
      <c r="DE212" s="580"/>
      <c r="DF212" s="580"/>
      <c r="DG212" s="580"/>
      <c r="DH212" s="580"/>
      <c r="DI212" s="580"/>
      <c r="DJ212" s="580"/>
      <c r="DK212" s="580"/>
      <c r="DL212" s="580"/>
      <c r="DM212" s="580"/>
      <c r="DN212" s="580"/>
      <c r="DO212" s="580"/>
      <c r="DP212" s="580"/>
      <c r="DQ212" s="580"/>
      <c r="DR212" s="580"/>
      <c r="DS212" s="580"/>
      <c r="DT212" s="580"/>
      <c r="DU212" s="580"/>
      <c r="DV212" s="580"/>
      <c r="DW212" s="580"/>
      <c r="DX212" s="580"/>
      <c r="DY212" s="580"/>
      <c r="DZ212" s="580"/>
      <c r="EA212" s="580"/>
      <c r="EB212" s="580"/>
      <c r="EC212" s="580"/>
      <c r="ED212" s="580"/>
      <c r="EE212" s="580"/>
      <c r="EF212" s="580"/>
      <c r="EG212" s="580"/>
      <c r="EH212" s="580"/>
      <c r="EI212" s="580"/>
      <c r="EJ212" s="580"/>
      <c r="EK212" s="580"/>
      <c r="EL212" s="580"/>
      <c r="EM212" s="580"/>
      <c r="EN212" s="580"/>
    </row>
    <row r="213" spans="1:144">
      <c r="A213" s="759"/>
      <c r="B213" s="759"/>
      <c r="C213" s="580"/>
      <c r="D213" s="759"/>
      <c r="E213" s="759"/>
      <c r="F213" s="759"/>
      <c r="G213" s="759"/>
      <c r="H213" s="759"/>
      <c r="I213" s="759"/>
      <c r="J213" s="759"/>
      <c r="K213" s="759"/>
      <c r="L213" s="759"/>
      <c r="M213" s="759"/>
      <c r="N213" s="580"/>
      <c r="O213" s="759"/>
      <c r="P213" s="759"/>
      <c r="Q213" s="759"/>
      <c r="R213" s="759"/>
      <c r="S213" s="768"/>
      <c r="T213" s="768"/>
      <c r="U213" s="768"/>
      <c r="V213" s="580"/>
      <c r="W213" s="580"/>
      <c r="X213" s="580"/>
      <c r="Y213" s="580"/>
      <c r="Z213" s="580"/>
      <c r="AA213" s="580"/>
      <c r="AB213" s="759"/>
      <c r="AC213" s="759"/>
      <c r="AD213" s="759"/>
      <c r="AE213" s="580"/>
      <c r="AF213" s="580"/>
      <c r="AG213" s="580"/>
      <c r="AH213" s="759"/>
      <c r="AI213" s="759"/>
      <c r="AJ213" s="759"/>
      <c r="AK213" s="759"/>
      <c r="AL213" s="580"/>
      <c r="AM213" s="759"/>
      <c r="AN213" s="759"/>
      <c r="AO213" s="759"/>
      <c r="AP213" s="759"/>
      <c r="AQ213" s="759"/>
      <c r="AR213" s="759"/>
      <c r="AS213" s="759"/>
      <c r="AT213" s="759"/>
      <c r="AU213" s="759"/>
      <c r="AV213" s="759"/>
      <c r="AW213" s="759"/>
      <c r="AX213" s="759"/>
      <c r="AY213" s="759"/>
      <c r="AZ213" s="759"/>
      <c r="BA213" s="759"/>
      <c r="BB213" s="759"/>
      <c r="BE213" s="246"/>
      <c r="BF213" s="603"/>
      <c r="BG213" s="246"/>
      <c r="BH213" s="588"/>
      <c r="BI213" s="246"/>
      <c r="BJ213" s="246"/>
      <c r="BK213" s="246"/>
      <c r="BL213" s="580"/>
      <c r="BM213" s="580"/>
      <c r="BN213" s="580"/>
      <c r="BO213" s="580"/>
      <c r="BP213" s="580"/>
      <c r="BQ213" s="580"/>
      <c r="BR213" s="580"/>
      <c r="BS213" s="580"/>
      <c r="BT213" s="580"/>
      <c r="BU213" s="246"/>
      <c r="BV213" s="246"/>
      <c r="BW213" s="246"/>
      <c r="BX213" s="246"/>
      <c r="BY213" s="246"/>
      <c r="BZ213" s="246"/>
      <c r="CA213" s="580"/>
      <c r="CB213" s="246"/>
      <c r="CC213" s="246"/>
      <c r="CD213" s="246"/>
      <c r="CE213" s="246"/>
      <c r="CF213" s="246"/>
      <c r="CG213" s="246"/>
      <c r="CH213" s="246"/>
      <c r="CI213" s="246"/>
      <c r="CJ213" s="246"/>
      <c r="CK213" s="246"/>
      <c r="CL213" s="246"/>
      <c r="CM213" s="246"/>
      <c r="CN213" s="580"/>
      <c r="CO213" s="580"/>
      <c r="CP213" s="580"/>
      <c r="CQ213" s="580"/>
      <c r="CR213" s="580"/>
      <c r="CS213" s="580"/>
      <c r="CT213" s="580"/>
      <c r="CU213" s="580"/>
      <c r="CV213" s="580"/>
      <c r="CW213" s="580"/>
      <c r="CX213" s="580"/>
      <c r="CY213" s="580"/>
      <c r="CZ213" s="580"/>
      <c r="DA213" s="580"/>
      <c r="DB213" s="580"/>
      <c r="DC213" s="580"/>
      <c r="DD213" s="580"/>
      <c r="DE213" s="580"/>
      <c r="DF213" s="580"/>
      <c r="DG213" s="580"/>
      <c r="DH213" s="580"/>
      <c r="DI213" s="580"/>
      <c r="DJ213" s="580"/>
      <c r="DK213" s="580"/>
      <c r="DL213" s="580"/>
      <c r="DM213" s="580"/>
      <c r="DN213" s="580"/>
      <c r="DO213" s="580"/>
      <c r="DP213" s="580"/>
      <c r="DQ213" s="580"/>
      <c r="DR213" s="580"/>
      <c r="DS213" s="580"/>
      <c r="DT213" s="580"/>
      <c r="DU213" s="580"/>
      <c r="DV213" s="580"/>
      <c r="DW213" s="580"/>
      <c r="DX213" s="580"/>
      <c r="DY213" s="580"/>
      <c r="DZ213" s="580"/>
      <c r="EA213" s="580"/>
      <c r="EB213" s="580"/>
      <c r="EC213" s="580"/>
      <c r="ED213" s="580"/>
      <c r="EE213" s="580"/>
      <c r="EF213" s="580"/>
      <c r="EG213" s="580"/>
      <c r="EH213" s="580"/>
      <c r="EI213" s="580"/>
      <c r="EJ213" s="580"/>
      <c r="EK213" s="580"/>
      <c r="EL213" s="580"/>
      <c r="EM213" s="580"/>
      <c r="EN213" s="580"/>
    </row>
    <row r="214" spans="1:144">
      <c r="A214" s="759"/>
      <c r="B214" s="759"/>
      <c r="C214" s="759"/>
      <c r="D214" s="759"/>
      <c r="E214" s="759"/>
      <c r="F214" s="759"/>
      <c r="G214" s="759"/>
      <c r="H214" s="759"/>
      <c r="I214" s="759"/>
      <c r="J214" s="759"/>
      <c r="K214" s="759"/>
      <c r="L214" s="759"/>
      <c r="M214" s="759"/>
      <c r="N214" s="580"/>
      <c r="O214" s="759"/>
      <c r="P214" s="759"/>
      <c r="Q214" s="759"/>
      <c r="R214" s="759"/>
      <c r="S214" s="759"/>
      <c r="T214" s="759"/>
      <c r="U214" s="759"/>
      <c r="V214" s="580"/>
      <c r="W214" s="580"/>
      <c r="X214" s="580"/>
      <c r="Y214" s="580"/>
      <c r="Z214" s="580"/>
      <c r="AA214" s="580"/>
      <c r="AB214" s="759"/>
      <c r="AC214" s="759"/>
      <c r="AD214" s="759"/>
      <c r="AE214" s="580"/>
      <c r="AF214" s="580"/>
      <c r="AG214" s="580"/>
      <c r="AH214" s="759"/>
      <c r="AI214" s="759"/>
      <c r="AJ214" s="759"/>
      <c r="AK214" s="759"/>
      <c r="AL214" s="580"/>
      <c r="AM214" s="759"/>
      <c r="AN214" s="759"/>
      <c r="AO214" s="759"/>
      <c r="AP214" s="759"/>
      <c r="AQ214" s="759"/>
      <c r="AR214" s="759"/>
      <c r="AS214" s="759"/>
      <c r="AT214" s="759"/>
      <c r="AU214" s="759"/>
      <c r="AV214" s="759"/>
      <c r="AW214" s="759"/>
      <c r="AX214" s="759"/>
      <c r="AY214" s="759"/>
      <c r="AZ214" s="759"/>
      <c r="BA214" s="759"/>
      <c r="BB214" s="759"/>
      <c r="BE214" s="246"/>
      <c r="BF214" s="603"/>
      <c r="BG214" s="246"/>
      <c r="BH214" s="588"/>
      <c r="BI214" s="246"/>
      <c r="BJ214" s="246"/>
      <c r="BK214" s="246"/>
      <c r="BL214" s="580"/>
      <c r="BM214" s="580"/>
      <c r="BN214" s="580"/>
      <c r="BO214" s="580"/>
      <c r="BP214" s="580"/>
      <c r="BQ214" s="580"/>
      <c r="BR214" s="580"/>
      <c r="BS214" s="580"/>
      <c r="BT214" s="580"/>
      <c r="BU214" s="246"/>
      <c r="BV214" s="246"/>
      <c r="BW214" s="246"/>
      <c r="BX214" s="246"/>
      <c r="BY214" s="246"/>
      <c r="BZ214" s="246"/>
      <c r="CA214" s="580"/>
      <c r="CB214" s="246"/>
      <c r="CC214" s="246"/>
      <c r="CD214" s="246"/>
      <c r="CE214" s="246"/>
      <c r="CF214" s="246"/>
      <c r="CG214" s="246"/>
      <c r="CH214" s="246"/>
      <c r="CI214" s="246"/>
      <c r="CJ214" s="246"/>
      <c r="CK214" s="246"/>
      <c r="CL214" s="246"/>
      <c r="CM214" s="246"/>
      <c r="CN214" s="580"/>
      <c r="CO214" s="580"/>
      <c r="CP214" s="580"/>
      <c r="CQ214" s="580"/>
      <c r="CR214" s="580"/>
      <c r="CS214" s="580"/>
      <c r="CT214" s="580"/>
      <c r="CU214" s="580"/>
      <c r="CV214" s="580"/>
      <c r="CW214" s="580"/>
      <c r="CX214" s="580"/>
      <c r="CY214" s="580"/>
      <c r="CZ214" s="580"/>
      <c r="DA214" s="580"/>
      <c r="DB214" s="580"/>
      <c r="DC214" s="580"/>
      <c r="DD214" s="580"/>
      <c r="DE214" s="580"/>
      <c r="DF214" s="580"/>
      <c r="DG214" s="580"/>
      <c r="DH214" s="580"/>
      <c r="DI214" s="580"/>
      <c r="DJ214" s="580"/>
      <c r="DK214" s="580"/>
      <c r="DL214" s="580"/>
      <c r="DM214" s="580"/>
      <c r="DN214" s="580"/>
      <c r="DO214" s="580"/>
      <c r="DP214" s="580"/>
      <c r="DQ214" s="580"/>
      <c r="DR214" s="580"/>
      <c r="DS214" s="580"/>
      <c r="DT214" s="580"/>
      <c r="DU214" s="580"/>
      <c r="DV214" s="580"/>
      <c r="DW214" s="580"/>
      <c r="DX214" s="580"/>
      <c r="DY214" s="580"/>
      <c r="DZ214" s="580"/>
      <c r="EA214" s="580"/>
      <c r="EB214" s="580"/>
      <c r="EC214" s="580"/>
      <c r="ED214" s="580"/>
      <c r="EE214" s="580"/>
      <c r="EF214" s="580"/>
      <c r="EG214" s="580"/>
      <c r="EH214" s="580"/>
      <c r="EI214" s="580"/>
      <c r="EJ214" s="580"/>
      <c r="EK214" s="580"/>
      <c r="EL214" s="580"/>
      <c r="EM214" s="580"/>
      <c r="EN214" s="580"/>
    </row>
    <row r="215" spans="1:144">
      <c r="A215" s="759"/>
      <c r="B215" s="759"/>
      <c r="C215" s="759"/>
      <c r="D215" s="759"/>
      <c r="E215" s="759"/>
      <c r="F215" s="759"/>
      <c r="G215" s="759"/>
      <c r="H215" s="759"/>
      <c r="I215" s="759"/>
      <c r="J215" s="759"/>
      <c r="K215" s="759"/>
      <c r="L215" s="759"/>
      <c r="M215" s="759"/>
      <c r="N215" s="759"/>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246"/>
      <c r="BF215" s="603"/>
      <c r="BG215" s="246"/>
      <c r="BH215" s="588"/>
      <c r="BI215" s="246"/>
      <c r="BJ215" s="246"/>
      <c r="BK215" s="246"/>
      <c r="BL215" s="580"/>
      <c r="BM215" s="580"/>
      <c r="BN215" s="580"/>
      <c r="BO215" s="580"/>
      <c r="BP215" s="580"/>
      <c r="BQ215" s="580"/>
      <c r="BR215" s="580"/>
      <c r="BS215" s="580"/>
      <c r="BT215" s="580"/>
      <c r="BU215" s="246"/>
      <c r="BV215" s="246"/>
      <c r="BW215" s="246"/>
      <c r="BX215" s="246"/>
      <c r="BY215" s="246"/>
      <c r="BZ215" s="246"/>
      <c r="CA215" s="580"/>
      <c r="CB215" s="246"/>
      <c r="CC215" s="246"/>
      <c r="CD215" s="246"/>
      <c r="CE215" s="246"/>
      <c r="CF215" s="246"/>
      <c r="CG215" s="246"/>
      <c r="CH215" s="246"/>
      <c r="CI215" s="246"/>
      <c r="CJ215" s="246"/>
      <c r="CK215" s="246"/>
      <c r="CL215" s="246"/>
      <c r="CM215" s="246"/>
      <c r="CN215" s="580"/>
      <c r="CO215" s="580"/>
      <c r="CP215" s="580"/>
      <c r="CQ215" s="580"/>
      <c r="CR215" s="580"/>
      <c r="CS215" s="580"/>
      <c r="CT215" s="580"/>
      <c r="CU215" s="580"/>
      <c r="CV215" s="580"/>
      <c r="CW215" s="580"/>
      <c r="CX215" s="580"/>
      <c r="CY215" s="580"/>
      <c r="CZ215" s="580"/>
      <c r="DA215" s="580"/>
      <c r="DB215" s="580"/>
      <c r="DC215" s="580"/>
      <c r="DD215" s="580"/>
      <c r="DE215" s="580"/>
      <c r="DF215" s="580"/>
      <c r="DG215" s="580"/>
      <c r="DH215" s="580"/>
      <c r="DI215" s="580"/>
      <c r="DJ215" s="580"/>
      <c r="DK215" s="580"/>
      <c r="DL215" s="580"/>
      <c r="DM215" s="580"/>
      <c r="DN215" s="580"/>
      <c r="DO215" s="580"/>
      <c r="DP215" s="580"/>
      <c r="DQ215" s="580"/>
      <c r="DR215" s="580"/>
      <c r="DS215" s="580"/>
      <c r="DT215" s="580"/>
      <c r="DU215" s="580"/>
      <c r="DV215" s="580"/>
      <c r="DW215" s="580"/>
      <c r="DX215" s="580"/>
      <c r="DY215" s="580"/>
      <c r="DZ215" s="580"/>
      <c r="EA215" s="580"/>
      <c r="EB215" s="580"/>
      <c r="EC215" s="580"/>
      <c r="ED215" s="580"/>
      <c r="EE215" s="580"/>
      <c r="EF215" s="580"/>
      <c r="EG215" s="580"/>
      <c r="EH215" s="580"/>
      <c r="EI215" s="580"/>
      <c r="EJ215" s="580"/>
      <c r="EK215" s="580"/>
      <c r="EL215" s="580"/>
      <c r="EM215" s="580"/>
      <c r="EN215" s="580"/>
    </row>
    <row r="216" spans="1:144">
      <c r="A216" s="759"/>
      <c r="B216" s="759"/>
      <c r="C216" s="759"/>
      <c r="D216" s="759"/>
      <c r="E216" s="759"/>
      <c r="F216" s="759"/>
      <c r="G216" s="759"/>
      <c r="H216" s="759"/>
      <c r="I216" s="759"/>
      <c r="J216" s="759"/>
      <c r="K216" s="759"/>
      <c r="L216" s="759"/>
      <c r="M216" s="759"/>
      <c r="N216" s="759"/>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246"/>
      <c r="BF216" s="603"/>
      <c r="BG216" s="246"/>
      <c r="BH216" s="588"/>
      <c r="BI216" s="246"/>
      <c r="BJ216" s="246"/>
      <c r="BK216" s="246"/>
      <c r="BL216" s="580"/>
      <c r="BM216" s="580"/>
      <c r="BN216" s="580"/>
      <c r="BO216" s="580"/>
      <c r="BP216" s="580"/>
      <c r="BQ216" s="580"/>
      <c r="BR216" s="580"/>
      <c r="BS216" s="580"/>
      <c r="BT216" s="580"/>
      <c r="BU216" s="246"/>
      <c r="BV216" s="246"/>
      <c r="BW216" s="246"/>
      <c r="BX216" s="246"/>
      <c r="BY216" s="246"/>
      <c r="BZ216" s="246"/>
      <c r="CA216" s="580"/>
      <c r="CB216" s="246"/>
      <c r="CC216" s="246"/>
      <c r="CD216" s="246"/>
      <c r="CE216" s="246"/>
      <c r="CF216" s="246"/>
      <c r="CG216" s="246"/>
      <c r="CH216" s="246"/>
      <c r="CI216" s="246"/>
      <c r="CJ216" s="246"/>
      <c r="CK216" s="246"/>
      <c r="CL216" s="246"/>
      <c r="CM216" s="246"/>
      <c r="CN216" s="580"/>
      <c r="CO216" s="580"/>
      <c r="CP216" s="580"/>
      <c r="CQ216" s="580"/>
      <c r="CR216" s="580"/>
      <c r="CS216" s="580"/>
      <c r="CT216" s="580"/>
      <c r="CU216" s="580"/>
      <c r="CV216" s="580"/>
      <c r="CW216" s="580"/>
      <c r="CX216" s="580"/>
      <c r="CY216" s="580"/>
      <c r="CZ216" s="580"/>
      <c r="DA216" s="580"/>
      <c r="DB216" s="580"/>
      <c r="DC216" s="580"/>
      <c r="DD216" s="580"/>
      <c r="DE216" s="580"/>
      <c r="DF216" s="580"/>
      <c r="DG216" s="580"/>
      <c r="DH216" s="580"/>
      <c r="DI216" s="580"/>
      <c r="DJ216" s="580"/>
      <c r="DK216" s="580"/>
      <c r="DL216" s="580"/>
      <c r="DM216" s="580"/>
      <c r="DN216" s="580"/>
      <c r="DO216" s="580"/>
      <c r="DP216" s="580"/>
      <c r="DQ216" s="580"/>
      <c r="DR216" s="580"/>
      <c r="DS216" s="580"/>
      <c r="DT216" s="580"/>
      <c r="DU216" s="580"/>
      <c r="DV216" s="580"/>
      <c r="DW216" s="580"/>
      <c r="DX216" s="580"/>
      <c r="DY216" s="580"/>
      <c r="DZ216" s="580"/>
      <c r="EA216" s="580"/>
      <c r="EB216" s="580"/>
      <c r="EC216" s="580"/>
      <c r="ED216" s="580"/>
      <c r="EE216" s="580"/>
      <c r="EF216" s="580"/>
      <c r="EG216" s="580"/>
      <c r="EH216" s="580"/>
      <c r="EI216" s="580"/>
      <c r="EJ216" s="580"/>
      <c r="EK216" s="580"/>
      <c r="EL216" s="580"/>
      <c r="EM216" s="580"/>
      <c r="EN216" s="580"/>
    </row>
    <row r="217" spans="1:144">
      <c r="A217" s="759"/>
      <c r="B217" s="759"/>
      <c r="C217" s="759"/>
      <c r="D217" s="759"/>
      <c r="E217" s="759"/>
      <c r="F217" s="759"/>
      <c r="G217" s="759"/>
      <c r="H217" s="759"/>
      <c r="I217" s="759"/>
      <c r="J217" s="759"/>
      <c r="K217" s="759"/>
      <c r="L217" s="759"/>
      <c r="M217" s="759"/>
      <c r="N217" s="759"/>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246"/>
      <c r="BF217" s="603"/>
      <c r="BG217" s="246"/>
      <c r="BH217" s="588"/>
      <c r="BI217" s="246"/>
      <c r="BJ217" s="246"/>
      <c r="BK217" s="246"/>
      <c r="BL217" s="580"/>
      <c r="BM217" s="580"/>
      <c r="BN217" s="580"/>
      <c r="BO217" s="580"/>
      <c r="BP217" s="580"/>
      <c r="BQ217" s="580"/>
      <c r="BR217" s="580"/>
      <c r="BS217" s="580"/>
      <c r="BT217" s="580"/>
      <c r="BU217" s="246"/>
      <c r="BV217" s="246"/>
      <c r="BW217" s="246"/>
      <c r="BX217" s="246"/>
      <c r="BY217" s="246"/>
      <c r="BZ217" s="246"/>
      <c r="CA217" s="580"/>
      <c r="CB217" s="246"/>
      <c r="CC217" s="246"/>
      <c r="CD217" s="246"/>
      <c r="CE217" s="246"/>
      <c r="CF217" s="246"/>
      <c r="CG217" s="246"/>
      <c r="CH217" s="246"/>
      <c r="CI217" s="246"/>
      <c r="CJ217" s="246"/>
      <c r="CK217" s="246"/>
      <c r="CL217" s="246"/>
      <c r="CM217" s="246"/>
      <c r="CN217" s="580"/>
      <c r="CO217" s="580"/>
      <c r="CP217" s="580"/>
      <c r="CQ217" s="580"/>
      <c r="CR217" s="580"/>
      <c r="CS217" s="580"/>
      <c r="CT217" s="580"/>
      <c r="CU217" s="580"/>
      <c r="CV217" s="580"/>
      <c r="CW217" s="580"/>
      <c r="CX217" s="580"/>
      <c r="CY217" s="580"/>
      <c r="CZ217" s="580"/>
      <c r="DA217" s="580"/>
      <c r="DB217" s="580"/>
      <c r="DC217" s="580"/>
      <c r="DD217" s="580"/>
      <c r="DE217" s="580"/>
      <c r="DF217" s="580"/>
      <c r="DG217" s="580"/>
      <c r="DH217" s="580"/>
      <c r="DI217" s="580"/>
      <c r="DJ217" s="580"/>
      <c r="DK217" s="580"/>
      <c r="DL217" s="580"/>
      <c r="DM217" s="580"/>
      <c r="DN217" s="580"/>
      <c r="DO217" s="580"/>
      <c r="DP217" s="580"/>
      <c r="DQ217" s="580"/>
      <c r="DR217" s="580"/>
      <c r="DS217" s="580"/>
      <c r="DT217" s="580"/>
      <c r="DU217" s="580"/>
      <c r="DV217" s="580"/>
      <c r="DW217" s="580"/>
      <c r="DX217" s="580"/>
      <c r="DY217" s="580"/>
      <c r="DZ217" s="580"/>
      <c r="EA217" s="580"/>
      <c r="EB217" s="580"/>
      <c r="EC217" s="580"/>
      <c r="ED217" s="580"/>
      <c r="EE217" s="580"/>
      <c r="EF217" s="580"/>
      <c r="EG217" s="580"/>
      <c r="EH217" s="580"/>
      <c r="EI217" s="580"/>
      <c r="EJ217" s="580"/>
      <c r="EK217" s="580"/>
      <c r="EL217" s="580"/>
      <c r="EM217" s="580"/>
      <c r="EN217" s="580"/>
    </row>
    <row r="218" spans="1:144">
      <c r="A218" s="759"/>
      <c r="B218" s="759"/>
      <c r="C218" s="759"/>
      <c r="D218" s="759"/>
      <c r="E218" s="759"/>
      <c r="F218" s="759"/>
      <c r="G218" s="759"/>
      <c r="H218" s="759"/>
      <c r="I218" s="759"/>
      <c r="J218" s="759"/>
      <c r="K218" s="759"/>
      <c r="L218" s="759"/>
      <c r="M218" s="759"/>
      <c r="N218" s="759"/>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246"/>
      <c r="BF218" s="603"/>
      <c r="BG218" s="246"/>
      <c r="BH218" s="588"/>
      <c r="BI218" s="246"/>
      <c r="BJ218" s="246"/>
      <c r="BK218" s="246"/>
      <c r="BL218" s="580"/>
      <c r="BM218" s="580"/>
      <c r="BN218" s="580"/>
      <c r="BO218" s="580"/>
      <c r="BP218" s="580"/>
      <c r="BQ218" s="580"/>
      <c r="BR218" s="580"/>
      <c r="BS218" s="580"/>
      <c r="BT218" s="580"/>
      <c r="BU218" s="246"/>
      <c r="BV218" s="246"/>
      <c r="BW218" s="246"/>
      <c r="BX218" s="246"/>
      <c r="BY218" s="246"/>
      <c r="BZ218" s="246"/>
      <c r="CA218" s="580"/>
      <c r="CB218" s="246"/>
      <c r="CC218" s="246"/>
      <c r="CD218" s="246"/>
      <c r="CE218" s="246"/>
      <c r="CF218" s="246"/>
      <c r="CG218" s="246"/>
      <c r="CH218" s="246"/>
      <c r="CI218" s="246"/>
      <c r="CJ218" s="246"/>
      <c r="CK218" s="246"/>
      <c r="CL218" s="246"/>
      <c r="CM218" s="246"/>
      <c r="CN218" s="580"/>
      <c r="CO218" s="580"/>
      <c r="CP218" s="580"/>
      <c r="CQ218" s="580"/>
      <c r="CR218" s="580"/>
      <c r="CS218" s="580"/>
      <c r="CT218" s="580"/>
      <c r="CU218" s="580"/>
      <c r="CV218" s="580"/>
      <c r="CW218" s="580"/>
      <c r="CX218" s="580"/>
      <c r="CY218" s="580"/>
      <c r="CZ218" s="580"/>
      <c r="DA218" s="580"/>
      <c r="DB218" s="580"/>
      <c r="DC218" s="580"/>
      <c r="DD218" s="580"/>
      <c r="DE218" s="580"/>
      <c r="DF218" s="580"/>
      <c r="DG218" s="580"/>
      <c r="DH218" s="580"/>
      <c r="DI218" s="580"/>
      <c r="DJ218" s="580"/>
      <c r="DK218" s="580"/>
      <c r="DL218" s="580"/>
      <c r="DM218" s="580"/>
      <c r="DN218" s="580"/>
      <c r="DO218" s="580"/>
      <c r="DP218" s="580"/>
      <c r="DQ218" s="580"/>
      <c r="DR218" s="580"/>
      <c r="DS218" s="580"/>
      <c r="DT218" s="580"/>
      <c r="DU218" s="580"/>
      <c r="DV218" s="580"/>
      <c r="DW218" s="580"/>
      <c r="DX218" s="580"/>
      <c r="DY218" s="580"/>
      <c r="DZ218" s="580"/>
      <c r="EA218" s="580"/>
      <c r="EB218" s="580"/>
      <c r="EC218" s="580"/>
      <c r="ED218" s="580"/>
      <c r="EE218" s="580"/>
      <c r="EF218" s="580"/>
      <c r="EG218" s="580"/>
      <c r="EH218" s="580"/>
      <c r="EI218" s="580"/>
      <c r="EJ218" s="580"/>
      <c r="EK218" s="580"/>
      <c r="EL218" s="580"/>
      <c r="EM218" s="580"/>
      <c r="EN218" s="580"/>
    </row>
    <row r="219" spans="1:144">
      <c r="A219" s="759"/>
      <c r="B219" s="759"/>
      <c r="C219" s="759"/>
      <c r="D219" s="759"/>
      <c r="E219" s="759"/>
      <c r="F219" s="759"/>
      <c r="G219" s="759"/>
      <c r="H219" s="759"/>
      <c r="I219" s="759"/>
      <c r="J219" s="759"/>
      <c r="K219" s="759"/>
      <c r="L219" s="759"/>
      <c r="M219" s="759"/>
      <c r="N219" s="759"/>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246"/>
      <c r="BF219" s="603"/>
      <c r="BG219" s="246"/>
      <c r="BH219" s="588"/>
      <c r="BI219" s="246"/>
      <c r="BJ219" s="246"/>
      <c r="BK219" s="246"/>
      <c r="BL219" s="580"/>
      <c r="BM219" s="580"/>
      <c r="BN219" s="580"/>
      <c r="BO219" s="580"/>
      <c r="BP219" s="580"/>
      <c r="BQ219" s="580"/>
      <c r="BR219" s="580"/>
      <c r="BS219" s="580"/>
      <c r="BT219" s="580"/>
      <c r="BU219" s="580"/>
      <c r="BV219" s="580"/>
      <c r="BW219" s="580"/>
      <c r="BX219" s="580"/>
      <c r="BY219" s="580"/>
      <c r="BZ219" s="580"/>
      <c r="CA219" s="580"/>
      <c r="CB219" s="580"/>
      <c r="CC219" s="580"/>
      <c r="CD219" s="246"/>
      <c r="CE219" s="246"/>
      <c r="CF219" s="246"/>
      <c r="CG219" s="246"/>
      <c r="CH219" s="246"/>
      <c r="CI219" s="246"/>
      <c r="CJ219" s="246"/>
      <c r="CK219" s="246"/>
      <c r="CL219" s="246"/>
      <c r="CM219" s="246"/>
      <c r="CN219" s="580"/>
      <c r="CO219" s="580"/>
      <c r="CP219" s="580"/>
      <c r="CQ219" s="580"/>
      <c r="CR219" s="580"/>
      <c r="CS219" s="580"/>
      <c r="CT219" s="580"/>
      <c r="CU219" s="580"/>
      <c r="CV219" s="580"/>
      <c r="CW219" s="580"/>
      <c r="CX219" s="580"/>
      <c r="CY219" s="580"/>
      <c r="CZ219" s="580"/>
      <c r="DA219" s="580"/>
      <c r="DB219" s="580"/>
      <c r="DC219" s="580"/>
      <c r="DD219" s="580"/>
      <c r="DE219" s="580"/>
      <c r="DF219" s="580"/>
      <c r="DG219" s="580"/>
      <c r="DH219" s="580"/>
      <c r="DI219" s="580"/>
      <c r="DJ219" s="580"/>
      <c r="DK219" s="580"/>
      <c r="DL219" s="580"/>
      <c r="DM219" s="580"/>
      <c r="DN219" s="580"/>
      <c r="DO219" s="580"/>
      <c r="DP219" s="580"/>
      <c r="DQ219" s="580"/>
      <c r="DR219" s="580"/>
      <c r="DS219" s="580"/>
      <c r="DT219" s="580"/>
      <c r="DU219" s="580"/>
      <c r="DV219" s="580"/>
      <c r="DW219" s="580"/>
      <c r="DX219" s="580"/>
      <c r="DY219" s="580"/>
      <c r="DZ219" s="580"/>
      <c r="EA219" s="580"/>
      <c r="EB219" s="580"/>
      <c r="EC219" s="580"/>
      <c r="ED219" s="580"/>
      <c r="EE219" s="580"/>
      <c r="EF219" s="580"/>
      <c r="EG219" s="580"/>
      <c r="EH219" s="580"/>
      <c r="EI219" s="580"/>
      <c r="EJ219" s="580"/>
      <c r="EK219" s="580"/>
      <c r="EL219" s="580"/>
      <c r="EM219" s="580"/>
      <c r="EN219" s="580"/>
    </row>
    <row r="220" spans="1:144">
      <c r="A220" s="759"/>
      <c r="B220" s="759"/>
      <c r="C220" s="580"/>
      <c r="D220" s="759"/>
      <c r="E220" s="759"/>
      <c r="F220" s="759"/>
      <c r="G220" s="759"/>
      <c r="H220" s="759"/>
      <c r="I220" s="759"/>
      <c r="J220" s="759"/>
      <c r="K220" s="759"/>
      <c r="L220" s="759"/>
      <c r="M220" s="759"/>
      <c r="N220" s="759"/>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246"/>
      <c r="BF220" s="603"/>
      <c r="BG220" s="246"/>
      <c r="BI220" s="580"/>
      <c r="BJ220" s="580"/>
      <c r="BK220" s="580"/>
      <c r="BL220" s="580"/>
      <c r="BM220" s="580"/>
      <c r="BN220" s="580"/>
      <c r="BO220" s="580"/>
      <c r="BP220" s="580"/>
      <c r="BQ220" s="580"/>
      <c r="BR220" s="580"/>
      <c r="BS220" s="580"/>
      <c r="BT220" s="580"/>
      <c r="BU220" s="580"/>
      <c r="BV220" s="580"/>
      <c r="BW220" s="580"/>
      <c r="BX220" s="580"/>
      <c r="BY220" s="580"/>
      <c r="BZ220" s="580"/>
      <c r="CA220" s="580"/>
      <c r="CB220" s="580"/>
      <c r="CC220" s="580"/>
      <c r="CD220" s="580"/>
      <c r="CE220" s="580"/>
      <c r="CF220" s="580"/>
      <c r="CG220" s="580"/>
      <c r="CH220" s="580"/>
      <c r="CI220" s="580"/>
      <c r="CJ220" s="580"/>
      <c r="CK220" s="580"/>
      <c r="CL220" s="580"/>
      <c r="CM220" s="580"/>
      <c r="CN220" s="580"/>
      <c r="CO220" s="580"/>
      <c r="CP220" s="580"/>
      <c r="CQ220" s="580"/>
      <c r="CR220" s="580"/>
      <c r="CS220" s="580"/>
      <c r="CT220" s="580"/>
      <c r="CU220" s="580"/>
      <c r="CV220" s="580"/>
      <c r="CW220" s="580"/>
      <c r="CX220" s="580"/>
      <c r="CY220" s="580"/>
      <c r="CZ220" s="580"/>
      <c r="DA220" s="580"/>
      <c r="DB220" s="580"/>
      <c r="DC220" s="580"/>
      <c r="DD220" s="580"/>
      <c r="DE220" s="580"/>
      <c r="DF220" s="580"/>
      <c r="DG220" s="580"/>
      <c r="DH220" s="580"/>
      <c r="DI220" s="580"/>
      <c r="DJ220" s="580"/>
      <c r="DK220" s="580"/>
      <c r="DL220" s="580"/>
      <c r="DM220" s="580"/>
      <c r="DN220" s="580"/>
      <c r="DO220" s="580"/>
      <c r="DP220" s="580"/>
      <c r="DQ220" s="580"/>
      <c r="DR220" s="580"/>
      <c r="DS220" s="580"/>
      <c r="DT220" s="580"/>
      <c r="DU220" s="580"/>
      <c r="DV220" s="580"/>
      <c r="DW220" s="580"/>
      <c r="DX220" s="580"/>
      <c r="DY220" s="580"/>
      <c r="DZ220" s="580"/>
      <c r="EA220" s="580"/>
      <c r="EB220" s="580"/>
      <c r="EC220" s="580"/>
      <c r="ED220" s="580"/>
      <c r="EE220" s="580"/>
      <c r="EF220" s="580"/>
      <c r="EG220" s="580"/>
      <c r="EH220" s="580"/>
      <c r="EI220" s="580"/>
      <c r="EJ220" s="580"/>
      <c r="EK220" s="580"/>
      <c r="EL220" s="580"/>
      <c r="EM220" s="580"/>
      <c r="EN220" s="580"/>
    </row>
  </sheetData>
  <sheetProtection formatCells="0" insertColumns="0" insertRows="0" deleteColumns="0" deleteRows="0" selectLockedCells="1"/>
  <mergeCells count="554">
    <mergeCell ref="CZ3:DB4"/>
    <mergeCell ref="DC3:DE3"/>
    <mergeCell ref="DF3:DI3"/>
    <mergeCell ref="DJ3:DM3"/>
    <mergeCell ref="J3:AE4"/>
    <mergeCell ref="AF3:AJ4"/>
    <mergeCell ref="AK3:AL4"/>
    <mergeCell ref="BF3:BK4"/>
    <mergeCell ref="BL3:BQ4"/>
    <mergeCell ref="BR3:BS4"/>
    <mergeCell ref="BT3:BV4"/>
    <mergeCell ref="BW3:BX4"/>
    <mergeCell ref="BY3:CB4"/>
    <mergeCell ref="DN3:DP3"/>
    <mergeCell ref="DQ3:DS3"/>
    <mergeCell ref="DT3:DW3"/>
    <mergeCell ref="DX3:EA3"/>
    <mergeCell ref="EB3:ED3"/>
    <mergeCell ref="EE3:EI3"/>
    <mergeCell ref="EJ3:EN3"/>
    <mergeCell ref="EO3:ET3"/>
    <mergeCell ref="EU3:EW3"/>
    <mergeCell ref="GN3:GP3"/>
    <mergeCell ref="GQ3:GR3"/>
    <mergeCell ref="GS3:GW3"/>
    <mergeCell ref="GX3:GY3"/>
    <mergeCell ref="EX3:EY3"/>
    <mergeCell ref="EZ3:FD3"/>
    <mergeCell ref="FE3:FF3"/>
    <mergeCell ref="FG3:FH3"/>
    <mergeCell ref="FI3:FK3"/>
    <mergeCell ref="FL3:FN3"/>
    <mergeCell ref="FO3:FQ3"/>
    <mergeCell ref="FR3:FS3"/>
    <mergeCell ref="FT3:FV3"/>
    <mergeCell ref="HX3:HZ3"/>
    <mergeCell ref="IA3:ID3"/>
    <mergeCell ref="IE3:IH3"/>
    <mergeCell ref="II3:IK3"/>
    <mergeCell ref="IL3:IL4"/>
    <mergeCell ref="DC4:DP4"/>
    <mergeCell ref="DQ4:ED4"/>
    <mergeCell ref="EE4:EN4"/>
    <mergeCell ref="EO4:EY4"/>
    <mergeCell ref="EZ4:FK4"/>
    <mergeCell ref="GZ3:HA3"/>
    <mergeCell ref="HB3:HD3"/>
    <mergeCell ref="HE3:HG3"/>
    <mergeCell ref="HH3:HJ3"/>
    <mergeCell ref="HK3:HL3"/>
    <mergeCell ref="HM3:HO3"/>
    <mergeCell ref="HP3:HR3"/>
    <mergeCell ref="HS3:HU3"/>
    <mergeCell ref="HV3:HW3"/>
    <mergeCell ref="FW3:FY3"/>
    <mergeCell ref="FZ3:GB3"/>
    <mergeCell ref="GC3:GD3"/>
    <mergeCell ref="GE3:GG4"/>
    <mergeCell ref="GH3:GM3"/>
    <mergeCell ref="GE5:HW5"/>
    <mergeCell ref="HX5:IL5"/>
    <mergeCell ref="FL4:FV4"/>
    <mergeCell ref="FW4:GD4"/>
    <mergeCell ref="GH4:GR4"/>
    <mergeCell ref="GS4:HD4"/>
    <mergeCell ref="HE4:HO4"/>
    <mergeCell ref="HP4:HW4"/>
    <mergeCell ref="V6:Y6"/>
    <mergeCell ref="AB6:AE6"/>
    <mergeCell ref="AF6:AH6"/>
    <mergeCell ref="HX4:IK4"/>
    <mergeCell ref="A5:AE5"/>
    <mergeCell ref="AF5:AL5"/>
    <mergeCell ref="BF5:BQ5"/>
    <mergeCell ref="BR5:DB5"/>
    <mergeCell ref="DC5:EN5"/>
    <mergeCell ref="EO5:GD5"/>
    <mergeCell ref="AI6:AL6"/>
    <mergeCell ref="CC3:CK4"/>
    <mergeCell ref="CL3:CM4"/>
    <mergeCell ref="CQ3:CS4"/>
    <mergeCell ref="CT3:CV4"/>
    <mergeCell ref="CW3:CY4"/>
    <mergeCell ref="D7:N7"/>
    <mergeCell ref="O7:Q7"/>
    <mergeCell ref="R7:W7"/>
    <mergeCell ref="X7:Y7"/>
    <mergeCell ref="Z7:AE7"/>
    <mergeCell ref="AF7:AH7"/>
    <mergeCell ref="A6:D6"/>
    <mergeCell ref="E6:P6"/>
    <mergeCell ref="Q6:U6"/>
    <mergeCell ref="L8:AL8"/>
    <mergeCell ref="L9:AL20"/>
    <mergeCell ref="BE14:BE15"/>
    <mergeCell ref="A21:AL21"/>
    <mergeCell ref="A22:A24"/>
    <mergeCell ref="B22:F24"/>
    <mergeCell ref="G22:K24"/>
    <mergeCell ref="L22:M24"/>
    <mergeCell ref="N22:O23"/>
    <mergeCell ref="P22:S24"/>
    <mergeCell ref="Z22:AB24"/>
    <mergeCell ref="AE22:AG22"/>
    <mergeCell ref="AH22:AL22"/>
    <mergeCell ref="AE23:AE24"/>
    <mergeCell ref="AF23:AF24"/>
    <mergeCell ref="AG23:AG24"/>
    <mergeCell ref="AH23:AH24"/>
    <mergeCell ref="AI23:AI24"/>
    <mergeCell ref="AJ23:AJ24"/>
    <mergeCell ref="AK23:AK24"/>
    <mergeCell ref="AL23:AL24"/>
    <mergeCell ref="A9:K20"/>
    <mergeCell ref="AC25:AD25"/>
    <mergeCell ref="T22:Y24"/>
    <mergeCell ref="AC27:AD27"/>
    <mergeCell ref="B26:F26"/>
    <mergeCell ref="G26:K26"/>
    <mergeCell ref="L26:M26"/>
    <mergeCell ref="P26:S26"/>
    <mergeCell ref="Z26:AB26"/>
    <mergeCell ref="AC26:AD26"/>
    <mergeCell ref="B27:F27"/>
    <mergeCell ref="G27:K27"/>
    <mergeCell ref="L27:M27"/>
    <mergeCell ref="P27:S27"/>
    <mergeCell ref="Z27:AB27"/>
    <mergeCell ref="B25:F25"/>
    <mergeCell ref="G25:K25"/>
    <mergeCell ref="L25:M25"/>
    <mergeCell ref="P25:S25"/>
    <mergeCell ref="T25:Y25"/>
    <mergeCell ref="Z25:AB25"/>
    <mergeCell ref="T26:Y26"/>
    <mergeCell ref="T27:Y27"/>
    <mergeCell ref="AC28:AD28"/>
    <mergeCell ref="B29:F29"/>
    <mergeCell ref="G29:K29"/>
    <mergeCell ref="L29:M29"/>
    <mergeCell ref="P29:S29"/>
    <mergeCell ref="T29:Y29"/>
    <mergeCell ref="Z29:AB29"/>
    <mergeCell ref="AC29:AD29"/>
    <mergeCell ref="B28:F28"/>
    <mergeCell ref="G28:K28"/>
    <mergeCell ref="L28:M28"/>
    <mergeCell ref="P28:S28"/>
    <mergeCell ref="T28:Y28"/>
    <mergeCell ref="Z28:AB28"/>
    <mergeCell ref="AC31:AD31"/>
    <mergeCell ref="B32:F32"/>
    <mergeCell ref="G32:K32"/>
    <mergeCell ref="L32:M32"/>
    <mergeCell ref="P32:S32"/>
    <mergeCell ref="T32:Y32"/>
    <mergeCell ref="AC33:AD33"/>
    <mergeCell ref="B30:F30"/>
    <mergeCell ref="G30:K30"/>
    <mergeCell ref="L30:M30"/>
    <mergeCell ref="P30:S30"/>
    <mergeCell ref="T30:Y30"/>
    <mergeCell ref="Z30:AB30"/>
    <mergeCell ref="Z32:AB32"/>
    <mergeCell ref="AC32:AD32"/>
    <mergeCell ref="B31:F31"/>
    <mergeCell ref="G31:K31"/>
    <mergeCell ref="L31:M31"/>
    <mergeCell ref="P31:S31"/>
    <mergeCell ref="T31:Y31"/>
    <mergeCell ref="Z31:AB31"/>
    <mergeCell ref="B34:F34"/>
    <mergeCell ref="G34:K34"/>
    <mergeCell ref="L34:M34"/>
    <mergeCell ref="P34:S34"/>
    <mergeCell ref="T34:Y34"/>
    <mergeCell ref="Z34:AB34"/>
    <mergeCell ref="AC34:AD34"/>
    <mergeCell ref="B33:F33"/>
    <mergeCell ref="G33:K33"/>
    <mergeCell ref="L33:M33"/>
    <mergeCell ref="P33:S33"/>
    <mergeCell ref="T33:Y33"/>
    <mergeCell ref="Z33:AB33"/>
    <mergeCell ref="U35:AL35"/>
    <mergeCell ref="F36:T36"/>
    <mergeCell ref="V36:W36"/>
    <mergeCell ref="Y36:Z36"/>
    <mergeCell ref="AB36:AC36"/>
    <mergeCell ref="AE36:AF36"/>
    <mergeCell ref="AG36:AJ36"/>
    <mergeCell ref="AK36:AL36"/>
    <mergeCell ref="F37:T37"/>
    <mergeCell ref="U37:AL38"/>
    <mergeCell ref="A38:E38"/>
    <mergeCell ref="F38:T38"/>
    <mergeCell ref="A35:E37"/>
    <mergeCell ref="F35:L35"/>
    <mergeCell ref="M35:N35"/>
    <mergeCell ref="O35:T35"/>
    <mergeCell ref="A39:AL39"/>
    <mergeCell ref="A40:F40"/>
    <mergeCell ref="G40:AL70"/>
    <mergeCell ref="A41:E41"/>
    <mergeCell ref="A42:E42"/>
    <mergeCell ref="A43:F43"/>
    <mergeCell ref="A44:E44"/>
    <mergeCell ref="A45:E45"/>
    <mergeCell ref="A46:E46"/>
    <mergeCell ref="A47:F47"/>
    <mergeCell ref="A48:D48"/>
    <mergeCell ref="E48:F48"/>
    <mergeCell ref="A49:D49"/>
    <mergeCell ref="E49:F49"/>
    <mergeCell ref="A50:D50"/>
    <mergeCell ref="E50:F50"/>
    <mergeCell ref="A51:D51"/>
    <mergeCell ref="E51:F51"/>
    <mergeCell ref="A52:F52"/>
    <mergeCell ref="A53:E53"/>
    <mergeCell ref="A54:E54"/>
    <mergeCell ref="A55:E55"/>
    <mergeCell ref="A56:E56"/>
    <mergeCell ref="A57:F57"/>
    <mergeCell ref="A58:E58"/>
    <mergeCell ref="A59:F59"/>
    <mergeCell ref="A60:E60"/>
    <mergeCell ref="A61:E61"/>
    <mergeCell ref="G72:AJ73"/>
    <mergeCell ref="A62:E62"/>
    <mergeCell ref="A63:E63"/>
    <mergeCell ref="A64:E64"/>
    <mergeCell ref="A65:E65"/>
    <mergeCell ref="A66:E66"/>
    <mergeCell ref="A67:E67"/>
    <mergeCell ref="P74:U74"/>
    <mergeCell ref="V74:Z74"/>
    <mergeCell ref="AA74:AC74"/>
    <mergeCell ref="AD74:AJ74"/>
    <mergeCell ref="AK74:AL74"/>
    <mergeCell ref="A68:F68"/>
    <mergeCell ref="A69:B69"/>
    <mergeCell ref="D69:E69"/>
    <mergeCell ref="A70:F70"/>
    <mergeCell ref="A71:F72"/>
    <mergeCell ref="AC75:AI75"/>
    <mergeCell ref="F76:H76"/>
    <mergeCell ref="I76:K76"/>
    <mergeCell ref="L76:Y76"/>
    <mergeCell ref="AC76:AI76"/>
    <mergeCell ref="AK72:AL72"/>
    <mergeCell ref="A73:F73"/>
    <mergeCell ref="AK73:AL73"/>
    <mergeCell ref="A74:E74"/>
    <mergeCell ref="F74:O74"/>
    <mergeCell ref="A75:E75"/>
    <mergeCell ref="F75:H75"/>
    <mergeCell ref="I75:K75"/>
    <mergeCell ref="L75:Y75"/>
    <mergeCell ref="AB77:AB78"/>
    <mergeCell ref="AC77:AI78"/>
    <mergeCell ref="A78:E78"/>
    <mergeCell ref="F78:H78"/>
    <mergeCell ref="I78:K78"/>
    <mergeCell ref="AX84:AX86"/>
    <mergeCell ref="AY84:AY86"/>
    <mergeCell ref="A79:AL79"/>
    <mergeCell ref="A77:E77"/>
    <mergeCell ref="F77:H77"/>
    <mergeCell ref="I77:K77"/>
    <mergeCell ref="L77:Y78"/>
    <mergeCell ref="A80:AL80"/>
    <mergeCell ref="A81:T81"/>
    <mergeCell ref="U81:AL81"/>
    <mergeCell ref="A82:T83"/>
    <mergeCell ref="U82:AL83"/>
    <mergeCell ref="Z77:Z78"/>
    <mergeCell ref="AA77:AA78"/>
    <mergeCell ref="AZ84:AZ86"/>
    <mergeCell ref="BA84:BA86"/>
    <mergeCell ref="A86:AG86"/>
    <mergeCell ref="A87:A90"/>
    <mergeCell ref="B87:C87"/>
    <mergeCell ref="D87:AG87"/>
    <mergeCell ref="AT87:AT90"/>
    <mergeCell ref="B88:C88"/>
    <mergeCell ref="D88:AG88"/>
    <mergeCell ref="B89:C90"/>
    <mergeCell ref="D89:AG89"/>
    <mergeCell ref="AK89:AK90"/>
    <mergeCell ref="AL89:AL90"/>
    <mergeCell ref="AU89:AV90"/>
    <mergeCell ref="AZ89:AZ90"/>
    <mergeCell ref="BA89:BA90"/>
    <mergeCell ref="D90:AG90"/>
    <mergeCell ref="A84:AG85"/>
    <mergeCell ref="AH84:AH86"/>
    <mergeCell ref="AI84:AI86"/>
    <mergeCell ref="AJ84:AJ86"/>
    <mergeCell ref="AK84:AK86"/>
    <mergeCell ref="AL84:AL86"/>
    <mergeCell ref="AW84:AW86"/>
    <mergeCell ref="A91:A96"/>
    <mergeCell ref="B91:C92"/>
    <mergeCell ref="D91:AG91"/>
    <mergeCell ref="AK91:AK92"/>
    <mergeCell ref="AL91:AL92"/>
    <mergeCell ref="AZ91:AZ92"/>
    <mergeCell ref="BA91:BA92"/>
    <mergeCell ref="D92:AG92"/>
    <mergeCell ref="B93:C94"/>
    <mergeCell ref="D93:AG93"/>
    <mergeCell ref="AK93:AK94"/>
    <mergeCell ref="AL93:AL94"/>
    <mergeCell ref="AU93:AV94"/>
    <mergeCell ref="AZ93:AZ94"/>
    <mergeCell ref="BA93:BA94"/>
    <mergeCell ref="D94:AG94"/>
    <mergeCell ref="D95:AG95"/>
    <mergeCell ref="AU95:AV95"/>
    <mergeCell ref="B96:C96"/>
    <mergeCell ref="D96:AG96"/>
    <mergeCell ref="AU96:AV96"/>
    <mergeCell ref="AT91:AT96"/>
    <mergeCell ref="AU91:AV92"/>
    <mergeCell ref="A97:A102"/>
    <mergeCell ref="B97:C97"/>
    <mergeCell ref="D97:L97"/>
    <mergeCell ref="M97:O97"/>
    <mergeCell ref="Q97:S97"/>
    <mergeCell ref="U97:X97"/>
    <mergeCell ref="B99:C100"/>
    <mergeCell ref="D102:AG102"/>
    <mergeCell ref="Z97:AC97"/>
    <mergeCell ref="AE97:AF97"/>
    <mergeCell ref="BA99:BA100"/>
    <mergeCell ref="D100:AG100"/>
    <mergeCell ref="B101:C102"/>
    <mergeCell ref="D101:AG101"/>
    <mergeCell ref="AK101:AK102"/>
    <mergeCell ref="AL101:AL102"/>
    <mergeCell ref="AU101:AV102"/>
    <mergeCell ref="AZ101:AZ102"/>
    <mergeCell ref="BA101:BA102"/>
    <mergeCell ref="AT97:AT102"/>
    <mergeCell ref="AU97:AV97"/>
    <mergeCell ref="D98:AG98"/>
    <mergeCell ref="AU98:AV98"/>
    <mergeCell ref="D99:AG99"/>
    <mergeCell ref="AK99:AK100"/>
    <mergeCell ref="AL99:AL100"/>
    <mergeCell ref="AU99:AV100"/>
    <mergeCell ref="AZ99:AZ100"/>
    <mergeCell ref="AL97:AL98"/>
    <mergeCell ref="A103:A105"/>
    <mergeCell ref="B103:C103"/>
    <mergeCell ref="D103:AG103"/>
    <mergeCell ref="AT103:AT105"/>
    <mergeCell ref="AU103:AV103"/>
    <mergeCell ref="B104:C104"/>
    <mergeCell ref="D104:AG104"/>
    <mergeCell ref="AU104:AV104"/>
    <mergeCell ref="B105:C105"/>
    <mergeCell ref="D105:AG105"/>
    <mergeCell ref="AU105:AV105"/>
    <mergeCell ref="A106:AL106"/>
    <mergeCell ref="A107:N111"/>
    <mergeCell ref="Q107:R107"/>
    <mergeCell ref="S107:Z107"/>
    <mergeCell ref="AA107:AB111"/>
    <mergeCell ref="AC107:AD107"/>
    <mergeCell ref="AE107:AL107"/>
    <mergeCell ref="Q108:R108"/>
    <mergeCell ref="S108:Z108"/>
    <mergeCell ref="AC108:AD108"/>
    <mergeCell ref="AE108:AL108"/>
    <mergeCell ref="Q109:R109"/>
    <mergeCell ref="S109:Z109"/>
    <mergeCell ref="AC109:AD109"/>
    <mergeCell ref="AE109:AL109"/>
    <mergeCell ref="Q110:R110"/>
    <mergeCell ref="S110:Z110"/>
    <mergeCell ref="AC110:AD110"/>
    <mergeCell ref="AE110:AL110"/>
    <mergeCell ref="Q111:R111"/>
    <mergeCell ref="S111:T111"/>
    <mergeCell ref="U111:Z111"/>
    <mergeCell ref="AC111:AD111"/>
    <mergeCell ref="AE111:AF111"/>
    <mergeCell ref="AG111:AL111"/>
    <mergeCell ref="AD124:AJ124"/>
    <mergeCell ref="A112:AL112"/>
    <mergeCell ref="A113:AL113"/>
    <mergeCell ref="A114:AJ123"/>
    <mergeCell ref="AK114:AL121"/>
    <mergeCell ref="AK122:AL122"/>
    <mergeCell ref="AK123:AL123"/>
    <mergeCell ref="B133:D135"/>
    <mergeCell ref="A124:E124"/>
    <mergeCell ref="F124:O124"/>
    <mergeCell ref="P124:U124"/>
    <mergeCell ref="V124:Z124"/>
    <mergeCell ref="AA124:AC124"/>
    <mergeCell ref="F133:AG133"/>
    <mergeCell ref="AK124:AL124"/>
    <mergeCell ref="A125:AG125"/>
    <mergeCell ref="AH125:AJ125"/>
    <mergeCell ref="AK125:AL125"/>
    <mergeCell ref="A126:AG126"/>
    <mergeCell ref="A127:A137"/>
    <mergeCell ref="B127:D132"/>
    <mergeCell ref="F127:AG127"/>
    <mergeCell ref="B136:D137"/>
    <mergeCell ref="F136:AG136"/>
    <mergeCell ref="AW127:AW132"/>
    <mergeCell ref="F128:AG128"/>
    <mergeCell ref="F129:AG129"/>
    <mergeCell ref="F130:AG130"/>
    <mergeCell ref="F131:AG131"/>
    <mergeCell ref="F132:AG132"/>
    <mergeCell ref="AW133:AW135"/>
    <mergeCell ref="F134:AG134"/>
    <mergeCell ref="F135:AG135"/>
    <mergeCell ref="AU133:AU135"/>
    <mergeCell ref="AW136:AW137"/>
    <mergeCell ref="F137:AG137"/>
    <mergeCell ref="AT127:AT137"/>
    <mergeCell ref="AU127:AU132"/>
    <mergeCell ref="AU136:AU137"/>
    <mergeCell ref="A138:A149"/>
    <mergeCell ref="B138:D142"/>
    <mergeCell ref="F138:AG138"/>
    <mergeCell ref="AT138:AT149"/>
    <mergeCell ref="AU138:AU142"/>
    <mergeCell ref="AW138:AW142"/>
    <mergeCell ref="F139:AG139"/>
    <mergeCell ref="F140:AG140"/>
    <mergeCell ref="F141:AG141"/>
    <mergeCell ref="F142:AG142"/>
    <mergeCell ref="B143:D144"/>
    <mergeCell ref="F143:AG143"/>
    <mergeCell ref="AU143:AU144"/>
    <mergeCell ref="AW143:AW144"/>
    <mergeCell ref="F144:AG144"/>
    <mergeCell ref="B145:D146"/>
    <mergeCell ref="F145:AG145"/>
    <mergeCell ref="AU145:AU146"/>
    <mergeCell ref="AW145:AW146"/>
    <mergeCell ref="F146:AG146"/>
    <mergeCell ref="B147:D149"/>
    <mergeCell ref="F147:AG147"/>
    <mergeCell ref="AU147:AU149"/>
    <mergeCell ref="AW147:AW149"/>
    <mergeCell ref="F148:AG148"/>
    <mergeCell ref="F149:AG149"/>
    <mergeCell ref="A150:A160"/>
    <mergeCell ref="B150:D152"/>
    <mergeCell ref="F150:AG150"/>
    <mergeCell ref="AT150:AT160"/>
    <mergeCell ref="AU150:AU152"/>
    <mergeCell ref="AW150:AW152"/>
    <mergeCell ref="F151:AG151"/>
    <mergeCell ref="F152:AG152"/>
    <mergeCell ref="B153:D155"/>
    <mergeCell ref="F153:AG153"/>
    <mergeCell ref="AU153:AU155"/>
    <mergeCell ref="AW153:AW155"/>
    <mergeCell ref="F154:AG154"/>
    <mergeCell ref="F155:AG155"/>
    <mergeCell ref="B156:D157"/>
    <mergeCell ref="F156:AG156"/>
    <mergeCell ref="AU156:AU157"/>
    <mergeCell ref="AW156:AW157"/>
    <mergeCell ref="F157:AG157"/>
    <mergeCell ref="B158:D160"/>
    <mergeCell ref="F158:AG158"/>
    <mergeCell ref="AU158:AU160"/>
    <mergeCell ref="AW158:AW160"/>
    <mergeCell ref="F159:AG159"/>
    <mergeCell ref="F160:AG160"/>
    <mergeCell ref="A161:A168"/>
    <mergeCell ref="B161:D163"/>
    <mergeCell ref="F161:AG161"/>
    <mergeCell ref="AT161:AT168"/>
    <mergeCell ref="AU161:AU163"/>
    <mergeCell ref="AW161:AW163"/>
    <mergeCell ref="F162:AG162"/>
    <mergeCell ref="B164:D166"/>
    <mergeCell ref="F164:AG164"/>
    <mergeCell ref="AU164:AU166"/>
    <mergeCell ref="AW164:AW166"/>
    <mergeCell ref="F165:AG165"/>
    <mergeCell ref="F166:AG166"/>
    <mergeCell ref="B167:D168"/>
    <mergeCell ref="F167:AG167"/>
    <mergeCell ref="AU167:AU168"/>
    <mergeCell ref="AW167:AW168"/>
    <mergeCell ref="F168:AG168"/>
    <mergeCell ref="F163:AG163"/>
    <mergeCell ref="A169:AG169"/>
    <mergeCell ref="AH169:AJ169"/>
    <mergeCell ref="A170:AL170"/>
    <mergeCell ref="A171:AL171"/>
    <mergeCell ref="A172:AL172"/>
    <mergeCell ref="A173:AF173"/>
    <mergeCell ref="AG173:AL174"/>
    <mergeCell ref="A174:AF177"/>
    <mergeCell ref="AH175:AL175"/>
    <mergeCell ref="AH176:AL176"/>
    <mergeCell ref="AH177:AL177"/>
    <mergeCell ref="A178:J178"/>
    <mergeCell ref="K178:AL178"/>
    <mergeCell ref="A179:AL179"/>
    <mergeCell ref="A180:J180"/>
    <mergeCell ref="K180:AC180"/>
    <mergeCell ref="AD180:AH180"/>
    <mergeCell ref="AI180:AL180"/>
    <mergeCell ref="A181:AL181"/>
    <mergeCell ref="A182:F183"/>
    <mergeCell ref="G182:P182"/>
    <mergeCell ref="Q182:AJ182"/>
    <mergeCell ref="AK182:AL182"/>
    <mergeCell ref="AK183:AL186"/>
    <mergeCell ref="A184:F186"/>
    <mergeCell ref="H185:N185"/>
    <mergeCell ref="S185:X185"/>
    <mergeCell ref="AD185:AI185"/>
    <mergeCell ref="H186:N186"/>
    <mergeCell ref="S186:X186"/>
    <mergeCell ref="AD186:AI186"/>
    <mergeCell ref="O107:P111"/>
    <mergeCell ref="F202:K202"/>
    <mergeCell ref="F203:K203"/>
    <mergeCell ref="F204:K204"/>
    <mergeCell ref="F205:K205"/>
    <mergeCell ref="X206:AA206"/>
    <mergeCell ref="A196:J196"/>
    <mergeCell ref="Q196:T196"/>
    <mergeCell ref="A197:J197"/>
    <mergeCell ref="Q197:T197"/>
    <mergeCell ref="A199:L199"/>
    <mergeCell ref="A200:E200"/>
    <mergeCell ref="F200:L200"/>
    <mergeCell ref="R200:V200"/>
    <mergeCell ref="F201:K201"/>
    <mergeCell ref="A190:AM190"/>
    <mergeCell ref="A192:K192"/>
    <mergeCell ref="X192:AB192"/>
    <mergeCell ref="A193:J193"/>
    <mergeCell ref="Q193:T193"/>
    <mergeCell ref="A194:J194"/>
    <mergeCell ref="Q194:T194"/>
    <mergeCell ref="A195:J195"/>
    <mergeCell ref="Q195:T195"/>
  </mergeCells>
  <dataValidations count="7">
    <dataValidation type="list" allowBlank="1" showInputMessage="1" showErrorMessage="1" sqref="AF37:AF38 BE74:BG74 AG35:AJ38 AK35:AL35 AK37:AL38 Z75:AA75 AF35" xr:uid="{00000000-0002-0000-1000-000000000000}">
      <formula1>#REF!</formula1>
    </dataValidation>
    <dataValidation type="whole" operator="greaterThanOrEqual" allowBlank="1" showInputMessage="1" showErrorMessage="1" sqref="L25:M34 M35:N35" xr:uid="{00000000-0002-0000-1000-000001000000}">
      <formula1>0</formula1>
    </dataValidation>
    <dataValidation type="list" allowBlank="1" showInputMessage="1" showErrorMessage="1" sqref="G26:G35" xr:uid="{00000000-0002-0000-1000-000002000000}">
      <formula1>$Y$193:$Y$205</formula1>
    </dataValidation>
    <dataValidation type="list" allowBlank="1" showInputMessage="1" showErrorMessage="1" sqref="F58" xr:uid="{00000000-0002-0000-1000-000003000000}">
      <formula1>$M$194:$M$195</formula1>
    </dataValidation>
    <dataValidation type="list" allowBlank="1" showInputMessage="1" showErrorMessage="1" sqref="Z25:AB34 AA37:AC38 AA35:AC35" xr:uid="{00000000-0002-0000-1000-000004000000}">
      <formula1>$O$199:$O$207</formula1>
    </dataValidation>
    <dataValidation type="list" allowBlank="1" showInputMessage="1" showErrorMessage="1" sqref="AC25:AD34 AD37:AE38 AD35:AE35" xr:uid="{00000000-0002-0000-1000-000005000000}">
      <formula1>$P$199:$P$208</formula1>
    </dataValidation>
    <dataValidation type="list" allowBlank="1" showInputMessage="1" showErrorMessage="1" sqref="N25:O34 Q107:R111 AC107:AD111 AL87:AL89 AL91 AL93 AL95:AL97 AL99 AL101 AL103:AL105 AE25:AL34 F41:F42 F44:F46 F53:F56 F69 C69 F76:F78 I76:I78 Z76:AB77 AJ76:AL76 AH87:AJ105 AH127:AJ168" xr:uid="{E170CBAD-A53B-4B5B-B48F-1218A999CDB7}">
      <formula1>$A$2</formula1>
    </dataValidation>
  </dataValidations>
  <printOptions horizontalCentered="1" verticalCentered="1"/>
  <pageMargins left="0.39370078740157483" right="0.39370078740157483" top="0.39370078740157483" bottom="0.39370078740157483" header="0.31496062992125984" footer="0.31496062992125984"/>
  <pageSetup paperSize="161" scale="46" fitToHeight="3" orientation="portrait" r:id="rId1"/>
  <headerFooter alignWithMargins="0"/>
  <rowBreaks count="2" manualBreakCount="2">
    <brk id="73" max="37" man="1"/>
    <brk id="123" max="3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rgb="FFFFC000"/>
  </sheetPr>
  <dimension ref="A1:IL220"/>
  <sheetViews>
    <sheetView view="pageBreakPreview" topLeftCell="Y1" zoomScale="60" zoomScaleNormal="100" zoomScalePageLayoutView="80" workbookViewId="0">
      <selection activeCell="D12" sqref="D12:F12"/>
    </sheetView>
  </sheetViews>
  <sheetFormatPr defaultColWidth="3.140625" defaultRowHeight="18"/>
  <cols>
    <col min="1" max="1" width="5.140625" style="2" customWidth="1"/>
    <col min="2" max="2" width="4.85546875" style="2" customWidth="1"/>
    <col min="3" max="3" width="11.85546875" style="3" customWidth="1"/>
    <col min="4" max="5" width="6.85546875" style="2" customWidth="1"/>
    <col min="6" max="6" width="4.85546875" style="2" customWidth="1"/>
    <col min="7" max="11" width="4.28515625" style="2" customWidth="1"/>
    <col min="12" max="12" width="4.85546875" style="2" customWidth="1"/>
    <col min="13" max="13" width="4.28515625" style="2" customWidth="1"/>
    <col min="14" max="14" width="4.42578125" style="3" customWidth="1"/>
    <col min="15" max="15" width="5.140625" style="2" customWidth="1"/>
    <col min="16" max="16" width="5.42578125" style="2" customWidth="1"/>
    <col min="17" max="17" width="5.7109375" style="2" customWidth="1"/>
    <col min="18" max="19" width="4.28515625" style="2" customWidth="1"/>
    <col min="20" max="20" width="6.140625" style="2" customWidth="1"/>
    <col min="21" max="21" width="5" style="2" customWidth="1"/>
    <col min="22" max="22" width="5" style="3" customWidth="1"/>
    <col min="23" max="23" width="5.28515625" style="3" customWidth="1"/>
    <col min="24" max="24" width="4.28515625" style="3" customWidth="1"/>
    <col min="25" max="25" width="6.7109375" style="3" customWidth="1"/>
    <col min="26" max="26" width="4.85546875" style="3" customWidth="1"/>
    <col min="27" max="27" width="4.5703125" style="3" customWidth="1"/>
    <col min="28" max="28" width="5.28515625" style="2" customWidth="1"/>
    <col min="29" max="29" width="4.28515625" style="2" customWidth="1"/>
    <col min="30" max="30" width="5.28515625" style="2" customWidth="1"/>
    <col min="31" max="31" width="4.42578125" style="3" customWidth="1"/>
    <col min="32" max="33" width="6.28515625" style="3" customWidth="1"/>
    <col min="34" max="37" width="7.5703125" style="2" customWidth="1"/>
    <col min="38" max="38" width="7.5703125" style="3" customWidth="1"/>
    <col min="39" max="39" width="4.28515625" style="2" customWidth="1"/>
    <col min="40" max="40" width="24.85546875" style="2" customWidth="1"/>
    <col min="41" max="44" width="22" style="2" customWidth="1"/>
    <col min="45" max="45" width="9" style="2" customWidth="1"/>
    <col min="46" max="46" width="4.28515625" style="2" customWidth="1"/>
    <col min="47" max="47" width="9.7109375" style="2" customWidth="1"/>
    <col min="48" max="48" width="14.28515625" style="2" customWidth="1"/>
    <col min="49" max="51" width="7" style="2" customWidth="1"/>
    <col min="52" max="54" width="6.28515625" style="2" customWidth="1"/>
    <col min="55" max="55" width="9.85546875" style="38" customWidth="1"/>
    <col min="56" max="56" width="7.42578125" style="128" customWidth="1"/>
    <col min="57" max="57" width="7.42578125" style="3" customWidth="1"/>
    <col min="58" max="58" width="7.42578125" style="585" customWidth="1"/>
    <col min="59" max="59" width="7.42578125" style="3" customWidth="1"/>
    <col min="60" max="60" width="7.42578125" style="586" customWidth="1"/>
    <col min="61" max="246" width="7.42578125" style="3" customWidth="1"/>
    <col min="247" max="16384" width="3.140625" style="2"/>
  </cols>
  <sheetData>
    <row r="1" spans="1:246" s="479" customFormat="1" ht="19.899999999999999" customHeight="1" thickBot="1">
      <c r="A1" s="480" t="e">
        <f ca="1">IF(LEN(MID(CELL("filename",A3),FIND("]",CELL("filename",A3))+1,LEN(CELL("filename",A3))-FIND("]",CELL("filename",A3))))=100,3,IF(LEN(MID(CELL("filename",A3),FIND("]",CELL("filename",A3))+1,LEN(CELL("filename",A3))-FIND("]",CELL("filename",A3))))=6,3,IF(LEN(MID(CELL("filename",A3),FIND("]",CELL("filename",A3))+1,LEN(CELL("filename",A3))-FIND("]",CELL("filename",A3))))=6,3,IF(LEN(MID(CELL("filename",A3),FIND("]",CELL("filename",A3))+1,LEN(CELL("filename",A3))-FIND("]",CELL("filename",A3))))&lt;5,1,2))))</f>
        <v>#VALUE!</v>
      </c>
      <c r="BC1" s="481"/>
      <c r="BE1" s="548" t="e">
        <f ca="1">AK73</f>
        <v>#VALUE!</v>
      </c>
      <c r="BF1" s="549">
        <f ca="1">A38</f>
        <v>0</v>
      </c>
      <c r="BG1" s="550">
        <f>COUNTIFS(L25:M34,"&gt;=1",L25:M34,"&lt;=3")</f>
        <v>0</v>
      </c>
      <c r="BH1" s="550">
        <f>COUNTIFS(L25:M34,"&gt;=4",L25:M34,"&lt;=12")</f>
        <v>0</v>
      </c>
      <c r="BI1" s="550">
        <f>COUNTIFS(L25:M34,"&gt;12",L25:M34,"&lt;60")</f>
        <v>0</v>
      </c>
      <c r="BJ1" s="550">
        <f>COUNTIFS(L25:M34,"&gt;59")</f>
        <v>0</v>
      </c>
      <c r="BK1" s="551">
        <f>COUNTA(T25:Y34)</f>
        <v>0</v>
      </c>
      <c r="BL1" s="553" t="str">
        <f ca="1">O35</f>
        <v>Sin Hacinamiento</v>
      </c>
      <c r="BM1" s="554">
        <f>V36</f>
        <v>0</v>
      </c>
      <c r="BN1" s="555">
        <f ca="1">Y36</f>
        <v>0</v>
      </c>
      <c r="BO1" s="555">
        <f>AB36</f>
        <v>0</v>
      </c>
      <c r="BP1" s="555">
        <f>AE36</f>
        <v>0</v>
      </c>
      <c r="BQ1" s="556">
        <f>AK36</f>
        <v>0</v>
      </c>
      <c r="BR1" s="557">
        <f>F41</f>
        <v>0</v>
      </c>
      <c r="BS1" s="558">
        <f>F42</f>
        <v>0</v>
      </c>
      <c r="BT1" s="555">
        <f>F44</f>
        <v>0</v>
      </c>
      <c r="BU1" s="555">
        <f>F45</f>
        <v>0</v>
      </c>
      <c r="BV1" s="558">
        <f>F46</f>
        <v>0</v>
      </c>
      <c r="BW1" s="555">
        <f>E50</f>
        <v>0</v>
      </c>
      <c r="BX1" s="555">
        <f>E51</f>
        <v>0</v>
      </c>
      <c r="BY1" s="558">
        <f>F53</f>
        <v>0</v>
      </c>
      <c r="BZ1" s="558">
        <f>F54</f>
        <v>0</v>
      </c>
      <c r="CA1" s="558">
        <f>F55</f>
        <v>0</v>
      </c>
      <c r="CB1" s="559">
        <f>F56</f>
        <v>0</v>
      </c>
      <c r="CC1" s="560">
        <f>F58</f>
        <v>0</v>
      </c>
      <c r="CD1" s="558">
        <f>F60</f>
        <v>0</v>
      </c>
      <c r="CE1" s="558">
        <f>F61</f>
        <v>0</v>
      </c>
      <c r="CF1" s="558">
        <f>F62</f>
        <v>0</v>
      </c>
      <c r="CG1" s="558">
        <f>F63</f>
        <v>0</v>
      </c>
      <c r="CH1" s="558">
        <f>F64</f>
        <v>0</v>
      </c>
      <c r="CI1" s="558">
        <f>F65</f>
        <v>0</v>
      </c>
      <c r="CJ1" s="558">
        <f>F66</f>
        <v>0</v>
      </c>
      <c r="CK1" s="561">
        <f>F67</f>
        <v>0</v>
      </c>
      <c r="CL1" s="562" t="str">
        <f>IF(C69="x","Si","No")</f>
        <v>No</v>
      </c>
      <c r="CM1" s="563">
        <f>A72</f>
        <v>0</v>
      </c>
      <c r="CN1" s="555">
        <f>F76</f>
        <v>0</v>
      </c>
      <c r="CO1" s="555">
        <f>F77</f>
        <v>0</v>
      </c>
      <c r="CP1" s="555">
        <f>F78</f>
        <v>0</v>
      </c>
      <c r="CQ1" s="555">
        <f>I76</f>
        <v>0</v>
      </c>
      <c r="CR1" s="555">
        <f>I77</f>
        <v>0</v>
      </c>
      <c r="CS1" s="555">
        <f>I78</f>
        <v>0</v>
      </c>
      <c r="CT1" s="564">
        <f>Z76</f>
        <v>0</v>
      </c>
      <c r="CU1" s="564">
        <f>AA76</f>
        <v>0</v>
      </c>
      <c r="CV1" s="563">
        <f>AB76</f>
        <v>0</v>
      </c>
      <c r="CW1" s="564">
        <f>Z77</f>
        <v>0</v>
      </c>
      <c r="CX1" s="564">
        <f>AA77</f>
        <v>0</v>
      </c>
      <c r="CY1" s="564">
        <f>AB77</f>
        <v>0</v>
      </c>
      <c r="CZ1" s="555" t="str">
        <f>IF(AJ76&gt;0,"x","0")</f>
        <v>0</v>
      </c>
      <c r="DA1" s="555" t="str">
        <f>IF(AK76&gt;0,"x","0")</f>
        <v>0</v>
      </c>
      <c r="DB1" s="565" t="str">
        <f>_xlfn.CONCAT(AJ78,"/",AK78,"/",AL78)</f>
        <v>//</v>
      </c>
      <c r="DC1" s="566" t="str">
        <f>AK87</f>
        <v>-</v>
      </c>
      <c r="DD1" s="567" t="str">
        <f>AK88</f>
        <v>-</v>
      </c>
      <c r="DE1" s="568" t="str">
        <f>AK89</f>
        <v>-</v>
      </c>
      <c r="DF1" s="566" t="str">
        <f>AK91</f>
        <v>-</v>
      </c>
      <c r="DG1" s="567" t="str">
        <f>AK93</f>
        <v>-</v>
      </c>
      <c r="DH1" s="567" t="str">
        <f>AK95</f>
        <v>-</v>
      </c>
      <c r="DI1" s="569" t="str">
        <f>AK96</f>
        <v>-</v>
      </c>
      <c r="DJ1" s="570" t="str">
        <f>AK97</f>
        <v>-</v>
      </c>
      <c r="DK1" s="567" t="str">
        <f>AK98</f>
        <v>-</v>
      </c>
      <c r="DL1" s="567" t="str">
        <f>AK99</f>
        <v>-</v>
      </c>
      <c r="DM1" s="569" t="str">
        <f>AK101</f>
        <v>-</v>
      </c>
      <c r="DN1" s="566" t="str">
        <f>AK103</f>
        <v>-</v>
      </c>
      <c r="DO1" s="567" t="str">
        <f>AK104</f>
        <v>-</v>
      </c>
      <c r="DP1" s="569" t="str">
        <f>AK105</f>
        <v>-</v>
      </c>
      <c r="DQ1" s="566">
        <f>AL87</f>
        <v>0</v>
      </c>
      <c r="DR1" s="567">
        <f>AL88</f>
        <v>0</v>
      </c>
      <c r="DS1" s="568">
        <f>AL89</f>
        <v>0</v>
      </c>
      <c r="DT1" s="566">
        <f>AL91</f>
        <v>0</v>
      </c>
      <c r="DU1" s="567">
        <f>AL93</f>
        <v>0</v>
      </c>
      <c r="DV1" s="567">
        <f>AL95</f>
        <v>0</v>
      </c>
      <c r="DW1" s="569">
        <f>AL96</f>
        <v>0</v>
      </c>
      <c r="DX1" s="570">
        <f>AL97</f>
        <v>0</v>
      </c>
      <c r="DY1" s="567">
        <f>AL98</f>
        <v>0</v>
      </c>
      <c r="DZ1" s="567">
        <f>AL99</f>
        <v>0</v>
      </c>
      <c r="EA1" s="569">
        <f>AL101</f>
        <v>0</v>
      </c>
      <c r="EB1" s="566">
        <f>AL103</f>
        <v>0</v>
      </c>
      <c r="EC1" s="567">
        <f>AL104</f>
        <v>0</v>
      </c>
      <c r="ED1" s="568">
        <f>AL105</f>
        <v>0</v>
      </c>
      <c r="EE1" s="549">
        <f>Q107</f>
        <v>0</v>
      </c>
      <c r="EF1" s="550">
        <f>Q108</f>
        <v>0</v>
      </c>
      <c r="EG1" s="550">
        <f>Q109</f>
        <v>0</v>
      </c>
      <c r="EH1" s="550">
        <f>Q110</f>
        <v>0</v>
      </c>
      <c r="EI1" s="552">
        <f>Q111</f>
        <v>0</v>
      </c>
      <c r="EJ1" s="566">
        <f>AC107</f>
        <v>0</v>
      </c>
      <c r="EK1" s="567">
        <f>AC108</f>
        <v>0</v>
      </c>
      <c r="EL1" s="567">
        <f>AC109</f>
        <v>0</v>
      </c>
      <c r="EM1" s="567">
        <f>AC110</f>
        <v>0</v>
      </c>
      <c r="EN1" s="569">
        <f>AC111</f>
        <v>0</v>
      </c>
      <c r="EO1" s="549" t="str">
        <f>$AK127</f>
        <v>-</v>
      </c>
      <c r="EP1" s="550" t="str">
        <f>$AK128</f>
        <v>-</v>
      </c>
      <c r="EQ1" s="550" t="str">
        <f>$AK129</f>
        <v>-</v>
      </c>
      <c r="ER1" s="550" t="str">
        <f>$AK130</f>
        <v>-</v>
      </c>
      <c r="ES1" s="550" t="str">
        <f>$AK131</f>
        <v>-</v>
      </c>
      <c r="ET1" s="550" t="str">
        <f>$AK132</f>
        <v>-</v>
      </c>
      <c r="EU1" s="550" t="str">
        <f>$AK133</f>
        <v>-</v>
      </c>
      <c r="EV1" s="550" t="str">
        <f>$AK134</f>
        <v>-</v>
      </c>
      <c r="EW1" s="550" t="str">
        <f>$AK135</f>
        <v>-</v>
      </c>
      <c r="EX1" s="550" t="str">
        <f>$AK136</f>
        <v>-</v>
      </c>
      <c r="EY1" s="552" t="str">
        <f>$AK137</f>
        <v>-</v>
      </c>
      <c r="EZ1" s="571" t="str">
        <f>$AK138</f>
        <v>-</v>
      </c>
      <c r="FA1" s="571" t="str">
        <f>$AK139</f>
        <v>-</v>
      </c>
      <c r="FB1" s="571" t="str">
        <f>$AK140</f>
        <v>-</v>
      </c>
      <c r="FC1" s="571" t="str">
        <f>$AK141</f>
        <v>-</v>
      </c>
      <c r="FD1" s="571" t="str">
        <f>$AK142</f>
        <v>-</v>
      </c>
      <c r="FE1" s="571" t="str">
        <f>$AK143</f>
        <v>-</v>
      </c>
      <c r="FF1" s="571" t="str">
        <f>$AK144</f>
        <v>-</v>
      </c>
      <c r="FG1" s="571" t="str">
        <f>$AK145</f>
        <v>-</v>
      </c>
      <c r="FH1" s="571" t="str">
        <f>$AK146</f>
        <v>-</v>
      </c>
      <c r="FI1" s="571" t="str">
        <f>$AK147</f>
        <v>-</v>
      </c>
      <c r="FJ1" s="571" t="str">
        <f>$AK148</f>
        <v>-</v>
      </c>
      <c r="FK1" s="571" t="str">
        <f>$AK149</f>
        <v>-</v>
      </c>
      <c r="FL1" s="571" t="str">
        <f>$AK150</f>
        <v>-</v>
      </c>
      <c r="FM1" s="571" t="str">
        <f>$AK151</f>
        <v>-</v>
      </c>
      <c r="FN1" s="571" t="str">
        <f>$AK152</f>
        <v>-</v>
      </c>
      <c r="FO1" s="550" t="str">
        <f>$AK153</f>
        <v>-</v>
      </c>
      <c r="FP1" s="550" t="str">
        <f>$AK154</f>
        <v>-</v>
      </c>
      <c r="FQ1" s="550" t="str">
        <f>$AK155</f>
        <v>-</v>
      </c>
      <c r="FR1" s="550" t="str">
        <f>$AK156</f>
        <v>-</v>
      </c>
      <c r="FS1" s="550" t="str">
        <f>$AK157</f>
        <v>-</v>
      </c>
      <c r="FT1" s="550" t="str">
        <f>$AK158</f>
        <v>-</v>
      </c>
      <c r="FU1" s="550" t="str">
        <f>$AK159</f>
        <v>-</v>
      </c>
      <c r="FV1" s="551" t="str">
        <f>$AK160</f>
        <v>-</v>
      </c>
      <c r="FW1" s="549" t="str">
        <f>$AK161</f>
        <v>-</v>
      </c>
      <c r="FX1" s="550" t="str">
        <f>$AK162</f>
        <v>-</v>
      </c>
      <c r="FY1" s="550" t="str">
        <f>$AK163</f>
        <v>-</v>
      </c>
      <c r="FZ1" s="550" t="str">
        <f>$AK164</f>
        <v>-</v>
      </c>
      <c r="GA1" s="550" t="str">
        <f>$AK165</f>
        <v>-</v>
      </c>
      <c r="GB1" s="550" t="str">
        <f>$AK166</f>
        <v>-</v>
      </c>
      <c r="GC1" s="550" t="str">
        <f>$AK167</f>
        <v>-</v>
      </c>
      <c r="GD1" s="552" t="str">
        <f>$AK168</f>
        <v>-</v>
      </c>
      <c r="GE1" s="553">
        <f>AH175</f>
        <v>0</v>
      </c>
      <c r="GF1" s="558">
        <f>AH176</f>
        <v>0</v>
      </c>
      <c r="GG1" s="559">
        <f>AH177</f>
        <v>0</v>
      </c>
      <c r="GH1" s="549">
        <f>$AL127</f>
        <v>0</v>
      </c>
      <c r="GI1" s="550">
        <f>$AL128</f>
        <v>0</v>
      </c>
      <c r="GJ1" s="550">
        <f>$AL129</f>
        <v>0</v>
      </c>
      <c r="GK1" s="550">
        <f>$AL130</f>
        <v>0</v>
      </c>
      <c r="GL1" s="550">
        <f>$AL131</f>
        <v>0</v>
      </c>
      <c r="GM1" s="550">
        <f>$AL132</f>
        <v>0</v>
      </c>
      <c r="GN1" s="550">
        <f>$AL133</f>
        <v>0</v>
      </c>
      <c r="GO1" s="550">
        <f>$AL134</f>
        <v>0</v>
      </c>
      <c r="GP1" s="550">
        <f>$AL135</f>
        <v>0</v>
      </c>
      <c r="GQ1" s="550">
        <f>$AL136</f>
        <v>0</v>
      </c>
      <c r="GR1" s="552">
        <f>$AL137</f>
        <v>0</v>
      </c>
      <c r="GS1" s="572">
        <f>$AL138</f>
        <v>0</v>
      </c>
      <c r="GT1" s="572">
        <f>$AL139</f>
        <v>0</v>
      </c>
      <c r="GU1" s="572">
        <f>$AL140</f>
        <v>0</v>
      </c>
      <c r="GV1" s="572">
        <f>$AL141</f>
        <v>0</v>
      </c>
      <c r="GW1" s="572">
        <f>$AL142</f>
        <v>0</v>
      </c>
      <c r="GX1" s="572">
        <f>$AL143</f>
        <v>0</v>
      </c>
      <c r="GY1" s="572">
        <f>$AL144</f>
        <v>0</v>
      </c>
      <c r="GZ1" s="572">
        <f>$AL145</f>
        <v>0</v>
      </c>
      <c r="HA1" s="572">
        <f>$AL146</f>
        <v>0</v>
      </c>
      <c r="HB1" s="572">
        <f>$AL147</f>
        <v>0</v>
      </c>
      <c r="HC1" s="572">
        <f>$AL148</f>
        <v>0</v>
      </c>
      <c r="HD1" s="572">
        <f>$AL149</f>
        <v>0</v>
      </c>
      <c r="HE1" s="572">
        <f>$AL150</f>
        <v>0</v>
      </c>
      <c r="HF1" s="572">
        <f>$AL151</f>
        <v>0</v>
      </c>
      <c r="HG1" s="572">
        <f>$AL152</f>
        <v>0</v>
      </c>
      <c r="HH1" s="550">
        <f>$AL153</f>
        <v>0</v>
      </c>
      <c r="HI1" s="550">
        <f>$AL154</f>
        <v>0</v>
      </c>
      <c r="HJ1" s="550">
        <f>$AL155</f>
        <v>0</v>
      </c>
      <c r="HK1" s="550">
        <f>$AL156</f>
        <v>0</v>
      </c>
      <c r="HL1" s="550">
        <f>$AL157</f>
        <v>0</v>
      </c>
      <c r="HM1" s="550">
        <f>$AL158</f>
        <v>0</v>
      </c>
      <c r="HN1" s="550">
        <f>$AL159</f>
        <v>0</v>
      </c>
      <c r="HO1" s="551">
        <f>$AL160</f>
        <v>0</v>
      </c>
      <c r="HP1" s="549">
        <f>$AL161</f>
        <v>0</v>
      </c>
      <c r="HQ1" s="550">
        <f>$AL162</f>
        <v>0</v>
      </c>
      <c r="HR1" s="550">
        <f>$AL163</f>
        <v>0</v>
      </c>
      <c r="HS1" s="550">
        <f>$AL164</f>
        <v>0</v>
      </c>
      <c r="HT1" s="550">
        <f>$AL165</f>
        <v>0</v>
      </c>
      <c r="HU1" s="550">
        <f>$AL166</f>
        <v>0</v>
      </c>
      <c r="HV1" s="550">
        <f>$AL167</f>
        <v>0</v>
      </c>
      <c r="HW1" s="551">
        <f>$AL168</f>
        <v>0</v>
      </c>
      <c r="HX1" s="573">
        <f>AW127</f>
        <v>0</v>
      </c>
      <c r="HY1" s="574">
        <f>AW133</f>
        <v>0</v>
      </c>
      <c r="HZ1" s="575">
        <f>AW136</f>
        <v>0</v>
      </c>
      <c r="IA1" s="576">
        <f>AW138</f>
        <v>0</v>
      </c>
      <c r="IB1" s="574">
        <f>AW143</f>
        <v>0</v>
      </c>
      <c r="IC1" s="574">
        <f>AW145</f>
        <v>0</v>
      </c>
      <c r="ID1" s="575">
        <f>AW147</f>
        <v>0</v>
      </c>
      <c r="IE1" s="576">
        <f>AW150</f>
        <v>0</v>
      </c>
      <c r="IF1" s="574">
        <f>AW153</f>
        <v>0</v>
      </c>
      <c r="IG1" s="574">
        <f>AW156</f>
        <v>0</v>
      </c>
      <c r="IH1" s="575">
        <f>AW158</f>
        <v>0</v>
      </c>
      <c r="II1" s="573">
        <f>AW161</f>
        <v>0</v>
      </c>
      <c r="IJ1" s="574">
        <f>AW164</f>
        <v>0</v>
      </c>
      <c r="IK1" s="577">
        <f>AW167</f>
        <v>0</v>
      </c>
      <c r="IL1" s="578">
        <f>SUM(HX1:IK1)</f>
        <v>0</v>
      </c>
    </row>
    <row r="2" spans="1:246" s="147" customFormat="1" ht="13.15" customHeight="1" thickBot="1">
      <c r="A2" s="869" t="s">
        <v>5</v>
      </c>
      <c r="AB2" s="148"/>
      <c r="AC2" s="148"/>
      <c r="AD2" s="148"/>
      <c r="AE2" s="149"/>
      <c r="AF2" s="150"/>
      <c r="AG2" s="151"/>
      <c r="AH2" s="150"/>
      <c r="AI2" s="150"/>
      <c r="AJ2" s="150"/>
      <c r="AK2" s="150"/>
      <c r="AL2" s="150"/>
      <c r="BC2" s="152"/>
      <c r="BE2" s="544" t="s">
        <v>86</v>
      </c>
      <c r="BF2" s="400" t="s">
        <v>87</v>
      </c>
      <c r="BG2" s="401" t="s">
        <v>70</v>
      </c>
      <c r="BH2" s="402" t="s">
        <v>76</v>
      </c>
      <c r="BI2" s="402" t="s">
        <v>77</v>
      </c>
      <c r="BJ2" s="402" t="s">
        <v>78</v>
      </c>
      <c r="BK2" s="403" t="s">
        <v>88</v>
      </c>
      <c r="BL2" s="404" t="s">
        <v>89</v>
      </c>
      <c r="BM2" s="405" t="s">
        <v>90</v>
      </c>
      <c r="BN2" s="405" t="s">
        <v>91</v>
      </c>
      <c r="BO2" s="405" t="s">
        <v>92</v>
      </c>
      <c r="BP2" s="405" t="s">
        <v>93</v>
      </c>
      <c r="BQ2" s="406" t="s">
        <v>94</v>
      </c>
      <c r="BR2" s="407" t="s">
        <v>95</v>
      </c>
      <c r="BS2" s="408" t="s">
        <v>96</v>
      </c>
      <c r="BT2" s="409" t="s">
        <v>97</v>
      </c>
      <c r="BU2" s="409" t="s">
        <v>98</v>
      </c>
      <c r="BV2" s="408" t="s">
        <v>99</v>
      </c>
      <c r="BW2" s="409" t="s">
        <v>100</v>
      </c>
      <c r="BX2" s="409" t="s">
        <v>101</v>
      </c>
      <c r="BY2" s="409" t="s">
        <v>102</v>
      </c>
      <c r="BZ2" s="409" t="s">
        <v>103</v>
      </c>
      <c r="CA2" s="409" t="s">
        <v>104</v>
      </c>
      <c r="CB2" s="410" t="s">
        <v>105</v>
      </c>
      <c r="CC2" s="411" t="s">
        <v>106</v>
      </c>
      <c r="CD2" s="412" t="s">
        <v>107</v>
      </c>
      <c r="CE2" s="412" t="s">
        <v>108</v>
      </c>
      <c r="CF2" s="412" t="s">
        <v>109</v>
      </c>
      <c r="CG2" s="412" t="s">
        <v>110</v>
      </c>
      <c r="CH2" s="412" t="s">
        <v>52</v>
      </c>
      <c r="CI2" s="412" t="s">
        <v>111</v>
      </c>
      <c r="CJ2" s="413" t="s">
        <v>112</v>
      </c>
      <c r="CK2" s="414" t="s">
        <v>113</v>
      </c>
      <c r="CL2" s="415" t="s">
        <v>114</v>
      </c>
      <c r="CM2" s="416" t="s">
        <v>115</v>
      </c>
      <c r="CN2" s="417" t="s">
        <v>116</v>
      </c>
      <c r="CO2" s="417" t="s">
        <v>117</v>
      </c>
      <c r="CP2" s="417" t="s">
        <v>118</v>
      </c>
      <c r="CQ2" s="417" t="s">
        <v>116</v>
      </c>
      <c r="CR2" s="417" t="s">
        <v>117</v>
      </c>
      <c r="CS2" s="417" t="s">
        <v>118</v>
      </c>
      <c r="CT2" s="417" t="s">
        <v>17</v>
      </c>
      <c r="CU2" s="417" t="s">
        <v>21</v>
      </c>
      <c r="CV2" s="417" t="s">
        <v>119</v>
      </c>
      <c r="CW2" s="417" t="s">
        <v>17</v>
      </c>
      <c r="CX2" s="417" t="s">
        <v>21</v>
      </c>
      <c r="CY2" s="417" t="s">
        <v>119</v>
      </c>
      <c r="CZ2" s="417" t="s">
        <v>17</v>
      </c>
      <c r="DA2" s="417" t="s">
        <v>21</v>
      </c>
      <c r="DB2" s="418" t="s">
        <v>120</v>
      </c>
      <c r="DC2" s="419" t="s">
        <v>44</v>
      </c>
      <c r="DD2" s="420" t="s">
        <v>45</v>
      </c>
      <c r="DE2" s="421" t="s">
        <v>46</v>
      </c>
      <c r="DF2" s="419" t="s">
        <v>47</v>
      </c>
      <c r="DG2" s="420" t="s">
        <v>48</v>
      </c>
      <c r="DH2" s="420" t="s">
        <v>49</v>
      </c>
      <c r="DI2" s="421" t="s">
        <v>121</v>
      </c>
      <c r="DJ2" s="419" t="s">
        <v>51</v>
      </c>
      <c r="DK2" s="420" t="s">
        <v>52</v>
      </c>
      <c r="DL2" s="420" t="s">
        <v>53</v>
      </c>
      <c r="DM2" s="421" t="s">
        <v>54</v>
      </c>
      <c r="DN2" s="422" t="s">
        <v>55</v>
      </c>
      <c r="DO2" s="420" t="s">
        <v>56</v>
      </c>
      <c r="DP2" s="421" t="s">
        <v>57</v>
      </c>
      <c r="DQ2" s="423" t="s">
        <v>44</v>
      </c>
      <c r="DR2" s="424" t="s">
        <v>45</v>
      </c>
      <c r="DS2" s="425" t="s">
        <v>46</v>
      </c>
      <c r="DT2" s="423" t="s">
        <v>47</v>
      </c>
      <c r="DU2" s="424" t="s">
        <v>48</v>
      </c>
      <c r="DV2" s="424" t="s">
        <v>49</v>
      </c>
      <c r="DW2" s="425" t="s">
        <v>121</v>
      </c>
      <c r="DX2" s="423" t="s">
        <v>51</v>
      </c>
      <c r="DY2" s="424" t="s">
        <v>52</v>
      </c>
      <c r="DZ2" s="424" t="s">
        <v>53</v>
      </c>
      <c r="EA2" s="425" t="s">
        <v>54</v>
      </c>
      <c r="EB2" s="426" t="s">
        <v>55</v>
      </c>
      <c r="EC2" s="424" t="s">
        <v>56</v>
      </c>
      <c r="ED2" s="425" t="s">
        <v>57</v>
      </c>
      <c r="EE2" s="427" t="s">
        <v>122</v>
      </c>
      <c r="EF2" s="427" t="s">
        <v>123</v>
      </c>
      <c r="EG2" s="427" t="s">
        <v>124</v>
      </c>
      <c r="EH2" s="427" t="s">
        <v>125</v>
      </c>
      <c r="EI2" s="506" t="s">
        <v>126</v>
      </c>
      <c r="EJ2" s="507" t="s">
        <v>122</v>
      </c>
      <c r="EK2" s="427" t="s">
        <v>123</v>
      </c>
      <c r="EL2" s="427" t="s">
        <v>124</v>
      </c>
      <c r="EM2" s="427" t="s">
        <v>127</v>
      </c>
      <c r="EN2" s="508" t="s">
        <v>126</v>
      </c>
      <c r="EO2" s="433" t="s">
        <v>128</v>
      </c>
      <c r="EP2" s="434" t="s">
        <v>129</v>
      </c>
      <c r="EQ2" s="435" t="s">
        <v>130</v>
      </c>
      <c r="ER2" s="435" t="s">
        <v>131</v>
      </c>
      <c r="ES2" s="435" t="s">
        <v>132</v>
      </c>
      <c r="ET2" s="435" t="s">
        <v>133</v>
      </c>
      <c r="EU2" s="435" t="s">
        <v>134</v>
      </c>
      <c r="EV2" s="435" t="s">
        <v>135</v>
      </c>
      <c r="EW2" s="435" t="s">
        <v>136</v>
      </c>
      <c r="EX2" s="435" t="s">
        <v>137</v>
      </c>
      <c r="EY2" s="436" t="s">
        <v>138</v>
      </c>
      <c r="EZ2" s="433" t="s">
        <v>139</v>
      </c>
      <c r="FA2" s="434" t="s">
        <v>140</v>
      </c>
      <c r="FB2" s="434" t="s">
        <v>141</v>
      </c>
      <c r="FC2" s="434" t="s">
        <v>142</v>
      </c>
      <c r="FD2" s="434" t="s">
        <v>143</v>
      </c>
      <c r="FE2" s="434" t="s">
        <v>144</v>
      </c>
      <c r="FF2" s="434" t="s">
        <v>145</v>
      </c>
      <c r="FG2" s="434" t="s">
        <v>146</v>
      </c>
      <c r="FH2" s="434" t="s">
        <v>147</v>
      </c>
      <c r="FI2" s="434" t="s">
        <v>148</v>
      </c>
      <c r="FJ2" s="435" t="s">
        <v>149</v>
      </c>
      <c r="FK2" s="437" t="s">
        <v>150</v>
      </c>
      <c r="FL2" s="433" t="s">
        <v>151</v>
      </c>
      <c r="FM2" s="434" t="s">
        <v>152</v>
      </c>
      <c r="FN2" s="434" t="s">
        <v>153</v>
      </c>
      <c r="FO2" s="434" t="s">
        <v>154</v>
      </c>
      <c r="FP2" s="435" t="s">
        <v>155</v>
      </c>
      <c r="FQ2" s="435" t="s">
        <v>156</v>
      </c>
      <c r="FR2" s="434" t="s">
        <v>157</v>
      </c>
      <c r="FS2" s="435" t="s">
        <v>158</v>
      </c>
      <c r="FT2" s="435" t="s">
        <v>159</v>
      </c>
      <c r="FU2" s="435" t="s">
        <v>160</v>
      </c>
      <c r="FV2" s="437" t="s">
        <v>161</v>
      </c>
      <c r="FW2" s="438" t="s">
        <v>162</v>
      </c>
      <c r="FX2" s="434" t="s">
        <v>163</v>
      </c>
      <c r="FY2" s="435" t="s">
        <v>164</v>
      </c>
      <c r="FZ2" s="434" t="s">
        <v>165</v>
      </c>
      <c r="GA2" s="434" t="s">
        <v>166</v>
      </c>
      <c r="GB2" s="434" t="s">
        <v>167</v>
      </c>
      <c r="GC2" s="435" t="s">
        <v>168</v>
      </c>
      <c r="GD2" s="439" t="s">
        <v>169</v>
      </c>
      <c r="GE2" s="440" t="s">
        <v>170</v>
      </c>
      <c r="GF2" s="441" t="s">
        <v>171</v>
      </c>
      <c r="GG2" s="442" t="s">
        <v>172</v>
      </c>
      <c r="GH2" s="443" t="s">
        <v>128</v>
      </c>
      <c r="GI2" s="444" t="s">
        <v>129</v>
      </c>
      <c r="GJ2" s="445" t="s">
        <v>130</v>
      </c>
      <c r="GK2" s="445" t="s">
        <v>131</v>
      </c>
      <c r="GL2" s="445" t="s">
        <v>132</v>
      </c>
      <c r="GM2" s="445" t="s">
        <v>133</v>
      </c>
      <c r="GN2" s="445" t="s">
        <v>134</v>
      </c>
      <c r="GO2" s="445" t="s">
        <v>135</v>
      </c>
      <c r="GP2" s="445" t="s">
        <v>136</v>
      </c>
      <c r="GQ2" s="445" t="s">
        <v>137</v>
      </c>
      <c r="GR2" s="446" t="s">
        <v>138</v>
      </c>
      <c r="GS2" s="443" t="s">
        <v>139</v>
      </c>
      <c r="GT2" s="444" t="s">
        <v>140</v>
      </c>
      <c r="GU2" s="444" t="s">
        <v>141</v>
      </c>
      <c r="GV2" s="444" t="s">
        <v>142</v>
      </c>
      <c r="GW2" s="444" t="s">
        <v>143</v>
      </c>
      <c r="GX2" s="444" t="s">
        <v>144</v>
      </c>
      <c r="GY2" s="444" t="s">
        <v>145</v>
      </c>
      <c r="GZ2" s="444" t="s">
        <v>146</v>
      </c>
      <c r="HA2" s="444" t="s">
        <v>147</v>
      </c>
      <c r="HB2" s="444" t="s">
        <v>148</v>
      </c>
      <c r="HC2" s="445" t="s">
        <v>149</v>
      </c>
      <c r="HD2" s="447" t="s">
        <v>150</v>
      </c>
      <c r="HE2" s="443" t="s">
        <v>151</v>
      </c>
      <c r="HF2" s="444" t="s">
        <v>152</v>
      </c>
      <c r="HG2" s="444" t="s">
        <v>153</v>
      </c>
      <c r="HH2" s="444" t="s">
        <v>154</v>
      </c>
      <c r="HI2" s="445" t="s">
        <v>155</v>
      </c>
      <c r="HJ2" s="445" t="s">
        <v>156</v>
      </c>
      <c r="HK2" s="444" t="s">
        <v>157</v>
      </c>
      <c r="HL2" s="445" t="s">
        <v>158</v>
      </c>
      <c r="HM2" s="445" t="s">
        <v>159</v>
      </c>
      <c r="HN2" s="445" t="s">
        <v>160</v>
      </c>
      <c r="HO2" s="447" t="s">
        <v>161</v>
      </c>
      <c r="HP2" s="448" t="s">
        <v>162</v>
      </c>
      <c r="HQ2" s="444" t="s">
        <v>163</v>
      </c>
      <c r="HR2" s="445" t="s">
        <v>164</v>
      </c>
      <c r="HS2" s="444" t="s">
        <v>165</v>
      </c>
      <c r="HT2" s="444" t="s">
        <v>166</v>
      </c>
      <c r="HU2" s="444" t="s">
        <v>167</v>
      </c>
      <c r="HV2" s="445" t="s">
        <v>168</v>
      </c>
      <c r="HW2" s="446" t="s">
        <v>169</v>
      </c>
      <c r="HX2" s="428" t="s">
        <v>44</v>
      </c>
      <c r="HY2" s="429" t="s">
        <v>45</v>
      </c>
      <c r="HZ2" s="430" t="s">
        <v>46</v>
      </c>
      <c r="IA2" s="428" t="s">
        <v>47</v>
      </c>
      <c r="IB2" s="429" t="s">
        <v>48</v>
      </c>
      <c r="IC2" s="429" t="s">
        <v>49</v>
      </c>
      <c r="ID2" s="430" t="s">
        <v>121</v>
      </c>
      <c r="IE2" s="428" t="s">
        <v>51</v>
      </c>
      <c r="IF2" s="429" t="s">
        <v>52</v>
      </c>
      <c r="IG2" s="429" t="s">
        <v>53</v>
      </c>
      <c r="IH2" s="430" t="s">
        <v>54</v>
      </c>
      <c r="II2" s="431" t="s">
        <v>55</v>
      </c>
      <c r="IJ2" s="429" t="s">
        <v>56</v>
      </c>
      <c r="IK2" s="432" t="s">
        <v>57</v>
      </c>
      <c r="IL2" s="579" t="s">
        <v>81</v>
      </c>
    </row>
    <row r="3" spans="1:246" ht="33" customHeight="1" thickBot="1">
      <c r="A3" s="4"/>
      <c r="B3" s="5"/>
      <c r="C3" s="22"/>
      <c r="D3" s="5"/>
      <c r="E3" s="5"/>
      <c r="F3" s="5"/>
      <c r="G3" s="5"/>
      <c r="H3" s="5"/>
      <c r="I3" s="5"/>
      <c r="J3" s="1355" t="s">
        <v>173</v>
      </c>
      <c r="K3" s="1355"/>
      <c r="L3" s="1355"/>
      <c r="M3" s="1355"/>
      <c r="N3" s="1355"/>
      <c r="O3" s="1355"/>
      <c r="P3" s="1355"/>
      <c r="Q3" s="1355"/>
      <c r="R3" s="1355"/>
      <c r="S3" s="1355"/>
      <c r="T3" s="1355"/>
      <c r="U3" s="1355"/>
      <c r="V3" s="1355"/>
      <c r="W3" s="1355"/>
      <c r="X3" s="1355"/>
      <c r="Y3" s="1355"/>
      <c r="Z3" s="1355"/>
      <c r="AA3" s="1355"/>
      <c r="AB3" s="1355"/>
      <c r="AC3" s="1355"/>
      <c r="AD3" s="1355"/>
      <c r="AE3" s="1355"/>
      <c r="AF3" s="1412" t="s">
        <v>174</v>
      </c>
      <c r="AG3" s="1413"/>
      <c r="AH3" s="1413"/>
      <c r="AI3" s="1413"/>
      <c r="AJ3" s="1413"/>
      <c r="AK3" s="1419" t="s">
        <v>175</v>
      </c>
      <c r="AL3" s="1420"/>
      <c r="AM3" s="39"/>
      <c r="AN3" s="39"/>
      <c r="AO3" s="39"/>
      <c r="AP3" s="39"/>
      <c r="AQ3" s="39"/>
      <c r="AR3" s="39"/>
      <c r="AS3" s="39"/>
      <c r="AT3" s="39"/>
      <c r="AU3" s="759"/>
      <c r="AV3" s="759"/>
      <c r="AW3" s="759"/>
      <c r="AX3" s="759"/>
      <c r="AY3" s="759"/>
      <c r="AZ3" s="759"/>
      <c r="BA3" s="759"/>
      <c r="BB3" s="759"/>
      <c r="BE3" s="580"/>
      <c r="BF3" s="1815" t="s">
        <v>176</v>
      </c>
      <c r="BG3" s="1816"/>
      <c r="BH3" s="1816"/>
      <c r="BI3" s="1816"/>
      <c r="BJ3" s="1816"/>
      <c r="BK3" s="1816"/>
      <c r="BL3" s="1819" t="s">
        <v>177</v>
      </c>
      <c r="BM3" s="1820"/>
      <c r="BN3" s="1820"/>
      <c r="BO3" s="1820"/>
      <c r="BP3" s="1820"/>
      <c r="BQ3" s="1821"/>
      <c r="BR3" s="1825" t="s">
        <v>178</v>
      </c>
      <c r="BS3" s="1826"/>
      <c r="BT3" s="1826" t="s">
        <v>179</v>
      </c>
      <c r="BU3" s="1826"/>
      <c r="BV3" s="1826"/>
      <c r="BW3" s="1829" t="s">
        <v>180</v>
      </c>
      <c r="BX3" s="1830"/>
      <c r="BY3" s="1829" t="s">
        <v>181</v>
      </c>
      <c r="BZ3" s="1849"/>
      <c r="CA3" s="1849"/>
      <c r="CB3" s="1849"/>
      <c r="CC3" s="1851" t="s">
        <v>182</v>
      </c>
      <c r="CD3" s="1852"/>
      <c r="CE3" s="1852"/>
      <c r="CF3" s="1852"/>
      <c r="CG3" s="1852"/>
      <c r="CH3" s="1852"/>
      <c r="CI3" s="1852"/>
      <c r="CJ3" s="1852"/>
      <c r="CK3" s="1853"/>
      <c r="CL3" s="1857" t="s">
        <v>183</v>
      </c>
      <c r="CM3" s="1858"/>
      <c r="CN3" s="894" t="s">
        <v>184</v>
      </c>
      <c r="CO3" s="895"/>
      <c r="CP3" s="896"/>
      <c r="CQ3" s="1866" t="s">
        <v>185</v>
      </c>
      <c r="CR3" s="1857"/>
      <c r="CS3" s="1858"/>
      <c r="CT3" s="1868" t="s">
        <v>186</v>
      </c>
      <c r="CU3" s="1868"/>
      <c r="CV3" s="1868"/>
      <c r="CW3" s="1868" t="s">
        <v>187</v>
      </c>
      <c r="CX3" s="1868"/>
      <c r="CY3" s="1868"/>
      <c r="CZ3" s="1866" t="s">
        <v>188</v>
      </c>
      <c r="DA3" s="1857"/>
      <c r="DB3" s="1857"/>
      <c r="DC3" s="1910" t="s">
        <v>189</v>
      </c>
      <c r="DD3" s="1911"/>
      <c r="DE3" s="1912"/>
      <c r="DF3" s="1913" t="s">
        <v>190</v>
      </c>
      <c r="DG3" s="1911"/>
      <c r="DH3" s="1911"/>
      <c r="DI3" s="1912"/>
      <c r="DJ3" s="1913" t="s">
        <v>191</v>
      </c>
      <c r="DK3" s="1911"/>
      <c r="DL3" s="1911"/>
      <c r="DM3" s="1912"/>
      <c r="DN3" s="1913" t="s">
        <v>192</v>
      </c>
      <c r="DO3" s="1911"/>
      <c r="DP3" s="1914"/>
      <c r="DQ3" s="1915" t="s">
        <v>189</v>
      </c>
      <c r="DR3" s="1880"/>
      <c r="DS3" s="1881"/>
      <c r="DT3" s="1879" t="s">
        <v>190</v>
      </c>
      <c r="DU3" s="1880"/>
      <c r="DV3" s="1880"/>
      <c r="DW3" s="1881"/>
      <c r="DX3" s="1879" t="s">
        <v>191</v>
      </c>
      <c r="DY3" s="1880"/>
      <c r="DZ3" s="1880"/>
      <c r="EA3" s="1881"/>
      <c r="EB3" s="1879" t="s">
        <v>192</v>
      </c>
      <c r="EC3" s="1880"/>
      <c r="ED3" s="1882"/>
      <c r="EE3" s="1876" t="s">
        <v>193</v>
      </c>
      <c r="EF3" s="1877"/>
      <c r="EG3" s="1877"/>
      <c r="EH3" s="1877"/>
      <c r="EI3" s="1877"/>
      <c r="EJ3" s="1876" t="s">
        <v>194</v>
      </c>
      <c r="EK3" s="1877"/>
      <c r="EL3" s="1877"/>
      <c r="EM3" s="1877"/>
      <c r="EN3" s="1878"/>
      <c r="EO3" s="1863" t="s">
        <v>44</v>
      </c>
      <c r="EP3" s="1861"/>
      <c r="EQ3" s="1861"/>
      <c r="ER3" s="1861"/>
      <c r="ES3" s="1861"/>
      <c r="ET3" s="1861"/>
      <c r="EU3" s="1861" t="s">
        <v>45</v>
      </c>
      <c r="EV3" s="1861"/>
      <c r="EW3" s="1861"/>
      <c r="EX3" s="1861" t="s">
        <v>46</v>
      </c>
      <c r="EY3" s="1862"/>
      <c r="EZ3" s="1861" t="s">
        <v>47</v>
      </c>
      <c r="FA3" s="1861"/>
      <c r="FB3" s="1861"/>
      <c r="FC3" s="1861"/>
      <c r="FD3" s="1861"/>
      <c r="FE3" s="1863" t="s">
        <v>48</v>
      </c>
      <c r="FF3" s="1861"/>
      <c r="FG3" s="1861" t="s">
        <v>49</v>
      </c>
      <c r="FH3" s="1861"/>
      <c r="FI3" s="1861" t="s">
        <v>121</v>
      </c>
      <c r="FJ3" s="1861"/>
      <c r="FK3" s="1862"/>
      <c r="FL3" s="1863" t="s">
        <v>51</v>
      </c>
      <c r="FM3" s="1861"/>
      <c r="FN3" s="1861"/>
      <c r="FO3" s="1861" t="s">
        <v>52</v>
      </c>
      <c r="FP3" s="1861"/>
      <c r="FQ3" s="1861"/>
      <c r="FR3" s="1861" t="s">
        <v>53</v>
      </c>
      <c r="FS3" s="1861"/>
      <c r="FT3" s="1861" t="s">
        <v>54</v>
      </c>
      <c r="FU3" s="1861"/>
      <c r="FV3" s="1862"/>
      <c r="FW3" s="1863" t="s">
        <v>55</v>
      </c>
      <c r="FX3" s="1861"/>
      <c r="FY3" s="1861"/>
      <c r="FZ3" s="1861" t="s">
        <v>56</v>
      </c>
      <c r="GA3" s="1861"/>
      <c r="GB3" s="1861"/>
      <c r="GC3" s="1861" t="s">
        <v>57</v>
      </c>
      <c r="GD3" s="1862"/>
      <c r="GE3" s="1895" t="s">
        <v>195</v>
      </c>
      <c r="GF3" s="1896"/>
      <c r="GG3" s="1897"/>
      <c r="GH3" s="1883" t="s">
        <v>44</v>
      </c>
      <c r="GI3" s="1884"/>
      <c r="GJ3" s="1884"/>
      <c r="GK3" s="1884"/>
      <c r="GL3" s="1884"/>
      <c r="GM3" s="1884"/>
      <c r="GN3" s="1884" t="s">
        <v>45</v>
      </c>
      <c r="GO3" s="1884"/>
      <c r="GP3" s="1884"/>
      <c r="GQ3" s="1884" t="s">
        <v>46</v>
      </c>
      <c r="GR3" s="1885"/>
      <c r="GS3" s="1884" t="s">
        <v>47</v>
      </c>
      <c r="GT3" s="1884"/>
      <c r="GU3" s="1884"/>
      <c r="GV3" s="1884"/>
      <c r="GW3" s="1884"/>
      <c r="GX3" s="1883" t="s">
        <v>48</v>
      </c>
      <c r="GY3" s="1884"/>
      <c r="GZ3" s="1884" t="s">
        <v>49</v>
      </c>
      <c r="HA3" s="1884"/>
      <c r="HB3" s="1884" t="s">
        <v>121</v>
      </c>
      <c r="HC3" s="1884"/>
      <c r="HD3" s="1885"/>
      <c r="HE3" s="1883" t="s">
        <v>51</v>
      </c>
      <c r="HF3" s="1884"/>
      <c r="HG3" s="1884"/>
      <c r="HH3" s="1884" t="s">
        <v>52</v>
      </c>
      <c r="HI3" s="1884"/>
      <c r="HJ3" s="1884"/>
      <c r="HK3" s="1884" t="s">
        <v>53</v>
      </c>
      <c r="HL3" s="1884"/>
      <c r="HM3" s="1884" t="s">
        <v>54</v>
      </c>
      <c r="HN3" s="1884"/>
      <c r="HO3" s="1885"/>
      <c r="HP3" s="1883" t="s">
        <v>55</v>
      </c>
      <c r="HQ3" s="1884"/>
      <c r="HR3" s="1884"/>
      <c r="HS3" s="1884" t="s">
        <v>56</v>
      </c>
      <c r="HT3" s="1884"/>
      <c r="HU3" s="1884"/>
      <c r="HV3" s="1884" t="s">
        <v>57</v>
      </c>
      <c r="HW3" s="1885"/>
      <c r="HX3" s="1888" t="s">
        <v>189</v>
      </c>
      <c r="HY3" s="1886"/>
      <c r="HZ3" s="1887"/>
      <c r="IA3" s="1888" t="s">
        <v>190</v>
      </c>
      <c r="IB3" s="1886"/>
      <c r="IC3" s="1886"/>
      <c r="ID3" s="1887"/>
      <c r="IE3" s="1888" t="s">
        <v>191</v>
      </c>
      <c r="IF3" s="1886"/>
      <c r="IG3" s="1886"/>
      <c r="IH3" s="1887"/>
      <c r="II3" s="1886" t="s">
        <v>192</v>
      </c>
      <c r="IJ3" s="1886"/>
      <c r="IK3" s="1887"/>
      <c r="IL3" s="1864"/>
    </row>
    <row r="4" spans="1:246" s="10" customFormat="1" ht="26.45" customHeight="1" thickBot="1">
      <c r="A4" s="6"/>
      <c r="B4" s="7"/>
      <c r="C4" s="8"/>
      <c r="D4" s="7"/>
      <c r="E4" s="7"/>
      <c r="F4" s="7"/>
      <c r="G4" s="7"/>
      <c r="H4" s="7"/>
      <c r="I4" s="7"/>
      <c r="J4" s="1356"/>
      <c r="K4" s="1356"/>
      <c r="L4" s="1356"/>
      <c r="M4" s="1356"/>
      <c r="N4" s="1356"/>
      <c r="O4" s="1356"/>
      <c r="P4" s="1356"/>
      <c r="Q4" s="1356"/>
      <c r="R4" s="1356"/>
      <c r="S4" s="1356"/>
      <c r="T4" s="1356"/>
      <c r="U4" s="1356"/>
      <c r="V4" s="1356"/>
      <c r="W4" s="1356"/>
      <c r="X4" s="1356"/>
      <c r="Y4" s="1356"/>
      <c r="Z4" s="1356"/>
      <c r="AA4" s="1356"/>
      <c r="AB4" s="1356"/>
      <c r="AC4" s="1356"/>
      <c r="AD4" s="1356"/>
      <c r="AE4" s="1356"/>
      <c r="AF4" s="1414"/>
      <c r="AG4" s="1415"/>
      <c r="AH4" s="1415"/>
      <c r="AI4" s="1415"/>
      <c r="AJ4" s="1415"/>
      <c r="AK4" s="1419"/>
      <c r="AL4" s="1420"/>
      <c r="AM4" s="9"/>
      <c r="AN4" s="9"/>
      <c r="AO4" s="9"/>
      <c r="AP4" s="9"/>
      <c r="AQ4" s="9"/>
      <c r="AR4" s="9"/>
      <c r="AS4" s="9"/>
      <c r="AT4" s="9"/>
      <c r="AU4" s="760"/>
      <c r="AV4" s="760"/>
      <c r="AW4" s="760"/>
      <c r="AX4" s="760"/>
      <c r="AY4" s="760"/>
      <c r="AZ4" s="760"/>
      <c r="BA4" s="760"/>
      <c r="BB4" s="760"/>
      <c r="BC4" s="39"/>
      <c r="BD4" s="760"/>
      <c r="BE4" s="580"/>
      <c r="BF4" s="1817"/>
      <c r="BG4" s="1818"/>
      <c r="BH4" s="1818"/>
      <c r="BI4" s="1818"/>
      <c r="BJ4" s="1818"/>
      <c r="BK4" s="1818"/>
      <c r="BL4" s="1822"/>
      <c r="BM4" s="1823"/>
      <c r="BN4" s="1823"/>
      <c r="BO4" s="1823"/>
      <c r="BP4" s="1823"/>
      <c r="BQ4" s="1824"/>
      <c r="BR4" s="1827"/>
      <c r="BS4" s="1828"/>
      <c r="BT4" s="1828"/>
      <c r="BU4" s="1828"/>
      <c r="BV4" s="1828"/>
      <c r="BW4" s="1831"/>
      <c r="BX4" s="1832"/>
      <c r="BY4" s="1831"/>
      <c r="BZ4" s="1850"/>
      <c r="CA4" s="1850"/>
      <c r="CB4" s="1850"/>
      <c r="CC4" s="1854"/>
      <c r="CD4" s="1855"/>
      <c r="CE4" s="1855"/>
      <c r="CF4" s="1855"/>
      <c r="CG4" s="1855"/>
      <c r="CH4" s="1855"/>
      <c r="CI4" s="1855"/>
      <c r="CJ4" s="1855"/>
      <c r="CK4" s="1856"/>
      <c r="CL4" s="1859"/>
      <c r="CM4" s="1860"/>
      <c r="CN4" s="897"/>
      <c r="CO4" s="898"/>
      <c r="CP4" s="899"/>
      <c r="CQ4" s="1867"/>
      <c r="CR4" s="1859"/>
      <c r="CS4" s="1860"/>
      <c r="CT4" s="1869"/>
      <c r="CU4" s="1869"/>
      <c r="CV4" s="1869"/>
      <c r="CW4" s="1869"/>
      <c r="CX4" s="1869"/>
      <c r="CY4" s="1869"/>
      <c r="CZ4" s="1867"/>
      <c r="DA4" s="1859"/>
      <c r="DB4" s="1859"/>
      <c r="DC4" s="1870" t="s">
        <v>196</v>
      </c>
      <c r="DD4" s="1871"/>
      <c r="DE4" s="1871"/>
      <c r="DF4" s="1871"/>
      <c r="DG4" s="1871"/>
      <c r="DH4" s="1871"/>
      <c r="DI4" s="1871"/>
      <c r="DJ4" s="1871"/>
      <c r="DK4" s="1871"/>
      <c r="DL4" s="1871"/>
      <c r="DM4" s="1871"/>
      <c r="DN4" s="1871"/>
      <c r="DO4" s="1871"/>
      <c r="DP4" s="1872"/>
      <c r="DQ4" s="1873" t="s">
        <v>197</v>
      </c>
      <c r="DR4" s="1874"/>
      <c r="DS4" s="1874"/>
      <c r="DT4" s="1874"/>
      <c r="DU4" s="1874"/>
      <c r="DV4" s="1874"/>
      <c r="DW4" s="1874"/>
      <c r="DX4" s="1874"/>
      <c r="DY4" s="1874"/>
      <c r="DZ4" s="1874"/>
      <c r="EA4" s="1874"/>
      <c r="EB4" s="1874"/>
      <c r="EC4" s="1874"/>
      <c r="ED4" s="1875"/>
      <c r="EE4" s="1907" t="s">
        <v>198</v>
      </c>
      <c r="EF4" s="1908"/>
      <c r="EG4" s="1908"/>
      <c r="EH4" s="1908"/>
      <c r="EI4" s="1908"/>
      <c r="EJ4" s="1908"/>
      <c r="EK4" s="1908"/>
      <c r="EL4" s="1908"/>
      <c r="EM4" s="1908"/>
      <c r="EN4" s="1909"/>
      <c r="EO4" s="1904" t="s">
        <v>189</v>
      </c>
      <c r="EP4" s="1905"/>
      <c r="EQ4" s="1905"/>
      <c r="ER4" s="1905"/>
      <c r="ES4" s="1905"/>
      <c r="ET4" s="1905"/>
      <c r="EU4" s="1905"/>
      <c r="EV4" s="1905"/>
      <c r="EW4" s="1905"/>
      <c r="EX4" s="1905"/>
      <c r="EY4" s="1906"/>
      <c r="EZ4" s="1904" t="s">
        <v>190</v>
      </c>
      <c r="FA4" s="1905"/>
      <c r="FB4" s="1905"/>
      <c r="FC4" s="1905"/>
      <c r="FD4" s="1905"/>
      <c r="FE4" s="1905"/>
      <c r="FF4" s="1905"/>
      <c r="FG4" s="1905"/>
      <c r="FH4" s="1905"/>
      <c r="FI4" s="1905"/>
      <c r="FJ4" s="1905"/>
      <c r="FK4" s="1906"/>
      <c r="FL4" s="1904" t="s">
        <v>191</v>
      </c>
      <c r="FM4" s="1905"/>
      <c r="FN4" s="1905"/>
      <c r="FO4" s="1905"/>
      <c r="FP4" s="1905"/>
      <c r="FQ4" s="1905"/>
      <c r="FR4" s="1905"/>
      <c r="FS4" s="1905"/>
      <c r="FT4" s="1905"/>
      <c r="FU4" s="1905"/>
      <c r="FV4" s="1906"/>
      <c r="FW4" s="1904" t="s">
        <v>192</v>
      </c>
      <c r="FX4" s="1905"/>
      <c r="FY4" s="1905"/>
      <c r="FZ4" s="1905"/>
      <c r="GA4" s="1905"/>
      <c r="GB4" s="1905"/>
      <c r="GC4" s="1905"/>
      <c r="GD4" s="1906"/>
      <c r="GE4" s="1898"/>
      <c r="GF4" s="1899"/>
      <c r="GG4" s="1900"/>
      <c r="GH4" s="1892" t="s">
        <v>189</v>
      </c>
      <c r="GI4" s="1893"/>
      <c r="GJ4" s="1893"/>
      <c r="GK4" s="1893"/>
      <c r="GL4" s="1893"/>
      <c r="GM4" s="1893"/>
      <c r="GN4" s="1893"/>
      <c r="GO4" s="1893"/>
      <c r="GP4" s="1893"/>
      <c r="GQ4" s="1893"/>
      <c r="GR4" s="1894"/>
      <c r="GS4" s="1892" t="s">
        <v>190</v>
      </c>
      <c r="GT4" s="1893"/>
      <c r="GU4" s="1893"/>
      <c r="GV4" s="1893"/>
      <c r="GW4" s="1893"/>
      <c r="GX4" s="1893"/>
      <c r="GY4" s="1893"/>
      <c r="GZ4" s="1893"/>
      <c r="HA4" s="1893"/>
      <c r="HB4" s="1893"/>
      <c r="HC4" s="1893"/>
      <c r="HD4" s="1894"/>
      <c r="HE4" s="1892" t="s">
        <v>191</v>
      </c>
      <c r="HF4" s="1893"/>
      <c r="HG4" s="1893"/>
      <c r="HH4" s="1893"/>
      <c r="HI4" s="1893"/>
      <c r="HJ4" s="1893"/>
      <c r="HK4" s="1893"/>
      <c r="HL4" s="1893"/>
      <c r="HM4" s="1893"/>
      <c r="HN4" s="1893"/>
      <c r="HO4" s="1894"/>
      <c r="HP4" s="1892" t="s">
        <v>192</v>
      </c>
      <c r="HQ4" s="1893"/>
      <c r="HR4" s="1893"/>
      <c r="HS4" s="1893"/>
      <c r="HT4" s="1893"/>
      <c r="HU4" s="1893"/>
      <c r="HV4" s="1893"/>
      <c r="HW4" s="1894"/>
      <c r="HX4" s="1888" t="s">
        <v>199</v>
      </c>
      <c r="HY4" s="1886"/>
      <c r="HZ4" s="1886"/>
      <c r="IA4" s="1886"/>
      <c r="IB4" s="1886"/>
      <c r="IC4" s="1886"/>
      <c r="ID4" s="1886"/>
      <c r="IE4" s="1886"/>
      <c r="IF4" s="1886"/>
      <c r="IG4" s="1886"/>
      <c r="IH4" s="1886"/>
      <c r="II4" s="1886"/>
      <c r="IJ4" s="1886"/>
      <c r="IK4" s="1887"/>
      <c r="IL4" s="1865"/>
    </row>
    <row r="5" spans="1:246" ht="24" customHeight="1" thickBot="1">
      <c r="A5" s="1421" t="s">
        <v>200</v>
      </c>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06" t="s">
        <v>201</v>
      </c>
      <c r="AG5" s="1407"/>
      <c r="AH5" s="1407"/>
      <c r="AI5" s="1407"/>
      <c r="AJ5" s="1407"/>
      <c r="AK5" s="1407"/>
      <c r="AL5" s="1408"/>
      <c r="AM5" s="11"/>
      <c r="AN5" s="11"/>
      <c r="AO5" s="11"/>
      <c r="AP5" s="11"/>
      <c r="AQ5" s="11"/>
      <c r="AR5" s="11"/>
      <c r="AS5" s="11"/>
      <c r="AT5" s="11"/>
      <c r="AU5" s="761"/>
      <c r="AV5" s="761"/>
      <c r="AW5" s="761"/>
      <c r="AX5" s="761"/>
      <c r="AY5" s="761"/>
      <c r="AZ5" s="761"/>
      <c r="BA5" s="761"/>
      <c r="BB5" s="761"/>
      <c r="BC5" s="40"/>
      <c r="BD5" s="125"/>
      <c r="BE5" s="396"/>
      <c r="BF5" s="1833" t="s">
        <v>202</v>
      </c>
      <c r="BG5" s="1834"/>
      <c r="BH5" s="1834"/>
      <c r="BI5" s="1834"/>
      <c r="BJ5" s="1834"/>
      <c r="BK5" s="1834"/>
      <c r="BL5" s="1834"/>
      <c r="BM5" s="1834"/>
      <c r="BN5" s="1834"/>
      <c r="BO5" s="1834"/>
      <c r="BP5" s="1834"/>
      <c r="BQ5" s="1835"/>
      <c r="BR5" s="1836" t="s">
        <v>203</v>
      </c>
      <c r="BS5" s="1837"/>
      <c r="BT5" s="1837"/>
      <c r="BU5" s="1837"/>
      <c r="BV5" s="1837"/>
      <c r="BW5" s="1837"/>
      <c r="BX5" s="1837"/>
      <c r="BY5" s="1837"/>
      <c r="BZ5" s="1837"/>
      <c r="CA5" s="1837"/>
      <c r="CB5" s="1837"/>
      <c r="CC5" s="1837"/>
      <c r="CD5" s="1837"/>
      <c r="CE5" s="1837"/>
      <c r="CF5" s="1837"/>
      <c r="CG5" s="1837"/>
      <c r="CH5" s="1837"/>
      <c r="CI5" s="1837"/>
      <c r="CJ5" s="1837"/>
      <c r="CK5" s="1837"/>
      <c r="CL5" s="1837"/>
      <c r="CM5" s="1837"/>
      <c r="CN5" s="1837"/>
      <c r="CO5" s="1837"/>
      <c r="CP5" s="1837"/>
      <c r="CQ5" s="1837"/>
      <c r="CR5" s="1837"/>
      <c r="CS5" s="1837"/>
      <c r="CT5" s="1837"/>
      <c r="CU5" s="1837"/>
      <c r="CV5" s="1837"/>
      <c r="CW5" s="1837"/>
      <c r="CX5" s="1837"/>
      <c r="CY5" s="1837"/>
      <c r="CZ5" s="1837"/>
      <c r="DA5" s="1837"/>
      <c r="DB5" s="1838"/>
      <c r="DC5" s="1889" t="s">
        <v>204</v>
      </c>
      <c r="DD5" s="1890"/>
      <c r="DE5" s="1890"/>
      <c r="DF5" s="1890"/>
      <c r="DG5" s="1890"/>
      <c r="DH5" s="1890"/>
      <c r="DI5" s="1890"/>
      <c r="DJ5" s="1890"/>
      <c r="DK5" s="1890"/>
      <c r="DL5" s="1890"/>
      <c r="DM5" s="1890"/>
      <c r="DN5" s="1890"/>
      <c r="DO5" s="1890"/>
      <c r="DP5" s="1890"/>
      <c r="DQ5" s="1890"/>
      <c r="DR5" s="1890"/>
      <c r="DS5" s="1890"/>
      <c r="DT5" s="1890"/>
      <c r="DU5" s="1890"/>
      <c r="DV5" s="1890"/>
      <c r="DW5" s="1890"/>
      <c r="DX5" s="1890"/>
      <c r="DY5" s="1890"/>
      <c r="DZ5" s="1890"/>
      <c r="EA5" s="1890"/>
      <c r="EB5" s="1890"/>
      <c r="EC5" s="1890"/>
      <c r="ED5" s="1890"/>
      <c r="EE5" s="1890"/>
      <c r="EF5" s="1890"/>
      <c r="EG5" s="1890"/>
      <c r="EH5" s="1890"/>
      <c r="EI5" s="1890"/>
      <c r="EJ5" s="1890"/>
      <c r="EK5" s="1890"/>
      <c r="EL5" s="1890"/>
      <c r="EM5" s="1890"/>
      <c r="EN5" s="1891"/>
      <c r="EO5" s="1930" t="s">
        <v>205</v>
      </c>
      <c r="EP5" s="1931"/>
      <c r="EQ5" s="1931"/>
      <c r="ER5" s="1931"/>
      <c r="ES5" s="1931"/>
      <c r="ET5" s="1931"/>
      <c r="EU5" s="1931"/>
      <c r="EV5" s="1931"/>
      <c r="EW5" s="1931"/>
      <c r="EX5" s="1931"/>
      <c r="EY5" s="1931"/>
      <c r="EZ5" s="1931"/>
      <c r="FA5" s="1931"/>
      <c r="FB5" s="1931"/>
      <c r="FC5" s="1931"/>
      <c r="FD5" s="1931"/>
      <c r="FE5" s="1931"/>
      <c r="FF5" s="1931"/>
      <c r="FG5" s="1931"/>
      <c r="FH5" s="1931"/>
      <c r="FI5" s="1931"/>
      <c r="FJ5" s="1931"/>
      <c r="FK5" s="1931"/>
      <c r="FL5" s="1931"/>
      <c r="FM5" s="1931"/>
      <c r="FN5" s="1931"/>
      <c r="FO5" s="1931"/>
      <c r="FP5" s="1931"/>
      <c r="FQ5" s="1931"/>
      <c r="FR5" s="1931"/>
      <c r="FS5" s="1931"/>
      <c r="FT5" s="1931"/>
      <c r="FU5" s="1931"/>
      <c r="FV5" s="1931"/>
      <c r="FW5" s="1931"/>
      <c r="FX5" s="1931"/>
      <c r="FY5" s="1931"/>
      <c r="FZ5" s="1931"/>
      <c r="GA5" s="1931"/>
      <c r="GB5" s="1931"/>
      <c r="GC5" s="1931"/>
      <c r="GD5" s="1932"/>
      <c r="GE5" s="1901" t="s">
        <v>206</v>
      </c>
      <c r="GF5" s="1902"/>
      <c r="GG5" s="1902"/>
      <c r="GH5" s="1902"/>
      <c r="GI5" s="1902"/>
      <c r="GJ5" s="1902"/>
      <c r="GK5" s="1902"/>
      <c r="GL5" s="1902"/>
      <c r="GM5" s="1902"/>
      <c r="GN5" s="1902"/>
      <c r="GO5" s="1902"/>
      <c r="GP5" s="1902"/>
      <c r="GQ5" s="1902"/>
      <c r="GR5" s="1902"/>
      <c r="GS5" s="1902"/>
      <c r="GT5" s="1902"/>
      <c r="GU5" s="1902"/>
      <c r="GV5" s="1902"/>
      <c r="GW5" s="1902"/>
      <c r="GX5" s="1902"/>
      <c r="GY5" s="1902"/>
      <c r="GZ5" s="1902"/>
      <c r="HA5" s="1902"/>
      <c r="HB5" s="1902"/>
      <c r="HC5" s="1902"/>
      <c r="HD5" s="1902"/>
      <c r="HE5" s="1902"/>
      <c r="HF5" s="1902"/>
      <c r="HG5" s="1902"/>
      <c r="HH5" s="1902"/>
      <c r="HI5" s="1902"/>
      <c r="HJ5" s="1902"/>
      <c r="HK5" s="1902"/>
      <c r="HL5" s="1902"/>
      <c r="HM5" s="1902"/>
      <c r="HN5" s="1902"/>
      <c r="HO5" s="1902"/>
      <c r="HP5" s="1902"/>
      <c r="HQ5" s="1902"/>
      <c r="HR5" s="1902"/>
      <c r="HS5" s="1902"/>
      <c r="HT5" s="1902"/>
      <c r="HU5" s="1902"/>
      <c r="HV5" s="1902"/>
      <c r="HW5" s="1903"/>
      <c r="HX5" s="1889" t="s">
        <v>207</v>
      </c>
      <c r="HY5" s="1890"/>
      <c r="HZ5" s="1890"/>
      <c r="IA5" s="1890"/>
      <c r="IB5" s="1890"/>
      <c r="IC5" s="1890"/>
      <c r="ID5" s="1890"/>
      <c r="IE5" s="1890"/>
      <c r="IF5" s="1890"/>
      <c r="IG5" s="1890"/>
      <c r="IH5" s="1890"/>
      <c r="II5" s="1890"/>
      <c r="IJ5" s="1890"/>
      <c r="IK5" s="1890"/>
      <c r="IL5" s="1891"/>
    </row>
    <row r="6" spans="1:246" ht="24" customHeight="1">
      <c r="A6" s="1535" t="s">
        <v>208</v>
      </c>
      <c r="B6" s="1536"/>
      <c r="C6" s="1536"/>
      <c r="D6" s="1536"/>
      <c r="E6" s="1537" t="e">
        <f ca="1">VLOOKUP(AK73,'RESUMEN D'!A12:G31,3,FALSE)</f>
        <v>#VALUE!</v>
      </c>
      <c r="F6" s="1537"/>
      <c r="G6" s="1537"/>
      <c r="H6" s="1537"/>
      <c r="I6" s="1537"/>
      <c r="J6" s="1537"/>
      <c r="K6" s="1537"/>
      <c r="L6" s="1537"/>
      <c r="M6" s="1537"/>
      <c r="N6" s="1537"/>
      <c r="O6" s="1537"/>
      <c r="P6" s="1537"/>
      <c r="Q6" s="1536" t="s">
        <v>3</v>
      </c>
      <c r="R6" s="1536"/>
      <c r="S6" s="1536"/>
      <c r="T6" s="1536"/>
      <c r="U6" s="1536"/>
      <c r="V6" s="1539" t="e">
        <f ca="1">VLOOKUP(AK73,'RESUMEN D'!A12:G31,7,FALSE)</f>
        <v>#VALUE!</v>
      </c>
      <c r="W6" s="1539"/>
      <c r="X6" s="1539"/>
      <c r="Y6" s="1539"/>
      <c r="Z6" s="938" t="s">
        <v>209</v>
      </c>
      <c r="AA6" s="938"/>
      <c r="AB6" s="1537" t="e">
        <f ca="1">VLOOKUP(AK73,'LISTADO FAMILIAS'!A14:K33,8,FALSE)</f>
        <v>#VALUE!</v>
      </c>
      <c r="AC6" s="1537"/>
      <c r="AD6" s="1537"/>
      <c r="AE6" s="1538"/>
      <c r="AF6" s="1371" t="s">
        <v>210</v>
      </c>
      <c r="AG6" s="1372"/>
      <c r="AH6" s="1373"/>
      <c r="AI6" s="1560" t="e">
        <f ca="1">VLOOKUP(AK73,'LISTADO FAMILIAS'!A14:K33,10,FALSE)</f>
        <v>#VALUE!</v>
      </c>
      <c r="AJ6" s="1561"/>
      <c r="AK6" s="1561"/>
      <c r="AL6" s="1562"/>
      <c r="AM6" s="762"/>
      <c r="AN6" s="762"/>
      <c r="AO6" s="759"/>
      <c r="AP6" s="759"/>
      <c r="AQ6" s="759"/>
      <c r="AR6" s="759"/>
      <c r="AS6" s="759"/>
      <c r="AT6" s="759"/>
      <c r="AU6" s="759"/>
      <c r="AV6" s="759"/>
      <c r="AW6" s="761"/>
      <c r="AX6" s="761"/>
      <c r="AY6" s="761"/>
      <c r="AZ6" s="761"/>
      <c r="BA6" s="761"/>
      <c r="BB6" s="761"/>
      <c r="BC6" s="40"/>
      <c r="BE6" s="580"/>
      <c r="BF6" s="763"/>
      <c r="BG6" s="45"/>
      <c r="BH6" s="129"/>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580"/>
      <c r="DR6" s="580"/>
      <c r="DS6" s="580"/>
      <c r="DT6" s="580"/>
      <c r="DU6" s="580"/>
      <c r="DV6" s="580"/>
      <c r="DW6" s="580"/>
      <c r="DX6" s="580"/>
      <c r="DY6" s="580"/>
      <c r="DZ6" s="580"/>
      <c r="EA6" s="580"/>
      <c r="EB6" s="580"/>
      <c r="EC6" s="580"/>
      <c r="ED6" s="580"/>
      <c r="EE6" s="45"/>
      <c r="EF6" s="45"/>
      <c r="EG6" s="45"/>
      <c r="EH6" s="45"/>
      <c r="EI6" s="45"/>
      <c r="EJ6" s="45"/>
      <c r="EK6" s="45"/>
      <c r="EL6" s="45"/>
      <c r="EM6" s="45"/>
      <c r="EN6" s="45"/>
      <c r="EO6" s="580"/>
      <c r="EP6" s="580"/>
      <c r="EQ6" s="580"/>
      <c r="ER6" s="580"/>
      <c r="ES6" s="580"/>
      <c r="ET6" s="580"/>
      <c r="EU6" s="580"/>
      <c r="EV6" s="581"/>
      <c r="EW6" s="581"/>
      <c r="EX6" s="581"/>
      <c r="EY6" s="581"/>
      <c r="EZ6" s="581"/>
      <c r="FA6" s="581"/>
      <c r="FB6" s="137"/>
      <c r="FC6" s="581"/>
      <c r="FD6" s="582"/>
      <c r="FE6" s="582"/>
      <c r="FF6" s="582"/>
      <c r="FG6" s="582"/>
      <c r="FH6" s="582"/>
      <c r="FI6" s="582"/>
      <c r="FJ6" s="582"/>
      <c r="FK6" s="582"/>
      <c r="FL6" s="580"/>
      <c r="FM6" s="580"/>
      <c r="FN6" s="580"/>
      <c r="FO6" s="580"/>
      <c r="FP6" s="580"/>
      <c r="FQ6" s="580"/>
      <c r="FR6" s="580"/>
      <c r="FS6" s="580"/>
      <c r="FT6" s="580"/>
      <c r="FU6" s="580"/>
      <c r="FV6" s="580"/>
      <c r="FW6" s="580"/>
      <c r="FX6" s="580"/>
      <c r="FY6" s="580"/>
      <c r="FZ6" s="580"/>
      <c r="GA6" s="580"/>
      <c r="GB6" s="580"/>
      <c r="GC6" s="580"/>
      <c r="GD6" s="580"/>
      <c r="GE6" s="580"/>
      <c r="GF6" s="580"/>
      <c r="GG6" s="580"/>
      <c r="GH6" s="580"/>
      <c r="GI6" s="580"/>
      <c r="GJ6" s="580"/>
      <c r="GK6" s="580"/>
      <c r="GL6" s="580"/>
      <c r="GM6" s="580"/>
      <c r="GN6" s="580"/>
      <c r="GO6" s="580"/>
      <c r="GP6" s="580"/>
      <c r="GQ6" s="580"/>
      <c r="GR6" s="580"/>
      <c r="GS6" s="580"/>
      <c r="GT6" s="580"/>
      <c r="GU6" s="580"/>
      <c r="GV6" s="580"/>
      <c r="GW6" s="580"/>
      <c r="GX6" s="580"/>
      <c r="GY6" s="580"/>
      <c r="GZ6" s="580"/>
      <c r="HA6" s="580"/>
      <c r="HB6" s="580"/>
      <c r="HC6" s="580"/>
      <c r="HD6" s="580"/>
      <c r="HE6" s="580"/>
      <c r="HF6" s="580"/>
      <c r="HG6" s="580"/>
      <c r="HH6" s="580"/>
      <c r="HI6" s="580"/>
      <c r="HJ6" s="580"/>
      <c r="HK6" s="580"/>
      <c r="HL6" s="580"/>
      <c r="HM6" s="580"/>
      <c r="HN6" s="580"/>
      <c r="HO6" s="580"/>
      <c r="HP6" s="580"/>
      <c r="HQ6" s="580"/>
      <c r="HR6" s="580"/>
      <c r="HS6" s="580"/>
      <c r="HT6" s="580"/>
      <c r="HU6" s="580"/>
      <c r="HV6" s="580"/>
      <c r="HW6" s="580"/>
      <c r="HX6" s="580"/>
      <c r="HY6" s="580"/>
      <c r="HZ6" s="580"/>
      <c r="IA6" s="580"/>
      <c r="IB6" s="580"/>
      <c r="IC6" s="580"/>
      <c r="ID6" s="580"/>
      <c r="IE6" s="580"/>
      <c r="IF6" s="580"/>
      <c r="IG6" s="580"/>
      <c r="IH6" s="580"/>
      <c r="II6" s="580"/>
      <c r="IJ6" s="580"/>
      <c r="IK6" s="580"/>
      <c r="IL6" s="580"/>
    </row>
    <row r="7" spans="1:246" ht="24" customHeight="1" thickBot="1">
      <c r="A7" s="543" t="s">
        <v>211</v>
      </c>
      <c r="B7" s="535"/>
      <c r="C7" s="536"/>
      <c r="D7" s="1409" t="e">
        <f ca="1">VLOOKUP(AK73,'RESUMEN D'!A12:G31,4,FALSE)</f>
        <v>#VALUE!</v>
      </c>
      <c r="E7" s="1410"/>
      <c r="F7" s="1410"/>
      <c r="G7" s="1410"/>
      <c r="H7" s="1410"/>
      <c r="I7" s="1410"/>
      <c r="J7" s="1410"/>
      <c r="K7" s="1410"/>
      <c r="L7" s="1410"/>
      <c r="M7" s="1410"/>
      <c r="N7" s="1411"/>
      <c r="O7" s="1531" t="s">
        <v>212</v>
      </c>
      <c r="P7" s="1531"/>
      <c r="Q7" s="1531"/>
      <c r="R7" s="1532">
        <f>'RESUMEN D'!H3</f>
        <v>0</v>
      </c>
      <c r="S7" s="1533"/>
      <c r="T7" s="1533"/>
      <c r="U7" s="1533"/>
      <c r="V7" s="1533"/>
      <c r="W7" s="1534"/>
      <c r="X7" s="1531" t="s">
        <v>213</v>
      </c>
      <c r="Y7" s="1531"/>
      <c r="Z7" s="1555">
        <f>'RESUMEN D'!H4</f>
        <v>0</v>
      </c>
      <c r="AA7" s="1556"/>
      <c r="AB7" s="1556"/>
      <c r="AC7" s="1556"/>
      <c r="AD7" s="1556"/>
      <c r="AE7" s="1556"/>
      <c r="AF7" s="1592" t="s">
        <v>214</v>
      </c>
      <c r="AG7" s="1593"/>
      <c r="AH7" s="1593"/>
      <c r="AI7" s="538" t="e">
        <f ca="1">VLOOKUP(AK73,'LISTADO FAMILIAS'!A14:L33,12,FALSE)</f>
        <v>#VALUE!</v>
      </c>
      <c r="AJ7" s="539"/>
      <c r="AK7" s="539"/>
      <c r="AL7" s="540"/>
      <c r="AM7" s="764"/>
      <c r="AN7" s="764"/>
      <c r="AO7" s="764"/>
      <c r="AP7" s="764"/>
      <c r="AQ7" s="764"/>
      <c r="AR7" s="764"/>
      <c r="AS7" s="764"/>
      <c r="AT7" s="764"/>
      <c r="AU7" s="759"/>
      <c r="AV7" s="759"/>
      <c r="AW7" s="759"/>
      <c r="AX7" s="759"/>
      <c r="AY7" s="759"/>
      <c r="AZ7" s="759"/>
      <c r="BA7" s="761"/>
      <c r="BB7" s="761"/>
      <c r="BC7" s="40"/>
      <c r="BD7" s="125"/>
      <c r="BE7" s="393" t="s">
        <v>215</v>
      </c>
      <c r="BF7" s="763"/>
      <c r="BG7" s="45"/>
      <c r="BH7" s="129"/>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394"/>
      <c r="DR7" s="394"/>
      <c r="DS7" s="394"/>
      <c r="DT7" s="394"/>
      <c r="DU7" s="394"/>
      <c r="DV7" s="394"/>
      <c r="DW7" s="394"/>
      <c r="DX7" s="394"/>
      <c r="DY7" s="394"/>
      <c r="DZ7" s="394"/>
      <c r="EA7" s="394"/>
      <c r="EB7" s="394"/>
      <c r="EC7" s="395"/>
      <c r="ED7" s="395"/>
      <c r="EE7" s="45"/>
      <c r="EF7" s="45"/>
      <c r="EG7" s="45"/>
      <c r="EH7" s="45"/>
      <c r="EI7" s="45"/>
      <c r="EJ7" s="45"/>
      <c r="EK7" s="45"/>
      <c r="EL7" s="45"/>
      <c r="EM7" s="45"/>
      <c r="EN7" s="45"/>
      <c r="EO7" s="583"/>
      <c r="EP7" s="583"/>
      <c r="EQ7" s="246"/>
      <c r="ER7" s="583"/>
      <c r="ES7" s="583"/>
      <c r="ET7" s="583"/>
      <c r="EU7" s="246"/>
      <c r="EV7" s="583"/>
      <c r="EW7" s="583"/>
      <c r="EX7" s="584"/>
      <c r="EY7" s="246"/>
      <c r="EZ7" s="584"/>
      <c r="FA7" s="246"/>
      <c r="FB7" s="584"/>
      <c r="FC7" s="584"/>
      <c r="FD7" s="246"/>
      <c r="FE7" s="246"/>
      <c r="FF7" s="246"/>
      <c r="FG7" s="246"/>
      <c r="FH7" s="584"/>
      <c r="FI7" s="584"/>
      <c r="FJ7" s="246"/>
      <c r="FK7" s="584"/>
      <c r="FL7" s="580"/>
      <c r="FM7" s="580"/>
      <c r="FN7" s="580"/>
      <c r="FO7" s="580"/>
      <c r="FP7" s="580"/>
      <c r="FQ7" s="580"/>
      <c r="FR7" s="580"/>
      <c r="FS7" s="580"/>
      <c r="FT7" s="580"/>
      <c r="FU7" s="580"/>
      <c r="FV7" s="580"/>
      <c r="FW7" s="580"/>
      <c r="FX7" s="580"/>
      <c r="FY7" s="580"/>
      <c r="FZ7" s="580"/>
      <c r="GA7" s="580"/>
      <c r="GB7" s="580"/>
      <c r="GC7" s="580"/>
      <c r="GD7" s="580"/>
      <c r="GE7" s="580"/>
      <c r="GF7" s="580"/>
      <c r="GG7" s="580"/>
      <c r="GH7" s="580"/>
      <c r="GI7" s="580"/>
      <c r="GJ7" s="580"/>
      <c r="GK7" s="580"/>
      <c r="GL7" s="580"/>
      <c r="GM7" s="580"/>
      <c r="GN7" s="580"/>
      <c r="GO7" s="580"/>
      <c r="GP7" s="580"/>
      <c r="GQ7" s="580"/>
      <c r="GR7" s="580"/>
      <c r="GS7" s="580"/>
      <c r="GT7" s="580"/>
      <c r="GU7" s="580"/>
      <c r="GV7" s="580"/>
      <c r="GW7" s="580"/>
      <c r="GX7" s="580"/>
      <c r="GY7" s="580"/>
      <c r="GZ7" s="580"/>
      <c r="HA7" s="580"/>
      <c r="HB7" s="580"/>
      <c r="HC7" s="580"/>
      <c r="HD7" s="580"/>
      <c r="HE7" s="580"/>
      <c r="HF7" s="580"/>
      <c r="HG7" s="580"/>
      <c r="HH7" s="580"/>
      <c r="HI7" s="580"/>
      <c r="HJ7" s="580"/>
      <c r="HK7" s="580"/>
      <c r="HL7" s="580"/>
      <c r="HM7" s="580"/>
      <c r="HN7" s="580"/>
      <c r="HO7" s="580"/>
      <c r="HP7" s="580"/>
      <c r="HQ7" s="580"/>
      <c r="HR7" s="580"/>
      <c r="HS7" s="580"/>
      <c r="HT7" s="580"/>
      <c r="HU7" s="580"/>
      <c r="HV7" s="580"/>
      <c r="HW7" s="580"/>
      <c r="HX7" s="580"/>
      <c r="HY7" s="580"/>
      <c r="HZ7" s="580"/>
      <c r="IA7" s="580"/>
      <c r="IB7" s="580"/>
      <c r="IC7" s="580"/>
      <c r="ID7" s="580"/>
      <c r="IE7" s="580"/>
      <c r="IF7" s="580"/>
      <c r="IG7" s="580"/>
      <c r="IH7" s="580"/>
      <c r="II7" s="580"/>
      <c r="IJ7" s="580"/>
      <c r="IK7" s="580"/>
      <c r="IL7" s="580"/>
    </row>
    <row r="8" spans="1:246" ht="24" customHeight="1" thickBot="1">
      <c r="A8" s="930" t="s">
        <v>216</v>
      </c>
      <c r="B8" s="931"/>
      <c r="C8" s="931"/>
      <c r="D8" s="931"/>
      <c r="E8" s="931"/>
      <c r="F8" s="931"/>
      <c r="G8" s="931"/>
      <c r="H8" s="931"/>
      <c r="I8" s="931"/>
      <c r="J8" s="931"/>
      <c r="K8" s="939"/>
      <c r="L8" s="1416" t="s">
        <v>217</v>
      </c>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8"/>
      <c r="AM8" s="39"/>
      <c r="AN8" s="39"/>
      <c r="AO8" s="759"/>
      <c r="AP8" s="759"/>
      <c r="AQ8" s="759"/>
      <c r="AR8" s="759"/>
      <c r="AS8" s="759"/>
      <c r="AT8" s="759"/>
      <c r="AU8" s="765"/>
      <c r="AV8" s="766"/>
      <c r="AW8" s="766"/>
      <c r="AX8" s="766"/>
      <c r="AY8" s="766"/>
      <c r="AZ8" s="766"/>
      <c r="BA8" s="766"/>
      <c r="BB8" s="766"/>
      <c r="BC8" s="41"/>
      <c r="BD8" s="126"/>
      <c r="BE8" s="580"/>
      <c r="BF8" s="252"/>
      <c r="BG8" s="767"/>
      <c r="BH8" s="129"/>
      <c r="BI8" s="767"/>
      <c r="BJ8" s="767"/>
      <c r="BK8" s="767"/>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246"/>
      <c r="DQ8" s="394"/>
      <c r="DR8" s="394"/>
      <c r="DS8" s="394"/>
      <c r="DT8" s="394"/>
      <c r="DU8" s="394"/>
      <c r="DV8" s="394"/>
      <c r="DW8" s="394"/>
      <c r="DX8" s="394"/>
      <c r="DY8" s="394"/>
      <c r="DZ8" s="394"/>
      <c r="EA8" s="394"/>
      <c r="EB8" s="394"/>
      <c r="EC8" s="395"/>
      <c r="ED8" s="395"/>
      <c r="EE8" s="246"/>
      <c r="EF8" s="246"/>
      <c r="EG8" s="246"/>
      <c r="EH8" s="246"/>
      <c r="EI8" s="580"/>
      <c r="EJ8" s="580"/>
      <c r="EK8" s="580"/>
      <c r="EL8" s="580"/>
      <c r="EM8" s="580"/>
      <c r="EN8" s="580"/>
      <c r="EO8" s="583"/>
      <c r="EP8" s="583"/>
      <c r="EQ8" s="583"/>
      <c r="ER8" s="583"/>
      <c r="ES8" s="580"/>
      <c r="ET8" s="580"/>
      <c r="EU8" s="580"/>
      <c r="EV8" s="580"/>
      <c r="EW8" s="580"/>
      <c r="EX8" s="580"/>
      <c r="EY8" s="580"/>
      <c r="EZ8" s="580"/>
      <c r="FA8" s="580"/>
      <c r="FB8" s="580"/>
      <c r="FC8" s="580"/>
      <c r="FD8" s="580"/>
      <c r="FE8" s="580"/>
      <c r="FF8" s="580"/>
      <c r="FG8" s="580"/>
      <c r="FH8" s="583"/>
      <c r="FI8" s="583"/>
      <c r="FJ8" s="583"/>
      <c r="FK8" s="583"/>
      <c r="FL8" s="580"/>
      <c r="FM8" s="580"/>
      <c r="FN8" s="580"/>
      <c r="FO8" s="580"/>
      <c r="FP8" s="580"/>
      <c r="FQ8" s="580"/>
      <c r="FR8" s="580"/>
      <c r="FS8" s="580"/>
      <c r="FT8" s="580"/>
      <c r="FU8" s="580"/>
      <c r="FV8" s="580"/>
      <c r="FW8" s="580"/>
      <c r="FX8" s="580"/>
      <c r="FY8" s="580"/>
      <c r="FZ8" s="580"/>
      <c r="GA8" s="580"/>
      <c r="GB8" s="580"/>
      <c r="GC8" s="580"/>
      <c r="GD8" s="580"/>
      <c r="GE8" s="580"/>
      <c r="GF8" s="580"/>
      <c r="GG8" s="580"/>
      <c r="GH8" s="580"/>
      <c r="GI8" s="580"/>
      <c r="GJ8" s="580"/>
      <c r="GK8" s="580"/>
      <c r="GL8" s="580"/>
      <c r="GM8" s="580"/>
      <c r="GN8" s="580"/>
      <c r="GO8" s="580"/>
      <c r="GP8" s="580"/>
      <c r="GQ8" s="580"/>
      <c r="GR8" s="580"/>
      <c r="GS8" s="580"/>
      <c r="GT8" s="580"/>
      <c r="GU8" s="580"/>
      <c r="GV8" s="580"/>
      <c r="GW8" s="580"/>
      <c r="GX8" s="580"/>
      <c r="GY8" s="580"/>
      <c r="GZ8" s="580"/>
      <c r="HA8" s="580"/>
      <c r="HB8" s="580"/>
      <c r="HC8" s="580"/>
      <c r="HD8" s="580"/>
      <c r="HE8" s="580"/>
      <c r="HF8" s="580"/>
      <c r="HG8" s="580"/>
      <c r="HH8" s="580"/>
      <c r="HI8" s="580"/>
      <c r="HJ8" s="580"/>
      <c r="HK8" s="580"/>
      <c r="HL8" s="580"/>
      <c r="HM8" s="580"/>
      <c r="HN8" s="580"/>
      <c r="HO8" s="580"/>
      <c r="HP8" s="580"/>
      <c r="HQ8" s="580"/>
      <c r="HR8" s="580"/>
      <c r="HS8" s="580"/>
      <c r="HT8" s="580"/>
      <c r="HU8" s="580"/>
      <c r="HV8" s="580"/>
      <c r="HW8" s="580"/>
      <c r="HX8" s="580"/>
      <c r="HY8" s="580"/>
      <c r="HZ8" s="580"/>
      <c r="IA8" s="580"/>
      <c r="IB8" s="580"/>
      <c r="IC8" s="580"/>
      <c r="ID8" s="580"/>
      <c r="IE8" s="580"/>
      <c r="IF8" s="580"/>
      <c r="IG8" s="580"/>
      <c r="IH8" s="580"/>
      <c r="II8" s="580"/>
      <c r="IJ8" s="580"/>
      <c r="IK8" s="580"/>
      <c r="IL8" s="580"/>
    </row>
    <row r="9" spans="1:246" ht="24" customHeight="1">
      <c r="A9" s="1686" t="s">
        <v>218</v>
      </c>
      <c r="B9" s="1687"/>
      <c r="C9" s="1687"/>
      <c r="D9" s="1687"/>
      <c r="E9" s="1687"/>
      <c r="F9" s="1687"/>
      <c r="G9" s="1687"/>
      <c r="H9" s="1687"/>
      <c r="I9" s="1687"/>
      <c r="J9" s="1687"/>
      <c r="K9" s="1688"/>
      <c r="L9" s="1673" t="s">
        <v>219</v>
      </c>
      <c r="M9" s="1674"/>
      <c r="N9" s="1674"/>
      <c r="O9" s="1674"/>
      <c r="P9" s="1674"/>
      <c r="Q9" s="1674"/>
      <c r="R9" s="1674"/>
      <c r="S9" s="1674"/>
      <c r="T9" s="1674"/>
      <c r="U9" s="1674"/>
      <c r="V9" s="1674"/>
      <c r="W9" s="1674"/>
      <c r="X9" s="1674"/>
      <c r="Y9" s="1674"/>
      <c r="Z9" s="1674"/>
      <c r="AA9" s="1674"/>
      <c r="AB9" s="1674"/>
      <c r="AC9" s="1674"/>
      <c r="AD9" s="1674"/>
      <c r="AE9" s="1674"/>
      <c r="AF9" s="1674"/>
      <c r="AG9" s="1674"/>
      <c r="AH9" s="1674"/>
      <c r="AI9" s="1674"/>
      <c r="AJ9" s="1674"/>
      <c r="AK9" s="1674"/>
      <c r="AL9" s="1675"/>
      <c r="AM9" s="760"/>
      <c r="AN9" s="760"/>
      <c r="AO9" s="760"/>
      <c r="AP9" s="760"/>
      <c r="AQ9" s="760"/>
      <c r="AR9" s="760"/>
      <c r="AS9" s="760"/>
      <c r="AT9" s="760"/>
      <c r="AU9" s="768"/>
      <c r="AV9" s="768"/>
      <c r="AW9" s="768"/>
      <c r="AX9" s="768"/>
      <c r="AY9" s="768"/>
      <c r="AZ9" s="768"/>
      <c r="BA9" s="768"/>
      <c r="BB9" s="768"/>
      <c r="BC9" s="42"/>
      <c r="BD9" s="127"/>
      <c r="BE9" s="580"/>
      <c r="BF9" s="769"/>
      <c r="BG9" s="580"/>
      <c r="BI9" s="580"/>
      <c r="BJ9" s="580"/>
      <c r="BK9" s="580"/>
      <c r="BL9" s="580"/>
      <c r="BM9" s="580"/>
      <c r="BN9" s="580"/>
      <c r="BO9" s="580"/>
      <c r="BP9" s="580"/>
      <c r="BQ9" s="580"/>
      <c r="BR9" s="580"/>
      <c r="BS9" s="580"/>
      <c r="BT9" s="580"/>
      <c r="BU9" s="580"/>
      <c r="BV9" s="580"/>
      <c r="BW9" s="580"/>
      <c r="BX9" s="580"/>
      <c r="BY9" s="580"/>
      <c r="BZ9" s="580"/>
      <c r="CA9" s="580"/>
      <c r="CB9" s="580"/>
      <c r="CC9" s="580"/>
      <c r="CD9" s="580"/>
      <c r="CE9" s="580"/>
      <c r="CF9" s="580"/>
      <c r="CG9" s="580"/>
      <c r="CH9" s="580"/>
      <c r="CI9" s="580"/>
      <c r="CJ9" s="580"/>
      <c r="CK9" s="580"/>
      <c r="CL9" s="580"/>
      <c r="CM9" s="580"/>
      <c r="CN9" s="580"/>
      <c r="CO9" s="580"/>
      <c r="CP9" s="580"/>
      <c r="CQ9" s="580"/>
      <c r="CR9" s="580"/>
      <c r="CS9" s="580"/>
      <c r="CT9" s="580"/>
      <c r="CU9" s="580"/>
      <c r="CV9" s="580"/>
      <c r="CW9" s="580"/>
      <c r="CX9" s="580"/>
      <c r="CY9" s="580"/>
      <c r="CZ9" s="580"/>
      <c r="DA9" s="580"/>
      <c r="DB9" s="580"/>
      <c r="DC9" s="580"/>
      <c r="DD9" s="580"/>
      <c r="DE9" s="580"/>
      <c r="DF9" s="580"/>
      <c r="DG9" s="580"/>
      <c r="DH9" s="580"/>
      <c r="DI9" s="580"/>
      <c r="DJ9" s="580"/>
      <c r="DK9" s="580"/>
      <c r="DL9" s="580"/>
      <c r="DM9" s="580"/>
      <c r="DN9" s="580"/>
      <c r="DO9" s="580"/>
      <c r="DP9" s="580"/>
      <c r="DQ9" s="580"/>
      <c r="DR9" s="580"/>
      <c r="DS9" s="580"/>
      <c r="DT9" s="580"/>
      <c r="DU9" s="580"/>
      <c r="DV9" s="580"/>
      <c r="DW9" s="580"/>
      <c r="DX9" s="580"/>
      <c r="DY9" s="580"/>
      <c r="DZ9" s="580"/>
      <c r="EA9" s="580"/>
      <c r="EB9" s="580"/>
      <c r="EC9" s="580"/>
      <c r="ED9" s="580"/>
      <c r="EE9" s="580"/>
      <c r="EF9" s="580"/>
      <c r="EG9" s="580"/>
      <c r="EH9" s="580"/>
      <c r="EI9" s="580"/>
      <c r="EJ9" s="580"/>
      <c r="EK9" s="580"/>
      <c r="EL9" s="580"/>
      <c r="EM9" s="580"/>
      <c r="EN9" s="580"/>
      <c r="EO9" s="580"/>
      <c r="EP9" s="580"/>
      <c r="EQ9" s="580"/>
      <c r="ER9" s="580"/>
      <c r="ES9" s="580"/>
      <c r="ET9" s="580"/>
      <c r="EU9" s="580"/>
      <c r="EV9" s="580"/>
      <c r="EW9" s="580"/>
      <c r="EX9" s="580"/>
      <c r="EY9" s="580"/>
      <c r="EZ9" s="580"/>
      <c r="FA9" s="580"/>
      <c r="FB9" s="580"/>
      <c r="FC9" s="580"/>
      <c r="FD9" s="580"/>
      <c r="FE9" s="580"/>
      <c r="FF9" s="580"/>
      <c r="FG9" s="580"/>
      <c r="FH9" s="580"/>
      <c r="FI9" s="580"/>
      <c r="FJ9" s="580"/>
      <c r="FK9" s="580"/>
      <c r="FL9" s="580"/>
      <c r="FM9" s="580"/>
      <c r="FN9" s="580"/>
      <c r="FO9" s="580"/>
      <c r="FP9" s="580"/>
      <c r="FQ9" s="580"/>
      <c r="FR9" s="580"/>
      <c r="FS9" s="580"/>
      <c r="FT9" s="580"/>
      <c r="FU9" s="580"/>
      <c r="FV9" s="580"/>
      <c r="FW9" s="580"/>
      <c r="FX9" s="580"/>
      <c r="FY9" s="580"/>
      <c r="FZ9" s="580"/>
      <c r="GA9" s="580"/>
      <c r="GB9" s="580"/>
      <c r="GC9" s="580"/>
      <c r="GD9" s="580"/>
      <c r="GE9" s="580"/>
      <c r="GF9" s="580"/>
      <c r="GG9" s="580"/>
      <c r="GH9" s="580"/>
      <c r="GI9" s="580"/>
      <c r="GJ9" s="580"/>
      <c r="GK9" s="580"/>
      <c r="GL9" s="580"/>
      <c r="GM9" s="580"/>
      <c r="GN9" s="580"/>
      <c r="GO9" s="580"/>
      <c r="GP9" s="580"/>
      <c r="GQ9" s="580"/>
      <c r="GR9" s="580"/>
      <c r="GS9" s="580"/>
      <c r="GT9" s="580"/>
      <c r="GU9" s="580"/>
      <c r="GV9" s="580"/>
      <c r="GW9" s="580"/>
      <c r="GX9" s="580"/>
      <c r="GY9" s="580"/>
      <c r="GZ9" s="580"/>
      <c r="HA9" s="580"/>
      <c r="HB9" s="580"/>
      <c r="HC9" s="580"/>
      <c r="HD9" s="580"/>
      <c r="HE9" s="580"/>
      <c r="HF9" s="580"/>
      <c r="HG9" s="580"/>
      <c r="HH9" s="580"/>
      <c r="HI9" s="580"/>
      <c r="HJ9" s="580"/>
      <c r="HK9" s="580"/>
      <c r="HL9" s="580"/>
      <c r="HM9" s="580"/>
      <c r="HN9" s="580"/>
      <c r="HO9" s="580"/>
      <c r="HP9" s="580"/>
      <c r="HQ9" s="580"/>
      <c r="HR9" s="580"/>
      <c r="HS9" s="580"/>
      <c r="HT9" s="580"/>
      <c r="HU9" s="580"/>
      <c r="HV9" s="580"/>
      <c r="HW9" s="580"/>
      <c r="HX9" s="580"/>
      <c r="HY9" s="580"/>
      <c r="HZ9" s="580"/>
      <c r="IA9" s="580"/>
      <c r="IB9" s="580"/>
      <c r="IC9" s="580"/>
      <c r="ID9" s="580"/>
      <c r="IE9" s="580"/>
      <c r="IF9" s="580"/>
      <c r="IG9" s="580"/>
      <c r="IH9" s="580"/>
      <c r="II9" s="580"/>
      <c r="IJ9" s="580"/>
      <c r="IK9" s="580"/>
      <c r="IL9" s="580"/>
    </row>
    <row r="10" spans="1:246" ht="136.9" customHeight="1">
      <c r="A10" s="1441"/>
      <c r="B10" s="1442"/>
      <c r="C10" s="1442"/>
      <c r="D10" s="1442"/>
      <c r="E10" s="1442"/>
      <c r="F10" s="1442"/>
      <c r="G10" s="1442"/>
      <c r="H10" s="1442"/>
      <c r="I10" s="1442"/>
      <c r="J10" s="1442"/>
      <c r="K10" s="1689"/>
      <c r="L10" s="1676"/>
      <c r="M10" s="1674"/>
      <c r="N10" s="1674"/>
      <c r="O10" s="1674"/>
      <c r="P10" s="1674"/>
      <c r="Q10" s="1674"/>
      <c r="R10" s="1674"/>
      <c r="S10" s="1674"/>
      <c r="T10" s="1674"/>
      <c r="U10" s="1674"/>
      <c r="V10" s="1674"/>
      <c r="W10" s="1674"/>
      <c r="X10" s="1674"/>
      <c r="Y10" s="1674"/>
      <c r="Z10" s="1674"/>
      <c r="AA10" s="1674"/>
      <c r="AB10" s="1674"/>
      <c r="AC10" s="1674"/>
      <c r="AD10" s="1674"/>
      <c r="AE10" s="1674"/>
      <c r="AF10" s="1674"/>
      <c r="AG10" s="1674"/>
      <c r="AH10" s="1674"/>
      <c r="AI10" s="1674"/>
      <c r="AJ10" s="1674"/>
      <c r="AK10" s="1674"/>
      <c r="AL10" s="1675"/>
      <c r="AM10" s="760"/>
      <c r="AN10" s="760"/>
      <c r="AO10" s="760"/>
      <c r="AP10" s="760"/>
      <c r="AQ10" s="760"/>
      <c r="AR10" s="760"/>
      <c r="AS10" s="760"/>
      <c r="AT10" s="760"/>
      <c r="AU10" s="759"/>
      <c r="AV10" s="759"/>
      <c r="AW10" s="759"/>
      <c r="AX10" s="768"/>
      <c r="AY10" s="768"/>
      <c r="AZ10" s="768"/>
      <c r="BA10" s="768"/>
      <c r="BB10" s="768"/>
      <c r="BC10" s="42"/>
      <c r="BD10" s="127"/>
      <c r="BE10" s="580"/>
      <c r="BF10" s="769"/>
      <c r="BG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c r="EQ10" s="580"/>
      <c r="ER10" s="580"/>
      <c r="ES10" s="580"/>
      <c r="ET10" s="580"/>
      <c r="EU10" s="580"/>
      <c r="EV10" s="580"/>
      <c r="EW10" s="580"/>
      <c r="EX10" s="580"/>
      <c r="EY10" s="580"/>
      <c r="EZ10" s="580"/>
      <c r="FA10" s="580"/>
      <c r="FB10" s="580"/>
      <c r="FC10" s="580"/>
      <c r="FD10" s="580"/>
      <c r="FE10" s="580"/>
      <c r="FF10" s="580"/>
      <c r="FG10" s="580"/>
      <c r="FH10" s="580"/>
      <c r="FI10" s="580"/>
      <c r="FJ10" s="580"/>
      <c r="FK10" s="580"/>
      <c r="FL10" s="580"/>
      <c r="FM10" s="580"/>
      <c r="FN10" s="580"/>
      <c r="FO10" s="580"/>
      <c r="FP10" s="580"/>
      <c r="FQ10" s="580"/>
      <c r="FR10" s="580"/>
      <c r="FS10" s="580"/>
      <c r="FT10" s="580"/>
      <c r="FU10" s="580"/>
      <c r="FV10" s="580"/>
      <c r="FW10" s="580"/>
      <c r="FX10" s="580"/>
      <c r="FY10" s="580"/>
      <c r="FZ10" s="580"/>
      <c r="GA10" s="580"/>
      <c r="GB10" s="580"/>
      <c r="GC10" s="580"/>
      <c r="GD10" s="580"/>
      <c r="GE10" s="580"/>
      <c r="GF10" s="580"/>
      <c r="GG10" s="580"/>
      <c r="GH10" s="580"/>
      <c r="GI10" s="580"/>
      <c r="GJ10" s="580"/>
      <c r="GK10" s="580"/>
      <c r="GL10" s="580"/>
      <c r="GM10" s="580"/>
      <c r="GN10" s="580"/>
      <c r="GO10" s="580"/>
      <c r="GP10" s="580"/>
      <c r="GQ10" s="580"/>
      <c r="GR10" s="580"/>
      <c r="GS10" s="580"/>
      <c r="GT10" s="580"/>
      <c r="GU10" s="580"/>
      <c r="GV10" s="580"/>
      <c r="GW10" s="580"/>
      <c r="GX10" s="580"/>
      <c r="GY10" s="580"/>
      <c r="GZ10" s="580"/>
      <c r="HA10" s="580"/>
      <c r="HB10" s="580"/>
      <c r="HC10" s="580"/>
      <c r="HD10" s="580"/>
      <c r="HE10" s="580"/>
      <c r="HF10" s="580"/>
      <c r="HG10" s="580"/>
      <c r="HH10" s="580"/>
      <c r="HI10" s="580"/>
      <c r="HJ10" s="580"/>
      <c r="HK10" s="580"/>
      <c r="HL10" s="580"/>
      <c r="HM10" s="580"/>
      <c r="HN10" s="580"/>
      <c r="HO10" s="580"/>
      <c r="HP10" s="580"/>
      <c r="HQ10" s="580"/>
      <c r="HR10" s="580"/>
      <c r="HS10" s="580"/>
      <c r="HT10" s="580"/>
      <c r="HU10" s="580"/>
      <c r="HV10" s="580"/>
      <c r="HW10" s="580"/>
      <c r="HX10" s="580"/>
      <c r="HY10" s="580"/>
      <c r="HZ10" s="580"/>
      <c r="IA10" s="580"/>
      <c r="IB10" s="580"/>
      <c r="IC10" s="580"/>
      <c r="ID10" s="580"/>
      <c r="IE10" s="580"/>
      <c r="IF10" s="580"/>
      <c r="IG10" s="580"/>
      <c r="IH10" s="580"/>
      <c r="II10" s="580"/>
      <c r="IJ10" s="580"/>
      <c r="IK10" s="580"/>
      <c r="IL10" s="580"/>
    </row>
    <row r="11" spans="1:246" ht="24" customHeight="1">
      <c r="A11" s="1441"/>
      <c r="B11" s="1442"/>
      <c r="C11" s="1442"/>
      <c r="D11" s="1442"/>
      <c r="E11" s="1442"/>
      <c r="F11" s="1442"/>
      <c r="G11" s="1442"/>
      <c r="H11" s="1442"/>
      <c r="I11" s="1442"/>
      <c r="J11" s="1442"/>
      <c r="K11" s="1689"/>
      <c r="L11" s="1676"/>
      <c r="M11" s="1674"/>
      <c r="N11" s="1674"/>
      <c r="O11" s="1674"/>
      <c r="P11" s="1674"/>
      <c r="Q11" s="1674"/>
      <c r="R11" s="1674"/>
      <c r="S11" s="1674"/>
      <c r="T11" s="1674"/>
      <c r="U11" s="1674"/>
      <c r="V11" s="1674"/>
      <c r="W11" s="1674"/>
      <c r="X11" s="1674"/>
      <c r="Y11" s="1674"/>
      <c r="Z11" s="1674"/>
      <c r="AA11" s="1674"/>
      <c r="AB11" s="1674"/>
      <c r="AC11" s="1674"/>
      <c r="AD11" s="1674"/>
      <c r="AE11" s="1674"/>
      <c r="AF11" s="1674"/>
      <c r="AG11" s="1674"/>
      <c r="AH11" s="1674"/>
      <c r="AI11" s="1674"/>
      <c r="AJ11" s="1674"/>
      <c r="AK11" s="1674"/>
      <c r="AL11" s="1675"/>
      <c r="AM11" s="760"/>
      <c r="AN11" s="760"/>
      <c r="AO11" s="760"/>
      <c r="AP11" s="760"/>
      <c r="AQ11" s="760"/>
      <c r="AR11" s="760"/>
      <c r="AS11" s="760"/>
      <c r="AT11" s="760"/>
      <c r="AU11" s="759"/>
      <c r="AV11" s="759"/>
      <c r="AW11" s="759"/>
      <c r="AX11" s="768"/>
      <c r="AY11" s="768"/>
      <c r="AZ11" s="768"/>
      <c r="BA11" s="768"/>
      <c r="BB11" s="768"/>
      <c r="BC11" s="42"/>
      <c r="BD11" s="127"/>
      <c r="BE11" s="580"/>
      <c r="BF11" s="769"/>
      <c r="BG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c r="EQ11" s="580"/>
      <c r="ER11" s="580"/>
      <c r="ES11" s="580"/>
      <c r="ET11" s="580"/>
      <c r="EU11" s="580"/>
      <c r="EV11" s="580"/>
      <c r="EW11" s="580"/>
      <c r="EX11" s="580"/>
      <c r="EY11" s="580"/>
      <c r="EZ11" s="580"/>
      <c r="FA11" s="580"/>
      <c r="FB11" s="580"/>
      <c r="FC11" s="580"/>
      <c r="FD11" s="580"/>
      <c r="FE11" s="580"/>
      <c r="FF11" s="580"/>
      <c r="FG11" s="580"/>
      <c r="FH11" s="580"/>
      <c r="FI11" s="580"/>
      <c r="FJ11" s="580"/>
      <c r="FK11" s="580"/>
      <c r="FL11" s="580"/>
      <c r="FM11" s="580"/>
      <c r="FN11" s="580"/>
      <c r="FO11" s="580"/>
      <c r="FP11" s="580"/>
      <c r="FQ11" s="580"/>
      <c r="FR11" s="580"/>
      <c r="FS11" s="580"/>
      <c r="FT11" s="580"/>
      <c r="FU11" s="580"/>
      <c r="FV11" s="580"/>
      <c r="FW11" s="580"/>
      <c r="FX11" s="580"/>
      <c r="FY11" s="580"/>
      <c r="FZ11" s="580"/>
      <c r="GA11" s="580"/>
      <c r="GB11" s="580"/>
      <c r="GC11" s="580"/>
      <c r="GD11" s="580"/>
      <c r="GE11" s="580"/>
      <c r="GF11" s="580"/>
      <c r="GG11" s="580"/>
      <c r="GH11" s="580"/>
      <c r="GI11" s="580"/>
      <c r="GJ11" s="580"/>
      <c r="GK11" s="580"/>
      <c r="GL11" s="580"/>
      <c r="GM11" s="580"/>
      <c r="GN11" s="580"/>
      <c r="GO11" s="580"/>
      <c r="GP11" s="580"/>
      <c r="GQ11" s="580"/>
      <c r="GR11" s="580"/>
      <c r="GS11" s="580"/>
      <c r="GT11" s="580"/>
      <c r="GU11" s="580"/>
      <c r="GV11" s="580"/>
      <c r="GW11" s="580"/>
      <c r="GX11" s="580"/>
      <c r="GY11" s="580"/>
      <c r="GZ11" s="580"/>
      <c r="HA11" s="580"/>
      <c r="HB11" s="580"/>
      <c r="HC11" s="580"/>
      <c r="HD11" s="580"/>
      <c r="HE11" s="580"/>
      <c r="HF11" s="580"/>
      <c r="HG11" s="580"/>
      <c r="HH11" s="580"/>
      <c r="HI11" s="580"/>
      <c r="HJ11" s="580"/>
      <c r="HK11" s="580"/>
      <c r="HL11" s="580"/>
      <c r="HM11" s="580"/>
      <c r="HN11" s="580"/>
      <c r="HO11" s="580"/>
      <c r="HP11" s="580"/>
      <c r="HQ11" s="580"/>
      <c r="HR11" s="580"/>
      <c r="HS11" s="580"/>
      <c r="HT11" s="580"/>
      <c r="HU11" s="580"/>
      <c r="HV11" s="580"/>
      <c r="HW11" s="580"/>
      <c r="HX11" s="580"/>
      <c r="HY11" s="580"/>
      <c r="HZ11" s="580"/>
      <c r="IA11" s="580"/>
      <c r="IB11" s="580"/>
      <c r="IC11" s="580"/>
      <c r="ID11" s="580"/>
      <c r="IE11" s="580"/>
      <c r="IF11" s="580"/>
      <c r="IG11" s="580"/>
      <c r="IH11" s="580"/>
      <c r="II11" s="580"/>
      <c r="IJ11" s="580"/>
      <c r="IK11" s="580"/>
      <c r="IL11" s="580"/>
    </row>
    <row r="12" spans="1:246" ht="11.45" customHeight="1">
      <c r="A12" s="1441"/>
      <c r="B12" s="1442"/>
      <c r="C12" s="1442"/>
      <c r="D12" s="1442"/>
      <c r="E12" s="1442"/>
      <c r="F12" s="1442"/>
      <c r="G12" s="1442"/>
      <c r="H12" s="1442"/>
      <c r="I12" s="1442"/>
      <c r="J12" s="1442"/>
      <c r="K12" s="1689"/>
      <c r="L12" s="1676"/>
      <c r="M12" s="1674"/>
      <c r="N12" s="1674"/>
      <c r="O12" s="1674"/>
      <c r="P12" s="1674"/>
      <c r="Q12" s="1674"/>
      <c r="R12" s="1674"/>
      <c r="S12" s="1674"/>
      <c r="T12" s="1674"/>
      <c r="U12" s="1674"/>
      <c r="V12" s="1674"/>
      <c r="W12" s="1674"/>
      <c r="X12" s="1674"/>
      <c r="Y12" s="1674"/>
      <c r="Z12" s="1674"/>
      <c r="AA12" s="1674"/>
      <c r="AB12" s="1674"/>
      <c r="AC12" s="1674"/>
      <c r="AD12" s="1674"/>
      <c r="AE12" s="1674"/>
      <c r="AF12" s="1674"/>
      <c r="AG12" s="1674"/>
      <c r="AH12" s="1674"/>
      <c r="AI12" s="1674"/>
      <c r="AJ12" s="1674"/>
      <c r="AK12" s="1674"/>
      <c r="AL12" s="1675"/>
      <c r="AM12" s="760"/>
      <c r="AN12" s="760"/>
      <c r="AO12" s="760"/>
      <c r="AP12" s="760"/>
      <c r="AQ12" s="760"/>
      <c r="AR12" s="760"/>
      <c r="AS12" s="760"/>
      <c r="AT12" s="760"/>
      <c r="AU12" s="759"/>
      <c r="AV12" s="768"/>
      <c r="AW12" s="768"/>
      <c r="AX12" s="768"/>
      <c r="AY12" s="768"/>
      <c r="AZ12" s="768"/>
      <c r="BA12" s="768"/>
      <c r="BB12" s="768"/>
      <c r="BC12" s="42"/>
      <c r="BD12" s="127"/>
      <c r="BE12" s="580"/>
      <c r="BF12" s="769"/>
      <c r="BG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246"/>
      <c r="FG12" s="587"/>
      <c r="FH12" s="246"/>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row>
    <row r="13" spans="1:246" ht="24" customHeight="1">
      <c r="A13" s="1441"/>
      <c r="B13" s="1442"/>
      <c r="C13" s="1442"/>
      <c r="D13" s="1442"/>
      <c r="E13" s="1442"/>
      <c r="F13" s="1442"/>
      <c r="G13" s="1442"/>
      <c r="H13" s="1442"/>
      <c r="I13" s="1442"/>
      <c r="J13" s="1442"/>
      <c r="K13" s="1689"/>
      <c r="L13" s="1676"/>
      <c r="M13" s="1674"/>
      <c r="N13" s="1674"/>
      <c r="O13" s="1674"/>
      <c r="P13" s="1674"/>
      <c r="Q13" s="1674"/>
      <c r="R13" s="1674"/>
      <c r="S13" s="1674"/>
      <c r="T13" s="1674"/>
      <c r="U13" s="1674"/>
      <c r="V13" s="1674"/>
      <c r="W13" s="1674"/>
      <c r="X13" s="1674"/>
      <c r="Y13" s="1674"/>
      <c r="Z13" s="1674"/>
      <c r="AA13" s="1674"/>
      <c r="AB13" s="1674"/>
      <c r="AC13" s="1674"/>
      <c r="AD13" s="1674"/>
      <c r="AE13" s="1674"/>
      <c r="AF13" s="1674"/>
      <c r="AG13" s="1674"/>
      <c r="AH13" s="1674"/>
      <c r="AI13" s="1674"/>
      <c r="AJ13" s="1674"/>
      <c r="AK13" s="1674"/>
      <c r="AL13" s="1675"/>
      <c r="AM13" s="760"/>
      <c r="AN13" s="760"/>
      <c r="AO13" s="760"/>
      <c r="AP13" s="760"/>
      <c r="AQ13" s="760"/>
      <c r="AR13" s="760"/>
      <c r="AS13" s="760"/>
      <c r="AT13" s="760"/>
      <c r="AU13" s="759"/>
      <c r="AV13" s="768"/>
      <c r="AW13" s="768"/>
      <c r="AX13" s="768"/>
      <c r="AY13" s="768"/>
      <c r="AZ13" s="768"/>
      <c r="BA13" s="768"/>
      <c r="BB13" s="768"/>
      <c r="BC13" s="42"/>
      <c r="BD13" s="127"/>
      <c r="BE13" s="580"/>
      <c r="BF13" s="769"/>
      <c r="BG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c r="EQ13" s="580"/>
      <c r="ER13" s="580"/>
      <c r="ES13" s="580"/>
      <c r="ET13" s="580"/>
      <c r="EU13" s="580"/>
      <c r="EV13" s="580"/>
      <c r="EW13" s="580"/>
      <c r="EX13" s="580"/>
      <c r="EY13" s="580"/>
      <c r="EZ13" s="580"/>
      <c r="FA13" s="580"/>
      <c r="FB13" s="580"/>
      <c r="FC13" s="580"/>
      <c r="FD13" s="580"/>
      <c r="FE13" s="580"/>
      <c r="FF13" s="246"/>
      <c r="FG13" s="246"/>
      <c r="FH13" s="246"/>
      <c r="FI13" s="580"/>
      <c r="FJ13" s="580"/>
      <c r="FK13" s="580"/>
      <c r="FL13" s="580"/>
      <c r="FM13" s="580"/>
      <c r="FN13" s="580"/>
      <c r="FO13" s="580"/>
      <c r="FP13" s="580"/>
      <c r="FQ13" s="580"/>
      <c r="FR13" s="580"/>
      <c r="FS13" s="580"/>
      <c r="FT13" s="580"/>
      <c r="FU13" s="580"/>
      <c r="FV13" s="580"/>
      <c r="FW13" s="580"/>
      <c r="FX13" s="580"/>
      <c r="FY13" s="580"/>
      <c r="FZ13" s="580"/>
      <c r="GA13" s="580"/>
      <c r="GB13" s="580"/>
      <c r="GC13" s="580"/>
      <c r="GD13" s="580"/>
      <c r="GE13" s="580"/>
      <c r="GF13" s="580"/>
      <c r="GG13" s="580"/>
      <c r="GH13" s="580"/>
      <c r="GI13" s="580"/>
      <c r="GJ13" s="580"/>
      <c r="GK13" s="580"/>
      <c r="GL13" s="580"/>
      <c r="GM13" s="580"/>
      <c r="GN13" s="580"/>
      <c r="GO13" s="580"/>
      <c r="GP13" s="580"/>
      <c r="GQ13" s="580"/>
      <c r="GR13" s="580"/>
      <c r="GS13" s="580"/>
      <c r="GT13" s="580"/>
      <c r="GU13" s="580"/>
      <c r="GV13" s="580"/>
      <c r="GW13" s="580"/>
      <c r="GX13" s="580"/>
      <c r="GY13" s="580"/>
      <c r="GZ13" s="580"/>
      <c r="HA13" s="580"/>
      <c r="HB13" s="580"/>
      <c r="HC13" s="580"/>
      <c r="HD13" s="580"/>
      <c r="HE13" s="580"/>
      <c r="HF13" s="580"/>
      <c r="HG13" s="580"/>
      <c r="HH13" s="580"/>
      <c r="HI13" s="580"/>
      <c r="HJ13" s="580"/>
      <c r="HK13" s="580"/>
      <c r="HL13" s="580"/>
      <c r="HM13" s="580"/>
      <c r="HN13" s="580"/>
      <c r="HO13" s="580"/>
      <c r="HP13" s="580"/>
      <c r="HQ13" s="580"/>
      <c r="HR13" s="580"/>
      <c r="HS13" s="580"/>
      <c r="HT13" s="580"/>
      <c r="HU13" s="580"/>
      <c r="HV13" s="580"/>
      <c r="HW13" s="580"/>
      <c r="HX13" s="580"/>
      <c r="HY13" s="580"/>
      <c r="HZ13" s="580"/>
      <c r="IA13" s="580"/>
      <c r="IB13" s="580"/>
      <c r="IC13" s="580"/>
      <c r="ID13" s="580"/>
      <c r="IE13" s="580"/>
      <c r="IF13" s="580"/>
      <c r="IG13" s="580"/>
      <c r="IH13" s="580"/>
      <c r="II13" s="580"/>
      <c r="IJ13" s="580"/>
      <c r="IK13" s="580"/>
      <c r="IL13" s="580"/>
    </row>
    <row r="14" spans="1:246" ht="24" customHeight="1">
      <c r="A14" s="1441"/>
      <c r="B14" s="1442"/>
      <c r="C14" s="1442"/>
      <c r="D14" s="1442"/>
      <c r="E14" s="1442"/>
      <c r="F14" s="1442"/>
      <c r="G14" s="1442"/>
      <c r="H14" s="1442"/>
      <c r="I14" s="1442"/>
      <c r="J14" s="1442"/>
      <c r="K14" s="1689"/>
      <c r="L14" s="1676"/>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c r="AH14" s="1674"/>
      <c r="AI14" s="1674"/>
      <c r="AJ14" s="1674"/>
      <c r="AK14" s="1674"/>
      <c r="AL14" s="1675"/>
      <c r="AM14" s="760"/>
      <c r="AN14" s="760"/>
      <c r="AO14" s="760"/>
      <c r="AP14" s="760"/>
      <c r="AQ14" s="760"/>
      <c r="AR14" s="760"/>
      <c r="AS14" s="760"/>
      <c r="AT14" s="760"/>
      <c r="AU14" s="759"/>
      <c r="AV14" s="768"/>
      <c r="AW14" s="768"/>
      <c r="AX14" s="768"/>
      <c r="AY14" s="768"/>
      <c r="AZ14" s="768"/>
      <c r="BA14" s="768"/>
      <c r="BB14" s="768"/>
      <c r="BC14" s="42"/>
      <c r="BD14" s="127"/>
      <c r="BE14" s="1933"/>
      <c r="BF14" s="769"/>
      <c r="BG14" s="580"/>
      <c r="BI14" s="580"/>
      <c r="BJ14" s="580"/>
      <c r="BK14" s="580"/>
      <c r="BL14" s="580"/>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580"/>
      <c r="CO14" s="580"/>
      <c r="CP14" s="580"/>
      <c r="CQ14" s="580"/>
      <c r="CR14" s="580"/>
      <c r="CS14" s="580"/>
      <c r="CT14" s="580"/>
      <c r="CU14" s="580"/>
      <c r="CV14" s="580"/>
      <c r="CW14" s="580"/>
      <c r="CX14" s="580"/>
      <c r="CY14" s="580"/>
      <c r="CZ14" s="580"/>
      <c r="DA14" s="580"/>
      <c r="DB14" s="580"/>
      <c r="DC14" s="580"/>
      <c r="DD14" s="580"/>
      <c r="DE14" s="580"/>
      <c r="DF14" s="580"/>
      <c r="DG14" s="580"/>
      <c r="DH14" s="580"/>
      <c r="DI14" s="580"/>
      <c r="DJ14" s="580"/>
      <c r="DK14" s="580"/>
      <c r="DL14" s="580"/>
      <c r="DM14" s="580"/>
      <c r="DN14" s="580"/>
      <c r="DO14" s="580"/>
      <c r="DP14" s="580"/>
      <c r="DQ14" s="580"/>
      <c r="DR14" s="580"/>
      <c r="DS14" s="580"/>
      <c r="DT14" s="580"/>
      <c r="DU14" s="580"/>
      <c r="DV14" s="580"/>
      <c r="DW14" s="580"/>
      <c r="DX14" s="580"/>
      <c r="DY14" s="580"/>
      <c r="DZ14" s="580"/>
      <c r="EA14" s="580"/>
      <c r="EB14" s="580"/>
      <c r="EC14" s="580"/>
      <c r="ED14" s="580"/>
      <c r="EE14" s="580"/>
      <c r="EF14" s="580"/>
      <c r="EG14" s="580"/>
      <c r="EH14" s="580"/>
      <c r="EI14" s="580"/>
      <c r="EJ14" s="580"/>
      <c r="EK14" s="580"/>
      <c r="EL14" s="580"/>
      <c r="EM14" s="580"/>
      <c r="EN14" s="580"/>
      <c r="EO14" s="580"/>
      <c r="EP14" s="580"/>
      <c r="EQ14" s="580"/>
      <c r="ER14" s="580"/>
      <c r="ES14" s="580"/>
      <c r="ET14" s="580"/>
      <c r="EU14" s="580"/>
      <c r="EV14" s="580"/>
      <c r="EW14" s="580"/>
      <c r="EX14" s="580"/>
      <c r="EY14" s="580"/>
      <c r="EZ14" s="580"/>
      <c r="FA14" s="580"/>
      <c r="FB14" s="580"/>
      <c r="FC14" s="580"/>
      <c r="FD14" s="580"/>
      <c r="FE14" s="580"/>
      <c r="FF14" s="580"/>
      <c r="FG14" s="580"/>
      <c r="FH14" s="580"/>
      <c r="FI14" s="580"/>
      <c r="FJ14" s="580"/>
      <c r="FK14" s="580"/>
      <c r="FL14" s="580"/>
      <c r="FM14" s="580"/>
      <c r="FN14" s="580"/>
      <c r="FO14" s="580"/>
      <c r="FP14" s="580"/>
      <c r="FQ14" s="580"/>
      <c r="FR14" s="580"/>
      <c r="FS14" s="580"/>
      <c r="FT14" s="580"/>
      <c r="FU14" s="580"/>
      <c r="FV14" s="580"/>
      <c r="FW14" s="580"/>
      <c r="FX14" s="580"/>
      <c r="FY14" s="580"/>
      <c r="FZ14" s="580"/>
      <c r="GA14" s="580"/>
      <c r="GB14" s="580"/>
      <c r="GC14" s="580"/>
      <c r="GD14" s="580"/>
      <c r="GE14" s="580"/>
      <c r="GF14" s="580"/>
      <c r="GG14" s="580"/>
      <c r="GH14" s="580"/>
      <c r="GI14" s="580"/>
      <c r="GJ14" s="580"/>
      <c r="GK14" s="580"/>
      <c r="GL14" s="580"/>
      <c r="GM14" s="580"/>
      <c r="GN14" s="580"/>
      <c r="GO14" s="580"/>
      <c r="GP14" s="580"/>
      <c r="GQ14" s="580"/>
      <c r="GR14" s="580"/>
      <c r="GS14" s="580"/>
      <c r="GT14" s="580"/>
      <c r="GU14" s="580"/>
      <c r="GV14" s="580"/>
      <c r="GW14" s="580"/>
      <c r="GX14" s="580"/>
      <c r="GY14" s="580"/>
      <c r="GZ14" s="580"/>
      <c r="HA14" s="580"/>
      <c r="HB14" s="580"/>
      <c r="HC14" s="580"/>
      <c r="HD14" s="580"/>
      <c r="HE14" s="580"/>
      <c r="HF14" s="580"/>
      <c r="HG14" s="580"/>
      <c r="HH14" s="580"/>
      <c r="HI14" s="580"/>
      <c r="HJ14" s="580"/>
      <c r="HK14" s="580"/>
      <c r="HL14" s="580"/>
      <c r="HM14" s="580"/>
      <c r="HN14" s="580"/>
      <c r="HO14" s="580"/>
      <c r="HP14" s="580"/>
      <c r="HQ14" s="580"/>
      <c r="HR14" s="580"/>
      <c r="HS14" s="580"/>
      <c r="HT14" s="580"/>
      <c r="HU14" s="580"/>
      <c r="HV14" s="580"/>
      <c r="HW14" s="580"/>
      <c r="HX14" s="580"/>
      <c r="HY14" s="580"/>
      <c r="HZ14" s="580"/>
      <c r="IA14" s="580"/>
      <c r="IB14" s="580"/>
      <c r="IC14" s="580"/>
      <c r="ID14" s="580"/>
      <c r="IE14" s="580"/>
      <c r="IF14" s="580"/>
      <c r="IG14" s="580"/>
      <c r="IH14" s="580"/>
      <c r="II14" s="580"/>
      <c r="IJ14" s="580"/>
      <c r="IK14" s="580"/>
      <c r="IL14" s="580"/>
    </row>
    <row r="15" spans="1:246" ht="24" customHeight="1">
      <c r="A15" s="1441"/>
      <c r="B15" s="1442"/>
      <c r="C15" s="1442"/>
      <c r="D15" s="1442"/>
      <c r="E15" s="1442"/>
      <c r="F15" s="1442"/>
      <c r="G15" s="1442"/>
      <c r="H15" s="1442"/>
      <c r="I15" s="1442"/>
      <c r="J15" s="1442"/>
      <c r="K15" s="1689"/>
      <c r="L15" s="1676"/>
      <c r="M15" s="1674"/>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c r="AL15" s="1675"/>
      <c r="AM15" s="760"/>
      <c r="AN15" s="760"/>
      <c r="AO15" s="760"/>
      <c r="AP15" s="760"/>
      <c r="AQ15" s="760"/>
      <c r="AR15" s="760"/>
      <c r="AS15" s="760"/>
      <c r="AT15" s="760"/>
      <c r="AU15" s="759"/>
      <c r="AV15" s="768"/>
      <c r="AW15" s="768"/>
      <c r="AX15" s="768"/>
      <c r="AY15" s="768"/>
      <c r="AZ15" s="768"/>
      <c r="BA15" s="768"/>
      <c r="BB15" s="768"/>
      <c r="BC15" s="42"/>
      <c r="BD15" s="127"/>
      <c r="BE15" s="1934"/>
      <c r="BF15" s="769"/>
      <c r="BG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c r="CN15" s="580"/>
      <c r="CO15" s="580"/>
      <c r="CP15" s="580"/>
      <c r="CQ15" s="580"/>
      <c r="CR15" s="580"/>
      <c r="CS15" s="580"/>
      <c r="CT15" s="580"/>
      <c r="CU15" s="580"/>
      <c r="CV15" s="580"/>
      <c r="CW15" s="580"/>
      <c r="CX15" s="580"/>
      <c r="CY15" s="580"/>
      <c r="CZ15" s="580"/>
      <c r="DA15" s="580"/>
      <c r="DB15" s="580"/>
      <c r="DC15" s="580"/>
      <c r="DD15" s="580"/>
      <c r="DE15" s="580"/>
      <c r="DF15" s="580"/>
      <c r="DG15" s="580"/>
      <c r="DH15" s="580"/>
      <c r="DI15" s="580"/>
      <c r="DJ15" s="580"/>
      <c r="DK15" s="580"/>
      <c r="DL15" s="580"/>
      <c r="DM15" s="580"/>
      <c r="DN15" s="580"/>
      <c r="DO15" s="580"/>
      <c r="DP15" s="580"/>
      <c r="DQ15" s="580"/>
      <c r="DR15" s="580"/>
      <c r="DS15" s="580"/>
      <c r="DT15" s="580"/>
      <c r="DU15" s="580"/>
      <c r="DV15" s="580"/>
      <c r="DW15" s="580"/>
      <c r="DX15" s="580"/>
      <c r="DY15" s="580"/>
      <c r="DZ15" s="580"/>
      <c r="EA15" s="580"/>
      <c r="EB15" s="580"/>
      <c r="EC15" s="580"/>
      <c r="ED15" s="580"/>
      <c r="EE15" s="580"/>
      <c r="EF15" s="580"/>
      <c r="EG15" s="580"/>
      <c r="EH15" s="580"/>
      <c r="EI15" s="580"/>
      <c r="EJ15" s="580"/>
      <c r="EK15" s="580"/>
      <c r="EL15" s="580"/>
      <c r="EM15" s="580"/>
      <c r="EN15" s="580"/>
      <c r="EO15" s="580"/>
      <c r="EP15" s="580"/>
      <c r="EQ15" s="580"/>
      <c r="ER15" s="580"/>
      <c r="ES15" s="580"/>
      <c r="ET15" s="580"/>
      <c r="EU15" s="580"/>
      <c r="EV15" s="580"/>
      <c r="EW15" s="580"/>
      <c r="EX15" s="580"/>
      <c r="EY15" s="580"/>
      <c r="EZ15" s="580"/>
      <c r="FA15" s="580"/>
      <c r="FB15" s="580"/>
      <c r="FC15" s="580"/>
      <c r="FD15" s="580"/>
      <c r="FE15" s="580"/>
      <c r="FF15" s="580"/>
      <c r="FG15" s="580"/>
      <c r="FH15" s="580"/>
      <c r="FI15" s="580"/>
      <c r="FJ15" s="580"/>
      <c r="FK15" s="580"/>
      <c r="FL15" s="580"/>
      <c r="FM15" s="580"/>
      <c r="FN15" s="580"/>
      <c r="FO15" s="580"/>
      <c r="FP15" s="580"/>
      <c r="FQ15" s="580"/>
      <c r="FR15" s="580"/>
      <c r="FS15" s="580"/>
      <c r="FT15" s="580"/>
      <c r="FU15" s="580"/>
      <c r="FV15" s="580"/>
      <c r="FW15" s="580"/>
      <c r="FX15" s="580"/>
      <c r="FY15" s="580"/>
      <c r="FZ15" s="580"/>
      <c r="GA15" s="580"/>
      <c r="GB15" s="580"/>
      <c r="GC15" s="580"/>
      <c r="GD15" s="580"/>
      <c r="GE15" s="580"/>
      <c r="GF15" s="580"/>
      <c r="GG15" s="580"/>
      <c r="GH15" s="580"/>
      <c r="GI15" s="580"/>
      <c r="GJ15" s="580"/>
      <c r="GK15" s="580"/>
      <c r="GL15" s="580"/>
      <c r="GM15" s="580"/>
      <c r="GN15" s="580"/>
      <c r="GO15" s="580"/>
      <c r="GP15" s="580"/>
      <c r="GQ15" s="580"/>
      <c r="GR15" s="580"/>
      <c r="GS15" s="580"/>
      <c r="GT15" s="580"/>
      <c r="GU15" s="580"/>
      <c r="GV15" s="580"/>
      <c r="GW15" s="580"/>
      <c r="GX15" s="580"/>
      <c r="GY15" s="580"/>
      <c r="GZ15" s="580"/>
      <c r="HA15" s="580"/>
      <c r="HB15" s="580"/>
      <c r="HC15" s="580"/>
      <c r="HD15" s="580"/>
      <c r="HE15" s="580"/>
      <c r="HF15" s="580"/>
      <c r="HG15" s="580"/>
      <c r="HH15" s="580"/>
      <c r="HI15" s="580"/>
      <c r="HJ15" s="580"/>
      <c r="HK15" s="580"/>
      <c r="HL15" s="580"/>
      <c r="HM15" s="580"/>
      <c r="HN15" s="580"/>
      <c r="HO15" s="580"/>
      <c r="HP15" s="580"/>
      <c r="HQ15" s="580"/>
      <c r="HR15" s="580"/>
      <c r="HS15" s="580"/>
      <c r="HT15" s="580"/>
      <c r="HU15" s="580"/>
      <c r="HV15" s="580"/>
      <c r="HW15" s="580"/>
      <c r="HX15" s="580"/>
      <c r="HY15" s="580"/>
      <c r="HZ15" s="580"/>
      <c r="IA15" s="580"/>
      <c r="IB15" s="580"/>
      <c r="IC15" s="580"/>
      <c r="ID15" s="580"/>
      <c r="IE15" s="580"/>
      <c r="IF15" s="580"/>
      <c r="IG15" s="580"/>
      <c r="IH15" s="580"/>
      <c r="II15" s="580"/>
      <c r="IJ15" s="580"/>
      <c r="IK15" s="580"/>
      <c r="IL15" s="580"/>
    </row>
    <row r="16" spans="1:246" ht="24" customHeight="1">
      <c r="A16" s="1441"/>
      <c r="B16" s="1442"/>
      <c r="C16" s="1442"/>
      <c r="D16" s="1442"/>
      <c r="E16" s="1442"/>
      <c r="F16" s="1442"/>
      <c r="G16" s="1442"/>
      <c r="H16" s="1442"/>
      <c r="I16" s="1442"/>
      <c r="J16" s="1442"/>
      <c r="K16" s="1689"/>
      <c r="L16" s="1676"/>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c r="AH16" s="1674"/>
      <c r="AI16" s="1674"/>
      <c r="AJ16" s="1674"/>
      <c r="AK16" s="1674"/>
      <c r="AL16" s="1675"/>
      <c r="AM16" s="760"/>
      <c r="AN16" s="760"/>
      <c r="AO16" s="760"/>
      <c r="AP16" s="760"/>
      <c r="AQ16" s="760"/>
      <c r="AR16" s="760"/>
      <c r="AS16" s="760"/>
      <c r="AT16" s="760"/>
      <c r="AU16" s="759"/>
      <c r="AV16" s="768"/>
      <c r="AW16" s="768"/>
      <c r="AX16" s="768"/>
      <c r="AY16" s="768"/>
      <c r="AZ16" s="768"/>
      <c r="BA16" s="768"/>
      <c r="BB16" s="768"/>
      <c r="BC16" s="42"/>
      <c r="BD16" s="127"/>
      <c r="BE16" s="767"/>
      <c r="BF16" s="252"/>
      <c r="BG16" s="767"/>
      <c r="BH16" s="129"/>
      <c r="BI16" s="767"/>
      <c r="BJ16" s="767"/>
      <c r="BK16" s="767"/>
      <c r="BL16" s="770"/>
      <c r="BM16" s="770"/>
      <c r="BN16" s="770"/>
      <c r="BO16" s="770"/>
      <c r="BP16" s="770"/>
      <c r="BQ16" s="770"/>
      <c r="BR16" s="770"/>
      <c r="BS16" s="770"/>
      <c r="BT16" s="770"/>
      <c r="BU16" s="770"/>
      <c r="BV16" s="770"/>
      <c r="BW16" s="246"/>
      <c r="BX16" s="246"/>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771"/>
      <c r="CU16" s="771"/>
      <c r="CV16" s="771"/>
      <c r="CW16" s="771"/>
      <c r="CX16" s="771"/>
      <c r="CY16" s="941"/>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c r="HD16" s="580"/>
      <c r="HE16" s="580"/>
      <c r="HF16" s="580"/>
      <c r="HG16" s="580"/>
      <c r="HH16" s="580"/>
      <c r="HI16" s="580"/>
      <c r="HJ16" s="580"/>
      <c r="HK16" s="580"/>
      <c r="HL16" s="580"/>
      <c r="HM16" s="580"/>
      <c r="HN16" s="580"/>
      <c r="HO16" s="580"/>
      <c r="HP16" s="580"/>
      <c r="HQ16" s="580"/>
      <c r="HR16" s="580"/>
      <c r="HS16" s="580"/>
      <c r="HT16" s="580"/>
      <c r="HU16" s="580"/>
      <c r="HV16" s="580"/>
      <c r="HW16" s="580"/>
      <c r="HX16" s="580"/>
      <c r="HY16" s="580"/>
      <c r="HZ16" s="580"/>
      <c r="IA16" s="580"/>
      <c r="IB16" s="580"/>
      <c r="IC16" s="580"/>
      <c r="ID16" s="580"/>
      <c r="IE16" s="580"/>
      <c r="IF16" s="580"/>
      <c r="IG16" s="580"/>
      <c r="IH16" s="580"/>
      <c r="II16" s="580"/>
      <c r="IJ16" s="580"/>
      <c r="IK16" s="580"/>
      <c r="IL16" s="580"/>
    </row>
    <row r="17" spans="1:246" ht="37.5" customHeight="1">
      <c r="A17" s="1441"/>
      <c r="B17" s="1442"/>
      <c r="C17" s="1442"/>
      <c r="D17" s="1442"/>
      <c r="E17" s="1442"/>
      <c r="F17" s="1442"/>
      <c r="G17" s="1442"/>
      <c r="H17" s="1442"/>
      <c r="I17" s="1442"/>
      <c r="J17" s="1442"/>
      <c r="K17" s="1689"/>
      <c r="L17" s="1676"/>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c r="AL17" s="1675"/>
      <c r="AM17" s="760"/>
      <c r="AN17" s="760"/>
      <c r="AO17" s="760"/>
      <c r="AP17" s="760"/>
      <c r="AQ17" s="760"/>
      <c r="AR17" s="760"/>
      <c r="AS17" s="760"/>
      <c r="AT17" s="760"/>
      <c r="AU17" s="759"/>
      <c r="AV17" s="759"/>
      <c r="AW17" s="759"/>
      <c r="AX17" s="759"/>
      <c r="AY17" s="759"/>
      <c r="AZ17" s="759"/>
      <c r="BA17" s="759"/>
      <c r="BB17" s="759"/>
      <c r="BE17" s="767"/>
      <c r="BF17" s="252"/>
      <c r="BG17" s="767"/>
      <c r="BH17" s="129"/>
      <c r="BI17" s="767"/>
      <c r="BJ17" s="767"/>
      <c r="BK17" s="767"/>
      <c r="BL17" s="772"/>
      <c r="BM17" s="772"/>
      <c r="BN17" s="772"/>
      <c r="BO17" s="772"/>
      <c r="BP17" s="772"/>
      <c r="BQ17" s="772"/>
      <c r="BR17" s="772"/>
      <c r="BS17" s="772"/>
      <c r="BT17" s="772"/>
      <c r="BU17" s="772"/>
      <c r="BV17" s="772"/>
      <c r="BW17" s="580"/>
      <c r="BX17" s="580"/>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771"/>
      <c r="CU17" s="771"/>
      <c r="CV17" s="771"/>
      <c r="CW17" s="771"/>
      <c r="CX17" s="771"/>
      <c r="CY17" s="941"/>
      <c r="CZ17" s="580"/>
      <c r="DA17" s="580"/>
      <c r="DB17" s="580"/>
      <c r="DC17" s="580"/>
      <c r="DD17" s="580"/>
      <c r="DE17" s="580"/>
      <c r="DF17" s="580"/>
      <c r="DG17" s="580"/>
      <c r="DH17" s="580"/>
      <c r="DI17" s="580"/>
      <c r="DJ17" s="580"/>
      <c r="DK17" s="580"/>
      <c r="DL17" s="580"/>
      <c r="DM17" s="580"/>
      <c r="DN17" s="580"/>
      <c r="DO17" s="580"/>
      <c r="DP17" s="580"/>
      <c r="DQ17" s="580"/>
      <c r="DR17" s="580"/>
      <c r="DS17" s="580"/>
      <c r="DT17" s="580"/>
      <c r="DU17" s="580"/>
      <c r="DV17" s="580"/>
      <c r="DW17" s="580"/>
      <c r="DX17" s="580"/>
      <c r="DY17" s="580"/>
      <c r="DZ17" s="580"/>
      <c r="EA17" s="580"/>
      <c r="EB17" s="580"/>
      <c r="EC17" s="580"/>
      <c r="ED17" s="580"/>
      <c r="EE17" s="580"/>
      <c r="EF17" s="580"/>
      <c r="EG17" s="580"/>
      <c r="EH17" s="580"/>
      <c r="EI17" s="580"/>
      <c r="EJ17" s="580"/>
      <c r="EK17" s="580"/>
      <c r="EL17" s="580"/>
      <c r="EM17" s="580"/>
      <c r="EN17" s="580"/>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580"/>
      <c r="FM17" s="580"/>
      <c r="FN17" s="580"/>
      <c r="FO17" s="580"/>
      <c r="FP17" s="580"/>
      <c r="FQ17" s="580"/>
      <c r="FR17" s="580"/>
      <c r="FS17" s="580"/>
      <c r="FT17" s="580"/>
      <c r="FU17" s="580"/>
      <c r="FV17" s="580"/>
      <c r="FW17" s="580"/>
      <c r="FX17" s="580"/>
      <c r="FY17" s="580"/>
      <c r="FZ17" s="580"/>
      <c r="GA17" s="580"/>
      <c r="GB17" s="580"/>
      <c r="GC17" s="580"/>
      <c r="GD17" s="580"/>
      <c r="GE17" s="580"/>
      <c r="GF17" s="580"/>
      <c r="GG17" s="580"/>
      <c r="GH17" s="580"/>
      <c r="GI17" s="580"/>
      <c r="GJ17" s="580"/>
      <c r="GK17" s="580"/>
      <c r="GL17" s="580"/>
      <c r="GM17" s="580"/>
      <c r="GN17" s="580"/>
      <c r="GO17" s="580"/>
      <c r="GP17" s="580"/>
      <c r="GQ17" s="580"/>
      <c r="GR17" s="580"/>
      <c r="GS17" s="580"/>
      <c r="GT17" s="580"/>
      <c r="GU17" s="580"/>
      <c r="GV17" s="580"/>
      <c r="GW17" s="580"/>
      <c r="GX17" s="580"/>
      <c r="GY17" s="580"/>
      <c r="GZ17" s="580"/>
      <c r="HA17" s="580"/>
      <c r="HB17" s="580"/>
      <c r="HC17" s="580"/>
      <c r="HD17" s="580"/>
      <c r="HE17" s="580"/>
      <c r="HF17" s="580"/>
      <c r="HG17" s="580"/>
      <c r="HH17" s="580"/>
      <c r="HI17" s="580"/>
      <c r="HJ17" s="580"/>
      <c r="HK17" s="580"/>
      <c r="HL17" s="580"/>
      <c r="HM17" s="580"/>
      <c r="HN17" s="580"/>
      <c r="HO17" s="580"/>
      <c r="HP17" s="580"/>
      <c r="HQ17" s="580"/>
      <c r="HR17" s="580"/>
      <c r="HS17" s="580"/>
      <c r="HT17" s="580"/>
      <c r="HU17" s="580"/>
      <c r="HV17" s="580"/>
      <c r="HW17" s="580"/>
      <c r="HX17" s="580"/>
      <c r="HY17" s="580"/>
      <c r="HZ17" s="580"/>
      <c r="IA17" s="580"/>
      <c r="IB17" s="580"/>
      <c r="IC17" s="580"/>
      <c r="ID17" s="580"/>
      <c r="IE17" s="580"/>
      <c r="IF17" s="580"/>
      <c r="IG17" s="580"/>
      <c r="IH17" s="580"/>
      <c r="II17" s="580"/>
      <c r="IJ17" s="580"/>
      <c r="IK17" s="580"/>
      <c r="IL17" s="580"/>
    </row>
    <row r="18" spans="1:246" ht="24" customHeight="1">
      <c r="A18" s="1441"/>
      <c r="B18" s="1442"/>
      <c r="C18" s="1442"/>
      <c r="D18" s="1442"/>
      <c r="E18" s="1442"/>
      <c r="F18" s="1442"/>
      <c r="G18" s="1442"/>
      <c r="H18" s="1442"/>
      <c r="I18" s="1442"/>
      <c r="J18" s="1442"/>
      <c r="K18" s="1689"/>
      <c r="L18" s="1676"/>
      <c r="M18" s="1674"/>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c r="AL18" s="1675"/>
      <c r="AM18" s="760"/>
      <c r="AN18" s="760"/>
      <c r="AO18" s="760"/>
      <c r="AP18" s="760"/>
      <c r="AQ18" s="760"/>
      <c r="AR18" s="760"/>
      <c r="AS18" s="760"/>
      <c r="AT18" s="760"/>
      <c r="AU18" s="760"/>
      <c r="AV18" s="760"/>
      <c r="AW18" s="760"/>
      <c r="AX18" s="760"/>
      <c r="AY18" s="760"/>
      <c r="AZ18" s="760"/>
      <c r="BA18" s="760"/>
      <c r="BB18" s="760"/>
      <c r="BC18" s="39"/>
      <c r="BD18" s="129"/>
      <c r="BE18" s="941"/>
      <c r="BF18" s="258"/>
      <c r="BG18" s="941"/>
      <c r="BH18" s="136"/>
      <c r="BI18" s="941"/>
      <c r="BJ18" s="941"/>
      <c r="BK18" s="941"/>
      <c r="BL18" s="941"/>
      <c r="BM18" s="771"/>
      <c r="BN18" s="771"/>
      <c r="BO18" s="771"/>
      <c r="BP18" s="771"/>
      <c r="BQ18" s="771"/>
      <c r="BR18" s="771"/>
      <c r="BS18" s="771"/>
      <c r="BT18" s="77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771"/>
      <c r="CU18" s="771"/>
      <c r="CV18" s="771"/>
      <c r="CW18" s="771"/>
      <c r="CX18" s="771"/>
      <c r="CY18" s="941"/>
      <c r="CZ18" s="580"/>
      <c r="DA18" s="580"/>
      <c r="DB18" s="580"/>
      <c r="DC18" s="580"/>
      <c r="DD18" s="580"/>
      <c r="DE18" s="580"/>
      <c r="DF18" s="580"/>
      <c r="DG18" s="580"/>
      <c r="DH18" s="580"/>
      <c r="DI18" s="580"/>
      <c r="DJ18" s="580"/>
      <c r="DK18" s="580"/>
      <c r="DL18" s="580"/>
      <c r="DM18" s="580"/>
      <c r="DN18" s="580"/>
      <c r="DO18" s="580"/>
      <c r="DP18" s="580"/>
      <c r="DQ18" s="580"/>
      <c r="DR18" s="580"/>
      <c r="DS18" s="580"/>
      <c r="DT18" s="580"/>
      <c r="DU18" s="580"/>
      <c r="DV18" s="580"/>
      <c r="DW18" s="580"/>
      <c r="DX18" s="580"/>
      <c r="DY18" s="580"/>
      <c r="DZ18" s="580"/>
      <c r="EA18" s="580"/>
      <c r="EB18" s="580"/>
      <c r="EC18" s="580"/>
      <c r="ED18" s="580"/>
      <c r="EE18" s="580"/>
      <c r="EF18" s="580"/>
      <c r="EG18" s="580"/>
      <c r="EH18" s="580"/>
      <c r="EI18" s="580"/>
      <c r="EJ18" s="580"/>
      <c r="EK18" s="580"/>
      <c r="EL18" s="580"/>
      <c r="EM18" s="580"/>
      <c r="EN18" s="580"/>
      <c r="EO18" s="580"/>
      <c r="EP18" s="580"/>
      <c r="EQ18" s="580"/>
      <c r="ER18" s="580"/>
      <c r="ES18" s="580"/>
      <c r="ET18" s="580"/>
      <c r="EU18" s="580"/>
      <c r="EV18" s="580"/>
      <c r="EW18" s="580"/>
      <c r="EX18" s="580"/>
      <c r="EY18" s="580"/>
      <c r="EZ18" s="580"/>
      <c r="FA18" s="580"/>
      <c r="FB18" s="580"/>
      <c r="FC18" s="580"/>
      <c r="FD18" s="580"/>
      <c r="FE18" s="580"/>
      <c r="FF18" s="580"/>
      <c r="FG18" s="580"/>
      <c r="FH18" s="580"/>
      <c r="FI18" s="580"/>
      <c r="FJ18" s="580"/>
      <c r="FK18" s="580"/>
      <c r="FL18" s="580"/>
      <c r="FM18" s="580"/>
      <c r="FN18" s="580"/>
      <c r="FO18" s="580"/>
      <c r="FP18" s="580"/>
      <c r="FQ18" s="580"/>
      <c r="FR18" s="580"/>
      <c r="FS18" s="580"/>
      <c r="FT18" s="580"/>
      <c r="FU18" s="580"/>
      <c r="FV18" s="580"/>
      <c r="FW18" s="580"/>
      <c r="FX18" s="580"/>
      <c r="FY18" s="580"/>
      <c r="FZ18" s="580"/>
      <c r="GA18" s="580"/>
      <c r="GB18" s="580"/>
      <c r="GC18" s="580"/>
      <c r="GD18" s="580"/>
      <c r="GE18" s="580"/>
      <c r="GF18" s="580"/>
      <c r="GG18" s="580"/>
      <c r="GH18" s="580"/>
      <c r="GI18" s="580"/>
      <c r="GJ18" s="580"/>
      <c r="GK18" s="580"/>
      <c r="GL18" s="580"/>
      <c r="GM18" s="580"/>
      <c r="GN18" s="580"/>
      <c r="GO18" s="580"/>
      <c r="GP18" s="580"/>
      <c r="GQ18" s="580"/>
      <c r="GR18" s="580"/>
      <c r="GS18" s="580"/>
      <c r="GT18" s="580"/>
      <c r="GU18" s="580"/>
      <c r="GV18" s="580"/>
      <c r="GW18" s="580"/>
      <c r="GX18" s="580"/>
      <c r="GY18" s="580"/>
      <c r="GZ18" s="580"/>
      <c r="HA18" s="580"/>
      <c r="HB18" s="580"/>
      <c r="HC18" s="580"/>
      <c r="HD18" s="580"/>
      <c r="HE18" s="580"/>
      <c r="HF18" s="580"/>
      <c r="HG18" s="580"/>
      <c r="HH18" s="580"/>
      <c r="HI18" s="580"/>
      <c r="HJ18" s="580"/>
      <c r="HK18" s="580"/>
      <c r="HL18" s="580"/>
      <c r="HM18" s="580"/>
      <c r="HN18" s="580"/>
      <c r="HO18" s="580"/>
      <c r="HP18" s="580"/>
      <c r="HQ18" s="580"/>
      <c r="HR18" s="580"/>
      <c r="HS18" s="580"/>
      <c r="HT18" s="580"/>
      <c r="HU18" s="580"/>
      <c r="HV18" s="580"/>
      <c r="HW18" s="580"/>
      <c r="HX18" s="580"/>
      <c r="HY18" s="580"/>
      <c r="HZ18" s="580"/>
      <c r="IA18" s="580"/>
      <c r="IB18" s="580"/>
      <c r="IC18" s="580"/>
      <c r="ID18" s="580"/>
      <c r="IE18" s="580"/>
      <c r="IF18" s="580"/>
      <c r="IG18" s="580"/>
      <c r="IH18" s="580"/>
      <c r="II18" s="580"/>
      <c r="IJ18" s="580"/>
      <c r="IK18" s="580"/>
      <c r="IL18" s="580"/>
    </row>
    <row r="19" spans="1:246" ht="24" customHeight="1">
      <c r="A19" s="1441"/>
      <c r="B19" s="1442"/>
      <c r="C19" s="1442"/>
      <c r="D19" s="1442"/>
      <c r="E19" s="1442"/>
      <c r="F19" s="1442"/>
      <c r="G19" s="1442"/>
      <c r="H19" s="1442"/>
      <c r="I19" s="1442"/>
      <c r="J19" s="1442"/>
      <c r="K19" s="1689"/>
      <c r="L19" s="1676"/>
      <c r="M19" s="1674"/>
      <c r="N19" s="1674"/>
      <c r="O19" s="1674"/>
      <c r="P19" s="1674"/>
      <c r="Q19" s="1674"/>
      <c r="R19" s="1674"/>
      <c r="S19" s="1674"/>
      <c r="T19" s="1674"/>
      <c r="U19" s="1674"/>
      <c r="V19" s="1674"/>
      <c r="W19" s="1674"/>
      <c r="X19" s="1674"/>
      <c r="Y19" s="1674"/>
      <c r="Z19" s="1674"/>
      <c r="AA19" s="1674"/>
      <c r="AB19" s="1674"/>
      <c r="AC19" s="1674"/>
      <c r="AD19" s="1674"/>
      <c r="AE19" s="1674"/>
      <c r="AF19" s="1674"/>
      <c r="AG19" s="1674"/>
      <c r="AH19" s="1674"/>
      <c r="AI19" s="1674"/>
      <c r="AJ19" s="1674"/>
      <c r="AK19" s="1674"/>
      <c r="AL19" s="1675"/>
      <c r="AM19" s="760"/>
      <c r="AN19" s="760"/>
      <c r="AO19" s="760"/>
      <c r="AP19" s="760"/>
      <c r="AQ19" s="760"/>
      <c r="AR19" s="760"/>
      <c r="AS19" s="760"/>
      <c r="AT19" s="760"/>
      <c r="AU19" s="760"/>
      <c r="AV19" s="760"/>
      <c r="AW19" s="760"/>
      <c r="AX19" s="760"/>
      <c r="AY19" s="760"/>
      <c r="AZ19" s="760"/>
      <c r="BA19" s="760"/>
      <c r="BB19" s="760"/>
      <c r="BC19" s="39"/>
      <c r="BD19" s="129"/>
      <c r="BE19" s="941"/>
      <c r="BF19" s="258"/>
      <c r="BG19" s="941"/>
      <c r="BH19" s="136"/>
      <c r="BI19" s="941"/>
      <c r="BJ19" s="941"/>
      <c r="BK19" s="941"/>
      <c r="BL19" s="941"/>
      <c r="BM19" s="771"/>
      <c r="BN19" s="771"/>
      <c r="BO19" s="771"/>
      <c r="BP19" s="771"/>
      <c r="BQ19" s="771"/>
      <c r="BR19" s="771"/>
      <c r="BS19" s="771"/>
      <c r="BT19" s="77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771"/>
      <c r="CU19" s="771"/>
      <c r="CV19" s="771"/>
      <c r="CW19" s="771"/>
      <c r="CX19" s="771"/>
      <c r="CY19" s="941"/>
      <c r="CZ19" s="580"/>
      <c r="DA19" s="580"/>
      <c r="DB19" s="580"/>
      <c r="DC19" s="580"/>
      <c r="DD19" s="580"/>
      <c r="DE19" s="580"/>
      <c r="DF19" s="580"/>
      <c r="DG19" s="580"/>
      <c r="DH19" s="580"/>
      <c r="DI19" s="580"/>
      <c r="DJ19" s="580"/>
      <c r="DK19" s="580"/>
      <c r="DL19" s="580"/>
      <c r="DM19" s="580"/>
      <c r="DN19" s="580"/>
      <c r="DO19" s="580"/>
      <c r="DP19" s="580"/>
      <c r="DQ19" s="580"/>
      <c r="DR19" s="580"/>
      <c r="DS19" s="580"/>
      <c r="DT19" s="580"/>
      <c r="DU19" s="580"/>
      <c r="DV19" s="580"/>
      <c r="DW19" s="580"/>
      <c r="DX19" s="580"/>
      <c r="DY19" s="580"/>
      <c r="DZ19" s="580"/>
      <c r="EA19" s="580"/>
      <c r="EB19" s="580"/>
      <c r="EC19" s="580"/>
      <c r="ED19" s="580"/>
      <c r="EE19" s="580"/>
      <c r="EF19" s="580"/>
      <c r="EG19" s="580"/>
      <c r="EH19" s="580"/>
      <c r="EI19" s="580"/>
      <c r="EJ19" s="580"/>
      <c r="EK19" s="580"/>
      <c r="EL19" s="580"/>
      <c r="EM19" s="580"/>
      <c r="EN19" s="580"/>
      <c r="EO19" s="580"/>
      <c r="EP19" s="580"/>
      <c r="EQ19" s="580"/>
      <c r="ER19" s="580"/>
      <c r="ES19" s="580"/>
      <c r="ET19" s="580"/>
      <c r="EU19" s="580"/>
      <c r="EV19" s="580"/>
      <c r="EW19" s="580"/>
      <c r="EX19" s="580"/>
      <c r="EY19" s="580"/>
      <c r="EZ19" s="580"/>
      <c r="FA19" s="580"/>
      <c r="FB19" s="580"/>
      <c r="FC19" s="580"/>
      <c r="FD19" s="580"/>
      <c r="FE19" s="580"/>
      <c r="FF19" s="580"/>
      <c r="FG19" s="580"/>
      <c r="FH19" s="580"/>
      <c r="FI19" s="580"/>
      <c r="FJ19" s="580"/>
      <c r="FK19" s="580"/>
      <c r="FL19" s="580"/>
      <c r="FM19" s="580"/>
      <c r="FN19" s="580"/>
      <c r="FO19" s="580"/>
      <c r="FP19" s="580"/>
      <c r="FQ19" s="580"/>
      <c r="FR19" s="580"/>
      <c r="FS19" s="580"/>
      <c r="FT19" s="580"/>
      <c r="FU19" s="580"/>
      <c r="FV19" s="580"/>
      <c r="FW19" s="580"/>
      <c r="FX19" s="580"/>
      <c r="FY19" s="580"/>
      <c r="FZ19" s="580"/>
      <c r="GA19" s="580"/>
      <c r="GB19" s="580"/>
      <c r="GC19" s="580"/>
      <c r="GD19" s="580"/>
      <c r="GE19" s="580"/>
      <c r="GF19" s="580"/>
      <c r="GG19" s="580"/>
      <c r="GH19" s="580"/>
      <c r="GI19" s="580"/>
      <c r="GJ19" s="580"/>
      <c r="GK19" s="580"/>
      <c r="GL19" s="580"/>
      <c r="GM19" s="580"/>
      <c r="GN19" s="580"/>
      <c r="GO19" s="580"/>
      <c r="GP19" s="580"/>
      <c r="GQ19" s="580"/>
      <c r="GR19" s="580"/>
      <c r="GS19" s="580"/>
      <c r="GT19" s="580"/>
      <c r="GU19" s="580"/>
      <c r="GV19" s="580"/>
      <c r="GW19" s="580"/>
      <c r="GX19" s="580"/>
      <c r="GY19" s="580"/>
      <c r="GZ19" s="580"/>
      <c r="HA19" s="580"/>
      <c r="HB19" s="580"/>
      <c r="HC19" s="580"/>
      <c r="HD19" s="580"/>
      <c r="HE19" s="580"/>
      <c r="HF19" s="580"/>
      <c r="HG19" s="580"/>
      <c r="HH19" s="580"/>
      <c r="HI19" s="580"/>
      <c r="HJ19" s="580"/>
      <c r="HK19" s="580"/>
      <c r="HL19" s="580"/>
      <c r="HM19" s="580"/>
      <c r="HN19" s="580"/>
      <c r="HO19" s="580"/>
      <c r="HP19" s="580"/>
      <c r="HQ19" s="580"/>
      <c r="HR19" s="580"/>
      <c r="HS19" s="580"/>
      <c r="HT19" s="580"/>
      <c r="HU19" s="580"/>
      <c r="HV19" s="580"/>
      <c r="HW19" s="580"/>
      <c r="HX19" s="580"/>
      <c r="HY19" s="580"/>
      <c r="HZ19" s="580"/>
      <c r="IA19" s="580"/>
      <c r="IB19" s="580"/>
      <c r="IC19" s="580"/>
      <c r="ID19" s="580"/>
      <c r="IE19" s="580"/>
      <c r="IF19" s="580"/>
      <c r="IG19" s="580"/>
      <c r="IH19" s="580"/>
      <c r="II19" s="580"/>
      <c r="IJ19" s="580"/>
      <c r="IK19" s="580"/>
      <c r="IL19" s="580"/>
    </row>
    <row r="20" spans="1:246" ht="24" customHeight="1" thickBot="1">
      <c r="A20" s="1443"/>
      <c r="B20" s="1444"/>
      <c r="C20" s="1444"/>
      <c r="D20" s="1444"/>
      <c r="E20" s="1444"/>
      <c r="F20" s="1444"/>
      <c r="G20" s="1444"/>
      <c r="H20" s="1444"/>
      <c r="I20" s="1444"/>
      <c r="J20" s="1444"/>
      <c r="K20" s="1690"/>
      <c r="L20" s="1676"/>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675"/>
      <c r="AM20" s="760"/>
      <c r="AN20" s="760"/>
      <c r="AO20" s="760"/>
      <c r="AP20" s="760"/>
      <c r="AQ20" s="760"/>
      <c r="AR20" s="760"/>
      <c r="AS20" s="760"/>
      <c r="AT20" s="760"/>
      <c r="AU20" s="760"/>
      <c r="AV20" s="760"/>
      <c r="AW20" s="760"/>
      <c r="AX20" s="760"/>
      <c r="AY20" s="760"/>
      <c r="AZ20" s="760"/>
      <c r="BA20" s="760"/>
      <c r="BB20" s="760"/>
      <c r="BC20" s="39"/>
      <c r="BD20" s="129"/>
      <c r="BE20" s="941"/>
      <c r="BF20" s="258"/>
      <c r="BG20" s="941"/>
      <c r="BH20" s="136"/>
      <c r="BI20" s="941"/>
      <c r="BJ20" s="941"/>
      <c r="BK20" s="941"/>
      <c r="BL20" s="941"/>
      <c r="BM20" s="771"/>
      <c r="BN20" s="771"/>
      <c r="BO20" s="771"/>
      <c r="BP20" s="771"/>
      <c r="BQ20" s="771"/>
      <c r="BR20" s="771"/>
      <c r="BS20" s="771"/>
      <c r="BT20" s="77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771"/>
      <c r="CU20" s="771"/>
      <c r="CV20" s="771"/>
      <c r="CW20" s="771"/>
      <c r="CX20" s="771"/>
      <c r="CY20" s="941"/>
      <c r="CZ20" s="580"/>
      <c r="DA20" s="580"/>
      <c r="DB20" s="580"/>
      <c r="DC20" s="580"/>
      <c r="DD20" s="580"/>
      <c r="DE20" s="580"/>
      <c r="DF20" s="580"/>
      <c r="DG20" s="580"/>
      <c r="DH20" s="580"/>
      <c r="DI20" s="580"/>
      <c r="DJ20" s="580"/>
      <c r="DK20" s="580"/>
      <c r="DL20" s="580"/>
      <c r="DM20" s="580"/>
      <c r="DN20" s="580"/>
      <c r="DO20" s="580"/>
      <c r="DP20" s="580"/>
      <c r="DQ20" s="580"/>
      <c r="DR20" s="580"/>
      <c r="DS20" s="580"/>
      <c r="DT20" s="580"/>
      <c r="DU20" s="580"/>
      <c r="DV20" s="580"/>
      <c r="DW20" s="580"/>
      <c r="DX20" s="580"/>
      <c r="DY20" s="580"/>
      <c r="DZ20" s="580"/>
      <c r="EA20" s="580"/>
      <c r="EB20" s="580"/>
      <c r="EC20" s="580"/>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0"/>
      <c r="GL20" s="580"/>
      <c r="GM20" s="580"/>
      <c r="GN20" s="580"/>
      <c r="GO20" s="580"/>
      <c r="GP20" s="580"/>
      <c r="GQ20" s="580"/>
      <c r="GR20" s="580"/>
      <c r="GS20" s="580"/>
      <c r="GT20" s="580"/>
      <c r="GU20" s="580"/>
      <c r="GV20" s="580"/>
      <c r="GW20" s="580"/>
      <c r="GX20" s="580"/>
      <c r="GY20" s="580"/>
      <c r="GZ20" s="580"/>
      <c r="HA20" s="580"/>
      <c r="HB20" s="580"/>
      <c r="HC20" s="580"/>
      <c r="HD20" s="580"/>
      <c r="HE20" s="580"/>
      <c r="HF20" s="580"/>
      <c r="HG20" s="580"/>
      <c r="HH20" s="580"/>
      <c r="HI20" s="580"/>
      <c r="HJ20" s="580"/>
      <c r="HK20" s="580"/>
      <c r="HL20" s="580"/>
      <c r="HM20" s="580"/>
      <c r="HN20" s="580"/>
      <c r="HO20" s="580"/>
      <c r="HP20" s="580"/>
      <c r="HQ20" s="580"/>
      <c r="HR20" s="580"/>
      <c r="HS20" s="580"/>
      <c r="HT20" s="580"/>
      <c r="HU20" s="580"/>
      <c r="HV20" s="580"/>
      <c r="HW20" s="580"/>
      <c r="HX20" s="580"/>
      <c r="HY20" s="580"/>
      <c r="HZ20" s="580"/>
      <c r="IA20" s="580"/>
      <c r="IB20" s="580"/>
      <c r="IC20" s="580"/>
      <c r="ID20" s="580"/>
      <c r="IE20" s="580"/>
      <c r="IF20" s="580"/>
      <c r="IG20" s="580"/>
      <c r="IH20" s="580"/>
      <c r="II20" s="580"/>
      <c r="IJ20" s="580"/>
      <c r="IK20" s="580"/>
      <c r="IL20" s="580"/>
    </row>
    <row r="21" spans="1:246" ht="24" customHeight="1" thickBot="1">
      <c r="A21" s="1416" t="s">
        <v>220</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8"/>
      <c r="AM21" s="773"/>
      <c r="AN21" s="773"/>
      <c r="AO21" s="773"/>
      <c r="AP21" s="773"/>
      <c r="AQ21" s="773"/>
      <c r="AR21" s="773"/>
      <c r="AS21" s="773"/>
      <c r="AT21" s="773"/>
      <c r="AU21" s="774"/>
      <c r="AV21" s="774"/>
      <c r="AW21" s="774"/>
      <c r="AX21" s="774"/>
      <c r="AY21" s="759"/>
      <c r="AZ21" s="759"/>
      <c r="BA21" s="759"/>
      <c r="BB21" s="759"/>
      <c r="BE21" s="580"/>
      <c r="BF21" s="769"/>
      <c r="BG21" s="580"/>
      <c r="BI21" s="580"/>
      <c r="BJ21" s="580"/>
      <c r="BK21" s="580"/>
      <c r="BL21" s="941"/>
      <c r="BM21" s="771"/>
      <c r="BN21" s="771"/>
      <c r="BO21" s="771"/>
      <c r="BP21" s="771"/>
      <c r="BQ21" s="771"/>
      <c r="BR21" s="771"/>
      <c r="BS21" s="771"/>
      <c r="BT21" s="771"/>
      <c r="BU21" s="580"/>
      <c r="BV21" s="580"/>
      <c r="BW21" s="580"/>
      <c r="BX21" s="580"/>
      <c r="BY21" s="580"/>
      <c r="BZ21" s="580"/>
      <c r="CA21" s="580"/>
      <c r="CB21" s="580"/>
      <c r="CC21" s="580"/>
      <c r="CD21" s="580"/>
      <c r="CE21" s="580"/>
      <c r="CF21" s="580"/>
      <c r="CG21" s="580"/>
      <c r="CH21" s="580"/>
      <c r="CI21" s="580"/>
      <c r="CJ21" s="580"/>
      <c r="CK21" s="580"/>
      <c r="CL21" s="580"/>
      <c r="CM21" s="580"/>
      <c r="CN21" s="580"/>
      <c r="CO21" s="580"/>
      <c r="CP21" s="580"/>
      <c r="CQ21" s="775"/>
      <c r="CR21" s="941"/>
      <c r="CS21" s="941"/>
      <c r="CT21" s="771"/>
      <c r="CU21" s="775"/>
      <c r="CV21" s="775"/>
      <c r="CW21" s="776"/>
      <c r="CX21" s="776"/>
      <c r="CY21" s="941"/>
      <c r="CZ21" s="580"/>
      <c r="DA21" s="580"/>
      <c r="DB21" s="580"/>
      <c r="DC21" s="580"/>
      <c r="DD21" s="580"/>
      <c r="DE21" s="580"/>
      <c r="DF21" s="580"/>
      <c r="DG21" s="580"/>
      <c r="DH21" s="580"/>
      <c r="DI21" s="580"/>
      <c r="DJ21" s="580"/>
      <c r="DK21" s="580"/>
      <c r="DL21" s="580"/>
      <c r="DM21" s="580"/>
      <c r="DN21" s="580"/>
      <c r="DO21" s="580"/>
      <c r="DP21" s="580"/>
      <c r="DQ21" s="580"/>
      <c r="DR21" s="580"/>
      <c r="DS21" s="580"/>
      <c r="DT21" s="580"/>
      <c r="DU21" s="580"/>
      <c r="DV21" s="580"/>
      <c r="DW21" s="580"/>
      <c r="DX21" s="580"/>
      <c r="DY21" s="580"/>
      <c r="DZ21" s="580"/>
      <c r="EA21" s="580"/>
      <c r="EB21" s="580"/>
      <c r="EC21" s="580"/>
      <c r="ED21" s="580"/>
      <c r="EE21" s="580"/>
      <c r="EF21" s="580"/>
      <c r="EG21" s="580"/>
      <c r="EH21" s="580"/>
      <c r="EI21" s="580"/>
      <c r="EJ21" s="580"/>
      <c r="EK21" s="580"/>
      <c r="EL21" s="580"/>
      <c r="EM21" s="580"/>
      <c r="EN21" s="580"/>
      <c r="EO21" s="580"/>
      <c r="EP21" s="580"/>
      <c r="EQ21" s="580"/>
      <c r="ER21" s="580"/>
      <c r="ES21" s="580"/>
      <c r="ET21" s="580"/>
      <c r="EU21" s="580"/>
      <c r="EV21" s="580"/>
      <c r="EW21" s="580"/>
      <c r="EX21" s="580"/>
      <c r="EY21" s="580"/>
      <c r="EZ21" s="580"/>
      <c r="FA21" s="580"/>
      <c r="FB21" s="580"/>
      <c r="FC21" s="580"/>
      <c r="FD21" s="580"/>
      <c r="FE21" s="580"/>
      <c r="FF21" s="580"/>
      <c r="FG21" s="580"/>
      <c r="FH21" s="580"/>
      <c r="FI21" s="580"/>
      <c r="FJ21" s="580"/>
      <c r="FK21" s="580"/>
      <c r="FL21" s="580"/>
      <c r="FM21" s="580"/>
      <c r="FN21" s="580"/>
      <c r="FO21" s="580"/>
      <c r="FP21" s="580"/>
      <c r="FQ21" s="580"/>
      <c r="FR21" s="580"/>
      <c r="FS21" s="580"/>
      <c r="FT21" s="580"/>
      <c r="FU21" s="580"/>
      <c r="FV21" s="580"/>
      <c r="FW21" s="580"/>
      <c r="FX21" s="580"/>
      <c r="FY21" s="580"/>
      <c r="FZ21" s="580"/>
      <c r="GA21" s="580"/>
      <c r="GB21" s="580"/>
      <c r="GC21" s="580"/>
      <c r="GD21" s="580"/>
      <c r="GE21" s="580"/>
      <c r="GF21" s="580"/>
      <c r="GG21" s="580"/>
      <c r="GH21" s="580"/>
      <c r="GI21" s="580"/>
      <c r="GJ21" s="580"/>
      <c r="GK21" s="580"/>
      <c r="GL21" s="580"/>
      <c r="GM21" s="580"/>
      <c r="GN21" s="580"/>
      <c r="GO21" s="580"/>
      <c r="GP21" s="580"/>
      <c r="GQ21" s="580"/>
      <c r="GR21" s="580"/>
      <c r="GS21" s="580"/>
      <c r="GT21" s="580"/>
      <c r="GU21" s="580"/>
      <c r="GV21" s="580"/>
      <c r="GW21" s="580"/>
      <c r="GX21" s="580"/>
      <c r="GY21" s="580"/>
      <c r="GZ21" s="580"/>
      <c r="HA21" s="580"/>
      <c r="HB21" s="580"/>
      <c r="HC21" s="580"/>
      <c r="HD21" s="580"/>
      <c r="HE21" s="580"/>
      <c r="HF21" s="580"/>
      <c r="HG21" s="580"/>
      <c r="HH21" s="580"/>
      <c r="HI21" s="580"/>
      <c r="HJ21" s="580"/>
      <c r="HK21" s="580"/>
      <c r="HL21" s="580"/>
      <c r="HM21" s="580"/>
      <c r="HN21" s="580"/>
      <c r="HO21" s="580"/>
      <c r="HP21" s="580"/>
      <c r="HQ21" s="580"/>
      <c r="HR21" s="580"/>
      <c r="HS21" s="580"/>
      <c r="HT21" s="580"/>
      <c r="HU21" s="580"/>
      <c r="HV21" s="580"/>
      <c r="HW21" s="580"/>
      <c r="HX21" s="580"/>
      <c r="HY21" s="580"/>
      <c r="HZ21" s="580"/>
      <c r="IA21" s="580"/>
      <c r="IB21" s="580"/>
      <c r="IC21" s="580"/>
      <c r="ID21" s="580"/>
      <c r="IE21" s="580"/>
      <c r="IF21" s="580"/>
      <c r="IG21" s="580"/>
      <c r="IH21" s="580"/>
      <c r="II21" s="580"/>
      <c r="IJ21" s="580"/>
      <c r="IK21" s="580"/>
      <c r="IL21" s="580"/>
    </row>
    <row r="22" spans="1:246" ht="38.25" customHeight="1">
      <c r="A22" s="1602" t="s">
        <v>27</v>
      </c>
      <c r="B22" s="1180" t="s">
        <v>221</v>
      </c>
      <c r="C22" s="1181"/>
      <c r="D22" s="1181"/>
      <c r="E22" s="1181"/>
      <c r="F22" s="1181"/>
      <c r="G22" s="1695" t="s">
        <v>222</v>
      </c>
      <c r="H22" s="1696"/>
      <c r="I22" s="1696"/>
      <c r="J22" s="1696"/>
      <c r="K22" s="1697"/>
      <c r="L22" s="1180" t="s">
        <v>223</v>
      </c>
      <c r="M22" s="1237"/>
      <c r="N22" s="1180" t="s">
        <v>224</v>
      </c>
      <c r="O22" s="1237"/>
      <c r="P22" s="1181" t="s">
        <v>225</v>
      </c>
      <c r="Q22" s="1181"/>
      <c r="R22" s="1181"/>
      <c r="S22" s="1237"/>
      <c r="T22" s="1389" t="s">
        <v>226</v>
      </c>
      <c r="U22" s="1390"/>
      <c r="V22" s="1390"/>
      <c r="W22" s="1390"/>
      <c r="X22" s="1390"/>
      <c r="Y22" s="1391"/>
      <c r="Z22" s="1181" t="s">
        <v>227</v>
      </c>
      <c r="AA22" s="1181"/>
      <c r="AB22" s="1237"/>
      <c r="AC22" s="932" t="s">
        <v>228</v>
      </c>
      <c r="AD22" s="933"/>
      <c r="AE22" s="1234" t="s">
        <v>229</v>
      </c>
      <c r="AF22" s="1235"/>
      <c r="AG22" s="1236"/>
      <c r="AH22" s="1234" t="s">
        <v>230</v>
      </c>
      <c r="AI22" s="1235"/>
      <c r="AJ22" s="1235"/>
      <c r="AK22" s="1235"/>
      <c r="AL22" s="1236"/>
      <c r="AM22" s="777"/>
      <c r="AN22" s="777"/>
      <c r="AO22" s="759"/>
      <c r="AP22" s="759"/>
      <c r="AQ22" s="759"/>
      <c r="AR22" s="759"/>
      <c r="AS22" s="759"/>
      <c r="AT22" s="759"/>
      <c r="AU22" s="759"/>
      <c r="AV22" s="759"/>
      <c r="AW22" s="759"/>
      <c r="AX22" s="759"/>
      <c r="AY22" s="759"/>
      <c r="AZ22" s="759"/>
      <c r="BA22" s="759"/>
      <c r="BB22" s="759"/>
      <c r="BE22" s="580"/>
      <c r="BF22" s="769"/>
      <c r="BG22" s="580"/>
      <c r="BI22" s="580"/>
      <c r="BJ22" s="580"/>
      <c r="BK22" s="580"/>
      <c r="BL22" s="580"/>
      <c r="BM22" s="771"/>
      <c r="BN22" s="771"/>
      <c r="BO22" s="771"/>
      <c r="BP22" s="771"/>
      <c r="BQ22" s="771"/>
      <c r="BR22" s="771"/>
      <c r="BS22" s="771"/>
      <c r="BT22" s="771"/>
      <c r="BU22" s="580"/>
      <c r="BV22" s="580"/>
      <c r="BW22" s="580"/>
      <c r="BX22" s="580"/>
      <c r="BY22" s="580"/>
      <c r="BZ22" s="580"/>
      <c r="CA22" s="580"/>
      <c r="CB22" s="580"/>
      <c r="CC22" s="580"/>
      <c r="CD22" s="580"/>
      <c r="CE22" s="580"/>
      <c r="CF22" s="580"/>
      <c r="CG22" s="580"/>
      <c r="CH22" s="580"/>
      <c r="CI22" s="580"/>
      <c r="CJ22" s="580"/>
      <c r="CK22" s="580"/>
      <c r="CL22" s="580"/>
      <c r="CM22" s="580"/>
      <c r="CN22" s="580"/>
      <c r="CO22" s="580"/>
      <c r="CP22" s="580"/>
      <c r="CQ22" s="15"/>
      <c r="CR22" s="15"/>
      <c r="CS22" s="15"/>
      <c r="CT22" s="771"/>
      <c r="CU22" s="771"/>
      <c r="CV22" s="771"/>
      <c r="CW22" s="15"/>
      <c r="CX22" s="15"/>
      <c r="CY22" s="941"/>
      <c r="CZ22" s="580"/>
      <c r="DA22" s="580"/>
      <c r="DB22" s="580"/>
      <c r="DC22" s="580"/>
      <c r="DD22" s="580"/>
      <c r="DE22" s="580"/>
      <c r="DF22" s="580"/>
      <c r="DG22" s="580"/>
      <c r="DH22" s="580"/>
      <c r="DI22" s="580"/>
      <c r="DJ22" s="580"/>
      <c r="DK22" s="580"/>
      <c r="DL22" s="580"/>
      <c r="DM22" s="580"/>
      <c r="DN22" s="580"/>
      <c r="DO22" s="580"/>
      <c r="DP22" s="580"/>
      <c r="DQ22" s="580"/>
      <c r="DR22" s="580"/>
      <c r="DS22" s="580"/>
      <c r="DT22" s="580"/>
      <c r="DU22" s="580"/>
      <c r="DV22" s="580"/>
      <c r="DW22" s="580"/>
      <c r="DX22" s="580"/>
      <c r="DY22" s="580"/>
      <c r="DZ22" s="580"/>
      <c r="EA22" s="580"/>
      <c r="EB22" s="580"/>
      <c r="EC22" s="580"/>
      <c r="ED22" s="580"/>
      <c r="EE22" s="580"/>
      <c r="EF22" s="580"/>
      <c r="EG22" s="580"/>
      <c r="EH22" s="580"/>
      <c r="EI22" s="580"/>
      <c r="EJ22" s="580"/>
      <c r="EK22" s="580"/>
      <c r="EL22" s="580"/>
      <c r="EM22" s="580"/>
      <c r="EN22" s="580"/>
      <c r="EO22" s="580"/>
      <c r="EP22" s="580"/>
      <c r="EQ22" s="580"/>
      <c r="ER22" s="580"/>
      <c r="ES22" s="580"/>
      <c r="ET22" s="580"/>
      <c r="EU22" s="580"/>
      <c r="EV22" s="580"/>
      <c r="EW22" s="580"/>
      <c r="EX22" s="580"/>
      <c r="EY22" s="580"/>
      <c r="EZ22" s="580"/>
      <c r="FA22" s="580"/>
      <c r="FB22" s="580"/>
      <c r="FC22" s="580"/>
      <c r="FD22" s="580"/>
      <c r="FE22" s="580"/>
      <c r="FF22" s="580"/>
      <c r="FG22" s="580"/>
      <c r="FH22" s="580"/>
      <c r="FI22" s="580"/>
      <c r="FJ22" s="580"/>
      <c r="FK22" s="580"/>
      <c r="FL22" s="580"/>
      <c r="FM22" s="580"/>
      <c r="FN22" s="580"/>
      <c r="FO22" s="580"/>
      <c r="FP22" s="580"/>
      <c r="FQ22" s="580"/>
      <c r="FR22" s="580"/>
      <c r="FS22" s="580"/>
      <c r="FT22" s="580"/>
      <c r="FU22" s="580"/>
      <c r="FV22" s="580"/>
      <c r="FW22" s="580"/>
      <c r="FX22" s="580"/>
      <c r="FY22" s="580"/>
      <c r="FZ22" s="580"/>
      <c r="GA22" s="580"/>
      <c r="GB22" s="580"/>
      <c r="GC22" s="580"/>
      <c r="GD22" s="580"/>
      <c r="GE22" s="580"/>
      <c r="GF22" s="580"/>
      <c r="GG22" s="580"/>
      <c r="GH22" s="580"/>
      <c r="GI22" s="580"/>
      <c r="GJ22" s="580"/>
      <c r="GK22" s="580"/>
      <c r="GL22" s="580"/>
      <c r="GM22" s="580"/>
      <c r="GN22" s="580"/>
      <c r="GO22" s="580"/>
      <c r="GP22" s="580"/>
      <c r="GQ22" s="580"/>
      <c r="GR22" s="580"/>
      <c r="GS22" s="580"/>
      <c r="GT22" s="580"/>
      <c r="GU22" s="580"/>
      <c r="GV22" s="580"/>
      <c r="GW22" s="580"/>
      <c r="GX22" s="580"/>
      <c r="GY22" s="580"/>
      <c r="GZ22" s="580"/>
      <c r="HA22" s="580"/>
      <c r="HB22" s="580"/>
      <c r="HC22" s="580"/>
      <c r="HD22" s="580"/>
      <c r="HE22" s="580"/>
      <c r="HF22" s="580"/>
      <c r="HG22" s="580"/>
      <c r="HH22" s="580"/>
      <c r="HI22" s="580"/>
      <c r="HJ22" s="580"/>
      <c r="HK22" s="580"/>
      <c r="HL22" s="580"/>
      <c r="HM22" s="580"/>
      <c r="HN22" s="580"/>
      <c r="HO22" s="580"/>
      <c r="HP22" s="580"/>
      <c r="HQ22" s="580"/>
      <c r="HR22" s="580"/>
      <c r="HS22" s="580"/>
      <c r="HT22" s="580"/>
      <c r="HU22" s="580"/>
      <c r="HV22" s="580"/>
      <c r="HW22" s="580"/>
      <c r="HX22" s="580"/>
      <c r="HY22" s="580"/>
      <c r="HZ22" s="580"/>
      <c r="IA22" s="580"/>
      <c r="IB22" s="580"/>
      <c r="IC22" s="580"/>
      <c r="ID22" s="580"/>
      <c r="IE22" s="580"/>
      <c r="IF22" s="580"/>
      <c r="IG22" s="580"/>
      <c r="IH22" s="580"/>
      <c r="II22" s="580"/>
      <c r="IJ22" s="580"/>
      <c r="IK22" s="580"/>
      <c r="IL22" s="580"/>
    </row>
    <row r="23" spans="1:246" ht="61.5" customHeight="1">
      <c r="A23" s="1603"/>
      <c r="B23" s="1182"/>
      <c r="C23" s="1183"/>
      <c r="D23" s="1183"/>
      <c r="E23" s="1183"/>
      <c r="F23" s="1183"/>
      <c r="G23" s="1698"/>
      <c r="H23" s="1699"/>
      <c r="I23" s="1699"/>
      <c r="J23" s="1699"/>
      <c r="K23" s="1700"/>
      <c r="L23" s="1182"/>
      <c r="M23" s="1238"/>
      <c r="N23" s="1369"/>
      <c r="O23" s="1370"/>
      <c r="P23" s="1183"/>
      <c r="Q23" s="1183"/>
      <c r="R23" s="1183"/>
      <c r="S23" s="1238"/>
      <c r="T23" s="1392"/>
      <c r="U23" s="1393"/>
      <c r="V23" s="1393"/>
      <c r="W23" s="1393"/>
      <c r="X23" s="1393"/>
      <c r="Y23" s="1394"/>
      <c r="Z23" s="1183"/>
      <c r="AA23" s="1183"/>
      <c r="AB23" s="1238"/>
      <c r="AC23" s="934"/>
      <c r="AD23" s="935"/>
      <c r="AE23" s="1573" t="s">
        <v>231</v>
      </c>
      <c r="AF23" s="1368" t="s">
        <v>232</v>
      </c>
      <c r="AG23" s="1186" t="s">
        <v>233</v>
      </c>
      <c r="AH23" s="1671" t="s">
        <v>234</v>
      </c>
      <c r="AI23" s="1367" t="s">
        <v>235</v>
      </c>
      <c r="AJ23" s="1367" t="s">
        <v>236</v>
      </c>
      <c r="AK23" s="1655" t="s">
        <v>237</v>
      </c>
      <c r="AL23" s="1186" t="s">
        <v>238</v>
      </c>
      <c r="AM23" s="777"/>
      <c r="AN23" s="777"/>
      <c r="AO23" s="759"/>
      <c r="AP23" s="759"/>
      <c r="AQ23" s="759"/>
      <c r="AR23" s="759"/>
      <c r="AS23" s="759"/>
      <c r="AT23" s="759"/>
      <c r="AU23" s="759"/>
      <c r="AV23" s="759"/>
      <c r="AW23" s="759"/>
      <c r="AX23" s="759"/>
      <c r="AY23" s="759"/>
      <c r="AZ23" s="759"/>
      <c r="BA23" s="759"/>
      <c r="BB23" s="759"/>
      <c r="BE23" s="580"/>
      <c r="BF23" s="769"/>
      <c r="BG23" s="580"/>
      <c r="BI23" s="580"/>
      <c r="BJ23" s="580"/>
      <c r="BK23" s="580"/>
      <c r="BL23" s="580"/>
      <c r="BM23" s="771"/>
      <c r="BN23" s="771"/>
      <c r="BO23" s="771"/>
      <c r="BP23" s="771"/>
      <c r="BQ23" s="771"/>
      <c r="BR23" s="771"/>
      <c r="BS23" s="771"/>
      <c r="BT23" s="771"/>
      <c r="BU23" s="580"/>
      <c r="BV23" s="580"/>
      <c r="BW23" s="580"/>
      <c r="BX23" s="580"/>
      <c r="BY23" s="580"/>
      <c r="BZ23" s="580"/>
      <c r="CA23" s="580"/>
      <c r="CB23" s="580"/>
      <c r="CC23" s="580"/>
      <c r="CD23" s="580"/>
      <c r="CE23" s="580"/>
      <c r="CF23" s="580"/>
      <c r="CG23" s="580"/>
      <c r="CH23" s="580"/>
      <c r="CI23" s="580"/>
      <c r="CJ23" s="580"/>
      <c r="CK23" s="580"/>
      <c r="CL23" s="580"/>
      <c r="CM23" s="580"/>
      <c r="CN23" s="580"/>
      <c r="CO23" s="580"/>
      <c r="CP23" s="580"/>
      <c r="CQ23" s="15"/>
      <c r="CR23" s="15"/>
      <c r="CS23" s="15"/>
      <c r="CT23" s="771"/>
      <c r="CU23" s="771"/>
      <c r="CV23" s="771"/>
      <c r="CW23" s="15"/>
      <c r="CX23" s="15"/>
      <c r="CY23" s="941"/>
      <c r="CZ23" s="580"/>
      <c r="DA23" s="580"/>
      <c r="DB23" s="580"/>
      <c r="DC23" s="580"/>
      <c r="DD23" s="580"/>
      <c r="DE23" s="580"/>
      <c r="DF23" s="580"/>
      <c r="DG23" s="580"/>
      <c r="DH23" s="580"/>
      <c r="DI23" s="580"/>
      <c r="DJ23" s="580"/>
      <c r="DK23" s="580"/>
      <c r="DL23" s="580"/>
      <c r="DM23" s="580"/>
      <c r="DN23" s="580"/>
      <c r="DO23" s="580"/>
      <c r="DP23" s="580"/>
      <c r="DQ23" s="580"/>
      <c r="DR23" s="580"/>
      <c r="DS23" s="580"/>
      <c r="DT23" s="580"/>
      <c r="DU23" s="580"/>
      <c r="DV23" s="580"/>
      <c r="DW23" s="580"/>
      <c r="DX23" s="580"/>
      <c r="DY23" s="580"/>
      <c r="DZ23" s="580"/>
      <c r="EA23" s="580"/>
      <c r="EB23" s="580"/>
      <c r="EC23" s="580"/>
      <c r="ED23" s="580"/>
      <c r="EE23" s="580"/>
      <c r="EF23" s="580"/>
      <c r="EG23" s="580"/>
      <c r="EH23" s="580"/>
      <c r="EI23" s="580"/>
      <c r="EJ23" s="580"/>
      <c r="EK23" s="580"/>
      <c r="EL23" s="580"/>
      <c r="EM23" s="580"/>
      <c r="EN23" s="580"/>
      <c r="EO23" s="580"/>
      <c r="EP23" s="580"/>
      <c r="EQ23" s="580"/>
      <c r="ER23" s="580"/>
      <c r="ES23" s="580"/>
      <c r="ET23" s="580"/>
      <c r="EU23" s="580"/>
      <c r="EV23" s="580"/>
      <c r="EW23" s="580"/>
      <c r="EX23" s="580"/>
      <c r="EY23" s="580"/>
      <c r="EZ23" s="580"/>
      <c r="FA23" s="580"/>
      <c r="FB23" s="580"/>
      <c r="FC23" s="580"/>
      <c r="FD23" s="580"/>
      <c r="FE23" s="580"/>
      <c r="FF23" s="580"/>
      <c r="FG23" s="580"/>
      <c r="FH23" s="580"/>
      <c r="FI23" s="580"/>
      <c r="FJ23" s="580"/>
      <c r="FK23" s="580"/>
      <c r="FL23" s="580"/>
      <c r="FM23" s="580"/>
      <c r="FN23" s="580"/>
      <c r="FO23" s="580"/>
      <c r="FP23" s="580"/>
      <c r="FQ23" s="580"/>
      <c r="FR23" s="580"/>
      <c r="FS23" s="580"/>
      <c r="FT23" s="580"/>
      <c r="FU23" s="580"/>
      <c r="FV23" s="580"/>
      <c r="FW23" s="580"/>
      <c r="FX23" s="580"/>
      <c r="FY23" s="580"/>
      <c r="FZ23" s="580"/>
      <c r="GA23" s="580"/>
      <c r="GB23" s="580"/>
      <c r="GC23" s="580"/>
      <c r="GD23" s="580"/>
      <c r="GE23" s="580"/>
      <c r="GF23" s="580"/>
      <c r="GG23" s="580"/>
      <c r="GH23" s="580"/>
      <c r="GI23" s="580"/>
      <c r="GJ23" s="580"/>
      <c r="GK23" s="580"/>
      <c r="GL23" s="580"/>
      <c r="GM23" s="580"/>
      <c r="GN23" s="580"/>
      <c r="GO23" s="580"/>
      <c r="GP23" s="580"/>
      <c r="GQ23" s="580"/>
      <c r="GR23" s="580"/>
      <c r="GS23" s="580"/>
      <c r="GT23" s="580"/>
      <c r="GU23" s="580"/>
      <c r="GV23" s="580"/>
      <c r="GW23" s="580"/>
      <c r="GX23" s="580"/>
      <c r="GY23" s="580"/>
      <c r="GZ23" s="580"/>
      <c r="HA23" s="580"/>
      <c r="HB23" s="580"/>
      <c r="HC23" s="580"/>
      <c r="HD23" s="580"/>
      <c r="HE23" s="580"/>
      <c r="HF23" s="580"/>
      <c r="HG23" s="580"/>
      <c r="HH23" s="580"/>
      <c r="HI23" s="580"/>
      <c r="HJ23" s="580"/>
      <c r="HK23" s="580"/>
      <c r="HL23" s="580"/>
      <c r="HM23" s="580"/>
      <c r="HN23" s="580"/>
      <c r="HO23" s="580"/>
      <c r="HP23" s="580"/>
      <c r="HQ23" s="580"/>
      <c r="HR23" s="580"/>
      <c r="HS23" s="580"/>
      <c r="HT23" s="580"/>
      <c r="HU23" s="580"/>
      <c r="HV23" s="580"/>
      <c r="HW23" s="580"/>
      <c r="HX23" s="580"/>
      <c r="HY23" s="580"/>
      <c r="HZ23" s="580"/>
      <c r="IA23" s="580"/>
      <c r="IB23" s="580"/>
      <c r="IC23" s="580"/>
      <c r="ID23" s="580"/>
      <c r="IE23" s="580"/>
      <c r="IF23" s="580"/>
      <c r="IG23" s="580"/>
      <c r="IH23" s="580"/>
      <c r="II23" s="580"/>
      <c r="IJ23" s="580"/>
      <c r="IK23" s="580"/>
      <c r="IL23" s="580"/>
    </row>
    <row r="24" spans="1:246" ht="42.75" customHeight="1" thickBot="1">
      <c r="A24" s="1604"/>
      <c r="B24" s="1184"/>
      <c r="C24" s="1185"/>
      <c r="D24" s="1185"/>
      <c r="E24" s="1185"/>
      <c r="F24" s="1185"/>
      <c r="G24" s="1701"/>
      <c r="H24" s="1702"/>
      <c r="I24" s="1702"/>
      <c r="J24" s="1702"/>
      <c r="K24" s="1703"/>
      <c r="L24" s="1184"/>
      <c r="M24" s="1239"/>
      <c r="N24" s="154" t="s">
        <v>239</v>
      </c>
      <c r="O24" s="155" t="s">
        <v>240</v>
      </c>
      <c r="P24" s="1183"/>
      <c r="Q24" s="1183"/>
      <c r="R24" s="1183"/>
      <c r="S24" s="1238"/>
      <c r="T24" s="1395"/>
      <c r="U24" s="1396"/>
      <c r="V24" s="1396"/>
      <c r="W24" s="1396"/>
      <c r="X24" s="1396"/>
      <c r="Y24" s="1397"/>
      <c r="Z24" s="1185"/>
      <c r="AA24" s="1185"/>
      <c r="AB24" s="1239"/>
      <c r="AC24" s="936"/>
      <c r="AD24" s="937"/>
      <c r="AE24" s="1574"/>
      <c r="AF24" s="1707"/>
      <c r="AG24" s="1187"/>
      <c r="AH24" s="1672"/>
      <c r="AI24" s="1368"/>
      <c r="AJ24" s="1368"/>
      <c r="AK24" s="1656"/>
      <c r="AL24" s="1187"/>
      <c r="AM24" s="16" t="s">
        <v>5</v>
      </c>
      <c r="AN24" s="16"/>
      <c r="AO24" s="759"/>
      <c r="AP24" s="759"/>
      <c r="AQ24" s="759"/>
      <c r="AR24" s="759"/>
      <c r="AS24" s="759"/>
      <c r="AT24" s="759"/>
      <c r="AU24" s="759"/>
      <c r="AV24" s="759"/>
      <c r="AW24" s="759"/>
      <c r="AX24" s="759"/>
      <c r="AY24" s="759"/>
      <c r="AZ24" s="759"/>
      <c r="BA24" s="759"/>
      <c r="BB24" s="759"/>
      <c r="BE24" s="580"/>
      <c r="BF24" s="769"/>
      <c r="BG24" s="580"/>
      <c r="BI24" s="580"/>
      <c r="BJ24" s="580"/>
      <c r="BK24" s="580"/>
      <c r="BL24" s="580"/>
      <c r="BM24" s="771"/>
      <c r="BN24" s="771"/>
      <c r="BO24" s="771"/>
      <c r="BP24" s="771"/>
      <c r="BQ24" s="771"/>
      <c r="BR24" s="771"/>
      <c r="BS24" s="771"/>
      <c r="BT24" s="771"/>
      <c r="BU24" s="580"/>
      <c r="BV24" s="580"/>
      <c r="BW24" s="580"/>
      <c r="BX24" s="580"/>
      <c r="BY24" s="580"/>
      <c r="BZ24" s="580"/>
      <c r="CA24" s="580"/>
      <c r="CB24" s="580"/>
      <c r="CC24" s="580"/>
      <c r="CD24" s="580"/>
      <c r="CE24" s="580"/>
      <c r="CF24" s="580"/>
      <c r="CG24" s="580"/>
      <c r="CH24" s="580"/>
      <c r="CI24" s="580"/>
      <c r="CJ24" s="580"/>
      <c r="CK24" s="580"/>
      <c r="CL24" s="580"/>
      <c r="CM24" s="580"/>
      <c r="CN24" s="580"/>
      <c r="CO24" s="580"/>
      <c r="CP24" s="580"/>
      <c r="CQ24" s="15"/>
      <c r="CR24" s="15"/>
      <c r="CS24" s="15"/>
      <c r="CT24" s="771"/>
      <c r="CU24" s="771"/>
      <c r="CV24" s="771"/>
      <c r="CW24" s="15"/>
      <c r="CX24" s="15"/>
      <c r="CY24" s="941"/>
      <c r="CZ24" s="580"/>
      <c r="DA24" s="580"/>
      <c r="DB24" s="580"/>
      <c r="DC24" s="580"/>
      <c r="DD24" s="580"/>
      <c r="DE24" s="580"/>
      <c r="DF24" s="580"/>
      <c r="DG24" s="580"/>
      <c r="DH24" s="580"/>
      <c r="DI24" s="580"/>
      <c r="DJ24" s="580"/>
      <c r="DK24" s="580"/>
      <c r="DL24" s="580"/>
      <c r="DM24" s="580"/>
      <c r="DN24" s="580"/>
      <c r="DO24" s="580"/>
      <c r="DP24" s="580"/>
      <c r="DQ24" s="580"/>
      <c r="DR24" s="580"/>
      <c r="DS24" s="580"/>
      <c r="DT24" s="580"/>
      <c r="DU24" s="580"/>
      <c r="DV24" s="580"/>
      <c r="DW24" s="580"/>
      <c r="DX24" s="580"/>
      <c r="DY24" s="580"/>
      <c r="DZ24" s="580"/>
      <c r="EA24" s="580"/>
      <c r="EB24" s="580"/>
      <c r="EC24" s="580"/>
      <c r="ED24" s="580"/>
      <c r="EE24" s="580"/>
      <c r="EF24" s="580"/>
      <c r="EG24" s="580"/>
      <c r="EH24" s="580"/>
      <c r="EI24" s="580"/>
      <c r="EJ24" s="580"/>
      <c r="EK24" s="580"/>
      <c r="EL24" s="580"/>
      <c r="EM24" s="580"/>
      <c r="EN24" s="580"/>
      <c r="EO24" s="580"/>
      <c r="EP24" s="580"/>
      <c r="EQ24" s="580"/>
      <c r="ER24" s="580"/>
      <c r="ES24" s="580"/>
      <c r="ET24" s="580"/>
      <c r="EU24" s="580"/>
      <c r="EV24" s="580"/>
      <c r="EW24" s="580"/>
      <c r="EX24" s="580"/>
      <c r="EY24" s="580"/>
      <c r="EZ24" s="580"/>
      <c r="FA24" s="580"/>
      <c r="FB24" s="580"/>
      <c r="FC24" s="580"/>
      <c r="FD24" s="580"/>
      <c r="FE24" s="580"/>
      <c r="FF24" s="580"/>
      <c r="FG24" s="580"/>
      <c r="FH24" s="580"/>
      <c r="FI24" s="580"/>
      <c r="FJ24" s="580"/>
      <c r="FK24" s="580"/>
      <c r="FL24" s="580"/>
      <c r="FM24" s="580"/>
      <c r="FN24" s="580"/>
      <c r="FO24" s="580"/>
      <c r="FP24" s="580"/>
      <c r="FQ24" s="580"/>
      <c r="FR24" s="580"/>
      <c r="FS24" s="580"/>
      <c r="FT24" s="580"/>
      <c r="FU24" s="580"/>
      <c r="FV24" s="580"/>
      <c r="FW24" s="580"/>
      <c r="FX24" s="580"/>
      <c r="FY24" s="580"/>
      <c r="FZ24" s="580"/>
      <c r="GA24" s="580"/>
      <c r="GB24" s="580"/>
      <c r="GC24" s="580"/>
      <c r="GD24" s="580"/>
      <c r="GE24" s="580"/>
      <c r="GF24" s="580"/>
      <c r="GG24" s="580"/>
      <c r="GH24" s="580"/>
      <c r="GI24" s="580"/>
      <c r="GJ24" s="580"/>
      <c r="GK24" s="580"/>
      <c r="GL24" s="580"/>
      <c r="GM24" s="580"/>
      <c r="GN24" s="580"/>
      <c r="GO24" s="580"/>
      <c r="GP24" s="580"/>
      <c r="GQ24" s="580"/>
      <c r="GR24" s="580"/>
      <c r="GS24" s="580"/>
      <c r="GT24" s="580"/>
      <c r="GU24" s="580"/>
      <c r="GV24" s="580"/>
      <c r="GW24" s="580"/>
      <c r="GX24" s="580"/>
      <c r="GY24" s="580"/>
      <c r="GZ24" s="580"/>
      <c r="HA24" s="580"/>
      <c r="HB24" s="580"/>
      <c r="HC24" s="580"/>
      <c r="HD24" s="580"/>
      <c r="HE24" s="580"/>
      <c r="HF24" s="580"/>
      <c r="HG24" s="580"/>
      <c r="HH24" s="580"/>
      <c r="HI24" s="580"/>
      <c r="HJ24" s="580"/>
      <c r="HK24" s="580"/>
      <c r="HL24" s="580"/>
      <c r="HM24" s="580"/>
      <c r="HN24" s="580"/>
      <c r="HO24" s="580"/>
      <c r="HP24" s="580"/>
      <c r="HQ24" s="580"/>
      <c r="HR24" s="580"/>
      <c r="HS24" s="580"/>
      <c r="HT24" s="580"/>
      <c r="HU24" s="580"/>
      <c r="HV24" s="580"/>
      <c r="HW24" s="580"/>
      <c r="HX24" s="580"/>
      <c r="HY24" s="580"/>
      <c r="HZ24" s="580"/>
      <c r="IA24" s="580"/>
      <c r="IB24" s="580"/>
      <c r="IC24" s="580"/>
      <c r="ID24" s="580"/>
      <c r="IE24" s="580"/>
      <c r="IF24" s="580"/>
      <c r="IG24" s="580"/>
      <c r="IH24" s="580"/>
      <c r="II24" s="580"/>
      <c r="IJ24" s="580"/>
      <c r="IK24" s="580"/>
      <c r="IL24" s="580"/>
    </row>
    <row r="25" spans="1:246" ht="24" customHeight="1">
      <c r="A25" s="778">
        <v>1</v>
      </c>
      <c r="B25" s="1400" t="e">
        <f ca="1">E6</f>
        <v>#VALUE!</v>
      </c>
      <c r="C25" s="1401"/>
      <c r="D25" s="1401"/>
      <c r="E25" s="1401"/>
      <c r="F25" s="1402"/>
      <c r="G25" s="1401" t="s">
        <v>241</v>
      </c>
      <c r="H25" s="1401"/>
      <c r="I25" s="1401"/>
      <c r="J25" s="1401"/>
      <c r="K25" s="1691"/>
      <c r="L25" s="1584"/>
      <c r="M25" s="1399"/>
      <c r="N25" s="907"/>
      <c r="O25" s="870"/>
      <c r="P25" s="1581"/>
      <c r="Q25" s="1582"/>
      <c r="R25" s="1582"/>
      <c r="S25" s="1583"/>
      <c r="T25" s="1403"/>
      <c r="U25" s="1404"/>
      <c r="V25" s="1404"/>
      <c r="W25" s="1404"/>
      <c r="X25" s="1404"/>
      <c r="Y25" s="1405"/>
      <c r="Z25" s="1398"/>
      <c r="AA25" s="1398"/>
      <c r="AB25" s="1399"/>
      <c r="AC25" s="1666"/>
      <c r="AD25" s="1667"/>
      <c r="AE25" s="907"/>
      <c r="AF25" s="908"/>
      <c r="AG25" s="875"/>
      <c r="AH25" s="907"/>
      <c r="AI25" s="908"/>
      <c r="AJ25" s="908"/>
      <c r="AK25" s="908"/>
      <c r="AL25" s="944"/>
      <c r="AM25" s="773"/>
      <c r="AN25" s="773"/>
      <c r="AO25" s="759"/>
      <c r="AP25" s="759"/>
      <c r="AQ25" s="759"/>
      <c r="AR25" s="759"/>
      <c r="AS25" s="759"/>
      <c r="AT25" s="759"/>
      <c r="AU25" s="759"/>
      <c r="AV25" s="759"/>
      <c r="AW25" s="759"/>
      <c r="AX25" s="759"/>
      <c r="AY25" s="759"/>
      <c r="AZ25" s="759"/>
      <c r="BA25" s="759"/>
      <c r="BB25" s="759"/>
      <c r="BE25" s="580"/>
      <c r="BF25" s="769"/>
      <c r="BG25" s="580"/>
      <c r="BI25" s="580"/>
      <c r="BJ25" s="580"/>
      <c r="BK25" s="580"/>
      <c r="BL25" s="580"/>
      <c r="BM25" s="771"/>
      <c r="BN25" s="771"/>
      <c r="BO25" s="771"/>
      <c r="BP25" s="771"/>
      <c r="BQ25" s="771"/>
      <c r="BR25" s="771"/>
      <c r="BS25" s="771"/>
      <c r="BT25" s="771"/>
      <c r="BU25" s="580"/>
      <c r="BV25" s="580"/>
      <c r="BW25" s="580"/>
      <c r="BX25" s="580"/>
      <c r="BY25" s="580"/>
      <c r="BZ25" s="580"/>
      <c r="CA25" s="580"/>
      <c r="CB25" s="580"/>
      <c r="CC25" s="580"/>
      <c r="CD25" s="580"/>
      <c r="CE25" s="580"/>
      <c r="CF25" s="580"/>
      <c r="CG25" s="580"/>
      <c r="CH25" s="580"/>
      <c r="CI25" s="580"/>
      <c r="CJ25" s="580"/>
      <c r="CK25" s="580"/>
      <c r="CL25" s="580"/>
      <c r="CM25" s="580"/>
      <c r="CN25" s="580"/>
      <c r="CO25" s="580"/>
      <c r="CP25" s="580"/>
      <c r="CQ25" s="775"/>
      <c r="CR25" s="775"/>
      <c r="CS25" s="775"/>
      <c r="CT25" s="771"/>
      <c r="CU25" s="941"/>
      <c r="CV25" s="941"/>
      <c r="CW25" s="941"/>
      <c r="CX25" s="941"/>
      <c r="CY25" s="941"/>
      <c r="CZ25" s="580"/>
      <c r="DA25" s="580"/>
      <c r="DB25" s="580"/>
      <c r="DC25" s="580"/>
      <c r="DD25" s="580"/>
      <c r="DE25" s="580"/>
      <c r="DF25" s="580"/>
      <c r="DG25" s="580"/>
      <c r="DH25" s="580"/>
      <c r="DI25" s="580"/>
      <c r="DJ25" s="580"/>
      <c r="DK25" s="580"/>
      <c r="DL25" s="580"/>
      <c r="DM25" s="580"/>
      <c r="DN25" s="580"/>
      <c r="DO25" s="580"/>
      <c r="DP25" s="580"/>
      <c r="DQ25" s="580"/>
      <c r="DR25" s="580"/>
      <c r="DS25" s="580"/>
      <c r="DT25" s="580"/>
      <c r="DU25" s="580"/>
      <c r="DV25" s="580"/>
      <c r="DW25" s="580"/>
      <c r="DX25" s="580"/>
      <c r="DY25" s="580"/>
      <c r="DZ25" s="580"/>
      <c r="EA25" s="580"/>
      <c r="EB25" s="580"/>
      <c r="EC25" s="580"/>
      <c r="ED25" s="580"/>
      <c r="EE25" s="580"/>
      <c r="EF25" s="580"/>
      <c r="EG25" s="580"/>
      <c r="EH25" s="580"/>
      <c r="EI25" s="580"/>
      <c r="EJ25" s="580"/>
      <c r="EK25" s="580"/>
      <c r="EL25" s="580"/>
      <c r="EM25" s="580"/>
      <c r="EN25" s="580"/>
      <c r="EO25" s="580"/>
      <c r="EP25" s="580"/>
      <c r="EQ25" s="580"/>
      <c r="ER25" s="580"/>
      <c r="ES25" s="580"/>
      <c r="ET25" s="580"/>
      <c r="EU25" s="580"/>
      <c r="EV25" s="580"/>
      <c r="EW25" s="580"/>
      <c r="EX25" s="580"/>
      <c r="EY25" s="580"/>
      <c r="EZ25" s="580"/>
      <c r="FA25" s="580"/>
      <c r="FB25" s="580"/>
      <c r="FC25" s="580"/>
      <c r="FD25" s="580"/>
      <c r="FE25" s="580"/>
      <c r="FF25" s="580"/>
      <c r="FG25" s="580"/>
      <c r="FH25" s="580"/>
      <c r="FI25" s="580"/>
      <c r="FJ25" s="580"/>
      <c r="FK25" s="580"/>
      <c r="FL25" s="580"/>
      <c r="FM25" s="580"/>
      <c r="FN25" s="580"/>
      <c r="FO25" s="580"/>
      <c r="FP25" s="580"/>
      <c r="FQ25" s="580"/>
      <c r="FR25" s="580"/>
      <c r="FS25" s="580"/>
      <c r="FT25" s="580"/>
      <c r="FU25" s="580"/>
      <c r="FV25" s="580"/>
      <c r="FW25" s="580"/>
      <c r="FX25" s="580"/>
      <c r="FY25" s="580"/>
      <c r="FZ25" s="580"/>
      <c r="GA25" s="580"/>
      <c r="GB25" s="580"/>
      <c r="GC25" s="580"/>
      <c r="GD25" s="580"/>
      <c r="GE25" s="580"/>
      <c r="GF25" s="580"/>
      <c r="GG25" s="580"/>
      <c r="GH25" s="580"/>
      <c r="GI25" s="580"/>
      <c r="GJ25" s="580"/>
      <c r="GK25" s="580"/>
      <c r="GL25" s="580"/>
      <c r="GM25" s="580"/>
      <c r="GN25" s="580"/>
      <c r="GO25" s="580"/>
      <c r="GP25" s="580"/>
      <c r="GQ25" s="580"/>
      <c r="GR25" s="580"/>
      <c r="GS25" s="580"/>
      <c r="GT25" s="580"/>
      <c r="GU25" s="580"/>
      <c r="GV25" s="580"/>
      <c r="GW25" s="580"/>
      <c r="GX25" s="580"/>
      <c r="GY25" s="580"/>
      <c r="GZ25" s="580"/>
      <c r="HA25" s="580"/>
      <c r="HB25" s="580"/>
      <c r="HC25" s="580"/>
      <c r="HD25" s="580"/>
      <c r="HE25" s="580"/>
      <c r="HF25" s="580"/>
      <c r="HG25" s="580"/>
      <c r="HH25" s="580"/>
      <c r="HI25" s="580"/>
      <c r="HJ25" s="580"/>
      <c r="HK25" s="580"/>
      <c r="HL25" s="580"/>
      <c r="HM25" s="580"/>
      <c r="HN25" s="580"/>
      <c r="HO25" s="580"/>
      <c r="HP25" s="580"/>
      <c r="HQ25" s="580"/>
      <c r="HR25" s="580"/>
      <c r="HS25" s="580"/>
      <c r="HT25" s="580"/>
      <c r="HU25" s="580"/>
      <c r="HV25" s="580"/>
      <c r="HW25" s="580"/>
      <c r="HX25" s="580"/>
      <c r="HY25" s="580"/>
      <c r="HZ25" s="580"/>
      <c r="IA25" s="580"/>
      <c r="IB25" s="580"/>
      <c r="IC25" s="580"/>
      <c r="ID25" s="580"/>
      <c r="IE25" s="580"/>
      <c r="IF25" s="580"/>
      <c r="IG25" s="580"/>
      <c r="IH25" s="580"/>
      <c r="II25" s="580"/>
      <c r="IJ25" s="580"/>
      <c r="IK25" s="580"/>
      <c r="IL25" s="580"/>
    </row>
    <row r="26" spans="1:246" ht="24" customHeight="1">
      <c r="A26" s="779">
        <v>2</v>
      </c>
      <c r="B26" s="1309"/>
      <c r="C26" s="1310"/>
      <c r="D26" s="1310"/>
      <c r="E26" s="1310"/>
      <c r="F26" s="1311"/>
      <c r="G26" s="1349"/>
      <c r="H26" s="1349"/>
      <c r="I26" s="1349"/>
      <c r="J26" s="1349"/>
      <c r="K26" s="1350"/>
      <c r="L26" s="1312"/>
      <c r="M26" s="1313"/>
      <c r="N26" s="217"/>
      <c r="O26" s="871"/>
      <c r="P26" s="1510"/>
      <c r="Q26" s="1511"/>
      <c r="R26" s="1511"/>
      <c r="S26" s="1512"/>
      <c r="T26" s="1403"/>
      <c r="U26" s="1404"/>
      <c r="V26" s="1404"/>
      <c r="W26" s="1404"/>
      <c r="X26" s="1404"/>
      <c r="Y26" s="1405"/>
      <c r="Z26" s="1312"/>
      <c r="AA26" s="1326"/>
      <c r="AB26" s="1313"/>
      <c r="AC26" s="1324"/>
      <c r="AD26" s="1325"/>
      <c r="AE26" s="940"/>
      <c r="AF26" s="916"/>
      <c r="AG26" s="876"/>
      <c r="AH26" s="940"/>
      <c r="AI26" s="916"/>
      <c r="AJ26" s="916"/>
      <c r="AK26" s="916"/>
      <c r="AL26" s="917"/>
      <c r="AM26" s="773"/>
      <c r="AN26" s="773"/>
      <c r="AO26" s="759"/>
      <c r="AP26" s="759"/>
      <c r="AQ26" s="759"/>
      <c r="AR26" s="759"/>
      <c r="AS26" s="759"/>
      <c r="AT26" s="759"/>
      <c r="AU26" s="759"/>
      <c r="AV26" s="759"/>
      <c r="AW26" s="759"/>
      <c r="AX26" s="759"/>
      <c r="AY26" s="759"/>
      <c r="AZ26" s="759"/>
      <c r="BA26" s="759"/>
      <c r="BB26" s="759"/>
      <c r="BE26" s="580"/>
      <c r="BF26" s="769"/>
      <c r="BG26" s="580"/>
      <c r="BI26" s="580"/>
      <c r="BJ26" s="580"/>
      <c r="BK26" s="580"/>
      <c r="BL26" s="580"/>
      <c r="BM26" s="771"/>
      <c r="BN26" s="771"/>
      <c r="BO26" s="771"/>
      <c r="BP26" s="771"/>
      <c r="BQ26" s="771"/>
      <c r="BR26" s="771"/>
      <c r="BS26" s="771"/>
      <c r="BT26" s="771"/>
      <c r="BU26" s="775"/>
      <c r="BV26" s="775"/>
      <c r="BW26" s="775"/>
      <c r="BX26" s="775"/>
      <c r="BY26" s="775"/>
      <c r="BZ26" s="775"/>
      <c r="CA26" s="775"/>
      <c r="CB26" s="775"/>
      <c r="CC26" s="775"/>
      <c r="CD26" s="775"/>
      <c r="CE26" s="775"/>
      <c r="CF26" s="775"/>
      <c r="CG26" s="775"/>
      <c r="CH26" s="775"/>
      <c r="CI26" s="775"/>
      <c r="CJ26" s="775"/>
      <c r="CK26" s="941"/>
      <c r="CL26" s="941"/>
      <c r="CM26" s="941"/>
      <c r="CN26" s="775"/>
      <c r="CO26" s="775"/>
      <c r="CP26" s="775"/>
      <c r="CQ26" s="775"/>
      <c r="CR26" s="775"/>
      <c r="CS26" s="775"/>
      <c r="CT26" s="771"/>
      <c r="CU26" s="941"/>
      <c r="CV26" s="941"/>
      <c r="CW26" s="941"/>
      <c r="CX26" s="941"/>
      <c r="CY26" s="941"/>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c r="HD26" s="580"/>
      <c r="HE26" s="580"/>
      <c r="HF26" s="580"/>
      <c r="HG26" s="580"/>
      <c r="HH26" s="580"/>
      <c r="HI26" s="580"/>
      <c r="HJ26" s="580"/>
      <c r="HK26" s="580"/>
      <c r="HL26" s="580"/>
      <c r="HM26" s="580"/>
      <c r="HN26" s="580"/>
      <c r="HO26" s="580"/>
      <c r="HP26" s="580"/>
      <c r="HQ26" s="580"/>
      <c r="HR26" s="580"/>
      <c r="HS26" s="580"/>
      <c r="HT26" s="580"/>
      <c r="HU26" s="580"/>
      <c r="HV26" s="580"/>
      <c r="HW26" s="580"/>
      <c r="HX26" s="580"/>
      <c r="HY26" s="580"/>
      <c r="HZ26" s="580"/>
      <c r="IA26" s="580"/>
      <c r="IB26" s="580"/>
      <c r="IC26" s="580"/>
      <c r="ID26" s="580"/>
      <c r="IE26" s="580"/>
      <c r="IF26" s="580"/>
      <c r="IG26" s="580"/>
      <c r="IH26" s="580"/>
      <c r="II26" s="580"/>
      <c r="IJ26" s="580"/>
      <c r="IK26" s="580"/>
      <c r="IL26" s="580"/>
    </row>
    <row r="27" spans="1:246" s="17" customFormat="1" ht="24" customHeight="1">
      <c r="A27" s="779">
        <v>3</v>
      </c>
      <c r="B27" s="1309"/>
      <c r="C27" s="1310"/>
      <c r="D27" s="1310"/>
      <c r="E27" s="1310"/>
      <c r="F27" s="1311"/>
      <c r="G27" s="1349"/>
      <c r="H27" s="1349"/>
      <c r="I27" s="1349"/>
      <c r="J27" s="1349"/>
      <c r="K27" s="1350"/>
      <c r="L27" s="1312"/>
      <c r="M27" s="1313"/>
      <c r="N27" s="217"/>
      <c r="O27" s="871"/>
      <c r="P27" s="1510"/>
      <c r="Q27" s="1511"/>
      <c r="R27" s="1511"/>
      <c r="S27" s="1512"/>
      <c r="T27" s="1403"/>
      <c r="U27" s="1404"/>
      <c r="V27" s="1404"/>
      <c r="W27" s="1404"/>
      <c r="X27" s="1404"/>
      <c r="Y27" s="1405"/>
      <c r="Z27" s="1312"/>
      <c r="AA27" s="1326"/>
      <c r="AB27" s="1313"/>
      <c r="AC27" s="1324"/>
      <c r="AD27" s="1325"/>
      <c r="AE27" s="940"/>
      <c r="AF27" s="916"/>
      <c r="AG27" s="876"/>
      <c r="AH27" s="940"/>
      <c r="AI27" s="916"/>
      <c r="AJ27" s="916"/>
      <c r="AK27" s="916"/>
      <c r="AL27" s="917"/>
      <c r="AM27" s="14"/>
      <c r="AN27" s="14"/>
      <c r="AO27" s="14"/>
      <c r="AP27" s="14"/>
      <c r="AQ27" s="14"/>
      <c r="AR27" s="14"/>
      <c r="AS27" s="14"/>
      <c r="AT27" s="14"/>
      <c r="AU27" s="14"/>
      <c r="AV27" s="14"/>
      <c r="AW27" s="14"/>
      <c r="AX27" s="14"/>
      <c r="AY27" s="14"/>
      <c r="AZ27" s="14"/>
      <c r="BA27" s="14"/>
      <c r="BB27" s="14"/>
      <c r="BC27" s="14"/>
      <c r="BD27" s="14"/>
      <c r="BE27" s="15"/>
      <c r="BF27" s="15"/>
      <c r="BG27" s="15"/>
      <c r="BH27" s="15"/>
      <c r="BI27" s="15"/>
      <c r="BJ27" s="15"/>
      <c r="BK27" s="15"/>
      <c r="BL27" s="15"/>
      <c r="BM27" s="15"/>
      <c r="BN27" s="15"/>
      <c r="BO27" s="15"/>
      <c r="BP27" s="15"/>
      <c r="BQ27" s="15"/>
      <c r="BR27" s="15"/>
      <c r="BS27" s="15"/>
      <c r="BT27" s="15"/>
      <c r="BU27" s="775"/>
      <c r="BV27" s="775"/>
      <c r="BW27" s="775"/>
      <c r="BX27" s="775"/>
      <c r="BY27" s="775"/>
      <c r="BZ27" s="775"/>
      <c r="CA27" s="775"/>
      <c r="CB27" s="775"/>
      <c r="CC27" s="775"/>
      <c r="CD27" s="15"/>
      <c r="CE27" s="15"/>
      <c r="CF27" s="15"/>
      <c r="CG27" s="15"/>
      <c r="CH27" s="15"/>
      <c r="CI27" s="15"/>
      <c r="CJ27" s="15"/>
      <c r="CK27" s="15"/>
      <c r="CL27" s="15"/>
      <c r="CM27" s="15"/>
      <c r="CN27" s="15"/>
      <c r="CO27" s="15"/>
      <c r="CP27" s="15"/>
      <c r="CQ27" s="15"/>
      <c r="CR27" s="15"/>
      <c r="CS27" s="15"/>
      <c r="CT27" s="15"/>
      <c r="CU27" s="941"/>
      <c r="CV27" s="941"/>
      <c r="CW27" s="941"/>
      <c r="CX27" s="941"/>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row>
    <row r="28" spans="1:246" ht="24" customHeight="1">
      <c r="A28" s="779">
        <v>4</v>
      </c>
      <c r="B28" s="1309"/>
      <c r="C28" s="1310"/>
      <c r="D28" s="1310"/>
      <c r="E28" s="1310"/>
      <c r="F28" s="1311"/>
      <c r="G28" s="1349"/>
      <c r="H28" s="1349"/>
      <c r="I28" s="1349"/>
      <c r="J28" s="1349"/>
      <c r="K28" s="1350"/>
      <c r="L28" s="1312"/>
      <c r="M28" s="1313"/>
      <c r="N28" s="217"/>
      <c r="O28" s="871"/>
      <c r="P28" s="1510"/>
      <c r="Q28" s="1511"/>
      <c r="R28" s="1511"/>
      <c r="S28" s="1512"/>
      <c r="T28" s="1386"/>
      <c r="U28" s="1387"/>
      <c r="V28" s="1387"/>
      <c r="W28" s="1387"/>
      <c r="X28" s="1387"/>
      <c r="Y28" s="1388"/>
      <c r="Z28" s="1312"/>
      <c r="AA28" s="1326"/>
      <c r="AB28" s="1313"/>
      <c r="AC28" s="1324"/>
      <c r="AD28" s="1325"/>
      <c r="AE28" s="940"/>
      <c r="AF28" s="916"/>
      <c r="AG28" s="876"/>
      <c r="AH28" s="940"/>
      <c r="AI28" s="916"/>
      <c r="AJ28" s="916"/>
      <c r="AK28" s="916"/>
      <c r="AL28" s="917"/>
      <c r="AM28" s="773"/>
      <c r="AN28" s="773"/>
      <c r="AO28" s="768"/>
      <c r="AP28" s="768"/>
      <c r="AQ28" s="768"/>
      <c r="AR28" s="768"/>
      <c r="AS28" s="768"/>
      <c r="AT28" s="768"/>
      <c r="AU28" s="768"/>
      <c r="AV28" s="768"/>
      <c r="AW28" s="768"/>
      <c r="AX28" s="768"/>
      <c r="AY28" s="768"/>
      <c r="AZ28" s="768"/>
      <c r="BA28" s="768"/>
      <c r="BB28" s="768"/>
      <c r="BC28" s="42"/>
      <c r="BD28" s="127"/>
      <c r="BE28" s="246"/>
      <c r="BF28" s="603"/>
      <c r="BG28" s="246"/>
      <c r="BH28" s="588"/>
      <c r="BI28" s="246"/>
      <c r="BJ28" s="246"/>
      <c r="BK28" s="246"/>
      <c r="BL28" s="246"/>
      <c r="BM28" s="941"/>
      <c r="BN28" s="941"/>
      <c r="BO28" s="941"/>
      <c r="BP28" s="941"/>
      <c r="BQ28" s="941"/>
      <c r="BR28" s="941"/>
      <c r="BS28" s="941"/>
      <c r="BT28" s="771"/>
      <c r="BU28" s="775"/>
      <c r="BV28" s="775"/>
      <c r="BW28" s="775"/>
      <c r="BX28" s="775"/>
      <c r="BY28" s="775"/>
      <c r="BZ28" s="775"/>
      <c r="CA28" s="775"/>
      <c r="CB28" s="775"/>
      <c r="CC28" s="580"/>
      <c r="CD28" s="580"/>
      <c r="CE28" s="580"/>
      <c r="CF28" s="580"/>
      <c r="CG28" s="580"/>
      <c r="CH28" s="580"/>
      <c r="CI28" s="580"/>
      <c r="CJ28" s="580"/>
      <c r="CK28" s="580"/>
      <c r="CL28" s="580"/>
      <c r="CM28" s="580"/>
      <c r="CN28" s="580"/>
      <c r="CO28" s="580"/>
      <c r="CP28" s="580"/>
      <c r="CQ28" s="580"/>
      <c r="CR28" s="580"/>
      <c r="CS28" s="580"/>
      <c r="CT28" s="771"/>
      <c r="CU28" s="941"/>
      <c r="CV28" s="941"/>
      <c r="CW28" s="941"/>
      <c r="CX28" s="941"/>
      <c r="CY28" s="941"/>
      <c r="CZ28" s="580"/>
      <c r="DA28" s="580"/>
      <c r="DB28" s="580"/>
      <c r="DC28" s="580"/>
      <c r="DD28" s="580"/>
      <c r="DE28" s="580"/>
      <c r="DF28" s="580"/>
      <c r="DG28" s="580"/>
      <c r="DH28" s="580"/>
      <c r="DI28" s="580"/>
      <c r="DJ28" s="580"/>
      <c r="DK28" s="580"/>
      <c r="DL28" s="580"/>
      <c r="DM28" s="580"/>
      <c r="DN28" s="580"/>
      <c r="DO28" s="580"/>
      <c r="DP28" s="580"/>
      <c r="DQ28" s="580"/>
      <c r="DR28" s="580"/>
      <c r="DS28" s="580"/>
      <c r="DT28" s="580"/>
      <c r="DU28" s="580"/>
      <c r="DV28" s="580"/>
      <c r="DW28" s="580"/>
      <c r="DX28" s="580"/>
      <c r="DY28" s="580"/>
      <c r="DZ28" s="580"/>
      <c r="EA28" s="580"/>
      <c r="EB28" s="580"/>
      <c r="EC28" s="580"/>
      <c r="ED28" s="580"/>
      <c r="EE28" s="580"/>
      <c r="EF28" s="580"/>
      <c r="EG28" s="580"/>
      <c r="EH28" s="580"/>
      <c r="EI28" s="580"/>
      <c r="EJ28" s="580"/>
      <c r="EK28" s="580"/>
      <c r="EL28" s="580"/>
      <c r="EM28" s="580"/>
      <c r="EN28" s="580"/>
      <c r="EO28" s="580"/>
      <c r="EP28" s="580"/>
      <c r="EQ28" s="580"/>
      <c r="ER28" s="580"/>
      <c r="ES28" s="580"/>
      <c r="ET28" s="580"/>
      <c r="EU28" s="580"/>
      <c r="EV28" s="580"/>
      <c r="EW28" s="580"/>
      <c r="EX28" s="580"/>
      <c r="EY28" s="580"/>
      <c r="EZ28" s="580"/>
      <c r="FA28" s="580"/>
      <c r="FB28" s="580"/>
      <c r="FC28" s="580"/>
      <c r="FD28" s="580"/>
      <c r="FE28" s="580"/>
      <c r="FF28" s="580"/>
      <c r="FG28" s="580"/>
      <c r="FH28" s="580"/>
      <c r="FI28" s="580"/>
      <c r="FJ28" s="580"/>
      <c r="FK28" s="580"/>
      <c r="FL28" s="580"/>
      <c r="FM28" s="580"/>
      <c r="FN28" s="580"/>
      <c r="FO28" s="580"/>
      <c r="FP28" s="580"/>
      <c r="FQ28" s="580"/>
      <c r="FR28" s="580"/>
      <c r="FS28" s="580"/>
      <c r="FT28" s="580"/>
      <c r="FU28" s="580"/>
      <c r="FV28" s="580"/>
      <c r="FW28" s="580"/>
      <c r="FX28" s="580"/>
      <c r="FY28" s="580"/>
      <c r="FZ28" s="580"/>
      <c r="GA28" s="580"/>
      <c r="GB28" s="580"/>
      <c r="GC28" s="580"/>
      <c r="GD28" s="580"/>
      <c r="GE28" s="580"/>
      <c r="GF28" s="580"/>
      <c r="GG28" s="580"/>
      <c r="GH28" s="580"/>
      <c r="GI28" s="580"/>
      <c r="GJ28" s="580"/>
      <c r="GK28" s="580"/>
      <c r="GL28" s="580"/>
      <c r="GM28" s="580"/>
      <c r="GN28" s="580"/>
      <c r="GO28" s="580"/>
      <c r="GP28" s="580"/>
      <c r="GQ28" s="580"/>
      <c r="GR28" s="580"/>
      <c r="GS28" s="580"/>
      <c r="GT28" s="580"/>
      <c r="GU28" s="580"/>
      <c r="GV28" s="580"/>
      <c r="GW28" s="580"/>
      <c r="GX28" s="580"/>
      <c r="GY28" s="580"/>
      <c r="GZ28" s="580"/>
      <c r="HA28" s="580"/>
      <c r="HB28" s="580"/>
      <c r="HC28" s="580"/>
      <c r="HD28" s="580"/>
      <c r="HE28" s="580"/>
      <c r="HF28" s="580"/>
      <c r="HG28" s="580"/>
      <c r="HH28" s="580"/>
      <c r="HI28" s="580"/>
      <c r="HJ28" s="580"/>
      <c r="HK28" s="580"/>
      <c r="HL28" s="580"/>
      <c r="HM28" s="580"/>
      <c r="HN28" s="580"/>
      <c r="HO28" s="580"/>
      <c r="HP28" s="580"/>
      <c r="HQ28" s="580"/>
      <c r="HR28" s="580"/>
      <c r="HS28" s="580"/>
      <c r="HT28" s="580"/>
      <c r="HU28" s="580"/>
      <c r="HV28" s="580"/>
      <c r="HW28" s="580"/>
      <c r="HX28" s="580"/>
      <c r="HY28" s="580"/>
      <c r="HZ28" s="580"/>
      <c r="IA28" s="580"/>
      <c r="IB28" s="580"/>
      <c r="IC28" s="580"/>
      <c r="ID28" s="580"/>
      <c r="IE28" s="580"/>
      <c r="IF28" s="580"/>
      <c r="IG28" s="580"/>
      <c r="IH28" s="580"/>
      <c r="II28" s="580"/>
      <c r="IJ28" s="580"/>
      <c r="IK28" s="580"/>
      <c r="IL28" s="580"/>
    </row>
    <row r="29" spans="1:246" ht="24" customHeight="1">
      <c r="A29" s="779">
        <v>5</v>
      </c>
      <c r="B29" s="1309"/>
      <c r="C29" s="1310"/>
      <c r="D29" s="1310"/>
      <c r="E29" s="1310"/>
      <c r="F29" s="1311"/>
      <c r="G29" s="1349"/>
      <c r="H29" s="1349"/>
      <c r="I29" s="1349"/>
      <c r="J29" s="1349"/>
      <c r="K29" s="1350"/>
      <c r="L29" s="1312"/>
      <c r="M29" s="1313"/>
      <c r="N29" s="217"/>
      <c r="O29" s="871"/>
      <c r="P29" s="1510"/>
      <c r="Q29" s="1511"/>
      <c r="R29" s="1511"/>
      <c r="S29" s="1512"/>
      <c r="T29" s="1386"/>
      <c r="U29" s="1387"/>
      <c r="V29" s="1387"/>
      <c r="W29" s="1387"/>
      <c r="X29" s="1387"/>
      <c r="Y29" s="1388"/>
      <c r="Z29" s="1312"/>
      <c r="AA29" s="1326"/>
      <c r="AB29" s="1313"/>
      <c r="AC29" s="1324"/>
      <c r="AD29" s="1325"/>
      <c r="AE29" s="940"/>
      <c r="AF29" s="916"/>
      <c r="AG29" s="876"/>
      <c r="AH29" s="940"/>
      <c r="AI29" s="916"/>
      <c r="AJ29" s="916"/>
      <c r="AK29" s="916"/>
      <c r="AL29" s="917"/>
      <c r="AM29" s="773"/>
      <c r="AN29" s="773"/>
      <c r="AO29" s="768"/>
      <c r="AP29" s="768"/>
      <c r="AQ29" s="768"/>
      <c r="AR29" s="768"/>
      <c r="AS29" s="768"/>
      <c r="AT29" s="768"/>
      <c r="AU29" s="768"/>
      <c r="AV29" s="768"/>
      <c r="AW29" s="768"/>
      <c r="AX29" s="768"/>
      <c r="AY29" s="768"/>
      <c r="AZ29" s="768"/>
      <c r="BA29" s="768"/>
      <c r="BB29" s="768"/>
      <c r="BC29" s="42"/>
      <c r="BD29" s="127"/>
      <c r="BE29" s="246"/>
      <c r="BF29" s="603"/>
      <c r="BG29" s="246"/>
      <c r="BH29" s="588"/>
      <c r="BI29" s="246"/>
      <c r="BJ29" s="246"/>
      <c r="BK29" s="246"/>
      <c r="BL29" s="246"/>
      <c r="BM29" s="941"/>
      <c r="BN29" s="941"/>
      <c r="BO29" s="941"/>
      <c r="BP29" s="941"/>
      <c r="BQ29" s="941"/>
      <c r="BR29" s="941"/>
      <c r="BS29" s="941"/>
      <c r="BT29" s="771"/>
      <c r="BU29" s="775"/>
      <c r="BV29" s="775"/>
      <c r="BW29" s="775"/>
      <c r="BX29" s="775"/>
      <c r="BY29" s="775"/>
      <c r="BZ29" s="775"/>
      <c r="CA29" s="775"/>
      <c r="CB29" s="775"/>
      <c r="CC29" s="580"/>
      <c r="CD29" s="580"/>
      <c r="CE29" s="580"/>
      <c r="CF29" s="580"/>
      <c r="CG29" s="580"/>
      <c r="CH29" s="580"/>
      <c r="CI29" s="580"/>
      <c r="CJ29" s="580"/>
      <c r="CK29" s="580"/>
      <c r="CL29" s="580"/>
      <c r="CM29" s="941"/>
      <c r="CN29" s="775"/>
      <c r="CO29" s="775"/>
      <c r="CP29" s="775"/>
      <c r="CQ29" s="775"/>
      <c r="CR29" s="775"/>
      <c r="CS29" s="775"/>
      <c r="CT29" s="771"/>
      <c r="CU29" s="941"/>
      <c r="CV29" s="941"/>
      <c r="CW29" s="941"/>
      <c r="CX29" s="941"/>
      <c r="CY29" s="941"/>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c r="HD29" s="580"/>
      <c r="HE29" s="580"/>
      <c r="HF29" s="580"/>
      <c r="HG29" s="580"/>
      <c r="HH29" s="580"/>
      <c r="HI29" s="580"/>
      <c r="HJ29" s="580"/>
      <c r="HK29" s="580"/>
      <c r="HL29" s="580"/>
      <c r="HM29" s="580"/>
      <c r="HN29" s="580"/>
      <c r="HO29" s="580"/>
      <c r="HP29" s="580"/>
      <c r="HQ29" s="580"/>
      <c r="HR29" s="580"/>
      <c r="HS29" s="580"/>
      <c r="HT29" s="580"/>
      <c r="HU29" s="580"/>
      <c r="HV29" s="580"/>
      <c r="HW29" s="580"/>
      <c r="HX29" s="580"/>
      <c r="HY29" s="580"/>
      <c r="HZ29" s="580"/>
      <c r="IA29" s="580"/>
      <c r="IB29" s="580"/>
      <c r="IC29" s="580"/>
      <c r="ID29" s="580"/>
      <c r="IE29" s="580"/>
      <c r="IF29" s="580"/>
      <c r="IG29" s="580"/>
      <c r="IH29" s="580"/>
      <c r="II29" s="580"/>
      <c r="IJ29" s="580"/>
      <c r="IK29" s="580"/>
      <c r="IL29" s="580"/>
    </row>
    <row r="30" spans="1:246" ht="24" customHeight="1">
      <c r="A30" s="779">
        <v>6</v>
      </c>
      <c r="B30" s="1309"/>
      <c r="C30" s="1310"/>
      <c r="D30" s="1310"/>
      <c r="E30" s="1310"/>
      <c r="F30" s="1311"/>
      <c r="G30" s="1349"/>
      <c r="H30" s="1349"/>
      <c r="I30" s="1349"/>
      <c r="J30" s="1349"/>
      <c r="K30" s="1350"/>
      <c r="L30" s="1312"/>
      <c r="M30" s="1313"/>
      <c r="N30" s="217"/>
      <c r="O30" s="871"/>
      <c r="P30" s="1510"/>
      <c r="Q30" s="1511"/>
      <c r="R30" s="1511"/>
      <c r="S30" s="1512"/>
      <c r="T30" s="1386"/>
      <c r="U30" s="1387"/>
      <c r="V30" s="1387"/>
      <c r="W30" s="1387"/>
      <c r="X30" s="1387"/>
      <c r="Y30" s="1388"/>
      <c r="Z30" s="1312"/>
      <c r="AA30" s="1326"/>
      <c r="AB30" s="1313"/>
      <c r="AC30" s="923"/>
      <c r="AD30" s="924"/>
      <c r="AE30" s="940"/>
      <c r="AF30" s="916"/>
      <c r="AG30" s="876"/>
      <c r="AH30" s="940"/>
      <c r="AI30" s="916"/>
      <c r="AJ30" s="916"/>
      <c r="AK30" s="916"/>
      <c r="AL30" s="917"/>
      <c r="AM30" s="773"/>
      <c r="AN30" s="773"/>
      <c r="AO30" s="759"/>
      <c r="AP30" s="759"/>
      <c r="AQ30" s="759"/>
      <c r="AR30" s="759"/>
      <c r="AS30" s="759"/>
      <c r="AT30" s="759"/>
      <c r="AU30" s="759"/>
      <c r="AV30" s="759"/>
      <c r="AW30" s="759"/>
      <c r="AX30" s="759"/>
      <c r="AY30" s="759"/>
      <c r="AZ30" s="759"/>
      <c r="BA30" s="759"/>
      <c r="BB30" s="759"/>
      <c r="BE30" s="580"/>
      <c r="BF30" s="769"/>
      <c r="BG30" s="580"/>
      <c r="BI30" s="580"/>
      <c r="BJ30" s="580"/>
      <c r="BK30" s="580"/>
      <c r="BL30" s="580"/>
      <c r="BM30" s="771"/>
      <c r="BN30" s="771"/>
      <c r="BO30" s="771"/>
      <c r="BP30" s="771"/>
      <c r="BQ30" s="771"/>
      <c r="BR30" s="771"/>
      <c r="BS30" s="771"/>
      <c r="BT30" s="771"/>
      <c r="BU30" s="775"/>
      <c r="BV30" s="775"/>
      <c r="BW30" s="775"/>
      <c r="BX30" s="775"/>
      <c r="BY30" s="775"/>
      <c r="BZ30" s="775"/>
      <c r="CA30" s="775"/>
      <c r="CB30" s="775"/>
      <c r="CC30" s="580"/>
      <c r="CD30" s="580"/>
      <c r="CE30" s="580"/>
      <c r="CF30" s="580"/>
      <c r="CG30" s="580"/>
      <c r="CH30" s="580"/>
      <c r="CI30" s="580"/>
      <c r="CJ30" s="580"/>
      <c r="CK30" s="580"/>
      <c r="CL30" s="580"/>
      <c r="CM30" s="941"/>
      <c r="CN30" s="775"/>
      <c r="CO30" s="775"/>
      <c r="CP30" s="775"/>
      <c r="CQ30" s="775"/>
      <c r="CR30" s="775"/>
      <c r="CS30" s="775"/>
      <c r="CT30" s="771"/>
      <c r="CU30" s="941"/>
      <c r="CV30" s="941"/>
      <c r="CW30" s="941"/>
      <c r="CX30" s="941"/>
      <c r="CY30" s="941"/>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row>
    <row r="31" spans="1:246" ht="24" customHeight="1">
      <c r="A31" s="779">
        <v>7</v>
      </c>
      <c r="B31" s="1309"/>
      <c r="C31" s="1310"/>
      <c r="D31" s="1310"/>
      <c r="E31" s="1310"/>
      <c r="F31" s="1311"/>
      <c r="G31" s="1349"/>
      <c r="H31" s="1349"/>
      <c r="I31" s="1349"/>
      <c r="J31" s="1349"/>
      <c r="K31" s="1350"/>
      <c r="L31" s="1312"/>
      <c r="M31" s="1313"/>
      <c r="N31" s="217"/>
      <c r="O31" s="871"/>
      <c r="P31" s="1510"/>
      <c r="Q31" s="1511"/>
      <c r="R31" s="1511"/>
      <c r="S31" s="1512"/>
      <c r="T31" s="1386"/>
      <c r="U31" s="1387"/>
      <c r="V31" s="1387"/>
      <c r="W31" s="1387"/>
      <c r="X31" s="1387"/>
      <c r="Y31" s="1388"/>
      <c r="Z31" s="1312"/>
      <c r="AA31" s="1326"/>
      <c r="AB31" s="1313"/>
      <c r="AC31" s="1324"/>
      <c r="AD31" s="1325"/>
      <c r="AE31" s="940"/>
      <c r="AF31" s="916"/>
      <c r="AG31" s="876"/>
      <c r="AH31" s="940"/>
      <c r="AI31" s="916"/>
      <c r="AJ31" s="916"/>
      <c r="AK31" s="916"/>
      <c r="AL31" s="917"/>
      <c r="AM31" s="773"/>
      <c r="AN31" s="773"/>
      <c r="AO31" s="759"/>
      <c r="AP31" s="759"/>
      <c r="AQ31" s="759"/>
      <c r="AR31" s="759"/>
      <c r="AS31" s="759"/>
      <c r="AT31" s="759"/>
      <c r="AU31" s="759"/>
      <c r="AV31" s="759"/>
      <c r="AW31" s="759"/>
      <c r="AX31" s="759"/>
      <c r="AY31" s="759"/>
      <c r="AZ31" s="759"/>
      <c r="BA31" s="759"/>
      <c r="BB31" s="759"/>
      <c r="BE31" s="580"/>
      <c r="BF31" s="769"/>
      <c r="BG31" s="580"/>
      <c r="BI31" s="580"/>
      <c r="BJ31" s="580"/>
      <c r="BK31" s="580"/>
      <c r="BL31" s="580"/>
      <c r="BM31" s="771"/>
      <c r="BN31" s="771"/>
      <c r="BO31" s="771"/>
      <c r="BP31" s="771"/>
      <c r="BQ31" s="771"/>
      <c r="BR31" s="771"/>
      <c r="BS31" s="771"/>
      <c r="BT31" s="771"/>
      <c r="BU31" s="780"/>
      <c r="BV31" s="780"/>
      <c r="BW31" s="780"/>
      <c r="BX31" s="780"/>
      <c r="BY31" s="780"/>
      <c r="BZ31" s="780"/>
      <c r="CA31" s="775"/>
      <c r="CB31" s="775"/>
      <c r="CC31" s="580"/>
      <c r="CD31" s="580"/>
      <c r="CE31" s="580"/>
      <c r="CF31" s="580"/>
      <c r="CG31" s="580"/>
      <c r="CH31" s="580"/>
      <c r="CI31" s="580"/>
      <c r="CJ31" s="580"/>
      <c r="CK31" s="580"/>
      <c r="CL31" s="580"/>
      <c r="CM31" s="941"/>
      <c r="CN31" s="775"/>
      <c r="CO31" s="775"/>
      <c r="CP31" s="775"/>
      <c r="CQ31" s="775"/>
      <c r="CR31" s="775"/>
      <c r="CS31" s="775"/>
      <c r="CT31" s="771"/>
      <c r="CU31" s="941"/>
      <c r="CV31" s="941"/>
      <c r="CW31" s="941"/>
      <c r="CX31" s="941"/>
      <c r="CY31" s="941"/>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row>
    <row r="32" spans="1:246" ht="24" customHeight="1">
      <c r="A32" s="779">
        <v>8</v>
      </c>
      <c r="B32" s="1309"/>
      <c r="C32" s="1310"/>
      <c r="D32" s="1310"/>
      <c r="E32" s="1310"/>
      <c r="F32" s="1311"/>
      <c r="G32" s="1349"/>
      <c r="H32" s="1349"/>
      <c r="I32" s="1349"/>
      <c r="J32" s="1349"/>
      <c r="K32" s="1350"/>
      <c r="L32" s="1312"/>
      <c r="M32" s="1313"/>
      <c r="N32" s="217"/>
      <c r="O32" s="871"/>
      <c r="P32" s="1510"/>
      <c r="Q32" s="1511"/>
      <c r="R32" s="1511"/>
      <c r="S32" s="1512"/>
      <c r="T32" s="1386"/>
      <c r="U32" s="1387"/>
      <c r="V32" s="1387"/>
      <c r="W32" s="1387"/>
      <c r="X32" s="1387"/>
      <c r="Y32" s="1388"/>
      <c r="Z32" s="1312"/>
      <c r="AA32" s="1326"/>
      <c r="AB32" s="1313"/>
      <c r="AC32" s="1324"/>
      <c r="AD32" s="1325"/>
      <c r="AE32" s="940"/>
      <c r="AF32" s="916"/>
      <c r="AG32" s="876"/>
      <c r="AH32" s="940"/>
      <c r="AI32" s="916"/>
      <c r="AJ32" s="916"/>
      <c r="AK32" s="916"/>
      <c r="AL32" s="917"/>
      <c r="AM32" s="773"/>
      <c r="AN32" s="773"/>
      <c r="AO32" s="759"/>
      <c r="AP32" s="759"/>
      <c r="AQ32" s="759"/>
      <c r="AR32" s="759"/>
      <c r="AS32" s="759"/>
      <c r="AT32" s="759"/>
      <c r="AU32" s="759"/>
      <c r="AV32" s="759"/>
      <c r="AW32" s="759"/>
      <c r="AX32" s="759"/>
      <c r="AY32" s="759"/>
      <c r="AZ32" s="759"/>
      <c r="BA32" s="759"/>
      <c r="BB32" s="759"/>
      <c r="BE32" s="580"/>
      <c r="BF32" s="769"/>
      <c r="BG32" s="580"/>
      <c r="BI32" s="580"/>
      <c r="BJ32" s="580"/>
      <c r="BK32" s="580"/>
      <c r="BL32" s="580"/>
      <c r="BM32" s="771"/>
      <c r="BN32" s="771"/>
      <c r="BO32" s="771"/>
      <c r="BP32" s="771"/>
      <c r="BQ32" s="771"/>
      <c r="BR32" s="771"/>
      <c r="BS32" s="771"/>
      <c r="BT32" s="771"/>
      <c r="BU32" s="780"/>
      <c r="BV32" s="780"/>
      <c r="BW32" s="780"/>
      <c r="BX32" s="780"/>
      <c r="BY32" s="780"/>
      <c r="BZ32" s="780"/>
      <c r="CA32" s="775"/>
      <c r="CB32" s="775"/>
      <c r="CC32" s="580"/>
      <c r="CD32" s="580"/>
      <c r="CE32" s="580"/>
      <c r="CF32" s="580"/>
      <c r="CG32" s="580"/>
      <c r="CH32" s="580"/>
      <c r="CI32" s="580"/>
      <c r="CJ32" s="580"/>
      <c r="CK32" s="580"/>
      <c r="CL32" s="580"/>
      <c r="CM32" s="941"/>
      <c r="CN32" s="775"/>
      <c r="CO32" s="775"/>
      <c r="CP32" s="775"/>
      <c r="CQ32" s="775"/>
      <c r="CR32" s="775"/>
      <c r="CS32" s="775"/>
      <c r="CT32" s="771"/>
      <c r="CU32" s="941"/>
      <c r="CV32" s="941"/>
      <c r="CW32" s="941"/>
      <c r="CX32" s="941"/>
      <c r="CY32" s="941"/>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row>
    <row r="33" spans="1:103" ht="24" customHeight="1">
      <c r="A33" s="779">
        <v>9</v>
      </c>
      <c r="B33" s="1309"/>
      <c r="C33" s="1310"/>
      <c r="D33" s="1310"/>
      <c r="E33" s="1310"/>
      <c r="F33" s="1311"/>
      <c r="G33" s="1349"/>
      <c r="H33" s="1349"/>
      <c r="I33" s="1349"/>
      <c r="J33" s="1349"/>
      <c r="K33" s="1350"/>
      <c r="L33" s="1312"/>
      <c r="M33" s="1313"/>
      <c r="N33" s="217"/>
      <c r="O33" s="871"/>
      <c r="P33" s="1510"/>
      <c r="Q33" s="1511"/>
      <c r="R33" s="1511"/>
      <c r="S33" s="1512"/>
      <c r="T33" s="1386"/>
      <c r="U33" s="1387"/>
      <c r="V33" s="1387"/>
      <c r="W33" s="1387"/>
      <c r="X33" s="1387"/>
      <c r="Y33" s="1388"/>
      <c r="Z33" s="1312"/>
      <c r="AA33" s="1326"/>
      <c r="AB33" s="1313"/>
      <c r="AC33" s="1324"/>
      <c r="AD33" s="1325"/>
      <c r="AE33" s="940"/>
      <c r="AF33" s="916"/>
      <c r="AG33" s="876"/>
      <c r="AH33" s="940"/>
      <c r="AI33" s="916"/>
      <c r="AJ33" s="916"/>
      <c r="AK33" s="916"/>
      <c r="AL33" s="917"/>
      <c r="AM33" s="773"/>
      <c r="AN33" s="773"/>
      <c r="AO33" s="759"/>
      <c r="AP33" s="759"/>
      <c r="AQ33" s="759"/>
      <c r="AR33" s="759"/>
      <c r="AS33" s="759"/>
      <c r="AT33" s="759"/>
      <c r="AU33" s="759"/>
      <c r="AV33" s="759"/>
      <c r="AW33" s="759"/>
      <c r="AX33" s="759"/>
      <c r="AY33" s="759"/>
      <c r="AZ33" s="759"/>
      <c r="BA33" s="759"/>
      <c r="BB33" s="759"/>
      <c r="BE33" s="580"/>
      <c r="BF33" s="769"/>
      <c r="BG33" s="580"/>
      <c r="BI33" s="580"/>
      <c r="BJ33" s="580"/>
      <c r="BK33" s="580"/>
      <c r="BL33" s="580"/>
      <c r="BM33" s="771"/>
      <c r="BN33" s="771"/>
      <c r="BO33" s="771"/>
      <c r="BP33" s="771"/>
      <c r="BQ33" s="771"/>
      <c r="BR33" s="771"/>
      <c r="BS33" s="771"/>
      <c r="BT33" s="771"/>
      <c r="BU33" s="780"/>
      <c r="BV33" s="780"/>
      <c r="BW33" s="780"/>
      <c r="BX33" s="780"/>
      <c r="BY33" s="780"/>
      <c r="BZ33" s="780"/>
      <c r="CA33" s="775"/>
      <c r="CB33" s="775"/>
      <c r="CC33" s="580"/>
      <c r="CD33" s="580"/>
      <c r="CE33" s="580"/>
      <c r="CF33" s="580"/>
      <c r="CG33" s="580"/>
      <c r="CH33" s="580"/>
      <c r="CI33" s="580"/>
      <c r="CJ33" s="580"/>
      <c r="CK33" s="580"/>
      <c r="CL33" s="580"/>
      <c r="CM33" s="941"/>
      <c r="CN33" s="775"/>
      <c r="CO33" s="775"/>
      <c r="CP33" s="775"/>
      <c r="CQ33" s="775"/>
      <c r="CR33" s="775"/>
      <c r="CS33" s="775"/>
      <c r="CT33" s="771"/>
      <c r="CU33" s="941"/>
      <c r="CV33" s="941"/>
      <c r="CW33" s="941"/>
      <c r="CX33" s="941"/>
      <c r="CY33" s="941"/>
    </row>
    <row r="34" spans="1:103" ht="24" customHeight="1" thickBot="1">
      <c r="A34" s="781">
        <v>10</v>
      </c>
      <c r="B34" s="1309"/>
      <c r="C34" s="1310"/>
      <c r="D34" s="1310"/>
      <c r="E34" s="1310"/>
      <c r="F34" s="1311"/>
      <c r="G34" s="1731"/>
      <c r="H34" s="1731"/>
      <c r="I34" s="1731"/>
      <c r="J34" s="1731"/>
      <c r="K34" s="1732"/>
      <c r="L34" s="1357"/>
      <c r="M34" s="1359"/>
      <c r="N34" s="872"/>
      <c r="O34" s="873"/>
      <c r="P34" s="1708"/>
      <c r="Q34" s="1709"/>
      <c r="R34" s="1709"/>
      <c r="S34" s="1710"/>
      <c r="T34" s="1711"/>
      <c r="U34" s="1446"/>
      <c r="V34" s="1446"/>
      <c r="W34" s="1446"/>
      <c r="X34" s="1446"/>
      <c r="Y34" s="1712"/>
      <c r="Z34" s="1357"/>
      <c r="AA34" s="1358"/>
      <c r="AB34" s="1359"/>
      <c r="AC34" s="1608"/>
      <c r="AD34" s="1609"/>
      <c r="AE34" s="942"/>
      <c r="AF34" s="903"/>
      <c r="AG34" s="877"/>
      <c r="AH34" s="942"/>
      <c r="AI34" s="903"/>
      <c r="AJ34" s="903"/>
      <c r="AK34" s="903"/>
      <c r="AL34" s="904"/>
      <c r="AM34" s="773"/>
      <c r="AN34" s="773"/>
      <c r="AO34" s="759"/>
      <c r="AP34" s="759"/>
      <c r="AQ34" s="759"/>
      <c r="AR34" s="759"/>
      <c r="AS34" s="759"/>
      <c r="AT34" s="759"/>
      <c r="AU34" s="759"/>
      <c r="AV34" s="759"/>
      <c r="AW34" s="759"/>
      <c r="AX34" s="759"/>
      <c r="AY34" s="759"/>
      <c r="AZ34" s="759"/>
      <c r="BA34" s="759"/>
      <c r="BB34" s="759"/>
      <c r="BE34" s="580"/>
      <c r="BF34" s="769"/>
      <c r="BG34" s="580"/>
      <c r="BI34" s="580"/>
      <c r="BJ34" s="580"/>
      <c r="BK34" s="580"/>
      <c r="BL34" s="580"/>
      <c r="BM34" s="771"/>
      <c r="BN34" s="771"/>
      <c r="BO34" s="771"/>
      <c r="BP34" s="771"/>
      <c r="BQ34" s="771"/>
      <c r="BR34" s="771"/>
      <c r="BS34" s="771"/>
      <c r="BT34" s="771"/>
      <c r="BU34" s="780"/>
      <c r="BV34" s="780"/>
      <c r="BW34" s="780"/>
      <c r="BX34" s="780"/>
      <c r="BY34" s="780"/>
      <c r="BZ34" s="780"/>
      <c r="CA34" s="775"/>
      <c r="CB34" s="775"/>
      <c r="CC34" s="580"/>
      <c r="CD34" s="580"/>
      <c r="CE34" s="580"/>
      <c r="CF34" s="580"/>
      <c r="CG34" s="580"/>
      <c r="CH34" s="580"/>
      <c r="CI34" s="580"/>
      <c r="CJ34" s="580"/>
      <c r="CK34" s="580"/>
      <c r="CL34" s="580"/>
      <c r="CM34" s="941"/>
      <c r="CN34" s="775"/>
      <c r="CO34" s="775"/>
      <c r="CP34" s="775"/>
      <c r="CQ34" s="775"/>
      <c r="CR34" s="775"/>
      <c r="CS34" s="775"/>
      <c r="CT34" s="771"/>
      <c r="CU34" s="941"/>
      <c r="CV34" s="941"/>
      <c r="CW34" s="941"/>
      <c r="CX34" s="941"/>
      <c r="CY34" s="941"/>
    </row>
    <row r="35" spans="1:103" ht="24" customHeight="1">
      <c r="A35" s="1377" t="s">
        <v>245</v>
      </c>
      <c r="B35" s="1378"/>
      <c r="C35" s="1378"/>
      <c r="D35" s="1378"/>
      <c r="E35" s="1379"/>
      <c r="F35" s="1668" t="s">
        <v>246</v>
      </c>
      <c r="G35" s="1669"/>
      <c r="H35" s="1669"/>
      <c r="I35" s="1669"/>
      <c r="J35" s="1669"/>
      <c r="K35" s="1669"/>
      <c r="L35" s="1670"/>
      <c r="M35" s="1704">
        <f ca="1">IF(ISERROR(A38/F60),0,A38/F60)</f>
        <v>0</v>
      </c>
      <c r="N35" s="1705"/>
      <c r="O35" s="1360" t="str">
        <f ca="1">IF(M35&lt;=2.4,"Sin Hacinamiento",IF(M35&lt;=4.9,"Hacinamiento Medio","Hacinamiento crítico"))</f>
        <v>Sin Hacinamiento</v>
      </c>
      <c r="P35" s="1361"/>
      <c r="Q35" s="1362"/>
      <c r="R35" s="1362"/>
      <c r="S35" s="1362"/>
      <c r="T35" s="1363"/>
      <c r="U35" s="1598" t="s">
        <v>247</v>
      </c>
      <c r="V35" s="1599"/>
      <c r="W35" s="1599"/>
      <c r="X35" s="1599"/>
      <c r="Y35" s="1599"/>
      <c r="Z35" s="1599"/>
      <c r="AA35" s="1599"/>
      <c r="AB35" s="1599"/>
      <c r="AC35" s="1599"/>
      <c r="AD35" s="1599"/>
      <c r="AE35" s="1600"/>
      <c r="AF35" s="1600"/>
      <c r="AG35" s="1600"/>
      <c r="AH35" s="1600"/>
      <c r="AI35" s="1600"/>
      <c r="AJ35" s="1600"/>
      <c r="AK35" s="1600"/>
      <c r="AL35" s="1601"/>
      <c r="AM35" s="773"/>
      <c r="AN35" s="773"/>
      <c r="AO35" s="773"/>
      <c r="AP35" s="773"/>
      <c r="AQ35" s="773"/>
      <c r="AR35" s="773"/>
      <c r="AS35" s="773"/>
      <c r="AT35" s="773"/>
      <c r="AU35" s="759"/>
      <c r="AV35" s="759"/>
      <c r="AW35" s="759"/>
      <c r="AX35" s="759"/>
      <c r="AY35" s="760"/>
      <c r="AZ35" s="760"/>
      <c r="BA35" s="760"/>
      <c r="BB35" s="760"/>
      <c r="BC35" s="39"/>
      <c r="BD35" s="129"/>
      <c r="BE35" s="775"/>
      <c r="BF35" s="782"/>
      <c r="BG35" s="775"/>
      <c r="BH35" s="589"/>
      <c r="BI35" s="124"/>
      <c r="BJ35" s="124"/>
      <c r="BK35" s="124"/>
      <c r="BL35" s="941"/>
      <c r="BM35" s="771"/>
      <c r="BN35" s="771"/>
      <c r="BO35" s="771"/>
      <c r="BP35" s="771"/>
      <c r="BQ35" s="771"/>
      <c r="BR35" s="771"/>
      <c r="BS35" s="771"/>
      <c r="BT35" s="771"/>
      <c r="BU35" s="780"/>
      <c r="BV35" s="780"/>
      <c r="BW35" s="780"/>
      <c r="BX35" s="780"/>
      <c r="BY35" s="780"/>
      <c r="BZ35" s="780"/>
      <c r="CA35" s="775"/>
      <c r="CB35" s="775"/>
      <c r="CC35" s="580"/>
      <c r="CD35" s="580"/>
      <c r="CE35" s="580"/>
      <c r="CF35" s="580"/>
      <c r="CG35" s="580"/>
      <c r="CH35" s="580"/>
      <c r="CI35" s="580"/>
      <c r="CJ35" s="580"/>
      <c r="CK35" s="580"/>
      <c r="CL35" s="580"/>
      <c r="CM35" s="941"/>
      <c r="CN35" s="775"/>
      <c r="CO35" s="775"/>
      <c r="CP35" s="775"/>
      <c r="CQ35" s="775"/>
      <c r="CR35" s="775"/>
      <c r="CS35" s="775"/>
      <c r="CT35" s="771"/>
      <c r="CU35" s="941"/>
      <c r="CV35" s="941"/>
      <c r="CW35" s="941"/>
      <c r="CX35" s="941"/>
      <c r="CY35" s="941"/>
    </row>
    <row r="36" spans="1:103" ht="24" customHeight="1">
      <c r="A36" s="1380"/>
      <c r="B36" s="1381"/>
      <c r="C36" s="1381"/>
      <c r="D36" s="1381"/>
      <c r="E36" s="1382"/>
      <c r="F36" s="1374" t="s">
        <v>248</v>
      </c>
      <c r="G36" s="1375"/>
      <c r="H36" s="1375"/>
      <c r="I36" s="1375"/>
      <c r="J36" s="1375"/>
      <c r="K36" s="1375"/>
      <c r="L36" s="1375"/>
      <c r="M36" s="1375"/>
      <c r="N36" s="1375"/>
      <c r="O36" s="1375"/>
      <c r="P36" s="1375"/>
      <c r="Q36" s="1375"/>
      <c r="R36" s="1375"/>
      <c r="S36" s="1375"/>
      <c r="T36" s="1376"/>
      <c r="U36" s="27" t="s">
        <v>90</v>
      </c>
      <c r="V36" s="1322">
        <f>COUNTIF(Z25:AB34,"R1")</f>
        <v>0</v>
      </c>
      <c r="W36" s="1323"/>
      <c r="X36" s="28" t="s">
        <v>91</v>
      </c>
      <c r="Y36" s="1322">
        <f ca="1">COUNTIF(A25:AB34,"R2")</f>
        <v>0</v>
      </c>
      <c r="Z36" s="1323"/>
      <c r="AA36" s="28" t="s">
        <v>92</v>
      </c>
      <c r="AB36" s="1322">
        <f>COUNTIF(Z25:AB34,"R3")</f>
        <v>0</v>
      </c>
      <c r="AC36" s="1323"/>
      <c r="AD36" s="28" t="s">
        <v>93</v>
      </c>
      <c r="AE36" s="1322">
        <f>COUNTIF(AA8:AC17,"R4")</f>
        <v>0</v>
      </c>
      <c r="AF36" s="1323"/>
      <c r="AG36" s="1713" t="s">
        <v>249</v>
      </c>
      <c r="AH36" s="1714"/>
      <c r="AI36" s="1714"/>
      <c r="AJ36" s="1714"/>
      <c r="AK36" s="1322">
        <f>COUNTIF(Z25:AB34,"Otro Recinto")</f>
        <v>0</v>
      </c>
      <c r="AL36" s="1616"/>
      <c r="AM36" s="773"/>
      <c r="AN36" s="773"/>
      <c r="AO36" s="773"/>
      <c r="AP36" s="773"/>
      <c r="AQ36" s="773"/>
      <c r="AR36" s="773"/>
      <c r="AS36" s="773"/>
      <c r="AT36" s="773"/>
      <c r="AU36" s="759"/>
      <c r="AV36" s="759"/>
      <c r="AW36" s="759"/>
      <c r="AX36" s="759"/>
      <c r="AY36" s="760"/>
      <c r="AZ36" s="760"/>
      <c r="BA36" s="760"/>
      <c r="BB36" s="760"/>
      <c r="BC36" s="39"/>
      <c r="BD36" s="129"/>
      <c r="BE36" s="775"/>
      <c r="BF36" s="782"/>
      <c r="BG36" s="775"/>
      <c r="BH36" s="589"/>
      <c r="BI36" s="124"/>
      <c r="BJ36" s="124"/>
      <c r="BK36" s="124"/>
      <c r="BL36" s="941"/>
      <c r="BM36" s="771"/>
      <c r="BN36" s="771"/>
      <c r="BO36" s="771"/>
      <c r="BP36" s="771"/>
      <c r="BQ36" s="771"/>
      <c r="BR36" s="771"/>
      <c r="BS36" s="771"/>
      <c r="BT36" s="771"/>
      <c r="BU36" s="780"/>
      <c r="BV36" s="780"/>
      <c r="BW36" s="780"/>
      <c r="BX36" s="780"/>
      <c r="BY36" s="780"/>
      <c r="BZ36" s="780"/>
      <c r="CA36" s="775"/>
      <c r="CB36" s="775"/>
      <c r="CC36" s="580"/>
      <c r="CD36" s="580"/>
      <c r="CE36" s="580"/>
      <c r="CF36" s="580"/>
      <c r="CG36" s="580"/>
      <c r="CH36" s="580"/>
      <c r="CI36" s="580"/>
      <c r="CJ36" s="580"/>
      <c r="CK36" s="580"/>
      <c r="CL36" s="580"/>
      <c r="CM36" s="941"/>
      <c r="CN36" s="775"/>
      <c r="CO36" s="775"/>
      <c r="CP36" s="775"/>
      <c r="CQ36" s="775"/>
      <c r="CR36" s="775"/>
      <c r="CS36" s="775"/>
      <c r="CT36" s="771"/>
      <c r="CU36" s="941"/>
      <c r="CV36" s="941"/>
      <c r="CW36" s="941"/>
      <c r="CX36" s="941"/>
      <c r="CY36" s="941"/>
    </row>
    <row r="37" spans="1:103" ht="24" customHeight="1" thickBot="1">
      <c r="A37" s="1383"/>
      <c r="B37" s="1384"/>
      <c r="C37" s="1384"/>
      <c r="D37" s="1384"/>
      <c r="E37" s="1385"/>
      <c r="F37" s="1374" t="s">
        <v>250</v>
      </c>
      <c r="G37" s="1375"/>
      <c r="H37" s="1375"/>
      <c r="I37" s="1375"/>
      <c r="J37" s="1375"/>
      <c r="K37" s="1375"/>
      <c r="L37" s="1375"/>
      <c r="M37" s="1375"/>
      <c r="N37" s="1375"/>
      <c r="O37" s="1375"/>
      <c r="P37" s="1375"/>
      <c r="Q37" s="1375"/>
      <c r="R37" s="1375"/>
      <c r="S37" s="1375"/>
      <c r="T37" s="1376"/>
      <c r="U37" s="1657" t="s">
        <v>251</v>
      </c>
      <c r="V37" s="1658"/>
      <c r="W37" s="1658"/>
      <c r="X37" s="1658"/>
      <c r="Y37" s="1658"/>
      <c r="Z37" s="1658"/>
      <c r="AA37" s="1658"/>
      <c r="AB37" s="1658"/>
      <c r="AC37" s="1658"/>
      <c r="AD37" s="1658"/>
      <c r="AE37" s="1658"/>
      <c r="AF37" s="1658"/>
      <c r="AG37" s="1658"/>
      <c r="AH37" s="1658"/>
      <c r="AI37" s="1658"/>
      <c r="AJ37" s="1658"/>
      <c r="AK37" s="1658"/>
      <c r="AL37" s="1659"/>
      <c r="AM37" s="773"/>
      <c r="AN37" s="773"/>
      <c r="AO37" s="773"/>
      <c r="AP37" s="773"/>
      <c r="AQ37" s="773"/>
      <c r="AR37" s="773"/>
      <c r="AS37" s="773"/>
      <c r="AT37" s="773"/>
      <c r="AU37" s="759"/>
      <c r="AV37" s="759"/>
      <c r="AW37" s="759"/>
      <c r="AX37" s="759"/>
      <c r="AY37" s="760"/>
      <c r="AZ37" s="760"/>
      <c r="BA37" s="760"/>
      <c r="BB37" s="760"/>
      <c r="BC37" s="39"/>
      <c r="BD37" s="129"/>
      <c r="BE37" s="775"/>
      <c r="BF37" s="782"/>
      <c r="BG37" s="775"/>
      <c r="BH37" s="589"/>
      <c r="BI37" s="124"/>
      <c r="BJ37" s="124"/>
      <c r="BK37" s="124"/>
      <c r="BL37" s="941"/>
      <c r="BM37" s="771"/>
      <c r="BN37" s="771"/>
      <c r="BO37" s="771"/>
      <c r="BP37" s="771"/>
      <c r="BQ37" s="771"/>
      <c r="BR37" s="771"/>
      <c r="BS37" s="771"/>
      <c r="BT37" s="771"/>
      <c r="BU37" s="780"/>
      <c r="BV37" s="780"/>
      <c r="BW37" s="780"/>
      <c r="BX37" s="780"/>
      <c r="BY37" s="780"/>
      <c r="BZ37" s="780"/>
      <c r="CA37" s="775"/>
      <c r="CB37" s="775"/>
      <c r="CC37" s="580"/>
      <c r="CD37" s="580"/>
      <c r="CE37" s="580"/>
      <c r="CF37" s="580"/>
      <c r="CG37" s="580"/>
      <c r="CH37" s="580"/>
      <c r="CI37" s="580"/>
      <c r="CJ37" s="580"/>
      <c r="CK37" s="580"/>
      <c r="CL37" s="580"/>
      <c r="CM37" s="941"/>
      <c r="CN37" s="775"/>
      <c r="CO37" s="775"/>
      <c r="CP37" s="775"/>
      <c r="CQ37" s="775"/>
      <c r="CR37" s="775"/>
      <c r="CS37" s="775"/>
      <c r="CT37" s="771"/>
      <c r="CU37" s="941"/>
      <c r="CV37" s="941"/>
      <c r="CW37" s="941"/>
      <c r="CX37" s="941"/>
      <c r="CY37" s="941"/>
    </row>
    <row r="38" spans="1:103" ht="24" customHeight="1" thickBot="1">
      <c r="A38" s="1364">
        <f ca="1">COUNTIF(B25:F34,"*")</f>
        <v>0</v>
      </c>
      <c r="B38" s="1365"/>
      <c r="C38" s="1365"/>
      <c r="D38" s="1365"/>
      <c r="E38" s="1366"/>
      <c r="F38" s="1648" t="s">
        <v>252</v>
      </c>
      <c r="G38" s="1649"/>
      <c r="H38" s="1649"/>
      <c r="I38" s="1649"/>
      <c r="J38" s="1649"/>
      <c r="K38" s="1649"/>
      <c r="L38" s="1649"/>
      <c r="M38" s="1649"/>
      <c r="N38" s="1649"/>
      <c r="O38" s="1649"/>
      <c r="P38" s="1649"/>
      <c r="Q38" s="1649"/>
      <c r="R38" s="1649"/>
      <c r="S38" s="1649"/>
      <c r="T38" s="1650"/>
      <c r="U38" s="1660"/>
      <c r="V38" s="1661"/>
      <c r="W38" s="1661"/>
      <c r="X38" s="1661"/>
      <c r="Y38" s="1661"/>
      <c r="Z38" s="1661"/>
      <c r="AA38" s="1661"/>
      <c r="AB38" s="1661"/>
      <c r="AC38" s="1661"/>
      <c r="AD38" s="1661"/>
      <c r="AE38" s="1661"/>
      <c r="AF38" s="1661"/>
      <c r="AG38" s="1661"/>
      <c r="AH38" s="1661"/>
      <c r="AI38" s="1661"/>
      <c r="AJ38" s="1661"/>
      <c r="AK38" s="1661"/>
      <c r="AL38" s="1662"/>
      <c r="AM38" s="773"/>
      <c r="AN38" s="773"/>
      <c r="AO38" s="773"/>
      <c r="AP38" s="773"/>
      <c r="AQ38" s="773"/>
      <c r="AR38" s="773"/>
      <c r="AS38" s="773"/>
      <c r="AT38" s="773"/>
      <c r="AU38" s="759"/>
      <c r="AV38" s="759"/>
      <c r="AW38" s="759"/>
      <c r="AX38" s="759"/>
      <c r="AY38" s="760"/>
      <c r="AZ38" s="760"/>
      <c r="BA38" s="760"/>
      <c r="BB38" s="760"/>
      <c r="BC38" s="39"/>
      <c r="BD38" s="129"/>
      <c r="BE38" s="775"/>
      <c r="BF38" s="782"/>
      <c r="BG38" s="775"/>
      <c r="BH38" s="589"/>
      <c r="BI38" s="124"/>
      <c r="BJ38" s="124"/>
      <c r="BK38" s="124"/>
      <c r="BL38" s="941"/>
      <c r="BM38" s="771"/>
      <c r="BN38" s="771"/>
      <c r="BO38" s="771"/>
      <c r="BP38" s="771"/>
      <c r="BQ38" s="771"/>
      <c r="BR38" s="771"/>
      <c r="BS38" s="771"/>
      <c r="BT38" s="771"/>
      <c r="BU38" s="780"/>
      <c r="BV38" s="780"/>
      <c r="BW38" s="780"/>
      <c r="BX38" s="780"/>
      <c r="BY38" s="780"/>
      <c r="BZ38" s="780"/>
      <c r="CA38" s="775"/>
      <c r="CB38" s="775"/>
      <c r="CC38" s="580"/>
      <c r="CD38" s="580"/>
      <c r="CE38" s="580"/>
      <c r="CF38" s="580"/>
      <c r="CG38" s="580"/>
      <c r="CH38" s="580"/>
      <c r="CI38" s="580"/>
      <c r="CJ38" s="580"/>
      <c r="CK38" s="580"/>
      <c r="CL38" s="580"/>
      <c r="CM38" s="941"/>
      <c r="CN38" s="775"/>
      <c r="CO38" s="775"/>
      <c r="CP38" s="775"/>
      <c r="CQ38" s="775"/>
      <c r="CR38" s="775"/>
      <c r="CS38" s="775"/>
      <c r="CT38" s="771"/>
      <c r="CU38" s="941"/>
      <c r="CV38" s="941"/>
      <c r="CW38" s="941"/>
      <c r="CX38" s="941"/>
      <c r="CY38" s="941"/>
    </row>
    <row r="39" spans="1:103" ht="24" customHeight="1" thickBot="1">
      <c r="A39" s="1416" t="s">
        <v>253</v>
      </c>
      <c r="B39" s="1417"/>
      <c r="C39" s="1417"/>
      <c r="D39" s="1417"/>
      <c r="E39" s="1417"/>
      <c r="F39" s="1417"/>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9"/>
      <c r="AM39" s="760"/>
      <c r="AN39" s="760"/>
      <c r="AO39" s="760"/>
      <c r="AP39" s="760"/>
      <c r="AQ39" s="760"/>
      <c r="AR39" s="760"/>
      <c r="AS39" s="760"/>
      <c r="AT39" s="760"/>
      <c r="AU39" s="1"/>
      <c r="AV39" s="1"/>
      <c r="AW39" s="1"/>
      <c r="AX39" s="1"/>
      <c r="AY39" s="1"/>
      <c r="AZ39" s="1"/>
      <c r="BA39" s="1"/>
      <c r="BB39" s="1"/>
      <c r="BC39" s="23"/>
      <c r="BD39" s="130"/>
      <c r="BE39" s="23"/>
      <c r="BF39" s="614"/>
      <c r="BG39" s="23"/>
      <c r="BH39" s="129"/>
      <c r="BI39" s="23"/>
      <c r="BJ39" s="23"/>
      <c r="BK39" s="23"/>
      <c r="BL39" s="941"/>
      <c r="BM39" s="771"/>
      <c r="BN39" s="771"/>
      <c r="BO39" s="771"/>
      <c r="BP39" s="771"/>
      <c r="BQ39" s="771"/>
      <c r="BR39" s="771"/>
      <c r="BS39" s="771"/>
      <c r="BT39" s="771"/>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771"/>
      <c r="CU39" s="771"/>
      <c r="CV39" s="771"/>
      <c r="CW39" s="771"/>
      <c r="CX39" s="771"/>
      <c r="CY39" s="941"/>
    </row>
    <row r="40" spans="1:103" ht="24" customHeight="1">
      <c r="A40" s="1759" t="s">
        <v>254</v>
      </c>
      <c r="B40" s="1760"/>
      <c r="C40" s="1760"/>
      <c r="D40" s="1760"/>
      <c r="E40" s="1760"/>
      <c r="F40" s="1761"/>
      <c r="G40" s="1682" t="s">
        <v>255</v>
      </c>
      <c r="H40" s="1682"/>
      <c r="I40" s="1682"/>
      <c r="J40" s="1682"/>
      <c r="K40" s="1682"/>
      <c r="L40" s="1682"/>
      <c r="M40" s="1682"/>
      <c r="N40" s="1682"/>
      <c r="O40" s="1682"/>
      <c r="P40" s="1682"/>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3"/>
      <c r="AM40" s="760"/>
      <c r="AN40" s="760"/>
      <c r="AO40" s="760"/>
      <c r="AP40" s="760"/>
      <c r="AQ40" s="760"/>
      <c r="AR40" s="760"/>
      <c r="AS40" s="760"/>
      <c r="AT40" s="760"/>
      <c r="AU40" s="759"/>
      <c r="AV40" s="759"/>
      <c r="AW40" s="759"/>
      <c r="AX40" s="759"/>
      <c r="AY40" s="759"/>
      <c r="AZ40" s="759"/>
      <c r="BA40" s="759"/>
      <c r="BB40" s="759"/>
      <c r="BE40" s="580"/>
      <c r="BF40" s="769"/>
      <c r="BG40" s="580"/>
      <c r="BI40" s="580"/>
      <c r="BJ40" s="580"/>
      <c r="BK40" s="580"/>
      <c r="BL40" s="941"/>
      <c r="BM40" s="771"/>
      <c r="BN40" s="771"/>
      <c r="BO40" s="771"/>
      <c r="BP40" s="771"/>
      <c r="BQ40" s="771"/>
      <c r="BR40" s="771"/>
      <c r="BS40" s="771"/>
      <c r="BT40" s="771"/>
      <c r="BU40" s="580"/>
      <c r="BV40" s="580"/>
      <c r="BW40" s="941"/>
      <c r="BX40" s="941"/>
      <c r="BY40" s="941"/>
      <c r="BZ40" s="941"/>
      <c r="CA40" s="23"/>
      <c r="CB40" s="941"/>
      <c r="CC40" s="941"/>
      <c r="CD40" s="941"/>
      <c r="CE40" s="941"/>
      <c r="CF40" s="941"/>
      <c r="CG40" s="941"/>
      <c r="CH40" s="941"/>
      <c r="CI40" s="941"/>
      <c r="CJ40" s="941"/>
      <c r="CK40" s="941"/>
      <c r="CL40" s="941"/>
      <c r="CM40" s="941"/>
      <c r="CN40" s="941"/>
      <c r="CO40" s="941"/>
      <c r="CP40" s="941"/>
      <c r="CQ40" s="941"/>
      <c r="CR40" s="941"/>
      <c r="CS40" s="941"/>
      <c r="CT40" s="771"/>
      <c r="CU40" s="941"/>
      <c r="CV40" s="941"/>
      <c r="CW40" s="590"/>
      <c r="CX40" s="590"/>
      <c r="CY40" s="941"/>
    </row>
    <row r="41" spans="1:103" ht="24" customHeight="1">
      <c r="A41" s="1351" t="s">
        <v>95</v>
      </c>
      <c r="B41" s="1352"/>
      <c r="C41" s="1352"/>
      <c r="D41" s="1352"/>
      <c r="E41" s="1597"/>
      <c r="F41" s="917"/>
      <c r="G41" s="1684"/>
      <c r="H41" s="1684"/>
      <c r="I41" s="1684"/>
      <c r="J41" s="1684"/>
      <c r="K41" s="1684"/>
      <c r="L41" s="1684"/>
      <c r="M41" s="1684"/>
      <c r="N41" s="1684"/>
      <c r="O41" s="1684"/>
      <c r="P41" s="1684"/>
      <c r="Q41" s="1684"/>
      <c r="R41" s="1684"/>
      <c r="S41" s="1684"/>
      <c r="T41" s="1684"/>
      <c r="U41" s="1684"/>
      <c r="V41" s="1684"/>
      <c r="W41" s="1684"/>
      <c r="X41" s="1684"/>
      <c r="Y41" s="1684"/>
      <c r="Z41" s="1684"/>
      <c r="AA41" s="1684"/>
      <c r="AB41" s="1684"/>
      <c r="AC41" s="1684"/>
      <c r="AD41" s="1684"/>
      <c r="AE41" s="1684"/>
      <c r="AF41" s="1684"/>
      <c r="AG41" s="1684"/>
      <c r="AH41" s="1684"/>
      <c r="AI41" s="1684"/>
      <c r="AJ41" s="1684"/>
      <c r="AK41" s="1684"/>
      <c r="AL41" s="1685"/>
      <c r="AM41" s="760"/>
      <c r="AN41" s="760"/>
      <c r="AO41" s="760"/>
      <c r="AP41" s="760"/>
      <c r="AQ41" s="760"/>
      <c r="AR41" s="760"/>
      <c r="AS41" s="760"/>
      <c r="AT41" s="760"/>
      <c r="AU41" s="759"/>
      <c r="AV41" s="759"/>
      <c r="AW41" s="759"/>
      <c r="AX41" s="759"/>
      <c r="AY41" s="759"/>
      <c r="AZ41" s="759"/>
      <c r="BA41" s="759"/>
      <c r="BB41" s="759"/>
      <c r="BE41" s="580"/>
      <c r="BF41" s="769"/>
      <c r="BG41" s="580"/>
      <c r="BI41" s="580"/>
      <c r="BJ41" s="580"/>
      <c r="BK41" s="580"/>
      <c r="BL41" s="941"/>
      <c r="BM41" s="771"/>
      <c r="BN41" s="771"/>
      <c r="BO41" s="771"/>
      <c r="BP41" s="771"/>
      <c r="BQ41" s="771"/>
      <c r="BR41" s="771"/>
      <c r="BS41" s="771"/>
      <c r="BT41" s="771"/>
      <c r="BU41" s="580"/>
      <c r="BV41" s="580"/>
      <c r="BW41" s="941"/>
      <c r="BX41" s="941"/>
      <c r="BY41" s="941"/>
      <c r="BZ41" s="941"/>
      <c r="CA41" s="23"/>
      <c r="CB41" s="941"/>
      <c r="CC41" s="941"/>
      <c r="CD41" s="941"/>
      <c r="CE41" s="941"/>
      <c r="CF41" s="941"/>
      <c r="CG41" s="941"/>
      <c r="CH41" s="941"/>
      <c r="CI41" s="941"/>
      <c r="CJ41" s="941"/>
      <c r="CK41" s="941"/>
      <c r="CL41" s="941"/>
      <c r="CM41" s="941"/>
      <c r="CN41" s="941"/>
      <c r="CO41" s="941"/>
      <c r="CP41" s="941"/>
      <c r="CQ41" s="941"/>
      <c r="CR41" s="941"/>
      <c r="CS41" s="941"/>
      <c r="CT41" s="771"/>
      <c r="CU41" s="941"/>
      <c r="CV41" s="941"/>
      <c r="CW41" s="590"/>
      <c r="CX41" s="590"/>
      <c r="CY41" s="941"/>
    </row>
    <row r="42" spans="1:103" ht="24" customHeight="1">
      <c r="A42" s="1351" t="s">
        <v>96</v>
      </c>
      <c r="B42" s="1352"/>
      <c r="C42" s="1352"/>
      <c r="D42" s="1352"/>
      <c r="E42" s="1597"/>
      <c r="F42" s="917"/>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1684"/>
      <c r="AJ42" s="1684"/>
      <c r="AK42" s="1684"/>
      <c r="AL42" s="1685"/>
      <c r="AM42" s="760"/>
      <c r="AN42" s="760"/>
      <c r="AO42" s="760"/>
      <c r="AP42" s="760"/>
      <c r="AQ42" s="760"/>
      <c r="AR42" s="760"/>
      <c r="AS42" s="760"/>
      <c r="AT42" s="760"/>
      <c r="AU42" s="759"/>
      <c r="AV42" s="759"/>
      <c r="AW42" s="759"/>
      <c r="AX42" s="759"/>
      <c r="AY42" s="777"/>
      <c r="AZ42" s="777"/>
      <c r="BA42" s="777"/>
      <c r="BB42" s="777"/>
      <c r="BC42" s="43"/>
      <c r="BD42" s="131"/>
      <c r="BE42" s="23"/>
      <c r="BF42" s="614"/>
      <c r="BG42" s="23"/>
      <c r="BH42" s="136"/>
      <c r="BI42" s="941"/>
      <c r="BJ42" s="941"/>
      <c r="BK42" s="941"/>
      <c r="BL42" s="941"/>
      <c r="BM42" s="771"/>
      <c r="BN42" s="771"/>
      <c r="BO42" s="771"/>
      <c r="BP42" s="771"/>
      <c r="BQ42" s="771"/>
      <c r="BR42" s="771"/>
      <c r="BS42" s="771"/>
      <c r="BT42" s="771"/>
      <c r="BU42" s="941"/>
      <c r="BV42" s="941"/>
      <c r="BW42" s="941"/>
      <c r="BX42" s="941"/>
      <c r="BY42" s="941"/>
      <c r="BZ42" s="941"/>
      <c r="CA42" s="23"/>
      <c r="CB42" s="941"/>
      <c r="CC42" s="941"/>
      <c r="CD42" s="941"/>
      <c r="CE42" s="941"/>
      <c r="CF42" s="941"/>
      <c r="CG42" s="941"/>
      <c r="CH42" s="941"/>
      <c r="CI42" s="941"/>
      <c r="CJ42" s="941"/>
      <c r="CK42" s="941"/>
      <c r="CL42" s="941"/>
      <c r="CM42" s="941"/>
      <c r="CN42" s="941"/>
      <c r="CO42" s="941"/>
      <c r="CP42" s="941"/>
      <c r="CQ42" s="941"/>
      <c r="CR42" s="941"/>
      <c r="CS42" s="941"/>
      <c r="CT42" s="771"/>
      <c r="CU42" s="941"/>
      <c r="CV42" s="941"/>
      <c r="CW42" s="590"/>
      <c r="CX42" s="590"/>
      <c r="CY42" s="941"/>
    </row>
    <row r="43" spans="1:103" ht="24" customHeight="1">
      <c r="A43" s="1692" t="s">
        <v>256</v>
      </c>
      <c r="B43" s="1693"/>
      <c r="C43" s="1693"/>
      <c r="D43" s="1693"/>
      <c r="E43" s="1693"/>
      <c r="F43" s="1694"/>
      <c r="G43" s="1684"/>
      <c r="H43" s="1684"/>
      <c r="I43" s="1684"/>
      <c r="J43" s="1684"/>
      <c r="K43" s="1684"/>
      <c r="L43" s="1684"/>
      <c r="M43" s="1684"/>
      <c r="N43" s="1684"/>
      <c r="O43" s="1684"/>
      <c r="P43" s="1684"/>
      <c r="Q43" s="1684"/>
      <c r="R43" s="1684"/>
      <c r="S43" s="1684"/>
      <c r="T43" s="1684"/>
      <c r="U43" s="1684"/>
      <c r="V43" s="1684"/>
      <c r="W43" s="1684"/>
      <c r="X43" s="1684"/>
      <c r="Y43" s="1684"/>
      <c r="Z43" s="1684"/>
      <c r="AA43" s="1684"/>
      <c r="AB43" s="1684"/>
      <c r="AC43" s="1684"/>
      <c r="AD43" s="1684"/>
      <c r="AE43" s="1684"/>
      <c r="AF43" s="1684"/>
      <c r="AG43" s="1684"/>
      <c r="AH43" s="1684"/>
      <c r="AI43" s="1684"/>
      <c r="AJ43" s="1684"/>
      <c r="AK43" s="1684"/>
      <c r="AL43" s="1685"/>
      <c r="AM43" s="760"/>
      <c r="AN43" s="760"/>
      <c r="AO43" s="760"/>
      <c r="AP43" s="760"/>
      <c r="AQ43" s="760"/>
      <c r="AR43" s="760"/>
      <c r="AS43" s="760"/>
      <c r="AT43" s="760"/>
      <c r="AU43" s="759"/>
      <c r="AV43" s="759"/>
      <c r="AW43" s="759"/>
      <c r="AX43" s="759"/>
      <c r="AY43" s="777"/>
      <c r="AZ43" s="777"/>
      <c r="BA43" s="777"/>
      <c r="BB43" s="777"/>
      <c r="BC43" s="43"/>
      <c r="BD43" s="131"/>
      <c r="BE43" s="23"/>
      <c r="BF43" s="614"/>
      <c r="BG43" s="23"/>
      <c r="BH43" s="136"/>
      <c r="BI43" s="941"/>
      <c r="BJ43" s="941"/>
      <c r="BK43" s="941"/>
      <c r="BL43" s="941"/>
      <c r="BM43" s="771"/>
      <c r="BN43" s="771"/>
      <c r="BO43" s="771"/>
      <c r="BP43" s="771"/>
      <c r="BQ43" s="771"/>
      <c r="BR43" s="771"/>
      <c r="BS43" s="771"/>
      <c r="BT43" s="771"/>
      <c r="BU43" s="941"/>
      <c r="BV43" s="941"/>
      <c r="BW43" s="941"/>
      <c r="BX43" s="941"/>
      <c r="BY43" s="941"/>
      <c r="BZ43" s="941"/>
      <c r="CA43" s="23"/>
      <c r="CB43" s="941"/>
      <c r="CC43" s="941"/>
      <c r="CD43" s="941"/>
      <c r="CE43" s="941"/>
      <c r="CF43" s="941"/>
      <c r="CG43" s="941"/>
      <c r="CH43" s="941"/>
      <c r="CI43" s="941"/>
      <c r="CJ43" s="941"/>
      <c r="CK43" s="941"/>
      <c r="CL43" s="941"/>
      <c r="CM43" s="941"/>
      <c r="CN43" s="941"/>
      <c r="CO43" s="941"/>
      <c r="CP43" s="941"/>
      <c r="CQ43" s="941"/>
      <c r="CR43" s="941"/>
      <c r="CS43" s="941"/>
      <c r="CT43" s="771"/>
      <c r="CU43" s="941"/>
      <c r="CV43" s="941"/>
      <c r="CW43" s="590"/>
      <c r="CX43" s="590"/>
      <c r="CY43" s="941"/>
    </row>
    <row r="44" spans="1:103" ht="24" customHeight="1">
      <c r="A44" s="1351" t="s">
        <v>97</v>
      </c>
      <c r="B44" s="1352"/>
      <c r="C44" s="1352"/>
      <c r="D44" s="1352"/>
      <c r="E44" s="1597"/>
      <c r="F44" s="917"/>
      <c r="G44" s="1684"/>
      <c r="H44" s="1684"/>
      <c r="I44" s="1684"/>
      <c r="J44" s="1684"/>
      <c r="K44" s="1684"/>
      <c r="L44" s="1684"/>
      <c r="M44" s="1684"/>
      <c r="N44" s="1684"/>
      <c r="O44" s="1684"/>
      <c r="P44" s="1684"/>
      <c r="Q44" s="1684"/>
      <c r="R44" s="1684"/>
      <c r="S44" s="1684"/>
      <c r="T44" s="1684"/>
      <c r="U44" s="1684"/>
      <c r="V44" s="1684"/>
      <c r="W44" s="1684"/>
      <c r="X44" s="1684"/>
      <c r="Y44" s="1684"/>
      <c r="Z44" s="1684"/>
      <c r="AA44" s="1684"/>
      <c r="AB44" s="1684"/>
      <c r="AC44" s="1684"/>
      <c r="AD44" s="1684"/>
      <c r="AE44" s="1684"/>
      <c r="AF44" s="1684"/>
      <c r="AG44" s="1684"/>
      <c r="AH44" s="1684"/>
      <c r="AI44" s="1684"/>
      <c r="AJ44" s="1684"/>
      <c r="AK44" s="1684"/>
      <c r="AL44" s="1685"/>
      <c r="AM44" s="760"/>
      <c r="AN44" s="760"/>
      <c r="AO44" s="760"/>
      <c r="AP44" s="760"/>
      <c r="AQ44" s="760"/>
      <c r="AR44" s="760"/>
      <c r="AS44" s="760"/>
      <c r="AT44" s="760"/>
      <c r="AU44" s="759"/>
      <c r="AV44" s="759"/>
      <c r="AW44" s="759"/>
      <c r="AX44" s="759"/>
      <c r="AY44" s="777"/>
      <c r="AZ44" s="777"/>
      <c r="BA44" s="777"/>
      <c r="BB44" s="777"/>
      <c r="BC44" s="43"/>
      <c r="BD44" s="131"/>
      <c r="BE44" s="23"/>
      <c r="BF44" s="614"/>
      <c r="BG44" s="23"/>
      <c r="BH44" s="136"/>
      <c r="BI44" s="941"/>
      <c r="BJ44" s="941"/>
      <c r="BK44" s="941"/>
      <c r="BL44" s="941"/>
      <c r="BM44" s="771"/>
      <c r="BN44" s="771"/>
      <c r="BO44" s="771"/>
      <c r="BP44" s="771"/>
      <c r="BQ44" s="771"/>
      <c r="BR44" s="771"/>
      <c r="BS44" s="771"/>
      <c r="BT44" s="771"/>
      <c r="BU44" s="941"/>
      <c r="BV44" s="941"/>
      <c r="BW44" s="941"/>
      <c r="BX44" s="941"/>
      <c r="BY44" s="941"/>
      <c r="BZ44" s="941"/>
      <c r="CA44" s="23"/>
      <c r="CB44" s="941"/>
      <c r="CC44" s="941"/>
      <c r="CD44" s="941"/>
      <c r="CE44" s="941"/>
      <c r="CF44" s="941"/>
      <c r="CG44" s="941"/>
      <c r="CH44" s="941"/>
      <c r="CI44" s="941"/>
      <c r="CJ44" s="941"/>
      <c r="CK44" s="941"/>
      <c r="CL44" s="941"/>
      <c r="CM44" s="941"/>
      <c r="CN44" s="941"/>
      <c r="CO44" s="941"/>
      <c r="CP44" s="941"/>
      <c r="CQ44" s="941"/>
      <c r="CR44" s="941"/>
      <c r="CS44" s="941"/>
      <c r="CT44" s="771"/>
      <c r="CU44" s="941"/>
      <c r="CV44" s="941"/>
      <c r="CW44" s="590"/>
      <c r="CX44" s="590"/>
      <c r="CY44" s="941"/>
    </row>
    <row r="45" spans="1:103" ht="24" customHeight="1">
      <c r="A45" s="1351" t="s">
        <v>98</v>
      </c>
      <c r="B45" s="1352"/>
      <c r="C45" s="1352"/>
      <c r="D45" s="1352"/>
      <c r="E45" s="1597"/>
      <c r="F45" s="917"/>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5"/>
      <c r="AM45" s="760"/>
      <c r="AN45" s="760"/>
      <c r="AO45" s="760"/>
      <c r="AP45" s="760"/>
      <c r="AQ45" s="760"/>
      <c r="AR45" s="760"/>
      <c r="AS45" s="760"/>
      <c r="AT45" s="760"/>
      <c r="AU45" s="759"/>
      <c r="AV45" s="759"/>
      <c r="AW45" s="759"/>
      <c r="AX45" s="759"/>
      <c r="AY45" s="777"/>
      <c r="AZ45" s="777"/>
      <c r="BA45" s="777"/>
      <c r="BB45" s="777"/>
      <c r="BC45" s="43"/>
      <c r="BD45" s="131"/>
      <c r="BE45" s="23"/>
      <c r="BF45" s="614"/>
      <c r="BG45" s="23"/>
      <c r="BH45" s="136"/>
      <c r="BI45" s="941"/>
      <c r="BJ45" s="941"/>
      <c r="BK45" s="941"/>
      <c r="BL45" s="941"/>
      <c r="BM45" s="771"/>
      <c r="BN45" s="771"/>
      <c r="BO45" s="771"/>
      <c r="BP45" s="771"/>
      <c r="BQ45" s="771"/>
      <c r="BR45" s="771"/>
      <c r="BS45" s="771"/>
      <c r="BT45" s="771"/>
      <c r="BU45" s="941"/>
      <c r="BV45" s="941"/>
      <c r="BW45" s="941"/>
      <c r="BX45" s="941"/>
      <c r="BY45" s="941"/>
      <c r="BZ45" s="941"/>
      <c r="CA45" s="23"/>
      <c r="CB45" s="941"/>
      <c r="CC45" s="941"/>
      <c r="CD45" s="941"/>
      <c r="CE45" s="941"/>
      <c r="CF45" s="941"/>
      <c r="CG45" s="941"/>
      <c r="CH45" s="941"/>
      <c r="CI45" s="941"/>
      <c r="CJ45" s="941"/>
      <c r="CK45" s="941"/>
      <c r="CL45" s="941"/>
      <c r="CM45" s="941"/>
      <c r="CN45" s="941"/>
      <c r="CO45" s="941"/>
      <c r="CP45" s="941"/>
      <c r="CQ45" s="941"/>
      <c r="CR45" s="941"/>
      <c r="CS45" s="941"/>
      <c r="CT45" s="771"/>
      <c r="CU45" s="941"/>
      <c r="CV45" s="941"/>
      <c r="CW45" s="590"/>
      <c r="CX45" s="590"/>
      <c r="CY45" s="941"/>
    </row>
    <row r="46" spans="1:103" ht="24" customHeight="1">
      <c r="A46" s="1351" t="s">
        <v>257</v>
      </c>
      <c r="B46" s="1352"/>
      <c r="C46" s="1352"/>
      <c r="D46" s="1352"/>
      <c r="E46" s="1597"/>
      <c r="F46" s="917"/>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4"/>
      <c r="AE46" s="1684"/>
      <c r="AF46" s="1684"/>
      <c r="AG46" s="1684"/>
      <c r="AH46" s="1684"/>
      <c r="AI46" s="1684"/>
      <c r="AJ46" s="1684"/>
      <c r="AK46" s="1684"/>
      <c r="AL46" s="1685"/>
      <c r="AM46" s="760"/>
      <c r="AN46" s="760"/>
      <c r="AO46" s="760"/>
      <c r="AP46" s="760"/>
      <c r="AQ46" s="760"/>
      <c r="AR46" s="760"/>
      <c r="AS46" s="760"/>
      <c r="AT46" s="760"/>
      <c r="AU46" s="759"/>
      <c r="AV46" s="759"/>
      <c r="AW46" s="759"/>
      <c r="AX46" s="759"/>
      <c r="AY46" s="777"/>
      <c r="AZ46" s="777"/>
      <c r="BA46" s="777"/>
      <c r="BB46" s="777"/>
      <c r="BC46" s="43"/>
      <c r="BD46" s="131"/>
      <c r="BE46" s="23"/>
      <c r="BF46" s="614"/>
      <c r="BG46" s="23"/>
      <c r="BH46" s="136"/>
      <c r="BI46" s="941"/>
      <c r="BJ46" s="941"/>
      <c r="BK46" s="941"/>
      <c r="BL46" s="941"/>
      <c r="BM46" s="771"/>
      <c r="BN46" s="771"/>
      <c r="BO46" s="771"/>
      <c r="BP46" s="771"/>
      <c r="BQ46" s="771"/>
      <c r="BR46" s="771"/>
      <c r="BS46" s="771"/>
      <c r="BT46" s="771"/>
      <c r="BU46" s="941"/>
      <c r="BV46" s="941"/>
      <c r="BW46" s="941"/>
      <c r="BX46" s="941"/>
      <c r="BY46" s="941"/>
      <c r="BZ46" s="941"/>
      <c r="CA46" s="23"/>
      <c r="CB46" s="941"/>
      <c r="CC46" s="941"/>
      <c r="CD46" s="941"/>
      <c r="CE46" s="941"/>
      <c r="CF46" s="941"/>
      <c r="CG46" s="941"/>
      <c r="CH46" s="941"/>
      <c r="CI46" s="941"/>
      <c r="CJ46" s="941"/>
      <c r="CK46" s="941"/>
      <c r="CL46" s="941"/>
      <c r="CM46" s="941"/>
      <c r="CN46" s="941"/>
      <c r="CO46" s="941"/>
      <c r="CP46" s="941"/>
      <c r="CQ46" s="941"/>
      <c r="CR46" s="941"/>
      <c r="CS46" s="941"/>
      <c r="CT46" s="771"/>
      <c r="CU46" s="941"/>
      <c r="CV46" s="941"/>
      <c r="CW46" s="590"/>
      <c r="CX46" s="590"/>
      <c r="CY46" s="941"/>
    </row>
    <row r="47" spans="1:103" ht="24" customHeight="1">
      <c r="A47" s="1698" t="s">
        <v>258</v>
      </c>
      <c r="B47" s="1699"/>
      <c r="C47" s="1699"/>
      <c r="D47" s="1699"/>
      <c r="E47" s="1699"/>
      <c r="F47" s="1700"/>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4"/>
      <c r="AE47" s="1684"/>
      <c r="AF47" s="1684"/>
      <c r="AG47" s="1684"/>
      <c r="AH47" s="1684"/>
      <c r="AI47" s="1684"/>
      <c r="AJ47" s="1684"/>
      <c r="AK47" s="1684"/>
      <c r="AL47" s="1685"/>
      <c r="AM47" s="760"/>
      <c r="AN47" s="760"/>
      <c r="AO47" s="760"/>
      <c r="AP47" s="760"/>
      <c r="AQ47" s="760"/>
      <c r="AR47" s="760"/>
      <c r="AS47" s="760"/>
      <c r="AT47" s="760"/>
      <c r="AU47" s="759"/>
      <c r="AV47" s="759"/>
      <c r="AW47" s="759"/>
      <c r="AX47" s="759"/>
      <c r="AY47" s="777"/>
      <c r="AZ47" s="777"/>
      <c r="BA47" s="777"/>
      <c r="BB47" s="777"/>
      <c r="BC47" s="43"/>
      <c r="BD47" s="131"/>
      <c r="BE47" s="23"/>
      <c r="BF47" s="614"/>
      <c r="BG47" s="23"/>
      <c r="BH47" s="136"/>
      <c r="BI47" s="941"/>
      <c r="BJ47" s="941"/>
      <c r="BK47" s="941"/>
      <c r="BL47" s="941"/>
      <c r="BM47" s="771"/>
      <c r="BN47" s="771"/>
      <c r="BO47" s="771"/>
      <c r="BP47" s="771"/>
      <c r="BQ47" s="771"/>
      <c r="BR47" s="771"/>
      <c r="BS47" s="771"/>
      <c r="BT47" s="771"/>
      <c r="BU47" s="941"/>
      <c r="BV47" s="941"/>
      <c r="BW47" s="941"/>
      <c r="BX47" s="941"/>
      <c r="BY47" s="941"/>
      <c r="BZ47" s="941"/>
      <c r="CA47" s="23"/>
      <c r="CB47" s="941"/>
      <c r="CC47" s="941"/>
      <c r="CD47" s="941"/>
      <c r="CE47" s="941"/>
      <c r="CF47" s="941"/>
      <c r="CG47" s="941"/>
      <c r="CH47" s="941"/>
      <c r="CI47" s="941"/>
      <c r="CJ47" s="941"/>
      <c r="CK47" s="941"/>
      <c r="CL47" s="941"/>
      <c r="CM47" s="941"/>
      <c r="CN47" s="941"/>
      <c r="CO47" s="941"/>
      <c r="CP47" s="941"/>
      <c r="CQ47" s="941"/>
      <c r="CR47" s="941"/>
      <c r="CS47" s="941"/>
      <c r="CT47" s="771"/>
      <c r="CU47" s="941"/>
      <c r="CV47" s="941"/>
      <c r="CW47" s="590"/>
      <c r="CX47" s="590"/>
      <c r="CY47" s="941"/>
    </row>
    <row r="48" spans="1:103" ht="24" customHeight="1">
      <c r="A48" s="1351" t="s">
        <v>259</v>
      </c>
      <c r="B48" s="1352"/>
      <c r="C48" s="1352"/>
      <c r="D48" s="1352"/>
      <c r="E48" s="1651"/>
      <c r="F48" s="1652"/>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4"/>
      <c r="AE48" s="1684"/>
      <c r="AF48" s="1684"/>
      <c r="AG48" s="1684"/>
      <c r="AH48" s="1684"/>
      <c r="AI48" s="1684"/>
      <c r="AJ48" s="1684"/>
      <c r="AK48" s="1684"/>
      <c r="AL48" s="1685"/>
      <c r="AM48" s="760"/>
      <c r="AN48" s="760"/>
      <c r="AO48" s="760"/>
      <c r="AP48" s="760"/>
      <c r="AQ48" s="760"/>
      <c r="AR48" s="760"/>
      <c r="AS48" s="760"/>
      <c r="AT48" s="760"/>
      <c r="AU48" s="759"/>
      <c r="AV48" s="759"/>
      <c r="AW48" s="759"/>
      <c r="AX48" s="759"/>
      <c r="AY48" s="777"/>
      <c r="AZ48" s="777"/>
      <c r="BA48" s="777"/>
      <c r="BB48" s="777"/>
      <c r="BC48" s="43"/>
      <c r="BD48" s="131"/>
      <c r="BE48" s="23"/>
      <c r="BF48" s="614"/>
      <c r="BG48" s="23"/>
      <c r="BH48" s="136"/>
      <c r="BI48" s="941"/>
      <c r="BJ48" s="941"/>
      <c r="BK48" s="941"/>
      <c r="BL48" s="941"/>
      <c r="BM48" s="771"/>
      <c r="BN48" s="771"/>
      <c r="BO48" s="771"/>
      <c r="BP48" s="771"/>
      <c r="BQ48" s="771"/>
      <c r="BR48" s="771"/>
      <c r="BS48" s="771"/>
      <c r="BT48" s="771"/>
      <c r="BU48" s="941"/>
      <c r="BV48" s="941"/>
      <c r="BW48" s="941"/>
      <c r="BX48" s="941"/>
      <c r="BY48" s="941"/>
      <c r="BZ48" s="941"/>
      <c r="CA48" s="23"/>
      <c r="CB48" s="941"/>
      <c r="CC48" s="941"/>
      <c r="CD48" s="941"/>
      <c r="CE48" s="941"/>
      <c r="CF48" s="941"/>
      <c r="CG48" s="941"/>
      <c r="CH48" s="941"/>
      <c r="CI48" s="941"/>
      <c r="CJ48" s="941"/>
      <c r="CK48" s="941"/>
      <c r="CL48" s="23"/>
      <c r="CM48" s="941"/>
      <c r="CN48" s="23"/>
      <c r="CO48" s="20"/>
      <c r="CP48" s="20"/>
      <c r="CQ48" s="783"/>
      <c r="CR48" s="20"/>
      <c r="CS48" s="20"/>
      <c r="CT48" s="771"/>
      <c r="CU48" s="941"/>
      <c r="CV48" s="941"/>
      <c r="CW48" s="590"/>
      <c r="CX48" s="590"/>
      <c r="CY48" s="941"/>
    </row>
    <row r="49" spans="1:246" ht="24" customHeight="1">
      <c r="A49" s="1351" t="s">
        <v>260</v>
      </c>
      <c r="B49" s="1352"/>
      <c r="C49" s="1352"/>
      <c r="D49" s="1352"/>
      <c r="E49" s="1651"/>
      <c r="F49" s="1652"/>
      <c r="G49" s="1684"/>
      <c r="H49" s="1684"/>
      <c r="I49" s="1684"/>
      <c r="J49" s="1684"/>
      <c r="K49" s="1684"/>
      <c r="L49" s="1684"/>
      <c r="M49" s="1684"/>
      <c r="N49" s="1684"/>
      <c r="O49" s="1684"/>
      <c r="P49" s="1684"/>
      <c r="Q49" s="1684"/>
      <c r="R49" s="1684"/>
      <c r="S49" s="1684"/>
      <c r="T49" s="1684"/>
      <c r="U49" s="1684"/>
      <c r="V49" s="1684"/>
      <c r="W49" s="1684"/>
      <c r="X49" s="1684"/>
      <c r="Y49" s="1684"/>
      <c r="Z49" s="1684"/>
      <c r="AA49" s="1684"/>
      <c r="AB49" s="1684"/>
      <c r="AC49" s="1684"/>
      <c r="AD49" s="1684"/>
      <c r="AE49" s="1684"/>
      <c r="AF49" s="1684"/>
      <c r="AG49" s="1684"/>
      <c r="AH49" s="1684"/>
      <c r="AI49" s="1684"/>
      <c r="AJ49" s="1684"/>
      <c r="AK49" s="1684"/>
      <c r="AL49" s="1685"/>
      <c r="AM49" s="784"/>
      <c r="AN49" s="784"/>
      <c r="AO49" s="784"/>
      <c r="AP49" s="784"/>
      <c r="AQ49" s="784"/>
      <c r="AR49" s="784"/>
      <c r="AS49" s="784"/>
      <c r="AT49" s="784"/>
      <c r="AU49" s="759"/>
      <c r="AV49" s="759"/>
      <c r="AW49" s="759"/>
      <c r="AX49" s="759"/>
      <c r="AY49" s="777"/>
      <c r="AZ49" s="777"/>
      <c r="BA49" s="777"/>
      <c r="BB49" s="777"/>
      <c r="BC49" s="43"/>
      <c r="BD49" s="131"/>
      <c r="BE49" s="941"/>
      <c r="BF49" s="258"/>
      <c r="BG49" s="941"/>
      <c r="BH49" s="136"/>
      <c r="BI49" s="941"/>
      <c r="BJ49" s="941"/>
      <c r="BK49" s="941"/>
      <c r="BL49" s="941"/>
      <c r="BM49" s="771"/>
      <c r="BN49" s="771"/>
      <c r="BO49" s="771"/>
      <c r="BP49" s="771"/>
      <c r="BQ49" s="771"/>
      <c r="BR49" s="771"/>
      <c r="BS49" s="771"/>
      <c r="BT49" s="771"/>
      <c r="BU49" s="941"/>
      <c r="BV49" s="941"/>
      <c r="BW49" s="941"/>
      <c r="BX49" s="941"/>
      <c r="BY49" s="941"/>
      <c r="BZ49" s="941"/>
      <c r="CA49" s="941"/>
      <c r="CB49" s="941"/>
      <c r="CC49" s="941"/>
      <c r="CD49" s="941"/>
      <c r="CE49" s="941"/>
      <c r="CF49" s="941"/>
      <c r="CG49" s="941"/>
      <c r="CH49" s="941"/>
      <c r="CI49" s="941"/>
      <c r="CJ49" s="941"/>
      <c r="CK49" s="941"/>
      <c r="CL49" s="20"/>
      <c r="CM49" s="941"/>
      <c r="CN49" s="20"/>
      <c r="CO49" s="20"/>
      <c r="CP49" s="20"/>
      <c r="CQ49" s="39"/>
      <c r="CR49" s="783"/>
      <c r="CS49" s="39"/>
      <c r="CT49" s="771"/>
      <c r="CU49" s="941"/>
      <c r="CV49" s="941"/>
      <c r="CW49" s="590"/>
      <c r="CX49" s="590"/>
      <c r="CY49" s="941"/>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0"/>
      <c r="EM49" s="580"/>
      <c r="EN49" s="580"/>
      <c r="EO49" s="580"/>
      <c r="EP49" s="580"/>
      <c r="EQ49" s="580"/>
      <c r="ER49" s="580"/>
      <c r="ES49" s="580"/>
      <c r="ET49" s="580"/>
      <c r="EU49" s="580"/>
      <c r="EV49" s="580"/>
      <c r="EW49" s="580"/>
      <c r="EX49" s="580"/>
      <c r="EY49" s="580"/>
      <c r="EZ49" s="580"/>
      <c r="FA49" s="580"/>
      <c r="FB49" s="580"/>
      <c r="FC49" s="580"/>
      <c r="FD49" s="580"/>
      <c r="FE49" s="580"/>
      <c r="FF49" s="580"/>
      <c r="FG49" s="580"/>
      <c r="FH49" s="580"/>
      <c r="FI49" s="580"/>
      <c r="FJ49" s="580"/>
      <c r="FK49" s="580"/>
      <c r="FL49" s="580"/>
      <c r="FM49" s="580"/>
      <c r="FN49" s="580"/>
      <c r="FO49" s="580"/>
      <c r="FP49" s="580"/>
      <c r="FQ49" s="580"/>
      <c r="FR49" s="580"/>
      <c r="FS49" s="580"/>
      <c r="FT49" s="580"/>
      <c r="FU49" s="580"/>
      <c r="FV49" s="580"/>
      <c r="FW49" s="580"/>
      <c r="FX49" s="580"/>
      <c r="FY49" s="580"/>
      <c r="FZ49" s="580"/>
      <c r="GA49" s="580"/>
      <c r="GB49" s="580"/>
      <c r="GC49" s="580"/>
      <c r="GD49" s="580"/>
      <c r="GE49" s="580"/>
      <c r="GF49" s="580"/>
      <c r="GG49" s="580"/>
      <c r="GH49" s="580"/>
      <c r="GI49" s="580"/>
      <c r="GJ49" s="580"/>
      <c r="GK49" s="580"/>
      <c r="GL49" s="580"/>
      <c r="GM49" s="580"/>
      <c r="GN49" s="580"/>
      <c r="GO49" s="580"/>
      <c r="GP49" s="580"/>
      <c r="GQ49" s="580"/>
      <c r="GR49" s="580"/>
      <c r="GS49" s="580"/>
      <c r="GT49" s="580"/>
      <c r="GU49" s="580"/>
      <c r="GV49" s="580"/>
      <c r="GW49" s="580"/>
      <c r="GX49" s="580"/>
      <c r="GY49" s="580"/>
      <c r="GZ49" s="580"/>
      <c r="HA49" s="580"/>
      <c r="HB49" s="580"/>
      <c r="HC49" s="580"/>
      <c r="HD49" s="580"/>
      <c r="HE49" s="580"/>
      <c r="HF49" s="580"/>
      <c r="HG49" s="580"/>
      <c r="HH49" s="580"/>
      <c r="HI49" s="580"/>
      <c r="HJ49" s="580"/>
      <c r="HK49" s="580"/>
      <c r="HL49" s="580"/>
      <c r="HM49" s="580"/>
      <c r="HN49" s="580"/>
      <c r="HO49" s="580"/>
      <c r="HP49" s="580"/>
      <c r="HQ49" s="580"/>
      <c r="HR49" s="580"/>
      <c r="HS49" s="580"/>
      <c r="HT49" s="580"/>
      <c r="HU49" s="580"/>
      <c r="HV49" s="580"/>
      <c r="HW49" s="580"/>
      <c r="HX49" s="580"/>
      <c r="HY49" s="580"/>
      <c r="HZ49" s="580"/>
      <c r="IA49" s="580"/>
      <c r="IB49" s="580"/>
      <c r="IC49" s="580"/>
      <c r="ID49" s="580"/>
      <c r="IE49" s="580"/>
      <c r="IF49" s="580"/>
      <c r="IG49" s="580"/>
      <c r="IH49" s="580"/>
      <c r="II49" s="580"/>
      <c r="IJ49" s="580"/>
      <c r="IK49" s="580"/>
      <c r="IL49" s="580"/>
    </row>
    <row r="50" spans="1:246" ht="24" customHeight="1">
      <c r="A50" s="1318" t="s">
        <v>261</v>
      </c>
      <c r="B50" s="1255"/>
      <c r="C50" s="1255"/>
      <c r="D50" s="1255"/>
      <c r="E50" s="1653">
        <f>E48*E49</f>
        <v>0</v>
      </c>
      <c r="F50" s="1654"/>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c r="AL50" s="1685"/>
      <c r="AM50" s="760"/>
      <c r="AN50" s="760"/>
      <c r="AO50" s="760"/>
      <c r="AP50" s="760"/>
      <c r="AQ50" s="760"/>
      <c r="AR50" s="760"/>
      <c r="AS50" s="760"/>
      <c r="AT50" s="760"/>
      <c r="AU50" s="759"/>
      <c r="AV50" s="759"/>
      <c r="AW50" s="759"/>
      <c r="AX50" s="759"/>
      <c r="AY50" s="777"/>
      <c r="AZ50" s="777"/>
      <c r="BA50" s="777"/>
      <c r="BB50" s="777"/>
      <c r="BC50" s="43"/>
      <c r="BD50" s="131"/>
      <c r="BE50" s="23"/>
      <c r="BF50" s="614"/>
      <c r="BG50" s="23"/>
      <c r="BH50" s="136"/>
      <c r="BI50" s="941"/>
      <c r="BJ50" s="941"/>
      <c r="BK50" s="941"/>
      <c r="BL50" s="941"/>
      <c r="BM50" s="771"/>
      <c r="BN50" s="771"/>
      <c r="BO50" s="771"/>
      <c r="BP50" s="771"/>
      <c r="BQ50" s="771"/>
      <c r="BR50" s="771"/>
      <c r="BS50" s="771"/>
      <c r="BT50" s="771"/>
      <c r="BU50" s="941"/>
      <c r="BV50" s="941"/>
      <c r="BW50" s="941"/>
      <c r="BX50" s="941"/>
      <c r="BY50" s="941"/>
      <c r="BZ50" s="941"/>
      <c r="CA50" s="23"/>
      <c r="CB50" s="941"/>
      <c r="CC50" s="941"/>
      <c r="CD50" s="941"/>
      <c r="CE50" s="941"/>
      <c r="CF50" s="941"/>
      <c r="CG50" s="941"/>
      <c r="CH50" s="941"/>
      <c r="CI50" s="941"/>
      <c r="CJ50" s="941"/>
      <c r="CK50" s="941"/>
      <c r="CL50" s="20"/>
      <c r="CM50" s="20"/>
      <c r="CN50" s="20"/>
      <c r="CO50" s="20"/>
      <c r="CP50" s="20"/>
      <c r="CQ50" s="20"/>
      <c r="CR50" s="20"/>
      <c r="CS50" s="20"/>
      <c r="CT50" s="771"/>
      <c r="CU50" s="20"/>
      <c r="CV50" s="20"/>
      <c r="CW50" s="590"/>
      <c r="CX50" s="590"/>
      <c r="CY50" s="941"/>
      <c r="CZ50" s="580"/>
      <c r="DA50" s="580"/>
      <c r="DB50" s="580"/>
      <c r="DC50" s="580"/>
      <c r="DD50" s="580"/>
      <c r="DE50" s="580"/>
      <c r="DF50" s="580"/>
      <c r="DG50" s="580"/>
      <c r="DH50" s="580"/>
      <c r="DI50" s="580"/>
      <c r="DJ50" s="580"/>
      <c r="DK50" s="580"/>
      <c r="DL50" s="580"/>
      <c r="DM50" s="580"/>
      <c r="DN50" s="580"/>
      <c r="DO50" s="580"/>
      <c r="DP50" s="580"/>
      <c r="DQ50" s="580"/>
      <c r="DR50" s="580"/>
      <c r="DS50" s="580"/>
      <c r="DT50" s="580"/>
      <c r="DU50" s="580"/>
      <c r="DV50" s="580"/>
      <c r="DW50" s="580"/>
      <c r="DX50" s="580"/>
      <c r="DY50" s="580"/>
      <c r="DZ50" s="580"/>
      <c r="EA50" s="580"/>
      <c r="EB50" s="580"/>
      <c r="EC50" s="580"/>
      <c r="ED50" s="580"/>
      <c r="EE50" s="580"/>
      <c r="EF50" s="580"/>
      <c r="EG50" s="580"/>
      <c r="EH50" s="580"/>
      <c r="EI50" s="580"/>
      <c r="EJ50" s="580"/>
      <c r="EK50" s="580"/>
      <c r="EL50" s="580"/>
      <c r="EM50" s="580"/>
      <c r="EN50" s="580"/>
      <c r="EO50" s="580"/>
      <c r="EP50" s="580"/>
      <c r="EQ50" s="580"/>
      <c r="ER50" s="580"/>
      <c r="ES50" s="580"/>
      <c r="ET50" s="580"/>
      <c r="EU50" s="580"/>
      <c r="EV50" s="580"/>
      <c r="EW50" s="580"/>
      <c r="EX50" s="580"/>
      <c r="EY50" s="580"/>
      <c r="EZ50" s="580"/>
      <c r="FA50" s="580"/>
      <c r="FB50" s="580"/>
      <c r="FC50" s="580"/>
      <c r="FD50" s="580"/>
      <c r="FE50" s="580"/>
      <c r="FF50" s="580"/>
      <c r="FG50" s="580"/>
      <c r="FH50" s="580"/>
      <c r="FI50" s="580"/>
      <c r="FJ50" s="580"/>
      <c r="FK50" s="580"/>
      <c r="FL50" s="580"/>
      <c r="FM50" s="580"/>
      <c r="FN50" s="580"/>
      <c r="FO50" s="580"/>
      <c r="FP50" s="580"/>
      <c r="FQ50" s="580"/>
      <c r="FR50" s="580"/>
      <c r="FS50" s="580"/>
      <c r="FT50" s="580"/>
      <c r="FU50" s="580"/>
      <c r="FV50" s="580"/>
      <c r="FW50" s="580"/>
      <c r="FX50" s="580"/>
      <c r="FY50" s="580"/>
      <c r="FZ50" s="580"/>
      <c r="GA50" s="580"/>
      <c r="GB50" s="580"/>
      <c r="GC50" s="580"/>
      <c r="GD50" s="580"/>
      <c r="GE50" s="580"/>
      <c r="GF50" s="580"/>
      <c r="GG50" s="580"/>
      <c r="GH50" s="580"/>
      <c r="GI50" s="580"/>
      <c r="GJ50" s="580"/>
      <c r="GK50" s="580"/>
      <c r="GL50" s="580"/>
      <c r="GM50" s="580"/>
      <c r="GN50" s="580"/>
      <c r="GO50" s="580"/>
      <c r="GP50" s="580"/>
      <c r="GQ50" s="580"/>
      <c r="GR50" s="580"/>
      <c r="GS50" s="580"/>
      <c r="GT50" s="580"/>
      <c r="GU50" s="580"/>
      <c r="GV50" s="580"/>
      <c r="GW50" s="580"/>
      <c r="GX50" s="580"/>
      <c r="GY50" s="580"/>
      <c r="GZ50" s="580"/>
      <c r="HA50" s="580"/>
      <c r="HB50" s="580"/>
      <c r="HC50" s="580"/>
      <c r="HD50" s="580"/>
      <c r="HE50" s="580"/>
      <c r="HF50" s="580"/>
      <c r="HG50" s="580"/>
      <c r="HH50" s="580"/>
      <c r="HI50" s="580"/>
      <c r="HJ50" s="580"/>
      <c r="HK50" s="580"/>
      <c r="HL50" s="580"/>
      <c r="HM50" s="580"/>
      <c r="HN50" s="580"/>
      <c r="HO50" s="580"/>
      <c r="HP50" s="580"/>
      <c r="HQ50" s="580"/>
      <c r="HR50" s="580"/>
      <c r="HS50" s="580"/>
      <c r="HT50" s="580"/>
      <c r="HU50" s="580"/>
      <c r="HV50" s="580"/>
      <c r="HW50" s="580"/>
      <c r="HX50" s="580"/>
      <c r="HY50" s="580"/>
      <c r="HZ50" s="580"/>
      <c r="IA50" s="580"/>
      <c r="IB50" s="580"/>
      <c r="IC50" s="580"/>
      <c r="ID50" s="580"/>
      <c r="IE50" s="580"/>
      <c r="IF50" s="580"/>
      <c r="IG50" s="580"/>
      <c r="IH50" s="580"/>
      <c r="II50" s="580"/>
      <c r="IJ50" s="580"/>
      <c r="IK50" s="580"/>
      <c r="IL50" s="580"/>
    </row>
    <row r="51" spans="1:246" ht="24" customHeight="1">
      <c r="A51" s="1318" t="s">
        <v>262</v>
      </c>
      <c r="B51" s="1255"/>
      <c r="C51" s="1255"/>
      <c r="D51" s="1255"/>
      <c r="E51" s="1680"/>
      <c r="F51" s="1681"/>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1685"/>
      <c r="AM51" s="777"/>
      <c r="AN51" s="777"/>
      <c r="AO51" s="777"/>
      <c r="AP51" s="777"/>
      <c r="AQ51" s="777"/>
      <c r="AR51" s="777"/>
      <c r="AS51" s="777"/>
      <c r="AT51" s="777"/>
      <c r="AU51" s="759"/>
      <c r="AV51" s="759"/>
      <c r="AW51" s="759"/>
      <c r="AX51" s="759"/>
      <c r="AY51" s="777"/>
      <c r="AZ51" s="777"/>
      <c r="BA51" s="777"/>
      <c r="BB51" s="777"/>
      <c r="BC51" s="43"/>
      <c r="BD51" s="131"/>
      <c r="BE51" s="23"/>
      <c r="BF51" s="614"/>
      <c r="BG51" s="23"/>
      <c r="BH51" s="136"/>
      <c r="BI51" s="941"/>
      <c r="BJ51" s="941"/>
      <c r="BK51" s="941"/>
      <c r="BL51" s="941"/>
      <c r="BM51" s="771"/>
      <c r="BN51" s="771"/>
      <c r="BO51" s="771"/>
      <c r="BP51" s="771"/>
      <c r="BQ51" s="771"/>
      <c r="BR51" s="771"/>
      <c r="BS51" s="771"/>
      <c r="BT51" s="771"/>
      <c r="BU51" s="941"/>
      <c r="BV51" s="941"/>
      <c r="BW51" s="941"/>
      <c r="BX51" s="941"/>
      <c r="BY51" s="941"/>
      <c r="BZ51" s="941"/>
      <c r="CA51" s="23"/>
      <c r="CB51" s="941"/>
      <c r="CC51" s="941"/>
      <c r="CD51" s="941"/>
      <c r="CE51" s="941"/>
      <c r="CF51" s="941"/>
      <c r="CG51" s="941"/>
      <c r="CH51" s="941"/>
      <c r="CI51" s="941"/>
      <c r="CJ51" s="941"/>
      <c r="CK51" s="941"/>
      <c r="CL51" s="20"/>
      <c r="CM51" s="20"/>
      <c r="CN51" s="20"/>
      <c r="CO51" s="20"/>
      <c r="CP51" s="20"/>
      <c r="CQ51" s="20"/>
      <c r="CR51" s="20"/>
      <c r="CS51" s="20"/>
      <c r="CT51" s="771"/>
      <c r="CU51" s="20"/>
      <c r="CV51" s="20"/>
      <c r="CW51" s="590"/>
      <c r="CX51" s="590"/>
      <c r="CY51" s="941"/>
      <c r="CZ51" s="580"/>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0"/>
      <c r="DW51" s="580"/>
      <c r="DX51" s="580"/>
      <c r="DY51" s="580"/>
      <c r="DZ51" s="580"/>
      <c r="EA51" s="580"/>
      <c r="EB51" s="580"/>
      <c r="EC51" s="580"/>
      <c r="ED51" s="580"/>
      <c r="EE51" s="580"/>
      <c r="EF51" s="580"/>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580"/>
      <c r="FV51" s="580"/>
      <c r="FW51" s="580"/>
      <c r="FX51" s="580"/>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80"/>
      <c r="HB51" s="580"/>
      <c r="HC51" s="580"/>
      <c r="HD51" s="580"/>
      <c r="HE51" s="580"/>
      <c r="HF51" s="580"/>
      <c r="HG51" s="580"/>
      <c r="HH51" s="580"/>
      <c r="HI51" s="580"/>
      <c r="HJ51" s="580"/>
      <c r="HK51" s="580"/>
      <c r="HL51" s="580"/>
      <c r="HM51" s="580"/>
      <c r="HN51" s="580"/>
      <c r="HO51" s="580"/>
      <c r="HP51" s="580"/>
      <c r="HQ51" s="580"/>
      <c r="HR51" s="580"/>
      <c r="HS51" s="580"/>
      <c r="HT51" s="580"/>
      <c r="HU51" s="580"/>
      <c r="HV51" s="580"/>
      <c r="HW51" s="580"/>
      <c r="HX51" s="580"/>
      <c r="HY51" s="580"/>
      <c r="HZ51" s="580"/>
      <c r="IA51" s="580"/>
      <c r="IB51" s="580"/>
      <c r="IC51" s="580"/>
      <c r="ID51" s="580"/>
      <c r="IE51" s="580"/>
      <c r="IF51" s="580"/>
      <c r="IG51" s="580"/>
      <c r="IH51" s="580"/>
      <c r="II51" s="580"/>
      <c r="IJ51" s="580"/>
      <c r="IK51" s="580"/>
      <c r="IL51" s="580"/>
    </row>
    <row r="52" spans="1:246" ht="24" customHeight="1">
      <c r="A52" s="1692" t="s">
        <v>263</v>
      </c>
      <c r="B52" s="1693"/>
      <c r="C52" s="1693"/>
      <c r="D52" s="1693"/>
      <c r="E52" s="1693"/>
      <c r="F52" s="1706"/>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5"/>
      <c r="AM52" s="777"/>
      <c r="AN52" s="777"/>
      <c r="AO52" s="777"/>
      <c r="AP52" s="777"/>
      <c r="AQ52" s="777"/>
      <c r="AR52" s="777"/>
      <c r="AS52" s="777"/>
      <c r="AT52" s="777"/>
      <c r="AU52" s="759"/>
      <c r="AV52" s="759"/>
      <c r="AW52" s="759"/>
      <c r="AX52" s="759"/>
      <c r="AY52" s="777"/>
      <c r="AZ52" s="777"/>
      <c r="BA52" s="777"/>
      <c r="BB52" s="777"/>
      <c r="BC52" s="43"/>
      <c r="BD52" s="131"/>
      <c r="BE52" s="23"/>
      <c r="BF52" s="614"/>
      <c r="BG52" s="23"/>
      <c r="BH52" s="136"/>
      <c r="BI52" s="941"/>
      <c r="BJ52" s="941"/>
      <c r="BK52" s="941"/>
      <c r="BL52" s="941"/>
      <c r="BM52" s="771"/>
      <c r="BN52" s="771"/>
      <c r="BO52" s="771"/>
      <c r="BP52" s="771"/>
      <c r="BQ52" s="771"/>
      <c r="BR52" s="771"/>
      <c r="BS52" s="771"/>
      <c r="BT52" s="771"/>
      <c r="BU52" s="941"/>
      <c r="BV52" s="941"/>
      <c r="BW52" s="941"/>
      <c r="BX52" s="941"/>
      <c r="BY52" s="941"/>
      <c r="BZ52" s="941"/>
      <c r="CA52" s="23"/>
      <c r="CB52" s="941"/>
      <c r="CC52" s="941"/>
      <c r="CD52" s="941"/>
      <c r="CE52" s="941"/>
      <c r="CF52" s="941"/>
      <c r="CG52" s="941"/>
      <c r="CH52" s="941"/>
      <c r="CI52" s="941"/>
      <c r="CJ52" s="941"/>
      <c r="CK52" s="941"/>
      <c r="CL52" s="20"/>
      <c r="CM52" s="20"/>
      <c r="CN52" s="20"/>
      <c r="CO52" s="20"/>
      <c r="CP52" s="20"/>
      <c r="CQ52" s="20"/>
      <c r="CR52" s="20"/>
      <c r="CS52" s="20"/>
      <c r="CT52" s="771"/>
      <c r="CU52" s="20"/>
      <c r="CV52" s="20"/>
      <c r="CW52" s="590"/>
      <c r="CX52" s="590"/>
      <c r="CY52" s="941"/>
      <c r="CZ52" s="580"/>
      <c r="DA52" s="580"/>
      <c r="DB52" s="580"/>
      <c r="DC52" s="580"/>
      <c r="DD52" s="580"/>
      <c r="DE52" s="580"/>
      <c r="DF52" s="580"/>
      <c r="DG52" s="580"/>
      <c r="DH52" s="580"/>
      <c r="DI52" s="580"/>
      <c r="DJ52" s="580"/>
      <c r="DK52" s="580"/>
      <c r="DL52" s="580"/>
      <c r="DM52" s="580"/>
      <c r="DN52" s="580"/>
      <c r="DO52" s="580"/>
      <c r="DP52" s="580"/>
      <c r="DQ52" s="580"/>
      <c r="DR52" s="580"/>
      <c r="DS52" s="580"/>
      <c r="DT52" s="580"/>
      <c r="DU52" s="580"/>
      <c r="DV52" s="580"/>
      <c r="DW52" s="580"/>
      <c r="DX52" s="580"/>
      <c r="DY52" s="580"/>
      <c r="DZ52" s="580"/>
      <c r="EA52" s="580"/>
      <c r="EB52" s="580"/>
      <c r="EC52" s="580"/>
      <c r="ED52" s="580"/>
      <c r="EE52" s="580"/>
      <c r="EF52" s="580"/>
      <c r="EG52" s="580"/>
      <c r="EH52" s="580"/>
      <c r="EI52" s="580"/>
      <c r="EJ52" s="580"/>
      <c r="EK52" s="580"/>
      <c r="EL52" s="580"/>
      <c r="EM52" s="580"/>
      <c r="EN52" s="580"/>
      <c r="EO52" s="580"/>
      <c r="EP52" s="580"/>
      <c r="EQ52" s="580"/>
      <c r="ER52" s="580"/>
      <c r="ES52" s="580"/>
      <c r="ET52" s="580"/>
      <c r="EU52" s="580"/>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0"/>
      <c r="FS52" s="580"/>
      <c r="FT52" s="580"/>
      <c r="FU52" s="580"/>
      <c r="FV52" s="580"/>
      <c r="FW52" s="580"/>
      <c r="FX52" s="580"/>
      <c r="FY52" s="580"/>
      <c r="FZ52" s="580"/>
      <c r="GA52" s="580"/>
      <c r="GB52" s="580"/>
      <c r="GC52" s="580"/>
      <c r="GD52" s="580"/>
      <c r="GE52" s="580"/>
      <c r="GF52" s="580"/>
      <c r="GG52" s="580"/>
      <c r="GH52" s="580"/>
      <c r="GI52" s="580"/>
      <c r="GJ52" s="580"/>
      <c r="GK52" s="580"/>
      <c r="GL52" s="580"/>
      <c r="GM52" s="580"/>
      <c r="GN52" s="580"/>
      <c r="GO52" s="580"/>
      <c r="GP52" s="580"/>
      <c r="GQ52" s="580"/>
      <c r="GR52" s="580"/>
      <c r="GS52" s="580"/>
      <c r="GT52" s="580"/>
      <c r="GU52" s="580"/>
      <c r="GV52" s="580"/>
      <c r="GW52" s="580"/>
      <c r="GX52" s="580"/>
      <c r="GY52" s="580"/>
      <c r="GZ52" s="580"/>
      <c r="HA52" s="580"/>
      <c r="HB52" s="580"/>
      <c r="HC52" s="580"/>
      <c r="HD52" s="580"/>
      <c r="HE52" s="580"/>
      <c r="HF52" s="580"/>
      <c r="HG52" s="580"/>
      <c r="HH52" s="580"/>
      <c r="HI52" s="580"/>
      <c r="HJ52" s="580"/>
      <c r="HK52" s="580"/>
      <c r="HL52" s="580"/>
      <c r="HM52" s="580"/>
      <c r="HN52" s="580"/>
      <c r="HO52" s="580"/>
      <c r="HP52" s="580"/>
      <c r="HQ52" s="580"/>
      <c r="HR52" s="580"/>
      <c r="HS52" s="580"/>
      <c r="HT52" s="580"/>
      <c r="HU52" s="580"/>
      <c r="HV52" s="580"/>
      <c r="HW52" s="580"/>
      <c r="HX52" s="580"/>
      <c r="HY52" s="580"/>
      <c r="HZ52" s="580"/>
      <c r="IA52" s="580"/>
      <c r="IB52" s="580"/>
      <c r="IC52" s="580"/>
      <c r="ID52" s="580"/>
      <c r="IE52" s="580"/>
      <c r="IF52" s="580"/>
      <c r="IG52" s="580"/>
      <c r="IH52" s="580"/>
      <c r="II52" s="580"/>
      <c r="IJ52" s="580"/>
      <c r="IK52" s="580"/>
      <c r="IL52" s="580"/>
    </row>
    <row r="53" spans="1:246" ht="24" customHeight="1">
      <c r="A53" s="1351" t="s">
        <v>102</v>
      </c>
      <c r="B53" s="1352"/>
      <c r="C53" s="1352"/>
      <c r="D53" s="1352"/>
      <c r="E53" s="1352"/>
      <c r="F53" s="917"/>
      <c r="G53" s="1684"/>
      <c r="H53" s="1684"/>
      <c r="I53" s="1684"/>
      <c r="J53" s="1684"/>
      <c r="K53" s="1684"/>
      <c r="L53" s="1684"/>
      <c r="M53" s="1684"/>
      <c r="N53" s="1684"/>
      <c r="O53" s="1684"/>
      <c r="P53" s="1684"/>
      <c r="Q53" s="1684"/>
      <c r="R53" s="1684"/>
      <c r="S53" s="1684"/>
      <c r="T53" s="1684"/>
      <c r="U53" s="1684"/>
      <c r="V53" s="1684"/>
      <c r="W53" s="1684"/>
      <c r="X53" s="1684"/>
      <c r="Y53" s="1684"/>
      <c r="Z53" s="1684"/>
      <c r="AA53" s="1684"/>
      <c r="AB53" s="1684"/>
      <c r="AC53" s="1684"/>
      <c r="AD53" s="1684"/>
      <c r="AE53" s="1684"/>
      <c r="AF53" s="1684"/>
      <c r="AG53" s="1684"/>
      <c r="AH53" s="1684"/>
      <c r="AI53" s="1684"/>
      <c r="AJ53" s="1684"/>
      <c r="AK53" s="1684"/>
      <c r="AL53" s="1685"/>
      <c r="AM53" s="777"/>
      <c r="AN53" s="777"/>
      <c r="AO53" s="777"/>
      <c r="AP53" s="777"/>
      <c r="AQ53" s="777"/>
      <c r="AR53" s="777"/>
      <c r="AS53" s="777"/>
      <c r="AT53" s="777"/>
      <c r="AU53" s="759"/>
      <c r="AV53" s="759"/>
      <c r="AW53" s="759"/>
      <c r="AX53" s="759"/>
      <c r="AY53" s="777"/>
      <c r="AZ53" s="777"/>
      <c r="BA53" s="777"/>
      <c r="BB53" s="777"/>
      <c r="BC53" s="43"/>
      <c r="BD53" s="131"/>
      <c r="BE53" s="23"/>
      <c r="BF53" s="614"/>
      <c r="BG53" s="23"/>
      <c r="BH53" s="136"/>
      <c r="BI53" s="941"/>
      <c r="BJ53" s="941"/>
      <c r="BK53" s="941"/>
      <c r="BL53" s="941"/>
      <c r="BM53" s="771"/>
      <c r="BN53" s="771"/>
      <c r="BO53" s="771"/>
      <c r="BP53" s="771"/>
      <c r="BQ53" s="771"/>
      <c r="BR53" s="771"/>
      <c r="BS53" s="771"/>
      <c r="BT53" s="771"/>
      <c r="BU53" s="941"/>
      <c r="BV53" s="941"/>
      <c r="BW53" s="941"/>
      <c r="BX53" s="941"/>
      <c r="BY53" s="941"/>
      <c r="BZ53" s="941"/>
      <c r="CA53" s="23"/>
      <c r="CB53" s="941"/>
      <c r="CC53" s="941"/>
      <c r="CD53" s="941"/>
      <c r="CE53" s="941"/>
      <c r="CF53" s="941"/>
      <c r="CG53" s="941"/>
      <c r="CH53" s="941"/>
      <c r="CI53" s="941"/>
      <c r="CJ53" s="941"/>
      <c r="CK53" s="941"/>
      <c r="CL53" s="20"/>
      <c r="CM53" s="20"/>
      <c r="CN53" s="20"/>
      <c r="CO53" s="20"/>
      <c r="CP53" s="20"/>
      <c r="CQ53" s="20"/>
      <c r="CR53" s="20"/>
      <c r="CS53" s="20"/>
      <c r="CT53" s="771"/>
      <c r="CU53" s="20"/>
      <c r="CV53" s="20"/>
      <c r="CW53" s="590"/>
      <c r="CX53" s="590"/>
      <c r="CY53" s="941"/>
      <c r="CZ53" s="580"/>
      <c r="DA53" s="580"/>
      <c r="DB53" s="580"/>
      <c r="DC53" s="580"/>
      <c r="DD53" s="580"/>
      <c r="DE53" s="580"/>
      <c r="DF53" s="580"/>
      <c r="DG53" s="580"/>
      <c r="DH53" s="580"/>
      <c r="DI53" s="580"/>
      <c r="DJ53" s="580"/>
      <c r="DK53" s="580"/>
      <c r="DL53" s="580"/>
      <c r="DM53" s="580"/>
      <c r="DN53" s="580"/>
      <c r="DO53" s="580"/>
      <c r="DP53" s="580"/>
      <c r="DQ53" s="580"/>
      <c r="DR53" s="580"/>
      <c r="DS53" s="580"/>
      <c r="DT53" s="580"/>
      <c r="DU53" s="580"/>
      <c r="DV53" s="580"/>
      <c r="DW53" s="580"/>
      <c r="DX53" s="580"/>
      <c r="DY53" s="580"/>
      <c r="DZ53" s="580"/>
      <c r="EA53" s="580"/>
      <c r="EB53" s="580"/>
      <c r="EC53" s="580"/>
      <c r="ED53" s="580"/>
      <c r="EE53" s="580"/>
      <c r="EF53" s="580"/>
      <c r="EG53" s="580"/>
      <c r="EH53" s="580"/>
      <c r="EI53" s="580"/>
      <c r="EJ53" s="580"/>
      <c r="EK53" s="580"/>
      <c r="EL53" s="580"/>
      <c r="EM53" s="580"/>
      <c r="EN53" s="580"/>
      <c r="EO53" s="580"/>
      <c r="EP53" s="580"/>
      <c r="EQ53" s="580"/>
      <c r="ER53" s="580"/>
      <c r="ES53" s="580"/>
      <c r="ET53" s="580"/>
      <c r="EU53" s="580"/>
      <c r="EV53" s="580"/>
      <c r="EW53" s="580"/>
      <c r="EX53" s="580"/>
      <c r="EY53" s="580"/>
      <c r="EZ53" s="580"/>
      <c r="FA53" s="580"/>
      <c r="FB53" s="580"/>
      <c r="FC53" s="580"/>
      <c r="FD53" s="580"/>
      <c r="FE53" s="580"/>
      <c r="FF53" s="580"/>
      <c r="FG53" s="580"/>
      <c r="FH53" s="580"/>
      <c r="FI53" s="580"/>
      <c r="FJ53" s="580"/>
      <c r="FK53" s="580"/>
      <c r="FL53" s="580"/>
      <c r="FM53" s="580"/>
      <c r="FN53" s="580"/>
      <c r="FO53" s="580"/>
      <c r="FP53" s="580"/>
      <c r="FQ53" s="580"/>
      <c r="FR53" s="580"/>
      <c r="FS53" s="580"/>
      <c r="FT53" s="580"/>
      <c r="FU53" s="580"/>
      <c r="FV53" s="580"/>
      <c r="FW53" s="580"/>
      <c r="FX53" s="580"/>
      <c r="FY53" s="580"/>
      <c r="FZ53" s="580"/>
      <c r="GA53" s="580"/>
      <c r="GB53" s="580"/>
      <c r="GC53" s="580"/>
      <c r="GD53" s="580"/>
      <c r="GE53" s="580"/>
      <c r="GF53" s="580"/>
      <c r="GG53" s="580"/>
      <c r="GH53" s="580"/>
      <c r="GI53" s="580"/>
      <c r="GJ53" s="580"/>
      <c r="GK53" s="580"/>
      <c r="GL53" s="580"/>
      <c r="GM53" s="580"/>
      <c r="GN53" s="580"/>
      <c r="GO53" s="580"/>
      <c r="GP53" s="580"/>
      <c r="GQ53" s="580"/>
      <c r="GR53" s="580"/>
      <c r="GS53" s="580"/>
      <c r="GT53" s="580"/>
      <c r="GU53" s="580"/>
      <c r="GV53" s="580"/>
      <c r="GW53" s="580"/>
      <c r="GX53" s="580"/>
      <c r="GY53" s="580"/>
      <c r="GZ53" s="580"/>
      <c r="HA53" s="580"/>
      <c r="HB53" s="580"/>
      <c r="HC53" s="580"/>
      <c r="HD53" s="580"/>
      <c r="HE53" s="580"/>
      <c r="HF53" s="580"/>
      <c r="HG53" s="580"/>
      <c r="HH53" s="580"/>
      <c r="HI53" s="580"/>
      <c r="HJ53" s="580"/>
      <c r="HK53" s="580"/>
      <c r="HL53" s="580"/>
      <c r="HM53" s="580"/>
      <c r="HN53" s="580"/>
      <c r="HO53" s="580"/>
      <c r="HP53" s="580"/>
      <c r="HQ53" s="580"/>
      <c r="HR53" s="580"/>
      <c r="HS53" s="580"/>
      <c r="HT53" s="580"/>
      <c r="HU53" s="580"/>
      <c r="HV53" s="580"/>
      <c r="HW53" s="580"/>
      <c r="HX53" s="580"/>
      <c r="HY53" s="580"/>
      <c r="HZ53" s="580"/>
      <c r="IA53" s="580"/>
      <c r="IB53" s="580"/>
      <c r="IC53" s="580"/>
      <c r="ID53" s="580"/>
      <c r="IE53" s="580"/>
      <c r="IF53" s="580"/>
      <c r="IG53" s="580"/>
      <c r="IH53" s="580"/>
      <c r="II53" s="580"/>
      <c r="IJ53" s="580"/>
      <c r="IK53" s="580"/>
      <c r="IL53" s="580"/>
    </row>
    <row r="54" spans="1:246" ht="24" customHeight="1">
      <c r="A54" s="1351" t="s">
        <v>103</v>
      </c>
      <c r="B54" s="1352"/>
      <c r="C54" s="1352"/>
      <c r="D54" s="1352"/>
      <c r="E54" s="1352"/>
      <c r="F54" s="917"/>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5"/>
      <c r="AM54" s="777"/>
      <c r="AN54" s="777"/>
      <c r="AO54" s="777"/>
      <c r="AP54" s="777"/>
      <c r="AQ54" s="777"/>
      <c r="AR54" s="777"/>
      <c r="AS54" s="777"/>
      <c r="AT54" s="777"/>
      <c r="AU54" s="759"/>
      <c r="AV54" s="759"/>
      <c r="AW54" s="759"/>
      <c r="AX54" s="759"/>
      <c r="AY54" s="777"/>
      <c r="AZ54" s="777"/>
      <c r="BA54" s="777"/>
      <c r="BB54" s="777"/>
      <c r="BC54" s="43"/>
      <c r="BD54" s="131"/>
      <c r="BE54" s="23"/>
      <c r="BF54" s="614"/>
      <c r="BG54" s="23"/>
      <c r="BH54" s="136"/>
      <c r="BI54" s="941"/>
      <c r="BJ54" s="941"/>
      <c r="BK54" s="941"/>
      <c r="BL54" s="941"/>
      <c r="BM54" s="771"/>
      <c r="BN54" s="771"/>
      <c r="BO54" s="771"/>
      <c r="BP54" s="771"/>
      <c r="BQ54" s="771"/>
      <c r="BR54" s="771"/>
      <c r="BS54" s="771"/>
      <c r="BT54" s="771"/>
      <c r="BU54" s="941"/>
      <c r="BV54" s="941"/>
      <c r="BW54" s="941"/>
      <c r="BX54" s="941"/>
      <c r="BY54" s="941"/>
      <c r="BZ54" s="941"/>
      <c r="CA54" s="23"/>
      <c r="CB54" s="941"/>
      <c r="CC54" s="941"/>
      <c r="CD54" s="941"/>
      <c r="CE54" s="941"/>
      <c r="CF54" s="941"/>
      <c r="CG54" s="941"/>
      <c r="CH54" s="941"/>
      <c r="CI54" s="941"/>
      <c r="CJ54" s="941"/>
      <c r="CK54" s="941"/>
      <c r="CL54" s="20"/>
      <c r="CM54" s="20"/>
      <c r="CN54" s="20"/>
      <c r="CO54" s="20"/>
      <c r="CP54" s="20"/>
      <c r="CQ54" s="20"/>
      <c r="CR54" s="20"/>
      <c r="CS54" s="20"/>
      <c r="CT54" s="771"/>
      <c r="CU54" s="20"/>
      <c r="CV54" s="20"/>
      <c r="CW54" s="590"/>
      <c r="CX54" s="590"/>
      <c r="CY54" s="941"/>
      <c r="CZ54" s="580"/>
      <c r="DA54" s="580"/>
      <c r="DB54" s="580"/>
      <c r="DC54" s="580"/>
      <c r="DD54" s="580"/>
      <c r="DE54" s="580"/>
      <c r="DF54" s="580"/>
      <c r="DG54" s="580"/>
      <c r="DH54" s="580"/>
      <c r="DI54" s="580"/>
      <c r="DJ54" s="580"/>
      <c r="DK54" s="580"/>
      <c r="DL54" s="580"/>
      <c r="DM54" s="580"/>
      <c r="DN54" s="580"/>
      <c r="DO54" s="580"/>
      <c r="DP54" s="580"/>
      <c r="DQ54" s="580"/>
      <c r="DR54" s="580"/>
      <c r="DS54" s="580"/>
      <c r="DT54" s="580"/>
      <c r="DU54" s="580"/>
      <c r="DV54" s="580"/>
      <c r="DW54" s="580"/>
      <c r="DX54" s="580"/>
      <c r="DY54" s="580"/>
      <c r="DZ54" s="580"/>
      <c r="EA54" s="580"/>
      <c r="EB54" s="580"/>
      <c r="EC54" s="580"/>
      <c r="ED54" s="580"/>
      <c r="EE54" s="580"/>
      <c r="EF54" s="580"/>
      <c r="EG54" s="580"/>
      <c r="EH54" s="580"/>
      <c r="EI54" s="580"/>
      <c r="EJ54" s="580"/>
      <c r="EK54" s="580"/>
      <c r="EL54" s="580"/>
      <c r="EM54" s="580"/>
      <c r="EN54" s="580"/>
      <c r="EO54" s="580"/>
      <c r="EP54" s="580"/>
      <c r="EQ54" s="580"/>
      <c r="ER54" s="580"/>
      <c r="ES54" s="580"/>
      <c r="ET54" s="580"/>
      <c r="EU54" s="580"/>
      <c r="EV54" s="580"/>
      <c r="EW54" s="580"/>
      <c r="EX54" s="580"/>
      <c r="EY54" s="580"/>
      <c r="EZ54" s="580"/>
      <c r="FA54" s="580"/>
      <c r="FB54" s="580"/>
      <c r="FC54" s="580"/>
      <c r="FD54" s="580"/>
      <c r="FE54" s="580"/>
      <c r="FF54" s="580"/>
      <c r="FG54" s="580"/>
      <c r="FH54" s="580"/>
      <c r="FI54" s="580"/>
      <c r="FJ54" s="580"/>
      <c r="FK54" s="580"/>
      <c r="FL54" s="580"/>
      <c r="FM54" s="580"/>
      <c r="FN54" s="580"/>
      <c r="FO54" s="580"/>
      <c r="FP54" s="580"/>
      <c r="FQ54" s="580"/>
      <c r="FR54" s="580"/>
      <c r="FS54" s="580"/>
      <c r="FT54" s="580"/>
      <c r="FU54" s="580"/>
      <c r="FV54" s="580"/>
      <c r="FW54" s="580"/>
      <c r="FX54" s="580"/>
      <c r="FY54" s="580"/>
      <c r="FZ54" s="580"/>
      <c r="GA54" s="580"/>
      <c r="GB54" s="580"/>
      <c r="GC54" s="580"/>
      <c r="GD54" s="580"/>
      <c r="GE54" s="580"/>
      <c r="GF54" s="580"/>
      <c r="GG54" s="580"/>
      <c r="GH54" s="580"/>
      <c r="GI54" s="580"/>
      <c r="GJ54" s="580"/>
      <c r="GK54" s="580"/>
      <c r="GL54" s="580"/>
      <c r="GM54" s="580"/>
      <c r="GN54" s="580"/>
      <c r="GO54" s="580"/>
      <c r="GP54" s="580"/>
      <c r="GQ54" s="580"/>
      <c r="GR54" s="580"/>
      <c r="GS54" s="580"/>
      <c r="GT54" s="580"/>
      <c r="GU54" s="580"/>
      <c r="GV54" s="580"/>
      <c r="GW54" s="580"/>
      <c r="GX54" s="580"/>
      <c r="GY54" s="580"/>
      <c r="GZ54" s="580"/>
      <c r="HA54" s="580"/>
      <c r="HB54" s="580"/>
      <c r="HC54" s="580"/>
      <c r="HD54" s="580"/>
      <c r="HE54" s="580"/>
      <c r="HF54" s="580"/>
      <c r="HG54" s="580"/>
      <c r="HH54" s="580"/>
      <c r="HI54" s="580"/>
      <c r="HJ54" s="580"/>
      <c r="HK54" s="580"/>
      <c r="HL54" s="580"/>
      <c r="HM54" s="580"/>
      <c r="HN54" s="580"/>
      <c r="HO54" s="580"/>
      <c r="HP54" s="580"/>
      <c r="HQ54" s="580"/>
      <c r="HR54" s="580"/>
      <c r="HS54" s="580"/>
      <c r="HT54" s="580"/>
      <c r="HU54" s="580"/>
      <c r="HV54" s="580"/>
      <c r="HW54" s="580"/>
      <c r="HX54" s="580"/>
      <c r="HY54" s="580"/>
      <c r="HZ54" s="580"/>
      <c r="IA54" s="580"/>
      <c r="IB54" s="580"/>
      <c r="IC54" s="580"/>
      <c r="ID54" s="580"/>
      <c r="IE54" s="580"/>
      <c r="IF54" s="580"/>
      <c r="IG54" s="580"/>
      <c r="IH54" s="580"/>
      <c r="II54" s="580"/>
      <c r="IJ54" s="580"/>
      <c r="IK54" s="580"/>
      <c r="IL54" s="580"/>
    </row>
    <row r="55" spans="1:246" ht="24" customHeight="1">
      <c r="A55" s="1351" t="s">
        <v>264</v>
      </c>
      <c r="B55" s="1352"/>
      <c r="C55" s="1352"/>
      <c r="D55" s="1352"/>
      <c r="E55" s="1352"/>
      <c r="F55" s="917"/>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5"/>
      <c r="AM55" s="777"/>
      <c r="AN55" s="777"/>
      <c r="AO55" s="777"/>
      <c r="AP55" s="777"/>
      <c r="AQ55" s="777"/>
      <c r="AR55" s="777"/>
      <c r="AS55" s="777"/>
      <c r="AT55" s="777"/>
      <c r="AU55" s="759"/>
      <c r="AV55" s="759"/>
      <c r="AW55" s="759"/>
      <c r="AX55" s="759"/>
      <c r="AY55" s="777"/>
      <c r="AZ55" s="777"/>
      <c r="BA55" s="777"/>
      <c r="BB55" s="777"/>
      <c r="BC55" s="43"/>
      <c r="BD55" s="131"/>
      <c r="BE55" s="23"/>
      <c r="BF55" s="614"/>
      <c r="BG55" s="23"/>
      <c r="BH55" s="136"/>
      <c r="BI55" s="941"/>
      <c r="BJ55" s="941"/>
      <c r="BK55" s="941"/>
      <c r="BL55" s="941"/>
      <c r="BM55" s="771"/>
      <c r="BN55" s="771"/>
      <c r="BO55" s="771"/>
      <c r="BP55" s="771"/>
      <c r="BQ55" s="771"/>
      <c r="BR55" s="771"/>
      <c r="BS55" s="771"/>
      <c r="BT55" s="771"/>
      <c r="BU55" s="941"/>
      <c r="BV55" s="941"/>
      <c r="BW55" s="941"/>
      <c r="BX55" s="941"/>
      <c r="BY55" s="941"/>
      <c r="BZ55" s="941"/>
      <c r="CA55" s="23"/>
      <c r="CB55" s="941"/>
      <c r="CC55" s="941"/>
      <c r="CD55" s="941"/>
      <c r="CE55" s="941"/>
      <c r="CF55" s="941"/>
      <c r="CG55" s="941"/>
      <c r="CH55" s="941"/>
      <c r="CI55" s="941"/>
      <c r="CJ55" s="941"/>
      <c r="CK55" s="941"/>
      <c r="CL55" s="20"/>
      <c r="CM55" s="20"/>
      <c r="CN55" s="20"/>
      <c r="CO55" s="20"/>
      <c r="CP55" s="20"/>
      <c r="CQ55" s="20"/>
      <c r="CR55" s="20"/>
      <c r="CS55" s="20"/>
      <c r="CT55" s="771"/>
      <c r="CU55" s="20"/>
      <c r="CV55" s="20"/>
      <c r="CW55" s="590"/>
      <c r="CX55" s="590"/>
      <c r="CY55" s="941"/>
      <c r="CZ55" s="580"/>
      <c r="DA55" s="580"/>
      <c r="DB55" s="580"/>
      <c r="DC55" s="580"/>
      <c r="DD55" s="580"/>
      <c r="DE55" s="580"/>
      <c r="DF55" s="580"/>
      <c r="DG55" s="580"/>
      <c r="DH55" s="580"/>
      <c r="DI55" s="580"/>
      <c r="DJ55" s="580"/>
      <c r="DK55" s="580"/>
      <c r="DL55" s="580"/>
      <c r="DM55" s="580"/>
      <c r="DN55" s="580"/>
      <c r="DO55" s="580"/>
      <c r="DP55" s="580"/>
      <c r="DQ55" s="580"/>
      <c r="DR55" s="580"/>
      <c r="DS55" s="580"/>
      <c r="DT55" s="580"/>
      <c r="DU55" s="580"/>
      <c r="DV55" s="580"/>
      <c r="DW55" s="580"/>
      <c r="DX55" s="580"/>
      <c r="DY55" s="580"/>
      <c r="DZ55" s="580"/>
      <c r="EA55" s="580"/>
      <c r="EB55" s="580"/>
      <c r="EC55" s="580"/>
      <c r="ED55" s="580"/>
      <c r="EE55" s="580"/>
      <c r="EF55" s="580"/>
      <c r="EG55" s="580"/>
      <c r="EH55" s="580"/>
      <c r="EI55" s="580"/>
      <c r="EJ55" s="580"/>
      <c r="EK55" s="580"/>
      <c r="EL55" s="580"/>
      <c r="EM55" s="580"/>
      <c r="EN55" s="580"/>
      <c r="EO55" s="580"/>
      <c r="EP55" s="580"/>
      <c r="EQ55" s="580"/>
      <c r="ER55" s="580"/>
      <c r="ES55" s="580"/>
      <c r="ET55" s="580"/>
      <c r="EU55" s="580"/>
      <c r="EV55" s="580"/>
      <c r="EW55" s="580"/>
      <c r="EX55" s="580"/>
      <c r="EY55" s="580"/>
      <c r="EZ55" s="580"/>
      <c r="FA55" s="580"/>
      <c r="FB55" s="580"/>
      <c r="FC55" s="580"/>
      <c r="FD55" s="580"/>
      <c r="FE55" s="580"/>
      <c r="FF55" s="580"/>
      <c r="FG55" s="580"/>
      <c r="FH55" s="580"/>
      <c r="FI55" s="580"/>
      <c r="FJ55" s="580"/>
      <c r="FK55" s="580"/>
      <c r="FL55" s="580"/>
      <c r="FM55" s="580"/>
      <c r="FN55" s="580"/>
      <c r="FO55" s="580"/>
      <c r="FP55" s="580"/>
      <c r="FQ55" s="580"/>
      <c r="FR55" s="580"/>
      <c r="FS55" s="580"/>
      <c r="FT55" s="580"/>
      <c r="FU55" s="580"/>
      <c r="FV55" s="580"/>
      <c r="FW55" s="580"/>
      <c r="FX55" s="580"/>
      <c r="FY55" s="580"/>
      <c r="FZ55" s="580"/>
      <c r="GA55" s="580"/>
      <c r="GB55" s="580"/>
      <c r="GC55" s="580"/>
      <c r="GD55" s="580"/>
      <c r="GE55" s="580"/>
      <c r="GF55" s="580"/>
      <c r="GG55" s="580"/>
      <c r="GH55" s="580"/>
      <c r="GI55" s="580"/>
      <c r="GJ55" s="580"/>
      <c r="GK55" s="580"/>
      <c r="GL55" s="580"/>
      <c r="GM55" s="580"/>
      <c r="GN55" s="580"/>
      <c r="GO55" s="580"/>
      <c r="GP55" s="580"/>
      <c r="GQ55" s="580"/>
      <c r="GR55" s="580"/>
      <c r="GS55" s="580"/>
      <c r="GT55" s="580"/>
      <c r="GU55" s="580"/>
      <c r="GV55" s="580"/>
      <c r="GW55" s="580"/>
      <c r="GX55" s="580"/>
      <c r="GY55" s="580"/>
      <c r="GZ55" s="580"/>
      <c r="HA55" s="580"/>
      <c r="HB55" s="580"/>
      <c r="HC55" s="580"/>
      <c r="HD55" s="580"/>
      <c r="HE55" s="580"/>
      <c r="HF55" s="580"/>
      <c r="HG55" s="580"/>
      <c r="HH55" s="580"/>
      <c r="HI55" s="580"/>
      <c r="HJ55" s="580"/>
      <c r="HK55" s="580"/>
      <c r="HL55" s="580"/>
      <c r="HM55" s="580"/>
      <c r="HN55" s="580"/>
      <c r="HO55" s="580"/>
      <c r="HP55" s="580"/>
      <c r="HQ55" s="580"/>
      <c r="HR55" s="580"/>
      <c r="HS55" s="580"/>
      <c r="HT55" s="580"/>
      <c r="HU55" s="580"/>
      <c r="HV55" s="580"/>
      <c r="HW55" s="580"/>
      <c r="HX55" s="580"/>
      <c r="HY55" s="580"/>
      <c r="HZ55" s="580"/>
      <c r="IA55" s="580"/>
      <c r="IB55" s="580"/>
      <c r="IC55" s="580"/>
      <c r="ID55" s="580"/>
      <c r="IE55" s="580"/>
      <c r="IF55" s="580"/>
      <c r="IG55" s="580"/>
      <c r="IH55" s="580"/>
      <c r="II55" s="580"/>
      <c r="IJ55" s="580"/>
      <c r="IK55" s="580"/>
      <c r="IL55" s="580"/>
    </row>
    <row r="56" spans="1:246" ht="24" customHeight="1">
      <c r="A56" s="1351" t="s">
        <v>265</v>
      </c>
      <c r="B56" s="1352"/>
      <c r="C56" s="1352"/>
      <c r="D56" s="1352"/>
      <c r="E56" s="1352"/>
      <c r="F56" s="917"/>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c r="AI56" s="1684"/>
      <c r="AJ56" s="1684"/>
      <c r="AK56" s="1684"/>
      <c r="AL56" s="1685"/>
      <c r="AM56" s="777"/>
      <c r="AN56" s="777"/>
      <c r="AO56" s="777"/>
      <c r="AP56" s="777"/>
      <c r="AQ56" s="777"/>
      <c r="AR56" s="777"/>
      <c r="AS56" s="777"/>
      <c r="AT56" s="777"/>
      <c r="AU56" s="759"/>
      <c r="AV56" s="759"/>
      <c r="AW56" s="759"/>
      <c r="AX56" s="759"/>
      <c r="AY56" s="777"/>
      <c r="AZ56" s="777"/>
      <c r="BA56" s="777"/>
      <c r="BB56" s="777"/>
      <c r="BC56" s="43"/>
      <c r="BD56" s="131"/>
      <c r="BE56" s="23"/>
      <c r="BF56" s="614"/>
      <c r="BG56" s="23"/>
      <c r="BH56" s="136"/>
      <c r="BI56" s="941"/>
      <c r="BJ56" s="941"/>
      <c r="BK56" s="941"/>
      <c r="BL56" s="941"/>
      <c r="BM56" s="771"/>
      <c r="BN56" s="771"/>
      <c r="BO56" s="771"/>
      <c r="BP56" s="771"/>
      <c r="BQ56" s="771"/>
      <c r="BR56" s="771"/>
      <c r="BS56" s="771"/>
      <c r="BT56" s="771"/>
      <c r="BU56" s="941"/>
      <c r="BV56" s="941"/>
      <c r="BW56" s="941"/>
      <c r="BX56" s="941"/>
      <c r="BY56" s="941"/>
      <c r="BZ56" s="941"/>
      <c r="CA56" s="23"/>
      <c r="CB56" s="941"/>
      <c r="CC56" s="941"/>
      <c r="CD56" s="941"/>
      <c r="CE56" s="941"/>
      <c r="CF56" s="941"/>
      <c r="CG56" s="941"/>
      <c r="CH56" s="941"/>
      <c r="CI56" s="941"/>
      <c r="CJ56" s="941"/>
      <c r="CK56" s="941"/>
      <c r="CL56" s="20"/>
      <c r="CM56" s="20"/>
      <c r="CN56" s="20"/>
      <c r="CO56" s="20"/>
      <c r="CP56" s="20"/>
      <c r="CQ56" s="20"/>
      <c r="CR56" s="20"/>
      <c r="CS56" s="20"/>
      <c r="CT56" s="771"/>
      <c r="CU56" s="20"/>
      <c r="CV56" s="20"/>
      <c r="CW56" s="590"/>
      <c r="CX56" s="590"/>
      <c r="CY56" s="941"/>
      <c r="CZ56" s="580"/>
      <c r="DA56" s="580"/>
      <c r="DB56" s="580"/>
      <c r="DC56" s="580"/>
      <c r="DD56" s="580"/>
      <c r="DE56" s="580"/>
      <c r="DF56" s="580"/>
      <c r="DG56" s="580"/>
      <c r="DH56" s="580"/>
      <c r="DI56" s="580"/>
      <c r="DJ56" s="580"/>
      <c r="DK56" s="580"/>
      <c r="DL56" s="580"/>
      <c r="DM56" s="580"/>
      <c r="DN56" s="580"/>
      <c r="DO56" s="580"/>
      <c r="DP56" s="580"/>
      <c r="DQ56" s="580"/>
      <c r="DR56" s="580"/>
      <c r="DS56" s="580"/>
      <c r="DT56" s="580"/>
      <c r="DU56" s="580"/>
      <c r="DV56" s="580"/>
      <c r="DW56" s="580"/>
      <c r="DX56" s="580"/>
      <c r="DY56" s="580"/>
      <c r="DZ56" s="580"/>
      <c r="EA56" s="580"/>
      <c r="EB56" s="580"/>
      <c r="EC56" s="580"/>
      <c r="ED56" s="580"/>
      <c r="EE56" s="580"/>
      <c r="EF56" s="580"/>
      <c r="EG56" s="580"/>
      <c r="EH56" s="580"/>
      <c r="EI56" s="580"/>
      <c r="EJ56" s="580"/>
      <c r="EK56" s="580"/>
      <c r="EL56" s="580"/>
      <c r="EM56" s="580"/>
      <c r="EN56" s="580"/>
      <c r="EO56" s="580"/>
      <c r="EP56" s="580"/>
      <c r="EQ56" s="580"/>
      <c r="ER56" s="580"/>
      <c r="ES56" s="580"/>
      <c r="ET56" s="580"/>
      <c r="EU56" s="580"/>
      <c r="EV56" s="580"/>
      <c r="EW56" s="580"/>
      <c r="EX56" s="580"/>
      <c r="EY56" s="580"/>
      <c r="EZ56" s="580"/>
      <c r="FA56" s="580"/>
      <c r="FB56" s="580"/>
      <c r="FC56" s="580"/>
      <c r="FD56" s="580"/>
      <c r="FE56" s="580"/>
      <c r="FF56" s="580"/>
      <c r="FG56" s="580"/>
      <c r="FH56" s="580"/>
      <c r="FI56" s="580"/>
      <c r="FJ56" s="580"/>
      <c r="FK56" s="580"/>
      <c r="FL56" s="580"/>
      <c r="FM56" s="580"/>
      <c r="FN56" s="580"/>
      <c r="FO56" s="580"/>
      <c r="FP56" s="580"/>
      <c r="FQ56" s="580"/>
      <c r="FR56" s="580"/>
      <c r="FS56" s="580"/>
      <c r="FT56" s="580"/>
      <c r="FU56" s="580"/>
      <c r="FV56" s="580"/>
      <c r="FW56" s="580"/>
      <c r="FX56" s="580"/>
      <c r="FY56" s="580"/>
      <c r="FZ56" s="580"/>
      <c r="GA56" s="580"/>
      <c r="GB56" s="580"/>
      <c r="GC56" s="580"/>
      <c r="GD56" s="580"/>
      <c r="GE56" s="580"/>
      <c r="GF56" s="580"/>
      <c r="GG56" s="580"/>
      <c r="GH56" s="580"/>
      <c r="GI56" s="580"/>
      <c r="GJ56" s="580"/>
      <c r="GK56" s="580"/>
      <c r="GL56" s="580"/>
      <c r="GM56" s="580"/>
      <c r="GN56" s="580"/>
      <c r="GO56" s="580"/>
      <c r="GP56" s="580"/>
      <c r="GQ56" s="580"/>
      <c r="GR56" s="580"/>
      <c r="GS56" s="580"/>
      <c r="GT56" s="580"/>
      <c r="GU56" s="580"/>
      <c r="GV56" s="580"/>
      <c r="GW56" s="580"/>
      <c r="GX56" s="580"/>
      <c r="GY56" s="580"/>
      <c r="GZ56" s="580"/>
      <c r="HA56" s="580"/>
      <c r="HB56" s="580"/>
      <c r="HC56" s="580"/>
      <c r="HD56" s="580"/>
      <c r="HE56" s="580"/>
      <c r="HF56" s="580"/>
      <c r="HG56" s="580"/>
      <c r="HH56" s="580"/>
      <c r="HI56" s="580"/>
      <c r="HJ56" s="580"/>
      <c r="HK56" s="580"/>
      <c r="HL56" s="580"/>
      <c r="HM56" s="580"/>
      <c r="HN56" s="580"/>
      <c r="HO56" s="580"/>
      <c r="HP56" s="580"/>
      <c r="HQ56" s="580"/>
      <c r="HR56" s="580"/>
      <c r="HS56" s="580"/>
      <c r="HT56" s="580"/>
      <c r="HU56" s="580"/>
      <c r="HV56" s="580"/>
      <c r="HW56" s="580"/>
      <c r="HX56" s="580"/>
      <c r="HY56" s="580"/>
      <c r="HZ56" s="580"/>
      <c r="IA56" s="580"/>
      <c r="IB56" s="580"/>
      <c r="IC56" s="580"/>
      <c r="ID56" s="580"/>
      <c r="IE56" s="580"/>
      <c r="IF56" s="580"/>
      <c r="IG56" s="580"/>
      <c r="IH56" s="580"/>
      <c r="II56" s="580"/>
      <c r="IJ56" s="580"/>
      <c r="IK56" s="580"/>
      <c r="IL56" s="580"/>
    </row>
    <row r="57" spans="1:246" ht="21.6" thickBot="1">
      <c r="A57" s="1733"/>
      <c r="B57" s="1734"/>
      <c r="C57" s="1734"/>
      <c r="D57" s="1734"/>
      <c r="E57" s="1734"/>
      <c r="F57" s="1735"/>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c r="AI57" s="1684"/>
      <c r="AJ57" s="1684"/>
      <c r="AK57" s="1684"/>
      <c r="AL57" s="1685"/>
      <c r="AM57" s="777"/>
      <c r="AN57" s="777"/>
      <c r="AO57" s="777"/>
      <c r="AP57" s="777"/>
      <c r="AQ57" s="777"/>
      <c r="AR57" s="777"/>
      <c r="AS57" s="777"/>
      <c r="AT57" s="777"/>
      <c r="AU57" s="759"/>
      <c r="AV57" s="759"/>
      <c r="AW57" s="759"/>
      <c r="AX57" s="759"/>
      <c r="AY57" s="777"/>
      <c r="AZ57" s="777"/>
      <c r="BA57" s="777"/>
      <c r="BB57" s="777"/>
      <c r="BC57" s="43"/>
      <c r="BD57" s="131"/>
      <c r="BE57" s="23"/>
      <c r="BF57" s="614"/>
      <c r="BG57" s="23"/>
      <c r="BH57" s="136"/>
      <c r="BI57" s="941"/>
      <c r="BJ57" s="941"/>
      <c r="BK57" s="941"/>
      <c r="BL57" s="941"/>
      <c r="BM57" s="771"/>
      <c r="BN57" s="771"/>
      <c r="BO57" s="771"/>
      <c r="BP57" s="771"/>
      <c r="BQ57" s="771"/>
      <c r="BR57" s="771"/>
      <c r="BS57" s="771"/>
      <c r="BT57" s="771"/>
      <c r="BU57" s="941"/>
      <c r="BV57" s="941"/>
      <c r="BW57" s="941"/>
      <c r="BX57" s="941"/>
      <c r="BY57" s="941"/>
      <c r="BZ57" s="941"/>
      <c r="CA57" s="23"/>
      <c r="CB57" s="941"/>
      <c r="CC57" s="941"/>
      <c r="CD57" s="941"/>
      <c r="CE57" s="941"/>
      <c r="CF57" s="941"/>
      <c r="CG57" s="941"/>
      <c r="CH57" s="941"/>
      <c r="CI57" s="941"/>
      <c r="CJ57" s="941"/>
      <c r="CK57" s="941"/>
      <c r="CL57" s="20"/>
      <c r="CM57" s="20"/>
      <c r="CN57" s="20"/>
      <c r="CO57" s="20"/>
      <c r="CP57" s="20"/>
      <c r="CQ57" s="20"/>
      <c r="CR57" s="20"/>
      <c r="CS57" s="20"/>
      <c r="CT57" s="771"/>
      <c r="CU57" s="20"/>
      <c r="CV57" s="20"/>
      <c r="CW57" s="590"/>
      <c r="CX57" s="590"/>
      <c r="CY57" s="941"/>
      <c r="CZ57" s="580"/>
      <c r="DA57" s="580"/>
      <c r="DB57" s="580"/>
      <c r="DC57" s="580"/>
      <c r="DD57" s="580"/>
      <c r="DE57" s="580"/>
      <c r="DF57" s="580"/>
      <c r="DG57" s="580"/>
      <c r="DH57" s="580"/>
      <c r="DI57" s="580"/>
      <c r="DJ57" s="580"/>
      <c r="DK57" s="580"/>
      <c r="DL57" s="580"/>
      <c r="DM57" s="580"/>
      <c r="DN57" s="580"/>
      <c r="DO57" s="580"/>
      <c r="DP57" s="580"/>
      <c r="DQ57" s="580"/>
      <c r="DR57" s="580"/>
      <c r="DS57" s="580"/>
      <c r="DT57" s="580"/>
      <c r="DU57" s="580"/>
      <c r="DV57" s="580"/>
      <c r="DW57" s="580"/>
      <c r="DX57" s="580"/>
      <c r="DY57" s="580"/>
      <c r="DZ57" s="580"/>
      <c r="EA57" s="580"/>
      <c r="EB57" s="580"/>
      <c r="EC57" s="580"/>
      <c r="ED57" s="580"/>
      <c r="EE57" s="580"/>
      <c r="EF57" s="580"/>
      <c r="EG57" s="580"/>
      <c r="EH57" s="580"/>
      <c r="EI57" s="580"/>
      <c r="EJ57" s="580"/>
      <c r="EK57" s="580"/>
      <c r="EL57" s="580"/>
      <c r="EM57" s="580"/>
      <c r="EN57" s="580"/>
      <c r="EO57" s="580"/>
      <c r="EP57" s="580"/>
      <c r="EQ57" s="580"/>
      <c r="ER57" s="580"/>
      <c r="ES57" s="580"/>
      <c r="ET57" s="580"/>
      <c r="EU57" s="580"/>
      <c r="EV57" s="580"/>
      <c r="EW57" s="580"/>
      <c r="EX57" s="580"/>
      <c r="EY57" s="580"/>
      <c r="EZ57" s="580"/>
      <c r="FA57" s="580"/>
      <c r="FB57" s="580"/>
      <c r="FC57" s="580"/>
      <c r="FD57" s="580"/>
      <c r="FE57" s="580"/>
      <c r="FF57" s="580"/>
      <c r="FG57" s="580"/>
      <c r="FH57" s="580"/>
      <c r="FI57" s="580"/>
      <c r="FJ57" s="580"/>
      <c r="FK57" s="580"/>
      <c r="FL57" s="580"/>
      <c r="FM57" s="580"/>
      <c r="FN57" s="580"/>
      <c r="FO57" s="580"/>
      <c r="FP57" s="580"/>
      <c r="FQ57" s="580"/>
      <c r="FR57" s="580"/>
      <c r="FS57" s="580"/>
      <c r="FT57" s="580"/>
      <c r="FU57" s="580"/>
      <c r="FV57" s="580"/>
      <c r="FW57" s="580"/>
      <c r="FX57" s="580"/>
      <c r="FY57" s="580"/>
      <c r="FZ57" s="580"/>
      <c r="GA57" s="580"/>
      <c r="GB57" s="580"/>
      <c r="GC57" s="580"/>
      <c r="GD57" s="580"/>
      <c r="GE57" s="580"/>
      <c r="GF57" s="580"/>
      <c r="GG57" s="580"/>
      <c r="GH57" s="580"/>
      <c r="GI57" s="580"/>
      <c r="GJ57" s="580"/>
      <c r="GK57" s="580"/>
      <c r="GL57" s="580"/>
      <c r="GM57" s="580"/>
      <c r="GN57" s="580"/>
      <c r="GO57" s="580"/>
      <c r="GP57" s="580"/>
      <c r="GQ57" s="580"/>
      <c r="GR57" s="580"/>
      <c r="GS57" s="580"/>
      <c r="GT57" s="580"/>
      <c r="GU57" s="580"/>
      <c r="GV57" s="580"/>
      <c r="GW57" s="580"/>
      <c r="GX57" s="580"/>
      <c r="GY57" s="580"/>
      <c r="GZ57" s="580"/>
      <c r="HA57" s="580"/>
      <c r="HB57" s="580"/>
      <c r="HC57" s="580"/>
      <c r="HD57" s="580"/>
      <c r="HE57" s="580"/>
      <c r="HF57" s="580"/>
      <c r="HG57" s="580"/>
      <c r="HH57" s="580"/>
      <c r="HI57" s="580"/>
      <c r="HJ57" s="580"/>
      <c r="HK57" s="580"/>
      <c r="HL57" s="580"/>
      <c r="HM57" s="580"/>
      <c r="HN57" s="580"/>
      <c r="HO57" s="580"/>
      <c r="HP57" s="580"/>
      <c r="HQ57" s="580"/>
      <c r="HR57" s="580"/>
      <c r="HS57" s="580"/>
      <c r="HT57" s="580"/>
      <c r="HU57" s="580"/>
      <c r="HV57" s="580"/>
      <c r="HW57" s="580"/>
      <c r="HX57" s="580"/>
      <c r="HY57" s="580"/>
      <c r="HZ57" s="580"/>
      <c r="IA57" s="580"/>
      <c r="IB57" s="580"/>
      <c r="IC57" s="580"/>
      <c r="ID57" s="580"/>
      <c r="IE57" s="580"/>
      <c r="IF57" s="580"/>
      <c r="IG57" s="580"/>
      <c r="IH57" s="580"/>
      <c r="II57" s="580"/>
      <c r="IJ57" s="580"/>
      <c r="IK57" s="580"/>
      <c r="IL57" s="580"/>
    </row>
    <row r="58" spans="1:246" ht="59.25" customHeight="1" thickBot="1">
      <c r="A58" s="1353" t="s">
        <v>266</v>
      </c>
      <c r="B58" s="1354"/>
      <c r="C58" s="1354"/>
      <c r="D58" s="1354"/>
      <c r="E58" s="1354"/>
      <c r="F58" s="37"/>
      <c r="G58" s="1673"/>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5"/>
      <c r="AM58" s="777"/>
      <c r="AN58" s="777"/>
      <c r="AO58" s="777"/>
      <c r="AP58" s="777"/>
      <c r="AQ58" s="777"/>
      <c r="AR58" s="777"/>
      <c r="AS58" s="777"/>
      <c r="AT58" s="777"/>
      <c r="AU58" s="759"/>
      <c r="AV58" s="759"/>
      <c r="AW58" s="759"/>
      <c r="AX58" s="759"/>
      <c r="AY58" s="777"/>
      <c r="AZ58" s="777"/>
      <c r="BA58" s="777"/>
      <c r="BB58" s="777"/>
      <c r="BC58" s="43"/>
      <c r="BD58" s="131"/>
      <c r="BE58" s="23"/>
      <c r="BF58" s="614"/>
      <c r="BG58" s="23"/>
      <c r="BH58" s="136"/>
      <c r="BI58" s="941"/>
      <c r="BJ58" s="941"/>
      <c r="BK58" s="941"/>
      <c r="BL58" s="941"/>
      <c r="BM58" s="771"/>
      <c r="BN58" s="771"/>
      <c r="BO58" s="771"/>
      <c r="BP58" s="771"/>
      <c r="BQ58" s="771"/>
      <c r="BR58" s="771"/>
      <c r="BS58" s="771"/>
      <c r="BT58" s="771"/>
      <c r="BU58" s="941"/>
      <c r="BV58" s="941"/>
      <c r="BW58" s="941"/>
      <c r="BX58" s="941"/>
      <c r="BY58" s="941"/>
      <c r="BZ58" s="941"/>
      <c r="CA58" s="23"/>
      <c r="CB58" s="941"/>
      <c r="CC58" s="941"/>
      <c r="CD58" s="941"/>
      <c r="CE58" s="941"/>
      <c r="CF58" s="941"/>
      <c r="CG58" s="941"/>
      <c r="CH58" s="941"/>
      <c r="CI58" s="941"/>
      <c r="CJ58" s="941"/>
      <c r="CK58" s="941"/>
      <c r="CL58" s="20"/>
      <c r="CM58" s="20"/>
      <c r="CN58" s="20"/>
      <c r="CO58" s="20"/>
      <c r="CP58" s="20"/>
      <c r="CQ58" s="20"/>
      <c r="CR58" s="20"/>
      <c r="CS58" s="20"/>
      <c r="CT58" s="771"/>
      <c r="CU58" s="20"/>
      <c r="CV58" s="20"/>
      <c r="CW58" s="590"/>
      <c r="CX58" s="590"/>
      <c r="CY58" s="941"/>
      <c r="CZ58" s="580"/>
      <c r="DA58" s="580"/>
      <c r="DB58" s="580"/>
      <c r="DC58" s="580"/>
      <c r="DD58" s="580"/>
      <c r="DE58" s="580"/>
      <c r="DF58" s="580"/>
      <c r="DG58" s="580"/>
      <c r="DH58" s="580"/>
      <c r="DI58" s="580"/>
      <c r="DJ58" s="580"/>
      <c r="DK58" s="580"/>
      <c r="DL58" s="580"/>
      <c r="DM58" s="580"/>
      <c r="DN58" s="580"/>
      <c r="DO58" s="580"/>
      <c r="DP58" s="580"/>
      <c r="DQ58" s="580"/>
      <c r="DR58" s="580"/>
      <c r="DS58" s="580"/>
      <c r="DT58" s="580"/>
      <c r="DU58" s="580"/>
      <c r="DV58" s="580"/>
      <c r="DW58" s="580"/>
      <c r="DX58" s="580"/>
      <c r="DY58" s="580"/>
      <c r="DZ58" s="580"/>
      <c r="EA58" s="580"/>
      <c r="EB58" s="580"/>
      <c r="EC58" s="580"/>
      <c r="ED58" s="580"/>
      <c r="EE58" s="580"/>
      <c r="EF58" s="580"/>
      <c r="EG58" s="580"/>
      <c r="EH58" s="580"/>
      <c r="EI58" s="580"/>
      <c r="EJ58" s="580"/>
      <c r="EK58" s="580"/>
      <c r="EL58" s="580"/>
      <c r="EM58" s="580"/>
      <c r="EN58" s="580"/>
      <c r="EO58" s="580"/>
      <c r="EP58" s="580"/>
      <c r="EQ58" s="580"/>
      <c r="ER58" s="580"/>
      <c r="ES58" s="580"/>
      <c r="ET58" s="580"/>
      <c r="EU58" s="580"/>
      <c r="EV58" s="580"/>
      <c r="EW58" s="580"/>
      <c r="EX58" s="580"/>
      <c r="EY58" s="580"/>
      <c r="EZ58" s="580"/>
      <c r="FA58" s="580"/>
      <c r="FB58" s="580"/>
      <c r="FC58" s="580"/>
      <c r="FD58" s="580"/>
      <c r="FE58" s="580"/>
      <c r="FF58" s="580"/>
      <c r="FG58" s="580"/>
      <c r="FH58" s="580"/>
      <c r="FI58" s="580"/>
      <c r="FJ58" s="580"/>
      <c r="FK58" s="580"/>
      <c r="FL58" s="580"/>
      <c r="FM58" s="580"/>
      <c r="FN58" s="580"/>
      <c r="FO58" s="580"/>
      <c r="FP58" s="580"/>
      <c r="FQ58" s="580"/>
      <c r="FR58" s="580"/>
      <c r="FS58" s="580"/>
      <c r="FT58" s="580"/>
      <c r="FU58" s="580"/>
      <c r="FV58" s="580"/>
      <c r="FW58" s="580"/>
      <c r="FX58" s="580"/>
      <c r="FY58" s="580"/>
      <c r="FZ58" s="580"/>
      <c r="GA58" s="580"/>
      <c r="GB58" s="580"/>
      <c r="GC58" s="580"/>
      <c r="GD58" s="580"/>
      <c r="GE58" s="580"/>
      <c r="GF58" s="580"/>
      <c r="GG58" s="580"/>
      <c r="GH58" s="580"/>
      <c r="GI58" s="580"/>
      <c r="GJ58" s="580"/>
      <c r="GK58" s="580"/>
      <c r="GL58" s="580"/>
      <c r="GM58" s="580"/>
      <c r="GN58" s="580"/>
      <c r="GO58" s="580"/>
      <c r="GP58" s="580"/>
      <c r="GQ58" s="580"/>
      <c r="GR58" s="580"/>
      <c r="GS58" s="580"/>
      <c r="GT58" s="580"/>
      <c r="GU58" s="580"/>
      <c r="GV58" s="580"/>
      <c r="GW58" s="580"/>
      <c r="GX58" s="580"/>
      <c r="GY58" s="580"/>
      <c r="GZ58" s="580"/>
      <c r="HA58" s="580"/>
      <c r="HB58" s="580"/>
      <c r="HC58" s="580"/>
      <c r="HD58" s="580"/>
      <c r="HE58" s="580"/>
      <c r="HF58" s="580"/>
      <c r="HG58" s="580"/>
      <c r="HH58" s="580"/>
      <c r="HI58" s="580"/>
      <c r="HJ58" s="580"/>
      <c r="HK58" s="580"/>
      <c r="HL58" s="580"/>
      <c r="HM58" s="580"/>
      <c r="HN58" s="580"/>
      <c r="HO58" s="580"/>
      <c r="HP58" s="580"/>
      <c r="HQ58" s="580"/>
      <c r="HR58" s="580"/>
      <c r="HS58" s="580"/>
      <c r="HT58" s="580"/>
      <c r="HU58" s="580"/>
      <c r="HV58" s="580"/>
      <c r="HW58" s="580"/>
      <c r="HX58" s="580"/>
      <c r="HY58" s="580"/>
      <c r="HZ58" s="580"/>
      <c r="IA58" s="580"/>
      <c r="IB58" s="580"/>
      <c r="IC58" s="580"/>
      <c r="ID58" s="580"/>
      <c r="IE58" s="580"/>
      <c r="IF58" s="580"/>
      <c r="IG58" s="580"/>
      <c r="IH58" s="580"/>
      <c r="II58" s="580"/>
      <c r="IJ58" s="580"/>
      <c r="IK58" s="580"/>
      <c r="IL58" s="580"/>
    </row>
    <row r="59" spans="1:246" ht="24" customHeight="1">
      <c r="A59" s="1722" t="s">
        <v>267</v>
      </c>
      <c r="B59" s="1723"/>
      <c r="C59" s="1723"/>
      <c r="D59" s="1723"/>
      <c r="E59" s="1723"/>
      <c r="F59" s="1724"/>
      <c r="G59" s="1673"/>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c r="AI59" s="1684"/>
      <c r="AJ59" s="1684"/>
      <c r="AK59" s="1684"/>
      <c r="AL59" s="1685"/>
      <c r="AM59" s="777"/>
      <c r="AN59" s="777"/>
      <c r="AO59" s="777"/>
      <c r="AP59" s="777"/>
      <c r="AQ59" s="777"/>
      <c r="AR59" s="777"/>
      <c r="AS59" s="777"/>
      <c r="AT59" s="777"/>
      <c r="AU59" s="759"/>
      <c r="AV59" s="759"/>
      <c r="AW59" s="759"/>
      <c r="AX59" s="759"/>
      <c r="AY59" s="777"/>
      <c r="AZ59" s="777"/>
      <c r="BA59" s="777"/>
      <c r="BB59" s="777"/>
      <c r="BC59" s="43"/>
      <c r="BD59" s="131"/>
      <c r="BE59" s="23"/>
      <c r="BF59" s="614"/>
      <c r="BG59" s="23"/>
      <c r="BH59" s="136"/>
      <c r="BI59" s="941"/>
      <c r="BJ59" s="941"/>
      <c r="BK59" s="941"/>
      <c r="BL59" s="941"/>
      <c r="BM59" s="771"/>
      <c r="BN59" s="771"/>
      <c r="BO59" s="771"/>
      <c r="BP59" s="771"/>
      <c r="BQ59" s="771"/>
      <c r="BR59" s="771"/>
      <c r="BS59" s="771"/>
      <c r="BT59" s="771"/>
      <c r="BU59" s="941"/>
      <c r="BV59" s="941"/>
      <c r="BW59" s="941"/>
      <c r="BX59" s="941"/>
      <c r="BY59" s="941"/>
      <c r="BZ59" s="941"/>
      <c r="CA59" s="23"/>
      <c r="CB59" s="941"/>
      <c r="CC59" s="941"/>
      <c r="CD59" s="941"/>
      <c r="CE59" s="941"/>
      <c r="CF59" s="941"/>
      <c r="CG59" s="941"/>
      <c r="CH59" s="941"/>
      <c r="CI59" s="941"/>
      <c r="CJ59" s="941"/>
      <c r="CK59" s="941"/>
      <c r="CL59" s="20"/>
      <c r="CM59" s="20"/>
      <c r="CN59" s="20"/>
      <c r="CO59" s="20"/>
      <c r="CP59" s="20"/>
      <c r="CQ59" s="20"/>
      <c r="CR59" s="20"/>
      <c r="CS59" s="20"/>
      <c r="CT59" s="771"/>
      <c r="CU59" s="20"/>
      <c r="CV59" s="20"/>
      <c r="CW59" s="590"/>
      <c r="CX59" s="590"/>
      <c r="CY59" s="941"/>
      <c r="CZ59" s="580"/>
      <c r="DA59" s="580"/>
      <c r="DB59" s="580"/>
      <c r="DC59" s="580"/>
      <c r="DD59" s="580"/>
      <c r="DE59" s="580"/>
      <c r="DF59" s="580"/>
      <c r="DG59" s="580"/>
      <c r="DH59" s="580"/>
      <c r="DI59" s="580"/>
      <c r="DJ59" s="580"/>
      <c r="DK59" s="580"/>
      <c r="DL59" s="580"/>
      <c r="DM59" s="580"/>
      <c r="DN59" s="580"/>
      <c r="DO59" s="580"/>
      <c r="DP59" s="580"/>
      <c r="DQ59" s="580"/>
      <c r="DR59" s="580"/>
      <c r="DS59" s="580"/>
      <c r="DT59" s="580"/>
      <c r="DU59" s="580"/>
      <c r="DV59" s="580"/>
      <c r="DW59" s="580"/>
      <c r="DX59" s="580"/>
      <c r="DY59" s="580"/>
      <c r="DZ59" s="580"/>
      <c r="EA59" s="580"/>
      <c r="EB59" s="580"/>
      <c r="EC59" s="580"/>
      <c r="ED59" s="580"/>
      <c r="EE59" s="580"/>
      <c r="EF59" s="580"/>
      <c r="EG59" s="580"/>
      <c r="EH59" s="580"/>
      <c r="EI59" s="580"/>
      <c r="EJ59" s="580"/>
      <c r="EK59" s="580"/>
      <c r="EL59" s="580"/>
      <c r="EM59" s="580"/>
      <c r="EN59" s="580"/>
      <c r="EO59" s="580"/>
      <c r="EP59" s="580"/>
      <c r="EQ59" s="580"/>
      <c r="ER59" s="580"/>
      <c r="ES59" s="580"/>
      <c r="ET59" s="580"/>
      <c r="EU59" s="580"/>
      <c r="EV59" s="580"/>
      <c r="EW59" s="580"/>
      <c r="EX59" s="580"/>
      <c r="EY59" s="580"/>
      <c r="EZ59" s="580"/>
      <c r="FA59" s="580"/>
      <c r="FB59" s="580"/>
      <c r="FC59" s="580"/>
      <c r="FD59" s="580"/>
      <c r="FE59" s="580"/>
      <c r="FF59" s="580"/>
      <c r="FG59" s="580"/>
      <c r="FH59" s="580"/>
      <c r="FI59" s="580"/>
      <c r="FJ59" s="580"/>
      <c r="FK59" s="580"/>
      <c r="FL59" s="580"/>
      <c r="FM59" s="580"/>
      <c r="FN59" s="580"/>
      <c r="FO59" s="580"/>
      <c r="FP59" s="580"/>
      <c r="FQ59" s="580"/>
      <c r="FR59" s="580"/>
      <c r="FS59" s="580"/>
      <c r="FT59" s="580"/>
      <c r="FU59" s="580"/>
      <c r="FV59" s="580"/>
      <c r="FW59" s="580"/>
      <c r="FX59" s="580"/>
      <c r="FY59" s="580"/>
      <c r="FZ59" s="580"/>
      <c r="GA59" s="580"/>
      <c r="GB59" s="580"/>
      <c r="GC59" s="580"/>
      <c r="GD59" s="580"/>
      <c r="GE59" s="580"/>
      <c r="GF59" s="580"/>
      <c r="GG59" s="580"/>
      <c r="GH59" s="580"/>
      <c r="GI59" s="580"/>
      <c r="GJ59" s="580"/>
      <c r="GK59" s="580"/>
      <c r="GL59" s="580"/>
      <c r="GM59" s="580"/>
      <c r="GN59" s="580"/>
      <c r="GO59" s="580"/>
      <c r="GP59" s="580"/>
      <c r="GQ59" s="580"/>
      <c r="GR59" s="580"/>
      <c r="GS59" s="580"/>
      <c r="GT59" s="580"/>
      <c r="GU59" s="580"/>
      <c r="GV59" s="580"/>
      <c r="GW59" s="580"/>
      <c r="GX59" s="580"/>
      <c r="GY59" s="580"/>
      <c r="GZ59" s="580"/>
      <c r="HA59" s="580"/>
      <c r="HB59" s="580"/>
      <c r="HC59" s="580"/>
      <c r="HD59" s="580"/>
      <c r="HE59" s="580"/>
      <c r="HF59" s="580"/>
      <c r="HG59" s="580"/>
      <c r="HH59" s="580"/>
      <c r="HI59" s="580"/>
      <c r="HJ59" s="580"/>
      <c r="HK59" s="580"/>
      <c r="HL59" s="580"/>
      <c r="HM59" s="580"/>
      <c r="HN59" s="580"/>
      <c r="HO59" s="580"/>
      <c r="HP59" s="580"/>
      <c r="HQ59" s="580"/>
      <c r="HR59" s="580"/>
      <c r="HS59" s="580"/>
      <c r="HT59" s="580"/>
      <c r="HU59" s="580"/>
      <c r="HV59" s="580"/>
      <c r="HW59" s="580"/>
      <c r="HX59" s="580"/>
      <c r="HY59" s="580"/>
      <c r="HZ59" s="580"/>
      <c r="IA59" s="580"/>
      <c r="IB59" s="580"/>
      <c r="IC59" s="580"/>
      <c r="ID59" s="580"/>
      <c r="IE59" s="580"/>
      <c r="IF59" s="580"/>
      <c r="IG59" s="580"/>
      <c r="IH59" s="580"/>
      <c r="II59" s="580"/>
      <c r="IJ59" s="580"/>
      <c r="IK59" s="580"/>
      <c r="IL59" s="580"/>
    </row>
    <row r="60" spans="1:246" ht="24" customHeight="1">
      <c r="A60" s="1725" t="s">
        <v>107</v>
      </c>
      <c r="B60" s="1726"/>
      <c r="C60" s="1726"/>
      <c r="D60" s="1726"/>
      <c r="E60" s="1727"/>
      <c r="F60" s="156"/>
      <c r="G60" s="1673"/>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5"/>
      <c r="AM60" s="777"/>
      <c r="AN60" s="777"/>
      <c r="AO60" s="777"/>
      <c r="AP60" s="777"/>
      <c r="AQ60" s="777"/>
      <c r="AR60" s="777"/>
      <c r="AS60" s="777"/>
      <c r="AT60" s="777"/>
      <c r="AU60" s="759"/>
      <c r="AV60" s="759"/>
      <c r="AW60" s="759"/>
      <c r="AX60" s="759"/>
      <c r="AY60" s="777"/>
      <c r="AZ60" s="777"/>
      <c r="BA60" s="777"/>
      <c r="BB60" s="777"/>
      <c r="BC60" s="43"/>
      <c r="BD60" s="131"/>
      <c r="BE60" s="20"/>
      <c r="BF60" s="591"/>
      <c r="BG60" s="20"/>
      <c r="BH60" s="136"/>
      <c r="BI60" s="941"/>
      <c r="BJ60" s="941"/>
      <c r="BK60" s="941"/>
      <c r="BL60" s="941"/>
      <c r="BM60" s="771"/>
      <c r="BN60" s="771"/>
      <c r="BO60" s="771"/>
      <c r="BP60" s="771"/>
      <c r="BQ60" s="771"/>
      <c r="BR60" s="771"/>
      <c r="BS60" s="771"/>
      <c r="BT60" s="771"/>
      <c r="BU60" s="941"/>
      <c r="BV60" s="941"/>
      <c r="BW60" s="941"/>
      <c r="BX60" s="941"/>
      <c r="BY60" s="941"/>
      <c r="BZ60" s="941"/>
      <c r="CA60" s="20"/>
      <c r="CB60" s="941"/>
      <c r="CC60" s="941"/>
      <c r="CD60" s="941"/>
      <c r="CE60" s="941"/>
      <c r="CF60" s="941"/>
      <c r="CG60" s="941"/>
      <c r="CH60" s="941"/>
      <c r="CI60" s="941"/>
      <c r="CJ60" s="941"/>
      <c r="CK60" s="941"/>
      <c r="CL60" s="941"/>
      <c r="CM60" s="941"/>
      <c r="CN60" s="941"/>
      <c r="CO60" s="941"/>
      <c r="CP60" s="941"/>
      <c r="CQ60" s="941"/>
      <c r="CR60" s="941"/>
      <c r="CS60" s="941"/>
      <c r="CT60" s="771"/>
      <c r="CU60" s="941"/>
      <c r="CV60" s="941"/>
      <c r="CW60" s="590"/>
      <c r="CX60" s="590"/>
      <c r="CY60" s="941"/>
      <c r="CZ60" s="580"/>
      <c r="DA60" s="580"/>
      <c r="DB60" s="580"/>
      <c r="DC60" s="580"/>
      <c r="DD60" s="580"/>
      <c r="DE60" s="580"/>
      <c r="DF60" s="580"/>
      <c r="DG60" s="580"/>
      <c r="DH60" s="580"/>
      <c r="DI60" s="580"/>
      <c r="DJ60" s="580"/>
      <c r="DK60" s="580"/>
      <c r="DL60" s="580"/>
      <c r="DM60" s="580"/>
      <c r="DN60" s="580"/>
      <c r="DO60" s="580"/>
      <c r="DP60" s="580"/>
      <c r="DQ60" s="580"/>
      <c r="DR60" s="580"/>
      <c r="DS60" s="580"/>
      <c r="DT60" s="580"/>
      <c r="DU60" s="580"/>
      <c r="DV60" s="580"/>
      <c r="DW60" s="580"/>
      <c r="DX60" s="580"/>
      <c r="DY60" s="580"/>
      <c r="DZ60" s="580"/>
      <c r="EA60" s="580"/>
      <c r="EB60" s="580"/>
      <c r="EC60" s="580"/>
      <c r="ED60" s="580"/>
      <c r="EE60" s="580"/>
      <c r="EF60" s="580"/>
      <c r="EG60" s="580"/>
      <c r="EH60" s="580"/>
      <c r="EI60" s="580"/>
      <c r="EJ60" s="580"/>
      <c r="EK60" s="580"/>
      <c r="EL60" s="580"/>
      <c r="EM60" s="580"/>
      <c r="EN60" s="580"/>
      <c r="EO60" s="580"/>
      <c r="EP60" s="580"/>
      <c r="EQ60" s="580"/>
      <c r="ER60" s="580"/>
      <c r="ES60" s="580"/>
      <c r="ET60" s="580"/>
      <c r="EU60" s="580"/>
      <c r="EV60" s="580"/>
      <c r="EW60" s="580"/>
      <c r="EX60" s="580"/>
      <c r="EY60" s="580"/>
      <c r="EZ60" s="580"/>
      <c r="FA60" s="580"/>
      <c r="FB60" s="580"/>
      <c r="FC60" s="580"/>
      <c r="FD60" s="580"/>
      <c r="FE60" s="580"/>
      <c r="FF60" s="580"/>
      <c r="FG60" s="580"/>
      <c r="FH60" s="580"/>
      <c r="FI60" s="580"/>
      <c r="FJ60" s="580"/>
      <c r="FK60" s="580"/>
      <c r="FL60" s="580"/>
      <c r="FM60" s="580"/>
      <c r="FN60" s="580"/>
      <c r="FO60" s="580"/>
      <c r="FP60" s="580"/>
      <c r="FQ60" s="580"/>
      <c r="FR60" s="580"/>
      <c r="FS60" s="580"/>
      <c r="FT60" s="580"/>
      <c r="FU60" s="580"/>
      <c r="FV60" s="580"/>
      <c r="FW60" s="580"/>
      <c r="FX60" s="580"/>
      <c r="FY60" s="580"/>
      <c r="FZ60" s="580"/>
      <c r="GA60" s="580"/>
      <c r="GB60" s="580"/>
      <c r="GC60" s="580"/>
      <c r="GD60" s="580"/>
      <c r="GE60" s="580"/>
      <c r="GF60" s="580"/>
      <c r="GG60" s="580"/>
      <c r="GH60" s="580"/>
      <c r="GI60" s="580"/>
      <c r="GJ60" s="580"/>
      <c r="GK60" s="580"/>
      <c r="GL60" s="580"/>
      <c r="GM60" s="580"/>
      <c r="GN60" s="580"/>
      <c r="GO60" s="580"/>
      <c r="GP60" s="580"/>
      <c r="GQ60" s="580"/>
      <c r="GR60" s="580"/>
      <c r="GS60" s="580"/>
      <c r="GT60" s="580"/>
      <c r="GU60" s="580"/>
      <c r="GV60" s="580"/>
      <c r="GW60" s="580"/>
      <c r="GX60" s="580"/>
      <c r="GY60" s="580"/>
      <c r="GZ60" s="580"/>
      <c r="HA60" s="580"/>
      <c r="HB60" s="580"/>
      <c r="HC60" s="580"/>
      <c r="HD60" s="580"/>
      <c r="HE60" s="580"/>
      <c r="HF60" s="580"/>
      <c r="HG60" s="580"/>
      <c r="HH60" s="580"/>
      <c r="HI60" s="580"/>
      <c r="HJ60" s="580"/>
      <c r="HK60" s="580"/>
      <c r="HL60" s="580"/>
      <c r="HM60" s="580"/>
      <c r="HN60" s="580"/>
      <c r="HO60" s="580"/>
      <c r="HP60" s="580"/>
      <c r="HQ60" s="580"/>
      <c r="HR60" s="580"/>
      <c r="HS60" s="580"/>
      <c r="HT60" s="580"/>
      <c r="HU60" s="580"/>
      <c r="HV60" s="580"/>
      <c r="HW60" s="580"/>
      <c r="HX60" s="580"/>
      <c r="HY60" s="580"/>
      <c r="HZ60" s="580"/>
      <c r="IA60" s="580"/>
      <c r="IB60" s="580"/>
      <c r="IC60" s="580"/>
      <c r="ID60" s="580"/>
      <c r="IE60" s="580"/>
      <c r="IF60" s="580"/>
      <c r="IG60" s="580"/>
      <c r="IH60" s="580"/>
      <c r="II60" s="580"/>
      <c r="IJ60" s="580"/>
      <c r="IK60" s="580"/>
      <c r="IL60" s="580"/>
    </row>
    <row r="61" spans="1:246" ht="24" customHeight="1">
      <c r="A61" s="1318" t="s">
        <v>108</v>
      </c>
      <c r="B61" s="1255"/>
      <c r="C61" s="1255"/>
      <c r="D61" s="1255"/>
      <c r="E61" s="1319"/>
      <c r="F61" s="36"/>
      <c r="G61" s="1673"/>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c r="AI61" s="1684"/>
      <c r="AJ61" s="1684"/>
      <c r="AK61" s="1684"/>
      <c r="AL61" s="1685"/>
      <c r="AM61" s="777"/>
      <c r="AN61" s="777"/>
      <c r="AO61" s="777"/>
      <c r="AP61" s="777"/>
      <c r="AQ61" s="777"/>
      <c r="AR61" s="777"/>
      <c r="AS61" s="777"/>
      <c r="AT61" s="777"/>
      <c r="AU61" s="759"/>
      <c r="AV61" s="759"/>
      <c r="AW61" s="759"/>
      <c r="AX61" s="759"/>
      <c r="AY61" s="777"/>
      <c r="AZ61" s="777"/>
      <c r="BA61" s="777"/>
      <c r="BB61" s="777"/>
      <c r="BC61" s="43"/>
      <c r="BD61" s="131"/>
      <c r="BE61" s="20"/>
      <c r="BF61" s="591"/>
      <c r="BG61" s="20"/>
      <c r="BH61" s="129"/>
      <c r="BI61" s="20"/>
      <c r="BJ61" s="20"/>
      <c r="BK61" s="20"/>
      <c r="BL61" s="941"/>
      <c r="BM61" s="771"/>
      <c r="BN61" s="771"/>
      <c r="BO61" s="771"/>
      <c r="BP61" s="771"/>
      <c r="BQ61" s="771"/>
      <c r="BR61" s="771"/>
      <c r="BS61" s="771"/>
      <c r="BT61" s="771"/>
      <c r="BU61" s="20"/>
      <c r="BV61" s="20"/>
      <c r="BW61" s="20"/>
      <c r="BX61" s="20"/>
      <c r="BY61" s="20"/>
      <c r="BZ61" s="20"/>
      <c r="CA61" s="20"/>
      <c r="CB61" s="20"/>
      <c r="CC61" s="20"/>
      <c r="CD61" s="20"/>
      <c r="CE61" s="20"/>
      <c r="CF61" s="20"/>
      <c r="CG61" s="20"/>
      <c r="CH61" s="20"/>
      <c r="CI61" s="20"/>
      <c r="CJ61" s="20"/>
      <c r="CK61" s="39"/>
      <c r="CL61" s="23"/>
      <c r="CM61" s="941"/>
      <c r="CN61" s="20"/>
      <c r="CO61" s="20"/>
      <c r="CP61" s="20"/>
      <c r="CQ61" s="20"/>
      <c r="CR61" s="20"/>
      <c r="CS61" s="20"/>
      <c r="CT61" s="771"/>
      <c r="CU61" s="941"/>
      <c r="CV61" s="941"/>
      <c r="CW61" s="590"/>
      <c r="CX61" s="590"/>
      <c r="CY61" s="941"/>
      <c r="CZ61" s="580"/>
      <c r="DA61" s="580"/>
      <c r="DB61" s="580"/>
      <c r="DC61" s="580"/>
      <c r="DD61" s="580"/>
      <c r="DE61" s="580"/>
      <c r="DF61" s="580"/>
      <c r="DG61" s="580"/>
      <c r="DH61" s="580"/>
      <c r="DI61" s="580"/>
      <c r="DJ61" s="580"/>
      <c r="DK61" s="580"/>
      <c r="DL61" s="580"/>
      <c r="DM61" s="580"/>
      <c r="DN61" s="580"/>
      <c r="DO61" s="580"/>
      <c r="DP61" s="580"/>
      <c r="DQ61" s="580"/>
      <c r="DR61" s="580"/>
      <c r="DS61" s="580"/>
      <c r="DT61" s="580"/>
      <c r="DU61" s="580"/>
      <c r="DV61" s="580"/>
      <c r="DW61" s="580"/>
      <c r="DX61" s="580"/>
      <c r="DY61" s="580"/>
      <c r="DZ61" s="580"/>
      <c r="EA61" s="580"/>
      <c r="EB61" s="580"/>
      <c r="EC61" s="580"/>
      <c r="ED61" s="580"/>
      <c r="EE61" s="580"/>
      <c r="EF61" s="580"/>
      <c r="EG61" s="580"/>
      <c r="EH61" s="580"/>
      <c r="EI61" s="580"/>
      <c r="EJ61" s="580"/>
      <c r="EK61" s="580"/>
      <c r="EL61" s="580"/>
      <c r="EM61" s="580"/>
      <c r="EN61" s="580"/>
      <c r="EO61" s="580"/>
      <c r="EP61" s="580"/>
      <c r="EQ61" s="580"/>
      <c r="ER61" s="580"/>
      <c r="ES61" s="580"/>
      <c r="ET61" s="580"/>
      <c r="EU61" s="580"/>
      <c r="EV61" s="580"/>
      <c r="EW61" s="580"/>
      <c r="EX61" s="580"/>
      <c r="EY61" s="580"/>
      <c r="EZ61" s="580"/>
      <c r="FA61" s="580"/>
      <c r="FB61" s="580"/>
      <c r="FC61" s="580"/>
      <c r="FD61" s="580"/>
      <c r="FE61" s="580"/>
      <c r="FF61" s="580"/>
      <c r="FG61" s="580"/>
      <c r="FH61" s="580"/>
      <c r="FI61" s="580"/>
      <c r="FJ61" s="580"/>
      <c r="FK61" s="580"/>
      <c r="FL61" s="580"/>
      <c r="FM61" s="580"/>
      <c r="FN61" s="580"/>
      <c r="FO61" s="580"/>
      <c r="FP61" s="580"/>
      <c r="FQ61" s="580"/>
      <c r="FR61" s="580"/>
      <c r="FS61" s="580"/>
      <c r="FT61" s="580"/>
      <c r="FU61" s="580"/>
      <c r="FV61" s="580"/>
      <c r="FW61" s="580"/>
      <c r="FX61" s="580"/>
      <c r="FY61" s="580"/>
      <c r="FZ61" s="580"/>
      <c r="GA61" s="580"/>
      <c r="GB61" s="580"/>
      <c r="GC61" s="580"/>
      <c r="GD61" s="580"/>
      <c r="GE61" s="580"/>
      <c r="GF61" s="580"/>
      <c r="GG61" s="580"/>
      <c r="GH61" s="580"/>
      <c r="GI61" s="580"/>
      <c r="GJ61" s="580"/>
      <c r="GK61" s="580"/>
      <c r="GL61" s="580"/>
      <c r="GM61" s="580"/>
      <c r="GN61" s="580"/>
      <c r="GO61" s="580"/>
      <c r="GP61" s="580"/>
      <c r="GQ61" s="580"/>
      <c r="GR61" s="580"/>
      <c r="GS61" s="580"/>
      <c r="GT61" s="580"/>
      <c r="GU61" s="580"/>
      <c r="GV61" s="580"/>
      <c r="GW61" s="580"/>
      <c r="GX61" s="580"/>
      <c r="GY61" s="580"/>
      <c r="GZ61" s="580"/>
      <c r="HA61" s="580"/>
      <c r="HB61" s="580"/>
      <c r="HC61" s="580"/>
      <c r="HD61" s="580"/>
      <c r="HE61" s="580"/>
      <c r="HF61" s="580"/>
      <c r="HG61" s="580"/>
      <c r="HH61" s="580"/>
      <c r="HI61" s="580"/>
      <c r="HJ61" s="580"/>
      <c r="HK61" s="580"/>
      <c r="HL61" s="580"/>
      <c r="HM61" s="580"/>
      <c r="HN61" s="580"/>
      <c r="HO61" s="580"/>
      <c r="HP61" s="580"/>
      <c r="HQ61" s="580"/>
      <c r="HR61" s="580"/>
      <c r="HS61" s="580"/>
      <c r="HT61" s="580"/>
      <c r="HU61" s="580"/>
      <c r="HV61" s="580"/>
      <c r="HW61" s="580"/>
      <c r="HX61" s="580"/>
      <c r="HY61" s="580"/>
      <c r="HZ61" s="580"/>
      <c r="IA61" s="580"/>
      <c r="IB61" s="580"/>
      <c r="IC61" s="580"/>
      <c r="ID61" s="580"/>
      <c r="IE61" s="580"/>
      <c r="IF61" s="580"/>
      <c r="IG61" s="580"/>
      <c r="IH61" s="580"/>
      <c r="II61" s="580"/>
      <c r="IJ61" s="580"/>
      <c r="IK61" s="580"/>
      <c r="IL61" s="580"/>
    </row>
    <row r="62" spans="1:246" ht="24" customHeight="1">
      <c r="A62" s="1318" t="s">
        <v>109</v>
      </c>
      <c r="B62" s="1255"/>
      <c r="C62" s="1255"/>
      <c r="D62" s="1255"/>
      <c r="E62" s="1319"/>
      <c r="F62" s="36"/>
      <c r="G62" s="1673"/>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c r="AI62" s="1684"/>
      <c r="AJ62" s="1684"/>
      <c r="AK62" s="1684"/>
      <c r="AL62" s="1685"/>
      <c r="AM62" s="777"/>
      <c r="AN62" s="777"/>
      <c r="AO62" s="777"/>
      <c r="AP62" s="777"/>
      <c r="AQ62" s="777"/>
      <c r="AR62" s="777"/>
      <c r="AS62" s="777"/>
      <c r="AT62" s="777"/>
      <c r="AU62" s="759"/>
      <c r="AV62" s="759"/>
      <c r="AW62" s="759"/>
      <c r="AX62" s="759"/>
      <c r="AY62" s="777"/>
      <c r="AZ62" s="777"/>
      <c r="BA62" s="777"/>
      <c r="BB62" s="777"/>
      <c r="BC62" s="43"/>
      <c r="BD62" s="131"/>
      <c r="BE62" s="20"/>
      <c r="BF62" s="591"/>
      <c r="BG62" s="20"/>
      <c r="BH62" s="129"/>
      <c r="BI62" s="20"/>
      <c r="BJ62" s="20"/>
      <c r="BK62" s="20"/>
      <c r="BL62" s="941"/>
      <c r="BM62" s="771"/>
      <c r="BN62" s="771"/>
      <c r="BO62" s="771"/>
      <c r="BP62" s="771"/>
      <c r="BQ62" s="771"/>
      <c r="BR62" s="771"/>
      <c r="BS62" s="771"/>
      <c r="BT62" s="771"/>
      <c r="BU62" s="20"/>
      <c r="BV62" s="20"/>
      <c r="BW62" s="20"/>
      <c r="BX62" s="20"/>
      <c r="BY62" s="20"/>
      <c r="BZ62" s="20"/>
      <c r="CA62" s="20"/>
      <c r="CB62" s="20"/>
      <c r="CC62" s="20"/>
      <c r="CD62" s="20"/>
      <c r="CE62" s="20"/>
      <c r="CF62" s="20"/>
      <c r="CG62" s="20"/>
      <c r="CH62" s="20"/>
      <c r="CI62" s="20"/>
      <c r="CJ62" s="20"/>
      <c r="CK62" s="39"/>
      <c r="CL62" s="23"/>
      <c r="CM62" s="941"/>
      <c r="CN62" s="941"/>
      <c r="CO62" s="941"/>
      <c r="CP62" s="941"/>
      <c r="CQ62" s="941"/>
      <c r="CR62" s="941"/>
      <c r="CS62" s="941"/>
      <c r="CT62" s="771"/>
      <c r="CU62" s="941"/>
      <c r="CV62" s="941"/>
      <c r="CW62" s="590"/>
      <c r="CX62" s="590"/>
      <c r="CY62" s="941"/>
      <c r="CZ62" s="580"/>
      <c r="DA62" s="580"/>
      <c r="DB62" s="580"/>
      <c r="DC62" s="580"/>
      <c r="DD62" s="580"/>
      <c r="DE62" s="580"/>
      <c r="DF62" s="580"/>
      <c r="DG62" s="580"/>
      <c r="DH62" s="580"/>
      <c r="DI62" s="580"/>
      <c r="DJ62" s="580"/>
      <c r="DK62" s="580"/>
      <c r="DL62" s="580"/>
      <c r="DM62" s="580"/>
      <c r="DN62" s="580"/>
      <c r="DO62" s="580"/>
      <c r="DP62" s="580"/>
      <c r="DQ62" s="580"/>
      <c r="DR62" s="580"/>
      <c r="DS62" s="580"/>
      <c r="DT62" s="580"/>
      <c r="DU62" s="580"/>
      <c r="DV62" s="580"/>
      <c r="DW62" s="580"/>
      <c r="DX62" s="580"/>
      <c r="DY62" s="580"/>
      <c r="DZ62" s="580"/>
      <c r="EA62" s="580"/>
      <c r="EB62" s="580"/>
      <c r="EC62" s="580"/>
      <c r="ED62" s="580"/>
      <c r="EE62" s="580"/>
      <c r="EF62" s="580"/>
      <c r="EG62" s="580"/>
      <c r="EH62" s="580"/>
      <c r="EI62" s="580"/>
      <c r="EJ62" s="580"/>
      <c r="EK62" s="580"/>
      <c r="EL62" s="580"/>
      <c r="EM62" s="580"/>
      <c r="EN62" s="580"/>
      <c r="EO62" s="580"/>
      <c r="EP62" s="580"/>
      <c r="EQ62" s="580"/>
      <c r="ER62" s="580"/>
      <c r="ES62" s="580"/>
      <c r="ET62" s="580"/>
      <c r="EU62" s="580"/>
      <c r="EV62" s="580"/>
      <c r="EW62" s="580"/>
      <c r="EX62" s="580"/>
      <c r="EY62" s="580"/>
      <c r="EZ62" s="580"/>
      <c r="FA62" s="580"/>
      <c r="FB62" s="580"/>
      <c r="FC62" s="580"/>
      <c r="FD62" s="580"/>
      <c r="FE62" s="580"/>
      <c r="FF62" s="580"/>
      <c r="FG62" s="580"/>
      <c r="FH62" s="580"/>
      <c r="FI62" s="580"/>
      <c r="FJ62" s="580"/>
      <c r="FK62" s="580"/>
      <c r="FL62" s="580"/>
      <c r="FM62" s="580"/>
      <c r="FN62" s="580"/>
      <c r="FO62" s="580"/>
      <c r="FP62" s="580"/>
      <c r="FQ62" s="580"/>
      <c r="FR62" s="580"/>
      <c r="FS62" s="580"/>
      <c r="FT62" s="580"/>
      <c r="FU62" s="580"/>
      <c r="FV62" s="580"/>
      <c r="FW62" s="580"/>
      <c r="FX62" s="580"/>
      <c r="FY62" s="580"/>
      <c r="FZ62" s="580"/>
      <c r="GA62" s="580"/>
      <c r="GB62" s="580"/>
      <c r="GC62" s="580"/>
      <c r="GD62" s="580"/>
      <c r="GE62" s="580"/>
      <c r="GF62" s="580"/>
      <c r="GG62" s="580"/>
      <c r="GH62" s="580"/>
      <c r="GI62" s="580"/>
      <c r="GJ62" s="580"/>
      <c r="GK62" s="580"/>
      <c r="GL62" s="580"/>
      <c r="GM62" s="580"/>
      <c r="GN62" s="580"/>
      <c r="GO62" s="580"/>
      <c r="GP62" s="580"/>
      <c r="GQ62" s="580"/>
      <c r="GR62" s="580"/>
      <c r="GS62" s="580"/>
      <c r="GT62" s="580"/>
      <c r="GU62" s="580"/>
      <c r="GV62" s="580"/>
      <c r="GW62" s="580"/>
      <c r="GX62" s="580"/>
      <c r="GY62" s="580"/>
      <c r="GZ62" s="580"/>
      <c r="HA62" s="580"/>
      <c r="HB62" s="580"/>
      <c r="HC62" s="580"/>
      <c r="HD62" s="580"/>
      <c r="HE62" s="580"/>
      <c r="HF62" s="580"/>
      <c r="HG62" s="580"/>
      <c r="HH62" s="580"/>
      <c r="HI62" s="580"/>
      <c r="HJ62" s="580"/>
      <c r="HK62" s="580"/>
      <c r="HL62" s="580"/>
      <c r="HM62" s="580"/>
      <c r="HN62" s="580"/>
      <c r="HO62" s="580"/>
      <c r="HP62" s="580"/>
      <c r="HQ62" s="580"/>
      <c r="HR62" s="580"/>
      <c r="HS62" s="580"/>
      <c r="HT62" s="580"/>
      <c r="HU62" s="580"/>
      <c r="HV62" s="580"/>
      <c r="HW62" s="580"/>
      <c r="HX62" s="580"/>
      <c r="HY62" s="580"/>
      <c r="HZ62" s="580"/>
      <c r="IA62" s="580"/>
      <c r="IB62" s="580"/>
      <c r="IC62" s="580"/>
      <c r="ID62" s="580"/>
      <c r="IE62" s="580"/>
      <c r="IF62" s="580"/>
      <c r="IG62" s="580"/>
      <c r="IH62" s="580"/>
      <c r="II62" s="580"/>
      <c r="IJ62" s="580"/>
      <c r="IK62" s="580"/>
      <c r="IL62" s="580"/>
    </row>
    <row r="63" spans="1:246" ht="24" customHeight="1">
      <c r="A63" s="1318" t="s">
        <v>268</v>
      </c>
      <c r="B63" s="1255"/>
      <c r="C63" s="1255"/>
      <c r="D63" s="1255"/>
      <c r="E63" s="1319"/>
      <c r="F63" s="36"/>
      <c r="G63" s="1673"/>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c r="AI63" s="1684"/>
      <c r="AJ63" s="1684"/>
      <c r="AK63" s="1684"/>
      <c r="AL63" s="1685"/>
      <c r="AM63" s="777"/>
      <c r="AN63" s="777"/>
      <c r="AO63" s="777"/>
      <c r="AP63" s="777"/>
      <c r="AQ63" s="777"/>
      <c r="AR63" s="777"/>
      <c r="AS63" s="777"/>
      <c r="AT63" s="777"/>
      <c r="AU63" s="759"/>
      <c r="AV63" s="759"/>
      <c r="AW63" s="759"/>
      <c r="AX63" s="759"/>
      <c r="AY63" s="777"/>
      <c r="AZ63" s="777"/>
      <c r="BA63" s="777"/>
      <c r="BB63" s="777"/>
      <c r="BC63" s="43"/>
      <c r="BD63" s="131"/>
      <c r="BE63" s="20"/>
      <c r="BF63" s="591"/>
      <c r="BG63" s="20"/>
      <c r="BH63" s="129"/>
      <c r="BI63" s="20"/>
      <c r="BJ63" s="20"/>
      <c r="BK63" s="20"/>
      <c r="BL63" s="941"/>
      <c r="BM63" s="771"/>
      <c r="BN63" s="771"/>
      <c r="BO63" s="771"/>
      <c r="BP63" s="771"/>
      <c r="BQ63" s="771"/>
      <c r="BR63" s="771"/>
      <c r="BS63" s="771"/>
      <c r="BT63" s="771"/>
      <c r="BU63" s="20"/>
      <c r="BV63" s="20"/>
      <c r="BW63" s="20"/>
      <c r="BX63" s="20"/>
      <c r="BY63" s="20"/>
      <c r="BZ63" s="20"/>
      <c r="CA63" s="20"/>
      <c r="CB63" s="20"/>
      <c r="CC63" s="20"/>
      <c r="CD63" s="20"/>
      <c r="CE63" s="20"/>
      <c r="CF63" s="20"/>
      <c r="CG63" s="20"/>
      <c r="CH63" s="20"/>
      <c r="CI63" s="20"/>
      <c r="CJ63" s="20"/>
      <c r="CK63" s="39"/>
      <c r="CL63" s="23"/>
      <c r="CM63" s="941"/>
      <c r="CN63" s="941"/>
      <c r="CO63" s="20"/>
      <c r="CP63" s="20"/>
      <c r="CQ63" s="20"/>
      <c r="CR63" s="20"/>
      <c r="CS63" s="20"/>
      <c r="CT63" s="771"/>
      <c r="CU63" s="39"/>
      <c r="CV63" s="941"/>
      <c r="CW63" s="590"/>
      <c r="CX63" s="590"/>
      <c r="CY63" s="941"/>
      <c r="CZ63" s="580"/>
      <c r="DA63" s="580"/>
      <c r="DB63" s="580"/>
      <c r="DC63" s="580"/>
      <c r="DD63" s="580"/>
      <c r="DE63" s="580"/>
      <c r="DF63" s="580"/>
      <c r="DG63" s="580"/>
      <c r="DH63" s="580"/>
      <c r="DI63" s="580"/>
      <c r="DJ63" s="580"/>
      <c r="DK63" s="580"/>
      <c r="DL63" s="580"/>
      <c r="DM63" s="580"/>
      <c r="DN63" s="580"/>
      <c r="DO63" s="580"/>
      <c r="DP63" s="580"/>
      <c r="DQ63" s="580"/>
      <c r="DR63" s="580"/>
      <c r="DS63" s="580"/>
      <c r="DT63" s="580"/>
      <c r="DU63" s="580"/>
      <c r="DV63" s="580"/>
      <c r="DW63" s="580"/>
      <c r="DX63" s="580"/>
      <c r="DY63" s="580"/>
      <c r="DZ63" s="580"/>
      <c r="EA63" s="580"/>
      <c r="EB63" s="580"/>
      <c r="EC63" s="580"/>
      <c r="ED63" s="580"/>
      <c r="EE63" s="580"/>
      <c r="EF63" s="580"/>
      <c r="EG63" s="580"/>
      <c r="EH63" s="580"/>
      <c r="EI63" s="580"/>
      <c r="EJ63" s="580"/>
      <c r="EK63" s="580"/>
      <c r="EL63" s="580"/>
      <c r="EM63" s="580"/>
      <c r="EN63" s="580"/>
      <c r="EO63" s="580"/>
      <c r="EP63" s="580"/>
      <c r="EQ63" s="580"/>
      <c r="ER63" s="580"/>
      <c r="ES63" s="580"/>
      <c r="ET63" s="580"/>
      <c r="EU63" s="580"/>
      <c r="EV63" s="580"/>
      <c r="EW63" s="580"/>
      <c r="EX63" s="580"/>
      <c r="EY63" s="580"/>
      <c r="EZ63" s="580"/>
      <c r="FA63" s="580"/>
      <c r="FB63" s="580"/>
      <c r="FC63" s="580"/>
      <c r="FD63" s="580"/>
      <c r="FE63" s="580"/>
      <c r="FF63" s="580"/>
      <c r="FG63" s="580"/>
      <c r="FH63" s="580"/>
      <c r="FI63" s="580"/>
      <c r="FJ63" s="580"/>
      <c r="FK63" s="580"/>
      <c r="FL63" s="580"/>
      <c r="FM63" s="580"/>
      <c r="FN63" s="580"/>
      <c r="FO63" s="580"/>
      <c r="FP63" s="580"/>
      <c r="FQ63" s="580"/>
      <c r="FR63" s="580"/>
      <c r="FS63" s="580"/>
      <c r="FT63" s="580"/>
      <c r="FU63" s="580"/>
      <c r="FV63" s="580"/>
      <c r="FW63" s="580"/>
      <c r="FX63" s="580"/>
      <c r="FY63" s="580"/>
      <c r="FZ63" s="580"/>
      <c r="GA63" s="580"/>
      <c r="GB63" s="580"/>
      <c r="GC63" s="580"/>
      <c r="GD63" s="580"/>
      <c r="GE63" s="580"/>
      <c r="GF63" s="580"/>
      <c r="GG63" s="580"/>
      <c r="GH63" s="580"/>
      <c r="GI63" s="580"/>
      <c r="GJ63" s="580"/>
      <c r="GK63" s="580"/>
      <c r="GL63" s="580"/>
      <c r="GM63" s="580"/>
      <c r="GN63" s="580"/>
      <c r="GO63" s="580"/>
      <c r="GP63" s="580"/>
      <c r="GQ63" s="580"/>
      <c r="GR63" s="580"/>
      <c r="GS63" s="580"/>
      <c r="GT63" s="580"/>
      <c r="GU63" s="580"/>
      <c r="GV63" s="580"/>
      <c r="GW63" s="580"/>
      <c r="GX63" s="580"/>
      <c r="GY63" s="580"/>
      <c r="GZ63" s="580"/>
      <c r="HA63" s="580"/>
      <c r="HB63" s="580"/>
      <c r="HC63" s="580"/>
      <c r="HD63" s="580"/>
      <c r="HE63" s="580"/>
      <c r="HF63" s="580"/>
      <c r="HG63" s="580"/>
      <c r="HH63" s="580"/>
      <c r="HI63" s="580"/>
      <c r="HJ63" s="580"/>
      <c r="HK63" s="580"/>
      <c r="HL63" s="580"/>
      <c r="HM63" s="580"/>
      <c r="HN63" s="580"/>
      <c r="HO63" s="580"/>
      <c r="HP63" s="580"/>
      <c r="HQ63" s="580"/>
      <c r="HR63" s="580"/>
      <c r="HS63" s="580"/>
      <c r="HT63" s="580"/>
      <c r="HU63" s="580"/>
      <c r="HV63" s="580"/>
      <c r="HW63" s="580"/>
      <c r="HX63" s="580"/>
      <c r="HY63" s="580"/>
      <c r="HZ63" s="580"/>
      <c r="IA63" s="580"/>
      <c r="IB63" s="580"/>
      <c r="IC63" s="580"/>
      <c r="ID63" s="580"/>
      <c r="IE63" s="580"/>
      <c r="IF63" s="580"/>
      <c r="IG63" s="580"/>
      <c r="IH63" s="580"/>
      <c r="II63" s="580"/>
      <c r="IJ63" s="580"/>
      <c r="IK63" s="580"/>
      <c r="IL63" s="580"/>
    </row>
    <row r="64" spans="1:246" s="19" customFormat="1" ht="24" customHeight="1">
      <c r="A64" s="1318" t="s">
        <v>52</v>
      </c>
      <c r="B64" s="1255"/>
      <c r="C64" s="1255"/>
      <c r="D64" s="1255"/>
      <c r="E64" s="1319"/>
      <c r="F64" s="36"/>
      <c r="G64" s="1673"/>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c r="AI64" s="1684"/>
      <c r="AJ64" s="1684"/>
      <c r="AK64" s="1684"/>
      <c r="AL64" s="1685"/>
      <c r="AM64" s="777"/>
      <c r="AN64" s="777"/>
      <c r="AO64" s="777"/>
      <c r="AP64" s="777"/>
      <c r="AQ64" s="777"/>
      <c r="AR64" s="777"/>
      <c r="AS64" s="777"/>
      <c r="AT64" s="777"/>
      <c r="AU64" s="785"/>
      <c r="AV64" s="785"/>
      <c r="AW64" s="785"/>
      <c r="AX64" s="785"/>
      <c r="AY64" s="777"/>
      <c r="AZ64" s="777"/>
      <c r="BA64" s="777"/>
      <c r="BB64" s="777"/>
      <c r="BC64" s="43"/>
      <c r="BD64" s="131"/>
      <c r="BE64" s="20"/>
      <c r="BF64" s="591"/>
      <c r="BG64" s="20"/>
      <c r="BH64" s="129"/>
      <c r="BI64" s="20"/>
      <c r="BJ64" s="20"/>
      <c r="BK64" s="20"/>
      <c r="BL64" s="941"/>
      <c r="BM64" s="771"/>
      <c r="BN64" s="771"/>
      <c r="BO64" s="771"/>
      <c r="BP64" s="771"/>
      <c r="BQ64" s="771"/>
      <c r="BR64" s="771"/>
      <c r="BS64" s="771"/>
      <c r="BT64" s="771"/>
      <c r="BU64" s="20"/>
      <c r="BV64" s="20"/>
      <c r="BW64" s="20"/>
      <c r="BX64" s="20"/>
      <c r="BY64" s="20"/>
      <c r="BZ64" s="20"/>
      <c r="CA64" s="20"/>
      <c r="CB64" s="20"/>
      <c r="CC64" s="20"/>
      <c r="CD64" s="20"/>
      <c r="CE64" s="20"/>
      <c r="CF64" s="20"/>
      <c r="CG64" s="20"/>
      <c r="CH64" s="20"/>
      <c r="CI64" s="20"/>
      <c r="CJ64" s="20"/>
      <c r="CK64" s="39"/>
      <c r="CL64" s="23"/>
      <c r="CM64" s="941"/>
      <c r="CN64" s="941"/>
      <c r="CO64" s="20"/>
      <c r="CP64" s="20"/>
      <c r="CQ64" s="20"/>
      <c r="CR64" s="20"/>
      <c r="CS64" s="20"/>
      <c r="CT64" s="771"/>
      <c r="CU64" s="941"/>
      <c r="CV64" s="941"/>
      <c r="CW64" s="23"/>
      <c r="CX64" s="23"/>
      <c r="CY64" s="941"/>
      <c r="CZ64" s="580"/>
      <c r="DA64" s="580"/>
      <c r="DB64" s="580"/>
      <c r="DC64" s="580"/>
      <c r="DD64" s="580"/>
      <c r="DE64" s="580"/>
      <c r="DF64" s="580"/>
      <c r="DG64" s="580"/>
      <c r="DH64" s="580"/>
      <c r="DI64" s="580"/>
      <c r="DJ64" s="580"/>
      <c r="DK64" s="580"/>
      <c r="DL64" s="580"/>
      <c r="DM64" s="580"/>
      <c r="DN64" s="580"/>
      <c r="DO64" s="580"/>
      <c r="DP64" s="580"/>
      <c r="DQ64" s="580"/>
      <c r="DR64" s="580"/>
      <c r="DS64" s="580"/>
      <c r="DT64" s="580"/>
      <c r="DU64" s="580"/>
      <c r="DV64" s="580"/>
      <c r="DW64" s="580"/>
      <c r="DX64" s="580"/>
      <c r="DY64" s="580"/>
      <c r="DZ64" s="580"/>
      <c r="EA64" s="580"/>
      <c r="EB64" s="580"/>
      <c r="EC64" s="580"/>
      <c r="ED64" s="580"/>
      <c r="EE64" s="580"/>
      <c r="EF64" s="580"/>
      <c r="EG64" s="580"/>
      <c r="EH64" s="580"/>
      <c r="EI64" s="580"/>
      <c r="EJ64" s="580"/>
      <c r="EK64" s="580"/>
      <c r="EL64" s="580"/>
      <c r="EM64" s="580"/>
      <c r="EN64" s="580"/>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row>
    <row r="65" spans="1:246" ht="33.75" customHeight="1">
      <c r="A65" s="1318" t="s">
        <v>269</v>
      </c>
      <c r="B65" s="1255"/>
      <c r="C65" s="1255"/>
      <c r="D65" s="1255"/>
      <c r="E65" s="1319"/>
      <c r="F65" s="36"/>
      <c r="G65" s="1673"/>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1684"/>
      <c r="AJ65" s="1684"/>
      <c r="AK65" s="1684"/>
      <c r="AL65" s="1685"/>
      <c r="AM65" s="777"/>
      <c r="AN65" s="777"/>
      <c r="AO65" s="777"/>
      <c r="AP65" s="777"/>
      <c r="AQ65" s="777"/>
      <c r="AR65" s="777"/>
      <c r="AS65" s="777"/>
      <c r="AT65" s="777"/>
      <c r="AU65" s="759"/>
      <c r="AV65" s="759"/>
      <c r="AW65" s="759"/>
      <c r="AX65" s="759"/>
      <c r="AY65" s="777"/>
      <c r="AZ65" s="777"/>
      <c r="BA65" s="777"/>
      <c r="BB65" s="777"/>
      <c r="BC65" s="43"/>
      <c r="BD65" s="131"/>
      <c r="BE65" s="20"/>
      <c r="BF65" s="591"/>
      <c r="BG65" s="20"/>
      <c r="BH65" s="129"/>
      <c r="BI65" s="20"/>
      <c r="BJ65" s="20"/>
      <c r="BK65" s="20"/>
      <c r="BL65" s="941"/>
      <c r="BM65" s="771"/>
      <c r="BN65" s="771"/>
      <c r="BO65" s="771"/>
      <c r="BP65" s="771"/>
      <c r="BQ65" s="771"/>
      <c r="BR65" s="771"/>
      <c r="BS65" s="771"/>
      <c r="BT65" s="771"/>
      <c r="BU65" s="20"/>
      <c r="BV65" s="20"/>
      <c r="BW65" s="20"/>
      <c r="BX65" s="20"/>
      <c r="BY65" s="20"/>
      <c r="BZ65" s="20"/>
      <c r="CA65" s="20"/>
      <c r="CB65" s="20"/>
      <c r="CC65" s="20"/>
      <c r="CD65" s="20"/>
      <c r="CE65" s="20"/>
      <c r="CF65" s="20"/>
      <c r="CG65" s="20"/>
      <c r="CH65" s="20"/>
      <c r="CI65" s="20"/>
      <c r="CJ65" s="20"/>
      <c r="CK65" s="20"/>
      <c r="CL65" s="39"/>
      <c r="CM65" s="783"/>
      <c r="CN65" s="20"/>
      <c r="CO65" s="20"/>
      <c r="CP65" s="20"/>
      <c r="CQ65" s="20"/>
      <c r="CR65" s="20"/>
      <c r="CS65" s="20"/>
      <c r="CT65" s="771"/>
      <c r="CU65" s="941"/>
      <c r="CV65" s="20"/>
      <c r="CW65" s="20"/>
      <c r="CX65" s="20"/>
      <c r="CY65" s="941"/>
      <c r="CZ65" s="580"/>
      <c r="DA65" s="580"/>
      <c r="DB65" s="580"/>
      <c r="DC65" s="580"/>
      <c r="DD65" s="580"/>
      <c r="DE65" s="580"/>
      <c r="DF65" s="580"/>
      <c r="DG65" s="580"/>
      <c r="DH65" s="580"/>
      <c r="DI65" s="580"/>
      <c r="DJ65" s="580"/>
      <c r="DK65" s="580"/>
      <c r="DL65" s="580"/>
      <c r="DM65" s="580"/>
      <c r="DN65" s="580"/>
      <c r="DO65" s="580"/>
      <c r="DP65" s="580"/>
      <c r="DQ65" s="580"/>
      <c r="DR65" s="580"/>
      <c r="DS65" s="580"/>
      <c r="DT65" s="580"/>
      <c r="DU65" s="580"/>
      <c r="DV65" s="580"/>
      <c r="DW65" s="580"/>
      <c r="DX65" s="580"/>
      <c r="DY65" s="580"/>
      <c r="DZ65" s="580"/>
      <c r="EA65" s="580"/>
      <c r="EB65" s="580"/>
      <c r="EC65" s="580"/>
      <c r="ED65" s="580"/>
      <c r="EE65" s="580"/>
      <c r="EF65" s="580"/>
      <c r="EG65" s="580"/>
      <c r="EH65" s="580"/>
      <c r="EI65" s="580"/>
      <c r="EJ65" s="580"/>
      <c r="EK65" s="580"/>
      <c r="EL65" s="580"/>
      <c r="EM65" s="580"/>
      <c r="EN65" s="580"/>
      <c r="EO65" s="580"/>
      <c r="EP65" s="580"/>
      <c r="EQ65" s="580"/>
      <c r="ER65" s="580"/>
      <c r="ES65" s="580"/>
      <c r="ET65" s="580"/>
      <c r="EU65" s="580"/>
      <c r="EV65" s="580"/>
      <c r="EW65" s="580"/>
      <c r="EX65" s="580"/>
      <c r="EY65" s="580"/>
      <c r="EZ65" s="580"/>
      <c r="FA65" s="580"/>
      <c r="FB65" s="580"/>
      <c r="FC65" s="580"/>
      <c r="FD65" s="580"/>
      <c r="FE65" s="580"/>
      <c r="FF65" s="580"/>
      <c r="FG65" s="580"/>
      <c r="FH65" s="580"/>
      <c r="FI65" s="580"/>
      <c r="FJ65" s="580"/>
      <c r="FK65" s="580"/>
      <c r="FL65" s="580"/>
      <c r="FM65" s="580"/>
      <c r="FN65" s="580"/>
      <c r="FO65" s="580"/>
      <c r="FP65" s="580"/>
      <c r="FQ65" s="580"/>
      <c r="FR65" s="580"/>
      <c r="FS65" s="580"/>
      <c r="FT65" s="580"/>
      <c r="FU65" s="580"/>
      <c r="FV65" s="580"/>
      <c r="FW65" s="580"/>
      <c r="FX65" s="580"/>
      <c r="FY65" s="580"/>
      <c r="FZ65" s="580"/>
      <c r="GA65" s="580"/>
      <c r="GB65" s="580"/>
      <c r="GC65" s="580"/>
      <c r="GD65" s="580"/>
      <c r="GE65" s="580"/>
      <c r="GF65" s="580"/>
      <c r="GG65" s="580"/>
      <c r="GH65" s="580"/>
      <c r="GI65" s="580"/>
      <c r="GJ65" s="580"/>
      <c r="GK65" s="580"/>
      <c r="GL65" s="580"/>
      <c r="GM65" s="580"/>
      <c r="GN65" s="580"/>
      <c r="GO65" s="580"/>
      <c r="GP65" s="580"/>
      <c r="GQ65" s="580"/>
      <c r="GR65" s="580"/>
      <c r="GS65" s="580"/>
      <c r="GT65" s="580"/>
      <c r="GU65" s="580"/>
      <c r="GV65" s="580"/>
      <c r="GW65" s="580"/>
      <c r="GX65" s="580"/>
      <c r="GY65" s="580"/>
      <c r="GZ65" s="580"/>
      <c r="HA65" s="580"/>
      <c r="HB65" s="580"/>
      <c r="HC65" s="580"/>
      <c r="HD65" s="580"/>
      <c r="HE65" s="580"/>
      <c r="HF65" s="580"/>
      <c r="HG65" s="580"/>
      <c r="HH65" s="580"/>
      <c r="HI65" s="580"/>
      <c r="HJ65" s="580"/>
      <c r="HK65" s="580"/>
      <c r="HL65" s="580"/>
      <c r="HM65" s="580"/>
      <c r="HN65" s="580"/>
      <c r="HO65" s="580"/>
      <c r="HP65" s="580"/>
      <c r="HQ65" s="580"/>
      <c r="HR65" s="580"/>
      <c r="HS65" s="580"/>
      <c r="HT65" s="580"/>
      <c r="HU65" s="580"/>
      <c r="HV65" s="580"/>
      <c r="HW65" s="580"/>
      <c r="HX65" s="580"/>
      <c r="HY65" s="580"/>
      <c r="HZ65" s="580"/>
      <c r="IA65" s="580"/>
      <c r="IB65" s="580"/>
      <c r="IC65" s="580"/>
      <c r="ID65" s="580"/>
      <c r="IE65" s="580"/>
      <c r="IF65" s="580"/>
      <c r="IG65" s="580"/>
      <c r="IH65" s="580"/>
      <c r="II65" s="580"/>
      <c r="IJ65" s="580"/>
      <c r="IK65" s="580"/>
      <c r="IL65" s="580"/>
    </row>
    <row r="66" spans="1:246" ht="24" customHeight="1">
      <c r="A66" s="1318" t="s">
        <v>270</v>
      </c>
      <c r="B66" s="1255"/>
      <c r="C66" s="1255"/>
      <c r="D66" s="1255"/>
      <c r="E66" s="1319"/>
      <c r="F66" s="36"/>
      <c r="G66" s="1673"/>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1684"/>
      <c r="AJ66" s="1684"/>
      <c r="AK66" s="1684"/>
      <c r="AL66" s="1685"/>
      <c r="AM66" s="777"/>
      <c r="AN66" s="777"/>
      <c r="AO66" s="777"/>
      <c r="AP66" s="777"/>
      <c r="AQ66" s="777"/>
      <c r="AR66" s="777"/>
      <c r="AS66" s="777"/>
      <c r="AT66" s="777"/>
      <c r="AU66" s="759"/>
      <c r="AV66" s="759"/>
      <c r="AW66" s="759"/>
      <c r="AX66" s="759"/>
      <c r="AY66" s="777"/>
      <c r="AZ66" s="777"/>
      <c r="BA66" s="777"/>
      <c r="BB66" s="777"/>
      <c r="BC66" s="43"/>
      <c r="BD66" s="131"/>
      <c r="BE66" s="20"/>
      <c r="BF66" s="591"/>
      <c r="BG66" s="20"/>
      <c r="BH66" s="129"/>
      <c r="BI66" s="20"/>
      <c r="BJ66" s="20"/>
      <c r="BK66" s="20"/>
      <c r="BL66" s="941"/>
      <c r="BM66" s="771"/>
      <c r="BN66" s="771"/>
      <c r="BO66" s="771"/>
      <c r="BP66" s="771"/>
      <c r="BQ66" s="771"/>
      <c r="BR66" s="771"/>
      <c r="BS66" s="771"/>
      <c r="BT66" s="771"/>
      <c r="BU66" s="20"/>
      <c r="BV66" s="20"/>
      <c r="BW66" s="20"/>
      <c r="BX66" s="20"/>
      <c r="BY66" s="20"/>
      <c r="BZ66" s="20"/>
      <c r="CA66" s="20"/>
      <c r="CB66" s="20"/>
      <c r="CC66" s="20"/>
      <c r="CD66" s="20"/>
      <c r="CE66" s="20"/>
      <c r="CF66" s="20"/>
      <c r="CG66" s="20"/>
      <c r="CH66" s="20"/>
      <c r="CI66" s="20"/>
      <c r="CJ66" s="20"/>
      <c r="CK66" s="20"/>
      <c r="CL66" s="39"/>
      <c r="CM66" s="783"/>
      <c r="CN66" s="20"/>
      <c r="CO66" s="20"/>
      <c r="CP66" s="20"/>
      <c r="CQ66" s="20"/>
      <c r="CR66" s="20"/>
      <c r="CS66" s="20"/>
      <c r="CT66" s="771"/>
      <c r="CU66" s="941"/>
      <c r="CV66" s="20"/>
      <c r="CW66" s="20"/>
      <c r="CX66" s="20"/>
      <c r="CY66" s="941"/>
      <c r="CZ66" s="580"/>
      <c r="DA66" s="580"/>
      <c r="DB66" s="580"/>
      <c r="DC66" s="580"/>
      <c r="DD66" s="580"/>
      <c r="DE66" s="580"/>
      <c r="DF66" s="580"/>
      <c r="DG66" s="580"/>
      <c r="DH66" s="580"/>
      <c r="DI66" s="580"/>
      <c r="DJ66" s="580"/>
      <c r="DK66" s="580"/>
      <c r="DL66" s="580"/>
      <c r="DM66" s="580"/>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80"/>
      <c r="EY66" s="580"/>
      <c r="EZ66" s="580"/>
      <c r="FA66" s="580"/>
      <c r="FB66" s="580"/>
      <c r="FC66" s="580"/>
      <c r="FD66" s="580"/>
      <c r="FE66" s="580"/>
      <c r="FF66" s="580"/>
      <c r="FG66" s="580"/>
      <c r="FH66" s="580"/>
      <c r="FI66" s="580"/>
      <c r="FJ66" s="580"/>
      <c r="FK66" s="580"/>
      <c r="FL66" s="580"/>
      <c r="FM66" s="580"/>
      <c r="FN66" s="580"/>
      <c r="FO66" s="580"/>
      <c r="FP66" s="580"/>
      <c r="FQ66" s="580"/>
      <c r="FR66" s="580"/>
      <c r="FS66" s="580"/>
      <c r="FT66" s="580"/>
      <c r="FU66" s="580"/>
      <c r="FV66" s="580"/>
      <c r="FW66" s="580"/>
      <c r="FX66" s="580"/>
      <c r="FY66" s="580"/>
      <c r="FZ66" s="580"/>
      <c r="GA66" s="580"/>
      <c r="GB66" s="580"/>
      <c r="GC66" s="580"/>
      <c r="GD66" s="580"/>
      <c r="GE66" s="580"/>
      <c r="GF66" s="580"/>
      <c r="GG66" s="580"/>
      <c r="GH66" s="580"/>
      <c r="GI66" s="580"/>
      <c r="GJ66" s="580"/>
      <c r="GK66" s="580"/>
      <c r="GL66" s="580"/>
      <c r="GM66" s="580"/>
      <c r="GN66" s="580"/>
      <c r="GO66" s="580"/>
      <c r="GP66" s="580"/>
      <c r="GQ66" s="580"/>
      <c r="GR66" s="580"/>
      <c r="GS66" s="580"/>
      <c r="GT66" s="580"/>
      <c r="GU66" s="580"/>
      <c r="GV66" s="580"/>
      <c r="GW66" s="580"/>
      <c r="GX66" s="580"/>
      <c r="GY66" s="580"/>
      <c r="GZ66" s="580"/>
      <c r="HA66" s="580"/>
      <c r="HB66" s="580"/>
      <c r="HC66" s="580"/>
      <c r="HD66" s="580"/>
      <c r="HE66" s="580"/>
      <c r="HF66" s="580"/>
      <c r="HG66" s="580"/>
      <c r="HH66" s="580"/>
      <c r="HI66" s="580"/>
      <c r="HJ66" s="580"/>
      <c r="HK66" s="580"/>
      <c r="HL66" s="580"/>
      <c r="HM66" s="580"/>
      <c r="HN66" s="580"/>
      <c r="HO66" s="580"/>
      <c r="HP66" s="580"/>
      <c r="HQ66" s="580"/>
      <c r="HR66" s="580"/>
      <c r="HS66" s="580"/>
      <c r="HT66" s="580"/>
      <c r="HU66" s="580"/>
      <c r="HV66" s="580"/>
      <c r="HW66" s="580"/>
      <c r="HX66" s="580"/>
      <c r="HY66" s="580"/>
      <c r="HZ66" s="580"/>
      <c r="IA66" s="580"/>
      <c r="IB66" s="580"/>
      <c r="IC66" s="580"/>
      <c r="ID66" s="580"/>
      <c r="IE66" s="580"/>
      <c r="IF66" s="580"/>
      <c r="IG66" s="580"/>
      <c r="IH66" s="580"/>
      <c r="II66" s="580"/>
      <c r="IJ66" s="580"/>
      <c r="IK66" s="580"/>
      <c r="IL66" s="580"/>
    </row>
    <row r="67" spans="1:246" ht="24" customHeight="1" thickBot="1">
      <c r="A67" s="1715"/>
      <c r="B67" s="1716"/>
      <c r="C67" s="1716"/>
      <c r="D67" s="1716"/>
      <c r="E67" s="1717"/>
      <c r="F67" s="157">
        <f>SUM(F60:F66)</f>
        <v>0</v>
      </c>
      <c r="G67" s="1673"/>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c r="AL67" s="1685"/>
      <c r="AM67" s="777"/>
      <c r="AN67" s="777"/>
      <c r="AO67" s="777"/>
      <c r="AP67" s="777"/>
      <c r="AQ67" s="777"/>
      <c r="AR67" s="777"/>
      <c r="AS67" s="777"/>
      <c r="AT67" s="777"/>
      <c r="AU67" s="759"/>
      <c r="AV67" s="759"/>
      <c r="AW67" s="759"/>
      <c r="AX67" s="759"/>
      <c r="AY67" s="777"/>
      <c r="AZ67" s="777"/>
      <c r="BA67" s="777"/>
      <c r="BB67" s="777"/>
      <c r="BC67" s="43"/>
      <c r="BD67" s="131"/>
      <c r="BE67" s="20"/>
      <c r="BF67" s="591"/>
      <c r="BG67" s="20"/>
      <c r="BH67" s="129"/>
      <c r="BI67" s="20"/>
      <c r="BJ67" s="20"/>
      <c r="BK67" s="20"/>
      <c r="BL67" s="941"/>
      <c r="BM67" s="771"/>
      <c r="BN67" s="771"/>
      <c r="BO67" s="771"/>
      <c r="BP67" s="771"/>
      <c r="BQ67" s="771"/>
      <c r="BR67" s="771"/>
      <c r="BS67" s="771"/>
      <c r="BT67" s="771"/>
      <c r="BU67" s="20"/>
      <c r="BV67" s="20"/>
      <c r="BW67" s="20"/>
      <c r="BX67" s="20"/>
      <c r="BY67" s="20"/>
      <c r="BZ67" s="20"/>
      <c r="CA67" s="20"/>
      <c r="CB67" s="20"/>
      <c r="CC67" s="20"/>
      <c r="CD67" s="20"/>
      <c r="CE67" s="20"/>
      <c r="CF67" s="20"/>
      <c r="CG67" s="20"/>
      <c r="CH67" s="20"/>
      <c r="CI67" s="20"/>
      <c r="CJ67" s="20"/>
      <c r="CK67" s="20"/>
      <c r="CL67" s="39"/>
      <c r="CM67" s="783"/>
      <c r="CN67" s="20"/>
      <c r="CO67" s="20"/>
      <c r="CP67" s="20"/>
      <c r="CQ67" s="20"/>
      <c r="CR67" s="20"/>
      <c r="CS67" s="20"/>
      <c r="CT67" s="771"/>
      <c r="CU67" s="941"/>
      <c r="CV67" s="20"/>
      <c r="CW67" s="20"/>
      <c r="CX67" s="20"/>
      <c r="CY67" s="941"/>
      <c r="CZ67" s="580"/>
      <c r="DA67" s="580"/>
      <c r="DB67" s="580"/>
      <c r="DC67" s="580"/>
      <c r="DD67" s="580"/>
      <c r="DE67" s="580"/>
      <c r="DF67" s="580"/>
      <c r="DG67" s="580"/>
      <c r="DH67" s="580"/>
      <c r="DI67" s="580"/>
      <c r="DJ67" s="580"/>
      <c r="DK67" s="580"/>
      <c r="DL67" s="580"/>
      <c r="DM67" s="580"/>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80"/>
      <c r="EY67" s="580"/>
      <c r="EZ67" s="580"/>
      <c r="FA67" s="580"/>
      <c r="FB67" s="580"/>
      <c r="FC67" s="580"/>
      <c r="FD67" s="580"/>
      <c r="FE67" s="580"/>
      <c r="FF67" s="580"/>
      <c r="FG67" s="580"/>
      <c r="FH67" s="580"/>
      <c r="FI67" s="580"/>
      <c r="FJ67" s="580"/>
      <c r="FK67" s="580"/>
      <c r="FL67" s="580"/>
      <c r="FM67" s="580"/>
      <c r="FN67" s="580"/>
      <c r="FO67" s="580"/>
      <c r="FP67" s="580"/>
      <c r="FQ67" s="580"/>
      <c r="FR67" s="580"/>
      <c r="FS67" s="580"/>
      <c r="FT67" s="580"/>
      <c r="FU67" s="580"/>
      <c r="FV67" s="580"/>
      <c r="FW67" s="580"/>
      <c r="FX67" s="580"/>
      <c r="FY67" s="580"/>
      <c r="FZ67" s="580"/>
      <c r="GA67" s="580"/>
      <c r="GB67" s="580"/>
      <c r="GC67" s="580"/>
      <c r="GD67" s="580"/>
      <c r="GE67" s="580"/>
      <c r="GF67" s="580"/>
      <c r="GG67" s="580"/>
      <c r="GH67" s="580"/>
      <c r="GI67" s="580"/>
      <c r="GJ67" s="580"/>
      <c r="GK67" s="580"/>
      <c r="GL67" s="580"/>
      <c r="GM67" s="580"/>
      <c r="GN67" s="580"/>
      <c r="GO67" s="580"/>
      <c r="GP67" s="580"/>
      <c r="GQ67" s="580"/>
      <c r="GR67" s="580"/>
      <c r="GS67" s="580"/>
      <c r="GT67" s="580"/>
      <c r="GU67" s="580"/>
      <c r="GV67" s="580"/>
      <c r="GW67" s="580"/>
      <c r="GX67" s="580"/>
      <c r="GY67" s="580"/>
      <c r="GZ67" s="580"/>
      <c r="HA67" s="580"/>
      <c r="HB67" s="580"/>
      <c r="HC67" s="580"/>
      <c r="HD67" s="580"/>
      <c r="HE67" s="580"/>
      <c r="HF67" s="580"/>
      <c r="HG67" s="580"/>
      <c r="HH67" s="580"/>
      <c r="HI67" s="580"/>
      <c r="HJ67" s="580"/>
      <c r="HK67" s="580"/>
      <c r="HL67" s="580"/>
      <c r="HM67" s="580"/>
      <c r="HN67" s="580"/>
      <c r="HO67" s="580"/>
      <c r="HP67" s="580"/>
      <c r="HQ67" s="580"/>
      <c r="HR67" s="580"/>
      <c r="HS67" s="580"/>
      <c r="HT67" s="580"/>
      <c r="HU67" s="580"/>
      <c r="HV67" s="580"/>
      <c r="HW67" s="580"/>
      <c r="HX67" s="580"/>
      <c r="HY67" s="580"/>
      <c r="HZ67" s="580"/>
      <c r="IA67" s="580"/>
      <c r="IB67" s="580"/>
      <c r="IC67" s="580"/>
      <c r="ID67" s="580"/>
      <c r="IE67" s="580"/>
      <c r="IF67" s="580"/>
      <c r="IG67" s="580"/>
      <c r="IH67" s="580"/>
      <c r="II67" s="580"/>
      <c r="IJ67" s="580"/>
      <c r="IK67" s="580"/>
      <c r="IL67" s="580"/>
    </row>
    <row r="68" spans="1:246" ht="24" customHeight="1">
      <c r="A68" s="1728" t="s">
        <v>271</v>
      </c>
      <c r="B68" s="1729"/>
      <c r="C68" s="1729"/>
      <c r="D68" s="1729"/>
      <c r="E68" s="1729"/>
      <c r="F68" s="1730"/>
      <c r="G68" s="1673"/>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c r="AL68" s="1685"/>
      <c r="AM68" s="777"/>
      <c r="AN68" s="777"/>
      <c r="AO68" s="777"/>
      <c r="AP68" s="777"/>
      <c r="AQ68" s="777"/>
      <c r="AR68" s="777"/>
      <c r="AS68" s="777"/>
      <c r="AT68" s="777"/>
      <c r="AU68" s="759"/>
      <c r="AV68" s="759"/>
      <c r="AW68" s="759"/>
      <c r="AX68" s="759"/>
      <c r="AY68" s="759"/>
      <c r="AZ68" s="759"/>
      <c r="BA68" s="759"/>
      <c r="BB68" s="759"/>
      <c r="BE68" s="20"/>
      <c r="BF68" s="591"/>
      <c r="BG68" s="20"/>
      <c r="BH68" s="129"/>
      <c r="BI68" s="20"/>
      <c r="BJ68" s="20"/>
      <c r="BK68" s="20"/>
      <c r="BL68" s="941"/>
      <c r="BM68" s="771"/>
      <c r="BN68" s="771"/>
      <c r="BO68" s="771"/>
      <c r="BP68" s="771"/>
      <c r="BQ68" s="771"/>
      <c r="BR68" s="771"/>
      <c r="BS68" s="771"/>
      <c r="BT68" s="771"/>
      <c r="BU68" s="20"/>
      <c r="BV68" s="20"/>
      <c r="BW68" s="20"/>
      <c r="BX68" s="20"/>
      <c r="BY68" s="20"/>
      <c r="BZ68" s="20"/>
      <c r="CA68" s="20"/>
      <c r="CB68" s="20"/>
      <c r="CC68" s="20"/>
      <c r="CD68" s="20"/>
      <c r="CE68" s="20"/>
      <c r="CF68" s="20"/>
      <c r="CG68" s="20"/>
      <c r="CH68" s="20"/>
      <c r="CI68" s="20"/>
      <c r="CJ68" s="20"/>
      <c r="CK68" s="20"/>
      <c r="CL68" s="39"/>
      <c r="CM68" s="783"/>
      <c r="CN68" s="20"/>
      <c r="CO68" s="20"/>
      <c r="CP68" s="20"/>
      <c r="CQ68" s="20"/>
      <c r="CR68" s="20"/>
      <c r="CS68" s="20"/>
      <c r="CT68" s="771"/>
      <c r="CU68" s="941"/>
      <c r="CV68" s="20"/>
      <c r="CW68" s="20"/>
      <c r="CX68" s="20"/>
      <c r="CY68" s="941"/>
      <c r="CZ68" s="580"/>
      <c r="DA68" s="580"/>
      <c r="DB68" s="580"/>
      <c r="DC68" s="580"/>
      <c r="DD68" s="580"/>
      <c r="DE68" s="580"/>
      <c r="DF68" s="580"/>
      <c r="DG68" s="580"/>
      <c r="DH68" s="580"/>
      <c r="DI68" s="580"/>
      <c r="DJ68" s="580"/>
      <c r="DK68" s="580"/>
      <c r="DL68" s="580"/>
      <c r="DM68" s="580"/>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c r="EM68" s="580"/>
      <c r="EN68" s="580"/>
      <c r="EO68" s="580"/>
      <c r="EP68" s="580"/>
      <c r="EQ68" s="580"/>
      <c r="ER68" s="580"/>
      <c r="ES68" s="580"/>
      <c r="ET68" s="580"/>
      <c r="EU68" s="580"/>
      <c r="EV68" s="580"/>
      <c r="EW68" s="580"/>
      <c r="EX68" s="580"/>
      <c r="EY68" s="580"/>
      <c r="EZ68" s="580"/>
      <c r="FA68" s="580"/>
      <c r="FB68" s="580"/>
      <c r="FC68" s="580"/>
      <c r="FD68" s="580"/>
      <c r="FE68" s="580"/>
      <c r="FF68" s="580"/>
      <c r="FG68" s="580"/>
      <c r="FH68" s="580"/>
      <c r="FI68" s="580"/>
      <c r="FJ68" s="580"/>
      <c r="FK68" s="580"/>
      <c r="FL68" s="580"/>
      <c r="FM68" s="580"/>
      <c r="FN68" s="580"/>
      <c r="FO68" s="580"/>
      <c r="FP68" s="580"/>
      <c r="FQ68" s="580"/>
      <c r="FR68" s="580"/>
      <c r="FS68" s="580"/>
      <c r="FT68" s="580"/>
      <c r="FU68" s="580"/>
      <c r="FV68" s="580"/>
      <c r="FW68" s="580"/>
      <c r="FX68" s="580"/>
      <c r="FY68" s="580"/>
      <c r="FZ68" s="580"/>
      <c r="GA68" s="580"/>
      <c r="GB68" s="580"/>
      <c r="GC68" s="580"/>
      <c r="GD68" s="580"/>
      <c r="GE68" s="580"/>
      <c r="GF68" s="580"/>
      <c r="GG68" s="580"/>
      <c r="GH68" s="580"/>
      <c r="GI68" s="580"/>
      <c r="GJ68" s="580"/>
      <c r="GK68" s="580"/>
      <c r="GL68" s="580"/>
      <c r="GM68" s="580"/>
      <c r="GN68" s="580"/>
      <c r="GO68" s="580"/>
      <c r="GP68" s="580"/>
      <c r="GQ68" s="580"/>
      <c r="GR68" s="580"/>
      <c r="GS68" s="580"/>
      <c r="GT68" s="580"/>
      <c r="GU68" s="580"/>
      <c r="GV68" s="580"/>
      <c r="GW68" s="580"/>
      <c r="GX68" s="580"/>
      <c r="GY68" s="580"/>
      <c r="GZ68" s="580"/>
      <c r="HA68" s="580"/>
      <c r="HB68" s="580"/>
      <c r="HC68" s="580"/>
      <c r="HD68" s="580"/>
      <c r="HE68" s="580"/>
      <c r="HF68" s="580"/>
      <c r="HG68" s="580"/>
      <c r="HH68" s="580"/>
      <c r="HI68" s="580"/>
      <c r="HJ68" s="580"/>
      <c r="HK68" s="580"/>
      <c r="HL68" s="580"/>
      <c r="HM68" s="580"/>
      <c r="HN68" s="580"/>
      <c r="HO68" s="580"/>
      <c r="HP68" s="580"/>
      <c r="HQ68" s="580"/>
      <c r="HR68" s="580"/>
      <c r="HS68" s="580"/>
      <c r="HT68" s="580"/>
      <c r="HU68" s="580"/>
      <c r="HV68" s="580"/>
      <c r="HW68" s="580"/>
      <c r="HX68" s="580"/>
      <c r="HY68" s="580"/>
      <c r="HZ68" s="580"/>
      <c r="IA68" s="580"/>
      <c r="IB68" s="580"/>
      <c r="IC68" s="580"/>
      <c r="ID68" s="580"/>
      <c r="IE68" s="580"/>
      <c r="IF68" s="580"/>
      <c r="IG68" s="580"/>
      <c r="IH68" s="580"/>
      <c r="II68" s="580"/>
      <c r="IJ68" s="580"/>
      <c r="IK68" s="580"/>
      <c r="IL68" s="580"/>
    </row>
    <row r="69" spans="1:246" ht="24" customHeight="1">
      <c r="A69" s="1738" t="s">
        <v>17</v>
      </c>
      <c r="B69" s="1739"/>
      <c r="C69" s="916"/>
      <c r="D69" s="1736" t="s">
        <v>21</v>
      </c>
      <c r="E69" s="1737"/>
      <c r="F69" s="917"/>
      <c r="G69" s="1673"/>
      <c r="H69" s="1684"/>
      <c r="I69" s="1684"/>
      <c r="J69" s="1684"/>
      <c r="K69" s="1684"/>
      <c r="L69" s="1684"/>
      <c r="M69" s="1684"/>
      <c r="N69" s="1684"/>
      <c r="O69" s="1684"/>
      <c r="P69" s="1684"/>
      <c r="Q69" s="1684"/>
      <c r="R69" s="1684"/>
      <c r="S69" s="1684"/>
      <c r="T69" s="1684"/>
      <c r="U69" s="1684"/>
      <c r="V69" s="1684"/>
      <c r="W69" s="1684"/>
      <c r="X69" s="1684"/>
      <c r="Y69" s="1684"/>
      <c r="Z69" s="1684"/>
      <c r="AA69" s="1684"/>
      <c r="AB69" s="1684"/>
      <c r="AC69" s="1684"/>
      <c r="AD69" s="1684"/>
      <c r="AE69" s="1684"/>
      <c r="AF69" s="1684"/>
      <c r="AG69" s="1684"/>
      <c r="AH69" s="1684"/>
      <c r="AI69" s="1684"/>
      <c r="AJ69" s="1684"/>
      <c r="AK69" s="1684"/>
      <c r="AL69" s="1685"/>
      <c r="AM69" s="777"/>
      <c r="AN69" s="777"/>
      <c r="AO69" s="777"/>
      <c r="AP69" s="777"/>
      <c r="AQ69" s="777"/>
      <c r="AR69" s="777"/>
      <c r="AS69" s="777"/>
      <c r="AT69" s="777"/>
      <c r="AU69" s="759"/>
      <c r="AV69" s="759"/>
      <c r="AW69" s="759"/>
      <c r="AX69" s="759"/>
      <c r="AY69" s="759"/>
      <c r="AZ69" s="759"/>
      <c r="BA69" s="759"/>
      <c r="BB69" s="759"/>
      <c r="BE69" s="20"/>
      <c r="BF69" s="591"/>
      <c r="BG69" s="20"/>
      <c r="BH69" s="129"/>
      <c r="BI69" s="20"/>
      <c r="BJ69" s="20"/>
      <c r="BK69" s="20"/>
      <c r="BL69" s="941"/>
      <c r="BM69" s="771"/>
      <c r="BN69" s="771"/>
      <c r="BO69" s="771"/>
      <c r="BP69" s="771"/>
      <c r="BQ69" s="771"/>
      <c r="BR69" s="771"/>
      <c r="BS69" s="771"/>
      <c r="BT69" s="771"/>
      <c r="BU69" s="20"/>
      <c r="BV69" s="20"/>
      <c r="BW69" s="20"/>
      <c r="BX69" s="20"/>
      <c r="BY69" s="20"/>
      <c r="BZ69" s="20"/>
      <c r="CA69" s="20"/>
      <c r="CB69" s="20"/>
      <c r="CC69" s="20"/>
      <c r="CD69" s="20"/>
      <c r="CE69" s="20"/>
      <c r="CF69" s="20"/>
      <c r="CG69" s="20"/>
      <c r="CH69" s="20"/>
      <c r="CI69" s="20"/>
      <c r="CJ69" s="20"/>
      <c r="CK69" s="20"/>
      <c r="CL69" s="20"/>
      <c r="CM69" s="783"/>
      <c r="CN69" s="20"/>
      <c r="CO69" s="20"/>
      <c r="CP69" s="20"/>
      <c r="CQ69" s="20"/>
      <c r="CR69" s="20"/>
      <c r="CS69" s="20"/>
      <c r="CT69" s="771"/>
      <c r="CU69" s="941"/>
      <c r="CV69" s="20"/>
      <c r="CW69" s="20"/>
      <c r="CX69" s="20"/>
      <c r="CY69" s="941"/>
      <c r="CZ69" s="580"/>
      <c r="DA69" s="580"/>
      <c r="DB69" s="580"/>
      <c r="DC69" s="580"/>
      <c r="DD69" s="580"/>
      <c r="DE69" s="580"/>
      <c r="DF69" s="580"/>
      <c r="DG69" s="580"/>
      <c r="DH69" s="580"/>
      <c r="DI69" s="580"/>
      <c r="DJ69" s="580"/>
      <c r="DK69" s="580"/>
      <c r="DL69" s="580"/>
      <c r="DM69" s="580"/>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80"/>
      <c r="EY69" s="580"/>
      <c r="EZ69" s="580"/>
      <c r="FA69" s="580"/>
      <c r="FB69" s="580"/>
      <c r="FC69" s="580"/>
      <c r="FD69" s="580"/>
      <c r="FE69" s="580"/>
      <c r="FF69" s="580"/>
      <c r="FG69" s="580"/>
      <c r="FH69" s="580"/>
      <c r="FI69" s="580"/>
      <c r="FJ69" s="580"/>
      <c r="FK69" s="580"/>
      <c r="FL69" s="580"/>
      <c r="FM69" s="580"/>
      <c r="FN69" s="580"/>
      <c r="FO69" s="580"/>
      <c r="FP69" s="580"/>
      <c r="FQ69" s="580"/>
      <c r="FR69" s="580"/>
      <c r="FS69" s="580"/>
      <c r="FT69" s="580"/>
      <c r="FU69" s="580"/>
      <c r="FV69" s="580"/>
      <c r="FW69" s="580"/>
      <c r="FX69" s="580"/>
      <c r="FY69" s="580"/>
      <c r="FZ69" s="580"/>
      <c r="GA69" s="580"/>
      <c r="GB69" s="580"/>
      <c r="GC69" s="580"/>
      <c r="GD69" s="580"/>
      <c r="GE69" s="580"/>
      <c r="GF69" s="580"/>
      <c r="GG69" s="580"/>
      <c r="GH69" s="580"/>
      <c r="GI69" s="580"/>
      <c r="GJ69" s="580"/>
      <c r="GK69" s="580"/>
      <c r="GL69" s="580"/>
      <c r="GM69" s="580"/>
      <c r="GN69" s="580"/>
      <c r="GO69" s="580"/>
      <c r="GP69" s="580"/>
      <c r="GQ69" s="580"/>
      <c r="GR69" s="580"/>
      <c r="GS69" s="580"/>
      <c r="GT69" s="580"/>
      <c r="GU69" s="580"/>
      <c r="GV69" s="580"/>
      <c r="GW69" s="580"/>
      <c r="GX69" s="580"/>
      <c r="GY69" s="580"/>
      <c r="GZ69" s="580"/>
      <c r="HA69" s="580"/>
      <c r="HB69" s="580"/>
      <c r="HC69" s="580"/>
      <c r="HD69" s="580"/>
      <c r="HE69" s="580"/>
      <c r="HF69" s="580"/>
      <c r="HG69" s="580"/>
      <c r="HH69" s="580"/>
      <c r="HI69" s="580"/>
      <c r="HJ69" s="580"/>
      <c r="HK69" s="580"/>
      <c r="HL69" s="580"/>
      <c r="HM69" s="580"/>
      <c r="HN69" s="580"/>
      <c r="HO69" s="580"/>
      <c r="HP69" s="580"/>
      <c r="HQ69" s="580"/>
      <c r="HR69" s="580"/>
      <c r="HS69" s="580"/>
      <c r="HT69" s="580"/>
      <c r="HU69" s="580"/>
      <c r="HV69" s="580"/>
      <c r="HW69" s="580"/>
      <c r="HX69" s="580"/>
      <c r="HY69" s="580"/>
      <c r="HZ69" s="580"/>
      <c r="IA69" s="580"/>
      <c r="IB69" s="580"/>
      <c r="IC69" s="580"/>
      <c r="ID69" s="580"/>
      <c r="IE69" s="580"/>
      <c r="IF69" s="580"/>
      <c r="IG69" s="580"/>
      <c r="IH69" s="580"/>
      <c r="II69" s="580"/>
      <c r="IJ69" s="580"/>
      <c r="IK69" s="580"/>
      <c r="IL69" s="580"/>
    </row>
    <row r="70" spans="1:246" ht="24" customHeight="1">
      <c r="A70" s="1677" t="s">
        <v>272</v>
      </c>
      <c r="B70" s="1678"/>
      <c r="C70" s="1678"/>
      <c r="D70" s="1678"/>
      <c r="E70" s="1678"/>
      <c r="F70" s="1679"/>
      <c r="G70" s="1673"/>
      <c r="H70" s="1684"/>
      <c r="I70" s="1684"/>
      <c r="J70" s="1684"/>
      <c r="K70" s="1684"/>
      <c r="L70" s="1684"/>
      <c r="M70" s="1684"/>
      <c r="N70" s="1684"/>
      <c r="O70" s="1684"/>
      <c r="P70" s="1684"/>
      <c r="Q70" s="1684"/>
      <c r="R70" s="1684"/>
      <c r="S70" s="1684"/>
      <c r="T70" s="1684"/>
      <c r="U70" s="1684"/>
      <c r="V70" s="1684"/>
      <c r="W70" s="1684"/>
      <c r="X70" s="1684"/>
      <c r="Y70" s="1684"/>
      <c r="Z70" s="1684"/>
      <c r="AA70" s="1684"/>
      <c r="AB70" s="1684"/>
      <c r="AC70" s="1684"/>
      <c r="AD70" s="1684"/>
      <c r="AE70" s="1684"/>
      <c r="AF70" s="1684"/>
      <c r="AG70" s="1684"/>
      <c r="AH70" s="1684"/>
      <c r="AI70" s="1684"/>
      <c r="AJ70" s="1684"/>
      <c r="AK70" s="1684"/>
      <c r="AL70" s="1685"/>
      <c r="AM70" s="777"/>
      <c r="AN70" s="777"/>
      <c r="AO70" s="777"/>
      <c r="AP70" s="777"/>
      <c r="AQ70" s="777"/>
      <c r="AR70" s="777"/>
      <c r="AS70" s="777"/>
      <c r="AT70" s="777"/>
      <c r="AU70" s="759"/>
      <c r="AV70" s="759"/>
      <c r="AW70" s="759"/>
      <c r="AX70" s="759"/>
      <c r="AY70" s="777"/>
      <c r="AZ70" s="777"/>
      <c r="BA70" s="777"/>
      <c r="BB70" s="777"/>
      <c r="BC70" s="43"/>
      <c r="BD70" s="131"/>
      <c r="BE70" s="20"/>
      <c r="BF70" s="591"/>
      <c r="BG70" s="20"/>
      <c r="BH70" s="129"/>
      <c r="BI70" s="20"/>
      <c r="BJ70" s="20"/>
      <c r="BK70" s="20"/>
      <c r="BL70" s="941"/>
      <c r="BM70" s="771"/>
      <c r="BN70" s="771"/>
      <c r="BO70" s="771"/>
      <c r="BP70" s="771"/>
      <c r="BQ70" s="771"/>
      <c r="BR70" s="771"/>
      <c r="BS70" s="771"/>
      <c r="BT70" s="771"/>
      <c r="BU70" s="20"/>
      <c r="BV70" s="20"/>
      <c r="BW70" s="20"/>
      <c r="BX70" s="20"/>
      <c r="BY70" s="20"/>
      <c r="BZ70" s="20"/>
      <c r="CA70" s="20"/>
      <c r="CB70" s="20"/>
      <c r="CC70" s="20"/>
      <c r="CD70" s="20"/>
      <c r="CE70" s="20"/>
      <c r="CF70" s="20"/>
      <c r="CG70" s="20"/>
      <c r="CH70" s="20"/>
      <c r="CI70" s="20"/>
      <c r="CJ70" s="20"/>
      <c r="CK70" s="20"/>
      <c r="CL70" s="941"/>
      <c r="CM70" s="20"/>
      <c r="CN70" s="20"/>
      <c r="CO70" s="20"/>
      <c r="CP70" s="20"/>
      <c r="CQ70" s="20"/>
      <c r="CR70" s="20"/>
      <c r="CS70" s="20"/>
      <c r="CT70" s="771"/>
      <c r="CU70" s="20"/>
      <c r="CV70" s="20"/>
      <c r="CW70" s="20"/>
      <c r="CX70" s="20"/>
      <c r="CY70" s="941"/>
      <c r="CZ70" s="580"/>
      <c r="DA70" s="580"/>
      <c r="DB70" s="580"/>
      <c r="DC70" s="580"/>
      <c r="DD70" s="580"/>
      <c r="DE70" s="580"/>
      <c r="DF70" s="580"/>
      <c r="DG70" s="580"/>
      <c r="DH70" s="580"/>
      <c r="DI70" s="580"/>
      <c r="DJ70" s="580"/>
      <c r="DK70" s="580"/>
      <c r="DL70" s="580"/>
      <c r="DM70" s="580"/>
      <c r="DN70" s="580"/>
      <c r="DO70" s="580"/>
      <c r="DP70" s="580"/>
      <c r="DQ70" s="580"/>
      <c r="DR70" s="580"/>
      <c r="DS70" s="580"/>
      <c r="DT70" s="580"/>
      <c r="DU70" s="580"/>
      <c r="DV70" s="580"/>
      <c r="DW70" s="580"/>
      <c r="DX70" s="580"/>
      <c r="DY70" s="580"/>
      <c r="DZ70" s="580"/>
      <c r="EA70" s="580"/>
      <c r="EB70" s="580"/>
      <c r="EC70" s="580"/>
      <c r="ED70" s="580"/>
      <c r="EE70" s="580"/>
      <c r="EF70" s="580"/>
      <c r="EG70" s="580"/>
      <c r="EH70" s="580"/>
      <c r="EI70" s="580"/>
      <c r="EJ70" s="580"/>
      <c r="EK70" s="580"/>
      <c r="EL70" s="580"/>
      <c r="EM70" s="580"/>
      <c r="EN70" s="580"/>
      <c r="EO70" s="580"/>
      <c r="EP70" s="580"/>
      <c r="EQ70" s="580"/>
      <c r="ER70" s="580"/>
      <c r="ES70" s="580"/>
      <c r="ET70" s="580"/>
      <c r="EU70" s="580"/>
      <c r="EV70" s="580"/>
      <c r="EW70" s="580"/>
      <c r="EX70" s="580"/>
      <c r="EY70" s="580"/>
      <c r="EZ70" s="580"/>
      <c r="FA70" s="580"/>
      <c r="FB70" s="580"/>
      <c r="FC70" s="580"/>
      <c r="FD70" s="580"/>
      <c r="FE70" s="580"/>
      <c r="FF70" s="580"/>
      <c r="FG70" s="580"/>
      <c r="FH70" s="580"/>
      <c r="FI70" s="580"/>
      <c r="FJ70" s="580"/>
      <c r="FK70" s="580"/>
      <c r="FL70" s="580"/>
      <c r="FM70" s="580"/>
      <c r="FN70" s="580"/>
      <c r="FO70" s="580"/>
      <c r="FP70" s="580"/>
      <c r="FQ70" s="580"/>
      <c r="FR70" s="580"/>
      <c r="FS70" s="580"/>
      <c r="FT70" s="580"/>
      <c r="FU70" s="580"/>
      <c r="FV70" s="580"/>
      <c r="FW70" s="580"/>
      <c r="FX70" s="580"/>
      <c r="FY70" s="580"/>
      <c r="FZ70" s="580"/>
      <c r="GA70" s="580"/>
      <c r="GB70" s="580"/>
      <c r="GC70" s="580"/>
      <c r="GD70" s="580"/>
      <c r="GE70" s="580"/>
      <c r="GF70" s="580"/>
      <c r="GG70" s="580"/>
      <c r="GH70" s="580"/>
      <c r="GI70" s="580"/>
      <c r="GJ70" s="580"/>
      <c r="GK70" s="580"/>
      <c r="GL70" s="580"/>
      <c r="GM70" s="580"/>
      <c r="GN70" s="580"/>
      <c r="GO70" s="580"/>
      <c r="GP70" s="580"/>
      <c r="GQ70" s="580"/>
      <c r="GR70" s="580"/>
      <c r="GS70" s="580"/>
      <c r="GT70" s="580"/>
      <c r="GU70" s="580"/>
      <c r="GV70" s="580"/>
      <c r="GW70" s="580"/>
      <c r="GX70" s="580"/>
      <c r="GY70" s="580"/>
      <c r="GZ70" s="580"/>
      <c r="HA70" s="580"/>
      <c r="HB70" s="580"/>
      <c r="HC70" s="580"/>
      <c r="HD70" s="580"/>
      <c r="HE70" s="580"/>
      <c r="HF70" s="580"/>
      <c r="HG70" s="580"/>
      <c r="HH70" s="580"/>
      <c r="HI70" s="580"/>
      <c r="HJ70" s="580"/>
      <c r="HK70" s="580"/>
      <c r="HL70" s="580"/>
      <c r="HM70" s="580"/>
      <c r="HN70" s="580"/>
      <c r="HO70" s="580"/>
      <c r="HP70" s="580"/>
      <c r="HQ70" s="580"/>
      <c r="HR70" s="580"/>
      <c r="HS70" s="580"/>
      <c r="HT70" s="580"/>
      <c r="HU70" s="580"/>
      <c r="HV70" s="580"/>
      <c r="HW70" s="580"/>
      <c r="HX70" s="580"/>
      <c r="HY70" s="580"/>
      <c r="HZ70" s="580"/>
      <c r="IA70" s="580"/>
      <c r="IB70" s="580"/>
      <c r="IC70" s="580"/>
      <c r="ID70" s="580"/>
      <c r="IE70" s="580"/>
      <c r="IF70" s="580"/>
      <c r="IG70" s="580"/>
      <c r="IH70" s="580"/>
      <c r="II70" s="580"/>
      <c r="IJ70" s="580"/>
      <c r="IK70" s="580"/>
      <c r="IL70" s="580"/>
    </row>
    <row r="71" spans="1:246" ht="90" customHeight="1">
      <c r="A71" s="1331"/>
      <c r="B71" s="1332"/>
      <c r="C71" s="1332"/>
      <c r="D71" s="1332"/>
      <c r="E71" s="1332"/>
      <c r="F71" s="1333"/>
      <c r="G71" s="926"/>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8"/>
      <c r="AM71" s="777"/>
      <c r="AN71" s="777"/>
      <c r="AO71" s="777"/>
      <c r="AP71" s="777"/>
      <c r="AQ71" s="777"/>
      <c r="AR71" s="777"/>
      <c r="AS71" s="777"/>
      <c r="AT71" s="777"/>
      <c r="AU71" s="759"/>
      <c r="AV71" s="759"/>
      <c r="AW71" s="759"/>
      <c r="AX71" s="759"/>
      <c r="AY71" s="777"/>
      <c r="AZ71" s="777"/>
      <c r="BA71" s="777"/>
      <c r="BB71" s="777"/>
      <c r="BC71" s="43"/>
      <c r="BD71" s="131"/>
      <c r="BE71" s="20"/>
      <c r="BF71" s="591"/>
      <c r="BG71" s="20"/>
      <c r="BH71" s="129"/>
      <c r="BI71" s="20"/>
      <c r="BJ71" s="20"/>
      <c r="BK71" s="20"/>
      <c r="BL71" s="941"/>
      <c r="BM71" s="771"/>
      <c r="BN71" s="771"/>
      <c r="BO71" s="771"/>
      <c r="BP71" s="771"/>
      <c r="BQ71" s="771"/>
      <c r="BR71" s="771"/>
      <c r="BS71" s="771"/>
      <c r="BT71" s="771"/>
      <c r="BU71" s="20"/>
      <c r="BV71" s="20"/>
      <c r="BW71" s="20"/>
      <c r="BX71" s="20"/>
      <c r="BY71" s="20"/>
      <c r="BZ71" s="20"/>
      <c r="CA71" s="20"/>
      <c r="CB71" s="20"/>
      <c r="CC71" s="20"/>
      <c r="CD71" s="20"/>
      <c r="CE71" s="20"/>
      <c r="CF71" s="20"/>
      <c r="CG71" s="20"/>
      <c r="CH71" s="20"/>
      <c r="CI71" s="20"/>
      <c r="CJ71" s="20"/>
      <c r="CK71" s="20"/>
      <c r="CL71" s="941"/>
      <c r="CM71" s="20"/>
      <c r="CN71" s="20"/>
      <c r="CO71" s="20"/>
      <c r="CP71" s="20"/>
      <c r="CQ71" s="20"/>
      <c r="CR71" s="20"/>
      <c r="CS71" s="20"/>
      <c r="CT71" s="771"/>
      <c r="CU71" s="20"/>
      <c r="CV71" s="20"/>
      <c r="CW71" s="20"/>
      <c r="CX71" s="20"/>
      <c r="CY71" s="941"/>
      <c r="CZ71" s="580"/>
      <c r="DA71" s="580"/>
      <c r="DB71" s="580"/>
      <c r="DC71" s="580"/>
      <c r="DD71" s="580"/>
      <c r="DE71" s="580"/>
      <c r="DF71" s="580"/>
      <c r="DG71" s="580"/>
      <c r="DH71" s="580"/>
      <c r="DI71" s="580"/>
      <c r="DJ71" s="580"/>
      <c r="DK71" s="580"/>
      <c r="DL71" s="580"/>
      <c r="DM71" s="580"/>
      <c r="DN71" s="580"/>
      <c r="DO71" s="580"/>
      <c r="DP71" s="580"/>
      <c r="DQ71" s="580"/>
      <c r="DR71" s="580"/>
      <c r="DS71" s="580"/>
      <c r="DT71" s="580"/>
      <c r="DU71" s="580"/>
      <c r="DV71" s="580"/>
      <c r="DW71" s="580"/>
      <c r="DX71" s="580"/>
      <c r="DY71" s="580"/>
      <c r="DZ71" s="580"/>
      <c r="EA71" s="580"/>
      <c r="EB71" s="580"/>
      <c r="EC71" s="580"/>
      <c r="ED71" s="580"/>
      <c r="EE71" s="580"/>
      <c r="EF71" s="580"/>
      <c r="EG71" s="580"/>
      <c r="EH71" s="580"/>
      <c r="EI71" s="580"/>
      <c r="EJ71" s="580"/>
      <c r="EK71" s="580"/>
      <c r="EL71" s="580"/>
      <c r="EM71" s="580"/>
      <c r="EN71" s="580"/>
      <c r="EO71" s="580"/>
      <c r="EP71" s="580"/>
      <c r="EQ71" s="580"/>
      <c r="ER71" s="580"/>
      <c r="ES71" s="580"/>
      <c r="ET71" s="580"/>
      <c r="EU71" s="580"/>
      <c r="EV71" s="580"/>
      <c r="EW71" s="580"/>
      <c r="EX71" s="580"/>
      <c r="EY71" s="580"/>
      <c r="EZ71" s="580"/>
      <c r="FA71" s="580"/>
      <c r="FB71" s="580"/>
      <c r="FC71" s="580"/>
      <c r="FD71" s="580"/>
      <c r="FE71" s="580"/>
      <c r="FF71" s="580"/>
      <c r="FG71" s="580"/>
      <c r="FH71" s="580"/>
      <c r="FI71" s="580"/>
      <c r="FJ71" s="580"/>
      <c r="FK71" s="580"/>
      <c r="FL71" s="580"/>
      <c r="FM71" s="580"/>
      <c r="FN71" s="580"/>
      <c r="FO71" s="580"/>
      <c r="FP71" s="580"/>
      <c r="FQ71" s="580"/>
      <c r="FR71" s="580"/>
      <c r="FS71" s="580"/>
      <c r="FT71" s="580"/>
      <c r="FU71" s="580"/>
      <c r="FV71" s="580"/>
      <c r="FW71" s="580"/>
      <c r="FX71" s="580"/>
      <c r="FY71" s="580"/>
      <c r="FZ71" s="580"/>
      <c r="GA71" s="580"/>
      <c r="GB71" s="580"/>
      <c r="GC71" s="580"/>
      <c r="GD71" s="580"/>
      <c r="GE71" s="580"/>
      <c r="GF71" s="580"/>
      <c r="GG71" s="580"/>
      <c r="GH71" s="580"/>
      <c r="GI71" s="580"/>
      <c r="GJ71" s="580"/>
      <c r="GK71" s="580"/>
      <c r="GL71" s="580"/>
      <c r="GM71" s="580"/>
      <c r="GN71" s="580"/>
      <c r="GO71" s="580"/>
      <c r="GP71" s="580"/>
      <c r="GQ71" s="580"/>
      <c r="GR71" s="580"/>
      <c r="GS71" s="580"/>
      <c r="GT71" s="580"/>
      <c r="GU71" s="580"/>
      <c r="GV71" s="580"/>
      <c r="GW71" s="580"/>
      <c r="GX71" s="580"/>
      <c r="GY71" s="580"/>
      <c r="GZ71" s="580"/>
      <c r="HA71" s="580"/>
      <c r="HB71" s="580"/>
      <c r="HC71" s="580"/>
      <c r="HD71" s="580"/>
      <c r="HE71" s="580"/>
      <c r="HF71" s="580"/>
      <c r="HG71" s="580"/>
      <c r="HH71" s="580"/>
      <c r="HI71" s="580"/>
      <c r="HJ71" s="580"/>
      <c r="HK71" s="580"/>
      <c r="HL71" s="580"/>
      <c r="HM71" s="580"/>
      <c r="HN71" s="580"/>
      <c r="HO71" s="580"/>
      <c r="HP71" s="580"/>
      <c r="HQ71" s="580"/>
      <c r="HR71" s="580"/>
      <c r="HS71" s="580"/>
      <c r="HT71" s="580"/>
      <c r="HU71" s="580"/>
      <c r="HV71" s="580"/>
      <c r="HW71" s="580"/>
      <c r="HX71" s="580"/>
      <c r="HY71" s="580"/>
      <c r="HZ71" s="580"/>
      <c r="IA71" s="580"/>
      <c r="IB71" s="580"/>
      <c r="IC71" s="580"/>
      <c r="ID71" s="580"/>
      <c r="IE71" s="580"/>
      <c r="IF71" s="580"/>
      <c r="IG71" s="580"/>
      <c r="IH71" s="580"/>
      <c r="II71" s="580"/>
      <c r="IJ71" s="580"/>
      <c r="IK71" s="580"/>
      <c r="IL71" s="580"/>
    </row>
    <row r="72" spans="1:246" ht="21.6" thickBot="1">
      <c r="A72" s="1334"/>
      <c r="B72" s="1335"/>
      <c r="C72" s="1335"/>
      <c r="D72" s="1335"/>
      <c r="E72" s="1335"/>
      <c r="F72" s="1336"/>
      <c r="G72" s="1441"/>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72" t="s">
        <v>273</v>
      </c>
      <c r="AL72" s="1473"/>
      <c r="AM72" s="777"/>
      <c r="AN72" s="777"/>
      <c r="AO72" s="777"/>
      <c r="AP72" s="777"/>
      <c r="AQ72" s="777"/>
      <c r="AR72" s="777"/>
      <c r="AS72" s="777"/>
      <c r="AT72" s="777"/>
      <c r="AU72" s="759"/>
      <c r="AV72" s="759"/>
      <c r="AW72" s="759"/>
      <c r="AX72" s="759"/>
      <c r="AY72" s="759"/>
      <c r="AZ72" s="759"/>
      <c r="BA72" s="759"/>
      <c r="BB72" s="759"/>
      <c r="BE72" s="580"/>
      <c r="BF72" s="769"/>
      <c r="BG72" s="580"/>
      <c r="BI72" s="580"/>
      <c r="BJ72" s="20"/>
      <c r="BK72" s="20"/>
      <c r="BL72" s="941"/>
      <c r="BM72" s="771"/>
      <c r="BN72" s="771"/>
      <c r="BO72" s="771"/>
      <c r="BP72" s="771"/>
      <c r="BQ72" s="771"/>
      <c r="BR72" s="771"/>
      <c r="BS72" s="771"/>
      <c r="BT72" s="771"/>
      <c r="BU72" s="20"/>
      <c r="BV72" s="20"/>
      <c r="BW72" s="20"/>
      <c r="BX72" s="20"/>
      <c r="BY72" s="20"/>
      <c r="BZ72" s="20"/>
      <c r="CA72" s="20"/>
      <c r="CB72" s="20"/>
      <c r="CC72" s="20"/>
      <c r="CD72" s="20"/>
      <c r="CE72" s="20"/>
      <c r="CF72" s="20"/>
      <c r="CG72" s="20"/>
      <c r="CH72" s="20"/>
      <c r="CI72" s="20"/>
      <c r="CJ72" s="20"/>
      <c r="CK72" s="20"/>
      <c r="CL72" s="39"/>
      <c r="CM72" s="20"/>
      <c r="CN72" s="20"/>
      <c r="CO72" s="20"/>
      <c r="CP72" s="20"/>
      <c r="CQ72" s="20"/>
      <c r="CR72" s="20"/>
      <c r="CS72" s="20"/>
      <c r="CT72" s="771"/>
      <c r="CU72" s="20"/>
      <c r="CV72" s="20"/>
      <c r="CW72" s="20"/>
      <c r="CX72" s="20"/>
      <c r="CY72" s="941"/>
      <c r="CZ72" s="580"/>
      <c r="DA72" s="580"/>
      <c r="DB72" s="580"/>
      <c r="DC72" s="580"/>
      <c r="DD72" s="580"/>
      <c r="DE72" s="580"/>
      <c r="DF72" s="580"/>
      <c r="DG72" s="580"/>
      <c r="DH72" s="580"/>
      <c r="DI72" s="580"/>
      <c r="DJ72" s="580"/>
      <c r="DK72" s="580"/>
      <c r="DL72" s="580"/>
      <c r="DM72" s="580"/>
      <c r="DN72" s="580"/>
      <c r="DO72" s="580"/>
      <c r="DP72" s="580"/>
      <c r="DQ72" s="580"/>
      <c r="DR72" s="580"/>
      <c r="DS72" s="580"/>
      <c r="DT72" s="580"/>
      <c r="DU72" s="580"/>
      <c r="DV72" s="580"/>
      <c r="DW72" s="580"/>
      <c r="DX72" s="580"/>
      <c r="DY72" s="580"/>
      <c r="DZ72" s="580"/>
      <c r="EA72" s="580"/>
      <c r="EB72" s="580"/>
      <c r="EC72" s="580"/>
      <c r="ED72" s="580"/>
      <c r="EE72" s="580"/>
      <c r="EF72" s="580"/>
      <c r="EG72" s="580"/>
      <c r="EH72" s="580"/>
      <c r="EI72" s="580"/>
      <c r="EJ72" s="580"/>
      <c r="EK72" s="580"/>
      <c r="EL72" s="580"/>
      <c r="EM72" s="580"/>
      <c r="EN72" s="580"/>
      <c r="EO72" s="580"/>
      <c r="EP72" s="580"/>
      <c r="EQ72" s="580"/>
      <c r="ER72" s="580"/>
      <c r="ES72" s="580"/>
      <c r="ET72" s="580"/>
      <c r="EU72" s="580"/>
      <c r="EV72" s="580"/>
      <c r="EW72" s="580"/>
      <c r="EX72" s="580"/>
      <c r="EY72" s="580"/>
      <c r="EZ72" s="580"/>
      <c r="FA72" s="580"/>
      <c r="FB72" s="580"/>
      <c r="FC72" s="580"/>
      <c r="FD72" s="580"/>
      <c r="FE72" s="580"/>
      <c r="FF72" s="580"/>
      <c r="FG72" s="580"/>
      <c r="FH72" s="580"/>
      <c r="FI72" s="580"/>
      <c r="FJ72" s="580"/>
      <c r="FK72" s="580"/>
      <c r="FL72" s="580"/>
      <c r="FM72" s="580"/>
      <c r="FN72" s="580"/>
      <c r="FO72" s="580"/>
      <c r="FP72" s="580"/>
      <c r="FQ72" s="580"/>
      <c r="FR72" s="580"/>
      <c r="FS72" s="580"/>
      <c r="FT72" s="580"/>
      <c r="FU72" s="580"/>
      <c r="FV72" s="580"/>
      <c r="FW72" s="580"/>
      <c r="FX72" s="580"/>
      <c r="FY72" s="580"/>
      <c r="FZ72" s="580"/>
      <c r="GA72" s="580"/>
      <c r="GB72" s="580"/>
      <c r="GC72" s="580"/>
      <c r="GD72" s="580"/>
      <c r="GE72" s="580"/>
      <c r="GF72" s="580"/>
      <c r="GG72" s="580"/>
      <c r="GH72" s="580"/>
      <c r="GI72" s="580"/>
      <c r="GJ72" s="580"/>
      <c r="GK72" s="580"/>
      <c r="GL72" s="580"/>
      <c r="GM72" s="580"/>
      <c r="GN72" s="580"/>
      <c r="GO72" s="580"/>
      <c r="GP72" s="580"/>
      <c r="GQ72" s="580"/>
      <c r="GR72" s="580"/>
      <c r="GS72" s="580"/>
      <c r="GT72" s="580"/>
      <c r="GU72" s="580"/>
      <c r="GV72" s="580"/>
      <c r="GW72" s="580"/>
      <c r="GX72" s="580"/>
      <c r="GY72" s="580"/>
      <c r="GZ72" s="580"/>
      <c r="HA72" s="580"/>
      <c r="HB72" s="580"/>
      <c r="HC72" s="580"/>
      <c r="HD72" s="580"/>
      <c r="HE72" s="580"/>
      <c r="HF72" s="580"/>
      <c r="HG72" s="580"/>
      <c r="HH72" s="580"/>
      <c r="HI72" s="580"/>
      <c r="HJ72" s="580"/>
      <c r="HK72" s="580"/>
      <c r="HL72" s="580"/>
      <c r="HM72" s="580"/>
      <c r="HN72" s="580"/>
      <c r="HO72" s="580"/>
      <c r="HP72" s="580"/>
      <c r="HQ72" s="580"/>
      <c r="HR72" s="580"/>
      <c r="HS72" s="580"/>
      <c r="HT72" s="580"/>
      <c r="HU72" s="580"/>
      <c r="HV72" s="580"/>
      <c r="HW72" s="580"/>
      <c r="HX72" s="580"/>
      <c r="HY72" s="580"/>
      <c r="HZ72" s="580"/>
      <c r="IA72" s="580"/>
      <c r="IB72" s="580"/>
      <c r="IC72" s="580"/>
      <c r="ID72" s="580"/>
      <c r="IE72" s="580"/>
      <c r="IF72" s="580"/>
      <c r="IG72" s="580"/>
      <c r="IH72" s="580"/>
      <c r="II72" s="580"/>
      <c r="IJ72" s="580"/>
      <c r="IK72" s="580"/>
      <c r="IL72" s="580"/>
    </row>
    <row r="73" spans="1:246" ht="36" customHeight="1" thickBot="1">
      <c r="A73" s="1460" t="s">
        <v>274</v>
      </c>
      <c r="B73" s="1461"/>
      <c r="C73" s="1461"/>
      <c r="D73" s="1461"/>
      <c r="E73" s="1461"/>
      <c r="F73" s="1462"/>
      <c r="G73" s="1443"/>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74" t="e">
        <f ca="1">VALUE(MID(MID(CELL("filename",A3),FIND("]",CELL("filename",A3))+1,LEN(CELL("filename",A3))-FIND("]",CELL("filename",A3))),3,A1))</f>
        <v>#VALUE!</v>
      </c>
      <c r="AL73" s="1475"/>
      <c r="AM73" s="759"/>
      <c r="AN73" s="759"/>
      <c r="AO73" s="759"/>
      <c r="AP73" s="759"/>
      <c r="AQ73" s="759"/>
      <c r="AR73" s="759"/>
      <c r="AS73" s="759"/>
      <c r="AT73" s="759"/>
      <c r="AU73" s="759"/>
      <c r="AV73" s="759"/>
      <c r="AW73" s="759"/>
      <c r="AX73" s="759"/>
      <c r="AY73" s="759"/>
      <c r="AZ73" s="759"/>
      <c r="BA73" s="759"/>
      <c r="BB73" s="759"/>
      <c r="BE73" s="786"/>
      <c r="BF73" s="787"/>
      <c r="BG73" s="786"/>
      <c r="BH73" s="592"/>
      <c r="BI73" s="788"/>
      <c r="BJ73" s="20"/>
      <c r="BK73" s="20"/>
      <c r="BL73" s="941"/>
      <c r="BM73" s="771"/>
      <c r="BN73" s="771"/>
      <c r="BO73" s="771"/>
      <c r="BP73" s="771"/>
      <c r="BQ73" s="771"/>
      <c r="BR73" s="771"/>
      <c r="BS73" s="771"/>
      <c r="BT73" s="771"/>
      <c r="BU73" s="20"/>
      <c r="BV73" s="20"/>
      <c r="BW73" s="20"/>
      <c r="BX73" s="20"/>
      <c r="BY73" s="20"/>
      <c r="BZ73" s="20"/>
      <c r="CA73" s="20"/>
      <c r="CB73" s="20"/>
      <c r="CC73" s="20"/>
      <c r="CD73" s="20"/>
      <c r="CE73" s="20"/>
      <c r="CF73" s="20"/>
      <c r="CG73" s="20"/>
      <c r="CH73" s="20"/>
      <c r="CI73" s="20"/>
      <c r="CJ73" s="20"/>
      <c r="CK73" s="20"/>
      <c r="CL73" s="39"/>
      <c r="CM73" s="20"/>
      <c r="CN73" s="20"/>
      <c r="CO73" s="20"/>
      <c r="CP73" s="20"/>
      <c r="CQ73" s="20"/>
      <c r="CR73" s="20"/>
      <c r="CS73" s="20"/>
      <c r="CT73" s="771"/>
      <c r="CU73" s="20"/>
      <c r="CV73" s="20"/>
      <c r="CW73" s="20"/>
      <c r="CX73" s="20"/>
      <c r="CY73" s="941"/>
      <c r="CZ73" s="580"/>
      <c r="DA73" s="580"/>
      <c r="DB73" s="580"/>
      <c r="DC73" s="580"/>
      <c r="DD73" s="580"/>
      <c r="DE73" s="580"/>
      <c r="DF73" s="580"/>
      <c r="DG73" s="580"/>
      <c r="DH73" s="580"/>
      <c r="DI73" s="580"/>
      <c r="DJ73" s="580"/>
      <c r="DK73" s="580"/>
      <c r="DL73" s="580"/>
      <c r="DM73" s="580"/>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80"/>
      <c r="EY73" s="580"/>
      <c r="EZ73" s="580"/>
      <c r="FA73" s="580"/>
      <c r="FB73" s="580"/>
      <c r="FC73" s="580"/>
      <c r="FD73" s="580"/>
      <c r="FE73" s="580"/>
      <c r="FF73" s="580"/>
      <c r="FG73" s="580"/>
      <c r="FH73" s="580"/>
      <c r="FI73" s="580"/>
      <c r="FJ73" s="580"/>
      <c r="FK73" s="580"/>
      <c r="FL73" s="580"/>
      <c r="FM73" s="580"/>
      <c r="FN73" s="580"/>
      <c r="FO73" s="580"/>
      <c r="FP73" s="580"/>
      <c r="FQ73" s="580"/>
      <c r="FR73" s="580"/>
      <c r="FS73" s="580"/>
      <c r="FT73" s="580"/>
      <c r="FU73" s="580"/>
      <c r="FV73" s="580"/>
      <c r="FW73" s="580"/>
      <c r="FX73" s="580"/>
      <c r="FY73" s="580"/>
      <c r="FZ73" s="580"/>
      <c r="GA73" s="580"/>
      <c r="GB73" s="580"/>
      <c r="GC73" s="580"/>
      <c r="GD73" s="580"/>
      <c r="GE73" s="580"/>
      <c r="GF73" s="580"/>
      <c r="GG73" s="580"/>
      <c r="GH73" s="580"/>
      <c r="GI73" s="580"/>
      <c r="GJ73" s="580"/>
      <c r="GK73" s="580"/>
      <c r="GL73" s="580"/>
      <c r="GM73" s="580"/>
      <c r="GN73" s="580"/>
      <c r="GO73" s="580"/>
      <c r="GP73" s="580"/>
      <c r="GQ73" s="580"/>
      <c r="GR73" s="580"/>
      <c r="GS73" s="580"/>
      <c r="GT73" s="580"/>
      <c r="GU73" s="580"/>
      <c r="GV73" s="580"/>
      <c r="GW73" s="580"/>
      <c r="GX73" s="580"/>
      <c r="GY73" s="580"/>
      <c r="GZ73" s="580"/>
      <c r="HA73" s="580"/>
      <c r="HB73" s="580"/>
      <c r="HC73" s="580"/>
      <c r="HD73" s="580"/>
      <c r="HE73" s="580"/>
      <c r="HF73" s="580"/>
      <c r="HG73" s="580"/>
      <c r="HH73" s="580"/>
      <c r="HI73" s="580"/>
      <c r="HJ73" s="580"/>
      <c r="HK73" s="580"/>
      <c r="HL73" s="580"/>
      <c r="HM73" s="580"/>
      <c r="HN73" s="580"/>
      <c r="HO73" s="580"/>
      <c r="HP73" s="580"/>
      <c r="HQ73" s="580"/>
      <c r="HR73" s="580"/>
      <c r="HS73" s="580"/>
      <c r="HT73" s="580"/>
      <c r="HU73" s="580"/>
      <c r="HV73" s="580"/>
      <c r="HW73" s="580"/>
      <c r="HX73" s="580"/>
      <c r="HY73" s="580"/>
      <c r="HZ73" s="580"/>
      <c r="IA73" s="580"/>
      <c r="IB73" s="580"/>
      <c r="IC73" s="580"/>
      <c r="ID73" s="580"/>
      <c r="IE73" s="580"/>
      <c r="IF73" s="580"/>
      <c r="IG73" s="580"/>
      <c r="IH73" s="580"/>
      <c r="II73" s="580"/>
      <c r="IJ73" s="580"/>
      <c r="IK73" s="580"/>
      <c r="IL73" s="580"/>
    </row>
    <row r="74" spans="1:246" s="12" customFormat="1" ht="30" customHeight="1" thickBot="1">
      <c r="A74" s="1476" t="s">
        <v>208</v>
      </c>
      <c r="B74" s="1189"/>
      <c r="C74" s="1189"/>
      <c r="D74" s="1189"/>
      <c r="E74" s="1189"/>
      <c r="F74" s="1188" t="e">
        <f ca="1">E6</f>
        <v>#VALUE!</v>
      </c>
      <c r="G74" s="1188"/>
      <c r="H74" s="1188"/>
      <c r="I74" s="1188"/>
      <c r="J74" s="1188"/>
      <c r="K74" s="1188"/>
      <c r="L74" s="1188"/>
      <c r="M74" s="1188"/>
      <c r="N74" s="1188"/>
      <c r="O74" s="1188"/>
      <c r="P74" s="1189" t="s">
        <v>3</v>
      </c>
      <c r="Q74" s="1189"/>
      <c r="R74" s="1189"/>
      <c r="S74" s="1189"/>
      <c r="T74" s="1189"/>
      <c r="U74" s="1189"/>
      <c r="V74" s="1188" t="e">
        <f ca="1">V6</f>
        <v>#VALUE!</v>
      </c>
      <c r="W74" s="1188"/>
      <c r="X74" s="1188"/>
      <c r="Y74" s="1188"/>
      <c r="Z74" s="1188"/>
      <c r="AA74" s="1189" t="s">
        <v>212</v>
      </c>
      <c r="AB74" s="1189"/>
      <c r="AC74" s="1189"/>
      <c r="AD74" s="1215">
        <f>R7</f>
        <v>0</v>
      </c>
      <c r="AE74" s="1188"/>
      <c r="AF74" s="1188"/>
      <c r="AG74" s="1188"/>
      <c r="AH74" s="1188"/>
      <c r="AI74" s="1188"/>
      <c r="AJ74" s="1188"/>
      <c r="AK74" s="1470" t="s">
        <v>275</v>
      </c>
      <c r="AL74" s="1471"/>
      <c r="AM74" s="773"/>
      <c r="AN74" s="773"/>
      <c r="AO74" s="768"/>
      <c r="AP74" s="768"/>
      <c r="AQ74" s="768"/>
      <c r="AR74" s="768"/>
      <c r="AS74" s="768"/>
      <c r="AT74" s="768"/>
      <c r="AU74" s="768"/>
      <c r="AV74" s="768"/>
      <c r="AW74" s="768"/>
      <c r="AX74" s="768"/>
      <c r="AY74" s="768"/>
      <c r="AZ74" s="768"/>
      <c r="BA74" s="768"/>
      <c r="BB74" s="768"/>
      <c r="BC74" s="768"/>
      <c r="BD74" s="126"/>
      <c r="BE74" s="789"/>
      <c r="BF74" s="790"/>
      <c r="BG74" s="789"/>
      <c r="BH74" s="588"/>
      <c r="BI74" s="246"/>
      <c r="BJ74" s="246"/>
      <c r="BK74" s="246"/>
      <c r="BL74" s="941"/>
      <c r="BM74" s="771"/>
      <c r="BN74" s="771"/>
      <c r="BO74" s="771"/>
      <c r="BP74" s="771"/>
      <c r="BQ74" s="771"/>
      <c r="BR74" s="771"/>
      <c r="BS74" s="771"/>
      <c r="BT74" s="771"/>
      <c r="BU74" s="246"/>
      <c r="BV74" s="246"/>
      <c r="BW74" s="246"/>
      <c r="BX74" s="246"/>
      <c r="BY74" s="246"/>
      <c r="BZ74" s="246"/>
      <c r="CA74" s="246"/>
      <c r="CB74" s="246"/>
      <c r="CC74" s="246"/>
      <c r="CD74" s="246"/>
      <c r="CE74" s="246"/>
      <c r="CF74" s="246"/>
      <c r="CG74" s="246"/>
      <c r="CH74" s="246"/>
      <c r="CI74" s="246"/>
      <c r="CJ74" s="246"/>
      <c r="CK74" s="246"/>
      <c r="CL74" s="246"/>
      <c r="CM74" s="246"/>
      <c r="CN74" s="246"/>
      <c r="CO74" s="246"/>
      <c r="CP74" s="246"/>
      <c r="CQ74" s="9"/>
      <c r="CR74" s="9"/>
      <c r="CS74" s="9"/>
      <c r="CT74" s="771"/>
      <c r="CU74" s="771"/>
      <c r="CV74" s="771"/>
      <c r="CW74" s="39"/>
      <c r="CX74" s="39"/>
      <c r="CY74" s="941"/>
      <c r="CZ74" s="580"/>
      <c r="DA74" s="580"/>
      <c r="DB74" s="580"/>
      <c r="DC74" s="580"/>
      <c r="DD74" s="580"/>
      <c r="DE74" s="580"/>
      <c r="DF74" s="580"/>
      <c r="DG74" s="580"/>
      <c r="DH74" s="580"/>
      <c r="DI74" s="580"/>
      <c r="DJ74" s="580"/>
      <c r="DK74" s="580"/>
      <c r="DL74" s="580"/>
      <c r="DM74" s="580"/>
      <c r="DN74" s="580"/>
      <c r="DO74" s="580"/>
      <c r="DP74" s="580"/>
      <c r="DQ74" s="580"/>
      <c r="DR74" s="580"/>
      <c r="DS74" s="580"/>
      <c r="DT74" s="580"/>
      <c r="DU74" s="580"/>
      <c r="DV74" s="580"/>
      <c r="DW74" s="580"/>
      <c r="DX74" s="580"/>
      <c r="DY74" s="580"/>
      <c r="DZ74" s="580"/>
      <c r="EA74" s="580"/>
      <c r="EB74" s="580"/>
      <c r="EC74" s="580"/>
      <c r="ED74" s="580"/>
      <c r="EE74" s="580"/>
      <c r="EF74" s="580"/>
      <c r="EG74" s="580"/>
      <c r="EH74" s="580"/>
      <c r="EI74" s="580"/>
      <c r="EJ74" s="580"/>
      <c r="EK74" s="580"/>
      <c r="EL74" s="580"/>
      <c r="EM74" s="580"/>
      <c r="EN74" s="580"/>
      <c r="EO74" s="246"/>
      <c r="EP74" s="246"/>
      <c r="EQ74" s="246"/>
      <c r="ER74" s="246"/>
      <c r="ES74" s="246"/>
      <c r="ET74" s="246"/>
      <c r="EU74" s="246"/>
      <c r="EV74" s="246"/>
      <c r="EW74" s="246"/>
      <c r="EX74" s="246"/>
      <c r="EY74" s="246"/>
      <c r="EZ74" s="246"/>
      <c r="FA74" s="246"/>
      <c r="FB74" s="246"/>
      <c r="FC74" s="246"/>
      <c r="FD74" s="246"/>
      <c r="FE74" s="246"/>
      <c r="FF74" s="246"/>
      <c r="FG74" s="246"/>
      <c r="FH74" s="246"/>
      <c r="FI74" s="246"/>
      <c r="FJ74" s="246"/>
      <c r="FK74" s="246"/>
      <c r="FL74" s="246"/>
      <c r="FM74" s="246"/>
      <c r="FN74" s="246"/>
      <c r="FO74" s="246"/>
      <c r="FP74" s="246"/>
      <c r="FQ74" s="246"/>
      <c r="FR74" s="246"/>
      <c r="FS74" s="246"/>
      <c r="FT74" s="246"/>
      <c r="FU74" s="246"/>
      <c r="FV74" s="246"/>
      <c r="FW74" s="246"/>
      <c r="FX74" s="246"/>
      <c r="FY74" s="246"/>
      <c r="FZ74" s="246"/>
      <c r="GA74" s="246"/>
      <c r="GB74" s="246"/>
      <c r="GC74" s="246"/>
      <c r="GD74" s="246"/>
      <c r="GE74" s="246"/>
      <c r="GF74" s="246"/>
      <c r="GG74" s="246"/>
      <c r="GH74" s="246"/>
      <c r="GI74" s="246"/>
      <c r="GJ74" s="246"/>
      <c r="GK74" s="246"/>
      <c r="GL74" s="246"/>
      <c r="GM74" s="246"/>
      <c r="GN74" s="246"/>
      <c r="GO74" s="246"/>
      <c r="GP74" s="246"/>
      <c r="GQ74" s="246"/>
      <c r="GR74" s="246"/>
      <c r="GS74" s="246"/>
      <c r="GT74" s="246"/>
      <c r="GU74" s="246"/>
      <c r="GV74" s="246"/>
      <c r="GW74" s="246"/>
      <c r="GX74" s="246"/>
      <c r="GY74" s="246"/>
      <c r="GZ74" s="246"/>
      <c r="HA74" s="246"/>
      <c r="HB74" s="246"/>
      <c r="HC74" s="246"/>
      <c r="HD74" s="246"/>
      <c r="HE74" s="246"/>
      <c r="HF74" s="246"/>
      <c r="HG74" s="246"/>
      <c r="HH74" s="246"/>
      <c r="HI74" s="246"/>
      <c r="HJ74" s="246"/>
      <c r="HK74" s="246"/>
      <c r="HL74" s="246"/>
      <c r="HM74" s="246"/>
      <c r="HN74" s="246"/>
      <c r="HO74" s="246"/>
      <c r="HP74" s="246"/>
      <c r="HQ74" s="246"/>
      <c r="HR74" s="246"/>
      <c r="HS74" s="246"/>
      <c r="HT74" s="246"/>
      <c r="HU74" s="246"/>
      <c r="HV74" s="246"/>
      <c r="HW74" s="246"/>
      <c r="HX74" s="246"/>
      <c r="HY74" s="246"/>
      <c r="HZ74" s="246"/>
      <c r="IA74" s="246"/>
      <c r="IB74" s="246"/>
      <c r="IC74" s="246"/>
      <c r="ID74" s="246"/>
      <c r="IE74" s="246"/>
      <c r="IF74" s="246"/>
      <c r="IG74" s="246"/>
      <c r="IH74" s="246"/>
      <c r="II74" s="246"/>
      <c r="IJ74" s="246"/>
      <c r="IK74" s="246"/>
      <c r="IL74" s="246"/>
    </row>
    <row r="75" spans="1:246" s="12" customFormat="1" ht="24" customHeight="1" thickBot="1">
      <c r="A75" s="1226" t="s">
        <v>276</v>
      </c>
      <c r="B75" s="1227"/>
      <c r="C75" s="1227"/>
      <c r="D75" s="1227"/>
      <c r="E75" s="1227"/>
      <c r="F75" s="1663" t="s">
        <v>277</v>
      </c>
      <c r="G75" s="1664"/>
      <c r="H75" s="1665"/>
      <c r="I75" s="1663" t="s">
        <v>190</v>
      </c>
      <c r="J75" s="1664"/>
      <c r="K75" s="1665"/>
      <c r="L75" s="1226" t="s">
        <v>278</v>
      </c>
      <c r="M75" s="1227"/>
      <c r="N75" s="1227"/>
      <c r="O75" s="1227"/>
      <c r="P75" s="1227"/>
      <c r="Q75" s="1227"/>
      <c r="R75" s="1227"/>
      <c r="S75" s="1227"/>
      <c r="T75" s="1227"/>
      <c r="U75" s="1227"/>
      <c r="V75" s="1227"/>
      <c r="W75" s="1227"/>
      <c r="X75" s="1227"/>
      <c r="Y75" s="1227"/>
      <c r="Z75" s="202" t="s">
        <v>17</v>
      </c>
      <c r="AA75" s="202" t="s">
        <v>21</v>
      </c>
      <c r="AB75" s="203" t="s">
        <v>279</v>
      </c>
      <c r="AC75" s="1226" t="s">
        <v>280</v>
      </c>
      <c r="AD75" s="1227"/>
      <c r="AE75" s="1227"/>
      <c r="AF75" s="1227"/>
      <c r="AG75" s="1227"/>
      <c r="AH75" s="1227"/>
      <c r="AI75" s="1463"/>
      <c r="AJ75" s="202" t="s">
        <v>17</v>
      </c>
      <c r="AK75" s="202" t="s">
        <v>21</v>
      </c>
      <c r="AL75" s="203" t="s">
        <v>279</v>
      </c>
      <c r="AM75" s="773"/>
      <c r="AN75" s="773"/>
      <c r="AO75" s="773"/>
      <c r="AP75" s="773"/>
      <c r="AQ75" s="773"/>
      <c r="AR75" s="773"/>
      <c r="AS75" s="773"/>
      <c r="AT75" s="773"/>
      <c r="AU75" s="768"/>
      <c r="AV75" s="768"/>
      <c r="AW75" s="768"/>
      <c r="AX75" s="768"/>
      <c r="AY75" s="768"/>
      <c r="AZ75" s="768"/>
      <c r="BA75" s="768"/>
      <c r="BB75" s="768"/>
      <c r="BC75" s="42"/>
      <c r="BD75" s="127"/>
      <c r="BE75" s="246"/>
      <c r="BF75" s="603"/>
      <c r="BG75" s="246"/>
      <c r="BH75" s="588"/>
      <c r="BI75" s="246"/>
      <c r="BJ75" s="246"/>
      <c r="BK75" s="246"/>
      <c r="BL75" s="941"/>
      <c r="BM75" s="771"/>
      <c r="BN75" s="771"/>
      <c r="BO75" s="771"/>
      <c r="BP75" s="771"/>
      <c r="BQ75" s="771"/>
      <c r="BR75" s="771"/>
      <c r="BS75" s="771"/>
      <c r="BT75" s="771"/>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9"/>
      <c r="CR75" s="9"/>
      <c r="CS75" s="9"/>
      <c r="CT75" s="771"/>
      <c r="CU75" s="771"/>
      <c r="CV75" s="771"/>
      <c r="CW75" s="39"/>
      <c r="CX75" s="39"/>
      <c r="CY75" s="941"/>
      <c r="CZ75" s="580"/>
      <c r="DA75" s="580"/>
      <c r="DB75" s="580"/>
      <c r="DC75" s="580"/>
      <c r="DD75" s="580"/>
      <c r="DE75" s="580"/>
      <c r="DF75" s="580"/>
      <c r="DG75" s="580"/>
      <c r="DH75" s="580"/>
      <c r="DI75" s="580"/>
      <c r="DJ75" s="580"/>
      <c r="DK75" s="580"/>
      <c r="DL75" s="580"/>
      <c r="DM75" s="580"/>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c r="EM75" s="580"/>
      <c r="EN75" s="580"/>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c r="FL75" s="246"/>
      <c r="FM75" s="246"/>
      <c r="FN75" s="246"/>
      <c r="FO75" s="246"/>
      <c r="FP75" s="246"/>
      <c r="FQ75" s="246"/>
      <c r="FR75" s="246"/>
      <c r="FS75" s="246"/>
      <c r="FT75" s="246"/>
      <c r="FU75" s="246"/>
      <c r="FV75" s="246"/>
      <c r="FW75" s="246"/>
      <c r="FX75" s="246"/>
      <c r="FY75" s="246"/>
      <c r="FZ75" s="246"/>
      <c r="GA75" s="246"/>
      <c r="GB75" s="246"/>
      <c r="GC75" s="246"/>
      <c r="GD75" s="246"/>
      <c r="GE75" s="246"/>
      <c r="GF75" s="246"/>
      <c r="GG75" s="246"/>
      <c r="GH75" s="246"/>
      <c r="GI75" s="246"/>
      <c r="GJ75" s="246"/>
      <c r="GK75" s="246"/>
      <c r="GL75" s="246"/>
      <c r="GM75" s="246"/>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row>
    <row r="76" spans="1:246" s="12" customFormat="1" ht="32.25" customHeight="1" thickBot="1">
      <c r="A76" s="196" t="s">
        <v>116</v>
      </c>
      <c r="B76" s="197"/>
      <c r="C76" s="198"/>
      <c r="D76" s="198"/>
      <c r="E76" s="198"/>
      <c r="F76" s="1721"/>
      <c r="G76" s="1209"/>
      <c r="H76" s="1209"/>
      <c r="I76" s="1209"/>
      <c r="J76" s="1209"/>
      <c r="K76" s="1210"/>
      <c r="L76" s="1218" t="s">
        <v>281</v>
      </c>
      <c r="M76" s="1218"/>
      <c r="N76" s="1218"/>
      <c r="O76" s="1218"/>
      <c r="P76" s="1218"/>
      <c r="Q76" s="1218"/>
      <c r="R76" s="1218"/>
      <c r="S76" s="1218"/>
      <c r="T76" s="1218"/>
      <c r="U76" s="1218"/>
      <c r="V76" s="1218"/>
      <c r="W76" s="1218"/>
      <c r="X76" s="1218"/>
      <c r="Y76" s="1219"/>
      <c r="Z76" s="916"/>
      <c r="AA76" s="916"/>
      <c r="AB76" s="916"/>
      <c r="AC76" s="1216" t="s">
        <v>282</v>
      </c>
      <c r="AD76" s="1217"/>
      <c r="AE76" s="1217"/>
      <c r="AF76" s="1217"/>
      <c r="AG76" s="1217"/>
      <c r="AH76" s="1217"/>
      <c r="AI76" s="1217"/>
      <c r="AJ76" s="916"/>
      <c r="AK76" s="916"/>
      <c r="AL76" s="916"/>
      <c r="AM76" s="773"/>
      <c r="AN76" s="773"/>
      <c r="AO76" s="773"/>
      <c r="AP76" s="773"/>
      <c r="AQ76" s="773"/>
      <c r="AR76" s="773"/>
      <c r="AS76" s="773"/>
      <c r="AT76" s="773"/>
      <c r="AU76" s="768"/>
      <c r="AV76" s="768"/>
      <c r="AW76" s="768"/>
      <c r="AX76" s="768"/>
      <c r="AY76" s="768"/>
      <c r="AZ76" s="768"/>
      <c r="BA76" s="768"/>
      <c r="BB76" s="768"/>
      <c r="BC76" s="42"/>
      <c r="BD76" s="127"/>
      <c r="BE76" s="246"/>
      <c r="BF76" s="603"/>
      <c r="BG76" s="246"/>
      <c r="BH76" s="588"/>
      <c r="BI76" s="246"/>
      <c r="BJ76" s="246"/>
      <c r="BK76" s="246"/>
      <c r="BL76" s="941"/>
      <c r="BM76" s="771"/>
      <c r="BN76" s="771"/>
      <c r="BO76" s="771"/>
      <c r="BP76" s="771"/>
      <c r="BQ76" s="771"/>
      <c r="BR76" s="771"/>
      <c r="BS76" s="771"/>
      <c r="BT76" s="771"/>
      <c r="BU76" s="246"/>
      <c r="BV76" s="246"/>
      <c r="BW76" s="246"/>
      <c r="BX76" s="246"/>
      <c r="BY76" s="246"/>
      <c r="BZ76" s="246"/>
      <c r="CA76" s="246"/>
      <c r="CB76" s="246"/>
      <c r="CC76" s="246"/>
      <c r="CD76" s="246"/>
      <c r="CE76" s="246"/>
      <c r="CF76" s="246"/>
      <c r="CG76" s="246"/>
      <c r="CH76" s="246"/>
      <c r="CI76" s="246"/>
      <c r="CJ76" s="246"/>
      <c r="CK76" s="246"/>
      <c r="CL76" s="246"/>
      <c r="CM76" s="246"/>
      <c r="CN76" s="246"/>
      <c r="CO76" s="246"/>
      <c r="CP76" s="246"/>
      <c r="CQ76" s="9"/>
      <c r="CR76" s="9"/>
      <c r="CS76" s="9"/>
      <c r="CT76" s="771"/>
      <c r="CU76" s="771"/>
      <c r="CV76" s="771"/>
      <c r="CW76" s="39"/>
      <c r="CX76" s="39"/>
      <c r="CY76" s="941"/>
      <c r="CZ76" s="580"/>
      <c r="DA76" s="580"/>
      <c r="DB76" s="580"/>
      <c r="DC76" s="580"/>
      <c r="DD76" s="580"/>
      <c r="DE76" s="580"/>
      <c r="DF76" s="580"/>
      <c r="DG76" s="580"/>
      <c r="DH76" s="580"/>
      <c r="DI76" s="580"/>
      <c r="DJ76" s="580"/>
      <c r="DK76" s="580"/>
      <c r="DL76" s="580"/>
      <c r="DM76" s="580"/>
      <c r="DN76" s="580"/>
      <c r="DO76" s="580"/>
      <c r="DP76" s="580"/>
      <c r="DQ76" s="580"/>
      <c r="DR76" s="580"/>
      <c r="DS76" s="580"/>
      <c r="DT76" s="580"/>
      <c r="DU76" s="580"/>
      <c r="DV76" s="580"/>
      <c r="DW76" s="580"/>
      <c r="DX76" s="580"/>
      <c r="DY76" s="580"/>
      <c r="DZ76" s="580"/>
      <c r="EA76" s="580"/>
      <c r="EB76" s="580"/>
      <c r="EC76" s="580"/>
      <c r="ED76" s="580"/>
      <c r="EE76" s="580"/>
      <c r="EF76" s="580"/>
      <c r="EG76" s="580"/>
      <c r="EH76" s="580"/>
      <c r="EI76" s="580"/>
      <c r="EJ76" s="580"/>
      <c r="EK76" s="580"/>
      <c r="EL76" s="580"/>
      <c r="EM76" s="580"/>
      <c r="EN76" s="580"/>
      <c r="EO76" s="246"/>
      <c r="EP76" s="246"/>
      <c r="EQ76" s="246"/>
      <c r="ER76" s="246"/>
      <c r="ES76" s="246"/>
      <c r="ET76" s="246"/>
      <c r="EU76" s="246"/>
      <c r="EV76" s="246"/>
      <c r="EW76" s="246"/>
      <c r="EX76" s="246"/>
      <c r="EY76" s="246"/>
      <c r="EZ76" s="246"/>
      <c r="FA76" s="246"/>
      <c r="FB76" s="246"/>
      <c r="FC76" s="246"/>
      <c r="FD76" s="246"/>
      <c r="FE76" s="246"/>
      <c r="FF76" s="246"/>
      <c r="FG76" s="246"/>
      <c r="FH76" s="246"/>
      <c r="FI76" s="246"/>
      <c r="FJ76" s="246"/>
      <c r="FK76" s="246"/>
      <c r="FL76" s="246"/>
      <c r="FM76" s="246"/>
      <c r="FN76" s="246"/>
      <c r="FO76" s="246"/>
      <c r="FP76" s="246"/>
      <c r="FQ76" s="246"/>
      <c r="FR76" s="246"/>
      <c r="FS76" s="246"/>
      <c r="FT76" s="246"/>
      <c r="FU76" s="246"/>
      <c r="FV76" s="246"/>
      <c r="FW76" s="246"/>
      <c r="FX76" s="246"/>
      <c r="FY76" s="246"/>
      <c r="FZ76" s="246"/>
      <c r="GA76" s="246"/>
      <c r="GB76" s="246"/>
      <c r="GC76" s="246"/>
      <c r="GD76" s="246"/>
      <c r="GE76" s="246"/>
      <c r="GF76" s="246"/>
      <c r="GG76" s="246"/>
      <c r="GH76" s="246"/>
      <c r="GI76" s="246"/>
      <c r="GJ76" s="246"/>
      <c r="GK76" s="246"/>
      <c r="GL76" s="246"/>
      <c r="GM76" s="246"/>
      <c r="GN76" s="246"/>
      <c r="GO76" s="246"/>
      <c r="GP76" s="246"/>
      <c r="GQ76" s="246"/>
      <c r="GR76" s="246"/>
      <c r="GS76" s="246"/>
      <c r="GT76" s="246"/>
      <c r="GU76" s="246"/>
      <c r="GV76" s="246"/>
      <c r="GW76" s="246"/>
      <c r="GX76" s="246"/>
      <c r="GY76" s="246"/>
      <c r="GZ76" s="246"/>
      <c r="HA76" s="246"/>
      <c r="HB76" s="246"/>
      <c r="HC76" s="246"/>
      <c r="HD76" s="246"/>
      <c r="HE76" s="246"/>
      <c r="HF76" s="246"/>
      <c r="HG76" s="246"/>
      <c r="HH76" s="246"/>
      <c r="HI76" s="246"/>
      <c r="HJ76" s="246"/>
      <c r="HK76" s="246"/>
      <c r="HL76" s="246"/>
      <c r="HM76" s="246"/>
      <c r="HN76" s="246"/>
      <c r="HO76" s="246"/>
      <c r="HP76" s="246"/>
      <c r="HQ76" s="246"/>
      <c r="HR76" s="246"/>
      <c r="HS76" s="246"/>
      <c r="HT76" s="246"/>
      <c r="HU76" s="246"/>
      <c r="HV76" s="246"/>
      <c r="HW76" s="246"/>
      <c r="HX76" s="246"/>
      <c r="HY76" s="246"/>
      <c r="HZ76" s="246"/>
      <c r="IA76" s="246"/>
      <c r="IB76" s="246"/>
      <c r="IC76" s="246"/>
      <c r="ID76" s="246"/>
      <c r="IE76" s="246"/>
      <c r="IF76" s="246"/>
      <c r="IG76" s="246"/>
      <c r="IH76" s="246"/>
      <c r="II76" s="246"/>
      <c r="IJ76" s="246"/>
      <c r="IK76" s="246"/>
      <c r="IL76" s="246"/>
    </row>
    <row r="77" spans="1:246" s="12" customFormat="1" ht="24" customHeight="1">
      <c r="A77" s="1718" t="s">
        <v>283</v>
      </c>
      <c r="B77" s="1719"/>
      <c r="C77" s="1224"/>
      <c r="D77" s="1224"/>
      <c r="E77" s="1720"/>
      <c r="F77" s="1572"/>
      <c r="G77" s="1387"/>
      <c r="H77" s="1387"/>
      <c r="I77" s="1387"/>
      <c r="J77" s="1387"/>
      <c r="K77" s="1388"/>
      <c r="L77" s="1194" t="s">
        <v>284</v>
      </c>
      <c r="M77" s="1194"/>
      <c r="N77" s="1194"/>
      <c r="O77" s="1194"/>
      <c r="P77" s="1194"/>
      <c r="Q77" s="1194"/>
      <c r="R77" s="1194"/>
      <c r="S77" s="1194"/>
      <c r="T77" s="1194"/>
      <c r="U77" s="1194"/>
      <c r="V77" s="1194"/>
      <c r="W77" s="1194"/>
      <c r="X77" s="1194"/>
      <c r="Y77" s="1646"/>
      <c r="Z77" s="1314"/>
      <c r="AA77" s="1314"/>
      <c r="AB77" s="1314"/>
      <c r="AC77" s="1193" t="s">
        <v>285</v>
      </c>
      <c r="AD77" s="1194"/>
      <c r="AE77" s="1194"/>
      <c r="AF77" s="1194"/>
      <c r="AG77" s="1194"/>
      <c r="AH77" s="1194"/>
      <c r="AI77" s="1194"/>
      <c r="AJ77" s="200" t="s">
        <v>286</v>
      </c>
      <c r="AK77" s="200" t="s">
        <v>287</v>
      </c>
      <c r="AL77" s="201" t="s">
        <v>288</v>
      </c>
      <c r="AM77" s="773"/>
      <c r="AN77" s="773"/>
      <c r="AO77" s="773"/>
      <c r="AP77" s="773"/>
      <c r="AQ77" s="773"/>
      <c r="AR77" s="773"/>
      <c r="AS77" s="773"/>
      <c r="AT77" s="773"/>
      <c r="AU77" s="768"/>
      <c r="AV77" s="768"/>
      <c r="AW77" s="768"/>
      <c r="AX77" s="768"/>
      <c r="AY77" s="768"/>
      <c r="AZ77" s="768"/>
      <c r="BA77" s="768"/>
      <c r="BB77" s="768"/>
      <c r="BC77" s="42"/>
      <c r="BD77" s="127"/>
      <c r="BE77" s="246"/>
      <c r="BF77" s="603"/>
      <c r="BG77" s="246"/>
      <c r="BH77" s="588"/>
      <c r="BI77" s="246"/>
      <c r="BJ77" s="246"/>
      <c r="BK77" s="246"/>
      <c r="BL77" s="941"/>
      <c r="BM77" s="771"/>
      <c r="BN77" s="771"/>
      <c r="BO77" s="771"/>
      <c r="BP77" s="771"/>
      <c r="BQ77" s="771"/>
      <c r="BR77" s="771"/>
      <c r="BS77" s="771"/>
      <c r="BT77" s="771"/>
      <c r="BU77" s="246"/>
      <c r="BV77" s="246"/>
      <c r="BW77" s="246"/>
      <c r="BX77" s="246"/>
      <c r="BY77" s="246"/>
      <c r="BZ77" s="246"/>
      <c r="CA77" s="246"/>
      <c r="CB77" s="246"/>
      <c r="CC77" s="246"/>
      <c r="CD77" s="246"/>
      <c r="CE77" s="246"/>
      <c r="CF77" s="246"/>
      <c r="CG77" s="246"/>
      <c r="CH77" s="246"/>
      <c r="CI77" s="246"/>
      <c r="CJ77" s="246"/>
      <c r="CK77" s="246"/>
      <c r="CL77" s="246"/>
      <c r="CM77" s="246"/>
      <c r="CN77" s="246"/>
      <c r="CO77" s="246"/>
      <c r="CP77" s="246"/>
      <c r="CQ77" s="9"/>
      <c r="CR77" s="9"/>
      <c r="CS77" s="9"/>
      <c r="CT77" s="771"/>
      <c r="CU77" s="771"/>
      <c r="CV77" s="771"/>
      <c r="CW77" s="39"/>
      <c r="CX77" s="39"/>
      <c r="CY77" s="941"/>
      <c r="CZ77" s="580"/>
      <c r="DA77" s="580"/>
      <c r="DB77" s="580"/>
      <c r="DC77" s="580"/>
      <c r="DD77" s="580"/>
      <c r="DE77" s="580"/>
      <c r="DF77" s="580"/>
      <c r="DG77" s="580"/>
      <c r="DH77" s="580"/>
      <c r="DI77" s="580"/>
      <c r="DJ77" s="580"/>
      <c r="DK77" s="580"/>
      <c r="DL77" s="580"/>
      <c r="DM77" s="580"/>
      <c r="DN77" s="580"/>
      <c r="DO77" s="580"/>
      <c r="DP77" s="580"/>
      <c r="DQ77" s="580"/>
      <c r="DR77" s="580"/>
      <c r="DS77" s="580"/>
      <c r="DT77" s="580"/>
      <c r="DU77" s="580"/>
      <c r="DV77" s="580"/>
      <c r="DW77" s="580"/>
      <c r="DX77" s="580"/>
      <c r="DY77" s="580"/>
      <c r="DZ77" s="580"/>
      <c r="EA77" s="580"/>
      <c r="EB77" s="580"/>
      <c r="EC77" s="580"/>
      <c r="ED77" s="580"/>
      <c r="EE77" s="580"/>
      <c r="EF77" s="580"/>
      <c r="EG77" s="580"/>
      <c r="EH77" s="580"/>
      <c r="EI77" s="580"/>
      <c r="EJ77" s="580"/>
      <c r="EK77" s="580"/>
      <c r="EL77" s="580"/>
      <c r="EM77" s="580"/>
      <c r="EN77" s="580"/>
      <c r="EO77" s="246"/>
      <c r="EP77" s="246"/>
      <c r="EQ77" s="246"/>
      <c r="ER77" s="246"/>
      <c r="ES77" s="246"/>
      <c r="ET77" s="246"/>
      <c r="EU77" s="246"/>
      <c r="EV77" s="246"/>
      <c r="EW77" s="246"/>
      <c r="EX77" s="246"/>
      <c r="EY77" s="246"/>
      <c r="EZ77" s="246"/>
      <c r="FA77" s="246"/>
      <c r="FB77" s="246"/>
      <c r="FC77" s="246"/>
      <c r="FD77" s="246"/>
      <c r="FE77" s="246"/>
      <c r="FF77" s="246"/>
      <c r="FG77" s="246"/>
      <c r="FH77" s="246"/>
      <c r="FI77" s="246"/>
      <c r="FJ77" s="246"/>
      <c r="FK77" s="246"/>
      <c r="FL77" s="246"/>
      <c r="FM77" s="246"/>
      <c r="FN77" s="246"/>
      <c r="FO77" s="246"/>
      <c r="FP77" s="246"/>
      <c r="FQ77" s="246"/>
      <c r="FR77" s="246"/>
      <c r="FS77" s="246"/>
      <c r="FT77" s="246"/>
      <c r="FU77" s="246"/>
      <c r="FV77" s="246"/>
      <c r="FW77" s="246"/>
      <c r="FX77" s="246"/>
      <c r="FY77" s="246"/>
      <c r="FZ77" s="246"/>
      <c r="GA77" s="246"/>
      <c r="GB77" s="246"/>
      <c r="GC77" s="246"/>
      <c r="GD77" s="246"/>
      <c r="GE77" s="246"/>
      <c r="GF77" s="246"/>
      <c r="GG77" s="246"/>
      <c r="GH77" s="246"/>
      <c r="GI77" s="246"/>
      <c r="GJ77" s="246"/>
      <c r="GK77" s="246"/>
      <c r="GL77" s="246"/>
      <c r="GM77" s="246"/>
      <c r="GN77" s="246"/>
      <c r="GO77" s="246"/>
      <c r="GP77" s="246"/>
      <c r="GQ77" s="246"/>
      <c r="GR77" s="246"/>
      <c r="GS77" s="246"/>
      <c r="GT77" s="246"/>
      <c r="GU77" s="246"/>
      <c r="GV77" s="246"/>
      <c r="GW77" s="246"/>
      <c r="GX77" s="246"/>
      <c r="GY77" s="246"/>
      <c r="GZ77" s="246"/>
      <c r="HA77" s="246"/>
      <c r="HB77" s="246"/>
      <c r="HC77" s="246"/>
      <c r="HD77" s="246"/>
      <c r="HE77" s="246"/>
      <c r="HF77" s="246"/>
      <c r="HG77" s="246"/>
      <c r="HH77" s="246"/>
      <c r="HI77" s="246"/>
      <c r="HJ77" s="246"/>
      <c r="HK77" s="246"/>
      <c r="HL77" s="246"/>
      <c r="HM77" s="246"/>
      <c r="HN77" s="246"/>
      <c r="HO77" s="246"/>
      <c r="HP77" s="246"/>
      <c r="HQ77" s="246"/>
      <c r="HR77" s="246"/>
      <c r="HS77" s="246"/>
      <c r="HT77" s="246"/>
      <c r="HU77" s="246"/>
      <c r="HV77" s="246"/>
      <c r="HW77" s="246"/>
      <c r="HX77" s="246"/>
      <c r="HY77" s="246"/>
      <c r="HZ77" s="246"/>
      <c r="IA77" s="246"/>
      <c r="IB77" s="246"/>
      <c r="IC77" s="246"/>
      <c r="ID77" s="246"/>
      <c r="IE77" s="246"/>
      <c r="IF77" s="246"/>
      <c r="IG77" s="246"/>
      <c r="IH77" s="246"/>
      <c r="II77" s="246"/>
      <c r="IJ77" s="246"/>
      <c r="IK77" s="246"/>
      <c r="IL77" s="246"/>
    </row>
    <row r="78" spans="1:246" s="12" customFormat="1" ht="24" customHeight="1" thickBot="1">
      <c r="A78" s="1594" t="s">
        <v>289</v>
      </c>
      <c r="B78" s="1595"/>
      <c r="C78" s="1595"/>
      <c r="D78" s="1595"/>
      <c r="E78" s="1596"/>
      <c r="F78" s="1445"/>
      <c r="G78" s="1446"/>
      <c r="H78" s="1446"/>
      <c r="I78" s="1446"/>
      <c r="J78" s="1446"/>
      <c r="K78" s="1712"/>
      <c r="L78" s="1196"/>
      <c r="M78" s="1196"/>
      <c r="N78" s="1196"/>
      <c r="O78" s="1196"/>
      <c r="P78" s="1196"/>
      <c r="Q78" s="1196"/>
      <c r="R78" s="1196"/>
      <c r="S78" s="1196"/>
      <c r="T78" s="1196"/>
      <c r="U78" s="1196"/>
      <c r="V78" s="1196"/>
      <c r="W78" s="1196"/>
      <c r="X78" s="1196"/>
      <c r="Y78" s="1647"/>
      <c r="Z78" s="1315"/>
      <c r="AA78" s="1315"/>
      <c r="AB78" s="1315"/>
      <c r="AC78" s="1195"/>
      <c r="AD78" s="1196"/>
      <c r="AE78" s="1196"/>
      <c r="AF78" s="1196"/>
      <c r="AG78" s="1196"/>
      <c r="AH78" s="1196"/>
      <c r="AI78" s="1196"/>
      <c r="AJ78" s="791"/>
      <c r="AK78" s="791"/>
      <c r="AL78" s="792"/>
      <c r="AM78" s="773"/>
      <c r="AN78" s="773"/>
      <c r="AO78" s="773"/>
      <c r="AP78" s="773"/>
      <c r="AQ78" s="773"/>
      <c r="AR78" s="773"/>
      <c r="AS78" s="773"/>
      <c r="AT78" s="773"/>
      <c r="AU78" s="768"/>
      <c r="AV78" s="768"/>
      <c r="AW78" s="768"/>
      <c r="AX78" s="768"/>
      <c r="AY78" s="768"/>
      <c r="AZ78" s="768"/>
      <c r="BA78" s="768"/>
      <c r="BB78" s="768"/>
      <c r="BC78" s="42"/>
      <c r="BD78" s="127"/>
      <c r="BE78" s="246"/>
      <c r="BF78" s="603"/>
      <c r="BG78" s="246"/>
      <c r="BH78" s="588"/>
      <c r="BI78" s="246"/>
      <c r="BJ78" s="246"/>
      <c r="BK78" s="246"/>
      <c r="BL78" s="941"/>
      <c r="BM78" s="771"/>
      <c r="BN78" s="771"/>
      <c r="BO78" s="771"/>
      <c r="BP78" s="771"/>
      <c r="BQ78" s="771"/>
      <c r="BR78" s="771"/>
      <c r="BS78" s="771"/>
      <c r="BT78" s="771"/>
      <c r="BU78" s="246"/>
      <c r="BV78" s="246"/>
      <c r="BW78" s="246"/>
      <c r="BX78" s="246"/>
      <c r="BY78" s="246"/>
      <c r="BZ78" s="246"/>
      <c r="CA78" s="246"/>
      <c r="CB78" s="246"/>
      <c r="CC78" s="246"/>
      <c r="CD78" s="246"/>
      <c r="CE78" s="246"/>
      <c r="CF78" s="246"/>
      <c r="CG78" s="246"/>
      <c r="CH78" s="246"/>
      <c r="CI78" s="246"/>
      <c r="CJ78" s="246"/>
      <c r="CK78" s="246"/>
      <c r="CL78" s="246"/>
      <c r="CM78" s="246"/>
      <c r="CN78" s="246"/>
      <c r="CO78" s="246"/>
      <c r="CP78" s="246"/>
      <c r="CQ78" s="9"/>
      <c r="CR78" s="9"/>
      <c r="CS78" s="9"/>
      <c r="CT78" s="771"/>
      <c r="CU78" s="771"/>
      <c r="CV78" s="771"/>
      <c r="CW78" s="39"/>
      <c r="CX78" s="39"/>
      <c r="CY78" s="941"/>
      <c r="CZ78" s="580"/>
      <c r="DA78" s="580"/>
      <c r="DB78" s="580"/>
      <c r="DC78" s="580"/>
      <c r="DD78" s="580"/>
      <c r="DE78" s="580"/>
      <c r="DF78" s="580"/>
      <c r="DG78" s="580"/>
      <c r="DH78" s="580"/>
      <c r="DI78" s="580"/>
      <c r="DJ78" s="580"/>
      <c r="DK78" s="580"/>
      <c r="DL78" s="580"/>
      <c r="DM78" s="580"/>
      <c r="DN78" s="580"/>
      <c r="DO78" s="580"/>
      <c r="DP78" s="580"/>
      <c r="DQ78" s="580"/>
      <c r="DR78" s="580"/>
      <c r="DS78" s="580"/>
      <c r="DT78" s="580"/>
      <c r="DU78" s="580"/>
      <c r="DV78" s="580"/>
      <c r="DW78" s="580"/>
      <c r="DX78" s="580"/>
      <c r="DY78" s="580"/>
      <c r="DZ78" s="580"/>
      <c r="EA78" s="580"/>
      <c r="EB78" s="580"/>
      <c r="EC78" s="580"/>
      <c r="ED78" s="580"/>
      <c r="EE78" s="580"/>
      <c r="EF78" s="580"/>
      <c r="EG78" s="580"/>
      <c r="EH78" s="580"/>
      <c r="EI78" s="580"/>
      <c r="EJ78" s="580"/>
      <c r="EK78" s="580"/>
      <c r="EL78" s="580"/>
      <c r="EM78" s="580"/>
      <c r="EN78" s="580"/>
      <c r="EO78" s="246"/>
      <c r="EP78" s="246"/>
      <c r="EQ78" s="246"/>
      <c r="ER78" s="246"/>
      <c r="ES78" s="246"/>
      <c r="ET78" s="246"/>
      <c r="EU78" s="246"/>
      <c r="EV78" s="246"/>
      <c r="EW78" s="246"/>
      <c r="EX78" s="246"/>
      <c r="EY78" s="246"/>
      <c r="EZ78" s="246"/>
      <c r="FA78" s="246"/>
      <c r="FB78" s="246"/>
      <c r="FC78" s="246"/>
      <c r="FD78" s="246"/>
      <c r="FE78" s="246"/>
      <c r="FF78" s="246"/>
      <c r="FG78" s="246"/>
      <c r="FH78" s="246"/>
      <c r="FI78" s="246"/>
      <c r="FJ78" s="246"/>
      <c r="FK78" s="246"/>
      <c r="FL78" s="246"/>
      <c r="FM78" s="246"/>
      <c r="FN78" s="246"/>
      <c r="FO78" s="246"/>
      <c r="FP78" s="246"/>
      <c r="FQ78" s="246"/>
      <c r="FR78" s="246"/>
      <c r="FS78" s="246"/>
      <c r="FT78" s="246"/>
      <c r="FU78" s="246"/>
      <c r="FV78" s="246"/>
      <c r="FW78" s="246"/>
      <c r="FX78" s="246"/>
      <c r="FY78" s="246"/>
      <c r="FZ78" s="246"/>
      <c r="GA78" s="246"/>
      <c r="GB78" s="246"/>
      <c r="GC78" s="246"/>
      <c r="GD78" s="246"/>
      <c r="GE78" s="246"/>
      <c r="GF78" s="246"/>
      <c r="GG78" s="246"/>
      <c r="GH78" s="246"/>
      <c r="GI78" s="246"/>
      <c r="GJ78" s="246"/>
      <c r="GK78" s="246"/>
      <c r="GL78" s="246"/>
      <c r="GM78" s="246"/>
      <c r="GN78" s="246"/>
      <c r="GO78" s="246"/>
      <c r="GP78" s="246"/>
      <c r="GQ78" s="246"/>
      <c r="GR78" s="246"/>
      <c r="GS78" s="246"/>
      <c r="GT78" s="246"/>
      <c r="GU78" s="246"/>
      <c r="GV78" s="246"/>
      <c r="GW78" s="246"/>
      <c r="GX78" s="246"/>
      <c r="GY78" s="246"/>
      <c r="GZ78" s="246"/>
      <c r="HA78" s="246"/>
      <c r="HB78" s="246"/>
      <c r="HC78" s="246"/>
      <c r="HD78" s="246"/>
      <c r="HE78" s="246"/>
      <c r="HF78" s="246"/>
      <c r="HG78" s="246"/>
      <c r="HH78" s="246"/>
      <c r="HI78" s="246"/>
      <c r="HJ78" s="246"/>
      <c r="HK78" s="246"/>
      <c r="HL78" s="246"/>
      <c r="HM78" s="246"/>
      <c r="HN78" s="246"/>
      <c r="HO78" s="246"/>
      <c r="HP78" s="246"/>
      <c r="HQ78" s="246"/>
      <c r="HR78" s="246"/>
      <c r="HS78" s="246"/>
      <c r="HT78" s="246"/>
      <c r="HU78" s="246"/>
      <c r="HV78" s="246"/>
      <c r="HW78" s="246"/>
      <c r="HX78" s="246"/>
      <c r="HY78" s="246"/>
      <c r="HZ78" s="246"/>
      <c r="IA78" s="246"/>
      <c r="IB78" s="246"/>
      <c r="IC78" s="246"/>
      <c r="ID78" s="246"/>
      <c r="IE78" s="246"/>
      <c r="IF78" s="246"/>
      <c r="IG78" s="246"/>
      <c r="IH78" s="246"/>
      <c r="II78" s="246"/>
      <c r="IJ78" s="246"/>
      <c r="IK78" s="246"/>
      <c r="IL78" s="246"/>
    </row>
    <row r="79" spans="1:246" ht="24" customHeight="1" thickBot="1">
      <c r="A79" s="1762" t="s">
        <v>290</v>
      </c>
      <c r="B79" s="1763"/>
      <c r="C79" s="1763"/>
      <c r="D79" s="1763"/>
      <c r="E79" s="1763"/>
      <c r="F79" s="1763"/>
      <c r="G79" s="1763"/>
      <c r="H79" s="1763"/>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c r="AJ79" s="1763"/>
      <c r="AK79" s="1763"/>
      <c r="AL79" s="1764"/>
      <c r="AM79" s="773"/>
      <c r="AN79" s="773"/>
      <c r="AO79" s="773"/>
      <c r="AP79" s="773"/>
      <c r="AQ79" s="773"/>
      <c r="AR79" s="773"/>
      <c r="AS79" s="773"/>
      <c r="AT79" s="773"/>
      <c r="AU79" s="1"/>
      <c r="AV79" s="1"/>
      <c r="AW79" s="1"/>
      <c r="AX79" s="1"/>
      <c r="AY79" s="1"/>
      <c r="AZ79" s="1"/>
      <c r="BA79" s="1"/>
      <c r="BB79" s="1"/>
      <c r="BC79" s="23"/>
      <c r="BD79" s="130"/>
      <c r="BE79" s="23"/>
      <c r="BF79" s="614"/>
      <c r="BG79" s="23"/>
      <c r="BH79" s="129"/>
      <c r="BI79" s="23"/>
      <c r="BJ79" s="23"/>
      <c r="BK79" s="23"/>
      <c r="BL79" s="941"/>
      <c r="BM79" s="771"/>
      <c r="BN79" s="771"/>
      <c r="BO79" s="771"/>
      <c r="BP79" s="771"/>
      <c r="BQ79" s="771"/>
      <c r="BR79" s="771"/>
      <c r="BS79" s="771"/>
      <c r="BT79" s="771"/>
      <c r="BU79" s="23"/>
      <c r="BV79" s="23"/>
      <c r="BW79" s="23"/>
      <c r="BX79" s="23"/>
      <c r="BY79" s="23"/>
      <c r="BZ79" s="23"/>
      <c r="CA79" s="23"/>
      <c r="CB79" s="23"/>
      <c r="CC79" s="771"/>
      <c r="CD79" s="771"/>
      <c r="CE79" s="771"/>
      <c r="CF79" s="771"/>
      <c r="CG79" s="771"/>
      <c r="CH79" s="771"/>
      <c r="CI79" s="771"/>
      <c r="CJ79" s="771"/>
      <c r="CK79" s="771"/>
      <c r="CL79" s="771"/>
      <c r="CM79" s="23"/>
      <c r="CN79" s="23"/>
      <c r="CO79" s="23"/>
      <c r="CP79" s="23"/>
      <c r="CQ79" s="23"/>
      <c r="CR79" s="23"/>
      <c r="CS79" s="23"/>
      <c r="CT79" s="771"/>
      <c r="CU79" s="771"/>
      <c r="CV79" s="771"/>
      <c r="CW79" s="771"/>
      <c r="CX79" s="771"/>
      <c r="CY79" s="941"/>
      <c r="CZ79" s="580"/>
      <c r="DA79" s="580"/>
      <c r="DB79" s="580"/>
      <c r="DC79" s="580"/>
      <c r="DD79" s="580"/>
      <c r="DE79" s="580"/>
      <c r="DF79" s="580"/>
      <c r="DG79" s="580"/>
      <c r="DH79" s="580"/>
      <c r="DI79" s="580"/>
      <c r="DJ79" s="580"/>
      <c r="DK79" s="580"/>
      <c r="DL79" s="580"/>
      <c r="DM79" s="580"/>
      <c r="DN79" s="580"/>
      <c r="DO79" s="580"/>
      <c r="DP79" s="580"/>
      <c r="DQ79" s="580"/>
      <c r="DR79" s="580"/>
      <c r="DS79" s="580"/>
      <c r="DT79" s="580"/>
      <c r="DU79" s="580"/>
      <c r="DV79" s="580"/>
      <c r="DW79" s="580"/>
      <c r="DX79" s="580"/>
      <c r="DY79" s="580"/>
      <c r="DZ79" s="580"/>
      <c r="EA79" s="580"/>
      <c r="EB79" s="580"/>
      <c r="EC79" s="580"/>
      <c r="ED79" s="580"/>
      <c r="EE79" s="580"/>
      <c r="EF79" s="580"/>
      <c r="EG79" s="580"/>
      <c r="EH79" s="580"/>
      <c r="EI79" s="580"/>
      <c r="EJ79" s="580"/>
      <c r="EK79" s="580"/>
      <c r="EL79" s="580"/>
      <c r="EM79" s="580"/>
      <c r="EN79" s="580"/>
      <c r="EO79" s="580"/>
      <c r="EP79" s="580"/>
      <c r="EQ79" s="580"/>
      <c r="ER79" s="580"/>
      <c r="ES79" s="580"/>
      <c r="ET79" s="580"/>
      <c r="EU79" s="580"/>
      <c r="EV79" s="580"/>
      <c r="EW79" s="580"/>
      <c r="EX79" s="580"/>
      <c r="EY79" s="580"/>
      <c r="EZ79" s="580"/>
      <c r="FA79" s="580"/>
      <c r="FB79" s="580"/>
      <c r="FC79" s="580"/>
      <c r="FD79" s="580"/>
      <c r="FE79" s="580"/>
      <c r="FF79" s="580"/>
      <c r="FG79" s="580"/>
      <c r="FH79" s="580"/>
      <c r="FI79" s="580"/>
      <c r="FJ79" s="580"/>
      <c r="FK79" s="580"/>
      <c r="FL79" s="580"/>
      <c r="FM79" s="580"/>
      <c r="FN79" s="580"/>
      <c r="FO79" s="580"/>
      <c r="FP79" s="580"/>
      <c r="FQ79" s="580"/>
      <c r="FR79" s="580"/>
      <c r="FS79" s="580"/>
      <c r="FT79" s="580"/>
      <c r="FU79" s="580"/>
      <c r="FV79" s="580"/>
      <c r="FW79" s="580"/>
      <c r="FX79" s="580"/>
      <c r="FY79" s="580"/>
      <c r="FZ79" s="580"/>
      <c r="GA79" s="580"/>
      <c r="GB79" s="580"/>
      <c r="GC79" s="580"/>
      <c r="GD79" s="580"/>
      <c r="GE79" s="580"/>
      <c r="GF79" s="580"/>
      <c r="GG79" s="580"/>
      <c r="GH79" s="580"/>
      <c r="GI79" s="580"/>
      <c r="GJ79" s="580"/>
      <c r="GK79" s="580"/>
      <c r="GL79" s="580"/>
      <c r="GM79" s="580"/>
      <c r="GN79" s="580"/>
      <c r="GO79" s="580"/>
      <c r="GP79" s="580"/>
      <c r="GQ79" s="580"/>
      <c r="GR79" s="580"/>
      <c r="GS79" s="580"/>
      <c r="GT79" s="580"/>
      <c r="GU79" s="580"/>
      <c r="GV79" s="580"/>
      <c r="GW79" s="580"/>
      <c r="GX79" s="580"/>
      <c r="GY79" s="580"/>
      <c r="GZ79" s="580"/>
      <c r="HA79" s="580"/>
      <c r="HB79" s="580"/>
      <c r="HC79" s="580"/>
      <c r="HD79" s="580"/>
      <c r="HE79" s="580"/>
      <c r="HF79" s="580"/>
      <c r="HG79" s="580"/>
      <c r="HH79" s="580"/>
      <c r="HI79" s="580"/>
      <c r="HJ79" s="580"/>
      <c r="HK79" s="580"/>
      <c r="HL79" s="580"/>
      <c r="HM79" s="580"/>
      <c r="HN79" s="580"/>
      <c r="HO79" s="580"/>
      <c r="HP79" s="580"/>
      <c r="HQ79" s="580"/>
      <c r="HR79" s="580"/>
      <c r="HS79" s="580"/>
      <c r="HT79" s="580"/>
      <c r="HU79" s="580"/>
      <c r="HV79" s="580"/>
      <c r="HW79" s="580"/>
      <c r="HX79" s="580"/>
      <c r="HY79" s="580"/>
      <c r="HZ79" s="580"/>
      <c r="IA79" s="580"/>
      <c r="IB79" s="580"/>
      <c r="IC79" s="580"/>
      <c r="ID79" s="580"/>
      <c r="IE79" s="580"/>
      <c r="IF79" s="580"/>
      <c r="IG79" s="580"/>
      <c r="IH79" s="580"/>
      <c r="II79" s="580"/>
      <c r="IJ79" s="580"/>
      <c r="IK79" s="580"/>
      <c r="IL79" s="580"/>
    </row>
    <row r="80" spans="1:246" ht="24" customHeight="1">
      <c r="A80" s="1223" t="s">
        <v>291</v>
      </c>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5"/>
      <c r="AM80" s="773"/>
      <c r="AN80" s="773"/>
      <c r="AO80" s="773"/>
      <c r="AP80" s="773"/>
      <c r="AQ80" s="773"/>
      <c r="AR80" s="773"/>
      <c r="AS80" s="773"/>
      <c r="AT80" s="773"/>
      <c r="AU80" s="1"/>
      <c r="AV80" s="1"/>
      <c r="AW80" s="1"/>
      <c r="AX80" s="1"/>
      <c r="AY80" s="1"/>
      <c r="AZ80" s="1"/>
      <c r="BA80" s="1"/>
      <c r="BB80" s="1"/>
      <c r="BC80" s="23"/>
      <c r="BD80" s="130"/>
      <c r="BE80" s="23"/>
      <c r="BF80" s="614"/>
      <c r="BG80" s="23"/>
      <c r="BH80" s="129"/>
      <c r="BI80" s="23"/>
      <c r="BJ80" s="23"/>
      <c r="BK80" s="23"/>
      <c r="BL80" s="941"/>
      <c r="BM80" s="771"/>
      <c r="BN80" s="771"/>
      <c r="BO80" s="771"/>
      <c r="BP80" s="771"/>
      <c r="BQ80" s="771"/>
      <c r="BR80" s="771"/>
      <c r="BS80" s="771"/>
      <c r="BT80" s="771"/>
      <c r="BU80" s="23"/>
      <c r="BV80" s="23"/>
      <c r="BW80" s="23"/>
      <c r="BX80" s="23"/>
      <c r="BY80" s="23"/>
      <c r="BZ80" s="23"/>
      <c r="CA80" s="23"/>
      <c r="CB80" s="23"/>
      <c r="CC80" s="771"/>
      <c r="CD80" s="771"/>
      <c r="CE80" s="771"/>
      <c r="CF80" s="771"/>
      <c r="CG80" s="771"/>
      <c r="CH80" s="771"/>
      <c r="CI80" s="771"/>
      <c r="CJ80" s="771"/>
      <c r="CK80" s="771"/>
      <c r="CL80" s="771"/>
      <c r="CM80" s="23"/>
      <c r="CN80" s="23"/>
      <c r="CO80" s="23"/>
      <c r="CP80" s="23"/>
      <c r="CQ80" s="23"/>
      <c r="CR80" s="23"/>
      <c r="CS80" s="23"/>
      <c r="CT80" s="771"/>
      <c r="CU80" s="771"/>
      <c r="CV80" s="771"/>
      <c r="CW80" s="771"/>
      <c r="CX80" s="771"/>
      <c r="CY80" s="941"/>
      <c r="CZ80" s="580"/>
      <c r="DA80" s="580"/>
      <c r="DB80" s="580"/>
      <c r="DC80" s="580"/>
      <c r="DD80" s="580"/>
      <c r="DE80" s="580"/>
      <c r="DF80" s="580"/>
      <c r="DG80" s="580"/>
      <c r="DH80" s="580"/>
      <c r="DI80" s="580"/>
      <c r="DJ80" s="580"/>
      <c r="DK80" s="580"/>
      <c r="DL80" s="580"/>
      <c r="DM80" s="580"/>
      <c r="DN80" s="580"/>
      <c r="DO80" s="580"/>
      <c r="DP80" s="580"/>
      <c r="DQ80" s="580"/>
      <c r="DR80" s="580"/>
      <c r="DS80" s="580"/>
      <c r="DT80" s="580"/>
      <c r="DU80" s="580"/>
      <c r="DV80" s="580"/>
      <c r="DW80" s="580"/>
      <c r="DX80" s="580"/>
      <c r="DY80" s="580"/>
      <c r="DZ80" s="580"/>
      <c r="EA80" s="580"/>
      <c r="EB80" s="580"/>
      <c r="EC80" s="580"/>
      <c r="ED80" s="580"/>
      <c r="EE80" s="580"/>
      <c r="EF80" s="580"/>
      <c r="EG80" s="580"/>
      <c r="EH80" s="580"/>
      <c r="EI80" s="580"/>
      <c r="EJ80" s="580"/>
      <c r="EK80" s="580"/>
      <c r="EL80" s="580"/>
      <c r="EM80" s="580"/>
      <c r="EN80" s="580"/>
      <c r="EO80" s="580"/>
      <c r="EP80" s="580"/>
      <c r="EQ80" s="580"/>
      <c r="ER80" s="580"/>
      <c r="ES80" s="580"/>
      <c r="ET80" s="580"/>
      <c r="EU80" s="580"/>
      <c r="EV80" s="580"/>
      <c r="EW80" s="580"/>
      <c r="EX80" s="580"/>
      <c r="EY80" s="580"/>
      <c r="EZ80" s="580"/>
      <c r="FA80" s="580"/>
      <c r="FB80" s="580"/>
      <c r="FC80" s="580"/>
      <c r="FD80" s="580"/>
      <c r="FE80" s="580"/>
      <c r="FF80" s="580"/>
      <c r="FG80" s="580"/>
      <c r="FH80" s="580"/>
      <c r="FI80" s="580"/>
      <c r="FJ80" s="580"/>
      <c r="FK80" s="580"/>
      <c r="FL80" s="580"/>
      <c r="FM80" s="580"/>
      <c r="FN80" s="580"/>
      <c r="FO80" s="580"/>
      <c r="FP80" s="580"/>
      <c r="FQ80" s="580"/>
      <c r="FR80" s="580"/>
      <c r="FS80" s="580"/>
      <c r="FT80" s="580"/>
      <c r="FU80" s="580"/>
      <c r="FV80" s="580"/>
      <c r="FW80" s="580"/>
      <c r="FX80" s="580"/>
      <c r="FY80" s="580"/>
      <c r="FZ80" s="580"/>
      <c r="GA80" s="580"/>
      <c r="GB80" s="580"/>
      <c r="GC80" s="580"/>
      <c r="GD80" s="580"/>
      <c r="GE80" s="580"/>
      <c r="GF80" s="580"/>
      <c r="GG80" s="580"/>
      <c r="GH80" s="580"/>
      <c r="GI80" s="580"/>
      <c r="GJ80" s="580"/>
      <c r="GK80" s="580"/>
      <c r="GL80" s="580"/>
      <c r="GM80" s="580"/>
      <c r="GN80" s="580"/>
      <c r="GO80" s="580"/>
      <c r="GP80" s="580"/>
      <c r="GQ80" s="580"/>
      <c r="GR80" s="580"/>
      <c r="GS80" s="580"/>
      <c r="GT80" s="580"/>
      <c r="GU80" s="580"/>
      <c r="GV80" s="580"/>
      <c r="GW80" s="580"/>
      <c r="GX80" s="580"/>
      <c r="GY80" s="580"/>
      <c r="GZ80" s="580"/>
      <c r="HA80" s="580"/>
      <c r="HB80" s="580"/>
      <c r="HC80" s="580"/>
      <c r="HD80" s="580"/>
      <c r="HE80" s="580"/>
      <c r="HF80" s="580"/>
      <c r="HG80" s="580"/>
      <c r="HH80" s="580"/>
      <c r="HI80" s="580"/>
      <c r="HJ80" s="580"/>
      <c r="HK80" s="580"/>
      <c r="HL80" s="580"/>
      <c r="HM80" s="580"/>
      <c r="HN80" s="580"/>
      <c r="HO80" s="580"/>
      <c r="HP80" s="580"/>
      <c r="HQ80" s="580"/>
      <c r="HR80" s="580"/>
      <c r="HS80" s="580"/>
      <c r="HT80" s="580"/>
      <c r="HU80" s="580"/>
      <c r="HV80" s="580"/>
      <c r="HW80" s="580"/>
      <c r="HX80" s="580"/>
      <c r="HY80" s="580"/>
      <c r="HZ80" s="580"/>
      <c r="IA80" s="580"/>
      <c r="IB80" s="580"/>
      <c r="IC80" s="580"/>
      <c r="ID80" s="580"/>
      <c r="IE80" s="580"/>
      <c r="IF80" s="580"/>
      <c r="IG80" s="580"/>
      <c r="IH80" s="580"/>
      <c r="II80" s="580"/>
      <c r="IJ80" s="580"/>
      <c r="IK80" s="580"/>
      <c r="IL80" s="580"/>
    </row>
    <row r="81" spans="1:246" ht="21.75" customHeight="1">
      <c r="A81" s="1316" t="s">
        <v>292</v>
      </c>
      <c r="B81" s="1221"/>
      <c r="C81" s="1221"/>
      <c r="D81" s="1221"/>
      <c r="E81" s="1221"/>
      <c r="F81" s="1221"/>
      <c r="G81" s="1221"/>
      <c r="H81" s="1221"/>
      <c r="I81" s="1221"/>
      <c r="J81" s="1221"/>
      <c r="K81" s="1221"/>
      <c r="L81" s="1221"/>
      <c r="M81" s="1221"/>
      <c r="N81" s="1221"/>
      <c r="O81" s="1221"/>
      <c r="P81" s="1221"/>
      <c r="Q81" s="1221"/>
      <c r="R81" s="1221"/>
      <c r="S81" s="1221"/>
      <c r="T81" s="1317"/>
      <c r="U81" s="1220" t="s">
        <v>293</v>
      </c>
      <c r="V81" s="1221"/>
      <c r="W81" s="1221"/>
      <c r="X81" s="1221"/>
      <c r="Y81" s="1221"/>
      <c r="Z81" s="1221"/>
      <c r="AA81" s="1221"/>
      <c r="AB81" s="1221"/>
      <c r="AC81" s="1221"/>
      <c r="AD81" s="1221"/>
      <c r="AE81" s="1221"/>
      <c r="AF81" s="1221"/>
      <c r="AG81" s="1221"/>
      <c r="AH81" s="1221"/>
      <c r="AI81" s="1221"/>
      <c r="AJ81" s="1221"/>
      <c r="AK81" s="1221"/>
      <c r="AL81" s="1222"/>
      <c r="AM81" s="773"/>
      <c r="AN81" s="773"/>
      <c r="AO81" s="773"/>
      <c r="AP81" s="773"/>
      <c r="AQ81" s="773"/>
      <c r="AR81" s="773"/>
      <c r="AS81" s="773"/>
      <c r="AT81" s="773"/>
      <c r="AU81" s="1"/>
      <c r="AV81" s="1"/>
      <c r="AW81" s="1"/>
      <c r="AX81" s="1"/>
      <c r="AY81" s="1"/>
      <c r="AZ81" s="1"/>
      <c r="BA81" s="1"/>
      <c r="BB81" s="1"/>
      <c r="BC81" s="23"/>
      <c r="BD81" s="130"/>
      <c r="BE81" s="23"/>
      <c r="BF81" s="614"/>
      <c r="BG81" s="23"/>
      <c r="BH81" s="129"/>
      <c r="BI81" s="23"/>
      <c r="BJ81" s="23"/>
      <c r="BK81" s="23"/>
      <c r="BL81" s="941"/>
      <c r="BM81" s="771"/>
      <c r="BN81" s="771"/>
      <c r="BO81" s="771"/>
      <c r="BP81" s="771"/>
      <c r="BQ81" s="771"/>
      <c r="BR81" s="771"/>
      <c r="BS81" s="771"/>
      <c r="BT81" s="771"/>
      <c r="BU81" s="23"/>
      <c r="BV81" s="23"/>
      <c r="BW81" s="23"/>
      <c r="BX81" s="23"/>
      <c r="BY81" s="23"/>
      <c r="BZ81" s="23"/>
      <c r="CA81" s="23"/>
      <c r="CB81" s="23"/>
      <c r="CC81" s="771"/>
      <c r="CD81" s="771"/>
      <c r="CE81" s="771"/>
      <c r="CF81" s="771"/>
      <c r="CG81" s="771"/>
      <c r="CH81" s="771"/>
      <c r="CI81" s="771"/>
      <c r="CJ81" s="771"/>
      <c r="CK81" s="771"/>
      <c r="CL81" s="771"/>
      <c r="CM81" s="23"/>
      <c r="CN81" s="23"/>
      <c r="CO81" s="23"/>
      <c r="CP81" s="23"/>
      <c r="CQ81" s="23"/>
      <c r="CR81" s="23"/>
      <c r="CS81" s="23"/>
      <c r="CT81" s="771"/>
      <c r="CU81" s="771"/>
      <c r="CV81" s="771"/>
      <c r="CW81" s="771"/>
      <c r="CX81" s="771"/>
      <c r="CY81" s="941"/>
      <c r="CZ81" s="580"/>
      <c r="DA81" s="580"/>
      <c r="DB81" s="580"/>
      <c r="DC81" s="580"/>
      <c r="DD81" s="580"/>
      <c r="DE81" s="580"/>
      <c r="DF81" s="580"/>
      <c r="DG81" s="580"/>
      <c r="DH81" s="580"/>
      <c r="DI81" s="580"/>
      <c r="DJ81" s="580"/>
      <c r="DK81" s="580"/>
      <c r="DL81" s="580"/>
      <c r="DM81" s="580"/>
      <c r="DN81" s="580"/>
      <c r="DO81" s="580"/>
      <c r="DP81" s="580"/>
      <c r="DQ81" s="580"/>
      <c r="DR81" s="580"/>
      <c r="DS81" s="580"/>
      <c r="DT81" s="580"/>
      <c r="DU81" s="580"/>
      <c r="DV81" s="580"/>
      <c r="DW81" s="580"/>
      <c r="DX81" s="580"/>
      <c r="DY81" s="580"/>
      <c r="DZ81" s="580"/>
      <c r="EA81" s="580"/>
      <c r="EB81" s="580"/>
      <c r="EC81" s="580"/>
      <c r="ED81" s="580"/>
      <c r="EE81" s="580"/>
      <c r="EF81" s="580"/>
      <c r="EG81" s="580"/>
      <c r="EH81" s="580"/>
      <c r="EI81" s="580"/>
      <c r="EJ81" s="580"/>
      <c r="EK81" s="580"/>
      <c r="EL81" s="580"/>
      <c r="EM81" s="580"/>
      <c r="EN81" s="580"/>
      <c r="EO81" s="580"/>
      <c r="EP81" s="580"/>
      <c r="EQ81" s="580"/>
      <c r="ER81" s="580"/>
      <c r="ES81" s="580"/>
      <c r="ET81" s="580"/>
      <c r="EU81" s="580"/>
      <c r="EV81" s="580"/>
      <c r="EW81" s="580"/>
      <c r="EX81" s="580"/>
      <c r="EY81" s="580"/>
      <c r="EZ81" s="580"/>
      <c r="FA81" s="580"/>
      <c r="FB81" s="580"/>
      <c r="FC81" s="580"/>
      <c r="FD81" s="580"/>
      <c r="FE81" s="580"/>
      <c r="FF81" s="580"/>
      <c r="FG81" s="580"/>
      <c r="FH81" s="580"/>
      <c r="FI81" s="580"/>
      <c r="FJ81" s="580"/>
      <c r="FK81" s="580"/>
      <c r="FL81" s="580"/>
      <c r="FM81" s="580"/>
      <c r="FN81" s="580"/>
      <c r="FO81" s="580"/>
      <c r="FP81" s="580"/>
      <c r="FQ81" s="580"/>
      <c r="FR81" s="580"/>
      <c r="FS81" s="580"/>
      <c r="FT81" s="580"/>
      <c r="FU81" s="580"/>
      <c r="FV81" s="580"/>
      <c r="FW81" s="580"/>
      <c r="FX81" s="580"/>
      <c r="FY81" s="580"/>
      <c r="FZ81" s="580"/>
      <c r="GA81" s="580"/>
      <c r="GB81" s="580"/>
      <c r="GC81" s="580"/>
      <c r="GD81" s="580"/>
      <c r="GE81" s="580"/>
      <c r="GF81" s="580"/>
      <c r="GG81" s="580"/>
      <c r="GH81" s="580"/>
      <c r="GI81" s="580"/>
      <c r="GJ81" s="580"/>
      <c r="GK81" s="580"/>
      <c r="GL81" s="580"/>
      <c r="GM81" s="580"/>
      <c r="GN81" s="580"/>
      <c r="GO81" s="580"/>
      <c r="GP81" s="580"/>
      <c r="GQ81" s="580"/>
      <c r="GR81" s="580"/>
      <c r="GS81" s="580"/>
      <c r="GT81" s="580"/>
      <c r="GU81" s="580"/>
      <c r="GV81" s="580"/>
      <c r="GW81" s="580"/>
      <c r="GX81" s="580"/>
      <c r="GY81" s="580"/>
      <c r="GZ81" s="580"/>
      <c r="HA81" s="580"/>
      <c r="HB81" s="580"/>
      <c r="HC81" s="580"/>
      <c r="HD81" s="580"/>
      <c r="HE81" s="580"/>
      <c r="HF81" s="580"/>
      <c r="HG81" s="580"/>
      <c r="HH81" s="580"/>
      <c r="HI81" s="580"/>
      <c r="HJ81" s="580"/>
      <c r="HK81" s="580"/>
      <c r="HL81" s="580"/>
      <c r="HM81" s="580"/>
      <c r="HN81" s="580"/>
      <c r="HO81" s="580"/>
      <c r="HP81" s="580"/>
      <c r="HQ81" s="580"/>
      <c r="HR81" s="580"/>
      <c r="HS81" s="580"/>
      <c r="HT81" s="580"/>
      <c r="HU81" s="580"/>
      <c r="HV81" s="580"/>
      <c r="HW81" s="580"/>
      <c r="HX81" s="580"/>
      <c r="HY81" s="580"/>
      <c r="HZ81" s="580"/>
      <c r="IA81" s="580"/>
      <c r="IB81" s="580"/>
      <c r="IC81" s="580"/>
      <c r="ID81" s="580"/>
      <c r="IE81" s="580"/>
      <c r="IF81" s="580"/>
      <c r="IG81" s="580"/>
      <c r="IH81" s="580"/>
      <c r="II81" s="580"/>
      <c r="IJ81" s="580"/>
      <c r="IK81" s="580"/>
      <c r="IL81" s="580"/>
    </row>
    <row r="82" spans="1:246" ht="87" customHeight="1">
      <c r="A82" s="1211"/>
      <c r="B82" s="1198"/>
      <c r="C82" s="1198"/>
      <c r="D82" s="1198"/>
      <c r="E82" s="1198"/>
      <c r="F82" s="1198"/>
      <c r="G82" s="1198"/>
      <c r="H82" s="1198"/>
      <c r="I82" s="1198"/>
      <c r="J82" s="1198"/>
      <c r="K82" s="1198"/>
      <c r="L82" s="1198"/>
      <c r="M82" s="1198"/>
      <c r="N82" s="1198"/>
      <c r="O82" s="1198"/>
      <c r="P82" s="1198"/>
      <c r="Q82" s="1198"/>
      <c r="R82" s="1198"/>
      <c r="S82" s="1198"/>
      <c r="T82" s="1212"/>
      <c r="U82" s="1197"/>
      <c r="V82" s="1198"/>
      <c r="W82" s="1198"/>
      <c r="X82" s="1198"/>
      <c r="Y82" s="1198"/>
      <c r="Z82" s="1198"/>
      <c r="AA82" s="1198"/>
      <c r="AB82" s="1198"/>
      <c r="AC82" s="1198"/>
      <c r="AD82" s="1198"/>
      <c r="AE82" s="1198"/>
      <c r="AF82" s="1198"/>
      <c r="AG82" s="1198"/>
      <c r="AH82" s="1198"/>
      <c r="AI82" s="1198"/>
      <c r="AJ82" s="1198"/>
      <c r="AK82" s="1198"/>
      <c r="AL82" s="1199"/>
      <c r="AM82" s="773"/>
      <c r="AN82" s="773"/>
      <c r="AO82" s="773"/>
      <c r="AP82" s="773"/>
      <c r="AQ82" s="773"/>
      <c r="AR82" s="773"/>
      <c r="AS82" s="773"/>
      <c r="AT82" s="773"/>
      <c r="AU82" s="1"/>
      <c r="AV82" s="1"/>
      <c r="AW82" s="1"/>
      <c r="AX82" s="1"/>
      <c r="AY82" s="1"/>
      <c r="AZ82" s="1"/>
      <c r="BA82" s="1"/>
      <c r="BB82" s="1"/>
      <c r="BC82" s="23"/>
      <c r="BD82" s="130"/>
      <c r="BE82" s="23"/>
      <c r="BF82" s="614"/>
      <c r="BG82" s="23"/>
      <c r="BH82" s="129"/>
      <c r="BI82" s="23"/>
      <c r="BJ82" s="23"/>
      <c r="BK82" s="23"/>
      <c r="BL82" s="941"/>
      <c r="BM82" s="771"/>
      <c r="BN82" s="771"/>
      <c r="BO82" s="771"/>
      <c r="BP82" s="771"/>
      <c r="BQ82" s="771"/>
      <c r="BR82" s="771"/>
      <c r="BS82" s="771"/>
      <c r="BT82" s="771"/>
      <c r="BU82" s="23"/>
      <c r="BV82" s="23"/>
      <c r="BW82" s="23"/>
      <c r="BX82" s="23"/>
      <c r="BY82" s="23"/>
      <c r="BZ82" s="23"/>
      <c r="CA82" s="23"/>
      <c r="CB82" s="23"/>
      <c r="CC82" s="771"/>
      <c r="CD82" s="771"/>
      <c r="CE82" s="771"/>
      <c r="CF82" s="771"/>
      <c r="CG82" s="771"/>
      <c r="CH82" s="771"/>
      <c r="CI82" s="771"/>
      <c r="CJ82" s="771"/>
      <c r="CK82" s="771"/>
      <c r="CL82" s="771"/>
      <c r="CM82" s="23"/>
      <c r="CN82" s="23"/>
      <c r="CO82" s="23"/>
      <c r="CP82" s="23"/>
      <c r="CQ82" s="23"/>
      <c r="CR82" s="23"/>
      <c r="CS82" s="23"/>
      <c r="CT82" s="771"/>
      <c r="CU82" s="771"/>
      <c r="CV82" s="771"/>
      <c r="CW82" s="771"/>
      <c r="CX82" s="771"/>
      <c r="CY82" s="941"/>
      <c r="CZ82" s="580"/>
      <c r="DA82" s="580"/>
      <c r="DB82" s="580"/>
      <c r="DC82" s="580"/>
      <c r="DD82" s="580"/>
      <c r="DE82" s="580"/>
      <c r="DF82" s="580"/>
      <c r="DG82" s="580"/>
      <c r="DH82" s="580"/>
      <c r="DI82" s="580"/>
      <c r="DJ82" s="580"/>
      <c r="DK82" s="580"/>
      <c r="DL82" s="580"/>
      <c r="DM82" s="580"/>
      <c r="DN82" s="580"/>
      <c r="DO82" s="580"/>
      <c r="DP82" s="580"/>
      <c r="DQ82" s="580"/>
      <c r="DR82" s="580"/>
      <c r="DS82" s="580"/>
      <c r="DT82" s="580"/>
      <c r="DU82" s="580"/>
      <c r="DV82" s="580"/>
      <c r="DW82" s="580"/>
      <c r="DX82" s="580"/>
      <c r="DY82" s="580"/>
      <c r="DZ82" s="580"/>
      <c r="EA82" s="580"/>
      <c r="EB82" s="580"/>
      <c r="EC82" s="580"/>
      <c r="ED82" s="580"/>
      <c r="EE82" s="580"/>
      <c r="EF82" s="580"/>
      <c r="EG82" s="580"/>
      <c r="EH82" s="580"/>
      <c r="EI82" s="580"/>
      <c r="EJ82" s="580"/>
      <c r="EK82" s="580"/>
      <c r="EL82" s="580"/>
      <c r="EM82" s="580"/>
      <c r="EN82" s="580"/>
      <c r="EO82" s="580"/>
      <c r="EP82" s="580"/>
      <c r="EQ82" s="580"/>
      <c r="ER82" s="580"/>
      <c r="ES82" s="580"/>
      <c r="ET82" s="580"/>
      <c r="EU82" s="580"/>
      <c r="EV82" s="580"/>
      <c r="EW82" s="580"/>
      <c r="EX82" s="580"/>
      <c r="EY82" s="580"/>
      <c r="EZ82" s="580"/>
      <c r="FA82" s="580"/>
      <c r="FB82" s="580"/>
      <c r="FC82" s="580"/>
      <c r="FD82" s="580"/>
      <c r="FE82" s="580"/>
      <c r="FF82" s="580"/>
      <c r="FG82" s="580"/>
      <c r="FH82" s="580"/>
      <c r="FI82" s="580"/>
      <c r="FJ82" s="580"/>
      <c r="FK82" s="580"/>
      <c r="FL82" s="580"/>
      <c r="FM82" s="580"/>
      <c r="FN82" s="580"/>
      <c r="FO82" s="580"/>
      <c r="FP82" s="580"/>
      <c r="FQ82" s="580"/>
      <c r="FR82" s="580"/>
      <c r="FS82" s="580"/>
      <c r="FT82" s="580"/>
      <c r="FU82" s="580"/>
      <c r="FV82" s="580"/>
      <c r="FW82" s="580"/>
      <c r="FX82" s="580"/>
      <c r="FY82" s="580"/>
      <c r="FZ82" s="580"/>
      <c r="GA82" s="580"/>
      <c r="GB82" s="580"/>
      <c r="GC82" s="580"/>
      <c r="GD82" s="580"/>
      <c r="GE82" s="580"/>
      <c r="GF82" s="580"/>
      <c r="GG82" s="580"/>
      <c r="GH82" s="580"/>
      <c r="GI82" s="580"/>
      <c r="GJ82" s="580"/>
      <c r="GK82" s="580"/>
      <c r="GL82" s="580"/>
      <c r="GM82" s="580"/>
      <c r="GN82" s="580"/>
      <c r="GO82" s="580"/>
      <c r="GP82" s="580"/>
      <c r="GQ82" s="580"/>
      <c r="GR82" s="580"/>
      <c r="GS82" s="580"/>
      <c r="GT82" s="580"/>
      <c r="GU82" s="580"/>
      <c r="GV82" s="580"/>
      <c r="GW82" s="580"/>
      <c r="GX82" s="580"/>
      <c r="GY82" s="580"/>
      <c r="GZ82" s="580"/>
      <c r="HA82" s="580"/>
      <c r="HB82" s="580"/>
      <c r="HC82" s="580"/>
      <c r="HD82" s="580"/>
      <c r="HE82" s="580"/>
      <c r="HF82" s="580"/>
      <c r="HG82" s="580"/>
      <c r="HH82" s="580"/>
      <c r="HI82" s="580"/>
      <c r="HJ82" s="580"/>
      <c r="HK82" s="580"/>
      <c r="HL82" s="580"/>
      <c r="HM82" s="580"/>
      <c r="HN82" s="580"/>
      <c r="HO82" s="580"/>
      <c r="HP82" s="580"/>
      <c r="HQ82" s="580"/>
      <c r="HR82" s="580"/>
      <c r="HS82" s="580"/>
      <c r="HT82" s="580"/>
      <c r="HU82" s="580"/>
      <c r="HV82" s="580"/>
      <c r="HW82" s="580"/>
      <c r="HX82" s="580"/>
      <c r="HY82" s="580"/>
      <c r="HZ82" s="580"/>
      <c r="IA82" s="580"/>
      <c r="IB82" s="580"/>
      <c r="IC82" s="580"/>
      <c r="ID82" s="580"/>
      <c r="IE82" s="580"/>
      <c r="IF82" s="580"/>
      <c r="IG82" s="580"/>
      <c r="IH82" s="580"/>
      <c r="II82" s="580"/>
      <c r="IJ82" s="580"/>
      <c r="IK82" s="580"/>
      <c r="IL82" s="580"/>
    </row>
    <row r="83" spans="1:246" ht="69.75" customHeight="1" thickBot="1">
      <c r="A83" s="1213"/>
      <c r="B83" s="1201"/>
      <c r="C83" s="1201"/>
      <c r="D83" s="1201"/>
      <c r="E83" s="1201"/>
      <c r="F83" s="1201"/>
      <c r="G83" s="1201"/>
      <c r="H83" s="1201"/>
      <c r="I83" s="1201"/>
      <c r="J83" s="1201"/>
      <c r="K83" s="1201"/>
      <c r="L83" s="1201"/>
      <c r="M83" s="1201"/>
      <c r="N83" s="1201"/>
      <c r="O83" s="1201"/>
      <c r="P83" s="1201"/>
      <c r="Q83" s="1201"/>
      <c r="R83" s="1201"/>
      <c r="S83" s="1201"/>
      <c r="T83" s="1214"/>
      <c r="U83" s="1200"/>
      <c r="V83" s="1201"/>
      <c r="W83" s="1201"/>
      <c r="X83" s="1201"/>
      <c r="Y83" s="1201"/>
      <c r="Z83" s="1201"/>
      <c r="AA83" s="1201"/>
      <c r="AB83" s="1201"/>
      <c r="AC83" s="1201"/>
      <c r="AD83" s="1201"/>
      <c r="AE83" s="1201"/>
      <c r="AF83" s="1201"/>
      <c r="AG83" s="1201"/>
      <c r="AH83" s="1198"/>
      <c r="AI83" s="1198"/>
      <c r="AJ83" s="1198"/>
      <c r="AK83" s="1201"/>
      <c r="AL83" s="1202"/>
      <c r="AM83" s="773"/>
      <c r="AN83" s="773"/>
      <c r="AO83" s="773"/>
      <c r="AP83" s="773"/>
      <c r="AQ83" s="773"/>
      <c r="AR83" s="773"/>
      <c r="AS83" s="773"/>
      <c r="AT83" s="773"/>
      <c r="AU83" s="1"/>
      <c r="AV83" s="1"/>
      <c r="AW83" s="1"/>
      <c r="AX83" s="1"/>
      <c r="AY83" s="1"/>
      <c r="AZ83" s="1"/>
      <c r="BA83" s="1"/>
      <c r="BB83" s="1"/>
      <c r="BC83" s="23"/>
      <c r="BD83" s="130"/>
      <c r="BE83" s="23"/>
      <c r="BF83" s="614"/>
      <c r="BG83" s="23"/>
      <c r="BH83" s="129"/>
      <c r="BI83" s="23"/>
      <c r="BJ83" s="23"/>
      <c r="BK83" s="23"/>
      <c r="BL83" s="941"/>
      <c r="BM83" s="771"/>
      <c r="BN83" s="771"/>
      <c r="BO83" s="771"/>
      <c r="BP83" s="771"/>
      <c r="BQ83" s="771"/>
      <c r="BR83" s="771"/>
      <c r="BS83" s="771"/>
      <c r="BT83" s="771"/>
      <c r="BU83" s="23"/>
      <c r="BV83" s="23"/>
      <c r="BW83" s="23"/>
      <c r="BX83" s="23"/>
      <c r="BY83" s="23"/>
      <c r="BZ83" s="23"/>
      <c r="CA83" s="23"/>
      <c r="CB83" s="23"/>
      <c r="CC83" s="771"/>
      <c r="CD83" s="771"/>
      <c r="CE83" s="771"/>
      <c r="CF83" s="771"/>
      <c r="CG83" s="771"/>
      <c r="CH83" s="771"/>
      <c r="CI83" s="771"/>
      <c r="CJ83" s="771"/>
      <c r="CK83" s="771"/>
      <c r="CL83" s="771"/>
      <c r="CM83" s="23"/>
      <c r="CN83" s="23"/>
      <c r="CO83" s="23"/>
      <c r="CP83" s="23"/>
      <c r="CQ83" s="23"/>
      <c r="CR83" s="23"/>
      <c r="CS83" s="23"/>
      <c r="CT83" s="771"/>
      <c r="CU83" s="771"/>
      <c r="CV83" s="771"/>
      <c r="CW83" s="771"/>
      <c r="CX83" s="771"/>
      <c r="CY83" s="941"/>
      <c r="CZ83" s="580"/>
      <c r="DA83" s="580"/>
      <c r="DB83" s="580"/>
      <c r="DC83" s="580"/>
      <c r="DD83" s="580"/>
      <c r="DE83" s="580"/>
      <c r="DF83" s="580"/>
      <c r="DG83" s="580"/>
      <c r="DH83" s="580"/>
      <c r="DI83" s="580"/>
      <c r="DJ83" s="580"/>
      <c r="DK83" s="580"/>
      <c r="DL83" s="580"/>
      <c r="DM83" s="580"/>
      <c r="DN83" s="580"/>
      <c r="DO83" s="580"/>
      <c r="DP83" s="580"/>
      <c r="DQ83" s="580"/>
      <c r="DR83" s="580"/>
      <c r="DS83" s="580"/>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c r="EQ83" s="580"/>
      <c r="ER83" s="580"/>
      <c r="ES83" s="580"/>
      <c r="ET83" s="580"/>
      <c r="EU83" s="580"/>
      <c r="EV83" s="580"/>
      <c r="EW83" s="580"/>
      <c r="EX83" s="580"/>
      <c r="EY83" s="580"/>
      <c r="EZ83" s="580"/>
      <c r="FA83" s="580"/>
      <c r="FB83" s="580"/>
      <c r="FC83" s="580"/>
      <c r="FD83" s="580"/>
      <c r="FE83" s="580"/>
      <c r="FF83" s="580"/>
      <c r="FG83" s="580"/>
      <c r="FH83" s="580"/>
      <c r="FI83" s="580"/>
      <c r="FJ83" s="580"/>
      <c r="FK83" s="580"/>
      <c r="FL83" s="580"/>
      <c r="FM83" s="580"/>
      <c r="FN83" s="580"/>
      <c r="FO83" s="580"/>
      <c r="FP83" s="580"/>
      <c r="FQ83" s="580"/>
      <c r="FR83" s="580"/>
      <c r="FS83" s="580"/>
      <c r="FT83" s="580"/>
      <c r="FU83" s="580"/>
      <c r="FV83" s="580"/>
      <c r="FW83" s="580"/>
      <c r="FX83" s="580"/>
      <c r="FY83" s="580"/>
      <c r="FZ83" s="580"/>
      <c r="GA83" s="580"/>
      <c r="GB83" s="580"/>
      <c r="GC83" s="580"/>
      <c r="GD83" s="580"/>
      <c r="GE83" s="580"/>
      <c r="GF83" s="580"/>
      <c r="GG83" s="580"/>
      <c r="GH83" s="580"/>
      <c r="GI83" s="580"/>
      <c r="GJ83" s="580"/>
      <c r="GK83" s="580"/>
      <c r="GL83" s="580"/>
      <c r="GM83" s="580"/>
      <c r="GN83" s="580"/>
      <c r="GO83" s="580"/>
      <c r="GP83" s="580"/>
      <c r="GQ83" s="580"/>
      <c r="GR83" s="580"/>
      <c r="GS83" s="580"/>
      <c r="GT83" s="580"/>
      <c r="GU83" s="580"/>
      <c r="GV83" s="580"/>
      <c r="GW83" s="580"/>
      <c r="GX83" s="580"/>
      <c r="GY83" s="580"/>
      <c r="GZ83" s="580"/>
      <c r="HA83" s="580"/>
      <c r="HB83" s="580"/>
      <c r="HC83" s="580"/>
      <c r="HD83" s="580"/>
      <c r="HE83" s="580"/>
      <c r="HF83" s="580"/>
      <c r="HG83" s="580"/>
      <c r="HH83" s="580"/>
      <c r="HI83" s="580"/>
      <c r="HJ83" s="580"/>
      <c r="HK83" s="580"/>
      <c r="HL83" s="580"/>
      <c r="HM83" s="580"/>
      <c r="HN83" s="580"/>
      <c r="HO83" s="580"/>
      <c r="HP83" s="580"/>
      <c r="HQ83" s="580"/>
      <c r="HR83" s="580"/>
      <c r="HS83" s="580"/>
      <c r="HT83" s="580"/>
      <c r="HU83" s="580"/>
      <c r="HV83" s="580"/>
      <c r="HW83" s="580"/>
      <c r="HX83" s="580"/>
      <c r="HY83" s="580"/>
      <c r="HZ83" s="580"/>
      <c r="IA83" s="580"/>
      <c r="IB83" s="580"/>
      <c r="IC83" s="580"/>
      <c r="ID83" s="580"/>
      <c r="IE83" s="580"/>
      <c r="IF83" s="580"/>
      <c r="IG83" s="580"/>
      <c r="IH83" s="580"/>
      <c r="II83" s="580"/>
      <c r="IJ83" s="580"/>
      <c r="IK83" s="580"/>
      <c r="IL83" s="580"/>
    </row>
    <row r="84" spans="1:246" ht="21" customHeight="1">
      <c r="A84" s="1205" t="s">
        <v>294</v>
      </c>
      <c r="B84" s="1206"/>
      <c r="C84" s="1206"/>
      <c r="D84" s="1206"/>
      <c r="E84" s="1206"/>
      <c r="F84" s="1206"/>
      <c r="G84" s="1206"/>
      <c r="H84" s="1206"/>
      <c r="I84" s="1206"/>
      <c r="J84" s="1206"/>
      <c r="K84" s="1206"/>
      <c r="L84" s="1206"/>
      <c r="M84" s="1206"/>
      <c r="N84" s="1206"/>
      <c r="O84" s="1206"/>
      <c r="P84" s="1206"/>
      <c r="Q84" s="1206"/>
      <c r="R84" s="1206"/>
      <c r="S84" s="1206"/>
      <c r="T84" s="1206"/>
      <c r="U84" s="1206"/>
      <c r="V84" s="1206"/>
      <c r="W84" s="1206"/>
      <c r="X84" s="1206"/>
      <c r="Y84" s="1206"/>
      <c r="Z84" s="1206"/>
      <c r="AA84" s="1206"/>
      <c r="AB84" s="1206"/>
      <c r="AC84" s="1206"/>
      <c r="AD84" s="1206"/>
      <c r="AE84" s="1206"/>
      <c r="AF84" s="1206"/>
      <c r="AG84" s="1206"/>
      <c r="AH84" s="1190" t="s">
        <v>295</v>
      </c>
      <c r="AI84" s="1228" t="s">
        <v>296</v>
      </c>
      <c r="AJ84" s="1231" t="s">
        <v>119</v>
      </c>
      <c r="AK84" s="1778" t="s">
        <v>297</v>
      </c>
      <c r="AL84" s="1781" t="s">
        <v>298</v>
      </c>
      <c r="AM84" s="773"/>
      <c r="AN84" s="773"/>
      <c r="AO84" s="773"/>
      <c r="AP84" s="773"/>
      <c r="AQ84" s="773"/>
      <c r="AR84" s="773"/>
      <c r="AS84" s="773"/>
      <c r="AT84" s="759"/>
      <c r="AU84" s="759"/>
      <c r="AV84" s="759"/>
      <c r="AW84" s="1190" t="s">
        <v>295</v>
      </c>
      <c r="AX84" s="1228" t="s">
        <v>296</v>
      </c>
      <c r="AY84" s="1231" t="s">
        <v>119</v>
      </c>
      <c r="AZ84" s="1306" t="s">
        <v>299</v>
      </c>
      <c r="BA84" s="1306" t="s">
        <v>300</v>
      </c>
      <c r="BB84" s="1"/>
      <c r="BC84" s="23"/>
      <c r="BD84" s="130"/>
      <c r="BE84" s="23"/>
      <c r="BF84" s="614"/>
      <c r="BG84" s="23"/>
      <c r="BH84" s="129"/>
      <c r="BI84" s="23"/>
      <c r="BJ84" s="23"/>
      <c r="BK84" s="23"/>
      <c r="BL84" s="941"/>
      <c r="BM84" s="771"/>
      <c r="BN84" s="771"/>
      <c r="BO84" s="771"/>
      <c r="BP84" s="771"/>
      <c r="BQ84" s="771"/>
      <c r="BR84" s="771"/>
      <c r="BS84" s="771"/>
      <c r="BT84" s="771"/>
      <c r="BU84" s="23"/>
      <c r="BV84" s="23"/>
      <c r="BW84" s="23"/>
      <c r="BX84" s="23"/>
      <c r="BY84" s="23"/>
      <c r="BZ84" s="23"/>
      <c r="CA84" s="23"/>
      <c r="CB84" s="23"/>
      <c r="CC84" s="771"/>
      <c r="CD84" s="771"/>
      <c r="CE84" s="771"/>
      <c r="CF84" s="771"/>
      <c r="CG84" s="771"/>
      <c r="CH84" s="771"/>
      <c r="CI84" s="771"/>
      <c r="CJ84" s="771"/>
      <c r="CK84" s="771"/>
      <c r="CL84" s="771"/>
      <c r="CM84" s="23"/>
      <c r="CN84" s="23"/>
      <c r="CO84" s="23"/>
      <c r="CP84" s="23"/>
      <c r="CQ84" s="23"/>
      <c r="CR84" s="23"/>
      <c r="CS84" s="23"/>
      <c r="CT84" s="771"/>
      <c r="CU84" s="771"/>
      <c r="CV84" s="771"/>
      <c r="CW84" s="771"/>
      <c r="CX84" s="771"/>
      <c r="CY84" s="941"/>
      <c r="CZ84" s="580"/>
      <c r="DA84" s="580"/>
      <c r="DB84" s="580"/>
      <c r="DC84" s="580"/>
      <c r="DD84" s="580"/>
      <c r="DE84" s="580"/>
      <c r="DF84" s="580"/>
      <c r="DG84" s="580"/>
      <c r="DH84" s="580"/>
      <c r="DI84" s="580"/>
      <c r="DJ84" s="580"/>
      <c r="DK84" s="580"/>
      <c r="DL84" s="580"/>
      <c r="DM84" s="580"/>
      <c r="DN84" s="580"/>
      <c r="DO84" s="580"/>
      <c r="DP84" s="580"/>
      <c r="DQ84" s="580"/>
      <c r="DR84" s="580"/>
      <c r="DS84" s="580"/>
      <c r="DT84" s="580"/>
      <c r="DU84" s="580"/>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c r="FA84" s="580"/>
      <c r="FB84" s="580"/>
      <c r="FC84" s="580"/>
      <c r="FD84" s="580"/>
      <c r="FE84" s="580"/>
      <c r="FF84" s="580"/>
      <c r="FG84" s="580"/>
      <c r="FH84" s="580"/>
      <c r="FI84" s="580"/>
      <c r="FJ84" s="580"/>
      <c r="FK84" s="580"/>
      <c r="FL84" s="580"/>
      <c r="FM84" s="580"/>
      <c r="FN84" s="580"/>
      <c r="FO84" s="580"/>
      <c r="FP84" s="580"/>
      <c r="FQ84" s="580"/>
      <c r="FR84" s="580"/>
      <c r="FS84" s="580"/>
      <c r="FT84" s="580"/>
      <c r="FU84" s="580"/>
      <c r="FV84" s="580"/>
      <c r="FW84" s="580"/>
      <c r="FX84" s="580"/>
      <c r="FY84" s="580"/>
      <c r="FZ84" s="580"/>
      <c r="GA84" s="580"/>
      <c r="GB84" s="580"/>
      <c r="GC84" s="580"/>
      <c r="GD84" s="580"/>
      <c r="GE84" s="580"/>
      <c r="GF84" s="580"/>
      <c r="GG84" s="580"/>
      <c r="GH84" s="580"/>
      <c r="GI84" s="580"/>
      <c r="GJ84" s="580"/>
      <c r="GK84" s="580"/>
      <c r="GL84" s="580"/>
      <c r="GM84" s="580"/>
      <c r="GN84" s="580"/>
      <c r="GO84" s="580"/>
      <c r="GP84" s="580"/>
      <c r="GQ84" s="580"/>
      <c r="GR84" s="580"/>
      <c r="GS84" s="580"/>
      <c r="GT84" s="580"/>
      <c r="GU84" s="580"/>
      <c r="GV84" s="580"/>
      <c r="GW84" s="580"/>
      <c r="GX84" s="580"/>
      <c r="GY84" s="580"/>
      <c r="GZ84" s="580"/>
      <c r="HA84" s="580"/>
      <c r="HB84" s="580"/>
      <c r="HC84" s="580"/>
      <c r="HD84" s="580"/>
      <c r="HE84" s="580"/>
      <c r="HF84" s="580"/>
      <c r="HG84" s="580"/>
      <c r="HH84" s="580"/>
      <c r="HI84" s="580"/>
      <c r="HJ84" s="580"/>
      <c r="HK84" s="580"/>
      <c r="HL84" s="580"/>
      <c r="HM84" s="580"/>
      <c r="HN84" s="580"/>
      <c r="HO84" s="580"/>
      <c r="HP84" s="580"/>
      <c r="HQ84" s="580"/>
      <c r="HR84" s="580"/>
      <c r="HS84" s="580"/>
      <c r="HT84" s="580"/>
      <c r="HU84" s="580"/>
      <c r="HV84" s="580"/>
      <c r="HW84" s="580"/>
      <c r="HX84" s="580"/>
      <c r="HY84" s="580"/>
      <c r="HZ84" s="580"/>
      <c r="IA84" s="580"/>
      <c r="IB84" s="580"/>
      <c r="IC84" s="580"/>
      <c r="ID84" s="580"/>
      <c r="IE84" s="580"/>
      <c r="IF84" s="580"/>
      <c r="IG84" s="580"/>
      <c r="IH84" s="580"/>
      <c r="II84" s="580"/>
      <c r="IJ84" s="580"/>
      <c r="IK84" s="580"/>
      <c r="IL84" s="580"/>
    </row>
    <row r="85" spans="1:246" ht="90.75" customHeight="1">
      <c r="A85" s="1207"/>
      <c r="B85" s="1208"/>
      <c r="C85" s="1208"/>
      <c r="D85" s="1208"/>
      <c r="E85" s="1208"/>
      <c r="F85" s="1208"/>
      <c r="G85" s="1208"/>
      <c r="H85" s="1208"/>
      <c r="I85" s="1208"/>
      <c r="J85" s="1208"/>
      <c r="K85" s="1208"/>
      <c r="L85" s="1208"/>
      <c r="M85" s="1208"/>
      <c r="N85" s="1208"/>
      <c r="O85" s="1208"/>
      <c r="P85" s="1208"/>
      <c r="Q85" s="1208"/>
      <c r="R85" s="1208"/>
      <c r="S85" s="1208"/>
      <c r="T85" s="1208"/>
      <c r="U85" s="1208"/>
      <c r="V85" s="1208"/>
      <c r="W85" s="1208"/>
      <c r="X85" s="1208"/>
      <c r="Y85" s="1208"/>
      <c r="Z85" s="1208"/>
      <c r="AA85" s="1208"/>
      <c r="AB85" s="1208"/>
      <c r="AC85" s="1208"/>
      <c r="AD85" s="1208"/>
      <c r="AE85" s="1208"/>
      <c r="AF85" s="1208"/>
      <c r="AG85" s="1208"/>
      <c r="AH85" s="1191"/>
      <c r="AI85" s="1229"/>
      <c r="AJ85" s="1232"/>
      <c r="AK85" s="1779"/>
      <c r="AL85" s="1782"/>
      <c r="AM85" s="773"/>
      <c r="AN85" s="773"/>
      <c r="AO85" s="773"/>
      <c r="AP85" s="773"/>
      <c r="AQ85" s="773"/>
      <c r="AR85" s="773"/>
      <c r="AS85" s="773"/>
      <c r="AT85" s="759"/>
      <c r="AU85" s="759"/>
      <c r="AV85" s="759"/>
      <c r="AW85" s="1191"/>
      <c r="AX85" s="1229"/>
      <c r="AY85" s="1232"/>
      <c r="AZ85" s="1307"/>
      <c r="BA85" s="1307"/>
      <c r="BB85" s="1"/>
      <c r="BC85" s="23"/>
      <c r="BD85" s="130"/>
      <c r="BE85" s="23"/>
      <c r="BF85" s="614"/>
      <c r="BG85" s="23"/>
      <c r="BH85" s="129"/>
      <c r="BI85" s="23"/>
      <c r="BJ85" s="23"/>
      <c r="BK85" s="23"/>
      <c r="BL85" s="941"/>
      <c r="BM85" s="941"/>
      <c r="BN85" s="941"/>
      <c r="BO85" s="941"/>
      <c r="BP85" s="941"/>
      <c r="BQ85" s="941"/>
      <c r="BR85" s="941"/>
      <c r="BS85" s="941"/>
      <c r="BT85" s="941"/>
      <c r="BU85" s="23"/>
      <c r="BV85" s="23"/>
      <c r="BW85" s="23"/>
      <c r="BX85" s="23"/>
      <c r="BY85" s="23"/>
      <c r="BZ85" s="23"/>
      <c r="CA85" s="23"/>
      <c r="CB85" s="23"/>
      <c r="CC85" s="771"/>
      <c r="CD85" s="771"/>
      <c r="CE85" s="771"/>
      <c r="CF85" s="771"/>
      <c r="CG85" s="771"/>
      <c r="CH85" s="771"/>
      <c r="CI85" s="771"/>
      <c r="CJ85" s="771"/>
      <c r="CK85" s="771"/>
      <c r="CL85" s="771"/>
      <c r="CM85" s="23"/>
      <c r="CN85" s="23"/>
      <c r="CO85" s="23"/>
      <c r="CP85" s="23"/>
      <c r="CQ85" s="23"/>
      <c r="CR85" s="23"/>
      <c r="CS85" s="23"/>
      <c r="CT85" s="771"/>
      <c r="CU85" s="771"/>
      <c r="CV85" s="771"/>
      <c r="CW85" s="771"/>
      <c r="CX85" s="771"/>
      <c r="CY85" s="941"/>
      <c r="CZ85" s="580"/>
      <c r="DA85" s="580"/>
      <c r="DB85" s="580"/>
      <c r="DC85" s="580"/>
      <c r="DD85" s="580"/>
      <c r="DE85" s="580"/>
      <c r="DF85" s="580"/>
      <c r="DG85" s="580"/>
      <c r="DH85" s="580"/>
      <c r="DI85" s="580"/>
      <c r="DJ85" s="580"/>
      <c r="DK85" s="580"/>
      <c r="DL85" s="580"/>
      <c r="DM85" s="580"/>
      <c r="DN85" s="580"/>
      <c r="DO85" s="580"/>
      <c r="DP85" s="580"/>
      <c r="DQ85" s="580"/>
      <c r="DR85" s="580"/>
      <c r="DS85" s="580"/>
      <c r="DT85" s="580"/>
      <c r="DU85" s="580"/>
      <c r="DV85" s="580"/>
      <c r="DW85" s="580"/>
      <c r="DX85" s="580"/>
      <c r="DY85" s="580"/>
      <c r="DZ85" s="580"/>
      <c r="EA85" s="580"/>
      <c r="EB85" s="580"/>
      <c r="EC85" s="580"/>
      <c r="ED85" s="580"/>
      <c r="EE85" s="580"/>
      <c r="EF85" s="580"/>
      <c r="EG85" s="580"/>
      <c r="EH85" s="580"/>
      <c r="EI85" s="580"/>
      <c r="EJ85" s="580"/>
      <c r="EK85" s="580"/>
      <c r="EL85" s="580"/>
      <c r="EM85" s="580"/>
      <c r="EN85" s="580"/>
      <c r="EO85" s="580"/>
      <c r="EP85" s="580"/>
      <c r="EQ85" s="580"/>
      <c r="ER85" s="580"/>
      <c r="ES85" s="580"/>
      <c r="ET85" s="580"/>
      <c r="EU85" s="580"/>
      <c r="EV85" s="580"/>
      <c r="EW85" s="580"/>
      <c r="EX85" s="580"/>
      <c r="EY85" s="580"/>
      <c r="EZ85" s="580"/>
      <c r="FA85" s="580"/>
      <c r="FB85" s="580"/>
      <c r="FC85" s="580"/>
      <c r="FD85" s="580"/>
      <c r="FE85" s="580"/>
      <c r="FF85" s="580"/>
      <c r="FG85" s="580"/>
      <c r="FH85" s="580"/>
      <c r="FI85" s="580"/>
      <c r="FJ85" s="580"/>
      <c r="FK85" s="580"/>
      <c r="FL85" s="580"/>
      <c r="FM85" s="580"/>
      <c r="FN85" s="580"/>
      <c r="FO85" s="580"/>
      <c r="FP85" s="580"/>
      <c r="FQ85" s="580"/>
      <c r="FR85" s="580"/>
      <c r="FS85" s="580"/>
      <c r="FT85" s="580"/>
      <c r="FU85" s="580"/>
      <c r="FV85" s="580"/>
      <c r="FW85" s="580"/>
      <c r="FX85" s="580"/>
      <c r="FY85" s="580"/>
      <c r="FZ85" s="580"/>
      <c r="GA85" s="580"/>
      <c r="GB85" s="580"/>
      <c r="GC85" s="580"/>
      <c r="GD85" s="580"/>
      <c r="GE85" s="580"/>
      <c r="GF85" s="580"/>
      <c r="GG85" s="580"/>
      <c r="GH85" s="580"/>
      <c r="GI85" s="580"/>
      <c r="GJ85" s="580"/>
      <c r="GK85" s="580"/>
      <c r="GL85" s="580"/>
      <c r="GM85" s="580"/>
      <c r="GN85" s="580"/>
      <c r="GO85" s="580"/>
      <c r="GP85" s="580"/>
      <c r="GQ85" s="580"/>
      <c r="GR85" s="580"/>
      <c r="GS85" s="580"/>
      <c r="GT85" s="580"/>
      <c r="GU85" s="580"/>
      <c r="GV85" s="580"/>
      <c r="GW85" s="580"/>
      <c r="GX85" s="580"/>
      <c r="GY85" s="580"/>
      <c r="GZ85" s="580"/>
      <c r="HA85" s="580"/>
      <c r="HB85" s="580"/>
      <c r="HC85" s="580"/>
      <c r="HD85" s="580"/>
      <c r="HE85" s="580"/>
      <c r="HF85" s="580"/>
      <c r="HG85" s="580"/>
      <c r="HH85" s="580"/>
      <c r="HI85" s="580"/>
      <c r="HJ85" s="580"/>
      <c r="HK85" s="580"/>
      <c r="HL85" s="580"/>
      <c r="HM85" s="580"/>
      <c r="HN85" s="580"/>
      <c r="HO85" s="580"/>
      <c r="HP85" s="580"/>
      <c r="HQ85" s="580"/>
      <c r="HR85" s="580"/>
      <c r="HS85" s="580"/>
      <c r="HT85" s="580"/>
      <c r="HU85" s="580"/>
      <c r="HV85" s="580"/>
      <c r="HW85" s="580"/>
      <c r="HX85" s="580"/>
      <c r="HY85" s="580"/>
      <c r="HZ85" s="580"/>
      <c r="IA85" s="580"/>
      <c r="IB85" s="580"/>
      <c r="IC85" s="580"/>
      <c r="ID85" s="580"/>
      <c r="IE85" s="580"/>
      <c r="IF85" s="580"/>
      <c r="IG85" s="580"/>
      <c r="IH85" s="580"/>
      <c r="II85" s="580"/>
      <c r="IJ85" s="580"/>
      <c r="IK85" s="580"/>
      <c r="IL85" s="580"/>
    </row>
    <row r="86" spans="1:246" ht="45" customHeight="1" thickBot="1">
      <c r="A86" s="1203" t="s">
        <v>301</v>
      </c>
      <c r="B86" s="1204"/>
      <c r="C86" s="1204"/>
      <c r="D86" s="1204"/>
      <c r="E86" s="1204"/>
      <c r="F86" s="1204"/>
      <c r="G86" s="1204"/>
      <c r="H86" s="1204"/>
      <c r="I86" s="1204"/>
      <c r="J86" s="1204"/>
      <c r="K86" s="1204"/>
      <c r="L86" s="1204"/>
      <c r="M86" s="1204"/>
      <c r="N86" s="1204"/>
      <c r="O86" s="1204"/>
      <c r="P86" s="1204"/>
      <c r="Q86" s="1204"/>
      <c r="R86" s="1204"/>
      <c r="S86" s="1204"/>
      <c r="T86" s="1204"/>
      <c r="U86" s="1204"/>
      <c r="V86" s="1204"/>
      <c r="W86" s="1204"/>
      <c r="X86" s="1204"/>
      <c r="Y86" s="1204"/>
      <c r="Z86" s="1204"/>
      <c r="AA86" s="1204"/>
      <c r="AB86" s="1204"/>
      <c r="AC86" s="1204"/>
      <c r="AD86" s="1204"/>
      <c r="AE86" s="1204"/>
      <c r="AF86" s="1204"/>
      <c r="AG86" s="1204"/>
      <c r="AH86" s="1192"/>
      <c r="AI86" s="1230"/>
      <c r="AJ86" s="1233"/>
      <c r="AK86" s="1780"/>
      <c r="AL86" s="1783"/>
      <c r="AM86" s="773"/>
      <c r="AN86" s="773"/>
      <c r="AO86" s="759"/>
      <c r="AP86" s="759"/>
      <c r="AQ86" s="759"/>
      <c r="AR86" s="759"/>
      <c r="AS86" s="759"/>
      <c r="AT86" s="759"/>
      <c r="AU86" s="759"/>
      <c r="AV86" s="759"/>
      <c r="AW86" s="1812"/>
      <c r="AX86" s="1813"/>
      <c r="AY86" s="1694"/>
      <c r="AZ86" s="1308"/>
      <c r="BA86" s="1308"/>
      <c r="BB86" s="255"/>
      <c r="BC86" s="256"/>
      <c r="BD86" s="257"/>
      <c r="BE86" s="547"/>
      <c r="BF86" s="125"/>
      <c r="BG86" s="125"/>
      <c r="BH86" s="125"/>
      <c r="BI86" s="125"/>
      <c r="BJ86" s="246"/>
      <c r="BK86" s="40"/>
      <c r="BL86" s="40"/>
      <c r="BM86" s="246"/>
      <c r="BN86" s="775"/>
      <c r="BO86" s="941"/>
      <c r="BP86" s="547"/>
      <c r="BQ86" s="547"/>
      <c r="BR86" s="246"/>
      <c r="BS86" s="941"/>
      <c r="BT86" s="941"/>
      <c r="BU86" s="259"/>
      <c r="BV86" s="259"/>
      <c r="BW86" s="259"/>
      <c r="BX86" s="259"/>
      <c r="BY86" s="259"/>
      <c r="BZ86" s="259"/>
      <c r="CA86" s="259"/>
      <c r="CB86" s="259"/>
      <c r="CC86" s="771"/>
      <c r="CD86" s="771"/>
      <c r="CE86" s="771"/>
      <c r="CF86" s="771"/>
      <c r="CG86" s="771"/>
      <c r="CH86" s="771"/>
      <c r="CI86" s="771"/>
      <c r="CJ86" s="771"/>
      <c r="CK86" s="771"/>
      <c r="CL86" s="771"/>
      <c r="CM86" s="259"/>
      <c r="CN86" s="259"/>
      <c r="CO86" s="259"/>
      <c r="CP86" s="259"/>
      <c r="CQ86" s="259"/>
      <c r="CR86" s="259"/>
      <c r="CS86" s="259"/>
      <c r="CT86" s="771"/>
      <c r="CU86" s="771"/>
      <c r="CV86" s="771"/>
      <c r="CW86" s="771"/>
      <c r="CX86" s="771"/>
      <c r="CY86" s="941"/>
      <c r="CZ86" s="580"/>
      <c r="DA86" s="580"/>
      <c r="DB86" s="580"/>
      <c r="DC86" s="580"/>
      <c r="DD86" s="580"/>
      <c r="DE86" s="580"/>
      <c r="DF86" s="580"/>
      <c r="DG86" s="580"/>
      <c r="DH86" s="580"/>
      <c r="DI86" s="580"/>
      <c r="DJ86" s="580"/>
      <c r="DK86" s="580"/>
      <c r="DL86" s="580"/>
      <c r="DM86" s="580"/>
      <c r="DN86" s="580"/>
      <c r="DO86" s="580"/>
      <c r="DP86" s="580"/>
      <c r="DQ86" s="580"/>
      <c r="DR86" s="580"/>
      <c r="DS86" s="580"/>
      <c r="DT86" s="580"/>
      <c r="DU86" s="580"/>
      <c r="DV86" s="580"/>
      <c r="DW86" s="580"/>
      <c r="DX86" s="580"/>
      <c r="DY86" s="580"/>
      <c r="DZ86" s="580"/>
      <c r="EA86" s="580"/>
      <c r="EB86" s="580"/>
      <c r="EC86" s="580"/>
      <c r="ED86" s="580"/>
      <c r="EE86" s="580"/>
      <c r="EF86" s="580"/>
      <c r="EG86" s="580"/>
      <c r="EH86" s="580"/>
      <c r="EI86" s="580"/>
      <c r="EJ86" s="580"/>
      <c r="EK86" s="580"/>
      <c r="EL86" s="580"/>
      <c r="EM86" s="580"/>
      <c r="EN86" s="580"/>
      <c r="EO86" s="580"/>
      <c r="EP86" s="580"/>
      <c r="EQ86" s="580"/>
      <c r="ER86" s="580"/>
      <c r="ES86" s="580"/>
      <c r="ET86" s="580"/>
      <c r="EU86" s="580"/>
      <c r="EV86" s="580"/>
      <c r="EW86" s="580"/>
      <c r="EX86" s="580"/>
      <c r="EY86" s="580"/>
      <c r="EZ86" s="580"/>
      <c r="FA86" s="580"/>
      <c r="FB86" s="580"/>
      <c r="FC86" s="580"/>
      <c r="FD86" s="580"/>
      <c r="FE86" s="580"/>
      <c r="FF86" s="580"/>
      <c r="FG86" s="580"/>
      <c r="FH86" s="580"/>
      <c r="FI86" s="580"/>
      <c r="FJ86" s="580"/>
      <c r="FK86" s="580"/>
      <c r="FL86" s="580"/>
      <c r="FM86" s="580"/>
      <c r="FN86" s="580"/>
      <c r="FO86" s="580"/>
      <c r="FP86" s="580"/>
      <c r="FQ86" s="580"/>
      <c r="FR86" s="580"/>
      <c r="FS86" s="580"/>
      <c r="FT86" s="580"/>
      <c r="FU86" s="580"/>
      <c r="FV86" s="580"/>
      <c r="FW86" s="580"/>
      <c r="FX86" s="580"/>
      <c r="FY86" s="580"/>
      <c r="FZ86" s="580"/>
      <c r="GA86" s="580"/>
      <c r="GB86" s="580"/>
      <c r="GC86" s="580"/>
      <c r="GD86" s="580"/>
      <c r="GE86" s="580"/>
      <c r="GF86" s="580"/>
      <c r="GG86" s="580"/>
      <c r="GH86" s="580"/>
      <c r="GI86" s="580"/>
      <c r="GJ86" s="580"/>
      <c r="GK86" s="580"/>
      <c r="GL86" s="580"/>
      <c r="GM86" s="580"/>
      <c r="GN86" s="580"/>
      <c r="GO86" s="580"/>
      <c r="GP86" s="580"/>
      <c r="GQ86" s="580"/>
      <c r="GR86" s="580"/>
      <c r="GS86" s="580"/>
      <c r="GT86" s="580"/>
      <c r="GU86" s="580"/>
      <c r="GV86" s="580"/>
      <c r="GW86" s="580"/>
      <c r="GX86" s="580"/>
      <c r="GY86" s="580"/>
      <c r="GZ86" s="580"/>
      <c r="HA86" s="580"/>
      <c r="HB86" s="580"/>
      <c r="HC86" s="580"/>
      <c r="HD86" s="580"/>
      <c r="HE86" s="580"/>
      <c r="HF86" s="580"/>
      <c r="HG86" s="580"/>
      <c r="HH86" s="580"/>
      <c r="HI86" s="580"/>
      <c r="HJ86" s="580"/>
      <c r="HK86" s="580"/>
      <c r="HL86" s="580"/>
      <c r="HM86" s="580"/>
      <c r="HN86" s="580"/>
      <c r="HO86" s="580"/>
      <c r="HP86" s="580"/>
      <c r="HQ86" s="580"/>
      <c r="HR86" s="580"/>
      <c r="HS86" s="580"/>
      <c r="HT86" s="580"/>
      <c r="HU86" s="580"/>
      <c r="HV86" s="580"/>
      <c r="HW86" s="580"/>
      <c r="HX86" s="580"/>
      <c r="HY86" s="580"/>
      <c r="HZ86" s="580"/>
      <c r="IA86" s="580"/>
      <c r="IB86" s="580"/>
      <c r="IC86" s="580"/>
      <c r="ID86" s="580"/>
      <c r="IE86" s="580"/>
      <c r="IF86" s="580"/>
      <c r="IG86" s="580"/>
      <c r="IH86" s="580"/>
      <c r="II86" s="580"/>
      <c r="IJ86" s="580"/>
      <c r="IK86" s="580"/>
      <c r="IL86" s="580"/>
    </row>
    <row r="87" spans="1:246" ht="40.15" customHeight="1">
      <c r="A87" s="1634" t="s">
        <v>39</v>
      </c>
      <c r="B87" s="1918" t="s">
        <v>44</v>
      </c>
      <c r="C87" s="1919"/>
      <c r="D87" s="1467" t="s">
        <v>302</v>
      </c>
      <c r="E87" s="1468"/>
      <c r="F87" s="1468"/>
      <c r="G87" s="1468"/>
      <c r="H87" s="1468"/>
      <c r="I87" s="1468"/>
      <c r="J87" s="1468"/>
      <c r="K87" s="1468"/>
      <c r="L87" s="1468"/>
      <c r="M87" s="1468"/>
      <c r="N87" s="1468"/>
      <c r="O87" s="1468"/>
      <c r="P87" s="1468"/>
      <c r="Q87" s="1468"/>
      <c r="R87" s="1468"/>
      <c r="S87" s="1468"/>
      <c r="T87" s="1468"/>
      <c r="U87" s="1468"/>
      <c r="V87" s="1468"/>
      <c r="W87" s="1468"/>
      <c r="X87" s="1468"/>
      <c r="Y87" s="1468"/>
      <c r="Z87" s="1468"/>
      <c r="AA87" s="1468"/>
      <c r="AB87" s="1468"/>
      <c r="AC87" s="1468"/>
      <c r="AD87" s="1468"/>
      <c r="AE87" s="1468"/>
      <c r="AF87" s="1468"/>
      <c r="AG87" s="1469"/>
      <c r="AH87" s="916"/>
      <c r="AI87" s="916"/>
      <c r="AJ87" s="916"/>
      <c r="AK87" s="878" t="str">
        <f>BA87</f>
        <v>-</v>
      </c>
      <c r="AL87" s="892"/>
      <c r="AM87" s="760"/>
      <c r="AN87" s="760"/>
      <c r="AO87" s="759"/>
      <c r="AP87" s="759"/>
      <c r="AQ87" s="759"/>
      <c r="AR87" s="759"/>
      <c r="AS87" s="759"/>
      <c r="AT87" s="1992" t="s">
        <v>39</v>
      </c>
      <c r="AU87" s="625" t="s">
        <v>44</v>
      </c>
      <c r="AV87" s="626"/>
      <c r="AW87" s="249">
        <f>IF(AH87="x",1,0)</f>
        <v>0</v>
      </c>
      <c r="AX87" s="534">
        <f>IF(AI87="x",0,0)</f>
        <v>0</v>
      </c>
      <c r="AY87" s="250"/>
      <c r="AZ87" s="537">
        <f>SUM(AW87:AY87)</f>
        <v>0</v>
      </c>
      <c r="BA87" s="638" t="str">
        <f>IF(AZ87&gt;0,"X","-")</f>
        <v>-</v>
      </c>
      <c r="BB87" s="636"/>
      <c r="BC87" s="258"/>
      <c r="BD87" s="135"/>
      <c r="BE87" s="547"/>
      <c r="BF87" s="258"/>
      <c r="BG87" s="136"/>
      <c r="BH87" s="593"/>
      <c r="BI87" s="261"/>
      <c r="BJ87" s="246"/>
      <c r="BK87" s="246"/>
      <c r="BL87" s="259"/>
      <c r="BM87" s="246"/>
      <c r="BN87" s="246"/>
      <c r="BO87" s="246"/>
      <c r="BP87" s="124"/>
      <c r="BQ87" s="246"/>
      <c r="BR87" s="246"/>
      <c r="BS87" s="941"/>
      <c r="BT87" s="941"/>
      <c r="BU87" s="941"/>
      <c r="BV87" s="941"/>
      <c r="BW87" s="941"/>
      <c r="BX87" s="941"/>
      <c r="BY87" s="941"/>
      <c r="BZ87" s="941"/>
      <c r="CA87" s="941"/>
      <c r="CB87" s="941"/>
      <c r="CC87" s="771"/>
      <c r="CD87" s="771"/>
      <c r="CE87" s="771"/>
      <c r="CF87" s="771"/>
      <c r="CG87" s="771"/>
      <c r="CH87" s="771"/>
      <c r="CI87" s="580"/>
      <c r="CJ87" s="580"/>
      <c r="CK87" s="580"/>
      <c r="CL87" s="580"/>
      <c r="CM87" s="580"/>
      <c r="CN87" s="580"/>
      <c r="CO87" s="941"/>
      <c r="CP87" s="941"/>
      <c r="CQ87" s="941"/>
      <c r="CR87" s="941"/>
      <c r="CS87" s="941"/>
      <c r="CT87" s="771"/>
      <c r="CU87" s="941"/>
      <c r="CV87" s="941"/>
      <c r="CW87" s="941"/>
      <c r="CX87" s="941"/>
      <c r="CY87" s="941"/>
      <c r="CZ87" s="580"/>
      <c r="DA87" s="580"/>
      <c r="DB87" s="580"/>
      <c r="DC87" s="580"/>
      <c r="DD87" s="580"/>
      <c r="DE87" s="580"/>
      <c r="DF87" s="580"/>
      <c r="DG87" s="580"/>
      <c r="DH87" s="580"/>
      <c r="DI87" s="580"/>
      <c r="DJ87" s="580"/>
      <c r="DK87" s="580"/>
      <c r="DL87" s="580"/>
      <c r="DM87" s="580"/>
      <c r="DN87" s="580"/>
      <c r="DO87" s="580"/>
      <c r="DP87" s="580"/>
      <c r="DQ87" s="580"/>
      <c r="DR87" s="580"/>
      <c r="DS87" s="580"/>
      <c r="DT87" s="580"/>
      <c r="DU87" s="580"/>
      <c r="DV87" s="580"/>
      <c r="DW87" s="580"/>
      <c r="DX87" s="580"/>
      <c r="DY87" s="580"/>
      <c r="DZ87" s="580"/>
      <c r="EA87" s="580"/>
      <c r="EB87" s="580"/>
      <c r="EC87" s="580"/>
      <c r="ED87" s="580"/>
      <c r="EE87" s="580"/>
      <c r="EF87" s="580"/>
      <c r="EG87" s="580"/>
      <c r="EH87" s="580"/>
      <c r="EI87" s="580"/>
      <c r="EJ87" s="580"/>
      <c r="EK87" s="580"/>
      <c r="EL87" s="580"/>
      <c r="EM87" s="580"/>
      <c r="EN87" s="580"/>
      <c r="EO87" s="580"/>
      <c r="EP87" s="580"/>
      <c r="EQ87" s="580"/>
      <c r="ER87" s="580"/>
      <c r="ES87" s="580"/>
      <c r="ET87" s="580"/>
      <c r="EU87" s="580"/>
      <c r="EV87" s="580"/>
      <c r="EW87" s="580"/>
      <c r="EX87" s="580"/>
      <c r="EY87" s="580"/>
      <c r="EZ87" s="580"/>
      <c r="FA87" s="580"/>
      <c r="FB87" s="580"/>
      <c r="FC87" s="580"/>
      <c r="FD87" s="580"/>
      <c r="FE87" s="580"/>
      <c r="FF87" s="580"/>
      <c r="FG87" s="580"/>
      <c r="FH87" s="580"/>
      <c r="FI87" s="580"/>
      <c r="FJ87" s="580"/>
      <c r="FK87" s="580"/>
      <c r="FL87" s="580"/>
      <c r="FM87" s="580"/>
      <c r="FN87" s="580"/>
      <c r="FO87" s="580"/>
      <c r="FP87" s="580"/>
      <c r="FQ87" s="580"/>
      <c r="FR87" s="580"/>
      <c r="FS87" s="580"/>
      <c r="FT87" s="580"/>
      <c r="FU87" s="580"/>
      <c r="FV87" s="580"/>
      <c r="FW87" s="580"/>
      <c r="FX87" s="580"/>
      <c r="FY87" s="580"/>
      <c r="FZ87" s="580"/>
      <c r="GA87" s="580"/>
      <c r="GB87" s="580"/>
      <c r="GC87" s="580"/>
      <c r="GD87" s="580"/>
      <c r="GE87" s="580"/>
      <c r="GF87" s="580"/>
      <c r="GG87" s="580"/>
      <c r="GH87" s="580"/>
      <c r="GI87" s="580"/>
      <c r="GJ87" s="580"/>
      <c r="GK87" s="580"/>
      <c r="GL87" s="580"/>
      <c r="GM87" s="580"/>
      <c r="GN87" s="580"/>
      <c r="GO87" s="580"/>
      <c r="GP87" s="580"/>
      <c r="GQ87" s="580"/>
      <c r="GR87" s="580"/>
      <c r="GS87" s="580"/>
      <c r="GT87" s="580"/>
      <c r="GU87" s="580"/>
      <c r="GV87" s="580"/>
      <c r="GW87" s="580"/>
      <c r="GX87" s="580"/>
      <c r="GY87" s="580"/>
      <c r="GZ87" s="580"/>
      <c r="HA87" s="580"/>
      <c r="HB87" s="580"/>
      <c r="HC87" s="580"/>
      <c r="HD87" s="580"/>
      <c r="HE87" s="580"/>
      <c r="HF87" s="580"/>
      <c r="HG87" s="580"/>
      <c r="HH87" s="580"/>
      <c r="HI87" s="580"/>
      <c r="HJ87" s="580"/>
      <c r="HK87" s="580"/>
      <c r="HL87" s="580"/>
      <c r="HM87" s="580"/>
      <c r="HN87" s="580"/>
      <c r="HO87" s="580"/>
      <c r="HP87" s="580"/>
      <c r="HQ87" s="580"/>
      <c r="HR87" s="580"/>
      <c r="HS87" s="580"/>
      <c r="HT87" s="580"/>
      <c r="HU87" s="580"/>
      <c r="HV87" s="580"/>
      <c r="HW87" s="580"/>
      <c r="HX87" s="580"/>
      <c r="HY87" s="580"/>
      <c r="HZ87" s="580"/>
      <c r="IA87" s="580"/>
      <c r="IB87" s="580"/>
      <c r="IC87" s="580"/>
      <c r="ID87" s="580"/>
      <c r="IE87" s="580"/>
      <c r="IF87" s="580"/>
      <c r="IG87" s="580"/>
      <c r="IH87" s="580"/>
      <c r="II87" s="580"/>
      <c r="IJ87" s="580"/>
      <c r="IK87" s="580"/>
      <c r="IL87" s="580"/>
    </row>
    <row r="88" spans="1:246" ht="27.6" customHeight="1">
      <c r="A88" s="1635"/>
      <c r="B88" s="1920" t="s">
        <v>45</v>
      </c>
      <c r="C88" s="1921"/>
      <c r="D88" s="1773" t="s">
        <v>303</v>
      </c>
      <c r="E88" s="1774"/>
      <c r="F88" s="1774"/>
      <c r="G88" s="1774"/>
      <c r="H88" s="1774"/>
      <c r="I88" s="1774"/>
      <c r="J88" s="1774"/>
      <c r="K88" s="1774"/>
      <c r="L88" s="1774"/>
      <c r="M88" s="1774"/>
      <c r="N88" s="1774"/>
      <c r="O88" s="1774"/>
      <c r="P88" s="1774"/>
      <c r="Q88" s="1774"/>
      <c r="R88" s="1774"/>
      <c r="S88" s="1774"/>
      <c r="T88" s="1774"/>
      <c r="U88" s="1774"/>
      <c r="V88" s="1774"/>
      <c r="W88" s="1774"/>
      <c r="X88" s="1774"/>
      <c r="Y88" s="1774"/>
      <c r="Z88" s="1774"/>
      <c r="AA88" s="1774"/>
      <c r="AB88" s="1774"/>
      <c r="AC88" s="1774"/>
      <c r="AD88" s="1774"/>
      <c r="AE88" s="1774"/>
      <c r="AF88" s="1774"/>
      <c r="AG88" s="1775"/>
      <c r="AH88" s="916"/>
      <c r="AI88" s="916"/>
      <c r="AJ88" s="916"/>
      <c r="AK88" s="879" t="str">
        <f>BA88</f>
        <v>-</v>
      </c>
      <c r="AL88" s="892"/>
      <c r="AM88" s="760"/>
      <c r="AN88" s="760"/>
      <c r="AO88" s="759"/>
      <c r="AP88" s="759"/>
      <c r="AQ88" s="759"/>
      <c r="AR88" s="759"/>
      <c r="AS88" s="759"/>
      <c r="AT88" s="1993"/>
      <c r="AU88" s="627" t="s">
        <v>45</v>
      </c>
      <c r="AV88" s="628"/>
      <c r="AW88" s="243">
        <f>IF(AH88="x",0,0)</f>
        <v>0</v>
      </c>
      <c r="AX88" s="756">
        <f>IF(AI88="x",1,0)</f>
        <v>0</v>
      </c>
      <c r="AY88" s="242"/>
      <c r="AZ88" s="531">
        <f>SUM(AW88:AY88)</f>
        <v>0</v>
      </c>
      <c r="BA88" s="637" t="str">
        <f>IF(AZ88&gt;0,"X","-")</f>
        <v>-</v>
      </c>
      <c r="BB88" s="636"/>
      <c r="BC88" s="258"/>
      <c r="BD88" s="135"/>
      <c r="BE88" s="547"/>
      <c r="BF88" s="258"/>
      <c r="BG88" s="136"/>
      <c r="BH88" s="593"/>
      <c r="BI88" s="261"/>
      <c r="BJ88" s="246"/>
      <c r="BK88" s="941"/>
      <c r="BL88" s="124"/>
      <c r="BM88" s="246"/>
      <c r="BN88" s="246"/>
      <c r="BO88" s="246"/>
      <c r="BP88" s="124"/>
      <c r="BQ88" s="124"/>
      <c r="BR88" s="246"/>
      <c r="BS88" s="941"/>
      <c r="BT88" s="941"/>
      <c r="BU88" s="941"/>
      <c r="BV88" s="941"/>
      <c r="BW88" s="771"/>
      <c r="BX88" s="771"/>
      <c r="BY88" s="771"/>
      <c r="BZ88" s="771"/>
      <c r="CA88" s="771"/>
      <c r="CB88" s="771"/>
      <c r="CC88" s="580"/>
      <c r="CD88" s="580"/>
      <c r="CE88" s="580"/>
      <c r="CF88" s="580"/>
      <c r="CG88" s="580"/>
      <c r="CH88" s="580"/>
      <c r="CI88" s="941"/>
      <c r="CJ88" s="941"/>
      <c r="CK88" s="941"/>
      <c r="CL88" s="941"/>
      <c r="CM88" s="941"/>
      <c r="CN88" s="39"/>
      <c r="CO88" s="39"/>
      <c r="CP88" s="39"/>
      <c r="CQ88" s="39"/>
      <c r="CR88" s="39"/>
      <c r="CS88" s="39"/>
      <c r="CT88" s="39"/>
      <c r="CU88" s="39"/>
      <c r="CV88" s="39"/>
      <c r="CW88" s="580"/>
      <c r="CX88" s="580"/>
      <c r="CY88" s="580"/>
      <c r="CZ88" s="580"/>
      <c r="DA88" s="580"/>
      <c r="DB88" s="580"/>
      <c r="DC88" s="580"/>
      <c r="DD88" s="580"/>
      <c r="DE88" s="580"/>
      <c r="DF88" s="580"/>
      <c r="DG88" s="580"/>
      <c r="DH88" s="580"/>
      <c r="DI88" s="580"/>
      <c r="DJ88" s="580"/>
      <c r="DK88" s="580"/>
      <c r="DL88" s="580"/>
      <c r="DM88" s="580"/>
      <c r="DN88" s="580"/>
      <c r="DO88" s="580"/>
      <c r="DP88" s="580"/>
      <c r="DQ88" s="580"/>
      <c r="DR88" s="580"/>
      <c r="DS88" s="580"/>
      <c r="DT88" s="580"/>
      <c r="DU88" s="580"/>
      <c r="DV88" s="580"/>
      <c r="DW88" s="580"/>
      <c r="DX88" s="580"/>
      <c r="DY88" s="580"/>
      <c r="DZ88" s="580"/>
      <c r="EA88" s="580"/>
      <c r="EB88" s="580"/>
      <c r="EC88" s="580"/>
      <c r="ED88" s="580"/>
      <c r="EE88" s="580"/>
      <c r="EF88" s="580"/>
      <c r="EG88" s="580"/>
      <c r="EH88" s="580"/>
      <c r="EI88" s="580"/>
      <c r="EJ88" s="580"/>
      <c r="EK88" s="580"/>
      <c r="EL88" s="580"/>
      <c r="EM88" s="580"/>
      <c r="EN88" s="580"/>
      <c r="EO88" s="580"/>
      <c r="EP88" s="580"/>
      <c r="EQ88" s="580"/>
      <c r="ER88" s="580"/>
      <c r="ES88" s="580"/>
      <c r="ET88" s="580"/>
      <c r="EU88" s="580"/>
      <c r="EV88" s="580"/>
      <c r="EW88" s="580"/>
      <c r="EX88" s="580"/>
      <c r="EY88" s="580"/>
      <c r="EZ88" s="580"/>
      <c r="FA88" s="580"/>
      <c r="FB88" s="580"/>
      <c r="FC88" s="580"/>
      <c r="FD88" s="580"/>
      <c r="FE88" s="580"/>
      <c r="FF88" s="580"/>
      <c r="FG88" s="580"/>
      <c r="FH88" s="580"/>
      <c r="FI88" s="580"/>
      <c r="FJ88" s="580"/>
      <c r="FK88" s="580"/>
      <c r="FL88" s="580"/>
      <c r="FM88" s="580"/>
      <c r="FN88" s="580"/>
      <c r="FO88" s="580"/>
      <c r="FP88" s="580"/>
      <c r="FQ88" s="580"/>
      <c r="FR88" s="580"/>
      <c r="FS88" s="580"/>
      <c r="FT88" s="580"/>
      <c r="FU88" s="580"/>
      <c r="FV88" s="580"/>
      <c r="FW88" s="580"/>
      <c r="FX88" s="580"/>
      <c r="FY88" s="580"/>
      <c r="FZ88" s="580"/>
      <c r="GA88" s="580"/>
      <c r="GB88" s="580"/>
      <c r="GC88" s="580"/>
      <c r="GD88" s="580"/>
      <c r="GE88" s="580"/>
      <c r="GF88" s="580"/>
      <c r="GG88" s="580"/>
      <c r="GH88" s="580"/>
      <c r="GI88" s="580"/>
      <c r="GJ88" s="580"/>
      <c r="GK88" s="580"/>
      <c r="GL88" s="580"/>
      <c r="GM88" s="580"/>
      <c r="GN88" s="580"/>
      <c r="GO88" s="580"/>
      <c r="GP88" s="580"/>
      <c r="GQ88" s="580"/>
      <c r="GR88" s="580"/>
      <c r="GS88" s="580"/>
      <c r="GT88" s="580"/>
      <c r="GU88" s="580"/>
      <c r="GV88" s="580"/>
      <c r="GW88" s="580"/>
      <c r="GX88" s="580"/>
      <c r="GY88" s="580"/>
      <c r="GZ88" s="580"/>
      <c r="HA88" s="580"/>
      <c r="HB88" s="580"/>
      <c r="HC88" s="580"/>
      <c r="HD88" s="580"/>
      <c r="HE88" s="580"/>
      <c r="HF88" s="580"/>
      <c r="HG88" s="580"/>
      <c r="HH88" s="580"/>
      <c r="HI88" s="580"/>
      <c r="HJ88" s="580"/>
      <c r="HK88" s="580"/>
      <c r="HL88" s="580"/>
      <c r="HM88" s="580"/>
      <c r="HN88" s="580"/>
      <c r="HO88" s="580"/>
      <c r="HP88" s="580"/>
      <c r="HQ88" s="580"/>
      <c r="HR88" s="580"/>
      <c r="HS88" s="580"/>
      <c r="HT88" s="580"/>
      <c r="HU88" s="580"/>
      <c r="HV88" s="580"/>
      <c r="HW88" s="580"/>
      <c r="HX88" s="580"/>
      <c r="HY88" s="580"/>
      <c r="HZ88" s="580"/>
      <c r="IA88" s="580"/>
      <c r="IB88" s="580"/>
      <c r="IC88" s="580"/>
      <c r="ID88" s="580"/>
      <c r="IE88" s="580"/>
      <c r="IF88" s="580"/>
      <c r="IG88" s="580"/>
      <c r="IH88" s="580"/>
      <c r="II88" s="580"/>
      <c r="IJ88" s="580"/>
      <c r="IK88" s="580"/>
      <c r="IL88" s="580"/>
    </row>
    <row r="89" spans="1:246" ht="34.5" customHeight="1">
      <c r="A89" s="1635"/>
      <c r="B89" s="1922" t="s">
        <v>46</v>
      </c>
      <c r="C89" s="1923"/>
      <c r="D89" s="1773" t="s">
        <v>304</v>
      </c>
      <c r="E89" s="1774"/>
      <c r="F89" s="1774"/>
      <c r="G89" s="1774"/>
      <c r="H89" s="1774"/>
      <c r="I89" s="1774"/>
      <c r="J89" s="1774"/>
      <c r="K89" s="1774"/>
      <c r="L89" s="1774"/>
      <c r="M89" s="1774"/>
      <c r="N89" s="1774"/>
      <c r="O89" s="1774"/>
      <c r="P89" s="1774"/>
      <c r="Q89" s="1774"/>
      <c r="R89" s="1774"/>
      <c r="S89" s="1774"/>
      <c r="T89" s="1774"/>
      <c r="U89" s="1774"/>
      <c r="V89" s="1774"/>
      <c r="W89" s="1774"/>
      <c r="X89" s="1774"/>
      <c r="Y89" s="1774"/>
      <c r="Z89" s="1774"/>
      <c r="AA89" s="1774"/>
      <c r="AB89" s="1774"/>
      <c r="AC89" s="1774"/>
      <c r="AD89" s="1774"/>
      <c r="AE89" s="1774"/>
      <c r="AF89" s="1774"/>
      <c r="AG89" s="1775"/>
      <c r="AH89" s="916"/>
      <c r="AI89" s="916"/>
      <c r="AJ89" s="916"/>
      <c r="AK89" s="1841" t="str">
        <f>BA89</f>
        <v>-</v>
      </c>
      <c r="AL89" s="1961"/>
      <c r="AM89" s="760"/>
      <c r="AN89" s="760"/>
      <c r="AO89" s="759"/>
      <c r="AP89" s="759"/>
      <c r="AQ89" s="759"/>
      <c r="AR89" s="759"/>
      <c r="AS89" s="759"/>
      <c r="AT89" s="1993"/>
      <c r="AU89" s="1988" t="s">
        <v>46</v>
      </c>
      <c r="AV89" s="1989"/>
      <c r="AW89" s="243">
        <f>IF(AH89="x",1,0)</f>
        <v>0</v>
      </c>
      <c r="AX89" s="893">
        <f>IF(AI89="x",0,0)</f>
        <v>0</v>
      </c>
      <c r="AY89" s="242"/>
      <c r="AZ89" s="1800">
        <f>AW89+AW90+AX89+AX90</f>
        <v>0</v>
      </c>
      <c r="BA89" s="1800" t="str">
        <f>IF(AZ89&gt;0,"X","-")</f>
        <v>-</v>
      </c>
      <c r="BB89" s="636"/>
      <c r="BC89" s="258"/>
      <c r="BD89" s="135"/>
      <c r="BE89" s="547"/>
      <c r="BF89" s="258"/>
      <c r="BG89" s="136"/>
      <c r="BH89" s="593"/>
      <c r="BI89" s="261"/>
      <c r="BJ89" s="246"/>
      <c r="BK89" s="941"/>
      <c r="BL89" s="124"/>
      <c r="BM89" s="246"/>
      <c r="BN89" s="246"/>
      <c r="BO89" s="246"/>
      <c r="BP89" s="124"/>
      <c r="BQ89" s="594"/>
      <c r="BR89" s="246"/>
      <c r="BS89" s="941"/>
      <c r="BT89" s="941"/>
      <c r="BU89" s="941"/>
      <c r="BV89" s="941"/>
      <c r="BW89" s="771"/>
      <c r="BX89" s="771"/>
      <c r="BY89" s="771"/>
      <c r="BZ89" s="771"/>
      <c r="CA89" s="771"/>
      <c r="CB89" s="771"/>
      <c r="CC89" s="580"/>
      <c r="CD89" s="580"/>
      <c r="CE89" s="580"/>
      <c r="CF89" s="580"/>
      <c r="CG89" s="580"/>
      <c r="CH89" s="580"/>
      <c r="CI89" s="941"/>
      <c r="CJ89" s="941"/>
      <c r="CK89" s="941"/>
      <c r="CL89" s="941"/>
      <c r="CM89" s="941"/>
      <c r="CN89" s="39"/>
      <c r="CO89" s="39"/>
      <c r="CP89" s="39"/>
      <c r="CQ89" s="39"/>
      <c r="CR89" s="39"/>
      <c r="CS89" s="39"/>
      <c r="CT89" s="39"/>
      <c r="CU89" s="39"/>
      <c r="CV89" s="39"/>
      <c r="CW89" s="580"/>
      <c r="CX89" s="580"/>
      <c r="CY89" s="580"/>
      <c r="CZ89" s="580"/>
      <c r="DA89" s="580"/>
      <c r="DB89" s="580"/>
      <c r="DC89" s="580"/>
      <c r="DD89" s="580"/>
      <c r="DE89" s="580"/>
      <c r="DF89" s="580"/>
      <c r="DG89" s="580"/>
      <c r="DH89" s="580"/>
      <c r="DI89" s="580"/>
      <c r="DJ89" s="580"/>
      <c r="DK89" s="580"/>
      <c r="DL89" s="580"/>
      <c r="DM89" s="580"/>
      <c r="DN89" s="580"/>
      <c r="DO89" s="580"/>
      <c r="DP89" s="580"/>
      <c r="DQ89" s="580"/>
      <c r="DR89" s="580"/>
      <c r="DS89" s="580"/>
      <c r="DT89" s="580"/>
      <c r="DU89" s="580"/>
      <c r="DV89" s="580"/>
      <c r="DW89" s="580"/>
      <c r="DX89" s="580"/>
      <c r="DY89" s="580"/>
      <c r="DZ89" s="580"/>
      <c r="EA89" s="580"/>
      <c r="EB89" s="580"/>
      <c r="EC89" s="580"/>
      <c r="ED89" s="580"/>
      <c r="EE89" s="580"/>
      <c r="EF89" s="580"/>
      <c r="EG89" s="580"/>
      <c r="EH89" s="580"/>
      <c r="EI89" s="580"/>
      <c r="EJ89" s="580"/>
      <c r="EK89" s="580"/>
      <c r="EL89" s="580"/>
      <c r="EM89" s="580"/>
      <c r="EN89" s="580"/>
      <c r="EO89" s="580"/>
      <c r="EP89" s="580"/>
      <c r="EQ89" s="580"/>
      <c r="ER89" s="580"/>
      <c r="ES89" s="580"/>
      <c r="ET89" s="580"/>
      <c r="EU89" s="580"/>
      <c r="EV89" s="580"/>
      <c r="EW89" s="580"/>
      <c r="EX89" s="580"/>
      <c r="EY89" s="580"/>
      <c r="EZ89" s="580"/>
      <c r="FA89" s="580"/>
      <c r="FB89" s="580"/>
      <c r="FC89" s="580"/>
      <c r="FD89" s="580"/>
      <c r="FE89" s="580"/>
      <c r="FF89" s="580"/>
      <c r="FG89" s="580"/>
      <c r="FH89" s="580"/>
      <c r="FI89" s="580"/>
      <c r="FJ89" s="580"/>
      <c r="FK89" s="580"/>
      <c r="FL89" s="580"/>
      <c r="FM89" s="580"/>
      <c r="FN89" s="580"/>
      <c r="FO89" s="580"/>
      <c r="FP89" s="580"/>
      <c r="FQ89" s="580"/>
      <c r="FR89" s="580"/>
      <c r="FS89" s="580"/>
      <c r="FT89" s="580"/>
      <c r="FU89" s="580"/>
      <c r="FV89" s="580"/>
      <c r="FW89" s="580"/>
      <c r="FX89" s="580"/>
      <c r="FY89" s="580"/>
      <c r="FZ89" s="580"/>
      <c r="GA89" s="580"/>
      <c r="GB89" s="580"/>
      <c r="GC89" s="580"/>
      <c r="GD89" s="580"/>
      <c r="GE89" s="580"/>
      <c r="GF89" s="580"/>
      <c r="GG89" s="580"/>
      <c r="GH89" s="580"/>
      <c r="GI89" s="580"/>
      <c r="GJ89" s="580"/>
      <c r="GK89" s="580"/>
      <c r="GL89" s="580"/>
      <c r="GM89" s="580"/>
      <c r="GN89" s="580"/>
      <c r="GO89" s="580"/>
      <c r="GP89" s="580"/>
      <c r="GQ89" s="580"/>
      <c r="GR89" s="580"/>
      <c r="GS89" s="580"/>
      <c r="GT89" s="580"/>
      <c r="GU89" s="580"/>
      <c r="GV89" s="580"/>
      <c r="GW89" s="580"/>
      <c r="GX89" s="580"/>
      <c r="GY89" s="580"/>
      <c r="GZ89" s="580"/>
      <c r="HA89" s="580"/>
      <c r="HB89" s="580"/>
      <c r="HC89" s="580"/>
      <c r="HD89" s="580"/>
      <c r="HE89" s="580"/>
      <c r="HF89" s="580"/>
      <c r="HG89" s="580"/>
      <c r="HH89" s="580"/>
      <c r="HI89" s="580"/>
      <c r="HJ89" s="580"/>
      <c r="HK89" s="580"/>
      <c r="HL89" s="580"/>
      <c r="HM89" s="580"/>
      <c r="HN89" s="580"/>
      <c r="HO89" s="580"/>
      <c r="HP89" s="580"/>
      <c r="HQ89" s="580"/>
      <c r="HR89" s="580"/>
      <c r="HS89" s="580"/>
      <c r="HT89" s="580"/>
      <c r="HU89" s="580"/>
      <c r="HV89" s="580"/>
      <c r="HW89" s="580"/>
      <c r="HX89" s="580"/>
      <c r="HY89" s="580"/>
      <c r="HZ89" s="580"/>
      <c r="IA89" s="580"/>
      <c r="IB89" s="580"/>
      <c r="IC89" s="580"/>
      <c r="ID89" s="580"/>
      <c r="IE89" s="580"/>
      <c r="IF89" s="580"/>
      <c r="IG89" s="580"/>
      <c r="IH89" s="580"/>
      <c r="II89" s="580"/>
      <c r="IJ89" s="580"/>
      <c r="IK89" s="580"/>
      <c r="IL89" s="580"/>
    </row>
    <row r="90" spans="1:246" ht="33" customHeight="1" thickBot="1">
      <c r="A90" s="1636"/>
      <c r="B90" s="1924"/>
      <c r="C90" s="1925"/>
      <c r="D90" s="1464" t="s">
        <v>305</v>
      </c>
      <c r="E90" s="1465"/>
      <c r="F90" s="1465"/>
      <c r="G90" s="1465"/>
      <c r="H90" s="1465"/>
      <c r="I90" s="1465"/>
      <c r="J90" s="1465"/>
      <c r="K90" s="1465"/>
      <c r="L90" s="1465"/>
      <c r="M90" s="1465"/>
      <c r="N90" s="1465"/>
      <c r="O90" s="1465"/>
      <c r="P90" s="1465"/>
      <c r="Q90" s="1465"/>
      <c r="R90" s="1465"/>
      <c r="S90" s="1465"/>
      <c r="T90" s="1465"/>
      <c r="U90" s="1465"/>
      <c r="V90" s="1465"/>
      <c r="W90" s="1465"/>
      <c r="X90" s="1465"/>
      <c r="Y90" s="1465"/>
      <c r="Z90" s="1465"/>
      <c r="AA90" s="1465"/>
      <c r="AB90" s="1465"/>
      <c r="AC90" s="1465"/>
      <c r="AD90" s="1465"/>
      <c r="AE90" s="1465"/>
      <c r="AF90" s="1465"/>
      <c r="AG90" s="1466"/>
      <c r="AH90" s="929"/>
      <c r="AI90" s="929"/>
      <c r="AJ90" s="929"/>
      <c r="AK90" s="1843"/>
      <c r="AL90" s="1962"/>
      <c r="AM90" s="760"/>
      <c r="AN90" s="760"/>
      <c r="AO90" s="759"/>
      <c r="AP90" s="759"/>
      <c r="AQ90" s="759"/>
      <c r="AR90" s="759"/>
      <c r="AS90" s="759"/>
      <c r="AT90" s="1994"/>
      <c r="AU90" s="1990"/>
      <c r="AV90" s="1991"/>
      <c r="AW90" s="244">
        <f>IF(AH90="x",1,0)</f>
        <v>0</v>
      </c>
      <c r="AX90" s="757">
        <f>IF(AI90="x",0,0)</f>
        <v>0</v>
      </c>
      <c r="AY90" s="245"/>
      <c r="AZ90" s="1809"/>
      <c r="BA90" s="1809"/>
      <c r="BB90" s="636"/>
      <c r="BC90" s="258"/>
      <c r="BD90" s="135"/>
      <c r="BE90" s="547"/>
      <c r="BF90" s="258"/>
      <c r="BG90" s="136"/>
      <c r="BH90" s="593"/>
      <c r="BI90" s="261"/>
      <c r="BJ90" s="246"/>
      <c r="BK90" s="246"/>
      <c r="BL90" s="246"/>
      <c r="BM90" s="246"/>
      <c r="BN90" s="246"/>
      <c r="BO90" s="246"/>
      <c r="BP90" s="246"/>
      <c r="BQ90" s="246"/>
      <c r="BR90" s="246"/>
      <c r="BS90" s="941"/>
      <c r="BT90" s="941"/>
      <c r="BU90" s="941"/>
      <c r="BV90" s="775"/>
      <c r="BW90" s="775"/>
      <c r="BX90" s="775"/>
      <c r="BY90" s="775"/>
      <c r="BZ90" s="775"/>
      <c r="CA90" s="775"/>
      <c r="CB90" s="775"/>
      <c r="CC90" s="580"/>
      <c r="CD90" s="580"/>
      <c r="CE90" s="580"/>
      <c r="CF90" s="580"/>
      <c r="CG90" s="580"/>
      <c r="CH90" s="580"/>
      <c r="CI90" s="775"/>
      <c r="CJ90" s="775"/>
      <c r="CK90" s="775"/>
      <c r="CL90" s="775"/>
      <c r="CM90" s="775"/>
      <c r="CN90" s="775"/>
      <c r="CO90" s="775"/>
      <c r="CP90" s="775"/>
      <c r="CQ90" s="775"/>
      <c r="CR90" s="775"/>
      <c r="CS90" s="775"/>
      <c r="CT90" s="941"/>
      <c r="CU90" s="941"/>
      <c r="CV90" s="941"/>
      <c r="CW90" s="580"/>
      <c r="CX90" s="580"/>
      <c r="CY90" s="580"/>
      <c r="CZ90" s="580"/>
      <c r="DA90" s="580"/>
      <c r="DB90" s="580"/>
      <c r="DC90" s="580"/>
      <c r="DD90" s="580"/>
      <c r="DE90" s="580"/>
      <c r="DF90" s="580"/>
      <c r="DG90" s="580"/>
      <c r="DH90" s="580"/>
      <c r="DI90" s="580"/>
      <c r="DJ90" s="580"/>
      <c r="DK90" s="580"/>
      <c r="DL90" s="580"/>
      <c r="DM90" s="580"/>
      <c r="DN90" s="580"/>
      <c r="DO90" s="580"/>
      <c r="DP90" s="580"/>
      <c r="DQ90" s="580"/>
      <c r="DR90" s="580"/>
      <c r="DS90" s="580"/>
      <c r="DT90" s="580"/>
      <c r="DU90" s="580"/>
      <c r="DV90" s="580"/>
      <c r="DW90" s="580"/>
      <c r="DX90" s="580"/>
      <c r="DY90" s="580"/>
      <c r="DZ90" s="580"/>
      <c r="EA90" s="580"/>
      <c r="EB90" s="580"/>
      <c r="EC90" s="580"/>
      <c r="ED90" s="580"/>
      <c r="EE90" s="580"/>
      <c r="EF90" s="580"/>
      <c r="EG90" s="580"/>
      <c r="EH90" s="580"/>
      <c r="EI90" s="580"/>
      <c r="EJ90" s="580"/>
      <c r="EK90" s="580"/>
      <c r="EL90" s="580"/>
      <c r="EM90" s="580"/>
      <c r="EN90" s="580"/>
      <c r="EO90" s="580"/>
      <c r="EP90" s="580"/>
      <c r="EQ90" s="580"/>
      <c r="ER90" s="580"/>
      <c r="ES90" s="580"/>
      <c r="ET90" s="580"/>
      <c r="EU90" s="580"/>
      <c r="EV90" s="580"/>
      <c r="EW90" s="580"/>
      <c r="EX90" s="580"/>
      <c r="EY90" s="580"/>
      <c r="EZ90" s="580"/>
      <c r="FA90" s="580"/>
      <c r="FB90" s="580"/>
      <c r="FC90" s="580"/>
      <c r="FD90" s="580"/>
      <c r="FE90" s="580"/>
      <c r="FF90" s="580"/>
      <c r="FG90" s="580"/>
      <c r="FH90" s="580"/>
      <c r="FI90" s="580"/>
      <c r="FJ90" s="580"/>
      <c r="FK90" s="580"/>
      <c r="FL90" s="580"/>
      <c r="FM90" s="580"/>
      <c r="FN90" s="580"/>
      <c r="FO90" s="580"/>
      <c r="FP90" s="580"/>
      <c r="FQ90" s="580"/>
      <c r="FR90" s="580"/>
      <c r="FS90" s="580"/>
      <c r="FT90" s="580"/>
      <c r="FU90" s="580"/>
      <c r="FV90" s="580"/>
      <c r="FW90" s="580"/>
      <c r="FX90" s="580"/>
      <c r="FY90" s="580"/>
      <c r="FZ90" s="580"/>
      <c r="GA90" s="580"/>
      <c r="GB90" s="580"/>
      <c r="GC90" s="580"/>
      <c r="GD90" s="580"/>
      <c r="GE90" s="580"/>
      <c r="GF90" s="580"/>
      <c r="GG90" s="580"/>
      <c r="GH90" s="580"/>
      <c r="GI90" s="580"/>
      <c r="GJ90" s="580"/>
      <c r="GK90" s="580"/>
      <c r="GL90" s="580"/>
      <c r="GM90" s="580"/>
      <c r="GN90" s="580"/>
      <c r="GO90" s="580"/>
      <c r="GP90" s="580"/>
      <c r="GQ90" s="580"/>
      <c r="GR90" s="580"/>
      <c r="GS90" s="580"/>
      <c r="GT90" s="580"/>
      <c r="GU90" s="580"/>
      <c r="GV90" s="580"/>
      <c r="GW90" s="580"/>
      <c r="GX90" s="580"/>
      <c r="GY90" s="580"/>
      <c r="GZ90" s="580"/>
      <c r="HA90" s="580"/>
      <c r="HB90" s="580"/>
      <c r="HC90" s="580"/>
      <c r="HD90" s="580"/>
      <c r="HE90" s="580"/>
      <c r="HF90" s="580"/>
      <c r="HG90" s="580"/>
      <c r="HH90" s="580"/>
      <c r="HI90" s="580"/>
      <c r="HJ90" s="580"/>
      <c r="HK90" s="580"/>
      <c r="HL90" s="580"/>
      <c r="HM90" s="580"/>
      <c r="HN90" s="580"/>
      <c r="HO90" s="580"/>
      <c r="HP90" s="580"/>
      <c r="HQ90" s="580"/>
      <c r="HR90" s="580"/>
      <c r="HS90" s="580"/>
      <c r="HT90" s="580"/>
      <c r="HU90" s="580"/>
      <c r="HV90" s="580"/>
      <c r="HW90" s="580"/>
      <c r="HX90" s="580"/>
      <c r="HY90" s="580"/>
      <c r="HZ90" s="580"/>
      <c r="IA90" s="580"/>
      <c r="IB90" s="580"/>
      <c r="IC90" s="580"/>
      <c r="ID90" s="580"/>
      <c r="IE90" s="580"/>
      <c r="IF90" s="580"/>
      <c r="IG90" s="580"/>
      <c r="IH90" s="580"/>
      <c r="II90" s="580"/>
      <c r="IJ90" s="580"/>
      <c r="IK90" s="580"/>
      <c r="IL90" s="580"/>
    </row>
    <row r="91" spans="1:246" ht="34.5" customHeight="1">
      <c r="A91" s="1978" t="s">
        <v>40</v>
      </c>
      <c r="B91" s="1969" t="s">
        <v>306</v>
      </c>
      <c r="C91" s="1970"/>
      <c r="D91" s="1776" t="s">
        <v>307</v>
      </c>
      <c r="E91" s="1776"/>
      <c r="F91" s="1776"/>
      <c r="G91" s="1776"/>
      <c r="H91" s="1776"/>
      <c r="I91" s="1776"/>
      <c r="J91" s="1776"/>
      <c r="K91" s="1776"/>
      <c r="L91" s="1776"/>
      <c r="M91" s="1776"/>
      <c r="N91" s="1776"/>
      <c r="O91" s="1776"/>
      <c r="P91" s="1776"/>
      <c r="Q91" s="1776"/>
      <c r="R91" s="1776"/>
      <c r="S91" s="1776"/>
      <c r="T91" s="1776"/>
      <c r="U91" s="1776"/>
      <c r="V91" s="1776"/>
      <c r="W91" s="1776"/>
      <c r="X91" s="1776"/>
      <c r="Y91" s="1776"/>
      <c r="Z91" s="1776"/>
      <c r="AA91" s="1776"/>
      <c r="AB91" s="1776"/>
      <c r="AC91" s="1776"/>
      <c r="AD91" s="1776"/>
      <c r="AE91" s="1776"/>
      <c r="AF91" s="1776"/>
      <c r="AG91" s="1777"/>
      <c r="AH91" s="907"/>
      <c r="AI91" s="908"/>
      <c r="AJ91" s="944"/>
      <c r="AK91" s="1845" t="str">
        <f>BA91</f>
        <v>-</v>
      </c>
      <c r="AL91" s="1847"/>
      <c r="AM91" s="777"/>
      <c r="AN91" s="777"/>
      <c r="AO91" s="759"/>
      <c r="AP91" s="759"/>
      <c r="AQ91" s="759"/>
      <c r="AR91" s="759"/>
      <c r="AS91" s="759"/>
      <c r="AT91" s="1806" t="s">
        <v>40</v>
      </c>
      <c r="AU91" s="1928" t="s">
        <v>306</v>
      </c>
      <c r="AV91" s="1928"/>
      <c r="AW91" s="534">
        <f>IF(AH91="x",0,0)</f>
        <v>0</v>
      </c>
      <c r="AX91" s="758">
        <f>IF(AI91="x",1,0)</f>
        <v>0</v>
      </c>
      <c r="AY91" s="250"/>
      <c r="AZ91" s="1929">
        <f>AW91+AX91+AW92+AX92</f>
        <v>0</v>
      </c>
      <c r="BA91" s="1929" t="str">
        <f>IF(AZ91&gt;0,"X","-")</f>
        <v>-</v>
      </c>
      <c r="BB91" s="636"/>
      <c r="BC91" s="793"/>
      <c r="BD91" s="135"/>
      <c r="BE91" s="547"/>
      <c r="BF91" s="258"/>
      <c r="BG91" s="136"/>
      <c r="BH91" s="260"/>
      <c r="BI91" s="261"/>
      <c r="BJ91" s="246"/>
      <c r="BK91" s="246"/>
      <c r="BL91" s="246"/>
      <c r="BM91" s="246"/>
      <c r="BN91" s="246"/>
      <c r="BO91" s="246"/>
      <c r="BP91" s="246"/>
      <c r="BQ91" s="246"/>
      <c r="BR91" s="246"/>
      <c r="BS91" s="941"/>
      <c r="BT91" s="941"/>
      <c r="BU91" s="941"/>
      <c r="BV91" s="775"/>
      <c r="BW91" s="775"/>
      <c r="BX91" s="775"/>
      <c r="BY91" s="775"/>
      <c r="BZ91" s="775"/>
      <c r="CA91" s="775"/>
      <c r="CB91" s="775"/>
      <c r="CC91" s="580"/>
      <c r="CD91" s="580"/>
      <c r="CE91" s="580"/>
      <c r="CF91" s="580"/>
      <c r="CG91" s="580"/>
      <c r="CH91" s="580"/>
      <c r="CI91" s="775"/>
      <c r="CJ91" s="775"/>
      <c r="CK91" s="775"/>
      <c r="CL91" s="775"/>
      <c r="CM91" s="775"/>
      <c r="CN91" s="775"/>
      <c r="CO91" s="775"/>
      <c r="CP91" s="775"/>
      <c r="CQ91" s="775"/>
      <c r="CR91" s="775"/>
      <c r="CS91" s="775"/>
      <c r="CT91" s="941"/>
      <c r="CU91" s="941"/>
      <c r="CV91" s="941"/>
      <c r="CW91" s="580"/>
      <c r="CX91" s="580"/>
      <c r="CY91" s="580"/>
      <c r="CZ91" s="580"/>
      <c r="DA91" s="580"/>
      <c r="DB91" s="580"/>
      <c r="DC91" s="580"/>
      <c r="DD91" s="580"/>
      <c r="DE91" s="580"/>
      <c r="DF91" s="580"/>
      <c r="DG91" s="580"/>
      <c r="DH91" s="580"/>
      <c r="DI91" s="580"/>
      <c r="DJ91" s="580"/>
      <c r="DK91" s="580"/>
      <c r="DL91" s="580"/>
      <c r="DM91" s="580"/>
      <c r="DN91" s="580"/>
      <c r="DO91" s="580"/>
      <c r="DP91" s="580"/>
      <c r="DQ91" s="580"/>
      <c r="DR91" s="580"/>
      <c r="DS91" s="580"/>
      <c r="DT91" s="580"/>
      <c r="DU91" s="580"/>
      <c r="DV91" s="580"/>
      <c r="DW91" s="580"/>
      <c r="DX91" s="580"/>
      <c r="DY91" s="580"/>
      <c r="DZ91" s="580"/>
      <c r="EA91" s="580"/>
      <c r="EB91" s="580"/>
      <c r="EC91" s="580"/>
      <c r="ED91" s="580"/>
      <c r="EE91" s="580"/>
      <c r="EF91" s="580"/>
      <c r="EG91" s="580"/>
      <c r="EH91" s="580"/>
      <c r="EI91" s="580"/>
      <c r="EJ91" s="580"/>
      <c r="EK91" s="580"/>
      <c r="EL91" s="580"/>
      <c r="EM91" s="580"/>
      <c r="EN91" s="580"/>
      <c r="EO91" s="580"/>
      <c r="EP91" s="580"/>
      <c r="EQ91" s="580"/>
      <c r="ER91" s="580"/>
      <c r="ES91" s="580"/>
      <c r="ET91" s="580"/>
      <c r="EU91" s="580"/>
      <c r="EV91" s="580"/>
      <c r="EW91" s="580"/>
      <c r="EX91" s="580"/>
      <c r="EY91" s="580"/>
      <c r="EZ91" s="580"/>
      <c r="FA91" s="580"/>
      <c r="FB91" s="580"/>
      <c r="FC91" s="580"/>
      <c r="FD91" s="580"/>
      <c r="FE91" s="580"/>
      <c r="FF91" s="580"/>
      <c r="FG91" s="580"/>
      <c r="FH91" s="580"/>
      <c r="FI91" s="580"/>
      <c r="FJ91" s="580"/>
      <c r="FK91" s="580"/>
      <c r="FL91" s="580"/>
      <c r="FM91" s="580"/>
      <c r="FN91" s="580"/>
      <c r="FO91" s="580"/>
      <c r="FP91" s="580"/>
      <c r="FQ91" s="580"/>
      <c r="FR91" s="580"/>
      <c r="FS91" s="580"/>
      <c r="FT91" s="580"/>
      <c r="FU91" s="580"/>
      <c r="FV91" s="580"/>
      <c r="FW91" s="580"/>
      <c r="FX91" s="580"/>
      <c r="FY91" s="580"/>
      <c r="FZ91" s="580"/>
      <c r="GA91" s="580"/>
      <c r="GB91" s="580"/>
      <c r="GC91" s="580"/>
      <c r="GD91" s="580"/>
      <c r="GE91" s="580"/>
      <c r="GF91" s="580"/>
      <c r="GG91" s="580"/>
      <c r="GH91" s="580"/>
      <c r="GI91" s="580"/>
      <c r="GJ91" s="580"/>
      <c r="GK91" s="580"/>
      <c r="GL91" s="580"/>
      <c r="GM91" s="580"/>
      <c r="GN91" s="580"/>
      <c r="GO91" s="580"/>
      <c r="GP91" s="580"/>
      <c r="GQ91" s="580"/>
      <c r="GR91" s="580"/>
      <c r="GS91" s="580"/>
      <c r="GT91" s="580"/>
      <c r="GU91" s="580"/>
      <c r="GV91" s="580"/>
      <c r="GW91" s="580"/>
      <c r="GX91" s="580"/>
      <c r="GY91" s="580"/>
      <c r="GZ91" s="580"/>
      <c r="HA91" s="580"/>
      <c r="HB91" s="580"/>
      <c r="HC91" s="580"/>
      <c r="HD91" s="580"/>
      <c r="HE91" s="580"/>
      <c r="HF91" s="580"/>
      <c r="HG91" s="580"/>
      <c r="HH91" s="580"/>
      <c r="HI91" s="580"/>
      <c r="HJ91" s="580"/>
      <c r="HK91" s="580"/>
      <c r="HL91" s="580"/>
      <c r="HM91" s="580"/>
      <c r="HN91" s="580"/>
      <c r="HO91" s="580"/>
      <c r="HP91" s="580"/>
      <c r="HQ91" s="580"/>
      <c r="HR91" s="580"/>
      <c r="HS91" s="580"/>
      <c r="HT91" s="580"/>
      <c r="HU91" s="580"/>
      <c r="HV91" s="580"/>
      <c r="HW91" s="580"/>
      <c r="HX91" s="580"/>
      <c r="HY91" s="580"/>
      <c r="HZ91" s="580"/>
      <c r="IA91" s="580"/>
      <c r="IB91" s="580"/>
      <c r="IC91" s="580"/>
      <c r="ID91" s="580"/>
      <c r="IE91" s="580"/>
      <c r="IF91" s="580"/>
      <c r="IG91" s="580"/>
      <c r="IH91" s="580"/>
      <c r="II91" s="580"/>
      <c r="IJ91" s="580"/>
      <c r="IK91" s="580"/>
      <c r="IL91" s="580"/>
    </row>
    <row r="92" spans="1:246" ht="22.9" customHeight="1">
      <c r="A92" s="1979"/>
      <c r="B92" s="1971"/>
      <c r="C92" s="1972"/>
      <c r="D92" s="1774" t="s">
        <v>308</v>
      </c>
      <c r="E92" s="1774"/>
      <c r="F92" s="1774"/>
      <c r="G92" s="1774"/>
      <c r="H92" s="1774"/>
      <c r="I92" s="1774"/>
      <c r="J92" s="1774"/>
      <c r="K92" s="1774"/>
      <c r="L92" s="1774"/>
      <c r="M92" s="1774"/>
      <c r="N92" s="1774"/>
      <c r="O92" s="1774"/>
      <c r="P92" s="1774"/>
      <c r="Q92" s="1774"/>
      <c r="R92" s="1774"/>
      <c r="S92" s="1774"/>
      <c r="T92" s="1774"/>
      <c r="U92" s="1774"/>
      <c r="V92" s="1774"/>
      <c r="W92" s="1774"/>
      <c r="X92" s="1774"/>
      <c r="Y92" s="1774"/>
      <c r="Z92" s="1774"/>
      <c r="AA92" s="1774"/>
      <c r="AB92" s="1774"/>
      <c r="AC92" s="1774"/>
      <c r="AD92" s="1774"/>
      <c r="AE92" s="1774"/>
      <c r="AF92" s="1774"/>
      <c r="AG92" s="1775"/>
      <c r="AH92" s="940"/>
      <c r="AI92" s="916"/>
      <c r="AJ92" s="917"/>
      <c r="AK92" s="1846"/>
      <c r="AL92" s="1840"/>
      <c r="AM92" s="777"/>
      <c r="AN92" s="777"/>
      <c r="AO92" s="759"/>
      <c r="AP92" s="759"/>
      <c r="AQ92" s="759"/>
      <c r="AR92" s="759"/>
      <c r="AS92" s="759"/>
      <c r="AT92" s="1807"/>
      <c r="AU92" s="1928"/>
      <c r="AV92" s="1928"/>
      <c r="AW92" s="756">
        <f>IF(AH92="x",0,0)</f>
        <v>0</v>
      </c>
      <c r="AX92" s="893">
        <f>IF(AI92="x",1,0)</f>
        <v>0</v>
      </c>
      <c r="AY92" s="242"/>
      <c r="AZ92" s="1801"/>
      <c r="BA92" s="1801"/>
      <c r="BB92" s="636"/>
      <c r="BC92" s="793"/>
      <c r="BD92" s="135"/>
      <c r="BE92" s="547"/>
      <c r="BF92" s="258"/>
      <c r="BG92" s="136"/>
      <c r="BH92" s="260"/>
      <c r="BI92" s="261"/>
      <c r="BJ92" s="246"/>
      <c r="BK92" s="246"/>
      <c r="BL92" s="246"/>
      <c r="BM92" s="246"/>
      <c r="BN92" s="246"/>
      <c r="BO92" s="246"/>
      <c r="BP92" s="246"/>
      <c r="BQ92" s="246"/>
      <c r="BR92" s="246"/>
      <c r="BS92" s="941"/>
      <c r="BT92" s="941"/>
      <c r="BU92" s="941"/>
      <c r="BV92" s="775"/>
      <c r="BW92" s="775"/>
      <c r="BX92" s="775"/>
      <c r="BY92" s="775"/>
      <c r="BZ92" s="775"/>
      <c r="CA92" s="775"/>
      <c r="CB92" s="775"/>
      <c r="CC92" s="580"/>
      <c r="CD92" s="580"/>
      <c r="CE92" s="580"/>
      <c r="CF92" s="580"/>
      <c r="CG92" s="580"/>
      <c r="CH92" s="580"/>
      <c r="CI92" s="775"/>
      <c r="CJ92" s="775"/>
      <c r="CK92" s="775"/>
      <c r="CL92" s="775"/>
      <c r="CM92" s="775"/>
      <c r="CN92" s="775"/>
      <c r="CO92" s="775"/>
      <c r="CP92" s="775"/>
      <c r="CQ92" s="775"/>
      <c r="CR92" s="775"/>
      <c r="CS92" s="775"/>
      <c r="CT92" s="941"/>
      <c r="CU92" s="941"/>
      <c r="CV92" s="941"/>
      <c r="CW92" s="580"/>
      <c r="CX92" s="580"/>
      <c r="CY92" s="580"/>
      <c r="CZ92" s="580"/>
      <c r="DA92" s="580"/>
      <c r="DB92" s="580"/>
      <c r="DC92" s="580"/>
      <c r="DD92" s="580"/>
      <c r="DE92" s="580"/>
      <c r="DF92" s="580"/>
      <c r="DG92" s="580"/>
      <c r="DH92" s="580"/>
      <c r="DI92" s="580"/>
      <c r="DJ92" s="580"/>
      <c r="DK92" s="580"/>
      <c r="DL92" s="580"/>
      <c r="DM92" s="580"/>
      <c r="DN92" s="580"/>
      <c r="DO92" s="580"/>
      <c r="DP92" s="580"/>
      <c r="DQ92" s="580"/>
      <c r="DR92" s="580"/>
      <c r="DS92" s="580"/>
      <c r="DT92" s="580"/>
      <c r="DU92" s="580"/>
      <c r="DV92" s="580"/>
      <c r="DW92" s="580"/>
      <c r="DX92" s="580"/>
      <c r="DY92" s="580"/>
      <c r="DZ92" s="580"/>
      <c r="EA92" s="580"/>
      <c r="EB92" s="580"/>
      <c r="EC92" s="580"/>
      <c r="ED92" s="580"/>
      <c r="EE92" s="580"/>
      <c r="EF92" s="580"/>
      <c r="EG92" s="580"/>
      <c r="EH92" s="580"/>
      <c r="EI92" s="580"/>
      <c r="EJ92" s="580"/>
      <c r="EK92" s="580"/>
      <c r="EL92" s="580"/>
      <c r="EM92" s="580"/>
      <c r="EN92" s="580"/>
      <c r="EO92" s="580"/>
      <c r="EP92" s="580"/>
      <c r="EQ92" s="580"/>
      <c r="ER92" s="580"/>
      <c r="ES92" s="580"/>
      <c r="ET92" s="580"/>
      <c r="EU92" s="580"/>
      <c r="EV92" s="580"/>
      <c r="EW92" s="580"/>
      <c r="EX92" s="580"/>
      <c r="EY92" s="580"/>
      <c r="EZ92" s="580"/>
      <c r="FA92" s="580"/>
      <c r="FB92" s="580"/>
      <c r="FC92" s="580"/>
      <c r="FD92" s="580"/>
      <c r="FE92" s="580"/>
      <c r="FF92" s="580"/>
      <c r="FG92" s="580"/>
      <c r="FH92" s="580"/>
      <c r="FI92" s="580"/>
      <c r="FJ92" s="580"/>
      <c r="FK92" s="580"/>
      <c r="FL92" s="580"/>
      <c r="FM92" s="580"/>
      <c r="FN92" s="580"/>
      <c r="FO92" s="580"/>
      <c r="FP92" s="580"/>
      <c r="FQ92" s="580"/>
      <c r="FR92" s="580"/>
      <c r="FS92" s="580"/>
      <c r="FT92" s="580"/>
      <c r="FU92" s="580"/>
      <c r="FV92" s="580"/>
      <c r="FW92" s="580"/>
      <c r="FX92" s="580"/>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row>
    <row r="93" spans="1:246" ht="31.5" customHeight="1">
      <c r="A93" s="1980"/>
      <c r="B93" s="1969" t="s">
        <v>48</v>
      </c>
      <c r="C93" s="1970"/>
      <c r="D93" s="1973" t="s">
        <v>309</v>
      </c>
      <c r="E93" s="1974"/>
      <c r="F93" s="1974"/>
      <c r="G93" s="1974"/>
      <c r="H93" s="1974"/>
      <c r="I93" s="1974"/>
      <c r="J93" s="1974"/>
      <c r="K93" s="1974"/>
      <c r="L93" s="1974"/>
      <c r="M93" s="1974"/>
      <c r="N93" s="1974"/>
      <c r="O93" s="1974"/>
      <c r="P93" s="1974"/>
      <c r="Q93" s="1974"/>
      <c r="R93" s="1974"/>
      <c r="S93" s="1974"/>
      <c r="T93" s="1974"/>
      <c r="U93" s="1974"/>
      <c r="V93" s="1974"/>
      <c r="W93" s="1974"/>
      <c r="X93" s="1974"/>
      <c r="Y93" s="1974"/>
      <c r="Z93" s="1974"/>
      <c r="AA93" s="1974"/>
      <c r="AB93" s="1974"/>
      <c r="AC93" s="1974"/>
      <c r="AD93" s="1974"/>
      <c r="AE93" s="1974"/>
      <c r="AF93" s="1974"/>
      <c r="AG93" s="1975"/>
      <c r="AH93" s="940"/>
      <c r="AI93" s="916"/>
      <c r="AJ93" s="917"/>
      <c r="AK93" s="1848" t="str">
        <f>BA93</f>
        <v>-</v>
      </c>
      <c r="AL93" s="1840"/>
      <c r="AM93" s="777"/>
      <c r="AN93" s="777"/>
      <c r="AO93" s="759"/>
      <c r="AP93" s="759"/>
      <c r="AQ93" s="759"/>
      <c r="AR93" s="759"/>
      <c r="AS93" s="759"/>
      <c r="AT93" s="1807"/>
      <c r="AU93" s="1802" t="s">
        <v>48</v>
      </c>
      <c r="AV93" s="1803"/>
      <c r="AW93" s="248">
        <f>IF(AH93="x",0,0)</f>
        <v>0</v>
      </c>
      <c r="AX93" s="893">
        <f>IF(AI93="x",1,0)</f>
        <v>0</v>
      </c>
      <c r="AY93" s="242"/>
      <c r="AZ93" s="1800">
        <f>AW93+AX93+AW94+AX94</f>
        <v>0</v>
      </c>
      <c r="BA93" s="1800" t="str">
        <f>IF(AZ93&gt;0,"X","-")</f>
        <v>-</v>
      </c>
      <c r="BB93" s="636"/>
      <c r="BC93" s="793"/>
      <c r="BD93" s="135"/>
      <c r="BE93" s="547"/>
      <c r="BF93" s="258"/>
      <c r="BG93" s="136"/>
      <c r="BH93" s="260"/>
      <c r="BI93" s="261"/>
      <c r="BJ93" s="246"/>
      <c r="BK93" s="246"/>
      <c r="BL93" s="246"/>
      <c r="BM93" s="246"/>
      <c r="BN93" s="246"/>
      <c r="BO93" s="246"/>
      <c r="BP93" s="246"/>
      <c r="BQ93" s="246"/>
      <c r="BR93" s="246"/>
      <c r="BS93" s="941"/>
      <c r="BT93" s="941"/>
      <c r="BU93" s="941"/>
      <c r="BV93" s="775"/>
      <c r="BW93" s="775"/>
      <c r="BX93" s="775"/>
      <c r="BY93" s="775"/>
      <c r="BZ93" s="775"/>
      <c r="CA93" s="775"/>
      <c r="CB93" s="775"/>
      <c r="CC93" s="580"/>
      <c r="CD93" s="580"/>
      <c r="CE93" s="580"/>
      <c r="CF93" s="580"/>
      <c r="CG93" s="580"/>
      <c r="CH93" s="580"/>
      <c r="CI93" s="775"/>
      <c r="CJ93" s="775"/>
      <c r="CK93" s="775"/>
      <c r="CL93" s="775"/>
      <c r="CM93" s="775"/>
      <c r="CN93" s="775"/>
      <c r="CO93" s="775"/>
      <c r="CP93" s="775"/>
      <c r="CQ93" s="775"/>
      <c r="CR93" s="775"/>
      <c r="CS93" s="775"/>
      <c r="CT93" s="941"/>
      <c r="CU93" s="941"/>
      <c r="CV93" s="941"/>
      <c r="CW93" s="580"/>
      <c r="CX93" s="580"/>
      <c r="CY93" s="580"/>
      <c r="CZ93" s="580"/>
      <c r="DA93" s="580"/>
      <c r="DB93" s="580"/>
      <c r="DC93" s="580"/>
      <c r="DD93" s="580"/>
      <c r="DE93" s="580"/>
      <c r="DF93" s="580"/>
      <c r="DG93" s="580"/>
      <c r="DH93" s="580"/>
      <c r="DI93" s="580"/>
      <c r="DJ93" s="580"/>
      <c r="DK93" s="580"/>
      <c r="DL93" s="580"/>
      <c r="DM93" s="580"/>
      <c r="DN93" s="580"/>
      <c r="DO93" s="580"/>
      <c r="DP93" s="580"/>
      <c r="DQ93" s="580"/>
      <c r="DR93" s="580"/>
      <c r="DS93" s="580"/>
      <c r="DT93" s="580"/>
      <c r="DU93" s="580"/>
      <c r="DV93" s="580"/>
      <c r="DW93" s="580"/>
      <c r="DX93" s="580"/>
      <c r="DY93" s="580"/>
      <c r="DZ93" s="580"/>
      <c r="EA93" s="580"/>
      <c r="EB93" s="580"/>
      <c r="EC93" s="580"/>
      <c r="ED93" s="580"/>
      <c r="EE93" s="580"/>
      <c r="EF93" s="580"/>
      <c r="EG93" s="580"/>
      <c r="EH93" s="580"/>
      <c r="EI93" s="580"/>
      <c r="EJ93" s="580"/>
      <c r="EK93" s="580"/>
      <c r="EL93" s="580"/>
      <c r="EM93" s="580"/>
      <c r="EN93" s="580"/>
      <c r="EO93" s="580"/>
      <c r="EP93" s="580"/>
      <c r="EQ93" s="580"/>
      <c r="ER93" s="580"/>
      <c r="ES93" s="580"/>
      <c r="ET93" s="580"/>
      <c r="EU93" s="580"/>
      <c r="EV93" s="580"/>
      <c r="EW93" s="580"/>
      <c r="EX93" s="580"/>
      <c r="EY93" s="580"/>
      <c r="EZ93" s="580"/>
      <c r="FA93" s="580"/>
      <c r="FB93" s="580"/>
      <c r="FC93" s="580"/>
      <c r="FD93" s="580"/>
      <c r="FE93" s="580"/>
      <c r="FF93" s="580"/>
      <c r="FG93" s="580"/>
      <c r="FH93" s="580"/>
      <c r="FI93" s="580"/>
      <c r="FJ93" s="580"/>
      <c r="FK93" s="580"/>
      <c r="FL93" s="580"/>
      <c r="FM93" s="580"/>
      <c r="FN93" s="580"/>
      <c r="FO93" s="580"/>
      <c r="FP93" s="580"/>
      <c r="FQ93" s="580"/>
      <c r="FR93" s="580"/>
      <c r="FS93" s="580"/>
      <c r="FT93" s="580"/>
      <c r="FU93" s="580"/>
      <c r="FV93" s="580"/>
      <c r="FW93" s="580"/>
      <c r="FX93" s="580"/>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row>
    <row r="94" spans="1:246" s="18" customFormat="1" ht="31.5" customHeight="1">
      <c r="A94" s="1980"/>
      <c r="B94" s="1971"/>
      <c r="C94" s="1972"/>
      <c r="D94" s="1773" t="s">
        <v>310</v>
      </c>
      <c r="E94" s="1774"/>
      <c r="F94" s="1774"/>
      <c r="G94" s="1774"/>
      <c r="H94" s="1774"/>
      <c r="I94" s="1774"/>
      <c r="J94" s="1774"/>
      <c r="K94" s="1774"/>
      <c r="L94" s="1774"/>
      <c r="M94" s="1774"/>
      <c r="N94" s="1774"/>
      <c r="O94" s="1774"/>
      <c r="P94" s="1774"/>
      <c r="Q94" s="1774"/>
      <c r="R94" s="1774"/>
      <c r="S94" s="1774"/>
      <c r="T94" s="1774"/>
      <c r="U94" s="1774"/>
      <c r="V94" s="1774"/>
      <c r="W94" s="1774"/>
      <c r="X94" s="1774"/>
      <c r="Y94" s="1774"/>
      <c r="Z94" s="1774"/>
      <c r="AA94" s="1774"/>
      <c r="AB94" s="1774"/>
      <c r="AC94" s="1774"/>
      <c r="AD94" s="1774"/>
      <c r="AE94" s="1774"/>
      <c r="AF94" s="1774"/>
      <c r="AG94" s="1775"/>
      <c r="AH94" s="940"/>
      <c r="AI94" s="916"/>
      <c r="AJ94" s="917"/>
      <c r="AK94" s="1846"/>
      <c r="AL94" s="1840"/>
      <c r="AM94" s="794"/>
      <c r="AN94" s="794"/>
      <c r="AO94" s="795"/>
      <c r="AP94" s="795"/>
      <c r="AQ94" s="795"/>
      <c r="AR94" s="795"/>
      <c r="AS94" s="795"/>
      <c r="AT94" s="1807"/>
      <c r="AU94" s="1804"/>
      <c r="AV94" s="1805"/>
      <c r="AW94" s="248">
        <f>IF(AH94="x",0,0)</f>
        <v>0</v>
      </c>
      <c r="AX94" s="893">
        <f>IF(AI94="x",1,0)</f>
        <v>0</v>
      </c>
      <c r="AY94" s="242"/>
      <c r="AZ94" s="1801"/>
      <c r="BA94" s="1801"/>
      <c r="BB94" s="636"/>
      <c r="BC94" s="796"/>
      <c r="BD94" s="135"/>
      <c r="BE94" s="547"/>
      <c r="BF94" s="258"/>
      <c r="BG94" s="136"/>
      <c r="BH94" s="260"/>
      <c r="BI94" s="261"/>
      <c r="BJ94" s="124"/>
      <c r="BK94" s="124"/>
      <c r="BL94" s="124"/>
      <c r="BM94" s="124"/>
      <c r="BN94" s="124"/>
      <c r="BO94" s="124"/>
      <c r="BP94" s="124"/>
      <c r="BQ94" s="124"/>
      <c r="BR94" s="124"/>
      <c r="BS94" s="259"/>
      <c r="BT94" s="259"/>
      <c r="BU94" s="259"/>
      <c r="BV94" s="776"/>
      <c r="BW94" s="776"/>
      <c r="BX94" s="776"/>
      <c r="BY94" s="776"/>
      <c r="BZ94" s="776"/>
      <c r="CA94" s="776"/>
      <c r="CB94" s="776"/>
      <c r="CC94" s="780"/>
      <c r="CD94" s="780"/>
      <c r="CE94" s="780"/>
      <c r="CF94" s="780"/>
      <c r="CG94" s="780"/>
      <c r="CH94" s="780"/>
      <c r="CI94" s="776"/>
      <c r="CJ94" s="776"/>
      <c r="CK94" s="776"/>
      <c r="CL94" s="776"/>
      <c r="CM94" s="776"/>
      <c r="CN94" s="776"/>
      <c r="CO94" s="776"/>
      <c r="CP94" s="776"/>
      <c r="CQ94" s="776"/>
      <c r="CR94" s="776"/>
      <c r="CS94" s="776"/>
      <c r="CT94" s="259"/>
      <c r="CU94" s="259"/>
      <c r="CV94" s="259"/>
      <c r="CW94" s="780"/>
      <c r="CX94" s="780"/>
      <c r="CY94" s="780"/>
      <c r="CZ94" s="780"/>
      <c r="DA94" s="780"/>
      <c r="DB94" s="780"/>
      <c r="DC94" s="780"/>
      <c r="DD94" s="780"/>
      <c r="DE94" s="780"/>
      <c r="DF94" s="780"/>
      <c r="DG94" s="780"/>
      <c r="DH94" s="780"/>
      <c r="DI94" s="780"/>
      <c r="DJ94" s="780"/>
      <c r="DK94" s="780"/>
      <c r="DL94" s="780"/>
      <c r="DM94" s="780"/>
      <c r="DN94" s="780"/>
      <c r="DO94" s="780"/>
      <c r="DP94" s="780"/>
      <c r="DQ94" s="780"/>
      <c r="DR94" s="780"/>
      <c r="DS94" s="780"/>
      <c r="DT94" s="780"/>
      <c r="DU94" s="780"/>
      <c r="DV94" s="780"/>
      <c r="DW94" s="780"/>
      <c r="DX94" s="780"/>
      <c r="DY94" s="780"/>
      <c r="DZ94" s="780"/>
      <c r="EA94" s="780"/>
      <c r="EB94" s="780"/>
      <c r="EC94" s="780"/>
      <c r="ED94" s="780"/>
      <c r="EE94" s="780"/>
      <c r="EF94" s="780"/>
      <c r="EG94" s="780"/>
      <c r="EH94" s="780"/>
      <c r="EI94" s="780"/>
      <c r="EJ94" s="780"/>
      <c r="EK94" s="780"/>
      <c r="EL94" s="780"/>
      <c r="EM94" s="780"/>
      <c r="EN94" s="780"/>
      <c r="EO94" s="780"/>
      <c r="EP94" s="780"/>
      <c r="EQ94" s="780"/>
      <c r="ER94" s="780"/>
      <c r="ES94" s="780"/>
      <c r="ET94" s="780"/>
      <c r="EU94" s="780"/>
      <c r="EV94" s="780"/>
      <c r="EW94" s="780"/>
      <c r="EX94" s="780"/>
      <c r="EY94" s="780"/>
      <c r="EZ94" s="780"/>
      <c r="FA94" s="780"/>
      <c r="FB94" s="780"/>
      <c r="FC94" s="780"/>
      <c r="FD94" s="780"/>
      <c r="FE94" s="780"/>
      <c r="FF94" s="780"/>
      <c r="FG94" s="780"/>
      <c r="FH94" s="780"/>
      <c r="FI94" s="780"/>
      <c r="FJ94" s="780"/>
      <c r="FK94" s="780"/>
      <c r="FL94" s="780"/>
      <c r="FM94" s="780"/>
      <c r="FN94" s="780"/>
      <c r="FO94" s="780"/>
      <c r="FP94" s="780"/>
      <c r="FQ94" s="780"/>
      <c r="FR94" s="780"/>
      <c r="FS94" s="780"/>
      <c r="FT94" s="780"/>
      <c r="FU94" s="780"/>
      <c r="FV94" s="780"/>
      <c r="FW94" s="780"/>
      <c r="FX94" s="780"/>
      <c r="FY94" s="780"/>
      <c r="FZ94" s="780"/>
      <c r="GA94" s="780"/>
      <c r="GB94" s="780"/>
      <c r="GC94" s="780"/>
      <c r="GD94" s="780"/>
      <c r="GE94" s="780"/>
      <c r="GF94" s="780"/>
      <c r="GG94" s="780"/>
      <c r="GH94" s="780"/>
      <c r="GI94" s="780"/>
      <c r="GJ94" s="780"/>
      <c r="GK94" s="780"/>
      <c r="GL94" s="780"/>
      <c r="GM94" s="780"/>
      <c r="GN94" s="780"/>
      <c r="GO94" s="780"/>
      <c r="GP94" s="780"/>
      <c r="GQ94" s="780"/>
      <c r="GR94" s="780"/>
      <c r="GS94" s="780"/>
      <c r="GT94" s="780"/>
      <c r="GU94" s="780"/>
      <c r="GV94" s="780"/>
      <c r="GW94" s="780"/>
      <c r="GX94" s="780"/>
      <c r="GY94" s="780"/>
      <c r="GZ94" s="780"/>
      <c r="HA94" s="780"/>
      <c r="HB94" s="780"/>
      <c r="HC94" s="780"/>
      <c r="HD94" s="780"/>
      <c r="HE94" s="780"/>
      <c r="HF94" s="780"/>
      <c r="HG94" s="780"/>
      <c r="HH94" s="780"/>
      <c r="HI94" s="780"/>
      <c r="HJ94" s="780"/>
      <c r="HK94" s="780"/>
      <c r="HL94" s="780"/>
      <c r="HM94" s="780"/>
      <c r="HN94" s="780"/>
      <c r="HO94" s="780"/>
      <c r="HP94" s="780"/>
      <c r="HQ94" s="780"/>
      <c r="HR94" s="780"/>
      <c r="HS94" s="780"/>
      <c r="HT94" s="780"/>
      <c r="HU94" s="780"/>
      <c r="HV94" s="780"/>
      <c r="HW94" s="780"/>
      <c r="HX94" s="780"/>
      <c r="HY94" s="780"/>
      <c r="HZ94" s="780"/>
      <c r="IA94" s="780"/>
      <c r="IB94" s="780"/>
      <c r="IC94" s="780"/>
      <c r="ID94" s="780"/>
      <c r="IE94" s="780"/>
      <c r="IF94" s="780"/>
      <c r="IG94" s="780"/>
      <c r="IH94" s="780"/>
      <c r="II94" s="780"/>
      <c r="IJ94" s="780"/>
      <c r="IK94" s="780"/>
      <c r="IL94" s="780"/>
    </row>
    <row r="95" spans="1:246" ht="36.75" customHeight="1">
      <c r="A95" s="1980"/>
      <c r="B95" s="629" t="s">
        <v>49</v>
      </c>
      <c r="C95" s="630"/>
      <c r="D95" s="1773" t="s">
        <v>311</v>
      </c>
      <c r="E95" s="1774"/>
      <c r="F95" s="1774"/>
      <c r="G95" s="1774"/>
      <c r="H95" s="1774"/>
      <c r="I95" s="1774"/>
      <c r="J95" s="1774"/>
      <c r="K95" s="1774"/>
      <c r="L95" s="1774"/>
      <c r="M95" s="1774"/>
      <c r="N95" s="1774"/>
      <c r="O95" s="1774"/>
      <c r="P95" s="1774"/>
      <c r="Q95" s="1774"/>
      <c r="R95" s="1774"/>
      <c r="S95" s="1774"/>
      <c r="T95" s="1774"/>
      <c r="U95" s="1774"/>
      <c r="V95" s="1774"/>
      <c r="W95" s="1774"/>
      <c r="X95" s="1774"/>
      <c r="Y95" s="1774"/>
      <c r="Z95" s="1774"/>
      <c r="AA95" s="1774"/>
      <c r="AB95" s="1774"/>
      <c r="AC95" s="1774"/>
      <c r="AD95" s="1774"/>
      <c r="AE95" s="1774"/>
      <c r="AF95" s="1774"/>
      <c r="AG95" s="1775"/>
      <c r="AH95" s="940"/>
      <c r="AI95" s="916"/>
      <c r="AJ95" s="917"/>
      <c r="AK95" s="880" t="str">
        <f>BA95</f>
        <v>-</v>
      </c>
      <c r="AL95" s="900"/>
      <c r="AM95" s="777"/>
      <c r="AN95" s="777"/>
      <c r="AO95" s="759"/>
      <c r="AP95" s="759"/>
      <c r="AQ95" s="759"/>
      <c r="AR95" s="759"/>
      <c r="AS95" s="759"/>
      <c r="AT95" s="1807"/>
      <c r="AU95" s="1935" t="s">
        <v>49</v>
      </c>
      <c r="AV95" s="1936"/>
      <c r="AW95" s="243">
        <f>IF(AH95="x",1,0)</f>
        <v>0</v>
      </c>
      <c r="AX95" s="533">
        <f>IF(AI95="x",0,0)</f>
        <v>0</v>
      </c>
      <c r="AY95" s="242"/>
      <c r="AZ95" s="242">
        <f>SUM(AW95:AY95)</f>
        <v>0</v>
      </c>
      <c r="BA95" s="637" t="str">
        <f>IF(AZ95&gt;0,"X","-")</f>
        <v>-</v>
      </c>
      <c r="BB95" s="636"/>
      <c r="BC95" s="793"/>
      <c r="BD95" s="135"/>
      <c r="BE95" s="547"/>
      <c r="BF95" s="258"/>
      <c r="BG95" s="136"/>
      <c r="BH95" s="260"/>
      <c r="BI95" s="261"/>
      <c r="BJ95" s="246"/>
      <c r="BK95" s="246"/>
      <c r="BL95" s="124"/>
      <c r="BM95" s="594"/>
      <c r="BN95" s="246"/>
      <c r="BO95" s="246"/>
      <c r="BP95" s="246"/>
      <c r="BQ95" s="246"/>
      <c r="BR95" s="246"/>
      <c r="BS95" s="941"/>
      <c r="BT95" s="941"/>
      <c r="BU95" s="941"/>
      <c r="BV95" s="776"/>
      <c r="BW95" s="776"/>
      <c r="BX95" s="776"/>
      <c r="BY95" s="776"/>
      <c r="BZ95" s="776"/>
      <c r="CA95" s="776"/>
      <c r="CB95" s="776"/>
      <c r="CC95" s="580"/>
      <c r="CD95" s="580"/>
      <c r="CE95" s="580"/>
      <c r="CF95" s="580"/>
      <c r="CG95" s="580"/>
      <c r="CH95" s="580"/>
      <c r="CI95" s="776"/>
      <c r="CJ95" s="776"/>
      <c r="CK95" s="776"/>
      <c r="CL95" s="776"/>
      <c r="CM95" s="776"/>
      <c r="CN95" s="776"/>
      <c r="CO95" s="776"/>
      <c r="CP95" s="776"/>
      <c r="CQ95" s="776"/>
      <c r="CR95" s="776"/>
      <c r="CS95" s="776"/>
      <c r="CT95" s="941"/>
      <c r="CU95" s="941"/>
      <c r="CV95" s="941"/>
      <c r="CW95" s="580"/>
      <c r="CX95" s="580"/>
      <c r="CY95" s="580"/>
      <c r="CZ95" s="580"/>
      <c r="DA95" s="580"/>
      <c r="DB95" s="580"/>
      <c r="DC95" s="580"/>
      <c r="DD95" s="580"/>
      <c r="DE95" s="580"/>
      <c r="DF95" s="580"/>
      <c r="DG95" s="580"/>
      <c r="DH95" s="580"/>
      <c r="DI95" s="580"/>
      <c r="DJ95" s="580"/>
      <c r="DK95" s="580"/>
      <c r="DL95" s="580"/>
      <c r="DM95" s="580"/>
      <c r="DN95" s="580"/>
      <c r="DO95" s="580"/>
      <c r="DP95" s="580"/>
      <c r="DQ95" s="580"/>
      <c r="DR95" s="580"/>
      <c r="DS95" s="580"/>
      <c r="DT95" s="580"/>
      <c r="DU95" s="580"/>
      <c r="DV95" s="580"/>
      <c r="DW95" s="580"/>
      <c r="DX95" s="580"/>
      <c r="DY95" s="580"/>
      <c r="DZ95" s="580"/>
      <c r="EA95" s="580"/>
      <c r="EB95" s="580"/>
      <c r="EC95" s="580"/>
      <c r="ED95" s="580"/>
      <c r="EE95" s="580"/>
      <c r="EF95" s="580"/>
      <c r="EG95" s="580"/>
      <c r="EH95" s="580"/>
      <c r="EI95" s="580"/>
      <c r="EJ95" s="580"/>
      <c r="EK95" s="580"/>
      <c r="EL95" s="580"/>
      <c r="EM95" s="580"/>
      <c r="EN95" s="580"/>
      <c r="EO95" s="580"/>
      <c r="EP95" s="580"/>
      <c r="EQ95" s="580"/>
      <c r="ER95" s="580"/>
      <c r="ES95" s="580"/>
      <c r="ET95" s="580"/>
      <c r="EU95" s="580"/>
      <c r="EV95" s="580"/>
      <c r="EW95" s="580"/>
      <c r="EX95" s="580"/>
      <c r="EY95" s="580"/>
      <c r="EZ95" s="580"/>
      <c r="FA95" s="580"/>
      <c r="FB95" s="580"/>
      <c r="FC95" s="580"/>
      <c r="FD95" s="580"/>
      <c r="FE95" s="580"/>
      <c r="FF95" s="580"/>
      <c r="FG95" s="580"/>
      <c r="FH95" s="580"/>
      <c r="FI95" s="580"/>
      <c r="FJ95" s="580"/>
      <c r="FK95" s="580"/>
      <c r="FL95" s="580"/>
      <c r="FM95" s="580"/>
      <c r="FN95" s="580"/>
      <c r="FO95" s="580"/>
      <c r="FP95" s="580"/>
      <c r="FQ95" s="580"/>
      <c r="FR95" s="580"/>
      <c r="FS95" s="580"/>
      <c r="FT95" s="580"/>
      <c r="FU95" s="580"/>
      <c r="FV95" s="580"/>
      <c r="FW95" s="580"/>
      <c r="FX95" s="580"/>
      <c r="FY95" s="580"/>
      <c r="FZ95" s="580"/>
      <c r="GA95" s="580"/>
      <c r="GB95" s="580"/>
      <c r="GC95" s="580"/>
      <c r="GD95" s="580"/>
      <c r="GE95" s="580"/>
      <c r="GF95" s="580"/>
      <c r="GG95" s="580"/>
      <c r="GH95" s="580"/>
      <c r="GI95" s="580"/>
      <c r="GJ95" s="580"/>
      <c r="GK95" s="580"/>
      <c r="GL95" s="580"/>
      <c r="GM95" s="580"/>
      <c r="GN95" s="580"/>
      <c r="GO95" s="580"/>
      <c r="GP95" s="580"/>
      <c r="GQ95" s="580"/>
      <c r="GR95" s="580"/>
      <c r="GS95" s="580"/>
      <c r="GT95" s="580"/>
      <c r="GU95" s="580"/>
      <c r="GV95" s="580"/>
      <c r="GW95" s="580"/>
      <c r="GX95" s="580"/>
      <c r="GY95" s="580"/>
      <c r="GZ95" s="580"/>
      <c r="HA95" s="580"/>
      <c r="HB95" s="580"/>
      <c r="HC95" s="580"/>
      <c r="HD95" s="580"/>
      <c r="HE95" s="580"/>
      <c r="HF95" s="580"/>
      <c r="HG95" s="580"/>
      <c r="HH95" s="580"/>
      <c r="HI95" s="580"/>
      <c r="HJ95" s="580"/>
      <c r="HK95" s="580"/>
      <c r="HL95" s="580"/>
      <c r="HM95" s="580"/>
      <c r="HN95" s="580"/>
      <c r="HO95" s="580"/>
      <c r="HP95" s="580"/>
      <c r="HQ95" s="580"/>
      <c r="HR95" s="580"/>
      <c r="HS95" s="580"/>
      <c r="HT95" s="580"/>
      <c r="HU95" s="580"/>
      <c r="HV95" s="580"/>
      <c r="HW95" s="580"/>
      <c r="HX95" s="580"/>
      <c r="HY95" s="580"/>
      <c r="HZ95" s="580"/>
      <c r="IA95" s="580"/>
      <c r="IB95" s="580"/>
      <c r="IC95" s="580"/>
      <c r="ID95" s="580"/>
      <c r="IE95" s="580"/>
      <c r="IF95" s="580"/>
      <c r="IG95" s="580"/>
      <c r="IH95" s="580"/>
      <c r="II95" s="580"/>
      <c r="IJ95" s="580"/>
      <c r="IK95" s="580"/>
      <c r="IL95" s="580"/>
    </row>
    <row r="96" spans="1:246" ht="38.450000000000003" customHeight="1" thickBot="1">
      <c r="A96" s="1981"/>
      <c r="B96" s="1976" t="s">
        <v>50</v>
      </c>
      <c r="C96" s="1977"/>
      <c r="D96" s="1464" t="s">
        <v>312</v>
      </c>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6"/>
      <c r="AH96" s="942"/>
      <c r="AI96" s="903"/>
      <c r="AJ96" s="904"/>
      <c r="AK96" s="880" t="str">
        <f>BA96</f>
        <v>-</v>
      </c>
      <c r="AL96" s="874"/>
      <c r="AM96" s="777"/>
      <c r="AN96" s="777"/>
      <c r="AO96" s="759"/>
      <c r="AP96" s="759"/>
      <c r="AQ96" s="759"/>
      <c r="AR96" s="759"/>
      <c r="AS96" s="759"/>
      <c r="AT96" s="1808"/>
      <c r="AU96" s="1937" t="s">
        <v>50</v>
      </c>
      <c r="AV96" s="1938"/>
      <c r="AW96" s="248">
        <f>IF(AH96="x",1,0)</f>
        <v>0</v>
      </c>
      <c r="AX96" s="893">
        <f>IF(AI96="x",0,0)</f>
        <v>0</v>
      </c>
      <c r="AY96" s="242"/>
      <c r="AZ96" s="242">
        <f>SUM(AW96:AY96)</f>
        <v>0</v>
      </c>
      <c r="BA96" s="637" t="str">
        <f>IF(AZ96&gt;0,"X","-")</f>
        <v>-</v>
      </c>
      <c r="BB96" s="636"/>
      <c r="BC96" s="793"/>
      <c r="BD96" s="135"/>
      <c r="BE96" s="547"/>
      <c r="BF96" s="258"/>
      <c r="BG96" s="136"/>
      <c r="BH96" s="260"/>
      <c r="BI96" s="261"/>
      <c r="BJ96" s="246"/>
      <c r="BK96" s="246"/>
      <c r="BL96" s="246"/>
      <c r="BM96" s="941"/>
      <c r="BN96" s="941"/>
      <c r="BO96" s="941"/>
      <c r="BP96" s="246"/>
      <c r="BQ96" s="246"/>
      <c r="BR96" s="941"/>
      <c r="BS96" s="941"/>
      <c r="BT96" s="941"/>
      <c r="BU96" s="941"/>
      <c r="BV96" s="776"/>
      <c r="BW96" s="776"/>
      <c r="BX96" s="776"/>
      <c r="BY96" s="776"/>
      <c r="BZ96" s="776"/>
      <c r="CA96" s="776"/>
      <c r="CB96" s="776"/>
      <c r="CC96" s="580"/>
      <c r="CD96" s="580"/>
      <c r="CE96" s="580"/>
      <c r="CF96" s="580"/>
      <c r="CG96" s="580"/>
      <c r="CH96" s="580"/>
      <c r="CI96" s="776"/>
      <c r="CJ96" s="776"/>
      <c r="CK96" s="776"/>
      <c r="CL96" s="776"/>
      <c r="CM96" s="776"/>
      <c r="CN96" s="776"/>
      <c r="CO96" s="776"/>
      <c r="CP96" s="776"/>
      <c r="CQ96" s="776"/>
      <c r="CR96" s="776"/>
      <c r="CS96" s="776"/>
      <c r="CT96" s="941"/>
      <c r="CU96" s="941"/>
      <c r="CV96" s="941"/>
      <c r="CW96" s="580"/>
      <c r="CX96" s="580"/>
      <c r="CY96" s="580"/>
      <c r="CZ96" s="580"/>
      <c r="DA96" s="580"/>
      <c r="DB96" s="580"/>
      <c r="DC96" s="580"/>
      <c r="DD96" s="580"/>
      <c r="DE96" s="580"/>
      <c r="DF96" s="580"/>
      <c r="DG96" s="580"/>
      <c r="DH96" s="580"/>
      <c r="DI96" s="580"/>
      <c r="DJ96" s="580"/>
      <c r="DK96" s="580"/>
      <c r="DL96" s="580"/>
      <c r="DM96" s="580"/>
      <c r="DN96" s="580"/>
      <c r="DO96" s="580"/>
      <c r="DP96" s="580"/>
      <c r="DQ96" s="580"/>
      <c r="DR96" s="580"/>
      <c r="DS96" s="580"/>
      <c r="DT96" s="580"/>
      <c r="DU96" s="580"/>
      <c r="DV96" s="580"/>
      <c r="DW96" s="580"/>
      <c r="DX96" s="580"/>
      <c r="DY96" s="580"/>
      <c r="DZ96" s="580"/>
      <c r="EA96" s="580"/>
      <c r="EB96" s="580"/>
      <c r="EC96" s="580"/>
      <c r="ED96" s="580"/>
      <c r="EE96" s="580"/>
      <c r="EF96" s="580"/>
      <c r="EG96" s="580"/>
      <c r="EH96" s="580"/>
      <c r="EI96" s="580"/>
      <c r="EJ96" s="580"/>
      <c r="EK96" s="580"/>
      <c r="EL96" s="580"/>
      <c r="EM96" s="580"/>
      <c r="EN96" s="580"/>
      <c r="EO96" s="580"/>
      <c r="EP96" s="580"/>
      <c r="EQ96" s="580"/>
      <c r="ER96" s="580"/>
      <c r="ES96" s="580"/>
      <c r="ET96" s="580"/>
      <c r="EU96" s="580"/>
      <c r="EV96" s="580"/>
      <c r="EW96" s="580"/>
      <c r="EX96" s="580"/>
      <c r="EY96" s="580"/>
      <c r="EZ96" s="580"/>
      <c r="FA96" s="580"/>
      <c r="FB96" s="580"/>
      <c r="FC96" s="580"/>
      <c r="FD96" s="580"/>
      <c r="FE96" s="580"/>
      <c r="FF96" s="580"/>
      <c r="FG96" s="580"/>
      <c r="FH96" s="580"/>
      <c r="FI96" s="580"/>
      <c r="FJ96" s="580"/>
      <c r="FK96" s="580"/>
      <c r="FL96" s="580"/>
      <c r="FM96" s="580"/>
      <c r="FN96" s="580"/>
      <c r="FO96" s="580"/>
      <c r="FP96" s="580"/>
      <c r="FQ96" s="580"/>
      <c r="FR96" s="580"/>
      <c r="FS96" s="580"/>
      <c r="FT96" s="580"/>
      <c r="FU96" s="580"/>
      <c r="FV96" s="580"/>
      <c r="FW96" s="580"/>
      <c r="FX96" s="580"/>
      <c r="FY96" s="580"/>
      <c r="FZ96" s="580"/>
      <c r="GA96" s="580"/>
      <c r="GB96" s="580"/>
      <c r="GC96" s="580"/>
      <c r="GD96" s="580"/>
      <c r="GE96" s="580"/>
      <c r="GF96" s="580"/>
      <c r="GG96" s="580"/>
      <c r="GH96" s="580"/>
      <c r="GI96" s="580"/>
      <c r="GJ96" s="580"/>
      <c r="GK96" s="580"/>
      <c r="GL96" s="580"/>
      <c r="GM96" s="580"/>
      <c r="GN96" s="580"/>
      <c r="GO96" s="580"/>
      <c r="GP96" s="580"/>
      <c r="GQ96" s="580"/>
      <c r="GR96" s="580"/>
      <c r="GS96" s="580"/>
      <c r="GT96" s="580"/>
      <c r="GU96" s="580"/>
      <c r="GV96" s="580"/>
      <c r="GW96" s="580"/>
      <c r="GX96" s="580"/>
      <c r="GY96" s="580"/>
      <c r="GZ96" s="580"/>
      <c r="HA96" s="580"/>
      <c r="HB96" s="580"/>
      <c r="HC96" s="580"/>
      <c r="HD96" s="580"/>
      <c r="HE96" s="580"/>
      <c r="HF96" s="580"/>
      <c r="HG96" s="580"/>
      <c r="HH96" s="580"/>
      <c r="HI96" s="580"/>
      <c r="HJ96" s="580"/>
      <c r="HK96" s="580"/>
      <c r="HL96" s="580"/>
      <c r="HM96" s="580"/>
      <c r="HN96" s="580"/>
      <c r="HO96" s="580"/>
      <c r="HP96" s="580"/>
      <c r="HQ96" s="580"/>
      <c r="HR96" s="580"/>
      <c r="HS96" s="580"/>
      <c r="HT96" s="580"/>
      <c r="HU96" s="580"/>
      <c r="HV96" s="580"/>
      <c r="HW96" s="580"/>
      <c r="HX96" s="580"/>
      <c r="HY96" s="580"/>
      <c r="HZ96" s="580"/>
      <c r="IA96" s="580"/>
      <c r="IB96" s="580"/>
      <c r="IC96" s="580"/>
      <c r="ID96" s="580"/>
      <c r="IE96" s="580"/>
      <c r="IF96" s="580"/>
      <c r="IG96" s="580"/>
      <c r="IH96" s="580"/>
      <c r="II96" s="580"/>
      <c r="IJ96" s="580"/>
      <c r="IK96" s="580"/>
      <c r="IL96" s="580"/>
    </row>
    <row r="97" spans="1:103" ht="66.599999999999994" customHeight="1">
      <c r="A97" s="1963" t="s">
        <v>41</v>
      </c>
      <c r="B97" s="1784" t="s">
        <v>51</v>
      </c>
      <c r="C97" s="1785"/>
      <c r="D97" s="1985" t="s">
        <v>313</v>
      </c>
      <c r="E97" s="1986"/>
      <c r="F97" s="1986"/>
      <c r="G97" s="1986"/>
      <c r="H97" s="1986"/>
      <c r="I97" s="1986"/>
      <c r="J97" s="1986"/>
      <c r="K97" s="1986"/>
      <c r="L97" s="1987"/>
      <c r="M97" s="1982" t="s">
        <v>314</v>
      </c>
      <c r="N97" s="1983"/>
      <c r="O97" s="1984"/>
      <c r="P97" s="633"/>
      <c r="Q97" s="1982" t="s">
        <v>315</v>
      </c>
      <c r="R97" s="1983"/>
      <c r="S97" s="1984"/>
      <c r="T97" s="634"/>
      <c r="U97" s="1995" t="s">
        <v>316</v>
      </c>
      <c r="V97" s="1995"/>
      <c r="W97" s="1995"/>
      <c r="X97" s="1995"/>
      <c r="Y97" s="634"/>
      <c r="Z97" s="1995" t="s">
        <v>317</v>
      </c>
      <c r="AA97" s="1995"/>
      <c r="AB97" s="1995"/>
      <c r="AC97" s="1995"/>
      <c r="AD97" s="634"/>
      <c r="AE97" s="1995" t="s">
        <v>318</v>
      </c>
      <c r="AF97" s="1995"/>
      <c r="AG97" s="635"/>
      <c r="AH97" s="913"/>
      <c r="AI97" s="913"/>
      <c r="AJ97" s="913"/>
      <c r="AK97" s="878" t="str">
        <f>BA97</f>
        <v>-</v>
      </c>
      <c r="AL97" s="1847"/>
      <c r="AM97" s="777"/>
      <c r="AN97" s="777"/>
      <c r="AO97" s="759"/>
      <c r="AP97" s="759"/>
      <c r="AQ97" s="759"/>
      <c r="AR97" s="759"/>
      <c r="AS97" s="759"/>
      <c r="AT97" s="1947" t="s">
        <v>41</v>
      </c>
      <c r="AU97" s="1926" t="s">
        <v>51</v>
      </c>
      <c r="AV97" s="1927"/>
      <c r="AW97" s="542">
        <f>IF(AH97="x",1,0)</f>
        <v>0</v>
      </c>
      <c r="AX97" s="758">
        <f>IF(AI97="x",0,0)</f>
        <v>0</v>
      </c>
      <c r="AY97" s="250"/>
      <c r="AZ97" s="250">
        <f>SUM(AW97:AY97)</f>
        <v>0</v>
      </c>
      <c r="BA97" s="638" t="str">
        <f>IF(AZ97&gt;0,"X","-")</f>
        <v>-</v>
      </c>
      <c r="BB97" s="636"/>
      <c r="BC97" s="797"/>
      <c r="BD97" s="134"/>
      <c r="BE97" s="547"/>
      <c r="BF97" s="252"/>
      <c r="BG97" s="129"/>
      <c r="BH97" s="595"/>
      <c r="BI97" s="254"/>
      <c r="BJ97" s="246"/>
      <c r="BK97" s="246"/>
      <c r="BL97" s="124"/>
      <c r="BM97" s="246"/>
      <c r="BN97" s="124"/>
      <c r="BO97" s="941"/>
      <c r="BP97" s="246"/>
      <c r="BQ97" s="246"/>
      <c r="BR97" s="941"/>
      <c r="BS97" s="941"/>
      <c r="BT97" s="941"/>
      <c r="BU97" s="941"/>
      <c r="BV97" s="776"/>
      <c r="BW97" s="776"/>
      <c r="BX97" s="776"/>
      <c r="BY97" s="776"/>
      <c r="BZ97" s="776"/>
      <c r="CA97" s="776"/>
      <c r="CB97" s="776"/>
      <c r="CC97" s="580"/>
      <c r="CD97" s="580"/>
      <c r="CE97" s="580"/>
      <c r="CF97" s="580"/>
      <c r="CG97" s="580"/>
      <c r="CH97" s="580"/>
      <c r="CI97" s="776"/>
      <c r="CJ97" s="776"/>
      <c r="CK97" s="776"/>
      <c r="CL97" s="776"/>
      <c r="CM97" s="776"/>
      <c r="CN97" s="776"/>
      <c r="CO97" s="776"/>
      <c r="CP97" s="776"/>
      <c r="CQ97" s="776"/>
      <c r="CR97" s="776"/>
      <c r="CS97" s="776"/>
      <c r="CT97" s="941"/>
      <c r="CU97" s="941"/>
      <c r="CV97" s="941"/>
      <c r="CW97" s="580"/>
      <c r="CX97" s="580"/>
      <c r="CY97" s="580"/>
    </row>
    <row r="98" spans="1:103" ht="30" customHeight="1">
      <c r="A98" s="1964"/>
      <c r="B98" s="632" t="s">
        <v>52</v>
      </c>
      <c r="C98" s="631"/>
      <c r="D98" s="1966" t="s">
        <v>319</v>
      </c>
      <c r="E98" s="1967"/>
      <c r="F98" s="1967"/>
      <c r="G98" s="1967"/>
      <c r="H98" s="1967"/>
      <c r="I98" s="1967"/>
      <c r="J98" s="1967"/>
      <c r="K98" s="1967"/>
      <c r="L98" s="1967"/>
      <c r="M98" s="1967"/>
      <c r="N98" s="1967"/>
      <c r="O98" s="1967"/>
      <c r="P98" s="1967"/>
      <c r="Q98" s="1967"/>
      <c r="R98" s="1967"/>
      <c r="S98" s="1967"/>
      <c r="T98" s="1967"/>
      <c r="U98" s="1967"/>
      <c r="V98" s="1967"/>
      <c r="W98" s="1967"/>
      <c r="X98" s="1967"/>
      <c r="Y98" s="1967"/>
      <c r="Z98" s="1967"/>
      <c r="AA98" s="1967"/>
      <c r="AB98" s="1967"/>
      <c r="AC98" s="1967"/>
      <c r="AD98" s="1967"/>
      <c r="AE98" s="1967"/>
      <c r="AF98" s="1967"/>
      <c r="AG98" s="1968"/>
      <c r="AH98" s="916"/>
      <c r="AI98" s="916"/>
      <c r="AJ98" s="916"/>
      <c r="AK98" s="879" t="str">
        <f>BA98</f>
        <v>-</v>
      </c>
      <c r="AL98" s="1840"/>
      <c r="AM98" s="777"/>
      <c r="AN98" s="777"/>
      <c r="AO98" s="759"/>
      <c r="AP98" s="759"/>
      <c r="AQ98" s="759"/>
      <c r="AR98" s="759"/>
      <c r="AS98" s="759"/>
      <c r="AT98" s="1948"/>
      <c r="AU98" s="1939" t="s">
        <v>52</v>
      </c>
      <c r="AV98" s="1940"/>
      <c r="AW98" s="248">
        <f>IF(AH98="x",1,0)</f>
        <v>0</v>
      </c>
      <c r="AX98" s="893">
        <f>IF(AI98="x",0,0)</f>
        <v>0</v>
      </c>
      <c r="AY98" s="242"/>
      <c r="AZ98" s="242">
        <f>SUM(AW98:AY98)</f>
        <v>0</v>
      </c>
      <c r="BA98" s="637" t="str">
        <f>IF(AZ98&gt;0,"X","-")</f>
        <v>-</v>
      </c>
      <c r="BB98" s="636"/>
      <c r="BC98" s="797"/>
      <c r="BD98" s="134"/>
      <c r="BE98" s="547"/>
      <c r="BF98" s="252"/>
      <c r="BG98" s="129"/>
      <c r="BH98" s="595"/>
      <c r="BI98" s="254"/>
      <c r="BJ98" s="246"/>
      <c r="BK98" s="246"/>
      <c r="BL98" s="124"/>
      <c r="BM98" s="246"/>
      <c r="BN98" s="124"/>
      <c r="BO98" s="941"/>
      <c r="BP98" s="246"/>
      <c r="BQ98" s="246"/>
      <c r="BR98" s="941"/>
      <c r="BS98" s="941"/>
      <c r="BT98" s="941"/>
      <c r="BU98" s="941"/>
      <c r="BV98" s="776"/>
      <c r="BW98" s="776"/>
      <c r="BX98" s="776"/>
      <c r="BY98" s="776"/>
      <c r="BZ98" s="776"/>
      <c r="CA98" s="776"/>
      <c r="CB98" s="776"/>
      <c r="CC98" s="580"/>
      <c r="CD98" s="580"/>
      <c r="CE98" s="580"/>
      <c r="CF98" s="580"/>
      <c r="CG98" s="580"/>
      <c r="CH98" s="580"/>
      <c r="CI98" s="776"/>
      <c r="CJ98" s="776"/>
      <c r="CK98" s="776"/>
      <c r="CL98" s="776"/>
      <c r="CM98" s="776"/>
      <c r="CN98" s="776"/>
      <c r="CO98" s="776"/>
      <c r="CP98" s="776"/>
      <c r="CQ98" s="776"/>
      <c r="CR98" s="776"/>
      <c r="CS98" s="776"/>
      <c r="CT98" s="941"/>
      <c r="CU98" s="941"/>
      <c r="CV98" s="941"/>
      <c r="CW98" s="580"/>
      <c r="CX98" s="580"/>
      <c r="CY98" s="580"/>
    </row>
    <row r="99" spans="1:103" ht="30.75" customHeight="1">
      <c r="A99" s="1964"/>
      <c r="B99" s="1955" t="s">
        <v>53</v>
      </c>
      <c r="C99" s="1956"/>
      <c r="D99" s="1966" t="s">
        <v>320</v>
      </c>
      <c r="E99" s="1967"/>
      <c r="F99" s="1967"/>
      <c r="G99" s="1967"/>
      <c r="H99" s="1967"/>
      <c r="I99" s="1967"/>
      <c r="J99" s="1967"/>
      <c r="K99" s="1967"/>
      <c r="L99" s="1967"/>
      <c r="M99" s="1967"/>
      <c r="N99" s="1967"/>
      <c r="O99" s="1967"/>
      <c r="P99" s="1967"/>
      <c r="Q99" s="1967"/>
      <c r="R99" s="1967"/>
      <c r="S99" s="1967"/>
      <c r="T99" s="1967"/>
      <c r="U99" s="1967"/>
      <c r="V99" s="1967"/>
      <c r="W99" s="1967"/>
      <c r="X99" s="1967"/>
      <c r="Y99" s="1967"/>
      <c r="Z99" s="1967"/>
      <c r="AA99" s="1967"/>
      <c r="AB99" s="1967"/>
      <c r="AC99" s="1967"/>
      <c r="AD99" s="1967"/>
      <c r="AE99" s="1967"/>
      <c r="AF99" s="1967"/>
      <c r="AG99" s="1968"/>
      <c r="AH99" s="916"/>
      <c r="AI99" s="916"/>
      <c r="AJ99" s="916"/>
      <c r="AK99" s="1841" t="str">
        <f>BA99</f>
        <v>-</v>
      </c>
      <c r="AL99" s="1840"/>
      <c r="AM99" s="777"/>
      <c r="AN99" s="777"/>
      <c r="AO99" s="759"/>
      <c r="AP99" s="759"/>
      <c r="AQ99" s="759"/>
      <c r="AR99" s="759"/>
      <c r="AS99" s="759"/>
      <c r="AT99" s="1948"/>
      <c r="AU99" s="1941" t="s">
        <v>53</v>
      </c>
      <c r="AV99" s="1942"/>
      <c r="AW99" s="243">
        <f>IF(Q107="x",0,0)</f>
        <v>0</v>
      </c>
      <c r="AX99" s="893">
        <f>IF(AI99="x",1,0)</f>
        <v>0</v>
      </c>
      <c r="AY99" s="242"/>
      <c r="AZ99" s="1800">
        <f>SUM(AW99:AY100)</f>
        <v>0</v>
      </c>
      <c r="BA99" s="1800" t="str">
        <f>IF(AZ99&gt;0,"X","-")</f>
        <v>-</v>
      </c>
      <c r="BB99" s="636"/>
      <c r="BC99" s="797"/>
      <c r="BD99" s="134"/>
      <c r="BE99" s="547"/>
      <c r="BF99" s="252"/>
      <c r="BG99" s="129"/>
      <c r="BH99" s="595"/>
      <c r="BI99" s="254"/>
      <c r="BJ99" s="246"/>
      <c r="BK99" s="246"/>
      <c r="BL99" s="124"/>
      <c r="BM99" s="246"/>
      <c r="BN99" s="941"/>
      <c r="BO99" s="941"/>
      <c r="BP99" s="246"/>
      <c r="BQ99" s="246"/>
      <c r="BR99" s="941"/>
      <c r="BS99" s="941"/>
      <c r="BT99" s="941"/>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771"/>
      <c r="CU99" s="771"/>
      <c r="CV99" s="771"/>
      <c r="CW99" s="771"/>
      <c r="CX99" s="771"/>
      <c r="CY99" s="941"/>
    </row>
    <row r="100" spans="1:103" ht="33.75" customHeight="1">
      <c r="A100" s="1964"/>
      <c r="B100" s="1957"/>
      <c r="C100" s="1958"/>
      <c r="D100" s="1773" t="s">
        <v>321</v>
      </c>
      <c r="E100" s="1774"/>
      <c r="F100" s="1774"/>
      <c r="G100" s="1774"/>
      <c r="H100" s="1774"/>
      <c r="I100" s="1774"/>
      <c r="J100" s="1774"/>
      <c r="K100" s="1774"/>
      <c r="L100" s="1774"/>
      <c r="M100" s="1774"/>
      <c r="N100" s="1774"/>
      <c r="O100" s="1774"/>
      <c r="P100" s="1774"/>
      <c r="Q100" s="1774"/>
      <c r="R100" s="1774"/>
      <c r="S100" s="1774"/>
      <c r="T100" s="1774"/>
      <c r="U100" s="1774"/>
      <c r="V100" s="1774"/>
      <c r="W100" s="1774"/>
      <c r="X100" s="1774"/>
      <c r="Y100" s="1774"/>
      <c r="Z100" s="1774"/>
      <c r="AA100" s="1774"/>
      <c r="AB100" s="1774"/>
      <c r="AC100" s="1774"/>
      <c r="AD100" s="1774"/>
      <c r="AE100" s="1774"/>
      <c r="AF100" s="1774"/>
      <c r="AG100" s="1775"/>
      <c r="AH100" s="916"/>
      <c r="AI100" s="916"/>
      <c r="AJ100" s="916"/>
      <c r="AK100" s="1842"/>
      <c r="AL100" s="1840"/>
      <c r="AM100" s="777"/>
      <c r="AN100" s="777"/>
      <c r="AO100" s="759"/>
      <c r="AP100" s="759"/>
      <c r="AQ100" s="759"/>
      <c r="AR100" s="759"/>
      <c r="AS100" s="759"/>
      <c r="AT100" s="1948"/>
      <c r="AU100" s="1943"/>
      <c r="AV100" s="1944"/>
      <c r="AW100" s="243">
        <f>IF(AH100="x",1,0)</f>
        <v>0</v>
      </c>
      <c r="AX100" s="893">
        <f>IF(AI100="x",0,0)</f>
        <v>0</v>
      </c>
      <c r="AY100" s="242"/>
      <c r="AZ100" s="1801"/>
      <c r="BA100" s="1801"/>
      <c r="BB100" s="636"/>
      <c r="BC100" s="797"/>
      <c r="BD100" s="134"/>
      <c r="BE100" s="547"/>
      <c r="BF100" s="252"/>
      <c r="BG100" s="129"/>
      <c r="BH100" s="595"/>
      <c r="BI100" s="254"/>
      <c r="BJ100" s="246"/>
      <c r="BK100" s="246"/>
      <c r="BL100" s="124"/>
      <c r="BM100" s="246"/>
      <c r="BN100" s="941"/>
      <c r="BO100" s="941"/>
      <c r="BP100" s="246"/>
      <c r="BQ100" s="246"/>
      <c r="BR100" s="941"/>
      <c r="BS100" s="941"/>
      <c r="BT100" s="941"/>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771"/>
      <c r="CU100" s="771"/>
      <c r="CV100" s="771"/>
      <c r="CW100" s="771"/>
      <c r="CX100" s="771"/>
      <c r="CY100" s="941"/>
    </row>
    <row r="101" spans="1:103" ht="42" customHeight="1">
      <c r="A101" s="1964"/>
      <c r="B101" s="1955" t="s">
        <v>54</v>
      </c>
      <c r="C101" s="1956"/>
      <c r="D101" s="1773" t="s">
        <v>322</v>
      </c>
      <c r="E101" s="1774"/>
      <c r="F101" s="1774"/>
      <c r="G101" s="1774"/>
      <c r="H101" s="1774"/>
      <c r="I101" s="1774"/>
      <c r="J101" s="1774"/>
      <c r="K101" s="1774"/>
      <c r="L101" s="1774"/>
      <c r="M101" s="1774"/>
      <c r="N101" s="1774"/>
      <c r="O101" s="1774"/>
      <c r="P101" s="1774"/>
      <c r="Q101" s="1774"/>
      <c r="R101" s="1774"/>
      <c r="S101" s="1774"/>
      <c r="T101" s="1774"/>
      <c r="U101" s="1774"/>
      <c r="V101" s="1774"/>
      <c r="W101" s="1774"/>
      <c r="X101" s="1774"/>
      <c r="Y101" s="1774"/>
      <c r="Z101" s="1774"/>
      <c r="AA101" s="1774"/>
      <c r="AB101" s="1774"/>
      <c r="AC101" s="1774"/>
      <c r="AD101" s="1774"/>
      <c r="AE101" s="1774"/>
      <c r="AF101" s="1774"/>
      <c r="AG101" s="1775"/>
      <c r="AH101" s="916"/>
      <c r="AI101" s="916"/>
      <c r="AJ101" s="916"/>
      <c r="AK101" s="1841" t="str">
        <f>BA101</f>
        <v>-</v>
      </c>
      <c r="AL101" s="1840"/>
      <c r="AM101" s="777"/>
      <c r="AN101" s="777"/>
      <c r="AO101" s="759"/>
      <c r="AP101" s="759"/>
      <c r="AQ101" s="759"/>
      <c r="AR101" s="759"/>
      <c r="AS101" s="759"/>
      <c r="AT101" s="1948"/>
      <c r="AU101" s="1941" t="s">
        <v>54</v>
      </c>
      <c r="AV101" s="1942"/>
      <c r="AW101" s="243">
        <f>IF(AH101="x",1,0)</f>
        <v>0</v>
      </c>
      <c r="AX101" s="533">
        <f>IF(AI101="x",0,0)</f>
        <v>0</v>
      </c>
      <c r="AY101" s="242"/>
      <c r="AZ101" s="1800">
        <f>SUM(AW101:AY102)</f>
        <v>0</v>
      </c>
      <c r="BA101" s="1800" t="str">
        <f>IF(AZ101&gt;0,"X","-")</f>
        <v>-</v>
      </c>
      <c r="BB101" s="636"/>
      <c r="BC101" s="797"/>
      <c r="BD101" s="129"/>
      <c r="BE101" s="547"/>
      <c r="BF101" s="252"/>
      <c r="BG101" s="129"/>
      <c r="BH101" s="595"/>
      <c r="BI101" s="254"/>
      <c r="BJ101" s="246"/>
      <c r="BK101" s="246"/>
      <c r="BL101" s="124"/>
      <c r="BM101" s="246"/>
      <c r="BN101" s="941"/>
      <c r="BO101" s="941"/>
      <c r="BP101" s="246"/>
      <c r="BQ101" s="246"/>
      <c r="BR101" s="941"/>
      <c r="BS101" s="941"/>
      <c r="BT101" s="941"/>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771"/>
      <c r="CU101" s="771"/>
      <c r="CV101" s="771"/>
      <c r="CW101" s="771"/>
      <c r="CX101" s="771"/>
      <c r="CY101" s="941"/>
    </row>
    <row r="102" spans="1:103" ht="33.75" customHeight="1" thickBot="1">
      <c r="A102" s="1965"/>
      <c r="B102" s="1959"/>
      <c r="C102" s="1960"/>
      <c r="D102" s="1464" t="s">
        <v>323</v>
      </c>
      <c r="E102" s="1465"/>
      <c r="F102" s="1465"/>
      <c r="G102" s="1465"/>
      <c r="H102" s="1465"/>
      <c r="I102" s="1465"/>
      <c r="J102" s="1465"/>
      <c r="K102" s="1465"/>
      <c r="L102" s="1465"/>
      <c r="M102" s="1465"/>
      <c r="N102" s="1465"/>
      <c r="O102" s="1465"/>
      <c r="P102" s="1465"/>
      <c r="Q102" s="1465"/>
      <c r="R102" s="1465"/>
      <c r="S102" s="1465"/>
      <c r="T102" s="1465"/>
      <c r="U102" s="1465"/>
      <c r="V102" s="1465"/>
      <c r="W102" s="1465"/>
      <c r="X102" s="1465"/>
      <c r="Y102" s="1465"/>
      <c r="Z102" s="1465"/>
      <c r="AA102" s="1465"/>
      <c r="AB102" s="1465"/>
      <c r="AC102" s="1465"/>
      <c r="AD102" s="1465"/>
      <c r="AE102" s="1465"/>
      <c r="AF102" s="1465"/>
      <c r="AG102" s="1466"/>
      <c r="AH102" s="929"/>
      <c r="AI102" s="929"/>
      <c r="AJ102" s="929"/>
      <c r="AK102" s="1843"/>
      <c r="AL102" s="1844"/>
      <c r="AM102" s="777"/>
      <c r="AN102" s="777"/>
      <c r="AO102" s="759"/>
      <c r="AP102" s="759"/>
      <c r="AQ102" s="759"/>
      <c r="AR102" s="759"/>
      <c r="AS102" s="759"/>
      <c r="AT102" s="1949"/>
      <c r="AU102" s="1945"/>
      <c r="AV102" s="1946"/>
      <c r="AW102" s="244">
        <f>IF(AH102="x",1,0)</f>
        <v>0</v>
      </c>
      <c r="AX102" s="757">
        <f>IF(AI102="x",0,0)</f>
        <v>0</v>
      </c>
      <c r="AY102" s="245"/>
      <c r="AZ102" s="1809"/>
      <c r="BA102" s="1809"/>
      <c r="BB102" s="636"/>
      <c r="BC102" s="768"/>
      <c r="BD102" s="262"/>
      <c r="BE102" s="547"/>
      <c r="BF102" s="263"/>
      <c r="BG102" s="262"/>
      <c r="BH102" s="595"/>
      <c r="BI102" s="254"/>
      <c r="BJ102" s="246"/>
      <c r="BK102" s="246"/>
      <c r="BL102" s="124"/>
      <c r="BM102" s="941"/>
      <c r="BN102" s="941"/>
      <c r="BO102" s="941"/>
      <c r="BP102" s="246"/>
      <c r="BQ102" s="246"/>
      <c r="BR102" s="941"/>
      <c r="BS102" s="941"/>
      <c r="BT102" s="941"/>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771"/>
      <c r="CU102" s="40"/>
      <c r="CV102" s="40"/>
      <c r="CW102" s="40"/>
      <c r="CX102" s="40"/>
      <c r="CY102" s="941"/>
    </row>
    <row r="103" spans="1:103" ht="33.6" customHeight="1">
      <c r="A103" s="1789" t="s">
        <v>42</v>
      </c>
      <c r="B103" s="1996" t="s">
        <v>55</v>
      </c>
      <c r="C103" s="1997"/>
      <c r="D103" s="1467" t="s">
        <v>324</v>
      </c>
      <c r="E103" s="1468"/>
      <c r="F103" s="1468"/>
      <c r="G103" s="1468"/>
      <c r="H103" s="1468"/>
      <c r="I103" s="1468"/>
      <c r="J103" s="1468"/>
      <c r="K103" s="1468"/>
      <c r="L103" s="1468"/>
      <c r="M103" s="1468"/>
      <c r="N103" s="1468"/>
      <c r="O103" s="1468"/>
      <c r="P103" s="1468"/>
      <c r="Q103" s="1468"/>
      <c r="R103" s="1468"/>
      <c r="S103" s="1468"/>
      <c r="T103" s="1468"/>
      <c r="U103" s="1468"/>
      <c r="V103" s="1468"/>
      <c r="W103" s="1468"/>
      <c r="X103" s="1468"/>
      <c r="Y103" s="1468"/>
      <c r="Z103" s="1468"/>
      <c r="AA103" s="1468"/>
      <c r="AB103" s="1468"/>
      <c r="AC103" s="1468"/>
      <c r="AD103" s="1468"/>
      <c r="AE103" s="1468"/>
      <c r="AF103" s="1468"/>
      <c r="AG103" s="1469"/>
      <c r="AH103" s="907"/>
      <c r="AI103" s="908"/>
      <c r="AJ103" s="944"/>
      <c r="AK103" s="878" t="str">
        <f>BA103</f>
        <v>-</v>
      </c>
      <c r="AL103" s="901"/>
      <c r="AM103" s="760"/>
      <c r="AN103" s="760"/>
      <c r="AO103" s="759"/>
      <c r="AP103" s="759"/>
      <c r="AQ103" s="759"/>
      <c r="AR103" s="759"/>
      <c r="AS103" s="759"/>
      <c r="AT103" s="1791" t="s">
        <v>42</v>
      </c>
      <c r="AU103" s="1798" t="s">
        <v>55</v>
      </c>
      <c r="AV103" s="1799"/>
      <c r="AW103" s="249">
        <f>IF(AH103="x",0,0)</f>
        <v>0</v>
      </c>
      <c r="AX103" s="541">
        <f>IF(AI103="x",1,0)</f>
        <v>0</v>
      </c>
      <c r="AY103" s="250"/>
      <c r="AZ103" s="250">
        <f>SUM(AW103:AY103)</f>
        <v>0</v>
      </c>
      <c r="BA103" s="638" t="str">
        <f>IF(AZ103&gt;0,"X","-")</f>
        <v>-</v>
      </c>
      <c r="BB103" s="636"/>
      <c r="BC103" s="798"/>
      <c r="BD103" s="134"/>
      <c r="BE103" s="547"/>
      <c r="BF103" s="252"/>
      <c r="BG103" s="129"/>
      <c r="BH103" s="253"/>
      <c r="BI103" s="254"/>
      <c r="BJ103" s="246"/>
      <c r="BK103" s="259"/>
      <c r="BL103" s="941"/>
      <c r="BM103" s="941"/>
      <c r="BN103" s="941"/>
      <c r="BO103" s="941"/>
      <c r="BP103" s="246"/>
      <c r="BQ103" s="246"/>
      <c r="BR103" s="941"/>
      <c r="BS103" s="941"/>
      <c r="BT103" s="941"/>
      <c r="BU103" s="259"/>
      <c r="BV103" s="259"/>
      <c r="BW103" s="259"/>
      <c r="BX103" s="259"/>
      <c r="BY103" s="259"/>
      <c r="BZ103" s="259"/>
      <c r="CA103" s="259"/>
      <c r="CB103" s="259"/>
      <c r="CC103" s="259"/>
      <c r="CD103" s="259"/>
      <c r="CE103" s="259"/>
      <c r="CF103" s="259"/>
      <c r="CG103" s="259"/>
      <c r="CH103" s="259"/>
      <c r="CI103" s="259"/>
      <c r="CJ103" s="259"/>
      <c r="CK103" s="259"/>
      <c r="CL103" s="259"/>
      <c r="CM103" s="259"/>
      <c r="CN103" s="259"/>
      <c r="CO103" s="259"/>
      <c r="CP103" s="259"/>
      <c r="CQ103" s="259"/>
      <c r="CR103" s="259"/>
      <c r="CS103" s="259"/>
      <c r="CT103" s="771"/>
      <c r="CU103" s="771"/>
      <c r="CV103" s="771"/>
      <c r="CW103" s="40"/>
      <c r="CX103" s="40"/>
      <c r="CY103" s="941"/>
    </row>
    <row r="104" spans="1:103" ht="33.6" customHeight="1">
      <c r="A104" s="1790"/>
      <c r="B104" s="1950" t="s">
        <v>325</v>
      </c>
      <c r="C104" s="1951"/>
      <c r="D104" s="1773" t="s">
        <v>326</v>
      </c>
      <c r="E104" s="1774"/>
      <c r="F104" s="1774"/>
      <c r="G104" s="1774"/>
      <c r="H104" s="1774"/>
      <c r="I104" s="1774"/>
      <c r="J104" s="1774"/>
      <c r="K104" s="1774"/>
      <c r="L104" s="1774"/>
      <c r="M104" s="1774"/>
      <c r="N104" s="1774"/>
      <c r="O104" s="1774"/>
      <c r="P104" s="1774"/>
      <c r="Q104" s="1774"/>
      <c r="R104" s="1774"/>
      <c r="S104" s="1774"/>
      <c r="T104" s="1774"/>
      <c r="U104" s="1774"/>
      <c r="V104" s="1774"/>
      <c r="W104" s="1774"/>
      <c r="X104" s="1774"/>
      <c r="Y104" s="1774"/>
      <c r="Z104" s="1774"/>
      <c r="AA104" s="1774"/>
      <c r="AB104" s="1774"/>
      <c r="AC104" s="1774"/>
      <c r="AD104" s="1774"/>
      <c r="AE104" s="1774"/>
      <c r="AF104" s="1774"/>
      <c r="AG104" s="1775"/>
      <c r="AH104" s="940"/>
      <c r="AI104" s="916"/>
      <c r="AJ104" s="917"/>
      <c r="AK104" s="879" t="str">
        <f>BA104</f>
        <v>-</v>
      </c>
      <c r="AL104" s="900"/>
      <c r="AM104" s="760"/>
      <c r="AN104" s="760"/>
      <c r="AO104" s="759"/>
      <c r="AP104" s="759"/>
      <c r="AQ104" s="759"/>
      <c r="AR104" s="759"/>
      <c r="AS104" s="759"/>
      <c r="AT104" s="1792"/>
      <c r="AU104" s="1796" t="s">
        <v>325</v>
      </c>
      <c r="AV104" s="1797"/>
      <c r="AW104" s="248">
        <f>IF(AH104="x",0,0)</f>
        <v>0</v>
      </c>
      <c r="AX104" s="893">
        <f>IF(AI104="x",1,0)</f>
        <v>0</v>
      </c>
      <c r="AY104" s="242"/>
      <c r="AZ104" s="242">
        <f>SUM(AW104:AY104)</f>
        <v>0</v>
      </c>
      <c r="BA104" s="637" t="str">
        <f>IF(AZ104&gt;0,"X","-")</f>
        <v>-</v>
      </c>
      <c r="BB104" s="636"/>
      <c r="BC104" s="798"/>
      <c r="BD104" s="134"/>
      <c r="BE104" s="547"/>
      <c r="BF104" s="252"/>
      <c r="BG104" s="129"/>
      <c r="BH104" s="253"/>
      <c r="BI104" s="254"/>
      <c r="BJ104" s="246"/>
      <c r="BK104" s="259"/>
      <c r="BL104" s="941"/>
      <c r="BM104" s="941"/>
      <c r="BN104" s="941"/>
      <c r="BO104" s="941"/>
      <c r="BP104" s="246"/>
      <c r="BQ104" s="246"/>
      <c r="BR104" s="941"/>
      <c r="BS104" s="941"/>
      <c r="BT104" s="941"/>
      <c r="BU104" s="259"/>
      <c r="BV104" s="259"/>
      <c r="BW104" s="259"/>
      <c r="BX104" s="259"/>
      <c r="BY104" s="259"/>
      <c r="BZ104" s="259"/>
      <c r="CA104" s="259"/>
      <c r="CB104" s="259"/>
      <c r="CC104" s="259"/>
      <c r="CD104" s="259"/>
      <c r="CE104" s="259"/>
      <c r="CF104" s="259"/>
      <c r="CG104" s="259"/>
      <c r="CH104" s="259"/>
      <c r="CI104" s="259"/>
      <c r="CJ104" s="259"/>
      <c r="CK104" s="259"/>
      <c r="CL104" s="259"/>
      <c r="CM104" s="259"/>
      <c r="CN104" s="259"/>
      <c r="CO104" s="259"/>
      <c r="CP104" s="259"/>
      <c r="CQ104" s="259"/>
      <c r="CR104" s="259"/>
      <c r="CS104" s="259"/>
      <c r="CT104" s="771"/>
      <c r="CU104" s="771"/>
      <c r="CV104" s="771"/>
      <c r="CW104" s="40"/>
      <c r="CX104" s="40"/>
      <c r="CY104" s="941"/>
    </row>
    <row r="105" spans="1:103" ht="40.9" customHeight="1" thickBot="1">
      <c r="A105" s="1790"/>
      <c r="B105" s="1950" t="s">
        <v>57</v>
      </c>
      <c r="C105" s="1951"/>
      <c r="D105" s="1952" t="s">
        <v>327</v>
      </c>
      <c r="E105" s="1953"/>
      <c r="F105" s="1953"/>
      <c r="G105" s="1953"/>
      <c r="H105" s="1953"/>
      <c r="I105" s="1953"/>
      <c r="J105" s="1953"/>
      <c r="K105" s="1953"/>
      <c r="L105" s="1953"/>
      <c r="M105" s="1953"/>
      <c r="N105" s="1953"/>
      <c r="O105" s="1953"/>
      <c r="P105" s="1953"/>
      <c r="Q105" s="1953"/>
      <c r="R105" s="1953"/>
      <c r="S105" s="1953"/>
      <c r="T105" s="1953"/>
      <c r="U105" s="1953"/>
      <c r="V105" s="1953"/>
      <c r="W105" s="1953"/>
      <c r="X105" s="1953"/>
      <c r="Y105" s="1953"/>
      <c r="Z105" s="1953"/>
      <c r="AA105" s="1953"/>
      <c r="AB105" s="1953"/>
      <c r="AC105" s="1953"/>
      <c r="AD105" s="1953"/>
      <c r="AE105" s="1953"/>
      <c r="AF105" s="1953"/>
      <c r="AG105" s="1954"/>
      <c r="AH105" s="942"/>
      <c r="AI105" s="903"/>
      <c r="AJ105" s="904"/>
      <c r="AK105" s="879" t="str">
        <f>BA105</f>
        <v>-</v>
      </c>
      <c r="AL105" s="874"/>
      <c r="AM105" s="760"/>
      <c r="AN105" s="760"/>
      <c r="AO105" s="759"/>
      <c r="AP105" s="759"/>
      <c r="AQ105" s="759"/>
      <c r="AR105" s="759"/>
      <c r="AS105" s="759"/>
      <c r="AT105" s="1793"/>
      <c r="AU105" s="1794" t="s">
        <v>57</v>
      </c>
      <c r="AV105" s="1795"/>
      <c r="AW105" s="532">
        <f>IF(AH105="x",0,0)</f>
        <v>0</v>
      </c>
      <c r="AX105" s="757">
        <f>IF(AI105="x",1,0)</f>
        <v>0</v>
      </c>
      <c r="AY105" s="245"/>
      <c r="AZ105" s="245">
        <f>SUM(AW105:AY105)</f>
        <v>0</v>
      </c>
      <c r="BA105" s="639" t="str">
        <f>IF(AZ105&gt;0,"X","-")</f>
        <v>-</v>
      </c>
      <c r="BB105" s="636"/>
      <c r="BC105" s="798"/>
      <c r="BD105" s="134"/>
      <c r="BE105" s="547"/>
      <c r="BF105" s="252"/>
      <c r="BG105" s="129"/>
      <c r="BH105" s="253"/>
      <c r="BI105" s="254"/>
      <c r="BJ105" s="246"/>
      <c r="BK105" s="259"/>
      <c r="BL105" s="941"/>
      <c r="BM105" s="941"/>
      <c r="BN105" s="941"/>
      <c r="BO105" s="941"/>
      <c r="BP105" s="246"/>
      <c r="BQ105" s="246"/>
      <c r="BR105" s="941"/>
      <c r="BS105" s="941"/>
      <c r="BT105" s="941"/>
      <c r="BU105" s="259"/>
      <c r="BV105" s="259"/>
      <c r="BW105" s="259"/>
      <c r="BX105" s="259"/>
      <c r="BY105" s="259"/>
      <c r="BZ105" s="259"/>
      <c r="CA105" s="259"/>
      <c r="CB105" s="259"/>
      <c r="CC105" s="259"/>
      <c r="CD105" s="259"/>
      <c r="CE105" s="259"/>
      <c r="CF105" s="259"/>
      <c r="CG105" s="259"/>
      <c r="CH105" s="259"/>
      <c r="CI105" s="259"/>
      <c r="CJ105" s="259"/>
      <c r="CK105" s="259"/>
      <c r="CL105" s="259"/>
      <c r="CM105" s="259"/>
      <c r="CN105" s="259"/>
      <c r="CO105" s="259"/>
      <c r="CP105" s="259"/>
      <c r="CQ105" s="259"/>
      <c r="CR105" s="259"/>
      <c r="CS105" s="259"/>
      <c r="CT105" s="771"/>
      <c r="CU105" s="771"/>
      <c r="CV105" s="771"/>
      <c r="CW105" s="40"/>
      <c r="CX105" s="40"/>
      <c r="CY105" s="941"/>
    </row>
    <row r="106" spans="1:103" ht="21.75" customHeight="1" thickBot="1">
      <c r="A106" s="1447" t="s">
        <v>328</v>
      </c>
      <c r="B106" s="1448"/>
      <c r="C106" s="1449"/>
      <c r="D106" s="1449"/>
      <c r="E106" s="1449"/>
      <c r="F106" s="1449"/>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1450"/>
      <c r="AM106" s="773"/>
      <c r="AN106" s="773"/>
      <c r="AO106" s="773"/>
      <c r="AP106" s="773"/>
      <c r="AQ106" s="773"/>
      <c r="AR106" s="773"/>
      <c r="AS106" s="773"/>
      <c r="AT106" s="773"/>
      <c r="AU106" s="768"/>
      <c r="AV106" s="768"/>
      <c r="AW106" s="768"/>
      <c r="AX106" s="768"/>
      <c r="AY106" s="768"/>
      <c r="AZ106" s="768"/>
      <c r="BA106" s="768"/>
      <c r="BB106" s="768"/>
      <c r="BC106" s="42"/>
      <c r="BD106" s="127"/>
      <c r="BE106" s="246"/>
      <c r="BF106" s="603"/>
      <c r="BG106" s="246"/>
      <c r="BH106" s="588"/>
      <c r="BI106" s="246"/>
      <c r="BJ106" s="246"/>
      <c r="BK106" s="246"/>
      <c r="BL106" s="941"/>
      <c r="BM106" s="941"/>
      <c r="BN106" s="941"/>
      <c r="BO106" s="941"/>
      <c r="BP106" s="941"/>
      <c r="BQ106" s="941"/>
      <c r="BR106" s="941"/>
      <c r="BS106" s="941"/>
      <c r="BT106" s="941"/>
      <c r="BU106" s="246"/>
      <c r="BV106" s="580"/>
      <c r="BW106" s="580"/>
      <c r="BX106" s="580"/>
      <c r="BY106" s="580"/>
      <c r="BZ106" s="580"/>
      <c r="CA106" s="580"/>
      <c r="CB106" s="580"/>
      <c r="CC106" s="580"/>
      <c r="CD106" s="580"/>
      <c r="CE106" s="580"/>
      <c r="CF106" s="580"/>
      <c r="CG106" s="580"/>
      <c r="CH106" s="580"/>
      <c r="CI106" s="580"/>
      <c r="CJ106" s="580"/>
      <c r="CK106" s="580"/>
      <c r="CL106" s="580"/>
      <c r="CM106" s="580"/>
      <c r="CN106" s="580"/>
      <c r="CO106" s="580"/>
      <c r="CP106" s="580"/>
      <c r="CQ106" s="23"/>
      <c r="CR106" s="23"/>
      <c r="CS106" s="23"/>
      <c r="CT106" s="771"/>
      <c r="CU106" s="771"/>
      <c r="CV106" s="771"/>
      <c r="CW106" s="771"/>
      <c r="CX106" s="771"/>
      <c r="CY106" s="941"/>
    </row>
    <row r="107" spans="1:103" ht="21.75" customHeight="1">
      <c r="A107" s="1766" t="s">
        <v>329</v>
      </c>
      <c r="B107" s="1767"/>
      <c r="C107" s="1767"/>
      <c r="D107" s="1767"/>
      <c r="E107" s="1767"/>
      <c r="F107" s="1767"/>
      <c r="G107" s="1767"/>
      <c r="H107" s="1767"/>
      <c r="I107" s="1767"/>
      <c r="J107" s="1767"/>
      <c r="K107" s="1767"/>
      <c r="L107" s="1767"/>
      <c r="M107" s="1767"/>
      <c r="N107" s="1767"/>
      <c r="O107" s="1174" t="s">
        <v>330</v>
      </c>
      <c r="P107" s="1175"/>
      <c r="Q107" s="1294"/>
      <c r="R107" s="1294"/>
      <c r="S107" s="1256" t="s">
        <v>331</v>
      </c>
      <c r="T107" s="1256"/>
      <c r="U107" s="1256"/>
      <c r="V107" s="1256"/>
      <c r="W107" s="1256"/>
      <c r="X107" s="1256"/>
      <c r="Y107" s="1256"/>
      <c r="Z107" s="1256"/>
      <c r="AA107" s="1998" t="s">
        <v>332</v>
      </c>
      <c r="AB107" s="1175"/>
      <c r="AC107" s="1294"/>
      <c r="AD107" s="1294"/>
      <c r="AE107" s="1256" t="s">
        <v>331</v>
      </c>
      <c r="AF107" s="1256"/>
      <c r="AG107" s="1256"/>
      <c r="AH107" s="1256"/>
      <c r="AI107" s="1256"/>
      <c r="AJ107" s="1256"/>
      <c r="AK107" s="1256"/>
      <c r="AL107" s="1765"/>
      <c r="AM107" s="759"/>
      <c r="AN107" s="759"/>
      <c r="AO107" s="759"/>
      <c r="AP107" s="759"/>
      <c r="AQ107" s="759"/>
      <c r="AR107" s="759"/>
      <c r="AS107" s="759"/>
      <c r="AT107" s="759"/>
      <c r="AU107" s="759"/>
      <c r="AV107" s="759"/>
      <c r="AW107" s="759"/>
      <c r="AX107" s="759"/>
      <c r="AY107" s="768"/>
      <c r="AZ107" s="768"/>
      <c r="BA107" s="768"/>
      <c r="BB107" s="768"/>
      <c r="BC107" s="42"/>
      <c r="BD107" s="127"/>
      <c r="BE107" s="799"/>
      <c r="BF107" s="800"/>
      <c r="BG107" s="799"/>
      <c r="BH107" s="596"/>
      <c r="BI107" s="799"/>
      <c r="BJ107" s="799"/>
      <c r="BK107" s="124"/>
      <c r="BL107" s="941"/>
      <c r="BM107" s="771"/>
      <c r="BN107" s="771"/>
      <c r="BO107" s="771"/>
      <c r="BP107" s="771"/>
      <c r="BQ107" s="771"/>
      <c r="BR107" s="771"/>
      <c r="BS107" s="771"/>
      <c r="BT107" s="771"/>
      <c r="BU107" s="780"/>
      <c r="BV107" s="780"/>
      <c r="BW107" s="780"/>
      <c r="BX107" s="780"/>
      <c r="BY107" s="780"/>
      <c r="BZ107" s="780"/>
      <c r="CA107" s="775"/>
      <c r="CB107" s="775"/>
      <c r="CC107" s="580"/>
      <c r="CD107" s="580"/>
      <c r="CE107" s="580"/>
      <c r="CF107" s="580"/>
      <c r="CG107" s="580"/>
      <c r="CH107" s="580"/>
      <c r="CI107" s="580"/>
      <c r="CJ107" s="580"/>
      <c r="CK107" s="580"/>
      <c r="CL107" s="580"/>
      <c r="CM107" s="941"/>
      <c r="CN107" s="775"/>
      <c r="CO107" s="775"/>
      <c r="CP107" s="775"/>
      <c r="CQ107" s="775"/>
      <c r="CR107" s="775"/>
      <c r="CS107" s="775"/>
      <c r="CT107" s="771"/>
      <c r="CU107" s="941"/>
      <c r="CV107" s="941"/>
      <c r="CW107" s="941"/>
      <c r="CX107" s="941"/>
      <c r="CY107" s="941"/>
    </row>
    <row r="108" spans="1:103" ht="21.75" customHeight="1">
      <c r="A108" s="1768"/>
      <c r="B108" s="1769"/>
      <c r="C108" s="1769"/>
      <c r="D108" s="1769"/>
      <c r="E108" s="1769"/>
      <c r="F108" s="1769"/>
      <c r="G108" s="1769"/>
      <c r="H108" s="1769"/>
      <c r="I108" s="1769"/>
      <c r="J108" s="1769"/>
      <c r="K108" s="1769"/>
      <c r="L108" s="1769"/>
      <c r="M108" s="1769"/>
      <c r="N108" s="1769"/>
      <c r="O108" s="1176"/>
      <c r="P108" s="1177"/>
      <c r="Q108" s="1294"/>
      <c r="R108" s="1294"/>
      <c r="S108" s="1255" t="s">
        <v>333</v>
      </c>
      <c r="T108" s="1255"/>
      <c r="U108" s="1255"/>
      <c r="V108" s="1255"/>
      <c r="W108" s="1255"/>
      <c r="X108" s="1255"/>
      <c r="Y108" s="1255"/>
      <c r="Z108" s="1255"/>
      <c r="AA108" s="1999"/>
      <c r="AB108" s="1177"/>
      <c r="AC108" s="1294"/>
      <c r="AD108" s="1294"/>
      <c r="AE108" s="1255" t="s">
        <v>333</v>
      </c>
      <c r="AF108" s="1255"/>
      <c r="AG108" s="1255"/>
      <c r="AH108" s="1255"/>
      <c r="AI108" s="1255"/>
      <c r="AJ108" s="1255"/>
      <c r="AK108" s="1255"/>
      <c r="AL108" s="1772"/>
      <c r="AM108" s="759"/>
      <c r="AN108" s="759"/>
      <c r="AO108" s="759"/>
      <c r="AP108" s="759"/>
      <c r="AQ108" s="759"/>
      <c r="AR108" s="759"/>
      <c r="AS108" s="759"/>
      <c r="AT108" s="759"/>
      <c r="AU108" s="759"/>
      <c r="AV108" s="759"/>
      <c r="AW108" s="759"/>
      <c r="AX108" s="759"/>
      <c r="AY108" s="768"/>
      <c r="AZ108" s="768"/>
      <c r="BA108" s="768"/>
      <c r="BB108" s="768"/>
      <c r="BC108" s="42"/>
      <c r="BD108" s="127"/>
      <c r="BE108" s="799"/>
      <c r="BF108" s="800"/>
      <c r="BG108" s="799"/>
      <c r="BH108" s="596"/>
      <c r="BI108" s="799"/>
      <c r="BJ108" s="799"/>
      <c r="BK108" s="124"/>
      <c r="BL108" s="941"/>
      <c r="BM108" s="771"/>
      <c r="BN108" s="771"/>
      <c r="BO108" s="771"/>
      <c r="BP108" s="771"/>
      <c r="BQ108" s="771"/>
      <c r="BR108" s="771"/>
      <c r="BS108" s="771"/>
      <c r="BT108" s="771"/>
      <c r="BU108" s="780"/>
      <c r="BV108" s="780"/>
      <c r="BW108" s="780"/>
      <c r="BX108" s="780"/>
      <c r="BY108" s="780"/>
      <c r="BZ108" s="780"/>
      <c r="CA108" s="775"/>
      <c r="CB108" s="775"/>
      <c r="CC108" s="580"/>
      <c r="CD108" s="580"/>
      <c r="CE108" s="580"/>
      <c r="CF108" s="580"/>
      <c r="CG108" s="580"/>
      <c r="CH108" s="580"/>
      <c r="CI108" s="580"/>
      <c r="CJ108" s="580"/>
      <c r="CK108" s="580"/>
      <c r="CL108" s="580"/>
      <c r="CM108" s="941"/>
      <c r="CN108" s="775"/>
      <c r="CO108" s="775"/>
      <c r="CP108" s="775"/>
      <c r="CQ108" s="775"/>
      <c r="CR108" s="775"/>
      <c r="CS108" s="775"/>
      <c r="CT108" s="771"/>
      <c r="CU108" s="941"/>
      <c r="CV108" s="941"/>
      <c r="CW108" s="941"/>
      <c r="CX108" s="941"/>
      <c r="CY108" s="941"/>
    </row>
    <row r="109" spans="1:103" ht="21.75" customHeight="1">
      <c r="A109" s="1768"/>
      <c r="B109" s="1769"/>
      <c r="C109" s="1769"/>
      <c r="D109" s="1769"/>
      <c r="E109" s="1769"/>
      <c r="F109" s="1769"/>
      <c r="G109" s="1769"/>
      <c r="H109" s="1769"/>
      <c r="I109" s="1769"/>
      <c r="J109" s="1769"/>
      <c r="K109" s="1769"/>
      <c r="L109" s="1769"/>
      <c r="M109" s="1769"/>
      <c r="N109" s="1769"/>
      <c r="O109" s="1176"/>
      <c r="P109" s="1177"/>
      <c r="Q109" s="1294"/>
      <c r="R109" s="1294"/>
      <c r="S109" s="1319" t="s">
        <v>124</v>
      </c>
      <c r="T109" s="1916"/>
      <c r="U109" s="1916"/>
      <c r="V109" s="1916"/>
      <c r="W109" s="1916"/>
      <c r="X109" s="1916"/>
      <c r="Y109" s="1916"/>
      <c r="Z109" s="1917"/>
      <c r="AA109" s="1999"/>
      <c r="AB109" s="1177"/>
      <c r="AC109" s="1294"/>
      <c r="AD109" s="1294"/>
      <c r="AE109" s="1255" t="s">
        <v>124</v>
      </c>
      <c r="AF109" s="1255"/>
      <c r="AG109" s="1255"/>
      <c r="AH109" s="1255"/>
      <c r="AI109" s="1255"/>
      <c r="AJ109" s="1255"/>
      <c r="AK109" s="1255"/>
      <c r="AL109" s="1772"/>
      <c r="AM109" s="759"/>
      <c r="AN109" s="759"/>
      <c r="AO109" s="759"/>
      <c r="AP109" s="759"/>
      <c r="AQ109" s="759"/>
      <c r="AR109" s="759"/>
      <c r="AS109" s="759"/>
      <c r="AT109" s="759"/>
      <c r="AU109" s="759"/>
      <c r="AV109" s="759"/>
      <c r="AW109" s="759"/>
      <c r="AX109" s="759"/>
      <c r="AY109" s="768"/>
      <c r="AZ109" s="768"/>
      <c r="BA109" s="768"/>
      <c r="BB109" s="768"/>
      <c r="BC109" s="42"/>
      <c r="BD109" s="127"/>
      <c r="BE109" s="799"/>
      <c r="BF109" s="800"/>
      <c r="BG109" s="799"/>
      <c r="BH109" s="596"/>
      <c r="BI109" s="799"/>
      <c r="BJ109" s="799"/>
      <c r="BK109" s="124"/>
      <c r="BL109" s="941"/>
      <c r="BM109" s="771"/>
      <c r="BN109" s="771"/>
      <c r="BO109" s="771"/>
      <c r="BP109" s="771"/>
      <c r="BQ109" s="771"/>
      <c r="BR109" s="771"/>
      <c r="BS109" s="771"/>
      <c r="BT109" s="771"/>
      <c r="BU109" s="780"/>
      <c r="BV109" s="780"/>
      <c r="BW109" s="780"/>
      <c r="BX109" s="780"/>
      <c r="BY109" s="780"/>
      <c r="BZ109" s="780"/>
      <c r="CA109" s="775"/>
      <c r="CB109" s="775"/>
      <c r="CC109" s="580"/>
      <c r="CD109" s="580"/>
      <c r="CE109" s="580"/>
      <c r="CF109" s="580"/>
      <c r="CG109" s="580"/>
      <c r="CH109" s="580"/>
      <c r="CI109" s="580"/>
      <c r="CJ109" s="580"/>
      <c r="CK109" s="580"/>
      <c r="CL109" s="580"/>
      <c r="CM109" s="941"/>
      <c r="CN109" s="775"/>
      <c r="CO109" s="775"/>
      <c r="CP109" s="775"/>
      <c r="CQ109" s="775"/>
      <c r="CR109" s="775"/>
      <c r="CS109" s="775"/>
      <c r="CT109" s="771"/>
      <c r="CU109" s="941"/>
      <c r="CV109" s="941"/>
      <c r="CW109" s="941"/>
      <c r="CX109" s="941"/>
      <c r="CY109" s="941"/>
    </row>
    <row r="110" spans="1:103" ht="21.75" customHeight="1">
      <c r="A110" s="1768"/>
      <c r="B110" s="1769"/>
      <c r="C110" s="1769"/>
      <c r="D110" s="1769"/>
      <c r="E110" s="1769"/>
      <c r="F110" s="1769"/>
      <c r="G110" s="1769"/>
      <c r="H110" s="1769"/>
      <c r="I110" s="1769"/>
      <c r="J110" s="1769"/>
      <c r="K110" s="1769"/>
      <c r="L110" s="1769"/>
      <c r="M110" s="1769"/>
      <c r="N110" s="1769"/>
      <c r="O110" s="1176"/>
      <c r="P110" s="1177"/>
      <c r="Q110" s="1294"/>
      <c r="R110" s="1294"/>
      <c r="S110" s="1255" t="s">
        <v>125</v>
      </c>
      <c r="T110" s="1255"/>
      <c r="U110" s="1255"/>
      <c r="V110" s="1255"/>
      <c r="W110" s="1255"/>
      <c r="X110" s="1255"/>
      <c r="Y110" s="1255"/>
      <c r="Z110" s="1255"/>
      <c r="AA110" s="1999"/>
      <c r="AB110" s="1177"/>
      <c r="AC110" s="1294"/>
      <c r="AD110" s="1294"/>
      <c r="AE110" s="1255" t="s">
        <v>127</v>
      </c>
      <c r="AF110" s="1255"/>
      <c r="AG110" s="1255"/>
      <c r="AH110" s="1255"/>
      <c r="AI110" s="1255"/>
      <c r="AJ110" s="1255"/>
      <c r="AK110" s="1255"/>
      <c r="AL110" s="1772"/>
      <c r="AM110" s="759"/>
      <c r="AN110" s="759"/>
      <c r="AO110" s="759"/>
      <c r="AP110" s="759"/>
      <c r="AQ110" s="759"/>
      <c r="AR110" s="759"/>
      <c r="AS110" s="759"/>
      <c r="AT110" s="759"/>
      <c r="AU110" s="759"/>
      <c r="AV110" s="759"/>
      <c r="AW110" s="759"/>
      <c r="AX110" s="759"/>
      <c r="AY110" s="768"/>
      <c r="AZ110" s="768"/>
      <c r="BA110" s="768"/>
      <c r="BB110" s="768"/>
      <c r="BC110" s="42"/>
      <c r="BD110" s="127"/>
      <c r="BE110" s="799"/>
      <c r="BF110" s="800"/>
      <c r="BG110" s="799"/>
      <c r="BH110" s="596"/>
      <c r="BI110" s="799"/>
      <c r="BJ110" s="799"/>
      <c r="BK110" s="124"/>
      <c r="BL110" s="941"/>
      <c r="BM110" s="771"/>
      <c r="BN110" s="771"/>
      <c r="BO110" s="771"/>
      <c r="BP110" s="771"/>
      <c r="BQ110" s="771"/>
      <c r="BR110" s="771"/>
      <c r="BS110" s="771"/>
      <c r="BT110" s="771"/>
      <c r="BU110" s="780"/>
      <c r="BV110" s="780"/>
      <c r="BW110" s="780"/>
      <c r="BX110" s="780"/>
      <c r="BY110" s="780"/>
      <c r="BZ110" s="780"/>
      <c r="CA110" s="775"/>
      <c r="CB110" s="775"/>
      <c r="CC110" s="580"/>
      <c r="CD110" s="580"/>
      <c r="CE110" s="580"/>
      <c r="CF110" s="580"/>
      <c r="CG110" s="580"/>
      <c r="CH110" s="580"/>
      <c r="CI110" s="580"/>
      <c r="CJ110" s="580"/>
      <c r="CK110" s="580"/>
      <c r="CL110" s="580"/>
      <c r="CM110" s="941"/>
      <c r="CN110" s="775"/>
      <c r="CO110" s="775"/>
      <c r="CP110" s="775"/>
      <c r="CQ110" s="775"/>
      <c r="CR110" s="775"/>
      <c r="CS110" s="775"/>
      <c r="CT110" s="771"/>
      <c r="CU110" s="941"/>
      <c r="CV110" s="941"/>
      <c r="CW110" s="941"/>
      <c r="CX110" s="941"/>
      <c r="CY110" s="941"/>
    </row>
    <row r="111" spans="1:103" ht="21.75" customHeight="1" thickBot="1">
      <c r="A111" s="1770"/>
      <c r="B111" s="1771"/>
      <c r="C111" s="1771"/>
      <c r="D111" s="1771"/>
      <c r="E111" s="1771"/>
      <c r="F111" s="1771"/>
      <c r="G111" s="1771"/>
      <c r="H111" s="1771"/>
      <c r="I111" s="1771"/>
      <c r="J111" s="1771"/>
      <c r="K111" s="1771"/>
      <c r="L111" s="1771"/>
      <c r="M111" s="1771"/>
      <c r="N111" s="1771"/>
      <c r="O111" s="1178"/>
      <c r="P111" s="1179"/>
      <c r="Q111" s="1294"/>
      <c r="R111" s="1294"/>
      <c r="S111" s="1645" t="s">
        <v>126</v>
      </c>
      <c r="T111" s="1645"/>
      <c r="U111" s="1637"/>
      <c r="V111" s="1638"/>
      <c r="W111" s="1638"/>
      <c r="X111" s="1638"/>
      <c r="Y111" s="1638"/>
      <c r="Z111" s="1639"/>
      <c r="AA111" s="2000"/>
      <c r="AB111" s="1179"/>
      <c r="AC111" s="1294"/>
      <c r="AD111" s="1294"/>
      <c r="AE111" s="1645" t="s">
        <v>126</v>
      </c>
      <c r="AF111" s="1645"/>
      <c r="AG111" s="1637"/>
      <c r="AH111" s="1638"/>
      <c r="AI111" s="1638"/>
      <c r="AJ111" s="1638"/>
      <c r="AK111" s="1638"/>
      <c r="AL111" s="1814"/>
      <c r="AM111" s="759"/>
      <c r="AN111" s="759"/>
      <c r="AO111" s="759"/>
      <c r="AP111" s="759"/>
      <c r="AQ111" s="759"/>
      <c r="AR111" s="759"/>
      <c r="AS111" s="759"/>
      <c r="AT111" s="759"/>
      <c r="AU111" s="759"/>
      <c r="AV111" s="759"/>
      <c r="AW111" s="759"/>
      <c r="AX111" s="759"/>
      <c r="AY111" s="768"/>
      <c r="AZ111" s="768"/>
      <c r="BA111" s="768"/>
      <c r="BB111" s="768"/>
      <c r="BC111" s="42"/>
      <c r="BD111" s="127"/>
      <c r="BE111" s="799"/>
      <c r="BF111" s="800"/>
      <c r="BG111" s="799"/>
      <c r="BH111" s="596"/>
      <c r="BI111" s="799"/>
      <c r="BJ111" s="799"/>
      <c r="BK111" s="124"/>
      <c r="BL111" s="941"/>
      <c r="BM111" s="771"/>
      <c r="BN111" s="771"/>
      <c r="BO111" s="771"/>
      <c r="BP111" s="771"/>
      <c r="BQ111" s="771"/>
      <c r="BR111" s="771"/>
      <c r="BS111" s="771"/>
      <c r="BT111" s="771"/>
      <c r="BU111" s="780"/>
      <c r="BV111" s="780"/>
      <c r="BW111" s="780"/>
      <c r="BX111" s="780"/>
      <c r="BY111" s="780"/>
      <c r="BZ111" s="780"/>
      <c r="CA111" s="775"/>
      <c r="CB111" s="775"/>
      <c r="CC111" s="580"/>
      <c r="CD111" s="580"/>
      <c r="CE111" s="580"/>
      <c r="CF111" s="580"/>
      <c r="CG111" s="580"/>
      <c r="CH111" s="580"/>
      <c r="CI111" s="580"/>
      <c r="CJ111" s="580"/>
      <c r="CK111" s="580"/>
      <c r="CL111" s="580"/>
      <c r="CM111" s="941"/>
      <c r="CN111" s="775"/>
      <c r="CO111" s="775"/>
      <c r="CP111" s="775"/>
      <c r="CQ111" s="775"/>
      <c r="CR111" s="775"/>
      <c r="CS111" s="775"/>
      <c r="CT111" s="771"/>
      <c r="CU111" s="941"/>
      <c r="CV111" s="941"/>
      <c r="CW111" s="941"/>
      <c r="CX111" s="941"/>
      <c r="CY111" s="941"/>
    </row>
    <row r="112" spans="1:103" ht="21">
      <c r="A112" s="1640" t="s">
        <v>334</v>
      </c>
      <c r="B112" s="1641"/>
      <c r="C112" s="1641"/>
      <c r="D112" s="1641"/>
      <c r="E112" s="1641"/>
      <c r="F112" s="1641"/>
      <c r="G112" s="1641"/>
      <c r="H112" s="1641"/>
      <c r="I112" s="164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760"/>
      <c r="AN112" s="760"/>
      <c r="AO112" s="760"/>
      <c r="AP112" s="760"/>
      <c r="AQ112" s="760"/>
      <c r="AR112" s="760"/>
      <c r="AS112" s="760"/>
      <c r="AT112" s="760"/>
      <c r="AU112" s="765"/>
      <c r="AV112" s="765"/>
      <c r="AW112" s="765"/>
      <c r="AX112" s="765"/>
      <c r="AY112" s="765"/>
      <c r="AZ112" s="765"/>
      <c r="BA112" s="765"/>
      <c r="BB112" s="765"/>
      <c r="BC112" s="40"/>
      <c r="BD112" s="125"/>
      <c r="BE112" s="259"/>
      <c r="BF112" s="801"/>
      <c r="BG112" s="259"/>
      <c r="BH112" s="546"/>
      <c r="BI112" s="259"/>
      <c r="BJ112" s="259"/>
      <c r="BK112" s="259"/>
      <c r="BL112" s="941"/>
      <c r="BM112" s="771"/>
      <c r="BN112" s="771"/>
      <c r="BO112" s="771"/>
      <c r="BP112" s="771"/>
      <c r="BQ112" s="771"/>
      <c r="BR112" s="771"/>
      <c r="BS112" s="771"/>
      <c r="BT112" s="771"/>
      <c r="BU112" s="259"/>
      <c r="BV112" s="259"/>
      <c r="BW112" s="259"/>
      <c r="BX112" s="259"/>
      <c r="BY112" s="259"/>
      <c r="BZ112" s="259"/>
      <c r="CA112" s="259"/>
      <c r="CB112" s="259"/>
      <c r="CC112" s="259"/>
      <c r="CD112" s="259"/>
      <c r="CE112" s="259"/>
      <c r="CF112" s="259"/>
      <c r="CG112" s="259"/>
      <c r="CH112" s="259"/>
      <c r="CI112" s="259"/>
      <c r="CJ112" s="259"/>
      <c r="CK112" s="259"/>
      <c r="CL112" s="259"/>
      <c r="CM112" s="259"/>
      <c r="CN112" s="259"/>
      <c r="CO112" s="259"/>
      <c r="CP112" s="259"/>
      <c r="CQ112" s="259"/>
      <c r="CR112" s="259"/>
      <c r="CS112" s="259"/>
      <c r="CT112" s="771"/>
      <c r="CU112" s="771"/>
      <c r="CV112" s="771"/>
      <c r="CW112" s="40"/>
      <c r="CX112" s="40"/>
      <c r="CY112" s="941"/>
    </row>
    <row r="113" spans="1:246" ht="57.75" customHeight="1" thickBot="1">
      <c r="A113" s="1632" t="s">
        <v>335</v>
      </c>
      <c r="B113" s="1633"/>
      <c r="C113" s="1633"/>
      <c r="D113" s="1633"/>
      <c r="E113" s="1633"/>
      <c r="F113" s="1633"/>
      <c r="G113" s="1633"/>
      <c r="H113" s="1633"/>
      <c r="I113" s="1633"/>
      <c r="J113" s="1633"/>
      <c r="K113" s="1633"/>
      <c r="L113" s="1633"/>
      <c r="M113" s="1633"/>
      <c r="N113" s="1633"/>
      <c r="O113" s="1633"/>
      <c r="P113" s="1633"/>
      <c r="Q113" s="1633"/>
      <c r="R113" s="1633"/>
      <c r="S113" s="1633"/>
      <c r="T113" s="1633"/>
      <c r="U113" s="1633"/>
      <c r="V113" s="1633"/>
      <c r="W113" s="1633"/>
      <c r="X113" s="1633"/>
      <c r="Y113" s="1633"/>
      <c r="Z113" s="1633"/>
      <c r="AA113" s="1633"/>
      <c r="AB113" s="1633"/>
      <c r="AC113" s="1633"/>
      <c r="AD113" s="1633"/>
      <c r="AE113" s="1633"/>
      <c r="AF113" s="1633"/>
      <c r="AG113" s="1633"/>
      <c r="AH113" s="1633"/>
      <c r="AI113" s="1633"/>
      <c r="AJ113" s="1633"/>
      <c r="AK113" s="1633"/>
      <c r="AL113" s="1633"/>
      <c r="AM113" s="760"/>
      <c r="AN113" s="760"/>
      <c r="AO113" s="760"/>
      <c r="AP113" s="760"/>
      <c r="AQ113" s="760"/>
      <c r="AR113" s="760"/>
      <c r="AS113" s="760"/>
      <c r="AT113" s="760"/>
      <c r="AU113" s="765"/>
      <c r="AV113" s="765"/>
      <c r="AW113" s="765"/>
      <c r="AX113" s="765"/>
      <c r="AY113" s="765"/>
      <c r="AZ113" s="765"/>
      <c r="BA113" s="765"/>
      <c r="BB113" s="765"/>
      <c r="BC113" s="40"/>
      <c r="BD113" s="125"/>
      <c r="BE113" s="259"/>
      <c r="BF113" s="801"/>
      <c r="BG113" s="259"/>
      <c r="BH113" s="546"/>
      <c r="BI113" s="259"/>
      <c r="BJ113" s="259"/>
      <c r="BK113" s="259"/>
      <c r="BL113" s="941"/>
      <c r="BM113" s="771"/>
      <c r="BN113" s="771"/>
      <c r="BO113" s="771"/>
      <c r="BP113" s="771"/>
      <c r="BQ113" s="771"/>
      <c r="BR113" s="771"/>
      <c r="BS113" s="771"/>
      <c r="BT113" s="771"/>
      <c r="BU113" s="259"/>
      <c r="BV113" s="259"/>
      <c r="BW113" s="259"/>
      <c r="BX113" s="259"/>
      <c r="BY113" s="259"/>
      <c r="BZ113" s="259"/>
      <c r="CA113" s="259"/>
      <c r="CB113" s="259"/>
      <c r="CC113" s="259"/>
      <c r="CD113" s="259"/>
      <c r="CE113" s="259"/>
      <c r="CF113" s="259"/>
      <c r="CG113" s="259"/>
      <c r="CH113" s="259"/>
      <c r="CI113" s="259"/>
      <c r="CJ113" s="259"/>
      <c r="CK113" s="259"/>
      <c r="CL113" s="259"/>
      <c r="CM113" s="259"/>
      <c r="CN113" s="259"/>
      <c r="CO113" s="259"/>
      <c r="CP113" s="259"/>
      <c r="CQ113" s="259"/>
      <c r="CR113" s="259"/>
      <c r="CS113" s="259"/>
      <c r="CT113" s="771"/>
      <c r="CU113" s="771"/>
      <c r="CV113" s="771"/>
      <c r="CW113" s="40"/>
      <c r="CX113" s="40"/>
      <c r="CY113" s="941"/>
      <c r="CZ113" s="580"/>
      <c r="DA113" s="580"/>
      <c r="DB113" s="580"/>
      <c r="DC113" s="580"/>
      <c r="DD113" s="580"/>
      <c r="DE113" s="580"/>
      <c r="DF113" s="580"/>
      <c r="DG113" s="580"/>
      <c r="DH113" s="580"/>
      <c r="DI113" s="580"/>
      <c r="DJ113" s="580"/>
      <c r="DK113" s="580"/>
      <c r="DL113" s="580"/>
      <c r="DM113" s="580"/>
      <c r="DN113" s="580"/>
      <c r="DO113" s="580"/>
      <c r="DP113" s="580"/>
      <c r="DQ113" s="580"/>
      <c r="DR113" s="580"/>
      <c r="DS113" s="580"/>
      <c r="DT113" s="580"/>
      <c r="DU113" s="580"/>
      <c r="DV113" s="580"/>
      <c r="DW113" s="580"/>
      <c r="DX113" s="580"/>
      <c r="DY113" s="580"/>
      <c r="DZ113" s="580"/>
      <c r="EA113" s="580"/>
      <c r="EB113" s="580"/>
      <c r="EC113" s="580"/>
      <c r="ED113" s="580"/>
      <c r="EE113" s="580"/>
      <c r="EF113" s="580"/>
      <c r="EG113" s="580"/>
      <c r="EH113" s="580"/>
      <c r="EI113" s="580"/>
      <c r="EJ113" s="580"/>
      <c r="EK113" s="580"/>
      <c r="EL113" s="580"/>
      <c r="EM113" s="580"/>
      <c r="EN113" s="580"/>
      <c r="EO113" s="580"/>
      <c r="EP113" s="580"/>
      <c r="EQ113" s="580"/>
      <c r="ER113" s="580"/>
      <c r="ES113" s="580"/>
      <c r="ET113" s="580"/>
      <c r="EU113" s="580"/>
      <c r="EV113" s="580"/>
      <c r="EW113" s="580"/>
      <c r="EX113" s="580"/>
      <c r="EY113" s="580"/>
      <c r="EZ113" s="580"/>
      <c r="FA113" s="580"/>
      <c r="FB113" s="580"/>
      <c r="FC113" s="580"/>
      <c r="FD113" s="580"/>
      <c r="FE113" s="580"/>
      <c r="FF113" s="580"/>
      <c r="FG113" s="580"/>
      <c r="FH113" s="580"/>
      <c r="FI113" s="580"/>
      <c r="FJ113" s="580"/>
      <c r="FK113" s="580"/>
      <c r="FL113" s="580"/>
      <c r="FM113" s="580"/>
      <c r="FN113" s="580"/>
      <c r="FO113" s="580"/>
      <c r="FP113" s="580"/>
      <c r="FQ113" s="580"/>
      <c r="FR113" s="580"/>
      <c r="FS113" s="580"/>
      <c r="FT113" s="580"/>
      <c r="FU113" s="580"/>
      <c r="FV113" s="580"/>
      <c r="FW113" s="580"/>
      <c r="FX113" s="580"/>
      <c r="FY113" s="580"/>
      <c r="FZ113" s="580"/>
      <c r="GA113" s="580"/>
      <c r="GB113" s="580"/>
      <c r="GC113" s="580"/>
      <c r="GD113" s="580"/>
      <c r="GE113" s="580"/>
      <c r="GF113" s="580"/>
      <c r="GG113" s="580"/>
      <c r="GH113" s="580"/>
      <c r="GI113" s="580"/>
      <c r="GJ113" s="580"/>
      <c r="GK113" s="580"/>
      <c r="GL113" s="580"/>
      <c r="GM113" s="580"/>
      <c r="GN113" s="580"/>
      <c r="GO113" s="580"/>
      <c r="GP113" s="580"/>
      <c r="GQ113" s="580"/>
      <c r="GR113" s="580"/>
      <c r="GS113" s="580"/>
      <c r="GT113" s="580"/>
      <c r="GU113" s="580"/>
      <c r="GV113" s="580"/>
      <c r="GW113" s="580"/>
      <c r="GX113" s="580"/>
      <c r="GY113" s="580"/>
      <c r="GZ113" s="580"/>
      <c r="HA113" s="580"/>
      <c r="HB113" s="580"/>
      <c r="HC113" s="580"/>
      <c r="HD113" s="580"/>
      <c r="HE113" s="580"/>
      <c r="HF113" s="580"/>
      <c r="HG113" s="580"/>
      <c r="HH113" s="580"/>
      <c r="HI113" s="580"/>
      <c r="HJ113" s="580"/>
      <c r="HK113" s="580"/>
      <c r="HL113" s="580"/>
      <c r="HM113" s="580"/>
      <c r="HN113" s="580"/>
      <c r="HO113" s="580"/>
      <c r="HP113" s="580"/>
      <c r="HQ113" s="580"/>
      <c r="HR113" s="580"/>
      <c r="HS113" s="580"/>
      <c r="HT113" s="580"/>
      <c r="HU113" s="580"/>
      <c r="HV113" s="580"/>
      <c r="HW113" s="580"/>
      <c r="HX113" s="580"/>
      <c r="HY113" s="580"/>
      <c r="HZ113" s="580"/>
      <c r="IA113" s="580"/>
      <c r="IB113" s="580"/>
      <c r="IC113" s="580"/>
      <c r="ID113" s="580"/>
      <c r="IE113" s="580"/>
      <c r="IF113" s="580"/>
      <c r="IG113" s="580"/>
      <c r="IH113" s="580"/>
      <c r="II113" s="580"/>
      <c r="IJ113" s="580"/>
      <c r="IK113" s="580"/>
      <c r="IL113" s="580"/>
    </row>
    <row r="114" spans="1:246" s="18" customFormat="1" ht="27.75" customHeight="1">
      <c r="A114" s="1337"/>
      <c r="B114" s="1338"/>
      <c r="C114" s="1338"/>
      <c r="D114" s="1338"/>
      <c r="E114" s="1338"/>
      <c r="F114" s="1338"/>
      <c r="G114" s="1338"/>
      <c r="H114" s="1338"/>
      <c r="I114" s="1338"/>
      <c r="J114" s="1338"/>
      <c r="K114" s="1338"/>
      <c r="L114" s="1338"/>
      <c r="M114" s="1338"/>
      <c r="N114" s="1338"/>
      <c r="O114" s="1338"/>
      <c r="P114" s="1338"/>
      <c r="Q114" s="1338"/>
      <c r="R114" s="1338"/>
      <c r="S114" s="1338"/>
      <c r="T114" s="1338"/>
      <c r="U114" s="1338"/>
      <c r="V114" s="1338"/>
      <c r="W114" s="1338"/>
      <c r="X114" s="1338"/>
      <c r="Y114" s="1338"/>
      <c r="Z114" s="1338"/>
      <c r="AA114" s="1338"/>
      <c r="AB114" s="1338"/>
      <c r="AC114" s="1338"/>
      <c r="AD114" s="1338"/>
      <c r="AE114" s="1338"/>
      <c r="AF114" s="1338"/>
      <c r="AG114" s="1338"/>
      <c r="AH114" s="1338"/>
      <c r="AI114" s="1338"/>
      <c r="AJ114" s="1338"/>
      <c r="AK114" s="1343"/>
      <c r="AL114" s="1344"/>
      <c r="AM114" s="794"/>
      <c r="AN114" s="794"/>
      <c r="AO114" s="794"/>
      <c r="AP114" s="794"/>
      <c r="AQ114" s="794"/>
      <c r="AR114" s="794"/>
      <c r="AS114" s="794"/>
      <c r="AT114" s="794"/>
      <c r="AU114" s="794"/>
      <c r="AV114" s="794"/>
      <c r="AW114" s="794"/>
      <c r="AX114" s="794"/>
      <c r="AY114" s="794"/>
      <c r="AZ114" s="794"/>
      <c r="BA114" s="794"/>
      <c r="BB114" s="794"/>
      <c r="BC114" s="44"/>
      <c r="BD114" s="132"/>
      <c r="BE114" s="259"/>
      <c r="BF114" s="801"/>
      <c r="BG114" s="259"/>
      <c r="BH114" s="546"/>
      <c r="BI114" s="259"/>
      <c r="BJ114" s="780"/>
      <c r="BK114" s="780"/>
      <c r="BL114" s="780"/>
      <c r="BM114" s="802"/>
      <c r="BN114" s="802"/>
      <c r="BO114" s="802"/>
      <c r="BP114" s="802"/>
      <c r="BQ114" s="802"/>
      <c r="BR114" s="802"/>
      <c r="BS114" s="802"/>
      <c r="BT114" s="802"/>
      <c r="BU114" s="259"/>
      <c r="BV114" s="776"/>
      <c r="BW114" s="776"/>
      <c r="BX114" s="776"/>
      <c r="BY114" s="776"/>
      <c r="BZ114" s="776"/>
      <c r="CA114" s="776"/>
      <c r="CB114" s="776"/>
      <c r="CC114" s="780"/>
      <c r="CD114" s="780"/>
      <c r="CE114" s="780"/>
      <c r="CF114" s="780"/>
      <c r="CG114" s="780"/>
      <c r="CH114" s="780"/>
      <c r="CI114" s="776"/>
      <c r="CJ114" s="776"/>
      <c r="CK114" s="776"/>
      <c r="CL114" s="776"/>
      <c r="CM114" s="776"/>
      <c r="CN114" s="776"/>
      <c r="CO114" s="776"/>
      <c r="CP114" s="776"/>
      <c r="CQ114" s="776"/>
      <c r="CR114" s="776"/>
      <c r="CS114" s="776"/>
      <c r="CT114" s="259"/>
      <c r="CU114" s="259"/>
      <c r="CV114" s="259"/>
      <c r="CW114" s="780"/>
      <c r="CX114" s="780"/>
      <c r="CY114" s="780"/>
      <c r="CZ114" s="780"/>
      <c r="DA114" s="780"/>
      <c r="DB114" s="780"/>
      <c r="DC114" s="780"/>
      <c r="DD114" s="780"/>
      <c r="DE114" s="780"/>
      <c r="DF114" s="780"/>
      <c r="DG114" s="780"/>
      <c r="DH114" s="780"/>
      <c r="DI114" s="780"/>
      <c r="DJ114" s="780"/>
      <c r="DK114" s="780"/>
      <c r="DL114" s="780"/>
      <c r="DM114" s="780"/>
      <c r="DN114" s="780"/>
      <c r="DO114" s="780"/>
      <c r="DP114" s="780"/>
      <c r="DQ114" s="780"/>
      <c r="DR114" s="780"/>
      <c r="DS114" s="780"/>
      <c r="DT114" s="780"/>
      <c r="DU114" s="780"/>
      <c r="DV114" s="780"/>
      <c r="DW114" s="780"/>
      <c r="DX114" s="780"/>
      <c r="DY114" s="780"/>
      <c r="DZ114" s="780"/>
      <c r="EA114" s="780"/>
      <c r="EB114" s="780"/>
      <c r="EC114" s="780"/>
      <c r="ED114" s="780"/>
      <c r="EE114" s="780"/>
      <c r="EF114" s="780"/>
      <c r="EG114" s="780"/>
      <c r="EH114" s="780"/>
      <c r="EI114" s="780"/>
      <c r="EJ114" s="780"/>
      <c r="EK114" s="780"/>
      <c r="EL114" s="780"/>
      <c r="EM114" s="780"/>
      <c r="EN114" s="780"/>
      <c r="EO114" s="780"/>
      <c r="EP114" s="780"/>
      <c r="EQ114" s="780"/>
      <c r="ER114" s="780"/>
      <c r="ES114" s="780"/>
      <c r="ET114" s="780"/>
      <c r="EU114" s="780"/>
      <c r="EV114" s="780"/>
      <c r="EW114" s="780"/>
      <c r="EX114" s="780"/>
      <c r="EY114" s="780"/>
      <c r="EZ114" s="780"/>
      <c r="FA114" s="780"/>
      <c r="FB114" s="780"/>
      <c r="FC114" s="780"/>
      <c r="FD114" s="780"/>
      <c r="FE114" s="780"/>
      <c r="FF114" s="780"/>
      <c r="FG114" s="780"/>
      <c r="FH114" s="780"/>
      <c r="FI114" s="780"/>
      <c r="FJ114" s="780"/>
      <c r="FK114" s="780"/>
      <c r="FL114" s="780"/>
      <c r="FM114" s="780"/>
      <c r="FN114" s="780"/>
      <c r="FO114" s="780"/>
      <c r="FP114" s="780"/>
      <c r="FQ114" s="780"/>
      <c r="FR114" s="780"/>
      <c r="FS114" s="780"/>
      <c r="FT114" s="780"/>
      <c r="FU114" s="780"/>
      <c r="FV114" s="780"/>
      <c r="FW114" s="780"/>
      <c r="FX114" s="780"/>
      <c r="FY114" s="780"/>
      <c r="FZ114" s="780"/>
      <c r="GA114" s="780"/>
      <c r="GB114" s="780"/>
      <c r="GC114" s="780"/>
      <c r="GD114" s="780"/>
      <c r="GE114" s="780"/>
      <c r="GF114" s="780"/>
      <c r="GG114" s="780"/>
      <c r="GH114" s="780"/>
      <c r="GI114" s="780"/>
      <c r="GJ114" s="780"/>
      <c r="GK114" s="780"/>
      <c r="GL114" s="780"/>
      <c r="GM114" s="780"/>
      <c r="GN114" s="780"/>
      <c r="GO114" s="780"/>
      <c r="GP114" s="780"/>
      <c r="GQ114" s="780"/>
      <c r="GR114" s="780"/>
      <c r="GS114" s="780"/>
      <c r="GT114" s="780"/>
      <c r="GU114" s="780"/>
      <c r="GV114" s="780"/>
      <c r="GW114" s="780"/>
      <c r="GX114" s="780"/>
      <c r="GY114" s="780"/>
      <c r="GZ114" s="780"/>
      <c r="HA114" s="780"/>
      <c r="HB114" s="780"/>
      <c r="HC114" s="780"/>
      <c r="HD114" s="780"/>
      <c r="HE114" s="780"/>
      <c r="HF114" s="780"/>
      <c r="HG114" s="780"/>
      <c r="HH114" s="780"/>
      <c r="HI114" s="780"/>
      <c r="HJ114" s="780"/>
      <c r="HK114" s="780"/>
      <c r="HL114" s="780"/>
      <c r="HM114" s="780"/>
      <c r="HN114" s="780"/>
      <c r="HO114" s="780"/>
      <c r="HP114" s="780"/>
      <c r="HQ114" s="780"/>
      <c r="HR114" s="780"/>
      <c r="HS114" s="780"/>
      <c r="HT114" s="780"/>
      <c r="HU114" s="780"/>
      <c r="HV114" s="780"/>
      <c r="HW114" s="780"/>
      <c r="HX114" s="780"/>
      <c r="HY114" s="780"/>
      <c r="HZ114" s="780"/>
      <c r="IA114" s="780"/>
      <c r="IB114" s="780"/>
      <c r="IC114" s="780"/>
      <c r="ID114" s="780"/>
      <c r="IE114" s="780"/>
      <c r="IF114" s="780"/>
      <c r="IG114" s="780"/>
      <c r="IH114" s="780"/>
      <c r="II114" s="780"/>
      <c r="IJ114" s="780"/>
      <c r="IK114" s="780"/>
      <c r="IL114" s="780"/>
    </row>
    <row r="115" spans="1:246" s="18" customFormat="1" ht="27.75" customHeight="1">
      <c r="A115" s="1339"/>
      <c r="B115" s="1340"/>
      <c r="C115" s="1340"/>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340"/>
      <c r="AJ115" s="1340"/>
      <c r="AK115" s="1345"/>
      <c r="AL115" s="1346"/>
      <c r="AM115" s="794"/>
      <c r="AN115" s="794"/>
      <c r="AO115" s="794"/>
      <c r="AP115" s="794"/>
      <c r="AQ115" s="794"/>
      <c r="AR115" s="794"/>
      <c r="AS115" s="794"/>
      <c r="AT115" s="794"/>
      <c r="AU115" s="794"/>
      <c r="AV115" s="794"/>
      <c r="AW115" s="794"/>
      <c r="AX115" s="794"/>
      <c r="AY115" s="794"/>
      <c r="AZ115" s="794"/>
      <c r="BA115" s="794"/>
      <c r="BB115" s="794"/>
      <c r="BC115" s="44"/>
      <c r="BD115" s="132"/>
      <c r="BE115" s="259"/>
      <c r="BF115" s="801"/>
      <c r="BG115" s="259"/>
      <c r="BH115" s="546"/>
      <c r="BI115" s="259"/>
      <c r="BJ115" s="780"/>
      <c r="BK115" s="780"/>
      <c r="BL115" s="780"/>
      <c r="BM115" s="802"/>
      <c r="BN115" s="802"/>
      <c r="BO115" s="802"/>
      <c r="BP115" s="802"/>
      <c r="BQ115" s="802"/>
      <c r="BR115" s="802"/>
      <c r="BS115" s="802"/>
      <c r="BT115" s="802"/>
      <c r="BU115" s="259"/>
      <c r="BV115" s="776"/>
      <c r="BW115" s="776"/>
      <c r="BX115" s="776"/>
      <c r="BY115" s="776"/>
      <c r="BZ115" s="776"/>
      <c r="CA115" s="776"/>
      <c r="CB115" s="776"/>
      <c r="CC115" s="780"/>
      <c r="CD115" s="780"/>
      <c r="CE115" s="780"/>
      <c r="CF115" s="780"/>
      <c r="CG115" s="780"/>
      <c r="CH115" s="780"/>
      <c r="CI115" s="776"/>
      <c r="CJ115" s="776"/>
      <c r="CK115" s="776"/>
      <c r="CL115" s="776"/>
      <c r="CM115" s="776"/>
      <c r="CN115" s="776"/>
      <c r="CO115" s="776"/>
      <c r="CP115" s="776"/>
      <c r="CQ115" s="776"/>
      <c r="CR115" s="776"/>
      <c r="CS115" s="776"/>
      <c r="CT115" s="259"/>
      <c r="CU115" s="259"/>
      <c r="CV115" s="259"/>
      <c r="CW115" s="780"/>
      <c r="CX115" s="780"/>
      <c r="CY115" s="780"/>
      <c r="CZ115" s="780"/>
      <c r="DA115" s="780"/>
      <c r="DB115" s="780"/>
      <c r="DC115" s="780"/>
      <c r="DD115" s="780"/>
      <c r="DE115" s="780"/>
      <c r="DF115" s="780"/>
      <c r="DG115" s="780"/>
      <c r="DH115" s="780"/>
      <c r="DI115" s="780"/>
      <c r="DJ115" s="780"/>
      <c r="DK115" s="780"/>
      <c r="DL115" s="780"/>
      <c r="DM115" s="780"/>
      <c r="DN115" s="780"/>
      <c r="DO115" s="780"/>
      <c r="DP115" s="780"/>
      <c r="DQ115" s="780"/>
      <c r="DR115" s="780"/>
      <c r="DS115" s="780"/>
      <c r="DT115" s="780"/>
      <c r="DU115" s="780"/>
      <c r="DV115" s="780"/>
      <c r="DW115" s="780"/>
      <c r="DX115" s="780"/>
      <c r="DY115" s="780"/>
      <c r="DZ115" s="780"/>
      <c r="EA115" s="780"/>
      <c r="EB115" s="780"/>
      <c r="EC115" s="780"/>
      <c r="ED115" s="780"/>
      <c r="EE115" s="780"/>
      <c r="EF115" s="780"/>
      <c r="EG115" s="780"/>
      <c r="EH115" s="780"/>
      <c r="EI115" s="780"/>
      <c r="EJ115" s="780"/>
      <c r="EK115" s="780"/>
      <c r="EL115" s="780"/>
      <c r="EM115" s="780"/>
      <c r="EN115" s="780"/>
      <c r="EO115" s="780"/>
      <c r="EP115" s="780"/>
      <c r="EQ115" s="780"/>
      <c r="ER115" s="780"/>
      <c r="ES115" s="780"/>
      <c r="ET115" s="780"/>
      <c r="EU115" s="780"/>
      <c r="EV115" s="780"/>
      <c r="EW115" s="780"/>
      <c r="EX115" s="780"/>
      <c r="EY115" s="780"/>
      <c r="EZ115" s="780"/>
      <c r="FA115" s="780"/>
      <c r="FB115" s="780"/>
      <c r="FC115" s="780"/>
      <c r="FD115" s="780"/>
      <c r="FE115" s="780"/>
      <c r="FF115" s="780"/>
      <c r="FG115" s="780"/>
      <c r="FH115" s="780"/>
      <c r="FI115" s="780"/>
      <c r="FJ115" s="780"/>
      <c r="FK115" s="780"/>
      <c r="FL115" s="780"/>
      <c r="FM115" s="780"/>
      <c r="FN115" s="780"/>
      <c r="FO115" s="780"/>
      <c r="FP115" s="780"/>
      <c r="FQ115" s="780"/>
      <c r="FR115" s="780"/>
      <c r="FS115" s="780"/>
      <c r="FT115" s="780"/>
      <c r="FU115" s="780"/>
      <c r="FV115" s="780"/>
      <c r="FW115" s="780"/>
      <c r="FX115" s="780"/>
      <c r="FY115" s="780"/>
      <c r="FZ115" s="780"/>
      <c r="GA115" s="780"/>
      <c r="GB115" s="780"/>
      <c r="GC115" s="780"/>
      <c r="GD115" s="780"/>
      <c r="GE115" s="780"/>
      <c r="GF115" s="780"/>
      <c r="GG115" s="780"/>
      <c r="GH115" s="780"/>
      <c r="GI115" s="780"/>
      <c r="GJ115" s="780"/>
      <c r="GK115" s="780"/>
      <c r="GL115" s="780"/>
      <c r="GM115" s="780"/>
      <c r="GN115" s="780"/>
      <c r="GO115" s="780"/>
      <c r="GP115" s="780"/>
      <c r="GQ115" s="780"/>
      <c r="GR115" s="780"/>
      <c r="GS115" s="780"/>
      <c r="GT115" s="780"/>
      <c r="GU115" s="780"/>
      <c r="GV115" s="780"/>
      <c r="GW115" s="780"/>
      <c r="GX115" s="780"/>
      <c r="GY115" s="780"/>
      <c r="GZ115" s="780"/>
      <c r="HA115" s="780"/>
      <c r="HB115" s="780"/>
      <c r="HC115" s="780"/>
      <c r="HD115" s="780"/>
      <c r="HE115" s="780"/>
      <c r="HF115" s="780"/>
      <c r="HG115" s="780"/>
      <c r="HH115" s="780"/>
      <c r="HI115" s="780"/>
      <c r="HJ115" s="780"/>
      <c r="HK115" s="780"/>
      <c r="HL115" s="780"/>
      <c r="HM115" s="780"/>
      <c r="HN115" s="780"/>
      <c r="HO115" s="780"/>
      <c r="HP115" s="780"/>
      <c r="HQ115" s="780"/>
      <c r="HR115" s="780"/>
      <c r="HS115" s="780"/>
      <c r="HT115" s="780"/>
      <c r="HU115" s="780"/>
      <c r="HV115" s="780"/>
      <c r="HW115" s="780"/>
      <c r="HX115" s="780"/>
      <c r="HY115" s="780"/>
      <c r="HZ115" s="780"/>
      <c r="IA115" s="780"/>
      <c r="IB115" s="780"/>
      <c r="IC115" s="780"/>
      <c r="ID115" s="780"/>
      <c r="IE115" s="780"/>
      <c r="IF115" s="780"/>
      <c r="IG115" s="780"/>
      <c r="IH115" s="780"/>
      <c r="II115" s="780"/>
      <c r="IJ115" s="780"/>
      <c r="IK115" s="780"/>
      <c r="IL115" s="780"/>
    </row>
    <row r="116" spans="1:246" s="18" customFormat="1" ht="27.75" customHeight="1">
      <c r="A116" s="1339"/>
      <c r="B116" s="1340"/>
      <c r="C116" s="1340"/>
      <c r="D116" s="1340"/>
      <c r="E116" s="1340"/>
      <c r="F116" s="1340"/>
      <c r="G116" s="1340"/>
      <c r="H116" s="1340"/>
      <c r="I116" s="1340"/>
      <c r="J116" s="1340"/>
      <c r="K116" s="1340"/>
      <c r="L116" s="1340"/>
      <c r="M116" s="1340"/>
      <c r="N116" s="1340"/>
      <c r="O116" s="1340"/>
      <c r="P116" s="1340"/>
      <c r="Q116" s="1340"/>
      <c r="R116" s="1340"/>
      <c r="S116" s="1340"/>
      <c r="T116" s="1340"/>
      <c r="U116" s="1340"/>
      <c r="V116" s="1340"/>
      <c r="W116" s="1340"/>
      <c r="X116" s="1340"/>
      <c r="Y116" s="1340"/>
      <c r="Z116" s="1340"/>
      <c r="AA116" s="1340"/>
      <c r="AB116" s="1340"/>
      <c r="AC116" s="1340"/>
      <c r="AD116" s="1340"/>
      <c r="AE116" s="1340"/>
      <c r="AF116" s="1340"/>
      <c r="AG116" s="1340"/>
      <c r="AH116" s="1340"/>
      <c r="AI116" s="1340"/>
      <c r="AJ116" s="1340"/>
      <c r="AK116" s="1345"/>
      <c r="AL116" s="1346"/>
      <c r="AM116" s="794"/>
      <c r="AN116" s="794"/>
      <c r="AO116" s="794"/>
      <c r="AP116" s="794"/>
      <c r="AQ116" s="794"/>
      <c r="AR116" s="794"/>
      <c r="AS116" s="794"/>
      <c r="AT116" s="794"/>
      <c r="AU116" s="794"/>
      <c r="AV116" s="794"/>
      <c r="AW116" s="794"/>
      <c r="AX116" s="794"/>
      <c r="AY116" s="794"/>
      <c r="AZ116" s="794"/>
      <c r="BA116" s="794"/>
      <c r="BB116" s="794"/>
      <c r="BC116" s="44"/>
      <c r="BD116" s="132"/>
      <c r="BE116" s="259"/>
      <c r="BF116" s="801"/>
      <c r="BG116" s="259"/>
      <c r="BH116" s="546"/>
      <c r="BI116" s="259"/>
      <c r="BJ116" s="780"/>
      <c r="BK116" s="780"/>
      <c r="BL116" s="780"/>
      <c r="BM116" s="802"/>
      <c r="BN116" s="802"/>
      <c r="BO116" s="802"/>
      <c r="BP116" s="802"/>
      <c r="BQ116" s="802"/>
      <c r="BR116" s="802"/>
      <c r="BS116" s="802"/>
      <c r="BT116" s="802"/>
      <c r="BU116" s="259"/>
      <c r="BV116" s="776"/>
      <c r="BW116" s="776"/>
      <c r="BX116" s="776"/>
      <c r="BY116" s="776"/>
      <c r="BZ116" s="776"/>
      <c r="CA116" s="776"/>
      <c r="CB116" s="776"/>
      <c r="CC116" s="780"/>
      <c r="CD116" s="780"/>
      <c r="CE116" s="780"/>
      <c r="CF116" s="780"/>
      <c r="CG116" s="780"/>
      <c r="CH116" s="780"/>
      <c r="CI116" s="776"/>
      <c r="CJ116" s="776"/>
      <c r="CK116" s="776"/>
      <c r="CL116" s="776"/>
      <c r="CM116" s="776"/>
      <c r="CN116" s="776"/>
      <c r="CO116" s="776"/>
      <c r="CP116" s="776"/>
      <c r="CQ116" s="776"/>
      <c r="CR116" s="776"/>
      <c r="CS116" s="776"/>
      <c r="CT116" s="259"/>
      <c r="CU116" s="259"/>
      <c r="CV116" s="259"/>
      <c r="CW116" s="780"/>
      <c r="CX116" s="780"/>
      <c r="CY116" s="780"/>
      <c r="CZ116" s="780"/>
      <c r="DA116" s="780"/>
      <c r="DB116" s="780"/>
      <c r="DC116" s="780"/>
      <c r="DD116" s="780"/>
      <c r="DE116" s="780"/>
      <c r="DF116" s="780"/>
      <c r="DG116" s="780"/>
      <c r="DH116" s="780"/>
      <c r="DI116" s="780"/>
      <c r="DJ116" s="780"/>
      <c r="DK116" s="780"/>
      <c r="DL116" s="780"/>
      <c r="DM116" s="780"/>
      <c r="DN116" s="780"/>
      <c r="DO116" s="780"/>
      <c r="DP116" s="780"/>
      <c r="DQ116" s="780"/>
      <c r="DR116" s="780"/>
      <c r="DS116" s="780"/>
      <c r="DT116" s="780"/>
      <c r="DU116" s="780"/>
      <c r="DV116" s="780"/>
      <c r="DW116" s="780"/>
      <c r="DX116" s="780"/>
      <c r="DY116" s="780"/>
      <c r="DZ116" s="780"/>
      <c r="EA116" s="780"/>
      <c r="EB116" s="780"/>
      <c r="EC116" s="780"/>
      <c r="ED116" s="780"/>
      <c r="EE116" s="780"/>
      <c r="EF116" s="780"/>
      <c r="EG116" s="780"/>
      <c r="EH116" s="780"/>
      <c r="EI116" s="780"/>
      <c r="EJ116" s="780"/>
      <c r="EK116" s="780"/>
      <c r="EL116" s="780"/>
      <c r="EM116" s="780"/>
      <c r="EN116" s="780"/>
      <c r="EO116" s="780"/>
      <c r="EP116" s="780"/>
      <c r="EQ116" s="780"/>
      <c r="ER116" s="780"/>
      <c r="ES116" s="780"/>
      <c r="ET116" s="780"/>
      <c r="EU116" s="780"/>
      <c r="EV116" s="780"/>
      <c r="EW116" s="780"/>
      <c r="EX116" s="780"/>
      <c r="EY116" s="780"/>
      <c r="EZ116" s="780"/>
      <c r="FA116" s="780"/>
      <c r="FB116" s="780"/>
      <c r="FC116" s="780"/>
      <c r="FD116" s="780"/>
      <c r="FE116" s="780"/>
      <c r="FF116" s="780"/>
      <c r="FG116" s="780"/>
      <c r="FH116" s="780"/>
      <c r="FI116" s="780"/>
      <c r="FJ116" s="780"/>
      <c r="FK116" s="780"/>
      <c r="FL116" s="780"/>
      <c r="FM116" s="780"/>
      <c r="FN116" s="780"/>
      <c r="FO116" s="780"/>
      <c r="FP116" s="780"/>
      <c r="FQ116" s="780"/>
      <c r="FR116" s="780"/>
      <c r="FS116" s="780"/>
      <c r="FT116" s="780"/>
      <c r="FU116" s="780"/>
      <c r="FV116" s="780"/>
      <c r="FW116" s="780"/>
      <c r="FX116" s="780"/>
      <c r="FY116" s="780"/>
      <c r="FZ116" s="780"/>
      <c r="GA116" s="780"/>
      <c r="GB116" s="780"/>
      <c r="GC116" s="780"/>
      <c r="GD116" s="780"/>
      <c r="GE116" s="780"/>
      <c r="GF116" s="780"/>
      <c r="GG116" s="780"/>
      <c r="GH116" s="780"/>
      <c r="GI116" s="780"/>
      <c r="GJ116" s="780"/>
      <c r="GK116" s="780"/>
      <c r="GL116" s="780"/>
      <c r="GM116" s="780"/>
      <c r="GN116" s="780"/>
      <c r="GO116" s="780"/>
      <c r="GP116" s="780"/>
      <c r="GQ116" s="780"/>
      <c r="GR116" s="780"/>
      <c r="GS116" s="780"/>
      <c r="GT116" s="780"/>
      <c r="GU116" s="780"/>
      <c r="GV116" s="780"/>
      <c r="GW116" s="780"/>
      <c r="GX116" s="780"/>
      <c r="GY116" s="780"/>
      <c r="GZ116" s="780"/>
      <c r="HA116" s="780"/>
      <c r="HB116" s="780"/>
      <c r="HC116" s="780"/>
      <c r="HD116" s="780"/>
      <c r="HE116" s="780"/>
      <c r="HF116" s="780"/>
      <c r="HG116" s="780"/>
      <c r="HH116" s="780"/>
      <c r="HI116" s="780"/>
      <c r="HJ116" s="780"/>
      <c r="HK116" s="780"/>
      <c r="HL116" s="780"/>
      <c r="HM116" s="780"/>
      <c r="HN116" s="780"/>
      <c r="HO116" s="780"/>
      <c r="HP116" s="780"/>
      <c r="HQ116" s="780"/>
      <c r="HR116" s="780"/>
      <c r="HS116" s="780"/>
      <c r="HT116" s="780"/>
      <c r="HU116" s="780"/>
      <c r="HV116" s="780"/>
      <c r="HW116" s="780"/>
      <c r="HX116" s="780"/>
      <c r="HY116" s="780"/>
      <c r="HZ116" s="780"/>
      <c r="IA116" s="780"/>
      <c r="IB116" s="780"/>
      <c r="IC116" s="780"/>
      <c r="ID116" s="780"/>
      <c r="IE116" s="780"/>
      <c r="IF116" s="780"/>
      <c r="IG116" s="780"/>
      <c r="IH116" s="780"/>
      <c r="II116" s="780"/>
      <c r="IJ116" s="780"/>
      <c r="IK116" s="780"/>
      <c r="IL116" s="780"/>
    </row>
    <row r="117" spans="1:246" s="18" customFormat="1" ht="96" customHeight="1">
      <c r="A117" s="1339"/>
      <c r="B117" s="1340"/>
      <c r="C117" s="1340"/>
      <c r="D117" s="1340"/>
      <c r="E117" s="1340"/>
      <c r="F117" s="1340"/>
      <c r="G117" s="1340"/>
      <c r="H117" s="1340"/>
      <c r="I117" s="1340"/>
      <c r="J117" s="1340"/>
      <c r="K117" s="1340"/>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0"/>
      <c r="AG117" s="1340"/>
      <c r="AH117" s="1340"/>
      <c r="AI117" s="1340"/>
      <c r="AJ117" s="1340"/>
      <c r="AK117" s="1345"/>
      <c r="AL117" s="1346"/>
      <c r="AM117" s="794"/>
      <c r="AN117" s="794"/>
      <c r="AO117" s="794"/>
      <c r="AP117" s="794"/>
      <c r="AQ117" s="794"/>
      <c r="AR117" s="794"/>
      <c r="AS117" s="794"/>
      <c r="AT117" s="794"/>
      <c r="AU117" s="794"/>
      <c r="AV117" s="794"/>
      <c r="AW117" s="794"/>
      <c r="AX117" s="794"/>
      <c r="AY117" s="794"/>
      <c r="AZ117" s="794"/>
      <c r="BA117" s="794"/>
      <c r="BB117" s="794"/>
      <c r="BC117" s="44"/>
      <c r="BD117" s="132"/>
      <c r="BE117" s="259"/>
      <c r="BF117" s="801"/>
      <c r="BG117" s="259"/>
      <c r="BH117" s="546"/>
      <c r="BI117" s="259"/>
      <c r="BJ117" s="780"/>
      <c r="BK117" s="780"/>
      <c r="BL117" s="780"/>
      <c r="BM117" s="802"/>
      <c r="BN117" s="802"/>
      <c r="BO117" s="802"/>
      <c r="BP117" s="802"/>
      <c r="BQ117" s="802"/>
      <c r="BR117" s="802"/>
      <c r="BS117" s="802"/>
      <c r="BT117" s="802"/>
      <c r="BU117" s="259"/>
      <c r="BV117" s="776"/>
      <c r="BW117" s="776"/>
      <c r="BX117" s="776"/>
      <c r="BY117" s="776"/>
      <c r="BZ117" s="776"/>
      <c r="CA117" s="776"/>
      <c r="CB117" s="776"/>
      <c r="CC117" s="780"/>
      <c r="CD117" s="780"/>
      <c r="CE117" s="780"/>
      <c r="CF117" s="780"/>
      <c r="CG117" s="780"/>
      <c r="CH117" s="780"/>
      <c r="CI117" s="776"/>
      <c r="CJ117" s="776"/>
      <c r="CK117" s="776"/>
      <c r="CL117" s="776"/>
      <c r="CM117" s="776"/>
      <c r="CN117" s="776"/>
      <c r="CO117" s="776"/>
      <c r="CP117" s="776"/>
      <c r="CQ117" s="776"/>
      <c r="CR117" s="776"/>
      <c r="CS117" s="776"/>
      <c r="CT117" s="259"/>
      <c r="CU117" s="259"/>
      <c r="CV117" s="259"/>
      <c r="CW117" s="780"/>
      <c r="CX117" s="780"/>
      <c r="CY117" s="780"/>
      <c r="CZ117" s="780"/>
      <c r="DA117" s="780"/>
      <c r="DB117" s="780"/>
      <c r="DC117" s="780"/>
      <c r="DD117" s="780"/>
      <c r="DE117" s="780"/>
      <c r="DF117" s="780"/>
      <c r="DG117" s="780"/>
      <c r="DH117" s="780"/>
      <c r="DI117" s="780"/>
      <c r="DJ117" s="780"/>
      <c r="DK117" s="780"/>
      <c r="DL117" s="780"/>
      <c r="DM117" s="780"/>
      <c r="DN117" s="780"/>
      <c r="DO117" s="780"/>
      <c r="DP117" s="780"/>
      <c r="DQ117" s="780"/>
      <c r="DR117" s="780"/>
      <c r="DS117" s="780"/>
      <c r="DT117" s="780"/>
      <c r="DU117" s="780"/>
      <c r="DV117" s="780"/>
      <c r="DW117" s="780"/>
      <c r="DX117" s="780"/>
      <c r="DY117" s="780"/>
      <c r="DZ117" s="780"/>
      <c r="EA117" s="780"/>
      <c r="EB117" s="780"/>
      <c r="EC117" s="780"/>
      <c r="ED117" s="780"/>
      <c r="EE117" s="780"/>
      <c r="EF117" s="780"/>
      <c r="EG117" s="780"/>
      <c r="EH117" s="780"/>
      <c r="EI117" s="780"/>
      <c r="EJ117" s="780"/>
      <c r="EK117" s="780"/>
      <c r="EL117" s="780"/>
      <c r="EM117" s="780"/>
      <c r="EN117" s="780"/>
      <c r="EO117" s="780"/>
      <c r="EP117" s="780"/>
      <c r="EQ117" s="780"/>
      <c r="ER117" s="780"/>
      <c r="ES117" s="780"/>
      <c r="ET117" s="780"/>
      <c r="EU117" s="780"/>
      <c r="EV117" s="780"/>
      <c r="EW117" s="780"/>
      <c r="EX117" s="780"/>
      <c r="EY117" s="780"/>
      <c r="EZ117" s="780"/>
      <c r="FA117" s="780"/>
      <c r="FB117" s="780"/>
      <c r="FC117" s="780"/>
      <c r="FD117" s="780"/>
      <c r="FE117" s="780"/>
      <c r="FF117" s="780"/>
      <c r="FG117" s="780"/>
      <c r="FH117" s="780"/>
      <c r="FI117" s="780"/>
      <c r="FJ117" s="780"/>
      <c r="FK117" s="780"/>
      <c r="FL117" s="780"/>
      <c r="FM117" s="780"/>
      <c r="FN117" s="780"/>
      <c r="FO117" s="780"/>
      <c r="FP117" s="780"/>
      <c r="FQ117" s="780"/>
      <c r="FR117" s="780"/>
      <c r="FS117" s="780"/>
      <c r="FT117" s="780"/>
      <c r="FU117" s="780"/>
      <c r="FV117" s="780"/>
      <c r="FW117" s="780"/>
      <c r="FX117" s="780"/>
      <c r="FY117" s="780"/>
      <c r="FZ117" s="780"/>
      <c r="GA117" s="780"/>
      <c r="GB117" s="780"/>
      <c r="GC117" s="780"/>
      <c r="GD117" s="780"/>
      <c r="GE117" s="780"/>
      <c r="GF117" s="780"/>
      <c r="GG117" s="780"/>
      <c r="GH117" s="780"/>
      <c r="GI117" s="780"/>
      <c r="GJ117" s="780"/>
      <c r="GK117" s="780"/>
      <c r="GL117" s="780"/>
      <c r="GM117" s="780"/>
      <c r="GN117" s="780"/>
      <c r="GO117" s="780"/>
      <c r="GP117" s="780"/>
      <c r="GQ117" s="780"/>
      <c r="GR117" s="780"/>
      <c r="GS117" s="780"/>
      <c r="GT117" s="780"/>
      <c r="GU117" s="780"/>
      <c r="GV117" s="780"/>
      <c r="GW117" s="780"/>
      <c r="GX117" s="780"/>
      <c r="GY117" s="780"/>
      <c r="GZ117" s="780"/>
      <c r="HA117" s="780"/>
      <c r="HB117" s="780"/>
      <c r="HC117" s="780"/>
      <c r="HD117" s="780"/>
      <c r="HE117" s="780"/>
      <c r="HF117" s="780"/>
      <c r="HG117" s="780"/>
      <c r="HH117" s="780"/>
      <c r="HI117" s="780"/>
      <c r="HJ117" s="780"/>
      <c r="HK117" s="780"/>
      <c r="HL117" s="780"/>
      <c r="HM117" s="780"/>
      <c r="HN117" s="780"/>
      <c r="HO117" s="780"/>
      <c r="HP117" s="780"/>
      <c r="HQ117" s="780"/>
      <c r="HR117" s="780"/>
      <c r="HS117" s="780"/>
      <c r="HT117" s="780"/>
      <c r="HU117" s="780"/>
      <c r="HV117" s="780"/>
      <c r="HW117" s="780"/>
      <c r="HX117" s="780"/>
      <c r="HY117" s="780"/>
      <c r="HZ117" s="780"/>
      <c r="IA117" s="780"/>
      <c r="IB117" s="780"/>
      <c r="IC117" s="780"/>
      <c r="ID117" s="780"/>
      <c r="IE117" s="780"/>
      <c r="IF117" s="780"/>
      <c r="IG117" s="780"/>
      <c r="IH117" s="780"/>
      <c r="II117" s="780"/>
      <c r="IJ117" s="780"/>
      <c r="IK117" s="780"/>
      <c r="IL117" s="780"/>
    </row>
    <row r="118" spans="1:246" s="18" customFormat="1" ht="69" customHeight="1">
      <c r="A118" s="1339"/>
      <c r="B118" s="1340"/>
      <c r="C118" s="1340"/>
      <c r="D118" s="1340"/>
      <c r="E118" s="1340"/>
      <c r="F118" s="1340"/>
      <c r="G118" s="1340"/>
      <c r="H118" s="1340"/>
      <c r="I118" s="1340"/>
      <c r="J118" s="1340"/>
      <c r="K118" s="1340"/>
      <c r="L118" s="1340"/>
      <c r="M118" s="1340"/>
      <c r="N118" s="1340"/>
      <c r="O118" s="1340"/>
      <c r="P118" s="1340"/>
      <c r="Q118" s="1340"/>
      <c r="R118" s="1340"/>
      <c r="S118" s="1340"/>
      <c r="T118" s="1340"/>
      <c r="U118" s="1340"/>
      <c r="V118" s="1340"/>
      <c r="W118" s="1340"/>
      <c r="X118" s="1340"/>
      <c r="Y118" s="1340"/>
      <c r="Z118" s="1340"/>
      <c r="AA118" s="1340"/>
      <c r="AB118" s="1340"/>
      <c r="AC118" s="1340"/>
      <c r="AD118" s="1340"/>
      <c r="AE118" s="1340"/>
      <c r="AF118" s="1340"/>
      <c r="AG118" s="1340"/>
      <c r="AH118" s="1340"/>
      <c r="AI118" s="1340"/>
      <c r="AJ118" s="1340"/>
      <c r="AK118" s="1345"/>
      <c r="AL118" s="1346"/>
      <c r="AM118" s="794"/>
      <c r="AN118" s="794"/>
      <c r="AO118" s="794"/>
      <c r="AP118" s="794"/>
      <c r="AQ118" s="794"/>
      <c r="AR118" s="794"/>
      <c r="AS118" s="794"/>
      <c r="AT118" s="794"/>
      <c r="AU118" s="794"/>
      <c r="AV118" s="794"/>
      <c r="AW118" s="794"/>
      <c r="AX118" s="794"/>
      <c r="AY118" s="794"/>
      <c r="AZ118" s="794"/>
      <c r="BA118" s="794"/>
      <c r="BB118" s="794"/>
      <c r="BC118" s="44"/>
      <c r="BD118" s="132"/>
      <c r="BE118" s="259"/>
      <c r="BF118" s="801"/>
      <c r="BG118" s="259"/>
      <c r="BH118" s="546"/>
      <c r="BI118" s="259"/>
      <c r="BJ118" s="780"/>
      <c r="BK118" s="780"/>
      <c r="BL118" s="780"/>
      <c r="BM118" s="802"/>
      <c r="BN118" s="802"/>
      <c r="BO118" s="802"/>
      <c r="BP118" s="802"/>
      <c r="BQ118" s="802"/>
      <c r="BR118" s="802"/>
      <c r="BS118" s="802"/>
      <c r="BT118" s="802"/>
      <c r="BU118" s="259"/>
      <c r="BV118" s="776"/>
      <c r="BW118" s="776"/>
      <c r="BX118" s="776"/>
      <c r="BY118" s="776"/>
      <c r="BZ118" s="776"/>
      <c r="CA118" s="776"/>
      <c r="CB118" s="776"/>
      <c r="CC118" s="780"/>
      <c r="CD118" s="780"/>
      <c r="CE118" s="780"/>
      <c r="CF118" s="780"/>
      <c r="CG118" s="780"/>
      <c r="CH118" s="780"/>
      <c r="CI118" s="776"/>
      <c r="CJ118" s="776"/>
      <c r="CK118" s="776"/>
      <c r="CL118" s="776"/>
      <c r="CM118" s="776"/>
      <c r="CN118" s="776"/>
      <c r="CO118" s="776"/>
      <c r="CP118" s="776"/>
      <c r="CQ118" s="776"/>
      <c r="CR118" s="776"/>
      <c r="CS118" s="776"/>
      <c r="CT118" s="259"/>
      <c r="CU118" s="259"/>
      <c r="CV118" s="259"/>
      <c r="CW118" s="780"/>
      <c r="CX118" s="780"/>
      <c r="CY118" s="780"/>
      <c r="CZ118" s="780"/>
      <c r="DA118" s="780"/>
      <c r="DB118" s="780"/>
      <c r="DC118" s="780"/>
      <c r="DD118" s="780"/>
      <c r="DE118" s="780"/>
      <c r="DF118" s="780"/>
      <c r="DG118" s="780"/>
      <c r="DH118" s="780"/>
      <c r="DI118" s="780"/>
      <c r="DJ118" s="780"/>
      <c r="DK118" s="780"/>
      <c r="DL118" s="780"/>
      <c r="DM118" s="780"/>
      <c r="DN118" s="780"/>
      <c r="DO118" s="780"/>
      <c r="DP118" s="780"/>
      <c r="DQ118" s="780"/>
      <c r="DR118" s="780"/>
      <c r="DS118" s="780"/>
      <c r="DT118" s="780"/>
      <c r="DU118" s="780"/>
      <c r="DV118" s="780"/>
      <c r="DW118" s="780"/>
      <c r="DX118" s="780"/>
      <c r="DY118" s="780"/>
      <c r="DZ118" s="780"/>
      <c r="EA118" s="780"/>
      <c r="EB118" s="780"/>
      <c r="EC118" s="780"/>
      <c r="ED118" s="780"/>
      <c r="EE118" s="780"/>
      <c r="EF118" s="780"/>
      <c r="EG118" s="780"/>
      <c r="EH118" s="780"/>
      <c r="EI118" s="780"/>
      <c r="EJ118" s="780"/>
      <c r="EK118" s="780"/>
      <c r="EL118" s="780"/>
      <c r="EM118" s="780"/>
      <c r="EN118" s="780"/>
      <c r="EO118" s="780"/>
      <c r="EP118" s="780"/>
      <c r="EQ118" s="780"/>
      <c r="ER118" s="780"/>
      <c r="ES118" s="780"/>
      <c r="ET118" s="780"/>
      <c r="EU118" s="780"/>
      <c r="EV118" s="780"/>
      <c r="EW118" s="780"/>
      <c r="EX118" s="780"/>
      <c r="EY118" s="780"/>
      <c r="EZ118" s="780"/>
      <c r="FA118" s="780"/>
      <c r="FB118" s="780"/>
      <c r="FC118" s="780"/>
      <c r="FD118" s="780"/>
      <c r="FE118" s="780"/>
      <c r="FF118" s="780"/>
      <c r="FG118" s="780"/>
      <c r="FH118" s="780"/>
      <c r="FI118" s="780"/>
      <c r="FJ118" s="780"/>
      <c r="FK118" s="780"/>
      <c r="FL118" s="780"/>
      <c r="FM118" s="780"/>
      <c r="FN118" s="780"/>
      <c r="FO118" s="780"/>
      <c r="FP118" s="780"/>
      <c r="FQ118" s="780"/>
      <c r="FR118" s="780"/>
      <c r="FS118" s="780"/>
      <c r="FT118" s="780"/>
      <c r="FU118" s="780"/>
      <c r="FV118" s="780"/>
      <c r="FW118" s="780"/>
      <c r="FX118" s="780"/>
      <c r="FY118" s="780"/>
      <c r="FZ118" s="780"/>
      <c r="GA118" s="780"/>
      <c r="GB118" s="780"/>
      <c r="GC118" s="780"/>
      <c r="GD118" s="780"/>
      <c r="GE118" s="780"/>
      <c r="GF118" s="780"/>
      <c r="GG118" s="780"/>
      <c r="GH118" s="780"/>
      <c r="GI118" s="780"/>
      <c r="GJ118" s="780"/>
      <c r="GK118" s="780"/>
      <c r="GL118" s="780"/>
      <c r="GM118" s="780"/>
      <c r="GN118" s="780"/>
      <c r="GO118" s="780"/>
      <c r="GP118" s="780"/>
      <c r="GQ118" s="780"/>
      <c r="GR118" s="780"/>
      <c r="GS118" s="780"/>
      <c r="GT118" s="780"/>
      <c r="GU118" s="780"/>
      <c r="GV118" s="780"/>
      <c r="GW118" s="780"/>
      <c r="GX118" s="780"/>
      <c r="GY118" s="780"/>
      <c r="GZ118" s="780"/>
      <c r="HA118" s="780"/>
      <c r="HB118" s="780"/>
      <c r="HC118" s="780"/>
      <c r="HD118" s="780"/>
      <c r="HE118" s="780"/>
      <c r="HF118" s="780"/>
      <c r="HG118" s="780"/>
      <c r="HH118" s="780"/>
      <c r="HI118" s="780"/>
      <c r="HJ118" s="780"/>
      <c r="HK118" s="780"/>
      <c r="HL118" s="780"/>
      <c r="HM118" s="780"/>
      <c r="HN118" s="780"/>
      <c r="HO118" s="780"/>
      <c r="HP118" s="780"/>
      <c r="HQ118" s="780"/>
      <c r="HR118" s="780"/>
      <c r="HS118" s="780"/>
      <c r="HT118" s="780"/>
      <c r="HU118" s="780"/>
      <c r="HV118" s="780"/>
      <c r="HW118" s="780"/>
      <c r="HX118" s="780"/>
      <c r="HY118" s="780"/>
      <c r="HZ118" s="780"/>
      <c r="IA118" s="780"/>
      <c r="IB118" s="780"/>
      <c r="IC118" s="780"/>
      <c r="ID118" s="780"/>
      <c r="IE118" s="780"/>
      <c r="IF118" s="780"/>
      <c r="IG118" s="780"/>
      <c r="IH118" s="780"/>
      <c r="II118" s="780"/>
      <c r="IJ118" s="780"/>
      <c r="IK118" s="780"/>
      <c r="IL118" s="780"/>
    </row>
    <row r="119" spans="1:246" s="18" customFormat="1" ht="74.25" customHeight="1">
      <c r="A119" s="1339"/>
      <c r="B119" s="1340"/>
      <c r="C119" s="1340"/>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340"/>
      <c r="AJ119" s="1340"/>
      <c r="AK119" s="1345"/>
      <c r="AL119" s="1346"/>
      <c r="AM119" s="794"/>
      <c r="AN119" s="794"/>
      <c r="AO119" s="794"/>
      <c r="AP119" s="794"/>
      <c r="AQ119" s="794"/>
      <c r="AR119" s="794"/>
      <c r="AS119" s="794"/>
      <c r="AT119" s="794"/>
      <c r="AU119" s="794"/>
      <c r="AV119" s="794"/>
      <c r="AW119" s="794"/>
      <c r="AX119" s="794"/>
      <c r="AY119" s="794"/>
      <c r="AZ119" s="794"/>
      <c r="BA119" s="794"/>
      <c r="BB119" s="794"/>
      <c r="BC119" s="44"/>
      <c r="BD119" s="132"/>
      <c r="BE119" s="259"/>
      <c r="BF119" s="801"/>
      <c r="BG119" s="259"/>
      <c r="BH119" s="546"/>
      <c r="BI119" s="259"/>
      <c r="BJ119" s="780"/>
      <c r="BK119" s="780"/>
      <c r="BL119" s="780"/>
      <c r="BM119" s="802"/>
      <c r="BN119" s="802"/>
      <c r="BO119" s="802"/>
      <c r="BP119" s="802"/>
      <c r="BQ119" s="802"/>
      <c r="BR119" s="802"/>
      <c r="BS119" s="802"/>
      <c r="BT119" s="802"/>
      <c r="BU119" s="259"/>
      <c r="BV119" s="776"/>
      <c r="BW119" s="776"/>
      <c r="BX119" s="776"/>
      <c r="BY119" s="776"/>
      <c r="BZ119" s="776"/>
      <c r="CA119" s="776"/>
      <c r="CB119" s="776"/>
      <c r="CC119" s="780"/>
      <c r="CD119" s="780"/>
      <c r="CE119" s="780"/>
      <c r="CF119" s="780"/>
      <c r="CG119" s="780"/>
      <c r="CH119" s="780"/>
      <c r="CI119" s="776"/>
      <c r="CJ119" s="776"/>
      <c r="CK119" s="776"/>
      <c r="CL119" s="776"/>
      <c r="CM119" s="776"/>
      <c r="CN119" s="776"/>
      <c r="CO119" s="776"/>
      <c r="CP119" s="776"/>
      <c r="CQ119" s="776"/>
      <c r="CR119" s="776"/>
      <c r="CS119" s="776"/>
      <c r="CT119" s="259"/>
      <c r="CU119" s="259"/>
      <c r="CV119" s="259"/>
      <c r="CW119" s="780"/>
      <c r="CX119" s="780"/>
      <c r="CY119" s="780"/>
      <c r="CZ119" s="780"/>
      <c r="DA119" s="780"/>
      <c r="DB119" s="780"/>
      <c r="DC119" s="780"/>
      <c r="DD119" s="780"/>
      <c r="DE119" s="780"/>
      <c r="DF119" s="780"/>
      <c r="DG119" s="780"/>
      <c r="DH119" s="780"/>
      <c r="DI119" s="780"/>
      <c r="DJ119" s="780"/>
      <c r="DK119" s="780"/>
      <c r="DL119" s="780"/>
      <c r="DM119" s="780"/>
      <c r="DN119" s="780"/>
      <c r="DO119" s="780"/>
      <c r="DP119" s="780"/>
      <c r="DQ119" s="780"/>
      <c r="DR119" s="780"/>
      <c r="DS119" s="780"/>
      <c r="DT119" s="780"/>
      <c r="DU119" s="780"/>
      <c r="DV119" s="780"/>
      <c r="DW119" s="780"/>
      <c r="DX119" s="780"/>
      <c r="DY119" s="780"/>
      <c r="DZ119" s="780"/>
      <c r="EA119" s="780"/>
      <c r="EB119" s="780"/>
      <c r="EC119" s="780"/>
      <c r="ED119" s="780"/>
      <c r="EE119" s="780"/>
      <c r="EF119" s="780"/>
      <c r="EG119" s="780"/>
      <c r="EH119" s="780"/>
      <c r="EI119" s="780"/>
      <c r="EJ119" s="780"/>
      <c r="EK119" s="780"/>
      <c r="EL119" s="780"/>
      <c r="EM119" s="780"/>
      <c r="EN119" s="780"/>
      <c r="EO119" s="780"/>
      <c r="EP119" s="780"/>
      <c r="EQ119" s="780"/>
      <c r="ER119" s="780"/>
      <c r="ES119" s="780"/>
      <c r="ET119" s="780"/>
      <c r="EU119" s="780"/>
      <c r="EV119" s="780"/>
      <c r="EW119" s="780"/>
      <c r="EX119" s="780"/>
      <c r="EY119" s="780"/>
      <c r="EZ119" s="780"/>
      <c r="FA119" s="780"/>
      <c r="FB119" s="780"/>
      <c r="FC119" s="780"/>
      <c r="FD119" s="780"/>
      <c r="FE119" s="780"/>
      <c r="FF119" s="780"/>
      <c r="FG119" s="780"/>
      <c r="FH119" s="780"/>
      <c r="FI119" s="780"/>
      <c r="FJ119" s="780"/>
      <c r="FK119" s="780"/>
      <c r="FL119" s="780"/>
      <c r="FM119" s="780"/>
      <c r="FN119" s="780"/>
      <c r="FO119" s="780"/>
      <c r="FP119" s="780"/>
      <c r="FQ119" s="780"/>
      <c r="FR119" s="780"/>
      <c r="FS119" s="780"/>
      <c r="FT119" s="780"/>
      <c r="FU119" s="780"/>
      <c r="FV119" s="780"/>
      <c r="FW119" s="780"/>
      <c r="FX119" s="780"/>
      <c r="FY119" s="780"/>
      <c r="FZ119" s="780"/>
      <c r="GA119" s="780"/>
      <c r="GB119" s="780"/>
      <c r="GC119" s="780"/>
      <c r="GD119" s="780"/>
      <c r="GE119" s="780"/>
      <c r="GF119" s="780"/>
      <c r="GG119" s="780"/>
      <c r="GH119" s="780"/>
      <c r="GI119" s="780"/>
      <c r="GJ119" s="780"/>
      <c r="GK119" s="780"/>
      <c r="GL119" s="780"/>
      <c r="GM119" s="780"/>
      <c r="GN119" s="780"/>
      <c r="GO119" s="780"/>
      <c r="GP119" s="780"/>
      <c r="GQ119" s="780"/>
      <c r="GR119" s="780"/>
      <c r="GS119" s="780"/>
      <c r="GT119" s="780"/>
      <c r="GU119" s="780"/>
      <c r="GV119" s="780"/>
      <c r="GW119" s="780"/>
      <c r="GX119" s="780"/>
      <c r="GY119" s="780"/>
      <c r="GZ119" s="780"/>
      <c r="HA119" s="780"/>
      <c r="HB119" s="780"/>
      <c r="HC119" s="780"/>
      <c r="HD119" s="780"/>
      <c r="HE119" s="780"/>
      <c r="HF119" s="780"/>
      <c r="HG119" s="780"/>
      <c r="HH119" s="780"/>
      <c r="HI119" s="780"/>
      <c r="HJ119" s="780"/>
      <c r="HK119" s="780"/>
      <c r="HL119" s="780"/>
      <c r="HM119" s="780"/>
      <c r="HN119" s="780"/>
      <c r="HO119" s="780"/>
      <c r="HP119" s="780"/>
      <c r="HQ119" s="780"/>
      <c r="HR119" s="780"/>
      <c r="HS119" s="780"/>
      <c r="HT119" s="780"/>
      <c r="HU119" s="780"/>
      <c r="HV119" s="780"/>
      <c r="HW119" s="780"/>
      <c r="HX119" s="780"/>
      <c r="HY119" s="780"/>
      <c r="HZ119" s="780"/>
      <c r="IA119" s="780"/>
      <c r="IB119" s="780"/>
      <c r="IC119" s="780"/>
      <c r="ID119" s="780"/>
      <c r="IE119" s="780"/>
      <c r="IF119" s="780"/>
      <c r="IG119" s="780"/>
      <c r="IH119" s="780"/>
      <c r="II119" s="780"/>
      <c r="IJ119" s="780"/>
      <c r="IK119" s="780"/>
      <c r="IL119" s="780"/>
    </row>
    <row r="120" spans="1:246" s="18" customFormat="1" ht="71.25" customHeight="1">
      <c r="A120" s="1339"/>
      <c r="B120" s="1340"/>
      <c r="C120" s="1340"/>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340"/>
      <c r="AJ120" s="1340"/>
      <c r="AK120" s="1345"/>
      <c r="AL120" s="1346"/>
      <c r="AM120" s="794"/>
      <c r="AN120" s="794"/>
      <c r="AO120" s="794"/>
      <c r="AP120" s="794"/>
      <c r="AQ120" s="794"/>
      <c r="AR120" s="794"/>
      <c r="AS120" s="794"/>
      <c r="AT120" s="794"/>
      <c r="AU120" s="794"/>
      <c r="AV120" s="794"/>
      <c r="AW120" s="794"/>
      <c r="AX120" s="794"/>
      <c r="AY120" s="794"/>
      <c r="AZ120" s="794"/>
      <c r="BA120" s="794"/>
      <c r="BB120" s="794"/>
      <c r="BC120" s="44"/>
      <c r="BD120" s="132"/>
      <c r="BE120" s="259"/>
      <c r="BF120" s="801"/>
      <c r="BG120" s="259"/>
      <c r="BH120" s="546"/>
      <c r="BI120" s="776"/>
      <c r="BJ120" s="776"/>
      <c r="BK120" s="776"/>
      <c r="BL120" s="259"/>
      <c r="BM120" s="780"/>
      <c r="BN120" s="780"/>
      <c r="BO120" s="780"/>
      <c r="BP120" s="780"/>
      <c r="BQ120" s="780"/>
      <c r="BR120" s="780"/>
      <c r="BS120" s="802"/>
      <c r="BT120" s="802"/>
      <c r="BU120" s="776"/>
      <c r="BV120" s="776"/>
      <c r="BW120" s="776"/>
      <c r="BX120" s="776"/>
      <c r="BY120" s="776"/>
      <c r="BZ120" s="776"/>
      <c r="CA120" s="259"/>
      <c r="CB120" s="776"/>
      <c r="CC120" s="776"/>
      <c r="CD120" s="776"/>
      <c r="CE120" s="776"/>
      <c r="CF120" s="776"/>
      <c r="CG120" s="776"/>
      <c r="CH120" s="776"/>
      <c r="CI120" s="780"/>
      <c r="CJ120" s="780"/>
      <c r="CK120" s="780"/>
      <c r="CL120" s="780"/>
      <c r="CM120" s="780"/>
      <c r="CN120" s="780"/>
      <c r="CO120" s="776"/>
      <c r="CP120" s="776"/>
      <c r="CQ120" s="776"/>
      <c r="CR120" s="776"/>
      <c r="CS120" s="776"/>
      <c r="CT120" s="802"/>
      <c r="CU120" s="776"/>
      <c r="CV120" s="776"/>
      <c r="CW120" s="259"/>
      <c r="CX120" s="259"/>
      <c r="CY120" s="259"/>
      <c r="CZ120" s="780"/>
      <c r="DA120" s="780"/>
      <c r="DB120" s="780"/>
      <c r="DC120" s="780"/>
      <c r="DD120" s="780"/>
      <c r="DE120" s="780"/>
      <c r="DF120" s="780"/>
      <c r="DG120" s="780"/>
      <c r="DH120" s="780"/>
      <c r="DI120" s="780"/>
      <c r="DJ120" s="780"/>
      <c r="DK120" s="780"/>
      <c r="DL120" s="780"/>
      <c r="DM120" s="780"/>
      <c r="DN120" s="780"/>
      <c r="DO120" s="780"/>
      <c r="DP120" s="780"/>
      <c r="DQ120" s="780"/>
      <c r="DR120" s="780"/>
      <c r="DS120" s="780"/>
      <c r="DT120" s="780"/>
      <c r="DU120" s="780"/>
      <c r="DV120" s="780"/>
      <c r="DW120" s="780"/>
      <c r="DX120" s="780"/>
      <c r="DY120" s="780"/>
      <c r="DZ120" s="780"/>
      <c r="EA120" s="780"/>
      <c r="EB120" s="780"/>
      <c r="EC120" s="780"/>
      <c r="ED120" s="780"/>
      <c r="EE120" s="780"/>
      <c r="EF120" s="780"/>
      <c r="EG120" s="780"/>
      <c r="EH120" s="780"/>
      <c r="EI120" s="780"/>
      <c r="EJ120" s="780"/>
      <c r="EK120" s="780"/>
      <c r="EL120" s="780"/>
      <c r="EM120" s="780"/>
      <c r="EN120" s="780"/>
      <c r="EO120" s="780"/>
      <c r="EP120" s="780"/>
      <c r="EQ120" s="780"/>
      <c r="ER120" s="780"/>
      <c r="ES120" s="780"/>
      <c r="ET120" s="780"/>
      <c r="EU120" s="780"/>
      <c r="EV120" s="780"/>
      <c r="EW120" s="780"/>
      <c r="EX120" s="780"/>
      <c r="EY120" s="780"/>
      <c r="EZ120" s="780"/>
      <c r="FA120" s="780"/>
      <c r="FB120" s="780"/>
      <c r="FC120" s="780"/>
      <c r="FD120" s="780"/>
      <c r="FE120" s="780"/>
      <c r="FF120" s="780"/>
      <c r="FG120" s="780"/>
      <c r="FH120" s="780"/>
      <c r="FI120" s="780"/>
      <c r="FJ120" s="780"/>
      <c r="FK120" s="780"/>
      <c r="FL120" s="780"/>
      <c r="FM120" s="780"/>
      <c r="FN120" s="780"/>
      <c r="FO120" s="780"/>
      <c r="FP120" s="780"/>
      <c r="FQ120" s="780"/>
      <c r="FR120" s="780"/>
      <c r="FS120" s="780"/>
      <c r="FT120" s="780"/>
      <c r="FU120" s="780"/>
      <c r="FV120" s="780"/>
      <c r="FW120" s="780"/>
      <c r="FX120" s="780"/>
      <c r="FY120" s="780"/>
      <c r="FZ120" s="780"/>
      <c r="GA120" s="780"/>
      <c r="GB120" s="780"/>
      <c r="GC120" s="780"/>
      <c r="GD120" s="780"/>
      <c r="GE120" s="780"/>
      <c r="GF120" s="780"/>
      <c r="GG120" s="780"/>
      <c r="GH120" s="780"/>
      <c r="GI120" s="780"/>
      <c r="GJ120" s="780"/>
      <c r="GK120" s="780"/>
      <c r="GL120" s="780"/>
      <c r="GM120" s="780"/>
      <c r="GN120" s="780"/>
      <c r="GO120" s="780"/>
      <c r="GP120" s="780"/>
      <c r="GQ120" s="780"/>
      <c r="GR120" s="780"/>
      <c r="GS120" s="780"/>
      <c r="GT120" s="780"/>
      <c r="GU120" s="780"/>
      <c r="GV120" s="780"/>
      <c r="GW120" s="780"/>
      <c r="GX120" s="780"/>
      <c r="GY120" s="780"/>
      <c r="GZ120" s="780"/>
      <c r="HA120" s="780"/>
      <c r="HB120" s="780"/>
      <c r="HC120" s="780"/>
      <c r="HD120" s="780"/>
      <c r="HE120" s="780"/>
      <c r="HF120" s="780"/>
      <c r="HG120" s="780"/>
      <c r="HH120" s="780"/>
      <c r="HI120" s="780"/>
      <c r="HJ120" s="780"/>
      <c r="HK120" s="780"/>
      <c r="HL120" s="780"/>
      <c r="HM120" s="780"/>
      <c r="HN120" s="780"/>
      <c r="HO120" s="780"/>
      <c r="HP120" s="780"/>
      <c r="HQ120" s="780"/>
      <c r="HR120" s="780"/>
      <c r="HS120" s="780"/>
      <c r="HT120" s="780"/>
      <c r="HU120" s="780"/>
      <c r="HV120" s="780"/>
      <c r="HW120" s="780"/>
      <c r="HX120" s="780"/>
      <c r="HY120" s="780"/>
      <c r="HZ120" s="780"/>
      <c r="IA120" s="780"/>
      <c r="IB120" s="780"/>
      <c r="IC120" s="780"/>
      <c r="ID120" s="780"/>
      <c r="IE120" s="780"/>
      <c r="IF120" s="780"/>
      <c r="IG120" s="780"/>
      <c r="IH120" s="780"/>
      <c r="II120" s="780"/>
      <c r="IJ120" s="780"/>
      <c r="IK120" s="780"/>
      <c r="IL120" s="780"/>
    </row>
    <row r="121" spans="1:246" s="18" customFormat="1" ht="27.75" customHeight="1" thickBot="1">
      <c r="A121" s="1339"/>
      <c r="B121" s="1340"/>
      <c r="C121" s="1340"/>
      <c r="D121" s="1340"/>
      <c r="E121" s="1340"/>
      <c r="F121" s="1340"/>
      <c r="G121" s="1340"/>
      <c r="H121" s="1340"/>
      <c r="I121" s="1340"/>
      <c r="J121" s="1340"/>
      <c r="K121" s="1340"/>
      <c r="L121" s="1340"/>
      <c r="M121" s="1340"/>
      <c r="N121" s="1340"/>
      <c r="O121" s="1340"/>
      <c r="P121" s="1340"/>
      <c r="Q121" s="1340"/>
      <c r="R121" s="1340"/>
      <c r="S121" s="1340"/>
      <c r="T121" s="1340"/>
      <c r="U121" s="1340"/>
      <c r="V121" s="1340"/>
      <c r="W121" s="1340"/>
      <c r="X121" s="1340"/>
      <c r="Y121" s="1340"/>
      <c r="Z121" s="1340"/>
      <c r="AA121" s="1340"/>
      <c r="AB121" s="1340"/>
      <c r="AC121" s="1340"/>
      <c r="AD121" s="1340"/>
      <c r="AE121" s="1340"/>
      <c r="AF121" s="1340"/>
      <c r="AG121" s="1340"/>
      <c r="AH121" s="1340"/>
      <c r="AI121" s="1340"/>
      <c r="AJ121" s="1340"/>
      <c r="AK121" s="1347"/>
      <c r="AL121" s="1348"/>
      <c r="AM121" s="794"/>
      <c r="AN121" s="794"/>
      <c r="AO121" s="794"/>
      <c r="AP121" s="794"/>
      <c r="AQ121" s="794"/>
      <c r="AR121" s="794"/>
      <c r="AS121" s="794"/>
      <c r="AT121" s="794"/>
      <c r="AU121" s="794"/>
      <c r="AV121" s="794"/>
      <c r="AW121" s="794"/>
      <c r="AX121" s="794"/>
      <c r="AY121" s="794"/>
      <c r="AZ121" s="794"/>
      <c r="BA121" s="794"/>
      <c r="BB121" s="794"/>
      <c r="BC121" s="44"/>
      <c r="BD121" s="132"/>
      <c r="BE121" s="259"/>
      <c r="BF121" s="801"/>
      <c r="BG121" s="259"/>
      <c r="BH121" s="546"/>
      <c r="BI121" s="776"/>
      <c r="BJ121" s="776"/>
      <c r="BK121" s="776"/>
      <c r="BL121" s="259"/>
      <c r="BM121" s="780"/>
      <c r="BN121" s="780"/>
      <c r="BO121" s="780"/>
      <c r="BP121" s="780"/>
      <c r="BQ121" s="780"/>
      <c r="BR121" s="780"/>
      <c r="BS121" s="802"/>
      <c r="BT121" s="802"/>
      <c r="BU121" s="776"/>
      <c r="BV121" s="776"/>
      <c r="BW121" s="776"/>
      <c r="BX121" s="776"/>
      <c r="BY121" s="776"/>
      <c r="BZ121" s="776"/>
      <c r="CA121" s="259"/>
      <c r="CB121" s="776"/>
      <c r="CC121" s="776"/>
      <c r="CD121" s="776"/>
      <c r="CE121" s="776"/>
      <c r="CF121" s="776"/>
      <c r="CG121" s="776"/>
      <c r="CH121" s="776"/>
      <c r="CI121" s="780"/>
      <c r="CJ121" s="780"/>
      <c r="CK121" s="780"/>
      <c r="CL121" s="780"/>
      <c r="CM121" s="780"/>
      <c r="CN121" s="780"/>
      <c r="CO121" s="776"/>
      <c r="CP121" s="776"/>
      <c r="CQ121" s="776"/>
      <c r="CR121" s="776"/>
      <c r="CS121" s="776"/>
      <c r="CT121" s="802"/>
      <c r="CU121" s="776"/>
      <c r="CV121" s="776"/>
      <c r="CW121" s="259"/>
      <c r="CX121" s="259"/>
      <c r="CY121" s="259"/>
      <c r="CZ121" s="780"/>
      <c r="DA121" s="780"/>
      <c r="DB121" s="780"/>
      <c r="DC121" s="780"/>
      <c r="DD121" s="780"/>
      <c r="DE121" s="780"/>
      <c r="DF121" s="780"/>
      <c r="DG121" s="780"/>
      <c r="DH121" s="780"/>
      <c r="DI121" s="780"/>
      <c r="DJ121" s="780"/>
      <c r="DK121" s="780"/>
      <c r="DL121" s="780"/>
      <c r="DM121" s="780"/>
      <c r="DN121" s="780"/>
      <c r="DO121" s="780"/>
      <c r="DP121" s="780"/>
      <c r="DQ121" s="780"/>
      <c r="DR121" s="780"/>
      <c r="DS121" s="780"/>
      <c r="DT121" s="780"/>
      <c r="DU121" s="780"/>
      <c r="DV121" s="780"/>
      <c r="DW121" s="780"/>
      <c r="DX121" s="780"/>
      <c r="DY121" s="780"/>
      <c r="DZ121" s="780"/>
      <c r="EA121" s="780"/>
      <c r="EB121" s="780"/>
      <c r="EC121" s="780"/>
      <c r="ED121" s="780"/>
      <c r="EE121" s="780"/>
      <c r="EF121" s="780"/>
      <c r="EG121" s="780"/>
      <c r="EH121" s="780"/>
      <c r="EI121" s="780"/>
      <c r="EJ121" s="780"/>
      <c r="EK121" s="780"/>
      <c r="EL121" s="780"/>
      <c r="EM121" s="780"/>
      <c r="EN121" s="780"/>
      <c r="EO121" s="780"/>
      <c r="EP121" s="780"/>
      <c r="EQ121" s="780"/>
      <c r="ER121" s="780"/>
      <c r="ES121" s="780"/>
      <c r="ET121" s="780"/>
      <c r="EU121" s="780"/>
      <c r="EV121" s="780"/>
      <c r="EW121" s="780"/>
      <c r="EX121" s="780"/>
      <c r="EY121" s="780"/>
      <c r="EZ121" s="780"/>
      <c r="FA121" s="780"/>
      <c r="FB121" s="780"/>
      <c r="FC121" s="780"/>
      <c r="FD121" s="780"/>
      <c r="FE121" s="780"/>
      <c r="FF121" s="780"/>
      <c r="FG121" s="780"/>
      <c r="FH121" s="780"/>
      <c r="FI121" s="780"/>
      <c r="FJ121" s="780"/>
      <c r="FK121" s="780"/>
      <c r="FL121" s="780"/>
      <c r="FM121" s="780"/>
      <c r="FN121" s="780"/>
      <c r="FO121" s="780"/>
      <c r="FP121" s="780"/>
      <c r="FQ121" s="780"/>
      <c r="FR121" s="780"/>
      <c r="FS121" s="780"/>
      <c r="FT121" s="780"/>
      <c r="FU121" s="780"/>
      <c r="FV121" s="780"/>
      <c r="FW121" s="780"/>
      <c r="FX121" s="780"/>
      <c r="FY121" s="780"/>
      <c r="FZ121" s="780"/>
      <c r="GA121" s="780"/>
      <c r="GB121" s="780"/>
      <c r="GC121" s="780"/>
      <c r="GD121" s="780"/>
      <c r="GE121" s="780"/>
      <c r="GF121" s="780"/>
      <c r="GG121" s="780"/>
      <c r="GH121" s="780"/>
      <c r="GI121" s="780"/>
      <c r="GJ121" s="780"/>
      <c r="GK121" s="780"/>
      <c r="GL121" s="780"/>
      <c r="GM121" s="780"/>
      <c r="GN121" s="780"/>
      <c r="GO121" s="780"/>
      <c r="GP121" s="780"/>
      <c r="GQ121" s="780"/>
      <c r="GR121" s="780"/>
      <c r="GS121" s="780"/>
      <c r="GT121" s="780"/>
      <c r="GU121" s="780"/>
      <c r="GV121" s="780"/>
      <c r="GW121" s="780"/>
      <c r="GX121" s="780"/>
      <c r="GY121" s="780"/>
      <c r="GZ121" s="780"/>
      <c r="HA121" s="780"/>
      <c r="HB121" s="780"/>
      <c r="HC121" s="780"/>
      <c r="HD121" s="780"/>
      <c r="HE121" s="780"/>
      <c r="HF121" s="780"/>
      <c r="HG121" s="780"/>
      <c r="HH121" s="780"/>
      <c r="HI121" s="780"/>
      <c r="HJ121" s="780"/>
      <c r="HK121" s="780"/>
      <c r="HL121" s="780"/>
      <c r="HM121" s="780"/>
      <c r="HN121" s="780"/>
      <c r="HO121" s="780"/>
      <c r="HP121" s="780"/>
      <c r="HQ121" s="780"/>
      <c r="HR121" s="780"/>
      <c r="HS121" s="780"/>
      <c r="HT121" s="780"/>
      <c r="HU121" s="780"/>
      <c r="HV121" s="780"/>
      <c r="HW121" s="780"/>
      <c r="HX121" s="780"/>
      <c r="HY121" s="780"/>
      <c r="HZ121" s="780"/>
      <c r="IA121" s="780"/>
      <c r="IB121" s="780"/>
      <c r="IC121" s="780"/>
      <c r="ID121" s="780"/>
      <c r="IE121" s="780"/>
      <c r="IF121" s="780"/>
      <c r="IG121" s="780"/>
      <c r="IH121" s="780"/>
      <c r="II121" s="780"/>
      <c r="IJ121" s="780"/>
      <c r="IK121" s="780"/>
      <c r="IL121" s="780"/>
    </row>
    <row r="122" spans="1:246" s="18" customFormat="1" ht="27.75" customHeight="1" thickBot="1">
      <c r="A122" s="1339"/>
      <c r="B122" s="1340"/>
      <c r="C122" s="1340"/>
      <c r="D122" s="1340"/>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340"/>
      <c r="AB122" s="1340"/>
      <c r="AC122" s="1340"/>
      <c r="AD122" s="1340"/>
      <c r="AE122" s="1340"/>
      <c r="AF122" s="1340"/>
      <c r="AG122" s="1340"/>
      <c r="AH122" s="1340"/>
      <c r="AI122" s="1340"/>
      <c r="AJ122" s="1340"/>
      <c r="AK122" s="1810" t="s">
        <v>336</v>
      </c>
      <c r="AL122" s="1811"/>
      <c r="AM122" s="794"/>
      <c r="AN122" s="794"/>
      <c r="AO122" s="794"/>
      <c r="AP122" s="794"/>
      <c r="AQ122" s="794"/>
      <c r="AR122" s="794"/>
      <c r="AS122" s="794"/>
      <c r="AT122" s="794"/>
      <c r="AU122" s="794"/>
      <c r="AV122" s="794"/>
      <c r="AW122" s="794"/>
      <c r="AX122" s="794"/>
      <c r="AY122" s="794"/>
      <c r="AZ122" s="794"/>
      <c r="BA122" s="794"/>
      <c r="BB122" s="794"/>
      <c r="BC122" s="44"/>
      <c r="BD122" s="132"/>
      <c r="BE122" s="259"/>
      <c r="BF122" s="801"/>
      <c r="BG122" s="259"/>
      <c r="BH122" s="546"/>
      <c r="BI122" s="776"/>
      <c r="BJ122" s="776"/>
      <c r="BK122" s="776"/>
      <c r="BL122" s="259"/>
      <c r="BM122" s="780"/>
      <c r="BN122" s="780"/>
      <c r="BO122" s="780"/>
      <c r="BP122" s="780"/>
      <c r="BQ122" s="780"/>
      <c r="BR122" s="780"/>
      <c r="BS122" s="802"/>
      <c r="BT122" s="802"/>
      <c r="BU122" s="776"/>
      <c r="BV122" s="776"/>
      <c r="BW122" s="776"/>
      <c r="BX122" s="776"/>
      <c r="BY122" s="776"/>
      <c r="BZ122" s="776"/>
      <c r="CA122" s="259"/>
      <c r="CB122" s="776"/>
      <c r="CC122" s="776"/>
      <c r="CD122" s="776"/>
      <c r="CE122" s="776"/>
      <c r="CF122" s="776"/>
      <c r="CG122" s="776"/>
      <c r="CH122" s="776"/>
      <c r="CI122" s="780"/>
      <c r="CJ122" s="780"/>
      <c r="CK122" s="780"/>
      <c r="CL122" s="780"/>
      <c r="CM122" s="780"/>
      <c r="CN122" s="780"/>
      <c r="CO122" s="776"/>
      <c r="CP122" s="776"/>
      <c r="CQ122" s="776"/>
      <c r="CR122" s="776"/>
      <c r="CS122" s="776"/>
      <c r="CT122" s="802"/>
      <c r="CU122" s="776"/>
      <c r="CV122" s="776"/>
      <c r="CW122" s="259"/>
      <c r="CX122" s="259"/>
      <c r="CY122" s="259"/>
      <c r="CZ122" s="780"/>
      <c r="DA122" s="780"/>
      <c r="DB122" s="780"/>
      <c r="DC122" s="780"/>
      <c r="DD122" s="780"/>
      <c r="DE122" s="780"/>
      <c r="DF122" s="780"/>
      <c r="DG122" s="780"/>
      <c r="DH122" s="780"/>
      <c r="DI122" s="780"/>
      <c r="DJ122" s="780"/>
      <c r="DK122" s="780"/>
      <c r="DL122" s="780"/>
      <c r="DM122" s="780"/>
      <c r="DN122" s="780"/>
      <c r="DO122" s="780"/>
      <c r="DP122" s="780"/>
      <c r="DQ122" s="780"/>
      <c r="DR122" s="780"/>
      <c r="DS122" s="780"/>
      <c r="DT122" s="780"/>
      <c r="DU122" s="780"/>
      <c r="DV122" s="780"/>
      <c r="DW122" s="780"/>
      <c r="DX122" s="780"/>
      <c r="DY122" s="780"/>
      <c r="DZ122" s="780"/>
      <c r="EA122" s="780"/>
      <c r="EB122" s="780"/>
      <c r="EC122" s="780"/>
      <c r="ED122" s="780"/>
      <c r="EE122" s="780"/>
      <c r="EF122" s="780"/>
      <c r="EG122" s="780"/>
      <c r="EH122" s="780"/>
      <c r="EI122" s="780"/>
      <c r="EJ122" s="780"/>
      <c r="EK122" s="780"/>
      <c r="EL122" s="780"/>
      <c r="EM122" s="780"/>
      <c r="EN122" s="780"/>
      <c r="EO122" s="780"/>
      <c r="EP122" s="780"/>
      <c r="EQ122" s="780"/>
      <c r="ER122" s="780"/>
      <c r="ES122" s="780"/>
      <c r="ET122" s="780"/>
      <c r="EU122" s="780"/>
      <c r="EV122" s="780"/>
      <c r="EW122" s="780"/>
      <c r="EX122" s="780"/>
      <c r="EY122" s="780"/>
      <c r="EZ122" s="780"/>
      <c r="FA122" s="780"/>
      <c r="FB122" s="780"/>
      <c r="FC122" s="780"/>
      <c r="FD122" s="780"/>
      <c r="FE122" s="780"/>
      <c r="FF122" s="780"/>
      <c r="FG122" s="780"/>
      <c r="FH122" s="780"/>
      <c r="FI122" s="780"/>
      <c r="FJ122" s="780"/>
      <c r="FK122" s="780"/>
      <c r="FL122" s="780"/>
      <c r="FM122" s="780"/>
      <c r="FN122" s="780"/>
      <c r="FO122" s="780"/>
      <c r="FP122" s="780"/>
      <c r="FQ122" s="780"/>
      <c r="FR122" s="780"/>
      <c r="FS122" s="780"/>
      <c r="FT122" s="780"/>
      <c r="FU122" s="780"/>
      <c r="FV122" s="780"/>
      <c r="FW122" s="780"/>
      <c r="FX122" s="780"/>
      <c r="FY122" s="780"/>
      <c r="FZ122" s="780"/>
      <c r="GA122" s="780"/>
      <c r="GB122" s="780"/>
      <c r="GC122" s="780"/>
      <c r="GD122" s="780"/>
      <c r="GE122" s="780"/>
      <c r="GF122" s="780"/>
      <c r="GG122" s="780"/>
      <c r="GH122" s="780"/>
      <c r="GI122" s="780"/>
      <c r="GJ122" s="780"/>
      <c r="GK122" s="780"/>
      <c r="GL122" s="780"/>
      <c r="GM122" s="780"/>
      <c r="GN122" s="780"/>
      <c r="GO122" s="780"/>
      <c r="GP122" s="780"/>
      <c r="GQ122" s="780"/>
      <c r="GR122" s="780"/>
      <c r="GS122" s="780"/>
      <c r="GT122" s="780"/>
      <c r="GU122" s="780"/>
      <c r="GV122" s="780"/>
      <c r="GW122" s="780"/>
      <c r="GX122" s="780"/>
      <c r="GY122" s="780"/>
      <c r="GZ122" s="780"/>
      <c r="HA122" s="780"/>
      <c r="HB122" s="780"/>
      <c r="HC122" s="780"/>
      <c r="HD122" s="780"/>
      <c r="HE122" s="780"/>
      <c r="HF122" s="780"/>
      <c r="HG122" s="780"/>
      <c r="HH122" s="780"/>
      <c r="HI122" s="780"/>
      <c r="HJ122" s="780"/>
      <c r="HK122" s="780"/>
      <c r="HL122" s="780"/>
      <c r="HM122" s="780"/>
      <c r="HN122" s="780"/>
      <c r="HO122" s="780"/>
      <c r="HP122" s="780"/>
      <c r="HQ122" s="780"/>
      <c r="HR122" s="780"/>
      <c r="HS122" s="780"/>
      <c r="HT122" s="780"/>
      <c r="HU122" s="780"/>
      <c r="HV122" s="780"/>
      <c r="HW122" s="780"/>
      <c r="HX122" s="780"/>
      <c r="HY122" s="780"/>
      <c r="HZ122" s="780"/>
      <c r="IA122" s="780"/>
      <c r="IB122" s="780"/>
      <c r="IC122" s="780"/>
      <c r="ID122" s="780"/>
      <c r="IE122" s="780"/>
      <c r="IF122" s="780"/>
      <c r="IG122" s="780"/>
      <c r="IH122" s="780"/>
      <c r="II122" s="780"/>
      <c r="IJ122" s="780"/>
      <c r="IK122" s="780"/>
      <c r="IL122" s="780"/>
    </row>
    <row r="123" spans="1:246" ht="27.75" customHeight="1" thickBot="1">
      <c r="A123" s="1341"/>
      <c r="B123" s="1342"/>
      <c r="C123" s="1342"/>
      <c r="D123" s="1342"/>
      <c r="E123" s="1342"/>
      <c r="F123" s="1342"/>
      <c r="G123" s="1342"/>
      <c r="H123" s="1342"/>
      <c r="I123" s="1342"/>
      <c r="J123" s="1342"/>
      <c r="K123" s="1342"/>
      <c r="L123" s="1342"/>
      <c r="M123" s="1342"/>
      <c r="N123" s="1342"/>
      <c r="O123" s="1342"/>
      <c r="P123" s="1342"/>
      <c r="Q123" s="1342"/>
      <c r="R123" s="1342"/>
      <c r="S123" s="1342"/>
      <c r="T123" s="1342"/>
      <c r="U123" s="1342"/>
      <c r="V123" s="1342"/>
      <c r="W123" s="1342"/>
      <c r="X123" s="1342"/>
      <c r="Y123" s="1342"/>
      <c r="Z123" s="1342"/>
      <c r="AA123" s="1342"/>
      <c r="AB123" s="1342"/>
      <c r="AC123" s="1342"/>
      <c r="AD123" s="1342"/>
      <c r="AE123" s="1342"/>
      <c r="AF123" s="1342"/>
      <c r="AG123" s="1342"/>
      <c r="AH123" s="1342"/>
      <c r="AI123" s="1342"/>
      <c r="AJ123" s="1342"/>
      <c r="AK123" s="1605" t="e">
        <f ca="1">AK73</f>
        <v>#VALUE!</v>
      </c>
      <c r="AL123" s="1606"/>
      <c r="AM123" s="773"/>
      <c r="AN123" s="759"/>
      <c r="AO123" s="759"/>
      <c r="AP123" s="759"/>
      <c r="AQ123" s="759"/>
      <c r="AR123" s="759"/>
      <c r="AS123" s="759"/>
      <c r="AT123" s="759"/>
      <c r="AU123" s="759"/>
      <c r="AV123" s="759"/>
      <c r="AW123" s="759"/>
      <c r="AX123" s="759"/>
      <c r="AY123" s="759"/>
      <c r="AZ123" s="759"/>
      <c r="BA123" s="759"/>
      <c r="BB123" s="759"/>
      <c r="BE123" s="580"/>
      <c r="BF123" s="769"/>
      <c r="BG123" s="580"/>
      <c r="BI123" s="580"/>
      <c r="BJ123" s="580"/>
      <c r="BK123" s="580"/>
      <c r="BL123" s="941"/>
      <c r="BM123" s="771"/>
      <c r="BN123" s="771"/>
      <c r="BO123" s="771"/>
      <c r="BP123" s="771"/>
      <c r="BQ123" s="771"/>
      <c r="BR123" s="771"/>
      <c r="BS123" s="771"/>
      <c r="BT123" s="771"/>
      <c r="BU123" s="597"/>
      <c r="BV123" s="597"/>
      <c r="BW123" s="597"/>
      <c r="BX123" s="597"/>
      <c r="BY123" s="597"/>
      <c r="BZ123" s="597"/>
      <c r="CA123" s="597"/>
      <c r="CB123" s="597"/>
      <c r="CC123" s="771"/>
      <c r="CD123" s="771"/>
      <c r="CE123" s="771"/>
      <c r="CF123" s="771"/>
      <c r="CG123" s="771"/>
      <c r="CH123" s="771"/>
      <c r="CI123" s="771"/>
      <c r="CJ123" s="771"/>
      <c r="CK123" s="771"/>
      <c r="CL123" s="771"/>
      <c r="CM123" s="20"/>
      <c r="CN123" s="20"/>
      <c r="CO123" s="39"/>
      <c r="CP123" s="39"/>
      <c r="CQ123" s="39"/>
      <c r="CR123" s="20"/>
      <c r="CS123" s="20"/>
      <c r="CT123" s="771"/>
      <c r="CU123" s="771"/>
      <c r="CV123" s="771"/>
      <c r="CW123" s="771"/>
      <c r="CX123" s="771"/>
      <c r="CY123" s="941"/>
      <c r="CZ123" s="580"/>
      <c r="DA123" s="580"/>
      <c r="DB123" s="580"/>
      <c r="DC123" s="580"/>
      <c r="DD123" s="580"/>
      <c r="DE123" s="580"/>
      <c r="DF123" s="580"/>
      <c r="DG123" s="580"/>
      <c r="DH123" s="580"/>
      <c r="DI123" s="580"/>
      <c r="DJ123" s="580"/>
      <c r="DK123" s="580"/>
      <c r="DL123" s="580"/>
      <c r="DM123" s="580"/>
      <c r="DN123" s="580"/>
      <c r="DO123" s="580"/>
      <c r="DP123" s="580"/>
      <c r="DQ123" s="580"/>
      <c r="DR123" s="580"/>
      <c r="DS123" s="580"/>
      <c r="DT123" s="580"/>
      <c r="DU123" s="580"/>
      <c r="DV123" s="580"/>
      <c r="DW123" s="580"/>
      <c r="DX123" s="580"/>
      <c r="DY123" s="580"/>
      <c r="DZ123" s="580"/>
      <c r="EA123" s="580"/>
      <c r="EB123" s="580"/>
      <c r="EC123" s="580"/>
      <c r="ED123" s="580"/>
      <c r="EE123" s="580"/>
      <c r="EF123" s="580"/>
      <c r="EG123" s="580"/>
      <c r="EH123" s="580"/>
      <c r="EI123" s="580"/>
      <c r="EJ123" s="580"/>
      <c r="EK123" s="580"/>
      <c r="EL123" s="580"/>
      <c r="EM123" s="580"/>
      <c r="EN123" s="580"/>
      <c r="EO123" s="580"/>
      <c r="EP123" s="580"/>
      <c r="EQ123" s="580"/>
      <c r="ER123" s="580"/>
      <c r="ES123" s="580"/>
      <c r="ET123" s="580"/>
      <c r="EU123" s="580"/>
      <c r="EV123" s="580"/>
      <c r="EW123" s="580"/>
      <c r="EX123" s="580"/>
      <c r="EY123" s="580"/>
      <c r="EZ123" s="580"/>
      <c r="FA123" s="580"/>
      <c r="FB123" s="580"/>
      <c r="FC123" s="580"/>
      <c r="FD123" s="580"/>
      <c r="FE123" s="580"/>
      <c r="FF123" s="580"/>
      <c r="FG123" s="580"/>
      <c r="FH123" s="580"/>
      <c r="FI123" s="580"/>
      <c r="FJ123" s="580"/>
      <c r="FK123" s="580"/>
      <c r="FL123" s="580"/>
      <c r="FM123" s="580"/>
      <c r="FN123" s="580"/>
      <c r="FO123" s="580"/>
      <c r="FP123" s="580"/>
      <c r="FQ123" s="580"/>
      <c r="FR123" s="580"/>
      <c r="FS123" s="580"/>
      <c r="FT123" s="580"/>
      <c r="FU123" s="580"/>
      <c r="FV123" s="580"/>
      <c r="FW123" s="580"/>
      <c r="FX123" s="580"/>
      <c r="FY123" s="580"/>
      <c r="FZ123" s="580"/>
      <c r="GA123" s="580"/>
      <c r="GB123" s="580"/>
      <c r="GC123" s="580"/>
      <c r="GD123" s="580"/>
      <c r="GE123" s="580"/>
      <c r="GF123" s="580"/>
      <c r="GG123" s="580"/>
      <c r="GH123" s="580"/>
      <c r="GI123" s="580"/>
      <c r="GJ123" s="580"/>
      <c r="GK123" s="580"/>
      <c r="GL123" s="580"/>
      <c r="GM123" s="580"/>
      <c r="GN123" s="580"/>
      <c r="GO123" s="580"/>
      <c r="GP123" s="580"/>
      <c r="GQ123" s="580"/>
      <c r="GR123" s="580"/>
      <c r="GS123" s="580"/>
      <c r="GT123" s="580"/>
      <c r="GU123" s="580"/>
      <c r="GV123" s="580"/>
      <c r="GW123" s="580"/>
      <c r="GX123" s="580"/>
      <c r="GY123" s="580"/>
      <c r="GZ123" s="580"/>
      <c r="HA123" s="580"/>
      <c r="HB123" s="580"/>
      <c r="HC123" s="580"/>
      <c r="HD123" s="580"/>
      <c r="HE123" s="580"/>
      <c r="HF123" s="580"/>
      <c r="HG123" s="580"/>
      <c r="HH123" s="580"/>
      <c r="HI123" s="580"/>
      <c r="HJ123" s="580"/>
      <c r="HK123" s="580"/>
      <c r="HL123" s="580"/>
      <c r="HM123" s="580"/>
      <c r="HN123" s="580"/>
      <c r="HO123" s="580"/>
      <c r="HP123" s="580"/>
      <c r="HQ123" s="580"/>
      <c r="HR123" s="580"/>
      <c r="HS123" s="580"/>
      <c r="HT123" s="580"/>
      <c r="HU123" s="580"/>
      <c r="HV123" s="580"/>
      <c r="HW123" s="580"/>
      <c r="HX123" s="580"/>
      <c r="HY123" s="580"/>
      <c r="HZ123" s="580"/>
      <c r="IA123" s="580"/>
      <c r="IB123" s="580"/>
      <c r="IC123" s="580"/>
      <c r="ID123" s="580"/>
      <c r="IE123" s="580"/>
      <c r="IF123" s="580"/>
      <c r="IG123" s="580"/>
      <c r="IH123" s="580"/>
      <c r="II123" s="580"/>
      <c r="IJ123" s="580"/>
      <c r="IK123" s="580"/>
      <c r="IL123" s="580"/>
    </row>
    <row r="124" spans="1:246" s="12" customFormat="1" ht="30" customHeight="1" thickBot="1">
      <c r="A124" s="1327" t="s">
        <v>208</v>
      </c>
      <c r="B124" s="1328"/>
      <c r="C124" s="1328"/>
      <c r="D124" s="1328"/>
      <c r="E124" s="1328"/>
      <c r="F124" s="1480" t="e">
        <f ca="1">F74</f>
        <v>#VALUE!</v>
      </c>
      <c r="G124" s="1480"/>
      <c r="H124" s="1480"/>
      <c r="I124" s="1480"/>
      <c r="J124" s="1480"/>
      <c r="K124" s="1480"/>
      <c r="L124" s="1480"/>
      <c r="M124" s="1480"/>
      <c r="N124" s="1480"/>
      <c r="O124" s="1480"/>
      <c r="P124" s="1328" t="s">
        <v>3</v>
      </c>
      <c r="Q124" s="1328"/>
      <c r="R124" s="1328"/>
      <c r="S124" s="1328"/>
      <c r="T124" s="1328"/>
      <c r="U124" s="1328"/>
      <c r="V124" s="1480" t="e">
        <f ca="1">V74</f>
        <v>#VALUE!</v>
      </c>
      <c r="W124" s="1480"/>
      <c r="X124" s="1480"/>
      <c r="Y124" s="1480"/>
      <c r="Z124" s="1607"/>
      <c r="AA124" s="1328" t="s">
        <v>212</v>
      </c>
      <c r="AB124" s="1328"/>
      <c r="AC124" s="1328"/>
      <c r="AD124" s="1329">
        <f>AD74</f>
        <v>0</v>
      </c>
      <c r="AE124" s="1330"/>
      <c r="AF124" s="1330"/>
      <c r="AG124" s="1330"/>
      <c r="AH124" s="1330"/>
      <c r="AI124" s="1330"/>
      <c r="AJ124" s="1330"/>
      <c r="AK124" s="1758" t="s">
        <v>337</v>
      </c>
      <c r="AL124" s="1471"/>
      <c r="AM124" s="773"/>
      <c r="AN124" s="773"/>
      <c r="AO124" s="768"/>
      <c r="AP124" s="768"/>
      <c r="AQ124" s="768"/>
      <c r="AR124" s="768"/>
      <c r="AS124" s="768"/>
      <c r="AT124" s="768"/>
      <c r="AU124" s="768"/>
      <c r="AV124" s="761"/>
      <c r="AW124" s="761"/>
      <c r="AX124" s="761"/>
      <c r="AY124" s="761"/>
      <c r="AZ124" s="761"/>
      <c r="BA124" s="761"/>
      <c r="BB124" s="761"/>
      <c r="BC124" s="40"/>
      <c r="BD124" s="125"/>
      <c r="BE124" s="40"/>
      <c r="BF124" s="803"/>
      <c r="BG124" s="40"/>
      <c r="BH124" s="588"/>
      <c r="BI124" s="246"/>
      <c r="BJ124" s="246"/>
      <c r="BK124" s="246"/>
      <c r="BL124" s="941"/>
      <c r="BM124" s="941"/>
      <c r="BN124" s="771"/>
      <c r="BO124" s="771"/>
      <c r="BP124" s="771"/>
      <c r="BQ124" s="771"/>
      <c r="BR124" s="771"/>
      <c r="BS124" s="771"/>
      <c r="BT124" s="771"/>
      <c r="BU124" s="40"/>
      <c r="BV124" s="40"/>
      <c r="BW124" s="40"/>
      <c r="BX124" s="40"/>
      <c r="BY124" s="40"/>
      <c r="BZ124" s="40"/>
      <c r="CA124" s="40"/>
      <c r="CB124" s="40"/>
      <c r="CC124" s="40"/>
      <c r="CD124" s="40"/>
      <c r="CE124" s="40"/>
      <c r="CF124" s="40"/>
      <c r="CG124" s="40"/>
      <c r="CH124" s="40"/>
      <c r="CI124" s="40"/>
      <c r="CJ124" s="40"/>
      <c r="CK124" s="40"/>
      <c r="CL124" s="40"/>
      <c r="CM124" s="40"/>
      <c r="CN124" s="40"/>
      <c r="CO124" s="23"/>
      <c r="CP124" s="23"/>
      <c r="CQ124" s="23"/>
      <c r="CR124" s="23"/>
      <c r="CS124" s="23"/>
      <c r="CT124" s="941"/>
      <c r="CU124" s="941"/>
      <c r="CV124" s="941"/>
      <c r="CW124" s="39"/>
      <c r="CX124" s="39"/>
      <c r="CY124" s="941"/>
      <c r="CZ124" s="246"/>
      <c r="DA124" s="580"/>
      <c r="DB124" s="580"/>
      <c r="DC124" s="580"/>
      <c r="DD124" s="580"/>
      <c r="DE124" s="580"/>
      <c r="DF124" s="580"/>
      <c r="DG124" s="580"/>
      <c r="DH124" s="580"/>
      <c r="DI124" s="580"/>
      <c r="DJ124" s="580"/>
      <c r="DK124" s="580"/>
      <c r="DL124" s="580"/>
      <c r="DM124" s="580"/>
      <c r="DN124" s="580"/>
      <c r="DO124" s="580"/>
      <c r="DP124" s="580"/>
      <c r="DQ124" s="580"/>
      <c r="DR124" s="580"/>
      <c r="DS124" s="580"/>
      <c r="DT124" s="580"/>
      <c r="DU124" s="580"/>
      <c r="DV124" s="580"/>
      <c r="DW124" s="580"/>
      <c r="DX124" s="580"/>
      <c r="DY124" s="580"/>
      <c r="DZ124" s="580"/>
      <c r="EA124" s="580"/>
      <c r="EB124" s="580"/>
      <c r="EC124" s="580"/>
      <c r="ED124" s="580"/>
      <c r="EE124" s="580"/>
      <c r="EF124" s="580"/>
      <c r="EG124" s="580"/>
      <c r="EH124" s="580"/>
      <c r="EI124" s="580"/>
      <c r="EJ124" s="580"/>
      <c r="EK124" s="580"/>
      <c r="EL124" s="580"/>
      <c r="EM124" s="580"/>
      <c r="EN124" s="580"/>
      <c r="EO124" s="246"/>
      <c r="EP124" s="246"/>
      <c r="EQ124" s="246"/>
      <c r="ER124" s="246"/>
      <c r="ES124" s="246"/>
      <c r="ET124" s="246"/>
      <c r="EU124" s="246"/>
      <c r="EV124" s="246"/>
      <c r="EW124" s="246"/>
      <c r="EX124" s="246"/>
      <c r="EY124" s="246"/>
      <c r="EZ124" s="246"/>
      <c r="FA124" s="246"/>
      <c r="FB124" s="246"/>
      <c r="FC124" s="246"/>
      <c r="FD124" s="246"/>
      <c r="FE124" s="246"/>
      <c r="FF124" s="246"/>
      <c r="FG124" s="246"/>
      <c r="FH124" s="246"/>
      <c r="FI124" s="246"/>
      <c r="FJ124" s="246"/>
      <c r="FK124" s="246"/>
      <c r="FL124" s="246"/>
      <c r="FM124" s="246"/>
      <c r="FN124" s="246"/>
      <c r="FO124" s="246"/>
      <c r="FP124" s="246"/>
      <c r="FQ124" s="246"/>
      <c r="FR124" s="246"/>
      <c r="FS124" s="246"/>
      <c r="FT124" s="246"/>
      <c r="FU124" s="246"/>
      <c r="FV124" s="246"/>
      <c r="FW124" s="246"/>
      <c r="FX124" s="246"/>
      <c r="FY124" s="246"/>
      <c r="FZ124" s="246"/>
      <c r="GA124" s="246"/>
      <c r="GB124" s="246"/>
      <c r="GC124" s="246"/>
      <c r="GD124" s="246"/>
      <c r="GE124" s="246"/>
      <c r="GF124" s="246"/>
      <c r="GG124" s="246"/>
      <c r="GH124" s="246"/>
      <c r="GI124" s="246"/>
      <c r="GJ124" s="246"/>
      <c r="GK124" s="246"/>
      <c r="GL124" s="246"/>
      <c r="GM124" s="246"/>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row>
    <row r="125" spans="1:246" ht="27.75" customHeight="1" thickBot="1">
      <c r="A125" s="1477" t="s">
        <v>338</v>
      </c>
      <c r="B125" s="1478"/>
      <c r="C125" s="1478"/>
      <c r="D125" s="1478"/>
      <c r="E125" s="1478"/>
      <c r="F125" s="1478"/>
      <c r="G125" s="1478"/>
      <c r="H125" s="1478"/>
      <c r="I125" s="1478"/>
      <c r="J125" s="1478"/>
      <c r="K125" s="1478"/>
      <c r="L125" s="1478"/>
      <c r="M125" s="1478"/>
      <c r="N125" s="1478"/>
      <c r="O125" s="1478"/>
      <c r="P125" s="1478"/>
      <c r="Q125" s="1478"/>
      <c r="R125" s="1478"/>
      <c r="S125" s="1478"/>
      <c r="T125" s="1478"/>
      <c r="U125" s="1478"/>
      <c r="V125" s="1478"/>
      <c r="W125" s="1478"/>
      <c r="X125" s="1478"/>
      <c r="Y125" s="1478"/>
      <c r="Z125" s="1478"/>
      <c r="AA125" s="1478"/>
      <c r="AB125" s="1478"/>
      <c r="AC125" s="1478"/>
      <c r="AD125" s="1478"/>
      <c r="AE125" s="1478"/>
      <c r="AF125" s="1478"/>
      <c r="AG125" s="1479"/>
      <c r="AH125" s="1271" t="s">
        <v>339</v>
      </c>
      <c r="AI125" s="1272"/>
      <c r="AJ125" s="1273"/>
      <c r="AK125" s="1320" t="s">
        <v>340</v>
      </c>
      <c r="AL125" s="1321"/>
      <c r="AM125" s="773"/>
      <c r="AN125" s="773"/>
      <c r="AO125" s="773"/>
      <c r="AP125" s="773"/>
      <c r="AQ125" s="773"/>
      <c r="AR125" s="773"/>
      <c r="AS125" s="773"/>
      <c r="AT125" s="773"/>
      <c r="AU125" s="29"/>
      <c r="AV125" s="768"/>
      <c r="AW125" s="123" t="s">
        <v>341</v>
      </c>
      <c r="AX125" s="759"/>
      <c r="AY125" s="759"/>
      <c r="AZ125" s="759"/>
      <c r="BA125" s="759"/>
      <c r="BB125" s="759"/>
      <c r="BE125" s="246"/>
      <c r="BF125" s="603"/>
      <c r="BG125" s="246"/>
      <c r="BH125" s="588"/>
      <c r="BI125" s="246"/>
      <c r="BJ125" s="246"/>
      <c r="BK125" s="246"/>
      <c r="BL125" s="246"/>
      <c r="BM125" s="246"/>
      <c r="BN125" s="246"/>
      <c r="BO125" s="246"/>
      <c r="BP125" s="246"/>
      <c r="BQ125" s="246"/>
      <c r="BR125" s="246"/>
      <c r="BS125" s="941"/>
      <c r="BT125" s="246"/>
      <c r="BU125" s="246"/>
      <c r="BV125" s="246"/>
      <c r="BW125" s="246"/>
      <c r="BX125" s="246"/>
      <c r="BY125" s="246"/>
      <c r="BZ125" s="246"/>
      <c r="CA125" s="246"/>
      <c r="CB125" s="246"/>
      <c r="CC125" s="580"/>
      <c r="CD125" s="580"/>
      <c r="CE125" s="580"/>
      <c r="CF125" s="246"/>
      <c r="CG125" s="246"/>
      <c r="CH125" s="246"/>
      <c r="CI125" s="246"/>
      <c r="CJ125" s="246"/>
      <c r="CK125" s="246"/>
      <c r="CL125" s="246"/>
      <c r="CM125" s="246"/>
      <c r="CN125" s="246"/>
      <c r="CO125" s="246"/>
      <c r="CP125" s="246"/>
      <c r="CQ125" s="246"/>
      <c r="CR125" s="246"/>
      <c r="CS125" s="246"/>
      <c r="CT125" s="23"/>
      <c r="CU125" s="39"/>
      <c r="CV125" s="39"/>
      <c r="CW125" s="941"/>
      <c r="CX125" s="246"/>
      <c r="CY125" s="580"/>
      <c r="CZ125" s="580"/>
      <c r="DA125" s="580"/>
      <c r="DB125" s="580"/>
      <c r="DC125" s="580"/>
      <c r="DD125" s="580"/>
      <c r="DE125" s="580"/>
      <c r="DF125" s="580"/>
      <c r="DG125" s="580"/>
      <c r="DH125" s="580"/>
      <c r="DI125" s="580"/>
      <c r="DJ125" s="580"/>
      <c r="DK125" s="580"/>
      <c r="DL125" s="580"/>
      <c r="DM125" s="580"/>
      <c r="DN125" s="580"/>
      <c r="DO125" s="580"/>
      <c r="DP125" s="580"/>
      <c r="DQ125" s="580"/>
      <c r="DR125" s="580"/>
      <c r="DS125" s="580"/>
      <c r="DT125" s="580"/>
      <c r="DU125" s="580"/>
      <c r="DV125" s="580"/>
      <c r="DW125" s="580"/>
      <c r="DX125" s="580"/>
      <c r="DY125" s="580"/>
      <c r="DZ125" s="580"/>
      <c r="EA125" s="580"/>
      <c r="EB125" s="580"/>
      <c r="EC125" s="580"/>
      <c r="ED125" s="580"/>
      <c r="EE125" s="580"/>
      <c r="EF125" s="580"/>
      <c r="EG125" s="580"/>
      <c r="EH125" s="580"/>
      <c r="EI125" s="580"/>
      <c r="EJ125" s="580"/>
      <c r="EK125" s="580"/>
      <c r="EL125" s="580"/>
      <c r="EM125" s="580"/>
      <c r="EN125" s="580"/>
      <c r="EO125" s="580"/>
      <c r="EP125" s="580"/>
      <c r="EQ125" s="580"/>
      <c r="ER125" s="580"/>
      <c r="ES125" s="580"/>
      <c r="ET125" s="580"/>
      <c r="EU125" s="580"/>
      <c r="EV125" s="580"/>
      <c r="EW125" s="580"/>
      <c r="EX125" s="580"/>
      <c r="EY125" s="580"/>
      <c r="EZ125" s="580"/>
      <c r="FA125" s="580"/>
      <c r="FB125" s="580"/>
      <c r="FC125" s="580"/>
      <c r="FD125" s="580"/>
      <c r="FE125" s="580"/>
      <c r="FF125" s="580"/>
      <c r="FG125" s="580"/>
      <c r="FH125" s="580"/>
      <c r="FI125" s="580"/>
      <c r="FJ125" s="580"/>
      <c r="FK125" s="580"/>
      <c r="FL125" s="580"/>
      <c r="FM125" s="580"/>
      <c r="FN125" s="580"/>
      <c r="FO125" s="580"/>
      <c r="FP125" s="580"/>
      <c r="FQ125" s="580"/>
      <c r="FR125" s="580"/>
      <c r="FS125" s="580"/>
      <c r="FT125" s="580"/>
      <c r="FU125" s="580"/>
      <c r="FV125" s="580"/>
      <c r="FW125" s="580"/>
      <c r="FX125" s="580"/>
      <c r="FY125" s="580"/>
      <c r="FZ125" s="580"/>
      <c r="GA125" s="580"/>
      <c r="GB125" s="580"/>
      <c r="GC125" s="580"/>
      <c r="GD125" s="580"/>
      <c r="GE125" s="580"/>
      <c r="GF125" s="580"/>
      <c r="GG125" s="580"/>
      <c r="GH125" s="580"/>
      <c r="GI125" s="580"/>
      <c r="GJ125" s="580"/>
      <c r="GK125" s="580"/>
      <c r="GL125" s="580"/>
      <c r="GM125" s="580"/>
      <c r="GN125" s="580"/>
      <c r="GO125" s="580"/>
      <c r="GP125" s="580"/>
      <c r="GQ125" s="580"/>
      <c r="GR125" s="580"/>
      <c r="GS125" s="580"/>
      <c r="GT125" s="580"/>
      <c r="GU125" s="580"/>
      <c r="GV125" s="580"/>
      <c r="GW125" s="580"/>
      <c r="GX125" s="580"/>
      <c r="GY125" s="580"/>
      <c r="GZ125" s="580"/>
      <c r="HA125" s="580"/>
      <c r="HB125" s="580"/>
      <c r="HC125" s="580"/>
      <c r="HD125" s="580"/>
      <c r="HE125" s="580"/>
      <c r="HF125" s="580"/>
      <c r="HG125" s="580"/>
      <c r="HH125" s="580"/>
      <c r="HI125" s="580"/>
      <c r="HJ125" s="580"/>
      <c r="HK125" s="580"/>
      <c r="HL125" s="580"/>
      <c r="HM125" s="580"/>
      <c r="HN125" s="580"/>
      <c r="HO125" s="580"/>
      <c r="HP125" s="580"/>
      <c r="HQ125" s="580"/>
      <c r="HR125" s="580"/>
      <c r="HS125" s="580"/>
      <c r="HT125" s="580"/>
      <c r="HU125" s="580"/>
      <c r="HV125" s="580"/>
      <c r="HW125" s="580"/>
      <c r="HX125" s="580"/>
      <c r="HY125" s="580"/>
      <c r="HZ125" s="580"/>
      <c r="IA125" s="580"/>
      <c r="IB125" s="580"/>
      <c r="IC125" s="580"/>
      <c r="ID125" s="580"/>
      <c r="IE125" s="580"/>
      <c r="IF125" s="580"/>
      <c r="IG125" s="580"/>
      <c r="IH125" s="580"/>
      <c r="II125" s="580"/>
      <c r="IJ125" s="580"/>
      <c r="IK125" s="580"/>
      <c r="IL125" s="580"/>
    </row>
    <row r="126" spans="1:246" ht="84" customHeight="1" thickBot="1">
      <c r="A126" s="1642" t="s">
        <v>342</v>
      </c>
      <c r="B126" s="1643"/>
      <c r="C126" s="1643"/>
      <c r="D126" s="1643"/>
      <c r="E126" s="1643"/>
      <c r="F126" s="1643"/>
      <c r="G126" s="1643"/>
      <c r="H126" s="1643"/>
      <c r="I126" s="164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4"/>
      <c r="AH126" s="884" t="s">
        <v>17</v>
      </c>
      <c r="AI126" s="885" t="s">
        <v>21</v>
      </c>
      <c r="AJ126" s="886" t="s">
        <v>119</v>
      </c>
      <c r="AK126" s="159" t="s">
        <v>343</v>
      </c>
      <c r="AL126" s="251" t="s">
        <v>344</v>
      </c>
      <c r="AM126" s="773"/>
      <c r="AN126" s="773"/>
      <c r="AO126" s="759"/>
      <c r="AP126" s="759"/>
      <c r="AQ126" s="759"/>
      <c r="AR126" s="759"/>
      <c r="AS126" s="759"/>
      <c r="AT126" s="759"/>
      <c r="AU126" s="759"/>
      <c r="AV126" s="158" t="s">
        <v>345</v>
      </c>
      <c r="AW126" s="759"/>
      <c r="AX126" s="146"/>
      <c r="AY126" s="146"/>
      <c r="AZ126" s="759"/>
      <c r="BA126" s="759"/>
      <c r="BB126" s="759"/>
      <c r="BE126" s="804"/>
      <c r="BF126" s="805"/>
      <c r="BG126" s="804"/>
      <c r="BH126" s="598"/>
      <c r="BI126" s="598"/>
      <c r="BJ126" s="598"/>
      <c r="BK126" s="599"/>
      <c r="BL126" s="599"/>
      <c r="BM126" s="599"/>
      <c r="BN126" s="599"/>
      <c r="BO126" s="599"/>
      <c r="BP126" s="600"/>
      <c r="BQ126" s="600"/>
      <c r="BR126" s="600"/>
      <c r="BS126" s="580"/>
      <c r="BT126" s="580"/>
      <c r="BU126" s="580"/>
      <c r="BV126" s="580"/>
      <c r="BW126" s="580"/>
      <c r="BX126" s="580"/>
      <c r="BY126" s="580"/>
      <c r="BZ126" s="580"/>
      <c r="CA126" s="580"/>
      <c r="CB126" s="580"/>
      <c r="CC126" s="600"/>
      <c r="CD126" s="600"/>
      <c r="CE126" s="600"/>
      <c r="CF126" s="246"/>
      <c r="CG126" s="246"/>
      <c r="CH126" s="246"/>
      <c r="CI126" s="246"/>
      <c r="CJ126" s="246"/>
      <c r="CK126" s="246"/>
      <c r="CL126" s="23"/>
      <c r="CM126" s="23"/>
      <c r="CN126" s="246"/>
      <c r="CO126" s="246"/>
      <c r="CP126" s="246"/>
      <c r="CQ126" s="246"/>
      <c r="CR126" s="246"/>
      <c r="CS126" s="246"/>
      <c r="CT126" s="941"/>
      <c r="CU126" s="9"/>
      <c r="CV126" s="9"/>
      <c r="CW126" s="941"/>
      <c r="CX126" s="246"/>
      <c r="CY126" s="580"/>
      <c r="CZ126" s="580"/>
      <c r="DA126" s="580"/>
      <c r="DB126" s="580"/>
      <c r="DC126" s="580"/>
      <c r="DD126" s="580"/>
      <c r="DE126" s="580"/>
      <c r="DF126" s="580"/>
      <c r="DG126" s="580"/>
      <c r="DH126" s="580"/>
      <c r="DI126" s="580"/>
      <c r="DJ126" s="580"/>
      <c r="DK126" s="580"/>
      <c r="DL126" s="580"/>
      <c r="DM126" s="580"/>
      <c r="DN126" s="580"/>
      <c r="DO126" s="580"/>
      <c r="DP126" s="580"/>
      <c r="DQ126" s="580"/>
      <c r="DR126" s="580"/>
      <c r="DS126" s="580"/>
      <c r="DT126" s="580"/>
      <c r="DU126" s="580"/>
      <c r="DV126" s="580"/>
      <c r="DW126" s="580"/>
      <c r="DX126" s="580"/>
      <c r="DY126" s="580"/>
      <c r="DZ126" s="580"/>
      <c r="EA126" s="580"/>
      <c r="EB126" s="580"/>
      <c r="EC126" s="580"/>
      <c r="ED126" s="580"/>
      <c r="EE126" s="580"/>
      <c r="EF126" s="580"/>
      <c r="EG126" s="580"/>
      <c r="EH126" s="580"/>
      <c r="EI126" s="580"/>
      <c r="EJ126" s="580"/>
      <c r="EK126" s="580"/>
      <c r="EL126" s="580"/>
      <c r="EM126" s="580"/>
      <c r="EN126" s="580"/>
      <c r="EO126" s="580"/>
      <c r="EP126" s="580"/>
      <c r="EQ126" s="580"/>
      <c r="ER126" s="580"/>
      <c r="ES126" s="580"/>
      <c r="ET126" s="580"/>
      <c r="EU126" s="580"/>
      <c r="EV126" s="580"/>
      <c r="EW126" s="580"/>
      <c r="EX126" s="580"/>
      <c r="EY126" s="580"/>
      <c r="EZ126" s="580"/>
      <c r="FA126" s="580"/>
      <c r="FB126" s="580"/>
      <c r="FC126" s="580"/>
      <c r="FD126" s="580"/>
      <c r="FE126" s="580"/>
      <c r="FF126" s="580"/>
      <c r="FG126" s="580"/>
      <c r="FH126" s="580"/>
      <c r="FI126" s="580"/>
      <c r="FJ126" s="580"/>
      <c r="FK126" s="580"/>
      <c r="FL126" s="580"/>
      <c r="FM126" s="580"/>
      <c r="FN126" s="580"/>
      <c r="FO126" s="580"/>
      <c r="FP126" s="580"/>
      <c r="FQ126" s="580"/>
      <c r="FR126" s="580"/>
      <c r="FS126" s="580"/>
      <c r="FT126" s="580"/>
      <c r="FU126" s="580"/>
      <c r="FV126" s="580"/>
      <c r="FW126" s="580"/>
      <c r="FX126" s="580"/>
      <c r="FY126" s="580"/>
      <c r="FZ126" s="580"/>
      <c r="GA126" s="580"/>
      <c r="GB126" s="580"/>
      <c r="GC126" s="580"/>
      <c r="GD126" s="580"/>
      <c r="GE126" s="580"/>
      <c r="GF126" s="580"/>
      <c r="GG126" s="580"/>
      <c r="GH126" s="580"/>
      <c r="GI126" s="580"/>
      <c r="GJ126" s="580"/>
      <c r="GK126" s="580"/>
      <c r="GL126" s="580"/>
      <c r="GM126" s="580"/>
      <c r="GN126" s="580"/>
      <c r="GO126" s="580"/>
      <c r="GP126" s="580"/>
      <c r="GQ126" s="580"/>
      <c r="GR126" s="580"/>
      <c r="GS126" s="580"/>
      <c r="GT126" s="580"/>
      <c r="GU126" s="580"/>
      <c r="GV126" s="580"/>
      <c r="GW126" s="580"/>
      <c r="GX126" s="580"/>
      <c r="GY126" s="580"/>
      <c r="GZ126" s="580"/>
      <c r="HA126" s="580"/>
      <c r="HB126" s="580"/>
      <c r="HC126" s="580"/>
      <c r="HD126" s="580"/>
      <c r="HE126" s="580"/>
      <c r="HF126" s="580"/>
      <c r="HG126" s="580"/>
      <c r="HH126" s="580"/>
      <c r="HI126" s="580"/>
      <c r="HJ126" s="580"/>
      <c r="HK126" s="580"/>
      <c r="HL126" s="580"/>
      <c r="HM126" s="580"/>
      <c r="HN126" s="580"/>
      <c r="HO126" s="580"/>
      <c r="HP126" s="580"/>
      <c r="HQ126" s="580"/>
      <c r="HR126" s="580"/>
      <c r="HS126" s="580"/>
      <c r="HT126" s="580"/>
      <c r="HU126" s="580"/>
      <c r="HV126" s="580"/>
      <c r="HW126" s="580"/>
      <c r="HX126" s="580"/>
      <c r="HY126" s="580"/>
      <c r="HZ126" s="580"/>
      <c r="IA126" s="580"/>
      <c r="IB126" s="580"/>
      <c r="IC126" s="580"/>
      <c r="ID126" s="580"/>
      <c r="IE126" s="580"/>
      <c r="IF126" s="580"/>
      <c r="IG126" s="580"/>
      <c r="IH126" s="580"/>
      <c r="II126" s="580"/>
      <c r="IJ126" s="580"/>
      <c r="IK126" s="580"/>
      <c r="IL126" s="580"/>
    </row>
    <row r="127" spans="1:246" ht="26.1" customHeight="1">
      <c r="A127" s="1295" t="s">
        <v>346</v>
      </c>
      <c r="B127" s="1563" t="s">
        <v>44</v>
      </c>
      <c r="C127" s="1564"/>
      <c r="D127" s="1565"/>
      <c r="E127" s="378" t="s">
        <v>347</v>
      </c>
      <c r="F127" s="1252" t="s">
        <v>348</v>
      </c>
      <c r="G127" s="1252"/>
      <c r="H127" s="1252"/>
      <c r="I127" s="1252"/>
      <c r="J127" s="1252"/>
      <c r="K127" s="1252"/>
      <c r="L127" s="1252"/>
      <c r="M127" s="1252"/>
      <c r="N127" s="1252"/>
      <c r="O127" s="1252"/>
      <c r="P127" s="1252"/>
      <c r="Q127" s="1252"/>
      <c r="R127" s="1252"/>
      <c r="S127" s="1252"/>
      <c r="T127" s="1252"/>
      <c r="U127" s="1252"/>
      <c r="V127" s="1252"/>
      <c r="W127" s="1252"/>
      <c r="X127" s="1252"/>
      <c r="Y127" s="1252"/>
      <c r="Z127" s="1252"/>
      <c r="AA127" s="1252"/>
      <c r="AB127" s="1252"/>
      <c r="AC127" s="1252"/>
      <c r="AD127" s="1252"/>
      <c r="AE127" s="1252"/>
      <c r="AF127" s="1252"/>
      <c r="AG127" s="1253"/>
      <c r="AH127" s="907"/>
      <c r="AI127" s="908"/>
      <c r="AJ127" s="944"/>
      <c r="AK127" s="881" t="str">
        <f t="shared" ref="AK127:AK168" si="0">IF(AI127="x","x","-")</f>
        <v>-</v>
      </c>
      <c r="AL127" s="370"/>
      <c r="AM127" s="759"/>
      <c r="AN127" s="759"/>
      <c r="AO127" s="759"/>
      <c r="AP127" s="759"/>
      <c r="AQ127" s="759"/>
      <c r="AR127" s="759"/>
      <c r="AS127" s="759"/>
      <c r="AT127" s="1284" t="s">
        <v>346</v>
      </c>
      <c r="AU127" s="1280" t="s">
        <v>44</v>
      </c>
      <c r="AV127" s="218" t="s">
        <v>128</v>
      </c>
      <c r="AW127" s="1240">
        <f>COUNTIF(AK127:AK132,"X")</f>
        <v>0</v>
      </c>
      <c r="AX127" s="759"/>
      <c r="AY127" s="768"/>
      <c r="AZ127" s="759"/>
      <c r="BA127" s="759"/>
      <c r="BB127" s="759"/>
      <c r="BE127" s="137"/>
      <c r="BF127" s="141"/>
      <c r="BG127" s="137"/>
      <c r="BH127" s="601"/>
      <c r="BI127" s="601"/>
      <c r="BJ127" s="601"/>
      <c r="BK127" s="602"/>
      <c r="BL127" s="42"/>
      <c r="BM127" s="246"/>
      <c r="BN127" s="603"/>
      <c r="BO127" s="604"/>
      <c r="BP127" s="24"/>
      <c r="BQ127" s="24"/>
      <c r="BR127" s="24"/>
      <c r="BS127" s="580"/>
      <c r="BT127" s="580"/>
      <c r="BU127" s="580"/>
      <c r="BV127" s="580"/>
      <c r="BW127" s="580"/>
      <c r="BX127" s="580"/>
      <c r="BY127" s="580"/>
      <c r="BZ127" s="580"/>
      <c r="CA127" s="580"/>
      <c r="CB127" s="580"/>
      <c r="CC127" s="246"/>
      <c r="CD127" s="246"/>
      <c r="CE127" s="246"/>
      <c r="CF127" s="246"/>
      <c r="CG127" s="246"/>
      <c r="CH127" s="246"/>
      <c r="CI127" s="246"/>
      <c r="CJ127" s="246"/>
      <c r="CK127" s="246"/>
      <c r="CL127" s="580"/>
      <c r="CM127" s="580"/>
      <c r="CN127" s="580"/>
      <c r="CO127" s="580"/>
      <c r="CP127" s="580"/>
      <c r="CQ127" s="580"/>
      <c r="CR127" s="580"/>
      <c r="CS127" s="580"/>
      <c r="CT127" s="580"/>
      <c r="CU127" s="580"/>
      <c r="CV127" s="580"/>
      <c r="CW127" s="941"/>
      <c r="CX127" s="246"/>
      <c r="CY127" s="580"/>
      <c r="CZ127" s="580"/>
      <c r="DA127" s="580"/>
      <c r="DB127" s="580"/>
      <c r="DC127" s="580"/>
      <c r="DD127" s="580"/>
      <c r="DE127" s="580"/>
      <c r="DF127" s="580"/>
      <c r="DG127" s="580"/>
      <c r="DH127" s="580"/>
      <c r="DI127" s="580"/>
      <c r="DJ127" s="580"/>
      <c r="DK127" s="580"/>
      <c r="DL127" s="580"/>
      <c r="DM127" s="580"/>
      <c r="DN127" s="580"/>
      <c r="DO127" s="580"/>
      <c r="DP127" s="580"/>
      <c r="DQ127" s="580"/>
      <c r="DR127" s="580"/>
      <c r="DS127" s="580"/>
      <c r="DT127" s="580"/>
      <c r="DU127" s="580"/>
      <c r="DV127" s="580"/>
      <c r="DW127" s="580"/>
      <c r="DX127" s="580"/>
      <c r="DY127" s="580"/>
      <c r="DZ127" s="580"/>
      <c r="EA127" s="580"/>
      <c r="EB127" s="580"/>
      <c r="EC127" s="580"/>
      <c r="ED127" s="580"/>
      <c r="EE127" s="580"/>
      <c r="EF127" s="580"/>
      <c r="EG127" s="580"/>
      <c r="EH127" s="580"/>
      <c r="EI127" s="580"/>
      <c r="EJ127" s="580"/>
      <c r="EK127" s="580"/>
      <c r="EL127" s="580"/>
      <c r="EM127" s="580"/>
      <c r="EN127" s="580"/>
      <c r="EO127" s="580"/>
      <c r="EP127" s="580"/>
      <c r="EQ127" s="580"/>
      <c r="ER127" s="580"/>
      <c r="ES127" s="580"/>
      <c r="ET127" s="580"/>
      <c r="EU127" s="580"/>
      <c r="EV127" s="580"/>
      <c r="EW127" s="580"/>
      <c r="EX127" s="580"/>
      <c r="EY127" s="580"/>
      <c r="EZ127" s="580"/>
      <c r="FA127" s="580"/>
      <c r="FB127" s="580"/>
      <c r="FC127" s="580"/>
      <c r="FD127" s="580"/>
      <c r="FE127" s="580"/>
      <c r="FF127" s="580"/>
      <c r="FG127" s="580"/>
      <c r="FH127" s="580"/>
      <c r="FI127" s="580"/>
      <c r="FJ127" s="580"/>
      <c r="FK127" s="580"/>
      <c r="FL127" s="580"/>
      <c r="FM127" s="580"/>
      <c r="FN127" s="580"/>
      <c r="FO127" s="580"/>
      <c r="FP127" s="580"/>
      <c r="FQ127" s="580"/>
      <c r="FR127" s="580"/>
      <c r="FS127" s="580"/>
      <c r="FT127" s="580"/>
      <c r="FU127" s="580"/>
      <c r="FV127" s="580"/>
      <c r="FW127" s="580"/>
      <c r="FX127" s="580"/>
      <c r="FY127" s="580"/>
      <c r="FZ127" s="580"/>
      <c r="GA127" s="580"/>
      <c r="GB127" s="580"/>
      <c r="GC127" s="580"/>
      <c r="GD127" s="580"/>
      <c r="GE127" s="580"/>
      <c r="GF127" s="580"/>
      <c r="GG127" s="580"/>
      <c r="GH127" s="580"/>
      <c r="GI127" s="580"/>
      <c r="GJ127" s="580"/>
      <c r="GK127" s="580"/>
      <c r="GL127" s="580"/>
      <c r="GM127" s="580"/>
      <c r="GN127" s="580"/>
      <c r="GO127" s="580"/>
      <c r="GP127" s="580"/>
      <c r="GQ127" s="580"/>
      <c r="GR127" s="580"/>
      <c r="GS127" s="580"/>
      <c r="GT127" s="580"/>
      <c r="GU127" s="580"/>
      <c r="GV127" s="580"/>
      <c r="GW127" s="580"/>
      <c r="GX127" s="580"/>
      <c r="GY127" s="580"/>
      <c r="GZ127" s="580"/>
      <c r="HA127" s="580"/>
      <c r="HB127" s="580"/>
      <c r="HC127" s="580"/>
      <c r="HD127" s="580"/>
      <c r="HE127" s="580"/>
      <c r="HF127" s="580"/>
      <c r="HG127" s="580"/>
      <c r="HH127" s="580"/>
      <c r="HI127" s="580"/>
      <c r="HJ127" s="580"/>
      <c r="HK127" s="580"/>
      <c r="HL127" s="580"/>
      <c r="HM127" s="580"/>
      <c r="HN127" s="580"/>
      <c r="HO127" s="580"/>
      <c r="HP127" s="580"/>
      <c r="HQ127" s="580"/>
      <c r="HR127" s="580"/>
      <c r="HS127" s="580"/>
      <c r="HT127" s="580"/>
      <c r="HU127" s="580"/>
      <c r="HV127" s="580"/>
      <c r="HW127" s="580"/>
      <c r="HX127" s="580"/>
      <c r="HY127" s="580"/>
      <c r="HZ127" s="580"/>
      <c r="IA127" s="580"/>
      <c r="IB127" s="580"/>
      <c r="IC127" s="580"/>
      <c r="ID127" s="580"/>
      <c r="IE127" s="580"/>
      <c r="IF127" s="580"/>
      <c r="IG127" s="580"/>
      <c r="IH127" s="580"/>
      <c r="II127" s="580"/>
      <c r="IJ127" s="580"/>
      <c r="IK127" s="580"/>
      <c r="IL127" s="580"/>
    </row>
    <row r="128" spans="1:246" ht="26.1" customHeight="1">
      <c r="A128" s="1296"/>
      <c r="B128" s="1566"/>
      <c r="C128" s="1567"/>
      <c r="D128" s="1568"/>
      <c r="E128" s="379" t="s">
        <v>349</v>
      </c>
      <c r="F128" s="1244" t="s">
        <v>350</v>
      </c>
      <c r="G128" s="1244"/>
      <c r="H128" s="1244"/>
      <c r="I128" s="1244"/>
      <c r="J128" s="1244"/>
      <c r="K128" s="1244"/>
      <c r="L128" s="1244"/>
      <c r="M128" s="1244"/>
      <c r="N128" s="1244"/>
      <c r="O128" s="1244"/>
      <c r="P128" s="1244"/>
      <c r="Q128" s="1244"/>
      <c r="R128" s="1244"/>
      <c r="S128" s="1244"/>
      <c r="T128" s="1244"/>
      <c r="U128" s="1244"/>
      <c r="V128" s="1244"/>
      <c r="W128" s="1244"/>
      <c r="X128" s="1244"/>
      <c r="Y128" s="1244"/>
      <c r="Z128" s="1244"/>
      <c r="AA128" s="1244"/>
      <c r="AB128" s="1244"/>
      <c r="AC128" s="1244"/>
      <c r="AD128" s="1244"/>
      <c r="AE128" s="1244"/>
      <c r="AF128" s="1244"/>
      <c r="AG128" s="1245"/>
      <c r="AH128" s="940"/>
      <c r="AI128" s="916"/>
      <c r="AJ128" s="917"/>
      <c r="AK128" s="882" t="str">
        <f t="shared" si="0"/>
        <v>-</v>
      </c>
      <c r="AL128" s="371"/>
      <c r="AM128" s="759"/>
      <c r="AN128" s="759"/>
      <c r="AO128" s="759"/>
      <c r="AP128" s="759"/>
      <c r="AQ128" s="759"/>
      <c r="AR128" s="759"/>
      <c r="AS128" s="759"/>
      <c r="AT128" s="1285"/>
      <c r="AU128" s="1261"/>
      <c r="AV128" s="219" t="s">
        <v>129</v>
      </c>
      <c r="AW128" s="1241"/>
      <c r="AX128" s="759"/>
      <c r="AY128" s="768"/>
      <c r="AZ128" s="759"/>
      <c r="BA128" s="759"/>
      <c r="BB128" s="759"/>
      <c r="BE128" s="137"/>
      <c r="BF128" s="141"/>
      <c r="BG128" s="137"/>
      <c r="BH128" s="601"/>
      <c r="BI128" s="601"/>
      <c r="BJ128" s="601"/>
      <c r="BK128" s="602"/>
      <c r="BL128" s="42"/>
      <c r="BM128" s="246"/>
      <c r="BN128" s="603"/>
      <c r="BO128" s="604"/>
      <c r="BP128" s="246"/>
      <c r="BQ128" s="24"/>
      <c r="BR128" s="24"/>
      <c r="BS128" s="580"/>
      <c r="BT128" s="580"/>
      <c r="BU128" s="580"/>
      <c r="BV128" s="580"/>
      <c r="BW128" s="580"/>
      <c r="BX128" s="580"/>
      <c r="BY128" s="580"/>
      <c r="BZ128" s="580"/>
      <c r="CA128" s="580"/>
      <c r="CB128" s="580"/>
      <c r="CC128" s="246"/>
      <c r="CD128" s="246"/>
      <c r="CE128" s="246"/>
      <c r="CF128" s="246"/>
      <c r="CG128" s="246"/>
      <c r="CH128" s="246"/>
      <c r="CI128" s="246"/>
      <c r="CJ128" s="246"/>
      <c r="CK128" s="246"/>
      <c r="CL128" s="580"/>
      <c r="CM128" s="580"/>
      <c r="CN128" s="580"/>
      <c r="CO128" s="580"/>
      <c r="CP128" s="580"/>
      <c r="CQ128" s="580"/>
      <c r="CR128" s="580"/>
      <c r="CS128" s="580"/>
      <c r="CT128" s="580"/>
      <c r="CU128" s="580"/>
      <c r="CV128" s="580"/>
      <c r="CW128" s="941"/>
      <c r="CX128" s="246"/>
      <c r="CY128" s="580"/>
      <c r="CZ128" s="580"/>
      <c r="DA128" s="580"/>
      <c r="DB128" s="580"/>
      <c r="DC128" s="580"/>
      <c r="DD128" s="580"/>
      <c r="DE128" s="580"/>
      <c r="DF128" s="580"/>
      <c r="DG128" s="580"/>
      <c r="DH128" s="580"/>
      <c r="DI128" s="580"/>
      <c r="DJ128" s="580"/>
      <c r="DK128" s="580"/>
      <c r="DL128" s="580"/>
      <c r="DM128" s="580"/>
      <c r="DN128" s="580"/>
      <c r="DO128" s="580"/>
      <c r="DP128" s="580"/>
      <c r="DQ128" s="580"/>
      <c r="DR128" s="580"/>
      <c r="DS128" s="580"/>
      <c r="DT128" s="580"/>
      <c r="DU128" s="580"/>
      <c r="DV128" s="580"/>
      <c r="DW128" s="580"/>
      <c r="DX128" s="580"/>
      <c r="DY128" s="580"/>
      <c r="DZ128" s="580"/>
      <c r="EA128" s="580"/>
      <c r="EB128" s="580"/>
      <c r="EC128" s="580"/>
      <c r="ED128" s="580"/>
      <c r="EE128" s="580"/>
      <c r="EF128" s="580"/>
      <c r="EG128" s="580"/>
      <c r="EH128" s="580"/>
      <c r="EI128" s="580"/>
      <c r="EJ128" s="580"/>
      <c r="EK128" s="580"/>
      <c r="EL128" s="580"/>
      <c r="EM128" s="580"/>
      <c r="EN128" s="580"/>
      <c r="EO128" s="580"/>
      <c r="EP128" s="580"/>
      <c r="EQ128" s="580"/>
      <c r="ER128" s="580"/>
      <c r="ES128" s="580"/>
      <c r="ET128" s="580"/>
      <c r="EU128" s="580"/>
      <c r="EV128" s="580"/>
      <c r="EW128" s="580"/>
      <c r="EX128" s="580"/>
      <c r="EY128" s="580"/>
      <c r="EZ128" s="580"/>
      <c r="FA128" s="580"/>
      <c r="FB128" s="580"/>
      <c r="FC128" s="580"/>
      <c r="FD128" s="580"/>
      <c r="FE128" s="580"/>
      <c r="FF128" s="580"/>
      <c r="FG128" s="580"/>
      <c r="FH128" s="580"/>
      <c r="FI128" s="580"/>
      <c r="FJ128" s="580"/>
      <c r="FK128" s="580"/>
      <c r="FL128" s="580"/>
      <c r="FM128" s="580"/>
      <c r="FN128" s="580"/>
      <c r="FO128" s="580"/>
      <c r="FP128" s="580"/>
      <c r="FQ128" s="580"/>
      <c r="FR128" s="580"/>
      <c r="FS128" s="580"/>
      <c r="FT128" s="580"/>
      <c r="FU128" s="580"/>
      <c r="FV128" s="580"/>
      <c r="FW128" s="580"/>
      <c r="FX128" s="580"/>
      <c r="FY128" s="580"/>
      <c r="FZ128" s="580"/>
      <c r="GA128" s="580"/>
      <c r="GB128" s="580"/>
      <c r="GC128" s="580"/>
      <c r="GD128" s="580"/>
      <c r="GE128" s="580"/>
      <c r="GF128" s="580"/>
      <c r="GG128" s="580"/>
      <c r="GH128" s="580"/>
      <c r="GI128" s="580"/>
      <c r="GJ128" s="580"/>
      <c r="GK128" s="580"/>
      <c r="GL128" s="580"/>
      <c r="GM128" s="580"/>
      <c r="GN128" s="580"/>
      <c r="GO128" s="580"/>
      <c r="GP128" s="580"/>
      <c r="GQ128" s="580"/>
      <c r="GR128" s="580"/>
      <c r="GS128" s="580"/>
      <c r="GT128" s="580"/>
      <c r="GU128" s="580"/>
      <c r="GV128" s="580"/>
      <c r="GW128" s="580"/>
      <c r="GX128" s="580"/>
      <c r="GY128" s="580"/>
      <c r="GZ128" s="580"/>
      <c r="HA128" s="580"/>
      <c r="HB128" s="580"/>
      <c r="HC128" s="580"/>
      <c r="HD128" s="580"/>
      <c r="HE128" s="580"/>
      <c r="HF128" s="580"/>
      <c r="HG128" s="580"/>
      <c r="HH128" s="580"/>
      <c r="HI128" s="580"/>
      <c r="HJ128" s="580"/>
      <c r="HK128" s="580"/>
      <c r="HL128" s="580"/>
      <c r="HM128" s="580"/>
      <c r="HN128" s="580"/>
      <c r="HO128" s="580"/>
      <c r="HP128" s="580"/>
      <c r="HQ128" s="580"/>
      <c r="HR128" s="580"/>
      <c r="HS128" s="580"/>
      <c r="HT128" s="580"/>
      <c r="HU128" s="580"/>
      <c r="HV128" s="580"/>
      <c r="HW128" s="580"/>
      <c r="HX128" s="580"/>
      <c r="HY128" s="580"/>
      <c r="HZ128" s="580"/>
      <c r="IA128" s="580"/>
      <c r="IB128" s="580"/>
      <c r="IC128" s="580"/>
      <c r="ID128" s="580"/>
      <c r="IE128" s="580"/>
      <c r="IF128" s="580"/>
      <c r="IG128" s="580"/>
      <c r="IH128" s="580"/>
      <c r="II128" s="580"/>
      <c r="IJ128" s="580"/>
      <c r="IK128" s="580"/>
      <c r="IL128" s="580"/>
    </row>
    <row r="129" spans="1:102" ht="26.1" customHeight="1">
      <c r="A129" s="1296"/>
      <c r="B129" s="1566"/>
      <c r="C129" s="1567"/>
      <c r="D129" s="1568"/>
      <c r="E129" s="379" t="s">
        <v>351</v>
      </c>
      <c r="F129" s="1244" t="s">
        <v>352</v>
      </c>
      <c r="G129" s="1244"/>
      <c r="H129" s="1244"/>
      <c r="I129" s="1244"/>
      <c r="J129" s="1244"/>
      <c r="K129" s="1244"/>
      <c r="L129" s="1244"/>
      <c r="M129" s="1244"/>
      <c r="N129" s="1244"/>
      <c r="O129" s="1244"/>
      <c r="P129" s="1244"/>
      <c r="Q129" s="1244"/>
      <c r="R129" s="1244"/>
      <c r="S129" s="1244"/>
      <c r="T129" s="1244"/>
      <c r="U129" s="1244"/>
      <c r="V129" s="1244"/>
      <c r="W129" s="1244"/>
      <c r="X129" s="1244"/>
      <c r="Y129" s="1244"/>
      <c r="Z129" s="1244"/>
      <c r="AA129" s="1244"/>
      <c r="AB129" s="1244"/>
      <c r="AC129" s="1244"/>
      <c r="AD129" s="1244"/>
      <c r="AE129" s="1244"/>
      <c r="AF129" s="1244"/>
      <c r="AG129" s="1245"/>
      <c r="AH129" s="940"/>
      <c r="AI129" s="916"/>
      <c r="AJ129" s="917"/>
      <c r="AK129" s="882" t="str">
        <f t="shared" si="0"/>
        <v>-</v>
      </c>
      <c r="AL129" s="371"/>
      <c r="AM129" s="759"/>
      <c r="AN129" s="759"/>
      <c r="AO129" s="759"/>
      <c r="AP129" s="759"/>
      <c r="AQ129" s="759"/>
      <c r="AR129" s="759"/>
      <c r="AS129" s="759"/>
      <c r="AT129" s="1285"/>
      <c r="AU129" s="1261"/>
      <c r="AV129" s="220" t="s">
        <v>130</v>
      </c>
      <c r="AW129" s="1241"/>
      <c r="AX129" s="759"/>
      <c r="AY129" s="768"/>
      <c r="AZ129" s="759"/>
      <c r="BA129" s="759"/>
      <c r="BB129" s="759"/>
      <c r="BE129" s="137"/>
      <c r="BF129" s="141"/>
      <c r="BG129" s="137"/>
      <c r="BH129" s="601"/>
      <c r="BI129" s="601"/>
      <c r="BJ129" s="601"/>
      <c r="BK129" s="602"/>
      <c r="BL129" s="42"/>
      <c r="BM129" s="246"/>
      <c r="BN129" s="603"/>
      <c r="BO129" s="604"/>
      <c r="BP129" s="24"/>
      <c r="BQ129" s="24"/>
      <c r="BR129" s="24"/>
      <c r="BS129" s="580"/>
      <c r="BT129" s="580"/>
      <c r="BU129" s="580"/>
      <c r="BV129" s="580"/>
      <c r="BW129" s="580"/>
      <c r="BX129" s="580"/>
      <c r="BY129" s="580"/>
      <c r="BZ129" s="580"/>
      <c r="CA129" s="580"/>
      <c r="CB129" s="580"/>
      <c r="CC129" s="24"/>
      <c r="CD129" s="30"/>
      <c r="CE129" s="30"/>
      <c r="CF129" s="246"/>
      <c r="CG129" s="246"/>
      <c r="CH129" s="246"/>
      <c r="CI129" s="246"/>
      <c r="CJ129" s="246"/>
      <c r="CK129" s="246"/>
      <c r="CL129" s="580"/>
      <c r="CM129" s="580"/>
      <c r="CN129" s="580"/>
      <c r="CO129" s="580"/>
      <c r="CP129" s="580"/>
      <c r="CQ129" s="580"/>
      <c r="CR129" s="580"/>
      <c r="CS129" s="580"/>
      <c r="CT129" s="580"/>
      <c r="CU129" s="580"/>
      <c r="CV129" s="580"/>
      <c r="CW129" s="941"/>
      <c r="CX129" s="246"/>
    </row>
    <row r="130" spans="1:102" ht="26.1" customHeight="1">
      <c r="A130" s="1296"/>
      <c r="B130" s="1566"/>
      <c r="C130" s="1567"/>
      <c r="D130" s="1568"/>
      <c r="E130" s="379" t="s">
        <v>353</v>
      </c>
      <c r="F130" s="1244" t="s">
        <v>354</v>
      </c>
      <c r="G130" s="1244"/>
      <c r="H130" s="1244"/>
      <c r="I130" s="1244"/>
      <c r="J130" s="1244"/>
      <c r="K130" s="1244"/>
      <c r="L130" s="1244"/>
      <c r="M130" s="1244"/>
      <c r="N130" s="1244"/>
      <c r="O130" s="1244"/>
      <c r="P130" s="1244"/>
      <c r="Q130" s="1244"/>
      <c r="R130" s="1244"/>
      <c r="S130" s="1244"/>
      <c r="T130" s="1244"/>
      <c r="U130" s="1244"/>
      <c r="V130" s="1244"/>
      <c r="W130" s="1244"/>
      <c r="X130" s="1244"/>
      <c r="Y130" s="1244"/>
      <c r="Z130" s="1244"/>
      <c r="AA130" s="1244"/>
      <c r="AB130" s="1244"/>
      <c r="AC130" s="1244"/>
      <c r="AD130" s="1244"/>
      <c r="AE130" s="1244"/>
      <c r="AF130" s="1244"/>
      <c r="AG130" s="1245"/>
      <c r="AH130" s="940"/>
      <c r="AI130" s="916"/>
      <c r="AJ130" s="917"/>
      <c r="AK130" s="882" t="str">
        <f t="shared" si="0"/>
        <v>-</v>
      </c>
      <c r="AL130" s="371"/>
      <c r="AM130" s="759"/>
      <c r="AN130" s="759"/>
      <c r="AO130" s="759"/>
      <c r="AP130" s="759"/>
      <c r="AQ130" s="759"/>
      <c r="AR130" s="759"/>
      <c r="AS130" s="759"/>
      <c r="AT130" s="1285"/>
      <c r="AU130" s="1261"/>
      <c r="AV130" s="220" t="s">
        <v>131</v>
      </c>
      <c r="AW130" s="1241"/>
      <c r="AX130" s="759"/>
      <c r="AY130" s="768"/>
      <c r="AZ130" s="759"/>
      <c r="BA130" s="759"/>
      <c r="BB130" s="759"/>
      <c r="BE130" s="137"/>
      <c r="BF130" s="141"/>
      <c r="BG130" s="137"/>
      <c r="BH130" s="601"/>
      <c r="BI130" s="601"/>
      <c r="BJ130" s="601"/>
      <c r="BK130" s="602"/>
      <c r="BL130" s="42"/>
      <c r="BM130" s="246"/>
      <c r="BN130" s="603"/>
      <c r="BO130" s="604"/>
      <c r="BP130" s="24"/>
      <c r="BQ130" s="24"/>
      <c r="BR130" s="24"/>
      <c r="BS130" s="580"/>
      <c r="BT130" s="580"/>
      <c r="BU130" s="580"/>
      <c r="BV130" s="580"/>
      <c r="BW130" s="580"/>
      <c r="BX130" s="580"/>
      <c r="BY130" s="580"/>
      <c r="BZ130" s="580"/>
      <c r="CA130" s="580"/>
      <c r="CB130" s="580"/>
      <c r="CC130" s="24"/>
      <c r="CD130" s="30"/>
      <c r="CE130" s="30"/>
      <c r="CF130" s="246"/>
      <c r="CG130" s="246"/>
      <c r="CH130" s="246"/>
      <c r="CI130" s="246"/>
      <c r="CJ130" s="246"/>
      <c r="CK130" s="246"/>
      <c r="CL130" s="580"/>
      <c r="CM130" s="580"/>
      <c r="CN130" s="580"/>
      <c r="CO130" s="580"/>
      <c r="CP130" s="580"/>
      <c r="CQ130" s="580"/>
      <c r="CR130" s="580"/>
      <c r="CS130" s="580"/>
      <c r="CT130" s="580"/>
      <c r="CU130" s="580"/>
      <c r="CV130" s="580"/>
      <c r="CW130" s="941"/>
      <c r="CX130" s="246"/>
    </row>
    <row r="131" spans="1:102" ht="26.1" customHeight="1">
      <c r="A131" s="1296"/>
      <c r="B131" s="1566"/>
      <c r="C131" s="1567"/>
      <c r="D131" s="1568"/>
      <c r="E131" s="379" t="s">
        <v>355</v>
      </c>
      <c r="F131" s="1244" t="s">
        <v>356</v>
      </c>
      <c r="G131" s="1244"/>
      <c r="H131" s="1244"/>
      <c r="I131" s="1244"/>
      <c r="J131" s="1244"/>
      <c r="K131" s="1244"/>
      <c r="L131" s="1244"/>
      <c r="M131" s="1244"/>
      <c r="N131" s="1244"/>
      <c r="O131" s="1244"/>
      <c r="P131" s="1244"/>
      <c r="Q131" s="1244"/>
      <c r="R131" s="1244"/>
      <c r="S131" s="1244"/>
      <c r="T131" s="1244"/>
      <c r="U131" s="1244"/>
      <c r="V131" s="1244"/>
      <c r="W131" s="1244"/>
      <c r="X131" s="1244"/>
      <c r="Y131" s="1244"/>
      <c r="Z131" s="1244"/>
      <c r="AA131" s="1244"/>
      <c r="AB131" s="1244"/>
      <c r="AC131" s="1244"/>
      <c r="AD131" s="1244"/>
      <c r="AE131" s="1244"/>
      <c r="AF131" s="1244"/>
      <c r="AG131" s="1245"/>
      <c r="AH131" s="940"/>
      <c r="AI131" s="916"/>
      <c r="AJ131" s="917"/>
      <c r="AK131" s="882" t="str">
        <f t="shared" si="0"/>
        <v>-</v>
      </c>
      <c r="AL131" s="371"/>
      <c r="AM131" s="759"/>
      <c r="AN131" s="759"/>
      <c r="AO131" s="759"/>
      <c r="AP131" s="759"/>
      <c r="AQ131" s="759"/>
      <c r="AR131" s="759"/>
      <c r="AS131" s="759"/>
      <c r="AT131" s="1285"/>
      <c r="AU131" s="1261"/>
      <c r="AV131" s="220" t="s">
        <v>132</v>
      </c>
      <c r="AW131" s="1241"/>
      <c r="AX131" s="759"/>
      <c r="AY131" s="768"/>
      <c r="AZ131" s="759"/>
      <c r="BA131" s="759"/>
      <c r="BB131" s="759"/>
      <c r="BE131" s="137"/>
      <c r="BF131" s="141"/>
      <c r="BG131" s="137"/>
      <c r="BH131" s="601"/>
      <c r="BI131" s="601"/>
      <c r="BJ131" s="601"/>
      <c r="BK131" s="602"/>
      <c r="BL131" s="42"/>
      <c r="BM131" s="246"/>
      <c r="BN131" s="603"/>
      <c r="BO131" s="604"/>
      <c r="BP131" s="25"/>
      <c r="BQ131" s="25"/>
      <c r="BR131" s="25"/>
      <c r="BS131" s="580"/>
      <c r="BT131" s="580"/>
      <c r="BU131" s="580"/>
      <c r="BV131" s="580"/>
      <c r="BW131" s="580"/>
      <c r="BX131" s="580"/>
      <c r="BY131" s="580"/>
      <c r="BZ131" s="580"/>
      <c r="CA131" s="580"/>
      <c r="CB131" s="580"/>
      <c r="CC131" s="25"/>
      <c r="CD131" s="31"/>
      <c r="CE131" s="31"/>
      <c r="CF131" s="246"/>
      <c r="CG131" s="246"/>
      <c r="CH131" s="246"/>
      <c r="CI131" s="246"/>
      <c r="CJ131" s="246"/>
      <c r="CK131" s="246"/>
      <c r="CL131" s="580"/>
      <c r="CM131" s="580"/>
      <c r="CN131" s="580"/>
      <c r="CO131" s="580"/>
      <c r="CP131" s="580"/>
      <c r="CQ131" s="580"/>
      <c r="CR131" s="580"/>
      <c r="CS131" s="580"/>
      <c r="CT131" s="580"/>
      <c r="CU131" s="580"/>
      <c r="CV131" s="580"/>
      <c r="CW131" s="941"/>
      <c r="CX131" s="246"/>
    </row>
    <row r="132" spans="1:102" ht="26.1" customHeight="1" thickBot="1">
      <c r="A132" s="1296"/>
      <c r="B132" s="1569"/>
      <c r="C132" s="1570"/>
      <c r="D132" s="1571"/>
      <c r="E132" s="380" t="s">
        <v>357</v>
      </c>
      <c r="F132" s="1242" t="s">
        <v>358</v>
      </c>
      <c r="G132" s="1242"/>
      <c r="H132" s="1242"/>
      <c r="I132" s="1242"/>
      <c r="J132" s="1242"/>
      <c r="K132" s="1242"/>
      <c r="L132" s="1242"/>
      <c r="M132" s="1242"/>
      <c r="N132" s="1242"/>
      <c r="O132" s="1242"/>
      <c r="P132" s="1242"/>
      <c r="Q132" s="1242"/>
      <c r="R132" s="1242"/>
      <c r="S132" s="1242"/>
      <c r="T132" s="1242"/>
      <c r="U132" s="1242"/>
      <c r="V132" s="1242"/>
      <c r="W132" s="1242"/>
      <c r="X132" s="1242"/>
      <c r="Y132" s="1242"/>
      <c r="Z132" s="1242"/>
      <c r="AA132" s="1242"/>
      <c r="AB132" s="1242"/>
      <c r="AC132" s="1242"/>
      <c r="AD132" s="1242"/>
      <c r="AE132" s="1242"/>
      <c r="AF132" s="1242"/>
      <c r="AG132" s="1243"/>
      <c r="AH132" s="942"/>
      <c r="AI132" s="903"/>
      <c r="AJ132" s="904"/>
      <c r="AK132" s="883" t="str">
        <f t="shared" si="0"/>
        <v>-</v>
      </c>
      <c r="AL132" s="372"/>
      <c r="AM132" s="759"/>
      <c r="AN132" s="759"/>
      <c r="AO132" s="759"/>
      <c r="AP132" s="759"/>
      <c r="AQ132" s="759"/>
      <c r="AR132" s="759"/>
      <c r="AS132" s="759"/>
      <c r="AT132" s="1285"/>
      <c r="AU132" s="1291"/>
      <c r="AV132" s="221" t="s">
        <v>133</v>
      </c>
      <c r="AW132" s="1241"/>
      <c r="AX132" s="759"/>
      <c r="AY132" s="768"/>
      <c r="AZ132" s="759"/>
      <c r="BA132" s="759"/>
      <c r="BB132" s="759"/>
      <c r="BE132" s="137"/>
      <c r="BF132" s="141"/>
      <c r="BG132" s="137"/>
      <c r="BH132" s="601"/>
      <c r="BI132" s="601"/>
      <c r="BJ132" s="601"/>
      <c r="BK132" s="602"/>
      <c r="BL132" s="42"/>
      <c r="BM132" s="246"/>
      <c r="BN132" s="603"/>
      <c r="BO132" s="604"/>
      <c r="BP132" s="259"/>
      <c r="BQ132" s="259"/>
      <c r="BR132" s="259"/>
      <c r="BS132" s="580"/>
      <c r="BT132" s="580"/>
      <c r="BU132" s="580"/>
      <c r="BV132" s="580"/>
      <c r="BW132" s="580"/>
      <c r="BX132" s="580"/>
      <c r="BY132" s="580"/>
      <c r="BZ132" s="580"/>
      <c r="CA132" s="580"/>
      <c r="CB132" s="580"/>
      <c r="CC132" s="246"/>
      <c r="CD132" s="246"/>
      <c r="CE132" s="246"/>
      <c r="CF132" s="246"/>
      <c r="CG132" s="246"/>
      <c r="CH132" s="246"/>
      <c r="CI132" s="246"/>
      <c r="CJ132" s="246"/>
      <c r="CK132" s="246"/>
      <c r="CL132" s="580"/>
      <c r="CM132" s="580"/>
      <c r="CN132" s="580"/>
      <c r="CO132" s="580"/>
      <c r="CP132" s="580"/>
      <c r="CQ132" s="580"/>
      <c r="CR132" s="580"/>
      <c r="CS132" s="580"/>
      <c r="CT132" s="580"/>
      <c r="CU132" s="580"/>
      <c r="CV132" s="580"/>
      <c r="CW132" s="941"/>
      <c r="CX132" s="246"/>
    </row>
    <row r="133" spans="1:102" ht="26.1" customHeight="1">
      <c r="A133" s="1296"/>
      <c r="B133" s="1067" t="s">
        <v>45</v>
      </c>
      <c r="C133" s="1068"/>
      <c r="D133" s="1591"/>
      <c r="E133" s="381" t="s">
        <v>359</v>
      </c>
      <c r="F133" s="1250" t="s">
        <v>360</v>
      </c>
      <c r="G133" s="1250"/>
      <c r="H133" s="1250"/>
      <c r="I133" s="1250"/>
      <c r="J133" s="1250"/>
      <c r="K133" s="1250"/>
      <c r="L133" s="1250"/>
      <c r="M133" s="1250"/>
      <c r="N133" s="1250"/>
      <c r="O133" s="1250"/>
      <c r="P133" s="1250"/>
      <c r="Q133" s="1250"/>
      <c r="R133" s="1250"/>
      <c r="S133" s="1250"/>
      <c r="T133" s="1250"/>
      <c r="U133" s="1250"/>
      <c r="V133" s="1250"/>
      <c r="W133" s="1250"/>
      <c r="X133" s="1250"/>
      <c r="Y133" s="1250"/>
      <c r="Z133" s="1250"/>
      <c r="AA133" s="1250"/>
      <c r="AB133" s="1250"/>
      <c r="AC133" s="1250"/>
      <c r="AD133" s="1250"/>
      <c r="AE133" s="1250"/>
      <c r="AF133" s="1250"/>
      <c r="AG133" s="1251"/>
      <c r="AH133" s="217"/>
      <c r="AI133" s="913"/>
      <c r="AJ133" s="914"/>
      <c r="AK133" s="881" t="str">
        <f t="shared" si="0"/>
        <v>-</v>
      </c>
      <c r="AL133" s="370"/>
      <c r="AM133" s="759"/>
      <c r="AN133" s="759"/>
      <c r="AO133" s="759"/>
      <c r="AP133" s="759"/>
      <c r="AQ133" s="759"/>
      <c r="AR133" s="759"/>
      <c r="AS133" s="759"/>
      <c r="AT133" s="1285"/>
      <c r="AU133" s="1260" t="s">
        <v>45</v>
      </c>
      <c r="AV133" s="220" t="s">
        <v>134</v>
      </c>
      <c r="AW133" s="1246">
        <f>COUNTIF(AK133:AK135,"X")</f>
        <v>0</v>
      </c>
      <c r="AX133" s="759"/>
      <c r="AY133" s="768"/>
      <c r="AZ133" s="759"/>
      <c r="BA133" s="759"/>
      <c r="BB133" s="759"/>
      <c r="BE133" s="137"/>
      <c r="BF133" s="141"/>
      <c r="BG133" s="137"/>
      <c r="BH133" s="601"/>
      <c r="BI133" s="601"/>
      <c r="BJ133" s="601"/>
      <c r="BK133" s="602"/>
      <c r="BL133" s="42"/>
      <c r="BM133" s="246"/>
      <c r="BN133" s="603"/>
      <c r="BO133" s="604"/>
      <c r="BP133" s="259"/>
      <c r="BQ133" s="259"/>
      <c r="BR133" s="259"/>
      <c r="BS133" s="580"/>
      <c r="BT133" s="580"/>
      <c r="BU133" s="580"/>
      <c r="BV133" s="580"/>
      <c r="BW133" s="580"/>
      <c r="BX133" s="580"/>
      <c r="BY133" s="580"/>
      <c r="BZ133" s="580"/>
      <c r="CA133" s="580"/>
      <c r="CB133" s="580"/>
      <c r="CC133" s="246"/>
      <c r="CD133" s="246"/>
      <c r="CE133" s="246"/>
      <c r="CF133" s="246"/>
      <c r="CG133" s="246"/>
      <c r="CH133" s="246"/>
      <c r="CI133" s="246"/>
      <c r="CJ133" s="246"/>
      <c r="CK133" s="246"/>
      <c r="CL133" s="580"/>
      <c r="CM133" s="580"/>
      <c r="CN133" s="580"/>
      <c r="CO133" s="580"/>
      <c r="CP133" s="580"/>
      <c r="CQ133" s="580"/>
      <c r="CR133" s="580"/>
      <c r="CS133" s="580"/>
      <c r="CT133" s="580"/>
      <c r="CU133" s="580"/>
      <c r="CV133" s="580"/>
      <c r="CW133" s="941"/>
      <c r="CX133" s="246"/>
    </row>
    <row r="134" spans="1:102" ht="26.1" customHeight="1">
      <c r="A134" s="1296"/>
      <c r="B134" s="1566"/>
      <c r="C134" s="1567"/>
      <c r="D134" s="1568"/>
      <c r="E134" s="382" t="s">
        <v>361</v>
      </c>
      <c r="F134" s="1244" t="s">
        <v>362</v>
      </c>
      <c r="G134" s="1244"/>
      <c r="H134" s="1244"/>
      <c r="I134" s="1244"/>
      <c r="J134" s="1244"/>
      <c r="K134" s="1244"/>
      <c r="L134" s="1244"/>
      <c r="M134" s="1244"/>
      <c r="N134" s="1244"/>
      <c r="O134" s="1244"/>
      <c r="P134" s="1244"/>
      <c r="Q134" s="1244"/>
      <c r="R134" s="1244"/>
      <c r="S134" s="1244"/>
      <c r="T134" s="1244"/>
      <c r="U134" s="1244"/>
      <c r="V134" s="1244"/>
      <c r="W134" s="1244"/>
      <c r="X134" s="1244"/>
      <c r="Y134" s="1244"/>
      <c r="Z134" s="1244"/>
      <c r="AA134" s="1244"/>
      <c r="AB134" s="1244"/>
      <c r="AC134" s="1244"/>
      <c r="AD134" s="1244"/>
      <c r="AE134" s="1244"/>
      <c r="AF134" s="1244"/>
      <c r="AG134" s="1245"/>
      <c r="AH134" s="940"/>
      <c r="AI134" s="916"/>
      <c r="AJ134" s="917"/>
      <c r="AK134" s="882" t="str">
        <f t="shared" si="0"/>
        <v>-</v>
      </c>
      <c r="AL134" s="371"/>
      <c r="AM134" s="759"/>
      <c r="AN134" s="759"/>
      <c r="AO134" s="759"/>
      <c r="AP134" s="759"/>
      <c r="AQ134" s="759"/>
      <c r="AR134" s="759"/>
      <c r="AS134" s="759"/>
      <c r="AT134" s="1285"/>
      <c r="AU134" s="1261"/>
      <c r="AV134" s="222" t="s">
        <v>135</v>
      </c>
      <c r="AW134" s="1249"/>
      <c r="AX134" s="759"/>
      <c r="AY134" s="768"/>
      <c r="AZ134" s="759"/>
      <c r="BA134" s="759"/>
      <c r="BB134" s="759"/>
      <c r="BE134" s="137"/>
      <c r="BF134" s="141"/>
      <c r="BG134" s="137"/>
      <c r="BH134" s="601"/>
      <c r="BI134" s="601"/>
      <c r="BJ134" s="601"/>
      <c r="BK134" s="602"/>
      <c r="BL134" s="42"/>
      <c r="BM134" s="246"/>
      <c r="BN134" s="603"/>
      <c r="BO134" s="604"/>
      <c r="BP134" s="246"/>
      <c r="BQ134" s="23"/>
      <c r="BR134" s="23"/>
      <c r="BS134" s="580"/>
      <c r="BT134" s="580"/>
      <c r="BU134" s="580"/>
      <c r="BV134" s="580"/>
      <c r="BW134" s="580"/>
      <c r="BX134" s="580"/>
      <c r="BY134" s="580"/>
      <c r="BZ134" s="580"/>
      <c r="CA134" s="580"/>
      <c r="CB134" s="580"/>
      <c r="CC134" s="23"/>
      <c r="CD134" s="23"/>
      <c r="CE134" s="246"/>
      <c r="CF134" s="246"/>
      <c r="CG134" s="246"/>
      <c r="CH134" s="246"/>
      <c r="CI134" s="246"/>
      <c r="CJ134" s="246"/>
      <c r="CK134" s="246"/>
      <c r="CL134" s="580"/>
      <c r="CM134" s="580"/>
      <c r="CN134" s="580"/>
      <c r="CO134" s="580"/>
      <c r="CP134" s="580"/>
      <c r="CQ134" s="580"/>
      <c r="CR134" s="580"/>
      <c r="CS134" s="580"/>
      <c r="CT134" s="580"/>
      <c r="CU134" s="580"/>
      <c r="CV134" s="580"/>
      <c r="CW134" s="941"/>
      <c r="CX134" s="246"/>
    </row>
    <row r="135" spans="1:102" ht="26.1" customHeight="1" thickBot="1">
      <c r="A135" s="1296"/>
      <c r="B135" s="1569"/>
      <c r="C135" s="1570"/>
      <c r="D135" s="1571"/>
      <c r="E135" s="383" t="s">
        <v>363</v>
      </c>
      <c r="F135" s="1242" t="s">
        <v>364</v>
      </c>
      <c r="G135" s="1242"/>
      <c r="H135" s="1242"/>
      <c r="I135" s="1242"/>
      <c r="J135" s="1242"/>
      <c r="K135" s="1242"/>
      <c r="L135" s="1242"/>
      <c r="M135" s="1242"/>
      <c r="N135" s="1242"/>
      <c r="O135" s="1242"/>
      <c r="P135" s="1242"/>
      <c r="Q135" s="1242"/>
      <c r="R135" s="1242"/>
      <c r="S135" s="1242"/>
      <c r="T135" s="1242"/>
      <c r="U135" s="1242"/>
      <c r="V135" s="1242"/>
      <c r="W135" s="1242"/>
      <c r="X135" s="1242"/>
      <c r="Y135" s="1242"/>
      <c r="Z135" s="1242"/>
      <c r="AA135" s="1242"/>
      <c r="AB135" s="1242"/>
      <c r="AC135" s="1242"/>
      <c r="AD135" s="1242"/>
      <c r="AE135" s="1242"/>
      <c r="AF135" s="1242"/>
      <c r="AG135" s="1243"/>
      <c r="AH135" s="887"/>
      <c r="AI135" s="929"/>
      <c r="AJ135" s="888"/>
      <c r="AK135" s="883" t="str">
        <f t="shared" si="0"/>
        <v>-</v>
      </c>
      <c r="AL135" s="372"/>
      <c r="AM135" s="759"/>
      <c r="AN135" s="759"/>
      <c r="AO135" s="759"/>
      <c r="AP135" s="759"/>
      <c r="AQ135" s="759"/>
      <c r="AR135" s="759"/>
      <c r="AS135" s="759"/>
      <c r="AT135" s="1285"/>
      <c r="AU135" s="1262"/>
      <c r="AV135" s="223" t="s">
        <v>136</v>
      </c>
      <c r="AW135" s="1248"/>
      <c r="AX135" s="759"/>
      <c r="AY135" s="768"/>
      <c r="AZ135" s="759"/>
      <c r="BA135" s="759"/>
      <c r="BB135" s="759"/>
      <c r="BE135" s="137"/>
      <c r="BF135" s="141"/>
      <c r="BG135" s="137"/>
      <c r="BH135" s="601"/>
      <c r="BI135" s="601"/>
      <c r="BJ135" s="601"/>
      <c r="BK135" s="602"/>
      <c r="BL135" s="42"/>
      <c r="BM135" s="246"/>
      <c r="BN135" s="603"/>
      <c r="BO135" s="604"/>
      <c r="BP135" s="246"/>
      <c r="BQ135" s="246"/>
      <c r="BR135" s="246"/>
      <c r="BS135" s="580"/>
      <c r="BT135" s="580"/>
      <c r="BU135" s="580"/>
      <c r="BV135" s="580"/>
      <c r="BW135" s="580"/>
      <c r="BX135" s="580"/>
      <c r="BY135" s="580"/>
      <c r="BZ135" s="580"/>
      <c r="CA135" s="580"/>
      <c r="CB135" s="580"/>
      <c r="CC135" s="246"/>
      <c r="CD135" s="246"/>
      <c r="CE135" s="246"/>
      <c r="CF135" s="605"/>
      <c r="CG135" s="246"/>
      <c r="CH135" s="246"/>
      <c r="CI135" s="246"/>
      <c r="CJ135" s="246"/>
      <c r="CK135" s="246"/>
      <c r="CL135" s="580"/>
      <c r="CM135" s="580"/>
      <c r="CN135" s="580"/>
      <c r="CO135" s="580"/>
      <c r="CP135" s="580"/>
      <c r="CQ135" s="580"/>
      <c r="CR135" s="580"/>
      <c r="CS135" s="580"/>
      <c r="CT135" s="580"/>
      <c r="CU135" s="580"/>
      <c r="CV135" s="580"/>
      <c r="CW135" s="246"/>
      <c r="CX135" s="246"/>
    </row>
    <row r="136" spans="1:102" ht="26.1" customHeight="1">
      <c r="A136" s="1296"/>
      <c r="B136" s="1563" t="s">
        <v>46</v>
      </c>
      <c r="C136" s="1564"/>
      <c r="D136" s="1564"/>
      <c r="E136" s="381" t="s">
        <v>365</v>
      </c>
      <c r="F136" s="1250" t="s">
        <v>366</v>
      </c>
      <c r="G136" s="1250"/>
      <c r="H136" s="1250"/>
      <c r="I136" s="1250"/>
      <c r="J136" s="1250"/>
      <c r="K136" s="1250"/>
      <c r="L136" s="1250"/>
      <c r="M136" s="1250"/>
      <c r="N136" s="1250"/>
      <c r="O136" s="1250"/>
      <c r="P136" s="1250"/>
      <c r="Q136" s="1250"/>
      <c r="R136" s="1250"/>
      <c r="S136" s="1250"/>
      <c r="T136" s="1250"/>
      <c r="U136" s="1250"/>
      <c r="V136" s="1250"/>
      <c r="W136" s="1250"/>
      <c r="X136" s="1250"/>
      <c r="Y136" s="1250"/>
      <c r="Z136" s="1250"/>
      <c r="AA136" s="1250"/>
      <c r="AB136" s="1250"/>
      <c r="AC136" s="1250"/>
      <c r="AD136" s="1250"/>
      <c r="AE136" s="1250"/>
      <c r="AF136" s="1250"/>
      <c r="AG136" s="1251"/>
      <c r="AH136" s="907"/>
      <c r="AI136" s="908"/>
      <c r="AJ136" s="944"/>
      <c r="AK136" s="881" t="str">
        <f t="shared" si="0"/>
        <v>-</v>
      </c>
      <c r="AL136" s="370"/>
      <c r="AM136" s="759"/>
      <c r="AN136" s="759"/>
      <c r="AO136" s="759"/>
      <c r="AP136" s="759"/>
      <c r="AQ136" s="759"/>
      <c r="AR136" s="759"/>
      <c r="AS136" s="759"/>
      <c r="AT136" s="1285"/>
      <c r="AU136" s="1280" t="s">
        <v>46</v>
      </c>
      <c r="AV136" s="220" t="s">
        <v>137</v>
      </c>
      <c r="AW136" s="1246">
        <f>COUNTIF(AK136:AK137,"X")</f>
        <v>0</v>
      </c>
      <c r="AX136" s="759"/>
      <c r="AY136" s="768"/>
      <c r="AZ136" s="759"/>
      <c r="BA136" s="759"/>
      <c r="BB136" s="759"/>
      <c r="BE136" s="137"/>
      <c r="BF136" s="141"/>
      <c r="BG136" s="137"/>
      <c r="BH136" s="601"/>
      <c r="BI136" s="601"/>
      <c r="BJ136" s="601"/>
      <c r="BK136" s="602"/>
      <c r="BL136" s="42"/>
      <c r="BM136" s="246"/>
      <c r="BN136" s="603"/>
      <c r="BO136" s="604"/>
      <c r="BP136" s="246"/>
      <c r="BQ136" s="246"/>
      <c r="BR136" s="246"/>
      <c r="BS136" s="580"/>
      <c r="BT136" s="580"/>
      <c r="BU136" s="580"/>
      <c r="BV136" s="580"/>
      <c r="BW136" s="580"/>
      <c r="BX136" s="580"/>
      <c r="BY136" s="580"/>
      <c r="BZ136" s="580"/>
      <c r="CA136" s="580"/>
      <c r="CB136" s="580"/>
      <c r="CC136" s="246"/>
      <c r="CD136" s="246"/>
      <c r="CE136" s="246"/>
      <c r="CF136" s="25"/>
      <c r="CG136" s="246"/>
      <c r="CH136" s="246"/>
      <c r="CI136" s="246"/>
      <c r="CJ136" s="246"/>
      <c r="CK136" s="246"/>
      <c r="CL136" s="580"/>
      <c r="CM136" s="580"/>
      <c r="CN136" s="580"/>
      <c r="CO136" s="580"/>
      <c r="CP136" s="580"/>
      <c r="CQ136" s="580"/>
      <c r="CR136" s="580"/>
      <c r="CS136" s="580"/>
      <c r="CT136" s="580"/>
      <c r="CU136" s="580"/>
      <c r="CV136" s="580"/>
      <c r="CW136" s="246"/>
      <c r="CX136" s="246"/>
    </row>
    <row r="137" spans="1:102" ht="26.1" customHeight="1" thickBot="1">
      <c r="A137" s="1297"/>
      <c r="B137" s="1569"/>
      <c r="C137" s="1570"/>
      <c r="D137" s="1570"/>
      <c r="E137" s="382" t="s">
        <v>367</v>
      </c>
      <c r="F137" s="1304" t="s">
        <v>368</v>
      </c>
      <c r="G137" s="1304"/>
      <c r="H137" s="1304"/>
      <c r="I137" s="1304"/>
      <c r="J137" s="1304"/>
      <c r="K137" s="1304"/>
      <c r="L137" s="1304"/>
      <c r="M137" s="1304"/>
      <c r="N137" s="1304"/>
      <c r="O137" s="1304"/>
      <c r="P137" s="1304"/>
      <c r="Q137" s="1304"/>
      <c r="R137" s="1304"/>
      <c r="S137" s="1304"/>
      <c r="T137" s="1304"/>
      <c r="U137" s="1304"/>
      <c r="V137" s="1304"/>
      <c r="W137" s="1304"/>
      <c r="X137" s="1304"/>
      <c r="Y137" s="1304"/>
      <c r="Z137" s="1304"/>
      <c r="AA137" s="1304"/>
      <c r="AB137" s="1304"/>
      <c r="AC137" s="1304"/>
      <c r="AD137" s="1304"/>
      <c r="AE137" s="1304"/>
      <c r="AF137" s="1304"/>
      <c r="AG137" s="1305"/>
      <c r="AH137" s="942"/>
      <c r="AI137" s="903"/>
      <c r="AJ137" s="904"/>
      <c r="AK137" s="883" t="str">
        <f t="shared" si="0"/>
        <v>-</v>
      </c>
      <c r="AL137" s="372"/>
      <c r="AM137" s="759"/>
      <c r="AN137" s="759"/>
      <c r="AO137" s="759"/>
      <c r="AP137" s="759"/>
      <c r="AQ137" s="759"/>
      <c r="AR137" s="759"/>
      <c r="AS137" s="759"/>
      <c r="AT137" s="1286"/>
      <c r="AU137" s="1262"/>
      <c r="AV137" s="224" t="s">
        <v>138</v>
      </c>
      <c r="AW137" s="1248"/>
      <c r="AX137" s="759"/>
      <c r="AY137" s="768"/>
      <c r="AZ137" s="759"/>
      <c r="BA137" s="759"/>
      <c r="BB137" s="759"/>
      <c r="BE137" s="137"/>
      <c r="BF137" s="141"/>
      <c r="BG137" s="137"/>
      <c r="BH137" s="601"/>
      <c r="BI137" s="601"/>
      <c r="BJ137" s="601"/>
      <c r="BK137" s="602"/>
      <c r="BL137" s="42"/>
      <c r="BM137" s="246"/>
      <c r="BN137" s="603"/>
      <c r="BO137" s="604"/>
      <c r="BP137" s="246"/>
      <c r="BQ137" s="246"/>
      <c r="BR137" s="246"/>
      <c r="BS137" s="580"/>
      <c r="BT137" s="580"/>
      <c r="BU137" s="580"/>
      <c r="BV137" s="580"/>
      <c r="BW137" s="580"/>
      <c r="BX137" s="580"/>
      <c r="BY137" s="580"/>
      <c r="BZ137" s="580"/>
      <c r="CA137" s="580"/>
      <c r="CB137" s="580"/>
      <c r="CC137" s="246"/>
      <c r="CD137" s="246"/>
      <c r="CE137" s="246"/>
      <c r="CF137" s="605"/>
      <c r="CG137" s="246"/>
      <c r="CH137" s="246"/>
      <c r="CI137" s="246"/>
      <c r="CJ137" s="246"/>
      <c r="CK137" s="246"/>
      <c r="CL137" s="580"/>
      <c r="CM137" s="580"/>
      <c r="CN137" s="580"/>
      <c r="CO137" s="580"/>
      <c r="CP137" s="580"/>
      <c r="CQ137" s="580"/>
      <c r="CR137" s="580"/>
      <c r="CS137" s="580"/>
      <c r="CT137" s="580"/>
      <c r="CU137" s="580"/>
      <c r="CV137" s="580"/>
      <c r="CW137" s="246"/>
      <c r="CX137" s="246"/>
    </row>
    <row r="138" spans="1:102" ht="26.1" customHeight="1">
      <c r="A138" s="1617" t="s">
        <v>369</v>
      </c>
      <c r="B138" s="1620" t="s">
        <v>47</v>
      </c>
      <c r="C138" s="1621"/>
      <c r="D138" s="1622"/>
      <c r="E138" s="384" t="s">
        <v>370</v>
      </c>
      <c r="F138" s="1252" t="s">
        <v>371</v>
      </c>
      <c r="G138" s="1252"/>
      <c r="H138" s="1252"/>
      <c r="I138" s="1252"/>
      <c r="J138" s="1252"/>
      <c r="K138" s="1252"/>
      <c r="L138" s="1252"/>
      <c r="M138" s="1252"/>
      <c r="N138" s="1252"/>
      <c r="O138" s="1252"/>
      <c r="P138" s="1252"/>
      <c r="Q138" s="1252"/>
      <c r="R138" s="1252"/>
      <c r="S138" s="1252"/>
      <c r="T138" s="1252"/>
      <c r="U138" s="1252"/>
      <c r="V138" s="1252"/>
      <c r="W138" s="1252"/>
      <c r="X138" s="1252"/>
      <c r="Y138" s="1252"/>
      <c r="Z138" s="1252"/>
      <c r="AA138" s="1252"/>
      <c r="AB138" s="1252"/>
      <c r="AC138" s="1252"/>
      <c r="AD138" s="1252"/>
      <c r="AE138" s="1252"/>
      <c r="AF138" s="1252"/>
      <c r="AG138" s="1253"/>
      <c r="AH138" s="217"/>
      <c r="AI138" s="913"/>
      <c r="AJ138" s="914"/>
      <c r="AK138" s="881" t="str">
        <f t="shared" si="0"/>
        <v>-</v>
      </c>
      <c r="AL138" s="370"/>
      <c r="AM138" s="759"/>
      <c r="AN138" s="759"/>
      <c r="AO138" s="759"/>
      <c r="AP138" s="759"/>
      <c r="AQ138" s="759"/>
      <c r="AR138" s="759"/>
      <c r="AS138" s="759"/>
      <c r="AT138" s="1287" t="s">
        <v>369</v>
      </c>
      <c r="AU138" s="1268" t="s">
        <v>47</v>
      </c>
      <c r="AV138" s="218" t="s">
        <v>139</v>
      </c>
      <c r="AW138" s="1246">
        <f>COUNTIF(AK138:AK142,"X")</f>
        <v>0</v>
      </c>
      <c r="AX138" s="759"/>
      <c r="AY138" s="768"/>
      <c r="AZ138" s="759"/>
      <c r="BA138" s="759"/>
      <c r="BB138" s="759"/>
      <c r="BE138" s="138"/>
      <c r="BF138" s="142"/>
      <c r="BG138" s="138"/>
      <c r="BH138" s="606"/>
      <c r="BI138" s="606"/>
      <c r="BJ138" s="606"/>
      <c r="BK138" s="602"/>
      <c r="BL138" s="42"/>
      <c r="BM138" s="42"/>
      <c r="BN138" s="145"/>
      <c r="BO138" s="46"/>
      <c r="BP138" s="246"/>
      <c r="BQ138" s="246"/>
      <c r="BR138" s="246"/>
      <c r="BS138" s="580"/>
      <c r="BT138" s="580"/>
      <c r="BU138" s="580"/>
      <c r="BV138" s="580"/>
      <c r="BW138" s="580"/>
      <c r="BX138" s="580"/>
      <c r="BY138" s="580"/>
      <c r="BZ138" s="580"/>
      <c r="CA138" s="580"/>
      <c r="CB138" s="580"/>
      <c r="CC138" s="246"/>
      <c r="CD138" s="246"/>
      <c r="CE138" s="246"/>
      <c r="CF138" s="246"/>
      <c r="CG138" s="246"/>
      <c r="CH138" s="246"/>
      <c r="CI138" s="246"/>
      <c r="CJ138" s="246"/>
      <c r="CK138" s="246"/>
      <c r="CL138" s="580"/>
      <c r="CM138" s="580"/>
      <c r="CN138" s="580"/>
      <c r="CO138" s="580"/>
      <c r="CP138" s="580"/>
      <c r="CQ138" s="580"/>
      <c r="CR138" s="580"/>
      <c r="CS138" s="580"/>
      <c r="CT138" s="580"/>
      <c r="CU138" s="580"/>
      <c r="CV138" s="580"/>
      <c r="CW138" s="941"/>
      <c r="CX138" s="246"/>
    </row>
    <row r="139" spans="1:102" ht="26.1" customHeight="1">
      <c r="A139" s="1618"/>
      <c r="B139" s="1623"/>
      <c r="C139" s="1624"/>
      <c r="D139" s="1625"/>
      <c r="E139" s="385" t="s">
        <v>372</v>
      </c>
      <c r="F139" s="1244" t="s">
        <v>373</v>
      </c>
      <c r="G139" s="1244"/>
      <c r="H139" s="1244"/>
      <c r="I139" s="1244"/>
      <c r="J139" s="1244"/>
      <c r="K139" s="1244"/>
      <c r="L139" s="1244"/>
      <c r="M139" s="1244"/>
      <c r="N139" s="1244"/>
      <c r="O139" s="1244"/>
      <c r="P139" s="1244"/>
      <c r="Q139" s="1244"/>
      <c r="R139" s="1244"/>
      <c r="S139" s="1244"/>
      <c r="T139" s="1244"/>
      <c r="U139" s="1244"/>
      <c r="V139" s="1244"/>
      <c r="W139" s="1244"/>
      <c r="X139" s="1244"/>
      <c r="Y139" s="1244"/>
      <c r="Z139" s="1244"/>
      <c r="AA139" s="1244"/>
      <c r="AB139" s="1244"/>
      <c r="AC139" s="1244"/>
      <c r="AD139" s="1244"/>
      <c r="AE139" s="1244"/>
      <c r="AF139" s="1244"/>
      <c r="AG139" s="1245"/>
      <c r="AH139" s="940"/>
      <c r="AI139" s="916"/>
      <c r="AJ139" s="917"/>
      <c r="AK139" s="882" t="str">
        <f t="shared" si="0"/>
        <v>-</v>
      </c>
      <c r="AL139" s="371"/>
      <c r="AM139" s="759"/>
      <c r="AN139" s="759"/>
      <c r="AO139" s="759"/>
      <c r="AP139" s="759"/>
      <c r="AQ139" s="759"/>
      <c r="AR139" s="759"/>
      <c r="AS139" s="759"/>
      <c r="AT139" s="1288"/>
      <c r="AU139" s="1269"/>
      <c r="AV139" s="225" t="s">
        <v>140</v>
      </c>
      <c r="AW139" s="1249"/>
      <c r="AX139" s="759"/>
      <c r="AY139" s="768"/>
      <c r="AZ139" s="759"/>
      <c r="BA139" s="759"/>
      <c r="BB139" s="759"/>
      <c r="BE139" s="138"/>
      <c r="BF139" s="142"/>
      <c r="BG139" s="138"/>
      <c r="BH139" s="606"/>
      <c r="BI139" s="606"/>
      <c r="BJ139" s="606"/>
      <c r="BK139" s="602"/>
      <c r="BL139" s="42"/>
      <c r="BM139" s="42"/>
      <c r="BN139" s="145"/>
      <c r="BO139" s="46"/>
      <c r="BP139" s="259"/>
      <c r="BQ139" s="259"/>
      <c r="BR139" s="259"/>
      <c r="BS139" s="580"/>
      <c r="BT139" s="580"/>
      <c r="BU139" s="580"/>
      <c r="BV139" s="580"/>
      <c r="BW139" s="580"/>
      <c r="BX139" s="580"/>
      <c r="BY139" s="580"/>
      <c r="BZ139" s="580"/>
      <c r="CA139" s="580"/>
      <c r="CB139" s="580"/>
      <c r="CC139" s="246"/>
      <c r="CD139" s="246"/>
      <c r="CE139" s="246"/>
      <c r="CF139" s="246"/>
      <c r="CG139" s="246"/>
      <c r="CH139" s="246"/>
      <c r="CI139" s="246"/>
      <c r="CJ139" s="246"/>
      <c r="CK139" s="246"/>
      <c r="CL139" s="580"/>
      <c r="CM139" s="580"/>
      <c r="CN139" s="580"/>
      <c r="CO139" s="580"/>
      <c r="CP139" s="580"/>
      <c r="CQ139" s="580"/>
      <c r="CR139" s="580"/>
      <c r="CS139" s="580"/>
      <c r="CT139" s="580"/>
      <c r="CU139" s="580"/>
      <c r="CV139" s="580"/>
      <c r="CW139" s="941"/>
      <c r="CX139" s="246"/>
    </row>
    <row r="140" spans="1:102" ht="26.1" customHeight="1">
      <c r="A140" s="1618"/>
      <c r="B140" s="1623"/>
      <c r="C140" s="1624"/>
      <c r="D140" s="1625"/>
      <c r="E140" s="385" t="s">
        <v>374</v>
      </c>
      <c r="F140" s="1244" t="s">
        <v>375</v>
      </c>
      <c r="G140" s="1244"/>
      <c r="H140" s="1244"/>
      <c r="I140" s="1244"/>
      <c r="J140" s="1244"/>
      <c r="K140" s="1244"/>
      <c r="L140" s="1244"/>
      <c r="M140" s="1244"/>
      <c r="N140" s="1244"/>
      <c r="O140" s="1244"/>
      <c r="P140" s="1244"/>
      <c r="Q140" s="1244"/>
      <c r="R140" s="1244"/>
      <c r="S140" s="1244"/>
      <c r="T140" s="1244"/>
      <c r="U140" s="1244"/>
      <c r="V140" s="1244"/>
      <c r="W140" s="1244"/>
      <c r="X140" s="1244"/>
      <c r="Y140" s="1244"/>
      <c r="Z140" s="1244"/>
      <c r="AA140" s="1244"/>
      <c r="AB140" s="1244"/>
      <c r="AC140" s="1244"/>
      <c r="AD140" s="1244"/>
      <c r="AE140" s="1244"/>
      <c r="AF140" s="1244"/>
      <c r="AG140" s="1245"/>
      <c r="AH140" s="940"/>
      <c r="AI140" s="916"/>
      <c r="AJ140" s="917"/>
      <c r="AK140" s="882" t="str">
        <f t="shared" si="0"/>
        <v>-</v>
      </c>
      <c r="AL140" s="371"/>
      <c r="AM140" s="759"/>
      <c r="AN140" s="759"/>
      <c r="AO140" s="759"/>
      <c r="AP140" s="759"/>
      <c r="AQ140" s="759"/>
      <c r="AR140" s="759"/>
      <c r="AS140" s="759"/>
      <c r="AT140" s="1288"/>
      <c r="AU140" s="1269"/>
      <c r="AV140" s="225" t="s">
        <v>141</v>
      </c>
      <c r="AW140" s="1249"/>
      <c r="AX140" s="759"/>
      <c r="AY140" s="768"/>
      <c r="AZ140" s="759"/>
      <c r="BA140" s="759"/>
      <c r="BB140" s="759"/>
      <c r="BE140" s="138"/>
      <c r="BF140" s="142"/>
      <c r="BG140" s="138"/>
      <c r="BH140" s="606"/>
      <c r="BI140" s="606"/>
      <c r="BJ140" s="606"/>
      <c r="BK140" s="602"/>
      <c r="BL140" s="42"/>
      <c r="BM140" s="42"/>
      <c r="BN140" s="145"/>
      <c r="BO140" s="46"/>
      <c r="BP140" s="259"/>
      <c r="BQ140" s="259"/>
      <c r="BR140" s="259"/>
      <c r="BS140" s="580"/>
      <c r="BT140" s="580"/>
      <c r="BU140" s="580"/>
      <c r="BV140" s="580"/>
      <c r="BW140" s="580"/>
      <c r="BX140" s="580"/>
      <c r="BY140" s="580"/>
      <c r="BZ140" s="580"/>
      <c r="CA140" s="580"/>
      <c r="CB140" s="580"/>
      <c r="CC140" s="246"/>
      <c r="CD140" s="246"/>
      <c r="CE140" s="246"/>
      <c r="CF140" s="246"/>
      <c r="CG140" s="246"/>
      <c r="CH140" s="246"/>
      <c r="CI140" s="246"/>
      <c r="CJ140" s="246"/>
      <c r="CK140" s="246"/>
      <c r="CL140" s="580"/>
      <c r="CM140" s="580"/>
      <c r="CN140" s="580"/>
      <c r="CO140" s="580"/>
      <c r="CP140" s="580"/>
      <c r="CQ140" s="580"/>
      <c r="CR140" s="580"/>
      <c r="CS140" s="580"/>
      <c r="CT140" s="580"/>
      <c r="CU140" s="580"/>
      <c r="CV140" s="580"/>
      <c r="CW140" s="941"/>
      <c r="CX140" s="246"/>
    </row>
    <row r="141" spans="1:102" ht="26.1" customHeight="1">
      <c r="A141" s="1618"/>
      <c r="B141" s="1623"/>
      <c r="C141" s="1624"/>
      <c r="D141" s="1625"/>
      <c r="E141" s="385" t="s">
        <v>376</v>
      </c>
      <c r="F141" s="1244" t="s">
        <v>377</v>
      </c>
      <c r="G141" s="1244"/>
      <c r="H141" s="1244"/>
      <c r="I141" s="1244"/>
      <c r="J141" s="1244"/>
      <c r="K141" s="1244"/>
      <c r="L141" s="1244"/>
      <c r="M141" s="1244"/>
      <c r="N141" s="1244"/>
      <c r="O141" s="1244"/>
      <c r="P141" s="1244"/>
      <c r="Q141" s="1244"/>
      <c r="R141" s="1244"/>
      <c r="S141" s="1244"/>
      <c r="T141" s="1244"/>
      <c r="U141" s="1244"/>
      <c r="V141" s="1244"/>
      <c r="W141" s="1244"/>
      <c r="X141" s="1244"/>
      <c r="Y141" s="1244"/>
      <c r="Z141" s="1244"/>
      <c r="AA141" s="1244"/>
      <c r="AB141" s="1244"/>
      <c r="AC141" s="1244"/>
      <c r="AD141" s="1244"/>
      <c r="AE141" s="1244"/>
      <c r="AF141" s="1244"/>
      <c r="AG141" s="1245"/>
      <c r="AH141" s="940"/>
      <c r="AI141" s="916"/>
      <c r="AJ141" s="917"/>
      <c r="AK141" s="882" t="str">
        <f t="shared" si="0"/>
        <v>-</v>
      </c>
      <c r="AL141" s="371"/>
      <c r="AM141" s="759"/>
      <c r="AN141" s="759"/>
      <c r="AO141" s="759"/>
      <c r="AP141" s="759"/>
      <c r="AQ141" s="759"/>
      <c r="AR141" s="759"/>
      <c r="AS141" s="759"/>
      <c r="AT141" s="1288"/>
      <c r="AU141" s="1269"/>
      <c r="AV141" s="225" t="s">
        <v>142</v>
      </c>
      <c r="AW141" s="1249"/>
      <c r="AX141" s="759"/>
      <c r="AY141" s="768"/>
      <c r="AZ141" s="759"/>
      <c r="BA141" s="759"/>
      <c r="BB141" s="759"/>
      <c r="BE141" s="138"/>
      <c r="BF141" s="142"/>
      <c r="BG141" s="138"/>
      <c r="BH141" s="606"/>
      <c r="BI141" s="606"/>
      <c r="BJ141" s="606"/>
      <c r="BK141" s="602"/>
      <c r="BL141" s="42"/>
      <c r="BM141" s="42"/>
      <c r="BN141" s="145"/>
      <c r="BO141" s="46"/>
      <c r="BP141" s="259"/>
      <c r="BQ141" s="259"/>
      <c r="BR141" s="259"/>
      <c r="BS141" s="580"/>
      <c r="BT141" s="580"/>
      <c r="BU141" s="580"/>
      <c r="BV141" s="580"/>
      <c r="BW141" s="580"/>
      <c r="BX141" s="580"/>
      <c r="BY141" s="580"/>
      <c r="BZ141" s="580"/>
      <c r="CA141" s="580"/>
      <c r="CB141" s="580"/>
      <c r="CC141" s="246"/>
      <c r="CD141" s="246"/>
      <c r="CE141" s="246"/>
      <c r="CF141" s="246"/>
      <c r="CG141" s="246"/>
      <c r="CH141" s="246"/>
      <c r="CI141" s="246"/>
      <c r="CJ141" s="246"/>
      <c r="CK141" s="246"/>
      <c r="CL141" s="580"/>
      <c r="CM141" s="580"/>
      <c r="CN141" s="580"/>
      <c r="CO141" s="580"/>
      <c r="CP141" s="580"/>
      <c r="CQ141" s="580"/>
      <c r="CR141" s="580"/>
      <c r="CS141" s="580"/>
      <c r="CT141" s="580"/>
      <c r="CU141" s="580"/>
      <c r="CV141" s="580"/>
      <c r="CW141" s="941"/>
      <c r="CX141" s="246"/>
    </row>
    <row r="142" spans="1:102" ht="26.1" customHeight="1" thickBot="1">
      <c r="A142" s="1618"/>
      <c r="B142" s="1626"/>
      <c r="C142" s="1627"/>
      <c r="D142" s="1628"/>
      <c r="E142" s="383" t="s">
        <v>378</v>
      </c>
      <c r="F142" s="1242" t="s">
        <v>379</v>
      </c>
      <c r="G142" s="1242"/>
      <c r="H142" s="1242"/>
      <c r="I142" s="1242"/>
      <c r="J142" s="1242"/>
      <c r="K142" s="1242"/>
      <c r="L142" s="1242"/>
      <c r="M142" s="1242"/>
      <c r="N142" s="1242"/>
      <c r="O142" s="1242"/>
      <c r="P142" s="1242"/>
      <c r="Q142" s="1242"/>
      <c r="R142" s="1242"/>
      <c r="S142" s="1242"/>
      <c r="T142" s="1242"/>
      <c r="U142" s="1242"/>
      <c r="V142" s="1242"/>
      <c r="W142" s="1242"/>
      <c r="X142" s="1242"/>
      <c r="Y142" s="1242"/>
      <c r="Z142" s="1242"/>
      <c r="AA142" s="1242"/>
      <c r="AB142" s="1242"/>
      <c r="AC142" s="1242"/>
      <c r="AD142" s="1242"/>
      <c r="AE142" s="1242"/>
      <c r="AF142" s="1242"/>
      <c r="AG142" s="1243"/>
      <c r="AH142" s="887"/>
      <c r="AI142" s="929"/>
      <c r="AJ142" s="888"/>
      <c r="AK142" s="883" t="str">
        <f t="shared" si="0"/>
        <v>-</v>
      </c>
      <c r="AL142" s="372"/>
      <c r="AM142" s="759"/>
      <c r="AN142" s="759"/>
      <c r="AO142" s="759"/>
      <c r="AP142" s="759"/>
      <c r="AQ142" s="759"/>
      <c r="AR142" s="759"/>
      <c r="AS142" s="759"/>
      <c r="AT142" s="1288"/>
      <c r="AU142" s="1270"/>
      <c r="AV142" s="226" t="s">
        <v>143</v>
      </c>
      <c r="AW142" s="1248"/>
      <c r="AX142" s="759"/>
      <c r="AY142" s="768"/>
      <c r="AZ142" s="759"/>
      <c r="BA142" s="759"/>
      <c r="BB142" s="759"/>
      <c r="BE142" s="138"/>
      <c r="BF142" s="142"/>
      <c r="BG142" s="138"/>
      <c r="BH142" s="606"/>
      <c r="BI142" s="606"/>
      <c r="BJ142" s="606"/>
      <c r="BK142" s="602"/>
      <c r="BL142" s="42"/>
      <c r="BM142" s="42"/>
      <c r="BN142" s="145"/>
      <c r="BO142" s="46"/>
      <c r="BP142" s="259"/>
      <c r="BQ142" s="259"/>
      <c r="BR142" s="259"/>
      <c r="BS142" s="580"/>
      <c r="BT142" s="580"/>
      <c r="BU142" s="580"/>
      <c r="BV142" s="580"/>
      <c r="BW142" s="580"/>
      <c r="BX142" s="580"/>
      <c r="BY142" s="580"/>
      <c r="BZ142" s="580"/>
      <c r="CA142" s="580"/>
      <c r="CB142" s="580"/>
      <c r="CC142" s="246"/>
      <c r="CD142" s="246"/>
      <c r="CE142" s="246"/>
      <c r="CF142" s="246"/>
      <c r="CG142" s="246"/>
      <c r="CH142" s="246"/>
      <c r="CI142" s="246"/>
      <c r="CJ142" s="246"/>
      <c r="CK142" s="246"/>
      <c r="CL142" s="580"/>
      <c r="CM142" s="580"/>
      <c r="CN142" s="580"/>
      <c r="CO142" s="580"/>
      <c r="CP142" s="580"/>
      <c r="CQ142" s="580"/>
      <c r="CR142" s="580"/>
      <c r="CS142" s="580"/>
      <c r="CT142" s="580"/>
      <c r="CU142" s="580"/>
      <c r="CV142" s="580"/>
      <c r="CW142" s="941"/>
      <c r="CX142" s="246"/>
    </row>
    <row r="143" spans="1:102" ht="26.1" customHeight="1">
      <c r="A143" s="1618"/>
      <c r="B143" s="1546" t="s">
        <v>48</v>
      </c>
      <c r="C143" s="1547"/>
      <c r="D143" s="1548"/>
      <c r="E143" s="386" t="s">
        <v>380</v>
      </c>
      <c r="F143" s="1250" t="s">
        <v>381</v>
      </c>
      <c r="G143" s="1250"/>
      <c r="H143" s="1250"/>
      <c r="I143" s="1250"/>
      <c r="J143" s="1250"/>
      <c r="K143" s="1250"/>
      <c r="L143" s="1250"/>
      <c r="M143" s="1250"/>
      <c r="N143" s="1250"/>
      <c r="O143" s="1250"/>
      <c r="P143" s="1250"/>
      <c r="Q143" s="1250"/>
      <c r="R143" s="1250"/>
      <c r="S143" s="1250"/>
      <c r="T143" s="1250"/>
      <c r="U143" s="1250"/>
      <c r="V143" s="1250"/>
      <c r="W143" s="1250"/>
      <c r="X143" s="1250"/>
      <c r="Y143" s="1250"/>
      <c r="Z143" s="1250"/>
      <c r="AA143" s="1250"/>
      <c r="AB143" s="1250"/>
      <c r="AC143" s="1250"/>
      <c r="AD143" s="1250"/>
      <c r="AE143" s="1250"/>
      <c r="AF143" s="1250"/>
      <c r="AG143" s="1251"/>
      <c r="AH143" s="907"/>
      <c r="AI143" s="908"/>
      <c r="AJ143" s="944"/>
      <c r="AK143" s="881" t="str">
        <f t="shared" si="0"/>
        <v>-</v>
      </c>
      <c r="AL143" s="370"/>
      <c r="AM143" s="759"/>
      <c r="AN143" s="759"/>
      <c r="AO143" s="759"/>
      <c r="AP143" s="759"/>
      <c r="AQ143" s="759"/>
      <c r="AR143" s="759"/>
      <c r="AS143" s="759"/>
      <c r="AT143" s="1288"/>
      <c r="AU143" s="1292" t="s">
        <v>48</v>
      </c>
      <c r="AV143" s="227" t="s">
        <v>144</v>
      </c>
      <c r="AW143" s="1246">
        <f>COUNTIF(AK143:AK144,"X")</f>
        <v>0</v>
      </c>
      <c r="AX143" s="759"/>
      <c r="AY143" s="768"/>
      <c r="AZ143" s="759"/>
      <c r="BA143" s="759"/>
      <c r="BB143" s="759"/>
      <c r="BE143" s="138"/>
      <c r="BF143" s="142"/>
      <c r="BG143" s="138"/>
      <c r="BH143" s="606"/>
      <c r="BI143" s="606"/>
      <c r="BJ143" s="606"/>
      <c r="BK143" s="602"/>
      <c r="BL143" s="42"/>
      <c r="BM143" s="42"/>
      <c r="BN143" s="145"/>
      <c r="BO143" s="46"/>
      <c r="BP143" s="246"/>
      <c r="BQ143" s="246"/>
      <c r="BR143" s="246"/>
      <c r="BS143" s="580"/>
      <c r="BT143" s="580"/>
      <c r="BU143" s="580"/>
      <c r="BV143" s="580"/>
      <c r="BW143" s="580"/>
      <c r="BX143" s="580"/>
      <c r="BY143" s="580"/>
      <c r="BZ143" s="580"/>
      <c r="CA143" s="580"/>
      <c r="CB143" s="580"/>
      <c r="CC143" s="246"/>
      <c r="CD143" s="246"/>
      <c r="CE143" s="246"/>
      <c r="CF143" s="246"/>
      <c r="CG143" s="246"/>
      <c r="CH143" s="246"/>
      <c r="CI143" s="246"/>
      <c r="CJ143" s="246"/>
      <c r="CK143" s="246"/>
      <c r="CL143" s="580"/>
      <c r="CM143" s="580"/>
      <c r="CN143" s="580"/>
      <c r="CO143" s="580"/>
      <c r="CP143" s="580"/>
      <c r="CQ143" s="580"/>
      <c r="CR143" s="580"/>
      <c r="CS143" s="580"/>
      <c r="CT143" s="580"/>
      <c r="CU143" s="580"/>
      <c r="CV143" s="580"/>
      <c r="CW143" s="941"/>
      <c r="CX143" s="246"/>
    </row>
    <row r="144" spans="1:102" ht="26.1" customHeight="1" thickBot="1">
      <c r="A144" s="1618"/>
      <c r="B144" s="1549"/>
      <c r="C144" s="1550"/>
      <c r="D144" s="1551"/>
      <c r="E144" s="387" t="s">
        <v>382</v>
      </c>
      <c r="F144" s="1304" t="s">
        <v>383</v>
      </c>
      <c r="G144" s="1304"/>
      <c r="H144" s="1304"/>
      <c r="I144" s="1304"/>
      <c r="J144" s="1304"/>
      <c r="K144" s="1304"/>
      <c r="L144" s="1304"/>
      <c r="M144" s="1304"/>
      <c r="N144" s="1304"/>
      <c r="O144" s="1304"/>
      <c r="P144" s="1304"/>
      <c r="Q144" s="1304"/>
      <c r="R144" s="1304"/>
      <c r="S144" s="1304"/>
      <c r="T144" s="1304"/>
      <c r="U144" s="1304"/>
      <c r="V144" s="1304"/>
      <c r="W144" s="1304"/>
      <c r="X144" s="1304"/>
      <c r="Y144" s="1304"/>
      <c r="Z144" s="1304"/>
      <c r="AA144" s="1304"/>
      <c r="AB144" s="1304"/>
      <c r="AC144" s="1304"/>
      <c r="AD144" s="1304"/>
      <c r="AE144" s="1304"/>
      <c r="AF144" s="1304"/>
      <c r="AG144" s="1305"/>
      <c r="AH144" s="942"/>
      <c r="AI144" s="903"/>
      <c r="AJ144" s="904"/>
      <c r="AK144" s="883" t="str">
        <f t="shared" si="0"/>
        <v>-</v>
      </c>
      <c r="AL144" s="372"/>
      <c r="AM144" s="759"/>
      <c r="AN144" s="759"/>
      <c r="AO144" s="759"/>
      <c r="AP144" s="759"/>
      <c r="AQ144" s="759"/>
      <c r="AR144" s="759"/>
      <c r="AS144" s="759"/>
      <c r="AT144" s="1288"/>
      <c r="AU144" s="1293"/>
      <c r="AV144" s="228" t="s">
        <v>145</v>
      </c>
      <c r="AW144" s="1248"/>
      <c r="AX144" s="759"/>
      <c r="AY144" s="768"/>
      <c r="AZ144" s="759"/>
      <c r="BA144" s="759"/>
      <c r="BB144" s="759"/>
      <c r="BE144" s="138"/>
      <c r="BF144" s="142"/>
      <c r="BG144" s="138"/>
      <c r="BH144" s="606"/>
      <c r="BI144" s="606"/>
      <c r="BJ144" s="606"/>
      <c r="BK144" s="602"/>
      <c r="BL144" s="42"/>
      <c r="BM144" s="42"/>
      <c r="BN144" s="145"/>
      <c r="BO144" s="46"/>
      <c r="BP144" s="246"/>
      <c r="BQ144" s="246"/>
      <c r="BR144" s="246"/>
      <c r="BS144" s="580"/>
      <c r="BT144" s="580"/>
      <c r="BU144" s="580"/>
      <c r="BV144" s="580"/>
      <c r="BW144" s="580"/>
      <c r="BX144" s="580"/>
      <c r="BY144" s="580"/>
      <c r="BZ144" s="580"/>
      <c r="CA144" s="580"/>
      <c r="CB144" s="580"/>
      <c r="CC144" s="246"/>
      <c r="CD144" s="246"/>
      <c r="CE144" s="246"/>
      <c r="CF144" s="246"/>
      <c r="CG144" s="246"/>
      <c r="CH144" s="246"/>
      <c r="CI144" s="246"/>
      <c r="CJ144" s="246"/>
      <c r="CK144" s="246"/>
      <c r="CL144" s="580"/>
      <c r="CM144" s="580"/>
      <c r="CN144" s="580"/>
      <c r="CO144" s="580"/>
      <c r="CP144" s="580"/>
      <c r="CQ144" s="580"/>
      <c r="CR144" s="580"/>
      <c r="CS144" s="580"/>
      <c r="CT144" s="580"/>
      <c r="CU144" s="580"/>
      <c r="CV144" s="580"/>
      <c r="CW144" s="941"/>
      <c r="CX144" s="246"/>
    </row>
    <row r="145" spans="1:102" ht="26.1" customHeight="1">
      <c r="A145" s="1618"/>
      <c r="B145" s="1495" t="s">
        <v>49</v>
      </c>
      <c r="C145" s="1496"/>
      <c r="D145" s="1497"/>
      <c r="E145" s="388" t="s">
        <v>384</v>
      </c>
      <c r="F145" s="1252" t="s">
        <v>385</v>
      </c>
      <c r="G145" s="1252"/>
      <c r="H145" s="1252"/>
      <c r="I145" s="1252"/>
      <c r="J145" s="1252"/>
      <c r="K145" s="1252"/>
      <c r="L145" s="1252"/>
      <c r="M145" s="1252"/>
      <c r="N145" s="1252"/>
      <c r="O145" s="1252"/>
      <c r="P145" s="1252"/>
      <c r="Q145" s="1252"/>
      <c r="R145" s="1252"/>
      <c r="S145" s="1252"/>
      <c r="T145" s="1252"/>
      <c r="U145" s="1252"/>
      <c r="V145" s="1252"/>
      <c r="W145" s="1252"/>
      <c r="X145" s="1252"/>
      <c r="Y145" s="1252"/>
      <c r="Z145" s="1252"/>
      <c r="AA145" s="1252"/>
      <c r="AB145" s="1252"/>
      <c r="AC145" s="1252"/>
      <c r="AD145" s="1252"/>
      <c r="AE145" s="1252"/>
      <c r="AF145" s="1252"/>
      <c r="AG145" s="1253"/>
      <c r="AH145" s="217"/>
      <c r="AI145" s="913"/>
      <c r="AJ145" s="914"/>
      <c r="AK145" s="881" t="str">
        <f t="shared" si="0"/>
        <v>-</v>
      </c>
      <c r="AL145" s="370"/>
      <c r="AM145" s="759"/>
      <c r="AN145" s="759"/>
      <c r="AO145" s="759"/>
      <c r="AP145" s="759"/>
      <c r="AQ145" s="759"/>
      <c r="AR145" s="759"/>
      <c r="AS145" s="759"/>
      <c r="AT145" s="1288"/>
      <c r="AU145" s="1268" t="s">
        <v>49</v>
      </c>
      <c r="AV145" s="225" t="s">
        <v>146</v>
      </c>
      <c r="AW145" s="1246">
        <f>COUNTIF(AK145:AK146,"X")</f>
        <v>0</v>
      </c>
      <c r="AX145" s="759"/>
      <c r="AY145" s="768"/>
      <c r="AZ145" s="759"/>
      <c r="BA145" s="759"/>
      <c r="BB145" s="759"/>
      <c r="BE145" s="138"/>
      <c r="BF145" s="142"/>
      <c r="BG145" s="138"/>
      <c r="BH145" s="606"/>
      <c r="BI145" s="606"/>
      <c r="BJ145" s="606"/>
      <c r="BK145" s="602"/>
      <c r="BL145" s="42"/>
      <c r="BM145" s="42"/>
      <c r="BN145" s="145"/>
      <c r="BO145" s="46"/>
      <c r="BP145" s="259"/>
      <c r="BQ145" s="259"/>
      <c r="BR145" s="259"/>
      <c r="BS145" s="580"/>
      <c r="BT145" s="580"/>
      <c r="BU145" s="580"/>
      <c r="BV145" s="580"/>
      <c r="BW145" s="580"/>
      <c r="BX145" s="580"/>
      <c r="BY145" s="580"/>
      <c r="BZ145" s="580"/>
      <c r="CA145" s="580"/>
      <c r="CB145" s="580"/>
      <c r="CC145" s="246"/>
      <c r="CD145" s="246"/>
      <c r="CE145" s="246"/>
      <c r="CF145" s="246"/>
      <c r="CG145" s="246"/>
      <c r="CH145" s="246"/>
      <c r="CI145" s="246"/>
      <c r="CJ145" s="246"/>
      <c r="CK145" s="246"/>
      <c r="CL145" s="580"/>
      <c r="CM145" s="580"/>
      <c r="CN145" s="580"/>
      <c r="CO145" s="580"/>
      <c r="CP145" s="580"/>
      <c r="CQ145" s="580"/>
      <c r="CR145" s="580"/>
      <c r="CS145" s="580"/>
      <c r="CT145" s="580"/>
      <c r="CU145" s="580"/>
      <c r="CV145" s="580"/>
      <c r="CW145" s="941"/>
      <c r="CX145" s="246"/>
    </row>
    <row r="146" spans="1:102" ht="26.1" customHeight="1" thickBot="1">
      <c r="A146" s="1618"/>
      <c r="B146" s="1498"/>
      <c r="C146" s="1499"/>
      <c r="D146" s="1500"/>
      <c r="E146" s="383" t="s">
        <v>386</v>
      </c>
      <c r="F146" s="1242" t="s">
        <v>387</v>
      </c>
      <c r="G146" s="1242"/>
      <c r="H146" s="1242"/>
      <c r="I146" s="1242"/>
      <c r="J146" s="1242"/>
      <c r="K146" s="1242"/>
      <c r="L146" s="1242"/>
      <c r="M146" s="1242"/>
      <c r="N146" s="1242"/>
      <c r="O146" s="1242"/>
      <c r="P146" s="1242"/>
      <c r="Q146" s="1242"/>
      <c r="R146" s="1242"/>
      <c r="S146" s="1242"/>
      <c r="T146" s="1242"/>
      <c r="U146" s="1242"/>
      <c r="V146" s="1242"/>
      <c r="W146" s="1242"/>
      <c r="X146" s="1242"/>
      <c r="Y146" s="1242"/>
      <c r="Z146" s="1242"/>
      <c r="AA146" s="1242"/>
      <c r="AB146" s="1242"/>
      <c r="AC146" s="1242"/>
      <c r="AD146" s="1242"/>
      <c r="AE146" s="1242"/>
      <c r="AF146" s="1242"/>
      <c r="AG146" s="1243"/>
      <c r="AH146" s="887"/>
      <c r="AI146" s="929"/>
      <c r="AJ146" s="888"/>
      <c r="AK146" s="883" t="str">
        <f t="shared" si="0"/>
        <v>-</v>
      </c>
      <c r="AL146" s="372"/>
      <c r="AM146" s="759"/>
      <c r="AN146" s="759"/>
      <c r="AO146" s="759"/>
      <c r="AP146" s="759"/>
      <c r="AQ146" s="759"/>
      <c r="AR146" s="759"/>
      <c r="AS146" s="759"/>
      <c r="AT146" s="1288"/>
      <c r="AU146" s="1270"/>
      <c r="AV146" s="229" t="s">
        <v>147</v>
      </c>
      <c r="AW146" s="1248"/>
      <c r="AX146" s="759"/>
      <c r="AY146" s="768"/>
      <c r="AZ146" s="759"/>
      <c r="BA146" s="759"/>
      <c r="BB146" s="759"/>
      <c r="BE146" s="138"/>
      <c r="BF146" s="142"/>
      <c r="BG146" s="138"/>
      <c r="BH146" s="606"/>
      <c r="BI146" s="606"/>
      <c r="BJ146" s="606"/>
      <c r="BK146" s="602"/>
      <c r="BL146" s="42"/>
      <c r="BM146" s="42"/>
      <c r="BN146" s="145"/>
      <c r="BO146" s="46"/>
      <c r="BP146" s="259"/>
      <c r="BQ146" s="259"/>
      <c r="BR146" s="259"/>
      <c r="BS146" s="580"/>
      <c r="BT146" s="580"/>
      <c r="BU146" s="580"/>
      <c r="BV146" s="580"/>
      <c r="BW146" s="580"/>
      <c r="BX146" s="580"/>
      <c r="BY146" s="580"/>
      <c r="BZ146" s="580"/>
      <c r="CA146" s="580"/>
      <c r="CB146" s="580"/>
      <c r="CC146" s="246"/>
      <c r="CD146" s="246"/>
      <c r="CE146" s="246"/>
      <c r="CF146" s="246"/>
      <c r="CG146" s="246"/>
      <c r="CH146" s="246"/>
      <c r="CI146" s="246"/>
      <c r="CJ146" s="246"/>
      <c r="CK146" s="246"/>
      <c r="CL146" s="580"/>
      <c r="CM146" s="580"/>
      <c r="CN146" s="580"/>
      <c r="CO146" s="580"/>
      <c r="CP146" s="580"/>
      <c r="CQ146" s="580"/>
      <c r="CR146" s="580"/>
      <c r="CS146" s="580"/>
      <c r="CT146" s="580"/>
      <c r="CU146" s="580"/>
      <c r="CV146" s="580"/>
      <c r="CW146" s="941"/>
      <c r="CX146" s="246"/>
    </row>
    <row r="147" spans="1:102" ht="26.1" customHeight="1">
      <c r="A147" s="1618"/>
      <c r="B147" s="1757" t="s">
        <v>121</v>
      </c>
      <c r="C147" s="1621"/>
      <c r="D147" s="1622"/>
      <c r="E147" s="386" t="s">
        <v>388</v>
      </c>
      <c r="F147" s="1250" t="s">
        <v>389</v>
      </c>
      <c r="G147" s="1250"/>
      <c r="H147" s="1250"/>
      <c r="I147" s="1250"/>
      <c r="J147" s="1250"/>
      <c r="K147" s="1250"/>
      <c r="L147" s="1250"/>
      <c r="M147" s="1250"/>
      <c r="N147" s="1250"/>
      <c r="O147" s="1250"/>
      <c r="P147" s="1250"/>
      <c r="Q147" s="1250"/>
      <c r="R147" s="1250"/>
      <c r="S147" s="1250"/>
      <c r="T147" s="1250"/>
      <c r="U147" s="1250"/>
      <c r="V147" s="1250"/>
      <c r="W147" s="1250"/>
      <c r="X147" s="1250"/>
      <c r="Y147" s="1250"/>
      <c r="Z147" s="1250"/>
      <c r="AA147" s="1250"/>
      <c r="AB147" s="1250"/>
      <c r="AC147" s="1250"/>
      <c r="AD147" s="1250"/>
      <c r="AE147" s="1250"/>
      <c r="AF147" s="1250"/>
      <c r="AG147" s="1251"/>
      <c r="AH147" s="907"/>
      <c r="AI147" s="908"/>
      <c r="AJ147" s="944"/>
      <c r="AK147" s="881" t="str">
        <f t="shared" si="0"/>
        <v>-</v>
      </c>
      <c r="AL147" s="370"/>
      <c r="AM147" s="759"/>
      <c r="AN147" s="759"/>
      <c r="AO147" s="759"/>
      <c r="AP147" s="759"/>
      <c r="AQ147" s="759"/>
      <c r="AR147" s="759"/>
      <c r="AS147" s="759"/>
      <c r="AT147" s="1288"/>
      <c r="AU147" s="1290" t="s">
        <v>121</v>
      </c>
      <c r="AV147" s="218" t="s">
        <v>390</v>
      </c>
      <c r="AW147" s="1246">
        <f>COUNTIF(AK147:AK149,"X")</f>
        <v>0</v>
      </c>
      <c r="AX147" s="759"/>
      <c r="AY147" s="768"/>
      <c r="AZ147" s="759"/>
      <c r="BA147" s="759"/>
      <c r="BB147" s="759"/>
      <c r="BE147" s="138"/>
      <c r="BF147" s="142"/>
      <c r="BG147" s="138"/>
      <c r="BH147" s="606"/>
      <c r="BI147" s="606"/>
      <c r="BJ147" s="606"/>
      <c r="BK147" s="602"/>
      <c r="BL147" s="42"/>
      <c r="BM147" s="42"/>
      <c r="BN147" s="145"/>
      <c r="BO147" s="46"/>
      <c r="BP147" s="259"/>
      <c r="BQ147" s="259"/>
      <c r="BR147" s="259"/>
      <c r="BS147" s="580"/>
      <c r="BT147" s="580"/>
      <c r="BU147" s="580"/>
      <c r="BV147" s="580"/>
      <c r="BW147" s="580"/>
      <c r="BX147" s="580"/>
      <c r="BY147" s="580"/>
      <c r="BZ147" s="580"/>
      <c r="CA147" s="580"/>
      <c r="CB147" s="580"/>
      <c r="CC147" s="246"/>
      <c r="CD147" s="246"/>
      <c r="CE147" s="246"/>
      <c r="CF147" s="246"/>
      <c r="CG147" s="246"/>
      <c r="CH147" s="246"/>
      <c r="CI147" s="246"/>
      <c r="CJ147" s="246"/>
      <c r="CK147" s="246"/>
      <c r="CL147" s="580"/>
      <c r="CM147" s="580"/>
      <c r="CN147" s="580"/>
      <c r="CO147" s="580"/>
      <c r="CP147" s="580"/>
      <c r="CQ147" s="580"/>
      <c r="CR147" s="580"/>
      <c r="CS147" s="580"/>
      <c r="CT147" s="580"/>
      <c r="CU147" s="580"/>
      <c r="CV147" s="580"/>
      <c r="CW147" s="941"/>
      <c r="CX147" s="246"/>
    </row>
    <row r="148" spans="1:102" ht="26.1" customHeight="1">
      <c r="A148" s="1618"/>
      <c r="B148" s="1623"/>
      <c r="C148" s="1624"/>
      <c r="D148" s="1625"/>
      <c r="E148" s="389" t="s">
        <v>391</v>
      </c>
      <c r="F148" s="1244" t="s">
        <v>392</v>
      </c>
      <c r="G148" s="1244"/>
      <c r="H148" s="1244"/>
      <c r="I148" s="1244"/>
      <c r="J148" s="1244"/>
      <c r="K148" s="1244"/>
      <c r="L148" s="1244"/>
      <c r="M148" s="1244"/>
      <c r="N148" s="1244"/>
      <c r="O148" s="1244"/>
      <c r="P148" s="1244"/>
      <c r="Q148" s="1244"/>
      <c r="R148" s="1244"/>
      <c r="S148" s="1244"/>
      <c r="T148" s="1244"/>
      <c r="U148" s="1244"/>
      <c r="V148" s="1244"/>
      <c r="W148" s="1244"/>
      <c r="X148" s="1244"/>
      <c r="Y148" s="1244"/>
      <c r="Z148" s="1244"/>
      <c r="AA148" s="1244"/>
      <c r="AB148" s="1244"/>
      <c r="AC148" s="1244"/>
      <c r="AD148" s="1244"/>
      <c r="AE148" s="1244"/>
      <c r="AF148" s="1244"/>
      <c r="AG148" s="1245"/>
      <c r="AH148" s="940"/>
      <c r="AI148" s="916"/>
      <c r="AJ148" s="917"/>
      <c r="AK148" s="882" t="str">
        <f t="shared" si="0"/>
        <v>-</v>
      </c>
      <c r="AL148" s="371"/>
      <c r="AM148" s="759"/>
      <c r="AN148" s="759"/>
      <c r="AO148" s="759"/>
      <c r="AP148" s="759"/>
      <c r="AQ148" s="759"/>
      <c r="AR148" s="759"/>
      <c r="AS148" s="759"/>
      <c r="AT148" s="1288"/>
      <c r="AU148" s="1269"/>
      <c r="AV148" s="220" t="s">
        <v>149</v>
      </c>
      <c r="AW148" s="1249"/>
      <c r="AX148" s="759"/>
      <c r="AY148" s="768"/>
      <c r="AZ148" s="759"/>
      <c r="BA148" s="759"/>
      <c r="BB148" s="759"/>
      <c r="BE148" s="138"/>
      <c r="BF148" s="142"/>
      <c r="BG148" s="138"/>
      <c r="BH148" s="606"/>
      <c r="BI148" s="606"/>
      <c r="BJ148" s="606"/>
      <c r="BK148" s="602"/>
      <c r="BL148" s="42"/>
      <c r="BM148" s="42"/>
      <c r="BN148" s="145"/>
      <c r="BO148" s="46"/>
      <c r="BP148" s="941"/>
      <c r="BQ148" s="941"/>
      <c r="BR148" s="941"/>
      <c r="BS148" s="580"/>
      <c r="BT148" s="580"/>
      <c r="BU148" s="580"/>
      <c r="BV148" s="580"/>
      <c r="BW148" s="580"/>
      <c r="BX148" s="580"/>
      <c r="BY148" s="580"/>
      <c r="BZ148" s="580"/>
      <c r="CA148" s="580"/>
      <c r="CB148" s="580"/>
      <c r="CC148" s="246"/>
      <c r="CD148" s="246"/>
      <c r="CE148" s="246"/>
      <c r="CF148" s="246"/>
      <c r="CG148" s="246"/>
      <c r="CH148" s="246"/>
      <c r="CI148" s="246"/>
      <c r="CJ148" s="246"/>
      <c r="CK148" s="246"/>
      <c r="CL148" s="580"/>
      <c r="CM148" s="580"/>
      <c r="CN148" s="580"/>
      <c r="CO148" s="580"/>
      <c r="CP148" s="580"/>
      <c r="CQ148" s="580"/>
      <c r="CR148" s="580"/>
      <c r="CS148" s="580"/>
      <c r="CT148" s="580"/>
      <c r="CU148" s="580"/>
      <c r="CV148" s="580"/>
      <c r="CW148" s="941"/>
      <c r="CX148" s="246"/>
    </row>
    <row r="149" spans="1:102" ht="26.1" customHeight="1" thickBot="1">
      <c r="A149" s="1619"/>
      <c r="B149" s="1626"/>
      <c r="C149" s="1627"/>
      <c r="D149" s="1628"/>
      <c r="E149" s="390" t="s">
        <v>393</v>
      </c>
      <c r="F149" s="1304" t="s">
        <v>394</v>
      </c>
      <c r="G149" s="1304"/>
      <c r="H149" s="1304"/>
      <c r="I149" s="1304"/>
      <c r="J149" s="1304"/>
      <c r="K149" s="1304"/>
      <c r="L149" s="1304"/>
      <c r="M149" s="1304"/>
      <c r="N149" s="1304"/>
      <c r="O149" s="1304"/>
      <c r="P149" s="1304"/>
      <c r="Q149" s="1304"/>
      <c r="R149" s="1304"/>
      <c r="S149" s="1304"/>
      <c r="T149" s="1304"/>
      <c r="U149" s="1304"/>
      <c r="V149" s="1304"/>
      <c r="W149" s="1304"/>
      <c r="X149" s="1304"/>
      <c r="Y149" s="1304"/>
      <c r="Z149" s="1304"/>
      <c r="AA149" s="1304"/>
      <c r="AB149" s="1304"/>
      <c r="AC149" s="1304"/>
      <c r="AD149" s="1304"/>
      <c r="AE149" s="1304"/>
      <c r="AF149" s="1304"/>
      <c r="AG149" s="1305"/>
      <c r="AH149" s="942"/>
      <c r="AI149" s="903"/>
      <c r="AJ149" s="904"/>
      <c r="AK149" s="883" t="str">
        <f t="shared" si="0"/>
        <v>-</v>
      </c>
      <c r="AL149" s="372"/>
      <c r="AM149" s="759"/>
      <c r="AN149" s="759"/>
      <c r="AO149" s="759"/>
      <c r="AP149" s="759"/>
      <c r="AQ149" s="759"/>
      <c r="AR149" s="759"/>
      <c r="AS149" s="759"/>
      <c r="AT149" s="1289"/>
      <c r="AU149" s="1270"/>
      <c r="AV149" s="221" t="s">
        <v>150</v>
      </c>
      <c r="AW149" s="1248"/>
      <c r="AX149" s="759"/>
      <c r="AY149" s="768"/>
      <c r="AZ149" s="759"/>
      <c r="BA149" s="759"/>
      <c r="BB149" s="759"/>
      <c r="BE149" s="138"/>
      <c r="BF149" s="142"/>
      <c r="BG149" s="138"/>
      <c r="BH149" s="606"/>
      <c r="BI149" s="606"/>
      <c r="BJ149" s="606"/>
      <c r="BK149" s="602"/>
      <c r="BL149" s="42"/>
      <c r="BM149" s="42"/>
      <c r="BN149" s="145"/>
      <c r="BO149" s="46"/>
      <c r="BP149" s="259"/>
      <c r="BQ149" s="259"/>
      <c r="BR149" s="259"/>
      <c r="BS149" s="580"/>
      <c r="BT149" s="580"/>
      <c r="BU149" s="580"/>
      <c r="BV149" s="580"/>
      <c r="BW149" s="580"/>
      <c r="BX149" s="580"/>
      <c r="BY149" s="580"/>
      <c r="BZ149" s="580"/>
      <c r="CA149" s="580"/>
      <c r="CB149" s="580"/>
      <c r="CC149" s="246"/>
      <c r="CD149" s="246"/>
      <c r="CE149" s="246"/>
      <c r="CF149" s="246"/>
      <c r="CG149" s="246"/>
      <c r="CH149" s="246"/>
      <c r="CI149" s="246"/>
      <c r="CJ149" s="246"/>
      <c r="CK149" s="246"/>
      <c r="CL149" s="580"/>
      <c r="CM149" s="580"/>
      <c r="CN149" s="580"/>
      <c r="CO149" s="580"/>
      <c r="CP149" s="580"/>
      <c r="CQ149" s="580"/>
      <c r="CR149" s="580"/>
      <c r="CS149" s="580"/>
      <c r="CT149" s="580"/>
      <c r="CU149" s="580"/>
      <c r="CV149" s="580"/>
      <c r="CW149" s="941"/>
      <c r="CX149" s="246"/>
    </row>
    <row r="150" spans="1:102" ht="26.1" customHeight="1">
      <c r="A150" s="1557" t="s">
        <v>395</v>
      </c>
      <c r="B150" s="1451" t="s">
        <v>51</v>
      </c>
      <c r="C150" s="1452"/>
      <c r="D150" s="1453"/>
      <c r="E150" s="391" t="s">
        <v>396</v>
      </c>
      <c r="F150" s="1252" t="s">
        <v>397</v>
      </c>
      <c r="G150" s="1252"/>
      <c r="H150" s="1252"/>
      <c r="I150" s="1252"/>
      <c r="J150" s="1252"/>
      <c r="K150" s="1252"/>
      <c r="L150" s="1252"/>
      <c r="M150" s="1252"/>
      <c r="N150" s="1252"/>
      <c r="O150" s="1252"/>
      <c r="P150" s="1252"/>
      <c r="Q150" s="1252"/>
      <c r="R150" s="1252"/>
      <c r="S150" s="1252"/>
      <c r="T150" s="1252"/>
      <c r="U150" s="1252"/>
      <c r="V150" s="1252"/>
      <c r="W150" s="1252"/>
      <c r="X150" s="1252"/>
      <c r="Y150" s="1252"/>
      <c r="Z150" s="1252"/>
      <c r="AA150" s="1252"/>
      <c r="AB150" s="1252"/>
      <c r="AC150" s="1252"/>
      <c r="AD150" s="1252"/>
      <c r="AE150" s="1252"/>
      <c r="AF150" s="1252"/>
      <c r="AG150" s="1253"/>
      <c r="AH150" s="217"/>
      <c r="AI150" s="913"/>
      <c r="AJ150" s="914"/>
      <c r="AK150" s="881" t="str">
        <f t="shared" si="0"/>
        <v>-</v>
      </c>
      <c r="AL150" s="373"/>
      <c r="AM150" s="759"/>
      <c r="AN150" s="759"/>
      <c r="AO150" s="759"/>
      <c r="AP150" s="759"/>
      <c r="AQ150" s="759"/>
      <c r="AR150" s="759"/>
      <c r="AS150" s="759"/>
      <c r="AT150" s="1281" t="s">
        <v>395</v>
      </c>
      <c r="AU150" s="1274" t="s">
        <v>51</v>
      </c>
      <c r="AV150" s="218" t="s">
        <v>151</v>
      </c>
      <c r="AW150" s="1246">
        <f>COUNTIF(AK150:AK152,"x")</f>
        <v>0</v>
      </c>
      <c r="AX150" s="759"/>
      <c r="AY150" s="768"/>
      <c r="AZ150" s="759"/>
      <c r="BA150" s="759"/>
      <c r="BB150" s="759"/>
      <c r="BE150" s="139"/>
      <c r="BF150" s="143"/>
      <c r="BG150" s="139"/>
      <c r="BH150" s="607"/>
      <c r="BI150" s="607"/>
      <c r="BJ150" s="607"/>
      <c r="BK150" s="602"/>
      <c r="BL150" s="42"/>
      <c r="BM150" s="42"/>
      <c r="BN150" s="145"/>
      <c r="BO150" s="46"/>
      <c r="BP150" s="941"/>
      <c r="BQ150" s="941"/>
      <c r="BR150" s="941"/>
      <c r="BS150" s="580"/>
      <c r="BT150" s="580"/>
      <c r="BU150" s="580"/>
      <c r="BV150" s="580"/>
      <c r="BW150" s="580"/>
      <c r="BX150" s="580"/>
      <c r="BY150" s="580"/>
      <c r="BZ150" s="580"/>
      <c r="CA150" s="580"/>
      <c r="CB150" s="580"/>
      <c r="CC150" s="246"/>
      <c r="CD150" s="246"/>
      <c r="CE150" s="246"/>
      <c r="CF150" s="246"/>
      <c r="CG150" s="246"/>
      <c r="CH150" s="246"/>
      <c r="CI150" s="246"/>
      <c r="CJ150" s="246"/>
      <c r="CK150" s="246"/>
      <c r="CL150" s="580"/>
      <c r="CM150" s="580"/>
      <c r="CN150" s="580"/>
      <c r="CO150" s="580"/>
      <c r="CP150" s="580"/>
      <c r="CQ150" s="580"/>
      <c r="CR150" s="580"/>
      <c r="CS150" s="580"/>
      <c r="CT150" s="580"/>
      <c r="CU150" s="580"/>
      <c r="CV150" s="580"/>
      <c r="CW150" s="941"/>
      <c r="CX150" s="246"/>
    </row>
    <row r="151" spans="1:102" ht="26.1" customHeight="1">
      <c r="A151" s="1558"/>
      <c r="B151" s="1454"/>
      <c r="C151" s="1455"/>
      <c r="D151" s="1456"/>
      <c r="E151" s="385" t="s">
        <v>398</v>
      </c>
      <c r="F151" s="1244" t="s">
        <v>399</v>
      </c>
      <c r="G151" s="1244"/>
      <c r="H151" s="1244"/>
      <c r="I151" s="1244"/>
      <c r="J151" s="1244"/>
      <c r="K151" s="1244"/>
      <c r="L151" s="1244"/>
      <c r="M151" s="1244"/>
      <c r="N151" s="1244"/>
      <c r="O151" s="1244"/>
      <c r="P151" s="1244"/>
      <c r="Q151" s="1244"/>
      <c r="R151" s="1244"/>
      <c r="S151" s="1244"/>
      <c r="T151" s="1244"/>
      <c r="U151" s="1244"/>
      <c r="V151" s="1244"/>
      <c r="W151" s="1244"/>
      <c r="X151" s="1244"/>
      <c r="Y151" s="1244"/>
      <c r="Z151" s="1244"/>
      <c r="AA151" s="1244"/>
      <c r="AB151" s="1244"/>
      <c r="AC151" s="1244"/>
      <c r="AD151" s="1244"/>
      <c r="AE151" s="1244"/>
      <c r="AF151" s="1244"/>
      <c r="AG151" s="1245"/>
      <c r="AH151" s="940"/>
      <c r="AI151" s="916"/>
      <c r="AJ151" s="917"/>
      <c r="AK151" s="882" t="str">
        <f t="shared" si="0"/>
        <v>-</v>
      </c>
      <c r="AL151" s="371"/>
      <c r="AM151" s="759"/>
      <c r="AN151" s="759"/>
      <c r="AO151" s="759"/>
      <c r="AP151" s="759"/>
      <c r="AQ151" s="759"/>
      <c r="AR151" s="759"/>
      <c r="AS151" s="759"/>
      <c r="AT151" s="1282"/>
      <c r="AU151" s="1275"/>
      <c r="AV151" s="225" t="s">
        <v>152</v>
      </c>
      <c r="AW151" s="1249"/>
      <c r="AX151" s="759"/>
      <c r="AY151" s="768"/>
      <c r="AZ151" s="759"/>
      <c r="BA151" s="759"/>
      <c r="BB151" s="759"/>
      <c r="BE151" s="139"/>
      <c r="BF151" s="143"/>
      <c r="BG151" s="139"/>
      <c r="BH151" s="607"/>
      <c r="BI151" s="607"/>
      <c r="BJ151" s="607"/>
      <c r="BK151" s="602"/>
      <c r="BL151" s="42"/>
      <c r="BM151" s="42"/>
      <c r="BN151" s="145"/>
      <c r="BO151" s="46"/>
      <c r="BP151" s="941"/>
      <c r="BQ151" s="941"/>
      <c r="BR151" s="941"/>
      <c r="BS151" s="580"/>
      <c r="BT151" s="580"/>
      <c r="BU151" s="580"/>
      <c r="BV151" s="580"/>
      <c r="BW151" s="580"/>
      <c r="BX151" s="580"/>
      <c r="BY151" s="580"/>
      <c r="BZ151" s="580"/>
      <c r="CA151" s="580"/>
      <c r="CB151" s="580"/>
      <c r="CC151" s="246"/>
      <c r="CD151" s="246"/>
      <c r="CE151" s="246"/>
      <c r="CF151" s="246"/>
      <c r="CG151" s="246"/>
      <c r="CH151" s="246"/>
      <c r="CI151" s="246"/>
      <c r="CJ151" s="246"/>
      <c r="CK151" s="246"/>
      <c r="CL151" s="580"/>
      <c r="CM151" s="580"/>
      <c r="CN151" s="580"/>
      <c r="CO151" s="580"/>
      <c r="CP151" s="580"/>
      <c r="CQ151" s="580"/>
      <c r="CR151" s="580"/>
      <c r="CS151" s="580"/>
      <c r="CT151" s="580"/>
      <c r="CU151" s="580"/>
      <c r="CV151" s="580"/>
      <c r="CW151" s="941"/>
      <c r="CX151" s="246"/>
    </row>
    <row r="152" spans="1:102" ht="26.1" customHeight="1" thickBot="1">
      <c r="A152" s="1558"/>
      <c r="B152" s="1457"/>
      <c r="C152" s="1458"/>
      <c r="D152" s="1459"/>
      <c r="E152" s="383" t="s">
        <v>400</v>
      </c>
      <c r="F152" s="1242" t="s">
        <v>401</v>
      </c>
      <c r="G152" s="1242"/>
      <c r="H152" s="1242"/>
      <c r="I152" s="1242"/>
      <c r="J152" s="1242"/>
      <c r="K152" s="1242"/>
      <c r="L152" s="1242"/>
      <c r="M152" s="1242"/>
      <c r="N152" s="1242"/>
      <c r="O152" s="1242"/>
      <c r="P152" s="1242"/>
      <c r="Q152" s="1242"/>
      <c r="R152" s="1242"/>
      <c r="S152" s="1242"/>
      <c r="T152" s="1242"/>
      <c r="U152" s="1242"/>
      <c r="V152" s="1242"/>
      <c r="W152" s="1242"/>
      <c r="X152" s="1242"/>
      <c r="Y152" s="1242"/>
      <c r="Z152" s="1242"/>
      <c r="AA152" s="1242"/>
      <c r="AB152" s="1242"/>
      <c r="AC152" s="1242"/>
      <c r="AD152" s="1242"/>
      <c r="AE152" s="1242"/>
      <c r="AF152" s="1242"/>
      <c r="AG152" s="1243"/>
      <c r="AH152" s="887"/>
      <c r="AI152" s="929"/>
      <c r="AJ152" s="888"/>
      <c r="AK152" s="883" t="str">
        <f t="shared" si="0"/>
        <v>-</v>
      </c>
      <c r="AL152" s="374"/>
      <c r="AM152" s="759"/>
      <c r="AN152" s="759"/>
      <c r="AO152" s="759"/>
      <c r="AP152" s="759"/>
      <c r="AQ152" s="759"/>
      <c r="AR152" s="759"/>
      <c r="AS152" s="759"/>
      <c r="AT152" s="1282"/>
      <c r="AU152" s="1276"/>
      <c r="AV152" s="224" t="s">
        <v>153</v>
      </c>
      <c r="AW152" s="1248"/>
      <c r="AX152" s="759"/>
      <c r="AY152" s="768"/>
      <c r="AZ152" s="759"/>
      <c r="BA152" s="759"/>
      <c r="BB152" s="759"/>
      <c r="BE152" s="139"/>
      <c r="BF152" s="143"/>
      <c r="BG152" s="139"/>
      <c r="BH152" s="607"/>
      <c r="BI152" s="607"/>
      <c r="BJ152" s="607"/>
      <c r="BK152" s="602"/>
      <c r="BL152" s="42"/>
      <c r="BM152" s="42"/>
      <c r="BN152" s="145"/>
      <c r="BO152" s="46"/>
      <c r="BP152" s="259"/>
      <c r="BQ152" s="259"/>
      <c r="BR152" s="259"/>
      <c r="BS152" s="580"/>
      <c r="BT152" s="580"/>
      <c r="BU152" s="580"/>
      <c r="BV152" s="580"/>
      <c r="BW152" s="580"/>
      <c r="BX152" s="580"/>
      <c r="BY152" s="580"/>
      <c r="BZ152" s="580"/>
      <c r="CA152" s="580"/>
      <c r="CB152" s="580"/>
      <c r="CC152" s="246"/>
      <c r="CD152" s="246"/>
      <c r="CE152" s="246"/>
      <c r="CF152" s="246"/>
      <c r="CG152" s="246"/>
      <c r="CH152" s="246"/>
      <c r="CI152" s="246"/>
      <c r="CJ152" s="246"/>
      <c r="CK152" s="246"/>
      <c r="CL152" s="580"/>
      <c r="CM152" s="580"/>
      <c r="CN152" s="580"/>
      <c r="CO152" s="580"/>
      <c r="CP152" s="580"/>
      <c r="CQ152" s="580"/>
      <c r="CR152" s="580"/>
      <c r="CS152" s="580"/>
      <c r="CT152" s="580"/>
      <c r="CU152" s="580"/>
      <c r="CV152" s="580"/>
      <c r="CW152" s="941"/>
      <c r="CX152" s="246"/>
    </row>
    <row r="153" spans="1:102" ht="26.1" customHeight="1">
      <c r="A153" s="1558"/>
      <c r="B153" s="1540" t="s">
        <v>52</v>
      </c>
      <c r="C153" s="1541"/>
      <c r="D153" s="1542"/>
      <c r="E153" s="386" t="s">
        <v>402</v>
      </c>
      <c r="F153" s="1250" t="s">
        <v>403</v>
      </c>
      <c r="G153" s="1250"/>
      <c r="H153" s="1250"/>
      <c r="I153" s="1250"/>
      <c r="J153" s="1250"/>
      <c r="K153" s="1250"/>
      <c r="L153" s="1250"/>
      <c r="M153" s="1250"/>
      <c r="N153" s="1250"/>
      <c r="O153" s="1250"/>
      <c r="P153" s="1250"/>
      <c r="Q153" s="1250"/>
      <c r="R153" s="1250"/>
      <c r="S153" s="1250"/>
      <c r="T153" s="1250"/>
      <c r="U153" s="1250"/>
      <c r="V153" s="1250"/>
      <c r="W153" s="1250"/>
      <c r="X153" s="1250"/>
      <c r="Y153" s="1250"/>
      <c r="Z153" s="1250"/>
      <c r="AA153" s="1250"/>
      <c r="AB153" s="1250"/>
      <c r="AC153" s="1250"/>
      <c r="AD153" s="1250"/>
      <c r="AE153" s="1250"/>
      <c r="AF153" s="1250"/>
      <c r="AG153" s="1251"/>
      <c r="AH153" s="907"/>
      <c r="AI153" s="908"/>
      <c r="AJ153" s="944"/>
      <c r="AK153" s="881" t="str">
        <f t="shared" si="0"/>
        <v>-</v>
      </c>
      <c r="AL153" s="370"/>
      <c r="AM153" s="759"/>
      <c r="AN153" s="759"/>
      <c r="AO153" s="759"/>
      <c r="AP153" s="759"/>
      <c r="AQ153" s="759"/>
      <c r="AR153" s="759"/>
      <c r="AS153" s="759"/>
      <c r="AT153" s="1282"/>
      <c r="AU153" s="1277" t="s">
        <v>52</v>
      </c>
      <c r="AV153" s="218" t="s">
        <v>154</v>
      </c>
      <c r="AW153" s="1246">
        <f>COUNTIF(AK153:AK155,"X")</f>
        <v>0</v>
      </c>
      <c r="AX153" s="759"/>
      <c r="AY153" s="768"/>
      <c r="AZ153" s="759"/>
      <c r="BA153" s="759"/>
      <c r="BB153" s="759"/>
      <c r="BE153" s="139"/>
      <c r="BF153" s="143"/>
      <c r="BG153" s="139"/>
      <c r="BH153" s="607"/>
      <c r="BI153" s="607"/>
      <c r="BJ153" s="607"/>
      <c r="BK153" s="602"/>
      <c r="BL153" s="42"/>
      <c r="BM153" s="42"/>
      <c r="BN153" s="145"/>
      <c r="BO153" s="46"/>
      <c r="BP153" s="941"/>
      <c r="BQ153" s="941"/>
      <c r="BR153" s="941"/>
      <c r="BS153" s="580"/>
      <c r="BT153" s="580"/>
      <c r="BU153" s="580"/>
      <c r="BV153" s="580"/>
      <c r="BW153" s="580"/>
      <c r="BX153" s="580"/>
      <c r="BY153" s="580"/>
      <c r="BZ153" s="580"/>
      <c r="CA153" s="580"/>
      <c r="CB153" s="580"/>
      <c r="CC153" s="246"/>
      <c r="CD153" s="246"/>
      <c r="CE153" s="246"/>
      <c r="CF153" s="246"/>
      <c r="CG153" s="246"/>
      <c r="CH153" s="246"/>
      <c r="CI153" s="246"/>
      <c r="CJ153" s="246"/>
      <c r="CK153" s="246"/>
      <c r="CL153" s="580"/>
      <c r="CM153" s="580"/>
      <c r="CN153" s="580"/>
      <c r="CO153" s="580"/>
      <c r="CP153" s="580"/>
      <c r="CQ153" s="580"/>
      <c r="CR153" s="580"/>
      <c r="CS153" s="580"/>
      <c r="CT153" s="580"/>
      <c r="CU153" s="580"/>
      <c r="CV153" s="580"/>
      <c r="CW153" s="941"/>
      <c r="CX153" s="246"/>
    </row>
    <row r="154" spans="1:102" ht="26.1" customHeight="1">
      <c r="A154" s="1558"/>
      <c r="B154" s="1481"/>
      <c r="C154" s="1482"/>
      <c r="D154" s="1483"/>
      <c r="E154" s="389" t="s">
        <v>404</v>
      </c>
      <c r="F154" s="1244" t="s">
        <v>405</v>
      </c>
      <c r="G154" s="1244"/>
      <c r="H154" s="1244"/>
      <c r="I154" s="1244"/>
      <c r="J154" s="1244"/>
      <c r="K154" s="1244"/>
      <c r="L154" s="1244"/>
      <c r="M154" s="1244"/>
      <c r="N154" s="1244"/>
      <c r="O154" s="1244"/>
      <c r="P154" s="1244"/>
      <c r="Q154" s="1244"/>
      <c r="R154" s="1244"/>
      <c r="S154" s="1244"/>
      <c r="T154" s="1244"/>
      <c r="U154" s="1244"/>
      <c r="V154" s="1244"/>
      <c r="W154" s="1244"/>
      <c r="X154" s="1244"/>
      <c r="Y154" s="1244"/>
      <c r="Z154" s="1244"/>
      <c r="AA154" s="1244"/>
      <c r="AB154" s="1244"/>
      <c r="AC154" s="1244"/>
      <c r="AD154" s="1244"/>
      <c r="AE154" s="1244"/>
      <c r="AF154" s="1244"/>
      <c r="AG154" s="1245"/>
      <c r="AH154" s="940"/>
      <c r="AI154" s="916"/>
      <c r="AJ154" s="917"/>
      <c r="AK154" s="882" t="str">
        <f t="shared" si="0"/>
        <v>-</v>
      </c>
      <c r="AL154" s="371"/>
      <c r="AM154" s="759"/>
      <c r="AN154" s="759"/>
      <c r="AO154" s="759"/>
      <c r="AP154" s="759"/>
      <c r="AQ154" s="759"/>
      <c r="AR154" s="759"/>
      <c r="AS154" s="759"/>
      <c r="AT154" s="1282"/>
      <c r="AU154" s="1278"/>
      <c r="AV154" s="220" t="s">
        <v>155</v>
      </c>
      <c r="AW154" s="1249"/>
      <c r="AX154" s="759"/>
      <c r="AY154" s="768"/>
      <c r="AZ154" s="759"/>
      <c r="BA154" s="759"/>
      <c r="BB154" s="759"/>
      <c r="BE154" s="139"/>
      <c r="BF154" s="143"/>
      <c r="BG154" s="139"/>
      <c r="BH154" s="607"/>
      <c r="BI154" s="607"/>
      <c r="BJ154" s="607"/>
      <c r="BK154" s="602"/>
      <c r="BL154" s="42"/>
      <c r="BM154" s="42"/>
      <c r="BN154" s="145"/>
      <c r="BO154" s="46"/>
      <c r="BP154" s="941"/>
      <c r="BQ154" s="941"/>
      <c r="BR154" s="941"/>
      <c r="BS154" s="580"/>
      <c r="BT154" s="580"/>
      <c r="BU154" s="580"/>
      <c r="BV154" s="580"/>
      <c r="BW154" s="580"/>
      <c r="BX154" s="580"/>
      <c r="BY154" s="580"/>
      <c r="BZ154" s="580"/>
      <c r="CA154" s="580"/>
      <c r="CB154" s="580"/>
      <c r="CC154" s="246"/>
      <c r="CD154" s="246"/>
      <c r="CE154" s="246"/>
      <c r="CF154" s="246"/>
      <c r="CG154" s="246"/>
      <c r="CH154" s="246"/>
      <c r="CI154" s="246"/>
      <c r="CJ154" s="246"/>
      <c r="CK154" s="246"/>
      <c r="CL154" s="580"/>
      <c r="CM154" s="580"/>
      <c r="CN154" s="580"/>
      <c r="CO154" s="580"/>
      <c r="CP154" s="580"/>
      <c r="CQ154" s="580"/>
      <c r="CR154" s="580"/>
      <c r="CS154" s="580"/>
      <c r="CT154" s="580"/>
      <c r="CU154" s="580"/>
      <c r="CV154" s="580"/>
      <c r="CW154" s="941"/>
      <c r="CX154" s="246"/>
    </row>
    <row r="155" spans="1:102" ht="26.1" customHeight="1" thickBot="1">
      <c r="A155" s="1558"/>
      <c r="B155" s="1543"/>
      <c r="C155" s="1544"/>
      <c r="D155" s="1545"/>
      <c r="E155" s="392" t="s">
        <v>406</v>
      </c>
      <c r="F155" s="1304" t="s">
        <v>407</v>
      </c>
      <c r="G155" s="1304"/>
      <c r="H155" s="1304"/>
      <c r="I155" s="1304"/>
      <c r="J155" s="1304"/>
      <c r="K155" s="1304"/>
      <c r="L155" s="1304"/>
      <c r="M155" s="1304"/>
      <c r="N155" s="1304"/>
      <c r="O155" s="1304"/>
      <c r="P155" s="1304"/>
      <c r="Q155" s="1304"/>
      <c r="R155" s="1304"/>
      <c r="S155" s="1304"/>
      <c r="T155" s="1304"/>
      <c r="U155" s="1304"/>
      <c r="V155" s="1304"/>
      <c r="W155" s="1304"/>
      <c r="X155" s="1304"/>
      <c r="Y155" s="1304"/>
      <c r="Z155" s="1304"/>
      <c r="AA155" s="1304"/>
      <c r="AB155" s="1304"/>
      <c r="AC155" s="1304"/>
      <c r="AD155" s="1304"/>
      <c r="AE155" s="1304"/>
      <c r="AF155" s="1304"/>
      <c r="AG155" s="1305"/>
      <c r="AH155" s="942"/>
      <c r="AI155" s="903"/>
      <c r="AJ155" s="904"/>
      <c r="AK155" s="883" t="str">
        <f t="shared" si="0"/>
        <v>-</v>
      </c>
      <c r="AL155" s="372"/>
      <c r="AM155" s="759"/>
      <c r="AN155" s="759"/>
      <c r="AO155" s="759"/>
      <c r="AP155" s="759"/>
      <c r="AQ155" s="759"/>
      <c r="AR155" s="759"/>
      <c r="AS155" s="759"/>
      <c r="AT155" s="1282"/>
      <c r="AU155" s="1279"/>
      <c r="AV155" s="221" t="s">
        <v>156</v>
      </c>
      <c r="AW155" s="1248"/>
      <c r="AX155" s="759"/>
      <c r="AY155" s="768"/>
      <c r="AZ155" s="759"/>
      <c r="BA155" s="759"/>
      <c r="BB155" s="759"/>
      <c r="BE155" s="139"/>
      <c r="BF155" s="143"/>
      <c r="BG155" s="139"/>
      <c r="BH155" s="607"/>
      <c r="BI155" s="607"/>
      <c r="BJ155" s="607"/>
      <c r="BK155" s="602"/>
      <c r="BL155" s="42"/>
      <c r="BM155" s="42"/>
      <c r="BN155" s="145"/>
      <c r="BO155" s="46"/>
      <c r="BP155" s="259"/>
      <c r="BQ155" s="259"/>
      <c r="BR155" s="259"/>
      <c r="BS155" s="580"/>
      <c r="BT155" s="580"/>
      <c r="BU155" s="580"/>
      <c r="BV155" s="580"/>
      <c r="BW155" s="580"/>
      <c r="BX155" s="580"/>
      <c r="BY155" s="580"/>
      <c r="BZ155" s="580"/>
      <c r="CA155" s="580"/>
      <c r="CB155" s="580"/>
      <c r="CC155" s="246"/>
      <c r="CD155" s="246"/>
      <c r="CE155" s="246"/>
      <c r="CF155" s="246"/>
      <c r="CG155" s="246"/>
      <c r="CH155" s="246"/>
      <c r="CI155" s="246"/>
      <c r="CJ155" s="246"/>
      <c r="CK155" s="246"/>
      <c r="CL155" s="580"/>
      <c r="CM155" s="580"/>
      <c r="CN155" s="580"/>
      <c r="CO155" s="580"/>
      <c r="CP155" s="580"/>
      <c r="CQ155" s="580"/>
      <c r="CR155" s="580"/>
      <c r="CS155" s="580"/>
      <c r="CT155" s="580"/>
      <c r="CU155" s="580"/>
      <c r="CV155" s="580"/>
      <c r="CW155" s="941"/>
      <c r="CX155" s="246"/>
    </row>
    <row r="156" spans="1:102" ht="26.1" customHeight="1">
      <c r="A156" s="1558"/>
      <c r="B156" s="1481" t="s">
        <v>53</v>
      </c>
      <c r="C156" s="1482"/>
      <c r="D156" s="1483"/>
      <c r="E156" s="388" t="s">
        <v>408</v>
      </c>
      <c r="F156" s="1252" t="s">
        <v>409</v>
      </c>
      <c r="G156" s="1252"/>
      <c r="H156" s="1252"/>
      <c r="I156" s="1252"/>
      <c r="J156" s="1252"/>
      <c r="K156" s="1252"/>
      <c r="L156" s="1252"/>
      <c r="M156" s="1252"/>
      <c r="N156" s="1252"/>
      <c r="O156" s="1252"/>
      <c r="P156" s="1252"/>
      <c r="Q156" s="1252"/>
      <c r="R156" s="1252"/>
      <c r="S156" s="1252"/>
      <c r="T156" s="1252"/>
      <c r="U156" s="1252"/>
      <c r="V156" s="1252"/>
      <c r="W156" s="1252"/>
      <c r="X156" s="1252"/>
      <c r="Y156" s="1252"/>
      <c r="Z156" s="1252"/>
      <c r="AA156" s="1252"/>
      <c r="AB156" s="1252"/>
      <c r="AC156" s="1252"/>
      <c r="AD156" s="1252"/>
      <c r="AE156" s="1252"/>
      <c r="AF156" s="1252"/>
      <c r="AG156" s="1253"/>
      <c r="AH156" s="217"/>
      <c r="AI156" s="913"/>
      <c r="AJ156" s="914"/>
      <c r="AK156" s="881" t="str">
        <f t="shared" si="0"/>
        <v>-</v>
      </c>
      <c r="AL156" s="373"/>
      <c r="AM156" s="759"/>
      <c r="AN156" s="759"/>
      <c r="AO156" s="759"/>
      <c r="AP156" s="759"/>
      <c r="AQ156" s="759"/>
      <c r="AR156" s="759"/>
      <c r="AS156" s="759"/>
      <c r="AT156" s="1282"/>
      <c r="AU156" s="1277" t="s">
        <v>53</v>
      </c>
      <c r="AV156" s="218" t="s">
        <v>157</v>
      </c>
      <c r="AW156" s="1246">
        <f>COUNTIF(AK156:AK157,"X")</f>
        <v>0</v>
      </c>
      <c r="AX156" s="759"/>
      <c r="AY156" s="768"/>
      <c r="AZ156" s="759"/>
      <c r="BA156" s="759"/>
      <c r="BB156" s="759"/>
      <c r="BE156" s="139"/>
      <c r="BF156" s="143"/>
      <c r="BG156" s="139"/>
      <c r="BH156" s="607"/>
      <c r="BI156" s="607"/>
      <c r="BJ156" s="607"/>
      <c r="BK156" s="602"/>
      <c r="BL156" s="42"/>
      <c r="BM156" s="42"/>
      <c r="BN156" s="145"/>
      <c r="BO156" s="46"/>
      <c r="BP156" s="259"/>
      <c r="BQ156" s="259"/>
      <c r="BR156" s="259"/>
      <c r="BS156" s="580"/>
      <c r="BT156" s="580"/>
      <c r="BU156" s="580"/>
      <c r="BV156" s="580"/>
      <c r="BW156" s="580"/>
      <c r="BX156" s="580"/>
      <c r="BY156" s="580"/>
      <c r="BZ156" s="580"/>
      <c r="CA156" s="580"/>
      <c r="CB156" s="580"/>
      <c r="CC156" s="246"/>
      <c r="CD156" s="246"/>
      <c r="CE156" s="246"/>
      <c r="CF156" s="246"/>
      <c r="CG156" s="246"/>
      <c r="CH156" s="246"/>
      <c r="CI156" s="246"/>
      <c r="CJ156" s="246"/>
      <c r="CK156" s="246"/>
      <c r="CL156" s="580"/>
      <c r="CM156" s="580"/>
      <c r="CN156" s="580"/>
      <c r="CO156" s="580"/>
      <c r="CP156" s="580"/>
      <c r="CQ156" s="580"/>
      <c r="CR156" s="580"/>
      <c r="CS156" s="580"/>
      <c r="CT156" s="580"/>
      <c r="CU156" s="580"/>
      <c r="CV156" s="580"/>
      <c r="CW156" s="941"/>
      <c r="CX156" s="246"/>
    </row>
    <row r="157" spans="1:102" ht="26.1" customHeight="1" thickBot="1">
      <c r="A157" s="1558"/>
      <c r="B157" s="1481"/>
      <c r="C157" s="1482"/>
      <c r="D157" s="1483"/>
      <c r="E157" s="383" t="s">
        <v>410</v>
      </c>
      <c r="F157" s="1242" t="s">
        <v>411</v>
      </c>
      <c r="G157" s="1242"/>
      <c r="H157" s="1242"/>
      <c r="I157" s="1242"/>
      <c r="J157" s="1242"/>
      <c r="K157" s="1242"/>
      <c r="L157" s="1242"/>
      <c r="M157" s="1242"/>
      <c r="N157" s="1242"/>
      <c r="O157" s="1242"/>
      <c r="P157" s="1242"/>
      <c r="Q157" s="1242"/>
      <c r="R157" s="1242"/>
      <c r="S157" s="1242"/>
      <c r="T157" s="1242"/>
      <c r="U157" s="1242"/>
      <c r="V157" s="1242"/>
      <c r="W157" s="1242"/>
      <c r="X157" s="1242"/>
      <c r="Y157" s="1242"/>
      <c r="Z157" s="1242"/>
      <c r="AA157" s="1242"/>
      <c r="AB157" s="1242"/>
      <c r="AC157" s="1242"/>
      <c r="AD157" s="1242"/>
      <c r="AE157" s="1242"/>
      <c r="AF157" s="1242"/>
      <c r="AG157" s="1243"/>
      <c r="AH157" s="887"/>
      <c r="AI157" s="929"/>
      <c r="AJ157" s="888"/>
      <c r="AK157" s="883" t="str">
        <f t="shared" si="0"/>
        <v>-</v>
      </c>
      <c r="AL157" s="374"/>
      <c r="AM157" s="759"/>
      <c r="AN157" s="759"/>
      <c r="AO157" s="759"/>
      <c r="AP157" s="759"/>
      <c r="AQ157" s="759"/>
      <c r="AR157" s="759"/>
      <c r="AS157" s="759"/>
      <c r="AT157" s="1282"/>
      <c r="AU157" s="1279"/>
      <c r="AV157" s="221" t="s">
        <v>158</v>
      </c>
      <c r="AW157" s="1248"/>
      <c r="AX157" s="759"/>
      <c r="AY157" s="768"/>
      <c r="AZ157" s="759"/>
      <c r="BA157" s="759"/>
      <c r="BB157" s="759"/>
      <c r="BE157" s="139"/>
      <c r="BF157" s="143"/>
      <c r="BG157" s="139"/>
      <c r="BH157" s="607"/>
      <c r="BI157" s="607"/>
      <c r="BJ157" s="607"/>
      <c r="BK157" s="602"/>
      <c r="BL157" s="42"/>
      <c r="BM157" s="42"/>
      <c r="BN157" s="145"/>
      <c r="BO157" s="46"/>
      <c r="BP157" s="259"/>
      <c r="BQ157" s="259"/>
      <c r="BR157" s="259"/>
      <c r="BS157" s="580"/>
      <c r="BT157" s="580"/>
      <c r="BU157" s="580"/>
      <c r="BV157" s="580"/>
      <c r="BW157" s="580"/>
      <c r="BX157" s="580"/>
      <c r="BY157" s="580"/>
      <c r="BZ157" s="580"/>
      <c r="CA157" s="580"/>
      <c r="CB157" s="580"/>
      <c r="CC157" s="246"/>
      <c r="CD157" s="246"/>
      <c r="CE157" s="246"/>
      <c r="CF157" s="246"/>
      <c r="CG157" s="246"/>
      <c r="CH157" s="246"/>
      <c r="CI157" s="246"/>
      <c r="CJ157" s="246"/>
      <c r="CK157" s="246"/>
      <c r="CL157" s="580"/>
      <c r="CM157" s="580"/>
      <c r="CN157" s="580"/>
      <c r="CO157" s="580"/>
      <c r="CP157" s="580"/>
      <c r="CQ157" s="580"/>
      <c r="CR157" s="580"/>
      <c r="CS157" s="580"/>
      <c r="CT157" s="580"/>
      <c r="CU157" s="580"/>
      <c r="CV157" s="580"/>
      <c r="CW157" s="941"/>
      <c r="CX157" s="246"/>
    </row>
    <row r="158" spans="1:102" ht="26.1" customHeight="1">
      <c r="A158" s="1558"/>
      <c r="B158" s="1540" t="s">
        <v>54</v>
      </c>
      <c r="C158" s="1541"/>
      <c r="D158" s="1542"/>
      <c r="E158" s="386" t="s">
        <v>412</v>
      </c>
      <c r="F158" s="1250" t="s">
        <v>413</v>
      </c>
      <c r="G158" s="1250"/>
      <c r="H158" s="1250"/>
      <c r="I158" s="1250"/>
      <c r="J158" s="1250"/>
      <c r="K158" s="1250"/>
      <c r="L158" s="1250"/>
      <c r="M158" s="1250"/>
      <c r="N158" s="1250"/>
      <c r="O158" s="1250"/>
      <c r="P158" s="1250"/>
      <c r="Q158" s="1250"/>
      <c r="R158" s="1250"/>
      <c r="S158" s="1250"/>
      <c r="T158" s="1250"/>
      <c r="U158" s="1250"/>
      <c r="V158" s="1250"/>
      <c r="W158" s="1250"/>
      <c r="X158" s="1250"/>
      <c r="Y158" s="1250"/>
      <c r="Z158" s="1250"/>
      <c r="AA158" s="1250"/>
      <c r="AB158" s="1250"/>
      <c r="AC158" s="1250"/>
      <c r="AD158" s="1250"/>
      <c r="AE158" s="1250"/>
      <c r="AF158" s="1250"/>
      <c r="AG158" s="1251"/>
      <c r="AH158" s="907"/>
      <c r="AI158" s="908"/>
      <c r="AJ158" s="944"/>
      <c r="AK158" s="881" t="str">
        <f t="shared" si="0"/>
        <v>-</v>
      </c>
      <c r="AL158" s="375"/>
      <c r="AM158" s="759"/>
      <c r="AN158" s="759"/>
      <c r="AO158" s="759"/>
      <c r="AP158" s="759"/>
      <c r="AQ158" s="759"/>
      <c r="AR158" s="759"/>
      <c r="AS158" s="759"/>
      <c r="AT158" s="1282"/>
      <c r="AU158" s="1277" t="s">
        <v>54</v>
      </c>
      <c r="AV158" s="230" t="s">
        <v>159</v>
      </c>
      <c r="AW158" s="1246">
        <f>COUNTIF(AK158:AK160,"X")</f>
        <v>0</v>
      </c>
      <c r="AX158" s="759"/>
      <c r="AY158" s="768"/>
      <c r="AZ158" s="759"/>
      <c r="BA158" s="759"/>
      <c r="BB158" s="759"/>
      <c r="BE158" s="139"/>
      <c r="BF158" s="143"/>
      <c r="BG158" s="139"/>
      <c r="BH158" s="607"/>
      <c r="BI158" s="607"/>
      <c r="BJ158" s="607"/>
      <c r="BK158" s="602"/>
      <c r="BL158" s="42"/>
      <c r="BM158" s="42"/>
      <c r="BN158" s="145"/>
      <c r="BO158" s="46"/>
      <c r="BP158" s="259"/>
      <c r="BQ158" s="259"/>
      <c r="BR158" s="259"/>
      <c r="BS158" s="580"/>
      <c r="BT158" s="580"/>
      <c r="BU158" s="580"/>
      <c r="BV158" s="580"/>
      <c r="BW158" s="580"/>
      <c r="BX158" s="580"/>
      <c r="BY158" s="580"/>
      <c r="BZ158" s="580"/>
      <c r="CA158" s="580"/>
      <c r="CB158" s="580"/>
      <c r="CC158" s="246"/>
      <c r="CD158" s="246"/>
      <c r="CE158" s="246"/>
      <c r="CF158" s="246"/>
      <c r="CG158" s="246"/>
      <c r="CH158" s="246"/>
      <c r="CI158" s="246"/>
      <c r="CJ158" s="246"/>
      <c r="CK158" s="246"/>
      <c r="CL158" s="580"/>
      <c r="CM158" s="580"/>
      <c r="CN158" s="580"/>
      <c r="CO158" s="580"/>
      <c r="CP158" s="580"/>
      <c r="CQ158" s="580"/>
      <c r="CR158" s="580"/>
      <c r="CS158" s="580"/>
      <c r="CT158" s="580"/>
      <c r="CU158" s="580"/>
      <c r="CV158" s="580"/>
      <c r="CW158" s="941"/>
      <c r="CX158" s="246"/>
    </row>
    <row r="159" spans="1:102" ht="26.1" customHeight="1">
      <c r="A159" s="1558"/>
      <c r="B159" s="1481"/>
      <c r="C159" s="1482"/>
      <c r="D159" s="1483"/>
      <c r="E159" s="389" t="s">
        <v>414</v>
      </c>
      <c r="F159" s="1244" t="s">
        <v>415</v>
      </c>
      <c r="G159" s="1244"/>
      <c r="H159" s="1244"/>
      <c r="I159" s="1244"/>
      <c r="J159" s="1244"/>
      <c r="K159" s="1244"/>
      <c r="L159" s="1244"/>
      <c r="M159" s="1244"/>
      <c r="N159" s="1244"/>
      <c r="O159" s="1244"/>
      <c r="P159" s="1244"/>
      <c r="Q159" s="1244"/>
      <c r="R159" s="1244"/>
      <c r="S159" s="1244"/>
      <c r="T159" s="1244"/>
      <c r="U159" s="1244"/>
      <c r="V159" s="1244"/>
      <c r="W159" s="1244"/>
      <c r="X159" s="1244"/>
      <c r="Y159" s="1244"/>
      <c r="Z159" s="1244"/>
      <c r="AA159" s="1244"/>
      <c r="AB159" s="1244"/>
      <c r="AC159" s="1244"/>
      <c r="AD159" s="1244"/>
      <c r="AE159" s="1244"/>
      <c r="AF159" s="1244"/>
      <c r="AG159" s="1245"/>
      <c r="AH159" s="940"/>
      <c r="AI159" s="916"/>
      <c r="AJ159" s="917"/>
      <c r="AK159" s="882" t="str">
        <f t="shared" si="0"/>
        <v>-</v>
      </c>
      <c r="AL159" s="376"/>
      <c r="AM159" s="759"/>
      <c r="AN159" s="759"/>
      <c r="AO159" s="759"/>
      <c r="AP159" s="759"/>
      <c r="AQ159" s="759"/>
      <c r="AR159" s="759"/>
      <c r="AS159" s="759"/>
      <c r="AT159" s="1282"/>
      <c r="AU159" s="1278"/>
      <c r="AV159" s="231" t="s">
        <v>160</v>
      </c>
      <c r="AW159" s="1249"/>
      <c r="AX159" s="759"/>
      <c r="AY159" s="768"/>
      <c r="AZ159" s="759"/>
      <c r="BA159" s="759"/>
      <c r="BB159" s="759"/>
      <c r="BE159" s="139"/>
      <c r="BF159" s="143"/>
      <c r="BG159" s="139"/>
      <c r="BH159" s="607"/>
      <c r="BI159" s="607"/>
      <c r="BJ159" s="607"/>
      <c r="BK159" s="602"/>
      <c r="BL159" s="42"/>
      <c r="BM159" s="42"/>
      <c r="BN159" s="145"/>
      <c r="BO159" s="46"/>
      <c r="BP159" s="259"/>
      <c r="BQ159" s="259"/>
      <c r="BR159" s="259"/>
      <c r="BS159" s="580"/>
      <c r="BT159" s="580"/>
      <c r="BU159" s="580"/>
      <c r="BV159" s="580"/>
      <c r="BW159" s="580"/>
      <c r="BX159" s="580"/>
      <c r="BY159" s="580"/>
      <c r="BZ159" s="580"/>
      <c r="CA159" s="580"/>
      <c r="CB159" s="580"/>
      <c r="CC159" s="246"/>
      <c r="CD159" s="246"/>
      <c r="CE159" s="246"/>
      <c r="CF159" s="246"/>
      <c r="CG159" s="246"/>
      <c r="CH159" s="246"/>
      <c r="CI159" s="246"/>
      <c r="CJ159" s="246"/>
      <c r="CK159" s="246"/>
      <c r="CL159" s="580"/>
      <c r="CM159" s="580"/>
      <c r="CN159" s="580"/>
      <c r="CO159" s="580"/>
      <c r="CP159" s="580"/>
      <c r="CQ159" s="580"/>
      <c r="CR159" s="580"/>
      <c r="CS159" s="580"/>
      <c r="CT159" s="580"/>
      <c r="CU159" s="580"/>
      <c r="CV159" s="580"/>
      <c r="CW159" s="941"/>
      <c r="CX159" s="246"/>
    </row>
    <row r="160" spans="1:102" ht="26.1" customHeight="1" thickBot="1">
      <c r="A160" s="1559"/>
      <c r="B160" s="1543"/>
      <c r="C160" s="1544"/>
      <c r="D160" s="1545"/>
      <c r="E160" s="392" t="s">
        <v>416</v>
      </c>
      <c r="F160" s="1304" t="s">
        <v>417</v>
      </c>
      <c r="G160" s="1304"/>
      <c r="H160" s="1304"/>
      <c r="I160" s="1304"/>
      <c r="J160" s="1304"/>
      <c r="K160" s="1304"/>
      <c r="L160" s="1304"/>
      <c r="M160" s="1304"/>
      <c r="N160" s="1304"/>
      <c r="O160" s="1304"/>
      <c r="P160" s="1304"/>
      <c r="Q160" s="1304"/>
      <c r="R160" s="1304"/>
      <c r="S160" s="1304"/>
      <c r="T160" s="1304"/>
      <c r="U160" s="1304"/>
      <c r="V160" s="1304"/>
      <c r="W160" s="1304"/>
      <c r="X160" s="1304"/>
      <c r="Y160" s="1304"/>
      <c r="Z160" s="1304"/>
      <c r="AA160" s="1304"/>
      <c r="AB160" s="1304"/>
      <c r="AC160" s="1304"/>
      <c r="AD160" s="1304"/>
      <c r="AE160" s="1304"/>
      <c r="AF160" s="1304"/>
      <c r="AG160" s="1305"/>
      <c r="AH160" s="942"/>
      <c r="AI160" s="903"/>
      <c r="AJ160" s="904"/>
      <c r="AK160" s="883" t="str">
        <f t="shared" si="0"/>
        <v>-</v>
      </c>
      <c r="AL160" s="377"/>
      <c r="AM160" s="759"/>
      <c r="AN160" s="759"/>
      <c r="AO160" s="759"/>
      <c r="AP160" s="759"/>
      <c r="AQ160" s="759"/>
      <c r="AR160" s="759"/>
      <c r="AS160" s="759"/>
      <c r="AT160" s="1283"/>
      <c r="AU160" s="1279"/>
      <c r="AV160" s="232" t="s">
        <v>161</v>
      </c>
      <c r="AW160" s="1248"/>
      <c r="AX160" s="759"/>
      <c r="AY160" s="768"/>
      <c r="AZ160" s="759"/>
      <c r="BA160" s="759"/>
      <c r="BB160" s="759"/>
      <c r="BE160" s="139"/>
      <c r="BF160" s="143"/>
      <c r="BG160" s="139"/>
      <c r="BH160" s="607"/>
      <c r="BI160" s="607"/>
      <c r="BJ160" s="607"/>
      <c r="BK160" s="602"/>
      <c r="BL160" s="42"/>
      <c r="BM160" s="42"/>
      <c r="BN160" s="145"/>
      <c r="BO160" s="46"/>
      <c r="BP160" s="259"/>
      <c r="BQ160" s="259"/>
      <c r="BR160" s="259"/>
      <c r="BS160" s="580"/>
      <c r="BT160" s="580"/>
      <c r="BU160" s="580"/>
      <c r="BV160" s="580"/>
      <c r="BW160" s="580"/>
      <c r="BX160" s="580"/>
      <c r="BY160" s="580"/>
      <c r="BZ160" s="580"/>
      <c r="CA160" s="580"/>
      <c r="CB160" s="580"/>
      <c r="CC160" s="246"/>
      <c r="CD160" s="246"/>
      <c r="CE160" s="246"/>
      <c r="CF160" s="246"/>
      <c r="CG160" s="246"/>
      <c r="CH160" s="246"/>
      <c r="CI160" s="246"/>
      <c r="CJ160" s="246"/>
      <c r="CK160" s="246"/>
      <c r="CL160" s="580"/>
      <c r="CM160" s="580"/>
      <c r="CN160" s="580"/>
      <c r="CO160" s="580"/>
      <c r="CP160" s="580"/>
      <c r="CQ160" s="580"/>
      <c r="CR160" s="580"/>
      <c r="CS160" s="580"/>
      <c r="CT160" s="580"/>
      <c r="CU160" s="580"/>
      <c r="CV160" s="580"/>
      <c r="CW160" s="941"/>
      <c r="CX160" s="246"/>
    </row>
    <row r="161" spans="1:246" ht="26.1" customHeight="1">
      <c r="A161" s="1493" t="s">
        <v>418</v>
      </c>
      <c r="B161" s="1484" t="s">
        <v>55</v>
      </c>
      <c r="C161" s="1485"/>
      <c r="D161" s="1486"/>
      <c r="E161" s="388" t="s">
        <v>419</v>
      </c>
      <c r="F161" s="1252" t="s">
        <v>420</v>
      </c>
      <c r="G161" s="1252"/>
      <c r="H161" s="1252"/>
      <c r="I161" s="1252"/>
      <c r="J161" s="1252"/>
      <c r="K161" s="1252"/>
      <c r="L161" s="1252"/>
      <c r="M161" s="1252"/>
      <c r="N161" s="1252"/>
      <c r="O161" s="1252"/>
      <c r="P161" s="1252"/>
      <c r="Q161" s="1252"/>
      <c r="R161" s="1252"/>
      <c r="S161" s="1252"/>
      <c r="T161" s="1252"/>
      <c r="U161" s="1252"/>
      <c r="V161" s="1252"/>
      <c r="W161" s="1252"/>
      <c r="X161" s="1252"/>
      <c r="Y161" s="1252"/>
      <c r="Z161" s="1252"/>
      <c r="AA161" s="1252"/>
      <c r="AB161" s="1252"/>
      <c r="AC161" s="1252"/>
      <c r="AD161" s="1252"/>
      <c r="AE161" s="1252"/>
      <c r="AF161" s="1252"/>
      <c r="AG161" s="1253"/>
      <c r="AH161" s="217"/>
      <c r="AI161" s="913"/>
      <c r="AJ161" s="914"/>
      <c r="AK161" s="881" t="str">
        <f t="shared" si="0"/>
        <v>-</v>
      </c>
      <c r="AL161" s="373"/>
      <c r="AM161" s="759"/>
      <c r="AN161" s="759"/>
      <c r="AO161" s="759"/>
      <c r="AP161" s="759"/>
      <c r="AQ161" s="759"/>
      <c r="AR161" s="759"/>
      <c r="AS161" s="759"/>
      <c r="AT161" s="1257" t="s">
        <v>418</v>
      </c>
      <c r="AU161" s="1263" t="s">
        <v>55</v>
      </c>
      <c r="AV161" s="233" t="s">
        <v>162</v>
      </c>
      <c r="AW161" s="1246">
        <f>COUNTIF(AK161:AK163,"X")</f>
        <v>0</v>
      </c>
      <c r="AX161" s="759"/>
      <c r="AY161" s="768"/>
      <c r="AZ161" s="759"/>
      <c r="BA161" s="759"/>
      <c r="BB161" s="759"/>
      <c r="BE161" s="140"/>
      <c r="BF161" s="144"/>
      <c r="BG161" s="140"/>
      <c r="BH161" s="608"/>
      <c r="BI161" s="608"/>
      <c r="BJ161" s="608"/>
      <c r="BK161" s="602"/>
      <c r="BL161" s="42"/>
      <c r="BM161" s="42"/>
      <c r="BN161" s="145"/>
      <c r="BO161" s="46"/>
      <c r="BP161" s="259"/>
      <c r="BQ161" s="259"/>
      <c r="BR161" s="259"/>
      <c r="BS161" s="580"/>
      <c r="BT161" s="580"/>
      <c r="BU161" s="580"/>
      <c r="BV161" s="580"/>
      <c r="BW161" s="580"/>
      <c r="BX161" s="580"/>
      <c r="BY161" s="580"/>
      <c r="BZ161" s="580"/>
      <c r="CA161" s="580"/>
      <c r="CB161" s="580"/>
      <c r="CC161" s="246"/>
      <c r="CD161" s="246"/>
      <c r="CE161" s="246"/>
      <c r="CF161" s="246"/>
      <c r="CG161" s="246"/>
      <c r="CH161" s="246"/>
      <c r="CI161" s="246"/>
      <c r="CJ161" s="246"/>
      <c r="CK161" s="246"/>
      <c r="CL161" s="580"/>
      <c r="CM161" s="580"/>
      <c r="CN161" s="580"/>
      <c r="CO161" s="580"/>
      <c r="CP161" s="580"/>
      <c r="CQ161" s="580"/>
      <c r="CR161" s="580"/>
      <c r="CS161" s="580"/>
      <c r="CT161" s="580"/>
      <c r="CU161" s="580"/>
      <c r="CV161" s="580"/>
      <c r="CW161" s="941"/>
      <c r="CX161" s="246"/>
      <c r="CY161" s="580"/>
      <c r="CZ161" s="580"/>
      <c r="DA161" s="580"/>
      <c r="DB161" s="580"/>
      <c r="DC161" s="580"/>
      <c r="DD161" s="580"/>
      <c r="DE161" s="580"/>
      <c r="DF161" s="580"/>
      <c r="DG161" s="580"/>
      <c r="DH161" s="580"/>
      <c r="DI161" s="580"/>
      <c r="DJ161" s="580"/>
      <c r="DK161" s="580"/>
      <c r="DL161" s="580"/>
      <c r="DM161" s="580"/>
      <c r="DN161" s="580"/>
      <c r="DO161" s="580"/>
      <c r="DP161" s="580"/>
      <c r="DQ161" s="580"/>
      <c r="DR161" s="580"/>
      <c r="DS161" s="580"/>
      <c r="DT161" s="580"/>
      <c r="DU161" s="580"/>
      <c r="DV161" s="580"/>
      <c r="DW161" s="580"/>
      <c r="DX161" s="580"/>
      <c r="DY161" s="580"/>
      <c r="DZ161" s="580"/>
      <c r="EA161" s="580"/>
      <c r="EB161" s="580"/>
      <c r="EC161" s="580"/>
      <c r="ED161" s="580"/>
      <c r="EE161" s="580"/>
      <c r="EF161" s="580"/>
      <c r="EG161" s="580"/>
      <c r="EH161" s="580"/>
      <c r="EI161" s="580"/>
      <c r="EJ161" s="580"/>
      <c r="EK161" s="580"/>
      <c r="EL161" s="580"/>
      <c r="EM161" s="580"/>
      <c r="EN161" s="580"/>
      <c r="EO161" s="580"/>
      <c r="EP161" s="580"/>
      <c r="EQ161" s="580"/>
      <c r="ER161" s="580"/>
      <c r="ES161" s="580"/>
      <c r="ET161" s="580"/>
      <c r="EU161" s="580"/>
      <c r="EV161" s="580"/>
      <c r="EW161" s="580"/>
      <c r="EX161" s="580"/>
      <c r="EY161" s="580"/>
      <c r="EZ161" s="580"/>
      <c r="FA161" s="580"/>
      <c r="FB161" s="580"/>
      <c r="FC161" s="580"/>
      <c r="FD161" s="580"/>
      <c r="FE161" s="580"/>
      <c r="FF161" s="580"/>
      <c r="FG161" s="580"/>
      <c r="FH161" s="580"/>
      <c r="FI161" s="580"/>
      <c r="FJ161" s="580"/>
      <c r="FK161" s="580"/>
      <c r="FL161" s="580"/>
      <c r="FM161" s="580"/>
      <c r="FN161" s="580"/>
      <c r="FO161" s="580"/>
      <c r="FP161" s="580"/>
      <c r="FQ161" s="580"/>
      <c r="FR161" s="580"/>
      <c r="FS161" s="580"/>
      <c r="FT161" s="580"/>
      <c r="FU161" s="580"/>
      <c r="FV161" s="580"/>
      <c r="FW161" s="580"/>
      <c r="FX161" s="580"/>
      <c r="FY161" s="580"/>
      <c r="FZ161" s="580"/>
      <c r="GA161" s="580"/>
      <c r="GB161" s="580"/>
      <c r="GC161" s="580"/>
      <c r="GD161" s="580"/>
      <c r="GE161" s="580"/>
      <c r="GF161" s="580"/>
      <c r="GG161" s="580"/>
      <c r="GH161" s="580"/>
      <c r="GI161" s="580"/>
      <c r="GJ161" s="580"/>
      <c r="GK161" s="580"/>
      <c r="GL161" s="580"/>
      <c r="GM161" s="580"/>
      <c r="GN161" s="580"/>
      <c r="GO161" s="580"/>
      <c r="GP161" s="580"/>
      <c r="GQ161" s="580"/>
      <c r="GR161" s="580"/>
      <c r="GS161" s="580"/>
      <c r="GT161" s="580"/>
      <c r="GU161" s="580"/>
      <c r="GV161" s="580"/>
      <c r="GW161" s="580"/>
      <c r="GX161" s="580"/>
      <c r="GY161" s="580"/>
      <c r="GZ161" s="580"/>
      <c r="HA161" s="580"/>
      <c r="HB161" s="580"/>
      <c r="HC161" s="580"/>
      <c r="HD161" s="580"/>
      <c r="HE161" s="580"/>
      <c r="HF161" s="580"/>
      <c r="HG161" s="580"/>
      <c r="HH161" s="580"/>
      <c r="HI161" s="580"/>
      <c r="HJ161" s="580"/>
      <c r="HK161" s="580"/>
      <c r="HL161" s="580"/>
      <c r="HM161" s="580"/>
      <c r="HN161" s="580"/>
      <c r="HO161" s="580"/>
      <c r="HP161" s="580"/>
      <c r="HQ161" s="580"/>
      <c r="HR161" s="580"/>
      <c r="HS161" s="580"/>
      <c r="HT161" s="580"/>
      <c r="HU161" s="580"/>
      <c r="HV161" s="580"/>
      <c r="HW161" s="580"/>
      <c r="HX161" s="580"/>
      <c r="HY161" s="580"/>
      <c r="HZ161" s="580"/>
      <c r="IA161" s="580"/>
      <c r="IB161" s="580"/>
      <c r="IC161" s="580"/>
      <c r="ID161" s="580"/>
      <c r="IE161" s="580"/>
      <c r="IF161" s="580"/>
      <c r="IG161" s="580"/>
      <c r="IH161" s="580"/>
      <c r="II161" s="580"/>
      <c r="IJ161" s="580"/>
      <c r="IK161" s="580"/>
      <c r="IL161" s="580"/>
    </row>
    <row r="162" spans="1:246" ht="26.1" customHeight="1">
      <c r="A162" s="1493"/>
      <c r="B162" s="1487"/>
      <c r="C162" s="1488"/>
      <c r="D162" s="1489"/>
      <c r="E162" s="385" t="s">
        <v>421</v>
      </c>
      <c r="F162" s="1244" t="s">
        <v>422</v>
      </c>
      <c r="G162" s="1244"/>
      <c r="H162" s="1244"/>
      <c r="I162" s="1244"/>
      <c r="J162" s="1244"/>
      <c r="K162" s="1244"/>
      <c r="L162" s="1244"/>
      <c r="M162" s="1244"/>
      <c r="N162" s="1244"/>
      <c r="O162" s="1244"/>
      <c r="P162" s="1244"/>
      <c r="Q162" s="1244"/>
      <c r="R162" s="1244"/>
      <c r="S162" s="1244"/>
      <c r="T162" s="1244"/>
      <c r="U162" s="1244"/>
      <c r="V162" s="1244"/>
      <c r="W162" s="1244"/>
      <c r="X162" s="1244"/>
      <c r="Y162" s="1244"/>
      <c r="Z162" s="1244"/>
      <c r="AA162" s="1244"/>
      <c r="AB162" s="1244"/>
      <c r="AC162" s="1244"/>
      <c r="AD162" s="1244"/>
      <c r="AE162" s="1244"/>
      <c r="AF162" s="1244"/>
      <c r="AG162" s="1245"/>
      <c r="AH162" s="940"/>
      <c r="AI162" s="916"/>
      <c r="AJ162" s="917"/>
      <c r="AK162" s="882" t="str">
        <f t="shared" si="0"/>
        <v>-</v>
      </c>
      <c r="AL162" s="371"/>
      <c r="AM162" s="759"/>
      <c r="AN162" s="759"/>
      <c r="AO162" s="759"/>
      <c r="AP162" s="759"/>
      <c r="AQ162" s="759"/>
      <c r="AR162" s="759"/>
      <c r="AS162" s="759"/>
      <c r="AT162" s="1258"/>
      <c r="AU162" s="1264"/>
      <c r="AV162" s="225" t="s">
        <v>163</v>
      </c>
      <c r="AW162" s="1249"/>
      <c r="AX162" s="759"/>
      <c r="AY162" s="768"/>
      <c r="AZ162" s="759"/>
      <c r="BA162" s="759"/>
      <c r="BB162" s="759"/>
      <c r="BE162" s="140"/>
      <c r="BF162" s="144"/>
      <c r="BG162" s="140"/>
      <c r="BH162" s="608"/>
      <c r="BI162" s="608"/>
      <c r="BJ162" s="608"/>
      <c r="BK162" s="602"/>
      <c r="BL162" s="42"/>
      <c r="BM162" s="42"/>
      <c r="BN162" s="145"/>
      <c r="BO162" s="46"/>
      <c r="BP162" s="259"/>
      <c r="BQ162" s="259"/>
      <c r="BR162" s="259"/>
      <c r="BS162" s="580"/>
      <c r="BT162" s="580"/>
      <c r="BU162" s="580"/>
      <c r="BV162" s="580"/>
      <c r="BW162" s="580"/>
      <c r="BX162" s="580"/>
      <c r="BY162" s="580"/>
      <c r="BZ162" s="580"/>
      <c r="CA162" s="580"/>
      <c r="CB162" s="580"/>
      <c r="CC162" s="246"/>
      <c r="CD162" s="246"/>
      <c r="CE162" s="246"/>
      <c r="CF162" s="246"/>
      <c r="CG162" s="246"/>
      <c r="CH162" s="246"/>
      <c r="CI162" s="246"/>
      <c r="CJ162" s="246"/>
      <c r="CK162" s="246"/>
      <c r="CL162" s="580"/>
      <c r="CM162" s="580"/>
      <c r="CN162" s="580"/>
      <c r="CO162" s="580"/>
      <c r="CP162" s="580"/>
      <c r="CQ162" s="580"/>
      <c r="CR162" s="580"/>
      <c r="CS162" s="580"/>
      <c r="CT162" s="580"/>
      <c r="CU162" s="580"/>
      <c r="CV162" s="580"/>
      <c r="CW162" s="941"/>
      <c r="CX162" s="246"/>
      <c r="CY162" s="580"/>
      <c r="CZ162" s="580"/>
      <c r="DA162" s="580"/>
      <c r="DB162" s="580"/>
      <c r="DC162" s="580"/>
      <c r="DD162" s="580"/>
      <c r="DE162" s="580"/>
      <c r="DF162" s="580"/>
      <c r="DG162" s="580"/>
      <c r="DH162" s="580"/>
      <c r="DI162" s="580"/>
      <c r="DJ162" s="580"/>
      <c r="DK162" s="580"/>
      <c r="DL162" s="580"/>
      <c r="DM162" s="580"/>
      <c r="DN162" s="580"/>
      <c r="DO162" s="580"/>
      <c r="DP162" s="580"/>
      <c r="DQ162" s="580"/>
      <c r="DR162" s="580"/>
      <c r="DS162" s="580"/>
      <c r="DT162" s="580"/>
      <c r="DU162" s="580"/>
      <c r="DV162" s="580"/>
      <c r="DW162" s="580"/>
      <c r="DX162" s="580"/>
      <c r="DY162" s="580"/>
      <c r="DZ162" s="580"/>
      <c r="EA162" s="580"/>
      <c r="EB162" s="580"/>
      <c r="EC162" s="580"/>
      <c r="ED162" s="580"/>
      <c r="EE162" s="580"/>
      <c r="EF162" s="580"/>
      <c r="EG162" s="580"/>
      <c r="EH162" s="580"/>
      <c r="EI162" s="580"/>
      <c r="EJ162" s="580"/>
      <c r="EK162" s="580"/>
      <c r="EL162" s="580"/>
      <c r="EM162" s="580"/>
      <c r="EN162" s="580"/>
      <c r="EO162" s="580"/>
      <c r="EP162" s="580"/>
      <c r="EQ162" s="580"/>
      <c r="ER162" s="580"/>
      <c r="ES162" s="580"/>
      <c r="ET162" s="580"/>
      <c r="EU162" s="580"/>
      <c r="EV162" s="580"/>
      <c r="EW162" s="580"/>
      <c r="EX162" s="580"/>
      <c r="EY162" s="580"/>
      <c r="EZ162" s="580"/>
      <c r="FA162" s="580"/>
      <c r="FB162" s="580"/>
      <c r="FC162" s="580"/>
      <c r="FD162" s="580"/>
      <c r="FE162" s="580"/>
      <c r="FF162" s="580"/>
      <c r="FG162" s="580"/>
      <c r="FH162" s="580"/>
      <c r="FI162" s="580"/>
      <c r="FJ162" s="580"/>
      <c r="FK162" s="580"/>
      <c r="FL162" s="580"/>
      <c r="FM162" s="580"/>
      <c r="FN162" s="580"/>
      <c r="FO162" s="580"/>
      <c r="FP162" s="580"/>
      <c r="FQ162" s="580"/>
      <c r="FR162" s="580"/>
      <c r="FS162" s="580"/>
      <c r="FT162" s="580"/>
      <c r="FU162" s="580"/>
      <c r="FV162" s="580"/>
      <c r="FW162" s="580"/>
      <c r="FX162" s="580"/>
      <c r="FY162" s="580"/>
      <c r="FZ162" s="580"/>
      <c r="GA162" s="580"/>
      <c r="GB162" s="580"/>
      <c r="GC162" s="580"/>
      <c r="GD162" s="580"/>
      <c r="GE162" s="580"/>
      <c r="GF162" s="580"/>
      <c r="GG162" s="580"/>
      <c r="GH162" s="580"/>
      <c r="GI162" s="580"/>
      <c r="GJ162" s="580"/>
      <c r="GK162" s="580"/>
      <c r="GL162" s="580"/>
      <c r="GM162" s="580"/>
      <c r="GN162" s="580"/>
      <c r="GO162" s="580"/>
      <c r="GP162" s="580"/>
      <c r="GQ162" s="580"/>
      <c r="GR162" s="580"/>
      <c r="GS162" s="580"/>
      <c r="GT162" s="580"/>
      <c r="GU162" s="580"/>
      <c r="GV162" s="580"/>
      <c r="GW162" s="580"/>
      <c r="GX162" s="580"/>
      <c r="GY162" s="580"/>
      <c r="GZ162" s="580"/>
      <c r="HA162" s="580"/>
      <c r="HB162" s="580"/>
      <c r="HC162" s="580"/>
      <c r="HD162" s="580"/>
      <c r="HE162" s="580"/>
      <c r="HF162" s="580"/>
      <c r="HG162" s="580"/>
      <c r="HH162" s="580"/>
      <c r="HI162" s="580"/>
      <c r="HJ162" s="580"/>
      <c r="HK162" s="580"/>
      <c r="HL162" s="580"/>
      <c r="HM162" s="580"/>
      <c r="HN162" s="580"/>
      <c r="HO162" s="580"/>
      <c r="HP162" s="580"/>
      <c r="HQ162" s="580"/>
      <c r="HR162" s="580"/>
      <c r="HS162" s="580"/>
      <c r="HT162" s="580"/>
      <c r="HU162" s="580"/>
      <c r="HV162" s="580"/>
      <c r="HW162" s="580"/>
      <c r="HX162" s="580"/>
      <c r="HY162" s="580"/>
      <c r="HZ162" s="580"/>
      <c r="IA162" s="580"/>
      <c r="IB162" s="580"/>
      <c r="IC162" s="580"/>
      <c r="ID162" s="580"/>
      <c r="IE162" s="580"/>
      <c r="IF162" s="580"/>
      <c r="IG162" s="580"/>
      <c r="IH162" s="580"/>
      <c r="II162" s="580"/>
      <c r="IJ162" s="580"/>
      <c r="IK162" s="580"/>
      <c r="IL162" s="580"/>
    </row>
    <row r="163" spans="1:246" ht="26.1" customHeight="1" thickBot="1">
      <c r="A163" s="1493"/>
      <c r="B163" s="1490"/>
      <c r="C163" s="1491"/>
      <c r="D163" s="1492"/>
      <c r="E163" s="383" t="s">
        <v>423</v>
      </c>
      <c r="F163" s="1243" t="s">
        <v>424</v>
      </c>
      <c r="G163" s="1254"/>
      <c r="H163" s="1254"/>
      <c r="I163" s="1254"/>
      <c r="J163" s="1254"/>
      <c r="K163" s="1254"/>
      <c r="L163" s="1254"/>
      <c r="M163" s="1254"/>
      <c r="N163" s="1254"/>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887"/>
      <c r="AI163" s="929"/>
      <c r="AJ163" s="888"/>
      <c r="AK163" s="883" t="str">
        <f t="shared" si="0"/>
        <v>-</v>
      </c>
      <c r="AL163" s="374"/>
      <c r="AM163" s="759"/>
      <c r="AN163" s="759"/>
      <c r="AO163" s="759"/>
      <c r="AP163" s="759"/>
      <c r="AQ163" s="759"/>
      <c r="AR163" s="759"/>
      <c r="AS163" s="759"/>
      <c r="AT163" s="1258"/>
      <c r="AU163" s="1265"/>
      <c r="AV163" s="234" t="s">
        <v>164</v>
      </c>
      <c r="AW163" s="1248"/>
      <c r="AX163" s="759"/>
      <c r="AY163" s="768"/>
      <c r="AZ163" s="759"/>
      <c r="BA163" s="759"/>
      <c r="BB163" s="759"/>
      <c r="BE163" s="140"/>
      <c r="BF163" s="144"/>
      <c r="BG163" s="140"/>
      <c r="BH163" s="608"/>
      <c r="BI163" s="608"/>
      <c r="BJ163" s="608"/>
      <c r="BK163" s="602"/>
      <c r="BL163" s="42"/>
      <c r="BM163" s="42"/>
      <c r="BN163" s="145"/>
      <c r="BO163" s="46"/>
      <c r="BP163" s="259"/>
      <c r="BQ163" s="259"/>
      <c r="BR163" s="259"/>
      <c r="BS163" s="580"/>
      <c r="BT163" s="580"/>
      <c r="BU163" s="580"/>
      <c r="BV163" s="580"/>
      <c r="BW163" s="580"/>
      <c r="BX163" s="580"/>
      <c r="BY163" s="580"/>
      <c r="BZ163" s="580"/>
      <c r="CA163" s="580"/>
      <c r="CB163" s="580"/>
      <c r="CC163" s="246"/>
      <c r="CD163" s="246"/>
      <c r="CE163" s="246"/>
      <c r="CF163" s="246"/>
      <c r="CG163" s="246"/>
      <c r="CH163" s="246"/>
      <c r="CI163" s="246"/>
      <c r="CJ163" s="246"/>
      <c r="CK163" s="246"/>
      <c r="CL163" s="580"/>
      <c r="CM163" s="580"/>
      <c r="CN163" s="580"/>
      <c r="CO163" s="580"/>
      <c r="CP163" s="580"/>
      <c r="CQ163" s="580"/>
      <c r="CR163" s="580"/>
      <c r="CS163" s="580"/>
      <c r="CT163" s="580"/>
      <c r="CU163" s="580"/>
      <c r="CV163" s="580"/>
      <c r="CW163" s="941"/>
      <c r="CX163" s="246"/>
      <c r="CY163" s="580"/>
      <c r="CZ163" s="580"/>
      <c r="DA163" s="580"/>
      <c r="DB163" s="580"/>
      <c r="DC163" s="580"/>
      <c r="DD163" s="580"/>
      <c r="DE163" s="580"/>
      <c r="DF163" s="580"/>
      <c r="DG163" s="580"/>
      <c r="DH163" s="580"/>
      <c r="DI163" s="580"/>
      <c r="DJ163" s="580"/>
      <c r="DK163" s="580"/>
      <c r="DL163" s="580"/>
      <c r="DM163" s="580"/>
      <c r="DN163" s="580"/>
      <c r="DO163" s="580"/>
      <c r="DP163" s="580"/>
      <c r="DQ163" s="580"/>
      <c r="DR163" s="580"/>
      <c r="DS163" s="580"/>
      <c r="DT163" s="580"/>
      <c r="DU163" s="580"/>
      <c r="DV163" s="580"/>
      <c r="DW163" s="580"/>
      <c r="DX163" s="580"/>
      <c r="DY163" s="580"/>
      <c r="DZ163" s="580"/>
      <c r="EA163" s="580"/>
      <c r="EB163" s="580"/>
      <c r="EC163" s="580"/>
      <c r="ED163" s="580"/>
      <c r="EE163" s="580"/>
      <c r="EF163" s="580"/>
      <c r="EG163" s="580"/>
      <c r="EH163" s="580"/>
      <c r="EI163" s="580"/>
      <c r="EJ163" s="580"/>
      <c r="EK163" s="580"/>
      <c r="EL163" s="580"/>
      <c r="EM163" s="580"/>
      <c r="EN163" s="580"/>
      <c r="EO163" s="580"/>
      <c r="EP163" s="580"/>
      <c r="EQ163" s="580"/>
      <c r="ER163" s="580"/>
      <c r="ES163" s="580"/>
      <c r="ET163" s="580"/>
      <c r="EU163" s="580"/>
      <c r="EV163" s="580"/>
      <c r="EW163" s="580"/>
      <c r="EX163" s="580"/>
      <c r="EY163" s="580"/>
      <c r="EZ163" s="580"/>
      <c r="FA163" s="580"/>
      <c r="FB163" s="580"/>
      <c r="FC163" s="580"/>
      <c r="FD163" s="580"/>
      <c r="FE163" s="580"/>
      <c r="FF163" s="580"/>
      <c r="FG163" s="580"/>
      <c r="FH163" s="580"/>
      <c r="FI163" s="580"/>
      <c r="FJ163" s="580"/>
      <c r="FK163" s="580"/>
      <c r="FL163" s="580"/>
      <c r="FM163" s="580"/>
      <c r="FN163" s="580"/>
      <c r="FO163" s="580"/>
      <c r="FP163" s="580"/>
      <c r="FQ163" s="580"/>
      <c r="FR163" s="580"/>
      <c r="FS163" s="580"/>
      <c r="FT163" s="580"/>
      <c r="FU163" s="580"/>
      <c r="FV163" s="580"/>
      <c r="FW163" s="580"/>
      <c r="FX163" s="580"/>
      <c r="FY163" s="580"/>
      <c r="FZ163" s="580"/>
      <c r="GA163" s="580"/>
      <c r="GB163" s="580"/>
      <c r="GC163" s="580"/>
      <c r="GD163" s="580"/>
      <c r="GE163" s="580"/>
      <c r="GF163" s="580"/>
      <c r="GG163" s="580"/>
      <c r="GH163" s="580"/>
      <c r="GI163" s="580"/>
      <c r="GJ163" s="580"/>
      <c r="GK163" s="580"/>
      <c r="GL163" s="580"/>
      <c r="GM163" s="580"/>
      <c r="GN163" s="580"/>
      <c r="GO163" s="580"/>
      <c r="GP163" s="580"/>
      <c r="GQ163" s="580"/>
      <c r="GR163" s="580"/>
      <c r="GS163" s="580"/>
      <c r="GT163" s="580"/>
      <c r="GU163" s="580"/>
      <c r="GV163" s="580"/>
      <c r="GW163" s="580"/>
      <c r="GX163" s="580"/>
      <c r="GY163" s="580"/>
      <c r="GZ163" s="580"/>
      <c r="HA163" s="580"/>
      <c r="HB163" s="580"/>
      <c r="HC163" s="580"/>
      <c r="HD163" s="580"/>
      <c r="HE163" s="580"/>
      <c r="HF163" s="580"/>
      <c r="HG163" s="580"/>
      <c r="HH163" s="580"/>
      <c r="HI163" s="580"/>
      <c r="HJ163" s="580"/>
      <c r="HK163" s="580"/>
      <c r="HL163" s="580"/>
      <c r="HM163" s="580"/>
      <c r="HN163" s="580"/>
      <c r="HO163" s="580"/>
      <c r="HP163" s="580"/>
      <c r="HQ163" s="580"/>
      <c r="HR163" s="580"/>
      <c r="HS163" s="580"/>
      <c r="HT163" s="580"/>
      <c r="HU163" s="580"/>
      <c r="HV163" s="580"/>
      <c r="HW163" s="580"/>
      <c r="HX163" s="580"/>
      <c r="HY163" s="580"/>
      <c r="HZ163" s="580"/>
      <c r="IA163" s="580"/>
      <c r="IB163" s="580"/>
      <c r="IC163" s="580"/>
      <c r="ID163" s="580"/>
      <c r="IE163" s="580"/>
      <c r="IF163" s="580"/>
      <c r="IG163" s="580"/>
      <c r="IH163" s="580"/>
      <c r="II163" s="580"/>
      <c r="IJ163" s="580"/>
      <c r="IK163" s="580"/>
      <c r="IL163" s="580"/>
    </row>
    <row r="164" spans="1:246" ht="26.1" customHeight="1">
      <c r="A164" s="1493"/>
      <c r="B164" s="1298" t="s">
        <v>56</v>
      </c>
      <c r="C164" s="1299"/>
      <c r="D164" s="1300"/>
      <c r="E164" s="386" t="s">
        <v>425</v>
      </c>
      <c r="F164" s="1250" t="s">
        <v>426</v>
      </c>
      <c r="G164" s="1250"/>
      <c r="H164" s="1250"/>
      <c r="I164" s="1250"/>
      <c r="J164" s="1250"/>
      <c r="K164" s="1250"/>
      <c r="L164" s="1250"/>
      <c r="M164" s="1250"/>
      <c r="N164" s="1250"/>
      <c r="O164" s="1250"/>
      <c r="P164" s="1250"/>
      <c r="Q164" s="1250"/>
      <c r="R164" s="1250"/>
      <c r="S164" s="1250"/>
      <c r="T164" s="1250"/>
      <c r="U164" s="1250"/>
      <c r="V164" s="1250"/>
      <c r="W164" s="1250"/>
      <c r="X164" s="1250"/>
      <c r="Y164" s="1250"/>
      <c r="Z164" s="1250"/>
      <c r="AA164" s="1250"/>
      <c r="AB164" s="1250"/>
      <c r="AC164" s="1250"/>
      <c r="AD164" s="1250"/>
      <c r="AE164" s="1250"/>
      <c r="AF164" s="1250"/>
      <c r="AG164" s="1251"/>
      <c r="AH164" s="907"/>
      <c r="AI164" s="908"/>
      <c r="AJ164" s="944"/>
      <c r="AK164" s="881" t="str">
        <f t="shared" si="0"/>
        <v>-</v>
      </c>
      <c r="AL164" s="370"/>
      <c r="AM164" s="759"/>
      <c r="AN164" s="759"/>
      <c r="AO164" s="759"/>
      <c r="AP164" s="759"/>
      <c r="AQ164" s="759"/>
      <c r="AR164" s="759"/>
      <c r="AS164" s="759"/>
      <c r="AT164" s="1258"/>
      <c r="AU164" s="1266" t="s">
        <v>56</v>
      </c>
      <c r="AV164" s="218" t="s">
        <v>427</v>
      </c>
      <c r="AW164" s="1246">
        <f>COUNTIF(AK164:AK166,"X")</f>
        <v>0</v>
      </c>
      <c r="AX164" s="759"/>
      <c r="AY164" s="768"/>
      <c r="AZ164" s="759"/>
      <c r="BA164" s="759"/>
      <c r="BB164" s="759"/>
      <c r="BE164" s="140"/>
      <c r="BF164" s="144"/>
      <c r="BG164" s="140"/>
      <c r="BH164" s="608"/>
      <c r="BI164" s="608"/>
      <c r="BJ164" s="608"/>
      <c r="BK164" s="602"/>
      <c r="BL164" s="42"/>
      <c r="BM164" s="42"/>
      <c r="BN164" s="145"/>
      <c r="BO164" s="46"/>
      <c r="BP164" s="259"/>
      <c r="BQ164" s="259"/>
      <c r="BR164" s="259"/>
      <c r="BS164" s="580"/>
      <c r="BT164" s="580"/>
      <c r="BU164" s="580"/>
      <c r="BV164" s="580"/>
      <c r="BW164" s="580"/>
      <c r="BX164" s="580"/>
      <c r="BY164" s="580"/>
      <c r="BZ164" s="580"/>
      <c r="CA164" s="580"/>
      <c r="CB164" s="580"/>
      <c r="CC164" s="246"/>
      <c r="CD164" s="246"/>
      <c r="CE164" s="246"/>
      <c r="CF164" s="246"/>
      <c r="CG164" s="246"/>
      <c r="CH164" s="246"/>
      <c r="CI164" s="246"/>
      <c r="CJ164" s="246"/>
      <c r="CK164" s="246"/>
      <c r="CL164" s="580"/>
      <c r="CM164" s="580"/>
      <c r="CN164" s="580"/>
      <c r="CO164" s="580"/>
      <c r="CP164" s="580"/>
      <c r="CQ164" s="580"/>
      <c r="CR164" s="580"/>
      <c r="CS164" s="580"/>
      <c r="CT164" s="580"/>
      <c r="CU164" s="580"/>
      <c r="CV164" s="580"/>
      <c r="CW164" s="941"/>
      <c r="CX164" s="246"/>
      <c r="CY164" s="580"/>
      <c r="CZ164" s="580"/>
      <c r="DA164" s="580"/>
      <c r="DB164" s="580"/>
      <c r="DC164" s="580"/>
      <c r="DD164" s="580"/>
      <c r="DE164" s="580"/>
      <c r="DF164" s="580"/>
      <c r="DG164" s="580"/>
      <c r="DH164" s="580"/>
      <c r="DI164" s="580"/>
      <c r="DJ164" s="580"/>
      <c r="DK164" s="580"/>
      <c r="DL164" s="580"/>
      <c r="DM164" s="580"/>
      <c r="DN164" s="580"/>
      <c r="DO164" s="580"/>
      <c r="DP164" s="580"/>
      <c r="DQ164" s="580"/>
      <c r="DR164" s="580"/>
      <c r="DS164" s="580"/>
      <c r="DT164" s="580"/>
      <c r="DU164" s="580"/>
      <c r="DV164" s="580"/>
      <c r="DW164" s="580"/>
      <c r="DX164" s="580"/>
      <c r="DY164" s="580"/>
      <c r="DZ164" s="580"/>
      <c r="EA164" s="580"/>
      <c r="EB164" s="580"/>
      <c r="EC164" s="580"/>
      <c r="ED164" s="580"/>
      <c r="EE164" s="580"/>
      <c r="EF164" s="580"/>
      <c r="EG164" s="580"/>
      <c r="EH164" s="580"/>
      <c r="EI164" s="580"/>
      <c r="EJ164" s="580"/>
      <c r="EK164" s="580"/>
      <c r="EL164" s="580"/>
      <c r="EM164" s="580"/>
      <c r="EN164" s="580"/>
      <c r="EO164" s="580"/>
      <c r="EP164" s="580"/>
      <c r="EQ164" s="580"/>
      <c r="ER164" s="580"/>
      <c r="ES164" s="580"/>
      <c r="ET164" s="580"/>
      <c r="EU164" s="580"/>
      <c r="EV164" s="580"/>
      <c r="EW164" s="580"/>
      <c r="EX164" s="580"/>
      <c r="EY164" s="580"/>
      <c r="EZ164" s="580"/>
      <c r="FA164" s="580"/>
      <c r="FB164" s="580"/>
      <c r="FC164" s="580"/>
      <c r="FD164" s="580"/>
      <c r="FE164" s="580"/>
      <c r="FF164" s="580"/>
      <c r="FG164" s="580"/>
      <c r="FH164" s="580"/>
      <c r="FI164" s="580"/>
      <c r="FJ164" s="580"/>
      <c r="FK164" s="580"/>
      <c r="FL164" s="580"/>
      <c r="FM164" s="580"/>
      <c r="FN164" s="580"/>
      <c r="FO164" s="580"/>
      <c r="FP164" s="580"/>
      <c r="FQ164" s="580"/>
      <c r="FR164" s="580"/>
      <c r="FS164" s="580"/>
      <c r="FT164" s="580"/>
      <c r="FU164" s="580"/>
      <c r="FV164" s="580"/>
      <c r="FW164" s="580"/>
      <c r="FX164" s="580"/>
      <c r="FY164" s="580"/>
      <c r="FZ164" s="580"/>
      <c r="GA164" s="580"/>
      <c r="GB164" s="580"/>
      <c r="GC164" s="580"/>
      <c r="GD164" s="580"/>
      <c r="GE164" s="580"/>
      <c r="GF164" s="580"/>
      <c r="GG164" s="580"/>
      <c r="GH164" s="580"/>
      <c r="GI164" s="580"/>
      <c r="GJ164" s="580"/>
      <c r="GK164" s="580"/>
      <c r="GL164" s="580"/>
      <c r="GM164" s="580"/>
      <c r="GN164" s="580"/>
      <c r="GO164" s="580"/>
      <c r="GP164" s="580"/>
      <c r="GQ164" s="580"/>
      <c r="GR164" s="580"/>
      <c r="GS164" s="580"/>
      <c r="GT164" s="580"/>
      <c r="GU164" s="580"/>
      <c r="GV164" s="580"/>
      <c r="GW164" s="580"/>
      <c r="GX164" s="580"/>
      <c r="GY164" s="580"/>
      <c r="GZ164" s="580"/>
      <c r="HA164" s="580"/>
      <c r="HB164" s="580"/>
      <c r="HC164" s="580"/>
      <c r="HD164" s="580"/>
      <c r="HE164" s="580"/>
      <c r="HF164" s="580"/>
      <c r="HG164" s="580"/>
      <c r="HH164" s="580"/>
      <c r="HI164" s="580"/>
      <c r="HJ164" s="580"/>
      <c r="HK164" s="580"/>
      <c r="HL164" s="580"/>
      <c r="HM164" s="580"/>
      <c r="HN164" s="580"/>
      <c r="HO164" s="580"/>
      <c r="HP164" s="580"/>
      <c r="HQ164" s="580"/>
      <c r="HR164" s="580"/>
      <c r="HS164" s="580"/>
      <c r="HT164" s="580"/>
      <c r="HU164" s="580"/>
      <c r="HV164" s="580"/>
      <c r="HW164" s="580"/>
      <c r="HX164" s="580"/>
      <c r="HY164" s="580"/>
      <c r="HZ164" s="580"/>
      <c r="IA164" s="580"/>
      <c r="IB164" s="580"/>
      <c r="IC164" s="580"/>
      <c r="ID164" s="580"/>
      <c r="IE164" s="580"/>
      <c r="IF164" s="580"/>
      <c r="IG164" s="580"/>
      <c r="IH164" s="580"/>
      <c r="II164" s="580"/>
      <c r="IJ164" s="580"/>
      <c r="IK164" s="580"/>
      <c r="IL164" s="580"/>
    </row>
    <row r="165" spans="1:246" ht="26.1" customHeight="1">
      <c r="A165" s="1493"/>
      <c r="B165" s="1487"/>
      <c r="C165" s="1488"/>
      <c r="D165" s="1489"/>
      <c r="E165" s="385" t="s">
        <v>428</v>
      </c>
      <c r="F165" s="1244" t="s">
        <v>429</v>
      </c>
      <c r="G165" s="1244"/>
      <c r="H165" s="1244"/>
      <c r="I165" s="1244"/>
      <c r="J165" s="1244"/>
      <c r="K165" s="1244"/>
      <c r="L165" s="1244"/>
      <c r="M165" s="1244"/>
      <c r="N165" s="1244"/>
      <c r="O165" s="1244"/>
      <c r="P165" s="1244"/>
      <c r="Q165" s="1244"/>
      <c r="R165" s="1244"/>
      <c r="S165" s="1244"/>
      <c r="T165" s="1244"/>
      <c r="U165" s="1244"/>
      <c r="V165" s="1244"/>
      <c r="W165" s="1244"/>
      <c r="X165" s="1244"/>
      <c r="Y165" s="1244"/>
      <c r="Z165" s="1244"/>
      <c r="AA165" s="1244"/>
      <c r="AB165" s="1244"/>
      <c r="AC165" s="1244"/>
      <c r="AD165" s="1244"/>
      <c r="AE165" s="1244"/>
      <c r="AF165" s="1244"/>
      <c r="AG165" s="1245"/>
      <c r="AH165" s="940"/>
      <c r="AI165" s="916"/>
      <c r="AJ165" s="917"/>
      <c r="AK165" s="882" t="str">
        <f t="shared" si="0"/>
        <v>-</v>
      </c>
      <c r="AL165" s="371"/>
      <c r="AM165" s="759"/>
      <c r="AN165" s="759"/>
      <c r="AO165" s="759"/>
      <c r="AP165" s="759"/>
      <c r="AQ165" s="759"/>
      <c r="AR165" s="759"/>
      <c r="AS165" s="759"/>
      <c r="AT165" s="1258"/>
      <c r="AU165" s="1264"/>
      <c r="AV165" s="219" t="s">
        <v>430</v>
      </c>
      <c r="AW165" s="1249"/>
      <c r="AX165" s="759"/>
      <c r="AY165" s="768"/>
      <c r="AZ165" s="759"/>
      <c r="BA165" s="759"/>
      <c r="BB165" s="759"/>
      <c r="BE165" s="140"/>
      <c r="BF165" s="144"/>
      <c r="BG165" s="140"/>
      <c r="BH165" s="608"/>
      <c r="BI165" s="608"/>
      <c r="BJ165" s="608"/>
      <c r="BK165" s="602"/>
      <c r="BL165" s="42"/>
      <c r="BM165" s="42"/>
      <c r="BN165" s="145"/>
      <c r="BO165" s="46"/>
      <c r="BP165" s="259"/>
      <c r="BQ165" s="259"/>
      <c r="BR165" s="259"/>
      <c r="BS165" s="580"/>
      <c r="BT165" s="580"/>
      <c r="BU165" s="580"/>
      <c r="BV165" s="580"/>
      <c r="BW165" s="580"/>
      <c r="BX165" s="580"/>
      <c r="BY165" s="580"/>
      <c r="BZ165" s="580"/>
      <c r="CA165" s="580"/>
      <c r="CB165" s="580"/>
      <c r="CC165" s="246"/>
      <c r="CD165" s="246"/>
      <c r="CE165" s="246"/>
      <c r="CF165" s="246"/>
      <c r="CG165" s="246"/>
      <c r="CH165" s="246"/>
      <c r="CI165" s="246"/>
      <c r="CJ165" s="246"/>
      <c r="CK165" s="246"/>
      <c r="CL165" s="580"/>
      <c r="CM165" s="580"/>
      <c r="CN165" s="580"/>
      <c r="CO165" s="580"/>
      <c r="CP165" s="580"/>
      <c r="CQ165" s="580"/>
      <c r="CR165" s="580"/>
      <c r="CS165" s="580"/>
      <c r="CT165" s="580"/>
      <c r="CU165" s="580"/>
      <c r="CV165" s="580"/>
      <c r="CW165" s="941"/>
      <c r="CX165" s="246"/>
      <c r="CY165" s="580"/>
      <c r="CZ165" s="580"/>
      <c r="DA165" s="580"/>
      <c r="DB165" s="580"/>
      <c r="DC165" s="580"/>
      <c r="DD165" s="580"/>
      <c r="DE165" s="580"/>
      <c r="DF165" s="580"/>
      <c r="DG165" s="580"/>
      <c r="DH165" s="580"/>
      <c r="DI165" s="580"/>
      <c r="DJ165" s="580"/>
      <c r="DK165" s="580"/>
      <c r="DL165" s="580"/>
      <c r="DM165" s="580"/>
      <c r="DN165" s="580"/>
      <c r="DO165" s="580"/>
      <c r="DP165" s="580"/>
      <c r="DQ165" s="580"/>
      <c r="DR165" s="580"/>
      <c r="DS165" s="580"/>
      <c r="DT165" s="580"/>
      <c r="DU165" s="580"/>
      <c r="DV165" s="580"/>
      <c r="DW165" s="580"/>
      <c r="DX165" s="580"/>
      <c r="DY165" s="580"/>
      <c r="DZ165" s="580"/>
      <c r="EA165" s="580"/>
      <c r="EB165" s="580"/>
      <c r="EC165" s="580"/>
      <c r="ED165" s="580"/>
      <c r="EE165" s="580"/>
      <c r="EF165" s="580"/>
      <c r="EG165" s="580"/>
      <c r="EH165" s="580"/>
      <c r="EI165" s="580"/>
      <c r="EJ165" s="580"/>
      <c r="EK165" s="580"/>
      <c r="EL165" s="580"/>
      <c r="EM165" s="580"/>
      <c r="EN165" s="580"/>
      <c r="EO165" s="580"/>
      <c r="EP165" s="580"/>
      <c r="EQ165" s="580"/>
      <c r="ER165" s="580"/>
      <c r="ES165" s="580"/>
      <c r="ET165" s="580"/>
      <c r="EU165" s="580"/>
      <c r="EV165" s="580"/>
      <c r="EW165" s="580"/>
      <c r="EX165" s="580"/>
      <c r="EY165" s="580"/>
      <c r="EZ165" s="580"/>
      <c r="FA165" s="580"/>
      <c r="FB165" s="580"/>
      <c r="FC165" s="580"/>
      <c r="FD165" s="580"/>
      <c r="FE165" s="580"/>
      <c r="FF165" s="580"/>
      <c r="FG165" s="580"/>
      <c r="FH165" s="580"/>
      <c r="FI165" s="580"/>
      <c r="FJ165" s="580"/>
      <c r="FK165" s="580"/>
      <c r="FL165" s="580"/>
      <c r="FM165" s="580"/>
      <c r="FN165" s="580"/>
      <c r="FO165" s="580"/>
      <c r="FP165" s="580"/>
      <c r="FQ165" s="580"/>
      <c r="FR165" s="580"/>
      <c r="FS165" s="580"/>
      <c r="FT165" s="580"/>
      <c r="FU165" s="580"/>
      <c r="FV165" s="580"/>
      <c r="FW165" s="580"/>
      <c r="FX165" s="580"/>
      <c r="FY165" s="580"/>
      <c r="FZ165" s="580"/>
      <c r="GA165" s="580"/>
      <c r="GB165" s="580"/>
      <c r="GC165" s="580"/>
      <c r="GD165" s="580"/>
      <c r="GE165" s="580"/>
      <c r="GF165" s="580"/>
      <c r="GG165" s="580"/>
      <c r="GH165" s="580"/>
      <c r="GI165" s="580"/>
      <c r="GJ165" s="580"/>
      <c r="GK165" s="580"/>
      <c r="GL165" s="580"/>
      <c r="GM165" s="580"/>
      <c r="GN165" s="580"/>
      <c r="GO165" s="580"/>
      <c r="GP165" s="580"/>
      <c r="GQ165" s="580"/>
      <c r="GR165" s="580"/>
      <c r="GS165" s="580"/>
      <c r="GT165" s="580"/>
      <c r="GU165" s="580"/>
      <c r="GV165" s="580"/>
      <c r="GW165" s="580"/>
      <c r="GX165" s="580"/>
      <c r="GY165" s="580"/>
      <c r="GZ165" s="580"/>
      <c r="HA165" s="580"/>
      <c r="HB165" s="580"/>
      <c r="HC165" s="580"/>
      <c r="HD165" s="580"/>
      <c r="HE165" s="580"/>
      <c r="HF165" s="580"/>
      <c r="HG165" s="580"/>
      <c r="HH165" s="580"/>
      <c r="HI165" s="580"/>
      <c r="HJ165" s="580"/>
      <c r="HK165" s="580"/>
      <c r="HL165" s="580"/>
      <c r="HM165" s="580"/>
      <c r="HN165" s="580"/>
      <c r="HO165" s="580"/>
      <c r="HP165" s="580"/>
      <c r="HQ165" s="580"/>
      <c r="HR165" s="580"/>
      <c r="HS165" s="580"/>
      <c r="HT165" s="580"/>
      <c r="HU165" s="580"/>
      <c r="HV165" s="580"/>
      <c r="HW165" s="580"/>
      <c r="HX165" s="580"/>
      <c r="HY165" s="580"/>
      <c r="HZ165" s="580"/>
      <c r="IA165" s="580"/>
      <c r="IB165" s="580"/>
      <c r="IC165" s="580"/>
      <c r="ID165" s="580"/>
      <c r="IE165" s="580"/>
      <c r="IF165" s="580"/>
      <c r="IG165" s="580"/>
      <c r="IH165" s="580"/>
      <c r="II165" s="580"/>
      <c r="IJ165" s="580"/>
      <c r="IK165" s="580"/>
      <c r="IL165" s="580"/>
    </row>
    <row r="166" spans="1:246" ht="26.1" customHeight="1" thickBot="1">
      <c r="A166" s="1493"/>
      <c r="B166" s="1301"/>
      <c r="C166" s="1302"/>
      <c r="D166" s="1303"/>
      <c r="E166" s="382" t="s">
        <v>431</v>
      </c>
      <c r="F166" s="1304" t="s">
        <v>432</v>
      </c>
      <c r="G166" s="1304"/>
      <c r="H166" s="1304"/>
      <c r="I166" s="1304"/>
      <c r="J166" s="1304"/>
      <c r="K166" s="1304"/>
      <c r="L166" s="1304"/>
      <c r="M166" s="1304"/>
      <c r="N166" s="1304"/>
      <c r="O166" s="1304"/>
      <c r="P166" s="1304"/>
      <c r="Q166" s="1304"/>
      <c r="R166" s="1304"/>
      <c r="S166" s="1304"/>
      <c r="T166" s="1304"/>
      <c r="U166" s="1304"/>
      <c r="V166" s="1304"/>
      <c r="W166" s="1304"/>
      <c r="X166" s="1304"/>
      <c r="Y166" s="1304"/>
      <c r="Z166" s="1304"/>
      <c r="AA166" s="1304"/>
      <c r="AB166" s="1304"/>
      <c r="AC166" s="1304"/>
      <c r="AD166" s="1304"/>
      <c r="AE166" s="1304"/>
      <c r="AF166" s="1304"/>
      <c r="AG166" s="1305"/>
      <c r="AH166" s="942"/>
      <c r="AI166" s="903"/>
      <c r="AJ166" s="904"/>
      <c r="AK166" s="883" t="str">
        <f t="shared" si="0"/>
        <v>-</v>
      </c>
      <c r="AL166" s="372"/>
      <c r="AM166" s="759"/>
      <c r="AN166" s="759"/>
      <c r="AO166" s="759"/>
      <c r="AP166" s="759"/>
      <c r="AQ166" s="759"/>
      <c r="AR166" s="759"/>
      <c r="AS166" s="759"/>
      <c r="AT166" s="1258"/>
      <c r="AU166" s="1267"/>
      <c r="AV166" s="235" t="s">
        <v>433</v>
      </c>
      <c r="AW166" s="1248"/>
      <c r="AX166" s="759"/>
      <c r="AY166" s="768"/>
      <c r="AZ166" s="759"/>
      <c r="BA166" s="759"/>
      <c r="BB166" s="759"/>
      <c r="BE166" s="140"/>
      <c r="BF166" s="144"/>
      <c r="BG166" s="140"/>
      <c r="BH166" s="608"/>
      <c r="BI166" s="608"/>
      <c r="BJ166" s="608"/>
      <c r="BK166" s="602"/>
      <c r="BL166" s="42"/>
      <c r="BM166" s="42"/>
      <c r="BN166" s="145"/>
      <c r="BO166" s="46"/>
      <c r="BP166" s="259"/>
      <c r="BQ166" s="259"/>
      <c r="BR166" s="259"/>
      <c r="BS166" s="580"/>
      <c r="BT166" s="580"/>
      <c r="BU166" s="580"/>
      <c r="BV166" s="580"/>
      <c r="BW166" s="580"/>
      <c r="BX166" s="580"/>
      <c r="BY166" s="580"/>
      <c r="BZ166" s="580"/>
      <c r="CA166" s="580"/>
      <c r="CB166" s="580"/>
      <c r="CC166" s="246"/>
      <c r="CD166" s="246"/>
      <c r="CE166" s="246"/>
      <c r="CF166" s="246"/>
      <c r="CG166" s="246"/>
      <c r="CH166" s="246"/>
      <c r="CI166" s="246"/>
      <c r="CJ166" s="246"/>
      <c r="CK166" s="246"/>
      <c r="CL166" s="580"/>
      <c r="CM166" s="580"/>
      <c r="CN166" s="580"/>
      <c r="CO166" s="580"/>
      <c r="CP166" s="580"/>
      <c r="CQ166" s="580"/>
      <c r="CR166" s="580"/>
      <c r="CS166" s="580"/>
      <c r="CT166" s="580"/>
      <c r="CU166" s="580"/>
      <c r="CV166" s="580"/>
      <c r="CW166" s="941"/>
      <c r="CX166" s="246"/>
      <c r="CY166" s="580"/>
      <c r="CZ166" s="580"/>
      <c r="DA166" s="580"/>
      <c r="DB166" s="580"/>
      <c r="DC166" s="580"/>
      <c r="DD166" s="580"/>
      <c r="DE166" s="580"/>
      <c r="DF166" s="580"/>
      <c r="DG166" s="580"/>
      <c r="DH166" s="580"/>
      <c r="DI166" s="580"/>
      <c r="DJ166" s="580"/>
      <c r="DK166" s="580"/>
      <c r="DL166" s="580"/>
      <c r="DM166" s="580"/>
      <c r="DN166" s="580"/>
      <c r="DO166" s="580"/>
      <c r="DP166" s="580"/>
      <c r="DQ166" s="580"/>
      <c r="DR166" s="580"/>
      <c r="DS166" s="580"/>
      <c r="DT166" s="580"/>
      <c r="DU166" s="580"/>
      <c r="DV166" s="580"/>
      <c r="DW166" s="580"/>
      <c r="DX166" s="580"/>
      <c r="DY166" s="580"/>
      <c r="DZ166" s="580"/>
      <c r="EA166" s="580"/>
      <c r="EB166" s="580"/>
      <c r="EC166" s="580"/>
      <c r="ED166" s="580"/>
      <c r="EE166" s="580"/>
      <c r="EF166" s="580"/>
      <c r="EG166" s="580"/>
      <c r="EH166" s="580"/>
      <c r="EI166" s="580"/>
      <c r="EJ166" s="580"/>
      <c r="EK166" s="580"/>
      <c r="EL166" s="580"/>
      <c r="EM166" s="580"/>
      <c r="EN166" s="580"/>
      <c r="EO166" s="580"/>
      <c r="EP166" s="580"/>
      <c r="EQ166" s="580"/>
      <c r="ER166" s="580"/>
      <c r="ES166" s="580"/>
      <c r="ET166" s="580"/>
      <c r="EU166" s="580"/>
      <c r="EV166" s="580"/>
      <c r="EW166" s="580"/>
      <c r="EX166" s="580"/>
      <c r="EY166" s="580"/>
      <c r="EZ166" s="580"/>
      <c r="FA166" s="580"/>
      <c r="FB166" s="580"/>
      <c r="FC166" s="580"/>
      <c r="FD166" s="580"/>
      <c r="FE166" s="580"/>
      <c r="FF166" s="580"/>
      <c r="FG166" s="580"/>
      <c r="FH166" s="580"/>
      <c r="FI166" s="580"/>
      <c r="FJ166" s="580"/>
      <c r="FK166" s="580"/>
      <c r="FL166" s="580"/>
      <c r="FM166" s="580"/>
      <c r="FN166" s="580"/>
      <c r="FO166" s="580"/>
      <c r="FP166" s="580"/>
      <c r="FQ166" s="580"/>
      <c r="FR166" s="580"/>
      <c r="FS166" s="580"/>
      <c r="FT166" s="580"/>
      <c r="FU166" s="580"/>
      <c r="FV166" s="580"/>
      <c r="FW166" s="580"/>
      <c r="FX166" s="580"/>
      <c r="FY166" s="580"/>
      <c r="FZ166" s="580"/>
      <c r="GA166" s="580"/>
      <c r="GB166" s="580"/>
      <c r="GC166" s="580"/>
      <c r="GD166" s="580"/>
      <c r="GE166" s="580"/>
      <c r="GF166" s="580"/>
      <c r="GG166" s="580"/>
      <c r="GH166" s="580"/>
      <c r="GI166" s="580"/>
      <c r="GJ166" s="580"/>
      <c r="GK166" s="580"/>
      <c r="GL166" s="580"/>
      <c r="GM166" s="580"/>
      <c r="GN166" s="580"/>
      <c r="GO166" s="580"/>
      <c r="GP166" s="580"/>
      <c r="GQ166" s="580"/>
      <c r="GR166" s="580"/>
      <c r="GS166" s="580"/>
      <c r="GT166" s="580"/>
      <c r="GU166" s="580"/>
      <c r="GV166" s="580"/>
      <c r="GW166" s="580"/>
      <c r="GX166" s="580"/>
      <c r="GY166" s="580"/>
      <c r="GZ166" s="580"/>
      <c r="HA166" s="580"/>
      <c r="HB166" s="580"/>
      <c r="HC166" s="580"/>
      <c r="HD166" s="580"/>
      <c r="HE166" s="580"/>
      <c r="HF166" s="580"/>
      <c r="HG166" s="580"/>
      <c r="HH166" s="580"/>
      <c r="HI166" s="580"/>
      <c r="HJ166" s="580"/>
      <c r="HK166" s="580"/>
      <c r="HL166" s="580"/>
      <c r="HM166" s="580"/>
      <c r="HN166" s="580"/>
      <c r="HO166" s="580"/>
      <c r="HP166" s="580"/>
      <c r="HQ166" s="580"/>
      <c r="HR166" s="580"/>
      <c r="HS166" s="580"/>
      <c r="HT166" s="580"/>
      <c r="HU166" s="580"/>
      <c r="HV166" s="580"/>
      <c r="HW166" s="580"/>
      <c r="HX166" s="580"/>
      <c r="HY166" s="580"/>
      <c r="HZ166" s="580"/>
      <c r="IA166" s="580"/>
      <c r="IB166" s="580"/>
      <c r="IC166" s="580"/>
      <c r="ID166" s="580"/>
      <c r="IE166" s="580"/>
      <c r="IF166" s="580"/>
      <c r="IG166" s="580"/>
      <c r="IH166" s="580"/>
      <c r="II166" s="580"/>
      <c r="IJ166" s="580"/>
      <c r="IK166" s="580"/>
      <c r="IL166" s="580"/>
    </row>
    <row r="167" spans="1:246" ht="26.1" customHeight="1">
      <c r="A167" s="1493"/>
      <c r="B167" s="1298" t="s">
        <v>57</v>
      </c>
      <c r="C167" s="1299"/>
      <c r="D167" s="1300"/>
      <c r="E167" s="388" t="s">
        <v>434</v>
      </c>
      <c r="F167" s="1252" t="s">
        <v>435</v>
      </c>
      <c r="G167" s="1252"/>
      <c r="H167" s="1252"/>
      <c r="I167" s="1252"/>
      <c r="J167" s="1252"/>
      <c r="K167" s="1252"/>
      <c r="L167" s="1252"/>
      <c r="M167" s="1252"/>
      <c r="N167" s="1252"/>
      <c r="O167" s="1252"/>
      <c r="P167" s="1252"/>
      <c r="Q167" s="1252"/>
      <c r="R167" s="1252"/>
      <c r="S167" s="1252"/>
      <c r="T167" s="1252"/>
      <c r="U167" s="1252"/>
      <c r="V167" s="1252"/>
      <c r="W167" s="1252"/>
      <c r="X167" s="1252"/>
      <c r="Y167" s="1252"/>
      <c r="Z167" s="1252"/>
      <c r="AA167" s="1252"/>
      <c r="AB167" s="1252"/>
      <c r="AC167" s="1252"/>
      <c r="AD167" s="1252"/>
      <c r="AE167" s="1252"/>
      <c r="AF167" s="1252"/>
      <c r="AG167" s="1253"/>
      <c r="AH167" s="217"/>
      <c r="AI167" s="913"/>
      <c r="AJ167" s="914"/>
      <c r="AK167" s="881" t="str">
        <f t="shared" si="0"/>
        <v>-</v>
      </c>
      <c r="AL167" s="373"/>
      <c r="AM167" s="759"/>
      <c r="AN167" s="759"/>
      <c r="AO167" s="759"/>
      <c r="AP167" s="759"/>
      <c r="AQ167" s="759"/>
      <c r="AR167" s="759"/>
      <c r="AS167" s="759"/>
      <c r="AT167" s="1258"/>
      <c r="AU167" s="1263" t="s">
        <v>57</v>
      </c>
      <c r="AV167" s="233" t="s">
        <v>168</v>
      </c>
      <c r="AW167" s="1246">
        <f>COUNTIF(AK167:AK168,"X")</f>
        <v>0</v>
      </c>
      <c r="AX167" s="759"/>
      <c r="AY167" s="768"/>
      <c r="AZ167" s="759"/>
      <c r="BA167" s="759"/>
      <c r="BB167" s="759"/>
      <c r="BE167" s="140"/>
      <c r="BF167" s="144"/>
      <c r="BG167" s="140"/>
      <c r="BH167" s="608"/>
      <c r="BI167" s="608"/>
      <c r="BJ167" s="608"/>
      <c r="BK167" s="602"/>
      <c r="BL167" s="42"/>
      <c r="BM167" s="42"/>
      <c r="BN167" s="145"/>
      <c r="BO167" s="46"/>
      <c r="BP167" s="259"/>
      <c r="BQ167" s="259"/>
      <c r="BR167" s="259"/>
      <c r="BS167" s="580"/>
      <c r="BT167" s="580"/>
      <c r="BU167" s="580"/>
      <c r="BV167" s="580"/>
      <c r="BW167" s="580"/>
      <c r="BX167" s="580"/>
      <c r="BY167" s="580"/>
      <c r="BZ167" s="580"/>
      <c r="CA167" s="580"/>
      <c r="CB167" s="580"/>
      <c r="CC167" s="941"/>
      <c r="CD167" s="941"/>
      <c r="CE167" s="246"/>
      <c r="CF167" s="246"/>
      <c r="CG167" s="246"/>
      <c r="CH167" s="246"/>
      <c r="CI167" s="246"/>
      <c r="CJ167" s="246"/>
      <c r="CK167" s="246"/>
      <c r="CL167" s="580"/>
      <c r="CM167" s="580"/>
      <c r="CN167" s="580"/>
      <c r="CO167" s="580"/>
      <c r="CP167" s="580"/>
      <c r="CQ167" s="580"/>
      <c r="CR167" s="580"/>
      <c r="CS167" s="580"/>
      <c r="CT167" s="580"/>
      <c r="CU167" s="580"/>
      <c r="CV167" s="580"/>
      <c r="CW167" s="941"/>
      <c r="CX167" s="246"/>
      <c r="CY167" s="580"/>
      <c r="CZ167" s="580"/>
      <c r="DA167" s="580"/>
      <c r="DB167" s="580"/>
      <c r="DC167" s="580"/>
      <c r="DD167" s="580"/>
      <c r="DE167" s="580"/>
      <c r="DF167" s="580"/>
      <c r="DG167" s="580"/>
      <c r="DH167" s="580"/>
      <c r="DI167" s="580"/>
      <c r="DJ167" s="580"/>
      <c r="DK167" s="580"/>
      <c r="DL167" s="580"/>
      <c r="DM167" s="580"/>
      <c r="DN167" s="580"/>
      <c r="DO167" s="580"/>
      <c r="DP167" s="580"/>
      <c r="DQ167" s="580"/>
      <c r="DR167" s="580"/>
      <c r="DS167" s="580"/>
      <c r="DT167" s="580"/>
      <c r="DU167" s="580"/>
      <c r="DV167" s="580"/>
      <c r="DW167" s="580"/>
      <c r="DX167" s="580"/>
      <c r="DY167" s="580"/>
      <c r="DZ167" s="580"/>
      <c r="EA167" s="580"/>
      <c r="EB167" s="580"/>
      <c r="EC167" s="580"/>
      <c r="ED167" s="580"/>
      <c r="EE167" s="580"/>
      <c r="EF167" s="580"/>
      <c r="EG167" s="580"/>
      <c r="EH167" s="580"/>
      <c r="EI167" s="580"/>
      <c r="EJ167" s="580"/>
      <c r="EK167" s="580"/>
      <c r="EL167" s="580"/>
      <c r="EM167" s="580"/>
      <c r="EN167" s="580"/>
      <c r="EO167" s="580"/>
      <c r="EP167" s="580"/>
      <c r="EQ167" s="580"/>
      <c r="ER167" s="580"/>
      <c r="ES167" s="580"/>
      <c r="ET167" s="580"/>
      <c r="EU167" s="580"/>
      <c r="EV167" s="580"/>
      <c r="EW167" s="580"/>
      <c r="EX167" s="580"/>
      <c r="EY167" s="580"/>
      <c r="EZ167" s="580"/>
      <c r="FA167" s="580"/>
      <c r="FB167" s="580"/>
      <c r="FC167" s="580"/>
      <c r="FD167" s="580"/>
      <c r="FE167" s="580"/>
      <c r="FF167" s="580"/>
      <c r="FG167" s="580"/>
      <c r="FH167" s="580"/>
      <c r="FI167" s="580"/>
      <c r="FJ167" s="580"/>
      <c r="FK167" s="580"/>
      <c r="FL167" s="580"/>
      <c r="FM167" s="580"/>
      <c r="FN167" s="580"/>
      <c r="FO167" s="580"/>
      <c r="FP167" s="580"/>
      <c r="FQ167" s="580"/>
      <c r="FR167" s="580"/>
      <c r="FS167" s="580"/>
      <c r="FT167" s="580"/>
      <c r="FU167" s="580"/>
      <c r="FV167" s="580"/>
      <c r="FW167" s="580"/>
      <c r="FX167" s="580"/>
      <c r="FY167" s="580"/>
      <c r="FZ167" s="580"/>
      <c r="GA167" s="580"/>
      <c r="GB167" s="580"/>
      <c r="GC167" s="580"/>
      <c r="GD167" s="580"/>
      <c r="GE167" s="580"/>
      <c r="GF167" s="580"/>
      <c r="GG167" s="580"/>
      <c r="GH167" s="580"/>
      <c r="GI167" s="580"/>
      <c r="GJ167" s="580"/>
      <c r="GK167" s="580"/>
      <c r="GL167" s="580"/>
      <c r="GM167" s="580"/>
      <c r="GN167" s="580"/>
      <c r="GO167" s="580"/>
      <c r="GP167" s="580"/>
      <c r="GQ167" s="580"/>
      <c r="GR167" s="580"/>
      <c r="GS167" s="580"/>
      <c r="GT167" s="580"/>
      <c r="GU167" s="580"/>
      <c r="GV167" s="580"/>
      <c r="GW167" s="580"/>
      <c r="GX167" s="580"/>
      <c r="GY167" s="580"/>
      <c r="GZ167" s="580"/>
      <c r="HA167" s="580"/>
      <c r="HB167" s="580"/>
      <c r="HC167" s="580"/>
      <c r="HD167" s="580"/>
      <c r="HE167" s="580"/>
      <c r="HF167" s="580"/>
      <c r="HG167" s="580"/>
      <c r="HH167" s="580"/>
      <c r="HI167" s="580"/>
      <c r="HJ167" s="580"/>
      <c r="HK167" s="580"/>
      <c r="HL167" s="580"/>
      <c r="HM167" s="580"/>
      <c r="HN167" s="580"/>
      <c r="HO167" s="580"/>
      <c r="HP167" s="580"/>
      <c r="HQ167" s="580"/>
      <c r="HR167" s="580"/>
      <c r="HS167" s="580"/>
      <c r="HT167" s="580"/>
      <c r="HU167" s="580"/>
      <c r="HV167" s="580"/>
      <c r="HW167" s="580"/>
      <c r="HX167" s="580"/>
      <c r="HY167" s="580"/>
      <c r="HZ167" s="580"/>
      <c r="IA167" s="580"/>
      <c r="IB167" s="580"/>
      <c r="IC167" s="580"/>
      <c r="ID167" s="580"/>
      <c r="IE167" s="580"/>
      <c r="IF167" s="580"/>
      <c r="IG167" s="580"/>
      <c r="IH167" s="580"/>
      <c r="II167" s="580"/>
      <c r="IJ167" s="580"/>
      <c r="IK167" s="580"/>
      <c r="IL167" s="580"/>
    </row>
    <row r="168" spans="1:246" s="13" customFormat="1" ht="26.1" customHeight="1" thickBot="1">
      <c r="A168" s="1494"/>
      <c r="B168" s="1301"/>
      <c r="C168" s="1302"/>
      <c r="D168" s="1303"/>
      <c r="E168" s="383" t="s">
        <v>436</v>
      </c>
      <c r="F168" s="1242" t="s">
        <v>437</v>
      </c>
      <c r="G168" s="1242"/>
      <c r="H168" s="1242"/>
      <c r="I168" s="1242"/>
      <c r="J168" s="1242"/>
      <c r="K168" s="1242"/>
      <c r="L168" s="1242"/>
      <c r="M168" s="1242"/>
      <c r="N168" s="1242"/>
      <c r="O168" s="1242"/>
      <c r="P168" s="1242"/>
      <c r="Q168" s="1242"/>
      <c r="R168" s="1242"/>
      <c r="S168" s="1242"/>
      <c r="T168" s="1242"/>
      <c r="U168" s="1242"/>
      <c r="V168" s="1242"/>
      <c r="W168" s="1242"/>
      <c r="X168" s="1242"/>
      <c r="Y168" s="1242"/>
      <c r="Z168" s="1242"/>
      <c r="AA168" s="1242"/>
      <c r="AB168" s="1242"/>
      <c r="AC168" s="1242"/>
      <c r="AD168" s="1242"/>
      <c r="AE168" s="1242"/>
      <c r="AF168" s="1242"/>
      <c r="AG168" s="1243"/>
      <c r="AH168" s="942"/>
      <c r="AI168" s="903"/>
      <c r="AJ168" s="904"/>
      <c r="AK168" s="883" t="str">
        <f t="shared" si="0"/>
        <v>-</v>
      </c>
      <c r="AL168" s="372"/>
      <c r="AM168" s="777"/>
      <c r="AN168" s="777"/>
      <c r="AO168" s="777"/>
      <c r="AP168" s="777"/>
      <c r="AQ168" s="777"/>
      <c r="AR168" s="777"/>
      <c r="AS168" s="777"/>
      <c r="AT168" s="1259"/>
      <c r="AU168" s="1267"/>
      <c r="AV168" s="236" t="s">
        <v>438</v>
      </c>
      <c r="AW168" s="1247"/>
      <c r="AX168" s="777"/>
      <c r="AY168" s="760"/>
      <c r="AZ168" s="777"/>
      <c r="BA168" s="777"/>
      <c r="BB168" s="777"/>
      <c r="BC168" s="777"/>
      <c r="BD168" s="806"/>
      <c r="BE168" s="140"/>
      <c r="BF168" s="144"/>
      <c r="BG168" s="140"/>
      <c r="BH168" s="608"/>
      <c r="BI168" s="608"/>
      <c r="BJ168" s="608"/>
      <c r="BK168" s="602"/>
      <c r="BL168" s="42"/>
      <c r="BM168" s="42"/>
      <c r="BN168" s="145"/>
      <c r="BO168" s="46"/>
      <c r="BP168" s="259"/>
      <c r="BQ168" s="259"/>
      <c r="BR168" s="259"/>
      <c r="BS168" s="771"/>
      <c r="BT168" s="771"/>
      <c r="BU168" s="771"/>
      <c r="BV168" s="771"/>
      <c r="BW168" s="771"/>
      <c r="BX168" s="771"/>
      <c r="BY168" s="771"/>
      <c r="BZ168" s="771"/>
      <c r="CA168" s="771"/>
      <c r="CB168" s="771"/>
      <c r="CC168" s="246"/>
      <c r="CD168" s="246"/>
      <c r="CE168" s="941"/>
      <c r="CF168" s="941"/>
      <c r="CG168" s="941"/>
      <c r="CH168" s="941"/>
      <c r="CI168" s="941"/>
      <c r="CJ168" s="941"/>
      <c r="CK168" s="941"/>
      <c r="CL168" s="771"/>
      <c r="CM168" s="771"/>
      <c r="CN168" s="771"/>
      <c r="CO168" s="771"/>
      <c r="CP168" s="771"/>
      <c r="CQ168" s="771"/>
      <c r="CR168" s="771"/>
      <c r="CS168" s="771"/>
      <c r="CT168" s="771"/>
      <c r="CU168" s="771"/>
      <c r="CV168" s="771"/>
      <c r="CW168" s="941"/>
      <c r="CX168" s="246"/>
      <c r="CY168" s="580"/>
      <c r="CZ168" s="580"/>
      <c r="DA168" s="580"/>
      <c r="DB168" s="580"/>
      <c r="DC168" s="580"/>
      <c r="DD168" s="580"/>
      <c r="DE168" s="580"/>
      <c r="DF168" s="580"/>
      <c r="DG168" s="580"/>
      <c r="DH168" s="580"/>
      <c r="DI168" s="580"/>
      <c r="DJ168" s="580"/>
      <c r="DK168" s="580"/>
      <c r="DL168" s="580"/>
      <c r="DM168" s="580"/>
      <c r="DN168" s="580"/>
      <c r="DO168" s="580"/>
      <c r="DP168" s="580"/>
      <c r="DQ168" s="580"/>
      <c r="DR168" s="580"/>
      <c r="DS168" s="580"/>
      <c r="DT168" s="580"/>
      <c r="DU168" s="580"/>
      <c r="DV168" s="580"/>
      <c r="DW168" s="580"/>
      <c r="DX168" s="580"/>
      <c r="DY168" s="580"/>
      <c r="DZ168" s="580"/>
      <c r="EA168" s="580"/>
      <c r="EB168" s="580"/>
      <c r="EC168" s="580"/>
      <c r="ED168" s="580"/>
      <c r="EE168" s="580"/>
      <c r="EF168" s="580"/>
      <c r="EG168" s="580"/>
      <c r="EH168" s="580"/>
      <c r="EI168" s="580"/>
      <c r="EJ168" s="580"/>
      <c r="EK168" s="580"/>
      <c r="EL168" s="580"/>
      <c r="EM168" s="580"/>
      <c r="EN168" s="580"/>
      <c r="EO168" s="771"/>
      <c r="EP168" s="771"/>
      <c r="EQ168" s="771"/>
      <c r="ER168" s="771"/>
      <c r="ES168" s="771"/>
      <c r="ET168" s="771"/>
      <c r="EU168" s="771"/>
      <c r="EV168" s="771"/>
      <c r="EW168" s="771"/>
      <c r="EX168" s="771"/>
      <c r="EY168" s="771"/>
      <c r="EZ168" s="771"/>
      <c r="FA168" s="771"/>
      <c r="FB168" s="771"/>
      <c r="FC168" s="771"/>
      <c r="FD168" s="771"/>
      <c r="FE168" s="771"/>
      <c r="FF168" s="771"/>
      <c r="FG168" s="771"/>
      <c r="FH168" s="771"/>
      <c r="FI168" s="771"/>
      <c r="FJ168" s="771"/>
      <c r="FK168" s="771"/>
      <c r="FL168" s="771"/>
      <c r="FM168" s="771"/>
      <c r="FN168" s="771"/>
      <c r="FO168" s="771"/>
      <c r="FP168" s="771"/>
      <c r="FQ168" s="771"/>
      <c r="FR168" s="771"/>
      <c r="FS168" s="771"/>
      <c r="FT168" s="771"/>
      <c r="FU168" s="771"/>
      <c r="FV168" s="771"/>
      <c r="FW168" s="771"/>
      <c r="FX168" s="771"/>
      <c r="FY168" s="771"/>
      <c r="FZ168" s="771"/>
      <c r="GA168" s="771"/>
      <c r="GB168" s="771"/>
      <c r="GC168" s="771"/>
      <c r="GD168" s="771"/>
      <c r="GE168" s="771"/>
      <c r="GF168" s="771"/>
      <c r="GG168" s="771"/>
      <c r="GH168" s="771"/>
      <c r="GI168" s="771"/>
      <c r="GJ168" s="771"/>
      <c r="GK168" s="771"/>
      <c r="GL168" s="771"/>
      <c r="GM168" s="771"/>
      <c r="GN168" s="771"/>
      <c r="GO168" s="771"/>
      <c r="GP168" s="771"/>
      <c r="GQ168" s="771"/>
      <c r="GR168" s="771"/>
      <c r="GS168" s="771"/>
      <c r="GT168" s="771"/>
      <c r="GU168" s="771"/>
      <c r="GV168" s="771"/>
      <c r="GW168" s="771"/>
      <c r="GX168" s="771"/>
      <c r="GY168" s="771"/>
      <c r="GZ168" s="771"/>
      <c r="HA168" s="771"/>
      <c r="HB168" s="771"/>
      <c r="HC168" s="771"/>
      <c r="HD168" s="771"/>
      <c r="HE168" s="771"/>
      <c r="HF168" s="771"/>
      <c r="HG168" s="771"/>
      <c r="HH168" s="771"/>
      <c r="HI168" s="771"/>
      <c r="HJ168" s="771"/>
      <c r="HK168" s="771"/>
      <c r="HL168" s="771"/>
      <c r="HM168" s="771"/>
      <c r="HN168" s="771"/>
      <c r="HO168" s="771"/>
      <c r="HP168" s="771"/>
      <c r="HQ168" s="771"/>
      <c r="HR168" s="771"/>
      <c r="HS168" s="771"/>
      <c r="HT168" s="771"/>
      <c r="HU168" s="771"/>
      <c r="HV168" s="771"/>
      <c r="HW168" s="771"/>
      <c r="HX168" s="771"/>
      <c r="HY168" s="771"/>
      <c r="HZ168" s="771"/>
      <c r="IA168" s="771"/>
      <c r="IB168" s="771"/>
      <c r="IC168" s="771"/>
      <c r="ID168" s="771"/>
      <c r="IE168" s="771"/>
      <c r="IF168" s="771"/>
      <c r="IG168" s="771"/>
      <c r="IH168" s="771"/>
      <c r="II168" s="771"/>
      <c r="IJ168" s="771"/>
      <c r="IK168" s="771"/>
      <c r="IL168" s="771"/>
    </row>
    <row r="169" spans="1:246" ht="23.25" customHeight="1" thickBot="1">
      <c r="A169" s="1629" t="s">
        <v>439</v>
      </c>
      <c r="B169" s="1630"/>
      <c r="C169" s="1630"/>
      <c r="D169" s="1630"/>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D169" s="1630"/>
      <c r="AE169" s="1630"/>
      <c r="AF169" s="1630"/>
      <c r="AG169" s="1631"/>
      <c r="AH169" s="1519" t="s">
        <v>440</v>
      </c>
      <c r="AI169" s="1520"/>
      <c r="AJ169" s="1521"/>
      <c r="AK169" s="247">
        <f>COUNTIF(AK127:AK168,"x")</f>
        <v>0</v>
      </c>
      <c r="AL169" s="264">
        <f>COUNTA(AL127:AL168)</f>
        <v>0</v>
      </c>
      <c r="AM169" s="777"/>
      <c r="AN169" s="777"/>
      <c r="AO169" s="777"/>
      <c r="AP169" s="777"/>
      <c r="AQ169" s="777"/>
      <c r="AR169" s="777"/>
      <c r="AS169" s="777"/>
      <c r="AT169" s="777"/>
      <c r="AU169" s="759"/>
      <c r="AV169" s="943">
        <f>COUNTA(AV127:AV168)</f>
        <v>42</v>
      </c>
      <c r="AW169" s="759"/>
      <c r="AX169" s="768"/>
      <c r="AY169" s="768"/>
      <c r="AZ169" s="759"/>
      <c r="BA169" s="759"/>
      <c r="BB169" s="759"/>
      <c r="BE169" s="246"/>
      <c r="BF169" s="603"/>
      <c r="BG169" s="246"/>
      <c r="BH169" s="588"/>
      <c r="BI169" s="246"/>
      <c r="BJ169" s="246"/>
      <c r="BK169" s="609"/>
      <c r="BL169" s="42"/>
      <c r="BM169" s="42"/>
      <c r="BN169" s="145"/>
      <c r="BO169" s="46"/>
      <c r="BP169" s="941"/>
      <c r="BQ169" s="941"/>
      <c r="BR169" s="941"/>
      <c r="BS169" s="580"/>
      <c r="BT169" s="580"/>
      <c r="BU169" s="580"/>
      <c r="BV169" s="580"/>
      <c r="BW169" s="580"/>
      <c r="BX169" s="580"/>
      <c r="BY169" s="580"/>
      <c r="BZ169" s="580"/>
      <c r="CA169" s="580"/>
      <c r="CB169" s="580"/>
      <c r="CC169" s="941"/>
      <c r="CD169" s="259"/>
      <c r="CE169" s="246"/>
      <c r="CF169" s="246"/>
      <c r="CG169" s="246"/>
      <c r="CH169" s="246"/>
      <c r="CI169" s="246"/>
      <c r="CJ169" s="610"/>
      <c r="CK169" s="611"/>
      <c r="CL169" s="605"/>
      <c r="CM169" s="605"/>
      <c r="CN169" s="605"/>
      <c r="CO169" s="246"/>
      <c r="CP169" s="246"/>
      <c r="CQ169" s="246"/>
      <c r="CR169" s="246"/>
      <c r="CS169" s="941"/>
      <c r="CT169" s="941"/>
      <c r="CU169" s="941"/>
      <c r="CV169" s="941"/>
      <c r="CW169" s="941"/>
      <c r="CX169" s="246"/>
      <c r="CY169" s="580"/>
      <c r="CZ169" s="580"/>
      <c r="DA169" s="580"/>
      <c r="DB169" s="580"/>
      <c r="DC169" s="580"/>
      <c r="DD169" s="580"/>
      <c r="DE169" s="580"/>
      <c r="DF169" s="580"/>
      <c r="DG169" s="580"/>
      <c r="DH169" s="580"/>
      <c r="DI169" s="580"/>
      <c r="DJ169" s="580"/>
      <c r="DK169" s="580"/>
      <c r="DL169" s="580"/>
      <c r="DM169" s="580"/>
      <c r="DN169" s="580"/>
      <c r="DO169" s="580"/>
      <c r="DP169" s="580"/>
      <c r="DQ169" s="580"/>
      <c r="DR169" s="580"/>
      <c r="DS169" s="580"/>
      <c r="DT169" s="580"/>
      <c r="DU169" s="580"/>
      <c r="DV169" s="580"/>
      <c r="DW169" s="580"/>
      <c r="DX169" s="580"/>
      <c r="DY169" s="580"/>
      <c r="DZ169" s="580"/>
      <c r="EA169" s="580"/>
      <c r="EB169" s="580"/>
      <c r="EC169" s="580"/>
      <c r="ED169" s="580"/>
      <c r="EE169" s="580"/>
      <c r="EF169" s="580"/>
      <c r="EG169" s="580"/>
      <c r="EH169" s="580"/>
      <c r="EI169" s="580"/>
      <c r="EJ169" s="580"/>
      <c r="EK169" s="580"/>
      <c r="EL169" s="580"/>
      <c r="EM169" s="580"/>
      <c r="EN169" s="580"/>
      <c r="EO169" s="580"/>
      <c r="EP169" s="580"/>
      <c r="EQ169" s="580"/>
      <c r="ER169" s="580"/>
      <c r="ES169" s="580"/>
      <c r="ET169" s="580"/>
      <c r="EU169" s="580"/>
      <c r="EV169" s="580"/>
      <c r="EW169" s="580"/>
      <c r="EX169" s="580"/>
      <c r="EY169" s="580"/>
      <c r="EZ169" s="580"/>
      <c r="FA169" s="580"/>
      <c r="FB169" s="580"/>
      <c r="FC169" s="580"/>
      <c r="FD169" s="580"/>
      <c r="FE169" s="580"/>
      <c r="FF169" s="580"/>
      <c r="FG169" s="580"/>
      <c r="FH169" s="580"/>
      <c r="FI169" s="580"/>
      <c r="FJ169" s="580"/>
      <c r="FK169" s="580"/>
      <c r="FL169" s="580"/>
      <c r="FM169" s="580"/>
      <c r="FN169" s="580"/>
      <c r="FO169" s="580"/>
      <c r="FP169" s="580"/>
      <c r="FQ169" s="580"/>
      <c r="FR169" s="580"/>
      <c r="FS169" s="580"/>
      <c r="FT169" s="580"/>
      <c r="FU169" s="580"/>
      <c r="FV169" s="580"/>
      <c r="FW169" s="580"/>
      <c r="FX169" s="580"/>
      <c r="FY169" s="580"/>
      <c r="FZ169" s="580"/>
      <c r="GA169" s="580"/>
      <c r="GB169" s="580"/>
      <c r="GC169" s="580"/>
      <c r="GD169" s="580"/>
      <c r="GE169" s="580"/>
      <c r="GF169" s="580"/>
      <c r="GG169" s="580"/>
      <c r="GH169" s="580"/>
      <c r="GI169" s="580"/>
      <c r="GJ169" s="580"/>
      <c r="GK169" s="580"/>
      <c r="GL169" s="580"/>
      <c r="GM169" s="580"/>
      <c r="GN169" s="580"/>
      <c r="GO169" s="580"/>
      <c r="GP169" s="580"/>
      <c r="GQ169" s="580"/>
      <c r="GR169" s="580"/>
      <c r="GS169" s="580"/>
      <c r="GT169" s="580"/>
      <c r="GU169" s="580"/>
      <c r="GV169" s="580"/>
      <c r="GW169" s="580"/>
      <c r="GX169" s="580"/>
      <c r="GY169" s="580"/>
      <c r="GZ169" s="580"/>
      <c r="HA169" s="580"/>
      <c r="HB169" s="580"/>
      <c r="HC169" s="580"/>
      <c r="HD169" s="580"/>
      <c r="HE169" s="580"/>
      <c r="HF169" s="580"/>
      <c r="HG169" s="580"/>
      <c r="HH169" s="580"/>
      <c r="HI169" s="580"/>
      <c r="HJ169" s="580"/>
      <c r="HK169" s="580"/>
      <c r="HL169" s="580"/>
      <c r="HM169" s="580"/>
      <c r="HN169" s="580"/>
      <c r="HO169" s="580"/>
      <c r="HP169" s="580"/>
      <c r="HQ169" s="580"/>
      <c r="HR169" s="580"/>
      <c r="HS169" s="580"/>
      <c r="HT169" s="580"/>
      <c r="HU169" s="580"/>
      <c r="HV169" s="580"/>
      <c r="HW169" s="580"/>
      <c r="HX169" s="580"/>
      <c r="HY169" s="580"/>
      <c r="HZ169" s="580"/>
      <c r="IA169" s="580"/>
      <c r="IB169" s="580"/>
      <c r="IC169" s="580"/>
      <c r="ID169" s="580"/>
      <c r="IE169" s="580"/>
      <c r="IF169" s="580"/>
      <c r="IG169" s="580"/>
      <c r="IH169" s="580"/>
      <c r="II169" s="580"/>
      <c r="IJ169" s="580"/>
      <c r="IK169" s="580"/>
      <c r="IL169" s="580"/>
    </row>
    <row r="170" spans="1:246" ht="44.25" customHeight="1" thickBot="1">
      <c r="A170" s="1613" t="s">
        <v>441</v>
      </c>
      <c r="B170" s="1614"/>
      <c r="C170" s="1614"/>
      <c r="D170" s="1614"/>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D170" s="1614"/>
      <c r="AE170" s="1614"/>
      <c r="AF170" s="1614"/>
      <c r="AG170" s="1614"/>
      <c r="AH170" s="1614"/>
      <c r="AI170" s="1614"/>
      <c r="AJ170" s="1614"/>
      <c r="AK170" s="1614"/>
      <c r="AL170" s="1615"/>
      <c r="AM170" s="777"/>
      <c r="AN170" s="759"/>
      <c r="AO170" s="759"/>
      <c r="AP170" s="759"/>
      <c r="AQ170" s="759"/>
      <c r="AR170" s="759"/>
      <c r="AS170" s="759"/>
      <c r="AT170" s="759"/>
      <c r="AU170" s="759"/>
      <c r="AV170" s="759"/>
      <c r="AW170" s="759"/>
      <c r="AX170" s="768"/>
      <c r="AY170" s="768"/>
      <c r="AZ170" s="759"/>
      <c r="BA170" s="759"/>
      <c r="BB170" s="759"/>
      <c r="BE170" s="246"/>
      <c r="BF170" s="603"/>
      <c r="BG170" s="246"/>
      <c r="BH170" s="588"/>
      <c r="BI170" s="246"/>
      <c r="BJ170" s="246"/>
      <c r="BK170" s="246"/>
      <c r="BL170" s="246"/>
      <c r="BM170" s="246"/>
      <c r="BN170" s="941"/>
      <c r="BO170" s="941"/>
      <c r="BP170" s="941"/>
      <c r="BQ170" s="941"/>
      <c r="BR170" s="941"/>
      <c r="BS170" s="941"/>
      <c r="BT170" s="941"/>
      <c r="BU170" s="941"/>
      <c r="BV170" s="941"/>
      <c r="BW170" s="941"/>
      <c r="BX170" s="246"/>
      <c r="BY170" s="246"/>
      <c r="BZ170" s="941"/>
      <c r="CA170" s="941"/>
      <c r="CB170" s="941"/>
      <c r="CC170" s="941"/>
      <c r="CD170" s="259"/>
      <c r="CE170" s="246"/>
      <c r="CF170" s="246"/>
      <c r="CG170" s="246"/>
      <c r="CH170" s="246"/>
      <c r="CI170" s="246"/>
      <c r="CJ170" s="610"/>
      <c r="CK170" s="611"/>
      <c r="CL170" s="605"/>
      <c r="CM170" s="605"/>
      <c r="CN170" s="605"/>
      <c r="CO170" s="246"/>
      <c r="CP170" s="246"/>
      <c r="CQ170" s="246"/>
      <c r="CR170" s="246"/>
      <c r="CS170" s="941"/>
      <c r="CT170" s="941"/>
      <c r="CU170" s="941"/>
      <c r="CV170" s="941"/>
      <c r="CW170" s="941"/>
      <c r="CX170" s="246"/>
      <c r="CY170" s="580"/>
      <c r="CZ170" s="580"/>
      <c r="DA170" s="580"/>
      <c r="DB170" s="580"/>
      <c r="DC170" s="580"/>
      <c r="DD170" s="580"/>
      <c r="DE170" s="580"/>
      <c r="DF170" s="580"/>
      <c r="DG170" s="580"/>
      <c r="DH170" s="580"/>
      <c r="DI170" s="580"/>
      <c r="DJ170" s="580"/>
      <c r="DK170" s="580"/>
      <c r="DL170" s="580"/>
      <c r="DM170" s="580"/>
      <c r="DN170" s="580"/>
      <c r="DO170" s="580"/>
      <c r="DP170" s="580"/>
      <c r="DQ170" s="580"/>
      <c r="DR170" s="580"/>
      <c r="DS170" s="580"/>
      <c r="DT170" s="580"/>
      <c r="DU170" s="580"/>
      <c r="DV170" s="580"/>
      <c r="DW170" s="580"/>
      <c r="DX170" s="580"/>
      <c r="DY170" s="580"/>
      <c r="DZ170" s="580"/>
      <c r="EA170" s="580"/>
      <c r="EB170" s="580"/>
      <c r="EC170" s="580"/>
      <c r="ED170" s="580"/>
      <c r="EE170" s="580"/>
      <c r="EF170" s="580"/>
      <c r="EG170" s="580"/>
      <c r="EH170" s="580"/>
      <c r="EI170" s="580"/>
      <c r="EJ170" s="580"/>
      <c r="EK170" s="580"/>
      <c r="EL170" s="580"/>
      <c r="EM170" s="580"/>
      <c r="EN170" s="580"/>
      <c r="EO170" s="580"/>
      <c r="EP170" s="580"/>
      <c r="EQ170" s="580"/>
      <c r="ER170" s="580"/>
      <c r="ES170" s="580"/>
      <c r="ET170" s="580"/>
      <c r="EU170" s="580"/>
      <c r="EV170" s="580"/>
      <c r="EW170" s="580"/>
      <c r="EX170" s="580"/>
      <c r="EY170" s="580"/>
      <c r="EZ170" s="580"/>
      <c r="FA170" s="580"/>
      <c r="FB170" s="580"/>
      <c r="FC170" s="580"/>
      <c r="FD170" s="580"/>
      <c r="FE170" s="580"/>
      <c r="FF170" s="580"/>
      <c r="FG170" s="580"/>
      <c r="FH170" s="580"/>
      <c r="FI170" s="580"/>
      <c r="FJ170" s="580"/>
      <c r="FK170" s="580"/>
      <c r="FL170" s="580"/>
      <c r="FM170" s="580"/>
      <c r="FN170" s="580"/>
      <c r="FO170" s="580"/>
      <c r="FP170" s="580"/>
      <c r="FQ170" s="580"/>
      <c r="FR170" s="580"/>
      <c r="FS170" s="580"/>
      <c r="FT170" s="580"/>
      <c r="FU170" s="580"/>
      <c r="FV170" s="580"/>
      <c r="FW170" s="580"/>
      <c r="FX170" s="580"/>
      <c r="FY170" s="580"/>
      <c r="FZ170" s="580"/>
      <c r="GA170" s="580"/>
      <c r="GB170" s="580"/>
      <c r="GC170" s="580"/>
      <c r="GD170" s="580"/>
      <c r="GE170" s="580"/>
      <c r="GF170" s="580"/>
      <c r="GG170" s="580"/>
      <c r="GH170" s="580"/>
      <c r="GI170" s="580"/>
      <c r="GJ170" s="580"/>
      <c r="GK170" s="580"/>
      <c r="GL170" s="580"/>
      <c r="GM170" s="580"/>
      <c r="GN170" s="580"/>
      <c r="GO170" s="580"/>
      <c r="GP170" s="580"/>
      <c r="GQ170" s="580"/>
      <c r="GR170" s="580"/>
      <c r="GS170" s="580"/>
      <c r="GT170" s="580"/>
      <c r="GU170" s="580"/>
      <c r="GV170" s="580"/>
      <c r="GW170" s="580"/>
      <c r="GX170" s="580"/>
      <c r="GY170" s="580"/>
      <c r="GZ170" s="580"/>
      <c r="HA170" s="580"/>
      <c r="HB170" s="580"/>
      <c r="HC170" s="580"/>
      <c r="HD170" s="580"/>
      <c r="HE170" s="580"/>
      <c r="HF170" s="580"/>
      <c r="HG170" s="580"/>
      <c r="HH170" s="580"/>
      <c r="HI170" s="580"/>
      <c r="HJ170" s="580"/>
      <c r="HK170" s="580"/>
      <c r="HL170" s="580"/>
      <c r="HM170" s="580"/>
      <c r="HN170" s="580"/>
      <c r="HO170" s="580"/>
      <c r="HP170" s="580"/>
      <c r="HQ170" s="580"/>
      <c r="HR170" s="580"/>
      <c r="HS170" s="580"/>
      <c r="HT170" s="580"/>
      <c r="HU170" s="580"/>
      <c r="HV170" s="580"/>
      <c r="HW170" s="580"/>
      <c r="HX170" s="580"/>
      <c r="HY170" s="580"/>
      <c r="HZ170" s="580"/>
      <c r="IA170" s="580"/>
      <c r="IB170" s="580"/>
      <c r="IC170" s="580"/>
      <c r="ID170" s="580"/>
      <c r="IE170" s="580"/>
      <c r="IF170" s="580"/>
      <c r="IG170" s="580"/>
      <c r="IH170" s="580"/>
      <c r="II170" s="580"/>
      <c r="IJ170" s="580"/>
      <c r="IK170" s="580"/>
      <c r="IL170" s="580"/>
    </row>
    <row r="171" spans="1:246" ht="116.25" customHeight="1" thickBot="1">
      <c r="A171" s="1525"/>
      <c r="B171" s="1526"/>
      <c r="C171" s="1526"/>
      <c r="D171" s="1526"/>
      <c r="E171" s="1526"/>
      <c r="F171" s="1526"/>
      <c r="G171" s="1526"/>
      <c r="H171" s="1526"/>
      <c r="I171" s="1526"/>
      <c r="J171" s="1526"/>
      <c r="K171" s="1526"/>
      <c r="L171" s="1526"/>
      <c r="M171" s="1526"/>
      <c r="N171" s="1526"/>
      <c r="O171" s="1526"/>
      <c r="P171" s="1526"/>
      <c r="Q171" s="1526"/>
      <c r="R171" s="1526"/>
      <c r="S171" s="1526"/>
      <c r="T171" s="1526"/>
      <c r="U171" s="1526"/>
      <c r="V171" s="1526"/>
      <c r="W171" s="1526"/>
      <c r="X171" s="1526"/>
      <c r="Y171" s="1526"/>
      <c r="Z171" s="1526"/>
      <c r="AA171" s="1526"/>
      <c r="AB171" s="1526"/>
      <c r="AC171" s="1526"/>
      <c r="AD171" s="1526"/>
      <c r="AE171" s="1526"/>
      <c r="AF171" s="1526"/>
      <c r="AG171" s="1526"/>
      <c r="AH171" s="1526"/>
      <c r="AI171" s="1526"/>
      <c r="AJ171" s="1526"/>
      <c r="AK171" s="1526"/>
      <c r="AL171" s="1527"/>
      <c r="AM171" s="777"/>
      <c r="AN171" s="777"/>
      <c r="AO171" s="777"/>
      <c r="AP171" s="777"/>
      <c r="AQ171" s="777"/>
      <c r="AR171" s="777"/>
      <c r="AS171" s="777"/>
      <c r="AT171" s="777"/>
      <c r="AU171" s="759"/>
      <c r="AV171" s="759"/>
      <c r="AW171" s="759"/>
      <c r="AX171" s="759"/>
      <c r="AY171" s="759"/>
      <c r="AZ171" s="759"/>
      <c r="BA171" s="759"/>
      <c r="BB171" s="759"/>
      <c r="BE171" s="246"/>
      <c r="BF171" s="603"/>
      <c r="BG171" s="246"/>
      <c r="BH171" s="129"/>
      <c r="BI171" s="605"/>
      <c r="BJ171" s="246"/>
      <c r="BK171" s="246"/>
      <c r="BL171" s="941"/>
      <c r="BM171" s="941"/>
      <c r="BN171" s="941"/>
      <c r="BO171" s="941"/>
      <c r="BP171" s="941"/>
      <c r="BQ171" s="941"/>
      <c r="BR171" s="941"/>
      <c r="BS171" s="941"/>
      <c r="BT171" s="941"/>
      <c r="BU171" s="246"/>
      <c r="BV171" s="246"/>
      <c r="BW171" s="941"/>
      <c r="BX171" s="941"/>
      <c r="BY171" s="941"/>
      <c r="BZ171" s="941"/>
      <c r="CA171" s="259"/>
      <c r="CB171" s="259"/>
      <c r="CC171" s="259"/>
      <c r="CD171" s="246"/>
      <c r="CE171" s="246"/>
      <c r="CF171" s="246"/>
      <c r="CG171" s="246"/>
      <c r="CH171" s="246"/>
      <c r="CI171" s="246"/>
      <c r="CJ171" s="246"/>
      <c r="CK171" s="246"/>
      <c r="CL171" s="610"/>
      <c r="CM171" s="611"/>
      <c r="CN171" s="605"/>
      <c r="CO171" s="605"/>
      <c r="CP171" s="605"/>
      <c r="CQ171" s="246"/>
      <c r="CR171" s="246"/>
      <c r="CS171" s="246"/>
      <c r="CT171" s="941"/>
      <c r="CU171" s="941"/>
      <c r="CV171" s="941"/>
      <c r="CW171" s="259"/>
      <c r="CX171" s="259"/>
      <c r="CY171" s="941"/>
      <c r="CZ171" s="246"/>
      <c r="DA171" s="580"/>
      <c r="DB171" s="580"/>
      <c r="DC171" s="580"/>
      <c r="DD171" s="580"/>
      <c r="DE171" s="580"/>
      <c r="DF171" s="580"/>
      <c r="DG171" s="580"/>
      <c r="DH171" s="580"/>
      <c r="DI171" s="580"/>
      <c r="DJ171" s="580"/>
      <c r="DK171" s="580"/>
      <c r="DL171" s="580"/>
      <c r="DM171" s="580"/>
      <c r="DN171" s="580"/>
      <c r="DO171" s="580"/>
      <c r="DP171" s="580"/>
      <c r="DQ171" s="580"/>
      <c r="DR171" s="580"/>
      <c r="DS171" s="580"/>
      <c r="DT171" s="580"/>
      <c r="DU171" s="580"/>
      <c r="DV171" s="580"/>
      <c r="DW171" s="580"/>
      <c r="DX171" s="580"/>
      <c r="DY171" s="580"/>
      <c r="DZ171" s="580"/>
      <c r="EA171" s="580"/>
      <c r="EB171" s="580"/>
      <c r="EC171" s="580"/>
      <c r="ED171" s="580"/>
      <c r="EE171" s="580"/>
      <c r="EF171" s="580"/>
      <c r="EG171" s="580"/>
      <c r="EH171" s="580"/>
      <c r="EI171" s="580"/>
      <c r="EJ171" s="580"/>
      <c r="EK171" s="580"/>
      <c r="EL171" s="580"/>
      <c r="EM171" s="580"/>
      <c r="EN171" s="580"/>
      <c r="EO171" s="580"/>
      <c r="EP171" s="580"/>
      <c r="EQ171" s="580"/>
      <c r="ER171" s="580"/>
      <c r="ES171" s="580"/>
      <c r="ET171" s="580"/>
      <c r="EU171" s="580"/>
      <c r="EV171" s="580"/>
      <c r="EW171" s="580"/>
      <c r="EX171" s="580"/>
      <c r="EY171" s="580"/>
      <c r="EZ171" s="580"/>
      <c r="FA171" s="580"/>
      <c r="FB171" s="580"/>
      <c r="FC171" s="580"/>
      <c r="FD171" s="580"/>
      <c r="FE171" s="580"/>
      <c r="FF171" s="580"/>
      <c r="FG171" s="580"/>
      <c r="FH171" s="580"/>
      <c r="FI171" s="580"/>
      <c r="FJ171" s="580"/>
      <c r="FK171" s="580"/>
      <c r="FL171" s="580"/>
      <c r="FM171" s="580"/>
      <c r="FN171" s="580"/>
      <c r="FO171" s="580"/>
      <c r="FP171" s="580"/>
      <c r="FQ171" s="580"/>
      <c r="FR171" s="580"/>
      <c r="FS171" s="580"/>
      <c r="FT171" s="580"/>
      <c r="FU171" s="580"/>
      <c r="FV171" s="580"/>
      <c r="FW171" s="580"/>
      <c r="FX171" s="580"/>
      <c r="FY171" s="580"/>
      <c r="FZ171" s="580"/>
      <c r="GA171" s="580"/>
      <c r="GB171" s="580"/>
      <c r="GC171" s="580"/>
      <c r="GD171" s="580"/>
      <c r="GE171" s="580"/>
      <c r="GF171" s="580"/>
      <c r="GG171" s="580"/>
      <c r="GH171" s="580"/>
      <c r="GI171" s="580"/>
      <c r="GJ171" s="580"/>
      <c r="GK171" s="580"/>
      <c r="GL171" s="580"/>
      <c r="GM171" s="580"/>
      <c r="GN171" s="580"/>
      <c r="GO171" s="580"/>
      <c r="GP171" s="580"/>
      <c r="GQ171" s="580"/>
      <c r="GR171" s="580"/>
      <c r="GS171" s="580"/>
      <c r="GT171" s="580"/>
      <c r="GU171" s="580"/>
      <c r="GV171" s="580"/>
      <c r="GW171" s="580"/>
      <c r="GX171" s="580"/>
      <c r="GY171" s="580"/>
      <c r="GZ171" s="580"/>
      <c r="HA171" s="580"/>
      <c r="HB171" s="580"/>
      <c r="HC171" s="580"/>
      <c r="HD171" s="580"/>
      <c r="HE171" s="580"/>
      <c r="HF171" s="580"/>
      <c r="HG171" s="580"/>
      <c r="HH171" s="580"/>
      <c r="HI171" s="580"/>
      <c r="HJ171" s="580"/>
      <c r="HK171" s="580"/>
      <c r="HL171" s="580"/>
      <c r="HM171" s="580"/>
      <c r="HN171" s="580"/>
      <c r="HO171" s="580"/>
      <c r="HP171" s="580"/>
      <c r="HQ171" s="580"/>
      <c r="HR171" s="580"/>
      <c r="HS171" s="580"/>
      <c r="HT171" s="580"/>
      <c r="HU171" s="580"/>
      <c r="HV171" s="580"/>
      <c r="HW171" s="580"/>
      <c r="HX171" s="580"/>
      <c r="HY171" s="580"/>
      <c r="HZ171" s="580"/>
      <c r="IA171" s="580"/>
      <c r="IB171" s="580"/>
      <c r="IC171" s="580"/>
      <c r="ID171" s="580"/>
      <c r="IE171" s="580"/>
      <c r="IF171" s="580"/>
      <c r="IG171" s="580"/>
      <c r="IH171" s="580"/>
      <c r="II171" s="580"/>
      <c r="IJ171" s="580"/>
      <c r="IK171" s="580"/>
      <c r="IL171" s="580"/>
    </row>
    <row r="172" spans="1:246" ht="21.6" thickBot="1">
      <c r="A172" s="1427" t="s">
        <v>442</v>
      </c>
      <c r="B172" s="1428"/>
      <c r="C172" s="1428"/>
      <c r="D172" s="1428"/>
      <c r="E172" s="1428"/>
      <c r="F172" s="1428"/>
      <c r="G172" s="1428"/>
      <c r="H172" s="1428"/>
      <c r="I172" s="1428"/>
      <c r="J172" s="1428"/>
      <c r="K172" s="1428"/>
      <c r="L172" s="1428"/>
      <c r="M172" s="1428"/>
      <c r="N172" s="1428"/>
      <c r="O172" s="1428"/>
      <c r="P172" s="1428"/>
      <c r="Q172" s="1428"/>
      <c r="R172" s="1428"/>
      <c r="S172" s="1428"/>
      <c r="T172" s="1428"/>
      <c r="U172" s="1428"/>
      <c r="V172" s="1428"/>
      <c r="W172" s="1428"/>
      <c r="X172" s="1428"/>
      <c r="Y172" s="1428"/>
      <c r="Z172" s="1428"/>
      <c r="AA172" s="1428"/>
      <c r="AB172" s="1428"/>
      <c r="AC172" s="1428"/>
      <c r="AD172" s="1428"/>
      <c r="AE172" s="1428"/>
      <c r="AF172" s="1428"/>
      <c r="AG172" s="1428"/>
      <c r="AH172" s="1428"/>
      <c r="AI172" s="1428"/>
      <c r="AJ172" s="1428"/>
      <c r="AK172" s="1428"/>
      <c r="AL172" s="1429"/>
      <c r="AM172" s="777"/>
      <c r="AN172" s="777"/>
      <c r="AO172" s="777"/>
      <c r="AP172" s="777"/>
      <c r="AQ172" s="777"/>
      <c r="AR172" s="777"/>
      <c r="AS172" s="777"/>
      <c r="AT172" s="777"/>
      <c r="AU172" s="759"/>
      <c r="AV172" s="759"/>
      <c r="AW172" s="759"/>
      <c r="AX172" s="759"/>
      <c r="AY172" s="759"/>
      <c r="AZ172" s="759"/>
      <c r="BA172" s="759"/>
      <c r="BB172" s="759"/>
      <c r="BE172" s="580"/>
      <c r="BF172" s="769"/>
      <c r="BG172" s="580"/>
      <c r="BH172" s="129"/>
      <c r="BI172" s="605"/>
      <c r="BJ172" s="246"/>
      <c r="BK172" s="246"/>
      <c r="BL172" s="941"/>
      <c r="BM172" s="941"/>
      <c r="BN172" s="941"/>
      <c r="BO172" s="941"/>
      <c r="BP172" s="941"/>
      <c r="BQ172" s="941"/>
      <c r="BR172" s="941"/>
      <c r="BS172" s="941"/>
      <c r="BT172" s="941"/>
      <c r="BU172" s="246"/>
      <c r="BV172" s="246"/>
      <c r="BW172" s="941"/>
      <c r="BX172" s="941"/>
      <c r="BY172" s="941"/>
      <c r="BZ172" s="941"/>
      <c r="CA172" s="259"/>
      <c r="CB172" s="259"/>
      <c r="CC172" s="259"/>
      <c r="CD172" s="246"/>
      <c r="CE172" s="246"/>
      <c r="CF172" s="246"/>
      <c r="CG172" s="246"/>
      <c r="CH172" s="246"/>
      <c r="CI172" s="246"/>
      <c r="CJ172" s="246"/>
      <c r="CK172" s="246"/>
      <c r="CL172" s="610"/>
      <c r="CM172" s="611"/>
      <c r="CN172" s="605"/>
      <c r="CO172" s="605"/>
      <c r="CP172" s="605"/>
      <c r="CQ172" s="246"/>
      <c r="CR172" s="246"/>
      <c r="CS172" s="246"/>
      <c r="CT172" s="941"/>
      <c r="CU172" s="941"/>
      <c r="CV172" s="941"/>
      <c r="CW172" s="259"/>
      <c r="CX172" s="259"/>
      <c r="CY172" s="941"/>
      <c r="CZ172" s="246"/>
      <c r="DA172" s="580"/>
      <c r="DB172" s="580"/>
      <c r="DC172" s="580"/>
      <c r="DD172" s="580"/>
      <c r="DE172" s="580"/>
      <c r="DF172" s="580"/>
      <c r="DG172" s="580"/>
      <c r="DH172" s="580"/>
      <c r="DI172" s="580"/>
      <c r="DJ172" s="580"/>
      <c r="DK172" s="580"/>
      <c r="DL172" s="580"/>
      <c r="DM172" s="580"/>
      <c r="DN172" s="580"/>
      <c r="DO172" s="580"/>
      <c r="DP172" s="580"/>
      <c r="DQ172" s="580"/>
      <c r="DR172" s="580"/>
      <c r="DS172" s="580"/>
      <c r="DT172" s="580"/>
      <c r="DU172" s="580"/>
      <c r="DV172" s="580"/>
      <c r="DW172" s="580"/>
      <c r="DX172" s="580"/>
      <c r="DY172" s="580"/>
      <c r="DZ172" s="580"/>
      <c r="EA172" s="580"/>
      <c r="EB172" s="580"/>
      <c r="EC172" s="580"/>
      <c r="ED172" s="580"/>
      <c r="EE172" s="580"/>
      <c r="EF172" s="580"/>
      <c r="EG172" s="580"/>
      <c r="EH172" s="580"/>
      <c r="EI172" s="580"/>
      <c r="EJ172" s="580"/>
      <c r="EK172" s="580"/>
      <c r="EL172" s="580"/>
      <c r="EM172" s="580"/>
      <c r="EN172" s="580"/>
      <c r="EO172" s="580"/>
      <c r="EP172" s="580"/>
      <c r="EQ172" s="580"/>
      <c r="ER172" s="580"/>
      <c r="ES172" s="580"/>
      <c r="ET172" s="580"/>
      <c r="EU172" s="580"/>
      <c r="EV172" s="580"/>
      <c r="EW172" s="580"/>
      <c r="EX172" s="580"/>
      <c r="EY172" s="580"/>
      <c r="EZ172" s="580"/>
      <c r="FA172" s="580"/>
      <c r="FB172" s="580"/>
      <c r="FC172" s="580"/>
      <c r="FD172" s="580"/>
      <c r="FE172" s="580"/>
      <c r="FF172" s="580"/>
      <c r="FG172" s="580"/>
      <c r="FH172" s="580"/>
      <c r="FI172" s="580"/>
      <c r="FJ172" s="580"/>
      <c r="FK172" s="580"/>
      <c r="FL172" s="580"/>
      <c r="FM172" s="580"/>
      <c r="FN172" s="580"/>
      <c r="FO172" s="580"/>
      <c r="FP172" s="580"/>
      <c r="FQ172" s="580"/>
      <c r="FR172" s="580"/>
      <c r="FS172" s="580"/>
      <c r="FT172" s="580"/>
      <c r="FU172" s="580"/>
      <c r="FV172" s="580"/>
      <c r="FW172" s="580"/>
      <c r="FX172" s="580"/>
      <c r="FY172" s="580"/>
      <c r="FZ172" s="580"/>
      <c r="GA172" s="580"/>
      <c r="GB172" s="580"/>
      <c r="GC172" s="580"/>
      <c r="GD172" s="580"/>
      <c r="GE172" s="580"/>
      <c r="GF172" s="580"/>
      <c r="GG172" s="580"/>
      <c r="GH172" s="580"/>
      <c r="GI172" s="580"/>
      <c r="GJ172" s="580"/>
      <c r="GK172" s="580"/>
      <c r="GL172" s="580"/>
      <c r="GM172" s="580"/>
      <c r="GN172" s="580"/>
      <c r="GO172" s="580"/>
      <c r="GP172" s="580"/>
      <c r="GQ172" s="580"/>
      <c r="GR172" s="580"/>
      <c r="GS172" s="580"/>
      <c r="GT172" s="580"/>
      <c r="GU172" s="580"/>
      <c r="GV172" s="580"/>
      <c r="GW172" s="580"/>
      <c r="GX172" s="580"/>
      <c r="GY172" s="580"/>
      <c r="GZ172" s="580"/>
      <c r="HA172" s="580"/>
      <c r="HB172" s="580"/>
      <c r="HC172" s="580"/>
      <c r="HD172" s="580"/>
      <c r="HE172" s="580"/>
      <c r="HF172" s="580"/>
      <c r="HG172" s="580"/>
      <c r="HH172" s="580"/>
      <c r="HI172" s="580"/>
      <c r="HJ172" s="580"/>
      <c r="HK172" s="580"/>
      <c r="HL172" s="580"/>
      <c r="HM172" s="580"/>
      <c r="HN172" s="580"/>
      <c r="HO172" s="580"/>
      <c r="HP172" s="580"/>
      <c r="HQ172" s="580"/>
      <c r="HR172" s="580"/>
      <c r="HS172" s="580"/>
      <c r="HT172" s="580"/>
      <c r="HU172" s="580"/>
      <c r="HV172" s="580"/>
      <c r="HW172" s="580"/>
      <c r="HX172" s="580"/>
      <c r="HY172" s="580"/>
      <c r="HZ172" s="580"/>
      <c r="IA172" s="580"/>
      <c r="IB172" s="580"/>
      <c r="IC172" s="580"/>
      <c r="ID172" s="580"/>
      <c r="IE172" s="580"/>
      <c r="IF172" s="580"/>
      <c r="IG172" s="580"/>
      <c r="IH172" s="580"/>
      <c r="II172" s="580"/>
      <c r="IJ172" s="580"/>
      <c r="IK172" s="580"/>
      <c r="IL172" s="580"/>
    </row>
    <row r="173" spans="1:246" ht="26.25" customHeight="1">
      <c r="A173" s="1740" t="s">
        <v>443</v>
      </c>
      <c r="B173" s="1741"/>
      <c r="C173" s="1741"/>
      <c r="D173" s="1741"/>
      <c r="E173" s="1741"/>
      <c r="F173" s="1741"/>
      <c r="G173" s="1741"/>
      <c r="H173" s="1741"/>
      <c r="I173" s="1741"/>
      <c r="J173" s="1741"/>
      <c r="K173" s="1741"/>
      <c r="L173" s="1741"/>
      <c r="M173" s="1741"/>
      <c r="N173" s="1741"/>
      <c r="O173" s="1741"/>
      <c r="P173" s="1741"/>
      <c r="Q173" s="1741"/>
      <c r="R173" s="1741"/>
      <c r="S173" s="1741"/>
      <c r="T173" s="1741"/>
      <c r="U173" s="1741"/>
      <c r="V173" s="1741"/>
      <c r="W173" s="1741"/>
      <c r="X173" s="1741"/>
      <c r="Y173" s="1741"/>
      <c r="Z173" s="1741"/>
      <c r="AA173" s="1741"/>
      <c r="AB173" s="1741"/>
      <c r="AC173" s="1741"/>
      <c r="AD173" s="1741"/>
      <c r="AE173" s="1741"/>
      <c r="AF173" s="1741"/>
      <c r="AG173" s="1742" t="s">
        <v>444</v>
      </c>
      <c r="AH173" s="1743"/>
      <c r="AI173" s="1743"/>
      <c r="AJ173" s="1743"/>
      <c r="AK173" s="1743"/>
      <c r="AL173" s="1744"/>
      <c r="AM173" s="777"/>
      <c r="AN173" s="777"/>
      <c r="AO173" s="777"/>
      <c r="AP173" s="777"/>
      <c r="AQ173" s="777"/>
      <c r="AR173" s="777"/>
      <c r="AS173" s="777"/>
      <c r="AT173" s="777"/>
      <c r="AU173" s="768"/>
      <c r="AV173" s="768"/>
      <c r="AW173" s="768"/>
      <c r="AX173" s="768"/>
      <c r="AY173" s="768"/>
      <c r="AZ173" s="768"/>
      <c r="BA173" s="768"/>
      <c r="BB173" s="768"/>
      <c r="BC173" s="42"/>
      <c r="BD173" s="127"/>
      <c r="BE173" s="605"/>
      <c r="BF173" s="612"/>
      <c r="BG173" s="605"/>
      <c r="BH173" s="129"/>
      <c r="BI173" s="605"/>
      <c r="BJ173" s="246"/>
      <c r="BK173" s="246"/>
      <c r="BL173" s="941"/>
      <c r="BM173" s="941"/>
      <c r="BN173" s="941"/>
      <c r="BO173" s="941"/>
      <c r="BP173" s="941"/>
      <c r="BQ173" s="941"/>
      <c r="BR173" s="941"/>
      <c r="BS173" s="941"/>
      <c r="BT173" s="941"/>
      <c r="BU173" s="941"/>
      <c r="BV173" s="941"/>
      <c r="BW173" s="941"/>
      <c r="BX173" s="941"/>
      <c r="BY173" s="941"/>
      <c r="BZ173" s="941"/>
      <c r="CA173" s="23"/>
      <c r="CB173" s="259"/>
      <c r="CC173" s="259"/>
      <c r="CD173" s="259"/>
      <c r="CE173" s="259"/>
      <c r="CF173" s="259"/>
      <c r="CG173" s="259"/>
      <c r="CH173" s="259"/>
      <c r="CI173" s="259"/>
      <c r="CJ173" s="259"/>
      <c r="CK173" s="259"/>
      <c r="CL173" s="259"/>
      <c r="CM173" s="259"/>
      <c r="CN173" s="259"/>
      <c r="CO173" s="259"/>
      <c r="CP173" s="259"/>
      <c r="CQ173" s="259"/>
      <c r="CR173" s="259"/>
      <c r="CS173" s="259"/>
      <c r="CT173" s="941"/>
      <c r="CU173" s="941"/>
      <c r="CV173" s="941"/>
      <c r="CW173" s="259"/>
      <c r="CX173" s="259"/>
      <c r="CY173" s="941"/>
      <c r="CZ173" s="246"/>
      <c r="DA173" s="580"/>
      <c r="DB173" s="580"/>
      <c r="DC173" s="580"/>
      <c r="DD173" s="580"/>
      <c r="DE173" s="580"/>
      <c r="DF173" s="580"/>
      <c r="DG173" s="580"/>
      <c r="DH173" s="580"/>
      <c r="DI173" s="580"/>
      <c r="DJ173" s="580"/>
      <c r="DK173" s="580"/>
      <c r="DL173" s="580"/>
      <c r="DM173" s="580"/>
      <c r="DN173" s="580"/>
      <c r="DO173" s="580"/>
      <c r="DP173" s="580"/>
      <c r="DQ173" s="580"/>
      <c r="DR173" s="580"/>
      <c r="DS173" s="580"/>
      <c r="DT173" s="580"/>
      <c r="DU173" s="580"/>
      <c r="DV173" s="580"/>
      <c r="DW173" s="580"/>
      <c r="DX173" s="580"/>
      <c r="DY173" s="580"/>
      <c r="DZ173" s="580"/>
      <c r="EA173" s="580"/>
      <c r="EB173" s="580"/>
      <c r="EC173" s="580"/>
      <c r="ED173" s="580"/>
      <c r="EE173" s="580"/>
      <c r="EF173" s="580"/>
      <c r="EG173" s="580"/>
      <c r="EH173" s="580"/>
      <c r="EI173" s="580"/>
      <c r="EJ173" s="580"/>
      <c r="EK173" s="580"/>
      <c r="EL173" s="580"/>
      <c r="EM173" s="580"/>
      <c r="EN173" s="580"/>
      <c r="EO173" s="580"/>
      <c r="EP173" s="580"/>
      <c r="EQ173" s="580"/>
      <c r="ER173" s="580"/>
      <c r="ES173" s="580"/>
      <c r="ET173" s="580"/>
      <c r="EU173" s="580"/>
      <c r="EV173" s="580"/>
      <c r="EW173" s="580"/>
      <c r="EX173" s="580"/>
      <c r="EY173" s="580"/>
      <c r="EZ173" s="580"/>
      <c r="FA173" s="580"/>
      <c r="FB173" s="580"/>
      <c r="FC173" s="580"/>
      <c r="FD173" s="580"/>
      <c r="FE173" s="580"/>
      <c r="FF173" s="580"/>
      <c r="FG173" s="580"/>
      <c r="FH173" s="580"/>
      <c r="FI173" s="580"/>
      <c r="FJ173" s="580"/>
      <c r="FK173" s="580"/>
      <c r="FL173" s="580"/>
      <c r="FM173" s="580"/>
      <c r="FN173" s="580"/>
      <c r="FO173" s="580"/>
      <c r="FP173" s="580"/>
      <c r="FQ173" s="580"/>
      <c r="FR173" s="580"/>
      <c r="FS173" s="580"/>
      <c r="FT173" s="580"/>
      <c r="FU173" s="580"/>
      <c r="FV173" s="580"/>
      <c r="FW173" s="580"/>
      <c r="FX173" s="580"/>
      <c r="FY173" s="580"/>
      <c r="FZ173" s="580"/>
      <c r="GA173" s="580"/>
      <c r="GB173" s="580"/>
      <c r="GC173" s="580"/>
      <c r="GD173" s="580"/>
      <c r="GE173" s="580"/>
      <c r="GF173" s="580"/>
      <c r="GG173" s="580"/>
      <c r="GH173" s="580"/>
      <c r="GI173" s="580"/>
      <c r="GJ173" s="580"/>
      <c r="GK173" s="580"/>
      <c r="GL173" s="580"/>
      <c r="GM173" s="580"/>
      <c r="GN173" s="580"/>
      <c r="GO173" s="580"/>
      <c r="GP173" s="580"/>
      <c r="GQ173" s="580"/>
      <c r="GR173" s="580"/>
      <c r="GS173" s="580"/>
      <c r="GT173" s="580"/>
      <c r="GU173" s="580"/>
      <c r="GV173" s="580"/>
      <c r="GW173" s="580"/>
      <c r="GX173" s="580"/>
      <c r="GY173" s="580"/>
      <c r="GZ173" s="580"/>
      <c r="HA173" s="580"/>
      <c r="HB173" s="580"/>
      <c r="HC173" s="580"/>
      <c r="HD173" s="580"/>
      <c r="HE173" s="580"/>
      <c r="HF173" s="580"/>
      <c r="HG173" s="580"/>
      <c r="HH173" s="580"/>
      <c r="HI173" s="580"/>
      <c r="HJ173" s="580"/>
      <c r="HK173" s="580"/>
      <c r="HL173" s="580"/>
      <c r="HM173" s="580"/>
      <c r="HN173" s="580"/>
      <c r="HO173" s="580"/>
      <c r="HP173" s="580"/>
      <c r="HQ173" s="580"/>
      <c r="HR173" s="580"/>
      <c r="HS173" s="580"/>
      <c r="HT173" s="580"/>
      <c r="HU173" s="580"/>
      <c r="HV173" s="580"/>
      <c r="HW173" s="580"/>
      <c r="HX173" s="580"/>
      <c r="HY173" s="580"/>
      <c r="HZ173" s="580"/>
      <c r="IA173" s="580"/>
      <c r="IB173" s="580"/>
      <c r="IC173" s="580"/>
      <c r="ID173" s="580"/>
      <c r="IE173" s="580"/>
      <c r="IF173" s="580"/>
      <c r="IG173" s="580"/>
      <c r="IH173" s="580"/>
      <c r="II173" s="580"/>
      <c r="IJ173" s="580"/>
      <c r="IK173" s="580"/>
      <c r="IL173" s="580"/>
    </row>
    <row r="174" spans="1:246" ht="31.5" customHeight="1">
      <c r="A174" s="1748"/>
      <c r="B174" s="1749"/>
      <c r="C174" s="1749"/>
      <c r="D174" s="1749"/>
      <c r="E174" s="1749"/>
      <c r="F174" s="1749"/>
      <c r="G174" s="1749"/>
      <c r="H174" s="1749"/>
      <c r="I174" s="1749"/>
      <c r="J174" s="1749"/>
      <c r="K174" s="1749"/>
      <c r="L174" s="1749"/>
      <c r="M174" s="1749"/>
      <c r="N174" s="1749"/>
      <c r="O174" s="1749"/>
      <c r="P174" s="1749"/>
      <c r="Q174" s="1749"/>
      <c r="R174" s="1749"/>
      <c r="S174" s="1749"/>
      <c r="T174" s="1749"/>
      <c r="U174" s="1749"/>
      <c r="V174" s="1749"/>
      <c r="W174" s="1749"/>
      <c r="X174" s="1749"/>
      <c r="Y174" s="1749"/>
      <c r="Z174" s="1749"/>
      <c r="AA174" s="1749"/>
      <c r="AB174" s="1749"/>
      <c r="AC174" s="1749"/>
      <c r="AD174" s="1749"/>
      <c r="AE174" s="1749"/>
      <c r="AF174" s="1750"/>
      <c r="AG174" s="1745"/>
      <c r="AH174" s="1746"/>
      <c r="AI174" s="1746"/>
      <c r="AJ174" s="1746"/>
      <c r="AK174" s="1746"/>
      <c r="AL174" s="1747"/>
      <c r="AM174" s="777"/>
      <c r="AN174" s="777"/>
      <c r="AO174" s="777"/>
      <c r="AP174" s="777"/>
      <c r="AQ174" s="777"/>
      <c r="AR174" s="777"/>
      <c r="AS174" s="777"/>
      <c r="AT174" s="777"/>
      <c r="AU174" s="768"/>
      <c r="AV174" s="768"/>
      <c r="AW174" s="768"/>
      <c r="AX174" s="768"/>
      <c r="AY174" s="768"/>
      <c r="AZ174" s="768"/>
      <c r="BA174" s="768"/>
      <c r="BB174" s="768"/>
      <c r="BC174" s="42"/>
      <c r="BD174" s="127"/>
      <c r="BE174" s="605"/>
      <c r="BF174" s="612"/>
      <c r="BG174" s="605"/>
      <c r="BH174" s="129"/>
      <c r="BI174" s="605"/>
      <c r="BJ174" s="246"/>
      <c r="BK174" s="246"/>
      <c r="BL174" s="941"/>
      <c r="BM174" s="941"/>
      <c r="BN174" s="941"/>
      <c r="BO174" s="941"/>
      <c r="BP174" s="941"/>
      <c r="BQ174" s="941"/>
      <c r="BR174" s="941"/>
      <c r="BS174" s="941"/>
      <c r="BT174" s="941"/>
      <c r="BU174" s="941"/>
      <c r="BV174" s="941"/>
      <c r="BW174" s="941"/>
      <c r="BX174" s="941"/>
      <c r="BY174" s="941"/>
      <c r="BZ174" s="941"/>
      <c r="CA174" s="23"/>
      <c r="CB174" s="259"/>
      <c r="CC174" s="259"/>
      <c r="CD174" s="259"/>
      <c r="CE174" s="259"/>
      <c r="CF174" s="259"/>
      <c r="CG174" s="259"/>
      <c r="CH174" s="259"/>
      <c r="CI174" s="259"/>
      <c r="CJ174" s="259"/>
      <c r="CK174" s="259"/>
      <c r="CL174" s="259"/>
      <c r="CM174" s="259"/>
      <c r="CN174" s="259"/>
      <c r="CO174" s="259"/>
      <c r="CP174" s="259"/>
      <c r="CQ174" s="259"/>
      <c r="CR174" s="259"/>
      <c r="CS174" s="259"/>
      <c r="CT174" s="941"/>
      <c r="CU174" s="941"/>
      <c r="CV174" s="941"/>
      <c r="CW174" s="259"/>
      <c r="CX174" s="259"/>
      <c r="CY174" s="941"/>
      <c r="CZ174" s="246"/>
      <c r="DA174" s="580"/>
      <c r="DB174" s="580"/>
      <c r="DC174" s="580"/>
      <c r="DD174" s="580"/>
      <c r="DE174" s="580"/>
      <c r="DF174" s="580"/>
      <c r="DG174" s="580"/>
      <c r="DH174" s="580"/>
      <c r="DI174" s="580"/>
      <c r="DJ174" s="580"/>
      <c r="DK174" s="580"/>
      <c r="DL174" s="580"/>
      <c r="DM174" s="580"/>
      <c r="DN174" s="580"/>
      <c r="DO174" s="580"/>
      <c r="DP174" s="580"/>
      <c r="DQ174" s="580"/>
      <c r="DR174" s="580"/>
      <c r="DS174" s="580"/>
      <c r="DT174" s="580"/>
      <c r="DU174" s="580"/>
      <c r="DV174" s="580"/>
      <c r="DW174" s="580"/>
      <c r="DX174" s="580"/>
      <c r="DY174" s="580"/>
      <c r="DZ174" s="580"/>
      <c r="EA174" s="580"/>
      <c r="EB174" s="580"/>
      <c r="EC174" s="580"/>
      <c r="ED174" s="580"/>
      <c r="EE174" s="580"/>
      <c r="EF174" s="580"/>
      <c r="EG174" s="580"/>
      <c r="EH174" s="580"/>
      <c r="EI174" s="580"/>
      <c r="EJ174" s="580"/>
      <c r="EK174" s="580"/>
      <c r="EL174" s="580"/>
      <c r="EM174" s="580"/>
      <c r="EN174" s="580"/>
      <c r="EO174" s="580"/>
      <c r="EP174" s="580"/>
      <c r="EQ174" s="580"/>
      <c r="ER174" s="580"/>
      <c r="ES174" s="580"/>
      <c r="ET174" s="580"/>
      <c r="EU174" s="580"/>
      <c r="EV174" s="580"/>
      <c r="EW174" s="580"/>
      <c r="EX174" s="580"/>
      <c r="EY174" s="580"/>
      <c r="EZ174" s="580"/>
      <c r="FA174" s="580"/>
      <c r="FB174" s="580"/>
      <c r="FC174" s="580"/>
      <c r="FD174" s="580"/>
      <c r="FE174" s="580"/>
      <c r="FF174" s="580"/>
      <c r="FG174" s="580"/>
      <c r="FH174" s="580"/>
      <c r="FI174" s="580"/>
      <c r="FJ174" s="580"/>
      <c r="FK174" s="580"/>
      <c r="FL174" s="580"/>
      <c r="FM174" s="580"/>
      <c r="FN174" s="580"/>
      <c r="FO174" s="580"/>
      <c r="FP174" s="580"/>
      <c r="FQ174" s="580"/>
      <c r="FR174" s="580"/>
      <c r="FS174" s="580"/>
      <c r="FT174" s="580"/>
      <c r="FU174" s="580"/>
      <c r="FV174" s="580"/>
      <c r="FW174" s="580"/>
      <c r="FX174" s="580"/>
      <c r="FY174" s="580"/>
      <c r="FZ174" s="580"/>
      <c r="GA174" s="580"/>
      <c r="GB174" s="580"/>
      <c r="GC174" s="580"/>
      <c r="GD174" s="580"/>
      <c r="GE174" s="580"/>
      <c r="GF174" s="580"/>
      <c r="GG174" s="580"/>
      <c r="GH174" s="580"/>
      <c r="GI174" s="580"/>
      <c r="GJ174" s="580"/>
      <c r="GK174" s="580"/>
      <c r="GL174" s="580"/>
      <c r="GM174" s="580"/>
      <c r="GN174" s="580"/>
      <c r="GO174" s="580"/>
      <c r="GP174" s="580"/>
      <c r="GQ174" s="580"/>
      <c r="GR174" s="580"/>
      <c r="GS174" s="580"/>
      <c r="GT174" s="580"/>
      <c r="GU174" s="580"/>
      <c r="GV174" s="580"/>
      <c r="GW174" s="580"/>
      <c r="GX174" s="580"/>
      <c r="GY174" s="580"/>
      <c r="GZ174" s="580"/>
      <c r="HA174" s="580"/>
      <c r="HB174" s="580"/>
      <c r="HC174" s="580"/>
      <c r="HD174" s="580"/>
      <c r="HE174" s="580"/>
      <c r="HF174" s="580"/>
      <c r="HG174" s="580"/>
      <c r="HH174" s="580"/>
      <c r="HI174" s="580"/>
      <c r="HJ174" s="580"/>
      <c r="HK174" s="580"/>
      <c r="HL174" s="580"/>
      <c r="HM174" s="580"/>
      <c r="HN174" s="580"/>
      <c r="HO174" s="580"/>
      <c r="HP174" s="580"/>
      <c r="HQ174" s="580"/>
      <c r="HR174" s="580"/>
      <c r="HS174" s="580"/>
      <c r="HT174" s="580"/>
      <c r="HU174" s="580"/>
      <c r="HV174" s="580"/>
      <c r="HW174" s="580"/>
      <c r="HX174" s="580"/>
      <c r="HY174" s="580"/>
      <c r="HZ174" s="580"/>
      <c r="IA174" s="580"/>
      <c r="IB174" s="580"/>
      <c r="IC174" s="580"/>
      <c r="ID174" s="580"/>
      <c r="IE174" s="580"/>
      <c r="IF174" s="580"/>
      <c r="IG174" s="580"/>
      <c r="IH174" s="580"/>
      <c r="II174" s="580"/>
      <c r="IJ174" s="580"/>
      <c r="IK174" s="580"/>
      <c r="IL174" s="580"/>
    </row>
    <row r="175" spans="1:246" ht="30" customHeight="1">
      <c r="A175" s="1751"/>
      <c r="B175" s="1752"/>
      <c r="C175" s="1752"/>
      <c r="D175" s="1752"/>
      <c r="E175" s="1752"/>
      <c r="F175" s="1752"/>
      <c r="G175" s="1752"/>
      <c r="H175" s="1752"/>
      <c r="I175" s="1752"/>
      <c r="J175" s="1752"/>
      <c r="K175" s="1752"/>
      <c r="L175" s="1752"/>
      <c r="M175" s="1752"/>
      <c r="N175" s="1752"/>
      <c r="O175" s="1752"/>
      <c r="P175" s="1752"/>
      <c r="Q175" s="1752"/>
      <c r="R175" s="1752"/>
      <c r="S175" s="1752"/>
      <c r="T175" s="1752"/>
      <c r="U175" s="1752"/>
      <c r="V175" s="1752"/>
      <c r="W175" s="1752"/>
      <c r="X175" s="1752"/>
      <c r="Y175" s="1752"/>
      <c r="Z175" s="1752"/>
      <c r="AA175" s="1752"/>
      <c r="AB175" s="1752"/>
      <c r="AC175" s="1752"/>
      <c r="AD175" s="1752"/>
      <c r="AE175" s="1752"/>
      <c r="AF175" s="1753"/>
      <c r="AG175" s="909" t="s">
        <v>445</v>
      </c>
      <c r="AH175" s="1522"/>
      <c r="AI175" s="1523"/>
      <c r="AJ175" s="1523"/>
      <c r="AK175" s="1523"/>
      <c r="AL175" s="1524"/>
      <c r="AM175" s="777"/>
      <c r="AN175" s="777"/>
      <c r="AO175" s="777"/>
      <c r="AP175" s="777"/>
      <c r="AQ175" s="777"/>
      <c r="AR175" s="777"/>
      <c r="AS175" s="777"/>
      <c r="AT175" s="777"/>
      <c r="AU175" s="768"/>
      <c r="AV175" s="768"/>
      <c r="AW175" s="768"/>
      <c r="AX175" s="768"/>
      <c r="AY175" s="768"/>
      <c r="AZ175" s="768"/>
      <c r="BA175" s="768"/>
      <c r="BB175" s="768"/>
      <c r="BC175" s="42"/>
      <c r="BD175" s="127"/>
      <c r="BE175" s="605"/>
      <c r="BF175" s="612"/>
      <c r="BG175" s="605"/>
      <c r="BH175" s="129"/>
      <c r="BI175" s="605"/>
      <c r="BJ175" s="246"/>
      <c r="BK175" s="246"/>
      <c r="BL175" s="941"/>
      <c r="BM175" s="941"/>
      <c r="BN175" s="941"/>
      <c r="BO175" s="941"/>
      <c r="BP175" s="941"/>
      <c r="BQ175" s="941"/>
      <c r="BR175" s="941"/>
      <c r="BS175" s="941"/>
      <c r="BT175" s="941"/>
      <c r="BU175" s="941"/>
      <c r="BV175" s="941"/>
      <c r="BW175" s="941"/>
      <c r="BX175" s="941"/>
      <c r="BY175" s="941"/>
      <c r="BZ175" s="941"/>
      <c r="CA175" s="23"/>
      <c r="CB175" s="259"/>
      <c r="CC175" s="259"/>
      <c r="CD175" s="259"/>
      <c r="CE175" s="259"/>
      <c r="CF175" s="259"/>
      <c r="CG175" s="259"/>
      <c r="CH175" s="259"/>
      <c r="CI175" s="259"/>
      <c r="CJ175" s="259"/>
      <c r="CK175" s="259"/>
      <c r="CL175" s="259"/>
      <c r="CM175" s="259"/>
      <c r="CN175" s="259"/>
      <c r="CO175" s="259"/>
      <c r="CP175" s="259"/>
      <c r="CQ175" s="259"/>
      <c r="CR175" s="259"/>
      <c r="CS175" s="259"/>
      <c r="CT175" s="941"/>
      <c r="CU175" s="941"/>
      <c r="CV175" s="941"/>
      <c r="CW175" s="259"/>
      <c r="CX175" s="259"/>
      <c r="CY175" s="941"/>
      <c r="CZ175" s="246"/>
      <c r="DA175" s="580"/>
      <c r="DB175" s="580"/>
      <c r="DC175" s="580"/>
      <c r="DD175" s="580"/>
      <c r="DE175" s="580"/>
      <c r="DF175" s="580"/>
      <c r="DG175" s="580"/>
      <c r="DH175" s="580"/>
      <c r="DI175" s="580"/>
      <c r="DJ175" s="580"/>
      <c r="DK175" s="580"/>
      <c r="DL175" s="580"/>
      <c r="DM175" s="580"/>
      <c r="DN175" s="580"/>
      <c r="DO175" s="580"/>
      <c r="DP175" s="580"/>
      <c r="DQ175" s="580"/>
      <c r="DR175" s="580"/>
      <c r="DS175" s="580"/>
      <c r="DT175" s="580"/>
      <c r="DU175" s="580"/>
      <c r="DV175" s="580"/>
      <c r="DW175" s="580"/>
      <c r="DX175" s="580"/>
      <c r="DY175" s="580"/>
      <c r="DZ175" s="580"/>
      <c r="EA175" s="580"/>
      <c r="EB175" s="580"/>
      <c r="EC175" s="580"/>
      <c r="ED175" s="580"/>
      <c r="EE175" s="580"/>
      <c r="EF175" s="580"/>
      <c r="EG175" s="580"/>
      <c r="EH175" s="580"/>
      <c r="EI175" s="580"/>
      <c r="EJ175" s="580"/>
      <c r="EK175" s="580"/>
      <c r="EL175" s="580"/>
      <c r="EM175" s="580"/>
      <c r="EN175" s="580"/>
      <c r="EO175" s="580"/>
      <c r="EP175" s="580"/>
      <c r="EQ175" s="580"/>
      <c r="ER175" s="580"/>
      <c r="ES175" s="580"/>
      <c r="ET175" s="580"/>
      <c r="EU175" s="580"/>
      <c r="EV175" s="580"/>
      <c r="EW175" s="580"/>
      <c r="EX175" s="580"/>
      <c r="EY175" s="580"/>
      <c r="EZ175" s="580"/>
      <c r="FA175" s="580"/>
      <c r="FB175" s="580"/>
      <c r="FC175" s="580"/>
      <c r="FD175" s="580"/>
      <c r="FE175" s="580"/>
      <c r="FF175" s="580"/>
      <c r="FG175" s="580"/>
      <c r="FH175" s="580"/>
      <c r="FI175" s="580"/>
      <c r="FJ175" s="580"/>
      <c r="FK175" s="580"/>
      <c r="FL175" s="580"/>
      <c r="FM175" s="580"/>
      <c r="FN175" s="580"/>
      <c r="FO175" s="580"/>
      <c r="FP175" s="580"/>
      <c r="FQ175" s="580"/>
      <c r="FR175" s="580"/>
      <c r="FS175" s="580"/>
      <c r="FT175" s="580"/>
      <c r="FU175" s="580"/>
      <c r="FV175" s="580"/>
      <c r="FW175" s="580"/>
      <c r="FX175" s="580"/>
      <c r="FY175" s="580"/>
      <c r="FZ175" s="580"/>
      <c r="GA175" s="580"/>
      <c r="GB175" s="580"/>
      <c r="GC175" s="580"/>
      <c r="GD175" s="580"/>
      <c r="GE175" s="580"/>
      <c r="GF175" s="580"/>
      <c r="GG175" s="580"/>
      <c r="GH175" s="580"/>
      <c r="GI175" s="580"/>
      <c r="GJ175" s="580"/>
      <c r="GK175" s="580"/>
      <c r="GL175" s="580"/>
      <c r="GM175" s="580"/>
      <c r="GN175" s="580"/>
      <c r="GO175" s="580"/>
      <c r="GP175" s="580"/>
      <c r="GQ175" s="580"/>
      <c r="GR175" s="580"/>
      <c r="GS175" s="580"/>
      <c r="GT175" s="580"/>
      <c r="GU175" s="580"/>
      <c r="GV175" s="580"/>
      <c r="GW175" s="580"/>
      <c r="GX175" s="580"/>
      <c r="GY175" s="580"/>
      <c r="GZ175" s="580"/>
      <c r="HA175" s="580"/>
      <c r="HB175" s="580"/>
      <c r="HC175" s="580"/>
      <c r="HD175" s="580"/>
      <c r="HE175" s="580"/>
      <c r="HF175" s="580"/>
      <c r="HG175" s="580"/>
      <c r="HH175" s="580"/>
      <c r="HI175" s="580"/>
      <c r="HJ175" s="580"/>
      <c r="HK175" s="580"/>
      <c r="HL175" s="580"/>
      <c r="HM175" s="580"/>
      <c r="HN175" s="580"/>
      <c r="HO175" s="580"/>
      <c r="HP175" s="580"/>
      <c r="HQ175" s="580"/>
      <c r="HR175" s="580"/>
      <c r="HS175" s="580"/>
      <c r="HT175" s="580"/>
      <c r="HU175" s="580"/>
      <c r="HV175" s="580"/>
      <c r="HW175" s="580"/>
      <c r="HX175" s="580"/>
      <c r="HY175" s="580"/>
      <c r="HZ175" s="580"/>
      <c r="IA175" s="580"/>
      <c r="IB175" s="580"/>
      <c r="IC175" s="580"/>
      <c r="ID175" s="580"/>
      <c r="IE175" s="580"/>
      <c r="IF175" s="580"/>
      <c r="IG175" s="580"/>
      <c r="IH175" s="580"/>
      <c r="II175" s="580"/>
      <c r="IJ175" s="580"/>
      <c r="IK175" s="580"/>
      <c r="IL175" s="580"/>
    </row>
    <row r="176" spans="1:246" s="13" customFormat="1" ht="30" customHeight="1">
      <c r="A176" s="1751"/>
      <c r="B176" s="1752"/>
      <c r="C176" s="1752"/>
      <c r="D176" s="1752"/>
      <c r="E176" s="1752"/>
      <c r="F176" s="1752"/>
      <c r="G176" s="1752"/>
      <c r="H176" s="1752"/>
      <c r="I176" s="1752"/>
      <c r="J176" s="1752"/>
      <c r="K176" s="1752"/>
      <c r="L176" s="1752"/>
      <c r="M176" s="1752"/>
      <c r="N176" s="1752"/>
      <c r="O176" s="1752"/>
      <c r="P176" s="1752"/>
      <c r="Q176" s="1752"/>
      <c r="R176" s="1752"/>
      <c r="S176" s="1752"/>
      <c r="T176" s="1752"/>
      <c r="U176" s="1752"/>
      <c r="V176" s="1752"/>
      <c r="W176" s="1752"/>
      <c r="X176" s="1752"/>
      <c r="Y176" s="1752"/>
      <c r="Z176" s="1752"/>
      <c r="AA176" s="1752"/>
      <c r="AB176" s="1752"/>
      <c r="AC176" s="1752"/>
      <c r="AD176" s="1752"/>
      <c r="AE176" s="1752"/>
      <c r="AF176" s="1753"/>
      <c r="AG176" s="199" t="s">
        <v>446</v>
      </c>
      <c r="AH176" s="1522"/>
      <c r="AI176" s="1523"/>
      <c r="AJ176" s="1523"/>
      <c r="AK176" s="1523"/>
      <c r="AL176" s="1524"/>
      <c r="AM176" s="760"/>
      <c r="AN176" s="760"/>
      <c r="AO176" s="760"/>
      <c r="AP176" s="760"/>
      <c r="AQ176" s="760"/>
      <c r="AR176" s="760"/>
      <c r="AS176" s="760"/>
      <c r="AT176" s="760"/>
      <c r="AU176" s="777"/>
      <c r="AV176" s="777"/>
      <c r="AW176" s="777"/>
      <c r="AX176" s="777"/>
      <c r="AY176" s="777"/>
      <c r="AZ176" s="777"/>
      <c r="BA176" s="777"/>
      <c r="BB176" s="777"/>
      <c r="BC176" s="43"/>
      <c r="BD176" s="131"/>
      <c r="BE176" s="771"/>
      <c r="BF176" s="807"/>
      <c r="BG176" s="771"/>
      <c r="BH176" s="613"/>
      <c r="BI176" s="771"/>
      <c r="BJ176" s="771"/>
      <c r="BK176" s="941"/>
      <c r="BL176" s="941"/>
      <c r="BM176" s="941"/>
      <c r="BN176" s="941"/>
      <c r="BO176" s="941"/>
      <c r="BP176" s="941"/>
      <c r="BQ176" s="941"/>
      <c r="BR176" s="941"/>
      <c r="BS176" s="941"/>
      <c r="BT176" s="941"/>
      <c r="BU176" s="941"/>
      <c r="BV176" s="941"/>
      <c r="BW176" s="941"/>
      <c r="BX176" s="941"/>
      <c r="BY176" s="941"/>
      <c r="BZ176" s="941"/>
      <c r="CA176" s="259"/>
      <c r="CB176" s="259"/>
      <c r="CC176" s="259"/>
      <c r="CD176" s="259"/>
      <c r="CE176" s="259"/>
      <c r="CF176" s="259"/>
      <c r="CG176" s="259"/>
      <c r="CH176" s="259"/>
      <c r="CI176" s="259"/>
      <c r="CJ176" s="259"/>
      <c r="CK176" s="259"/>
      <c r="CL176" s="259"/>
      <c r="CM176" s="259"/>
      <c r="CN176" s="259"/>
      <c r="CO176" s="259"/>
      <c r="CP176" s="259"/>
      <c r="CQ176" s="259"/>
      <c r="CR176" s="259"/>
      <c r="CS176" s="259"/>
      <c r="CT176" s="941"/>
      <c r="CU176" s="941"/>
      <c r="CV176" s="941"/>
      <c r="CW176" s="941"/>
      <c r="CX176" s="941"/>
      <c r="CY176" s="941"/>
      <c r="CZ176" s="246"/>
      <c r="DA176" s="580"/>
      <c r="DB176" s="580"/>
      <c r="DC176" s="580"/>
      <c r="DD176" s="580"/>
      <c r="DE176" s="580"/>
      <c r="DF176" s="580"/>
      <c r="DG176" s="580"/>
      <c r="DH176" s="580"/>
      <c r="DI176" s="580"/>
      <c r="DJ176" s="580"/>
      <c r="DK176" s="580"/>
      <c r="DL176" s="580"/>
      <c r="DM176" s="580"/>
      <c r="DN176" s="580"/>
      <c r="DO176" s="580"/>
      <c r="DP176" s="580"/>
      <c r="DQ176" s="580"/>
      <c r="DR176" s="580"/>
      <c r="DS176" s="580"/>
      <c r="DT176" s="580"/>
      <c r="DU176" s="580"/>
      <c r="DV176" s="580"/>
      <c r="DW176" s="580"/>
      <c r="DX176" s="580"/>
      <c r="DY176" s="580"/>
      <c r="DZ176" s="580"/>
      <c r="EA176" s="580"/>
      <c r="EB176" s="580"/>
      <c r="EC176" s="580"/>
      <c r="ED176" s="580"/>
      <c r="EE176" s="580"/>
      <c r="EF176" s="580"/>
      <c r="EG176" s="580"/>
      <c r="EH176" s="580"/>
      <c r="EI176" s="580"/>
      <c r="EJ176" s="580"/>
      <c r="EK176" s="580"/>
      <c r="EL176" s="580"/>
      <c r="EM176" s="580"/>
      <c r="EN176" s="580"/>
      <c r="EO176" s="771"/>
      <c r="EP176" s="771"/>
      <c r="EQ176" s="771"/>
      <c r="ER176" s="771"/>
      <c r="ES176" s="771"/>
      <c r="ET176" s="771"/>
      <c r="EU176" s="771"/>
      <c r="EV176" s="771"/>
      <c r="EW176" s="771"/>
      <c r="EX176" s="771"/>
      <c r="EY176" s="771"/>
      <c r="EZ176" s="771"/>
      <c r="FA176" s="771"/>
      <c r="FB176" s="771"/>
      <c r="FC176" s="771"/>
      <c r="FD176" s="771"/>
      <c r="FE176" s="771"/>
      <c r="FF176" s="771"/>
      <c r="FG176" s="771"/>
      <c r="FH176" s="771"/>
      <c r="FI176" s="771"/>
      <c r="FJ176" s="771"/>
      <c r="FK176" s="771"/>
      <c r="FL176" s="771"/>
      <c r="FM176" s="771"/>
      <c r="FN176" s="771"/>
      <c r="FO176" s="771"/>
      <c r="FP176" s="771"/>
      <c r="FQ176" s="771"/>
      <c r="FR176" s="771"/>
      <c r="FS176" s="771"/>
      <c r="FT176" s="771"/>
      <c r="FU176" s="771"/>
      <c r="FV176" s="771"/>
      <c r="FW176" s="771"/>
      <c r="FX176" s="771"/>
      <c r="FY176" s="771"/>
      <c r="FZ176" s="771"/>
      <c r="GA176" s="771"/>
      <c r="GB176" s="771"/>
      <c r="GC176" s="771"/>
      <c r="GD176" s="771"/>
      <c r="GE176" s="771"/>
      <c r="GF176" s="771"/>
      <c r="GG176" s="771"/>
      <c r="GH176" s="771"/>
      <c r="GI176" s="771"/>
      <c r="GJ176" s="771"/>
      <c r="GK176" s="771"/>
      <c r="GL176" s="771"/>
      <c r="GM176" s="771"/>
      <c r="GN176" s="771"/>
      <c r="GO176" s="771"/>
      <c r="GP176" s="771"/>
      <c r="GQ176" s="771"/>
      <c r="GR176" s="771"/>
      <c r="GS176" s="771"/>
      <c r="GT176" s="771"/>
      <c r="GU176" s="771"/>
      <c r="GV176" s="771"/>
      <c r="GW176" s="771"/>
      <c r="GX176" s="771"/>
      <c r="GY176" s="771"/>
      <c r="GZ176" s="771"/>
      <c r="HA176" s="771"/>
      <c r="HB176" s="771"/>
      <c r="HC176" s="771"/>
      <c r="HD176" s="771"/>
      <c r="HE176" s="771"/>
      <c r="HF176" s="771"/>
      <c r="HG176" s="771"/>
      <c r="HH176" s="771"/>
      <c r="HI176" s="771"/>
      <c r="HJ176" s="771"/>
      <c r="HK176" s="771"/>
      <c r="HL176" s="771"/>
      <c r="HM176" s="771"/>
      <c r="HN176" s="771"/>
      <c r="HO176" s="771"/>
      <c r="HP176" s="771"/>
      <c r="HQ176" s="771"/>
      <c r="HR176" s="771"/>
      <c r="HS176" s="771"/>
      <c r="HT176" s="771"/>
      <c r="HU176" s="771"/>
      <c r="HV176" s="771"/>
      <c r="HW176" s="771"/>
      <c r="HX176" s="771"/>
      <c r="HY176" s="771"/>
      <c r="HZ176" s="771"/>
      <c r="IA176" s="771"/>
      <c r="IB176" s="771"/>
      <c r="IC176" s="771"/>
      <c r="ID176" s="771"/>
      <c r="IE176" s="771"/>
      <c r="IF176" s="771"/>
      <c r="IG176" s="771"/>
      <c r="IH176" s="771"/>
      <c r="II176" s="771"/>
      <c r="IJ176" s="771"/>
      <c r="IK176" s="771"/>
      <c r="IL176" s="771"/>
    </row>
    <row r="177" spans="1:246" s="13" customFormat="1" ht="30" customHeight="1">
      <c r="A177" s="1754"/>
      <c r="B177" s="1755"/>
      <c r="C177" s="1755"/>
      <c r="D177" s="1755"/>
      <c r="E177" s="1755"/>
      <c r="F177" s="1755"/>
      <c r="G177" s="1755"/>
      <c r="H177" s="1755"/>
      <c r="I177" s="1755"/>
      <c r="J177" s="1755"/>
      <c r="K177" s="1755"/>
      <c r="L177" s="1755"/>
      <c r="M177" s="1755"/>
      <c r="N177" s="1755"/>
      <c r="O177" s="1755"/>
      <c r="P177" s="1755"/>
      <c r="Q177" s="1755"/>
      <c r="R177" s="1755"/>
      <c r="S177" s="1755"/>
      <c r="T177" s="1755"/>
      <c r="U177" s="1755"/>
      <c r="V177" s="1755"/>
      <c r="W177" s="1755"/>
      <c r="X177" s="1755"/>
      <c r="Y177" s="1755"/>
      <c r="Z177" s="1755"/>
      <c r="AA177" s="1755"/>
      <c r="AB177" s="1755"/>
      <c r="AC177" s="1755"/>
      <c r="AD177" s="1755"/>
      <c r="AE177" s="1755"/>
      <c r="AF177" s="1756"/>
      <c r="AG177" s="909" t="s">
        <v>447</v>
      </c>
      <c r="AH177" s="1522"/>
      <c r="AI177" s="1523"/>
      <c r="AJ177" s="1523"/>
      <c r="AK177" s="1523"/>
      <c r="AL177" s="1524"/>
      <c r="AM177" s="760"/>
      <c r="AN177" s="760"/>
      <c r="AO177" s="760"/>
      <c r="AP177" s="760"/>
      <c r="AQ177" s="760"/>
      <c r="AR177" s="760"/>
      <c r="AS177" s="760"/>
      <c r="AT177" s="760"/>
      <c r="AU177" s="777"/>
      <c r="AV177" s="777"/>
      <c r="AW177" s="777"/>
      <c r="AX177" s="777"/>
      <c r="AY177" s="777"/>
      <c r="AZ177" s="777"/>
      <c r="BA177" s="777"/>
      <c r="BB177" s="777"/>
      <c r="BC177" s="43"/>
      <c r="BD177" s="131"/>
      <c r="BE177" s="771"/>
      <c r="BF177" s="807"/>
      <c r="BG177" s="771"/>
      <c r="BH177" s="613"/>
      <c r="BI177" s="771"/>
      <c r="BJ177" s="771"/>
      <c r="BK177" s="941"/>
      <c r="BL177" s="941"/>
      <c r="BM177" s="941"/>
      <c r="BN177" s="941"/>
      <c r="BO177" s="941"/>
      <c r="BP177" s="941"/>
      <c r="BQ177" s="941"/>
      <c r="BR177" s="941"/>
      <c r="BS177" s="941"/>
      <c r="BT177" s="941"/>
      <c r="BU177" s="941"/>
      <c r="BV177" s="941"/>
      <c r="BW177" s="941"/>
      <c r="BX177" s="941"/>
      <c r="BY177" s="941"/>
      <c r="BZ177" s="941"/>
      <c r="CA177" s="941"/>
      <c r="CB177" s="259"/>
      <c r="CC177" s="259"/>
      <c r="CD177" s="259"/>
      <c r="CE177" s="259"/>
      <c r="CF177" s="259"/>
      <c r="CG177" s="259"/>
      <c r="CH177" s="259"/>
      <c r="CI177" s="259"/>
      <c r="CJ177" s="259"/>
      <c r="CK177" s="259"/>
      <c r="CL177" s="259"/>
      <c r="CM177" s="259"/>
      <c r="CN177" s="259"/>
      <c r="CO177" s="259"/>
      <c r="CP177" s="259"/>
      <c r="CQ177" s="259"/>
      <c r="CR177" s="259"/>
      <c r="CS177" s="259"/>
      <c r="CT177" s="941"/>
      <c r="CU177" s="941"/>
      <c r="CV177" s="941"/>
      <c r="CW177" s="941"/>
      <c r="CX177" s="941"/>
      <c r="CY177" s="941"/>
      <c r="CZ177" s="246"/>
      <c r="DA177" s="580"/>
      <c r="DB177" s="580"/>
      <c r="DC177" s="580"/>
      <c r="DD177" s="580"/>
      <c r="DE177" s="580"/>
      <c r="DF177" s="580"/>
      <c r="DG177" s="580"/>
      <c r="DH177" s="580"/>
      <c r="DI177" s="580"/>
      <c r="DJ177" s="580"/>
      <c r="DK177" s="580"/>
      <c r="DL177" s="580"/>
      <c r="DM177" s="580"/>
      <c r="DN177" s="580"/>
      <c r="DO177" s="580"/>
      <c r="DP177" s="580"/>
      <c r="DQ177" s="580"/>
      <c r="DR177" s="580"/>
      <c r="DS177" s="580"/>
      <c r="DT177" s="580"/>
      <c r="DU177" s="580"/>
      <c r="DV177" s="580"/>
      <c r="DW177" s="580"/>
      <c r="DX177" s="580"/>
      <c r="DY177" s="580"/>
      <c r="DZ177" s="580"/>
      <c r="EA177" s="580"/>
      <c r="EB177" s="580"/>
      <c r="EC177" s="580"/>
      <c r="ED177" s="580"/>
      <c r="EE177" s="580"/>
      <c r="EF177" s="580"/>
      <c r="EG177" s="580"/>
      <c r="EH177" s="580"/>
      <c r="EI177" s="580"/>
      <c r="EJ177" s="580"/>
      <c r="EK177" s="580"/>
      <c r="EL177" s="580"/>
      <c r="EM177" s="580"/>
      <c r="EN177" s="580"/>
      <c r="EO177" s="771"/>
      <c r="EP177" s="771"/>
      <c r="EQ177" s="771"/>
      <c r="ER177" s="771"/>
      <c r="ES177" s="771"/>
      <c r="ET177" s="771"/>
      <c r="EU177" s="771"/>
      <c r="EV177" s="771"/>
      <c r="EW177" s="771"/>
      <c r="EX177" s="771"/>
      <c r="EY177" s="771"/>
      <c r="EZ177" s="771"/>
      <c r="FA177" s="771"/>
      <c r="FB177" s="771"/>
      <c r="FC177" s="771"/>
      <c r="FD177" s="771"/>
      <c r="FE177" s="771"/>
      <c r="FF177" s="771"/>
      <c r="FG177" s="771"/>
      <c r="FH177" s="771"/>
      <c r="FI177" s="771"/>
      <c r="FJ177" s="771"/>
      <c r="FK177" s="771"/>
      <c r="FL177" s="771"/>
      <c r="FM177" s="771"/>
      <c r="FN177" s="771"/>
      <c r="FO177" s="771"/>
      <c r="FP177" s="771"/>
      <c r="FQ177" s="771"/>
      <c r="FR177" s="771"/>
      <c r="FS177" s="771"/>
      <c r="FT177" s="771"/>
      <c r="FU177" s="771"/>
      <c r="FV177" s="771"/>
      <c r="FW177" s="771"/>
      <c r="FX177" s="771"/>
      <c r="FY177" s="771"/>
      <c r="FZ177" s="771"/>
      <c r="GA177" s="771"/>
      <c r="GB177" s="771"/>
      <c r="GC177" s="771"/>
      <c r="GD177" s="771"/>
      <c r="GE177" s="771"/>
      <c r="GF177" s="771"/>
      <c r="GG177" s="771"/>
      <c r="GH177" s="771"/>
      <c r="GI177" s="771"/>
      <c r="GJ177" s="771"/>
      <c r="GK177" s="771"/>
      <c r="GL177" s="771"/>
      <c r="GM177" s="771"/>
      <c r="GN177" s="771"/>
      <c r="GO177" s="771"/>
      <c r="GP177" s="771"/>
      <c r="GQ177" s="771"/>
      <c r="GR177" s="771"/>
      <c r="GS177" s="771"/>
      <c r="GT177" s="771"/>
      <c r="GU177" s="771"/>
      <c r="GV177" s="771"/>
      <c r="GW177" s="771"/>
      <c r="GX177" s="771"/>
      <c r="GY177" s="771"/>
      <c r="GZ177" s="771"/>
      <c r="HA177" s="771"/>
      <c r="HB177" s="771"/>
      <c r="HC177" s="771"/>
      <c r="HD177" s="771"/>
      <c r="HE177" s="771"/>
      <c r="HF177" s="771"/>
      <c r="HG177" s="771"/>
      <c r="HH177" s="771"/>
      <c r="HI177" s="771"/>
      <c r="HJ177" s="771"/>
      <c r="HK177" s="771"/>
      <c r="HL177" s="771"/>
      <c r="HM177" s="771"/>
      <c r="HN177" s="771"/>
      <c r="HO177" s="771"/>
      <c r="HP177" s="771"/>
      <c r="HQ177" s="771"/>
      <c r="HR177" s="771"/>
      <c r="HS177" s="771"/>
      <c r="HT177" s="771"/>
      <c r="HU177" s="771"/>
      <c r="HV177" s="771"/>
      <c r="HW177" s="771"/>
      <c r="HX177" s="771"/>
      <c r="HY177" s="771"/>
      <c r="HZ177" s="771"/>
      <c r="IA177" s="771"/>
      <c r="IB177" s="771"/>
      <c r="IC177" s="771"/>
      <c r="ID177" s="771"/>
      <c r="IE177" s="771"/>
      <c r="IF177" s="771"/>
      <c r="IG177" s="771"/>
      <c r="IH177" s="771"/>
      <c r="II177" s="771"/>
      <c r="IJ177" s="771"/>
      <c r="IK177" s="771"/>
      <c r="IL177" s="771"/>
    </row>
    <row r="178" spans="1:246" ht="75" customHeight="1" thickBot="1">
      <c r="A178" s="1575" t="s">
        <v>448</v>
      </c>
      <c r="B178" s="1576"/>
      <c r="C178" s="1576"/>
      <c r="D178" s="1576"/>
      <c r="E178" s="1576"/>
      <c r="F178" s="1576"/>
      <c r="G178" s="1576"/>
      <c r="H178" s="1576"/>
      <c r="I178" s="1576"/>
      <c r="J178" s="1576"/>
      <c r="K178" s="1610"/>
      <c r="L178" s="1611"/>
      <c r="M178" s="1611"/>
      <c r="N178" s="1611"/>
      <c r="O178" s="1611"/>
      <c r="P178" s="1611"/>
      <c r="Q178" s="1611"/>
      <c r="R178" s="1611"/>
      <c r="S178" s="1611"/>
      <c r="T178" s="1611"/>
      <c r="U178" s="1611"/>
      <c r="V178" s="1611"/>
      <c r="W178" s="1611"/>
      <c r="X178" s="1611"/>
      <c r="Y178" s="1611"/>
      <c r="Z178" s="1611"/>
      <c r="AA178" s="1611"/>
      <c r="AB178" s="1611"/>
      <c r="AC178" s="1611"/>
      <c r="AD178" s="1611"/>
      <c r="AE178" s="1611"/>
      <c r="AF178" s="1611"/>
      <c r="AG178" s="1611"/>
      <c r="AH178" s="1611"/>
      <c r="AI178" s="1611"/>
      <c r="AJ178" s="1611"/>
      <c r="AK178" s="1611"/>
      <c r="AL178" s="1612"/>
      <c r="AM178" s="760"/>
      <c r="AN178" s="760"/>
      <c r="AO178" s="760"/>
      <c r="AP178" s="760"/>
      <c r="AQ178" s="760"/>
      <c r="AR178" s="760"/>
      <c r="AS178" s="760"/>
      <c r="AT178" s="760"/>
      <c r="AU178" s="765"/>
      <c r="AV178" s="765"/>
      <c r="AW178" s="765"/>
      <c r="AX178" s="765"/>
      <c r="AY178" s="765"/>
      <c r="AZ178" s="765"/>
      <c r="BA178" s="765"/>
      <c r="BB178" s="765"/>
      <c r="BC178" s="40"/>
      <c r="BD178" s="125"/>
      <c r="BE178" s="259"/>
      <c r="BF178" s="801"/>
      <c r="BG178" s="259"/>
      <c r="BH178" s="546"/>
      <c r="BI178" s="259"/>
      <c r="BJ178" s="259"/>
      <c r="BK178" s="259"/>
      <c r="BL178" s="941"/>
      <c r="BM178" s="941"/>
      <c r="BN178" s="941"/>
      <c r="BO178" s="941"/>
      <c r="BP178" s="941"/>
      <c r="BQ178" s="941"/>
      <c r="BR178" s="941"/>
      <c r="BS178" s="941"/>
      <c r="BT178" s="941"/>
      <c r="BU178" s="259"/>
      <c r="BV178" s="259"/>
      <c r="BW178" s="259"/>
      <c r="BX178" s="259"/>
      <c r="BY178" s="259"/>
      <c r="BZ178" s="259"/>
      <c r="CA178" s="259"/>
      <c r="CB178" s="259"/>
      <c r="CC178" s="259"/>
      <c r="CD178" s="259"/>
      <c r="CE178" s="259"/>
      <c r="CF178" s="259"/>
      <c r="CG178" s="259"/>
      <c r="CH178" s="259"/>
      <c r="CI178" s="259"/>
      <c r="CJ178" s="259"/>
      <c r="CK178" s="259"/>
      <c r="CL178" s="259"/>
      <c r="CM178" s="259"/>
      <c r="CN178" s="259"/>
      <c r="CO178" s="259"/>
      <c r="CP178" s="259"/>
      <c r="CQ178" s="259"/>
      <c r="CR178" s="259"/>
      <c r="CS178" s="259"/>
      <c r="CT178" s="771"/>
      <c r="CU178" s="771"/>
      <c r="CV178" s="771"/>
      <c r="CW178" s="40"/>
      <c r="CX178" s="40"/>
      <c r="CY178" s="941"/>
      <c r="CZ178" s="580"/>
      <c r="DA178" s="580"/>
      <c r="DB178" s="580"/>
      <c r="DC178" s="580"/>
      <c r="DD178" s="580"/>
      <c r="DE178" s="580"/>
      <c r="DF178" s="580"/>
      <c r="DG178" s="580"/>
      <c r="DH178" s="580"/>
      <c r="DI178" s="580"/>
      <c r="DJ178" s="580"/>
      <c r="DK178" s="580"/>
      <c r="DL178" s="580"/>
      <c r="DM178" s="580"/>
      <c r="DN178" s="580"/>
      <c r="DO178" s="580"/>
      <c r="DP178" s="580"/>
      <c r="DQ178" s="580"/>
      <c r="DR178" s="580"/>
      <c r="DS178" s="580"/>
      <c r="DT178" s="580"/>
      <c r="DU178" s="580"/>
      <c r="DV178" s="580"/>
      <c r="DW178" s="580"/>
      <c r="DX178" s="580"/>
      <c r="DY178" s="580"/>
      <c r="DZ178" s="580"/>
      <c r="EA178" s="580"/>
      <c r="EB178" s="580"/>
      <c r="EC178" s="580"/>
      <c r="ED178" s="580"/>
      <c r="EE178" s="580"/>
      <c r="EF178" s="580"/>
      <c r="EG178" s="580"/>
      <c r="EH178" s="580"/>
      <c r="EI178" s="580"/>
      <c r="EJ178" s="580"/>
      <c r="EK178" s="580"/>
      <c r="EL178" s="580"/>
      <c r="EM178" s="580"/>
      <c r="EN178" s="580"/>
      <c r="EO178" s="580"/>
      <c r="EP178" s="580"/>
      <c r="EQ178" s="580"/>
      <c r="ER178" s="580"/>
      <c r="ES178" s="580"/>
      <c r="ET178" s="580"/>
      <c r="EU178" s="580"/>
      <c r="EV178" s="580"/>
      <c r="EW178" s="580"/>
      <c r="EX178" s="580"/>
      <c r="EY178" s="580"/>
      <c r="EZ178" s="580"/>
      <c r="FA178" s="580"/>
      <c r="FB178" s="580"/>
      <c r="FC178" s="580"/>
      <c r="FD178" s="580"/>
      <c r="FE178" s="580"/>
      <c r="FF178" s="580"/>
      <c r="FG178" s="580"/>
      <c r="FH178" s="580"/>
      <c r="FI178" s="580"/>
      <c r="FJ178" s="580"/>
      <c r="FK178" s="580"/>
      <c r="FL178" s="580"/>
      <c r="FM178" s="580"/>
      <c r="FN178" s="580"/>
      <c r="FO178" s="580"/>
      <c r="FP178" s="580"/>
      <c r="FQ178" s="580"/>
      <c r="FR178" s="580"/>
      <c r="FS178" s="580"/>
      <c r="FT178" s="580"/>
      <c r="FU178" s="580"/>
      <c r="FV178" s="580"/>
      <c r="FW178" s="580"/>
      <c r="FX178" s="580"/>
      <c r="FY178" s="580"/>
      <c r="FZ178" s="580"/>
      <c r="GA178" s="580"/>
      <c r="GB178" s="580"/>
      <c r="GC178" s="580"/>
      <c r="GD178" s="580"/>
      <c r="GE178" s="580"/>
      <c r="GF178" s="580"/>
      <c r="GG178" s="580"/>
      <c r="GH178" s="580"/>
      <c r="GI178" s="580"/>
      <c r="GJ178" s="580"/>
      <c r="GK178" s="580"/>
      <c r="GL178" s="580"/>
      <c r="GM178" s="580"/>
      <c r="GN178" s="580"/>
      <c r="GO178" s="580"/>
      <c r="GP178" s="580"/>
      <c r="GQ178" s="580"/>
      <c r="GR178" s="580"/>
      <c r="GS178" s="580"/>
      <c r="GT178" s="580"/>
      <c r="GU178" s="580"/>
      <c r="GV178" s="580"/>
      <c r="GW178" s="580"/>
      <c r="GX178" s="580"/>
      <c r="GY178" s="580"/>
      <c r="GZ178" s="580"/>
      <c r="HA178" s="580"/>
      <c r="HB178" s="580"/>
      <c r="HC178" s="580"/>
      <c r="HD178" s="580"/>
      <c r="HE178" s="580"/>
      <c r="HF178" s="580"/>
      <c r="HG178" s="580"/>
      <c r="HH178" s="580"/>
      <c r="HI178" s="580"/>
      <c r="HJ178" s="580"/>
      <c r="HK178" s="580"/>
      <c r="HL178" s="580"/>
      <c r="HM178" s="580"/>
      <c r="HN178" s="580"/>
      <c r="HO178" s="580"/>
      <c r="HP178" s="580"/>
      <c r="HQ178" s="580"/>
      <c r="HR178" s="580"/>
      <c r="HS178" s="580"/>
      <c r="HT178" s="580"/>
      <c r="HU178" s="580"/>
      <c r="HV178" s="580"/>
      <c r="HW178" s="580"/>
      <c r="HX178" s="580"/>
      <c r="HY178" s="580"/>
      <c r="HZ178" s="580"/>
      <c r="IA178" s="580"/>
      <c r="IB178" s="580"/>
      <c r="IC178" s="580"/>
      <c r="ID178" s="580"/>
      <c r="IE178" s="580"/>
      <c r="IF178" s="580"/>
      <c r="IG178" s="580"/>
      <c r="IH178" s="580"/>
      <c r="II178" s="580"/>
      <c r="IJ178" s="580"/>
      <c r="IK178" s="580"/>
      <c r="IL178" s="580"/>
    </row>
    <row r="179" spans="1:246" ht="22.5" customHeight="1" thickBot="1">
      <c r="A179" s="1427" t="s">
        <v>449</v>
      </c>
      <c r="B179" s="1428"/>
      <c r="C179" s="1428"/>
      <c r="D179" s="1428"/>
      <c r="E179" s="1428"/>
      <c r="F179" s="1428"/>
      <c r="G179" s="1428"/>
      <c r="H179" s="1428"/>
      <c r="I179" s="1428"/>
      <c r="J179" s="1428"/>
      <c r="K179" s="1428"/>
      <c r="L179" s="1428"/>
      <c r="M179" s="1428"/>
      <c r="N179" s="1428"/>
      <c r="O179" s="1428"/>
      <c r="P179" s="1428"/>
      <c r="Q179" s="1428"/>
      <c r="R179" s="1428"/>
      <c r="S179" s="1428"/>
      <c r="T179" s="1428"/>
      <c r="U179" s="1428"/>
      <c r="V179" s="1428"/>
      <c r="W179" s="1428"/>
      <c r="X179" s="1428"/>
      <c r="Y179" s="1428"/>
      <c r="Z179" s="1428"/>
      <c r="AA179" s="1428"/>
      <c r="AB179" s="1428"/>
      <c r="AC179" s="1428"/>
      <c r="AD179" s="1428"/>
      <c r="AE179" s="1428"/>
      <c r="AF179" s="1428"/>
      <c r="AG179" s="1428"/>
      <c r="AH179" s="1428"/>
      <c r="AI179" s="1428"/>
      <c r="AJ179" s="1428"/>
      <c r="AK179" s="1428"/>
      <c r="AL179" s="1429"/>
      <c r="AM179" s="777"/>
      <c r="AN179" s="777"/>
      <c r="AO179" s="777"/>
      <c r="AP179" s="777"/>
      <c r="AQ179" s="777"/>
      <c r="AR179" s="777"/>
      <c r="AS179" s="777"/>
      <c r="AT179" s="777"/>
      <c r="AU179" s="1"/>
      <c r="AV179" s="1"/>
      <c r="AW179" s="1"/>
      <c r="AX179" s="1"/>
      <c r="AY179" s="1"/>
      <c r="AZ179" s="1"/>
      <c r="BA179" s="1"/>
      <c r="BB179" s="1"/>
      <c r="BC179" s="23"/>
      <c r="BD179" s="130"/>
      <c r="BE179" s="23"/>
      <c r="BF179" s="614"/>
      <c r="BG179" s="23"/>
      <c r="BH179" s="129"/>
      <c r="BI179" s="23"/>
      <c r="BJ179" s="23"/>
      <c r="BK179" s="23"/>
      <c r="BL179" s="941"/>
      <c r="BM179" s="941"/>
      <c r="BN179" s="941"/>
      <c r="BO179" s="941"/>
      <c r="BP179" s="941"/>
      <c r="BQ179" s="941"/>
      <c r="BR179" s="941"/>
      <c r="BS179" s="941"/>
      <c r="BT179" s="941"/>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771"/>
      <c r="CU179" s="771"/>
      <c r="CV179" s="771"/>
      <c r="CW179" s="771"/>
      <c r="CX179" s="771"/>
      <c r="CY179" s="941"/>
      <c r="CZ179" s="580"/>
      <c r="DA179" s="580"/>
      <c r="DB179" s="580"/>
      <c r="DC179" s="580"/>
      <c r="DD179" s="580"/>
      <c r="DE179" s="580"/>
      <c r="DF179" s="580"/>
      <c r="DG179" s="580"/>
      <c r="DH179" s="580"/>
      <c r="DI179" s="580"/>
      <c r="DJ179" s="580"/>
      <c r="DK179" s="580"/>
      <c r="DL179" s="580"/>
      <c r="DM179" s="580"/>
      <c r="DN179" s="580"/>
      <c r="DO179" s="580"/>
      <c r="DP179" s="580"/>
      <c r="DQ179" s="580"/>
      <c r="DR179" s="580"/>
      <c r="DS179" s="580"/>
      <c r="DT179" s="580"/>
      <c r="DU179" s="580"/>
      <c r="DV179" s="580"/>
      <c r="DW179" s="580"/>
      <c r="DX179" s="580"/>
      <c r="DY179" s="580"/>
      <c r="DZ179" s="580"/>
      <c r="EA179" s="580"/>
      <c r="EB179" s="580"/>
      <c r="EC179" s="580"/>
      <c r="ED179" s="580"/>
      <c r="EE179" s="580"/>
      <c r="EF179" s="580"/>
      <c r="EG179" s="580"/>
      <c r="EH179" s="580"/>
      <c r="EI179" s="580"/>
      <c r="EJ179" s="580"/>
      <c r="EK179" s="580"/>
      <c r="EL179" s="580"/>
      <c r="EM179" s="580"/>
      <c r="EN179" s="580"/>
      <c r="EO179" s="580"/>
      <c r="EP179" s="580"/>
      <c r="EQ179" s="580"/>
      <c r="ER179" s="580"/>
      <c r="ES179" s="580"/>
      <c r="ET179" s="580"/>
      <c r="EU179" s="580"/>
      <c r="EV179" s="580"/>
      <c r="EW179" s="580"/>
      <c r="EX179" s="580"/>
      <c r="EY179" s="580"/>
      <c r="EZ179" s="580"/>
      <c r="FA179" s="580"/>
      <c r="FB179" s="580"/>
      <c r="FC179" s="580"/>
      <c r="FD179" s="580"/>
      <c r="FE179" s="580"/>
      <c r="FF179" s="580"/>
      <c r="FG179" s="580"/>
      <c r="FH179" s="580"/>
      <c r="FI179" s="580"/>
      <c r="FJ179" s="580"/>
      <c r="FK179" s="580"/>
      <c r="FL179" s="580"/>
      <c r="FM179" s="580"/>
      <c r="FN179" s="580"/>
      <c r="FO179" s="580"/>
      <c r="FP179" s="580"/>
      <c r="FQ179" s="580"/>
      <c r="FR179" s="580"/>
      <c r="FS179" s="580"/>
      <c r="FT179" s="580"/>
      <c r="FU179" s="580"/>
      <c r="FV179" s="580"/>
      <c r="FW179" s="580"/>
      <c r="FX179" s="580"/>
      <c r="FY179" s="580"/>
      <c r="FZ179" s="580"/>
      <c r="GA179" s="580"/>
      <c r="GB179" s="580"/>
      <c r="GC179" s="580"/>
      <c r="GD179" s="580"/>
      <c r="GE179" s="580"/>
      <c r="GF179" s="580"/>
      <c r="GG179" s="580"/>
      <c r="GH179" s="580"/>
      <c r="GI179" s="580"/>
      <c r="GJ179" s="580"/>
      <c r="GK179" s="580"/>
      <c r="GL179" s="580"/>
      <c r="GM179" s="580"/>
      <c r="GN179" s="580"/>
      <c r="GO179" s="580"/>
      <c r="GP179" s="580"/>
      <c r="GQ179" s="580"/>
      <c r="GR179" s="580"/>
      <c r="GS179" s="580"/>
      <c r="GT179" s="580"/>
      <c r="GU179" s="580"/>
      <c r="GV179" s="580"/>
      <c r="GW179" s="580"/>
      <c r="GX179" s="580"/>
      <c r="GY179" s="580"/>
      <c r="GZ179" s="580"/>
      <c r="HA179" s="580"/>
      <c r="HB179" s="580"/>
      <c r="HC179" s="580"/>
      <c r="HD179" s="580"/>
      <c r="HE179" s="580"/>
      <c r="HF179" s="580"/>
      <c r="HG179" s="580"/>
      <c r="HH179" s="580"/>
      <c r="HI179" s="580"/>
      <c r="HJ179" s="580"/>
      <c r="HK179" s="580"/>
      <c r="HL179" s="580"/>
      <c r="HM179" s="580"/>
      <c r="HN179" s="580"/>
      <c r="HO179" s="580"/>
      <c r="HP179" s="580"/>
      <c r="HQ179" s="580"/>
      <c r="HR179" s="580"/>
      <c r="HS179" s="580"/>
      <c r="HT179" s="580"/>
      <c r="HU179" s="580"/>
      <c r="HV179" s="580"/>
      <c r="HW179" s="580"/>
      <c r="HX179" s="580"/>
      <c r="HY179" s="580"/>
      <c r="HZ179" s="580"/>
      <c r="IA179" s="580"/>
      <c r="IB179" s="580"/>
      <c r="IC179" s="580"/>
      <c r="ID179" s="580"/>
      <c r="IE179" s="580"/>
      <c r="IF179" s="580"/>
      <c r="IG179" s="580"/>
      <c r="IH179" s="580"/>
      <c r="II179" s="580"/>
      <c r="IJ179" s="580"/>
      <c r="IK179" s="580"/>
      <c r="IL179" s="580"/>
    </row>
    <row r="180" spans="1:246" ht="57.75" customHeight="1" thickBot="1">
      <c r="A180" s="1430" t="s">
        <v>450</v>
      </c>
      <c r="B180" s="1431"/>
      <c r="C180" s="1432"/>
      <c r="D180" s="1432"/>
      <c r="E180" s="1432"/>
      <c r="F180" s="1432"/>
      <c r="G180" s="1432"/>
      <c r="H180" s="1432"/>
      <c r="I180" s="1432"/>
      <c r="J180" s="1432"/>
      <c r="K180" s="1508"/>
      <c r="L180" s="1508"/>
      <c r="M180" s="1508"/>
      <c r="N180" s="1508"/>
      <c r="O180" s="1508"/>
      <c r="P180" s="1508"/>
      <c r="Q180" s="1508"/>
      <c r="R180" s="1508"/>
      <c r="S180" s="1508"/>
      <c r="T180" s="1508"/>
      <c r="U180" s="1508"/>
      <c r="V180" s="1508"/>
      <c r="W180" s="1508"/>
      <c r="X180" s="1508"/>
      <c r="Y180" s="1508"/>
      <c r="Z180" s="1508"/>
      <c r="AA180" s="1508"/>
      <c r="AB180" s="1508"/>
      <c r="AC180" s="1508"/>
      <c r="AD180" s="1432" t="s">
        <v>451</v>
      </c>
      <c r="AE180" s="1432"/>
      <c r="AF180" s="1432"/>
      <c r="AG180" s="1432"/>
      <c r="AH180" s="1432"/>
      <c r="AI180" s="1508"/>
      <c r="AJ180" s="1508"/>
      <c r="AK180" s="1508"/>
      <c r="AL180" s="1554"/>
      <c r="AM180" s="760"/>
      <c r="AN180" s="760"/>
      <c r="AO180" s="760"/>
      <c r="AP180" s="760"/>
      <c r="AQ180" s="760"/>
      <c r="AR180" s="760"/>
      <c r="AS180" s="760"/>
      <c r="AT180" s="760"/>
      <c r="AU180" s="765"/>
      <c r="AV180" s="765"/>
      <c r="AW180" s="765"/>
      <c r="AX180" s="765"/>
      <c r="AY180" s="765"/>
      <c r="AZ180" s="765"/>
      <c r="BA180" s="765"/>
      <c r="BB180" s="765"/>
      <c r="BC180" s="40"/>
      <c r="BD180" s="125"/>
      <c r="BE180" s="259"/>
      <c r="BF180" s="801"/>
      <c r="BG180" s="259"/>
      <c r="BH180" s="546"/>
      <c r="BI180" s="259"/>
      <c r="BJ180" s="259"/>
      <c r="BK180" s="259"/>
      <c r="BL180" s="941"/>
      <c r="BM180" s="941"/>
      <c r="BN180" s="941"/>
      <c r="BO180" s="941"/>
      <c r="BP180" s="941"/>
      <c r="BQ180" s="941"/>
      <c r="BR180" s="941"/>
      <c r="BS180" s="941"/>
      <c r="BT180" s="941"/>
      <c r="BU180" s="259"/>
      <c r="BV180" s="259"/>
      <c r="BW180" s="259"/>
      <c r="BX180" s="259"/>
      <c r="BY180" s="259"/>
      <c r="BZ180" s="259"/>
      <c r="CA180" s="259"/>
      <c r="CB180" s="259"/>
      <c r="CC180" s="259"/>
      <c r="CD180" s="259"/>
      <c r="CE180" s="259"/>
      <c r="CF180" s="259"/>
      <c r="CG180" s="259"/>
      <c r="CH180" s="259"/>
      <c r="CI180" s="259"/>
      <c r="CJ180" s="259"/>
      <c r="CK180" s="259"/>
      <c r="CL180" s="259"/>
      <c r="CM180" s="259"/>
      <c r="CN180" s="259"/>
      <c r="CO180" s="259"/>
      <c r="CP180" s="259"/>
      <c r="CQ180" s="259"/>
      <c r="CR180" s="259"/>
      <c r="CS180" s="259"/>
      <c r="CT180" s="771"/>
      <c r="CU180" s="771"/>
      <c r="CV180" s="771"/>
      <c r="CW180" s="40"/>
      <c r="CX180" s="40"/>
      <c r="CY180" s="941"/>
      <c r="CZ180" s="580"/>
      <c r="DA180" s="580"/>
      <c r="DB180" s="580"/>
      <c r="DC180" s="580"/>
      <c r="DD180" s="580"/>
      <c r="DE180" s="580"/>
      <c r="DF180" s="580"/>
      <c r="DG180" s="580"/>
      <c r="DH180" s="580"/>
      <c r="DI180" s="580"/>
      <c r="DJ180" s="580"/>
      <c r="DK180" s="580"/>
      <c r="DL180" s="580"/>
      <c r="DM180" s="580"/>
      <c r="DN180" s="580"/>
      <c r="DO180" s="580"/>
      <c r="DP180" s="580"/>
      <c r="DQ180" s="580"/>
      <c r="DR180" s="580"/>
      <c r="DS180" s="580"/>
      <c r="DT180" s="580"/>
      <c r="DU180" s="580"/>
      <c r="DV180" s="580"/>
      <c r="DW180" s="580"/>
      <c r="DX180" s="580"/>
      <c r="DY180" s="580"/>
      <c r="DZ180" s="580"/>
      <c r="EA180" s="580"/>
      <c r="EB180" s="580"/>
      <c r="EC180" s="580"/>
      <c r="ED180" s="580"/>
      <c r="EE180" s="580"/>
      <c r="EF180" s="580"/>
      <c r="EG180" s="580"/>
      <c r="EH180" s="580"/>
      <c r="EI180" s="580"/>
      <c r="EJ180" s="580"/>
      <c r="EK180" s="580"/>
      <c r="EL180" s="580"/>
      <c r="EM180" s="580"/>
      <c r="EN180" s="580"/>
      <c r="EO180" s="580"/>
      <c r="EP180" s="580"/>
      <c r="EQ180" s="580"/>
      <c r="ER180" s="580"/>
      <c r="ES180" s="580"/>
      <c r="ET180" s="580"/>
      <c r="EU180" s="580"/>
      <c r="EV180" s="580"/>
      <c r="EW180" s="580"/>
      <c r="EX180" s="580"/>
      <c r="EY180" s="580"/>
      <c r="EZ180" s="580"/>
      <c r="FA180" s="580"/>
      <c r="FB180" s="580"/>
      <c r="FC180" s="580"/>
      <c r="FD180" s="580"/>
      <c r="FE180" s="580"/>
      <c r="FF180" s="580"/>
      <c r="FG180" s="580"/>
      <c r="FH180" s="580"/>
      <c r="FI180" s="580"/>
      <c r="FJ180" s="580"/>
      <c r="FK180" s="580"/>
      <c r="FL180" s="580"/>
      <c r="FM180" s="580"/>
      <c r="FN180" s="580"/>
      <c r="FO180" s="580"/>
      <c r="FP180" s="580"/>
      <c r="FQ180" s="580"/>
      <c r="FR180" s="580"/>
      <c r="FS180" s="580"/>
      <c r="FT180" s="580"/>
      <c r="FU180" s="580"/>
      <c r="FV180" s="580"/>
      <c r="FW180" s="580"/>
      <c r="FX180" s="580"/>
      <c r="FY180" s="580"/>
      <c r="FZ180" s="580"/>
      <c r="GA180" s="580"/>
      <c r="GB180" s="580"/>
      <c r="GC180" s="580"/>
      <c r="GD180" s="580"/>
      <c r="GE180" s="580"/>
      <c r="GF180" s="580"/>
      <c r="GG180" s="580"/>
      <c r="GH180" s="580"/>
      <c r="GI180" s="580"/>
      <c r="GJ180" s="580"/>
      <c r="GK180" s="580"/>
      <c r="GL180" s="580"/>
      <c r="GM180" s="580"/>
      <c r="GN180" s="580"/>
      <c r="GO180" s="580"/>
      <c r="GP180" s="580"/>
      <c r="GQ180" s="580"/>
      <c r="GR180" s="580"/>
      <c r="GS180" s="580"/>
      <c r="GT180" s="580"/>
      <c r="GU180" s="580"/>
      <c r="GV180" s="580"/>
      <c r="GW180" s="580"/>
      <c r="GX180" s="580"/>
      <c r="GY180" s="580"/>
      <c r="GZ180" s="580"/>
      <c r="HA180" s="580"/>
      <c r="HB180" s="580"/>
      <c r="HC180" s="580"/>
      <c r="HD180" s="580"/>
      <c r="HE180" s="580"/>
      <c r="HF180" s="580"/>
      <c r="HG180" s="580"/>
      <c r="HH180" s="580"/>
      <c r="HI180" s="580"/>
      <c r="HJ180" s="580"/>
      <c r="HK180" s="580"/>
      <c r="HL180" s="580"/>
      <c r="HM180" s="580"/>
      <c r="HN180" s="580"/>
      <c r="HO180" s="580"/>
      <c r="HP180" s="580"/>
      <c r="HQ180" s="580"/>
      <c r="HR180" s="580"/>
      <c r="HS180" s="580"/>
      <c r="HT180" s="580"/>
      <c r="HU180" s="580"/>
      <c r="HV180" s="580"/>
      <c r="HW180" s="580"/>
      <c r="HX180" s="580"/>
      <c r="HY180" s="580"/>
      <c r="HZ180" s="580"/>
      <c r="IA180" s="580"/>
      <c r="IB180" s="580"/>
      <c r="IC180" s="580"/>
      <c r="ID180" s="580"/>
      <c r="IE180" s="580"/>
      <c r="IF180" s="580"/>
      <c r="IG180" s="580"/>
      <c r="IH180" s="580"/>
      <c r="II180" s="580"/>
      <c r="IJ180" s="580"/>
      <c r="IK180" s="580"/>
      <c r="IL180" s="580"/>
    </row>
    <row r="181" spans="1:246" ht="19.5" customHeight="1" thickBot="1">
      <c r="A181" s="1577" t="s">
        <v>452</v>
      </c>
      <c r="B181" s="1578"/>
      <c r="C181" s="1578"/>
      <c r="D181" s="1578"/>
      <c r="E181" s="1578"/>
      <c r="F181" s="1578"/>
      <c r="G181" s="1578"/>
      <c r="H181" s="1578"/>
      <c r="I181" s="1578"/>
      <c r="J181" s="1578"/>
      <c r="K181" s="1578"/>
      <c r="L181" s="1578"/>
      <c r="M181" s="1578"/>
      <c r="N181" s="1578"/>
      <c r="O181" s="1578"/>
      <c r="P181" s="1578"/>
      <c r="Q181" s="1578"/>
      <c r="R181" s="1578"/>
      <c r="S181" s="1578"/>
      <c r="T181" s="1578"/>
      <c r="U181" s="1578"/>
      <c r="V181" s="1578"/>
      <c r="W181" s="1578"/>
      <c r="X181" s="1578"/>
      <c r="Y181" s="1578"/>
      <c r="Z181" s="1578"/>
      <c r="AA181" s="1578"/>
      <c r="AB181" s="1578"/>
      <c r="AC181" s="1578"/>
      <c r="AD181" s="1578"/>
      <c r="AE181" s="1578"/>
      <c r="AF181" s="1578"/>
      <c r="AG181" s="1578"/>
      <c r="AH181" s="1578"/>
      <c r="AI181" s="1578"/>
      <c r="AJ181" s="1578"/>
      <c r="AK181" s="1578"/>
      <c r="AL181" s="1579"/>
      <c r="AM181" s="760"/>
      <c r="AN181" s="760"/>
      <c r="AO181" s="760"/>
      <c r="AP181" s="760"/>
      <c r="AQ181" s="760"/>
      <c r="AR181" s="760"/>
      <c r="AS181" s="760"/>
      <c r="AT181" s="760"/>
      <c r="AU181" s="759"/>
      <c r="AV181" s="759"/>
      <c r="AW181" s="759"/>
      <c r="AX181" s="759"/>
      <c r="AY181" s="759"/>
      <c r="AZ181" s="759"/>
      <c r="BA181" s="759"/>
      <c r="BB181" s="759"/>
      <c r="BE181" s="580"/>
      <c r="BF181" s="769"/>
      <c r="BG181" s="580"/>
      <c r="BH181" s="546"/>
      <c r="BI181" s="259"/>
      <c r="BJ181" s="259"/>
      <c r="BK181" s="259"/>
      <c r="BL181" s="941"/>
      <c r="BM181" s="941"/>
      <c r="BN181" s="941"/>
      <c r="BO181" s="941"/>
      <c r="BP181" s="941"/>
      <c r="BQ181" s="941"/>
      <c r="BR181" s="941"/>
      <c r="BS181" s="941"/>
      <c r="BT181" s="941"/>
      <c r="BU181" s="259"/>
      <c r="BV181" s="259"/>
      <c r="BW181" s="259"/>
      <c r="BX181" s="259"/>
      <c r="BY181" s="259"/>
      <c r="BZ181" s="259"/>
      <c r="CA181" s="259"/>
      <c r="CB181" s="259"/>
      <c r="CC181" s="259"/>
      <c r="CD181" s="259"/>
      <c r="CE181" s="259"/>
      <c r="CF181" s="259"/>
      <c r="CG181" s="259"/>
      <c r="CH181" s="259"/>
      <c r="CI181" s="259"/>
      <c r="CJ181" s="259"/>
      <c r="CK181" s="259"/>
      <c r="CL181" s="259"/>
      <c r="CM181" s="259"/>
      <c r="CN181" s="259"/>
      <c r="CO181" s="259"/>
      <c r="CP181" s="259"/>
      <c r="CQ181" s="259"/>
      <c r="CR181" s="259"/>
      <c r="CS181" s="259"/>
      <c r="CT181" s="771"/>
      <c r="CU181" s="771"/>
      <c r="CV181" s="771"/>
      <c r="CW181" s="40"/>
      <c r="CX181" s="40"/>
      <c r="CY181" s="941"/>
      <c r="CZ181" s="580"/>
      <c r="DA181" s="580"/>
      <c r="DB181" s="580"/>
      <c r="DC181" s="580"/>
      <c r="DD181" s="580"/>
      <c r="DE181" s="580"/>
      <c r="DF181" s="580"/>
      <c r="DG181" s="580"/>
      <c r="DH181" s="580"/>
      <c r="DI181" s="580"/>
      <c r="DJ181" s="580"/>
      <c r="DK181" s="580"/>
      <c r="DL181" s="580"/>
      <c r="DM181" s="580"/>
      <c r="DN181" s="580"/>
      <c r="DO181" s="580"/>
      <c r="DP181" s="580"/>
      <c r="DQ181" s="580"/>
      <c r="DR181" s="580"/>
      <c r="DS181" s="580"/>
      <c r="DT181" s="580"/>
      <c r="DU181" s="580"/>
      <c r="DV181" s="580"/>
      <c r="DW181" s="580"/>
      <c r="DX181" s="580"/>
      <c r="DY181" s="580"/>
      <c r="DZ181" s="580"/>
      <c r="EA181" s="580"/>
      <c r="EB181" s="580"/>
      <c r="EC181" s="580"/>
      <c r="ED181" s="580"/>
      <c r="EE181" s="580"/>
      <c r="EF181" s="580"/>
      <c r="EG181" s="580"/>
      <c r="EH181" s="580"/>
      <c r="EI181" s="580"/>
      <c r="EJ181" s="580"/>
      <c r="EK181" s="580"/>
      <c r="EL181" s="580"/>
      <c r="EM181" s="580"/>
      <c r="EN181" s="580"/>
      <c r="EO181" s="580"/>
      <c r="EP181" s="580"/>
      <c r="EQ181" s="580"/>
      <c r="ER181" s="580"/>
      <c r="ES181" s="580"/>
      <c r="ET181" s="580"/>
      <c r="EU181" s="580"/>
      <c r="EV181" s="580"/>
      <c r="EW181" s="580"/>
      <c r="EX181" s="580"/>
      <c r="EY181" s="580"/>
      <c r="EZ181" s="580"/>
      <c r="FA181" s="580"/>
      <c r="FB181" s="580"/>
      <c r="FC181" s="580"/>
      <c r="FD181" s="580"/>
      <c r="FE181" s="580"/>
      <c r="FF181" s="580"/>
      <c r="FG181" s="580"/>
      <c r="FH181" s="580"/>
      <c r="FI181" s="580"/>
      <c r="FJ181" s="580"/>
      <c r="FK181" s="580"/>
      <c r="FL181" s="580"/>
      <c r="FM181" s="580"/>
      <c r="FN181" s="580"/>
      <c r="FO181" s="580"/>
      <c r="FP181" s="580"/>
      <c r="FQ181" s="580"/>
      <c r="FR181" s="580"/>
      <c r="FS181" s="580"/>
      <c r="FT181" s="580"/>
      <c r="FU181" s="580"/>
      <c r="FV181" s="580"/>
      <c r="FW181" s="580"/>
      <c r="FX181" s="580"/>
      <c r="FY181" s="580"/>
      <c r="FZ181" s="580"/>
      <c r="GA181" s="580"/>
      <c r="GB181" s="580"/>
      <c r="GC181" s="580"/>
      <c r="GD181" s="580"/>
      <c r="GE181" s="580"/>
      <c r="GF181" s="580"/>
      <c r="GG181" s="580"/>
      <c r="GH181" s="580"/>
      <c r="GI181" s="580"/>
      <c r="GJ181" s="580"/>
      <c r="GK181" s="580"/>
      <c r="GL181" s="580"/>
      <c r="GM181" s="580"/>
      <c r="GN181" s="580"/>
      <c r="GO181" s="580"/>
      <c r="GP181" s="580"/>
      <c r="GQ181" s="580"/>
      <c r="GR181" s="580"/>
      <c r="GS181" s="580"/>
      <c r="GT181" s="580"/>
      <c r="GU181" s="580"/>
      <c r="GV181" s="580"/>
      <c r="GW181" s="580"/>
      <c r="GX181" s="580"/>
      <c r="GY181" s="580"/>
      <c r="GZ181" s="580"/>
      <c r="HA181" s="580"/>
      <c r="HB181" s="580"/>
      <c r="HC181" s="580"/>
      <c r="HD181" s="580"/>
      <c r="HE181" s="580"/>
      <c r="HF181" s="580"/>
      <c r="HG181" s="580"/>
      <c r="HH181" s="580"/>
      <c r="HI181" s="580"/>
      <c r="HJ181" s="580"/>
      <c r="HK181" s="580"/>
      <c r="HL181" s="580"/>
      <c r="HM181" s="580"/>
      <c r="HN181" s="580"/>
      <c r="HO181" s="580"/>
      <c r="HP181" s="580"/>
      <c r="HQ181" s="580"/>
      <c r="HR181" s="580"/>
      <c r="HS181" s="580"/>
      <c r="HT181" s="580"/>
      <c r="HU181" s="580"/>
      <c r="HV181" s="580"/>
      <c r="HW181" s="580"/>
      <c r="HX181" s="580"/>
      <c r="HY181" s="580"/>
      <c r="HZ181" s="580"/>
      <c r="IA181" s="580"/>
      <c r="IB181" s="580"/>
      <c r="IC181" s="580"/>
      <c r="ID181" s="580"/>
      <c r="IE181" s="580"/>
      <c r="IF181" s="580"/>
      <c r="IG181" s="580"/>
      <c r="IH181" s="580"/>
      <c r="II181" s="580"/>
      <c r="IJ181" s="580"/>
      <c r="IK181" s="580"/>
      <c r="IL181" s="580"/>
    </row>
    <row r="182" spans="1:246" ht="15.95" customHeight="1">
      <c r="A182" s="1585" t="s">
        <v>453</v>
      </c>
      <c r="B182" s="1586"/>
      <c r="C182" s="1586"/>
      <c r="D182" s="1586"/>
      <c r="E182" s="1586"/>
      <c r="F182" s="1587"/>
      <c r="G182" s="1424" t="s">
        <v>84</v>
      </c>
      <c r="H182" s="1425"/>
      <c r="I182" s="1425"/>
      <c r="J182" s="1425"/>
      <c r="K182" s="1425"/>
      <c r="L182" s="1425"/>
      <c r="M182" s="1425"/>
      <c r="N182" s="1425"/>
      <c r="O182" s="1425"/>
      <c r="P182" s="1426"/>
      <c r="Q182" s="1424" t="s">
        <v>454</v>
      </c>
      <c r="R182" s="1425"/>
      <c r="S182" s="1425"/>
      <c r="T182" s="1425"/>
      <c r="U182" s="1425"/>
      <c r="V182" s="1425"/>
      <c r="W182" s="1425"/>
      <c r="X182" s="1425"/>
      <c r="Y182" s="1425"/>
      <c r="Z182" s="1425"/>
      <c r="AA182" s="1425"/>
      <c r="AB182" s="1425"/>
      <c r="AC182" s="1425"/>
      <c r="AD182" s="1425"/>
      <c r="AE182" s="1425"/>
      <c r="AF182" s="1425"/>
      <c r="AG182" s="1425"/>
      <c r="AH182" s="1425"/>
      <c r="AI182" s="1425"/>
      <c r="AJ182" s="1426"/>
      <c r="AK182" s="1433" t="s">
        <v>86</v>
      </c>
      <c r="AL182" s="1434"/>
      <c r="AM182" s="773"/>
      <c r="AN182" s="773"/>
      <c r="AO182" s="773"/>
      <c r="AP182" s="773"/>
      <c r="AQ182" s="773"/>
      <c r="AR182" s="773"/>
      <c r="AS182" s="773"/>
      <c r="AT182" s="773"/>
      <c r="AU182" s="759"/>
      <c r="AV182" s="759"/>
      <c r="AW182" s="759"/>
      <c r="AX182" s="759"/>
      <c r="AY182" s="759"/>
      <c r="AZ182" s="759"/>
      <c r="BA182" s="759"/>
      <c r="BB182" s="759"/>
      <c r="BE182" s="580"/>
      <c r="BF182" s="769"/>
      <c r="BG182" s="580"/>
      <c r="BI182" s="580"/>
      <c r="BJ182" s="580"/>
      <c r="BK182" s="246"/>
      <c r="BL182" s="941"/>
      <c r="BM182" s="941"/>
      <c r="BN182" s="941"/>
      <c r="BO182" s="941"/>
      <c r="BP182" s="941"/>
      <c r="BQ182" s="941"/>
      <c r="BR182" s="941"/>
      <c r="BS182" s="941"/>
      <c r="BT182" s="941"/>
      <c r="BU182" s="246"/>
      <c r="BV182" s="246"/>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771"/>
      <c r="CU182" s="771"/>
      <c r="CV182" s="771"/>
      <c r="CW182" s="771"/>
      <c r="CX182" s="771"/>
      <c r="CY182" s="941"/>
      <c r="CZ182" s="580"/>
      <c r="DA182" s="580"/>
      <c r="DB182" s="580"/>
      <c r="DC182" s="580"/>
      <c r="DD182" s="580"/>
      <c r="DE182" s="580"/>
      <c r="DF182" s="580"/>
      <c r="DG182" s="580"/>
      <c r="DH182" s="580"/>
      <c r="DI182" s="580"/>
      <c r="DJ182" s="580"/>
      <c r="DK182" s="580"/>
      <c r="DL182" s="580"/>
      <c r="DM182" s="580"/>
      <c r="DN182" s="580"/>
      <c r="DO182" s="580"/>
      <c r="DP182" s="580"/>
      <c r="DQ182" s="580"/>
      <c r="DR182" s="580"/>
      <c r="DS182" s="580"/>
      <c r="DT182" s="580"/>
      <c r="DU182" s="580"/>
      <c r="DV182" s="580"/>
      <c r="DW182" s="580"/>
      <c r="DX182" s="580"/>
      <c r="DY182" s="580"/>
      <c r="DZ182" s="580"/>
      <c r="EA182" s="580"/>
      <c r="EB182" s="580"/>
      <c r="EC182" s="580"/>
      <c r="ED182" s="580"/>
      <c r="EE182" s="580"/>
      <c r="EF182" s="580"/>
      <c r="EG182" s="580"/>
      <c r="EH182" s="580"/>
      <c r="EI182" s="580"/>
      <c r="EJ182" s="580"/>
      <c r="EK182" s="580"/>
      <c r="EL182" s="580"/>
      <c r="EM182" s="580"/>
      <c r="EN182" s="580"/>
      <c r="EO182" s="580"/>
      <c r="EP182" s="580"/>
      <c r="EQ182" s="580"/>
      <c r="ER182" s="580"/>
      <c r="ES182" s="580"/>
      <c r="ET182" s="580"/>
      <c r="EU182" s="580"/>
      <c r="EV182" s="580"/>
      <c r="EW182" s="580"/>
      <c r="EX182" s="580"/>
      <c r="EY182" s="580"/>
      <c r="EZ182" s="580"/>
      <c r="FA182" s="580"/>
      <c r="FB182" s="580"/>
      <c r="FC182" s="580"/>
      <c r="FD182" s="580"/>
      <c r="FE182" s="580"/>
      <c r="FF182" s="580"/>
      <c r="FG182" s="580"/>
      <c r="FH182" s="580"/>
      <c r="FI182" s="580"/>
      <c r="FJ182" s="580"/>
      <c r="FK182" s="580"/>
      <c r="FL182" s="580"/>
      <c r="FM182" s="580"/>
      <c r="FN182" s="580"/>
      <c r="FO182" s="580"/>
      <c r="FP182" s="580"/>
      <c r="FQ182" s="580"/>
      <c r="FR182" s="580"/>
      <c r="FS182" s="580"/>
      <c r="FT182" s="580"/>
      <c r="FU182" s="580"/>
      <c r="FV182" s="580"/>
      <c r="FW182" s="580"/>
      <c r="FX182" s="580"/>
      <c r="FY182" s="580"/>
      <c r="FZ182" s="580"/>
      <c r="GA182" s="580"/>
      <c r="GB182" s="580"/>
      <c r="GC182" s="580"/>
      <c r="GD182" s="580"/>
      <c r="GE182" s="580"/>
      <c r="GF182" s="580"/>
      <c r="GG182" s="580"/>
      <c r="GH182" s="580"/>
      <c r="GI182" s="580"/>
      <c r="GJ182" s="580"/>
      <c r="GK182" s="580"/>
      <c r="GL182" s="580"/>
      <c r="GM182" s="580"/>
      <c r="GN182" s="580"/>
      <c r="GO182" s="580"/>
      <c r="GP182" s="580"/>
      <c r="GQ182" s="580"/>
      <c r="GR182" s="580"/>
      <c r="GS182" s="580"/>
      <c r="GT182" s="580"/>
      <c r="GU182" s="580"/>
      <c r="GV182" s="580"/>
      <c r="GW182" s="580"/>
      <c r="GX182" s="580"/>
      <c r="GY182" s="580"/>
      <c r="GZ182" s="580"/>
      <c r="HA182" s="580"/>
      <c r="HB182" s="580"/>
      <c r="HC182" s="580"/>
      <c r="HD182" s="580"/>
      <c r="HE182" s="580"/>
      <c r="HF182" s="580"/>
      <c r="HG182" s="580"/>
      <c r="HH182" s="580"/>
      <c r="HI182" s="580"/>
      <c r="HJ182" s="580"/>
      <c r="HK182" s="580"/>
      <c r="HL182" s="580"/>
      <c r="HM182" s="580"/>
      <c r="HN182" s="580"/>
      <c r="HO182" s="580"/>
      <c r="HP182" s="580"/>
      <c r="HQ182" s="580"/>
      <c r="HR182" s="580"/>
      <c r="HS182" s="580"/>
      <c r="HT182" s="580"/>
      <c r="HU182" s="580"/>
      <c r="HV182" s="580"/>
      <c r="HW182" s="580"/>
      <c r="HX182" s="580"/>
      <c r="HY182" s="580"/>
      <c r="HZ182" s="580"/>
      <c r="IA182" s="580"/>
      <c r="IB182" s="580"/>
      <c r="IC182" s="580"/>
      <c r="ID182" s="580"/>
      <c r="IE182" s="580"/>
      <c r="IF182" s="580"/>
      <c r="IG182" s="580"/>
      <c r="IH182" s="580"/>
      <c r="II182" s="580"/>
      <c r="IJ182" s="580"/>
      <c r="IK182" s="580"/>
      <c r="IL182" s="580"/>
    </row>
    <row r="183" spans="1:246" s="13" customFormat="1" ht="33.75" customHeight="1">
      <c r="A183" s="1588"/>
      <c r="B183" s="1589"/>
      <c r="C183" s="1589"/>
      <c r="D183" s="1589"/>
      <c r="E183" s="1589"/>
      <c r="F183" s="1590"/>
      <c r="G183" s="808"/>
      <c r="H183" s="809"/>
      <c r="I183" s="809"/>
      <c r="J183" s="809"/>
      <c r="K183" s="809"/>
      <c r="L183" s="809"/>
      <c r="M183" s="809"/>
      <c r="N183" s="809"/>
      <c r="O183" s="809"/>
      <c r="P183" s="810"/>
      <c r="Q183" s="808"/>
      <c r="R183" s="809"/>
      <c r="S183" s="809"/>
      <c r="T183" s="809"/>
      <c r="U183" s="809"/>
      <c r="V183" s="799"/>
      <c r="W183" s="799"/>
      <c r="X183" s="799"/>
      <c r="Y183" s="799"/>
      <c r="Z183" s="799"/>
      <c r="AA183" s="799"/>
      <c r="AB183" s="809"/>
      <c r="AC183" s="809"/>
      <c r="AD183" s="809"/>
      <c r="AE183" s="799"/>
      <c r="AF183" s="799"/>
      <c r="AG183" s="799"/>
      <c r="AH183" s="809"/>
      <c r="AI183" s="809"/>
      <c r="AJ183" s="810"/>
      <c r="AK183" s="1504" t="e">
        <f ca="1">AK123</f>
        <v>#VALUE!</v>
      </c>
      <c r="AL183" s="1505"/>
      <c r="AM183" s="760"/>
      <c r="AN183" s="760"/>
      <c r="AO183" s="760"/>
      <c r="AP183" s="760"/>
      <c r="AQ183" s="760"/>
      <c r="AR183" s="760"/>
      <c r="AS183" s="760"/>
      <c r="AT183" s="760"/>
      <c r="AU183" s="777"/>
      <c r="AV183" s="777"/>
      <c r="AW183" s="777"/>
      <c r="AX183" s="777"/>
      <c r="AY183" s="777"/>
      <c r="AZ183" s="777"/>
      <c r="BA183" s="777"/>
      <c r="BB183" s="777"/>
      <c r="BC183" s="43"/>
      <c r="BD183" s="131"/>
      <c r="BE183" s="771"/>
      <c r="BF183" s="807"/>
      <c r="BG183" s="771"/>
      <c r="BH183" s="613"/>
      <c r="BI183" s="771"/>
      <c r="BJ183" s="771"/>
      <c r="BK183" s="941"/>
      <c r="BL183" s="941"/>
      <c r="BM183" s="941"/>
      <c r="BN183" s="941"/>
      <c r="BO183" s="941"/>
      <c r="BP183" s="941"/>
      <c r="BQ183" s="941"/>
      <c r="BR183" s="941"/>
      <c r="BS183" s="941"/>
      <c r="BT183" s="941"/>
      <c r="BU183" s="941"/>
      <c r="BV183" s="941"/>
      <c r="BW183" s="941"/>
      <c r="BX183" s="941"/>
      <c r="BY183" s="941"/>
      <c r="BZ183" s="941"/>
      <c r="CA183" s="259"/>
      <c r="CB183" s="259"/>
      <c r="CC183" s="259"/>
      <c r="CD183" s="259"/>
      <c r="CE183" s="259"/>
      <c r="CF183" s="259"/>
      <c r="CG183" s="259"/>
      <c r="CH183" s="259"/>
      <c r="CI183" s="259"/>
      <c r="CJ183" s="259"/>
      <c r="CK183" s="259"/>
      <c r="CL183" s="259"/>
      <c r="CM183" s="259"/>
      <c r="CN183" s="259"/>
      <c r="CO183" s="259"/>
      <c r="CP183" s="259"/>
      <c r="CQ183" s="259"/>
      <c r="CR183" s="259"/>
      <c r="CS183" s="259"/>
      <c r="CT183" s="771"/>
      <c r="CU183" s="771"/>
      <c r="CV183" s="771"/>
      <c r="CW183" s="771"/>
      <c r="CX183" s="771"/>
      <c r="CY183" s="941"/>
      <c r="CZ183" s="580"/>
      <c r="DA183" s="580"/>
      <c r="DB183" s="580"/>
      <c r="DC183" s="580"/>
      <c r="DD183" s="580"/>
      <c r="DE183" s="580"/>
      <c r="DF183" s="580"/>
      <c r="DG183" s="580"/>
      <c r="DH183" s="580"/>
      <c r="DI183" s="580"/>
      <c r="DJ183" s="580"/>
      <c r="DK183" s="580"/>
      <c r="DL183" s="580"/>
      <c r="DM183" s="580"/>
      <c r="DN183" s="580"/>
      <c r="DO183" s="580"/>
      <c r="DP183" s="580"/>
      <c r="DQ183" s="580"/>
      <c r="DR183" s="580"/>
      <c r="DS183" s="580"/>
      <c r="DT183" s="580"/>
      <c r="DU183" s="580"/>
      <c r="DV183" s="580"/>
      <c r="DW183" s="580"/>
      <c r="DX183" s="580"/>
      <c r="DY183" s="580"/>
      <c r="DZ183" s="580"/>
      <c r="EA183" s="580"/>
      <c r="EB183" s="580"/>
      <c r="EC183" s="580"/>
      <c r="ED183" s="580"/>
      <c r="EE183" s="580"/>
      <c r="EF183" s="580"/>
      <c r="EG183" s="580"/>
      <c r="EH183" s="580"/>
      <c r="EI183" s="580"/>
      <c r="EJ183" s="580"/>
      <c r="EK183" s="580"/>
      <c r="EL183" s="580"/>
      <c r="EM183" s="580"/>
      <c r="EN183" s="580"/>
      <c r="EO183" s="771"/>
      <c r="EP183" s="771"/>
      <c r="EQ183" s="771"/>
      <c r="ER183" s="771"/>
      <c r="ES183" s="771"/>
      <c r="ET183" s="771"/>
      <c r="EU183" s="771"/>
      <c r="EV183" s="771"/>
      <c r="EW183" s="771"/>
      <c r="EX183" s="771"/>
      <c r="EY183" s="771"/>
      <c r="EZ183" s="771"/>
      <c r="FA183" s="771"/>
      <c r="FB183" s="771"/>
      <c r="FC183" s="771"/>
      <c r="FD183" s="771"/>
      <c r="FE183" s="771"/>
      <c r="FF183" s="771"/>
      <c r="FG183" s="771"/>
      <c r="FH183" s="771"/>
      <c r="FI183" s="771"/>
      <c r="FJ183" s="771"/>
      <c r="FK183" s="771"/>
      <c r="FL183" s="771"/>
      <c r="FM183" s="771"/>
      <c r="FN183" s="771"/>
      <c r="FO183" s="771"/>
      <c r="FP183" s="771"/>
      <c r="FQ183" s="771"/>
      <c r="FR183" s="771"/>
      <c r="FS183" s="771"/>
      <c r="FT183" s="771"/>
      <c r="FU183" s="771"/>
      <c r="FV183" s="771"/>
      <c r="FW183" s="771"/>
      <c r="FX183" s="771"/>
      <c r="FY183" s="771"/>
      <c r="FZ183" s="771"/>
      <c r="GA183" s="771"/>
      <c r="GB183" s="771"/>
      <c r="GC183" s="771"/>
      <c r="GD183" s="771"/>
      <c r="GE183" s="771"/>
      <c r="GF183" s="771"/>
      <c r="GG183" s="771"/>
      <c r="GH183" s="771"/>
      <c r="GI183" s="771"/>
      <c r="GJ183" s="771"/>
      <c r="GK183" s="771"/>
      <c r="GL183" s="771"/>
      <c r="GM183" s="771"/>
      <c r="GN183" s="771"/>
      <c r="GO183" s="771"/>
      <c r="GP183" s="771"/>
      <c r="GQ183" s="771"/>
      <c r="GR183" s="771"/>
      <c r="GS183" s="771"/>
      <c r="GT183" s="771"/>
      <c r="GU183" s="771"/>
      <c r="GV183" s="771"/>
      <c r="GW183" s="771"/>
      <c r="GX183" s="771"/>
      <c r="GY183" s="771"/>
      <c r="GZ183" s="771"/>
      <c r="HA183" s="771"/>
      <c r="HB183" s="771"/>
      <c r="HC183" s="771"/>
      <c r="HD183" s="771"/>
      <c r="HE183" s="771"/>
      <c r="HF183" s="771"/>
      <c r="HG183" s="771"/>
      <c r="HH183" s="771"/>
      <c r="HI183" s="771"/>
      <c r="HJ183" s="771"/>
      <c r="HK183" s="771"/>
      <c r="HL183" s="771"/>
      <c r="HM183" s="771"/>
      <c r="HN183" s="771"/>
      <c r="HO183" s="771"/>
      <c r="HP183" s="771"/>
      <c r="HQ183" s="771"/>
      <c r="HR183" s="771"/>
      <c r="HS183" s="771"/>
      <c r="HT183" s="771"/>
      <c r="HU183" s="771"/>
      <c r="HV183" s="771"/>
      <c r="HW183" s="771"/>
      <c r="HX183" s="771"/>
      <c r="HY183" s="771"/>
      <c r="HZ183" s="771"/>
      <c r="IA183" s="771"/>
      <c r="IB183" s="771"/>
      <c r="IC183" s="771"/>
      <c r="ID183" s="771"/>
      <c r="IE183" s="771"/>
      <c r="IF183" s="771"/>
      <c r="IG183" s="771"/>
      <c r="IH183" s="771"/>
      <c r="II183" s="771"/>
      <c r="IJ183" s="771"/>
      <c r="IK183" s="771"/>
      <c r="IL183" s="771"/>
    </row>
    <row r="184" spans="1:246" s="13" customFormat="1" ht="15.95" customHeight="1">
      <c r="A184" s="1552"/>
      <c r="B184" s="1552"/>
      <c r="C184" s="1552"/>
      <c r="D184" s="1552"/>
      <c r="E184" s="1552"/>
      <c r="F184" s="1552"/>
      <c r="G184" s="811"/>
      <c r="H184" s="812"/>
      <c r="I184" s="812"/>
      <c r="J184" s="813"/>
      <c r="K184" s="812"/>
      <c r="L184" s="813"/>
      <c r="M184" s="813"/>
      <c r="N184" s="813"/>
      <c r="O184" s="814"/>
      <c r="P184" s="810"/>
      <c r="Q184" s="808"/>
      <c r="R184" s="809"/>
      <c r="S184" s="809"/>
      <c r="T184" s="809"/>
      <c r="U184" s="809"/>
      <c r="V184" s="799"/>
      <c r="W184" s="799"/>
      <c r="X184" s="799"/>
      <c r="Y184" s="789"/>
      <c r="Z184" s="815"/>
      <c r="AA184" s="815"/>
      <c r="AB184" s="774"/>
      <c r="AC184" s="774"/>
      <c r="AD184" s="809"/>
      <c r="AE184" s="799"/>
      <c r="AF184" s="809"/>
      <c r="AG184" s="799"/>
      <c r="AH184" s="809"/>
      <c r="AI184" s="809"/>
      <c r="AJ184" s="810"/>
      <c r="AK184" s="1504"/>
      <c r="AL184" s="1505"/>
      <c r="AM184" s="760"/>
      <c r="AN184" s="760"/>
      <c r="AO184" s="760"/>
      <c r="AP184" s="760"/>
      <c r="AQ184" s="760"/>
      <c r="AR184" s="760"/>
      <c r="AS184" s="760"/>
      <c r="AT184" s="760"/>
      <c r="AU184" s="777"/>
      <c r="AV184" s="777"/>
      <c r="AW184" s="777"/>
      <c r="AX184" s="777"/>
      <c r="AY184" s="777"/>
      <c r="AZ184" s="777"/>
      <c r="BA184" s="777"/>
      <c r="BB184" s="777"/>
      <c r="BC184" s="43"/>
      <c r="BD184" s="131"/>
      <c r="BE184" s="771"/>
      <c r="BF184" s="807"/>
      <c r="BG184" s="771"/>
      <c r="BH184" s="613"/>
      <c r="BI184" s="771"/>
      <c r="BJ184" s="771"/>
      <c r="BK184" s="941"/>
      <c r="BL184" s="941"/>
      <c r="BM184" s="941"/>
      <c r="BN184" s="941"/>
      <c r="BO184" s="941"/>
      <c r="BP184" s="941"/>
      <c r="BQ184" s="941"/>
      <c r="BR184" s="941"/>
      <c r="BS184" s="941"/>
      <c r="BT184" s="941"/>
      <c r="BU184" s="941"/>
      <c r="BV184" s="941"/>
      <c r="BW184" s="941"/>
      <c r="BX184" s="941"/>
      <c r="BY184" s="941"/>
      <c r="BZ184" s="941"/>
      <c r="CA184" s="259"/>
      <c r="CB184" s="259"/>
      <c r="CC184" s="259"/>
      <c r="CD184" s="259"/>
      <c r="CE184" s="259"/>
      <c r="CF184" s="259"/>
      <c r="CG184" s="259"/>
      <c r="CH184" s="259"/>
      <c r="CI184" s="259"/>
      <c r="CJ184" s="259"/>
      <c r="CK184" s="259"/>
      <c r="CL184" s="259"/>
      <c r="CM184" s="259"/>
      <c r="CN184" s="259"/>
      <c r="CO184" s="259"/>
      <c r="CP184" s="259"/>
      <c r="CQ184" s="259"/>
      <c r="CR184" s="259"/>
      <c r="CS184" s="259"/>
      <c r="CT184" s="771"/>
      <c r="CU184" s="771"/>
      <c r="CV184" s="771"/>
      <c r="CW184" s="771"/>
      <c r="CX184" s="771"/>
      <c r="CY184" s="941"/>
      <c r="CZ184" s="580"/>
      <c r="DA184" s="580"/>
      <c r="DB184" s="580"/>
      <c r="DC184" s="580"/>
      <c r="DD184" s="580"/>
      <c r="DE184" s="580"/>
      <c r="DF184" s="580"/>
      <c r="DG184" s="580"/>
      <c r="DH184" s="580"/>
      <c r="DI184" s="580"/>
      <c r="DJ184" s="580"/>
      <c r="DK184" s="580"/>
      <c r="DL184" s="580"/>
      <c r="DM184" s="580"/>
      <c r="DN184" s="580"/>
      <c r="DO184" s="580"/>
      <c r="DP184" s="580"/>
      <c r="DQ184" s="580"/>
      <c r="DR184" s="580"/>
      <c r="DS184" s="580"/>
      <c r="DT184" s="580"/>
      <c r="DU184" s="580"/>
      <c r="DV184" s="580"/>
      <c r="DW184" s="580"/>
      <c r="DX184" s="580"/>
      <c r="DY184" s="580"/>
      <c r="DZ184" s="580"/>
      <c r="EA184" s="580"/>
      <c r="EB184" s="580"/>
      <c r="EC184" s="580"/>
      <c r="ED184" s="580"/>
      <c r="EE184" s="580"/>
      <c r="EF184" s="580"/>
      <c r="EG184" s="580"/>
      <c r="EH184" s="580"/>
      <c r="EI184" s="580"/>
      <c r="EJ184" s="580"/>
      <c r="EK184" s="580"/>
      <c r="EL184" s="580"/>
      <c r="EM184" s="580"/>
      <c r="EN184" s="580"/>
      <c r="EO184" s="771"/>
      <c r="EP184" s="771"/>
      <c r="EQ184" s="771"/>
      <c r="ER184" s="771"/>
      <c r="ES184" s="771"/>
      <c r="ET184" s="771"/>
      <c r="EU184" s="771"/>
      <c r="EV184" s="771"/>
      <c r="EW184" s="771"/>
      <c r="EX184" s="771"/>
      <c r="EY184" s="771"/>
      <c r="EZ184" s="771"/>
      <c r="FA184" s="771"/>
      <c r="FB184" s="771"/>
      <c r="FC184" s="771"/>
      <c r="FD184" s="771"/>
      <c r="FE184" s="771"/>
      <c r="FF184" s="771"/>
      <c r="FG184" s="771"/>
      <c r="FH184" s="771"/>
      <c r="FI184" s="771"/>
      <c r="FJ184" s="771"/>
      <c r="FK184" s="771"/>
      <c r="FL184" s="771"/>
      <c r="FM184" s="771"/>
      <c r="FN184" s="771"/>
      <c r="FO184" s="771"/>
      <c r="FP184" s="771"/>
      <c r="FQ184" s="771"/>
      <c r="FR184" s="771"/>
      <c r="FS184" s="771"/>
      <c r="FT184" s="771"/>
      <c r="FU184" s="771"/>
      <c r="FV184" s="771"/>
      <c r="FW184" s="771"/>
      <c r="FX184" s="771"/>
      <c r="FY184" s="771"/>
      <c r="FZ184" s="771"/>
      <c r="GA184" s="771"/>
      <c r="GB184" s="771"/>
      <c r="GC184" s="771"/>
      <c r="GD184" s="771"/>
      <c r="GE184" s="771"/>
      <c r="GF184" s="771"/>
      <c r="GG184" s="771"/>
      <c r="GH184" s="771"/>
      <c r="GI184" s="771"/>
      <c r="GJ184" s="771"/>
      <c r="GK184" s="771"/>
      <c r="GL184" s="771"/>
      <c r="GM184" s="771"/>
      <c r="GN184" s="771"/>
      <c r="GO184" s="771"/>
      <c r="GP184" s="771"/>
      <c r="GQ184" s="771"/>
      <c r="GR184" s="771"/>
      <c r="GS184" s="771"/>
      <c r="GT184" s="771"/>
      <c r="GU184" s="771"/>
      <c r="GV184" s="771"/>
      <c r="GW184" s="771"/>
      <c r="GX184" s="771"/>
      <c r="GY184" s="771"/>
      <c r="GZ184" s="771"/>
      <c r="HA184" s="771"/>
      <c r="HB184" s="771"/>
      <c r="HC184" s="771"/>
      <c r="HD184" s="771"/>
      <c r="HE184" s="771"/>
      <c r="HF184" s="771"/>
      <c r="HG184" s="771"/>
      <c r="HH184" s="771"/>
      <c r="HI184" s="771"/>
      <c r="HJ184" s="771"/>
      <c r="HK184" s="771"/>
      <c r="HL184" s="771"/>
      <c r="HM184" s="771"/>
      <c r="HN184" s="771"/>
      <c r="HO184" s="771"/>
      <c r="HP184" s="771"/>
      <c r="HQ184" s="771"/>
      <c r="HR184" s="771"/>
      <c r="HS184" s="771"/>
      <c r="HT184" s="771"/>
      <c r="HU184" s="771"/>
      <c r="HV184" s="771"/>
      <c r="HW184" s="771"/>
      <c r="HX184" s="771"/>
      <c r="HY184" s="771"/>
      <c r="HZ184" s="771"/>
      <c r="IA184" s="771"/>
      <c r="IB184" s="771"/>
      <c r="IC184" s="771"/>
      <c r="ID184" s="771"/>
      <c r="IE184" s="771"/>
      <c r="IF184" s="771"/>
      <c r="IG184" s="771"/>
      <c r="IH184" s="771"/>
      <c r="II184" s="771"/>
      <c r="IJ184" s="771"/>
      <c r="IK184" s="771"/>
      <c r="IL184" s="771"/>
    </row>
    <row r="185" spans="1:246" s="13" customFormat="1" ht="15.95" customHeight="1">
      <c r="A185" s="1552"/>
      <c r="B185" s="1552"/>
      <c r="C185" s="1552"/>
      <c r="D185" s="1552"/>
      <c r="E185" s="1552"/>
      <c r="F185" s="1552"/>
      <c r="G185" s="816"/>
      <c r="H185" s="1580">
        <f>'RESUMEN D'!AE5</f>
        <v>0</v>
      </c>
      <c r="I185" s="1509"/>
      <c r="J185" s="1509"/>
      <c r="K185" s="1509"/>
      <c r="L185" s="1509"/>
      <c r="M185" s="1509"/>
      <c r="N185" s="1509"/>
      <c r="O185" s="814"/>
      <c r="P185" s="817"/>
      <c r="Q185" s="816"/>
      <c r="R185" s="774"/>
      <c r="S185" s="1509">
        <f>'RESUMEN D'!R5</f>
        <v>0</v>
      </c>
      <c r="T185" s="1509"/>
      <c r="U185" s="1509"/>
      <c r="V185" s="1509"/>
      <c r="W185" s="1509"/>
      <c r="X185" s="1509"/>
      <c r="Y185" s="789"/>
      <c r="Z185" s="815"/>
      <c r="AA185" s="815"/>
      <c r="AB185" s="774"/>
      <c r="AC185" s="774"/>
      <c r="AD185" s="1509">
        <f>'RESUMEN D'!R3</f>
        <v>0</v>
      </c>
      <c r="AE185" s="1509"/>
      <c r="AF185" s="1509"/>
      <c r="AG185" s="1509"/>
      <c r="AH185" s="1509"/>
      <c r="AI185" s="1509"/>
      <c r="AJ185" s="818"/>
      <c r="AK185" s="1504"/>
      <c r="AL185" s="1505"/>
      <c r="AM185" s="760"/>
      <c r="AN185" s="760"/>
      <c r="AO185" s="760"/>
      <c r="AP185" s="760"/>
      <c r="AQ185" s="760"/>
      <c r="AR185" s="760"/>
      <c r="AS185" s="760"/>
      <c r="AT185" s="760"/>
      <c r="AU185" s="777"/>
      <c r="AV185" s="777"/>
      <c r="AW185" s="777"/>
      <c r="AX185" s="777"/>
      <c r="AY185" s="777"/>
      <c r="AZ185" s="777"/>
      <c r="BA185" s="777"/>
      <c r="BB185" s="777"/>
      <c r="BC185" s="43"/>
      <c r="BD185" s="131"/>
      <c r="BE185" s="771"/>
      <c r="BF185" s="807"/>
      <c r="BG185" s="771"/>
      <c r="BH185" s="613"/>
      <c r="BI185" s="771"/>
      <c r="BJ185" s="771"/>
      <c r="BK185" s="941"/>
      <c r="BL185" s="941"/>
      <c r="BM185" s="941"/>
      <c r="BN185" s="941"/>
      <c r="BO185" s="941"/>
      <c r="BP185" s="941"/>
      <c r="BQ185" s="941"/>
      <c r="BR185" s="941"/>
      <c r="BS185" s="941"/>
      <c r="BT185" s="941"/>
      <c r="BU185" s="941"/>
      <c r="BV185" s="941"/>
      <c r="BW185" s="941"/>
      <c r="BX185" s="941"/>
      <c r="BY185" s="941"/>
      <c r="BZ185" s="941"/>
      <c r="CA185" s="941"/>
      <c r="CB185" s="941"/>
      <c r="CC185" s="941"/>
      <c r="CD185" s="941"/>
      <c r="CE185" s="941"/>
      <c r="CF185" s="941"/>
      <c r="CG185" s="941"/>
      <c r="CH185" s="941"/>
      <c r="CI185" s="941"/>
      <c r="CJ185" s="941"/>
      <c r="CK185" s="941"/>
      <c r="CL185" s="771"/>
      <c r="CM185" s="771"/>
      <c r="CN185" s="771"/>
      <c r="CO185" s="771"/>
      <c r="CP185" s="771"/>
      <c r="CQ185" s="259"/>
      <c r="CR185" s="259"/>
      <c r="CS185" s="259"/>
      <c r="CT185" s="771"/>
      <c r="CU185" s="771"/>
      <c r="CV185" s="771"/>
      <c r="CW185" s="771"/>
      <c r="CX185" s="771"/>
      <c r="CY185" s="941"/>
      <c r="CZ185" s="580"/>
      <c r="DA185" s="580"/>
      <c r="DB185" s="580"/>
      <c r="DC185" s="580"/>
      <c r="DD185" s="580"/>
      <c r="DE185" s="580"/>
      <c r="DF185" s="580"/>
      <c r="DG185" s="580"/>
      <c r="DH185" s="580"/>
      <c r="DI185" s="580"/>
      <c r="DJ185" s="580"/>
      <c r="DK185" s="580"/>
      <c r="DL185" s="580"/>
      <c r="DM185" s="580"/>
      <c r="DN185" s="580"/>
      <c r="DO185" s="580"/>
      <c r="DP185" s="580"/>
      <c r="DQ185" s="580"/>
      <c r="DR185" s="580"/>
      <c r="DS185" s="580"/>
      <c r="DT185" s="580"/>
      <c r="DU185" s="580"/>
      <c r="DV185" s="580"/>
      <c r="DW185" s="580"/>
      <c r="DX185" s="580"/>
      <c r="DY185" s="580"/>
      <c r="DZ185" s="580"/>
      <c r="EA185" s="580"/>
      <c r="EB185" s="580"/>
      <c r="EC185" s="580"/>
      <c r="ED185" s="580"/>
      <c r="EE185" s="580"/>
      <c r="EF185" s="580"/>
      <c r="EG185" s="580"/>
      <c r="EH185" s="580"/>
      <c r="EI185" s="580"/>
      <c r="EJ185" s="580"/>
      <c r="EK185" s="580"/>
      <c r="EL185" s="580"/>
      <c r="EM185" s="580"/>
      <c r="EN185" s="580"/>
      <c r="EO185" s="771"/>
      <c r="EP185" s="771"/>
      <c r="EQ185" s="771"/>
      <c r="ER185" s="771"/>
      <c r="ES185" s="771"/>
      <c r="ET185" s="771"/>
      <c r="EU185" s="771"/>
      <c r="EV185" s="771"/>
      <c r="EW185" s="771"/>
      <c r="EX185" s="771"/>
      <c r="EY185" s="771"/>
      <c r="EZ185" s="771"/>
      <c r="FA185" s="771"/>
      <c r="FB185" s="771"/>
      <c r="FC185" s="771"/>
      <c r="FD185" s="771"/>
      <c r="FE185" s="771"/>
      <c r="FF185" s="771"/>
      <c r="FG185" s="771"/>
      <c r="FH185" s="771"/>
      <c r="FI185" s="771"/>
      <c r="FJ185" s="771"/>
      <c r="FK185" s="771"/>
      <c r="FL185" s="771"/>
      <c r="FM185" s="771"/>
      <c r="FN185" s="771"/>
      <c r="FO185" s="771"/>
      <c r="FP185" s="771"/>
      <c r="FQ185" s="771"/>
      <c r="FR185" s="771"/>
      <c r="FS185" s="771"/>
      <c r="FT185" s="771"/>
      <c r="FU185" s="771"/>
      <c r="FV185" s="771"/>
      <c r="FW185" s="771"/>
      <c r="FX185" s="771"/>
      <c r="FY185" s="771"/>
      <c r="FZ185" s="771"/>
      <c r="GA185" s="771"/>
      <c r="GB185" s="771"/>
      <c r="GC185" s="771"/>
      <c r="GD185" s="771"/>
      <c r="GE185" s="771"/>
      <c r="GF185" s="771"/>
      <c r="GG185" s="771"/>
      <c r="GH185" s="771"/>
      <c r="GI185" s="771"/>
      <c r="GJ185" s="771"/>
      <c r="GK185" s="771"/>
      <c r="GL185" s="771"/>
      <c r="GM185" s="771"/>
      <c r="GN185" s="771"/>
      <c r="GO185" s="771"/>
      <c r="GP185" s="771"/>
      <c r="GQ185" s="771"/>
      <c r="GR185" s="771"/>
      <c r="GS185" s="771"/>
      <c r="GT185" s="771"/>
      <c r="GU185" s="771"/>
      <c r="GV185" s="771"/>
      <c r="GW185" s="771"/>
      <c r="GX185" s="771"/>
      <c r="GY185" s="771"/>
      <c r="GZ185" s="771"/>
      <c r="HA185" s="771"/>
      <c r="HB185" s="771"/>
      <c r="HC185" s="771"/>
      <c r="HD185" s="771"/>
      <c r="HE185" s="771"/>
      <c r="HF185" s="771"/>
      <c r="HG185" s="771"/>
      <c r="HH185" s="771"/>
      <c r="HI185" s="771"/>
      <c r="HJ185" s="771"/>
      <c r="HK185" s="771"/>
      <c r="HL185" s="771"/>
      <c r="HM185" s="771"/>
      <c r="HN185" s="771"/>
      <c r="HO185" s="771"/>
      <c r="HP185" s="771"/>
      <c r="HQ185" s="771"/>
      <c r="HR185" s="771"/>
      <c r="HS185" s="771"/>
      <c r="HT185" s="771"/>
      <c r="HU185" s="771"/>
      <c r="HV185" s="771"/>
      <c r="HW185" s="771"/>
      <c r="HX185" s="771"/>
      <c r="HY185" s="771"/>
      <c r="HZ185" s="771"/>
      <c r="IA185" s="771"/>
      <c r="IB185" s="771"/>
      <c r="IC185" s="771"/>
      <c r="ID185" s="771"/>
      <c r="IE185" s="771"/>
      <c r="IF185" s="771"/>
      <c r="IG185" s="771"/>
      <c r="IH185" s="771"/>
      <c r="II185" s="771"/>
      <c r="IJ185" s="771"/>
      <c r="IK185" s="771"/>
      <c r="IL185" s="771"/>
    </row>
    <row r="186" spans="1:246" ht="15.95" customHeight="1" thickBot="1">
      <c r="A186" s="1553"/>
      <c r="B186" s="1553"/>
      <c r="C186" s="1553"/>
      <c r="D186" s="1553"/>
      <c r="E186" s="1553"/>
      <c r="F186" s="1553"/>
      <c r="G186" s="819"/>
      <c r="H186" s="1518" t="s">
        <v>84</v>
      </c>
      <c r="I186" s="1518"/>
      <c r="J186" s="1518"/>
      <c r="K186" s="1518"/>
      <c r="L186" s="1518"/>
      <c r="M186" s="1518"/>
      <c r="N186" s="1518"/>
      <c r="O186" s="820"/>
      <c r="P186" s="821"/>
      <c r="Q186" s="819"/>
      <c r="R186" s="822"/>
      <c r="S186" s="1440" t="s">
        <v>24</v>
      </c>
      <c r="T186" s="1440"/>
      <c r="U186" s="1440"/>
      <c r="V186" s="1440"/>
      <c r="W186" s="1440"/>
      <c r="X186" s="1440"/>
      <c r="Y186" s="823"/>
      <c r="Z186" s="824"/>
      <c r="AA186" s="824"/>
      <c r="AB186" s="822"/>
      <c r="AC186" s="822"/>
      <c r="AD186" s="1518" t="s">
        <v>22</v>
      </c>
      <c r="AE186" s="1518"/>
      <c r="AF186" s="1518"/>
      <c r="AG186" s="1518"/>
      <c r="AH186" s="1518"/>
      <c r="AI186" s="1518"/>
      <c r="AJ186" s="825"/>
      <c r="AK186" s="1506"/>
      <c r="AL186" s="1507"/>
      <c r="AM186" s="21"/>
      <c r="AN186" s="21"/>
      <c r="AO186" s="21"/>
      <c r="AP186" s="21"/>
      <c r="AQ186" s="21"/>
      <c r="AR186" s="21"/>
      <c r="AS186" s="21"/>
      <c r="AT186" s="21"/>
      <c r="AU186" s="759"/>
      <c r="AV186" s="759"/>
      <c r="AW186" s="759"/>
      <c r="AX186" s="759"/>
      <c r="AY186" s="759"/>
      <c r="AZ186" s="759"/>
      <c r="BA186" s="759"/>
      <c r="BB186" s="759"/>
      <c r="BE186" s="580"/>
      <c r="BF186" s="769"/>
      <c r="BG186" s="580"/>
      <c r="BI186" s="580"/>
      <c r="BJ186" s="580"/>
      <c r="BK186" s="246"/>
      <c r="BL186" s="941"/>
      <c r="BM186" s="941"/>
      <c r="BN186" s="941"/>
      <c r="BO186" s="941"/>
      <c r="BP186" s="941"/>
      <c r="BQ186" s="941"/>
      <c r="BR186" s="941"/>
      <c r="BS186" s="941"/>
      <c r="BT186" s="941"/>
      <c r="BU186" s="246"/>
      <c r="BV186" s="246"/>
      <c r="BW186" s="246"/>
      <c r="BX186" s="246"/>
      <c r="BY186" s="246"/>
      <c r="BZ186" s="246"/>
      <c r="CA186" s="246"/>
      <c r="CB186" s="246"/>
      <c r="CC186" s="246"/>
      <c r="CD186" s="246"/>
      <c r="CE186" s="246"/>
      <c r="CF186" s="246"/>
      <c r="CG186" s="246"/>
      <c r="CH186" s="246"/>
      <c r="CI186" s="246"/>
      <c r="CJ186" s="246"/>
      <c r="CK186" s="246"/>
      <c r="CL186" s="580"/>
      <c r="CM186" s="580"/>
      <c r="CN186" s="580"/>
      <c r="CO186" s="580"/>
      <c r="CP186" s="580"/>
      <c r="CQ186" s="255"/>
      <c r="CR186" s="255"/>
      <c r="CS186" s="255"/>
      <c r="CT186" s="771"/>
      <c r="CU186" s="771"/>
      <c r="CV186" s="771"/>
      <c r="CW186" s="771"/>
      <c r="CX186" s="771"/>
      <c r="CY186" s="941"/>
      <c r="CZ186" s="580"/>
      <c r="DA186" s="580"/>
      <c r="DB186" s="580"/>
      <c r="DC186" s="580"/>
      <c r="DD186" s="580"/>
      <c r="DE186" s="580"/>
      <c r="DF186" s="580"/>
      <c r="DG186" s="580"/>
      <c r="DH186" s="580"/>
      <c r="DI186" s="580"/>
      <c r="DJ186" s="580"/>
      <c r="DK186" s="580"/>
      <c r="DL186" s="580"/>
      <c r="DM186" s="580"/>
      <c r="DN186" s="580"/>
      <c r="DO186" s="580"/>
      <c r="DP186" s="580"/>
      <c r="DQ186" s="580"/>
      <c r="DR186" s="580"/>
      <c r="DS186" s="580"/>
      <c r="DT186" s="580"/>
      <c r="DU186" s="580"/>
      <c r="DV186" s="580"/>
      <c r="DW186" s="580"/>
      <c r="DX186" s="580"/>
      <c r="DY186" s="580"/>
      <c r="DZ186" s="580"/>
      <c r="EA186" s="580"/>
      <c r="EB186" s="580"/>
      <c r="EC186" s="580"/>
      <c r="ED186" s="580"/>
      <c r="EE186" s="580"/>
      <c r="EF186" s="580"/>
      <c r="EG186" s="580"/>
      <c r="EH186" s="580"/>
      <c r="EI186" s="580"/>
      <c r="EJ186" s="580"/>
      <c r="EK186" s="580"/>
      <c r="EL186" s="580"/>
      <c r="EM186" s="580"/>
      <c r="EN186" s="580"/>
      <c r="EO186" s="580"/>
      <c r="EP186" s="580"/>
      <c r="EQ186" s="580"/>
      <c r="ER186" s="580"/>
      <c r="ES186" s="580"/>
      <c r="ET186" s="580"/>
      <c r="EU186" s="580"/>
      <c r="EV186" s="580"/>
      <c r="EW186" s="580"/>
      <c r="EX186" s="580"/>
      <c r="EY186" s="580"/>
      <c r="EZ186" s="580"/>
      <c r="FA186" s="580"/>
      <c r="FB186" s="580"/>
      <c r="FC186" s="580"/>
      <c r="FD186" s="580"/>
      <c r="FE186" s="580"/>
      <c r="FF186" s="580"/>
      <c r="FG186" s="580"/>
      <c r="FH186" s="580"/>
      <c r="FI186" s="580"/>
      <c r="FJ186" s="580"/>
      <c r="FK186" s="580"/>
      <c r="FL186" s="580"/>
      <c r="FM186" s="580"/>
      <c r="FN186" s="580"/>
      <c r="FO186" s="580"/>
      <c r="FP186" s="580"/>
      <c r="FQ186" s="580"/>
      <c r="FR186" s="580"/>
      <c r="FS186" s="580"/>
      <c r="FT186" s="580"/>
      <c r="FU186" s="580"/>
      <c r="FV186" s="580"/>
      <c r="FW186" s="580"/>
      <c r="FX186" s="580"/>
      <c r="FY186" s="580"/>
      <c r="FZ186" s="580"/>
      <c r="GA186" s="580"/>
      <c r="GB186" s="580"/>
      <c r="GC186" s="580"/>
      <c r="GD186" s="580"/>
      <c r="GE186" s="580"/>
      <c r="GF186" s="580"/>
      <c r="GG186" s="580"/>
      <c r="GH186" s="580"/>
      <c r="GI186" s="580"/>
      <c r="GJ186" s="580"/>
      <c r="GK186" s="580"/>
      <c r="GL186" s="580"/>
      <c r="GM186" s="580"/>
      <c r="GN186" s="580"/>
      <c r="GO186" s="580"/>
      <c r="GP186" s="580"/>
      <c r="GQ186" s="580"/>
      <c r="GR186" s="580"/>
      <c r="GS186" s="580"/>
      <c r="GT186" s="580"/>
      <c r="GU186" s="580"/>
      <c r="GV186" s="580"/>
      <c r="GW186" s="580"/>
      <c r="GX186" s="580"/>
      <c r="GY186" s="580"/>
      <c r="GZ186" s="580"/>
      <c r="HA186" s="580"/>
      <c r="HB186" s="580"/>
      <c r="HC186" s="580"/>
      <c r="HD186" s="580"/>
      <c r="HE186" s="580"/>
      <c r="HF186" s="580"/>
      <c r="HG186" s="580"/>
      <c r="HH186" s="580"/>
      <c r="HI186" s="580"/>
      <c r="HJ186" s="580"/>
      <c r="HK186" s="580"/>
      <c r="HL186" s="580"/>
      <c r="HM186" s="580"/>
      <c r="HN186" s="580"/>
      <c r="HO186" s="580"/>
      <c r="HP186" s="580"/>
      <c r="HQ186" s="580"/>
      <c r="HR186" s="580"/>
      <c r="HS186" s="580"/>
      <c r="HT186" s="580"/>
      <c r="HU186" s="580"/>
      <c r="HV186" s="580"/>
      <c r="HW186" s="580"/>
      <c r="HX186" s="580"/>
      <c r="HY186" s="580"/>
      <c r="HZ186" s="580"/>
      <c r="IA186" s="580"/>
      <c r="IB186" s="580"/>
      <c r="IC186" s="580"/>
      <c r="ID186" s="580"/>
      <c r="IE186" s="580"/>
      <c r="IF186" s="580"/>
      <c r="IG186" s="580"/>
      <c r="IH186" s="580"/>
      <c r="II186" s="580"/>
      <c r="IJ186" s="580"/>
      <c r="IK186" s="580"/>
      <c r="IL186" s="580"/>
    </row>
    <row r="187" spans="1:246">
      <c r="A187" s="777"/>
      <c r="B187" s="777"/>
      <c r="C187" s="771"/>
      <c r="D187" s="777"/>
      <c r="E187" s="777"/>
      <c r="F187" s="777"/>
      <c r="G187" s="777"/>
      <c r="H187" s="777"/>
      <c r="I187" s="777"/>
      <c r="J187" s="777"/>
      <c r="K187" s="777"/>
      <c r="L187" s="777"/>
      <c r="M187" s="777"/>
      <c r="N187" s="771"/>
      <c r="O187" s="777"/>
      <c r="P187" s="777"/>
      <c r="Q187" s="777"/>
      <c r="R187" s="777"/>
      <c r="S187" s="777"/>
      <c r="T187" s="777"/>
      <c r="U187" s="777"/>
      <c r="V187" s="771"/>
      <c r="W187" s="771"/>
      <c r="X187" s="771"/>
      <c r="Y187" s="771"/>
      <c r="Z187" s="771"/>
      <c r="AA187" s="771"/>
      <c r="AB187" s="777"/>
      <c r="AC187" s="777"/>
      <c r="AD187" s="777"/>
      <c r="AE187" s="771"/>
      <c r="AF187" s="771"/>
      <c r="AG187" s="771"/>
      <c r="AH187" s="777"/>
      <c r="AI187" s="777"/>
      <c r="AJ187" s="777"/>
      <c r="AK187" s="777"/>
      <c r="AL187" s="771"/>
      <c r="AM187" s="777"/>
      <c r="AN187" s="777"/>
      <c r="AO187" s="777"/>
      <c r="AP187" s="777"/>
      <c r="AQ187" s="777"/>
      <c r="AR187" s="777"/>
      <c r="AS187" s="777"/>
      <c r="AT187" s="777"/>
      <c r="AU187" s="777"/>
      <c r="AV187" s="777"/>
      <c r="AW187" s="777"/>
      <c r="AX187" s="777"/>
      <c r="AY187" s="777"/>
      <c r="AZ187" s="777"/>
      <c r="BA187" s="777"/>
      <c r="BB187" s="777"/>
      <c r="BC187" s="43"/>
      <c r="BD187" s="131"/>
      <c r="BE187" s="771"/>
      <c r="BF187" s="807"/>
      <c r="BG187" s="771"/>
      <c r="BH187" s="613"/>
      <c r="BI187" s="771"/>
      <c r="BJ187" s="771"/>
      <c r="BK187" s="941"/>
      <c r="BL187" s="941"/>
      <c r="BM187" s="941"/>
      <c r="BN187" s="941"/>
      <c r="BO187" s="941"/>
      <c r="BP187" s="941"/>
      <c r="BQ187" s="941"/>
      <c r="BR187" s="941"/>
      <c r="BS187" s="941"/>
      <c r="BT187" s="941"/>
      <c r="BU187" s="941"/>
      <c r="BV187" s="941"/>
      <c r="BW187" s="941"/>
      <c r="BX187" s="941"/>
      <c r="BY187" s="941"/>
      <c r="BZ187" s="941"/>
      <c r="CA187" s="941"/>
      <c r="CB187" s="941"/>
      <c r="CC187" s="941"/>
      <c r="CD187" s="941"/>
      <c r="CE187" s="941"/>
      <c r="CF187" s="941"/>
      <c r="CG187" s="941"/>
      <c r="CH187" s="941"/>
      <c r="CI187" s="941"/>
      <c r="CJ187" s="941"/>
      <c r="CK187" s="941"/>
      <c r="CL187" s="941"/>
      <c r="CM187" s="941"/>
      <c r="CN187" s="941"/>
      <c r="CO187" s="941"/>
      <c r="CP187" s="941"/>
      <c r="CQ187" s="941"/>
      <c r="CR187" s="941"/>
      <c r="CS187" s="941"/>
      <c r="CT187" s="941"/>
      <c r="CU187" s="941"/>
      <c r="CV187" s="941"/>
      <c r="CW187" s="941"/>
      <c r="CX187" s="941"/>
      <c r="CY187" s="941"/>
      <c r="CZ187" s="941"/>
      <c r="DA187" s="771"/>
      <c r="DB187" s="771"/>
      <c r="DC187" s="771"/>
      <c r="DD187" s="771"/>
      <c r="DE187" s="771"/>
      <c r="DF187" s="771"/>
      <c r="DG187" s="771"/>
      <c r="DH187" s="771"/>
      <c r="DI187" s="771"/>
      <c r="DJ187" s="771"/>
      <c r="DK187" s="771"/>
      <c r="DL187" s="771"/>
      <c r="DM187" s="771"/>
      <c r="DN187" s="771"/>
      <c r="DO187" s="771"/>
      <c r="DP187" s="771"/>
      <c r="DQ187" s="771"/>
      <c r="DR187" s="771"/>
      <c r="DS187" s="771"/>
      <c r="DT187" s="771"/>
      <c r="DU187" s="771"/>
      <c r="DV187" s="771"/>
      <c r="DW187" s="771"/>
      <c r="DX187" s="771"/>
      <c r="DY187" s="771"/>
      <c r="DZ187" s="771"/>
      <c r="EA187" s="771"/>
      <c r="EB187" s="771"/>
      <c r="EC187" s="771"/>
      <c r="ED187" s="771"/>
      <c r="EE187" s="771"/>
      <c r="EF187" s="771"/>
      <c r="EG187" s="771"/>
      <c r="EH187" s="771"/>
      <c r="EI187" s="771"/>
      <c r="EJ187" s="771"/>
      <c r="EK187" s="771"/>
      <c r="EL187" s="771"/>
      <c r="EM187" s="771"/>
      <c r="EN187" s="771"/>
      <c r="EO187" s="580"/>
      <c r="EP187" s="580"/>
      <c r="EQ187" s="580"/>
      <c r="ER187" s="580"/>
      <c r="ES187" s="580"/>
      <c r="ET187" s="580"/>
      <c r="EU187" s="580"/>
      <c r="EV187" s="580"/>
      <c r="EW187" s="580"/>
      <c r="EX187" s="580"/>
      <c r="EY187" s="580"/>
      <c r="EZ187" s="580"/>
      <c r="FA187" s="580"/>
      <c r="FB187" s="580"/>
      <c r="FC187" s="580"/>
      <c r="FD187" s="580"/>
      <c r="FE187" s="580"/>
      <c r="FF187" s="580"/>
      <c r="FG187" s="580"/>
      <c r="FH187" s="580"/>
      <c r="FI187" s="580"/>
      <c r="FJ187" s="580"/>
      <c r="FK187" s="580"/>
      <c r="FL187" s="580"/>
      <c r="FM187" s="580"/>
      <c r="FN187" s="580"/>
      <c r="FO187" s="580"/>
      <c r="FP187" s="580"/>
      <c r="FQ187" s="580"/>
      <c r="FR187" s="580"/>
      <c r="FS187" s="580"/>
      <c r="FT187" s="580"/>
      <c r="FU187" s="580"/>
      <c r="FV187" s="580"/>
      <c r="FW187" s="580"/>
      <c r="FX187" s="580"/>
      <c r="FY187" s="580"/>
      <c r="FZ187" s="580"/>
      <c r="GA187" s="580"/>
      <c r="GB187" s="580"/>
      <c r="GC187" s="580"/>
      <c r="GD187" s="580"/>
      <c r="GE187" s="580"/>
      <c r="GF187" s="580"/>
      <c r="GG187" s="580"/>
      <c r="GH187" s="580"/>
      <c r="GI187" s="580"/>
      <c r="GJ187" s="580"/>
      <c r="GK187" s="580"/>
      <c r="GL187" s="580"/>
      <c r="GM187" s="580"/>
      <c r="GN187" s="580"/>
      <c r="GO187" s="580"/>
      <c r="GP187" s="580"/>
      <c r="GQ187" s="580"/>
      <c r="GR187" s="580"/>
      <c r="GS187" s="580"/>
      <c r="GT187" s="580"/>
      <c r="GU187" s="580"/>
      <c r="GV187" s="580"/>
      <c r="GW187" s="580"/>
      <c r="GX187" s="580"/>
      <c r="GY187" s="580"/>
      <c r="GZ187" s="580"/>
      <c r="HA187" s="580"/>
      <c r="HB187" s="580"/>
      <c r="HC187" s="580"/>
      <c r="HD187" s="580"/>
      <c r="HE187" s="580"/>
      <c r="HF187" s="580"/>
      <c r="HG187" s="580"/>
      <c r="HH187" s="580"/>
      <c r="HI187" s="580"/>
      <c r="HJ187" s="580"/>
      <c r="HK187" s="580"/>
      <c r="HL187" s="580"/>
      <c r="HM187" s="580"/>
      <c r="HN187" s="580"/>
      <c r="HO187" s="580"/>
      <c r="HP187" s="580"/>
      <c r="HQ187" s="580"/>
      <c r="HR187" s="580"/>
      <c r="HS187" s="580"/>
      <c r="HT187" s="580"/>
      <c r="HU187" s="580"/>
      <c r="HV187" s="580"/>
      <c r="HW187" s="580"/>
      <c r="HX187" s="580"/>
      <c r="HY187" s="580"/>
      <c r="HZ187" s="580"/>
      <c r="IA187" s="580"/>
      <c r="IB187" s="580"/>
      <c r="IC187" s="580"/>
      <c r="ID187" s="580"/>
      <c r="IE187" s="580"/>
      <c r="IF187" s="580"/>
      <c r="IG187" s="580"/>
      <c r="IH187" s="580"/>
      <c r="II187" s="580"/>
      <c r="IJ187" s="580"/>
      <c r="IK187" s="580"/>
      <c r="IL187" s="580"/>
    </row>
    <row r="188" spans="1:246" ht="354" customHeight="1">
      <c r="A188" s="777"/>
      <c r="B188" s="777"/>
      <c r="C188" s="941"/>
      <c r="D188" s="759"/>
      <c r="E188" s="759"/>
      <c r="F188" s="759"/>
      <c r="G188" s="759"/>
      <c r="H188" s="759"/>
      <c r="I188" s="759"/>
      <c r="J188" s="759"/>
      <c r="K188" s="759"/>
      <c r="L188" s="759"/>
      <c r="M188" s="759"/>
      <c r="N188" s="580"/>
      <c r="O188" s="759"/>
      <c r="P188" s="759"/>
      <c r="Q188" s="759"/>
      <c r="R188" s="759"/>
      <c r="S188" s="759"/>
      <c r="T188" s="759"/>
      <c r="U188" s="759"/>
      <c r="V188" s="580"/>
      <c r="W188" s="580"/>
      <c r="X188" s="580"/>
      <c r="Y188" s="580"/>
      <c r="Z188" s="580"/>
      <c r="AA188" s="580"/>
      <c r="AB188" s="759"/>
      <c r="AC188" s="759"/>
      <c r="AD188" s="759"/>
      <c r="AE188" s="580"/>
      <c r="AF188" s="580"/>
      <c r="AG188" s="580"/>
      <c r="AH188" s="759"/>
      <c r="AI188" s="759"/>
      <c r="AJ188" s="759"/>
      <c r="AK188" s="759"/>
      <c r="AL188" s="580"/>
      <c r="AM188" s="759"/>
      <c r="AN188" s="759"/>
      <c r="AO188" s="759"/>
      <c r="AP188" s="759"/>
      <c r="AQ188" s="759"/>
      <c r="AR188" s="759"/>
      <c r="AS188" s="759"/>
      <c r="AT188" s="759"/>
      <c r="AU188" s="759"/>
      <c r="AV188" s="759"/>
      <c r="AW188" s="759"/>
      <c r="AX188" s="759"/>
      <c r="AY188" s="759"/>
      <c r="AZ188" s="759"/>
      <c r="BA188" s="759"/>
      <c r="BB188" s="759"/>
      <c r="BE188" s="580"/>
      <c r="BF188" s="769"/>
      <c r="BG188" s="580"/>
      <c r="BI188" s="771"/>
      <c r="BJ188" s="771"/>
      <c r="BK188" s="941"/>
      <c r="BL188" s="941"/>
      <c r="BM188" s="941"/>
      <c r="BN188" s="941"/>
      <c r="BO188" s="941"/>
      <c r="BP188" s="941"/>
      <c r="BQ188" s="941"/>
      <c r="BR188" s="941"/>
      <c r="BS188" s="941"/>
      <c r="BT188" s="941"/>
      <c r="BU188" s="941"/>
      <c r="BV188" s="941"/>
      <c r="BW188" s="941"/>
      <c r="BX188" s="941"/>
      <c r="BY188" s="941"/>
      <c r="BZ188" s="941"/>
      <c r="CA188" s="941"/>
      <c r="CB188" s="941"/>
      <c r="CC188" s="941"/>
      <c r="CD188" s="941"/>
      <c r="CE188" s="941"/>
      <c r="CF188" s="941"/>
      <c r="CG188" s="941"/>
      <c r="CH188" s="941"/>
      <c r="CI188" s="941"/>
      <c r="CJ188" s="941"/>
      <c r="CK188" s="941"/>
      <c r="CL188" s="771"/>
      <c r="CM188" s="771"/>
      <c r="CN188" s="771"/>
      <c r="CO188" s="771"/>
      <c r="CP188" s="771"/>
      <c r="CQ188" s="771"/>
      <c r="CR188" s="771"/>
      <c r="CS188" s="771"/>
      <c r="CT188" s="771"/>
      <c r="CU188" s="771"/>
      <c r="CV188" s="771"/>
      <c r="CW188" s="771"/>
      <c r="CX188" s="771"/>
      <c r="CY188" s="771"/>
      <c r="CZ188" s="771"/>
      <c r="DA188" s="771"/>
      <c r="DB188" s="771"/>
      <c r="DC188" s="771"/>
      <c r="DD188" s="771"/>
      <c r="DE188" s="771"/>
      <c r="DF188" s="771"/>
      <c r="DG188" s="771"/>
      <c r="DH188" s="771"/>
      <c r="DI188" s="771"/>
      <c r="DJ188" s="771"/>
      <c r="DK188" s="771"/>
      <c r="DL188" s="771"/>
      <c r="DM188" s="771"/>
      <c r="DN188" s="771"/>
      <c r="DO188" s="771"/>
      <c r="DP188" s="771"/>
      <c r="DQ188" s="771"/>
      <c r="DR188" s="771"/>
      <c r="DS188" s="771"/>
      <c r="DT188" s="771"/>
      <c r="DU188" s="771"/>
      <c r="DV188" s="771"/>
      <c r="DW188" s="771"/>
      <c r="DX188" s="771"/>
      <c r="DY188" s="771"/>
      <c r="DZ188" s="771"/>
      <c r="EA188" s="771"/>
      <c r="EB188" s="771"/>
      <c r="EC188" s="771"/>
      <c r="ED188" s="771"/>
      <c r="EE188" s="771"/>
      <c r="EF188" s="771"/>
      <c r="EG188" s="771"/>
      <c r="EH188" s="771"/>
      <c r="EI188" s="771"/>
      <c r="EJ188" s="771"/>
      <c r="EK188" s="771"/>
      <c r="EL188" s="771"/>
      <c r="EM188" s="771"/>
      <c r="EN188" s="771"/>
      <c r="EO188" s="580"/>
      <c r="EP188" s="580"/>
      <c r="EQ188" s="580"/>
      <c r="ER188" s="580"/>
      <c r="ES188" s="580"/>
      <c r="ET188" s="580"/>
      <c r="EU188" s="580"/>
      <c r="EV188" s="580"/>
      <c r="EW188" s="580"/>
      <c r="EX188" s="580"/>
      <c r="EY188" s="580"/>
      <c r="EZ188" s="580"/>
      <c r="FA188" s="580"/>
      <c r="FB188" s="580"/>
      <c r="FC188" s="580"/>
      <c r="FD188" s="580"/>
      <c r="FE188" s="580"/>
      <c r="FF188" s="580"/>
      <c r="FG188" s="580"/>
      <c r="FH188" s="580"/>
      <c r="FI188" s="580"/>
      <c r="FJ188" s="580"/>
      <c r="FK188" s="580"/>
      <c r="FL188" s="580"/>
      <c r="FM188" s="580"/>
      <c r="FN188" s="580"/>
      <c r="FO188" s="580"/>
      <c r="FP188" s="580"/>
      <c r="FQ188" s="580"/>
      <c r="FR188" s="580"/>
      <c r="FS188" s="580"/>
      <c r="FT188" s="580"/>
      <c r="FU188" s="580"/>
      <c r="FV188" s="580"/>
      <c r="FW188" s="580"/>
      <c r="FX188" s="580"/>
      <c r="FY188" s="580"/>
      <c r="FZ188" s="580"/>
      <c r="GA188" s="580"/>
      <c r="GB188" s="580"/>
      <c r="GC188" s="580"/>
      <c r="GD188" s="580"/>
      <c r="GE188" s="580"/>
      <c r="GF188" s="580"/>
      <c r="GG188" s="580"/>
      <c r="GH188" s="580"/>
      <c r="GI188" s="580"/>
      <c r="GJ188" s="580"/>
      <c r="GK188" s="580"/>
      <c r="GL188" s="580"/>
      <c r="GM188" s="580"/>
      <c r="GN188" s="580"/>
      <c r="GO188" s="580"/>
      <c r="GP188" s="580"/>
      <c r="GQ188" s="580"/>
      <c r="GR188" s="580"/>
      <c r="GS188" s="580"/>
      <c r="GT188" s="580"/>
      <c r="GU188" s="580"/>
      <c r="GV188" s="580"/>
      <c r="GW188" s="580"/>
      <c r="GX188" s="580"/>
      <c r="GY188" s="580"/>
      <c r="GZ188" s="580"/>
      <c r="HA188" s="580"/>
      <c r="HB188" s="580"/>
      <c r="HC188" s="580"/>
      <c r="HD188" s="580"/>
      <c r="HE188" s="580"/>
      <c r="HF188" s="580"/>
      <c r="HG188" s="580"/>
      <c r="HH188" s="580"/>
      <c r="HI188" s="580"/>
      <c r="HJ188" s="580"/>
      <c r="HK188" s="580"/>
      <c r="HL188" s="580"/>
      <c r="HM188" s="580"/>
      <c r="HN188" s="580"/>
      <c r="HO188" s="580"/>
      <c r="HP188" s="580"/>
      <c r="HQ188" s="580"/>
      <c r="HR188" s="580"/>
      <c r="HS188" s="580"/>
      <c r="HT188" s="580"/>
      <c r="HU188" s="580"/>
      <c r="HV188" s="580"/>
      <c r="HW188" s="580"/>
      <c r="HX188" s="580"/>
      <c r="HY188" s="580"/>
      <c r="HZ188" s="580"/>
      <c r="IA188" s="580"/>
      <c r="IB188" s="580"/>
      <c r="IC188" s="580"/>
      <c r="ID188" s="580"/>
      <c r="IE188" s="580"/>
      <c r="IF188" s="580"/>
      <c r="IG188" s="580"/>
      <c r="IH188" s="580"/>
      <c r="II188" s="580"/>
      <c r="IJ188" s="580"/>
      <c r="IK188" s="580"/>
      <c r="IL188" s="580"/>
    </row>
    <row r="189" spans="1:246" ht="24" customHeight="1" thickBot="1">
      <c r="A189" s="777"/>
      <c r="B189" s="777"/>
      <c r="C189" s="771"/>
      <c r="D189" s="777"/>
      <c r="E189" s="777"/>
      <c r="F189" s="777"/>
      <c r="G189" s="777"/>
      <c r="H189" s="777"/>
      <c r="I189" s="777"/>
      <c r="J189" s="777"/>
      <c r="K189" s="777"/>
      <c r="L189" s="777"/>
      <c r="M189" s="777"/>
      <c r="N189" s="771"/>
      <c r="O189" s="777"/>
      <c r="P189" s="777"/>
      <c r="Q189" s="777"/>
      <c r="R189" s="777"/>
      <c r="S189" s="777"/>
      <c r="T189" s="777"/>
      <c r="U189" s="777"/>
      <c r="V189" s="771"/>
      <c r="W189" s="771"/>
      <c r="X189" s="771"/>
      <c r="Y189" s="771"/>
      <c r="Z189" s="771"/>
      <c r="AA189" s="771"/>
      <c r="AB189" s="777"/>
      <c r="AC189" s="777"/>
      <c r="AD189" s="777"/>
      <c r="AE189" s="771"/>
      <c r="AF189" s="771"/>
      <c r="AG189" s="771"/>
      <c r="AH189" s="777"/>
      <c r="AI189" s="777"/>
      <c r="AJ189" s="777"/>
      <c r="AK189" s="777"/>
      <c r="AL189" s="771"/>
      <c r="AM189" s="777"/>
      <c r="AN189" s="777"/>
      <c r="AO189" s="777"/>
      <c r="AP189" s="777"/>
      <c r="AQ189" s="777"/>
      <c r="AR189" s="777"/>
      <c r="AS189" s="777"/>
      <c r="AT189" s="777"/>
      <c r="AU189" s="760"/>
      <c r="AV189" s="760"/>
      <c r="AW189" s="760"/>
      <c r="AX189" s="760"/>
      <c r="AY189" s="760"/>
      <c r="AZ189" s="760"/>
      <c r="BA189" s="760"/>
      <c r="BB189" s="760"/>
      <c r="BC189" s="39"/>
      <c r="BD189" s="129"/>
      <c r="BE189" s="941"/>
      <c r="BF189" s="258"/>
      <c r="BG189" s="941"/>
      <c r="BH189" s="129"/>
      <c r="BI189" s="45"/>
      <c r="BJ189" s="45"/>
      <c r="BK189" s="45"/>
      <c r="BL189" s="941"/>
      <c r="BM189" s="941"/>
      <c r="BN189" s="941"/>
      <c r="BO189" s="941"/>
      <c r="BP189" s="941"/>
      <c r="BQ189" s="941"/>
      <c r="BR189" s="941"/>
      <c r="BS189" s="941"/>
      <c r="BT189" s="941"/>
      <c r="BU189" s="45"/>
      <c r="BV189" s="45"/>
      <c r="BW189" s="45"/>
      <c r="BX189" s="45"/>
      <c r="BY189" s="45"/>
      <c r="BZ189" s="45"/>
      <c r="CA189" s="45"/>
      <c r="CB189" s="45"/>
      <c r="CC189" s="45"/>
      <c r="CD189" s="941"/>
      <c r="CE189" s="941"/>
      <c r="CF189" s="941"/>
      <c r="CG189" s="941"/>
      <c r="CH189" s="941"/>
      <c r="CI189" s="941"/>
      <c r="CJ189" s="941"/>
      <c r="CK189" s="941"/>
      <c r="CL189" s="941"/>
      <c r="CM189" s="941"/>
      <c r="CN189" s="941"/>
      <c r="CO189" s="941"/>
      <c r="CP189" s="941"/>
      <c r="CQ189" s="941"/>
      <c r="CR189" s="941"/>
      <c r="CS189" s="771"/>
      <c r="CT189" s="941"/>
      <c r="CU189" s="941"/>
      <c r="CV189" s="941"/>
      <c r="CW189" s="771"/>
      <c r="CX189" s="771"/>
      <c r="CY189" s="771"/>
      <c r="CZ189" s="771"/>
      <c r="DA189" s="771"/>
      <c r="DB189" s="771"/>
      <c r="DC189" s="771"/>
      <c r="DD189" s="771"/>
      <c r="DE189" s="771"/>
      <c r="DF189" s="771"/>
      <c r="DG189" s="771"/>
      <c r="DH189" s="771"/>
      <c r="DI189" s="771"/>
      <c r="DJ189" s="771"/>
      <c r="DK189" s="771"/>
      <c r="DL189" s="771"/>
      <c r="DM189" s="771"/>
      <c r="DN189" s="771"/>
      <c r="DO189" s="771"/>
      <c r="DP189" s="771"/>
      <c r="DQ189" s="771"/>
      <c r="DR189" s="771"/>
      <c r="DS189" s="771"/>
      <c r="DT189" s="771"/>
      <c r="DU189" s="771"/>
      <c r="DV189" s="771"/>
      <c r="DW189" s="771"/>
      <c r="DX189" s="771"/>
      <c r="DY189" s="771"/>
      <c r="DZ189" s="771"/>
      <c r="EA189" s="771"/>
      <c r="EB189" s="771"/>
      <c r="EC189" s="771"/>
      <c r="ED189" s="771"/>
      <c r="EE189" s="771"/>
      <c r="EF189" s="771"/>
      <c r="EG189" s="771"/>
      <c r="EH189" s="771"/>
      <c r="EI189" s="771"/>
      <c r="EJ189" s="771"/>
      <c r="EK189" s="771"/>
      <c r="EL189" s="771"/>
      <c r="EM189" s="771"/>
      <c r="EN189" s="771"/>
      <c r="EO189" s="580"/>
      <c r="EP189" s="580"/>
      <c r="EQ189" s="580"/>
      <c r="ER189" s="580"/>
      <c r="ES189" s="580"/>
      <c r="ET189" s="580"/>
      <c r="EU189" s="580"/>
      <c r="EV189" s="580"/>
      <c r="EW189" s="580"/>
      <c r="EX189" s="580"/>
      <c r="EY189" s="580"/>
      <c r="EZ189" s="580"/>
      <c r="FA189" s="580"/>
      <c r="FB189" s="580"/>
      <c r="FC189" s="580"/>
      <c r="FD189" s="580"/>
      <c r="FE189" s="580"/>
      <c r="FF189" s="580"/>
      <c r="FG189" s="580"/>
      <c r="FH189" s="580"/>
      <c r="FI189" s="580"/>
      <c r="FJ189" s="580"/>
      <c r="FK189" s="580"/>
      <c r="FL189" s="580"/>
      <c r="FM189" s="580"/>
      <c r="FN189" s="580"/>
      <c r="FO189" s="580"/>
      <c r="FP189" s="580"/>
      <c r="FQ189" s="580"/>
      <c r="FR189" s="580"/>
      <c r="FS189" s="580"/>
      <c r="FT189" s="580"/>
      <c r="FU189" s="580"/>
      <c r="FV189" s="580"/>
      <c r="FW189" s="580"/>
      <c r="FX189" s="580"/>
      <c r="FY189" s="580"/>
      <c r="FZ189" s="580"/>
      <c r="GA189" s="580"/>
      <c r="GB189" s="580"/>
      <c r="GC189" s="580"/>
      <c r="GD189" s="580"/>
      <c r="GE189" s="580"/>
      <c r="GF189" s="580"/>
      <c r="GG189" s="580"/>
      <c r="GH189" s="580"/>
      <c r="GI189" s="580"/>
      <c r="GJ189" s="580"/>
      <c r="GK189" s="580"/>
      <c r="GL189" s="580"/>
      <c r="GM189" s="580"/>
      <c r="GN189" s="580"/>
      <c r="GO189" s="580"/>
      <c r="GP189" s="580"/>
      <c r="GQ189" s="580"/>
      <c r="GR189" s="580"/>
      <c r="GS189" s="580"/>
      <c r="GT189" s="580"/>
      <c r="GU189" s="580"/>
      <c r="GV189" s="580"/>
      <c r="GW189" s="580"/>
      <c r="GX189" s="580"/>
      <c r="GY189" s="580"/>
      <c r="GZ189" s="580"/>
      <c r="HA189" s="580"/>
      <c r="HB189" s="580"/>
      <c r="HC189" s="580"/>
      <c r="HD189" s="580"/>
      <c r="HE189" s="580"/>
      <c r="HF189" s="580"/>
      <c r="HG189" s="580"/>
      <c r="HH189" s="580"/>
      <c r="HI189" s="580"/>
      <c r="HJ189" s="580"/>
      <c r="HK189" s="580"/>
      <c r="HL189" s="580"/>
      <c r="HM189" s="580"/>
      <c r="HN189" s="580"/>
      <c r="HO189" s="580"/>
      <c r="HP189" s="580"/>
      <c r="HQ189" s="580"/>
      <c r="HR189" s="580"/>
      <c r="HS189" s="580"/>
      <c r="HT189" s="580"/>
      <c r="HU189" s="580"/>
      <c r="HV189" s="580"/>
      <c r="HW189" s="580"/>
      <c r="HX189" s="580"/>
      <c r="HY189" s="580"/>
      <c r="HZ189" s="580"/>
      <c r="IA189" s="580"/>
      <c r="IB189" s="580"/>
      <c r="IC189" s="580"/>
      <c r="ID189" s="580"/>
      <c r="IE189" s="580"/>
      <c r="IF189" s="580"/>
      <c r="IG189" s="580"/>
      <c r="IH189" s="580"/>
      <c r="II189" s="580"/>
      <c r="IJ189" s="580"/>
      <c r="IK189" s="580"/>
      <c r="IL189" s="580"/>
    </row>
    <row r="190" spans="1:246" ht="18.600000000000001" thickBot="1">
      <c r="A190" s="1528" t="s">
        <v>215</v>
      </c>
      <c r="B190" s="1529"/>
      <c r="C190" s="1529"/>
      <c r="D190" s="1529"/>
      <c r="E190" s="1529"/>
      <c r="F190" s="1529"/>
      <c r="G190" s="1529"/>
      <c r="H190" s="1529"/>
      <c r="I190" s="1529"/>
      <c r="J190" s="1529"/>
      <c r="K190" s="1529"/>
      <c r="L190" s="1529"/>
      <c r="M190" s="1529"/>
      <c r="N190" s="1529"/>
      <c r="O190" s="1529"/>
      <c r="P190" s="1529"/>
      <c r="Q190" s="1529"/>
      <c r="R190" s="1529"/>
      <c r="S190" s="1529"/>
      <c r="T190" s="1529"/>
      <c r="U190" s="1529"/>
      <c r="V190" s="1529"/>
      <c r="W190" s="1529"/>
      <c r="X190" s="1529"/>
      <c r="Y190" s="1529"/>
      <c r="Z190" s="1529"/>
      <c r="AA190" s="1529"/>
      <c r="AB190" s="1529"/>
      <c r="AC190" s="1529"/>
      <c r="AD190" s="1529"/>
      <c r="AE190" s="1529"/>
      <c r="AF190" s="1529"/>
      <c r="AG190" s="1529"/>
      <c r="AH190" s="1529"/>
      <c r="AI190" s="1529"/>
      <c r="AJ190" s="1529"/>
      <c r="AK190" s="1529"/>
      <c r="AL190" s="1529"/>
      <c r="AM190" s="1530"/>
      <c r="AN190" s="45"/>
      <c r="AO190" s="45"/>
      <c r="AP190" s="45"/>
      <c r="AQ190" s="45"/>
      <c r="AR190" s="45"/>
      <c r="AS190" s="45"/>
      <c r="AT190" s="45"/>
      <c r="AU190" s="826"/>
      <c r="AV190" s="826"/>
      <c r="AW190" s="826"/>
      <c r="AX190" s="826"/>
      <c r="AY190" s="826"/>
      <c r="AZ190" s="826"/>
      <c r="BA190" s="826"/>
      <c r="BB190" s="826"/>
      <c r="BC190" s="45"/>
      <c r="BD190" s="133"/>
      <c r="BE190" s="45"/>
      <c r="BF190" s="763"/>
      <c r="BG190" s="45"/>
      <c r="BH190" s="129"/>
      <c r="BI190" s="45"/>
      <c r="BJ190" s="45"/>
      <c r="BK190" s="45"/>
      <c r="BL190" s="941"/>
      <c r="BM190" s="941"/>
      <c r="BN190" s="941"/>
      <c r="BO190" s="941"/>
      <c r="BP190" s="941"/>
      <c r="BQ190" s="941"/>
      <c r="BR190" s="941"/>
      <c r="BS190" s="941"/>
      <c r="BT190" s="941"/>
      <c r="BU190" s="45"/>
      <c r="BV190" s="45"/>
      <c r="BW190" s="45"/>
      <c r="BX190" s="45"/>
      <c r="BY190" s="45"/>
      <c r="BZ190" s="45"/>
      <c r="CA190" s="45"/>
      <c r="CB190" s="45"/>
      <c r="CC190" s="45"/>
      <c r="CD190" s="45"/>
      <c r="CE190" s="45"/>
      <c r="CF190" s="45"/>
      <c r="CG190" s="45"/>
      <c r="CH190" s="45"/>
      <c r="CI190" s="45"/>
      <c r="CJ190" s="45"/>
      <c r="CK190" s="45"/>
      <c r="CL190" s="45"/>
      <c r="CM190" s="45"/>
      <c r="CN190" s="45"/>
      <c r="CO190" s="941"/>
      <c r="CP190" s="941"/>
      <c r="CQ190" s="941"/>
      <c r="CR190" s="941"/>
      <c r="CS190" s="771"/>
      <c r="CT190" s="941"/>
      <c r="CU190" s="941"/>
      <c r="CV190" s="941"/>
      <c r="CW190" s="771"/>
      <c r="CX190" s="771"/>
      <c r="CY190" s="771"/>
      <c r="CZ190" s="771"/>
      <c r="DA190" s="771"/>
      <c r="DB190" s="771"/>
      <c r="DC190" s="771"/>
      <c r="DD190" s="771"/>
      <c r="DE190" s="771"/>
      <c r="DF190" s="771"/>
      <c r="DG190" s="771"/>
      <c r="DH190" s="771"/>
      <c r="DI190" s="771"/>
      <c r="DJ190" s="771"/>
      <c r="DK190" s="771"/>
      <c r="DL190" s="771"/>
      <c r="DM190" s="771"/>
      <c r="DN190" s="771"/>
      <c r="DO190" s="771"/>
      <c r="DP190" s="771"/>
      <c r="DQ190" s="771"/>
      <c r="DR190" s="771"/>
      <c r="DS190" s="771"/>
      <c r="DT190" s="771"/>
      <c r="DU190" s="771"/>
      <c r="DV190" s="771"/>
      <c r="DW190" s="771"/>
      <c r="DX190" s="771"/>
      <c r="DY190" s="771"/>
      <c r="DZ190" s="771"/>
      <c r="EA190" s="771"/>
      <c r="EB190" s="771"/>
      <c r="EC190" s="771"/>
      <c r="ED190" s="771"/>
      <c r="EE190" s="771"/>
      <c r="EF190" s="771"/>
      <c r="EG190" s="771"/>
      <c r="EH190" s="771"/>
      <c r="EI190" s="771"/>
      <c r="EJ190" s="771"/>
      <c r="EK190" s="771"/>
      <c r="EL190" s="771"/>
      <c r="EM190" s="771"/>
      <c r="EN190" s="771"/>
      <c r="EO190" s="580"/>
      <c r="EP190" s="580"/>
      <c r="EQ190" s="580"/>
      <c r="ER190" s="580"/>
      <c r="ES190" s="580"/>
      <c r="ET190" s="580"/>
      <c r="EU190" s="580"/>
      <c r="EV190" s="580"/>
      <c r="EW190" s="580"/>
      <c r="EX190" s="580"/>
      <c r="EY190" s="580"/>
      <c r="EZ190" s="580"/>
      <c r="FA190" s="580"/>
      <c r="FB190" s="580"/>
      <c r="FC190" s="580"/>
      <c r="FD190" s="580"/>
      <c r="FE190" s="580"/>
      <c r="FF190" s="580"/>
      <c r="FG190" s="580"/>
      <c r="FH190" s="580"/>
      <c r="FI190" s="580"/>
      <c r="FJ190" s="580"/>
      <c r="FK190" s="580"/>
      <c r="FL190" s="580"/>
      <c r="FM190" s="580"/>
      <c r="FN190" s="580"/>
      <c r="FO190" s="580"/>
      <c r="FP190" s="580"/>
      <c r="FQ190" s="580"/>
      <c r="FR190" s="580"/>
      <c r="FS190" s="580"/>
      <c r="FT190" s="580"/>
      <c r="FU190" s="580"/>
      <c r="FV190" s="580"/>
      <c r="FW190" s="580"/>
      <c r="FX190" s="580"/>
      <c r="FY190" s="580"/>
      <c r="FZ190" s="580"/>
      <c r="GA190" s="580"/>
      <c r="GB190" s="580"/>
      <c r="GC190" s="580"/>
      <c r="GD190" s="580"/>
      <c r="GE190" s="580"/>
      <c r="GF190" s="580"/>
      <c r="GG190" s="580"/>
      <c r="GH190" s="580"/>
      <c r="GI190" s="580"/>
      <c r="GJ190" s="580"/>
      <c r="GK190" s="580"/>
      <c r="GL190" s="580"/>
      <c r="GM190" s="580"/>
      <c r="GN190" s="580"/>
      <c r="GO190" s="580"/>
      <c r="GP190" s="580"/>
      <c r="GQ190" s="580"/>
      <c r="GR190" s="580"/>
      <c r="GS190" s="580"/>
      <c r="GT190" s="580"/>
      <c r="GU190" s="580"/>
      <c r="GV190" s="580"/>
      <c r="GW190" s="580"/>
      <c r="GX190" s="580"/>
      <c r="GY190" s="580"/>
      <c r="GZ190" s="580"/>
      <c r="HA190" s="580"/>
      <c r="HB190" s="580"/>
      <c r="HC190" s="580"/>
      <c r="HD190" s="580"/>
      <c r="HE190" s="580"/>
      <c r="HF190" s="580"/>
      <c r="HG190" s="580"/>
      <c r="HH190" s="580"/>
      <c r="HI190" s="580"/>
      <c r="HJ190" s="580"/>
      <c r="HK190" s="580"/>
      <c r="HL190" s="580"/>
      <c r="HM190" s="580"/>
      <c r="HN190" s="580"/>
      <c r="HO190" s="580"/>
      <c r="HP190" s="580"/>
      <c r="HQ190" s="580"/>
      <c r="HR190" s="580"/>
      <c r="HS190" s="580"/>
      <c r="HT190" s="580"/>
      <c r="HU190" s="580"/>
      <c r="HV190" s="580"/>
      <c r="HW190" s="580"/>
      <c r="HX190" s="580"/>
      <c r="HY190" s="580"/>
      <c r="HZ190" s="580"/>
      <c r="IA190" s="580"/>
      <c r="IB190" s="580"/>
      <c r="IC190" s="580"/>
      <c r="ID190" s="580"/>
      <c r="IE190" s="580"/>
      <c r="IF190" s="580"/>
      <c r="IG190" s="580"/>
      <c r="IH190" s="580"/>
      <c r="II190" s="580"/>
      <c r="IJ190" s="580"/>
      <c r="IK190" s="580"/>
      <c r="IL190" s="580"/>
    </row>
    <row r="191" spans="1:246" ht="18.600000000000001" thickBot="1">
      <c r="A191" s="827"/>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828"/>
      <c r="AN191" s="45"/>
      <c r="AO191" s="45"/>
      <c r="AP191" s="45"/>
      <c r="AQ191" s="45"/>
      <c r="AR191" s="45"/>
      <c r="AS191" s="45"/>
      <c r="AT191" s="45"/>
      <c r="AU191" s="826"/>
      <c r="AV191" s="826"/>
      <c r="AW191" s="826"/>
      <c r="AX191" s="826"/>
      <c r="AY191" s="826"/>
      <c r="AZ191" s="826"/>
      <c r="BA191" s="826"/>
      <c r="BB191" s="826"/>
      <c r="BC191" s="45"/>
      <c r="BD191" s="133"/>
      <c r="BE191" s="45"/>
      <c r="BF191" s="763"/>
      <c r="BG191" s="45"/>
      <c r="BH191" s="129"/>
      <c r="BI191" s="45"/>
      <c r="BJ191" s="45"/>
      <c r="BK191" s="45"/>
      <c r="BL191" s="941"/>
      <c r="BM191" s="941"/>
      <c r="BN191" s="941"/>
      <c r="BO191" s="941"/>
      <c r="BP191" s="941"/>
      <c r="BQ191" s="941"/>
      <c r="BR191" s="941"/>
      <c r="BS191" s="941"/>
      <c r="BT191" s="941"/>
      <c r="BU191" s="45"/>
      <c r="BV191" s="45"/>
      <c r="BW191" s="45"/>
      <c r="BX191" s="45"/>
      <c r="BY191" s="45"/>
      <c r="BZ191" s="45"/>
      <c r="CA191" s="45"/>
      <c r="CB191" s="45"/>
      <c r="CC191" s="45"/>
      <c r="CD191" s="45"/>
      <c r="CE191" s="45"/>
      <c r="CF191" s="45"/>
      <c r="CG191" s="45"/>
      <c r="CH191" s="45"/>
      <c r="CI191" s="45"/>
      <c r="CJ191" s="45"/>
      <c r="CK191" s="45"/>
      <c r="CL191" s="45"/>
      <c r="CM191" s="45"/>
      <c r="CN191" s="45"/>
      <c r="CO191" s="941"/>
      <c r="CP191" s="941"/>
      <c r="CQ191" s="941"/>
      <c r="CR191" s="941"/>
      <c r="CS191" s="771"/>
      <c r="CT191" s="941"/>
      <c r="CU191" s="941"/>
      <c r="CV191" s="941"/>
      <c r="CW191" s="771"/>
      <c r="CX191" s="771"/>
      <c r="CY191" s="771"/>
      <c r="CZ191" s="771"/>
      <c r="DA191" s="771"/>
      <c r="DB191" s="771"/>
      <c r="DC191" s="771"/>
      <c r="DD191" s="771"/>
      <c r="DE191" s="771"/>
      <c r="DF191" s="771"/>
      <c r="DG191" s="771"/>
      <c r="DH191" s="771"/>
      <c r="DI191" s="771"/>
      <c r="DJ191" s="771"/>
      <c r="DK191" s="771"/>
      <c r="DL191" s="771"/>
      <c r="DM191" s="771"/>
      <c r="DN191" s="771"/>
      <c r="DO191" s="771"/>
      <c r="DP191" s="771"/>
      <c r="DQ191" s="771"/>
      <c r="DR191" s="771"/>
      <c r="DS191" s="771"/>
      <c r="DT191" s="771"/>
      <c r="DU191" s="771"/>
      <c r="DV191" s="771"/>
      <c r="DW191" s="771"/>
      <c r="DX191" s="771"/>
      <c r="DY191" s="771"/>
      <c r="DZ191" s="771"/>
      <c r="EA191" s="771"/>
      <c r="EB191" s="771"/>
      <c r="EC191" s="771"/>
      <c r="ED191" s="771"/>
      <c r="EE191" s="771"/>
      <c r="EF191" s="771"/>
      <c r="EG191" s="771"/>
      <c r="EH191" s="771"/>
      <c r="EI191" s="771"/>
      <c r="EJ191" s="771"/>
      <c r="EK191" s="771"/>
      <c r="EL191" s="771"/>
      <c r="EM191" s="771"/>
      <c r="EN191" s="771"/>
      <c r="EO191" s="580"/>
      <c r="EP191" s="580"/>
      <c r="EQ191" s="580"/>
      <c r="ER191" s="580"/>
      <c r="ES191" s="580"/>
      <c r="ET191" s="580"/>
      <c r="EU191" s="580"/>
      <c r="EV191" s="580"/>
      <c r="EW191" s="580"/>
      <c r="EX191" s="580"/>
      <c r="EY191" s="580"/>
      <c r="EZ191" s="580"/>
      <c r="FA191" s="580"/>
      <c r="FB191" s="580"/>
      <c r="FC191" s="580"/>
      <c r="FD191" s="580"/>
      <c r="FE191" s="580"/>
      <c r="FF191" s="580"/>
      <c r="FG191" s="580"/>
      <c r="FH191" s="580"/>
      <c r="FI191" s="580"/>
      <c r="FJ191" s="580"/>
      <c r="FK191" s="580"/>
      <c r="FL191" s="580"/>
      <c r="FM191" s="580"/>
      <c r="FN191" s="580"/>
      <c r="FO191" s="580"/>
      <c r="FP191" s="580"/>
      <c r="FQ191" s="580"/>
      <c r="FR191" s="580"/>
      <c r="FS191" s="580"/>
      <c r="FT191" s="580"/>
      <c r="FU191" s="580"/>
      <c r="FV191" s="580"/>
      <c r="FW191" s="580"/>
      <c r="FX191" s="580"/>
      <c r="FY191" s="580"/>
      <c r="FZ191" s="580"/>
      <c r="GA191" s="580"/>
      <c r="GB191" s="580"/>
      <c r="GC191" s="580"/>
      <c r="GD191" s="580"/>
      <c r="GE191" s="580"/>
      <c r="GF191" s="580"/>
      <c r="GG191" s="580"/>
      <c r="GH191" s="580"/>
      <c r="GI191" s="580"/>
      <c r="GJ191" s="580"/>
      <c r="GK191" s="580"/>
      <c r="GL191" s="580"/>
      <c r="GM191" s="580"/>
      <c r="GN191" s="580"/>
      <c r="GO191" s="580"/>
      <c r="GP191" s="580"/>
      <c r="GQ191" s="580"/>
      <c r="GR191" s="580"/>
      <c r="GS191" s="580"/>
      <c r="GT191" s="580"/>
      <c r="GU191" s="580"/>
      <c r="GV191" s="580"/>
      <c r="GW191" s="580"/>
      <c r="GX191" s="580"/>
      <c r="GY191" s="580"/>
      <c r="GZ191" s="580"/>
      <c r="HA191" s="580"/>
      <c r="HB191" s="580"/>
      <c r="HC191" s="580"/>
      <c r="HD191" s="580"/>
      <c r="HE191" s="580"/>
      <c r="HF191" s="580"/>
      <c r="HG191" s="580"/>
      <c r="HH191" s="580"/>
      <c r="HI191" s="580"/>
      <c r="HJ191" s="580"/>
      <c r="HK191" s="580"/>
      <c r="HL191" s="580"/>
      <c r="HM191" s="580"/>
      <c r="HN191" s="580"/>
      <c r="HO191" s="580"/>
      <c r="HP191" s="580"/>
      <c r="HQ191" s="580"/>
      <c r="HR191" s="580"/>
      <c r="HS191" s="580"/>
      <c r="HT191" s="580"/>
      <c r="HU191" s="580"/>
      <c r="HV191" s="580"/>
      <c r="HW191" s="580"/>
      <c r="HX191" s="580"/>
      <c r="HY191" s="580"/>
      <c r="HZ191" s="580"/>
      <c r="IA191" s="580"/>
      <c r="IB191" s="580"/>
      <c r="IC191" s="580"/>
      <c r="ID191" s="580"/>
      <c r="IE191" s="580"/>
      <c r="IF191" s="580"/>
      <c r="IG191" s="580"/>
      <c r="IH191" s="580"/>
      <c r="II191" s="580"/>
      <c r="IJ191" s="580"/>
      <c r="IK191" s="580"/>
      <c r="IL191" s="580"/>
    </row>
    <row r="192" spans="1:246">
      <c r="A192" s="1513" t="s">
        <v>455</v>
      </c>
      <c r="B192" s="1514"/>
      <c r="C192" s="1514"/>
      <c r="D192" s="1514"/>
      <c r="E192" s="1514"/>
      <c r="F192" s="1514"/>
      <c r="G192" s="1514"/>
      <c r="H192" s="1514"/>
      <c r="I192" s="1514"/>
      <c r="J192" s="1514"/>
      <c r="K192" s="1514"/>
      <c r="L192" s="45"/>
      <c r="M192" s="45"/>
      <c r="N192" s="45"/>
      <c r="O192" s="45"/>
      <c r="P192" s="829" t="s">
        <v>456</v>
      </c>
      <c r="Q192" s="902"/>
      <c r="R192" s="902"/>
      <c r="S192" s="902"/>
      <c r="T192" s="902"/>
      <c r="U192" s="45"/>
      <c r="V192" s="45"/>
      <c r="W192" s="45"/>
      <c r="X192" s="1515" t="s">
        <v>457</v>
      </c>
      <c r="Y192" s="1516"/>
      <c r="Z192" s="1516"/>
      <c r="AA192" s="1516"/>
      <c r="AB192" s="1517"/>
      <c r="AC192" s="45"/>
      <c r="AD192" s="45"/>
      <c r="AE192" s="45"/>
      <c r="AF192" s="45"/>
      <c r="AG192" s="45"/>
      <c r="AH192" s="45"/>
      <c r="AI192" s="45"/>
      <c r="AJ192" s="45"/>
      <c r="AK192" s="45"/>
      <c r="AL192" s="45"/>
      <c r="AM192" s="828"/>
      <c r="AN192" s="45"/>
      <c r="AO192" s="45"/>
      <c r="AP192" s="45"/>
      <c r="AQ192" s="45"/>
      <c r="AR192" s="45"/>
      <c r="AS192" s="45"/>
      <c r="AT192" s="45"/>
      <c r="AU192" s="826"/>
      <c r="AV192" s="826"/>
      <c r="AW192" s="826"/>
      <c r="AX192" s="826"/>
      <c r="AY192" s="826"/>
      <c r="AZ192" s="826"/>
      <c r="BA192" s="826"/>
      <c r="BB192" s="826"/>
      <c r="BC192" s="45"/>
      <c r="BD192" s="133"/>
      <c r="BE192" s="45"/>
      <c r="BF192" s="763"/>
      <c r="BG192" s="45"/>
      <c r="BI192" s="580"/>
      <c r="BJ192" s="580"/>
      <c r="BK192" s="246"/>
      <c r="BL192" s="941"/>
      <c r="BM192" s="941"/>
      <c r="BN192" s="941"/>
      <c r="BO192" s="941"/>
      <c r="BP192" s="941"/>
      <c r="BQ192" s="941"/>
      <c r="BR192" s="941"/>
      <c r="BS192" s="941"/>
      <c r="BT192" s="941"/>
      <c r="BU192" s="246"/>
      <c r="BV192" s="246"/>
      <c r="BW192" s="246"/>
      <c r="BX192" s="246"/>
      <c r="BY192" s="246"/>
      <c r="BZ192" s="246"/>
      <c r="CA192" s="246"/>
      <c r="CB192" s="246"/>
      <c r="CC192" s="246"/>
      <c r="CD192" s="45"/>
      <c r="CE192" s="45"/>
      <c r="CF192" s="45"/>
      <c r="CG192" s="45"/>
      <c r="CH192" s="45"/>
      <c r="CI192" s="45"/>
      <c r="CJ192" s="45"/>
      <c r="CK192" s="45"/>
      <c r="CL192" s="45"/>
      <c r="CM192" s="45"/>
      <c r="CN192" s="45"/>
      <c r="CO192" s="941"/>
      <c r="CP192" s="941"/>
      <c r="CQ192" s="941"/>
      <c r="CR192" s="941"/>
      <c r="CS192" s="771"/>
      <c r="CT192" s="941"/>
      <c r="CU192" s="941"/>
      <c r="CV192" s="941"/>
      <c r="CW192" s="771"/>
      <c r="CX192" s="771"/>
      <c r="CY192" s="771"/>
      <c r="CZ192" s="771"/>
      <c r="DA192" s="771"/>
      <c r="DB192" s="771"/>
      <c r="DC192" s="771"/>
      <c r="DD192" s="771"/>
      <c r="DE192" s="771"/>
      <c r="DF192" s="771"/>
      <c r="DG192" s="771"/>
      <c r="DH192" s="771"/>
      <c r="DI192" s="771"/>
      <c r="DJ192" s="771"/>
      <c r="DK192" s="771"/>
      <c r="DL192" s="771"/>
      <c r="DM192" s="771"/>
      <c r="DN192" s="771"/>
      <c r="DO192" s="771"/>
      <c r="DP192" s="771"/>
      <c r="DQ192" s="771"/>
      <c r="DR192" s="771"/>
      <c r="DS192" s="771"/>
      <c r="DT192" s="771"/>
      <c r="DU192" s="771"/>
      <c r="DV192" s="771"/>
      <c r="DW192" s="771"/>
      <c r="DX192" s="771"/>
      <c r="DY192" s="771"/>
      <c r="DZ192" s="771"/>
      <c r="EA192" s="771"/>
      <c r="EB192" s="771"/>
      <c r="EC192" s="771"/>
      <c r="ED192" s="771"/>
      <c r="EE192" s="771"/>
      <c r="EF192" s="771"/>
      <c r="EG192" s="771"/>
      <c r="EH192" s="771"/>
      <c r="EI192" s="771"/>
      <c r="EJ192" s="771"/>
      <c r="EK192" s="771"/>
      <c r="EL192" s="771"/>
      <c r="EM192" s="771"/>
      <c r="EN192" s="771"/>
      <c r="EO192" s="580"/>
      <c r="EP192" s="580"/>
      <c r="EQ192" s="580"/>
      <c r="ER192" s="580"/>
      <c r="ES192" s="580"/>
      <c r="ET192" s="580"/>
      <c r="EU192" s="580"/>
      <c r="EV192" s="580"/>
      <c r="EW192" s="580"/>
      <c r="EX192" s="580"/>
      <c r="EY192" s="580"/>
      <c r="EZ192" s="580"/>
      <c r="FA192" s="580"/>
      <c r="FB192" s="580"/>
      <c r="FC192" s="580"/>
      <c r="FD192" s="580"/>
      <c r="FE192" s="580"/>
      <c r="FF192" s="580"/>
      <c r="FG192" s="580"/>
      <c r="FH192" s="580"/>
      <c r="FI192" s="580"/>
      <c r="FJ192" s="580"/>
      <c r="FK192" s="580"/>
      <c r="FL192" s="580"/>
      <c r="FM192" s="580"/>
      <c r="FN192" s="580"/>
      <c r="FO192" s="580"/>
      <c r="FP192" s="580"/>
      <c r="FQ192" s="580"/>
      <c r="FR192" s="580"/>
      <c r="FS192" s="580"/>
      <c r="FT192" s="580"/>
      <c r="FU192" s="580"/>
      <c r="FV192" s="580"/>
      <c r="FW192" s="580"/>
      <c r="FX192" s="580"/>
      <c r="FY192" s="580"/>
      <c r="FZ192" s="580"/>
      <c r="GA192" s="580"/>
      <c r="GB192" s="580"/>
      <c r="GC192" s="580"/>
      <c r="GD192" s="580"/>
      <c r="GE192" s="580"/>
      <c r="GF192" s="580"/>
      <c r="GG192" s="580"/>
      <c r="GH192" s="580"/>
      <c r="GI192" s="580"/>
      <c r="GJ192" s="580"/>
      <c r="GK192" s="580"/>
      <c r="GL192" s="580"/>
      <c r="GM192" s="580"/>
      <c r="GN192" s="580"/>
      <c r="GO192" s="580"/>
      <c r="GP192" s="580"/>
      <c r="GQ192" s="580"/>
      <c r="GR192" s="580"/>
      <c r="GS192" s="580"/>
      <c r="GT192" s="580"/>
      <c r="GU192" s="580"/>
      <c r="GV192" s="580"/>
      <c r="GW192" s="580"/>
      <c r="GX192" s="580"/>
      <c r="GY192" s="580"/>
      <c r="GZ192" s="580"/>
      <c r="HA192" s="580"/>
      <c r="HB192" s="580"/>
      <c r="HC192" s="580"/>
      <c r="HD192" s="580"/>
      <c r="HE192" s="580"/>
      <c r="HF192" s="580"/>
      <c r="HG192" s="580"/>
      <c r="HH192" s="580"/>
      <c r="HI192" s="580"/>
      <c r="HJ192" s="580"/>
      <c r="HK192" s="580"/>
      <c r="HL192" s="580"/>
      <c r="HM192" s="580"/>
      <c r="HN192" s="580"/>
      <c r="HO192" s="580"/>
      <c r="HP192" s="580"/>
      <c r="HQ192" s="580"/>
      <c r="HR192" s="580"/>
      <c r="HS192" s="580"/>
      <c r="HT192" s="580"/>
      <c r="HU192" s="580"/>
      <c r="HV192" s="580"/>
      <c r="HW192" s="580"/>
      <c r="HX192" s="580"/>
      <c r="HY192" s="580"/>
      <c r="HZ192" s="580"/>
      <c r="IA192" s="580"/>
      <c r="IB192" s="580"/>
      <c r="IC192" s="580"/>
      <c r="ID192" s="580"/>
      <c r="IE192" s="580"/>
      <c r="IF192" s="580"/>
      <c r="IG192" s="580"/>
      <c r="IH192" s="580"/>
      <c r="II192" s="580"/>
      <c r="IJ192" s="580"/>
      <c r="IK192" s="580"/>
      <c r="IL192" s="580"/>
    </row>
    <row r="193" spans="1:144">
      <c r="A193" s="1435" t="s">
        <v>458</v>
      </c>
      <c r="B193" s="1436"/>
      <c r="C193" s="1436"/>
      <c r="D193" s="1436"/>
      <c r="E193" s="1436"/>
      <c r="F193" s="1436"/>
      <c r="G193" s="1436"/>
      <c r="H193" s="1436"/>
      <c r="I193" s="1436"/>
      <c r="J193" s="1436"/>
      <c r="K193" s="32">
        <f>COUNTIFS(L25:M34,"&gt;=1",L25:M34,"&lt;=3")</f>
        <v>0</v>
      </c>
      <c r="L193" s="33"/>
      <c r="M193" s="34" t="s">
        <v>459</v>
      </c>
      <c r="N193" s="830"/>
      <c r="O193" s="830"/>
      <c r="P193" s="831">
        <v>1</v>
      </c>
      <c r="Q193" s="1501" t="s">
        <v>460</v>
      </c>
      <c r="R193" s="1502"/>
      <c r="S193" s="1502"/>
      <c r="T193" s="1503"/>
      <c r="U193" s="768"/>
      <c r="V193" s="246"/>
      <c r="W193" s="246"/>
      <c r="X193" s="832">
        <v>1</v>
      </c>
      <c r="Y193" s="153" t="s">
        <v>461</v>
      </c>
      <c r="Z193" s="833"/>
      <c r="AA193" s="834"/>
      <c r="AB193" s="835"/>
      <c r="AC193" s="768"/>
      <c r="AD193" s="836"/>
      <c r="AE193" s="246"/>
      <c r="AF193" s="768"/>
      <c r="AG193" s="246"/>
      <c r="AH193" s="768"/>
      <c r="AI193" s="768"/>
      <c r="AJ193" s="768"/>
      <c r="AK193" s="768"/>
      <c r="AL193" s="768"/>
      <c r="AM193" s="837"/>
      <c r="AN193" s="768"/>
      <c r="AO193" s="768"/>
      <c r="AP193" s="768"/>
      <c r="AQ193" s="768"/>
      <c r="AR193" s="768"/>
      <c r="AS193" s="768"/>
      <c r="AT193" s="768"/>
      <c r="AU193" s="759"/>
      <c r="AV193" s="759"/>
      <c r="AW193" s="759"/>
      <c r="AX193" s="759"/>
      <c r="AY193" s="759"/>
      <c r="AZ193" s="759"/>
      <c r="BA193" s="759"/>
      <c r="BB193" s="759"/>
      <c r="BE193" s="580"/>
      <c r="BF193" s="769"/>
      <c r="BG193" s="580"/>
      <c r="BH193" s="136"/>
      <c r="BI193" s="941"/>
      <c r="BJ193" s="941"/>
      <c r="BK193" s="941"/>
      <c r="BL193" s="941"/>
      <c r="BM193" s="941"/>
      <c r="BN193" s="941"/>
      <c r="BO193" s="941"/>
      <c r="BP193" s="941"/>
      <c r="BQ193" s="941"/>
      <c r="BR193" s="941"/>
      <c r="BS193" s="941"/>
      <c r="BT193" s="941"/>
      <c r="BU193" s="941"/>
      <c r="BV193" s="941"/>
      <c r="BW193" s="941"/>
      <c r="BX193" s="941"/>
      <c r="BY193" s="941"/>
      <c r="BZ193" s="941"/>
      <c r="CA193" s="941"/>
      <c r="CB193" s="941"/>
      <c r="CC193" s="941"/>
      <c r="CD193" s="246"/>
      <c r="CE193" s="246"/>
      <c r="CF193" s="246"/>
      <c r="CG193" s="246"/>
      <c r="CH193" s="246"/>
      <c r="CI193" s="246"/>
      <c r="CJ193" s="246"/>
      <c r="CK193" s="246"/>
      <c r="CL193" s="580"/>
      <c r="CM193" s="580"/>
      <c r="CN193" s="580"/>
      <c r="CO193" s="580"/>
      <c r="CP193" s="580"/>
      <c r="CQ193" s="775"/>
      <c r="CR193" s="941"/>
      <c r="CS193" s="941"/>
      <c r="CT193" s="771"/>
      <c r="CU193" s="771"/>
      <c r="CV193" s="771"/>
      <c r="CW193" s="776"/>
      <c r="CX193" s="776"/>
      <c r="CY193" s="941"/>
      <c r="CZ193" s="580"/>
      <c r="DA193" s="580"/>
      <c r="DB193" s="580"/>
      <c r="DC193" s="580"/>
      <c r="DD193" s="580"/>
      <c r="DE193" s="580"/>
      <c r="DF193" s="580"/>
      <c r="DG193" s="580"/>
      <c r="DH193" s="580"/>
      <c r="DI193" s="580"/>
      <c r="DJ193" s="580"/>
      <c r="DK193" s="580"/>
      <c r="DL193" s="580"/>
      <c r="DM193" s="580"/>
      <c r="DN193" s="580"/>
      <c r="DO193" s="580"/>
      <c r="DP193" s="580"/>
      <c r="DQ193" s="580"/>
      <c r="DR193" s="580"/>
      <c r="DS193" s="580"/>
      <c r="DT193" s="580"/>
      <c r="DU193" s="580"/>
      <c r="DV193" s="580"/>
      <c r="DW193" s="580"/>
      <c r="DX193" s="580"/>
      <c r="DY193" s="580"/>
      <c r="DZ193" s="580"/>
      <c r="EA193" s="580"/>
      <c r="EB193" s="580"/>
      <c r="EC193" s="580"/>
      <c r="ED193" s="580"/>
      <c r="EE193" s="580"/>
      <c r="EF193" s="580"/>
      <c r="EG193" s="580"/>
      <c r="EH193" s="580"/>
      <c r="EI193" s="580"/>
      <c r="EJ193" s="580"/>
      <c r="EK193" s="580"/>
      <c r="EL193" s="580"/>
      <c r="EM193" s="580"/>
      <c r="EN193" s="580"/>
    </row>
    <row r="194" spans="1:144">
      <c r="A194" s="1435" t="s">
        <v>462</v>
      </c>
      <c r="B194" s="1436"/>
      <c r="C194" s="1436"/>
      <c r="D194" s="1436"/>
      <c r="E194" s="1436"/>
      <c r="F194" s="1436"/>
      <c r="G194" s="1436"/>
      <c r="H194" s="1436"/>
      <c r="I194" s="1436"/>
      <c r="J194" s="1436"/>
      <c r="K194" s="32">
        <f>COUNTIFS(L25:M34,"&lt;13",L25:M34,"&gt;=4")</f>
        <v>0</v>
      </c>
      <c r="L194" s="760"/>
      <c r="M194" s="831" t="s">
        <v>17</v>
      </c>
      <c r="N194" s="941"/>
      <c r="O194" s="760"/>
      <c r="P194" s="831">
        <v>2</v>
      </c>
      <c r="Q194" s="1501" t="s">
        <v>463</v>
      </c>
      <c r="R194" s="1502"/>
      <c r="S194" s="1502"/>
      <c r="T194" s="1503"/>
      <c r="U194" s="760"/>
      <c r="V194" s="941"/>
      <c r="W194" s="941"/>
      <c r="X194" s="832">
        <v>2</v>
      </c>
      <c r="Y194" s="153" t="s">
        <v>242</v>
      </c>
      <c r="Z194" s="833"/>
      <c r="AA194" s="834"/>
      <c r="AB194" s="835"/>
      <c r="AC194" s="760"/>
      <c r="AD194" s="760"/>
      <c r="AE194" s="941"/>
      <c r="AF194" s="941"/>
      <c r="AG194" s="941"/>
      <c r="AH194" s="760"/>
      <c r="AI194" s="760"/>
      <c r="AJ194" s="760"/>
      <c r="AK194" s="760"/>
      <c r="AL194" s="941"/>
      <c r="AM194" s="838"/>
      <c r="AN194" s="760"/>
      <c r="AO194" s="760"/>
      <c r="AP194" s="760"/>
      <c r="AQ194" s="760"/>
      <c r="AR194" s="760"/>
      <c r="AS194" s="760"/>
      <c r="AT194" s="760"/>
      <c r="AU194" s="760"/>
      <c r="AV194" s="760"/>
      <c r="AW194" s="760"/>
      <c r="AX194" s="760"/>
      <c r="AY194" s="760"/>
      <c r="AZ194" s="760"/>
      <c r="BA194" s="760"/>
      <c r="BB194" s="760"/>
      <c r="BC194" s="39"/>
      <c r="BD194" s="129"/>
      <c r="BE194" s="941"/>
      <c r="BF194" s="258"/>
      <c r="BG194" s="941"/>
      <c r="BH194" s="136"/>
      <c r="BI194" s="941"/>
      <c r="BJ194" s="941"/>
      <c r="BK194" s="941"/>
      <c r="BL194" s="941"/>
      <c r="BM194" s="941"/>
      <c r="BN194" s="941"/>
      <c r="BO194" s="941"/>
      <c r="BP194" s="941"/>
      <c r="BQ194" s="941"/>
      <c r="BR194" s="941"/>
      <c r="BS194" s="941"/>
      <c r="BT194" s="941"/>
      <c r="BU194" s="941"/>
      <c r="BV194" s="941"/>
      <c r="BW194" s="941"/>
      <c r="BX194" s="941"/>
      <c r="BY194" s="941"/>
      <c r="BZ194" s="941"/>
      <c r="CA194" s="941"/>
      <c r="CB194" s="941"/>
      <c r="CC194" s="941"/>
      <c r="CD194" s="941"/>
      <c r="CE194" s="941"/>
      <c r="CF194" s="941"/>
      <c r="CG194" s="941"/>
      <c r="CH194" s="941"/>
      <c r="CI194" s="941"/>
      <c r="CJ194" s="941"/>
      <c r="CK194" s="941"/>
      <c r="CL194" s="941"/>
      <c r="CM194" s="941"/>
      <c r="CN194" s="941"/>
      <c r="CO194" s="941"/>
      <c r="CP194" s="941"/>
      <c r="CQ194" s="941"/>
      <c r="CR194" s="941"/>
      <c r="CS194" s="771"/>
      <c r="CT194" s="941"/>
      <c r="CU194" s="941"/>
      <c r="CV194" s="94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c r="DQ194" s="771"/>
      <c r="DR194" s="771"/>
      <c r="DS194" s="771"/>
      <c r="DT194" s="771"/>
      <c r="DU194" s="771"/>
      <c r="DV194" s="771"/>
      <c r="DW194" s="771"/>
      <c r="DX194" s="771"/>
      <c r="DY194" s="771"/>
      <c r="DZ194" s="771"/>
      <c r="EA194" s="771"/>
      <c r="EB194" s="771"/>
      <c r="EC194" s="771"/>
      <c r="ED194" s="771"/>
      <c r="EE194" s="771"/>
      <c r="EF194" s="771"/>
      <c r="EG194" s="771"/>
      <c r="EH194" s="771"/>
      <c r="EI194" s="771"/>
      <c r="EJ194" s="771"/>
      <c r="EK194" s="771"/>
      <c r="EL194" s="771"/>
      <c r="EM194" s="771"/>
      <c r="EN194" s="771"/>
    </row>
    <row r="195" spans="1:144">
      <c r="A195" s="1435" t="s">
        <v>464</v>
      </c>
      <c r="B195" s="1436"/>
      <c r="C195" s="1436"/>
      <c r="D195" s="1436"/>
      <c r="E195" s="1436"/>
      <c r="F195" s="1436"/>
      <c r="G195" s="1436"/>
      <c r="H195" s="1436"/>
      <c r="I195" s="1436"/>
      <c r="J195" s="1436"/>
      <c r="K195" s="32">
        <f>COUNTIFS(L25:M34,"&gt;12",L25:M34,"&lt;60")</f>
        <v>0</v>
      </c>
      <c r="L195" s="760"/>
      <c r="M195" s="839" t="s">
        <v>21</v>
      </c>
      <c r="N195" s="941"/>
      <c r="O195" s="760"/>
      <c r="P195" s="831">
        <v>3</v>
      </c>
      <c r="Q195" s="1501" t="s">
        <v>465</v>
      </c>
      <c r="R195" s="1502"/>
      <c r="S195" s="1502"/>
      <c r="T195" s="1503"/>
      <c r="U195" s="760"/>
      <c r="V195" s="941"/>
      <c r="W195" s="941"/>
      <c r="X195" s="832">
        <v>3</v>
      </c>
      <c r="Y195" s="153" t="s">
        <v>466</v>
      </c>
      <c r="Z195" s="833"/>
      <c r="AA195" s="834"/>
      <c r="AB195" s="835"/>
      <c r="AC195" s="760"/>
      <c r="AD195" s="760"/>
      <c r="AE195" s="941"/>
      <c r="AF195" s="941"/>
      <c r="AG195" s="941"/>
      <c r="AH195" s="760"/>
      <c r="AI195" s="760"/>
      <c r="AJ195" s="760"/>
      <c r="AK195" s="760"/>
      <c r="AL195" s="941"/>
      <c r="AM195" s="838"/>
      <c r="AN195" s="760"/>
      <c r="AO195" s="760"/>
      <c r="AP195" s="760"/>
      <c r="AQ195" s="760"/>
      <c r="AR195" s="760"/>
      <c r="AS195" s="760"/>
      <c r="AT195" s="760"/>
      <c r="AU195" s="760"/>
      <c r="AV195" s="760"/>
      <c r="AW195" s="760"/>
      <c r="AX195" s="760"/>
      <c r="AY195" s="760"/>
      <c r="AZ195" s="760"/>
      <c r="BA195" s="760"/>
      <c r="BB195" s="760"/>
      <c r="BC195" s="39"/>
      <c r="BD195" s="129"/>
      <c r="BE195" s="941"/>
      <c r="BF195" s="258"/>
      <c r="BG195" s="941"/>
      <c r="BH195" s="136"/>
      <c r="BI195" s="941"/>
      <c r="BJ195" s="941"/>
      <c r="BK195" s="941"/>
      <c r="BL195" s="941"/>
      <c r="BM195" s="941"/>
      <c r="BN195" s="941"/>
      <c r="BO195" s="941"/>
      <c r="BP195" s="941"/>
      <c r="BQ195" s="941"/>
      <c r="BR195" s="941"/>
      <c r="BS195" s="941"/>
      <c r="BT195" s="941"/>
      <c r="BU195" s="941"/>
      <c r="BV195" s="941"/>
      <c r="BW195" s="941"/>
      <c r="BX195" s="941"/>
      <c r="BY195" s="941"/>
      <c r="BZ195" s="941"/>
      <c r="CA195" s="941"/>
      <c r="CB195" s="941"/>
      <c r="CC195" s="941"/>
      <c r="CD195" s="941"/>
      <c r="CE195" s="941"/>
      <c r="CF195" s="941"/>
      <c r="CG195" s="941"/>
      <c r="CH195" s="941"/>
      <c r="CI195" s="941"/>
      <c r="CJ195" s="941"/>
      <c r="CK195" s="941"/>
      <c r="CL195" s="941"/>
      <c r="CM195" s="941"/>
      <c r="CN195" s="941"/>
      <c r="CO195" s="941"/>
      <c r="CP195" s="941"/>
      <c r="CQ195" s="941"/>
      <c r="CR195" s="941"/>
      <c r="CS195" s="771"/>
      <c r="CT195" s="941"/>
      <c r="CU195" s="941"/>
      <c r="CV195" s="94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c r="DQ195" s="771"/>
      <c r="DR195" s="771"/>
      <c r="DS195" s="771"/>
      <c r="DT195" s="771"/>
      <c r="DU195" s="771"/>
      <c r="DV195" s="771"/>
      <c r="DW195" s="771"/>
      <c r="DX195" s="771"/>
      <c r="DY195" s="771"/>
      <c r="DZ195" s="771"/>
      <c r="EA195" s="771"/>
      <c r="EB195" s="771"/>
      <c r="EC195" s="771"/>
      <c r="ED195" s="771"/>
      <c r="EE195" s="771"/>
      <c r="EF195" s="771"/>
      <c r="EG195" s="771"/>
      <c r="EH195" s="771"/>
      <c r="EI195" s="771"/>
      <c r="EJ195" s="771"/>
      <c r="EK195" s="771"/>
      <c r="EL195" s="771"/>
      <c r="EM195" s="771"/>
      <c r="EN195" s="771"/>
    </row>
    <row r="196" spans="1:144">
      <c r="A196" s="1435" t="s">
        <v>467</v>
      </c>
      <c r="B196" s="1436"/>
      <c r="C196" s="1436"/>
      <c r="D196" s="1436"/>
      <c r="E196" s="1436"/>
      <c r="F196" s="1436"/>
      <c r="G196" s="1436"/>
      <c r="H196" s="1436"/>
      <c r="I196" s="1436"/>
      <c r="J196" s="1436"/>
      <c r="K196" s="32">
        <f>COUNTA(T25:T34)</f>
        <v>0</v>
      </c>
      <c r="L196" s="760"/>
      <c r="M196" s="941"/>
      <c r="N196" s="941"/>
      <c r="O196" s="760"/>
      <c r="P196" s="831">
        <v>4</v>
      </c>
      <c r="Q196" s="1501" t="s">
        <v>468</v>
      </c>
      <c r="R196" s="1502"/>
      <c r="S196" s="1502"/>
      <c r="T196" s="1503"/>
      <c r="U196" s="760"/>
      <c r="V196" s="941"/>
      <c r="W196" s="941"/>
      <c r="X196" s="832">
        <v>4</v>
      </c>
      <c r="Y196" s="153" t="s">
        <v>469</v>
      </c>
      <c r="Z196" s="833"/>
      <c r="AA196" s="834"/>
      <c r="AB196" s="835"/>
      <c r="AC196" s="760"/>
      <c r="AD196" s="760"/>
      <c r="AE196" s="941"/>
      <c r="AF196" s="941"/>
      <c r="AG196" s="941"/>
      <c r="AH196" s="760"/>
      <c r="AI196" s="760"/>
      <c r="AJ196" s="760"/>
      <c r="AK196" s="760"/>
      <c r="AL196" s="941"/>
      <c r="AM196" s="838"/>
      <c r="AN196" s="760"/>
      <c r="AO196" s="760"/>
      <c r="AP196" s="760"/>
      <c r="AQ196" s="760"/>
      <c r="AR196" s="760"/>
      <c r="AS196" s="760"/>
      <c r="AT196" s="760"/>
      <c r="AU196" s="760"/>
      <c r="AV196" s="760"/>
      <c r="AW196" s="760"/>
      <c r="AX196" s="760"/>
      <c r="AY196" s="760"/>
      <c r="AZ196" s="760"/>
      <c r="BA196" s="760"/>
      <c r="BB196" s="760"/>
      <c r="BC196" s="39"/>
      <c r="BD196" s="129"/>
      <c r="BE196" s="941"/>
      <c r="BF196" s="258"/>
      <c r="BG196" s="941"/>
      <c r="BH196" s="136"/>
      <c r="BI196" s="941"/>
      <c r="BJ196" s="941"/>
      <c r="BK196" s="941"/>
      <c r="BL196" s="941"/>
      <c r="BM196" s="941"/>
      <c r="BN196" s="941"/>
      <c r="BO196" s="941"/>
      <c r="BP196" s="941"/>
      <c r="BQ196" s="941"/>
      <c r="BR196" s="941"/>
      <c r="BS196" s="941"/>
      <c r="BT196" s="941"/>
      <c r="BU196" s="941"/>
      <c r="BV196" s="941"/>
      <c r="BW196" s="941"/>
      <c r="BX196" s="941"/>
      <c r="BY196" s="941"/>
      <c r="BZ196" s="941"/>
      <c r="CA196" s="941"/>
      <c r="CB196" s="941"/>
      <c r="CC196" s="941"/>
      <c r="CD196" s="941"/>
      <c r="CE196" s="941"/>
      <c r="CF196" s="941"/>
      <c r="CG196" s="941"/>
      <c r="CH196" s="941"/>
      <c r="CI196" s="941"/>
      <c r="CJ196" s="941"/>
      <c r="CK196" s="941"/>
      <c r="CL196" s="941"/>
      <c r="CM196" s="941"/>
      <c r="CN196" s="941"/>
      <c r="CO196" s="941"/>
      <c r="CP196" s="941"/>
      <c r="CQ196" s="941"/>
      <c r="CR196" s="941"/>
      <c r="CS196" s="771"/>
      <c r="CT196" s="941"/>
      <c r="CU196" s="941"/>
      <c r="CV196" s="941"/>
      <c r="CW196" s="771"/>
      <c r="CX196" s="771"/>
      <c r="CY196" s="771"/>
      <c r="CZ196" s="771"/>
      <c r="DA196" s="771"/>
      <c r="DB196" s="771"/>
      <c r="DC196" s="771"/>
      <c r="DD196" s="771"/>
      <c r="DE196" s="771"/>
      <c r="DF196" s="771"/>
      <c r="DG196" s="771"/>
      <c r="DH196" s="771"/>
      <c r="DI196" s="771"/>
      <c r="DJ196" s="771"/>
      <c r="DK196" s="771"/>
      <c r="DL196" s="771"/>
      <c r="DM196" s="771"/>
      <c r="DN196" s="771"/>
      <c r="DO196" s="771"/>
      <c r="DP196" s="771"/>
      <c r="DQ196" s="771"/>
      <c r="DR196" s="771"/>
      <c r="DS196" s="771"/>
      <c r="DT196" s="771"/>
      <c r="DU196" s="771"/>
      <c r="DV196" s="771"/>
      <c r="DW196" s="771"/>
      <c r="DX196" s="771"/>
      <c r="DY196" s="771"/>
      <c r="DZ196" s="771"/>
      <c r="EA196" s="771"/>
      <c r="EB196" s="771"/>
      <c r="EC196" s="771"/>
      <c r="ED196" s="771"/>
      <c r="EE196" s="771"/>
      <c r="EF196" s="771"/>
      <c r="EG196" s="771"/>
      <c r="EH196" s="771"/>
      <c r="EI196" s="771"/>
      <c r="EJ196" s="771"/>
      <c r="EK196" s="771"/>
      <c r="EL196" s="771"/>
      <c r="EM196" s="771"/>
      <c r="EN196" s="771"/>
    </row>
    <row r="197" spans="1:144">
      <c r="A197" s="1435" t="s">
        <v>470</v>
      </c>
      <c r="B197" s="1436"/>
      <c r="C197" s="1436"/>
      <c r="D197" s="1436"/>
      <c r="E197" s="1436"/>
      <c r="F197" s="1436"/>
      <c r="G197" s="1436"/>
      <c r="H197" s="1436"/>
      <c r="I197" s="1436"/>
      <c r="J197" s="1436"/>
      <c r="K197" s="840">
        <f>COUNTIFS(L25:M34,"&gt;59")</f>
        <v>0</v>
      </c>
      <c r="L197" s="760"/>
      <c r="M197" s="760"/>
      <c r="N197" s="941"/>
      <c r="O197" s="760"/>
      <c r="P197" s="831">
        <v>5</v>
      </c>
      <c r="Q197" s="1501" t="s">
        <v>119</v>
      </c>
      <c r="R197" s="1502"/>
      <c r="S197" s="1502"/>
      <c r="T197" s="1503"/>
      <c r="U197" s="760"/>
      <c r="V197" s="941"/>
      <c r="W197" s="941"/>
      <c r="X197" s="832">
        <v>5</v>
      </c>
      <c r="Y197" s="153" t="s">
        <v>471</v>
      </c>
      <c r="Z197" s="833"/>
      <c r="AA197" s="834"/>
      <c r="AB197" s="835"/>
      <c r="AC197" s="760"/>
      <c r="AD197" s="768"/>
      <c r="AE197" s="941"/>
      <c r="AF197" s="941"/>
      <c r="AG197" s="941"/>
      <c r="AH197" s="760"/>
      <c r="AI197" s="760"/>
      <c r="AJ197" s="760"/>
      <c r="AK197" s="760"/>
      <c r="AL197" s="941"/>
      <c r="AM197" s="838"/>
      <c r="AN197" s="760"/>
      <c r="AO197" s="760"/>
      <c r="AP197" s="760"/>
      <c r="AQ197" s="760"/>
      <c r="AR197" s="760"/>
      <c r="AS197" s="760"/>
      <c r="AT197" s="760"/>
      <c r="AU197" s="760"/>
      <c r="AV197" s="760"/>
      <c r="AW197" s="760"/>
      <c r="AX197" s="760"/>
      <c r="AY197" s="760"/>
      <c r="AZ197" s="760"/>
      <c r="BA197" s="760"/>
      <c r="BB197" s="760"/>
      <c r="BC197" s="39"/>
      <c r="BD197" s="129"/>
      <c r="BE197" s="941"/>
      <c r="BF197" s="258"/>
      <c r="BG197" s="941"/>
      <c r="BH197" s="136"/>
      <c r="BI197" s="941"/>
      <c r="BJ197" s="941"/>
      <c r="BK197" s="941"/>
      <c r="BL197" s="941"/>
      <c r="BM197" s="941"/>
      <c r="BN197" s="941"/>
      <c r="BO197" s="941"/>
      <c r="BP197" s="941"/>
      <c r="BQ197" s="941"/>
      <c r="BR197" s="941"/>
      <c r="BS197" s="941"/>
      <c r="BT197" s="941"/>
      <c r="BU197" s="39"/>
      <c r="BV197" s="39"/>
      <c r="BW197" s="39"/>
      <c r="BX197" s="39"/>
      <c r="BY197" s="39"/>
      <c r="BZ197" s="39"/>
      <c r="CA197" s="39"/>
      <c r="CB197" s="941"/>
      <c r="CC197" s="941"/>
      <c r="CD197" s="941"/>
      <c r="CE197" s="941"/>
      <c r="CF197" s="941"/>
      <c r="CG197" s="941"/>
      <c r="CH197" s="941"/>
      <c r="CI197" s="941"/>
      <c r="CJ197" s="941"/>
      <c r="CK197" s="941"/>
      <c r="CL197" s="941"/>
      <c r="CM197" s="941"/>
      <c r="CN197" s="941"/>
      <c r="CO197" s="941"/>
      <c r="CP197" s="941"/>
      <c r="CQ197" s="941"/>
      <c r="CR197" s="941"/>
      <c r="CS197" s="771"/>
      <c r="CT197" s="941"/>
      <c r="CU197" s="941"/>
      <c r="CV197" s="941"/>
      <c r="CW197" s="771"/>
      <c r="CX197" s="771"/>
      <c r="CY197" s="771"/>
      <c r="CZ197" s="771"/>
      <c r="DA197" s="771"/>
      <c r="DB197" s="771"/>
      <c r="DC197" s="771"/>
      <c r="DD197" s="771"/>
      <c r="DE197" s="771"/>
      <c r="DF197" s="771"/>
      <c r="DG197" s="771"/>
      <c r="DH197" s="771"/>
      <c r="DI197" s="771"/>
      <c r="DJ197" s="771"/>
      <c r="DK197" s="771"/>
      <c r="DL197" s="771"/>
      <c r="DM197" s="771"/>
      <c r="DN197" s="771"/>
      <c r="DO197" s="771"/>
      <c r="DP197" s="771"/>
      <c r="DQ197" s="771"/>
      <c r="DR197" s="771"/>
      <c r="DS197" s="771"/>
      <c r="DT197" s="771"/>
      <c r="DU197" s="771"/>
      <c r="DV197" s="771"/>
      <c r="DW197" s="771"/>
      <c r="DX197" s="771"/>
      <c r="DY197" s="771"/>
      <c r="DZ197" s="771"/>
      <c r="EA197" s="771"/>
      <c r="EB197" s="771"/>
      <c r="EC197" s="771"/>
      <c r="ED197" s="771"/>
      <c r="EE197" s="771"/>
      <c r="EF197" s="771"/>
      <c r="EG197" s="771"/>
      <c r="EH197" s="771"/>
      <c r="EI197" s="771"/>
      <c r="EJ197" s="771"/>
      <c r="EK197" s="771"/>
      <c r="EL197" s="771"/>
      <c r="EM197" s="771"/>
      <c r="EN197" s="771"/>
    </row>
    <row r="198" spans="1:144" ht="48.6">
      <c r="A198" s="841"/>
      <c r="B198" s="760"/>
      <c r="C198" s="941"/>
      <c r="D198" s="760"/>
      <c r="E198" s="760"/>
      <c r="F198" s="760"/>
      <c r="G198" s="760"/>
      <c r="H198" s="760"/>
      <c r="I198" s="760"/>
      <c r="J198" s="760"/>
      <c r="K198" s="760"/>
      <c r="L198" s="760"/>
      <c r="M198" s="760"/>
      <c r="N198" s="941"/>
      <c r="O198" s="35" t="s">
        <v>48</v>
      </c>
      <c r="P198" s="35" t="s">
        <v>472</v>
      </c>
      <c r="Q198" s="760"/>
      <c r="R198" s="760"/>
      <c r="S198" s="760"/>
      <c r="T198" s="760"/>
      <c r="U198" s="760"/>
      <c r="V198" s="941"/>
      <c r="W198" s="941"/>
      <c r="X198" s="832">
        <v>6</v>
      </c>
      <c r="Y198" s="153" t="s">
        <v>473</v>
      </c>
      <c r="Z198" s="833"/>
      <c r="AA198" s="834"/>
      <c r="AB198" s="835"/>
      <c r="AC198" s="760"/>
      <c r="AD198" s="760"/>
      <c r="AE198" s="941"/>
      <c r="AF198" s="941"/>
      <c r="AG198" s="941"/>
      <c r="AH198" s="760"/>
      <c r="AI198" s="760"/>
      <c r="AJ198" s="760"/>
      <c r="AK198" s="760"/>
      <c r="AL198" s="941"/>
      <c r="AM198" s="838"/>
      <c r="AN198" s="760"/>
      <c r="AO198" s="760"/>
      <c r="AP198" s="760"/>
      <c r="AQ198" s="760"/>
      <c r="AR198" s="760"/>
      <c r="AS198" s="760"/>
      <c r="AT198" s="760"/>
      <c r="AU198" s="760"/>
      <c r="AV198" s="760"/>
      <c r="AW198" s="760"/>
      <c r="AX198" s="760"/>
      <c r="AY198" s="760"/>
      <c r="AZ198" s="760"/>
      <c r="BA198" s="760"/>
      <c r="BB198" s="760"/>
      <c r="BC198" s="39"/>
      <c r="BD198" s="129"/>
      <c r="BE198" s="941"/>
      <c r="BF198" s="258"/>
      <c r="BG198" s="941"/>
      <c r="BH198" s="129"/>
      <c r="BI198" s="39"/>
      <c r="BJ198" s="39"/>
      <c r="BK198" s="39"/>
      <c r="BL198" s="941"/>
      <c r="BM198" s="941"/>
      <c r="BN198" s="941"/>
      <c r="BO198" s="941"/>
      <c r="BP198" s="941"/>
      <c r="BQ198" s="941"/>
      <c r="BR198" s="941"/>
      <c r="BS198" s="941"/>
      <c r="BT198" s="941"/>
      <c r="BU198" s="258"/>
      <c r="BV198" s="258"/>
      <c r="BW198" s="258"/>
      <c r="BX198" s="258"/>
      <c r="BY198" s="258"/>
      <c r="BZ198" s="258"/>
      <c r="CA198" s="258"/>
      <c r="CB198" s="39"/>
      <c r="CC198" s="39"/>
      <c r="CD198" s="941"/>
      <c r="CE198" s="941"/>
      <c r="CF198" s="941"/>
      <c r="CG198" s="941"/>
      <c r="CH198" s="941"/>
      <c r="CI198" s="941"/>
      <c r="CJ198" s="941"/>
      <c r="CK198" s="941"/>
      <c r="CL198" s="941"/>
      <c r="CM198" s="941"/>
      <c r="CN198" s="941"/>
      <c r="CO198" s="941"/>
      <c r="CP198" s="941"/>
      <c r="CQ198" s="941"/>
      <c r="CR198" s="941"/>
      <c r="CS198" s="771"/>
      <c r="CT198" s="941"/>
      <c r="CU198" s="941"/>
      <c r="CV198" s="941"/>
      <c r="CW198" s="771"/>
      <c r="CX198" s="771"/>
      <c r="CY198" s="771"/>
      <c r="CZ198" s="771"/>
      <c r="DA198" s="771"/>
      <c r="DB198" s="771"/>
      <c r="DC198" s="771"/>
      <c r="DD198" s="771"/>
      <c r="DE198" s="771"/>
      <c r="DF198" s="771"/>
      <c r="DG198" s="771"/>
      <c r="DH198" s="771"/>
      <c r="DI198" s="771"/>
      <c r="DJ198" s="771"/>
      <c r="DK198" s="771"/>
      <c r="DL198" s="771"/>
      <c r="DM198" s="771"/>
      <c r="DN198" s="771"/>
      <c r="DO198" s="771"/>
      <c r="DP198" s="771"/>
      <c r="DQ198" s="771"/>
      <c r="DR198" s="771"/>
      <c r="DS198" s="771"/>
      <c r="DT198" s="771"/>
      <c r="DU198" s="771"/>
      <c r="DV198" s="771"/>
      <c r="DW198" s="771"/>
      <c r="DX198" s="771"/>
      <c r="DY198" s="771"/>
      <c r="DZ198" s="771"/>
      <c r="EA198" s="771"/>
      <c r="EB198" s="771"/>
      <c r="EC198" s="771"/>
      <c r="ED198" s="771"/>
      <c r="EE198" s="771"/>
      <c r="EF198" s="771"/>
      <c r="EG198" s="771"/>
      <c r="EH198" s="771"/>
      <c r="EI198" s="771"/>
      <c r="EJ198" s="771"/>
      <c r="EK198" s="771"/>
      <c r="EL198" s="771"/>
      <c r="EM198" s="771"/>
      <c r="EN198" s="771"/>
    </row>
    <row r="199" spans="1:144" s="3" customFormat="1">
      <c r="A199" s="1787" t="s">
        <v>474</v>
      </c>
      <c r="B199" s="1787"/>
      <c r="C199" s="1787"/>
      <c r="D199" s="1787"/>
      <c r="E199" s="1787"/>
      <c r="F199" s="1787"/>
      <c r="G199" s="1787"/>
      <c r="H199" s="1787"/>
      <c r="I199" s="1787"/>
      <c r="J199" s="1787"/>
      <c r="K199" s="1787"/>
      <c r="L199" s="1787"/>
      <c r="M199" s="941"/>
      <c r="N199" s="941"/>
      <c r="O199" s="839" t="s">
        <v>90</v>
      </c>
      <c r="P199" s="839" t="s">
        <v>244</v>
      </c>
      <c r="Q199" s="842"/>
      <c r="R199" s="842"/>
      <c r="S199" s="842"/>
      <c r="T199" s="941"/>
      <c r="U199" s="941"/>
      <c r="V199" s="941"/>
      <c r="W199" s="941"/>
      <c r="X199" s="832">
        <v>7</v>
      </c>
      <c r="Y199" s="153" t="s">
        <v>475</v>
      </c>
      <c r="Z199" s="833"/>
      <c r="AA199" s="834"/>
      <c r="AB199" s="835"/>
      <c r="AC199" s="941"/>
      <c r="AD199" s="941"/>
      <c r="AE199" s="941"/>
      <c r="AF199" s="941"/>
      <c r="AG199" s="941"/>
      <c r="AH199" s="246"/>
      <c r="AI199" s="941"/>
      <c r="AJ199" s="941"/>
      <c r="AK199" s="760"/>
      <c r="AL199" s="941"/>
      <c r="AM199" s="838"/>
      <c r="AN199" s="760"/>
      <c r="AO199" s="760"/>
      <c r="AP199" s="760"/>
      <c r="AQ199" s="760"/>
      <c r="AR199" s="760"/>
      <c r="AS199" s="760"/>
      <c r="AT199" s="760"/>
      <c r="AU199" s="941"/>
      <c r="AV199" s="941"/>
      <c r="AW199" s="941"/>
      <c r="AX199" s="941"/>
      <c r="AY199" s="941"/>
      <c r="AZ199" s="941"/>
      <c r="BA199" s="941"/>
      <c r="BB199" s="941"/>
      <c r="BC199" s="39"/>
      <c r="BD199" s="129"/>
      <c r="BE199" s="39"/>
      <c r="BF199" s="252"/>
      <c r="BG199" s="39"/>
      <c r="BH199" s="136"/>
      <c r="BI199" s="258"/>
      <c r="BJ199" s="258"/>
      <c r="BK199" s="258"/>
      <c r="BL199" s="941"/>
      <c r="BM199" s="941"/>
      <c r="BN199" s="941"/>
      <c r="BO199" s="941"/>
      <c r="BP199" s="941"/>
      <c r="BQ199" s="941"/>
      <c r="BR199" s="941"/>
      <c r="BS199" s="941"/>
      <c r="BT199" s="941"/>
      <c r="BU199" s="39"/>
      <c r="BV199" s="39"/>
      <c r="BW199" s="39"/>
      <c r="BX199" s="39"/>
      <c r="BY199" s="39"/>
      <c r="BZ199" s="39"/>
      <c r="CA199" s="39"/>
      <c r="CB199" s="258"/>
      <c r="CC199" s="258"/>
      <c r="CD199" s="39"/>
      <c r="CE199" s="39"/>
      <c r="CF199" s="39"/>
      <c r="CG199" s="39"/>
      <c r="CH199" s="39"/>
      <c r="CI199" s="39"/>
      <c r="CJ199" s="941"/>
      <c r="CK199" s="941"/>
      <c r="CL199" s="941"/>
      <c r="CM199" s="941"/>
      <c r="CN199" s="941"/>
      <c r="CO199" s="941"/>
      <c r="CP199" s="941"/>
      <c r="CQ199" s="941"/>
      <c r="CR199" s="941"/>
      <c r="CS199" s="941"/>
      <c r="CT199" s="941"/>
      <c r="CU199" s="941"/>
      <c r="CV199" s="941"/>
      <c r="CW199" s="941"/>
      <c r="CX199" s="941"/>
      <c r="CY199" s="941"/>
      <c r="CZ199" s="941"/>
      <c r="DA199" s="941"/>
      <c r="DB199" s="941"/>
      <c r="DC199" s="941"/>
      <c r="DD199" s="941"/>
      <c r="DE199" s="941"/>
      <c r="DF199" s="941"/>
      <c r="DG199" s="941"/>
      <c r="DH199" s="941"/>
      <c r="DI199" s="941"/>
      <c r="DJ199" s="941"/>
      <c r="DK199" s="941"/>
      <c r="DL199" s="941"/>
      <c r="DM199" s="941"/>
      <c r="DN199" s="941"/>
      <c r="DO199" s="941"/>
      <c r="DP199" s="941"/>
      <c r="DQ199" s="941"/>
      <c r="DR199" s="941"/>
      <c r="DS199" s="941"/>
      <c r="DT199" s="941"/>
      <c r="DU199" s="941"/>
      <c r="DV199" s="941"/>
      <c r="DW199" s="941"/>
      <c r="DX199" s="941"/>
      <c r="DY199" s="941"/>
      <c r="DZ199" s="941"/>
      <c r="EA199" s="941"/>
      <c r="EB199" s="941"/>
      <c r="EC199" s="941"/>
      <c r="ED199" s="941"/>
      <c r="EE199" s="941"/>
      <c r="EF199" s="941"/>
      <c r="EG199" s="941"/>
      <c r="EH199" s="941"/>
      <c r="EI199" s="941"/>
      <c r="EJ199" s="941"/>
      <c r="EK199" s="941"/>
      <c r="EL199" s="941"/>
      <c r="EM199" s="941"/>
      <c r="EN199" s="941"/>
    </row>
    <row r="200" spans="1:144" s="3" customFormat="1">
      <c r="A200" s="1786" t="s">
        <v>193</v>
      </c>
      <c r="B200" s="1786"/>
      <c r="C200" s="1786"/>
      <c r="D200" s="1786"/>
      <c r="E200" s="1786"/>
      <c r="F200" s="1787" t="s">
        <v>194</v>
      </c>
      <c r="G200" s="1787"/>
      <c r="H200" s="1787"/>
      <c r="I200" s="1787"/>
      <c r="J200" s="1787"/>
      <c r="K200" s="1787"/>
      <c r="L200" s="1787"/>
      <c r="M200" s="761"/>
      <c r="N200" s="246"/>
      <c r="O200" s="839" t="s">
        <v>91</v>
      </c>
      <c r="P200" s="839" t="s">
        <v>476</v>
      </c>
      <c r="Q200" s="246"/>
      <c r="R200" s="1437" t="s">
        <v>477</v>
      </c>
      <c r="S200" s="1438"/>
      <c r="T200" s="1438"/>
      <c r="U200" s="1438"/>
      <c r="V200" s="1439"/>
      <c r="W200" s="39"/>
      <c r="X200" s="832">
        <v>8</v>
      </c>
      <c r="Y200" s="153" t="s">
        <v>478</v>
      </c>
      <c r="Z200" s="833"/>
      <c r="AA200" s="834"/>
      <c r="AB200" s="835"/>
      <c r="AC200" s="246"/>
      <c r="AD200" s="246"/>
      <c r="AE200" s="246"/>
      <c r="AF200" s="246"/>
      <c r="AG200" s="246"/>
      <c r="AH200" s="246"/>
      <c r="AI200" s="246"/>
      <c r="AJ200" s="246"/>
      <c r="AK200" s="246"/>
      <c r="AL200" s="246"/>
      <c r="AM200" s="843"/>
      <c r="AN200" s="246"/>
      <c r="AO200" s="246"/>
      <c r="AP200" s="246"/>
      <c r="AQ200" s="246"/>
      <c r="AR200" s="246"/>
      <c r="AS200" s="246"/>
      <c r="AT200" s="246"/>
      <c r="AU200" s="941"/>
      <c r="AV200" s="941"/>
      <c r="AW200" s="941"/>
      <c r="AX200" s="941"/>
      <c r="AY200" s="941"/>
      <c r="AZ200" s="941"/>
      <c r="BA200" s="941"/>
      <c r="BB200" s="941"/>
      <c r="BC200" s="39"/>
      <c r="BD200" s="129"/>
      <c r="BE200" s="258"/>
      <c r="BF200" s="258"/>
      <c r="BG200" s="258"/>
      <c r="BH200" s="129"/>
      <c r="BI200" s="39"/>
      <c r="BJ200" s="39"/>
      <c r="BK200" s="39"/>
      <c r="BL200" s="941"/>
      <c r="BM200" s="941"/>
      <c r="BN200" s="941"/>
      <c r="BO200" s="941"/>
      <c r="BP200" s="941"/>
      <c r="BQ200" s="941"/>
      <c r="BR200" s="941"/>
      <c r="BS200" s="941"/>
      <c r="BT200" s="941"/>
      <c r="BU200" s="844"/>
      <c r="BV200" s="844"/>
      <c r="BW200" s="844"/>
      <c r="BX200" s="844"/>
      <c r="BY200" s="844"/>
      <c r="BZ200" s="844"/>
      <c r="CA200" s="844"/>
      <c r="CB200" s="39"/>
      <c r="CC200" s="39"/>
      <c r="CD200" s="258"/>
      <c r="CE200" s="258"/>
      <c r="CF200" s="258"/>
      <c r="CG200" s="258"/>
      <c r="CH200" s="258"/>
      <c r="CI200" s="258"/>
      <c r="CJ200" s="941"/>
      <c r="CK200" s="941"/>
      <c r="CL200" s="941"/>
      <c r="CM200" s="941"/>
      <c r="CN200" s="941"/>
      <c r="CO200" s="941"/>
      <c r="CP200" s="941"/>
      <c r="CQ200" s="941"/>
      <c r="CR200" s="941"/>
      <c r="CS200" s="941"/>
      <c r="CT200" s="941"/>
      <c r="CU200" s="941"/>
      <c r="CV200" s="941"/>
      <c r="CW200" s="941"/>
      <c r="CX200" s="941"/>
      <c r="CY200" s="941"/>
      <c r="CZ200" s="941"/>
      <c r="DA200" s="941"/>
      <c r="DB200" s="941"/>
      <c r="DC200" s="941"/>
      <c r="DD200" s="941"/>
      <c r="DE200" s="941"/>
      <c r="DF200" s="941"/>
      <c r="DG200" s="941"/>
      <c r="DH200" s="941"/>
      <c r="DI200" s="941"/>
      <c r="DJ200" s="941"/>
      <c r="DK200" s="941"/>
      <c r="DL200" s="941"/>
      <c r="DM200" s="941"/>
      <c r="DN200" s="941"/>
      <c r="DO200" s="941"/>
      <c r="DP200" s="941"/>
      <c r="DQ200" s="941"/>
      <c r="DR200" s="941"/>
      <c r="DS200" s="941"/>
      <c r="DT200" s="941"/>
      <c r="DU200" s="941"/>
      <c r="DV200" s="941"/>
      <c r="DW200" s="941"/>
      <c r="DX200" s="941"/>
      <c r="DY200" s="941"/>
      <c r="DZ200" s="941"/>
      <c r="EA200" s="941"/>
      <c r="EB200" s="941"/>
      <c r="EC200" s="941"/>
      <c r="ED200" s="941"/>
      <c r="EE200" s="941"/>
      <c r="EF200" s="941"/>
      <c r="EG200" s="941"/>
      <c r="EH200" s="941"/>
      <c r="EI200" s="941"/>
      <c r="EJ200" s="941"/>
      <c r="EK200" s="941"/>
      <c r="EL200" s="941"/>
      <c r="EM200" s="941"/>
      <c r="EN200" s="941"/>
    </row>
    <row r="201" spans="1:144">
      <c r="A201" s="509" t="s">
        <v>331</v>
      </c>
      <c r="B201" s="834"/>
      <c r="C201" s="833"/>
      <c r="D201" s="834"/>
      <c r="E201" s="845">
        <f>EE1</f>
        <v>0</v>
      </c>
      <c r="F201" s="1839" t="s">
        <v>331</v>
      </c>
      <c r="G201" s="1839"/>
      <c r="H201" s="1839"/>
      <c r="I201" s="1839"/>
      <c r="J201" s="1839"/>
      <c r="K201" s="1839"/>
      <c r="L201" s="846">
        <f>EJ1</f>
        <v>0</v>
      </c>
      <c r="M201" s="761"/>
      <c r="N201" s="246"/>
      <c r="O201" s="839" t="s">
        <v>92</v>
      </c>
      <c r="P201" s="839" t="s">
        <v>243</v>
      </c>
      <c r="Q201" s="768"/>
      <c r="R201" s="839">
        <v>1</v>
      </c>
      <c r="S201" s="153" t="s">
        <v>236</v>
      </c>
      <c r="T201" s="833"/>
      <c r="U201" s="834"/>
      <c r="V201" s="847"/>
      <c r="W201" s="941"/>
      <c r="X201" s="832">
        <v>9</v>
      </c>
      <c r="Y201" s="848" t="s">
        <v>479</v>
      </c>
      <c r="Z201" s="768"/>
      <c r="AA201" s="768"/>
      <c r="AB201" s="837"/>
      <c r="AC201" s="768"/>
      <c r="AD201" s="768"/>
      <c r="AE201" s="246"/>
      <c r="AF201" s="246"/>
      <c r="AG201" s="246"/>
      <c r="AH201" s="768"/>
      <c r="AI201" s="768"/>
      <c r="AJ201" s="768"/>
      <c r="AK201" s="768"/>
      <c r="AL201" s="246"/>
      <c r="AM201" s="837"/>
      <c r="AN201" s="768"/>
      <c r="AO201" s="768"/>
      <c r="AP201" s="768"/>
      <c r="AQ201" s="768"/>
      <c r="AR201" s="768"/>
      <c r="AS201" s="768"/>
      <c r="AT201" s="768"/>
      <c r="AU201" s="760"/>
      <c r="AV201" s="760"/>
      <c r="AW201" s="760"/>
      <c r="AX201" s="760"/>
      <c r="AY201" s="760"/>
      <c r="AZ201" s="760"/>
      <c r="BA201" s="760"/>
      <c r="BB201" s="760"/>
      <c r="BC201" s="39"/>
      <c r="BD201" s="129"/>
      <c r="BE201" s="39"/>
      <c r="BF201" s="252"/>
      <c r="BG201" s="39"/>
      <c r="BH201" s="136"/>
      <c r="BI201" s="941"/>
      <c r="BJ201" s="941"/>
      <c r="BK201" s="941"/>
      <c r="BL201" s="941"/>
      <c r="BM201" s="941"/>
      <c r="BN201" s="941"/>
      <c r="BO201" s="941"/>
      <c r="BP201" s="941"/>
      <c r="BQ201" s="941"/>
      <c r="BR201" s="941"/>
      <c r="BS201" s="941"/>
      <c r="BT201" s="941"/>
      <c r="BU201" s="40"/>
      <c r="BV201" s="40"/>
      <c r="BW201" s="40"/>
      <c r="BX201" s="40"/>
      <c r="BY201" s="40"/>
      <c r="BZ201" s="40"/>
      <c r="CA201" s="40"/>
      <c r="CB201" s="844"/>
      <c r="CC201" s="844"/>
      <c r="CD201" s="39"/>
      <c r="CE201" s="39"/>
      <c r="CF201" s="39"/>
      <c r="CG201" s="39"/>
      <c r="CH201" s="39"/>
      <c r="CI201" s="39"/>
      <c r="CJ201" s="941"/>
      <c r="CK201" s="941"/>
      <c r="CL201" s="941"/>
      <c r="CM201" s="941"/>
      <c r="CN201" s="941"/>
      <c r="CO201" s="941"/>
      <c r="CP201" s="941"/>
      <c r="CQ201" s="941"/>
      <c r="CR201" s="941"/>
      <c r="CS201" s="771"/>
      <c r="CT201" s="941"/>
      <c r="CU201" s="941"/>
      <c r="CV201" s="941"/>
      <c r="CW201" s="771"/>
      <c r="CX201" s="771"/>
      <c r="CY201" s="771"/>
      <c r="CZ201" s="771"/>
      <c r="DA201" s="771"/>
      <c r="DB201" s="771"/>
      <c r="DC201" s="771"/>
      <c r="DD201" s="771"/>
      <c r="DE201" s="771"/>
      <c r="DF201" s="771"/>
      <c r="DG201" s="771"/>
      <c r="DH201" s="771"/>
      <c r="DI201" s="771"/>
      <c r="DJ201" s="771"/>
      <c r="DK201" s="771"/>
      <c r="DL201" s="771"/>
      <c r="DM201" s="771"/>
      <c r="DN201" s="771"/>
      <c r="DO201" s="771"/>
      <c r="DP201" s="771"/>
      <c r="DQ201" s="771"/>
      <c r="DR201" s="771"/>
      <c r="DS201" s="771"/>
      <c r="DT201" s="771"/>
      <c r="DU201" s="771"/>
      <c r="DV201" s="771"/>
      <c r="DW201" s="771"/>
      <c r="DX201" s="771"/>
      <c r="DY201" s="771"/>
      <c r="DZ201" s="771"/>
      <c r="EA201" s="771"/>
      <c r="EB201" s="771"/>
      <c r="EC201" s="771"/>
      <c r="ED201" s="771"/>
      <c r="EE201" s="771"/>
      <c r="EF201" s="771"/>
      <c r="EG201" s="771"/>
      <c r="EH201" s="771"/>
      <c r="EI201" s="771"/>
      <c r="EJ201" s="771"/>
      <c r="EK201" s="771"/>
      <c r="EL201" s="771"/>
      <c r="EM201" s="771"/>
      <c r="EN201" s="771"/>
    </row>
    <row r="202" spans="1:144">
      <c r="A202" s="509" t="s">
        <v>333</v>
      </c>
      <c r="B202" s="834"/>
      <c r="C202" s="833"/>
      <c r="D202" s="834"/>
      <c r="E202" s="845">
        <f>EF1</f>
        <v>0</v>
      </c>
      <c r="F202" s="1839" t="s">
        <v>333</v>
      </c>
      <c r="G202" s="1839"/>
      <c r="H202" s="1839"/>
      <c r="I202" s="1839"/>
      <c r="J202" s="1839"/>
      <c r="K202" s="1839"/>
      <c r="L202" s="846">
        <f>EK1</f>
        <v>0</v>
      </c>
      <c r="M202" s="768"/>
      <c r="N202" s="246"/>
      <c r="O202" s="839" t="s">
        <v>93</v>
      </c>
      <c r="P202" s="839" t="s">
        <v>480</v>
      </c>
      <c r="Q202" s="768"/>
      <c r="R202" s="839">
        <v>2</v>
      </c>
      <c r="S202" s="153" t="s">
        <v>481</v>
      </c>
      <c r="T202" s="833"/>
      <c r="U202" s="834"/>
      <c r="V202" s="847"/>
      <c r="W202" s="941"/>
      <c r="X202" s="832">
        <v>10</v>
      </c>
      <c r="Y202" s="153" t="s">
        <v>482</v>
      </c>
      <c r="Z202" s="833"/>
      <c r="AA202" s="834"/>
      <c r="AB202" s="835"/>
      <c r="AC202" s="768"/>
      <c r="AD202" s="768"/>
      <c r="AE202" s="246"/>
      <c r="AF202" s="246"/>
      <c r="AG202" s="246"/>
      <c r="AH202" s="768"/>
      <c r="AI202" s="768"/>
      <c r="AJ202" s="768"/>
      <c r="AK202" s="768"/>
      <c r="AL202" s="246"/>
      <c r="AM202" s="837"/>
      <c r="AN202" s="768"/>
      <c r="AO202" s="768"/>
      <c r="AP202" s="768"/>
      <c r="AQ202" s="768"/>
      <c r="AR202" s="768"/>
      <c r="AS202" s="768"/>
      <c r="AT202" s="768"/>
      <c r="AU202" s="760"/>
      <c r="AV202" s="760"/>
      <c r="AW202" s="760"/>
      <c r="AX202" s="760"/>
      <c r="AY202" s="760"/>
      <c r="AZ202" s="760"/>
      <c r="BA202" s="760"/>
      <c r="BB202" s="760"/>
      <c r="BC202" s="39"/>
      <c r="BD202" s="129"/>
      <c r="BE202" s="941"/>
      <c r="BF202" s="258"/>
      <c r="BG202" s="941"/>
      <c r="BH202" s="136"/>
      <c r="BI202" s="941"/>
      <c r="BJ202" s="941"/>
      <c r="BK202" s="941"/>
      <c r="BL202" s="941"/>
      <c r="BM202" s="941"/>
      <c r="BN202" s="941"/>
      <c r="BO202" s="941"/>
      <c r="BP202" s="941"/>
      <c r="BQ202" s="941"/>
      <c r="BR202" s="941"/>
      <c r="BS202" s="941"/>
      <c r="BT202" s="941"/>
      <c r="BU202" s="941"/>
      <c r="BV202" s="941"/>
      <c r="BW202" s="941"/>
      <c r="BX202" s="941"/>
      <c r="BY202" s="941"/>
      <c r="BZ202" s="941"/>
      <c r="CA202" s="941"/>
      <c r="CB202" s="40"/>
      <c r="CC202" s="40"/>
      <c r="CD202" s="844"/>
      <c r="CE202" s="844"/>
      <c r="CF202" s="844"/>
      <c r="CG202" s="844"/>
      <c r="CH202" s="844"/>
      <c r="CI202" s="844"/>
      <c r="CJ202" s="941"/>
      <c r="CK202" s="941"/>
      <c r="CL202" s="941"/>
      <c r="CM202" s="941"/>
      <c r="CN202" s="941"/>
      <c r="CO202" s="941"/>
      <c r="CP202" s="941"/>
      <c r="CQ202" s="941"/>
      <c r="CR202" s="941"/>
      <c r="CS202" s="771"/>
      <c r="CT202" s="941"/>
      <c r="CU202" s="941"/>
      <c r="CV202" s="941"/>
      <c r="CW202" s="771"/>
      <c r="CX202" s="771"/>
      <c r="CY202" s="771"/>
      <c r="CZ202" s="771"/>
      <c r="DA202" s="771"/>
      <c r="DB202" s="771"/>
      <c r="DC202" s="771"/>
      <c r="DD202" s="771"/>
      <c r="DE202" s="771"/>
      <c r="DF202" s="771"/>
      <c r="DG202" s="771"/>
      <c r="DH202" s="771"/>
      <c r="DI202" s="771"/>
      <c r="DJ202" s="771"/>
      <c r="DK202" s="771"/>
      <c r="DL202" s="771"/>
      <c r="DM202" s="771"/>
      <c r="DN202" s="771"/>
      <c r="DO202" s="771"/>
      <c r="DP202" s="771"/>
      <c r="DQ202" s="771"/>
      <c r="DR202" s="771"/>
      <c r="DS202" s="771"/>
      <c r="DT202" s="771"/>
      <c r="DU202" s="771"/>
      <c r="DV202" s="771"/>
      <c r="DW202" s="771"/>
      <c r="DX202" s="771"/>
      <c r="DY202" s="771"/>
      <c r="DZ202" s="771"/>
      <c r="EA202" s="771"/>
      <c r="EB202" s="771"/>
      <c r="EC202" s="771"/>
      <c r="ED202" s="771"/>
      <c r="EE202" s="771"/>
      <c r="EF202" s="771"/>
      <c r="EG202" s="771"/>
      <c r="EH202" s="771"/>
      <c r="EI202" s="771"/>
      <c r="EJ202" s="771"/>
      <c r="EK202" s="771"/>
      <c r="EL202" s="771"/>
      <c r="EM202" s="771"/>
      <c r="EN202" s="771"/>
    </row>
    <row r="203" spans="1:144">
      <c r="A203" s="509" t="s">
        <v>124</v>
      </c>
      <c r="B203" s="834"/>
      <c r="C203" s="833"/>
      <c r="D203" s="834"/>
      <c r="E203" s="845">
        <f>EG1</f>
        <v>0</v>
      </c>
      <c r="F203" s="1839" t="s">
        <v>124</v>
      </c>
      <c r="G203" s="1839"/>
      <c r="H203" s="1839"/>
      <c r="I203" s="1839"/>
      <c r="J203" s="1839"/>
      <c r="K203" s="1839"/>
      <c r="L203" s="846">
        <f>EL1</f>
        <v>0</v>
      </c>
      <c r="M203" s="768"/>
      <c r="N203" s="246"/>
      <c r="O203" s="839" t="s">
        <v>483</v>
      </c>
      <c r="P203" s="839" t="s">
        <v>484</v>
      </c>
      <c r="Q203" s="768"/>
      <c r="R203" s="839">
        <v>3</v>
      </c>
      <c r="S203" s="153" t="s">
        <v>234</v>
      </c>
      <c r="T203" s="833"/>
      <c r="U203" s="834"/>
      <c r="V203" s="847"/>
      <c r="W203" s="941"/>
      <c r="X203" s="832">
        <v>11</v>
      </c>
      <c r="Y203" s="153" t="s">
        <v>485</v>
      </c>
      <c r="Z203" s="833"/>
      <c r="AA203" s="834"/>
      <c r="AB203" s="835"/>
      <c r="AC203" s="768"/>
      <c r="AD203" s="768"/>
      <c r="AE203" s="246"/>
      <c r="AF203" s="246"/>
      <c r="AG203" s="246"/>
      <c r="AH203" s="768"/>
      <c r="AI203" s="768"/>
      <c r="AJ203" s="768"/>
      <c r="AK203" s="768"/>
      <c r="AL203" s="246"/>
      <c r="AM203" s="837"/>
      <c r="AN203" s="768"/>
      <c r="AO203" s="768"/>
      <c r="AP203" s="768"/>
      <c r="AQ203" s="768"/>
      <c r="AR203" s="768"/>
      <c r="AS203" s="768"/>
      <c r="AT203" s="768"/>
      <c r="AU203" s="760"/>
      <c r="AV203" s="760"/>
      <c r="AW203" s="760"/>
      <c r="AX203" s="760"/>
      <c r="AY203" s="760"/>
      <c r="AZ203" s="760"/>
      <c r="BA203" s="760"/>
      <c r="BB203" s="760"/>
      <c r="BC203" s="39"/>
      <c r="BD203" s="129"/>
      <c r="BE203" s="941"/>
      <c r="BF203" s="258"/>
      <c r="BG203" s="941"/>
      <c r="BH203" s="136"/>
      <c r="BI203" s="941"/>
      <c r="BJ203" s="941"/>
      <c r="BK203" s="941"/>
      <c r="BL203" s="941"/>
      <c r="BM203" s="941"/>
      <c r="BN203" s="941"/>
      <c r="BO203" s="941"/>
      <c r="BP203" s="941"/>
      <c r="BQ203" s="941"/>
      <c r="BR203" s="941"/>
      <c r="BS203" s="941"/>
      <c r="BT203" s="941"/>
      <c r="BU203" s="941"/>
      <c r="BV203" s="941"/>
      <c r="BW203" s="941"/>
      <c r="BX203" s="941"/>
      <c r="BY203" s="941"/>
      <c r="BZ203" s="941"/>
      <c r="CA203" s="941"/>
      <c r="CB203" s="941"/>
      <c r="CC203" s="941"/>
      <c r="CD203" s="40"/>
      <c r="CE203" s="40"/>
      <c r="CF203" s="40"/>
      <c r="CG203" s="40"/>
      <c r="CH203" s="40"/>
      <c r="CI203" s="40"/>
      <c r="CJ203" s="941"/>
      <c r="CK203" s="941"/>
      <c r="CL203" s="941"/>
      <c r="CM203" s="941"/>
      <c r="CN203" s="941"/>
      <c r="CO203" s="941"/>
      <c r="CP203" s="941"/>
      <c r="CQ203" s="941"/>
      <c r="CR203" s="941"/>
      <c r="CS203" s="771"/>
      <c r="CT203" s="941"/>
      <c r="CU203" s="941"/>
      <c r="CV203" s="941"/>
      <c r="CW203" s="771"/>
      <c r="CX203" s="771"/>
      <c r="CY203" s="771"/>
      <c r="CZ203" s="771"/>
      <c r="DA203" s="771"/>
      <c r="DB203" s="771"/>
      <c r="DC203" s="771"/>
      <c r="DD203" s="771"/>
      <c r="DE203" s="771"/>
      <c r="DF203" s="771"/>
      <c r="DG203" s="771"/>
      <c r="DH203" s="771"/>
      <c r="DI203" s="771"/>
      <c r="DJ203" s="771"/>
      <c r="DK203" s="771"/>
      <c r="DL203" s="771"/>
      <c r="DM203" s="771"/>
      <c r="DN203" s="771"/>
      <c r="DO203" s="771"/>
      <c r="DP203" s="771"/>
      <c r="DQ203" s="771"/>
      <c r="DR203" s="771"/>
      <c r="DS203" s="771"/>
      <c r="DT203" s="771"/>
      <c r="DU203" s="771"/>
      <c r="DV203" s="771"/>
      <c r="DW203" s="771"/>
      <c r="DX203" s="771"/>
      <c r="DY203" s="771"/>
      <c r="DZ203" s="771"/>
      <c r="EA203" s="771"/>
      <c r="EB203" s="771"/>
      <c r="EC203" s="771"/>
      <c r="ED203" s="771"/>
      <c r="EE203" s="771"/>
      <c r="EF203" s="771"/>
      <c r="EG203" s="771"/>
      <c r="EH203" s="771"/>
      <c r="EI203" s="771"/>
      <c r="EJ203" s="771"/>
      <c r="EK203" s="771"/>
      <c r="EL203" s="771"/>
      <c r="EM203" s="771"/>
      <c r="EN203" s="771"/>
    </row>
    <row r="204" spans="1:144">
      <c r="A204" s="509" t="s">
        <v>486</v>
      </c>
      <c r="B204" s="834"/>
      <c r="C204" s="833"/>
      <c r="D204" s="834"/>
      <c r="E204" s="845">
        <f>EH1</f>
        <v>0</v>
      </c>
      <c r="F204" s="1839" t="s">
        <v>486</v>
      </c>
      <c r="G204" s="1839"/>
      <c r="H204" s="1839"/>
      <c r="I204" s="1839"/>
      <c r="J204" s="1839"/>
      <c r="K204" s="1839"/>
      <c r="L204" s="846">
        <f>EM1</f>
        <v>0</v>
      </c>
      <c r="M204" s="259"/>
      <c r="N204" s="246"/>
      <c r="O204" s="839" t="s">
        <v>487</v>
      </c>
      <c r="P204" s="839" t="s">
        <v>488</v>
      </c>
      <c r="Q204" s="768"/>
      <c r="R204" s="839">
        <v>4</v>
      </c>
      <c r="S204" s="153" t="s">
        <v>489</v>
      </c>
      <c r="T204" s="833"/>
      <c r="U204" s="834"/>
      <c r="V204" s="847"/>
      <c r="W204" s="941"/>
      <c r="X204" s="832">
        <v>12</v>
      </c>
      <c r="Y204" s="153" t="s">
        <v>490</v>
      </c>
      <c r="Z204" s="833"/>
      <c r="AA204" s="834"/>
      <c r="AB204" s="835"/>
      <c r="AC204" s="768"/>
      <c r="AD204" s="768"/>
      <c r="AE204" s="246"/>
      <c r="AF204" s="246"/>
      <c r="AG204" s="246"/>
      <c r="AH204" s="768"/>
      <c r="AI204" s="768"/>
      <c r="AJ204" s="768"/>
      <c r="AK204" s="768"/>
      <c r="AL204" s="246"/>
      <c r="AM204" s="837"/>
      <c r="AN204" s="768"/>
      <c r="AO204" s="768"/>
      <c r="AP204" s="768"/>
      <c r="AQ204" s="768"/>
      <c r="AR204" s="768"/>
      <c r="AS204" s="768"/>
      <c r="AT204" s="768"/>
      <c r="AU204" s="760"/>
      <c r="AV204" s="760"/>
      <c r="AW204" s="760"/>
      <c r="AX204" s="760"/>
      <c r="AY204" s="760"/>
      <c r="AZ204" s="760"/>
      <c r="BA204" s="760"/>
      <c r="BB204" s="760"/>
      <c r="BC204" s="39"/>
      <c r="BD204" s="129"/>
      <c r="BE204" s="941"/>
      <c r="BF204" s="258"/>
      <c r="BG204" s="941"/>
      <c r="BH204" s="136"/>
      <c r="BI204" s="941"/>
      <c r="BJ204" s="941"/>
      <c r="BK204" s="941"/>
      <c r="BL204" s="941"/>
      <c r="BM204" s="941"/>
      <c r="BN204" s="941"/>
      <c r="BO204" s="941"/>
      <c r="BP204" s="941"/>
      <c r="BQ204" s="941"/>
      <c r="BR204" s="941"/>
      <c r="BS204" s="941"/>
      <c r="BT204" s="941"/>
      <c r="BU204" s="941"/>
      <c r="BV204" s="941"/>
      <c r="BW204" s="941"/>
      <c r="BX204" s="941"/>
      <c r="BY204" s="941"/>
      <c r="BZ204" s="941"/>
      <c r="CA204" s="941"/>
      <c r="CB204" s="941"/>
      <c r="CC204" s="941"/>
      <c r="CD204" s="941"/>
      <c r="CE204" s="26"/>
      <c r="CF204" s="26"/>
      <c r="CG204" s="849"/>
      <c r="CH204" s="849"/>
      <c r="CI204" s="849"/>
      <c r="CJ204" s="941"/>
      <c r="CK204" s="941"/>
      <c r="CL204" s="941"/>
      <c r="CM204" s="941"/>
      <c r="CN204" s="941"/>
      <c r="CO204" s="941"/>
      <c r="CP204" s="941"/>
      <c r="CQ204" s="941"/>
      <c r="CR204" s="941"/>
      <c r="CS204" s="771"/>
      <c r="CT204" s="771"/>
      <c r="CU204" s="771"/>
      <c r="CV204" s="771"/>
      <c r="CW204" s="771"/>
      <c r="CX204" s="771"/>
      <c r="CY204" s="771"/>
      <c r="CZ204" s="771"/>
      <c r="DA204" s="771"/>
      <c r="DB204" s="771"/>
      <c r="DC204" s="771"/>
      <c r="DD204" s="771"/>
      <c r="DE204" s="771"/>
      <c r="DF204" s="771"/>
      <c r="DG204" s="771"/>
      <c r="DH204" s="771"/>
      <c r="DI204" s="771"/>
      <c r="DJ204" s="771"/>
      <c r="DK204" s="771"/>
      <c r="DL204" s="771"/>
      <c r="DM204" s="771"/>
      <c r="DN204" s="771"/>
      <c r="DO204" s="771"/>
      <c r="DP204" s="771"/>
      <c r="DQ204" s="771"/>
      <c r="DR204" s="771"/>
      <c r="DS204" s="771"/>
      <c r="DT204" s="771"/>
      <c r="DU204" s="771"/>
      <c r="DV204" s="771"/>
      <c r="DW204" s="771"/>
      <c r="DX204" s="771"/>
      <c r="DY204" s="771"/>
      <c r="DZ204" s="771"/>
      <c r="EA204" s="771"/>
      <c r="EB204" s="771"/>
      <c r="EC204" s="771"/>
      <c r="ED204" s="771"/>
      <c r="EE204" s="771"/>
      <c r="EF204" s="771"/>
      <c r="EG204" s="771"/>
      <c r="EH204" s="771"/>
      <c r="EI204" s="771"/>
      <c r="EJ204" s="771"/>
      <c r="EK204" s="771"/>
      <c r="EL204" s="771"/>
      <c r="EM204" s="771"/>
      <c r="EN204" s="771"/>
    </row>
    <row r="205" spans="1:144" ht="18.600000000000001" thickBot="1">
      <c r="A205" s="509" t="s">
        <v>468</v>
      </c>
      <c r="B205" s="834"/>
      <c r="C205" s="833"/>
      <c r="D205" s="834"/>
      <c r="E205" s="845">
        <f>EI1</f>
        <v>0</v>
      </c>
      <c r="F205" s="1839" t="s">
        <v>468</v>
      </c>
      <c r="G205" s="1839"/>
      <c r="H205" s="1839"/>
      <c r="I205" s="1839"/>
      <c r="J205" s="1839"/>
      <c r="K205" s="1839"/>
      <c r="L205" s="846">
        <f>EN1</f>
        <v>0</v>
      </c>
      <c r="M205" s="259"/>
      <c r="N205" s="246"/>
      <c r="O205" s="839" t="s">
        <v>491</v>
      </c>
      <c r="P205" s="839" t="s">
        <v>492</v>
      </c>
      <c r="Q205" s="768"/>
      <c r="R205" s="839">
        <v>5</v>
      </c>
      <c r="S205" s="768" t="s">
        <v>493</v>
      </c>
      <c r="T205" s="833"/>
      <c r="U205" s="834"/>
      <c r="V205" s="847"/>
      <c r="W205" s="941"/>
      <c r="X205" s="850">
        <v>13</v>
      </c>
      <c r="Y205" s="851" t="s">
        <v>494</v>
      </c>
      <c r="Z205" s="852"/>
      <c r="AA205" s="853"/>
      <c r="AB205" s="854"/>
      <c r="AC205" s="768"/>
      <c r="AD205" s="768"/>
      <c r="AE205" s="246"/>
      <c r="AF205" s="246"/>
      <c r="AG205" s="246"/>
      <c r="AH205" s="768"/>
      <c r="AI205" s="768"/>
      <c r="AJ205" s="768"/>
      <c r="AK205" s="768"/>
      <c r="AL205" s="246"/>
      <c r="AM205" s="837"/>
      <c r="AN205" s="768"/>
      <c r="AO205" s="768"/>
      <c r="AP205" s="768"/>
      <c r="AQ205" s="768"/>
      <c r="AR205" s="768"/>
      <c r="AS205" s="768"/>
      <c r="AT205" s="768"/>
      <c r="AU205" s="760"/>
      <c r="AV205" s="760"/>
      <c r="AW205" s="760"/>
      <c r="AX205" s="760"/>
      <c r="AY205" s="760"/>
      <c r="AZ205" s="760"/>
      <c r="BA205" s="760"/>
      <c r="BB205" s="760"/>
      <c r="BC205" s="39"/>
      <c r="BD205" s="129"/>
      <c r="BE205" s="941"/>
      <c r="BF205" s="258"/>
      <c r="BG205" s="941"/>
      <c r="BH205" s="136"/>
      <c r="BI205" s="941"/>
      <c r="BJ205" s="941"/>
      <c r="BK205" s="941"/>
      <c r="BL205" s="941"/>
      <c r="BM205" s="941"/>
      <c r="BN205" s="941"/>
      <c r="BO205" s="941"/>
      <c r="BP205" s="941"/>
      <c r="BQ205" s="941"/>
      <c r="BR205" s="941"/>
      <c r="BS205" s="941"/>
      <c r="BT205" s="941"/>
      <c r="BU205" s="941"/>
      <c r="BV205" s="941"/>
      <c r="BW205" s="941"/>
      <c r="BX205" s="941"/>
      <c r="BY205" s="941"/>
      <c r="BZ205" s="941"/>
      <c r="CA205" s="941"/>
      <c r="CB205" s="941"/>
      <c r="CC205" s="941"/>
      <c r="CD205" s="941"/>
      <c r="CE205" s="26"/>
      <c r="CF205" s="26"/>
      <c r="CG205" s="849"/>
      <c r="CH205" s="849"/>
      <c r="CI205" s="849"/>
      <c r="CJ205" s="941"/>
      <c r="CK205" s="941"/>
      <c r="CL205" s="941"/>
      <c r="CM205" s="941"/>
      <c r="CN205" s="941"/>
      <c r="CO205" s="941"/>
      <c r="CP205" s="941"/>
      <c r="CQ205" s="941"/>
      <c r="CR205" s="941"/>
      <c r="CS205" s="771"/>
      <c r="CT205" s="771"/>
      <c r="CU205" s="771"/>
      <c r="CV205" s="771"/>
      <c r="CW205" s="771"/>
      <c r="CX205" s="771"/>
      <c r="CY205" s="771"/>
      <c r="CZ205" s="771"/>
      <c r="DA205" s="771"/>
      <c r="DB205" s="771"/>
      <c r="DC205" s="771"/>
      <c r="DD205" s="771"/>
      <c r="DE205" s="771"/>
      <c r="DF205" s="771"/>
      <c r="DG205" s="771"/>
      <c r="DH205" s="771"/>
      <c r="DI205" s="771"/>
      <c r="DJ205" s="771"/>
      <c r="DK205" s="771"/>
      <c r="DL205" s="771"/>
      <c r="DM205" s="771"/>
      <c r="DN205" s="771"/>
      <c r="DO205" s="771"/>
      <c r="DP205" s="771"/>
      <c r="DQ205" s="771"/>
      <c r="DR205" s="771"/>
      <c r="DS205" s="771"/>
      <c r="DT205" s="771"/>
      <c r="DU205" s="771"/>
      <c r="DV205" s="771"/>
      <c r="DW205" s="771"/>
      <c r="DX205" s="771"/>
      <c r="DY205" s="771"/>
      <c r="DZ205" s="771"/>
      <c r="EA205" s="771"/>
      <c r="EB205" s="771"/>
      <c r="EC205" s="771"/>
      <c r="ED205" s="771"/>
      <c r="EE205" s="771"/>
      <c r="EF205" s="771"/>
      <c r="EG205" s="771"/>
      <c r="EH205" s="771"/>
      <c r="EI205" s="771"/>
      <c r="EJ205" s="771"/>
      <c r="EK205" s="771"/>
      <c r="EL205" s="771"/>
      <c r="EM205" s="771"/>
      <c r="EN205" s="771"/>
    </row>
    <row r="206" spans="1:144">
      <c r="A206" s="841"/>
      <c r="B206" s="760"/>
      <c r="C206" s="941"/>
      <c r="D206" s="760"/>
      <c r="E206" s="760"/>
      <c r="F206" s="760"/>
      <c r="G206" s="760"/>
      <c r="H206" s="760"/>
      <c r="I206" s="760"/>
      <c r="J206" s="760"/>
      <c r="K206" s="760"/>
      <c r="L206" s="760"/>
      <c r="M206" s="259"/>
      <c r="N206" s="246"/>
      <c r="O206" s="839" t="s">
        <v>495</v>
      </c>
      <c r="P206" s="839" t="s">
        <v>496</v>
      </c>
      <c r="Q206" s="768"/>
      <c r="R206" s="855">
        <v>6</v>
      </c>
      <c r="S206" s="153" t="s">
        <v>497</v>
      </c>
      <c r="T206" s="856"/>
      <c r="U206" s="857"/>
      <c r="V206" s="858"/>
      <c r="W206" s="941"/>
      <c r="X206" s="1423"/>
      <c r="Y206" s="1423"/>
      <c r="Z206" s="1423"/>
      <c r="AA206" s="1423"/>
      <c r="AB206" s="760"/>
      <c r="AC206" s="768"/>
      <c r="AD206" s="768"/>
      <c r="AE206" s="246"/>
      <c r="AF206" s="246"/>
      <c r="AG206" s="246"/>
      <c r="AH206" s="768"/>
      <c r="AI206" s="768"/>
      <c r="AJ206" s="768"/>
      <c r="AK206" s="768"/>
      <c r="AL206" s="246"/>
      <c r="AM206" s="837"/>
      <c r="AN206" s="768"/>
      <c r="AO206" s="768"/>
      <c r="AP206" s="768"/>
      <c r="AQ206" s="768"/>
      <c r="AR206" s="768"/>
      <c r="AS206" s="768"/>
      <c r="AT206" s="768"/>
      <c r="AU206" s="760"/>
      <c r="AV206" s="760"/>
      <c r="AW206" s="760"/>
      <c r="AX206" s="760"/>
      <c r="AY206" s="760"/>
      <c r="AZ206" s="760"/>
      <c r="BA206" s="760"/>
      <c r="BB206" s="760"/>
      <c r="BC206" s="39"/>
      <c r="BD206" s="129"/>
      <c r="BE206" s="941"/>
      <c r="BF206" s="258"/>
      <c r="BG206" s="941"/>
      <c r="BH206" s="136"/>
      <c r="BI206" s="941"/>
      <c r="BJ206" s="941"/>
      <c r="BK206" s="941"/>
      <c r="BL206" s="941"/>
      <c r="BM206" s="941"/>
      <c r="BN206" s="941"/>
      <c r="BO206" s="941"/>
      <c r="BP206" s="941"/>
      <c r="BQ206" s="941"/>
      <c r="BR206" s="941"/>
      <c r="BS206" s="941"/>
      <c r="BT206" s="941"/>
      <c r="BU206" s="941"/>
      <c r="BV206" s="941"/>
      <c r="BW206" s="941"/>
      <c r="BX206" s="941"/>
      <c r="BY206" s="941"/>
      <c r="BZ206" s="941"/>
      <c r="CA206" s="941"/>
      <c r="CB206" s="941"/>
      <c r="CC206" s="941"/>
      <c r="CD206" s="941"/>
      <c r="CE206" s="26"/>
      <c r="CF206" s="26"/>
      <c r="CG206" s="941"/>
      <c r="CH206" s="941"/>
      <c r="CI206" s="941"/>
      <c r="CJ206" s="941"/>
      <c r="CK206" s="941"/>
      <c r="CL206" s="941"/>
      <c r="CM206" s="941"/>
      <c r="CN206" s="941"/>
      <c r="CO206" s="941"/>
      <c r="CP206" s="941"/>
      <c r="CQ206" s="941"/>
      <c r="CR206" s="941"/>
      <c r="CS206" s="771"/>
      <c r="CT206" s="771"/>
      <c r="CU206" s="771"/>
      <c r="CV206" s="771"/>
      <c r="CW206" s="771"/>
      <c r="CX206" s="771"/>
      <c r="CY206" s="771"/>
      <c r="CZ206" s="771"/>
      <c r="DA206" s="771"/>
      <c r="DB206" s="771"/>
      <c r="DC206" s="771"/>
      <c r="DD206" s="771"/>
      <c r="DE206" s="771"/>
      <c r="DF206" s="771"/>
      <c r="DG206" s="771"/>
      <c r="DH206" s="771"/>
      <c r="DI206" s="771"/>
      <c r="DJ206" s="771"/>
      <c r="DK206" s="771"/>
      <c r="DL206" s="771"/>
      <c r="DM206" s="771"/>
      <c r="DN206" s="771"/>
      <c r="DO206" s="771"/>
      <c r="DP206" s="771"/>
      <c r="DQ206" s="771"/>
      <c r="DR206" s="771"/>
      <c r="DS206" s="771"/>
      <c r="DT206" s="771"/>
      <c r="DU206" s="771"/>
      <c r="DV206" s="771"/>
      <c r="DW206" s="771"/>
      <c r="DX206" s="771"/>
      <c r="DY206" s="771"/>
      <c r="DZ206" s="771"/>
      <c r="EA206" s="771"/>
      <c r="EB206" s="771"/>
      <c r="EC206" s="771"/>
      <c r="ED206" s="771"/>
      <c r="EE206" s="771"/>
      <c r="EF206" s="771"/>
      <c r="EG206" s="771"/>
      <c r="EH206" s="771"/>
      <c r="EI206" s="771"/>
      <c r="EJ206" s="771"/>
      <c r="EK206" s="771"/>
      <c r="EL206" s="771"/>
      <c r="EM206" s="771"/>
      <c r="EN206" s="771"/>
    </row>
    <row r="207" spans="1:144">
      <c r="A207" s="859" t="s">
        <v>498</v>
      </c>
      <c r="B207" s="34"/>
      <c r="C207" s="941"/>
      <c r="D207" s="760"/>
      <c r="E207" s="760"/>
      <c r="F207" s="760"/>
      <c r="G207" s="760"/>
      <c r="H207" s="760"/>
      <c r="I207" s="760"/>
      <c r="J207" s="760"/>
      <c r="K207" s="760"/>
      <c r="L207" s="760"/>
      <c r="M207" s="259"/>
      <c r="N207" s="246"/>
      <c r="O207" s="860" t="s">
        <v>94</v>
      </c>
      <c r="P207" s="839" t="s">
        <v>499</v>
      </c>
      <c r="Q207" s="768"/>
      <c r="R207" s="861">
        <v>7</v>
      </c>
      <c r="S207" s="862" t="s">
        <v>468</v>
      </c>
      <c r="T207" s="833"/>
      <c r="U207" s="834"/>
      <c r="V207" s="847"/>
      <c r="W207" s="941"/>
      <c r="X207" s="941"/>
      <c r="Y207" s="941"/>
      <c r="Z207" s="941"/>
      <c r="AA207" s="941"/>
      <c r="AB207" s="760"/>
      <c r="AC207" s="768"/>
      <c r="AD207" s="768"/>
      <c r="AE207" s="246"/>
      <c r="AF207" s="246"/>
      <c r="AG207" s="246"/>
      <c r="AH207" s="768"/>
      <c r="AI207" s="768"/>
      <c r="AJ207" s="768"/>
      <c r="AK207" s="768"/>
      <c r="AL207" s="246"/>
      <c r="AM207" s="837"/>
      <c r="AN207" s="768"/>
      <c r="AO207" s="768"/>
      <c r="AP207" s="768"/>
      <c r="AQ207" s="768"/>
      <c r="AR207" s="768"/>
      <c r="AS207" s="768"/>
      <c r="AT207" s="768"/>
      <c r="AU207" s="760"/>
      <c r="AV207" s="760"/>
      <c r="AW207" s="760"/>
      <c r="AX207" s="760"/>
      <c r="AY207" s="760"/>
      <c r="AZ207" s="760"/>
      <c r="BA207" s="760"/>
      <c r="BB207" s="760"/>
      <c r="BC207" s="39"/>
      <c r="BD207" s="129"/>
      <c r="BE207" s="941"/>
      <c r="BF207" s="258"/>
      <c r="BG207" s="941"/>
      <c r="BH207" s="136"/>
      <c r="BI207" s="941"/>
      <c r="BJ207" s="941"/>
      <c r="BK207" s="941"/>
      <c r="BL207" s="941"/>
      <c r="BM207" s="941"/>
      <c r="BN207" s="941"/>
      <c r="BO207" s="941"/>
      <c r="BP207" s="941"/>
      <c r="BQ207" s="941"/>
      <c r="BR207" s="941"/>
      <c r="BS207" s="941"/>
      <c r="BT207" s="941"/>
      <c r="BU207" s="941"/>
      <c r="BV207" s="941"/>
      <c r="BW207" s="941"/>
      <c r="BX207" s="941"/>
      <c r="BY207" s="941"/>
      <c r="BZ207" s="941"/>
      <c r="CA207" s="941"/>
      <c r="CB207" s="941"/>
      <c r="CC207" s="941"/>
      <c r="CD207" s="941"/>
      <c r="CE207" s="941"/>
      <c r="CF207" s="39"/>
      <c r="CG207" s="941"/>
      <c r="CH207" s="941"/>
      <c r="CI207" s="941"/>
      <c r="CJ207" s="941"/>
      <c r="CK207" s="941"/>
      <c r="CL207" s="941"/>
      <c r="CM207" s="941"/>
      <c r="CN207" s="941"/>
      <c r="CO207" s="941"/>
      <c r="CP207" s="941"/>
      <c r="CQ207" s="941"/>
      <c r="CR207" s="941"/>
      <c r="CS207" s="771"/>
      <c r="CT207" s="771"/>
      <c r="CU207" s="771"/>
      <c r="CV207" s="771"/>
      <c r="CW207" s="771"/>
      <c r="CX207" s="771"/>
      <c r="CY207" s="771"/>
      <c r="CZ207" s="771"/>
      <c r="DA207" s="771"/>
      <c r="DB207" s="771"/>
      <c r="DC207" s="771"/>
      <c r="DD207" s="771"/>
      <c r="DE207" s="771"/>
      <c r="DF207" s="771"/>
      <c r="DG207" s="771"/>
      <c r="DH207" s="771"/>
      <c r="DI207" s="771"/>
      <c r="DJ207" s="771"/>
      <c r="DK207" s="771"/>
      <c r="DL207" s="771"/>
      <c r="DM207" s="771"/>
      <c r="DN207" s="771"/>
      <c r="DO207" s="771"/>
      <c r="DP207" s="771"/>
      <c r="DQ207" s="771"/>
      <c r="DR207" s="771"/>
      <c r="DS207" s="771"/>
      <c r="DT207" s="771"/>
      <c r="DU207" s="771"/>
      <c r="DV207" s="771"/>
      <c r="DW207" s="771"/>
      <c r="DX207" s="771"/>
      <c r="DY207" s="771"/>
      <c r="DZ207" s="771"/>
      <c r="EA207" s="771"/>
      <c r="EB207" s="771"/>
      <c r="EC207" s="771"/>
      <c r="ED207" s="771"/>
      <c r="EE207" s="771"/>
      <c r="EF207" s="771"/>
      <c r="EG207" s="771"/>
      <c r="EH207" s="771"/>
      <c r="EI207" s="771"/>
      <c r="EJ207" s="771"/>
      <c r="EK207" s="771"/>
      <c r="EL207" s="771"/>
      <c r="EM207" s="771"/>
      <c r="EN207" s="771"/>
    </row>
    <row r="208" spans="1:144">
      <c r="A208" s="841"/>
      <c r="B208" s="760"/>
      <c r="C208" s="941"/>
      <c r="D208" s="760"/>
      <c r="E208" s="760"/>
      <c r="F208" s="760"/>
      <c r="G208" s="760"/>
      <c r="H208" s="760"/>
      <c r="I208" s="760"/>
      <c r="J208" s="760"/>
      <c r="K208" s="760"/>
      <c r="L208" s="760"/>
      <c r="M208" s="941"/>
      <c r="N208" s="941"/>
      <c r="O208" s="760"/>
      <c r="P208" s="839" t="s">
        <v>500</v>
      </c>
      <c r="Q208" s="941"/>
      <c r="R208" s="941"/>
      <c r="S208" s="941"/>
      <c r="T208" s="941"/>
      <c r="U208" s="941"/>
      <c r="V208" s="941"/>
      <c r="W208" s="941"/>
      <c r="X208" s="941"/>
      <c r="Y208" s="941"/>
      <c r="Z208" s="941"/>
      <c r="AA208" s="941"/>
      <c r="AB208" s="760"/>
      <c r="AC208" s="760"/>
      <c r="AD208" s="760"/>
      <c r="AE208" s="941"/>
      <c r="AF208" s="760"/>
      <c r="AG208" s="941"/>
      <c r="AH208" s="768"/>
      <c r="AI208" s="768"/>
      <c r="AJ208" s="768"/>
      <c r="AK208" s="768"/>
      <c r="AL208" s="246"/>
      <c r="AM208" s="837"/>
      <c r="AN208" s="768"/>
      <c r="AO208" s="768"/>
      <c r="AP208" s="768"/>
      <c r="AQ208" s="768"/>
      <c r="AR208" s="768"/>
      <c r="AS208" s="768"/>
      <c r="AT208" s="768"/>
      <c r="AU208" s="760"/>
      <c r="AV208" s="760"/>
      <c r="AW208" s="760"/>
      <c r="AX208" s="760"/>
      <c r="AY208" s="760"/>
      <c r="AZ208" s="760"/>
      <c r="BA208" s="760"/>
      <c r="BB208" s="760"/>
      <c r="BC208" s="39"/>
      <c r="BD208" s="129"/>
      <c r="BE208" s="941"/>
      <c r="BF208" s="258"/>
      <c r="BG208" s="941"/>
      <c r="BH208" s="136"/>
      <c r="BI208" s="941"/>
      <c r="BJ208" s="941"/>
      <c r="BK208" s="941"/>
      <c r="BL208" s="941"/>
      <c r="BM208" s="941"/>
      <c r="BN208" s="941"/>
      <c r="BO208" s="941"/>
      <c r="BP208" s="941"/>
      <c r="BQ208" s="941"/>
      <c r="BR208" s="941"/>
      <c r="BS208" s="941"/>
      <c r="BT208" s="941"/>
      <c r="BU208" s="941"/>
      <c r="BV208" s="941"/>
      <c r="BW208" s="941"/>
      <c r="BX208" s="941"/>
      <c r="BY208" s="941"/>
      <c r="BZ208" s="941"/>
      <c r="CA208" s="941"/>
      <c r="CB208" s="941"/>
      <c r="CC208" s="941"/>
      <c r="CD208" s="941"/>
      <c r="CE208" s="941"/>
      <c r="CF208" s="941"/>
      <c r="CG208" s="941"/>
      <c r="CH208" s="941"/>
      <c r="CI208" s="941"/>
      <c r="CJ208" s="941"/>
      <c r="CK208" s="941"/>
      <c r="CL208" s="941"/>
      <c r="CM208" s="941"/>
      <c r="CN208" s="941"/>
      <c r="CO208" s="941"/>
      <c r="CP208" s="941"/>
      <c r="CQ208" s="941"/>
      <c r="CR208" s="941"/>
      <c r="CS208" s="771"/>
      <c r="CT208" s="771"/>
      <c r="CU208" s="771"/>
      <c r="CV208" s="771"/>
      <c r="CW208" s="771"/>
      <c r="CX208" s="771"/>
      <c r="CY208" s="771"/>
      <c r="CZ208" s="771"/>
      <c r="DA208" s="771"/>
      <c r="DB208" s="771"/>
      <c r="DC208" s="771"/>
      <c r="DD208" s="771"/>
      <c r="DE208" s="771"/>
      <c r="DF208" s="771"/>
      <c r="DG208" s="771"/>
      <c r="DH208" s="771"/>
      <c r="DI208" s="771"/>
      <c r="DJ208" s="771"/>
      <c r="DK208" s="771"/>
      <c r="DL208" s="771"/>
      <c r="DM208" s="771"/>
      <c r="DN208" s="771"/>
      <c r="DO208" s="771"/>
      <c r="DP208" s="771"/>
      <c r="DQ208" s="771"/>
      <c r="DR208" s="771"/>
      <c r="DS208" s="771"/>
      <c r="DT208" s="771"/>
      <c r="DU208" s="771"/>
      <c r="DV208" s="771"/>
      <c r="DW208" s="771"/>
      <c r="DX208" s="771"/>
      <c r="DY208" s="771"/>
      <c r="DZ208" s="771"/>
      <c r="EA208" s="771"/>
      <c r="EB208" s="771"/>
      <c r="EC208" s="771"/>
      <c r="ED208" s="771"/>
      <c r="EE208" s="771"/>
      <c r="EF208" s="771"/>
      <c r="EG208" s="771"/>
      <c r="EH208" s="771"/>
      <c r="EI208" s="771"/>
      <c r="EJ208" s="771"/>
      <c r="EK208" s="771"/>
      <c r="EL208" s="771"/>
      <c r="EM208" s="771"/>
      <c r="EN208" s="771"/>
    </row>
    <row r="209" spans="1:144" ht="18.600000000000001" thickBot="1">
      <c r="A209" s="863"/>
      <c r="B209" s="864"/>
      <c r="C209" s="865"/>
      <c r="D209" s="864"/>
      <c r="E209" s="864"/>
      <c r="F209" s="864"/>
      <c r="G209" s="864"/>
      <c r="H209" s="864"/>
      <c r="I209" s="864"/>
      <c r="J209" s="864"/>
      <c r="K209" s="864"/>
      <c r="L209" s="864"/>
      <c r="M209" s="760"/>
      <c r="N209" s="941"/>
      <c r="O209" s="768"/>
      <c r="P209" s="768"/>
      <c r="Q209" s="760"/>
      <c r="R209" s="760"/>
      <c r="S209" s="760"/>
      <c r="T209" s="760"/>
      <c r="U209" s="760"/>
      <c r="V209" s="39"/>
      <c r="W209" s="39"/>
      <c r="X209" s="39"/>
      <c r="Y209" s="39"/>
      <c r="Z209" s="39"/>
      <c r="AA209" s="39"/>
      <c r="AB209" s="34"/>
      <c r="AC209" s="34"/>
      <c r="AD209" s="34"/>
      <c r="AE209" s="39"/>
      <c r="AF209" s="34"/>
      <c r="AG209" s="39"/>
      <c r="AH209" s="34"/>
      <c r="AI209" s="768"/>
      <c r="AJ209" s="768"/>
      <c r="AK209" s="768"/>
      <c r="AL209" s="246"/>
      <c r="AM209" s="837"/>
      <c r="AN209" s="768"/>
      <c r="AO209" s="768"/>
      <c r="AP209" s="768"/>
      <c r="AQ209" s="768"/>
      <c r="AR209" s="768"/>
      <c r="AS209" s="768"/>
      <c r="AT209" s="768"/>
      <c r="AU209" s="760"/>
      <c r="AV209" s="760"/>
      <c r="AW209" s="760"/>
      <c r="AX209" s="760"/>
      <c r="AY209" s="760"/>
      <c r="AZ209" s="760"/>
      <c r="BA209" s="760"/>
      <c r="BB209" s="760"/>
      <c r="BC209" s="39"/>
      <c r="BD209" s="129"/>
      <c r="BE209" s="941"/>
      <c r="BF209" s="258"/>
      <c r="BG209" s="941"/>
      <c r="BH209" s="136"/>
      <c r="BI209" s="941"/>
      <c r="BJ209" s="941"/>
      <c r="BK209" s="941"/>
      <c r="BL209" s="941"/>
      <c r="BM209" s="941"/>
      <c r="BN209" s="941"/>
      <c r="BO209" s="941"/>
      <c r="BP209" s="941"/>
      <c r="BQ209" s="941"/>
      <c r="BR209" s="941"/>
      <c r="BS209" s="941"/>
      <c r="BT209" s="941"/>
      <c r="BU209" s="941"/>
      <c r="BV209" s="941"/>
      <c r="BW209" s="941"/>
      <c r="BX209" s="941"/>
      <c r="BY209" s="941"/>
      <c r="BZ209" s="941"/>
      <c r="CA209" s="941"/>
      <c r="CB209" s="941"/>
      <c r="CC209" s="941"/>
      <c r="CD209" s="941"/>
      <c r="CE209" s="941"/>
      <c r="CF209" s="941"/>
      <c r="CG209" s="941"/>
      <c r="CH209" s="941"/>
      <c r="CI209" s="941"/>
      <c r="CJ209" s="941"/>
      <c r="CK209" s="941"/>
      <c r="CL209" s="941"/>
      <c r="CM209" s="941"/>
      <c r="CN209" s="941"/>
      <c r="CO209" s="941"/>
      <c r="CP209" s="941"/>
      <c r="CQ209" s="941"/>
      <c r="CR209" s="941"/>
      <c r="CS209" s="771"/>
      <c r="CT209" s="771"/>
      <c r="CU209" s="771"/>
      <c r="CV209" s="771"/>
      <c r="CW209" s="771"/>
      <c r="CX209" s="771"/>
      <c r="CY209" s="771"/>
      <c r="CZ209" s="771"/>
      <c r="DA209" s="771"/>
      <c r="DB209" s="771"/>
      <c r="DC209" s="771"/>
      <c r="DD209" s="771"/>
      <c r="DE209" s="771"/>
      <c r="DF209" s="771"/>
      <c r="DG209" s="771"/>
      <c r="DH209" s="771"/>
      <c r="DI209" s="771"/>
      <c r="DJ209" s="771"/>
      <c r="DK209" s="771"/>
      <c r="DL209" s="771"/>
      <c r="DM209" s="771"/>
      <c r="DN209" s="771"/>
      <c r="DO209" s="771"/>
      <c r="DP209" s="771"/>
      <c r="DQ209" s="771"/>
      <c r="DR209" s="771"/>
      <c r="DS209" s="771"/>
      <c r="DT209" s="771"/>
      <c r="DU209" s="771"/>
      <c r="DV209" s="771"/>
      <c r="DW209" s="771"/>
      <c r="DX209" s="771"/>
      <c r="DY209" s="771"/>
      <c r="DZ209" s="771"/>
      <c r="EA209" s="771"/>
      <c r="EB209" s="771"/>
      <c r="EC209" s="771"/>
      <c r="ED209" s="771"/>
      <c r="EE209" s="771"/>
      <c r="EF209" s="771"/>
      <c r="EG209" s="771"/>
      <c r="EH209" s="771"/>
      <c r="EI209" s="771"/>
      <c r="EJ209" s="771"/>
      <c r="EK209" s="771"/>
      <c r="EL209" s="771"/>
      <c r="EM209" s="771"/>
      <c r="EN209" s="771"/>
    </row>
    <row r="210" spans="1:144" ht="18.600000000000001" thickBot="1">
      <c r="A210" s="759"/>
      <c r="B210" s="759"/>
      <c r="C210" s="580"/>
      <c r="D210" s="759"/>
      <c r="E210" s="759"/>
      <c r="F210" s="759"/>
      <c r="G210" s="759"/>
      <c r="H210" s="759"/>
      <c r="I210" s="759"/>
      <c r="J210" s="759"/>
      <c r="K210" s="759"/>
      <c r="L210" s="759"/>
      <c r="M210" s="864"/>
      <c r="N210" s="865"/>
      <c r="O210" s="864"/>
      <c r="P210" s="864"/>
      <c r="Q210" s="866"/>
      <c r="R210" s="866"/>
      <c r="S210" s="866"/>
      <c r="T210" s="866"/>
      <c r="U210" s="866"/>
      <c r="V210" s="867"/>
      <c r="W210" s="867"/>
      <c r="X210" s="867"/>
      <c r="Y210" s="867"/>
      <c r="Z210" s="867"/>
      <c r="AA210" s="867"/>
      <c r="AB210" s="866"/>
      <c r="AC210" s="866"/>
      <c r="AD210" s="866"/>
      <c r="AE210" s="867"/>
      <c r="AF210" s="866"/>
      <c r="AG210" s="867"/>
      <c r="AH210" s="864"/>
      <c r="AI210" s="864"/>
      <c r="AJ210" s="864"/>
      <c r="AK210" s="864"/>
      <c r="AL210" s="864"/>
      <c r="AM210" s="868"/>
      <c r="AN210" s="760"/>
      <c r="AO210" s="760"/>
      <c r="AP210" s="760"/>
      <c r="AQ210" s="760"/>
      <c r="AR210" s="760"/>
      <c r="AS210" s="760"/>
      <c r="AT210" s="760"/>
      <c r="AU210" s="760"/>
      <c r="AV210" s="760"/>
      <c r="AW210" s="760"/>
      <c r="AX210" s="760"/>
      <c r="AY210" s="760"/>
      <c r="AZ210" s="760"/>
      <c r="BA210" s="760"/>
      <c r="BB210" s="760"/>
      <c r="BC210" s="39"/>
      <c r="BD210" s="129"/>
      <c r="BE210" s="941"/>
      <c r="BF210" s="258"/>
      <c r="BG210" s="941"/>
      <c r="BH210" s="136"/>
      <c r="BI210" s="941"/>
      <c r="BJ210" s="941"/>
      <c r="BK210" s="941"/>
      <c r="BL210" s="771"/>
      <c r="BM210" s="771"/>
      <c r="BN210" s="771"/>
      <c r="BO210" s="771"/>
      <c r="BP210" s="771"/>
      <c r="BQ210" s="771"/>
      <c r="BR210" s="771"/>
      <c r="BS210" s="771"/>
      <c r="BT210" s="771"/>
      <c r="BU210" s="941"/>
      <c r="BV210" s="941"/>
      <c r="BW210" s="941"/>
      <c r="BX210" s="941"/>
      <c r="BY210" s="941"/>
      <c r="BZ210" s="941"/>
      <c r="CA210" s="941"/>
      <c r="CB210" s="941"/>
      <c r="CC210" s="941"/>
      <c r="CD210" s="941"/>
      <c r="CE210" s="941"/>
      <c r="CF210" s="941"/>
      <c r="CG210" s="941"/>
      <c r="CH210" s="941"/>
      <c r="CI210" s="941"/>
      <c r="CJ210" s="941"/>
      <c r="CK210" s="941"/>
      <c r="CL210" s="941"/>
      <c r="CM210" s="941"/>
      <c r="CN210" s="941"/>
      <c r="CO210" s="941"/>
      <c r="CP210" s="941"/>
      <c r="CQ210" s="941"/>
      <c r="CR210" s="941"/>
      <c r="CS210" s="771"/>
      <c r="CT210" s="771"/>
      <c r="CU210" s="771"/>
      <c r="CV210" s="771"/>
      <c r="CW210" s="771"/>
      <c r="CX210" s="771"/>
      <c r="CY210" s="771"/>
      <c r="CZ210" s="771"/>
      <c r="DA210" s="771"/>
      <c r="DB210" s="771"/>
      <c r="DC210" s="771"/>
      <c r="DD210" s="771"/>
      <c r="DE210" s="771"/>
      <c r="DF210" s="771"/>
      <c r="DG210" s="771"/>
      <c r="DH210" s="771"/>
      <c r="DI210" s="771"/>
      <c r="DJ210" s="771"/>
      <c r="DK210" s="771"/>
      <c r="DL210" s="771"/>
      <c r="DM210" s="771"/>
      <c r="DN210" s="771"/>
      <c r="DO210" s="771"/>
      <c r="DP210" s="771"/>
      <c r="DQ210" s="771"/>
      <c r="DR210" s="771"/>
      <c r="DS210" s="771"/>
      <c r="DT210" s="771"/>
      <c r="DU210" s="771"/>
      <c r="DV210" s="771"/>
      <c r="DW210" s="771"/>
      <c r="DX210" s="771"/>
      <c r="DY210" s="771"/>
      <c r="DZ210" s="771"/>
      <c r="EA210" s="771"/>
      <c r="EB210" s="771"/>
      <c r="EC210" s="771"/>
      <c r="ED210" s="771"/>
      <c r="EE210" s="771"/>
      <c r="EF210" s="771"/>
      <c r="EG210" s="771"/>
      <c r="EH210" s="771"/>
      <c r="EI210" s="771"/>
      <c r="EJ210" s="771"/>
      <c r="EK210" s="771"/>
      <c r="EL210" s="771"/>
      <c r="EM210" s="771"/>
      <c r="EN210" s="771"/>
    </row>
    <row r="211" spans="1:144">
      <c r="A211" s="759"/>
      <c r="B211" s="759"/>
      <c r="C211" s="580"/>
      <c r="D211" s="759"/>
      <c r="E211" s="759"/>
      <c r="F211" s="759"/>
      <c r="G211" s="759"/>
      <c r="H211" s="759"/>
      <c r="I211" s="759"/>
      <c r="J211" s="759"/>
      <c r="K211" s="759"/>
      <c r="L211" s="759"/>
      <c r="M211" s="759"/>
      <c r="N211" s="580"/>
      <c r="O211" s="759"/>
      <c r="P211" s="759"/>
      <c r="Q211" s="759"/>
      <c r="R211" s="759"/>
      <c r="S211" s="768"/>
      <c r="T211" s="768"/>
      <c r="U211" s="768"/>
      <c r="V211" s="580"/>
      <c r="W211" s="580"/>
      <c r="X211" s="580"/>
      <c r="Y211" s="580"/>
      <c r="Z211" s="580"/>
      <c r="AA211" s="580"/>
      <c r="AB211" s="759"/>
      <c r="AC211" s="759"/>
      <c r="AD211" s="759"/>
      <c r="AE211" s="580"/>
      <c r="AF211" s="580"/>
      <c r="AG211" s="580"/>
      <c r="AH211" s="759"/>
      <c r="AI211" s="759"/>
      <c r="AJ211" s="759"/>
      <c r="AK211" s="759"/>
      <c r="AL211" s="580"/>
      <c r="AM211" s="759"/>
      <c r="AN211" s="759"/>
      <c r="AO211" s="759"/>
      <c r="AP211" s="759"/>
      <c r="AQ211" s="759"/>
      <c r="AR211" s="759"/>
      <c r="AS211" s="759"/>
      <c r="AT211" s="759"/>
      <c r="AU211" s="759"/>
      <c r="AV211" s="759"/>
      <c r="AW211" s="759"/>
      <c r="AX211" s="759"/>
      <c r="AY211" s="759"/>
      <c r="AZ211" s="759"/>
      <c r="BA211" s="759"/>
      <c r="BB211" s="759"/>
      <c r="BE211" s="246"/>
      <c r="BF211" s="603"/>
      <c r="BG211" s="246"/>
      <c r="BH211" s="588"/>
      <c r="BI211" s="246"/>
      <c r="BJ211" s="246"/>
      <c r="BK211" s="246"/>
      <c r="BL211" s="580"/>
      <c r="BM211" s="580"/>
      <c r="BN211" s="580"/>
      <c r="BO211" s="580"/>
      <c r="BP211" s="580"/>
      <c r="BQ211" s="580"/>
      <c r="BR211" s="580"/>
      <c r="BS211" s="580"/>
      <c r="BT211" s="580"/>
      <c r="BU211" s="246"/>
      <c r="BV211" s="246"/>
      <c r="BW211" s="246"/>
      <c r="BX211" s="246"/>
      <c r="BY211" s="246"/>
      <c r="BZ211" s="246"/>
      <c r="CA211" s="580"/>
      <c r="CB211" s="246"/>
      <c r="CC211" s="246"/>
      <c r="CD211" s="246"/>
      <c r="CE211" s="246"/>
      <c r="CF211" s="246"/>
      <c r="CG211" s="246"/>
      <c r="CH211" s="246"/>
      <c r="CI211" s="246"/>
      <c r="CJ211" s="246"/>
      <c r="CK211" s="246"/>
      <c r="CL211" s="246"/>
      <c r="CM211" s="246"/>
      <c r="CN211" s="580"/>
      <c r="CO211" s="580"/>
      <c r="CP211" s="580"/>
      <c r="CQ211" s="580"/>
      <c r="CR211" s="580"/>
      <c r="CS211" s="580"/>
      <c r="CT211" s="580"/>
      <c r="CU211" s="580"/>
      <c r="CV211" s="580"/>
      <c r="CW211" s="580"/>
      <c r="CX211" s="580"/>
      <c r="CY211" s="580"/>
      <c r="CZ211" s="580"/>
      <c r="DA211" s="580"/>
      <c r="DB211" s="580"/>
      <c r="DC211" s="580"/>
      <c r="DD211" s="580"/>
      <c r="DE211" s="580"/>
      <c r="DF211" s="580"/>
      <c r="DG211" s="580"/>
      <c r="DH211" s="580"/>
      <c r="DI211" s="580"/>
      <c r="DJ211" s="580"/>
      <c r="DK211" s="580"/>
      <c r="DL211" s="580"/>
      <c r="DM211" s="580"/>
      <c r="DN211" s="580"/>
      <c r="DO211" s="580"/>
      <c r="DP211" s="580"/>
      <c r="DQ211" s="580"/>
      <c r="DR211" s="580"/>
      <c r="DS211" s="580"/>
      <c r="DT211" s="580"/>
      <c r="DU211" s="580"/>
      <c r="DV211" s="580"/>
      <c r="DW211" s="580"/>
      <c r="DX211" s="580"/>
      <c r="DY211" s="580"/>
      <c r="DZ211" s="580"/>
      <c r="EA211" s="580"/>
      <c r="EB211" s="580"/>
      <c r="EC211" s="580"/>
      <c r="ED211" s="580"/>
      <c r="EE211" s="580"/>
      <c r="EF211" s="580"/>
      <c r="EG211" s="580"/>
      <c r="EH211" s="580"/>
      <c r="EI211" s="580"/>
      <c r="EJ211" s="580"/>
      <c r="EK211" s="580"/>
      <c r="EL211" s="580"/>
      <c r="EM211" s="580"/>
      <c r="EN211" s="580"/>
    </row>
    <row r="212" spans="1:144">
      <c r="A212" s="759"/>
      <c r="B212" s="759"/>
      <c r="C212" s="580"/>
      <c r="D212" s="759"/>
      <c r="E212" s="759"/>
      <c r="F212" s="759"/>
      <c r="G212" s="759"/>
      <c r="H212" s="759"/>
      <c r="I212" s="759"/>
      <c r="J212" s="759"/>
      <c r="K212" s="759"/>
      <c r="L212" s="759"/>
      <c r="M212" s="759"/>
      <c r="N212" s="580"/>
      <c r="O212" s="759"/>
      <c r="P212" s="759"/>
      <c r="Q212" s="759"/>
      <c r="R212" s="759"/>
      <c r="S212" s="768"/>
      <c r="T212" s="768"/>
      <c r="U212" s="768"/>
      <c r="V212" s="580"/>
      <c r="W212" s="580"/>
      <c r="X212" s="580"/>
      <c r="Y212" s="580"/>
      <c r="Z212" s="580"/>
      <c r="AA212" s="580"/>
      <c r="AB212" s="759"/>
      <c r="AC212" s="759"/>
      <c r="AD212" s="759"/>
      <c r="AE212" s="580"/>
      <c r="AF212" s="580"/>
      <c r="AG212" s="580"/>
      <c r="AH212" s="759"/>
      <c r="AI212" s="759"/>
      <c r="AJ212" s="759"/>
      <c r="AK212" s="759"/>
      <c r="AL212" s="580"/>
      <c r="AM212" s="759"/>
      <c r="AN212" s="759"/>
      <c r="AO212" s="759"/>
      <c r="AP212" s="759"/>
      <c r="AQ212" s="759"/>
      <c r="AR212" s="759"/>
      <c r="AS212" s="759"/>
      <c r="AT212" s="759"/>
      <c r="AU212" s="759"/>
      <c r="AV212" s="759"/>
      <c r="AW212" s="759"/>
      <c r="AX212" s="759"/>
      <c r="AY212" s="759"/>
      <c r="AZ212" s="759"/>
      <c r="BA212" s="759"/>
      <c r="BB212" s="759"/>
      <c r="BE212" s="246"/>
      <c r="BF212" s="603"/>
      <c r="BG212" s="246"/>
      <c r="BH212" s="588"/>
      <c r="BI212" s="246"/>
      <c r="BJ212" s="246"/>
      <c r="BK212" s="246"/>
      <c r="BL212" s="580"/>
      <c r="BM212" s="580"/>
      <c r="BN212" s="580"/>
      <c r="BO212" s="580"/>
      <c r="BP212" s="580"/>
      <c r="BQ212" s="580"/>
      <c r="BR212" s="580"/>
      <c r="BS212" s="580"/>
      <c r="BT212" s="580"/>
      <c r="BU212" s="246"/>
      <c r="BV212" s="246"/>
      <c r="BW212" s="246"/>
      <c r="BX212" s="246"/>
      <c r="BY212" s="246"/>
      <c r="BZ212" s="246"/>
      <c r="CA212" s="580"/>
      <c r="CB212" s="246"/>
      <c r="CC212" s="246"/>
      <c r="CD212" s="246"/>
      <c r="CE212" s="246"/>
      <c r="CF212" s="246"/>
      <c r="CG212" s="246"/>
      <c r="CH212" s="246"/>
      <c r="CI212" s="246"/>
      <c r="CJ212" s="246"/>
      <c r="CK212" s="246"/>
      <c r="CL212" s="246"/>
      <c r="CM212" s="246"/>
      <c r="CN212" s="580"/>
      <c r="CO212" s="580"/>
      <c r="CP212" s="580"/>
      <c r="CQ212" s="580"/>
      <c r="CR212" s="580"/>
      <c r="CS212" s="580"/>
      <c r="CT212" s="580"/>
      <c r="CU212" s="580"/>
      <c r="CV212" s="580"/>
      <c r="CW212" s="580"/>
      <c r="CX212" s="580"/>
      <c r="CY212" s="580"/>
      <c r="CZ212" s="580"/>
      <c r="DA212" s="580"/>
      <c r="DB212" s="580"/>
      <c r="DC212" s="580"/>
      <c r="DD212" s="580"/>
      <c r="DE212" s="580"/>
      <c r="DF212" s="580"/>
      <c r="DG212" s="580"/>
      <c r="DH212" s="580"/>
      <c r="DI212" s="580"/>
      <c r="DJ212" s="580"/>
      <c r="DK212" s="580"/>
      <c r="DL212" s="580"/>
      <c r="DM212" s="580"/>
      <c r="DN212" s="580"/>
      <c r="DO212" s="580"/>
      <c r="DP212" s="580"/>
      <c r="DQ212" s="580"/>
      <c r="DR212" s="580"/>
      <c r="DS212" s="580"/>
      <c r="DT212" s="580"/>
      <c r="DU212" s="580"/>
      <c r="DV212" s="580"/>
      <c r="DW212" s="580"/>
      <c r="DX212" s="580"/>
      <c r="DY212" s="580"/>
      <c r="DZ212" s="580"/>
      <c r="EA212" s="580"/>
      <c r="EB212" s="580"/>
      <c r="EC212" s="580"/>
      <c r="ED212" s="580"/>
      <c r="EE212" s="580"/>
      <c r="EF212" s="580"/>
      <c r="EG212" s="580"/>
      <c r="EH212" s="580"/>
      <c r="EI212" s="580"/>
      <c r="EJ212" s="580"/>
      <c r="EK212" s="580"/>
      <c r="EL212" s="580"/>
      <c r="EM212" s="580"/>
      <c r="EN212" s="580"/>
    </row>
    <row r="213" spans="1:144">
      <c r="A213" s="759"/>
      <c r="B213" s="759"/>
      <c r="C213" s="580"/>
      <c r="D213" s="759"/>
      <c r="E213" s="759"/>
      <c r="F213" s="759"/>
      <c r="G213" s="759"/>
      <c r="H213" s="759"/>
      <c r="I213" s="759"/>
      <c r="J213" s="759"/>
      <c r="K213" s="759"/>
      <c r="L213" s="759"/>
      <c r="M213" s="759"/>
      <c r="N213" s="580"/>
      <c r="O213" s="759"/>
      <c r="P213" s="759"/>
      <c r="Q213" s="759"/>
      <c r="R213" s="759"/>
      <c r="S213" s="768"/>
      <c r="T213" s="768"/>
      <c r="U213" s="768"/>
      <c r="V213" s="580"/>
      <c r="W213" s="580"/>
      <c r="X213" s="580"/>
      <c r="Y213" s="580"/>
      <c r="Z213" s="580"/>
      <c r="AA213" s="580"/>
      <c r="AB213" s="759"/>
      <c r="AC213" s="759"/>
      <c r="AD213" s="759"/>
      <c r="AE213" s="580"/>
      <c r="AF213" s="580"/>
      <c r="AG213" s="580"/>
      <c r="AH213" s="759"/>
      <c r="AI213" s="759"/>
      <c r="AJ213" s="759"/>
      <c r="AK213" s="759"/>
      <c r="AL213" s="580"/>
      <c r="AM213" s="759"/>
      <c r="AN213" s="759"/>
      <c r="AO213" s="759"/>
      <c r="AP213" s="759"/>
      <c r="AQ213" s="759"/>
      <c r="AR213" s="759"/>
      <c r="AS213" s="759"/>
      <c r="AT213" s="759"/>
      <c r="AU213" s="759"/>
      <c r="AV213" s="759"/>
      <c r="AW213" s="759"/>
      <c r="AX213" s="759"/>
      <c r="AY213" s="759"/>
      <c r="AZ213" s="759"/>
      <c r="BA213" s="759"/>
      <c r="BB213" s="759"/>
      <c r="BE213" s="246"/>
      <c r="BF213" s="603"/>
      <c r="BG213" s="246"/>
      <c r="BH213" s="588"/>
      <c r="BI213" s="246"/>
      <c r="BJ213" s="246"/>
      <c r="BK213" s="246"/>
      <c r="BL213" s="580"/>
      <c r="BM213" s="580"/>
      <c r="BN213" s="580"/>
      <c r="BO213" s="580"/>
      <c r="BP213" s="580"/>
      <c r="BQ213" s="580"/>
      <c r="BR213" s="580"/>
      <c r="BS213" s="580"/>
      <c r="BT213" s="580"/>
      <c r="BU213" s="246"/>
      <c r="BV213" s="246"/>
      <c r="BW213" s="246"/>
      <c r="BX213" s="246"/>
      <c r="BY213" s="246"/>
      <c r="BZ213" s="246"/>
      <c r="CA213" s="580"/>
      <c r="CB213" s="246"/>
      <c r="CC213" s="246"/>
      <c r="CD213" s="246"/>
      <c r="CE213" s="246"/>
      <c r="CF213" s="246"/>
      <c r="CG213" s="246"/>
      <c r="CH213" s="246"/>
      <c r="CI213" s="246"/>
      <c r="CJ213" s="246"/>
      <c r="CK213" s="246"/>
      <c r="CL213" s="246"/>
      <c r="CM213" s="246"/>
      <c r="CN213" s="580"/>
      <c r="CO213" s="580"/>
      <c r="CP213" s="580"/>
      <c r="CQ213" s="580"/>
      <c r="CR213" s="580"/>
      <c r="CS213" s="580"/>
      <c r="CT213" s="580"/>
      <c r="CU213" s="580"/>
      <c r="CV213" s="580"/>
      <c r="CW213" s="580"/>
      <c r="CX213" s="580"/>
      <c r="CY213" s="580"/>
      <c r="CZ213" s="580"/>
      <c r="DA213" s="580"/>
      <c r="DB213" s="580"/>
      <c r="DC213" s="580"/>
      <c r="DD213" s="580"/>
      <c r="DE213" s="580"/>
      <c r="DF213" s="580"/>
      <c r="DG213" s="580"/>
      <c r="DH213" s="580"/>
      <c r="DI213" s="580"/>
      <c r="DJ213" s="580"/>
      <c r="DK213" s="580"/>
      <c r="DL213" s="580"/>
      <c r="DM213" s="580"/>
      <c r="DN213" s="580"/>
      <c r="DO213" s="580"/>
      <c r="DP213" s="580"/>
      <c r="DQ213" s="580"/>
      <c r="DR213" s="580"/>
      <c r="DS213" s="580"/>
      <c r="DT213" s="580"/>
      <c r="DU213" s="580"/>
      <c r="DV213" s="580"/>
      <c r="DW213" s="580"/>
      <c r="DX213" s="580"/>
      <c r="DY213" s="580"/>
      <c r="DZ213" s="580"/>
      <c r="EA213" s="580"/>
      <c r="EB213" s="580"/>
      <c r="EC213" s="580"/>
      <c r="ED213" s="580"/>
      <c r="EE213" s="580"/>
      <c r="EF213" s="580"/>
      <c r="EG213" s="580"/>
      <c r="EH213" s="580"/>
      <c r="EI213" s="580"/>
      <c r="EJ213" s="580"/>
      <c r="EK213" s="580"/>
      <c r="EL213" s="580"/>
      <c r="EM213" s="580"/>
      <c r="EN213" s="580"/>
    </row>
    <row r="214" spans="1:144">
      <c r="A214" s="759"/>
      <c r="B214" s="759"/>
      <c r="C214" s="759"/>
      <c r="D214" s="759"/>
      <c r="E214" s="759"/>
      <c r="F214" s="759"/>
      <c r="G214" s="759"/>
      <c r="H214" s="759"/>
      <c r="I214" s="759"/>
      <c r="J214" s="759"/>
      <c r="K214" s="759"/>
      <c r="L214" s="759"/>
      <c r="M214" s="759"/>
      <c r="N214" s="580"/>
      <c r="O214" s="759"/>
      <c r="P214" s="759"/>
      <c r="Q214" s="759"/>
      <c r="R214" s="759"/>
      <c r="S214" s="759"/>
      <c r="T214" s="759"/>
      <c r="U214" s="759"/>
      <c r="V214" s="580"/>
      <c r="W214" s="580"/>
      <c r="X214" s="580"/>
      <c r="Y214" s="580"/>
      <c r="Z214" s="580"/>
      <c r="AA214" s="580"/>
      <c r="AB214" s="759"/>
      <c r="AC214" s="759"/>
      <c r="AD214" s="759"/>
      <c r="AE214" s="580"/>
      <c r="AF214" s="580"/>
      <c r="AG214" s="580"/>
      <c r="AH214" s="759"/>
      <c r="AI214" s="759"/>
      <c r="AJ214" s="759"/>
      <c r="AK214" s="759"/>
      <c r="AL214" s="580"/>
      <c r="AM214" s="759"/>
      <c r="AN214" s="759"/>
      <c r="AO214" s="759"/>
      <c r="AP214" s="759"/>
      <c r="AQ214" s="759"/>
      <c r="AR214" s="759"/>
      <c r="AS214" s="759"/>
      <c r="AT214" s="759"/>
      <c r="AU214" s="759"/>
      <c r="AV214" s="759"/>
      <c r="AW214" s="759"/>
      <c r="AX214" s="759"/>
      <c r="AY214" s="759"/>
      <c r="AZ214" s="759"/>
      <c r="BA214" s="759"/>
      <c r="BB214" s="759"/>
      <c r="BE214" s="246"/>
      <c r="BF214" s="603"/>
      <c r="BG214" s="246"/>
      <c r="BH214" s="588"/>
      <c r="BI214" s="246"/>
      <c r="BJ214" s="246"/>
      <c r="BK214" s="246"/>
      <c r="BL214" s="580"/>
      <c r="BM214" s="580"/>
      <c r="BN214" s="580"/>
      <c r="BO214" s="580"/>
      <c r="BP214" s="580"/>
      <c r="BQ214" s="580"/>
      <c r="BR214" s="580"/>
      <c r="BS214" s="580"/>
      <c r="BT214" s="580"/>
      <c r="BU214" s="246"/>
      <c r="BV214" s="246"/>
      <c r="BW214" s="246"/>
      <c r="BX214" s="246"/>
      <c r="BY214" s="246"/>
      <c r="BZ214" s="246"/>
      <c r="CA214" s="580"/>
      <c r="CB214" s="246"/>
      <c r="CC214" s="246"/>
      <c r="CD214" s="246"/>
      <c r="CE214" s="246"/>
      <c r="CF214" s="246"/>
      <c r="CG214" s="246"/>
      <c r="CH214" s="246"/>
      <c r="CI214" s="246"/>
      <c r="CJ214" s="246"/>
      <c r="CK214" s="246"/>
      <c r="CL214" s="246"/>
      <c r="CM214" s="246"/>
      <c r="CN214" s="580"/>
      <c r="CO214" s="580"/>
      <c r="CP214" s="580"/>
      <c r="CQ214" s="580"/>
      <c r="CR214" s="580"/>
      <c r="CS214" s="580"/>
      <c r="CT214" s="580"/>
      <c r="CU214" s="580"/>
      <c r="CV214" s="580"/>
      <c r="CW214" s="580"/>
      <c r="CX214" s="580"/>
      <c r="CY214" s="580"/>
      <c r="CZ214" s="580"/>
      <c r="DA214" s="580"/>
      <c r="DB214" s="580"/>
      <c r="DC214" s="580"/>
      <c r="DD214" s="580"/>
      <c r="DE214" s="580"/>
      <c r="DF214" s="580"/>
      <c r="DG214" s="580"/>
      <c r="DH214" s="580"/>
      <c r="DI214" s="580"/>
      <c r="DJ214" s="580"/>
      <c r="DK214" s="580"/>
      <c r="DL214" s="580"/>
      <c r="DM214" s="580"/>
      <c r="DN214" s="580"/>
      <c r="DO214" s="580"/>
      <c r="DP214" s="580"/>
      <c r="DQ214" s="580"/>
      <c r="DR214" s="580"/>
      <c r="DS214" s="580"/>
      <c r="DT214" s="580"/>
      <c r="DU214" s="580"/>
      <c r="DV214" s="580"/>
      <c r="DW214" s="580"/>
      <c r="DX214" s="580"/>
      <c r="DY214" s="580"/>
      <c r="DZ214" s="580"/>
      <c r="EA214" s="580"/>
      <c r="EB214" s="580"/>
      <c r="EC214" s="580"/>
      <c r="ED214" s="580"/>
      <c r="EE214" s="580"/>
      <c r="EF214" s="580"/>
      <c r="EG214" s="580"/>
      <c r="EH214" s="580"/>
      <c r="EI214" s="580"/>
      <c r="EJ214" s="580"/>
      <c r="EK214" s="580"/>
      <c r="EL214" s="580"/>
      <c r="EM214" s="580"/>
      <c r="EN214" s="580"/>
    </row>
    <row r="215" spans="1:144">
      <c r="A215" s="759"/>
      <c r="B215" s="759"/>
      <c r="C215" s="759"/>
      <c r="D215" s="759"/>
      <c r="E215" s="759"/>
      <c r="F215" s="759"/>
      <c r="G215" s="759"/>
      <c r="H215" s="759"/>
      <c r="I215" s="759"/>
      <c r="J215" s="759"/>
      <c r="K215" s="759"/>
      <c r="L215" s="759"/>
      <c r="M215" s="759"/>
      <c r="N215" s="759"/>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246"/>
      <c r="BF215" s="603"/>
      <c r="BG215" s="246"/>
      <c r="BH215" s="588"/>
      <c r="BI215" s="246"/>
      <c r="BJ215" s="246"/>
      <c r="BK215" s="246"/>
      <c r="BL215" s="580"/>
      <c r="BM215" s="580"/>
      <c r="BN215" s="580"/>
      <c r="BO215" s="580"/>
      <c r="BP215" s="580"/>
      <c r="BQ215" s="580"/>
      <c r="BR215" s="580"/>
      <c r="BS215" s="580"/>
      <c r="BT215" s="580"/>
      <c r="BU215" s="246"/>
      <c r="BV215" s="246"/>
      <c r="BW215" s="246"/>
      <c r="BX215" s="246"/>
      <c r="BY215" s="246"/>
      <c r="BZ215" s="246"/>
      <c r="CA215" s="580"/>
      <c r="CB215" s="246"/>
      <c r="CC215" s="246"/>
      <c r="CD215" s="246"/>
      <c r="CE215" s="246"/>
      <c r="CF215" s="246"/>
      <c r="CG215" s="246"/>
      <c r="CH215" s="246"/>
      <c r="CI215" s="246"/>
      <c r="CJ215" s="246"/>
      <c r="CK215" s="246"/>
      <c r="CL215" s="246"/>
      <c r="CM215" s="246"/>
      <c r="CN215" s="580"/>
      <c r="CO215" s="580"/>
      <c r="CP215" s="580"/>
      <c r="CQ215" s="580"/>
      <c r="CR215" s="580"/>
      <c r="CS215" s="580"/>
      <c r="CT215" s="580"/>
      <c r="CU215" s="580"/>
      <c r="CV215" s="580"/>
      <c r="CW215" s="580"/>
      <c r="CX215" s="580"/>
      <c r="CY215" s="580"/>
      <c r="CZ215" s="580"/>
      <c r="DA215" s="580"/>
      <c r="DB215" s="580"/>
      <c r="DC215" s="580"/>
      <c r="DD215" s="580"/>
      <c r="DE215" s="580"/>
      <c r="DF215" s="580"/>
      <c r="DG215" s="580"/>
      <c r="DH215" s="580"/>
      <c r="DI215" s="580"/>
      <c r="DJ215" s="580"/>
      <c r="DK215" s="580"/>
      <c r="DL215" s="580"/>
      <c r="DM215" s="580"/>
      <c r="DN215" s="580"/>
      <c r="DO215" s="580"/>
      <c r="DP215" s="580"/>
      <c r="DQ215" s="580"/>
      <c r="DR215" s="580"/>
      <c r="DS215" s="580"/>
      <c r="DT215" s="580"/>
      <c r="DU215" s="580"/>
      <c r="DV215" s="580"/>
      <c r="DW215" s="580"/>
      <c r="DX215" s="580"/>
      <c r="DY215" s="580"/>
      <c r="DZ215" s="580"/>
      <c r="EA215" s="580"/>
      <c r="EB215" s="580"/>
      <c r="EC215" s="580"/>
      <c r="ED215" s="580"/>
      <c r="EE215" s="580"/>
      <c r="EF215" s="580"/>
      <c r="EG215" s="580"/>
      <c r="EH215" s="580"/>
      <c r="EI215" s="580"/>
      <c r="EJ215" s="580"/>
      <c r="EK215" s="580"/>
      <c r="EL215" s="580"/>
      <c r="EM215" s="580"/>
      <c r="EN215" s="580"/>
    </row>
    <row r="216" spans="1:144">
      <c r="A216" s="759"/>
      <c r="B216" s="759"/>
      <c r="C216" s="759"/>
      <c r="D216" s="759"/>
      <c r="E216" s="759"/>
      <c r="F216" s="759"/>
      <c r="G216" s="759"/>
      <c r="H216" s="759"/>
      <c r="I216" s="759"/>
      <c r="J216" s="759"/>
      <c r="K216" s="759"/>
      <c r="L216" s="759"/>
      <c r="M216" s="759"/>
      <c r="N216" s="759"/>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246"/>
      <c r="BF216" s="603"/>
      <c r="BG216" s="246"/>
      <c r="BH216" s="588"/>
      <c r="BI216" s="246"/>
      <c r="BJ216" s="246"/>
      <c r="BK216" s="246"/>
      <c r="BL216" s="580"/>
      <c r="BM216" s="580"/>
      <c r="BN216" s="580"/>
      <c r="BO216" s="580"/>
      <c r="BP216" s="580"/>
      <c r="BQ216" s="580"/>
      <c r="BR216" s="580"/>
      <c r="BS216" s="580"/>
      <c r="BT216" s="580"/>
      <c r="BU216" s="246"/>
      <c r="BV216" s="246"/>
      <c r="BW216" s="246"/>
      <c r="BX216" s="246"/>
      <c r="BY216" s="246"/>
      <c r="BZ216" s="246"/>
      <c r="CA216" s="580"/>
      <c r="CB216" s="246"/>
      <c r="CC216" s="246"/>
      <c r="CD216" s="246"/>
      <c r="CE216" s="246"/>
      <c r="CF216" s="246"/>
      <c r="CG216" s="246"/>
      <c r="CH216" s="246"/>
      <c r="CI216" s="246"/>
      <c r="CJ216" s="246"/>
      <c r="CK216" s="246"/>
      <c r="CL216" s="246"/>
      <c r="CM216" s="246"/>
      <c r="CN216" s="580"/>
      <c r="CO216" s="580"/>
      <c r="CP216" s="580"/>
      <c r="CQ216" s="580"/>
      <c r="CR216" s="580"/>
      <c r="CS216" s="580"/>
      <c r="CT216" s="580"/>
      <c r="CU216" s="580"/>
      <c r="CV216" s="580"/>
      <c r="CW216" s="580"/>
      <c r="CX216" s="580"/>
      <c r="CY216" s="580"/>
      <c r="CZ216" s="580"/>
      <c r="DA216" s="580"/>
      <c r="DB216" s="580"/>
      <c r="DC216" s="580"/>
      <c r="DD216" s="580"/>
      <c r="DE216" s="580"/>
      <c r="DF216" s="580"/>
      <c r="DG216" s="580"/>
      <c r="DH216" s="580"/>
      <c r="DI216" s="580"/>
      <c r="DJ216" s="580"/>
      <c r="DK216" s="580"/>
      <c r="DL216" s="580"/>
      <c r="DM216" s="580"/>
      <c r="DN216" s="580"/>
      <c r="DO216" s="580"/>
      <c r="DP216" s="580"/>
      <c r="DQ216" s="580"/>
      <c r="DR216" s="580"/>
      <c r="DS216" s="580"/>
      <c r="DT216" s="580"/>
      <c r="DU216" s="580"/>
      <c r="DV216" s="580"/>
      <c r="DW216" s="580"/>
      <c r="DX216" s="580"/>
      <c r="DY216" s="580"/>
      <c r="DZ216" s="580"/>
      <c r="EA216" s="580"/>
      <c r="EB216" s="580"/>
      <c r="EC216" s="580"/>
      <c r="ED216" s="580"/>
      <c r="EE216" s="580"/>
      <c r="EF216" s="580"/>
      <c r="EG216" s="580"/>
      <c r="EH216" s="580"/>
      <c r="EI216" s="580"/>
      <c r="EJ216" s="580"/>
      <c r="EK216" s="580"/>
      <c r="EL216" s="580"/>
      <c r="EM216" s="580"/>
      <c r="EN216" s="580"/>
    </row>
    <row r="217" spans="1:144">
      <c r="A217" s="759"/>
      <c r="B217" s="759"/>
      <c r="C217" s="759"/>
      <c r="D217" s="759"/>
      <c r="E217" s="759"/>
      <c r="F217" s="759"/>
      <c r="G217" s="759"/>
      <c r="H217" s="759"/>
      <c r="I217" s="759"/>
      <c r="J217" s="759"/>
      <c r="K217" s="759"/>
      <c r="L217" s="759"/>
      <c r="M217" s="759"/>
      <c r="N217" s="759"/>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246"/>
      <c r="BF217" s="603"/>
      <c r="BG217" s="246"/>
      <c r="BH217" s="588"/>
      <c r="BI217" s="246"/>
      <c r="BJ217" s="246"/>
      <c r="BK217" s="246"/>
      <c r="BL217" s="580"/>
      <c r="BM217" s="580"/>
      <c r="BN217" s="580"/>
      <c r="BO217" s="580"/>
      <c r="BP217" s="580"/>
      <c r="BQ217" s="580"/>
      <c r="BR217" s="580"/>
      <c r="BS217" s="580"/>
      <c r="BT217" s="580"/>
      <c r="BU217" s="246"/>
      <c r="BV217" s="246"/>
      <c r="BW217" s="246"/>
      <c r="BX217" s="246"/>
      <c r="BY217" s="246"/>
      <c r="BZ217" s="246"/>
      <c r="CA217" s="580"/>
      <c r="CB217" s="246"/>
      <c r="CC217" s="246"/>
      <c r="CD217" s="246"/>
      <c r="CE217" s="246"/>
      <c r="CF217" s="246"/>
      <c r="CG217" s="246"/>
      <c r="CH217" s="246"/>
      <c r="CI217" s="246"/>
      <c r="CJ217" s="246"/>
      <c r="CK217" s="246"/>
      <c r="CL217" s="246"/>
      <c r="CM217" s="246"/>
      <c r="CN217" s="580"/>
      <c r="CO217" s="580"/>
      <c r="CP217" s="580"/>
      <c r="CQ217" s="580"/>
      <c r="CR217" s="580"/>
      <c r="CS217" s="580"/>
      <c r="CT217" s="580"/>
      <c r="CU217" s="580"/>
      <c r="CV217" s="580"/>
      <c r="CW217" s="580"/>
      <c r="CX217" s="580"/>
      <c r="CY217" s="580"/>
      <c r="CZ217" s="580"/>
      <c r="DA217" s="580"/>
      <c r="DB217" s="580"/>
      <c r="DC217" s="580"/>
      <c r="DD217" s="580"/>
      <c r="DE217" s="580"/>
      <c r="DF217" s="580"/>
      <c r="DG217" s="580"/>
      <c r="DH217" s="580"/>
      <c r="DI217" s="580"/>
      <c r="DJ217" s="580"/>
      <c r="DK217" s="580"/>
      <c r="DL217" s="580"/>
      <c r="DM217" s="580"/>
      <c r="DN217" s="580"/>
      <c r="DO217" s="580"/>
      <c r="DP217" s="580"/>
      <c r="DQ217" s="580"/>
      <c r="DR217" s="580"/>
      <c r="DS217" s="580"/>
      <c r="DT217" s="580"/>
      <c r="DU217" s="580"/>
      <c r="DV217" s="580"/>
      <c r="DW217" s="580"/>
      <c r="DX217" s="580"/>
      <c r="DY217" s="580"/>
      <c r="DZ217" s="580"/>
      <c r="EA217" s="580"/>
      <c r="EB217" s="580"/>
      <c r="EC217" s="580"/>
      <c r="ED217" s="580"/>
      <c r="EE217" s="580"/>
      <c r="EF217" s="580"/>
      <c r="EG217" s="580"/>
      <c r="EH217" s="580"/>
      <c r="EI217" s="580"/>
      <c r="EJ217" s="580"/>
      <c r="EK217" s="580"/>
      <c r="EL217" s="580"/>
      <c r="EM217" s="580"/>
      <c r="EN217" s="580"/>
    </row>
    <row r="218" spans="1:144">
      <c r="A218" s="759"/>
      <c r="B218" s="759"/>
      <c r="C218" s="759"/>
      <c r="D218" s="759"/>
      <c r="E218" s="759"/>
      <c r="F218" s="759"/>
      <c r="G218" s="759"/>
      <c r="H218" s="759"/>
      <c r="I218" s="759"/>
      <c r="J218" s="759"/>
      <c r="K218" s="759"/>
      <c r="L218" s="759"/>
      <c r="M218" s="759"/>
      <c r="N218" s="759"/>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246"/>
      <c r="BF218" s="603"/>
      <c r="BG218" s="246"/>
      <c r="BH218" s="588"/>
      <c r="BI218" s="246"/>
      <c r="BJ218" s="246"/>
      <c r="BK218" s="246"/>
      <c r="BL218" s="580"/>
      <c r="BM218" s="580"/>
      <c r="BN218" s="580"/>
      <c r="BO218" s="580"/>
      <c r="BP218" s="580"/>
      <c r="BQ218" s="580"/>
      <c r="BR218" s="580"/>
      <c r="BS218" s="580"/>
      <c r="BT218" s="580"/>
      <c r="BU218" s="246"/>
      <c r="BV218" s="246"/>
      <c r="BW218" s="246"/>
      <c r="BX218" s="246"/>
      <c r="BY218" s="246"/>
      <c r="BZ218" s="246"/>
      <c r="CA218" s="580"/>
      <c r="CB218" s="246"/>
      <c r="CC218" s="246"/>
      <c r="CD218" s="246"/>
      <c r="CE218" s="246"/>
      <c r="CF218" s="246"/>
      <c r="CG218" s="246"/>
      <c r="CH218" s="246"/>
      <c r="CI218" s="246"/>
      <c r="CJ218" s="246"/>
      <c r="CK218" s="246"/>
      <c r="CL218" s="246"/>
      <c r="CM218" s="246"/>
      <c r="CN218" s="580"/>
      <c r="CO218" s="580"/>
      <c r="CP218" s="580"/>
      <c r="CQ218" s="580"/>
      <c r="CR218" s="580"/>
      <c r="CS218" s="580"/>
      <c r="CT218" s="580"/>
      <c r="CU218" s="580"/>
      <c r="CV218" s="580"/>
      <c r="CW218" s="580"/>
      <c r="CX218" s="580"/>
      <c r="CY218" s="580"/>
      <c r="CZ218" s="580"/>
      <c r="DA218" s="580"/>
      <c r="DB218" s="580"/>
      <c r="DC218" s="580"/>
      <c r="DD218" s="580"/>
      <c r="DE218" s="580"/>
      <c r="DF218" s="580"/>
      <c r="DG218" s="580"/>
      <c r="DH218" s="580"/>
      <c r="DI218" s="580"/>
      <c r="DJ218" s="580"/>
      <c r="DK218" s="580"/>
      <c r="DL218" s="580"/>
      <c r="DM218" s="580"/>
      <c r="DN218" s="580"/>
      <c r="DO218" s="580"/>
      <c r="DP218" s="580"/>
      <c r="DQ218" s="580"/>
      <c r="DR218" s="580"/>
      <c r="DS218" s="580"/>
      <c r="DT218" s="580"/>
      <c r="DU218" s="580"/>
      <c r="DV218" s="580"/>
      <c r="DW218" s="580"/>
      <c r="DX218" s="580"/>
      <c r="DY218" s="580"/>
      <c r="DZ218" s="580"/>
      <c r="EA218" s="580"/>
      <c r="EB218" s="580"/>
      <c r="EC218" s="580"/>
      <c r="ED218" s="580"/>
      <c r="EE218" s="580"/>
      <c r="EF218" s="580"/>
      <c r="EG218" s="580"/>
      <c r="EH218" s="580"/>
      <c r="EI218" s="580"/>
      <c r="EJ218" s="580"/>
      <c r="EK218" s="580"/>
      <c r="EL218" s="580"/>
      <c r="EM218" s="580"/>
      <c r="EN218" s="580"/>
    </row>
    <row r="219" spans="1:144">
      <c r="A219" s="759"/>
      <c r="B219" s="759"/>
      <c r="C219" s="759"/>
      <c r="D219" s="759"/>
      <c r="E219" s="759"/>
      <c r="F219" s="759"/>
      <c r="G219" s="759"/>
      <c r="H219" s="759"/>
      <c r="I219" s="759"/>
      <c r="J219" s="759"/>
      <c r="K219" s="759"/>
      <c r="L219" s="759"/>
      <c r="M219" s="759"/>
      <c r="N219" s="759"/>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246"/>
      <c r="BF219" s="603"/>
      <c r="BG219" s="246"/>
      <c r="BH219" s="588"/>
      <c r="BI219" s="246"/>
      <c r="BJ219" s="246"/>
      <c r="BK219" s="246"/>
      <c r="BL219" s="580"/>
      <c r="BM219" s="580"/>
      <c r="BN219" s="580"/>
      <c r="BO219" s="580"/>
      <c r="BP219" s="580"/>
      <c r="BQ219" s="580"/>
      <c r="BR219" s="580"/>
      <c r="BS219" s="580"/>
      <c r="BT219" s="580"/>
      <c r="BU219" s="580"/>
      <c r="BV219" s="580"/>
      <c r="BW219" s="580"/>
      <c r="BX219" s="580"/>
      <c r="BY219" s="580"/>
      <c r="BZ219" s="580"/>
      <c r="CA219" s="580"/>
      <c r="CB219" s="580"/>
      <c r="CC219" s="580"/>
      <c r="CD219" s="246"/>
      <c r="CE219" s="246"/>
      <c r="CF219" s="246"/>
      <c r="CG219" s="246"/>
      <c r="CH219" s="246"/>
      <c r="CI219" s="246"/>
      <c r="CJ219" s="246"/>
      <c r="CK219" s="246"/>
      <c r="CL219" s="246"/>
      <c r="CM219" s="246"/>
      <c r="CN219" s="580"/>
      <c r="CO219" s="580"/>
      <c r="CP219" s="580"/>
      <c r="CQ219" s="580"/>
      <c r="CR219" s="580"/>
      <c r="CS219" s="580"/>
      <c r="CT219" s="580"/>
      <c r="CU219" s="580"/>
      <c r="CV219" s="580"/>
      <c r="CW219" s="580"/>
      <c r="CX219" s="580"/>
      <c r="CY219" s="580"/>
      <c r="CZ219" s="580"/>
      <c r="DA219" s="580"/>
      <c r="DB219" s="580"/>
      <c r="DC219" s="580"/>
      <c r="DD219" s="580"/>
      <c r="DE219" s="580"/>
      <c r="DF219" s="580"/>
      <c r="DG219" s="580"/>
      <c r="DH219" s="580"/>
      <c r="DI219" s="580"/>
      <c r="DJ219" s="580"/>
      <c r="DK219" s="580"/>
      <c r="DL219" s="580"/>
      <c r="DM219" s="580"/>
      <c r="DN219" s="580"/>
      <c r="DO219" s="580"/>
      <c r="DP219" s="580"/>
      <c r="DQ219" s="580"/>
      <c r="DR219" s="580"/>
      <c r="DS219" s="580"/>
      <c r="DT219" s="580"/>
      <c r="DU219" s="580"/>
      <c r="DV219" s="580"/>
      <c r="DW219" s="580"/>
      <c r="DX219" s="580"/>
      <c r="DY219" s="580"/>
      <c r="DZ219" s="580"/>
      <c r="EA219" s="580"/>
      <c r="EB219" s="580"/>
      <c r="EC219" s="580"/>
      <c r="ED219" s="580"/>
      <c r="EE219" s="580"/>
      <c r="EF219" s="580"/>
      <c r="EG219" s="580"/>
      <c r="EH219" s="580"/>
      <c r="EI219" s="580"/>
      <c r="EJ219" s="580"/>
      <c r="EK219" s="580"/>
      <c r="EL219" s="580"/>
      <c r="EM219" s="580"/>
      <c r="EN219" s="580"/>
    </row>
    <row r="220" spans="1:144">
      <c r="A220" s="759"/>
      <c r="B220" s="759"/>
      <c r="C220" s="580"/>
      <c r="D220" s="759"/>
      <c r="E220" s="759"/>
      <c r="F220" s="759"/>
      <c r="G220" s="759"/>
      <c r="H220" s="759"/>
      <c r="I220" s="759"/>
      <c r="J220" s="759"/>
      <c r="K220" s="759"/>
      <c r="L220" s="759"/>
      <c r="M220" s="759"/>
      <c r="N220" s="759"/>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246"/>
      <c r="BF220" s="603"/>
      <c r="BG220" s="246"/>
      <c r="BI220" s="580"/>
      <c r="BJ220" s="580"/>
      <c r="BK220" s="580"/>
      <c r="BL220" s="580"/>
      <c r="BM220" s="580"/>
      <c r="BN220" s="580"/>
      <c r="BO220" s="580"/>
      <c r="BP220" s="580"/>
      <c r="BQ220" s="580"/>
      <c r="BR220" s="580"/>
      <c r="BS220" s="580"/>
      <c r="BT220" s="580"/>
      <c r="BU220" s="580"/>
      <c r="BV220" s="580"/>
      <c r="BW220" s="580"/>
      <c r="BX220" s="580"/>
      <c r="BY220" s="580"/>
      <c r="BZ220" s="580"/>
      <c r="CA220" s="580"/>
      <c r="CB220" s="580"/>
      <c r="CC220" s="580"/>
      <c r="CD220" s="580"/>
      <c r="CE220" s="580"/>
      <c r="CF220" s="580"/>
      <c r="CG220" s="580"/>
      <c r="CH220" s="580"/>
      <c r="CI220" s="580"/>
      <c r="CJ220" s="580"/>
      <c r="CK220" s="580"/>
      <c r="CL220" s="580"/>
      <c r="CM220" s="580"/>
      <c r="CN220" s="580"/>
      <c r="CO220" s="580"/>
      <c r="CP220" s="580"/>
      <c r="CQ220" s="580"/>
      <c r="CR220" s="580"/>
      <c r="CS220" s="580"/>
      <c r="CT220" s="580"/>
      <c r="CU220" s="580"/>
      <c r="CV220" s="580"/>
      <c r="CW220" s="580"/>
      <c r="CX220" s="580"/>
      <c r="CY220" s="580"/>
      <c r="CZ220" s="580"/>
      <c r="DA220" s="580"/>
      <c r="DB220" s="580"/>
      <c r="DC220" s="580"/>
      <c r="DD220" s="580"/>
      <c r="DE220" s="580"/>
      <c r="DF220" s="580"/>
      <c r="DG220" s="580"/>
      <c r="DH220" s="580"/>
      <c r="DI220" s="580"/>
      <c r="DJ220" s="580"/>
      <c r="DK220" s="580"/>
      <c r="DL220" s="580"/>
      <c r="DM220" s="580"/>
      <c r="DN220" s="580"/>
      <c r="DO220" s="580"/>
      <c r="DP220" s="580"/>
      <c r="DQ220" s="580"/>
      <c r="DR220" s="580"/>
      <c r="DS220" s="580"/>
      <c r="DT220" s="580"/>
      <c r="DU220" s="580"/>
      <c r="DV220" s="580"/>
      <c r="DW220" s="580"/>
      <c r="DX220" s="580"/>
      <c r="DY220" s="580"/>
      <c r="DZ220" s="580"/>
      <c r="EA220" s="580"/>
      <c r="EB220" s="580"/>
      <c r="EC220" s="580"/>
      <c r="ED220" s="580"/>
      <c r="EE220" s="580"/>
      <c r="EF220" s="580"/>
      <c r="EG220" s="580"/>
      <c r="EH220" s="580"/>
      <c r="EI220" s="580"/>
      <c r="EJ220" s="580"/>
      <c r="EK220" s="580"/>
      <c r="EL220" s="580"/>
      <c r="EM220" s="580"/>
      <c r="EN220" s="580"/>
    </row>
  </sheetData>
  <sheetProtection formatCells="0" insertColumns="0" insertRows="0" deleteColumns="0" deleteRows="0" selectLockedCells="1"/>
  <mergeCells count="554">
    <mergeCell ref="CZ3:DB4"/>
    <mergeCell ref="DC3:DE3"/>
    <mergeCell ref="DF3:DI3"/>
    <mergeCell ref="DJ3:DM3"/>
    <mergeCell ref="J3:AE4"/>
    <mergeCell ref="AF3:AJ4"/>
    <mergeCell ref="AK3:AL4"/>
    <mergeCell ref="BF3:BK4"/>
    <mergeCell ref="BL3:BQ4"/>
    <mergeCell ref="BR3:BS4"/>
    <mergeCell ref="BT3:BV4"/>
    <mergeCell ref="BW3:BX4"/>
    <mergeCell ref="BY3:CB4"/>
    <mergeCell ref="DN3:DP3"/>
    <mergeCell ref="DQ3:DS3"/>
    <mergeCell ref="DT3:DW3"/>
    <mergeCell ref="DX3:EA3"/>
    <mergeCell ref="EB3:ED3"/>
    <mergeCell ref="EE3:EI3"/>
    <mergeCell ref="EJ3:EN3"/>
    <mergeCell ref="EO3:ET3"/>
    <mergeCell ref="EU3:EW3"/>
    <mergeCell ref="GN3:GP3"/>
    <mergeCell ref="GQ3:GR3"/>
    <mergeCell ref="GS3:GW3"/>
    <mergeCell ref="GX3:GY3"/>
    <mergeCell ref="EX3:EY3"/>
    <mergeCell ref="EZ3:FD3"/>
    <mergeCell ref="FE3:FF3"/>
    <mergeCell ref="FG3:FH3"/>
    <mergeCell ref="FI3:FK3"/>
    <mergeCell ref="FL3:FN3"/>
    <mergeCell ref="FO3:FQ3"/>
    <mergeCell ref="FR3:FS3"/>
    <mergeCell ref="FT3:FV3"/>
    <mergeCell ref="HX3:HZ3"/>
    <mergeCell ref="IA3:ID3"/>
    <mergeCell ref="IE3:IH3"/>
    <mergeCell ref="II3:IK3"/>
    <mergeCell ref="IL3:IL4"/>
    <mergeCell ref="DC4:DP4"/>
    <mergeCell ref="DQ4:ED4"/>
    <mergeCell ref="EE4:EN4"/>
    <mergeCell ref="EO4:EY4"/>
    <mergeCell ref="EZ4:FK4"/>
    <mergeCell ref="GZ3:HA3"/>
    <mergeCell ref="HB3:HD3"/>
    <mergeCell ref="HE3:HG3"/>
    <mergeCell ref="HH3:HJ3"/>
    <mergeCell ref="HK3:HL3"/>
    <mergeCell ref="HM3:HO3"/>
    <mergeCell ref="HP3:HR3"/>
    <mergeCell ref="HS3:HU3"/>
    <mergeCell ref="HV3:HW3"/>
    <mergeCell ref="FW3:FY3"/>
    <mergeCell ref="FZ3:GB3"/>
    <mergeCell ref="GC3:GD3"/>
    <mergeCell ref="GE3:GG4"/>
    <mergeCell ref="GH3:GM3"/>
    <mergeCell ref="GE5:HW5"/>
    <mergeCell ref="HX5:IL5"/>
    <mergeCell ref="FL4:FV4"/>
    <mergeCell ref="FW4:GD4"/>
    <mergeCell ref="GH4:GR4"/>
    <mergeCell ref="GS4:HD4"/>
    <mergeCell ref="HE4:HO4"/>
    <mergeCell ref="HP4:HW4"/>
    <mergeCell ref="V6:Y6"/>
    <mergeCell ref="AB6:AE6"/>
    <mergeCell ref="AF6:AH6"/>
    <mergeCell ref="HX4:IK4"/>
    <mergeCell ref="A5:AE5"/>
    <mergeCell ref="AF5:AL5"/>
    <mergeCell ref="BF5:BQ5"/>
    <mergeCell ref="BR5:DB5"/>
    <mergeCell ref="DC5:EN5"/>
    <mergeCell ref="EO5:GD5"/>
    <mergeCell ref="AI6:AL6"/>
    <mergeCell ref="CC3:CK4"/>
    <mergeCell ref="CL3:CM4"/>
    <mergeCell ref="CQ3:CS4"/>
    <mergeCell ref="CT3:CV4"/>
    <mergeCell ref="CW3:CY4"/>
    <mergeCell ref="D7:N7"/>
    <mergeCell ref="O7:Q7"/>
    <mergeCell ref="R7:W7"/>
    <mergeCell ref="X7:Y7"/>
    <mergeCell ref="Z7:AE7"/>
    <mergeCell ref="AF7:AH7"/>
    <mergeCell ref="A6:D6"/>
    <mergeCell ref="E6:P6"/>
    <mergeCell ref="Q6:U6"/>
    <mergeCell ref="L8:AL8"/>
    <mergeCell ref="L9:AL20"/>
    <mergeCell ref="BE14:BE15"/>
    <mergeCell ref="A21:AL21"/>
    <mergeCell ref="A22:A24"/>
    <mergeCell ref="B22:F24"/>
    <mergeCell ref="G22:K24"/>
    <mergeCell ref="L22:M24"/>
    <mergeCell ref="N22:O23"/>
    <mergeCell ref="P22:S24"/>
    <mergeCell ref="Z22:AB24"/>
    <mergeCell ref="AE22:AG22"/>
    <mergeCell ref="AH22:AL22"/>
    <mergeCell ref="AE23:AE24"/>
    <mergeCell ref="AF23:AF24"/>
    <mergeCell ref="AG23:AG24"/>
    <mergeCell ref="AH23:AH24"/>
    <mergeCell ref="AI23:AI24"/>
    <mergeCell ref="AJ23:AJ24"/>
    <mergeCell ref="AK23:AK24"/>
    <mergeCell ref="AL23:AL24"/>
    <mergeCell ref="A9:K20"/>
    <mergeCell ref="AC25:AD25"/>
    <mergeCell ref="T22:Y24"/>
    <mergeCell ref="AC27:AD27"/>
    <mergeCell ref="B26:F26"/>
    <mergeCell ref="G26:K26"/>
    <mergeCell ref="L26:M26"/>
    <mergeCell ref="P26:S26"/>
    <mergeCell ref="Z26:AB26"/>
    <mergeCell ref="AC26:AD26"/>
    <mergeCell ref="B27:F27"/>
    <mergeCell ref="G27:K27"/>
    <mergeCell ref="L27:M27"/>
    <mergeCell ref="P27:S27"/>
    <mergeCell ref="Z27:AB27"/>
    <mergeCell ref="B25:F25"/>
    <mergeCell ref="G25:K25"/>
    <mergeCell ref="L25:M25"/>
    <mergeCell ref="P25:S25"/>
    <mergeCell ref="T25:Y25"/>
    <mergeCell ref="Z25:AB25"/>
    <mergeCell ref="T26:Y26"/>
    <mergeCell ref="T27:Y27"/>
    <mergeCell ref="AC28:AD28"/>
    <mergeCell ref="B29:F29"/>
    <mergeCell ref="G29:K29"/>
    <mergeCell ref="L29:M29"/>
    <mergeCell ref="P29:S29"/>
    <mergeCell ref="T29:Y29"/>
    <mergeCell ref="Z29:AB29"/>
    <mergeCell ref="AC29:AD29"/>
    <mergeCell ref="B28:F28"/>
    <mergeCell ref="G28:K28"/>
    <mergeCell ref="L28:M28"/>
    <mergeCell ref="P28:S28"/>
    <mergeCell ref="T28:Y28"/>
    <mergeCell ref="Z28:AB28"/>
    <mergeCell ref="AC31:AD31"/>
    <mergeCell ref="B32:F32"/>
    <mergeCell ref="G32:K32"/>
    <mergeCell ref="L32:M32"/>
    <mergeCell ref="P32:S32"/>
    <mergeCell ref="T32:Y32"/>
    <mergeCell ref="AC33:AD33"/>
    <mergeCell ref="B30:F30"/>
    <mergeCell ref="G30:K30"/>
    <mergeCell ref="L30:M30"/>
    <mergeCell ref="P30:S30"/>
    <mergeCell ref="T30:Y30"/>
    <mergeCell ref="Z30:AB30"/>
    <mergeCell ref="Z32:AB32"/>
    <mergeCell ref="AC32:AD32"/>
    <mergeCell ref="B31:F31"/>
    <mergeCell ref="G31:K31"/>
    <mergeCell ref="L31:M31"/>
    <mergeCell ref="P31:S31"/>
    <mergeCell ref="T31:Y31"/>
    <mergeCell ref="Z31:AB31"/>
    <mergeCell ref="B34:F34"/>
    <mergeCell ref="G34:K34"/>
    <mergeCell ref="L34:M34"/>
    <mergeCell ref="P34:S34"/>
    <mergeCell ref="T34:Y34"/>
    <mergeCell ref="Z34:AB34"/>
    <mergeCell ref="AC34:AD34"/>
    <mergeCell ref="B33:F33"/>
    <mergeCell ref="G33:K33"/>
    <mergeCell ref="L33:M33"/>
    <mergeCell ref="P33:S33"/>
    <mergeCell ref="T33:Y33"/>
    <mergeCell ref="Z33:AB33"/>
    <mergeCell ref="U35:AL35"/>
    <mergeCell ref="F36:T36"/>
    <mergeCell ref="V36:W36"/>
    <mergeCell ref="Y36:Z36"/>
    <mergeCell ref="AB36:AC36"/>
    <mergeCell ref="AE36:AF36"/>
    <mergeCell ref="AG36:AJ36"/>
    <mergeCell ref="AK36:AL36"/>
    <mergeCell ref="F37:T37"/>
    <mergeCell ref="U37:AL38"/>
    <mergeCell ref="A38:E38"/>
    <mergeCell ref="F38:T38"/>
    <mergeCell ref="A35:E37"/>
    <mergeCell ref="F35:L35"/>
    <mergeCell ref="M35:N35"/>
    <mergeCell ref="O35:T35"/>
    <mergeCell ref="A39:AL39"/>
    <mergeCell ref="A40:F40"/>
    <mergeCell ref="G40:AL70"/>
    <mergeCell ref="A41:E41"/>
    <mergeCell ref="A42:E42"/>
    <mergeCell ref="A43:F43"/>
    <mergeCell ref="A44:E44"/>
    <mergeCell ref="A45:E45"/>
    <mergeCell ref="A46:E46"/>
    <mergeCell ref="A47:F47"/>
    <mergeCell ref="A48:D48"/>
    <mergeCell ref="E48:F48"/>
    <mergeCell ref="A49:D49"/>
    <mergeCell ref="E49:F49"/>
    <mergeCell ref="A50:D50"/>
    <mergeCell ref="E50:F50"/>
    <mergeCell ref="A51:D51"/>
    <mergeCell ref="E51:F51"/>
    <mergeCell ref="A52:F52"/>
    <mergeCell ref="A53:E53"/>
    <mergeCell ref="A54:E54"/>
    <mergeCell ref="A55:E55"/>
    <mergeCell ref="A56:E56"/>
    <mergeCell ref="A57:F57"/>
    <mergeCell ref="A58:E58"/>
    <mergeCell ref="A59:F59"/>
    <mergeCell ref="A60:E60"/>
    <mergeCell ref="A61:E61"/>
    <mergeCell ref="G72:AJ73"/>
    <mergeCell ref="A62:E62"/>
    <mergeCell ref="A63:E63"/>
    <mergeCell ref="A64:E64"/>
    <mergeCell ref="A65:E65"/>
    <mergeCell ref="A66:E66"/>
    <mergeCell ref="A67:E67"/>
    <mergeCell ref="P74:U74"/>
    <mergeCell ref="V74:Z74"/>
    <mergeCell ref="AA74:AC74"/>
    <mergeCell ref="AD74:AJ74"/>
    <mergeCell ref="AK74:AL74"/>
    <mergeCell ref="A68:F68"/>
    <mergeCell ref="A69:B69"/>
    <mergeCell ref="D69:E69"/>
    <mergeCell ref="A70:F70"/>
    <mergeCell ref="A71:F72"/>
    <mergeCell ref="AC75:AI75"/>
    <mergeCell ref="F76:H76"/>
    <mergeCell ref="I76:K76"/>
    <mergeCell ref="L76:Y76"/>
    <mergeCell ref="AC76:AI76"/>
    <mergeCell ref="AK72:AL72"/>
    <mergeCell ref="A73:F73"/>
    <mergeCell ref="AK73:AL73"/>
    <mergeCell ref="A74:E74"/>
    <mergeCell ref="F74:O74"/>
    <mergeCell ref="A75:E75"/>
    <mergeCell ref="F75:H75"/>
    <mergeCell ref="I75:K75"/>
    <mergeCell ref="L75:Y75"/>
    <mergeCell ref="AB77:AB78"/>
    <mergeCell ref="AC77:AI78"/>
    <mergeCell ref="A78:E78"/>
    <mergeCell ref="F78:H78"/>
    <mergeCell ref="I78:K78"/>
    <mergeCell ref="AX84:AX86"/>
    <mergeCell ref="AY84:AY86"/>
    <mergeCell ref="A79:AL79"/>
    <mergeCell ref="A77:E77"/>
    <mergeCell ref="F77:H77"/>
    <mergeCell ref="I77:K77"/>
    <mergeCell ref="L77:Y78"/>
    <mergeCell ref="A80:AL80"/>
    <mergeCell ref="A81:T81"/>
    <mergeCell ref="U81:AL81"/>
    <mergeCell ref="A82:T83"/>
    <mergeCell ref="U82:AL83"/>
    <mergeCell ref="Z77:Z78"/>
    <mergeCell ref="AA77:AA78"/>
    <mergeCell ref="AZ84:AZ86"/>
    <mergeCell ref="BA84:BA86"/>
    <mergeCell ref="A86:AG86"/>
    <mergeCell ref="A87:A90"/>
    <mergeCell ref="B87:C87"/>
    <mergeCell ref="D87:AG87"/>
    <mergeCell ref="AT87:AT90"/>
    <mergeCell ref="B88:C88"/>
    <mergeCell ref="D88:AG88"/>
    <mergeCell ref="B89:C90"/>
    <mergeCell ref="D89:AG89"/>
    <mergeCell ref="AK89:AK90"/>
    <mergeCell ref="AL89:AL90"/>
    <mergeCell ref="AU89:AV90"/>
    <mergeCell ref="AZ89:AZ90"/>
    <mergeCell ref="BA89:BA90"/>
    <mergeCell ref="D90:AG90"/>
    <mergeCell ref="A84:AG85"/>
    <mergeCell ref="AH84:AH86"/>
    <mergeCell ref="AI84:AI86"/>
    <mergeCell ref="AJ84:AJ86"/>
    <mergeCell ref="AK84:AK86"/>
    <mergeCell ref="AL84:AL86"/>
    <mergeCell ref="AW84:AW86"/>
    <mergeCell ref="A91:A96"/>
    <mergeCell ref="B91:C92"/>
    <mergeCell ref="D91:AG91"/>
    <mergeCell ref="AK91:AK92"/>
    <mergeCell ref="AL91:AL92"/>
    <mergeCell ref="AZ91:AZ92"/>
    <mergeCell ref="BA91:BA92"/>
    <mergeCell ref="D92:AG92"/>
    <mergeCell ref="B93:C94"/>
    <mergeCell ref="D93:AG93"/>
    <mergeCell ref="AK93:AK94"/>
    <mergeCell ref="AL93:AL94"/>
    <mergeCell ref="AU93:AV94"/>
    <mergeCell ref="AZ93:AZ94"/>
    <mergeCell ref="BA93:BA94"/>
    <mergeCell ref="D94:AG94"/>
    <mergeCell ref="D95:AG95"/>
    <mergeCell ref="AU95:AV95"/>
    <mergeCell ref="B96:C96"/>
    <mergeCell ref="D96:AG96"/>
    <mergeCell ref="AU96:AV96"/>
    <mergeCell ref="AT91:AT96"/>
    <mergeCell ref="AU91:AV92"/>
    <mergeCell ref="A97:A102"/>
    <mergeCell ref="B97:C97"/>
    <mergeCell ref="D97:L97"/>
    <mergeCell ref="M97:O97"/>
    <mergeCell ref="Q97:S97"/>
    <mergeCell ref="U97:X97"/>
    <mergeCell ref="B99:C100"/>
    <mergeCell ref="D102:AG102"/>
    <mergeCell ref="Z97:AC97"/>
    <mergeCell ref="AE97:AF97"/>
    <mergeCell ref="BA99:BA100"/>
    <mergeCell ref="D100:AG100"/>
    <mergeCell ref="B101:C102"/>
    <mergeCell ref="D101:AG101"/>
    <mergeCell ref="AK101:AK102"/>
    <mergeCell ref="AL101:AL102"/>
    <mergeCell ref="AU101:AV102"/>
    <mergeCell ref="AZ101:AZ102"/>
    <mergeCell ref="BA101:BA102"/>
    <mergeCell ref="AT97:AT102"/>
    <mergeCell ref="AU97:AV97"/>
    <mergeCell ref="D98:AG98"/>
    <mergeCell ref="AU98:AV98"/>
    <mergeCell ref="D99:AG99"/>
    <mergeCell ref="AK99:AK100"/>
    <mergeCell ref="AL99:AL100"/>
    <mergeCell ref="AU99:AV100"/>
    <mergeCell ref="AZ99:AZ100"/>
    <mergeCell ref="AL97:AL98"/>
    <mergeCell ref="A103:A105"/>
    <mergeCell ref="B103:C103"/>
    <mergeCell ref="D103:AG103"/>
    <mergeCell ref="AT103:AT105"/>
    <mergeCell ref="AU103:AV103"/>
    <mergeCell ref="B104:C104"/>
    <mergeCell ref="D104:AG104"/>
    <mergeCell ref="AU104:AV104"/>
    <mergeCell ref="B105:C105"/>
    <mergeCell ref="D105:AG105"/>
    <mergeCell ref="AU105:AV105"/>
    <mergeCell ref="A106:AL106"/>
    <mergeCell ref="A107:N111"/>
    <mergeCell ref="Q107:R107"/>
    <mergeCell ref="S107:Z107"/>
    <mergeCell ref="AA107:AB111"/>
    <mergeCell ref="AC107:AD107"/>
    <mergeCell ref="AE107:AL107"/>
    <mergeCell ref="Q108:R108"/>
    <mergeCell ref="S108:Z108"/>
    <mergeCell ref="AC108:AD108"/>
    <mergeCell ref="AE108:AL108"/>
    <mergeCell ref="Q109:R109"/>
    <mergeCell ref="S109:Z109"/>
    <mergeCell ref="AC109:AD109"/>
    <mergeCell ref="AE109:AL109"/>
    <mergeCell ref="Q110:R110"/>
    <mergeCell ref="S110:Z110"/>
    <mergeCell ref="AC110:AD110"/>
    <mergeCell ref="AE110:AL110"/>
    <mergeCell ref="Q111:R111"/>
    <mergeCell ref="S111:T111"/>
    <mergeCell ref="U111:Z111"/>
    <mergeCell ref="AC111:AD111"/>
    <mergeCell ref="AE111:AF111"/>
    <mergeCell ref="AG111:AL111"/>
    <mergeCell ref="AD124:AJ124"/>
    <mergeCell ref="A112:AL112"/>
    <mergeCell ref="A113:AL113"/>
    <mergeCell ref="A114:AJ123"/>
    <mergeCell ref="AK114:AL121"/>
    <mergeCell ref="AK122:AL122"/>
    <mergeCell ref="AK123:AL123"/>
    <mergeCell ref="B133:D135"/>
    <mergeCell ref="A124:E124"/>
    <mergeCell ref="F124:O124"/>
    <mergeCell ref="P124:U124"/>
    <mergeCell ref="V124:Z124"/>
    <mergeCell ref="AA124:AC124"/>
    <mergeCell ref="F133:AG133"/>
    <mergeCell ref="AK124:AL124"/>
    <mergeCell ref="A125:AG125"/>
    <mergeCell ref="AH125:AJ125"/>
    <mergeCell ref="AK125:AL125"/>
    <mergeCell ref="A126:AG126"/>
    <mergeCell ref="A127:A137"/>
    <mergeCell ref="B127:D132"/>
    <mergeCell ref="F127:AG127"/>
    <mergeCell ref="B136:D137"/>
    <mergeCell ref="F136:AG136"/>
    <mergeCell ref="AW127:AW132"/>
    <mergeCell ref="F128:AG128"/>
    <mergeCell ref="F129:AG129"/>
    <mergeCell ref="F130:AG130"/>
    <mergeCell ref="F131:AG131"/>
    <mergeCell ref="F132:AG132"/>
    <mergeCell ref="AW133:AW135"/>
    <mergeCell ref="F134:AG134"/>
    <mergeCell ref="F135:AG135"/>
    <mergeCell ref="AU133:AU135"/>
    <mergeCell ref="AW136:AW137"/>
    <mergeCell ref="F137:AG137"/>
    <mergeCell ref="AT127:AT137"/>
    <mergeCell ref="AU127:AU132"/>
    <mergeCell ref="AU136:AU137"/>
    <mergeCell ref="A138:A149"/>
    <mergeCell ref="B138:D142"/>
    <mergeCell ref="F138:AG138"/>
    <mergeCell ref="AT138:AT149"/>
    <mergeCell ref="AU138:AU142"/>
    <mergeCell ref="AW138:AW142"/>
    <mergeCell ref="F139:AG139"/>
    <mergeCell ref="F140:AG140"/>
    <mergeCell ref="F141:AG141"/>
    <mergeCell ref="F142:AG142"/>
    <mergeCell ref="B143:D144"/>
    <mergeCell ref="F143:AG143"/>
    <mergeCell ref="AU143:AU144"/>
    <mergeCell ref="AW143:AW144"/>
    <mergeCell ref="F144:AG144"/>
    <mergeCell ref="B145:D146"/>
    <mergeCell ref="F145:AG145"/>
    <mergeCell ref="AU145:AU146"/>
    <mergeCell ref="AW145:AW146"/>
    <mergeCell ref="F146:AG146"/>
    <mergeCell ref="B147:D149"/>
    <mergeCell ref="F147:AG147"/>
    <mergeCell ref="AU147:AU149"/>
    <mergeCell ref="AW147:AW149"/>
    <mergeCell ref="F148:AG148"/>
    <mergeCell ref="F149:AG149"/>
    <mergeCell ref="A150:A160"/>
    <mergeCell ref="B150:D152"/>
    <mergeCell ref="F150:AG150"/>
    <mergeCell ref="AT150:AT160"/>
    <mergeCell ref="AU150:AU152"/>
    <mergeCell ref="AW150:AW152"/>
    <mergeCell ref="F151:AG151"/>
    <mergeCell ref="F152:AG152"/>
    <mergeCell ref="B153:D155"/>
    <mergeCell ref="F153:AG153"/>
    <mergeCell ref="AU153:AU155"/>
    <mergeCell ref="AW153:AW155"/>
    <mergeCell ref="F154:AG154"/>
    <mergeCell ref="F155:AG155"/>
    <mergeCell ref="B156:D157"/>
    <mergeCell ref="F156:AG156"/>
    <mergeCell ref="AU156:AU157"/>
    <mergeCell ref="AW156:AW157"/>
    <mergeCell ref="F157:AG157"/>
    <mergeCell ref="B158:D160"/>
    <mergeCell ref="F158:AG158"/>
    <mergeCell ref="AU158:AU160"/>
    <mergeCell ref="AW158:AW160"/>
    <mergeCell ref="F159:AG159"/>
    <mergeCell ref="F160:AG160"/>
    <mergeCell ref="A161:A168"/>
    <mergeCell ref="B161:D163"/>
    <mergeCell ref="F161:AG161"/>
    <mergeCell ref="AT161:AT168"/>
    <mergeCell ref="AU161:AU163"/>
    <mergeCell ref="AW161:AW163"/>
    <mergeCell ref="F162:AG162"/>
    <mergeCell ref="B164:D166"/>
    <mergeCell ref="F164:AG164"/>
    <mergeCell ref="AU164:AU166"/>
    <mergeCell ref="AW164:AW166"/>
    <mergeCell ref="F165:AG165"/>
    <mergeCell ref="F166:AG166"/>
    <mergeCell ref="B167:D168"/>
    <mergeCell ref="F167:AG167"/>
    <mergeCell ref="AU167:AU168"/>
    <mergeCell ref="AW167:AW168"/>
    <mergeCell ref="F168:AG168"/>
    <mergeCell ref="F163:AG163"/>
    <mergeCell ref="A169:AG169"/>
    <mergeCell ref="AH169:AJ169"/>
    <mergeCell ref="A170:AL170"/>
    <mergeCell ref="A171:AL171"/>
    <mergeCell ref="A172:AL172"/>
    <mergeCell ref="A173:AF173"/>
    <mergeCell ref="AG173:AL174"/>
    <mergeCell ref="A174:AF177"/>
    <mergeCell ref="AH175:AL175"/>
    <mergeCell ref="AH176:AL176"/>
    <mergeCell ref="AH177:AL177"/>
    <mergeCell ref="A178:J178"/>
    <mergeCell ref="K178:AL178"/>
    <mergeCell ref="A179:AL179"/>
    <mergeCell ref="A180:J180"/>
    <mergeCell ref="K180:AC180"/>
    <mergeCell ref="AD180:AH180"/>
    <mergeCell ref="AI180:AL180"/>
    <mergeCell ref="A181:AL181"/>
    <mergeCell ref="A182:F183"/>
    <mergeCell ref="G182:P182"/>
    <mergeCell ref="Q182:AJ182"/>
    <mergeCell ref="AK182:AL182"/>
    <mergeCell ref="AK183:AL186"/>
    <mergeCell ref="A184:F186"/>
    <mergeCell ref="H185:N185"/>
    <mergeCell ref="S185:X185"/>
    <mergeCell ref="AD185:AI185"/>
    <mergeCell ref="H186:N186"/>
    <mergeCell ref="S186:X186"/>
    <mergeCell ref="AD186:AI186"/>
    <mergeCell ref="O107:P111"/>
    <mergeCell ref="F202:K202"/>
    <mergeCell ref="F203:K203"/>
    <mergeCell ref="F204:K204"/>
    <mergeCell ref="F205:K205"/>
    <mergeCell ref="X206:AA206"/>
    <mergeCell ref="A196:J196"/>
    <mergeCell ref="Q196:T196"/>
    <mergeCell ref="A197:J197"/>
    <mergeCell ref="Q197:T197"/>
    <mergeCell ref="A199:L199"/>
    <mergeCell ref="A200:E200"/>
    <mergeCell ref="F200:L200"/>
    <mergeCell ref="R200:V200"/>
    <mergeCell ref="F201:K201"/>
    <mergeCell ref="A190:AM190"/>
    <mergeCell ref="A192:K192"/>
    <mergeCell ref="X192:AB192"/>
    <mergeCell ref="A193:J193"/>
    <mergeCell ref="Q193:T193"/>
    <mergeCell ref="A194:J194"/>
    <mergeCell ref="Q194:T194"/>
    <mergeCell ref="A195:J195"/>
    <mergeCell ref="Q195:T195"/>
  </mergeCells>
  <dataValidations count="7">
    <dataValidation type="list" allowBlank="1" showInputMessage="1" showErrorMessage="1" sqref="AC25:AD34 AD37:AE38 AD35:AE35" xr:uid="{00000000-0002-0000-1100-000000000000}">
      <formula1>$P$199:$P$208</formula1>
    </dataValidation>
    <dataValidation type="list" allowBlank="1" showInputMessage="1" showErrorMessage="1" sqref="Z25:AB34 AA37:AC38 AA35:AC35" xr:uid="{00000000-0002-0000-1100-000001000000}">
      <formula1>$O$199:$O$207</formula1>
    </dataValidation>
    <dataValidation type="list" allowBlank="1" showInputMessage="1" showErrorMessage="1" sqref="F58" xr:uid="{00000000-0002-0000-1100-000002000000}">
      <formula1>$M$194:$M$195</formula1>
    </dataValidation>
    <dataValidation type="list" allowBlank="1" showInputMessage="1" showErrorMessage="1" sqref="G26:G35" xr:uid="{00000000-0002-0000-1100-000003000000}">
      <formula1>$Y$193:$Y$205</formula1>
    </dataValidation>
    <dataValidation type="whole" operator="greaterThanOrEqual" allowBlank="1" showInputMessage="1" showErrorMessage="1" sqref="L25:M34 M35:N35" xr:uid="{00000000-0002-0000-1100-000004000000}">
      <formula1>0</formula1>
    </dataValidation>
    <dataValidation type="list" allowBlank="1" showInputMessage="1" showErrorMessage="1" sqref="AF37:AF38 BE74:BG74 AG35:AJ38 AK35:AL35 AK37:AL38 Z75:AA75 AF35" xr:uid="{00000000-0002-0000-1100-000005000000}">
      <formula1>#REF!</formula1>
    </dataValidation>
    <dataValidation type="list" allowBlank="1" showInputMessage="1" showErrorMessage="1" sqref="N25:O34 Q107:R111 AC107:AD111 AL87:AL89 AL91 AL93 AL95:AL97 AL99 AL101 AL103:AL105 AE25:AL34 F41:F42 F44:F46 F53:F56 F69 C69 F76:F78 I76:I78 Z76:AB77 AJ76:AL76 AH87:AJ105 AH127:AJ168" xr:uid="{B6A6D00D-5E67-45C6-AEB8-E9AFE3C53D5B}">
      <formula1>$A$2</formula1>
    </dataValidation>
  </dataValidations>
  <printOptions horizontalCentered="1" verticalCentered="1"/>
  <pageMargins left="0.39370078740157483" right="0.39370078740157483" top="0.39370078740157483" bottom="0.39370078740157483" header="0.31496062992125984" footer="0.31496062992125984"/>
  <pageSetup paperSize="161" scale="46" fitToHeight="3" orientation="portrait" r:id="rId1"/>
  <headerFooter alignWithMargins="0"/>
  <rowBreaks count="2" manualBreakCount="2">
    <brk id="73" max="37" man="1"/>
    <brk id="123" max="37"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rgb="FFFFC000"/>
  </sheetPr>
  <dimension ref="A1:IL220"/>
  <sheetViews>
    <sheetView view="pageBreakPreview" topLeftCell="Y1" zoomScale="60" zoomScaleNormal="100" zoomScalePageLayoutView="80" workbookViewId="0">
      <selection activeCell="D12" sqref="D12:F12"/>
    </sheetView>
  </sheetViews>
  <sheetFormatPr defaultColWidth="3.140625" defaultRowHeight="18"/>
  <cols>
    <col min="1" max="1" width="5.140625" style="2" customWidth="1"/>
    <col min="2" max="2" width="4.85546875" style="2" customWidth="1"/>
    <col min="3" max="3" width="11.85546875" style="3" customWidth="1"/>
    <col min="4" max="5" width="6.85546875" style="2" customWidth="1"/>
    <col min="6" max="6" width="4.85546875" style="2" customWidth="1"/>
    <col min="7" max="11" width="4.28515625" style="2" customWidth="1"/>
    <col min="12" max="12" width="4.85546875" style="2" customWidth="1"/>
    <col min="13" max="13" width="4.28515625" style="2" customWidth="1"/>
    <col min="14" max="14" width="4.42578125" style="3" customWidth="1"/>
    <col min="15" max="15" width="5.140625" style="2" customWidth="1"/>
    <col min="16" max="16" width="5.42578125" style="2" customWidth="1"/>
    <col min="17" max="17" width="5.7109375" style="2" customWidth="1"/>
    <col min="18" max="19" width="4.28515625" style="2" customWidth="1"/>
    <col min="20" max="20" width="6.140625" style="2" customWidth="1"/>
    <col min="21" max="21" width="5" style="2" customWidth="1"/>
    <col min="22" max="22" width="5" style="3" customWidth="1"/>
    <col min="23" max="23" width="5.28515625" style="3" customWidth="1"/>
    <col min="24" max="24" width="4.28515625" style="3" customWidth="1"/>
    <col min="25" max="25" width="6.7109375" style="3" customWidth="1"/>
    <col min="26" max="26" width="4.85546875" style="3" customWidth="1"/>
    <col min="27" max="27" width="4.5703125" style="3" customWidth="1"/>
    <col min="28" max="28" width="5.28515625" style="2" customWidth="1"/>
    <col min="29" max="29" width="4.28515625" style="2" customWidth="1"/>
    <col min="30" max="30" width="5.28515625" style="2" customWidth="1"/>
    <col min="31" max="31" width="4.42578125" style="3" customWidth="1"/>
    <col min="32" max="33" width="6.28515625" style="3" customWidth="1"/>
    <col min="34" max="37" width="7.5703125" style="2" customWidth="1"/>
    <col min="38" max="38" width="7.5703125" style="3" customWidth="1"/>
    <col min="39" max="39" width="4.28515625" style="2" customWidth="1"/>
    <col min="40" max="40" width="24.85546875" style="2" customWidth="1"/>
    <col min="41" max="44" width="22" style="2" customWidth="1"/>
    <col min="45" max="45" width="9" style="2" customWidth="1"/>
    <col min="46" max="46" width="4.28515625" style="2" customWidth="1"/>
    <col min="47" max="47" width="9.7109375" style="2" customWidth="1"/>
    <col min="48" max="48" width="14.28515625" style="2" customWidth="1"/>
    <col min="49" max="51" width="7" style="2" customWidth="1"/>
    <col min="52" max="54" width="6.28515625" style="2" customWidth="1"/>
    <col min="55" max="55" width="9.85546875" style="38" customWidth="1"/>
    <col min="56" max="56" width="7.42578125" style="128" customWidth="1"/>
    <col min="57" max="57" width="7.42578125" style="3" customWidth="1"/>
    <col min="58" max="58" width="7.42578125" style="585" customWidth="1"/>
    <col min="59" max="59" width="7.42578125" style="3" customWidth="1"/>
    <col min="60" max="60" width="7.42578125" style="586" customWidth="1"/>
    <col min="61" max="246" width="7.42578125" style="3" customWidth="1"/>
    <col min="247" max="16384" width="3.140625" style="2"/>
  </cols>
  <sheetData>
    <row r="1" spans="1:246" s="479" customFormat="1" ht="19.899999999999999" customHeight="1" thickBot="1">
      <c r="A1" s="480" t="e">
        <f ca="1">IF(LEN(MID(CELL("filename",A3),FIND("]",CELL("filename",A3))+1,LEN(CELL("filename",A3))-FIND("]",CELL("filename",A3))))=100,3,IF(LEN(MID(CELL("filename",A3),FIND("]",CELL("filename",A3))+1,LEN(CELL("filename",A3))-FIND("]",CELL("filename",A3))))=6,3,IF(LEN(MID(CELL("filename",A3),FIND("]",CELL("filename",A3))+1,LEN(CELL("filename",A3))-FIND("]",CELL("filename",A3))))=6,3,IF(LEN(MID(CELL("filename",A3),FIND("]",CELL("filename",A3))+1,LEN(CELL("filename",A3))-FIND("]",CELL("filename",A3))))&lt;5,1,2))))</f>
        <v>#VALUE!</v>
      </c>
      <c r="BC1" s="481"/>
      <c r="BE1" s="548" t="e">
        <f ca="1">AK73</f>
        <v>#VALUE!</v>
      </c>
      <c r="BF1" s="549">
        <f ca="1">A38</f>
        <v>0</v>
      </c>
      <c r="BG1" s="550">
        <f>COUNTIFS(L25:M34,"&gt;=1",L25:M34,"&lt;=3")</f>
        <v>0</v>
      </c>
      <c r="BH1" s="550">
        <f>COUNTIFS(L25:M34,"&gt;=4",L25:M34,"&lt;=12")</f>
        <v>0</v>
      </c>
      <c r="BI1" s="550">
        <f>COUNTIFS(L25:M34,"&gt;12",L25:M34,"&lt;60")</f>
        <v>0</v>
      </c>
      <c r="BJ1" s="550">
        <f>COUNTIFS(L25:M34,"&gt;59")</f>
        <v>0</v>
      </c>
      <c r="BK1" s="551">
        <f>COUNTA(T25:Y34)</f>
        <v>0</v>
      </c>
      <c r="BL1" s="553" t="str">
        <f ca="1">O35</f>
        <v>Sin Hacinamiento</v>
      </c>
      <c r="BM1" s="554">
        <f>V36</f>
        <v>0</v>
      </c>
      <c r="BN1" s="555">
        <f ca="1">Y36</f>
        <v>0</v>
      </c>
      <c r="BO1" s="555">
        <f>AB36</f>
        <v>0</v>
      </c>
      <c r="BP1" s="555">
        <f>AE36</f>
        <v>0</v>
      </c>
      <c r="BQ1" s="556">
        <f>AK36</f>
        <v>0</v>
      </c>
      <c r="BR1" s="557">
        <f>F41</f>
        <v>0</v>
      </c>
      <c r="BS1" s="558">
        <f>F42</f>
        <v>0</v>
      </c>
      <c r="BT1" s="555">
        <f>F44</f>
        <v>0</v>
      </c>
      <c r="BU1" s="555">
        <f>F45</f>
        <v>0</v>
      </c>
      <c r="BV1" s="558">
        <f>F46</f>
        <v>0</v>
      </c>
      <c r="BW1" s="555">
        <f>E50</f>
        <v>0</v>
      </c>
      <c r="BX1" s="555">
        <f>E51</f>
        <v>0</v>
      </c>
      <c r="BY1" s="558">
        <f>F53</f>
        <v>0</v>
      </c>
      <c r="BZ1" s="558">
        <f>F54</f>
        <v>0</v>
      </c>
      <c r="CA1" s="558">
        <f>F55</f>
        <v>0</v>
      </c>
      <c r="CB1" s="559">
        <f>F56</f>
        <v>0</v>
      </c>
      <c r="CC1" s="560">
        <f>F58</f>
        <v>0</v>
      </c>
      <c r="CD1" s="558">
        <f>F60</f>
        <v>0</v>
      </c>
      <c r="CE1" s="558">
        <f>F61</f>
        <v>0</v>
      </c>
      <c r="CF1" s="558">
        <f>F62</f>
        <v>0</v>
      </c>
      <c r="CG1" s="558">
        <f>F63</f>
        <v>0</v>
      </c>
      <c r="CH1" s="558">
        <f>F64</f>
        <v>0</v>
      </c>
      <c r="CI1" s="558">
        <f>F65</f>
        <v>0</v>
      </c>
      <c r="CJ1" s="558">
        <f>F66</f>
        <v>0</v>
      </c>
      <c r="CK1" s="561">
        <f>F67</f>
        <v>0</v>
      </c>
      <c r="CL1" s="562" t="str">
        <f>IF(C69="x","Si","No")</f>
        <v>No</v>
      </c>
      <c r="CM1" s="563">
        <f>A72</f>
        <v>0</v>
      </c>
      <c r="CN1" s="555">
        <f>F76</f>
        <v>0</v>
      </c>
      <c r="CO1" s="555">
        <f>F77</f>
        <v>0</v>
      </c>
      <c r="CP1" s="555">
        <f>F78</f>
        <v>0</v>
      </c>
      <c r="CQ1" s="555">
        <f>I76</f>
        <v>0</v>
      </c>
      <c r="CR1" s="555">
        <f>I77</f>
        <v>0</v>
      </c>
      <c r="CS1" s="555">
        <f>I78</f>
        <v>0</v>
      </c>
      <c r="CT1" s="564">
        <f>Z76</f>
        <v>0</v>
      </c>
      <c r="CU1" s="564">
        <f>AA76</f>
        <v>0</v>
      </c>
      <c r="CV1" s="563">
        <f>AB76</f>
        <v>0</v>
      </c>
      <c r="CW1" s="564">
        <f>Z77</f>
        <v>0</v>
      </c>
      <c r="CX1" s="564">
        <f>AA77</f>
        <v>0</v>
      </c>
      <c r="CY1" s="564">
        <f>AB77</f>
        <v>0</v>
      </c>
      <c r="CZ1" s="555" t="str">
        <f>IF(AJ76&gt;0,"x","0")</f>
        <v>0</v>
      </c>
      <c r="DA1" s="555" t="str">
        <f>IF(AK76&gt;0,"x","0")</f>
        <v>0</v>
      </c>
      <c r="DB1" s="565" t="str">
        <f>_xlfn.CONCAT(AJ78,"/",AK78,"/",AL78)</f>
        <v>//</v>
      </c>
      <c r="DC1" s="566" t="str">
        <f>AK87</f>
        <v>-</v>
      </c>
      <c r="DD1" s="567" t="str">
        <f>AK88</f>
        <v>-</v>
      </c>
      <c r="DE1" s="568" t="str">
        <f>AK89</f>
        <v>-</v>
      </c>
      <c r="DF1" s="566" t="str">
        <f>AK91</f>
        <v>-</v>
      </c>
      <c r="DG1" s="567" t="str">
        <f>AK93</f>
        <v>-</v>
      </c>
      <c r="DH1" s="567" t="str">
        <f>AK95</f>
        <v>-</v>
      </c>
      <c r="DI1" s="569" t="str">
        <f>AK96</f>
        <v>-</v>
      </c>
      <c r="DJ1" s="570" t="str">
        <f>AK97</f>
        <v>-</v>
      </c>
      <c r="DK1" s="567" t="str">
        <f>AK98</f>
        <v>-</v>
      </c>
      <c r="DL1" s="567" t="str">
        <f>AK99</f>
        <v>-</v>
      </c>
      <c r="DM1" s="569" t="str">
        <f>AK101</f>
        <v>-</v>
      </c>
      <c r="DN1" s="566" t="str">
        <f>AK103</f>
        <v>-</v>
      </c>
      <c r="DO1" s="567" t="str">
        <f>AK104</f>
        <v>-</v>
      </c>
      <c r="DP1" s="569" t="str">
        <f>AK105</f>
        <v>-</v>
      </c>
      <c r="DQ1" s="566">
        <f>AL87</f>
        <v>0</v>
      </c>
      <c r="DR1" s="567">
        <f>AL88</f>
        <v>0</v>
      </c>
      <c r="DS1" s="568">
        <f>AL89</f>
        <v>0</v>
      </c>
      <c r="DT1" s="566">
        <f>AL91</f>
        <v>0</v>
      </c>
      <c r="DU1" s="567">
        <f>AL93</f>
        <v>0</v>
      </c>
      <c r="DV1" s="567">
        <f>AL95</f>
        <v>0</v>
      </c>
      <c r="DW1" s="569">
        <f>AL96</f>
        <v>0</v>
      </c>
      <c r="DX1" s="570">
        <f>AL97</f>
        <v>0</v>
      </c>
      <c r="DY1" s="567">
        <f>AL98</f>
        <v>0</v>
      </c>
      <c r="DZ1" s="567">
        <f>AL99</f>
        <v>0</v>
      </c>
      <c r="EA1" s="569">
        <f>AL101</f>
        <v>0</v>
      </c>
      <c r="EB1" s="566">
        <f>AL103</f>
        <v>0</v>
      </c>
      <c r="EC1" s="567">
        <f>AL104</f>
        <v>0</v>
      </c>
      <c r="ED1" s="568">
        <f>AL105</f>
        <v>0</v>
      </c>
      <c r="EE1" s="549">
        <f>Q107</f>
        <v>0</v>
      </c>
      <c r="EF1" s="550">
        <f>Q108</f>
        <v>0</v>
      </c>
      <c r="EG1" s="550">
        <f>Q109</f>
        <v>0</v>
      </c>
      <c r="EH1" s="550">
        <f>Q110</f>
        <v>0</v>
      </c>
      <c r="EI1" s="552">
        <f>Q111</f>
        <v>0</v>
      </c>
      <c r="EJ1" s="566">
        <f>AC107</f>
        <v>0</v>
      </c>
      <c r="EK1" s="567">
        <f>AC108</f>
        <v>0</v>
      </c>
      <c r="EL1" s="567">
        <f>AC109</f>
        <v>0</v>
      </c>
      <c r="EM1" s="567">
        <f>AC110</f>
        <v>0</v>
      </c>
      <c r="EN1" s="569">
        <f>AC111</f>
        <v>0</v>
      </c>
      <c r="EO1" s="549" t="str">
        <f>$AK127</f>
        <v>-</v>
      </c>
      <c r="EP1" s="550" t="str">
        <f>$AK128</f>
        <v>-</v>
      </c>
      <c r="EQ1" s="550" t="str">
        <f>$AK129</f>
        <v>-</v>
      </c>
      <c r="ER1" s="550" t="str">
        <f>$AK130</f>
        <v>-</v>
      </c>
      <c r="ES1" s="550" t="str">
        <f>$AK131</f>
        <v>-</v>
      </c>
      <c r="ET1" s="550" t="str">
        <f>$AK132</f>
        <v>-</v>
      </c>
      <c r="EU1" s="550" t="str">
        <f>$AK133</f>
        <v>-</v>
      </c>
      <c r="EV1" s="550" t="str">
        <f>$AK134</f>
        <v>-</v>
      </c>
      <c r="EW1" s="550" t="str">
        <f>$AK135</f>
        <v>-</v>
      </c>
      <c r="EX1" s="550" t="str">
        <f>$AK136</f>
        <v>-</v>
      </c>
      <c r="EY1" s="552" t="str">
        <f>$AK137</f>
        <v>-</v>
      </c>
      <c r="EZ1" s="571" t="str">
        <f>$AK138</f>
        <v>-</v>
      </c>
      <c r="FA1" s="571" t="str">
        <f>$AK139</f>
        <v>-</v>
      </c>
      <c r="FB1" s="571" t="str">
        <f>$AK140</f>
        <v>-</v>
      </c>
      <c r="FC1" s="571" t="str">
        <f>$AK141</f>
        <v>-</v>
      </c>
      <c r="FD1" s="571" t="str">
        <f>$AK142</f>
        <v>-</v>
      </c>
      <c r="FE1" s="571" t="str">
        <f>$AK143</f>
        <v>-</v>
      </c>
      <c r="FF1" s="571" t="str">
        <f>$AK144</f>
        <v>-</v>
      </c>
      <c r="FG1" s="571" t="str">
        <f>$AK145</f>
        <v>-</v>
      </c>
      <c r="FH1" s="571" t="str">
        <f>$AK146</f>
        <v>-</v>
      </c>
      <c r="FI1" s="571" t="str">
        <f>$AK147</f>
        <v>-</v>
      </c>
      <c r="FJ1" s="571" t="str">
        <f>$AK148</f>
        <v>-</v>
      </c>
      <c r="FK1" s="571" t="str">
        <f>$AK149</f>
        <v>-</v>
      </c>
      <c r="FL1" s="571" t="str">
        <f>$AK150</f>
        <v>-</v>
      </c>
      <c r="FM1" s="571" t="str">
        <f>$AK151</f>
        <v>-</v>
      </c>
      <c r="FN1" s="571" t="str">
        <f>$AK152</f>
        <v>-</v>
      </c>
      <c r="FO1" s="550" t="str">
        <f>$AK153</f>
        <v>-</v>
      </c>
      <c r="FP1" s="550" t="str">
        <f>$AK154</f>
        <v>-</v>
      </c>
      <c r="FQ1" s="550" t="str">
        <f>$AK155</f>
        <v>-</v>
      </c>
      <c r="FR1" s="550" t="str">
        <f>$AK156</f>
        <v>-</v>
      </c>
      <c r="FS1" s="550" t="str">
        <f>$AK157</f>
        <v>-</v>
      </c>
      <c r="FT1" s="550" t="str">
        <f>$AK158</f>
        <v>-</v>
      </c>
      <c r="FU1" s="550" t="str">
        <f>$AK159</f>
        <v>-</v>
      </c>
      <c r="FV1" s="551" t="str">
        <f>$AK160</f>
        <v>-</v>
      </c>
      <c r="FW1" s="549" t="str">
        <f>$AK161</f>
        <v>-</v>
      </c>
      <c r="FX1" s="550" t="str">
        <f>$AK162</f>
        <v>-</v>
      </c>
      <c r="FY1" s="550" t="str">
        <f>$AK163</f>
        <v>-</v>
      </c>
      <c r="FZ1" s="550" t="str">
        <f>$AK164</f>
        <v>-</v>
      </c>
      <c r="GA1" s="550" t="str">
        <f>$AK165</f>
        <v>-</v>
      </c>
      <c r="GB1" s="550" t="str">
        <f>$AK166</f>
        <v>-</v>
      </c>
      <c r="GC1" s="550" t="str">
        <f>$AK167</f>
        <v>-</v>
      </c>
      <c r="GD1" s="552" t="str">
        <f>$AK168</f>
        <v>-</v>
      </c>
      <c r="GE1" s="553">
        <f>AH175</f>
        <v>0</v>
      </c>
      <c r="GF1" s="558">
        <f>AH176</f>
        <v>0</v>
      </c>
      <c r="GG1" s="559">
        <f>AH177</f>
        <v>0</v>
      </c>
      <c r="GH1" s="549">
        <f>$AL127</f>
        <v>0</v>
      </c>
      <c r="GI1" s="550">
        <f>$AL128</f>
        <v>0</v>
      </c>
      <c r="GJ1" s="550">
        <f>$AL129</f>
        <v>0</v>
      </c>
      <c r="GK1" s="550">
        <f>$AL130</f>
        <v>0</v>
      </c>
      <c r="GL1" s="550">
        <f>$AL131</f>
        <v>0</v>
      </c>
      <c r="GM1" s="550">
        <f>$AL132</f>
        <v>0</v>
      </c>
      <c r="GN1" s="550">
        <f>$AL133</f>
        <v>0</v>
      </c>
      <c r="GO1" s="550">
        <f>$AL134</f>
        <v>0</v>
      </c>
      <c r="GP1" s="550">
        <f>$AL135</f>
        <v>0</v>
      </c>
      <c r="GQ1" s="550">
        <f>$AL136</f>
        <v>0</v>
      </c>
      <c r="GR1" s="552">
        <f>$AL137</f>
        <v>0</v>
      </c>
      <c r="GS1" s="572">
        <f>$AL138</f>
        <v>0</v>
      </c>
      <c r="GT1" s="572">
        <f>$AL139</f>
        <v>0</v>
      </c>
      <c r="GU1" s="572">
        <f>$AL140</f>
        <v>0</v>
      </c>
      <c r="GV1" s="572">
        <f>$AL141</f>
        <v>0</v>
      </c>
      <c r="GW1" s="572">
        <f>$AL142</f>
        <v>0</v>
      </c>
      <c r="GX1" s="572">
        <f>$AL143</f>
        <v>0</v>
      </c>
      <c r="GY1" s="572">
        <f>$AL144</f>
        <v>0</v>
      </c>
      <c r="GZ1" s="572">
        <f>$AL145</f>
        <v>0</v>
      </c>
      <c r="HA1" s="572">
        <f>$AL146</f>
        <v>0</v>
      </c>
      <c r="HB1" s="572">
        <f>$AL147</f>
        <v>0</v>
      </c>
      <c r="HC1" s="572">
        <f>$AL148</f>
        <v>0</v>
      </c>
      <c r="HD1" s="572">
        <f>$AL149</f>
        <v>0</v>
      </c>
      <c r="HE1" s="572">
        <f>$AL150</f>
        <v>0</v>
      </c>
      <c r="HF1" s="572">
        <f>$AL151</f>
        <v>0</v>
      </c>
      <c r="HG1" s="572">
        <f>$AL152</f>
        <v>0</v>
      </c>
      <c r="HH1" s="550">
        <f>$AL153</f>
        <v>0</v>
      </c>
      <c r="HI1" s="550">
        <f>$AL154</f>
        <v>0</v>
      </c>
      <c r="HJ1" s="550">
        <f>$AL155</f>
        <v>0</v>
      </c>
      <c r="HK1" s="550">
        <f>$AL156</f>
        <v>0</v>
      </c>
      <c r="HL1" s="550">
        <f>$AL157</f>
        <v>0</v>
      </c>
      <c r="HM1" s="550">
        <f>$AL158</f>
        <v>0</v>
      </c>
      <c r="HN1" s="550">
        <f>$AL159</f>
        <v>0</v>
      </c>
      <c r="HO1" s="551">
        <f>$AL160</f>
        <v>0</v>
      </c>
      <c r="HP1" s="549">
        <f>$AL161</f>
        <v>0</v>
      </c>
      <c r="HQ1" s="550">
        <f>$AL162</f>
        <v>0</v>
      </c>
      <c r="HR1" s="550">
        <f>$AL163</f>
        <v>0</v>
      </c>
      <c r="HS1" s="550">
        <f>$AL164</f>
        <v>0</v>
      </c>
      <c r="HT1" s="550">
        <f>$AL165</f>
        <v>0</v>
      </c>
      <c r="HU1" s="550">
        <f>$AL166</f>
        <v>0</v>
      </c>
      <c r="HV1" s="550">
        <f>$AL167</f>
        <v>0</v>
      </c>
      <c r="HW1" s="551">
        <f>$AL168</f>
        <v>0</v>
      </c>
      <c r="HX1" s="573">
        <f>AW127</f>
        <v>0</v>
      </c>
      <c r="HY1" s="574">
        <f>AW133</f>
        <v>0</v>
      </c>
      <c r="HZ1" s="575">
        <f>AW136</f>
        <v>0</v>
      </c>
      <c r="IA1" s="576">
        <f>AW138</f>
        <v>0</v>
      </c>
      <c r="IB1" s="574">
        <f>AW143</f>
        <v>0</v>
      </c>
      <c r="IC1" s="574">
        <f>AW145</f>
        <v>0</v>
      </c>
      <c r="ID1" s="575">
        <f>AW147</f>
        <v>0</v>
      </c>
      <c r="IE1" s="576">
        <f>AW150</f>
        <v>0</v>
      </c>
      <c r="IF1" s="574">
        <f>AW153</f>
        <v>0</v>
      </c>
      <c r="IG1" s="574">
        <f>AW156</f>
        <v>0</v>
      </c>
      <c r="IH1" s="575">
        <f>AW158</f>
        <v>0</v>
      </c>
      <c r="II1" s="573">
        <f>AW161</f>
        <v>0</v>
      </c>
      <c r="IJ1" s="574">
        <f>AW164</f>
        <v>0</v>
      </c>
      <c r="IK1" s="577">
        <f>AW167</f>
        <v>0</v>
      </c>
      <c r="IL1" s="578">
        <f>SUM(HX1:IK1)</f>
        <v>0</v>
      </c>
    </row>
    <row r="2" spans="1:246" s="147" customFormat="1" ht="13.15" customHeight="1" thickBot="1">
      <c r="A2" s="869" t="s">
        <v>5</v>
      </c>
      <c r="AB2" s="148"/>
      <c r="AC2" s="148"/>
      <c r="AD2" s="148"/>
      <c r="AE2" s="149"/>
      <c r="AF2" s="150"/>
      <c r="AG2" s="151"/>
      <c r="AH2" s="150"/>
      <c r="AI2" s="150"/>
      <c r="AJ2" s="150"/>
      <c r="AK2" s="150"/>
      <c r="AL2" s="150"/>
      <c r="BC2" s="152"/>
      <c r="BE2" s="544" t="s">
        <v>86</v>
      </c>
      <c r="BF2" s="400" t="s">
        <v>87</v>
      </c>
      <c r="BG2" s="401" t="s">
        <v>70</v>
      </c>
      <c r="BH2" s="402" t="s">
        <v>76</v>
      </c>
      <c r="BI2" s="402" t="s">
        <v>77</v>
      </c>
      <c r="BJ2" s="402" t="s">
        <v>78</v>
      </c>
      <c r="BK2" s="403" t="s">
        <v>88</v>
      </c>
      <c r="BL2" s="404" t="s">
        <v>89</v>
      </c>
      <c r="BM2" s="405" t="s">
        <v>90</v>
      </c>
      <c r="BN2" s="405" t="s">
        <v>91</v>
      </c>
      <c r="BO2" s="405" t="s">
        <v>92</v>
      </c>
      <c r="BP2" s="405" t="s">
        <v>93</v>
      </c>
      <c r="BQ2" s="406" t="s">
        <v>94</v>
      </c>
      <c r="BR2" s="407" t="s">
        <v>95</v>
      </c>
      <c r="BS2" s="408" t="s">
        <v>96</v>
      </c>
      <c r="BT2" s="409" t="s">
        <v>97</v>
      </c>
      <c r="BU2" s="409" t="s">
        <v>98</v>
      </c>
      <c r="BV2" s="408" t="s">
        <v>99</v>
      </c>
      <c r="BW2" s="409" t="s">
        <v>100</v>
      </c>
      <c r="BX2" s="409" t="s">
        <v>101</v>
      </c>
      <c r="BY2" s="409" t="s">
        <v>102</v>
      </c>
      <c r="BZ2" s="409" t="s">
        <v>103</v>
      </c>
      <c r="CA2" s="409" t="s">
        <v>104</v>
      </c>
      <c r="CB2" s="410" t="s">
        <v>105</v>
      </c>
      <c r="CC2" s="411" t="s">
        <v>106</v>
      </c>
      <c r="CD2" s="412" t="s">
        <v>107</v>
      </c>
      <c r="CE2" s="412" t="s">
        <v>108</v>
      </c>
      <c r="CF2" s="412" t="s">
        <v>109</v>
      </c>
      <c r="CG2" s="412" t="s">
        <v>110</v>
      </c>
      <c r="CH2" s="412" t="s">
        <v>52</v>
      </c>
      <c r="CI2" s="412" t="s">
        <v>111</v>
      </c>
      <c r="CJ2" s="413" t="s">
        <v>112</v>
      </c>
      <c r="CK2" s="414" t="s">
        <v>113</v>
      </c>
      <c r="CL2" s="415" t="s">
        <v>114</v>
      </c>
      <c r="CM2" s="416" t="s">
        <v>115</v>
      </c>
      <c r="CN2" s="417" t="s">
        <v>116</v>
      </c>
      <c r="CO2" s="417" t="s">
        <v>117</v>
      </c>
      <c r="CP2" s="417" t="s">
        <v>118</v>
      </c>
      <c r="CQ2" s="417" t="s">
        <v>116</v>
      </c>
      <c r="CR2" s="417" t="s">
        <v>117</v>
      </c>
      <c r="CS2" s="417" t="s">
        <v>118</v>
      </c>
      <c r="CT2" s="417" t="s">
        <v>17</v>
      </c>
      <c r="CU2" s="417" t="s">
        <v>21</v>
      </c>
      <c r="CV2" s="417" t="s">
        <v>119</v>
      </c>
      <c r="CW2" s="417" t="s">
        <v>17</v>
      </c>
      <c r="CX2" s="417" t="s">
        <v>21</v>
      </c>
      <c r="CY2" s="417" t="s">
        <v>119</v>
      </c>
      <c r="CZ2" s="417" t="s">
        <v>17</v>
      </c>
      <c r="DA2" s="417" t="s">
        <v>21</v>
      </c>
      <c r="DB2" s="418" t="s">
        <v>120</v>
      </c>
      <c r="DC2" s="419" t="s">
        <v>44</v>
      </c>
      <c r="DD2" s="420" t="s">
        <v>45</v>
      </c>
      <c r="DE2" s="421" t="s">
        <v>46</v>
      </c>
      <c r="DF2" s="419" t="s">
        <v>47</v>
      </c>
      <c r="DG2" s="420" t="s">
        <v>48</v>
      </c>
      <c r="DH2" s="420" t="s">
        <v>49</v>
      </c>
      <c r="DI2" s="421" t="s">
        <v>121</v>
      </c>
      <c r="DJ2" s="419" t="s">
        <v>51</v>
      </c>
      <c r="DK2" s="420" t="s">
        <v>52</v>
      </c>
      <c r="DL2" s="420" t="s">
        <v>53</v>
      </c>
      <c r="DM2" s="421" t="s">
        <v>54</v>
      </c>
      <c r="DN2" s="422" t="s">
        <v>55</v>
      </c>
      <c r="DO2" s="420" t="s">
        <v>56</v>
      </c>
      <c r="DP2" s="421" t="s">
        <v>57</v>
      </c>
      <c r="DQ2" s="423" t="s">
        <v>44</v>
      </c>
      <c r="DR2" s="424" t="s">
        <v>45</v>
      </c>
      <c r="DS2" s="425" t="s">
        <v>46</v>
      </c>
      <c r="DT2" s="423" t="s">
        <v>47</v>
      </c>
      <c r="DU2" s="424" t="s">
        <v>48</v>
      </c>
      <c r="DV2" s="424" t="s">
        <v>49</v>
      </c>
      <c r="DW2" s="425" t="s">
        <v>121</v>
      </c>
      <c r="DX2" s="423" t="s">
        <v>51</v>
      </c>
      <c r="DY2" s="424" t="s">
        <v>52</v>
      </c>
      <c r="DZ2" s="424" t="s">
        <v>53</v>
      </c>
      <c r="EA2" s="425" t="s">
        <v>54</v>
      </c>
      <c r="EB2" s="426" t="s">
        <v>55</v>
      </c>
      <c r="EC2" s="424" t="s">
        <v>56</v>
      </c>
      <c r="ED2" s="425" t="s">
        <v>57</v>
      </c>
      <c r="EE2" s="427" t="s">
        <v>122</v>
      </c>
      <c r="EF2" s="427" t="s">
        <v>123</v>
      </c>
      <c r="EG2" s="427" t="s">
        <v>124</v>
      </c>
      <c r="EH2" s="427" t="s">
        <v>125</v>
      </c>
      <c r="EI2" s="506" t="s">
        <v>126</v>
      </c>
      <c r="EJ2" s="507" t="s">
        <v>122</v>
      </c>
      <c r="EK2" s="427" t="s">
        <v>123</v>
      </c>
      <c r="EL2" s="427" t="s">
        <v>124</v>
      </c>
      <c r="EM2" s="427" t="s">
        <v>127</v>
      </c>
      <c r="EN2" s="508" t="s">
        <v>126</v>
      </c>
      <c r="EO2" s="433" t="s">
        <v>128</v>
      </c>
      <c r="EP2" s="434" t="s">
        <v>129</v>
      </c>
      <c r="EQ2" s="435" t="s">
        <v>130</v>
      </c>
      <c r="ER2" s="435" t="s">
        <v>131</v>
      </c>
      <c r="ES2" s="435" t="s">
        <v>132</v>
      </c>
      <c r="ET2" s="435" t="s">
        <v>133</v>
      </c>
      <c r="EU2" s="435" t="s">
        <v>134</v>
      </c>
      <c r="EV2" s="435" t="s">
        <v>135</v>
      </c>
      <c r="EW2" s="435" t="s">
        <v>136</v>
      </c>
      <c r="EX2" s="435" t="s">
        <v>137</v>
      </c>
      <c r="EY2" s="436" t="s">
        <v>138</v>
      </c>
      <c r="EZ2" s="433" t="s">
        <v>139</v>
      </c>
      <c r="FA2" s="434" t="s">
        <v>140</v>
      </c>
      <c r="FB2" s="434" t="s">
        <v>141</v>
      </c>
      <c r="FC2" s="434" t="s">
        <v>142</v>
      </c>
      <c r="FD2" s="434" t="s">
        <v>143</v>
      </c>
      <c r="FE2" s="434" t="s">
        <v>144</v>
      </c>
      <c r="FF2" s="434" t="s">
        <v>145</v>
      </c>
      <c r="FG2" s="434" t="s">
        <v>146</v>
      </c>
      <c r="FH2" s="434" t="s">
        <v>147</v>
      </c>
      <c r="FI2" s="434" t="s">
        <v>148</v>
      </c>
      <c r="FJ2" s="435" t="s">
        <v>149</v>
      </c>
      <c r="FK2" s="437" t="s">
        <v>150</v>
      </c>
      <c r="FL2" s="433" t="s">
        <v>151</v>
      </c>
      <c r="FM2" s="434" t="s">
        <v>152</v>
      </c>
      <c r="FN2" s="434" t="s">
        <v>153</v>
      </c>
      <c r="FO2" s="434" t="s">
        <v>154</v>
      </c>
      <c r="FP2" s="435" t="s">
        <v>155</v>
      </c>
      <c r="FQ2" s="435" t="s">
        <v>156</v>
      </c>
      <c r="FR2" s="434" t="s">
        <v>157</v>
      </c>
      <c r="FS2" s="435" t="s">
        <v>158</v>
      </c>
      <c r="FT2" s="435" t="s">
        <v>159</v>
      </c>
      <c r="FU2" s="435" t="s">
        <v>160</v>
      </c>
      <c r="FV2" s="437" t="s">
        <v>161</v>
      </c>
      <c r="FW2" s="438" t="s">
        <v>162</v>
      </c>
      <c r="FX2" s="434" t="s">
        <v>163</v>
      </c>
      <c r="FY2" s="435" t="s">
        <v>164</v>
      </c>
      <c r="FZ2" s="434" t="s">
        <v>165</v>
      </c>
      <c r="GA2" s="434" t="s">
        <v>166</v>
      </c>
      <c r="GB2" s="434" t="s">
        <v>167</v>
      </c>
      <c r="GC2" s="435" t="s">
        <v>168</v>
      </c>
      <c r="GD2" s="439" t="s">
        <v>169</v>
      </c>
      <c r="GE2" s="440" t="s">
        <v>170</v>
      </c>
      <c r="GF2" s="441" t="s">
        <v>171</v>
      </c>
      <c r="GG2" s="442" t="s">
        <v>172</v>
      </c>
      <c r="GH2" s="443" t="s">
        <v>128</v>
      </c>
      <c r="GI2" s="444" t="s">
        <v>129</v>
      </c>
      <c r="GJ2" s="445" t="s">
        <v>130</v>
      </c>
      <c r="GK2" s="445" t="s">
        <v>131</v>
      </c>
      <c r="GL2" s="445" t="s">
        <v>132</v>
      </c>
      <c r="GM2" s="445" t="s">
        <v>133</v>
      </c>
      <c r="GN2" s="445" t="s">
        <v>134</v>
      </c>
      <c r="GO2" s="445" t="s">
        <v>135</v>
      </c>
      <c r="GP2" s="445" t="s">
        <v>136</v>
      </c>
      <c r="GQ2" s="445" t="s">
        <v>137</v>
      </c>
      <c r="GR2" s="446" t="s">
        <v>138</v>
      </c>
      <c r="GS2" s="443" t="s">
        <v>139</v>
      </c>
      <c r="GT2" s="444" t="s">
        <v>140</v>
      </c>
      <c r="GU2" s="444" t="s">
        <v>141</v>
      </c>
      <c r="GV2" s="444" t="s">
        <v>142</v>
      </c>
      <c r="GW2" s="444" t="s">
        <v>143</v>
      </c>
      <c r="GX2" s="444" t="s">
        <v>144</v>
      </c>
      <c r="GY2" s="444" t="s">
        <v>145</v>
      </c>
      <c r="GZ2" s="444" t="s">
        <v>146</v>
      </c>
      <c r="HA2" s="444" t="s">
        <v>147</v>
      </c>
      <c r="HB2" s="444" t="s">
        <v>148</v>
      </c>
      <c r="HC2" s="445" t="s">
        <v>149</v>
      </c>
      <c r="HD2" s="447" t="s">
        <v>150</v>
      </c>
      <c r="HE2" s="443" t="s">
        <v>151</v>
      </c>
      <c r="HF2" s="444" t="s">
        <v>152</v>
      </c>
      <c r="HG2" s="444" t="s">
        <v>153</v>
      </c>
      <c r="HH2" s="444" t="s">
        <v>154</v>
      </c>
      <c r="HI2" s="445" t="s">
        <v>155</v>
      </c>
      <c r="HJ2" s="445" t="s">
        <v>156</v>
      </c>
      <c r="HK2" s="444" t="s">
        <v>157</v>
      </c>
      <c r="HL2" s="445" t="s">
        <v>158</v>
      </c>
      <c r="HM2" s="445" t="s">
        <v>159</v>
      </c>
      <c r="HN2" s="445" t="s">
        <v>160</v>
      </c>
      <c r="HO2" s="447" t="s">
        <v>161</v>
      </c>
      <c r="HP2" s="448" t="s">
        <v>162</v>
      </c>
      <c r="HQ2" s="444" t="s">
        <v>163</v>
      </c>
      <c r="HR2" s="445" t="s">
        <v>164</v>
      </c>
      <c r="HS2" s="444" t="s">
        <v>165</v>
      </c>
      <c r="HT2" s="444" t="s">
        <v>166</v>
      </c>
      <c r="HU2" s="444" t="s">
        <v>167</v>
      </c>
      <c r="HV2" s="445" t="s">
        <v>168</v>
      </c>
      <c r="HW2" s="446" t="s">
        <v>169</v>
      </c>
      <c r="HX2" s="428" t="s">
        <v>44</v>
      </c>
      <c r="HY2" s="429" t="s">
        <v>45</v>
      </c>
      <c r="HZ2" s="430" t="s">
        <v>46</v>
      </c>
      <c r="IA2" s="428" t="s">
        <v>47</v>
      </c>
      <c r="IB2" s="429" t="s">
        <v>48</v>
      </c>
      <c r="IC2" s="429" t="s">
        <v>49</v>
      </c>
      <c r="ID2" s="430" t="s">
        <v>121</v>
      </c>
      <c r="IE2" s="428" t="s">
        <v>51</v>
      </c>
      <c r="IF2" s="429" t="s">
        <v>52</v>
      </c>
      <c r="IG2" s="429" t="s">
        <v>53</v>
      </c>
      <c r="IH2" s="430" t="s">
        <v>54</v>
      </c>
      <c r="II2" s="431" t="s">
        <v>55</v>
      </c>
      <c r="IJ2" s="429" t="s">
        <v>56</v>
      </c>
      <c r="IK2" s="432" t="s">
        <v>57</v>
      </c>
      <c r="IL2" s="579" t="s">
        <v>81</v>
      </c>
    </row>
    <row r="3" spans="1:246" ht="33" customHeight="1" thickBot="1">
      <c r="A3" s="4"/>
      <c r="B3" s="5"/>
      <c r="C3" s="22"/>
      <c r="D3" s="5"/>
      <c r="E3" s="5"/>
      <c r="F3" s="5"/>
      <c r="G3" s="5"/>
      <c r="H3" s="5"/>
      <c r="I3" s="5"/>
      <c r="J3" s="1355" t="s">
        <v>173</v>
      </c>
      <c r="K3" s="1355"/>
      <c r="L3" s="1355"/>
      <c r="M3" s="1355"/>
      <c r="N3" s="1355"/>
      <c r="O3" s="1355"/>
      <c r="P3" s="1355"/>
      <c r="Q3" s="1355"/>
      <c r="R3" s="1355"/>
      <c r="S3" s="1355"/>
      <c r="T3" s="1355"/>
      <c r="U3" s="1355"/>
      <c r="V3" s="1355"/>
      <c r="W3" s="1355"/>
      <c r="X3" s="1355"/>
      <c r="Y3" s="1355"/>
      <c r="Z3" s="1355"/>
      <c r="AA3" s="1355"/>
      <c r="AB3" s="1355"/>
      <c r="AC3" s="1355"/>
      <c r="AD3" s="1355"/>
      <c r="AE3" s="1355"/>
      <c r="AF3" s="1412" t="s">
        <v>174</v>
      </c>
      <c r="AG3" s="1413"/>
      <c r="AH3" s="1413"/>
      <c r="AI3" s="1413"/>
      <c r="AJ3" s="1413"/>
      <c r="AK3" s="1419" t="s">
        <v>175</v>
      </c>
      <c r="AL3" s="1420"/>
      <c r="AM3" s="39"/>
      <c r="AN3" s="39"/>
      <c r="AO3" s="39"/>
      <c r="AP3" s="39"/>
      <c r="AQ3" s="39"/>
      <c r="AR3" s="39"/>
      <c r="AS3" s="39"/>
      <c r="AT3" s="39"/>
      <c r="AU3" s="759"/>
      <c r="AV3" s="759"/>
      <c r="AW3" s="759"/>
      <c r="AX3" s="759"/>
      <c r="AY3" s="759"/>
      <c r="AZ3" s="759"/>
      <c r="BA3" s="759"/>
      <c r="BB3" s="759"/>
      <c r="BE3" s="580"/>
      <c r="BF3" s="1815" t="s">
        <v>176</v>
      </c>
      <c r="BG3" s="1816"/>
      <c r="BH3" s="1816"/>
      <c r="BI3" s="1816"/>
      <c r="BJ3" s="1816"/>
      <c r="BK3" s="1816"/>
      <c r="BL3" s="1819" t="s">
        <v>177</v>
      </c>
      <c r="BM3" s="1820"/>
      <c r="BN3" s="1820"/>
      <c r="BO3" s="1820"/>
      <c r="BP3" s="1820"/>
      <c r="BQ3" s="1821"/>
      <c r="BR3" s="1825" t="s">
        <v>178</v>
      </c>
      <c r="BS3" s="1826"/>
      <c r="BT3" s="1826" t="s">
        <v>179</v>
      </c>
      <c r="BU3" s="1826"/>
      <c r="BV3" s="1826"/>
      <c r="BW3" s="1829" t="s">
        <v>180</v>
      </c>
      <c r="BX3" s="1830"/>
      <c r="BY3" s="1829" t="s">
        <v>181</v>
      </c>
      <c r="BZ3" s="1849"/>
      <c r="CA3" s="1849"/>
      <c r="CB3" s="1849"/>
      <c r="CC3" s="1851" t="s">
        <v>182</v>
      </c>
      <c r="CD3" s="1852"/>
      <c r="CE3" s="1852"/>
      <c r="CF3" s="1852"/>
      <c r="CG3" s="1852"/>
      <c r="CH3" s="1852"/>
      <c r="CI3" s="1852"/>
      <c r="CJ3" s="1852"/>
      <c r="CK3" s="1853"/>
      <c r="CL3" s="1857" t="s">
        <v>183</v>
      </c>
      <c r="CM3" s="1858"/>
      <c r="CN3" s="894" t="s">
        <v>184</v>
      </c>
      <c r="CO3" s="895"/>
      <c r="CP3" s="896"/>
      <c r="CQ3" s="1866" t="s">
        <v>185</v>
      </c>
      <c r="CR3" s="1857"/>
      <c r="CS3" s="1858"/>
      <c r="CT3" s="1868" t="s">
        <v>186</v>
      </c>
      <c r="CU3" s="1868"/>
      <c r="CV3" s="1868"/>
      <c r="CW3" s="1868" t="s">
        <v>187</v>
      </c>
      <c r="CX3" s="1868"/>
      <c r="CY3" s="1868"/>
      <c r="CZ3" s="1866" t="s">
        <v>188</v>
      </c>
      <c r="DA3" s="1857"/>
      <c r="DB3" s="1857"/>
      <c r="DC3" s="1910" t="s">
        <v>189</v>
      </c>
      <c r="DD3" s="1911"/>
      <c r="DE3" s="1912"/>
      <c r="DF3" s="1913" t="s">
        <v>190</v>
      </c>
      <c r="DG3" s="1911"/>
      <c r="DH3" s="1911"/>
      <c r="DI3" s="1912"/>
      <c r="DJ3" s="1913" t="s">
        <v>191</v>
      </c>
      <c r="DK3" s="1911"/>
      <c r="DL3" s="1911"/>
      <c r="DM3" s="1912"/>
      <c r="DN3" s="1913" t="s">
        <v>192</v>
      </c>
      <c r="DO3" s="1911"/>
      <c r="DP3" s="1914"/>
      <c r="DQ3" s="1915" t="s">
        <v>189</v>
      </c>
      <c r="DR3" s="1880"/>
      <c r="DS3" s="1881"/>
      <c r="DT3" s="1879" t="s">
        <v>190</v>
      </c>
      <c r="DU3" s="1880"/>
      <c r="DV3" s="1880"/>
      <c r="DW3" s="1881"/>
      <c r="DX3" s="1879" t="s">
        <v>191</v>
      </c>
      <c r="DY3" s="1880"/>
      <c r="DZ3" s="1880"/>
      <c r="EA3" s="1881"/>
      <c r="EB3" s="1879" t="s">
        <v>192</v>
      </c>
      <c r="EC3" s="1880"/>
      <c r="ED3" s="1882"/>
      <c r="EE3" s="1876" t="s">
        <v>193</v>
      </c>
      <c r="EF3" s="1877"/>
      <c r="EG3" s="1877"/>
      <c r="EH3" s="1877"/>
      <c r="EI3" s="1877"/>
      <c r="EJ3" s="1876" t="s">
        <v>194</v>
      </c>
      <c r="EK3" s="1877"/>
      <c r="EL3" s="1877"/>
      <c r="EM3" s="1877"/>
      <c r="EN3" s="1878"/>
      <c r="EO3" s="1863" t="s">
        <v>44</v>
      </c>
      <c r="EP3" s="1861"/>
      <c r="EQ3" s="1861"/>
      <c r="ER3" s="1861"/>
      <c r="ES3" s="1861"/>
      <c r="ET3" s="1861"/>
      <c r="EU3" s="1861" t="s">
        <v>45</v>
      </c>
      <c r="EV3" s="1861"/>
      <c r="EW3" s="1861"/>
      <c r="EX3" s="1861" t="s">
        <v>46</v>
      </c>
      <c r="EY3" s="1862"/>
      <c r="EZ3" s="1861" t="s">
        <v>47</v>
      </c>
      <c r="FA3" s="1861"/>
      <c r="FB3" s="1861"/>
      <c r="FC3" s="1861"/>
      <c r="FD3" s="1861"/>
      <c r="FE3" s="1863" t="s">
        <v>48</v>
      </c>
      <c r="FF3" s="1861"/>
      <c r="FG3" s="1861" t="s">
        <v>49</v>
      </c>
      <c r="FH3" s="1861"/>
      <c r="FI3" s="1861" t="s">
        <v>121</v>
      </c>
      <c r="FJ3" s="1861"/>
      <c r="FK3" s="1862"/>
      <c r="FL3" s="1863" t="s">
        <v>51</v>
      </c>
      <c r="FM3" s="1861"/>
      <c r="FN3" s="1861"/>
      <c r="FO3" s="1861" t="s">
        <v>52</v>
      </c>
      <c r="FP3" s="1861"/>
      <c r="FQ3" s="1861"/>
      <c r="FR3" s="1861" t="s">
        <v>53</v>
      </c>
      <c r="FS3" s="1861"/>
      <c r="FT3" s="1861" t="s">
        <v>54</v>
      </c>
      <c r="FU3" s="1861"/>
      <c r="FV3" s="1862"/>
      <c r="FW3" s="1863" t="s">
        <v>55</v>
      </c>
      <c r="FX3" s="1861"/>
      <c r="FY3" s="1861"/>
      <c r="FZ3" s="1861" t="s">
        <v>56</v>
      </c>
      <c r="GA3" s="1861"/>
      <c r="GB3" s="1861"/>
      <c r="GC3" s="1861" t="s">
        <v>57</v>
      </c>
      <c r="GD3" s="1862"/>
      <c r="GE3" s="1895" t="s">
        <v>195</v>
      </c>
      <c r="GF3" s="1896"/>
      <c r="GG3" s="1897"/>
      <c r="GH3" s="1883" t="s">
        <v>44</v>
      </c>
      <c r="GI3" s="1884"/>
      <c r="GJ3" s="1884"/>
      <c r="GK3" s="1884"/>
      <c r="GL3" s="1884"/>
      <c r="GM3" s="1884"/>
      <c r="GN3" s="1884" t="s">
        <v>45</v>
      </c>
      <c r="GO3" s="1884"/>
      <c r="GP3" s="1884"/>
      <c r="GQ3" s="1884" t="s">
        <v>46</v>
      </c>
      <c r="GR3" s="1885"/>
      <c r="GS3" s="1884" t="s">
        <v>47</v>
      </c>
      <c r="GT3" s="1884"/>
      <c r="GU3" s="1884"/>
      <c r="GV3" s="1884"/>
      <c r="GW3" s="1884"/>
      <c r="GX3" s="1883" t="s">
        <v>48</v>
      </c>
      <c r="GY3" s="1884"/>
      <c r="GZ3" s="1884" t="s">
        <v>49</v>
      </c>
      <c r="HA3" s="1884"/>
      <c r="HB3" s="1884" t="s">
        <v>121</v>
      </c>
      <c r="HC3" s="1884"/>
      <c r="HD3" s="1885"/>
      <c r="HE3" s="1883" t="s">
        <v>51</v>
      </c>
      <c r="HF3" s="1884"/>
      <c r="HG3" s="1884"/>
      <c r="HH3" s="1884" t="s">
        <v>52</v>
      </c>
      <c r="HI3" s="1884"/>
      <c r="HJ3" s="1884"/>
      <c r="HK3" s="1884" t="s">
        <v>53</v>
      </c>
      <c r="HL3" s="1884"/>
      <c r="HM3" s="1884" t="s">
        <v>54</v>
      </c>
      <c r="HN3" s="1884"/>
      <c r="HO3" s="1885"/>
      <c r="HP3" s="1883" t="s">
        <v>55</v>
      </c>
      <c r="HQ3" s="1884"/>
      <c r="HR3" s="1884"/>
      <c r="HS3" s="1884" t="s">
        <v>56</v>
      </c>
      <c r="HT3" s="1884"/>
      <c r="HU3" s="1884"/>
      <c r="HV3" s="1884" t="s">
        <v>57</v>
      </c>
      <c r="HW3" s="1885"/>
      <c r="HX3" s="1888" t="s">
        <v>189</v>
      </c>
      <c r="HY3" s="1886"/>
      <c r="HZ3" s="1887"/>
      <c r="IA3" s="1888" t="s">
        <v>190</v>
      </c>
      <c r="IB3" s="1886"/>
      <c r="IC3" s="1886"/>
      <c r="ID3" s="1887"/>
      <c r="IE3" s="1888" t="s">
        <v>191</v>
      </c>
      <c r="IF3" s="1886"/>
      <c r="IG3" s="1886"/>
      <c r="IH3" s="1887"/>
      <c r="II3" s="1886" t="s">
        <v>192</v>
      </c>
      <c r="IJ3" s="1886"/>
      <c r="IK3" s="1887"/>
      <c r="IL3" s="1864"/>
    </row>
    <row r="4" spans="1:246" s="10" customFormat="1" ht="26.45" customHeight="1" thickBot="1">
      <c r="A4" s="6"/>
      <c r="B4" s="7"/>
      <c r="C4" s="8"/>
      <c r="D4" s="7"/>
      <c r="E4" s="7"/>
      <c r="F4" s="7"/>
      <c r="G4" s="7"/>
      <c r="H4" s="7"/>
      <c r="I4" s="7"/>
      <c r="J4" s="1356"/>
      <c r="K4" s="1356"/>
      <c r="L4" s="1356"/>
      <c r="M4" s="1356"/>
      <c r="N4" s="1356"/>
      <c r="O4" s="1356"/>
      <c r="P4" s="1356"/>
      <c r="Q4" s="1356"/>
      <c r="R4" s="1356"/>
      <c r="S4" s="1356"/>
      <c r="T4" s="1356"/>
      <c r="U4" s="1356"/>
      <c r="V4" s="1356"/>
      <c r="W4" s="1356"/>
      <c r="X4" s="1356"/>
      <c r="Y4" s="1356"/>
      <c r="Z4" s="1356"/>
      <c r="AA4" s="1356"/>
      <c r="AB4" s="1356"/>
      <c r="AC4" s="1356"/>
      <c r="AD4" s="1356"/>
      <c r="AE4" s="1356"/>
      <c r="AF4" s="1414"/>
      <c r="AG4" s="1415"/>
      <c r="AH4" s="1415"/>
      <c r="AI4" s="1415"/>
      <c r="AJ4" s="1415"/>
      <c r="AK4" s="1419"/>
      <c r="AL4" s="1420"/>
      <c r="AM4" s="9"/>
      <c r="AN4" s="9"/>
      <c r="AO4" s="9"/>
      <c r="AP4" s="9"/>
      <c r="AQ4" s="9"/>
      <c r="AR4" s="9"/>
      <c r="AS4" s="9"/>
      <c r="AT4" s="9"/>
      <c r="AU4" s="760"/>
      <c r="AV4" s="760"/>
      <c r="AW4" s="760"/>
      <c r="AX4" s="760"/>
      <c r="AY4" s="760"/>
      <c r="AZ4" s="760"/>
      <c r="BA4" s="760"/>
      <c r="BB4" s="760"/>
      <c r="BC4" s="39"/>
      <c r="BD4" s="760"/>
      <c r="BE4" s="580"/>
      <c r="BF4" s="1817"/>
      <c r="BG4" s="1818"/>
      <c r="BH4" s="1818"/>
      <c r="BI4" s="1818"/>
      <c r="BJ4" s="1818"/>
      <c r="BK4" s="1818"/>
      <c r="BL4" s="1822"/>
      <c r="BM4" s="1823"/>
      <c r="BN4" s="1823"/>
      <c r="BO4" s="1823"/>
      <c r="BP4" s="1823"/>
      <c r="BQ4" s="1824"/>
      <c r="BR4" s="1827"/>
      <c r="BS4" s="1828"/>
      <c r="BT4" s="1828"/>
      <c r="BU4" s="1828"/>
      <c r="BV4" s="1828"/>
      <c r="BW4" s="1831"/>
      <c r="BX4" s="1832"/>
      <c r="BY4" s="1831"/>
      <c r="BZ4" s="1850"/>
      <c r="CA4" s="1850"/>
      <c r="CB4" s="1850"/>
      <c r="CC4" s="1854"/>
      <c r="CD4" s="1855"/>
      <c r="CE4" s="1855"/>
      <c r="CF4" s="1855"/>
      <c r="CG4" s="1855"/>
      <c r="CH4" s="1855"/>
      <c r="CI4" s="1855"/>
      <c r="CJ4" s="1855"/>
      <c r="CK4" s="1856"/>
      <c r="CL4" s="1859"/>
      <c r="CM4" s="1860"/>
      <c r="CN4" s="897"/>
      <c r="CO4" s="898"/>
      <c r="CP4" s="899"/>
      <c r="CQ4" s="1867"/>
      <c r="CR4" s="1859"/>
      <c r="CS4" s="1860"/>
      <c r="CT4" s="1869"/>
      <c r="CU4" s="1869"/>
      <c r="CV4" s="1869"/>
      <c r="CW4" s="1869"/>
      <c r="CX4" s="1869"/>
      <c r="CY4" s="1869"/>
      <c r="CZ4" s="1867"/>
      <c r="DA4" s="1859"/>
      <c r="DB4" s="1859"/>
      <c r="DC4" s="1870" t="s">
        <v>196</v>
      </c>
      <c r="DD4" s="1871"/>
      <c r="DE4" s="1871"/>
      <c r="DF4" s="1871"/>
      <c r="DG4" s="1871"/>
      <c r="DH4" s="1871"/>
      <c r="DI4" s="1871"/>
      <c r="DJ4" s="1871"/>
      <c r="DK4" s="1871"/>
      <c r="DL4" s="1871"/>
      <c r="DM4" s="1871"/>
      <c r="DN4" s="1871"/>
      <c r="DO4" s="1871"/>
      <c r="DP4" s="1872"/>
      <c r="DQ4" s="1873" t="s">
        <v>197</v>
      </c>
      <c r="DR4" s="1874"/>
      <c r="DS4" s="1874"/>
      <c r="DT4" s="1874"/>
      <c r="DU4" s="1874"/>
      <c r="DV4" s="1874"/>
      <c r="DW4" s="1874"/>
      <c r="DX4" s="1874"/>
      <c r="DY4" s="1874"/>
      <c r="DZ4" s="1874"/>
      <c r="EA4" s="1874"/>
      <c r="EB4" s="1874"/>
      <c r="EC4" s="1874"/>
      <c r="ED4" s="1875"/>
      <c r="EE4" s="1907" t="s">
        <v>198</v>
      </c>
      <c r="EF4" s="1908"/>
      <c r="EG4" s="1908"/>
      <c r="EH4" s="1908"/>
      <c r="EI4" s="1908"/>
      <c r="EJ4" s="1908"/>
      <c r="EK4" s="1908"/>
      <c r="EL4" s="1908"/>
      <c r="EM4" s="1908"/>
      <c r="EN4" s="1909"/>
      <c r="EO4" s="1904" t="s">
        <v>189</v>
      </c>
      <c r="EP4" s="1905"/>
      <c r="EQ4" s="1905"/>
      <c r="ER4" s="1905"/>
      <c r="ES4" s="1905"/>
      <c r="ET4" s="1905"/>
      <c r="EU4" s="1905"/>
      <c r="EV4" s="1905"/>
      <c r="EW4" s="1905"/>
      <c r="EX4" s="1905"/>
      <c r="EY4" s="1906"/>
      <c r="EZ4" s="1904" t="s">
        <v>190</v>
      </c>
      <c r="FA4" s="1905"/>
      <c r="FB4" s="1905"/>
      <c r="FC4" s="1905"/>
      <c r="FD4" s="1905"/>
      <c r="FE4" s="1905"/>
      <c r="FF4" s="1905"/>
      <c r="FG4" s="1905"/>
      <c r="FH4" s="1905"/>
      <c r="FI4" s="1905"/>
      <c r="FJ4" s="1905"/>
      <c r="FK4" s="1906"/>
      <c r="FL4" s="1904" t="s">
        <v>191</v>
      </c>
      <c r="FM4" s="1905"/>
      <c r="FN4" s="1905"/>
      <c r="FO4" s="1905"/>
      <c r="FP4" s="1905"/>
      <c r="FQ4" s="1905"/>
      <c r="FR4" s="1905"/>
      <c r="FS4" s="1905"/>
      <c r="FT4" s="1905"/>
      <c r="FU4" s="1905"/>
      <c r="FV4" s="1906"/>
      <c r="FW4" s="1904" t="s">
        <v>192</v>
      </c>
      <c r="FX4" s="1905"/>
      <c r="FY4" s="1905"/>
      <c r="FZ4" s="1905"/>
      <c r="GA4" s="1905"/>
      <c r="GB4" s="1905"/>
      <c r="GC4" s="1905"/>
      <c r="GD4" s="1906"/>
      <c r="GE4" s="1898"/>
      <c r="GF4" s="1899"/>
      <c r="GG4" s="1900"/>
      <c r="GH4" s="1892" t="s">
        <v>189</v>
      </c>
      <c r="GI4" s="1893"/>
      <c r="GJ4" s="1893"/>
      <c r="GK4" s="1893"/>
      <c r="GL4" s="1893"/>
      <c r="GM4" s="1893"/>
      <c r="GN4" s="1893"/>
      <c r="GO4" s="1893"/>
      <c r="GP4" s="1893"/>
      <c r="GQ4" s="1893"/>
      <c r="GR4" s="1894"/>
      <c r="GS4" s="1892" t="s">
        <v>190</v>
      </c>
      <c r="GT4" s="1893"/>
      <c r="GU4" s="1893"/>
      <c r="GV4" s="1893"/>
      <c r="GW4" s="1893"/>
      <c r="GX4" s="1893"/>
      <c r="GY4" s="1893"/>
      <c r="GZ4" s="1893"/>
      <c r="HA4" s="1893"/>
      <c r="HB4" s="1893"/>
      <c r="HC4" s="1893"/>
      <c r="HD4" s="1894"/>
      <c r="HE4" s="1892" t="s">
        <v>191</v>
      </c>
      <c r="HF4" s="1893"/>
      <c r="HG4" s="1893"/>
      <c r="HH4" s="1893"/>
      <c r="HI4" s="1893"/>
      <c r="HJ4" s="1893"/>
      <c r="HK4" s="1893"/>
      <c r="HL4" s="1893"/>
      <c r="HM4" s="1893"/>
      <c r="HN4" s="1893"/>
      <c r="HO4" s="1894"/>
      <c r="HP4" s="1892" t="s">
        <v>192</v>
      </c>
      <c r="HQ4" s="1893"/>
      <c r="HR4" s="1893"/>
      <c r="HS4" s="1893"/>
      <c r="HT4" s="1893"/>
      <c r="HU4" s="1893"/>
      <c r="HV4" s="1893"/>
      <c r="HW4" s="1894"/>
      <c r="HX4" s="1888" t="s">
        <v>199</v>
      </c>
      <c r="HY4" s="1886"/>
      <c r="HZ4" s="1886"/>
      <c r="IA4" s="1886"/>
      <c r="IB4" s="1886"/>
      <c r="IC4" s="1886"/>
      <c r="ID4" s="1886"/>
      <c r="IE4" s="1886"/>
      <c r="IF4" s="1886"/>
      <c r="IG4" s="1886"/>
      <c r="IH4" s="1886"/>
      <c r="II4" s="1886"/>
      <c r="IJ4" s="1886"/>
      <c r="IK4" s="1887"/>
      <c r="IL4" s="1865"/>
    </row>
    <row r="5" spans="1:246" ht="24" customHeight="1" thickBot="1">
      <c r="A5" s="1421" t="s">
        <v>200</v>
      </c>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06" t="s">
        <v>201</v>
      </c>
      <c r="AG5" s="1407"/>
      <c r="AH5" s="1407"/>
      <c r="AI5" s="1407"/>
      <c r="AJ5" s="1407"/>
      <c r="AK5" s="1407"/>
      <c r="AL5" s="1408"/>
      <c r="AM5" s="11"/>
      <c r="AN5" s="11"/>
      <c r="AO5" s="11"/>
      <c r="AP5" s="11"/>
      <c r="AQ5" s="11"/>
      <c r="AR5" s="11"/>
      <c r="AS5" s="11"/>
      <c r="AT5" s="11"/>
      <c r="AU5" s="761"/>
      <c r="AV5" s="761"/>
      <c r="AW5" s="761"/>
      <c r="AX5" s="761"/>
      <c r="AY5" s="761"/>
      <c r="AZ5" s="761"/>
      <c r="BA5" s="761"/>
      <c r="BB5" s="761"/>
      <c r="BC5" s="40"/>
      <c r="BD5" s="125"/>
      <c r="BE5" s="396"/>
      <c r="BF5" s="1833" t="s">
        <v>202</v>
      </c>
      <c r="BG5" s="1834"/>
      <c r="BH5" s="1834"/>
      <c r="BI5" s="1834"/>
      <c r="BJ5" s="1834"/>
      <c r="BK5" s="1834"/>
      <c r="BL5" s="1834"/>
      <c r="BM5" s="1834"/>
      <c r="BN5" s="1834"/>
      <c r="BO5" s="1834"/>
      <c r="BP5" s="1834"/>
      <c r="BQ5" s="1835"/>
      <c r="BR5" s="1836" t="s">
        <v>203</v>
      </c>
      <c r="BS5" s="1837"/>
      <c r="BT5" s="1837"/>
      <c r="BU5" s="1837"/>
      <c r="BV5" s="1837"/>
      <c r="BW5" s="1837"/>
      <c r="BX5" s="1837"/>
      <c r="BY5" s="1837"/>
      <c r="BZ5" s="1837"/>
      <c r="CA5" s="1837"/>
      <c r="CB5" s="1837"/>
      <c r="CC5" s="1837"/>
      <c r="CD5" s="1837"/>
      <c r="CE5" s="1837"/>
      <c r="CF5" s="1837"/>
      <c r="CG5" s="1837"/>
      <c r="CH5" s="1837"/>
      <c r="CI5" s="1837"/>
      <c r="CJ5" s="1837"/>
      <c r="CK5" s="1837"/>
      <c r="CL5" s="1837"/>
      <c r="CM5" s="1837"/>
      <c r="CN5" s="1837"/>
      <c r="CO5" s="1837"/>
      <c r="CP5" s="1837"/>
      <c r="CQ5" s="1837"/>
      <c r="CR5" s="1837"/>
      <c r="CS5" s="1837"/>
      <c r="CT5" s="1837"/>
      <c r="CU5" s="1837"/>
      <c r="CV5" s="1837"/>
      <c r="CW5" s="1837"/>
      <c r="CX5" s="1837"/>
      <c r="CY5" s="1837"/>
      <c r="CZ5" s="1837"/>
      <c r="DA5" s="1837"/>
      <c r="DB5" s="1838"/>
      <c r="DC5" s="1889" t="s">
        <v>204</v>
      </c>
      <c r="DD5" s="1890"/>
      <c r="DE5" s="1890"/>
      <c r="DF5" s="1890"/>
      <c r="DG5" s="1890"/>
      <c r="DH5" s="1890"/>
      <c r="DI5" s="1890"/>
      <c r="DJ5" s="1890"/>
      <c r="DK5" s="1890"/>
      <c r="DL5" s="1890"/>
      <c r="DM5" s="1890"/>
      <c r="DN5" s="1890"/>
      <c r="DO5" s="1890"/>
      <c r="DP5" s="1890"/>
      <c r="DQ5" s="1890"/>
      <c r="DR5" s="1890"/>
      <c r="DS5" s="1890"/>
      <c r="DT5" s="1890"/>
      <c r="DU5" s="1890"/>
      <c r="DV5" s="1890"/>
      <c r="DW5" s="1890"/>
      <c r="DX5" s="1890"/>
      <c r="DY5" s="1890"/>
      <c r="DZ5" s="1890"/>
      <c r="EA5" s="1890"/>
      <c r="EB5" s="1890"/>
      <c r="EC5" s="1890"/>
      <c r="ED5" s="1890"/>
      <c r="EE5" s="1890"/>
      <c r="EF5" s="1890"/>
      <c r="EG5" s="1890"/>
      <c r="EH5" s="1890"/>
      <c r="EI5" s="1890"/>
      <c r="EJ5" s="1890"/>
      <c r="EK5" s="1890"/>
      <c r="EL5" s="1890"/>
      <c r="EM5" s="1890"/>
      <c r="EN5" s="1891"/>
      <c r="EO5" s="1930" t="s">
        <v>205</v>
      </c>
      <c r="EP5" s="1931"/>
      <c r="EQ5" s="1931"/>
      <c r="ER5" s="1931"/>
      <c r="ES5" s="1931"/>
      <c r="ET5" s="1931"/>
      <c r="EU5" s="1931"/>
      <c r="EV5" s="1931"/>
      <c r="EW5" s="1931"/>
      <c r="EX5" s="1931"/>
      <c r="EY5" s="1931"/>
      <c r="EZ5" s="1931"/>
      <c r="FA5" s="1931"/>
      <c r="FB5" s="1931"/>
      <c r="FC5" s="1931"/>
      <c r="FD5" s="1931"/>
      <c r="FE5" s="1931"/>
      <c r="FF5" s="1931"/>
      <c r="FG5" s="1931"/>
      <c r="FH5" s="1931"/>
      <c r="FI5" s="1931"/>
      <c r="FJ5" s="1931"/>
      <c r="FK5" s="1931"/>
      <c r="FL5" s="1931"/>
      <c r="FM5" s="1931"/>
      <c r="FN5" s="1931"/>
      <c r="FO5" s="1931"/>
      <c r="FP5" s="1931"/>
      <c r="FQ5" s="1931"/>
      <c r="FR5" s="1931"/>
      <c r="FS5" s="1931"/>
      <c r="FT5" s="1931"/>
      <c r="FU5" s="1931"/>
      <c r="FV5" s="1931"/>
      <c r="FW5" s="1931"/>
      <c r="FX5" s="1931"/>
      <c r="FY5" s="1931"/>
      <c r="FZ5" s="1931"/>
      <c r="GA5" s="1931"/>
      <c r="GB5" s="1931"/>
      <c r="GC5" s="1931"/>
      <c r="GD5" s="1932"/>
      <c r="GE5" s="1901" t="s">
        <v>206</v>
      </c>
      <c r="GF5" s="1902"/>
      <c r="GG5" s="1902"/>
      <c r="GH5" s="1902"/>
      <c r="GI5" s="1902"/>
      <c r="GJ5" s="1902"/>
      <c r="GK5" s="1902"/>
      <c r="GL5" s="1902"/>
      <c r="GM5" s="1902"/>
      <c r="GN5" s="1902"/>
      <c r="GO5" s="1902"/>
      <c r="GP5" s="1902"/>
      <c r="GQ5" s="1902"/>
      <c r="GR5" s="1902"/>
      <c r="GS5" s="1902"/>
      <c r="GT5" s="1902"/>
      <c r="GU5" s="1902"/>
      <c r="GV5" s="1902"/>
      <c r="GW5" s="1902"/>
      <c r="GX5" s="1902"/>
      <c r="GY5" s="1902"/>
      <c r="GZ5" s="1902"/>
      <c r="HA5" s="1902"/>
      <c r="HB5" s="1902"/>
      <c r="HC5" s="1902"/>
      <c r="HD5" s="1902"/>
      <c r="HE5" s="1902"/>
      <c r="HF5" s="1902"/>
      <c r="HG5" s="1902"/>
      <c r="HH5" s="1902"/>
      <c r="HI5" s="1902"/>
      <c r="HJ5" s="1902"/>
      <c r="HK5" s="1902"/>
      <c r="HL5" s="1902"/>
      <c r="HM5" s="1902"/>
      <c r="HN5" s="1902"/>
      <c r="HO5" s="1902"/>
      <c r="HP5" s="1902"/>
      <c r="HQ5" s="1902"/>
      <c r="HR5" s="1902"/>
      <c r="HS5" s="1902"/>
      <c r="HT5" s="1902"/>
      <c r="HU5" s="1902"/>
      <c r="HV5" s="1902"/>
      <c r="HW5" s="1903"/>
      <c r="HX5" s="1889" t="s">
        <v>207</v>
      </c>
      <c r="HY5" s="1890"/>
      <c r="HZ5" s="1890"/>
      <c r="IA5" s="1890"/>
      <c r="IB5" s="1890"/>
      <c r="IC5" s="1890"/>
      <c r="ID5" s="1890"/>
      <c r="IE5" s="1890"/>
      <c r="IF5" s="1890"/>
      <c r="IG5" s="1890"/>
      <c r="IH5" s="1890"/>
      <c r="II5" s="1890"/>
      <c r="IJ5" s="1890"/>
      <c r="IK5" s="1890"/>
      <c r="IL5" s="1891"/>
    </row>
    <row r="6" spans="1:246" ht="24" customHeight="1">
      <c r="A6" s="1535" t="s">
        <v>208</v>
      </c>
      <c r="B6" s="1536"/>
      <c r="C6" s="1536"/>
      <c r="D6" s="1536"/>
      <c r="E6" s="1537" t="e">
        <f ca="1">VLOOKUP(AK73,'RESUMEN D'!A12:G31,3,FALSE)</f>
        <v>#VALUE!</v>
      </c>
      <c r="F6" s="1537"/>
      <c r="G6" s="1537"/>
      <c r="H6" s="1537"/>
      <c r="I6" s="1537"/>
      <c r="J6" s="1537"/>
      <c r="K6" s="1537"/>
      <c r="L6" s="1537"/>
      <c r="M6" s="1537"/>
      <c r="N6" s="1537"/>
      <c r="O6" s="1537"/>
      <c r="P6" s="1537"/>
      <c r="Q6" s="1536" t="s">
        <v>3</v>
      </c>
      <c r="R6" s="1536"/>
      <c r="S6" s="1536"/>
      <c r="T6" s="1536"/>
      <c r="U6" s="1536"/>
      <c r="V6" s="1539" t="e">
        <f ca="1">VLOOKUP(AK73,'RESUMEN D'!A12:G31,7,FALSE)</f>
        <v>#VALUE!</v>
      </c>
      <c r="W6" s="1539"/>
      <c r="X6" s="1539"/>
      <c r="Y6" s="1539"/>
      <c r="Z6" s="938" t="s">
        <v>209</v>
      </c>
      <c r="AA6" s="938"/>
      <c r="AB6" s="1537" t="e">
        <f ca="1">VLOOKUP(AK73,'LISTADO FAMILIAS'!A14:K33,8,FALSE)</f>
        <v>#VALUE!</v>
      </c>
      <c r="AC6" s="1537"/>
      <c r="AD6" s="1537"/>
      <c r="AE6" s="1538"/>
      <c r="AF6" s="1371" t="s">
        <v>210</v>
      </c>
      <c r="AG6" s="1372"/>
      <c r="AH6" s="1373"/>
      <c r="AI6" s="1560" t="e">
        <f ca="1">VLOOKUP(AK73,'LISTADO FAMILIAS'!A14:K33,10,FALSE)</f>
        <v>#VALUE!</v>
      </c>
      <c r="AJ6" s="1561"/>
      <c r="AK6" s="1561"/>
      <c r="AL6" s="1562"/>
      <c r="AM6" s="762"/>
      <c r="AN6" s="762"/>
      <c r="AO6" s="759"/>
      <c r="AP6" s="759"/>
      <c r="AQ6" s="759"/>
      <c r="AR6" s="759"/>
      <c r="AS6" s="759"/>
      <c r="AT6" s="759"/>
      <c r="AU6" s="759"/>
      <c r="AV6" s="759"/>
      <c r="AW6" s="761"/>
      <c r="AX6" s="761"/>
      <c r="AY6" s="761"/>
      <c r="AZ6" s="761"/>
      <c r="BA6" s="761"/>
      <c r="BB6" s="761"/>
      <c r="BC6" s="40"/>
      <c r="BE6" s="580"/>
      <c r="BF6" s="763"/>
      <c r="BG6" s="45"/>
      <c r="BH6" s="129"/>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580"/>
      <c r="DR6" s="580"/>
      <c r="DS6" s="580"/>
      <c r="DT6" s="580"/>
      <c r="DU6" s="580"/>
      <c r="DV6" s="580"/>
      <c r="DW6" s="580"/>
      <c r="DX6" s="580"/>
      <c r="DY6" s="580"/>
      <c r="DZ6" s="580"/>
      <c r="EA6" s="580"/>
      <c r="EB6" s="580"/>
      <c r="EC6" s="580"/>
      <c r="ED6" s="580"/>
      <c r="EE6" s="45"/>
      <c r="EF6" s="45"/>
      <c r="EG6" s="45"/>
      <c r="EH6" s="45"/>
      <c r="EI6" s="45"/>
      <c r="EJ6" s="45"/>
      <c r="EK6" s="45"/>
      <c r="EL6" s="45"/>
      <c r="EM6" s="45"/>
      <c r="EN6" s="45"/>
      <c r="EO6" s="580"/>
      <c r="EP6" s="580"/>
      <c r="EQ6" s="580"/>
      <c r="ER6" s="580"/>
      <c r="ES6" s="580"/>
      <c r="ET6" s="580"/>
      <c r="EU6" s="580"/>
      <c r="EV6" s="581"/>
      <c r="EW6" s="581"/>
      <c r="EX6" s="581"/>
      <c r="EY6" s="581"/>
      <c r="EZ6" s="581"/>
      <c r="FA6" s="581"/>
      <c r="FB6" s="137"/>
      <c r="FC6" s="581"/>
      <c r="FD6" s="582"/>
      <c r="FE6" s="582"/>
      <c r="FF6" s="582"/>
      <c r="FG6" s="582"/>
      <c r="FH6" s="582"/>
      <c r="FI6" s="582"/>
      <c r="FJ6" s="582"/>
      <c r="FK6" s="582"/>
      <c r="FL6" s="580"/>
      <c r="FM6" s="580"/>
      <c r="FN6" s="580"/>
      <c r="FO6" s="580"/>
      <c r="FP6" s="580"/>
      <c r="FQ6" s="580"/>
      <c r="FR6" s="580"/>
      <c r="FS6" s="580"/>
      <c r="FT6" s="580"/>
      <c r="FU6" s="580"/>
      <c r="FV6" s="580"/>
      <c r="FW6" s="580"/>
      <c r="FX6" s="580"/>
      <c r="FY6" s="580"/>
      <c r="FZ6" s="580"/>
      <c r="GA6" s="580"/>
      <c r="GB6" s="580"/>
      <c r="GC6" s="580"/>
      <c r="GD6" s="580"/>
      <c r="GE6" s="580"/>
      <c r="GF6" s="580"/>
      <c r="GG6" s="580"/>
      <c r="GH6" s="580"/>
      <c r="GI6" s="580"/>
      <c r="GJ6" s="580"/>
      <c r="GK6" s="580"/>
      <c r="GL6" s="580"/>
      <c r="GM6" s="580"/>
      <c r="GN6" s="580"/>
      <c r="GO6" s="580"/>
      <c r="GP6" s="580"/>
      <c r="GQ6" s="580"/>
      <c r="GR6" s="580"/>
      <c r="GS6" s="580"/>
      <c r="GT6" s="580"/>
      <c r="GU6" s="580"/>
      <c r="GV6" s="580"/>
      <c r="GW6" s="580"/>
      <c r="GX6" s="580"/>
      <c r="GY6" s="580"/>
      <c r="GZ6" s="580"/>
      <c r="HA6" s="580"/>
      <c r="HB6" s="580"/>
      <c r="HC6" s="580"/>
      <c r="HD6" s="580"/>
      <c r="HE6" s="580"/>
      <c r="HF6" s="580"/>
      <c r="HG6" s="580"/>
      <c r="HH6" s="580"/>
      <c r="HI6" s="580"/>
      <c r="HJ6" s="580"/>
      <c r="HK6" s="580"/>
      <c r="HL6" s="580"/>
      <c r="HM6" s="580"/>
      <c r="HN6" s="580"/>
      <c r="HO6" s="580"/>
      <c r="HP6" s="580"/>
      <c r="HQ6" s="580"/>
      <c r="HR6" s="580"/>
      <c r="HS6" s="580"/>
      <c r="HT6" s="580"/>
      <c r="HU6" s="580"/>
      <c r="HV6" s="580"/>
      <c r="HW6" s="580"/>
      <c r="HX6" s="580"/>
      <c r="HY6" s="580"/>
      <c r="HZ6" s="580"/>
      <c r="IA6" s="580"/>
      <c r="IB6" s="580"/>
      <c r="IC6" s="580"/>
      <c r="ID6" s="580"/>
      <c r="IE6" s="580"/>
      <c r="IF6" s="580"/>
      <c r="IG6" s="580"/>
      <c r="IH6" s="580"/>
      <c r="II6" s="580"/>
      <c r="IJ6" s="580"/>
      <c r="IK6" s="580"/>
      <c r="IL6" s="580"/>
    </row>
    <row r="7" spans="1:246" ht="24" customHeight="1" thickBot="1">
      <c r="A7" s="543" t="s">
        <v>211</v>
      </c>
      <c r="B7" s="535"/>
      <c r="C7" s="536"/>
      <c r="D7" s="1409" t="e">
        <f ca="1">VLOOKUP(AK73,'RESUMEN D'!A12:G31,4,FALSE)</f>
        <v>#VALUE!</v>
      </c>
      <c r="E7" s="1410"/>
      <c r="F7" s="1410"/>
      <c r="G7" s="1410"/>
      <c r="H7" s="1410"/>
      <c r="I7" s="1410"/>
      <c r="J7" s="1410"/>
      <c r="K7" s="1410"/>
      <c r="L7" s="1410"/>
      <c r="M7" s="1410"/>
      <c r="N7" s="1411"/>
      <c r="O7" s="1531" t="s">
        <v>212</v>
      </c>
      <c r="P7" s="1531"/>
      <c r="Q7" s="1531"/>
      <c r="R7" s="1532">
        <f>'RESUMEN D'!H3</f>
        <v>0</v>
      </c>
      <c r="S7" s="1533"/>
      <c r="T7" s="1533"/>
      <c r="U7" s="1533"/>
      <c r="V7" s="1533"/>
      <c r="W7" s="1534"/>
      <c r="X7" s="1531" t="s">
        <v>213</v>
      </c>
      <c r="Y7" s="1531"/>
      <c r="Z7" s="1555">
        <f>'RESUMEN D'!H4</f>
        <v>0</v>
      </c>
      <c r="AA7" s="1556"/>
      <c r="AB7" s="1556"/>
      <c r="AC7" s="1556"/>
      <c r="AD7" s="1556"/>
      <c r="AE7" s="1556"/>
      <c r="AF7" s="1592" t="s">
        <v>214</v>
      </c>
      <c r="AG7" s="1593"/>
      <c r="AH7" s="1593"/>
      <c r="AI7" s="538" t="e">
        <f ca="1">VLOOKUP(AK73,'LISTADO FAMILIAS'!A14:L33,12,FALSE)</f>
        <v>#VALUE!</v>
      </c>
      <c r="AJ7" s="539"/>
      <c r="AK7" s="539"/>
      <c r="AL7" s="540"/>
      <c r="AM7" s="764"/>
      <c r="AN7" s="764"/>
      <c r="AO7" s="764"/>
      <c r="AP7" s="764"/>
      <c r="AQ7" s="764"/>
      <c r="AR7" s="764"/>
      <c r="AS7" s="764"/>
      <c r="AT7" s="764"/>
      <c r="AU7" s="759"/>
      <c r="AV7" s="759"/>
      <c r="AW7" s="759"/>
      <c r="AX7" s="759"/>
      <c r="AY7" s="759"/>
      <c r="AZ7" s="759"/>
      <c r="BA7" s="761"/>
      <c r="BB7" s="761"/>
      <c r="BC7" s="40"/>
      <c r="BD7" s="125"/>
      <c r="BE7" s="393" t="s">
        <v>215</v>
      </c>
      <c r="BF7" s="763"/>
      <c r="BG7" s="45"/>
      <c r="BH7" s="129"/>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394"/>
      <c r="DR7" s="394"/>
      <c r="DS7" s="394"/>
      <c r="DT7" s="394"/>
      <c r="DU7" s="394"/>
      <c r="DV7" s="394"/>
      <c r="DW7" s="394"/>
      <c r="DX7" s="394"/>
      <c r="DY7" s="394"/>
      <c r="DZ7" s="394"/>
      <c r="EA7" s="394"/>
      <c r="EB7" s="394"/>
      <c r="EC7" s="395"/>
      <c r="ED7" s="395"/>
      <c r="EE7" s="45"/>
      <c r="EF7" s="45"/>
      <c r="EG7" s="45"/>
      <c r="EH7" s="45"/>
      <c r="EI7" s="45"/>
      <c r="EJ7" s="45"/>
      <c r="EK7" s="45"/>
      <c r="EL7" s="45"/>
      <c r="EM7" s="45"/>
      <c r="EN7" s="45"/>
      <c r="EO7" s="583"/>
      <c r="EP7" s="583"/>
      <c r="EQ7" s="246"/>
      <c r="ER7" s="583"/>
      <c r="ES7" s="583"/>
      <c r="ET7" s="583"/>
      <c r="EU7" s="246"/>
      <c r="EV7" s="583"/>
      <c r="EW7" s="583"/>
      <c r="EX7" s="584"/>
      <c r="EY7" s="246"/>
      <c r="EZ7" s="584"/>
      <c r="FA7" s="246"/>
      <c r="FB7" s="584"/>
      <c r="FC7" s="584"/>
      <c r="FD7" s="246"/>
      <c r="FE7" s="246"/>
      <c r="FF7" s="246"/>
      <c r="FG7" s="246"/>
      <c r="FH7" s="584"/>
      <c r="FI7" s="584"/>
      <c r="FJ7" s="246"/>
      <c r="FK7" s="584"/>
      <c r="FL7" s="580"/>
      <c r="FM7" s="580"/>
      <c r="FN7" s="580"/>
      <c r="FO7" s="580"/>
      <c r="FP7" s="580"/>
      <c r="FQ7" s="580"/>
      <c r="FR7" s="580"/>
      <c r="FS7" s="580"/>
      <c r="FT7" s="580"/>
      <c r="FU7" s="580"/>
      <c r="FV7" s="580"/>
      <c r="FW7" s="580"/>
      <c r="FX7" s="580"/>
      <c r="FY7" s="580"/>
      <c r="FZ7" s="580"/>
      <c r="GA7" s="580"/>
      <c r="GB7" s="580"/>
      <c r="GC7" s="580"/>
      <c r="GD7" s="580"/>
      <c r="GE7" s="580"/>
      <c r="GF7" s="580"/>
      <c r="GG7" s="580"/>
      <c r="GH7" s="580"/>
      <c r="GI7" s="580"/>
      <c r="GJ7" s="580"/>
      <c r="GK7" s="580"/>
      <c r="GL7" s="580"/>
      <c r="GM7" s="580"/>
      <c r="GN7" s="580"/>
      <c r="GO7" s="580"/>
      <c r="GP7" s="580"/>
      <c r="GQ7" s="580"/>
      <c r="GR7" s="580"/>
      <c r="GS7" s="580"/>
      <c r="GT7" s="580"/>
      <c r="GU7" s="580"/>
      <c r="GV7" s="580"/>
      <c r="GW7" s="580"/>
      <c r="GX7" s="580"/>
      <c r="GY7" s="580"/>
      <c r="GZ7" s="580"/>
      <c r="HA7" s="580"/>
      <c r="HB7" s="580"/>
      <c r="HC7" s="580"/>
      <c r="HD7" s="580"/>
      <c r="HE7" s="580"/>
      <c r="HF7" s="580"/>
      <c r="HG7" s="580"/>
      <c r="HH7" s="580"/>
      <c r="HI7" s="580"/>
      <c r="HJ7" s="580"/>
      <c r="HK7" s="580"/>
      <c r="HL7" s="580"/>
      <c r="HM7" s="580"/>
      <c r="HN7" s="580"/>
      <c r="HO7" s="580"/>
      <c r="HP7" s="580"/>
      <c r="HQ7" s="580"/>
      <c r="HR7" s="580"/>
      <c r="HS7" s="580"/>
      <c r="HT7" s="580"/>
      <c r="HU7" s="580"/>
      <c r="HV7" s="580"/>
      <c r="HW7" s="580"/>
      <c r="HX7" s="580"/>
      <c r="HY7" s="580"/>
      <c r="HZ7" s="580"/>
      <c r="IA7" s="580"/>
      <c r="IB7" s="580"/>
      <c r="IC7" s="580"/>
      <c r="ID7" s="580"/>
      <c r="IE7" s="580"/>
      <c r="IF7" s="580"/>
      <c r="IG7" s="580"/>
      <c r="IH7" s="580"/>
      <c r="II7" s="580"/>
      <c r="IJ7" s="580"/>
      <c r="IK7" s="580"/>
      <c r="IL7" s="580"/>
    </row>
    <row r="8" spans="1:246" ht="24" customHeight="1" thickBot="1">
      <c r="A8" s="930" t="s">
        <v>216</v>
      </c>
      <c r="B8" s="931"/>
      <c r="C8" s="931"/>
      <c r="D8" s="931"/>
      <c r="E8" s="931"/>
      <c r="F8" s="931"/>
      <c r="G8" s="931"/>
      <c r="H8" s="931"/>
      <c r="I8" s="931"/>
      <c r="J8" s="931"/>
      <c r="K8" s="939"/>
      <c r="L8" s="1416" t="s">
        <v>217</v>
      </c>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8"/>
      <c r="AM8" s="39"/>
      <c r="AN8" s="39"/>
      <c r="AO8" s="759"/>
      <c r="AP8" s="759"/>
      <c r="AQ8" s="759"/>
      <c r="AR8" s="759"/>
      <c r="AS8" s="759"/>
      <c r="AT8" s="759"/>
      <c r="AU8" s="765"/>
      <c r="AV8" s="766"/>
      <c r="AW8" s="766"/>
      <c r="AX8" s="766"/>
      <c r="AY8" s="766"/>
      <c r="AZ8" s="766"/>
      <c r="BA8" s="766"/>
      <c r="BB8" s="766"/>
      <c r="BC8" s="41"/>
      <c r="BD8" s="126"/>
      <c r="BE8" s="580"/>
      <c r="BF8" s="252"/>
      <c r="BG8" s="767"/>
      <c r="BH8" s="129"/>
      <c r="BI8" s="767"/>
      <c r="BJ8" s="767"/>
      <c r="BK8" s="767"/>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246"/>
      <c r="DQ8" s="394"/>
      <c r="DR8" s="394"/>
      <c r="DS8" s="394"/>
      <c r="DT8" s="394"/>
      <c r="DU8" s="394"/>
      <c r="DV8" s="394"/>
      <c r="DW8" s="394"/>
      <c r="DX8" s="394"/>
      <c r="DY8" s="394"/>
      <c r="DZ8" s="394"/>
      <c r="EA8" s="394"/>
      <c r="EB8" s="394"/>
      <c r="EC8" s="395"/>
      <c r="ED8" s="395"/>
      <c r="EE8" s="246"/>
      <c r="EF8" s="246"/>
      <c r="EG8" s="246"/>
      <c r="EH8" s="246"/>
      <c r="EI8" s="580"/>
      <c r="EJ8" s="580"/>
      <c r="EK8" s="580"/>
      <c r="EL8" s="580"/>
      <c r="EM8" s="580"/>
      <c r="EN8" s="580"/>
      <c r="EO8" s="583"/>
      <c r="EP8" s="583"/>
      <c r="EQ8" s="583"/>
      <c r="ER8" s="583"/>
      <c r="ES8" s="580"/>
      <c r="ET8" s="580"/>
      <c r="EU8" s="580"/>
      <c r="EV8" s="580"/>
      <c r="EW8" s="580"/>
      <c r="EX8" s="580"/>
      <c r="EY8" s="580"/>
      <c r="EZ8" s="580"/>
      <c r="FA8" s="580"/>
      <c r="FB8" s="580"/>
      <c r="FC8" s="580"/>
      <c r="FD8" s="580"/>
      <c r="FE8" s="580"/>
      <c r="FF8" s="580"/>
      <c r="FG8" s="580"/>
      <c r="FH8" s="583"/>
      <c r="FI8" s="583"/>
      <c r="FJ8" s="583"/>
      <c r="FK8" s="583"/>
      <c r="FL8" s="580"/>
      <c r="FM8" s="580"/>
      <c r="FN8" s="580"/>
      <c r="FO8" s="580"/>
      <c r="FP8" s="580"/>
      <c r="FQ8" s="580"/>
      <c r="FR8" s="580"/>
      <c r="FS8" s="580"/>
      <c r="FT8" s="580"/>
      <c r="FU8" s="580"/>
      <c r="FV8" s="580"/>
      <c r="FW8" s="580"/>
      <c r="FX8" s="580"/>
      <c r="FY8" s="580"/>
      <c r="FZ8" s="580"/>
      <c r="GA8" s="580"/>
      <c r="GB8" s="580"/>
      <c r="GC8" s="580"/>
      <c r="GD8" s="580"/>
      <c r="GE8" s="580"/>
      <c r="GF8" s="580"/>
      <c r="GG8" s="580"/>
      <c r="GH8" s="580"/>
      <c r="GI8" s="580"/>
      <c r="GJ8" s="580"/>
      <c r="GK8" s="580"/>
      <c r="GL8" s="580"/>
      <c r="GM8" s="580"/>
      <c r="GN8" s="580"/>
      <c r="GO8" s="580"/>
      <c r="GP8" s="580"/>
      <c r="GQ8" s="580"/>
      <c r="GR8" s="580"/>
      <c r="GS8" s="580"/>
      <c r="GT8" s="580"/>
      <c r="GU8" s="580"/>
      <c r="GV8" s="580"/>
      <c r="GW8" s="580"/>
      <c r="GX8" s="580"/>
      <c r="GY8" s="580"/>
      <c r="GZ8" s="580"/>
      <c r="HA8" s="580"/>
      <c r="HB8" s="580"/>
      <c r="HC8" s="580"/>
      <c r="HD8" s="580"/>
      <c r="HE8" s="580"/>
      <c r="HF8" s="580"/>
      <c r="HG8" s="580"/>
      <c r="HH8" s="580"/>
      <c r="HI8" s="580"/>
      <c r="HJ8" s="580"/>
      <c r="HK8" s="580"/>
      <c r="HL8" s="580"/>
      <c r="HM8" s="580"/>
      <c r="HN8" s="580"/>
      <c r="HO8" s="580"/>
      <c r="HP8" s="580"/>
      <c r="HQ8" s="580"/>
      <c r="HR8" s="580"/>
      <c r="HS8" s="580"/>
      <c r="HT8" s="580"/>
      <c r="HU8" s="580"/>
      <c r="HV8" s="580"/>
      <c r="HW8" s="580"/>
      <c r="HX8" s="580"/>
      <c r="HY8" s="580"/>
      <c r="HZ8" s="580"/>
      <c r="IA8" s="580"/>
      <c r="IB8" s="580"/>
      <c r="IC8" s="580"/>
      <c r="ID8" s="580"/>
      <c r="IE8" s="580"/>
      <c r="IF8" s="580"/>
      <c r="IG8" s="580"/>
      <c r="IH8" s="580"/>
      <c r="II8" s="580"/>
      <c r="IJ8" s="580"/>
      <c r="IK8" s="580"/>
      <c r="IL8" s="580"/>
    </row>
    <row r="9" spans="1:246" ht="24" customHeight="1">
      <c r="A9" s="1686" t="s">
        <v>218</v>
      </c>
      <c r="B9" s="1687"/>
      <c r="C9" s="1687"/>
      <c r="D9" s="1687"/>
      <c r="E9" s="1687"/>
      <c r="F9" s="1687"/>
      <c r="G9" s="1687"/>
      <c r="H9" s="1687"/>
      <c r="I9" s="1687"/>
      <c r="J9" s="1687"/>
      <c r="K9" s="1688"/>
      <c r="L9" s="1673" t="s">
        <v>219</v>
      </c>
      <c r="M9" s="1674"/>
      <c r="N9" s="1674"/>
      <c r="O9" s="1674"/>
      <c r="P9" s="1674"/>
      <c r="Q9" s="1674"/>
      <c r="R9" s="1674"/>
      <c r="S9" s="1674"/>
      <c r="T9" s="1674"/>
      <c r="U9" s="1674"/>
      <c r="V9" s="1674"/>
      <c r="W9" s="1674"/>
      <c r="X9" s="1674"/>
      <c r="Y9" s="1674"/>
      <c r="Z9" s="1674"/>
      <c r="AA9" s="1674"/>
      <c r="AB9" s="1674"/>
      <c r="AC9" s="1674"/>
      <c r="AD9" s="1674"/>
      <c r="AE9" s="1674"/>
      <c r="AF9" s="1674"/>
      <c r="AG9" s="1674"/>
      <c r="AH9" s="1674"/>
      <c r="AI9" s="1674"/>
      <c r="AJ9" s="1674"/>
      <c r="AK9" s="1674"/>
      <c r="AL9" s="1675"/>
      <c r="AM9" s="760"/>
      <c r="AN9" s="760"/>
      <c r="AO9" s="760"/>
      <c r="AP9" s="760"/>
      <c r="AQ9" s="760"/>
      <c r="AR9" s="760"/>
      <c r="AS9" s="760"/>
      <c r="AT9" s="760"/>
      <c r="AU9" s="768"/>
      <c r="AV9" s="768"/>
      <c r="AW9" s="768"/>
      <c r="AX9" s="768"/>
      <c r="AY9" s="768"/>
      <c r="AZ9" s="768"/>
      <c r="BA9" s="768"/>
      <c r="BB9" s="768"/>
      <c r="BC9" s="42"/>
      <c r="BD9" s="127"/>
      <c r="BE9" s="580"/>
      <c r="BF9" s="769"/>
      <c r="BG9" s="580"/>
      <c r="BI9" s="580"/>
      <c r="BJ9" s="580"/>
      <c r="BK9" s="580"/>
      <c r="BL9" s="580"/>
      <c r="BM9" s="580"/>
      <c r="BN9" s="580"/>
      <c r="BO9" s="580"/>
      <c r="BP9" s="580"/>
      <c r="BQ9" s="580"/>
      <c r="BR9" s="580"/>
      <c r="BS9" s="580"/>
      <c r="BT9" s="580"/>
      <c r="BU9" s="580"/>
      <c r="BV9" s="580"/>
      <c r="BW9" s="580"/>
      <c r="BX9" s="580"/>
      <c r="BY9" s="580"/>
      <c r="BZ9" s="580"/>
      <c r="CA9" s="580"/>
      <c r="CB9" s="580"/>
      <c r="CC9" s="580"/>
      <c r="CD9" s="580"/>
      <c r="CE9" s="580"/>
      <c r="CF9" s="580"/>
      <c r="CG9" s="580"/>
      <c r="CH9" s="580"/>
      <c r="CI9" s="580"/>
      <c r="CJ9" s="580"/>
      <c r="CK9" s="580"/>
      <c r="CL9" s="580"/>
      <c r="CM9" s="580"/>
      <c r="CN9" s="580"/>
      <c r="CO9" s="580"/>
      <c r="CP9" s="580"/>
      <c r="CQ9" s="580"/>
      <c r="CR9" s="580"/>
      <c r="CS9" s="580"/>
      <c r="CT9" s="580"/>
      <c r="CU9" s="580"/>
      <c r="CV9" s="580"/>
      <c r="CW9" s="580"/>
      <c r="CX9" s="580"/>
      <c r="CY9" s="580"/>
      <c r="CZ9" s="580"/>
      <c r="DA9" s="580"/>
      <c r="DB9" s="580"/>
      <c r="DC9" s="580"/>
      <c r="DD9" s="580"/>
      <c r="DE9" s="580"/>
      <c r="DF9" s="580"/>
      <c r="DG9" s="580"/>
      <c r="DH9" s="580"/>
      <c r="DI9" s="580"/>
      <c r="DJ9" s="580"/>
      <c r="DK9" s="580"/>
      <c r="DL9" s="580"/>
      <c r="DM9" s="580"/>
      <c r="DN9" s="580"/>
      <c r="DO9" s="580"/>
      <c r="DP9" s="580"/>
      <c r="DQ9" s="580"/>
      <c r="DR9" s="580"/>
      <c r="DS9" s="580"/>
      <c r="DT9" s="580"/>
      <c r="DU9" s="580"/>
      <c r="DV9" s="580"/>
      <c r="DW9" s="580"/>
      <c r="DX9" s="580"/>
      <c r="DY9" s="580"/>
      <c r="DZ9" s="580"/>
      <c r="EA9" s="580"/>
      <c r="EB9" s="580"/>
      <c r="EC9" s="580"/>
      <c r="ED9" s="580"/>
      <c r="EE9" s="580"/>
      <c r="EF9" s="580"/>
      <c r="EG9" s="580"/>
      <c r="EH9" s="580"/>
      <c r="EI9" s="580"/>
      <c r="EJ9" s="580"/>
      <c r="EK9" s="580"/>
      <c r="EL9" s="580"/>
      <c r="EM9" s="580"/>
      <c r="EN9" s="580"/>
      <c r="EO9" s="580"/>
      <c r="EP9" s="580"/>
      <c r="EQ9" s="580"/>
      <c r="ER9" s="580"/>
      <c r="ES9" s="580"/>
      <c r="ET9" s="580"/>
      <c r="EU9" s="580"/>
      <c r="EV9" s="580"/>
      <c r="EW9" s="580"/>
      <c r="EX9" s="580"/>
      <c r="EY9" s="580"/>
      <c r="EZ9" s="580"/>
      <c r="FA9" s="580"/>
      <c r="FB9" s="580"/>
      <c r="FC9" s="580"/>
      <c r="FD9" s="580"/>
      <c r="FE9" s="580"/>
      <c r="FF9" s="580"/>
      <c r="FG9" s="580"/>
      <c r="FH9" s="580"/>
      <c r="FI9" s="580"/>
      <c r="FJ9" s="580"/>
      <c r="FK9" s="580"/>
      <c r="FL9" s="580"/>
      <c r="FM9" s="580"/>
      <c r="FN9" s="580"/>
      <c r="FO9" s="580"/>
      <c r="FP9" s="580"/>
      <c r="FQ9" s="580"/>
      <c r="FR9" s="580"/>
      <c r="FS9" s="580"/>
      <c r="FT9" s="580"/>
      <c r="FU9" s="580"/>
      <c r="FV9" s="580"/>
      <c r="FW9" s="580"/>
      <c r="FX9" s="580"/>
      <c r="FY9" s="580"/>
      <c r="FZ9" s="580"/>
      <c r="GA9" s="580"/>
      <c r="GB9" s="580"/>
      <c r="GC9" s="580"/>
      <c r="GD9" s="580"/>
      <c r="GE9" s="580"/>
      <c r="GF9" s="580"/>
      <c r="GG9" s="580"/>
      <c r="GH9" s="580"/>
      <c r="GI9" s="580"/>
      <c r="GJ9" s="580"/>
      <c r="GK9" s="580"/>
      <c r="GL9" s="580"/>
      <c r="GM9" s="580"/>
      <c r="GN9" s="580"/>
      <c r="GO9" s="580"/>
      <c r="GP9" s="580"/>
      <c r="GQ9" s="580"/>
      <c r="GR9" s="580"/>
      <c r="GS9" s="580"/>
      <c r="GT9" s="580"/>
      <c r="GU9" s="580"/>
      <c r="GV9" s="580"/>
      <c r="GW9" s="580"/>
      <c r="GX9" s="580"/>
      <c r="GY9" s="580"/>
      <c r="GZ9" s="580"/>
      <c r="HA9" s="580"/>
      <c r="HB9" s="580"/>
      <c r="HC9" s="580"/>
      <c r="HD9" s="580"/>
      <c r="HE9" s="580"/>
      <c r="HF9" s="580"/>
      <c r="HG9" s="580"/>
      <c r="HH9" s="580"/>
      <c r="HI9" s="580"/>
      <c r="HJ9" s="580"/>
      <c r="HK9" s="580"/>
      <c r="HL9" s="580"/>
      <c r="HM9" s="580"/>
      <c r="HN9" s="580"/>
      <c r="HO9" s="580"/>
      <c r="HP9" s="580"/>
      <c r="HQ9" s="580"/>
      <c r="HR9" s="580"/>
      <c r="HS9" s="580"/>
      <c r="HT9" s="580"/>
      <c r="HU9" s="580"/>
      <c r="HV9" s="580"/>
      <c r="HW9" s="580"/>
      <c r="HX9" s="580"/>
      <c r="HY9" s="580"/>
      <c r="HZ9" s="580"/>
      <c r="IA9" s="580"/>
      <c r="IB9" s="580"/>
      <c r="IC9" s="580"/>
      <c r="ID9" s="580"/>
      <c r="IE9" s="580"/>
      <c r="IF9" s="580"/>
      <c r="IG9" s="580"/>
      <c r="IH9" s="580"/>
      <c r="II9" s="580"/>
      <c r="IJ9" s="580"/>
      <c r="IK9" s="580"/>
      <c r="IL9" s="580"/>
    </row>
    <row r="10" spans="1:246" ht="136.9" customHeight="1">
      <c r="A10" s="1441"/>
      <c r="B10" s="1442"/>
      <c r="C10" s="1442"/>
      <c r="D10" s="1442"/>
      <c r="E10" s="1442"/>
      <c r="F10" s="1442"/>
      <c r="G10" s="1442"/>
      <c r="H10" s="1442"/>
      <c r="I10" s="1442"/>
      <c r="J10" s="1442"/>
      <c r="K10" s="1689"/>
      <c r="L10" s="1676"/>
      <c r="M10" s="1674"/>
      <c r="N10" s="1674"/>
      <c r="O10" s="1674"/>
      <c r="P10" s="1674"/>
      <c r="Q10" s="1674"/>
      <c r="R10" s="1674"/>
      <c r="S10" s="1674"/>
      <c r="T10" s="1674"/>
      <c r="U10" s="1674"/>
      <c r="V10" s="1674"/>
      <c r="W10" s="1674"/>
      <c r="X10" s="1674"/>
      <c r="Y10" s="1674"/>
      <c r="Z10" s="1674"/>
      <c r="AA10" s="1674"/>
      <c r="AB10" s="1674"/>
      <c r="AC10" s="1674"/>
      <c r="AD10" s="1674"/>
      <c r="AE10" s="1674"/>
      <c r="AF10" s="1674"/>
      <c r="AG10" s="1674"/>
      <c r="AH10" s="1674"/>
      <c r="AI10" s="1674"/>
      <c r="AJ10" s="1674"/>
      <c r="AK10" s="1674"/>
      <c r="AL10" s="1675"/>
      <c r="AM10" s="760"/>
      <c r="AN10" s="760"/>
      <c r="AO10" s="760"/>
      <c r="AP10" s="760"/>
      <c r="AQ10" s="760"/>
      <c r="AR10" s="760"/>
      <c r="AS10" s="760"/>
      <c r="AT10" s="760"/>
      <c r="AU10" s="759"/>
      <c r="AV10" s="759"/>
      <c r="AW10" s="759"/>
      <c r="AX10" s="768"/>
      <c r="AY10" s="768"/>
      <c r="AZ10" s="768"/>
      <c r="BA10" s="768"/>
      <c r="BB10" s="768"/>
      <c r="BC10" s="42"/>
      <c r="BD10" s="127"/>
      <c r="BE10" s="580"/>
      <c r="BF10" s="769"/>
      <c r="BG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c r="EQ10" s="580"/>
      <c r="ER10" s="580"/>
      <c r="ES10" s="580"/>
      <c r="ET10" s="580"/>
      <c r="EU10" s="580"/>
      <c r="EV10" s="580"/>
      <c r="EW10" s="580"/>
      <c r="EX10" s="580"/>
      <c r="EY10" s="580"/>
      <c r="EZ10" s="580"/>
      <c r="FA10" s="580"/>
      <c r="FB10" s="580"/>
      <c r="FC10" s="580"/>
      <c r="FD10" s="580"/>
      <c r="FE10" s="580"/>
      <c r="FF10" s="580"/>
      <c r="FG10" s="580"/>
      <c r="FH10" s="580"/>
      <c r="FI10" s="580"/>
      <c r="FJ10" s="580"/>
      <c r="FK10" s="580"/>
      <c r="FL10" s="580"/>
      <c r="FM10" s="580"/>
      <c r="FN10" s="580"/>
      <c r="FO10" s="580"/>
      <c r="FP10" s="580"/>
      <c r="FQ10" s="580"/>
      <c r="FR10" s="580"/>
      <c r="FS10" s="580"/>
      <c r="FT10" s="580"/>
      <c r="FU10" s="580"/>
      <c r="FV10" s="580"/>
      <c r="FW10" s="580"/>
      <c r="FX10" s="580"/>
      <c r="FY10" s="580"/>
      <c r="FZ10" s="580"/>
      <c r="GA10" s="580"/>
      <c r="GB10" s="580"/>
      <c r="GC10" s="580"/>
      <c r="GD10" s="580"/>
      <c r="GE10" s="580"/>
      <c r="GF10" s="580"/>
      <c r="GG10" s="580"/>
      <c r="GH10" s="580"/>
      <c r="GI10" s="580"/>
      <c r="GJ10" s="580"/>
      <c r="GK10" s="580"/>
      <c r="GL10" s="580"/>
      <c r="GM10" s="580"/>
      <c r="GN10" s="580"/>
      <c r="GO10" s="580"/>
      <c r="GP10" s="580"/>
      <c r="GQ10" s="580"/>
      <c r="GR10" s="580"/>
      <c r="GS10" s="580"/>
      <c r="GT10" s="580"/>
      <c r="GU10" s="580"/>
      <c r="GV10" s="580"/>
      <c r="GW10" s="580"/>
      <c r="GX10" s="580"/>
      <c r="GY10" s="580"/>
      <c r="GZ10" s="580"/>
      <c r="HA10" s="580"/>
      <c r="HB10" s="580"/>
      <c r="HC10" s="580"/>
      <c r="HD10" s="580"/>
      <c r="HE10" s="580"/>
      <c r="HF10" s="580"/>
      <c r="HG10" s="580"/>
      <c r="HH10" s="580"/>
      <c r="HI10" s="580"/>
      <c r="HJ10" s="580"/>
      <c r="HK10" s="580"/>
      <c r="HL10" s="580"/>
      <c r="HM10" s="580"/>
      <c r="HN10" s="580"/>
      <c r="HO10" s="580"/>
      <c r="HP10" s="580"/>
      <c r="HQ10" s="580"/>
      <c r="HR10" s="580"/>
      <c r="HS10" s="580"/>
      <c r="HT10" s="580"/>
      <c r="HU10" s="580"/>
      <c r="HV10" s="580"/>
      <c r="HW10" s="580"/>
      <c r="HX10" s="580"/>
      <c r="HY10" s="580"/>
      <c r="HZ10" s="580"/>
      <c r="IA10" s="580"/>
      <c r="IB10" s="580"/>
      <c r="IC10" s="580"/>
      <c r="ID10" s="580"/>
      <c r="IE10" s="580"/>
      <c r="IF10" s="580"/>
      <c r="IG10" s="580"/>
      <c r="IH10" s="580"/>
      <c r="II10" s="580"/>
      <c r="IJ10" s="580"/>
      <c r="IK10" s="580"/>
      <c r="IL10" s="580"/>
    </row>
    <row r="11" spans="1:246" ht="24" customHeight="1">
      <c r="A11" s="1441"/>
      <c r="B11" s="1442"/>
      <c r="C11" s="1442"/>
      <c r="D11" s="1442"/>
      <c r="E11" s="1442"/>
      <c r="F11" s="1442"/>
      <c r="G11" s="1442"/>
      <c r="H11" s="1442"/>
      <c r="I11" s="1442"/>
      <c r="J11" s="1442"/>
      <c r="K11" s="1689"/>
      <c r="L11" s="1676"/>
      <c r="M11" s="1674"/>
      <c r="N11" s="1674"/>
      <c r="O11" s="1674"/>
      <c r="P11" s="1674"/>
      <c r="Q11" s="1674"/>
      <c r="R11" s="1674"/>
      <c r="S11" s="1674"/>
      <c r="T11" s="1674"/>
      <c r="U11" s="1674"/>
      <c r="V11" s="1674"/>
      <c r="W11" s="1674"/>
      <c r="X11" s="1674"/>
      <c r="Y11" s="1674"/>
      <c r="Z11" s="1674"/>
      <c r="AA11" s="1674"/>
      <c r="AB11" s="1674"/>
      <c r="AC11" s="1674"/>
      <c r="AD11" s="1674"/>
      <c r="AE11" s="1674"/>
      <c r="AF11" s="1674"/>
      <c r="AG11" s="1674"/>
      <c r="AH11" s="1674"/>
      <c r="AI11" s="1674"/>
      <c r="AJ11" s="1674"/>
      <c r="AK11" s="1674"/>
      <c r="AL11" s="1675"/>
      <c r="AM11" s="760"/>
      <c r="AN11" s="760"/>
      <c r="AO11" s="760"/>
      <c r="AP11" s="760"/>
      <c r="AQ11" s="760"/>
      <c r="AR11" s="760"/>
      <c r="AS11" s="760"/>
      <c r="AT11" s="760"/>
      <c r="AU11" s="759"/>
      <c r="AV11" s="759"/>
      <c r="AW11" s="759"/>
      <c r="AX11" s="768"/>
      <c r="AY11" s="768"/>
      <c r="AZ11" s="768"/>
      <c r="BA11" s="768"/>
      <c r="BB11" s="768"/>
      <c r="BC11" s="42"/>
      <c r="BD11" s="127"/>
      <c r="BE11" s="580"/>
      <c r="BF11" s="769"/>
      <c r="BG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c r="EQ11" s="580"/>
      <c r="ER11" s="580"/>
      <c r="ES11" s="580"/>
      <c r="ET11" s="580"/>
      <c r="EU11" s="580"/>
      <c r="EV11" s="580"/>
      <c r="EW11" s="580"/>
      <c r="EX11" s="580"/>
      <c r="EY11" s="580"/>
      <c r="EZ11" s="580"/>
      <c r="FA11" s="580"/>
      <c r="FB11" s="580"/>
      <c r="FC11" s="580"/>
      <c r="FD11" s="580"/>
      <c r="FE11" s="580"/>
      <c r="FF11" s="580"/>
      <c r="FG11" s="580"/>
      <c r="FH11" s="580"/>
      <c r="FI11" s="580"/>
      <c r="FJ11" s="580"/>
      <c r="FK11" s="580"/>
      <c r="FL11" s="580"/>
      <c r="FM11" s="580"/>
      <c r="FN11" s="580"/>
      <c r="FO11" s="580"/>
      <c r="FP11" s="580"/>
      <c r="FQ11" s="580"/>
      <c r="FR11" s="580"/>
      <c r="FS11" s="580"/>
      <c r="FT11" s="580"/>
      <c r="FU11" s="580"/>
      <c r="FV11" s="580"/>
      <c r="FW11" s="580"/>
      <c r="FX11" s="580"/>
      <c r="FY11" s="580"/>
      <c r="FZ11" s="580"/>
      <c r="GA11" s="580"/>
      <c r="GB11" s="580"/>
      <c r="GC11" s="580"/>
      <c r="GD11" s="580"/>
      <c r="GE11" s="580"/>
      <c r="GF11" s="580"/>
      <c r="GG11" s="580"/>
      <c r="GH11" s="580"/>
      <c r="GI11" s="580"/>
      <c r="GJ11" s="580"/>
      <c r="GK11" s="580"/>
      <c r="GL11" s="580"/>
      <c r="GM11" s="580"/>
      <c r="GN11" s="580"/>
      <c r="GO11" s="580"/>
      <c r="GP11" s="580"/>
      <c r="GQ11" s="580"/>
      <c r="GR11" s="580"/>
      <c r="GS11" s="580"/>
      <c r="GT11" s="580"/>
      <c r="GU11" s="580"/>
      <c r="GV11" s="580"/>
      <c r="GW11" s="580"/>
      <c r="GX11" s="580"/>
      <c r="GY11" s="580"/>
      <c r="GZ11" s="580"/>
      <c r="HA11" s="580"/>
      <c r="HB11" s="580"/>
      <c r="HC11" s="580"/>
      <c r="HD11" s="580"/>
      <c r="HE11" s="580"/>
      <c r="HF11" s="580"/>
      <c r="HG11" s="580"/>
      <c r="HH11" s="580"/>
      <c r="HI11" s="580"/>
      <c r="HJ11" s="580"/>
      <c r="HK11" s="580"/>
      <c r="HL11" s="580"/>
      <c r="HM11" s="580"/>
      <c r="HN11" s="580"/>
      <c r="HO11" s="580"/>
      <c r="HP11" s="580"/>
      <c r="HQ11" s="580"/>
      <c r="HR11" s="580"/>
      <c r="HS11" s="580"/>
      <c r="HT11" s="580"/>
      <c r="HU11" s="580"/>
      <c r="HV11" s="580"/>
      <c r="HW11" s="580"/>
      <c r="HX11" s="580"/>
      <c r="HY11" s="580"/>
      <c r="HZ11" s="580"/>
      <c r="IA11" s="580"/>
      <c r="IB11" s="580"/>
      <c r="IC11" s="580"/>
      <c r="ID11" s="580"/>
      <c r="IE11" s="580"/>
      <c r="IF11" s="580"/>
      <c r="IG11" s="580"/>
      <c r="IH11" s="580"/>
      <c r="II11" s="580"/>
      <c r="IJ11" s="580"/>
      <c r="IK11" s="580"/>
      <c r="IL11" s="580"/>
    </row>
    <row r="12" spans="1:246" ht="11.45" customHeight="1">
      <c r="A12" s="1441"/>
      <c r="B12" s="1442"/>
      <c r="C12" s="1442"/>
      <c r="D12" s="1442"/>
      <c r="E12" s="1442"/>
      <c r="F12" s="1442"/>
      <c r="G12" s="1442"/>
      <c r="H12" s="1442"/>
      <c r="I12" s="1442"/>
      <c r="J12" s="1442"/>
      <c r="K12" s="1689"/>
      <c r="L12" s="1676"/>
      <c r="M12" s="1674"/>
      <c r="N12" s="1674"/>
      <c r="O12" s="1674"/>
      <c r="P12" s="1674"/>
      <c r="Q12" s="1674"/>
      <c r="R12" s="1674"/>
      <c r="S12" s="1674"/>
      <c r="T12" s="1674"/>
      <c r="U12" s="1674"/>
      <c r="V12" s="1674"/>
      <c r="W12" s="1674"/>
      <c r="X12" s="1674"/>
      <c r="Y12" s="1674"/>
      <c r="Z12" s="1674"/>
      <c r="AA12" s="1674"/>
      <c r="AB12" s="1674"/>
      <c r="AC12" s="1674"/>
      <c r="AD12" s="1674"/>
      <c r="AE12" s="1674"/>
      <c r="AF12" s="1674"/>
      <c r="AG12" s="1674"/>
      <c r="AH12" s="1674"/>
      <c r="AI12" s="1674"/>
      <c r="AJ12" s="1674"/>
      <c r="AK12" s="1674"/>
      <c r="AL12" s="1675"/>
      <c r="AM12" s="760"/>
      <c r="AN12" s="760"/>
      <c r="AO12" s="760"/>
      <c r="AP12" s="760"/>
      <c r="AQ12" s="760"/>
      <c r="AR12" s="760"/>
      <c r="AS12" s="760"/>
      <c r="AT12" s="760"/>
      <c r="AU12" s="759"/>
      <c r="AV12" s="768"/>
      <c r="AW12" s="768"/>
      <c r="AX12" s="768"/>
      <c r="AY12" s="768"/>
      <c r="AZ12" s="768"/>
      <c r="BA12" s="768"/>
      <c r="BB12" s="768"/>
      <c r="BC12" s="42"/>
      <c r="BD12" s="127"/>
      <c r="BE12" s="580"/>
      <c r="BF12" s="769"/>
      <c r="BG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246"/>
      <c r="FG12" s="587"/>
      <c r="FH12" s="246"/>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row>
    <row r="13" spans="1:246" ht="24" customHeight="1">
      <c r="A13" s="1441"/>
      <c r="B13" s="1442"/>
      <c r="C13" s="1442"/>
      <c r="D13" s="1442"/>
      <c r="E13" s="1442"/>
      <c r="F13" s="1442"/>
      <c r="G13" s="1442"/>
      <c r="H13" s="1442"/>
      <c r="I13" s="1442"/>
      <c r="J13" s="1442"/>
      <c r="K13" s="1689"/>
      <c r="L13" s="1676"/>
      <c r="M13" s="1674"/>
      <c r="N13" s="1674"/>
      <c r="O13" s="1674"/>
      <c r="P13" s="1674"/>
      <c r="Q13" s="1674"/>
      <c r="R13" s="1674"/>
      <c r="S13" s="1674"/>
      <c r="T13" s="1674"/>
      <c r="U13" s="1674"/>
      <c r="V13" s="1674"/>
      <c r="W13" s="1674"/>
      <c r="X13" s="1674"/>
      <c r="Y13" s="1674"/>
      <c r="Z13" s="1674"/>
      <c r="AA13" s="1674"/>
      <c r="AB13" s="1674"/>
      <c r="AC13" s="1674"/>
      <c r="AD13" s="1674"/>
      <c r="AE13" s="1674"/>
      <c r="AF13" s="1674"/>
      <c r="AG13" s="1674"/>
      <c r="AH13" s="1674"/>
      <c r="AI13" s="1674"/>
      <c r="AJ13" s="1674"/>
      <c r="AK13" s="1674"/>
      <c r="AL13" s="1675"/>
      <c r="AM13" s="760"/>
      <c r="AN13" s="760"/>
      <c r="AO13" s="760"/>
      <c r="AP13" s="760"/>
      <c r="AQ13" s="760"/>
      <c r="AR13" s="760"/>
      <c r="AS13" s="760"/>
      <c r="AT13" s="760"/>
      <c r="AU13" s="759"/>
      <c r="AV13" s="768"/>
      <c r="AW13" s="768"/>
      <c r="AX13" s="768"/>
      <c r="AY13" s="768"/>
      <c r="AZ13" s="768"/>
      <c r="BA13" s="768"/>
      <c r="BB13" s="768"/>
      <c r="BC13" s="42"/>
      <c r="BD13" s="127"/>
      <c r="BE13" s="580"/>
      <c r="BF13" s="769"/>
      <c r="BG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c r="EQ13" s="580"/>
      <c r="ER13" s="580"/>
      <c r="ES13" s="580"/>
      <c r="ET13" s="580"/>
      <c r="EU13" s="580"/>
      <c r="EV13" s="580"/>
      <c r="EW13" s="580"/>
      <c r="EX13" s="580"/>
      <c r="EY13" s="580"/>
      <c r="EZ13" s="580"/>
      <c r="FA13" s="580"/>
      <c r="FB13" s="580"/>
      <c r="FC13" s="580"/>
      <c r="FD13" s="580"/>
      <c r="FE13" s="580"/>
      <c r="FF13" s="246"/>
      <c r="FG13" s="246"/>
      <c r="FH13" s="246"/>
      <c r="FI13" s="580"/>
      <c r="FJ13" s="580"/>
      <c r="FK13" s="580"/>
      <c r="FL13" s="580"/>
      <c r="FM13" s="580"/>
      <c r="FN13" s="580"/>
      <c r="FO13" s="580"/>
      <c r="FP13" s="580"/>
      <c r="FQ13" s="580"/>
      <c r="FR13" s="580"/>
      <c r="FS13" s="580"/>
      <c r="FT13" s="580"/>
      <c r="FU13" s="580"/>
      <c r="FV13" s="580"/>
      <c r="FW13" s="580"/>
      <c r="FX13" s="580"/>
      <c r="FY13" s="580"/>
      <c r="FZ13" s="580"/>
      <c r="GA13" s="580"/>
      <c r="GB13" s="580"/>
      <c r="GC13" s="580"/>
      <c r="GD13" s="580"/>
      <c r="GE13" s="580"/>
      <c r="GF13" s="580"/>
      <c r="GG13" s="580"/>
      <c r="GH13" s="580"/>
      <c r="GI13" s="580"/>
      <c r="GJ13" s="580"/>
      <c r="GK13" s="580"/>
      <c r="GL13" s="580"/>
      <c r="GM13" s="580"/>
      <c r="GN13" s="580"/>
      <c r="GO13" s="580"/>
      <c r="GP13" s="580"/>
      <c r="GQ13" s="580"/>
      <c r="GR13" s="580"/>
      <c r="GS13" s="580"/>
      <c r="GT13" s="580"/>
      <c r="GU13" s="580"/>
      <c r="GV13" s="580"/>
      <c r="GW13" s="580"/>
      <c r="GX13" s="580"/>
      <c r="GY13" s="580"/>
      <c r="GZ13" s="580"/>
      <c r="HA13" s="580"/>
      <c r="HB13" s="580"/>
      <c r="HC13" s="580"/>
      <c r="HD13" s="580"/>
      <c r="HE13" s="580"/>
      <c r="HF13" s="580"/>
      <c r="HG13" s="580"/>
      <c r="HH13" s="580"/>
      <c r="HI13" s="580"/>
      <c r="HJ13" s="580"/>
      <c r="HK13" s="580"/>
      <c r="HL13" s="580"/>
      <c r="HM13" s="580"/>
      <c r="HN13" s="580"/>
      <c r="HO13" s="580"/>
      <c r="HP13" s="580"/>
      <c r="HQ13" s="580"/>
      <c r="HR13" s="580"/>
      <c r="HS13" s="580"/>
      <c r="HT13" s="580"/>
      <c r="HU13" s="580"/>
      <c r="HV13" s="580"/>
      <c r="HW13" s="580"/>
      <c r="HX13" s="580"/>
      <c r="HY13" s="580"/>
      <c r="HZ13" s="580"/>
      <c r="IA13" s="580"/>
      <c r="IB13" s="580"/>
      <c r="IC13" s="580"/>
      <c r="ID13" s="580"/>
      <c r="IE13" s="580"/>
      <c r="IF13" s="580"/>
      <c r="IG13" s="580"/>
      <c r="IH13" s="580"/>
      <c r="II13" s="580"/>
      <c r="IJ13" s="580"/>
      <c r="IK13" s="580"/>
      <c r="IL13" s="580"/>
    </row>
    <row r="14" spans="1:246" ht="24" customHeight="1">
      <c r="A14" s="1441"/>
      <c r="B14" s="1442"/>
      <c r="C14" s="1442"/>
      <c r="D14" s="1442"/>
      <c r="E14" s="1442"/>
      <c r="F14" s="1442"/>
      <c r="G14" s="1442"/>
      <c r="H14" s="1442"/>
      <c r="I14" s="1442"/>
      <c r="J14" s="1442"/>
      <c r="K14" s="1689"/>
      <c r="L14" s="1676"/>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c r="AH14" s="1674"/>
      <c r="AI14" s="1674"/>
      <c r="AJ14" s="1674"/>
      <c r="AK14" s="1674"/>
      <c r="AL14" s="1675"/>
      <c r="AM14" s="760"/>
      <c r="AN14" s="760"/>
      <c r="AO14" s="760"/>
      <c r="AP14" s="760"/>
      <c r="AQ14" s="760"/>
      <c r="AR14" s="760"/>
      <c r="AS14" s="760"/>
      <c r="AT14" s="760"/>
      <c r="AU14" s="759"/>
      <c r="AV14" s="768"/>
      <c r="AW14" s="768"/>
      <c r="AX14" s="768"/>
      <c r="AY14" s="768"/>
      <c r="AZ14" s="768"/>
      <c r="BA14" s="768"/>
      <c r="BB14" s="768"/>
      <c r="BC14" s="42"/>
      <c r="BD14" s="127"/>
      <c r="BE14" s="1933"/>
      <c r="BF14" s="769"/>
      <c r="BG14" s="580"/>
      <c r="BI14" s="580"/>
      <c r="BJ14" s="580"/>
      <c r="BK14" s="580"/>
      <c r="BL14" s="580"/>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580"/>
      <c r="CO14" s="580"/>
      <c r="CP14" s="580"/>
      <c r="CQ14" s="580"/>
      <c r="CR14" s="580"/>
      <c r="CS14" s="580"/>
      <c r="CT14" s="580"/>
      <c r="CU14" s="580"/>
      <c r="CV14" s="580"/>
      <c r="CW14" s="580"/>
      <c r="CX14" s="580"/>
      <c r="CY14" s="580"/>
      <c r="CZ14" s="580"/>
      <c r="DA14" s="580"/>
      <c r="DB14" s="580"/>
      <c r="DC14" s="580"/>
      <c r="DD14" s="580"/>
      <c r="DE14" s="580"/>
      <c r="DF14" s="580"/>
      <c r="DG14" s="580"/>
      <c r="DH14" s="580"/>
      <c r="DI14" s="580"/>
      <c r="DJ14" s="580"/>
      <c r="DK14" s="580"/>
      <c r="DL14" s="580"/>
      <c r="DM14" s="580"/>
      <c r="DN14" s="580"/>
      <c r="DO14" s="580"/>
      <c r="DP14" s="580"/>
      <c r="DQ14" s="580"/>
      <c r="DR14" s="580"/>
      <c r="DS14" s="580"/>
      <c r="DT14" s="580"/>
      <c r="DU14" s="580"/>
      <c r="DV14" s="580"/>
      <c r="DW14" s="580"/>
      <c r="DX14" s="580"/>
      <c r="DY14" s="580"/>
      <c r="DZ14" s="580"/>
      <c r="EA14" s="580"/>
      <c r="EB14" s="580"/>
      <c r="EC14" s="580"/>
      <c r="ED14" s="580"/>
      <c r="EE14" s="580"/>
      <c r="EF14" s="580"/>
      <c r="EG14" s="580"/>
      <c r="EH14" s="580"/>
      <c r="EI14" s="580"/>
      <c r="EJ14" s="580"/>
      <c r="EK14" s="580"/>
      <c r="EL14" s="580"/>
      <c r="EM14" s="580"/>
      <c r="EN14" s="580"/>
      <c r="EO14" s="580"/>
      <c r="EP14" s="580"/>
      <c r="EQ14" s="580"/>
      <c r="ER14" s="580"/>
      <c r="ES14" s="580"/>
      <c r="ET14" s="580"/>
      <c r="EU14" s="580"/>
      <c r="EV14" s="580"/>
      <c r="EW14" s="580"/>
      <c r="EX14" s="580"/>
      <c r="EY14" s="580"/>
      <c r="EZ14" s="580"/>
      <c r="FA14" s="580"/>
      <c r="FB14" s="580"/>
      <c r="FC14" s="580"/>
      <c r="FD14" s="580"/>
      <c r="FE14" s="580"/>
      <c r="FF14" s="580"/>
      <c r="FG14" s="580"/>
      <c r="FH14" s="580"/>
      <c r="FI14" s="580"/>
      <c r="FJ14" s="580"/>
      <c r="FK14" s="580"/>
      <c r="FL14" s="580"/>
      <c r="FM14" s="580"/>
      <c r="FN14" s="580"/>
      <c r="FO14" s="580"/>
      <c r="FP14" s="580"/>
      <c r="FQ14" s="580"/>
      <c r="FR14" s="580"/>
      <c r="FS14" s="580"/>
      <c r="FT14" s="580"/>
      <c r="FU14" s="580"/>
      <c r="FV14" s="580"/>
      <c r="FW14" s="580"/>
      <c r="FX14" s="580"/>
      <c r="FY14" s="580"/>
      <c r="FZ14" s="580"/>
      <c r="GA14" s="580"/>
      <c r="GB14" s="580"/>
      <c r="GC14" s="580"/>
      <c r="GD14" s="580"/>
      <c r="GE14" s="580"/>
      <c r="GF14" s="580"/>
      <c r="GG14" s="580"/>
      <c r="GH14" s="580"/>
      <c r="GI14" s="580"/>
      <c r="GJ14" s="580"/>
      <c r="GK14" s="580"/>
      <c r="GL14" s="580"/>
      <c r="GM14" s="580"/>
      <c r="GN14" s="580"/>
      <c r="GO14" s="580"/>
      <c r="GP14" s="580"/>
      <c r="GQ14" s="580"/>
      <c r="GR14" s="580"/>
      <c r="GS14" s="580"/>
      <c r="GT14" s="580"/>
      <c r="GU14" s="580"/>
      <c r="GV14" s="580"/>
      <c r="GW14" s="580"/>
      <c r="GX14" s="580"/>
      <c r="GY14" s="580"/>
      <c r="GZ14" s="580"/>
      <c r="HA14" s="580"/>
      <c r="HB14" s="580"/>
      <c r="HC14" s="580"/>
      <c r="HD14" s="580"/>
      <c r="HE14" s="580"/>
      <c r="HF14" s="580"/>
      <c r="HG14" s="580"/>
      <c r="HH14" s="580"/>
      <c r="HI14" s="580"/>
      <c r="HJ14" s="580"/>
      <c r="HK14" s="580"/>
      <c r="HL14" s="580"/>
      <c r="HM14" s="580"/>
      <c r="HN14" s="580"/>
      <c r="HO14" s="580"/>
      <c r="HP14" s="580"/>
      <c r="HQ14" s="580"/>
      <c r="HR14" s="580"/>
      <c r="HS14" s="580"/>
      <c r="HT14" s="580"/>
      <c r="HU14" s="580"/>
      <c r="HV14" s="580"/>
      <c r="HW14" s="580"/>
      <c r="HX14" s="580"/>
      <c r="HY14" s="580"/>
      <c r="HZ14" s="580"/>
      <c r="IA14" s="580"/>
      <c r="IB14" s="580"/>
      <c r="IC14" s="580"/>
      <c r="ID14" s="580"/>
      <c r="IE14" s="580"/>
      <c r="IF14" s="580"/>
      <c r="IG14" s="580"/>
      <c r="IH14" s="580"/>
      <c r="II14" s="580"/>
      <c r="IJ14" s="580"/>
      <c r="IK14" s="580"/>
      <c r="IL14" s="580"/>
    </row>
    <row r="15" spans="1:246" ht="24" customHeight="1">
      <c r="A15" s="1441"/>
      <c r="B15" s="1442"/>
      <c r="C15" s="1442"/>
      <c r="D15" s="1442"/>
      <c r="E15" s="1442"/>
      <c r="F15" s="1442"/>
      <c r="G15" s="1442"/>
      <c r="H15" s="1442"/>
      <c r="I15" s="1442"/>
      <c r="J15" s="1442"/>
      <c r="K15" s="1689"/>
      <c r="L15" s="1676"/>
      <c r="M15" s="1674"/>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c r="AL15" s="1675"/>
      <c r="AM15" s="760"/>
      <c r="AN15" s="760"/>
      <c r="AO15" s="760"/>
      <c r="AP15" s="760"/>
      <c r="AQ15" s="760"/>
      <c r="AR15" s="760"/>
      <c r="AS15" s="760"/>
      <c r="AT15" s="760"/>
      <c r="AU15" s="759"/>
      <c r="AV15" s="768"/>
      <c r="AW15" s="768"/>
      <c r="AX15" s="768"/>
      <c r="AY15" s="768"/>
      <c r="AZ15" s="768"/>
      <c r="BA15" s="768"/>
      <c r="BB15" s="768"/>
      <c r="BC15" s="42"/>
      <c r="BD15" s="127"/>
      <c r="BE15" s="1934"/>
      <c r="BF15" s="769"/>
      <c r="BG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c r="CN15" s="580"/>
      <c r="CO15" s="580"/>
      <c r="CP15" s="580"/>
      <c r="CQ15" s="580"/>
      <c r="CR15" s="580"/>
      <c r="CS15" s="580"/>
      <c r="CT15" s="580"/>
      <c r="CU15" s="580"/>
      <c r="CV15" s="580"/>
      <c r="CW15" s="580"/>
      <c r="CX15" s="580"/>
      <c r="CY15" s="580"/>
      <c r="CZ15" s="580"/>
      <c r="DA15" s="580"/>
      <c r="DB15" s="580"/>
      <c r="DC15" s="580"/>
      <c r="DD15" s="580"/>
      <c r="DE15" s="580"/>
      <c r="DF15" s="580"/>
      <c r="DG15" s="580"/>
      <c r="DH15" s="580"/>
      <c r="DI15" s="580"/>
      <c r="DJ15" s="580"/>
      <c r="DK15" s="580"/>
      <c r="DL15" s="580"/>
      <c r="DM15" s="580"/>
      <c r="DN15" s="580"/>
      <c r="DO15" s="580"/>
      <c r="DP15" s="580"/>
      <c r="DQ15" s="580"/>
      <c r="DR15" s="580"/>
      <c r="DS15" s="580"/>
      <c r="DT15" s="580"/>
      <c r="DU15" s="580"/>
      <c r="DV15" s="580"/>
      <c r="DW15" s="580"/>
      <c r="DX15" s="580"/>
      <c r="DY15" s="580"/>
      <c r="DZ15" s="580"/>
      <c r="EA15" s="580"/>
      <c r="EB15" s="580"/>
      <c r="EC15" s="580"/>
      <c r="ED15" s="580"/>
      <c r="EE15" s="580"/>
      <c r="EF15" s="580"/>
      <c r="EG15" s="580"/>
      <c r="EH15" s="580"/>
      <c r="EI15" s="580"/>
      <c r="EJ15" s="580"/>
      <c r="EK15" s="580"/>
      <c r="EL15" s="580"/>
      <c r="EM15" s="580"/>
      <c r="EN15" s="580"/>
      <c r="EO15" s="580"/>
      <c r="EP15" s="580"/>
      <c r="EQ15" s="580"/>
      <c r="ER15" s="580"/>
      <c r="ES15" s="580"/>
      <c r="ET15" s="580"/>
      <c r="EU15" s="580"/>
      <c r="EV15" s="580"/>
      <c r="EW15" s="580"/>
      <c r="EX15" s="580"/>
      <c r="EY15" s="580"/>
      <c r="EZ15" s="580"/>
      <c r="FA15" s="580"/>
      <c r="FB15" s="580"/>
      <c r="FC15" s="580"/>
      <c r="FD15" s="580"/>
      <c r="FE15" s="580"/>
      <c r="FF15" s="580"/>
      <c r="FG15" s="580"/>
      <c r="FH15" s="580"/>
      <c r="FI15" s="580"/>
      <c r="FJ15" s="580"/>
      <c r="FK15" s="580"/>
      <c r="FL15" s="580"/>
      <c r="FM15" s="580"/>
      <c r="FN15" s="580"/>
      <c r="FO15" s="580"/>
      <c r="FP15" s="580"/>
      <c r="FQ15" s="580"/>
      <c r="FR15" s="580"/>
      <c r="FS15" s="580"/>
      <c r="FT15" s="580"/>
      <c r="FU15" s="580"/>
      <c r="FV15" s="580"/>
      <c r="FW15" s="580"/>
      <c r="FX15" s="580"/>
      <c r="FY15" s="580"/>
      <c r="FZ15" s="580"/>
      <c r="GA15" s="580"/>
      <c r="GB15" s="580"/>
      <c r="GC15" s="580"/>
      <c r="GD15" s="580"/>
      <c r="GE15" s="580"/>
      <c r="GF15" s="580"/>
      <c r="GG15" s="580"/>
      <c r="GH15" s="580"/>
      <c r="GI15" s="580"/>
      <c r="GJ15" s="580"/>
      <c r="GK15" s="580"/>
      <c r="GL15" s="580"/>
      <c r="GM15" s="580"/>
      <c r="GN15" s="580"/>
      <c r="GO15" s="580"/>
      <c r="GP15" s="580"/>
      <c r="GQ15" s="580"/>
      <c r="GR15" s="580"/>
      <c r="GS15" s="580"/>
      <c r="GT15" s="580"/>
      <c r="GU15" s="580"/>
      <c r="GV15" s="580"/>
      <c r="GW15" s="580"/>
      <c r="GX15" s="580"/>
      <c r="GY15" s="580"/>
      <c r="GZ15" s="580"/>
      <c r="HA15" s="580"/>
      <c r="HB15" s="580"/>
      <c r="HC15" s="580"/>
      <c r="HD15" s="580"/>
      <c r="HE15" s="580"/>
      <c r="HF15" s="580"/>
      <c r="HG15" s="580"/>
      <c r="HH15" s="580"/>
      <c r="HI15" s="580"/>
      <c r="HJ15" s="580"/>
      <c r="HK15" s="580"/>
      <c r="HL15" s="580"/>
      <c r="HM15" s="580"/>
      <c r="HN15" s="580"/>
      <c r="HO15" s="580"/>
      <c r="HP15" s="580"/>
      <c r="HQ15" s="580"/>
      <c r="HR15" s="580"/>
      <c r="HS15" s="580"/>
      <c r="HT15" s="580"/>
      <c r="HU15" s="580"/>
      <c r="HV15" s="580"/>
      <c r="HW15" s="580"/>
      <c r="HX15" s="580"/>
      <c r="HY15" s="580"/>
      <c r="HZ15" s="580"/>
      <c r="IA15" s="580"/>
      <c r="IB15" s="580"/>
      <c r="IC15" s="580"/>
      <c r="ID15" s="580"/>
      <c r="IE15" s="580"/>
      <c r="IF15" s="580"/>
      <c r="IG15" s="580"/>
      <c r="IH15" s="580"/>
      <c r="II15" s="580"/>
      <c r="IJ15" s="580"/>
      <c r="IK15" s="580"/>
      <c r="IL15" s="580"/>
    </row>
    <row r="16" spans="1:246" ht="24" customHeight="1">
      <c r="A16" s="1441"/>
      <c r="B16" s="1442"/>
      <c r="C16" s="1442"/>
      <c r="D16" s="1442"/>
      <c r="E16" s="1442"/>
      <c r="F16" s="1442"/>
      <c r="G16" s="1442"/>
      <c r="H16" s="1442"/>
      <c r="I16" s="1442"/>
      <c r="J16" s="1442"/>
      <c r="K16" s="1689"/>
      <c r="L16" s="1676"/>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c r="AH16" s="1674"/>
      <c r="AI16" s="1674"/>
      <c r="AJ16" s="1674"/>
      <c r="AK16" s="1674"/>
      <c r="AL16" s="1675"/>
      <c r="AM16" s="760"/>
      <c r="AN16" s="760"/>
      <c r="AO16" s="760"/>
      <c r="AP16" s="760"/>
      <c r="AQ16" s="760"/>
      <c r="AR16" s="760"/>
      <c r="AS16" s="760"/>
      <c r="AT16" s="760"/>
      <c r="AU16" s="759"/>
      <c r="AV16" s="768"/>
      <c r="AW16" s="768"/>
      <c r="AX16" s="768"/>
      <c r="AY16" s="768"/>
      <c r="AZ16" s="768"/>
      <c r="BA16" s="768"/>
      <c r="BB16" s="768"/>
      <c r="BC16" s="42"/>
      <c r="BD16" s="127"/>
      <c r="BE16" s="767"/>
      <c r="BF16" s="252"/>
      <c r="BG16" s="767"/>
      <c r="BH16" s="129"/>
      <c r="BI16" s="767"/>
      <c r="BJ16" s="767"/>
      <c r="BK16" s="767"/>
      <c r="BL16" s="770"/>
      <c r="BM16" s="770"/>
      <c r="BN16" s="770"/>
      <c r="BO16" s="770"/>
      <c r="BP16" s="770"/>
      <c r="BQ16" s="770"/>
      <c r="BR16" s="770"/>
      <c r="BS16" s="770"/>
      <c r="BT16" s="770"/>
      <c r="BU16" s="770"/>
      <c r="BV16" s="770"/>
      <c r="BW16" s="246"/>
      <c r="BX16" s="246"/>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771"/>
      <c r="CU16" s="771"/>
      <c r="CV16" s="771"/>
      <c r="CW16" s="771"/>
      <c r="CX16" s="771"/>
      <c r="CY16" s="941"/>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c r="HD16" s="580"/>
      <c r="HE16" s="580"/>
      <c r="HF16" s="580"/>
      <c r="HG16" s="580"/>
      <c r="HH16" s="580"/>
      <c r="HI16" s="580"/>
      <c r="HJ16" s="580"/>
      <c r="HK16" s="580"/>
      <c r="HL16" s="580"/>
      <c r="HM16" s="580"/>
      <c r="HN16" s="580"/>
      <c r="HO16" s="580"/>
      <c r="HP16" s="580"/>
      <c r="HQ16" s="580"/>
      <c r="HR16" s="580"/>
      <c r="HS16" s="580"/>
      <c r="HT16" s="580"/>
      <c r="HU16" s="580"/>
      <c r="HV16" s="580"/>
      <c r="HW16" s="580"/>
      <c r="HX16" s="580"/>
      <c r="HY16" s="580"/>
      <c r="HZ16" s="580"/>
      <c r="IA16" s="580"/>
      <c r="IB16" s="580"/>
      <c r="IC16" s="580"/>
      <c r="ID16" s="580"/>
      <c r="IE16" s="580"/>
      <c r="IF16" s="580"/>
      <c r="IG16" s="580"/>
      <c r="IH16" s="580"/>
      <c r="II16" s="580"/>
      <c r="IJ16" s="580"/>
      <c r="IK16" s="580"/>
      <c r="IL16" s="580"/>
    </row>
    <row r="17" spans="1:246" ht="37.5" customHeight="1">
      <c r="A17" s="1441"/>
      <c r="B17" s="1442"/>
      <c r="C17" s="1442"/>
      <c r="D17" s="1442"/>
      <c r="E17" s="1442"/>
      <c r="F17" s="1442"/>
      <c r="G17" s="1442"/>
      <c r="H17" s="1442"/>
      <c r="I17" s="1442"/>
      <c r="J17" s="1442"/>
      <c r="K17" s="1689"/>
      <c r="L17" s="1676"/>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c r="AL17" s="1675"/>
      <c r="AM17" s="760"/>
      <c r="AN17" s="760"/>
      <c r="AO17" s="760"/>
      <c r="AP17" s="760"/>
      <c r="AQ17" s="760"/>
      <c r="AR17" s="760"/>
      <c r="AS17" s="760"/>
      <c r="AT17" s="760"/>
      <c r="AU17" s="759"/>
      <c r="AV17" s="759"/>
      <c r="AW17" s="759"/>
      <c r="AX17" s="759"/>
      <c r="AY17" s="759"/>
      <c r="AZ17" s="759"/>
      <c r="BA17" s="759"/>
      <c r="BB17" s="759"/>
      <c r="BE17" s="767"/>
      <c r="BF17" s="252"/>
      <c r="BG17" s="767"/>
      <c r="BH17" s="129"/>
      <c r="BI17" s="767"/>
      <c r="BJ17" s="767"/>
      <c r="BK17" s="767"/>
      <c r="BL17" s="772"/>
      <c r="BM17" s="772"/>
      <c r="BN17" s="772"/>
      <c r="BO17" s="772"/>
      <c r="BP17" s="772"/>
      <c r="BQ17" s="772"/>
      <c r="BR17" s="772"/>
      <c r="BS17" s="772"/>
      <c r="BT17" s="772"/>
      <c r="BU17" s="772"/>
      <c r="BV17" s="772"/>
      <c r="BW17" s="580"/>
      <c r="BX17" s="580"/>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771"/>
      <c r="CU17" s="771"/>
      <c r="CV17" s="771"/>
      <c r="CW17" s="771"/>
      <c r="CX17" s="771"/>
      <c r="CY17" s="941"/>
      <c r="CZ17" s="580"/>
      <c r="DA17" s="580"/>
      <c r="DB17" s="580"/>
      <c r="DC17" s="580"/>
      <c r="DD17" s="580"/>
      <c r="DE17" s="580"/>
      <c r="DF17" s="580"/>
      <c r="DG17" s="580"/>
      <c r="DH17" s="580"/>
      <c r="DI17" s="580"/>
      <c r="DJ17" s="580"/>
      <c r="DK17" s="580"/>
      <c r="DL17" s="580"/>
      <c r="DM17" s="580"/>
      <c r="DN17" s="580"/>
      <c r="DO17" s="580"/>
      <c r="DP17" s="580"/>
      <c r="DQ17" s="580"/>
      <c r="DR17" s="580"/>
      <c r="DS17" s="580"/>
      <c r="DT17" s="580"/>
      <c r="DU17" s="580"/>
      <c r="DV17" s="580"/>
      <c r="DW17" s="580"/>
      <c r="DX17" s="580"/>
      <c r="DY17" s="580"/>
      <c r="DZ17" s="580"/>
      <c r="EA17" s="580"/>
      <c r="EB17" s="580"/>
      <c r="EC17" s="580"/>
      <c r="ED17" s="580"/>
      <c r="EE17" s="580"/>
      <c r="EF17" s="580"/>
      <c r="EG17" s="580"/>
      <c r="EH17" s="580"/>
      <c r="EI17" s="580"/>
      <c r="EJ17" s="580"/>
      <c r="EK17" s="580"/>
      <c r="EL17" s="580"/>
      <c r="EM17" s="580"/>
      <c r="EN17" s="580"/>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580"/>
      <c r="FM17" s="580"/>
      <c r="FN17" s="580"/>
      <c r="FO17" s="580"/>
      <c r="FP17" s="580"/>
      <c r="FQ17" s="580"/>
      <c r="FR17" s="580"/>
      <c r="FS17" s="580"/>
      <c r="FT17" s="580"/>
      <c r="FU17" s="580"/>
      <c r="FV17" s="580"/>
      <c r="FW17" s="580"/>
      <c r="FX17" s="580"/>
      <c r="FY17" s="580"/>
      <c r="FZ17" s="580"/>
      <c r="GA17" s="580"/>
      <c r="GB17" s="580"/>
      <c r="GC17" s="580"/>
      <c r="GD17" s="580"/>
      <c r="GE17" s="580"/>
      <c r="GF17" s="580"/>
      <c r="GG17" s="580"/>
      <c r="GH17" s="580"/>
      <c r="GI17" s="580"/>
      <c r="GJ17" s="580"/>
      <c r="GK17" s="580"/>
      <c r="GL17" s="580"/>
      <c r="GM17" s="580"/>
      <c r="GN17" s="580"/>
      <c r="GO17" s="580"/>
      <c r="GP17" s="580"/>
      <c r="GQ17" s="580"/>
      <c r="GR17" s="580"/>
      <c r="GS17" s="580"/>
      <c r="GT17" s="580"/>
      <c r="GU17" s="580"/>
      <c r="GV17" s="580"/>
      <c r="GW17" s="580"/>
      <c r="GX17" s="580"/>
      <c r="GY17" s="580"/>
      <c r="GZ17" s="580"/>
      <c r="HA17" s="580"/>
      <c r="HB17" s="580"/>
      <c r="HC17" s="580"/>
      <c r="HD17" s="580"/>
      <c r="HE17" s="580"/>
      <c r="HF17" s="580"/>
      <c r="HG17" s="580"/>
      <c r="HH17" s="580"/>
      <c r="HI17" s="580"/>
      <c r="HJ17" s="580"/>
      <c r="HK17" s="580"/>
      <c r="HL17" s="580"/>
      <c r="HM17" s="580"/>
      <c r="HN17" s="580"/>
      <c r="HO17" s="580"/>
      <c r="HP17" s="580"/>
      <c r="HQ17" s="580"/>
      <c r="HR17" s="580"/>
      <c r="HS17" s="580"/>
      <c r="HT17" s="580"/>
      <c r="HU17" s="580"/>
      <c r="HV17" s="580"/>
      <c r="HW17" s="580"/>
      <c r="HX17" s="580"/>
      <c r="HY17" s="580"/>
      <c r="HZ17" s="580"/>
      <c r="IA17" s="580"/>
      <c r="IB17" s="580"/>
      <c r="IC17" s="580"/>
      <c r="ID17" s="580"/>
      <c r="IE17" s="580"/>
      <c r="IF17" s="580"/>
      <c r="IG17" s="580"/>
      <c r="IH17" s="580"/>
      <c r="II17" s="580"/>
      <c r="IJ17" s="580"/>
      <c r="IK17" s="580"/>
      <c r="IL17" s="580"/>
    </row>
    <row r="18" spans="1:246" ht="24" customHeight="1">
      <c r="A18" s="1441"/>
      <c r="B18" s="1442"/>
      <c r="C18" s="1442"/>
      <c r="D18" s="1442"/>
      <c r="E18" s="1442"/>
      <c r="F18" s="1442"/>
      <c r="G18" s="1442"/>
      <c r="H18" s="1442"/>
      <c r="I18" s="1442"/>
      <c r="J18" s="1442"/>
      <c r="K18" s="1689"/>
      <c r="L18" s="1676"/>
      <c r="M18" s="1674"/>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c r="AL18" s="1675"/>
      <c r="AM18" s="760"/>
      <c r="AN18" s="760"/>
      <c r="AO18" s="760"/>
      <c r="AP18" s="760"/>
      <c r="AQ18" s="760"/>
      <c r="AR18" s="760"/>
      <c r="AS18" s="760"/>
      <c r="AT18" s="760"/>
      <c r="AU18" s="760"/>
      <c r="AV18" s="760"/>
      <c r="AW18" s="760"/>
      <c r="AX18" s="760"/>
      <c r="AY18" s="760"/>
      <c r="AZ18" s="760"/>
      <c r="BA18" s="760"/>
      <c r="BB18" s="760"/>
      <c r="BC18" s="39"/>
      <c r="BD18" s="129"/>
      <c r="BE18" s="941"/>
      <c r="BF18" s="258"/>
      <c r="BG18" s="941"/>
      <c r="BH18" s="136"/>
      <c r="BI18" s="941"/>
      <c r="BJ18" s="941"/>
      <c r="BK18" s="941"/>
      <c r="BL18" s="941"/>
      <c r="BM18" s="771"/>
      <c r="BN18" s="771"/>
      <c r="BO18" s="771"/>
      <c r="BP18" s="771"/>
      <c r="BQ18" s="771"/>
      <c r="BR18" s="771"/>
      <c r="BS18" s="771"/>
      <c r="BT18" s="77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771"/>
      <c r="CU18" s="771"/>
      <c r="CV18" s="771"/>
      <c r="CW18" s="771"/>
      <c r="CX18" s="771"/>
      <c r="CY18" s="941"/>
      <c r="CZ18" s="580"/>
      <c r="DA18" s="580"/>
      <c r="DB18" s="580"/>
      <c r="DC18" s="580"/>
      <c r="DD18" s="580"/>
      <c r="DE18" s="580"/>
      <c r="DF18" s="580"/>
      <c r="DG18" s="580"/>
      <c r="DH18" s="580"/>
      <c r="DI18" s="580"/>
      <c r="DJ18" s="580"/>
      <c r="DK18" s="580"/>
      <c r="DL18" s="580"/>
      <c r="DM18" s="580"/>
      <c r="DN18" s="580"/>
      <c r="DO18" s="580"/>
      <c r="DP18" s="580"/>
      <c r="DQ18" s="580"/>
      <c r="DR18" s="580"/>
      <c r="DS18" s="580"/>
      <c r="DT18" s="580"/>
      <c r="DU18" s="580"/>
      <c r="DV18" s="580"/>
      <c r="DW18" s="580"/>
      <c r="DX18" s="580"/>
      <c r="DY18" s="580"/>
      <c r="DZ18" s="580"/>
      <c r="EA18" s="580"/>
      <c r="EB18" s="580"/>
      <c r="EC18" s="580"/>
      <c r="ED18" s="580"/>
      <c r="EE18" s="580"/>
      <c r="EF18" s="580"/>
      <c r="EG18" s="580"/>
      <c r="EH18" s="580"/>
      <c r="EI18" s="580"/>
      <c r="EJ18" s="580"/>
      <c r="EK18" s="580"/>
      <c r="EL18" s="580"/>
      <c r="EM18" s="580"/>
      <c r="EN18" s="580"/>
      <c r="EO18" s="580"/>
      <c r="EP18" s="580"/>
      <c r="EQ18" s="580"/>
      <c r="ER18" s="580"/>
      <c r="ES18" s="580"/>
      <c r="ET18" s="580"/>
      <c r="EU18" s="580"/>
      <c r="EV18" s="580"/>
      <c r="EW18" s="580"/>
      <c r="EX18" s="580"/>
      <c r="EY18" s="580"/>
      <c r="EZ18" s="580"/>
      <c r="FA18" s="580"/>
      <c r="FB18" s="580"/>
      <c r="FC18" s="580"/>
      <c r="FD18" s="580"/>
      <c r="FE18" s="580"/>
      <c r="FF18" s="580"/>
      <c r="FG18" s="580"/>
      <c r="FH18" s="580"/>
      <c r="FI18" s="580"/>
      <c r="FJ18" s="580"/>
      <c r="FK18" s="580"/>
      <c r="FL18" s="580"/>
      <c r="FM18" s="580"/>
      <c r="FN18" s="580"/>
      <c r="FO18" s="580"/>
      <c r="FP18" s="580"/>
      <c r="FQ18" s="580"/>
      <c r="FR18" s="580"/>
      <c r="FS18" s="580"/>
      <c r="FT18" s="580"/>
      <c r="FU18" s="580"/>
      <c r="FV18" s="580"/>
      <c r="FW18" s="580"/>
      <c r="FX18" s="580"/>
      <c r="FY18" s="580"/>
      <c r="FZ18" s="580"/>
      <c r="GA18" s="580"/>
      <c r="GB18" s="580"/>
      <c r="GC18" s="580"/>
      <c r="GD18" s="580"/>
      <c r="GE18" s="580"/>
      <c r="GF18" s="580"/>
      <c r="GG18" s="580"/>
      <c r="GH18" s="580"/>
      <c r="GI18" s="580"/>
      <c r="GJ18" s="580"/>
      <c r="GK18" s="580"/>
      <c r="GL18" s="580"/>
      <c r="GM18" s="580"/>
      <c r="GN18" s="580"/>
      <c r="GO18" s="580"/>
      <c r="GP18" s="580"/>
      <c r="GQ18" s="580"/>
      <c r="GR18" s="580"/>
      <c r="GS18" s="580"/>
      <c r="GT18" s="580"/>
      <c r="GU18" s="580"/>
      <c r="GV18" s="580"/>
      <c r="GW18" s="580"/>
      <c r="GX18" s="580"/>
      <c r="GY18" s="580"/>
      <c r="GZ18" s="580"/>
      <c r="HA18" s="580"/>
      <c r="HB18" s="580"/>
      <c r="HC18" s="580"/>
      <c r="HD18" s="580"/>
      <c r="HE18" s="580"/>
      <c r="HF18" s="580"/>
      <c r="HG18" s="580"/>
      <c r="HH18" s="580"/>
      <c r="HI18" s="580"/>
      <c r="HJ18" s="580"/>
      <c r="HK18" s="580"/>
      <c r="HL18" s="580"/>
      <c r="HM18" s="580"/>
      <c r="HN18" s="580"/>
      <c r="HO18" s="580"/>
      <c r="HP18" s="580"/>
      <c r="HQ18" s="580"/>
      <c r="HR18" s="580"/>
      <c r="HS18" s="580"/>
      <c r="HT18" s="580"/>
      <c r="HU18" s="580"/>
      <c r="HV18" s="580"/>
      <c r="HW18" s="580"/>
      <c r="HX18" s="580"/>
      <c r="HY18" s="580"/>
      <c r="HZ18" s="580"/>
      <c r="IA18" s="580"/>
      <c r="IB18" s="580"/>
      <c r="IC18" s="580"/>
      <c r="ID18" s="580"/>
      <c r="IE18" s="580"/>
      <c r="IF18" s="580"/>
      <c r="IG18" s="580"/>
      <c r="IH18" s="580"/>
      <c r="II18" s="580"/>
      <c r="IJ18" s="580"/>
      <c r="IK18" s="580"/>
      <c r="IL18" s="580"/>
    </row>
    <row r="19" spans="1:246" ht="24" customHeight="1">
      <c r="A19" s="1441"/>
      <c r="B19" s="1442"/>
      <c r="C19" s="1442"/>
      <c r="D19" s="1442"/>
      <c r="E19" s="1442"/>
      <c r="F19" s="1442"/>
      <c r="G19" s="1442"/>
      <c r="H19" s="1442"/>
      <c r="I19" s="1442"/>
      <c r="J19" s="1442"/>
      <c r="K19" s="1689"/>
      <c r="L19" s="1676"/>
      <c r="M19" s="1674"/>
      <c r="N19" s="1674"/>
      <c r="O19" s="1674"/>
      <c r="P19" s="1674"/>
      <c r="Q19" s="1674"/>
      <c r="R19" s="1674"/>
      <c r="S19" s="1674"/>
      <c r="T19" s="1674"/>
      <c r="U19" s="1674"/>
      <c r="V19" s="1674"/>
      <c r="W19" s="1674"/>
      <c r="X19" s="1674"/>
      <c r="Y19" s="1674"/>
      <c r="Z19" s="1674"/>
      <c r="AA19" s="1674"/>
      <c r="AB19" s="1674"/>
      <c r="AC19" s="1674"/>
      <c r="AD19" s="1674"/>
      <c r="AE19" s="1674"/>
      <c r="AF19" s="1674"/>
      <c r="AG19" s="1674"/>
      <c r="AH19" s="1674"/>
      <c r="AI19" s="1674"/>
      <c r="AJ19" s="1674"/>
      <c r="AK19" s="1674"/>
      <c r="AL19" s="1675"/>
      <c r="AM19" s="760"/>
      <c r="AN19" s="760"/>
      <c r="AO19" s="760"/>
      <c r="AP19" s="760"/>
      <c r="AQ19" s="760"/>
      <c r="AR19" s="760"/>
      <c r="AS19" s="760"/>
      <c r="AT19" s="760"/>
      <c r="AU19" s="760"/>
      <c r="AV19" s="760"/>
      <c r="AW19" s="760"/>
      <c r="AX19" s="760"/>
      <c r="AY19" s="760"/>
      <c r="AZ19" s="760"/>
      <c r="BA19" s="760"/>
      <c r="BB19" s="760"/>
      <c r="BC19" s="39"/>
      <c r="BD19" s="129"/>
      <c r="BE19" s="941"/>
      <c r="BF19" s="258"/>
      <c r="BG19" s="941"/>
      <c r="BH19" s="136"/>
      <c r="BI19" s="941"/>
      <c r="BJ19" s="941"/>
      <c r="BK19" s="941"/>
      <c r="BL19" s="941"/>
      <c r="BM19" s="771"/>
      <c r="BN19" s="771"/>
      <c r="BO19" s="771"/>
      <c r="BP19" s="771"/>
      <c r="BQ19" s="771"/>
      <c r="BR19" s="771"/>
      <c r="BS19" s="771"/>
      <c r="BT19" s="77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771"/>
      <c r="CU19" s="771"/>
      <c r="CV19" s="771"/>
      <c r="CW19" s="771"/>
      <c r="CX19" s="771"/>
      <c r="CY19" s="941"/>
      <c r="CZ19" s="580"/>
      <c r="DA19" s="580"/>
      <c r="DB19" s="580"/>
      <c r="DC19" s="580"/>
      <c r="DD19" s="580"/>
      <c r="DE19" s="580"/>
      <c r="DF19" s="580"/>
      <c r="DG19" s="580"/>
      <c r="DH19" s="580"/>
      <c r="DI19" s="580"/>
      <c r="DJ19" s="580"/>
      <c r="DK19" s="580"/>
      <c r="DL19" s="580"/>
      <c r="DM19" s="580"/>
      <c r="DN19" s="580"/>
      <c r="DO19" s="580"/>
      <c r="DP19" s="580"/>
      <c r="DQ19" s="580"/>
      <c r="DR19" s="580"/>
      <c r="DS19" s="580"/>
      <c r="DT19" s="580"/>
      <c r="DU19" s="580"/>
      <c r="DV19" s="580"/>
      <c r="DW19" s="580"/>
      <c r="DX19" s="580"/>
      <c r="DY19" s="580"/>
      <c r="DZ19" s="580"/>
      <c r="EA19" s="580"/>
      <c r="EB19" s="580"/>
      <c r="EC19" s="580"/>
      <c r="ED19" s="580"/>
      <c r="EE19" s="580"/>
      <c r="EF19" s="580"/>
      <c r="EG19" s="580"/>
      <c r="EH19" s="580"/>
      <c r="EI19" s="580"/>
      <c r="EJ19" s="580"/>
      <c r="EK19" s="580"/>
      <c r="EL19" s="580"/>
      <c r="EM19" s="580"/>
      <c r="EN19" s="580"/>
      <c r="EO19" s="580"/>
      <c r="EP19" s="580"/>
      <c r="EQ19" s="580"/>
      <c r="ER19" s="580"/>
      <c r="ES19" s="580"/>
      <c r="ET19" s="580"/>
      <c r="EU19" s="580"/>
      <c r="EV19" s="580"/>
      <c r="EW19" s="580"/>
      <c r="EX19" s="580"/>
      <c r="EY19" s="580"/>
      <c r="EZ19" s="580"/>
      <c r="FA19" s="580"/>
      <c r="FB19" s="580"/>
      <c r="FC19" s="580"/>
      <c r="FD19" s="580"/>
      <c r="FE19" s="580"/>
      <c r="FF19" s="580"/>
      <c r="FG19" s="580"/>
      <c r="FH19" s="580"/>
      <c r="FI19" s="580"/>
      <c r="FJ19" s="580"/>
      <c r="FK19" s="580"/>
      <c r="FL19" s="580"/>
      <c r="FM19" s="580"/>
      <c r="FN19" s="580"/>
      <c r="FO19" s="580"/>
      <c r="FP19" s="580"/>
      <c r="FQ19" s="580"/>
      <c r="FR19" s="580"/>
      <c r="FS19" s="580"/>
      <c r="FT19" s="580"/>
      <c r="FU19" s="580"/>
      <c r="FV19" s="580"/>
      <c r="FW19" s="580"/>
      <c r="FX19" s="580"/>
      <c r="FY19" s="580"/>
      <c r="FZ19" s="580"/>
      <c r="GA19" s="580"/>
      <c r="GB19" s="580"/>
      <c r="GC19" s="580"/>
      <c r="GD19" s="580"/>
      <c r="GE19" s="580"/>
      <c r="GF19" s="580"/>
      <c r="GG19" s="580"/>
      <c r="GH19" s="580"/>
      <c r="GI19" s="580"/>
      <c r="GJ19" s="580"/>
      <c r="GK19" s="580"/>
      <c r="GL19" s="580"/>
      <c r="GM19" s="580"/>
      <c r="GN19" s="580"/>
      <c r="GO19" s="580"/>
      <c r="GP19" s="580"/>
      <c r="GQ19" s="580"/>
      <c r="GR19" s="580"/>
      <c r="GS19" s="580"/>
      <c r="GT19" s="580"/>
      <c r="GU19" s="580"/>
      <c r="GV19" s="580"/>
      <c r="GW19" s="580"/>
      <c r="GX19" s="580"/>
      <c r="GY19" s="580"/>
      <c r="GZ19" s="580"/>
      <c r="HA19" s="580"/>
      <c r="HB19" s="580"/>
      <c r="HC19" s="580"/>
      <c r="HD19" s="580"/>
      <c r="HE19" s="580"/>
      <c r="HF19" s="580"/>
      <c r="HG19" s="580"/>
      <c r="HH19" s="580"/>
      <c r="HI19" s="580"/>
      <c r="HJ19" s="580"/>
      <c r="HK19" s="580"/>
      <c r="HL19" s="580"/>
      <c r="HM19" s="580"/>
      <c r="HN19" s="580"/>
      <c r="HO19" s="580"/>
      <c r="HP19" s="580"/>
      <c r="HQ19" s="580"/>
      <c r="HR19" s="580"/>
      <c r="HS19" s="580"/>
      <c r="HT19" s="580"/>
      <c r="HU19" s="580"/>
      <c r="HV19" s="580"/>
      <c r="HW19" s="580"/>
      <c r="HX19" s="580"/>
      <c r="HY19" s="580"/>
      <c r="HZ19" s="580"/>
      <c r="IA19" s="580"/>
      <c r="IB19" s="580"/>
      <c r="IC19" s="580"/>
      <c r="ID19" s="580"/>
      <c r="IE19" s="580"/>
      <c r="IF19" s="580"/>
      <c r="IG19" s="580"/>
      <c r="IH19" s="580"/>
      <c r="II19" s="580"/>
      <c r="IJ19" s="580"/>
      <c r="IK19" s="580"/>
      <c r="IL19" s="580"/>
    </row>
    <row r="20" spans="1:246" ht="24" customHeight="1" thickBot="1">
      <c r="A20" s="1443"/>
      <c r="B20" s="1444"/>
      <c r="C20" s="1444"/>
      <c r="D20" s="1444"/>
      <c r="E20" s="1444"/>
      <c r="F20" s="1444"/>
      <c r="G20" s="1444"/>
      <c r="H20" s="1444"/>
      <c r="I20" s="1444"/>
      <c r="J20" s="1444"/>
      <c r="K20" s="1690"/>
      <c r="L20" s="1676"/>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675"/>
      <c r="AM20" s="760"/>
      <c r="AN20" s="760"/>
      <c r="AO20" s="760"/>
      <c r="AP20" s="760"/>
      <c r="AQ20" s="760"/>
      <c r="AR20" s="760"/>
      <c r="AS20" s="760"/>
      <c r="AT20" s="760"/>
      <c r="AU20" s="760"/>
      <c r="AV20" s="760"/>
      <c r="AW20" s="760"/>
      <c r="AX20" s="760"/>
      <c r="AY20" s="760"/>
      <c r="AZ20" s="760"/>
      <c r="BA20" s="760"/>
      <c r="BB20" s="760"/>
      <c r="BC20" s="39"/>
      <c r="BD20" s="129"/>
      <c r="BE20" s="941"/>
      <c r="BF20" s="258"/>
      <c r="BG20" s="941"/>
      <c r="BH20" s="136"/>
      <c r="BI20" s="941"/>
      <c r="BJ20" s="941"/>
      <c r="BK20" s="941"/>
      <c r="BL20" s="941"/>
      <c r="BM20" s="771"/>
      <c r="BN20" s="771"/>
      <c r="BO20" s="771"/>
      <c r="BP20" s="771"/>
      <c r="BQ20" s="771"/>
      <c r="BR20" s="771"/>
      <c r="BS20" s="771"/>
      <c r="BT20" s="77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771"/>
      <c r="CU20" s="771"/>
      <c r="CV20" s="771"/>
      <c r="CW20" s="771"/>
      <c r="CX20" s="771"/>
      <c r="CY20" s="941"/>
      <c r="CZ20" s="580"/>
      <c r="DA20" s="580"/>
      <c r="DB20" s="580"/>
      <c r="DC20" s="580"/>
      <c r="DD20" s="580"/>
      <c r="DE20" s="580"/>
      <c r="DF20" s="580"/>
      <c r="DG20" s="580"/>
      <c r="DH20" s="580"/>
      <c r="DI20" s="580"/>
      <c r="DJ20" s="580"/>
      <c r="DK20" s="580"/>
      <c r="DL20" s="580"/>
      <c r="DM20" s="580"/>
      <c r="DN20" s="580"/>
      <c r="DO20" s="580"/>
      <c r="DP20" s="580"/>
      <c r="DQ20" s="580"/>
      <c r="DR20" s="580"/>
      <c r="DS20" s="580"/>
      <c r="DT20" s="580"/>
      <c r="DU20" s="580"/>
      <c r="DV20" s="580"/>
      <c r="DW20" s="580"/>
      <c r="DX20" s="580"/>
      <c r="DY20" s="580"/>
      <c r="DZ20" s="580"/>
      <c r="EA20" s="580"/>
      <c r="EB20" s="580"/>
      <c r="EC20" s="580"/>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0"/>
      <c r="GL20" s="580"/>
      <c r="GM20" s="580"/>
      <c r="GN20" s="580"/>
      <c r="GO20" s="580"/>
      <c r="GP20" s="580"/>
      <c r="GQ20" s="580"/>
      <c r="GR20" s="580"/>
      <c r="GS20" s="580"/>
      <c r="GT20" s="580"/>
      <c r="GU20" s="580"/>
      <c r="GV20" s="580"/>
      <c r="GW20" s="580"/>
      <c r="GX20" s="580"/>
      <c r="GY20" s="580"/>
      <c r="GZ20" s="580"/>
      <c r="HA20" s="580"/>
      <c r="HB20" s="580"/>
      <c r="HC20" s="580"/>
      <c r="HD20" s="580"/>
      <c r="HE20" s="580"/>
      <c r="HF20" s="580"/>
      <c r="HG20" s="580"/>
      <c r="HH20" s="580"/>
      <c r="HI20" s="580"/>
      <c r="HJ20" s="580"/>
      <c r="HK20" s="580"/>
      <c r="HL20" s="580"/>
      <c r="HM20" s="580"/>
      <c r="HN20" s="580"/>
      <c r="HO20" s="580"/>
      <c r="HP20" s="580"/>
      <c r="HQ20" s="580"/>
      <c r="HR20" s="580"/>
      <c r="HS20" s="580"/>
      <c r="HT20" s="580"/>
      <c r="HU20" s="580"/>
      <c r="HV20" s="580"/>
      <c r="HW20" s="580"/>
      <c r="HX20" s="580"/>
      <c r="HY20" s="580"/>
      <c r="HZ20" s="580"/>
      <c r="IA20" s="580"/>
      <c r="IB20" s="580"/>
      <c r="IC20" s="580"/>
      <c r="ID20" s="580"/>
      <c r="IE20" s="580"/>
      <c r="IF20" s="580"/>
      <c r="IG20" s="580"/>
      <c r="IH20" s="580"/>
      <c r="II20" s="580"/>
      <c r="IJ20" s="580"/>
      <c r="IK20" s="580"/>
      <c r="IL20" s="580"/>
    </row>
    <row r="21" spans="1:246" ht="24" customHeight="1" thickBot="1">
      <c r="A21" s="1416" t="s">
        <v>220</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8"/>
      <c r="AM21" s="773"/>
      <c r="AN21" s="773"/>
      <c r="AO21" s="773"/>
      <c r="AP21" s="773"/>
      <c r="AQ21" s="773"/>
      <c r="AR21" s="773"/>
      <c r="AS21" s="773"/>
      <c r="AT21" s="773"/>
      <c r="AU21" s="774"/>
      <c r="AV21" s="774"/>
      <c r="AW21" s="774"/>
      <c r="AX21" s="774"/>
      <c r="AY21" s="759"/>
      <c r="AZ21" s="759"/>
      <c r="BA21" s="759"/>
      <c r="BB21" s="759"/>
      <c r="BE21" s="580"/>
      <c r="BF21" s="769"/>
      <c r="BG21" s="580"/>
      <c r="BI21" s="580"/>
      <c r="BJ21" s="580"/>
      <c r="BK21" s="580"/>
      <c r="BL21" s="941"/>
      <c r="BM21" s="771"/>
      <c r="BN21" s="771"/>
      <c r="BO21" s="771"/>
      <c r="BP21" s="771"/>
      <c r="BQ21" s="771"/>
      <c r="BR21" s="771"/>
      <c r="BS21" s="771"/>
      <c r="BT21" s="771"/>
      <c r="BU21" s="580"/>
      <c r="BV21" s="580"/>
      <c r="BW21" s="580"/>
      <c r="BX21" s="580"/>
      <c r="BY21" s="580"/>
      <c r="BZ21" s="580"/>
      <c r="CA21" s="580"/>
      <c r="CB21" s="580"/>
      <c r="CC21" s="580"/>
      <c r="CD21" s="580"/>
      <c r="CE21" s="580"/>
      <c r="CF21" s="580"/>
      <c r="CG21" s="580"/>
      <c r="CH21" s="580"/>
      <c r="CI21" s="580"/>
      <c r="CJ21" s="580"/>
      <c r="CK21" s="580"/>
      <c r="CL21" s="580"/>
      <c r="CM21" s="580"/>
      <c r="CN21" s="580"/>
      <c r="CO21" s="580"/>
      <c r="CP21" s="580"/>
      <c r="CQ21" s="775"/>
      <c r="CR21" s="941"/>
      <c r="CS21" s="941"/>
      <c r="CT21" s="771"/>
      <c r="CU21" s="775"/>
      <c r="CV21" s="775"/>
      <c r="CW21" s="776"/>
      <c r="CX21" s="776"/>
      <c r="CY21" s="941"/>
      <c r="CZ21" s="580"/>
      <c r="DA21" s="580"/>
      <c r="DB21" s="580"/>
      <c r="DC21" s="580"/>
      <c r="DD21" s="580"/>
      <c r="DE21" s="580"/>
      <c r="DF21" s="580"/>
      <c r="DG21" s="580"/>
      <c r="DH21" s="580"/>
      <c r="DI21" s="580"/>
      <c r="DJ21" s="580"/>
      <c r="DK21" s="580"/>
      <c r="DL21" s="580"/>
      <c r="DM21" s="580"/>
      <c r="DN21" s="580"/>
      <c r="DO21" s="580"/>
      <c r="DP21" s="580"/>
      <c r="DQ21" s="580"/>
      <c r="DR21" s="580"/>
      <c r="DS21" s="580"/>
      <c r="DT21" s="580"/>
      <c r="DU21" s="580"/>
      <c r="DV21" s="580"/>
      <c r="DW21" s="580"/>
      <c r="DX21" s="580"/>
      <c r="DY21" s="580"/>
      <c r="DZ21" s="580"/>
      <c r="EA21" s="580"/>
      <c r="EB21" s="580"/>
      <c r="EC21" s="580"/>
      <c r="ED21" s="580"/>
      <c r="EE21" s="580"/>
      <c r="EF21" s="580"/>
      <c r="EG21" s="580"/>
      <c r="EH21" s="580"/>
      <c r="EI21" s="580"/>
      <c r="EJ21" s="580"/>
      <c r="EK21" s="580"/>
      <c r="EL21" s="580"/>
      <c r="EM21" s="580"/>
      <c r="EN21" s="580"/>
      <c r="EO21" s="580"/>
      <c r="EP21" s="580"/>
      <c r="EQ21" s="580"/>
      <c r="ER21" s="580"/>
      <c r="ES21" s="580"/>
      <c r="ET21" s="580"/>
      <c r="EU21" s="580"/>
      <c r="EV21" s="580"/>
      <c r="EW21" s="580"/>
      <c r="EX21" s="580"/>
      <c r="EY21" s="580"/>
      <c r="EZ21" s="580"/>
      <c r="FA21" s="580"/>
      <c r="FB21" s="580"/>
      <c r="FC21" s="580"/>
      <c r="FD21" s="580"/>
      <c r="FE21" s="580"/>
      <c r="FF21" s="580"/>
      <c r="FG21" s="580"/>
      <c r="FH21" s="580"/>
      <c r="FI21" s="580"/>
      <c r="FJ21" s="580"/>
      <c r="FK21" s="580"/>
      <c r="FL21" s="580"/>
      <c r="FM21" s="580"/>
      <c r="FN21" s="580"/>
      <c r="FO21" s="580"/>
      <c r="FP21" s="580"/>
      <c r="FQ21" s="580"/>
      <c r="FR21" s="580"/>
      <c r="FS21" s="580"/>
      <c r="FT21" s="580"/>
      <c r="FU21" s="580"/>
      <c r="FV21" s="580"/>
      <c r="FW21" s="580"/>
      <c r="FX21" s="580"/>
      <c r="FY21" s="580"/>
      <c r="FZ21" s="580"/>
      <c r="GA21" s="580"/>
      <c r="GB21" s="580"/>
      <c r="GC21" s="580"/>
      <c r="GD21" s="580"/>
      <c r="GE21" s="580"/>
      <c r="GF21" s="580"/>
      <c r="GG21" s="580"/>
      <c r="GH21" s="580"/>
      <c r="GI21" s="580"/>
      <c r="GJ21" s="580"/>
      <c r="GK21" s="580"/>
      <c r="GL21" s="580"/>
      <c r="GM21" s="580"/>
      <c r="GN21" s="580"/>
      <c r="GO21" s="580"/>
      <c r="GP21" s="580"/>
      <c r="GQ21" s="580"/>
      <c r="GR21" s="580"/>
      <c r="GS21" s="580"/>
      <c r="GT21" s="580"/>
      <c r="GU21" s="580"/>
      <c r="GV21" s="580"/>
      <c r="GW21" s="580"/>
      <c r="GX21" s="580"/>
      <c r="GY21" s="580"/>
      <c r="GZ21" s="580"/>
      <c r="HA21" s="580"/>
      <c r="HB21" s="580"/>
      <c r="HC21" s="580"/>
      <c r="HD21" s="580"/>
      <c r="HE21" s="580"/>
      <c r="HF21" s="580"/>
      <c r="HG21" s="580"/>
      <c r="HH21" s="580"/>
      <c r="HI21" s="580"/>
      <c r="HJ21" s="580"/>
      <c r="HK21" s="580"/>
      <c r="HL21" s="580"/>
      <c r="HM21" s="580"/>
      <c r="HN21" s="580"/>
      <c r="HO21" s="580"/>
      <c r="HP21" s="580"/>
      <c r="HQ21" s="580"/>
      <c r="HR21" s="580"/>
      <c r="HS21" s="580"/>
      <c r="HT21" s="580"/>
      <c r="HU21" s="580"/>
      <c r="HV21" s="580"/>
      <c r="HW21" s="580"/>
      <c r="HX21" s="580"/>
      <c r="HY21" s="580"/>
      <c r="HZ21" s="580"/>
      <c r="IA21" s="580"/>
      <c r="IB21" s="580"/>
      <c r="IC21" s="580"/>
      <c r="ID21" s="580"/>
      <c r="IE21" s="580"/>
      <c r="IF21" s="580"/>
      <c r="IG21" s="580"/>
      <c r="IH21" s="580"/>
      <c r="II21" s="580"/>
      <c r="IJ21" s="580"/>
      <c r="IK21" s="580"/>
      <c r="IL21" s="580"/>
    </row>
    <row r="22" spans="1:246" ht="38.25" customHeight="1">
      <c r="A22" s="1602" t="s">
        <v>27</v>
      </c>
      <c r="B22" s="1180" t="s">
        <v>221</v>
      </c>
      <c r="C22" s="1181"/>
      <c r="D22" s="1181"/>
      <c r="E22" s="1181"/>
      <c r="F22" s="1181"/>
      <c r="G22" s="1695" t="s">
        <v>222</v>
      </c>
      <c r="H22" s="1696"/>
      <c r="I22" s="1696"/>
      <c r="J22" s="1696"/>
      <c r="K22" s="1697"/>
      <c r="L22" s="1180" t="s">
        <v>223</v>
      </c>
      <c r="M22" s="1237"/>
      <c r="N22" s="1180" t="s">
        <v>224</v>
      </c>
      <c r="O22" s="1237"/>
      <c r="P22" s="1181" t="s">
        <v>225</v>
      </c>
      <c r="Q22" s="1181"/>
      <c r="R22" s="1181"/>
      <c r="S22" s="1237"/>
      <c r="T22" s="1389" t="s">
        <v>226</v>
      </c>
      <c r="U22" s="1390"/>
      <c r="V22" s="1390"/>
      <c r="W22" s="1390"/>
      <c r="X22" s="1390"/>
      <c r="Y22" s="1391"/>
      <c r="Z22" s="1181" t="s">
        <v>227</v>
      </c>
      <c r="AA22" s="1181"/>
      <c r="AB22" s="1237"/>
      <c r="AC22" s="932" t="s">
        <v>228</v>
      </c>
      <c r="AD22" s="933"/>
      <c r="AE22" s="1234" t="s">
        <v>229</v>
      </c>
      <c r="AF22" s="1235"/>
      <c r="AG22" s="1236"/>
      <c r="AH22" s="1234" t="s">
        <v>230</v>
      </c>
      <c r="AI22" s="1235"/>
      <c r="AJ22" s="1235"/>
      <c r="AK22" s="1235"/>
      <c r="AL22" s="1236"/>
      <c r="AM22" s="777"/>
      <c r="AN22" s="777"/>
      <c r="AO22" s="759"/>
      <c r="AP22" s="759"/>
      <c r="AQ22" s="759"/>
      <c r="AR22" s="759"/>
      <c r="AS22" s="759"/>
      <c r="AT22" s="759"/>
      <c r="AU22" s="759"/>
      <c r="AV22" s="759"/>
      <c r="AW22" s="759"/>
      <c r="AX22" s="759"/>
      <c r="AY22" s="759"/>
      <c r="AZ22" s="759"/>
      <c r="BA22" s="759"/>
      <c r="BB22" s="759"/>
      <c r="BE22" s="580"/>
      <c r="BF22" s="769"/>
      <c r="BG22" s="580"/>
      <c r="BI22" s="580"/>
      <c r="BJ22" s="580"/>
      <c r="BK22" s="580"/>
      <c r="BL22" s="580"/>
      <c r="BM22" s="771"/>
      <c r="BN22" s="771"/>
      <c r="BO22" s="771"/>
      <c r="BP22" s="771"/>
      <c r="BQ22" s="771"/>
      <c r="BR22" s="771"/>
      <c r="BS22" s="771"/>
      <c r="BT22" s="771"/>
      <c r="BU22" s="580"/>
      <c r="BV22" s="580"/>
      <c r="BW22" s="580"/>
      <c r="BX22" s="580"/>
      <c r="BY22" s="580"/>
      <c r="BZ22" s="580"/>
      <c r="CA22" s="580"/>
      <c r="CB22" s="580"/>
      <c r="CC22" s="580"/>
      <c r="CD22" s="580"/>
      <c r="CE22" s="580"/>
      <c r="CF22" s="580"/>
      <c r="CG22" s="580"/>
      <c r="CH22" s="580"/>
      <c r="CI22" s="580"/>
      <c r="CJ22" s="580"/>
      <c r="CK22" s="580"/>
      <c r="CL22" s="580"/>
      <c r="CM22" s="580"/>
      <c r="CN22" s="580"/>
      <c r="CO22" s="580"/>
      <c r="CP22" s="580"/>
      <c r="CQ22" s="15"/>
      <c r="CR22" s="15"/>
      <c r="CS22" s="15"/>
      <c r="CT22" s="771"/>
      <c r="CU22" s="771"/>
      <c r="CV22" s="771"/>
      <c r="CW22" s="15"/>
      <c r="CX22" s="15"/>
      <c r="CY22" s="941"/>
      <c r="CZ22" s="580"/>
      <c r="DA22" s="580"/>
      <c r="DB22" s="580"/>
      <c r="DC22" s="580"/>
      <c r="DD22" s="580"/>
      <c r="DE22" s="580"/>
      <c r="DF22" s="580"/>
      <c r="DG22" s="580"/>
      <c r="DH22" s="580"/>
      <c r="DI22" s="580"/>
      <c r="DJ22" s="580"/>
      <c r="DK22" s="580"/>
      <c r="DL22" s="580"/>
      <c r="DM22" s="580"/>
      <c r="DN22" s="580"/>
      <c r="DO22" s="580"/>
      <c r="DP22" s="580"/>
      <c r="DQ22" s="580"/>
      <c r="DR22" s="580"/>
      <c r="DS22" s="580"/>
      <c r="DT22" s="580"/>
      <c r="DU22" s="580"/>
      <c r="DV22" s="580"/>
      <c r="DW22" s="580"/>
      <c r="DX22" s="580"/>
      <c r="DY22" s="580"/>
      <c r="DZ22" s="580"/>
      <c r="EA22" s="580"/>
      <c r="EB22" s="580"/>
      <c r="EC22" s="580"/>
      <c r="ED22" s="580"/>
      <c r="EE22" s="580"/>
      <c r="EF22" s="580"/>
      <c r="EG22" s="580"/>
      <c r="EH22" s="580"/>
      <c r="EI22" s="580"/>
      <c r="EJ22" s="580"/>
      <c r="EK22" s="580"/>
      <c r="EL22" s="580"/>
      <c r="EM22" s="580"/>
      <c r="EN22" s="580"/>
      <c r="EO22" s="580"/>
      <c r="EP22" s="580"/>
      <c r="EQ22" s="580"/>
      <c r="ER22" s="580"/>
      <c r="ES22" s="580"/>
      <c r="ET22" s="580"/>
      <c r="EU22" s="580"/>
      <c r="EV22" s="580"/>
      <c r="EW22" s="580"/>
      <c r="EX22" s="580"/>
      <c r="EY22" s="580"/>
      <c r="EZ22" s="580"/>
      <c r="FA22" s="580"/>
      <c r="FB22" s="580"/>
      <c r="FC22" s="580"/>
      <c r="FD22" s="580"/>
      <c r="FE22" s="580"/>
      <c r="FF22" s="580"/>
      <c r="FG22" s="580"/>
      <c r="FH22" s="580"/>
      <c r="FI22" s="580"/>
      <c r="FJ22" s="580"/>
      <c r="FK22" s="580"/>
      <c r="FL22" s="580"/>
      <c r="FM22" s="580"/>
      <c r="FN22" s="580"/>
      <c r="FO22" s="580"/>
      <c r="FP22" s="580"/>
      <c r="FQ22" s="580"/>
      <c r="FR22" s="580"/>
      <c r="FS22" s="580"/>
      <c r="FT22" s="580"/>
      <c r="FU22" s="580"/>
      <c r="FV22" s="580"/>
      <c r="FW22" s="580"/>
      <c r="FX22" s="580"/>
      <c r="FY22" s="580"/>
      <c r="FZ22" s="580"/>
      <c r="GA22" s="580"/>
      <c r="GB22" s="580"/>
      <c r="GC22" s="580"/>
      <c r="GD22" s="580"/>
      <c r="GE22" s="580"/>
      <c r="GF22" s="580"/>
      <c r="GG22" s="580"/>
      <c r="GH22" s="580"/>
      <c r="GI22" s="580"/>
      <c r="GJ22" s="580"/>
      <c r="GK22" s="580"/>
      <c r="GL22" s="580"/>
      <c r="GM22" s="580"/>
      <c r="GN22" s="580"/>
      <c r="GO22" s="580"/>
      <c r="GP22" s="580"/>
      <c r="GQ22" s="580"/>
      <c r="GR22" s="580"/>
      <c r="GS22" s="580"/>
      <c r="GT22" s="580"/>
      <c r="GU22" s="580"/>
      <c r="GV22" s="580"/>
      <c r="GW22" s="580"/>
      <c r="GX22" s="580"/>
      <c r="GY22" s="580"/>
      <c r="GZ22" s="580"/>
      <c r="HA22" s="580"/>
      <c r="HB22" s="580"/>
      <c r="HC22" s="580"/>
      <c r="HD22" s="580"/>
      <c r="HE22" s="580"/>
      <c r="HF22" s="580"/>
      <c r="HG22" s="580"/>
      <c r="HH22" s="580"/>
      <c r="HI22" s="580"/>
      <c r="HJ22" s="580"/>
      <c r="HK22" s="580"/>
      <c r="HL22" s="580"/>
      <c r="HM22" s="580"/>
      <c r="HN22" s="580"/>
      <c r="HO22" s="580"/>
      <c r="HP22" s="580"/>
      <c r="HQ22" s="580"/>
      <c r="HR22" s="580"/>
      <c r="HS22" s="580"/>
      <c r="HT22" s="580"/>
      <c r="HU22" s="580"/>
      <c r="HV22" s="580"/>
      <c r="HW22" s="580"/>
      <c r="HX22" s="580"/>
      <c r="HY22" s="580"/>
      <c r="HZ22" s="580"/>
      <c r="IA22" s="580"/>
      <c r="IB22" s="580"/>
      <c r="IC22" s="580"/>
      <c r="ID22" s="580"/>
      <c r="IE22" s="580"/>
      <c r="IF22" s="580"/>
      <c r="IG22" s="580"/>
      <c r="IH22" s="580"/>
      <c r="II22" s="580"/>
      <c r="IJ22" s="580"/>
      <c r="IK22" s="580"/>
      <c r="IL22" s="580"/>
    </row>
    <row r="23" spans="1:246" ht="61.5" customHeight="1">
      <c r="A23" s="1603"/>
      <c r="B23" s="1182"/>
      <c r="C23" s="1183"/>
      <c r="D23" s="1183"/>
      <c r="E23" s="1183"/>
      <c r="F23" s="1183"/>
      <c r="G23" s="1698"/>
      <c r="H23" s="1699"/>
      <c r="I23" s="1699"/>
      <c r="J23" s="1699"/>
      <c r="K23" s="1700"/>
      <c r="L23" s="1182"/>
      <c r="M23" s="1238"/>
      <c r="N23" s="1369"/>
      <c r="O23" s="1370"/>
      <c r="P23" s="1183"/>
      <c r="Q23" s="1183"/>
      <c r="R23" s="1183"/>
      <c r="S23" s="1238"/>
      <c r="T23" s="1392"/>
      <c r="U23" s="1393"/>
      <c r="V23" s="1393"/>
      <c r="W23" s="1393"/>
      <c r="X23" s="1393"/>
      <c r="Y23" s="1394"/>
      <c r="Z23" s="1183"/>
      <c r="AA23" s="1183"/>
      <c r="AB23" s="1238"/>
      <c r="AC23" s="934"/>
      <c r="AD23" s="935"/>
      <c r="AE23" s="1573" t="s">
        <v>231</v>
      </c>
      <c r="AF23" s="1368" t="s">
        <v>232</v>
      </c>
      <c r="AG23" s="1186" t="s">
        <v>233</v>
      </c>
      <c r="AH23" s="1671" t="s">
        <v>234</v>
      </c>
      <c r="AI23" s="1367" t="s">
        <v>235</v>
      </c>
      <c r="AJ23" s="1367" t="s">
        <v>236</v>
      </c>
      <c r="AK23" s="1655" t="s">
        <v>237</v>
      </c>
      <c r="AL23" s="1186" t="s">
        <v>238</v>
      </c>
      <c r="AM23" s="777"/>
      <c r="AN23" s="777"/>
      <c r="AO23" s="759"/>
      <c r="AP23" s="759"/>
      <c r="AQ23" s="759"/>
      <c r="AR23" s="759"/>
      <c r="AS23" s="759"/>
      <c r="AT23" s="759"/>
      <c r="AU23" s="759"/>
      <c r="AV23" s="759"/>
      <c r="AW23" s="759"/>
      <c r="AX23" s="759"/>
      <c r="AY23" s="759"/>
      <c r="AZ23" s="759"/>
      <c r="BA23" s="759"/>
      <c r="BB23" s="759"/>
      <c r="BE23" s="580"/>
      <c r="BF23" s="769"/>
      <c r="BG23" s="580"/>
      <c r="BI23" s="580"/>
      <c r="BJ23" s="580"/>
      <c r="BK23" s="580"/>
      <c r="BL23" s="580"/>
      <c r="BM23" s="771"/>
      <c r="BN23" s="771"/>
      <c r="BO23" s="771"/>
      <c r="BP23" s="771"/>
      <c r="BQ23" s="771"/>
      <c r="BR23" s="771"/>
      <c r="BS23" s="771"/>
      <c r="BT23" s="771"/>
      <c r="BU23" s="580"/>
      <c r="BV23" s="580"/>
      <c r="BW23" s="580"/>
      <c r="BX23" s="580"/>
      <c r="BY23" s="580"/>
      <c r="BZ23" s="580"/>
      <c r="CA23" s="580"/>
      <c r="CB23" s="580"/>
      <c r="CC23" s="580"/>
      <c r="CD23" s="580"/>
      <c r="CE23" s="580"/>
      <c r="CF23" s="580"/>
      <c r="CG23" s="580"/>
      <c r="CH23" s="580"/>
      <c r="CI23" s="580"/>
      <c r="CJ23" s="580"/>
      <c r="CK23" s="580"/>
      <c r="CL23" s="580"/>
      <c r="CM23" s="580"/>
      <c r="CN23" s="580"/>
      <c r="CO23" s="580"/>
      <c r="CP23" s="580"/>
      <c r="CQ23" s="15"/>
      <c r="CR23" s="15"/>
      <c r="CS23" s="15"/>
      <c r="CT23" s="771"/>
      <c r="CU23" s="771"/>
      <c r="CV23" s="771"/>
      <c r="CW23" s="15"/>
      <c r="CX23" s="15"/>
      <c r="CY23" s="941"/>
      <c r="CZ23" s="580"/>
      <c r="DA23" s="580"/>
      <c r="DB23" s="580"/>
      <c r="DC23" s="580"/>
      <c r="DD23" s="580"/>
      <c r="DE23" s="580"/>
      <c r="DF23" s="580"/>
      <c r="DG23" s="580"/>
      <c r="DH23" s="580"/>
      <c r="DI23" s="580"/>
      <c r="DJ23" s="580"/>
      <c r="DK23" s="580"/>
      <c r="DL23" s="580"/>
      <c r="DM23" s="580"/>
      <c r="DN23" s="580"/>
      <c r="DO23" s="580"/>
      <c r="DP23" s="580"/>
      <c r="DQ23" s="580"/>
      <c r="DR23" s="580"/>
      <c r="DS23" s="580"/>
      <c r="DT23" s="580"/>
      <c r="DU23" s="580"/>
      <c r="DV23" s="580"/>
      <c r="DW23" s="580"/>
      <c r="DX23" s="580"/>
      <c r="DY23" s="580"/>
      <c r="DZ23" s="580"/>
      <c r="EA23" s="580"/>
      <c r="EB23" s="580"/>
      <c r="EC23" s="580"/>
      <c r="ED23" s="580"/>
      <c r="EE23" s="580"/>
      <c r="EF23" s="580"/>
      <c r="EG23" s="580"/>
      <c r="EH23" s="580"/>
      <c r="EI23" s="580"/>
      <c r="EJ23" s="580"/>
      <c r="EK23" s="580"/>
      <c r="EL23" s="580"/>
      <c r="EM23" s="580"/>
      <c r="EN23" s="580"/>
      <c r="EO23" s="580"/>
      <c r="EP23" s="580"/>
      <c r="EQ23" s="580"/>
      <c r="ER23" s="580"/>
      <c r="ES23" s="580"/>
      <c r="ET23" s="580"/>
      <c r="EU23" s="580"/>
      <c r="EV23" s="580"/>
      <c r="EW23" s="580"/>
      <c r="EX23" s="580"/>
      <c r="EY23" s="580"/>
      <c r="EZ23" s="580"/>
      <c r="FA23" s="580"/>
      <c r="FB23" s="580"/>
      <c r="FC23" s="580"/>
      <c r="FD23" s="580"/>
      <c r="FE23" s="580"/>
      <c r="FF23" s="580"/>
      <c r="FG23" s="580"/>
      <c r="FH23" s="580"/>
      <c r="FI23" s="580"/>
      <c r="FJ23" s="580"/>
      <c r="FK23" s="580"/>
      <c r="FL23" s="580"/>
      <c r="FM23" s="580"/>
      <c r="FN23" s="580"/>
      <c r="FO23" s="580"/>
      <c r="FP23" s="580"/>
      <c r="FQ23" s="580"/>
      <c r="FR23" s="580"/>
      <c r="FS23" s="580"/>
      <c r="FT23" s="580"/>
      <c r="FU23" s="580"/>
      <c r="FV23" s="580"/>
      <c r="FW23" s="580"/>
      <c r="FX23" s="580"/>
      <c r="FY23" s="580"/>
      <c r="FZ23" s="580"/>
      <c r="GA23" s="580"/>
      <c r="GB23" s="580"/>
      <c r="GC23" s="580"/>
      <c r="GD23" s="580"/>
      <c r="GE23" s="580"/>
      <c r="GF23" s="580"/>
      <c r="GG23" s="580"/>
      <c r="GH23" s="580"/>
      <c r="GI23" s="580"/>
      <c r="GJ23" s="580"/>
      <c r="GK23" s="580"/>
      <c r="GL23" s="580"/>
      <c r="GM23" s="580"/>
      <c r="GN23" s="580"/>
      <c r="GO23" s="580"/>
      <c r="GP23" s="580"/>
      <c r="GQ23" s="580"/>
      <c r="GR23" s="580"/>
      <c r="GS23" s="580"/>
      <c r="GT23" s="580"/>
      <c r="GU23" s="580"/>
      <c r="GV23" s="580"/>
      <c r="GW23" s="580"/>
      <c r="GX23" s="580"/>
      <c r="GY23" s="580"/>
      <c r="GZ23" s="580"/>
      <c r="HA23" s="580"/>
      <c r="HB23" s="580"/>
      <c r="HC23" s="580"/>
      <c r="HD23" s="580"/>
      <c r="HE23" s="580"/>
      <c r="HF23" s="580"/>
      <c r="HG23" s="580"/>
      <c r="HH23" s="580"/>
      <c r="HI23" s="580"/>
      <c r="HJ23" s="580"/>
      <c r="HK23" s="580"/>
      <c r="HL23" s="580"/>
      <c r="HM23" s="580"/>
      <c r="HN23" s="580"/>
      <c r="HO23" s="580"/>
      <c r="HP23" s="580"/>
      <c r="HQ23" s="580"/>
      <c r="HR23" s="580"/>
      <c r="HS23" s="580"/>
      <c r="HT23" s="580"/>
      <c r="HU23" s="580"/>
      <c r="HV23" s="580"/>
      <c r="HW23" s="580"/>
      <c r="HX23" s="580"/>
      <c r="HY23" s="580"/>
      <c r="HZ23" s="580"/>
      <c r="IA23" s="580"/>
      <c r="IB23" s="580"/>
      <c r="IC23" s="580"/>
      <c r="ID23" s="580"/>
      <c r="IE23" s="580"/>
      <c r="IF23" s="580"/>
      <c r="IG23" s="580"/>
      <c r="IH23" s="580"/>
      <c r="II23" s="580"/>
      <c r="IJ23" s="580"/>
      <c r="IK23" s="580"/>
      <c r="IL23" s="580"/>
    </row>
    <row r="24" spans="1:246" ht="42.75" customHeight="1" thickBot="1">
      <c r="A24" s="1604"/>
      <c r="B24" s="1184"/>
      <c r="C24" s="1185"/>
      <c r="D24" s="1185"/>
      <c r="E24" s="1185"/>
      <c r="F24" s="1185"/>
      <c r="G24" s="1701"/>
      <c r="H24" s="1702"/>
      <c r="I24" s="1702"/>
      <c r="J24" s="1702"/>
      <c r="K24" s="1703"/>
      <c r="L24" s="1184"/>
      <c r="M24" s="1239"/>
      <c r="N24" s="154" t="s">
        <v>239</v>
      </c>
      <c r="O24" s="155" t="s">
        <v>240</v>
      </c>
      <c r="P24" s="1183"/>
      <c r="Q24" s="1183"/>
      <c r="R24" s="1183"/>
      <c r="S24" s="1238"/>
      <c r="T24" s="1395"/>
      <c r="U24" s="1396"/>
      <c r="V24" s="1396"/>
      <c r="W24" s="1396"/>
      <c r="X24" s="1396"/>
      <c r="Y24" s="1397"/>
      <c r="Z24" s="1185"/>
      <c r="AA24" s="1185"/>
      <c r="AB24" s="1239"/>
      <c r="AC24" s="936"/>
      <c r="AD24" s="937"/>
      <c r="AE24" s="1574"/>
      <c r="AF24" s="1707"/>
      <c r="AG24" s="1187"/>
      <c r="AH24" s="1672"/>
      <c r="AI24" s="1368"/>
      <c r="AJ24" s="1368"/>
      <c r="AK24" s="1656"/>
      <c r="AL24" s="1187"/>
      <c r="AM24" s="16" t="s">
        <v>5</v>
      </c>
      <c r="AN24" s="16"/>
      <c r="AO24" s="759"/>
      <c r="AP24" s="759"/>
      <c r="AQ24" s="759"/>
      <c r="AR24" s="759"/>
      <c r="AS24" s="759"/>
      <c r="AT24" s="759"/>
      <c r="AU24" s="759"/>
      <c r="AV24" s="759"/>
      <c r="AW24" s="759"/>
      <c r="AX24" s="759"/>
      <c r="AY24" s="759"/>
      <c r="AZ24" s="759"/>
      <c r="BA24" s="759"/>
      <c r="BB24" s="759"/>
      <c r="BE24" s="580"/>
      <c r="BF24" s="769"/>
      <c r="BG24" s="580"/>
      <c r="BI24" s="580"/>
      <c r="BJ24" s="580"/>
      <c r="BK24" s="580"/>
      <c r="BL24" s="580"/>
      <c r="BM24" s="771"/>
      <c r="BN24" s="771"/>
      <c r="BO24" s="771"/>
      <c r="BP24" s="771"/>
      <c r="BQ24" s="771"/>
      <c r="BR24" s="771"/>
      <c r="BS24" s="771"/>
      <c r="BT24" s="771"/>
      <c r="BU24" s="580"/>
      <c r="BV24" s="580"/>
      <c r="BW24" s="580"/>
      <c r="BX24" s="580"/>
      <c r="BY24" s="580"/>
      <c r="BZ24" s="580"/>
      <c r="CA24" s="580"/>
      <c r="CB24" s="580"/>
      <c r="CC24" s="580"/>
      <c r="CD24" s="580"/>
      <c r="CE24" s="580"/>
      <c r="CF24" s="580"/>
      <c r="CG24" s="580"/>
      <c r="CH24" s="580"/>
      <c r="CI24" s="580"/>
      <c r="CJ24" s="580"/>
      <c r="CK24" s="580"/>
      <c r="CL24" s="580"/>
      <c r="CM24" s="580"/>
      <c r="CN24" s="580"/>
      <c r="CO24" s="580"/>
      <c r="CP24" s="580"/>
      <c r="CQ24" s="15"/>
      <c r="CR24" s="15"/>
      <c r="CS24" s="15"/>
      <c r="CT24" s="771"/>
      <c r="CU24" s="771"/>
      <c r="CV24" s="771"/>
      <c r="CW24" s="15"/>
      <c r="CX24" s="15"/>
      <c r="CY24" s="941"/>
      <c r="CZ24" s="580"/>
      <c r="DA24" s="580"/>
      <c r="DB24" s="580"/>
      <c r="DC24" s="580"/>
      <c r="DD24" s="580"/>
      <c r="DE24" s="580"/>
      <c r="DF24" s="580"/>
      <c r="DG24" s="580"/>
      <c r="DH24" s="580"/>
      <c r="DI24" s="580"/>
      <c r="DJ24" s="580"/>
      <c r="DK24" s="580"/>
      <c r="DL24" s="580"/>
      <c r="DM24" s="580"/>
      <c r="DN24" s="580"/>
      <c r="DO24" s="580"/>
      <c r="DP24" s="580"/>
      <c r="DQ24" s="580"/>
      <c r="DR24" s="580"/>
      <c r="DS24" s="580"/>
      <c r="DT24" s="580"/>
      <c r="DU24" s="580"/>
      <c r="DV24" s="580"/>
      <c r="DW24" s="580"/>
      <c r="DX24" s="580"/>
      <c r="DY24" s="580"/>
      <c r="DZ24" s="580"/>
      <c r="EA24" s="580"/>
      <c r="EB24" s="580"/>
      <c r="EC24" s="580"/>
      <c r="ED24" s="580"/>
      <c r="EE24" s="580"/>
      <c r="EF24" s="580"/>
      <c r="EG24" s="580"/>
      <c r="EH24" s="580"/>
      <c r="EI24" s="580"/>
      <c r="EJ24" s="580"/>
      <c r="EK24" s="580"/>
      <c r="EL24" s="580"/>
      <c r="EM24" s="580"/>
      <c r="EN24" s="580"/>
      <c r="EO24" s="580"/>
      <c r="EP24" s="580"/>
      <c r="EQ24" s="580"/>
      <c r="ER24" s="580"/>
      <c r="ES24" s="580"/>
      <c r="ET24" s="580"/>
      <c r="EU24" s="580"/>
      <c r="EV24" s="580"/>
      <c r="EW24" s="580"/>
      <c r="EX24" s="580"/>
      <c r="EY24" s="580"/>
      <c r="EZ24" s="580"/>
      <c r="FA24" s="580"/>
      <c r="FB24" s="580"/>
      <c r="FC24" s="580"/>
      <c r="FD24" s="580"/>
      <c r="FE24" s="580"/>
      <c r="FF24" s="580"/>
      <c r="FG24" s="580"/>
      <c r="FH24" s="580"/>
      <c r="FI24" s="580"/>
      <c r="FJ24" s="580"/>
      <c r="FK24" s="580"/>
      <c r="FL24" s="580"/>
      <c r="FM24" s="580"/>
      <c r="FN24" s="580"/>
      <c r="FO24" s="580"/>
      <c r="FP24" s="580"/>
      <c r="FQ24" s="580"/>
      <c r="FR24" s="580"/>
      <c r="FS24" s="580"/>
      <c r="FT24" s="580"/>
      <c r="FU24" s="580"/>
      <c r="FV24" s="580"/>
      <c r="FW24" s="580"/>
      <c r="FX24" s="580"/>
      <c r="FY24" s="580"/>
      <c r="FZ24" s="580"/>
      <c r="GA24" s="580"/>
      <c r="GB24" s="580"/>
      <c r="GC24" s="580"/>
      <c r="GD24" s="580"/>
      <c r="GE24" s="580"/>
      <c r="GF24" s="580"/>
      <c r="GG24" s="580"/>
      <c r="GH24" s="580"/>
      <c r="GI24" s="580"/>
      <c r="GJ24" s="580"/>
      <c r="GK24" s="580"/>
      <c r="GL24" s="580"/>
      <c r="GM24" s="580"/>
      <c r="GN24" s="580"/>
      <c r="GO24" s="580"/>
      <c r="GP24" s="580"/>
      <c r="GQ24" s="580"/>
      <c r="GR24" s="580"/>
      <c r="GS24" s="580"/>
      <c r="GT24" s="580"/>
      <c r="GU24" s="580"/>
      <c r="GV24" s="580"/>
      <c r="GW24" s="580"/>
      <c r="GX24" s="580"/>
      <c r="GY24" s="580"/>
      <c r="GZ24" s="580"/>
      <c r="HA24" s="580"/>
      <c r="HB24" s="580"/>
      <c r="HC24" s="580"/>
      <c r="HD24" s="580"/>
      <c r="HE24" s="580"/>
      <c r="HF24" s="580"/>
      <c r="HG24" s="580"/>
      <c r="HH24" s="580"/>
      <c r="HI24" s="580"/>
      <c r="HJ24" s="580"/>
      <c r="HK24" s="580"/>
      <c r="HL24" s="580"/>
      <c r="HM24" s="580"/>
      <c r="HN24" s="580"/>
      <c r="HO24" s="580"/>
      <c r="HP24" s="580"/>
      <c r="HQ24" s="580"/>
      <c r="HR24" s="580"/>
      <c r="HS24" s="580"/>
      <c r="HT24" s="580"/>
      <c r="HU24" s="580"/>
      <c r="HV24" s="580"/>
      <c r="HW24" s="580"/>
      <c r="HX24" s="580"/>
      <c r="HY24" s="580"/>
      <c r="HZ24" s="580"/>
      <c r="IA24" s="580"/>
      <c r="IB24" s="580"/>
      <c r="IC24" s="580"/>
      <c r="ID24" s="580"/>
      <c r="IE24" s="580"/>
      <c r="IF24" s="580"/>
      <c r="IG24" s="580"/>
      <c r="IH24" s="580"/>
      <c r="II24" s="580"/>
      <c r="IJ24" s="580"/>
      <c r="IK24" s="580"/>
      <c r="IL24" s="580"/>
    </row>
    <row r="25" spans="1:246" ht="24" customHeight="1">
      <c r="A25" s="778">
        <v>1</v>
      </c>
      <c r="B25" s="1400" t="e">
        <f ca="1">E6</f>
        <v>#VALUE!</v>
      </c>
      <c r="C25" s="1401"/>
      <c r="D25" s="1401"/>
      <c r="E25" s="1401"/>
      <c r="F25" s="1402"/>
      <c r="G25" s="1401" t="s">
        <v>241</v>
      </c>
      <c r="H25" s="1401"/>
      <c r="I25" s="1401"/>
      <c r="J25" s="1401"/>
      <c r="K25" s="1691"/>
      <c r="L25" s="1584"/>
      <c r="M25" s="1399"/>
      <c r="N25" s="907"/>
      <c r="O25" s="870"/>
      <c r="P25" s="1581"/>
      <c r="Q25" s="1582"/>
      <c r="R25" s="1582"/>
      <c r="S25" s="1583"/>
      <c r="T25" s="1403"/>
      <c r="U25" s="1404"/>
      <c r="V25" s="1404"/>
      <c r="W25" s="1404"/>
      <c r="X25" s="1404"/>
      <c r="Y25" s="1405"/>
      <c r="Z25" s="1398"/>
      <c r="AA25" s="1398"/>
      <c r="AB25" s="1399"/>
      <c r="AC25" s="1666"/>
      <c r="AD25" s="1667"/>
      <c r="AE25" s="907"/>
      <c r="AF25" s="908"/>
      <c r="AG25" s="875"/>
      <c r="AH25" s="907"/>
      <c r="AI25" s="908"/>
      <c r="AJ25" s="908"/>
      <c r="AK25" s="908"/>
      <c r="AL25" s="944"/>
      <c r="AM25" s="773"/>
      <c r="AN25" s="773"/>
      <c r="AO25" s="759"/>
      <c r="AP25" s="759"/>
      <c r="AQ25" s="759"/>
      <c r="AR25" s="759"/>
      <c r="AS25" s="759"/>
      <c r="AT25" s="759"/>
      <c r="AU25" s="759"/>
      <c r="AV25" s="759"/>
      <c r="AW25" s="759"/>
      <c r="AX25" s="759"/>
      <c r="AY25" s="759"/>
      <c r="AZ25" s="759"/>
      <c r="BA25" s="759"/>
      <c r="BB25" s="759"/>
      <c r="BE25" s="580"/>
      <c r="BF25" s="769"/>
      <c r="BG25" s="580"/>
      <c r="BI25" s="580"/>
      <c r="BJ25" s="580"/>
      <c r="BK25" s="580"/>
      <c r="BL25" s="580"/>
      <c r="BM25" s="771"/>
      <c r="BN25" s="771"/>
      <c r="BO25" s="771"/>
      <c r="BP25" s="771"/>
      <c r="BQ25" s="771"/>
      <c r="BR25" s="771"/>
      <c r="BS25" s="771"/>
      <c r="BT25" s="771"/>
      <c r="BU25" s="580"/>
      <c r="BV25" s="580"/>
      <c r="BW25" s="580"/>
      <c r="BX25" s="580"/>
      <c r="BY25" s="580"/>
      <c r="BZ25" s="580"/>
      <c r="CA25" s="580"/>
      <c r="CB25" s="580"/>
      <c r="CC25" s="580"/>
      <c r="CD25" s="580"/>
      <c r="CE25" s="580"/>
      <c r="CF25" s="580"/>
      <c r="CG25" s="580"/>
      <c r="CH25" s="580"/>
      <c r="CI25" s="580"/>
      <c r="CJ25" s="580"/>
      <c r="CK25" s="580"/>
      <c r="CL25" s="580"/>
      <c r="CM25" s="580"/>
      <c r="CN25" s="580"/>
      <c r="CO25" s="580"/>
      <c r="CP25" s="580"/>
      <c r="CQ25" s="775"/>
      <c r="CR25" s="775"/>
      <c r="CS25" s="775"/>
      <c r="CT25" s="771"/>
      <c r="CU25" s="941"/>
      <c r="CV25" s="941"/>
      <c r="CW25" s="941"/>
      <c r="CX25" s="941"/>
      <c r="CY25" s="941"/>
      <c r="CZ25" s="580"/>
      <c r="DA25" s="580"/>
      <c r="DB25" s="580"/>
      <c r="DC25" s="580"/>
      <c r="DD25" s="580"/>
      <c r="DE25" s="580"/>
      <c r="DF25" s="580"/>
      <c r="DG25" s="580"/>
      <c r="DH25" s="580"/>
      <c r="DI25" s="580"/>
      <c r="DJ25" s="580"/>
      <c r="DK25" s="580"/>
      <c r="DL25" s="580"/>
      <c r="DM25" s="580"/>
      <c r="DN25" s="580"/>
      <c r="DO25" s="580"/>
      <c r="DP25" s="580"/>
      <c r="DQ25" s="580"/>
      <c r="DR25" s="580"/>
      <c r="DS25" s="580"/>
      <c r="DT25" s="580"/>
      <c r="DU25" s="580"/>
      <c r="DV25" s="580"/>
      <c r="DW25" s="580"/>
      <c r="DX25" s="580"/>
      <c r="DY25" s="580"/>
      <c r="DZ25" s="580"/>
      <c r="EA25" s="580"/>
      <c r="EB25" s="580"/>
      <c r="EC25" s="580"/>
      <c r="ED25" s="580"/>
      <c r="EE25" s="580"/>
      <c r="EF25" s="580"/>
      <c r="EG25" s="580"/>
      <c r="EH25" s="580"/>
      <c r="EI25" s="580"/>
      <c r="EJ25" s="580"/>
      <c r="EK25" s="580"/>
      <c r="EL25" s="580"/>
      <c r="EM25" s="580"/>
      <c r="EN25" s="580"/>
      <c r="EO25" s="580"/>
      <c r="EP25" s="580"/>
      <c r="EQ25" s="580"/>
      <c r="ER25" s="580"/>
      <c r="ES25" s="580"/>
      <c r="ET25" s="580"/>
      <c r="EU25" s="580"/>
      <c r="EV25" s="580"/>
      <c r="EW25" s="580"/>
      <c r="EX25" s="580"/>
      <c r="EY25" s="580"/>
      <c r="EZ25" s="580"/>
      <c r="FA25" s="580"/>
      <c r="FB25" s="580"/>
      <c r="FC25" s="580"/>
      <c r="FD25" s="580"/>
      <c r="FE25" s="580"/>
      <c r="FF25" s="580"/>
      <c r="FG25" s="580"/>
      <c r="FH25" s="580"/>
      <c r="FI25" s="580"/>
      <c r="FJ25" s="580"/>
      <c r="FK25" s="580"/>
      <c r="FL25" s="580"/>
      <c r="FM25" s="580"/>
      <c r="FN25" s="580"/>
      <c r="FO25" s="580"/>
      <c r="FP25" s="580"/>
      <c r="FQ25" s="580"/>
      <c r="FR25" s="580"/>
      <c r="FS25" s="580"/>
      <c r="FT25" s="580"/>
      <c r="FU25" s="580"/>
      <c r="FV25" s="580"/>
      <c r="FW25" s="580"/>
      <c r="FX25" s="580"/>
      <c r="FY25" s="580"/>
      <c r="FZ25" s="580"/>
      <c r="GA25" s="580"/>
      <c r="GB25" s="580"/>
      <c r="GC25" s="580"/>
      <c r="GD25" s="580"/>
      <c r="GE25" s="580"/>
      <c r="GF25" s="580"/>
      <c r="GG25" s="580"/>
      <c r="GH25" s="580"/>
      <c r="GI25" s="580"/>
      <c r="GJ25" s="580"/>
      <c r="GK25" s="580"/>
      <c r="GL25" s="580"/>
      <c r="GM25" s="580"/>
      <c r="GN25" s="580"/>
      <c r="GO25" s="580"/>
      <c r="GP25" s="580"/>
      <c r="GQ25" s="580"/>
      <c r="GR25" s="580"/>
      <c r="GS25" s="580"/>
      <c r="GT25" s="580"/>
      <c r="GU25" s="580"/>
      <c r="GV25" s="580"/>
      <c r="GW25" s="580"/>
      <c r="GX25" s="580"/>
      <c r="GY25" s="580"/>
      <c r="GZ25" s="580"/>
      <c r="HA25" s="580"/>
      <c r="HB25" s="580"/>
      <c r="HC25" s="580"/>
      <c r="HD25" s="580"/>
      <c r="HE25" s="580"/>
      <c r="HF25" s="580"/>
      <c r="HG25" s="580"/>
      <c r="HH25" s="580"/>
      <c r="HI25" s="580"/>
      <c r="HJ25" s="580"/>
      <c r="HK25" s="580"/>
      <c r="HL25" s="580"/>
      <c r="HM25" s="580"/>
      <c r="HN25" s="580"/>
      <c r="HO25" s="580"/>
      <c r="HP25" s="580"/>
      <c r="HQ25" s="580"/>
      <c r="HR25" s="580"/>
      <c r="HS25" s="580"/>
      <c r="HT25" s="580"/>
      <c r="HU25" s="580"/>
      <c r="HV25" s="580"/>
      <c r="HW25" s="580"/>
      <c r="HX25" s="580"/>
      <c r="HY25" s="580"/>
      <c r="HZ25" s="580"/>
      <c r="IA25" s="580"/>
      <c r="IB25" s="580"/>
      <c r="IC25" s="580"/>
      <c r="ID25" s="580"/>
      <c r="IE25" s="580"/>
      <c r="IF25" s="580"/>
      <c r="IG25" s="580"/>
      <c r="IH25" s="580"/>
      <c r="II25" s="580"/>
      <c r="IJ25" s="580"/>
      <c r="IK25" s="580"/>
      <c r="IL25" s="580"/>
    </row>
    <row r="26" spans="1:246" ht="24" customHeight="1">
      <c r="A26" s="779">
        <v>2</v>
      </c>
      <c r="B26" s="1309"/>
      <c r="C26" s="1310"/>
      <c r="D26" s="1310"/>
      <c r="E26" s="1310"/>
      <c r="F26" s="1311"/>
      <c r="G26" s="1349"/>
      <c r="H26" s="1349"/>
      <c r="I26" s="1349"/>
      <c r="J26" s="1349"/>
      <c r="K26" s="1350"/>
      <c r="L26" s="1312"/>
      <c r="M26" s="1313"/>
      <c r="N26" s="217"/>
      <c r="O26" s="871"/>
      <c r="P26" s="1510"/>
      <c r="Q26" s="1511"/>
      <c r="R26" s="1511"/>
      <c r="S26" s="1512"/>
      <c r="T26" s="1403"/>
      <c r="U26" s="1404"/>
      <c r="V26" s="1404"/>
      <c r="W26" s="1404"/>
      <c r="X26" s="1404"/>
      <c r="Y26" s="1405"/>
      <c r="Z26" s="1312"/>
      <c r="AA26" s="1326"/>
      <c r="AB26" s="1313"/>
      <c r="AC26" s="1324"/>
      <c r="AD26" s="1325"/>
      <c r="AE26" s="940"/>
      <c r="AF26" s="916"/>
      <c r="AG26" s="876"/>
      <c r="AH26" s="940"/>
      <c r="AI26" s="916"/>
      <c r="AJ26" s="916"/>
      <c r="AK26" s="916"/>
      <c r="AL26" s="917"/>
      <c r="AM26" s="773"/>
      <c r="AN26" s="773"/>
      <c r="AO26" s="759"/>
      <c r="AP26" s="759"/>
      <c r="AQ26" s="759"/>
      <c r="AR26" s="759"/>
      <c r="AS26" s="759"/>
      <c r="AT26" s="759"/>
      <c r="AU26" s="759"/>
      <c r="AV26" s="759"/>
      <c r="AW26" s="759"/>
      <c r="AX26" s="759"/>
      <c r="AY26" s="759"/>
      <c r="AZ26" s="759"/>
      <c r="BA26" s="759"/>
      <c r="BB26" s="759"/>
      <c r="BE26" s="580"/>
      <c r="BF26" s="769"/>
      <c r="BG26" s="580"/>
      <c r="BI26" s="580"/>
      <c r="BJ26" s="580"/>
      <c r="BK26" s="580"/>
      <c r="BL26" s="580"/>
      <c r="BM26" s="771"/>
      <c r="BN26" s="771"/>
      <c r="BO26" s="771"/>
      <c r="BP26" s="771"/>
      <c r="BQ26" s="771"/>
      <c r="BR26" s="771"/>
      <c r="BS26" s="771"/>
      <c r="BT26" s="771"/>
      <c r="BU26" s="775"/>
      <c r="BV26" s="775"/>
      <c r="BW26" s="775"/>
      <c r="BX26" s="775"/>
      <c r="BY26" s="775"/>
      <c r="BZ26" s="775"/>
      <c r="CA26" s="775"/>
      <c r="CB26" s="775"/>
      <c r="CC26" s="775"/>
      <c r="CD26" s="775"/>
      <c r="CE26" s="775"/>
      <c r="CF26" s="775"/>
      <c r="CG26" s="775"/>
      <c r="CH26" s="775"/>
      <c r="CI26" s="775"/>
      <c r="CJ26" s="775"/>
      <c r="CK26" s="941"/>
      <c r="CL26" s="941"/>
      <c r="CM26" s="941"/>
      <c r="CN26" s="775"/>
      <c r="CO26" s="775"/>
      <c r="CP26" s="775"/>
      <c r="CQ26" s="775"/>
      <c r="CR26" s="775"/>
      <c r="CS26" s="775"/>
      <c r="CT26" s="771"/>
      <c r="CU26" s="941"/>
      <c r="CV26" s="941"/>
      <c r="CW26" s="941"/>
      <c r="CX26" s="941"/>
      <c r="CY26" s="941"/>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c r="HD26" s="580"/>
      <c r="HE26" s="580"/>
      <c r="HF26" s="580"/>
      <c r="HG26" s="580"/>
      <c r="HH26" s="580"/>
      <c r="HI26" s="580"/>
      <c r="HJ26" s="580"/>
      <c r="HK26" s="580"/>
      <c r="HL26" s="580"/>
      <c r="HM26" s="580"/>
      <c r="HN26" s="580"/>
      <c r="HO26" s="580"/>
      <c r="HP26" s="580"/>
      <c r="HQ26" s="580"/>
      <c r="HR26" s="580"/>
      <c r="HS26" s="580"/>
      <c r="HT26" s="580"/>
      <c r="HU26" s="580"/>
      <c r="HV26" s="580"/>
      <c r="HW26" s="580"/>
      <c r="HX26" s="580"/>
      <c r="HY26" s="580"/>
      <c r="HZ26" s="580"/>
      <c r="IA26" s="580"/>
      <c r="IB26" s="580"/>
      <c r="IC26" s="580"/>
      <c r="ID26" s="580"/>
      <c r="IE26" s="580"/>
      <c r="IF26" s="580"/>
      <c r="IG26" s="580"/>
      <c r="IH26" s="580"/>
      <c r="II26" s="580"/>
      <c r="IJ26" s="580"/>
      <c r="IK26" s="580"/>
      <c r="IL26" s="580"/>
    </row>
    <row r="27" spans="1:246" s="17" customFormat="1" ht="24" customHeight="1">
      <c r="A27" s="779">
        <v>3</v>
      </c>
      <c r="B27" s="1309"/>
      <c r="C27" s="1310"/>
      <c r="D27" s="1310"/>
      <c r="E27" s="1310"/>
      <c r="F27" s="1311"/>
      <c r="G27" s="1349"/>
      <c r="H27" s="1349"/>
      <c r="I27" s="1349"/>
      <c r="J27" s="1349"/>
      <c r="K27" s="1350"/>
      <c r="L27" s="1312"/>
      <c r="M27" s="1313"/>
      <c r="N27" s="217"/>
      <c r="O27" s="871"/>
      <c r="P27" s="1510"/>
      <c r="Q27" s="1511"/>
      <c r="R27" s="1511"/>
      <c r="S27" s="1512"/>
      <c r="T27" s="1403"/>
      <c r="U27" s="1404"/>
      <c r="V27" s="1404"/>
      <c r="W27" s="1404"/>
      <c r="X27" s="1404"/>
      <c r="Y27" s="1405"/>
      <c r="Z27" s="1312"/>
      <c r="AA27" s="1326"/>
      <c r="AB27" s="1313"/>
      <c r="AC27" s="1324"/>
      <c r="AD27" s="1325"/>
      <c r="AE27" s="940"/>
      <c r="AF27" s="916"/>
      <c r="AG27" s="876"/>
      <c r="AH27" s="940"/>
      <c r="AI27" s="916"/>
      <c r="AJ27" s="916"/>
      <c r="AK27" s="916"/>
      <c r="AL27" s="917"/>
      <c r="AM27" s="14"/>
      <c r="AN27" s="14"/>
      <c r="AO27" s="14"/>
      <c r="AP27" s="14"/>
      <c r="AQ27" s="14"/>
      <c r="AR27" s="14"/>
      <c r="AS27" s="14"/>
      <c r="AT27" s="14"/>
      <c r="AU27" s="14"/>
      <c r="AV27" s="14"/>
      <c r="AW27" s="14"/>
      <c r="AX27" s="14"/>
      <c r="AY27" s="14"/>
      <c r="AZ27" s="14"/>
      <c r="BA27" s="14"/>
      <c r="BB27" s="14"/>
      <c r="BC27" s="14"/>
      <c r="BD27" s="14"/>
      <c r="BE27" s="15"/>
      <c r="BF27" s="15"/>
      <c r="BG27" s="15"/>
      <c r="BH27" s="15"/>
      <c r="BI27" s="15"/>
      <c r="BJ27" s="15"/>
      <c r="BK27" s="15"/>
      <c r="BL27" s="15"/>
      <c r="BM27" s="15"/>
      <c r="BN27" s="15"/>
      <c r="BO27" s="15"/>
      <c r="BP27" s="15"/>
      <c r="BQ27" s="15"/>
      <c r="BR27" s="15"/>
      <c r="BS27" s="15"/>
      <c r="BT27" s="15"/>
      <c r="BU27" s="775"/>
      <c r="BV27" s="775"/>
      <c r="BW27" s="775"/>
      <c r="BX27" s="775"/>
      <c r="BY27" s="775"/>
      <c r="BZ27" s="775"/>
      <c r="CA27" s="775"/>
      <c r="CB27" s="775"/>
      <c r="CC27" s="775"/>
      <c r="CD27" s="15"/>
      <c r="CE27" s="15"/>
      <c r="CF27" s="15"/>
      <c r="CG27" s="15"/>
      <c r="CH27" s="15"/>
      <c r="CI27" s="15"/>
      <c r="CJ27" s="15"/>
      <c r="CK27" s="15"/>
      <c r="CL27" s="15"/>
      <c r="CM27" s="15"/>
      <c r="CN27" s="15"/>
      <c r="CO27" s="15"/>
      <c r="CP27" s="15"/>
      <c r="CQ27" s="15"/>
      <c r="CR27" s="15"/>
      <c r="CS27" s="15"/>
      <c r="CT27" s="15"/>
      <c r="CU27" s="941"/>
      <c r="CV27" s="941"/>
      <c r="CW27" s="941"/>
      <c r="CX27" s="941"/>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row>
    <row r="28" spans="1:246" ht="24" customHeight="1">
      <c r="A28" s="779">
        <v>4</v>
      </c>
      <c r="B28" s="1309"/>
      <c r="C28" s="1310"/>
      <c r="D28" s="1310"/>
      <c r="E28" s="1310"/>
      <c r="F28" s="1311"/>
      <c r="G28" s="1349"/>
      <c r="H28" s="1349"/>
      <c r="I28" s="1349"/>
      <c r="J28" s="1349"/>
      <c r="K28" s="1350"/>
      <c r="L28" s="1312"/>
      <c r="M28" s="1313"/>
      <c r="N28" s="217"/>
      <c r="O28" s="871"/>
      <c r="P28" s="1510"/>
      <c r="Q28" s="1511"/>
      <c r="R28" s="1511"/>
      <c r="S28" s="1512"/>
      <c r="T28" s="1386"/>
      <c r="U28" s="1387"/>
      <c r="V28" s="1387"/>
      <c r="W28" s="1387"/>
      <c r="X28" s="1387"/>
      <c r="Y28" s="1388"/>
      <c r="Z28" s="1312"/>
      <c r="AA28" s="1326"/>
      <c r="AB28" s="1313"/>
      <c r="AC28" s="1324"/>
      <c r="AD28" s="1325"/>
      <c r="AE28" s="940"/>
      <c r="AF28" s="916"/>
      <c r="AG28" s="876"/>
      <c r="AH28" s="940"/>
      <c r="AI28" s="916"/>
      <c r="AJ28" s="916"/>
      <c r="AK28" s="916"/>
      <c r="AL28" s="917"/>
      <c r="AM28" s="773"/>
      <c r="AN28" s="773"/>
      <c r="AO28" s="768"/>
      <c r="AP28" s="768"/>
      <c r="AQ28" s="768"/>
      <c r="AR28" s="768"/>
      <c r="AS28" s="768"/>
      <c r="AT28" s="768"/>
      <c r="AU28" s="768"/>
      <c r="AV28" s="768"/>
      <c r="AW28" s="768"/>
      <c r="AX28" s="768"/>
      <c r="AY28" s="768"/>
      <c r="AZ28" s="768"/>
      <c r="BA28" s="768"/>
      <c r="BB28" s="768"/>
      <c r="BC28" s="42"/>
      <c r="BD28" s="127"/>
      <c r="BE28" s="246"/>
      <c r="BF28" s="603"/>
      <c r="BG28" s="246"/>
      <c r="BH28" s="588"/>
      <c r="BI28" s="246"/>
      <c r="BJ28" s="246"/>
      <c r="BK28" s="246"/>
      <c r="BL28" s="246"/>
      <c r="BM28" s="941"/>
      <c r="BN28" s="941"/>
      <c r="BO28" s="941"/>
      <c r="BP28" s="941"/>
      <c r="BQ28" s="941"/>
      <c r="BR28" s="941"/>
      <c r="BS28" s="941"/>
      <c r="BT28" s="771"/>
      <c r="BU28" s="775"/>
      <c r="BV28" s="775"/>
      <c r="BW28" s="775"/>
      <c r="BX28" s="775"/>
      <c r="BY28" s="775"/>
      <c r="BZ28" s="775"/>
      <c r="CA28" s="775"/>
      <c r="CB28" s="775"/>
      <c r="CC28" s="580"/>
      <c r="CD28" s="580"/>
      <c r="CE28" s="580"/>
      <c r="CF28" s="580"/>
      <c r="CG28" s="580"/>
      <c r="CH28" s="580"/>
      <c r="CI28" s="580"/>
      <c r="CJ28" s="580"/>
      <c r="CK28" s="580"/>
      <c r="CL28" s="580"/>
      <c r="CM28" s="580"/>
      <c r="CN28" s="580"/>
      <c r="CO28" s="580"/>
      <c r="CP28" s="580"/>
      <c r="CQ28" s="580"/>
      <c r="CR28" s="580"/>
      <c r="CS28" s="580"/>
      <c r="CT28" s="771"/>
      <c r="CU28" s="941"/>
      <c r="CV28" s="941"/>
      <c r="CW28" s="941"/>
      <c r="CX28" s="941"/>
      <c r="CY28" s="941"/>
      <c r="CZ28" s="580"/>
      <c r="DA28" s="580"/>
      <c r="DB28" s="580"/>
      <c r="DC28" s="580"/>
      <c r="DD28" s="580"/>
      <c r="DE28" s="580"/>
      <c r="DF28" s="580"/>
      <c r="DG28" s="580"/>
      <c r="DH28" s="580"/>
      <c r="DI28" s="580"/>
      <c r="DJ28" s="580"/>
      <c r="DK28" s="580"/>
      <c r="DL28" s="580"/>
      <c r="DM28" s="580"/>
      <c r="DN28" s="580"/>
      <c r="DO28" s="580"/>
      <c r="DP28" s="580"/>
      <c r="DQ28" s="580"/>
      <c r="DR28" s="580"/>
      <c r="DS28" s="580"/>
      <c r="DT28" s="580"/>
      <c r="DU28" s="580"/>
      <c r="DV28" s="580"/>
      <c r="DW28" s="580"/>
      <c r="DX28" s="580"/>
      <c r="DY28" s="580"/>
      <c r="DZ28" s="580"/>
      <c r="EA28" s="580"/>
      <c r="EB28" s="580"/>
      <c r="EC28" s="580"/>
      <c r="ED28" s="580"/>
      <c r="EE28" s="580"/>
      <c r="EF28" s="580"/>
      <c r="EG28" s="580"/>
      <c r="EH28" s="580"/>
      <c r="EI28" s="580"/>
      <c r="EJ28" s="580"/>
      <c r="EK28" s="580"/>
      <c r="EL28" s="580"/>
      <c r="EM28" s="580"/>
      <c r="EN28" s="580"/>
      <c r="EO28" s="580"/>
      <c r="EP28" s="580"/>
      <c r="EQ28" s="580"/>
      <c r="ER28" s="580"/>
      <c r="ES28" s="580"/>
      <c r="ET28" s="580"/>
      <c r="EU28" s="580"/>
      <c r="EV28" s="580"/>
      <c r="EW28" s="580"/>
      <c r="EX28" s="580"/>
      <c r="EY28" s="580"/>
      <c r="EZ28" s="580"/>
      <c r="FA28" s="580"/>
      <c r="FB28" s="580"/>
      <c r="FC28" s="580"/>
      <c r="FD28" s="580"/>
      <c r="FE28" s="580"/>
      <c r="FF28" s="580"/>
      <c r="FG28" s="580"/>
      <c r="FH28" s="580"/>
      <c r="FI28" s="580"/>
      <c r="FJ28" s="580"/>
      <c r="FK28" s="580"/>
      <c r="FL28" s="580"/>
      <c r="FM28" s="580"/>
      <c r="FN28" s="580"/>
      <c r="FO28" s="580"/>
      <c r="FP28" s="580"/>
      <c r="FQ28" s="580"/>
      <c r="FR28" s="580"/>
      <c r="FS28" s="580"/>
      <c r="FT28" s="580"/>
      <c r="FU28" s="580"/>
      <c r="FV28" s="580"/>
      <c r="FW28" s="580"/>
      <c r="FX28" s="580"/>
      <c r="FY28" s="580"/>
      <c r="FZ28" s="580"/>
      <c r="GA28" s="580"/>
      <c r="GB28" s="580"/>
      <c r="GC28" s="580"/>
      <c r="GD28" s="580"/>
      <c r="GE28" s="580"/>
      <c r="GF28" s="580"/>
      <c r="GG28" s="580"/>
      <c r="GH28" s="580"/>
      <c r="GI28" s="580"/>
      <c r="GJ28" s="580"/>
      <c r="GK28" s="580"/>
      <c r="GL28" s="580"/>
      <c r="GM28" s="580"/>
      <c r="GN28" s="580"/>
      <c r="GO28" s="580"/>
      <c r="GP28" s="580"/>
      <c r="GQ28" s="580"/>
      <c r="GR28" s="580"/>
      <c r="GS28" s="580"/>
      <c r="GT28" s="580"/>
      <c r="GU28" s="580"/>
      <c r="GV28" s="580"/>
      <c r="GW28" s="580"/>
      <c r="GX28" s="580"/>
      <c r="GY28" s="580"/>
      <c r="GZ28" s="580"/>
      <c r="HA28" s="580"/>
      <c r="HB28" s="580"/>
      <c r="HC28" s="580"/>
      <c r="HD28" s="580"/>
      <c r="HE28" s="580"/>
      <c r="HF28" s="580"/>
      <c r="HG28" s="580"/>
      <c r="HH28" s="580"/>
      <c r="HI28" s="580"/>
      <c r="HJ28" s="580"/>
      <c r="HK28" s="580"/>
      <c r="HL28" s="580"/>
      <c r="HM28" s="580"/>
      <c r="HN28" s="580"/>
      <c r="HO28" s="580"/>
      <c r="HP28" s="580"/>
      <c r="HQ28" s="580"/>
      <c r="HR28" s="580"/>
      <c r="HS28" s="580"/>
      <c r="HT28" s="580"/>
      <c r="HU28" s="580"/>
      <c r="HV28" s="580"/>
      <c r="HW28" s="580"/>
      <c r="HX28" s="580"/>
      <c r="HY28" s="580"/>
      <c r="HZ28" s="580"/>
      <c r="IA28" s="580"/>
      <c r="IB28" s="580"/>
      <c r="IC28" s="580"/>
      <c r="ID28" s="580"/>
      <c r="IE28" s="580"/>
      <c r="IF28" s="580"/>
      <c r="IG28" s="580"/>
      <c r="IH28" s="580"/>
      <c r="II28" s="580"/>
      <c r="IJ28" s="580"/>
      <c r="IK28" s="580"/>
      <c r="IL28" s="580"/>
    </row>
    <row r="29" spans="1:246" ht="24" customHeight="1">
      <c r="A29" s="779">
        <v>5</v>
      </c>
      <c r="B29" s="1309"/>
      <c r="C29" s="1310"/>
      <c r="D29" s="1310"/>
      <c r="E29" s="1310"/>
      <c r="F29" s="1311"/>
      <c r="G29" s="1349"/>
      <c r="H29" s="1349"/>
      <c r="I29" s="1349"/>
      <c r="J29" s="1349"/>
      <c r="K29" s="1350"/>
      <c r="L29" s="1312"/>
      <c r="M29" s="1313"/>
      <c r="N29" s="217"/>
      <c r="O29" s="871"/>
      <c r="P29" s="1510"/>
      <c r="Q29" s="1511"/>
      <c r="R29" s="1511"/>
      <c r="S29" s="1512"/>
      <c r="T29" s="1386"/>
      <c r="U29" s="1387"/>
      <c r="V29" s="1387"/>
      <c r="W29" s="1387"/>
      <c r="X29" s="1387"/>
      <c r="Y29" s="1388"/>
      <c r="Z29" s="1312"/>
      <c r="AA29" s="1326"/>
      <c r="AB29" s="1313"/>
      <c r="AC29" s="1324"/>
      <c r="AD29" s="1325"/>
      <c r="AE29" s="940"/>
      <c r="AF29" s="916"/>
      <c r="AG29" s="876"/>
      <c r="AH29" s="940"/>
      <c r="AI29" s="916"/>
      <c r="AJ29" s="916"/>
      <c r="AK29" s="916"/>
      <c r="AL29" s="917"/>
      <c r="AM29" s="773"/>
      <c r="AN29" s="773"/>
      <c r="AO29" s="768"/>
      <c r="AP29" s="768"/>
      <c r="AQ29" s="768"/>
      <c r="AR29" s="768"/>
      <c r="AS29" s="768"/>
      <c r="AT29" s="768"/>
      <c r="AU29" s="768"/>
      <c r="AV29" s="768"/>
      <c r="AW29" s="768"/>
      <c r="AX29" s="768"/>
      <c r="AY29" s="768"/>
      <c r="AZ29" s="768"/>
      <c r="BA29" s="768"/>
      <c r="BB29" s="768"/>
      <c r="BC29" s="42"/>
      <c r="BD29" s="127"/>
      <c r="BE29" s="246"/>
      <c r="BF29" s="603"/>
      <c r="BG29" s="246"/>
      <c r="BH29" s="588"/>
      <c r="BI29" s="246"/>
      <c r="BJ29" s="246"/>
      <c r="BK29" s="246"/>
      <c r="BL29" s="246"/>
      <c r="BM29" s="941"/>
      <c r="BN29" s="941"/>
      <c r="BO29" s="941"/>
      <c r="BP29" s="941"/>
      <c r="BQ29" s="941"/>
      <c r="BR29" s="941"/>
      <c r="BS29" s="941"/>
      <c r="BT29" s="771"/>
      <c r="BU29" s="775"/>
      <c r="BV29" s="775"/>
      <c r="BW29" s="775"/>
      <c r="BX29" s="775"/>
      <c r="BY29" s="775"/>
      <c r="BZ29" s="775"/>
      <c r="CA29" s="775"/>
      <c r="CB29" s="775"/>
      <c r="CC29" s="580"/>
      <c r="CD29" s="580"/>
      <c r="CE29" s="580"/>
      <c r="CF29" s="580"/>
      <c r="CG29" s="580"/>
      <c r="CH29" s="580"/>
      <c r="CI29" s="580"/>
      <c r="CJ29" s="580"/>
      <c r="CK29" s="580"/>
      <c r="CL29" s="580"/>
      <c r="CM29" s="941"/>
      <c r="CN29" s="775"/>
      <c r="CO29" s="775"/>
      <c r="CP29" s="775"/>
      <c r="CQ29" s="775"/>
      <c r="CR29" s="775"/>
      <c r="CS29" s="775"/>
      <c r="CT29" s="771"/>
      <c r="CU29" s="941"/>
      <c r="CV29" s="941"/>
      <c r="CW29" s="941"/>
      <c r="CX29" s="941"/>
      <c r="CY29" s="941"/>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c r="HD29" s="580"/>
      <c r="HE29" s="580"/>
      <c r="HF29" s="580"/>
      <c r="HG29" s="580"/>
      <c r="HH29" s="580"/>
      <c r="HI29" s="580"/>
      <c r="HJ29" s="580"/>
      <c r="HK29" s="580"/>
      <c r="HL29" s="580"/>
      <c r="HM29" s="580"/>
      <c r="HN29" s="580"/>
      <c r="HO29" s="580"/>
      <c r="HP29" s="580"/>
      <c r="HQ29" s="580"/>
      <c r="HR29" s="580"/>
      <c r="HS29" s="580"/>
      <c r="HT29" s="580"/>
      <c r="HU29" s="580"/>
      <c r="HV29" s="580"/>
      <c r="HW29" s="580"/>
      <c r="HX29" s="580"/>
      <c r="HY29" s="580"/>
      <c r="HZ29" s="580"/>
      <c r="IA29" s="580"/>
      <c r="IB29" s="580"/>
      <c r="IC29" s="580"/>
      <c r="ID29" s="580"/>
      <c r="IE29" s="580"/>
      <c r="IF29" s="580"/>
      <c r="IG29" s="580"/>
      <c r="IH29" s="580"/>
      <c r="II29" s="580"/>
      <c r="IJ29" s="580"/>
      <c r="IK29" s="580"/>
      <c r="IL29" s="580"/>
    </row>
    <row r="30" spans="1:246" ht="24" customHeight="1">
      <c r="A30" s="779">
        <v>6</v>
      </c>
      <c r="B30" s="1309"/>
      <c r="C30" s="1310"/>
      <c r="D30" s="1310"/>
      <c r="E30" s="1310"/>
      <c r="F30" s="1311"/>
      <c r="G30" s="1349"/>
      <c r="H30" s="1349"/>
      <c r="I30" s="1349"/>
      <c r="J30" s="1349"/>
      <c r="K30" s="1350"/>
      <c r="L30" s="1312"/>
      <c r="M30" s="1313"/>
      <c r="N30" s="217"/>
      <c r="O30" s="871"/>
      <c r="P30" s="1510"/>
      <c r="Q30" s="1511"/>
      <c r="R30" s="1511"/>
      <c r="S30" s="1512"/>
      <c r="T30" s="1386"/>
      <c r="U30" s="1387"/>
      <c r="V30" s="1387"/>
      <c r="W30" s="1387"/>
      <c r="X30" s="1387"/>
      <c r="Y30" s="1388"/>
      <c r="Z30" s="1312"/>
      <c r="AA30" s="1326"/>
      <c r="AB30" s="1313"/>
      <c r="AC30" s="923"/>
      <c r="AD30" s="924"/>
      <c r="AE30" s="940"/>
      <c r="AF30" s="916"/>
      <c r="AG30" s="876"/>
      <c r="AH30" s="940"/>
      <c r="AI30" s="916"/>
      <c r="AJ30" s="916"/>
      <c r="AK30" s="916"/>
      <c r="AL30" s="917"/>
      <c r="AM30" s="773"/>
      <c r="AN30" s="773"/>
      <c r="AO30" s="759"/>
      <c r="AP30" s="759"/>
      <c r="AQ30" s="759"/>
      <c r="AR30" s="759"/>
      <c r="AS30" s="759"/>
      <c r="AT30" s="759"/>
      <c r="AU30" s="759"/>
      <c r="AV30" s="759"/>
      <c r="AW30" s="759"/>
      <c r="AX30" s="759"/>
      <c r="AY30" s="759"/>
      <c r="AZ30" s="759"/>
      <c r="BA30" s="759"/>
      <c r="BB30" s="759"/>
      <c r="BE30" s="580"/>
      <c r="BF30" s="769"/>
      <c r="BG30" s="580"/>
      <c r="BI30" s="580"/>
      <c r="BJ30" s="580"/>
      <c r="BK30" s="580"/>
      <c r="BL30" s="580"/>
      <c r="BM30" s="771"/>
      <c r="BN30" s="771"/>
      <c r="BO30" s="771"/>
      <c r="BP30" s="771"/>
      <c r="BQ30" s="771"/>
      <c r="BR30" s="771"/>
      <c r="BS30" s="771"/>
      <c r="BT30" s="771"/>
      <c r="BU30" s="775"/>
      <c r="BV30" s="775"/>
      <c r="BW30" s="775"/>
      <c r="BX30" s="775"/>
      <c r="BY30" s="775"/>
      <c r="BZ30" s="775"/>
      <c r="CA30" s="775"/>
      <c r="CB30" s="775"/>
      <c r="CC30" s="580"/>
      <c r="CD30" s="580"/>
      <c r="CE30" s="580"/>
      <c r="CF30" s="580"/>
      <c r="CG30" s="580"/>
      <c r="CH30" s="580"/>
      <c r="CI30" s="580"/>
      <c r="CJ30" s="580"/>
      <c r="CK30" s="580"/>
      <c r="CL30" s="580"/>
      <c r="CM30" s="941"/>
      <c r="CN30" s="775"/>
      <c r="CO30" s="775"/>
      <c r="CP30" s="775"/>
      <c r="CQ30" s="775"/>
      <c r="CR30" s="775"/>
      <c r="CS30" s="775"/>
      <c r="CT30" s="771"/>
      <c r="CU30" s="941"/>
      <c r="CV30" s="941"/>
      <c r="CW30" s="941"/>
      <c r="CX30" s="941"/>
      <c r="CY30" s="941"/>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row>
    <row r="31" spans="1:246" ht="24" customHeight="1">
      <c r="A31" s="779">
        <v>7</v>
      </c>
      <c r="B31" s="1309"/>
      <c r="C31" s="1310"/>
      <c r="D31" s="1310"/>
      <c r="E31" s="1310"/>
      <c r="F31" s="1311"/>
      <c r="G31" s="1349"/>
      <c r="H31" s="1349"/>
      <c r="I31" s="1349"/>
      <c r="J31" s="1349"/>
      <c r="K31" s="1350"/>
      <c r="L31" s="1312"/>
      <c r="M31" s="1313"/>
      <c r="N31" s="217"/>
      <c r="O31" s="871"/>
      <c r="P31" s="1510"/>
      <c r="Q31" s="1511"/>
      <c r="R31" s="1511"/>
      <c r="S31" s="1512"/>
      <c r="T31" s="1386"/>
      <c r="U31" s="1387"/>
      <c r="V31" s="1387"/>
      <c r="W31" s="1387"/>
      <c r="X31" s="1387"/>
      <c r="Y31" s="1388"/>
      <c r="Z31" s="1312"/>
      <c r="AA31" s="1326"/>
      <c r="AB31" s="1313"/>
      <c r="AC31" s="1324"/>
      <c r="AD31" s="1325"/>
      <c r="AE31" s="940"/>
      <c r="AF31" s="916"/>
      <c r="AG31" s="876"/>
      <c r="AH31" s="940"/>
      <c r="AI31" s="916"/>
      <c r="AJ31" s="916"/>
      <c r="AK31" s="916"/>
      <c r="AL31" s="917"/>
      <c r="AM31" s="773"/>
      <c r="AN31" s="773"/>
      <c r="AO31" s="759"/>
      <c r="AP31" s="759"/>
      <c r="AQ31" s="759"/>
      <c r="AR31" s="759"/>
      <c r="AS31" s="759"/>
      <c r="AT31" s="759"/>
      <c r="AU31" s="759"/>
      <c r="AV31" s="759"/>
      <c r="AW31" s="759"/>
      <c r="AX31" s="759"/>
      <c r="AY31" s="759"/>
      <c r="AZ31" s="759"/>
      <c r="BA31" s="759"/>
      <c r="BB31" s="759"/>
      <c r="BE31" s="580"/>
      <c r="BF31" s="769"/>
      <c r="BG31" s="580"/>
      <c r="BI31" s="580"/>
      <c r="BJ31" s="580"/>
      <c r="BK31" s="580"/>
      <c r="BL31" s="580"/>
      <c r="BM31" s="771"/>
      <c r="BN31" s="771"/>
      <c r="BO31" s="771"/>
      <c r="BP31" s="771"/>
      <c r="BQ31" s="771"/>
      <c r="BR31" s="771"/>
      <c r="BS31" s="771"/>
      <c r="BT31" s="771"/>
      <c r="BU31" s="780"/>
      <c r="BV31" s="780"/>
      <c r="BW31" s="780"/>
      <c r="BX31" s="780"/>
      <c r="BY31" s="780"/>
      <c r="BZ31" s="780"/>
      <c r="CA31" s="775"/>
      <c r="CB31" s="775"/>
      <c r="CC31" s="580"/>
      <c r="CD31" s="580"/>
      <c r="CE31" s="580"/>
      <c r="CF31" s="580"/>
      <c r="CG31" s="580"/>
      <c r="CH31" s="580"/>
      <c r="CI31" s="580"/>
      <c r="CJ31" s="580"/>
      <c r="CK31" s="580"/>
      <c r="CL31" s="580"/>
      <c r="CM31" s="941"/>
      <c r="CN31" s="775"/>
      <c r="CO31" s="775"/>
      <c r="CP31" s="775"/>
      <c r="CQ31" s="775"/>
      <c r="CR31" s="775"/>
      <c r="CS31" s="775"/>
      <c r="CT31" s="771"/>
      <c r="CU31" s="941"/>
      <c r="CV31" s="941"/>
      <c r="CW31" s="941"/>
      <c r="CX31" s="941"/>
      <c r="CY31" s="941"/>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row>
    <row r="32" spans="1:246" ht="24" customHeight="1">
      <c r="A32" s="779">
        <v>8</v>
      </c>
      <c r="B32" s="1309"/>
      <c r="C32" s="1310"/>
      <c r="D32" s="1310"/>
      <c r="E32" s="1310"/>
      <c r="F32" s="1311"/>
      <c r="G32" s="1349"/>
      <c r="H32" s="1349"/>
      <c r="I32" s="1349"/>
      <c r="J32" s="1349"/>
      <c r="K32" s="1350"/>
      <c r="L32" s="1312"/>
      <c r="M32" s="1313"/>
      <c r="N32" s="217"/>
      <c r="O32" s="871"/>
      <c r="P32" s="1510"/>
      <c r="Q32" s="1511"/>
      <c r="R32" s="1511"/>
      <c r="S32" s="1512"/>
      <c r="T32" s="1386"/>
      <c r="U32" s="1387"/>
      <c r="V32" s="1387"/>
      <c r="W32" s="1387"/>
      <c r="X32" s="1387"/>
      <c r="Y32" s="1388"/>
      <c r="Z32" s="1312"/>
      <c r="AA32" s="1326"/>
      <c r="AB32" s="1313"/>
      <c r="AC32" s="1324"/>
      <c r="AD32" s="1325"/>
      <c r="AE32" s="940"/>
      <c r="AF32" s="916"/>
      <c r="AG32" s="876"/>
      <c r="AH32" s="940"/>
      <c r="AI32" s="916"/>
      <c r="AJ32" s="916"/>
      <c r="AK32" s="916"/>
      <c r="AL32" s="917"/>
      <c r="AM32" s="773"/>
      <c r="AN32" s="773"/>
      <c r="AO32" s="759"/>
      <c r="AP32" s="759"/>
      <c r="AQ32" s="759"/>
      <c r="AR32" s="759"/>
      <c r="AS32" s="759"/>
      <c r="AT32" s="759"/>
      <c r="AU32" s="759"/>
      <c r="AV32" s="759"/>
      <c r="AW32" s="759"/>
      <c r="AX32" s="759"/>
      <c r="AY32" s="759"/>
      <c r="AZ32" s="759"/>
      <c r="BA32" s="759"/>
      <c r="BB32" s="759"/>
      <c r="BE32" s="580"/>
      <c r="BF32" s="769"/>
      <c r="BG32" s="580"/>
      <c r="BI32" s="580"/>
      <c r="BJ32" s="580"/>
      <c r="BK32" s="580"/>
      <c r="BL32" s="580"/>
      <c r="BM32" s="771"/>
      <c r="BN32" s="771"/>
      <c r="BO32" s="771"/>
      <c r="BP32" s="771"/>
      <c r="BQ32" s="771"/>
      <c r="BR32" s="771"/>
      <c r="BS32" s="771"/>
      <c r="BT32" s="771"/>
      <c r="BU32" s="780"/>
      <c r="BV32" s="780"/>
      <c r="BW32" s="780"/>
      <c r="BX32" s="780"/>
      <c r="BY32" s="780"/>
      <c r="BZ32" s="780"/>
      <c r="CA32" s="775"/>
      <c r="CB32" s="775"/>
      <c r="CC32" s="580"/>
      <c r="CD32" s="580"/>
      <c r="CE32" s="580"/>
      <c r="CF32" s="580"/>
      <c r="CG32" s="580"/>
      <c r="CH32" s="580"/>
      <c r="CI32" s="580"/>
      <c r="CJ32" s="580"/>
      <c r="CK32" s="580"/>
      <c r="CL32" s="580"/>
      <c r="CM32" s="941"/>
      <c r="CN32" s="775"/>
      <c r="CO32" s="775"/>
      <c r="CP32" s="775"/>
      <c r="CQ32" s="775"/>
      <c r="CR32" s="775"/>
      <c r="CS32" s="775"/>
      <c r="CT32" s="771"/>
      <c r="CU32" s="941"/>
      <c r="CV32" s="941"/>
      <c r="CW32" s="941"/>
      <c r="CX32" s="941"/>
      <c r="CY32" s="941"/>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row>
    <row r="33" spans="1:103" ht="24" customHeight="1">
      <c r="A33" s="779">
        <v>9</v>
      </c>
      <c r="B33" s="1309"/>
      <c r="C33" s="1310"/>
      <c r="D33" s="1310"/>
      <c r="E33" s="1310"/>
      <c r="F33" s="1311"/>
      <c r="G33" s="1349"/>
      <c r="H33" s="1349"/>
      <c r="I33" s="1349"/>
      <c r="J33" s="1349"/>
      <c r="K33" s="1350"/>
      <c r="L33" s="1312"/>
      <c r="M33" s="1313"/>
      <c r="N33" s="217"/>
      <c r="O33" s="871"/>
      <c r="P33" s="1510"/>
      <c r="Q33" s="1511"/>
      <c r="R33" s="1511"/>
      <c r="S33" s="1512"/>
      <c r="T33" s="1386"/>
      <c r="U33" s="1387"/>
      <c r="V33" s="1387"/>
      <c r="W33" s="1387"/>
      <c r="X33" s="1387"/>
      <c r="Y33" s="1388"/>
      <c r="Z33" s="1312"/>
      <c r="AA33" s="1326"/>
      <c r="AB33" s="1313"/>
      <c r="AC33" s="1324"/>
      <c r="AD33" s="1325"/>
      <c r="AE33" s="940"/>
      <c r="AF33" s="916"/>
      <c r="AG33" s="876"/>
      <c r="AH33" s="940"/>
      <c r="AI33" s="916"/>
      <c r="AJ33" s="916"/>
      <c r="AK33" s="916"/>
      <c r="AL33" s="917"/>
      <c r="AM33" s="773"/>
      <c r="AN33" s="773"/>
      <c r="AO33" s="759"/>
      <c r="AP33" s="759"/>
      <c r="AQ33" s="759"/>
      <c r="AR33" s="759"/>
      <c r="AS33" s="759"/>
      <c r="AT33" s="759"/>
      <c r="AU33" s="759"/>
      <c r="AV33" s="759"/>
      <c r="AW33" s="759"/>
      <c r="AX33" s="759"/>
      <c r="AY33" s="759"/>
      <c r="AZ33" s="759"/>
      <c r="BA33" s="759"/>
      <c r="BB33" s="759"/>
      <c r="BE33" s="580"/>
      <c r="BF33" s="769"/>
      <c r="BG33" s="580"/>
      <c r="BI33" s="580"/>
      <c r="BJ33" s="580"/>
      <c r="BK33" s="580"/>
      <c r="BL33" s="580"/>
      <c r="BM33" s="771"/>
      <c r="BN33" s="771"/>
      <c r="BO33" s="771"/>
      <c r="BP33" s="771"/>
      <c r="BQ33" s="771"/>
      <c r="BR33" s="771"/>
      <c r="BS33" s="771"/>
      <c r="BT33" s="771"/>
      <c r="BU33" s="780"/>
      <c r="BV33" s="780"/>
      <c r="BW33" s="780"/>
      <c r="BX33" s="780"/>
      <c r="BY33" s="780"/>
      <c r="BZ33" s="780"/>
      <c r="CA33" s="775"/>
      <c r="CB33" s="775"/>
      <c r="CC33" s="580"/>
      <c r="CD33" s="580"/>
      <c r="CE33" s="580"/>
      <c r="CF33" s="580"/>
      <c r="CG33" s="580"/>
      <c r="CH33" s="580"/>
      <c r="CI33" s="580"/>
      <c r="CJ33" s="580"/>
      <c r="CK33" s="580"/>
      <c r="CL33" s="580"/>
      <c r="CM33" s="941"/>
      <c r="CN33" s="775"/>
      <c r="CO33" s="775"/>
      <c r="CP33" s="775"/>
      <c r="CQ33" s="775"/>
      <c r="CR33" s="775"/>
      <c r="CS33" s="775"/>
      <c r="CT33" s="771"/>
      <c r="CU33" s="941"/>
      <c r="CV33" s="941"/>
      <c r="CW33" s="941"/>
      <c r="CX33" s="941"/>
      <c r="CY33" s="941"/>
    </row>
    <row r="34" spans="1:103" ht="24" customHeight="1" thickBot="1">
      <c r="A34" s="781">
        <v>10</v>
      </c>
      <c r="B34" s="1309"/>
      <c r="C34" s="1310"/>
      <c r="D34" s="1310"/>
      <c r="E34" s="1310"/>
      <c r="F34" s="1311"/>
      <c r="G34" s="1731"/>
      <c r="H34" s="1731"/>
      <c r="I34" s="1731"/>
      <c r="J34" s="1731"/>
      <c r="K34" s="1732"/>
      <c r="L34" s="1357"/>
      <c r="M34" s="1359"/>
      <c r="N34" s="872"/>
      <c r="O34" s="873"/>
      <c r="P34" s="1708"/>
      <c r="Q34" s="1709"/>
      <c r="R34" s="1709"/>
      <c r="S34" s="1710"/>
      <c r="T34" s="1711"/>
      <c r="U34" s="1446"/>
      <c r="V34" s="1446"/>
      <c r="W34" s="1446"/>
      <c r="X34" s="1446"/>
      <c r="Y34" s="1712"/>
      <c r="Z34" s="1357"/>
      <c r="AA34" s="1358"/>
      <c r="AB34" s="1359"/>
      <c r="AC34" s="1608"/>
      <c r="AD34" s="1609"/>
      <c r="AE34" s="942"/>
      <c r="AF34" s="903"/>
      <c r="AG34" s="877"/>
      <c r="AH34" s="942"/>
      <c r="AI34" s="903"/>
      <c r="AJ34" s="903"/>
      <c r="AK34" s="903"/>
      <c r="AL34" s="904"/>
      <c r="AM34" s="773"/>
      <c r="AN34" s="773"/>
      <c r="AO34" s="759"/>
      <c r="AP34" s="759"/>
      <c r="AQ34" s="759"/>
      <c r="AR34" s="759"/>
      <c r="AS34" s="759"/>
      <c r="AT34" s="759"/>
      <c r="AU34" s="759"/>
      <c r="AV34" s="759"/>
      <c r="AW34" s="759"/>
      <c r="AX34" s="759"/>
      <c r="AY34" s="759"/>
      <c r="AZ34" s="759"/>
      <c r="BA34" s="759"/>
      <c r="BB34" s="759"/>
      <c r="BE34" s="580"/>
      <c r="BF34" s="769"/>
      <c r="BG34" s="580"/>
      <c r="BI34" s="580"/>
      <c r="BJ34" s="580"/>
      <c r="BK34" s="580"/>
      <c r="BL34" s="580"/>
      <c r="BM34" s="771"/>
      <c r="BN34" s="771"/>
      <c r="BO34" s="771"/>
      <c r="BP34" s="771"/>
      <c r="BQ34" s="771"/>
      <c r="BR34" s="771"/>
      <c r="BS34" s="771"/>
      <c r="BT34" s="771"/>
      <c r="BU34" s="780"/>
      <c r="BV34" s="780"/>
      <c r="BW34" s="780"/>
      <c r="BX34" s="780"/>
      <c r="BY34" s="780"/>
      <c r="BZ34" s="780"/>
      <c r="CA34" s="775"/>
      <c r="CB34" s="775"/>
      <c r="CC34" s="580"/>
      <c r="CD34" s="580"/>
      <c r="CE34" s="580"/>
      <c r="CF34" s="580"/>
      <c r="CG34" s="580"/>
      <c r="CH34" s="580"/>
      <c r="CI34" s="580"/>
      <c r="CJ34" s="580"/>
      <c r="CK34" s="580"/>
      <c r="CL34" s="580"/>
      <c r="CM34" s="941"/>
      <c r="CN34" s="775"/>
      <c r="CO34" s="775"/>
      <c r="CP34" s="775"/>
      <c r="CQ34" s="775"/>
      <c r="CR34" s="775"/>
      <c r="CS34" s="775"/>
      <c r="CT34" s="771"/>
      <c r="CU34" s="941"/>
      <c r="CV34" s="941"/>
      <c r="CW34" s="941"/>
      <c r="CX34" s="941"/>
      <c r="CY34" s="941"/>
    </row>
    <row r="35" spans="1:103" ht="24" customHeight="1">
      <c r="A35" s="1377" t="s">
        <v>245</v>
      </c>
      <c r="B35" s="1378"/>
      <c r="C35" s="1378"/>
      <c r="D35" s="1378"/>
      <c r="E35" s="1379"/>
      <c r="F35" s="1668" t="s">
        <v>246</v>
      </c>
      <c r="G35" s="1669"/>
      <c r="H35" s="1669"/>
      <c r="I35" s="1669"/>
      <c r="J35" s="1669"/>
      <c r="K35" s="1669"/>
      <c r="L35" s="1670"/>
      <c r="M35" s="1704">
        <f ca="1">IF(ISERROR(A38/F60),0,A38/F60)</f>
        <v>0</v>
      </c>
      <c r="N35" s="1705"/>
      <c r="O35" s="1360" t="str">
        <f ca="1">IF(M35&lt;=2.4,"Sin Hacinamiento",IF(M35&lt;=4.9,"Hacinamiento Medio","Hacinamiento crítico"))</f>
        <v>Sin Hacinamiento</v>
      </c>
      <c r="P35" s="1361"/>
      <c r="Q35" s="1362"/>
      <c r="R35" s="1362"/>
      <c r="S35" s="1362"/>
      <c r="T35" s="1363"/>
      <c r="U35" s="1598" t="s">
        <v>247</v>
      </c>
      <c r="V35" s="1599"/>
      <c r="W35" s="1599"/>
      <c r="X35" s="1599"/>
      <c r="Y35" s="1599"/>
      <c r="Z35" s="1599"/>
      <c r="AA35" s="1599"/>
      <c r="AB35" s="1599"/>
      <c r="AC35" s="1599"/>
      <c r="AD35" s="1599"/>
      <c r="AE35" s="1600"/>
      <c r="AF35" s="1600"/>
      <c r="AG35" s="1600"/>
      <c r="AH35" s="1600"/>
      <c r="AI35" s="1600"/>
      <c r="AJ35" s="1600"/>
      <c r="AK35" s="1600"/>
      <c r="AL35" s="1601"/>
      <c r="AM35" s="773"/>
      <c r="AN35" s="773"/>
      <c r="AO35" s="773"/>
      <c r="AP35" s="773"/>
      <c r="AQ35" s="773"/>
      <c r="AR35" s="773"/>
      <c r="AS35" s="773"/>
      <c r="AT35" s="773"/>
      <c r="AU35" s="759"/>
      <c r="AV35" s="759"/>
      <c r="AW35" s="759"/>
      <c r="AX35" s="759"/>
      <c r="AY35" s="760"/>
      <c r="AZ35" s="760"/>
      <c r="BA35" s="760"/>
      <c r="BB35" s="760"/>
      <c r="BC35" s="39"/>
      <c r="BD35" s="129"/>
      <c r="BE35" s="775"/>
      <c r="BF35" s="782"/>
      <c r="BG35" s="775"/>
      <c r="BH35" s="589"/>
      <c r="BI35" s="124"/>
      <c r="BJ35" s="124"/>
      <c r="BK35" s="124"/>
      <c r="BL35" s="941"/>
      <c r="BM35" s="771"/>
      <c r="BN35" s="771"/>
      <c r="BO35" s="771"/>
      <c r="BP35" s="771"/>
      <c r="BQ35" s="771"/>
      <c r="BR35" s="771"/>
      <c r="BS35" s="771"/>
      <c r="BT35" s="771"/>
      <c r="BU35" s="780"/>
      <c r="BV35" s="780"/>
      <c r="BW35" s="780"/>
      <c r="BX35" s="780"/>
      <c r="BY35" s="780"/>
      <c r="BZ35" s="780"/>
      <c r="CA35" s="775"/>
      <c r="CB35" s="775"/>
      <c r="CC35" s="580"/>
      <c r="CD35" s="580"/>
      <c r="CE35" s="580"/>
      <c r="CF35" s="580"/>
      <c r="CG35" s="580"/>
      <c r="CH35" s="580"/>
      <c r="CI35" s="580"/>
      <c r="CJ35" s="580"/>
      <c r="CK35" s="580"/>
      <c r="CL35" s="580"/>
      <c r="CM35" s="941"/>
      <c r="CN35" s="775"/>
      <c r="CO35" s="775"/>
      <c r="CP35" s="775"/>
      <c r="CQ35" s="775"/>
      <c r="CR35" s="775"/>
      <c r="CS35" s="775"/>
      <c r="CT35" s="771"/>
      <c r="CU35" s="941"/>
      <c r="CV35" s="941"/>
      <c r="CW35" s="941"/>
      <c r="CX35" s="941"/>
      <c r="CY35" s="941"/>
    </row>
    <row r="36" spans="1:103" ht="24" customHeight="1">
      <c r="A36" s="1380"/>
      <c r="B36" s="1381"/>
      <c r="C36" s="1381"/>
      <c r="D36" s="1381"/>
      <c r="E36" s="1382"/>
      <c r="F36" s="1374" t="s">
        <v>248</v>
      </c>
      <c r="G36" s="1375"/>
      <c r="H36" s="1375"/>
      <c r="I36" s="1375"/>
      <c r="J36" s="1375"/>
      <c r="K36" s="1375"/>
      <c r="L36" s="1375"/>
      <c r="M36" s="1375"/>
      <c r="N36" s="1375"/>
      <c r="O36" s="1375"/>
      <c r="P36" s="1375"/>
      <c r="Q36" s="1375"/>
      <c r="R36" s="1375"/>
      <c r="S36" s="1375"/>
      <c r="T36" s="1376"/>
      <c r="U36" s="27" t="s">
        <v>90</v>
      </c>
      <c r="V36" s="1322">
        <f>COUNTIF(Z25:AB34,"R1")</f>
        <v>0</v>
      </c>
      <c r="W36" s="1323"/>
      <c r="X36" s="28" t="s">
        <v>91</v>
      </c>
      <c r="Y36" s="1322">
        <f ca="1">COUNTIF(A25:AB34,"R2")</f>
        <v>0</v>
      </c>
      <c r="Z36" s="1323"/>
      <c r="AA36" s="28" t="s">
        <v>92</v>
      </c>
      <c r="AB36" s="1322">
        <f>COUNTIF(Z25:AB34,"R3")</f>
        <v>0</v>
      </c>
      <c r="AC36" s="1323"/>
      <c r="AD36" s="28" t="s">
        <v>93</v>
      </c>
      <c r="AE36" s="1322">
        <f>COUNTIF(AA8:AC17,"R4")</f>
        <v>0</v>
      </c>
      <c r="AF36" s="1323"/>
      <c r="AG36" s="1713" t="s">
        <v>249</v>
      </c>
      <c r="AH36" s="1714"/>
      <c r="AI36" s="1714"/>
      <c r="AJ36" s="1714"/>
      <c r="AK36" s="1322">
        <f>COUNTIF(Z25:AB34,"Otro Recinto")</f>
        <v>0</v>
      </c>
      <c r="AL36" s="1616"/>
      <c r="AM36" s="773"/>
      <c r="AN36" s="773"/>
      <c r="AO36" s="773"/>
      <c r="AP36" s="773"/>
      <c r="AQ36" s="773"/>
      <c r="AR36" s="773"/>
      <c r="AS36" s="773"/>
      <c r="AT36" s="773"/>
      <c r="AU36" s="759"/>
      <c r="AV36" s="759"/>
      <c r="AW36" s="759"/>
      <c r="AX36" s="759"/>
      <c r="AY36" s="760"/>
      <c r="AZ36" s="760"/>
      <c r="BA36" s="760"/>
      <c r="BB36" s="760"/>
      <c r="BC36" s="39"/>
      <c r="BD36" s="129"/>
      <c r="BE36" s="775"/>
      <c r="BF36" s="782"/>
      <c r="BG36" s="775"/>
      <c r="BH36" s="589"/>
      <c r="BI36" s="124"/>
      <c r="BJ36" s="124"/>
      <c r="BK36" s="124"/>
      <c r="BL36" s="941"/>
      <c r="BM36" s="771"/>
      <c r="BN36" s="771"/>
      <c r="BO36" s="771"/>
      <c r="BP36" s="771"/>
      <c r="BQ36" s="771"/>
      <c r="BR36" s="771"/>
      <c r="BS36" s="771"/>
      <c r="BT36" s="771"/>
      <c r="BU36" s="780"/>
      <c r="BV36" s="780"/>
      <c r="BW36" s="780"/>
      <c r="BX36" s="780"/>
      <c r="BY36" s="780"/>
      <c r="BZ36" s="780"/>
      <c r="CA36" s="775"/>
      <c r="CB36" s="775"/>
      <c r="CC36" s="580"/>
      <c r="CD36" s="580"/>
      <c r="CE36" s="580"/>
      <c r="CF36" s="580"/>
      <c r="CG36" s="580"/>
      <c r="CH36" s="580"/>
      <c r="CI36" s="580"/>
      <c r="CJ36" s="580"/>
      <c r="CK36" s="580"/>
      <c r="CL36" s="580"/>
      <c r="CM36" s="941"/>
      <c r="CN36" s="775"/>
      <c r="CO36" s="775"/>
      <c r="CP36" s="775"/>
      <c r="CQ36" s="775"/>
      <c r="CR36" s="775"/>
      <c r="CS36" s="775"/>
      <c r="CT36" s="771"/>
      <c r="CU36" s="941"/>
      <c r="CV36" s="941"/>
      <c r="CW36" s="941"/>
      <c r="CX36" s="941"/>
      <c r="CY36" s="941"/>
    </row>
    <row r="37" spans="1:103" ht="24" customHeight="1" thickBot="1">
      <c r="A37" s="1383"/>
      <c r="B37" s="1384"/>
      <c r="C37" s="1384"/>
      <c r="D37" s="1384"/>
      <c r="E37" s="1385"/>
      <c r="F37" s="1374" t="s">
        <v>250</v>
      </c>
      <c r="G37" s="1375"/>
      <c r="H37" s="1375"/>
      <c r="I37" s="1375"/>
      <c r="J37" s="1375"/>
      <c r="K37" s="1375"/>
      <c r="L37" s="1375"/>
      <c r="M37" s="1375"/>
      <c r="N37" s="1375"/>
      <c r="O37" s="1375"/>
      <c r="P37" s="1375"/>
      <c r="Q37" s="1375"/>
      <c r="R37" s="1375"/>
      <c r="S37" s="1375"/>
      <c r="T37" s="1376"/>
      <c r="U37" s="1657" t="s">
        <v>251</v>
      </c>
      <c r="V37" s="1658"/>
      <c r="W37" s="1658"/>
      <c r="X37" s="1658"/>
      <c r="Y37" s="1658"/>
      <c r="Z37" s="1658"/>
      <c r="AA37" s="1658"/>
      <c r="AB37" s="1658"/>
      <c r="AC37" s="1658"/>
      <c r="AD37" s="1658"/>
      <c r="AE37" s="1658"/>
      <c r="AF37" s="1658"/>
      <c r="AG37" s="1658"/>
      <c r="AH37" s="1658"/>
      <c r="AI37" s="1658"/>
      <c r="AJ37" s="1658"/>
      <c r="AK37" s="1658"/>
      <c r="AL37" s="1659"/>
      <c r="AM37" s="773"/>
      <c r="AN37" s="773"/>
      <c r="AO37" s="773"/>
      <c r="AP37" s="773"/>
      <c r="AQ37" s="773"/>
      <c r="AR37" s="773"/>
      <c r="AS37" s="773"/>
      <c r="AT37" s="773"/>
      <c r="AU37" s="759"/>
      <c r="AV37" s="759"/>
      <c r="AW37" s="759"/>
      <c r="AX37" s="759"/>
      <c r="AY37" s="760"/>
      <c r="AZ37" s="760"/>
      <c r="BA37" s="760"/>
      <c r="BB37" s="760"/>
      <c r="BC37" s="39"/>
      <c r="BD37" s="129"/>
      <c r="BE37" s="775"/>
      <c r="BF37" s="782"/>
      <c r="BG37" s="775"/>
      <c r="BH37" s="589"/>
      <c r="BI37" s="124"/>
      <c r="BJ37" s="124"/>
      <c r="BK37" s="124"/>
      <c r="BL37" s="941"/>
      <c r="BM37" s="771"/>
      <c r="BN37" s="771"/>
      <c r="BO37" s="771"/>
      <c r="BP37" s="771"/>
      <c r="BQ37" s="771"/>
      <c r="BR37" s="771"/>
      <c r="BS37" s="771"/>
      <c r="BT37" s="771"/>
      <c r="BU37" s="780"/>
      <c r="BV37" s="780"/>
      <c r="BW37" s="780"/>
      <c r="BX37" s="780"/>
      <c r="BY37" s="780"/>
      <c r="BZ37" s="780"/>
      <c r="CA37" s="775"/>
      <c r="CB37" s="775"/>
      <c r="CC37" s="580"/>
      <c r="CD37" s="580"/>
      <c r="CE37" s="580"/>
      <c r="CF37" s="580"/>
      <c r="CG37" s="580"/>
      <c r="CH37" s="580"/>
      <c r="CI37" s="580"/>
      <c r="CJ37" s="580"/>
      <c r="CK37" s="580"/>
      <c r="CL37" s="580"/>
      <c r="CM37" s="941"/>
      <c r="CN37" s="775"/>
      <c r="CO37" s="775"/>
      <c r="CP37" s="775"/>
      <c r="CQ37" s="775"/>
      <c r="CR37" s="775"/>
      <c r="CS37" s="775"/>
      <c r="CT37" s="771"/>
      <c r="CU37" s="941"/>
      <c r="CV37" s="941"/>
      <c r="CW37" s="941"/>
      <c r="CX37" s="941"/>
      <c r="CY37" s="941"/>
    </row>
    <row r="38" spans="1:103" ht="24" customHeight="1" thickBot="1">
      <c r="A38" s="1364">
        <f ca="1">COUNTIF(B25:F34,"*")</f>
        <v>0</v>
      </c>
      <c r="B38" s="1365"/>
      <c r="C38" s="1365"/>
      <c r="D38" s="1365"/>
      <c r="E38" s="1366"/>
      <c r="F38" s="1648" t="s">
        <v>252</v>
      </c>
      <c r="G38" s="1649"/>
      <c r="H38" s="1649"/>
      <c r="I38" s="1649"/>
      <c r="J38" s="1649"/>
      <c r="K38" s="1649"/>
      <c r="L38" s="1649"/>
      <c r="M38" s="1649"/>
      <c r="N38" s="1649"/>
      <c r="O38" s="1649"/>
      <c r="P38" s="1649"/>
      <c r="Q38" s="1649"/>
      <c r="R38" s="1649"/>
      <c r="S38" s="1649"/>
      <c r="T38" s="1650"/>
      <c r="U38" s="1660"/>
      <c r="V38" s="1661"/>
      <c r="W38" s="1661"/>
      <c r="X38" s="1661"/>
      <c r="Y38" s="1661"/>
      <c r="Z38" s="1661"/>
      <c r="AA38" s="1661"/>
      <c r="AB38" s="1661"/>
      <c r="AC38" s="1661"/>
      <c r="AD38" s="1661"/>
      <c r="AE38" s="1661"/>
      <c r="AF38" s="1661"/>
      <c r="AG38" s="1661"/>
      <c r="AH38" s="1661"/>
      <c r="AI38" s="1661"/>
      <c r="AJ38" s="1661"/>
      <c r="AK38" s="1661"/>
      <c r="AL38" s="1662"/>
      <c r="AM38" s="773"/>
      <c r="AN38" s="773"/>
      <c r="AO38" s="773"/>
      <c r="AP38" s="773"/>
      <c r="AQ38" s="773"/>
      <c r="AR38" s="773"/>
      <c r="AS38" s="773"/>
      <c r="AT38" s="773"/>
      <c r="AU38" s="759"/>
      <c r="AV38" s="759"/>
      <c r="AW38" s="759"/>
      <c r="AX38" s="759"/>
      <c r="AY38" s="760"/>
      <c r="AZ38" s="760"/>
      <c r="BA38" s="760"/>
      <c r="BB38" s="760"/>
      <c r="BC38" s="39"/>
      <c r="BD38" s="129"/>
      <c r="BE38" s="775"/>
      <c r="BF38" s="782"/>
      <c r="BG38" s="775"/>
      <c r="BH38" s="589"/>
      <c r="BI38" s="124"/>
      <c r="BJ38" s="124"/>
      <c r="BK38" s="124"/>
      <c r="BL38" s="941"/>
      <c r="BM38" s="771"/>
      <c r="BN38" s="771"/>
      <c r="BO38" s="771"/>
      <c r="BP38" s="771"/>
      <c r="BQ38" s="771"/>
      <c r="BR38" s="771"/>
      <c r="BS38" s="771"/>
      <c r="BT38" s="771"/>
      <c r="BU38" s="780"/>
      <c r="BV38" s="780"/>
      <c r="BW38" s="780"/>
      <c r="BX38" s="780"/>
      <c r="BY38" s="780"/>
      <c r="BZ38" s="780"/>
      <c r="CA38" s="775"/>
      <c r="CB38" s="775"/>
      <c r="CC38" s="580"/>
      <c r="CD38" s="580"/>
      <c r="CE38" s="580"/>
      <c r="CF38" s="580"/>
      <c r="CG38" s="580"/>
      <c r="CH38" s="580"/>
      <c r="CI38" s="580"/>
      <c r="CJ38" s="580"/>
      <c r="CK38" s="580"/>
      <c r="CL38" s="580"/>
      <c r="CM38" s="941"/>
      <c r="CN38" s="775"/>
      <c r="CO38" s="775"/>
      <c r="CP38" s="775"/>
      <c r="CQ38" s="775"/>
      <c r="CR38" s="775"/>
      <c r="CS38" s="775"/>
      <c r="CT38" s="771"/>
      <c r="CU38" s="941"/>
      <c r="CV38" s="941"/>
      <c r="CW38" s="941"/>
      <c r="CX38" s="941"/>
      <c r="CY38" s="941"/>
    </row>
    <row r="39" spans="1:103" ht="24" customHeight="1" thickBot="1">
      <c r="A39" s="1416" t="s">
        <v>253</v>
      </c>
      <c r="B39" s="1417"/>
      <c r="C39" s="1417"/>
      <c r="D39" s="1417"/>
      <c r="E39" s="1417"/>
      <c r="F39" s="1417"/>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9"/>
      <c r="AM39" s="760"/>
      <c r="AN39" s="760"/>
      <c r="AO39" s="760"/>
      <c r="AP39" s="760"/>
      <c r="AQ39" s="760"/>
      <c r="AR39" s="760"/>
      <c r="AS39" s="760"/>
      <c r="AT39" s="760"/>
      <c r="AU39" s="1"/>
      <c r="AV39" s="1"/>
      <c r="AW39" s="1"/>
      <c r="AX39" s="1"/>
      <c r="AY39" s="1"/>
      <c r="AZ39" s="1"/>
      <c r="BA39" s="1"/>
      <c r="BB39" s="1"/>
      <c r="BC39" s="23"/>
      <c r="BD39" s="130"/>
      <c r="BE39" s="23"/>
      <c r="BF39" s="614"/>
      <c r="BG39" s="23"/>
      <c r="BH39" s="129"/>
      <c r="BI39" s="23"/>
      <c r="BJ39" s="23"/>
      <c r="BK39" s="23"/>
      <c r="BL39" s="941"/>
      <c r="BM39" s="771"/>
      <c r="BN39" s="771"/>
      <c r="BO39" s="771"/>
      <c r="BP39" s="771"/>
      <c r="BQ39" s="771"/>
      <c r="BR39" s="771"/>
      <c r="BS39" s="771"/>
      <c r="BT39" s="771"/>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771"/>
      <c r="CU39" s="771"/>
      <c r="CV39" s="771"/>
      <c r="CW39" s="771"/>
      <c r="CX39" s="771"/>
      <c r="CY39" s="941"/>
    </row>
    <row r="40" spans="1:103" ht="24" customHeight="1">
      <c r="A40" s="1759" t="s">
        <v>254</v>
      </c>
      <c r="B40" s="1760"/>
      <c r="C40" s="1760"/>
      <c r="D40" s="1760"/>
      <c r="E40" s="1760"/>
      <c r="F40" s="1761"/>
      <c r="G40" s="1682" t="s">
        <v>255</v>
      </c>
      <c r="H40" s="1682"/>
      <c r="I40" s="1682"/>
      <c r="J40" s="1682"/>
      <c r="K40" s="1682"/>
      <c r="L40" s="1682"/>
      <c r="M40" s="1682"/>
      <c r="N40" s="1682"/>
      <c r="O40" s="1682"/>
      <c r="P40" s="1682"/>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3"/>
      <c r="AM40" s="760"/>
      <c r="AN40" s="760"/>
      <c r="AO40" s="760"/>
      <c r="AP40" s="760"/>
      <c r="AQ40" s="760"/>
      <c r="AR40" s="760"/>
      <c r="AS40" s="760"/>
      <c r="AT40" s="760"/>
      <c r="AU40" s="759"/>
      <c r="AV40" s="759"/>
      <c r="AW40" s="759"/>
      <c r="AX40" s="759"/>
      <c r="AY40" s="759"/>
      <c r="AZ40" s="759"/>
      <c r="BA40" s="759"/>
      <c r="BB40" s="759"/>
      <c r="BE40" s="580"/>
      <c r="BF40" s="769"/>
      <c r="BG40" s="580"/>
      <c r="BI40" s="580"/>
      <c r="BJ40" s="580"/>
      <c r="BK40" s="580"/>
      <c r="BL40" s="941"/>
      <c r="BM40" s="771"/>
      <c r="BN40" s="771"/>
      <c r="BO40" s="771"/>
      <c r="BP40" s="771"/>
      <c r="BQ40" s="771"/>
      <c r="BR40" s="771"/>
      <c r="BS40" s="771"/>
      <c r="BT40" s="771"/>
      <c r="BU40" s="580"/>
      <c r="BV40" s="580"/>
      <c r="BW40" s="941"/>
      <c r="BX40" s="941"/>
      <c r="BY40" s="941"/>
      <c r="BZ40" s="941"/>
      <c r="CA40" s="23"/>
      <c r="CB40" s="941"/>
      <c r="CC40" s="941"/>
      <c r="CD40" s="941"/>
      <c r="CE40" s="941"/>
      <c r="CF40" s="941"/>
      <c r="CG40" s="941"/>
      <c r="CH40" s="941"/>
      <c r="CI40" s="941"/>
      <c r="CJ40" s="941"/>
      <c r="CK40" s="941"/>
      <c r="CL40" s="941"/>
      <c r="CM40" s="941"/>
      <c r="CN40" s="941"/>
      <c r="CO40" s="941"/>
      <c r="CP40" s="941"/>
      <c r="CQ40" s="941"/>
      <c r="CR40" s="941"/>
      <c r="CS40" s="941"/>
      <c r="CT40" s="771"/>
      <c r="CU40" s="941"/>
      <c r="CV40" s="941"/>
      <c r="CW40" s="590"/>
      <c r="CX40" s="590"/>
      <c r="CY40" s="941"/>
    </row>
    <row r="41" spans="1:103" ht="24" customHeight="1">
      <c r="A41" s="1351" t="s">
        <v>95</v>
      </c>
      <c r="B41" s="1352"/>
      <c r="C41" s="1352"/>
      <c r="D41" s="1352"/>
      <c r="E41" s="1597"/>
      <c r="F41" s="917"/>
      <c r="G41" s="1684"/>
      <c r="H41" s="1684"/>
      <c r="I41" s="1684"/>
      <c r="J41" s="1684"/>
      <c r="K41" s="1684"/>
      <c r="L41" s="1684"/>
      <c r="M41" s="1684"/>
      <c r="N41" s="1684"/>
      <c r="O41" s="1684"/>
      <c r="P41" s="1684"/>
      <c r="Q41" s="1684"/>
      <c r="R41" s="1684"/>
      <c r="S41" s="1684"/>
      <c r="T41" s="1684"/>
      <c r="U41" s="1684"/>
      <c r="V41" s="1684"/>
      <c r="W41" s="1684"/>
      <c r="X41" s="1684"/>
      <c r="Y41" s="1684"/>
      <c r="Z41" s="1684"/>
      <c r="AA41" s="1684"/>
      <c r="AB41" s="1684"/>
      <c r="AC41" s="1684"/>
      <c r="AD41" s="1684"/>
      <c r="AE41" s="1684"/>
      <c r="AF41" s="1684"/>
      <c r="AG41" s="1684"/>
      <c r="AH41" s="1684"/>
      <c r="AI41" s="1684"/>
      <c r="AJ41" s="1684"/>
      <c r="AK41" s="1684"/>
      <c r="AL41" s="1685"/>
      <c r="AM41" s="760"/>
      <c r="AN41" s="760"/>
      <c r="AO41" s="760"/>
      <c r="AP41" s="760"/>
      <c r="AQ41" s="760"/>
      <c r="AR41" s="760"/>
      <c r="AS41" s="760"/>
      <c r="AT41" s="760"/>
      <c r="AU41" s="759"/>
      <c r="AV41" s="759"/>
      <c r="AW41" s="759"/>
      <c r="AX41" s="759"/>
      <c r="AY41" s="759"/>
      <c r="AZ41" s="759"/>
      <c r="BA41" s="759"/>
      <c r="BB41" s="759"/>
      <c r="BE41" s="580"/>
      <c r="BF41" s="769"/>
      <c r="BG41" s="580"/>
      <c r="BI41" s="580"/>
      <c r="BJ41" s="580"/>
      <c r="BK41" s="580"/>
      <c r="BL41" s="941"/>
      <c r="BM41" s="771"/>
      <c r="BN41" s="771"/>
      <c r="BO41" s="771"/>
      <c r="BP41" s="771"/>
      <c r="BQ41" s="771"/>
      <c r="BR41" s="771"/>
      <c r="BS41" s="771"/>
      <c r="BT41" s="771"/>
      <c r="BU41" s="580"/>
      <c r="BV41" s="580"/>
      <c r="BW41" s="941"/>
      <c r="BX41" s="941"/>
      <c r="BY41" s="941"/>
      <c r="BZ41" s="941"/>
      <c r="CA41" s="23"/>
      <c r="CB41" s="941"/>
      <c r="CC41" s="941"/>
      <c r="CD41" s="941"/>
      <c r="CE41" s="941"/>
      <c r="CF41" s="941"/>
      <c r="CG41" s="941"/>
      <c r="CH41" s="941"/>
      <c r="CI41" s="941"/>
      <c r="CJ41" s="941"/>
      <c r="CK41" s="941"/>
      <c r="CL41" s="941"/>
      <c r="CM41" s="941"/>
      <c r="CN41" s="941"/>
      <c r="CO41" s="941"/>
      <c r="CP41" s="941"/>
      <c r="CQ41" s="941"/>
      <c r="CR41" s="941"/>
      <c r="CS41" s="941"/>
      <c r="CT41" s="771"/>
      <c r="CU41" s="941"/>
      <c r="CV41" s="941"/>
      <c r="CW41" s="590"/>
      <c r="CX41" s="590"/>
      <c r="CY41" s="941"/>
    </row>
    <row r="42" spans="1:103" ht="24" customHeight="1">
      <c r="A42" s="1351" t="s">
        <v>96</v>
      </c>
      <c r="B42" s="1352"/>
      <c r="C42" s="1352"/>
      <c r="D42" s="1352"/>
      <c r="E42" s="1597"/>
      <c r="F42" s="917"/>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1684"/>
      <c r="AJ42" s="1684"/>
      <c r="AK42" s="1684"/>
      <c r="AL42" s="1685"/>
      <c r="AM42" s="760"/>
      <c r="AN42" s="760"/>
      <c r="AO42" s="760"/>
      <c r="AP42" s="760"/>
      <c r="AQ42" s="760"/>
      <c r="AR42" s="760"/>
      <c r="AS42" s="760"/>
      <c r="AT42" s="760"/>
      <c r="AU42" s="759"/>
      <c r="AV42" s="759"/>
      <c r="AW42" s="759"/>
      <c r="AX42" s="759"/>
      <c r="AY42" s="777"/>
      <c r="AZ42" s="777"/>
      <c r="BA42" s="777"/>
      <c r="BB42" s="777"/>
      <c r="BC42" s="43"/>
      <c r="BD42" s="131"/>
      <c r="BE42" s="23"/>
      <c r="BF42" s="614"/>
      <c r="BG42" s="23"/>
      <c r="BH42" s="136"/>
      <c r="BI42" s="941"/>
      <c r="BJ42" s="941"/>
      <c r="BK42" s="941"/>
      <c r="BL42" s="941"/>
      <c r="BM42" s="771"/>
      <c r="BN42" s="771"/>
      <c r="BO42" s="771"/>
      <c r="BP42" s="771"/>
      <c r="BQ42" s="771"/>
      <c r="BR42" s="771"/>
      <c r="BS42" s="771"/>
      <c r="BT42" s="771"/>
      <c r="BU42" s="941"/>
      <c r="BV42" s="941"/>
      <c r="BW42" s="941"/>
      <c r="BX42" s="941"/>
      <c r="BY42" s="941"/>
      <c r="BZ42" s="941"/>
      <c r="CA42" s="23"/>
      <c r="CB42" s="941"/>
      <c r="CC42" s="941"/>
      <c r="CD42" s="941"/>
      <c r="CE42" s="941"/>
      <c r="CF42" s="941"/>
      <c r="CG42" s="941"/>
      <c r="CH42" s="941"/>
      <c r="CI42" s="941"/>
      <c r="CJ42" s="941"/>
      <c r="CK42" s="941"/>
      <c r="CL42" s="941"/>
      <c r="CM42" s="941"/>
      <c r="CN42" s="941"/>
      <c r="CO42" s="941"/>
      <c r="CP42" s="941"/>
      <c r="CQ42" s="941"/>
      <c r="CR42" s="941"/>
      <c r="CS42" s="941"/>
      <c r="CT42" s="771"/>
      <c r="CU42" s="941"/>
      <c r="CV42" s="941"/>
      <c r="CW42" s="590"/>
      <c r="CX42" s="590"/>
      <c r="CY42" s="941"/>
    </row>
    <row r="43" spans="1:103" ht="24" customHeight="1">
      <c r="A43" s="1692" t="s">
        <v>256</v>
      </c>
      <c r="B43" s="1693"/>
      <c r="C43" s="1693"/>
      <c r="D43" s="1693"/>
      <c r="E43" s="1693"/>
      <c r="F43" s="1694"/>
      <c r="G43" s="1684"/>
      <c r="H43" s="1684"/>
      <c r="I43" s="1684"/>
      <c r="J43" s="1684"/>
      <c r="K43" s="1684"/>
      <c r="L43" s="1684"/>
      <c r="M43" s="1684"/>
      <c r="N43" s="1684"/>
      <c r="O43" s="1684"/>
      <c r="P43" s="1684"/>
      <c r="Q43" s="1684"/>
      <c r="R43" s="1684"/>
      <c r="S43" s="1684"/>
      <c r="T43" s="1684"/>
      <c r="U43" s="1684"/>
      <c r="V43" s="1684"/>
      <c r="W43" s="1684"/>
      <c r="X43" s="1684"/>
      <c r="Y43" s="1684"/>
      <c r="Z43" s="1684"/>
      <c r="AA43" s="1684"/>
      <c r="AB43" s="1684"/>
      <c r="AC43" s="1684"/>
      <c r="AD43" s="1684"/>
      <c r="AE43" s="1684"/>
      <c r="AF43" s="1684"/>
      <c r="AG43" s="1684"/>
      <c r="AH43" s="1684"/>
      <c r="AI43" s="1684"/>
      <c r="AJ43" s="1684"/>
      <c r="AK43" s="1684"/>
      <c r="AL43" s="1685"/>
      <c r="AM43" s="760"/>
      <c r="AN43" s="760"/>
      <c r="AO43" s="760"/>
      <c r="AP43" s="760"/>
      <c r="AQ43" s="760"/>
      <c r="AR43" s="760"/>
      <c r="AS43" s="760"/>
      <c r="AT43" s="760"/>
      <c r="AU43" s="759"/>
      <c r="AV43" s="759"/>
      <c r="AW43" s="759"/>
      <c r="AX43" s="759"/>
      <c r="AY43" s="777"/>
      <c r="AZ43" s="777"/>
      <c r="BA43" s="777"/>
      <c r="BB43" s="777"/>
      <c r="BC43" s="43"/>
      <c r="BD43" s="131"/>
      <c r="BE43" s="23"/>
      <c r="BF43" s="614"/>
      <c r="BG43" s="23"/>
      <c r="BH43" s="136"/>
      <c r="BI43" s="941"/>
      <c r="BJ43" s="941"/>
      <c r="BK43" s="941"/>
      <c r="BL43" s="941"/>
      <c r="BM43" s="771"/>
      <c r="BN43" s="771"/>
      <c r="BO43" s="771"/>
      <c r="BP43" s="771"/>
      <c r="BQ43" s="771"/>
      <c r="BR43" s="771"/>
      <c r="BS43" s="771"/>
      <c r="BT43" s="771"/>
      <c r="BU43" s="941"/>
      <c r="BV43" s="941"/>
      <c r="BW43" s="941"/>
      <c r="BX43" s="941"/>
      <c r="BY43" s="941"/>
      <c r="BZ43" s="941"/>
      <c r="CA43" s="23"/>
      <c r="CB43" s="941"/>
      <c r="CC43" s="941"/>
      <c r="CD43" s="941"/>
      <c r="CE43" s="941"/>
      <c r="CF43" s="941"/>
      <c r="CG43" s="941"/>
      <c r="CH43" s="941"/>
      <c r="CI43" s="941"/>
      <c r="CJ43" s="941"/>
      <c r="CK43" s="941"/>
      <c r="CL43" s="941"/>
      <c r="CM43" s="941"/>
      <c r="CN43" s="941"/>
      <c r="CO43" s="941"/>
      <c r="CP43" s="941"/>
      <c r="CQ43" s="941"/>
      <c r="CR43" s="941"/>
      <c r="CS43" s="941"/>
      <c r="CT43" s="771"/>
      <c r="CU43" s="941"/>
      <c r="CV43" s="941"/>
      <c r="CW43" s="590"/>
      <c r="CX43" s="590"/>
      <c r="CY43" s="941"/>
    </row>
    <row r="44" spans="1:103" ht="24" customHeight="1">
      <c r="A44" s="1351" t="s">
        <v>97</v>
      </c>
      <c r="B44" s="1352"/>
      <c r="C44" s="1352"/>
      <c r="D44" s="1352"/>
      <c r="E44" s="1597"/>
      <c r="F44" s="917"/>
      <c r="G44" s="1684"/>
      <c r="H44" s="1684"/>
      <c r="I44" s="1684"/>
      <c r="J44" s="1684"/>
      <c r="K44" s="1684"/>
      <c r="L44" s="1684"/>
      <c r="M44" s="1684"/>
      <c r="N44" s="1684"/>
      <c r="O44" s="1684"/>
      <c r="P44" s="1684"/>
      <c r="Q44" s="1684"/>
      <c r="R44" s="1684"/>
      <c r="S44" s="1684"/>
      <c r="T44" s="1684"/>
      <c r="U44" s="1684"/>
      <c r="V44" s="1684"/>
      <c r="W44" s="1684"/>
      <c r="X44" s="1684"/>
      <c r="Y44" s="1684"/>
      <c r="Z44" s="1684"/>
      <c r="AA44" s="1684"/>
      <c r="AB44" s="1684"/>
      <c r="AC44" s="1684"/>
      <c r="AD44" s="1684"/>
      <c r="AE44" s="1684"/>
      <c r="AF44" s="1684"/>
      <c r="AG44" s="1684"/>
      <c r="AH44" s="1684"/>
      <c r="AI44" s="1684"/>
      <c r="AJ44" s="1684"/>
      <c r="AK44" s="1684"/>
      <c r="AL44" s="1685"/>
      <c r="AM44" s="760"/>
      <c r="AN44" s="760"/>
      <c r="AO44" s="760"/>
      <c r="AP44" s="760"/>
      <c r="AQ44" s="760"/>
      <c r="AR44" s="760"/>
      <c r="AS44" s="760"/>
      <c r="AT44" s="760"/>
      <c r="AU44" s="759"/>
      <c r="AV44" s="759"/>
      <c r="AW44" s="759"/>
      <c r="AX44" s="759"/>
      <c r="AY44" s="777"/>
      <c r="AZ44" s="777"/>
      <c r="BA44" s="777"/>
      <c r="BB44" s="777"/>
      <c r="BC44" s="43"/>
      <c r="BD44" s="131"/>
      <c r="BE44" s="23"/>
      <c r="BF44" s="614"/>
      <c r="BG44" s="23"/>
      <c r="BH44" s="136"/>
      <c r="BI44" s="941"/>
      <c r="BJ44" s="941"/>
      <c r="BK44" s="941"/>
      <c r="BL44" s="941"/>
      <c r="BM44" s="771"/>
      <c r="BN44" s="771"/>
      <c r="BO44" s="771"/>
      <c r="BP44" s="771"/>
      <c r="BQ44" s="771"/>
      <c r="BR44" s="771"/>
      <c r="BS44" s="771"/>
      <c r="BT44" s="771"/>
      <c r="BU44" s="941"/>
      <c r="BV44" s="941"/>
      <c r="BW44" s="941"/>
      <c r="BX44" s="941"/>
      <c r="BY44" s="941"/>
      <c r="BZ44" s="941"/>
      <c r="CA44" s="23"/>
      <c r="CB44" s="941"/>
      <c r="CC44" s="941"/>
      <c r="CD44" s="941"/>
      <c r="CE44" s="941"/>
      <c r="CF44" s="941"/>
      <c r="CG44" s="941"/>
      <c r="CH44" s="941"/>
      <c r="CI44" s="941"/>
      <c r="CJ44" s="941"/>
      <c r="CK44" s="941"/>
      <c r="CL44" s="941"/>
      <c r="CM44" s="941"/>
      <c r="CN44" s="941"/>
      <c r="CO44" s="941"/>
      <c r="CP44" s="941"/>
      <c r="CQ44" s="941"/>
      <c r="CR44" s="941"/>
      <c r="CS44" s="941"/>
      <c r="CT44" s="771"/>
      <c r="CU44" s="941"/>
      <c r="CV44" s="941"/>
      <c r="CW44" s="590"/>
      <c r="CX44" s="590"/>
      <c r="CY44" s="941"/>
    </row>
    <row r="45" spans="1:103" ht="24" customHeight="1">
      <c r="A45" s="1351" t="s">
        <v>98</v>
      </c>
      <c r="B45" s="1352"/>
      <c r="C45" s="1352"/>
      <c r="D45" s="1352"/>
      <c r="E45" s="1597"/>
      <c r="F45" s="917"/>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5"/>
      <c r="AM45" s="760"/>
      <c r="AN45" s="760"/>
      <c r="AO45" s="760"/>
      <c r="AP45" s="760"/>
      <c r="AQ45" s="760"/>
      <c r="AR45" s="760"/>
      <c r="AS45" s="760"/>
      <c r="AT45" s="760"/>
      <c r="AU45" s="759"/>
      <c r="AV45" s="759"/>
      <c r="AW45" s="759"/>
      <c r="AX45" s="759"/>
      <c r="AY45" s="777"/>
      <c r="AZ45" s="777"/>
      <c r="BA45" s="777"/>
      <c r="BB45" s="777"/>
      <c r="BC45" s="43"/>
      <c r="BD45" s="131"/>
      <c r="BE45" s="23"/>
      <c r="BF45" s="614"/>
      <c r="BG45" s="23"/>
      <c r="BH45" s="136"/>
      <c r="BI45" s="941"/>
      <c r="BJ45" s="941"/>
      <c r="BK45" s="941"/>
      <c r="BL45" s="941"/>
      <c r="BM45" s="771"/>
      <c r="BN45" s="771"/>
      <c r="BO45" s="771"/>
      <c r="BP45" s="771"/>
      <c r="BQ45" s="771"/>
      <c r="BR45" s="771"/>
      <c r="BS45" s="771"/>
      <c r="BT45" s="771"/>
      <c r="BU45" s="941"/>
      <c r="BV45" s="941"/>
      <c r="BW45" s="941"/>
      <c r="BX45" s="941"/>
      <c r="BY45" s="941"/>
      <c r="BZ45" s="941"/>
      <c r="CA45" s="23"/>
      <c r="CB45" s="941"/>
      <c r="CC45" s="941"/>
      <c r="CD45" s="941"/>
      <c r="CE45" s="941"/>
      <c r="CF45" s="941"/>
      <c r="CG45" s="941"/>
      <c r="CH45" s="941"/>
      <c r="CI45" s="941"/>
      <c r="CJ45" s="941"/>
      <c r="CK45" s="941"/>
      <c r="CL45" s="941"/>
      <c r="CM45" s="941"/>
      <c r="CN45" s="941"/>
      <c r="CO45" s="941"/>
      <c r="CP45" s="941"/>
      <c r="CQ45" s="941"/>
      <c r="CR45" s="941"/>
      <c r="CS45" s="941"/>
      <c r="CT45" s="771"/>
      <c r="CU45" s="941"/>
      <c r="CV45" s="941"/>
      <c r="CW45" s="590"/>
      <c r="CX45" s="590"/>
      <c r="CY45" s="941"/>
    </row>
    <row r="46" spans="1:103" ht="24" customHeight="1">
      <c r="A46" s="1351" t="s">
        <v>257</v>
      </c>
      <c r="B46" s="1352"/>
      <c r="C46" s="1352"/>
      <c r="D46" s="1352"/>
      <c r="E46" s="1597"/>
      <c r="F46" s="917"/>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4"/>
      <c r="AE46" s="1684"/>
      <c r="AF46" s="1684"/>
      <c r="AG46" s="1684"/>
      <c r="AH46" s="1684"/>
      <c r="AI46" s="1684"/>
      <c r="AJ46" s="1684"/>
      <c r="AK46" s="1684"/>
      <c r="AL46" s="1685"/>
      <c r="AM46" s="760"/>
      <c r="AN46" s="760"/>
      <c r="AO46" s="760"/>
      <c r="AP46" s="760"/>
      <c r="AQ46" s="760"/>
      <c r="AR46" s="760"/>
      <c r="AS46" s="760"/>
      <c r="AT46" s="760"/>
      <c r="AU46" s="759"/>
      <c r="AV46" s="759"/>
      <c r="AW46" s="759"/>
      <c r="AX46" s="759"/>
      <c r="AY46" s="777"/>
      <c r="AZ46" s="777"/>
      <c r="BA46" s="777"/>
      <c r="BB46" s="777"/>
      <c r="BC46" s="43"/>
      <c r="BD46" s="131"/>
      <c r="BE46" s="23"/>
      <c r="BF46" s="614"/>
      <c r="BG46" s="23"/>
      <c r="BH46" s="136"/>
      <c r="BI46" s="941"/>
      <c r="BJ46" s="941"/>
      <c r="BK46" s="941"/>
      <c r="BL46" s="941"/>
      <c r="BM46" s="771"/>
      <c r="BN46" s="771"/>
      <c r="BO46" s="771"/>
      <c r="BP46" s="771"/>
      <c r="BQ46" s="771"/>
      <c r="BR46" s="771"/>
      <c r="BS46" s="771"/>
      <c r="BT46" s="771"/>
      <c r="BU46" s="941"/>
      <c r="BV46" s="941"/>
      <c r="BW46" s="941"/>
      <c r="BX46" s="941"/>
      <c r="BY46" s="941"/>
      <c r="BZ46" s="941"/>
      <c r="CA46" s="23"/>
      <c r="CB46" s="941"/>
      <c r="CC46" s="941"/>
      <c r="CD46" s="941"/>
      <c r="CE46" s="941"/>
      <c r="CF46" s="941"/>
      <c r="CG46" s="941"/>
      <c r="CH46" s="941"/>
      <c r="CI46" s="941"/>
      <c r="CJ46" s="941"/>
      <c r="CK46" s="941"/>
      <c r="CL46" s="941"/>
      <c r="CM46" s="941"/>
      <c r="CN46" s="941"/>
      <c r="CO46" s="941"/>
      <c r="CP46" s="941"/>
      <c r="CQ46" s="941"/>
      <c r="CR46" s="941"/>
      <c r="CS46" s="941"/>
      <c r="CT46" s="771"/>
      <c r="CU46" s="941"/>
      <c r="CV46" s="941"/>
      <c r="CW46" s="590"/>
      <c r="CX46" s="590"/>
      <c r="CY46" s="941"/>
    </row>
    <row r="47" spans="1:103" ht="24" customHeight="1">
      <c r="A47" s="1698" t="s">
        <v>258</v>
      </c>
      <c r="B47" s="1699"/>
      <c r="C47" s="1699"/>
      <c r="D47" s="1699"/>
      <c r="E47" s="1699"/>
      <c r="F47" s="1700"/>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4"/>
      <c r="AE47" s="1684"/>
      <c r="AF47" s="1684"/>
      <c r="AG47" s="1684"/>
      <c r="AH47" s="1684"/>
      <c r="AI47" s="1684"/>
      <c r="AJ47" s="1684"/>
      <c r="AK47" s="1684"/>
      <c r="AL47" s="1685"/>
      <c r="AM47" s="760"/>
      <c r="AN47" s="760"/>
      <c r="AO47" s="760"/>
      <c r="AP47" s="760"/>
      <c r="AQ47" s="760"/>
      <c r="AR47" s="760"/>
      <c r="AS47" s="760"/>
      <c r="AT47" s="760"/>
      <c r="AU47" s="759"/>
      <c r="AV47" s="759"/>
      <c r="AW47" s="759"/>
      <c r="AX47" s="759"/>
      <c r="AY47" s="777"/>
      <c r="AZ47" s="777"/>
      <c r="BA47" s="777"/>
      <c r="BB47" s="777"/>
      <c r="BC47" s="43"/>
      <c r="BD47" s="131"/>
      <c r="BE47" s="23"/>
      <c r="BF47" s="614"/>
      <c r="BG47" s="23"/>
      <c r="BH47" s="136"/>
      <c r="BI47" s="941"/>
      <c r="BJ47" s="941"/>
      <c r="BK47" s="941"/>
      <c r="BL47" s="941"/>
      <c r="BM47" s="771"/>
      <c r="BN47" s="771"/>
      <c r="BO47" s="771"/>
      <c r="BP47" s="771"/>
      <c r="BQ47" s="771"/>
      <c r="BR47" s="771"/>
      <c r="BS47" s="771"/>
      <c r="BT47" s="771"/>
      <c r="BU47" s="941"/>
      <c r="BV47" s="941"/>
      <c r="BW47" s="941"/>
      <c r="BX47" s="941"/>
      <c r="BY47" s="941"/>
      <c r="BZ47" s="941"/>
      <c r="CA47" s="23"/>
      <c r="CB47" s="941"/>
      <c r="CC47" s="941"/>
      <c r="CD47" s="941"/>
      <c r="CE47" s="941"/>
      <c r="CF47" s="941"/>
      <c r="CG47" s="941"/>
      <c r="CH47" s="941"/>
      <c r="CI47" s="941"/>
      <c r="CJ47" s="941"/>
      <c r="CK47" s="941"/>
      <c r="CL47" s="941"/>
      <c r="CM47" s="941"/>
      <c r="CN47" s="941"/>
      <c r="CO47" s="941"/>
      <c r="CP47" s="941"/>
      <c r="CQ47" s="941"/>
      <c r="CR47" s="941"/>
      <c r="CS47" s="941"/>
      <c r="CT47" s="771"/>
      <c r="CU47" s="941"/>
      <c r="CV47" s="941"/>
      <c r="CW47" s="590"/>
      <c r="CX47" s="590"/>
      <c r="CY47" s="941"/>
    </row>
    <row r="48" spans="1:103" ht="24" customHeight="1">
      <c r="A48" s="1351" t="s">
        <v>259</v>
      </c>
      <c r="B48" s="1352"/>
      <c r="C48" s="1352"/>
      <c r="D48" s="1352"/>
      <c r="E48" s="1651"/>
      <c r="F48" s="1652"/>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4"/>
      <c r="AE48" s="1684"/>
      <c r="AF48" s="1684"/>
      <c r="AG48" s="1684"/>
      <c r="AH48" s="1684"/>
      <c r="AI48" s="1684"/>
      <c r="AJ48" s="1684"/>
      <c r="AK48" s="1684"/>
      <c r="AL48" s="1685"/>
      <c r="AM48" s="760"/>
      <c r="AN48" s="760"/>
      <c r="AO48" s="760"/>
      <c r="AP48" s="760"/>
      <c r="AQ48" s="760"/>
      <c r="AR48" s="760"/>
      <c r="AS48" s="760"/>
      <c r="AT48" s="760"/>
      <c r="AU48" s="759"/>
      <c r="AV48" s="759"/>
      <c r="AW48" s="759"/>
      <c r="AX48" s="759"/>
      <c r="AY48" s="777"/>
      <c r="AZ48" s="777"/>
      <c r="BA48" s="777"/>
      <c r="BB48" s="777"/>
      <c r="BC48" s="43"/>
      <c r="BD48" s="131"/>
      <c r="BE48" s="23"/>
      <c r="BF48" s="614"/>
      <c r="BG48" s="23"/>
      <c r="BH48" s="136"/>
      <c r="BI48" s="941"/>
      <c r="BJ48" s="941"/>
      <c r="BK48" s="941"/>
      <c r="BL48" s="941"/>
      <c r="BM48" s="771"/>
      <c r="BN48" s="771"/>
      <c r="BO48" s="771"/>
      <c r="BP48" s="771"/>
      <c r="BQ48" s="771"/>
      <c r="BR48" s="771"/>
      <c r="BS48" s="771"/>
      <c r="BT48" s="771"/>
      <c r="BU48" s="941"/>
      <c r="BV48" s="941"/>
      <c r="BW48" s="941"/>
      <c r="BX48" s="941"/>
      <c r="BY48" s="941"/>
      <c r="BZ48" s="941"/>
      <c r="CA48" s="23"/>
      <c r="CB48" s="941"/>
      <c r="CC48" s="941"/>
      <c r="CD48" s="941"/>
      <c r="CE48" s="941"/>
      <c r="CF48" s="941"/>
      <c r="CG48" s="941"/>
      <c r="CH48" s="941"/>
      <c r="CI48" s="941"/>
      <c r="CJ48" s="941"/>
      <c r="CK48" s="941"/>
      <c r="CL48" s="23"/>
      <c r="CM48" s="941"/>
      <c r="CN48" s="23"/>
      <c r="CO48" s="20"/>
      <c r="CP48" s="20"/>
      <c r="CQ48" s="783"/>
      <c r="CR48" s="20"/>
      <c r="CS48" s="20"/>
      <c r="CT48" s="771"/>
      <c r="CU48" s="941"/>
      <c r="CV48" s="941"/>
      <c r="CW48" s="590"/>
      <c r="CX48" s="590"/>
      <c r="CY48" s="941"/>
    </row>
    <row r="49" spans="1:246" ht="24" customHeight="1">
      <c r="A49" s="1351" t="s">
        <v>260</v>
      </c>
      <c r="B49" s="1352"/>
      <c r="C49" s="1352"/>
      <c r="D49" s="1352"/>
      <c r="E49" s="1651"/>
      <c r="F49" s="1652"/>
      <c r="G49" s="1684"/>
      <c r="H49" s="1684"/>
      <c r="I49" s="1684"/>
      <c r="J49" s="1684"/>
      <c r="K49" s="1684"/>
      <c r="L49" s="1684"/>
      <c r="M49" s="1684"/>
      <c r="N49" s="1684"/>
      <c r="O49" s="1684"/>
      <c r="P49" s="1684"/>
      <c r="Q49" s="1684"/>
      <c r="R49" s="1684"/>
      <c r="S49" s="1684"/>
      <c r="T49" s="1684"/>
      <c r="U49" s="1684"/>
      <c r="V49" s="1684"/>
      <c r="W49" s="1684"/>
      <c r="X49" s="1684"/>
      <c r="Y49" s="1684"/>
      <c r="Z49" s="1684"/>
      <c r="AA49" s="1684"/>
      <c r="AB49" s="1684"/>
      <c r="AC49" s="1684"/>
      <c r="AD49" s="1684"/>
      <c r="AE49" s="1684"/>
      <c r="AF49" s="1684"/>
      <c r="AG49" s="1684"/>
      <c r="AH49" s="1684"/>
      <c r="AI49" s="1684"/>
      <c r="AJ49" s="1684"/>
      <c r="AK49" s="1684"/>
      <c r="AL49" s="1685"/>
      <c r="AM49" s="784"/>
      <c r="AN49" s="784"/>
      <c r="AO49" s="784"/>
      <c r="AP49" s="784"/>
      <c r="AQ49" s="784"/>
      <c r="AR49" s="784"/>
      <c r="AS49" s="784"/>
      <c r="AT49" s="784"/>
      <c r="AU49" s="759"/>
      <c r="AV49" s="759"/>
      <c r="AW49" s="759"/>
      <c r="AX49" s="759"/>
      <c r="AY49" s="777"/>
      <c r="AZ49" s="777"/>
      <c r="BA49" s="777"/>
      <c r="BB49" s="777"/>
      <c r="BC49" s="43"/>
      <c r="BD49" s="131"/>
      <c r="BE49" s="941"/>
      <c r="BF49" s="258"/>
      <c r="BG49" s="941"/>
      <c r="BH49" s="136"/>
      <c r="BI49" s="941"/>
      <c r="BJ49" s="941"/>
      <c r="BK49" s="941"/>
      <c r="BL49" s="941"/>
      <c r="BM49" s="771"/>
      <c r="BN49" s="771"/>
      <c r="BO49" s="771"/>
      <c r="BP49" s="771"/>
      <c r="BQ49" s="771"/>
      <c r="BR49" s="771"/>
      <c r="BS49" s="771"/>
      <c r="BT49" s="771"/>
      <c r="BU49" s="941"/>
      <c r="BV49" s="941"/>
      <c r="BW49" s="941"/>
      <c r="BX49" s="941"/>
      <c r="BY49" s="941"/>
      <c r="BZ49" s="941"/>
      <c r="CA49" s="941"/>
      <c r="CB49" s="941"/>
      <c r="CC49" s="941"/>
      <c r="CD49" s="941"/>
      <c r="CE49" s="941"/>
      <c r="CF49" s="941"/>
      <c r="CG49" s="941"/>
      <c r="CH49" s="941"/>
      <c r="CI49" s="941"/>
      <c r="CJ49" s="941"/>
      <c r="CK49" s="941"/>
      <c r="CL49" s="20"/>
      <c r="CM49" s="941"/>
      <c r="CN49" s="20"/>
      <c r="CO49" s="20"/>
      <c r="CP49" s="20"/>
      <c r="CQ49" s="39"/>
      <c r="CR49" s="783"/>
      <c r="CS49" s="39"/>
      <c r="CT49" s="771"/>
      <c r="CU49" s="941"/>
      <c r="CV49" s="941"/>
      <c r="CW49" s="590"/>
      <c r="CX49" s="590"/>
      <c r="CY49" s="941"/>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0"/>
      <c r="EM49" s="580"/>
      <c r="EN49" s="580"/>
      <c r="EO49" s="580"/>
      <c r="EP49" s="580"/>
      <c r="EQ49" s="580"/>
      <c r="ER49" s="580"/>
      <c r="ES49" s="580"/>
      <c r="ET49" s="580"/>
      <c r="EU49" s="580"/>
      <c r="EV49" s="580"/>
      <c r="EW49" s="580"/>
      <c r="EX49" s="580"/>
      <c r="EY49" s="580"/>
      <c r="EZ49" s="580"/>
      <c r="FA49" s="580"/>
      <c r="FB49" s="580"/>
      <c r="FC49" s="580"/>
      <c r="FD49" s="580"/>
      <c r="FE49" s="580"/>
      <c r="FF49" s="580"/>
      <c r="FG49" s="580"/>
      <c r="FH49" s="580"/>
      <c r="FI49" s="580"/>
      <c r="FJ49" s="580"/>
      <c r="FK49" s="580"/>
      <c r="FL49" s="580"/>
      <c r="FM49" s="580"/>
      <c r="FN49" s="580"/>
      <c r="FO49" s="580"/>
      <c r="FP49" s="580"/>
      <c r="FQ49" s="580"/>
      <c r="FR49" s="580"/>
      <c r="FS49" s="580"/>
      <c r="FT49" s="580"/>
      <c r="FU49" s="580"/>
      <c r="FV49" s="580"/>
      <c r="FW49" s="580"/>
      <c r="FX49" s="580"/>
      <c r="FY49" s="580"/>
      <c r="FZ49" s="580"/>
      <c r="GA49" s="580"/>
      <c r="GB49" s="580"/>
      <c r="GC49" s="580"/>
      <c r="GD49" s="580"/>
      <c r="GE49" s="580"/>
      <c r="GF49" s="580"/>
      <c r="GG49" s="580"/>
      <c r="GH49" s="580"/>
      <c r="GI49" s="580"/>
      <c r="GJ49" s="580"/>
      <c r="GK49" s="580"/>
      <c r="GL49" s="580"/>
      <c r="GM49" s="580"/>
      <c r="GN49" s="580"/>
      <c r="GO49" s="580"/>
      <c r="GP49" s="580"/>
      <c r="GQ49" s="580"/>
      <c r="GR49" s="580"/>
      <c r="GS49" s="580"/>
      <c r="GT49" s="580"/>
      <c r="GU49" s="580"/>
      <c r="GV49" s="580"/>
      <c r="GW49" s="580"/>
      <c r="GX49" s="580"/>
      <c r="GY49" s="580"/>
      <c r="GZ49" s="580"/>
      <c r="HA49" s="580"/>
      <c r="HB49" s="580"/>
      <c r="HC49" s="580"/>
      <c r="HD49" s="580"/>
      <c r="HE49" s="580"/>
      <c r="HF49" s="580"/>
      <c r="HG49" s="580"/>
      <c r="HH49" s="580"/>
      <c r="HI49" s="580"/>
      <c r="HJ49" s="580"/>
      <c r="HK49" s="580"/>
      <c r="HL49" s="580"/>
      <c r="HM49" s="580"/>
      <c r="HN49" s="580"/>
      <c r="HO49" s="580"/>
      <c r="HP49" s="580"/>
      <c r="HQ49" s="580"/>
      <c r="HR49" s="580"/>
      <c r="HS49" s="580"/>
      <c r="HT49" s="580"/>
      <c r="HU49" s="580"/>
      <c r="HV49" s="580"/>
      <c r="HW49" s="580"/>
      <c r="HX49" s="580"/>
      <c r="HY49" s="580"/>
      <c r="HZ49" s="580"/>
      <c r="IA49" s="580"/>
      <c r="IB49" s="580"/>
      <c r="IC49" s="580"/>
      <c r="ID49" s="580"/>
      <c r="IE49" s="580"/>
      <c r="IF49" s="580"/>
      <c r="IG49" s="580"/>
      <c r="IH49" s="580"/>
      <c r="II49" s="580"/>
      <c r="IJ49" s="580"/>
      <c r="IK49" s="580"/>
      <c r="IL49" s="580"/>
    </row>
    <row r="50" spans="1:246" ht="24" customHeight="1">
      <c r="A50" s="1318" t="s">
        <v>261</v>
      </c>
      <c r="B50" s="1255"/>
      <c r="C50" s="1255"/>
      <c r="D50" s="1255"/>
      <c r="E50" s="1653">
        <f>E48*E49</f>
        <v>0</v>
      </c>
      <c r="F50" s="1654"/>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c r="AL50" s="1685"/>
      <c r="AM50" s="760"/>
      <c r="AN50" s="760"/>
      <c r="AO50" s="760"/>
      <c r="AP50" s="760"/>
      <c r="AQ50" s="760"/>
      <c r="AR50" s="760"/>
      <c r="AS50" s="760"/>
      <c r="AT50" s="760"/>
      <c r="AU50" s="759"/>
      <c r="AV50" s="759"/>
      <c r="AW50" s="759"/>
      <c r="AX50" s="759"/>
      <c r="AY50" s="777"/>
      <c r="AZ50" s="777"/>
      <c r="BA50" s="777"/>
      <c r="BB50" s="777"/>
      <c r="BC50" s="43"/>
      <c r="BD50" s="131"/>
      <c r="BE50" s="23"/>
      <c r="BF50" s="614"/>
      <c r="BG50" s="23"/>
      <c r="BH50" s="136"/>
      <c r="BI50" s="941"/>
      <c r="BJ50" s="941"/>
      <c r="BK50" s="941"/>
      <c r="BL50" s="941"/>
      <c r="BM50" s="771"/>
      <c r="BN50" s="771"/>
      <c r="BO50" s="771"/>
      <c r="BP50" s="771"/>
      <c r="BQ50" s="771"/>
      <c r="BR50" s="771"/>
      <c r="BS50" s="771"/>
      <c r="BT50" s="771"/>
      <c r="BU50" s="941"/>
      <c r="BV50" s="941"/>
      <c r="BW50" s="941"/>
      <c r="BX50" s="941"/>
      <c r="BY50" s="941"/>
      <c r="BZ50" s="941"/>
      <c r="CA50" s="23"/>
      <c r="CB50" s="941"/>
      <c r="CC50" s="941"/>
      <c r="CD50" s="941"/>
      <c r="CE50" s="941"/>
      <c r="CF50" s="941"/>
      <c r="CG50" s="941"/>
      <c r="CH50" s="941"/>
      <c r="CI50" s="941"/>
      <c r="CJ50" s="941"/>
      <c r="CK50" s="941"/>
      <c r="CL50" s="20"/>
      <c r="CM50" s="20"/>
      <c r="CN50" s="20"/>
      <c r="CO50" s="20"/>
      <c r="CP50" s="20"/>
      <c r="CQ50" s="20"/>
      <c r="CR50" s="20"/>
      <c r="CS50" s="20"/>
      <c r="CT50" s="771"/>
      <c r="CU50" s="20"/>
      <c r="CV50" s="20"/>
      <c r="CW50" s="590"/>
      <c r="CX50" s="590"/>
      <c r="CY50" s="941"/>
      <c r="CZ50" s="580"/>
      <c r="DA50" s="580"/>
      <c r="DB50" s="580"/>
      <c r="DC50" s="580"/>
      <c r="DD50" s="580"/>
      <c r="DE50" s="580"/>
      <c r="DF50" s="580"/>
      <c r="DG50" s="580"/>
      <c r="DH50" s="580"/>
      <c r="DI50" s="580"/>
      <c r="DJ50" s="580"/>
      <c r="DK50" s="580"/>
      <c r="DL50" s="580"/>
      <c r="DM50" s="580"/>
      <c r="DN50" s="580"/>
      <c r="DO50" s="580"/>
      <c r="DP50" s="580"/>
      <c r="DQ50" s="580"/>
      <c r="DR50" s="580"/>
      <c r="DS50" s="580"/>
      <c r="DT50" s="580"/>
      <c r="DU50" s="580"/>
      <c r="DV50" s="580"/>
      <c r="DW50" s="580"/>
      <c r="DX50" s="580"/>
      <c r="DY50" s="580"/>
      <c r="DZ50" s="580"/>
      <c r="EA50" s="580"/>
      <c r="EB50" s="580"/>
      <c r="EC50" s="580"/>
      <c r="ED50" s="580"/>
      <c r="EE50" s="580"/>
      <c r="EF50" s="580"/>
      <c r="EG50" s="580"/>
      <c r="EH50" s="580"/>
      <c r="EI50" s="580"/>
      <c r="EJ50" s="580"/>
      <c r="EK50" s="580"/>
      <c r="EL50" s="580"/>
      <c r="EM50" s="580"/>
      <c r="EN50" s="580"/>
      <c r="EO50" s="580"/>
      <c r="EP50" s="580"/>
      <c r="EQ50" s="580"/>
      <c r="ER50" s="580"/>
      <c r="ES50" s="580"/>
      <c r="ET50" s="580"/>
      <c r="EU50" s="580"/>
      <c r="EV50" s="580"/>
      <c r="EW50" s="580"/>
      <c r="EX50" s="580"/>
      <c r="EY50" s="580"/>
      <c r="EZ50" s="580"/>
      <c r="FA50" s="580"/>
      <c r="FB50" s="580"/>
      <c r="FC50" s="580"/>
      <c r="FD50" s="580"/>
      <c r="FE50" s="580"/>
      <c r="FF50" s="580"/>
      <c r="FG50" s="580"/>
      <c r="FH50" s="580"/>
      <c r="FI50" s="580"/>
      <c r="FJ50" s="580"/>
      <c r="FK50" s="580"/>
      <c r="FL50" s="580"/>
      <c r="FM50" s="580"/>
      <c r="FN50" s="580"/>
      <c r="FO50" s="580"/>
      <c r="FP50" s="580"/>
      <c r="FQ50" s="580"/>
      <c r="FR50" s="580"/>
      <c r="FS50" s="580"/>
      <c r="FT50" s="580"/>
      <c r="FU50" s="580"/>
      <c r="FV50" s="580"/>
      <c r="FW50" s="580"/>
      <c r="FX50" s="580"/>
      <c r="FY50" s="580"/>
      <c r="FZ50" s="580"/>
      <c r="GA50" s="580"/>
      <c r="GB50" s="580"/>
      <c r="GC50" s="580"/>
      <c r="GD50" s="580"/>
      <c r="GE50" s="580"/>
      <c r="GF50" s="580"/>
      <c r="GG50" s="580"/>
      <c r="GH50" s="580"/>
      <c r="GI50" s="580"/>
      <c r="GJ50" s="580"/>
      <c r="GK50" s="580"/>
      <c r="GL50" s="580"/>
      <c r="GM50" s="580"/>
      <c r="GN50" s="580"/>
      <c r="GO50" s="580"/>
      <c r="GP50" s="580"/>
      <c r="GQ50" s="580"/>
      <c r="GR50" s="580"/>
      <c r="GS50" s="580"/>
      <c r="GT50" s="580"/>
      <c r="GU50" s="580"/>
      <c r="GV50" s="580"/>
      <c r="GW50" s="580"/>
      <c r="GX50" s="580"/>
      <c r="GY50" s="580"/>
      <c r="GZ50" s="580"/>
      <c r="HA50" s="580"/>
      <c r="HB50" s="580"/>
      <c r="HC50" s="580"/>
      <c r="HD50" s="580"/>
      <c r="HE50" s="580"/>
      <c r="HF50" s="580"/>
      <c r="HG50" s="580"/>
      <c r="HH50" s="580"/>
      <c r="HI50" s="580"/>
      <c r="HJ50" s="580"/>
      <c r="HK50" s="580"/>
      <c r="HL50" s="580"/>
      <c r="HM50" s="580"/>
      <c r="HN50" s="580"/>
      <c r="HO50" s="580"/>
      <c r="HP50" s="580"/>
      <c r="HQ50" s="580"/>
      <c r="HR50" s="580"/>
      <c r="HS50" s="580"/>
      <c r="HT50" s="580"/>
      <c r="HU50" s="580"/>
      <c r="HV50" s="580"/>
      <c r="HW50" s="580"/>
      <c r="HX50" s="580"/>
      <c r="HY50" s="580"/>
      <c r="HZ50" s="580"/>
      <c r="IA50" s="580"/>
      <c r="IB50" s="580"/>
      <c r="IC50" s="580"/>
      <c r="ID50" s="580"/>
      <c r="IE50" s="580"/>
      <c r="IF50" s="580"/>
      <c r="IG50" s="580"/>
      <c r="IH50" s="580"/>
      <c r="II50" s="580"/>
      <c r="IJ50" s="580"/>
      <c r="IK50" s="580"/>
      <c r="IL50" s="580"/>
    </row>
    <row r="51" spans="1:246" ht="24" customHeight="1">
      <c r="A51" s="1318" t="s">
        <v>262</v>
      </c>
      <c r="B51" s="1255"/>
      <c r="C51" s="1255"/>
      <c r="D51" s="1255"/>
      <c r="E51" s="1680"/>
      <c r="F51" s="1681"/>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1685"/>
      <c r="AM51" s="777"/>
      <c r="AN51" s="777"/>
      <c r="AO51" s="777"/>
      <c r="AP51" s="777"/>
      <c r="AQ51" s="777"/>
      <c r="AR51" s="777"/>
      <c r="AS51" s="777"/>
      <c r="AT51" s="777"/>
      <c r="AU51" s="759"/>
      <c r="AV51" s="759"/>
      <c r="AW51" s="759"/>
      <c r="AX51" s="759"/>
      <c r="AY51" s="777"/>
      <c r="AZ51" s="777"/>
      <c r="BA51" s="777"/>
      <c r="BB51" s="777"/>
      <c r="BC51" s="43"/>
      <c r="BD51" s="131"/>
      <c r="BE51" s="23"/>
      <c r="BF51" s="614"/>
      <c r="BG51" s="23"/>
      <c r="BH51" s="136"/>
      <c r="BI51" s="941"/>
      <c r="BJ51" s="941"/>
      <c r="BK51" s="941"/>
      <c r="BL51" s="941"/>
      <c r="BM51" s="771"/>
      <c r="BN51" s="771"/>
      <c r="BO51" s="771"/>
      <c r="BP51" s="771"/>
      <c r="BQ51" s="771"/>
      <c r="BR51" s="771"/>
      <c r="BS51" s="771"/>
      <c r="BT51" s="771"/>
      <c r="BU51" s="941"/>
      <c r="BV51" s="941"/>
      <c r="BW51" s="941"/>
      <c r="BX51" s="941"/>
      <c r="BY51" s="941"/>
      <c r="BZ51" s="941"/>
      <c r="CA51" s="23"/>
      <c r="CB51" s="941"/>
      <c r="CC51" s="941"/>
      <c r="CD51" s="941"/>
      <c r="CE51" s="941"/>
      <c r="CF51" s="941"/>
      <c r="CG51" s="941"/>
      <c r="CH51" s="941"/>
      <c r="CI51" s="941"/>
      <c r="CJ51" s="941"/>
      <c r="CK51" s="941"/>
      <c r="CL51" s="20"/>
      <c r="CM51" s="20"/>
      <c r="CN51" s="20"/>
      <c r="CO51" s="20"/>
      <c r="CP51" s="20"/>
      <c r="CQ51" s="20"/>
      <c r="CR51" s="20"/>
      <c r="CS51" s="20"/>
      <c r="CT51" s="771"/>
      <c r="CU51" s="20"/>
      <c r="CV51" s="20"/>
      <c r="CW51" s="590"/>
      <c r="CX51" s="590"/>
      <c r="CY51" s="941"/>
      <c r="CZ51" s="580"/>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0"/>
      <c r="DW51" s="580"/>
      <c r="DX51" s="580"/>
      <c r="DY51" s="580"/>
      <c r="DZ51" s="580"/>
      <c r="EA51" s="580"/>
      <c r="EB51" s="580"/>
      <c r="EC51" s="580"/>
      <c r="ED51" s="580"/>
      <c r="EE51" s="580"/>
      <c r="EF51" s="580"/>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580"/>
      <c r="FV51" s="580"/>
      <c r="FW51" s="580"/>
      <c r="FX51" s="580"/>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80"/>
      <c r="HB51" s="580"/>
      <c r="HC51" s="580"/>
      <c r="HD51" s="580"/>
      <c r="HE51" s="580"/>
      <c r="HF51" s="580"/>
      <c r="HG51" s="580"/>
      <c r="HH51" s="580"/>
      <c r="HI51" s="580"/>
      <c r="HJ51" s="580"/>
      <c r="HK51" s="580"/>
      <c r="HL51" s="580"/>
      <c r="HM51" s="580"/>
      <c r="HN51" s="580"/>
      <c r="HO51" s="580"/>
      <c r="HP51" s="580"/>
      <c r="HQ51" s="580"/>
      <c r="HR51" s="580"/>
      <c r="HS51" s="580"/>
      <c r="HT51" s="580"/>
      <c r="HU51" s="580"/>
      <c r="HV51" s="580"/>
      <c r="HW51" s="580"/>
      <c r="HX51" s="580"/>
      <c r="HY51" s="580"/>
      <c r="HZ51" s="580"/>
      <c r="IA51" s="580"/>
      <c r="IB51" s="580"/>
      <c r="IC51" s="580"/>
      <c r="ID51" s="580"/>
      <c r="IE51" s="580"/>
      <c r="IF51" s="580"/>
      <c r="IG51" s="580"/>
      <c r="IH51" s="580"/>
      <c r="II51" s="580"/>
      <c r="IJ51" s="580"/>
      <c r="IK51" s="580"/>
      <c r="IL51" s="580"/>
    </row>
    <row r="52" spans="1:246" ht="24" customHeight="1">
      <c r="A52" s="1692" t="s">
        <v>263</v>
      </c>
      <c r="B52" s="1693"/>
      <c r="C52" s="1693"/>
      <c r="D52" s="1693"/>
      <c r="E52" s="1693"/>
      <c r="F52" s="1706"/>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5"/>
      <c r="AM52" s="777"/>
      <c r="AN52" s="777"/>
      <c r="AO52" s="777"/>
      <c r="AP52" s="777"/>
      <c r="AQ52" s="777"/>
      <c r="AR52" s="777"/>
      <c r="AS52" s="777"/>
      <c r="AT52" s="777"/>
      <c r="AU52" s="759"/>
      <c r="AV52" s="759"/>
      <c r="AW52" s="759"/>
      <c r="AX52" s="759"/>
      <c r="AY52" s="777"/>
      <c r="AZ52" s="777"/>
      <c r="BA52" s="777"/>
      <c r="BB52" s="777"/>
      <c r="BC52" s="43"/>
      <c r="BD52" s="131"/>
      <c r="BE52" s="23"/>
      <c r="BF52" s="614"/>
      <c r="BG52" s="23"/>
      <c r="BH52" s="136"/>
      <c r="BI52" s="941"/>
      <c r="BJ52" s="941"/>
      <c r="BK52" s="941"/>
      <c r="BL52" s="941"/>
      <c r="BM52" s="771"/>
      <c r="BN52" s="771"/>
      <c r="BO52" s="771"/>
      <c r="BP52" s="771"/>
      <c r="BQ52" s="771"/>
      <c r="BR52" s="771"/>
      <c r="BS52" s="771"/>
      <c r="BT52" s="771"/>
      <c r="BU52" s="941"/>
      <c r="BV52" s="941"/>
      <c r="BW52" s="941"/>
      <c r="BX52" s="941"/>
      <c r="BY52" s="941"/>
      <c r="BZ52" s="941"/>
      <c r="CA52" s="23"/>
      <c r="CB52" s="941"/>
      <c r="CC52" s="941"/>
      <c r="CD52" s="941"/>
      <c r="CE52" s="941"/>
      <c r="CF52" s="941"/>
      <c r="CG52" s="941"/>
      <c r="CH52" s="941"/>
      <c r="CI52" s="941"/>
      <c r="CJ52" s="941"/>
      <c r="CK52" s="941"/>
      <c r="CL52" s="20"/>
      <c r="CM52" s="20"/>
      <c r="CN52" s="20"/>
      <c r="CO52" s="20"/>
      <c r="CP52" s="20"/>
      <c r="CQ52" s="20"/>
      <c r="CR52" s="20"/>
      <c r="CS52" s="20"/>
      <c r="CT52" s="771"/>
      <c r="CU52" s="20"/>
      <c r="CV52" s="20"/>
      <c r="CW52" s="590"/>
      <c r="CX52" s="590"/>
      <c r="CY52" s="941"/>
      <c r="CZ52" s="580"/>
      <c r="DA52" s="580"/>
      <c r="DB52" s="580"/>
      <c r="DC52" s="580"/>
      <c r="DD52" s="580"/>
      <c r="DE52" s="580"/>
      <c r="DF52" s="580"/>
      <c r="DG52" s="580"/>
      <c r="DH52" s="580"/>
      <c r="DI52" s="580"/>
      <c r="DJ52" s="580"/>
      <c r="DK52" s="580"/>
      <c r="DL52" s="580"/>
      <c r="DM52" s="580"/>
      <c r="DN52" s="580"/>
      <c r="DO52" s="580"/>
      <c r="DP52" s="580"/>
      <c r="DQ52" s="580"/>
      <c r="DR52" s="580"/>
      <c r="DS52" s="580"/>
      <c r="DT52" s="580"/>
      <c r="DU52" s="580"/>
      <c r="DV52" s="580"/>
      <c r="DW52" s="580"/>
      <c r="DX52" s="580"/>
      <c r="DY52" s="580"/>
      <c r="DZ52" s="580"/>
      <c r="EA52" s="580"/>
      <c r="EB52" s="580"/>
      <c r="EC52" s="580"/>
      <c r="ED52" s="580"/>
      <c r="EE52" s="580"/>
      <c r="EF52" s="580"/>
      <c r="EG52" s="580"/>
      <c r="EH52" s="580"/>
      <c r="EI52" s="580"/>
      <c r="EJ52" s="580"/>
      <c r="EK52" s="580"/>
      <c r="EL52" s="580"/>
      <c r="EM52" s="580"/>
      <c r="EN52" s="580"/>
      <c r="EO52" s="580"/>
      <c r="EP52" s="580"/>
      <c r="EQ52" s="580"/>
      <c r="ER52" s="580"/>
      <c r="ES52" s="580"/>
      <c r="ET52" s="580"/>
      <c r="EU52" s="580"/>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0"/>
      <c r="FS52" s="580"/>
      <c r="FT52" s="580"/>
      <c r="FU52" s="580"/>
      <c r="FV52" s="580"/>
      <c r="FW52" s="580"/>
      <c r="FX52" s="580"/>
      <c r="FY52" s="580"/>
      <c r="FZ52" s="580"/>
      <c r="GA52" s="580"/>
      <c r="GB52" s="580"/>
      <c r="GC52" s="580"/>
      <c r="GD52" s="580"/>
      <c r="GE52" s="580"/>
      <c r="GF52" s="580"/>
      <c r="GG52" s="580"/>
      <c r="GH52" s="580"/>
      <c r="GI52" s="580"/>
      <c r="GJ52" s="580"/>
      <c r="GK52" s="580"/>
      <c r="GL52" s="580"/>
      <c r="GM52" s="580"/>
      <c r="GN52" s="580"/>
      <c r="GO52" s="580"/>
      <c r="GP52" s="580"/>
      <c r="GQ52" s="580"/>
      <c r="GR52" s="580"/>
      <c r="GS52" s="580"/>
      <c r="GT52" s="580"/>
      <c r="GU52" s="580"/>
      <c r="GV52" s="580"/>
      <c r="GW52" s="580"/>
      <c r="GX52" s="580"/>
      <c r="GY52" s="580"/>
      <c r="GZ52" s="580"/>
      <c r="HA52" s="580"/>
      <c r="HB52" s="580"/>
      <c r="HC52" s="580"/>
      <c r="HD52" s="580"/>
      <c r="HE52" s="580"/>
      <c r="HF52" s="580"/>
      <c r="HG52" s="580"/>
      <c r="HH52" s="580"/>
      <c r="HI52" s="580"/>
      <c r="HJ52" s="580"/>
      <c r="HK52" s="580"/>
      <c r="HL52" s="580"/>
      <c r="HM52" s="580"/>
      <c r="HN52" s="580"/>
      <c r="HO52" s="580"/>
      <c r="HP52" s="580"/>
      <c r="HQ52" s="580"/>
      <c r="HR52" s="580"/>
      <c r="HS52" s="580"/>
      <c r="HT52" s="580"/>
      <c r="HU52" s="580"/>
      <c r="HV52" s="580"/>
      <c r="HW52" s="580"/>
      <c r="HX52" s="580"/>
      <c r="HY52" s="580"/>
      <c r="HZ52" s="580"/>
      <c r="IA52" s="580"/>
      <c r="IB52" s="580"/>
      <c r="IC52" s="580"/>
      <c r="ID52" s="580"/>
      <c r="IE52" s="580"/>
      <c r="IF52" s="580"/>
      <c r="IG52" s="580"/>
      <c r="IH52" s="580"/>
      <c r="II52" s="580"/>
      <c r="IJ52" s="580"/>
      <c r="IK52" s="580"/>
      <c r="IL52" s="580"/>
    </row>
    <row r="53" spans="1:246" ht="24" customHeight="1">
      <c r="A53" s="1351" t="s">
        <v>102</v>
      </c>
      <c r="B53" s="1352"/>
      <c r="C53" s="1352"/>
      <c r="D53" s="1352"/>
      <c r="E53" s="1352"/>
      <c r="F53" s="917"/>
      <c r="G53" s="1684"/>
      <c r="H53" s="1684"/>
      <c r="I53" s="1684"/>
      <c r="J53" s="1684"/>
      <c r="K53" s="1684"/>
      <c r="L53" s="1684"/>
      <c r="M53" s="1684"/>
      <c r="N53" s="1684"/>
      <c r="O53" s="1684"/>
      <c r="P53" s="1684"/>
      <c r="Q53" s="1684"/>
      <c r="R53" s="1684"/>
      <c r="S53" s="1684"/>
      <c r="T53" s="1684"/>
      <c r="U53" s="1684"/>
      <c r="V53" s="1684"/>
      <c r="W53" s="1684"/>
      <c r="X53" s="1684"/>
      <c r="Y53" s="1684"/>
      <c r="Z53" s="1684"/>
      <c r="AA53" s="1684"/>
      <c r="AB53" s="1684"/>
      <c r="AC53" s="1684"/>
      <c r="AD53" s="1684"/>
      <c r="AE53" s="1684"/>
      <c r="AF53" s="1684"/>
      <c r="AG53" s="1684"/>
      <c r="AH53" s="1684"/>
      <c r="AI53" s="1684"/>
      <c r="AJ53" s="1684"/>
      <c r="AK53" s="1684"/>
      <c r="AL53" s="1685"/>
      <c r="AM53" s="777"/>
      <c r="AN53" s="777"/>
      <c r="AO53" s="777"/>
      <c r="AP53" s="777"/>
      <c r="AQ53" s="777"/>
      <c r="AR53" s="777"/>
      <c r="AS53" s="777"/>
      <c r="AT53" s="777"/>
      <c r="AU53" s="759"/>
      <c r="AV53" s="759"/>
      <c r="AW53" s="759"/>
      <c r="AX53" s="759"/>
      <c r="AY53" s="777"/>
      <c r="AZ53" s="777"/>
      <c r="BA53" s="777"/>
      <c r="BB53" s="777"/>
      <c r="BC53" s="43"/>
      <c r="BD53" s="131"/>
      <c r="BE53" s="23"/>
      <c r="BF53" s="614"/>
      <c r="BG53" s="23"/>
      <c r="BH53" s="136"/>
      <c r="BI53" s="941"/>
      <c r="BJ53" s="941"/>
      <c r="BK53" s="941"/>
      <c r="BL53" s="941"/>
      <c r="BM53" s="771"/>
      <c r="BN53" s="771"/>
      <c r="BO53" s="771"/>
      <c r="BP53" s="771"/>
      <c r="BQ53" s="771"/>
      <c r="BR53" s="771"/>
      <c r="BS53" s="771"/>
      <c r="BT53" s="771"/>
      <c r="BU53" s="941"/>
      <c r="BV53" s="941"/>
      <c r="BW53" s="941"/>
      <c r="BX53" s="941"/>
      <c r="BY53" s="941"/>
      <c r="BZ53" s="941"/>
      <c r="CA53" s="23"/>
      <c r="CB53" s="941"/>
      <c r="CC53" s="941"/>
      <c r="CD53" s="941"/>
      <c r="CE53" s="941"/>
      <c r="CF53" s="941"/>
      <c r="CG53" s="941"/>
      <c r="CH53" s="941"/>
      <c r="CI53" s="941"/>
      <c r="CJ53" s="941"/>
      <c r="CK53" s="941"/>
      <c r="CL53" s="20"/>
      <c r="CM53" s="20"/>
      <c r="CN53" s="20"/>
      <c r="CO53" s="20"/>
      <c r="CP53" s="20"/>
      <c r="CQ53" s="20"/>
      <c r="CR53" s="20"/>
      <c r="CS53" s="20"/>
      <c r="CT53" s="771"/>
      <c r="CU53" s="20"/>
      <c r="CV53" s="20"/>
      <c r="CW53" s="590"/>
      <c r="CX53" s="590"/>
      <c r="CY53" s="941"/>
      <c r="CZ53" s="580"/>
      <c r="DA53" s="580"/>
      <c r="DB53" s="580"/>
      <c r="DC53" s="580"/>
      <c r="DD53" s="580"/>
      <c r="DE53" s="580"/>
      <c r="DF53" s="580"/>
      <c r="DG53" s="580"/>
      <c r="DH53" s="580"/>
      <c r="DI53" s="580"/>
      <c r="DJ53" s="580"/>
      <c r="DK53" s="580"/>
      <c r="DL53" s="580"/>
      <c r="DM53" s="580"/>
      <c r="DN53" s="580"/>
      <c r="DO53" s="580"/>
      <c r="DP53" s="580"/>
      <c r="DQ53" s="580"/>
      <c r="DR53" s="580"/>
      <c r="DS53" s="580"/>
      <c r="DT53" s="580"/>
      <c r="DU53" s="580"/>
      <c r="DV53" s="580"/>
      <c r="DW53" s="580"/>
      <c r="DX53" s="580"/>
      <c r="DY53" s="580"/>
      <c r="DZ53" s="580"/>
      <c r="EA53" s="580"/>
      <c r="EB53" s="580"/>
      <c r="EC53" s="580"/>
      <c r="ED53" s="580"/>
      <c r="EE53" s="580"/>
      <c r="EF53" s="580"/>
      <c r="EG53" s="580"/>
      <c r="EH53" s="580"/>
      <c r="EI53" s="580"/>
      <c r="EJ53" s="580"/>
      <c r="EK53" s="580"/>
      <c r="EL53" s="580"/>
      <c r="EM53" s="580"/>
      <c r="EN53" s="580"/>
      <c r="EO53" s="580"/>
      <c r="EP53" s="580"/>
      <c r="EQ53" s="580"/>
      <c r="ER53" s="580"/>
      <c r="ES53" s="580"/>
      <c r="ET53" s="580"/>
      <c r="EU53" s="580"/>
      <c r="EV53" s="580"/>
      <c r="EW53" s="580"/>
      <c r="EX53" s="580"/>
      <c r="EY53" s="580"/>
      <c r="EZ53" s="580"/>
      <c r="FA53" s="580"/>
      <c r="FB53" s="580"/>
      <c r="FC53" s="580"/>
      <c r="FD53" s="580"/>
      <c r="FE53" s="580"/>
      <c r="FF53" s="580"/>
      <c r="FG53" s="580"/>
      <c r="FH53" s="580"/>
      <c r="FI53" s="580"/>
      <c r="FJ53" s="580"/>
      <c r="FK53" s="580"/>
      <c r="FL53" s="580"/>
      <c r="FM53" s="580"/>
      <c r="FN53" s="580"/>
      <c r="FO53" s="580"/>
      <c r="FP53" s="580"/>
      <c r="FQ53" s="580"/>
      <c r="FR53" s="580"/>
      <c r="FS53" s="580"/>
      <c r="FT53" s="580"/>
      <c r="FU53" s="580"/>
      <c r="FV53" s="580"/>
      <c r="FW53" s="580"/>
      <c r="FX53" s="580"/>
      <c r="FY53" s="580"/>
      <c r="FZ53" s="580"/>
      <c r="GA53" s="580"/>
      <c r="GB53" s="580"/>
      <c r="GC53" s="580"/>
      <c r="GD53" s="580"/>
      <c r="GE53" s="580"/>
      <c r="GF53" s="580"/>
      <c r="GG53" s="580"/>
      <c r="GH53" s="580"/>
      <c r="GI53" s="580"/>
      <c r="GJ53" s="580"/>
      <c r="GK53" s="580"/>
      <c r="GL53" s="580"/>
      <c r="GM53" s="580"/>
      <c r="GN53" s="580"/>
      <c r="GO53" s="580"/>
      <c r="GP53" s="580"/>
      <c r="GQ53" s="580"/>
      <c r="GR53" s="580"/>
      <c r="GS53" s="580"/>
      <c r="GT53" s="580"/>
      <c r="GU53" s="580"/>
      <c r="GV53" s="580"/>
      <c r="GW53" s="580"/>
      <c r="GX53" s="580"/>
      <c r="GY53" s="580"/>
      <c r="GZ53" s="580"/>
      <c r="HA53" s="580"/>
      <c r="HB53" s="580"/>
      <c r="HC53" s="580"/>
      <c r="HD53" s="580"/>
      <c r="HE53" s="580"/>
      <c r="HF53" s="580"/>
      <c r="HG53" s="580"/>
      <c r="HH53" s="580"/>
      <c r="HI53" s="580"/>
      <c r="HJ53" s="580"/>
      <c r="HK53" s="580"/>
      <c r="HL53" s="580"/>
      <c r="HM53" s="580"/>
      <c r="HN53" s="580"/>
      <c r="HO53" s="580"/>
      <c r="HP53" s="580"/>
      <c r="HQ53" s="580"/>
      <c r="HR53" s="580"/>
      <c r="HS53" s="580"/>
      <c r="HT53" s="580"/>
      <c r="HU53" s="580"/>
      <c r="HV53" s="580"/>
      <c r="HW53" s="580"/>
      <c r="HX53" s="580"/>
      <c r="HY53" s="580"/>
      <c r="HZ53" s="580"/>
      <c r="IA53" s="580"/>
      <c r="IB53" s="580"/>
      <c r="IC53" s="580"/>
      <c r="ID53" s="580"/>
      <c r="IE53" s="580"/>
      <c r="IF53" s="580"/>
      <c r="IG53" s="580"/>
      <c r="IH53" s="580"/>
      <c r="II53" s="580"/>
      <c r="IJ53" s="580"/>
      <c r="IK53" s="580"/>
      <c r="IL53" s="580"/>
    </row>
    <row r="54" spans="1:246" ht="24" customHeight="1">
      <c r="A54" s="1351" t="s">
        <v>103</v>
      </c>
      <c r="B54" s="1352"/>
      <c r="C54" s="1352"/>
      <c r="D54" s="1352"/>
      <c r="E54" s="1352"/>
      <c r="F54" s="917"/>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5"/>
      <c r="AM54" s="777"/>
      <c r="AN54" s="777"/>
      <c r="AO54" s="777"/>
      <c r="AP54" s="777"/>
      <c r="AQ54" s="777"/>
      <c r="AR54" s="777"/>
      <c r="AS54" s="777"/>
      <c r="AT54" s="777"/>
      <c r="AU54" s="759"/>
      <c r="AV54" s="759"/>
      <c r="AW54" s="759"/>
      <c r="AX54" s="759"/>
      <c r="AY54" s="777"/>
      <c r="AZ54" s="777"/>
      <c r="BA54" s="777"/>
      <c r="BB54" s="777"/>
      <c r="BC54" s="43"/>
      <c r="BD54" s="131"/>
      <c r="BE54" s="23"/>
      <c r="BF54" s="614"/>
      <c r="BG54" s="23"/>
      <c r="BH54" s="136"/>
      <c r="BI54" s="941"/>
      <c r="BJ54" s="941"/>
      <c r="BK54" s="941"/>
      <c r="BL54" s="941"/>
      <c r="BM54" s="771"/>
      <c r="BN54" s="771"/>
      <c r="BO54" s="771"/>
      <c r="BP54" s="771"/>
      <c r="BQ54" s="771"/>
      <c r="BR54" s="771"/>
      <c r="BS54" s="771"/>
      <c r="BT54" s="771"/>
      <c r="BU54" s="941"/>
      <c r="BV54" s="941"/>
      <c r="BW54" s="941"/>
      <c r="BX54" s="941"/>
      <c r="BY54" s="941"/>
      <c r="BZ54" s="941"/>
      <c r="CA54" s="23"/>
      <c r="CB54" s="941"/>
      <c r="CC54" s="941"/>
      <c r="CD54" s="941"/>
      <c r="CE54" s="941"/>
      <c r="CF54" s="941"/>
      <c r="CG54" s="941"/>
      <c r="CH54" s="941"/>
      <c r="CI54" s="941"/>
      <c r="CJ54" s="941"/>
      <c r="CK54" s="941"/>
      <c r="CL54" s="20"/>
      <c r="CM54" s="20"/>
      <c r="CN54" s="20"/>
      <c r="CO54" s="20"/>
      <c r="CP54" s="20"/>
      <c r="CQ54" s="20"/>
      <c r="CR54" s="20"/>
      <c r="CS54" s="20"/>
      <c r="CT54" s="771"/>
      <c r="CU54" s="20"/>
      <c r="CV54" s="20"/>
      <c r="CW54" s="590"/>
      <c r="CX54" s="590"/>
      <c r="CY54" s="941"/>
      <c r="CZ54" s="580"/>
      <c r="DA54" s="580"/>
      <c r="DB54" s="580"/>
      <c r="DC54" s="580"/>
      <c r="DD54" s="580"/>
      <c r="DE54" s="580"/>
      <c r="DF54" s="580"/>
      <c r="DG54" s="580"/>
      <c r="DH54" s="580"/>
      <c r="DI54" s="580"/>
      <c r="DJ54" s="580"/>
      <c r="DK54" s="580"/>
      <c r="DL54" s="580"/>
      <c r="DM54" s="580"/>
      <c r="DN54" s="580"/>
      <c r="DO54" s="580"/>
      <c r="DP54" s="580"/>
      <c r="DQ54" s="580"/>
      <c r="DR54" s="580"/>
      <c r="DS54" s="580"/>
      <c r="DT54" s="580"/>
      <c r="DU54" s="580"/>
      <c r="DV54" s="580"/>
      <c r="DW54" s="580"/>
      <c r="DX54" s="580"/>
      <c r="DY54" s="580"/>
      <c r="DZ54" s="580"/>
      <c r="EA54" s="580"/>
      <c r="EB54" s="580"/>
      <c r="EC54" s="580"/>
      <c r="ED54" s="580"/>
      <c r="EE54" s="580"/>
      <c r="EF54" s="580"/>
      <c r="EG54" s="580"/>
      <c r="EH54" s="580"/>
      <c r="EI54" s="580"/>
      <c r="EJ54" s="580"/>
      <c r="EK54" s="580"/>
      <c r="EL54" s="580"/>
      <c r="EM54" s="580"/>
      <c r="EN54" s="580"/>
      <c r="EO54" s="580"/>
      <c r="EP54" s="580"/>
      <c r="EQ54" s="580"/>
      <c r="ER54" s="580"/>
      <c r="ES54" s="580"/>
      <c r="ET54" s="580"/>
      <c r="EU54" s="580"/>
      <c r="EV54" s="580"/>
      <c r="EW54" s="580"/>
      <c r="EX54" s="580"/>
      <c r="EY54" s="580"/>
      <c r="EZ54" s="580"/>
      <c r="FA54" s="580"/>
      <c r="FB54" s="580"/>
      <c r="FC54" s="580"/>
      <c r="FD54" s="580"/>
      <c r="FE54" s="580"/>
      <c r="FF54" s="580"/>
      <c r="FG54" s="580"/>
      <c r="FH54" s="580"/>
      <c r="FI54" s="580"/>
      <c r="FJ54" s="580"/>
      <c r="FK54" s="580"/>
      <c r="FL54" s="580"/>
      <c r="FM54" s="580"/>
      <c r="FN54" s="580"/>
      <c r="FO54" s="580"/>
      <c r="FP54" s="580"/>
      <c r="FQ54" s="580"/>
      <c r="FR54" s="580"/>
      <c r="FS54" s="580"/>
      <c r="FT54" s="580"/>
      <c r="FU54" s="580"/>
      <c r="FV54" s="580"/>
      <c r="FW54" s="580"/>
      <c r="FX54" s="580"/>
      <c r="FY54" s="580"/>
      <c r="FZ54" s="580"/>
      <c r="GA54" s="580"/>
      <c r="GB54" s="580"/>
      <c r="GC54" s="580"/>
      <c r="GD54" s="580"/>
      <c r="GE54" s="580"/>
      <c r="GF54" s="580"/>
      <c r="GG54" s="580"/>
      <c r="GH54" s="580"/>
      <c r="GI54" s="580"/>
      <c r="GJ54" s="580"/>
      <c r="GK54" s="580"/>
      <c r="GL54" s="580"/>
      <c r="GM54" s="580"/>
      <c r="GN54" s="580"/>
      <c r="GO54" s="580"/>
      <c r="GP54" s="580"/>
      <c r="GQ54" s="580"/>
      <c r="GR54" s="580"/>
      <c r="GS54" s="580"/>
      <c r="GT54" s="580"/>
      <c r="GU54" s="580"/>
      <c r="GV54" s="580"/>
      <c r="GW54" s="580"/>
      <c r="GX54" s="580"/>
      <c r="GY54" s="580"/>
      <c r="GZ54" s="580"/>
      <c r="HA54" s="580"/>
      <c r="HB54" s="580"/>
      <c r="HC54" s="580"/>
      <c r="HD54" s="580"/>
      <c r="HE54" s="580"/>
      <c r="HF54" s="580"/>
      <c r="HG54" s="580"/>
      <c r="HH54" s="580"/>
      <c r="HI54" s="580"/>
      <c r="HJ54" s="580"/>
      <c r="HK54" s="580"/>
      <c r="HL54" s="580"/>
      <c r="HM54" s="580"/>
      <c r="HN54" s="580"/>
      <c r="HO54" s="580"/>
      <c r="HP54" s="580"/>
      <c r="HQ54" s="580"/>
      <c r="HR54" s="580"/>
      <c r="HS54" s="580"/>
      <c r="HT54" s="580"/>
      <c r="HU54" s="580"/>
      <c r="HV54" s="580"/>
      <c r="HW54" s="580"/>
      <c r="HX54" s="580"/>
      <c r="HY54" s="580"/>
      <c r="HZ54" s="580"/>
      <c r="IA54" s="580"/>
      <c r="IB54" s="580"/>
      <c r="IC54" s="580"/>
      <c r="ID54" s="580"/>
      <c r="IE54" s="580"/>
      <c r="IF54" s="580"/>
      <c r="IG54" s="580"/>
      <c r="IH54" s="580"/>
      <c r="II54" s="580"/>
      <c r="IJ54" s="580"/>
      <c r="IK54" s="580"/>
      <c r="IL54" s="580"/>
    </row>
    <row r="55" spans="1:246" ht="24" customHeight="1">
      <c r="A55" s="1351" t="s">
        <v>264</v>
      </c>
      <c r="B55" s="1352"/>
      <c r="C55" s="1352"/>
      <c r="D55" s="1352"/>
      <c r="E55" s="1352"/>
      <c r="F55" s="917"/>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5"/>
      <c r="AM55" s="777"/>
      <c r="AN55" s="777"/>
      <c r="AO55" s="777"/>
      <c r="AP55" s="777"/>
      <c r="AQ55" s="777"/>
      <c r="AR55" s="777"/>
      <c r="AS55" s="777"/>
      <c r="AT55" s="777"/>
      <c r="AU55" s="759"/>
      <c r="AV55" s="759"/>
      <c r="AW55" s="759"/>
      <c r="AX55" s="759"/>
      <c r="AY55" s="777"/>
      <c r="AZ55" s="777"/>
      <c r="BA55" s="777"/>
      <c r="BB55" s="777"/>
      <c r="BC55" s="43"/>
      <c r="BD55" s="131"/>
      <c r="BE55" s="23"/>
      <c r="BF55" s="614"/>
      <c r="BG55" s="23"/>
      <c r="BH55" s="136"/>
      <c r="BI55" s="941"/>
      <c r="BJ55" s="941"/>
      <c r="BK55" s="941"/>
      <c r="BL55" s="941"/>
      <c r="BM55" s="771"/>
      <c r="BN55" s="771"/>
      <c r="BO55" s="771"/>
      <c r="BP55" s="771"/>
      <c r="BQ55" s="771"/>
      <c r="BR55" s="771"/>
      <c r="BS55" s="771"/>
      <c r="BT55" s="771"/>
      <c r="BU55" s="941"/>
      <c r="BV55" s="941"/>
      <c r="BW55" s="941"/>
      <c r="BX55" s="941"/>
      <c r="BY55" s="941"/>
      <c r="BZ55" s="941"/>
      <c r="CA55" s="23"/>
      <c r="CB55" s="941"/>
      <c r="CC55" s="941"/>
      <c r="CD55" s="941"/>
      <c r="CE55" s="941"/>
      <c r="CF55" s="941"/>
      <c r="CG55" s="941"/>
      <c r="CH55" s="941"/>
      <c r="CI55" s="941"/>
      <c r="CJ55" s="941"/>
      <c r="CK55" s="941"/>
      <c r="CL55" s="20"/>
      <c r="CM55" s="20"/>
      <c r="CN55" s="20"/>
      <c r="CO55" s="20"/>
      <c r="CP55" s="20"/>
      <c r="CQ55" s="20"/>
      <c r="CR55" s="20"/>
      <c r="CS55" s="20"/>
      <c r="CT55" s="771"/>
      <c r="CU55" s="20"/>
      <c r="CV55" s="20"/>
      <c r="CW55" s="590"/>
      <c r="CX55" s="590"/>
      <c r="CY55" s="941"/>
      <c r="CZ55" s="580"/>
      <c r="DA55" s="580"/>
      <c r="DB55" s="580"/>
      <c r="DC55" s="580"/>
      <c r="DD55" s="580"/>
      <c r="DE55" s="580"/>
      <c r="DF55" s="580"/>
      <c r="DG55" s="580"/>
      <c r="DH55" s="580"/>
      <c r="DI55" s="580"/>
      <c r="DJ55" s="580"/>
      <c r="DK55" s="580"/>
      <c r="DL55" s="580"/>
      <c r="DM55" s="580"/>
      <c r="DN55" s="580"/>
      <c r="DO55" s="580"/>
      <c r="DP55" s="580"/>
      <c r="DQ55" s="580"/>
      <c r="DR55" s="580"/>
      <c r="DS55" s="580"/>
      <c r="DT55" s="580"/>
      <c r="DU55" s="580"/>
      <c r="DV55" s="580"/>
      <c r="DW55" s="580"/>
      <c r="DX55" s="580"/>
      <c r="DY55" s="580"/>
      <c r="DZ55" s="580"/>
      <c r="EA55" s="580"/>
      <c r="EB55" s="580"/>
      <c r="EC55" s="580"/>
      <c r="ED55" s="580"/>
      <c r="EE55" s="580"/>
      <c r="EF55" s="580"/>
      <c r="EG55" s="580"/>
      <c r="EH55" s="580"/>
      <c r="EI55" s="580"/>
      <c r="EJ55" s="580"/>
      <c r="EK55" s="580"/>
      <c r="EL55" s="580"/>
      <c r="EM55" s="580"/>
      <c r="EN55" s="580"/>
      <c r="EO55" s="580"/>
      <c r="EP55" s="580"/>
      <c r="EQ55" s="580"/>
      <c r="ER55" s="580"/>
      <c r="ES55" s="580"/>
      <c r="ET55" s="580"/>
      <c r="EU55" s="580"/>
      <c r="EV55" s="580"/>
      <c r="EW55" s="580"/>
      <c r="EX55" s="580"/>
      <c r="EY55" s="580"/>
      <c r="EZ55" s="580"/>
      <c r="FA55" s="580"/>
      <c r="FB55" s="580"/>
      <c r="FC55" s="580"/>
      <c r="FD55" s="580"/>
      <c r="FE55" s="580"/>
      <c r="FF55" s="580"/>
      <c r="FG55" s="580"/>
      <c r="FH55" s="580"/>
      <c r="FI55" s="580"/>
      <c r="FJ55" s="580"/>
      <c r="FK55" s="580"/>
      <c r="FL55" s="580"/>
      <c r="FM55" s="580"/>
      <c r="FN55" s="580"/>
      <c r="FO55" s="580"/>
      <c r="FP55" s="580"/>
      <c r="FQ55" s="580"/>
      <c r="FR55" s="580"/>
      <c r="FS55" s="580"/>
      <c r="FT55" s="580"/>
      <c r="FU55" s="580"/>
      <c r="FV55" s="580"/>
      <c r="FW55" s="580"/>
      <c r="FX55" s="580"/>
      <c r="FY55" s="580"/>
      <c r="FZ55" s="580"/>
      <c r="GA55" s="580"/>
      <c r="GB55" s="580"/>
      <c r="GC55" s="580"/>
      <c r="GD55" s="580"/>
      <c r="GE55" s="580"/>
      <c r="GF55" s="580"/>
      <c r="GG55" s="580"/>
      <c r="GH55" s="580"/>
      <c r="GI55" s="580"/>
      <c r="GJ55" s="580"/>
      <c r="GK55" s="580"/>
      <c r="GL55" s="580"/>
      <c r="GM55" s="580"/>
      <c r="GN55" s="580"/>
      <c r="GO55" s="580"/>
      <c r="GP55" s="580"/>
      <c r="GQ55" s="580"/>
      <c r="GR55" s="580"/>
      <c r="GS55" s="580"/>
      <c r="GT55" s="580"/>
      <c r="GU55" s="580"/>
      <c r="GV55" s="580"/>
      <c r="GW55" s="580"/>
      <c r="GX55" s="580"/>
      <c r="GY55" s="580"/>
      <c r="GZ55" s="580"/>
      <c r="HA55" s="580"/>
      <c r="HB55" s="580"/>
      <c r="HC55" s="580"/>
      <c r="HD55" s="580"/>
      <c r="HE55" s="580"/>
      <c r="HF55" s="580"/>
      <c r="HG55" s="580"/>
      <c r="HH55" s="580"/>
      <c r="HI55" s="580"/>
      <c r="HJ55" s="580"/>
      <c r="HK55" s="580"/>
      <c r="HL55" s="580"/>
      <c r="HM55" s="580"/>
      <c r="HN55" s="580"/>
      <c r="HO55" s="580"/>
      <c r="HP55" s="580"/>
      <c r="HQ55" s="580"/>
      <c r="HR55" s="580"/>
      <c r="HS55" s="580"/>
      <c r="HT55" s="580"/>
      <c r="HU55" s="580"/>
      <c r="HV55" s="580"/>
      <c r="HW55" s="580"/>
      <c r="HX55" s="580"/>
      <c r="HY55" s="580"/>
      <c r="HZ55" s="580"/>
      <c r="IA55" s="580"/>
      <c r="IB55" s="580"/>
      <c r="IC55" s="580"/>
      <c r="ID55" s="580"/>
      <c r="IE55" s="580"/>
      <c r="IF55" s="580"/>
      <c r="IG55" s="580"/>
      <c r="IH55" s="580"/>
      <c r="II55" s="580"/>
      <c r="IJ55" s="580"/>
      <c r="IK55" s="580"/>
      <c r="IL55" s="580"/>
    </row>
    <row r="56" spans="1:246" ht="24" customHeight="1">
      <c r="A56" s="1351" t="s">
        <v>265</v>
      </c>
      <c r="B56" s="1352"/>
      <c r="C56" s="1352"/>
      <c r="D56" s="1352"/>
      <c r="E56" s="1352"/>
      <c r="F56" s="917"/>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c r="AI56" s="1684"/>
      <c r="AJ56" s="1684"/>
      <c r="AK56" s="1684"/>
      <c r="AL56" s="1685"/>
      <c r="AM56" s="777"/>
      <c r="AN56" s="777"/>
      <c r="AO56" s="777"/>
      <c r="AP56" s="777"/>
      <c r="AQ56" s="777"/>
      <c r="AR56" s="777"/>
      <c r="AS56" s="777"/>
      <c r="AT56" s="777"/>
      <c r="AU56" s="759"/>
      <c r="AV56" s="759"/>
      <c r="AW56" s="759"/>
      <c r="AX56" s="759"/>
      <c r="AY56" s="777"/>
      <c r="AZ56" s="777"/>
      <c r="BA56" s="777"/>
      <c r="BB56" s="777"/>
      <c r="BC56" s="43"/>
      <c r="BD56" s="131"/>
      <c r="BE56" s="23"/>
      <c r="BF56" s="614"/>
      <c r="BG56" s="23"/>
      <c r="BH56" s="136"/>
      <c r="BI56" s="941"/>
      <c r="BJ56" s="941"/>
      <c r="BK56" s="941"/>
      <c r="BL56" s="941"/>
      <c r="BM56" s="771"/>
      <c r="BN56" s="771"/>
      <c r="BO56" s="771"/>
      <c r="BP56" s="771"/>
      <c r="BQ56" s="771"/>
      <c r="BR56" s="771"/>
      <c r="BS56" s="771"/>
      <c r="BT56" s="771"/>
      <c r="BU56" s="941"/>
      <c r="BV56" s="941"/>
      <c r="BW56" s="941"/>
      <c r="BX56" s="941"/>
      <c r="BY56" s="941"/>
      <c r="BZ56" s="941"/>
      <c r="CA56" s="23"/>
      <c r="CB56" s="941"/>
      <c r="CC56" s="941"/>
      <c r="CD56" s="941"/>
      <c r="CE56" s="941"/>
      <c r="CF56" s="941"/>
      <c r="CG56" s="941"/>
      <c r="CH56" s="941"/>
      <c r="CI56" s="941"/>
      <c r="CJ56" s="941"/>
      <c r="CK56" s="941"/>
      <c r="CL56" s="20"/>
      <c r="CM56" s="20"/>
      <c r="CN56" s="20"/>
      <c r="CO56" s="20"/>
      <c r="CP56" s="20"/>
      <c r="CQ56" s="20"/>
      <c r="CR56" s="20"/>
      <c r="CS56" s="20"/>
      <c r="CT56" s="771"/>
      <c r="CU56" s="20"/>
      <c r="CV56" s="20"/>
      <c r="CW56" s="590"/>
      <c r="CX56" s="590"/>
      <c r="CY56" s="941"/>
      <c r="CZ56" s="580"/>
      <c r="DA56" s="580"/>
      <c r="DB56" s="580"/>
      <c r="DC56" s="580"/>
      <c r="DD56" s="580"/>
      <c r="DE56" s="580"/>
      <c r="DF56" s="580"/>
      <c r="DG56" s="580"/>
      <c r="DH56" s="580"/>
      <c r="DI56" s="580"/>
      <c r="DJ56" s="580"/>
      <c r="DK56" s="580"/>
      <c r="DL56" s="580"/>
      <c r="DM56" s="580"/>
      <c r="DN56" s="580"/>
      <c r="DO56" s="580"/>
      <c r="DP56" s="580"/>
      <c r="DQ56" s="580"/>
      <c r="DR56" s="580"/>
      <c r="DS56" s="580"/>
      <c r="DT56" s="580"/>
      <c r="DU56" s="580"/>
      <c r="DV56" s="580"/>
      <c r="DW56" s="580"/>
      <c r="DX56" s="580"/>
      <c r="DY56" s="580"/>
      <c r="DZ56" s="580"/>
      <c r="EA56" s="580"/>
      <c r="EB56" s="580"/>
      <c r="EC56" s="580"/>
      <c r="ED56" s="580"/>
      <c r="EE56" s="580"/>
      <c r="EF56" s="580"/>
      <c r="EG56" s="580"/>
      <c r="EH56" s="580"/>
      <c r="EI56" s="580"/>
      <c r="EJ56" s="580"/>
      <c r="EK56" s="580"/>
      <c r="EL56" s="580"/>
      <c r="EM56" s="580"/>
      <c r="EN56" s="580"/>
      <c r="EO56" s="580"/>
      <c r="EP56" s="580"/>
      <c r="EQ56" s="580"/>
      <c r="ER56" s="580"/>
      <c r="ES56" s="580"/>
      <c r="ET56" s="580"/>
      <c r="EU56" s="580"/>
      <c r="EV56" s="580"/>
      <c r="EW56" s="580"/>
      <c r="EX56" s="580"/>
      <c r="EY56" s="580"/>
      <c r="EZ56" s="580"/>
      <c r="FA56" s="580"/>
      <c r="FB56" s="580"/>
      <c r="FC56" s="580"/>
      <c r="FD56" s="580"/>
      <c r="FE56" s="580"/>
      <c r="FF56" s="580"/>
      <c r="FG56" s="580"/>
      <c r="FH56" s="580"/>
      <c r="FI56" s="580"/>
      <c r="FJ56" s="580"/>
      <c r="FK56" s="580"/>
      <c r="FL56" s="580"/>
      <c r="FM56" s="580"/>
      <c r="FN56" s="580"/>
      <c r="FO56" s="580"/>
      <c r="FP56" s="580"/>
      <c r="FQ56" s="580"/>
      <c r="FR56" s="580"/>
      <c r="FS56" s="580"/>
      <c r="FT56" s="580"/>
      <c r="FU56" s="580"/>
      <c r="FV56" s="580"/>
      <c r="FW56" s="580"/>
      <c r="FX56" s="580"/>
      <c r="FY56" s="580"/>
      <c r="FZ56" s="580"/>
      <c r="GA56" s="580"/>
      <c r="GB56" s="580"/>
      <c r="GC56" s="580"/>
      <c r="GD56" s="580"/>
      <c r="GE56" s="580"/>
      <c r="GF56" s="580"/>
      <c r="GG56" s="580"/>
      <c r="GH56" s="580"/>
      <c r="GI56" s="580"/>
      <c r="GJ56" s="580"/>
      <c r="GK56" s="580"/>
      <c r="GL56" s="580"/>
      <c r="GM56" s="580"/>
      <c r="GN56" s="580"/>
      <c r="GO56" s="580"/>
      <c r="GP56" s="580"/>
      <c r="GQ56" s="580"/>
      <c r="GR56" s="580"/>
      <c r="GS56" s="580"/>
      <c r="GT56" s="580"/>
      <c r="GU56" s="580"/>
      <c r="GV56" s="580"/>
      <c r="GW56" s="580"/>
      <c r="GX56" s="580"/>
      <c r="GY56" s="580"/>
      <c r="GZ56" s="580"/>
      <c r="HA56" s="580"/>
      <c r="HB56" s="580"/>
      <c r="HC56" s="580"/>
      <c r="HD56" s="580"/>
      <c r="HE56" s="580"/>
      <c r="HF56" s="580"/>
      <c r="HG56" s="580"/>
      <c r="HH56" s="580"/>
      <c r="HI56" s="580"/>
      <c r="HJ56" s="580"/>
      <c r="HK56" s="580"/>
      <c r="HL56" s="580"/>
      <c r="HM56" s="580"/>
      <c r="HN56" s="580"/>
      <c r="HO56" s="580"/>
      <c r="HP56" s="580"/>
      <c r="HQ56" s="580"/>
      <c r="HR56" s="580"/>
      <c r="HS56" s="580"/>
      <c r="HT56" s="580"/>
      <c r="HU56" s="580"/>
      <c r="HV56" s="580"/>
      <c r="HW56" s="580"/>
      <c r="HX56" s="580"/>
      <c r="HY56" s="580"/>
      <c r="HZ56" s="580"/>
      <c r="IA56" s="580"/>
      <c r="IB56" s="580"/>
      <c r="IC56" s="580"/>
      <c r="ID56" s="580"/>
      <c r="IE56" s="580"/>
      <c r="IF56" s="580"/>
      <c r="IG56" s="580"/>
      <c r="IH56" s="580"/>
      <c r="II56" s="580"/>
      <c r="IJ56" s="580"/>
      <c r="IK56" s="580"/>
      <c r="IL56" s="580"/>
    </row>
    <row r="57" spans="1:246" ht="21.6" thickBot="1">
      <c r="A57" s="1733"/>
      <c r="B57" s="1734"/>
      <c r="C57" s="1734"/>
      <c r="D57" s="1734"/>
      <c r="E57" s="1734"/>
      <c r="F57" s="1735"/>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c r="AI57" s="1684"/>
      <c r="AJ57" s="1684"/>
      <c r="AK57" s="1684"/>
      <c r="AL57" s="1685"/>
      <c r="AM57" s="777"/>
      <c r="AN57" s="777"/>
      <c r="AO57" s="777"/>
      <c r="AP57" s="777"/>
      <c r="AQ57" s="777"/>
      <c r="AR57" s="777"/>
      <c r="AS57" s="777"/>
      <c r="AT57" s="777"/>
      <c r="AU57" s="759"/>
      <c r="AV57" s="759"/>
      <c r="AW57" s="759"/>
      <c r="AX57" s="759"/>
      <c r="AY57" s="777"/>
      <c r="AZ57" s="777"/>
      <c r="BA57" s="777"/>
      <c r="BB57" s="777"/>
      <c r="BC57" s="43"/>
      <c r="BD57" s="131"/>
      <c r="BE57" s="23"/>
      <c r="BF57" s="614"/>
      <c r="BG57" s="23"/>
      <c r="BH57" s="136"/>
      <c r="BI57" s="941"/>
      <c r="BJ57" s="941"/>
      <c r="BK57" s="941"/>
      <c r="BL57" s="941"/>
      <c r="BM57" s="771"/>
      <c r="BN57" s="771"/>
      <c r="BO57" s="771"/>
      <c r="BP57" s="771"/>
      <c r="BQ57" s="771"/>
      <c r="BR57" s="771"/>
      <c r="BS57" s="771"/>
      <c r="BT57" s="771"/>
      <c r="BU57" s="941"/>
      <c r="BV57" s="941"/>
      <c r="BW57" s="941"/>
      <c r="BX57" s="941"/>
      <c r="BY57" s="941"/>
      <c r="BZ57" s="941"/>
      <c r="CA57" s="23"/>
      <c r="CB57" s="941"/>
      <c r="CC57" s="941"/>
      <c r="CD57" s="941"/>
      <c r="CE57" s="941"/>
      <c r="CF57" s="941"/>
      <c r="CG57" s="941"/>
      <c r="CH57" s="941"/>
      <c r="CI57" s="941"/>
      <c r="CJ57" s="941"/>
      <c r="CK57" s="941"/>
      <c r="CL57" s="20"/>
      <c r="CM57" s="20"/>
      <c r="CN57" s="20"/>
      <c r="CO57" s="20"/>
      <c r="CP57" s="20"/>
      <c r="CQ57" s="20"/>
      <c r="CR57" s="20"/>
      <c r="CS57" s="20"/>
      <c r="CT57" s="771"/>
      <c r="CU57" s="20"/>
      <c r="CV57" s="20"/>
      <c r="CW57" s="590"/>
      <c r="CX57" s="590"/>
      <c r="CY57" s="941"/>
      <c r="CZ57" s="580"/>
      <c r="DA57" s="580"/>
      <c r="DB57" s="580"/>
      <c r="DC57" s="580"/>
      <c r="DD57" s="580"/>
      <c r="DE57" s="580"/>
      <c r="DF57" s="580"/>
      <c r="DG57" s="580"/>
      <c r="DH57" s="580"/>
      <c r="DI57" s="580"/>
      <c r="DJ57" s="580"/>
      <c r="DK57" s="580"/>
      <c r="DL57" s="580"/>
      <c r="DM57" s="580"/>
      <c r="DN57" s="580"/>
      <c r="DO57" s="580"/>
      <c r="DP57" s="580"/>
      <c r="DQ57" s="580"/>
      <c r="DR57" s="580"/>
      <c r="DS57" s="580"/>
      <c r="DT57" s="580"/>
      <c r="DU57" s="580"/>
      <c r="DV57" s="580"/>
      <c r="DW57" s="580"/>
      <c r="DX57" s="580"/>
      <c r="DY57" s="580"/>
      <c r="DZ57" s="580"/>
      <c r="EA57" s="580"/>
      <c r="EB57" s="580"/>
      <c r="EC57" s="580"/>
      <c r="ED57" s="580"/>
      <c r="EE57" s="580"/>
      <c r="EF57" s="580"/>
      <c r="EG57" s="580"/>
      <c r="EH57" s="580"/>
      <c r="EI57" s="580"/>
      <c r="EJ57" s="580"/>
      <c r="EK57" s="580"/>
      <c r="EL57" s="580"/>
      <c r="EM57" s="580"/>
      <c r="EN57" s="580"/>
      <c r="EO57" s="580"/>
      <c r="EP57" s="580"/>
      <c r="EQ57" s="580"/>
      <c r="ER57" s="580"/>
      <c r="ES57" s="580"/>
      <c r="ET57" s="580"/>
      <c r="EU57" s="580"/>
      <c r="EV57" s="580"/>
      <c r="EW57" s="580"/>
      <c r="EX57" s="580"/>
      <c r="EY57" s="580"/>
      <c r="EZ57" s="580"/>
      <c r="FA57" s="580"/>
      <c r="FB57" s="580"/>
      <c r="FC57" s="580"/>
      <c r="FD57" s="580"/>
      <c r="FE57" s="580"/>
      <c r="FF57" s="580"/>
      <c r="FG57" s="580"/>
      <c r="FH57" s="580"/>
      <c r="FI57" s="580"/>
      <c r="FJ57" s="580"/>
      <c r="FK57" s="580"/>
      <c r="FL57" s="580"/>
      <c r="FM57" s="580"/>
      <c r="FN57" s="580"/>
      <c r="FO57" s="580"/>
      <c r="FP57" s="580"/>
      <c r="FQ57" s="580"/>
      <c r="FR57" s="580"/>
      <c r="FS57" s="580"/>
      <c r="FT57" s="580"/>
      <c r="FU57" s="580"/>
      <c r="FV57" s="580"/>
      <c r="FW57" s="580"/>
      <c r="FX57" s="580"/>
      <c r="FY57" s="580"/>
      <c r="FZ57" s="580"/>
      <c r="GA57" s="580"/>
      <c r="GB57" s="580"/>
      <c r="GC57" s="580"/>
      <c r="GD57" s="580"/>
      <c r="GE57" s="580"/>
      <c r="GF57" s="580"/>
      <c r="GG57" s="580"/>
      <c r="GH57" s="580"/>
      <c r="GI57" s="580"/>
      <c r="GJ57" s="580"/>
      <c r="GK57" s="580"/>
      <c r="GL57" s="580"/>
      <c r="GM57" s="580"/>
      <c r="GN57" s="580"/>
      <c r="GO57" s="580"/>
      <c r="GP57" s="580"/>
      <c r="GQ57" s="580"/>
      <c r="GR57" s="580"/>
      <c r="GS57" s="580"/>
      <c r="GT57" s="580"/>
      <c r="GU57" s="580"/>
      <c r="GV57" s="580"/>
      <c r="GW57" s="580"/>
      <c r="GX57" s="580"/>
      <c r="GY57" s="580"/>
      <c r="GZ57" s="580"/>
      <c r="HA57" s="580"/>
      <c r="HB57" s="580"/>
      <c r="HC57" s="580"/>
      <c r="HD57" s="580"/>
      <c r="HE57" s="580"/>
      <c r="HF57" s="580"/>
      <c r="HG57" s="580"/>
      <c r="HH57" s="580"/>
      <c r="HI57" s="580"/>
      <c r="HJ57" s="580"/>
      <c r="HK57" s="580"/>
      <c r="HL57" s="580"/>
      <c r="HM57" s="580"/>
      <c r="HN57" s="580"/>
      <c r="HO57" s="580"/>
      <c r="HP57" s="580"/>
      <c r="HQ57" s="580"/>
      <c r="HR57" s="580"/>
      <c r="HS57" s="580"/>
      <c r="HT57" s="580"/>
      <c r="HU57" s="580"/>
      <c r="HV57" s="580"/>
      <c r="HW57" s="580"/>
      <c r="HX57" s="580"/>
      <c r="HY57" s="580"/>
      <c r="HZ57" s="580"/>
      <c r="IA57" s="580"/>
      <c r="IB57" s="580"/>
      <c r="IC57" s="580"/>
      <c r="ID57" s="580"/>
      <c r="IE57" s="580"/>
      <c r="IF57" s="580"/>
      <c r="IG57" s="580"/>
      <c r="IH57" s="580"/>
      <c r="II57" s="580"/>
      <c r="IJ57" s="580"/>
      <c r="IK57" s="580"/>
      <c r="IL57" s="580"/>
    </row>
    <row r="58" spans="1:246" ht="59.25" customHeight="1" thickBot="1">
      <c r="A58" s="1353" t="s">
        <v>266</v>
      </c>
      <c r="B58" s="1354"/>
      <c r="C58" s="1354"/>
      <c r="D58" s="1354"/>
      <c r="E58" s="1354"/>
      <c r="F58" s="37"/>
      <c r="G58" s="1673"/>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5"/>
      <c r="AM58" s="777"/>
      <c r="AN58" s="777"/>
      <c r="AO58" s="777"/>
      <c r="AP58" s="777"/>
      <c r="AQ58" s="777"/>
      <c r="AR58" s="777"/>
      <c r="AS58" s="777"/>
      <c r="AT58" s="777"/>
      <c r="AU58" s="759"/>
      <c r="AV58" s="759"/>
      <c r="AW58" s="759"/>
      <c r="AX58" s="759"/>
      <c r="AY58" s="777"/>
      <c r="AZ58" s="777"/>
      <c r="BA58" s="777"/>
      <c r="BB58" s="777"/>
      <c r="BC58" s="43"/>
      <c r="BD58" s="131"/>
      <c r="BE58" s="23"/>
      <c r="BF58" s="614"/>
      <c r="BG58" s="23"/>
      <c r="BH58" s="136"/>
      <c r="BI58" s="941"/>
      <c r="BJ58" s="941"/>
      <c r="BK58" s="941"/>
      <c r="BL58" s="941"/>
      <c r="BM58" s="771"/>
      <c r="BN58" s="771"/>
      <c r="BO58" s="771"/>
      <c r="BP58" s="771"/>
      <c r="BQ58" s="771"/>
      <c r="BR58" s="771"/>
      <c r="BS58" s="771"/>
      <c r="BT58" s="771"/>
      <c r="BU58" s="941"/>
      <c r="BV58" s="941"/>
      <c r="BW58" s="941"/>
      <c r="BX58" s="941"/>
      <c r="BY58" s="941"/>
      <c r="BZ58" s="941"/>
      <c r="CA58" s="23"/>
      <c r="CB58" s="941"/>
      <c r="CC58" s="941"/>
      <c r="CD58" s="941"/>
      <c r="CE58" s="941"/>
      <c r="CF58" s="941"/>
      <c r="CG58" s="941"/>
      <c r="CH58" s="941"/>
      <c r="CI58" s="941"/>
      <c r="CJ58" s="941"/>
      <c r="CK58" s="941"/>
      <c r="CL58" s="20"/>
      <c r="CM58" s="20"/>
      <c r="CN58" s="20"/>
      <c r="CO58" s="20"/>
      <c r="CP58" s="20"/>
      <c r="CQ58" s="20"/>
      <c r="CR58" s="20"/>
      <c r="CS58" s="20"/>
      <c r="CT58" s="771"/>
      <c r="CU58" s="20"/>
      <c r="CV58" s="20"/>
      <c r="CW58" s="590"/>
      <c r="CX58" s="590"/>
      <c r="CY58" s="941"/>
      <c r="CZ58" s="580"/>
      <c r="DA58" s="580"/>
      <c r="DB58" s="580"/>
      <c r="DC58" s="580"/>
      <c r="DD58" s="580"/>
      <c r="DE58" s="580"/>
      <c r="DF58" s="580"/>
      <c r="DG58" s="580"/>
      <c r="DH58" s="580"/>
      <c r="DI58" s="580"/>
      <c r="DJ58" s="580"/>
      <c r="DK58" s="580"/>
      <c r="DL58" s="580"/>
      <c r="DM58" s="580"/>
      <c r="DN58" s="580"/>
      <c r="DO58" s="580"/>
      <c r="DP58" s="580"/>
      <c r="DQ58" s="580"/>
      <c r="DR58" s="580"/>
      <c r="DS58" s="580"/>
      <c r="DT58" s="580"/>
      <c r="DU58" s="580"/>
      <c r="DV58" s="580"/>
      <c r="DW58" s="580"/>
      <c r="DX58" s="580"/>
      <c r="DY58" s="580"/>
      <c r="DZ58" s="580"/>
      <c r="EA58" s="580"/>
      <c r="EB58" s="580"/>
      <c r="EC58" s="580"/>
      <c r="ED58" s="580"/>
      <c r="EE58" s="580"/>
      <c r="EF58" s="580"/>
      <c r="EG58" s="580"/>
      <c r="EH58" s="580"/>
      <c r="EI58" s="580"/>
      <c r="EJ58" s="580"/>
      <c r="EK58" s="580"/>
      <c r="EL58" s="580"/>
      <c r="EM58" s="580"/>
      <c r="EN58" s="580"/>
      <c r="EO58" s="580"/>
      <c r="EP58" s="580"/>
      <c r="EQ58" s="580"/>
      <c r="ER58" s="580"/>
      <c r="ES58" s="580"/>
      <c r="ET58" s="580"/>
      <c r="EU58" s="580"/>
      <c r="EV58" s="580"/>
      <c r="EW58" s="580"/>
      <c r="EX58" s="580"/>
      <c r="EY58" s="580"/>
      <c r="EZ58" s="580"/>
      <c r="FA58" s="580"/>
      <c r="FB58" s="580"/>
      <c r="FC58" s="580"/>
      <c r="FD58" s="580"/>
      <c r="FE58" s="580"/>
      <c r="FF58" s="580"/>
      <c r="FG58" s="580"/>
      <c r="FH58" s="580"/>
      <c r="FI58" s="580"/>
      <c r="FJ58" s="580"/>
      <c r="FK58" s="580"/>
      <c r="FL58" s="580"/>
      <c r="FM58" s="580"/>
      <c r="FN58" s="580"/>
      <c r="FO58" s="580"/>
      <c r="FP58" s="580"/>
      <c r="FQ58" s="580"/>
      <c r="FR58" s="580"/>
      <c r="FS58" s="580"/>
      <c r="FT58" s="580"/>
      <c r="FU58" s="580"/>
      <c r="FV58" s="580"/>
      <c r="FW58" s="580"/>
      <c r="FX58" s="580"/>
      <c r="FY58" s="580"/>
      <c r="FZ58" s="580"/>
      <c r="GA58" s="580"/>
      <c r="GB58" s="580"/>
      <c r="GC58" s="580"/>
      <c r="GD58" s="580"/>
      <c r="GE58" s="580"/>
      <c r="GF58" s="580"/>
      <c r="GG58" s="580"/>
      <c r="GH58" s="580"/>
      <c r="GI58" s="580"/>
      <c r="GJ58" s="580"/>
      <c r="GK58" s="580"/>
      <c r="GL58" s="580"/>
      <c r="GM58" s="580"/>
      <c r="GN58" s="580"/>
      <c r="GO58" s="580"/>
      <c r="GP58" s="580"/>
      <c r="GQ58" s="580"/>
      <c r="GR58" s="580"/>
      <c r="GS58" s="580"/>
      <c r="GT58" s="580"/>
      <c r="GU58" s="580"/>
      <c r="GV58" s="580"/>
      <c r="GW58" s="580"/>
      <c r="GX58" s="580"/>
      <c r="GY58" s="580"/>
      <c r="GZ58" s="580"/>
      <c r="HA58" s="580"/>
      <c r="HB58" s="580"/>
      <c r="HC58" s="580"/>
      <c r="HD58" s="580"/>
      <c r="HE58" s="580"/>
      <c r="HF58" s="580"/>
      <c r="HG58" s="580"/>
      <c r="HH58" s="580"/>
      <c r="HI58" s="580"/>
      <c r="HJ58" s="580"/>
      <c r="HK58" s="580"/>
      <c r="HL58" s="580"/>
      <c r="HM58" s="580"/>
      <c r="HN58" s="580"/>
      <c r="HO58" s="580"/>
      <c r="HP58" s="580"/>
      <c r="HQ58" s="580"/>
      <c r="HR58" s="580"/>
      <c r="HS58" s="580"/>
      <c r="HT58" s="580"/>
      <c r="HU58" s="580"/>
      <c r="HV58" s="580"/>
      <c r="HW58" s="580"/>
      <c r="HX58" s="580"/>
      <c r="HY58" s="580"/>
      <c r="HZ58" s="580"/>
      <c r="IA58" s="580"/>
      <c r="IB58" s="580"/>
      <c r="IC58" s="580"/>
      <c r="ID58" s="580"/>
      <c r="IE58" s="580"/>
      <c r="IF58" s="580"/>
      <c r="IG58" s="580"/>
      <c r="IH58" s="580"/>
      <c r="II58" s="580"/>
      <c r="IJ58" s="580"/>
      <c r="IK58" s="580"/>
      <c r="IL58" s="580"/>
    </row>
    <row r="59" spans="1:246" ht="24" customHeight="1">
      <c r="A59" s="1722" t="s">
        <v>267</v>
      </c>
      <c r="B59" s="1723"/>
      <c r="C59" s="1723"/>
      <c r="D59" s="1723"/>
      <c r="E59" s="1723"/>
      <c r="F59" s="1724"/>
      <c r="G59" s="1673"/>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c r="AI59" s="1684"/>
      <c r="AJ59" s="1684"/>
      <c r="AK59" s="1684"/>
      <c r="AL59" s="1685"/>
      <c r="AM59" s="777"/>
      <c r="AN59" s="777"/>
      <c r="AO59" s="777"/>
      <c r="AP59" s="777"/>
      <c r="AQ59" s="777"/>
      <c r="AR59" s="777"/>
      <c r="AS59" s="777"/>
      <c r="AT59" s="777"/>
      <c r="AU59" s="759"/>
      <c r="AV59" s="759"/>
      <c r="AW59" s="759"/>
      <c r="AX59" s="759"/>
      <c r="AY59" s="777"/>
      <c r="AZ59" s="777"/>
      <c r="BA59" s="777"/>
      <c r="BB59" s="777"/>
      <c r="BC59" s="43"/>
      <c r="BD59" s="131"/>
      <c r="BE59" s="23"/>
      <c r="BF59" s="614"/>
      <c r="BG59" s="23"/>
      <c r="BH59" s="136"/>
      <c r="BI59" s="941"/>
      <c r="BJ59" s="941"/>
      <c r="BK59" s="941"/>
      <c r="BL59" s="941"/>
      <c r="BM59" s="771"/>
      <c r="BN59" s="771"/>
      <c r="BO59" s="771"/>
      <c r="BP59" s="771"/>
      <c r="BQ59" s="771"/>
      <c r="BR59" s="771"/>
      <c r="BS59" s="771"/>
      <c r="BT59" s="771"/>
      <c r="BU59" s="941"/>
      <c r="BV59" s="941"/>
      <c r="BW59" s="941"/>
      <c r="BX59" s="941"/>
      <c r="BY59" s="941"/>
      <c r="BZ59" s="941"/>
      <c r="CA59" s="23"/>
      <c r="CB59" s="941"/>
      <c r="CC59" s="941"/>
      <c r="CD59" s="941"/>
      <c r="CE59" s="941"/>
      <c r="CF59" s="941"/>
      <c r="CG59" s="941"/>
      <c r="CH59" s="941"/>
      <c r="CI59" s="941"/>
      <c r="CJ59" s="941"/>
      <c r="CK59" s="941"/>
      <c r="CL59" s="20"/>
      <c r="CM59" s="20"/>
      <c r="CN59" s="20"/>
      <c r="CO59" s="20"/>
      <c r="CP59" s="20"/>
      <c r="CQ59" s="20"/>
      <c r="CR59" s="20"/>
      <c r="CS59" s="20"/>
      <c r="CT59" s="771"/>
      <c r="CU59" s="20"/>
      <c r="CV59" s="20"/>
      <c r="CW59" s="590"/>
      <c r="CX59" s="590"/>
      <c r="CY59" s="941"/>
      <c r="CZ59" s="580"/>
      <c r="DA59" s="580"/>
      <c r="DB59" s="580"/>
      <c r="DC59" s="580"/>
      <c r="DD59" s="580"/>
      <c r="DE59" s="580"/>
      <c r="DF59" s="580"/>
      <c r="DG59" s="580"/>
      <c r="DH59" s="580"/>
      <c r="DI59" s="580"/>
      <c r="DJ59" s="580"/>
      <c r="DK59" s="580"/>
      <c r="DL59" s="580"/>
      <c r="DM59" s="580"/>
      <c r="DN59" s="580"/>
      <c r="DO59" s="580"/>
      <c r="DP59" s="580"/>
      <c r="DQ59" s="580"/>
      <c r="DR59" s="580"/>
      <c r="DS59" s="580"/>
      <c r="DT59" s="580"/>
      <c r="DU59" s="580"/>
      <c r="DV59" s="580"/>
      <c r="DW59" s="580"/>
      <c r="DX59" s="580"/>
      <c r="DY59" s="580"/>
      <c r="DZ59" s="580"/>
      <c r="EA59" s="580"/>
      <c r="EB59" s="580"/>
      <c r="EC59" s="580"/>
      <c r="ED59" s="580"/>
      <c r="EE59" s="580"/>
      <c r="EF59" s="580"/>
      <c r="EG59" s="580"/>
      <c r="EH59" s="580"/>
      <c r="EI59" s="580"/>
      <c r="EJ59" s="580"/>
      <c r="EK59" s="580"/>
      <c r="EL59" s="580"/>
      <c r="EM59" s="580"/>
      <c r="EN59" s="580"/>
      <c r="EO59" s="580"/>
      <c r="EP59" s="580"/>
      <c r="EQ59" s="580"/>
      <c r="ER59" s="580"/>
      <c r="ES59" s="580"/>
      <c r="ET59" s="580"/>
      <c r="EU59" s="580"/>
      <c r="EV59" s="580"/>
      <c r="EW59" s="580"/>
      <c r="EX59" s="580"/>
      <c r="EY59" s="580"/>
      <c r="EZ59" s="580"/>
      <c r="FA59" s="580"/>
      <c r="FB59" s="580"/>
      <c r="FC59" s="580"/>
      <c r="FD59" s="580"/>
      <c r="FE59" s="580"/>
      <c r="FF59" s="580"/>
      <c r="FG59" s="580"/>
      <c r="FH59" s="580"/>
      <c r="FI59" s="580"/>
      <c r="FJ59" s="580"/>
      <c r="FK59" s="580"/>
      <c r="FL59" s="580"/>
      <c r="FM59" s="580"/>
      <c r="FN59" s="580"/>
      <c r="FO59" s="580"/>
      <c r="FP59" s="580"/>
      <c r="FQ59" s="580"/>
      <c r="FR59" s="580"/>
      <c r="FS59" s="580"/>
      <c r="FT59" s="580"/>
      <c r="FU59" s="580"/>
      <c r="FV59" s="580"/>
      <c r="FW59" s="580"/>
      <c r="FX59" s="580"/>
      <c r="FY59" s="580"/>
      <c r="FZ59" s="580"/>
      <c r="GA59" s="580"/>
      <c r="GB59" s="580"/>
      <c r="GC59" s="580"/>
      <c r="GD59" s="580"/>
      <c r="GE59" s="580"/>
      <c r="GF59" s="580"/>
      <c r="GG59" s="580"/>
      <c r="GH59" s="580"/>
      <c r="GI59" s="580"/>
      <c r="GJ59" s="580"/>
      <c r="GK59" s="580"/>
      <c r="GL59" s="580"/>
      <c r="GM59" s="580"/>
      <c r="GN59" s="580"/>
      <c r="GO59" s="580"/>
      <c r="GP59" s="580"/>
      <c r="GQ59" s="580"/>
      <c r="GR59" s="580"/>
      <c r="GS59" s="580"/>
      <c r="GT59" s="580"/>
      <c r="GU59" s="580"/>
      <c r="GV59" s="580"/>
      <c r="GW59" s="580"/>
      <c r="GX59" s="580"/>
      <c r="GY59" s="580"/>
      <c r="GZ59" s="580"/>
      <c r="HA59" s="580"/>
      <c r="HB59" s="580"/>
      <c r="HC59" s="580"/>
      <c r="HD59" s="580"/>
      <c r="HE59" s="580"/>
      <c r="HF59" s="580"/>
      <c r="HG59" s="580"/>
      <c r="HH59" s="580"/>
      <c r="HI59" s="580"/>
      <c r="HJ59" s="580"/>
      <c r="HK59" s="580"/>
      <c r="HL59" s="580"/>
      <c r="HM59" s="580"/>
      <c r="HN59" s="580"/>
      <c r="HO59" s="580"/>
      <c r="HP59" s="580"/>
      <c r="HQ59" s="580"/>
      <c r="HR59" s="580"/>
      <c r="HS59" s="580"/>
      <c r="HT59" s="580"/>
      <c r="HU59" s="580"/>
      <c r="HV59" s="580"/>
      <c r="HW59" s="580"/>
      <c r="HX59" s="580"/>
      <c r="HY59" s="580"/>
      <c r="HZ59" s="580"/>
      <c r="IA59" s="580"/>
      <c r="IB59" s="580"/>
      <c r="IC59" s="580"/>
      <c r="ID59" s="580"/>
      <c r="IE59" s="580"/>
      <c r="IF59" s="580"/>
      <c r="IG59" s="580"/>
      <c r="IH59" s="580"/>
      <c r="II59" s="580"/>
      <c r="IJ59" s="580"/>
      <c r="IK59" s="580"/>
      <c r="IL59" s="580"/>
    </row>
    <row r="60" spans="1:246" ht="24" customHeight="1">
      <c r="A60" s="1725" t="s">
        <v>107</v>
      </c>
      <c r="B60" s="1726"/>
      <c r="C60" s="1726"/>
      <c r="D60" s="1726"/>
      <c r="E60" s="1727"/>
      <c r="F60" s="156"/>
      <c r="G60" s="1673"/>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5"/>
      <c r="AM60" s="777"/>
      <c r="AN60" s="777"/>
      <c r="AO60" s="777"/>
      <c r="AP60" s="777"/>
      <c r="AQ60" s="777"/>
      <c r="AR60" s="777"/>
      <c r="AS60" s="777"/>
      <c r="AT60" s="777"/>
      <c r="AU60" s="759"/>
      <c r="AV60" s="759"/>
      <c r="AW60" s="759"/>
      <c r="AX60" s="759"/>
      <c r="AY60" s="777"/>
      <c r="AZ60" s="777"/>
      <c r="BA60" s="777"/>
      <c r="BB60" s="777"/>
      <c r="BC60" s="43"/>
      <c r="BD60" s="131"/>
      <c r="BE60" s="20"/>
      <c r="BF60" s="591"/>
      <c r="BG60" s="20"/>
      <c r="BH60" s="136"/>
      <c r="BI60" s="941"/>
      <c r="BJ60" s="941"/>
      <c r="BK60" s="941"/>
      <c r="BL60" s="941"/>
      <c r="BM60" s="771"/>
      <c r="BN60" s="771"/>
      <c r="BO60" s="771"/>
      <c r="BP60" s="771"/>
      <c r="BQ60" s="771"/>
      <c r="BR60" s="771"/>
      <c r="BS60" s="771"/>
      <c r="BT60" s="771"/>
      <c r="BU60" s="941"/>
      <c r="BV60" s="941"/>
      <c r="BW60" s="941"/>
      <c r="BX60" s="941"/>
      <c r="BY60" s="941"/>
      <c r="BZ60" s="941"/>
      <c r="CA60" s="20"/>
      <c r="CB60" s="941"/>
      <c r="CC60" s="941"/>
      <c r="CD60" s="941"/>
      <c r="CE60" s="941"/>
      <c r="CF60" s="941"/>
      <c r="CG60" s="941"/>
      <c r="CH60" s="941"/>
      <c r="CI60" s="941"/>
      <c r="CJ60" s="941"/>
      <c r="CK60" s="941"/>
      <c r="CL60" s="941"/>
      <c r="CM60" s="941"/>
      <c r="CN60" s="941"/>
      <c r="CO60" s="941"/>
      <c r="CP60" s="941"/>
      <c r="CQ60" s="941"/>
      <c r="CR60" s="941"/>
      <c r="CS60" s="941"/>
      <c r="CT60" s="771"/>
      <c r="CU60" s="941"/>
      <c r="CV60" s="941"/>
      <c r="CW60" s="590"/>
      <c r="CX60" s="590"/>
      <c r="CY60" s="941"/>
      <c r="CZ60" s="580"/>
      <c r="DA60" s="580"/>
      <c r="DB60" s="580"/>
      <c r="DC60" s="580"/>
      <c r="DD60" s="580"/>
      <c r="DE60" s="580"/>
      <c r="DF60" s="580"/>
      <c r="DG60" s="580"/>
      <c r="DH60" s="580"/>
      <c r="DI60" s="580"/>
      <c r="DJ60" s="580"/>
      <c r="DK60" s="580"/>
      <c r="DL60" s="580"/>
      <c r="DM60" s="580"/>
      <c r="DN60" s="580"/>
      <c r="DO60" s="580"/>
      <c r="DP60" s="580"/>
      <c r="DQ60" s="580"/>
      <c r="DR60" s="580"/>
      <c r="DS60" s="580"/>
      <c r="DT60" s="580"/>
      <c r="DU60" s="580"/>
      <c r="DV60" s="580"/>
      <c r="DW60" s="580"/>
      <c r="DX60" s="580"/>
      <c r="DY60" s="580"/>
      <c r="DZ60" s="580"/>
      <c r="EA60" s="580"/>
      <c r="EB60" s="580"/>
      <c r="EC60" s="580"/>
      <c r="ED60" s="580"/>
      <c r="EE60" s="580"/>
      <c r="EF60" s="580"/>
      <c r="EG60" s="580"/>
      <c r="EH60" s="580"/>
      <c r="EI60" s="580"/>
      <c r="EJ60" s="580"/>
      <c r="EK60" s="580"/>
      <c r="EL60" s="580"/>
      <c r="EM60" s="580"/>
      <c r="EN60" s="580"/>
      <c r="EO60" s="580"/>
      <c r="EP60" s="580"/>
      <c r="EQ60" s="580"/>
      <c r="ER60" s="580"/>
      <c r="ES60" s="580"/>
      <c r="ET60" s="580"/>
      <c r="EU60" s="580"/>
      <c r="EV60" s="580"/>
      <c r="EW60" s="580"/>
      <c r="EX60" s="580"/>
      <c r="EY60" s="580"/>
      <c r="EZ60" s="580"/>
      <c r="FA60" s="580"/>
      <c r="FB60" s="580"/>
      <c r="FC60" s="580"/>
      <c r="FD60" s="580"/>
      <c r="FE60" s="580"/>
      <c r="FF60" s="580"/>
      <c r="FG60" s="580"/>
      <c r="FH60" s="580"/>
      <c r="FI60" s="580"/>
      <c r="FJ60" s="580"/>
      <c r="FK60" s="580"/>
      <c r="FL60" s="580"/>
      <c r="FM60" s="580"/>
      <c r="FN60" s="580"/>
      <c r="FO60" s="580"/>
      <c r="FP60" s="580"/>
      <c r="FQ60" s="580"/>
      <c r="FR60" s="580"/>
      <c r="FS60" s="580"/>
      <c r="FT60" s="580"/>
      <c r="FU60" s="580"/>
      <c r="FV60" s="580"/>
      <c r="FW60" s="580"/>
      <c r="FX60" s="580"/>
      <c r="FY60" s="580"/>
      <c r="FZ60" s="580"/>
      <c r="GA60" s="580"/>
      <c r="GB60" s="580"/>
      <c r="GC60" s="580"/>
      <c r="GD60" s="580"/>
      <c r="GE60" s="580"/>
      <c r="GF60" s="580"/>
      <c r="GG60" s="580"/>
      <c r="GH60" s="580"/>
      <c r="GI60" s="580"/>
      <c r="GJ60" s="580"/>
      <c r="GK60" s="580"/>
      <c r="GL60" s="580"/>
      <c r="GM60" s="580"/>
      <c r="GN60" s="580"/>
      <c r="GO60" s="580"/>
      <c r="GP60" s="580"/>
      <c r="GQ60" s="580"/>
      <c r="GR60" s="580"/>
      <c r="GS60" s="580"/>
      <c r="GT60" s="580"/>
      <c r="GU60" s="580"/>
      <c r="GV60" s="580"/>
      <c r="GW60" s="580"/>
      <c r="GX60" s="580"/>
      <c r="GY60" s="580"/>
      <c r="GZ60" s="580"/>
      <c r="HA60" s="580"/>
      <c r="HB60" s="580"/>
      <c r="HC60" s="580"/>
      <c r="HD60" s="580"/>
      <c r="HE60" s="580"/>
      <c r="HF60" s="580"/>
      <c r="HG60" s="580"/>
      <c r="HH60" s="580"/>
      <c r="HI60" s="580"/>
      <c r="HJ60" s="580"/>
      <c r="HK60" s="580"/>
      <c r="HL60" s="580"/>
      <c r="HM60" s="580"/>
      <c r="HN60" s="580"/>
      <c r="HO60" s="580"/>
      <c r="HP60" s="580"/>
      <c r="HQ60" s="580"/>
      <c r="HR60" s="580"/>
      <c r="HS60" s="580"/>
      <c r="HT60" s="580"/>
      <c r="HU60" s="580"/>
      <c r="HV60" s="580"/>
      <c r="HW60" s="580"/>
      <c r="HX60" s="580"/>
      <c r="HY60" s="580"/>
      <c r="HZ60" s="580"/>
      <c r="IA60" s="580"/>
      <c r="IB60" s="580"/>
      <c r="IC60" s="580"/>
      <c r="ID60" s="580"/>
      <c r="IE60" s="580"/>
      <c r="IF60" s="580"/>
      <c r="IG60" s="580"/>
      <c r="IH60" s="580"/>
      <c r="II60" s="580"/>
      <c r="IJ60" s="580"/>
      <c r="IK60" s="580"/>
      <c r="IL60" s="580"/>
    </row>
    <row r="61" spans="1:246" ht="24" customHeight="1">
      <c r="A61" s="1318" t="s">
        <v>108</v>
      </c>
      <c r="B61" s="1255"/>
      <c r="C61" s="1255"/>
      <c r="D61" s="1255"/>
      <c r="E61" s="1319"/>
      <c r="F61" s="36"/>
      <c r="G61" s="1673"/>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c r="AI61" s="1684"/>
      <c r="AJ61" s="1684"/>
      <c r="AK61" s="1684"/>
      <c r="AL61" s="1685"/>
      <c r="AM61" s="777"/>
      <c r="AN61" s="777"/>
      <c r="AO61" s="777"/>
      <c r="AP61" s="777"/>
      <c r="AQ61" s="777"/>
      <c r="AR61" s="777"/>
      <c r="AS61" s="777"/>
      <c r="AT61" s="777"/>
      <c r="AU61" s="759"/>
      <c r="AV61" s="759"/>
      <c r="AW61" s="759"/>
      <c r="AX61" s="759"/>
      <c r="AY61" s="777"/>
      <c r="AZ61" s="777"/>
      <c r="BA61" s="777"/>
      <c r="BB61" s="777"/>
      <c r="BC61" s="43"/>
      <c r="BD61" s="131"/>
      <c r="BE61" s="20"/>
      <c r="BF61" s="591"/>
      <c r="BG61" s="20"/>
      <c r="BH61" s="129"/>
      <c r="BI61" s="20"/>
      <c r="BJ61" s="20"/>
      <c r="BK61" s="20"/>
      <c r="BL61" s="941"/>
      <c r="BM61" s="771"/>
      <c r="BN61" s="771"/>
      <c r="BO61" s="771"/>
      <c r="BP61" s="771"/>
      <c r="BQ61" s="771"/>
      <c r="BR61" s="771"/>
      <c r="BS61" s="771"/>
      <c r="BT61" s="771"/>
      <c r="BU61" s="20"/>
      <c r="BV61" s="20"/>
      <c r="BW61" s="20"/>
      <c r="BX61" s="20"/>
      <c r="BY61" s="20"/>
      <c r="BZ61" s="20"/>
      <c r="CA61" s="20"/>
      <c r="CB61" s="20"/>
      <c r="CC61" s="20"/>
      <c r="CD61" s="20"/>
      <c r="CE61" s="20"/>
      <c r="CF61" s="20"/>
      <c r="CG61" s="20"/>
      <c r="CH61" s="20"/>
      <c r="CI61" s="20"/>
      <c r="CJ61" s="20"/>
      <c r="CK61" s="39"/>
      <c r="CL61" s="23"/>
      <c r="CM61" s="941"/>
      <c r="CN61" s="20"/>
      <c r="CO61" s="20"/>
      <c r="CP61" s="20"/>
      <c r="CQ61" s="20"/>
      <c r="CR61" s="20"/>
      <c r="CS61" s="20"/>
      <c r="CT61" s="771"/>
      <c r="CU61" s="941"/>
      <c r="CV61" s="941"/>
      <c r="CW61" s="590"/>
      <c r="CX61" s="590"/>
      <c r="CY61" s="941"/>
      <c r="CZ61" s="580"/>
      <c r="DA61" s="580"/>
      <c r="DB61" s="580"/>
      <c r="DC61" s="580"/>
      <c r="DD61" s="580"/>
      <c r="DE61" s="580"/>
      <c r="DF61" s="580"/>
      <c r="DG61" s="580"/>
      <c r="DH61" s="580"/>
      <c r="DI61" s="580"/>
      <c r="DJ61" s="580"/>
      <c r="DK61" s="580"/>
      <c r="DL61" s="580"/>
      <c r="DM61" s="580"/>
      <c r="DN61" s="580"/>
      <c r="DO61" s="580"/>
      <c r="DP61" s="580"/>
      <c r="DQ61" s="580"/>
      <c r="DR61" s="580"/>
      <c r="DS61" s="580"/>
      <c r="DT61" s="580"/>
      <c r="DU61" s="580"/>
      <c r="DV61" s="580"/>
      <c r="DW61" s="580"/>
      <c r="DX61" s="580"/>
      <c r="DY61" s="580"/>
      <c r="DZ61" s="580"/>
      <c r="EA61" s="580"/>
      <c r="EB61" s="580"/>
      <c r="EC61" s="580"/>
      <c r="ED61" s="580"/>
      <c r="EE61" s="580"/>
      <c r="EF61" s="580"/>
      <c r="EG61" s="580"/>
      <c r="EH61" s="580"/>
      <c r="EI61" s="580"/>
      <c r="EJ61" s="580"/>
      <c r="EK61" s="580"/>
      <c r="EL61" s="580"/>
      <c r="EM61" s="580"/>
      <c r="EN61" s="580"/>
      <c r="EO61" s="580"/>
      <c r="EP61" s="580"/>
      <c r="EQ61" s="580"/>
      <c r="ER61" s="580"/>
      <c r="ES61" s="580"/>
      <c r="ET61" s="580"/>
      <c r="EU61" s="580"/>
      <c r="EV61" s="580"/>
      <c r="EW61" s="580"/>
      <c r="EX61" s="580"/>
      <c r="EY61" s="580"/>
      <c r="EZ61" s="580"/>
      <c r="FA61" s="580"/>
      <c r="FB61" s="580"/>
      <c r="FC61" s="580"/>
      <c r="FD61" s="580"/>
      <c r="FE61" s="580"/>
      <c r="FF61" s="580"/>
      <c r="FG61" s="580"/>
      <c r="FH61" s="580"/>
      <c r="FI61" s="580"/>
      <c r="FJ61" s="580"/>
      <c r="FK61" s="580"/>
      <c r="FL61" s="580"/>
      <c r="FM61" s="580"/>
      <c r="FN61" s="580"/>
      <c r="FO61" s="580"/>
      <c r="FP61" s="580"/>
      <c r="FQ61" s="580"/>
      <c r="FR61" s="580"/>
      <c r="FS61" s="580"/>
      <c r="FT61" s="580"/>
      <c r="FU61" s="580"/>
      <c r="FV61" s="580"/>
      <c r="FW61" s="580"/>
      <c r="FX61" s="580"/>
      <c r="FY61" s="580"/>
      <c r="FZ61" s="580"/>
      <c r="GA61" s="580"/>
      <c r="GB61" s="580"/>
      <c r="GC61" s="580"/>
      <c r="GD61" s="580"/>
      <c r="GE61" s="580"/>
      <c r="GF61" s="580"/>
      <c r="GG61" s="580"/>
      <c r="GH61" s="580"/>
      <c r="GI61" s="580"/>
      <c r="GJ61" s="580"/>
      <c r="GK61" s="580"/>
      <c r="GL61" s="580"/>
      <c r="GM61" s="580"/>
      <c r="GN61" s="580"/>
      <c r="GO61" s="580"/>
      <c r="GP61" s="580"/>
      <c r="GQ61" s="580"/>
      <c r="GR61" s="580"/>
      <c r="GS61" s="580"/>
      <c r="GT61" s="580"/>
      <c r="GU61" s="580"/>
      <c r="GV61" s="580"/>
      <c r="GW61" s="580"/>
      <c r="GX61" s="580"/>
      <c r="GY61" s="580"/>
      <c r="GZ61" s="580"/>
      <c r="HA61" s="580"/>
      <c r="HB61" s="580"/>
      <c r="HC61" s="580"/>
      <c r="HD61" s="580"/>
      <c r="HE61" s="580"/>
      <c r="HF61" s="580"/>
      <c r="HG61" s="580"/>
      <c r="HH61" s="580"/>
      <c r="HI61" s="580"/>
      <c r="HJ61" s="580"/>
      <c r="HK61" s="580"/>
      <c r="HL61" s="580"/>
      <c r="HM61" s="580"/>
      <c r="HN61" s="580"/>
      <c r="HO61" s="580"/>
      <c r="HP61" s="580"/>
      <c r="HQ61" s="580"/>
      <c r="HR61" s="580"/>
      <c r="HS61" s="580"/>
      <c r="HT61" s="580"/>
      <c r="HU61" s="580"/>
      <c r="HV61" s="580"/>
      <c r="HW61" s="580"/>
      <c r="HX61" s="580"/>
      <c r="HY61" s="580"/>
      <c r="HZ61" s="580"/>
      <c r="IA61" s="580"/>
      <c r="IB61" s="580"/>
      <c r="IC61" s="580"/>
      <c r="ID61" s="580"/>
      <c r="IE61" s="580"/>
      <c r="IF61" s="580"/>
      <c r="IG61" s="580"/>
      <c r="IH61" s="580"/>
      <c r="II61" s="580"/>
      <c r="IJ61" s="580"/>
      <c r="IK61" s="580"/>
      <c r="IL61" s="580"/>
    </row>
    <row r="62" spans="1:246" ht="24" customHeight="1">
      <c r="A62" s="1318" t="s">
        <v>109</v>
      </c>
      <c r="B62" s="1255"/>
      <c r="C62" s="1255"/>
      <c r="D62" s="1255"/>
      <c r="E62" s="1319"/>
      <c r="F62" s="36"/>
      <c r="G62" s="1673"/>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c r="AI62" s="1684"/>
      <c r="AJ62" s="1684"/>
      <c r="AK62" s="1684"/>
      <c r="AL62" s="1685"/>
      <c r="AM62" s="777"/>
      <c r="AN62" s="777"/>
      <c r="AO62" s="777"/>
      <c r="AP62" s="777"/>
      <c r="AQ62" s="777"/>
      <c r="AR62" s="777"/>
      <c r="AS62" s="777"/>
      <c r="AT62" s="777"/>
      <c r="AU62" s="759"/>
      <c r="AV62" s="759"/>
      <c r="AW62" s="759"/>
      <c r="AX62" s="759"/>
      <c r="AY62" s="777"/>
      <c r="AZ62" s="777"/>
      <c r="BA62" s="777"/>
      <c r="BB62" s="777"/>
      <c r="BC62" s="43"/>
      <c r="BD62" s="131"/>
      <c r="BE62" s="20"/>
      <c r="BF62" s="591"/>
      <c r="BG62" s="20"/>
      <c r="BH62" s="129"/>
      <c r="BI62" s="20"/>
      <c r="BJ62" s="20"/>
      <c r="BK62" s="20"/>
      <c r="BL62" s="941"/>
      <c r="BM62" s="771"/>
      <c r="BN62" s="771"/>
      <c r="BO62" s="771"/>
      <c r="BP62" s="771"/>
      <c r="BQ62" s="771"/>
      <c r="BR62" s="771"/>
      <c r="BS62" s="771"/>
      <c r="BT62" s="771"/>
      <c r="BU62" s="20"/>
      <c r="BV62" s="20"/>
      <c r="BW62" s="20"/>
      <c r="BX62" s="20"/>
      <c r="BY62" s="20"/>
      <c r="BZ62" s="20"/>
      <c r="CA62" s="20"/>
      <c r="CB62" s="20"/>
      <c r="CC62" s="20"/>
      <c r="CD62" s="20"/>
      <c r="CE62" s="20"/>
      <c r="CF62" s="20"/>
      <c r="CG62" s="20"/>
      <c r="CH62" s="20"/>
      <c r="CI62" s="20"/>
      <c r="CJ62" s="20"/>
      <c r="CK62" s="39"/>
      <c r="CL62" s="23"/>
      <c r="CM62" s="941"/>
      <c r="CN62" s="941"/>
      <c r="CO62" s="941"/>
      <c r="CP62" s="941"/>
      <c r="CQ62" s="941"/>
      <c r="CR62" s="941"/>
      <c r="CS62" s="941"/>
      <c r="CT62" s="771"/>
      <c r="CU62" s="941"/>
      <c r="CV62" s="941"/>
      <c r="CW62" s="590"/>
      <c r="CX62" s="590"/>
      <c r="CY62" s="941"/>
      <c r="CZ62" s="580"/>
      <c r="DA62" s="580"/>
      <c r="DB62" s="580"/>
      <c r="DC62" s="580"/>
      <c r="DD62" s="580"/>
      <c r="DE62" s="580"/>
      <c r="DF62" s="580"/>
      <c r="DG62" s="580"/>
      <c r="DH62" s="580"/>
      <c r="DI62" s="580"/>
      <c r="DJ62" s="580"/>
      <c r="DK62" s="580"/>
      <c r="DL62" s="580"/>
      <c r="DM62" s="580"/>
      <c r="DN62" s="580"/>
      <c r="DO62" s="580"/>
      <c r="DP62" s="580"/>
      <c r="DQ62" s="580"/>
      <c r="DR62" s="580"/>
      <c r="DS62" s="580"/>
      <c r="DT62" s="580"/>
      <c r="DU62" s="580"/>
      <c r="DV62" s="580"/>
      <c r="DW62" s="580"/>
      <c r="DX62" s="580"/>
      <c r="DY62" s="580"/>
      <c r="DZ62" s="580"/>
      <c r="EA62" s="580"/>
      <c r="EB62" s="580"/>
      <c r="EC62" s="580"/>
      <c r="ED62" s="580"/>
      <c r="EE62" s="580"/>
      <c r="EF62" s="580"/>
      <c r="EG62" s="580"/>
      <c r="EH62" s="580"/>
      <c r="EI62" s="580"/>
      <c r="EJ62" s="580"/>
      <c r="EK62" s="580"/>
      <c r="EL62" s="580"/>
      <c r="EM62" s="580"/>
      <c r="EN62" s="580"/>
      <c r="EO62" s="580"/>
      <c r="EP62" s="580"/>
      <c r="EQ62" s="580"/>
      <c r="ER62" s="580"/>
      <c r="ES62" s="580"/>
      <c r="ET62" s="580"/>
      <c r="EU62" s="580"/>
      <c r="EV62" s="580"/>
      <c r="EW62" s="580"/>
      <c r="EX62" s="580"/>
      <c r="EY62" s="580"/>
      <c r="EZ62" s="580"/>
      <c r="FA62" s="580"/>
      <c r="FB62" s="580"/>
      <c r="FC62" s="580"/>
      <c r="FD62" s="580"/>
      <c r="FE62" s="580"/>
      <c r="FF62" s="580"/>
      <c r="FG62" s="580"/>
      <c r="FH62" s="580"/>
      <c r="FI62" s="580"/>
      <c r="FJ62" s="580"/>
      <c r="FK62" s="580"/>
      <c r="FL62" s="580"/>
      <c r="FM62" s="580"/>
      <c r="FN62" s="580"/>
      <c r="FO62" s="580"/>
      <c r="FP62" s="580"/>
      <c r="FQ62" s="580"/>
      <c r="FR62" s="580"/>
      <c r="FS62" s="580"/>
      <c r="FT62" s="580"/>
      <c r="FU62" s="580"/>
      <c r="FV62" s="580"/>
      <c r="FW62" s="580"/>
      <c r="FX62" s="580"/>
      <c r="FY62" s="580"/>
      <c r="FZ62" s="580"/>
      <c r="GA62" s="580"/>
      <c r="GB62" s="580"/>
      <c r="GC62" s="580"/>
      <c r="GD62" s="580"/>
      <c r="GE62" s="580"/>
      <c r="GF62" s="580"/>
      <c r="GG62" s="580"/>
      <c r="GH62" s="580"/>
      <c r="GI62" s="580"/>
      <c r="GJ62" s="580"/>
      <c r="GK62" s="580"/>
      <c r="GL62" s="580"/>
      <c r="GM62" s="580"/>
      <c r="GN62" s="580"/>
      <c r="GO62" s="580"/>
      <c r="GP62" s="580"/>
      <c r="GQ62" s="580"/>
      <c r="GR62" s="580"/>
      <c r="GS62" s="580"/>
      <c r="GT62" s="580"/>
      <c r="GU62" s="580"/>
      <c r="GV62" s="580"/>
      <c r="GW62" s="580"/>
      <c r="GX62" s="580"/>
      <c r="GY62" s="580"/>
      <c r="GZ62" s="580"/>
      <c r="HA62" s="580"/>
      <c r="HB62" s="580"/>
      <c r="HC62" s="580"/>
      <c r="HD62" s="580"/>
      <c r="HE62" s="580"/>
      <c r="HF62" s="580"/>
      <c r="HG62" s="580"/>
      <c r="HH62" s="580"/>
      <c r="HI62" s="580"/>
      <c r="HJ62" s="580"/>
      <c r="HK62" s="580"/>
      <c r="HL62" s="580"/>
      <c r="HM62" s="580"/>
      <c r="HN62" s="580"/>
      <c r="HO62" s="580"/>
      <c r="HP62" s="580"/>
      <c r="HQ62" s="580"/>
      <c r="HR62" s="580"/>
      <c r="HS62" s="580"/>
      <c r="HT62" s="580"/>
      <c r="HU62" s="580"/>
      <c r="HV62" s="580"/>
      <c r="HW62" s="580"/>
      <c r="HX62" s="580"/>
      <c r="HY62" s="580"/>
      <c r="HZ62" s="580"/>
      <c r="IA62" s="580"/>
      <c r="IB62" s="580"/>
      <c r="IC62" s="580"/>
      <c r="ID62" s="580"/>
      <c r="IE62" s="580"/>
      <c r="IF62" s="580"/>
      <c r="IG62" s="580"/>
      <c r="IH62" s="580"/>
      <c r="II62" s="580"/>
      <c r="IJ62" s="580"/>
      <c r="IK62" s="580"/>
      <c r="IL62" s="580"/>
    </row>
    <row r="63" spans="1:246" ht="24" customHeight="1">
      <c r="A63" s="1318" t="s">
        <v>268</v>
      </c>
      <c r="B63" s="1255"/>
      <c r="C63" s="1255"/>
      <c r="D63" s="1255"/>
      <c r="E63" s="1319"/>
      <c r="F63" s="36"/>
      <c r="G63" s="1673"/>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c r="AI63" s="1684"/>
      <c r="AJ63" s="1684"/>
      <c r="AK63" s="1684"/>
      <c r="AL63" s="1685"/>
      <c r="AM63" s="777"/>
      <c r="AN63" s="777"/>
      <c r="AO63" s="777"/>
      <c r="AP63" s="777"/>
      <c r="AQ63" s="777"/>
      <c r="AR63" s="777"/>
      <c r="AS63" s="777"/>
      <c r="AT63" s="777"/>
      <c r="AU63" s="759"/>
      <c r="AV63" s="759"/>
      <c r="AW63" s="759"/>
      <c r="AX63" s="759"/>
      <c r="AY63" s="777"/>
      <c r="AZ63" s="777"/>
      <c r="BA63" s="777"/>
      <c r="BB63" s="777"/>
      <c r="BC63" s="43"/>
      <c r="BD63" s="131"/>
      <c r="BE63" s="20"/>
      <c r="BF63" s="591"/>
      <c r="BG63" s="20"/>
      <c r="BH63" s="129"/>
      <c r="BI63" s="20"/>
      <c r="BJ63" s="20"/>
      <c r="BK63" s="20"/>
      <c r="BL63" s="941"/>
      <c r="BM63" s="771"/>
      <c r="BN63" s="771"/>
      <c r="BO63" s="771"/>
      <c r="BP63" s="771"/>
      <c r="BQ63" s="771"/>
      <c r="BR63" s="771"/>
      <c r="BS63" s="771"/>
      <c r="BT63" s="771"/>
      <c r="BU63" s="20"/>
      <c r="BV63" s="20"/>
      <c r="BW63" s="20"/>
      <c r="BX63" s="20"/>
      <c r="BY63" s="20"/>
      <c r="BZ63" s="20"/>
      <c r="CA63" s="20"/>
      <c r="CB63" s="20"/>
      <c r="CC63" s="20"/>
      <c r="CD63" s="20"/>
      <c r="CE63" s="20"/>
      <c r="CF63" s="20"/>
      <c r="CG63" s="20"/>
      <c r="CH63" s="20"/>
      <c r="CI63" s="20"/>
      <c r="CJ63" s="20"/>
      <c r="CK63" s="39"/>
      <c r="CL63" s="23"/>
      <c r="CM63" s="941"/>
      <c r="CN63" s="941"/>
      <c r="CO63" s="20"/>
      <c r="CP63" s="20"/>
      <c r="CQ63" s="20"/>
      <c r="CR63" s="20"/>
      <c r="CS63" s="20"/>
      <c r="CT63" s="771"/>
      <c r="CU63" s="39"/>
      <c r="CV63" s="941"/>
      <c r="CW63" s="590"/>
      <c r="CX63" s="590"/>
      <c r="CY63" s="941"/>
      <c r="CZ63" s="580"/>
      <c r="DA63" s="580"/>
      <c r="DB63" s="580"/>
      <c r="DC63" s="580"/>
      <c r="DD63" s="580"/>
      <c r="DE63" s="580"/>
      <c r="DF63" s="580"/>
      <c r="DG63" s="580"/>
      <c r="DH63" s="580"/>
      <c r="DI63" s="580"/>
      <c r="DJ63" s="580"/>
      <c r="DK63" s="580"/>
      <c r="DL63" s="580"/>
      <c r="DM63" s="580"/>
      <c r="DN63" s="580"/>
      <c r="DO63" s="580"/>
      <c r="DP63" s="580"/>
      <c r="DQ63" s="580"/>
      <c r="DR63" s="580"/>
      <c r="DS63" s="580"/>
      <c r="DT63" s="580"/>
      <c r="DU63" s="580"/>
      <c r="DV63" s="580"/>
      <c r="DW63" s="580"/>
      <c r="DX63" s="580"/>
      <c r="DY63" s="580"/>
      <c r="DZ63" s="580"/>
      <c r="EA63" s="580"/>
      <c r="EB63" s="580"/>
      <c r="EC63" s="580"/>
      <c r="ED63" s="580"/>
      <c r="EE63" s="580"/>
      <c r="EF63" s="580"/>
      <c r="EG63" s="580"/>
      <c r="EH63" s="580"/>
      <c r="EI63" s="580"/>
      <c r="EJ63" s="580"/>
      <c r="EK63" s="580"/>
      <c r="EL63" s="580"/>
      <c r="EM63" s="580"/>
      <c r="EN63" s="580"/>
      <c r="EO63" s="580"/>
      <c r="EP63" s="580"/>
      <c r="EQ63" s="580"/>
      <c r="ER63" s="580"/>
      <c r="ES63" s="580"/>
      <c r="ET63" s="580"/>
      <c r="EU63" s="580"/>
      <c r="EV63" s="580"/>
      <c r="EW63" s="580"/>
      <c r="EX63" s="580"/>
      <c r="EY63" s="580"/>
      <c r="EZ63" s="580"/>
      <c r="FA63" s="580"/>
      <c r="FB63" s="580"/>
      <c r="FC63" s="580"/>
      <c r="FD63" s="580"/>
      <c r="FE63" s="580"/>
      <c r="FF63" s="580"/>
      <c r="FG63" s="580"/>
      <c r="FH63" s="580"/>
      <c r="FI63" s="580"/>
      <c r="FJ63" s="580"/>
      <c r="FK63" s="580"/>
      <c r="FL63" s="580"/>
      <c r="FM63" s="580"/>
      <c r="FN63" s="580"/>
      <c r="FO63" s="580"/>
      <c r="FP63" s="580"/>
      <c r="FQ63" s="580"/>
      <c r="FR63" s="580"/>
      <c r="FS63" s="580"/>
      <c r="FT63" s="580"/>
      <c r="FU63" s="580"/>
      <c r="FV63" s="580"/>
      <c r="FW63" s="580"/>
      <c r="FX63" s="580"/>
      <c r="FY63" s="580"/>
      <c r="FZ63" s="580"/>
      <c r="GA63" s="580"/>
      <c r="GB63" s="580"/>
      <c r="GC63" s="580"/>
      <c r="GD63" s="580"/>
      <c r="GE63" s="580"/>
      <c r="GF63" s="580"/>
      <c r="GG63" s="580"/>
      <c r="GH63" s="580"/>
      <c r="GI63" s="580"/>
      <c r="GJ63" s="580"/>
      <c r="GK63" s="580"/>
      <c r="GL63" s="580"/>
      <c r="GM63" s="580"/>
      <c r="GN63" s="580"/>
      <c r="GO63" s="580"/>
      <c r="GP63" s="580"/>
      <c r="GQ63" s="580"/>
      <c r="GR63" s="580"/>
      <c r="GS63" s="580"/>
      <c r="GT63" s="580"/>
      <c r="GU63" s="580"/>
      <c r="GV63" s="580"/>
      <c r="GW63" s="580"/>
      <c r="GX63" s="580"/>
      <c r="GY63" s="580"/>
      <c r="GZ63" s="580"/>
      <c r="HA63" s="580"/>
      <c r="HB63" s="580"/>
      <c r="HC63" s="580"/>
      <c r="HD63" s="580"/>
      <c r="HE63" s="580"/>
      <c r="HF63" s="580"/>
      <c r="HG63" s="580"/>
      <c r="HH63" s="580"/>
      <c r="HI63" s="580"/>
      <c r="HJ63" s="580"/>
      <c r="HK63" s="580"/>
      <c r="HL63" s="580"/>
      <c r="HM63" s="580"/>
      <c r="HN63" s="580"/>
      <c r="HO63" s="580"/>
      <c r="HP63" s="580"/>
      <c r="HQ63" s="580"/>
      <c r="HR63" s="580"/>
      <c r="HS63" s="580"/>
      <c r="HT63" s="580"/>
      <c r="HU63" s="580"/>
      <c r="HV63" s="580"/>
      <c r="HW63" s="580"/>
      <c r="HX63" s="580"/>
      <c r="HY63" s="580"/>
      <c r="HZ63" s="580"/>
      <c r="IA63" s="580"/>
      <c r="IB63" s="580"/>
      <c r="IC63" s="580"/>
      <c r="ID63" s="580"/>
      <c r="IE63" s="580"/>
      <c r="IF63" s="580"/>
      <c r="IG63" s="580"/>
      <c r="IH63" s="580"/>
      <c r="II63" s="580"/>
      <c r="IJ63" s="580"/>
      <c r="IK63" s="580"/>
      <c r="IL63" s="580"/>
    </row>
    <row r="64" spans="1:246" s="19" customFormat="1" ht="24" customHeight="1">
      <c r="A64" s="1318" t="s">
        <v>52</v>
      </c>
      <c r="B64" s="1255"/>
      <c r="C64" s="1255"/>
      <c r="D64" s="1255"/>
      <c r="E64" s="1319"/>
      <c r="F64" s="36"/>
      <c r="G64" s="1673"/>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c r="AI64" s="1684"/>
      <c r="AJ64" s="1684"/>
      <c r="AK64" s="1684"/>
      <c r="AL64" s="1685"/>
      <c r="AM64" s="777"/>
      <c r="AN64" s="777"/>
      <c r="AO64" s="777"/>
      <c r="AP64" s="777"/>
      <c r="AQ64" s="777"/>
      <c r="AR64" s="777"/>
      <c r="AS64" s="777"/>
      <c r="AT64" s="777"/>
      <c r="AU64" s="785"/>
      <c r="AV64" s="785"/>
      <c r="AW64" s="785"/>
      <c r="AX64" s="785"/>
      <c r="AY64" s="777"/>
      <c r="AZ64" s="777"/>
      <c r="BA64" s="777"/>
      <c r="BB64" s="777"/>
      <c r="BC64" s="43"/>
      <c r="BD64" s="131"/>
      <c r="BE64" s="20"/>
      <c r="BF64" s="591"/>
      <c r="BG64" s="20"/>
      <c r="BH64" s="129"/>
      <c r="BI64" s="20"/>
      <c r="BJ64" s="20"/>
      <c r="BK64" s="20"/>
      <c r="BL64" s="941"/>
      <c r="BM64" s="771"/>
      <c r="BN64" s="771"/>
      <c r="BO64" s="771"/>
      <c r="BP64" s="771"/>
      <c r="BQ64" s="771"/>
      <c r="BR64" s="771"/>
      <c r="BS64" s="771"/>
      <c r="BT64" s="771"/>
      <c r="BU64" s="20"/>
      <c r="BV64" s="20"/>
      <c r="BW64" s="20"/>
      <c r="BX64" s="20"/>
      <c r="BY64" s="20"/>
      <c r="BZ64" s="20"/>
      <c r="CA64" s="20"/>
      <c r="CB64" s="20"/>
      <c r="CC64" s="20"/>
      <c r="CD64" s="20"/>
      <c r="CE64" s="20"/>
      <c r="CF64" s="20"/>
      <c r="CG64" s="20"/>
      <c r="CH64" s="20"/>
      <c r="CI64" s="20"/>
      <c r="CJ64" s="20"/>
      <c r="CK64" s="39"/>
      <c r="CL64" s="23"/>
      <c r="CM64" s="941"/>
      <c r="CN64" s="941"/>
      <c r="CO64" s="20"/>
      <c r="CP64" s="20"/>
      <c r="CQ64" s="20"/>
      <c r="CR64" s="20"/>
      <c r="CS64" s="20"/>
      <c r="CT64" s="771"/>
      <c r="CU64" s="941"/>
      <c r="CV64" s="941"/>
      <c r="CW64" s="23"/>
      <c r="CX64" s="23"/>
      <c r="CY64" s="941"/>
      <c r="CZ64" s="580"/>
      <c r="DA64" s="580"/>
      <c r="DB64" s="580"/>
      <c r="DC64" s="580"/>
      <c r="DD64" s="580"/>
      <c r="DE64" s="580"/>
      <c r="DF64" s="580"/>
      <c r="DG64" s="580"/>
      <c r="DH64" s="580"/>
      <c r="DI64" s="580"/>
      <c r="DJ64" s="580"/>
      <c r="DK64" s="580"/>
      <c r="DL64" s="580"/>
      <c r="DM64" s="580"/>
      <c r="DN64" s="580"/>
      <c r="DO64" s="580"/>
      <c r="DP64" s="580"/>
      <c r="DQ64" s="580"/>
      <c r="DR64" s="580"/>
      <c r="DS64" s="580"/>
      <c r="DT64" s="580"/>
      <c r="DU64" s="580"/>
      <c r="DV64" s="580"/>
      <c r="DW64" s="580"/>
      <c r="DX64" s="580"/>
      <c r="DY64" s="580"/>
      <c r="DZ64" s="580"/>
      <c r="EA64" s="580"/>
      <c r="EB64" s="580"/>
      <c r="EC64" s="580"/>
      <c r="ED64" s="580"/>
      <c r="EE64" s="580"/>
      <c r="EF64" s="580"/>
      <c r="EG64" s="580"/>
      <c r="EH64" s="580"/>
      <c r="EI64" s="580"/>
      <c r="EJ64" s="580"/>
      <c r="EK64" s="580"/>
      <c r="EL64" s="580"/>
      <c r="EM64" s="580"/>
      <c r="EN64" s="580"/>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row>
    <row r="65" spans="1:246" ht="33.75" customHeight="1">
      <c r="A65" s="1318" t="s">
        <v>269</v>
      </c>
      <c r="B65" s="1255"/>
      <c r="C65" s="1255"/>
      <c r="D65" s="1255"/>
      <c r="E65" s="1319"/>
      <c r="F65" s="36"/>
      <c r="G65" s="1673"/>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1684"/>
      <c r="AJ65" s="1684"/>
      <c r="AK65" s="1684"/>
      <c r="AL65" s="1685"/>
      <c r="AM65" s="777"/>
      <c r="AN65" s="777"/>
      <c r="AO65" s="777"/>
      <c r="AP65" s="777"/>
      <c r="AQ65" s="777"/>
      <c r="AR65" s="777"/>
      <c r="AS65" s="777"/>
      <c r="AT65" s="777"/>
      <c r="AU65" s="759"/>
      <c r="AV65" s="759"/>
      <c r="AW65" s="759"/>
      <c r="AX65" s="759"/>
      <c r="AY65" s="777"/>
      <c r="AZ65" s="777"/>
      <c r="BA65" s="777"/>
      <c r="BB65" s="777"/>
      <c r="BC65" s="43"/>
      <c r="BD65" s="131"/>
      <c r="BE65" s="20"/>
      <c r="BF65" s="591"/>
      <c r="BG65" s="20"/>
      <c r="BH65" s="129"/>
      <c r="BI65" s="20"/>
      <c r="BJ65" s="20"/>
      <c r="BK65" s="20"/>
      <c r="BL65" s="941"/>
      <c r="BM65" s="771"/>
      <c r="BN65" s="771"/>
      <c r="BO65" s="771"/>
      <c r="BP65" s="771"/>
      <c r="BQ65" s="771"/>
      <c r="BR65" s="771"/>
      <c r="BS65" s="771"/>
      <c r="BT65" s="771"/>
      <c r="BU65" s="20"/>
      <c r="BV65" s="20"/>
      <c r="BW65" s="20"/>
      <c r="BX65" s="20"/>
      <c r="BY65" s="20"/>
      <c r="BZ65" s="20"/>
      <c r="CA65" s="20"/>
      <c r="CB65" s="20"/>
      <c r="CC65" s="20"/>
      <c r="CD65" s="20"/>
      <c r="CE65" s="20"/>
      <c r="CF65" s="20"/>
      <c r="CG65" s="20"/>
      <c r="CH65" s="20"/>
      <c r="CI65" s="20"/>
      <c r="CJ65" s="20"/>
      <c r="CK65" s="20"/>
      <c r="CL65" s="39"/>
      <c r="CM65" s="783"/>
      <c r="CN65" s="20"/>
      <c r="CO65" s="20"/>
      <c r="CP65" s="20"/>
      <c r="CQ65" s="20"/>
      <c r="CR65" s="20"/>
      <c r="CS65" s="20"/>
      <c r="CT65" s="771"/>
      <c r="CU65" s="941"/>
      <c r="CV65" s="20"/>
      <c r="CW65" s="20"/>
      <c r="CX65" s="20"/>
      <c r="CY65" s="941"/>
      <c r="CZ65" s="580"/>
      <c r="DA65" s="580"/>
      <c r="DB65" s="580"/>
      <c r="DC65" s="580"/>
      <c r="DD65" s="580"/>
      <c r="DE65" s="580"/>
      <c r="DF65" s="580"/>
      <c r="DG65" s="580"/>
      <c r="DH65" s="580"/>
      <c r="DI65" s="580"/>
      <c r="DJ65" s="580"/>
      <c r="DK65" s="580"/>
      <c r="DL65" s="580"/>
      <c r="DM65" s="580"/>
      <c r="DN65" s="580"/>
      <c r="DO65" s="580"/>
      <c r="DP65" s="580"/>
      <c r="DQ65" s="580"/>
      <c r="DR65" s="580"/>
      <c r="DS65" s="580"/>
      <c r="DT65" s="580"/>
      <c r="DU65" s="580"/>
      <c r="DV65" s="580"/>
      <c r="DW65" s="580"/>
      <c r="DX65" s="580"/>
      <c r="DY65" s="580"/>
      <c r="DZ65" s="580"/>
      <c r="EA65" s="580"/>
      <c r="EB65" s="580"/>
      <c r="EC65" s="580"/>
      <c r="ED65" s="580"/>
      <c r="EE65" s="580"/>
      <c r="EF65" s="580"/>
      <c r="EG65" s="580"/>
      <c r="EH65" s="580"/>
      <c r="EI65" s="580"/>
      <c r="EJ65" s="580"/>
      <c r="EK65" s="580"/>
      <c r="EL65" s="580"/>
      <c r="EM65" s="580"/>
      <c r="EN65" s="580"/>
      <c r="EO65" s="580"/>
      <c r="EP65" s="580"/>
      <c r="EQ65" s="580"/>
      <c r="ER65" s="580"/>
      <c r="ES65" s="580"/>
      <c r="ET65" s="580"/>
      <c r="EU65" s="580"/>
      <c r="EV65" s="580"/>
      <c r="EW65" s="580"/>
      <c r="EX65" s="580"/>
      <c r="EY65" s="580"/>
      <c r="EZ65" s="580"/>
      <c r="FA65" s="580"/>
      <c r="FB65" s="580"/>
      <c r="FC65" s="580"/>
      <c r="FD65" s="580"/>
      <c r="FE65" s="580"/>
      <c r="FF65" s="580"/>
      <c r="FG65" s="580"/>
      <c r="FH65" s="580"/>
      <c r="FI65" s="580"/>
      <c r="FJ65" s="580"/>
      <c r="FK65" s="580"/>
      <c r="FL65" s="580"/>
      <c r="FM65" s="580"/>
      <c r="FN65" s="580"/>
      <c r="FO65" s="580"/>
      <c r="FP65" s="580"/>
      <c r="FQ65" s="580"/>
      <c r="FR65" s="580"/>
      <c r="FS65" s="580"/>
      <c r="FT65" s="580"/>
      <c r="FU65" s="580"/>
      <c r="FV65" s="580"/>
      <c r="FW65" s="580"/>
      <c r="FX65" s="580"/>
      <c r="FY65" s="580"/>
      <c r="FZ65" s="580"/>
      <c r="GA65" s="580"/>
      <c r="GB65" s="580"/>
      <c r="GC65" s="580"/>
      <c r="GD65" s="580"/>
      <c r="GE65" s="580"/>
      <c r="GF65" s="580"/>
      <c r="GG65" s="580"/>
      <c r="GH65" s="580"/>
      <c r="GI65" s="580"/>
      <c r="GJ65" s="580"/>
      <c r="GK65" s="580"/>
      <c r="GL65" s="580"/>
      <c r="GM65" s="580"/>
      <c r="GN65" s="580"/>
      <c r="GO65" s="580"/>
      <c r="GP65" s="580"/>
      <c r="GQ65" s="580"/>
      <c r="GR65" s="580"/>
      <c r="GS65" s="580"/>
      <c r="GT65" s="580"/>
      <c r="GU65" s="580"/>
      <c r="GV65" s="580"/>
      <c r="GW65" s="580"/>
      <c r="GX65" s="580"/>
      <c r="GY65" s="580"/>
      <c r="GZ65" s="580"/>
      <c r="HA65" s="580"/>
      <c r="HB65" s="580"/>
      <c r="HC65" s="580"/>
      <c r="HD65" s="580"/>
      <c r="HE65" s="580"/>
      <c r="HF65" s="580"/>
      <c r="HG65" s="580"/>
      <c r="HH65" s="580"/>
      <c r="HI65" s="580"/>
      <c r="HJ65" s="580"/>
      <c r="HK65" s="580"/>
      <c r="HL65" s="580"/>
      <c r="HM65" s="580"/>
      <c r="HN65" s="580"/>
      <c r="HO65" s="580"/>
      <c r="HP65" s="580"/>
      <c r="HQ65" s="580"/>
      <c r="HR65" s="580"/>
      <c r="HS65" s="580"/>
      <c r="HT65" s="580"/>
      <c r="HU65" s="580"/>
      <c r="HV65" s="580"/>
      <c r="HW65" s="580"/>
      <c r="HX65" s="580"/>
      <c r="HY65" s="580"/>
      <c r="HZ65" s="580"/>
      <c r="IA65" s="580"/>
      <c r="IB65" s="580"/>
      <c r="IC65" s="580"/>
      <c r="ID65" s="580"/>
      <c r="IE65" s="580"/>
      <c r="IF65" s="580"/>
      <c r="IG65" s="580"/>
      <c r="IH65" s="580"/>
      <c r="II65" s="580"/>
      <c r="IJ65" s="580"/>
      <c r="IK65" s="580"/>
      <c r="IL65" s="580"/>
    </row>
    <row r="66" spans="1:246" ht="24" customHeight="1">
      <c r="A66" s="1318" t="s">
        <v>270</v>
      </c>
      <c r="B66" s="1255"/>
      <c r="C66" s="1255"/>
      <c r="D66" s="1255"/>
      <c r="E66" s="1319"/>
      <c r="F66" s="36"/>
      <c r="G66" s="1673"/>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1684"/>
      <c r="AJ66" s="1684"/>
      <c r="AK66" s="1684"/>
      <c r="AL66" s="1685"/>
      <c r="AM66" s="777"/>
      <c r="AN66" s="777"/>
      <c r="AO66" s="777"/>
      <c r="AP66" s="777"/>
      <c r="AQ66" s="777"/>
      <c r="AR66" s="777"/>
      <c r="AS66" s="777"/>
      <c r="AT66" s="777"/>
      <c r="AU66" s="759"/>
      <c r="AV66" s="759"/>
      <c r="AW66" s="759"/>
      <c r="AX66" s="759"/>
      <c r="AY66" s="777"/>
      <c r="AZ66" s="777"/>
      <c r="BA66" s="777"/>
      <c r="BB66" s="777"/>
      <c r="BC66" s="43"/>
      <c r="BD66" s="131"/>
      <c r="BE66" s="20"/>
      <c r="BF66" s="591"/>
      <c r="BG66" s="20"/>
      <c r="BH66" s="129"/>
      <c r="BI66" s="20"/>
      <c r="BJ66" s="20"/>
      <c r="BK66" s="20"/>
      <c r="BL66" s="941"/>
      <c r="BM66" s="771"/>
      <c r="BN66" s="771"/>
      <c r="BO66" s="771"/>
      <c r="BP66" s="771"/>
      <c r="BQ66" s="771"/>
      <c r="BR66" s="771"/>
      <c r="BS66" s="771"/>
      <c r="BT66" s="771"/>
      <c r="BU66" s="20"/>
      <c r="BV66" s="20"/>
      <c r="BW66" s="20"/>
      <c r="BX66" s="20"/>
      <c r="BY66" s="20"/>
      <c r="BZ66" s="20"/>
      <c r="CA66" s="20"/>
      <c r="CB66" s="20"/>
      <c r="CC66" s="20"/>
      <c r="CD66" s="20"/>
      <c r="CE66" s="20"/>
      <c r="CF66" s="20"/>
      <c r="CG66" s="20"/>
      <c r="CH66" s="20"/>
      <c r="CI66" s="20"/>
      <c r="CJ66" s="20"/>
      <c r="CK66" s="20"/>
      <c r="CL66" s="39"/>
      <c r="CM66" s="783"/>
      <c r="CN66" s="20"/>
      <c r="CO66" s="20"/>
      <c r="CP66" s="20"/>
      <c r="CQ66" s="20"/>
      <c r="CR66" s="20"/>
      <c r="CS66" s="20"/>
      <c r="CT66" s="771"/>
      <c r="CU66" s="941"/>
      <c r="CV66" s="20"/>
      <c r="CW66" s="20"/>
      <c r="CX66" s="20"/>
      <c r="CY66" s="941"/>
      <c r="CZ66" s="580"/>
      <c r="DA66" s="580"/>
      <c r="DB66" s="580"/>
      <c r="DC66" s="580"/>
      <c r="DD66" s="580"/>
      <c r="DE66" s="580"/>
      <c r="DF66" s="580"/>
      <c r="DG66" s="580"/>
      <c r="DH66" s="580"/>
      <c r="DI66" s="580"/>
      <c r="DJ66" s="580"/>
      <c r="DK66" s="580"/>
      <c r="DL66" s="580"/>
      <c r="DM66" s="580"/>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80"/>
      <c r="EY66" s="580"/>
      <c r="EZ66" s="580"/>
      <c r="FA66" s="580"/>
      <c r="FB66" s="580"/>
      <c r="FC66" s="580"/>
      <c r="FD66" s="580"/>
      <c r="FE66" s="580"/>
      <c r="FF66" s="580"/>
      <c r="FG66" s="580"/>
      <c r="FH66" s="580"/>
      <c r="FI66" s="580"/>
      <c r="FJ66" s="580"/>
      <c r="FK66" s="580"/>
      <c r="FL66" s="580"/>
      <c r="FM66" s="580"/>
      <c r="FN66" s="580"/>
      <c r="FO66" s="580"/>
      <c r="FP66" s="580"/>
      <c r="FQ66" s="580"/>
      <c r="FR66" s="580"/>
      <c r="FS66" s="580"/>
      <c r="FT66" s="580"/>
      <c r="FU66" s="580"/>
      <c r="FV66" s="580"/>
      <c r="FW66" s="580"/>
      <c r="FX66" s="580"/>
      <c r="FY66" s="580"/>
      <c r="FZ66" s="580"/>
      <c r="GA66" s="580"/>
      <c r="GB66" s="580"/>
      <c r="GC66" s="580"/>
      <c r="GD66" s="580"/>
      <c r="GE66" s="580"/>
      <c r="GF66" s="580"/>
      <c r="GG66" s="580"/>
      <c r="GH66" s="580"/>
      <c r="GI66" s="580"/>
      <c r="GJ66" s="580"/>
      <c r="GK66" s="580"/>
      <c r="GL66" s="580"/>
      <c r="GM66" s="580"/>
      <c r="GN66" s="580"/>
      <c r="GO66" s="580"/>
      <c r="GP66" s="580"/>
      <c r="GQ66" s="580"/>
      <c r="GR66" s="580"/>
      <c r="GS66" s="580"/>
      <c r="GT66" s="580"/>
      <c r="GU66" s="580"/>
      <c r="GV66" s="580"/>
      <c r="GW66" s="580"/>
      <c r="GX66" s="580"/>
      <c r="GY66" s="580"/>
      <c r="GZ66" s="580"/>
      <c r="HA66" s="580"/>
      <c r="HB66" s="580"/>
      <c r="HC66" s="580"/>
      <c r="HD66" s="580"/>
      <c r="HE66" s="580"/>
      <c r="HF66" s="580"/>
      <c r="HG66" s="580"/>
      <c r="HH66" s="580"/>
      <c r="HI66" s="580"/>
      <c r="HJ66" s="580"/>
      <c r="HK66" s="580"/>
      <c r="HL66" s="580"/>
      <c r="HM66" s="580"/>
      <c r="HN66" s="580"/>
      <c r="HO66" s="580"/>
      <c r="HP66" s="580"/>
      <c r="HQ66" s="580"/>
      <c r="HR66" s="580"/>
      <c r="HS66" s="580"/>
      <c r="HT66" s="580"/>
      <c r="HU66" s="580"/>
      <c r="HV66" s="580"/>
      <c r="HW66" s="580"/>
      <c r="HX66" s="580"/>
      <c r="HY66" s="580"/>
      <c r="HZ66" s="580"/>
      <c r="IA66" s="580"/>
      <c r="IB66" s="580"/>
      <c r="IC66" s="580"/>
      <c r="ID66" s="580"/>
      <c r="IE66" s="580"/>
      <c r="IF66" s="580"/>
      <c r="IG66" s="580"/>
      <c r="IH66" s="580"/>
      <c r="II66" s="580"/>
      <c r="IJ66" s="580"/>
      <c r="IK66" s="580"/>
      <c r="IL66" s="580"/>
    </row>
    <row r="67" spans="1:246" ht="24" customHeight="1" thickBot="1">
      <c r="A67" s="1715"/>
      <c r="B67" s="1716"/>
      <c r="C67" s="1716"/>
      <c r="D67" s="1716"/>
      <c r="E67" s="1717"/>
      <c r="F67" s="157">
        <f>SUM(F60:F66)</f>
        <v>0</v>
      </c>
      <c r="G67" s="1673"/>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c r="AL67" s="1685"/>
      <c r="AM67" s="777"/>
      <c r="AN67" s="777"/>
      <c r="AO67" s="777"/>
      <c r="AP67" s="777"/>
      <c r="AQ67" s="777"/>
      <c r="AR67" s="777"/>
      <c r="AS67" s="777"/>
      <c r="AT67" s="777"/>
      <c r="AU67" s="759"/>
      <c r="AV67" s="759"/>
      <c r="AW67" s="759"/>
      <c r="AX67" s="759"/>
      <c r="AY67" s="777"/>
      <c r="AZ67" s="777"/>
      <c r="BA67" s="777"/>
      <c r="BB67" s="777"/>
      <c r="BC67" s="43"/>
      <c r="BD67" s="131"/>
      <c r="BE67" s="20"/>
      <c r="BF67" s="591"/>
      <c r="BG67" s="20"/>
      <c r="BH67" s="129"/>
      <c r="BI67" s="20"/>
      <c r="BJ67" s="20"/>
      <c r="BK67" s="20"/>
      <c r="BL67" s="941"/>
      <c r="BM67" s="771"/>
      <c r="BN67" s="771"/>
      <c r="BO67" s="771"/>
      <c r="BP67" s="771"/>
      <c r="BQ67" s="771"/>
      <c r="BR67" s="771"/>
      <c r="BS67" s="771"/>
      <c r="BT67" s="771"/>
      <c r="BU67" s="20"/>
      <c r="BV67" s="20"/>
      <c r="BW67" s="20"/>
      <c r="BX67" s="20"/>
      <c r="BY67" s="20"/>
      <c r="BZ67" s="20"/>
      <c r="CA67" s="20"/>
      <c r="CB67" s="20"/>
      <c r="CC67" s="20"/>
      <c r="CD67" s="20"/>
      <c r="CE67" s="20"/>
      <c r="CF67" s="20"/>
      <c r="CG67" s="20"/>
      <c r="CH67" s="20"/>
      <c r="CI67" s="20"/>
      <c r="CJ67" s="20"/>
      <c r="CK67" s="20"/>
      <c r="CL67" s="39"/>
      <c r="CM67" s="783"/>
      <c r="CN67" s="20"/>
      <c r="CO67" s="20"/>
      <c r="CP67" s="20"/>
      <c r="CQ67" s="20"/>
      <c r="CR67" s="20"/>
      <c r="CS67" s="20"/>
      <c r="CT67" s="771"/>
      <c r="CU67" s="941"/>
      <c r="CV67" s="20"/>
      <c r="CW67" s="20"/>
      <c r="CX67" s="20"/>
      <c r="CY67" s="941"/>
      <c r="CZ67" s="580"/>
      <c r="DA67" s="580"/>
      <c r="DB67" s="580"/>
      <c r="DC67" s="580"/>
      <c r="DD67" s="580"/>
      <c r="DE67" s="580"/>
      <c r="DF67" s="580"/>
      <c r="DG67" s="580"/>
      <c r="DH67" s="580"/>
      <c r="DI67" s="580"/>
      <c r="DJ67" s="580"/>
      <c r="DK67" s="580"/>
      <c r="DL67" s="580"/>
      <c r="DM67" s="580"/>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80"/>
      <c r="EY67" s="580"/>
      <c r="EZ67" s="580"/>
      <c r="FA67" s="580"/>
      <c r="FB67" s="580"/>
      <c r="FC67" s="580"/>
      <c r="FD67" s="580"/>
      <c r="FE67" s="580"/>
      <c r="FF67" s="580"/>
      <c r="FG67" s="580"/>
      <c r="FH67" s="580"/>
      <c r="FI67" s="580"/>
      <c r="FJ67" s="580"/>
      <c r="FK67" s="580"/>
      <c r="FL67" s="580"/>
      <c r="FM67" s="580"/>
      <c r="FN67" s="580"/>
      <c r="FO67" s="580"/>
      <c r="FP67" s="580"/>
      <c r="FQ67" s="580"/>
      <c r="FR67" s="580"/>
      <c r="FS67" s="580"/>
      <c r="FT67" s="580"/>
      <c r="FU67" s="580"/>
      <c r="FV67" s="580"/>
      <c r="FW67" s="580"/>
      <c r="FX67" s="580"/>
      <c r="FY67" s="580"/>
      <c r="FZ67" s="580"/>
      <c r="GA67" s="580"/>
      <c r="GB67" s="580"/>
      <c r="GC67" s="580"/>
      <c r="GD67" s="580"/>
      <c r="GE67" s="580"/>
      <c r="GF67" s="580"/>
      <c r="GG67" s="580"/>
      <c r="GH67" s="580"/>
      <c r="GI67" s="580"/>
      <c r="GJ67" s="580"/>
      <c r="GK67" s="580"/>
      <c r="GL67" s="580"/>
      <c r="GM67" s="580"/>
      <c r="GN67" s="580"/>
      <c r="GO67" s="580"/>
      <c r="GP67" s="580"/>
      <c r="GQ67" s="580"/>
      <c r="GR67" s="580"/>
      <c r="GS67" s="580"/>
      <c r="GT67" s="580"/>
      <c r="GU67" s="580"/>
      <c r="GV67" s="580"/>
      <c r="GW67" s="580"/>
      <c r="GX67" s="580"/>
      <c r="GY67" s="580"/>
      <c r="GZ67" s="580"/>
      <c r="HA67" s="580"/>
      <c r="HB67" s="580"/>
      <c r="HC67" s="580"/>
      <c r="HD67" s="580"/>
      <c r="HE67" s="580"/>
      <c r="HF67" s="580"/>
      <c r="HG67" s="580"/>
      <c r="HH67" s="580"/>
      <c r="HI67" s="580"/>
      <c r="HJ67" s="580"/>
      <c r="HK67" s="580"/>
      <c r="HL67" s="580"/>
      <c r="HM67" s="580"/>
      <c r="HN67" s="580"/>
      <c r="HO67" s="580"/>
      <c r="HP67" s="580"/>
      <c r="HQ67" s="580"/>
      <c r="HR67" s="580"/>
      <c r="HS67" s="580"/>
      <c r="HT67" s="580"/>
      <c r="HU67" s="580"/>
      <c r="HV67" s="580"/>
      <c r="HW67" s="580"/>
      <c r="HX67" s="580"/>
      <c r="HY67" s="580"/>
      <c r="HZ67" s="580"/>
      <c r="IA67" s="580"/>
      <c r="IB67" s="580"/>
      <c r="IC67" s="580"/>
      <c r="ID67" s="580"/>
      <c r="IE67" s="580"/>
      <c r="IF67" s="580"/>
      <c r="IG67" s="580"/>
      <c r="IH67" s="580"/>
      <c r="II67" s="580"/>
      <c r="IJ67" s="580"/>
      <c r="IK67" s="580"/>
      <c r="IL67" s="580"/>
    </row>
    <row r="68" spans="1:246" ht="24" customHeight="1">
      <c r="A68" s="1728" t="s">
        <v>271</v>
      </c>
      <c r="B68" s="1729"/>
      <c r="C68" s="1729"/>
      <c r="D68" s="1729"/>
      <c r="E68" s="1729"/>
      <c r="F68" s="1730"/>
      <c r="G68" s="1673"/>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c r="AL68" s="1685"/>
      <c r="AM68" s="777"/>
      <c r="AN68" s="777"/>
      <c r="AO68" s="777"/>
      <c r="AP68" s="777"/>
      <c r="AQ68" s="777"/>
      <c r="AR68" s="777"/>
      <c r="AS68" s="777"/>
      <c r="AT68" s="777"/>
      <c r="AU68" s="759"/>
      <c r="AV68" s="759"/>
      <c r="AW68" s="759"/>
      <c r="AX68" s="759"/>
      <c r="AY68" s="759"/>
      <c r="AZ68" s="759"/>
      <c r="BA68" s="759"/>
      <c r="BB68" s="759"/>
      <c r="BE68" s="20"/>
      <c r="BF68" s="591"/>
      <c r="BG68" s="20"/>
      <c r="BH68" s="129"/>
      <c r="BI68" s="20"/>
      <c r="BJ68" s="20"/>
      <c r="BK68" s="20"/>
      <c r="BL68" s="941"/>
      <c r="BM68" s="771"/>
      <c r="BN68" s="771"/>
      <c r="BO68" s="771"/>
      <c r="BP68" s="771"/>
      <c r="BQ68" s="771"/>
      <c r="BR68" s="771"/>
      <c r="BS68" s="771"/>
      <c r="BT68" s="771"/>
      <c r="BU68" s="20"/>
      <c r="BV68" s="20"/>
      <c r="BW68" s="20"/>
      <c r="BX68" s="20"/>
      <c r="BY68" s="20"/>
      <c r="BZ68" s="20"/>
      <c r="CA68" s="20"/>
      <c r="CB68" s="20"/>
      <c r="CC68" s="20"/>
      <c r="CD68" s="20"/>
      <c r="CE68" s="20"/>
      <c r="CF68" s="20"/>
      <c r="CG68" s="20"/>
      <c r="CH68" s="20"/>
      <c r="CI68" s="20"/>
      <c r="CJ68" s="20"/>
      <c r="CK68" s="20"/>
      <c r="CL68" s="39"/>
      <c r="CM68" s="783"/>
      <c r="CN68" s="20"/>
      <c r="CO68" s="20"/>
      <c r="CP68" s="20"/>
      <c r="CQ68" s="20"/>
      <c r="CR68" s="20"/>
      <c r="CS68" s="20"/>
      <c r="CT68" s="771"/>
      <c r="CU68" s="941"/>
      <c r="CV68" s="20"/>
      <c r="CW68" s="20"/>
      <c r="CX68" s="20"/>
      <c r="CY68" s="941"/>
      <c r="CZ68" s="580"/>
      <c r="DA68" s="580"/>
      <c r="DB68" s="580"/>
      <c r="DC68" s="580"/>
      <c r="DD68" s="580"/>
      <c r="DE68" s="580"/>
      <c r="DF68" s="580"/>
      <c r="DG68" s="580"/>
      <c r="DH68" s="580"/>
      <c r="DI68" s="580"/>
      <c r="DJ68" s="580"/>
      <c r="DK68" s="580"/>
      <c r="DL68" s="580"/>
      <c r="DM68" s="580"/>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c r="EM68" s="580"/>
      <c r="EN68" s="580"/>
      <c r="EO68" s="580"/>
      <c r="EP68" s="580"/>
      <c r="EQ68" s="580"/>
      <c r="ER68" s="580"/>
      <c r="ES68" s="580"/>
      <c r="ET68" s="580"/>
      <c r="EU68" s="580"/>
      <c r="EV68" s="580"/>
      <c r="EW68" s="580"/>
      <c r="EX68" s="580"/>
      <c r="EY68" s="580"/>
      <c r="EZ68" s="580"/>
      <c r="FA68" s="580"/>
      <c r="FB68" s="580"/>
      <c r="FC68" s="580"/>
      <c r="FD68" s="580"/>
      <c r="FE68" s="580"/>
      <c r="FF68" s="580"/>
      <c r="FG68" s="580"/>
      <c r="FH68" s="580"/>
      <c r="FI68" s="580"/>
      <c r="FJ68" s="580"/>
      <c r="FK68" s="580"/>
      <c r="FL68" s="580"/>
      <c r="FM68" s="580"/>
      <c r="FN68" s="580"/>
      <c r="FO68" s="580"/>
      <c r="FP68" s="580"/>
      <c r="FQ68" s="580"/>
      <c r="FR68" s="580"/>
      <c r="FS68" s="580"/>
      <c r="FT68" s="580"/>
      <c r="FU68" s="580"/>
      <c r="FV68" s="580"/>
      <c r="FW68" s="580"/>
      <c r="FX68" s="580"/>
      <c r="FY68" s="580"/>
      <c r="FZ68" s="580"/>
      <c r="GA68" s="580"/>
      <c r="GB68" s="580"/>
      <c r="GC68" s="580"/>
      <c r="GD68" s="580"/>
      <c r="GE68" s="580"/>
      <c r="GF68" s="580"/>
      <c r="GG68" s="580"/>
      <c r="GH68" s="580"/>
      <c r="GI68" s="580"/>
      <c r="GJ68" s="580"/>
      <c r="GK68" s="580"/>
      <c r="GL68" s="580"/>
      <c r="GM68" s="580"/>
      <c r="GN68" s="580"/>
      <c r="GO68" s="580"/>
      <c r="GP68" s="580"/>
      <c r="GQ68" s="580"/>
      <c r="GR68" s="580"/>
      <c r="GS68" s="580"/>
      <c r="GT68" s="580"/>
      <c r="GU68" s="580"/>
      <c r="GV68" s="580"/>
      <c r="GW68" s="580"/>
      <c r="GX68" s="580"/>
      <c r="GY68" s="580"/>
      <c r="GZ68" s="580"/>
      <c r="HA68" s="580"/>
      <c r="HB68" s="580"/>
      <c r="HC68" s="580"/>
      <c r="HD68" s="580"/>
      <c r="HE68" s="580"/>
      <c r="HF68" s="580"/>
      <c r="HG68" s="580"/>
      <c r="HH68" s="580"/>
      <c r="HI68" s="580"/>
      <c r="HJ68" s="580"/>
      <c r="HK68" s="580"/>
      <c r="HL68" s="580"/>
      <c r="HM68" s="580"/>
      <c r="HN68" s="580"/>
      <c r="HO68" s="580"/>
      <c r="HP68" s="580"/>
      <c r="HQ68" s="580"/>
      <c r="HR68" s="580"/>
      <c r="HS68" s="580"/>
      <c r="HT68" s="580"/>
      <c r="HU68" s="580"/>
      <c r="HV68" s="580"/>
      <c r="HW68" s="580"/>
      <c r="HX68" s="580"/>
      <c r="HY68" s="580"/>
      <c r="HZ68" s="580"/>
      <c r="IA68" s="580"/>
      <c r="IB68" s="580"/>
      <c r="IC68" s="580"/>
      <c r="ID68" s="580"/>
      <c r="IE68" s="580"/>
      <c r="IF68" s="580"/>
      <c r="IG68" s="580"/>
      <c r="IH68" s="580"/>
      <c r="II68" s="580"/>
      <c r="IJ68" s="580"/>
      <c r="IK68" s="580"/>
      <c r="IL68" s="580"/>
    </row>
    <row r="69" spans="1:246" ht="24" customHeight="1">
      <c r="A69" s="1738" t="s">
        <v>17</v>
      </c>
      <c r="B69" s="1739"/>
      <c r="C69" s="916"/>
      <c r="D69" s="1736" t="s">
        <v>21</v>
      </c>
      <c r="E69" s="1737"/>
      <c r="F69" s="917"/>
      <c r="G69" s="1673"/>
      <c r="H69" s="1684"/>
      <c r="I69" s="1684"/>
      <c r="J69" s="1684"/>
      <c r="K69" s="1684"/>
      <c r="L69" s="1684"/>
      <c r="M69" s="1684"/>
      <c r="N69" s="1684"/>
      <c r="O69" s="1684"/>
      <c r="P69" s="1684"/>
      <c r="Q69" s="1684"/>
      <c r="R69" s="1684"/>
      <c r="S69" s="1684"/>
      <c r="T69" s="1684"/>
      <c r="U69" s="1684"/>
      <c r="V69" s="1684"/>
      <c r="W69" s="1684"/>
      <c r="X69" s="1684"/>
      <c r="Y69" s="1684"/>
      <c r="Z69" s="1684"/>
      <c r="AA69" s="1684"/>
      <c r="AB69" s="1684"/>
      <c r="AC69" s="1684"/>
      <c r="AD69" s="1684"/>
      <c r="AE69" s="1684"/>
      <c r="AF69" s="1684"/>
      <c r="AG69" s="1684"/>
      <c r="AH69" s="1684"/>
      <c r="AI69" s="1684"/>
      <c r="AJ69" s="1684"/>
      <c r="AK69" s="1684"/>
      <c r="AL69" s="1685"/>
      <c r="AM69" s="777"/>
      <c r="AN69" s="777"/>
      <c r="AO69" s="777"/>
      <c r="AP69" s="777"/>
      <c r="AQ69" s="777"/>
      <c r="AR69" s="777"/>
      <c r="AS69" s="777"/>
      <c r="AT69" s="777"/>
      <c r="AU69" s="759"/>
      <c r="AV69" s="759"/>
      <c r="AW69" s="759"/>
      <c r="AX69" s="759"/>
      <c r="AY69" s="759"/>
      <c r="AZ69" s="759"/>
      <c r="BA69" s="759"/>
      <c r="BB69" s="759"/>
      <c r="BE69" s="20"/>
      <c r="BF69" s="591"/>
      <c r="BG69" s="20"/>
      <c r="BH69" s="129"/>
      <c r="BI69" s="20"/>
      <c r="BJ69" s="20"/>
      <c r="BK69" s="20"/>
      <c r="BL69" s="941"/>
      <c r="BM69" s="771"/>
      <c r="BN69" s="771"/>
      <c r="BO69" s="771"/>
      <c r="BP69" s="771"/>
      <c r="BQ69" s="771"/>
      <c r="BR69" s="771"/>
      <c r="BS69" s="771"/>
      <c r="BT69" s="771"/>
      <c r="BU69" s="20"/>
      <c r="BV69" s="20"/>
      <c r="BW69" s="20"/>
      <c r="BX69" s="20"/>
      <c r="BY69" s="20"/>
      <c r="BZ69" s="20"/>
      <c r="CA69" s="20"/>
      <c r="CB69" s="20"/>
      <c r="CC69" s="20"/>
      <c r="CD69" s="20"/>
      <c r="CE69" s="20"/>
      <c r="CF69" s="20"/>
      <c r="CG69" s="20"/>
      <c r="CH69" s="20"/>
      <c r="CI69" s="20"/>
      <c r="CJ69" s="20"/>
      <c r="CK69" s="20"/>
      <c r="CL69" s="20"/>
      <c r="CM69" s="783"/>
      <c r="CN69" s="20"/>
      <c r="CO69" s="20"/>
      <c r="CP69" s="20"/>
      <c r="CQ69" s="20"/>
      <c r="CR69" s="20"/>
      <c r="CS69" s="20"/>
      <c r="CT69" s="771"/>
      <c r="CU69" s="941"/>
      <c r="CV69" s="20"/>
      <c r="CW69" s="20"/>
      <c r="CX69" s="20"/>
      <c r="CY69" s="941"/>
      <c r="CZ69" s="580"/>
      <c r="DA69" s="580"/>
      <c r="DB69" s="580"/>
      <c r="DC69" s="580"/>
      <c r="DD69" s="580"/>
      <c r="DE69" s="580"/>
      <c r="DF69" s="580"/>
      <c r="DG69" s="580"/>
      <c r="DH69" s="580"/>
      <c r="DI69" s="580"/>
      <c r="DJ69" s="580"/>
      <c r="DK69" s="580"/>
      <c r="DL69" s="580"/>
      <c r="DM69" s="580"/>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80"/>
      <c r="EY69" s="580"/>
      <c r="EZ69" s="580"/>
      <c r="FA69" s="580"/>
      <c r="FB69" s="580"/>
      <c r="FC69" s="580"/>
      <c r="FD69" s="580"/>
      <c r="FE69" s="580"/>
      <c r="FF69" s="580"/>
      <c r="FG69" s="580"/>
      <c r="FH69" s="580"/>
      <c r="FI69" s="580"/>
      <c r="FJ69" s="580"/>
      <c r="FK69" s="580"/>
      <c r="FL69" s="580"/>
      <c r="FM69" s="580"/>
      <c r="FN69" s="580"/>
      <c r="FO69" s="580"/>
      <c r="FP69" s="580"/>
      <c r="FQ69" s="580"/>
      <c r="FR69" s="580"/>
      <c r="FS69" s="580"/>
      <c r="FT69" s="580"/>
      <c r="FU69" s="580"/>
      <c r="FV69" s="580"/>
      <c r="FW69" s="580"/>
      <c r="FX69" s="580"/>
      <c r="FY69" s="580"/>
      <c r="FZ69" s="580"/>
      <c r="GA69" s="580"/>
      <c r="GB69" s="580"/>
      <c r="GC69" s="580"/>
      <c r="GD69" s="580"/>
      <c r="GE69" s="580"/>
      <c r="GF69" s="580"/>
      <c r="GG69" s="580"/>
      <c r="GH69" s="580"/>
      <c r="GI69" s="580"/>
      <c r="GJ69" s="580"/>
      <c r="GK69" s="580"/>
      <c r="GL69" s="580"/>
      <c r="GM69" s="580"/>
      <c r="GN69" s="580"/>
      <c r="GO69" s="580"/>
      <c r="GP69" s="580"/>
      <c r="GQ69" s="580"/>
      <c r="GR69" s="580"/>
      <c r="GS69" s="580"/>
      <c r="GT69" s="580"/>
      <c r="GU69" s="580"/>
      <c r="GV69" s="580"/>
      <c r="GW69" s="580"/>
      <c r="GX69" s="580"/>
      <c r="GY69" s="580"/>
      <c r="GZ69" s="580"/>
      <c r="HA69" s="580"/>
      <c r="HB69" s="580"/>
      <c r="HC69" s="580"/>
      <c r="HD69" s="580"/>
      <c r="HE69" s="580"/>
      <c r="HF69" s="580"/>
      <c r="HG69" s="580"/>
      <c r="HH69" s="580"/>
      <c r="HI69" s="580"/>
      <c r="HJ69" s="580"/>
      <c r="HK69" s="580"/>
      <c r="HL69" s="580"/>
      <c r="HM69" s="580"/>
      <c r="HN69" s="580"/>
      <c r="HO69" s="580"/>
      <c r="HP69" s="580"/>
      <c r="HQ69" s="580"/>
      <c r="HR69" s="580"/>
      <c r="HS69" s="580"/>
      <c r="HT69" s="580"/>
      <c r="HU69" s="580"/>
      <c r="HV69" s="580"/>
      <c r="HW69" s="580"/>
      <c r="HX69" s="580"/>
      <c r="HY69" s="580"/>
      <c r="HZ69" s="580"/>
      <c r="IA69" s="580"/>
      <c r="IB69" s="580"/>
      <c r="IC69" s="580"/>
      <c r="ID69" s="580"/>
      <c r="IE69" s="580"/>
      <c r="IF69" s="580"/>
      <c r="IG69" s="580"/>
      <c r="IH69" s="580"/>
      <c r="II69" s="580"/>
      <c r="IJ69" s="580"/>
      <c r="IK69" s="580"/>
      <c r="IL69" s="580"/>
    </row>
    <row r="70" spans="1:246" ht="24" customHeight="1">
      <c r="A70" s="1677" t="s">
        <v>272</v>
      </c>
      <c r="B70" s="1678"/>
      <c r="C70" s="1678"/>
      <c r="D70" s="1678"/>
      <c r="E70" s="1678"/>
      <c r="F70" s="1679"/>
      <c r="G70" s="1673"/>
      <c r="H70" s="1684"/>
      <c r="I70" s="1684"/>
      <c r="J70" s="1684"/>
      <c r="K70" s="1684"/>
      <c r="L70" s="1684"/>
      <c r="M70" s="1684"/>
      <c r="N70" s="1684"/>
      <c r="O70" s="1684"/>
      <c r="P70" s="1684"/>
      <c r="Q70" s="1684"/>
      <c r="R70" s="1684"/>
      <c r="S70" s="1684"/>
      <c r="T70" s="1684"/>
      <c r="U70" s="1684"/>
      <c r="V70" s="1684"/>
      <c r="W70" s="1684"/>
      <c r="X70" s="1684"/>
      <c r="Y70" s="1684"/>
      <c r="Z70" s="1684"/>
      <c r="AA70" s="1684"/>
      <c r="AB70" s="1684"/>
      <c r="AC70" s="1684"/>
      <c r="AD70" s="1684"/>
      <c r="AE70" s="1684"/>
      <c r="AF70" s="1684"/>
      <c r="AG70" s="1684"/>
      <c r="AH70" s="1684"/>
      <c r="AI70" s="1684"/>
      <c r="AJ70" s="1684"/>
      <c r="AK70" s="1684"/>
      <c r="AL70" s="1685"/>
      <c r="AM70" s="777"/>
      <c r="AN70" s="777"/>
      <c r="AO70" s="777"/>
      <c r="AP70" s="777"/>
      <c r="AQ70" s="777"/>
      <c r="AR70" s="777"/>
      <c r="AS70" s="777"/>
      <c r="AT70" s="777"/>
      <c r="AU70" s="759"/>
      <c r="AV70" s="759"/>
      <c r="AW70" s="759"/>
      <c r="AX70" s="759"/>
      <c r="AY70" s="777"/>
      <c r="AZ70" s="777"/>
      <c r="BA70" s="777"/>
      <c r="BB70" s="777"/>
      <c r="BC70" s="43"/>
      <c r="BD70" s="131"/>
      <c r="BE70" s="20"/>
      <c r="BF70" s="591"/>
      <c r="BG70" s="20"/>
      <c r="BH70" s="129"/>
      <c r="BI70" s="20"/>
      <c r="BJ70" s="20"/>
      <c r="BK70" s="20"/>
      <c r="BL70" s="941"/>
      <c r="BM70" s="771"/>
      <c r="BN70" s="771"/>
      <c r="BO70" s="771"/>
      <c r="BP70" s="771"/>
      <c r="BQ70" s="771"/>
      <c r="BR70" s="771"/>
      <c r="BS70" s="771"/>
      <c r="BT70" s="771"/>
      <c r="BU70" s="20"/>
      <c r="BV70" s="20"/>
      <c r="BW70" s="20"/>
      <c r="BX70" s="20"/>
      <c r="BY70" s="20"/>
      <c r="BZ70" s="20"/>
      <c r="CA70" s="20"/>
      <c r="CB70" s="20"/>
      <c r="CC70" s="20"/>
      <c r="CD70" s="20"/>
      <c r="CE70" s="20"/>
      <c r="CF70" s="20"/>
      <c r="CG70" s="20"/>
      <c r="CH70" s="20"/>
      <c r="CI70" s="20"/>
      <c r="CJ70" s="20"/>
      <c r="CK70" s="20"/>
      <c r="CL70" s="941"/>
      <c r="CM70" s="20"/>
      <c r="CN70" s="20"/>
      <c r="CO70" s="20"/>
      <c r="CP70" s="20"/>
      <c r="CQ70" s="20"/>
      <c r="CR70" s="20"/>
      <c r="CS70" s="20"/>
      <c r="CT70" s="771"/>
      <c r="CU70" s="20"/>
      <c r="CV70" s="20"/>
      <c r="CW70" s="20"/>
      <c r="CX70" s="20"/>
      <c r="CY70" s="941"/>
      <c r="CZ70" s="580"/>
      <c r="DA70" s="580"/>
      <c r="DB70" s="580"/>
      <c r="DC70" s="580"/>
      <c r="DD70" s="580"/>
      <c r="DE70" s="580"/>
      <c r="DF70" s="580"/>
      <c r="DG70" s="580"/>
      <c r="DH70" s="580"/>
      <c r="DI70" s="580"/>
      <c r="DJ70" s="580"/>
      <c r="DK70" s="580"/>
      <c r="DL70" s="580"/>
      <c r="DM70" s="580"/>
      <c r="DN70" s="580"/>
      <c r="DO70" s="580"/>
      <c r="DP70" s="580"/>
      <c r="DQ70" s="580"/>
      <c r="DR70" s="580"/>
      <c r="DS70" s="580"/>
      <c r="DT70" s="580"/>
      <c r="DU70" s="580"/>
      <c r="DV70" s="580"/>
      <c r="DW70" s="580"/>
      <c r="DX70" s="580"/>
      <c r="DY70" s="580"/>
      <c r="DZ70" s="580"/>
      <c r="EA70" s="580"/>
      <c r="EB70" s="580"/>
      <c r="EC70" s="580"/>
      <c r="ED70" s="580"/>
      <c r="EE70" s="580"/>
      <c r="EF70" s="580"/>
      <c r="EG70" s="580"/>
      <c r="EH70" s="580"/>
      <c r="EI70" s="580"/>
      <c r="EJ70" s="580"/>
      <c r="EK70" s="580"/>
      <c r="EL70" s="580"/>
      <c r="EM70" s="580"/>
      <c r="EN70" s="580"/>
      <c r="EO70" s="580"/>
      <c r="EP70" s="580"/>
      <c r="EQ70" s="580"/>
      <c r="ER70" s="580"/>
      <c r="ES70" s="580"/>
      <c r="ET70" s="580"/>
      <c r="EU70" s="580"/>
      <c r="EV70" s="580"/>
      <c r="EW70" s="580"/>
      <c r="EX70" s="580"/>
      <c r="EY70" s="580"/>
      <c r="EZ70" s="580"/>
      <c r="FA70" s="580"/>
      <c r="FB70" s="580"/>
      <c r="FC70" s="580"/>
      <c r="FD70" s="580"/>
      <c r="FE70" s="580"/>
      <c r="FF70" s="580"/>
      <c r="FG70" s="580"/>
      <c r="FH70" s="580"/>
      <c r="FI70" s="580"/>
      <c r="FJ70" s="580"/>
      <c r="FK70" s="580"/>
      <c r="FL70" s="580"/>
      <c r="FM70" s="580"/>
      <c r="FN70" s="580"/>
      <c r="FO70" s="580"/>
      <c r="FP70" s="580"/>
      <c r="FQ70" s="580"/>
      <c r="FR70" s="580"/>
      <c r="FS70" s="580"/>
      <c r="FT70" s="580"/>
      <c r="FU70" s="580"/>
      <c r="FV70" s="580"/>
      <c r="FW70" s="580"/>
      <c r="FX70" s="580"/>
      <c r="FY70" s="580"/>
      <c r="FZ70" s="580"/>
      <c r="GA70" s="580"/>
      <c r="GB70" s="580"/>
      <c r="GC70" s="580"/>
      <c r="GD70" s="580"/>
      <c r="GE70" s="580"/>
      <c r="GF70" s="580"/>
      <c r="GG70" s="580"/>
      <c r="GH70" s="580"/>
      <c r="GI70" s="580"/>
      <c r="GJ70" s="580"/>
      <c r="GK70" s="580"/>
      <c r="GL70" s="580"/>
      <c r="GM70" s="580"/>
      <c r="GN70" s="580"/>
      <c r="GO70" s="580"/>
      <c r="GP70" s="580"/>
      <c r="GQ70" s="580"/>
      <c r="GR70" s="580"/>
      <c r="GS70" s="580"/>
      <c r="GT70" s="580"/>
      <c r="GU70" s="580"/>
      <c r="GV70" s="580"/>
      <c r="GW70" s="580"/>
      <c r="GX70" s="580"/>
      <c r="GY70" s="580"/>
      <c r="GZ70" s="580"/>
      <c r="HA70" s="580"/>
      <c r="HB70" s="580"/>
      <c r="HC70" s="580"/>
      <c r="HD70" s="580"/>
      <c r="HE70" s="580"/>
      <c r="HF70" s="580"/>
      <c r="HG70" s="580"/>
      <c r="HH70" s="580"/>
      <c r="HI70" s="580"/>
      <c r="HJ70" s="580"/>
      <c r="HK70" s="580"/>
      <c r="HL70" s="580"/>
      <c r="HM70" s="580"/>
      <c r="HN70" s="580"/>
      <c r="HO70" s="580"/>
      <c r="HP70" s="580"/>
      <c r="HQ70" s="580"/>
      <c r="HR70" s="580"/>
      <c r="HS70" s="580"/>
      <c r="HT70" s="580"/>
      <c r="HU70" s="580"/>
      <c r="HV70" s="580"/>
      <c r="HW70" s="580"/>
      <c r="HX70" s="580"/>
      <c r="HY70" s="580"/>
      <c r="HZ70" s="580"/>
      <c r="IA70" s="580"/>
      <c r="IB70" s="580"/>
      <c r="IC70" s="580"/>
      <c r="ID70" s="580"/>
      <c r="IE70" s="580"/>
      <c r="IF70" s="580"/>
      <c r="IG70" s="580"/>
      <c r="IH70" s="580"/>
      <c r="II70" s="580"/>
      <c r="IJ70" s="580"/>
      <c r="IK70" s="580"/>
      <c r="IL70" s="580"/>
    </row>
    <row r="71" spans="1:246" ht="90" customHeight="1">
      <c r="A71" s="1331"/>
      <c r="B71" s="1332"/>
      <c r="C71" s="1332"/>
      <c r="D71" s="1332"/>
      <c r="E71" s="1332"/>
      <c r="F71" s="1333"/>
      <c r="G71" s="926"/>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8"/>
      <c r="AM71" s="777"/>
      <c r="AN71" s="777"/>
      <c r="AO71" s="777"/>
      <c r="AP71" s="777"/>
      <c r="AQ71" s="777"/>
      <c r="AR71" s="777"/>
      <c r="AS71" s="777"/>
      <c r="AT71" s="777"/>
      <c r="AU71" s="759"/>
      <c r="AV71" s="759"/>
      <c r="AW71" s="759"/>
      <c r="AX71" s="759"/>
      <c r="AY71" s="777"/>
      <c r="AZ71" s="777"/>
      <c r="BA71" s="777"/>
      <c r="BB71" s="777"/>
      <c r="BC71" s="43"/>
      <c r="BD71" s="131"/>
      <c r="BE71" s="20"/>
      <c r="BF71" s="591"/>
      <c r="BG71" s="20"/>
      <c r="BH71" s="129"/>
      <c r="BI71" s="20"/>
      <c r="BJ71" s="20"/>
      <c r="BK71" s="20"/>
      <c r="BL71" s="941"/>
      <c r="BM71" s="771"/>
      <c r="BN71" s="771"/>
      <c r="BO71" s="771"/>
      <c r="BP71" s="771"/>
      <c r="BQ71" s="771"/>
      <c r="BR71" s="771"/>
      <c r="BS71" s="771"/>
      <c r="BT71" s="771"/>
      <c r="BU71" s="20"/>
      <c r="BV71" s="20"/>
      <c r="BW71" s="20"/>
      <c r="BX71" s="20"/>
      <c r="BY71" s="20"/>
      <c r="BZ71" s="20"/>
      <c r="CA71" s="20"/>
      <c r="CB71" s="20"/>
      <c r="CC71" s="20"/>
      <c r="CD71" s="20"/>
      <c r="CE71" s="20"/>
      <c r="CF71" s="20"/>
      <c r="CG71" s="20"/>
      <c r="CH71" s="20"/>
      <c r="CI71" s="20"/>
      <c r="CJ71" s="20"/>
      <c r="CK71" s="20"/>
      <c r="CL71" s="941"/>
      <c r="CM71" s="20"/>
      <c r="CN71" s="20"/>
      <c r="CO71" s="20"/>
      <c r="CP71" s="20"/>
      <c r="CQ71" s="20"/>
      <c r="CR71" s="20"/>
      <c r="CS71" s="20"/>
      <c r="CT71" s="771"/>
      <c r="CU71" s="20"/>
      <c r="CV71" s="20"/>
      <c r="CW71" s="20"/>
      <c r="CX71" s="20"/>
      <c r="CY71" s="941"/>
      <c r="CZ71" s="580"/>
      <c r="DA71" s="580"/>
      <c r="DB71" s="580"/>
      <c r="DC71" s="580"/>
      <c r="DD71" s="580"/>
      <c r="DE71" s="580"/>
      <c r="DF71" s="580"/>
      <c r="DG71" s="580"/>
      <c r="DH71" s="580"/>
      <c r="DI71" s="580"/>
      <c r="DJ71" s="580"/>
      <c r="DK71" s="580"/>
      <c r="DL71" s="580"/>
      <c r="DM71" s="580"/>
      <c r="DN71" s="580"/>
      <c r="DO71" s="580"/>
      <c r="DP71" s="580"/>
      <c r="DQ71" s="580"/>
      <c r="DR71" s="580"/>
      <c r="DS71" s="580"/>
      <c r="DT71" s="580"/>
      <c r="DU71" s="580"/>
      <c r="DV71" s="580"/>
      <c r="DW71" s="580"/>
      <c r="DX71" s="580"/>
      <c r="DY71" s="580"/>
      <c r="DZ71" s="580"/>
      <c r="EA71" s="580"/>
      <c r="EB71" s="580"/>
      <c r="EC71" s="580"/>
      <c r="ED71" s="580"/>
      <c r="EE71" s="580"/>
      <c r="EF71" s="580"/>
      <c r="EG71" s="580"/>
      <c r="EH71" s="580"/>
      <c r="EI71" s="580"/>
      <c r="EJ71" s="580"/>
      <c r="EK71" s="580"/>
      <c r="EL71" s="580"/>
      <c r="EM71" s="580"/>
      <c r="EN71" s="580"/>
      <c r="EO71" s="580"/>
      <c r="EP71" s="580"/>
      <c r="EQ71" s="580"/>
      <c r="ER71" s="580"/>
      <c r="ES71" s="580"/>
      <c r="ET71" s="580"/>
      <c r="EU71" s="580"/>
      <c r="EV71" s="580"/>
      <c r="EW71" s="580"/>
      <c r="EX71" s="580"/>
      <c r="EY71" s="580"/>
      <c r="EZ71" s="580"/>
      <c r="FA71" s="580"/>
      <c r="FB71" s="580"/>
      <c r="FC71" s="580"/>
      <c r="FD71" s="580"/>
      <c r="FE71" s="580"/>
      <c r="FF71" s="580"/>
      <c r="FG71" s="580"/>
      <c r="FH71" s="580"/>
      <c r="FI71" s="580"/>
      <c r="FJ71" s="580"/>
      <c r="FK71" s="580"/>
      <c r="FL71" s="580"/>
      <c r="FM71" s="580"/>
      <c r="FN71" s="580"/>
      <c r="FO71" s="580"/>
      <c r="FP71" s="580"/>
      <c r="FQ71" s="580"/>
      <c r="FR71" s="580"/>
      <c r="FS71" s="580"/>
      <c r="FT71" s="580"/>
      <c r="FU71" s="580"/>
      <c r="FV71" s="580"/>
      <c r="FW71" s="580"/>
      <c r="FX71" s="580"/>
      <c r="FY71" s="580"/>
      <c r="FZ71" s="580"/>
      <c r="GA71" s="580"/>
      <c r="GB71" s="580"/>
      <c r="GC71" s="580"/>
      <c r="GD71" s="580"/>
      <c r="GE71" s="580"/>
      <c r="GF71" s="580"/>
      <c r="GG71" s="580"/>
      <c r="GH71" s="580"/>
      <c r="GI71" s="580"/>
      <c r="GJ71" s="580"/>
      <c r="GK71" s="580"/>
      <c r="GL71" s="580"/>
      <c r="GM71" s="580"/>
      <c r="GN71" s="580"/>
      <c r="GO71" s="580"/>
      <c r="GP71" s="580"/>
      <c r="GQ71" s="580"/>
      <c r="GR71" s="580"/>
      <c r="GS71" s="580"/>
      <c r="GT71" s="580"/>
      <c r="GU71" s="580"/>
      <c r="GV71" s="580"/>
      <c r="GW71" s="580"/>
      <c r="GX71" s="580"/>
      <c r="GY71" s="580"/>
      <c r="GZ71" s="580"/>
      <c r="HA71" s="580"/>
      <c r="HB71" s="580"/>
      <c r="HC71" s="580"/>
      <c r="HD71" s="580"/>
      <c r="HE71" s="580"/>
      <c r="HF71" s="580"/>
      <c r="HG71" s="580"/>
      <c r="HH71" s="580"/>
      <c r="HI71" s="580"/>
      <c r="HJ71" s="580"/>
      <c r="HK71" s="580"/>
      <c r="HL71" s="580"/>
      <c r="HM71" s="580"/>
      <c r="HN71" s="580"/>
      <c r="HO71" s="580"/>
      <c r="HP71" s="580"/>
      <c r="HQ71" s="580"/>
      <c r="HR71" s="580"/>
      <c r="HS71" s="580"/>
      <c r="HT71" s="580"/>
      <c r="HU71" s="580"/>
      <c r="HV71" s="580"/>
      <c r="HW71" s="580"/>
      <c r="HX71" s="580"/>
      <c r="HY71" s="580"/>
      <c r="HZ71" s="580"/>
      <c r="IA71" s="580"/>
      <c r="IB71" s="580"/>
      <c r="IC71" s="580"/>
      <c r="ID71" s="580"/>
      <c r="IE71" s="580"/>
      <c r="IF71" s="580"/>
      <c r="IG71" s="580"/>
      <c r="IH71" s="580"/>
      <c r="II71" s="580"/>
      <c r="IJ71" s="580"/>
      <c r="IK71" s="580"/>
      <c r="IL71" s="580"/>
    </row>
    <row r="72" spans="1:246" ht="21.6" thickBot="1">
      <c r="A72" s="1334"/>
      <c r="B72" s="1335"/>
      <c r="C72" s="1335"/>
      <c r="D72" s="1335"/>
      <c r="E72" s="1335"/>
      <c r="F72" s="1336"/>
      <c r="G72" s="1441"/>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72" t="s">
        <v>273</v>
      </c>
      <c r="AL72" s="1473"/>
      <c r="AM72" s="777"/>
      <c r="AN72" s="777"/>
      <c r="AO72" s="777"/>
      <c r="AP72" s="777"/>
      <c r="AQ72" s="777"/>
      <c r="AR72" s="777"/>
      <c r="AS72" s="777"/>
      <c r="AT72" s="777"/>
      <c r="AU72" s="759"/>
      <c r="AV72" s="759"/>
      <c r="AW72" s="759"/>
      <c r="AX72" s="759"/>
      <c r="AY72" s="759"/>
      <c r="AZ72" s="759"/>
      <c r="BA72" s="759"/>
      <c r="BB72" s="759"/>
      <c r="BE72" s="580"/>
      <c r="BF72" s="769"/>
      <c r="BG72" s="580"/>
      <c r="BI72" s="580"/>
      <c r="BJ72" s="20"/>
      <c r="BK72" s="20"/>
      <c r="BL72" s="941"/>
      <c r="BM72" s="771"/>
      <c r="BN72" s="771"/>
      <c r="BO72" s="771"/>
      <c r="BP72" s="771"/>
      <c r="BQ72" s="771"/>
      <c r="BR72" s="771"/>
      <c r="BS72" s="771"/>
      <c r="BT72" s="771"/>
      <c r="BU72" s="20"/>
      <c r="BV72" s="20"/>
      <c r="BW72" s="20"/>
      <c r="BX72" s="20"/>
      <c r="BY72" s="20"/>
      <c r="BZ72" s="20"/>
      <c r="CA72" s="20"/>
      <c r="CB72" s="20"/>
      <c r="CC72" s="20"/>
      <c r="CD72" s="20"/>
      <c r="CE72" s="20"/>
      <c r="CF72" s="20"/>
      <c r="CG72" s="20"/>
      <c r="CH72" s="20"/>
      <c r="CI72" s="20"/>
      <c r="CJ72" s="20"/>
      <c r="CK72" s="20"/>
      <c r="CL72" s="39"/>
      <c r="CM72" s="20"/>
      <c r="CN72" s="20"/>
      <c r="CO72" s="20"/>
      <c r="CP72" s="20"/>
      <c r="CQ72" s="20"/>
      <c r="CR72" s="20"/>
      <c r="CS72" s="20"/>
      <c r="CT72" s="771"/>
      <c r="CU72" s="20"/>
      <c r="CV72" s="20"/>
      <c r="CW72" s="20"/>
      <c r="CX72" s="20"/>
      <c r="CY72" s="941"/>
      <c r="CZ72" s="580"/>
      <c r="DA72" s="580"/>
      <c r="DB72" s="580"/>
      <c r="DC72" s="580"/>
      <c r="DD72" s="580"/>
      <c r="DE72" s="580"/>
      <c r="DF72" s="580"/>
      <c r="DG72" s="580"/>
      <c r="DH72" s="580"/>
      <c r="DI72" s="580"/>
      <c r="DJ72" s="580"/>
      <c r="DK72" s="580"/>
      <c r="DL72" s="580"/>
      <c r="DM72" s="580"/>
      <c r="DN72" s="580"/>
      <c r="DO72" s="580"/>
      <c r="DP72" s="580"/>
      <c r="DQ72" s="580"/>
      <c r="DR72" s="580"/>
      <c r="DS72" s="580"/>
      <c r="DT72" s="580"/>
      <c r="DU72" s="580"/>
      <c r="DV72" s="580"/>
      <c r="DW72" s="580"/>
      <c r="DX72" s="580"/>
      <c r="DY72" s="580"/>
      <c r="DZ72" s="580"/>
      <c r="EA72" s="580"/>
      <c r="EB72" s="580"/>
      <c r="EC72" s="580"/>
      <c r="ED72" s="580"/>
      <c r="EE72" s="580"/>
      <c r="EF72" s="580"/>
      <c r="EG72" s="580"/>
      <c r="EH72" s="580"/>
      <c r="EI72" s="580"/>
      <c r="EJ72" s="580"/>
      <c r="EK72" s="580"/>
      <c r="EL72" s="580"/>
      <c r="EM72" s="580"/>
      <c r="EN72" s="580"/>
      <c r="EO72" s="580"/>
      <c r="EP72" s="580"/>
      <c r="EQ72" s="580"/>
      <c r="ER72" s="580"/>
      <c r="ES72" s="580"/>
      <c r="ET72" s="580"/>
      <c r="EU72" s="580"/>
      <c r="EV72" s="580"/>
      <c r="EW72" s="580"/>
      <c r="EX72" s="580"/>
      <c r="EY72" s="580"/>
      <c r="EZ72" s="580"/>
      <c r="FA72" s="580"/>
      <c r="FB72" s="580"/>
      <c r="FC72" s="580"/>
      <c r="FD72" s="580"/>
      <c r="FE72" s="580"/>
      <c r="FF72" s="580"/>
      <c r="FG72" s="580"/>
      <c r="FH72" s="580"/>
      <c r="FI72" s="580"/>
      <c r="FJ72" s="580"/>
      <c r="FK72" s="580"/>
      <c r="FL72" s="580"/>
      <c r="FM72" s="580"/>
      <c r="FN72" s="580"/>
      <c r="FO72" s="580"/>
      <c r="FP72" s="580"/>
      <c r="FQ72" s="580"/>
      <c r="FR72" s="580"/>
      <c r="FS72" s="580"/>
      <c r="FT72" s="580"/>
      <c r="FU72" s="580"/>
      <c r="FV72" s="580"/>
      <c r="FW72" s="580"/>
      <c r="FX72" s="580"/>
      <c r="FY72" s="580"/>
      <c r="FZ72" s="580"/>
      <c r="GA72" s="580"/>
      <c r="GB72" s="580"/>
      <c r="GC72" s="580"/>
      <c r="GD72" s="580"/>
      <c r="GE72" s="580"/>
      <c r="GF72" s="580"/>
      <c r="GG72" s="580"/>
      <c r="GH72" s="580"/>
      <c r="GI72" s="580"/>
      <c r="GJ72" s="580"/>
      <c r="GK72" s="580"/>
      <c r="GL72" s="580"/>
      <c r="GM72" s="580"/>
      <c r="GN72" s="580"/>
      <c r="GO72" s="580"/>
      <c r="GP72" s="580"/>
      <c r="GQ72" s="580"/>
      <c r="GR72" s="580"/>
      <c r="GS72" s="580"/>
      <c r="GT72" s="580"/>
      <c r="GU72" s="580"/>
      <c r="GV72" s="580"/>
      <c r="GW72" s="580"/>
      <c r="GX72" s="580"/>
      <c r="GY72" s="580"/>
      <c r="GZ72" s="580"/>
      <c r="HA72" s="580"/>
      <c r="HB72" s="580"/>
      <c r="HC72" s="580"/>
      <c r="HD72" s="580"/>
      <c r="HE72" s="580"/>
      <c r="HF72" s="580"/>
      <c r="HG72" s="580"/>
      <c r="HH72" s="580"/>
      <c r="HI72" s="580"/>
      <c r="HJ72" s="580"/>
      <c r="HK72" s="580"/>
      <c r="HL72" s="580"/>
      <c r="HM72" s="580"/>
      <c r="HN72" s="580"/>
      <c r="HO72" s="580"/>
      <c r="HP72" s="580"/>
      <c r="HQ72" s="580"/>
      <c r="HR72" s="580"/>
      <c r="HS72" s="580"/>
      <c r="HT72" s="580"/>
      <c r="HU72" s="580"/>
      <c r="HV72" s="580"/>
      <c r="HW72" s="580"/>
      <c r="HX72" s="580"/>
      <c r="HY72" s="580"/>
      <c r="HZ72" s="580"/>
      <c r="IA72" s="580"/>
      <c r="IB72" s="580"/>
      <c r="IC72" s="580"/>
      <c r="ID72" s="580"/>
      <c r="IE72" s="580"/>
      <c r="IF72" s="580"/>
      <c r="IG72" s="580"/>
      <c r="IH72" s="580"/>
      <c r="II72" s="580"/>
      <c r="IJ72" s="580"/>
      <c r="IK72" s="580"/>
      <c r="IL72" s="580"/>
    </row>
    <row r="73" spans="1:246" ht="36" customHeight="1" thickBot="1">
      <c r="A73" s="1460" t="s">
        <v>274</v>
      </c>
      <c r="B73" s="1461"/>
      <c r="C73" s="1461"/>
      <c r="D73" s="1461"/>
      <c r="E73" s="1461"/>
      <c r="F73" s="1462"/>
      <c r="G73" s="1443"/>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74" t="e">
        <f ca="1">VALUE(MID(MID(CELL("filename",A3),FIND("]",CELL("filename",A3))+1,LEN(CELL("filename",A3))-FIND("]",CELL("filename",A3))),3,A1))</f>
        <v>#VALUE!</v>
      </c>
      <c r="AL73" s="1475"/>
      <c r="AM73" s="759"/>
      <c r="AN73" s="759"/>
      <c r="AO73" s="759"/>
      <c r="AP73" s="759"/>
      <c r="AQ73" s="759"/>
      <c r="AR73" s="759"/>
      <c r="AS73" s="759"/>
      <c r="AT73" s="759"/>
      <c r="AU73" s="759"/>
      <c r="AV73" s="759"/>
      <c r="AW73" s="759"/>
      <c r="AX73" s="759"/>
      <c r="AY73" s="759"/>
      <c r="AZ73" s="759"/>
      <c r="BA73" s="759"/>
      <c r="BB73" s="759"/>
      <c r="BE73" s="786"/>
      <c r="BF73" s="787"/>
      <c r="BG73" s="786"/>
      <c r="BH73" s="592"/>
      <c r="BI73" s="788"/>
      <c r="BJ73" s="20"/>
      <c r="BK73" s="20"/>
      <c r="BL73" s="941"/>
      <c r="BM73" s="771"/>
      <c r="BN73" s="771"/>
      <c r="BO73" s="771"/>
      <c r="BP73" s="771"/>
      <c r="BQ73" s="771"/>
      <c r="BR73" s="771"/>
      <c r="BS73" s="771"/>
      <c r="BT73" s="771"/>
      <c r="BU73" s="20"/>
      <c r="BV73" s="20"/>
      <c r="BW73" s="20"/>
      <c r="BX73" s="20"/>
      <c r="BY73" s="20"/>
      <c r="BZ73" s="20"/>
      <c r="CA73" s="20"/>
      <c r="CB73" s="20"/>
      <c r="CC73" s="20"/>
      <c r="CD73" s="20"/>
      <c r="CE73" s="20"/>
      <c r="CF73" s="20"/>
      <c r="CG73" s="20"/>
      <c r="CH73" s="20"/>
      <c r="CI73" s="20"/>
      <c r="CJ73" s="20"/>
      <c r="CK73" s="20"/>
      <c r="CL73" s="39"/>
      <c r="CM73" s="20"/>
      <c r="CN73" s="20"/>
      <c r="CO73" s="20"/>
      <c r="CP73" s="20"/>
      <c r="CQ73" s="20"/>
      <c r="CR73" s="20"/>
      <c r="CS73" s="20"/>
      <c r="CT73" s="771"/>
      <c r="CU73" s="20"/>
      <c r="CV73" s="20"/>
      <c r="CW73" s="20"/>
      <c r="CX73" s="20"/>
      <c r="CY73" s="941"/>
      <c r="CZ73" s="580"/>
      <c r="DA73" s="580"/>
      <c r="DB73" s="580"/>
      <c r="DC73" s="580"/>
      <c r="DD73" s="580"/>
      <c r="DE73" s="580"/>
      <c r="DF73" s="580"/>
      <c r="DG73" s="580"/>
      <c r="DH73" s="580"/>
      <c r="DI73" s="580"/>
      <c r="DJ73" s="580"/>
      <c r="DK73" s="580"/>
      <c r="DL73" s="580"/>
      <c r="DM73" s="580"/>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80"/>
      <c r="EY73" s="580"/>
      <c r="EZ73" s="580"/>
      <c r="FA73" s="580"/>
      <c r="FB73" s="580"/>
      <c r="FC73" s="580"/>
      <c r="FD73" s="580"/>
      <c r="FE73" s="580"/>
      <c r="FF73" s="580"/>
      <c r="FG73" s="580"/>
      <c r="FH73" s="580"/>
      <c r="FI73" s="580"/>
      <c r="FJ73" s="580"/>
      <c r="FK73" s="580"/>
      <c r="FL73" s="580"/>
      <c r="FM73" s="580"/>
      <c r="FN73" s="580"/>
      <c r="FO73" s="580"/>
      <c r="FP73" s="580"/>
      <c r="FQ73" s="580"/>
      <c r="FR73" s="580"/>
      <c r="FS73" s="580"/>
      <c r="FT73" s="580"/>
      <c r="FU73" s="580"/>
      <c r="FV73" s="580"/>
      <c r="FW73" s="580"/>
      <c r="FX73" s="580"/>
      <c r="FY73" s="580"/>
      <c r="FZ73" s="580"/>
      <c r="GA73" s="580"/>
      <c r="GB73" s="580"/>
      <c r="GC73" s="580"/>
      <c r="GD73" s="580"/>
      <c r="GE73" s="580"/>
      <c r="GF73" s="580"/>
      <c r="GG73" s="580"/>
      <c r="GH73" s="580"/>
      <c r="GI73" s="580"/>
      <c r="GJ73" s="580"/>
      <c r="GK73" s="580"/>
      <c r="GL73" s="580"/>
      <c r="GM73" s="580"/>
      <c r="GN73" s="580"/>
      <c r="GO73" s="580"/>
      <c r="GP73" s="580"/>
      <c r="GQ73" s="580"/>
      <c r="GR73" s="580"/>
      <c r="GS73" s="580"/>
      <c r="GT73" s="580"/>
      <c r="GU73" s="580"/>
      <c r="GV73" s="580"/>
      <c r="GW73" s="580"/>
      <c r="GX73" s="580"/>
      <c r="GY73" s="580"/>
      <c r="GZ73" s="580"/>
      <c r="HA73" s="580"/>
      <c r="HB73" s="580"/>
      <c r="HC73" s="580"/>
      <c r="HD73" s="580"/>
      <c r="HE73" s="580"/>
      <c r="HF73" s="580"/>
      <c r="HG73" s="580"/>
      <c r="HH73" s="580"/>
      <c r="HI73" s="580"/>
      <c r="HJ73" s="580"/>
      <c r="HK73" s="580"/>
      <c r="HL73" s="580"/>
      <c r="HM73" s="580"/>
      <c r="HN73" s="580"/>
      <c r="HO73" s="580"/>
      <c r="HP73" s="580"/>
      <c r="HQ73" s="580"/>
      <c r="HR73" s="580"/>
      <c r="HS73" s="580"/>
      <c r="HT73" s="580"/>
      <c r="HU73" s="580"/>
      <c r="HV73" s="580"/>
      <c r="HW73" s="580"/>
      <c r="HX73" s="580"/>
      <c r="HY73" s="580"/>
      <c r="HZ73" s="580"/>
      <c r="IA73" s="580"/>
      <c r="IB73" s="580"/>
      <c r="IC73" s="580"/>
      <c r="ID73" s="580"/>
      <c r="IE73" s="580"/>
      <c r="IF73" s="580"/>
      <c r="IG73" s="580"/>
      <c r="IH73" s="580"/>
      <c r="II73" s="580"/>
      <c r="IJ73" s="580"/>
      <c r="IK73" s="580"/>
      <c r="IL73" s="580"/>
    </row>
    <row r="74" spans="1:246" s="12" customFormat="1" ht="30" customHeight="1" thickBot="1">
      <c r="A74" s="1476" t="s">
        <v>208</v>
      </c>
      <c r="B74" s="1189"/>
      <c r="C74" s="1189"/>
      <c r="D74" s="1189"/>
      <c r="E74" s="1189"/>
      <c r="F74" s="1188" t="e">
        <f ca="1">E6</f>
        <v>#VALUE!</v>
      </c>
      <c r="G74" s="1188"/>
      <c r="H74" s="1188"/>
      <c r="I74" s="1188"/>
      <c r="J74" s="1188"/>
      <c r="K74" s="1188"/>
      <c r="L74" s="1188"/>
      <c r="M74" s="1188"/>
      <c r="N74" s="1188"/>
      <c r="O74" s="1188"/>
      <c r="P74" s="1189" t="s">
        <v>3</v>
      </c>
      <c r="Q74" s="1189"/>
      <c r="R74" s="1189"/>
      <c r="S74" s="1189"/>
      <c r="T74" s="1189"/>
      <c r="U74" s="1189"/>
      <c r="V74" s="1188" t="e">
        <f ca="1">V6</f>
        <v>#VALUE!</v>
      </c>
      <c r="W74" s="1188"/>
      <c r="X74" s="1188"/>
      <c r="Y74" s="1188"/>
      <c r="Z74" s="1188"/>
      <c r="AA74" s="1189" t="s">
        <v>212</v>
      </c>
      <c r="AB74" s="1189"/>
      <c r="AC74" s="1189"/>
      <c r="AD74" s="1215">
        <f>R7</f>
        <v>0</v>
      </c>
      <c r="AE74" s="1188"/>
      <c r="AF74" s="1188"/>
      <c r="AG74" s="1188"/>
      <c r="AH74" s="1188"/>
      <c r="AI74" s="1188"/>
      <c r="AJ74" s="1188"/>
      <c r="AK74" s="1470" t="s">
        <v>275</v>
      </c>
      <c r="AL74" s="1471"/>
      <c r="AM74" s="773"/>
      <c r="AN74" s="773"/>
      <c r="AO74" s="768"/>
      <c r="AP74" s="768"/>
      <c r="AQ74" s="768"/>
      <c r="AR74" s="768"/>
      <c r="AS74" s="768"/>
      <c r="AT74" s="768"/>
      <c r="AU74" s="768"/>
      <c r="AV74" s="768"/>
      <c r="AW74" s="768"/>
      <c r="AX74" s="768"/>
      <c r="AY74" s="768"/>
      <c r="AZ74" s="768"/>
      <c r="BA74" s="768"/>
      <c r="BB74" s="768"/>
      <c r="BC74" s="768"/>
      <c r="BD74" s="126"/>
      <c r="BE74" s="789"/>
      <c r="BF74" s="790"/>
      <c r="BG74" s="789"/>
      <c r="BH74" s="588"/>
      <c r="BI74" s="246"/>
      <c r="BJ74" s="246"/>
      <c r="BK74" s="246"/>
      <c r="BL74" s="941"/>
      <c r="BM74" s="771"/>
      <c r="BN74" s="771"/>
      <c r="BO74" s="771"/>
      <c r="BP74" s="771"/>
      <c r="BQ74" s="771"/>
      <c r="BR74" s="771"/>
      <c r="BS74" s="771"/>
      <c r="BT74" s="771"/>
      <c r="BU74" s="246"/>
      <c r="BV74" s="246"/>
      <c r="BW74" s="246"/>
      <c r="BX74" s="246"/>
      <c r="BY74" s="246"/>
      <c r="BZ74" s="246"/>
      <c r="CA74" s="246"/>
      <c r="CB74" s="246"/>
      <c r="CC74" s="246"/>
      <c r="CD74" s="246"/>
      <c r="CE74" s="246"/>
      <c r="CF74" s="246"/>
      <c r="CG74" s="246"/>
      <c r="CH74" s="246"/>
      <c r="CI74" s="246"/>
      <c r="CJ74" s="246"/>
      <c r="CK74" s="246"/>
      <c r="CL74" s="246"/>
      <c r="CM74" s="246"/>
      <c r="CN74" s="246"/>
      <c r="CO74" s="246"/>
      <c r="CP74" s="246"/>
      <c r="CQ74" s="9"/>
      <c r="CR74" s="9"/>
      <c r="CS74" s="9"/>
      <c r="CT74" s="771"/>
      <c r="CU74" s="771"/>
      <c r="CV74" s="771"/>
      <c r="CW74" s="39"/>
      <c r="CX74" s="39"/>
      <c r="CY74" s="941"/>
      <c r="CZ74" s="580"/>
      <c r="DA74" s="580"/>
      <c r="DB74" s="580"/>
      <c r="DC74" s="580"/>
      <c r="DD74" s="580"/>
      <c r="DE74" s="580"/>
      <c r="DF74" s="580"/>
      <c r="DG74" s="580"/>
      <c r="DH74" s="580"/>
      <c r="DI74" s="580"/>
      <c r="DJ74" s="580"/>
      <c r="DK74" s="580"/>
      <c r="DL74" s="580"/>
      <c r="DM74" s="580"/>
      <c r="DN74" s="580"/>
      <c r="DO74" s="580"/>
      <c r="DP74" s="580"/>
      <c r="DQ74" s="580"/>
      <c r="DR74" s="580"/>
      <c r="DS74" s="580"/>
      <c r="DT74" s="580"/>
      <c r="DU74" s="580"/>
      <c r="DV74" s="580"/>
      <c r="DW74" s="580"/>
      <c r="DX74" s="580"/>
      <c r="DY74" s="580"/>
      <c r="DZ74" s="580"/>
      <c r="EA74" s="580"/>
      <c r="EB74" s="580"/>
      <c r="EC74" s="580"/>
      <c r="ED74" s="580"/>
      <c r="EE74" s="580"/>
      <c r="EF74" s="580"/>
      <c r="EG74" s="580"/>
      <c r="EH74" s="580"/>
      <c r="EI74" s="580"/>
      <c r="EJ74" s="580"/>
      <c r="EK74" s="580"/>
      <c r="EL74" s="580"/>
      <c r="EM74" s="580"/>
      <c r="EN74" s="580"/>
      <c r="EO74" s="246"/>
      <c r="EP74" s="246"/>
      <c r="EQ74" s="246"/>
      <c r="ER74" s="246"/>
      <c r="ES74" s="246"/>
      <c r="ET74" s="246"/>
      <c r="EU74" s="246"/>
      <c r="EV74" s="246"/>
      <c r="EW74" s="246"/>
      <c r="EX74" s="246"/>
      <c r="EY74" s="246"/>
      <c r="EZ74" s="246"/>
      <c r="FA74" s="246"/>
      <c r="FB74" s="246"/>
      <c r="FC74" s="246"/>
      <c r="FD74" s="246"/>
      <c r="FE74" s="246"/>
      <c r="FF74" s="246"/>
      <c r="FG74" s="246"/>
      <c r="FH74" s="246"/>
      <c r="FI74" s="246"/>
      <c r="FJ74" s="246"/>
      <c r="FK74" s="246"/>
      <c r="FL74" s="246"/>
      <c r="FM74" s="246"/>
      <c r="FN74" s="246"/>
      <c r="FO74" s="246"/>
      <c r="FP74" s="246"/>
      <c r="FQ74" s="246"/>
      <c r="FR74" s="246"/>
      <c r="FS74" s="246"/>
      <c r="FT74" s="246"/>
      <c r="FU74" s="246"/>
      <c r="FV74" s="246"/>
      <c r="FW74" s="246"/>
      <c r="FX74" s="246"/>
      <c r="FY74" s="246"/>
      <c r="FZ74" s="246"/>
      <c r="GA74" s="246"/>
      <c r="GB74" s="246"/>
      <c r="GC74" s="246"/>
      <c r="GD74" s="246"/>
      <c r="GE74" s="246"/>
      <c r="GF74" s="246"/>
      <c r="GG74" s="246"/>
      <c r="GH74" s="246"/>
      <c r="GI74" s="246"/>
      <c r="GJ74" s="246"/>
      <c r="GK74" s="246"/>
      <c r="GL74" s="246"/>
      <c r="GM74" s="246"/>
      <c r="GN74" s="246"/>
      <c r="GO74" s="246"/>
      <c r="GP74" s="246"/>
      <c r="GQ74" s="246"/>
      <c r="GR74" s="246"/>
      <c r="GS74" s="246"/>
      <c r="GT74" s="246"/>
      <c r="GU74" s="246"/>
      <c r="GV74" s="246"/>
      <c r="GW74" s="246"/>
      <c r="GX74" s="246"/>
      <c r="GY74" s="246"/>
      <c r="GZ74" s="246"/>
      <c r="HA74" s="246"/>
      <c r="HB74" s="246"/>
      <c r="HC74" s="246"/>
      <c r="HD74" s="246"/>
      <c r="HE74" s="246"/>
      <c r="HF74" s="246"/>
      <c r="HG74" s="246"/>
      <c r="HH74" s="246"/>
      <c r="HI74" s="246"/>
      <c r="HJ74" s="246"/>
      <c r="HK74" s="246"/>
      <c r="HL74" s="246"/>
      <c r="HM74" s="246"/>
      <c r="HN74" s="246"/>
      <c r="HO74" s="246"/>
      <c r="HP74" s="246"/>
      <c r="HQ74" s="246"/>
      <c r="HR74" s="246"/>
      <c r="HS74" s="246"/>
      <c r="HT74" s="246"/>
      <c r="HU74" s="246"/>
      <c r="HV74" s="246"/>
      <c r="HW74" s="246"/>
      <c r="HX74" s="246"/>
      <c r="HY74" s="246"/>
      <c r="HZ74" s="246"/>
      <c r="IA74" s="246"/>
      <c r="IB74" s="246"/>
      <c r="IC74" s="246"/>
      <c r="ID74" s="246"/>
      <c r="IE74" s="246"/>
      <c r="IF74" s="246"/>
      <c r="IG74" s="246"/>
      <c r="IH74" s="246"/>
      <c r="II74" s="246"/>
      <c r="IJ74" s="246"/>
      <c r="IK74" s="246"/>
      <c r="IL74" s="246"/>
    </row>
    <row r="75" spans="1:246" s="12" customFormat="1" ht="24" customHeight="1" thickBot="1">
      <c r="A75" s="1226" t="s">
        <v>276</v>
      </c>
      <c r="B75" s="1227"/>
      <c r="C75" s="1227"/>
      <c r="D75" s="1227"/>
      <c r="E75" s="1227"/>
      <c r="F75" s="1663" t="s">
        <v>277</v>
      </c>
      <c r="G75" s="1664"/>
      <c r="H75" s="1665"/>
      <c r="I75" s="1663" t="s">
        <v>190</v>
      </c>
      <c r="J75" s="1664"/>
      <c r="K75" s="1665"/>
      <c r="L75" s="1226" t="s">
        <v>278</v>
      </c>
      <c r="M75" s="1227"/>
      <c r="N75" s="1227"/>
      <c r="O75" s="1227"/>
      <c r="P75" s="1227"/>
      <c r="Q75" s="1227"/>
      <c r="R75" s="1227"/>
      <c r="S75" s="1227"/>
      <c r="T75" s="1227"/>
      <c r="U75" s="1227"/>
      <c r="V75" s="1227"/>
      <c r="W75" s="1227"/>
      <c r="X75" s="1227"/>
      <c r="Y75" s="1227"/>
      <c r="Z75" s="202" t="s">
        <v>17</v>
      </c>
      <c r="AA75" s="202" t="s">
        <v>21</v>
      </c>
      <c r="AB75" s="203" t="s">
        <v>279</v>
      </c>
      <c r="AC75" s="1226" t="s">
        <v>280</v>
      </c>
      <c r="AD75" s="1227"/>
      <c r="AE75" s="1227"/>
      <c r="AF75" s="1227"/>
      <c r="AG75" s="1227"/>
      <c r="AH75" s="1227"/>
      <c r="AI75" s="1463"/>
      <c r="AJ75" s="202" t="s">
        <v>17</v>
      </c>
      <c r="AK75" s="202" t="s">
        <v>21</v>
      </c>
      <c r="AL75" s="203" t="s">
        <v>279</v>
      </c>
      <c r="AM75" s="773"/>
      <c r="AN75" s="773"/>
      <c r="AO75" s="773"/>
      <c r="AP75" s="773"/>
      <c r="AQ75" s="773"/>
      <c r="AR75" s="773"/>
      <c r="AS75" s="773"/>
      <c r="AT75" s="773"/>
      <c r="AU75" s="768"/>
      <c r="AV75" s="768"/>
      <c r="AW75" s="768"/>
      <c r="AX75" s="768"/>
      <c r="AY75" s="768"/>
      <c r="AZ75" s="768"/>
      <c r="BA75" s="768"/>
      <c r="BB75" s="768"/>
      <c r="BC75" s="42"/>
      <c r="BD75" s="127"/>
      <c r="BE75" s="246"/>
      <c r="BF75" s="603"/>
      <c r="BG75" s="246"/>
      <c r="BH75" s="588"/>
      <c r="BI75" s="246"/>
      <c r="BJ75" s="246"/>
      <c r="BK75" s="246"/>
      <c r="BL75" s="941"/>
      <c r="BM75" s="771"/>
      <c r="BN75" s="771"/>
      <c r="BO75" s="771"/>
      <c r="BP75" s="771"/>
      <c r="BQ75" s="771"/>
      <c r="BR75" s="771"/>
      <c r="BS75" s="771"/>
      <c r="BT75" s="771"/>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9"/>
      <c r="CR75" s="9"/>
      <c r="CS75" s="9"/>
      <c r="CT75" s="771"/>
      <c r="CU75" s="771"/>
      <c r="CV75" s="771"/>
      <c r="CW75" s="39"/>
      <c r="CX75" s="39"/>
      <c r="CY75" s="941"/>
      <c r="CZ75" s="580"/>
      <c r="DA75" s="580"/>
      <c r="DB75" s="580"/>
      <c r="DC75" s="580"/>
      <c r="DD75" s="580"/>
      <c r="DE75" s="580"/>
      <c r="DF75" s="580"/>
      <c r="DG75" s="580"/>
      <c r="DH75" s="580"/>
      <c r="DI75" s="580"/>
      <c r="DJ75" s="580"/>
      <c r="DK75" s="580"/>
      <c r="DL75" s="580"/>
      <c r="DM75" s="580"/>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c r="EM75" s="580"/>
      <c r="EN75" s="580"/>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c r="FL75" s="246"/>
      <c r="FM75" s="246"/>
      <c r="FN75" s="246"/>
      <c r="FO75" s="246"/>
      <c r="FP75" s="246"/>
      <c r="FQ75" s="246"/>
      <c r="FR75" s="246"/>
      <c r="FS75" s="246"/>
      <c r="FT75" s="246"/>
      <c r="FU75" s="246"/>
      <c r="FV75" s="246"/>
      <c r="FW75" s="246"/>
      <c r="FX75" s="246"/>
      <c r="FY75" s="246"/>
      <c r="FZ75" s="246"/>
      <c r="GA75" s="246"/>
      <c r="GB75" s="246"/>
      <c r="GC75" s="246"/>
      <c r="GD75" s="246"/>
      <c r="GE75" s="246"/>
      <c r="GF75" s="246"/>
      <c r="GG75" s="246"/>
      <c r="GH75" s="246"/>
      <c r="GI75" s="246"/>
      <c r="GJ75" s="246"/>
      <c r="GK75" s="246"/>
      <c r="GL75" s="246"/>
      <c r="GM75" s="246"/>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row>
    <row r="76" spans="1:246" s="12" customFormat="1" ht="32.25" customHeight="1" thickBot="1">
      <c r="A76" s="196" t="s">
        <v>116</v>
      </c>
      <c r="B76" s="197"/>
      <c r="C76" s="198"/>
      <c r="D76" s="198"/>
      <c r="E76" s="198"/>
      <c r="F76" s="1721"/>
      <c r="G76" s="1209"/>
      <c r="H76" s="1209"/>
      <c r="I76" s="1209"/>
      <c r="J76" s="1209"/>
      <c r="K76" s="1210"/>
      <c r="L76" s="1218" t="s">
        <v>281</v>
      </c>
      <c r="M76" s="1218"/>
      <c r="N76" s="1218"/>
      <c r="O76" s="1218"/>
      <c r="P76" s="1218"/>
      <c r="Q76" s="1218"/>
      <c r="R76" s="1218"/>
      <c r="S76" s="1218"/>
      <c r="T76" s="1218"/>
      <c r="U76" s="1218"/>
      <c r="V76" s="1218"/>
      <c r="W76" s="1218"/>
      <c r="X76" s="1218"/>
      <c r="Y76" s="1219"/>
      <c r="Z76" s="916"/>
      <c r="AA76" s="916"/>
      <c r="AB76" s="916"/>
      <c r="AC76" s="1216" t="s">
        <v>282</v>
      </c>
      <c r="AD76" s="1217"/>
      <c r="AE76" s="1217"/>
      <c r="AF76" s="1217"/>
      <c r="AG76" s="1217"/>
      <c r="AH76" s="1217"/>
      <c r="AI76" s="1217"/>
      <c r="AJ76" s="916"/>
      <c r="AK76" s="916"/>
      <c r="AL76" s="916"/>
      <c r="AM76" s="773"/>
      <c r="AN76" s="773"/>
      <c r="AO76" s="773"/>
      <c r="AP76" s="773"/>
      <c r="AQ76" s="773"/>
      <c r="AR76" s="773"/>
      <c r="AS76" s="773"/>
      <c r="AT76" s="773"/>
      <c r="AU76" s="768"/>
      <c r="AV76" s="768"/>
      <c r="AW76" s="768"/>
      <c r="AX76" s="768"/>
      <c r="AY76" s="768"/>
      <c r="AZ76" s="768"/>
      <c r="BA76" s="768"/>
      <c r="BB76" s="768"/>
      <c r="BC76" s="42"/>
      <c r="BD76" s="127"/>
      <c r="BE76" s="246"/>
      <c r="BF76" s="603"/>
      <c r="BG76" s="246"/>
      <c r="BH76" s="588"/>
      <c r="BI76" s="246"/>
      <c r="BJ76" s="246"/>
      <c r="BK76" s="246"/>
      <c r="BL76" s="941"/>
      <c r="BM76" s="771"/>
      <c r="BN76" s="771"/>
      <c r="BO76" s="771"/>
      <c r="BP76" s="771"/>
      <c r="BQ76" s="771"/>
      <c r="BR76" s="771"/>
      <c r="BS76" s="771"/>
      <c r="BT76" s="771"/>
      <c r="BU76" s="246"/>
      <c r="BV76" s="246"/>
      <c r="BW76" s="246"/>
      <c r="BX76" s="246"/>
      <c r="BY76" s="246"/>
      <c r="BZ76" s="246"/>
      <c r="CA76" s="246"/>
      <c r="CB76" s="246"/>
      <c r="CC76" s="246"/>
      <c r="CD76" s="246"/>
      <c r="CE76" s="246"/>
      <c r="CF76" s="246"/>
      <c r="CG76" s="246"/>
      <c r="CH76" s="246"/>
      <c r="CI76" s="246"/>
      <c r="CJ76" s="246"/>
      <c r="CK76" s="246"/>
      <c r="CL76" s="246"/>
      <c r="CM76" s="246"/>
      <c r="CN76" s="246"/>
      <c r="CO76" s="246"/>
      <c r="CP76" s="246"/>
      <c r="CQ76" s="9"/>
      <c r="CR76" s="9"/>
      <c r="CS76" s="9"/>
      <c r="CT76" s="771"/>
      <c r="CU76" s="771"/>
      <c r="CV76" s="771"/>
      <c r="CW76" s="39"/>
      <c r="CX76" s="39"/>
      <c r="CY76" s="941"/>
      <c r="CZ76" s="580"/>
      <c r="DA76" s="580"/>
      <c r="DB76" s="580"/>
      <c r="DC76" s="580"/>
      <c r="DD76" s="580"/>
      <c r="DE76" s="580"/>
      <c r="DF76" s="580"/>
      <c r="DG76" s="580"/>
      <c r="DH76" s="580"/>
      <c r="DI76" s="580"/>
      <c r="DJ76" s="580"/>
      <c r="DK76" s="580"/>
      <c r="DL76" s="580"/>
      <c r="DM76" s="580"/>
      <c r="DN76" s="580"/>
      <c r="DO76" s="580"/>
      <c r="DP76" s="580"/>
      <c r="DQ76" s="580"/>
      <c r="DR76" s="580"/>
      <c r="DS76" s="580"/>
      <c r="DT76" s="580"/>
      <c r="DU76" s="580"/>
      <c r="DV76" s="580"/>
      <c r="DW76" s="580"/>
      <c r="DX76" s="580"/>
      <c r="DY76" s="580"/>
      <c r="DZ76" s="580"/>
      <c r="EA76" s="580"/>
      <c r="EB76" s="580"/>
      <c r="EC76" s="580"/>
      <c r="ED76" s="580"/>
      <c r="EE76" s="580"/>
      <c r="EF76" s="580"/>
      <c r="EG76" s="580"/>
      <c r="EH76" s="580"/>
      <c r="EI76" s="580"/>
      <c r="EJ76" s="580"/>
      <c r="EK76" s="580"/>
      <c r="EL76" s="580"/>
      <c r="EM76" s="580"/>
      <c r="EN76" s="580"/>
      <c r="EO76" s="246"/>
      <c r="EP76" s="246"/>
      <c r="EQ76" s="246"/>
      <c r="ER76" s="246"/>
      <c r="ES76" s="246"/>
      <c r="ET76" s="246"/>
      <c r="EU76" s="246"/>
      <c r="EV76" s="246"/>
      <c r="EW76" s="246"/>
      <c r="EX76" s="246"/>
      <c r="EY76" s="246"/>
      <c r="EZ76" s="246"/>
      <c r="FA76" s="246"/>
      <c r="FB76" s="246"/>
      <c r="FC76" s="246"/>
      <c r="FD76" s="246"/>
      <c r="FE76" s="246"/>
      <c r="FF76" s="246"/>
      <c r="FG76" s="246"/>
      <c r="FH76" s="246"/>
      <c r="FI76" s="246"/>
      <c r="FJ76" s="246"/>
      <c r="FK76" s="246"/>
      <c r="FL76" s="246"/>
      <c r="FM76" s="246"/>
      <c r="FN76" s="246"/>
      <c r="FO76" s="246"/>
      <c r="FP76" s="246"/>
      <c r="FQ76" s="246"/>
      <c r="FR76" s="246"/>
      <c r="FS76" s="246"/>
      <c r="FT76" s="246"/>
      <c r="FU76" s="246"/>
      <c r="FV76" s="246"/>
      <c r="FW76" s="246"/>
      <c r="FX76" s="246"/>
      <c r="FY76" s="246"/>
      <c r="FZ76" s="246"/>
      <c r="GA76" s="246"/>
      <c r="GB76" s="246"/>
      <c r="GC76" s="246"/>
      <c r="GD76" s="246"/>
      <c r="GE76" s="246"/>
      <c r="GF76" s="246"/>
      <c r="GG76" s="246"/>
      <c r="GH76" s="246"/>
      <c r="GI76" s="246"/>
      <c r="GJ76" s="246"/>
      <c r="GK76" s="246"/>
      <c r="GL76" s="246"/>
      <c r="GM76" s="246"/>
      <c r="GN76" s="246"/>
      <c r="GO76" s="246"/>
      <c r="GP76" s="246"/>
      <c r="GQ76" s="246"/>
      <c r="GR76" s="246"/>
      <c r="GS76" s="246"/>
      <c r="GT76" s="246"/>
      <c r="GU76" s="246"/>
      <c r="GV76" s="246"/>
      <c r="GW76" s="246"/>
      <c r="GX76" s="246"/>
      <c r="GY76" s="246"/>
      <c r="GZ76" s="246"/>
      <c r="HA76" s="246"/>
      <c r="HB76" s="246"/>
      <c r="HC76" s="246"/>
      <c r="HD76" s="246"/>
      <c r="HE76" s="246"/>
      <c r="HF76" s="246"/>
      <c r="HG76" s="246"/>
      <c r="HH76" s="246"/>
      <c r="HI76" s="246"/>
      <c r="HJ76" s="246"/>
      <c r="HK76" s="246"/>
      <c r="HL76" s="246"/>
      <c r="HM76" s="246"/>
      <c r="HN76" s="246"/>
      <c r="HO76" s="246"/>
      <c r="HP76" s="246"/>
      <c r="HQ76" s="246"/>
      <c r="HR76" s="246"/>
      <c r="HS76" s="246"/>
      <c r="HT76" s="246"/>
      <c r="HU76" s="246"/>
      <c r="HV76" s="246"/>
      <c r="HW76" s="246"/>
      <c r="HX76" s="246"/>
      <c r="HY76" s="246"/>
      <c r="HZ76" s="246"/>
      <c r="IA76" s="246"/>
      <c r="IB76" s="246"/>
      <c r="IC76" s="246"/>
      <c r="ID76" s="246"/>
      <c r="IE76" s="246"/>
      <c r="IF76" s="246"/>
      <c r="IG76" s="246"/>
      <c r="IH76" s="246"/>
      <c r="II76" s="246"/>
      <c r="IJ76" s="246"/>
      <c r="IK76" s="246"/>
      <c r="IL76" s="246"/>
    </row>
    <row r="77" spans="1:246" s="12" customFormat="1" ht="24" customHeight="1">
      <c r="A77" s="1718" t="s">
        <v>283</v>
      </c>
      <c r="B77" s="1719"/>
      <c r="C77" s="1224"/>
      <c r="D77" s="1224"/>
      <c r="E77" s="1720"/>
      <c r="F77" s="1572"/>
      <c r="G77" s="1387"/>
      <c r="H77" s="1387"/>
      <c r="I77" s="1387"/>
      <c r="J77" s="1387"/>
      <c r="K77" s="1388"/>
      <c r="L77" s="1194" t="s">
        <v>284</v>
      </c>
      <c r="M77" s="1194"/>
      <c r="N77" s="1194"/>
      <c r="O77" s="1194"/>
      <c r="P77" s="1194"/>
      <c r="Q77" s="1194"/>
      <c r="R77" s="1194"/>
      <c r="S77" s="1194"/>
      <c r="T77" s="1194"/>
      <c r="U77" s="1194"/>
      <c r="V77" s="1194"/>
      <c r="W77" s="1194"/>
      <c r="X77" s="1194"/>
      <c r="Y77" s="1646"/>
      <c r="Z77" s="1314"/>
      <c r="AA77" s="1314"/>
      <c r="AB77" s="1314"/>
      <c r="AC77" s="1193" t="s">
        <v>285</v>
      </c>
      <c r="AD77" s="1194"/>
      <c r="AE77" s="1194"/>
      <c r="AF77" s="1194"/>
      <c r="AG77" s="1194"/>
      <c r="AH77" s="1194"/>
      <c r="AI77" s="1194"/>
      <c r="AJ77" s="200" t="s">
        <v>286</v>
      </c>
      <c r="AK77" s="200" t="s">
        <v>287</v>
      </c>
      <c r="AL77" s="201" t="s">
        <v>288</v>
      </c>
      <c r="AM77" s="773"/>
      <c r="AN77" s="773"/>
      <c r="AO77" s="773"/>
      <c r="AP77" s="773"/>
      <c r="AQ77" s="773"/>
      <c r="AR77" s="773"/>
      <c r="AS77" s="773"/>
      <c r="AT77" s="773"/>
      <c r="AU77" s="768"/>
      <c r="AV77" s="768"/>
      <c r="AW77" s="768"/>
      <c r="AX77" s="768"/>
      <c r="AY77" s="768"/>
      <c r="AZ77" s="768"/>
      <c r="BA77" s="768"/>
      <c r="BB77" s="768"/>
      <c r="BC77" s="42"/>
      <c r="BD77" s="127"/>
      <c r="BE77" s="246"/>
      <c r="BF77" s="603"/>
      <c r="BG77" s="246"/>
      <c r="BH77" s="588"/>
      <c r="BI77" s="246"/>
      <c r="BJ77" s="246"/>
      <c r="BK77" s="246"/>
      <c r="BL77" s="941"/>
      <c r="BM77" s="771"/>
      <c r="BN77" s="771"/>
      <c r="BO77" s="771"/>
      <c r="BP77" s="771"/>
      <c r="BQ77" s="771"/>
      <c r="BR77" s="771"/>
      <c r="BS77" s="771"/>
      <c r="BT77" s="771"/>
      <c r="BU77" s="246"/>
      <c r="BV77" s="246"/>
      <c r="BW77" s="246"/>
      <c r="BX77" s="246"/>
      <c r="BY77" s="246"/>
      <c r="BZ77" s="246"/>
      <c r="CA77" s="246"/>
      <c r="CB77" s="246"/>
      <c r="CC77" s="246"/>
      <c r="CD77" s="246"/>
      <c r="CE77" s="246"/>
      <c r="CF77" s="246"/>
      <c r="CG77" s="246"/>
      <c r="CH77" s="246"/>
      <c r="CI77" s="246"/>
      <c r="CJ77" s="246"/>
      <c r="CK77" s="246"/>
      <c r="CL77" s="246"/>
      <c r="CM77" s="246"/>
      <c r="CN77" s="246"/>
      <c r="CO77" s="246"/>
      <c r="CP77" s="246"/>
      <c r="CQ77" s="9"/>
      <c r="CR77" s="9"/>
      <c r="CS77" s="9"/>
      <c r="CT77" s="771"/>
      <c r="CU77" s="771"/>
      <c r="CV77" s="771"/>
      <c r="CW77" s="39"/>
      <c r="CX77" s="39"/>
      <c r="CY77" s="941"/>
      <c r="CZ77" s="580"/>
      <c r="DA77" s="580"/>
      <c r="DB77" s="580"/>
      <c r="DC77" s="580"/>
      <c r="DD77" s="580"/>
      <c r="DE77" s="580"/>
      <c r="DF77" s="580"/>
      <c r="DG77" s="580"/>
      <c r="DH77" s="580"/>
      <c r="DI77" s="580"/>
      <c r="DJ77" s="580"/>
      <c r="DK77" s="580"/>
      <c r="DL77" s="580"/>
      <c r="DM77" s="580"/>
      <c r="DN77" s="580"/>
      <c r="DO77" s="580"/>
      <c r="DP77" s="580"/>
      <c r="DQ77" s="580"/>
      <c r="DR77" s="580"/>
      <c r="DS77" s="580"/>
      <c r="DT77" s="580"/>
      <c r="DU77" s="580"/>
      <c r="DV77" s="580"/>
      <c r="DW77" s="580"/>
      <c r="DX77" s="580"/>
      <c r="DY77" s="580"/>
      <c r="DZ77" s="580"/>
      <c r="EA77" s="580"/>
      <c r="EB77" s="580"/>
      <c r="EC77" s="580"/>
      <c r="ED77" s="580"/>
      <c r="EE77" s="580"/>
      <c r="EF77" s="580"/>
      <c r="EG77" s="580"/>
      <c r="EH77" s="580"/>
      <c r="EI77" s="580"/>
      <c r="EJ77" s="580"/>
      <c r="EK77" s="580"/>
      <c r="EL77" s="580"/>
      <c r="EM77" s="580"/>
      <c r="EN77" s="580"/>
      <c r="EO77" s="246"/>
      <c r="EP77" s="246"/>
      <c r="EQ77" s="246"/>
      <c r="ER77" s="246"/>
      <c r="ES77" s="246"/>
      <c r="ET77" s="246"/>
      <c r="EU77" s="246"/>
      <c r="EV77" s="246"/>
      <c r="EW77" s="246"/>
      <c r="EX77" s="246"/>
      <c r="EY77" s="246"/>
      <c r="EZ77" s="246"/>
      <c r="FA77" s="246"/>
      <c r="FB77" s="246"/>
      <c r="FC77" s="246"/>
      <c r="FD77" s="246"/>
      <c r="FE77" s="246"/>
      <c r="FF77" s="246"/>
      <c r="FG77" s="246"/>
      <c r="FH77" s="246"/>
      <c r="FI77" s="246"/>
      <c r="FJ77" s="246"/>
      <c r="FK77" s="246"/>
      <c r="FL77" s="246"/>
      <c r="FM77" s="246"/>
      <c r="FN77" s="246"/>
      <c r="FO77" s="246"/>
      <c r="FP77" s="246"/>
      <c r="FQ77" s="246"/>
      <c r="FR77" s="246"/>
      <c r="FS77" s="246"/>
      <c r="FT77" s="246"/>
      <c r="FU77" s="246"/>
      <c r="FV77" s="246"/>
      <c r="FW77" s="246"/>
      <c r="FX77" s="246"/>
      <c r="FY77" s="246"/>
      <c r="FZ77" s="246"/>
      <c r="GA77" s="246"/>
      <c r="GB77" s="246"/>
      <c r="GC77" s="246"/>
      <c r="GD77" s="246"/>
      <c r="GE77" s="246"/>
      <c r="GF77" s="246"/>
      <c r="GG77" s="246"/>
      <c r="GH77" s="246"/>
      <c r="GI77" s="246"/>
      <c r="GJ77" s="246"/>
      <c r="GK77" s="246"/>
      <c r="GL77" s="246"/>
      <c r="GM77" s="246"/>
      <c r="GN77" s="246"/>
      <c r="GO77" s="246"/>
      <c r="GP77" s="246"/>
      <c r="GQ77" s="246"/>
      <c r="GR77" s="246"/>
      <c r="GS77" s="246"/>
      <c r="GT77" s="246"/>
      <c r="GU77" s="246"/>
      <c r="GV77" s="246"/>
      <c r="GW77" s="246"/>
      <c r="GX77" s="246"/>
      <c r="GY77" s="246"/>
      <c r="GZ77" s="246"/>
      <c r="HA77" s="246"/>
      <c r="HB77" s="246"/>
      <c r="HC77" s="246"/>
      <c r="HD77" s="246"/>
      <c r="HE77" s="246"/>
      <c r="HF77" s="246"/>
      <c r="HG77" s="246"/>
      <c r="HH77" s="246"/>
      <c r="HI77" s="246"/>
      <c r="HJ77" s="246"/>
      <c r="HK77" s="246"/>
      <c r="HL77" s="246"/>
      <c r="HM77" s="246"/>
      <c r="HN77" s="246"/>
      <c r="HO77" s="246"/>
      <c r="HP77" s="246"/>
      <c r="HQ77" s="246"/>
      <c r="HR77" s="246"/>
      <c r="HS77" s="246"/>
      <c r="HT77" s="246"/>
      <c r="HU77" s="246"/>
      <c r="HV77" s="246"/>
      <c r="HW77" s="246"/>
      <c r="HX77" s="246"/>
      <c r="HY77" s="246"/>
      <c r="HZ77" s="246"/>
      <c r="IA77" s="246"/>
      <c r="IB77" s="246"/>
      <c r="IC77" s="246"/>
      <c r="ID77" s="246"/>
      <c r="IE77" s="246"/>
      <c r="IF77" s="246"/>
      <c r="IG77" s="246"/>
      <c r="IH77" s="246"/>
      <c r="II77" s="246"/>
      <c r="IJ77" s="246"/>
      <c r="IK77" s="246"/>
      <c r="IL77" s="246"/>
    </row>
    <row r="78" spans="1:246" s="12" customFormat="1" ht="24" customHeight="1" thickBot="1">
      <c r="A78" s="1594" t="s">
        <v>289</v>
      </c>
      <c r="B78" s="1595"/>
      <c r="C78" s="1595"/>
      <c r="D78" s="1595"/>
      <c r="E78" s="1596"/>
      <c r="F78" s="1445"/>
      <c r="G78" s="1446"/>
      <c r="H78" s="1446"/>
      <c r="I78" s="1446"/>
      <c r="J78" s="1446"/>
      <c r="K78" s="1712"/>
      <c r="L78" s="1196"/>
      <c r="M78" s="1196"/>
      <c r="N78" s="1196"/>
      <c r="O78" s="1196"/>
      <c r="P78" s="1196"/>
      <c r="Q78" s="1196"/>
      <c r="R78" s="1196"/>
      <c r="S78" s="1196"/>
      <c r="T78" s="1196"/>
      <c r="U78" s="1196"/>
      <c r="V78" s="1196"/>
      <c r="W78" s="1196"/>
      <c r="X78" s="1196"/>
      <c r="Y78" s="1647"/>
      <c r="Z78" s="1315"/>
      <c r="AA78" s="1315"/>
      <c r="AB78" s="1315"/>
      <c r="AC78" s="1195"/>
      <c r="AD78" s="1196"/>
      <c r="AE78" s="1196"/>
      <c r="AF78" s="1196"/>
      <c r="AG78" s="1196"/>
      <c r="AH78" s="1196"/>
      <c r="AI78" s="1196"/>
      <c r="AJ78" s="791"/>
      <c r="AK78" s="791"/>
      <c r="AL78" s="792"/>
      <c r="AM78" s="773"/>
      <c r="AN78" s="773"/>
      <c r="AO78" s="773"/>
      <c r="AP78" s="773"/>
      <c r="AQ78" s="773"/>
      <c r="AR78" s="773"/>
      <c r="AS78" s="773"/>
      <c r="AT78" s="773"/>
      <c r="AU78" s="768"/>
      <c r="AV78" s="768"/>
      <c r="AW78" s="768"/>
      <c r="AX78" s="768"/>
      <c r="AY78" s="768"/>
      <c r="AZ78" s="768"/>
      <c r="BA78" s="768"/>
      <c r="BB78" s="768"/>
      <c r="BC78" s="42"/>
      <c r="BD78" s="127"/>
      <c r="BE78" s="246"/>
      <c r="BF78" s="603"/>
      <c r="BG78" s="246"/>
      <c r="BH78" s="588"/>
      <c r="BI78" s="246"/>
      <c r="BJ78" s="246"/>
      <c r="BK78" s="246"/>
      <c r="BL78" s="941"/>
      <c r="BM78" s="771"/>
      <c r="BN78" s="771"/>
      <c r="BO78" s="771"/>
      <c r="BP78" s="771"/>
      <c r="BQ78" s="771"/>
      <c r="BR78" s="771"/>
      <c r="BS78" s="771"/>
      <c r="BT78" s="771"/>
      <c r="BU78" s="246"/>
      <c r="BV78" s="246"/>
      <c r="BW78" s="246"/>
      <c r="BX78" s="246"/>
      <c r="BY78" s="246"/>
      <c r="BZ78" s="246"/>
      <c r="CA78" s="246"/>
      <c r="CB78" s="246"/>
      <c r="CC78" s="246"/>
      <c r="CD78" s="246"/>
      <c r="CE78" s="246"/>
      <c r="CF78" s="246"/>
      <c r="CG78" s="246"/>
      <c r="CH78" s="246"/>
      <c r="CI78" s="246"/>
      <c r="CJ78" s="246"/>
      <c r="CK78" s="246"/>
      <c r="CL78" s="246"/>
      <c r="CM78" s="246"/>
      <c r="CN78" s="246"/>
      <c r="CO78" s="246"/>
      <c r="CP78" s="246"/>
      <c r="CQ78" s="9"/>
      <c r="CR78" s="9"/>
      <c r="CS78" s="9"/>
      <c r="CT78" s="771"/>
      <c r="CU78" s="771"/>
      <c r="CV78" s="771"/>
      <c r="CW78" s="39"/>
      <c r="CX78" s="39"/>
      <c r="CY78" s="941"/>
      <c r="CZ78" s="580"/>
      <c r="DA78" s="580"/>
      <c r="DB78" s="580"/>
      <c r="DC78" s="580"/>
      <c r="DD78" s="580"/>
      <c r="DE78" s="580"/>
      <c r="DF78" s="580"/>
      <c r="DG78" s="580"/>
      <c r="DH78" s="580"/>
      <c r="DI78" s="580"/>
      <c r="DJ78" s="580"/>
      <c r="DK78" s="580"/>
      <c r="DL78" s="580"/>
      <c r="DM78" s="580"/>
      <c r="DN78" s="580"/>
      <c r="DO78" s="580"/>
      <c r="DP78" s="580"/>
      <c r="DQ78" s="580"/>
      <c r="DR78" s="580"/>
      <c r="DS78" s="580"/>
      <c r="DT78" s="580"/>
      <c r="DU78" s="580"/>
      <c r="DV78" s="580"/>
      <c r="DW78" s="580"/>
      <c r="DX78" s="580"/>
      <c r="DY78" s="580"/>
      <c r="DZ78" s="580"/>
      <c r="EA78" s="580"/>
      <c r="EB78" s="580"/>
      <c r="EC78" s="580"/>
      <c r="ED78" s="580"/>
      <c r="EE78" s="580"/>
      <c r="EF78" s="580"/>
      <c r="EG78" s="580"/>
      <c r="EH78" s="580"/>
      <c r="EI78" s="580"/>
      <c r="EJ78" s="580"/>
      <c r="EK78" s="580"/>
      <c r="EL78" s="580"/>
      <c r="EM78" s="580"/>
      <c r="EN78" s="580"/>
      <c r="EO78" s="246"/>
      <c r="EP78" s="246"/>
      <c r="EQ78" s="246"/>
      <c r="ER78" s="246"/>
      <c r="ES78" s="246"/>
      <c r="ET78" s="246"/>
      <c r="EU78" s="246"/>
      <c r="EV78" s="246"/>
      <c r="EW78" s="246"/>
      <c r="EX78" s="246"/>
      <c r="EY78" s="246"/>
      <c r="EZ78" s="246"/>
      <c r="FA78" s="246"/>
      <c r="FB78" s="246"/>
      <c r="FC78" s="246"/>
      <c r="FD78" s="246"/>
      <c r="FE78" s="246"/>
      <c r="FF78" s="246"/>
      <c r="FG78" s="246"/>
      <c r="FH78" s="246"/>
      <c r="FI78" s="246"/>
      <c r="FJ78" s="246"/>
      <c r="FK78" s="246"/>
      <c r="FL78" s="246"/>
      <c r="FM78" s="246"/>
      <c r="FN78" s="246"/>
      <c r="FO78" s="246"/>
      <c r="FP78" s="246"/>
      <c r="FQ78" s="246"/>
      <c r="FR78" s="246"/>
      <c r="FS78" s="246"/>
      <c r="FT78" s="246"/>
      <c r="FU78" s="246"/>
      <c r="FV78" s="246"/>
      <c r="FW78" s="246"/>
      <c r="FX78" s="246"/>
      <c r="FY78" s="246"/>
      <c r="FZ78" s="246"/>
      <c r="GA78" s="246"/>
      <c r="GB78" s="246"/>
      <c r="GC78" s="246"/>
      <c r="GD78" s="246"/>
      <c r="GE78" s="246"/>
      <c r="GF78" s="246"/>
      <c r="GG78" s="246"/>
      <c r="GH78" s="246"/>
      <c r="GI78" s="246"/>
      <c r="GJ78" s="246"/>
      <c r="GK78" s="246"/>
      <c r="GL78" s="246"/>
      <c r="GM78" s="246"/>
      <c r="GN78" s="246"/>
      <c r="GO78" s="246"/>
      <c r="GP78" s="246"/>
      <c r="GQ78" s="246"/>
      <c r="GR78" s="246"/>
      <c r="GS78" s="246"/>
      <c r="GT78" s="246"/>
      <c r="GU78" s="246"/>
      <c r="GV78" s="246"/>
      <c r="GW78" s="246"/>
      <c r="GX78" s="246"/>
      <c r="GY78" s="246"/>
      <c r="GZ78" s="246"/>
      <c r="HA78" s="246"/>
      <c r="HB78" s="246"/>
      <c r="HC78" s="246"/>
      <c r="HD78" s="246"/>
      <c r="HE78" s="246"/>
      <c r="HF78" s="246"/>
      <c r="HG78" s="246"/>
      <c r="HH78" s="246"/>
      <c r="HI78" s="246"/>
      <c r="HJ78" s="246"/>
      <c r="HK78" s="246"/>
      <c r="HL78" s="246"/>
      <c r="HM78" s="246"/>
      <c r="HN78" s="246"/>
      <c r="HO78" s="246"/>
      <c r="HP78" s="246"/>
      <c r="HQ78" s="246"/>
      <c r="HR78" s="246"/>
      <c r="HS78" s="246"/>
      <c r="HT78" s="246"/>
      <c r="HU78" s="246"/>
      <c r="HV78" s="246"/>
      <c r="HW78" s="246"/>
      <c r="HX78" s="246"/>
      <c r="HY78" s="246"/>
      <c r="HZ78" s="246"/>
      <c r="IA78" s="246"/>
      <c r="IB78" s="246"/>
      <c r="IC78" s="246"/>
      <c r="ID78" s="246"/>
      <c r="IE78" s="246"/>
      <c r="IF78" s="246"/>
      <c r="IG78" s="246"/>
      <c r="IH78" s="246"/>
      <c r="II78" s="246"/>
      <c r="IJ78" s="246"/>
      <c r="IK78" s="246"/>
      <c r="IL78" s="246"/>
    </row>
    <row r="79" spans="1:246" ht="24" customHeight="1" thickBot="1">
      <c r="A79" s="1762" t="s">
        <v>290</v>
      </c>
      <c r="B79" s="1763"/>
      <c r="C79" s="1763"/>
      <c r="D79" s="1763"/>
      <c r="E79" s="1763"/>
      <c r="F79" s="1763"/>
      <c r="G79" s="1763"/>
      <c r="H79" s="1763"/>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c r="AJ79" s="1763"/>
      <c r="AK79" s="1763"/>
      <c r="AL79" s="1764"/>
      <c r="AM79" s="773"/>
      <c r="AN79" s="773"/>
      <c r="AO79" s="773"/>
      <c r="AP79" s="773"/>
      <c r="AQ79" s="773"/>
      <c r="AR79" s="773"/>
      <c r="AS79" s="773"/>
      <c r="AT79" s="773"/>
      <c r="AU79" s="1"/>
      <c r="AV79" s="1"/>
      <c r="AW79" s="1"/>
      <c r="AX79" s="1"/>
      <c r="AY79" s="1"/>
      <c r="AZ79" s="1"/>
      <c r="BA79" s="1"/>
      <c r="BB79" s="1"/>
      <c r="BC79" s="23"/>
      <c r="BD79" s="130"/>
      <c r="BE79" s="23"/>
      <c r="BF79" s="614"/>
      <c r="BG79" s="23"/>
      <c r="BH79" s="129"/>
      <c r="BI79" s="23"/>
      <c r="BJ79" s="23"/>
      <c r="BK79" s="23"/>
      <c r="BL79" s="941"/>
      <c r="BM79" s="771"/>
      <c r="BN79" s="771"/>
      <c r="BO79" s="771"/>
      <c r="BP79" s="771"/>
      <c r="BQ79" s="771"/>
      <c r="BR79" s="771"/>
      <c r="BS79" s="771"/>
      <c r="BT79" s="771"/>
      <c r="BU79" s="23"/>
      <c r="BV79" s="23"/>
      <c r="BW79" s="23"/>
      <c r="BX79" s="23"/>
      <c r="BY79" s="23"/>
      <c r="BZ79" s="23"/>
      <c r="CA79" s="23"/>
      <c r="CB79" s="23"/>
      <c r="CC79" s="771"/>
      <c r="CD79" s="771"/>
      <c r="CE79" s="771"/>
      <c r="CF79" s="771"/>
      <c r="CG79" s="771"/>
      <c r="CH79" s="771"/>
      <c r="CI79" s="771"/>
      <c r="CJ79" s="771"/>
      <c r="CK79" s="771"/>
      <c r="CL79" s="771"/>
      <c r="CM79" s="23"/>
      <c r="CN79" s="23"/>
      <c r="CO79" s="23"/>
      <c r="CP79" s="23"/>
      <c r="CQ79" s="23"/>
      <c r="CR79" s="23"/>
      <c r="CS79" s="23"/>
      <c r="CT79" s="771"/>
      <c r="CU79" s="771"/>
      <c r="CV79" s="771"/>
      <c r="CW79" s="771"/>
      <c r="CX79" s="771"/>
      <c r="CY79" s="941"/>
      <c r="CZ79" s="580"/>
      <c r="DA79" s="580"/>
      <c r="DB79" s="580"/>
      <c r="DC79" s="580"/>
      <c r="DD79" s="580"/>
      <c r="DE79" s="580"/>
      <c r="DF79" s="580"/>
      <c r="DG79" s="580"/>
      <c r="DH79" s="580"/>
      <c r="DI79" s="580"/>
      <c r="DJ79" s="580"/>
      <c r="DK79" s="580"/>
      <c r="DL79" s="580"/>
      <c r="DM79" s="580"/>
      <c r="DN79" s="580"/>
      <c r="DO79" s="580"/>
      <c r="DP79" s="580"/>
      <c r="DQ79" s="580"/>
      <c r="DR79" s="580"/>
      <c r="DS79" s="580"/>
      <c r="DT79" s="580"/>
      <c r="DU79" s="580"/>
      <c r="DV79" s="580"/>
      <c r="DW79" s="580"/>
      <c r="DX79" s="580"/>
      <c r="DY79" s="580"/>
      <c r="DZ79" s="580"/>
      <c r="EA79" s="580"/>
      <c r="EB79" s="580"/>
      <c r="EC79" s="580"/>
      <c r="ED79" s="580"/>
      <c r="EE79" s="580"/>
      <c r="EF79" s="580"/>
      <c r="EG79" s="580"/>
      <c r="EH79" s="580"/>
      <c r="EI79" s="580"/>
      <c r="EJ79" s="580"/>
      <c r="EK79" s="580"/>
      <c r="EL79" s="580"/>
      <c r="EM79" s="580"/>
      <c r="EN79" s="580"/>
      <c r="EO79" s="580"/>
      <c r="EP79" s="580"/>
      <c r="EQ79" s="580"/>
      <c r="ER79" s="580"/>
      <c r="ES79" s="580"/>
      <c r="ET79" s="580"/>
      <c r="EU79" s="580"/>
      <c r="EV79" s="580"/>
      <c r="EW79" s="580"/>
      <c r="EX79" s="580"/>
      <c r="EY79" s="580"/>
      <c r="EZ79" s="580"/>
      <c r="FA79" s="580"/>
      <c r="FB79" s="580"/>
      <c r="FC79" s="580"/>
      <c r="FD79" s="580"/>
      <c r="FE79" s="580"/>
      <c r="FF79" s="580"/>
      <c r="FG79" s="580"/>
      <c r="FH79" s="580"/>
      <c r="FI79" s="580"/>
      <c r="FJ79" s="580"/>
      <c r="FK79" s="580"/>
      <c r="FL79" s="580"/>
      <c r="FM79" s="580"/>
      <c r="FN79" s="580"/>
      <c r="FO79" s="580"/>
      <c r="FP79" s="580"/>
      <c r="FQ79" s="580"/>
      <c r="FR79" s="580"/>
      <c r="FS79" s="580"/>
      <c r="FT79" s="580"/>
      <c r="FU79" s="580"/>
      <c r="FV79" s="580"/>
      <c r="FW79" s="580"/>
      <c r="FX79" s="580"/>
      <c r="FY79" s="580"/>
      <c r="FZ79" s="580"/>
      <c r="GA79" s="580"/>
      <c r="GB79" s="580"/>
      <c r="GC79" s="580"/>
      <c r="GD79" s="580"/>
      <c r="GE79" s="580"/>
      <c r="GF79" s="580"/>
      <c r="GG79" s="580"/>
      <c r="GH79" s="580"/>
      <c r="GI79" s="580"/>
      <c r="GJ79" s="580"/>
      <c r="GK79" s="580"/>
      <c r="GL79" s="580"/>
      <c r="GM79" s="580"/>
      <c r="GN79" s="580"/>
      <c r="GO79" s="580"/>
      <c r="GP79" s="580"/>
      <c r="GQ79" s="580"/>
      <c r="GR79" s="580"/>
      <c r="GS79" s="580"/>
      <c r="GT79" s="580"/>
      <c r="GU79" s="580"/>
      <c r="GV79" s="580"/>
      <c r="GW79" s="580"/>
      <c r="GX79" s="580"/>
      <c r="GY79" s="580"/>
      <c r="GZ79" s="580"/>
      <c r="HA79" s="580"/>
      <c r="HB79" s="580"/>
      <c r="HC79" s="580"/>
      <c r="HD79" s="580"/>
      <c r="HE79" s="580"/>
      <c r="HF79" s="580"/>
      <c r="HG79" s="580"/>
      <c r="HH79" s="580"/>
      <c r="HI79" s="580"/>
      <c r="HJ79" s="580"/>
      <c r="HK79" s="580"/>
      <c r="HL79" s="580"/>
      <c r="HM79" s="580"/>
      <c r="HN79" s="580"/>
      <c r="HO79" s="580"/>
      <c r="HP79" s="580"/>
      <c r="HQ79" s="580"/>
      <c r="HR79" s="580"/>
      <c r="HS79" s="580"/>
      <c r="HT79" s="580"/>
      <c r="HU79" s="580"/>
      <c r="HV79" s="580"/>
      <c r="HW79" s="580"/>
      <c r="HX79" s="580"/>
      <c r="HY79" s="580"/>
      <c r="HZ79" s="580"/>
      <c r="IA79" s="580"/>
      <c r="IB79" s="580"/>
      <c r="IC79" s="580"/>
      <c r="ID79" s="580"/>
      <c r="IE79" s="580"/>
      <c r="IF79" s="580"/>
      <c r="IG79" s="580"/>
      <c r="IH79" s="580"/>
      <c r="II79" s="580"/>
      <c r="IJ79" s="580"/>
      <c r="IK79" s="580"/>
      <c r="IL79" s="580"/>
    </row>
    <row r="80" spans="1:246" ht="24" customHeight="1">
      <c r="A80" s="1223" t="s">
        <v>291</v>
      </c>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5"/>
      <c r="AM80" s="773"/>
      <c r="AN80" s="773"/>
      <c r="AO80" s="773"/>
      <c r="AP80" s="773"/>
      <c r="AQ80" s="773"/>
      <c r="AR80" s="773"/>
      <c r="AS80" s="773"/>
      <c r="AT80" s="773"/>
      <c r="AU80" s="1"/>
      <c r="AV80" s="1"/>
      <c r="AW80" s="1"/>
      <c r="AX80" s="1"/>
      <c r="AY80" s="1"/>
      <c r="AZ80" s="1"/>
      <c r="BA80" s="1"/>
      <c r="BB80" s="1"/>
      <c r="BC80" s="23"/>
      <c r="BD80" s="130"/>
      <c r="BE80" s="23"/>
      <c r="BF80" s="614"/>
      <c r="BG80" s="23"/>
      <c r="BH80" s="129"/>
      <c r="BI80" s="23"/>
      <c r="BJ80" s="23"/>
      <c r="BK80" s="23"/>
      <c r="BL80" s="941"/>
      <c r="BM80" s="771"/>
      <c r="BN80" s="771"/>
      <c r="BO80" s="771"/>
      <c r="BP80" s="771"/>
      <c r="BQ80" s="771"/>
      <c r="BR80" s="771"/>
      <c r="BS80" s="771"/>
      <c r="BT80" s="771"/>
      <c r="BU80" s="23"/>
      <c r="BV80" s="23"/>
      <c r="BW80" s="23"/>
      <c r="BX80" s="23"/>
      <c r="BY80" s="23"/>
      <c r="BZ80" s="23"/>
      <c r="CA80" s="23"/>
      <c r="CB80" s="23"/>
      <c r="CC80" s="771"/>
      <c r="CD80" s="771"/>
      <c r="CE80" s="771"/>
      <c r="CF80" s="771"/>
      <c r="CG80" s="771"/>
      <c r="CH80" s="771"/>
      <c r="CI80" s="771"/>
      <c r="CJ80" s="771"/>
      <c r="CK80" s="771"/>
      <c r="CL80" s="771"/>
      <c r="CM80" s="23"/>
      <c r="CN80" s="23"/>
      <c r="CO80" s="23"/>
      <c r="CP80" s="23"/>
      <c r="CQ80" s="23"/>
      <c r="CR80" s="23"/>
      <c r="CS80" s="23"/>
      <c r="CT80" s="771"/>
      <c r="CU80" s="771"/>
      <c r="CV80" s="771"/>
      <c r="CW80" s="771"/>
      <c r="CX80" s="771"/>
      <c r="CY80" s="941"/>
      <c r="CZ80" s="580"/>
      <c r="DA80" s="580"/>
      <c r="DB80" s="580"/>
      <c r="DC80" s="580"/>
      <c r="DD80" s="580"/>
      <c r="DE80" s="580"/>
      <c r="DF80" s="580"/>
      <c r="DG80" s="580"/>
      <c r="DH80" s="580"/>
      <c r="DI80" s="580"/>
      <c r="DJ80" s="580"/>
      <c r="DK80" s="580"/>
      <c r="DL80" s="580"/>
      <c r="DM80" s="580"/>
      <c r="DN80" s="580"/>
      <c r="DO80" s="580"/>
      <c r="DP80" s="580"/>
      <c r="DQ80" s="580"/>
      <c r="DR80" s="580"/>
      <c r="DS80" s="580"/>
      <c r="DT80" s="580"/>
      <c r="DU80" s="580"/>
      <c r="DV80" s="580"/>
      <c r="DW80" s="580"/>
      <c r="DX80" s="580"/>
      <c r="DY80" s="580"/>
      <c r="DZ80" s="580"/>
      <c r="EA80" s="580"/>
      <c r="EB80" s="580"/>
      <c r="EC80" s="580"/>
      <c r="ED80" s="580"/>
      <c r="EE80" s="580"/>
      <c r="EF80" s="580"/>
      <c r="EG80" s="580"/>
      <c r="EH80" s="580"/>
      <c r="EI80" s="580"/>
      <c r="EJ80" s="580"/>
      <c r="EK80" s="580"/>
      <c r="EL80" s="580"/>
      <c r="EM80" s="580"/>
      <c r="EN80" s="580"/>
      <c r="EO80" s="580"/>
      <c r="EP80" s="580"/>
      <c r="EQ80" s="580"/>
      <c r="ER80" s="580"/>
      <c r="ES80" s="580"/>
      <c r="ET80" s="580"/>
      <c r="EU80" s="580"/>
      <c r="EV80" s="580"/>
      <c r="EW80" s="580"/>
      <c r="EX80" s="580"/>
      <c r="EY80" s="580"/>
      <c r="EZ80" s="580"/>
      <c r="FA80" s="580"/>
      <c r="FB80" s="580"/>
      <c r="FC80" s="580"/>
      <c r="FD80" s="580"/>
      <c r="FE80" s="580"/>
      <c r="FF80" s="580"/>
      <c r="FG80" s="580"/>
      <c r="FH80" s="580"/>
      <c r="FI80" s="580"/>
      <c r="FJ80" s="580"/>
      <c r="FK80" s="580"/>
      <c r="FL80" s="580"/>
      <c r="FM80" s="580"/>
      <c r="FN80" s="580"/>
      <c r="FO80" s="580"/>
      <c r="FP80" s="580"/>
      <c r="FQ80" s="580"/>
      <c r="FR80" s="580"/>
      <c r="FS80" s="580"/>
      <c r="FT80" s="580"/>
      <c r="FU80" s="580"/>
      <c r="FV80" s="580"/>
      <c r="FW80" s="580"/>
      <c r="FX80" s="580"/>
      <c r="FY80" s="580"/>
      <c r="FZ80" s="580"/>
      <c r="GA80" s="580"/>
      <c r="GB80" s="580"/>
      <c r="GC80" s="580"/>
      <c r="GD80" s="580"/>
      <c r="GE80" s="580"/>
      <c r="GF80" s="580"/>
      <c r="GG80" s="580"/>
      <c r="GH80" s="580"/>
      <c r="GI80" s="580"/>
      <c r="GJ80" s="580"/>
      <c r="GK80" s="580"/>
      <c r="GL80" s="580"/>
      <c r="GM80" s="580"/>
      <c r="GN80" s="580"/>
      <c r="GO80" s="580"/>
      <c r="GP80" s="580"/>
      <c r="GQ80" s="580"/>
      <c r="GR80" s="580"/>
      <c r="GS80" s="580"/>
      <c r="GT80" s="580"/>
      <c r="GU80" s="580"/>
      <c r="GV80" s="580"/>
      <c r="GW80" s="580"/>
      <c r="GX80" s="580"/>
      <c r="GY80" s="580"/>
      <c r="GZ80" s="580"/>
      <c r="HA80" s="580"/>
      <c r="HB80" s="580"/>
      <c r="HC80" s="580"/>
      <c r="HD80" s="580"/>
      <c r="HE80" s="580"/>
      <c r="HF80" s="580"/>
      <c r="HG80" s="580"/>
      <c r="HH80" s="580"/>
      <c r="HI80" s="580"/>
      <c r="HJ80" s="580"/>
      <c r="HK80" s="580"/>
      <c r="HL80" s="580"/>
      <c r="HM80" s="580"/>
      <c r="HN80" s="580"/>
      <c r="HO80" s="580"/>
      <c r="HP80" s="580"/>
      <c r="HQ80" s="580"/>
      <c r="HR80" s="580"/>
      <c r="HS80" s="580"/>
      <c r="HT80" s="580"/>
      <c r="HU80" s="580"/>
      <c r="HV80" s="580"/>
      <c r="HW80" s="580"/>
      <c r="HX80" s="580"/>
      <c r="HY80" s="580"/>
      <c r="HZ80" s="580"/>
      <c r="IA80" s="580"/>
      <c r="IB80" s="580"/>
      <c r="IC80" s="580"/>
      <c r="ID80" s="580"/>
      <c r="IE80" s="580"/>
      <c r="IF80" s="580"/>
      <c r="IG80" s="580"/>
      <c r="IH80" s="580"/>
      <c r="II80" s="580"/>
      <c r="IJ80" s="580"/>
      <c r="IK80" s="580"/>
      <c r="IL80" s="580"/>
    </row>
    <row r="81" spans="1:246" ht="21.75" customHeight="1">
      <c r="A81" s="1316" t="s">
        <v>292</v>
      </c>
      <c r="B81" s="1221"/>
      <c r="C81" s="1221"/>
      <c r="D81" s="1221"/>
      <c r="E81" s="1221"/>
      <c r="F81" s="1221"/>
      <c r="G81" s="1221"/>
      <c r="H81" s="1221"/>
      <c r="I81" s="1221"/>
      <c r="J81" s="1221"/>
      <c r="K81" s="1221"/>
      <c r="L81" s="1221"/>
      <c r="M81" s="1221"/>
      <c r="N81" s="1221"/>
      <c r="O81" s="1221"/>
      <c r="P81" s="1221"/>
      <c r="Q81" s="1221"/>
      <c r="R81" s="1221"/>
      <c r="S81" s="1221"/>
      <c r="T81" s="1317"/>
      <c r="U81" s="1220" t="s">
        <v>293</v>
      </c>
      <c r="V81" s="1221"/>
      <c r="W81" s="1221"/>
      <c r="X81" s="1221"/>
      <c r="Y81" s="1221"/>
      <c r="Z81" s="1221"/>
      <c r="AA81" s="1221"/>
      <c r="AB81" s="1221"/>
      <c r="AC81" s="1221"/>
      <c r="AD81" s="1221"/>
      <c r="AE81" s="1221"/>
      <c r="AF81" s="1221"/>
      <c r="AG81" s="1221"/>
      <c r="AH81" s="1221"/>
      <c r="AI81" s="1221"/>
      <c r="AJ81" s="1221"/>
      <c r="AK81" s="1221"/>
      <c r="AL81" s="1222"/>
      <c r="AM81" s="773"/>
      <c r="AN81" s="773"/>
      <c r="AO81" s="773"/>
      <c r="AP81" s="773"/>
      <c r="AQ81" s="773"/>
      <c r="AR81" s="773"/>
      <c r="AS81" s="773"/>
      <c r="AT81" s="773"/>
      <c r="AU81" s="1"/>
      <c r="AV81" s="1"/>
      <c r="AW81" s="1"/>
      <c r="AX81" s="1"/>
      <c r="AY81" s="1"/>
      <c r="AZ81" s="1"/>
      <c r="BA81" s="1"/>
      <c r="BB81" s="1"/>
      <c r="BC81" s="23"/>
      <c r="BD81" s="130"/>
      <c r="BE81" s="23"/>
      <c r="BF81" s="614"/>
      <c r="BG81" s="23"/>
      <c r="BH81" s="129"/>
      <c r="BI81" s="23"/>
      <c r="BJ81" s="23"/>
      <c r="BK81" s="23"/>
      <c r="BL81" s="941"/>
      <c r="BM81" s="771"/>
      <c r="BN81" s="771"/>
      <c r="BO81" s="771"/>
      <c r="BP81" s="771"/>
      <c r="BQ81" s="771"/>
      <c r="BR81" s="771"/>
      <c r="BS81" s="771"/>
      <c r="BT81" s="771"/>
      <c r="BU81" s="23"/>
      <c r="BV81" s="23"/>
      <c r="BW81" s="23"/>
      <c r="BX81" s="23"/>
      <c r="BY81" s="23"/>
      <c r="BZ81" s="23"/>
      <c r="CA81" s="23"/>
      <c r="CB81" s="23"/>
      <c r="CC81" s="771"/>
      <c r="CD81" s="771"/>
      <c r="CE81" s="771"/>
      <c r="CF81" s="771"/>
      <c r="CG81" s="771"/>
      <c r="CH81" s="771"/>
      <c r="CI81" s="771"/>
      <c r="CJ81" s="771"/>
      <c r="CK81" s="771"/>
      <c r="CL81" s="771"/>
      <c r="CM81" s="23"/>
      <c r="CN81" s="23"/>
      <c r="CO81" s="23"/>
      <c r="CP81" s="23"/>
      <c r="CQ81" s="23"/>
      <c r="CR81" s="23"/>
      <c r="CS81" s="23"/>
      <c r="CT81" s="771"/>
      <c r="CU81" s="771"/>
      <c r="CV81" s="771"/>
      <c r="CW81" s="771"/>
      <c r="CX81" s="771"/>
      <c r="CY81" s="941"/>
      <c r="CZ81" s="580"/>
      <c r="DA81" s="580"/>
      <c r="DB81" s="580"/>
      <c r="DC81" s="580"/>
      <c r="DD81" s="580"/>
      <c r="DE81" s="580"/>
      <c r="DF81" s="580"/>
      <c r="DG81" s="580"/>
      <c r="DH81" s="580"/>
      <c r="DI81" s="580"/>
      <c r="DJ81" s="580"/>
      <c r="DK81" s="580"/>
      <c r="DL81" s="580"/>
      <c r="DM81" s="580"/>
      <c r="DN81" s="580"/>
      <c r="DO81" s="580"/>
      <c r="DP81" s="580"/>
      <c r="DQ81" s="580"/>
      <c r="DR81" s="580"/>
      <c r="DS81" s="580"/>
      <c r="DT81" s="580"/>
      <c r="DU81" s="580"/>
      <c r="DV81" s="580"/>
      <c r="DW81" s="580"/>
      <c r="DX81" s="580"/>
      <c r="DY81" s="580"/>
      <c r="DZ81" s="580"/>
      <c r="EA81" s="580"/>
      <c r="EB81" s="580"/>
      <c r="EC81" s="580"/>
      <c r="ED81" s="580"/>
      <c r="EE81" s="580"/>
      <c r="EF81" s="580"/>
      <c r="EG81" s="580"/>
      <c r="EH81" s="580"/>
      <c r="EI81" s="580"/>
      <c r="EJ81" s="580"/>
      <c r="EK81" s="580"/>
      <c r="EL81" s="580"/>
      <c r="EM81" s="580"/>
      <c r="EN81" s="580"/>
      <c r="EO81" s="580"/>
      <c r="EP81" s="580"/>
      <c r="EQ81" s="580"/>
      <c r="ER81" s="580"/>
      <c r="ES81" s="580"/>
      <c r="ET81" s="580"/>
      <c r="EU81" s="580"/>
      <c r="EV81" s="580"/>
      <c r="EW81" s="580"/>
      <c r="EX81" s="580"/>
      <c r="EY81" s="580"/>
      <c r="EZ81" s="580"/>
      <c r="FA81" s="580"/>
      <c r="FB81" s="580"/>
      <c r="FC81" s="580"/>
      <c r="FD81" s="580"/>
      <c r="FE81" s="580"/>
      <c r="FF81" s="580"/>
      <c r="FG81" s="580"/>
      <c r="FH81" s="580"/>
      <c r="FI81" s="580"/>
      <c r="FJ81" s="580"/>
      <c r="FK81" s="580"/>
      <c r="FL81" s="580"/>
      <c r="FM81" s="580"/>
      <c r="FN81" s="580"/>
      <c r="FO81" s="580"/>
      <c r="FP81" s="580"/>
      <c r="FQ81" s="580"/>
      <c r="FR81" s="580"/>
      <c r="FS81" s="580"/>
      <c r="FT81" s="580"/>
      <c r="FU81" s="580"/>
      <c r="FV81" s="580"/>
      <c r="FW81" s="580"/>
      <c r="FX81" s="580"/>
      <c r="FY81" s="580"/>
      <c r="FZ81" s="580"/>
      <c r="GA81" s="580"/>
      <c r="GB81" s="580"/>
      <c r="GC81" s="580"/>
      <c r="GD81" s="580"/>
      <c r="GE81" s="580"/>
      <c r="GF81" s="580"/>
      <c r="GG81" s="580"/>
      <c r="GH81" s="580"/>
      <c r="GI81" s="580"/>
      <c r="GJ81" s="580"/>
      <c r="GK81" s="580"/>
      <c r="GL81" s="580"/>
      <c r="GM81" s="580"/>
      <c r="GN81" s="580"/>
      <c r="GO81" s="580"/>
      <c r="GP81" s="580"/>
      <c r="GQ81" s="580"/>
      <c r="GR81" s="580"/>
      <c r="GS81" s="580"/>
      <c r="GT81" s="580"/>
      <c r="GU81" s="580"/>
      <c r="GV81" s="580"/>
      <c r="GW81" s="580"/>
      <c r="GX81" s="580"/>
      <c r="GY81" s="580"/>
      <c r="GZ81" s="580"/>
      <c r="HA81" s="580"/>
      <c r="HB81" s="580"/>
      <c r="HC81" s="580"/>
      <c r="HD81" s="580"/>
      <c r="HE81" s="580"/>
      <c r="HF81" s="580"/>
      <c r="HG81" s="580"/>
      <c r="HH81" s="580"/>
      <c r="HI81" s="580"/>
      <c r="HJ81" s="580"/>
      <c r="HK81" s="580"/>
      <c r="HL81" s="580"/>
      <c r="HM81" s="580"/>
      <c r="HN81" s="580"/>
      <c r="HO81" s="580"/>
      <c r="HP81" s="580"/>
      <c r="HQ81" s="580"/>
      <c r="HR81" s="580"/>
      <c r="HS81" s="580"/>
      <c r="HT81" s="580"/>
      <c r="HU81" s="580"/>
      <c r="HV81" s="580"/>
      <c r="HW81" s="580"/>
      <c r="HX81" s="580"/>
      <c r="HY81" s="580"/>
      <c r="HZ81" s="580"/>
      <c r="IA81" s="580"/>
      <c r="IB81" s="580"/>
      <c r="IC81" s="580"/>
      <c r="ID81" s="580"/>
      <c r="IE81" s="580"/>
      <c r="IF81" s="580"/>
      <c r="IG81" s="580"/>
      <c r="IH81" s="580"/>
      <c r="II81" s="580"/>
      <c r="IJ81" s="580"/>
      <c r="IK81" s="580"/>
      <c r="IL81" s="580"/>
    </row>
    <row r="82" spans="1:246" ht="87" customHeight="1">
      <c r="A82" s="1211"/>
      <c r="B82" s="1198"/>
      <c r="C82" s="1198"/>
      <c r="D82" s="1198"/>
      <c r="E82" s="1198"/>
      <c r="F82" s="1198"/>
      <c r="G82" s="1198"/>
      <c r="H82" s="1198"/>
      <c r="I82" s="1198"/>
      <c r="J82" s="1198"/>
      <c r="K82" s="1198"/>
      <c r="L82" s="1198"/>
      <c r="M82" s="1198"/>
      <c r="N82" s="1198"/>
      <c r="O82" s="1198"/>
      <c r="P82" s="1198"/>
      <c r="Q82" s="1198"/>
      <c r="R82" s="1198"/>
      <c r="S82" s="1198"/>
      <c r="T82" s="1212"/>
      <c r="U82" s="1197"/>
      <c r="V82" s="1198"/>
      <c r="W82" s="1198"/>
      <c r="X82" s="1198"/>
      <c r="Y82" s="1198"/>
      <c r="Z82" s="1198"/>
      <c r="AA82" s="1198"/>
      <c r="AB82" s="1198"/>
      <c r="AC82" s="1198"/>
      <c r="AD82" s="1198"/>
      <c r="AE82" s="1198"/>
      <c r="AF82" s="1198"/>
      <c r="AG82" s="1198"/>
      <c r="AH82" s="1198"/>
      <c r="AI82" s="1198"/>
      <c r="AJ82" s="1198"/>
      <c r="AK82" s="1198"/>
      <c r="AL82" s="1199"/>
      <c r="AM82" s="773"/>
      <c r="AN82" s="773"/>
      <c r="AO82" s="773"/>
      <c r="AP82" s="773"/>
      <c r="AQ82" s="773"/>
      <c r="AR82" s="773"/>
      <c r="AS82" s="773"/>
      <c r="AT82" s="773"/>
      <c r="AU82" s="1"/>
      <c r="AV82" s="1"/>
      <c r="AW82" s="1"/>
      <c r="AX82" s="1"/>
      <c r="AY82" s="1"/>
      <c r="AZ82" s="1"/>
      <c r="BA82" s="1"/>
      <c r="BB82" s="1"/>
      <c r="BC82" s="23"/>
      <c r="BD82" s="130"/>
      <c r="BE82" s="23"/>
      <c r="BF82" s="614"/>
      <c r="BG82" s="23"/>
      <c r="BH82" s="129"/>
      <c r="BI82" s="23"/>
      <c r="BJ82" s="23"/>
      <c r="BK82" s="23"/>
      <c r="BL82" s="941"/>
      <c r="BM82" s="771"/>
      <c r="BN82" s="771"/>
      <c r="BO82" s="771"/>
      <c r="BP82" s="771"/>
      <c r="BQ82" s="771"/>
      <c r="BR82" s="771"/>
      <c r="BS82" s="771"/>
      <c r="BT82" s="771"/>
      <c r="BU82" s="23"/>
      <c r="BV82" s="23"/>
      <c r="BW82" s="23"/>
      <c r="BX82" s="23"/>
      <c r="BY82" s="23"/>
      <c r="BZ82" s="23"/>
      <c r="CA82" s="23"/>
      <c r="CB82" s="23"/>
      <c r="CC82" s="771"/>
      <c r="CD82" s="771"/>
      <c r="CE82" s="771"/>
      <c r="CF82" s="771"/>
      <c r="CG82" s="771"/>
      <c r="CH82" s="771"/>
      <c r="CI82" s="771"/>
      <c r="CJ82" s="771"/>
      <c r="CK82" s="771"/>
      <c r="CL82" s="771"/>
      <c r="CM82" s="23"/>
      <c r="CN82" s="23"/>
      <c r="CO82" s="23"/>
      <c r="CP82" s="23"/>
      <c r="CQ82" s="23"/>
      <c r="CR82" s="23"/>
      <c r="CS82" s="23"/>
      <c r="CT82" s="771"/>
      <c r="CU82" s="771"/>
      <c r="CV82" s="771"/>
      <c r="CW82" s="771"/>
      <c r="CX82" s="771"/>
      <c r="CY82" s="941"/>
      <c r="CZ82" s="580"/>
      <c r="DA82" s="580"/>
      <c r="DB82" s="580"/>
      <c r="DC82" s="580"/>
      <c r="DD82" s="580"/>
      <c r="DE82" s="580"/>
      <c r="DF82" s="580"/>
      <c r="DG82" s="580"/>
      <c r="DH82" s="580"/>
      <c r="DI82" s="580"/>
      <c r="DJ82" s="580"/>
      <c r="DK82" s="580"/>
      <c r="DL82" s="580"/>
      <c r="DM82" s="580"/>
      <c r="DN82" s="580"/>
      <c r="DO82" s="580"/>
      <c r="DP82" s="580"/>
      <c r="DQ82" s="580"/>
      <c r="DR82" s="580"/>
      <c r="DS82" s="580"/>
      <c r="DT82" s="580"/>
      <c r="DU82" s="580"/>
      <c r="DV82" s="580"/>
      <c r="DW82" s="580"/>
      <c r="DX82" s="580"/>
      <c r="DY82" s="580"/>
      <c r="DZ82" s="580"/>
      <c r="EA82" s="580"/>
      <c r="EB82" s="580"/>
      <c r="EC82" s="580"/>
      <c r="ED82" s="580"/>
      <c r="EE82" s="580"/>
      <c r="EF82" s="580"/>
      <c r="EG82" s="580"/>
      <c r="EH82" s="580"/>
      <c r="EI82" s="580"/>
      <c r="EJ82" s="580"/>
      <c r="EK82" s="580"/>
      <c r="EL82" s="580"/>
      <c r="EM82" s="580"/>
      <c r="EN82" s="580"/>
      <c r="EO82" s="580"/>
      <c r="EP82" s="580"/>
      <c r="EQ82" s="580"/>
      <c r="ER82" s="580"/>
      <c r="ES82" s="580"/>
      <c r="ET82" s="580"/>
      <c r="EU82" s="580"/>
      <c r="EV82" s="580"/>
      <c r="EW82" s="580"/>
      <c r="EX82" s="580"/>
      <c r="EY82" s="580"/>
      <c r="EZ82" s="580"/>
      <c r="FA82" s="580"/>
      <c r="FB82" s="580"/>
      <c r="FC82" s="580"/>
      <c r="FD82" s="580"/>
      <c r="FE82" s="580"/>
      <c r="FF82" s="580"/>
      <c r="FG82" s="580"/>
      <c r="FH82" s="580"/>
      <c r="FI82" s="580"/>
      <c r="FJ82" s="580"/>
      <c r="FK82" s="580"/>
      <c r="FL82" s="580"/>
      <c r="FM82" s="580"/>
      <c r="FN82" s="580"/>
      <c r="FO82" s="580"/>
      <c r="FP82" s="580"/>
      <c r="FQ82" s="580"/>
      <c r="FR82" s="580"/>
      <c r="FS82" s="580"/>
      <c r="FT82" s="580"/>
      <c r="FU82" s="580"/>
      <c r="FV82" s="580"/>
      <c r="FW82" s="580"/>
      <c r="FX82" s="580"/>
      <c r="FY82" s="580"/>
      <c r="FZ82" s="580"/>
      <c r="GA82" s="580"/>
      <c r="GB82" s="580"/>
      <c r="GC82" s="580"/>
      <c r="GD82" s="580"/>
      <c r="GE82" s="580"/>
      <c r="GF82" s="580"/>
      <c r="GG82" s="580"/>
      <c r="GH82" s="580"/>
      <c r="GI82" s="580"/>
      <c r="GJ82" s="580"/>
      <c r="GK82" s="580"/>
      <c r="GL82" s="580"/>
      <c r="GM82" s="580"/>
      <c r="GN82" s="580"/>
      <c r="GO82" s="580"/>
      <c r="GP82" s="580"/>
      <c r="GQ82" s="580"/>
      <c r="GR82" s="580"/>
      <c r="GS82" s="580"/>
      <c r="GT82" s="580"/>
      <c r="GU82" s="580"/>
      <c r="GV82" s="580"/>
      <c r="GW82" s="580"/>
      <c r="GX82" s="580"/>
      <c r="GY82" s="580"/>
      <c r="GZ82" s="580"/>
      <c r="HA82" s="580"/>
      <c r="HB82" s="580"/>
      <c r="HC82" s="580"/>
      <c r="HD82" s="580"/>
      <c r="HE82" s="580"/>
      <c r="HF82" s="580"/>
      <c r="HG82" s="580"/>
      <c r="HH82" s="580"/>
      <c r="HI82" s="580"/>
      <c r="HJ82" s="580"/>
      <c r="HK82" s="580"/>
      <c r="HL82" s="580"/>
      <c r="HM82" s="580"/>
      <c r="HN82" s="580"/>
      <c r="HO82" s="580"/>
      <c r="HP82" s="580"/>
      <c r="HQ82" s="580"/>
      <c r="HR82" s="580"/>
      <c r="HS82" s="580"/>
      <c r="HT82" s="580"/>
      <c r="HU82" s="580"/>
      <c r="HV82" s="580"/>
      <c r="HW82" s="580"/>
      <c r="HX82" s="580"/>
      <c r="HY82" s="580"/>
      <c r="HZ82" s="580"/>
      <c r="IA82" s="580"/>
      <c r="IB82" s="580"/>
      <c r="IC82" s="580"/>
      <c r="ID82" s="580"/>
      <c r="IE82" s="580"/>
      <c r="IF82" s="580"/>
      <c r="IG82" s="580"/>
      <c r="IH82" s="580"/>
      <c r="II82" s="580"/>
      <c r="IJ82" s="580"/>
      <c r="IK82" s="580"/>
      <c r="IL82" s="580"/>
    </row>
    <row r="83" spans="1:246" ht="69.75" customHeight="1" thickBot="1">
      <c r="A83" s="1213"/>
      <c r="B83" s="1201"/>
      <c r="C83" s="1201"/>
      <c r="D83" s="1201"/>
      <c r="E83" s="1201"/>
      <c r="F83" s="1201"/>
      <c r="G83" s="1201"/>
      <c r="H83" s="1201"/>
      <c r="I83" s="1201"/>
      <c r="J83" s="1201"/>
      <c r="K83" s="1201"/>
      <c r="L83" s="1201"/>
      <c r="M83" s="1201"/>
      <c r="N83" s="1201"/>
      <c r="O83" s="1201"/>
      <c r="P83" s="1201"/>
      <c r="Q83" s="1201"/>
      <c r="R83" s="1201"/>
      <c r="S83" s="1201"/>
      <c r="T83" s="1214"/>
      <c r="U83" s="1200"/>
      <c r="V83" s="1201"/>
      <c r="W83" s="1201"/>
      <c r="X83" s="1201"/>
      <c r="Y83" s="1201"/>
      <c r="Z83" s="1201"/>
      <c r="AA83" s="1201"/>
      <c r="AB83" s="1201"/>
      <c r="AC83" s="1201"/>
      <c r="AD83" s="1201"/>
      <c r="AE83" s="1201"/>
      <c r="AF83" s="1201"/>
      <c r="AG83" s="1201"/>
      <c r="AH83" s="1198"/>
      <c r="AI83" s="1198"/>
      <c r="AJ83" s="1198"/>
      <c r="AK83" s="1201"/>
      <c r="AL83" s="1202"/>
      <c r="AM83" s="773"/>
      <c r="AN83" s="773"/>
      <c r="AO83" s="773"/>
      <c r="AP83" s="773"/>
      <c r="AQ83" s="773"/>
      <c r="AR83" s="773"/>
      <c r="AS83" s="773"/>
      <c r="AT83" s="773"/>
      <c r="AU83" s="1"/>
      <c r="AV83" s="1"/>
      <c r="AW83" s="1"/>
      <c r="AX83" s="1"/>
      <c r="AY83" s="1"/>
      <c r="AZ83" s="1"/>
      <c r="BA83" s="1"/>
      <c r="BB83" s="1"/>
      <c r="BC83" s="23"/>
      <c r="BD83" s="130"/>
      <c r="BE83" s="23"/>
      <c r="BF83" s="614"/>
      <c r="BG83" s="23"/>
      <c r="BH83" s="129"/>
      <c r="BI83" s="23"/>
      <c r="BJ83" s="23"/>
      <c r="BK83" s="23"/>
      <c r="BL83" s="941"/>
      <c r="BM83" s="771"/>
      <c r="BN83" s="771"/>
      <c r="BO83" s="771"/>
      <c r="BP83" s="771"/>
      <c r="BQ83" s="771"/>
      <c r="BR83" s="771"/>
      <c r="BS83" s="771"/>
      <c r="BT83" s="771"/>
      <c r="BU83" s="23"/>
      <c r="BV83" s="23"/>
      <c r="BW83" s="23"/>
      <c r="BX83" s="23"/>
      <c r="BY83" s="23"/>
      <c r="BZ83" s="23"/>
      <c r="CA83" s="23"/>
      <c r="CB83" s="23"/>
      <c r="CC83" s="771"/>
      <c r="CD83" s="771"/>
      <c r="CE83" s="771"/>
      <c r="CF83" s="771"/>
      <c r="CG83" s="771"/>
      <c r="CH83" s="771"/>
      <c r="CI83" s="771"/>
      <c r="CJ83" s="771"/>
      <c r="CK83" s="771"/>
      <c r="CL83" s="771"/>
      <c r="CM83" s="23"/>
      <c r="CN83" s="23"/>
      <c r="CO83" s="23"/>
      <c r="CP83" s="23"/>
      <c r="CQ83" s="23"/>
      <c r="CR83" s="23"/>
      <c r="CS83" s="23"/>
      <c r="CT83" s="771"/>
      <c r="CU83" s="771"/>
      <c r="CV83" s="771"/>
      <c r="CW83" s="771"/>
      <c r="CX83" s="771"/>
      <c r="CY83" s="941"/>
      <c r="CZ83" s="580"/>
      <c r="DA83" s="580"/>
      <c r="DB83" s="580"/>
      <c r="DC83" s="580"/>
      <c r="DD83" s="580"/>
      <c r="DE83" s="580"/>
      <c r="DF83" s="580"/>
      <c r="DG83" s="580"/>
      <c r="DH83" s="580"/>
      <c r="DI83" s="580"/>
      <c r="DJ83" s="580"/>
      <c r="DK83" s="580"/>
      <c r="DL83" s="580"/>
      <c r="DM83" s="580"/>
      <c r="DN83" s="580"/>
      <c r="DO83" s="580"/>
      <c r="DP83" s="580"/>
      <c r="DQ83" s="580"/>
      <c r="DR83" s="580"/>
      <c r="DS83" s="580"/>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c r="EQ83" s="580"/>
      <c r="ER83" s="580"/>
      <c r="ES83" s="580"/>
      <c r="ET83" s="580"/>
      <c r="EU83" s="580"/>
      <c r="EV83" s="580"/>
      <c r="EW83" s="580"/>
      <c r="EX83" s="580"/>
      <c r="EY83" s="580"/>
      <c r="EZ83" s="580"/>
      <c r="FA83" s="580"/>
      <c r="FB83" s="580"/>
      <c r="FC83" s="580"/>
      <c r="FD83" s="580"/>
      <c r="FE83" s="580"/>
      <c r="FF83" s="580"/>
      <c r="FG83" s="580"/>
      <c r="FH83" s="580"/>
      <c r="FI83" s="580"/>
      <c r="FJ83" s="580"/>
      <c r="FK83" s="580"/>
      <c r="FL83" s="580"/>
      <c r="FM83" s="580"/>
      <c r="FN83" s="580"/>
      <c r="FO83" s="580"/>
      <c r="FP83" s="580"/>
      <c r="FQ83" s="580"/>
      <c r="FR83" s="580"/>
      <c r="FS83" s="580"/>
      <c r="FT83" s="580"/>
      <c r="FU83" s="580"/>
      <c r="FV83" s="580"/>
      <c r="FW83" s="580"/>
      <c r="FX83" s="580"/>
      <c r="FY83" s="580"/>
      <c r="FZ83" s="580"/>
      <c r="GA83" s="580"/>
      <c r="GB83" s="580"/>
      <c r="GC83" s="580"/>
      <c r="GD83" s="580"/>
      <c r="GE83" s="580"/>
      <c r="GF83" s="580"/>
      <c r="GG83" s="580"/>
      <c r="GH83" s="580"/>
      <c r="GI83" s="580"/>
      <c r="GJ83" s="580"/>
      <c r="GK83" s="580"/>
      <c r="GL83" s="580"/>
      <c r="GM83" s="580"/>
      <c r="GN83" s="580"/>
      <c r="GO83" s="580"/>
      <c r="GP83" s="580"/>
      <c r="GQ83" s="580"/>
      <c r="GR83" s="580"/>
      <c r="GS83" s="580"/>
      <c r="GT83" s="580"/>
      <c r="GU83" s="580"/>
      <c r="GV83" s="580"/>
      <c r="GW83" s="580"/>
      <c r="GX83" s="580"/>
      <c r="GY83" s="580"/>
      <c r="GZ83" s="580"/>
      <c r="HA83" s="580"/>
      <c r="HB83" s="580"/>
      <c r="HC83" s="580"/>
      <c r="HD83" s="580"/>
      <c r="HE83" s="580"/>
      <c r="HF83" s="580"/>
      <c r="HG83" s="580"/>
      <c r="HH83" s="580"/>
      <c r="HI83" s="580"/>
      <c r="HJ83" s="580"/>
      <c r="HK83" s="580"/>
      <c r="HL83" s="580"/>
      <c r="HM83" s="580"/>
      <c r="HN83" s="580"/>
      <c r="HO83" s="580"/>
      <c r="HP83" s="580"/>
      <c r="HQ83" s="580"/>
      <c r="HR83" s="580"/>
      <c r="HS83" s="580"/>
      <c r="HT83" s="580"/>
      <c r="HU83" s="580"/>
      <c r="HV83" s="580"/>
      <c r="HW83" s="580"/>
      <c r="HX83" s="580"/>
      <c r="HY83" s="580"/>
      <c r="HZ83" s="580"/>
      <c r="IA83" s="580"/>
      <c r="IB83" s="580"/>
      <c r="IC83" s="580"/>
      <c r="ID83" s="580"/>
      <c r="IE83" s="580"/>
      <c r="IF83" s="580"/>
      <c r="IG83" s="580"/>
      <c r="IH83" s="580"/>
      <c r="II83" s="580"/>
      <c r="IJ83" s="580"/>
      <c r="IK83" s="580"/>
      <c r="IL83" s="580"/>
    </row>
    <row r="84" spans="1:246" ht="21" customHeight="1">
      <c r="A84" s="1205" t="s">
        <v>294</v>
      </c>
      <c r="B84" s="1206"/>
      <c r="C84" s="1206"/>
      <c r="D84" s="1206"/>
      <c r="E84" s="1206"/>
      <c r="F84" s="1206"/>
      <c r="G84" s="1206"/>
      <c r="H84" s="1206"/>
      <c r="I84" s="1206"/>
      <c r="J84" s="1206"/>
      <c r="K84" s="1206"/>
      <c r="L84" s="1206"/>
      <c r="M84" s="1206"/>
      <c r="N84" s="1206"/>
      <c r="O84" s="1206"/>
      <c r="P84" s="1206"/>
      <c r="Q84" s="1206"/>
      <c r="R84" s="1206"/>
      <c r="S84" s="1206"/>
      <c r="T84" s="1206"/>
      <c r="U84" s="1206"/>
      <c r="V84" s="1206"/>
      <c r="W84" s="1206"/>
      <c r="X84" s="1206"/>
      <c r="Y84" s="1206"/>
      <c r="Z84" s="1206"/>
      <c r="AA84" s="1206"/>
      <c r="AB84" s="1206"/>
      <c r="AC84" s="1206"/>
      <c r="AD84" s="1206"/>
      <c r="AE84" s="1206"/>
      <c r="AF84" s="1206"/>
      <c r="AG84" s="1206"/>
      <c r="AH84" s="1190" t="s">
        <v>295</v>
      </c>
      <c r="AI84" s="1228" t="s">
        <v>296</v>
      </c>
      <c r="AJ84" s="1231" t="s">
        <v>119</v>
      </c>
      <c r="AK84" s="1778" t="s">
        <v>297</v>
      </c>
      <c r="AL84" s="1781" t="s">
        <v>298</v>
      </c>
      <c r="AM84" s="773"/>
      <c r="AN84" s="773"/>
      <c r="AO84" s="773"/>
      <c r="AP84" s="773"/>
      <c r="AQ84" s="773"/>
      <c r="AR84" s="773"/>
      <c r="AS84" s="773"/>
      <c r="AT84" s="759"/>
      <c r="AU84" s="759"/>
      <c r="AV84" s="759"/>
      <c r="AW84" s="1190" t="s">
        <v>295</v>
      </c>
      <c r="AX84" s="1228" t="s">
        <v>296</v>
      </c>
      <c r="AY84" s="1231" t="s">
        <v>119</v>
      </c>
      <c r="AZ84" s="1306" t="s">
        <v>299</v>
      </c>
      <c r="BA84" s="1306" t="s">
        <v>300</v>
      </c>
      <c r="BB84" s="1"/>
      <c r="BC84" s="23"/>
      <c r="BD84" s="130"/>
      <c r="BE84" s="23"/>
      <c r="BF84" s="614"/>
      <c r="BG84" s="23"/>
      <c r="BH84" s="129"/>
      <c r="BI84" s="23"/>
      <c r="BJ84" s="23"/>
      <c r="BK84" s="23"/>
      <c r="BL84" s="941"/>
      <c r="BM84" s="771"/>
      <c r="BN84" s="771"/>
      <c r="BO84" s="771"/>
      <c r="BP84" s="771"/>
      <c r="BQ84" s="771"/>
      <c r="BR84" s="771"/>
      <c r="BS84" s="771"/>
      <c r="BT84" s="771"/>
      <c r="BU84" s="23"/>
      <c r="BV84" s="23"/>
      <c r="BW84" s="23"/>
      <c r="BX84" s="23"/>
      <c r="BY84" s="23"/>
      <c r="BZ84" s="23"/>
      <c r="CA84" s="23"/>
      <c r="CB84" s="23"/>
      <c r="CC84" s="771"/>
      <c r="CD84" s="771"/>
      <c r="CE84" s="771"/>
      <c r="CF84" s="771"/>
      <c r="CG84" s="771"/>
      <c r="CH84" s="771"/>
      <c r="CI84" s="771"/>
      <c r="CJ84" s="771"/>
      <c r="CK84" s="771"/>
      <c r="CL84" s="771"/>
      <c r="CM84" s="23"/>
      <c r="CN84" s="23"/>
      <c r="CO84" s="23"/>
      <c r="CP84" s="23"/>
      <c r="CQ84" s="23"/>
      <c r="CR84" s="23"/>
      <c r="CS84" s="23"/>
      <c r="CT84" s="771"/>
      <c r="CU84" s="771"/>
      <c r="CV84" s="771"/>
      <c r="CW84" s="771"/>
      <c r="CX84" s="771"/>
      <c r="CY84" s="941"/>
      <c r="CZ84" s="580"/>
      <c r="DA84" s="580"/>
      <c r="DB84" s="580"/>
      <c r="DC84" s="580"/>
      <c r="DD84" s="580"/>
      <c r="DE84" s="580"/>
      <c r="DF84" s="580"/>
      <c r="DG84" s="580"/>
      <c r="DH84" s="580"/>
      <c r="DI84" s="580"/>
      <c r="DJ84" s="580"/>
      <c r="DK84" s="580"/>
      <c r="DL84" s="580"/>
      <c r="DM84" s="580"/>
      <c r="DN84" s="580"/>
      <c r="DO84" s="580"/>
      <c r="DP84" s="580"/>
      <c r="DQ84" s="580"/>
      <c r="DR84" s="580"/>
      <c r="DS84" s="580"/>
      <c r="DT84" s="580"/>
      <c r="DU84" s="580"/>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c r="FA84" s="580"/>
      <c r="FB84" s="580"/>
      <c r="FC84" s="580"/>
      <c r="FD84" s="580"/>
      <c r="FE84" s="580"/>
      <c r="FF84" s="580"/>
      <c r="FG84" s="580"/>
      <c r="FH84" s="580"/>
      <c r="FI84" s="580"/>
      <c r="FJ84" s="580"/>
      <c r="FK84" s="580"/>
      <c r="FL84" s="580"/>
      <c r="FM84" s="580"/>
      <c r="FN84" s="580"/>
      <c r="FO84" s="580"/>
      <c r="FP84" s="580"/>
      <c r="FQ84" s="580"/>
      <c r="FR84" s="580"/>
      <c r="FS84" s="580"/>
      <c r="FT84" s="580"/>
      <c r="FU84" s="580"/>
      <c r="FV84" s="580"/>
      <c r="FW84" s="580"/>
      <c r="FX84" s="580"/>
      <c r="FY84" s="580"/>
      <c r="FZ84" s="580"/>
      <c r="GA84" s="580"/>
      <c r="GB84" s="580"/>
      <c r="GC84" s="580"/>
      <c r="GD84" s="580"/>
      <c r="GE84" s="580"/>
      <c r="GF84" s="580"/>
      <c r="GG84" s="580"/>
      <c r="GH84" s="580"/>
      <c r="GI84" s="580"/>
      <c r="GJ84" s="580"/>
      <c r="GK84" s="580"/>
      <c r="GL84" s="580"/>
      <c r="GM84" s="580"/>
      <c r="GN84" s="580"/>
      <c r="GO84" s="580"/>
      <c r="GP84" s="580"/>
      <c r="GQ84" s="580"/>
      <c r="GR84" s="580"/>
      <c r="GS84" s="580"/>
      <c r="GT84" s="580"/>
      <c r="GU84" s="580"/>
      <c r="GV84" s="580"/>
      <c r="GW84" s="580"/>
      <c r="GX84" s="580"/>
      <c r="GY84" s="580"/>
      <c r="GZ84" s="580"/>
      <c r="HA84" s="580"/>
      <c r="HB84" s="580"/>
      <c r="HC84" s="580"/>
      <c r="HD84" s="580"/>
      <c r="HE84" s="580"/>
      <c r="HF84" s="580"/>
      <c r="HG84" s="580"/>
      <c r="HH84" s="580"/>
      <c r="HI84" s="580"/>
      <c r="HJ84" s="580"/>
      <c r="HK84" s="580"/>
      <c r="HL84" s="580"/>
      <c r="HM84" s="580"/>
      <c r="HN84" s="580"/>
      <c r="HO84" s="580"/>
      <c r="HP84" s="580"/>
      <c r="HQ84" s="580"/>
      <c r="HR84" s="580"/>
      <c r="HS84" s="580"/>
      <c r="HT84" s="580"/>
      <c r="HU84" s="580"/>
      <c r="HV84" s="580"/>
      <c r="HW84" s="580"/>
      <c r="HX84" s="580"/>
      <c r="HY84" s="580"/>
      <c r="HZ84" s="580"/>
      <c r="IA84" s="580"/>
      <c r="IB84" s="580"/>
      <c r="IC84" s="580"/>
      <c r="ID84" s="580"/>
      <c r="IE84" s="580"/>
      <c r="IF84" s="580"/>
      <c r="IG84" s="580"/>
      <c r="IH84" s="580"/>
      <c r="II84" s="580"/>
      <c r="IJ84" s="580"/>
      <c r="IK84" s="580"/>
      <c r="IL84" s="580"/>
    </row>
    <row r="85" spans="1:246" ht="90.75" customHeight="1">
      <c r="A85" s="1207"/>
      <c r="B85" s="1208"/>
      <c r="C85" s="1208"/>
      <c r="D85" s="1208"/>
      <c r="E85" s="1208"/>
      <c r="F85" s="1208"/>
      <c r="G85" s="1208"/>
      <c r="H85" s="1208"/>
      <c r="I85" s="1208"/>
      <c r="J85" s="1208"/>
      <c r="K85" s="1208"/>
      <c r="L85" s="1208"/>
      <c r="M85" s="1208"/>
      <c r="N85" s="1208"/>
      <c r="O85" s="1208"/>
      <c r="P85" s="1208"/>
      <c r="Q85" s="1208"/>
      <c r="R85" s="1208"/>
      <c r="S85" s="1208"/>
      <c r="T85" s="1208"/>
      <c r="U85" s="1208"/>
      <c r="V85" s="1208"/>
      <c r="W85" s="1208"/>
      <c r="X85" s="1208"/>
      <c r="Y85" s="1208"/>
      <c r="Z85" s="1208"/>
      <c r="AA85" s="1208"/>
      <c r="AB85" s="1208"/>
      <c r="AC85" s="1208"/>
      <c r="AD85" s="1208"/>
      <c r="AE85" s="1208"/>
      <c r="AF85" s="1208"/>
      <c r="AG85" s="1208"/>
      <c r="AH85" s="1191"/>
      <c r="AI85" s="1229"/>
      <c r="AJ85" s="1232"/>
      <c r="AK85" s="1779"/>
      <c r="AL85" s="1782"/>
      <c r="AM85" s="773"/>
      <c r="AN85" s="773"/>
      <c r="AO85" s="773"/>
      <c r="AP85" s="773"/>
      <c r="AQ85" s="773"/>
      <c r="AR85" s="773"/>
      <c r="AS85" s="773"/>
      <c r="AT85" s="759"/>
      <c r="AU85" s="759"/>
      <c r="AV85" s="759"/>
      <c r="AW85" s="1191"/>
      <c r="AX85" s="1229"/>
      <c r="AY85" s="1232"/>
      <c r="AZ85" s="1307"/>
      <c r="BA85" s="1307"/>
      <c r="BB85" s="1"/>
      <c r="BC85" s="23"/>
      <c r="BD85" s="130"/>
      <c r="BE85" s="23"/>
      <c r="BF85" s="614"/>
      <c r="BG85" s="23"/>
      <c r="BH85" s="129"/>
      <c r="BI85" s="23"/>
      <c r="BJ85" s="23"/>
      <c r="BK85" s="23"/>
      <c r="BL85" s="941"/>
      <c r="BM85" s="941"/>
      <c r="BN85" s="941"/>
      <c r="BO85" s="941"/>
      <c r="BP85" s="941"/>
      <c r="BQ85" s="941"/>
      <c r="BR85" s="941"/>
      <c r="BS85" s="941"/>
      <c r="BT85" s="941"/>
      <c r="BU85" s="23"/>
      <c r="BV85" s="23"/>
      <c r="BW85" s="23"/>
      <c r="BX85" s="23"/>
      <c r="BY85" s="23"/>
      <c r="BZ85" s="23"/>
      <c r="CA85" s="23"/>
      <c r="CB85" s="23"/>
      <c r="CC85" s="771"/>
      <c r="CD85" s="771"/>
      <c r="CE85" s="771"/>
      <c r="CF85" s="771"/>
      <c r="CG85" s="771"/>
      <c r="CH85" s="771"/>
      <c r="CI85" s="771"/>
      <c r="CJ85" s="771"/>
      <c r="CK85" s="771"/>
      <c r="CL85" s="771"/>
      <c r="CM85" s="23"/>
      <c r="CN85" s="23"/>
      <c r="CO85" s="23"/>
      <c r="CP85" s="23"/>
      <c r="CQ85" s="23"/>
      <c r="CR85" s="23"/>
      <c r="CS85" s="23"/>
      <c r="CT85" s="771"/>
      <c r="CU85" s="771"/>
      <c r="CV85" s="771"/>
      <c r="CW85" s="771"/>
      <c r="CX85" s="771"/>
      <c r="CY85" s="941"/>
      <c r="CZ85" s="580"/>
      <c r="DA85" s="580"/>
      <c r="DB85" s="580"/>
      <c r="DC85" s="580"/>
      <c r="DD85" s="580"/>
      <c r="DE85" s="580"/>
      <c r="DF85" s="580"/>
      <c r="DG85" s="580"/>
      <c r="DH85" s="580"/>
      <c r="DI85" s="580"/>
      <c r="DJ85" s="580"/>
      <c r="DK85" s="580"/>
      <c r="DL85" s="580"/>
      <c r="DM85" s="580"/>
      <c r="DN85" s="580"/>
      <c r="DO85" s="580"/>
      <c r="DP85" s="580"/>
      <c r="DQ85" s="580"/>
      <c r="DR85" s="580"/>
      <c r="DS85" s="580"/>
      <c r="DT85" s="580"/>
      <c r="DU85" s="580"/>
      <c r="DV85" s="580"/>
      <c r="DW85" s="580"/>
      <c r="DX85" s="580"/>
      <c r="DY85" s="580"/>
      <c r="DZ85" s="580"/>
      <c r="EA85" s="580"/>
      <c r="EB85" s="580"/>
      <c r="EC85" s="580"/>
      <c r="ED85" s="580"/>
      <c r="EE85" s="580"/>
      <c r="EF85" s="580"/>
      <c r="EG85" s="580"/>
      <c r="EH85" s="580"/>
      <c r="EI85" s="580"/>
      <c r="EJ85" s="580"/>
      <c r="EK85" s="580"/>
      <c r="EL85" s="580"/>
      <c r="EM85" s="580"/>
      <c r="EN85" s="580"/>
      <c r="EO85" s="580"/>
      <c r="EP85" s="580"/>
      <c r="EQ85" s="580"/>
      <c r="ER85" s="580"/>
      <c r="ES85" s="580"/>
      <c r="ET85" s="580"/>
      <c r="EU85" s="580"/>
      <c r="EV85" s="580"/>
      <c r="EW85" s="580"/>
      <c r="EX85" s="580"/>
      <c r="EY85" s="580"/>
      <c r="EZ85" s="580"/>
      <c r="FA85" s="580"/>
      <c r="FB85" s="580"/>
      <c r="FC85" s="580"/>
      <c r="FD85" s="580"/>
      <c r="FE85" s="580"/>
      <c r="FF85" s="580"/>
      <c r="FG85" s="580"/>
      <c r="FH85" s="580"/>
      <c r="FI85" s="580"/>
      <c r="FJ85" s="580"/>
      <c r="FK85" s="580"/>
      <c r="FL85" s="580"/>
      <c r="FM85" s="580"/>
      <c r="FN85" s="580"/>
      <c r="FO85" s="580"/>
      <c r="FP85" s="580"/>
      <c r="FQ85" s="580"/>
      <c r="FR85" s="580"/>
      <c r="FS85" s="580"/>
      <c r="FT85" s="580"/>
      <c r="FU85" s="580"/>
      <c r="FV85" s="580"/>
      <c r="FW85" s="580"/>
      <c r="FX85" s="580"/>
      <c r="FY85" s="580"/>
      <c r="FZ85" s="580"/>
      <c r="GA85" s="580"/>
      <c r="GB85" s="580"/>
      <c r="GC85" s="580"/>
      <c r="GD85" s="580"/>
      <c r="GE85" s="580"/>
      <c r="GF85" s="580"/>
      <c r="GG85" s="580"/>
      <c r="GH85" s="580"/>
      <c r="GI85" s="580"/>
      <c r="GJ85" s="580"/>
      <c r="GK85" s="580"/>
      <c r="GL85" s="580"/>
      <c r="GM85" s="580"/>
      <c r="GN85" s="580"/>
      <c r="GO85" s="580"/>
      <c r="GP85" s="580"/>
      <c r="GQ85" s="580"/>
      <c r="GR85" s="580"/>
      <c r="GS85" s="580"/>
      <c r="GT85" s="580"/>
      <c r="GU85" s="580"/>
      <c r="GV85" s="580"/>
      <c r="GW85" s="580"/>
      <c r="GX85" s="580"/>
      <c r="GY85" s="580"/>
      <c r="GZ85" s="580"/>
      <c r="HA85" s="580"/>
      <c r="HB85" s="580"/>
      <c r="HC85" s="580"/>
      <c r="HD85" s="580"/>
      <c r="HE85" s="580"/>
      <c r="HF85" s="580"/>
      <c r="HG85" s="580"/>
      <c r="HH85" s="580"/>
      <c r="HI85" s="580"/>
      <c r="HJ85" s="580"/>
      <c r="HK85" s="580"/>
      <c r="HL85" s="580"/>
      <c r="HM85" s="580"/>
      <c r="HN85" s="580"/>
      <c r="HO85" s="580"/>
      <c r="HP85" s="580"/>
      <c r="HQ85" s="580"/>
      <c r="HR85" s="580"/>
      <c r="HS85" s="580"/>
      <c r="HT85" s="580"/>
      <c r="HU85" s="580"/>
      <c r="HV85" s="580"/>
      <c r="HW85" s="580"/>
      <c r="HX85" s="580"/>
      <c r="HY85" s="580"/>
      <c r="HZ85" s="580"/>
      <c r="IA85" s="580"/>
      <c r="IB85" s="580"/>
      <c r="IC85" s="580"/>
      <c r="ID85" s="580"/>
      <c r="IE85" s="580"/>
      <c r="IF85" s="580"/>
      <c r="IG85" s="580"/>
      <c r="IH85" s="580"/>
      <c r="II85" s="580"/>
      <c r="IJ85" s="580"/>
      <c r="IK85" s="580"/>
      <c r="IL85" s="580"/>
    </row>
    <row r="86" spans="1:246" ht="45" customHeight="1" thickBot="1">
      <c r="A86" s="1203" t="s">
        <v>301</v>
      </c>
      <c r="B86" s="1204"/>
      <c r="C86" s="1204"/>
      <c r="D86" s="1204"/>
      <c r="E86" s="1204"/>
      <c r="F86" s="1204"/>
      <c r="G86" s="1204"/>
      <c r="H86" s="1204"/>
      <c r="I86" s="1204"/>
      <c r="J86" s="1204"/>
      <c r="K86" s="1204"/>
      <c r="L86" s="1204"/>
      <c r="M86" s="1204"/>
      <c r="N86" s="1204"/>
      <c r="O86" s="1204"/>
      <c r="P86" s="1204"/>
      <c r="Q86" s="1204"/>
      <c r="R86" s="1204"/>
      <c r="S86" s="1204"/>
      <c r="T86" s="1204"/>
      <c r="U86" s="1204"/>
      <c r="V86" s="1204"/>
      <c r="W86" s="1204"/>
      <c r="X86" s="1204"/>
      <c r="Y86" s="1204"/>
      <c r="Z86" s="1204"/>
      <c r="AA86" s="1204"/>
      <c r="AB86" s="1204"/>
      <c r="AC86" s="1204"/>
      <c r="AD86" s="1204"/>
      <c r="AE86" s="1204"/>
      <c r="AF86" s="1204"/>
      <c r="AG86" s="1204"/>
      <c r="AH86" s="1192"/>
      <c r="AI86" s="1230"/>
      <c r="AJ86" s="1233"/>
      <c r="AK86" s="1780"/>
      <c r="AL86" s="1783"/>
      <c r="AM86" s="773"/>
      <c r="AN86" s="773"/>
      <c r="AO86" s="759"/>
      <c r="AP86" s="759"/>
      <c r="AQ86" s="759"/>
      <c r="AR86" s="759"/>
      <c r="AS86" s="759"/>
      <c r="AT86" s="759"/>
      <c r="AU86" s="759"/>
      <c r="AV86" s="759"/>
      <c r="AW86" s="1812"/>
      <c r="AX86" s="1813"/>
      <c r="AY86" s="1694"/>
      <c r="AZ86" s="1308"/>
      <c r="BA86" s="1308"/>
      <c r="BB86" s="255"/>
      <c r="BC86" s="256"/>
      <c r="BD86" s="257"/>
      <c r="BE86" s="547"/>
      <c r="BF86" s="125"/>
      <c r="BG86" s="125"/>
      <c r="BH86" s="125"/>
      <c r="BI86" s="125"/>
      <c r="BJ86" s="246"/>
      <c r="BK86" s="40"/>
      <c r="BL86" s="40"/>
      <c r="BM86" s="246"/>
      <c r="BN86" s="775"/>
      <c r="BO86" s="941"/>
      <c r="BP86" s="547"/>
      <c r="BQ86" s="547"/>
      <c r="BR86" s="246"/>
      <c r="BS86" s="941"/>
      <c r="BT86" s="941"/>
      <c r="BU86" s="259"/>
      <c r="BV86" s="259"/>
      <c r="BW86" s="259"/>
      <c r="BX86" s="259"/>
      <c r="BY86" s="259"/>
      <c r="BZ86" s="259"/>
      <c r="CA86" s="259"/>
      <c r="CB86" s="259"/>
      <c r="CC86" s="771"/>
      <c r="CD86" s="771"/>
      <c r="CE86" s="771"/>
      <c r="CF86" s="771"/>
      <c r="CG86" s="771"/>
      <c r="CH86" s="771"/>
      <c r="CI86" s="771"/>
      <c r="CJ86" s="771"/>
      <c r="CK86" s="771"/>
      <c r="CL86" s="771"/>
      <c r="CM86" s="259"/>
      <c r="CN86" s="259"/>
      <c r="CO86" s="259"/>
      <c r="CP86" s="259"/>
      <c r="CQ86" s="259"/>
      <c r="CR86" s="259"/>
      <c r="CS86" s="259"/>
      <c r="CT86" s="771"/>
      <c r="CU86" s="771"/>
      <c r="CV86" s="771"/>
      <c r="CW86" s="771"/>
      <c r="CX86" s="771"/>
      <c r="CY86" s="941"/>
      <c r="CZ86" s="580"/>
      <c r="DA86" s="580"/>
      <c r="DB86" s="580"/>
      <c r="DC86" s="580"/>
      <c r="DD86" s="580"/>
      <c r="DE86" s="580"/>
      <c r="DF86" s="580"/>
      <c r="DG86" s="580"/>
      <c r="DH86" s="580"/>
      <c r="DI86" s="580"/>
      <c r="DJ86" s="580"/>
      <c r="DK86" s="580"/>
      <c r="DL86" s="580"/>
      <c r="DM86" s="580"/>
      <c r="DN86" s="580"/>
      <c r="DO86" s="580"/>
      <c r="DP86" s="580"/>
      <c r="DQ86" s="580"/>
      <c r="DR86" s="580"/>
      <c r="DS86" s="580"/>
      <c r="DT86" s="580"/>
      <c r="DU86" s="580"/>
      <c r="DV86" s="580"/>
      <c r="DW86" s="580"/>
      <c r="DX86" s="580"/>
      <c r="DY86" s="580"/>
      <c r="DZ86" s="580"/>
      <c r="EA86" s="580"/>
      <c r="EB86" s="580"/>
      <c r="EC86" s="580"/>
      <c r="ED86" s="580"/>
      <c r="EE86" s="580"/>
      <c r="EF86" s="580"/>
      <c r="EG86" s="580"/>
      <c r="EH86" s="580"/>
      <c r="EI86" s="580"/>
      <c r="EJ86" s="580"/>
      <c r="EK86" s="580"/>
      <c r="EL86" s="580"/>
      <c r="EM86" s="580"/>
      <c r="EN86" s="580"/>
      <c r="EO86" s="580"/>
      <c r="EP86" s="580"/>
      <c r="EQ86" s="580"/>
      <c r="ER86" s="580"/>
      <c r="ES86" s="580"/>
      <c r="ET86" s="580"/>
      <c r="EU86" s="580"/>
      <c r="EV86" s="580"/>
      <c r="EW86" s="580"/>
      <c r="EX86" s="580"/>
      <c r="EY86" s="580"/>
      <c r="EZ86" s="580"/>
      <c r="FA86" s="580"/>
      <c r="FB86" s="580"/>
      <c r="FC86" s="580"/>
      <c r="FD86" s="580"/>
      <c r="FE86" s="580"/>
      <c r="FF86" s="580"/>
      <c r="FG86" s="580"/>
      <c r="FH86" s="580"/>
      <c r="FI86" s="580"/>
      <c r="FJ86" s="580"/>
      <c r="FK86" s="580"/>
      <c r="FL86" s="580"/>
      <c r="FM86" s="580"/>
      <c r="FN86" s="580"/>
      <c r="FO86" s="580"/>
      <c r="FP86" s="580"/>
      <c r="FQ86" s="580"/>
      <c r="FR86" s="580"/>
      <c r="FS86" s="580"/>
      <c r="FT86" s="580"/>
      <c r="FU86" s="580"/>
      <c r="FV86" s="580"/>
      <c r="FW86" s="580"/>
      <c r="FX86" s="580"/>
      <c r="FY86" s="580"/>
      <c r="FZ86" s="580"/>
      <c r="GA86" s="580"/>
      <c r="GB86" s="580"/>
      <c r="GC86" s="580"/>
      <c r="GD86" s="580"/>
      <c r="GE86" s="580"/>
      <c r="GF86" s="580"/>
      <c r="GG86" s="580"/>
      <c r="GH86" s="580"/>
      <c r="GI86" s="580"/>
      <c r="GJ86" s="580"/>
      <c r="GK86" s="580"/>
      <c r="GL86" s="580"/>
      <c r="GM86" s="580"/>
      <c r="GN86" s="580"/>
      <c r="GO86" s="580"/>
      <c r="GP86" s="580"/>
      <c r="GQ86" s="580"/>
      <c r="GR86" s="580"/>
      <c r="GS86" s="580"/>
      <c r="GT86" s="580"/>
      <c r="GU86" s="580"/>
      <c r="GV86" s="580"/>
      <c r="GW86" s="580"/>
      <c r="GX86" s="580"/>
      <c r="GY86" s="580"/>
      <c r="GZ86" s="580"/>
      <c r="HA86" s="580"/>
      <c r="HB86" s="580"/>
      <c r="HC86" s="580"/>
      <c r="HD86" s="580"/>
      <c r="HE86" s="580"/>
      <c r="HF86" s="580"/>
      <c r="HG86" s="580"/>
      <c r="HH86" s="580"/>
      <c r="HI86" s="580"/>
      <c r="HJ86" s="580"/>
      <c r="HK86" s="580"/>
      <c r="HL86" s="580"/>
      <c r="HM86" s="580"/>
      <c r="HN86" s="580"/>
      <c r="HO86" s="580"/>
      <c r="HP86" s="580"/>
      <c r="HQ86" s="580"/>
      <c r="HR86" s="580"/>
      <c r="HS86" s="580"/>
      <c r="HT86" s="580"/>
      <c r="HU86" s="580"/>
      <c r="HV86" s="580"/>
      <c r="HW86" s="580"/>
      <c r="HX86" s="580"/>
      <c r="HY86" s="580"/>
      <c r="HZ86" s="580"/>
      <c r="IA86" s="580"/>
      <c r="IB86" s="580"/>
      <c r="IC86" s="580"/>
      <c r="ID86" s="580"/>
      <c r="IE86" s="580"/>
      <c r="IF86" s="580"/>
      <c r="IG86" s="580"/>
      <c r="IH86" s="580"/>
      <c r="II86" s="580"/>
      <c r="IJ86" s="580"/>
      <c r="IK86" s="580"/>
      <c r="IL86" s="580"/>
    </row>
    <row r="87" spans="1:246" ht="40.15" customHeight="1">
      <c r="A87" s="1634" t="s">
        <v>39</v>
      </c>
      <c r="B87" s="1918" t="s">
        <v>44</v>
      </c>
      <c r="C87" s="1919"/>
      <c r="D87" s="1467" t="s">
        <v>302</v>
      </c>
      <c r="E87" s="1468"/>
      <c r="F87" s="1468"/>
      <c r="G87" s="1468"/>
      <c r="H87" s="1468"/>
      <c r="I87" s="1468"/>
      <c r="J87" s="1468"/>
      <c r="K87" s="1468"/>
      <c r="L87" s="1468"/>
      <c r="M87" s="1468"/>
      <c r="N87" s="1468"/>
      <c r="O87" s="1468"/>
      <c r="P87" s="1468"/>
      <c r="Q87" s="1468"/>
      <c r="R87" s="1468"/>
      <c r="S87" s="1468"/>
      <c r="T87" s="1468"/>
      <c r="U87" s="1468"/>
      <c r="V87" s="1468"/>
      <c r="W87" s="1468"/>
      <c r="X87" s="1468"/>
      <c r="Y87" s="1468"/>
      <c r="Z87" s="1468"/>
      <c r="AA87" s="1468"/>
      <c r="AB87" s="1468"/>
      <c r="AC87" s="1468"/>
      <c r="AD87" s="1468"/>
      <c r="AE87" s="1468"/>
      <c r="AF87" s="1468"/>
      <c r="AG87" s="1469"/>
      <c r="AH87" s="916"/>
      <c r="AI87" s="916"/>
      <c r="AJ87" s="916"/>
      <c r="AK87" s="878" t="str">
        <f>BA87</f>
        <v>-</v>
      </c>
      <c r="AL87" s="892"/>
      <c r="AM87" s="760"/>
      <c r="AN87" s="760"/>
      <c r="AO87" s="759"/>
      <c r="AP87" s="759"/>
      <c r="AQ87" s="759"/>
      <c r="AR87" s="759"/>
      <c r="AS87" s="759"/>
      <c r="AT87" s="1992" t="s">
        <v>39</v>
      </c>
      <c r="AU87" s="625" t="s">
        <v>44</v>
      </c>
      <c r="AV87" s="626"/>
      <c r="AW87" s="249">
        <f>IF(AH87="x",1,0)</f>
        <v>0</v>
      </c>
      <c r="AX87" s="534">
        <f>IF(AI87="x",0,0)</f>
        <v>0</v>
      </c>
      <c r="AY87" s="250"/>
      <c r="AZ87" s="537">
        <f>SUM(AW87:AY87)</f>
        <v>0</v>
      </c>
      <c r="BA87" s="638" t="str">
        <f>IF(AZ87&gt;0,"X","-")</f>
        <v>-</v>
      </c>
      <c r="BB87" s="636"/>
      <c r="BC87" s="258"/>
      <c r="BD87" s="135"/>
      <c r="BE87" s="547"/>
      <c r="BF87" s="258"/>
      <c r="BG87" s="136"/>
      <c r="BH87" s="593"/>
      <c r="BI87" s="261"/>
      <c r="BJ87" s="246"/>
      <c r="BK87" s="246"/>
      <c r="BL87" s="259"/>
      <c r="BM87" s="246"/>
      <c r="BN87" s="246"/>
      <c r="BO87" s="246"/>
      <c r="BP87" s="124"/>
      <c r="BQ87" s="246"/>
      <c r="BR87" s="246"/>
      <c r="BS87" s="941"/>
      <c r="BT87" s="941"/>
      <c r="BU87" s="941"/>
      <c r="BV87" s="941"/>
      <c r="BW87" s="941"/>
      <c r="BX87" s="941"/>
      <c r="BY87" s="941"/>
      <c r="BZ87" s="941"/>
      <c r="CA87" s="941"/>
      <c r="CB87" s="941"/>
      <c r="CC87" s="771"/>
      <c r="CD87" s="771"/>
      <c r="CE87" s="771"/>
      <c r="CF87" s="771"/>
      <c r="CG87" s="771"/>
      <c r="CH87" s="771"/>
      <c r="CI87" s="580"/>
      <c r="CJ87" s="580"/>
      <c r="CK87" s="580"/>
      <c r="CL87" s="580"/>
      <c r="CM87" s="580"/>
      <c r="CN87" s="580"/>
      <c r="CO87" s="941"/>
      <c r="CP87" s="941"/>
      <c r="CQ87" s="941"/>
      <c r="CR87" s="941"/>
      <c r="CS87" s="941"/>
      <c r="CT87" s="771"/>
      <c r="CU87" s="941"/>
      <c r="CV87" s="941"/>
      <c r="CW87" s="941"/>
      <c r="CX87" s="941"/>
      <c r="CY87" s="941"/>
      <c r="CZ87" s="580"/>
      <c r="DA87" s="580"/>
      <c r="DB87" s="580"/>
      <c r="DC87" s="580"/>
      <c r="DD87" s="580"/>
      <c r="DE87" s="580"/>
      <c r="DF87" s="580"/>
      <c r="DG87" s="580"/>
      <c r="DH87" s="580"/>
      <c r="DI87" s="580"/>
      <c r="DJ87" s="580"/>
      <c r="DK87" s="580"/>
      <c r="DL87" s="580"/>
      <c r="DM87" s="580"/>
      <c r="DN87" s="580"/>
      <c r="DO87" s="580"/>
      <c r="DP87" s="580"/>
      <c r="DQ87" s="580"/>
      <c r="DR87" s="580"/>
      <c r="DS87" s="580"/>
      <c r="DT87" s="580"/>
      <c r="DU87" s="580"/>
      <c r="DV87" s="580"/>
      <c r="DW87" s="580"/>
      <c r="DX87" s="580"/>
      <c r="DY87" s="580"/>
      <c r="DZ87" s="580"/>
      <c r="EA87" s="580"/>
      <c r="EB87" s="580"/>
      <c r="EC87" s="580"/>
      <c r="ED87" s="580"/>
      <c r="EE87" s="580"/>
      <c r="EF87" s="580"/>
      <c r="EG87" s="580"/>
      <c r="EH87" s="580"/>
      <c r="EI87" s="580"/>
      <c r="EJ87" s="580"/>
      <c r="EK87" s="580"/>
      <c r="EL87" s="580"/>
      <c r="EM87" s="580"/>
      <c r="EN87" s="580"/>
      <c r="EO87" s="580"/>
      <c r="EP87" s="580"/>
      <c r="EQ87" s="580"/>
      <c r="ER87" s="580"/>
      <c r="ES87" s="580"/>
      <c r="ET87" s="580"/>
      <c r="EU87" s="580"/>
      <c r="EV87" s="580"/>
      <c r="EW87" s="580"/>
      <c r="EX87" s="580"/>
      <c r="EY87" s="580"/>
      <c r="EZ87" s="580"/>
      <c r="FA87" s="580"/>
      <c r="FB87" s="580"/>
      <c r="FC87" s="580"/>
      <c r="FD87" s="580"/>
      <c r="FE87" s="580"/>
      <c r="FF87" s="580"/>
      <c r="FG87" s="580"/>
      <c r="FH87" s="580"/>
      <c r="FI87" s="580"/>
      <c r="FJ87" s="580"/>
      <c r="FK87" s="580"/>
      <c r="FL87" s="580"/>
      <c r="FM87" s="580"/>
      <c r="FN87" s="580"/>
      <c r="FO87" s="580"/>
      <c r="FP87" s="580"/>
      <c r="FQ87" s="580"/>
      <c r="FR87" s="580"/>
      <c r="FS87" s="580"/>
      <c r="FT87" s="580"/>
      <c r="FU87" s="580"/>
      <c r="FV87" s="580"/>
      <c r="FW87" s="580"/>
      <c r="FX87" s="580"/>
      <c r="FY87" s="580"/>
      <c r="FZ87" s="580"/>
      <c r="GA87" s="580"/>
      <c r="GB87" s="580"/>
      <c r="GC87" s="580"/>
      <c r="GD87" s="580"/>
      <c r="GE87" s="580"/>
      <c r="GF87" s="580"/>
      <c r="GG87" s="580"/>
      <c r="GH87" s="580"/>
      <c r="GI87" s="580"/>
      <c r="GJ87" s="580"/>
      <c r="GK87" s="580"/>
      <c r="GL87" s="580"/>
      <c r="GM87" s="580"/>
      <c r="GN87" s="580"/>
      <c r="GO87" s="580"/>
      <c r="GP87" s="580"/>
      <c r="GQ87" s="580"/>
      <c r="GR87" s="580"/>
      <c r="GS87" s="580"/>
      <c r="GT87" s="580"/>
      <c r="GU87" s="580"/>
      <c r="GV87" s="580"/>
      <c r="GW87" s="580"/>
      <c r="GX87" s="580"/>
      <c r="GY87" s="580"/>
      <c r="GZ87" s="580"/>
      <c r="HA87" s="580"/>
      <c r="HB87" s="580"/>
      <c r="HC87" s="580"/>
      <c r="HD87" s="580"/>
      <c r="HE87" s="580"/>
      <c r="HF87" s="580"/>
      <c r="HG87" s="580"/>
      <c r="HH87" s="580"/>
      <c r="HI87" s="580"/>
      <c r="HJ87" s="580"/>
      <c r="HK87" s="580"/>
      <c r="HL87" s="580"/>
      <c r="HM87" s="580"/>
      <c r="HN87" s="580"/>
      <c r="HO87" s="580"/>
      <c r="HP87" s="580"/>
      <c r="HQ87" s="580"/>
      <c r="HR87" s="580"/>
      <c r="HS87" s="580"/>
      <c r="HT87" s="580"/>
      <c r="HU87" s="580"/>
      <c r="HV87" s="580"/>
      <c r="HW87" s="580"/>
      <c r="HX87" s="580"/>
      <c r="HY87" s="580"/>
      <c r="HZ87" s="580"/>
      <c r="IA87" s="580"/>
      <c r="IB87" s="580"/>
      <c r="IC87" s="580"/>
      <c r="ID87" s="580"/>
      <c r="IE87" s="580"/>
      <c r="IF87" s="580"/>
      <c r="IG87" s="580"/>
      <c r="IH87" s="580"/>
      <c r="II87" s="580"/>
      <c r="IJ87" s="580"/>
      <c r="IK87" s="580"/>
      <c r="IL87" s="580"/>
    </row>
    <row r="88" spans="1:246" ht="27.6" customHeight="1">
      <c r="A88" s="1635"/>
      <c r="B88" s="1920" t="s">
        <v>45</v>
      </c>
      <c r="C88" s="1921"/>
      <c r="D88" s="1773" t="s">
        <v>303</v>
      </c>
      <c r="E88" s="1774"/>
      <c r="F88" s="1774"/>
      <c r="G88" s="1774"/>
      <c r="H88" s="1774"/>
      <c r="I88" s="1774"/>
      <c r="J88" s="1774"/>
      <c r="K88" s="1774"/>
      <c r="L88" s="1774"/>
      <c r="M88" s="1774"/>
      <c r="N88" s="1774"/>
      <c r="O88" s="1774"/>
      <c r="P88" s="1774"/>
      <c r="Q88" s="1774"/>
      <c r="R88" s="1774"/>
      <c r="S88" s="1774"/>
      <c r="T88" s="1774"/>
      <c r="U88" s="1774"/>
      <c r="V88" s="1774"/>
      <c r="W88" s="1774"/>
      <c r="X88" s="1774"/>
      <c r="Y88" s="1774"/>
      <c r="Z88" s="1774"/>
      <c r="AA88" s="1774"/>
      <c r="AB88" s="1774"/>
      <c r="AC88" s="1774"/>
      <c r="AD88" s="1774"/>
      <c r="AE88" s="1774"/>
      <c r="AF88" s="1774"/>
      <c r="AG88" s="1775"/>
      <c r="AH88" s="916"/>
      <c r="AI88" s="916"/>
      <c r="AJ88" s="916"/>
      <c r="AK88" s="879" t="str">
        <f>BA88</f>
        <v>-</v>
      </c>
      <c r="AL88" s="892"/>
      <c r="AM88" s="760"/>
      <c r="AN88" s="760"/>
      <c r="AO88" s="759"/>
      <c r="AP88" s="759"/>
      <c r="AQ88" s="759"/>
      <c r="AR88" s="759"/>
      <c r="AS88" s="759"/>
      <c r="AT88" s="1993"/>
      <c r="AU88" s="627" t="s">
        <v>45</v>
      </c>
      <c r="AV88" s="628"/>
      <c r="AW88" s="243">
        <f>IF(AH88="x",0,0)</f>
        <v>0</v>
      </c>
      <c r="AX88" s="756">
        <f>IF(AI88="x",1,0)</f>
        <v>0</v>
      </c>
      <c r="AY88" s="242"/>
      <c r="AZ88" s="531">
        <f>SUM(AW88:AY88)</f>
        <v>0</v>
      </c>
      <c r="BA88" s="637" t="str">
        <f>IF(AZ88&gt;0,"X","-")</f>
        <v>-</v>
      </c>
      <c r="BB88" s="636"/>
      <c r="BC88" s="258"/>
      <c r="BD88" s="135"/>
      <c r="BE88" s="547"/>
      <c r="BF88" s="258"/>
      <c r="BG88" s="136"/>
      <c r="BH88" s="593"/>
      <c r="BI88" s="261"/>
      <c r="BJ88" s="246"/>
      <c r="BK88" s="941"/>
      <c r="BL88" s="124"/>
      <c r="BM88" s="246"/>
      <c r="BN88" s="246"/>
      <c r="BO88" s="246"/>
      <c r="BP88" s="124"/>
      <c r="BQ88" s="124"/>
      <c r="BR88" s="246"/>
      <c r="BS88" s="941"/>
      <c r="BT88" s="941"/>
      <c r="BU88" s="941"/>
      <c r="BV88" s="941"/>
      <c r="BW88" s="771"/>
      <c r="BX88" s="771"/>
      <c r="BY88" s="771"/>
      <c r="BZ88" s="771"/>
      <c r="CA88" s="771"/>
      <c r="CB88" s="771"/>
      <c r="CC88" s="580"/>
      <c r="CD88" s="580"/>
      <c r="CE88" s="580"/>
      <c r="CF88" s="580"/>
      <c r="CG88" s="580"/>
      <c r="CH88" s="580"/>
      <c r="CI88" s="941"/>
      <c r="CJ88" s="941"/>
      <c r="CK88" s="941"/>
      <c r="CL88" s="941"/>
      <c r="CM88" s="941"/>
      <c r="CN88" s="39"/>
      <c r="CO88" s="39"/>
      <c r="CP88" s="39"/>
      <c r="CQ88" s="39"/>
      <c r="CR88" s="39"/>
      <c r="CS88" s="39"/>
      <c r="CT88" s="39"/>
      <c r="CU88" s="39"/>
      <c r="CV88" s="39"/>
      <c r="CW88" s="580"/>
      <c r="CX88" s="580"/>
      <c r="CY88" s="580"/>
      <c r="CZ88" s="580"/>
      <c r="DA88" s="580"/>
      <c r="DB88" s="580"/>
      <c r="DC88" s="580"/>
      <c r="DD88" s="580"/>
      <c r="DE88" s="580"/>
      <c r="DF88" s="580"/>
      <c r="DG88" s="580"/>
      <c r="DH88" s="580"/>
      <c r="DI88" s="580"/>
      <c r="DJ88" s="580"/>
      <c r="DK88" s="580"/>
      <c r="DL88" s="580"/>
      <c r="DM88" s="580"/>
      <c r="DN88" s="580"/>
      <c r="DO88" s="580"/>
      <c r="DP88" s="580"/>
      <c r="DQ88" s="580"/>
      <c r="DR88" s="580"/>
      <c r="DS88" s="580"/>
      <c r="DT88" s="580"/>
      <c r="DU88" s="580"/>
      <c r="DV88" s="580"/>
      <c r="DW88" s="580"/>
      <c r="DX88" s="580"/>
      <c r="DY88" s="580"/>
      <c r="DZ88" s="580"/>
      <c r="EA88" s="580"/>
      <c r="EB88" s="580"/>
      <c r="EC88" s="580"/>
      <c r="ED88" s="580"/>
      <c r="EE88" s="580"/>
      <c r="EF88" s="580"/>
      <c r="EG88" s="580"/>
      <c r="EH88" s="580"/>
      <c r="EI88" s="580"/>
      <c r="EJ88" s="580"/>
      <c r="EK88" s="580"/>
      <c r="EL88" s="580"/>
      <c r="EM88" s="580"/>
      <c r="EN88" s="580"/>
      <c r="EO88" s="580"/>
      <c r="EP88" s="580"/>
      <c r="EQ88" s="580"/>
      <c r="ER88" s="580"/>
      <c r="ES88" s="580"/>
      <c r="ET88" s="580"/>
      <c r="EU88" s="580"/>
      <c r="EV88" s="580"/>
      <c r="EW88" s="580"/>
      <c r="EX88" s="580"/>
      <c r="EY88" s="580"/>
      <c r="EZ88" s="580"/>
      <c r="FA88" s="580"/>
      <c r="FB88" s="580"/>
      <c r="FC88" s="580"/>
      <c r="FD88" s="580"/>
      <c r="FE88" s="580"/>
      <c r="FF88" s="580"/>
      <c r="FG88" s="580"/>
      <c r="FH88" s="580"/>
      <c r="FI88" s="580"/>
      <c r="FJ88" s="580"/>
      <c r="FK88" s="580"/>
      <c r="FL88" s="580"/>
      <c r="FM88" s="580"/>
      <c r="FN88" s="580"/>
      <c r="FO88" s="580"/>
      <c r="FP88" s="580"/>
      <c r="FQ88" s="580"/>
      <c r="FR88" s="580"/>
      <c r="FS88" s="580"/>
      <c r="FT88" s="580"/>
      <c r="FU88" s="580"/>
      <c r="FV88" s="580"/>
      <c r="FW88" s="580"/>
      <c r="FX88" s="580"/>
      <c r="FY88" s="580"/>
      <c r="FZ88" s="580"/>
      <c r="GA88" s="580"/>
      <c r="GB88" s="580"/>
      <c r="GC88" s="580"/>
      <c r="GD88" s="580"/>
      <c r="GE88" s="580"/>
      <c r="GF88" s="580"/>
      <c r="GG88" s="580"/>
      <c r="GH88" s="580"/>
      <c r="GI88" s="580"/>
      <c r="GJ88" s="580"/>
      <c r="GK88" s="580"/>
      <c r="GL88" s="580"/>
      <c r="GM88" s="580"/>
      <c r="GN88" s="580"/>
      <c r="GO88" s="580"/>
      <c r="GP88" s="580"/>
      <c r="GQ88" s="580"/>
      <c r="GR88" s="580"/>
      <c r="GS88" s="580"/>
      <c r="GT88" s="580"/>
      <c r="GU88" s="580"/>
      <c r="GV88" s="580"/>
      <c r="GW88" s="580"/>
      <c r="GX88" s="580"/>
      <c r="GY88" s="580"/>
      <c r="GZ88" s="580"/>
      <c r="HA88" s="580"/>
      <c r="HB88" s="580"/>
      <c r="HC88" s="580"/>
      <c r="HD88" s="580"/>
      <c r="HE88" s="580"/>
      <c r="HF88" s="580"/>
      <c r="HG88" s="580"/>
      <c r="HH88" s="580"/>
      <c r="HI88" s="580"/>
      <c r="HJ88" s="580"/>
      <c r="HK88" s="580"/>
      <c r="HL88" s="580"/>
      <c r="HM88" s="580"/>
      <c r="HN88" s="580"/>
      <c r="HO88" s="580"/>
      <c r="HP88" s="580"/>
      <c r="HQ88" s="580"/>
      <c r="HR88" s="580"/>
      <c r="HS88" s="580"/>
      <c r="HT88" s="580"/>
      <c r="HU88" s="580"/>
      <c r="HV88" s="580"/>
      <c r="HW88" s="580"/>
      <c r="HX88" s="580"/>
      <c r="HY88" s="580"/>
      <c r="HZ88" s="580"/>
      <c r="IA88" s="580"/>
      <c r="IB88" s="580"/>
      <c r="IC88" s="580"/>
      <c r="ID88" s="580"/>
      <c r="IE88" s="580"/>
      <c r="IF88" s="580"/>
      <c r="IG88" s="580"/>
      <c r="IH88" s="580"/>
      <c r="II88" s="580"/>
      <c r="IJ88" s="580"/>
      <c r="IK88" s="580"/>
      <c r="IL88" s="580"/>
    </row>
    <row r="89" spans="1:246" ht="34.5" customHeight="1">
      <c r="A89" s="1635"/>
      <c r="B89" s="1922" t="s">
        <v>46</v>
      </c>
      <c r="C89" s="1923"/>
      <c r="D89" s="1773" t="s">
        <v>304</v>
      </c>
      <c r="E89" s="1774"/>
      <c r="F89" s="1774"/>
      <c r="G89" s="1774"/>
      <c r="H89" s="1774"/>
      <c r="I89" s="1774"/>
      <c r="J89" s="1774"/>
      <c r="K89" s="1774"/>
      <c r="L89" s="1774"/>
      <c r="M89" s="1774"/>
      <c r="N89" s="1774"/>
      <c r="O89" s="1774"/>
      <c r="P89" s="1774"/>
      <c r="Q89" s="1774"/>
      <c r="R89" s="1774"/>
      <c r="S89" s="1774"/>
      <c r="T89" s="1774"/>
      <c r="U89" s="1774"/>
      <c r="V89" s="1774"/>
      <c r="W89" s="1774"/>
      <c r="X89" s="1774"/>
      <c r="Y89" s="1774"/>
      <c r="Z89" s="1774"/>
      <c r="AA89" s="1774"/>
      <c r="AB89" s="1774"/>
      <c r="AC89" s="1774"/>
      <c r="AD89" s="1774"/>
      <c r="AE89" s="1774"/>
      <c r="AF89" s="1774"/>
      <c r="AG89" s="1775"/>
      <c r="AH89" s="916"/>
      <c r="AI89" s="916"/>
      <c r="AJ89" s="916"/>
      <c r="AK89" s="1841" t="str">
        <f>BA89</f>
        <v>-</v>
      </c>
      <c r="AL89" s="1961"/>
      <c r="AM89" s="760"/>
      <c r="AN89" s="760"/>
      <c r="AO89" s="759"/>
      <c r="AP89" s="759"/>
      <c r="AQ89" s="759"/>
      <c r="AR89" s="759"/>
      <c r="AS89" s="759"/>
      <c r="AT89" s="1993"/>
      <c r="AU89" s="1988" t="s">
        <v>46</v>
      </c>
      <c r="AV89" s="1989"/>
      <c r="AW89" s="243">
        <f>IF(AH89="x",1,0)</f>
        <v>0</v>
      </c>
      <c r="AX89" s="893">
        <f>IF(AI89="x",0,0)</f>
        <v>0</v>
      </c>
      <c r="AY89" s="242"/>
      <c r="AZ89" s="1800">
        <f>AW89+AW90+AX89+AX90</f>
        <v>0</v>
      </c>
      <c r="BA89" s="1800" t="str">
        <f>IF(AZ89&gt;0,"X","-")</f>
        <v>-</v>
      </c>
      <c r="BB89" s="636"/>
      <c r="BC89" s="258"/>
      <c r="BD89" s="135"/>
      <c r="BE89" s="547"/>
      <c r="BF89" s="258"/>
      <c r="BG89" s="136"/>
      <c r="BH89" s="593"/>
      <c r="BI89" s="261"/>
      <c r="BJ89" s="246"/>
      <c r="BK89" s="941"/>
      <c r="BL89" s="124"/>
      <c r="BM89" s="246"/>
      <c r="BN89" s="246"/>
      <c r="BO89" s="246"/>
      <c r="BP89" s="124"/>
      <c r="BQ89" s="594"/>
      <c r="BR89" s="246"/>
      <c r="BS89" s="941"/>
      <c r="BT89" s="941"/>
      <c r="BU89" s="941"/>
      <c r="BV89" s="941"/>
      <c r="BW89" s="771"/>
      <c r="BX89" s="771"/>
      <c r="BY89" s="771"/>
      <c r="BZ89" s="771"/>
      <c r="CA89" s="771"/>
      <c r="CB89" s="771"/>
      <c r="CC89" s="580"/>
      <c r="CD89" s="580"/>
      <c r="CE89" s="580"/>
      <c r="CF89" s="580"/>
      <c r="CG89" s="580"/>
      <c r="CH89" s="580"/>
      <c r="CI89" s="941"/>
      <c r="CJ89" s="941"/>
      <c r="CK89" s="941"/>
      <c r="CL89" s="941"/>
      <c r="CM89" s="941"/>
      <c r="CN89" s="39"/>
      <c r="CO89" s="39"/>
      <c r="CP89" s="39"/>
      <c r="CQ89" s="39"/>
      <c r="CR89" s="39"/>
      <c r="CS89" s="39"/>
      <c r="CT89" s="39"/>
      <c r="CU89" s="39"/>
      <c r="CV89" s="39"/>
      <c r="CW89" s="580"/>
      <c r="CX89" s="580"/>
      <c r="CY89" s="580"/>
      <c r="CZ89" s="580"/>
      <c r="DA89" s="580"/>
      <c r="DB89" s="580"/>
      <c r="DC89" s="580"/>
      <c r="DD89" s="580"/>
      <c r="DE89" s="580"/>
      <c r="DF89" s="580"/>
      <c r="DG89" s="580"/>
      <c r="DH89" s="580"/>
      <c r="DI89" s="580"/>
      <c r="DJ89" s="580"/>
      <c r="DK89" s="580"/>
      <c r="DL89" s="580"/>
      <c r="DM89" s="580"/>
      <c r="DN89" s="580"/>
      <c r="DO89" s="580"/>
      <c r="DP89" s="580"/>
      <c r="DQ89" s="580"/>
      <c r="DR89" s="580"/>
      <c r="DS89" s="580"/>
      <c r="DT89" s="580"/>
      <c r="DU89" s="580"/>
      <c r="DV89" s="580"/>
      <c r="DW89" s="580"/>
      <c r="DX89" s="580"/>
      <c r="DY89" s="580"/>
      <c r="DZ89" s="580"/>
      <c r="EA89" s="580"/>
      <c r="EB89" s="580"/>
      <c r="EC89" s="580"/>
      <c r="ED89" s="580"/>
      <c r="EE89" s="580"/>
      <c r="EF89" s="580"/>
      <c r="EG89" s="580"/>
      <c r="EH89" s="580"/>
      <c r="EI89" s="580"/>
      <c r="EJ89" s="580"/>
      <c r="EK89" s="580"/>
      <c r="EL89" s="580"/>
      <c r="EM89" s="580"/>
      <c r="EN89" s="580"/>
      <c r="EO89" s="580"/>
      <c r="EP89" s="580"/>
      <c r="EQ89" s="580"/>
      <c r="ER89" s="580"/>
      <c r="ES89" s="580"/>
      <c r="ET89" s="580"/>
      <c r="EU89" s="580"/>
      <c r="EV89" s="580"/>
      <c r="EW89" s="580"/>
      <c r="EX89" s="580"/>
      <c r="EY89" s="580"/>
      <c r="EZ89" s="580"/>
      <c r="FA89" s="580"/>
      <c r="FB89" s="580"/>
      <c r="FC89" s="580"/>
      <c r="FD89" s="580"/>
      <c r="FE89" s="580"/>
      <c r="FF89" s="580"/>
      <c r="FG89" s="580"/>
      <c r="FH89" s="580"/>
      <c r="FI89" s="580"/>
      <c r="FJ89" s="580"/>
      <c r="FK89" s="580"/>
      <c r="FL89" s="580"/>
      <c r="FM89" s="580"/>
      <c r="FN89" s="580"/>
      <c r="FO89" s="580"/>
      <c r="FP89" s="580"/>
      <c r="FQ89" s="580"/>
      <c r="FR89" s="580"/>
      <c r="FS89" s="580"/>
      <c r="FT89" s="580"/>
      <c r="FU89" s="580"/>
      <c r="FV89" s="580"/>
      <c r="FW89" s="580"/>
      <c r="FX89" s="580"/>
      <c r="FY89" s="580"/>
      <c r="FZ89" s="580"/>
      <c r="GA89" s="580"/>
      <c r="GB89" s="580"/>
      <c r="GC89" s="580"/>
      <c r="GD89" s="580"/>
      <c r="GE89" s="580"/>
      <c r="GF89" s="580"/>
      <c r="GG89" s="580"/>
      <c r="GH89" s="580"/>
      <c r="GI89" s="580"/>
      <c r="GJ89" s="580"/>
      <c r="GK89" s="580"/>
      <c r="GL89" s="580"/>
      <c r="GM89" s="580"/>
      <c r="GN89" s="580"/>
      <c r="GO89" s="580"/>
      <c r="GP89" s="580"/>
      <c r="GQ89" s="580"/>
      <c r="GR89" s="580"/>
      <c r="GS89" s="580"/>
      <c r="GT89" s="580"/>
      <c r="GU89" s="580"/>
      <c r="GV89" s="580"/>
      <c r="GW89" s="580"/>
      <c r="GX89" s="580"/>
      <c r="GY89" s="580"/>
      <c r="GZ89" s="580"/>
      <c r="HA89" s="580"/>
      <c r="HB89" s="580"/>
      <c r="HC89" s="580"/>
      <c r="HD89" s="580"/>
      <c r="HE89" s="580"/>
      <c r="HF89" s="580"/>
      <c r="HG89" s="580"/>
      <c r="HH89" s="580"/>
      <c r="HI89" s="580"/>
      <c r="HJ89" s="580"/>
      <c r="HK89" s="580"/>
      <c r="HL89" s="580"/>
      <c r="HM89" s="580"/>
      <c r="HN89" s="580"/>
      <c r="HO89" s="580"/>
      <c r="HP89" s="580"/>
      <c r="HQ89" s="580"/>
      <c r="HR89" s="580"/>
      <c r="HS89" s="580"/>
      <c r="HT89" s="580"/>
      <c r="HU89" s="580"/>
      <c r="HV89" s="580"/>
      <c r="HW89" s="580"/>
      <c r="HX89" s="580"/>
      <c r="HY89" s="580"/>
      <c r="HZ89" s="580"/>
      <c r="IA89" s="580"/>
      <c r="IB89" s="580"/>
      <c r="IC89" s="580"/>
      <c r="ID89" s="580"/>
      <c r="IE89" s="580"/>
      <c r="IF89" s="580"/>
      <c r="IG89" s="580"/>
      <c r="IH89" s="580"/>
      <c r="II89" s="580"/>
      <c r="IJ89" s="580"/>
      <c r="IK89" s="580"/>
      <c r="IL89" s="580"/>
    </row>
    <row r="90" spans="1:246" ht="33" customHeight="1" thickBot="1">
      <c r="A90" s="1636"/>
      <c r="B90" s="1924"/>
      <c r="C90" s="1925"/>
      <c r="D90" s="1464" t="s">
        <v>305</v>
      </c>
      <c r="E90" s="1465"/>
      <c r="F90" s="1465"/>
      <c r="G90" s="1465"/>
      <c r="H90" s="1465"/>
      <c r="I90" s="1465"/>
      <c r="J90" s="1465"/>
      <c r="K90" s="1465"/>
      <c r="L90" s="1465"/>
      <c r="M90" s="1465"/>
      <c r="N90" s="1465"/>
      <c r="O90" s="1465"/>
      <c r="P90" s="1465"/>
      <c r="Q90" s="1465"/>
      <c r="R90" s="1465"/>
      <c r="S90" s="1465"/>
      <c r="T90" s="1465"/>
      <c r="U90" s="1465"/>
      <c r="V90" s="1465"/>
      <c r="W90" s="1465"/>
      <c r="X90" s="1465"/>
      <c r="Y90" s="1465"/>
      <c r="Z90" s="1465"/>
      <c r="AA90" s="1465"/>
      <c r="AB90" s="1465"/>
      <c r="AC90" s="1465"/>
      <c r="AD90" s="1465"/>
      <c r="AE90" s="1465"/>
      <c r="AF90" s="1465"/>
      <c r="AG90" s="1466"/>
      <c r="AH90" s="929"/>
      <c r="AI90" s="929"/>
      <c r="AJ90" s="929"/>
      <c r="AK90" s="1843"/>
      <c r="AL90" s="1962"/>
      <c r="AM90" s="760"/>
      <c r="AN90" s="760"/>
      <c r="AO90" s="759"/>
      <c r="AP90" s="759"/>
      <c r="AQ90" s="759"/>
      <c r="AR90" s="759"/>
      <c r="AS90" s="759"/>
      <c r="AT90" s="1994"/>
      <c r="AU90" s="1990"/>
      <c r="AV90" s="1991"/>
      <c r="AW90" s="244">
        <f>IF(AH90="x",1,0)</f>
        <v>0</v>
      </c>
      <c r="AX90" s="757">
        <f>IF(AI90="x",0,0)</f>
        <v>0</v>
      </c>
      <c r="AY90" s="245"/>
      <c r="AZ90" s="1809"/>
      <c r="BA90" s="1809"/>
      <c r="BB90" s="636"/>
      <c r="BC90" s="258"/>
      <c r="BD90" s="135"/>
      <c r="BE90" s="547"/>
      <c r="BF90" s="258"/>
      <c r="BG90" s="136"/>
      <c r="BH90" s="593"/>
      <c r="BI90" s="261"/>
      <c r="BJ90" s="246"/>
      <c r="BK90" s="246"/>
      <c r="BL90" s="246"/>
      <c r="BM90" s="246"/>
      <c r="BN90" s="246"/>
      <c r="BO90" s="246"/>
      <c r="BP90" s="246"/>
      <c r="BQ90" s="246"/>
      <c r="BR90" s="246"/>
      <c r="BS90" s="941"/>
      <c r="BT90" s="941"/>
      <c r="BU90" s="941"/>
      <c r="BV90" s="775"/>
      <c r="BW90" s="775"/>
      <c r="BX90" s="775"/>
      <c r="BY90" s="775"/>
      <c r="BZ90" s="775"/>
      <c r="CA90" s="775"/>
      <c r="CB90" s="775"/>
      <c r="CC90" s="580"/>
      <c r="CD90" s="580"/>
      <c r="CE90" s="580"/>
      <c r="CF90" s="580"/>
      <c r="CG90" s="580"/>
      <c r="CH90" s="580"/>
      <c r="CI90" s="775"/>
      <c r="CJ90" s="775"/>
      <c r="CK90" s="775"/>
      <c r="CL90" s="775"/>
      <c r="CM90" s="775"/>
      <c r="CN90" s="775"/>
      <c r="CO90" s="775"/>
      <c r="CP90" s="775"/>
      <c r="CQ90" s="775"/>
      <c r="CR90" s="775"/>
      <c r="CS90" s="775"/>
      <c r="CT90" s="941"/>
      <c r="CU90" s="941"/>
      <c r="CV90" s="941"/>
      <c r="CW90" s="580"/>
      <c r="CX90" s="580"/>
      <c r="CY90" s="580"/>
      <c r="CZ90" s="580"/>
      <c r="DA90" s="580"/>
      <c r="DB90" s="580"/>
      <c r="DC90" s="580"/>
      <c r="DD90" s="580"/>
      <c r="DE90" s="580"/>
      <c r="DF90" s="580"/>
      <c r="DG90" s="580"/>
      <c r="DH90" s="580"/>
      <c r="DI90" s="580"/>
      <c r="DJ90" s="580"/>
      <c r="DK90" s="580"/>
      <c r="DL90" s="580"/>
      <c r="DM90" s="580"/>
      <c r="DN90" s="580"/>
      <c r="DO90" s="580"/>
      <c r="DP90" s="580"/>
      <c r="DQ90" s="580"/>
      <c r="DR90" s="580"/>
      <c r="DS90" s="580"/>
      <c r="DT90" s="580"/>
      <c r="DU90" s="580"/>
      <c r="DV90" s="580"/>
      <c r="DW90" s="580"/>
      <c r="DX90" s="580"/>
      <c r="DY90" s="580"/>
      <c r="DZ90" s="580"/>
      <c r="EA90" s="580"/>
      <c r="EB90" s="580"/>
      <c r="EC90" s="580"/>
      <c r="ED90" s="580"/>
      <c r="EE90" s="580"/>
      <c r="EF90" s="580"/>
      <c r="EG90" s="580"/>
      <c r="EH90" s="580"/>
      <c r="EI90" s="580"/>
      <c r="EJ90" s="580"/>
      <c r="EK90" s="580"/>
      <c r="EL90" s="580"/>
      <c r="EM90" s="580"/>
      <c r="EN90" s="580"/>
      <c r="EO90" s="580"/>
      <c r="EP90" s="580"/>
      <c r="EQ90" s="580"/>
      <c r="ER90" s="580"/>
      <c r="ES90" s="580"/>
      <c r="ET90" s="580"/>
      <c r="EU90" s="580"/>
      <c r="EV90" s="580"/>
      <c r="EW90" s="580"/>
      <c r="EX90" s="580"/>
      <c r="EY90" s="580"/>
      <c r="EZ90" s="580"/>
      <c r="FA90" s="580"/>
      <c r="FB90" s="580"/>
      <c r="FC90" s="580"/>
      <c r="FD90" s="580"/>
      <c r="FE90" s="580"/>
      <c r="FF90" s="580"/>
      <c r="FG90" s="580"/>
      <c r="FH90" s="580"/>
      <c r="FI90" s="580"/>
      <c r="FJ90" s="580"/>
      <c r="FK90" s="580"/>
      <c r="FL90" s="580"/>
      <c r="FM90" s="580"/>
      <c r="FN90" s="580"/>
      <c r="FO90" s="580"/>
      <c r="FP90" s="580"/>
      <c r="FQ90" s="580"/>
      <c r="FR90" s="580"/>
      <c r="FS90" s="580"/>
      <c r="FT90" s="580"/>
      <c r="FU90" s="580"/>
      <c r="FV90" s="580"/>
      <c r="FW90" s="580"/>
      <c r="FX90" s="580"/>
      <c r="FY90" s="580"/>
      <c r="FZ90" s="580"/>
      <c r="GA90" s="580"/>
      <c r="GB90" s="580"/>
      <c r="GC90" s="580"/>
      <c r="GD90" s="580"/>
      <c r="GE90" s="580"/>
      <c r="GF90" s="580"/>
      <c r="GG90" s="580"/>
      <c r="GH90" s="580"/>
      <c r="GI90" s="580"/>
      <c r="GJ90" s="580"/>
      <c r="GK90" s="580"/>
      <c r="GL90" s="580"/>
      <c r="GM90" s="580"/>
      <c r="GN90" s="580"/>
      <c r="GO90" s="580"/>
      <c r="GP90" s="580"/>
      <c r="GQ90" s="580"/>
      <c r="GR90" s="580"/>
      <c r="GS90" s="580"/>
      <c r="GT90" s="580"/>
      <c r="GU90" s="580"/>
      <c r="GV90" s="580"/>
      <c r="GW90" s="580"/>
      <c r="GX90" s="580"/>
      <c r="GY90" s="580"/>
      <c r="GZ90" s="580"/>
      <c r="HA90" s="580"/>
      <c r="HB90" s="580"/>
      <c r="HC90" s="580"/>
      <c r="HD90" s="580"/>
      <c r="HE90" s="580"/>
      <c r="HF90" s="580"/>
      <c r="HG90" s="580"/>
      <c r="HH90" s="580"/>
      <c r="HI90" s="580"/>
      <c r="HJ90" s="580"/>
      <c r="HK90" s="580"/>
      <c r="HL90" s="580"/>
      <c r="HM90" s="580"/>
      <c r="HN90" s="580"/>
      <c r="HO90" s="580"/>
      <c r="HP90" s="580"/>
      <c r="HQ90" s="580"/>
      <c r="HR90" s="580"/>
      <c r="HS90" s="580"/>
      <c r="HT90" s="580"/>
      <c r="HU90" s="580"/>
      <c r="HV90" s="580"/>
      <c r="HW90" s="580"/>
      <c r="HX90" s="580"/>
      <c r="HY90" s="580"/>
      <c r="HZ90" s="580"/>
      <c r="IA90" s="580"/>
      <c r="IB90" s="580"/>
      <c r="IC90" s="580"/>
      <c r="ID90" s="580"/>
      <c r="IE90" s="580"/>
      <c r="IF90" s="580"/>
      <c r="IG90" s="580"/>
      <c r="IH90" s="580"/>
      <c r="II90" s="580"/>
      <c r="IJ90" s="580"/>
      <c r="IK90" s="580"/>
      <c r="IL90" s="580"/>
    </row>
    <row r="91" spans="1:246" ht="34.5" customHeight="1">
      <c r="A91" s="1978" t="s">
        <v>40</v>
      </c>
      <c r="B91" s="1969" t="s">
        <v>306</v>
      </c>
      <c r="C91" s="1970"/>
      <c r="D91" s="1776" t="s">
        <v>307</v>
      </c>
      <c r="E91" s="1776"/>
      <c r="F91" s="1776"/>
      <c r="G91" s="1776"/>
      <c r="H91" s="1776"/>
      <c r="I91" s="1776"/>
      <c r="J91" s="1776"/>
      <c r="K91" s="1776"/>
      <c r="L91" s="1776"/>
      <c r="M91" s="1776"/>
      <c r="N91" s="1776"/>
      <c r="O91" s="1776"/>
      <c r="P91" s="1776"/>
      <c r="Q91" s="1776"/>
      <c r="R91" s="1776"/>
      <c r="S91" s="1776"/>
      <c r="T91" s="1776"/>
      <c r="U91" s="1776"/>
      <c r="V91" s="1776"/>
      <c r="W91" s="1776"/>
      <c r="X91" s="1776"/>
      <c r="Y91" s="1776"/>
      <c r="Z91" s="1776"/>
      <c r="AA91" s="1776"/>
      <c r="AB91" s="1776"/>
      <c r="AC91" s="1776"/>
      <c r="AD91" s="1776"/>
      <c r="AE91" s="1776"/>
      <c r="AF91" s="1776"/>
      <c r="AG91" s="1777"/>
      <c r="AH91" s="907"/>
      <c r="AI91" s="908"/>
      <c r="AJ91" s="944"/>
      <c r="AK91" s="1845" t="str">
        <f>BA91</f>
        <v>-</v>
      </c>
      <c r="AL91" s="1847"/>
      <c r="AM91" s="777"/>
      <c r="AN91" s="777"/>
      <c r="AO91" s="759"/>
      <c r="AP91" s="759"/>
      <c r="AQ91" s="759"/>
      <c r="AR91" s="759"/>
      <c r="AS91" s="759"/>
      <c r="AT91" s="1806" t="s">
        <v>40</v>
      </c>
      <c r="AU91" s="1928" t="s">
        <v>306</v>
      </c>
      <c r="AV91" s="1928"/>
      <c r="AW91" s="534">
        <f>IF(AH91="x",0,0)</f>
        <v>0</v>
      </c>
      <c r="AX91" s="758">
        <f>IF(AI91="x",1,0)</f>
        <v>0</v>
      </c>
      <c r="AY91" s="250"/>
      <c r="AZ91" s="1929">
        <f>AW91+AX91+AW92+AX92</f>
        <v>0</v>
      </c>
      <c r="BA91" s="1929" t="str">
        <f>IF(AZ91&gt;0,"X","-")</f>
        <v>-</v>
      </c>
      <c r="BB91" s="636"/>
      <c r="BC91" s="793"/>
      <c r="BD91" s="135"/>
      <c r="BE91" s="547"/>
      <c r="BF91" s="258"/>
      <c r="BG91" s="136"/>
      <c r="BH91" s="260"/>
      <c r="BI91" s="261"/>
      <c r="BJ91" s="246"/>
      <c r="BK91" s="246"/>
      <c r="BL91" s="246"/>
      <c r="BM91" s="246"/>
      <c r="BN91" s="246"/>
      <c r="BO91" s="246"/>
      <c r="BP91" s="246"/>
      <c r="BQ91" s="246"/>
      <c r="BR91" s="246"/>
      <c r="BS91" s="941"/>
      <c r="BT91" s="941"/>
      <c r="BU91" s="941"/>
      <c r="BV91" s="775"/>
      <c r="BW91" s="775"/>
      <c r="BX91" s="775"/>
      <c r="BY91" s="775"/>
      <c r="BZ91" s="775"/>
      <c r="CA91" s="775"/>
      <c r="CB91" s="775"/>
      <c r="CC91" s="580"/>
      <c r="CD91" s="580"/>
      <c r="CE91" s="580"/>
      <c r="CF91" s="580"/>
      <c r="CG91" s="580"/>
      <c r="CH91" s="580"/>
      <c r="CI91" s="775"/>
      <c r="CJ91" s="775"/>
      <c r="CK91" s="775"/>
      <c r="CL91" s="775"/>
      <c r="CM91" s="775"/>
      <c r="CN91" s="775"/>
      <c r="CO91" s="775"/>
      <c r="CP91" s="775"/>
      <c r="CQ91" s="775"/>
      <c r="CR91" s="775"/>
      <c r="CS91" s="775"/>
      <c r="CT91" s="941"/>
      <c r="CU91" s="941"/>
      <c r="CV91" s="941"/>
      <c r="CW91" s="580"/>
      <c r="CX91" s="580"/>
      <c r="CY91" s="580"/>
      <c r="CZ91" s="580"/>
      <c r="DA91" s="580"/>
      <c r="DB91" s="580"/>
      <c r="DC91" s="580"/>
      <c r="DD91" s="580"/>
      <c r="DE91" s="580"/>
      <c r="DF91" s="580"/>
      <c r="DG91" s="580"/>
      <c r="DH91" s="580"/>
      <c r="DI91" s="580"/>
      <c r="DJ91" s="580"/>
      <c r="DK91" s="580"/>
      <c r="DL91" s="580"/>
      <c r="DM91" s="580"/>
      <c r="DN91" s="580"/>
      <c r="DO91" s="580"/>
      <c r="DP91" s="580"/>
      <c r="DQ91" s="580"/>
      <c r="DR91" s="580"/>
      <c r="DS91" s="580"/>
      <c r="DT91" s="580"/>
      <c r="DU91" s="580"/>
      <c r="DV91" s="580"/>
      <c r="DW91" s="580"/>
      <c r="DX91" s="580"/>
      <c r="DY91" s="580"/>
      <c r="DZ91" s="580"/>
      <c r="EA91" s="580"/>
      <c r="EB91" s="580"/>
      <c r="EC91" s="580"/>
      <c r="ED91" s="580"/>
      <c r="EE91" s="580"/>
      <c r="EF91" s="580"/>
      <c r="EG91" s="580"/>
      <c r="EH91" s="580"/>
      <c r="EI91" s="580"/>
      <c r="EJ91" s="580"/>
      <c r="EK91" s="580"/>
      <c r="EL91" s="580"/>
      <c r="EM91" s="580"/>
      <c r="EN91" s="580"/>
      <c r="EO91" s="580"/>
      <c r="EP91" s="580"/>
      <c r="EQ91" s="580"/>
      <c r="ER91" s="580"/>
      <c r="ES91" s="580"/>
      <c r="ET91" s="580"/>
      <c r="EU91" s="580"/>
      <c r="EV91" s="580"/>
      <c r="EW91" s="580"/>
      <c r="EX91" s="580"/>
      <c r="EY91" s="580"/>
      <c r="EZ91" s="580"/>
      <c r="FA91" s="580"/>
      <c r="FB91" s="580"/>
      <c r="FC91" s="580"/>
      <c r="FD91" s="580"/>
      <c r="FE91" s="580"/>
      <c r="FF91" s="580"/>
      <c r="FG91" s="580"/>
      <c r="FH91" s="580"/>
      <c r="FI91" s="580"/>
      <c r="FJ91" s="580"/>
      <c r="FK91" s="580"/>
      <c r="FL91" s="580"/>
      <c r="FM91" s="580"/>
      <c r="FN91" s="580"/>
      <c r="FO91" s="580"/>
      <c r="FP91" s="580"/>
      <c r="FQ91" s="580"/>
      <c r="FR91" s="580"/>
      <c r="FS91" s="580"/>
      <c r="FT91" s="580"/>
      <c r="FU91" s="580"/>
      <c r="FV91" s="580"/>
      <c r="FW91" s="580"/>
      <c r="FX91" s="580"/>
      <c r="FY91" s="580"/>
      <c r="FZ91" s="580"/>
      <c r="GA91" s="580"/>
      <c r="GB91" s="580"/>
      <c r="GC91" s="580"/>
      <c r="GD91" s="580"/>
      <c r="GE91" s="580"/>
      <c r="GF91" s="580"/>
      <c r="GG91" s="580"/>
      <c r="GH91" s="580"/>
      <c r="GI91" s="580"/>
      <c r="GJ91" s="580"/>
      <c r="GK91" s="580"/>
      <c r="GL91" s="580"/>
      <c r="GM91" s="580"/>
      <c r="GN91" s="580"/>
      <c r="GO91" s="580"/>
      <c r="GP91" s="580"/>
      <c r="GQ91" s="580"/>
      <c r="GR91" s="580"/>
      <c r="GS91" s="580"/>
      <c r="GT91" s="580"/>
      <c r="GU91" s="580"/>
      <c r="GV91" s="580"/>
      <c r="GW91" s="580"/>
      <c r="GX91" s="580"/>
      <c r="GY91" s="580"/>
      <c r="GZ91" s="580"/>
      <c r="HA91" s="580"/>
      <c r="HB91" s="580"/>
      <c r="HC91" s="580"/>
      <c r="HD91" s="580"/>
      <c r="HE91" s="580"/>
      <c r="HF91" s="580"/>
      <c r="HG91" s="580"/>
      <c r="HH91" s="580"/>
      <c r="HI91" s="580"/>
      <c r="HJ91" s="580"/>
      <c r="HK91" s="580"/>
      <c r="HL91" s="580"/>
      <c r="HM91" s="580"/>
      <c r="HN91" s="580"/>
      <c r="HO91" s="580"/>
      <c r="HP91" s="580"/>
      <c r="HQ91" s="580"/>
      <c r="HR91" s="580"/>
      <c r="HS91" s="580"/>
      <c r="HT91" s="580"/>
      <c r="HU91" s="580"/>
      <c r="HV91" s="580"/>
      <c r="HW91" s="580"/>
      <c r="HX91" s="580"/>
      <c r="HY91" s="580"/>
      <c r="HZ91" s="580"/>
      <c r="IA91" s="580"/>
      <c r="IB91" s="580"/>
      <c r="IC91" s="580"/>
      <c r="ID91" s="580"/>
      <c r="IE91" s="580"/>
      <c r="IF91" s="580"/>
      <c r="IG91" s="580"/>
      <c r="IH91" s="580"/>
      <c r="II91" s="580"/>
      <c r="IJ91" s="580"/>
      <c r="IK91" s="580"/>
      <c r="IL91" s="580"/>
    </row>
    <row r="92" spans="1:246" ht="22.9" customHeight="1">
      <c r="A92" s="1979"/>
      <c r="B92" s="1971"/>
      <c r="C92" s="1972"/>
      <c r="D92" s="1774" t="s">
        <v>308</v>
      </c>
      <c r="E92" s="1774"/>
      <c r="F92" s="1774"/>
      <c r="G92" s="1774"/>
      <c r="H92" s="1774"/>
      <c r="I92" s="1774"/>
      <c r="J92" s="1774"/>
      <c r="K92" s="1774"/>
      <c r="L92" s="1774"/>
      <c r="M92" s="1774"/>
      <c r="N92" s="1774"/>
      <c r="O92" s="1774"/>
      <c r="P92" s="1774"/>
      <c r="Q92" s="1774"/>
      <c r="R92" s="1774"/>
      <c r="S92" s="1774"/>
      <c r="T92" s="1774"/>
      <c r="U92" s="1774"/>
      <c r="V92" s="1774"/>
      <c r="W92" s="1774"/>
      <c r="X92" s="1774"/>
      <c r="Y92" s="1774"/>
      <c r="Z92" s="1774"/>
      <c r="AA92" s="1774"/>
      <c r="AB92" s="1774"/>
      <c r="AC92" s="1774"/>
      <c r="AD92" s="1774"/>
      <c r="AE92" s="1774"/>
      <c r="AF92" s="1774"/>
      <c r="AG92" s="1775"/>
      <c r="AH92" s="940"/>
      <c r="AI92" s="916"/>
      <c r="AJ92" s="917"/>
      <c r="AK92" s="1846"/>
      <c r="AL92" s="1840"/>
      <c r="AM92" s="777"/>
      <c r="AN92" s="777"/>
      <c r="AO92" s="759"/>
      <c r="AP92" s="759"/>
      <c r="AQ92" s="759"/>
      <c r="AR92" s="759"/>
      <c r="AS92" s="759"/>
      <c r="AT92" s="1807"/>
      <c r="AU92" s="1928"/>
      <c r="AV92" s="1928"/>
      <c r="AW92" s="756">
        <f>IF(AH92="x",0,0)</f>
        <v>0</v>
      </c>
      <c r="AX92" s="893">
        <f>IF(AI92="x",1,0)</f>
        <v>0</v>
      </c>
      <c r="AY92" s="242"/>
      <c r="AZ92" s="1801"/>
      <c r="BA92" s="1801"/>
      <c r="BB92" s="636"/>
      <c r="BC92" s="793"/>
      <c r="BD92" s="135"/>
      <c r="BE92" s="547"/>
      <c r="BF92" s="258"/>
      <c r="BG92" s="136"/>
      <c r="BH92" s="260"/>
      <c r="BI92" s="261"/>
      <c r="BJ92" s="246"/>
      <c r="BK92" s="246"/>
      <c r="BL92" s="246"/>
      <c r="BM92" s="246"/>
      <c r="BN92" s="246"/>
      <c r="BO92" s="246"/>
      <c r="BP92" s="246"/>
      <c r="BQ92" s="246"/>
      <c r="BR92" s="246"/>
      <c r="BS92" s="941"/>
      <c r="BT92" s="941"/>
      <c r="BU92" s="941"/>
      <c r="BV92" s="775"/>
      <c r="BW92" s="775"/>
      <c r="BX92" s="775"/>
      <c r="BY92" s="775"/>
      <c r="BZ92" s="775"/>
      <c r="CA92" s="775"/>
      <c r="CB92" s="775"/>
      <c r="CC92" s="580"/>
      <c r="CD92" s="580"/>
      <c r="CE92" s="580"/>
      <c r="CF92" s="580"/>
      <c r="CG92" s="580"/>
      <c r="CH92" s="580"/>
      <c r="CI92" s="775"/>
      <c r="CJ92" s="775"/>
      <c r="CK92" s="775"/>
      <c r="CL92" s="775"/>
      <c r="CM92" s="775"/>
      <c r="CN92" s="775"/>
      <c r="CO92" s="775"/>
      <c r="CP92" s="775"/>
      <c r="CQ92" s="775"/>
      <c r="CR92" s="775"/>
      <c r="CS92" s="775"/>
      <c r="CT92" s="941"/>
      <c r="CU92" s="941"/>
      <c r="CV92" s="941"/>
      <c r="CW92" s="580"/>
      <c r="CX92" s="580"/>
      <c r="CY92" s="580"/>
      <c r="CZ92" s="580"/>
      <c r="DA92" s="580"/>
      <c r="DB92" s="580"/>
      <c r="DC92" s="580"/>
      <c r="DD92" s="580"/>
      <c r="DE92" s="580"/>
      <c r="DF92" s="580"/>
      <c r="DG92" s="580"/>
      <c r="DH92" s="580"/>
      <c r="DI92" s="580"/>
      <c r="DJ92" s="580"/>
      <c r="DK92" s="580"/>
      <c r="DL92" s="580"/>
      <c r="DM92" s="580"/>
      <c r="DN92" s="580"/>
      <c r="DO92" s="580"/>
      <c r="DP92" s="580"/>
      <c r="DQ92" s="580"/>
      <c r="DR92" s="580"/>
      <c r="DS92" s="580"/>
      <c r="DT92" s="580"/>
      <c r="DU92" s="580"/>
      <c r="DV92" s="580"/>
      <c r="DW92" s="580"/>
      <c r="DX92" s="580"/>
      <c r="DY92" s="580"/>
      <c r="DZ92" s="580"/>
      <c r="EA92" s="580"/>
      <c r="EB92" s="580"/>
      <c r="EC92" s="580"/>
      <c r="ED92" s="580"/>
      <c r="EE92" s="580"/>
      <c r="EF92" s="580"/>
      <c r="EG92" s="580"/>
      <c r="EH92" s="580"/>
      <c r="EI92" s="580"/>
      <c r="EJ92" s="580"/>
      <c r="EK92" s="580"/>
      <c r="EL92" s="580"/>
      <c r="EM92" s="580"/>
      <c r="EN92" s="580"/>
      <c r="EO92" s="580"/>
      <c r="EP92" s="580"/>
      <c r="EQ92" s="580"/>
      <c r="ER92" s="580"/>
      <c r="ES92" s="580"/>
      <c r="ET92" s="580"/>
      <c r="EU92" s="580"/>
      <c r="EV92" s="580"/>
      <c r="EW92" s="580"/>
      <c r="EX92" s="580"/>
      <c r="EY92" s="580"/>
      <c r="EZ92" s="580"/>
      <c r="FA92" s="580"/>
      <c r="FB92" s="580"/>
      <c r="FC92" s="580"/>
      <c r="FD92" s="580"/>
      <c r="FE92" s="580"/>
      <c r="FF92" s="580"/>
      <c r="FG92" s="580"/>
      <c r="FH92" s="580"/>
      <c r="FI92" s="580"/>
      <c r="FJ92" s="580"/>
      <c r="FK92" s="580"/>
      <c r="FL92" s="580"/>
      <c r="FM92" s="580"/>
      <c r="FN92" s="580"/>
      <c r="FO92" s="580"/>
      <c r="FP92" s="580"/>
      <c r="FQ92" s="580"/>
      <c r="FR92" s="580"/>
      <c r="FS92" s="580"/>
      <c r="FT92" s="580"/>
      <c r="FU92" s="580"/>
      <c r="FV92" s="580"/>
      <c r="FW92" s="580"/>
      <c r="FX92" s="580"/>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row>
    <row r="93" spans="1:246" ht="31.5" customHeight="1">
      <c r="A93" s="1980"/>
      <c r="B93" s="1969" t="s">
        <v>48</v>
      </c>
      <c r="C93" s="1970"/>
      <c r="D93" s="1973" t="s">
        <v>309</v>
      </c>
      <c r="E93" s="1974"/>
      <c r="F93" s="1974"/>
      <c r="G93" s="1974"/>
      <c r="H93" s="1974"/>
      <c r="I93" s="1974"/>
      <c r="J93" s="1974"/>
      <c r="K93" s="1974"/>
      <c r="L93" s="1974"/>
      <c r="M93" s="1974"/>
      <c r="N93" s="1974"/>
      <c r="O93" s="1974"/>
      <c r="P93" s="1974"/>
      <c r="Q93" s="1974"/>
      <c r="R93" s="1974"/>
      <c r="S93" s="1974"/>
      <c r="T93" s="1974"/>
      <c r="U93" s="1974"/>
      <c r="V93" s="1974"/>
      <c r="W93" s="1974"/>
      <c r="X93" s="1974"/>
      <c r="Y93" s="1974"/>
      <c r="Z93" s="1974"/>
      <c r="AA93" s="1974"/>
      <c r="AB93" s="1974"/>
      <c r="AC93" s="1974"/>
      <c r="AD93" s="1974"/>
      <c r="AE93" s="1974"/>
      <c r="AF93" s="1974"/>
      <c r="AG93" s="1975"/>
      <c r="AH93" s="940"/>
      <c r="AI93" s="916"/>
      <c r="AJ93" s="917"/>
      <c r="AK93" s="1848" t="str">
        <f>BA93</f>
        <v>-</v>
      </c>
      <c r="AL93" s="1840"/>
      <c r="AM93" s="777"/>
      <c r="AN93" s="777"/>
      <c r="AO93" s="759"/>
      <c r="AP93" s="759"/>
      <c r="AQ93" s="759"/>
      <c r="AR93" s="759"/>
      <c r="AS93" s="759"/>
      <c r="AT93" s="1807"/>
      <c r="AU93" s="1802" t="s">
        <v>48</v>
      </c>
      <c r="AV93" s="1803"/>
      <c r="AW93" s="248">
        <f>IF(AH93="x",0,0)</f>
        <v>0</v>
      </c>
      <c r="AX93" s="893">
        <f>IF(AI93="x",1,0)</f>
        <v>0</v>
      </c>
      <c r="AY93" s="242"/>
      <c r="AZ93" s="1800">
        <f>AW93+AX93+AW94+AX94</f>
        <v>0</v>
      </c>
      <c r="BA93" s="1800" t="str">
        <f>IF(AZ93&gt;0,"X","-")</f>
        <v>-</v>
      </c>
      <c r="BB93" s="636"/>
      <c r="BC93" s="793"/>
      <c r="BD93" s="135"/>
      <c r="BE93" s="547"/>
      <c r="BF93" s="258"/>
      <c r="BG93" s="136"/>
      <c r="BH93" s="260"/>
      <c r="BI93" s="261"/>
      <c r="BJ93" s="246"/>
      <c r="BK93" s="246"/>
      <c r="BL93" s="246"/>
      <c r="BM93" s="246"/>
      <c r="BN93" s="246"/>
      <c r="BO93" s="246"/>
      <c r="BP93" s="246"/>
      <c r="BQ93" s="246"/>
      <c r="BR93" s="246"/>
      <c r="BS93" s="941"/>
      <c r="BT93" s="941"/>
      <c r="BU93" s="941"/>
      <c r="BV93" s="775"/>
      <c r="BW93" s="775"/>
      <c r="BX93" s="775"/>
      <c r="BY93" s="775"/>
      <c r="BZ93" s="775"/>
      <c r="CA93" s="775"/>
      <c r="CB93" s="775"/>
      <c r="CC93" s="580"/>
      <c r="CD93" s="580"/>
      <c r="CE93" s="580"/>
      <c r="CF93" s="580"/>
      <c r="CG93" s="580"/>
      <c r="CH93" s="580"/>
      <c r="CI93" s="775"/>
      <c r="CJ93" s="775"/>
      <c r="CK93" s="775"/>
      <c r="CL93" s="775"/>
      <c r="CM93" s="775"/>
      <c r="CN93" s="775"/>
      <c r="CO93" s="775"/>
      <c r="CP93" s="775"/>
      <c r="CQ93" s="775"/>
      <c r="CR93" s="775"/>
      <c r="CS93" s="775"/>
      <c r="CT93" s="941"/>
      <c r="CU93" s="941"/>
      <c r="CV93" s="941"/>
      <c r="CW93" s="580"/>
      <c r="CX93" s="580"/>
      <c r="CY93" s="580"/>
      <c r="CZ93" s="580"/>
      <c r="DA93" s="580"/>
      <c r="DB93" s="580"/>
      <c r="DC93" s="580"/>
      <c r="DD93" s="580"/>
      <c r="DE93" s="580"/>
      <c r="DF93" s="580"/>
      <c r="DG93" s="580"/>
      <c r="DH93" s="580"/>
      <c r="DI93" s="580"/>
      <c r="DJ93" s="580"/>
      <c r="DK93" s="580"/>
      <c r="DL93" s="580"/>
      <c r="DM93" s="580"/>
      <c r="DN93" s="580"/>
      <c r="DO93" s="580"/>
      <c r="DP93" s="580"/>
      <c r="DQ93" s="580"/>
      <c r="DR93" s="580"/>
      <c r="DS93" s="580"/>
      <c r="DT93" s="580"/>
      <c r="DU93" s="580"/>
      <c r="DV93" s="580"/>
      <c r="DW93" s="580"/>
      <c r="DX93" s="580"/>
      <c r="DY93" s="580"/>
      <c r="DZ93" s="580"/>
      <c r="EA93" s="580"/>
      <c r="EB93" s="580"/>
      <c r="EC93" s="580"/>
      <c r="ED93" s="580"/>
      <c r="EE93" s="580"/>
      <c r="EF93" s="580"/>
      <c r="EG93" s="580"/>
      <c r="EH93" s="580"/>
      <c r="EI93" s="580"/>
      <c r="EJ93" s="580"/>
      <c r="EK93" s="580"/>
      <c r="EL93" s="580"/>
      <c r="EM93" s="580"/>
      <c r="EN93" s="580"/>
      <c r="EO93" s="580"/>
      <c r="EP93" s="580"/>
      <c r="EQ93" s="580"/>
      <c r="ER93" s="580"/>
      <c r="ES93" s="580"/>
      <c r="ET93" s="580"/>
      <c r="EU93" s="580"/>
      <c r="EV93" s="580"/>
      <c r="EW93" s="580"/>
      <c r="EX93" s="580"/>
      <c r="EY93" s="580"/>
      <c r="EZ93" s="580"/>
      <c r="FA93" s="580"/>
      <c r="FB93" s="580"/>
      <c r="FC93" s="580"/>
      <c r="FD93" s="580"/>
      <c r="FE93" s="580"/>
      <c r="FF93" s="580"/>
      <c r="FG93" s="580"/>
      <c r="FH93" s="580"/>
      <c r="FI93" s="580"/>
      <c r="FJ93" s="580"/>
      <c r="FK93" s="580"/>
      <c r="FL93" s="580"/>
      <c r="FM93" s="580"/>
      <c r="FN93" s="580"/>
      <c r="FO93" s="580"/>
      <c r="FP93" s="580"/>
      <c r="FQ93" s="580"/>
      <c r="FR93" s="580"/>
      <c r="FS93" s="580"/>
      <c r="FT93" s="580"/>
      <c r="FU93" s="580"/>
      <c r="FV93" s="580"/>
      <c r="FW93" s="580"/>
      <c r="FX93" s="580"/>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row>
    <row r="94" spans="1:246" s="18" customFormat="1" ht="31.5" customHeight="1">
      <c r="A94" s="1980"/>
      <c r="B94" s="1971"/>
      <c r="C94" s="1972"/>
      <c r="D94" s="1773" t="s">
        <v>310</v>
      </c>
      <c r="E94" s="1774"/>
      <c r="F94" s="1774"/>
      <c r="G94" s="1774"/>
      <c r="H94" s="1774"/>
      <c r="I94" s="1774"/>
      <c r="J94" s="1774"/>
      <c r="K94" s="1774"/>
      <c r="L94" s="1774"/>
      <c r="M94" s="1774"/>
      <c r="N94" s="1774"/>
      <c r="O94" s="1774"/>
      <c r="P94" s="1774"/>
      <c r="Q94" s="1774"/>
      <c r="R94" s="1774"/>
      <c r="S94" s="1774"/>
      <c r="T94" s="1774"/>
      <c r="U94" s="1774"/>
      <c r="V94" s="1774"/>
      <c r="W94" s="1774"/>
      <c r="X94" s="1774"/>
      <c r="Y94" s="1774"/>
      <c r="Z94" s="1774"/>
      <c r="AA94" s="1774"/>
      <c r="AB94" s="1774"/>
      <c r="AC94" s="1774"/>
      <c r="AD94" s="1774"/>
      <c r="AE94" s="1774"/>
      <c r="AF94" s="1774"/>
      <c r="AG94" s="1775"/>
      <c r="AH94" s="940"/>
      <c r="AI94" s="916"/>
      <c r="AJ94" s="917"/>
      <c r="AK94" s="1846"/>
      <c r="AL94" s="1840"/>
      <c r="AM94" s="794"/>
      <c r="AN94" s="794"/>
      <c r="AO94" s="795"/>
      <c r="AP94" s="795"/>
      <c r="AQ94" s="795"/>
      <c r="AR94" s="795"/>
      <c r="AS94" s="795"/>
      <c r="AT94" s="1807"/>
      <c r="AU94" s="1804"/>
      <c r="AV94" s="1805"/>
      <c r="AW94" s="248">
        <f>IF(AH94="x",0,0)</f>
        <v>0</v>
      </c>
      <c r="AX94" s="893">
        <f>IF(AI94="x",1,0)</f>
        <v>0</v>
      </c>
      <c r="AY94" s="242"/>
      <c r="AZ94" s="1801"/>
      <c r="BA94" s="1801"/>
      <c r="BB94" s="636"/>
      <c r="BC94" s="796"/>
      <c r="BD94" s="135"/>
      <c r="BE94" s="547"/>
      <c r="BF94" s="258"/>
      <c r="BG94" s="136"/>
      <c r="BH94" s="260"/>
      <c r="BI94" s="261"/>
      <c r="BJ94" s="124"/>
      <c r="BK94" s="124"/>
      <c r="BL94" s="124"/>
      <c r="BM94" s="124"/>
      <c r="BN94" s="124"/>
      <c r="BO94" s="124"/>
      <c r="BP94" s="124"/>
      <c r="BQ94" s="124"/>
      <c r="BR94" s="124"/>
      <c r="BS94" s="259"/>
      <c r="BT94" s="259"/>
      <c r="BU94" s="259"/>
      <c r="BV94" s="776"/>
      <c r="BW94" s="776"/>
      <c r="BX94" s="776"/>
      <c r="BY94" s="776"/>
      <c r="BZ94" s="776"/>
      <c r="CA94" s="776"/>
      <c r="CB94" s="776"/>
      <c r="CC94" s="780"/>
      <c r="CD94" s="780"/>
      <c r="CE94" s="780"/>
      <c r="CF94" s="780"/>
      <c r="CG94" s="780"/>
      <c r="CH94" s="780"/>
      <c r="CI94" s="776"/>
      <c r="CJ94" s="776"/>
      <c r="CK94" s="776"/>
      <c r="CL94" s="776"/>
      <c r="CM94" s="776"/>
      <c r="CN94" s="776"/>
      <c r="CO94" s="776"/>
      <c r="CP94" s="776"/>
      <c r="CQ94" s="776"/>
      <c r="CR94" s="776"/>
      <c r="CS94" s="776"/>
      <c r="CT94" s="259"/>
      <c r="CU94" s="259"/>
      <c r="CV94" s="259"/>
      <c r="CW94" s="780"/>
      <c r="CX94" s="780"/>
      <c r="CY94" s="780"/>
      <c r="CZ94" s="780"/>
      <c r="DA94" s="780"/>
      <c r="DB94" s="780"/>
      <c r="DC94" s="780"/>
      <c r="DD94" s="780"/>
      <c r="DE94" s="780"/>
      <c r="DF94" s="780"/>
      <c r="DG94" s="780"/>
      <c r="DH94" s="780"/>
      <c r="DI94" s="780"/>
      <c r="DJ94" s="780"/>
      <c r="DK94" s="780"/>
      <c r="DL94" s="780"/>
      <c r="DM94" s="780"/>
      <c r="DN94" s="780"/>
      <c r="DO94" s="780"/>
      <c r="DP94" s="780"/>
      <c r="DQ94" s="780"/>
      <c r="DR94" s="780"/>
      <c r="DS94" s="780"/>
      <c r="DT94" s="780"/>
      <c r="DU94" s="780"/>
      <c r="DV94" s="780"/>
      <c r="DW94" s="780"/>
      <c r="DX94" s="780"/>
      <c r="DY94" s="780"/>
      <c r="DZ94" s="780"/>
      <c r="EA94" s="780"/>
      <c r="EB94" s="780"/>
      <c r="EC94" s="780"/>
      <c r="ED94" s="780"/>
      <c r="EE94" s="780"/>
      <c r="EF94" s="780"/>
      <c r="EG94" s="780"/>
      <c r="EH94" s="780"/>
      <c r="EI94" s="780"/>
      <c r="EJ94" s="780"/>
      <c r="EK94" s="780"/>
      <c r="EL94" s="780"/>
      <c r="EM94" s="780"/>
      <c r="EN94" s="780"/>
      <c r="EO94" s="780"/>
      <c r="EP94" s="780"/>
      <c r="EQ94" s="780"/>
      <c r="ER94" s="780"/>
      <c r="ES94" s="780"/>
      <c r="ET94" s="780"/>
      <c r="EU94" s="780"/>
      <c r="EV94" s="780"/>
      <c r="EW94" s="780"/>
      <c r="EX94" s="780"/>
      <c r="EY94" s="780"/>
      <c r="EZ94" s="780"/>
      <c r="FA94" s="780"/>
      <c r="FB94" s="780"/>
      <c r="FC94" s="780"/>
      <c r="FD94" s="780"/>
      <c r="FE94" s="780"/>
      <c r="FF94" s="780"/>
      <c r="FG94" s="780"/>
      <c r="FH94" s="780"/>
      <c r="FI94" s="780"/>
      <c r="FJ94" s="780"/>
      <c r="FK94" s="780"/>
      <c r="FL94" s="780"/>
      <c r="FM94" s="780"/>
      <c r="FN94" s="780"/>
      <c r="FO94" s="780"/>
      <c r="FP94" s="780"/>
      <c r="FQ94" s="780"/>
      <c r="FR94" s="780"/>
      <c r="FS94" s="780"/>
      <c r="FT94" s="780"/>
      <c r="FU94" s="780"/>
      <c r="FV94" s="780"/>
      <c r="FW94" s="780"/>
      <c r="FX94" s="780"/>
      <c r="FY94" s="780"/>
      <c r="FZ94" s="780"/>
      <c r="GA94" s="780"/>
      <c r="GB94" s="780"/>
      <c r="GC94" s="780"/>
      <c r="GD94" s="780"/>
      <c r="GE94" s="780"/>
      <c r="GF94" s="780"/>
      <c r="GG94" s="780"/>
      <c r="GH94" s="780"/>
      <c r="GI94" s="780"/>
      <c r="GJ94" s="780"/>
      <c r="GK94" s="780"/>
      <c r="GL94" s="780"/>
      <c r="GM94" s="780"/>
      <c r="GN94" s="780"/>
      <c r="GO94" s="780"/>
      <c r="GP94" s="780"/>
      <c r="GQ94" s="780"/>
      <c r="GR94" s="780"/>
      <c r="GS94" s="780"/>
      <c r="GT94" s="780"/>
      <c r="GU94" s="780"/>
      <c r="GV94" s="780"/>
      <c r="GW94" s="780"/>
      <c r="GX94" s="780"/>
      <c r="GY94" s="780"/>
      <c r="GZ94" s="780"/>
      <c r="HA94" s="780"/>
      <c r="HB94" s="780"/>
      <c r="HC94" s="780"/>
      <c r="HD94" s="780"/>
      <c r="HE94" s="780"/>
      <c r="HF94" s="780"/>
      <c r="HG94" s="780"/>
      <c r="HH94" s="780"/>
      <c r="HI94" s="780"/>
      <c r="HJ94" s="780"/>
      <c r="HK94" s="780"/>
      <c r="HL94" s="780"/>
      <c r="HM94" s="780"/>
      <c r="HN94" s="780"/>
      <c r="HO94" s="780"/>
      <c r="HP94" s="780"/>
      <c r="HQ94" s="780"/>
      <c r="HR94" s="780"/>
      <c r="HS94" s="780"/>
      <c r="HT94" s="780"/>
      <c r="HU94" s="780"/>
      <c r="HV94" s="780"/>
      <c r="HW94" s="780"/>
      <c r="HX94" s="780"/>
      <c r="HY94" s="780"/>
      <c r="HZ94" s="780"/>
      <c r="IA94" s="780"/>
      <c r="IB94" s="780"/>
      <c r="IC94" s="780"/>
      <c r="ID94" s="780"/>
      <c r="IE94" s="780"/>
      <c r="IF94" s="780"/>
      <c r="IG94" s="780"/>
      <c r="IH94" s="780"/>
      <c r="II94" s="780"/>
      <c r="IJ94" s="780"/>
      <c r="IK94" s="780"/>
      <c r="IL94" s="780"/>
    </row>
    <row r="95" spans="1:246" ht="36.75" customHeight="1">
      <c r="A95" s="1980"/>
      <c r="B95" s="629" t="s">
        <v>49</v>
      </c>
      <c r="C95" s="630"/>
      <c r="D95" s="1773" t="s">
        <v>311</v>
      </c>
      <c r="E95" s="1774"/>
      <c r="F95" s="1774"/>
      <c r="G95" s="1774"/>
      <c r="H95" s="1774"/>
      <c r="I95" s="1774"/>
      <c r="J95" s="1774"/>
      <c r="K95" s="1774"/>
      <c r="L95" s="1774"/>
      <c r="M95" s="1774"/>
      <c r="N95" s="1774"/>
      <c r="O95" s="1774"/>
      <c r="P95" s="1774"/>
      <c r="Q95" s="1774"/>
      <c r="R95" s="1774"/>
      <c r="S95" s="1774"/>
      <c r="T95" s="1774"/>
      <c r="U95" s="1774"/>
      <c r="V95" s="1774"/>
      <c r="W95" s="1774"/>
      <c r="X95" s="1774"/>
      <c r="Y95" s="1774"/>
      <c r="Z95" s="1774"/>
      <c r="AA95" s="1774"/>
      <c r="AB95" s="1774"/>
      <c r="AC95" s="1774"/>
      <c r="AD95" s="1774"/>
      <c r="AE95" s="1774"/>
      <c r="AF95" s="1774"/>
      <c r="AG95" s="1775"/>
      <c r="AH95" s="940"/>
      <c r="AI95" s="916"/>
      <c r="AJ95" s="917"/>
      <c r="AK95" s="880" t="str">
        <f>BA95</f>
        <v>-</v>
      </c>
      <c r="AL95" s="900"/>
      <c r="AM95" s="777"/>
      <c r="AN95" s="777"/>
      <c r="AO95" s="759"/>
      <c r="AP95" s="759"/>
      <c r="AQ95" s="759"/>
      <c r="AR95" s="759"/>
      <c r="AS95" s="759"/>
      <c r="AT95" s="1807"/>
      <c r="AU95" s="1935" t="s">
        <v>49</v>
      </c>
      <c r="AV95" s="1936"/>
      <c r="AW95" s="243">
        <f>IF(AH95="x",1,0)</f>
        <v>0</v>
      </c>
      <c r="AX95" s="533">
        <f>IF(AI95="x",0,0)</f>
        <v>0</v>
      </c>
      <c r="AY95" s="242"/>
      <c r="AZ95" s="242">
        <f>SUM(AW95:AY95)</f>
        <v>0</v>
      </c>
      <c r="BA95" s="637" t="str">
        <f>IF(AZ95&gt;0,"X","-")</f>
        <v>-</v>
      </c>
      <c r="BB95" s="636"/>
      <c r="BC95" s="793"/>
      <c r="BD95" s="135"/>
      <c r="BE95" s="547"/>
      <c r="BF95" s="258"/>
      <c r="BG95" s="136"/>
      <c r="BH95" s="260"/>
      <c r="BI95" s="261"/>
      <c r="BJ95" s="246"/>
      <c r="BK95" s="246"/>
      <c r="BL95" s="124"/>
      <c r="BM95" s="594"/>
      <c r="BN95" s="246"/>
      <c r="BO95" s="246"/>
      <c r="BP95" s="246"/>
      <c r="BQ95" s="246"/>
      <c r="BR95" s="246"/>
      <c r="BS95" s="941"/>
      <c r="BT95" s="941"/>
      <c r="BU95" s="941"/>
      <c r="BV95" s="776"/>
      <c r="BW95" s="776"/>
      <c r="BX95" s="776"/>
      <c r="BY95" s="776"/>
      <c r="BZ95" s="776"/>
      <c r="CA95" s="776"/>
      <c r="CB95" s="776"/>
      <c r="CC95" s="580"/>
      <c r="CD95" s="580"/>
      <c r="CE95" s="580"/>
      <c r="CF95" s="580"/>
      <c r="CG95" s="580"/>
      <c r="CH95" s="580"/>
      <c r="CI95" s="776"/>
      <c r="CJ95" s="776"/>
      <c r="CK95" s="776"/>
      <c r="CL95" s="776"/>
      <c r="CM95" s="776"/>
      <c r="CN95" s="776"/>
      <c r="CO95" s="776"/>
      <c r="CP95" s="776"/>
      <c r="CQ95" s="776"/>
      <c r="CR95" s="776"/>
      <c r="CS95" s="776"/>
      <c r="CT95" s="941"/>
      <c r="CU95" s="941"/>
      <c r="CV95" s="941"/>
      <c r="CW95" s="580"/>
      <c r="CX95" s="580"/>
      <c r="CY95" s="580"/>
      <c r="CZ95" s="580"/>
      <c r="DA95" s="580"/>
      <c r="DB95" s="580"/>
      <c r="DC95" s="580"/>
      <c r="DD95" s="580"/>
      <c r="DE95" s="580"/>
      <c r="DF95" s="580"/>
      <c r="DG95" s="580"/>
      <c r="DH95" s="580"/>
      <c r="DI95" s="580"/>
      <c r="DJ95" s="580"/>
      <c r="DK95" s="580"/>
      <c r="DL95" s="580"/>
      <c r="DM95" s="580"/>
      <c r="DN95" s="580"/>
      <c r="DO95" s="580"/>
      <c r="DP95" s="580"/>
      <c r="DQ95" s="580"/>
      <c r="DR95" s="580"/>
      <c r="DS95" s="580"/>
      <c r="DT95" s="580"/>
      <c r="DU95" s="580"/>
      <c r="DV95" s="580"/>
      <c r="DW95" s="580"/>
      <c r="DX95" s="580"/>
      <c r="DY95" s="580"/>
      <c r="DZ95" s="580"/>
      <c r="EA95" s="580"/>
      <c r="EB95" s="580"/>
      <c r="EC95" s="580"/>
      <c r="ED95" s="580"/>
      <c r="EE95" s="580"/>
      <c r="EF95" s="580"/>
      <c r="EG95" s="580"/>
      <c r="EH95" s="580"/>
      <c r="EI95" s="580"/>
      <c r="EJ95" s="580"/>
      <c r="EK95" s="580"/>
      <c r="EL95" s="580"/>
      <c r="EM95" s="580"/>
      <c r="EN95" s="580"/>
      <c r="EO95" s="580"/>
      <c r="EP95" s="580"/>
      <c r="EQ95" s="580"/>
      <c r="ER95" s="580"/>
      <c r="ES95" s="580"/>
      <c r="ET95" s="580"/>
      <c r="EU95" s="580"/>
      <c r="EV95" s="580"/>
      <c r="EW95" s="580"/>
      <c r="EX95" s="580"/>
      <c r="EY95" s="580"/>
      <c r="EZ95" s="580"/>
      <c r="FA95" s="580"/>
      <c r="FB95" s="580"/>
      <c r="FC95" s="580"/>
      <c r="FD95" s="580"/>
      <c r="FE95" s="580"/>
      <c r="FF95" s="580"/>
      <c r="FG95" s="580"/>
      <c r="FH95" s="580"/>
      <c r="FI95" s="580"/>
      <c r="FJ95" s="580"/>
      <c r="FK95" s="580"/>
      <c r="FL95" s="580"/>
      <c r="FM95" s="580"/>
      <c r="FN95" s="580"/>
      <c r="FO95" s="580"/>
      <c r="FP95" s="580"/>
      <c r="FQ95" s="580"/>
      <c r="FR95" s="580"/>
      <c r="FS95" s="580"/>
      <c r="FT95" s="580"/>
      <c r="FU95" s="580"/>
      <c r="FV95" s="580"/>
      <c r="FW95" s="580"/>
      <c r="FX95" s="580"/>
      <c r="FY95" s="580"/>
      <c r="FZ95" s="580"/>
      <c r="GA95" s="580"/>
      <c r="GB95" s="580"/>
      <c r="GC95" s="580"/>
      <c r="GD95" s="580"/>
      <c r="GE95" s="580"/>
      <c r="GF95" s="580"/>
      <c r="GG95" s="580"/>
      <c r="GH95" s="580"/>
      <c r="GI95" s="580"/>
      <c r="GJ95" s="580"/>
      <c r="GK95" s="580"/>
      <c r="GL95" s="580"/>
      <c r="GM95" s="580"/>
      <c r="GN95" s="580"/>
      <c r="GO95" s="580"/>
      <c r="GP95" s="580"/>
      <c r="GQ95" s="580"/>
      <c r="GR95" s="580"/>
      <c r="GS95" s="580"/>
      <c r="GT95" s="580"/>
      <c r="GU95" s="580"/>
      <c r="GV95" s="580"/>
      <c r="GW95" s="580"/>
      <c r="GX95" s="580"/>
      <c r="GY95" s="580"/>
      <c r="GZ95" s="580"/>
      <c r="HA95" s="580"/>
      <c r="HB95" s="580"/>
      <c r="HC95" s="580"/>
      <c r="HD95" s="580"/>
      <c r="HE95" s="580"/>
      <c r="HF95" s="580"/>
      <c r="HG95" s="580"/>
      <c r="HH95" s="580"/>
      <c r="HI95" s="580"/>
      <c r="HJ95" s="580"/>
      <c r="HK95" s="580"/>
      <c r="HL95" s="580"/>
      <c r="HM95" s="580"/>
      <c r="HN95" s="580"/>
      <c r="HO95" s="580"/>
      <c r="HP95" s="580"/>
      <c r="HQ95" s="580"/>
      <c r="HR95" s="580"/>
      <c r="HS95" s="580"/>
      <c r="HT95" s="580"/>
      <c r="HU95" s="580"/>
      <c r="HV95" s="580"/>
      <c r="HW95" s="580"/>
      <c r="HX95" s="580"/>
      <c r="HY95" s="580"/>
      <c r="HZ95" s="580"/>
      <c r="IA95" s="580"/>
      <c r="IB95" s="580"/>
      <c r="IC95" s="580"/>
      <c r="ID95" s="580"/>
      <c r="IE95" s="580"/>
      <c r="IF95" s="580"/>
      <c r="IG95" s="580"/>
      <c r="IH95" s="580"/>
      <c r="II95" s="580"/>
      <c r="IJ95" s="580"/>
      <c r="IK95" s="580"/>
      <c r="IL95" s="580"/>
    </row>
    <row r="96" spans="1:246" ht="38.450000000000003" customHeight="1" thickBot="1">
      <c r="A96" s="1981"/>
      <c r="B96" s="1976" t="s">
        <v>50</v>
      </c>
      <c r="C96" s="1977"/>
      <c r="D96" s="1464" t="s">
        <v>312</v>
      </c>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6"/>
      <c r="AH96" s="942"/>
      <c r="AI96" s="903"/>
      <c r="AJ96" s="904"/>
      <c r="AK96" s="880" t="str">
        <f>BA96</f>
        <v>-</v>
      </c>
      <c r="AL96" s="874"/>
      <c r="AM96" s="777"/>
      <c r="AN96" s="777"/>
      <c r="AO96" s="759"/>
      <c r="AP96" s="759"/>
      <c r="AQ96" s="759"/>
      <c r="AR96" s="759"/>
      <c r="AS96" s="759"/>
      <c r="AT96" s="1808"/>
      <c r="AU96" s="1937" t="s">
        <v>50</v>
      </c>
      <c r="AV96" s="1938"/>
      <c r="AW96" s="248">
        <f>IF(AH96="x",1,0)</f>
        <v>0</v>
      </c>
      <c r="AX96" s="893">
        <f>IF(AI96="x",0,0)</f>
        <v>0</v>
      </c>
      <c r="AY96" s="242"/>
      <c r="AZ96" s="242">
        <f>SUM(AW96:AY96)</f>
        <v>0</v>
      </c>
      <c r="BA96" s="637" t="str">
        <f>IF(AZ96&gt;0,"X","-")</f>
        <v>-</v>
      </c>
      <c r="BB96" s="636"/>
      <c r="BC96" s="793"/>
      <c r="BD96" s="135"/>
      <c r="BE96" s="547"/>
      <c r="BF96" s="258"/>
      <c r="BG96" s="136"/>
      <c r="BH96" s="260"/>
      <c r="BI96" s="261"/>
      <c r="BJ96" s="246"/>
      <c r="BK96" s="246"/>
      <c r="BL96" s="246"/>
      <c r="BM96" s="941"/>
      <c r="BN96" s="941"/>
      <c r="BO96" s="941"/>
      <c r="BP96" s="246"/>
      <c r="BQ96" s="246"/>
      <c r="BR96" s="941"/>
      <c r="BS96" s="941"/>
      <c r="BT96" s="941"/>
      <c r="BU96" s="941"/>
      <c r="BV96" s="776"/>
      <c r="BW96" s="776"/>
      <c r="BX96" s="776"/>
      <c r="BY96" s="776"/>
      <c r="BZ96" s="776"/>
      <c r="CA96" s="776"/>
      <c r="CB96" s="776"/>
      <c r="CC96" s="580"/>
      <c r="CD96" s="580"/>
      <c r="CE96" s="580"/>
      <c r="CF96" s="580"/>
      <c r="CG96" s="580"/>
      <c r="CH96" s="580"/>
      <c r="CI96" s="776"/>
      <c r="CJ96" s="776"/>
      <c r="CK96" s="776"/>
      <c r="CL96" s="776"/>
      <c r="CM96" s="776"/>
      <c r="CN96" s="776"/>
      <c r="CO96" s="776"/>
      <c r="CP96" s="776"/>
      <c r="CQ96" s="776"/>
      <c r="CR96" s="776"/>
      <c r="CS96" s="776"/>
      <c r="CT96" s="941"/>
      <c r="CU96" s="941"/>
      <c r="CV96" s="941"/>
      <c r="CW96" s="580"/>
      <c r="CX96" s="580"/>
      <c r="CY96" s="580"/>
      <c r="CZ96" s="580"/>
      <c r="DA96" s="580"/>
      <c r="DB96" s="580"/>
      <c r="DC96" s="580"/>
      <c r="DD96" s="580"/>
      <c r="DE96" s="580"/>
      <c r="DF96" s="580"/>
      <c r="DG96" s="580"/>
      <c r="DH96" s="580"/>
      <c r="DI96" s="580"/>
      <c r="DJ96" s="580"/>
      <c r="DK96" s="580"/>
      <c r="DL96" s="580"/>
      <c r="DM96" s="580"/>
      <c r="DN96" s="580"/>
      <c r="DO96" s="580"/>
      <c r="DP96" s="580"/>
      <c r="DQ96" s="580"/>
      <c r="DR96" s="580"/>
      <c r="DS96" s="580"/>
      <c r="DT96" s="580"/>
      <c r="DU96" s="580"/>
      <c r="DV96" s="580"/>
      <c r="DW96" s="580"/>
      <c r="DX96" s="580"/>
      <c r="DY96" s="580"/>
      <c r="DZ96" s="580"/>
      <c r="EA96" s="580"/>
      <c r="EB96" s="580"/>
      <c r="EC96" s="580"/>
      <c r="ED96" s="580"/>
      <c r="EE96" s="580"/>
      <c r="EF96" s="580"/>
      <c r="EG96" s="580"/>
      <c r="EH96" s="580"/>
      <c r="EI96" s="580"/>
      <c r="EJ96" s="580"/>
      <c r="EK96" s="580"/>
      <c r="EL96" s="580"/>
      <c r="EM96" s="580"/>
      <c r="EN96" s="580"/>
      <c r="EO96" s="580"/>
      <c r="EP96" s="580"/>
      <c r="EQ96" s="580"/>
      <c r="ER96" s="580"/>
      <c r="ES96" s="580"/>
      <c r="ET96" s="580"/>
      <c r="EU96" s="580"/>
      <c r="EV96" s="580"/>
      <c r="EW96" s="580"/>
      <c r="EX96" s="580"/>
      <c r="EY96" s="580"/>
      <c r="EZ96" s="580"/>
      <c r="FA96" s="580"/>
      <c r="FB96" s="580"/>
      <c r="FC96" s="580"/>
      <c r="FD96" s="580"/>
      <c r="FE96" s="580"/>
      <c r="FF96" s="580"/>
      <c r="FG96" s="580"/>
      <c r="FH96" s="580"/>
      <c r="FI96" s="580"/>
      <c r="FJ96" s="580"/>
      <c r="FK96" s="580"/>
      <c r="FL96" s="580"/>
      <c r="FM96" s="580"/>
      <c r="FN96" s="580"/>
      <c r="FO96" s="580"/>
      <c r="FP96" s="580"/>
      <c r="FQ96" s="580"/>
      <c r="FR96" s="580"/>
      <c r="FS96" s="580"/>
      <c r="FT96" s="580"/>
      <c r="FU96" s="580"/>
      <c r="FV96" s="580"/>
      <c r="FW96" s="580"/>
      <c r="FX96" s="580"/>
      <c r="FY96" s="580"/>
      <c r="FZ96" s="580"/>
      <c r="GA96" s="580"/>
      <c r="GB96" s="580"/>
      <c r="GC96" s="580"/>
      <c r="GD96" s="580"/>
      <c r="GE96" s="580"/>
      <c r="GF96" s="580"/>
      <c r="GG96" s="580"/>
      <c r="GH96" s="580"/>
      <c r="GI96" s="580"/>
      <c r="GJ96" s="580"/>
      <c r="GK96" s="580"/>
      <c r="GL96" s="580"/>
      <c r="GM96" s="580"/>
      <c r="GN96" s="580"/>
      <c r="GO96" s="580"/>
      <c r="GP96" s="580"/>
      <c r="GQ96" s="580"/>
      <c r="GR96" s="580"/>
      <c r="GS96" s="580"/>
      <c r="GT96" s="580"/>
      <c r="GU96" s="580"/>
      <c r="GV96" s="580"/>
      <c r="GW96" s="580"/>
      <c r="GX96" s="580"/>
      <c r="GY96" s="580"/>
      <c r="GZ96" s="580"/>
      <c r="HA96" s="580"/>
      <c r="HB96" s="580"/>
      <c r="HC96" s="580"/>
      <c r="HD96" s="580"/>
      <c r="HE96" s="580"/>
      <c r="HF96" s="580"/>
      <c r="HG96" s="580"/>
      <c r="HH96" s="580"/>
      <c r="HI96" s="580"/>
      <c r="HJ96" s="580"/>
      <c r="HK96" s="580"/>
      <c r="HL96" s="580"/>
      <c r="HM96" s="580"/>
      <c r="HN96" s="580"/>
      <c r="HO96" s="580"/>
      <c r="HP96" s="580"/>
      <c r="HQ96" s="580"/>
      <c r="HR96" s="580"/>
      <c r="HS96" s="580"/>
      <c r="HT96" s="580"/>
      <c r="HU96" s="580"/>
      <c r="HV96" s="580"/>
      <c r="HW96" s="580"/>
      <c r="HX96" s="580"/>
      <c r="HY96" s="580"/>
      <c r="HZ96" s="580"/>
      <c r="IA96" s="580"/>
      <c r="IB96" s="580"/>
      <c r="IC96" s="580"/>
      <c r="ID96" s="580"/>
      <c r="IE96" s="580"/>
      <c r="IF96" s="580"/>
      <c r="IG96" s="580"/>
      <c r="IH96" s="580"/>
      <c r="II96" s="580"/>
      <c r="IJ96" s="580"/>
      <c r="IK96" s="580"/>
      <c r="IL96" s="580"/>
    </row>
    <row r="97" spans="1:103" ht="66.599999999999994" customHeight="1">
      <c r="A97" s="1963" t="s">
        <v>41</v>
      </c>
      <c r="B97" s="1784" t="s">
        <v>51</v>
      </c>
      <c r="C97" s="1785"/>
      <c r="D97" s="1985" t="s">
        <v>313</v>
      </c>
      <c r="E97" s="1986"/>
      <c r="F97" s="1986"/>
      <c r="G97" s="1986"/>
      <c r="H97" s="1986"/>
      <c r="I97" s="1986"/>
      <c r="J97" s="1986"/>
      <c r="K97" s="1986"/>
      <c r="L97" s="1987"/>
      <c r="M97" s="1982" t="s">
        <v>314</v>
      </c>
      <c r="N97" s="1983"/>
      <c r="O97" s="1984"/>
      <c r="P97" s="633"/>
      <c r="Q97" s="1982" t="s">
        <v>315</v>
      </c>
      <c r="R97" s="1983"/>
      <c r="S97" s="1984"/>
      <c r="T97" s="634"/>
      <c r="U97" s="1995" t="s">
        <v>316</v>
      </c>
      <c r="V97" s="1995"/>
      <c r="W97" s="1995"/>
      <c r="X97" s="1995"/>
      <c r="Y97" s="634"/>
      <c r="Z97" s="1995" t="s">
        <v>317</v>
      </c>
      <c r="AA97" s="1995"/>
      <c r="AB97" s="1995"/>
      <c r="AC97" s="1995"/>
      <c r="AD97" s="634"/>
      <c r="AE97" s="1995" t="s">
        <v>318</v>
      </c>
      <c r="AF97" s="1995"/>
      <c r="AG97" s="635"/>
      <c r="AH97" s="913"/>
      <c r="AI97" s="913"/>
      <c r="AJ97" s="913"/>
      <c r="AK97" s="878" t="str">
        <f>BA97</f>
        <v>-</v>
      </c>
      <c r="AL97" s="1847"/>
      <c r="AM97" s="777"/>
      <c r="AN97" s="777"/>
      <c r="AO97" s="759"/>
      <c r="AP97" s="759"/>
      <c r="AQ97" s="759"/>
      <c r="AR97" s="759"/>
      <c r="AS97" s="759"/>
      <c r="AT97" s="1947" t="s">
        <v>41</v>
      </c>
      <c r="AU97" s="1926" t="s">
        <v>51</v>
      </c>
      <c r="AV97" s="1927"/>
      <c r="AW97" s="542">
        <f>IF(AH97="x",1,0)</f>
        <v>0</v>
      </c>
      <c r="AX97" s="758">
        <f>IF(AI97="x",0,0)</f>
        <v>0</v>
      </c>
      <c r="AY97" s="250"/>
      <c r="AZ97" s="250">
        <f>SUM(AW97:AY97)</f>
        <v>0</v>
      </c>
      <c r="BA97" s="638" t="str">
        <f>IF(AZ97&gt;0,"X","-")</f>
        <v>-</v>
      </c>
      <c r="BB97" s="636"/>
      <c r="BC97" s="797"/>
      <c r="BD97" s="134"/>
      <c r="BE97" s="547"/>
      <c r="BF97" s="252"/>
      <c r="BG97" s="129"/>
      <c r="BH97" s="595"/>
      <c r="BI97" s="254"/>
      <c r="BJ97" s="246"/>
      <c r="BK97" s="246"/>
      <c r="BL97" s="124"/>
      <c r="BM97" s="246"/>
      <c r="BN97" s="124"/>
      <c r="BO97" s="941"/>
      <c r="BP97" s="246"/>
      <c r="BQ97" s="246"/>
      <c r="BR97" s="941"/>
      <c r="BS97" s="941"/>
      <c r="BT97" s="941"/>
      <c r="BU97" s="941"/>
      <c r="BV97" s="776"/>
      <c r="BW97" s="776"/>
      <c r="BX97" s="776"/>
      <c r="BY97" s="776"/>
      <c r="BZ97" s="776"/>
      <c r="CA97" s="776"/>
      <c r="CB97" s="776"/>
      <c r="CC97" s="580"/>
      <c r="CD97" s="580"/>
      <c r="CE97" s="580"/>
      <c r="CF97" s="580"/>
      <c r="CG97" s="580"/>
      <c r="CH97" s="580"/>
      <c r="CI97" s="776"/>
      <c r="CJ97" s="776"/>
      <c r="CK97" s="776"/>
      <c r="CL97" s="776"/>
      <c r="CM97" s="776"/>
      <c r="CN97" s="776"/>
      <c r="CO97" s="776"/>
      <c r="CP97" s="776"/>
      <c r="CQ97" s="776"/>
      <c r="CR97" s="776"/>
      <c r="CS97" s="776"/>
      <c r="CT97" s="941"/>
      <c r="CU97" s="941"/>
      <c r="CV97" s="941"/>
      <c r="CW97" s="580"/>
      <c r="CX97" s="580"/>
      <c r="CY97" s="580"/>
    </row>
    <row r="98" spans="1:103" ht="30" customHeight="1">
      <c r="A98" s="1964"/>
      <c r="B98" s="632" t="s">
        <v>52</v>
      </c>
      <c r="C98" s="631"/>
      <c r="D98" s="1966" t="s">
        <v>319</v>
      </c>
      <c r="E98" s="1967"/>
      <c r="F98" s="1967"/>
      <c r="G98" s="1967"/>
      <c r="H98" s="1967"/>
      <c r="I98" s="1967"/>
      <c r="J98" s="1967"/>
      <c r="K98" s="1967"/>
      <c r="L98" s="1967"/>
      <c r="M98" s="1967"/>
      <c r="N98" s="1967"/>
      <c r="O98" s="1967"/>
      <c r="P98" s="1967"/>
      <c r="Q98" s="1967"/>
      <c r="R98" s="1967"/>
      <c r="S98" s="1967"/>
      <c r="T98" s="1967"/>
      <c r="U98" s="1967"/>
      <c r="V98" s="1967"/>
      <c r="W98" s="1967"/>
      <c r="X98" s="1967"/>
      <c r="Y98" s="1967"/>
      <c r="Z98" s="1967"/>
      <c r="AA98" s="1967"/>
      <c r="AB98" s="1967"/>
      <c r="AC98" s="1967"/>
      <c r="AD98" s="1967"/>
      <c r="AE98" s="1967"/>
      <c r="AF98" s="1967"/>
      <c r="AG98" s="1968"/>
      <c r="AH98" s="916"/>
      <c r="AI98" s="916"/>
      <c r="AJ98" s="916"/>
      <c r="AK98" s="879" t="str">
        <f>BA98</f>
        <v>-</v>
      </c>
      <c r="AL98" s="1840"/>
      <c r="AM98" s="777"/>
      <c r="AN98" s="777"/>
      <c r="AO98" s="759"/>
      <c r="AP98" s="759"/>
      <c r="AQ98" s="759"/>
      <c r="AR98" s="759"/>
      <c r="AS98" s="759"/>
      <c r="AT98" s="1948"/>
      <c r="AU98" s="1939" t="s">
        <v>52</v>
      </c>
      <c r="AV98" s="1940"/>
      <c r="AW98" s="248">
        <f>IF(AH98="x",1,0)</f>
        <v>0</v>
      </c>
      <c r="AX98" s="893">
        <f>IF(AI98="x",0,0)</f>
        <v>0</v>
      </c>
      <c r="AY98" s="242"/>
      <c r="AZ98" s="242">
        <f>SUM(AW98:AY98)</f>
        <v>0</v>
      </c>
      <c r="BA98" s="637" t="str">
        <f>IF(AZ98&gt;0,"X","-")</f>
        <v>-</v>
      </c>
      <c r="BB98" s="636"/>
      <c r="BC98" s="797"/>
      <c r="BD98" s="134"/>
      <c r="BE98" s="547"/>
      <c r="BF98" s="252"/>
      <c r="BG98" s="129"/>
      <c r="BH98" s="595"/>
      <c r="BI98" s="254"/>
      <c r="BJ98" s="246"/>
      <c r="BK98" s="246"/>
      <c r="BL98" s="124"/>
      <c r="BM98" s="246"/>
      <c r="BN98" s="124"/>
      <c r="BO98" s="941"/>
      <c r="BP98" s="246"/>
      <c r="BQ98" s="246"/>
      <c r="BR98" s="941"/>
      <c r="BS98" s="941"/>
      <c r="BT98" s="941"/>
      <c r="BU98" s="941"/>
      <c r="BV98" s="776"/>
      <c r="BW98" s="776"/>
      <c r="BX98" s="776"/>
      <c r="BY98" s="776"/>
      <c r="BZ98" s="776"/>
      <c r="CA98" s="776"/>
      <c r="CB98" s="776"/>
      <c r="CC98" s="580"/>
      <c r="CD98" s="580"/>
      <c r="CE98" s="580"/>
      <c r="CF98" s="580"/>
      <c r="CG98" s="580"/>
      <c r="CH98" s="580"/>
      <c r="CI98" s="776"/>
      <c r="CJ98" s="776"/>
      <c r="CK98" s="776"/>
      <c r="CL98" s="776"/>
      <c r="CM98" s="776"/>
      <c r="CN98" s="776"/>
      <c r="CO98" s="776"/>
      <c r="CP98" s="776"/>
      <c r="CQ98" s="776"/>
      <c r="CR98" s="776"/>
      <c r="CS98" s="776"/>
      <c r="CT98" s="941"/>
      <c r="CU98" s="941"/>
      <c r="CV98" s="941"/>
      <c r="CW98" s="580"/>
      <c r="CX98" s="580"/>
      <c r="CY98" s="580"/>
    </row>
    <row r="99" spans="1:103" ht="30.75" customHeight="1">
      <c r="A99" s="1964"/>
      <c r="B99" s="1955" t="s">
        <v>53</v>
      </c>
      <c r="C99" s="1956"/>
      <c r="D99" s="1966" t="s">
        <v>320</v>
      </c>
      <c r="E99" s="1967"/>
      <c r="F99" s="1967"/>
      <c r="G99" s="1967"/>
      <c r="H99" s="1967"/>
      <c r="I99" s="1967"/>
      <c r="J99" s="1967"/>
      <c r="K99" s="1967"/>
      <c r="L99" s="1967"/>
      <c r="M99" s="1967"/>
      <c r="N99" s="1967"/>
      <c r="O99" s="1967"/>
      <c r="P99" s="1967"/>
      <c r="Q99" s="1967"/>
      <c r="R99" s="1967"/>
      <c r="S99" s="1967"/>
      <c r="T99" s="1967"/>
      <c r="U99" s="1967"/>
      <c r="V99" s="1967"/>
      <c r="W99" s="1967"/>
      <c r="X99" s="1967"/>
      <c r="Y99" s="1967"/>
      <c r="Z99" s="1967"/>
      <c r="AA99" s="1967"/>
      <c r="AB99" s="1967"/>
      <c r="AC99" s="1967"/>
      <c r="AD99" s="1967"/>
      <c r="AE99" s="1967"/>
      <c r="AF99" s="1967"/>
      <c r="AG99" s="1968"/>
      <c r="AH99" s="916"/>
      <c r="AI99" s="916"/>
      <c r="AJ99" s="916"/>
      <c r="AK99" s="1841" t="str">
        <f>BA99</f>
        <v>-</v>
      </c>
      <c r="AL99" s="1840"/>
      <c r="AM99" s="777"/>
      <c r="AN99" s="777"/>
      <c r="AO99" s="759"/>
      <c r="AP99" s="759"/>
      <c r="AQ99" s="759"/>
      <c r="AR99" s="759"/>
      <c r="AS99" s="759"/>
      <c r="AT99" s="1948"/>
      <c r="AU99" s="1941" t="s">
        <v>53</v>
      </c>
      <c r="AV99" s="1942"/>
      <c r="AW99" s="243">
        <f>IF(Q107="x",0,0)</f>
        <v>0</v>
      </c>
      <c r="AX99" s="893">
        <f>IF(AI99="x",1,0)</f>
        <v>0</v>
      </c>
      <c r="AY99" s="242"/>
      <c r="AZ99" s="1800">
        <f>SUM(AW99:AY100)</f>
        <v>0</v>
      </c>
      <c r="BA99" s="1800" t="str">
        <f>IF(AZ99&gt;0,"X","-")</f>
        <v>-</v>
      </c>
      <c r="BB99" s="636"/>
      <c r="BC99" s="797"/>
      <c r="BD99" s="134"/>
      <c r="BE99" s="547"/>
      <c r="BF99" s="252"/>
      <c r="BG99" s="129"/>
      <c r="BH99" s="595"/>
      <c r="BI99" s="254"/>
      <c r="BJ99" s="246"/>
      <c r="BK99" s="246"/>
      <c r="BL99" s="124"/>
      <c r="BM99" s="246"/>
      <c r="BN99" s="941"/>
      <c r="BO99" s="941"/>
      <c r="BP99" s="246"/>
      <c r="BQ99" s="246"/>
      <c r="BR99" s="941"/>
      <c r="BS99" s="941"/>
      <c r="BT99" s="941"/>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771"/>
      <c r="CU99" s="771"/>
      <c r="CV99" s="771"/>
      <c r="CW99" s="771"/>
      <c r="CX99" s="771"/>
      <c r="CY99" s="941"/>
    </row>
    <row r="100" spans="1:103" ht="33.75" customHeight="1">
      <c r="A100" s="1964"/>
      <c r="B100" s="1957"/>
      <c r="C100" s="1958"/>
      <c r="D100" s="1773" t="s">
        <v>321</v>
      </c>
      <c r="E100" s="1774"/>
      <c r="F100" s="1774"/>
      <c r="G100" s="1774"/>
      <c r="H100" s="1774"/>
      <c r="I100" s="1774"/>
      <c r="J100" s="1774"/>
      <c r="K100" s="1774"/>
      <c r="L100" s="1774"/>
      <c r="M100" s="1774"/>
      <c r="N100" s="1774"/>
      <c r="O100" s="1774"/>
      <c r="P100" s="1774"/>
      <c r="Q100" s="1774"/>
      <c r="R100" s="1774"/>
      <c r="S100" s="1774"/>
      <c r="T100" s="1774"/>
      <c r="U100" s="1774"/>
      <c r="V100" s="1774"/>
      <c r="W100" s="1774"/>
      <c r="X100" s="1774"/>
      <c r="Y100" s="1774"/>
      <c r="Z100" s="1774"/>
      <c r="AA100" s="1774"/>
      <c r="AB100" s="1774"/>
      <c r="AC100" s="1774"/>
      <c r="AD100" s="1774"/>
      <c r="AE100" s="1774"/>
      <c r="AF100" s="1774"/>
      <c r="AG100" s="1775"/>
      <c r="AH100" s="916"/>
      <c r="AI100" s="916"/>
      <c r="AJ100" s="916"/>
      <c r="AK100" s="1842"/>
      <c r="AL100" s="1840"/>
      <c r="AM100" s="777"/>
      <c r="AN100" s="777"/>
      <c r="AO100" s="759"/>
      <c r="AP100" s="759"/>
      <c r="AQ100" s="759"/>
      <c r="AR100" s="759"/>
      <c r="AS100" s="759"/>
      <c r="AT100" s="1948"/>
      <c r="AU100" s="1943"/>
      <c r="AV100" s="1944"/>
      <c r="AW100" s="243">
        <f>IF(AH100="x",1,0)</f>
        <v>0</v>
      </c>
      <c r="AX100" s="893">
        <f>IF(AI100="x",0,0)</f>
        <v>0</v>
      </c>
      <c r="AY100" s="242"/>
      <c r="AZ100" s="1801"/>
      <c r="BA100" s="1801"/>
      <c r="BB100" s="636"/>
      <c r="BC100" s="797"/>
      <c r="BD100" s="134"/>
      <c r="BE100" s="547"/>
      <c r="BF100" s="252"/>
      <c r="BG100" s="129"/>
      <c r="BH100" s="595"/>
      <c r="BI100" s="254"/>
      <c r="BJ100" s="246"/>
      <c r="BK100" s="246"/>
      <c r="BL100" s="124"/>
      <c r="BM100" s="246"/>
      <c r="BN100" s="941"/>
      <c r="BO100" s="941"/>
      <c r="BP100" s="246"/>
      <c r="BQ100" s="246"/>
      <c r="BR100" s="941"/>
      <c r="BS100" s="941"/>
      <c r="BT100" s="941"/>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771"/>
      <c r="CU100" s="771"/>
      <c r="CV100" s="771"/>
      <c r="CW100" s="771"/>
      <c r="CX100" s="771"/>
      <c r="CY100" s="941"/>
    </row>
    <row r="101" spans="1:103" ht="42" customHeight="1">
      <c r="A101" s="1964"/>
      <c r="B101" s="1955" t="s">
        <v>54</v>
      </c>
      <c r="C101" s="1956"/>
      <c r="D101" s="1773" t="s">
        <v>322</v>
      </c>
      <c r="E101" s="1774"/>
      <c r="F101" s="1774"/>
      <c r="G101" s="1774"/>
      <c r="H101" s="1774"/>
      <c r="I101" s="1774"/>
      <c r="J101" s="1774"/>
      <c r="K101" s="1774"/>
      <c r="L101" s="1774"/>
      <c r="M101" s="1774"/>
      <c r="N101" s="1774"/>
      <c r="O101" s="1774"/>
      <c r="P101" s="1774"/>
      <c r="Q101" s="1774"/>
      <c r="R101" s="1774"/>
      <c r="S101" s="1774"/>
      <c r="T101" s="1774"/>
      <c r="U101" s="1774"/>
      <c r="V101" s="1774"/>
      <c r="W101" s="1774"/>
      <c r="X101" s="1774"/>
      <c r="Y101" s="1774"/>
      <c r="Z101" s="1774"/>
      <c r="AA101" s="1774"/>
      <c r="AB101" s="1774"/>
      <c r="AC101" s="1774"/>
      <c r="AD101" s="1774"/>
      <c r="AE101" s="1774"/>
      <c r="AF101" s="1774"/>
      <c r="AG101" s="1775"/>
      <c r="AH101" s="916"/>
      <c r="AI101" s="916"/>
      <c r="AJ101" s="916"/>
      <c r="AK101" s="1841" t="str">
        <f>BA101</f>
        <v>-</v>
      </c>
      <c r="AL101" s="1840"/>
      <c r="AM101" s="777"/>
      <c r="AN101" s="777"/>
      <c r="AO101" s="759"/>
      <c r="AP101" s="759"/>
      <c r="AQ101" s="759"/>
      <c r="AR101" s="759"/>
      <c r="AS101" s="759"/>
      <c r="AT101" s="1948"/>
      <c r="AU101" s="1941" t="s">
        <v>54</v>
      </c>
      <c r="AV101" s="1942"/>
      <c r="AW101" s="243">
        <f>IF(AH101="x",1,0)</f>
        <v>0</v>
      </c>
      <c r="AX101" s="533">
        <f>IF(AI101="x",0,0)</f>
        <v>0</v>
      </c>
      <c r="AY101" s="242"/>
      <c r="AZ101" s="1800">
        <f>SUM(AW101:AY102)</f>
        <v>0</v>
      </c>
      <c r="BA101" s="1800" t="str">
        <f>IF(AZ101&gt;0,"X","-")</f>
        <v>-</v>
      </c>
      <c r="BB101" s="636"/>
      <c r="BC101" s="797"/>
      <c r="BD101" s="129"/>
      <c r="BE101" s="547"/>
      <c r="BF101" s="252"/>
      <c r="BG101" s="129"/>
      <c r="BH101" s="595"/>
      <c r="BI101" s="254"/>
      <c r="BJ101" s="246"/>
      <c r="BK101" s="246"/>
      <c r="BL101" s="124"/>
      <c r="BM101" s="246"/>
      <c r="BN101" s="941"/>
      <c r="BO101" s="941"/>
      <c r="BP101" s="246"/>
      <c r="BQ101" s="246"/>
      <c r="BR101" s="941"/>
      <c r="BS101" s="941"/>
      <c r="BT101" s="941"/>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771"/>
      <c r="CU101" s="771"/>
      <c r="CV101" s="771"/>
      <c r="CW101" s="771"/>
      <c r="CX101" s="771"/>
      <c r="CY101" s="941"/>
    </row>
    <row r="102" spans="1:103" ht="33.75" customHeight="1" thickBot="1">
      <c r="A102" s="1965"/>
      <c r="B102" s="1959"/>
      <c r="C102" s="1960"/>
      <c r="D102" s="1464" t="s">
        <v>323</v>
      </c>
      <c r="E102" s="1465"/>
      <c r="F102" s="1465"/>
      <c r="G102" s="1465"/>
      <c r="H102" s="1465"/>
      <c r="I102" s="1465"/>
      <c r="J102" s="1465"/>
      <c r="K102" s="1465"/>
      <c r="L102" s="1465"/>
      <c r="M102" s="1465"/>
      <c r="N102" s="1465"/>
      <c r="O102" s="1465"/>
      <c r="P102" s="1465"/>
      <c r="Q102" s="1465"/>
      <c r="R102" s="1465"/>
      <c r="S102" s="1465"/>
      <c r="T102" s="1465"/>
      <c r="U102" s="1465"/>
      <c r="V102" s="1465"/>
      <c r="W102" s="1465"/>
      <c r="X102" s="1465"/>
      <c r="Y102" s="1465"/>
      <c r="Z102" s="1465"/>
      <c r="AA102" s="1465"/>
      <c r="AB102" s="1465"/>
      <c r="AC102" s="1465"/>
      <c r="AD102" s="1465"/>
      <c r="AE102" s="1465"/>
      <c r="AF102" s="1465"/>
      <c r="AG102" s="1466"/>
      <c r="AH102" s="929"/>
      <c r="AI102" s="929"/>
      <c r="AJ102" s="929"/>
      <c r="AK102" s="1843"/>
      <c r="AL102" s="1844"/>
      <c r="AM102" s="777"/>
      <c r="AN102" s="777"/>
      <c r="AO102" s="759"/>
      <c r="AP102" s="759"/>
      <c r="AQ102" s="759"/>
      <c r="AR102" s="759"/>
      <c r="AS102" s="759"/>
      <c r="AT102" s="1949"/>
      <c r="AU102" s="1945"/>
      <c r="AV102" s="1946"/>
      <c r="AW102" s="244">
        <f>IF(AH102="x",1,0)</f>
        <v>0</v>
      </c>
      <c r="AX102" s="757">
        <f>IF(AI102="x",0,0)</f>
        <v>0</v>
      </c>
      <c r="AY102" s="245"/>
      <c r="AZ102" s="1809"/>
      <c r="BA102" s="1809"/>
      <c r="BB102" s="636"/>
      <c r="BC102" s="768"/>
      <c r="BD102" s="262"/>
      <c r="BE102" s="547"/>
      <c r="BF102" s="263"/>
      <c r="BG102" s="262"/>
      <c r="BH102" s="595"/>
      <c r="BI102" s="254"/>
      <c r="BJ102" s="246"/>
      <c r="BK102" s="246"/>
      <c r="BL102" s="124"/>
      <c r="BM102" s="941"/>
      <c r="BN102" s="941"/>
      <c r="BO102" s="941"/>
      <c r="BP102" s="246"/>
      <c r="BQ102" s="246"/>
      <c r="BR102" s="941"/>
      <c r="BS102" s="941"/>
      <c r="BT102" s="941"/>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771"/>
      <c r="CU102" s="40"/>
      <c r="CV102" s="40"/>
      <c r="CW102" s="40"/>
      <c r="CX102" s="40"/>
      <c r="CY102" s="941"/>
    </row>
    <row r="103" spans="1:103" ht="33.6" customHeight="1">
      <c r="A103" s="1789" t="s">
        <v>42</v>
      </c>
      <c r="B103" s="1996" t="s">
        <v>55</v>
      </c>
      <c r="C103" s="1997"/>
      <c r="D103" s="1467" t="s">
        <v>324</v>
      </c>
      <c r="E103" s="1468"/>
      <c r="F103" s="1468"/>
      <c r="G103" s="1468"/>
      <c r="H103" s="1468"/>
      <c r="I103" s="1468"/>
      <c r="J103" s="1468"/>
      <c r="K103" s="1468"/>
      <c r="L103" s="1468"/>
      <c r="M103" s="1468"/>
      <c r="N103" s="1468"/>
      <c r="O103" s="1468"/>
      <c r="P103" s="1468"/>
      <c r="Q103" s="1468"/>
      <c r="R103" s="1468"/>
      <c r="S103" s="1468"/>
      <c r="T103" s="1468"/>
      <c r="U103" s="1468"/>
      <c r="V103" s="1468"/>
      <c r="W103" s="1468"/>
      <c r="X103" s="1468"/>
      <c r="Y103" s="1468"/>
      <c r="Z103" s="1468"/>
      <c r="AA103" s="1468"/>
      <c r="AB103" s="1468"/>
      <c r="AC103" s="1468"/>
      <c r="AD103" s="1468"/>
      <c r="AE103" s="1468"/>
      <c r="AF103" s="1468"/>
      <c r="AG103" s="1469"/>
      <c r="AH103" s="907"/>
      <c r="AI103" s="908"/>
      <c r="AJ103" s="944"/>
      <c r="AK103" s="878" t="str">
        <f>BA103</f>
        <v>-</v>
      </c>
      <c r="AL103" s="901"/>
      <c r="AM103" s="760"/>
      <c r="AN103" s="760"/>
      <c r="AO103" s="759"/>
      <c r="AP103" s="759"/>
      <c r="AQ103" s="759"/>
      <c r="AR103" s="759"/>
      <c r="AS103" s="759"/>
      <c r="AT103" s="1791" t="s">
        <v>42</v>
      </c>
      <c r="AU103" s="1798" t="s">
        <v>55</v>
      </c>
      <c r="AV103" s="1799"/>
      <c r="AW103" s="249">
        <f>IF(AH103="x",0,0)</f>
        <v>0</v>
      </c>
      <c r="AX103" s="541">
        <f>IF(AI103="x",1,0)</f>
        <v>0</v>
      </c>
      <c r="AY103" s="250"/>
      <c r="AZ103" s="250">
        <f>SUM(AW103:AY103)</f>
        <v>0</v>
      </c>
      <c r="BA103" s="638" t="str">
        <f>IF(AZ103&gt;0,"X","-")</f>
        <v>-</v>
      </c>
      <c r="BB103" s="636"/>
      <c r="BC103" s="798"/>
      <c r="BD103" s="134"/>
      <c r="BE103" s="547"/>
      <c r="BF103" s="252"/>
      <c r="BG103" s="129"/>
      <c r="BH103" s="253"/>
      <c r="BI103" s="254"/>
      <c r="BJ103" s="246"/>
      <c r="BK103" s="259"/>
      <c r="BL103" s="941"/>
      <c r="BM103" s="941"/>
      <c r="BN103" s="941"/>
      <c r="BO103" s="941"/>
      <c r="BP103" s="246"/>
      <c r="BQ103" s="246"/>
      <c r="BR103" s="941"/>
      <c r="BS103" s="941"/>
      <c r="BT103" s="941"/>
      <c r="BU103" s="259"/>
      <c r="BV103" s="259"/>
      <c r="BW103" s="259"/>
      <c r="BX103" s="259"/>
      <c r="BY103" s="259"/>
      <c r="BZ103" s="259"/>
      <c r="CA103" s="259"/>
      <c r="CB103" s="259"/>
      <c r="CC103" s="259"/>
      <c r="CD103" s="259"/>
      <c r="CE103" s="259"/>
      <c r="CF103" s="259"/>
      <c r="CG103" s="259"/>
      <c r="CH103" s="259"/>
      <c r="CI103" s="259"/>
      <c r="CJ103" s="259"/>
      <c r="CK103" s="259"/>
      <c r="CL103" s="259"/>
      <c r="CM103" s="259"/>
      <c r="CN103" s="259"/>
      <c r="CO103" s="259"/>
      <c r="CP103" s="259"/>
      <c r="CQ103" s="259"/>
      <c r="CR103" s="259"/>
      <c r="CS103" s="259"/>
      <c r="CT103" s="771"/>
      <c r="CU103" s="771"/>
      <c r="CV103" s="771"/>
      <c r="CW103" s="40"/>
      <c r="CX103" s="40"/>
      <c r="CY103" s="941"/>
    </row>
    <row r="104" spans="1:103" ht="33.6" customHeight="1">
      <c r="A104" s="1790"/>
      <c r="B104" s="1950" t="s">
        <v>325</v>
      </c>
      <c r="C104" s="1951"/>
      <c r="D104" s="1773" t="s">
        <v>326</v>
      </c>
      <c r="E104" s="1774"/>
      <c r="F104" s="1774"/>
      <c r="G104" s="1774"/>
      <c r="H104" s="1774"/>
      <c r="I104" s="1774"/>
      <c r="J104" s="1774"/>
      <c r="K104" s="1774"/>
      <c r="L104" s="1774"/>
      <c r="M104" s="1774"/>
      <c r="N104" s="1774"/>
      <c r="O104" s="1774"/>
      <c r="P104" s="1774"/>
      <c r="Q104" s="1774"/>
      <c r="R104" s="1774"/>
      <c r="S104" s="1774"/>
      <c r="T104" s="1774"/>
      <c r="U104" s="1774"/>
      <c r="V104" s="1774"/>
      <c r="W104" s="1774"/>
      <c r="X104" s="1774"/>
      <c r="Y104" s="1774"/>
      <c r="Z104" s="1774"/>
      <c r="AA104" s="1774"/>
      <c r="AB104" s="1774"/>
      <c r="AC104" s="1774"/>
      <c r="AD104" s="1774"/>
      <c r="AE104" s="1774"/>
      <c r="AF104" s="1774"/>
      <c r="AG104" s="1775"/>
      <c r="AH104" s="940"/>
      <c r="AI104" s="916"/>
      <c r="AJ104" s="917"/>
      <c r="AK104" s="879" t="str">
        <f>BA104</f>
        <v>-</v>
      </c>
      <c r="AL104" s="900"/>
      <c r="AM104" s="760"/>
      <c r="AN104" s="760"/>
      <c r="AO104" s="759"/>
      <c r="AP104" s="759"/>
      <c r="AQ104" s="759"/>
      <c r="AR104" s="759"/>
      <c r="AS104" s="759"/>
      <c r="AT104" s="1792"/>
      <c r="AU104" s="1796" t="s">
        <v>325</v>
      </c>
      <c r="AV104" s="1797"/>
      <c r="AW104" s="248">
        <f>IF(AH104="x",0,0)</f>
        <v>0</v>
      </c>
      <c r="AX104" s="893">
        <f>IF(AI104="x",1,0)</f>
        <v>0</v>
      </c>
      <c r="AY104" s="242"/>
      <c r="AZ104" s="242">
        <f>SUM(AW104:AY104)</f>
        <v>0</v>
      </c>
      <c r="BA104" s="637" t="str">
        <f>IF(AZ104&gt;0,"X","-")</f>
        <v>-</v>
      </c>
      <c r="BB104" s="636"/>
      <c r="BC104" s="798"/>
      <c r="BD104" s="134"/>
      <c r="BE104" s="547"/>
      <c r="BF104" s="252"/>
      <c r="BG104" s="129"/>
      <c r="BH104" s="253"/>
      <c r="BI104" s="254"/>
      <c r="BJ104" s="246"/>
      <c r="BK104" s="259"/>
      <c r="BL104" s="941"/>
      <c r="BM104" s="941"/>
      <c r="BN104" s="941"/>
      <c r="BO104" s="941"/>
      <c r="BP104" s="246"/>
      <c r="BQ104" s="246"/>
      <c r="BR104" s="941"/>
      <c r="BS104" s="941"/>
      <c r="BT104" s="941"/>
      <c r="BU104" s="259"/>
      <c r="BV104" s="259"/>
      <c r="BW104" s="259"/>
      <c r="BX104" s="259"/>
      <c r="BY104" s="259"/>
      <c r="BZ104" s="259"/>
      <c r="CA104" s="259"/>
      <c r="CB104" s="259"/>
      <c r="CC104" s="259"/>
      <c r="CD104" s="259"/>
      <c r="CE104" s="259"/>
      <c r="CF104" s="259"/>
      <c r="CG104" s="259"/>
      <c r="CH104" s="259"/>
      <c r="CI104" s="259"/>
      <c r="CJ104" s="259"/>
      <c r="CK104" s="259"/>
      <c r="CL104" s="259"/>
      <c r="CM104" s="259"/>
      <c r="CN104" s="259"/>
      <c r="CO104" s="259"/>
      <c r="CP104" s="259"/>
      <c r="CQ104" s="259"/>
      <c r="CR104" s="259"/>
      <c r="CS104" s="259"/>
      <c r="CT104" s="771"/>
      <c r="CU104" s="771"/>
      <c r="CV104" s="771"/>
      <c r="CW104" s="40"/>
      <c r="CX104" s="40"/>
      <c r="CY104" s="941"/>
    </row>
    <row r="105" spans="1:103" ht="40.9" customHeight="1" thickBot="1">
      <c r="A105" s="1790"/>
      <c r="B105" s="1950" t="s">
        <v>57</v>
      </c>
      <c r="C105" s="1951"/>
      <c r="D105" s="1952" t="s">
        <v>327</v>
      </c>
      <c r="E105" s="1953"/>
      <c r="F105" s="1953"/>
      <c r="G105" s="1953"/>
      <c r="H105" s="1953"/>
      <c r="I105" s="1953"/>
      <c r="J105" s="1953"/>
      <c r="K105" s="1953"/>
      <c r="L105" s="1953"/>
      <c r="M105" s="1953"/>
      <c r="N105" s="1953"/>
      <c r="O105" s="1953"/>
      <c r="P105" s="1953"/>
      <c r="Q105" s="1953"/>
      <c r="R105" s="1953"/>
      <c r="S105" s="1953"/>
      <c r="T105" s="1953"/>
      <c r="U105" s="1953"/>
      <c r="V105" s="1953"/>
      <c r="W105" s="1953"/>
      <c r="X105" s="1953"/>
      <c r="Y105" s="1953"/>
      <c r="Z105" s="1953"/>
      <c r="AA105" s="1953"/>
      <c r="AB105" s="1953"/>
      <c r="AC105" s="1953"/>
      <c r="AD105" s="1953"/>
      <c r="AE105" s="1953"/>
      <c r="AF105" s="1953"/>
      <c r="AG105" s="1954"/>
      <c r="AH105" s="942"/>
      <c r="AI105" s="903"/>
      <c r="AJ105" s="904"/>
      <c r="AK105" s="879" t="str">
        <f>BA105</f>
        <v>-</v>
      </c>
      <c r="AL105" s="874"/>
      <c r="AM105" s="760"/>
      <c r="AN105" s="760"/>
      <c r="AO105" s="759"/>
      <c r="AP105" s="759"/>
      <c r="AQ105" s="759"/>
      <c r="AR105" s="759"/>
      <c r="AS105" s="759"/>
      <c r="AT105" s="1793"/>
      <c r="AU105" s="1794" t="s">
        <v>57</v>
      </c>
      <c r="AV105" s="1795"/>
      <c r="AW105" s="532">
        <f>IF(AH105="x",0,0)</f>
        <v>0</v>
      </c>
      <c r="AX105" s="757">
        <f>IF(AI105="x",1,0)</f>
        <v>0</v>
      </c>
      <c r="AY105" s="245"/>
      <c r="AZ105" s="245">
        <f>SUM(AW105:AY105)</f>
        <v>0</v>
      </c>
      <c r="BA105" s="639" t="str">
        <f>IF(AZ105&gt;0,"X","-")</f>
        <v>-</v>
      </c>
      <c r="BB105" s="636"/>
      <c r="BC105" s="798"/>
      <c r="BD105" s="134"/>
      <c r="BE105" s="547"/>
      <c r="BF105" s="252"/>
      <c r="BG105" s="129"/>
      <c r="BH105" s="253"/>
      <c r="BI105" s="254"/>
      <c r="BJ105" s="246"/>
      <c r="BK105" s="259"/>
      <c r="BL105" s="941"/>
      <c r="BM105" s="941"/>
      <c r="BN105" s="941"/>
      <c r="BO105" s="941"/>
      <c r="BP105" s="246"/>
      <c r="BQ105" s="246"/>
      <c r="BR105" s="941"/>
      <c r="BS105" s="941"/>
      <c r="BT105" s="941"/>
      <c r="BU105" s="259"/>
      <c r="BV105" s="259"/>
      <c r="BW105" s="259"/>
      <c r="BX105" s="259"/>
      <c r="BY105" s="259"/>
      <c r="BZ105" s="259"/>
      <c r="CA105" s="259"/>
      <c r="CB105" s="259"/>
      <c r="CC105" s="259"/>
      <c r="CD105" s="259"/>
      <c r="CE105" s="259"/>
      <c r="CF105" s="259"/>
      <c r="CG105" s="259"/>
      <c r="CH105" s="259"/>
      <c r="CI105" s="259"/>
      <c r="CJ105" s="259"/>
      <c r="CK105" s="259"/>
      <c r="CL105" s="259"/>
      <c r="CM105" s="259"/>
      <c r="CN105" s="259"/>
      <c r="CO105" s="259"/>
      <c r="CP105" s="259"/>
      <c r="CQ105" s="259"/>
      <c r="CR105" s="259"/>
      <c r="CS105" s="259"/>
      <c r="CT105" s="771"/>
      <c r="CU105" s="771"/>
      <c r="CV105" s="771"/>
      <c r="CW105" s="40"/>
      <c r="CX105" s="40"/>
      <c r="CY105" s="941"/>
    </row>
    <row r="106" spans="1:103" ht="21.75" customHeight="1" thickBot="1">
      <c r="A106" s="1447" t="s">
        <v>328</v>
      </c>
      <c r="B106" s="1448"/>
      <c r="C106" s="1449"/>
      <c r="D106" s="1449"/>
      <c r="E106" s="1449"/>
      <c r="F106" s="1449"/>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1450"/>
      <c r="AM106" s="773"/>
      <c r="AN106" s="773"/>
      <c r="AO106" s="773"/>
      <c r="AP106" s="773"/>
      <c r="AQ106" s="773"/>
      <c r="AR106" s="773"/>
      <c r="AS106" s="773"/>
      <c r="AT106" s="773"/>
      <c r="AU106" s="768"/>
      <c r="AV106" s="768"/>
      <c r="AW106" s="768"/>
      <c r="AX106" s="768"/>
      <c r="AY106" s="768"/>
      <c r="AZ106" s="768"/>
      <c r="BA106" s="768"/>
      <c r="BB106" s="768"/>
      <c r="BC106" s="42"/>
      <c r="BD106" s="127"/>
      <c r="BE106" s="246"/>
      <c r="BF106" s="603"/>
      <c r="BG106" s="246"/>
      <c r="BH106" s="588"/>
      <c r="BI106" s="246"/>
      <c r="BJ106" s="246"/>
      <c r="BK106" s="246"/>
      <c r="BL106" s="941"/>
      <c r="BM106" s="941"/>
      <c r="BN106" s="941"/>
      <c r="BO106" s="941"/>
      <c r="BP106" s="941"/>
      <c r="BQ106" s="941"/>
      <c r="BR106" s="941"/>
      <c r="BS106" s="941"/>
      <c r="BT106" s="941"/>
      <c r="BU106" s="246"/>
      <c r="BV106" s="580"/>
      <c r="BW106" s="580"/>
      <c r="BX106" s="580"/>
      <c r="BY106" s="580"/>
      <c r="BZ106" s="580"/>
      <c r="CA106" s="580"/>
      <c r="CB106" s="580"/>
      <c r="CC106" s="580"/>
      <c r="CD106" s="580"/>
      <c r="CE106" s="580"/>
      <c r="CF106" s="580"/>
      <c r="CG106" s="580"/>
      <c r="CH106" s="580"/>
      <c r="CI106" s="580"/>
      <c r="CJ106" s="580"/>
      <c r="CK106" s="580"/>
      <c r="CL106" s="580"/>
      <c r="CM106" s="580"/>
      <c r="CN106" s="580"/>
      <c r="CO106" s="580"/>
      <c r="CP106" s="580"/>
      <c r="CQ106" s="23"/>
      <c r="CR106" s="23"/>
      <c r="CS106" s="23"/>
      <c r="CT106" s="771"/>
      <c r="CU106" s="771"/>
      <c r="CV106" s="771"/>
      <c r="CW106" s="771"/>
      <c r="CX106" s="771"/>
      <c r="CY106" s="941"/>
    </row>
    <row r="107" spans="1:103" ht="21.75" customHeight="1">
      <c r="A107" s="1766" t="s">
        <v>329</v>
      </c>
      <c r="B107" s="1767"/>
      <c r="C107" s="1767"/>
      <c r="D107" s="1767"/>
      <c r="E107" s="1767"/>
      <c r="F107" s="1767"/>
      <c r="G107" s="1767"/>
      <c r="H107" s="1767"/>
      <c r="I107" s="1767"/>
      <c r="J107" s="1767"/>
      <c r="K107" s="1767"/>
      <c r="L107" s="1767"/>
      <c r="M107" s="1767"/>
      <c r="N107" s="1767"/>
      <c r="O107" s="1174" t="s">
        <v>330</v>
      </c>
      <c r="P107" s="1175"/>
      <c r="Q107" s="1294"/>
      <c r="R107" s="1294"/>
      <c r="S107" s="1256" t="s">
        <v>331</v>
      </c>
      <c r="T107" s="1256"/>
      <c r="U107" s="1256"/>
      <c r="V107" s="1256"/>
      <c r="W107" s="1256"/>
      <c r="X107" s="1256"/>
      <c r="Y107" s="1256"/>
      <c r="Z107" s="1256"/>
      <c r="AA107" s="1998" t="s">
        <v>332</v>
      </c>
      <c r="AB107" s="1175"/>
      <c r="AC107" s="1294"/>
      <c r="AD107" s="1294"/>
      <c r="AE107" s="1256" t="s">
        <v>331</v>
      </c>
      <c r="AF107" s="1256"/>
      <c r="AG107" s="1256"/>
      <c r="AH107" s="1256"/>
      <c r="AI107" s="1256"/>
      <c r="AJ107" s="1256"/>
      <c r="AK107" s="1256"/>
      <c r="AL107" s="1765"/>
      <c r="AM107" s="759"/>
      <c r="AN107" s="759"/>
      <c r="AO107" s="759"/>
      <c r="AP107" s="759"/>
      <c r="AQ107" s="759"/>
      <c r="AR107" s="759"/>
      <c r="AS107" s="759"/>
      <c r="AT107" s="759"/>
      <c r="AU107" s="759"/>
      <c r="AV107" s="759"/>
      <c r="AW107" s="759"/>
      <c r="AX107" s="759"/>
      <c r="AY107" s="768"/>
      <c r="AZ107" s="768"/>
      <c r="BA107" s="768"/>
      <c r="BB107" s="768"/>
      <c r="BC107" s="42"/>
      <c r="BD107" s="127"/>
      <c r="BE107" s="799"/>
      <c r="BF107" s="800"/>
      <c r="BG107" s="799"/>
      <c r="BH107" s="596"/>
      <c r="BI107" s="799"/>
      <c r="BJ107" s="799"/>
      <c r="BK107" s="124"/>
      <c r="BL107" s="941"/>
      <c r="BM107" s="771"/>
      <c r="BN107" s="771"/>
      <c r="BO107" s="771"/>
      <c r="BP107" s="771"/>
      <c r="BQ107" s="771"/>
      <c r="BR107" s="771"/>
      <c r="BS107" s="771"/>
      <c r="BT107" s="771"/>
      <c r="BU107" s="780"/>
      <c r="BV107" s="780"/>
      <c r="BW107" s="780"/>
      <c r="BX107" s="780"/>
      <c r="BY107" s="780"/>
      <c r="BZ107" s="780"/>
      <c r="CA107" s="775"/>
      <c r="CB107" s="775"/>
      <c r="CC107" s="580"/>
      <c r="CD107" s="580"/>
      <c r="CE107" s="580"/>
      <c r="CF107" s="580"/>
      <c r="CG107" s="580"/>
      <c r="CH107" s="580"/>
      <c r="CI107" s="580"/>
      <c r="CJ107" s="580"/>
      <c r="CK107" s="580"/>
      <c r="CL107" s="580"/>
      <c r="CM107" s="941"/>
      <c r="CN107" s="775"/>
      <c r="CO107" s="775"/>
      <c r="CP107" s="775"/>
      <c r="CQ107" s="775"/>
      <c r="CR107" s="775"/>
      <c r="CS107" s="775"/>
      <c r="CT107" s="771"/>
      <c r="CU107" s="941"/>
      <c r="CV107" s="941"/>
      <c r="CW107" s="941"/>
      <c r="CX107" s="941"/>
      <c r="CY107" s="941"/>
    </row>
    <row r="108" spans="1:103" ht="21.75" customHeight="1">
      <c r="A108" s="1768"/>
      <c r="B108" s="1769"/>
      <c r="C108" s="1769"/>
      <c r="D108" s="1769"/>
      <c r="E108" s="1769"/>
      <c r="F108" s="1769"/>
      <c r="G108" s="1769"/>
      <c r="H108" s="1769"/>
      <c r="I108" s="1769"/>
      <c r="J108" s="1769"/>
      <c r="K108" s="1769"/>
      <c r="L108" s="1769"/>
      <c r="M108" s="1769"/>
      <c r="N108" s="1769"/>
      <c r="O108" s="1176"/>
      <c r="P108" s="1177"/>
      <c r="Q108" s="1294"/>
      <c r="R108" s="1294"/>
      <c r="S108" s="1255" t="s">
        <v>333</v>
      </c>
      <c r="T108" s="1255"/>
      <c r="U108" s="1255"/>
      <c r="V108" s="1255"/>
      <c r="W108" s="1255"/>
      <c r="X108" s="1255"/>
      <c r="Y108" s="1255"/>
      <c r="Z108" s="1255"/>
      <c r="AA108" s="1999"/>
      <c r="AB108" s="1177"/>
      <c r="AC108" s="1294"/>
      <c r="AD108" s="1294"/>
      <c r="AE108" s="1255" t="s">
        <v>333</v>
      </c>
      <c r="AF108" s="1255"/>
      <c r="AG108" s="1255"/>
      <c r="AH108" s="1255"/>
      <c r="AI108" s="1255"/>
      <c r="AJ108" s="1255"/>
      <c r="AK108" s="1255"/>
      <c r="AL108" s="1772"/>
      <c r="AM108" s="759"/>
      <c r="AN108" s="759"/>
      <c r="AO108" s="759"/>
      <c r="AP108" s="759"/>
      <c r="AQ108" s="759"/>
      <c r="AR108" s="759"/>
      <c r="AS108" s="759"/>
      <c r="AT108" s="759"/>
      <c r="AU108" s="759"/>
      <c r="AV108" s="759"/>
      <c r="AW108" s="759"/>
      <c r="AX108" s="759"/>
      <c r="AY108" s="768"/>
      <c r="AZ108" s="768"/>
      <c r="BA108" s="768"/>
      <c r="BB108" s="768"/>
      <c r="BC108" s="42"/>
      <c r="BD108" s="127"/>
      <c r="BE108" s="799"/>
      <c r="BF108" s="800"/>
      <c r="BG108" s="799"/>
      <c r="BH108" s="596"/>
      <c r="BI108" s="799"/>
      <c r="BJ108" s="799"/>
      <c r="BK108" s="124"/>
      <c r="BL108" s="941"/>
      <c r="BM108" s="771"/>
      <c r="BN108" s="771"/>
      <c r="BO108" s="771"/>
      <c r="BP108" s="771"/>
      <c r="BQ108" s="771"/>
      <c r="BR108" s="771"/>
      <c r="BS108" s="771"/>
      <c r="BT108" s="771"/>
      <c r="BU108" s="780"/>
      <c r="BV108" s="780"/>
      <c r="BW108" s="780"/>
      <c r="BX108" s="780"/>
      <c r="BY108" s="780"/>
      <c r="BZ108" s="780"/>
      <c r="CA108" s="775"/>
      <c r="CB108" s="775"/>
      <c r="CC108" s="580"/>
      <c r="CD108" s="580"/>
      <c r="CE108" s="580"/>
      <c r="CF108" s="580"/>
      <c r="CG108" s="580"/>
      <c r="CH108" s="580"/>
      <c r="CI108" s="580"/>
      <c r="CJ108" s="580"/>
      <c r="CK108" s="580"/>
      <c r="CL108" s="580"/>
      <c r="CM108" s="941"/>
      <c r="CN108" s="775"/>
      <c r="CO108" s="775"/>
      <c r="CP108" s="775"/>
      <c r="CQ108" s="775"/>
      <c r="CR108" s="775"/>
      <c r="CS108" s="775"/>
      <c r="CT108" s="771"/>
      <c r="CU108" s="941"/>
      <c r="CV108" s="941"/>
      <c r="CW108" s="941"/>
      <c r="CX108" s="941"/>
      <c r="CY108" s="941"/>
    </row>
    <row r="109" spans="1:103" ht="21.75" customHeight="1">
      <c r="A109" s="1768"/>
      <c r="B109" s="1769"/>
      <c r="C109" s="1769"/>
      <c r="D109" s="1769"/>
      <c r="E109" s="1769"/>
      <c r="F109" s="1769"/>
      <c r="G109" s="1769"/>
      <c r="H109" s="1769"/>
      <c r="I109" s="1769"/>
      <c r="J109" s="1769"/>
      <c r="K109" s="1769"/>
      <c r="L109" s="1769"/>
      <c r="M109" s="1769"/>
      <c r="N109" s="1769"/>
      <c r="O109" s="1176"/>
      <c r="P109" s="1177"/>
      <c r="Q109" s="1294"/>
      <c r="R109" s="1294"/>
      <c r="S109" s="1319" t="s">
        <v>124</v>
      </c>
      <c r="T109" s="1916"/>
      <c r="U109" s="1916"/>
      <c r="V109" s="1916"/>
      <c r="W109" s="1916"/>
      <c r="X109" s="1916"/>
      <c r="Y109" s="1916"/>
      <c r="Z109" s="1917"/>
      <c r="AA109" s="1999"/>
      <c r="AB109" s="1177"/>
      <c r="AC109" s="1294"/>
      <c r="AD109" s="1294"/>
      <c r="AE109" s="1255" t="s">
        <v>124</v>
      </c>
      <c r="AF109" s="1255"/>
      <c r="AG109" s="1255"/>
      <c r="AH109" s="1255"/>
      <c r="AI109" s="1255"/>
      <c r="AJ109" s="1255"/>
      <c r="AK109" s="1255"/>
      <c r="AL109" s="1772"/>
      <c r="AM109" s="759"/>
      <c r="AN109" s="759"/>
      <c r="AO109" s="759"/>
      <c r="AP109" s="759"/>
      <c r="AQ109" s="759"/>
      <c r="AR109" s="759"/>
      <c r="AS109" s="759"/>
      <c r="AT109" s="759"/>
      <c r="AU109" s="759"/>
      <c r="AV109" s="759"/>
      <c r="AW109" s="759"/>
      <c r="AX109" s="759"/>
      <c r="AY109" s="768"/>
      <c r="AZ109" s="768"/>
      <c r="BA109" s="768"/>
      <c r="BB109" s="768"/>
      <c r="BC109" s="42"/>
      <c r="BD109" s="127"/>
      <c r="BE109" s="799"/>
      <c r="BF109" s="800"/>
      <c r="BG109" s="799"/>
      <c r="BH109" s="596"/>
      <c r="BI109" s="799"/>
      <c r="BJ109" s="799"/>
      <c r="BK109" s="124"/>
      <c r="BL109" s="941"/>
      <c r="BM109" s="771"/>
      <c r="BN109" s="771"/>
      <c r="BO109" s="771"/>
      <c r="BP109" s="771"/>
      <c r="BQ109" s="771"/>
      <c r="BR109" s="771"/>
      <c r="BS109" s="771"/>
      <c r="BT109" s="771"/>
      <c r="BU109" s="780"/>
      <c r="BV109" s="780"/>
      <c r="BW109" s="780"/>
      <c r="BX109" s="780"/>
      <c r="BY109" s="780"/>
      <c r="BZ109" s="780"/>
      <c r="CA109" s="775"/>
      <c r="CB109" s="775"/>
      <c r="CC109" s="580"/>
      <c r="CD109" s="580"/>
      <c r="CE109" s="580"/>
      <c r="CF109" s="580"/>
      <c r="CG109" s="580"/>
      <c r="CH109" s="580"/>
      <c r="CI109" s="580"/>
      <c r="CJ109" s="580"/>
      <c r="CK109" s="580"/>
      <c r="CL109" s="580"/>
      <c r="CM109" s="941"/>
      <c r="CN109" s="775"/>
      <c r="CO109" s="775"/>
      <c r="CP109" s="775"/>
      <c r="CQ109" s="775"/>
      <c r="CR109" s="775"/>
      <c r="CS109" s="775"/>
      <c r="CT109" s="771"/>
      <c r="CU109" s="941"/>
      <c r="CV109" s="941"/>
      <c r="CW109" s="941"/>
      <c r="CX109" s="941"/>
      <c r="CY109" s="941"/>
    </row>
    <row r="110" spans="1:103" ht="21.75" customHeight="1">
      <c r="A110" s="1768"/>
      <c r="B110" s="1769"/>
      <c r="C110" s="1769"/>
      <c r="D110" s="1769"/>
      <c r="E110" s="1769"/>
      <c r="F110" s="1769"/>
      <c r="G110" s="1769"/>
      <c r="H110" s="1769"/>
      <c r="I110" s="1769"/>
      <c r="J110" s="1769"/>
      <c r="K110" s="1769"/>
      <c r="L110" s="1769"/>
      <c r="M110" s="1769"/>
      <c r="N110" s="1769"/>
      <c r="O110" s="1176"/>
      <c r="P110" s="1177"/>
      <c r="Q110" s="1294"/>
      <c r="R110" s="1294"/>
      <c r="S110" s="1255" t="s">
        <v>125</v>
      </c>
      <c r="T110" s="1255"/>
      <c r="U110" s="1255"/>
      <c r="V110" s="1255"/>
      <c r="W110" s="1255"/>
      <c r="X110" s="1255"/>
      <c r="Y110" s="1255"/>
      <c r="Z110" s="1255"/>
      <c r="AA110" s="1999"/>
      <c r="AB110" s="1177"/>
      <c r="AC110" s="1294"/>
      <c r="AD110" s="1294"/>
      <c r="AE110" s="1255" t="s">
        <v>127</v>
      </c>
      <c r="AF110" s="1255"/>
      <c r="AG110" s="1255"/>
      <c r="AH110" s="1255"/>
      <c r="AI110" s="1255"/>
      <c r="AJ110" s="1255"/>
      <c r="AK110" s="1255"/>
      <c r="AL110" s="1772"/>
      <c r="AM110" s="759"/>
      <c r="AN110" s="759"/>
      <c r="AO110" s="759"/>
      <c r="AP110" s="759"/>
      <c r="AQ110" s="759"/>
      <c r="AR110" s="759"/>
      <c r="AS110" s="759"/>
      <c r="AT110" s="759"/>
      <c r="AU110" s="759"/>
      <c r="AV110" s="759"/>
      <c r="AW110" s="759"/>
      <c r="AX110" s="759"/>
      <c r="AY110" s="768"/>
      <c r="AZ110" s="768"/>
      <c r="BA110" s="768"/>
      <c r="BB110" s="768"/>
      <c r="BC110" s="42"/>
      <c r="BD110" s="127"/>
      <c r="BE110" s="799"/>
      <c r="BF110" s="800"/>
      <c r="BG110" s="799"/>
      <c r="BH110" s="596"/>
      <c r="BI110" s="799"/>
      <c r="BJ110" s="799"/>
      <c r="BK110" s="124"/>
      <c r="BL110" s="941"/>
      <c r="BM110" s="771"/>
      <c r="BN110" s="771"/>
      <c r="BO110" s="771"/>
      <c r="BP110" s="771"/>
      <c r="BQ110" s="771"/>
      <c r="BR110" s="771"/>
      <c r="BS110" s="771"/>
      <c r="BT110" s="771"/>
      <c r="BU110" s="780"/>
      <c r="BV110" s="780"/>
      <c r="BW110" s="780"/>
      <c r="BX110" s="780"/>
      <c r="BY110" s="780"/>
      <c r="BZ110" s="780"/>
      <c r="CA110" s="775"/>
      <c r="CB110" s="775"/>
      <c r="CC110" s="580"/>
      <c r="CD110" s="580"/>
      <c r="CE110" s="580"/>
      <c r="CF110" s="580"/>
      <c r="CG110" s="580"/>
      <c r="CH110" s="580"/>
      <c r="CI110" s="580"/>
      <c r="CJ110" s="580"/>
      <c r="CK110" s="580"/>
      <c r="CL110" s="580"/>
      <c r="CM110" s="941"/>
      <c r="CN110" s="775"/>
      <c r="CO110" s="775"/>
      <c r="CP110" s="775"/>
      <c r="CQ110" s="775"/>
      <c r="CR110" s="775"/>
      <c r="CS110" s="775"/>
      <c r="CT110" s="771"/>
      <c r="CU110" s="941"/>
      <c r="CV110" s="941"/>
      <c r="CW110" s="941"/>
      <c r="CX110" s="941"/>
      <c r="CY110" s="941"/>
    </row>
    <row r="111" spans="1:103" ht="21.75" customHeight="1" thickBot="1">
      <c r="A111" s="1770"/>
      <c r="B111" s="1771"/>
      <c r="C111" s="1771"/>
      <c r="D111" s="1771"/>
      <c r="E111" s="1771"/>
      <c r="F111" s="1771"/>
      <c r="G111" s="1771"/>
      <c r="H111" s="1771"/>
      <c r="I111" s="1771"/>
      <c r="J111" s="1771"/>
      <c r="K111" s="1771"/>
      <c r="L111" s="1771"/>
      <c r="M111" s="1771"/>
      <c r="N111" s="1771"/>
      <c r="O111" s="1178"/>
      <c r="P111" s="1179"/>
      <c r="Q111" s="1294"/>
      <c r="R111" s="1294"/>
      <c r="S111" s="1645" t="s">
        <v>126</v>
      </c>
      <c r="T111" s="1645"/>
      <c r="U111" s="1637"/>
      <c r="V111" s="1638"/>
      <c r="W111" s="1638"/>
      <c r="X111" s="1638"/>
      <c r="Y111" s="1638"/>
      <c r="Z111" s="1639"/>
      <c r="AA111" s="2000"/>
      <c r="AB111" s="1179"/>
      <c r="AC111" s="1294"/>
      <c r="AD111" s="1294"/>
      <c r="AE111" s="1645" t="s">
        <v>126</v>
      </c>
      <c r="AF111" s="1645"/>
      <c r="AG111" s="1637"/>
      <c r="AH111" s="1638"/>
      <c r="AI111" s="1638"/>
      <c r="AJ111" s="1638"/>
      <c r="AK111" s="1638"/>
      <c r="AL111" s="1814"/>
      <c r="AM111" s="759"/>
      <c r="AN111" s="759"/>
      <c r="AO111" s="759"/>
      <c r="AP111" s="759"/>
      <c r="AQ111" s="759"/>
      <c r="AR111" s="759"/>
      <c r="AS111" s="759"/>
      <c r="AT111" s="759"/>
      <c r="AU111" s="759"/>
      <c r="AV111" s="759"/>
      <c r="AW111" s="759"/>
      <c r="AX111" s="759"/>
      <c r="AY111" s="768"/>
      <c r="AZ111" s="768"/>
      <c r="BA111" s="768"/>
      <c r="BB111" s="768"/>
      <c r="BC111" s="42"/>
      <c r="BD111" s="127"/>
      <c r="BE111" s="799"/>
      <c r="BF111" s="800"/>
      <c r="BG111" s="799"/>
      <c r="BH111" s="596"/>
      <c r="BI111" s="799"/>
      <c r="BJ111" s="799"/>
      <c r="BK111" s="124"/>
      <c r="BL111" s="941"/>
      <c r="BM111" s="771"/>
      <c r="BN111" s="771"/>
      <c r="BO111" s="771"/>
      <c r="BP111" s="771"/>
      <c r="BQ111" s="771"/>
      <c r="BR111" s="771"/>
      <c r="BS111" s="771"/>
      <c r="BT111" s="771"/>
      <c r="BU111" s="780"/>
      <c r="BV111" s="780"/>
      <c r="BW111" s="780"/>
      <c r="BX111" s="780"/>
      <c r="BY111" s="780"/>
      <c r="BZ111" s="780"/>
      <c r="CA111" s="775"/>
      <c r="CB111" s="775"/>
      <c r="CC111" s="580"/>
      <c r="CD111" s="580"/>
      <c r="CE111" s="580"/>
      <c r="CF111" s="580"/>
      <c r="CG111" s="580"/>
      <c r="CH111" s="580"/>
      <c r="CI111" s="580"/>
      <c r="CJ111" s="580"/>
      <c r="CK111" s="580"/>
      <c r="CL111" s="580"/>
      <c r="CM111" s="941"/>
      <c r="CN111" s="775"/>
      <c r="CO111" s="775"/>
      <c r="CP111" s="775"/>
      <c r="CQ111" s="775"/>
      <c r="CR111" s="775"/>
      <c r="CS111" s="775"/>
      <c r="CT111" s="771"/>
      <c r="CU111" s="941"/>
      <c r="CV111" s="941"/>
      <c r="CW111" s="941"/>
      <c r="CX111" s="941"/>
      <c r="CY111" s="941"/>
    </row>
    <row r="112" spans="1:103" ht="21">
      <c r="A112" s="1640" t="s">
        <v>334</v>
      </c>
      <c r="B112" s="1641"/>
      <c r="C112" s="1641"/>
      <c r="D112" s="1641"/>
      <c r="E112" s="1641"/>
      <c r="F112" s="1641"/>
      <c r="G112" s="1641"/>
      <c r="H112" s="1641"/>
      <c r="I112" s="164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760"/>
      <c r="AN112" s="760"/>
      <c r="AO112" s="760"/>
      <c r="AP112" s="760"/>
      <c r="AQ112" s="760"/>
      <c r="AR112" s="760"/>
      <c r="AS112" s="760"/>
      <c r="AT112" s="760"/>
      <c r="AU112" s="765"/>
      <c r="AV112" s="765"/>
      <c r="AW112" s="765"/>
      <c r="AX112" s="765"/>
      <c r="AY112" s="765"/>
      <c r="AZ112" s="765"/>
      <c r="BA112" s="765"/>
      <c r="BB112" s="765"/>
      <c r="BC112" s="40"/>
      <c r="BD112" s="125"/>
      <c r="BE112" s="259"/>
      <c r="BF112" s="801"/>
      <c r="BG112" s="259"/>
      <c r="BH112" s="546"/>
      <c r="BI112" s="259"/>
      <c r="BJ112" s="259"/>
      <c r="BK112" s="259"/>
      <c r="BL112" s="941"/>
      <c r="BM112" s="771"/>
      <c r="BN112" s="771"/>
      <c r="BO112" s="771"/>
      <c r="BP112" s="771"/>
      <c r="BQ112" s="771"/>
      <c r="BR112" s="771"/>
      <c r="BS112" s="771"/>
      <c r="BT112" s="771"/>
      <c r="BU112" s="259"/>
      <c r="BV112" s="259"/>
      <c r="BW112" s="259"/>
      <c r="BX112" s="259"/>
      <c r="BY112" s="259"/>
      <c r="BZ112" s="259"/>
      <c r="CA112" s="259"/>
      <c r="CB112" s="259"/>
      <c r="CC112" s="259"/>
      <c r="CD112" s="259"/>
      <c r="CE112" s="259"/>
      <c r="CF112" s="259"/>
      <c r="CG112" s="259"/>
      <c r="CH112" s="259"/>
      <c r="CI112" s="259"/>
      <c r="CJ112" s="259"/>
      <c r="CK112" s="259"/>
      <c r="CL112" s="259"/>
      <c r="CM112" s="259"/>
      <c r="CN112" s="259"/>
      <c r="CO112" s="259"/>
      <c r="CP112" s="259"/>
      <c r="CQ112" s="259"/>
      <c r="CR112" s="259"/>
      <c r="CS112" s="259"/>
      <c r="CT112" s="771"/>
      <c r="CU112" s="771"/>
      <c r="CV112" s="771"/>
      <c r="CW112" s="40"/>
      <c r="CX112" s="40"/>
      <c r="CY112" s="941"/>
    </row>
    <row r="113" spans="1:246" ht="57.75" customHeight="1" thickBot="1">
      <c r="A113" s="1632" t="s">
        <v>335</v>
      </c>
      <c r="B113" s="1633"/>
      <c r="C113" s="1633"/>
      <c r="D113" s="1633"/>
      <c r="E113" s="1633"/>
      <c r="F113" s="1633"/>
      <c r="G113" s="1633"/>
      <c r="H113" s="1633"/>
      <c r="I113" s="1633"/>
      <c r="J113" s="1633"/>
      <c r="K113" s="1633"/>
      <c r="L113" s="1633"/>
      <c r="M113" s="1633"/>
      <c r="N113" s="1633"/>
      <c r="O113" s="1633"/>
      <c r="P113" s="1633"/>
      <c r="Q113" s="1633"/>
      <c r="R113" s="1633"/>
      <c r="S113" s="1633"/>
      <c r="T113" s="1633"/>
      <c r="U113" s="1633"/>
      <c r="V113" s="1633"/>
      <c r="W113" s="1633"/>
      <c r="X113" s="1633"/>
      <c r="Y113" s="1633"/>
      <c r="Z113" s="1633"/>
      <c r="AA113" s="1633"/>
      <c r="AB113" s="1633"/>
      <c r="AC113" s="1633"/>
      <c r="AD113" s="1633"/>
      <c r="AE113" s="1633"/>
      <c r="AF113" s="1633"/>
      <c r="AG113" s="1633"/>
      <c r="AH113" s="1633"/>
      <c r="AI113" s="1633"/>
      <c r="AJ113" s="1633"/>
      <c r="AK113" s="1633"/>
      <c r="AL113" s="1633"/>
      <c r="AM113" s="760"/>
      <c r="AN113" s="760"/>
      <c r="AO113" s="760"/>
      <c r="AP113" s="760"/>
      <c r="AQ113" s="760"/>
      <c r="AR113" s="760"/>
      <c r="AS113" s="760"/>
      <c r="AT113" s="760"/>
      <c r="AU113" s="765"/>
      <c r="AV113" s="765"/>
      <c r="AW113" s="765"/>
      <c r="AX113" s="765"/>
      <c r="AY113" s="765"/>
      <c r="AZ113" s="765"/>
      <c r="BA113" s="765"/>
      <c r="BB113" s="765"/>
      <c r="BC113" s="40"/>
      <c r="BD113" s="125"/>
      <c r="BE113" s="259"/>
      <c r="BF113" s="801"/>
      <c r="BG113" s="259"/>
      <c r="BH113" s="546"/>
      <c r="BI113" s="259"/>
      <c r="BJ113" s="259"/>
      <c r="BK113" s="259"/>
      <c r="BL113" s="941"/>
      <c r="BM113" s="771"/>
      <c r="BN113" s="771"/>
      <c r="BO113" s="771"/>
      <c r="BP113" s="771"/>
      <c r="BQ113" s="771"/>
      <c r="BR113" s="771"/>
      <c r="BS113" s="771"/>
      <c r="BT113" s="771"/>
      <c r="BU113" s="259"/>
      <c r="BV113" s="259"/>
      <c r="BW113" s="259"/>
      <c r="BX113" s="259"/>
      <c r="BY113" s="259"/>
      <c r="BZ113" s="259"/>
      <c r="CA113" s="259"/>
      <c r="CB113" s="259"/>
      <c r="CC113" s="259"/>
      <c r="CD113" s="259"/>
      <c r="CE113" s="259"/>
      <c r="CF113" s="259"/>
      <c r="CG113" s="259"/>
      <c r="CH113" s="259"/>
      <c r="CI113" s="259"/>
      <c r="CJ113" s="259"/>
      <c r="CK113" s="259"/>
      <c r="CL113" s="259"/>
      <c r="CM113" s="259"/>
      <c r="CN113" s="259"/>
      <c r="CO113" s="259"/>
      <c r="CP113" s="259"/>
      <c r="CQ113" s="259"/>
      <c r="CR113" s="259"/>
      <c r="CS113" s="259"/>
      <c r="CT113" s="771"/>
      <c r="CU113" s="771"/>
      <c r="CV113" s="771"/>
      <c r="CW113" s="40"/>
      <c r="CX113" s="40"/>
      <c r="CY113" s="941"/>
      <c r="CZ113" s="580"/>
      <c r="DA113" s="580"/>
      <c r="DB113" s="580"/>
      <c r="DC113" s="580"/>
      <c r="DD113" s="580"/>
      <c r="DE113" s="580"/>
      <c r="DF113" s="580"/>
      <c r="DG113" s="580"/>
      <c r="DH113" s="580"/>
      <c r="DI113" s="580"/>
      <c r="DJ113" s="580"/>
      <c r="DK113" s="580"/>
      <c r="DL113" s="580"/>
      <c r="DM113" s="580"/>
      <c r="DN113" s="580"/>
      <c r="DO113" s="580"/>
      <c r="DP113" s="580"/>
      <c r="DQ113" s="580"/>
      <c r="DR113" s="580"/>
      <c r="DS113" s="580"/>
      <c r="DT113" s="580"/>
      <c r="DU113" s="580"/>
      <c r="DV113" s="580"/>
      <c r="DW113" s="580"/>
      <c r="DX113" s="580"/>
      <c r="DY113" s="580"/>
      <c r="DZ113" s="580"/>
      <c r="EA113" s="580"/>
      <c r="EB113" s="580"/>
      <c r="EC113" s="580"/>
      <c r="ED113" s="580"/>
      <c r="EE113" s="580"/>
      <c r="EF113" s="580"/>
      <c r="EG113" s="580"/>
      <c r="EH113" s="580"/>
      <c r="EI113" s="580"/>
      <c r="EJ113" s="580"/>
      <c r="EK113" s="580"/>
      <c r="EL113" s="580"/>
      <c r="EM113" s="580"/>
      <c r="EN113" s="580"/>
      <c r="EO113" s="580"/>
      <c r="EP113" s="580"/>
      <c r="EQ113" s="580"/>
      <c r="ER113" s="580"/>
      <c r="ES113" s="580"/>
      <c r="ET113" s="580"/>
      <c r="EU113" s="580"/>
      <c r="EV113" s="580"/>
      <c r="EW113" s="580"/>
      <c r="EX113" s="580"/>
      <c r="EY113" s="580"/>
      <c r="EZ113" s="580"/>
      <c r="FA113" s="580"/>
      <c r="FB113" s="580"/>
      <c r="FC113" s="580"/>
      <c r="FD113" s="580"/>
      <c r="FE113" s="580"/>
      <c r="FF113" s="580"/>
      <c r="FG113" s="580"/>
      <c r="FH113" s="580"/>
      <c r="FI113" s="580"/>
      <c r="FJ113" s="580"/>
      <c r="FK113" s="580"/>
      <c r="FL113" s="580"/>
      <c r="FM113" s="580"/>
      <c r="FN113" s="580"/>
      <c r="FO113" s="580"/>
      <c r="FP113" s="580"/>
      <c r="FQ113" s="580"/>
      <c r="FR113" s="580"/>
      <c r="FS113" s="580"/>
      <c r="FT113" s="580"/>
      <c r="FU113" s="580"/>
      <c r="FV113" s="580"/>
      <c r="FW113" s="580"/>
      <c r="FX113" s="580"/>
      <c r="FY113" s="580"/>
      <c r="FZ113" s="580"/>
      <c r="GA113" s="580"/>
      <c r="GB113" s="580"/>
      <c r="GC113" s="580"/>
      <c r="GD113" s="580"/>
      <c r="GE113" s="580"/>
      <c r="GF113" s="580"/>
      <c r="GG113" s="580"/>
      <c r="GH113" s="580"/>
      <c r="GI113" s="580"/>
      <c r="GJ113" s="580"/>
      <c r="GK113" s="580"/>
      <c r="GL113" s="580"/>
      <c r="GM113" s="580"/>
      <c r="GN113" s="580"/>
      <c r="GO113" s="580"/>
      <c r="GP113" s="580"/>
      <c r="GQ113" s="580"/>
      <c r="GR113" s="580"/>
      <c r="GS113" s="580"/>
      <c r="GT113" s="580"/>
      <c r="GU113" s="580"/>
      <c r="GV113" s="580"/>
      <c r="GW113" s="580"/>
      <c r="GX113" s="580"/>
      <c r="GY113" s="580"/>
      <c r="GZ113" s="580"/>
      <c r="HA113" s="580"/>
      <c r="HB113" s="580"/>
      <c r="HC113" s="580"/>
      <c r="HD113" s="580"/>
      <c r="HE113" s="580"/>
      <c r="HF113" s="580"/>
      <c r="HG113" s="580"/>
      <c r="HH113" s="580"/>
      <c r="HI113" s="580"/>
      <c r="HJ113" s="580"/>
      <c r="HK113" s="580"/>
      <c r="HL113" s="580"/>
      <c r="HM113" s="580"/>
      <c r="HN113" s="580"/>
      <c r="HO113" s="580"/>
      <c r="HP113" s="580"/>
      <c r="HQ113" s="580"/>
      <c r="HR113" s="580"/>
      <c r="HS113" s="580"/>
      <c r="HT113" s="580"/>
      <c r="HU113" s="580"/>
      <c r="HV113" s="580"/>
      <c r="HW113" s="580"/>
      <c r="HX113" s="580"/>
      <c r="HY113" s="580"/>
      <c r="HZ113" s="580"/>
      <c r="IA113" s="580"/>
      <c r="IB113" s="580"/>
      <c r="IC113" s="580"/>
      <c r="ID113" s="580"/>
      <c r="IE113" s="580"/>
      <c r="IF113" s="580"/>
      <c r="IG113" s="580"/>
      <c r="IH113" s="580"/>
      <c r="II113" s="580"/>
      <c r="IJ113" s="580"/>
      <c r="IK113" s="580"/>
      <c r="IL113" s="580"/>
    </row>
    <row r="114" spans="1:246" s="18" customFormat="1" ht="27.75" customHeight="1">
      <c r="A114" s="1337"/>
      <c r="B114" s="1338"/>
      <c r="C114" s="1338"/>
      <c r="D114" s="1338"/>
      <c r="E114" s="1338"/>
      <c r="F114" s="1338"/>
      <c r="G114" s="1338"/>
      <c r="H114" s="1338"/>
      <c r="I114" s="1338"/>
      <c r="J114" s="1338"/>
      <c r="K114" s="1338"/>
      <c r="L114" s="1338"/>
      <c r="M114" s="1338"/>
      <c r="N114" s="1338"/>
      <c r="O114" s="1338"/>
      <c r="P114" s="1338"/>
      <c r="Q114" s="1338"/>
      <c r="R114" s="1338"/>
      <c r="S114" s="1338"/>
      <c r="T114" s="1338"/>
      <c r="U114" s="1338"/>
      <c r="V114" s="1338"/>
      <c r="W114" s="1338"/>
      <c r="X114" s="1338"/>
      <c r="Y114" s="1338"/>
      <c r="Z114" s="1338"/>
      <c r="AA114" s="1338"/>
      <c r="AB114" s="1338"/>
      <c r="AC114" s="1338"/>
      <c r="AD114" s="1338"/>
      <c r="AE114" s="1338"/>
      <c r="AF114" s="1338"/>
      <c r="AG114" s="1338"/>
      <c r="AH114" s="1338"/>
      <c r="AI114" s="1338"/>
      <c r="AJ114" s="1338"/>
      <c r="AK114" s="1343"/>
      <c r="AL114" s="1344"/>
      <c r="AM114" s="794"/>
      <c r="AN114" s="794"/>
      <c r="AO114" s="794"/>
      <c r="AP114" s="794"/>
      <c r="AQ114" s="794"/>
      <c r="AR114" s="794"/>
      <c r="AS114" s="794"/>
      <c r="AT114" s="794"/>
      <c r="AU114" s="794"/>
      <c r="AV114" s="794"/>
      <c r="AW114" s="794"/>
      <c r="AX114" s="794"/>
      <c r="AY114" s="794"/>
      <c r="AZ114" s="794"/>
      <c r="BA114" s="794"/>
      <c r="BB114" s="794"/>
      <c r="BC114" s="44"/>
      <c r="BD114" s="132"/>
      <c r="BE114" s="259"/>
      <c r="BF114" s="801"/>
      <c r="BG114" s="259"/>
      <c r="BH114" s="546"/>
      <c r="BI114" s="259"/>
      <c r="BJ114" s="780"/>
      <c r="BK114" s="780"/>
      <c r="BL114" s="780"/>
      <c r="BM114" s="802"/>
      <c r="BN114" s="802"/>
      <c r="BO114" s="802"/>
      <c r="BP114" s="802"/>
      <c r="BQ114" s="802"/>
      <c r="BR114" s="802"/>
      <c r="BS114" s="802"/>
      <c r="BT114" s="802"/>
      <c r="BU114" s="259"/>
      <c r="BV114" s="776"/>
      <c r="BW114" s="776"/>
      <c r="BX114" s="776"/>
      <c r="BY114" s="776"/>
      <c r="BZ114" s="776"/>
      <c r="CA114" s="776"/>
      <c r="CB114" s="776"/>
      <c r="CC114" s="780"/>
      <c r="CD114" s="780"/>
      <c r="CE114" s="780"/>
      <c r="CF114" s="780"/>
      <c r="CG114" s="780"/>
      <c r="CH114" s="780"/>
      <c r="CI114" s="776"/>
      <c r="CJ114" s="776"/>
      <c r="CK114" s="776"/>
      <c r="CL114" s="776"/>
      <c r="CM114" s="776"/>
      <c r="CN114" s="776"/>
      <c r="CO114" s="776"/>
      <c r="CP114" s="776"/>
      <c r="CQ114" s="776"/>
      <c r="CR114" s="776"/>
      <c r="CS114" s="776"/>
      <c r="CT114" s="259"/>
      <c r="CU114" s="259"/>
      <c r="CV114" s="259"/>
      <c r="CW114" s="780"/>
      <c r="CX114" s="780"/>
      <c r="CY114" s="780"/>
      <c r="CZ114" s="780"/>
      <c r="DA114" s="780"/>
      <c r="DB114" s="780"/>
      <c r="DC114" s="780"/>
      <c r="DD114" s="780"/>
      <c r="DE114" s="780"/>
      <c r="DF114" s="780"/>
      <c r="DG114" s="780"/>
      <c r="DH114" s="780"/>
      <c r="DI114" s="780"/>
      <c r="DJ114" s="780"/>
      <c r="DK114" s="780"/>
      <c r="DL114" s="780"/>
      <c r="DM114" s="780"/>
      <c r="DN114" s="780"/>
      <c r="DO114" s="780"/>
      <c r="DP114" s="780"/>
      <c r="DQ114" s="780"/>
      <c r="DR114" s="780"/>
      <c r="DS114" s="780"/>
      <c r="DT114" s="780"/>
      <c r="DU114" s="780"/>
      <c r="DV114" s="780"/>
      <c r="DW114" s="780"/>
      <c r="DX114" s="780"/>
      <c r="DY114" s="780"/>
      <c r="DZ114" s="780"/>
      <c r="EA114" s="780"/>
      <c r="EB114" s="780"/>
      <c r="EC114" s="780"/>
      <c r="ED114" s="780"/>
      <c r="EE114" s="780"/>
      <c r="EF114" s="780"/>
      <c r="EG114" s="780"/>
      <c r="EH114" s="780"/>
      <c r="EI114" s="780"/>
      <c r="EJ114" s="780"/>
      <c r="EK114" s="780"/>
      <c r="EL114" s="780"/>
      <c r="EM114" s="780"/>
      <c r="EN114" s="780"/>
      <c r="EO114" s="780"/>
      <c r="EP114" s="780"/>
      <c r="EQ114" s="780"/>
      <c r="ER114" s="780"/>
      <c r="ES114" s="780"/>
      <c r="ET114" s="780"/>
      <c r="EU114" s="780"/>
      <c r="EV114" s="780"/>
      <c r="EW114" s="780"/>
      <c r="EX114" s="780"/>
      <c r="EY114" s="780"/>
      <c r="EZ114" s="780"/>
      <c r="FA114" s="780"/>
      <c r="FB114" s="780"/>
      <c r="FC114" s="780"/>
      <c r="FD114" s="780"/>
      <c r="FE114" s="780"/>
      <c r="FF114" s="780"/>
      <c r="FG114" s="780"/>
      <c r="FH114" s="780"/>
      <c r="FI114" s="780"/>
      <c r="FJ114" s="780"/>
      <c r="FK114" s="780"/>
      <c r="FL114" s="780"/>
      <c r="FM114" s="780"/>
      <c r="FN114" s="780"/>
      <c r="FO114" s="780"/>
      <c r="FP114" s="780"/>
      <c r="FQ114" s="780"/>
      <c r="FR114" s="780"/>
      <c r="FS114" s="780"/>
      <c r="FT114" s="780"/>
      <c r="FU114" s="780"/>
      <c r="FV114" s="780"/>
      <c r="FW114" s="780"/>
      <c r="FX114" s="780"/>
      <c r="FY114" s="780"/>
      <c r="FZ114" s="780"/>
      <c r="GA114" s="780"/>
      <c r="GB114" s="780"/>
      <c r="GC114" s="780"/>
      <c r="GD114" s="780"/>
      <c r="GE114" s="780"/>
      <c r="GF114" s="780"/>
      <c r="GG114" s="780"/>
      <c r="GH114" s="780"/>
      <c r="GI114" s="780"/>
      <c r="GJ114" s="780"/>
      <c r="GK114" s="780"/>
      <c r="GL114" s="780"/>
      <c r="GM114" s="780"/>
      <c r="GN114" s="780"/>
      <c r="GO114" s="780"/>
      <c r="GP114" s="780"/>
      <c r="GQ114" s="780"/>
      <c r="GR114" s="780"/>
      <c r="GS114" s="780"/>
      <c r="GT114" s="780"/>
      <c r="GU114" s="780"/>
      <c r="GV114" s="780"/>
      <c r="GW114" s="780"/>
      <c r="GX114" s="780"/>
      <c r="GY114" s="780"/>
      <c r="GZ114" s="780"/>
      <c r="HA114" s="780"/>
      <c r="HB114" s="780"/>
      <c r="HC114" s="780"/>
      <c r="HD114" s="780"/>
      <c r="HE114" s="780"/>
      <c r="HF114" s="780"/>
      <c r="HG114" s="780"/>
      <c r="HH114" s="780"/>
      <c r="HI114" s="780"/>
      <c r="HJ114" s="780"/>
      <c r="HK114" s="780"/>
      <c r="HL114" s="780"/>
      <c r="HM114" s="780"/>
      <c r="HN114" s="780"/>
      <c r="HO114" s="780"/>
      <c r="HP114" s="780"/>
      <c r="HQ114" s="780"/>
      <c r="HR114" s="780"/>
      <c r="HS114" s="780"/>
      <c r="HT114" s="780"/>
      <c r="HU114" s="780"/>
      <c r="HV114" s="780"/>
      <c r="HW114" s="780"/>
      <c r="HX114" s="780"/>
      <c r="HY114" s="780"/>
      <c r="HZ114" s="780"/>
      <c r="IA114" s="780"/>
      <c r="IB114" s="780"/>
      <c r="IC114" s="780"/>
      <c r="ID114" s="780"/>
      <c r="IE114" s="780"/>
      <c r="IF114" s="780"/>
      <c r="IG114" s="780"/>
      <c r="IH114" s="780"/>
      <c r="II114" s="780"/>
      <c r="IJ114" s="780"/>
      <c r="IK114" s="780"/>
      <c r="IL114" s="780"/>
    </row>
    <row r="115" spans="1:246" s="18" customFormat="1" ht="27.75" customHeight="1">
      <c r="A115" s="1339"/>
      <c r="B115" s="1340"/>
      <c r="C115" s="1340"/>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340"/>
      <c r="AJ115" s="1340"/>
      <c r="AK115" s="1345"/>
      <c r="AL115" s="1346"/>
      <c r="AM115" s="794"/>
      <c r="AN115" s="794"/>
      <c r="AO115" s="794"/>
      <c r="AP115" s="794"/>
      <c r="AQ115" s="794"/>
      <c r="AR115" s="794"/>
      <c r="AS115" s="794"/>
      <c r="AT115" s="794"/>
      <c r="AU115" s="794"/>
      <c r="AV115" s="794"/>
      <c r="AW115" s="794"/>
      <c r="AX115" s="794"/>
      <c r="AY115" s="794"/>
      <c r="AZ115" s="794"/>
      <c r="BA115" s="794"/>
      <c r="BB115" s="794"/>
      <c r="BC115" s="44"/>
      <c r="BD115" s="132"/>
      <c r="BE115" s="259"/>
      <c r="BF115" s="801"/>
      <c r="BG115" s="259"/>
      <c r="BH115" s="546"/>
      <c r="BI115" s="259"/>
      <c r="BJ115" s="780"/>
      <c r="BK115" s="780"/>
      <c r="BL115" s="780"/>
      <c r="BM115" s="802"/>
      <c r="BN115" s="802"/>
      <c r="BO115" s="802"/>
      <c r="BP115" s="802"/>
      <c r="BQ115" s="802"/>
      <c r="BR115" s="802"/>
      <c r="BS115" s="802"/>
      <c r="BT115" s="802"/>
      <c r="BU115" s="259"/>
      <c r="BV115" s="776"/>
      <c r="BW115" s="776"/>
      <c r="BX115" s="776"/>
      <c r="BY115" s="776"/>
      <c r="BZ115" s="776"/>
      <c r="CA115" s="776"/>
      <c r="CB115" s="776"/>
      <c r="CC115" s="780"/>
      <c r="CD115" s="780"/>
      <c r="CE115" s="780"/>
      <c r="CF115" s="780"/>
      <c r="CG115" s="780"/>
      <c r="CH115" s="780"/>
      <c r="CI115" s="776"/>
      <c r="CJ115" s="776"/>
      <c r="CK115" s="776"/>
      <c r="CL115" s="776"/>
      <c r="CM115" s="776"/>
      <c r="CN115" s="776"/>
      <c r="CO115" s="776"/>
      <c r="CP115" s="776"/>
      <c r="CQ115" s="776"/>
      <c r="CR115" s="776"/>
      <c r="CS115" s="776"/>
      <c r="CT115" s="259"/>
      <c r="CU115" s="259"/>
      <c r="CV115" s="259"/>
      <c r="CW115" s="780"/>
      <c r="CX115" s="780"/>
      <c r="CY115" s="780"/>
      <c r="CZ115" s="780"/>
      <c r="DA115" s="780"/>
      <c r="DB115" s="780"/>
      <c r="DC115" s="780"/>
      <c r="DD115" s="780"/>
      <c r="DE115" s="780"/>
      <c r="DF115" s="780"/>
      <c r="DG115" s="780"/>
      <c r="DH115" s="780"/>
      <c r="DI115" s="780"/>
      <c r="DJ115" s="780"/>
      <c r="DK115" s="780"/>
      <c r="DL115" s="780"/>
      <c r="DM115" s="780"/>
      <c r="DN115" s="780"/>
      <c r="DO115" s="780"/>
      <c r="DP115" s="780"/>
      <c r="DQ115" s="780"/>
      <c r="DR115" s="780"/>
      <c r="DS115" s="780"/>
      <c r="DT115" s="780"/>
      <c r="DU115" s="780"/>
      <c r="DV115" s="780"/>
      <c r="DW115" s="780"/>
      <c r="DX115" s="780"/>
      <c r="DY115" s="780"/>
      <c r="DZ115" s="780"/>
      <c r="EA115" s="780"/>
      <c r="EB115" s="780"/>
      <c r="EC115" s="780"/>
      <c r="ED115" s="780"/>
      <c r="EE115" s="780"/>
      <c r="EF115" s="780"/>
      <c r="EG115" s="780"/>
      <c r="EH115" s="780"/>
      <c r="EI115" s="780"/>
      <c r="EJ115" s="780"/>
      <c r="EK115" s="780"/>
      <c r="EL115" s="780"/>
      <c r="EM115" s="780"/>
      <c r="EN115" s="780"/>
      <c r="EO115" s="780"/>
      <c r="EP115" s="780"/>
      <c r="EQ115" s="780"/>
      <c r="ER115" s="780"/>
      <c r="ES115" s="780"/>
      <c r="ET115" s="780"/>
      <c r="EU115" s="780"/>
      <c r="EV115" s="780"/>
      <c r="EW115" s="780"/>
      <c r="EX115" s="780"/>
      <c r="EY115" s="780"/>
      <c r="EZ115" s="780"/>
      <c r="FA115" s="780"/>
      <c r="FB115" s="780"/>
      <c r="FC115" s="780"/>
      <c r="FD115" s="780"/>
      <c r="FE115" s="780"/>
      <c r="FF115" s="780"/>
      <c r="FG115" s="780"/>
      <c r="FH115" s="780"/>
      <c r="FI115" s="780"/>
      <c r="FJ115" s="780"/>
      <c r="FK115" s="780"/>
      <c r="FL115" s="780"/>
      <c r="FM115" s="780"/>
      <c r="FN115" s="780"/>
      <c r="FO115" s="780"/>
      <c r="FP115" s="780"/>
      <c r="FQ115" s="780"/>
      <c r="FR115" s="780"/>
      <c r="FS115" s="780"/>
      <c r="FT115" s="780"/>
      <c r="FU115" s="780"/>
      <c r="FV115" s="780"/>
      <c r="FW115" s="780"/>
      <c r="FX115" s="780"/>
      <c r="FY115" s="780"/>
      <c r="FZ115" s="780"/>
      <c r="GA115" s="780"/>
      <c r="GB115" s="780"/>
      <c r="GC115" s="780"/>
      <c r="GD115" s="780"/>
      <c r="GE115" s="780"/>
      <c r="GF115" s="780"/>
      <c r="GG115" s="780"/>
      <c r="GH115" s="780"/>
      <c r="GI115" s="780"/>
      <c r="GJ115" s="780"/>
      <c r="GK115" s="780"/>
      <c r="GL115" s="780"/>
      <c r="GM115" s="780"/>
      <c r="GN115" s="780"/>
      <c r="GO115" s="780"/>
      <c r="GP115" s="780"/>
      <c r="GQ115" s="780"/>
      <c r="GR115" s="780"/>
      <c r="GS115" s="780"/>
      <c r="GT115" s="780"/>
      <c r="GU115" s="780"/>
      <c r="GV115" s="780"/>
      <c r="GW115" s="780"/>
      <c r="GX115" s="780"/>
      <c r="GY115" s="780"/>
      <c r="GZ115" s="780"/>
      <c r="HA115" s="780"/>
      <c r="HB115" s="780"/>
      <c r="HC115" s="780"/>
      <c r="HD115" s="780"/>
      <c r="HE115" s="780"/>
      <c r="HF115" s="780"/>
      <c r="HG115" s="780"/>
      <c r="HH115" s="780"/>
      <c r="HI115" s="780"/>
      <c r="HJ115" s="780"/>
      <c r="HK115" s="780"/>
      <c r="HL115" s="780"/>
      <c r="HM115" s="780"/>
      <c r="HN115" s="780"/>
      <c r="HO115" s="780"/>
      <c r="HP115" s="780"/>
      <c r="HQ115" s="780"/>
      <c r="HR115" s="780"/>
      <c r="HS115" s="780"/>
      <c r="HT115" s="780"/>
      <c r="HU115" s="780"/>
      <c r="HV115" s="780"/>
      <c r="HW115" s="780"/>
      <c r="HX115" s="780"/>
      <c r="HY115" s="780"/>
      <c r="HZ115" s="780"/>
      <c r="IA115" s="780"/>
      <c r="IB115" s="780"/>
      <c r="IC115" s="780"/>
      <c r="ID115" s="780"/>
      <c r="IE115" s="780"/>
      <c r="IF115" s="780"/>
      <c r="IG115" s="780"/>
      <c r="IH115" s="780"/>
      <c r="II115" s="780"/>
      <c r="IJ115" s="780"/>
      <c r="IK115" s="780"/>
      <c r="IL115" s="780"/>
    </row>
    <row r="116" spans="1:246" s="18" customFormat="1" ht="27.75" customHeight="1">
      <c r="A116" s="1339"/>
      <c r="B116" s="1340"/>
      <c r="C116" s="1340"/>
      <c r="D116" s="1340"/>
      <c r="E116" s="1340"/>
      <c r="F116" s="1340"/>
      <c r="G116" s="1340"/>
      <c r="H116" s="1340"/>
      <c r="I116" s="1340"/>
      <c r="J116" s="1340"/>
      <c r="K116" s="1340"/>
      <c r="L116" s="1340"/>
      <c r="M116" s="1340"/>
      <c r="N116" s="1340"/>
      <c r="O116" s="1340"/>
      <c r="P116" s="1340"/>
      <c r="Q116" s="1340"/>
      <c r="R116" s="1340"/>
      <c r="S116" s="1340"/>
      <c r="T116" s="1340"/>
      <c r="U116" s="1340"/>
      <c r="V116" s="1340"/>
      <c r="W116" s="1340"/>
      <c r="X116" s="1340"/>
      <c r="Y116" s="1340"/>
      <c r="Z116" s="1340"/>
      <c r="AA116" s="1340"/>
      <c r="AB116" s="1340"/>
      <c r="AC116" s="1340"/>
      <c r="AD116" s="1340"/>
      <c r="AE116" s="1340"/>
      <c r="AF116" s="1340"/>
      <c r="AG116" s="1340"/>
      <c r="AH116" s="1340"/>
      <c r="AI116" s="1340"/>
      <c r="AJ116" s="1340"/>
      <c r="AK116" s="1345"/>
      <c r="AL116" s="1346"/>
      <c r="AM116" s="794"/>
      <c r="AN116" s="794"/>
      <c r="AO116" s="794"/>
      <c r="AP116" s="794"/>
      <c r="AQ116" s="794"/>
      <c r="AR116" s="794"/>
      <c r="AS116" s="794"/>
      <c r="AT116" s="794"/>
      <c r="AU116" s="794"/>
      <c r="AV116" s="794"/>
      <c r="AW116" s="794"/>
      <c r="AX116" s="794"/>
      <c r="AY116" s="794"/>
      <c r="AZ116" s="794"/>
      <c r="BA116" s="794"/>
      <c r="BB116" s="794"/>
      <c r="BC116" s="44"/>
      <c r="BD116" s="132"/>
      <c r="BE116" s="259"/>
      <c r="BF116" s="801"/>
      <c r="BG116" s="259"/>
      <c r="BH116" s="546"/>
      <c r="BI116" s="259"/>
      <c r="BJ116" s="780"/>
      <c r="BK116" s="780"/>
      <c r="BL116" s="780"/>
      <c r="BM116" s="802"/>
      <c r="BN116" s="802"/>
      <c r="BO116" s="802"/>
      <c r="BP116" s="802"/>
      <c r="BQ116" s="802"/>
      <c r="BR116" s="802"/>
      <c r="BS116" s="802"/>
      <c r="BT116" s="802"/>
      <c r="BU116" s="259"/>
      <c r="BV116" s="776"/>
      <c r="BW116" s="776"/>
      <c r="BX116" s="776"/>
      <c r="BY116" s="776"/>
      <c r="BZ116" s="776"/>
      <c r="CA116" s="776"/>
      <c r="CB116" s="776"/>
      <c r="CC116" s="780"/>
      <c r="CD116" s="780"/>
      <c r="CE116" s="780"/>
      <c r="CF116" s="780"/>
      <c r="CG116" s="780"/>
      <c r="CH116" s="780"/>
      <c r="CI116" s="776"/>
      <c r="CJ116" s="776"/>
      <c r="CK116" s="776"/>
      <c r="CL116" s="776"/>
      <c r="CM116" s="776"/>
      <c r="CN116" s="776"/>
      <c r="CO116" s="776"/>
      <c r="CP116" s="776"/>
      <c r="CQ116" s="776"/>
      <c r="CR116" s="776"/>
      <c r="CS116" s="776"/>
      <c r="CT116" s="259"/>
      <c r="CU116" s="259"/>
      <c r="CV116" s="259"/>
      <c r="CW116" s="780"/>
      <c r="CX116" s="780"/>
      <c r="CY116" s="780"/>
      <c r="CZ116" s="780"/>
      <c r="DA116" s="780"/>
      <c r="DB116" s="780"/>
      <c r="DC116" s="780"/>
      <c r="DD116" s="780"/>
      <c r="DE116" s="780"/>
      <c r="DF116" s="780"/>
      <c r="DG116" s="780"/>
      <c r="DH116" s="780"/>
      <c r="DI116" s="780"/>
      <c r="DJ116" s="780"/>
      <c r="DK116" s="780"/>
      <c r="DL116" s="780"/>
      <c r="DM116" s="780"/>
      <c r="DN116" s="780"/>
      <c r="DO116" s="780"/>
      <c r="DP116" s="780"/>
      <c r="DQ116" s="780"/>
      <c r="DR116" s="780"/>
      <c r="DS116" s="780"/>
      <c r="DT116" s="780"/>
      <c r="DU116" s="780"/>
      <c r="DV116" s="780"/>
      <c r="DW116" s="780"/>
      <c r="DX116" s="780"/>
      <c r="DY116" s="780"/>
      <c r="DZ116" s="780"/>
      <c r="EA116" s="780"/>
      <c r="EB116" s="780"/>
      <c r="EC116" s="780"/>
      <c r="ED116" s="780"/>
      <c r="EE116" s="780"/>
      <c r="EF116" s="780"/>
      <c r="EG116" s="780"/>
      <c r="EH116" s="780"/>
      <c r="EI116" s="780"/>
      <c r="EJ116" s="780"/>
      <c r="EK116" s="780"/>
      <c r="EL116" s="780"/>
      <c r="EM116" s="780"/>
      <c r="EN116" s="780"/>
      <c r="EO116" s="780"/>
      <c r="EP116" s="780"/>
      <c r="EQ116" s="780"/>
      <c r="ER116" s="780"/>
      <c r="ES116" s="780"/>
      <c r="ET116" s="780"/>
      <c r="EU116" s="780"/>
      <c r="EV116" s="780"/>
      <c r="EW116" s="780"/>
      <c r="EX116" s="780"/>
      <c r="EY116" s="780"/>
      <c r="EZ116" s="780"/>
      <c r="FA116" s="780"/>
      <c r="FB116" s="780"/>
      <c r="FC116" s="780"/>
      <c r="FD116" s="780"/>
      <c r="FE116" s="780"/>
      <c r="FF116" s="780"/>
      <c r="FG116" s="780"/>
      <c r="FH116" s="780"/>
      <c r="FI116" s="780"/>
      <c r="FJ116" s="780"/>
      <c r="FK116" s="780"/>
      <c r="FL116" s="780"/>
      <c r="FM116" s="780"/>
      <c r="FN116" s="780"/>
      <c r="FO116" s="780"/>
      <c r="FP116" s="780"/>
      <c r="FQ116" s="780"/>
      <c r="FR116" s="780"/>
      <c r="FS116" s="780"/>
      <c r="FT116" s="780"/>
      <c r="FU116" s="780"/>
      <c r="FV116" s="780"/>
      <c r="FW116" s="780"/>
      <c r="FX116" s="780"/>
      <c r="FY116" s="780"/>
      <c r="FZ116" s="780"/>
      <c r="GA116" s="780"/>
      <c r="GB116" s="780"/>
      <c r="GC116" s="780"/>
      <c r="GD116" s="780"/>
      <c r="GE116" s="780"/>
      <c r="GF116" s="780"/>
      <c r="GG116" s="780"/>
      <c r="GH116" s="780"/>
      <c r="GI116" s="780"/>
      <c r="GJ116" s="780"/>
      <c r="GK116" s="780"/>
      <c r="GL116" s="780"/>
      <c r="GM116" s="780"/>
      <c r="GN116" s="780"/>
      <c r="GO116" s="780"/>
      <c r="GP116" s="780"/>
      <c r="GQ116" s="780"/>
      <c r="GR116" s="780"/>
      <c r="GS116" s="780"/>
      <c r="GT116" s="780"/>
      <c r="GU116" s="780"/>
      <c r="GV116" s="780"/>
      <c r="GW116" s="780"/>
      <c r="GX116" s="780"/>
      <c r="GY116" s="780"/>
      <c r="GZ116" s="780"/>
      <c r="HA116" s="780"/>
      <c r="HB116" s="780"/>
      <c r="HC116" s="780"/>
      <c r="HD116" s="780"/>
      <c r="HE116" s="780"/>
      <c r="HF116" s="780"/>
      <c r="HG116" s="780"/>
      <c r="HH116" s="780"/>
      <c r="HI116" s="780"/>
      <c r="HJ116" s="780"/>
      <c r="HK116" s="780"/>
      <c r="HL116" s="780"/>
      <c r="HM116" s="780"/>
      <c r="HN116" s="780"/>
      <c r="HO116" s="780"/>
      <c r="HP116" s="780"/>
      <c r="HQ116" s="780"/>
      <c r="HR116" s="780"/>
      <c r="HS116" s="780"/>
      <c r="HT116" s="780"/>
      <c r="HU116" s="780"/>
      <c r="HV116" s="780"/>
      <c r="HW116" s="780"/>
      <c r="HX116" s="780"/>
      <c r="HY116" s="780"/>
      <c r="HZ116" s="780"/>
      <c r="IA116" s="780"/>
      <c r="IB116" s="780"/>
      <c r="IC116" s="780"/>
      <c r="ID116" s="780"/>
      <c r="IE116" s="780"/>
      <c r="IF116" s="780"/>
      <c r="IG116" s="780"/>
      <c r="IH116" s="780"/>
      <c r="II116" s="780"/>
      <c r="IJ116" s="780"/>
      <c r="IK116" s="780"/>
      <c r="IL116" s="780"/>
    </row>
    <row r="117" spans="1:246" s="18" customFormat="1" ht="96" customHeight="1">
      <c r="A117" s="1339"/>
      <c r="B117" s="1340"/>
      <c r="C117" s="1340"/>
      <c r="D117" s="1340"/>
      <c r="E117" s="1340"/>
      <c r="F117" s="1340"/>
      <c r="G117" s="1340"/>
      <c r="H117" s="1340"/>
      <c r="I117" s="1340"/>
      <c r="J117" s="1340"/>
      <c r="K117" s="1340"/>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0"/>
      <c r="AG117" s="1340"/>
      <c r="AH117" s="1340"/>
      <c r="AI117" s="1340"/>
      <c r="AJ117" s="1340"/>
      <c r="AK117" s="1345"/>
      <c r="AL117" s="1346"/>
      <c r="AM117" s="794"/>
      <c r="AN117" s="794"/>
      <c r="AO117" s="794"/>
      <c r="AP117" s="794"/>
      <c r="AQ117" s="794"/>
      <c r="AR117" s="794"/>
      <c r="AS117" s="794"/>
      <c r="AT117" s="794"/>
      <c r="AU117" s="794"/>
      <c r="AV117" s="794"/>
      <c r="AW117" s="794"/>
      <c r="AX117" s="794"/>
      <c r="AY117" s="794"/>
      <c r="AZ117" s="794"/>
      <c r="BA117" s="794"/>
      <c r="BB117" s="794"/>
      <c r="BC117" s="44"/>
      <c r="BD117" s="132"/>
      <c r="BE117" s="259"/>
      <c r="BF117" s="801"/>
      <c r="BG117" s="259"/>
      <c r="BH117" s="546"/>
      <c r="BI117" s="259"/>
      <c r="BJ117" s="780"/>
      <c r="BK117" s="780"/>
      <c r="BL117" s="780"/>
      <c r="BM117" s="802"/>
      <c r="BN117" s="802"/>
      <c r="BO117" s="802"/>
      <c r="BP117" s="802"/>
      <c r="BQ117" s="802"/>
      <c r="BR117" s="802"/>
      <c r="BS117" s="802"/>
      <c r="BT117" s="802"/>
      <c r="BU117" s="259"/>
      <c r="BV117" s="776"/>
      <c r="BW117" s="776"/>
      <c r="BX117" s="776"/>
      <c r="BY117" s="776"/>
      <c r="BZ117" s="776"/>
      <c r="CA117" s="776"/>
      <c r="CB117" s="776"/>
      <c r="CC117" s="780"/>
      <c r="CD117" s="780"/>
      <c r="CE117" s="780"/>
      <c r="CF117" s="780"/>
      <c r="CG117" s="780"/>
      <c r="CH117" s="780"/>
      <c r="CI117" s="776"/>
      <c r="CJ117" s="776"/>
      <c r="CK117" s="776"/>
      <c r="CL117" s="776"/>
      <c r="CM117" s="776"/>
      <c r="CN117" s="776"/>
      <c r="CO117" s="776"/>
      <c r="CP117" s="776"/>
      <c r="CQ117" s="776"/>
      <c r="CR117" s="776"/>
      <c r="CS117" s="776"/>
      <c r="CT117" s="259"/>
      <c r="CU117" s="259"/>
      <c r="CV117" s="259"/>
      <c r="CW117" s="780"/>
      <c r="CX117" s="780"/>
      <c r="CY117" s="780"/>
      <c r="CZ117" s="780"/>
      <c r="DA117" s="780"/>
      <c r="DB117" s="780"/>
      <c r="DC117" s="780"/>
      <c r="DD117" s="780"/>
      <c r="DE117" s="780"/>
      <c r="DF117" s="780"/>
      <c r="DG117" s="780"/>
      <c r="DH117" s="780"/>
      <c r="DI117" s="780"/>
      <c r="DJ117" s="780"/>
      <c r="DK117" s="780"/>
      <c r="DL117" s="780"/>
      <c r="DM117" s="780"/>
      <c r="DN117" s="780"/>
      <c r="DO117" s="780"/>
      <c r="DP117" s="780"/>
      <c r="DQ117" s="780"/>
      <c r="DR117" s="780"/>
      <c r="DS117" s="780"/>
      <c r="DT117" s="780"/>
      <c r="DU117" s="780"/>
      <c r="DV117" s="780"/>
      <c r="DW117" s="780"/>
      <c r="DX117" s="780"/>
      <c r="DY117" s="780"/>
      <c r="DZ117" s="780"/>
      <c r="EA117" s="780"/>
      <c r="EB117" s="780"/>
      <c r="EC117" s="780"/>
      <c r="ED117" s="780"/>
      <c r="EE117" s="780"/>
      <c r="EF117" s="780"/>
      <c r="EG117" s="780"/>
      <c r="EH117" s="780"/>
      <c r="EI117" s="780"/>
      <c r="EJ117" s="780"/>
      <c r="EK117" s="780"/>
      <c r="EL117" s="780"/>
      <c r="EM117" s="780"/>
      <c r="EN117" s="780"/>
      <c r="EO117" s="780"/>
      <c r="EP117" s="780"/>
      <c r="EQ117" s="780"/>
      <c r="ER117" s="780"/>
      <c r="ES117" s="780"/>
      <c r="ET117" s="780"/>
      <c r="EU117" s="780"/>
      <c r="EV117" s="780"/>
      <c r="EW117" s="780"/>
      <c r="EX117" s="780"/>
      <c r="EY117" s="780"/>
      <c r="EZ117" s="780"/>
      <c r="FA117" s="780"/>
      <c r="FB117" s="780"/>
      <c r="FC117" s="780"/>
      <c r="FD117" s="780"/>
      <c r="FE117" s="780"/>
      <c r="FF117" s="780"/>
      <c r="FG117" s="780"/>
      <c r="FH117" s="780"/>
      <c r="FI117" s="780"/>
      <c r="FJ117" s="780"/>
      <c r="FK117" s="780"/>
      <c r="FL117" s="780"/>
      <c r="FM117" s="780"/>
      <c r="FN117" s="780"/>
      <c r="FO117" s="780"/>
      <c r="FP117" s="780"/>
      <c r="FQ117" s="780"/>
      <c r="FR117" s="780"/>
      <c r="FS117" s="780"/>
      <c r="FT117" s="780"/>
      <c r="FU117" s="780"/>
      <c r="FV117" s="780"/>
      <c r="FW117" s="780"/>
      <c r="FX117" s="780"/>
      <c r="FY117" s="780"/>
      <c r="FZ117" s="780"/>
      <c r="GA117" s="780"/>
      <c r="GB117" s="780"/>
      <c r="GC117" s="780"/>
      <c r="GD117" s="780"/>
      <c r="GE117" s="780"/>
      <c r="GF117" s="780"/>
      <c r="GG117" s="780"/>
      <c r="GH117" s="780"/>
      <c r="GI117" s="780"/>
      <c r="GJ117" s="780"/>
      <c r="GK117" s="780"/>
      <c r="GL117" s="780"/>
      <c r="GM117" s="780"/>
      <c r="GN117" s="780"/>
      <c r="GO117" s="780"/>
      <c r="GP117" s="780"/>
      <c r="GQ117" s="780"/>
      <c r="GR117" s="780"/>
      <c r="GS117" s="780"/>
      <c r="GT117" s="780"/>
      <c r="GU117" s="780"/>
      <c r="GV117" s="780"/>
      <c r="GW117" s="780"/>
      <c r="GX117" s="780"/>
      <c r="GY117" s="780"/>
      <c r="GZ117" s="780"/>
      <c r="HA117" s="780"/>
      <c r="HB117" s="780"/>
      <c r="HC117" s="780"/>
      <c r="HD117" s="780"/>
      <c r="HE117" s="780"/>
      <c r="HF117" s="780"/>
      <c r="HG117" s="780"/>
      <c r="HH117" s="780"/>
      <c r="HI117" s="780"/>
      <c r="HJ117" s="780"/>
      <c r="HK117" s="780"/>
      <c r="HL117" s="780"/>
      <c r="HM117" s="780"/>
      <c r="HN117" s="780"/>
      <c r="HO117" s="780"/>
      <c r="HP117" s="780"/>
      <c r="HQ117" s="780"/>
      <c r="HR117" s="780"/>
      <c r="HS117" s="780"/>
      <c r="HT117" s="780"/>
      <c r="HU117" s="780"/>
      <c r="HV117" s="780"/>
      <c r="HW117" s="780"/>
      <c r="HX117" s="780"/>
      <c r="HY117" s="780"/>
      <c r="HZ117" s="780"/>
      <c r="IA117" s="780"/>
      <c r="IB117" s="780"/>
      <c r="IC117" s="780"/>
      <c r="ID117" s="780"/>
      <c r="IE117" s="780"/>
      <c r="IF117" s="780"/>
      <c r="IG117" s="780"/>
      <c r="IH117" s="780"/>
      <c r="II117" s="780"/>
      <c r="IJ117" s="780"/>
      <c r="IK117" s="780"/>
      <c r="IL117" s="780"/>
    </row>
    <row r="118" spans="1:246" s="18" customFormat="1" ht="69" customHeight="1">
      <c r="A118" s="1339"/>
      <c r="B118" s="1340"/>
      <c r="C118" s="1340"/>
      <c r="D118" s="1340"/>
      <c r="E118" s="1340"/>
      <c r="F118" s="1340"/>
      <c r="G118" s="1340"/>
      <c r="H118" s="1340"/>
      <c r="I118" s="1340"/>
      <c r="J118" s="1340"/>
      <c r="K118" s="1340"/>
      <c r="L118" s="1340"/>
      <c r="M118" s="1340"/>
      <c r="N118" s="1340"/>
      <c r="O118" s="1340"/>
      <c r="P118" s="1340"/>
      <c r="Q118" s="1340"/>
      <c r="R118" s="1340"/>
      <c r="S118" s="1340"/>
      <c r="T118" s="1340"/>
      <c r="U118" s="1340"/>
      <c r="V118" s="1340"/>
      <c r="W118" s="1340"/>
      <c r="X118" s="1340"/>
      <c r="Y118" s="1340"/>
      <c r="Z118" s="1340"/>
      <c r="AA118" s="1340"/>
      <c r="AB118" s="1340"/>
      <c r="AC118" s="1340"/>
      <c r="AD118" s="1340"/>
      <c r="AE118" s="1340"/>
      <c r="AF118" s="1340"/>
      <c r="AG118" s="1340"/>
      <c r="AH118" s="1340"/>
      <c r="AI118" s="1340"/>
      <c r="AJ118" s="1340"/>
      <c r="AK118" s="1345"/>
      <c r="AL118" s="1346"/>
      <c r="AM118" s="794"/>
      <c r="AN118" s="794"/>
      <c r="AO118" s="794"/>
      <c r="AP118" s="794"/>
      <c r="AQ118" s="794"/>
      <c r="AR118" s="794"/>
      <c r="AS118" s="794"/>
      <c r="AT118" s="794"/>
      <c r="AU118" s="794"/>
      <c r="AV118" s="794"/>
      <c r="AW118" s="794"/>
      <c r="AX118" s="794"/>
      <c r="AY118" s="794"/>
      <c r="AZ118" s="794"/>
      <c r="BA118" s="794"/>
      <c r="BB118" s="794"/>
      <c r="BC118" s="44"/>
      <c r="BD118" s="132"/>
      <c r="BE118" s="259"/>
      <c r="BF118" s="801"/>
      <c r="BG118" s="259"/>
      <c r="BH118" s="546"/>
      <c r="BI118" s="259"/>
      <c r="BJ118" s="780"/>
      <c r="BK118" s="780"/>
      <c r="BL118" s="780"/>
      <c r="BM118" s="802"/>
      <c r="BN118" s="802"/>
      <c r="BO118" s="802"/>
      <c r="BP118" s="802"/>
      <c r="BQ118" s="802"/>
      <c r="BR118" s="802"/>
      <c r="BS118" s="802"/>
      <c r="BT118" s="802"/>
      <c r="BU118" s="259"/>
      <c r="BV118" s="776"/>
      <c r="BW118" s="776"/>
      <c r="BX118" s="776"/>
      <c r="BY118" s="776"/>
      <c r="BZ118" s="776"/>
      <c r="CA118" s="776"/>
      <c r="CB118" s="776"/>
      <c r="CC118" s="780"/>
      <c r="CD118" s="780"/>
      <c r="CE118" s="780"/>
      <c r="CF118" s="780"/>
      <c r="CG118" s="780"/>
      <c r="CH118" s="780"/>
      <c r="CI118" s="776"/>
      <c r="CJ118" s="776"/>
      <c r="CK118" s="776"/>
      <c r="CL118" s="776"/>
      <c r="CM118" s="776"/>
      <c r="CN118" s="776"/>
      <c r="CO118" s="776"/>
      <c r="CP118" s="776"/>
      <c r="CQ118" s="776"/>
      <c r="CR118" s="776"/>
      <c r="CS118" s="776"/>
      <c r="CT118" s="259"/>
      <c r="CU118" s="259"/>
      <c r="CV118" s="259"/>
      <c r="CW118" s="780"/>
      <c r="CX118" s="780"/>
      <c r="CY118" s="780"/>
      <c r="CZ118" s="780"/>
      <c r="DA118" s="780"/>
      <c r="DB118" s="780"/>
      <c r="DC118" s="780"/>
      <c r="DD118" s="780"/>
      <c r="DE118" s="780"/>
      <c r="DF118" s="780"/>
      <c r="DG118" s="780"/>
      <c r="DH118" s="780"/>
      <c r="DI118" s="780"/>
      <c r="DJ118" s="780"/>
      <c r="DK118" s="780"/>
      <c r="DL118" s="780"/>
      <c r="DM118" s="780"/>
      <c r="DN118" s="780"/>
      <c r="DO118" s="780"/>
      <c r="DP118" s="780"/>
      <c r="DQ118" s="780"/>
      <c r="DR118" s="780"/>
      <c r="DS118" s="780"/>
      <c r="DT118" s="780"/>
      <c r="DU118" s="780"/>
      <c r="DV118" s="780"/>
      <c r="DW118" s="780"/>
      <c r="DX118" s="780"/>
      <c r="DY118" s="780"/>
      <c r="DZ118" s="780"/>
      <c r="EA118" s="780"/>
      <c r="EB118" s="780"/>
      <c r="EC118" s="780"/>
      <c r="ED118" s="780"/>
      <c r="EE118" s="780"/>
      <c r="EF118" s="780"/>
      <c r="EG118" s="780"/>
      <c r="EH118" s="780"/>
      <c r="EI118" s="780"/>
      <c r="EJ118" s="780"/>
      <c r="EK118" s="780"/>
      <c r="EL118" s="780"/>
      <c r="EM118" s="780"/>
      <c r="EN118" s="780"/>
      <c r="EO118" s="780"/>
      <c r="EP118" s="780"/>
      <c r="EQ118" s="780"/>
      <c r="ER118" s="780"/>
      <c r="ES118" s="780"/>
      <c r="ET118" s="780"/>
      <c r="EU118" s="780"/>
      <c r="EV118" s="780"/>
      <c r="EW118" s="780"/>
      <c r="EX118" s="780"/>
      <c r="EY118" s="780"/>
      <c r="EZ118" s="780"/>
      <c r="FA118" s="780"/>
      <c r="FB118" s="780"/>
      <c r="FC118" s="780"/>
      <c r="FD118" s="780"/>
      <c r="FE118" s="780"/>
      <c r="FF118" s="780"/>
      <c r="FG118" s="780"/>
      <c r="FH118" s="780"/>
      <c r="FI118" s="780"/>
      <c r="FJ118" s="780"/>
      <c r="FK118" s="780"/>
      <c r="FL118" s="780"/>
      <c r="FM118" s="780"/>
      <c r="FN118" s="780"/>
      <c r="FO118" s="780"/>
      <c r="FP118" s="780"/>
      <c r="FQ118" s="780"/>
      <c r="FR118" s="780"/>
      <c r="FS118" s="780"/>
      <c r="FT118" s="780"/>
      <c r="FU118" s="780"/>
      <c r="FV118" s="780"/>
      <c r="FW118" s="780"/>
      <c r="FX118" s="780"/>
      <c r="FY118" s="780"/>
      <c r="FZ118" s="780"/>
      <c r="GA118" s="780"/>
      <c r="GB118" s="780"/>
      <c r="GC118" s="780"/>
      <c r="GD118" s="780"/>
      <c r="GE118" s="780"/>
      <c r="GF118" s="780"/>
      <c r="GG118" s="780"/>
      <c r="GH118" s="780"/>
      <c r="GI118" s="780"/>
      <c r="GJ118" s="780"/>
      <c r="GK118" s="780"/>
      <c r="GL118" s="780"/>
      <c r="GM118" s="780"/>
      <c r="GN118" s="780"/>
      <c r="GO118" s="780"/>
      <c r="GP118" s="780"/>
      <c r="GQ118" s="780"/>
      <c r="GR118" s="780"/>
      <c r="GS118" s="780"/>
      <c r="GT118" s="780"/>
      <c r="GU118" s="780"/>
      <c r="GV118" s="780"/>
      <c r="GW118" s="780"/>
      <c r="GX118" s="780"/>
      <c r="GY118" s="780"/>
      <c r="GZ118" s="780"/>
      <c r="HA118" s="780"/>
      <c r="HB118" s="780"/>
      <c r="HC118" s="780"/>
      <c r="HD118" s="780"/>
      <c r="HE118" s="780"/>
      <c r="HF118" s="780"/>
      <c r="HG118" s="780"/>
      <c r="HH118" s="780"/>
      <c r="HI118" s="780"/>
      <c r="HJ118" s="780"/>
      <c r="HK118" s="780"/>
      <c r="HL118" s="780"/>
      <c r="HM118" s="780"/>
      <c r="HN118" s="780"/>
      <c r="HO118" s="780"/>
      <c r="HP118" s="780"/>
      <c r="HQ118" s="780"/>
      <c r="HR118" s="780"/>
      <c r="HS118" s="780"/>
      <c r="HT118" s="780"/>
      <c r="HU118" s="780"/>
      <c r="HV118" s="780"/>
      <c r="HW118" s="780"/>
      <c r="HX118" s="780"/>
      <c r="HY118" s="780"/>
      <c r="HZ118" s="780"/>
      <c r="IA118" s="780"/>
      <c r="IB118" s="780"/>
      <c r="IC118" s="780"/>
      <c r="ID118" s="780"/>
      <c r="IE118" s="780"/>
      <c r="IF118" s="780"/>
      <c r="IG118" s="780"/>
      <c r="IH118" s="780"/>
      <c r="II118" s="780"/>
      <c r="IJ118" s="780"/>
      <c r="IK118" s="780"/>
      <c r="IL118" s="780"/>
    </row>
    <row r="119" spans="1:246" s="18" customFormat="1" ht="74.25" customHeight="1">
      <c r="A119" s="1339"/>
      <c r="B119" s="1340"/>
      <c r="C119" s="1340"/>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340"/>
      <c r="AJ119" s="1340"/>
      <c r="AK119" s="1345"/>
      <c r="AL119" s="1346"/>
      <c r="AM119" s="794"/>
      <c r="AN119" s="794"/>
      <c r="AO119" s="794"/>
      <c r="AP119" s="794"/>
      <c r="AQ119" s="794"/>
      <c r="AR119" s="794"/>
      <c r="AS119" s="794"/>
      <c r="AT119" s="794"/>
      <c r="AU119" s="794"/>
      <c r="AV119" s="794"/>
      <c r="AW119" s="794"/>
      <c r="AX119" s="794"/>
      <c r="AY119" s="794"/>
      <c r="AZ119" s="794"/>
      <c r="BA119" s="794"/>
      <c r="BB119" s="794"/>
      <c r="BC119" s="44"/>
      <c r="BD119" s="132"/>
      <c r="BE119" s="259"/>
      <c r="BF119" s="801"/>
      <c r="BG119" s="259"/>
      <c r="BH119" s="546"/>
      <c r="BI119" s="259"/>
      <c r="BJ119" s="780"/>
      <c r="BK119" s="780"/>
      <c r="BL119" s="780"/>
      <c r="BM119" s="802"/>
      <c r="BN119" s="802"/>
      <c r="BO119" s="802"/>
      <c r="BP119" s="802"/>
      <c r="BQ119" s="802"/>
      <c r="BR119" s="802"/>
      <c r="BS119" s="802"/>
      <c r="BT119" s="802"/>
      <c r="BU119" s="259"/>
      <c r="BV119" s="776"/>
      <c r="BW119" s="776"/>
      <c r="BX119" s="776"/>
      <c r="BY119" s="776"/>
      <c r="BZ119" s="776"/>
      <c r="CA119" s="776"/>
      <c r="CB119" s="776"/>
      <c r="CC119" s="780"/>
      <c r="CD119" s="780"/>
      <c r="CE119" s="780"/>
      <c r="CF119" s="780"/>
      <c r="CG119" s="780"/>
      <c r="CH119" s="780"/>
      <c r="CI119" s="776"/>
      <c r="CJ119" s="776"/>
      <c r="CK119" s="776"/>
      <c r="CL119" s="776"/>
      <c r="CM119" s="776"/>
      <c r="CN119" s="776"/>
      <c r="CO119" s="776"/>
      <c r="CP119" s="776"/>
      <c r="CQ119" s="776"/>
      <c r="CR119" s="776"/>
      <c r="CS119" s="776"/>
      <c r="CT119" s="259"/>
      <c r="CU119" s="259"/>
      <c r="CV119" s="259"/>
      <c r="CW119" s="780"/>
      <c r="CX119" s="780"/>
      <c r="CY119" s="780"/>
      <c r="CZ119" s="780"/>
      <c r="DA119" s="780"/>
      <c r="DB119" s="780"/>
      <c r="DC119" s="780"/>
      <c r="DD119" s="780"/>
      <c r="DE119" s="780"/>
      <c r="DF119" s="780"/>
      <c r="DG119" s="780"/>
      <c r="DH119" s="780"/>
      <c r="DI119" s="780"/>
      <c r="DJ119" s="780"/>
      <c r="DK119" s="780"/>
      <c r="DL119" s="780"/>
      <c r="DM119" s="780"/>
      <c r="DN119" s="780"/>
      <c r="DO119" s="780"/>
      <c r="DP119" s="780"/>
      <c r="DQ119" s="780"/>
      <c r="DR119" s="780"/>
      <c r="DS119" s="780"/>
      <c r="DT119" s="780"/>
      <c r="DU119" s="780"/>
      <c r="DV119" s="780"/>
      <c r="DW119" s="780"/>
      <c r="DX119" s="780"/>
      <c r="DY119" s="780"/>
      <c r="DZ119" s="780"/>
      <c r="EA119" s="780"/>
      <c r="EB119" s="780"/>
      <c r="EC119" s="780"/>
      <c r="ED119" s="780"/>
      <c r="EE119" s="780"/>
      <c r="EF119" s="780"/>
      <c r="EG119" s="780"/>
      <c r="EH119" s="780"/>
      <c r="EI119" s="780"/>
      <c r="EJ119" s="780"/>
      <c r="EK119" s="780"/>
      <c r="EL119" s="780"/>
      <c r="EM119" s="780"/>
      <c r="EN119" s="780"/>
      <c r="EO119" s="780"/>
      <c r="EP119" s="780"/>
      <c r="EQ119" s="780"/>
      <c r="ER119" s="780"/>
      <c r="ES119" s="780"/>
      <c r="ET119" s="780"/>
      <c r="EU119" s="780"/>
      <c r="EV119" s="780"/>
      <c r="EW119" s="780"/>
      <c r="EX119" s="780"/>
      <c r="EY119" s="780"/>
      <c r="EZ119" s="780"/>
      <c r="FA119" s="780"/>
      <c r="FB119" s="780"/>
      <c r="FC119" s="780"/>
      <c r="FD119" s="780"/>
      <c r="FE119" s="780"/>
      <c r="FF119" s="780"/>
      <c r="FG119" s="780"/>
      <c r="FH119" s="780"/>
      <c r="FI119" s="780"/>
      <c r="FJ119" s="780"/>
      <c r="FK119" s="780"/>
      <c r="FL119" s="780"/>
      <c r="FM119" s="780"/>
      <c r="FN119" s="780"/>
      <c r="FO119" s="780"/>
      <c r="FP119" s="780"/>
      <c r="FQ119" s="780"/>
      <c r="FR119" s="780"/>
      <c r="FS119" s="780"/>
      <c r="FT119" s="780"/>
      <c r="FU119" s="780"/>
      <c r="FV119" s="780"/>
      <c r="FW119" s="780"/>
      <c r="FX119" s="780"/>
      <c r="FY119" s="780"/>
      <c r="FZ119" s="780"/>
      <c r="GA119" s="780"/>
      <c r="GB119" s="780"/>
      <c r="GC119" s="780"/>
      <c r="GD119" s="780"/>
      <c r="GE119" s="780"/>
      <c r="GF119" s="780"/>
      <c r="GG119" s="780"/>
      <c r="GH119" s="780"/>
      <c r="GI119" s="780"/>
      <c r="GJ119" s="780"/>
      <c r="GK119" s="780"/>
      <c r="GL119" s="780"/>
      <c r="GM119" s="780"/>
      <c r="GN119" s="780"/>
      <c r="GO119" s="780"/>
      <c r="GP119" s="780"/>
      <c r="GQ119" s="780"/>
      <c r="GR119" s="780"/>
      <c r="GS119" s="780"/>
      <c r="GT119" s="780"/>
      <c r="GU119" s="780"/>
      <c r="GV119" s="780"/>
      <c r="GW119" s="780"/>
      <c r="GX119" s="780"/>
      <c r="GY119" s="780"/>
      <c r="GZ119" s="780"/>
      <c r="HA119" s="780"/>
      <c r="HB119" s="780"/>
      <c r="HC119" s="780"/>
      <c r="HD119" s="780"/>
      <c r="HE119" s="780"/>
      <c r="HF119" s="780"/>
      <c r="HG119" s="780"/>
      <c r="HH119" s="780"/>
      <c r="HI119" s="780"/>
      <c r="HJ119" s="780"/>
      <c r="HK119" s="780"/>
      <c r="HL119" s="780"/>
      <c r="HM119" s="780"/>
      <c r="HN119" s="780"/>
      <c r="HO119" s="780"/>
      <c r="HP119" s="780"/>
      <c r="HQ119" s="780"/>
      <c r="HR119" s="780"/>
      <c r="HS119" s="780"/>
      <c r="HT119" s="780"/>
      <c r="HU119" s="780"/>
      <c r="HV119" s="780"/>
      <c r="HW119" s="780"/>
      <c r="HX119" s="780"/>
      <c r="HY119" s="780"/>
      <c r="HZ119" s="780"/>
      <c r="IA119" s="780"/>
      <c r="IB119" s="780"/>
      <c r="IC119" s="780"/>
      <c r="ID119" s="780"/>
      <c r="IE119" s="780"/>
      <c r="IF119" s="780"/>
      <c r="IG119" s="780"/>
      <c r="IH119" s="780"/>
      <c r="II119" s="780"/>
      <c r="IJ119" s="780"/>
      <c r="IK119" s="780"/>
      <c r="IL119" s="780"/>
    </row>
    <row r="120" spans="1:246" s="18" customFormat="1" ht="71.25" customHeight="1">
      <c r="A120" s="1339"/>
      <c r="B120" s="1340"/>
      <c r="C120" s="1340"/>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340"/>
      <c r="AJ120" s="1340"/>
      <c r="AK120" s="1345"/>
      <c r="AL120" s="1346"/>
      <c r="AM120" s="794"/>
      <c r="AN120" s="794"/>
      <c r="AO120" s="794"/>
      <c r="AP120" s="794"/>
      <c r="AQ120" s="794"/>
      <c r="AR120" s="794"/>
      <c r="AS120" s="794"/>
      <c r="AT120" s="794"/>
      <c r="AU120" s="794"/>
      <c r="AV120" s="794"/>
      <c r="AW120" s="794"/>
      <c r="AX120" s="794"/>
      <c r="AY120" s="794"/>
      <c r="AZ120" s="794"/>
      <c r="BA120" s="794"/>
      <c r="BB120" s="794"/>
      <c r="BC120" s="44"/>
      <c r="BD120" s="132"/>
      <c r="BE120" s="259"/>
      <c r="BF120" s="801"/>
      <c r="BG120" s="259"/>
      <c r="BH120" s="546"/>
      <c r="BI120" s="776"/>
      <c r="BJ120" s="776"/>
      <c r="BK120" s="776"/>
      <c r="BL120" s="259"/>
      <c r="BM120" s="780"/>
      <c r="BN120" s="780"/>
      <c r="BO120" s="780"/>
      <c r="BP120" s="780"/>
      <c r="BQ120" s="780"/>
      <c r="BR120" s="780"/>
      <c r="BS120" s="802"/>
      <c r="BT120" s="802"/>
      <c r="BU120" s="776"/>
      <c r="BV120" s="776"/>
      <c r="BW120" s="776"/>
      <c r="BX120" s="776"/>
      <c r="BY120" s="776"/>
      <c r="BZ120" s="776"/>
      <c r="CA120" s="259"/>
      <c r="CB120" s="776"/>
      <c r="CC120" s="776"/>
      <c r="CD120" s="776"/>
      <c r="CE120" s="776"/>
      <c r="CF120" s="776"/>
      <c r="CG120" s="776"/>
      <c r="CH120" s="776"/>
      <c r="CI120" s="780"/>
      <c r="CJ120" s="780"/>
      <c r="CK120" s="780"/>
      <c r="CL120" s="780"/>
      <c r="CM120" s="780"/>
      <c r="CN120" s="780"/>
      <c r="CO120" s="776"/>
      <c r="CP120" s="776"/>
      <c r="CQ120" s="776"/>
      <c r="CR120" s="776"/>
      <c r="CS120" s="776"/>
      <c r="CT120" s="802"/>
      <c r="CU120" s="776"/>
      <c r="CV120" s="776"/>
      <c r="CW120" s="259"/>
      <c r="CX120" s="259"/>
      <c r="CY120" s="259"/>
      <c r="CZ120" s="780"/>
      <c r="DA120" s="780"/>
      <c r="DB120" s="780"/>
      <c r="DC120" s="780"/>
      <c r="DD120" s="780"/>
      <c r="DE120" s="780"/>
      <c r="DF120" s="780"/>
      <c r="DG120" s="780"/>
      <c r="DH120" s="780"/>
      <c r="DI120" s="780"/>
      <c r="DJ120" s="780"/>
      <c r="DK120" s="780"/>
      <c r="DL120" s="780"/>
      <c r="DM120" s="780"/>
      <c r="DN120" s="780"/>
      <c r="DO120" s="780"/>
      <c r="DP120" s="780"/>
      <c r="DQ120" s="780"/>
      <c r="DR120" s="780"/>
      <c r="DS120" s="780"/>
      <c r="DT120" s="780"/>
      <c r="DU120" s="780"/>
      <c r="DV120" s="780"/>
      <c r="DW120" s="780"/>
      <c r="DX120" s="780"/>
      <c r="DY120" s="780"/>
      <c r="DZ120" s="780"/>
      <c r="EA120" s="780"/>
      <c r="EB120" s="780"/>
      <c r="EC120" s="780"/>
      <c r="ED120" s="780"/>
      <c r="EE120" s="780"/>
      <c r="EF120" s="780"/>
      <c r="EG120" s="780"/>
      <c r="EH120" s="780"/>
      <c r="EI120" s="780"/>
      <c r="EJ120" s="780"/>
      <c r="EK120" s="780"/>
      <c r="EL120" s="780"/>
      <c r="EM120" s="780"/>
      <c r="EN120" s="780"/>
      <c r="EO120" s="780"/>
      <c r="EP120" s="780"/>
      <c r="EQ120" s="780"/>
      <c r="ER120" s="780"/>
      <c r="ES120" s="780"/>
      <c r="ET120" s="780"/>
      <c r="EU120" s="780"/>
      <c r="EV120" s="780"/>
      <c r="EW120" s="780"/>
      <c r="EX120" s="780"/>
      <c r="EY120" s="780"/>
      <c r="EZ120" s="780"/>
      <c r="FA120" s="780"/>
      <c r="FB120" s="780"/>
      <c r="FC120" s="780"/>
      <c r="FD120" s="780"/>
      <c r="FE120" s="780"/>
      <c r="FF120" s="780"/>
      <c r="FG120" s="780"/>
      <c r="FH120" s="780"/>
      <c r="FI120" s="780"/>
      <c r="FJ120" s="780"/>
      <c r="FK120" s="780"/>
      <c r="FL120" s="780"/>
      <c r="FM120" s="780"/>
      <c r="FN120" s="780"/>
      <c r="FO120" s="780"/>
      <c r="FP120" s="780"/>
      <c r="FQ120" s="780"/>
      <c r="FR120" s="780"/>
      <c r="FS120" s="780"/>
      <c r="FT120" s="780"/>
      <c r="FU120" s="780"/>
      <c r="FV120" s="780"/>
      <c r="FW120" s="780"/>
      <c r="FX120" s="780"/>
      <c r="FY120" s="780"/>
      <c r="FZ120" s="780"/>
      <c r="GA120" s="780"/>
      <c r="GB120" s="780"/>
      <c r="GC120" s="780"/>
      <c r="GD120" s="780"/>
      <c r="GE120" s="780"/>
      <c r="GF120" s="780"/>
      <c r="GG120" s="780"/>
      <c r="GH120" s="780"/>
      <c r="GI120" s="780"/>
      <c r="GJ120" s="780"/>
      <c r="GK120" s="780"/>
      <c r="GL120" s="780"/>
      <c r="GM120" s="780"/>
      <c r="GN120" s="780"/>
      <c r="GO120" s="780"/>
      <c r="GP120" s="780"/>
      <c r="GQ120" s="780"/>
      <c r="GR120" s="780"/>
      <c r="GS120" s="780"/>
      <c r="GT120" s="780"/>
      <c r="GU120" s="780"/>
      <c r="GV120" s="780"/>
      <c r="GW120" s="780"/>
      <c r="GX120" s="780"/>
      <c r="GY120" s="780"/>
      <c r="GZ120" s="780"/>
      <c r="HA120" s="780"/>
      <c r="HB120" s="780"/>
      <c r="HC120" s="780"/>
      <c r="HD120" s="780"/>
      <c r="HE120" s="780"/>
      <c r="HF120" s="780"/>
      <c r="HG120" s="780"/>
      <c r="HH120" s="780"/>
      <c r="HI120" s="780"/>
      <c r="HJ120" s="780"/>
      <c r="HK120" s="780"/>
      <c r="HL120" s="780"/>
      <c r="HM120" s="780"/>
      <c r="HN120" s="780"/>
      <c r="HO120" s="780"/>
      <c r="HP120" s="780"/>
      <c r="HQ120" s="780"/>
      <c r="HR120" s="780"/>
      <c r="HS120" s="780"/>
      <c r="HT120" s="780"/>
      <c r="HU120" s="780"/>
      <c r="HV120" s="780"/>
      <c r="HW120" s="780"/>
      <c r="HX120" s="780"/>
      <c r="HY120" s="780"/>
      <c r="HZ120" s="780"/>
      <c r="IA120" s="780"/>
      <c r="IB120" s="780"/>
      <c r="IC120" s="780"/>
      <c r="ID120" s="780"/>
      <c r="IE120" s="780"/>
      <c r="IF120" s="780"/>
      <c r="IG120" s="780"/>
      <c r="IH120" s="780"/>
      <c r="II120" s="780"/>
      <c r="IJ120" s="780"/>
      <c r="IK120" s="780"/>
      <c r="IL120" s="780"/>
    </row>
    <row r="121" spans="1:246" s="18" customFormat="1" ht="27.75" customHeight="1" thickBot="1">
      <c r="A121" s="1339"/>
      <c r="B121" s="1340"/>
      <c r="C121" s="1340"/>
      <c r="D121" s="1340"/>
      <c r="E121" s="1340"/>
      <c r="F121" s="1340"/>
      <c r="G121" s="1340"/>
      <c r="H121" s="1340"/>
      <c r="I121" s="1340"/>
      <c r="J121" s="1340"/>
      <c r="K121" s="1340"/>
      <c r="L121" s="1340"/>
      <c r="M121" s="1340"/>
      <c r="N121" s="1340"/>
      <c r="O121" s="1340"/>
      <c r="P121" s="1340"/>
      <c r="Q121" s="1340"/>
      <c r="R121" s="1340"/>
      <c r="S121" s="1340"/>
      <c r="T121" s="1340"/>
      <c r="U121" s="1340"/>
      <c r="V121" s="1340"/>
      <c r="W121" s="1340"/>
      <c r="X121" s="1340"/>
      <c r="Y121" s="1340"/>
      <c r="Z121" s="1340"/>
      <c r="AA121" s="1340"/>
      <c r="AB121" s="1340"/>
      <c r="AC121" s="1340"/>
      <c r="AD121" s="1340"/>
      <c r="AE121" s="1340"/>
      <c r="AF121" s="1340"/>
      <c r="AG121" s="1340"/>
      <c r="AH121" s="1340"/>
      <c r="AI121" s="1340"/>
      <c r="AJ121" s="1340"/>
      <c r="AK121" s="1347"/>
      <c r="AL121" s="1348"/>
      <c r="AM121" s="794"/>
      <c r="AN121" s="794"/>
      <c r="AO121" s="794"/>
      <c r="AP121" s="794"/>
      <c r="AQ121" s="794"/>
      <c r="AR121" s="794"/>
      <c r="AS121" s="794"/>
      <c r="AT121" s="794"/>
      <c r="AU121" s="794"/>
      <c r="AV121" s="794"/>
      <c r="AW121" s="794"/>
      <c r="AX121" s="794"/>
      <c r="AY121" s="794"/>
      <c r="AZ121" s="794"/>
      <c r="BA121" s="794"/>
      <c r="BB121" s="794"/>
      <c r="BC121" s="44"/>
      <c r="BD121" s="132"/>
      <c r="BE121" s="259"/>
      <c r="BF121" s="801"/>
      <c r="BG121" s="259"/>
      <c r="BH121" s="546"/>
      <c r="BI121" s="776"/>
      <c r="BJ121" s="776"/>
      <c r="BK121" s="776"/>
      <c r="BL121" s="259"/>
      <c r="BM121" s="780"/>
      <c r="BN121" s="780"/>
      <c r="BO121" s="780"/>
      <c r="BP121" s="780"/>
      <c r="BQ121" s="780"/>
      <c r="BR121" s="780"/>
      <c r="BS121" s="802"/>
      <c r="BT121" s="802"/>
      <c r="BU121" s="776"/>
      <c r="BV121" s="776"/>
      <c r="BW121" s="776"/>
      <c r="BX121" s="776"/>
      <c r="BY121" s="776"/>
      <c r="BZ121" s="776"/>
      <c r="CA121" s="259"/>
      <c r="CB121" s="776"/>
      <c r="CC121" s="776"/>
      <c r="CD121" s="776"/>
      <c r="CE121" s="776"/>
      <c r="CF121" s="776"/>
      <c r="CG121" s="776"/>
      <c r="CH121" s="776"/>
      <c r="CI121" s="780"/>
      <c r="CJ121" s="780"/>
      <c r="CK121" s="780"/>
      <c r="CL121" s="780"/>
      <c r="CM121" s="780"/>
      <c r="CN121" s="780"/>
      <c r="CO121" s="776"/>
      <c r="CP121" s="776"/>
      <c r="CQ121" s="776"/>
      <c r="CR121" s="776"/>
      <c r="CS121" s="776"/>
      <c r="CT121" s="802"/>
      <c r="CU121" s="776"/>
      <c r="CV121" s="776"/>
      <c r="CW121" s="259"/>
      <c r="CX121" s="259"/>
      <c r="CY121" s="259"/>
      <c r="CZ121" s="780"/>
      <c r="DA121" s="780"/>
      <c r="DB121" s="780"/>
      <c r="DC121" s="780"/>
      <c r="DD121" s="780"/>
      <c r="DE121" s="780"/>
      <c r="DF121" s="780"/>
      <c r="DG121" s="780"/>
      <c r="DH121" s="780"/>
      <c r="DI121" s="780"/>
      <c r="DJ121" s="780"/>
      <c r="DK121" s="780"/>
      <c r="DL121" s="780"/>
      <c r="DM121" s="780"/>
      <c r="DN121" s="780"/>
      <c r="DO121" s="780"/>
      <c r="DP121" s="780"/>
      <c r="DQ121" s="780"/>
      <c r="DR121" s="780"/>
      <c r="DS121" s="780"/>
      <c r="DT121" s="780"/>
      <c r="DU121" s="780"/>
      <c r="DV121" s="780"/>
      <c r="DW121" s="780"/>
      <c r="DX121" s="780"/>
      <c r="DY121" s="780"/>
      <c r="DZ121" s="780"/>
      <c r="EA121" s="780"/>
      <c r="EB121" s="780"/>
      <c r="EC121" s="780"/>
      <c r="ED121" s="780"/>
      <c r="EE121" s="780"/>
      <c r="EF121" s="780"/>
      <c r="EG121" s="780"/>
      <c r="EH121" s="780"/>
      <c r="EI121" s="780"/>
      <c r="EJ121" s="780"/>
      <c r="EK121" s="780"/>
      <c r="EL121" s="780"/>
      <c r="EM121" s="780"/>
      <c r="EN121" s="780"/>
      <c r="EO121" s="780"/>
      <c r="EP121" s="780"/>
      <c r="EQ121" s="780"/>
      <c r="ER121" s="780"/>
      <c r="ES121" s="780"/>
      <c r="ET121" s="780"/>
      <c r="EU121" s="780"/>
      <c r="EV121" s="780"/>
      <c r="EW121" s="780"/>
      <c r="EX121" s="780"/>
      <c r="EY121" s="780"/>
      <c r="EZ121" s="780"/>
      <c r="FA121" s="780"/>
      <c r="FB121" s="780"/>
      <c r="FC121" s="780"/>
      <c r="FD121" s="780"/>
      <c r="FE121" s="780"/>
      <c r="FF121" s="780"/>
      <c r="FG121" s="780"/>
      <c r="FH121" s="780"/>
      <c r="FI121" s="780"/>
      <c r="FJ121" s="780"/>
      <c r="FK121" s="780"/>
      <c r="FL121" s="780"/>
      <c r="FM121" s="780"/>
      <c r="FN121" s="780"/>
      <c r="FO121" s="780"/>
      <c r="FP121" s="780"/>
      <c r="FQ121" s="780"/>
      <c r="FR121" s="780"/>
      <c r="FS121" s="780"/>
      <c r="FT121" s="780"/>
      <c r="FU121" s="780"/>
      <c r="FV121" s="780"/>
      <c r="FW121" s="780"/>
      <c r="FX121" s="780"/>
      <c r="FY121" s="780"/>
      <c r="FZ121" s="780"/>
      <c r="GA121" s="780"/>
      <c r="GB121" s="780"/>
      <c r="GC121" s="780"/>
      <c r="GD121" s="780"/>
      <c r="GE121" s="780"/>
      <c r="GF121" s="780"/>
      <c r="GG121" s="780"/>
      <c r="GH121" s="780"/>
      <c r="GI121" s="780"/>
      <c r="GJ121" s="780"/>
      <c r="GK121" s="780"/>
      <c r="GL121" s="780"/>
      <c r="GM121" s="780"/>
      <c r="GN121" s="780"/>
      <c r="GO121" s="780"/>
      <c r="GP121" s="780"/>
      <c r="GQ121" s="780"/>
      <c r="GR121" s="780"/>
      <c r="GS121" s="780"/>
      <c r="GT121" s="780"/>
      <c r="GU121" s="780"/>
      <c r="GV121" s="780"/>
      <c r="GW121" s="780"/>
      <c r="GX121" s="780"/>
      <c r="GY121" s="780"/>
      <c r="GZ121" s="780"/>
      <c r="HA121" s="780"/>
      <c r="HB121" s="780"/>
      <c r="HC121" s="780"/>
      <c r="HD121" s="780"/>
      <c r="HE121" s="780"/>
      <c r="HF121" s="780"/>
      <c r="HG121" s="780"/>
      <c r="HH121" s="780"/>
      <c r="HI121" s="780"/>
      <c r="HJ121" s="780"/>
      <c r="HK121" s="780"/>
      <c r="HL121" s="780"/>
      <c r="HM121" s="780"/>
      <c r="HN121" s="780"/>
      <c r="HO121" s="780"/>
      <c r="HP121" s="780"/>
      <c r="HQ121" s="780"/>
      <c r="HR121" s="780"/>
      <c r="HS121" s="780"/>
      <c r="HT121" s="780"/>
      <c r="HU121" s="780"/>
      <c r="HV121" s="780"/>
      <c r="HW121" s="780"/>
      <c r="HX121" s="780"/>
      <c r="HY121" s="780"/>
      <c r="HZ121" s="780"/>
      <c r="IA121" s="780"/>
      <c r="IB121" s="780"/>
      <c r="IC121" s="780"/>
      <c r="ID121" s="780"/>
      <c r="IE121" s="780"/>
      <c r="IF121" s="780"/>
      <c r="IG121" s="780"/>
      <c r="IH121" s="780"/>
      <c r="II121" s="780"/>
      <c r="IJ121" s="780"/>
      <c r="IK121" s="780"/>
      <c r="IL121" s="780"/>
    </row>
    <row r="122" spans="1:246" s="18" customFormat="1" ht="27.75" customHeight="1" thickBot="1">
      <c r="A122" s="1339"/>
      <c r="B122" s="1340"/>
      <c r="C122" s="1340"/>
      <c r="D122" s="1340"/>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340"/>
      <c r="AB122" s="1340"/>
      <c r="AC122" s="1340"/>
      <c r="AD122" s="1340"/>
      <c r="AE122" s="1340"/>
      <c r="AF122" s="1340"/>
      <c r="AG122" s="1340"/>
      <c r="AH122" s="1340"/>
      <c r="AI122" s="1340"/>
      <c r="AJ122" s="1340"/>
      <c r="AK122" s="1810" t="s">
        <v>336</v>
      </c>
      <c r="AL122" s="1811"/>
      <c r="AM122" s="794"/>
      <c r="AN122" s="794"/>
      <c r="AO122" s="794"/>
      <c r="AP122" s="794"/>
      <c r="AQ122" s="794"/>
      <c r="AR122" s="794"/>
      <c r="AS122" s="794"/>
      <c r="AT122" s="794"/>
      <c r="AU122" s="794"/>
      <c r="AV122" s="794"/>
      <c r="AW122" s="794"/>
      <c r="AX122" s="794"/>
      <c r="AY122" s="794"/>
      <c r="AZ122" s="794"/>
      <c r="BA122" s="794"/>
      <c r="BB122" s="794"/>
      <c r="BC122" s="44"/>
      <c r="BD122" s="132"/>
      <c r="BE122" s="259"/>
      <c r="BF122" s="801"/>
      <c r="BG122" s="259"/>
      <c r="BH122" s="546"/>
      <c r="BI122" s="776"/>
      <c r="BJ122" s="776"/>
      <c r="BK122" s="776"/>
      <c r="BL122" s="259"/>
      <c r="BM122" s="780"/>
      <c r="BN122" s="780"/>
      <c r="BO122" s="780"/>
      <c r="BP122" s="780"/>
      <c r="BQ122" s="780"/>
      <c r="BR122" s="780"/>
      <c r="BS122" s="802"/>
      <c r="BT122" s="802"/>
      <c r="BU122" s="776"/>
      <c r="BV122" s="776"/>
      <c r="BW122" s="776"/>
      <c r="BX122" s="776"/>
      <c r="BY122" s="776"/>
      <c r="BZ122" s="776"/>
      <c r="CA122" s="259"/>
      <c r="CB122" s="776"/>
      <c r="CC122" s="776"/>
      <c r="CD122" s="776"/>
      <c r="CE122" s="776"/>
      <c r="CF122" s="776"/>
      <c r="CG122" s="776"/>
      <c r="CH122" s="776"/>
      <c r="CI122" s="780"/>
      <c r="CJ122" s="780"/>
      <c r="CK122" s="780"/>
      <c r="CL122" s="780"/>
      <c r="CM122" s="780"/>
      <c r="CN122" s="780"/>
      <c r="CO122" s="776"/>
      <c r="CP122" s="776"/>
      <c r="CQ122" s="776"/>
      <c r="CR122" s="776"/>
      <c r="CS122" s="776"/>
      <c r="CT122" s="802"/>
      <c r="CU122" s="776"/>
      <c r="CV122" s="776"/>
      <c r="CW122" s="259"/>
      <c r="CX122" s="259"/>
      <c r="CY122" s="259"/>
      <c r="CZ122" s="780"/>
      <c r="DA122" s="780"/>
      <c r="DB122" s="780"/>
      <c r="DC122" s="780"/>
      <c r="DD122" s="780"/>
      <c r="DE122" s="780"/>
      <c r="DF122" s="780"/>
      <c r="DG122" s="780"/>
      <c r="DH122" s="780"/>
      <c r="DI122" s="780"/>
      <c r="DJ122" s="780"/>
      <c r="DK122" s="780"/>
      <c r="DL122" s="780"/>
      <c r="DM122" s="780"/>
      <c r="DN122" s="780"/>
      <c r="DO122" s="780"/>
      <c r="DP122" s="780"/>
      <c r="DQ122" s="780"/>
      <c r="DR122" s="780"/>
      <c r="DS122" s="780"/>
      <c r="DT122" s="780"/>
      <c r="DU122" s="780"/>
      <c r="DV122" s="780"/>
      <c r="DW122" s="780"/>
      <c r="DX122" s="780"/>
      <c r="DY122" s="780"/>
      <c r="DZ122" s="780"/>
      <c r="EA122" s="780"/>
      <c r="EB122" s="780"/>
      <c r="EC122" s="780"/>
      <c r="ED122" s="780"/>
      <c r="EE122" s="780"/>
      <c r="EF122" s="780"/>
      <c r="EG122" s="780"/>
      <c r="EH122" s="780"/>
      <c r="EI122" s="780"/>
      <c r="EJ122" s="780"/>
      <c r="EK122" s="780"/>
      <c r="EL122" s="780"/>
      <c r="EM122" s="780"/>
      <c r="EN122" s="780"/>
      <c r="EO122" s="780"/>
      <c r="EP122" s="780"/>
      <c r="EQ122" s="780"/>
      <c r="ER122" s="780"/>
      <c r="ES122" s="780"/>
      <c r="ET122" s="780"/>
      <c r="EU122" s="780"/>
      <c r="EV122" s="780"/>
      <c r="EW122" s="780"/>
      <c r="EX122" s="780"/>
      <c r="EY122" s="780"/>
      <c r="EZ122" s="780"/>
      <c r="FA122" s="780"/>
      <c r="FB122" s="780"/>
      <c r="FC122" s="780"/>
      <c r="FD122" s="780"/>
      <c r="FE122" s="780"/>
      <c r="FF122" s="780"/>
      <c r="FG122" s="780"/>
      <c r="FH122" s="780"/>
      <c r="FI122" s="780"/>
      <c r="FJ122" s="780"/>
      <c r="FK122" s="780"/>
      <c r="FL122" s="780"/>
      <c r="FM122" s="780"/>
      <c r="FN122" s="780"/>
      <c r="FO122" s="780"/>
      <c r="FP122" s="780"/>
      <c r="FQ122" s="780"/>
      <c r="FR122" s="780"/>
      <c r="FS122" s="780"/>
      <c r="FT122" s="780"/>
      <c r="FU122" s="780"/>
      <c r="FV122" s="780"/>
      <c r="FW122" s="780"/>
      <c r="FX122" s="780"/>
      <c r="FY122" s="780"/>
      <c r="FZ122" s="780"/>
      <c r="GA122" s="780"/>
      <c r="GB122" s="780"/>
      <c r="GC122" s="780"/>
      <c r="GD122" s="780"/>
      <c r="GE122" s="780"/>
      <c r="GF122" s="780"/>
      <c r="GG122" s="780"/>
      <c r="GH122" s="780"/>
      <c r="GI122" s="780"/>
      <c r="GJ122" s="780"/>
      <c r="GK122" s="780"/>
      <c r="GL122" s="780"/>
      <c r="GM122" s="780"/>
      <c r="GN122" s="780"/>
      <c r="GO122" s="780"/>
      <c r="GP122" s="780"/>
      <c r="GQ122" s="780"/>
      <c r="GR122" s="780"/>
      <c r="GS122" s="780"/>
      <c r="GT122" s="780"/>
      <c r="GU122" s="780"/>
      <c r="GV122" s="780"/>
      <c r="GW122" s="780"/>
      <c r="GX122" s="780"/>
      <c r="GY122" s="780"/>
      <c r="GZ122" s="780"/>
      <c r="HA122" s="780"/>
      <c r="HB122" s="780"/>
      <c r="HC122" s="780"/>
      <c r="HD122" s="780"/>
      <c r="HE122" s="780"/>
      <c r="HF122" s="780"/>
      <c r="HG122" s="780"/>
      <c r="HH122" s="780"/>
      <c r="HI122" s="780"/>
      <c r="HJ122" s="780"/>
      <c r="HK122" s="780"/>
      <c r="HL122" s="780"/>
      <c r="HM122" s="780"/>
      <c r="HN122" s="780"/>
      <c r="HO122" s="780"/>
      <c r="HP122" s="780"/>
      <c r="HQ122" s="780"/>
      <c r="HR122" s="780"/>
      <c r="HS122" s="780"/>
      <c r="HT122" s="780"/>
      <c r="HU122" s="780"/>
      <c r="HV122" s="780"/>
      <c r="HW122" s="780"/>
      <c r="HX122" s="780"/>
      <c r="HY122" s="780"/>
      <c r="HZ122" s="780"/>
      <c r="IA122" s="780"/>
      <c r="IB122" s="780"/>
      <c r="IC122" s="780"/>
      <c r="ID122" s="780"/>
      <c r="IE122" s="780"/>
      <c r="IF122" s="780"/>
      <c r="IG122" s="780"/>
      <c r="IH122" s="780"/>
      <c r="II122" s="780"/>
      <c r="IJ122" s="780"/>
      <c r="IK122" s="780"/>
      <c r="IL122" s="780"/>
    </row>
    <row r="123" spans="1:246" ht="27.75" customHeight="1" thickBot="1">
      <c r="A123" s="1341"/>
      <c r="B123" s="1342"/>
      <c r="C123" s="1342"/>
      <c r="D123" s="1342"/>
      <c r="E123" s="1342"/>
      <c r="F123" s="1342"/>
      <c r="G123" s="1342"/>
      <c r="H123" s="1342"/>
      <c r="I123" s="1342"/>
      <c r="J123" s="1342"/>
      <c r="K123" s="1342"/>
      <c r="L123" s="1342"/>
      <c r="M123" s="1342"/>
      <c r="N123" s="1342"/>
      <c r="O123" s="1342"/>
      <c r="P123" s="1342"/>
      <c r="Q123" s="1342"/>
      <c r="R123" s="1342"/>
      <c r="S123" s="1342"/>
      <c r="T123" s="1342"/>
      <c r="U123" s="1342"/>
      <c r="V123" s="1342"/>
      <c r="W123" s="1342"/>
      <c r="X123" s="1342"/>
      <c r="Y123" s="1342"/>
      <c r="Z123" s="1342"/>
      <c r="AA123" s="1342"/>
      <c r="AB123" s="1342"/>
      <c r="AC123" s="1342"/>
      <c r="AD123" s="1342"/>
      <c r="AE123" s="1342"/>
      <c r="AF123" s="1342"/>
      <c r="AG123" s="1342"/>
      <c r="AH123" s="1342"/>
      <c r="AI123" s="1342"/>
      <c r="AJ123" s="1342"/>
      <c r="AK123" s="1605" t="e">
        <f ca="1">AK73</f>
        <v>#VALUE!</v>
      </c>
      <c r="AL123" s="1606"/>
      <c r="AM123" s="773"/>
      <c r="AN123" s="759"/>
      <c r="AO123" s="759"/>
      <c r="AP123" s="759"/>
      <c r="AQ123" s="759"/>
      <c r="AR123" s="759"/>
      <c r="AS123" s="759"/>
      <c r="AT123" s="759"/>
      <c r="AU123" s="759"/>
      <c r="AV123" s="759"/>
      <c r="AW123" s="759"/>
      <c r="AX123" s="759"/>
      <c r="AY123" s="759"/>
      <c r="AZ123" s="759"/>
      <c r="BA123" s="759"/>
      <c r="BB123" s="759"/>
      <c r="BE123" s="580"/>
      <c r="BF123" s="769"/>
      <c r="BG123" s="580"/>
      <c r="BI123" s="580"/>
      <c r="BJ123" s="580"/>
      <c r="BK123" s="580"/>
      <c r="BL123" s="941"/>
      <c r="BM123" s="771"/>
      <c r="BN123" s="771"/>
      <c r="BO123" s="771"/>
      <c r="BP123" s="771"/>
      <c r="BQ123" s="771"/>
      <c r="BR123" s="771"/>
      <c r="BS123" s="771"/>
      <c r="BT123" s="771"/>
      <c r="BU123" s="597"/>
      <c r="BV123" s="597"/>
      <c r="BW123" s="597"/>
      <c r="BX123" s="597"/>
      <c r="BY123" s="597"/>
      <c r="BZ123" s="597"/>
      <c r="CA123" s="597"/>
      <c r="CB123" s="597"/>
      <c r="CC123" s="771"/>
      <c r="CD123" s="771"/>
      <c r="CE123" s="771"/>
      <c r="CF123" s="771"/>
      <c r="CG123" s="771"/>
      <c r="CH123" s="771"/>
      <c r="CI123" s="771"/>
      <c r="CJ123" s="771"/>
      <c r="CK123" s="771"/>
      <c r="CL123" s="771"/>
      <c r="CM123" s="20"/>
      <c r="CN123" s="20"/>
      <c r="CO123" s="39"/>
      <c r="CP123" s="39"/>
      <c r="CQ123" s="39"/>
      <c r="CR123" s="20"/>
      <c r="CS123" s="20"/>
      <c r="CT123" s="771"/>
      <c r="CU123" s="771"/>
      <c r="CV123" s="771"/>
      <c r="CW123" s="771"/>
      <c r="CX123" s="771"/>
      <c r="CY123" s="941"/>
      <c r="CZ123" s="580"/>
      <c r="DA123" s="580"/>
      <c r="DB123" s="580"/>
      <c r="DC123" s="580"/>
      <c r="DD123" s="580"/>
      <c r="DE123" s="580"/>
      <c r="DF123" s="580"/>
      <c r="DG123" s="580"/>
      <c r="DH123" s="580"/>
      <c r="DI123" s="580"/>
      <c r="DJ123" s="580"/>
      <c r="DK123" s="580"/>
      <c r="DL123" s="580"/>
      <c r="DM123" s="580"/>
      <c r="DN123" s="580"/>
      <c r="DO123" s="580"/>
      <c r="DP123" s="580"/>
      <c r="DQ123" s="580"/>
      <c r="DR123" s="580"/>
      <c r="DS123" s="580"/>
      <c r="DT123" s="580"/>
      <c r="DU123" s="580"/>
      <c r="DV123" s="580"/>
      <c r="DW123" s="580"/>
      <c r="DX123" s="580"/>
      <c r="DY123" s="580"/>
      <c r="DZ123" s="580"/>
      <c r="EA123" s="580"/>
      <c r="EB123" s="580"/>
      <c r="EC123" s="580"/>
      <c r="ED123" s="580"/>
      <c r="EE123" s="580"/>
      <c r="EF123" s="580"/>
      <c r="EG123" s="580"/>
      <c r="EH123" s="580"/>
      <c r="EI123" s="580"/>
      <c r="EJ123" s="580"/>
      <c r="EK123" s="580"/>
      <c r="EL123" s="580"/>
      <c r="EM123" s="580"/>
      <c r="EN123" s="580"/>
      <c r="EO123" s="580"/>
      <c r="EP123" s="580"/>
      <c r="EQ123" s="580"/>
      <c r="ER123" s="580"/>
      <c r="ES123" s="580"/>
      <c r="ET123" s="580"/>
      <c r="EU123" s="580"/>
      <c r="EV123" s="580"/>
      <c r="EW123" s="580"/>
      <c r="EX123" s="580"/>
      <c r="EY123" s="580"/>
      <c r="EZ123" s="580"/>
      <c r="FA123" s="580"/>
      <c r="FB123" s="580"/>
      <c r="FC123" s="580"/>
      <c r="FD123" s="580"/>
      <c r="FE123" s="580"/>
      <c r="FF123" s="580"/>
      <c r="FG123" s="580"/>
      <c r="FH123" s="580"/>
      <c r="FI123" s="580"/>
      <c r="FJ123" s="580"/>
      <c r="FK123" s="580"/>
      <c r="FL123" s="580"/>
      <c r="FM123" s="580"/>
      <c r="FN123" s="580"/>
      <c r="FO123" s="580"/>
      <c r="FP123" s="580"/>
      <c r="FQ123" s="580"/>
      <c r="FR123" s="580"/>
      <c r="FS123" s="580"/>
      <c r="FT123" s="580"/>
      <c r="FU123" s="580"/>
      <c r="FV123" s="580"/>
      <c r="FW123" s="580"/>
      <c r="FX123" s="580"/>
      <c r="FY123" s="580"/>
      <c r="FZ123" s="580"/>
      <c r="GA123" s="580"/>
      <c r="GB123" s="580"/>
      <c r="GC123" s="580"/>
      <c r="GD123" s="580"/>
      <c r="GE123" s="580"/>
      <c r="GF123" s="580"/>
      <c r="GG123" s="580"/>
      <c r="GH123" s="580"/>
      <c r="GI123" s="580"/>
      <c r="GJ123" s="580"/>
      <c r="GK123" s="580"/>
      <c r="GL123" s="580"/>
      <c r="GM123" s="580"/>
      <c r="GN123" s="580"/>
      <c r="GO123" s="580"/>
      <c r="GP123" s="580"/>
      <c r="GQ123" s="580"/>
      <c r="GR123" s="580"/>
      <c r="GS123" s="580"/>
      <c r="GT123" s="580"/>
      <c r="GU123" s="580"/>
      <c r="GV123" s="580"/>
      <c r="GW123" s="580"/>
      <c r="GX123" s="580"/>
      <c r="GY123" s="580"/>
      <c r="GZ123" s="580"/>
      <c r="HA123" s="580"/>
      <c r="HB123" s="580"/>
      <c r="HC123" s="580"/>
      <c r="HD123" s="580"/>
      <c r="HE123" s="580"/>
      <c r="HF123" s="580"/>
      <c r="HG123" s="580"/>
      <c r="HH123" s="580"/>
      <c r="HI123" s="580"/>
      <c r="HJ123" s="580"/>
      <c r="HK123" s="580"/>
      <c r="HL123" s="580"/>
      <c r="HM123" s="580"/>
      <c r="HN123" s="580"/>
      <c r="HO123" s="580"/>
      <c r="HP123" s="580"/>
      <c r="HQ123" s="580"/>
      <c r="HR123" s="580"/>
      <c r="HS123" s="580"/>
      <c r="HT123" s="580"/>
      <c r="HU123" s="580"/>
      <c r="HV123" s="580"/>
      <c r="HW123" s="580"/>
      <c r="HX123" s="580"/>
      <c r="HY123" s="580"/>
      <c r="HZ123" s="580"/>
      <c r="IA123" s="580"/>
      <c r="IB123" s="580"/>
      <c r="IC123" s="580"/>
      <c r="ID123" s="580"/>
      <c r="IE123" s="580"/>
      <c r="IF123" s="580"/>
      <c r="IG123" s="580"/>
      <c r="IH123" s="580"/>
      <c r="II123" s="580"/>
      <c r="IJ123" s="580"/>
      <c r="IK123" s="580"/>
      <c r="IL123" s="580"/>
    </row>
    <row r="124" spans="1:246" s="12" customFormat="1" ht="30" customHeight="1" thickBot="1">
      <c r="A124" s="1327" t="s">
        <v>208</v>
      </c>
      <c r="B124" s="1328"/>
      <c r="C124" s="1328"/>
      <c r="D124" s="1328"/>
      <c r="E124" s="1328"/>
      <c r="F124" s="1480" t="e">
        <f ca="1">F74</f>
        <v>#VALUE!</v>
      </c>
      <c r="G124" s="1480"/>
      <c r="H124" s="1480"/>
      <c r="I124" s="1480"/>
      <c r="J124" s="1480"/>
      <c r="K124" s="1480"/>
      <c r="L124" s="1480"/>
      <c r="M124" s="1480"/>
      <c r="N124" s="1480"/>
      <c r="O124" s="1480"/>
      <c r="P124" s="1328" t="s">
        <v>3</v>
      </c>
      <c r="Q124" s="1328"/>
      <c r="R124" s="1328"/>
      <c r="S124" s="1328"/>
      <c r="T124" s="1328"/>
      <c r="U124" s="1328"/>
      <c r="V124" s="1480" t="e">
        <f ca="1">V74</f>
        <v>#VALUE!</v>
      </c>
      <c r="W124" s="1480"/>
      <c r="X124" s="1480"/>
      <c r="Y124" s="1480"/>
      <c r="Z124" s="1607"/>
      <c r="AA124" s="1328" t="s">
        <v>212</v>
      </c>
      <c r="AB124" s="1328"/>
      <c r="AC124" s="1328"/>
      <c r="AD124" s="1329">
        <f>AD74</f>
        <v>0</v>
      </c>
      <c r="AE124" s="1330"/>
      <c r="AF124" s="1330"/>
      <c r="AG124" s="1330"/>
      <c r="AH124" s="1330"/>
      <c r="AI124" s="1330"/>
      <c r="AJ124" s="1330"/>
      <c r="AK124" s="1758" t="s">
        <v>337</v>
      </c>
      <c r="AL124" s="1471"/>
      <c r="AM124" s="773"/>
      <c r="AN124" s="773"/>
      <c r="AO124" s="768"/>
      <c r="AP124" s="768"/>
      <c r="AQ124" s="768"/>
      <c r="AR124" s="768"/>
      <c r="AS124" s="768"/>
      <c r="AT124" s="768"/>
      <c r="AU124" s="768"/>
      <c r="AV124" s="761"/>
      <c r="AW124" s="761"/>
      <c r="AX124" s="761"/>
      <c r="AY124" s="761"/>
      <c r="AZ124" s="761"/>
      <c r="BA124" s="761"/>
      <c r="BB124" s="761"/>
      <c r="BC124" s="40"/>
      <c r="BD124" s="125"/>
      <c r="BE124" s="40"/>
      <c r="BF124" s="803"/>
      <c r="BG124" s="40"/>
      <c r="BH124" s="588"/>
      <c r="BI124" s="246"/>
      <c r="BJ124" s="246"/>
      <c r="BK124" s="246"/>
      <c r="BL124" s="941"/>
      <c r="BM124" s="941"/>
      <c r="BN124" s="771"/>
      <c r="BO124" s="771"/>
      <c r="BP124" s="771"/>
      <c r="BQ124" s="771"/>
      <c r="BR124" s="771"/>
      <c r="BS124" s="771"/>
      <c r="BT124" s="771"/>
      <c r="BU124" s="40"/>
      <c r="BV124" s="40"/>
      <c r="BW124" s="40"/>
      <c r="BX124" s="40"/>
      <c r="BY124" s="40"/>
      <c r="BZ124" s="40"/>
      <c r="CA124" s="40"/>
      <c r="CB124" s="40"/>
      <c r="CC124" s="40"/>
      <c r="CD124" s="40"/>
      <c r="CE124" s="40"/>
      <c r="CF124" s="40"/>
      <c r="CG124" s="40"/>
      <c r="CH124" s="40"/>
      <c r="CI124" s="40"/>
      <c r="CJ124" s="40"/>
      <c r="CK124" s="40"/>
      <c r="CL124" s="40"/>
      <c r="CM124" s="40"/>
      <c r="CN124" s="40"/>
      <c r="CO124" s="23"/>
      <c r="CP124" s="23"/>
      <c r="CQ124" s="23"/>
      <c r="CR124" s="23"/>
      <c r="CS124" s="23"/>
      <c r="CT124" s="941"/>
      <c r="CU124" s="941"/>
      <c r="CV124" s="941"/>
      <c r="CW124" s="39"/>
      <c r="CX124" s="39"/>
      <c r="CY124" s="941"/>
      <c r="CZ124" s="246"/>
      <c r="DA124" s="580"/>
      <c r="DB124" s="580"/>
      <c r="DC124" s="580"/>
      <c r="DD124" s="580"/>
      <c r="DE124" s="580"/>
      <c r="DF124" s="580"/>
      <c r="DG124" s="580"/>
      <c r="DH124" s="580"/>
      <c r="DI124" s="580"/>
      <c r="DJ124" s="580"/>
      <c r="DK124" s="580"/>
      <c r="DL124" s="580"/>
      <c r="DM124" s="580"/>
      <c r="DN124" s="580"/>
      <c r="DO124" s="580"/>
      <c r="DP124" s="580"/>
      <c r="DQ124" s="580"/>
      <c r="DR124" s="580"/>
      <c r="DS124" s="580"/>
      <c r="DT124" s="580"/>
      <c r="DU124" s="580"/>
      <c r="DV124" s="580"/>
      <c r="DW124" s="580"/>
      <c r="DX124" s="580"/>
      <c r="DY124" s="580"/>
      <c r="DZ124" s="580"/>
      <c r="EA124" s="580"/>
      <c r="EB124" s="580"/>
      <c r="EC124" s="580"/>
      <c r="ED124" s="580"/>
      <c r="EE124" s="580"/>
      <c r="EF124" s="580"/>
      <c r="EG124" s="580"/>
      <c r="EH124" s="580"/>
      <c r="EI124" s="580"/>
      <c r="EJ124" s="580"/>
      <c r="EK124" s="580"/>
      <c r="EL124" s="580"/>
      <c r="EM124" s="580"/>
      <c r="EN124" s="580"/>
      <c r="EO124" s="246"/>
      <c r="EP124" s="246"/>
      <c r="EQ124" s="246"/>
      <c r="ER124" s="246"/>
      <c r="ES124" s="246"/>
      <c r="ET124" s="246"/>
      <c r="EU124" s="246"/>
      <c r="EV124" s="246"/>
      <c r="EW124" s="246"/>
      <c r="EX124" s="246"/>
      <c r="EY124" s="246"/>
      <c r="EZ124" s="246"/>
      <c r="FA124" s="246"/>
      <c r="FB124" s="246"/>
      <c r="FC124" s="246"/>
      <c r="FD124" s="246"/>
      <c r="FE124" s="246"/>
      <c r="FF124" s="246"/>
      <c r="FG124" s="246"/>
      <c r="FH124" s="246"/>
      <c r="FI124" s="246"/>
      <c r="FJ124" s="246"/>
      <c r="FK124" s="246"/>
      <c r="FL124" s="246"/>
      <c r="FM124" s="246"/>
      <c r="FN124" s="246"/>
      <c r="FO124" s="246"/>
      <c r="FP124" s="246"/>
      <c r="FQ124" s="246"/>
      <c r="FR124" s="246"/>
      <c r="FS124" s="246"/>
      <c r="FT124" s="246"/>
      <c r="FU124" s="246"/>
      <c r="FV124" s="246"/>
      <c r="FW124" s="246"/>
      <c r="FX124" s="246"/>
      <c r="FY124" s="246"/>
      <c r="FZ124" s="246"/>
      <c r="GA124" s="246"/>
      <c r="GB124" s="246"/>
      <c r="GC124" s="246"/>
      <c r="GD124" s="246"/>
      <c r="GE124" s="246"/>
      <c r="GF124" s="246"/>
      <c r="GG124" s="246"/>
      <c r="GH124" s="246"/>
      <c r="GI124" s="246"/>
      <c r="GJ124" s="246"/>
      <c r="GK124" s="246"/>
      <c r="GL124" s="246"/>
      <c r="GM124" s="246"/>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row>
    <row r="125" spans="1:246" ht="27.75" customHeight="1" thickBot="1">
      <c r="A125" s="1477" t="s">
        <v>338</v>
      </c>
      <c r="B125" s="1478"/>
      <c r="C125" s="1478"/>
      <c r="D125" s="1478"/>
      <c r="E125" s="1478"/>
      <c r="F125" s="1478"/>
      <c r="G125" s="1478"/>
      <c r="H125" s="1478"/>
      <c r="I125" s="1478"/>
      <c r="J125" s="1478"/>
      <c r="K125" s="1478"/>
      <c r="L125" s="1478"/>
      <c r="M125" s="1478"/>
      <c r="N125" s="1478"/>
      <c r="O125" s="1478"/>
      <c r="P125" s="1478"/>
      <c r="Q125" s="1478"/>
      <c r="R125" s="1478"/>
      <c r="S125" s="1478"/>
      <c r="T125" s="1478"/>
      <c r="U125" s="1478"/>
      <c r="V125" s="1478"/>
      <c r="W125" s="1478"/>
      <c r="X125" s="1478"/>
      <c r="Y125" s="1478"/>
      <c r="Z125" s="1478"/>
      <c r="AA125" s="1478"/>
      <c r="AB125" s="1478"/>
      <c r="AC125" s="1478"/>
      <c r="AD125" s="1478"/>
      <c r="AE125" s="1478"/>
      <c r="AF125" s="1478"/>
      <c r="AG125" s="1479"/>
      <c r="AH125" s="1271" t="s">
        <v>339</v>
      </c>
      <c r="AI125" s="1272"/>
      <c r="AJ125" s="1273"/>
      <c r="AK125" s="1320" t="s">
        <v>340</v>
      </c>
      <c r="AL125" s="1321"/>
      <c r="AM125" s="773"/>
      <c r="AN125" s="773"/>
      <c r="AO125" s="773"/>
      <c r="AP125" s="773"/>
      <c r="AQ125" s="773"/>
      <c r="AR125" s="773"/>
      <c r="AS125" s="773"/>
      <c r="AT125" s="773"/>
      <c r="AU125" s="29"/>
      <c r="AV125" s="768"/>
      <c r="AW125" s="123" t="s">
        <v>341</v>
      </c>
      <c r="AX125" s="759"/>
      <c r="AY125" s="759"/>
      <c r="AZ125" s="759"/>
      <c r="BA125" s="759"/>
      <c r="BB125" s="759"/>
      <c r="BE125" s="246"/>
      <c r="BF125" s="603"/>
      <c r="BG125" s="246"/>
      <c r="BH125" s="588"/>
      <c r="BI125" s="246"/>
      <c r="BJ125" s="246"/>
      <c r="BK125" s="246"/>
      <c r="BL125" s="246"/>
      <c r="BM125" s="246"/>
      <c r="BN125" s="246"/>
      <c r="BO125" s="246"/>
      <c r="BP125" s="246"/>
      <c r="BQ125" s="246"/>
      <c r="BR125" s="246"/>
      <c r="BS125" s="941"/>
      <c r="BT125" s="246"/>
      <c r="BU125" s="246"/>
      <c r="BV125" s="246"/>
      <c r="BW125" s="246"/>
      <c r="BX125" s="246"/>
      <c r="BY125" s="246"/>
      <c r="BZ125" s="246"/>
      <c r="CA125" s="246"/>
      <c r="CB125" s="246"/>
      <c r="CC125" s="580"/>
      <c r="CD125" s="580"/>
      <c r="CE125" s="580"/>
      <c r="CF125" s="246"/>
      <c r="CG125" s="246"/>
      <c r="CH125" s="246"/>
      <c r="CI125" s="246"/>
      <c r="CJ125" s="246"/>
      <c r="CK125" s="246"/>
      <c r="CL125" s="246"/>
      <c r="CM125" s="246"/>
      <c r="CN125" s="246"/>
      <c r="CO125" s="246"/>
      <c r="CP125" s="246"/>
      <c r="CQ125" s="246"/>
      <c r="CR125" s="246"/>
      <c r="CS125" s="246"/>
      <c r="CT125" s="23"/>
      <c r="CU125" s="39"/>
      <c r="CV125" s="39"/>
      <c r="CW125" s="941"/>
      <c r="CX125" s="246"/>
      <c r="CY125" s="580"/>
      <c r="CZ125" s="580"/>
      <c r="DA125" s="580"/>
      <c r="DB125" s="580"/>
      <c r="DC125" s="580"/>
      <c r="DD125" s="580"/>
      <c r="DE125" s="580"/>
      <c r="DF125" s="580"/>
      <c r="DG125" s="580"/>
      <c r="DH125" s="580"/>
      <c r="DI125" s="580"/>
      <c r="DJ125" s="580"/>
      <c r="DK125" s="580"/>
      <c r="DL125" s="580"/>
      <c r="DM125" s="580"/>
      <c r="DN125" s="580"/>
      <c r="DO125" s="580"/>
      <c r="DP125" s="580"/>
      <c r="DQ125" s="580"/>
      <c r="DR125" s="580"/>
      <c r="DS125" s="580"/>
      <c r="DT125" s="580"/>
      <c r="DU125" s="580"/>
      <c r="DV125" s="580"/>
      <c r="DW125" s="580"/>
      <c r="DX125" s="580"/>
      <c r="DY125" s="580"/>
      <c r="DZ125" s="580"/>
      <c r="EA125" s="580"/>
      <c r="EB125" s="580"/>
      <c r="EC125" s="580"/>
      <c r="ED125" s="580"/>
      <c r="EE125" s="580"/>
      <c r="EF125" s="580"/>
      <c r="EG125" s="580"/>
      <c r="EH125" s="580"/>
      <c r="EI125" s="580"/>
      <c r="EJ125" s="580"/>
      <c r="EK125" s="580"/>
      <c r="EL125" s="580"/>
      <c r="EM125" s="580"/>
      <c r="EN125" s="580"/>
      <c r="EO125" s="580"/>
      <c r="EP125" s="580"/>
      <c r="EQ125" s="580"/>
      <c r="ER125" s="580"/>
      <c r="ES125" s="580"/>
      <c r="ET125" s="580"/>
      <c r="EU125" s="580"/>
      <c r="EV125" s="580"/>
      <c r="EW125" s="580"/>
      <c r="EX125" s="580"/>
      <c r="EY125" s="580"/>
      <c r="EZ125" s="580"/>
      <c r="FA125" s="580"/>
      <c r="FB125" s="580"/>
      <c r="FC125" s="580"/>
      <c r="FD125" s="580"/>
      <c r="FE125" s="580"/>
      <c r="FF125" s="580"/>
      <c r="FG125" s="580"/>
      <c r="FH125" s="580"/>
      <c r="FI125" s="580"/>
      <c r="FJ125" s="580"/>
      <c r="FK125" s="580"/>
      <c r="FL125" s="580"/>
      <c r="FM125" s="580"/>
      <c r="FN125" s="580"/>
      <c r="FO125" s="580"/>
      <c r="FP125" s="580"/>
      <c r="FQ125" s="580"/>
      <c r="FR125" s="580"/>
      <c r="FS125" s="580"/>
      <c r="FT125" s="580"/>
      <c r="FU125" s="580"/>
      <c r="FV125" s="580"/>
      <c r="FW125" s="580"/>
      <c r="FX125" s="580"/>
      <c r="FY125" s="580"/>
      <c r="FZ125" s="580"/>
      <c r="GA125" s="580"/>
      <c r="GB125" s="580"/>
      <c r="GC125" s="580"/>
      <c r="GD125" s="580"/>
      <c r="GE125" s="580"/>
      <c r="GF125" s="580"/>
      <c r="GG125" s="580"/>
      <c r="GH125" s="580"/>
      <c r="GI125" s="580"/>
      <c r="GJ125" s="580"/>
      <c r="GK125" s="580"/>
      <c r="GL125" s="580"/>
      <c r="GM125" s="580"/>
      <c r="GN125" s="580"/>
      <c r="GO125" s="580"/>
      <c r="GP125" s="580"/>
      <c r="GQ125" s="580"/>
      <c r="GR125" s="580"/>
      <c r="GS125" s="580"/>
      <c r="GT125" s="580"/>
      <c r="GU125" s="580"/>
      <c r="GV125" s="580"/>
      <c r="GW125" s="580"/>
      <c r="GX125" s="580"/>
      <c r="GY125" s="580"/>
      <c r="GZ125" s="580"/>
      <c r="HA125" s="580"/>
      <c r="HB125" s="580"/>
      <c r="HC125" s="580"/>
      <c r="HD125" s="580"/>
      <c r="HE125" s="580"/>
      <c r="HF125" s="580"/>
      <c r="HG125" s="580"/>
      <c r="HH125" s="580"/>
      <c r="HI125" s="580"/>
      <c r="HJ125" s="580"/>
      <c r="HK125" s="580"/>
      <c r="HL125" s="580"/>
      <c r="HM125" s="580"/>
      <c r="HN125" s="580"/>
      <c r="HO125" s="580"/>
      <c r="HP125" s="580"/>
      <c r="HQ125" s="580"/>
      <c r="HR125" s="580"/>
      <c r="HS125" s="580"/>
      <c r="HT125" s="580"/>
      <c r="HU125" s="580"/>
      <c r="HV125" s="580"/>
      <c r="HW125" s="580"/>
      <c r="HX125" s="580"/>
      <c r="HY125" s="580"/>
      <c r="HZ125" s="580"/>
      <c r="IA125" s="580"/>
      <c r="IB125" s="580"/>
      <c r="IC125" s="580"/>
      <c r="ID125" s="580"/>
      <c r="IE125" s="580"/>
      <c r="IF125" s="580"/>
      <c r="IG125" s="580"/>
      <c r="IH125" s="580"/>
      <c r="II125" s="580"/>
      <c r="IJ125" s="580"/>
      <c r="IK125" s="580"/>
      <c r="IL125" s="580"/>
    </row>
    <row r="126" spans="1:246" ht="84" customHeight="1" thickBot="1">
      <c r="A126" s="1642" t="s">
        <v>342</v>
      </c>
      <c r="B126" s="1643"/>
      <c r="C126" s="1643"/>
      <c r="D126" s="1643"/>
      <c r="E126" s="1643"/>
      <c r="F126" s="1643"/>
      <c r="G126" s="1643"/>
      <c r="H126" s="1643"/>
      <c r="I126" s="164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4"/>
      <c r="AH126" s="884" t="s">
        <v>17</v>
      </c>
      <c r="AI126" s="885" t="s">
        <v>21</v>
      </c>
      <c r="AJ126" s="886" t="s">
        <v>119</v>
      </c>
      <c r="AK126" s="159" t="s">
        <v>343</v>
      </c>
      <c r="AL126" s="251" t="s">
        <v>344</v>
      </c>
      <c r="AM126" s="773"/>
      <c r="AN126" s="773"/>
      <c r="AO126" s="759"/>
      <c r="AP126" s="759"/>
      <c r="AQ126" s="759"/>
      <c r="AR126" s="759"/>
      <c r="AS126" s="759"/>
      <c r="AT126" s="759"/>
      <c r="AU126" s="759"/>
      <c r="AV126" s="158" t="s">
        <v>345</v>
      </c>
      <c r="AW126" s="759"/>
      <c r="AX126" s="146"/>
      <c r="AY126" s="146"/>
      <c r="AZ126" s="759"/>
      <c r="BA126" s="759"/>
      <c r="BB126" s="759"/>
      <c r="BE126" s="804"/>
      <c r="BF126" s="805"/>
      <c r="BG126" s="804"/>
      <c r="BH126" s="598"/>
      <c r="BI126" s="598"/>
      <c r="BJ126" s="598"/>
      <c r="BK126" s="599"/>
      <c r="BL126" s="599"/>
      <c r="BM126" s="599"/>
      <c r="BN126" s="599"/>
      <c r="BO126" s="599"/>
      <c r="BP126" s="600"/>
      <c r="BQ126" s="600"/>
      <c r="BR126" s="600"/>
      <c r="BS126" s="580"/>
      <c r="BT126" s="580"/>
      <c r="BU126" s="580"/>
      <c r="BV126" s="580"/>
      <c r="BW126" s="580"/>
      <c r="BX126" s="580"/>
      <c r="BY126" s="580"/>
      <c r="BZ126" s="580"/>
      <c r="CA126" s="580"/>
      <c r="CB126" s="580"/>
      <c r="CC126" s="600"/>
      <c r="CD126" s="600"/>
      <c r="CE126" s="600"/>
      <c r="CF126" s="246"/>
      <c r="CG126" s="246"/>
      <c r="CH126" s="246"/>
      <c r="CI126" s="246"/>
      <c r="CJ126" s="246"/>
      <c r="CK126" s="246"/>
      <c r="CL126" s="23"/>
      <c r="CM126" s="23"/>
      <c r="CN126" s="246"/>
      <c r="CO126" s="246"/>
      <c r="CP126" s="246"/>
      <c r="CQ126" s="246"/>
      <c r="CR126" s="246"/>
      <c r="CS126" s="246"/>
      <c r="CT126" s="941"/>
      <c r="CU126" s="9"/>
      <c r="CV126" s="9"/>
      <c r="CW126" s="941"/>
      <c r="CX126" s="246"/>
      <c r="CY126" s="580"/>
      <c r="CZ126" s="580"/>
      <c r="DA126" s="580"/>
      <c r="DB126" s="580"/>
      <c r="DC126" s="580"/>
      <c r="DD126" s="580"/>
      <c r="DE126" s="580"/>
      <c r="DF126" s="580"/>
      <c r="DG126" s="580"/>
      <c r="DH126" s="580"/>
      <c r="DI126" s="580"/>
      <c r="DJ126" s="580"/>
      <c r="DK126" s="580"/>
      <c r="DL126" s="580"/>
      <c r="DM126" s="580"/>
      <c r="DN126" s="580"/>
      <c r="DO126" s="580"/>
      <c r="DP126" s="580"/>
      <c r="DQ126" s="580"/>
      <c r="DR126" s="580"/>
      <c r="DS126" s="580"/>
      <c r="DT126" s="580"/>
      <c r="DU126" s="580"/>
      <c r="DV126" s="580"/>
      <c r="DW126" s="580"/>
      <c r="DX126" s="580"/>
      <c r="DY126" s="580"/>
      <c r="DZ126" s="580"/>
      <c r="EA126" s="580"/>
      <c r="EB126" s="580"/>
      <c r="EC126" s="580"/>
      <c r="ED126" s="580"/>
      <c r="EE126" s="580"/>
      <c r="EF126" s="580"/>
      <c r="EG126" s="580"/>
      <c r="EH126" s="580"/>
      <c r="EI126" s="580"/>
      <c r="EJ126" s="580"/>
      <c r="EK126" s="580"/>
      <c r="EL126" s="580"/>
      <c r="EM126" s="580"/>
      <c r="EN126" s="580"/>
      <c r="EO126" s="580"/>
      <c r="EP126" s="580"/>
      <c r="EQ126" s="580"/>
      <c r="ER126" s="580"/>
      <c r="ES126" s="580"/>
      <c r="ET126" s="580"/>
      <c r="EU126" s="580"/>
      <c r="EV126" s="580"/>
      <c r="EW126" s="580"/>
      <c r="EX126" s="580"/>
      <c r="EY126" s="580"/>
      <c r="EZ126" s="580"/>
      <c r="FA126" s="580"/>
      <c r="FB126" s="580"/>
      <c r="FC126" s="580"/>
      <c r="FD126" s="580"/>
      <c r="FE126" s="580"/>
      <c r="FF126" s="580"/>
      <c r="FG126" s="580"/>
      <c r="FH126" s="580"/>
      <c r="FI126" s="580"/>
      <c r="FJ126" s="580"/>
      <c r="FK126" s="580"/>
      <c r="FL126" s="580"/>
      <c r="FM126" s="580"/>
      <c r="FN126" s="580"/>
      <c r="FO126" s="580"/>
      <c r="FP126" s="580"/>
      <c r="FQ126" s="580"/>
      <c r="FR126" s="580"/>
      <c r="FS126" s="580"/>
      <c r="FT126" s="580"/>
      <c r="FU126" s="580"/>
      <c r="FV126" s="580"/>
      <c r="FW126" s="580"/>
      <c r="FX126" s="580"/>
      <c r="FY126" s="580"/>
      <c r="FZ126" s="580"/>
      <c r="GA126" s="580"/>
      <c r="GB126" s="580"/>
      <c r="GC126" s="580"/>
      <c r="GD126" s="580"/>
      <c r="GE126" s="580"/>
      <c r="GF126" s="580"/>
      <c r="GG126" s="580"/>
      <c r="GH126" s="580"/>
      <c r="GI126" s="580"/>
      <c r="GJ126" s="580"/>
      <c r="GK126" s="580"/>
      <c r="GL126" s="580"/>
      <c r="GM126" s="580"/>
      <c r="GN126" s="580"/>
      <c r="GO126" s="580"/>
      <c r="GP126" s="580"/>
      <c r="GQ126" s="580"/>
      <c r="GR126" s="580"/>
      <c r="GS126" s="580"/>
      <c r="GT126" s="580"/>
      <c r="GU126" s="580"/>
      <c r="GV126" s="580"/>
      <c r="GW126" s="580"/>
      <c r="GX126" s="580"/>
      <c r="GY126" s="580"/>
      <c r="GZ126" s="580"/>
      <c r="HA126" s="580"/>
      <c r="HB126" s="580"/>
      <c r="HC126" s="580"/>
      <c r="HD126" s="580"/>
      <c r="HE126" s="580"/>
      <c r="HF126" s="580"/>
      <c r="HG126" s="580"/>
      <c r="HH126" s="580"/>
      <c r="HI126" s="580"/>
      <c r="HJ126" s="580"/>
      <c r="HK126" s="580"/>
      <c r="HL126" s="580"/>
      <c r="HM126" s="580"/>
      <c r="HN126" s="580"/>
      <c r="HO126" s="580"/>
      <c r="HP126" s="580"/>
      <c r="HQ126" s="580"/>
      <c r="HR126" s="580"/>
      <c r="HS126" s="580"/>
      <c r="HT126" s="580"/>
      <c r="HU126" s="580"/>
      <c r="HV126" s="580"/>
      <c r="HW126" s="580"/>
      <c r="HX126" s="580"/>
      <c r="HY126" s="580"/>
      <c r="HZ126" s="580"/>
      <c r="IA126" s="580"/>
      <c r="IB126" s="580"/>
      <c r="IC126" s="580"/>
      <c r="ID126" s="580"/>
      <c r="IE126" s="580"/>
      <c r="IF126" s="580"/>
      <c r="IG126" s="580"/>
      <c r="IH126" s="580"/>
      <c r="II126" s="580"/>
      <c r="IJ126" s="580"/>
      <c r="IK126" s="580"/>
      <c r="IL126" s="580"/>
    </row>
    <row r="127" spans="1:246" ht="26.1" customHeight="1">
      <c r="A127" s="1295" t="s">
        <v>346</v>
      </c>
      <c r="B127" s="1563" t="s">
        <v>44</v>
      </c>
      <c r="C127" s="1564"/>
      <c r="D127" s="1565"/>
      <c r="E127" s="378" t="s">
        <v>347</v>
      </c>
      <c r="F127" s="1252" t="s">
        <v>348</v>
      </c>
      <c r="G127" s="1252"/>
      <c r="H127" s="1252"/>
      <c r="I127" s="1252"/>
      <c r="J127" s="1252"/>
      <c r="K127" s="1252"/>
      <c r="L127" s="1252"/>
      <c r="M127" s="1252"/>
      <c r="N127" s="1252"/>
      <c r="O127" s="1252"/>
      <c r="P127" s="1252"/>
      <c r="Q127" s="1252"/>
      <c r="R127" s="1252"/>
      <c r="S127" s="1252"/>
      <c r="T127" s="1252"/>
      <c r="U127" s="1252"/>
      <c r="V127" s="1252"/>
      <c r="W127" s="1252"/>
      <c r="X127" s="1252"/>
      <c r="Y127" s="1252"/>
      <c r="Z127" s="1252"/>
      <c r="AA127" s="1252"/>
      <c r="AB127" s="1252"/>
      <c r="AC127" s="1252"/>
      <c r="AD127" s="1252"/>
      <c r="AE127" s="1252"/>
      <c r="AF127" s="1252"/>
      <c r="AG127" s="1253"/>
      <c r="AH127" s="907"/>
      <c r="AI127" s="908"/>
      <c r="AJ127" s="944"/>
      <c r="AK127" s="881" t="str">
        <f t="shared" ref="AK127:AK168" si="0">IF(AI127="x","x","-")</f>
        <v>-</v>
      </c>
      <c r="AL127" s="370"/>
      <c r="AM127" s="759"/>
      <c r="AN127" s="759"/>
      <c r="AO127" s="759"/>
      <c r="AP127" s="759"/>
      <c r="AQ127" s="759"/>
      <c r="AR127" s="759"/>
      <c r="AS127" s="759"/>
      <c r="AT127" s="1284" t="s">
        <v>346</v>
      </c>
      <c r="AU127" s="1280" t="s">
        <v>44</v>
      </c>
      <c r="AV127" s="218" t="s">
        <v>128</v>
      </c>
      <c r="AW127" s="1240">
        <f>COUNTIF(AK127:AK132,"X")</f>
        <v>0</v>
      </c>
      <c r="AX127" s="759"/>
      <c r="AY127" s="768"/>
      <c r="AZ127" s="759"/>
      <c r="BA127" s="759"/>
      <c r="BB127" s="759"/>
      <c r="BE127" s="137"/>
      <c r="BF127" s="141"/>
      <c r="BG127" s="137"/>
      <c r="BH127" s="601"/>
      <c r="BI127" s="601"/>
      <c r="BJ127" s="601"/>
      <c r="BK127" s="602"/>
      <c r="BL127" s="42"/>
      <c r="BM127" s="246"/>
      <c r="BN127" s="603"/>
      <c r="BO127" s="604"/>
      <c r="BP127" s="24"/>
      <c r="BQ127" s="24"/>
      <c r="BR127" s="24"/>
      <c r="BS127" s="580"/>
      <c r="BT127" s="580"/>
      <c r="BU127" s="580"/>
      <c r="BV127" s="580"/>
      <c r="BW127" s="580"/>
      <c r="BX127" s="580"/>
      <c r="BY127" s="580"/>
      <c r="BZ127" s="580"/>
      <c r="CA127" s="580"/>
      <c r="CB127" s="580"/>
      <c r="CC127" s="246"/>
      <c r="CD127" s="246"/>
      <c r="CE127" s="246"/>
      <c r="CF127" s="246"/>
      <c r="CG127" s="246"/>
      <c r="CH127" s="246"/>
      <c r="CI127" s="246"/>
      <c r="CJ127" s="246"/>
      <c r="CK127" s="246"/>
      <c r="CL127" s="580"/>
      <c r="CM127" s="580"/>
      <c r="CN127" s="580"/>
      <c r="CO127" s="580"/>
      <c r="CP127" s="580"/>
      <c r="CQ127" s="580"/>
      <c r="CR127" s="580"/>
      <c r="CS127" s="580"/>
      <c r="CT127" s="580"/>
      <c r="CU127" s="580"/>
      <c r="CV127" s="580"/>
      <c r="CW127" s="941"/>
      <c r="CX127" s="246"/>
      <c r="CY127" s="580"/>
      <c r="CZ127" s="580"/>
      <c r="DA127" s="580"/>
      <c r="DB127" s="580"/>
      <c r="DC127" s="580"/>
      <c r="DD127" s="580"/>
      <c r="DE127" s="580"/>
      <c r="DF127" s="580"/>
      <c r="DG127" s="580"/>
      <c r="DH127" s="580"/>
      <c r="DI127" s="580"/>
      <c r="DJ127" s="580"/>
      <c r="DK127" s="580"/>
      <c r="DL127" s="580"/>
      <c r="DM127" s="580"/>
      <c r="DN127" s="580"/>
      <c r="DO127" s="580"/>
      <c r="DP127" s="580"/>
      <c r="DQ127" s="580"/>
      <c r="DR127" s="580"/>
      <c r="DS127" s="580"/>
      <c r="DT127" s="580"/>
      <c r="DU127" s="580"/>
      <c r="DV127" s="580"/>
      <c r="DW127" s="580"/>
      <c r="DX127" s="580"/>
      <c r="DY127" s="580"/>
      <c r="DZ127" s="580"/>
      <c r="EA127" s="580"/>
      <c r="EB127" s="580"/>
      <c r="EC127" s="580"/>
      <c r="ED127" s="580"/>
      <c r="EE127" s="580"/>
      <c r="EF127" s="580"/>
      <c r="EG127" s="580"/>
      <c r="EH127" s="580"/>
      <c r="EI127" s="580"/>
      <c r="EJ127" s="580"/>
      <c r="EK127" s="580"/>
      <c r="EL127" s="580"/>
      <c r="EM127" s="580"/>
      <c r="EN127" s="580"/>
      <c r="EO127" s="580"/>
      <c r="EP127" s="580"/>
      <c r="EQ127" s="580"/>
      <c r="ER127" s="580"/>
      <c r="ES127" s="580"/>
      <c r="ET127" s="580"/>
      <c r="EU127" s="580"/>
      <c r="EV127" s="580"/>
      <c r="EW127" s="580"/>
      <c r="EX127" s="580"/>
      <c r="EY127" s="580"/>
      <c r="EZ127" s="580"/>
      <c r="FA127" s="580"/>
      <c r="FB127" s="580"/>
      <c r="FC127" s="580"/>
      <c r="FD127" s="580"/>
      <c r="FE127" s="580"/>
      <c r="FF127" s="580"/>
      <c r="FG127" s="580"/>
      <c r="FH127" s="580"/>
      <c r="FI127" s="580"/>
      <c r="FJ127" s="580"/>
      <c r="FK127" s="580"/>
      <c r="FL127" s="580"/>
      <c r="FM127" s="580"/>
      <c r="FN127" s="580"/>
      <c r="FO127" s="580"/>
      <c r="FP127" s="580"/>
      <c r="FQ127" s="580"/>
      <c r="FR127" s="580"/>
      <c r="FS127" s="580"/>
      <c r="FT127" s="580"/>
      <c r="FU127" s="580"/>
      <c r="FV127" s="580"/>
      <c r="FW127" s="580"/>
      <c r="FX127" s="580"/>
      <c r="FY127" s="580"/>
      <c r="FZ127" s="580"/>
      <c r="GA127" s="580"/>
      <c r="GB127" s="580"/>
      <c r="GC127" s="580"/>
      <c r="GD127" s="580"/>
      <c r="GE127" s="580"/>
      <c r="GF127" s="580"/>
      <c r="GG127" s="580"/>
      <c r="GH127" s="580"/>
      <c r="GI127" s="580"/>
      <c r="GJ127" s="580"/>
      <c r="GK127" s="580"/>
      <c r="GL127" s="580"/>
      <c r="GM127" s="580"/>
      <c r="GN127" s="580"/>
      <c r="GO127" s="580"/>
      <c r="GP127" s="580"/>
      <c r="GQ127" s="580"/>
      <c r="GR127" s="580"/>
      <c r="GS127" s="580"/>
      <c r="GT127" s="580"/>
      <c r="GU127" s="580"/>
      <c r="GV127" s="580"/>
      <c r="GW127" s="580"/>
      <c r="GX127" s="580"/>
      <c r="GY127" s="580"/>
      <c r="GZ127" s="580"/>
      <c r="HA127" s="580"/>
      <c r="HB127" s="580"/>
      <c r="HC127" s="580"/>
      <c r="HD127" s="580"/>
      <c r="HE127" s="580"/>
      <c r="HF127" s="580"/>
      <c r="HG127" s="580"/>
      <c r="HH127" s="580"/>
      <c r="HI127" s="580"/>
      <c r="HJ127" s="580"/>
      <c r="HK127" s="580"/>
      <c r="HL127" s="580"/>
      <c r="HM127" s="580"/>
      <c r="HN127" s="580"/>
      <c r="HO127" s="580"/>
      <c r="HP127" s="580"/>
      <c r="HQ127" s="580"/>
      <c r="HR127" s="580"/>
      <c r="HS127" s="580"/>
      <c r="HT127" s="580"/>
      <c r="HU127" s="580"/>
      <c r="HV127" s="580"/>
      <c r="HW127" s="580"/>
      <c r="HX127" s="580"/>
      <c r="HY127" s="580"/>
      <c r="HZ127" s="580"/>
      <c r="IA127" s="580"/>
      <c r="IB127" s="580"/>
      <c r="IC127" s="580"/>
      <c r="ID127" s="580"/>
      <c r="IE127" s="580"/>
      <c r="IF127" s="580"/>
      <c r="IG127" s="580"/>
      <c r="IH127" s="580"/>
      <c r="II127" s="580"/>
      <c r="IJ127" s="580"/>
      <c r="IK127" s="580"/>
      <c r="IL127" s="580"/>
    </row>
    <row r="128" spans="1:246" ht="26.1" customHeight="1">
      <c r="A128" s="1296"/>
      <c r="B128" s="1566"/>
      <c r="C128" s="1567"/>
      <c r="D128" s="1568"/>
      <c r="E128" s="379" t="s">
        <v>349</v>
      </c>
      <c r="F128" s="1244" t="s">
        <v>350</v>
      </c>
      <c r="G128" s="1244"/>
      <c r="H128" s="1244"/>
      <c r="I128" s="1244"/>
      <c r="J128" s="1244"/>
      <c r="K128" s="1244"/>
      <c r="L128" s="1244"/>
      <c r="M128" s="1244"/>
      <c r="N128" s="1244"/>
      <c r="O128" s="1244"/>
      <c r="P128" s="1244"/>
      <c r="Q128" s="1244"/>
      <c r="R128" s="1244"/>
      <c r="S128" s="1244"/>
      <c r="T128" s="1244"/>
      <c r="U128" s="1244"/>
      <c r="V128" s="1244"/>
      <c r="W128" s="1244"/>
      <c r="X128" s="1244"/>
      <c r="Y128" s="1244"/>
      <c r="Z128" s="1244"/>
      <c r="AA128" s="1244"/>
      <c r="AB128" s="1244"/>
      <c r="AC128" s="1244"/>
      <c r="AD128" s="1244"/>
      <c r="AE128" s="1244"/>
      <c r="AF128" s="1244"/>
      <c r="AG128" s="1245"/>
      <c r="AH128" s="940"/>
      <c r="AI128" s="916"/>
      <c r="AJ128" s="917"/>
      <c r="AK128" s="882" t="str">
        <f t="shared" si="0"/>
        <v>-</v>
      </c>
      <c r="AL128" s="371"/>
      <c r="AM128" s="759"/>
      <c r="AN128" s="759"/>
      <c r="AO128" s="759"/>
      <c r="AP128" s="759"/>
      <c r="AQ128" s="759"/>
      <c r="AR128" s="759"/>
      <c r="AS128" s="759"/>
      <c r="AT128" s="1285"/>
      <c r="AU128" s="1261"/>
      <c r="AV128" s="219" t="s">
        <v>129</v>
      </c>
      <c r="AW128" s="1241"/>
      <c r="AX128" s="759"/>
      <c r="AY128" s="768"/>
      <c r="AZ128" s="759"/>
      <c r="BA128" s="759"/>
      <c r="BB128" s="759"/>
      <c r="BE128" s="137"/>
      <c r="BF128" s="141"/>
      <c r="BG128" s="137"/>
      <c r="BH128" s="601"/>
      <c r="BI128" s="601"/>
      <c r="BJ128" s="601"/>
      <c r="BK128" s="602"/>
      <c r="BL128" s="42"/>
      <c r="BM128" s="246"/>
      <c r="BN128" s="603"/>
      <c r="BO128" s="604"/>
      <c r="BP128" s="246"/>
      <c r="BQ128" s="24"/>
      <c r="BR128" s="24"/>
      <c r="BS128" s="580"/>
      <c r="BT128" s="580"/>
      <c r="BU128" s="580"/>
      <c r="BV128" s="580"/>
      <c r="BW128" s="580"/>
      <c r="BX128" s="580"/>
      <c r="BY128" s="580"/>
      <c r="BZ128" s="580"/>
      <c r="CA128" s="580"/>
      <c r="CB128" s="580"/>
      <c r="CC128" s="246"/>
      <c r="CD128" s="246"/>
      <c r="CE128" s="246"/>
      <c r="CF128" s="246"/>
      <c r="CG128" s="246"/>
      <c r="CH128" s="246"/>
      <c r="CI128" s="246"/>
      <c r="CJ128" s="246"/>
      <c r="CK128" s="246"/>
      <c r="CL128" s="580"/>
      <c r="CM128" s="580"/>
      <c r="CN128" s="580"/>
      <c r="CO128" s="580"/>
      <c r="CP128" s="580"/>
      <c r="CQ128" s="580"/>
      <c r="CR128" s="580"/>
      <c r="CS128" s="580"/>
      <c r="CT128" s="580"/>
      <c r="CU128" s="580"/>
      <c r="CV128" s="580"/>
      <c r="CW128" s="941"/>
      <c r="CX128" s="246"/>
      <c r="CY128" s="580"/>
      <c r="CZ128" s="580"/>
      <c r="DA128" s="580"/>
      <c r="DB128" s="580"/>
      <c r="DC128" s="580"/>
      <c r="DD128" s="580"/>
      <c r="DE128" s="580"/>
      <c r="DF128" s="580"/>
      <c r="DG128" s="580"/>
      <c r="DH128" s="580"/>
      <c r="DI128" s="580"/>
      <c r="DJ128" s="580"/>
      <c r="DK128" s="580"/>
      <c r="DL128" s="580"/>
      <c r="DM128" s="580"/>
      <c r="DN128" s="580"/>
      <c r="DO128" s="580"/>
      <c r="DP128" s="580"/>
      <c r="DQ128" s="580"/>
      <c r="DR128" s="580"/>
      <c r="DS128" s="580"/>
      <c r="DT128" s="580"/>
      <c r="DU128" s="580"/>
      <c r="DV128" s="580"/>
      <c r="DW128" s="580"/>
      <c r="DX128" s="580"/>
      <c r="DY128" s="580"/>
      <c r="DZ128" s="580"/>
      <c r="EA128" s="580"/>
      <c r="EB128" s="580"/>
      <c r="EC128" s="580"/>
      <c r="ED128" s="580"/>
      <c r="EE128" s="580"/>
      <c r="EF128" s="580"/>
      <c r="EG128" s="580"/>
      <c r="EH128" s="580"/>
      <c r="EI128" s="580"/>
      <c r="EJ128" s="580"/>
      <c r="EK128" s="580"/>
      <c r="EL128" s="580"/>
      <c r="EM128" s="580"/>
      <c r="EN128" s="580"/>
      <c r="EO128" s="580"/>
      <c r="EP128" s="580"/>
      <c r="EQ128" s="580"/>
      <c r="ER128" s="580"/>
      <c r="ES128" s="580"/>
      <c r="ET128" s="580"/>
      <c r="EU128" s="580"/>
      <c r="EV128" s="580"/>
      <c r="EW128" s="580"/>
      <c r="EX128" s="580"/>
      <c r="EY128" s="580"/>
      <c r="EZ128" s="580"/>
      <c r="FA128" s="580"/>
      <c r="FB128" s="580"/>
      <c r="FC128" s="580"/>
      <c r="FD128" s="580"/>
      <c r="FE128" s="580"/>
      <c r="FF128" s="580"/>
      <c r="FG128" s="580"/>
      <c r="FH128" s="580"/>
      <c r="FI128" s="580"/>
      <c r="FJ128" s="580"/>
      <c r="FK128" s="580"/>
      <c r="FL128" s="580"/>
      <c r="FM128" s="580"/>
      <c r="FN128" s="580"/>
      <c r="FO128" s="580"/>
      <c r="FP128" s="580"/>
      <c r="FQ128" s="580"/>
      <c r="FR128" s="580"/>
      <c r="FS128" s="580"/>
      <c r="FT128" s="580"/>
      <c r="FU128" s="580"/>
      <c r="FV128" s="580"/>
      <c r="FW128" s="580"/>
      <c r="FX128" s="580"/>
      <c r="FY128" s="580"/>
      <c r="FZ128" s="580"/>
      <c r="GA128" s="580"/>
      <c r="GB128" s="580"/>
      <c r="GC128" s="580"/>
      <c r="GD128" s="580"/>
      <c r="GE128" s="580"/>
      <c r="GF128" s="580"/>
      <c r="GG128" s="580"/>
      <c r="GH128" s="580"/>
      <c r="GI128" s="580"/>
      <c r="GJ128" s="580"/>
      <c r="GK128" s="580"/>
      <c r="GL128" s="580"/>
      <c r="GM128" s="580"/>
      <c r="GN128" s="580"/>
      <c r="GO128" s="580"/>
      <c r="GP128" s="580"/>
      <c r="GQ128" s="580"/>
      <c r="GR128" s="580"/>
      <c r="GS128" s="580"/>
      <c r="GT128" s="580"/>
      <c r="GU128" s="580"/>
      <c r="GV128" s="580"/>
      <c r="GW128" s="580"/>
      <c r="GX128" s="580"/>
      <c r="GY128" s="580"/>
      <c r="GZ128" s="580"/>
      <c r="HA128" s="580"/>
      <c r="HB128" s="580"/>
      <c r="HC128" s="580"/>
      <c r="HD128" s="580"/>
      <c r="HE128" s="580"/>
      <c r="HF128" s="580"/>
      <c r="HG128" s="580"/>
      <c r="HH128" s="580"/>
      <c r="HI128" s="580"/>
      <c r="HJ128" s="580"/>
      <c r="HK128" s="580"/>
      <c r="HL128" s="580"/>
      <c r="HM128" s="580"/>
      <c r="HN128" s="580"/>
      <c r="HO128" s="580"/>
      <c r="HP128" s="580"/>
      <c r="HQ128" s="580"/>
      <c r="HR128" s="580"/>
      <c r="HS128" s="580"/>
      <c r="HT128" s="580"/>
      <c r="HU128" s="580"/>
      <c r="HV128" s="580"/>
      <c r="HW128" s="580"/>
      <c r="HX128" s="580"/>
      <c r="HY128" s="580"/>
      <c r="HZ128" s="580"/>
      <c r="IA128" s="580"/>
      <c r="IB128" s="580"/>
      <c r="IC128" s="580"/>
      <c r="ID128" s="580"/>
      <c r="IE128" s="580"/>
      <c r="IF128" s="580"/>
      <c r="IG128" s="580"/>
      <c r="IH128" s="580"/>
      <c r="II128" s="580"/>
      <c r="IJ128" s="580"/>
      <c r="IK128" s="580"/>
      <c r="IL128" s="580"/>
    </row>
    <row r="129" spans="1:102" ht="26.1" customHeight="1">
      <c r="A129" s="1296"/>
      <c r="B129" s="1566"/>
      <c r="C129" s="1567"/>
      <c r="D129" s="1568"/>
      <c r="E129" s="379" t="s">
        <v>351</v>
      </c>
      <c r="F129" s="1244" t="s">
        <v>352</v>
      </c>
      <c r="G129" s="1244"/>
      <c r="H129" s="1244"/>
      <c r="I129" s="1244"/>
      <c r="J129" s="1244"/>
      <c r="K129" s="1244"/>
      <c r="L129" s="1244"/>
      <c r="M129" s="1244"/>
      <c r="N129" s="1244"/>
      <c r="O129" s="1244"/>
      <c r="P129" s="1244"/>
      <c r="Q129" s="1244"/>
      <c r="R129" s="1244"/>
      <c r="S129" s="1244"/>
      <c r="T129" s="1244"/>
      <c r="U129" s="1244"/>
      <c r="V129" s="1244"/>
      <c r="W129" s="1244"/>
      <c r="X129" s="1244"/>
      <c r="Y129" s="1244"/>
      <c r="Z129" s="1244"/>
      <c r="AA129" s="1244"/>
      <c r="AB129" s="1244"/>
      <c r="AC129" s="1244"/>
      <c r="AD129" s="1244"/>
      <c r="AE129" s="1244"/>
      <c r="AF129" s="1244"/>
      <c r="AG129" s="1245"/>
      <c r="AH129" s="940"/>
      <c r="AI129" s="916"/>
      <c r="AJ129" s="917"/>
      <c r="AK129" s="882" t="str">
        <f t="shared" si="0"/>
        <v>-</v>
      </c>
      <c r="AL129" s="371"/>
      <c r="AM129" s="759"/>
      <c r="AN129" s="759"/>
      <c r="AO129" s="759"/>
      <c r="AP129" s="759"/>
      <c r="AQ129" s="759"/>
      <c r="AR129" s="759"/>
      <c r="AS129" s="759"/>
      <c r="AT129" s="1285"/>
      <c r="AU129" s="1261"/>
      <c r="AV129" s="220" t="s">
        <v>130</v>
      </c>
      <c r="AW129" s="1241"/>
      <c r="AX129" s="759"/>
      <c r="AY129" s="768"/>
      <c r="AZ129" s="759"/>
      <c r="BA129" s="759"/>
      <c r="BB129" s="759"/>
      <c r="BE129" s="137"/>
      <c r="BF129" s="141"/>
      <c r="BG129" s="137"/>
      <c r="BH129" s="601"/>
      <c r="BI129" s="601"/>
      <c r="BJ129" s="601"/>
      <c r="BK129" s="602"/>
      <c r="BL129" s="42"/>
      <c r="BM129" s="246"/>
      <c r="BN129" s="603"/>
      <c r="BO129" s="604"/>
      <c r="BP129" s="24"/>
      <c r="BQ129" s="24"/>
      <c r="BR129" s="24"/>
      <c r="BS129" s="580"/>
      <c r="BT129" s="580"/>
      <c r="BU129" s="580"/>
      <c r="BV129" s="580"/>
      <c r="BW129" s="580"/>
      <c r="BX129" s="580"/>
      <c r="BY129" s="580"/>
      <c r="BZ129" s="580"/>
      <c r="CA129" s="580"/>
      <c r="CB129" s="580"/>
      <c r="CC129" s="24"/>
      <c r="CD129" s="30"/>
      <c r="CE129" s="30"/>
      <c r="CF129" s="246"/>
      <c r="CG129" s="246"/>
      <c r="CH129" s="246"/>
      <c r="CI129" s="246"/>
      <c r="CJ129" s="246"/>
      <c r="CK129" s="246"/>
      <c r="CL129" s="580"/>
      <c r="CM129" s="580"/>
      <c r="CN129" s="580"/>
      <c r="CO129" s="580"/>
      <c r="CP129" s="580"/>
      <c r="CQ129" s="580"/>
      <c r="CR129" s="580"/>
      <c r="CS129" s="580"/>
      <c r="CT129" s="580"/>
      <c r="CU129" s="580"/>
      <c r="CV129" s="580"/>
      <c r="CW129" s="941"/>
      <c r="CX129" s="246"/>
    </row>
    <row r="130" spans="1:102" ht="26.1" customHeight="1">
      <c r="A130" s="1296"/>
      <c r="B130" s="1566"/>
      <c r="C130" s="1567"/>
      <c r="D130" s="1568"/>
      <c r="E130" s="379" t="s">
        <v>353</v>
      </c>
      <c r="F130" s="1244" t="s">
        <v>354</v>
      </c>
      <c r="G130" s="1244"/>
      <c r="H130" s="1244"/>
      <c r="I130" s="1244"/>
      <c r="J130" s="1244"/>
      <c r="K130" s="1244"/>
      <c r="L130" s="1244"/>
      <c r="M130" s="1244"/>
      <c r="N130" s="1244"/>
      <c r="O130" s="1244"/>
      <c r="P130" s="1244"/>
      <c r="Q130" s="1244"/>
      <c r="R130" s="1244"/>
      <c r="S130" s="1244"/>
      <c r="T130" s="1244"/>
      <c r="U130" s="1244"/>
      <c r="V130" s="1244"/>
      <c r="W130" s="1244"/>
      <c r="X130" s="1244"/>
      <c r="Y130" s="1244"/>
      <c r="Z130" s="1244"/>
      <c r="AA130" s="1244"/>
      <c r="AB130" s="1244"/>
      <c r="AC130" s="1244"/>
      <c r="AD130" s="1244"/>
      <c r="AE130" s="1244"/>
      <c r="AF130" s="1244"/>
      <c r="AG130" s="1245"/>
      <c r="AH130" s="940"/>
      <c r="AI130" s="916"/>
      <c r="AJ130" s="917"/>
      <c r="AK130" s="882" t="str">
        <f t="shared" si="0"/>
        <v>-</v>
      </c>
      <c r="AL130" s="371"/>
      <c r="AM130" s="759"/>
      <c r="AN130" s="759"/>
      <c r="AO130" s="759"/>
      <c r="AP130" s="759"/>
      <c r="AQ130" s="759"/>
      <c r="AR130" s="759"/>
      <c r="AS130" s="759"/>
      <c r="AT130" s="1285"/>
      <c r="AU130" s="1261"/>
      <c r="AV130" s="220" t="s">
        <v>131</v>
      </c>
      <c r="AW130" s="1241"/>
      <c r="AX130" s="759"/>
      <c r="AY130" s="768"/>
      <c r="AZ130" s="759"/>
      <c r="BA130" s="759"/>
      <c r="BB130" s="759"/>
      <c r="BE130" s="137"/>
      <c r="BF130" s="141"/>
      <c r="BG130" s="137"/>
      <c r="BH130" s="601"/>
      <c r="BI130" s="601"/>
      <c r="BJ130" s="601"/>
      <c r="BK130" s="602"/>
      <c r="BL130" s="42"/>
      <c r="BM130" s="246"/>
      <c r="BN130" s="603"/>
      <c r="BO130" s="604"/>
      <c r="BP130" s="24"/>
      <c r="BQ130" s="24"/>
      <c r="BR130" s="24"/>
      <c r="BS130" s="580"/>
      <c r="BT130" s="580"/>
      <c r="BU130" s="580"/>
      <c r="BV130" s="580"/>
      <c r="BW130" s="580"/>
      <c r="BX130" s="580"/>
      <c r="BY130" s="580"/>
      <c r="BZ130" s="580"/>
      <c r="CA130" s="580"/>
      <c r="CB130" s="580"/>
      <c r="CC130" s="24"/>
      <c r="CD130" s="30"/>
      <c r="CE130" s="30"/>
      <c r="CF130" s="246"/>
      <c r="CG130" s="246"/>
      <c r="CH130" s="246"/>
      <c r="CI130" s="246"/>
      <c r="CJ130" s="246"/>
      <c r="CK130" s="246"/>
      <c r="CL130" s="580"/>
      <c r="CM130" s="580"/>
      <c r="CN130" s="580"/>
      <c r="CO130" s="580"/>
      <c r="CP130" s="580"/>
      <c r="CQ130" s="580"/>
      <c r="CR130" s="580"/>
      <c r="CS130" s="580"/>
      <c r="CT130" s="580"/>
      <c r="CU130" s="580"/>
      <c r="CV130" s="580"/>
      <c r="CW130" s="941"/>
      <c r="CX130" s="246"/>
    </row>
    <row r="131" spans="1:102" ht="26.1" customHeight="1">
      <c r="A131" s="1296"/>
      <c r="B131" s="1566"/>
      <c r="C131" s="1567"/>
      <c r="D131" s="1568"/>
      <c r="E131" s="379" t="s">
        <v>355</v>
      </c>
      <c r="F131" s="1244" t="s">
        <v>356</v>
      </c>
      <c r="G131" s="1244"/>
      <c r="H131" s="1244"/>
      <c r="I131" s="1244"/>
      <c r="J131" s="1244"/>
      <c r="K131" s="1244"/>
      <c r="L131" s="1244"/>
      <c r="M131" s="1244"/>
      <c r="N131" s="1244"/>
      <c r="O131" s="1244"/>
      <c r="P131" s="1244"/>
      <c r="Q131" s="1244"/>
      <c r="R131" s="1244"/>
      <c r="S131" s="1244"/>
      <c r="T131" s="1244"/>
      <c r="U131" s="1244"/>
      <c r="V131" s="1244"/>
      <c r="W131" s="1244"/>
      <c r="X131" s="1244"/>
      <c r="Y131" s="1244"/>
      <c r="Z131" s="1244"/>
      <c r="AA131" s="1244"/>
      <c r="AB131" s="1244"/>
      <c r="AC131" s="1244"/>
      <c r="AD131" s="1244"/>
      <c r="AE131" s="1244"/>
      <c r="AF131" s="1244"/>
      <c r="AG131" s="1245"/>
      <c r="AH131" s="940"/>
      <c r="AI131" s="916"/>
      <c r="AJ131" s="917"/>
      <c r="AK131" s="882" t="str">
        <f t="shared" si="0"/>
        <v>-</v>
      </c>
      <c r="AL131" s="371"/>
      <c r="AM131" s="759"/>
      <c r="AN131" s="759"/>
      <c r="AO131" s="759"/>
      <c r="AP131" s="759"/>
      <c r="AQ131" s="759"/>
      <c r="AR131" s="759"/>
      <c r="AS131" s="759"/>
      <c r="AT131" s="1285"/>
      <c r="AU131" s="1261"/>
      <c r="AV131" s="220" t="s">
        <v>132</v>
      </c>
      <c r="AW131" s="1241"/>
      <c r="AX131" s="759"/>
      <c r="AY131" s="768"/>
      <c r="AZ131" s="759"/>
      <c r="BA131" s="759"/>
      <c r="BB131" s="759"/>
      <c r="BE131" s="137"/>
      <c r="BF131" s="141"/>
      <c r="BG131" s="137"/>
      <c r="BH131" s="601"/>
      <c r="BI131" s="601"/>
      <c r="BJ131" s="601"/>
      <c r="BK131" s="602"/>
      <c r="BL131" s="42"/>
      <c r="BM131" s="246"/>
      <c r="BN131" s="603"/>
      <c r="BO131" s="604"/>
      <c r="BP131" s="25"/>
      <c r="BQ131" s="25"/>
      <c r="BR131" s="25"/>
      <c r="BS131" s="580"/>
      <c r="BT131" s="580"/>
      <c r="BU131" s="580"/>
      <c r="BV131" s="580"/>
      <c r="BW131" s="580"/>
      <c r="BX131" s="580"/>
      <c r="BY131" s="580"/>
      <c r="BZ131" s="580"/>
      <c r="CA131" s="580"/>
      <c r="CB131" s="580"/>
      <c r="CC131" s="25"/>
      <c r="CD131" s="31"/>
      <c r="CE131" s="31"/>
      <c r="CF131" s="246"/>
      <c r="CG131" s="246"/>
      <c r="CH131" s="246"/>
      <c r="CI131" s="246"/>
      <c r="CJ131" s="246"/>
      <c r="CK131" s="246"/>
      <c r="CL131" s="580"/>
      <c r="CM131" s="580"/>
      <c r="CN131" s="580"/>
      <c r="CO131" s="580"/>
      <c r="CP131" s="580"/>
      <c r="CQ131" s="580"/>
      <c r="CR131" s="580"/>
      <c r="CS131" s="580"/>
      <c r="CT131" s="580"/>
      <c r="CU131" s="580"/>
      <c r="CV131" s="580"/>
      <c r="CW131" s="941"/>
      <c r="CX131" s="246"/>
    </row>
    <row r="132" spans="1:102" ht="26.1" customHeight="1" thickBot="1">
      <c r="A132" s="1296"/>
      <c r="B132" s="1569"/>
      <c r="C132" s="1570"/>
      <c r="D132" s="1571"/>
      <c r="E132" s="380" t="s">
        <v>357</v>
      </c>
      <c r="F132" s="1242" t="s">
        <v>358</v>
      </c>
      <c r="G132" s="1242"/>
      <c r="H132" s="1242"/>
      <c r="I132" s="1242"/>
      <c r="J132" s="1242"/>
      <c r="K132" s="1242"/>
      <c r="L132" s="1242"/>
      <c r="M132" s="1242"/>
      <c r="N132" s="1242"/>
      <c r="O132" s="1242"/>
      <c r="P132" s="1242"/>
      <c r="Q132" s="1242"/>
      <c r="R132" s="1242"/>
      <c r="S132" s="1242"/>
      <c r="T132" s="1242"/>
      <c r="U132" s="1242"/>
      <c r="V132" s="1242"/>
      <c r="W132" s="1242"/>
      <c r="X132" s="1242"/>
      <c r="Y132" s="1242"/>
      <c r="Z132" s="1242"/>
      <c r="AA132" s="1242"/>
      <c r="AB132" s="1242"/>
      <c r="AC132" s="1242"/>
      <c r="AD132" s="1242"/>
      <c r="AE132" s="1242"/>
      <c r="AF132" s="1242"/>
      <c r="AG132" s="1243"/>
      <c r="AH132" s="942"/>
      <c r="AI132" s="903"/>
      <c r="AJ132" s="904"/>
      <c r="AK132" s="883" t="str">
        <f t="shared" si="0"/>
        <v>-</v>
      </c>
      <c r="AL132" s="372"/>
      <c r="AM132" s="759"/>
      <c r="AN132" s="759"/>
      <c r="AO132" s="759"/>
      <c r="AP132" s="759"/>
      <c r="AQ132" s="759"/>
      <c r="AR132" s="759"/>
      <c r="AS132" s="759"/>
      <c r="AT132" s="1285"/>
      <c r="AU132" s="1291"/>
      <c r="AV132" s="221" t="s">
        <v>133</v>
      </c>
      <c r="AW132" s="1241"/>
      <c r="AX132" s="759"/>
      <c r="AY132" s="768"/>
      <c r="AZ132" s="759"/>
      <c r="BA132" s="759"/>
      <c r="BB132" s="759"/>
      <c r="BE132" s="137"/>
      <c r="BF132" s="141"/>
      <c r="BG132" s="137"/>
      <c r="BH132" s="601"/>
      <c r="BI132" s="601"/>
      <c r="BJ132" s="601"/>
      <c r="BK132" s="602"/>
      <c r="BL132" s="42"/>
      <c r="BM132" s="246"/>
      <c r="BN132" s="603"/>
      <c r="BO132" s="604"/>
      <c r="BP132" s="259"/>
      <c r="BQ132" s="259"/>
      <c r="BR132" s="259"/>
      <c r="BS132" s="580"/>
      <c r="BT132" s="580"/>
      <c r="BU132" s="580"/>
      <c r="BV132" s="580"/>
      <c r="BW132" s="580"/>
      <c r="BX132" s="580"/>
      <c r="BY132" s="580"/>
      <c r="BZ132" s="580"/>
      <c r="CA132" s="580"/>
      <c r="CB132" s="580"/>
      <c r="CC132" s="246"/>
      <c r="CD132" s="246"/>
      <c r="CE132" s="246"/>
      <c r="CF132" s="246"/>
      <c r="CG132" s="246"/>
      <c r="CH132" s="246"/>
      <c r="CI132" s="246"/>
      <c r="CJ132" s="246"/>
      <c r="CK132" s="246"/>
      <c r="CL132" s="580"/>
      <c r="CM132" s="580"/>
      <c r="CN132" s="580"/>
      <c r="CO132" s="580"/>
      <c r="CP132" s="580"/>
      <c r="CQ132" s="580"/>
      <c r="CR132" s="580"/>
      <c r="CS132" s="580"/>
      <c r="CT132" s="580"/>
      <c r="CU132" s="580"/>
      <c r="CV132" s="580"/>
      <c r="CW132" s="941"/>
      <c r="CX132" s="246"/>
    </row>
    <row r="133" spans="1:102" ht="26.1" customHeight="1">
      <c r="A133" s="1296"/>
      <c r="B133" s="1067" t="s">
        <v>45</v>
      </c>
      <c r="C133" s="1068"/>
      <c r="D133" s="1591"/>
      <c r="E133" s="381" t="s">
        <v>359</v>
      </c>
      <c r="F133" s="1250" t="s">
        <v>360</v>
      </c>
      <c r="G133" s="1250"/>
      <c r="H133" s="1250"/>
      <c r="I133" s="1250"/>
      <c r="J133" s="1250"/>
      <c r="K133" s="1250"/>
      <c r="L133" s="1250"/>
      <c r="M133" s="1250"/>
      <c r="N133" s="1250"/>
      <c r="O133" s="1250"/>
      <c r="P133" s="1250"/>
      <c r="Q133" s="1250"/>
      <c r="R133" s="1250"/>
      <c r="S133" s="1250"/>
      <c r="T133" s="1250"/>
      <c r="U133" s="1250"/>
      <c r="V133" s="1250"/>
      <c r="W133" s="1250"/>
      <c r="X133" s="1250"/>
      <c r="Y133" s="1250"/>
      <c r="Z133" s="1250"/>
      <c r="AA133" s="1250"/>
      <c r="AB133" s="1250"/>
      <c r="AC133" s="1250"/>
      <c r="AD133" s="1250"/>
      <c r="AE133" s="1250"/>
      <c r="AF133" s="1250"/>
      <c r="AG133" s="1251"/>
      <c r="AH133" s="217"/>
      <c r="AI133" s="913"/>
      <c r="AJ133" s="914"/>
      <c r="AK133" s="881" t="str">
        <f t="shared" si="0"/>
        <v>-</v>
      </c>
      <c r="AL133" s="370"/>
      <c r="AM133" s="759"/>
      <c r="AN133" s="759"/>
      <c r="AO133" s="759"/>
      <c r="AP133" s="759"/>
      <c r="AQ133" s="759"/>
      <c r="AR133" s="759"/>
      <c r="AS133" s="759"/>
      <c r="AT133" s="1285"/>
      <c r="AU133" s="1260" t="s">
        <v>45</v>
      </c>
      <c r="AV133" s="220" t="s">
        <v>134</v>
      </c>
      <c r="AW133" s="1246">
        <f>COUNTIF(AK133:AK135,"X")</f>
        <v>0</v>
      </c>
      <c r="AX133" s="759"/>
      <c r="AY133" s="768"/>
      <c r="AZ133" s="759"/>
      <c r="BA133" s="759"/>
      <c r="BB133" s="759"/>
      <c r="BE133" s="137"/>
      <c r="BF133" s="141"/>
      <c r="BG133" s="137"/>
      <c r="BH133" s="601"/>
      <c r="BI133" s="601"/>
      <c r="BJ133" s="601"/>
      <c r="BK133" s="602"/>
      <c r="BL133" s="42"/>
      <c r="BM133" s="246"/>
      <c r="BN133" s="603"/>
      <c r="BO133" s="604"/>
      <c r="BP133" s="259"/>
      <c r="BQ133" s="259"/>
      <c r="BR133" s="259"/>
      <c r="BS133" s="580"/>
      <c r="BT133" s="580"/>
      <c r="BU133" s="580"/>
      <c r="BV133" s="580"/>
      <c r="BW133" s="580"/>
      <c r="BX133" s="580"/>
      <c r="BY133" s="580"/>
      <c r="BZ133" s="580"/>
      <c r="CA133" s="580"/>
      <c r="CB133" s="580"/>
      <c r="CC133" s="246"/>
      <c r="CD133" s="246"/>
      <c r="CE133" s="246"/>
      <c r="CF133" s="246"/>
      <c r="CG133" s="246"/>
      <c r="CH133" s="246"/>
      <c r="CI133" s="246"/>
      <c r="CJ133" s="246"/>
      <c r="CK133" s="246"/>
      <c r="CL133" s="580"/>
      <c r="CM133" s="580"/>
      <c r="CN133" s="580"/>
      <c r="CO133" s="580"/>
      <c r="CP133" s="580"/>
      <c r="CQ133" s="580"/>
      <c r="CR133" s="580"/>
      <c r="CS133" s="580"/>
      <c r="CT133" s="580"/>
      <c r="CU133" s="580"/>
      <c r="CV133" s="580"/>
      <c r="CW133" s="941"/>
      <c r="CX133" s="246"/>
    </row>
    <row r="134" spans="1:102" ht="26.1" customHeight="1">
      <c r="A134" s="1296"/>
      <c r="B134" s="1566"/>
      <c r="C134" s="1567"/>
      <c r="D134" s="1568"/>
      <c r="E134" s="382" t="s">
        <v>361</v>
      </c>
      <c r="F134" s="1244" t="s">
        <v>362</v>
      </c>
      <c r="G134" s="1244"/>
      <c r="H134" s="1244"/>
      <c r="I134" s="1244"/>
      <c r="J134" s="1244"/>
      <c r="K134" s="1244"/>
      <c r="L134" s="1244"/>
      <c r="M134" s="1244"/>
      <c r="N134" s="1244"/>
      <c r="O134" s="1244"/>
      <c r="P134" s="1244"/>
      <c r="Q134" s="1244"/>
      <c r="R134" s="1244"/>
      <c r="S134" s="1244"/>
      <c r="T134" s="1244"/>
      <c r="U134" s="1244"/>
      <c r="V134" s="1244"/>
      <c r="W134" s="1244"/>
      <c r="X134" s="1244"/>
      <c r="Y134" s="1244"/>
      <c r="Z134" s="1244"/>
      <c r="AA134" s="1244"/>
      <c r="AB134" s="1244"/>
      <c r="AC134" s="1244"/>
      <c r="AD134" s="1244"/>
      <c r="AE134" s="1244"/>
      <c r="AF134" s="1244"/>
      <c r="AG134" s="1245"/>
      <c r="AH134" s="940"/>
      <c r="AI134" s="916"/>
      <c r="AJ134" s="917"/>
      <c r="AK134" s="882" t="str">
        <f t="shared" si="0"/>
        <v>-</v>
      </c>
      <c r="AL134" s="371"/>
      <c r="AM134" s="759"/>
      <c r="AN134" s="759"/>
      <c r="AO134" s="759"/>
      <c r="AP134" s="759"/>
      <c r="AQ134" s="759"/>
      <c r="AR134" s="759"/>
      <c r="AS134" s="759"/>
      <c r="AT134" s="1285"/>
      <c r="AU134" s="1261"/>
      <c r="AV134" s="222" t="s">
        <v>135</v>
      </c>
      <c r="AW134" s="1249"/>
      <c r="AX134" s="759"/>
      <c r="AY134" s="768"/>
      <c r="AZ134" s="759"/>
      <c r="BA134" s="759"/>
      <c r="BB134" s="759"/>
      <c r="BE134" s="137"/>
      <c r="BF134" s="141"/>
      <c r="BG134" s="137"/>
      <c r="BH134" s="601"/>
      <c r="BI134" s="601"/>
      <c r="BJ134" s="601"/>
      <c r="BK134" s="602"/>
      <c r="BL134" s="42"/>
      <c r="BM134" s="246"/>
      <c r="BN134" s="603"/>
      <c r="BO134" s="604"/>
      <c r="BP134" s="246"/>
      <c r="BQ134" s="23"/>
      <c r="BR134" s="23"/>
      <c r="BS134" s="580"/>
      <c r="BT134" s="580"/>
      <c r="BU134" s="580"/>
      <c r="BV134" s="580"/>
      <c r="BW134" s="580"/>
      <c r="BX134" s="580"/>
      <c r="BY134" s="580"/>
      <c r="BZ134" s="580"/>
      <c r="CA134" s="580"/>
      <c r="CB134" s="580"/>
      <c r="CC134" s="23"/>
      <c r="CD134" s="23"/>
      <c r="CE134" s="246"/>
      <c r="CF134" s="246"/>
      <c r="CG134" s="246"/>
      <c r="CH134" s="246"/>
      <c r="CI134" s="246"/>
      <c r="CJ134" s="246"/>
      <c r="CK134" s="246"/>
      <c r="CL134" s="580"/>
      <c r="CM134" s="580"/>
      <c r="CN134" s="580"/>
      <c r="CO134" s="580"/>
      <c r="CP134" s="580"/>
      <c r="CQ134" s="580"/>
      <c r="CR134" s="580"/>
      <c r="CS134" s="580"/>
      <c r="CT134" s="580"/>
      <c r="CU134" s="580"/>
      <c r="CV134" s="580"/>
      <c r="CW134" s="941"/>
      <c r="CX134" s="246"/>
    </row>
    <row r="135" spans="1:102" ht="26.1" customHeight="1" thickBot="1">
      <c r="A135" s="1296"/>
      <c r="B135" s="1569"/>
      <c r="C135" s="1570"/>
      <c r="D135" s="1571"/>
      <c r="E135" s="383" t="s">
        <v>363</v>
      </c>
      <c r="F135" s="1242" t="s">
        <v>364</v>
      </c>
      <c r="G135" s="1242"/>
      <c r="H135" s="1242"/>
      <c r="I135" s="1242"/>
      <c r="J135" s="1242"/>
      <c r="K135" s="1242"/>
      <c r="L135" s="1242"/>
      <c r="M135" s="1242"/>
      <c r="N135" s="1242"/>
      <c r="O135" s="1242"/>
      <c r="P135" s="1242"/>
      <c r="Q135" s="1242"/>
      <c r="R135" s="1242"/>
      <c r="S135" s="1242"/>
      <c r="T135" s="1242"/>
      <c r="U135" s="1242"/>
      <c r="V135" s="1242"/>
      <c r="W135" s="1242"/>
      <c r="X135" s="1242"/>
      <c r="Y135" s="1242"/>
      <c r="Z135" s="1242"/>
      <c r="AA135" s="1242"/>
      <c r="AB135" s="1242"/>
      <c r="AC135" s="1242"/>
      <c r="AD135" s="1242"/>
      <c r="AE135" s="1242"/>
      <c r="AF135" s="1242"/>
      <c r="AG135" s="1243"/>
      <c r="AH135" s="887"/>
      <c r="AI135" s="929"/>
      <c r="AJ135" s="888"/>
      <c r="AK135" s="883" t="str">
        <f t="shared" si="0"/>
        <v>-</v>
      </c>
      <c r="AL135" s="372"/>
      <c r="AM135" s="759"/>
      <c r="AN135" s="759"/>
      <c r="AO135" s="759"/>
      <c r="AP135" s="759"/>
      <c r="AQ135" s="759"/>
      <c r="AR135" s="759"/>
      <c r="AS135" s="759"/>
      <c r="AT135" s="1285"/>
      <c r="AU135" s="1262"/>
      <c r="AV135" s="223" t="s">
        <v>136</v>
      </c>
      <c r="AW135" s="1248"/>
      <c r="AX135" s="759"/>
      <c r="AY135" s="768"/>
      <c r="AZ135" s="759"/>
      <c r="BA135" s="759"/>
      <c r="BB135" s="759"/>
      <c r="BE135" s="137"/>
      <c r="BF135" s="141"/>
      <c r="BG135" s="137"/>
      <c r="BH135" s="601"/>
      <c r="BI135" s="601"/>
      <c r="BJ135" s="601"/>
      <c r="BK135" s="602"/>
      <c r="BL135" s="42"/>
      <c r="BM135" s="246"/>
      <c r="BN135" s="603"/>
      <c r="BO135" s="604"/>
      <c r="BP135" s="246"/>
      <c r="BQ135" s="246"/>
      <c r="BR135" s="246"/>
      <c r="BS135" s="580"/>
      <c r="BT135" s="580"/>
      <c r="BU135" s="580"/>
      <c r="BV135" s="580"/>
      <c r="BW135" s="580"/>
      <c r="BX135" s="580"/>
      <c r="BY135" s="580"/>
      <c r="BZ135" s="580"/>
      <c r="CA135" s="580"/>
      <c r="CB135" s="580"/>
      <c r="CC135" s="246"/>
      <c r="CD135" s="246"/>
      <c r="CE135" s="246"/>
      <c r="CF135" s="605"/>
      <c r="CG135" s="246"/>
      <c r="CH135" s="246"/>
      <c r="CI135" s="246"/>
      <c r="CJ135" s="246"/>
      <c r="CK135" s="246"/>
      <c r="CL135" s="580"/>
      <c r="CM135" s="580"/>
      <c r="CN135" s="580"/>
      <c r="CO135" s="580"/>
      <c r="CP135" s="580"/>
      <c r="CQ135" s="580"/>
      <c r="CR135" s="580"/>
      <c r="CS135" s="580"/>
      <c r="CT135" s="580"/>
      <c r="CU135" s="580"/>
      <c r="CV135" s="580"/>
      <c r="CW135" s="246"/>
      <c r="CX135" s="246"/>
    </row>
    <row r="136" spans="1:102" ht="26.1" customHeight="1">
      <c r="A136" s="1296"/>
      <c r="B136" s="1563" t="s">
        <v>46</v>
      </c>
      <c r="C136" s="1564"/>
      <c r="D136" s="1564"/>
      <c r="E136" s="381" t="s">
        <v>365</v>
      </c>
      <c r="F136" s="1250" t="s">
        <v>366</v>
      </c>
      <c r="G136" s="1250"/>
      <c r="H136" s="1250"/>
      <c r="I136" s="1250"/>
      <c r="J136" s="1250"/>
      <c r="K136" s="1250"/>
      <c r="L136" s="1250"/>
      <c r="M136" s="1250"/>
      <c r="N136" s="1250"/>
      <c r="O136" s="1250"/>
      <c r="P136" s="1250"/>
      <c r="Q136" s="1250"/>
      <c r="R136" s="1250"/>
      <c r="S136" s="1250"/>
      <c r="T136" s="1250"/>
      <c r="U136" s="1250"/>
      <c r="V136" s="1250"/>
      <c r="W136" s="1250"/>
      <c r="X136" s="1250"/>
      <c r="Y136" s="1250"/>
      <c r="Z136" s="1250"/>
      <c r="AA136" s="1250"/>
      <c r="AB136" s="1250"/>
      <c r="AC136" s="1250"/>
      <c r="AD136" s="1250"/>
      <c r="AE136" s="1250"/>
      <c r="AF136" s="1250"/>
      <c r="AG136" s="1251"/>
      <c r="AH136" s="907"/>
      <c r="AI136" s="908"/>
      <c r="AJ136" s="944"/>
      <c r="AK136" s="881" t="str">
        <f t="shared" si="0"/>
        <v>-</v>
      </c>
      <c r="AL136" s="370"/>
      <c r="AM136" s="759"/>
      <c r="AN136" s="759"/>
      <c r="AO136" s="759"/>
      <c r="AP136" s="759"/>
      <c r="AQ136" s="759"/>
      <c r="AR136" s="759"/>
      <c r="AS136" s="759"/>
      <c r="AT136" s="1285"/>
      <c r="AU136" s="1280" t="s">
        <v>46</v>
      </c>
      <c r="AV136" s="220" t="s">
        <v>137</v>
      </c>
      <c r="AW136" s="1246">
        <f>COUNTIF(AK136:AK137,"X")</f>
        <v>0</v>
      </c>
      <c r="AX136" s="759"/>
      <c r="AY136" s="768"/>
      <c r="AZ136" s="759"/>
      <c r="BA136" s="759"/>
      <c r="BB136" s="759"/>
      <c r="BE136" s="137"/>
      <c r="BF136" s="141"/>
      <c r="BG136" s="137"/>
      <c r="BH136" s="601"/>
      <c r="BI136" s="601"/>
      <c r="BJ136" s="601"/>
      <c r="BK136" s="602"/>
      <c r="BL136" s="42"/>
      <c r="BM136" s="246"/>
      <c r="BN136" s="603"/>
      <c r="BO136" s="604"/>
      <c r="BP136" s="246"/>
      <c r="BQ136" s="246"/>
      <c r="BR136" s="246"/>
      <c r="BS136" s="580"/>
      <c r="BT136" s="580"/>
      <c r="BU136" s="580"/>
      <c r="BV136" s="580"/>
      <c r="BW136" s="580"/>
      <c r="BX136" s="580"/>
      <c r="BY136" s="580"/>
      <c r="BZ136" s="580"/>
      <c r="CA136" s="580"/>
      <c r="CB136" s="580"/>
      <c r="CC136" s="246"/>
      <c r="CD136" s="246"/>
      <c r="CE136" s="246"/>
      <c r="CF136" s="25"/>
      <c r="CG136" s="246"/>
      <c r="CH136" s="246"/>
      <c r="CI136" s="246"/>
      <c r="CJ136" s="246"/>
      <c r="CK136" s="246"/>
      <c r="CL136" s="580"/>
      <c r="CM136" s="580"/>
      <c r="CN136" s="580"/>
      <c r="CO136" s="580"/>
      <c r="CP136" s="580"/>
      <c r="CQ136" s="580"/>
      <c r="CR136" s="580"/>
      <c r="CS136" s="580"/>
      <c r="CT136" s="580"/>
      <c r="CU136" s="580"/>
      <c r="CV136" s="580"/>
      <c r="CW136" s="246"/>
      <c r="CX136" s="246"/>
    </row>
    <row r="137" spans="1:102" ht="26.1" customHeight="1" thickBot="1">
      <c r="A137" s="1297"/>
      <c r="B137" s="1569"/>
      <c r="C137" s="1570"/>
      <c r="D137" s="1570"/>
      <c r="E137" s="382" t="s">
        <v>367</v>
      </c>
      <c r="F137" s="1304" t="s">
        <v>368</v>
      </c>
      <c r="G137" s="1304"/>
      <c r="H137" s="1304"/>
      <c r="I137" s="1304"/>
      <c r="J137" s="1304"/>
      <c r="K137" s="1304"/>
      <c r="L137" s="1304"/>
      <c r="M137" s="1304"/>
      <c r="N137" s="1304"/>
      <c r="O137" s="1304"/>
      <c r="P137" s="1304"/>
      <c r="Q137" s="1304"/>
      <c r="R137" s="1304"/>
      <c r="S137" s="1304"/>
      <c r="T137" s="1304"/>
      <c r="U137" s="1304"/>
      <c r="V137" s="1304"/>
      <c r="W137" s="1304"/>
      <c r="X137" s="1304"/>
      <c r="Y137" s="1304"/>
      <c r="Z137" s="1304"/>
      <c r="AA137" s="1304"/>
      <c r="AB137" s="1304"/>
      <c r="AC137" s="1304"/>
      <c r="AD137" s="1304"/>
      <c r="AE137" s="1304"/>
      <c r="AF137" s="1304"/>
      <c r="AG137" s="1305"/>
      <c r="AH137" s="942"/>
      <c r="AI137" s="903"/>
      <c r="AJ137" s="904"/>
      <c r="AK137" s="883" t="str">
        <f t="shared" si="0"/>
        <v>-</v>
      </c>
      <c r="AL137" s="372"/>
      <c r="AM137" s="759"/>
      <c r="AN137" s="759"/>
      <c r="AO137" s="759"/>
      <c r="AP137" s="759"/>
      <c r="AQ137" s="759"/>
      <c r="AR137" s="759"/>
      <c r="AS137" s="759"/>
      <c r="AT137" s="1286"/>
      <c r="AU137" s="1262"/>
      <c r="AV137" s="224" t="s">
        <v>138</v>
      </c>
      <c r="AW137" s="1248"/>
      <c r="AX137" s="759"/>
      <c r="AY137" s="768"/>
      <c r="AZ137" s="759"/>
      <c r="BA137" s="759"/>
      <c r="BB137" s="759"/>
      <c r="BE137" s="137"/>
      <c r="BF137" s="141"/>
      <c r="BG137" s="137"/>
      <c r="BH137" s="601"/>
      <c r="BI137" s="601"/>
      <c r="BJ137" s="601"/>
      <c r="BK137" s="602"/>
      <c r="BL137" s="42"/>
      <c r="BM137" s="246"/>
      <c r="BN137" s="603"/>
      <c r="BO137" s="604"/>
      <c r="BP137" s="246"/>
      <c r="BQ137" s="246"/>
      <c r="BR137" s="246"/>
      <c r="BS137" s="580"/>
      <c r="BT137" s="580"/>
      <c r="BU137" s="580"/>
      <c r="BV137" s="580"/>
      <c r="BW137" s="580"/>
      <c r="BX137" s="580"/>
      <c r="BY137" s="580"/>
      <c r="BZ137" s="580"/>
      <c r="CA137" s="580"/>
      <c r="CB137" s="580"/>
      <c r="CC137" s="246"/>
      <c r="CD137" s="246"/>
      <c r="CE137" s="246"/>
      <c r="CF137" s="605"/>
      <c r="CG137" s="246"/>
      <c r="CH137" s="246"/>
      <c r="CI137" s="246"/>
      <c r="CJ137" s="246"/>
      <c r="CK137" s="246"/>
      <c r="CL137" s="580"/>
      <c r="CM137" s="580"/>
      <c r="CN137" s="580"/>
      <c r="CO137" s="580"/>
      <c r="CP137" s="580"/>
      <c r="CQ137" s="580"/>
      <c r="CR137" s="580"/>
      <c r="CS137" s="580"/>
      <c r="CT137" s="580"/>
      <c r="CU137" s="580"/>
      <c r="CV137" s="580"/>
      <c r="CW137" s="246"/>
      <c r="CX137" s="246"/>
    </row>
    <row r="138" spans="1:102" ht="26.1" customHeight="1">
      <c r="A138" s="1617" t="s">
        <v>369</v>
      </c>
      <c r="B138" s="1620" t="s">
        <v>47</v>
      </c>
      <c r="C138" s="1621"/>
      <c r="D138" s="1622"/>
      <c r="E138" s="384" t="s">
        <v>370</v>
      </c>
      <c r="F138" s="1252" t="s">
        <v>371</v>
      </c>
      <c r="G138" s="1252"/>
      <c r="H138" s="1252"/>
      <c r="I138" s="1252"/>
      <c r="J138" s="1252"/>
      <c r="K138" s="1252"/>
      <c r="L138" s="1252"/>
      <c r="M138" s="1252"/>
      <c r="N138" s="1252"/>
      <c r="O138" s="1252"/>
      <c r="P138" s="1252"/>
      <c r="Q138" s="1252"/>
      <c r="R138" s="1252"/>
      <c r="S138" s="1252"/>
      <c r="T138" s="1252"/>
      <c r="U138" s="1252"/>
      <c r="V138" s="1252"/>
      <c r="W138" s="1252"/>
      <c r="X138" s="1252"/>
      <c r="Y138" s="1252"/>
      <c r="Z138" s="1252"/>
      <c r="AA138" s="1252"/>
      <c r="AB138" s="1252"/>
      <c r="AC138" s="1252"/>
      <c r="AD138" s="1252"/>
      <c r="AE138" s="1252"/>
      <c r="AF138" s="1252"/>
      <c r="AG138" s="1253"/>
      <c r="AH138" s="217"/>
      <c r="AI138" s="913"/>
      <c r="AJ138" s="914"/>
      <c r="AK138" s="881" t="str">
        <f t="shared" si="0"/>
        <v>-</v>
      </c>
      <c r="AL138" s="370"/>
      <c r="AM138" s="759"/>
      <c r="AN138" s="759"/>
      <c r="AO138" s="759"/>
      <c r="AP138" s="759"/>
      <c r="AQ138" s="759"/>
      <c r="AR138" s="759"/>
      <c r="AS138" s="759"/>
      <c r="AT138" s="1287" t="s">
        <v>369</v>
      </c>
      <c r="AU138" s="1268" t="s">
        <v>47</v>
      </c>
      <c r="AV138" s="218" t="s">
        <v>139</v>
      </c>
      <c r="AW138" s="1246">
        <f>COUNTIF(AK138:AK142,"X")</f>
        <v>0</v>
      </c>
      <c r="AX138" s="759"/>
      <c r="AY138" s="768"/>
      <c r="AZ138" s="759"/>
      <c r="BA138" s="759"/>
      <c r="BB138" s="759"/>
      <c r="BE138" s="138"/>
      <c r="BF138" s="142"/>
      <c r="BG138" s="138"/>
      <c r="BH138" s="606"/>
      <c r="BI138" s="606"/>
      <c r="BJ138" s="606"/>
      <c r="BK138" s="602"/>
      <c r="BL138" s="42"/>
      <c r="BM138" s="42"/>
      <c r="BN138" s="145"/>
      <c r="BO138" s="46"/>
      <c r="BP138" s="246"/>
      <c r="BQ138" s="246"/>
      <c r="BR138" s="246"/>
      <c r="BS138" s="580"/>
      <c r="BT138" s="580"/>
      <c r="BU138" s="580"/>
      <c r="BV138" s="580"/>
      <c r="BW138" s="580"/>
      <c r="BX138" s="580"/>
      <c r="BY138" s="580"/>
      <c r="BZ138" s="580"/>
      <c r="CA138" s="580"/>
      <c r="CB138" s="580"/>
      <c r="CC138" s="246"/>
      <c r="CD138" s="246"/>
      <c r="CE138" s="246"/>
      <c r="CF138" s="246"/>
      <c r="CG138" s="246"/>
      <c r="CH138" s="246"/>
      <c r="CI138" s="246"/>
      <c r="CJ138" s="246"/>
      <c r="CK138" s="246"/>
      <c r="CL138" s="580"/>
      <c r="CM138" s="580"/>
      <c r="CN138" s="580"/>
      <c r="CO138" s="580"/>
      <c r="CP138" s="580"/>
      <c r="CQ138" s="580"/>
      <c r="CR138" s="580"/>
      <c r="CS138" s="580"/>
      <c r="CT138" s="580"/>
      <c r="CU138" s="580"/>
      <c r="CV138" s="580"/>
      <c r="CW138" s="941"/>
      <c r="CX138" s="246"/>
    </row>
    <row r="139" spans="1:102" ht="26.1" customHeight="1">
      <c r="A139" s="1618"/>
      <c r="B139" s="1623"/>
      <c r="C139" s="1624"/>
      <c r="D139" s="1625"/>
      <c r="E139" s="385" t="s">
        <v>372</v>
      </c>
      <c r="F139" s="1244" t="s">
        <v>373</v>
      </c>
      <c r="G139" s="1244"/>
      <c r="H139" s="1244"/>
      <c r="I139" s="1244"/>
      <c r="J139" s="1244"/>
      <c r="K139" s="1244"/>
      <c r="L139" s="1244"/>
      <c r="M139" s="1244"/>
      <c r="N139" s="1244"/>
      <c r="O139" s="1244"/>
      <c r="P139" s="1244"/>
      <c r="Q139" s="1244"/>
      <c r="R139" s="1244"/>
      <c r="S139" s="1244"/>
      <c r="T139" s="1244"/>
      <c r="U139" s="1244"/>
      <c r="V139" s="1244"/>
      <c r="W139" s="1244"/>
      <c r="X139" s="1244"/>
      <c r="Y139" s="1244"/>
      <c r="Z139" s="1244"/>
      <c r="AA139" s="1244"/>
      <c r="AB139" s="1244"/>
      <c r="AC139" s="1244"/>
      <c r="AD139" s="1244"/>
      <c r="AE139" s="1244"/>
      <c r="AF139" s="1244"/>
      <c r="AG139" s="1245"/>
      <c r="AH139" s="940"/>
      <c r="AI139" s="916"/>
      <c r="AJ139" s="917"/>
      <c r="AK139" s="882" t="str">
        <f t="shared" si="0"/>
        <v>-</v>
      </c>
      <c r="AL139" s="371"/>
      <c r="AM139" s="759"/>
      <c r="AN139" s="759"/>
      <c r="AO139" s="759"/>
      <c r="AP139" s="759"/>
      <c r="AQ139" s="759"/>
      <c r="AR139" s="759"/>
      <c r="AS139" s="759"/>
      <c r="AT139" s="1288"/>
      <c r="AU139" s="1269"/>
      <c r="AV139" s="225" t="s">
        <v>140</v>
      </c>
      <c r="AW139" s="1249"/>
      <c r="AX139" s="759"/>
      <c r="AY139" s="768"/>
      <c r="AZ139" s="759"/>
      <c r="BA139" s="759"/>
      <c r="BB139" s="759"/>
      <c r="BE139" s="138"/>
      <c r="BF139" s="142"/>
      <c r="BG139" s="138"/>
      <c r="BH139" s="606"/>
      <c r="BI139" s="606"/>
      <c r="BJ139" s="606"/>
      <c r="BK139" s="602"/>
      <c r="BL139" s="42"/>
      <c r="BM139" s="42"/>
      <c r="BN139" s="145"/>
      <c r="BO139" s="46"/>
      <c r="BP139" s="259"/>
      <c r="BQ139" s="259"/>
      <c r="BR139" s="259"/>
      <c r="BS139" s="580"/>
      <c r="BT139" s="580"/>
      <c r="BU139" s="580"/>
      <c r="BV139" s="580"/>
      <c r="BW139" s="580"/>
      <c r="BX139" s="580"/>
      <c r="BY139" s="580"/>
      <c r="BZ139" s="580"/>
      <c r="CA139" s="580"/>
      <c r="CB139" s="580"/>
      <c r="CC139" s="246"/>
      <c r="CD139" s="246"/>
      <c r="CE139" s="246"/>
      <c r="CF139" s="246"/>
      <c r="CG139" s="246"/>
      <c r="CH139" s="246"/>
      <c r="CI139" s="246"/>
      <c r="CJ139" s="246"/>
      <c r="CK139" s="246"/>
      <c r="CL139" s="580"/>
      <c r="CM139" s="580"/>
      <c r="CN139" s="580"/>
      <c r="CO139" s="580"/>
      <c r="CP139" s="580"/>
      <c r="CQ139" s="580"/>
      <c r="CR139" s="580"/>
      <c r="CS139" s="580"/>
      <c r="CT139" s="580"/>
      <c r="CU139" s="580"/>
      <c r="CV139" s="580"/>
      <c r="CW139" s="941"/>
      <c r="CX139" s="246"/>
    </row>
    <row r="140" spans="1:102" ht="26.1" customHeight="1">
      <c r="A140" s="1618"/>
      <c r="B140" s="1623"/>
      <c r="C140" s="1624"/>
      <c r="D140" s="1625"/>
      <c r="E140" s="385" t="s">
        <v>374</v>
      </c>
      <c r="F140" s="1244" t="s">
        <v>375</v>
      </c>
      <c r="G140" s="1244"/>
      <c r="H140" s="1244"/>
      <c r="I140" s="1244"/>
      <c r="J140" s="1244"/>
      <c r="K140" s="1244"/>
      <c r="L140" s="1244"/>
      <c r="M140" s="1244"/>
      <c r="N140" s="1244"/>
      <c r="O140" s="1244"/>
      <c r="P140" s="1244"/>
      <c r="Q140" s="1244"/>
      <c r="R140" s="1244"/>
      <c r="S140" s="1244"/>
      <c r="T140" s="1244"/>
      <c r="U140" s="1244"/>
      <c r="V140" s="1244"/>
      <c r="W140" s="1244"/>
      <c r="X140" s="1244"/>
      <c r="Y140" s="1244"/>
      <c r="Z140" s="1244"/>
      <c r="AA140" s="1244"/>
      <c r="AB140" s="1244"/>
      <c r="AC140" s="1244"/>
      <c r="AD140" s="1244"/>
      <c r="AE140" s="1244"/>
      <c r="AF140" s="1244"/>
      <c r="AG140" s="1245"/>
      <c r="AH140" s="940"/>
      <c r="AI140" s="916"/>
      <c r="AJ140" s="917"/>
      <c r="AK140" s="882" t="str">
        <f t="shared" si="0"/>
        <v>-</v>
      </c>
      <c r="AL140" s="371"/>
      <c r="AM140" s="759"/>
      <c r="AN140" s="759"/>
      <c r="AO140" s="759"/>
      <c r="AP140" s="759"/>
      <c r="AQ140" s="759"/>
      <c r="AR140" s="759"/>
      <c r="AS140" s="759"/>
      <c r="AT140" s="1288"/>
      <c r="AU140" s="1269"/>
      <c r="AV140" s="225" t="s">
        <v>141</v>
      </c>
      <c r="AW140" s="1249"/>
      <c r="AX140" s="759"/>
      <c r="AY140" s="768"/>
      <c r="AZ140" s="759"/>
      <c r="BA140" s="759"/>
      <c r="BB140" s="759"/>
      <c r="BE140" s="138"/>
      <c r="BF140" s="142"/>
      <c r="BG140" s="138"/>
      <c r="BH140" s="606"/>
      <c r="BI140" s="606"/>
      <c r="BJ140" s="606"/>
      <c r="BK140" s="602"/>
      <c r="BL140" s="42"/>
      <c r="BM140" s="42"/>
      <c r="BN140" s="145"/>
      <c r="BO140" s="46"/>
      <c r="BP140" s="259"/>
      <c r="BQ140" s="259"/>
      <c r="BR140" s="259"/>
      <c r="BS140" s="580"/>
      <c r="BT140" s="580"/>
      <c r="BU140" s="580"/>
      <c r="BV140" s="580"/>
      <c r="BW140" s="580"/>
      <c r="BX140" s="580"/>
      <c r="BY140" s="580"/>
      <c r="BZ140" s="580"/>
      <c r="CA140" s="580"/>
      <c r="CB140" s="580"/>
      <c r="CC140" s="246"/>
      <c r="CD140" s="246"/>
      <c r="CE140" s="246"/>
      <c r="CF140" s="246"/>
      <c r="CG140" s="246"/>
      <c r="CH140" s="246"/>
      <c r="CI140" s="246"/>
      <c r="CJ140" s="246"/>
      <c r="CK140" s="246"/>
      <c r="CL140" s="580"/>
      <c r="CM140" s="580"/>
      <c r="CN140" s="580"/>
      <c r="CO140" s="580"/>
      <c r="CP140" s="580"/>
      <c r="CQ140" s="580"/>
      <c r="CR140" s="580"/>
      <c r="CS140" s="580"/>
      <c r="CT140" s="580"/>
      <c r="CU140" s="580"/>
      <c r="CV140" s="580"/>
      <c r="CW140" s="941"/>
      <c r="CX140" s="246"/>
    </row>
    <row r="141" spans="1:102" ht="26.1" customHeight="1">
      <c r="A141" s="1618"/>
      <c r="B141" s="1623"/>
      <c r="C141" s="1624"/>
      <c r="D141" s="1625"/>
      <c r="E141" s="385" t="s">
        <v>376</v>
      </c>
      <c r="F141" s="1244" t="s">
        <v>377</v>
      </c>
      <c r="G141" s="1244"/>
      <c r="H141" s="1244"/>
      <c r="I141" s="1244"/>
      <c r="J141" s="1244"/>
      <c r="K141" s="1244"/>
      <c r="L141" s="1244"/>
      <c r="M141" s="1244"/>
      <c r="N141" s="1244"/>
      <c r="O141" s="1244"/>
      <c r="P141" s="1244"/>
      <c r="Q141" s="1244"/>
      <c r="R141" s="1244"/>
      <c r="S141" s="1244"/>
      <c r="T141" s="1244"/>
      <c r="U141" s="1244"/>
      <c r="V141" s="1244"/>
      <c r="W141" s="1244"/>
      <c r="X141" s="1244"/>
      <c r="Y141" s="1244"/>
      <c r="Z141" s="1244"/>
      <c r="AA141" s="1244"/>
      <c r="AB141" s="1244"/>
      <c r="AC141" s="1244"/>
      <c r="AD141" s="1244"/>
      <c r="AE141" s="1244"/>
      <c r="AF141" s="1244"/>
      <c r="AG141" s="1245"/>
      <c r="AH141" s="940"/>
      <c r="AI141" s="916"/>
      <c r="AJ141" s="917"/>
      <c r="AK141" s="882" t="str">
        <f t="shared" si="0"/>
        <v>-</v>
      </c>
      <c r="AL141" s="371"/>
      <c r="AM141" s="759"/>
      <c r="AN141" s="759"/>
      <c r="AO141" s="759"/>
      <c r="AP141" s="759"/>
      <c r="AQ141" s="759"/>
      <c r="AR141" s="759"/>
      <c r="AS141" s="759"/>
      <c r="AT141" s="1288"/>
      <c r="AU141" s="1269"/>
      <c r="AV141" s="225" t="s">
        <v>142</v>
      </c>
      <c r="AW141" s="1249"/>
      <c r="AX141" s="759"/>
      <c r="AY141" s="768"/>
      <c r="AZ141" s="759"/>
      <c r="BA141" s="759"/>
      <c r="BB141" s="759"/>
      <c r="BE141" s="138"/>
      <c r="BF141" s="142"/>
      <c r="BG141" s="138"/>
      <c r="BH141" s="606"/>
      <c r="BI141" s="606"/>
      <c r="BJ141" s="606"/>
      <c r="BK141" s="602"/>
      <c r="BL141" s="42"/>
      <c r="BM141" s="42"/>
      <c r="BN141" s="145"/>
      <c r="BO141" s="46"/>
      <c r="BP141" s="259"/>
      <c r="BQ141" s="259"/>
      <c r="BR141" s="259"/>
      <c r="BS141" s="580"/>
      <c r="BT141" s="580"/>
      <c r="BU141" s="580"/>
      <c r="BV141" s="580"/>
      <c r="BW141" s="580"/>
      <c r="BX141" s="580"/>
      <c r="BY141" s="580"/>
      <c r="BZ141" s="580"/>
      <c r="CA141" s="580"/>
      <c r="CB141" s="580"/>
      <c r="CC141" s="246"/>
      <c r="CD141" s="246"/>
      <c r="CE141" s="246"/>
      <c r="CF141" s="246"/>
      <c r="CG141" s="246"/>
      <c r="CH141" s="246"/>
      <c r="CI141" s="246"/>
      <c r="CJ141" s="246"/>
      <c r="CK141" s="246"/>
      <c r="CL141" s="580"/>
      <c r="CM141" s="580"/>
      <c r="CN141" s="580"/>
      <c r="CO141" s="580"/>
      <c r="CP141" s="580"/>
      <c r="CQ141" s="580"/>
      <c r="CR141" s="580"/>
      <c r="CS141" s="580"/>
      <c r="CT141" s="580"/>
      <c r="CU141" s="580"/>
      <c r="CV141" s="580"/>
      <c r="CW141" s="941"/>
      <c r="CX141" s="246"/>
    </row>
    <row r="142" spans="1:102" ht="26.1" customHeight="1" thickBot="1">
      <c r="A142" s="1618"/>
      <c r="B142" s="1626"/>
      <c r="C142" s="1627"/>
      <c r="D142" s="1628"/>
      <c r="E142" s="383" t="s">
        <v>378</v>
      </c>
      <c r="F142" s="1242" t="s">
        <v>379</v>
      </c>
      <c r="G142" s="1242"/>
      <c r="H142" s="1242"/>
      <c r="I142" s="1242"/>
      <c r="J142" s="1242"/>
      <c r="K142" s="1242"/>
      <c r="L142" s="1242"/>
      <c r="M142" s="1242"/>
      <c r="N142" s="1242"/>
      <c r="O142" s="1242"/>
      <c r="P142" s="1242"/>
      <c r="Q142" s="1242"/>
      <c r="R142" s="1242"/>
      <c r="S142" s="1242"/>
      <c r="T142" s="1242"/>
      <c r="U142" s="1242"/>
      <c r="V142" s="1242"/>
      <c r="W142" s="1242"/>
      <c r="X142" s="1242"/>
      <c r="Y142" s="1242"/>
      <c r="Z142" s="1242"/>
      <c r="AA142" s="1242"/>
      <c r="AB142" s="1242"/>
      <c r="AC142" s="1242"/>
      <c r="AD142" s="1242"/>
      <c r="AE142" s="1242"/>
      <c r="AF142" s="1242"/>
      <c r="AG142" s="1243"/>
      <c r="AH142" s="887"/>
      <c r="AI142" s="929"/>
      <c r="AJ142" s="888"/>
      <c r="AK142" s="883" t="str">
        <f t="shared" si="0"/>
        <v>-</v>
      </c>
      <c r="AL142" s="372"/>
      <c r="AM142" s="759"/>
      <c r="AN142" s="759"/>
      <c r="AO142" s="759"/>
      <c r="AP142" s="759"/>
      <c r="AQ142" s="759"/>
      <c r="AR142" s="759"/>
      <c r="AS142" s="759"/>
      <c r="AT142" s="1288"/>
      <c r="AU142" s="1270"/>
      <c r="AV142" s="226" t="s">
        <v>143</v>
      </c>
      <c r="AW142" s="1248"/>
      <c r="AX142" s="759"/>
      <c r="AY142" s="768"/>
      <c r="AZ142" s="759"/>
      <c r="BA142" s="759"/>
      <c r="BB142" s="759"/>
      <c r="BE142" s="138"/>
      <c r="BF142" s="142"/>
      <c r="BG142" s="138"/>
      <c r="BH142" s="606"/>
      <c r="BI142" s="606"/>
      <c r="BJ142" s="606"/>
      <c r="BK142" s="602"/>
      <c r="BL142" s="42"/>
      <c r="BM142" s="42"/>
      <c r="BN142" s="145"/>
      <c r="BO142" s="46"/>
      <c r="BP142" s="259"/>
      <c r="BQ142" s="259"/>
      <c r="BR142" s="259"/>
      <c r="BS142" s="580"/>
      <c r="BT142" s="580"/>
      <c r="BU142" s="580"/>
      <c r="BV142" s="580"/>
      <c r="BW142" s="580"/>
      <c r="BX142" s="580"/>
      <c r="BY142" s="580"/>
      <c r="BZ142" s="580"/>
      <c r="CA142" s="580"/>
      <c r="CB142" s="580"/>
      <c r="CC142" s="246"/>
      <c r="CD142" s="246"/>
      <c r="CE142" s="246"/>
      <c r="CF142" s="246"/>
      <c r="CG142" s="246"/>
      <c r="CH142" s="246"/>
      <c r="CI142" s="246"/>
      <c r="CJ142" s="246"/>
      <c r="CK142" s="246"/>
      <c r="CL142" s="580"/>
      <c r="CM142" s="580"/>
      <c r="CN142" s="580"/>
      <c r="CO142" s="580"/>
      <c r="CP142" s="580"/>
      <c r="CQ142" s="580"/>
      <c r="CR142" s="580"/>
      <c r="CS142" s="580"/>
      <c r="CT142" s="580"/>
      <c r="CU142" s="580"/>
      <c r="CV142" s="580"/>
      <c r="CW142" s="941"/>
      <c r="CX142" s="246"/>
    </row>
    <row r="143" spans="1:102" ht="26.1" customHeight="1">
      <c r="A143" s="1618"/>
      <c r="B143" s="1546" t="s">
        <v>48</v>
      </c>
      <c r="C143" s="1547"/>
      <c r="D143" s="1548"/>
      <c r="E143" s="386" t="s">
        <v>380</v>
      </c>
      <c r="F143" s="1250" t="s">
        <v>381</v>
      </c>
      <c r="G143" s="1250"/>
      <c r="H143" s="1250"/>
      <c r="I143" s="1250"/>
      <c r="J143" s="1250"/>
      <c r="K143" s="1250"/>
      <c r="L143" s="1250"/>
      <c r="M143" s="1250"/>
      <c r="N143" s="1250"/>
      <c r="O143" s="1250"/>
      <c r="P143" s="1250"/>
      <c r="Q143" s="1250"/>
      <c r="R143" s="1250"/>
      <c r="S143" s="1250"/>
      <c r="T143" s="1250"/>
      <c r="U143" s="1250"/>
      <c r="V143" s="1250"/>
      <c r="W143" s="1250"/>
      <c r="X143" s="1250"/>
      <c r="Y143" s="1250"/>
      <c r="Z143" s="1250"/>
      <c r="AA143" s="1250"/>
      <c r="AB143" s="1250"/>
      <c r="AC143" s="1250"/>
      <c r="AD143" s="1250"/>
      <c r="AE143" s="1250"/>
      <c r="AF143" s="1250"/>
      <c r="AG143" s="1251"/>
      <c r="AH143" s="907"/>
      <c r="AI143" s="908"/>
      <c r="AJ143" s="944"/>
      <c r="AK143" s="881" t="str">
        <f t="shared" si="0"/>
        <v>-</v>
      </c>
      <c r="AL143" s="370"/>
      <c r="AM143" s="759"/>
      <c r="AN143" s="759"/>
      <c r="AO143" s="759"/>
      <c r="AP143" s="759"/>
      <c r="AQ143" s="759"/>
      <c r="AR143" s="759"/>
      <c r="AS143" s="759"/>
      <c r="AT143" s="1288"/>
      <c r="AU143" s="1292" t="s">
        <v>48</v>
      </c>
      <c r="AV143" s="227" t="s">
        <v>144</v>
      </c>
      <c r="AW143" s="1246">
        <f>COUNTIF(AK143:AK144,"X")</f>
        <v>0</v>
      </c>
      <c r="AX143" s="759"/>
      <c r="AY143" s="768"/>
      <c r="AZ143" s="759"/>
      <c r="BA143" s="759"/>
      <c r="BB143" s="759"/>
      <c r="BE143" s="138"/>
      <c r="BF143" s="142"/>
      <c r="BG143" s="138"/>
      <c r="BH143" s="606"/>
      <c r="BI143" s="606"/>
      <c r="BJ143" s="606"/>
      <c r="BK143" s="602"/>
      <c r="BL143" s="42"/>
      <c r="BM143" s="42"/>
      <c r="BN143" s="145"/>
      <c r="BO143" s="46"/>
      <c r="BP143" s="246"/>
      <c r="BQ143" s="246"/>
      <c r="BR143" s="246"/>
      <c r="BS143" s="580"/>
      <c r="BT143" s="580"/>
      <c r="BU143" s="580"/>
      <c r="BV143" s="580"/>
      <c r="BW143" s="580"/>
      <c r="BX143" s="580"/>
      <c r="BY143" s="580"/>
      <c r="BZ143" s="580"/>
      <c r="CA143" s="580"/>
      <c r="CB143" s="580"/>
      <c r="CC143" s="246"/>
      <c r="CD143" s="246"/>
      <c r="CE143" s="246"/>
      <c r="CF143" s="246"/>
      <c r="CG143" s="246"/>
      <c r="CH143" s="246"/>
      <c r="CI143" s="246"/>
      <c r="CJ143" s="246"/>
      <c r="CK143" s="246"/>
      <c r="CL143" s="580"/>
      <c r="CM143" s="580"/>
      <c r="CN143" s="580"/>
      <c r="CO143" s="580"/>
      <c r="CP143" s="580"/>
      <c r="CQ143" s="580"/>
      <c r="CR143" s="580"/>
      <c r="CS143" s="580"/>
      <c r="CT143" s="580"/>
      <c r="CU143" s="580"/>
      <c r="CV143" s="580"/>
      <c r="CW143" s="941"/>
      <c r="CX143" s="246"/>
    </row>
    <row r="144" spans="1:102" ht="26.1" customHeight="1" thickBot="1">
      <c r="A144" s="1618"/>
      <c r="B144" s="1549"/>
      <c r="C144" s="1550"/>
      <c r="D144" s="1551"/>
      <c r="E144" s="387" t="s">
        <v>382</v>
      </c>
      <c r="F144" s="1304" t="s">
        <v>383</v>
      </c>
      <c r="G144" s="1304"/>
      <c r="H144" s="1304"/>
      <c r="I144" s="1304"/>
      <c r="J144" s="1304"/>
      <c r="K144" s="1304"/>
      <c r="L144" s="1304"/>
      <c r="M144" s="1304"/>
      <c r="N144" s="1304"/>
      <c r="O144" s="1304"/>
      <c r="P144" s="1304"/>
      <c r="Q144" s="1304"/>
      <c r="R144" s="1304"/>
      <c r="S144" s="1304"/>
      <c r="T144" s="1304"/>
      <c r="U144" s="1304"/>
      <c r="V144" s="1304"/>
      <c r="W144" s="1304"/>
      <c r="X144" s="1304"/>
      <c r="Y144" s="1304"/>
      <c r="Z144" s="1304"/>
      <c r="AA144" s="1304"/>
      <c r="AB144" s="1304"/>
      <c r="AC144" s="1304"/>
      <c r="AD144" s="1304"/>
      <c r="AE144" s="1304"/>
      <c r="AF144" s="1304"/>
      <c r="AG144" s="1305"/>
      <c r="AH144" s="942"/>
      <c r="AI144" s="903"/>
      <c r="AJ144" s="904"/>
      <c r="AK144" s="883" t="str">
        <f t="shared" si="0"/>
        <v>-</v>
      </c>
      <c r="AL144" s="372"/>
      <c r="AM144" s="759"/>
      <c r="AN144" s="759"/>
      <c r="AO144" s="759"/>
      <c r="AP144" s="759"/>
      <c r="AQ144" s="759"/>
      <c r="AR144" s="759"/>
      <c r="AS144" s="759"/>
      <c r="AT144" s="1288"/>
      <c r="AU144" s="1293"/>
      <c r="AV144" s="228" t="s">
        <v>145</v>
      </c>
      <c r="AW144" s="1248"/>
      <c r="AX144" s="759"/>
      <c r="AY144" s="768"/>
      <c r="AZ144" s="759"/>
      <c r="BA144" s="759"/>
      <c r="BB144" s="759"/>
      <c r="BE144" s="138"/>
      <c r="BF144" s="142"/>
      <c r="BG144" s="138"/>
      <c r="BH144" s="606"/>
      <c r="BI144" s="606"/>
      <c r="BJ144" s="606"/>
      <c r="BK144" s="602"/>
      <c r="BL144" s="42"/>
      <c r="BM144" s="42"/>
      <c r="BN144" s="145"/>
      <c r="BO144" s="46"/>
      <c r="BP144" s="246"/>
      <c r="BQ144" s="246"/>
      <c r="BR144" s="246"/>
      <c r="BS144" s="580"/>
      <c r="BT144" s="580"/>
      <c r="BU144" s="580"/>
      <c r="BV144" s="580"/>
      <c r="BW144" s="580"/>
      <c r="BX144" s="580"/>
      <c r="BY144" s="580"/>
      <c r="BZ144" s="580"/>
      <c r="CA144" s="580"/>
      <c r="CB144" s="580"/>
      <c r="CC144" s="246"/>
      <c r="CD144" s="246"/>
      <c r="CE144" s="246"/>
      <c r="CF144" s="246"/>
      <c r="CG144" s="246"/>
      <c r="CH144" s="246"/>
      <c r="CI144" s="246"/>
      <c r="CJ144" s="246"/>
      <c r="CK144" s="246"/>
      <c r="CL144" s="580"/>
      <c r="CM144" s="580"/>
      <c r="CN144" s="580"/>
      <c r="CO144" s="580"/>
      <c r="CP144" s="580"/>
      <c r="CQ144" s="580"/>
      <c r="CR144" s="580"/>
      <c r="CS144" s="580"/>
      <c r="CT144" s="580"/>
      <c r="CU144" s="580"/>
      <c r="CV144" s="580"/>
      <c r="CW144" s="941"/>
      <c r="CX144" s="246"/>
    </row>
    <row r="145" spans="1:102" ht="26.1" customHeight="1">
      <c r="A145" s="1618"/>
      <c r="B145" s="1495" t="s">
        <v>49</v>
      </c>
      <c r="C145" s="1496"/>
      <c r="D145" s="1497"/>
      <c r="E145" s="388" t="s">
        <v>384</v>
      </c>
      <c r="F145" s="1252" t="s">
        <v>385</v>
      </c>
      <c r="G145" s="1252"/>
      <c r="H145" s="1252"/>
      <c r="I145" s="1252"/>
      <c r="J145" s="1252"/>
      <c r="K145" s="1252"/>
      <c r="L145" s="1252"/>
      <c r="M145" s="1252"/>
      <c r="N145" s="1252"/>
      <c r="O145" s="1252"/>
      <c r="P145" s="1252"/>
      <c r="Q145" s="1252"/>
      <c r="R145" s="1252"/>
      <c r="S145" s="1252"/>
      <c r="T145" s="1252"/>
      <c r="U145" s="1252"/>
      <c r="V145" s="1252"/>
      <c r="W145" s="1252"/>
      <c r="X145" s="1252"/>
      <c r="Y145" s="1252"/>
      <c r="Z145" s="1252"/>
      <c r="AA145" s="1252"/>
      <c r="AB145" s="1252"/>
      <c r="AC145" s="1252"/>
      <c r="AD145" s="1252"/>
      <c r="AE145" s="1252"/>
      <c r="AF145" s="1252"/>
      <c r="AG145" s="1253"/>
      <c r="AH145" s="217"/>
      <c r="AI145" s="913"/>
      <c r="AJ145" s="914"/>
      <c r="AK145" s="881" t="str">
        <f t="shared" si="0"/>
        <v>-</v>
      </c>
      <c r="AL145" s="370"/>
      <c r="AM145" s="759"/>
      <c r="AN145" s="759"/>
      <c r="AO145" s="759"/>
      <c r="AP145" s="759"/>
      <c r="AQ145" s="759"/>
      <c r="AR145" s="759"/>
      <c r="AS145" s="759"/>
      <c r="AT145" s="1288"/>
      <c r="AU145" s="1268" t="s">
        <v>49</v>
      </c>
      <c r="AV145" s="225" t="s">
        <v>146</v>
      </c>
      <c r="AW145" s="1246">
        <f>COUNTIF(AK145:AK146,"X")</f>
        <v>0</v>
      </c>
      <c r="AX145" s="759"/>
      <c r="AY145" s="768"/>
      <c r="AZ145" s="759"/>
      <c r="BA145" s="759"/>
      <c r="BB145" s="759"/>
      <c r="BE145" s="138"/>
      <c r="BF145" s="142"/>
      <c r="BG145" s="138"/>
      <c r="BH145" s="606"/>
      <c r="BI145" s="606"/>
      <c r="BJ145" s="606"/>
      <c r="BK145" s="602"/>
      <c r="BL145" s="42"/>
      <c r="BM145" s="42"/>
      <c r="BN145" s="145"/>
      <c r="BO145" s="46"/>
      <c r="BP145" s="259"/>
      <c r="BQ145" s="259"/>
      <c r="BR145" s="259"/>
      <c r="BS145" s="580"/>
      <c r="BT145" s="580"/>
      <c r="BU145" s="580"/>
      <c r="BV145" s="580"/>
      <c r="BW145" s="580"/>
      <c r="BX145" s="580"/>
      <c r="BY145" s="580"/>
      <c r="BZ145" s="580"/>
      <c r="CA145" s="580"/>
      <c r="CB145" s="580"/>
      <c r="CC145" s="246"/>
      <c r="CD145" s="246"/>
      <c r="CE145" s="246"/>
      <c r="CF145" s="246"/>
      <c r="CG145" s="246"/>
      <c r="CH145" s="246"/>
      <c r="CI145" s="246"/>
      <c r="CJ145" s="246"/>
      <c r="CK145" s="246"/>
      <c r="CL145" s="580"/>
      <c r="CM145" s="580"/>
      <c r="CN145" s="580"/>
      <c r="CO145" s="580"/>
      <c r="CP145" s="580"/>
      <c r="CQ145" s="580"/>
      <c r="CR145" s="580"/>
      <c r="CS145" s="580"/>
      <c r="CT145" s="580"/>
      <c r="CU145" s="580"/>
      <c r="CV145" s="580"/>
      <c r="CW145" s="941"/>
      <c r="CX145" s="246"/>
    </row>
    <row r="146" spans="1:102" ht="26.1" customHeight="1" thickBot="1">
      <c r="A146" s="1618"/>
      <c r="B146" s="1498"/>
      <c r="C146" s="1499"/>
      <c r="D146" s="1500"/>
      <c r="E146" s="383" t="s">
        <v>386</v>
      </c>
      <c r="F146" s="1242" t="s">
        <v>387</v>
      </c>
      <c r="G146" s="1242"/>
      <c r="H146" s="1242"/>
      <c r="I146" s="1242"/>
      <c r="J146" s="1242"/>
      <c r="K146" s="1242"/>
      <c r="L146" s="1242"/>
      <c r="M146" s="1242"/>
      <c r="N146" s="1242"/>
      <c r="O146" s="1242"/>
      <c r="P146" s="1242"/>
      <c r="Q146" s="1242"/>
      <c r="R146" s="1242"/>
      <c r="S146" s="1242"/>
      <c r="T146" s="1242"/>
      <c r="U146" s="1242"/>
      <c r="V146" s="1242"/>
      <c r="W146" s="1242"/>
      <c r="X146" s="1242"/>
      <c r="Y146" s="1242"/>
      <c r="Z146" s="1242"/>
      <c r="AA146" s="1242"/>
      <c r="AB146" s="1242"/>
      <c r="AC146" s="1242"/>
      <c r="AD146" s="1242"/>
      <c r="AE146" s="1242"/>
      <c r="AF146" s="1242"/>
      <c r="AG146" s="1243"/>
      <c r="AH146" s="887"/>
      <c r="AI146" s="929"/>
      <c r="AJ146" s="888"/>
      <c r="AK146" s="883" t="str">
        <f t="shared" si="0"/>
        <v>-</v>
      </c>
      <c r="AL146" s="372"/>
      <c r="AM146" s="759"/>
      <c r="AN146" s="759"/>
      <c r="AO146" s="759"/>
      <c r="AP146" s="759"/>
      <c r="AQ146" s="759"/>
      <c r="AR146" s="759"/>
      <c r="AS146" s="759"/>
      <c r="AT146" s="1288"/>
      <c r="AU146" s="1270"/>
      <c r="AV146" s="229" t="s">
        <v>147</v>
      </c>
      <c r="AW146" s="1248"/>
      <c r="AX146" s="759"/>
      <c r="AY146" s="768"/>
      <c r="AZ146" s="759"/>
      <c r="BA146" s="759"/>
      <c r="BB146" s="759"/>
      <c r="BE146" s="138"/>
      <c r="BF146" s="142"/>
      <c r="BG146" s="138"/>
      <c r="BH146" s="606"/>
      <c r="BI146" s="606"/>
      <c r="BJ146" s="606"/>
      <c r="BK146" s="602"/>
      <c r="BL146" s="42"/>
      <c r="BM146" s="42"/>
      <c r="BN146" s="145"/>
      <c r="BO146" s="46"/>
      <c r="BP146" s="259"/>
      <c r="BQ146" s="259"/>
      <c r="BR146" s="259"/>
      <c r="BS146" s="580"/>
      <c r="BT146" s="580"/>
      <c r="BU146" s="580"/>
      <c r="BV146" s="580"/>
      <c r="BW146" s="580"/>
      <c r="BX146" s="580"/>
      <c r="BY146" s="580"/>
      <c r="BZ146" s="580"/>
      <c r="CA146" s="580"/>
      <c r="CB146" s="580"/>
      <c r="CC146" s="246"/>
      <c r="CD146" s="246"/>
      <c r="CE146" s="246"/>
      <c r="CF146" s="246"/>
      <c r="CG146" s="246"/>
      <c r="CH146" s="246"/>
      <c r="CI146" s="246"/>
      <c r="CJ146" s="246"/>
      <c r="CK146" s="246"/>
      <c r="CL146" s="580"/>
      <c r="CM146" s="580"/>
      <c r="CN146" s="580"/>
      <c r="CO146" s="580"/>
      <c r="CP146" s="580"/>
      <c r="CQ146" s="580"/>
      <c r="CR146" s="580"/>
      <c r="CS146" s="580"/>
      <c r="CT146" s="580"/>
      <c r="CU146" s="580"/>
      <c r="CV146" s="580"/>
      <c r="CW146" s="941"/>
      <c r="CX146" s="246"/>
    </row>
    <row r="147" spans="1:102" ht="26.1" customHeight="1">
      <c r="A147" s="1618"/>
      <c r="B147" s="1757" t="s">
        <v>121</v>
      </c>
      <c r="C147" s="1621"/>
      <c r="D147" s="1622"/>
      <c r="E147" s="386" t="s">
        <v>388</v>
      </c>
      <c r="F147" s="1250" t="s">
        <v>389</v>
      </c>
      <c r="G147" s="1250"/>
      <c r="H147" s="1250"/>
      <c r="I147" s="1250"/>
      <c r="J147" s="1250"/>
      <c r="K147" s="1250"/>
      <c r="L147" s="1250"/>
      <c r="M147" s="1250"/>
      <c r="N147" s="1250"/>
      <c r="O147" s="1250"/>
      <c r="P147" s="1250"/>
      <c r="Q147" s="1250"/>
      <c r="R147" s="1250"/>
      <c r="S147" s="1250"/>
      <c r="T147" s="1250"/>
      <c r="U147" s="1250"/>
      <c r="V147" s="1250"/>
      <c r="W147" s="1250"/>
      <c r="X147" s="1250"/>
      <c r="Y147" s="1250"/>
      <c r="Z147" s="1250"/>
      <c r="AA147" s="1250"/>
      <c r="AB147" s="1250"/>
      <c r="AC147" s="1250"/>
      <c r="AD147" s="1250"/>
      <c r="AE147" s="1250"/>
      <c r="AF147" s="1250"/>
      <c r="AG147" s="1251"/>
      <c r="AH147" s="907"/>
      <c r="AI147" s="908"/>
      <c r="AJ147" s="944"/>
      <c r="AK147" s="881" t="str">
        <f t="shared" si="0"/>
        <v>-</v>
      </c>
      <c r="AL147" s="370"/>
      <c r="AM147" s="759"/>
      <c r="AN147" s="759"/>
      <c r="AO147" s="759"/>
      <c r="AP147" s="759"/>
      <c r="AQ147" s="759"/>
      <c r="AR147" s="759"/>
      <c r="AS147" s="759"/>
      <c r="AT147" s="1288"/>
      <c r="AU147" s="1290" t="s">
        <v>121</v>
      </c>
      <c r="AV147" s="218" t="s">
        <v>390</v>
      </c>
      <c r="AW147" s="1246">
        <f>COUNTIF(AK147:AK149,"X")</f>
        <v>0</v>
      </c>
      <c r="AX147" s="759"/>
      <c r="AY147" s="768"/>
      <c r="AZ147" s="759"/>
      <c r="BA147" s="759"/>
      <c r="BB147" s="759"/>
      <c r="BE147" s="138"/>
      <c r="BF147" s="142"/>
      <c r="BG147" s="138"/>
      <c r="BH147" s="606"/>
      <c r="BI147" s="606"/>
      <c r="BJ147" s="606"/>
      <c r="BK147" s="602"/>
      <c r="BL147" s="42"/>
      <c r="BM147" s="42"/>
      <c r="BN147" s="145"/>
      <c r="BO147" s="46"/>
      <c r="BP147" s="259"/>
      <c r="BQ147" s="259"/>
      <c r="BR147" s="259"/>
      <c r="BS147" s="580"/>
      <c r="BT147" s="580"/>
      <c r="BU147" s="580"/>
      <c r="BV147" s="580"/>
      <c r="BW147" s="580"/>
      <c r="BX147" s="580"/>
      <c r="BY147" s="580"/>
      <c r="BZ147" s="580"/>
      <c r="CA147" s="580"/>
      <c r="CB147" s="580"/>
      <c r="CC147" s="246"/>
      <c r="CD147" s="246"/>
      <c r="CE147" s="246"/>
      <c r="CF147" s="246"/>
      <c r="CG147" s="246"/>
      <c r="CH147" s="246"/>
      <c r="CI147" s="246"/>
      <c r="CJ147" s="246"/>
      <c r="CK147" s="246"/>
      <c r="CL147" s="580"/>
      <c r="CM147" s="580"/>
      <c r="CN147" s="580"/>
      <c r="CO147" s="580"/>
      <c r="CP147" s="580"/>
      <c r="CQ147" s="580"/>
      <c r="CR147" s="580"/>
      <c r="CS147" s="580"/>
      <c r="CT147" s="580"/>
      <c r="CU147" s="580"/>
      <c r="CV147" s="580"/>
      <c r="CW147" s="941"/>
      <c r="CX147" s="246"/>
    </row>
    <row r="148" spans="1:102" ht="26.1" customHeight="1">
      <c r="A148" s="1618"/>
      <c r="B148" s="1623"/>
      <c r="C148" s="1624"/>
      <c r="D148" s="1625"/>
      <c r="E148" s="389" t="s">
        <v>391</v>
      </c>
      <c r="F148" s="1244" t="s">
        <v>392</v>
      </c>
      <c r="G148" s="1244"/>
      <c r="H148" s="1244"/>
      <c r="I148" s="1244"/>
      <c r="J148" s="1244"/>
      <c r="K148" s="1244"/>
      <c r="L148" s="1244"/>
      <c r="M148" s="1244"/>
      <c r="N148" s="1244"/>
      <c r="O148" s="1244"/>
      <c r="P148" s="1244"/>
      <c r="Q148" s="1244"/>
      <c r="R148" s="1244"/>
      <c r="S148" s="1244"/>
      <c r="T148" s="1244"/>
      <c r="U148" s="1244"/>
      <c r="V148" s="1244"/>
      <c r="W148" s="1244"/>
      <c r="X148" s="1244"/>
      <c r="Y148" s="1244"/>
      <c r="Z148" s="1244"/>
      <c r="AA148" s="1244"/>
      <c r="AB148" s="1244"/>
      <c r="AC148" s="1244"/>
      <c r="AD148" s="1244"/>
      <c r="AE148" s="1244"/>
      <c r="AF148" s="1244"/>
      <c r="AG148" s="1245"/>
      <c r="AH148" s="940"/>
      <c r="AI148" s="916"/>
      <c r="AJ148" s="917"/>
      <c r="AK148" s="882" t="str">
        <f t="shared" si="0"/>
        <v>-</v>
      </c>
      <c r="AL148" s="371"/>
      <c r="AM148" s="759"/>
      <c r="AN148" s="759"/>
      <c r="AO148" s="759"/>
      <c r="AP148" s="759"/>
      <c r="AQ148" s="759"/>
      <c r="AR148" s="759"/>
      <c r="AS148" s="759"/>
      <c r="AT148" s="1288"/>
      <c r="AU148" s="1269"/>
      <c r="AV148" s="220" t="s">
        <v>149</v>
      </c>
      <c r="AW148" s="1249"/>
      <c r="AX148" s="759"/>
      <c r="AY148" s="768"/>
      <c r="AZ148" s="759"/>
      <c r="BA148" s="759"/>
      <c r="BB148" s="759"/>
      <c r="BE148" s="138"/>
      <c r="BF148" s="142"/>
      <c r="BG148" s="138"/>
      <c r="BH148" s="606"/>
      <c r="BI148" s="606"/>
      <c r="BJ148" s="606"/>
      <c r="BK148" s="602"/>
      <c r="BL148" s="42"/>
      <c r="BM148" s="42"/>
      <c r="BN148" s="145"/>
      <c r="BO148" s="46"/>
      <c r="BP148" s="941"/>
      <c r="BQ148" s="941"/>
      <c r="BR148" s="941"/>
      <c r="BS148" s="580"/>
      <c r="BT148" s="580"/>
      <c r="BU148" s="580"/>
      <c r="BV148" s="580"/>
      <c r="BW148" s="580"/>
      <c r="BX148" s="580"/>
      <c r="BY148" s="580"/>
      <c r="BZ148" s="580"/>
      <c r="CA148" s="580"/>
      <c r="CB148" s="580"/>
      <c r="CC148" s="246"/>
      <c r="CD148" s="246"/>
      <c r="CE148" s="246"/>
      <c r="CF148" s="246"/>
      <c r="CG148" s="246"/>
      <c r="CH148" s="246"/>
      <c r="CI148" s="246"/>
      <c r="CJ148" s="246"/>
      <c r="CK148" s="246"/>
      <c r="CL148" s="580"/>
      <c r="CM148" s="580"/>
      <c r="CN148" s="580"/>
      <c r="CO148" s="580"/>
      <c r="CP148" s="580"/>
      <c r="CQ148" s="580"/>
      <c r="CR148" s="580"/>
      <c r="CS148" s="580"/>
      <c r="CT148" s="580"/>
      <c r="CU148" s="580"/>
      <c r="CV148" s="580"/>
      <c r="CW148" s="941"/>
      <c r="CX148" s="246"/>
    </row>
    <row r="149" spans="1:102" ht="26.1" customHeight="1" thickBot="1">
      <c r="A149" s="1619"/>
      <c r="B149" s="1626"/>
      <c r="C149" s="1627"/>
      <c r="D149" s="1628"/>
      <c r="E149" s="390" t="s">
        <v>393</v>
      </c>
      <c r="F149" s="1304" t="s">
        <v>394</v>
      </c>
      <c r="G149" s="1304"/>
      <c r="H149" s="1304"/>
      <c r="I149" s="1304"/>
      <c r="J149" s="1304"/>
      <c r="K149" s="1304"/>
      <c r="L149" s="1304"/>
      <c r="M149" s="1304"/>
      <c r="N149" s="1304"/>
      <c r="O149" s="1304"/>
      <c r="P149" s="1304"/>
      <c r="Q149" s="1304"/>
      <c r="R149" s="1304"/>
      <c r="S149" s="1304"/>
      <c r="T149" s="1304"/>
      <c r="U149" s="1304"/>
      <c r="V149" s="1304"/>
      <c r="W149" s="1304"/>
      <c r="X149" s="1304"/>
      <c r="Y149" s="1304"/>
      <c r="Z149" s="1304"/>
      <c r="AA149" s="1304"/>
      <c r="AB149" s="1304"/>
      <c r="AC149" s="1304"/>
      <c r="AD149" s="1304"/>
      <c r="AE149" s="1304"/>
      <c r="AF149" s="1304"/>
      <c r="AG149" s="1305"/>
      <c r="AH149" s="942"/>
      <c r="AI149" s="903"/>
      <c r="AJ149" s="904"/>
      <c r="AK149" s="883" t="str">
        <f t="shared" si="0"/>
        <v>-</v>
      </c>
      <c r="AL149" s="372"/>
      <c r="AM149" s="759"/>
      <c r="AN149" s="759"/>
      <c r="AO149" s="759"/>
      <c r="AP149" s="759"/>
      <c r="AQ149" s="759"/>
      <c r="AR149" s="759"/>
      <c r="AS149" s="759"/>
      <c r="AT149" s="1289"/>
      <c r="AU149" s="1270"/>
      <c r="AV149" s="221" t="s">
        <v>150</v>
      </c>
      <c r="AW149" s="1248"/>
      <c r="AX149" s="759"/>
      <c r="AY149" s="768"/>
      <c r="AZ149" s="759"/>
      <c r="BA149" s="759"/>
      <c r="BB149" s="759"/>
      <c r="BE149" s="138"/>
      <c r="BF149" s="142"/>
      <c r="BG149" s="138"/>
      <c r="BH149" s="606"/>
      <c r="BI149" s="606"/>
      <c r="BJ149" s="606"/>
      <c r="BK149" s="602"/>
      <c r="BL149" s="42"/>
      <c r="BM149" s="42"/>
      <c r="BN149" s="145"/>
      <c r="BO149" s="46"/>
      <c r="BP149" s="259"/>
      <c r="BQ149" s="259"/>
      <c r="BR149" s="259"/>
      <c r="BS149" s="580"/>
      <c r="BT149" s="580"/>
      <c r="BU149" s="580"/>
      <c r="BV149" s="580"/>
      <c r="BW149" s="580"/>
      <c r="BX149" s="580"/>
      <c r="BY149" s="580"/>
      <c r="BZ149" s="580"/>
      <c r="CA149" s="580"/>
      <c r="CB149" s="580"/>
      <c r="CC149" s="246"/>
      <c r="CD149" s="246"/>
      <c r="CE149" s="246"/>
      <c r="CF149" s="246"/>
      <c r="CG149" s="246"/>
      <c r="CH149" s="246"/>
      <c r="CI149" s="246"/>
      <c r="CJ149" s="246"/>
      <c r="CK149" s="246"/>
      <c r="CL149" s="580"/>
      <c r="CM149" s="580"/>
      <c r="CN149" s="580"/>
      <c r="CO149" s="580"/>
      <c r="CP149" s="580"/>
      <c r="CQ149" s="580"/>
      <c r="CR149" s="580"/>
      <c r="CS149" s="580"/>
      <c r="CT149" s="580"/>
      <c r="CU149" s="580"/>
      <c r="CV149" s="580"/>
      <c r="CW149" s="941"/>
      <c r="CX149" s="246"/>
    </row>
    <row r="150" spans="1:102" ht="26.1" customHeight="1">
      <c r="A150" s="1557" t="s">
        <v>395</v>
      </c>
      <c r="B150" s="1451" t="s">
        <v>51</v>
      </c>
      <c r="C150" s="1452"/>
      <c r="D150" s="1453"/>
      <c r="E150" s="391" t="s">
        <v>396</v>
      </c>
      <c r="F150" s="1252" t="s">
        <v>397</v>
      </c>
      <c r="G150" s="1252"/>
      <c r="H150" s="1252"/>
      <c r="I150" s="1252"/>
      <c r="J150" s="1252"/>
      <c r="K150" s="1252"/>
      <c r="L150" s="1252"/>
      <c r="M150" s="1252"/>
      <c r="N150" s="1252"/>
      <c r="O150" s="1252"/>
      <c r="P150" s="1252"/>
      <c r="Q150" s="1252"/>
      <c r="R150" s="1252"/>
      <c r="S150" s="1252"/>
      <c r="T150" s="1252"/>
      <c r="U150" s="1252"/>
      <c r="V150" s="1252"/>
      <c r="W150" s="1252"/>
      <c r="X150" s="1252"/>
      <c r="Y150" s="1252"/>
      <c r="Z150" s="1252"/>
      <c r="AA150" s="1252"/>
      <c r="AB150" s="1252"/>
      <c r="AC150" s="1252"/>
      <c r="AD150" s="1252"/>
      <c r="AE150" s="1252"/>
      <c r="AF150" s="1252"/>
      <c r="AG150" s="1253"/>
      <c r="AH150" s="217"/>
      <c r="AI150" s="913"/>
      <c r="AJ150" s="914"/>
      <c r="AK150" s="881" t="str">
        <f t="shared" si="0"/>
        <v>-</v>
      </c>
      <c r="AL150" s="373"/>
      <c r="AM150" s="759"/>
      <c r="AN150" s="759"/>
      <c r="AO150" s="759"/>
      <c r="AP150" s="759"/>
      <c r="AQ150" s="759"/>
      <c r="AR150" s="759"/>
      <c r="AS150" s="759"/>
      <c r="AT150" s="1281" t="s">
        <v>395</v>
      </c>
      <c r="AU150" s="1274" t="s">
        <v>51</v>
      </c>
      <c r="AV150" s="218" t="s">
        <v>151</v>
      </c>
      <c r="AW150" s="1246">
        <f>COUNTIF(AK150:AK152,"x")</f>
        <v>0</v>
      </c>
      <c r="AX150" s="759"/>
      <c r="AY150" s="768"/>
      <c r="AZ150" s="759"/>
      <c r="BA150" s="759"/>
      <c r="BB150" s="759"/>
      <c r="BE150" s="139"/>
      <c r="BF150" s="143"/>
      <c r="BG150" s="139"/>
      <c r="BH150" s="607"/>
      <c r="BI150" s="607"/>
      <c r="BJ150" s="607"/>
      <c r="BK150" s="602"/>
      <c r="BL150" s="42"/>
      <c r="BM150" s="42"/>
      <c r="BN150" s="145"/>
      <c r="BO150" s="46"/>
      <c r="BP150" s="941"/>
      <c r="BQ150" s="941"/>
      <c r="BR150" s="941"/>
      <c r="BS150" s="580"/>
      <c r="BT150" s="580"/>
      <c r="BU150" s="580"/>
      <c r="BV150" s="580"/>
      <c r="BW150" s="580"/>
      <c r="BX150" s="580"/>
      <c r="BY150" s="580"/>
      <c r="BZ150" s="580"/>
      <c r="CA150" s="580"/>
      <c r="CB150" s="580"/>
      <c r="CC150" s="246"/>
      <c r="CD150" s="246"/>
      <c r="CE150" s="246"/>
      <c r="CF150" s="246"/>
      <c r="CG150" s="246"/>
      <c r="CH150" s="246"/>
      <c r="CI150" s="246"/>
      <c r="CJ150" s="246"/>
      <c r="CK150" s="246"/>
      <c r="CL150" s="580"/>
      <c r="CM150" s="580"/>
      <c r="CN150" s="580"/>
      <c r="CO150" s="580"/>
      <c r="CP150" s="580"/>
      <c r="CQ150" s="580"/>
      <c r="CR150" s="580"/>
      <c r="CS150" s="580"/>
      <c r="CT150" s="580"/>
      <c r="CU150" s="580"/>
      <c r="CV150" s="580"/>
      <c r="CW150" s="941"/>
      <c r="CX150" s="246"/>
    </row>
    <row r="151" spans="1:102" ht="26.1" customHeight="1">
      <c r="A151" s="1558"/>
      <c r="B151" s="1454"/>
      <c r="C151" s="1455"/>
      <c r="D151" s="1456"/>
      <c r="E151" s="385" t="s">
        <v>398</v>
      </c>
      <c r="F151" s="1244" t="s">
        <v>399</v>
      </c>
      <c r="G151" s="1244"/>
      <c r="H151" s="1244"/>
      <c r="I151" s="1244"/>
      <c r="J151" s="1244"/>
      <c r="K151" s="1244"/>
      <c r="L151" s="1244"/>
      <c r="M151" s="1244"/>
      <c r="N151" s="1244"/>
      <c r="O151" s="1244"/>
      <c r="P151" s="1244"/>
      <c r="Q151" s="1244"/>
      <c r="R151" s="1244"/>
      <c r="S151" s="1244"/>
      <c r="T151" s="1244"/>
      <c r="U151" s="1244"/>
      <c r="V151" s="1244"/>
      <c r="W151" s="1244"/>
      <c r="X151" s="1244"/>
      <c r="Y151" s="1244"/>
      <c r="Z151" s="1244"/>
      <c r="AA151" s="1244"/>
      <c r="AB151" s="1244"/>
      <c r="AC151" s="1244"/>
      <c r="AD151" s="1244"/>
      <c r="AE151" s="1244"/>
      <c r="AF151" s="1244"/>
      <c r="AG151" s="1245"/>
      <c r="AH151" s="940"/>
      <c r="AI151" s="916"/>
      <c r="AJ151" s="917"/>
      <c r="AK151" s="882" t="str">
        <f t="shared" si="0"/>
        <v>-</v>
      </c>
      <c r="AL151" s="371"/>
      <c r="AM151" s="759"/>
      <c r="AN151" s="759"/>
      <c r="AO151" s="759"/>
      <c r="AP151" s="759"/>
      <c r="AQ151" s="759"/>
      <c r="AR151" s="759"/>
      <c r="AS151" s="759"/>
      <c r="AT151" s="1282"/>
      <c r="AU151" s="1275"/>
      <c r="AV151" s="225" t="s">
        <v>152</v>
      </c>
      <c r="AW151" s="1249"/>
      <c r="AX151" s="759"/>
      <c r="AY151" s="768"/>
      <c r="AZ151" s="759"/>
      <c r="BA151" s="759"/>
      <c r="BB151" s="759"/>
      <c r="BE151" s="139"/>
      <c r="BF151" s="143"/>
      <c r="BG151" s="139"/>
      <c r="BH151" s="607"/>
      <c r="BI151" s="607"/>
      <c r="BJ151" s="607"/>
      <c r="BK151" s="602"/>
      <c r="BL151" s="42"/>
      <c r="BM151" s="42"/>
      <c r="BN151" s="145"/>
      <c r="BO151" s="46"/>
      <c r="BP151" s="941"/>
      <c r="BQ151" s="941"/>
      <c r="BR151" s="941"/>
      <c r="BS151" s="580"/>
      <c r="BT151" s="580"/>
      <c r="BU151" s="580"/>
      <c r="BV151" s="580"/>
      <c r="BW151" s="580"/>
      <c r="BX151" s="580"/>
      <c r="BY151" s="580"/>
      <c r="BZ151" s="580"/>
      <c r="CA151" s="580"/>
      <c r="CB151" s="580"/>
      <c r="CC151" s="246"/>
      <c r="CD151" s="246"/>
      <c r="CE151" s="246"/>
      <c r="CF151" s="246"/>
      <c r="CG151" s="246"/>
      <c r="CH151" s="246"/>
      <c r="CI151" s="246"/>
      <c r="CJ151" s="246"/>
      <c r="CK151" s="246"/>
      <c r="CL151" s="580"/>
      <c r="CM151" s="580"/>
      <c r="CN151" s="580"/>
      <c r="CO151" s="580"/>
      <c r="CP151" s="580"/>
      <c r="CQ151" s="580"/>
      <c r="CR151" s="580"/>
      <c r="CS151" s="580"/>
      <c r="CT151" s="580"/>
      <c r="CU151" s="580"/>
      <c r="CV151" s="580"/>
      <c r="CW151" s="941"/>
      <c r="CX151" s="246"/>
    </row>
    <row r="152" spans="1:102" ht="26.1" customHeight="1" thickBot="1">
      <c r="A152" s="1558"/>
      <c r="B152" s="1457"/>
      <c r="C152" s="1458"/>
      <c r="D152" s="1459"/>
      <c r="E152" s="383" t="s">
        <v>400</v>
      </c>
      <c r="F152" s="1242" t="s">
        <v>401</v>
      </c>
      <c r="G152" s="1242"/>
      <c r="H152" s="1242"/>
      <c r="I152" s="1242"/>
      <c r="J152" s="1242"/>
      <c r="K152" s="1242"/>
      <c r="L152" s="1242"/>
      <c r="M152" s="1242"/>
      <c r="N152" s="1242"/>
      <c r="O152" s="1242"/>
      <c r="P152" s="1242"/>
      <c r="Q152" s="1242"/>
      <c r="R152" s="1242"/>
      <c r="S152" s="1242"/>
      <c r="T152" s="1242"/>
      <c r="U152" s="1242"/>
      <c r="V152" s="1242"/>
      <c r="W152" s="1242"/>
      <c r="X152" s="1242"/>
      <c r="Y152" s="1242"/>
      <c r="Z152" s="1242"/>
      <c r="AA152" s="1242"/>
      <c r="AB152" s="1242"/>
      <c r="AC152" s="1242"/>
      <c r="AD152" s="1242"/>
      <c r="AE152" s="1242"/>
      <c r="AF152" s="1242"/>
      <c r="AG152" s="1243"/>
      <c r="AH152" s="887"/>
      <c r="AI152" s="929"/>
      <c r="AJ152" s="888"/>
      <c r="AK152" s="883" t="str">
        <f t="shared" si="0"/>
        <v>-</v>
      </c>
      <c r="AL152" s="374"/>
      <c r="AM152" s="759"/>
      <c r="AN152" s="759"/>
      <c r="AO152" s="759"/>
      <c r="AP152" s="759"/>
      <c r="AQ152" s="759"/>
      <c r="AR152" s="759"/>
      <c r="AS152" s="759"/>
      <c r="AT152" s="1282"/>
      <c r="AU152" s="1276"/>
      <c r="AV152" s="224" t="s">
        <v>153</v>
      </c>
      <c r="AW152" s="1248"/>
      <c r="AX152" s="759"/>
      <c r="AY152" s="768"/>
      <c r="AZ152" s="759"/>
      <c r="BA152" s="759"/>
      <c r="BB152" s="759"/>
      <c r="BE152" s="139"/>
      <c r="BF152" s="143"/>
      <c r="BG152" s="139"/>
      <c r="BH152" s="607"/>
      <c r="BI152" s="607"/>
      <c r="BJ152" s="607"/>
      <c r="BK152" s="602"/>
      <c r="BL152" s="42"/>
      <c r="BM152" s="42"/>
      <c r="BN152" s="145"/>
      <c r="BO152" s="46"/>
      <c r="BP152" s="259"/>
      <c r="BQ152" s="259"/>
      <c r="BR152" s="259"/>
      <c r="BS152" s="580"/>
      <c r="BT152" s="580"/>
      <c r="BU152" s="580"/>
      <c r="BV152" s="580"/>
      <c r="BW152" s="580"/>
      <c r="BX152" s="580"/>
      <c r="BY152" s="580"/>
      <c r="BZ152" s="580"/>
      <c r="CA152" s="580"/>
      <c r="CB152" s="580"/>
      <c r="CC152" s="246"/>
      <c r="CD152" s="246"/>
      <c r="CE152" s="246"/>
      <c r="CF152" s="246"/>
      <c r="CG152" s="246"/>
      <c r="CH152" s="246"/>
      <c r="CI152" s="246"/>
      <c r="CJ152" s="246"/>
      <c r="CK152" s="246"/>
      <c r="CL152" s="580"/>
      <c r="CM152" s="580"/>
      <c r="CN152" s="580"/>
      <c r="CO152" s="580"/>
      <c r="CP152" s="580"/>
      <c r="CQ152" s="580"/>
      <c r="CR152" s="580"/>
      <c r="CS152" s="580"/>
      <c r="CT152" s="580"/>
      <c r="CU152" s="580"/>
      <c r="CV152" s="580"/>
      <c r="CW152" s="941"/>
      <c r="CX152" s="246"/>
    </row>
    <row r="153" spans="1:102" ht="26.1" customHeight="1">
      <c r="A153" s="1558"/>
      <c r="B153" s="1540" t="s">
        <v>52</v>
      </c>
      <c r="C153" s="1541"/>
      <c r="D153" s="1542"/>
      <c r="E153" s="386" t="s">
        <v>402</v>
      </c>
      <c r="F153" s="1250" t="s">
        <v>403</v>
      </c>
      <c r="G153" s="1250"/>
      <c r="H153" s="1250"/>
      <c r="I153" s="1250"/>
      <c r="J153" s="1250"/>
      <c r="K153" s="1250"/>
      <c r="L153" s="1250"/>
      <c r="M153" s="1250"/>
      <c r="N153" s="1250"/>
      <c r="O153" s="1250"/>
      <c r="P153" s="1250"/>
      <c r="Q153" s="1250"/>
      <c r="R153" s="1250"/>
      <c r="S153" s="1250"/>
      <c r="T153" s="1250"/>
      <c r="U153" s="1250"/>
      <c r="V153" s="1250"/>
      <c r="W153" s="1250"/>
      <c r="X153" s="1250"/>
      <c r="Y153" s="1250"/>
      <c r="Z153" s="1250"/>
      <c r="AA153" s="1250"/>
      <c r="AB153" s="1250"/>
      <c r="AC153" s="1250"/>
      <c r="AD153" s="1250"/>
      <c r="AE153" s="1250"/>
      <c r="AF153" s="1250"/>
      <c r="AG153" s="1251"/>
      <c r="AH153" s="907"/>
      <c r="AI153" s="908"/>
      <c r="AJ153" s="944"/>
      <c r="AK153" s="881" t="str">
        <f t="shared" si="0"/>
        <v>-</v>
      </c>
      <c r="AL153" s="370"/>
      <c r="AM153" s="759"/>
      <c r="AN153" s="759"/>
      <c r="AO153" s="759"/>
      <c r="AP153" s="759"/>
      <c r="AQ153" s="759"/>
      <c r="AR153" s="759"/>
      <c r="AS153" s="759"/>
      <c r="AT153" s="1282"/>
      <c r="AU153" s="1277" t="s">
        <v>52</v>
      </c>
      <c r="AV153" s="218" t="s">
        <v>154</v>
      </c>
      <c r="AW153" s="1246">
        <f>COUNTIF(AK153:AK155,"X")</f>
        <v>0</v>
      </c>
      <c r="AX153" s="759"/>
      <c r="AY153" s="768"/>
      <c r="AZ153" s="759"/>
      <c r="BA153" s="759"/>
      <c r="BB153" s="759"/>
      <c r="BE153" s="139"/>
      <c r="BF153" s="143"/>
      <c r="BG153" s="139"/>
      <c r="BH153" s="607"/>
      <c r="BI153" s="607"/>
      <c r="BJ153" s="607"/>
      <c r="BK153" s="602"/>
      <c r="BL153" s="42"/>
      <c r="BM153" s="42"/>
      <c r="BN153" s="145"/>
      <c r="BO153" s="46"/>
      <c r="BP153" s="941"/>
      <c r="BQ153" s="941"/>
      <c r="BR153" s="941"/>
      <c r="BS153" s="580"/>
      <c r="BT153" s="580"/>
      <c r="BU153" s="580"/>
      <c r="BV153" s="580"/>
      <c r="BW153" s="580"/>
      <c r="BX153" s="580"/>
      <c r="BY153" s="580"/>
      <c r="BZ153" s="580"/>
      <c r="CA153" s="580"/>
      <c r="CB153" s="580"/>
      <c r="CC153" s="246"/>
      <c r="CD153" s="246"/>
      <c r="CE153" s="246"/>
      <c r="CF153" s="246"/>
      <c r="CG153" s="246"/>
      <c r="CH153" s="246"/>
      <c r="CI153" s="246"/>
      <c r="CJ153" s="246"/>
      <c r="CK153" s="246"/>
      <c r="CL153" s="580"/>
      <c r="CM153" s="580"/>
      <c r="CN153" s="580"/>
      <c r="CO153" s="580"/>
      <c r="CP153" s="580"/>
      <c r="CQ153" s="580"/>
      <c r="CR153" s="580"/>
      <c r="CS153" s="580"/>
      <c r="CT153" s="580"/>
      <c r="CU153" s="580"/>
      <c r="CV153" s="580"/>
      <c r="CW153" s="941"/>
      <c r="CX153" s="246"/>
    </row>
    <row r="154" spans="1:102" ht="26.1" customHeight="1">
      <c r="A154" s="1558"/>
      <c r="B154" s="1481"/>
      <c r="C154" s="1482"/>
      <c r="D154" s="1483"/>
      <c r="E154" s="389" t="s">
        <v>404</v>
      </c>
      <c r="F154" s="1244" t="s">
        <v>405</v>
      </c>
      <c r="G154" s="1244"/>
      <c r="H154" s="1244"/>
      <c r="I154" s="1244"/>
      <c r="J154" s="1244"/>
      <c r="K154" s="1244"/>
      <c r="L154" s="1244"/>
      <c r="M154" s="1244"/>
      <c r="N154" s="1244"/>
      <c r="O154" s="1244"/>
      <c r="P154" s="1244"/>
      <c r="Q154" s="1244"/>
      <c r="R154" s="1244"/>
      <c r="S154" s="1244"/>
      <c r="T154" s="1244"/>
      <c r="U154" s="1244"/>
      <c r="V154" s="1244"/>
      <c r="W154" s="1244"/>
      <c r="X154" s="1244"/>
      <c r="Y154" s="1244"/>
      <c r="Z154" s="1244"/>
      <c r="AA154" s="1244"/>
      <c r="AB154" s="1244"/>
      <c r="AC154" s="1244"/>
      <c r="AD154" s="1244"/>
      <c r="AE154" s="1244"/>
      <c r="AF154" s="1244"/>
      <c r="AG154" s="1245"/>
      <c r="AH154" s="940"/>
      <c r="AI154" s="916"/>
      <c r="AJ154" s="917"/>
      <c r="AK154" s="882" t="str">
        <f t="shared" si="0"/>
        <v>-</v>
      </c>
      <c r="AL154" s="371"/>
      <c r="AM154" s="759"/>
      <c r="AN154" s="759"/>
      <c r="AO154" s="759"/>
      <c r="AP154" s="759"/>
      <c r="AQ154" s="759"/>
      <c r="AR154" s="759"/>
      <c r="AS154" s="759"/>
      <c r="AT154" s="1282"/>
      <c r="AU154" s="1278"/>
      <c r="AV154" s="220" t="s">
        <v>155</v>
      </c>
      <c r="AW154" s="1249"/>
      <c r="AX154" s="759"/>
      <c r="AY154" s="768"/>
      <c r="AZ154" s="759"/>
      <c r="BA154" s="759"/>
      <c r="BB154" s="759"/>
      <c r="BE154" s="139"/>
      <c r="BF154" s="143"/>
      <c r="BG154" s="139"/>
      <c r="BH154" s="607"/>
      <c r="BI154" s="607"/>
      <c r="BJ154" s="607"/>
      <c r="BK154" s="602"/>
      <c r="BL154" s="42"/>
      <c r="BM154" s="42"/>
      <c r="BN154" s="145"/>
      <c r="BO154" s="46"/>
      <c r="BP154" s="941"/>
      <c r="BQ154" s="941"/>
      <c r="BR154" s="941"/>
      <c r="BS154" s="580"/>
      <c r="BT154" s="580"/>
      <c r="BU154" s="580"/>
      <c r="BV154" s="580"/>
      <c r="BW154" s="580"/>
      <c r="BX154" s="580"/>
      <c r="BY154" s="580"/>
      <c r="BZ154" s="580"/>
      <c r="CA154" s="580"/>
      <c r="CB154" s="580"/>
      <c r="CC154" s="246"/>
      <c r="CD154" s="246"/>
      <c r="CE154" s="246"/>
      <c r="CF154" s="246"/>
      <c r="CG154" s="246"/>
      <c r="CH154" s="246"/>
      <c r="CI154" s="246"/>
      <c r="CJ154" s="246"/>
      <c r="CK154" s="246"/>
      <c r="CL154" s="580"/>
      <c r="CM154" s="580"/>
      <c r="CN154" s="580"/>
      <c r="CO154" s="580"/>
      <c r="CP154" s="580"/>
      <c r="CQ154" s="580"/>
      <c r="CR154" s="580"/>
      <c r="CS154" s="580"/>
      <c r="CT154" s="580"/>
      <c r="CU154" s="580"/>
      <c r="CV154" s="580"/>
      <c r="CW154" s="941"/>
      <c r="CX154" s="246"/>
    </row>
    <row r="155" spans="1:102" ht="26.1" customHeight="1" thickBot="1">
      <c r="A155" s="1558"/>
      <c r="B155" s="1543"/>
      <c r="C155" s="1544"/>
      <c r="D155" s="1545"/>
      <c r="E155" s="392" t="s">
        <v>406</v>
      </c>
      <c r="F155" s="1304" t="s">
        <v>407</v>
      </c>
      <c r="G155" s="1304"/>
      <c r="H155" s="1304"/>
      <c r="I155" s="1304"/>
      <c r="J155" s="1304"/>
      <c r="K155" s="1304"/>
      <c r="L155" s="1304"/>
      <c r="M155" s="1304"/>
      <c r="N155" s="1304"/>
      <c r="O155" s="1304"/>
      <c r="P155" s="1304"/>
      <c r="Q155" s="1304"/>
      <c r="R155" s="1304"/>
      <c r="S155" s="1304"/>
      <c r="T155" s="1304"/>
      <c r="U155" s="1304"/>
      <c r="V155" s="1304"/>
      <c r="W155" s="1304"/>
      <c r="X155" s="1304"/>
      <c r="Y155" s="1304"/>
      <c r="Z155" s="1304"/>
      <c r="AA155" s="1304"/>
      <c r="AB155" s="1304"/>
      <c r="AC155" s="1304"/>
      <c r="AD155" s="1304"/>
      <c r="AE155" s="1304"/>
      <c r="AF155" s="1304"/>
      <c r="AG155" s="1305"/>
      <c r="AH155" s="942"/>
      <c r="AI155" s="903"/>
      <c r="AJ155" s="904"/>
      <c r="AK155" s="883" t="str">
        <f t="shared" si="0"/>
        <v>-</v>
      </c>
      <c r="AL155" s="372"/>
      <c r="AM155" s="759"/>
      <c r="AN155" s="759"/>
      <c r="AO155" s="759"/>
      <c r="AP155" s="759"/>
      <c r="AQ155" s="759"/>
      <c r="AR155" s="759"/>
      <c r="AS155" s="759"/>
      <c r="AT155" s="1282"/>
      <c r="AU155" s="1279"/>
      <c r="AV155" s="221" t="s">
        <v>156</v>
      </c>
      <c r="AW155" s="1248"/>
      <c r="AX155" s="759"/>
      <c r="AY155" s="768"/>
      <c r="AZ155" s="759"/>
      <c r="BA155" s="759"/>
      <c r="BB155" s="759"/>
      <c r="BE155" s="139"/>
      <c r="BF155" s="143"/>
      <c r="BG155" s="139"/>
      <c r="BH155" s="607"/>
      <c r="BI155" s="607"/>
      <c r="BJ155" s="607"/>
      <c r="BK155" s="602"/>
      <c r="BL155" s="42"/>
      <c r="BM155" s="42"/>
      <c r="BN155" s="145"/>
      <c r="BO155" s="46"/>
      <c r="BP155" s="259"/>
      <c r="BQ155" s="259"/>
      <c r="BR155" s="259"/>
      <c r="BS155" s="580"/>
      <c r="BT155" s="580"/>
      <c r="BU155" s="580"/>
      <c r="BV155" s="580"/>
      <c r="BW155" s="580"/>
      <c r="BX155" s="580"/>
      <c r="BY155" s="580"/>
      <c r="BZ155" s="580"/>
      <c r="CA155" s="580"/>
      <c r="CB155" s="580"/>
      <c r="CC155" s="246"/>
      <c r="CD155" s="246"/>
      <c r="CE155" s="246"/>
      <c r="CF155" s="246"/>
      <c r="CG155" s="246"/>
      <c r="CH155" s="246"/>
      <c r="CI155" s="246"/>
      <c r="CJ155" s="246"/>
      <c r="CK155" s="246"/>
      <c r="CL155" s="580"/>
      <c r="CM155" s="580"/>
      <c r="CN155" s="580"/>
      <c r="CO155" s="580"/>
      <c r="CP155" s="580"/>
      <c r="CQ155" s="580"/>
      <c r="CR155" s="580"/>
      <c r="CS155" s="580"/>
      <c r="CT155" s="580"/>
      <c r="CU155" s="580"/>
      <c r="CV155" s="580"/>
      <c r="CW155" s="941"/>
      <c r="CX155" s="246"/>
    </row>
    <row r="156" spans="1:102" ht="26.1" customHeight="1">
      <c r="A156" s="1558"/>
      <c r="B156" s="1481" t="s">
        <v>53</v>
      </c>
      <c r="C156" s="1482"/>
      <c r="D156" s="1483"/>
      <c r="E156" s="388" t="s">
        <v>408</v>
      </c>
      <c r="F156" s="1252" t="s">
        <v>409</v>
      </c>
      <c r="G156" s="1252"/>
      <c r="H156" s="1252"/>
      <c r="I156" s="1252"/>
      <c r="J156" s="1252"/>
      <c r="K156" s="1252"/>
      <c r="L156" s="1252"/>
      <c r="M156" s="1252"/>
      <c r="N156" s="1252"/>
      <c r="O156" s="1252"/>
      <c r="P156" s="1252"/>
      <c r="Q156" s="1252"/>
      <c r="R156" s="1252"/>
      <c r="S156" s="1252"/>
      <c r="T156" s="1252"/>
      <c r="U156" s="1252"/>
      <c r="V156" s="1252"/>
      <c r="W156" s="1252"/>
      <c r="X156" s="1252"/>
      <c r="Y156" s="1252"/>
      <c r="Z156" s="1252"/>
      <c r="AA156" s="1252"/>
      <c r="AB156" s="1252"/>
      <c r="AC156" s="1252"/>
      <c r="AD156" s="1252"/>
      <c r="AE156" s="1252"/>
      <c r="AF156" s="1252"/>
      <c r="AG156" s="1253"/>
      <c r="AH156" s="217"/>
      <c r="AI156" s="913"/>
      <c r="AJ156" s="914"/>
      <c r="AK156" s="881" t="str">
        <f t="shared" si="0"/>
        <v>-</v>
      </c>
      <c r="AL156" s="373"/>
      <c r="AM156" s="759"/>
      <c r="AN156" s="759"/>
      <c r="AO156" s="759"/>
      <c r="AP156" s="759"/>
      <c r="AQ156" s="759"/>
      <c r="AR156" s="759"/>
      <c r="AS156" s="759"/>
      <c r="AT156" s="1282"/>
      <c r="AU156" s="1277" t="s">
        <v>53</v>
      </c>
      <c r="AV156" s="218" t="s">
        <v>157</v>
      </c>
      <c r="AW156" s="1246">
        <f>COUNTIF(AK156:AK157,"X")</f>
        <v>0</v>
      </c>
      <c r="AX156" s="759"/>
      <c r="AY156" s="768"/>
      <c r="AZ156" s="759"/>
      <c r="BA156" s="759"/>
      <c r="BB156" s="759"/>
      <c r="BE156" s="139"/>
      <c r="BF156" s="143"/>
      <c r="BG156" s="139"/>
      <c r="BH156" s="607"/>
      <c r="BI156" s="607"/>
      <c r="BJ156" s="607"/>
      <c r="BK156" s="602"/>
      <c r="BL156" s="42"/>
      <c r="BM156" s="42"/>
      <c r="BN156" s="145"/>
      <c r="BO156" s="46"/>
      <c r="BP156" s="259"/>
      <c r="BQ156" s="259"/>
      <c r="BR156" s="259"/>
      <c r="BS156" s="580"/>
      <c r="BT156" s="580"/>
      <c r="BU156" s="580"/>
      <c r="BV156" s="580"/>
      <c r="BW156" s="580"/>
      <c r="BX156" s="580"/>
      <c r="BY156" s="580"/>
      <c r="BZ156" s="580"/>
      <c r="CA156" s="580"/>
      <c r="CB156" s="580"/>
      <c r="CC156" s="246"/>
      <c r="CD156" s="246"/>
      <c r="CE156" s="246"/>
      <c r="CF156" s="246"/>
      <c r="CG156" s="246"/>
      <c r="CH156" s="246"/>
      <c r="CI156" s="246"/>
      <c r="CJ156" s="246"/>
      <c r="CK156" s="246"/>
      <c r="CL156" s="580"/>
      <c r="CM156" s="580"/>
      <c r="CN156" s="580"/>
      <c r="CO156" s="580"/>
      <c r="CP156" s="580"/>
      <c r="CQ156" s="580"/>
      <c r="CR156" s="580"/>
      <c r="CS156" s="580"/>
      <c r="CT156" s="580"/>
      <c r="CU156" s="580"/>
      <c r="CV156" s="580"/>
      <c r="CW156" s="941"/>
      <c r="CX156" s="246"/>
    </row>
    <row r="157" spans="1:102" ht="26.1" customHeight="1" thickBot="1">
      <c r="A157" s="1558"/>
      <c r="B157" s="1481"/>
      <c r="C157" s="1482"/>
      <c r="D157" s="1483"/>
      <c r="E157" s="383" t="s">
        <v>410</v>
      </c>
      <c r="F157" s="1242" t="s">
        <v>411</v>
      </c>
      <c r="G157" s="1242"/>
      <c r="H157" s="1242"/>
      <c r="I157" s="1242"/>
      <c r="J157" s="1242"/>
      <c r="K157" s="1242"/>
      <c r="L157" s="1242"/>
      <c r="M157" s="1242"/>
      <c r="N157" s="1242"/>
      <c r="O157" s="1242"/>
      <c r="P157" s="1242"/>
      <c r="Q157" s="1242"/>
      <c r="R157" s="1242"/>
      <c r="S157" s="1242"/>
      <c r="T157" s="1242"/>
      <c r="U157" s="1242"/>
      <c r="V157" s="1242"/>
      <c r="W157" s="1242"/>
      <c r="X157" s="1242"/>
      <c r="Y157" s="1242"/>
      <c r="Z157" s="1242"/>
      <c r="AA157" s="1242"/>
      <c r="AB157" s="1242"/>
      <c r="AC157" s="1242"/>
      <c r="AD157" s="1242"/>
      <c r="AE157" s="1242"/>
      <c r="AF157" s="1242"/>
      <c r="AG157" s="1243"/>
      <c r="AH157" s="887"/>
      <c r="AI157" s="929"/>
      <c r="AJ157" s="888"/>
      <c r="AK157" s="883" t="str">
        <f t="shared" si="0"/>
        <v>-</v>
      </c>
      <c r="AL157" s="374"/>
      <c r="AM157" s="759"/>
      <c r="AN157" s="759"/>
      <c r="AO157" s="759"/>
      <c r="AP157" s="759"/>
      <c r="AQ157" s="759"/>
      <c r="AR157" s="759"/>
      <c r="AS157" s="759"/>
      <c r="AT157" s="1282"/>
      <c r="AU157" s="1279"/>
      <c r="AV157" s="221" t="s">
        <v>158</v>
      </c>
      <c r="AW157" s="1248"/>
      <c r="AX157" s="759"/>
      <c r="AY157" s="768"/>
      <c r="AZ157" s="759"/>
      <c r="BA157" s="759"/>
      <c r="BB157" s="759"/>
      <c r="BE157" s="139"/>
      <c r="BF157" s="143"/>
      <c r="BG157" s="139"/>
      <c r="BH157" s="607"/>
      <c r="BI157" s="607"/>
      <c r="BJ157" s="607"/>
      <c r="BK157" s="602"/>
      <c r="BL157" s="42"/>
      <c r="BM157" s="42"/>
      <c r="BN157" s="145"/>
      <c r="BO157" s="46"/>
      <c r="BP157" s="259"/>
      <c r="BQ157" s="259"/>
      <c r="BR157" s="259"/>
      <c r="BS157" s="580"/>
      <c r="BT157" s="580"/>
      <c r="BU157" s="580"/>
      <c r="BV157" s="580"/>
      <c r="BW157" s="580"/>
      <c r="BX157" s="580"/>
      <c r="BY157" s="580"/>
      <c r="BZ157" s="580"/>
      <c r="CA157" s="580"/>
      <c r="CB157" s="580"/>
      <c r="CC157" s="246"/>
      <c r="CD157" s="246"/>
      <c r="CE157" s="246"/>
      <c r="CF157" s="246"/>
      <c r="CG157" s="246"/>
      <c r="CH157" s="246"/>
      <c r="CI157" s="246"/>
      <c r="CJ157" s="246"/>
      <c r="CK157" s="246"/>
      <c r="CL157" s="580"/>
      <c r="CM157" s="580"/>
      <c r="CN157" s="580"/>
      <c r="CO157" s="580"/>
      <c r="CP157" s="580"/>
      <c r="CQ157" s="580"/>
      <c r="CR157" s="580"/>
      <c r="CS157" s="580"/>
      <c r="CT157" s="580"/>
      <c r="CU157" s="580"/>
      <c r="CV157" s="580"/>
      <c r="CW157" s="941"/>
      <c r="CX157" s="246"/>
    </row>
    <row r="158" spans="1:102" ht="26.1" customHeight="1">
      <c r="A158" s="1558"/>
      <c r="B158" s="1540" t="s">
        <v>54</v>
      </c>
      <c r="C158" s="1541"/>
      <c r="D158" s="1542"/>
      <c r="E158" s="386" t="s">
        <v>412</v>
      </c>
      <c r="F158" s="1250" t="s">
        <v>413</v>
      </c>
      <c r="G158" s="1250"/>
      <c r="H158" s="1250"/>
      <c r="I158" s="1250"/>
      <c r="J158" s="1250"/>
      <c r="K158" s="1250"/>
      <c r="L158" s="1250"/>
      <c r="M158" s="1250"/>
      <c r="N158" s="1250"/>
      <c r="O158" s="1250"/>
      <c r="P158" s="1250"/>
      <c r="Q158" s="1250"/>
      <c r="R158" s="1250"/>
      <c r="S158" s="1250"/>
      <c r="T158" s="1250"/>
      <c r="U158" s="1250"/>
      <c r="V158" s="1250"/>
      <c r="W158" s="1250"/>
      <c r="X158" s="1250"/>
      <c r="Y158" s="1250"/>
      <c r="Z158" s="1250"/>
      <c r="AA158" s="1250"/>
      <c r="AB158" s="1250"/>
      <c r="AC158" s="1250"/>
      <c r="AD158" s="1250"/>
      <c r="AE158" s="1250"/>
      <c r="AF158" s="1250"/>
      <c r="AG158" s="1251"/>
      <c r="AH158" s="907"/>
      <c r="AI158" s="908"/>
      <c r="AJ158" s="944"/>
      <c r="AK158" s="881" t="str">
        <f t="shared" si="0"/>
        <v>-</v>
      </c>
      <c r="AL158" s="375"/>
      <c r="AM158" s="759"/>
      <c r="AN158" s="759"/>
      <c r="AO158" s="759"/>
      <c r="AP158" s="759"/>
      <c r="AQ158" s="759"/>
      <c r="AR158" s="759"/>
      <c r="AS158" s="759"/>
      <c r="AT158" s="1282"/>
      <c r="AU158" s="1277" t="s">
        <v>54</v>
      </c>
      <c r="AV158" s="230" t="s">
        <v>159</v>
      </c>
      <c r="AW158" s="1246">
        <f>COUNTIF(AK158:AK160,"X")</f>
        <v>0</v>
      </c>
      <c r="AX158" s="759"/>
      <c r="AY158" s="768"/>
      <c r="AZ158" s="759"/>
      <c r="BA158" s="759"/>
      <c r="BB158" s="759"/>
      <c r="BE158" s="139"/>
      <c r="BF158" s="143"/>
      <c r="BG158" s="139"/>
      <c r="BH158" s="607"/>
      <c r="BI158" s="607"/>
      <c r="BJ158" s="607"/>
      <c r="BK158" s="602"/>
      <c r="BL158" s="42"/>
      <c r="BM158" s="42"/>
      <c r="BN158" s="145"/>
      <c r="BO158" s="46"/>
      <c r="BP158" s="259"/>
      <c r="BQ158" s="259"/>
      <c r="BR158" s="259"/>
      <c r="BS158" s="580"/>
      <c r="BT158" s="580"/>
      <c r="BU158" s="580"/>
      <c r="BV158" s="580"/>
      <c r="BW158" s="580"/>
      <c r="BX158" s="580"/>
      <c r="BY158" s="580"/>
      <c r="BZ158" s="580"/>
      <c r="CA158" s="580"/>
      <c r="CB158" s="580"/>
      <c r="CC158" s="246"/>
      <c r="CD158" s="246"/>
      <c r="CE158" s="246"/>
      <c r="CF158" s="246"/>
      <c r="CG158" s="246"/>
      <c r="CH158" s="246"/>
      <c r="CI158" s="246"/>
      <c r="CJ158" s="246"/>
      <c r="CK158" s="246"/>
      <c r="CL158" s="580"/>
      <c r="CM158" s="580"/>
      <c r="CN158" s="580"/>
      <c r="CO158" s="580"/>
      <c r="CP158" s="580"/>
      <c r="CQ158" s="580"/>
      <c r="CR158" s="580"/>
      <c r="CS158" s="580"/>
      <c r="CT158" s="580"/>
      <c r="CU158" s="580"/>
      <c r="CV158" s="580"/>
      <c r="CW158" s="941"/>
      <c r="CX158" s="246"/>
    </row>
    <row r="159" spans="1:102" ht="26.1" customHeight="1">
      <c r="A159" s="1558"/>
      <c r="B159" s="1481"/>
      <c r="C159" s="1482"/>
      <c r="D159" s="1483"/>
      <c r="E159" s="389" t="s">
        <v>414</v>
      </c>
      <c r="F159" s="1244" t="s">
        <v>415</v>
      </c>
      <c r="G159" s="1244"/>
      <c r="H159" s="1244"/>
      <c r="I159" s="1244"/>
      <c r="J159" s="1244"/>
      <c r="K159" s="1244"/>
      <c r="L159" s="1244"/>
      <c r="M159" s="1244"/>
      <c r="N159" s="1244"/>
      <c r="O159" s="1244"/>
      <c r="P159" s="1244"/>
      <c r="Q159" s="1244"/>
      <c r="R159" s="1244"/>
      <c r="S159" s="1244"/>
      <c r="T159" s="1244"/>
      <c r="U159" s="1244"/>
      <c r="V159" s="1244"/>
      <c r="W159" s="1244"/>
      <c r="X159" s="1244"/>
      <c r="Y159" s="1244"/>
      <c r="Z159" s="1244"/>
      <c r="AA159" s="1244"/>
      <c r="AB159" s="1244"/>
      <c r="AC159" s="1244"/>
      <c r="AD159" s="1244"/>
      <c r="AE159" s="1244"/>
      <c r="AF159" s="1244"/>
      <c r="AG159" s="1245"/>
      <c r="AH159" s="940"/>
      <c r="AI159" s="916"/>
      <c r="AJ159" s="917"/>
      <c r="AK159" s="882" t="str">
        <f t="shared" si="0"/>
        <v>-</v>
      </c>
      <c r="AL159" s="376"/>
      <c r="AM159" s="759"/>
      <c r="AN159" s="759"/>
      <c r="AO159" s="759"/>
      <c r="AP159" s="759"/>
      <c r="AQ159" s="759"/>
      <c r="AR159" s="759"/>
      <c r="AS159" s="759"/>
      <c r="AT159" s="1282"/>
      <c r="AU159" s="1278"/>
      <c r="AV159" s="231" t="s">
        <v>160</v>
      </c>
      <c r="AW159" s="1249"/>
      <c r="AX159" s="759"/>
      <c r="AY159" s="768"/>
      <c r="AZ159" s="759"/>
      <c r="BA159" s="759"/>
      <c r="BB159" s="759"/>
      <c r="BE159" s="139"/>
      <c r="BF159" s="143"/>
      <c r="BG159" s="139"/>
      <c r="BH159" s="607"/>
      <c r="BI159" s="607"/>
      <c r="BJ159" s="607"/>
      <c r="BK159" s="602"/>
      <c r="BL159" s="42"/>
      <c r="BM159" s="42"/>
      <c r="BN159" s="145"/>
      <c r="BO159" s="46"/>
      <c r="BP159" s="259"/>
      <c r="BQ159" s="259"/>
      <c r="BR159" s="259"/>
      <c r="BS159" s="580"/>
      <c r="BT159" s="580"/>
      <c r="BU159" s="580"/>
      <c r="BV159" s="580"/>
      <c r="BW159" s="580"/>
      <c r="BX159" s="580"/>
      <c r="BY159" s="580"/>
      <c r="BZ159" s="580"/>
      <c r="CA159" s="580"/>
      <c r="CB159" s="580"/>
      <c r="CC159" s="246"/>
      <c r="CD159" s="246"/>
      <c r="CE159" s="246"/>
      <c r="CF159" s="246"/>
      <c r="CG159" s="246"/>
      <c r="CH159" s="246"/>
      <c r="CI159" s="246"/>
      <c r="CJ159" s="246"/>
      <c r="CK159" s="246"/>
      <c r="CL159" s="580"/>
      <c r="CM159" s="580"/>
      <c r="CN159" s="580"/>
      <c r="CO159" s="580"/>
      <c r="CP159" s="580"/>
      <c r="CQ159" s="580"/>
      <c r="CR159" s="580"/>
      <c r="CS159" s="580"/>
      <c r="CT159" s="580"/>
      <c r="CU159" s="580"/>
      <c r="CV159" s="580"/>
      <c r="CW159" s="941"/>
      <c r="CX159" s="246"/>
    </row>
    <row r="160" spans="1:102" ht="26.1" customHeight="1" thickBot="1">
      <c r="A160" s="1559"/>
      <c r="B160" s="1543"/>
      <c r="C160" s="1544"/>
      <c r="D160" s="1545"/>
      <c r="E160" s="392" t="s">
        <v>416</v>
      </c>
      <c r="F160" s="1304" t="s">
        <v>417</v>
      </c>
      <c r="G160" s="1304"/>
      <c r="H160" s="1304"/>
      <c r="I160" s="1304"/>
      <c r="J160" s="1304"/>
      <c r="K160" s="1304"/>
      <c r="L160" s="1304"/>
      <c r="M160" s="1304"/>
      <c r="N160" s="1304"/>
      <c r="O160" s="1304"/>
      <c r="P160" s="1304"/>
      <c r="Q160" s="1304"/>
      <c r="R160" s="1304"/>
      <c r="S160" s="1304"/>
      <c r="T160" s="1304"/>
      <c r="U160" s="1304"/>
      <c r="V160" s="1304"/>
      <c r="W160" s="1304"/>
      <c r="X160" s="1304"/>
      <c r="Y160" s="1304"/>
      <c r="Z160" s="1304"/>
      <c r="AA160" s="1304"/>
      <c r="AB160" s="1304"/>
      <c r="AC160" s="1304"/>
      <c r="AD160" s="1304"/>
      <c r="AE160" s="1304"/>
      <c r="AF160" s="1304"/>
      <c r="AG160" s="1305"/>
      <c r="AH160" s="942"/>
      <c r="AI160" s="903"/>
      <c r="AJ160" s="904"/>
      <c r="AK160" s="883" t="str">
        <f t="shared" si="0"/>
        <v>-</v>
      </c>
      <c r="AL160" s="377"/>
      <c r="AM160" s="759"/>
      <c r="AN160" s="759"/>
      <c r="AO160" s="759"/>
      <c r="AP160" s="759"/>
      <c r="AQ160" s="759"/>
      <c r="AR160" s="759"/>
      <c r="AS160" s="759"/>
      <c r="AT160" s="1283"/>
      <c r="AU160" s="1279"/>
      <c r="AV160" s="232" t="s">
        <v>161</v>
      </c>
      <c r="AW160" s="1248"/>
      <c r="AX160" s="759"/>
      <c r="AY160" s="768"/>
      <c r="AZ160" s="759"/>
      <c r="BA160" s="759"/>
      <c r="BB160" s="759"/>
      <c r="BE160" s="139"/>
      <c r="BF160" s="143"/>
      <c r="BG160" s="139"/>
      <c r="BH160" s="607"/>
      <c r="BI160" s="607"/>
      <c r="BJ160" s="607"/>
      <c r="BK160" s="602"/>
      <c r="BL160" s="42"/>
      <c r="BM160" s="42"/>
      <c r="BN160" s="145"/>
      <c r="BO160" s="46"/>
      <c r="BP160" s="259"/>
      <c r="BQ160" s="259"/>
      <c r="BR160" s="259"/>
      <c r="BS160" s="580"/>
      <c r="BT160" s="580"/>
      <c r="BU160" s="580"/>
      <c r="BV160" s="580"/>
      <c r="BW160" s="580"/>
      <c r="BX160" s="580"/>
      <c r="BY160" s="580"/>
      <c r="BZ160" s="580"/>
      <c r="CA160" s="580"/>
      <c r="CB160" s="580"/>
      <c r="CC160" s="246"/>
      <c r="CD160" s="246"/>
      <c r="CE160" s="246"/>
      <c r="CF160" s="246"/>
      <c r="CG160" s="246"/>
      <c r="CH160" s="246"/>
      <c r="CI160" s="246"/>
      <c r="CJ160" s="246"/>
      <c r="CK160" s="246"/>
      <c r="CL160" s="580"/>
      <c r="CM160" s="580"/>
      <c r="CN160" s="580"/>
      <c r="CO160" s="580"/>
      <c r="CP160" s="580"/>
      <c r="CQ160" s="580"/>
      <c r="CR160" s="580"/>
      <c r="CS160" s="580"/>
      <c r="CT160" s="580"/>
      <c r="CU160" s="580"/>
      <c r="CV160" s="580"/>
      <c r="CW160" s="941"/>
      <c r="CX160" s="246"/>
    </row>
    <row r="161" spans="1:246" ht="26.1" customHeight="1">
      <c r="A161" s="1493" t="s">
        <v>418</v>
      </c>
      <c r="B161" s="1484" t="s">
        <v>55</v>
      </c>
      <c r="C161" s="1485"/>
      <c r="D161" s="1486"/>
      <c r="E161" s="388" t="s">
        <v>419</v>
      </c>
      <c r="F161" s="1252" t="s">
        <v>420</v>
      </c>
      <c r="G161" s="1252"/>
      <c r="H161" s="1252"/>
      <c r="I161" s="1252"/>
      <c r="J161" s="1252"/>
      <c r="K161" s="1252"/>
      <c r="L161" s="1252"/>
      <c r="M161" s="1252"/>
      <c r="N161" s="1252"/>
      <c r="O161" s="1252"/>
      <c r="P161" s="1252"/>
      <c r="Q161" s="1252"/>
      <c r="R161" s="1252"/>
      <c r="S161" s="1252"/>
      <c r="T161" s="1252"/>
      <c r="U161" s="1252"/>
      <c r="V161" s="1252"/>
      <c r="W161" s="1252"/>
      <c r="X161" s="1252"/>
      <c r="Y161" s="1252"/>
      <c r="Z161" s="1252"/>
      <c r="AA161" s="1252"/>
      <c r="AB161" s="1252"/>
      <c r="AC161" s="1252"/>
      <c r="AD161" s="1252"/>
      <c r="AE161" s="1252"/>
      <c r="AF161" s="1252"/>
      <c r="AG161" s="1253"/>
      <c r="AH161" s="217"/>
      <c r="AI161" s="913"/>
      <c r="AJ161" s="914"/>
      <c r="AK161" s="881" t="str">
        <f t="shared" si="0"/>
        <v>-</v>
      </c>
      <c r="AL161" s="373"/>
      <c r="AM161" s="759"/>
      <c r="AN161" s="759"/>
      <c r="AO161" s="759"/>
      <c r="AP161" s="759"/>
      <c r="AQ161" s="759"/>
      <c r="AR161" s="759"/>
      <c r="AS161" s="759"/>
      <c r="AT161" s="1257" t="s">
        <v>418</v>
      </c>
      <c r="AU161" s="1263" t="s">
        <v>55</v>
      </c>
      <c r="AV161" s="233" t="s">
        <v>162</v>
      </c>
      <c r="AW161" s="1246">
        <f>COUNTIF(AK161:AK163,"X")</f>
        <v>0</v>
      </c>
      <c r="AX161" s="759"/>
      <c r="AY161" s="768"/>
      <c r="AZ161" s="759"/>
      <c r="BA161" s="759"/>
      <c r="BB161" s="759"/>
      <c r="BE161" s="140"/>
      <c r="BF161" s="144"/>
      <c r="BG161" s="140"/>
      <c r="BH161" s="608"/>
      <c r="BI161" s="608"/>
      <c r="BJ161" s="608"/>
      <c r="BK161" s="602"/>
      <c r="BL161" s="42"/>
      <c r="BM161" s="42"/>
      <c r="BN161" s="145"/>
      <c r="BO161" s="46"/>
      <c r="BP161" s="259"/>
      <c r="BQ161" s="259"/>
      <c r="BR161" s="259"/>
      <c r="BS161" s="580"/>
      <c r="BT161" s="580"/>
      <c r="BU161" s="580"/>
      <c r="BV161" s="580"/>
      <c r="BW161" s="580"/>
      <c r="BX161" s="580"/>
      <c r="BY161" s="580"/>
      <c r="BZ161" s="580"/>
      <c r="CA161" s="580"/>
      <c r="CB161" s="580"/>
      <c r="CC161" s="246"/>
      <c r="CD161" s="246"/>
      <c r="CE161" s="246"/>
      <c r="CF161" s="246"/>
      <c r="CG161" s="246"/>
      <c r="CH161" s="246"/>
      <c r="CI161" s="246"/>
      <c r="CJ161" s="246"/>
      <c r="CK161" s="246"/>
      <c r="CL161" s="580"/>
      <c r="CM161" s="580"/>
      <c r="CN161" s="580"/>
      <c r="CO161" s="580"/>
      <c r="CP161" s="580"/>
      <c r="CQ161" s="580"/>
      <c r="CR161" s="580"/>
      <c r="CS161" s="580"/>
      <c r="CT161" s="580"/>
      <c r="CU161" s="580"/>
      <c r="CV161" s="580"/>
      <c r="CW161" s="941"/>
      <c r="CX161" s="246"/>
      <c r="CY161" s="580"/>
      <c r="CZ161" s="580"/>
      <c r="DA161" s="580"/>
      <c r="DB161" s="580"/>
      <c r="DC161" s="580"/>
      <c r="DD161" s="580"/>
      <c r="DE161" s="580"/>
      <c r="DF161" s="580"/>
      <c r="DG161" s="580"/>
      <c r="DH161" s="580"/>
      <c r="DI161" s="580"/>
      <c r="DJ161" s="580"/>
      <c r="DK161" s="580"/>
      <c r="DL161" s="580"/>
      <c r="DM161" s="580"/>
      <c r="DN161" s="580"/>
      <c r="DO161" s="580"/>
      <c r="DP161" s="580"/>
      <c r="DQ161" s="580"/>
      <c r="DR161" s="580"/>
      <c r="DS161" s="580"/>
      <c r="DT161" s="580"/>
      <c r="DU161" s="580"/>
      <c r="DV161" s="580"/>
      <c r="DW161" s="580"/>
      <c r="DX161" s="580"/>
      <c r="DY161" s="580"/>
      <c r="DZ161" s="580"/>
      <c r="EA161" s="580"/>
      <c r="EB161" s="580"/>
      <c r="EC161" s="580"/>
      <c r="ED161" s="580"/>
      <c r="EE161" s="580"/>
      <c r="EF161" s="580"/>
      <c r="EG161" s="580"/>
      <c r="EH161" s="580"/>
      <c r="EI161" s="580"/>
      <c r="EJ161" s="580"/>
      <c r="EK161" s="580"/>
      <c r="EL161" s="580"/>
      <c r="EM161" s="580"/>
      <c r="EN161" s="580"/>
      <c r="EO161" s="580"/>
      <c r="EP161" s="580"/>
      <c r="EQ161" s="580"/>
      <c r="ER161" s="580"/>
      <c r="ES161" s="580"/>
      <c r="ET161" s="580"/>
      <c r="EU161" s="580"/>
      <c r="EV161" s="580"/>
      <c r="EW161" s="580"/>
      <c r="EX161" s="580"/>
      <c r="EY161" s="580"/>
      <c r="EZ161" s="580"/>
      <c r="FA161" s="580"/>
      <c r="FB161" s="580"/>
      <c r="FC161" s="580"/>
      <c r="FD161" s="580"/>
      <c r="FE161" s="580"/>
      <c r="FF161" s="580"/>
      <c r="FG161" s="580"/>
      <c r="FH161" s="580"/>
      <c r="FI161" s="580"/>
      <c r="FJ161" s="580"/>
      <c r="FK161" s="580"/>
      <c r="FL161" s="580"/>
      <c r="FM161" s="580"/>
      <c r="FN161" s="580"/>
      <c r="FO161" s="580"/>
      <c r="FP161" s="580"/>
      <c r="FQ161" s="580"/>
      <c r="FR161" s="580"/>
      <c r="FS161" s="580"/>
      <c r="FT161" s="580"/>
      <c r="FU161" s="580"/>
      <c r="FV161" s="580"/>
      <c r="FW161" s="580"/>
      <c r="FX161" s="580"/>
      <c r="FY161" s="580"/>
      <c r="FZ161" s="580"/>
      <c r="GA161" s="580"/>
      <c r="GB161" s="580"/>
      <c r="GC161" s="580"/>
      <c r="GD161" s="580"/>
      <c r="GE161" s="580"/>
      <c r="GF161" s="580"/>
      <c r="GG161" s="580"/>
      <c r="GH161" s="580"/>
      <c r="GI161" s="580"/>
      <c r="GJ161" s="580"/>
      <c r="GK161" s="580"/>
      <c r="GL161" s="580"/>
      <c r="GM161" s="580"/>
      <c r="GN161" s="580"/>
      <c r="GO161" s="580"/>
      <c r="GP161" s="580"/>
      <c r="GQ161" s="580"/>
      <c r="GR161" s="580"/>
      <c r="GS161" s="580"/>
      <c r="GT161" s="580"/>
      <c r="GU161" s="580"/>
      <c r="GV161" s="580"/>
      <c r="GW161" s="580"/>
      <c r="GX161" s="580"/>
      <c r="GY161" s="580"/>
      <c r="GZ161" s="580"/>
      <c r="HA161" s="580"/>
      <c r="HB161" s="580"/>
      <c r="HC161" s="580"/>
      <c r="HD161" s="580"/>
      <c r="HE161" s="580"/>
      <c r="HF161" s="580"/>
      <c r="HG161" s="580"/>
      <c r="HH161" s="580"/>
      <c r="HI161" s="580"/>
      <c r="HJ161" s="580"/>
      <c r="HK161" s="580"/>
      <c r="HL161" s="580"/>
      <c r="HM161" s="580"/>
      <c r="HN161" s="580"/>
      <c r="HO161" s="580"/>
      <c r="HP161" s="580"/>
      <c r="HQ161" s="580"/>
      <c r="HR161" s="580"/>
      <c r="HS161" s="580"/>
      <c r="HT161" s="580"/>
      <c r="HU161" s="580"/>
      <c r="HV161" s="580"/>
      <c r="HW161" s="580"/>
      <c r="HX161" s="580"/>
      <c r="HY161" s="580"/>
      <c r="HZ161" s="580"/>
      <c r="IA161" s="580"/>
      <c r="IB161" s="580"/>
      <c r="IC161" s="580"/>
      <c r="ID161" s="580"/>
      <c r="IE161" s="580"/>
      <c r="IF161" s="580"/>
      <c r="IG161" s="580"/>
      <c r="IH161" s="580"/>
      <c r="II161" s="580"/>
      <c r="IJ161" s="580"/>
      <c r="IK161" s="580"/>
      <c r="IL161" s="580"/>
    </row>
    <row r="162" spans="1:246" ht="26.1" customHeight="1">
      <c r="A162" s="1493"/>
      <c r="B162" s="1487"/>
      <c r="C162" s="1488"/>
      <c r="D162" s="1489"/>
      <c r="E162" s="385" t="s">
        <v>421</v>
      </c>
      <c r="F162" s="1244" t="s">
        <v>422</v>
      </c>
      <c r="G162" s="1244"/>
      <c r="H162" s="1244"/>
      <c r="I162" s="1244"/>
      <c r="J162" s="1244"/>
      <c r="K162" s="1244"/>
      <c r="L162" s="1244"/>
      <c r="M162" s="1244"/>
      <c r="N162" s="1244"/>
      <c r="O162" s="1244"/>
      <c r="P162" s="1244"/>
      <c r="Q162" s="1244"/>
      <c r="R162" s="1244"/>
      <c r="S162" s="1244"/>
      <c r="T162" s="1244"/>
      <c r="U162" s="1244"/>
      <c r="V162" s="1244"/>
      <c r="W162" s="1244"/>
      <c r="X162" s="1244"/>
      <c r="Y162" s="1244"/>
      <c r="Z162" s="1244"/>
      <c r="AA162" s="1244"/>
      <c r="AB162" s="1244"/>
      <c r="AC162" s="1244"/>
      <c r="AD162" s="1244"/>
      <c r="AE162" s="1244"/>
      <c r="AF162" s="1244"/>
      <c r="AG162" s="1245"/>
      <c r="AH162" s="940"/>
      <c r="AI162" s="916"/>
      <c r="AJ162" s="917"/>
      <c r="AK162" s="882" t="str">
        <f t="shared" si="0"/>
        <v>-</v>
      </c>
      <c r="AL162" s="371"/>
      <c r="AM162" s="759"/>
      <c r="AN162" s="759"/>
      <c r="AO162" s="759"/>
      <c r="AP162" s="759"/>
      <c r="AQ162" s="759"/>
      <c r="AR162" s="759"/>
      <c r="AS162" s="759"/>
      <c r="AT162" s="1258"/>
      <c r="AU162" s="1264"/>
      <c r="AV162" s="225" t="s">
        <v>163</v>
      </c>
      <c r="AW162" s="1249"/>
      <c r="AX162" s="759"/>
      <c r="AY162" s="768"/>
      <c r="AZ162" s="759"/>
      <c r="BA162" s="759"/>
      <c r="BB162" s="759"/>
      <c r="BE162" s="140"/>
      <c r="BF162" s="144"/>
      <c r="BG162" s="140"/>
      <c r="BH162" s="608"/>
      <c r="BI162" s="608"/>
      <c r="BJ162" s="608"/>
      <c r="BK162" s="602"/>
      <c r="BL162" s="42"/>
      <c r="BM162" s="42"/>
      <c r="BN162" s="145"/>
      <c r="BO162" s="46"/>
      <c r="BP162" s="259"/>
      <c r="BQ162" s="259"/>
      <c r="BR162" s="259"/>
      <c r="BS162" s="580"/>
      <c r="BT162" s="580"/>
      <c r="BU162" s="580"/>
      <c r="BV162" s="580"/>
      <c r="BW162" s="580"/>
      <c r="BX162" s="580"/>
      <c r="BY162" s="580"/>
      <c r="BZ162" s="580"/>
      <c r="CA162" s="580"/>
      <c r="CB162" s="580"/>
      <c r="CC162" s="246"/>
      <c r="CD162" s="246"/>
      <c r="CE162" s="246"/>
      <c r="CF162" s="246"/>
      <c r="CG162" s="246"/>
      <c r="CH162" s="246"/>
      <c r="CI162" s="246"/>
      <c r="CJ162" s="246"/>
      <c r="CK162" s="246"/>
      <c r="CL162" s="580"/>
      <c r="CM162" s="580"/>
      <c r="CN162" s="580"/>
      <c r="CO162" s="580"/>
      <c r="CP162" s="580"/>
      <c r="CQ162" s="580"/>
      <c r="CR162" s="580"/>
      <c r="CS162" s="580"/>
      <c r="CT162" s="580"/>
      <c r="CU162" s="580"/>
      <c r="CV162" s="580"/>
      <c r="CW162" s="941"/>
      <c r="CX162" s="246"/>
      <c r="CY162" s="580"/>
      <c r="CZ162" s="580"/>
      <c r="DA162" s="580"/>
      <c r="DB162" s="580"/>
      <c r="DC162" s="580"/>
      <c r="DD162" s="580"/>
      <c r="DE162" s="580"/>
      <c r="DF162" s="580"/>
      <c r="DG162" s="580"/>
      <c r="DH162" s="580"/>
      <c r="DI162" s="580"/>
      <c r="DJ162" s="580"/>
      <c r="DK162" s="580"/>
      <c r="DL162" s="580"/>
      <c r="DM162" s="580"/>
      <c r="DN162" s="580"/>
      <c r="DO162" s="580"/>
      <c r="DP162" s="580"/>
      <c r="DQ162" s="580"/>
      <c r="DR162" s="580"/>
      <c r="DS162" s="580"/>
      <c r="DT162" s="580"/>
      <c r="DU162" s="580"/>
      <c r="DV162" s="580"/>
      <c r="DW162" s="580"/>
      <c r="DX162" s="580"/>
      <c r="DY162" s="580"/>
      <c r="DZ162" s="580"/>
      <c r="EA162" s="580"/>
      <c r="EB162" s="580"/>
      <c r="EC162" s="580"/>
      <c r="ED162" s="580"/>
      <c r="EE162" s="580"/>
      <c r="EF162" s="580"/>
      <c r="EG162" s="580"/>
      <c r="EH162" s="580"/>
      <c r="EI162" s="580"/>
      <c r="EJ162" s="580"/>
      <c r="EK162" s="580"/>
      <c r="EL162" s="580"/>
      <c r="EM162" s="580"/>
      <c r="EN162" s="580"/>
      <c r="EO162" s="580"/>
      <c r="EP162" s="580"/>
      <c r="EQ162" s="580"/>
      <c r="ER162" s="580"/>
      <c r="ES162" s="580"/>
      <c r="ET162" s="580"/>
      <c r="EU162" s="580"/>
      <c r="EV162" s="580"/>
      <c r="EW162" s="580"/>
      <c r="EX162" s="580"/>
      <c r="EY162" s="580"/>
      <c r="EZ162" s="580"/>
      <c r="FA162" s="580"/>
      <c r="FB162" s="580"/>
      <c r="FC162" s="580"/>
      <c r="FD162" s="580"/>
      <c r="FE162" s="580"/>
      <c r="FF162" s="580"/>
      <c r="FG162" s="580"/>
      <c r="FH162" s="580"/>
      <c r="FI162" s="580"/>
      <c r="FJ162" s="580"/>
      <c r="FK162" s="580"/>
      <c r="FL162" s="580"/>
      <c r="FM162" s="580"/>
      <c r="FN162" s="580"/>
      <c r="FO162" s="580"/>
      <c r="FP162" s="580"/>
      <c r="FQ162" s="580"/>
      <c r="FR162" s="580"/>
      <c r="FS162" s="580"/>
      <c r="FT162" s="580"/>
      <c r="FU162" s="580"/>
      <c r="FV162" s="580"/>
      <c r="FW162" s="580"/>
      <c r="FX162" s="580"/>
      <c r="FY162" s="580"/>
      <c r="FZ162" s="580"/>
      <c r="GA162" s="580"/>
      <c r="GB162" s="580"/>
      <c r="GC162" s="580"/>
      <c r="GD162" s="580"/>
      <c r="GE162" s="580"/>
      <c r="GF162" s="580"/>
      <c r="GG162" s="580"/>
      <c r="GH162" s="580"/>
      <c r="GI162" s="580"/>
      <c r="GJ162" s="580"/>
      <c r="GK162" s="580"/>
      <c r="GL162" s="580"/>
      <c r="GM162" s="580"/>
      <c r="GN162" s="580"/>
      <c r="GO162" s="580"/>
      <c r="GP162" s="580"/>
      <c r="GQ162" s="580"/>
      <c r="GR162" s="580"/>
      <c r="GS162" s="580"/>
      <c r="GT162" s="580"/>
      <c r="GU162" s="580"/>
      <c r="GV162" s="580"/>
      <c r="GW162" s="580"/>
      <c r="GX162" s="580"/>
      <c r="GY162" s="580"/>
      <c r="GZ162" s="580"/>
      <c r="HA162" s="580"/>
      <c r="HB162" s="580"/>
      <c r="HC162" s="580"/>
      <c r="HD162" s="580"/>
      <c r="HE162" s="580"/>
      <c r="HF162" s="580"/>
      <c r="HG162" s="580"/>
      <c r="HH162" s="580"/>
      <c r="HI162" s="580"/>
      <c r="HJ162" s="580"/>
      <c r="HK162" s="580"/>
      <c r="HL162" s="580"/>
      <c r="HM162" s="580"/>
      <c r="HN162" s="580"/>
      <c r="HO162" s="580"/>
      <c r="HP162" s="580"/>
      <c r="HQ162" s="580"/>
      <c r="HR162" s="580"/>
      <c r="HS162" s="580"/>
      <c r="HT162" s="580"/>
      <c r="HU162" s="580"/>
      <c r="HV162" s="580"/>
      <c r="HW162" s="580"/>
      <c r="HX162" s="580"/>
      <c r="HY162" s="580"/>
      <c r="HZ162" s="580"/>
      <c r="IA162" s="580"/>
      <c r="IB162" s="580"/>
      <c r="IC162" s="580"/>
      <c r="ID162" s="580"/>
      <c r="IE162" s="580"/>
      <c r="IF162" s="580"/>
      <c r="IG162" s="580"/>
      <c r="IH162" s="580"/>
      <c r="II162" s="580"/>
      <c r="IJ162" s="580"/>
      <c r="IK162" s="580"/>
      <c r="IL162" s="580"/>
    </row>
    <row r="163" spans="1:246" ht="26.1" customHeight="1" thickBot="1">
      <c r="A163" s="1493"/>
      <c r="B163" s="1490"/>
      <c r="C163" s="1491"/>
      <c r="D163" s="1492"/>
      <c r="E163" s="383" t="s">
        <v>423</v>
      </c>
      <c r="F163" s="1243" t="s">
        <v>424</v>
      </c>
      <c r="G163" s="1254"/>
      <c r="H163" s="1254"/>
      <c r="I163" s="1254"/>
      <c r="J163" s="1254"/>
      <c r="K163" s="1254"/>
      <c r="L163" s="1254"/>
      <c r="M163" s="1254"/>
      <c r="N163" s="1254"/>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887"/>
      <c r="AI163" s="929"/>
      <c r="AJ163" s="888"/>
      <c r="AK163" s="883" t="str">
        <f t="shared" si="0"/>
        <v>-</v>
      </c>
      <c r="AL163" s="374"/>
      <c r="AM163" s="759"/>
      <c r="AN163" s="759"/>
      <c r="AO163" s="759"/>
      <c r="AP163" s="759"/>
      <c r="AQ163" s="759"/>
      <c r="AR163" s="759"/>
      <c r="AS163" s="759"/>
      <c r="AT163" s="1258"/>
      <c r="AU163" s="1265"/>
      <c r="AV163" s="234" t="s">
        <v>164</v>
      </c>
      <c r="AW163" s="1248"/>
      <c r="AX163" s="759"/>
      <c r="AY163" s="768"/>
      <c r="AZ163" s="759"/>
      <c r="BA163" s="759"/>
      <c r="BB163" s="759"/>
      <c r="BE163" s="140"/>
      <c r="BF163" s="144"/>
      <c r="BG163" s="140"/>
      <c r="BH163" s="608"/>
      <c r="BI163" s="608"/>
      <c r="BJ163" s="608"/>
      <c r="BK163" s="602"/>
      <c r="BL163" s="42"/>
      <c r="BM163" s="42"/>
      <c r="BN163" s="145"/>
      <c r="BO163" s="46"/>
      <c r="BP163" s="259"/>
      <c r="BQ163" s="259"/>
      <c r="BR163" s="259"/>
      <c r="BS163" s="580"/>
      <c r="BT163" s="580"/>
      <c r="BU163" s="580"/>
      <c r="BV163" s="580"/>
      <c r="BW163" s="580"/>
      <c r="BX163" s="580"/>
      <c r="BY163" s="580"/>
      <c r="BZ163" s="580"/>
      <c r="CA163" s="580"/>
      <c r="CB163" s="580"/>
      <c r="CC163" s="246"/>
      <c r="CD163" s="246"/>
      <c r="CE163" s="246"/>
      <c r="CF163" s="246"/>
      <c r="CG163" s="246"/>
      <c r="CH163" s="246"/>
      <c r="CI163" s="246"/>
      <c r="CJ163" s="246"/>
      <c r="CK163" s="246"/>
      <c r="CL163" s="580"/>
      <c r="CM163" s="580"/>
      <c r="CN163" s="580"/>
      <c r="CO163" s="580"/>
      <c r="CP163" s="580"/>
      <c r="CQ163" s="580"/>
      <c r="CR163" s="580"/>
      <c r="CS163" s="580"/>
      <c r="CT163" s="580"/>
      <c r="CU163" s="580"/>
      <c r="CV163" s="580"/>
      <c r="CW163" s="941"/>
      <c r="CX163" s="246"/>
      <c r="CY163" s="580"/>
      <c r="CZ163" s="580"/>
      <c r="DA163" s="580"/>
      <c r="DB163" s="580"/>
      <c r="DC163" s="580"/>
      <c r="DD163" s="580"/>
      <c r="DE163" s="580"/>
      <c r="DF163" s="580"/>
      <c r="DG163" s="580"/>
      <c r="DH163" s="580"/>
      <c r="DI163" s="580"/>
      <c r="DJ163" s="580"/>
      <c r="DK163" s="580"/>
      <c r="DL163" s="580"/>
      <c r="DM163" s="580"/>
      <c r="DN163" s="580"/>
      <c r="DO163" s="580"/>
      <c r="DP163" s="580"/>
      <c r="DQ163" s="580"/>
      <c r="DR163" s="580"/>
      <c r="DS163" s="580"/>
      <c r="DT163" s="580"/>
      <c r="DU163" s="580"/>
      <c r="DV163" s="580"/>
      <c r="DW163" s="580"/>
      <c r="DX163" s="580"/>
      <c r="DY163" s="580"/>
      <c r="DZ163" s="580"/>
      <c r="EA163" s="580"/>
      <c r="EB163" s="580"/>
      <c r="EC163" s="580"/>
      <c r="ED163" s="580"/>
      <c r="EE163" s="580"/>
      <c r="EF163" s="580"/>
      <c r="EG163" s="580"/>
      <c r="EH163" s="580"/>
      <c r="EI163" s="580"/>
      <c r="EJ163" s="580"/>
      <c r="EK163" s="580"/>
      <c r="EL163" s="580"/>
      <c r="EM163" s="580"/>
      <c r="EN163" s="580"/>
      <c r="EO163" s="580"/>
      <c r="EP163" s="580"/>
      <c r="EQ163" s="580"/>
      <c r="ER163" s="580"/>
      <c r="ES163" s="580"/>
      <c r="ET163" s="580"/>
      <c r="EU163" s="580"/>
      <c r="EV163" s="580"/>
      <c r="EW163" s="580"/>
      <c r="EX163" s="580"/>
      <c r="EY163" s="580"/>
      <c r="EZ163" s="580"/>
      <c r="FA163" s="580"/>
      <c r="FB163" s="580"/>
      <c r="FC163" s="580"/>
      <c r="FD163" s="580"/>
      <c r="FE163" s="580"/>
      <c r="FF163" s="580"/>
      <c r="FG163" s="580"/>
      <c r="FH163" s="580"/>
      <c r="FI163" s="580"/>
      <c r="FJ163" s="580"/>
      <c r="FK163" s="580"/>
      <c r="FL163" s="580"/>
      <c r="FM163" s="580"/>
      <c r="FN163" s="580"/>
      <c r="FO163" s="580"/>
      <c r="FP163" s="580"/>
      <c r="FQ163" s="580"/>
      <c r="FR163" s="580"/>
      <c r="FS163" s="580"/>
      <c r="FT163" s="580"/>
      <c r="FU163" s="580"/>
      <c r="FV163" s="580"/>
      <c r="FW163" s="580"/>
      <c r="FX163" s="580"/>
      <c r="FY163" s="580"/>
      <c r="FZ163" s="580"/>
      <c r="GA163" s="580"/>
      <c r="GB163" s="580"/>
      <c r="GC163" s="580"/>
      <c r="GD163" s="580"/>
      <c r="GE163" s="580"/>
      <c r="GF163" s="580"/>
      <c r="GG163" s="580"/>
      <c r="GH163" s="580"/>
      <c r="GI163" s="580"/>
      <c r="GJ163" s="580"/>
      <c r="GK163" s="580"/>
      <c r="GL163" s="580"/>
      <c r="GM163" s="580"/>
      <c r="GN163" s="580"/>
      <c r="GO163" s="580"/>
      <c r="GP163" s="580"/>
      <c r="GQ163" s="580"/>
      <c r="GR163" s="580"/>
      <c r="GS163" s="580"/>
      <c r="GT163" s="580"/>
      <c r="GU163" s="580"/>
      <c r="GV163" s="580"/>
      <c r="GW163" s="580"/>
      <c r="GX163" s="580"/>
      <c r="GY163" s="580"/>
      <c r="GZ163" s="580"/>
      <c r="HA163" s="580"/>
      <c r="HB163" s="580"/>
      <c r="HC163" s="580"/>
      <c r="HD163" s="580"/>
      <c r="HE163" s="580"/>
      <c r="HF163" s="580"/>
      <c r="HG163" s="580"/>
      <c r="HH163" s="580"/>
      <c r="HI163" s="580"/>
      <c r="HJ163" s="580"/>
      <c r="HK163" s="580"/>
      <c r="HL163" s="580"/>
      <c r="HM163" s="580"/>
      <c r="HN163" s="580"/>
      <c r="HO163" s="580"/>
      <c r="HP163" s="580"/>
      <c r="HQ163" s="580"/>
      <c r="HR163" s="580"/>
      <c r="HS163" s="580"/>
      <c r="HT163" s="580"/>
      <c r="HU163" s="580"/>
      <c r="HV163" s="580"/>
      <c r="HW163" s="580"/>
      <c r="HX163" s="580"/>
      <c r="HY163" s="580"/>
      <c r="HZ163" s="580"/>
      <c r="IA163" s="580"/>
      <c r="IB163" s="580"/>
      <c r="IC163" s="580"/>
      <c r="ID163" s="580"/>
      <c r="IE163" s="580"/>
      <c r="IF163" s="580"/>
      <c r="IG163" s="580"/>
      <c r="IH163" s="580"/>
      <c r="II163" s="580"/>
      <c r="IJ163" s="580"/>
      <c r="IK163" s="580"/>
      <c r="IL163" s="580"/>
    </row>
    <row r="164" spans="1:246" ht="26.1" customHeight="1">
      <c r="A164" s="1493"/>
      <c r="B164" s="1298" t="s">
        <v>56</v>
      </c>
      <c r="C164" s="1299"/>
      <c r="D164" s="1300"/>
      <c r="E164" s="386" t="s">
        <v>425</v>
      </c>
      <c r="F164" s="1250" t="s">
        <v>426</v>
      </c>
      <c r="G164" s="1250"/>
      <c r="H164" s="1250"/>
      <c r="I164" s="1250"/>
      <c r="J164" s="1250"/>
      <c r="K164" s="1250"/>
      <c r="L164" s="1250"/>
      <c r="M164" s="1250"/>
      <c r="N164" s="1250"/>
      <c r="O164" s="1250"/>
      <c r="P164" s="1250"/>
      <c r="Q164" s="1250"/>
      <c r="R164" s="1250"/>
      <c r="S164" s="1250"/>
      <c r="T164" s="1250"/>
      <c r="U164" s="1250"/>
      <c r="V164" s="1250"/>
      <c r="W164" s="1250"/>
      <c r="X164" s="1250"/>
      <c r="Y164" s="1250"/>
      <c r="Z164" s="1250"/>
      <c r="AA164" s="1250"/>
      <c r="AB164" s="1250"/>
      <c r="AC164" s="1250"/>
      <c r="AD164" s="1250"/>
      <c r="AE164" s="1250"/>
      <c r="AF164" s="1250"/>
      <c r="AG164" s="1251"/>
      <c r="AH164" s="907"/>
      <c r="AI164" s="908"/>
      <c r="AJ164" s="944"/>
      <c r="AK164" s="881" t="str">
        <f t="shared" si="0"/>
        <v>-</v>
      </c>
      <c r="AL164" s="370"/>
      <c r="AM164" s="759"/>
      <c r="AN164" s="759"/>
      <c r="AO164" s="759"/>
      <c r="AP164" s="759"/>
      <c r="AQ164" s="759"/>
      <c r="AR164" s="759"/>
      <c r="AS164" s="759"/>
      <c r="AT164" s="1258"/>
      <c r="AU164" s="1266" t="s">
        <v>56</v>
      </c>
      <c r="AV164" s="218" t="s">
        <v>427</v>
      </c>
      <c r="AW164" s="1246">
        <f>COUNTIF(AK164:AK166,"X")</f>
        <v>0</v>
      </c>
      <c r="AX164" s="759"/>
      <c r="AY164" s="768"/>
      <c r="AZ164" s="759"/>
      <c r="BA164" s="759"/>
      <c r="BB164" s="759"/>
      <c r="BE164" s="140"/>
      <c r="BF164" s="144"/>
      <c r="BG164" s="140"/>
      <c r="BH164" s="608"/>
      <c r="BI164" s="608"/>
      <c r="BJ164" s="608"/>
      <c r="BK164" s="602"/>
      <c r="BL164" s="42"/>
      <c r="BM164" s="42"/>
      <c r="BN164" s="145"/>
      <c r="BO164" s="46"/>
      <c r="BP164" s="259"/>
      <c r="BQ164" s="259"/>
      <c r="BR164" s="259"/>
      <c r="BS164" s="580"/>
      <c r="BT164" s="580"/>
      <c r="BU164" s="580"/>
      <c r="BV164" s="580"/>
      <c r="BW164" s="580"/>
      <c r="BX164" s="580"/>
      <c r="BY164" s="580"/>
      <c r="BZ164" s="580"/>
      <c r="CA164" s="580"/>
      <c r="CB164" s="580"/>
      <c r="CC164" s="246"/>
      <c r="CD164" s="246"/>
      <c r="CE164" s="246"/>
      <c r="CF164" s="246"/>
      <c r="CG164" s="246"/>
      <c r="CH164" s="246"/>
      <c r="CI164" s="246"/>
      <c r="CJ164" s="246"/>
      <c r="CK164" s="246"/>
      <c r="CL164" s="580"/>
      <c r="CM164" s="580"/>
      <c r="CN164" s="580"/>
      <c r="CO164" s="580"/>
      <c r="CP164" s="580"/>
      <c r="CQ164" s="580"/>
      <c r="CR164" s="580"/>
      <c r="CS164" s="580"/>
      <c r="CT164" s="580"/>
      <c r="CU164" s="580"/>
      <c r="CV164" s="580"/>
      <c r="CW164" s="941"/>
      <c r="CX164" s="246"/>
      <c r="CY164" s="580"/>
      <c r="CZ164" s="580"/>
      <c r="DA164" s="580"/>
      <c r="DB164" s="580"/>
      <c r="DC164" s="580"/>
      <c r="DD164" s="580"/>
      <c r="DE164" s="580"/>
      <c r="DF164" s="580"/>
      <c r="DG164" s="580"/>
      <c r="DH164" s="580"/>
      <c r="DI164" s="580"/>
      <c r="DJ164" s="580"/>
      <c r="DK164" s="580"/>
      <c r="DL164" s="580"/>
      <c r="DM164" s="580"/>
      <c r="DN164" s="580"/>
      <c r="DO164" s="580"/>
      <c r="DP164" s="580"/>
      <c r="DQ164" s="580"/>
      <c r="DR164" s="580"/>
      <c r="DS164" s="580"/>
      <c r="DT164" s="580"/>
      <c r="DU164" s="580"/>
      <c r="DV164" s="580"/>
      <c r="DW164" s="580"/>
      <c r="DX164" s="580"/>
      <c r="DY164" s="580"/>
      <c r="DZ164" s="580"/>
      <c r="EA164" s="580"/>
      <c r="EB164" s="580"/>
      <c r="EC164" s="580"/>
      <c r="ED164" s="580"/>
      <c r="EE164" s="580"/>
      <c r="EF164" s="580"/>
      <c r="EG164" s="580"/>
      <c r="EH164" s="580"/>
      <c r="EI164" s="580"/>
      <c r="EJ164" s="580"/>
      <c r="EK164" s="580"/>
      <c r="EL164" s="580"/>
      <c r="EM164" s="580"/>
      <c r="EN164" s="580"/>
      <c r="EO164" s="580"/>
      <c r="EP164" s="580"/>
      <c r="EQ164" s="580"/>
      <c r="ER164" s="580"/>
      <c r="ES164" s="580"/>
      <c r="ET164" s="580"/>
      <c r="EU164" s="580"/>
      <c r="EV164" s="580"/>
      <c r="EW164" s="580"/>
      <c r="EX164" s="580"/>
      <c r="EY164" s="580"/>
      <c r="EZ164" s="580"/>
      <c r="FA164" s="580"/>
      <c r="FB164" s="580"/>
      <c r="FC164" s="580"/>
      <c r="FD164" s="580"/>
      <c r="FE164" s="580"/>
      <c r="FF164" s="580"/>
      <c r="FG164" s="580"/>
      <c r="FH164" s="580"/>
      <c r="FI164" s="580"/>
      <c r="FJ164" s="580"/>
      <c r="FK164" s="580"/>
      <c r="FL164" s="580"/>
      <c r="FM164" s="580"/>
      <c r="FN164" s="580"/>
      <c r="FO164" s="580"/>
      <c r="FP164" s="580"/>
      <c r="FQ164" s="580"/>
      <c r="FR164" s="580"/>
      <c r="FS164" s="580"/>
      <c r="FT164" s="580"/>
      <c r="FU164" s="580"/>
      <c r="FV164" s="580"/>
      <c r="FW164" s="580"/>
      <c r="FX164" s="580"/>
      <c r="FY164" s="580"/>
      <c r="FZ164" s="580"/>
      <c r="GA164" s="580"/>
      <c r="GB164" s="580"/>
      <c r="GC164" s="580"/>
      <c r="GD164" s="580"/>
      <c r="GE164" s="580"/>
      <c r="GF164" s="580"/>
      <c r="GG164" s="580"/>
      <c r="GH164" s="580"/>
      <c r="GI164" s="580"/>
      <c r="GJ164" s="580"/>
      <c r="GK164" s="580"/>
      <c r="GL164" s="580"/>
      <c r="GM164" s="580"/>
      <c r="GN164" s="580"/>
      <c r="GO164" s="580"/>
      <c r="GP164" s="580"/>
      <c r="GQ164" s="580"/>
      <c r="GR164" s="580"/>
      <c r="GS164" s="580"/>
      <c r="GT164" s="580"/>
      <c r="GU164" s="580"/>
      <c r="GV164" s="580"/>
      <c r="GW164" s="580"/>
      <c r="GX164" s="580"/>
      <c r="GY164" s="580"/>
      <c r="GZ164" s="580"/>
      <c r="HA164" s="580"/>
      <c r="HB164" s="580"/>
      <c r="HC164" s="580"/>
      <c r="HD164" s="580"/>
      <c r="HE164" s="580"/>
      <c r="HF164" s="580"/>
      <c r="HG164" s="580"/>
      <c r="HH164" s="580"/>
      <c r="HI164" s="580"/>
      <c r="HJ164" s="580"/>
      <c r="HK164" s="580"/>
      <c r="HL164" s="580"/>
      <c r="HM164" s="580"/>
      <c r="HN164" s="580"/>
      <c r="HO164" s="580"/>
      <c r="HP164" s="580"/>
      <c r="HQ164" s="580"/>
      <c r="HR164" s="580"/>
      <c r="HS164" s="580"/>
      <c r="HT164" s="580"/>
      <c r="HU164" s="580"/>
      <c r="HV164" s="580"/>
      <c r="HW164" s="580"/>
      <c r="HX164" s="580"/>
      <c r="HY164" s="580"/>
      <c r="HZ164" s="580"/>
      <c r="IA164" s="580"/>
      <c r="IB164" s="580"/>
      <c r="IC164" s="580"/>
      <c r="ID164" s="580"/>
      <c r="IE164" s="580"/>
      <c r="IF164" s="580"/>
      <c r="IG164" s="580"/>
      <c r="IH164" s="580"/>
      <c r="II164" s="580"/>
      <c r="IJ164" s="580"/>
      <c r="IK164" s="580"/>
      <c r="IL164" s="580"/>
    </row>
    <row r="165" spans="1:246" ht="26.1" customHeight="1">
      <c r="A165" s="1493"/>
      <c r="B165" s="1487"/>
      <c r="C165" s="1488"/>
      <c r="D165" s="1489"/>
      <c r="E165" s="385" t="s">
        <v>428</v>
      </c>
      <c r="F165" s="1244" t="s">
        <v>429</v>
      </c>
      <c r="G165" s="1244"/>
      <c r="H165" s="1244"/>
      <c r="I165" s="1244"/>
      <c r="J165" s="1244"/>
      <c r="K165" s="1244"/>
      <c r="L165" s="1244"/>
      <c r="M165" s="1244"/>
      <c r="N165" s="1244"/>
      <c r="O165" s="1244"/>
      <c r="P165" s="1244"/>
      <c r="Q165" s="1244"/>
      <c r="R165" s="1244"/>
      <c r="S165" s="1244"/>
      <c r="T165" s="1244"/>
      <c r="U165" s="1244"/>
      <c r="V165" s="1244"/>
      <c r="W165" s="1244"/>
      <c r="X165" s="1244"/>
      <c r="Y165" s="1244"/>
      <c r="Z165" s="1244"/>
      <c r="AA165" s="1244"/>
      <c r="AB165" s="1244"/>
      <c r="AC165" s="1244"/>
      <c r="AD165" s="1244"/>
      <c r="AE165" s="1244"/>
      <c r="AF165" s="1244"/>
      <c r="AG165" s="1245"/>
      <c r="AH165" s="940"/>
      <c r="AI165" s="916"/>
      <c r="AJ165" s="917"/>
      <c r="AK165" s="882" t="str">
        <f t="shared" si="0"/>
        <v>-</v>
      </c>
      <c r="AL165" s="371"/>
      <c r="AM165" s="759"/>
      <c r="AN165" s="759"/>
      <c r="AO165" s="759"/>
      <c r="AP165" s="759"/>
      <c r="AQ165" s="759"/>
      <c r="AR165" s="759"/>
      <c r="AS165" s="759"/>
      <c r="AT165" s="1258"/>
      <c r="AU165" s="1264"/>
      <c r="AV165" s="219" t="s">
        <v>430</v>
      </c>
      <c r="AW165" s="1249"/>
      <c r="AX165" s="759"/>
      <c r="AY165" s="768"/>
      <c r="AZ165" s="759"/>
      <c r="BA165" s="759"/>
      <c r="BB165" s="759"/>
      <c r="BE165" s="140"/>
      <c r="BF165" s="144"/>
      <c r="BG165" s="140"/>
      <c r="BH165" s="608"/>
      <c r="BI165" s="608"/>
      <c r="BJ165" s="608"/>
      <c r="BK165" s="602"/>
      <c r="BL165" s="42"/>
      <c r="BM165" s="42"/>
      <c r="BN165" s="145"/>
      <c r="BO165" s="46"/>
      <c r="BP165" s="259"/>
      <c r="BQ165" s="259"/>
      <c r="BR165" s="259"/>
      <c r="BS165" s="580"/>
      <c r="BT165" s="580"/>
      <c r="BU165" s="580"/>
      <c r="BV165" s="580"/>
      <c r="BW165" s="580"/>
      <c r="BX165" s="580"/>
      <c r="BY165" s="580"/>
      <c r="BZ165" s="580"/>
      <c r="CA165" s="580"/>
      <c r="CB165" s="580"/>
      <c r="CC165" s="246"/>
      <c r="CD165" s="246"/>
      <c r="CE165" s="246"/>
      <c r="CF165" s="246"/>
      <c r="CG165" s="246"/>
      <c r="CH165" s="246"/>
      <c r="CI165" s="246"/>
      <c r="CJ165" s="246"/>
      <c r="CK165" s="246"/>
      <c r="CL165" s="580"/>
      <c r="CM165" s="580"/>
      <c r="CN165" s="580"/>
      <c r="CO165" s="580"/>
      <c r="CP165" s="580"/>
      <c r="CQ165" s="580"/>
      <c r="CR165" s="580"/>
      <c r="CS165" s="580"/>
      <c r="CT165" s="580"/>
      <c r="CU165" s="580"/>
      <c r="CV165" s="580"/>
      <c r="CW165" s="941"/>
      <c r="CX165" s="246"/>
      <c r="CY165" s="580"/>
      <c r="CZ165" s="580"/>
      <c r="DA165" s="580"/>
      <c r="DB165" s="580"/>
      <c r="DC165" s="580"/>
      <c r="DD165" s="580"/>
      <c r="DE165" s="580"/>
      <c r="DF165" s="580"/>
      <c r="DG165" s="580"/>
      <c r="DH165" s="580"/>
      <c r="DI165" s="580"/>
      <c r="DJ165" s="580"/>
      <c r="DK165" s="580"/>
      <c r="DL165" s="580"/>
      <c r="DM165" s="580"/>
      <c r="DN165" s="580"/>
      <c r="DO165" s="580"/>
      <c r="DP165" s="580"/>
      <c r="DQ165" s="580"/>
      <c r="DR165" s="580"/>
      <c r="DS165" s="580"/>
      <c r="DT165" s="580"/>
      <c r="DU165" s="580"/>
      <c r="DV165" s="580"/>
      <c r="DW165" s="580"/>
      <c r="DX165" s="580"/>
      <c r="DY165" s="580"/>
      <c r="DZ165" s="580"/>
      <c r="EA165" s="580"/>
      <c r="EB165" s="580"/>
      <c r="EC165" s="580"/>
      <c r="ED165" s="580"/>
      <c r="EE165" s="580"/>
      <c r="EF165" s="580"/>
      <c r="EG165" s="580"/>
      <c r="EH165" s="580"/>
      <c r="EI165" s="580"/>
      <c r="EJ165" s="580"/>
      <c r="EK165" s="580"/>
      <c r="EL165" s="580"/>
      <c r="EM165" s="580"/>
      <c r="EN165" s="580"/>
      <c r="EO165" s="580"/>
      <c r="EP165" s="580"/>
      <c r="EQ165" s="580"/>
      <c r="ER165" s="580"/>
      <c r="ES165" s="580"/>
      <c r="ET165" s="580"/>
      <c r="EU165" s="580"/>
      <c r="EV165" s="580"/>
      <c r="EW165" s="580"/>
      <c r="EX165" s="580"/>
      <c r="EY165" s="580"/>
      <c r="EZ165" s="580"/>
      <c r="FA165" s="580"/>
      <c r="FB165" s="580"/>
      <c r="FC165" s="580"/>
      <c r="FD165" s="580"/>
      <c r="FE165" s="580"/>
      <c r="FF165" s="580"/>
      <c r="FG165" s="580"/>
      <c r="FH165" s="580"/>
      <c r="FI165" s="580"/>
      <c r="FJ165" s="580"/>
      <c r="FK165" s="580"/>
      <c r="FL165" s="580"/>
      <c r="FM165" s="580"/>
      <c r="FN165" s="580"/>
      <c r="FO165" s="580"/>
      <c r="FP165" s="580"/>
      <c r="FQ165" s="580"/>
      <c r="FR165" s="580"/>
      <c r="FS165" s="580"/>
      <c r="FT165" s="580"/>
      <c r="FU165" s="580"/>
      <c r="FV165" s="580"/>
      <c r="FW165" s="580"/>
      <c r="FX165" s="580"/>
      <c r="FY165" s="580"/>
      <c r="FZ165" s="580"/>
      <c r="GA165" s="580"/>
      <c r="GB165" s="580"/>
      <c r="GC165" s="580"/>
      <c r="GD165" s="580"/>
      <c r="GE165" s="580"/>
      <c r="GF165" s="580"/>
      <c r="GG165" s="580"/>
      <c r="GH165" s="580"/>
      <c r="GI165" s="580"/>
      <c r="GJ165" s="580"/>
      <c r="GK165" s="580"/>
      <c r="GL165" s="580"/>
      <c r="GM165" s="580"/>
      <c r="GN165" s="580"/>
      <c r="GO165" s="580"/>
      <c r="GP165" s="580"/>
      <c r="GQ165" s="580"/>
      <c r="GR165" s="580"/>
      <c r="GS165" s="580"/>
      <c r="GT165" s="580"/>
      <c r="GU165" s="580"/>
      <c r="GV165" s="580"/>
      <c r="GW165" s="580"/>
      <c r="GX165" s="580"/>
      <c r="GY165" s="580"/>
      <c r="GZ165" s="580"/>
      <c r="HA165" s="580"/>
      <c r="HB165" s="580"/>
      <c r="HC165" s="580"/>
      <c r="HD165" s="580"/>
      <c r="HE165" s="580"/>
      <c r="HF165" s="580"/>
      <c r="HG165" s="580"/>
      <c r="HH165" s="580"/>
      <c r="HI165" s="580"/>
      <c r="HJ165" s="580"/>
      <c r="HK165" s="580"/>
      <c r="HL165" s="580"/>
      <c r="HM165" s="580"/>
      <c r="HN165" s="580"/>
      <c r="HO165" s="580"/>
      <c r="HP165" s="580"/>
      <c r="HQ165" s="580"/>
      <c r="HR165" s="580"/>
      <c r="HS165" s="580"/>
      <c r="HT165" s="580"/>
      <c r="HU165" s="580"/>
      <c r="HV165" s="580"/>
      <c r="HW165" s="580"/>
      <c r="HX165" s="580"/>
      <c r="HY165" s="580"/>
      <c r="HZ165" s="580"/>
      <c r="IA165" s="580"/>
      <c r="IB165" s="580"/>
      <c r="IC165" s="580"/>
      <c r="ID165" s="580"/>
      <c r="IE165" s="580"/>
      <c r="IF165" s="580"/>
      <c r="IG165" s="580"/>
      <c r="IH165" s="580"/>
      <c r="II165" s="580"/>
      <c r="IJ165" s="580"/>
      <c r="IK165" s="580"/>
      <c r="IL165" s="580"/>
    </row>
    <row r="166" spans="1:246" ht="26.1" customHeight="1" thickBot="1">
      <c r="A166" s="1493"/>
      <c r="B166" s="1301"/>
      <c r="C166" s="1302"/>
      <c r="D166" s="1303"/>
      <c r="E166" s="382" t="s">
        <v>431</v>
      </c>
      <c r="F166" s="1304" t="s">
        <v>432</v>
      </c>
      <c r="G166" s="1304"/>
      <c r="H166" s="1304"/>
      <c r="I166" s="1304"/>
      <c r="J166" s="1304"/>
      <c r="K166" s="1304"/>
      <c r="L166" s="1304"/>
      <c r="M166" s="1304"/>
      <c r="N166" s="1304"/>
      <c r="O166" s="1304"/>
      <c r="P166" s="1304"/>
      <c r="Q166" s="1304"/>
      <c r="R166" s="1304"/>
      <c r="S166" s="1304"/>
      <c r="T166" s="1304"/>
      <c r="U166" s="1304"/>
      <c r="V166" s="1304"/>
      <c r="W166" s="1304"/>
      <c r="X166" s="1304"/>
      <c r="Y166" s="1304"/>
      <c r="Z166" s="1304"/>
      <c r="AA166" s="1304"/>
      <c r="AB166" s="1304"/>
      <c r="AC166" s="1304"/>
      <c r="AD166" s="1304"/>
      <c r="AE166" s="1304"/>
      <c r="AF166" s="1304"/>
      <c r="AG166" s="1305"/>
      <c r="AH166" s="942"/>
      <c r="AI166" s="903"/>
      <c r="AJ166" s="904"/>
      <c r="AK166" s="883" t="str">
        <f t="shared" si="0"/>
        <v>-</v>
      </c>
      <c r="AL166" s="372"/>
      <c r="AM166" s="759"/>
      <c r="AN166" s="759"/>
      <c r="AO166" s="759"/>
      <c r="AP166" s="759"/>
      <c r="AQ166" s="759"/>
      <c r="AR166" s="759"/>
      <c r="AS166" s="759"/>
      <c r="AT166" s="1258"/>
      <c r="AU166" s="1267"/>
      <c r="AV166" s="235" t="s">
        <v>433</v>
      </c>
      <c r="AW166" s="1248"/>
      <c r="AX166" s="759"/>
      <c r="AY166" s="768"/>
      <c r="AZ166" s="759"/>
      <c r="BA166" s="759"/>
      <c r="BB166" s="759"/>
      <c r="BE166" s="140"/>
      <c r="BF166" s="144"/>
      <c r="BG166" s="140"/>
      <c r="BH166" s="608"/>
      <c r="BI166" s="608"/>
      <c r="BJ166" s="608"/>
      <c r="BK166" s="602"/>
      <c r="BL166" s="42"/>
      <c r="BM166" s="42"/>
      <c r="BN166" s="145"/>
      <c r="BO166" s="46"/>
      <c r="BP166" s="259"/>
      <c r="BQ166" s="259"/>
      <c r="BR166" s="259"/>
      <c r="BS166" s="580"/>
      <c r="BT166" s="580"/>
      <c r="BU166" s="580"/>
      <c r="BV166" s="580"/>
      <c r="BW166" s="580"/>
      <c r="BX166" s="580"/>
      <c r="BY166" s="580"/>
      <c r="BZ166" s="580"/>
      <c r="CA166" s="580"/>
      <c r="CB166" s="580"/>
      <c r="CC166" s="246"/>
      <c r="CD166" s="246"/>
      <c r="CE166" s="246"/>
      <c r="CF166" s="246"/>
      <c r="CG166" s="246"/>
      <c r="CH166" s="246"/>
      <c r="CI166" s="246"/>
      <c r="CJ166" s="246"/>
      <c r="CK166" s="246"/>
      <c r="CL166" s="580"/>
      <c r="CM166" s="580"/>
      <c r="CN166" s="580"/>
      <c r="CO166" s="580"/>
      <c r="CP166" s="580"/>
      <c r="CQ166" s="580"/>
      <c r="CR166" s="580"/>
      <c r="CS166" s="580"/>
      <c r="CT166" s="580"/>
      <c r="CU166" s="580"/>
      <c r="CV166" s="580"/>
      <c r="CW166" s="941"/>
      <c r="CX166" s="246"/>
      <c r="CY166" s="580"/>
      <c r="CZ166" s="580"/>
      <c r="DA166" s="580"/>
      <c r="DB166" s="580"/>
      <c r="DC166" s="580"/>
      <c r="DD166" s="580"/>
      <c r="DE166" s="580"/>
      <c r="DF166" s="580"/>
      <c r="DG166" s="580"/>
      <c r="DH166" s="580"/>
      <c r="DI166" s="580"/>
      <c r="DJ166" s="580"/>
      <c r="DK166" s="580"/>
      <c r="DL166" s="580"/>
      <c r="DM166" s="580"/>
      <c r="DN166" s="580"/>
      <c r="DO166" s="580"/>
      <c r="DP166" s="580"/>
      <c r="DQ166" s="580"/>
      <c r="DR166" s="580"/>
      <c r="DS166" s="580"/>
      <c r="DT166" s="580"/>
      <c r="DU166" s="580"/>
      <c r="DV166" s="580"/>
      <c r="DW166" s="580"/>
      <c r="DX166" s="580"/>
      <c r="DY166" s="580"/>
      <c r="DZ166" s="580"/>
      <c r="EA166" s="580"/>
      <c r="EB166" s="580"/>
      <c r="EC166" s="580"/>
      <c r="ED166" s="580"/>
      <c r="EE166" s="580"/>
      <c r="EF166" s="580"/>
      <c r="EG166" s="580"/>
      <c r="EH166" s="580"/>
      <c r="EI166" s="580"/>
      <c r="EJ166" s="580"/>
      <c r="EK166" s="580"/>
      <c r="EL166" s="580"/>
      <c r="EM166" s="580"/>
      <c r="EN166" s="580"/>
      <c r="EO166" s="580"/>
      <c r="EP166" s="580"/>
      <c r="EQ166" s="580"/>
      <c r="ER166" s="580"/>
      <c r="ES166" s="580"/>
      <c r="ET166" s="580"/>
      <c r="EU166" s="580"/>
      <c r="EV166" s="580"/>
      <c r="EW166" s="580"/>
      <c r="EX166" s="580"/>
      <c r="EY166" s="580"/>
      <c r="EZ166" s="580"/>
      <c r="FA166" s="580"/>
      <c r="FB166" s="580"/>
      <c r="FC166" s="580"/>
      <c r="FD166" s="580"/>
      <c r="FE166" s="580"/>
      <c r="FF166" s="580"/>
      <c r="FG166" s="580"/>
      <c r="FH166" s="580"/>
      <c r="FI166" s="580"/>
      <c r="FJ166" s="580"/>
      <c r="FK166" s="580"/>
      <c r="FL166" s="580"/>
      <c r="FM166" s="580"/>
      <c r="FN166" s="580"/>
      <c r="FO166" s="580"/>
      <c r="FP166" s="580"/>
      <c r="FQ166" s="580"/>
      <c r="FR166" s="580"/>
      <c r="FS166" s="580"/>
      <c r="FT166" s="580"/>
      <c r="FU166" s="580"/>
      <c r="FV166" s="580"/>
      <c r="FW166" s="580"/>
      <c r="FX166" s="580"/>
      <c r="FY166" s="580"/>
      <c r="FZ166" s="580"/>
      <c r="GA166" s="580"/>
      <c r="GB166" s="580"/>
      <c r="GC166" s="580"/>
      <c r="GD166" s="580"/>
      <c r="GE166" s="580"/>
      <c r="GF166" s="580"/>
      <c r="GG166" s="580"/>
      <c r="GH166" s="580"/>
      <c r="GI166" s="580"/>
      <c r="GJ166" s="580"/>
      <c r="GK166" s="580"/>
      <c r="GL166" s="580"/>
      <c r="GM166" s="580"/>
      <c r="GN166" s="580"/>
      <c r="GO166" s="580"/>
      <c r="GP166" s="580"/>
      <c r="GQ166" s="580"/>
      <c r="GR166" s="580"/>
      <c r="GS166" s="580"/>
      <c r="GT166" s="580"/>
      <c r="GU166" s="580"/>
      <c r="GV166" s="580"/>
      <c r="GW166" s="580"/>
      <c r="GX166" s="580"/>
      <c r="GY166" s="580"/>
      <c r="GZ166" s="580"/>
      <c r="HA166" s="580"/>
      <c r="HB166" s="580"/>
      <c r="HC166" s="580"/>
      <c r="HD166" s="580"/>
      <c r="HE166" s="580"/>
      <c r="HF166" s="580"/>
      <c r="HG166" s="580"/>
      <c r="HH166" s="580"/>
      <c r="HI166" s="580"/>
      <c r="HJ166" s="580"/>
      <c r="HK166" s="580"/>
      <c r="HL166" s="580"/>
      <c r="HM166" s="580"/>
      <c r="HN166" s="580"/>
      <c r="HO166" s="580"/>
      <c r="HP166" s="580"/>
      <c r="HQ166" s="580"/>
      <c r="HR166" s="580"/>
      <c r="HS166" s="580"/>
      <c r="HT166" s="580"/>
      <c r="HU166" s="580"/>
      <c r="HV166" s="580"/>
      <c r="HW166" s="580"/>
      <c r="HX166" s="580"/>
      <c r="HY166" s="580"/>
      <c r="HZ166" s="580"/>
      <c r="IA166" s="580"/>
      <c r="IB166" s="580"/>
      <c r="IC166" s="580"/>
      <c r="ID166" s="580"/>
      <c r="IE166" s="580"/>
      <c r="IF166" s="580"/>
      <c r="IG166" s="580"/>
      <c r="IH166" s="580"/>
      <c r="II166" s="580"/>
      <c r="IJ166" s="580"/>
      <c r="IK166" s="580"/>
      <c r="IL166" s="580"/>
    </row>
    <row r="167" spans="1:246" ht="26.1" customHeight="1">
      <c r="A167" s="1493"/>
      <c r="B167" s="1298" t="s">
        <v>57</v>
      </c>
      <c r="C167" s="1299"/>
      <c r="D167" s="1300"/>
      <c r="E167" s="388" t="s">
        <v>434</v>
      </c>
      <c r="F167" s="1252" t="s">
        <v>435</v>
      </c>
      <c r="G167" s="1252"/>
      <c r="H167" s="1252"/>
      <c r="I167" s="1252"/>
      <c r="J167" s="1252"/>
      <c r="K167" s="1252"/>
      <c r="L167" s="1252"/>
      <c r="M167" s="1252"/>
      <c r="N167" s="1252"/>
      <c r="O167" s="1252"/>
      <c r="P167" s="1252"/>
      <c r="Q167" s="1252"/>
      <c r="R167" s="1252"/>
      <c r="S167" s="1252"/>
      <c r="T167" s="1252"/>
      <c r="U167" s="1252"/>
      <c r="V167" s="1252"/>
      <c r="W167" s="1252"/>
      <c r="X167" s="1252"/>
      <c r="Y167" s="1252"/>
      <c r="Z167" s="1252"/>
      <c r="AA167" s="1252"/>
      <c r="AB167" s="1252"/>
      <c r="AC167" s="1252"/>
      <c r="AD167" s="1252"/>
      <c r="AE167" s="1252"/>
      <c r="AF167" s="1252"/>
      <c r="AG167" s="1253"/>
      <c r="AH167" s="217"/>
      <c r="AI167" s="913"/>
      <c r="AJ167" s="914"/>
      <c r="AK167" s="881" t="str">
        <f t="shared" si="0"/>
        <v>-</v>
      </c>
      <c r="AL167" s="373"/>
      <c r="AM167" s="759"/>
      <c r="AN167" s="759"/>
      <c r="AO167" s="759"/>
      <c r="AP167" s="759"/>
      <c r="AQ167" s="759"/>
      <c r="AR167" s="759"/>
      <c r="AS167" s="759"/>
      <c r="AT167" s="1258"/>
      <c r="AU167" s="1263" t="s">
        <v>57</v>
      </c>
      <c r="AV167" s="233" t="s">
        <v>168</v>
      </c>
      <c r="AW167" s="1246">
        <f>COUNTIF(AK167:AK168,"X")</f>
        <v>0</v>
      </c>
      <c r="AX167" s="759"/>
      <c r="AY167" s="768"/>
      <c r="AZ167" s="759"/>
      <c r="BA167" s="759"/>
      <c r="BB167" s="759"/>
      <c r="BE167" s="140"/>
      <c r="BF167" s="144"/>
      <c r="BG167" s="140"/>
      <c r="BH167" s="608"/>
      <c r="BI167" s="608"/>
      <c r="BJ167" s="608"/>
      <c r="BK167" s="602"/>
      <c r="BL167" s="42"/>
      <c r="BM167" s="42"/>
      <c r="BN167" s="145"/>
      <c r="BO167" s="46"/>
      <c r="BP167" s="259"/>
      <c r="BQ167" s="259"/>
      <c r="BR167" s="259"/>
      <c r="BS167" s="580"/>
      <c r="BT167" s="580"/>
      <c r="BU167" s="580"/>
      <c r="BV167" s="580"/>
      <c r="BW167" s="580"/>
      <c r="BX167" s="580"/>
      <c r="BY167" s="580"/>
      <c r="BZ167" s="580"/>
      <c r="CA167" s="580"/>
      <c r="CB167" s="580"/>
      <c r="CC167" s="941"/>
      <c r="CD167" s="941"/>
      <c r="CE167" s="246"/>
      <c r="CF167" s="246"/>
      <c r="CG167" s="246"/>
      <c r="CH167" s="246"/>
      <c r="CI167" s="246"/>
      <c r="CJ167" s="246"/>
      <c r="CK167" s="246"/>
      <c r="CL167" s="580"/>
      <c r="CM167" s="580"/>
      <c r="CN167" s="580"/>
      <c r="CO167" s="580"/>
      <c r="CP167" s="580"/>
      <c r="CQ167" s="580"/>
      <c r="CR167" s="580"/>
      <c r="CS167" s="580"/>
      <c r="CT167" s="580"/>
      <c r="CU167" s="580"/>
      <c r="CV167" s="580"/>
      <c r="CW167" s="941"/>
      <c r="CX167" s="246"/>
      <c r="CY167" s="580"/>
      <c r="CZ167" s="580"/>
      <c r="DA167" s="580"/>
      <c r="DB167" s="580"/>
      <c r="DC167" s="580"/>
      <c r="DD167" s="580"/>
      <c r="DE167" s="580"/>
      <c r="DF167" s="580"/>
      <c r="DG167" s="580"/>
      <c r="DH167" s="580"/>
      <c r="DI167" s="580"/>
      <c r="DJ167" s="580"/>
      <c r="DK167" s="580"/>
      <c r="DL167" s="580"/>
      <c r="DM167" s="580"/>
      <c r="DN167" s="580"/>
      <c r="DO167" s="580"/>
      <c r="DP167" s="580"/>
      <c r="DQ167" s="580"/>
      <c r="DR167" s="580"/>
      <c r="DS167" s="580"/>
      <c r="DT167" s="580"/>
      <c r="DU167" s="580"/>
      <c r="DV167" s="580"/>
      <c r="DW167" s="580"/>
      <c r="DX167" s="580"/>
      <c r="DY167" s="580"/>
      <c r="DZ167" s="580"/>
      <c r="EA167" s="580"/>
      <c r="EB167" s="580"/>
      <c r="EC167" s="580"/>
      <c r="ED167" s="580"/>
      <c r="EE167" s="580"/>
      <c r="EF167" s="580"/>
      <c r="EG167" s="580"/>
      <c r="EH167" s="580"/>
      <c r="EI167" s="580"/>
      <c r="EJ167" s="580"/>
      <c r="EK167" s="580"/>
      <c r="EL167" s="580"/>
      <c r="EM167" s="580"/>
      <c r="EN167" s="580"/>
      <c r="EO167" s="580"/>
      <c r="EP167" s="580"/>
      <c r="EQ167" s="580"/>
      <c r="ER167" s="580"/>
      <c r="ES167" s="580"/>
      <c r="ET167" s="580"/>
      <c r="EU167" s="580"/>
      <c r="EV167" s="580"/>
      <c r="EW167" s="580"/>
      <c r="EX167" s="580"/>
      <c r="EY167" s="580"/>
      <c r="EZ167" s="580"/>
      <c r="FA167" s="580"/>
      <c r="FB167" s="580"/>
      <c r="FC167" s="580"/>
      <c r="FD167" s="580"/>
      <c r="FE167" s="580"/>
      <c r="FF167" s="580"/>
      <c r="FG167" s="580"/>
      <c r="FH167" s="580"/>
      <c r="FI167" s="580"/>
      <c r="FJ167" s="580"/>
      <c r="FK167" s="580"/>
      <c r="FL167" s="580"/>
      <c r="FM167" s="580"/>
      <c r="FN167" s="580"/>
      <c r="FO167" s="580"/>
      <c r="FP167" s="580"/>
      <c r="FQ167" s="580"/>
      <c r="FR167" s="580"/>
      <c r="FS167" s="580"/>
      <c r="FT167" s="580"/>
      <c r="FU167" s="580"/>
      <c r="FV167" s="580"/>
      <c r="FW167" s="580"/>
      <c r="FX167" s="580"/>
      <c r="FY167" s="580"/>
      <c r="FZ167" s="580"/>
      <c r="GA167" s="580"/>
      <c r="GB167" s="580"/>
      <c r="GC167" s="580"/>
      <c r="GD167" s="580"/>
      <c r="GE167" s="580"/>
      <c r="GF167" s="580"/>
      <c r="GG167" s="580"/>
      <c r="GH167" s="580"/>
      <c r="GI167" s="580"/>
      <c r="GJ167" s="580"/>
      <c r="GK167" s="580"/>
      <c r="GL167" s="580"/>
      <c r="GM167" s="580"/>
      <c r="GN167" s="580"/>
      <c r="GO167" s="580"/>
      <c r="GP167" s="580"/>
      <c r="GQ167" s="580"/>
      <c r="GR167" s="580"/>
      <c r="GS167" s="580"/>
      <c r="GT167" s="580"/>
      <c r="GU167" s="580"/>
      <c r="GV167" s="580"/>
      <c r="GW167" s="580"/>
      <c r="GX167" s="580"/>
      <c r="GY167" s="580"/>
      <c r="GZ167" s="580"/>
      <c r="HA167" s="580"/>
      <c r="HB167" s="580"/>
      <c r="HC167" s="580"/>
      <c r="HD167" s="580"/>
      <c r="HE167" s="580"/>
      <c r="HF167" s="580"/>
      <c r="HG167" s="580"/>
      <c r="HH167" s="580"/>
      <c r="HI167" s="580"/>
      <c r="HJ167" s="580"/>
      <c r="HK167" s="580"/>
      <c r="HL167" s="580"/>
      <c r="HM167" s="580"/>
      <c r="HN167" s="580"/>
      <c r="HO167" s="580"/>
      <c r="HP167" s="580"/>
      <c r="HQ167" s="580"/>
      <c r="HR167" s="580"/>
      <c r="HS167" s="580"/>
      <c r="HT167" s="580"/>
      <c r="HU167" s="580"/>
      <c r="HV167" s="580"/>
      <c r="HW167" s="580"/>
      <c r="HX167" s="580"/>
      <c r="HY167" s="580"/>
      <c r="HZ167" s="580"/>
      <c r="IA167" s="580"/>
      <c r="IB167" s="580"/>
      <c r="IC167" s="580"/>
      <c r="ID167" s="580"/>
      <c r="IE167" s="580"/>
      <c r="IF167" s="580"/>
      <c r="IG167" s="580"/>
      <c r="IH167" s="580"/>
      <c r="II167" s="580"/>
      <c r="IJ167" s="580"/>
      <c r="IK167" s="580"/>
      <c r="IL167" s="580"/>
    </row>
    <row r="168" spans="1:246" s="13" customFormat="1" ht="26.1" customHeight="1" thickBot="1">
      <c r="A168" s="1494"/>
      <c r="B168" s="1301"/>
      <c r="C168" s="1302"/>
      <c r="D168" s="1303"/>
      <c r="E168" s="383" t="s">
        <v>436</v>
      </c>
      <c r="F168" s="1242" t="s">
        <v>437</v>
      </c>
      <c r="G168" s="1242"/>
      <c r="H168" s="1242"/>
      <c r="I168" s="1242"/>
      <c r="J168" s="1242"/>
      <c r="K168" s="1242"/>
      <c r="L168" s="1242"/>
      <c r="M168" s="1242"/>
      <c r="N168" s="1242"/>
      <c r="O168" s="1242"/>
      <c r="P168" s="1242"/>
      <c r="Q168" s="1242"/>
      <c r="R168" s="1242"/>
      <c r="S168" s="1242"/>
      <c r="T168" s="1242"/>
      <c r="U168" s="1242"/>
      <c r="V168" s="1242"/>
      <c r="W168" s="1242"/>
      <c r="X168" s="1242"/>
      <c r="Y168" s="1242"/>
      <c r="Z168" s="1242"/>
      <c r="AA168" s="1242"/>
      <c r="AB168" s="1242"/>
      <c r="AC168" s="1242"/>
      <c r="AD168" s="1242"/>
      <c r="AE168" s="1242"/>
      <c r="AF168" s="1242"/>
      <c r="AG168" s="1243"/>
      <c r="AH168" s="942"/>
      <c r="AI168" s="903"/>
      <c r="AJ168" s="904"/>
      <c r="AK168" s="883" t="str">
        <f t="shared" si="0"/>
        <v>-</v>
      </c>
      <c r="AL168" s="372"/>
      <c r="AM168" s="777"/>
      <c r="AN168" s="777"/>
      <c r="AO168" s="777"/>
      <c r="AP168" s="777"/>
      <c r="AQ168" s="777"/>
      <c r="AR168" s="777"/>
      <c r="AS168" s="777"/>
      <c r="AT168" s="1259"/>
      <c r="AU168" s="1267"/>
      <c r="AV168" s="236" t="s">
        <v>438</v>
      </c>
      <c r="AW168" s="1247"/>
      <c r="AX168" s="777"/>
      <c r="AY168" s="760"/>
      <c r="AZ168" s="777"/>
      <c r="BA168" s="777"/>
      <c r="BB168" s="777"/>
      <c r="BC168" s="777"/>
      <c r="BD168" s="806"/>
      <c r="BE168" s="140"/>
      <c r="BF168" s="144"/>
      <c r="BG168" s="140"/>
      <c r="BH168" s="608"/>
      <c r="BI168" s="608"/>
      <c r="BJ168" s="608"/>
      <c r="BK168" s="602"/>
      <c r="BL168" s="42"/>
      <c r="BM168" s="42"/>
      <c r="BN168" s="145"/>
      <c r="BO168" s="46"/>
      <c r="BP168" s="259"/>
      <c r="BQ168" s="259"/>
      <c r="BR168" s="259"/>
      <c r="BS168" s="771"/>
      <c r="BT168" s="771"/>
      <c r="BU168" s="771"/>
      <c r="BV168" s="771"/>
      <c r="BW168" s="771"/>
      <c r="BX168" s="771"/>
      <c r="BY168" s="771"/>
      <c r="BZ168" s="771"/>
      <c r="CA168" s="771"/>
      <c r="CB168" s="771"/>
      <c r="CC168" s="246"/>
      <c r="CD168" s="246"/>
      <c r="CE168" s="941"/>
      <c r="CF168" s="941"/>
      <c r="CG168" s="941"/>
      <c r="CH168" s="941"/>
      <c r="CI168" s="941"/>
      <c r="CJ168" s="941"/>
      <c r="CK168" s="941"/>
      <c r="CL168" s="771"/>
      <c r="CM168" s="771"/>
      <c r="CN168" s="771"/>
      <c r="CO168" s="771"/>
      <c r="CP168" s="771"/>
      <c r="CQ168" s="771"/>
      <c r="CR168" s="771"/>
      <c r="CS168" s="771"/>
      <c r="CT168" s="771"/>
      <c r="CU168" s="771"/>
      <c r="CV168" s="771"/>
      <c r="CW168" s="941"/>
      <c r="CX168" s="246"/>
      <c r="CY168" s="580"/>
      <c r="CZ168" s="580"/>
      <c r="DA168" s="580"/>
      <c r="DB168" s="580"/>
      <c r="DC168" s="580"/>
      <c r="DD168" s="580"/>
      <c r="DE168" s="580"/>
      <c r="DF168" s="580"/>
      <c r="DG168" s="580"/>
      <c r="DH168" s="580"/>
      <c r="DI168" s="580"/>
      <c r="DJ168" s="580"/>
      <c r="DK168" s="580"/>
      <c r="DL168" s="580"/>
      <c r="DM168" s="580"/>
      <c r="DN168" s="580"/>
      <c r="DO168" s="580"/>
      <c r="DP168" s="580"/>
      <c r="DQ168" s="580"/>
      <c r="DR168" s="580"/>
      <c r="DS168" s="580"/>
      <c r="DT168" s="580"/>
      <c r="DU168" s="580"/>
      <c r="DV168" s="580"/>
      <c r="DW168" s="580"/>
      <c r="DX168" s="580"/>
      <c r="DY168" s="580"/>
      <c r="DZ168" s="580"/>
      <c r="EA168" s="580"/>
      <c r="EB168" s="580"/>
      <c r="EC168" s="580"/>
      <c r="ED168" s="580"/>
      <c r="EE168" s="580"/>
      <c r="EF168" s="580"/>
      <c r="EG168" s="580"/>
      <c r="EH168" s="580"/>
      <c r="EI168" s="580"/>
      <c r="EJ168" s="580"/>
      <c r="EK168" s="580"/>
      <c r="EL168" s="580"/>
      <c r="EM168" s="580"/>
      <c r="EN168" s="580"/>
      <c r="EO168" s="771"/>
      <c r="EP168" s="771"/>
      <c r="EQ168" s="771"/>
      <c r="ER168" s="771"/>
      <c r="ES168" s="771"/>
      <c r="ET168" s="771"/>
      <c r="EU168" s="771"/>
      <c r="EV168" s="771"/>
      <c r="EW168" s="771"/>
      <c r="EX168" s="771"/>
      <c r="EY168" s="771"/>
      <c r="EZ168" s="771"/>
      <c r="FA168" s="771"/>
      <c r="FB168" s="771"/>
      <c r="FC168" s="771"/>
      <c r="FD168" s="771"/>
      <c r="FE168" s="771"/>
      <c r="FF168" s="771"/>
      <c r="FG168" s="771"/>
      <c r="FH168" s="771"/>
      <c r="FI168" s="771"/>
      <c r="FJ168" s="771"/>
      <c r="FK168" s="771"/>
      <c r="FL168" s="771"/>
      <c r="FM168" s="771"/>
      <c r="FN168" s="771"/>
      <c r="FO168" s="771"/>
      <c r="FP168" s="771"/>
      <c r="FQ168" s="771"/>
      <c r="FR168" s="771"/>
      <c r="FS168" s="771"/>
      <c r="FT168" s="771"/>
      <c r="FU168" s="771"/>
      <c r="FV168" s="771"/>
      <c r="FW168" s="771"/>
      <c r="FX168" s="771"/>
      <c r="FY168" s="771"/>
      <c r="FZ168" s="771"/>
      <c r="GA168" s="771"/>
      <c r="GB168" s="771"/>
      <c r="GC168" s="771"/>
      <c r="GD168" s="771"/>
      <c r="GE168" s="771"/>
      <c r="GF168" s="771"/>
      <c r="GG168" s="771"/>
      <c r="GH168" s="771"/>
      <c r="GI168" s="771"/>
      <c r="GJ168" s="771"/>
      <c r="GK168" s="771"/>
      <c r="GL168" s="771"/>
      <c r="GM168" s="771"/>
      <c r="GN168" s="771"/>
      <c r="GO168" s="771"/>
      <c r="GP168" s="771"/>
      <c r="GQ168" s="771"/>
      <c r="GR168" s="771"/>
      <c r="GS168" s="771"/>
      <c r="GT168" s="771"/>
      <c r="GU168" s="771"/>
      <c r="GV168" s="771"/>
      <c r="GW168" s="771"/>
      <c r="GX168" s="771"/>
      <c r="GY168" s="771"/>
      <c r="GZ168" s="771"/>
      <c r="HA168" s="771"/>
      <c r="HB168" s="771"/>
      <c r="HC168" s="771"/>
      <c r="HD168" s="771"/>
      <c r="HE168" s="771"/>
      <c r="HF168" s="771"/>
      <c r="HG168" s="771"/>
      <c r="HH168" s="771"/>
      <c r="HI168" s="771"/>
      <c r="HJ168" s="771"/>
      <c r="HK168" s="771"/>
      <c r="HL168" s="771"/>
      <c r="HM168" s="771"/>
      <c r="HN168" s="771"/>
      <c r="HO168" s="771"/>
      <c r="HP168" s="771"/>
      <c r="HQ168" s="771"/>
      <c r="HR168" s="771"/>
      <c r="HS168" s="771"/>
      <c r="HT168" s="771"/>
      <c r="HU168" s="771"/>
      <c r="HV168" s="771"/>
      <c r="HW168" s="771"/>
      <c r="HX168" s="771"/>
      <c r="HY168" s="771"/>
      <c r="HZ168" s="771"/>
      <c r="IA168" s="771"/>
      <c r="IB168" s="771"/>
      <c r="IC168" s="771"/>
      <c r="ID168" s="771"/>
      <c r="IE168" s="771"/>
      <c r="IF168" s="771"/>
      <c r="IG168" s="771"/>
      <c r="IH168" s="771"/>
      <c r="II168" s="771"/>
      <c r="IJ168" s="771"/>
      <c r="IK168" s="771"/>
      <c r="IL168" s="771"/>
    </row>
    <row r="169" spans="1:246" ht="23.25" customHeight="1" thickBot="1">
      <c r="A169" s="1629" t="s">
        <v>439</v>
      </c>
      <c r="B169" s="1630"/>
      <c r="C169" s="1630"/>
      <c r="D169" s="1630"/>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D169" s="1630"/>
      <c r="AE169" s="1630"/>
      <c r="AF169" s="1630"/>
      <c r="AG169" s="1631"/>
      <c r="AH169" s="1519" t="s">
        <v>440</v>
      </c>
      <c r="AI169" s="1520"/>
      <c r="AJ169" s="1521"/>
      <c r="AK169" s="247">
        <f>COUNTIF(AK127:AK168,"x")</f>
        <v>0</v>
      </c>
      <c r="AL169" s="264">
        <f>COUNTA(AL127:AL168)</f>
        <v>0</v>
      </c>
      <c r="AM169" s="777"/>
      <c r="AN169" s="777"/>
      <c r="AO169" s="777"/>
      <c r="AP169" s="777"/>
      <c r="AQ169" s="777"/>
      <c r="AR169" s="777"/>
      <c r="AS169" s="777"/>
      <c r="AT169" s="777"/>
      <c r="AU169" s="759"/>
      <c r="AV169" s="943">
        <f>COUNTA(AV127:AV168)</f>
        <v>42</v>
      </c>
      <c r="AW169" s="759"/>
      <c r="AX169" s="768"/>
      <c r="AY169" s="768"/>
      <c r="AZ169" s="759"/>
      <c r="BA169" s="759"/>
      <c r="BB169" s="759"/>
      <c r="BE169" s="246"/>
      <c r="BF169" s="603"/>
      <c r="BG169" s="246"/>
      <c r="BH169" s="588"/>
      <c r="BI169" s="246"/>
      <c r="BJ169" s="246"/>
      <c r="BK169" s="609"/>
      <c r="BL169" s="42"/>
      <c r="BM169" s="42"/>
      <c r="BN169" s="145"/>
      <c r="BO169" s="46"/>
      <c r="BP169" s="941"/>
      <c r="BQ169" s="941"/>
      <c r="BR169" s="941"/>
      <c r="BS169" s="580"/>
      <c r="BT169" s="580"/>
      <c r="BU169" s="580"/>
      <c r="BV169" s="580"/>
      <c r="BW169" s="580"/>
      <c r="BX169" s="580"/>
      <c r="BY169" s="580"/>
      <c r="BZ169" s="580"/>
      <c r="CA169" s="580"/>
      <c r="CB169" s="580"/>
      <c r="CC169" s="941"/>
      <c r="CD169" s="259"/>
      <c r="CE169" s="246"/>
      <c r="CF169" s="246"/>
      <c r="CG169" s="246"/>
      <c r="CH169" s="246"/>
      <c r="CI169" s="246"/>
      <c r="CJ169" s="610"/>
      <c r="CK169" s="611"/>
      <c r="CL169" s="605"/>
      <c r="CM169" s="605"/>
      <c r="CN169" s="605"/>
      <c r="CO169" s="246"/>
      <c r="CP169" s="246"/>
      <c r="CQ169" s="246"/>
      <c r="CR169" s="246"/>
      <c r="CS169" s="941"/>
      <c r="CT169" s="941"/>
      <c r="CU169" s="941"/>
      <c r="CV169" s="941"/>
      <c r="CW169" s="941"/>
      <c r="CX169" s="246"/>
      <c r="CY169" s="580"/>
      <c r="CZ169" s="580"/>
      <c r="DA169" s="580"/>
      <c r="DB169" s="580"/>
      <c r="DC169" s="580"/>
      <c r="DD169" s="580"/>
      <c r="DE169" s="580"/>
      <c r="DF169" s="580"/>
      <c r="DG169" s="580"/>
      <c r="DH169" s="580"/>
      <c r="DI169" s="580"/>
      <c r="DJ169" s="580"/>
      <c r="DK169" s="580"/>
      <c r="DL169" s="580"/>
      <c r="DM169" s="580"/>
      <c r="DN169" s="580"/>
      <c r="DO169" s="580"/>
      <c r="DP169" s="580"/>
      <c r="DQ169" s="580"/>
      <c r="DR169" s="580"/>
      <c r="DS169" s="580"/>
      <c r="DT169" s="580"/>
      <c r="DU169" s="580"/>
      <c r="DV169" s="580"/>
      <c r="DW169" s="580"/>
      <c r="DX169" s="580"/>
      <c r="DY169" s="580"/>
      <c r="DZ169" s="580"/>
      <c r="EA169" s="580"/>
      <c r="EB169" s="580"/>
      <c r="EC169" s="580"/>
      <c r="ED169" s="580"/>
      <c r="EE169" s="580"/>
      <c r="EF169" s="580"/>
      <c r="EG169" s="580"/>
      <c r="EH169" s="580"/>
      <c r="EI169" s="580"/>
      <c r="EJ169" s="580"/>
      <c r="EK169" s="580"/>
      <c r="EL169" s="580"/>
      <c r="EM169" s="580"/>
      <c r="EN169" s="580"/>
      <c r="EO169" s="580"/>
      <c r="EP169" s="580"/>
      <c r="EQ169" s="580"/>
      <c r="ER169" s="580"/>
      <c r="ES169" s="580"/>
      <c r="ET169" s="580"/>
      <c r="EU169" s="580"/>
      <c r="EV169" s="580"/>
      <c r="EW169" s="580"/>
      <c r="EX169" s="580"/>
      <c r="EY169" s="580"/>
      <c r="EZ169" s="580"/>
      <c r="FA169" s="580"/>
      <c r="FB169" s="580"/>
      <c r="FC169" s="580"/>
      <c r="FD169" s="580"/>
      <c r="FE169" s="580"/>
      <c r="FF169" s="580"/>
      <c r="FG169" s="580"/>
      <c r="FH169" s="580"/>
      <c r="FI169" s="580"/>
      <c r="FJ169" s="580"/>
      <c r="FK169" s="580"/>
      <c r="FL169" s="580"/>
      <c r="FM169" s="580"/>
      <c r="FN169" s="580"/>
      <c r="FO169" s="580"/>
      <c r="FP169" s="580"/>
      <c r="FQ169" s="580"/>
      <c r="FR169" s="580"/>
      <c r="FS169" s="580"/>
      <c r="FT169" s="580"/>
      <c r="FU169" s="580"/>
      <c r="FV169" s="580"/>
      <c r="FW169" s="580"/>
      <c r="FX169" s="580"/>
      <c r="FY169" s="580"/>
      <c r="FZ169" s="580"/>
      <c r="GA169" s="580"/>
      <c r="GB169" s="580"/>
      <c r="GC169" s="580"/>
      <c r="GD169" s="580"/>
      <c r="GE169" s="580"/>
      <c r="GF169" s="580"/>
      <c r="GG169" s="580"/>
      <c r="GH169" s="580"/>
      <c r="GI169" s="580"/>
      <c r="GJ169" s="580"/>
      <c r="GK169" s="580"/>
      <c r="GL169" s="580"/>
      <c r="GM169" s="580"/>
      <c r="GN169" s="580"/>
      <c r="GO169" s="580"/>
      <c r="GP169" s="580"/>
      <c r="GQ169" s="580"/>
      <c r="GR169" s="580"/>
      <c r="GS169" s="580"/>
      <c r="GT169" s="580"/>
      <c r="GU169" s="580"/>
      <c r="GV169" s="580"/>
      <c r="GW169" s="580"/>
      <c r="GX169" s="580"/>
      <c r="GY169" s="580"/>
      <c r="GZ169" s="580"/>
      <c r="HA169" s="580"/>
      <c r="HB169" s="580"/>
      <c r="HC169" s="580"/>
      <c r="HD169" s="580"/>
      <c r="HE169" s="580"/>
      <c r="HF169" s="580"/>
      <c r="HG169" s="580"/>
      <c r="HH169" s="580"/>
      <c r="HI169" s="580"/>
      <c r="HJ169" s="580"/>
      <c r="HK169" s="580"/>
      <c r="HL169" s="580"/>
      <c r="HM169" s="580"/>
      <c r="HN169" s="580"/>
      <c r="HO169" s="580"/>
      <c r="HP169" s="580"/>
      <c r="HQ169" s="580"/>
      <c r="HR169" s="580"/>
      <c r="HS169" s="580"/>
      <c r="HT169" s="580"/>
      <c r="HU169" s="580"/>
      <c r="HV169" s="580"/>
      <c r="HW169" s="580"/>
      <c r="HX169" s="580"/>
      <c r="HY169" s="580"/>
      <c r="HZ169" s="580"/>
      <c r="IA169" s="580"/>
      <c r="IB169" s="580"/>
      <c r="IC169" s="580"/>
      <c r="ID169" s="580"/>
      <c r="IE169" s="580"/>
      <c r="IF169" s="580"/>
      <c r="IG169" s="580"/>
      <c r="IH169" s="580"/>
      <c r="II169" s="580"/>
      <c r="IJ169" s="580"/>
      <c r="IK169" s="580"/>
      <c r="IL169" s="580"/>
    </row>
    <row r="170" spans="1:246" ht="44.25" customHeight="1" thickBot="1">
      <c r="A170" s="1613" t="s">
        <v>441</v>
      </c>
      <c r="B170" s="1614"/>
      <c r="C170" s="1614"/>
      <c r="D170" s="1614"/>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D170" s="1614"/>
      <c r="AE170" s="1614"/>
      <c r="AF170" s="1614"/>
      <c r="AG170" s="1614"/>
      <c r="AH170" s="1614"/>
      <c r="AI170" s="1614"/>
      <c r="AJ170" s="1614"/>
      <c r="AK170" s="1614"/>
      <c r="AL170" s="1615"/>
      <c r="AM170" s="777"/>
      <c r="AN170" s="759"/>
      <c r="AO170" s="759"/>
      <c r="AP170" s="759"/>
      <c r="AQ170" s="759"/>
      <c r="AR170" s="759"/>
      <c r="AS170" s="759"/>
      <c r="AT170" s="759"/>
      <c r="AU170" s="759"/>
      <c r="AV170" s="759"/>
      <c r="AW170" s="759"/>
      <c r="AX170" s="768"/>
      <c r="AY170" s="768"/>
      <c r="AZ170" s="759"/>
      <c r="BA170" s="759"/>
      <c r="BB170" s="759"/>
      <c r="BE170" s="246"/>
      <c r="BF170" s="603"/>
      <c r="BG170" s="246"/>
      <c r="BH170" s="588"/>
      <c r="BI170" s="246"/>
      <c r="BJ170" s="246"/>
      <c r="BK170" s="246"/>
      <c r="BL170" s="246"/>
      <c r="BM170" s="246"/>
      <c r="BN170" s="941"/>
      <c r="BO170" s="941"/>
      <c r="BP170" s="941"/>
      <c r="BQ170" s="941"/>
      <c r="BR170" s="941"/>
      <c r="BS170" s="941"/>
      <c r="BT170" s="941"/>
      <c r="BU170" s="941"/>
      <c r="BV170" s="941"/>
      <c r="BW170" s="941"/>
      <c r="BX170" s="246"/>
      <c r="BY170" s="246"/>
      <c r="BZ170" s="941"/>
      <c r="CA170" s="941"/>
      <c r="CB170" s="941"/>
      <c r="CC170" s="941"/>
      <c r="CD170" s="259"/>
      <c r="CE170" s="246"/>
      <c r="CF170" s="246"/>
      <c r="CG170" s="246"/>
      <c r="CH170" s="246"/>
      <c r="CI170" s="246"/>
      <c r="CJ170" s="610"/>
      <c r="CK170" s="611"/>
      <c r="CL170" s="605"/>
      <c r="CM170" s="605"/>
      <c r="CN170" s="605"/>
      <c r="CO170" s="246"/>
      <c r="CP170" s="246"/>
      <c r="CQ170" s="246"/>
      <c r="CR170" s="246"/>
      <c r="CS170" s="941"/>
      <c r="CT170" s="941"/>
      <c r="CU170" s="941"/>
      <c r="CV170" s="941"/>
      <c r="CW170" s="941"/>
      <c r="CX170" s="246"/>
      <c r="CY170" s="580"/>
      <c r="CZ170" s="580"/>
      <c r="DA170" s="580"/>
      <c r="DB170" s="580"/>
      <c r="DC170" s="580"/>
      <c r="DD170" s="580"/>
      <c r="DE170" s="580"/>
      <c r="DF170" s="580"/>
      <c r="DG170" s="580"/>
      <c r="DH170" s="580"/>
      <c r="DI170" s="580"/>
      <c r="DJ170" s="580"/>
      <c r="DK170" s="580"/>
      <c r="DL170" s="580"/>
      <c r="DM170" s="580"/>
      <c r="DN170" s="580"/>
      <c r="DO170" s="580"/>
      <c r="DP170" s="580"/>
      <c r="DQ170" s="580"/>
      <c r="DR170" s="580"/>
      <c r="DS170" s="580"/>
      <c r="DT170" s="580"/>
      <c r="DU170" s="580"/>
      <c r="DV170" s="580"/>
      <c r="DW170" s="580"/>
      <c r="DX170" s="580"/>
      <c r="DY170" s="580"/>
      <c r="DZ170" s="580"/>
      <c r="EA170" s="580"/>
      <c r="EB170" s="580"/>
      <c r="EC170" s="580"/>
      <c r="ED170" s="580"/>
      <c r="EE170" s="580"/>
      <c r="EF170" s="580"/>
      <c r="EG170" s="580"/>
      <c r="EH170" s="580"/>
      <c r="EI170" s="580"/>
      <c r="EJ170" s="580"/>
      <c r="EK170" s="580"/>
      <c r="EL170" s="580"/>
      <c r="EM170" s="580"/>
      <c r="EN170" s="580"/>
      <c r="EO170" s="580"/>
      <c r="EP170" s="580"/>
      <c r="EQ170" s="580"/>
      <c r="ER170" s="580"/>
      <c r="ES170" s="580"/>
      <c r="ET170" s="580"/>
      <c r="EU170" s="580"/>
      <c r="EV170" s="580"/>
      <c r="EW170" s="580"/>
      <c r="EX170" s="580"/>
      <c r="EY170" s="580"/>
      <c r="EZ170" s="580"/>
      <c r="FA170" s="580"/>
      <c r="FB170" s="580"/>
      <c r="FC170" s="580"/>
      <c r="FD170" s="580"/>
      <c r="FE170" s="580"/>
      <c r="FF170" s="580"/>
      <c r="FG170" s="580"/>
      <c r="FH170" s="580"/>
      <c r="FI170" s="580"/>
      <c r="FJ170" s="580"/>
      <c r="FK170" s="580"/>
      <c r="FL170" s="580"/>
      <c r="FM170" s="580"/>
      <c r="FN170" s="580"/>
      <c r="FO170" s="580"/>
      <c r="FP170" s="580"/>
      <c r="FQ170" s="580"/>
      <c r="FR170" s="580"/>
      <c r="FS170" s="580"/>
      <c r="FT170" s="580"/>
      <c r="FU170" s="580"/>
      <c r="FV170" s="580"/>
      <c r="FW170" s="580"/>
      <c r="FX170" s="580"/>
      <c r="FY170" s="580"/>
      <c r="FZ170" s="580"/>
      <c r="GA170" s="580"/>
      <c r="GB170" s="580"/>
      <c r="GC170" s="580"/>
      <c r="GD170" s="580"/>
      <c r="GE170" s="580"/>
      <c r="GF170" s="580"/>
      <c r="GG170" s="580"/>
      <c r="GH170" s="580"/>
      <c r="GI170" s="580"/>
      <c r="GJ170" s="580"/>
      <c r="GK170" s="580"/>
      <c r="GL170" s="580"/>
      <c r="GM170" s="580"/>
      <c r="GN170" s="580"/>
      <c r="GO170" s="580"/>
      <c r="GP170" s="580"/>
      <c r="GQ170" s="580"/>
      <c r="GR170" s="580"/>
      <c r="GS170" s="580"/>
      <c r="GT170" s="580"/>
      <c r="GU170" s="580"/>
      <c r="GV170" s="580"/>
      <c r="GW170" s="580"/>
      <c r="GX170" s="580"/>
      <c r="GY170" s="580"/>
      <c r="GZ170" s="580"/>
      <c r="HA170" s="580"/>
      <c r="HB170" s="580"/>
      <c r="HC170" s="580"/>
      <c r="HD170" s="580"/>
      <c r="HE170" s="580"/>
      <c r="HF170" s="580"/>
      <c r="HG170" s="580"/>
      <c r="HH170" s="580"/>
      <c r="HI170" s="580"/>
      <c r="HJ170" s="580"/>
      <c r="HK170" s="580"/>
      <c r="HL170" s="580"/>
      <c r="HM170" s="580"/>
      <c r="HN170" s="580"/>
      <c r="HO170" s="580"/>
      <c r="HP170" s="580"/>
      <c r="HQ170" s="580"/>
      <c r="HR170" s="580"/>
      <c r="HS170" s="580"/>
      <c r="HT170" s="580"/>
      <c r="HU170" s="580"/>
      <c r="HV170" s="580"/>
      <c r="HW170" s="580"/>
      <c r="HX170" s="580"/>
      <c r="HY170" s="580"/>
      <c r="HZ170" s="580"/>
      <c r="IA170" s="580"/>
      <c r="IB170" s="580"/>
      <c r="IC170" s="580"/>
      <c r="ID170" s="580"/>
      <c r="IE170" s="580"/>
      <c r="IF170" s="580"/>
      <c r="IG170" s="580"/>
      <c r="IH170" s="580"/>
      <c r="II170" s="580"/>
      <c r="IJ170" s="580"/>
      <c r="IK170" s="580"/>
      <c r="IL170" s="580"/>
    </row>
    <row r="171" spans="1:246" ht="116.25" customHeight="1" thickBot="1">
      <c r="A171" s="1525"/>
      <c r="B171" s="1526"/>
      <c r="C171" s="1526"/>
      <c r="D171" s="1526"/>
      <c r="E171" s="1526"/>
      <c r="F171" s="1526"/>
      <c r="G171" s="1526"/>
      <c r="H171" s="1526"/>
      <c r="I171" s="1526"/>
      <c r="J171" s="1526"/>
      <c r="K171" s="1526"/>
      <c r="L171" s="1526"/>
      <c r="M171" s="1526"/>
      <c r="N171" s="1526"/>
      <c r="O171" s="1526"/>
      <c r="P171" s="1526"/>
      <c r="Q171" s="1526"/>
      <c r="R171" s="1526"/>
      <c r="S171" s="1526"/>
      <c r="T171" s="1526"/>
      <c r="U171" s="1526"/>
      <c r="V171" s="1526"/>
      <c r="W171" s="1526"/>
      <c r="X171" s="1526"/>
      <c r="Y171" s="1526"/>
      <c r="Z171" s="1526"/>
      <c r="AA171" s="1526"/>
      <c r="AB171" s="1526"/>
      <c r="AC171" s="1526"/>
      <c r="AD171" s="1526"/>
      <c r="AE171" s="1526"/>
      <c r="AF171" s="1526"/>
      <c r="AG171" s="1526"/>
      <c r="AH171" s="1526"/>
      <c r="AI171" s="1526"/>
      <c r="AJ171" s="1526"/>
      <c r="AK171" s="1526"/>
      <c r="AL171" s="1527"/>
      <c r="AM171" s="777"/>
      <c r="AN171" s="777"/>
      <c r="AO171" s="777"/>
      <c r="AP171" s="777"/>
      <c r="AQ171" s="777"/>
      <c r="AR171" s="777"/>
      <c r="AS171" s="777"/>
      <c r="AT171" s="777"/>
      <c r="AU171" s="759"/>
      <c r="AV171" s="759"/>
      <c r="AW171" s="759"/>
      <c r="AX171" s="759"/>
      <c r="AY171" s="759"/>
      <c r="AZ171" s="759"/>
      <c r="BA171" s="759"/>
      <c r="BB171" s="759"/>
      <c r="BE171" s="246"/>
      <c r="BF171" s="603"/>
      <c r="BG171" s="246"/>
      <c r="BH171" s="129"/>
      <c r="BI171" s="605"/>
      <c r="BJ171" s="246"/>
      <c r="BK171" s="246"/>
      <c r="BL171" s="941"/>
      <c r="BM171" s="941"/>
      <c r="BN171" s="941"/>
      <c r="BO171" s="941"/>
      <c r="BP171" s="941"/>
      <c r="BQ171" s="941"/>
      <c r="BR171" s="941"/>
      <c r="BS171" s="941"/>
      <c r="BT171" s="941"/>
      <c r="BU171" s="246"/>
      <c r="BV171" s="246"/>
      <c r="BW171" s="941"/>
      <c r="BX171" s="941"/>
      <c r="BY171" s="941"/>
      <c r="BZ171" s="941"/>
      <c r="CA171" s="259"/>
      <c r="CB171" s="259"/>
      <c r="CC171" s="259"/>
      <c r="CD171" s="246"/>
      <c r="CE171" s="246"/>
      <c r="CF171" s="246"/>
      <c r="CG171" s="246"/>
      <c r="CH171" s="246"/>
      <c r="CI171" s="246"/>
      <c r="CJ171" s="246"/>
      <c r="CK171" s="246"/>
      <c r="CL171" s="610"/>
      <c r="CM171" s="611"/>
      <c r="CN171" s="605"/>
      <c r="CO171" s="605"/>
      <c r="CP171" s="605"/>
      <c r="CQ171" s="246"/>
      <c r="CR171" s="246"/>
      <c r="CS171" s="246"/>
      <c r="CT171" s="941"/>
      <c r="CU171" s="941"/>
      <c r="CV171" s="941"/>
      <c r="CW171" s="259"/>
      <c r="CX171" s="259"/>
      <c r="CY171" s="941"/>
      <c r="CZ171" s="246"/>
      <c r="DA171" s="580"/>
      <c r="DB171" s="580"/>
      <c r="DC171" s="580"/>
      <c r="DD171" s="580"/>
      <c r="DE171" s="580"/>
      <c r="DF171" s="580"/>
      <c r="DG171" s="580"/>
      <c r="DH171" s="580"/>
      <c r="DI171" s="580"/>
      <c r="DJ171" s="580"/>
      <c r="DK171" s="580"/>
      <c r="DL171" s="580"/>
      <c r="DM171" s="580"/>
      <c r="DN171" s="580"/>
      <c r="DO171" s="580"/>
      <c r="DP171" s="580"/>
      <c r="DQ171" s="580"/>
      <c r="DR171" s="580"/>
      <c r="DS171" s="580"/>
      <c r="DT171" s="580"/>
      <c r="DU171" s="580"/>
      <c r="DV171" s="580"/>
      <c r="DW171" s="580"/>
      <c r="DX171" s="580"/>
      <c r="DY171" s="580"/>
      <c r="DZ171" s="580"/>
      <c r="EA171" s="580"/>
      <c r="EB171" s="580"/>
      <c r="EC171" s="580"/>
      <c r="ED171" s="580"/>
      <c r="EE171" s="580"/>
      <c r="EF171" s="580"/>
      <c r="EG171" s="580"/>
      <c r="EH171" s="580"/>
      <c r="EI171" s="580"/>
      <c r="EJ171" s="580"/>
      <c r="EK171" s="580"/>
      <c r="EL171" s="580"/>
      <c r="EM171" s="580"/>
      <c r="EN171" s="580"/>
      <c r="EO171" s="580"/>
      <c r="EP171" s="580"/>
      <c r="EQ171" s="580"/>
      <c r="ER171" s="580"/>
      <c r="ES171" s="580"/>
      <c r="ET171" s="580"/>
      <c r="EU171" s="580"/>
      <c r="EV171" s="580"/>
      <c r="EW171" s="580"/>
      <c r="EX171" s="580"/>
      <c r="EY171" s="580"/>
      <c r="EZ171" s="580"/>
      <c r="FA171" s="580"/>
      <c r="FB171" s="580"/>
      <c r="FC171" s="580"/>
      <c r="FD171" s="580"/>
      <c r="FE171" s="580"/>
      <c r="FF171" s="580"/>
      <c r="FG171" s="580"/>
      <c r="FH171" s="580"/>
      <c r="FI171" s="580"/>
      <c r="FJ171" s="580"/>
      <c r="FK171" s="580"/>
      <c r="FL171" s="580"/>
      <c r="FM171" s="580"/>
      <c r="FN171" s="580"/>
      <c r="FO171" s="580"/>
      <c r="FP171" s="580"/>
      <c r="FQ171" s="580"/>
      <c r="FR171" s="580"/>
      <c r="FS171" s="580"/>
      <c r="FT171" s="580"/>
      <c r="FU171" s="580"/>
      <c r="FV171" s="580"/>
      <c r="FW171" s="580"/>
      <c r="FX171" s="580"/>
      <c r="FY171" s="580"/>
      <c r="FZ171" s="580"/>
      <c r="GA171" s="580"/>
      <c r="GB171" s="580"/>
      <c r="GC171" s="580"/>
      <c r="GD171" s="580"/>
      <c r="GE171" s="580"/>
      <c r="GF171" s="580"/>
      <c r="GG171" s="580"/>
      <c r="GH171" s="580"/>
      <c r="GI171" s="580"/>
      <c r="GJ171" s="580"/>
      <c r="GK171" s="580"/>
      <c r="GL171" s="580"/>
      <c r="GM171" s="580"/>
      <c r="GN171" s="580"/>
      <c r="GO171" s="580"/>
      <c r="GP171" s="580"/>
      <c r="GQ171" s="580"/>
      <c r="GR171" s="580"/>
      <c r="GS171" s="580"/>
      <c r="GT171" s="580"/>
      <c r="GU171" s="580"/>
      <c r="GV171" s="580"/>
      <c r="GW171" s="580"/>
      <c r="GX171" s="580"/>
      <c r="GY171" s="580"/>
      <c r="GZ171" s="580"/>
      <c r="HA171" s="580"/>
      <c r="HB171" s="580"/>
      <c r="HC171" s="580"/>
      <c r="HD171" s="580"/>
      <c r="HE171" s="580"/>
      <c r="HF171" s="580"/>
      <c r="HG171" s="580"/>
      <c r="HH171" s="580"/>
      <c r="HI171" s="580"/>
      <c r="HJ171" s="580"/>
      <c r="HK171" s="580"/>
      <c r="HL171" s="580"/>
      <c r="HM171" s="580"/>
      <c r="HN171" s="580"/>
      <c r="HO171" s="580"/>
      <c r="HP171" s="580"/>
      <c r="HQ171" s="580"/>
      <c r="HR171" s="580"/>
      <c r="HS171" s="580"/>
      <c r="HT171" s="580"/>
      <c r="HU171" s="580"/>
      <c r="HV171" s="580"/>
      <c r="HW171" s="580"/>
      <c r="HX171" s="580"/>
      <c r="HY171" s="580"/>
      <c r="HZ171" s="580"/>
      <c r="IA171" s="580"/>
      <c r="IB171" s="580"/>
      <c r="IC171" s="580"/>
      <c r="ID171" s="580"/>
      <c r="IE171" s="580"/>
      <c r="IF171" s="580"/>
      <c r="IG171" s="580"/>
      <c r="IH171" s="580"/>
      <c r="II171" s="580"/>
      <c r="IJ171" s="580"/>
      <c r="IK171" s="580"/>
      <c r="IL171" s="580"/>
    </row>
    <row r="172" spans="1:246" ht="21.6" thickBot="1">
      <c r="A172" s="1427" t="s">
        <v>442</v>
      </c>
      <c r="B172" s="1428"/>
      <c r="C172" s="1428"/>
      <c r="D172" s="1428"/>
      <c r="E172" s="1428"/>
      <c r="F172" s="1428"/>
      <c r="G172" s="1428"/>
      <c r="H172" s="1428"/>
      <c r="I172" s="1428"/>
      <c r="J172" s="1428"/>
      <c r="K172" s="1428"/>
      <c r="L172" s="1428"/>
      <c r="M172" s="1428"/>
      <c r="N172" s="1428"/>
      <c r="O172" s="1428"/>
      <c r="P172" s="1428"/>
      <c r="Q172" s="1428"/>
      <c r="R172" s="1428"/>
      <c r="S172" s="1428"/>
      <c r="T172" s="1428"/>
      <c r="U172" s="1428"/>
      <c r="V172" s="1428"/>
      <c r="W172" s="1428"/>
      <c r="X172" s="1428"/>
      <c r="Y172" s="1428"/>
      <c r="Z172" s="1428"/>
      <c r="AA172" s="1428"/>
      <c r="AB172" s="1428"/>
      <c r="AC172" s="1428"/>
      <c r="AD172" s="1428"/>
      <c r="AE172" s="1428"/>
      <c r="AF172" s="1428"/>
      <c r="AG172" s="1428"/>
      <c r="AH172" s="1428"/>
      <c r="AI172" s="1428"/>
      <c r="AJ172" s="1428"/>
      <c r="AK172" s="1428"/>
      <c r="AL172" s="1429"/>
      <c r="AM172" s="777"/>
      <c r="AN172" s="777"/>
      <c r="AO172" s="777"/>
      <c r="AP172" s="777"/>
      <c r="AQ172" s="777"/>
      <c r="AR172" s="777"/>
      <c r="AS172" s="777"/>
      <c r="AT172" s="777"/>
      <c r="AU172" s="759"/>
      <c r="AV172" s="759"/>
      <c r="AW172" s="759"/>
      <c r="AX172" s="759"/>
      <c r="AY172" s="759"/>
      <c r="AZ172" s="759"/>
      <c r="BA172" s="759"/>
      <c r="BB172" s="759"/>
      <c r="BE172" s="580"/>
      <c r="BF172" s="769"/>
      <c r="BG172" s="580"/>
      <c r="BH172" s="129"/>
      <c r="BI172" s="605"/>
      <c r="BJ172" s="246"/>
      <c r="BK172" s="246"/>
      <c r="BL172" s="941"/>
      <c r="BM172" s="941"/>
      <c r="BN172" s="941"/>
      <c r="BO172" s="941"/>
      <c r="BP172" s="941"/>
      <c r="BQ172" s="941"/>
      <c r="BR172" s="941"/>
      <c r="BS172" s="941"/>
      <c r="BT172" s="941"/>
      <c r="BU172" s="246"/>
      <c r="BV172" s="246"/>
      <c r="BW172" s="941"/>
      <c r="BX172" s="941"/>
      <c r="BY172" s="941"/>
      <c r="BZ172" s="941"/>
      <c r="CA172" s="259"/>
      <c r="CB172" s="259"/>
      <c r="CC172" s="259"/>
      <c r="CD172" s="246"/>
      <c r="CE172" s="246"/>
      <c r="CF172" s="246"/>
      <c r="CG172" s="246"/>
      <c r="CH172" s="246"/>
      <c r="CI172" s="246"/>
      <c r="CJ172" s="246"/>
      <c r="CK172" s="246"/>
      <c r="CL172" s="610"/>
      <c r="CM172" s="611"/>
      <c r="CN172" s="605"/>
      <c r="CO172" s="605"/>
      <c r="CP172" s="605"/>
      <c r="CQ172" s="246"/>
      <c r="CR172" s="246"/>
      <c r="CS172" s="246"/>
      <c r="CT172" s="941"/>
      <c r="CU172" s="941"/>
      <c r="CV172" s="941"/>
      <c r="CW172" s="259"/>
      <c r="CX172" s="259"/>
      <c r="CY172" s="941"/>
      <c r="CZ172" s="246"/>
      <c r="DA172" s="580"/>
      <c r="DB172" s="580"/>
      <c r="DC172" s="580"/>
      <c r="DD172" s="580"/>
      <c r="DE172" s="580"/>
      <c r="DF172" s="580"/>
      <c r="DG172" s="580"/>
      <c r="DH172" s="580"/>
      <c r="DI172" s="580"/>
      <c r="DJ172" s="580"/>
      <c r="DK172" s="580"/>
      <c r="DL172" s="580"/>
      <c r="DM172" s="580"/>
      <c r="DN172" s="580"/>
      <c r="DO172" s="580"/>
      <c r="DP172" s="580"/>
      <c r="DQ172" s="580"/>
      <c r="DR172" s="580"/>
      <c r="DS172" s="580"/>
      <c r="DT172" s="580"/>
      <c r="DU172" s="580"/>
      <c r="DV172" s="580"/>
      <c r="DW172" s="580"/>
      <c r="DX172" s="580"/>
      <c r="DY172" s="580"/>
      <c r="DZ172" s="580"/>
      <c r="EA172" s="580"/>
      <c r="EB172" s="580"/>
      <c r="EC172" s="580"/>
      <c r="ED172" s="580"/>
      <c r="EE172" s="580"/>
      <c r="EF172" s="580"/>
      <c r="EG172" s="580"/>
      <c r="EH172" s="580"/>
      <c r="EI172" s="580"/>
      <c r="EJ172" s="580"/>
      <c r="EK172" s="580"/>
      <c r="EL172" s="580"/>
      <c r="EM172" s="580"/>
      <c r="EN172" s="580"/>
      <c r="EO172" s="580"/>
      <c r="EP172" s="580"/>
      <c r="EQ172" s="580"/>
      <c r="ER172" s="580"/>
      <c r="ES172" s="580"/>
      <c r="ET172" s="580"/>
      <c r="EU172" s="580"/>
      <c r="EV172" s="580"/>
      <c r="EW172" s="580"/>
      <c r="EX172" s="580"/>
      <c r="EY172" s="580"/>
      <c r="EZ172" s="580"/>
      <c r="FA172" s="580"/>
      <c r="FB172" s="580"/>
      <c r="FC172" s="580"/>
      <c r="FD172" s="580"/>
      <c r="FE172" s="580"/>
      <c r="FF172" s="580"/>
      <c r="FG172" s="580"/>
      <c r="FH172" s="580"/>
      <c r="FI172" s="580"/>
      <c r="FJ172" s="580"/>
      <c r="FK172" s="580"/>
      <c r="FL172" s="580"/>
      <c r="FM172" s="580"/>
      <c r="FN172" s="580"/>
      <c r="FO172" s="580"/>
      <c r="FP172" s="580"/>
      <c r="FQ172" s="580"/>
      <c r="FR172" s="580"/>
      <c r="FS172" s="580"/>
      <c r="FT172" s="580"/>
      <c r="FU172" s="580"/>
      <c r="FV172" s="580"/>
      <c r="FW172" s="580"/>
      <c r="FX172" s="580"/>
      <c r="FY172" s="580"/>
      <c r="FZ172" s="580"/>
      <c r="GA172" s="580"/>
      <c r="GB172" s="580"/>
      <c r="GC172" s="580"/>
      <c r="GD172" s="580"/>
      <c r="GE172" s="580"/>
      <c r="GF172" s="580"/>
      <c r="GG172" s="580"/>
      <c r="GH172" s="580"/>
      <c r="GI172" s="580"/>
      <c r="GJ172" s="580"/>
      <c r="GK172" s="580"/>
      <c r="GL172" s="580"/>
      <c r="GM172" s="580"/>
      <c r="GN172" s="580"/>
      <c r="GO172" s="580"/>
      <c r="GP172" s="580"/>
      <c r="GQ172" s="580"/>
      <c r="GR172" s="580"/>
      <c r="GS172" s="580"/>
      <c r="GT172" s="580"/>
      <c r="GU172" s="580"/>
      <c r="GV172" s="580"/>
      <c r="GW172" s="580"/>
      <c r="GX172" s="580"/>
      <c r="GY172" s="580"/>
      <c r="GZ172" s="580"/>
      <c r="HA172" s="580"/>
      <c r="HB172" s="580"/>
      <c r="HC172" s="580"/>
      <c r="HD172" s="580"/>
      <c r="HE172" s="580"/>
      <c r="HF172" s="580"/>
      <c r="HG172" s="580"/>
      <c r="HH172" s="580"/>
      <c r="HI172" s="580"/>
      <c r="HJ172" s="580"/>
      <c r="HK172" s="580"/>
      <c r="HL172" s="580"/>
      <c r="HM172" s="580"/>
      <c r="HN172" s="580"/>
      <c r="HO172" s="580"/>
      <c r="HP172" s="580"/>
      <c r="HQ172" s="580"/>
      <c r="HR172" s="580"/>
      <c r="HS172" s="580"/>
      <c r="HT172" s="580"/>
      <c r="HU172" s="580"/>
      <c r="HV172" s="580"/>
      <c r="HW172" s="580"/>
      <c r="HX172" s="580"/>
      <c r="HY172" s="580"/>
      <c r="HZ172" s="580"/>
      <c r="IA172" s="580"/>
      <c r="IB172" s="580"/>
      <c r="IC172" s="580"/>
      <c r="ID172" s="580"/>
      <c r="IE172" s="580"/>
      <c r="IF172" s="580"/>
      <c r="IG172" s="580"/>
      <c r="IH172" s="580"/>
      <c r="II172" s="580"/>
      <c r="IJ172" s="580"/>
      <c r="IK172" s="580"/>
      <c r="IL172" s="580"/>
    </row>
    <row r="173" spans="1:246" ht="26.25" customHeight="1">
      <c r="A173" s="1740" t="s">
        <v>443</v>
      </c>
      <c r="B173" s="1741"/>
      <c r="C173" s="1741"/>
      <c r="D173" s="1741"/>
      <c r="E173" s="1741"/>
      <c r="F173" s="1741"/>
      <c r="G173" s="1741"/>
      <c r="H173" s="1741"/>
      <c r="I173" s="1741"/>
      <c r="J173" s="1741"/>
      <c r="K173" s="1741"/>
      <c r="L173" s="1741"/>
      <c r="M173" s="1741"/>
      <c r="N173" s="1741"/>
      <c r="O173" s="1741"/>
      <c r="P173" s="1741"/>
      <c r="Q173" s="1741"/>
      <c r="R173" s="1741"/>
      <c r="S173" s="1741"/>
      <c r="T173" s="1741"/>
      <c r="U173" s="1741"/>
      <c r="V173" s="1741"/>
      <c r="W173" s="1741"/>
      <c r="X173" s="1741"/>
      <c r="Y173" s="1741"/>
      <c r="Z173" s="1741"/>
      <c r="AA173" s="1741"/>
      <c r="AB173" s="1741"/>
      <c r="AC173" s="1741"/>
      <c r="AD173" s="1741"/>
      <c r="AE173" s="1741"/>
      <c r="AF173" s="1741"/>
      <c r="AG173" s="1742" t="s">
        <v>444</v>
      </c>
      <c r="AH173" s="1743"/>
      <c r="AI173" s="1743"/>
      <c r="AJ173" s="1743"/>
      <c r="AK173" s="1743"/>
      <c r="AL173" s="1744"/>
      <c r="AM173" s="777"/>
      <c r="AN173" s="777"/>
      <c r="AO173" s="777"/>
      <c r="AP173" s="777"/>
      <c r="AQ173" s="777"/>
      <c r="AR173" s="777"/>
      <c r="AS173" s="777"/>
      <c r="AT173" s="777"/>
      <c r="AU173" s="768"/>
      <c r="AV173" s="768"/>
      <c r="AW173" s="768"/>
      <c r="AX173" s="768"/>
      <c r="AY173" s="768"/>
      <c r="AZ173" s="768"/>
      <c r="BA173" s="768"/>
      <c r="BB173" s="768"/>
      <c r="BC173" s="42"/>
      <c r="BD173" s="127"/>
      <c r="BE173" s="605"/>
      <c r="BF173" s="612"/>
      <c r="BG173" s="605"/>
      <c r="BH173" s="129"/>
      <c r="BI173" s="605"/>
      <c r="BJ173" s="246"/>
      <c r="BK173" s="246"/>
      <c r="BL173" s="941"/>
      <c r="BM173" s="941"/>
      <c r="BN173" s="941"/>
      <c r="BO173" s="941"/>
      <c r="BP173" s="941"/>
      <c r="BQ173" s="941"/>
      <c r="BR173" s="941"/>
      <c r="BS173" s="941"/>
      <c r="BT173" s="941"/>
      <c r="BU173" s="941"/>
      <c r="BV173" s="941"/>
      <c r="BW173" s="941"/>
      <c r="BX173" s="941"/>
      <c r="BY173" s="941"/>
      <c r="BZ173" s="941"/>
      <c r="CA173" s="23"/>
      <c r="CB173" s="259"/>
      <c r="CC173" s="259"/>
      <c r="CD173" s="259"/>
      <c r="CE173" s="259"/>
      <c r="CF173" s="259"/>
      <c r="CG173" s="259"/>
      <c r="CH173" s="259"/>
      <c r="CI173" s="259"/>
      <c r="CJ173" s="259"/>
      <c r="CK173" s="259"/>
      <c r="CL173" s="259"/>
      <c r="CM173" s="259"/>
      <c r="CN173" s="259"/>
      <c r="CO173" s="259"/>
      <c r="CP173" s="259"/>
      <c r="CQ173" s="259"/>
      <c r="CR173" s="259"/>
      <c r="CS173" s="259"/>
      <c r="CT173" s="941"/>
      <c r="CU173" s="941"/>
      <c r="CV173" s="941"/>
      <c r="CW173" s="259"/>
      <c r="CX173" s="259"/>
      <c r="CY173" s="941"/>
      <c r="CZ173" s="246"/>
      <c r="DA173" s="580"/>
      <c r="DB173" s="580"/>
      <c r="DC173" s="580"/>
      <c r="DD173" s="580"/>
      <c r="DE173" s="580"/>
      <c r="DF173" s="580"/>
      <c r="DG173" s="580"/>
      <c r="DH173" s="580"/>
      <c r="DI173" s="580"/>
      <c r="DJ173" s="580"/>
      <c r="DK173" s="580"/>
      <c r="DL173" s="580"/>
      <c r="DM173" s="580"/>
      <c r="DN173" s="580"/>
      <c r="DO173" s="580"/>
      <c r="DP173" s="580"/>
      <c r="DQ173" s="580"/>
      <c r="DR173" s="580"/>
      <c r="DS173" s="580"/>
      <c r="DT173" s="580"/>
      <c r="DU173" s="580"/>
      <c r="DV173" s="580"/>
      <c r="DW173" s="580"/>
      <c r="DX173" s="580"/>
      <c r="DY173" s="580"/>
      <c r="DZ173" s="580"/>
      <c r="EA173" s="580"/>
      <c r="EB173" s="580"/>
      <c r="EC173" s="580"/>
      <c r="ED173" s="580"/>
      <c r="EE173" s="580"/>
      <c r="EF173" s="580"/>
      <c r="EG173" s="580"/>
      <c r="EH173" s="580"/>
      <c r="EI173" s="580"/>
      <c r="EJ173" s="580"/>
      <c r="EK173" s="580"/>
      <c r="EL173" s="580"/>
      <c r="EM173" s="580"/>
      <c r="EN173" s="580"/>
      <c r="EO173" s="580"/>
      <c r="EP173" s="580"/>
      <c r="EQ173" s="580"/>
      <c r="ER173" s="580"/>
      <c r="ES173" s="580"/>
      <c r="ET173" s="580"/>
      <c r="EU173" s="580"/>
      <c r="EV173" s="580"/>
      <c r="EW173" s="580"/>
      <c r="EX173" s="580"/>
      <c r="EY173" s="580"/>
      <c r="EZ173" s="580"/>
      <c r="FA173" s="580"/>
      <c r="FB173" s="580"/>
      <c r="FC173" s="580"/>
      <c r="FD173" s="580"/>
      <c r="FE173" s="580"/>
      <c r="FF173" s="580"/>
      <c r="FG173" s="580"/>
      <c r="FH173" s="580"/>
      <c r="FI173" s="580"/>
      <c r="FJ173" s="580"/>
      <c r="FK173" s="580"/>
      <c r="FL173" s="580"/>
      <c r="FM173" s="580"/>
      <c r="FN173" s="580"/>
      <c r="FO173" s="580"/>
      <c r="FP173" s="580"/>
      <c r="FQ173" s="580"/>
      <c r="FR173" s="580"/>
      <c r="FS173" s="580"/>
      <c r="FT173" s="580"/>
      <c r="FU173" s="580"/>
      <c r="FV173" s="580"/>
      <c r="FW173" s="580"/>
      <c r="FX173" s="580"/>
      <c r="FY173" s="580"/>
      <c r="FZ173" s="580"/>
      <c r="GA173" s="580"/>
      <c r="GB173" s="580"/>
      <c r="GC173" s="580"/>
      <c r="GD173" s="580"/>
      <c r="GE173" s="580"/>
      <c r="GF173" s="580"/>
      <c r="GG173" s="580"/>
      <c r="GH173" s="580"/>
      <c r="GI173" s="580"/>
      <c r="GJ173" s="580"/>
      <c r="GK173" s="580"/>
      <c r="GL173" s="580"/>
      <c r="GM173" s="580"/>
      <c r="GN173" s="580"/>
      <c r="GO173" s="580"/>
      <c r="GP173" s="580"/>
      <c r="GQ173" s="580"/>
      <c r="GR173" s="580"/>
      <c r="GS173" s="580"/>
      <c r="GT173" s="580"/>
      <c r="GU173" s="580"/>
      <c r="GV173" s="580"/>
      <c r="GW173" s="580"/>
      <c r="GX173" s="580"/>
      <c r="GY173" s="580"/>
      <c r="GZ173" s="580"/>
      <c r="HA173" s="580"/>
      <c r="HB173" s="580"/>
      <c r="HC173" s="580"/>
      <c r="HD173" s="580"/>
      <c r="HE173" s="580"/>
      <c r="HF173" s="580"/>
      <c r="HG173" s="580"/>
      <c r="HH173" s="580"/>
      <c r="HI173" s="580"/>
      <c r="HJ173" s="580"/>
      <c r="HK173" s="580"/>
      <c r="HL173" s="580"/>
      <c r="HM173" s="580"/>
      <c r="HN173" s="580"/>
      <c r="HO173" s="580"/>
      <c r="HP173" s="580"/>
      <c r="HQ173" s="580"/>
      <c r="HR173" s="580"/>
      <c r="HS173" s="580"/>
      <c r="HT173" s="580"/>
      <c r="HU173" s="580"/>
      <c r="HV173" s="580"/>
      <c r="HW173" s="580"/>
      <c r="HX173" s="580"/>
      <c r="HY173" s="580"/>
      <c r="HZ173" s="580"/>
      <c r="IA173" s="580"/>
      <c r="IB173" s="580"/>
      <c r="IC173" s="580"/>
      <c r="ID173" s="580"/>
      <c r="IE173" s="580"/>
      <c r="IF173" s="580"/>
      <c r="IG173" s="580"/>
      <c r="IH173" s="580"/>
      <c r="II173" s="580"/>
      <c r="IJ173" s="580"/>
      <c r="IK173" s="580"/>
      <c r="IL173" s="580"/>
    </row>
    <row r="174" spans="1:246" ht="31.5" customHeight="1">
      <c r="A174" s="1748"/>
      <c r="B174" s="1749"/>
      <c r="C174" s="1749"/>
      <c r="D174" s="1749"/>
      <c r="E174" s="1749"/>
      <c r="F174" s="1749"/>
      <c r="G174" s="1749"/>
      <c r="H174" s="1749"/>
      <c r="I174" s="1749"/>
      <c r="J174" s="1749"/>
      <c r="K174" s="1749"/>
      <c r="L174" s="1749"/>
      <c r="M174" s="1749"/>
      <c r="N174" s="1749"/>
      <c r="O174" s="1749"/>
      <c r="P174" s="1749"/>
      <c r="Q174" s="1749"/>
      <c r="R174" s="1749"/>
      <c r="S174" s="1749"/>
      <c r="T174" s="1749"/>
      <c r="U174" s="1749"/>
      <c r="V174" s="1749"/>
      <c r="W174" s="1749"/>
      <c r="X174" s="1749"/>
      <c r="Y174" s="1749"/>
      <c r="Z174" s="1749"/>
      <c r="AA174" s="1749"/>
      <c r="AB174" s="1749"/>
      <c r="AC174" s="1749"/>
      <c r="AD174" s="1749"/>
      <c r="AE174" s="1749"/>
      <c r="AF174" s="1750"/>
      <c r="AG174" s="1745"/>
      <c r="AH174" s="1746"/>
      <c r="AI174" s="1746"/>
      <c r="AJ174" s="1746"/>
      <c r="AK174" s="1746"/>
      <c r="AL174" s="1747"/>
      <c r="AM174" s="777"/>
      <c r="AN174" s="777"/>
      <c r="AO174" s="777"/>
      <c r="AP174" s="777"/>
      <c r="AQ174" s="777"/>
      <c r="AR174" s="777"/>
      <c r="AS174" s="777"/>
      <c r="AT174" s="777"/>
      <c r="AU174" s="768"/>
      <c r="AV174" s="768"/>
      <c r="AW174" s="768"/>
      <c r="AX174" s="768"/>
      <c r="AY174" s="768"/>
      <c r="AZ174" s="768"/>
      <c r="BA174" s="768"/>
      <c r="BB174" s="768"/>
      <c r="BC174" s="42"/>
      <c r="BD174" s="127"/>
      <c r="BE174" s="605"/>
      <c r="BF174" s="612"/>
      <c r="BG174" s="605"/>
      <c r="BH174" s="129"/>
      <c r="BI174" s="605"/>
      <c r="BJ174" s="246"/>
      <c r="BK174" s="246"/>
      <c r="BL174" s="941"/>
      <c r="BM174" s="941"/>
      <c r="BN174" s="941"/>
      <c r="BO174" s="941"/>
      <c r="BP174" s="941"/>
      <c r="BQ174" s="941"/>
      <c r="BR174" s="941"/>
      <c r="BS174" s="941"/>
      <c r="BT174" s="941"/>
      <c r="BU174" s="941"/>
      <c r="BV174" s="941"/>
      <c r="BW174" s="941"/>
      <c r="BX174" s="941"/>
      <c r="BY174" s="941"/>
      <c r="BZ174" s="941"/>
      <c r="CA174" s="23"/>
      <c r="CB174" s="259"/>
      <c r="CC174" s="259"/>
      <c r="CD174" s="259"/>
      <c r="CE174" s="259"/>
      <c r="CF174" s="259"/>
      <c r="CG174" s="259"/>
      <c r="CH174" s="259"/>
      <c r="CI174" s="259"/>
      <c r="CJ174" s="259"/>
      <c r="CK174" s="259"/>
      <c r="CL174" s="259"/>
      <c r="CM174" s="259"/>
      <c r="CN174" s="259"/>
      <c r="CO174" s="259"/>
      <c r="CP174" s="259"/>
      <c r="CQ174" s="259"/>
      <c r="CR174" s="259"/>
      <c r="CS174" s="259"/>
      <c r="CT174" s="941"/>
      <c r="CU174" s="941"/>
      <c r="CV174" s="941"/>
      <c r="CW174" s="259"/>
      <c r="CX174" s="259"/>
      <c r="CY174" s="941"/>
      <c r="CZ174" s="246"/>
      <c r="DA174" s="580"/>
      <c r="DB174" s="580"/>
      <c r="DC174" s="580"/>
      <c r="DD174" s="580"/>
      <c r="DE174" s="580"/>
      <c r="DF174" s="580"/>
      <c r="DG174" s="580"/>
      <c r="DH174" s="580"/>
      <c r="DI174" s="580"/>
      <c r="DJ174" s="580"/>
      <c r="DK174" s="580"/>
      <c r="DL174" s="580"/>
      <c r="DM174" s="580"/>
      <c r="DN174" s="580"/>
      <c r="DO174" s="580"/>
      <c r="DP174" s="580"/>
      <c r="DQ174" s="580"/>
      <c r="DR174" s="580"/>
      <c r="DS174" s="580"/>
      <c r="DT174" s="580"/>
      <c r="DU174" s="580"/>
      <c r="DV174" s="580"/>
      <c r="DW174" s="580"/>
      <c r="DX174" s="580"/>
      <c r="DY174" s="580"/>
      <c r="DZ174" s="580"/>
      <c r="EA174" s="580"/>
      <c r="EB174" s="580"/>
      <c r="EC174" s="580"/>
      <c r="ED174" s="580"/>
      <c r="EE174" s="580"/>
      <c r="EF174" s="580"/>
      <c r="EG174" s="580"/>
      <c r="EH174" s="580"/>
      <c r="EI174" s="580"/>
      <c r="EJ174" s="580"/>
      <c r="EK174" s="580"/>
      <c r="EL174" s="580"/>
      <c r="EM174" s="580"/>
      <c r="EN174" s="580"/>
      <c r="EO174" s="580"/>
      <c r="EP174" s="580"/>
      <c r="EQ174" s="580"/>
      <c r="ER174" s="580"/>
      <c r="ES174" s="580"/>
      <c r="ET174" s="580"/>
      <c r="EU174" s="580"/>
      <c r="EV174" s="580"/>
      <c r="EW174" s="580"/>
      <c r="EX174" s="580"/>
      <c r="EY174" s="580"/>
      <c r="EZ174" s="580"/>
      <c r="FA174" s="580"/>
      <c r="FB174" s="580"/>
      <c r="FC174" s="580"/>
      <c r="FD174" s="580"/>
      <c r="FE174" s="580"/>
      <c r="FF174" s="580"/>
      <c r="FG174" s="580"/>
      <c r="FH174" s="580"/>
      <c r="FI174" s="580"/>
      <c r="FJ174" s="580"/>
      <c r="FK174" s="580"/>
      <c r="FL174" s="580"/>
      <c r="FM174" s="580"/>
      <c r="FN174" s="580"/>
      <c r="FO174" s="580"/>
      <c r="FP174" s="580"/>
      <c r="FQ174" s="580"/>
      <c r="FR174" s="580"/>
      <c r="FS174" s="580"/>
      <c r="FT174" s="580"/>
      <c r="FU174" s="580"/>
      <c r="FV174" s="580"/>
      <c r="FW174" s="580"/>
      <c r="FX174" s="580"/>
      <c r="FY174" s="580"/>
      <c r="FZ174" s="580"/>
      <c r="GA174" s="580"/>
      <c r="GB174" s="580"/>
      <c r="GC174" s="580"/>
      <c r="GD174" s="580"/>
      <c r="GE174" s="580"/>
      <c r="GF174" s="580"/>
      <c r="GG174" s="580"/>
      <c r="GH174" s="580"/>
      <c r="GI174" s="580"/>
      <c r="GJ174" s="580"/>
      <c r="GK174" s="580"/>
      <c r="GL174" s="580"/>
      <c r="GM174" s="580"/>
      <c r="GN174" s="580"/>
      <c r="GO174" s="580"/>
      <c r="GP174" s="580"/>
      <c r="GQ174" s="580"/>
      <c r="GR174" s="580"/>
      <c r="GS174" s="580"/>
      <c r="GT174" s="580"/>
      <c r="GU174" s="580"/>
      <c r="GV174" s="580"/>
      <c r="GW174" s="580"/>
      <c r="GX174" s="580"/>
      <c r="GY174" s="580"/>
      <c r="GZ174" s="580"/>
      <c r="HA174" s="580"/>
      <c r="HB174" s="580"/>
      <c r="HC174" s="580"/>
      <c r="HD174" s="580"/>
      <c r="HE174" s="580"/>
      <c r="HF174" s="580"/>
      <c r="HG174" s="580"/>
      <c r="HH174" s="580"/>
      <c r="HI174" s="580"/>
      <c r="HJ174" s="580"/>
      <c r="HK174" s="580"/>
      <c r="HL174" s="580"/>
      <c r="HM174" s="580"/>
      <c r="HN174" s="580"/>
      <c r="HO174" s="580"/>
      <c r="HP174" s="580"/>
      <c r="HQ174" s="580"/>
      <c r="HR174" s="580"/>
      <c r="HS174" s="580"/>
      <c r="HT174" s="580"/>
      <c r="HU174" s="580"/>
      <c r="HV174" s="580"/>
      <c r="HW174" s="580"/>
      <c r="HX174" s="580"/>
      <c r="HY174" s="580"/>
      <c r="HZ174" s="580"/>
      <c r="IA174" s="580"/>
      <c r="IB174" s="580"/>
      <c r="IC174" s="580"/>
      <c r="ID174" s="580"/>
      <c r="IE174" s="580"/>
      <c r="IF174" s="580"/>
      <c r="IG174" s="580"/>
      <c r="IH174" s="580"/>
      <c r="II174" s="580"/>
      <c r="IJ174" s="580"/>
      <c r="IK174" s="580"/>
      <c r="IL174" s="580"/>
    </row>
    <row r="175" spans="1:246" ht="30" customHeight="1">
      <c r="A175" s="1751"/>
      <c r="B175" s="1752"/>
      <c r="C175" s="1752"/>
      <c r="D175" s="1752"/>
      <c r="E175" s="1752"/>
      <c r="F175" s="1752"/>
      <c r="G175" s="1752"/>
      <c r="H175" s="1752"/>
      <c r="I175" s="1752"/>
      <c r="J175" s="1752"/>
      <c r="K175" s="1752"/>
      <c r="L175" s="1752"/>
      <c r="M175" s="1752"/>
      <c r="N175" s="1752"/>
      <c r="O175" s="1752"/>
      <c r="P175" s="1752"/>
      <c r="Q175" s="1752"/>
      <c r="R175" s="1752"/>
      <c r="S175" s="1752"/>
      <c r="T175" s="1752"/>
      <c r="U175" s="1752"/>
      <c r="V175" s="1752"/>
      <c r="W175" s="1752"/>
      <c r="X175" s="1752"/>
      <c r="Y175" s="1752"/>
      <c r="Z175" s="1752"/>
      <c r="AA175" s="1752"/>
      <c r="AB175" s="1752"/>
      <c r="AC175" s="1752"/>
      <c r="AD175" s="1752"/>
      <c r="AE175" s="1752"/>
      <c r="AF175" s="1753"/>
      <c r="AG175" s="909" t="s">
        <v>445</v>
      </c>
      <c r="AH175" s="1522"/>
      <c r="AI175" s="1523"/>
      <c r="AJ175" s="1523"/>
      <c r="AK175" s="1523"/>
      <c r="AL175" s="1524"/>
      <c r="AM175" s="777"/>
      <c r="AN175" s="777"/>
      <c r="AO175" s="777"/>
      <c r="AP175" s="777"/>
      <c r="AQ175" s="777"/>
      <c r="AR175" s="777"/>
      <c r="AS175" s="777"/>
      <c r="AT175" s="777"/>
      <c r="AU175" s="768"/>
      <c r="AV175" s="768"/>
      <c r="AW175" s="768"/>
      <c r="AX175" s="768"/>
      <c r="AY175" s="768"/>
      <c r="AZ175" s="768"/>
      <c r="BA175" s="768"/>
      <c r="BB175" s="768"/>
      <c r="BC175" s="42"/>
      <c r="BD175" s="127"/>
      <c r="BE175" s="605"/>
      <c r="BF175" s="612"/>
      <c r="BG175" s="605"/>
      <c r="BH175" s="129"/>
      <c r="BI175" s="605"/>
      <c r="BJ175" s="246"/>
      <c r="BK175" s="246"/>
      <c r="BL175" s="941"/>
      <c r="BM175" s="941"/>
      <c r="BN175" s="941"/>
      <c r="BO175" s="941"/>
      <c r="BP175" s="941"/>
      <c r="BQ175" s="941"/>
      <c r="BR175" s="941"/>
      <c r="BS175" s="941"/>
      <c r="BT175" s="941"/>
      <c r="BU175" s="941"/>
      <c r="BV175" s="941"/>
      <c r="BW175" s="941"/>
      <c r="BX175" s="941"/>
      <c r="BY175" s="941"/>
      <c r="BZ175" s="941"/>
      <c r="CA175" s="23"/>
      <c r="CB175" s="259"/>
      <c r="CC175" s="259"/>
      <c r="CD175" s="259"/>
      <c r="CE175" s="259"/>
      <c r="CF175" s="259"/>
      <c r="CG175" s="259"/>
      <c r="CH175" s="259"/>
      <c r="CI175" s="259"/>
      <c r="CJ175" s="259"/>
      <c r="CK175" s="259"/>
      <c r="CL175" s="259"/>
      <c r="CM175" s="259"/>
      <c r="CN175" s="259"/>
      <c r="CO175" s="259"/>
      <c r="CP175" s="259"/>
      <c r="CQ175" s="259"/>
      <c r="CR175" s="259"/>
      <c r="CS175" s="259"/>
      <c r="CT175" s="941"/>
      <c r="CU175" s="941"/>
      <c r="CV175" s="941"/>
      <c r="CW175" s="259"/>
      <c r="CX175" s="259"/>
      <c r="CY175" s="941"/>
      <c r="CZ175" s="246"/>
      <c r="DA175" s="580"/>
      <c r="DB175" s="580"/>
      <c r="DC175" s="580"/>
      <c r="DD175" s="580"/>
      <c r="DE175" s="580"/>
      <c r="DF175" s="580"/>
      <c r="DG175" s="580"/>
      <c r="DH175" s="580"/>
      <c r="DI175" s="580"/>
      <c r="DJ175" s="580"/>
      <c r="DK175" s="580"/>
      <c r="DL175" s="580"/>
      <c r="DM175" s="580"/>
      <c r="DN175" s="580"/>
      <c r="DO175" s="580"/>
      <c r="DP175" s="580"/>
      <c r="DQ175" s="580"/>
      <c r="DR175" s="580"/>
      <c r="DS175" s="580"/>
      <c r="DT175" s="580"/>
      <c r="DU175" s="580"/>
      <c r="DV175" s="580"/>
      <c r="DW175" s="580"/>
      <c r="DX175" s="580"/>
      <c r="DY175" s="580"/>
      <c r="DZ175" s="580"/>
      <c r="EA175" s="580"/>
      <c r="EB175" s="580"/>
      <c r="EC175" s="580"/>
      <c r="ED175" s="580"/>
      <c r="EE175" s="580"/>
      <c r="EF175" s="580"/>
      <c r="EG175" s="580"/>
      <c r="EH175" s="580"/>
      <c r="EI175" s="580"/>
      <c r="EJ175" s="580"/>
      <c r="EK175" s="580"/>
      <c r="EL175" s="580"/>
      <c r="EM175" s="580"/>
      <c r="EN175" s="580"/>
      <c r="EO175" s="580"/>
      <c r="EP175" s="580"/>
      <c r="EQ175" s="580"/>
      <c r="ER175" s="580"/>
      <c r="ES175" s="580"/>
      <c r="ET175" s="580"/>
      <c r="EU175" s="580"/>
      <c r="EV175" s="580"/>
      <c r="EW175" s="580"/>
      <c r="EX175" s="580"/>
      <c r="EY175" s="580"/>
      <c r="EZ175" s="580"/>
      <c r="FA175" s="580"/>
      <c r="FB175" s="580"/>
      <c r="FC175" s="580"/>
      <c r="FD175" s="580"/>
      <c r="FE175" s="580"/>
      <c r="FF175" s="580"/>
      <c r="FG175" s="580"/>
      <c r="FH175" s="580"/>
      <c r="FI175" s="580"/>
      <c r="FJ175" s="580"/>
      <c r="FK175" s="580"/>
      <c r="FL175" s="580"/>
      <c r="FM175" s="580"/>
      <c r="FN175" s="580"/>
      <c r="FO175" s="580"/>
      <c r="FP175" s="580"/>
      <c r="FQ175" s="580"/>
      <c r="FR175" s="580"/>
      <c r="FS175" s="580"/>
      <c r="FT175" s="580"/>
      <c r="FU175" s="580"/>
      <c r="FV175" s="580"/>
      <c r="FW175" s="580"/>
      <c r="FX175" s="580"/>
      <c r="FY175" s="580"/>
      <c r="FZ175" s="580"/>
      <c r="GA175" s="580"/>
      <c r="GB175" s="580"/>
      <c r="GC175" s="580"/>
      <c r="GD175" s="580"/>
      <c r="GE175" s="580"/>
      <c r="GF175" s="580"/>
      <c r="GG175" s="580"/>
      <c r="GH175" s="580"/>
      <c r="GI175" s="580"/>
      <c r="GJ175" s="580"/>
      <c r="GK175" s="580"/>
      <c r="GL175" s="580"/>
      <c r="GM175" s="580"/>
      <c r="GN175" s="580"/>
      <c r="GO175" s="580"/>
      <c r="GP175" s="580"/>
      <c r="GQ175" s="580"/>
      <c r="GR175" s="580"/>
      <c r="GS175" s="580"/>
      <c r="GT175" s="580"/>
      <c r="GU175" s="580"/>
      <c r="GV175" s="580"/>
      <c r="GW175" s="580"/>
      <c r="GX175" s="580"/>
      <c r="GY175" s="580"/>
      <c r="GZ175" s="580"/>
      <c r="HA175" s="580"/>
      <c r="HB175" s="580"/>
      <c r="HC175" s="580"/>
      <c r="HD175" s="580"/>
      <c r="HE175" s="580"/>
      <c r="HF175" s="580"/>
      <c r="HG175" s="580"/>
      <c r="HH175" s="580"/>
      <c r="HI175" s="580"/>
      <c r="HJ175" s="580"/>
      <c r="HK175" s="580"/>
      <c r="HL175" s="580"/>
      <c r="HM175" s="580"/>
      <c r="HN175" s="580"/>
      <c r="HO175" s="580"/>
      <c r="HP175" s="580"/>
      <c r="HQ175" s="580"/>
      <c r="HR175" s="580"/>
      <c r="HS175" s="580"/>
      <c r="HT175" s="580"/>
      <c r="HU175" s="580"/>
      <c r="HV175" s="580"/>
      <c r="HW175" s="580"/>
      <c r="HX175" s="580"/>
      <c r="HY175" s="580"/>
      <c r="HZ175" s="580"/>
      <c r="IA175" s="580"/>
      <c r="IB175" s="580"/>
      <c r="IC175" s="580"/>
      <c r="ID175" s="580"/>
      <c r="IE175" s="580"/>
      <c r="IF175" s="580"/>
      <c r="IG175" s="580"/>
      <c r="IH175" s="580"/>
      <c r="II175" s="580"/>
      <c r="IJ175" s="580"/>
      <c r="IK175" s="580"/>
      <c r="IL175" s="580"/>
    </row>
    <row r="176" spans="1:246" s="13" customFormat="1" ht="30" customHeight="1">
      <c r="A176" s="1751"/>
      <c r="B176" s="1752"/>
      <c r="C176" s="1752"/>
      <c r="D176" s="1752"/>
      <c r="E176" s="1752"/>
      <c r="F176" s="1752"/>
      <c r="G176" s="1752"/>
      <c r="H176" s="1752"/>
      <c r="I176" s="1752"/>
      <c r="J176" s="1752"/>
      <c r="K176" s="1752"/>
      <c r="L176" s="1752"/>
      <c r="M176" s="1752"/>
      <c r="N176" s="1752"/>
      <c r="O176" s="1752"/>
      <c r="P176" s="1752"/>
      <c r="Q176" s="1752"/>
      <c r="R176" s="1752"/>
      <c r="S176" s="1752"/>
      <c r="T176" s="1752"/>
      <c r="U176" s="1752"/>
      <c r="V176" s="1752"/>
      <c r="W176" s="1752"/>
      <c r="X176" s="1752"/>
      <c r="Y176" s="1752"/>
      <c r="Z176" s="1752"/>
      <c r="AA176" s="1752"/>
      <c r="AB176" s="1752"/>
      <c r="AC176" s="1752"/>
      <c r="AD176" s="1752"/>
      <c r="AE176" s="1752"/>
      <c r="AF176" s="1753"/>
      <c r="AG176" s="199" t="s">
        <v>446</v>
      </c>
      <c r="AH176" s="1522"/>
      <c r="AI176" s="1523"/>
      <c r="AJ176" s="1523"/>
      <c r="AK176" s="1523"/>
      <c r="AL176" s="1524"/>
      <c r="AM176" s="760"/>
      <c r="AN176" s="760"/>
      <c r="AO176" s="760"/>
      <c r="AP176" s="760"/>
      <c r="AQ176" s="760"/>
      <c r="AR176" s="760"/>
      <c r="AS176" s="760"/>
      <c r="AT176" s="760"/>
      <c r="AU176" s="777"/>
      <c r="AV176" s="777"/>
      <c r="AW176" s="777"/>
      <c r="AX176" s="777"/>
      <c r="AY176" s="777"/>
      <c r="AZ176" s="777"/>
      <c r="BA176" s="777"/>
      <c r="BB176" s="777"/>
      <c r="BC176" s="43"/>
      <c r="BD176" s="131"/>
      <c r="BE176" s="771"/>
      <c r="BF176" s="807"/>
      <c r="BG176" s="771"/>
      <c r="BH176" s="613"/>
      <c r="BI176" s="771"/>
      <c r="BJ176" s="771"/>
      <c r="BK176" s="941"/>
      <c r="BL176" s="941"/>
      <c r="BM176" s="941"/>
      <c r="BN176" s="941"/>
      <c r="BO176" s="941"/>
      <c r="BP176" s="941"/>
      <c r="BQ176" s="941"/>
      <c r="BR176" s="941"/>
      <c r="BS176" s="941"/>
      <c r="BT176" s="941"/>
      <c r="BU176" s="941"/>
      <c r="BV176" s="941"/>
      <c r="BW176" s="941"/>
      <c r="BX176" s="941"/>
      <c r="BY176" s="941"/>
      <c r="BZ176" s="941"/>
      <c r="CA176" s="259"/>
      <c r="CB176" s="259"/>
      <c r="CC176" s="259"/>
      <c r="CD176" s="259"/>
      <c r="CE176" s="259"/>
      <c r="CF176" s="259"/>
      <c r="CG176" s="259"/>
      <c r="CH176" s="259"/>
      <c r="CI176" s="259"/>
      <c r="CJ176" s="259"/>
      <c r="CK176" s="259"/>
      <c r="CL176" s="259"/>
      <c r="CM176" s="259"/>
      <c r="CN176" s="259"/>
      <c r="CO176" s="259"/>
      <c r="CP176" s="259"/>
      <c r="CQ176" s="259"/>
      <c r="CR176" s="259"/>
      <c r="CS176" s="259"/>
      <c r="CT176" s="941"/>
      <c r="CU176" s="941"/>
      <c r="CV176" s="941"/>
      <c r="CW176" s="941"/>
      <c r="CX176" s="941"/>
      <c r="CY176" s="941"/>
      <c r="CZ176" s="246"/>
      <c r="DA176" s="580"/>
      <c r="DB176" s="580"/>
      <c r="DC176" s="580"/>
      <c r="DD176" s="580"/>
      <c r="DE176" s="580"/>
      <c r="DF176" s="580"/>
      <c r="DG176" s="580"/>
      <c r="DH176" s="580"/>
      <c r="DI176" s="580"/>
      <c r="DJ176" s="580"/>
      <c r="DK176" s="580"/>
      <c r="DL176" s="580"/>
      <c r="DM176" s="580"/>
      <c r="DN176" s="580"/>
      <c r="DO176" s="580"/>
      <c r="DP176" s="580"/>
      <c r="DQ176" s="580"/>
      <c r="DR176" s="580"/>
      <c r="DS176" s="580"/>
      <c r="DT176" s="580"/>
      <c r="DU176" s="580"/>
      <c r="DV176" s="580"/>
      <c r="DW176" s="580"/>
      <c r="DX176" s="580"/>
      <c r="DY176" s="580"/>
      <c r="DZ176" s="580"/>
      <c r="EA176" s="580"/>
      <c r="EB176" s="580"/>
      <c r="EC176" s="580"/>
      <c r="ED176" s="580"/>
      <c r="EE176" s="580"/>
      <c r="EF176" s="580"/>
      <c r="EG176" s="580"/>
      <c r="EH176" s="580"/>
      <c r="EI176" s="580"/>
      <c r="EJ176" s="580"/>
      <c r="EK176" s="580"/>
      <c r="EL176" s="580"/>
      <c r="EM176" s="580"/>
      <c r="EN176" s="580"/>
      <c r="EO176" s="771"/>
      <c r="EP176" s="771"/>
      <c r="EQ176" s="771"/>
      <c r="ER176" s="771"/>
      <c r="ES176" s="771"/>
      <c r="ET176" s="771"/>
      <c r="EU176" s="771"/>
      <c r="EV176" s="771"/>
      <c r="EW176" s="771"/>
      <c r="EX176" s="771"/>
      <c r="EY176" s="771"/>
      <c r="EZ176" s="771"/>
      <c r="FA176" s="771"/>
      <c r="FB176" s="771"/>
      <c r="FC176" s="771"/>
      <c r="FD176" s="771"/>
      <c r="FE176" s="771"/>
      <c r="FF176" s="771"/>
      <c r="FG176" s="771"/>
      <c r="FH176" s="771"/>
      <c r="FI176" s="771"/>
      <c r="FJ176" s="771"/>
      <c r="FK176" s="771"/>
      <c r="FL176" s="771"/>
      <c r="FM176" s="771"/>
      <c r="FN176" s="771"/>
      <c r="FO176" s="771"/>
      <c r="FP176" s="771"/>
      <c r="FQ176" s="771"/>
      <c r="FR176" s="771"/>
      <c r="FS176" s="771"/>
      <c r="FT176" s="771"/>
      <c r="FU176" s="771"/>
      <c r="FV176" s="771"/>
      <c r="FW176" s="771"/>
      <c r="FX176" s="771"/>
      <c r="FY176" s="771"/>
      <c r="FZ176" s="771"/>
      <c r="GA176" s="771"/>
      <c r="GB176" s="771"/>
      <c r="GC176" s="771"/>
      <c r="GD176" s="771"/>
      <c r="GE176" s="771"/>
      <c r="GF176" s="771"/>
      <c r="GG176" s="771"/>
      <c r="GH176" s="771"/>
      <c r="GI176" s="771"/>
      <c r="GJ176" s="771"/>
      <c r="GK176" s="771"/>
      <c r="GL176" s="771"/>
      <c r="GM176" s="771"/>
      <c r="GN176" s="771"/>
      <c r="GO176" s="771"/>
      <c r="GP176" s="771"/>
      <c r="GQ176" s="771"/>
      <c r="GR176" s="771"/>
      <c r="GS176" s="771"/>
      <c r="GT176" s="771"/>
      <c r="GU176" s="771"/>
      <c r="GV176" s="771"/>
      <c r="GW176" s="771"/>
      <c r="GX176" s="771"/>
      <c r="GY176" s="771"/>
      <c r="GZ176" s="771"/>
      <c r="HA176" s="771"/>
      <c r="HB176" s="771"/>
      <c r="HC176" s="771"/>
      <c r="HD176" s="771"/>
      <c r="HE176" s="771"/>
      <c r="HF176" s="771"/>
      <c r="HG176" s="771"/>
      <c r="HH176" s="771"/>
      <c r="HI176" s="771"/>
      <c r="HJ176" s="771"/>
      <c r="HK176" s="771"/>
      <c r="HL176" s="771"/>
      <c r="HM176" s="771"/>
      <c r="HN176" s="771"/>
      <c r="HO176" s="771"/>
      <c r="HP176" s="771"/>
      <c r="HQ176" s="771"/>
      <c r="HR176" s="771"/>
      <c r="HS176" s="771"/>
      <c r="HT176" s="771"/>
      <c r="HU176" s="771"/>
      <c r="HV176" s="771"/>
      <c r="HW176" s="771"/>
      <c r="HX176" s="771"/>
      <c r="HY176" s="771"/>
      <c r="HZ176" s="771"/>
      <c r="IA176" s="771"/>
      <c r="IB176" s="771"/>
      <c r="IC176" s="771"/>
      <c r="ID176" s="771"/>
      <c r="IE176" s="771"/>
      <c r="IF176" s="771"/>
      <c r="IG176" s="771"/>
      <c r="IH176" s="771"/>
      <c r="II176" s="771"/>
      <c r="IJ176" s="771"/>
      <c r="IK176" s="771"/>
      <c r="IL176" s="771"/>
    </row>
    <row r="177" spans="1:246" s="13" customFormat="1" ht="30" customHeight="1">
      <c r="A177" s="1754"/>
      <c r="B177" s="1755"/>
      <c r="C177" s="1755"/>
      <c r="D177" s="1755"/>
      <c r="E177" s="1755"/>
      <c r="F177" s="1755"/>
      <c r="G177" s="1755"/>
      <c r="H177" s="1755"/>
      <c r="I177" s="1755"/>
      <c r="J177" s="1755"/>
      <c r="K177" s="1755"/>
      <c r="L177" s="1755"/>
      <c r="M177" s="1755"/>
      <c r="N177" s="1755"/>
      <c r="O177" s="1755"/>
      <c r="P177" s="1755"/>
      <c r="Q177" s="1755"/>
      <c r="R177" s="1755"/>
      <c r="S177" s="1755"/>
      <c r="T177" s="1755"/>
      <c r="U177" s="1755"/>
      <c r="V177" s="1755"/>
      <c r="W177" s="1755"/>
      <c r="X177" s="1755"/>
      <c r="Y177" s="1755"/>
      <c r="Z177" s="1755"/>
      <c r="AA177" s="1755"/>
      <c r="AB177" s="1755"/>
      <c r="AC177" s="1755"/>
      <c r="AD177" s="1755"/>
      <c r="AE177" s="1755"/>
      <c r="AF177" s="1756"/>
      <c r="AG177" s="909" t="s">
        <v>447</v>
      </c>
      <c r="AH177" s="1522"/>
      <c r="AI177" s="1523"/>
      <c r="AJ177" s="1523"/>
      <c r="AK177" s="1523"/>
      <c r="AL177" s="1524"/>
      <c r="AM177" s="760"/>
      <c r="AN177" s="760"/>
      <c r="AO177" s="760"/>
      <c r="AP177" s="760"/>
      <c r="AQ177" s="760"/>
      <c r="AR177" s="760"/>
      <c r="AS177" s="760"/>
      <c r="AT177" s="760"/>
      <c r="AU177" s="777"/>
      <c r="AV177" s="777"/>
      <c r="AW177" s="777"/>
      <c r="AX177" s="777"/>
      <c r="AY177" s="777"/>
      <c r="AZ177" s="777"/>
      <c r="BA177" s="777"/>
      <c r="BB177" s="777"/>
      <c r="BC177" s="43"/>
      <c r="BD177" s="131"/>
      <c r="BE177" s="771"/>
      <c r="BF177" s="807"/>
      <c r="BG177" s="771"/>
      <c r="BH177" s="613"/>
      <c r="BI177" s="771"/>
      <c r="BJ177" s="771"/>
      <c r="BK177" s="941"/>
      <c r="BL177" s="941"/>
      <c r="BM177" s="941"/>
      <c r="BN177" s="941"/>
      <c r="BO177" s="941"/>
      <c r="BP177" s="941"/>
      <c r="BQ177" s="941"/>
      <c r="BR177" s="941"/>
      <c r="BS177" s="941"/>
      <c r="BT177" s="941"/>
      <c r="BU177" s="941"/>
      <c r="BV177" s="941"/>
      <c r="BW177" s="941"/>
      <c r="BX177" s="941"/>
      <c r="BY177" s="941"/>
      <c r="BZ177" s="941"/>
      <c r="CA177" s="941"/>
      <c r="CB177" s="259"/>
      <c r="CC177" s="259"/>
      <c r="CD177" s="259"/>
      <c r="CE177" s="259"/>
      <c r="CF177" s="259"/>
      <c r="CG177" s="259"/>
      <c r="CH177" s="259"/>
      <c r="CI177" s="259"/>
      <c r="CJ177" s="259"/>
      <c r="CK177" s="259"/>
      <c r="CL177" s="259"/>
      <c r="CM177" s="259"/>
      <c r="CN177" s="259"/>
      <c r="CO177" s="259"/>
      <c r="CP177" s="259"/>
      <c r="CQ177" s="259"/>
      <c r="CR177" s="259"/>
      <c r="CS177" s="259"/>
      <c r="CT177" s="941"/>
      <c r="CU177" s="941"/>
      <c r="CV177" s="941"/>
      <c r="CW177" s="941"/>
      <c r="CX177" s="941"/>
      <c r="CY177" s="941"/>
      <c r="CZ177" s="246"/>
      <c r="DA177" s="580"/>
      <c r="DB177" s="580"/>
      <c r="DC177" s="580"/>
      <c r="DD177" s="580"/>
      <c r="DE177" s="580"/>
      <c r="DF177" s="580"/>
      <c r="DG177" s="580"/>
      <c r="DH177" s="580"/>
      <c r="DI177" s="580"/>
      <c r="DJ177" s="580"/>
      <c r="DK177" s="580"/>
      <c r="DL177" s="580"/>
      <c r="DM177" s="580"/>
      <c r="DN177" s="580"/>
      <c r="DO177" s="580"/>
      <c r="DP177" s="580"/>
      <c r="DQ177" s="580"/>
      <c r="DR177" s="580"/>
      <c r="DS177" s="580"/>
      <c r="DT177" s="580"/>
      <c r="DU177" s="580"/>
      <c r="DV177" s="580"/>
      <c r="DW177" s="580"/>
      <c r="DX177" s="580"/>
      <c r="DY177" s="580"/>
      <c r="DZ177" s="580"/>
      <c r="EA177" s="580"/>
      <c r="EB177" s="580"/>
      <c r="EC177" s="580"/>
      <c r="ED177" s="580"/>
      <c r="EE177" s="580"/>
      <c r="EF177" s="580"/>
      <c r="EG177" s="580"/>
      <c r="EH177" s="580"/>
      <c r="EI177" s="580"/>
      <c r="EJ177" s="580"/>
      <c r="EK177" s="580"/>
      <c r="EL177" s="580"/>
      <c r="EM177" s="580"/>
      <c r="EN177" s="580"/>
      <c r="EO177" s="771"/>
      <c r="EP177" s="771"/>
      <c r="EQ177" s="771"/>
      <c r="ER177" s="771"/>
      <c r="ES177" s="771"/>
      <c r="ET177" s="771"/>
      <c r="EU177" s="771"/>
      <c r="EV177" s="771"/>
      <c r="EW177" s="771"/>
      <c r="EX177" s="771"/>
      <c r="EY177" s="771"/>
      <c r="EZ177" s="771"/>
      <c r="FA177" s="771"/>
      <c r="FB177" s="771"/>
      <c r="FC177" s="771"/>
      <c r="FD177" s="771"/>
      <c r="FE177" s="771"/>
      <c r="FF177" s="771"/>
      <c r="FG177" s="771"/>
      <c r="FH177" s="771"/>
      <c r="FI177" s="771"/>
      <c r="FJ177" s="771"/>
      <c r="FK177" s="771"/>
      <c r="FL177" s="771"/>
      <c r="FM177" s="771"/>
      <c r="FN177" s="771"/>
      <c r="FO177" s="771"/>
      <c r="FP177" s="771"/>
      <c r="FQ177" s="771"/>
      <c r="FR177" s="771"/>
      <c r="FS177" s="771"/>
      <c r="FT177" s="771"/>
      <c r="FU177" s="771"/>
      <c r="FV177" s="771"/>
      <c r="FW177" s="771"/>
      <c r="FX177" s="771"/>
      <c r="FY177" s="771"/>
      <c r="FZ177" s="771"/>
      <c r="GA177" s="771"/>
      <c r="GB177" s="771"/>
      <c r="GC177" s="771"/>
      <c r="GD177" s="771"/>
      <c r="GE177" s="771"/>
      <c r="GF177" s="771"/>
      <c r="GG177" s="771"/>
      <c r="GH177" s="771"/>
      <c r="GI177" s="771"/>
      <c r="GJ177" s="771"/>
      <c r="GK177" s="771"/>
      <c r="GL177" s="771"/>
      <c r="GM177" s="771"/>
      <c r="GN177" s="771"/>
      <c r="GO177" s="771"/>
      <c r="GP177" s="771"/>
      <c r="GQ177" s="771"/>
      <c r="GR177" s="771"/>
      <c r="GS177" s="771"/>
      <c r="GT177" s="771"/>
      <c r="GU177" s="771"/>
      <c r="GV177" s="771"/>
      <c r="GW177" s="771"/>
      <c r="GX177" s="771"/>
      <c r="GY177" s="771"/>
      <c r="GZ177" s="771"/>
      <c r="HA177" s="771"/>
      <c r="HB177" s="771"/>
      <c r="HC177" s="771"/>
      <c r="HD177" s="771"/>
      <c r="HE177" s="771"/>
      <c r="HF177" s="771"/>
      <c r="HG177" s="771"/>
      <c r="HH177" s="771"/>
      <c r="HI177" s="771"/>
      <c r="HJ177" s="771"/>
      <c r="HK177" s="771"/>
      <c r="HL177" s="771"/>
      <c r="HM177" s="771"/>
      <c r="HN177" s="771"/>
      <c r="HO177" s="771"/>
      <c r="HP177" s="771"/>
      <c r="HQ177" s="771"/>
      <c r="HR177" s="771"/>
      <c r="HS177" s="771"/>
      <c r="HT177" s="771"/>
      <c r="HU177" s="771"/>
      <c r="HV177" s="771"/>
      <c r="HW177" s="771"/>
      <c r="HX177" s="771"/>
      <c r="HY177" s="771"/>
      <c r="HZ177" s="771"/>
      <c r="IA177" s="771"/>
      <c r="IB177" s="771"/>
      <c r="IC177" s="771"/>
      <c r="ID177" s="771"/>
      <c r="IE177" s="771"/>
      <c r="IF177" s="771"/>
      <c r="IG177" s="771"/>
      <c r="IH177" s="771"/>
      <c r="II177" s="771"/>
      <c r="IJ177" s="771"/>
      <c r="IK177" s="771"/>
      <c r="IL177" s="771"/>
    </row>
    <row r="178" spans="1:246" ht="75" customHeight="1" thickBot="1">
      <c r="A178" s="1575" t="s">
        <v>448</v>
      </c>
      <c r="B178" s="1576"/>
      <c r="C178" s="1576"/>
      <c r="D178" s="1576"/>
      <c r="E178" s="1576"/>
      <c r="F178" s="1576"/>
      <c r="G178" s="1576"/>
      <c r="H178" s="1576"/>
      <c r="I178" s="1576"/>
      <c r="J178" s="1576"/>
      <c r="K178" s="1610"/>
      <c r="L178" s="1611"/>
      <c r="M178" s="1611"/>
      <c r="N178" s="1611"/>
      <c r="O178" s="1611"/>
      <c r="P178" s="1611"/>
      <c r="Q178" s="1611"/>
      <c r="R178" s="1611"/>
      <c r="S178" s="1611"/>
      <c r="T178" s="1611"/>
      <c r="U178" s="1611"/>
      <c r="V178" s="1611"/>
      <c r="W178" s="1611"/>
      <c r="X178" s="1611"/>
      <c r="Y178" s="1611"/>
      <c r="Z178" s="1611"/>
      <c r="AA178" s="1611"/>
      <c r="AB178" s="1611"/>
      <c r="AC178" s="1611"/>
      <c r="AD178" s="1611"/>
      <c r="AE178" s="1611"/>
      <c r="AF178" s="1611"/>
      <c r="AG178" s="1611"/>
      <c r="AH178" s="1611"/>
      <c r="AI178" s="1611"/>
      <c r="AJ178" s="1611"/>
      <c r="AK178" s="1611"/>
      <c r="AL178" s="1612"/>
      <c r="AM178" s="760"/>
      <c r="AN178" s="760"/>
      <c r="AO178" s="760"/>
      <c r="AP178" s="760"/>
      <c r="AQ178" s="760"/>
      <c r="AR178" s="760"/>
      <c r="AS178" s="760"/>
      <c r="AT178" s="760"/>
      <c r="AU178" s="765"/>
      <c r="AV178" s="765"/>
      <c r="AW178" s="765"/>
      <c r="AX178" s="765"/>
      <c r="AY178" s="765"/>
      <c r="AZ178" s="765"/>
      <c r="BA178" s="765"/>
      <c r="BB178" s="765"/>
      <c r="BC178" s="40"/>
      <c r="BD178" s="125"/>
      <c r="BE178" s="259"/>
      <c r="BF178" s="801"/>
      <c r="BG178" s="259"/>
      <c r="BH178" s="546"/>
      <c r="BI178" s="259"/>
      <c r="BJ178" s="259"/>
      <c r="BK178" s="259"/>
      <c r="BL178" s="941"/>
      <c r="BM178" s="941"/>
      <c r="BN178" s="941"/>
      <c r="BO178" s="941"/>
      <c r="BP178" s="941"/>
      <c r="BQ178" s="941"/>
      <c r="BR178" s="941"/>
      <c r="BS178" s="941"/>
      <c r="BT178" s="941"/>
      <c r="BU178" s="259"/>
      <c r="BV178" s="259"/>
      <c r="BW178" s="259"/>
      <c r="BX178" s="259"/>
      <c r="BY178" s="259"/>
      <c r="BZ178" s="259"/>
      <c r="CA178" s="259"/>
      <c r="CB178" s="259"/>
      <c r="CC178" s="259"/>
      <c r="CD178" s="259"/>
      <c r="CE178" s="259"/>
      <c r="CF178" s="259"/>
      <c r="CG178" s="259"/>
      <c r="CH178" s="259"/>
      <c r="CI178" s="259"/>
      <c r="CJ178" s="259"/>
      <c r="CK178" s="259"/>
      <c r="CL178" s="259"/>
      <c r="CM178" s="259"/>
      <c r="CN178" s="259"/>
      <c r="CO178" s="259"/>
      <c r="CP178" s="259"/>
      <c r="CQ178" s="259"/>
      <c r="CR178" s="259"/>
      <c r="CS178" s="259"/>
      <c r="CT178" s="771"/>
      <c r="CU178" s="771"/>
      <c r="CV178" s="771"/>
      <c r="CW178" s="40"/>
      <c r="CX178" s="40"/>
      <c r="CY178" s="941"/>
      <c r="CZ178" s="580"/>
      <c r="DA178" s="580"/>
      <c r="DB178" s="580"/>
      <c r="DC178" s="580"/>
      <c r="DD178" s="580"/>
      <c r="DE178" s="580"/>
      <c r="DF178" s="580"/>
      <c r="DG178" s="580"/>
      <c r="DH178" s="580"/>
      <c r="DI178" s="580"/>
      <c r="DJ178" s="580"/>
      <c r="DK178" s="580"/>
      <c r="DL178" s="580"/>
      <c r="DM178" s="580"/>
      <c r="DN178" s="580"/>
      <c r="DO178" s="580"/>
      <c r="DP178" s="580"/>
      <c r="DQ178" s="580"/>
      <c r="DR178" s="580"/>
      <c r="DS178" s="580"/>
      <c r="DT178" s="580"/>
      <c r="DU178" s="580"/>
      <c r="DV178" s="580"/>
      <c r="DW178" s="580"/>
      <c r="DX178" s="580"/>
      <c r="DY178" s="580"/>
      <c r="DZ178" s="580"/>
      <c r="EA178" s="580"/>
      <c r="EB178" s="580"/>
      <c r="EC178" s="580"/>
      <c r="ED178" s="580"/>
      <c r="EE178" s="580"/>
      <c r="EF178" s="580"/>
      <c r="EG178" s="580"/>
      <c r="EH178" s="580"/>
      <c r="EI178" s="580"/>
      <c r="EJ178" s="580"/>
      <c r="EK178" s="580"/>
      <c r="EL178" s="580"/>
      <c r="EM178" s="580"/>
      <c r="EN178" s="580"/>
      <c r="EO178" s="580"/>
      <c r="EP178" s="580"/>
      <c r="EQ178" s="580"/>
      <c r="ER178" s="580"/>
      <c r="ES178" s="580"/>
      <c r="ET178" s="580"/>
      <c r="EU178" s="580"/>
      <c r="EV178" s="580"/>
      <c r="EW178" s="580"/>
      <c r="EX178" s="580"/>
      <c r="EY178" s="580"/>
      <c r="EZ178" s="580"/>
      <c r="FA178" s="580"/>
      <c r="FB178" s="580"/>
      <c r="FC178" s="580"/>
      <c r="FD178" s="580"/>
      <c r="FE178" s="580"/>
      <c r="FF178" s="580"/>
      <c r="FG178" s="580"/>
      <c r="FH178" s="580"/>
      <c r="FI178" s="580"/>
      <c r="FJ178" s="580"/>
      <c r="FK178" s="580"/>
      <c r="FL178" s="580"/>
      <c r="FM178" s="580"/>
      <c r="FN178" s="580"/>
      <c r="FO178" s="580"/>
      <c r="FP178" s="580"/>
      <c r="FQ178" s="580"/>
      <c r="FR178" s="580"/>
      <c r="FS178" s="580"/>
      <c r="FT178" s="580"/>
      <c r="FU178" s="580"/>
      <c r="FV178" s="580"/>
      <c r="FW178" s="580"/>
      <c r="FX178" s="580"/>
      <c r="FY178" s="580"/>
      <c r="FZ178" s="580"/>
      <c r="GA178" s="580"/>
      <c r="GB178" s="580"/>
      <c r="GC178" s="580"/>
      <c r="GD178" s="580"/>
      <c r="GE178" s="580"/>
      <c r="GF178" s="580"/>
      <c r="GG178" s="580"/>
      <c r="GH178" s="580"/>
      <c r="GI178" s="580"/>
      <c r="GJ178" s="580"/>
      <c r="GK178" s="580"/>
      <c r="GL178" s="580"/>
      <c r="GM178" s="580"/>
      <c r="GN178" s="580"/>
      <c r="GO178" s="580"/>
      <c r="GP178" s="580"/>
      <c r="GQ178" s="580"/>
      <c r="GR178" s="580"/>
      <c r="GS178" s="580"/>
      <c r="GT178" s="580"/>
      <c r="GU178" s="580"/>
      <c r="GV178" s="580"/>
      <c r="GW178" s="580"/>
      <c r="GX178" s="580"/>
      <c r="GY178" s="580"/>
      <c r="GZ178" s="580"/>
      <c r="HA178" s="580"/>
      <c r="HB178" s="580"/>
      <c r="HC178" s="580"/>
      <c r="HD178" s="580"/>
      <c r="HE178" s="580"/>
      <c r="HF178" s="580"/>
      <c r="HG178" s="580"/>
      <c r="HH178" s="580"/>
      <c r="HI178" s="580"/>
      <c r="HJ178" s="580"/>
      <c r="HK178" s="580"/>
      <c r="HL178" s="580"/>
      <c r="HM178" s="580"/>
      <c r="HN178" s="580"/>
      <c r="HO178" s="580"/>
      <c r="HP178" s="580"/>
      <c r="HQ178" s="580"/>
      <c r="HR178" s="580"/>
      <c r="HS178" s="580"/>
      <c r="HT178" s="580"/>
      <c r="HU178" s="580"/>
      <c r="HV178" s="580"/>
      <c r="HW178" s="580"/>
      <c r="HX178" s="580"/>
      <c r="HY178" s="580"/>
      <c r="HZ178" s="580"/>
      <c r="IA178" s="580"/>
      <c r="IB178" s="580"/>
      <c r="IC178" s="580"/>
      <c r="ID178" s="580"/>
      <c r="IE178" s="580"/>
      <c r="IF178" s="580"/>
      <c r="IG178" s="580"/>
      <c r="IH178" s="580"/>
      <c r="II178" s="580"/>
      <c r="IJ178" s="580"/>
      <c r="IK178" s="580"/>
      <c r="IL178" s="580"/>
    </row>
    <row r="179" spans="1:246" ht="22.5" customHeight="1" thickBot="1">
      <c r="A179" s="1427" t="s">
        <v>449</v>
      </c>
      <c r="B179" s="1428"/>
      <c r="C179" s="1428"/>
      <c r="D179" s="1428"/>
      <c r="E179" s="1428"/>
      <c r="F179" s="1428"/>
      <c r="G179" s="1428"/>
      <c r="H179" s="1428"/>
      <c r="I179" s="1428"/>
      <c r="J179" s="1428"/>
      <c r="K179" s="1428"/>
      <c r="L179" s="1428"/>
      <c r="M179" s="1428"/>
      <c r="N179" s="1428"/>
      <c r="O179" s="1428"/>
      <c r="P179" s="1428"/>
      <c r="Q179" s="1428"/>
      <c r="R179" s="1428"/>
      <c r="S179" s="1428"/>
      <c r="T179" s="1428"/>
      <c r="U179" s="1428"/>
      <c r="V179" s="1428"/>
      <c r="W179" s="1428"/>
      <c r="X179" s="1428"/>
      <c r="Y179" s="1428"/>
      <c r="Z179" s="1428"/>
      <c r="AA179" s="1428"/>
      <c r="AB179" s="1428"/>
      <c r="AC179" s="1428"/>
      <c r="AD179" s="1428"/>
      <c r="AE179" s="1428"/>
      <c r="AF179" s="1428"/>
      <c r="AG179" s="1428"/>
      <c r="AH179" s="1428"/>
      <c r="AI179" s="1428"/>
      <c r="AJ179" s="1428"/>
      <c r="AK179" s="1428"/>
      <c r="AL179" s="1429"/>
      <c r="AM179" s="777"/>
      <c r="AN179" s="777"/>
      <c r="AO179" s="777"/>
      <c r="AP179" s="777"/>
      <c r="AQ179" s="777"/>
      <c r="AR179" s="777"/>
      <c r="AS179" s="777"/>
      <c r="AT179" s="777"/>
      <c r="AU179" s="1"/>
      <c r="AV179" s="1"/>
      <c r="AW179" s="1"/>
      <c r="AX179" s="1"/>
      <c r="AY179" s="1"/>
      <c r="AZ179" s="1"/>
      <c r="BA179" s="1"/>
      <c r="BB179" s="1"/>
      <c r="BC179" s="23"/>
      <c r="BD179" s="130"/>
      <c r="BE179" s="23"/>
      <c r="BF179" s="614"/>
      <c r="BG179" s="23"/>
      <c r="BH179" s="129"/>
      <c r="BI179" s="23"/>
      <c r="BJ179" s="23"/>
      <c r="BK179" s="23"/>
      <c r="BL179" s="941"/>
      <c r="BM179" s="941"/>
      <c r="BN179" s="941"/>
      <c r="BO179" s="941"/>
      <c r="BP179" s="941"/>
      <c r="BQ179" s="941"/>
      <c r="BR179" s="941"/>
      <c r="BS179" s="941"/>
      <c r="BT179" s="941"/>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771"/>
      <c r="CU179" s="771"/>
      <c r="CV179" s="771"/>
      <c r="CW179" s="771"/>
      <c r="CX179" s="771"/>
      <c r="CY179" s="941"/>
      <c r="CZ179" s="580"/>
      <c r="DA179" s="580"/>
      <c r="DB179" s="580"/>
      <c r="DC179" s="580"/>
      <c r="DD179" s="580"/>
      <c r="DE179" s="580"/>
      <c r="DF179" s="580"/>
      <c r="DG179" s="580"/>
      <c r="DH179" s="580"/>
      <c r="DI179" s="580"/>
      <c r="DJ179" s="580"/>
      <c r="DK179" s="580"/>
      <c r="DL179" s="580"/>
      <c r="DM179" s="580"/>
      <c r="DN179" s="580"/>
      <c r="DO179" s="580"/>
      <c r="DP179" s="580"/>
      <c r="DQ179" s="580"/>
      <c r="DR179" s="580"/>
      <c r="DS179" s="580"/>
      <c r="DT179" s="580"/>
      <c r="DU179" s="580"/>
      <c r="DV179" s="580"/>
      <c r="DW179" s="580"/>
      <c r="DX179" s="580"/>
      <c r="DY179" s="580"/>
      <c r="DZ179" s="580"/>
      <c r="EA179" s="580"/>
      <c r="EB179" s="580"/>
      <c r="EC179" s="580"/>
      <c r="ED179" s="580"/>
      <c r="EE179" s="580"/>
      <c r="EF179" s="580"/>
      <c r="EG179" s="580"/>
      <c r="EH179" s="580"/>
      <c r="EI179" s="580"/>
      <c r="EJ179" s="580"/>
      <c r="EK179" s="580"/>
      <c r="EL179" s="580"/>
      <c r="EM179" s="580"/>
      <c r="EN179" s="580"/>
      <c r="EO179" s="580"/>
      <c r="EP179" s="580"/>
      <c r="EQ179" s="580"/>
      <c r="ER179" s="580"/>
      <c r="ES179" s="580"/>
      <c r="ET179" s="580"/>
      <c r="EU179" s="580"/>
      <c r="EV179" s="580"/>
      <c r="EW179" s="580"/>
      <c r="EX179" s="580"/>
      <c r="EY179" s="580"/>
      <c r="EZ179" s="580"/>
      <c r="FA179" s="580"/>
      <c r="FB179" s="580"/>
      <c r="FC179" s="580"/>
      <c r="FD179" s="580"/>
      <c r="FE179" s="580"/>
      <c r="FF179" s="580"/>
      <c r="FG179" s="580"/>
      <c r="FH179" s="580"/>
      <c r="FI179" s="580"/>
      <c r="FJ179" s="580"/>
      <c r="FK179" s="580"/>
      <c r="FL179" s="580"/>
      <c r="FM179" s="580"/>
      <c r="FN179" s="580"/>
      <c r="FO179" s="580"/>
      <c r="FP179" s="580"/>
      <c r="FQ179" s="580"/>
      <c r="FR179" s="580"/>
      <c r="FS179" s="580"/>
      <c r="FT179" s="580"/>
      <c r="FU179" s="580"/>
      <c r="FV179" s="580"/>
      <c r="FW179" s="580"/>
      <c r="FX179" s="580"/>
      <c r="FY179" s="580"/>
      <c r="FZ179" s="580"/>
      <c r="GA179" s="580"/>
      <c r="GB179" s="580"/>
      <c r="GC179" s="580"/>
      <c r="GD179" s="580"/>
      <c r="GE179" s="580"/>
      <c r="GF179" s="580"/>
      <c r="GG179" s="580"/>
      <c r="GH179" s="580"/>
      <c r="GI179" s="580"/>
      <c r="GJ179" s="580"/>
      <c r="GK179" s="580"/>
      <c r="GL179" s="580"/>
      <c r="GM179" s="580"/>
      <c r="GN179" s="580"/>
      <c r="GO179" s="580"/>
      <c r="GP179" s="580"/>
      <c r="GQ179" s="580"/>
      <c r="GR179" s="580"/>
      <c r="GS179" s="580"/>
      <c r="GT179" s="580"/>
      <c r="GU179" s="580"/>
      <c r="GV179" s="580"/>
      <c r="GW179" s="580"/>
      <c r="GX179" s="580"/>
      <c r="GY179" s="580"/>
      <c r="GZ179" s="580"/>
      <c r="HA179" s="580"/>
      <c r="HB179" s="580"/>
      <c r="HC179" s="580"/>
      <c r="HD179" s="580"/>
      <c r="HE179" s="580"/>
      <c r="HF179" s="580"/>
      <c r="HG179" s="580"/>
      <c r="HH179" s="580"/>
      <c r="HI179" s="580"/>
      <c r="HJ179" s="580"/>
      <c r="HK179" s="580"/>
      <c r="HL179" s="580"/>
      <c r="HM179" s="580"/>
      <c r="HN179" s="580"/>
      <c r="HO179" s="580"/>
      <c r="HP179" s="580"/>
      <c r="HQ179" s="580"/>
      <c r="HR179" s="580"/>
      <c r="HS179" s="580"/>
      <c r="HT179" s="580"/>
      <c r="HU179" s="580"/>
      <c r="HV179" s="580"/>
      <c r="HW179" s="580"/>
      <c r="HX179" s="580"/>
      <c r="HY179" s="580"/>
      <c r="HZ179" s="580"/>
      <c r="IA179" s="580"/>
      <c r="IB179" s="580"/>
      <c r="IC179" s="580"/>
      <c r="ID179" s="580"/>
      <c r="IE179" s="580"/>
      <c r="IF179" s="580"/>
      <c r="IG179" s="580"/>
      <c r="IH179" s="580"/>
      <c r="II179" s="580"/>
      <c r="IJ179" s="580"/>
      <c r="IK179" s="580"/>
      <c r="IL179" s="580"/>
    </row>
    <row r="180" spans="1:246" ht="57.75" customHeight="1" thickBot="1">
      <c r="A180" s="1430" t="s">
        <v>450</v>
      </c>
      <c r="B180" s="1431"/>
      <c r="C180" s="1432"/>
      <c r="D180" s="1432"/>
      <c r="E180" s="1432"/>
      <c r="F180" s="1432"/>
      <c r="G180" s="1432"/>
      <c r="H180" s="1432"/>
      <c r="I180" s="1432"/>
      <c r="J180" s="1432"/>
      <c r="K180" s="1508"/>
      <c r="L180" s="1508"/>
      <c r="M180" s="1508"/>
      <c r="N180" s="1508"/>
      <c r="O180" s="1508"/>
      <c r="P180" s="1508"/>
      <c r="Q180" s="1508"/>
      <c r="R180" s="1508"/>
      <c r="S180" s="1508"/>
      <c r="T180" s="1508"/>
      <c r="U180" s="1508"/>
      <c r="V180" s="1508"/>
      <c r="W180" s="1508"/>
      <c r="X180" s="1508"/>
      <c r="Y180" s="1508"/>
      <c r="Z180" s="1508"/>
      <c r="AA180" s="1508"/>
      <c r="AB180" s="1508"/>
      <c r="AC180" s="1508"/>
      <c r="AD180" s="1432" t="s">
        <v>451</v>
      </c>
      <c r="AE180" s="1432"/>
      <c r="AF180" s="1432"/>
      <c r="AG180" s="1432"/>
      <c r="AH180" s="1432"/>
      <c r="AI180" s="1508"/>
      <c r="AJ180" s="1508"/>
      <c r="AK180" s="1508"/>
      <c r="AL180" s="1554"/>
      <c r="AM180" s="760"/>
      <c r="AN180" s="760"/>
      <c r="AO180" s="760"/>
      <c r="AP180" s="760"/>
      <c r="AQ180" s="760"/>
      <c r="AR180" s="760"/>
      <c r="AS180" s="760"/>
      <c r="AT180" s="760"/>
      <c r="AU180" s="765"/>
      <c r="AV180" s="765"/>
      <c r="AW180" s="765"/>
      <c r="AX180" s="765"/>
      <c r="AY180" s="765"/>
      <c r="AZ180" s="765"/>
      <c r="BA180" s="765"/>
      <c r="BB180" s="765"/>
      <c r="BC180" s="40"/>
      <c r="BD180" s="125"/>
      <c r="BE180" s="259"/>
      <c r="BF180" s="801"/>
      <c r="BG180" s="259"/>
      <c r="BH180" s="546"/>
      <c r="BI180" s="259"/>
      <c r="BJ180" s="259"/>
      <c r="BK180" s="259"/>
      <c r="BL180" s="941"/>
      <c r="BM180" s="941"/>
      <c r="BN180" s="941"/>
      <c r="BO180" s="941"/>
      <c r="BP180" s="941"/>
      <c r="BQ180" s="941"/>
      <c r="BR180" s="941"/>
      <c r="BS180" s="941"/>
      <c r="BT180" s="941"/>
      <c r="BU180" s="259"/>
      <c r="BV180" s="259"/>
      <c r="BW180" s="259"/>
      <c r="BX180" s="259"/>
      <c r="BY180" s="259"/>
      <c r="BZ180" s="259"/>
      <c r="CA180" s="259"/>
      <c r="CB180" s="259"/>
      <c r="CC180" s="259"/>
      <c r="CD180" s="259"/>
      <c r="CE180" s="259"/>
      <c r="CF180" s="259"/>
      <c r="CG180" s="259"/>
      <c r="CH180" s="259"/>
      <c r="CI180" s="259"/>
      <c r="CJ180" s="259"/>
      <c r="CK180" s="259"/>
      <c r="CL180" s="259"/>
      <c r="CM180" s="259"/>
      <c r="CN180" s="259"/>
      <c r="CO180" s="259"/>
      <c r="CP180" s="259"/>
      <c r="CQ180" s="259"/>
      <c r="CR180" s="259"/>
      <c r="CS180" s="259"/>
      <c r="CT180" s="771"/>
      <c r="CU180" s="771"/>
      <c r="CV180" s="771"/>
      <c r="CW180" s="40"/>
      <c r="CX180" s="40"/>
      <c r="CY180" s="941"/>
      <c r="CZ180" s="580"/>
      <c r="DA180" s="580"/>
      <c r="DB180" s="580"/>
      <c r="DC180" s="580"/>
      <c r="DD180" s="580"/>
      <c r="DE180" s="580"/>
      <c r="DF180" s="580"/>
      <c r="DG180" s="580"/>
      <c r="DH180" s="580"/>
      <c r="DI180" s="580"/>
      <c r="DJ180" s="580"/>
      <c r="DK180" s="580"/>
      <c r="DL180" s="580"/>
      <c r="DM180" s="580"/>
      <c r="DN180" s="580"/>
      <c r="DO180" s="580"/>
      <c r="DP180" s="580"/>
      <c r="DQ180" s="580"/>
      <c r="DR180" s="580"/>
      <c r="DS180" s="580"/>
      <c r="DT180" s="580"/>
      <c r="DU180" s="580"/>
      <c r="DV180" s="580"/>
      <c r="DW180" s="580"/>
      <c r="DX180" s="580"/>
      <c r="DY180" s="580"/>
      <c r="DZ180" s="580"/>
      <c r="EA180" s="580"/>
      <c r="EB180" s="580"/>
      <c r="EC180" s="580"/>
      <c r="ED180" s="580"/>
      <c r="EE180" s="580"/>
      <c r="EF180" s="580"/>
      <c r="EG180" s="580"/>
      <c r="EH180" s="580"/>
      <c r="EI180" s="580"/>
      <c r="EJ180" s="580"/>
      <c r="EK180" s="580"/>
      <c r="EL180" s="580"/>
      <c r="EM180" s="580"/>
      <c r="EN180" s="580"/>
      <c r="EO180" s="580"/>
      <c r="EP180" s="580"/>
      <c r="EQ180" s="580"/>
      <c r="ER180" s="580"/>
      <c r="ES180" s="580"/>
      <c r="ET180" s="580"/>
      <c r="EU180" s="580"/>
      <c r="EV180" s="580"/>
      <c r="EW180" s="580"/>
      <c r="EX180" s="580"/>
      <c r="EY180" s="580"/>
      <c r="EZ180" s="580"/>
      <c r="FA180" s="580"/>
      <c r="FB180" s="580"/>
      <c r="FC180" s="580"/>
      <c r="FD180" s="580"/>
      <c r="FE180" s="580"/>
      <c r="FF180" s="580"/>
      <c r="FG180" s="580"/>
      <c r="FH180" s="580"/>
      <c r="FI180" s="580"/>
      <c r="FJ180" s="580"/>
      <c r="FK180" s="580"/>
      <c r="FL180" s="580"/>
      <c r="FM180" s="580"/>
      <c r="FN180" s="580"/>
      <c r="FO180" s="580"/>
      <c r="FP180" s="580"/>
      <c r="FQ180" s="580"/>
      <c r="FR180" s="580"/>
      <c r="FS180" s="580"/>
      <c r="FT180" s="580"/>
      <c r="FU180" s="580"/>
      <c r="FV180" s="580"/>
      <c r="FW180" s="580"/>
      <c r="FX180" s="580"/>
      <c r="FY180" s="580"/>
      <c r="FZ180" s="580"/>
      <c r="GA180" s="580"/>
      <c r="GB180" s="580"/>
      <c r="GC180" s="580"/>
      <c r="GD180" s="580"/>
      <c r="GE180" s="580"/>
      <c r="GF180" s="580"/>
      <c r="GG180" s="580"/>
      <c r="GH180" s="580"/>
      <c r="GI180" s="580"/>
      <c r="GJ180" s="580"/>
      <c r="GK180" s="580"/>
      <c r="GL180" s="580"/>
      <c r="GM180" s="580"/>
      <c r="GN180" s="580"/>
      <c r="GO180" s="580"/>
      <c r="GP180" s="580"/>
      <c r="GQ180" s="580"/>
      <c r="GR180" s="580"/>
      <c r="GS180" s="580"/>
      <c r="GT180" s="580"/>
      <c r="GU180" s="580"/>
      <c r="GV180" s="580"/>
      <c r="GW180" s="580"/>
      <c r="GX180" s="580"/>
      <c r="GY180" s="580"/>
      <c r="GZ180" s="580"/>
      <c r="HA180" s="580"/>
      <c r="HB180" s="580"/>
      <c r="HC180" s="580"/>
      <c r="HD180" s="580"/>
      <c r="HE180" s="580"/>
      <c r="HF180" s="580"/>
      <c r="HG180" s="580"/>
      <c r="HH180" s="580"/>
      <c r="HI180" s="580"/>
      <c r="HJ180" s="580"/>
      <c r="HK180" s="580"/>
      <c r="HL180" s="580"/>
      <c r="HM180" s="580"/>
      <c r="HN180" s="580"/>
      <c r="HO180" s="580"/>
      <c r="HP180" s="580"/>
      <c r="HQ180" s="580"/>
      <c r="HR180" s="580"/>
      <c r="HS180" s="580"/>
      <c r="HT180" s="580"/>
      <c r="HU180" s="580"/>
      <c r="HV180" s="580"/>
      <c r="HW180" s="580"/>
      <c r="HX180" s="580"/>
      <c r="HY180" s="580"/>
      <c r="HZ180" s="580"/>
      <c r="IA180" s="580"/>
      <c r="IB180" s="580"/>
      <c r="IC180" s="580"/>
      <c r="ID180" s="580"/>
      <c r="IE180" s="580"/>
      <c r="IF180" s="580"/>
      <c r="IG180" s="580"/>
      <c r="IH180" s="580"/>
      <c r="II180" s="580"/>
      <c r="IJ180" s="580"/>
      <c r="IK180" s="580"/>
      <c r="IL180" s="580"/>
    </row>
    <row r="181" spans="1:246" ht="19.5" customHeight="1" thickBot="1">
      <c r="A181" s="1577" t="s">
        <v>452</v>
      </c>
      <c r="B181" s="1578"/>
      <c r="C181" s="1578"/>
      <c r="D181" s="1578"/>
      <c r="E181" s="1578"/>
      <c r="F181" s="1578"/>
      <c r="G181" s="1578"/>
      <c r="H181" s="1578"/>
      <c r="I181" s="1578"/>
      <c r="J181" s="1578"/>
      <c r="K181" s="1578"/>
      <c r="L181" s="1578"/>
      <c r="M181" s="1578"/>
      <c r="N181" s="1578"/>
      <c r="O181" s="1578"/>
      <c r="P181" s="1578"/>
      <c r="Q181" s="1578"/>
      <c r="R181" s="1578"/>
      <c r="S181" s="1578"/>
      <c r="T181" s="1578"/>
      <c r="U181" s="1578"/>
      <c r="V181" s="1578"/>
      <c r="W181" s="1578"/>
      <c r="X181" s="1578"/>
      <c r="Y181" s="1578"/>
      <c r="Z181" s="1578"/>
      <c r="AA181" s="1578"/>
      <c r="AB181" s="1578"/>
      <c r="AC181" s="1578"/>
      <c r="AD181" s="1578"/>
      <c r="AE181" s="1578"/>
      <c r="AF181" s="1578"/>
      <c r="AG181" s="1578"/>
      <c r="AH181" s="1578"/>
      <c r="AI181" s="1578"/>
      <c r="AJ181" s="1578"/>
      <c r="AK181" s="1578"/>
      <c r="AL181" s="1579"/>
      <c r="AM181" s="760"/>
      <c r="AN181" s="760"/>
      <c r="AO181" s="760"/>
      <c r="AP181" s="760"/>
      <c r="AQ181" s="760"/>
      <c r="AR181" s="760"/>
      <c r="AS181" s="760"/>
      <c r="AT181" s="760"/>
      <c r="AU181" s="759"/>
      <c r="AV181" s="759"/>
      <c r="AW181" s="759"/>
      <c r="AX181" s="759"/>
      <c r="AY181" s="759"/>
      <c r="AZ181" s="759"/>
      <c r="BA181" s="759"/>
      <c r="BB181" s="759"/>
      <c r="BE181" s="580"/>
      <c r="BF181" s="769"/>
      <c r="BG181" s="580"/>
      <c r="BH181" s="546"/>
      <c r="BI181" s="259"/>
      <c r="BJ181" s="259"/>
      <c r="BK181" s="259"/>
      <c r="BL181" s="941"/>
      <c r="BM181" s="941"/>
      <c r="BN181" s="941"/>
      <c r="BO181" s="941"/>
      <c r="BP181" s="941"/>
      <c r="BQ181" s="941"/>
      <c r="BR181" s="941"/>
      <c r="BS181" s="941"/>
      <c r="BT181" s="941"/>
      <c r="BU181" s="259"/>
      <c r="BV181" s="259"/>
      <c r="BW181" s="259"/>
      <c r="BX181" s="259"/>
      <c r="BY181" s="259"/>
      <c r="BZ181" s="259"/>
      <c r="CA181" s="259"/>
      <c r="CB181" s="259"/>
      <c r="CC181" s="259"/>
      <c r="CD181" s="259"/>
      <c r="CE181" s="259"/>
      <c r="CF181" s="259"/>
      <c r="CG181" s="259"/>
      <c r="CH181" s="259"/>
      <c r="CI181" s="259"/>
      <c r="CJ181" s="259"/>
      <c r="CK181" s="259"/>
      <c r="CL181" s="259"/>
      <c r="CM181" s="259"/>
      <c r="CN181" s="259"/>
      <c r="CO181" s="259"/>
      <c r="CP181" s="259"/>
      <c r="CQ181" s="259"/>
      <c r="CR181" s="259"/>
      <c r="CS181" s="259"/>
      <c r="CT181" s="771"/>
      <c r="CU181" s="771"/>
      <c r="CV181" s="771"/>
      <c r="CW181" s="40"/>
      <c r="CX181" s="40"/>
      <c r="CY181" s="941"/>
      <c r="CZ181" s="580"/>
      <c r="DA181" s="580"/>
      <c r="DB181" s="580"/>
      <c r="DC181" s="580"/>
      <c r="DD181" s="580"/>
      <c r="DE181" s="580"/>
      <c r="DF181" s="580"/>
      <c r="DG181" s="580"/>
      <c r="DH181" s="580"/>
      <c r="DI181" s="580"/>
      <c r="DJ181" s="580"/>
      <c r="DK181" s="580"/>
      <c r="DL181" s="580"/>
      <c r="DM181" s="580"/>
      <c r="DN181" s="580"/>
      <c r="DO181" s="580"/>
      <c r="DP181" s="580"/>
      <c r="DQ181" s="580"/>
      <c r="DR181" s="580"/>
      <c r="DS181" s="580"/>
      <c r="DT181" s="580"/>
      <c r="DU181" s="580"/>
      <c r="DV181" s="580"/>
      <c r="DW181" s="580"/>
      <c r="DX181" s="580"/>
      <c r="DY181" s="580"/>
      <c r="DZ181" s="580"/>
      <c r="EA181" s="580"/>
      <c r="EB181" s="580"/>
      <c r="EC181" s="580"/>
      <c r="ED181" s="580"/>
      <c r="EE181" s="580"/>
      <c r="EF181" s="580"/>
      <c r="EG181" s="580"/>
      <c r="EH181" s="580"/>
      <c r="EI181" s="580"/>
      <c r="EJ181" s="580"/>
      <c r="EK181" s="580"/>
      <c r="EL181" s="580"/>
      <c r="EM181" s="580"/>
      <c r="EN181" s="580"/>
      <c r="EO181" s="580"/>
      <c r="EP181" s="580"/>
      <c r="EQ181" s="580"/>
      <c r="ER181" s="580"/>
      <c r="ES181" s="580"/>
      <c r="ET181" s="580"/>
      <c r="EU181" s="580"/>
      <c r="EV181" s="580"/>
      <c r="EW181" s="580"/>
      <c r="EX181" s="580"/>
      <c r="EY181" s="580"/>
      <c r="EZ181" s="580"/>
      <c r="FA181" s="580"/>
      <c r="FB181" s="580"/>
      <c r="FC181" s="580"/>
      <c r="FD181" s="580"/>
      <c r="FE181" s="580"/>
      <c r="FF181" s="580"/>
      <c r="FG181" s="580"/>
      <c r="FH181" s="580"/>
      <c r="FI181" s="580"/>
      <c r="FJ181" s="580"/>
      <c r="FK181" s="580"/>
      <c r="FL181" s="580"/>
      <c r="FM181" s="580"/>
      <c r="FN181" s="580"/>
      <c r="FO181" s="580"/>
      <c r="FP181" s="580"/>
      <c r="FQ181" s="580"/>
      <c r="FR181" s="580"/>
      <c r="FS181" s="580"/>
      <c r="FT181" s="580"/>
      <c r="FU181" s="580"/>
      <c r="FV181" s="580"/>
      <c r="FW181" s="580"/>
      <c r="FX181" s="580"/>
      <c r="FY181" s="580"/>
      <c r="FZ181" s="580"/>
      <c r="GA181" s="580"/>
      <c r="GB181" s="580"/>
      <c r="GC181" s="580"/>
      <c r="GD181" s="580"/>
      <c r="GE181" s="580"/>
      <c r="GF181" s="580"/>
      <c r="GG181" s="580"/>
      <c r="GH181" s="580"/>
      <c r="GI181" s="580"/>
      <c r="GJ181" s="580"/>
      <c r="GK181" s="580"/>
      <c r="GL181" s="580"/>
      <c r="GM181" s="580"/>
      <c r="GN181" s="580"/>
      <c r="GO181" s="580"/>
      <c r="GP181" s="580"/>
      <c r="GQ181" s="580"/>
      <c r="GR181" s="580"/>
      <c r="GS181" s="580"/>
      <c r="GT181" s="580"/>
      <c r="GU181" s="580"/>
      <c r="GV181" s="580"/>
      <c r="GW181" s="580"/>
      <c r="GX181" s="580"/>
      <c r="GY181" s="580"/>
      <c r="GZ181" s="580"/>
      <c r="HA181" s="580"/>
      <c r="HB181" s="580"/>
      <c r="HC181" s="580"/>
      <c r="HD181" s="580"/>
      <c r="HE181" s="580"/>
      <c r="HF181" s="580"/>
      <c r="HG181" s="580"/>
      <c r="HH181" s="580"/>
      <c r="HI181" s="580"/>
      <c r="HJ181" s="580"/>
      <c r="HK181" s="580"/>
      <c r="HL181" s="580"/>
      <c r="HM181" s="580"/>
      <c r="HN181" s="580"/>
      <c r="HO181" s="580"/>
      <c r="HP181" s="580"/>
      <c r="HQ181" s="580"/>
      <c r="HR181" s="580"/>
      <c r="HS181" s="580"/>
      <c r="HT181" s="580"/>
      <c r="HU181" s="580"/>
      <c r="HV181" s="580"/>
      <c r="HW181" s="580"/>
      <c r="HX181" s="580"/>
      <c r="HY181" s="580"/>
      <c r="HZ181" s="580"/>
      <c r="IA181" s="580"/>
      <c r="IB181" s="580"/>
      <c r="IC181" s="580"/>
      <c r="ID181" s="580"/>
      <c r="IE181" s="580"/>
      <c r="IF181" s="580"/>
      <c r="IG181" s="580"/>
      <c r="IH181" s="580"/>
      <c r="II181" s="580"/>
      <c r="IJ181" s="580"/>
      <c r="IK181" s="580"/>
      <c r="IL181" s="580"/>
    </row>
    <row r="182" spans="1:246" ht="15.95" customHeight="1">
      <c r="A182" s="1585" t="s">
        <v>453</v>
      </c>
      <c r="B182" s="1586"/>
      <c r="C182" s="1586"/>
      <c r="D182" s="1586"/>
      <c r="E182" s="1586"/>
      <c r="F182" s="1587"/>
      <c r="G182" s="1424" t="s">
        <v>84</v>
      </c>
      <c r="H182" s="1425"/>
      <c r="I182" s="1425"/>
      <c r="J182" s="1425"/>
      <c r="K182" s="1425"/>
      <c r="L182" s="1425"/>
      <c r="M182" s="1425"/>
      <c r="N182" s="1425"/>
      <c r="O182" s="1425"/>
      <c r="P182" s="1426"/>
      <c r="Q182" s="1424" t="s">
        <v>454</v>
      </c>
      <c r="R182" s="1425"/>
      <c r="S182" s="1425"/>
      <c r="T182" s="1425"/>
      <c r="U182" s="1425"/>
      <c r="V182" s="1425"/>
      <c r="W182" s="1425"/>
      <c r="X182" s="1425"/>
      <c r="Y182" s="1425"/>
      <c r="Z182" s="1425"/>
      <c r="AA182" s="1425"/>
      <c r="AB182" s="1425"/>
      <c r="AC182" s="1425"/>
      <c r="AD182" s="1425"/>
      <c r="AE182" s="1425"/>
      <c r="AF182" s="1425"/>
      <c r="AG182" s="1425"/>
      <c r="AH182" s="1425"/>
      <c r="AI182" s="1425"/>
      <c r="AJ182" s="1426"/>
      <c r="AK182" s="1433" t="s">
        <v>86</v>
      </c>
      <c r="AL182" s="1434"/>
      <c r="AM182" s="773"/>
      <c r="AN182" s="773"/>
      <c r="AO182" s="773"/>
      <c r="AP182" s="773"/>
      <c r="AQ182" s="773"/>
      <c r="AR182" s="773"/>
      <c r="AS182" s="773"/>
      <c r="AT182" s="773"/>
      <c r="AU182" s="759"/>
      <c r="AV182" s="759"/>
      <c r="AW182" s="759"/>
      <c r="AX182" s="759"/>
      <c r="AY182" s="759"/>
      <c r="AZ182" s="759"/>
      <c r="BA182" s="759"/>
      <c r="BB182" s="759"/>
      <c r="BE182" s="580"/>
      <c r="BF182" s="769"/>
      <c r="BG182" s="580"/>
      <c r="BI182" s="580"/>
      <c r="BJ182" s="580"/>
      <c r="BK182" s="246"/>
      <c r="BL182" s="941"/>
      <c r="BM182" s="941"/>
      <c r="BN182" s="941"/>
      <c r="BO182" s="941"/>
      <c r="BP182" s="941"/>
      <c r="BQ182" s="941"/>
      <c r="BR182" s="941"/>
      <c r="BS182" s="941"/>
      <c r="BT182" s="941"/>
      <c r="BU182" s="246"/>
      <c r="BV182" s="246"/>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771"/>
      <c r="CU182" s="771"/>
      <c r="CV182" s="771"/>
      <c r="CW182" s="771"/>
      <c r="CX182" s="771"/>
      <c r="CY182" s="941"/>
      <c r="CZ182" s="580"/>
      <c r="DA182" s="580"/>
      <c r="DB182" s="580"/>
      <c r="DC182" s="580"/>
      <c r="DD182" s="580"/>
      <c r="DE182" s="580"/>
      <c r="DF182" s="580"/>
      <c r="DG182" s="580"/>
      <c r="DH182" s="580"/>
      <c r="DI182" s="580"/>
      <c r="DJ182" s="580"/>
      <c r="DK182" s="580"/>
      <c r="DL182" s="580"/>
      <c r="DM182" s="580"/>
      <c r="DN182" s="580"/>
      <c r="DO182" s="580"/>
      <c r="DP182" s="580"/>
      <c r="DQ182" s="580"/>
      <c r="DR182" s="580"/>
      <c r="DS182" s="580"/>
      <c r="DT182" s="580"/>
      <c r="DU182" s="580"/>
      <c r="DV182" s="580"/>
      <c r="DW182" s="580"/>
      <c r="DX182" s="580"/>
      <c r="DY182" s="580"/>
      <c r="DZ182" s="580"/>
      <c r="EA182" s="580"/>
      <c r="EB182" s="580"/>
      <c r="EC182" s="580"/>
      <c r="ED182" s="580"/>
      <c r="EE182" s="580"/>
      <c r="EF182" s="580"/>
      <c r="EG182" s="580"/>
      <c r="EH182" s="580"/>
      <c r="EI182" s="580"/>
      <c r="EJ182" s="580"/>
      <c r="EK182" s="580"/>
      <c r="EL182" s="580"/>
      <c r="EM182" s="580"/>
      <c r="EN182" s="580"/>
      <c r="EO182" s="580"/>
      <c r="EP182" s="580"/>
      <c r="EQ182" s="580"/>
      <c r="ER182" s="580"/>
      <c r="ES182" s="580"/>
      <c r="ET182" s="580"/>
      <c r="EU182" s="580"/>
      <c r="EV182" s="580"/>
      <c r="EW182" s="580"/>
      <c r="EX182" s="580"/>
      <c r="EY182" s="580"/>
      <c r="EZ182" s="580"/>
      <c r="FA182" s="580"/>
      <c r="FB182" s="580"/>
      <c r="FC182" s="580"/>
      <c r="FD182" s="580"/>
      <c r="FE182" s="580"/>
      <c r="FF182" s="580"/>
      <c r="FG182" s="580"/>
      <c r="FH182" s="580"/>
      <c r="FI182" s="580"/>
      <c r="FJ182" s="580"/>
      <c r="FK182" s="580"/>
      <c r="FL182" s="580"/>
      <c r="FM182" s="580"/>
      <c r="FN182" s="580"/>
      <c r="FO182" s="580"/>
      <c r="FP182" s="580"/>
      <c r="FQ182" s="580"/>
      <c r="FR182" s="580"/>
      <c r="FS182" s="580"/>
      <c r="FT182" s="580"/>
      <c r="FU182" s="580"/>
      <c r="FV182" s="580"/>
      <c r="FW182" s="580"/>
      <c r="FX182" s="580"/>
      <c r="FY182" s="580"/>
      <c r="FZ182" s="580"/>
      <c r="GA182" s="580"/>
      <c r="GB182" s="580"/>
      <c r="GC182" s="580"/>
      <c r="GD182" s="580"/>
      <c r="GE182" s="580"/>
      <c r="GF182" s="580"/>
      <c r="GG182" s="580"/>
      <c r="GH182" s="580"/>
      <c r="GI182" s="580"/>
      <c r="GJ182" s="580"/>
      <c r="GK182" s="580"/>
      <c r="GL182" s="580"/>
      <c r="GM182" s="580"/>
      <c r="GN182" s="580"/>
      <c r="GO182" s="580"/>
      <c r="GP182" s="580"/>
      <c r="GQ182" s="580"/>
      <c r="GR182" s="580"/>
      <c r="GS182" s="580"/>
      <c r="GT182" s="580"/>
      <c r="GU182" s="580"/>
      <c r="GV182" s="580"/>
      <c r="GW182" s="580"/>
      <c r="GX182" s="580"/>
      <c r="GY182" s="580"/>
      <c r="GZ182" s="580"/>
      <c r="HA182" s="580"/>
      <c r="HB182" s="580"/>
      <c r="HC182" s="580"/>
      <c r="HD182" s="580"/>
      <c r="HE182" s="580"/>
      <c r="HF182" s="580"/>
      <c r="HG182" s="580"/>
      <c r="HH182" s="580"/>
      <c r="HI182" s="580"/>
      <c r="HJ182" s="580"/>
      <c r="HK182" s="580"/>
      <c r="HL182" s="580"/>
      <c r="HM182" s="580"/>
      <c r="HN182" s="580"/>
      <c r="HO182" s="580"/>
      <c r="HP182" s="580"/>
      <c r="HQ182" s="580"/>
      <c r="HR182" s="580"/>
      <c r="HS182" s="580"/>
      <c r="HT182" s="580"/>
      <c r="HU182" s="580"/>
      <c r="HV182" s="580"/>
      <c r="HW182" s="580"/>
      <c r="HX182" s="580"/>
      <c r="HY182" s="580"/>
      <c r="HZ182" s="580"/>
      <c r="IA182" s="580"/>
      <c r="IB182" s="580"/>
      <c r="IC182" s="580"/>
      <c r="ID182" s="580"/>
      <c r="IE182" s="580"/>
      <c r="IF182" s="580"/>
      <c r="IG182" s="580"/>
      <c r="IH182" s="580"/>
      <c r="II182" s="580"/>
      <c r="IJ182" s="580"/>
      <c r="IK182" s="580"/>
      <c r="IL182" s="580"/>
    </row>
    <row r="183" spans="1:246" s="13" customFormat="1" ht="33.75" customHeight="1">
      <c r="A183" s="1588"/>
      <c r="B183" s="1589"/>
      <c r="C183" s="1589"/>
      <c r="D183" s="1589"/>
      <c r="E183" s="1589"/>
      <c r="F183" s="1590"/>
      <c r="G183" s="808"/>
      <c r="H183" s="809"/>
      <c r="I183" s="809"/>
      <c r="J183" s="809"/>
      <c r="K183" s="809"/>
      <c r="L183" s="809"/>
      <c r="M183" s="809"/>
      <c r="N183" s="809"/>
      <c r="O183" s="809"/>
      <c r="P183" s="810"/>
      <c r="Q183" s="808"/>
      <c r="R183" s="809"/>
      <c r="S183" s="809"/>
      <c r="T183" s="809"/>
      <c r="U183" s="809"/>
      <c r="V183" s="799"/>
      <c r="W183" s="799"/>
      <c r="X183" s="799"/>
      <c r="Y183" s="799"/>
      <c r="Z183" s="799"/>
      <c r="AA183" s="799"/>
      <c r="AB183" s="809"/>
      <c r="AC183" s="809"/>
      <c r="AD183" s="809"/>
      <c r="AE183" s="799"/>
      <c r="AF183" s="799"/>
      <c r="AG183" s="799"/>
      <c r="AH183" s="809"/>
      <c r="AI183" s="809"/>
      <c r="AJ183" s="810"/>
      <c r="AK183" s="1504" t="e">
        <f ca="1">AK123</f>
        <v>#VALUE!</v>
      </c>
      <c r="AL183" s="1505"/>
      <c r="AM183" s="760"/>
      <c r="AN183" s="760"/>
      <c r="AO183" s="760"/>
      <c r="AP183" s="760"/>
      <c r="AQ183" s="760"/>
      <c r="AR183" s="760"/>
      <c r="AS183" s="760"/>
      <c r="AT183" s="760"/>
      <c r="AU183" s="777"/>
      <c r="AV183" s="777"/>
      <c r="AW183" s="777"/>
      <c r="AX183" s="777"/>
      <c r="AY183" s="777"/>
      <c r="AZ183" s="777"/>
      <c r="BA183" s="777"/>
      <c r="BB183" s="777"/>
      <c r="BC183" s="43"/>
      <c r="BD183" s="131"/>
      <c r="BE183" s="771"/>
      <c r="BF183" s="807"/>
      <c r="BG183" s="771"/>
      <c r="BH183" s="613"/>
      <c r="BI183" s="771"/>
      <c r="BJ183" s="771"/>
      <c r="BK183" s="941"/>
      <c r="BL183" s="941"/>
      <c r="BM183" s="941"/>
      <c r="BN183" s="941"/>
      <c r="BO183" s="941"/>
      <c r="BP183" s="941"/>
      <c r="BQ183" s="941"/>
      <c r="BR183" s="941"/>
      <c r="BS183" s="941"/>
      <c r="BT183" s="941"/>
      <c r="BU183" s="941"/>
      <c r="BV183" s="941"/>
      <c r="BW183" s="941"/>
      <c r="BX183" s="941"/>
      <c r="BY183" s="941"/>
      <c r="BZ183" s="941"/>
      <c r="CA183" s="259"/>
      <c r="CB183" s="259"/>
      <c r="CC183" s="259"/>
      <c r="CD183" s="259"/>
      <c r="CE183" s="259"/>
      <c r="CF183" s="259"/>
      <c r="CG183" s="259"/>
      <c r="CH183" s="259"/>
      <c r="CI183" s="259"/>
      <c r="CJ183" s="259"/>
      <c r="CK183" s="259"/>
      <c r="CL183" s="259"/>
      <c r="CM183" s="259"/>
      <c r="CN183" s="259"/>
      <c r="CO183" s="259"/>
      <c r="CP183" s="259"/>
      <c r="CQ183" s="259"/>
      <c r="CR183" s="259"/>
      <c r="CS183" s="259"/>
      <c r="CT183" s="771"/>
      <c r="CU183" s="771"/>
      <c r="CV183" s="771"/>
      <c r="CW183" s="771"/>
      <c r="CX183" s="771"/>
      <c r="CY183" s="941"/>
      <c r="CZ183" s="580"/>
      <c r="DA183" s="580"/>
      <c r="DB183" s="580"/>
      <c r="DC183" s="580"/>
      <c r="DD183" s="580"/>
      <c r="DE183" s="580"/>
      <c r="DF183" s="580"/>
      <c r="DG183" s="580"/>
      <c r="DH183" s="580"/>
      <c r="DI183" s="580"/>
      <c r="DJ183" s="580"/>
      <c r="DK183" s="580"/>
      <c r="DL183" s="580"/>
      <c r="DM183" s="580"/>
      <c r="DN183" s="580"/>
      <c r="DO183" s="580"/>
      <c r="DP183" s="580"/>
      <c r="DQ183" s="580"/>
      <c r="DR183" s="580"/>
      <c r="DS183" s="580"/>
      <c r="DT183" s="580"/>
      <c r="DU183" s="580"/>
      <c r="DV183" s="580"/>
      <c r="DW183" s="580"/>
      <c r="DX183" s="580"/>
      <c r="DY183" s="580"/>
      <c r="DZ183" s="580"/>
      <c r="EA183" s="580"/>
      <c r="EB183" s="580"/>
      <c r="EC183" s="580"/>
      <c r="ED183" s="580"/>
      <c r="EE183" s="580"/>
      <c r="EF183" s="580"/>
      <c r="EG183" s="580"/>
      <c r="EH183" s="580"/>
      <c r="EI183" s="580"/>
      <c r="EJ183" s="580"/>
      <c r="EK183" s="580"/>
      <c r="EL183" s="580"/>
      <c r="EM183" s="580"/>
      <c r="EN183" s="580"/>
      <c r="EO183" s="771"/>
      <c r="EP183" s="771"/>
      <c r="EQ183" s="771"/>
      <c r="ER183" s="771"/>
      <c r="ES183" s="771"/>
      <c r="ET183" s="771"/>
      <c r="EU183" s="771"/>
      <c r="EV183" s="771"/>
      <c r="EW183" s="771"/>
      <c r="EX183" s="771"/>
      <c r="EY183" s="771"/>
      <c r="EZ183" s="771"/>
      <c r="FA183" s="771"/>
      <c r="FB183" s="771"/>
      <c r="FC183" s="771"/>
      <c r="FD183" s="771"/>
      <c r="FE183" s="771"/>
      <c r="FF183" s="771"/>
      <c r="FG183" s="771"/>
      <c r="FH183" s="771"/>
      <c r="FI183" s="771"/>
      <c r="FJ183" s="771"/>
      <c r="FK183" s="771"/>
      <c r="FL183" s="771"/>
      <c r="FM183" s="771"/>
      <c r="FN183" s="771"/>
      <c r="FO183" s="771"/>
      <c r="FP183" s="771"/>
      <c r="FQ183" s="771"/>
      <c r="FR183" s="771"/>
      <c r="FS183" s="771"/>
      <c r="FT183" s="771"/>
      <c r="FU183" s="771"/>
      <c r="FV183" s="771"/>
      <c r="FW183" s="771"/>
      <c r="FX183" s="771"/>
      <c r="FY183" s="771"/>
      <c r="FZ183" s="771"/>
      <c r="GA183" s="771"/>
      <c r="GB183" s="771"/>
      <c r="GC183" s="771"/>
      <c r="GD183" s="771"/>
      <c r="GE183" s="771"/>
      <c r="GF183" s="771"/>
      <c r="GG183" s="771"/>
      <c r="GH183" s="771"/>
      <c r="GI183" s="771"/>
      <c r="GJ183" s="771"/>
      <c r="GK183" s="771"/>
      <c r="GL183" s="771"/>
      <c r="GM183" s="771"/>
      <c r="GN183" s="771"/>
      <c r="GO183" s="771"/>
      <c r="GP183" s="771"/>
      <c r="GQ183" s="771"/>
      <c r="GR183" s="771"/>
      <c r="GS183" s="771"/>
      <c r="GT183" s="771"/>
      <c r="GU183" s="771"/>
      <c r="GV183" s="771"/>
      <c r="GW183" s="771"/>
      <c r="GX183" s="771"/>
      <c r="GY183" s="771"/>
      <c r="GZ183" s="771"/>
      <c r="HA183" s="771"/>
      <c r="HB183" s="771"/>
      <c r="HC183" s="771"/>
      <c r="HD183" s="771"/>
      <c r="HE183" s="771"/>
      <c r="HF183" s="771"/>
      <c r="HG183" s="771"/>
      <c r="HH183" s="771"/>
      <c r="HI183" s="771"/>
      <c r="HJ183" s="771"/>
      <c r="HK183" s="771"/>
      <c r="HL183" s="771"/>
      <c r="HM183" s="771"/>
      <c r="HN183" s="771"/>
      <c r="HO183" s="771"/>
      <c r="HP183" s="771"/>
      <c r="HQ183" s="771"/>
      <c r="HR183" s="771"/>
      <c r="HS183" s="771"/>
      <c r="HT183" s="771"/>
      <c r="HU183" s="771"/>
      <c r="HV183" s="771"/>
      <c r="HW183" s="771"/>
      <c r="HX183" s="771"/>
      <c r="HY183" s="771"/>
      <c r="HZ183" s="771"/>
      <c r="IA183" s="771"/>
      <c r="IB183" s="771"/>
      <c r="IC183" s="771"/>
      <c r="ID183" s="771"/>
      <c r="IE183" s="771"/>
      <c r="IF183" s="771"/>
      <c r="IG183" s="771"/>
      <c r="IH183" s="771"/>
      <c r="II183" s="771"/>
      <c r="IJ183" s="771"/>
      <c r="IK183" s="771"/>
      <c r="IL183" s="771"/>
    </row>
    <row r="184" spans="1:246" s="13" customFormat="1" ht="15.95" customHeight="1">
      <c r="A184" s="1552"/>
      <c r="B184" s="1552"/>
      <c r="C184" s="1552"/>
      <c r="D184" s="1552"/>
      <c r="E184" s="1552"/>
      <c r="F184" s="1552"/>
      <c r="G184" s="811"/>
      <c r="H184" s="812"/>
      <c r="I184" s="812"/>
      <c r="J184" s="813"/>
      <c r="K184" s="812"/>
      <c r="L184" s="813"/>
      <c r="M184" s="813"/>
      <c r="N184" s="813"/>
      <c r="O184" s="814"/>
      <c r="P184" s="810"/>
      <c r="Q184" s="808"/>
      <c r="R184" s="809"/>
      <c r="S184" s="809"/>
      <c r="T184" s="809"/>
      <c r="U184" s="809"/>
      <c r="V184" s="799"/>
      <c r="W184" s="799"/>
      <c r="X184" s="799"/>
      <c r="Y184" s="789"/>
      <c r="Z184" s="815"/>
      <c r="AA184" s="815"/>
      <c r="AB184" s="774"/>
      <c r="AC184" s="774"/>
      <c r="AD184" s="809"/>
      <c r="AE184" s="799"/>
      <c r="AF184" s="809"/>
      <c r="AG184" s="799"/>
      <c r="AH184" s="809"/>
      <c r="AI184" s="809"/>
      <c r="AJ184" s="810"/>
      <c r="AK184" s="1504"/>
      <c r="AL184" s="1505"/>
      <c r="AM184" s="760"/>
      <c r="AN184" s="760"/>
      <c r="AO184" s="760"/>
      <c r="AP184" s="760"/>
      <c r="AQ184" s="760"/>
      <c r="AR184" s="760"/>
      <c r="AS184" s="760"/>
      <c r="AT184" s="760"/>
      <c r="AU184" s="777"/>
      <c r="AV184" s="777"/>
      <c r="AW184" s="777"/>
      <c r="AX184" s="777"/>
      <c r="AY184" s="777"/>
      <c r="AZ184" s="777"/>
      <c r="BA184" s="777"/>
      <c r="BB184" s="777"/>
      <c r="BC184" s="43"/>
      <c r="BD184" s="131"/>
      <c r="BE184" s="771"/>
      <c r="BF184" s="807"/>
      <c r="BG184" s="771"/>
      <c r="BH184" s="613"/>
      <c r="BI184" s="771"/>
      <c r="BJ184" s="771"/>
      <c r="BK184" s="941"/>
      <c r="BL184" s="941"/>
      <c r="BM184" s="941"/>
      <c r="BN184" s="941"/>
      <c r="BO184" s="941"/>
      <c r="BP184" s="941"/>
      <c r="BQ184" s="941"/>
      <c r="BR184" s="941"/>
      <c r="BS184" s="941"/>
      <c r="BT184" s="941"/>
      <c r="BU184" s="941"/>
      <c r="BV184" s="941"/>
      <c r="BW184" s="941"/>
      <c r="BX184" s="941"/>
      <c r="BY184" s="941"/>
      <c r="BZ184" s="941"/>
      <c r="CA184" s="259"/>
      <c r="CB184" s="259"/>
      <c r="CC184" s="259"/>
      <c r="CD184" s="259"/>
      <c r="CE184" s="259"/>
      <c r="CF184" s="259"/>
      <c r="CG184" s="259"/>
      <c r="CH184" s="259"/>
      <c r="CI184" s="259"/>
      <c r="CJ184" s="259"/>
      <c r="CK184" s="259"/>
      <c r="CL184" s="259"/>
      <c r="CM184" s="259"/>
      <c r="CN184" s="259"/>
      <c r="CO184" s="259"/>
      <c r="CP184" s="259"/>
      <c r="CQ184" s="259"/>
      <c r="CR184" s="259"/>
      <c r="CS184" s="259"/>
      <c r="CT184" s="771"/>
      <c r="CU184" s="771"/>
      <c r="CV184" s="771"/>
      <c r="CW184" s="771"/>
      <c r="CX184" s="771"/>
      <c r="CY184" s="941"/>
      <c r="CZ184" s="580"/>
      <c r="DA184" s="580"/>
      <c r="DB184" s="580"/>
      <c r="DC184" s="580"/>
      <c r="DD184" s="580"/>
      <c r="DE184" s="580"/>
      <c r="DF184" s="580"/>
      <c r="DG184" s="580"/>
      <c r="DH184" s="580"/>
      <c r="DI184" s="580"/>
      <c r="DJ184" s="580"/>
      <c r="DK184" s="580"/>
      <c r="DL184" s="580"/>
      <c r="DM184" s="580"/>
      <c r="DN184" s="580"/>
      <c r="DO184" s="580"/>
      <c r="DP184" s="580"/>
      <c r="DQ184" s="580"/>
      <c r="DR184" s="580"/>
      <c r="DS184" s="580"/>
      <c r="DT184" s="580"/>
      <c r="DU184" s="580"/>
      <c r="DV184" s="580"/>
      <c r="DW184" s="580"/>
      <c r="DX184" s="580"/>
      <c r="DY184" s="580"/>
      <c r="DZ184" s="580"/>
      <c r="EA184" s="580"/>
      <c r="EB184" s="580"/>
      <c r="EC184" s="580"/>
      <c r="ED184" s="580"/>
      <c r="EE184" s="580"/>
      <c r="EF184" s="580"/>
      <c r="EG184" s="580"/>
      <c r="EH184" s="580"/>
      <c r="EI184" s="580"/>
      <c r="EJ184" s="580"/>
      <c r="EK184" s="580"/>
      <c r="EL184" s="580"/>
      <c r="EM184" s="580"/>
      <c r="EN184" s="580"/>
      <c r="EO184" s="771"/>
      <c r="EP184" s="771"/>
      <c r="EQ184" s="771"/>
      <c r="ER184" s="771"/>
      <c r="ES184" s="771"/>
      <c r="ET184" s="771"/>
      <c r="EU184" s="771"/>
      <c r="EV184" s="771"/>
      <c r="EW184" s="771"/>
      <c r="EX184" s="771"/>
      <c r="EY184" s="771"/>
      <c r="EZ184" s="771"/>
      <c r="FA184" s="771"/>
      <c r="FB184" s="771"/>
      <c r="FC184" s="771"/>
      <c r="FD184" s="771"/>
      <c r="FE184" s="771"/>
      <c r="FF184" s="771"/>
      <c r="FG184" s="771"/>
      <c r="FH184" s="771"/>
      <c r="FI184" s="771"/>
      <c r="FJ184" s="771"/>
      <c r="FK184" s="771"/>
      <c r="FL184" s="771"/>
      <c r="FM184" s="771"/>
      <c r="FN184" s="771"/>
      <c r="FO184" s="771"/>
      <c r="FP184" s="771"/>
      <c r="FQ184" s="771"/>
      <c r="FR184" s="771"/>
      <c r="FS184" s="771"/>
      <c r="FT184" s="771"/>
      <c r="FU184" s="771"/>
      <c r="FV184" s="771"/>
      <c r="FW184" s="771"/>
      <c r="FX184" s="771"/>
      <c r="FY184" s="771"/>
      <c r="FZ184" s="771"/>
      <c r="GA184" s="771"/>
      <c r="GB184" s="771"/>
      <c r="GC184" s="771"/>
      <c r="GD184" s="771"/>
      <c r="GE184" s="771"/>
      <c r="GF184" s="771"/>
      <c r="GG184" s="771"/>
      <c r="GH184" s="771"/>
      <c r="GI184" s="771"/>
      <c r="GJ184" s="771"/>
      <c r="GK184" s="771"/>
      <c r="GL184" s="771"/>
      <c r="GM184" s="771"/>
      <c r="GN184" s="771"/>
      <c r="GO184" s="771"/>
      <c r="GP184" s="771"/>
      <c r="GQ184" s="771"/>
      <c r="GR184" s="771"/>
      <c r="GS184" s="771"/>
      <c r="GT184" s="771"/>
      <c r="GU184" s="771"/>
      <c r="GV184" s="771"/>
      <c r="GW184" s="771"/>
      <c r="GX184" s="771"/>
      <c r="GY184" s="771"/>
      <c r="GZ184" s="771"/>
      <c r="HA184" s="771"/>
      <c r="HB184" s="771"/>
      <c r="HC184" s="771"/>
      <c r="HD184" s="771"/>
      <c r="HE184" s="771"/>
      <c r="HF184" s="771"/>
      <c r="HG184" s="771"/>
      <c r="HH184" s="771"/>
      <c r="HI184" s="771"/>
      <c r="HJ184" s="771"/>
      <c r="HK184" s="771"/>
      <c r="HL184" s="771"/>
      <c r="HM184" s="771"/>
      <c r="HN184" s="771"/>
      <c r="HO184" s="771"/>
      <c r="HP184" s="771"/>
      <c r="HQ184" s="771"/>
      <c r="HR184" s="771"/>
      <c r="HS184" s="771"/>
      <c r="HT184" s="771"/>
      <c r="HU184" s="771"/>
      <c r="HV184" s="771"/>
      <c r="HW184" s="771"/>
      <c r="HX184" s="771"/>
      <c r="HY184" s="771"/>
      <c r="HZ184" s="771"/>
      <c r="IA184" s="771"/>
      <c r="IB184" s="771"/>
      <c r="IC184" s="771"/>
      <c r="ID184" s="771"/>
      <c r="IE184" s="771"/>
      <c r="IF184" s="771"/>
      <c r="IG184" s="771"/>
      <c r="IH184" s="771"/>
      <c r="II184" s="771"/>
      <c r="IJ184" s="771"/>
      <c r="IK184" s="771"/>
      <c r="IL184" s="771"/>
    </row>
    <row r="185" spans="1:246" s="13" customFormat="1" ht="15.95" customHeight="1">
      <c r="A185" s="1552"/>
      <c r="B185" s="1552"/>
      <c r="C185" s="1552"/>
      <c r="D185" s="1552"/>
      <c r="E185" s="1552"/>
      <c r="F185" s="1552"/>
      <c r="G185" s="816"/>
      <c r="H185" s="1580">
        <f>'RESUMEN D'!AE5</f>
        <v>0</v>
      </c>
      <c r="I185" s="1509"/>
      <c r="J185" s="1509"/>
      <c r="K185" s="1509"/>
      <c r="L185" s="1509"/>
      <c r="M185" s="1509"/>
      <c r="N185" s="1509"/>
      <c r="O185" s="814"/>
      <c r="P185" s="817"/>
      <c r="Q185" s="816"/>
      <c r="R185" s="774"/>
      <c r="S185" s="1509">
        <f>'RESUMEN D'!R5</f>
        <v>0</v>
      </c>
      <c r="T185" s="1509"/>
      <c r="U185" s="1509"/>
      <c r="V185" s="1509"/>
      <c r="W185" s="1509"/>
      <c r="X185" s="1509"/>
      <c r="Y185" s="789"/>
      <c r="Z185" s="815"/>
      <c r="AA185" s="815"/>
      <c r="AB185" s="774"/>
      <c r="AC185" s="774"/>
      <c r="AD185" s="1509">
        <f>'RESUMEN D'!R3</f>
        <v>0</v>
      </c>
      <c r="AE185" s="1509"/>
      <c r="AF185" s="1509"/>
      <c r="AG185" s="1509"/>
      <c r="AH185" s="1509"/>
      <c r="AI185" s="1509"/>
      <c r="AJ185" s="818"/>
      <c r="AK185" s="1504"/>
      <c r="AL185" s="1505"/>
      <c r="AM185" s="760"/>
      <c r="AN185" s="760"/>
      <c r="AO185" s="760"/>
      <c r="AP185" s="760"/>
      <c r="AQ185" s="760"/>
      <c r="AR185" s="760"/>
      <c r="AS185" s="760"/>
      <c r="AT185" s="760"/>
      <c r="AU185" s="777"/>
      <c r="AV185" s="777"/>
      <c r="AW185" s="777"/>
      <c r="AX185" s="777"/>
      <c r="AY185" s="777"/>
      <c r="AZ185" s="777"/>
      <c r="BA185" s="777"/>
      <c r="BB185" s="777"/>
      <c r="BC185" s="43"/>
      <c r="BD185" s="131"/>
      <c r="BE185" s="771"/>
      <c r="BF185" s="807"/>
      <c r="BG185" s="771"/>
      <c r="BH185" s="613"/>
      <c r="BI185" s="771"/>
      <c r="BJ185" s="771"/>
      <c r="BK185" s="941"/>
      <c r="BL185" s="941"/>
      <c r="BM185" s="941"/>
      <c r="BN185" s="941"/>
      <c r="BO185" s="941"/>
      <c r="BP185" s="941"/>
      <c r="BQ185" s="941"/>
      <c r="BR185" s="941"/>
      <c r="BS185" s="941"/>
      <c r="BT185" s="941"/>
      <c r="BU185" s="941"/>
      <c r="BV185" s="941"/>
      <c r="BW185" s="941"/>
      <c r="BX185" s="941"/>
      <c r="BY185" s="941"/>
      <c r="BZ185" s="941"/>
      <c r="CA185" s="941"/>
      <c r="CB185" s="941"/>
      <c r="CC185" s="941"/>
      <c r="CD185" s="941"/>
      <c r="CE185" s="941"/>
      <c r="CF185" s="941"/>
      <c r="CG185" s="941"/>
      <c r="CH185" s="941"/>
      <c r="CI185" s="941"/>
      <c r="CJ185" s="941"/>
      <c r="CK185" s="941"/>
      <c r="CL185" s="771"/>
      <c r="CM185" s="771"/>
      <c r="CN185" s="771"/>
      <c r="CO185" s="771"/>
      <c r="CP185" s="771"/>
      <c r="CQ185" s="259"/>
      <c r="CR185" s="259"/>
      <c r="CS185" s="259"/>
      <c r="CT185" s="771"/>
      <c r="CU185" s="771"/>
      <c r="CV185" s="771"/>
      <c r="CW185" s="771"/>
      <c r="CX185" s="771"/>
      <c r="CY185" s="941"/>
      <c r="CZ185" s="580"/>
      <c r="DA185" s="580"/>
      <c r="DB185" s="580"/>
      <c r="DC185" s="580"/>
      <c r="DD185" s="580"/>
      <c r="DE185" s="580"/>
      <c r="DF185" s="580"/>
      <c r="DG185" s="580"/>
      <c r="DH185" s="580"/>
      <c r="DI185" s="580"/>
      <c r="DJ185" s="580"/>
      <c r="DK185" s="580"/>
      <c r="DL185" s="580"/>
      <c r="DM185" s="580"/>
      <c r="DN185" s="580"/>
      <c r="DO185" s="580"/>
      <c r="DP185" s="580"/>
      <c r="DQ185" s="580"/>
      <c r="DR185" s="580"/>
      <c r="DS185" s="580"/>
      <c r="DT185" s="580"/>
      <c r="DU185" s="580"/>
      <c r="DV185" s="580"/>
      <c r="DW185" s="580"/>
      <c r="DX185" s="580"/>
      <c r="DY185" s="580"/>
      <c r="DZ185" s="580"/>
      <c r="EA185" s="580"/>
      <c r="EB185" s="580"/>
      <c r="EC185" s="580"/>
      <c r="ED185" s="580"/>
      <c r="EE185" s="580"/>
      <c r="EF185" s="580"/>
      <c r="EG185" s="580"/>
      <c r="EH185" s="580"/>
      <c r="EI185" s="580"/>
      <c r="EJ185" s="580"/>
      <c r="EK185" s="580"/>
      <c r="EL185" s="580"/>
      <c r="EM185" s="580"/>
      <c r="EN185" s="580"/>
      <c r="EO185" s="771"/>
      <c r="EP185" s="771"/>
      <c r="EQ185" s="771"/>
      <c r="ER185" s="771"/>
      <c r="ES185" s="771"/>
      <c r="ET185" s="771"/>
      <c r="EU185" s="771"/>
      <c r="EV185" s="771"/>
      <c r="EW185" s="771"/>
      <c r="EX185" s="771"/>
      <c r="EY185" s="771"/>
      <c r="EZ185" s="771"/>
      <c r="FA185" s="771"/>
      <c r="FB185" s="771"/>
      <c r="FC185" s="771"/>
      <c r="FD185" s="771"/>
      <c r="FE185" s="771"/>
      <c r="FF185" s="771"/>
      <c r="FG185" s="771"/>
      <c r="FH185" s="771"/>
      <c r="FI185" s="771"/>
      <c r="FJ185" s="771"/>
      <c r="FK185" s="771"/>
      <c r="FL185" s="771"/>
      <c r="FM185" s="771"/>
      <c r="FN185" s="771"/>
      <c r="FO185" s="771"/>
      <c r="FP185" s="771"/>
      <c r="FQ185" s="771"/>
      <c r="FR185" s="771"/>
      <c r="FS185" s="771"/>
      <c r="FT185" s="771"/>
      <c r="FU185" s="771"/>
      <c r="FV185" s="771"/>
      <c r="FW185" s="771"/>
      <c r="FX185" s="771"/>
      <c r="FY185" s="771"/>
      <c r="FZ185" s="771"/>
      <c r="GA185" s="771"/>
      <c r="GB185" s="771"/>
      <c r="GC185" s="771"/>
      <c r="GD185" s="771"/>
      <c r="GE185" s="771"/>
      <c r="GF185" s="771"/>
      <c r="GG185" s="771"/>
      <c r="GH185" s="771"/>
      <c r="GI185" s="771"/>
      <c r="GJ185" s="771"/>
      <c r="GK185" s="771"/>
      <c r="GL185" s="771"/>
      <c r="GM185" s="771"/>
      <c r="GN185" s="771"/>
      <c r="GO185" s="771"/>
      <c r="GP185" s="771"/>
      <c r="GQ185" s="771"/>
      <c r="GR185" s="771"/>
      <c r="GS185" s="771"/>
      <c r="GT185" s="771"/>
      <c r="GU185" s="771"/>
      <c r="GV185" s="771"/>
      <c r="GW185" s="771"/>
      <c r="GX185" s="771"/>
      <c r="GY185" s="771"/>
      <c r="GZ185" s="771"/>
      <c r="HA185" s="771"/>
      <c r="HB185" s="771"/>
      <c r="HC185" s="771"/>
      <c r="HD185" s="771"/>
      <c r="HE185" s="771"/>
      <c r="HF185" s="771"/>
      <c r="HG185" s="771"/>
      <c r="HH185" s="771"/>
      <c r="HI185" s="771"/>
      <c r="HJ185" s="771"/>
      <c r="HK185" s="771"/>
      <c r="HL185" s="771"/>
      <c r="HM185" s="771"/>
      <c r="HN185" s="771"/>
      <c r="HO185" s="771"/>
      <c r="HP185" s="771"/>
      <c r="HQ185" s="771"/>
      <c r="HR185" s="771"/>
      <c r="HS185" s="771"/>
      <c r="HT185" s="771"/>
      <c r="HU185" s="771"/>
      <c r="HV185" s="771"/>
      <c r="HW185" s="771"/>
      <c r="HX185" s="771"/>
      <c r="HY185" s="771"/>
      <c r="HZ185" s="771"/>
      <c r="IA185" s="771"/>
      <c r="IB185" s="771"/>
      <c r="IC185" s="771"/>
      <c r="ID185" s="771"/>
      <c r="IE185" s="771"/>
      <c r="IF185" s="771"/>
      <c r="IG185" s="771"/>
      <c r="IH185" s="771"/>
      <c r="II185" s="771"/>
      <c r="IJ185" s="771"/>
      <c r="IK185" s="771"/>
      <c r="IL185" s="771"/>
    </row>
    <row r="186" spans="1:246" ht="15.95" customHeight="1" thickBot="1">
      <c r="A186" s="1553"/>
      <c r="B186" s="1553"/>
      <c r="C186" s="1553"/>
      <c r="D186" s="1553"/>
      <c r="E186" s="1553"/>
      <c r="F186" s="1553"/>
      <c r="G186" s="819"/>
      <c r="H186" s="1518" t="s">
        <v>84</v>
      </c>
      <c r="I186" s="1518"/>
      <c r="J186" s="1518"/>
      <c r="K186" s="1518"/>
      <c r="L186" s="1518"/>
      <c r="M186" s="1518"/>
      <c r="N186" s="1518"/>
      <c r="O186" s="820"/>
      <c r="P186" s="821"/>
      <c r="Q186" s="819"/>
      <c r="R186" s="822"/>
      <c r="S186" s="1440" t="s">
        <v>24</v>
      </c>
      <c r="T186" s="1440"/>
      <c r="U186" s="1440"/>
      <c r="V186" s="1440"/>
      <c r="W186" s="1440"/>
      <c r="X186" s="1440"/>
      <c r="Y186" s="823"/>
      <c r="Z186" s="824"/>
      <c r="AA186" s="824"/>
      <c r="AB186" s="822"/>
      <c r="AC186" s="822"/>
      <c r="AD186" s="1518" t="s">
        <v>22</v>
      </c>
      <c r="AE186" s="1518"/>
      <c r="AF186" s="1518"/>
      <c r="AG186" s="1518"/>
      <c r="AH186" s="1518"/>
      <c r="AI186" s="1518"/>
      <c r="AJ186" s="825"/>
      <c r="AK186" s="1506"/>
      <c r="AL186" s="1507"/>
      <c r="AM186" s="21"/>
      <c r="AN186" s="21"/>
      <c r="AO186" s="21"/>
      <c r="AP186" s="21"/>
      <c r="AQ186" s="21"/>
      <c r="AR186" s="21"/>
      <c r="AS186" s="21"/>
      <c r="AT186" s="21"/>
      <c r="AU186" s="759"/>
      <c r="AV186" s="759"/>
      <c r="AW186" s="759"/>
      <c r="AX186" s="759"/>
      <c r="AY186" s="759"/>
      <c r="AZ186" s="759"/>
      <c r="BA186" s="759"/>
      <c r="BB186" s="759"/>
      <c r="BE186" s="580"/>
      <c r="BF186" s="769"/>
      <c r="BG186" s="580"/>
      <c r="BI186" s="580"/>
      <c r="BJ186" s="580"/>
      <c r="BK186" s="246"/>
      <c r="BL186" s="941"/>
      <c r="BM186" s="941"/>
      <c r="BN186" s="941"/>
      <c r="BO186" s="941"/>
      <c r="BP186" s="941"/>
      <c r="BQ186" s="941"/>
      <c r="BR186" s="941"/>
      <c r="BS186" s="941"/>
      <c r="BT186" s="941"/>
      <c r="BU186" s="246"/>
      <c r="BV186" s="246"/>
      <c r="BW186" s="246"/>
      <c r="BX186" s="246"/>
      <c r="BY186" s="246"/>
      <c r="BZ186" s="246"/>
      <c r="CA186" s="246"/>
      <c r="CB186" s="246"/>
      <c r="CC186" s="246"/>
      <c r="CD186" s="246"/>
      <c r="CE186" s="246"/>
      <c r="CF186" s="246"/>
      <c r="CG186" s="246"/>
      <c r="CH186" s="246"/>
      <c r="CI186" s="246"/>
      <c r="CJ186" s="246"/>
      <c r="CK186" s="246"/>
      <c r="CL186" s="580"/>
      <c r="CM186" s="580"/>
      <c r="CN186" s="580"/>
      <c r="CO186" s="580"/>
      <c r="CP186" s="580"/>
      <c r="CQ186" s="255"/>
      <c r="CR186" s="255"/>
      <c r="CS186" s="255"/>
      <c r="CT186" s="771"/>
      <c r="CU186" s="771"/>
      <c r="CV186" s="771"/>
      <c r="CW186" s="771"/>
      <c r="CX186" s="771"/>
      <c r="CY186" s="941"/>
      <c r="CZ186" s="580"/>
      <c r="DA186" s="580"/>
      <c r="DB186" s="580"/>
      <c r="DC186" s="580"/>
      <c r="DD186" s="580"/>
      <c r="DE186" s="580"/>
      <c r="DF186" s="580"/>
      <c r="DG186" s="580"/>
      <c r="DH186" s="580"/>
      <c r="DI186" s="580"/>
      <c r="DJ186" s="580"/>
      <c r="DK186" s="580"/>
      <c r="DL186" s="580"/>
      <c r="DM186" s="580"/>
      <c r="DN186" s="580"/>
      <c r="DO186" s="580"/>
      <c r="DP186" s="580"/>
      <c r="DQ186" s="580"/>
      <c r="DR186" s="580"/>
      <c r="DS186" s="580"/>
      <c r="DT186" s="580"/>
      <c r="DU186" s="580"/>
      <c r="DV186" s="580"/>
      <c r="DW186" s="580"/>
      <c r="DX186" s="580"/>
      <c r="DY186" s="580"/>
      <c r="DZ186" s="580"/>
      <c r="EA186" s="580"/>
      <c r="EB186" s="580"/>
      <c r="EC186" s="580"/>
      <c r="ED186" s="580"/>
      <c r="EE186" s="580"/>
      <c r="EF186" s="580"/>
      <c r="EG186" s="580"/>
      <c r="EH186" s="580"/>
      <c r="EI186" s="580"/>
      <c r="EJ186" s="580"/>
      <c r="EK186" s="580"/>
      <c r="EL186" s="580"/>
      <c r="EM186" s="580"/>
      <c r="EN186" s="580"/>
      <c r="EO186" s="580"/>
      <c r="EP186" s="580"/>
      <c r="EQ186" s="580"/>
      <c r="ER186" s="580"/>
      <c r="ES186" s="580"/>
      <c r="ET186" s="580"/>
      <c r="EU186" s="580"/>
      <c r="EV186" s="580"/>
      <c r="EW186" s="580"/>
      <c r="EX186" s="580"/>
      <c r="EY186" s="580"/>
      <c r="EZ186" s="580"/>
      <c r="FA186" s="580"/>
      <c r="FB186" s="580"/>
      <c r="FC186" s="580"/>
      <c r="FD186" s="580"/>
      <c r="FE186" s="580"/>
      <c r="FF186" s="580"/>
      <c r="FG186" s="580"/>
      <c r="FH186" s="580"/>
      <c r="FI186" s="580"/>
      <c r="FJ186" s="580"/>
      <c r="FK186" s="580"/>
      <c r="FL186" s="580"/>
      <c r="FM186" s="580"/>
      <c r="FN186" s="580"/>
      <c r="FO186" s="580"/>
      <c r="FP186" s="580"/>
      <c r="FQ186" s="580"/>
      <c r="FR186" s="580"/>
      <c r="FS186" s="580"/>
      <c r="FT186" s="580"/>
      <c r="FU186" s="580"/>
      <c r="FV186" s="580"/>
      <c r="FW186" s="580"/>
      <c r="FX186" s="580"/>
      <c r="FY186" s="580"/>
      <c r="FZ186" s="580"/>
      <c r="GA186" s="580"/>
      <c r="GB186" s="580"/>
      <c r="GC186" s="580"/>
      <c r="GD186" s="580"/>
      <c r="GE186" s="580"/>
      <c r="GF186" s="580"/>
      <c r="GG186" s="580"/>
      <c r="GH186" s="580"/>
      <c r="GI186" s="580"/>
      <c r="GJ186" s="580"/>
      <c r="GK186" s="580"/>
      <c r="GL186" s="580"/>
      <c r="GM186" s="580"/>
      <c r="GN186" s="580"/>
      <c r="GO186" s="580"/>
      <c r="GP186" s="580"/>
      <c r="GQ186" s="580"/>
      <c r="GR186" s="580"/>
      <c r="GS186" s="580"/>
      <c r="GT186" s="580"/>
      <c r="GU186" s="580"/>
      <c r="GV186" s="580"/>
      <c r="GW186" s="580"/>
      <c r="GX186" s="580"/>
      <c r="GY186" s="580"/>
      <c r="GZ186" s="580"/>
      <c r="HA186" s="580"/>
      <c r="HB186" s="580"/>
      <c r="HC186" s="580"/>
      <c r="HD186" s="580"/>
      <c r="HE186" s="580"/>
      <c r="HF186" s="580"/>
      <c r="HG186" s="580"/>
      <c r="HH186" s="580"/>
      <c r="HI186" s="580"/>
      <c r="HJ186" s="580"/>
      <c r="HK186" s="580"/>
      <c r="HL186" s="580"/>
      <c r="HM186" s="580"/>
      <c r="HN186" s="580"/>
      <c r="HO186" s="580"/>
      <c r="HP186" s="580"/>
      <c r="HQ186" s="580"/>
      <c r="HR186" s="580"/>
      <c r="HS186" s="580"/>
      <c r="HT186" s="580"/>
      <c r="HU186" s="580"/>
      <c r="HV186" s="580"/>
      <c r="HW186" s="580"/>
      <c r="HX186" s="580"/>
      <c r="HY186" s="580"/>
      <c r="HZ186" s="580"/>
      <c r="IA186" s="580"/>
      <c r="IB186" s="580"/>
      <c r="IC186" s="580"/>
      <c r="ID186" s="580"/>
      <c r="IE186" s="580"/>
      <c r="IF186" s="580"/>
      <c r="IG186" s="580"/>
      <c r="IH186" s="580"/>
      <c r="II186" s="580"/>
      <c r="IJ186" s="580"/>
      <c r="IK186" s="580"/>
      <c r="IL186" s="580"/>
    </row>
    <row r="187" spans="1:246">
      <c r="A187" s="777"/>
      <c r="B187" s="777"/>
      <c r="C187" s="771"/>
      <c r="D187" s="777"/>
      <c r="E187" s="777"/>
      <c r="F187" s="777"/>
      <c r="G187" s="777"/>
      <c r="H187" s="777"/>
      <c r="I187" s="777"/>
      <c r="J187" s="777"/>
      <c r="K187" s="777"/>
      <c r="L187" s="777"/>
      <c r="M187" s="777"/>
      <c r="N187" s="771"/>
      <c r="O187" s="777"/>
      <c r="P187" s="777"/>
      <c r="Q187" s="777"/>
      <c r="R187" s="777"/>
      <c r="S187" s="777"/>
      <c r="T187" s="777"/>
      <c r="U187" s="777"/>
      <c r="V187" s="771"/>
      <c r="W187" s="771"/>
      <c r="X187" s="771"/>
      <c r="Y187" s="771"/>
      <c r="Z187" s="771"/>
      <c r="AA187" s="771"/>
      <c r="AB187" s="777"/>
      <c r="AC187" s="777"/>
      <c r="AD187" s="777"/>
      <c r="AE187" s="771"/>
      <c r="AF187" s="771"/>
      <c r="AG187" s="771"/>
      <c r="AH187" s="777"/>
      <c r="AI187" s="777"/>
      <c r="AJ187" s="777"/>
      <c r="AK187" s="777"/>
      <c r="AL187" s="771"/>
      <c r="AM187" s="777"/>
      <c r="AN187" s="777"/>
      <c r="AO187" s="777"/>
      <c r="AP187" s="777"/>
      <c r="AQ187" s="777"/>
      <c r="AR187" s="777"/>
      <c r="AS187" s="777"/>
      <c r="AT187" s="777"/>
      <c r="AU187" s="777"/>
      <c r="AV187" s="777"/>
      <c r="AW187" s="777"/>
      <c r="AX187" s="777"/>
      <c r="AY187" s="777"/>
      <c r="AZ187" s="777"/>
      <c r="BA187" s="777"/>
      <c r="BB187" s="777"/>
      <c r="BC187" s="43"/>
      <c r="BD187" s="131"/>
      <c r="BE187" s="771"/>
      <c r="BF187" s="807"/>
      <c r="BG187" s="771"/>
      <c r="BH187" s="613"/>
      <c r="BI187" s="771"/>
      <c r="BJ187" s="771"/>
      <c r="BK187" s="941"/>
      <c r="BL187" s="941"/>
      <c r="BM187" s="941"/>
      <c r="BN187" s="941"/>
      <c r="BO187" s="941"/>
      <c r="BP187" s="941"/>
      <c r="BQ187" s="941"/>
      <c r="BR187" s="941"/>
      <c r="BS187" s="941"/>
      <c r="BT187" s="941"/>
      <c r="BU187" s="941"/>
      <c r="BV187" s="941"/>
      <c r="BW187" s="941"/>
      <c r="BX187" s="941"/>
      <c r="BY187" s="941"/>
      <c r="BZ187" s="941"/>
      <c r="CA187" s="941"/>
      <c r="CB187" s="941"/>
      <c r="CC187" s="941"/>
      <c r="CD187" s="941"/>
      <c r="CE187" s="941"/>
      <c r="CF187" s="941"/>
      <c r="CG187" s="941"/>
      <c r="CH187" s="941"/>
      <c r="CI187" s="941"/>
      <c r="CJ187" s="941"/>
      <c r="CK187" s="941"/>
      <c r="CL187" s="941"/>
      <c r="CM187" s="941"/>
      <c r="CN187" s="941"/>
      <c r="CO187" s="941"/>
      <c r="CP187" s="941"/>
      <c r="CQ187" s="941"/>
      <c r="CR187" s="941"/>
      <c r="CS187" s="941"/>
      <c r="CT187" s="941"/>
      <c r="CU187" s="941"/>
      <c r="CV187" s="941"/>
      <c r="CW187" s="941"/>
      <c r="CX187" s="941"/>
      <c r="CY187" s="941"/>
      <c r="CZ187" s="941"/>
      <c r="DA187" s="771"/>
      <c r="DB187" s="771"/>
      <c r="DC187" s="771"/>
      <c r="DD187" s="771"/>
      <c r="DE187" s="771"/>
      <c r="DF187" s="771"/>
      <c r="DG187" s="771"/>
      <c r="DH187" s="771"/>
      <c r="DI187" s="771"/>
      <c r="DJ187" s="771"/>
      <c r="DK187" s="771"/>
      <c r="DL187" s="771"/>
      <c r="DM187" s="771"/>
      <c r="DN187" s="771"/>
      <c r="DO187" s="771"/>
      <c r="DP187" s="771"/>
      <c r="DQ187" s="771"/>
      <c r="DR187" s="771"/>
      <c r="DS187" s="771"/>
      <c r="DT187" s="771"/>
      <c r="DU187" s="771"/>
      <c r="DV187" s="771"/>
      <c r="DW187" s="771"/>
      <c r="DX187" s="771"/>
      <c r="DY187" s="771"/>
      <c r="DZ187" s="771"/>
      <c r="EA187" s="771"/>
      <c r="EB187" s="771"/>
      <c r="EC187" s="771"/>
      <c r="ED187" s="771"/>
      <c r="EE187" s="771"/>
      <c r="EF187" s="771"/>
      <c r="EG187" s="771"/>
      <c r="EH187" s="771"/>
      <c r="EI187" s="771"/>
      <c r="EJ187" s="771"/>
      <c r="EK187" s="771"/>
      <c r="EL187" s="771"/>
      <c r="EM187" s="771"/>
      <c r="EN187" s="771"/>
      <c r="EO187" s="580"/>
      <c r="EP187" s="580"/>
      <c r="EQ187" s="580"/>
      <c r="ER187" s="580"/>
      <c r="ES187" s="580"/>
      <c r="ET187" s="580"/>
      <c r="EU187" s="580"/>
      <c r="EV187" s="580"/>
      <c r="EW187" s="580"/>
      <c r="EX187" s="580"/>
      <c r="EY187" s="580"/>
      <c r="EZ187" s="580"/>
      <c r="FA187" s="580"/>
      <c r="FB187" s="580"/>
      <c r="FC187" s="580"/>
      <c r="FD187" s="580"/>
      <c r="FE187" s="580"/>
      <c r="FF187" s="580"/>
      <c r="FG187" s="580"/>
      <c r="FH187" s="580"/>
      <c r="FI187" s="580"/>
      <c r="FJ187" s="580"/>
      <c r="FK187" s="580"/>
      <c r="FL187" s="580"/>
      <c r="FM187" s="580"/>
      <c r="FN187" s="580"/>
      <c r="FO187" s="580"/>
      <c r="FP187" s="580"/>
      <c r="FQ187" s="580"/>
      <c r="FR187" s="580"/>
      <c r="FS187" s="580"/>
      <c r="FT187" s="580"/>
      <c r="FU187" s="580"/>
      <c r="FV187" s="580"/>
      <c r="FW187" s="580"/>
      <c r="FX187" s="580"/>
      <c r="FY187" s="580"/>
      <c r="FZ187" s="580"/>
      <c r="GA187" s="580"/>
      <c r="GB187" s="580"/>
      <c r="GC187" s="580"/>
      <c r="GD187" s="580"/>
      <c r="GE187" s="580"/>
      <c r="GF187" s="580"/>
      <c r="GG187" s="580"/>
      <c r="GH187" s="580"/>
      <c r="GI187" s="580"/>
      <c r="GJ187" s="580"/>
      <c r="GK187" s="580"/>
      <c r="GL187" s="580"/>
      <c r="GM187" s="580"/>
      <c r="GN187" s="580"/>
      <c r="GO187" s="580"/>
      <c r="GP187" s="580"/>
      <c r="GQ187" s="580"/>
      <c r="GR187" s="580"/>
      <c r="GS187" s="580"/>
      <c r="GT187" s="580"/>
      <c r="GU187" s="580"/>
      <c r="GV187" s="580"/>
      <c r="GW187" s="580"/>
      <c r="GX187" s="580"/>
      <c r="GY187" s="580"/>
      <c r="GZ187" s="580"/>
      <c r="HA187" s="580"/>
      <c r="HB187" s="580"/>
      <c r="HC187" s="580"/>
      <c r="HD187" s="580"/>
      <c r="HE187" s="580"/>
      <c r="HF187" s="580"/>
      <c r="HG187" s="580"/>
      <c r="HH187" s="580"/>
      <c r="HI187" s="580"/>
      <c r="HJ187" s="580"/>
      <c r="HK187" s="580"/>
      <c r="HL187" s="580"/>
      <c r="HM187" s="580"/>
      <c r="HN187" s="580"/>
      <c r="HO187" s="580"/>
      <c r="HP187" s="580"/>
      <c r="HQ187" s="580"/>
      <c r="HR187" s="580"/>
      <c r="HS187" s="580"/>
      <c r="HT187" s="580"/>
      <c r="HU187" s="580"/>
      <c r="HV187" s="580"/>
      <c r="HW187" s="580"/>
      <c r="HX187" s="580"/>
      <c r="HY187" s="580"/>
      <c r="HZ187" s="580"/>
      <c r="IA187" s="580"/>
      <c r="IB187" s="580"/>
      <c r="IC187" s="580"/>
      <c r="ID187" s="580"/>
      <c r="IE187" s="580"/>
      <c r="IF187" s="580"/>
      <c r="IG187" s="580"/>
      <c r="IH187" s="580"/>
      <c r="II187" s="580"/>
      <c r="IJ187" s="580"/>
      <c r="IK187" s="580"/>
      <c r="IL187" s="580"/>
    </row>
    <row r="188" spans="1:246" ht="354" customHeight="1">
      <c r="A188" s="777"/>
      <c r="B188" s="777"/>
      <c r="C188" s="941"/>
      <c r="D188" s="759"/>
      <c r="E188" s="759"/>
      <c r="F188" s="759"/>
      <c r="G188" s="759"/>
      <c r="H188" s="759"/>
      <c r="I188" s="759"/>
      <c r="J188" s="759"/>
      <c r="K188" s="759"/>
      <c r="L188" s="759"/>
      <c r="M188" s="759"/>
      <c r="N188" s="580"/>
      <c r="O188" s="759"/>
      <c r="P188" s="759"/>
      <c r="Q188" s="759"/>
      <c r="R188" s="759"/>
      <c r="S188" s="759"/>
      <c r="T188" s="759"/>
      <c r="U188" s="759"/>
      <c r="V188" s="580"/>
      <c r="W188" s="580"/>
      <c r="X188" s="580"/>
      <c r="Y188" s="580"/>
      <c r="Z188" s="580"/>
      <c r="AA188" s="580"/>
      <c r="AB188" s="759"/>
      <c r="AC188" s="759"/>
      <c r="AD188" s="759"/>
      <c r="AE188" s="580"/>
      <c r="AF188" s="580"/>
      <c r="AG188" s="580"/>
      <c r="AH188" s="759"/>
      <c r="AI188" s="759"/>
      <c r="AJ188" s="759"/>
      <c r="AK188" s="759"/>
      <c r="AL188" s="580"/>
      <c r="AM188" s="759"/>
      <c r="AN188" s="759"/>
      <c r="AO188" s="759"/>
      <c r="AP188" s="759"/>
      <c r="AQ188" s="759"/>
      <c r="AR188" s="759"/>
      <c r="AS188" s="759"/>
      <c r="AT188" s="759"/>
      <c r="AU188" s="759"/>
      <c r="AV188" s="759"/>
      <c r="AW188" s="759"/>
      <c r="AX188" s="759"/>
      <c r="AY188" s="759"/>
      <c r="AZ188" s="759"/>
      <c r="BA188" s="759"/>
      <c r="BB188" s="759"/>
      <c r="BE188" s="580"/>
      <c r="BF188" s="769"/>
      <c r="BG188" s="580"/>
      <c r="BI188" s="771"/>
      <c r="BJ188" s="771"/>
      <c r="BK188" s="941"/>
      <c r="BL188" s="941"/>
      <c r="BM188" s="941"/>
      <c r="BN188" s="941"/>
      <c r="BO188" s="941"/>
      <c r="BP188" s="941"/>
      <c r="BQ188" s="941"/>
      <c r="BR188" s="941"/>
      <c r="BS188" s="941"/>
      <c r="BT188" s="941"/>
      <c r="BU188" s="941"/>
      <c r="BV188" s="941"/>
      <c r="BW188" s="941"/>
      <c r="BX188" s="941"/>
      <c r="BY188" s="941"/>
      <c r="BZ188" s="941"/>
      <c r="CA188" s="941"/>
      <c r="CB188" s="941"/>
      <c r="CC188" s="941"/>
      <c r="CD188" s="941"/>
      <c r="CE188" s="941"/>
      <c r="CF188" s="941"/>
      <c r="CG188" s="941"/>
      <c r="CH188" s="941"/>
      <c r="CI188" s="941"/>
      <c r="CJ188" s="941"/>
      <c r="CK188" s="941"/>
      <c r="CL188" s="771"/>
      <c r="CM188" s="771"/>
      <c r="CN188" s="771"/>
      <c r="CO188" s="771"/>
      <c r="CP188" s="771"/>
      <c r="CQ188" s="771"/>
      <c r="CR188" s="771"/>
      <c r="CS188" s="771"/>
      <c r="CT188" s="771"/>
      <c r="CU188" s="771"/>
      <c r="CV188" s="771"/>
      <c r="CW188" s="771"/>
      <c r="CX188" s="771"/>
      <c r="CY188" s="771"/>
      <c r="CZ188" s="771"/>
      <c r="DA188" s="771"/>
      <c r="DB188" s="771"/>
      <c r="DC188" s="771"/>
      <c r="DD188" s="771"/>
      <c r="DE188" s="771"/>
      <c r="DF188" s="771"/>
      <c r="DG188" s="771"/>
      <c r="DH188" s="771"/>
      <c r="DI188" s="771"/>
      <c r="DJ188" s="771"/>
      <c r="DK188" s="771"/>
      <c r="DL188" s="771"/>
      <c r="DM188" s="771"/>
      <c r="DN188" s="771"/>
      <c r="DO188" s="771"/>
      <c r="DP188" s="771"/>
      <c r="DQ188" s="771"/>
      <c r="DR188" s="771"/>
      <c r="DS188" s="771"/>
      <c r="DT188" s="771"/>
      <c r="DU188" s="771"/>
      <c r="DV188" s="771"/>
      <c r="DW188" s="771"/>
      <c r="DX188" s="771"/>
      <c r="DY188" s="771"/>
      <c r="DZ188" s="771"/>
      <c r="EA188" s="771"/>
      <c r="EB188" s="771"/>
      <c r="EC188" s="771"/>
      <c r="ED188" s="771"/>
      <c r="EE188" s="771"/>
      <c r="EF188" s="771"/>
      <c r="EG188" s="771"/>
      <c r="EH188" s="771"/>
      <c r="EI188" s="771"/>
      <c r="EJ188" s="771"/>
      <c r="EK188" s="771"/>
      <c r="EL188" s="771"/>
      <c r="EM188" s="771"/>
      <c r="EN188" s="771"/>
      <c r="EO188" s="580"/>
      <c r="EP188" s="580"/>
      <c r="EQ188" s="580"/>
      <c r="ER188" s="580"/>
      <c r="ES188" s="580"/>
      <c r="ET188" s="580"/>
      <c r="EU188" s="580"/>
      <c r="EV188" s="580"/>
      <c r="EW188" s="580"/>
      <c r="EX188" s="580"/>
      <c r="EY188" s="580"/>
      <c r="EZ188" s="580"/>
      <c r="FA188" s="580"/>
      <c r="FB188" s="580"/>
      <c r="FC188" s="580"/>
      <c r="FD188" s="580"/>
      <c r="FE188" s="580"/>
      <c r="FF188" s="580"/>
      <c r="FG188" s="580"/>
      <c r="FH188" s="580"/>
      <c r="FI188" s="580"/>
      <c r="FJ188" s="580"/>
      <c r="FK188" s="580"/>
      <c r="FL188" s="580"/>
      <c r="FM188" s="580"/>
      <c r="FN188" s="580"/>
      <c r="FO188" s="580"/>
      <c r="FP188" s="580"/>
      <c r="FQ188" s="580"/>
      <c r="FR188" s="580"/>
      <c r="FS188" s="580"/>
      <c r="FT188" s="580"/>
      <c r="FU188" s="580"/>
      <c r="FV188" s="580"/>
      <c r="FW188" s="580"/>
      <c r="FX188" s="580"/>
      <c r="FY188" s="580"/>
      <c r="FZ188" s="580"/>
      <c r="GA188" s="580"/>
      <c r="GB188" s="580"/>
      <c r="GC188" s="580"/>
      <c r="GD188" s="580"/>
      <c r="GE188" s="580"/>
      <c r="GF188" s="580"/>
      <c r="GG188" s="580"/>
      <c r="GH188" s="580"/>
      <c r="GI188" s="580"/>
      <c r="GJ188" s="580"/>
      <c r="GK188" s="580"/>
      <c r="GL188" s="580"/>
      <c r="GM188" s="580"/>
      <c r="GN188" s="580"/>
      <c r="GO188" s="580"/>
      <c r="GP188" s="580"/>
      <c r="GQ188" s="580"/>
      <c r="GR188" s="580"/>
      <c r="GS188" s="580"/>
      <c r="GT188" s="580"/>
      <c r="GU188" s="580"/>
      <c r="GV188" s="580"/>
      <c r="GW188" s="580"/>
      <c r="GX188" s="580"/>
      <c r="GY188" s="580"/>
      <c r="GZ188" s="580"/>
      <c r="HA188" s="580"/>
      <c r="HB188" s="580"/>
      <c r="HC188" s="580"/>
      <c r="HD188" s="580"/>
      <c r="HE188" s="580"/>
      <c r="HF188" s="580"/>
      <c r="HG188" s="580"/>
      <c r="HH188" s="580"/>
      <c r="HI188" s="580"/>
      <c r="HJ188" s="580"/>
      <c r="HK188" s="580"/>
      <c r="HL188" s="580"/>
      <c r="HM188" s="580"/>
      <c r="HN188" s="580"/>
      <c r="HO188" s="580"/>
      <c r="HP188" s="580"/>
      <c r="HQ188" s="580"/>
      <c r="HR188" s="580"/>
      <c r="HS188" s="580"/>
      <c r="HT188" s="580"/>
      <c r="HU188" s="580"/>
      <c r="HV188" s="580"/>
      <c r="HW188" s="580"/>
      <c r="HX188" s="580"/>
      <c r="HY188" s="580"/>
      <c r="HZ188" s="580"/>
      <c r="IA188" s="580"/>
      <c r="IB188" s="580"/>
      <c r="IC188" s="580"/>
      <c r="ID188" s="580"/>
      <c r="IE188" s="580"/>
      <c r="IF188" s="580"/>
      <c r="IG188" s="580"/>
      <c r="IH188" s="580"/>
      <c r="II188" s="580"/>
      <c r="IJ188" s="580"/>
      <c r="IK188" s="580"/>
      <c r="IL188" s="580"/>
    </row>
    <row r="189" spans="1:246" ht="24" customHeight="1" thickBot="1">
      <c r="A189" s="777"/>
      <c r="B189" s="777"/>
      <c r="C189" s="771"/>
      <c r="D189" s="777"/>
      <c r="E189" s="777"/>
      <c r="F189" s="777"/>
      <c r="G189" s="777"/>
      <c r="H189" s="777"/>
      <c r="I189" s="777"/>
      <c r="J189" s="777"/>
      <c r="K189" s="777"/>
      <c r="L189" s="777"/>
      <c r="M189" s="777"/>
      <c r="N189" s="771"/>
      <c r="O189" s="777"/>
      <c r="P189" s="777"/>
      <c r="Q189" s="777"/>
      <c r="R189" s="777"/>
      <c r="S189" s="777"/>
      <c r="T189" s="777"/>
      <c r="U189" s="777"/>
      <c r="V189" s="771"/>
      <c r="W189" s="771"/>
      <c r="X189" s="771"/>
      <c r="Y189" s="771"/>
      <c r="Z189" s="771"/>
      <c r="AA189" s="771"/>
      <c r="AB189" s="777"/>
      <c r="AC189" s="777"/>
      <c r="AD189" s="777"/>
      <c r="AE189" s="771"/>
      <c r="AF189" s="771"/>
      <c r="AG189" s="771"/>
      <c r="AH189" s="777"/>
      <c r="AI189" s="777"/>
      <c r="AJ189" s="777"/>
      <c r="AK189" s="777"/>
      <c r="AL189" s="771"/>
      <c r="AM189" s="777"/>
      <c r="AN189" s="777"/>
      <c r="AO189" s="777"/>
      <c r="AP189" s="777"/>
      <c r="AQ189" s="777"/>
      <c r="AR189" s="777"/>
      <c r="AS189" s="777"/>
      <c r="AT189" s="777"/>
      <c r="AU189" s="760"/>
      <c r="AV189" s="760"/>
      <c r="AW189" s="760"/>
      <c r="AX189" s="760"/>
      <c r="AY189" s="760"/>
      <c r="AZ189" s="760"/>
      <c r="BA189" s="760"/>
      <c r="BB189" s="760"/>
      <c r="BC189" s="39"/>
      <c r="BD189" s="129"/>
      <c r="BE189" s="941"/>
      <c r="BF189" s="258"/>
      <c r="BG189" s="941"/>
      <c r="BH189" s="129"/>
      <c r="BI189" s="45"/>
      <c r="BJ189" s="45"/>
      <c r="BK189" s="45"/>
      <c r="BL189" s="941"/>
      <c r="BM189" s="941"/>
      <c r="BN189" s="941"/>
      <c r="BO189" s="941"/>
      <c r="BP189" s="941"/>
      <c r="BQ189" s="941"/>
      <c r="BR189" s="941"/>
      <c r="BS189" s="941"/>
      <c r="BT189" s="941"/>
      <c r="BU189" s="45"/>
      <c r="BV189" s="45"/>
      <c r="BW189" s="45"/>
      <c r="BX189" s="45"/>
      <c r="BY189" s="45"/>
      <c r="BZ189" s="45"/>
      <c r="CA189" s="45"/>
      <c r="CB189" s="45"/>
      <c r="CC189" s="45"/>
      <c r="CD189" s="941"/>
      <c r="CE189" s="941"/>
      <c r="CF189" s="941"/>
      <c r="CG189" s="941"/>
      <c r="CH189" s="941"/>
      <c r="CI189" s="941"/>
      <c r="CJ189" s="941"/>
      <c r="CK189" s="941"/>
      <c r="CL189" s="941"/>
      <c r="CM189" s="941"/>
      <c r="CN189" s="941"/>
      <c r="CO189" s="941"/>
      <c r="CP189" s="941"/>
      <c r="CQ189" s="941"/>
      <c r="CR189" s="941"/>
      <c r="CS189" s="771"/>
      <c r="CT189" s="941"/>
      <c r="CU189" s="941"/>
      <c r="CV189" s="941"/>
      <c r="CW189" s="771"/>
      <c r="CX189" s="771"/>
      <c r="CY189" s="771"/>
      <c r="CZ189" s="771"/>
      <c r="DA189" s="771"/>
      <c r="DB189" s="771"/>
      <c r="DC189" s="771"/>
      <c r="DD189" s="771"/>
      <c r="DE189" s="771"/>
      <c r="DF189" s="771"/>
      <c r="DG189" s="771"/>
      <c r="DH189" s="771"/>
      <c r="DI189" s="771"/>
      <c r="DJ189" s="771"/>
      <c r="DK189" s="771"/>
      <c r="DL189" s="771"/>
      <c r="DM189" s="771"/>
      <c r="DN189" s="771"/>
      <c r="DO189" s="771"/>
      <c r="DP189" s="771"/>
      <c r="DQ189" s="771"/>
      <c r="DR189" s="771"/>
      <c r="DS189" s="771"/>
      <c r="DT189" s="771"/>
      <c r="DU189" s="771"/>
      <c r="DV189" s="771"/>
      <c r="DW189" s="771"/>
      <c r="DX189" s="771"/>
      <c r="DY189" s="771"/>
      <c r="DZ189" s="771"/>
      <c r="EA189" s="771"/>
      <c r="EB189" s="771"/>
      <c r="EC189" s="771"/>
      <c r="ED189" s="771"/>
      <c r="EE189" s="771"/>
      <c r="EF189" s="771"/>
      <c r="EG189" s="771"/>
      <c r="EH189" s="771"/>
      <c r="EI189" s="771"/>
      <c r="EJ189" s="771"/>
      <c r="EK189" s="771"/>
      <c r="EL189" s="771"/>
      <c r="EM189" s="771"/>
      <c r="EN189" s="771"/>
      <c r="EO189" s="580"/>
      <c r="EP189" s="580"/>
      <c r="EQ189" s="580"/>
      <c r="ER189" s="580"/>
      <c r="ES189" s="580"/>
      <c r="ET189" s="580"/>
      <c r="EU189" s="580"/>
      <c r="EV189" s="580"/>
      <c r="EW189" s="580"/>
      <c r="EX189" s="580"/>
      <c r="EY189" s="580"/>
      <c r="EZ189" s="580"/>
      <c r="FA189" s="580"/>
      <c r="FB189" s="580"/>
      <c r="FC189" s="580"/>
      <c r="FD189" s="580"/>
      <c r="FE189" s="580"/>
      <c r="FF189" s="580"/>
      <c r="FG189" s="580"/>
      <c r="FH189" s="580"/>
      <c r="FI189" s="580"/>
      <c r="FJ189" s="580"/>
      <c r="FK189" s="580"/>
      <c r="FL189" s="580"/>
      <c r="FM189" s="580"/>
      <c r="FN189" s="580"/>
      <c r="FO189" s="580"/>
      <c r="FP189" s="580"/>
      <c r="FQ189" s="580"/>
      <c r="FR189" s="580"/>
      <c r="FS189" s="580"/>
      <c r="FT189" s="580"/>
      <c r="FU189" s="580"/>
      <c r="FV189" s="580"/>
      <c r="FW189" s="580"/>
      <c r="FX189" s="580"/>
      <c r="FY189" s="580"/>
      <c r="FZ189" s="580"/>
      <c r="GA189" s="580"/>
      <c r="GB189" s="580"/>
      <c r="GC189" s="580"/>
      <c r="GD189" s="580"/>
      <c r="GE189" s="580"/>
      <c r="GF189" s="580"/>
      <c r="GG189" s="580"/>
      <c r="GH189" s="580"/>
      <c r="GI189" s="580"/>
      <c r="GJ189" s="580"/>
      <c r="GK189" s="580"/>
      <c r="GL189" s="580"/>
      <c r="GM189" s="580"/>
      <c r="GN189" s="580"/>
      <c r="GO189" s="580"/>
      <c r="GP189" s="580"/>
      <c r="GQ189" s="580"/>
      <c r="GR189" s="580"/>
      <c r="GS189" s="580"/>
      <c r="GT189" s="580"/>
      <c r="GU189" s="580"/>
      <c r="GV189" s="580"/>
      <c r="GW189" s="580"/>
      <c r="GX189" s="580"/>
      <c r="GY189" s="580"/>
      <c r="GZ189" s="580"/>
      <c r="HA189" s="580"/>
      <c r="HB189" s="580"/>
      <c r="HC189" s="580"/>
      <c r="HD189" s="580"/>
      <c r="HE189" s="580"/>
      <c r="HF189" s="580"/>
      <c r="HG189" s="580"/>
      <c r="HH189" s="580"/>
      <c r="HI189" s="580"/>
      <c r="HJ189" s="580"/>
      <c r="HK189" s="580"/>
      <c r="HL189" s="580"/>
      <c r="HM189" s="580"/>
      <c r="HN189" s="580"/>
      <c r="HO189" s="580"/>
      <c r="HP189" s="580"/>
      <c r="HQ189" s="580"/>
      <c r="HR189" s="580"/>
      <c r="HS189" s="580"/>
      <c r="HT189" s="580"/>
      <c r="HU189" s="580"/>
      <c r="HV189" s="580"/>
      <c r="HW189" s="580"/>
      <c r="HX189" s="580"/>
      <c r="HY189" s="580"/>
      <c r="HZ189" s="580"/>
      <c r="IA189" s="580"/>
      <c r="IB189" s="580"/>
      <c r="IC189" s="580"/>
      <c r="ID189" s="580"/>
      <c r="IE189" s="580"/>
      <c r="IF189" s="580"/>
      <c r="IG189" s="580"/>
      <c r="IH189" s="580"/>
      <c r="II189" s="580"/>
      <c r="IJ189" s="580"/>
      <c r="IK189" s="580"/>
      <c r="IL189" s="580"/>
    </row>
    <row r="190" spans="1:246" ht="18.600000000000001" thickBot="1">
      <c r="A190" s="1528" t="s">
        <v>215</v>
      </c>
      <c r="B190" s="1529"/>
      <c r="C190" s="1529"/>
      <c r="D190" s="1529"/>
      <c r="E190" s="1529"/>
      <c r="F190" s="1529"/>
      <c r="G190" s="1529"/>
      <c r="H190" s="1529"/>
      <c r="I190" s="1529"/>
      <c r="J190" s="1529"/>
      <c r="K190" s="1529"/>
      <c r="L190" s="1529"/>
      <c r="M190" s="1529"/>
      <c r="N190" s="1529"/>
      <c r="O190" s="1529"/>
      <c r="P190" s="1529"/>
      <c r="Q190" s="1529"/>
      <c r="R190" s="1529"/>
      <c r="S190" s="1529"/>
      <c r="T190" s="1529"/>
      <c r="U190" s="1529"/>
      <c r="V190" s="1529"/>
      <c r="W190" s="1529"/>
      <c r="X190" s="1529"/>
      <c r="Y190" s="1529"/>
      <c r="Z190" s="1529"/>
      <c r="AA190" s="1529"/>
      <c r="AB190" s="1529"/>
      <c r="AC190" s="1529"/>
      <c r="AD190" s="1529"/>
      <c r="AE190" s="1529"/>
      <c r="AF190" s="1529"/>
      <c r="AG190" s="1529"/>
      <c r="AH190" s="1529"/>
      <c r="AI190" s="1529"/>
      <c r="AJ190" s="1529"/>
      <c r="AK190" s="1529"/>
      <c r="AL190" s="1529"/>
      <c r="AM190" s="1530"/>
      <c r="AN190" s="45"/>
      <c r="AO190" s="45"/>
      <c r="AP190" s="45"/>
      <c r="AQ190" s="45"/>
      <c r="AR190" s="45"/>
      <c r="AS190" s="45"/>
      <c r="AT190" s="45"/>
      <c r="AU190" s="826"/>
      <c r="AV190" s="826"/>
      <c r="AW190" s="826"/>
      <c r="AX190" s="826"/>
      <c r="AY190" s="826"/>
      <c r="AZ190" s="826"/>
      <c r="BA190" s="826"/>
      <c r="BB190" s="826"/>
      <c r="BC190" s="45"/>
      <c r="BD190" s="133"/>
      <c r="BE190" s="45"/>
      <c r="BF190" s="763"/>
      <c r="BG190" s="45"/>
      <c r="BH190" s="129"/>
      <c r="BI190" s="45"/>
      <c r="BJ190" s="45"/>
      <c r="BK190" s="45"/>
      <c r="BL190" s="941"/>
      <c r="BM190" s="941"/>
      <c r="BN190" s="941"/>
      <c r="BO190" s="941"/>
      <c r="BP190" s="941"/>
      <c r="BQ190" s="941"/>
      <c r="BR190" s="941"/>
      <c r="BS190" s="941"/>
      <c r="BT190" s="941"/>
      <c r="BU190" s="45"/>
      <c r="BV190" s="45"/>
      <c r="BW190" s="45"/>
      <c r="BX190" s="45"/>
      <c r="BY190" s="45"/>
      <c r="BZ190" s="45"/>
      <c r="CA190" s="45"/>
      <c r="CB190" s="45"/>
      <c r="CC190" s="45"/>
      <c r="CD190" s="45"/>
      <c r="CE190" s="45"/>
      <c r="CF190" s="45"/>
      <c r="CG190" s="45"/>
      <c r="CH190" s="45"/>
      <c r="CI190" s="45"/>
      <c r="CJ190" s="45"/>
      <c r="CK190" s="45"/>
      <c r="CL190" s="45"/>
      <c r="CM190" s="45"/>
      <c r="CN190" s="45"/>
      <c r="CO190" s="941"/>
      <c r="CP190" s="941"/>
      <c r="CQ190" s="941"/>
      <c r="CR190" s="941"/>
      <c r="CS190" s="771"/>
      <c r="CT190" s="941"/>
      <c r="CU190" s="941"/>
      <c r="CV190" s="941"/>
      <c r="CW190" s="771"/>
      <c r="CX190" s="771"/>
      <c r="CY190" s="771"/>
      <c r="CZ190" s="771"/>
      <c r="DA190" s="771"/>
      <c r="DB190" s="771"/>
      <c r="DC190" s="771"/>
      <c r="DD190" s="771"/>
      <c r="DE190" s="771"/>
      <c r="DF190" s="771"/>
      <c r="DG190" s="771"/>
      <c r="DH190" s="771"/>
      <c r="DI190" s="771"/>
      <c r="DJ190" s="771"/>
      <c r="DK190" s="771"/>
      <c r="DL190" s="771"/>
      <c r="DM190" s="771"/>
      <c r="DN190" s="771"/>
      <c r="DO190" s="771"/>
      <c r="DP190" s="771"/>
      <c r="DQ190" s="771"/>
      <c r="DR190" s="771"/>
      <c r="DS190" s="771"/>
      <c r="DT190" s="771"/>
      <c r="DU190" s="771"/>
      <c r="DV190" s="771"/>
      <c r="DW190" s="771"/>
      <c r="DX190" s="771"/>
      <c r="DY190" s="771"/>
      <c r="DZ190" s="771"/>
      <c r="EA190" s="771"/>
      <c r="EB190" s="771"/>
      <c r="EC190" s="771"/>
      <c r="ED190" s="771"/>
      <c r="EE190" s="771"/>
      <c r="EF190" s="771"/>
      <c r="EG190" s="771"/>
      <c r="EH190" s="771"/>
      <c r="EI190" s="771"/>
      <c r="EJ190" s="771"/>
      <c r="EK190" s="771"/>
      <c r="EL190" s="771"/>
      <c r="EM190" s="771"/>
      <c r="EN190" s="771"/>
      <c r="EO190" s="580"/>
      <c r="EP190" s="580"/>
      <c r="EQ190" s="580"/>
      <c r="ER190" s="580"/>
      <c r="ES190" s="580"/>
      <c r="ET190" s="580"/>
      <c r="EU190" s="580"/>
      <c r="EV190" s="580"/>
      <c r="EW190" s="580"/>
      <c r="EX190" s="580"/>
      <c r="EY190" s="580"/>
      <c r="EZ190" s="580"/>
      <c r="FA190" s="580"/>
      <c r="FB190" s="580"/>
      <c r="FC190" s="580"/>
      <c r="FD190" s="580"/>
      <c r="FE190" s="580"/>
      <c r="FF190" s="580"/>
      <c r="FG190" s="580"/>
      <c r="FH190" s="580"/>
      <c r="FI190" s="580"/>
      <c r="FJ190" s="580"/>
      <c r="FK190" s="580"/>
      <c r="FL190" s="580"/>
      <c r="FM190" s="580"/>
      <c r="FN190" s="580"/>
      <c r="FO190" s="580"/>
      <c r="FP190" s="580"/>
      <c r="FQ190" s="580"/>
      <c r="FR190" s="580"/>
      <c r="FS190" s="580"/>
      <c r="FT190" s="580"/>
      <c r="FU190" s="580"/>
      <c r="FV190" s="580"/>
      <c r="FW190" s="580"/>
      <c r="FX190" s="580"/>
      <c r="FY190" s="580"/>
      <c r="FZ190" s="580"/>
      <c r="GA190" s="580"/>
      <c r="GB190" s="580"/>
      <c r="GC190" s="580"/>
      <c r="GD190" s="580"/>
      <c r="GE190" s="580"/>
      <c r="GF190" s="580"/>
      <c r="GG190" s="580"/>
      <c r="GH190" s="580"/>
      <c r="GI190" s="580"/>
      <c r="GJ190" s="580"/>
      <c r="GK190" s="580"/>
      <c r="GL190" s="580"/>
      <c r="GM190" s="580"/>
      <c r="GN190" s="580"/>
      <c r="GO190" s="580"/>
      <c r="GP190" s="580"/>
      <c r="GQ190" s="580"/>
      <c r="GR190" s="580"/>
      <c r="GS190" s="580"/>
      <c r="GT190" s="580"/>
      <c r="GU190" s="580"/>
      <c r="GV190" s="580"/>
      <c r="GW190" s="580"/>
      <c r="GX190" s="580"/>
      <c r="GY190" s="580"/>
      <c r="GZ190" s="580"/>
      <c r="HA190" s="580"/>
      <c r="HB190" s="580"/>
      <c r="HC190" s="580"/>
      <c r="HD190" s="580"/>
      <c r="HE190" s="580"/>
      <c r="HF190" s="580"/>
      <c r="HG190" s="580"/>
      <c r="HH190" s="580"/>
      <c r="HI190" s="580"/>
      <c r="HJ190" s="580"/>
      <c r="HK190" s="580"/>
      <c r="HL190" s="580"/>
      <c r="HM190" s="580"/>
      <c r="HN190" s="580"/>
      <c r="HO190" s="580"/>
      <c r="HP190" s="580"/>
      <c r="HQ190" s="580"/>
      <c r="HR190" s="580"/>
      <c r="HS190" s="580"/>
      <c r="HT190" s="580"/>
      <c r="HU190" s="580"/>
      <c r="HV190" s="580"/>
      <c r="HW190" s="580"/>
      <c r="HX190" s="580"/>
      <c r="HY190" s="580"/>
      <c r="HZ190" s="580"/>
      <c r="IA190" s="580"/>
      <c r="IB190" s="580"/>
      <c r="IC190" s="580"/>
      <c r="ID190" s="580"/>
      <c r="IE190" s="580"/>
      <c r="IF190" s="580"/>
      <c r="IG190" s="580"/>
      <c r="IH190" s="580"/>
      <c r="II190" s="580"/>
      <c r="IJ190" s="580"/>
      <c r="IK190" s="580"/>
      <c r="IL190" s="580"/>
    </row>
    <row r="191" spans="1:246" ht="18.600000000000001" thickBot="1">
      <c r="A191" s="827"/>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828"/>
      <c r="AN191" s="45"/>
      <c r="AO191" s="45"/>
      <c r="AP191" s="45"/>
      <c r="AQ191" s="45"/>
      <c r="AR191" s="45"/>
      <c r="AS191" s="45"/>
      <c r="AT191" s="45"/>
      <c r="AU191" s="826"/>
      <c r="AV191" s="826"/>
      <c r="AW191" s="826"/>
      <c r="AX191" s="826"/>
      <c r="AY191" s="826"/>
      <c r="AZ191" s="826"/>
      <c r="BA191" s="826"/>
      <c r="BB191" s="826"/>
      <c r="BC191" s="45"/>
      <c r="BD191" s="133"/>
      <c r="BE191" s="45"/>
      <c r="BF191" s="763"/>
      <c r="BG191" s="45"/>
      <c r="BH191" s="129"/>
      <c r="BI191" s="45"/>
      <c r="BJ191" s="45"/>
      <c r="BK191" s="45"/>
      <c r="BL191" s="941"/>
      <c r="BM191" s="941"/>
      <c r="BN191" s="941"/>
      <c r="BO191" s="941"/>
      <c r="BP191" s="941"/>
      <c r="BQ191" s="941"/>
      <c r="BR191" s="941"/>
      <c r="BS191" s="941"/>
      <c r="BT191" s="941"/>
      <c r="BU191" s="45"/>
      <c r="BV191" s="45"/>
      <c r="BW191" s="45"/>
      <c r="BX191" s="45"/>
      <c r="BY191" s="45"/>
      <c r="BZ191" s="45"/>
      <c r="CA191" s="45"/>
      <c r="CB191" s="45"/>
      <c r="CC191" s="45"/>
      <c r="CD191" s="45"/>
      <c r="CE191" s="45"/>
      <c r="CF191" s="45"/>
      <c r="CG191" s="45"/>
      <c r="CH191" s="45"/>
      <c r="CI191" s="45"/>
      <c r="CJ191" s="45"/>
      <c r="CK191" s="45"/>
      <c r="CL191" s="45"/>
      <c r="CM191" s="45"/>
      <c r="CN191" s="45"/>
      <c r="CO191" s="941"/>
      <c r="CP191" s="941"/>
      <c r="CQ191" s="941"/>
      <c r="CR191" s="941"/>
      <c r="CS191" s="771"/>
      <c r="CT191" s="941"/>
      <c r="CU191" s="941"/>
      <c r="CV191" s="941"/>
      <c r="CW191" s="771"/>
      <c r="CX191" s="771"/>
      <c r="CY191" s="771"/>
      <c r="CZ191" s="771"/>
      <c r="DA191" s="771"/>
      <c r="DB191" s="771"/>
      <c r="DC191" s="771"/>
      <c r="DD191" s="771"/>
      <c r="DE191" s="771"/>
      <c r="DF191" s="771"/>
      <c r="DG191" s="771"/>
      <c r="DH191" s="771"/>
      <c r="DI191" s="771"/>
      <c r="DJ191" s="771"/>
      <c r="DK191" s="771"/>
      <c r="DL191" s="771"/>
      <c r="DM191" s="771"/>
      <c r="DN191" s="771"/>
      <c r="DO191" s="771"/>
      <c r="DP191" s="771"/>
      <c r="DQ191" s="771"/>
      <c r="DR191" s="771"/>
      <c r="DS191" s="771"/>
      <c r="DT191" s="771"/>
      <c r="DU191" s="771"/>
      <c r="DV191" s="771"/>
      <c r="DW191" s="771"/>
      <c r="DX191" s="771"/>
      <c r="DY191" s="771"/>
      <c r="DZ191" s="771"/>
      <c r="EA191" s="771"/>
      <c r="EB191" s="771"/>
      <c r="EC191" s="771"/>
      <c r="ED191" s="771"/>
      <c r="EE191" s="771"/>
      <c r="EF191" s="771"/>
      <c r="EG191" s="771"/>
      <c r="EH191" s="771"/>
      <c r="EI191" s="771"/>
      <c r="EJ191" s="771"/>
      <c r="EK191" s="771"/>
      <c r="EL191" s="771"/>
      <c r="EM191" s="771"/>
      <c r="EN191" s="771"/>
      <c r="EO191" s="580"/>
      <c r="EP191" s="580"/>
      <c r="EQ191" s="580"/>
      <c r="ER191" s="580"/>
      <c r="ES191" s="580"/>
      <c r="ET191" s="580"/>
      <c r="EU191" s="580"/>
      <c r="EV191" s="580"/>
      <c r="EW191" s="580"/>
      <c r="EX191" s="580"/>
      <c r="EY191" s="580"/>
      <c r="EZ191" s="580"/>
      <c r="FA191" s="580"/>
      <c r="FB191" s="580"/>
      <c r="FC191" s="580"/>
      <c r="FD191" s="580"/>
      <c r="FE191" s="580"/>
      <c r="FF191" s="580"/>
      <c r="FG191" s="580"/>
      <c r="FH191" s="580"/>
      <c r="FI191" s="580"/>
      <c r="FJ191" s="580"/>
      <c r="FK191" s="580"/>
      <c r="FL191" s="580"/>
      <c r="FM191" s="580"/>
      <c r="FN191" s="580"/>
      <c r="FO191" s="580"/>
      <c r="FP191" s="580"/>
      <c r="FQ191" s="580"/>
      <c r="FR191" s="580"/>
      <c r="FS191" s="580"/>
      <c r="FT191" s="580"/>
      <c r="FU191" s="580"/>
      <c r="FV191" s="580"/>
      <c r="FW191" s="580"/>
      <c r="FX191" s="580"/>
      <c r="FY191" s="580"/>
      <c r="FZ191" s="580"/>
      <c r="GA191" s="580"/>
      <c r="GB191" s="580"/>
      <c r="GC191" s="580"/>
      <c r="GD191" s="580"/>
      <c r="GE191" s="580"/>
      <c r="GF191" s="580"/>
      <c r="GG191" s="580"/>
      <c r="GH191" s="580"/>
      <c r="GI191" s="580"/>
      <c r="GJ191" s="580"/>
      <c r="GK191" s="580"/>
      <c r="GL191" s="580"/>
      <c r="GM191" s="580"/>
      <c r="GN191" s="580"/>
      <c r="GO191" s="580"/>
      <c r="GP191" s="580"/>
      <c r="GQ191" s="580"/>
      <c r="GR191" s="580"/>
      <c r="GS191" s="580"/>
      <c r="GT191" s="580"/>
      <c r="GU191" s="580"/>
      <c r="GV191" s="580"/>
      <c r="GW191" s="580"/>
      <c r="GX191" s="580"/>
      <c r="GY191" s="580"/>
      <c r="GZ191" s="580"/>
      <c r="HA191" s="580"/>
      <c r="HB191" s="580"/>
      <c r="HC191" s="580"/>
      <c r="HD191" s="580"/>
      <c r="HE191" s="580"/>
      <c r="HF191" s="580"/>
      <c r="HG191" s="580"/>
      <c r="HH191" s="580"/>
      <c r="HI191" s="580"/>
      <c r="HJ191" s="580"/>
      <c r="HK191" s="580"/>
      <c r="HL191" s="580"/>
      <c r="HM191" s="580"/>
      <c r="HN191" s="580"/>
      <c r="HO191" s="580"/>
      <c r="HP191" s="580"/>
      <c r="HQ191" s="580"/>
      <c r="HR191" s="580"/>
      <c r="HS191" s="580"/>
      <c r="HT191" s="580"/>
      <c r="HU191" s="580"/>
      <c r="HV191" s="580"/>
      <c r="HW191" s="580"/>
      <c r="HX191" s="580"/>
      <c r="HY191" s="580"/>
      <c r="HZ191" s="580"/>
      <c r="IA191" s="580"/>
      <c r="IB191" s="580"/>
      <c r="IC191" s="580"/>
      <c r="ID191" s="580"/>
      <c r="IE191" s="580"/>
      <c r="IF191" s="580"/>
      <c r="IG191" s="580"/>
      <c r="IH191" s="580"/>
      <c r="II191" s="580"/>
      <c r="IJ191" s="580"/>
      <c r="IK191" s="580"/>
      <c r="IL191" s="580"/>
    </row>
    <row r="192" spans="1:246">
      <c r="A192" s="1513" t="s">
        <v>455</v>
      </c>
      <c r="B192" s="1514"/>
      <c r="C192" s="1514"/>
      <c r="D192" s="1514"/>
      <c r="E192" s="1514"/>
      <c r="F192" s="1514"/>
      <c r="G192" s="1514"/>
      <c r="H192" s="1514"/>
      <c r="I192" s="1514"/>
      <c r="J192" s="1514"/>
      <c r="K192" s="1514"/>
      <c r="L192" s="45"/>
      <c r="M192" s="45"/>
      <c r="N192" s="45"/>
      <c r="O192" s="45"/>
      <c r="P192" s="829" t="s">
        <v>456</v>
      </c>
      <c r="Q192" s="902"/>
      <c r="R192" s="902"/>
      <c r="S192" s="902"/>
      <c r="T192" s="902"/>
      <c r="U192" s="45"/>
      <c r="V192" s="45"/>
      <c r="W192" s="45"/>
      <c r="X192" s="1515" t="s">
        <v>457</v>
      </c>
      <c r="Y192" s="1516"/>
      <c r="Z192" s="1516"/>
      <c r="AA192" s="1516"/>
      <c r="AB192" s="1517"/>
      <c r="AC192" s="45"/>
      <c r="AD192" s="45"/>
      <c r="AE192" s="45"/>
      <c r="AF192" s="45"/>
      <c r="AG192" s="45"/>
      <c r="AH192" s="45"/>
      <c r="AI192" s="45"/>
      <c r="AJ192" s="45"/>
      <c r="AK192" s="45"/>
      <c r="AL192" s="45"/>
      <c r="AM192" s="828"/>
      <c r="AN192" s="45"/>
      <c r="AO192" s="45"/>
      <c r="AP192" s="45"/>
      <c r="AQ192" s="45"/>
      <c r="AR192" s="45"/>
      <c r="AS192" s="45"/>
      <c r="AT192" s="45"/>
      <c r="AU192" s="826"/>
      <c r="AV192" s="826"/>
      <c r="AW192" s="826"/>
      <c r="AX192" s="826"/>
      <c r="AY192" s="826"/>
      <c r="AZ192" s="826"/>
      <c r="BA192" s="826"/>
      <c r="BB192" s="826"/>
      <c r="BC192" s="45"/>
      <c r="BD192" s="133"/>
      <c r="BE192" s="45"/>
      <c r="BF192" s="763"/>
      <c r="BG192" s="45"/>
      <c r="BI192" s="580"/>
      <c r="BJ192" s="580"/>
      <c r="BK192" s="246"/>
      <c r="BL192" s="941"/>
      <c r="BM192" s="941"/>
      <c r="BN192" s="941"/>
      <c r="BO192" s="941"/>
      <c r="BP192" s="941"/>
      <c r="BQ192" s="941"/>
      <c r="BR192" s="941"/>
      <c r="BS192" s="941"/>
      <c r="BT192" s="941"/>
      <c r="BU192" s="246"/>
      <c r="BV192" s="246"/>
      <c r="BW192" s="246"/>
      <c r="BX192" s="246"/>
      <c r="BY192" s="246"/>
      <c r="BZ192" s="246"/>
      <c r="CA192" s="246"/>
      <c r="CB192" s="246"/>
      <c r="CC192" s="246"/>
      <c r="CD192" s="45"/>
      <c r="CE192" s="45"/>
      <c r="CF192" s="45"/>
      <c r="CG192" s="45"/>
      <c r="CH192" s="45"/>
      <c r="CI192" s="45"/>
      <c r="CJ192" s="45"/>
      <c r="CK192" s="45"/>
      <c r="CL192" s="45"/>
      <c r="CM192" s="45"/>
      <c r="CN192" s="45"/>
      <c r="CO192" s="941"/>
      <c r="CP192" s="941"/>
      <c r="CQ192" s="941"/>
      <c r="CR192" s="941"/>
      <c r="CS192" s="771"/>
      <c r="CT192" s="941"/>
      <c r="CU192" s="941"/>
      <c r="CV192" s="941"/>
      <c r="CW192" s="771"/>
      <c r="CX192" s="771"/>
      <c r="CY192" s="771"/>
      <c r="CZ192" s="771"/>
      <c r="DA192" s="771"/>
      <c r="DB192" s="771"/>
      <c r="DC192" s="771"/>
      <c r="DD192" s="771"/>
      <c r="DE192" s="771"/>
      <c r="DF192" s="771"/>
      <c r="DG192" s="771"/>
      <c r="DH192" s="771"/>
      <c r="DI192" s="771"/>
      <c r="DJ192" s="771"/>
      <c r="DK192" s="771"/>
      <c r="DL192" s="771"/>
      <c r="DM192" s="771"/>
      <c r="DN192" s="771"/>
      <c r="DO192" s="771"/>
      <c r="DP192" s="771"/>
      <c r="DQ192" s="771"/>
      <c r="DR192" s="771"/>
      <c r="DS192" s="771"/>
      <c r="DT192" s="771"/>
      <c r="DU192" s="771"/>
      <c r="DV192" s="771"/>
      <c r="DW192" s="771"/>
      <c r="DX192" s="771"/>
      <c r="DY192" s="771"/>
      <c r="DZ192" s="771"/>
      <c r="EA192" s="771"/>
      <c r="EB192" s="771"/>
      <c r="EC192" s="771"/>
      <c r="ED192" s="771"/>
      <c r="EE192" s="771"/>
      <c r="EF192" s="771"/>
      <c r="EG192" s="771"/>
      <c r="EH192" s="771"/>
      <c r="EI192" s="771"/>
      <c r="EJ192" s="771"/>
      <c r="EK192" s="771"/>
      <c r="EL192" s="771"/>
      <c r="EM192" s="771"/>
      <c r="EN192" s="771"/>
      <c r="EO192" s="580"/>
      <c r="EP192" s="580"/>
      <c r="EQ192" s="580"/>
      <c r="ER192" s="580"/>
      <c r="ES192" s="580"/>
      <c r="ET192" s="580"/>
      <c r="EU192" s="580"/>
      <c r="EV192" s="580"/>
      <c r="EW192" s="580"/>
      <c r="EX192" s="580"/>
      <c r="EY192" s="580"/>
      <c r="EZ192" s="580"/>
      <c r="FA192" s="580"/>
      <c r="FB192" s="580"/>
      <c r="FC192" s="580"/>
      <c r="FD192" s="580"/>
      <c r="FE192" s="580"/>
      <c r="FF192" s="580"/>
      <c r="FG192" s="580"/>
      <c r="FH192" s="580"/>
      <c r="FI192" s="580"/>
      <c r="FJ192" s="580"/>
      <c r="FK192" s="580"/>
      <c r="FL192" s="580"/>
      <c r="FM192" s="580"/>
      <c r="FN192" s="580"/>
      <c r="FO192" s="580"/>
      <c r="FP192" s="580"/>
      <c r="FQ192" s="580"/>
      <c r="FR192" s="580"/>
      <c r="FS192" s="580"/>
      <c r="FT192" s="580"/>
      <c r="FU192" s="580"/>
      <c r="FV192" s="580"/>
      <c r="FW192" s="580"/>
      <c r="FX192" s="580"/>
      <c r="FY192" s="580"/>
      <c r="FZ192" s="580"/>
      <c r="GA192" s="580"/>
      <c r="GB192" s="580"/>
      <c r="GC192" s="580"/>
      <c r="GD192" s="580"/>
      <c r="GE192" s="580"/>
      <c r="GF192" s="580"/>
      <c r="GG192" s="580"/>
      <c r="GH192" s="580"/>
      <c r="GI192" s="580"/>
      <c r="GJ192" s="580"/>
      <c r="GK192" s="580"/>
      <c r="GL192" s="580"/>
      <c r="GM192" s="580"/>
      <c r="GN192" s="580"/>
      <c r="GO192" s="580"/>
      <c r="GP192" s="580"/>
      <c r="GQ192" s="580"/>
      <c r="GR192" s="580"/>
      <c r="GS192" s="580"/>
      <c r="GT192" s="580"/>
      <c r="GU192" s="580"/>
      <c r="GV192" s="580"/>
      <c r="GW192" s="580"/>
      <c r="GX192" s="580"/>
      <c r="GY192" s="580"/>
      <c r="GZ192" s="580"/>
      <c r="HA192" s="580"/>
      <c r="HB192" s="580"/>
      <c r="HC192" s="580"/>
      <c r="HD192" s="580"/>
      <c r="HE192" s="580"/>
      <c r="HF192" s="580"/>
      <c r="HG192" s="580"/>
      <c r="HH192" s="580"/>
      <c r="HI192" s="580"/>
      <c r="HJ192" s="580"/>
      <c r="HK192" s="580"/>
      <c r="HL192" s="580"/>
      <c r="HM192" s="580"/>
      <c r="HN192" s="580"/>
      <c r="HO192" s="580"/>
      <c r="HP192" s="580"/>
      <c r="HQ192" s="580"/>
      <c r="HR192" s="580"/>
      <c r="HS192" s="580"/>
      <c r="HT192" s="580"/>
      <c r="HU192" s="580"/>
      <c r="HV192" s="580"/>
      <c r="HW192" s="580"/>
      <c r="HX192" s="580"/>
      <c r="HY192" s="580"/>
      <c r="HZ192" s="580"/>
      <c r="IA192" s="580"/>
      <c r="IB192" s="580"/>
      <c r="IC192" s="580"/>
      <c r="ID192" s="580"/>
      <c r="IE192" s="580"/>
      <c r="IF192" s="580"/>
      <c r="IG192" s="580"/>
      <c r="IH192" s="580"/>
      <c r="II192" s="580"/>
      <c r="IJ192" s="580"/>
      <c r="IK192" s="580"/>
      <c r="IL192" s="580"/>
    </row>
    <row r="193" spans="1:144">
      <c r="A193" s="1435" t="s">
        <v>458</v>
      </c>
      <c r="B193" s="1436"/>
      <c r="C193" s="1436"/>
      <c r="D193" s="1436"/>
      <c r="E193" s="1436"/>
      <c r="F193" s="1436"/>
      <c r="G193" s="1436"/>
      <c r="H193" s="1436"/>
      <c r="I193" s="1436"/>
      <c r="J193" s="1436"/>
      <c r="K193" s="32">
        <f>COUNTIFS(L25:M34,"&gt;=1",L25:M34,"&lt;=3")</f>
        <v>0</v>
      </c>
      <c r="L193" s="33"/>
      <c r="M193" s="34" t="s">
        <v>459</v>
      </c>
      <c r="N193" s="830"/>
      <c r="O193" s="830"/>
      <c r="P193" s="831">
        <v>1</v>
      </c>
      <c r="Q193" s="1501" t="s">
        <v>460</v>
      </c>
      <c r="R193" s="1502"/>
      <c r="S193" s="1502"/>
      <c r="T193" s="1503"/>
      <c r="U193" s="768"/>
      <c r="V193" s="246"/>
      <c r="W193" s="246"/>
      <c r="X193" s="832">
        <v>1</v>
      </c>
      <c r="Y193" s="153" t="s">
        <v>461</v>
      </c>
      <c r="Z193" s="833"/>
      <c r="AA193" s="834"/>
      <c r="AB193" s="835"/>
      <c r="AC193" s="768"/>
      <c r="AD193" s="836"/>
      <c r="AE193" s="246"/>
      <c r="AF193" s="768"/>
      <c r="AG193" s="246"/>
      <c r="AH193" s="768"/>
      <c r="AI193" s="768"/>
      <c r="AJ193" s="768"/>
      <c r="AK193" s="768"/>
      <c r="AL193" s="768"/>
      <c r="AM193" s="837"/>
      <c r="AN193" s="768"/>
      <c r="AO193" s="768"/>
      <c r="AP193" s="768"/>
      <c r="AQ193" s="768"/>
      <c r="AR193" s="768"/>
      <c r="AS193" s="768"/>
      <c r="AT193" s="768"/>
      <c r="AU193" s="759"/>
      <c r="AV193" s="759"/>
      <c r="AW193" s="759"/>
      <c r="AX193" s="759"/>
      <c r="AY193" s="759"/>
      <c r="AZ193" s="759"/>
      <c r="BA193" s="759"/>
      <c r="BB193" s="759"/>
      <c r="BE193" s="580"/>
      <c r="BF193" s="769"/>
      <c r="BG193" s="580"/>
      <c r="BH193" s="136"/>
      <c r="BI193" s="941"/>
      <c r="BJ193" s="941"/>
      <c r="BK193" s="941"/>
      <c r="BL193" s="941"/>
      <c r="BM193" s="941"/>
      <c r="BN193" s="941"/>
      <c r="BO193" s="941"/>
      <c r="BP193" s="941"/>
      <c r="BQ193" s="941"/>
      <c r="BR193" s="941"/>
      <c r="BS193" s="941"/>
      <c r="BT193" s="941"/>
      <c r="BU193" s="941"/>
      <c r="BV193" s="941"/>
      <c r="BW193" s="941"/>
      <c r="BX193" s="941"/>
      <c r="BY193" s="941"/>
      <c r="BZ193" s="941"/>
      <c r="CA193" s="941"/>
      <c r="CB193" s="941"/>
      <c r="CC193" s="941"/>
      <c r="CD193" s="246"/>
      <c r="CE193" s="246"/>
      <c r="CF193" s="246"/>
      <c r="CG193" s="246"/>
      <c r="CH193" s="246"/>
      <c r="CI193" s="246"/>
      <c r="CJ193" s="246"/>
      <c r="CK193" s="246"/>
      <c r="CL193" s="580"/>
      <c r="CM193" s="580"/>
      <c r="CN193" s="580"/>
      <c r="CO193" s="580"/>
      <c r="CP193" s="580"/>
      <c r="CQ193" s="775"/>
      <c r="CR193" s="941"/>
      <c r="CS193" s="941"/>
      <c r="CT193" s="771"/>
      <c r="CU193" s="771"/>
      <c r="CV193" s="771"/>
      <c r="CW193" s="776"/>
      <c r="CX193" s="776"/>
      <c r="CY193" s="941"/>
      <c r="CZ193" s="580"/>
      <c r="DA193" s="580"/>
      <c r="DB193" s="580"/>
      <c r="DC193" s="580"/>
      <c r="DD193" s="580"/>
      <c r="DE193" s="580"/>
      <c r="DF193" s="580"/>
      <c r="DG193" s="580"/>
      <c r="DH193" s="580"/>
      <c r="DI193" s="580"/>
      <c r="DJ193" s="580"/>
      <c r="DK193" s="580"/>
      <c r="DL193" s="580"/>
      <c r="DM193" s="580"/>
      <c r="DN193" s="580"/>
      <c r="DO193" s="580"/>
      <c r="DP193" s="580"/>
      <c r="DQ193" s="580"/>
      <c r="DR193" s="580"/>
      <c r="DS193" s="580"/>
      <c r="DT193" s="580"/>
      <c r="DU193" s="580"/>
      <c r="DV193" s="580"/>
      <c r="DW193" s="580"/>
      <c r="DX193" s="580"/>
      <c r="DY193" s="580"/>
      <c r="DZ193" s="580"/>
      <c r="EA193" s="580"/>
      <c r="EB193" s="580"/>
      <c r="EC193" s="580"/>
      <c r="ED193" s="580"/>
      <c r="EE193" s="580"/>
      <c r="EF193" s="580"/>
      <c r="EG193" s="580"/>
      <c r="EH193" s="580"/>
      <c r="EI193" s="580"/>
      <c r="EJ193" s="580"/>
      <c r="EK193" s="580"/>
      <c r="EL193" s="580"/>
      <c r="EM193" s="580"/>
      <c r="EN193" s="580"/>
    </row>
    <row r="194" spans="1:144">
      <c r="A194" s="1435" t="s">
        <v>462</v>
      </c>
      <c r="B194" s="1436"/>
      <c r="C194" s="1436"/>
      <c r="D194" s="1436"/>
      <c r="E194" s="1436"/>
      <c r="F194" s="1436"/>
      <c r="G194" s="1436"/>
      <c r="H194" s="1436"/>
      <c r="I194" s="1436"/>
      <c r="J194" s="1436"/>
      <c r="K194" s="32">
        <f>COUNTIFS(L25:M34,"&lt;13",L25:M34,"&gt;=4")</f>
        <v>0</v>
      </c>
      <c r="L194" s="760"/>
      <c r="M194" s="831" t="s">
        <v>17</v>
      </c>
      <c r="N194" s="941"/>
      <c r="O194" s="760"/>
      <c r="P194" s="831">
        <v>2</v>
      </c>
      <c r="Q194" s="1501" t="s">
        <v>463</v>
      </c>
      <c r="R194" s="1502"/>
      <c r="S194" s="1502"/>
      <c r="T194" s="1503"/>
      <c r="U194" s="760"/>
      <c r="V194" s="941"/>
      <c r="W194" s="941"/>
      <c r="X194" s="832">
        <v>2</v>
      </c>
      <c r="Y194" s="153" t="s">
        <v>242</v>
      </c>
      <c r="Z194" s="833"/>
      <c r="AA194" s="834"/>
      <c r="AB194" s="835"/>
      <c r="AC194" s="760"/>
      <c r="AD194" s="760"/>
      <c r="AE194" s="941"/>
      <c r="AF194" s="941"/>
      <c r="AG194" s="941"/>
      <c r="AH194" s="760"/>
      <c r="AI194" s="760"/>
      <c r="AJ194" s="760"/>
      <c r="AK194" s="760"/>
      <c r="AL194" s="941"/>
      <c r="AM194" s="838"/>
      <c r="AN194" s="760"/>
      <c r="AO194" s="760"/>
      <c r="AP194" s="760"/>
      <c r="AQ194" s="760"/>
      <c r="AR194" s="760"/>
      <c r="AS194" s="760"/>
      <c r="AT194" s="760"/>
      <c r="AU194" s="760"/>
      <c r="AV194" s="760"/>
      <c r="AW194" s="760"/>
      <c r="AX194" s="760"/>
      <c r="AY194" s="760"/>
      <c r="AZ194" s="760"/>
      <c r="BA194" s="760"/>
      <c r="BB194" s="760"/>
      <c r="BC194" s="39"/>
      <c r="BD194" s="129"/>
      <c r="BE194" s="941"/>
      <c r="BF194" s="258"/>
      <c r="BG194" s="941"/>
      <c r="BH194" s="136"/>
      <c r="BI194" s="941"/>
      <c r="BJ194" s="941"/>
      <c r="BK194" s="941"/>
      <c r="BL194" s="941"/>
      <c r="BM194" s="941"/>
      <c r="BN194" s="941"/>
      <c r="BO194" s="941"/>
      <c r="BP194" s="941"/>
      <c r="BQ194" s="941"/>
      <c r="BR194" s="941"/>
      <c r="BS194" s="941"/>
      <c r="BT194" s="941"/>
      <c r="BU194" s="941"/>
      <c r="BV194" s="941"/>
      <c r="BW194" s="941"/>
      <c r="BX194" s="941"/>
      <c r="BY194" s="941"/>
      <c r="BZ194" s="941"/>
      <c r="CA194" s="941"/>
      <c r="CB194" s="941"/>
      <c r="CC194" s="941"/>
      <c r="CD194" s="941"/>
      <c r="CE194" s="941"/>
      <c r="CF194" s="941"/>
      <c r="CG194" s="941"/>
      <c r="CH194" s="941"/>
      <c r="CI194" s="941"/>
      <c r="CJ194" s="941"/>
      <c r="CK194" s="941"/>
      <c r="CL194" s="941"/>
      <c r="CM194" s="941"/>
      <c r="CN194" s="941"/>
      <c r="CO194" s="941"/>
      <c r="CP194" s="941"/>
      <c r="CQ194" s="941"/>
      <c r="CR194" s="941"/>
      <c r="CS194" s="771"/>
      <c r="CT194" s="941"/>
      <c r="CU194" s="941"/>
      <c r="CV194" s="94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c r="DQ194" s="771"/>
      <c r="DR194" s="771"/>
      <c r="DS194" s="771"/>
      <c r="DT194" s="771"/>
      <c r="DU194" s="771"/>
      <c r="DV194" s="771"/>
      <c r="DW194" s="771"/>
      <c r="DX194" s="771"/>
      <c r="DY194" s="771"/>
      <c r="DZ194" s="771"/>
      <c r="EA194" s="771"/>
      <c r="EB194" s="771"/>
      <c r="EC194" s="771"/>
      <c r="ED194" s="771"/>
      <c r="EE194" s="771"/>
      <c r="EF194" s="771"/>
      <c r="EG194" s="771"/>
      <c r="EH194" s="771"/>
      <c r="EI194" s="771"/>
      <c r="EJ194" s="771"/>
      <c r="EK194" s="771"/>
      <c r="EL194" s="771"/>
      <c r="EM194" s="771"/>
      <c r="EN194" s="771"/>
    </row>
    <row r="195" spans="1:144">
      <c r="A195" s="1435" t="s">
        <v>464</v>
      </c>
      <c r="B195" s="1436"/>
      <c r="C195" s="1436"/>
      <c r="D195" s="1436"/>
      <c r="E195" s="1436"/>
      <c r="F195" s="1436"/>
      <c r="G195" s="1436"/>
      <c r="H195" s="1436"/>
      <c r="I195" s="1436"/>
      <c r="J195" s="1436"/>
      <c r="K195" s="32">
        <f>COUNTIFS(L25:M34,"&gt;12",L25:M34,"&lt;60")</f>
        <v>0</v>
      </c>
      <c r="L195" s="760"/>
      <c r="M195" s="839" t="s">
        <v>21</v>
      </c>
      <c r="N195" s="941"/>
      <c r="O195" s="760"/>
      <c r="P195" s="831">
        <v>3</v>
      </c>
      <c r="Q195" s="1501" t="s">
        <v>465</v>
      </c>
      <c r="R195" s="1502"/>
      <c r="S195" s="1502"/>
      <c r="T195" s="1503"/>
      <c r="U195" s="760"/>
      <c r="V195" s="941"/>
      <c r="W195" s="941"/>
      <c r="X195" s="832">
        <v>3</v>
      </c>
      <c r="Y195" s="153" t="s">
        <v>466</v>
      </c>
      <c r="Z195" s="833"/>
      <c r="AA195" s="834"/>
      <c r="AB195" s="835"/>
      <c r="AC195" s="760"/>
      <c r="AD195" s="760"/>
      <c r="AE195" s="941"/>
      <c r="AF195" s="941"/>
      <c r="AG195" s="941"/>
      <c r="AH195" s="760"/>
      <c r="AI195" s="760"/>
      <c r="AJ195" s="760"/>
      <c r="AK195" s="760"/>
      <c r="AL195" s="941"/>
      <c r="AM195" s="838"/>
      <c r="AN195" s="760"/>
      <c r="AO195" s="760"/>
      <c r="AP195" s="760"/>
      <c r="AQ195" s="760"/>
      <c r="AR195" s="760"/>
      <c r="AS195" s="760"/>
      <c r="AT195" s="760"/>
      <c r="AU195" s="760"/>
      <c r="AV195" s="760"/>
      <c r="AW195" s="760"/>
      <c r="AX195" s="760"/>
      <c r="AY195" s="760"/>
      <c r="AZ195" s="760"/>
      <c r="BA195" s="760"/>
      <c r="BB195" s="760"/>
      <c r="BC195" s="39"/>
      <c r="BD195" s="129"/>
      <c r="BE195" s="941"/>
      <c r="BF195" s="258"/>
      <c r="BG195" s="941"/>
      <c r="BH195" s="136"/>
      <c r="BI195" s="941"/>
      <c r="BJ195" s="941"/>
      <c r="BK195" s="941"/>
      <c r="BL195" s="941"/>
      <c r="BM195" s="941"/>
      <c r="BN195" s="941"/>
      <c r="BO195" s="941"/>
      <c r="BP195" s="941"/>
      <c r="BQ195" s="941"/>
      <c r="BR195" s="941"/>
      <c r="BS195" s="941"/>
      <c r="BT195" s="941"/>
      <c r="BU195" s="941"/>
      <c r="BV195" s="941"/>
      <c r="BW195" s="941"/>
      <c r="BX195" s="941"/>
      <c r="BY195" s="941"/>
      <c r="BZ195" s="941"/>
      <c r="CA195" s="941"/>
      <c r="CB195" s="941"/>
      <c r="CC195" s="941"/>
      <c r="CD195" s="941"/>
      <c r="CE195" s="941"/>
      <c r="CF195" s="941"/>
      <c r="CG195" s="941"/>
      <c r="CH195" s="941"/>
      <c r="CI195" s="941"/>
      <c r="CJ195" s="941"/>
      <c r="CK195" s="941"/>
      <c r="CL195" s="941"/>
      <c r="CM195" s="941"/>
      <c r="CN195" s="941"/>
      <c r="CO195" s="941"/>
      <c r="CP195" s="941"/>
      <c r="CQ195" s="941"/>
      <c r="CR195" s="941"/>
      <c r="CS195" s="771"/>
      <c r="CT195" s="941"/>
      <c r="CU195" s="941"/>
      <c r="CV195" s="94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c r="DQ195" s="771"/>
      <c r="DR195" s="771"/>
      <c r="DS195" s="771"/>
      <c r="DT195" s="771"/>
      <c r="DU195" s="771"/>
      <c r="DV195" s="771"/>
      <c r="DW195" s="771"/>
      <c r="DX195" s="771"/>
      <c r="DY195" s="771"/>
      <c r="DZ195" s="771"/>
      <c r="EA195" s="771"/>
      <c r="EB195" s="771"/>
      <c r="EC195" s="771"/>
      <c r="ED195" s="771"/>
      <c r="EE195" s="771"/>
      <c r="EF195" s="771"/>
      <c r="EG195" s="771"/>
      <c r="EH195" s="771"/>
      <c r="EI195" s="771"/>
      <c r="EJ195" s="771"/>
      <c r="EK195" s="771"/>
      <c r="EL195" s="771"/>
      <c r="EM195" s="771"/>
      <c r="EN195" s="771"/>
    </row>
    <row r="196" spans="1:144">
      <c r="A196" s="1435" t="s">
        <v>467</v>
      </c>
      <c r="B196" s="1436"/>
      <c r="C196" s="1436"/>
      <c r="D196" s="1436"/>
      <c r="E196" s="1436"/>
      <c r="F196" s="1436"/>
      <c r="G196" s="1436"/>
      <c r="H196" s="1436"/>
      <c r="I196" s="1436"/>
      <c r="J196" s="1436"/>
      <c r="K196" s="32">
        <f>COUNTA(T25:T34)</f>
        <v>0</v>
      </c>
      <c r="L196" s="760"/>
      <c r="M196" s="941"/>
      <c r="N196" s="941"/>
      <c r="O196" s="760"/>
      <c r="P196" s="831">
        <v>4</v>
      </c>
      <c r="Q196" s="1501" t="s">
        <v>468</v>
      </c>
      <c r="R196" s="1502"/>
      <c r="S196" s="1502"/>
      <c r="T196" s="1503"/>
      <c r="U196" s="760"/>
      <c r="V196" s="941"/>
      <c r="W196" s="941"/>
      <c r="X196" s="832">
        <v>4</v>
      </c>
      <c r="Y196" s="153" t="s">
        <v>469</v>
      </c>
      <c r="Z196" s="833"/>
      <c r="AA196" s="834"/>
      <c r="AB196" s="835"/>
      <c r="AC196" s="760"/>
      <c r="AD196" s="760"/>
      <c r="AE196" s="941"/>
      <c r="AF196" s="941"/>
      <c r="AG196" s="941"/>
      <c r="AH196" s="760"/>
      <c r="AI196" s="760"/>
      <c r="AJ196" s="760"/>
      <c r="AK196" s="760"/>
      <c r="AL196" s="941"/>
      <c r="AM196" s="838"/>
      <c r="AN196" s="760"/>
      <c r="AO196" s="760"/>
      <c r="AP196" s="760"/>
      <c r="AQ196" s="760"/>
      <c r="AR196" s="760"/>
      <c r="AS196" s="760"/>
      <c r="AT196" s="760"/>
      <c r="AU196" s="760"/>
      <c r="AV196" s="760"/>
      <c r="AW196" s="760"/>
      <c r="AX196" s="760"/>
      <c r="AY196" s="760"/>
      <c r="AZ196" s="760"/>
      <c r="BA196" s="760"/>
      <c r="BB196" s="760"/>
      <c r="BC196" s="39"/>
      <c r="BD196" s="129"/>
      <c r="BE196" s="941"/>
      <c r="BF196" s="258"/>
      <c r="BG196" s="941"/>
      <c r="BH196" s="136"/>
      <c r="BI196" s="941"/>
      <c r="BJ196" s="941"/>
      <c r="BK196" s="941"/>
      <c r="BL196" s="941"/>
      <c r="BM196" s="941"/>
      <c r="BN196" s="941"/>
      <c r="BO196" s="941"/>
      <c r="BP196" s="941"/>
      <c r="BQ196" s="941"/>
      <c r="BR196" s="941"/>
      <c r="BS196" s="941"/>
      <c r="BT196" s="941"/>
      <c r="BU196" s="941"/>
      <c r="BV196" s="941"/>
      <c r="BW196" s="941"/>
      <c r="BX196" s="941"/>
      <c r="BY196" s="941"/>
      <c r="BZ196" s="941"/>
      <c r="CA196" s="941"/>
      <c r="CB196" s="941"/>
      <c r="CC196" s="941"/>
      <c r="CD196" s="941"/>
      <c r="CE196" s="941"/>
      <c r="CF196" s="941"/>
      <c r="CG196" s="941"/>
      <c r="CH196" s="941"/>
      <c r="CI196" s="941"/>
      <c r="CJ196" s="941"/>
      <c r="CK196" s="941"/>
      <c r="CL196" s="941"/>
      <c r="CM196" s="941"/>
      <c r="CN196" s="941"/>
      <c r="CO196" s="941"/>
      <c r="CP196" s="941"/>
      <c r="CQ196" s="941"/>
      <c r="CR196" s="941"/>
      <c r="CS196" s="771"/>
      <c r="CT196" s="941"/>
      <c r="CU196" s="941"/>
      <c r="CV196" s="941"/>
      <c r="CW196" s="771"/>
      <c r="CX196" s="771"/>
      <c r="CY196" s="771"/>
      <c r="CZ196" s="771"/>
      <c r="DA196" s="771"/>
      <c r="DB196" s="771"/>
      <c r="DC196" s="771"/>
      <c r="DD196" s="771"/>
      <c r="DE196" s="771"/>
      <c r="DF196" s="771"/>
      <c r="DG196" s="771"/>
      <c r="DH196" s="771"/>
      <c r="DI196" s="771"/>
      <c r="DJ196" s="771"/>
      <c r="DK196" s="771"/>
      <c r="DL196" s="771"/>
      <c r="DM196" s="771"/>
      <c r="DN196" s="771"/>
      <c r="DO196" s="771"/>
      <c r="DP196" s="771"/>
      <c r="DQ196" s="771"/>
      <c r="DR196" s="771"/>
      <c r="DS196" s="771"/>
      <c r="DT196" s="771"/>
      <c r="DU196" s="771"/>
      <c r="DV196" s="771"/>
      <c r="DW196" s="771"/>
      <c r="DX196" s="771"/>
      <c r="DY196" s="771"/>
      <c r="DZ196" s="771"/>
      <c r="EA196" s="771"/>
      <c r="EB196" s="771"/>
      <c r="EC196" s="771"/>
      <c r="ED196" s="771"/>
      <c r="EE196" s="771"/>
      <c r="EF196" s="771"/>
      <c r="EG196" s="771"/>
      <c r="EH196" s="771"/>
      <c r="EI196" s="771"/>
      <c r="EJ196" s="771"/>
      <c r="EK196" s="771"/>
      <c r="EL196" s="771"/>
      <c r="EM196" s="771"/>
      <c r="EN196" s="771"/>
    </row>
    <row r="197" spans="1:144">
      <c r="A197" s="1435" t="s">
        <v>470</v>
      </c>
      <c r="B197" s="1436"/>
      <c r="C197" s="1436"/>
      <c r="D197" s="1436"/>
      <c r="E197" s="1436"/>
      <c r="F197" s="1436"/>
      <c r="G197" s="1436"/>
      <c r="H197" s="1436"/>
      <c r="I197" s="1436"/>
      <c r="J197" s="1436"/>
      <c r="K197" s="840">
        <f>COUNTIFS(L25:M34,"&gt;59")</f>
        <v>0</v>
      </c>
      <c r="L197" s="760"/>
      <c r="M197" s="760"/>
      <c r="N197" s="941"/>
      <c r="O197" s="760"/>
      <c r="P197" s="831">
        <v>5</v>
      </c>
      <c r="Q197" s="1501" t="s">
        <v>119</v>
      </c>
      <c r="R197" s="1502"/>
      <c r="S197" s="1502"/>
      <c r="T197" s="1503"/>
      <c r="U197" s="760"/>
      <c r="V197" s="941"/>
      <c r="W197" s="941"/>
      <c r="X197" s="832">
        <v>5</v>
      </c>
      <c r="Y197" s="153" t="s">
        <v>471</v>
      </c>
      <c r="Z197" s="833"/>
      <c r="AA197" s="834"/>
      <c r="AB197" s="835"/>
      <c r="AC197" s="760"/>
      <c r="AD197" s="768"/>
      <c r="AE197" s="941"/>
      <c r="AF197" s="941"/>
      <c r="AG197" s="941"/>
      <c r="AH197" s="760"/>
      <c r="AI197" s="760"/>
      <c r="AJ197" s="760"/>
      <c r="AK197" s="760"/>
      <c r="AL197" s="941"/>
      <c r="AM197" s="838"/>
      <c r="AN197" s="760"/>
      <c r="AO197" s="760"/>
      <c r="AP197" s="760"/>
      <c r="AQ197" s="760"/>
      <c r="AR197" s="760"/>
      <c r="AS197" s="760"/>
      <c r="AT197" s="760"/>
      <c r="AU197" s="760"/>
      <c r="AV197" s="760"/>
      <c r="AW197" s="760"/>
      <c r="AX197" s="760"/>
      <c r="AY197" s="760"/>
      <c r="AZ197" s="760"/>
      <c r="BA197" s="760"/>
      <c r="BB197" s="760"/>
      <c r="BC197" s="39"/>
      <c r="BD197" s="129"/>
      <c r="BE197" s="941"/>
      <c r="BF197" s="258"/>
      <c r="BG197" s="941"/>
      <c r="BH197" s="136"/>
      <c r="BI197" s="941"/>
      <c r="BJ197" s="941"/>
      <c r="BK197" s="941"/>
      <c r="BL197" s="941"/>
      <c r="BM197" s="941"/>
      <c r="BN197" s="941"/>
      <c r="BO197" s="941"/>
      <c r="BP197" s="941"/>
      <c r="BQ197" s="941"/>
      <c r="BR197" s="941"/>
      <c r="BS197" s="941"/>
      <c r="BT197" s="941"/>
      <c r="BU197" s="39"/>
      <c r="BV197" s="39"/>
      <c r="BW197" s="39"/>
      <c r="BX197" s="39"/>
      <c r="BY197" s="39"/>
      <c r="BZ197" s="39"/>
      <c r="CA197" s="39"/>
      <c r="CB197" s="941"/>
      <c r="CC197" s="941"/>
      <c r="CD197" s="941"/>
      <c r="CE197" s="941"/>
      <c r="CF197" s="941"/>
      <c r="CG197" s="941"/>
      <c r="CH197" s="941"/>
      <c r="CI197" s="941"/>
      <c r="CJ197" s="941"/>
      <c r="CK197" s="941"/>
      <c r="CL197" s="941"/>
      <c r="CM197" s="941"/>
      <c r="CN197" s="941"/>
      <c r="CO197" s="941"/>
      <c r="CP197" s="941"/>
      <c r="CQ197" s="941"/>
      <c r="CR197" s="941"/>
      <c r="CS197" s="771"/>
      <c r="CT197" s="941"/>
      <c r="CU197" s="941"/>
      <c r="CV197" s="941"/>
      <c r="CW197" s="771"/>
      <c r="CX197" s="771"/>
      <c r="CY197" s="771"/>
      <c r="CZ197" s="771"/>
      <c r="DA197" s="771"/>
      <c r="DB197" s="771"/>
      <c r="DC197" s="771"/>
      <c r="DD197" s="771"/>
      <c r="DE197" s="771"/>
      <c r="DF197" s="771"/>
      <c r="DG197" s="771"/>
      <c r="DH197" s="771"/>
      <c r="DI197" s="771"/>
      <c r="DJ197" s="771"/>
      <c r="DK197" s="771"/>
      <c r="DL197" s="771"/>
      <c r="DM197" s="771"/>
      <c r="DN197" s="771"/>
      <c r="DO197" s="771"/>
      <c r="DP197" s="771"/>
      <c r="DQ197" s="771"/>
      <c r="DR197" s="771"/>
      <c r="DS197" s="771"/>
      <c r="DT197" s="771"/>
      <c r="DU197" s="771"/>
      <c r="DV197" s="771"/>
      <c r="DW197" s="771"/>
      <c r="DX197" s="771"/>
      <c r="DY197" s="771"/>
      <c r="DZ197" s="771"/>
      <c r="EA197" s="771"/>
      <c r="EB197" s="771"/>
      <c r="EC197" s="771"/>
      <c r="ED197" s="771"/>
      <c r="EE197" s="771"/>
      <c r="EF197" s="771"/>
      <c r="EG197" s="771"/>
      <c r="EH197" s="771"/>
      <c r="EI197" s="771"/>
      <c r="EJ197" s="771"/>
      <c r="EK197" s="771"/>
      <c r="EL197" s="771"/>
      <c r="EM197" s="771"/>
      <c r="EN197" s="771"/>
    </row>
    <row r="198" spans="1:144" ht="48.6">
      <c r="A198" s="841"/>
      <c r="B198" s="760"/>
      <c r="C198" s="941"/>
      <c r="D198" s="760"/>
      <c r="E198" s="760"/>
      <c r="F198" s="760"/>
      <c r="G198" s="760"/>
      <c r="H198" s="760"/>
      <c r="I198" s="760"/>
      <c r="J198" s="760"/>
      <c r="K198" s="760"/>
      <c r="L198" s="760"/>
      <c r="M198" s="760"/>
      <c r="N198" s="941"/>
      <c r="O198" s="35" t="s">
        <v>48</v>
      </c>
      <c r="P198" s="35" t="s">
        <v>472</v>
      </c>
      <c r="Q198" s="760"/>
      <c r="R198" s="760"/>
      <c r="S198" s="760"/>
      <c r="T198" s="760"/>
      <c r="U198" s="760"/>
      <c r="V198" s="941"/>
      <c r="W198" s="941"/>
      <c r="X198" s="832">
        <v>6</v>
      </c>
      <c r="Y198" s="153" t="s">
        <v>473</v>
      </c>
      <c r="Z198" s="833"/>
      <c r="AA198" s="834"/>
      <c r="AB198" s="835"/>
      <c r="AC198" s="760"/>
      <c r="AD198" s="760"/>
      <c r="AE198" s="941"/>
      <c r="AF198" s="941"/>
      <c r="AG198" s="941"/>
      <c r="AH198" s="760"/>
      <c r="AI198" s="760"/>
      <c r="AJ198" s="760"/>
      <c r="AK198" s="760"/>
      <c r="AL198" s="941"/>
      <c r="AM198" s="838"/>
      <c r="AN198" s="760"/>
      <c r="AO198" s="760"/>
      <c r="AP198" s="760"/>
      <c r="AQ198" s="760"/>
      <c r="AR198" s="760"/>
      <c r="AS198" s="760"/>
      <c r="AT198" s="760"/>
      <c r="AU198" s="760"/>
      <c r="AV198" s="760"/>
      <c r="AW198" s="760"/>
      <c r="AX198" s="760"/>
      <c r="AY198" s="760"/>
      <c r="AZ198" s="760"/>
      <c r="BA198" s="760"/>
      <c r="BB198" s="760"/>
      <c r="BC198" s="39"/>
      <c r="BD198" s="129"/>
      <c r="BE198" s="941"/>
      <c r="BF198" s="258"/>
      <c r="BG198" s="941"/>
      <c r="BH198" s="129"/>
      <c r="BI198" s="39"/>
      <c r="BJ198" s="39"/>
      <c r="BK198" s="39"/>
      <c r="BL198" s="941"/>
      <c r="BM198" s="941"/>
      <c r="BN198" s="941"/>
      <c r="BO198" s="941"/>
      <c r="BP198" s="941"/>
      <c r="BQ198" s="941"/>
      <c r="BR198" s="941"/>
      <c r="BS198" s="941"/>
      <c r="BT198" s="941"/>
      <c r="BU198" s="258"/>
      <c r="BV198" s="258"/>
      <c r="BW198" s="258"/>
      <c r="BX198" s="258"/>
      <c r="BY198" s="258"/>
      <c r="BZ198" s="258"/>
      <c r="CA198" s="258"/>
      <c r="CB198" s="39"/>
      <c r="CC198" s="39"/>
      <c r="CD198" s="941"/>
      <c r="CE198" s="941"/>
      <c r="CF198" s="941"/>
      <c r="CG198" s="941"/>
      <c r="CH198" s="941"/>
      <c r="CI198" s="941"/>
      <c r="CJ198" s="941"/>
      <c r="CK198" s="941"/>
      <c r="CL198" s="941"/>
      <c r="CM198" s="941"/>
      <c r="CN198" s="941"/>
      <c r="CO198" s="941"/>
      <c r="CP198" s="941"/>
      <c r="CQ198" s="941"/>
      <c r="CR198" s="941"/>
      <c r="CS198" s="771"/>
      <c r="CT198" s="941"/>
      <c r="CU198" s="941"/>
      <c r="CV198" s="941"/>
      <c r="CW198" s="771"/>
      <c r="CX198" s="771"/>
      <c r="CY198" s="771"/>
      <c r="CZ198" s="771"/>
      <c r="DA198" s="771"/>
      <c r="DB198" s="771"/>
      <c r="DC198" s="771"/>
      <c r="DD198" s="771"/>
      <c r="DE198" s="771"/>
      <c r="DF198" s="771"/>
      <c r="DG198" s="771"/>
      <c r="DH198" s="771"/>
      <c r="DI198" s="771"/>
      <c r="DJ198" s="771"/>
      <c r="DK198" s="771"/>
      <c r="DL198" s="771"/>
      <c r="DM198" s="771"/>
      <c r="DN198" s="771"/>
      <c r="DO198" s="771"/>
      <c r="DP198" s="771"/>
      <c r="DQ198" s="771"/>
      <c r="DR198" s="771"/>
      <c r="DS198" s="771"/>
      <c r="DT198" s="771"/>
      <c r="DU198" s="771"/>
      <c r="DV198" s="771"/>
      <c r="DW198" s="771"/>
      <c r="DX198" s="771"/>
      <c r="DY198" s="771"/>
      <c r="DZ198" s="771"/>
      <c r="EA198" s="771"/>
      <c r="EB198" s="771"/>
      <c r="EC198" s="771"/>
      <c r="ED198" s="771"/>
      <c r="EE198" s="771"/>
      <c r="EF198" s="771"/>
      <c r="EG198" s="771"/>
      <c r="EH198" s="771"/>
      <c r="EI198" s="771"/>
      <c r="EJ198" s="771"/>
      <c r="EK198" s="771"/>
      <c r="EL198" s="771"/>
      <c r="EM198" s="771"/>
      <c r="EN198" s="771"/>
    </row>
    <row r="199" spans="1:144" s="3" customFormat="1">
      <c r="A199" s="1787" t="s">
        <v>474</v>
      </c>
      <c r="B199" s="1787"/>
      <c r="C199" s="1787"/>
      <c r="D199" s="1787"/>
      <c r="E199" s="1787"/>
      <c r="F199" s="1787"/>
      <c r="G199" s="1787"/>
      <c r="H199" s="1787"/>
      <c r="I199" s="1787"/>
      <c r="J199" s="1787"/>
      <c r="K199" s="1787"/>
      <c r="L199" s="1787"/>
      <c r="M199" s="941"/>
      <c r="N199" s="941"/>
      <c r="O199" s="839" t="s">
        <v>90</v>
      </c>
      <c r="P199" s="839" t="s">
        <v>244</v>
      </c>
      <c r="Q199" s="842"/>
      <c r="R199" s="842"/>
      <c r="S199" s="842"/>
      <c r="T199" s="941"/>
      <c r="U199" s="941"/>
      <c r="V199" s="941"/>
      <c r="W199" s="941"/>
      <c r="X199" s="832">
        <v>7</v>
      </c>
      <c r="Y199" s="153" t="s">
        <v>475</v>
      </c>
      <c r="Z199" s="833"/>
      <c r="AA199" s="834"/>
      <c r="AB199" s="835"/>
      <c r="AC199" s="941"/>
      <c r="AD199" s="941"/>
      <c r="AE199" s="941"/>
      <c r="AF199" s="941"/>
      <c r="AG199" s="941"/>
      <c r="AH199" s="246"/>
      <c r="AI199" s="941"/>
      <c r="AJ199" s="941"/>
      <c r="AK199" s="760"/>
      <c r="AL199" s="941"/>
      <c r="AM199" s="838"/>
      <c r="AN199" s="760"/>
      <c r="AO199" s="760"/>
      <c r="AP199" s="760"/>
      <c r="AQ199" s="760"/>
      <c r="AR199" s="760"/>
      <c r="AS199" s="760"/>
      <c r="AT199" s="760"/>
      <c r="AU199" s="941"/>
      <c r="AV199" s="941"/>
      <c r="AW199" s="941"/>
      <c r="AX199" s="941"/>
      <c r="AY199" s="941"/>
      <c r="AZ199" s="941"/>
      <c r="BA199" s="941"/>
      <c r="BB199" s="941"/>
      <c r="BC199" s="39"/>
      <c r="BD199" s="129"/>
      <c r="BE199" s="39"/>
      <c r="BF199" s="252"/>
      <c r="BG199" s="39"/>
      <c r="BH199" s="136"/>
      <c r="BI199" s="258"/>
      <c r="BJ199" s="258"/>
      <c r="BK199" s="258"/>
      <c r="BL199" s="941"/>
      <c r="BM199" s="941"/>
      <c r="BN199" s="941"/>
      <c r="BO199" s="941"/>
      <c r="BP199" s="941"/>
      <c r="BQ199" s="941"/>
      <c r="BR199" s="941"/>
      <c r="BS199" s="941"/>
      <c r="BT199" s="941"/>
      <c r="BU199" s="39"/>
      <c r="BV199" s="39"/>
      <c r="BW199" s="39"/>
      <c r="BX199" s="39"/>
      <c r="BY199" s="39"/>
      <c r="BZ199" s="39"/>
      <c r="CA199" s="39"/>
      <c r="CB199" s="258"/>
      <c r="CC199" s="258"/>
      <c r="CD199" s="39"/>
      <c r="CE199" s="39"/>
      <c r="CF199" s="39"/>
      <c r="CG199" s="39"/>
      <c r="CH199" s="39"/>
      <c r="CI199" s="39"/>
      <c r="CJ199" s="941"/>
      <c r="CK199" s="941"/>
      <c r="CL199" s="941"/>
      <c r="CM199" s="941"/>
      <c r="CN199" s="941"/>
      <c r="CO199" s="941"/>
      <c r="CP199" s="941"/>
      <c r="CQ199" s="941"/>
      <c r="CR199" s="941"/>
      <c r="CS199" s="941"/>
      <c r="CT199" s="941"/>
      <c r="CU199" s="941"/>
      <c r="CV199" s="941"/>
      <c r="CW199" s="941"/>
      <c r="CX199" s="941"/>
      <c r="CY199" s="941"/>
      <c r="CZ199" s="941"/>
      <c r="DA199" s="941"/>
      <c r="DB199" s="941"/>
      <c r="DC199" s="941"/>
      <c r="DD199" s="941"/>
      <c r="DE199" s="941"/>
      <c r="DF199" s="941"/>
      <c r="DG199" s="941"/>
      <c r="DH199" s="941"/>
      <c r="DI199" s="941"/>
      <c r="DJ199" s="941"/>
      <c r="DK199" s="941"/>
      <c r="DL199" s="941"/>
      <c r="DM199" s="941"/>
      <c r="DN199" s="941"/>
      <c r="DO199" s="941"/>
      <c r="DP199" s="941"/>
      <c r="DQ199" s="941"/>
      <c r="DR199" s="941"/>
      <c r="DS199" s="941"/>
      <c r="DT199" s="941"/>
      <c r="DU199" s="941"/>
      <c r="DV199" s="941"/>
      <c r="DW199" s="941"/>
      <c r="DX199" s="941"/>
      <c r="DY199" s="941"/>
      <c r="DZ199" s="941"/>
      <c r="EA199" s="941"/>
      <c r="EB199" s="941"/>
      <c r="EC199" s="941"/>
      <c r="ED199" s="941"/>
      <c r="EE199" s="941"/>
      <c r="EF199" s="941"/>
      <c r="EG199" s="941"/>
      <c r="EH199" s="941"/>
      <c r="EI199" s="941"/>
      <c r="EJ199" s="941"/>
      <c r="EK199" s="941"/>
      <c r="EL199" s="941"/>
      <c r="EM199" s="941"/>
      <c r="EN199" s="941"/>
    </row>
    <row r="200" spans="1:144" s="3" customFormat="1">
      <c r="A200" s="1786" t="s">
        <v>193</v>
      </c>
      <c r="B200" s="1786"/>
      <c r="C200" s="1786"/>
      <c r="D200" s="1786"/>
      <c r="E200" s="1786"/>
      <c r="F200" s="1787" t="s">
        <v>194</v>
      </c>
      <c r="G200" s="1787"/>
      <c r="H200" s="1787"/>
      <c r="I200" s="1787"/>
      <c r="J200" s="1787"/>
      <c r="K200" s="1787"/>
      <c r="L200" s="1787"/>
      <c r="M200" s="761"/>
      <c r="N200" s="246"/>
      <c r="O200" s="839" t="s">
        <v>91</v>
      </c>
      <c r="P200" s="839" t="s">
        <v>476</v>
      </c>
      <c r="Q200" s="246"/>
      <c r="R200" s="1437" t="s">
        <v>477</v>
      </c>
      <c r="S200" s="1438"/>
      <c r="T200" s="1438"/>
      <c r="U200" s="1438"/>
      <c r="V200" s="1439"/>
      <c r="W200" s="39"/>
      <c r="X200" s="832">
        <v>8</v>
      </c>
      <c r="Y200" s="153" t="s">
        <v>478</v>
      </c>
      <c r="Z200" s="833"/>
      <c r="AA200" s="834"/>
      <c r="AB200" s="835"/>
      <c r="AC200" s="246"/>
      <c r="AD200" s="246"/>
      <c r="AE200" s="246"/>
      <c r="AF200" s="246"/>
      <c r="AG200" s="246"/>
      <c r="AH200" s="246"/>
      <c r="AI200" s="246"/>
      <c r="AJ200" s="246"/>
      <c r="AK200" s="246"/>
      <c r="AL200" s="246"/>
      <c r="AM200" s="843"/>
      <c r="AN200" s="246"/>
      <c r="AO200" s="246"/>
      <c r="AP200" s="246"/>
      <c r="AQ200" s="246"/>
      <c r="AR200" s="246"/>
      <c r="AS200" s="246"/>
      <c r="AT200" s="246"/>
      <c r="AU200" s="941"/>
      <c r="AV200" s="941"/>
      <c r="AW200" s="941"/>
      <c r="AX200" s="941"/>
      <c r="AY200" s="941"/>
      <c r="AZ200" s="941"/>
      <c r="BA200" s="941"/>
      <c r="BB200" s="941"/>
      <c r="BC200" s="39"/>
      <c r="BD200" s="129"/>
      <c r="BE200" s="258"/>
      <c r="BF200" s="258"/>
      <c r="BG200" s="258"/>
      <c r="BH200" s="129"/>
      <c r="BI200" s="39"/>
      <c r="BJ200" s="39"/>
      <c r="BK200" s="39"/>
      <c r="BL200" s="941"/>
      <c r="BM200" s="941"/>
      <c r="BN200" s="941"/>
      <c r="BO200" s="941"/>
      <c r="BP200" s="941"/>
      <c r="BQ200" s="941"/>
      <c r="BR200" s="941"/>
      <c r="BS200" s="941"/>
      <c r="BT200" s="941"/>
      <c r="BU200" s="844"/>
      <c r="BV200" s="844"/>
      <c r="BW200" s="844"/>
      <c r="BX200" s="844"/>
      <c r="BY200" s="844"/>
      <c r="BZ200" s="844"/>
      <c r="CA200" s="844"/>
      <c r="CB200" s="39"/>
      <c r="CC200" s="39"/>
      <c r="CD200" s="258"/>
      <c r="CE200" s="258"/>
      <c r="CF200" s="258"/>
      <c r="CG200" s="258"/>
      <c r="CH200" s="258"/>
      <c r="CI200" s="258"/>
      <c r="CJ200" s="941"/>
      <c r="CK200" s="941"/>
      <c r="CL200" s="941"/>
      <c r="CM200" s="941"/>
      <c r="CN200" s="941"/>
      <c r="CO200" s="941"/>
      <c r="CP200" s="941"/>
      <c r="CQ200" s="941"/>
      <c r="CR200" s="941"/>
      <c r="CS200" s="941"/>
      <c r="CT200" s="941"/>
      <c r="CU200" s="941"/>
      <c r="CV200" s="941"/>
      <c r="CW200" s="941"/>
      <c r="CX200" s="941"/>
      <c r="CY200" s="941"/>
      <c r="CZ200" s="941"/>
      <c r="DA200" s="941"/>
      <c r="DB200" s="941"/>
      <c r="DC200" s="941"/>
      <c r="DD200" s="941"/>
      <c r="DE200" s="941"/>
      <c r="DF200" s="941"/>
      <c r="DG200" s="941"/>
      <c r="DH200" s="941"/>
      <c r="DI200" s="941"/>
      <c r="DJ200" s="941"/>
      <c r="DK200" s="941"/>
      <c r="DL200" s="941"/>
      <c r="DM200" s="941"/>
      <c r="DN200" s="941"/>
      <c r="DO200" s="941"/>
      <c r="DP200" s="941"/>
      <c r="DQ200" s="941"/>
      <c r="DR200" s="941"/>
      <c r="DS200" s="941"/>
      <c r="DT200" s="941"/>
      <c r="DU200" s="941"/>
      <c r="DV200" s="941"/>
      <c r="DW200" s="941"/>
      <c r="DX200" s="941"/>
      <c r="DY200" s="941"/>
      <c r="DZ200" s="941"/>
      <c r="EA200" s="941"/>
      <c r="EB200" s="941"/>
      <c r="EC200" s="941"/>
      <c r="ED200" s="941"/>
      <c r="EE200" s="941"/>
      <c r="EF200" s="941"/>
      <c r="EG200" s="941"/>
      <c r="EH200" s="941"/>
      <c r="EI200" s="941"/>
      <c r="EJ200" s="941"/>
      <c r="EK200" s="941"/>
      <c r="EL200" s="941"/>
      <c r="EM200" s="941"/>
      <c r="EN200" s="941"/>
    </row>
    <row r="201" spans="1:144">
      <c r="A201" s="509" t="s">
        <v>331</v>
      </c>
      <c r="B201" s="834"/>
      <c r="C201" s="833"/>
      <c r="D201" s="834"/>
      <c r="E201" s="845">
        <f>EE1</f>
        <v>0</v>
      </c>
      <c r="F201" s="1839" t="s">
        <v>331</v>
      </c>
      <c r="G201" s="1839"/>
      <c r="H201" s="1839"/>
      <c r="I201" s="1839"/>
      <c r="J201" s="1839"/>
      <c r="K201" s="1839"/>
      <c r="L201" s="846">
        <f>EJ1</f>
        <v>0</v>
      </c>
      <c r="M201" s="761"/>
      <c r="N201" s="246"/>
      <c r="O201" s="839" t="s">
        <v>92</v>
      </c>
      <c r="P201" s="839" t="s">
        <v>243</v>
      </c>
      <c r="Q201" s="768"/>
      <c r="R201" s="839">
        <v>1</v>
      </c>
      <c r="S201" s="153" t="s">
        <v>236</v>
      </c>
      <c r="T201" s="833"/>
      <c r="U201" s="834"/>
      <c r="V201" s="847"/>
      <c r="W201" s="941"/>
      <c r="X201" s="832">
        <v>9</v>
      </c>
      <c r="Y201" s="848" t="s">
        <v>479</v>
      </c>
      <c r="Z201" s="768"/>
      <c r="AA201" s="768"/>
      <c r="AB201" s="837"/>
      <c r="AC201" s="768"/>
      <c r="AD201" s="768"/>
      <c r="AE201" s="246"/>
      <c r="AF201" s="246"/>
      <c r="AG201" s="246"/>
      <c r="AH201" s="768"/>
      <c r="AI201" s="768"/>
      <c r="AJ201" s="768"/>
      <c r="AK201" s="768"/>
      <c r="AL201" s="246"/>
      <c r="AM201" s="837"/>
      <c r="AN201" s="768"/>
      <c r="AO201" s="768"/>
      <c r="AP201" s="768"/>
      <c r="AQ201" s="768"/>
      <c r="AR201" s="768"/>
      <c r="AS201" s="768"/>
      <c r="AT201" s="768"/>
      <c r="AU201" s="760"/>
      <c r="AV201" s="760"/>
      <c r="AW201" s="760"/>
      <c r="AX201" s="760"/>
      <c r="AY201" s="760"/>
      <c r="AZ201" s="760"/>
      <c r="BA201" s="760"/>
      <c r="BB201" s="760"/>
      <c r="BC201" s="39"/>
      <c r="BD201" s="129"/>
      <c r="BE201" s="39"/>
      <c r="BF201" s="252"/>
      <c r="BG201" s="39"/>
      <c r="BH201" s="136"/>
      <c r="BI201" s="941"/>
      <c r="BJ201" s="941"/>
      <c r="BK201" s="941"/>
      <c r="BL201" s="941"/>
      <c r="BM201" s="941"/>
      <c r="BN201" s="941"/>
      <c r="BO201" s="941"/>
      <c r="BP201" s="941"/>
      <c r="BQ201" s="941"/>
      <c r="BR201" s="941"/>
      <c r="BS201" s="941"/>
      <c r="BT201" s="941"/>
      <c r="BU201" s="40"/>
      <c r="BV201" s="40"/>
      <c r="BW201" s="40"/>
      <c r="BX201" s="40"/>
      <c r="BY201" s="40"/>
      <c r="BZ201" s="40"/>
      <c r="CA201" s="40"/>
      <c r="CB201" s="844"/>
      <c r="CC201" s="844"/>
      <c r="CD201" s="39"/>
      <c r="CE201" s="39"/>
      <c r="CF201" s="39"/>
      <c r="CG201" s="39"/>
      <c r="CH201" s="39"/>
      <c r="CI201" s="39"/>
      <c r="CJ201" s="941"/>
      <c r="CK201" s="941"/>
      <c r="CL201" s="941"/>
      <c r="CM201" s="941"/>
      <c r="CN201" s="941"/>
      <c r="CO201" s="941"/>
      <c r="CP201" s="941"/>
      <c r="CQ201" s="941"/>
      <c r="CR201" s="941"/>
      <c r="CS201" s="771"/>
      <c r="CT201" s="941"/>
      <c r="CU201" s="941"/>
      <c r="CV201" s="941"/>
      <c r="CW201" s="771"/>
      <c r="CX201" s="771"/>
      <c r="CY201" s="771"/>
      <c r="CZ201" s="771"/>
      <c r="DA201" s="771"/>
      <c r="DB201" s="771"/>
      <c r="DC201" s="771"/>
      <c r="DD201" s="771"/>
      <c r="DE201" s="771"/>
      <c r="DF201" s="771"/>
      <c r="DG201" s="771"/>
      <c r="DH201" s="771"/>
      <c r="DI201" s="771"/>
      <c r="DJ201" s="771"/>
      <c r="DK201" s="771"/>
      <c r="DL201" s="771"/>
      <c r="DM201" s="771"/>
      <c r="DN201" s="771"/>
      <c r="DO201" s="771"/>
      <c r="DP201" s="771"/>
      <c r="DQ201" s="771"/>
      <c r="DR201" s="771"/>
      <c r="DS201" s="771"/>
      <c r="DT201" s="771"/>
      <c r="DU201" s="771"/>
      <c r="DV201" s="771"/>
      <c r="DW201" s="771"/>
      <c r="DX201" s="771"/>
      <c r="DY201" s="771"/>
      <c r="DZ201" s="771"/>
      <c r="EA201" s="771"/>
      <c r="EB201" s="771"/>
      <c r="EC201" s="771"/>
      <c r="ED201" s="771"/>
      <c r="EE201" s="771"/>
      <c r="EF201" s="771"/>
      <c r="EG201" s="771"/>
      <c r="EH201" s="771"/>
      <c r="EI201" s="771"/>
      <c r="EJ201" s="771"/>
      <c r="EK201" s="771"/>
      <c r="EL201" s="771"/>
      <c r="EM201" s="771"/>
      <c r="EN201" s="771"/>
    </row>
    <row r="202" spans="1:144">
      <c r="A202" s="509" t="s">
        <v>333</v>
      </c>
      <c r="B202" s="834"/>
      <c r="C202" s="833"/>
      <c r="D202" s="834"/>
      <c r="E202" s="845">
        <f>EF1</f>
        <v>0</v>
      </c>
      <c r="F202" s="1839" t="s">
        <v>333</v>
      </c>
      <c r="G202" s="1839"/>
      <c r="H202" s="1839"/>
      <c r="I202" s="1839"/>
      <c r="J202" s="1839"/>
      <c r="K202" s="1839"/>
      <c r="L202" s="846">
        <f>EK1</f>
        <v>0</v>
      </c>
      <c r="M202" s="768"/>
      <c r="N202" s="246"/>
      <c r="O202" s="839" t="s">
        <v>93</v>
      </c>
      <c r="P202" s="839" t="s">
        <v>480</v>
      </c>
      <c r="Q202" s="768"/>
      <c r="R202" s="839">
        <v>2</v>
      </c>
      <c r="S202" s="153" t="s">
        <v>481</v>
      </c>
      <c r="T202" s="833"/>
      <c r="U202" s="834"/>
      <c r="V202" s="847"/>
      <c r="W202" s="941"/>
      <c r="X202" s="832">
        <v>10</v>
      </c>
      <c r="Y202" s="153" t="s">
        <v>482</v>
      </c>
      <c r="Z202" s="833"/>
      <c r="AA202" s="834"/>
      <c r="AB202" s="835"/>
      <c r="AC202" s="768"/>
      <c r="AD202" s="768"/>
      <c r="AE202" s="246"/>
      <c r="AF202" s="246"/>
      <c r="AG202" s="246"/>
      <c r="AH202" s="768"/>
      <c r="AI202" s="768"/>
      <c r="AJ202" s="768"/>
      <c r="AK202" s="768"/>
      <c r="AL202" s="246"/>
      <c r="AM202" s="837"/>
      <c r="AN202" s="768"/>
      <c r="AO202" s="768"/>
      <c r="AP202" s="768"/>
      <c r="AQ202" s="768"/>
      <c r="AR202" s="768"/>
      <c r="AS202" s="768"/>
      <c r="AT202" s="768"/>
      <c r="AU202" s="760"/>
      <c r="AV202" s="760"/>
      <c r="AW202" s="760"/>
      <c r="AX202" s="760"/>
      <c r="AY202" s="760"/>
      <c r="AZ202" s="760"/>
      <c r="BA202" s="760"/>
      <c r="BB202" s="760"/>
      <c r="BC202" s="39"/>
      <c r="BD202" s="129"/>
      <c r="BE202" s="941"/>
      <c r="BF202" s="258"/>
      <c r="BG202" s="941"/>
      <c r="BH202" s="136"/>
      <c r="BI202" s="941"/>
      <c r="BJ202" s="941"/>
      <c r="BK202" s="941"/>
      <c r="BL202" s="941"/>
      <c r="BM202" s="941"/>
      <c r="BN202" s="941"/>
      <c r="BO202" s="941"/>
      <c r="BP202" s="941"/>
      <c r="BQ202" s="941"/>
      <c r="BR202" s="941"/>
      <c r="BS202" s="941"/>
      <c r="BT202" s="941"/>
      <c r="BU202" s="941"/>
      <c r="BV202" s="941"/>
      <c r="BW202" s="941"/>
      <c r="BX202" s="941"/>
      <c r="BY202" s="941"/>
      <c r="BZ202" s="941"/>
      <c r="CA202" s="941"/>
      <c r="CB202" s="40"/>
      <c r="CC202" s="40"/>
      <c r="CD202" s="844"/>
      <c r="CE202" s="844"/>
      <c r="CF202" s="844"/>
      <c r="CG202" s="844"/>
      <c r="CH202" s="844"/>
      <c r="CI202" s="844"/>
      <c r="CJ202" s="941"/>
      <c r="CK202" s="941"/>
      <c r="CL202" s="941"/>
      <c r="CM202" s="941"/>
      <c r="CN202" s="941"/>
      <c r="CO202" s="941"/>
      <c r="CP202" s="941"/>
      <c r="CQ202" s="941"/>
      <c r="CR202" s="941"/>
      <c r="CS202" s="771"/>
      <c r="CT202" s="941"/>
      <c r="CU202" s="941"/>
      <c r="CV202" s="941"/>
      <c r="CW202" s="771"/>
      <c r="CX202" s="771"/>
      <c r="CY202" s="771"/>
      <c r="CZ202" s="771"/>
      <c r="DA202" s="771"/>
      <c r="DB202" s="771"/>
      <c r="DC202" s="771"/>
      <c r="DD202" s="771"/>
      <c r="DE202" s="771"/>
      <c r="DF202" s="771"/>
      <c r="DG202" s="771"/>
      <c r="DH202" s="771"/>
      <c r="DI202" s="771"/>
      <c r="DJ202" s="771"/>
      <c r="DK202" s="771"/>
      <c r="DL202" s="771"/>
      <c r="DM202" s="771"/>
      <c r="DN202" s="771"/>
      <c r="DO202" s="771"/>
      <c r="DP202" s="771"/>
      <c r="DQ202" s="771"/>
      <c r="DR202" s="771"/>
      <c r="DS202" s="771"/>
      <c r="DT202" s="771"/>
      <c r="DU202" s="771"/>
      <c r="DV202" s="771"/>
      <c r="DW202" s="771"/>
      <c r="DX202" s="771"/>
      <c r="DY202" s="771"/>
      <c r="DZ202" s="771"/>
      <c r="EA202" s="771"/>
      <c r="EB202" s="771"/>
      <c r="EC202" s="771"/>
      <c r="ED202" s="771"/>
      <c r="EE202" s="771"/>
      <c r="EF202" s="771"/>
      <c r="EG202" s="771"/>
      <c r="EH202" s="771"/>
      <c r="EI202" s="771"/>
      <c r="EJ202" s="771"/>
      <c r="EK202" s="771"/>
      <c r="EL202" s="771"/>
      <c r="EM202" s="771"/>
      <c r="EN202" s="771"/>
    </row>
    <row r="203" spans="1:144">
      <c r="A203" s="509" t="s">
        <v>124</v>
      </c>
      <c r="B203" s="834"/>
      <c r="C203" s="833"/>
      <c r="D203" s="834"/>
      <c r="E203" s="845">
        <f>EG1</f>
        <v>0</v>
      </c>
      <c r="F203" s="1839" t="s">
        <v>124</v>
      </c>
      <c r="G203" s="1839"/>
      <c r="H203" s="1839"/>
      <c r="I203" s="1839"/>
      <c r="J203" s="1839"/>
      <c r="K203" s="1839"/>
      <c r="L203" s="846">
        <f>EL1</f>
        <v>0</v>
      </c>
      <c r="M203" s="768"/>
      <c r="N203" s="246"/>
      <c r="O203" s="839" t="s">
        <v>483</v>
      </c>
      <c r="P203" s="839" t="s">
        <v>484</v>
      </c>
      <c r="Q203" s="768"/>
      <c r="R203" s="839">
        <v>3</v>
      </c>
      <c r="S203" s="153" t="s">
        <v>234</v>
      </c>
      <c r="T203" s="833"/>
      <c r="U203" s="834"/>
      <c r="V203" s="847"/>
      <c r="W203" s="941"/>
      <c r="X203" s="832">
        <v>11</v>
      </c>
      <c r="Y203" s="153" t="s">
        <v>485</v>
      </c>
      <c r="Z203" s="833"/>
      <c r="AA203" s="834"/>
      <c r="AB203" s="835"/>
      <c r="AC203" s="768"/>
      <c r="AD203" s="768"/>
      <c r="AE203" s="246"/>
      <c r="AF203" s="246"/>
      <c r="AG203" s="246"/>
      <c r="AH203" s="768"/>
      <c r="AI203" s="768"/>
      <c r="AJ203" s="768"/>
      <c r="AK203" s="768"/>
      <c r="AL203" s="246"/>
      <c r="AM203" s="837"/>
      <c r="AN203" s="768"/>
      <c r="AO203" s="768"/>
      <c r="AP203" s="768"/>
      <c r="AQ203" s="768"/>
      <c r="AR203" s="768"/>
      <c r="AS203" s="768"/>
      <c r="AT203" s="768"/>
      <c r="AU203" s="760"/>
      <c r="AV203" s="760"/>
      <c r="AW203" s="760"/>
      <c r="AX203" s="760"/>
      <c r="AY203" s="760"/>
      <c r="AZ203" s="760"/>
      <c r="BA203" s="760"/>
      <c r="BB203" s="760"/>
      <c r="BC203" s="39"/>
      <c r="BD203" s="129"/>
      <c r="BE203" s="941"/>
      <c r="BF203" s="258"/>
      <c r="BG203" s="941"/>
      <c r="BH203" s="136"/>
      <c r="BI203" s="941"/>
      <c r="BJ203" s="941"/>
      <c r="BK203" s="941"/>
      <c r="BL203" s="941"/>
      <c r="BM203" s="941"/>
      <c r="BN203" s="941"/>
      <c r="BO203" s="941"/>
      <c r="BP203" s="941"/>
      <c r="BQ203" s="941"/>
      <c r="BR203" s="941"/>
      <c r="BS203" s="941"/>
      <c r="BT203" s="941"/>
      <c r="BU203" s="941"/>
      <c r="BV203" s="941"/>
      <c r="BW203" s="941"/>
      <c r="BX203" s="941"/>
      <c r="BY203" s="941"/>
      <c r="BZ203" s="941"/>
      <c r="CA203" s="941"/>
      <c r="CB203" s="941"/>
      <c r="CC203" s="941"/>
      <c r="CD203" s="40"/>
      <c r="CE203" s="40"/>
      <c r="CF203" s="40"/>
      <c r="CG203" s="40"/>
      <c r="CH203" s="40"/>
      <c r="CI203" s="40"/>
      <c r="CJ203" s="941"/>
      <c r="CK203" s="941"/>
      <c r="CL203" s="941"/>
      <c r="CM203" s="941"/>
      <c r="CN203" s="941"/>
      <c r="CO203" s="941"/>
      <c r="CP203" s="941"/>
      <c r="CQ203" s="941"/>
      <c r="CR203" s="941"/>
      <c r="CS203" s="771"/>
      <c r="CT203" s="941"/>
      <c r="CU203" s="941"/>
      <c r="CV203" s="941"/>
      <c r="CW203" s="771"/>
      <c r="CX203" s="771"/>
      <c r="CY203" s="771"/>
      <c r="CZ203" s="771"/>
      <c r="DA203" s="771"/>
      <c r="DB203" s="771"/>
      <c r="DC203" s="771"/>
      <c r="DD203" s="771"/>
      <c r="DE203" s="771"/>
      <c r="DF203" s="771"/>
      <c r="DG203" s="771"/>
      <c r="DH203" s="771"/>
      <c r="DI203" s="771"/>
      <c r="DJ203" s="771"/>
      <c r="DK203" s="771"/>
      <c r="DL203" s="771"/>
      <c r="DM203" s="771"/>
      <c r="DN203" s="771"/>
      <c r="DO203" s="771"/>
      <c r="DP203" s="771"/>
      <c r="DQ203" s="771"/>
      <c r="DR203" s="771"/>
      <c r="DS203" s="771"/>
      <c r="DT203" s="771"/>
      <c r="DU203" s="771"/>
      <c r="DV203" s="771"/>
      <c r="DW203" s="771"/>
      <c r="DX203" s="771"/>
      <c r="DY203" s="771"/>
      <c r="DZ203" s="771"/>
      <c r="EA203" s="771"/>
      <c r="EB203" s="771"/>
      <c r="EC203" s="771"/>
      <c r="ED203" s="771"/>
      <c r="EE203" s="771"/>
      <c r="EF203" s="771"/>
      <c r="EG203" s="771"/>
      <c r="EH203" s="771"/>
      <c r="EI203" s="771"/>
      <c r="EJ203" s="771"/>
      <c r="EK203" s="771"/>
      <c r="EL203" s="771"/>
      <c r="EM203" s="771"/>
      <c r="EN203" s="771"/>
    </row>
    <row r="204" spans="1:144">
      <c r="A204" s="509" t="s">
        <v>486</v>
      </c>
      <c r="B204" s="834"/>
      <c r="C204" s="833"/>
      <c r="D204" s="834"/>
      <c r="E204" s="845">
        <f>EH1</f>
        <v>0</v>
      </c>
      <c r="F204" s="1839" t="s">
        <v>486</v>
      </c>
      <c r="G204" s="1839"/>
      <c r="H204" s="1839"/>
      <c r="I204" s="1839"/>
      <c r="J204" s="1839"/>
      <c r="K204" s="1839"/>
      <c r="L204" s="846">
        <f>EM1</f>
        <v>0</v>
      </c>
      <c r="M204" s="259"/>
      <c r="N204" s="246"/>
      <c r="O204" s="839" t="s">
        <v>487</v>
      </c>
      <c r="P204" s="839" t="s">
        <v>488</v>
      </c>
      <c r="Q204" s="768"/>
      <c r="R204" s="839">
        <v>4</v>
      </c>
      <c r="S204" s="153" t="s">
        <v>489</v>
      </c>
      <c r="T204" s="833"/>
      <c r="U204" s="834"/>
      <c r="V204" s="847"/>
      <c r="W204" s="941"/>
      <c r="X204" s="832">
        <v>12</v>
      </c>
      <c r="Y204" s="153" t="s">
        <v>490</v>
      </c>
      <c r="Z204" s="833"/>
      <c r="AA204" s="834"/>
      <c r="AB204" s="835"/>
      <c r="AC204" s="768"/>
      <c r="AD204" s="768"/>
      <c r="AE204" s="246"/>
      <c r="AF204" s="246"/>
      <c r="AG204" s="246"/>
      <c r="AH204" s="768"/>
      <c r="AI204" s="768"/>
      <c r="AJ204" s="768"/>
      <c r="AK204" s="768"/>
      <c r="AL204" s="246"/>
      <c r="AM204" s="837"/>
      <c r="AN204" s="768"/>
      <c r="AO204" s="768"/>
      <c r="AP204" s="768"/>
      <c r="AQ204" s="768"/>
      <c r="AR204" s="768"/>
      <c r="AS204" s="768"/>
      <c r="AT204" s="768"/>
      <c r="AU204" s="760"/>
      <c r="AV204" s="760"/>
      <c r="AW204" s="760"/>
      <c r="AX204" s="760"/>
      <c r="AY204" s="760"/>
      <c r="AZ204" s="760"/>
      <c r="BA204" s="760"/>
      <c r="BB204" s="760"/>
      <c r="BC204" s="39"/>
      <c r="BD204" s="129"/>
      <c r="BE204" s="941"/>
      <c r="BF204" s="258"/>
      <c r="BG204" s="941"/>
      <c r="BH204" s="136"/>
      <c r="BI204" s="941"/>
      <c r="BJ204" s="941"/>
      <c r="BK204" s="941"/>
      <c r="BL204" s="941"/>
      <c r="BM204" s="941"/>
      <c r="BN204" s="941"/>
      <c r="BO204" s="941"/>
      <c r="BP204" s="941"/>
      <c r="BQ204" s="941"/>
      <c r="BR204" s="941"/>
      <c r="BS204" s="941"/>
      <c r="BT204" s="941"/>
      <c r="BU204" s="941"/>
      <c r="BV204" s="941"/>
      <c r="BW204" s="941"/>
      <c r="BX204" s="941"/>
      <c r="BY204" s="941"/>
      <c r="BZ204" s="941"/>
      <c r="CA204" s="941"/>
      <c r="CB204" s="941"/>
      <c r="CC204" s="941"/>
      <c r="CD204" s="941"/>
      <c r="CE204" s="26"/>
      <c r="CF204" s="26"/>
      <c r="CG204" s="849"/>
      <c r="CH204" s="849"/>
      <c r="CI204" s="849"/>
      <c r="CJ204" s="941"/>
      <c r="CK204" s="941"/>
      <c r="CL204" s="941"/>
      <c r="CM204" s="941"/>
      <c r="CN204" s="941"/>
      <c r="CO204" s="941"/>
      <c r="CP204" s="941"/>
      <c r="CQ204" s="941"/>
      <c r="CR204" s="941"/>
      <c r="CS204" s="771"/>
      <c r="CT204" s="771"/>
      <c r="CU204" s="771"/>
      <c r="CV204" s="771"/>
      <c r="CW204" s="771"/>
      <c r="CX204" s="771"/>
      <c r="CY204" s="771"/>
      <c r="CZ204" s="771"/>
      <c r="DA204" s="771"/>
      <c r="DB204" s="771"/>
      <c r="DC204" s="771"/>
      <c r="DD204" s="771"/>
      <c r="DE204" s="771"/>
      <c r="DF204" s="771"/>
      <c r="DG204" s="771"/>
      <c r="DH204" s="771"/>
      <c r="DI204" s="771"/>
      <c r="DJ204" s="771"/>
      <c r="DK204" s="771"/>
      <c r="DL204" s="771"/>
      <c r="DM204" s="771"/>
      <c r="DN204" s="771"/>
      <c r="DO204" s="771"/>
      <c r="DP204" s="771"/>
      <c r="DQ204" s="771"/>
      <c r="DR204" s="771"/>
      <c r="DS204" s="771"/>
      <c r="DT204" s="771"/>
      <c r="DU204" s="771"/>
      <c r="DV204" s="771"/>
      <c r="DW204" s="771"/>
      <c r="DX204" s="771"/>
      <c r="DY204" s="771"/>
      <c r="DZ204" s="771"/>
      <c r="EA204" s="771"/>
      <c r="EB204" s="771"/>
      <c r="EC204" s="771"/>
      <c r="ED204" s="771"/>
      <c r="EE204" s="771"/>
      <c r="EF204" s="771"/>
      <c r="EG204" s="771"/>
      <c r="EH204" s="771"/>
      <c r="EI204" s="771"/>
      <c r="EJ204" s="771"/>
      <c r="EK204" s="771"/>
      <c r="EL204" s="771"/>
      <c r="EM204" s="771"/>
      <c r="EN204" s="771"/>
    </row>
    <row r="205" spans="1:144" ht="18.600000000000001" thickBot="1">
      <c r="A205" s="509" t="s">
        <v>468</v>
      </c>
      <c r="B205" s="834"/>
      <c r="C205" s="833"/>
      <c r="D205" s="834"/>
      <c r="E205" s="845">
        <f>EI1</f>
        <v>0</v>
      </c>
      <c r="F205" s="1839" t="s">
        <v>468</v>
      </c>
      <c r="G205" s="1839"/>
      <c r="H205" s="1839"/>
      <c r="I205" s="1839"/>
      <c r="J205" s="1839"/>
      <c r="K205" s="1839"/>
      <c r="L205" s="846">
        <f>EN1</f>
        <v>0</v>
      </c>
      <c r="M205" s="259"/>
      <c r="N205" s="246"/>
      <c r="O205" s="839" t="s">
        <v>491</v>
      </c>
      <c r="P205" s="839" t="s">
        <v>492</v>
      </c>
      <c r="Q205" s="768"/>
      <c r="R205" s="839">
        <v>5</v>
      </c>
      <c r="S205" s="768" t="s">
        <v>493</v>
      </c>
      <c r="T205" s="833"/>
      <c r="U205" s="834"/>
      <c r="V205" s="847"/>
      <c r="W205" s="941"/>
      <c r="X205" s="850">
        <v>13</v>
      </c>
      <c r="Y205" s="851" t="s">
        <v>494</v>
      </c>
      <c r="Z205" s="852"/>
      <c r="AA205" s="853"/>
      <c r="AB205" s="854"/>
      <c r="AC205" s="768"/>
      <c r="AD205" s="768"/>
      <c r="AE205" s="246"/>
      <c r="AF205" s="246"/>
      <c r="AG205" s="246"/>
      <c r="AH205" s="768"/>
      <c r="AI205" s="768"/>
      <c r="AJ205" s="768"/>
      <c r="AK205" s="768"/>
      <c r="AL205" s="246"/>
      <c r="AM205" s="837"/>
      <c r="AN205" s="768"/>
      <c r="AO205" s="768"/>
      <c r="AP205" s="768"/>
      <c r="AQ205" s="768"/>
      <c r="AR205" s="768"/>
      <c r="AS205" s="768"/>
      <c r="AT205" s="768"/>
      <c r="AU205" s="760"/>
      <c r="AV205" s="760"/>
      <c r="AW205" s="760"/>
      <c r="AX205" s="760"/>
      <c r="AY205" s="760"/>
      <c r="AZ205" s="760"/>
      <c r="BA205" s="760"/>
      <c r="BB205" s="760"/>
      <c r="BC205" s="39"/>
      <c r="BD205" s="129"/>
      <c r="BE205" s="941"/>
      <c r="BF205" s="258"/>
      <c r="BG205" s="941"/>
      <c r="BH205" s="136"/>
      <c r="BI205" s="941"/>
      <c r="BJ205" s="941"/>
      <c r="BK205" s="941"/>
      <c r="BL205" s="941"/>
      <c r="BM205" s="941"/>
      <c r="BN205" s="941"/>
      <c r="BO205" s="941"/>
      <c r="BP205" s="941"/>
      <c r="BQ205" s="941"/>
      <c r="BR205" s="941"/>
      <c r="BS205" s="941"/>
      <c r="BT205" s="941"/>
      <c r="BU205" s="941"/>
      <c r="BV205" s="941"/>
      <c r="BW205" s="941"/>
      <c r="BX205" s="941"/>
      <c r="BY205" s="941"/>
      <c r="BZ205" s="941"/>
      <c r="CA205" s="941"/>
      <c r="CB205" s="941"/>
      <c r="CC205" s="941"/>
      <c r="CD205" s="941"/>
      <c r="CE205" s="26"/>
      <c r="CF205" s="26"/>
      <c r="CG205" s="849"/>
      <c r="CH205" s="849"/>
      <c r="CI205" s="849"/>
      <c r="CJ205" s="941"/>
      <c r="CK205" s="941"/>
      <c r="CL205" s="941"/>
      <c r="CM205" s="941"/>
      <c r="CN205" s="941"/>
      <c r="CO205" s="941"/>
      <c r="CP205" s="941"/>
      <c r="CQ205" s="941"/>
      <c r="CR205" s="941"/>
      <c r="CS205" s="771"/>
      <c r="CT205" s="771"/>
      <c r="CU205" s="771"/>
      <c r="CV205" s="771"/>
      <c r="CW205" s="771"/>
      <c r="CX205" s="771"/>
      <c r="CY205" s="771"/>
      <c r="CZ205" s="771"/>
      <c r="DA205" s="771"/>
      <c r="DB205" s="771"/>
      <c r="DC205" s="771"/>
      <c r="DD205" s="771"/>
      <c r="DE205" s="771"/>
      <c r="DF205" s="771"/>
      <c r="DG205" s="771"/>
      <c r="DH205" s="771"/>
      <c r="DI205" s="771"/>
      <c r="DJ205" s="771"/>
      <c r="DK205" s="771"/>
      <c r="DL205" s="771"/>
      <c r="DM205" s="771"/>
      <c r="DN205" s="771"/>
      <c r="DO205" s="771"/>
      <c r="DP205" s="771"/>
      <c r="DQ205" s="771"/>
      <c r="DR205" s="771"/>
      <c r="DS205" s="771"/>
      <c r="DT205" s="771"/>
      <c r="DU205" s="771"/>
      <c r="DV205" s="771"/>
      <c r="DW205" s="771"/>
      <c r="DX205" s="771"/>
      <c r="DY205" s="771"/>
      <c r="DZ205" s="771"/>
      <c r="EA205" s="771"/>
      <c r="EB205" s="771"/>
      <c r="EC205" s="771"/>
      <c r="ED205" s="771"/>
      <c r="EE205" s="771"/>
      <c r="EF205" s="771"/>
      <c r="EG205" s="771"/>
      <c r="EH205" s="771"/>
      <c r="EI205" s="771"/>
      <c r="EJ205" s="771"/>
      <c r="EK205" s="771"/>
      <c r="EL205" s="771"/>
      <c r="EM205" s="771"/>
      <c r="EN205" s="771"/>
    </row>
    <row r="206" spans="1:144">
      <c r="A206" s="841"/>
      <c r="B206" s="760"/>
      <c r="C206" s="941"/>
      <c r="D206" s="760"/>
      <c r="E206" s="760"/>
      <c r="F206" s="760"/>
      <c r="G206" s="760"/>
      <c r="H206" s="760"/>
      <c r="I206" s="760"/>
      <c r="J206" s="760"/>
      <c r="K206" s="760"/>
      <c r="L206" s="760"/>
      <c r="M206" s="259"/>
      <c r="N206" s="246"/>
      <c r="O206" s="839" t="s">
        <v>495</v>
      </c>
      <c r="P206" s="839" t="s">
        <v>496</v>
      </c>
      <c r="Q206" s="768"/>
      <c r="R206" s="855">
        <v>6</v>
      </c>
      <c r="S206" s="153" t="s">
        <v>497</v>
      </c>
      <c r="T206" s="856"/>
      <c r="U206" s="857"/>
      <c r="V206" s="858"/>
      <c r="W206" s="941"/>
      <c r="X206" s="1423"/>
      <c r="Y206" s="1423"/>
      <c r="Z206" s="1423"/>
      <c r="AA206" s="1423"/>
      <c r="AB206" s="760"/>
      <c r="AC206" s="768"/>
      <c r="AD206" s="768"/>
      <c r="AE206" s="246"/>
      <c r="AF206" s="246"/>
      <c r="AG206" s="246"/>
      <c r="AH206" s="768"/>
      <c r="AI206" s="768"/>
      <c r="AJ206" s="768"/>
      <c r="AK206" s="768"/>
      <c r="AL206" s="246"/>
      <c r="AM206" s="837"/>
      <c r="AN206" s="768"/>
      <c r="AO206" s="768"/>
      <c r="AP206" s="768"/>
      <c r="AQ206" s="768"/>
      <c r="AR206" s="768"/>
      <c r="AS206" s="768"/>
      <c r="AT206" s="768"/>
      <c r="AU206" s="760"/>
      <c r="AV206" s="760"/>
      <c r="AW206" s="760"/>
      <c r="AX206" s="760"/>
      <c r="AY206" s="760"/>
      <c r="AZ206" s="760"/>
      <c r="BA206" s="760"/>
      <c r="BB206" s="760"/>
      <c r="BC206" s="39"/>
      <c r="BD206" s="129"/>
      <c r="BE206" s="941"/>
      <c r="BF206" s="258"/>
      <c r="BG206" s="941"/>
      <c r="BH206" s="136"/>
      <c r="BI206" s="941"/>
      <c r="BJ206" s="941"/>
      <c r="BK206" s="941"/>
      <c r="BL206" s="941"/>
      <c r="BM206" s="941"/>
      <c r="BN206" s="941"/>
      <c r="BO206" s="941"/>
      <c r="BP206" s="941"/>
      <c r="BQ206" s="941"/>
      <c r="BR206" s="941"/>
      <c r="BS206" s="941"/>
      <c r="BT206" s="941"/>
      <c r="BU206" s="941"/>
      <c r="BV206" s="941"/>
      <c r="BW206" s="941"/>
      <c r="BX206" s="941"/>
      <c r="BY206" s="941"/>
      <c r="BZ206" s="941"/>
      <c r="CA206" s="941"/>
      <c r="CB206" s="941"/>
      <c r="CC206" s="941"/>
      <c r="CD206" s="941"/>
      <c r="CE206" s="26"/>
      <c r="CF206" s="26"/>
      <c r="CG206" s="941"/>
      <c r="CH206" s="941"/>
      <c r="CI206" s="941"/>
      <c r="CJ206" s="941"/>
      <c r="CK206" s="941"/>
      <c r="CL206" s="941"/>
      <c r="CM206" s="941"/>
      <c r="CN206" s="941"/>
      <c r="CO206" s="941"/>
      <c r="CP206" s="941"/>
      <c r="CQ206" s="941"/>
      <c r="CR206" s="941"/>
      <c r="CS206" s="771"/>
      <c r="CT206" s="771"/>
      <c r="CU206" s="771"/>
      <c r="CV206" s="771"/>
      <c r="CW206" s="771"/>
      <c r="CX206" s="771"/>
      <c r="CY206" s="771"/>
      <c r="CZ206" s="771"/>
      <c r="DA206" s="771"/>
      <c r="DB206" s="771"/>
      <c r="DC206" s="771"/>
      <c r="DD206" s="771"/>
      <c r="DE206" s="771"/>
      <c r="DF206" s="771"/>
      <c r="DG206" s="771"/>
      <c r="DH206" s="771"/>
      <c r="DI206" s="771"/>
      <c r="DJ206" s="771"/>
      <c r="DK206" s="771"/>
      <c r="DL206" s="771"/>
      <c r="DM206" s="771"/>
      <c r="DN206" s="771"/>
      <c r="DO206" s="771"/>
      <c r="DP206" s="771"/>
      <c r="DQ206" s="771"/>
      <c r="DR206" s="771"/>
      <c r="DS206" s="771"/>
      <c r="DT206" s="771"/>
      <c r="DU206" s="771"/>
      <c r="DV206" s="771"/>
      <c r="DW206" s="771"/>
      <c r="DX206" s="771"/>
      <c r="DY206" s="771"/>
      <c r="DZ206" s="771"/>
      <c r="EA206" s="771"/>
      <c r="EB206" s="771"/>
      <c r="EC206" s="771"/>
      <c r="ED206" s="771"/>
      <c r="EE206" s="771"/>
      <c r="EF206" s="771"/>
      <c r="EG206" s="771"/>
      <c r="EH206" s="771"/>
      <c r="EI206" s="771"/>
      <c r="EJ206" s="771"/>
      <c r="EK206" s="771"/>
      <c r="EL206" s="771"/>
      <c r="EM206" s="771"/>
      <c r="EN206" s="771"/>
    </row>
    <row r="207" spans="1:144">
      <c r="A207" s="859" t="s">
        <v>498</v>
      </c>
      <c r="B207" s="34"/>
      <c r="C207" s="941"/>
      <c r="D207" s="760"/>
      <c r="E207" s="760"/>
      <c r="F207" s="760"/>
      <c r="G207" s="760"/>
      <c r="H207" s="760"/>
      <c r="I207" s="760"/>
      <c r="J207" s="760"/>
      <c r="K207" s="760"/>
      <c r="L207" s="760"/>
      <c r="M207" s="259"/>
      <c r="N207" s="246"/>
      <c r="O207" s="860" t="s">
        <v>94</v>
      </c>
      <c r="P207" s="839" t="s">
        <v>499</v>
      </c>
      <c r="Q207" s="768"/>
      <c r="R207" s="861">
        <v>7</v>
      </c>
      <c r="S207" s="862" t="s">
        <v>468</v>
      </c>
      <c r="T207" s="833"/>
      <c r="U207" s="834"/>
      <c r="V207" s="847"/>
      <c r="W207" s="941"/>
      <c r="X207" s="941"/>
      <c r="Y207" s="941"/>
      <c r="Z207" s="941"/>
      <c r="AA207" s="941"/>
      <c r="AB207" s="760"/>
      <c r="AC207" s="768"/>
      <c r="AD207" s="768"/>
      <c r="AE207" s="246"/>
      <c r="AF207" s="246"/>
      <c r="AG207" s="246"/>
      <c r="AH207" s="768"/>
      <c r="AI207" s="768"/>
      <c r="AJ207" s="768"/>
      <c r="AK207" s="768"/>
      <c r="AL207" s="246"/>
      <c r="AM207" s="837"/>
      <c r="AN207" s="768"/>
      <c r="AO207" s="768"/>
      <c r="AP207" s="768"/>
      <c r="AQ207" s="768"/>
      <c r="AR207" s="768"/>
      <c r="AS207" s="768"/>
      <c r="AT207" s="768"/>
      <c r="AU207" s="760"/>
      <c r="AV207" s="760"/>
      <c r="AW207" s="760"/>
      <c r="AX207" s="760"/>
      <c r="AY207" s="760"/>
      <c r="AZ207" s="760"/>
      <c r="BA207" s="760"/>
      <c r="BB207" s="760"/>
      <c r="BC207" s="39"/>
      <c r="BD207" s="129"/>
      <c r="BE207" s="941"/>
      <c r="BF207" s="258"/>
      <c r="BG207" s="941"/>
      <c r="BH207" s="136"/>
      <c r="BI207" s="941"/>
      <c r="BJ207" s="941"/>
      <c r="BK207" s="941"/>
      <c r="BL207" s="941"/>
      <c r="BM207" s="941"/>
      <c r="BN207" s="941"/>
      <c r="BO207" s="941"/>
      <c r="BP207" s="941"/>
      <c r="BQ207" s="941"/>
      <c r="BR207" s="941"/>
      <c r="BS207" s="941"/>
      <c r="BT207" s="941"/>
      <c r="BU207" s="941"/>
      <c r="BV207" s="941"/>
      <c r="BW207" s="941"/>
      <c r="BX207" s="941"/>
      <c r="BY207" s="941"/>
      <c r="BZ207" s="941"/>
      <c r="CA207" s="941"/>
      <c r="CB207" s="941"/>
      <c r="CC207" s="941"/>
      <c r="CD207" s="941"/>
      <c r="CE207" s="941"/>
      <c r="CF207" s="39"/>
      <c r="CG207" s="941"/>
      <c r="CH207" s="941"/>
      <c r="CI207" s="941"/>
      <c r="CJ207" s="941"/>
      <c r="CK207" s="941"/>
      <c r="CL207" s="941"/>
      <c r="CM207" s="941"/>
      <c r="CN207" s="941"/>
      <c r="CO207" s="941"/>
      <c r="CP207" s="941"/>
      <c r="CQ207" s="941"/>
      <c r="CR207" s="941"/>
      <c r="CS207" s="771"/>
      <c r="CT207" s="771"/>
      <c r="CU207" s="771"/>
      <c r="CV207" s="771"/>
      <c r="CW207" s="771"/>
      <c r="CX207" s="771"/>
      <c r="CY207" s="771"/>
      <c r="CZ207" s="771"/>
      <c r="DA207" s="771"/>
      <c r="DB207" s="771"/>
      <c r="DC207" s="771"/>
      <c r="DD207" s="771"/>
      <c r="DE207" s="771"/>
      <c r="DF207" s="771"/>
      <c r="DG207" s="771"/>
      <c r="DH207" s="771"/>
      <c r="DI207" s="771"/>
      <c r="DJ207" s="771"/>
      <c r="DK207" s="771"/>
      <c r="DL207" s="771"/>
      <c r="DM207" s="771"/>
      <c r="DN207" s="771"/>
      <c r="DO207" s="771"/>
      <c r="DP207" s="771"/>
      <c r="DQ207" s="771"/>
      <c r="DR207" s="771"/>
      <c r="DS207" s="771"/>
      <c r="DT207" s="771"/>
      <c r="DU207" s="771"/>
      <c r="DV207" s="771"/>
      <c r="DW207" s="771"/>
      <c r="DX207" s="771"/>
      <c r="DY207" s="771"/>
      <c r="DZ207" s="771"/>
      <c r="EA207" s="771"/>
      <c r="EB207" s="771"/>
      <c r="EC207" s="771"/>
      <c r="ED207" s="771"/>
      <c r="EE207" s="771"/>
      <c r="EF207" s="771"/>
      <c r="EG207" s="771"/>
      <c r="EH207" s="771"/>
      <c r="EI207" s="771"/>
      <c r="EJ207" s="771"/>
      <c r="EK207" s="771"/>
      <c r="EL207" s="771"/>
      <c r="EM207" s="771"/>
      <c r="EN207" s="771"/>
    </row>
    <row r="208" spans="1:144">
      <c r="A208" s="841"/>
      <c r="B208" s="760"/>
      <c r="C208" s="941"/>
      <c r="D208" s="760"/>
      <c r="E208" s="760"/>
      <c r="F208" s="760"/>
      <c r="G208" s="760"/>
      <c r="H208" s="760"/>
      <c r="I208" s="760"/>
      <c r="J208" s="760"/>
      <c r="K208" s="760"/>
      <c r="L208" s="760"/>
      <c r="M208" s="941"/>
      <c r="N208" s="941"/>
      <c r="O208" s="760"/>
      <c r="P208" s="839" t="s">
        <v>500</v>
      </c>
      <c r="Q208" s="941"/>
      <c r="R208" s="941"/>
      <c r="S208" s="941"/>
      <c r="T208" s="941"/>
      <c r="U208" s="941"/>
      <c r="V208" s="941"/>
      <c r="W208" s="941"/>
      <c r="X208" s="941"/>
      <c r="Y208" s="941"/>
      <c r="Z208" s="941"/>
      <c r="AA208" s="941"/>
      <c r="AB208" s="760"/>
      <c r="AC208" s="760"/>
      <c r="AD208" s="760"/>
      <c r="AE208" s="941"/>
      <c r="AF208" s="760"/>
      <c r="AG208" s="941"/>
      <c r="AH208" s="768"/>
      <c r="AI208" s="768"/>
      <c r="AJ208" s="768"/>
      <c r="AK208" s="768"/>
      <c r="AL208" s="246"/>
      <c r="AM208" s="837"/>
      <c r="AN208" s="768"/>
      <c r="AO208" s="768"/>
      <c r="AP208" s="768"/>
      <c r="AQ208" s="768"/>
      <c r="AR208" s="768"/>
      <c r="AS208" s="768"/>
      <c r="AT208" s="768"/>
      <c r="AU208" s="760"/>
      <c r="AV208" s="760"/>
      <c r="AW208" s="760"/>
      <c r="AX208" s="760"/>
      <c r="AY208" s="760"/>
      <c r="AZ208" s="760"/>
      <c r="BA208" s="760"/>
      <c r="BB208" s="760"/>
      <c r="BC208" s="39"/>
      <c r="BD208" s="129"/>
      <c r="BE208" s="941"/>
      <c r="BF208" s="258"/>
      <c r="BG208" s="941"/>
      <c r="BH208" s="136"/>
      <c r="BI208" s="941"/>
      <c r="BJ208" s="941"/>
      <c r="BK208" s="941"/>
      <c r="BL208" s="941"/>
      <c r="BM208" s="941"/>
      <c r="BN208" s="941"/>
      <c r="BO208" s="941"/>
      <c r="BP208" s="941"/>
      <c r="BQ208" s="941"/>
      <c r="BR208" s="941"/>
      <c r="BS208" s="941"/>
      <c r="BT208" s="941"/>
      <c r="BU208" s="941"/>
      <c r="BV208" s="941"/>
      <c r="BW208" s="941"/>
      <c r="BX208" s="941"/>
      <c r="BY208" s="941"/>
      <c r="BZ208" s="941"/>
      <c r="CA208" s="941"/>
      <c r="CB208" s="941"/>
      <c r="CC208" s="941"/>
      <c r="CD208" s="941"/>
      <c r="CE208" s="941"/>
      <c r="CF208" s="941"/>
      <c r="CG208" s="941"/>
      <c r="CH208" s="941"/>
      <c r="CI208" s="941"/>
      <c r="CJ208" s="941"/>
      <c r="CK208" s="941"/>
      <c r="CL208" s="941"/>
      <c r="CM208" s="941"/>
      <c r="CN208" s="941"/>
      <c r="CO208" s="941"/>
      <c r="CP208" s="941"/>
      <c r="CQ208" s="941"/>
      <c r="CR208" s="941"/>
      <c r="CS208" s="771"/>
      <c r="CT208" s="771"/>
      <c r="CU208" s="771"/>
      <c r="CV208" s="771"/>
      <c r="CW208" s="771"/>
      <c r="CX208" s="771"/>
      <c r="CY208" s="771"/>
      <c r="CZ208" s="771"/>
      <c r="DA208" s="771"/>
      <c r="DB208" s="771"/>
      <c r="DC208" s="771"/>
      <c r="DD208" s="771"/>
      <c r="DE208" s="771"/>
      <c r="DF208" s="771"/>
      <c r="DG208" s="771"/>
      <c r="DH208" s="771"/>
      <c r="DI208" s="771"/>
      <c r="DJ208" s="771"/>
      <c r="DK208" s="771"/>
      <c r="DL208" s="771"/>
      <c r="DM208" s="771"/>
      <c r="DN208" s="771"/>
      <c r="DO208" s="771"/>
      <c r="DP208" s="771"/>
      <c r="DQ208" s="771"/>
      <c r="DR208" s="771"/>
      <c r="DS208" s="771"/>
      <c r="DT208" s="771"/>
      <c r="DU208" s="771"/>
      <c r="DV208" s="771"/>
      <c r="DW208" s="771"/>
      <c r="DX208" s="771"/>
      <c r="DY208" s="771"/>
      <c r="DZ208" s="771"/>
      <c r="EA208" s="771"/>
      <c r="EB208" s="771"/>
      <c r="EC208" s="771"/>
      <c r="ED208" s="771"/>
      <c r="EE208" s="771"/>
      <c r="EF208" s="771"/>
      <c r="EG208" s="771"/>
      <c r="EH208" s="771"/>
      <c r="EI208" s="771"/>
      <c r="EJ208" s="771"/>
      <c r="EK208" s="771"/>
      <c r="EL208" s="771"/>
      <c r="EM208" s="771"/>
      <c r="EN208" s="771"/>
    </row>
    <row r="209" spans="1:144" ht="18.600000000000001" thickBot="1">
      <c r="A209" s="863"/>
      <c r="B209" s="864"/>
      <c r="C209" s="865"/>
      <c r="D209" s="864"/>
      <c r="E209" s="864"/>
      <c r="F209" s="864"/>
      <c r="G209" s="864"/>
      <c r="H209" s="864"/>
      <c r="I209" s="864"/>
      <c r="J209" s="864"/>
      <c r="K209" s="864"/>
      <c r="L209" s="864"/>
      <c r="M209" s="760"/>
      <c r="N209" s="941"/>
      <c r="O209" s="768"/>
      <c r="P209" s="768"/>
      <c r="Q209" s="760"/>
      <c r="R209" s="760"/>
      <c r="S209" s="760"/>
      <c r="T209" s="760"/>
      <c r="U209" s="760"/>
      <c r="V209" s="39"/>
      <c r="W209" s="39"/>
      <c r="X209" s="39"/>
      <c r="Y209" s="39"/>
      <c r="Z209" s="39"/>
      <c r="AA209" s="39"/>
      <c r="AB209" s="34"/>
      <c r="AC209" s="34"/>
      <c r="AD209" s="34"/>
      <c r="AE209" s="39"/>
      <c r="AF209" s="34"/>
      <c r="AG209" s="39"/>
      <c r="AH209" s="34"/>
      <c r="AI209" s="768"/>
      <c r="AJ209" s="768"/>
      <c r="AK209" s="768"/>
      <c r="AL209" s="246"/>
      <c r="AM209" s="837"/>
      <c r="AN209" s="768"/>
      <c r="AO209" s="768"/>
      <c r="AP209" s="768"/>
      <c r="AQ209" s="768"/>
      <c r="AR209" s="768"/>
      <c r="AS209" s="768"/>
      <c r="AT209" s="768"/>
      <c r="AU209" s="760"/>
      <c r="AV209" s="760"/>
      <c r="AW209" s="760"/>
      <c r="AX209" s="760"/>
      <c r="AY209" s="760"/>
      <c r="AZ209" s="760"/>
      <c r="BA209" s="760"/>
      <c r="BB209" s="760"/>
      <c r="BC209" s="39"/>
      <c r="BD209" s="129"/>
      <c r="BE209" s="941"/>
      <c r="BF209" s="258"/>
      <c r="BG209" s="941"/>
      <c r="BH209" s="136"/>
      <c r="BI209" s="941"/>
      <c r="BJ209" s="941"/>
      <c r="BK209" s="941"/>
      <c r="BL209" s="941"/>
      <c r="BM209" s="941"/>
      <c r="BN209" s="941"/>
      <c r="BO209" s="941"/>
      <c r="BP209" s="941"/>
      <c r="BQ209" s="941"/>
      <c r="BR209" s="941"/>
      <c r="BS209" s="941"/>
      <c r="BT209" s="941"/>
      <c r="BU209" s="941"/>
      <c r="BV209" s="941"/>
      <c r="BW209" s="941"/>
      <c r="BX209" s="941"/>
      <c r="BY209" s="941"/>
      <c r="BZ209" s="941"/>
      <c r="CA209" s="941"/>
      <c r="CB209" s="941"/>
      <c r="CC209" s="941"/>
      <c r="CD209" s="941"/>
      <c r="CE209" s="941"/>
      <c r="CF209" s="941"/>
      <c r="CG209" s="941"/>
      <c r="CH209" s="941"/>
      <c r="CI209" s="941"/>
      <c r="CJ209" s="941"/>
      <c r="CK209" s="941"/>
      <c r="CL209" s="941"/>
      <c r="CM209" s="941"/>
      <c r="CN209" s="941"/>
      <c r="CO209" s="941"/>
      <c r="CP209" s="941"/>
      <c r="CQ209" s="941"/>
      <c r="CR209" s="941"/>
      <c r="CS209" s="771"/>
      <c r="CT209" s="771"/>
      <c r="CU209" s="771"/>
      <c r="CV209" s="771"/>
      <c r="CW209" s="771"/>
      <c r="CX209" s="771"/>
      <c r="CY209" s="771"/>
      <c r="CZ209" s="771"/>
      <c r="DA209" s="771"/>
      <c r="DB209" s="771"/>
      <c r="DC209" s="771"/>
      <c r="DD209" s="771"/>
      <c r="DE209" s="771"/>
      <c r="DF209" s="771"/>
      <c r="DG209" s="771"/>
      <c r="DH209" s="771"/>
      <c r="DI209" s="771"/>
      <c r="DJ209" s="771"/>
      <c r="DK209" s="771"/>
      <c r="DL209" s="771"/>
      <c r="DM209" s="771"/>
      <c r="DN209" s="771"/>
      <c r="DO209" s="771"/>
      <c r="DP209" s="771"/>
      <c r="DQ209" s="771"/>
      <c r="DR209" s="771"/>
      <c r="DS209" s="771"/>
      <c r="DT209" s="771"/>
      <c r="DU209" s="771"/>
      <c r="DV209" s="771"/>
      <c r="DW209" s="771"/>
      <c r="DX209" s="771"/>
      <c r="DY209" s="771"/>
      <c r="DZ209" s="771"/>
      <c r="EA209" s="771"/>
      <c r="EB209" s="771"/>
      <c r="EC209" s="771"/>
      <c r="ED209" s="771"/>
      <c r="EE209" s="771"/>
      <c r="EF209" s="771"/>
      <c r="EG209" s="771"/>
      <c r="EH209" s="771"/>
      <c r="EI209" s="771"/>
      <c r="EJ209" s="771"/>
      <c r="EK209" s="771"/>
      <c r="EL209" s="771"/>
      <c r="EM209" s="771"/>
      <c r="EN209" s="771"/>
    </row>
    <row r="210" spans="1:144" ht="18.600000000000001" thickBot="1">
      <c r="A210" s="759"/>
      <c r="B210" s="759"/>
      <c r="C210" s="580"/>
      <c r="D210" s="759"/>
      <c r="E210" s="759"/>
      <c r="F210" s="759"/>
      <c r="G210" s="759"/>
      <c r="H210" s="759"/>
      <c r="I210" s="759"/>
      <c r="J210" s="759"/>
      <c r="K210" s="759"/>
      <c r="L210" s="759"/>
      <c r="M210" s="864"/>
      <c r="N210" s="865"/>
      <c r="O210" s="864"/>
      <c r="P210" s="864"/>
      <c r="Q210" s="866"/>
      <c r="R210" s="866"/>
      <c r="S210" s="866"/>
      <c r="T210" s="866"/>
      <c r="U210" s="866"/>
      <c r="V210" s="867"/>
      <c r="W210" s="867"/>
      <c r="X210" s="867"/>
      <c r="Y210" s="867"/>
      <c r="Z210" s="867"/>
      <c r="AA210" s="867"/>
      <c r="AB210" s="866"/>
      <c r="AC210" s="866"/>
      <c r="AD210" s="866"/>
      <c r="AE210" s="867"/>
      <c r="AF210" s="866"/>
      <c r="AG210" s="867"/>
      <c r="AH210" s="864"/>
      <c r="AI210" s="864"/>
      <c r="AJ210" s="864"/>
      <c r="AK210" s="864"/>
      <c r="AL210" s="864"/>
      <c r="AM210" s="868"/>
      <c r="AN210" s="760"/>
      <c r="AO210" s="760"/>
      <c r="AP210" s="760"/>
      <c r="AQ210" s="760"/>
      <c r="AR210" s="760"/>
      <c r="AS210" s="760"/>
      <c r="AT210" s="760"/>
      <c r="AU210" s="760"/>
      <c r="AV210" s="760"/>
      <c r="AW210" s="760"/>
      <c r="AX210" s="760"/>
      <c r="AY210" s="760"/>
      <c r="AZ210" s="760"/>
      <c r="BA210" s="760"/>
      <c r="BB210" s="760"/>
      <c r="BC210" s="39"/>
      <c r="BD210" s="129"/>
      <c r="BE210" s="941"/>
      <c r="BF210" s="258"/>
      <c r="BG210" s="941"/>
      <c r="BH210" s="136"/>
      <c r="BI210" s="941"/>
      <c r="BJ210" s="941"/>
      <c r="BK210" s="941"/>
      <c r="BL210" s="771"/>
      <c r="BM210" s="771"/>
      <c r="BN210" s="771"/>
      <c r="BO210" s="771"/>
      <c r="BP210" s="771"/>
      <c r="BQ210" s="771"/>
      <c r="BR210" s="771"/>
      <c r="BS210" s="771"/>
      <c r="BT210" s="771"/>
      <c r="BU210" s="941"/>
      <c r="BV210" s="941"/>
      <c r="BW210" s="941"/>
      <c r="BX210" s="941"/>
      <c r="BY210" s="941"/>
      <c r="BZ210" s="941"/>
      <c r="CA210" s="941"/>
      <c r="CB210" s="941"/>
      <c r="CC210" s="941"/>
      <c r="CD210" s="941"/>
      <c r="CE210" s="941"/>
      <c r="CF210" s="941"/>
      <c r="CG210" s="941"/>
      <c r="CH210" s="941"/>
      <c r="CI210" s="941"/>
      <c r="CJ210" s="941"/>
      <c r="CK210" s="941"/>
      <c r="CL210" s="941"/>
      <c r="CM210" s="941"/>
      <c r="CN210" s="941"/>
      <c r="CO210" s="941"/>
      <c r="CP210" s="941"/>
      <c r="CQ210" s="941"/>
      <c r="CR210" s="941"/>
      <c r="CS210" s="771"/>
      <c r="CT210" s="771"/>
      <c r="CU210" s="771"/>
      <c r="CV210" s="771"/>
      <c r="CW210" s="771"/>
      <c r="CX210" s="771"/>
      <c r="CY210" s="771"/>
      <c r="CZ210" s="771"/>
      <c r="DA210" s="771"/>
      <c r="DB210" s="771"/>
      <c r="DC210" s="771"/>
      <c r="DD210" s="771"/>
      <c r="DE210" s="771"/>
      <c r="DF210" s="771"/>
      <c r="DG210" s="771"/>
      <c r="DH210" s="771"/>
      <c r="DI210" s="771"/>
      <c r="DJ210" s="771"/>
      <c r="DK210" s="771"/>
      <c r="DL210" s="771"/>
      <c r="DM210" s="771"/>
      <c r="DN210" s="771"/>
      <c r="DO210" s="771"/>
      <c r="DP210" s="771"/>
      <c r="DQ210" s="771"/>
      <c r="DR210" s="771"/>
      <c r="DS210" s="771"/>
      <c r="DT210" s="771"/>
      <c r="DU210" s="771"/>
      <c r="DV210" s="771"/>
      <c r="DW210" s="771"/>
      <c r="DX210" s="771"/>
      <c r="DY210" s="771"/>
      <c r="DZ210" s="771"/>
      <c r="EA210" s="771"/>
      <c r="EB210" s="771"/>
      <c r="EC210" s="771"/>
      <c r="ED210" s="771"/>
      <c r="EE210" s="771"/>
      <c r="EF210" s="771"/>
      <c r="EG210" s="771"/>
      <c r="EH210" s="771"/>
      <c r="EI210" s="771"/>
      <c r="EJ210" s="771"/>
      <c r="EK210" s="771"/>
      <c r="EL210" s="771"/>
      <c r="EM210" s="771"/>
      <c r="EN210" s="771"/>
    </row>
    <row r="211" spans="1:144">
      <c r="A211" s="759"/>
      <c r="B211" s="759"/>
      <c r="C211" s="580"/>
      <c r="D211" s="759"/>
      <c r="E211" s="759"/>
      <c r="F211" s="759"/>
      <c r="G211" s="759"/>
      <c r="H211" s="759"/>
      <c r="I211" s="759"/>
      <c r="J211" s="759"/>
      <c r="K211" s="759"/>
      <c r="L211" s="759"/>
      <c r="M211" s="759"/>
      <c r="N211" s="580"/>
      <c r="O211" s="759"/>
      <c r="P211" s="759"/>
      <c r="Q211" s="759"/>
      <c r="R211" s="759"/>
      <c r="S211" s="768"/>
      <c r="T211" s="768"/>
      <c r="U211" s="768"/>
      <c r="V211" s="580"/>
      <c r="W211" s="580"/>
      <c r="X211" s="580"/>
      <c r="Y211" s="580"/>
      <c r="Z211" s="580"/>
      <c r="AA211" s="580"/>
      <c r="AB211" s="759"/>
      <c r="AC211" s="759"/>
      <c r="AD211" s="759"/>
      <c r="AE211" s="580"/>
      <c r="AF211" s="580"/>
      <c r="AG211" s="580"/>
      <c r="AH211" s="759"/>
      <c r="AI211" s="759"/>
      <c r="AJ211" s="759"/>
      <c r="AK211" s="759"/>
      <c r="AL211" s="580"/>
      <c r="AM211" s="759"/>
      <c r="AN211" s="759"/>
      <c r="AO211" s="759"/>
      <c r="AP211" s="759"/>
      <c r="AQ211" s="759"/>
      <c r="AR211" s="759"/>
      <c r="AS211" s="759"/>
      <c r="AT211" s="759"/>
      <c r="AU211" s="759"/>
      <c r="AV211" s="759"/>
      <c r="AW211" s="759"/>
      <c r="AX211" s="759"/>
      <c r="AY211" s="759"/>
      <c r="AZ211" s="759"/>
      <c r="BA211" s="759"/>
      <c r="BB211" s="759"/>
      <c r="BE211" s="246"/>
      <c r="BF211" s="603"/>
      <c r="BG211" s="246"/>
      <c r="BH211" s="588"/>
      <c r="BI211" s="246"/>
      <c r="BJ211" s="246"/>
      <c r="BK211" s="246"/>
      <c r="BL211" s="580"/>
      <c r="BM211" s="580"/>
      <c r="BN211" s="580"/>
      <c r="BO211" s="580"/>
      <c r="BP211" s="580"/>
      <c r="BQ211" s="580"/>
      <c r="BR211" s="580"/>
      <c r="BS211" s="580"/>
      <c r="BT211" s="580"/>
      <c r="BU211" s="246"/>
      <c r="BV211" s="246"/>
      <c r="BW211" s="246"/>
      <c r="BX211" s="246"/>
      <c r="BY211" s="246"/>
      <c r="BZ211" s="246"/>
      <c r="CA211" s="580"/>
      <c r="CB211" s="246"/>
      <c r="CC211" s="246"/>
      <c r="CD211" s="246"/>
      <c r="CE211" s="246"/>
      <c r="CF211" s="246"/>
      <c r="CG211" s="246"/>
      <c r="CH211" s="246"/>
      <c r="CI211" s="246"/>
      <c r="CJ211" s="246"/>
      <c r="CK211" s="246"/>
      <c r="CL211" s="246"/>
      <c r="CM211" s="246"/>
      <c r="CN211" s="580"/>
      <c r="CO211" s="580"/>
      <c r="CP211" s="580"/>
      <c r="CQ211" s="580"/>
      <c r="CR211" s="580"/>
      <c r="CS211" s="580"/>
      <c r="CT211" s="580"/>
      <c r="CU211" s="580"/>
      <c r="CV211" s="580"/>
      <c r="CW211" s="580"/>
      <c r="CX211" s="580"/>
      <c r="CY211" s="580"/>
      <c r="CZ211" s="580"/>
      <c r="DA211" s="580"/>
      <c r="DB211" s="580"/>
      <c r="DC211" s="580"/>
      <c r="DD211" s="580"/>
      <c r="DE211" s="580"/>
      <c r="DF211" s="580"/>
      <c r="DG211" s="580"/>
      <c r="DH211" s="580"/>
      <c r="DI211" s="580"/>
      <c r="DJ211" s="580"/>
      <c r="DK211" s="580"/>
      <c r="DL211" s="580"/>
      <c r="DM211" s="580"/>
      <c r="DN211" s="580"/>
      <c r="DO211" s="580"/>
      <c r="DP211" s="580"/>
      <c r="DQ211" s="580"/>
      <c r="DR211" s="580"/>
      <c r="DS211" s="580"/>
      <c r="DT211" s="580"/>
      <c r="DU211" s="580"/>
      <c r="DV211" s="580"/>
      <c r="DW211" s="580"/>
      <c r="DX211" s="580"/>
      <c r="DY211" s="580"/>
      <c r="DZ211" s="580"/>
      <c r="EA211" s="580"/>
      <c r="EB211" s="580"/>
      <c r="EC211" s="580"/>
      <c r="ED211" s="580"/>
      <c r="EE211" s="580"/>
      <c r="EF211" s="580"/>
      <c r="EG211" s="580"/>
      <c r="EH211" s="580"/>
      <c r="EI211" s="580"/>
      <c r="EJ211" s="580"/>
      <c r="EK211" s="580"/>
      <c r="EL211" s="580"/>
      <c r="EM211" s="580"/>
      <c r="EN211" s="580"/>
    </row>
    <row r="212" spans="1:144">
      <c r="A212" s="759"/>
      <c r="B212" s="759"/>
      <c r="C212" s="580"/>
      <c r="D212" s="759"/>
      <c r="E212" s="759"/>
      <c r="F212" s="759"/>
      <c r="G212" s="759"/>
      <c r="H212" s="759"/>
      <c r="I212" s="759"/>
      <c r="J212" s="759"/>
      <c r="K212" s="759"/>
      <c r="L212" s="759"/>
      <c r="M212" s="759"/>
      <c r="N212" s="580"/>
      <c r="O212" s="759"/>
      <c r="P212" s="759"/>
      <c r="Q212" s="759"/>
      <c r="R212" s="759"/>
      <c r="S212" s="768"/>
      <c r="T212" s="768"/>
      <c r="U212" s="768"/>
      <c r="V212" s="580"/>
      <c r="W212" s="580"/>
      <c r="X212" s="580"/>
      <c r="Y212" s="580"/>
      <c r="Z212" s="580"/>
      <c r="AA212" s="580"/>
      <c r="AB212" s="759"/>
      <c r="AC212" s="759"/>
      <c r="AD212" s="759"/>
      <c r="AE212" s="580"/>
      <c r="AF212" s="580"/>
      <c r="AG212" s="580"/>
      <c r="AH212" s="759"/>
      <c r="AI212" s="759"/>
      <c r="AJ212" s="759"/>
      <c r="AK212" s="759"/>
      <c r="AL212" s="580"/>
      <c r="AM212" s="759"/>
      <c r="AN212" s="759"/>
      <c r="AO212" s="759"/>
      <c r="AP212" s="759"/>
      <c r="AQ212" s="759"/>
      <c r="AR212" s="759"/>
      <c r="AS212" s="759"/>
      <c r="AT212" s="759"/>
      <c r="AU212" s="759"/>
      <c r="AV212" s="759"/>
      <c r="AW212" s="759"/>
      <c r="AX212" s="759"/>
      <c r="AY212" s="759"/>
      <c r="AZ212" s="759"/>
      <c r="BA212" s="759"/>
      <c r="BB212" s="759"/>
      <c r="BE212" s="246"/>
      <c r="BF212" s="603"/>
      <c r="BG212" s="246"/>
      <c r="BH212" s="588"/>
      <c r="BI212" s="246"/>
      <c r="BJ212" s="246"/>
      <c r="BK212" s="246"/>
      <c r="BL212" s="580"/>
      <c r="BM212" s="580"/>
      <c r="BN212" s="580"/>
      <c r="BO212" s="580"/>
      <c r="BP212" s="580"/>
      <c r="BQ212" s="580"/>
      <c r="BR212" s="580"/>
      <c r="BS212" s="580"/>
      <c r="BT212" s="580"/>
      <c r="BU212" s="246"/>
      <c r="BV212" s="246"/>
      <c r="BW212" s="246"/>
      <c r="BX212" s="246"/>
      <c r="BY212" s="246"/>
      <c r="BZ212" s="246"/>
      <c r="CA212" s="580"/>
      <c r="CB212" s="246"/>
      <c r="CC212" s="246"/>
      <c r="CD212" s="246"/>
      <c r="CE212" s="246"/>
      <c r="CF212" s="246"/>
      <c r="CG212" s="246"/>
      <c r="CH212" s="246"/>
      <c r="CI212" s="246"/>
      <c r="CJ212" s="246"/>
      <c r="CK212" s="246"/>
      <c r="CL212" s="246"/>
      <c r="CM212" s="246"/>
      <c r="CN212" s="580"/>
      <c r="CO212" s="580"/>
      <c r="CP212" s="580"/>
      <c r="CQ212" s="580"/>
      <c r="CR212" s="580"/>
      <c r="CS212" s="580"/>
      <c r="CT212" s="580"/>
      <c r="CU212" s="580"/>
      <c r="CV212" s="580"/>
      <c r="CW212" s="580"/>
      <c r="CX212" s="580"/>
      <c r="CY212" s="580"/>
      <c r="CZ212" s="580"/>
      <c r="DA212" s="580"/>
      <c r="DB212" s="580"/>
      <c r="DC212" s="580"/>
      <c r="DD212" s="580"/>
      <c r="DE212" s="580"/>
      <c r="DF212" s="580"/>
      <c r="DG212" s="580"/>
      <c r="DH212" s="580"/>
      <c r="DI212" s="580"/>
      <c r="DJ212" s="580"/>
      <c r="DK212" s="580"/>
      <c r="DL212" s="580"/>
      <c r="DM212" s="580"/>
      <c r="DN212" s="580"/>
      <c r="DO212" s="580"/>
      <c r="DP212" s="580"/>
      <c r="DQ212" s="580"/>
      <c r="DR212" s="580"/>
      <c r="DS212" s="580"/>
      <c r="DT212" s="580"/>
      <c r="DU212" s="580"/>
      <c r="DV212" s="580"/>
      <c r="DW212" s="580"/>
      <c r="DX212" s="580"/>
      <c r="DY212" s="580"/>
      <c r="DZ212" s="580"/>
      <c r="EA212" s="580"/>
      <c r="EB212" s="580"/>
      <c r="EC212" s="580"/>
      <c r="ED212" s="580"/>
      <c r="EE212" s="580"/>
      <c r="EF212" s="580"/>
      <c r="EG212" s="580"/>
      <c r="EH212" s="580"/>
      <c r="EI212" s="580"/>
      <c r="EJ212" s="580"/>
      <c r="EK212" s="580"/>
      <c r="EL212" s="580"/>
      <c r="EM212" s="580"/>
      <c r="EN212" s="580"/>
    </row>
    <row r="213" spans="1:144">
      <c r="A213" s="759"/>
      <c r="B213" s="759"/>
      <c r="C213" s="580"/>
      <c r="D213" s="759"/>
      <c r="E213" s="759"/>
      <c r="F213" s="759"/>
      <c r="G213" s="759"/>
      <c r="H213" s="759"/>
      <c r="I213" s="759"/>
      <c r="J213" s="759"/>
      <c r="K213" s="759"/>
      <c r="L213" s="759"/>
      <c r="M213" s="759"/>
      <c r="N213" s="580"/>
      <c r="O213" s="759"/>
      <c r="P213" s="759"/>
      <c r="Q213" s="759"/>
      <c r="R213" s="759"/>
      <c r="S213" s="768"/>
      <c r="T213" s="768"/>
      <c r="U213" s="768"/>
      <c r="V213" s="580"/>
      <c r="W213" s="580"/>
      <c r="X213" s="580"/>
      <c r="Y213" s="580"/>
      <c r="Z213" s="580"/>
      <c r="AA213" s="580"/>
      <c r="AB213" s="759"/>
      <c r="AC213" s="759"/>
      <c r="AD213" s="759"/>
      <c r="AE213" s="580"/>
      <c r="AF213" s="580"/>
      <c r="AG213" s="580"/>
      <c r="AH213" s="759"/>
      <c r="AI213" s="759"/>
      <c r="AJ213" s="759"/>
      <c r="AK213" s="759"/>
      <c r="AL213" s="580"/>
      <c r="AM213" s="759"/>
      <c r="AN213" s="759"/>
      <c r="AO213" s="759"/>
      <c r="AP213" s="759"/>
      <c r="AQ213" s="759"/>
      <c r="AR213" s="759"/>
      <c r="AS213" s="759"/>
      <c r="AT213" s="759"/>
      <c r="AU213" s="759"/>
      <c r="AV213" s="759"/>
      <c r="AW213" s="759"/>
      <c r="AX213" s="759"/>
      <c r="AY213" s="759"/>
      <c r="AZ213" s="759"/>
      <c r="BA213" s="759"/>
      <c r="BB213" s="759"/>
      <c r="BE213" s="246"/>
      <c r="BF213" s="603"/>
      <c r="BG213" s="246"/>
      <c r="BH213" s="588"/>
      <c r="BI213" s="246"/>
      <c r="BJ213" s="246"/>
      <c r="BK213" s="246"/>
      <c r="BL213" s="580"/>
      <c r="BM213" s="580"/>
      <c r="BN213" s="580"/>
      <c r="BO213" s="580"/>
      <c r="BP213" s="580"/>
      <c r="BQ213" s="580"/>
      <c r="BR213" s="580"/>
      <c r="BS213" s="580"/>
      <c r="BT213" s="580"/>
      <c r="BU213" s="246"/>
      <c r="BV213" s="246"/>
      <c r="BW213" s="246"/>
      <c r="BX213" s="246"/>
      <c r="BY213" s="246"/>
      <c r="BZ213" s="246"/>
      <c r="CA213" s="580"/>
      <c r="CB213" s="246"/>
      <c r="CC213" s="246"/>
      <c r="CD213" s="246"/>
      <c r="CE213" s="246"/>
      <c r="CF213" s="246"/>
      <c r="CG213" s="246"/>
      <c r="CH213" s="246"/>
      <c r="CI213" s="246"/>
      <c r="CJ213" s="246"/>
      <c r="CK213" s="246"/>
      <c r="CL213" s="246"/>
      <c r="CM213" s="246"/>
      <c r="CN213" s="580"/>
      <c r="CO213" s="580"/>
      <c r="CP213" s="580"/>
      <c r="CQ213" s="580"/>
      <c r="CR213" s="580"/>
      <c r="CS213" s="580"/>
      <c r="CT213" s="580"/>
      <c r="CU213" s="580"/>
      <c r="CV213" s="580"/>
      <c r="CW213" s="580"/>
      <c r="CX213" s="580"/>
      <c r="CY213" s="580"/>
      <c r="CZ213" s="580"/>
      <c r="DA213" s="580"/>
      <c r="DB213" s="580"/>
      <c r="DC213" s="580"/>
      <c r="DD213" s="580"/>
      <c r="DE213" s="580"/>
      <c r="DF213" s="580"/>
      <c r="DG213" s="580"/>
      <c r="DH213" s="580"/>
      <c r="DI213" s="580"/>
      <c r="DJ213" s="580"/>
      <c r="DK213" s="580"/>
      <c r="DL213" s="580"/>
      <c r="DM213" s="580"/>
      <c r="DN213" s="580"/>
      <c r="DO213" s="580"/>
      <c r="DP213" s="580"/>
      <c r="DQ213" s="580"/>
      <c r="DR213" s="580"/>
      <c r="DS213" s="580"/>
      <c r="DT213" s="580"/>
      <c r="DU213" s="580"/>
      <c r="DV213" s="580"/>
      <c r="DW213" s="580"/>
      <c r="DX213" s="580"/>
      <c r="DY213" s="580"/>
      <c r="DZ213" s="580"/>
      <c r="EA213" s="580"/>
      <c r="EB213" s="580"/>
      <c r="EC213" s="580"/>
      <c r="ED213" s="580"/>
      <c r="EE213" s="580"/>
      <c r="EF213" s="580"/>
      <c r="EG213" s="580"/>
      <c r="EH213" s="580"/>
      <c r="EI213" s="580"/>
      <c r="EJ213" s="580"/>
      <c r="EK213" s="580"/>
      <c r="EL213" s="580"/>
      <c r="EM213" s="580"/>
      <c r="EN213" s="580"/>
    </row>
    <row r="214" spans="1:144">
      <c r="A214" s="759"/>
      <c r="B214" s="759"/>
      <c r="C214" s="759"/>
      <c r="D214" s="759"/>
      <c r="E214" s="759"/>
      <c r="F214" s="759"/>
      <c r="G214" s="759"/>
      <c r="H214" s="759"/>
      <c r="I214" s="759"/>
      <c r="J214" s="759"/>
      <c r="K214" s="759"/>
      <c r="L214" s="759"/>
      <c r="M214" s="759"/>
      <c r="N214" s="580"/>
      <c r="O214" s="759"/>
      <c r="P214" s="759"/>
      <c r="Q214" s="759"/>
      <c r="R214" s="759"/>
      <c r="S214" s="759"/>
      <c r="T214" s="759"/>
      <c r="U214" s="759"/>
      <c r="V214" s="580"/>
      <c r="W214" s="580"/>
      <c r="X214" s="580"/>
      <c r="Y214" s="580"/>
      <c r="Z214" s="580"/>
      <c r="AA214" s="580"/>
      <c r="AB214" s="759"/>
      <c r="AC214" s="759"/>
      <c r="AD214" s="759"/>
      <c r="AE214" s="580"/>
      <c r="AF214" s="580"/>
      <c r="AG214" s="580"/>
      <c r="AH214" s="759"/>
      <c r="AI214" s="759"/>
      <c r="AJ214" s="759"/>
      <c r="AK214" s="759"/>
      <c r="AL214" s="580"/>
      <c r="AM214" s="759"/>
      <c r="AN214" s="759"/>
      <c r="AO214" s="759"/>
      <c r="AP214" s="759"/>
      <c r="AQ214" s="759"/>
      <c r="AR214" s="759"/>
      <c r="AS214" s="759"/>
      <c r="AT214" s="759"/>
      <c r="AU214" s="759"/>
      <c r="AV214" s="759"/>
      <c r="AW214" s="759"/>
      <c r="AX214" s="759"/>
      <c r="AY214" s="759"/>
      <c r="AZ214" s="759"/>
      <c r="BA214" s="759"/>
      <c r="BB214" s="759"/>
      <c r="BE214" s="246"/>
      <c r="BF214" s="603"/>
      <c r="BG214" s="246"/>
      <c r="BH214" s="588"/>
      <c r="BI214" s="246"/>
      <c r="BJ214" s="246"/>
      <c r="BK214" s="246"/>
      <c r="BL214" s="580"/>
      <c r="BM214" s="580"/>
      <c r="BN214" s="580"/>
      <c r="BO214" s="580"/>
      <c r="BP214" s="580"/>
      <c r="BQ214" s="580"/>
      <c r="BR214" s="580"/>
      <c r="BS214" s="580"/>
      <c r="BT214" s="580"/>
      <c r="BU214" s="246"/>
      <c r="BV214" s="246"/>
      <c r="BW214" s="246"/>
      <c r="BX214" s="246"/>
      <c r="BY214" s="246"/>
      <c r="BZ214" s="246"/>
      <c r="CA214" s="580"/>
      <c r="CB214" s="246"/>
      <c r="CC214" s="246"/>
      <c r="CD214" s="246"/>
      <c r="CE214" s="246"/>
      <c r="CF214" s="246"/>
      <c r="CG214" s="246"/>
      <c r="CH214" s="246"/>
      <c r="CI214" s="246"/>
      <c r="CJ214" s="246"/>
      <c r="CK214" s="246"/>
      <c r="CL214" s="246"/>
      <c r="CM214" s="246"/>
      <c r="CN214" s="580"/>
      <c r="CO214" s="580"/>
      <c r="CP214" s="580"/>
      <c r="CQ214" s="580"/>
      <c r="CR214" s="580"/>
      <c r="CS214" s="580"/>
      <c r="CT214" s="580"/>
      <c r="CU214" s="580"/>
      <c r="CV214" s="580"/>
      <c r="CW214" s="580"/>
      <c r="CX214" s="580"/>
      <c r="CY214" s="580"/>
      <c r="CZ214" s="580"/>
      <c r="DA214" s="580"/>
      <c r="DB214" s="580"/>
      <c r="DC214" s="580"/>
      <c r="DD214" s="580"/>
      <c r="DE214" s="580"/>
      <c r="DF214" s="580"/>
      <c r="DG214" s="580"/>
      <c r="DH214" s="580"/>
      <c r="DI214" s="580"/>
      <c r="DJ214" s="580"/>
      <c r="DK214" s="580"/>
      <c r="DL214" s="580"/>
      <c r="DM214" s="580"/>
      <c r="DN214" s="580"/>
      <c r="DO214" s="580"/>
      <c r="DP214" s="580"/>
      <c r="DQ214" s="580"/>
      <c r="DR214" s="580"/>
      <c r="DS214" s="580"/>
      <c r="DT214" s="580"/>
      <c r="DU214" s="580"/>
      <c r="DV214" s="580"/>
      <c r="DW214" s="580"/>
      <c r="DX214" s="580"/>
      <c r="DY214" s="580"/>
      <c r="DZ214" s="580"/>
      <c r="EA214" s="580"/>
      <c r="EB214" s="580"/>
      <c r="EC214" s="580"/>
      <c r="ED214" s="580"/>
      <c r="EE214" s="580"/>
      <c r="EF214" s="580"/>
      <c r="EG214" s="580"/>
      <c r="EH214" s="580"/>
      <c r="EI214" s="580"/>
      <c r="EJ214" s="580"/>
      <c r="EK214" s="580"/>
      <c r="EL214" s="580"/>
      <c r="EM214" s="580"/>
      <c r="EN214" s="580"/>
    </row>
    <row r="215" spans="1:144">
      <c r="A215" s="759"/>
      <c r="B215" s="759"/>
      <c r="C215" s="759"/>
      <c r="D215" s="759"/>
      <c r="E215" s="759"/>
      <c r="F215" s="759"/>
      <c r="G215" s="759"/>
      <c r="H215" s="759"/>
      <c r="I215" s="759"/>
      <c r="J215" s="759"/>
      <c r="K215" s="759"/>
      <c r="L215" s="759"/>
      <c r="M215" s="759"/>
      <c r="N215" s="759"/>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246"/>
      <c r="BF215" s="603"/>
      <c r="BG215" s="246"/>
      <c r="BH215" s="588"/>
      <c r="BI215" s="246"/>
      <c r="BJ215" s="246"/>
      <c r="BK215" s="246"/>
      <c r="BL215" s="580"/>
      <c r="BM215" s="580"/>
      <c r="BN215" s="580"/>
      <c r="BO215" s="580"/>
      <c r="BP215" s="580"/>
      <c r="BQ215" s="580"/>
      <c r="BR215" s="580"/>
      <c r="BS215" s="580"/>
      <c r="BT215" s="580"/>
      <c r="BU215" s="246"/>
      <c r="BV215" s="246"/>
      <c r="BW215" s="246"/>
      <c r="BX215" s="246"/>
      <c r="BY215" s="246"/>
      <c r="BZ215" s="246"/>
      <c r="CA215" s="580"/>
      <c r="CB215" s="246"/>
      <c r="CC215" s="246"/>
      <c r="CD215" s="246"/>
      <c r="CE215" s="246"/>
      <c r="CF215" s="246"/>
      <c r="CG215" s="246"/>
      <c r="CH215" s="246"/>
      <c r="CI215" s="246"/>
      <c r="CJ215" s="246"/>
      <c r="CK215" s="246"/>
      <c r="CL215" s="246"/>
      <c r="CM215" s="246"/>
      <c r="CN215" s="580"/>
      <c r="CO215" s="580"/>
      <c r="CP215" s="580"/>
      <c r="CQ215" s="580"/>
      <c r="CR215" s="580"/>
      <c r="CS215" s="580"/>
      <c r="CT215" s="580"/>
      <c r="CU215" s="580"/>
      <c r="CV215" s="580"/>
      <c r="CW215" s="580"/>
      <c r="CX215" s="580"/>
      <c r="CY215" s="580"/>
      <c r="CZ215" s="580"/>
      <c r="DA215" s="580"/>
      <c r="DB215" s="580"/>
      <c r="DC215" s="580"/>
      <c r="DD215" s="580"/>
      <c r="DE215" s="580"/>
      <c r="DF215" s="580"/>
      <c r="DG215" s="580"/>
      <c r="DH215" s="580"/>
      <c r="DI215" s="580"/>
      <c r="DJ215" s="580"/>
      <c r="DK215" s="580"/>
      <c r="DL215" s="580"/>
      <c r="DM215" s="580"/>
      <c r="DN215" s="580"/>
      <c r="DO215" s="580"/>
      <c r="DP215" s="580"/>
      <c r="DQ215" s="580"/>
      <c r="DR215" s="580"/>
      <c r="DS215" s="580"/>
      <c r="DT215" s="580"/>
      <c r="DU215" s="580"/>
      <c r="DV215" s="580"/>
      <c r="DW215" s="580"/>
      <c r="DX215" s="580"/>
      <c r="DY215" s="580"/>
      <c r="DZ215" s="580"/>
      <c r="EA215" s="580"/>
      <c r="EB215" s="580"/>
      <c r="EC215" s="580"/>
      <c r="ED215" s="580"/>
      <c r="EE215" s="580"/>
      <c r="EF215" s="580"/>
      <c r="EG215" s="580"/>
      <c r="EH215" s="580"/>
      <c r="EI215" s="580"/>
      <c r="EJ215" s="580"/>
      <c r="EK215" s="580"/>
      <c r="EL215" s="580"/>
      <c r="EM215" s="580"/>
      <c r="EN215" s="580"/>
    </row>
    <row r="216" spans="1:144">
      <c r="A216" s="759"/>
      <c r="B216" s="759"/>
      <c r="C216" s="759"/>
      <c r="D216" s="759"/>
      <c r="E216" s="759"/>
      <c r="F216" s="759"/>
      <c r="G216" s="759"/>
      <c r="H216" s="759"/>
      <c r="I216" s="759"/>
      <c r="J216" s="759"/>
      <c r="K216" s="759"/>
      <c r="L216" s="759"/>
      <c r="M216" s="759"/>
      <c r="N216" s="759"/>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246"/>
      <c r="BF216" s="603"/>
      <c r="BG216" s="246"/>
      <c r="BH216" s="588"/>
      <c r="BI216" s="246"/>
      <c r="BJ216" s="246"/>
      <c r="BK216" s="246"/>
      <c r="BL216" s="580"/>
      <c r="BM216" s="580"/>
      <c r="BN216" s="580"/>
      <c r="BO216" s="580"/>
      <c r="BP216" s="580"/>
      <c r="BQ216" s="580"/>
      <c r="BR216" s="580"/>
      <c r="BS216" s="580"/>
      <c r="BT216" s="580"/>
      <c r="BU216" s="246"/>
      <c r="BV216" s="246"/>
      <c r="BW216" s="246"/>
      <c r="BX216" s="246"/>
      <c r="BY216" s="246"/>
      <c r="BZ216" s="246"/>
      <c r="CA216" s="580"/>
      <c r="CB216" s="246"/>
      <c r="CC216" s="246"/>
      <c r="CD216" s="246"/>
      <c r="CE216" s="246"/>
      <c r="CF216" s="246"/>
      <c r="CG216" s="246"/>
      <c r="CH216" s="246"/>
      <c r="CI216" s="246"/>
      <c r="CJ216" s="246"/>
      <c r="CK216" s="246"/>
      <c r="CL216" s="246"/>
      <c r="CM216" s="246"/>
      <c r="CN216" s="580"/>
      <c r="CO216" s="580"/>
      <c r="CP216" s="580"/>
      <c r="CQ216" s="580"/>
      <c r="CR216" s="580"/>
      <c r="CS216" s="580"/>
      <c r="CT216" s="580"/>
      <c r="CU216" s="580"/>
      <c r="CV216" s="580"/>
      <c r="CW216" s="580"/>
      <c r="CX216" s="580"/>
      <c r="CY216" s="580"/>
      <c r="CZ216" s="580"/>
      <c r="DA216" s="580"/>
      <c r="DB216" s="580"/>
      <c r="DC216" s="580"/>
      <c r="DD216" s="580"/>
      <c r="DE216" s="580"/>
      <c r="DF216" s="580"/>
      <c r="DG216" s="580"/>
      <c r="DH216" s="580"/>
      <c r="DI216" s="580"/>
      <c r="DJ216" s="580"/>
      <c r="DK216" s="580"/>
      <c r="DL216" s="580"/>
      <c r="DM216" s="580"/>
      <c r="DN216" s="580"/>
      <c r="DO216" s="580"/>
      <c r="DP216" s="580"/>
      <c r="DQ216" s="580"/>
      <c r="DR216" s="580"/>
      <c r="DS216" s="580"/>
      <c r="DT216" s="580"/>
      <c r="DU216" s="580"/>
      <c r="DV216" s="580"/>
      <c r="DW216" s="580"/>
      <c r="DX216" s="580"/>
      <c r="DY216" s="580"/>
      <c r="DZ216" s="580"/>
      <c r="EA216" s="580"/>
      <c r="EB216" s="580"/>
      <c r="EC216" s="580"/>
      <c r="ED216" s="580"/>
      <c r="EE216" s="580"/>
      <c r="EF216" s="580"/>
      <c r="EG216" s="580"/>
      <c r="EH216" s="580"/>
      <c r="EI216" s="580"/>
      <c r="EJ216" s="580"/>
      <c r="EK216" s="580"/>
      <c r="EL216" s="580"/>
      <c r="EM216" s="580"/>
      <c r="EN216" s="580"/>
    </row>
    <row r="217" spans="1:144">
      <c r="A217" s="759"/>
      <c r="B217" s="759"/>
      <c r="C217" s="759"/>
      <c r="D217" s="759"/>
      <c r="E217" s="759"/>
      <c r="F217" s="759"/>
      <c r="G217" s="759"/>
      <c r="H217" s="759"/>
      <c r="I217" s="759"/>
      <c r="J217" s="759"/>
      <c r="K217" s="759"/>
      <c r="L217" s="759"/>
      <c r="M217" s="759"/>
      <c r="N217" s="759"/>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246"/>
      <c r="BF217" s="603"/>
      <c r="BG217" s="246"/>
      <c r="BH217" s="588"/>
      <c r="BI217" s="246"/>
      <c r="BJ217" s="246"/>
      <c r="BK217" s="246"/>
      <c r="BL217" s="580"/>
      <c r="BM217" s="580"/>
      <c r="BN217" s="580"/>
      <c r="BO217" s="580"/>
      <c r="BP217" s="580"/>
      <c r="BQ217" s="580"/>
      <c r="BR217" s="580"/>
      <c r="BS217" s="580"/>
      <c r="BT217" s="580"/>
      <c r="BU217" s="246"/>
      <c r="BV217" s="246"/>
      <c r="BW217" s="246"/>
      <c r="BX217" s="246"/>
      <c r="BY217" s="246"/>
      <c r="BZ217" s="246"/>
      <c r="CA217" s="580"/>
      <c r="CB217" s="246"/>
      <c r="CC217" s="246"/>
      <c r="CD217" s="246"/>
      <c r="CE217" s="246"/>
      <c r="CF217" s="246"/>
      <c r="CG217" s="246"/>
      <c r="CH217" s="246"/>
      <c r="CI217" s="246"/>
      <c r="CJ217" s="246"/>
      <c r="CK217" s="246"/>
      <c r="CL217" s="246"/>
      <c r="CM217" s="246"/>
      <c r="CN217" s="580"/>
      <c r="CO217" s="580"/>
      <c r="CP217" s="580"/>
      <c r="CQ217" s="580"/>
      <c r="CR217" s="580"/>
      <c r="CS217" s="580"/>
      <c r="CT217" s="580"/>
      <c r="CU217" s="580"/>
      <c r="CV217" s="580"/>
      <c r="CW217" s="580"/>
      <c r="CX217" s="580"/>
      <c r="CY217" s="580"/>
      <c r="CZ217" s="580"/>
      <c r="DA217" s="580"/>
      <c r="DB217" s="580"/>
      <c r="DC217" s="580"/>
      <c r="DD217" s="580"/>
      <c r="DE217" s="580"/>
      <c r="DF217" s="580"/>
      <c r="DG217" s="580"/>
      <c r="DH217" s="580"/>
      <c r="DI217" s="580"/>
      <c r="DJ217" s="580"/>
      <c r="DK217" s="580"/>
      <c r="DL217" s="580"/>
      <c r="DM217" s="580"/>
      <c r="DN217" s="580"/>
      <c r="DO217" s="580"/>
      <c r="DP217" s="580"/>
      <c r="DQ217" s="580"/>
      <c r="DR217" s="580"/>
      <c r="DS217" s="580"/>
      <c r="DT217" s="580"/>
      <c r="DU217" s="580"/>
      <c r="DV217" s="580"/>
      <c r="DW217" s="580"/>
      <c r="DX217" s="580"/>
      <c r="DY217" s="580"/>
      <c r="DZ217" s="580"/>
      <c r="EA217" s="580"/>
      <c r="EB217" s="580"/>
      <c r="EC217" s="580"/>
      <c r="ED217" s="580"/>
      <c r="EE217" s="580"/>
      <c r="EF217" s="580"/>
      <c r="EG217" s="580"/>
      <c r="EH217" s="580"/>
      <c r="EI217" s="580"/>
      <c r="EJ217" s="580"/>
      <c r="EK217" s="580"/>
      <c r="EL217" s="580"/>
      <c r="EM217" s="580"/>
      <c r="EN217" s="580"/>
    </row>
    <row r="218" spans="1:144">
      <c r="A218" s="759"/>
      <c r="B218" s="759"/>
      <c r="C218" s="759"/>
      <c r="D218" s="759"/>
      <c r="E218" s="759"/>
      <c r="F218" s="759"/>
      <c r="G218" s="759"/>
      <c r="H218" s="759"/>
      <c r="I218" s="759"/>
      <c r="J218" s="759"/>
      <c r="K218" s="759"/>
      <c r="L218" s="759"/>
      <c r="M218" s="759"/>
      <c r="N218" s="759"/>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246"/>
      <c r="BF218" s="603"/>
      <c r="BG218" s="246"/>
      <c r="BH218" s="588"/>
      <c r="BI218" s="246"/>
      <c r="BJ218" s="246"/>
      <c r="BK218" s="246"/>
      <c r="BL218" s="580"/>
      <c r="BM218" s="580"/>
      <c r="BN218" s="580"/>
      <c r="BO218" s="580"/>
      <c r="BP218" s="580"/>
      <c r="BQ218" s="580"/>
      <c r="BR218" s="580"/>
      <c r="BS218" s="580"/>
      <c r="BT218" s="580"/>
      <c r="BU218" s="246"/>
      <c r="BV218" s="246"/>
      <c r="BW218" s="246"/>
      <c r="BX218" s="246"/>
      <c r="BY218" s="246"/>
      <c r="BZ218" s="246"/>
      <c r="CA218" s="580"/>
      <c r="CB218" s="246"/>
      <c r="CC218" s="246"/>
      <c r="CD218" s="246"/>
      <c r="CE218" s="246"/>
      <c r="CF218" s="246"/>
      <c r="CG218" s="246"/>
      <c r="CH218" s="246"/>
      <c r="CI218" s="246"/>
      <c r="CJ218" s="246"/>
      <c r="CK218" s="246"/>
      <c r="CL218" s="246"/>
      <c r="CM218" s="246"/>
      <c r="CN218" s="580"/>
      <c r="CO218" s="580"/>
      <c r="CP218" s="580"/>
      <c r="CQ218" s="580"/>
      <c r="CR218" s="580"/>
      <c r="CS218" s="580"/>
      <c r="CT218" s="580"/>
      <c r="CU218" s="580"/>
      <c r="CV218" s="580"/>
      <c r="CW218" s="580"/>
      <c r="CX218" s="580"/>
      <c r="CY218" s="580"/>
      <c r="CZ218" s="580"/>
      <c r="DA218" s="580"/>
      <c r="DB218" s="580"/>
      <c r="DC218" s="580"/>
      <c r="DD218" s="580"/>
      <c r="DE218" s="580"/>
      <c r="DF218" s="580"/>
      <c r="DG218" s="580"/>
      <c r="DH218" s="580"/>
      <c r="DI218" s="580"/>
      <c r="DJ218" s="580"/>
      <c r="DK218" s="580"/>
      <c r="DL218" s="580"/>
      <c r="DM218" s="580"/>
      <c r="DN218" s="580"/>
      <c r="DO218" s="580"/>
      <c r="DP218" s="580"/>
      <c r="DQ218" s="580"/>
      <c r="DR218" s="580"/>
      <c r="DS218" s="580"/>
      <c r="DT218" s="580"/>
      <c r="DU218" s="580"/>
      <c r="DV218" s="580"/>
      <c r="DW218" s="580"/>
      <c r="DX218" s="580"/>
      <c r="DY218" s="580"/>
      <c r="DZ218" s="580"/>
      <c r="EA218" s="580"/>
      <c r="EB218" s="580"/>
      <c r="EC218" s="580"/>
      <c r="ED218" s="580"/>
      <c r="EE218" s="580"/>
      <c r="EF218" s="580"/>
      <c r="EG218" s="580"/>
      <c r="EH218" s="580"/>
      <c r="EI218" s="580"/>
      <c r="EJ218" s="580"/>
      <c r="EK218" s="580"/>
      <c r="EL218" s="580"/>
      <c r="EM218" s="580"/>
      <c r="EN218" s="580"/>
    </row>
    <row r="219" spans="1:144">
      <c r="A219" s="759"/>
      <c r="B219" s="759"/>
      <c r="C219" s="759"/>
      <c r="D219" s="759"/>
      <c r="E219" s="759"/>
      <c r="F219" s="759"/>
      <c r="G219" s="759"/>
      <c r="H219" s="759"/>
      <c r="I219" s="759"/>
      <c r="J219" s="759"/>
      <c r="K219" s="759"/>
      <c r="L219" s="759"/>
      <c r="M219" s="759"/>
      <c r="N219" s="759"/>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246"/>
      <c r="BF219" s="603"/>
      <c r="BG219" s="246"/>
      <c r="BH219" s="588"/>
      <c r="BI219" s="246"/>
      <c r="BJ219" s="246"/>
      <c r="BK219" s="246"/>
      <c r="BL219" s="580"/>
      <c r="BM219" s="580"/>
      <c r="BN219" s="580"/>
      <c r="BO219" s="580"/>
      <c r="BP219" s="580"/>
      <c r="BQ219" s="580"/>
      <c r="BR219" s="580"/>
      <c r="BS219" s="580"/>
      <c r="BT219" s="580"/>
      <c r="BU219" s="580"/>
      <c r="BV219" s="580"/>
      <c r="BW219" s="580"/>
      <c r="BX219" s="580"/>
      <c r="BY219" s="580"/>
      <c r="BZ219" s="580"/>
      <c r="CA219" s="580"/>
      <c r="CB219" s="580"/>
      <c r="CC219" s="580"/>
      <c r="CD219" s="246"/>
      <c r="CE219" s="246"/>
      <c r="CF219" s="246"/>
      <c r="CG219" s="246"/>
      <c r="CH219" s="246"/>
      <c r="CI219" s="246"/>
      <c r="CJ219" s="246"/>
      <c r="CK219" s="246"/>
      <c r="CL219" s="246"/>
      <c r="CM219" s="246"/>
      <c r="CN219" s="580"/>
      <c r="CO219" s="580"/>
      <c r="CP219" s="580"/>
      <c r="CQ219" s="580"/>
      <c r="CR219" s="580"/>
      <c r="CS219" s="580"/>
      <c r="CT219" s="580"/>
      <c r="CU219" s="580"/>
      <c r="CV219" s="580"/>
      <c r="CW219" s="580"/>
      <c r="CX219" s="580"/>
      <c r="CY219" s="580"/>
      <c r="CZ219" s="580"/>
      <c r="DA219" s="580"/>
      <c r="DB219" s="580"/>
      <c r="DC219" s="580"/>
      <c r="DD219" s="580"/>
      <c r="DE219" s="580"/>
      <c r="DF219" s="580"/>
      <c r="DG219" s="580"/>
      <c r="DH219" s="580"/>
      <c r="DI219" s="580"/>
      <c r="DJ219" s="580"/>
      <c r="DK219" s="580"/>
      <c r="DL219" s="580"/>
      <c r="DM219" s="580"/>
      <c r="DN219" s="580"/>
      <c r="DO219" s="580"/>
      <c r="DP219" s="580"/>
      <c r="DQ219" s="580"/>
      <c r="DR219" s="580"/>
      <c r="DS219" s="580"/>
      <c r="DT219" s="580"/>
      <c r="DU219" s="580"/>
      <c r="DV219" s="580"/>
      <c r="DW219" s="580"/>
      <c r="DX219" s="580"/>
      <c r="DY219" s="580"/>
      <c r="DZ219" s="580"/>
      <c r="EA219" s="580"/>
      <c r="EB219" s="580"/>
      <c r="EC219" s="580"/>
      <c r="ED219" s="580"/>
      <c r="EE219" s="580"/>
      <c r="EF219" s="580"/>
      <c r="EG219" s="580"/>
      <c r="EH219" s="580"/>
      <c r="EI219" s="580"/>
      <c r="EJ219" s="580"/>
      <c r="EK219" s="580"/>
      <c r="EL219" s="580"/>
      <c r="EM219" s="580"/>
      <c r="EN219" s="580"/>
    </row>
    <row r="220" spans="1:144">
      <c r="A220" s="759"/>
      <c r="B220" s="759"/>
      <c r="C220" s="580"/>
      <c r="D220" s="759"/>
      <c r="E220" s="759"/>
      <c r="F220" s="759"/>
      <c r="G220" s="759"/>
      <c r="H220" s="759"/>
      <c r="I220" s="759"/>
      <c r="J220" s="759"/>
      <c r="K220" s="759"/>
      <c r="L220" s="759"/>
      <c r="M220" s="759"/>
      <c r="N220" s="759"/>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246"/>
      <c r="BF220" s="603"/>
      <c r="BG220" s="246"/>
      <c r="BI220" s="580"/>
      <c r="BJ220" s="580"/>
      <c r="BK220" s="580"/>
      <c r="BL220" s="580"/>
      <c r="BM220" s="580"/>
      <c r="BN220" s="580"/>
      <c r="BO220" s="580"/>
      <c r="BP220" s="580"/>
      <c r="BQ220" s="580"/>
      <c r="BR220" s="580"/>
      <c r="BS220" s="580"/>
      <c r="BT220" s="580"/>
      <c r="BU220" s="580"/>
      <c r="BV220" s="580"/>
      <c r="BW220" s="580"/>
      <c r="BX220" s="580"/>
      <c r="BY220" s="580"/>
      <c r="BZ220" s="580"/>
      <c r="CA220" s="580"/>
      <c r="CB220" s="580"/>
      <c r="CC220" s="580"/>
      <c r="CD220" s="580"/>
      <c r="CE220" s="580"/>
      <c r="CF220" s="580"/>
      <c r="CG220" s="580"/>
      <c r="CH220" s="580"/>
      <c r="CI220" s="580"/>
      <c r="CJ220" s="580"/>
      <c r="CK220" s="580"/>
      <c r="CL220" s="580"/>
      <c r="CM220" s="580"/>
      <c r="CN220" s="580"/>
      <c r="CO220" s="580"/>
      <c r="CP220" s="580"/>
      <c r="CQ220" s="580"/>
      <c r="CR220" s="580"/>
      <c r="CS220" s="580"/>
      <c r="CT220" s="580"/>
      <c r="CU220" s="580"/>
      <c r="CV220" s="580"/>
      <c r="CW220" s="580"/>
      <c r="CX220" s="580"/>
      <c r="CY220" s="580"/>
      <c r="CZ220" s="580"/>
      <c r="DA220" s="580"/>
      <c r="DB220" s="580"/>
      <c r="DC220" s="580"/>
      <c r="DD220" s="580"/>
      <c r="DE220" s="580"/>
      <c r="DF220" s="580"/>
      <c r="DG220" s="580"/>
      <c r="DH220" s="580"/>
      <c r="DI220" s="580"/>
      <c r="DJ220" s="580"/>
      <c r="DK220" s="580"/>
      <c r="DL220" s="580"/>
      <c r="DM220" s="580"/>
      <c r="DN220" s="580"/>
      <c r="DO220" s="580"/>
      <c r="DP220" s="580"/>
      <c r="DQ220" s="580"/>
      <c r="DR220" s="580"/>
      <c r="DS220" s="580"/>
      <c r="DT220" s="580"/>
      <c r="DU220" s="580"/>
      <c r="DV220" s="580"/>
      <c r="DW220" s="580"/>
      <c r="DX220" s="580"/>
      <c r="DY220" s="580"/>
      <c r="DZ220" s="580"/>
      <c r="EA220" s="580"/>
      <c r="EB220" s="580"/>
      <c r="EC220" s="580"/>
      <c r="ED220" s="580"/>
      <c r="EE220" s="580"/>
      <c r="EF220" s="580"/>
      <c r="EG220" s="580"/>
      <c r="EH220" s="580"/>
      <c r="EI220" s="580"/>
      <c r="EJ220" s="580"/>
      <c r="EK220" s="580"/>
      <c r="EL220" s="580"/>
      <c r="EM220" s="580"/>
      <c r="EN220" s="580"/>
    </row>
  </sheetData>
  <sheetProtection formatCells="0" insertColumns="0" insertRows="0" deleteColumns="0" deleteRows="0" selectLockedCells="1"/>
  <mergeCells count="554">
    <mergeCell ref="CZ3:DB4"/>
    <mergeCell ref="DC3:DE3"/>
    <mergeCell ref="DF3:DI3"/>
    <mergeCell ref="DJ3:DM3"/>
    <mergeCell ref="J3:AE4"/>
    <mergeCell ref="AF3:AJ4"/>
    <mergeCell ref="AK3:AL4"/>
    <mergeCell ref="BF3:BK4"/>
    <mergeCell ref="BL3:BQ4"/>
    <mergeCell ref="BR3:BS4"/>
    <mergeCell ref="BT3:BV4"/>
    <mergeCell ref="BW3:BX4"/>
    <mergeCell ref="BY3:CB4"/>
    <mergeCell ref="DN3:DP3"/>
    <mergeCell ref="DQ3:DS3"/>
    <mergeCell ref="DT3:DW3"/>
    <mergeCell ref="DX3:EA3"/>
    <mergeCell ref="EB3:ED3"/>
    <mergeCell ref="EE3:EI3"/>
    <mergeCell ref="EJ3:EN3"/>
    <mergeCell ref="EO3:ET3"/>
    <mergeCell ref="EU3:EW3"/>
    <mergeCell ref="GN3:GP3"/>
    <mergeCell ref="GQ3:GR3"/>
    <mergeCell ref="GS3:GW3"/>
    <mergeCell ref="GX3:GY3"/>
    <mergeCell ref="EX3:EY3"/>
    <mergeCell ref="EZ3:FD3"/>
    <mergeCell ref="FE3:FF3"/>
    <mergeCell ref="FG3:FH3"/>
    <mergeCell ref="FI3:FK3"/>
    <mergeCell ref="FL3:FN3"/>
    <mergeCell ref="FO3:FQ3"/>
    <mergeCell ref="FR3:FS3"/>
    <mergeCell ref="FT3:FV3"/>
    <mergeCell ref="HX3:HZ3"/>
    <mergeCell ref="IA3:ID3"/>
    <mergeCell ref="IE3:IH3"/>
    <mergeCell ref="II3:IK3"/>
    <mergeCell ref="IL3:IL4"/>
    <mergeCell ref="DC4:DP4"/>
    <mergeCell ref="DQ4:ED4"/>
    <mergeCell ref="EE4:EN4"/>
    <mergeCell ref="EO4:EY4"/>
    <mergeCell ref="EZ4:FK4"/>
    <mergeCell ref="GZ3:HA3"/>
    <mergeCell ref="HB3:HD3"/>
    <mergeCell ref="HE3:HG3"/>
    <mergeCell ref="HH3:HJ3"/>
    <mergeCell ref="HK3:HL3"/>
    <mergeCell ref="HM3:HO3"/>
    <mergeCell ref="HP3:HR3"/>
    <mergeCell ref="HS3:HU3"/>
    <mergeCell ref="HV3:HW3"/>
    <mergeCell ref="FW3:FY3"/>
    <mergeCell ref="FZ3:GB3"/>
    <mergeCell ref="GC3:GD3"/>
    <mergeCell ref="GE3:GG4"/>
    <mergeCell ref="GH3:GM3"/>
    <mergeCell ref="GE5:HW5"/>
    <mergeCell ref="HX5:IL5"/>
    <mergeCell ref="FL4:FV4"/>
    <mergeCell ref="FW4:GD4"/>
    <mergeCell ref="GH4:GR4"/>
    <mergeCell ref="GS4:HD4"/>
    <mergeCell ref="HE4:HO4"/>
    <mergeCell ref="HP4:HW4"/>
    <mergeCell ref="V6:Y6"/>
    <mergeCell ref="AB6:AE6"/>
    <mergeCell ref="AF6:AH6"/>
    <mergeCell ref="HX4:IK4"/>
    <mergeCell ref="A5:AE5"/>
    <mergeCell ref="AF5:AL5"/>
    <mergeCell ref="BF5:BQ5"/>
    <mergeCell ref="BR5:DB5"/>
    <mergeCell ref="DC5:EN5"/>
    <mergeCell ref="EO5:GD5"/>
    <mergeCell ref="AI6:AL6"/>
    <mergeCell ref="CC3:CK4"/>
    <mergeCell ref="CL3:CM4"/>
    <mergeCell ref="CQ3:CS4"/>
    <mergeCell ref="CT3:CV4"/>
    <mergeCell ref="CW3:CY4"/>
    <mergeCell ref="D7:N7"/>
    <mergeCell ref="O7:Q7"/>
    <mergeCell ref="R7:W7"/>
    <mergeCell ref="X7:Y7"/>
    <mergeCell ref="Z7:AE7"/>
    <mergeCell ref="AF7:AH7"/>
    <mergeCell ref="A6:D6"/>
    <mergeCell ref="E6:P6"/>
    <mergeCell ref="Q6:U6"/>
    <mergeCell ref="L8:AL8"/>
    <mergeCell ref="L9:AL20"/>
    <mergeCell ref="BE14:BE15"/>
    <mergeCell ref="A21:AL21"/>
    <mergeCell ref="A22:A24"/>
    <mergeCell ref="B22:F24"/>
    <mergeCell ref="G22:K24"/>
    <mergeCell ref="L22:M24"/>
    <mergeCell ref="N22:O23"/>
    <mergeCell ref="P22:S24"/>
    <mergeCell ref="Z22:AB24"/>
    <mergeCell ref="AE22:AG22"/>
    <mergeCell ref="AH22:AL22"/>
    <mergeCell ref="AE23:AE24"/>
    <mergeCell ref="AF23:AF24"/>
    <mergeCell ref="AG23:AG24"/>
    <mergeCell ref="AH23:AH24"/>
    <mergeCell ref="AI23:AI24"/>
    <mergeCell ref="AJ23:AJ24"/>
    <mergeCell ref="AK23:AK24"/>
    <mergeCell ref="AL23:AL24"/>
    <mergeCell ref="A9:K20"/>
    <mergeCell ref="AC25:AD25"/>
    <mergeCell ref="T22:Y24"/>
    <mergeCell ref="AC27:AD27"/>
    <mergeCell ref="B26:F26"/>
    <mergeCell ref="G26:K26"/>
    <mergeCell ref="L26:M26"/>
    <mergeCell ref="P26:S26"/>
    <mergeCell ref="Z26:AB26"/>
    <mergeCell ref="AC26:AD26"/>
    <mergeCell ref="B27:F27"/>
    <mergeCell ref="G27:K27"/>
    <mergeCell ref="L27:M27"/>
    <mergeCell ref="P27:S27"/>
    <mergeCell ref="Z27:AB27"/>
    <mergeCell ref="B25:F25"/>
    <mergeCell ref="G25:K25"/>
    <mergeCell ref="L25:M25"/>
    <mergeCell ref="P25:S25"/>
    <mergeCell ref="T25:Y25"/>
    <mergeCell ref="Z25:AB25"/>
    <mergeCell ref="T26:Y26"/>
    <mergeCell ref="T27:Y27"/>
    <mergeCell ref="AC28:AD28"/>
    <mergeCell ref="B29:F29"/>
    <mergeCell ref="G29:K29"/>
    <mergeCell ref="L29:M29"/>
    <mergeCell ref="P29:S29"/>
    <mergeCell ref="T29:Y29"/>
    <mergeCell ref="Z29:AB29"/>
    <mergeCell ref="AC29:AD29"/>
    <mergeCell ref="B28:F28"/>
    <mergeCell ref="G28:K28"/>
    <mergeCell ref="L28:M28"/>
    <mergeCell ref="P28:S28"/>
    <mergeCell ref="T28:Y28"/>
    <mergeCell ref="Z28:AB28"/>
    <mergeCell ref="AC31:AD31"/>
    <mergeCell ref="B32:F32"/>
    <mergeCell ref="G32:K32"/>
    <mergeCell ref="L32:M32"/>
    <mergeCell ref="P32:S32"/>
    <mergeCell ref="T32:Y32"/>
    <mergeCell ref="AC33:AD33"/>
    <mergeCell ref="B30:F30"/>
    <mergeCell ref="G30:K30"/>
    <mergeCell ref="L30:M30"/>
    <mergeCell ref="P30:S30"/>
    <mergeCell ref="T30:Y30"/>
    <mergeCell ref="Z30:AB30"/>
    <mergeCell ref="Z32:AB32"/>
    <mergeCell ref="AC32:AD32"/>
    <mergeCell ref="B31:F31"/>
    <mergeCell ref="G31:K31"/>
    <mergeCell ref="L31:M31"/>
    <mergeCell ref="P31:S31"/>
    <mergeCell ref="T31:Y31"/>
    <mergeCell ref="Z31:AB31"/>
    <mergeCell ref="B34:F34"/>
    <mergeCell ref="G34:K34"/>
    <mergeCell ref="L34:M34"/>
    <mergeCell ref="P34:S34"/>
    <mergeCell ref="T34:Y34"/>
    <mergeCell ref="Z34:AB34"/>
    <mergeCell ref="AC34:AD34"/>
    <mergeCell ref="B33:F33"/>
    <mergeCell ref="G33:K33"/>
    <mergeCell ref="L33:M33"/>
    <mergeCell ref="P33:S33"/>
    <mergeCell ref="T33:Y33"/>
    <mergeCell ref="Z33:AB33"/>
    <mergeCell ref="U35:AL35"/>
    <mergeCell ref="F36:T36"/>
    <mergeCell ref="V36:W36"/>
    <mergeCell ref="Y36:Z36"/>
    <mergeCell ref="AB36:AC36"/>
    <mergeCell ref="AE36:AF36"/>
    <mergeCell ref="AG36:AJ36"/>
    <mergeCell ref="AK36:AL36"/>
    <mergeCell ref="F37:T37"/>
    <mergeCell ref="U37:AL38"/>
    <mergeCell ref="A38:E38"/>
    <mergeCell ref="F38:T38"/>
    <mergeCell ref="A35:E37"/>
    <mergeCell ref="F35:L35"/>
    <mergeCell ref="M35:N35"/>
    <mergeCell ref="O35:T35"/>
    <mergeCell ref="A39:AL39"/>
    <mergeCell ref="A40:F40"/>
    <mergeCell ref="G40:AL70"/>
    <mergeCell ref="A41:E41"/>
    <mergeCell ref="A42:E42"/>
    <mergeCell ref="A43:F43"/>
    <mergeCell ref="A44:E44"/>
    <mergeCell ref="A45:E45"/>
    <mergeCell ref="A46:E46"/>
    <mergeCell ref="A47:F47"/>
    <mergeCell ref="A48:D48"/>
    <mergeCell ref="E48:F48"/>
    <mergeCell ref="A49:D49"/>
    <mergeCell ref="E49:F49"/>
    <mergeCell ref="A50:D50"/>
    <mergeCell ref="E50:F50"/>
    <mergeCell ref="A51:D51"/>
    <mergeCell ref="E51:F51"/>
    <mergeCell ref="A52:F52"/>
    <mergeCell ref="A53:E53"/>
    <mergeCell ref="A54:E54"/>
    <mergeCell ref="A55:E55"/>
    <mergeCell ref="A56:E56"/>
    <mergeCell ref="A57:F57"/>
    <mergeCell ref="A58:E58"/>
    <mergeCell ref="A59:F59"/>
    <mergeCell ref="A60:E60"/>
    <mergeCell ref="A61:E61"/>
    <mergeCell ref="G72:AJ73"/>
    <mergeCell ref="A62:E62"/>
    <mergeCell ref="A63:E63"/>
    <mergeCell ref="A64:E64"/>
    <mergeCell ref="A65:E65"/>
    <mergeCell ref="A66:E66"/>
    <mergeCell ref="A67:E67"/>
    <mergeCell ref="P74:U74"/>
    <mergeCell ref="V74:Z74"/>
    <mergeCell ref="AA74:AC74"/>
    <mergeCell ref="AD74:AJ74"/>
    <mergeCell ref="AK74:AL74"/>
    <mergeCell ref="A68:F68"/>
    <mergeCell ref="A69:B69"/>
    <mergeCell ref="D69:E69"/>
    <mergeCell ref="A70:F70"/>
    <mergeCell ref="A71:F72"/>
    <mergeCell ref="AC75:AI75"/>
    <mergeCell ref="F76:H76"/>
    <mergeCell ref="I76:K76"/>
    <mergeCell ref="L76:Y76"/>
    <mergeCell ref="AC76:AI76"/>
    <mergeCell ref="AK72:AL72"/>
    <mergeCell ref="A73:F73"/>
    <mergeCell ref="AK73:AL73"/>
    <mergeCell ref="A74:E74"/>
    <mergeCell ref="F74:O74"/>
    <mergeCell ref="A75:E75"/>
    <mergeCell ref="F75:H75"/>
    <mergeCell ref="I75:K75"/>
    <mergeCell ref="L75:Y75"/>
    <mergeCell ref="AB77:AB78"/>
    <mergeCell ref="AC77:AI78"/>
    <mergeCell ref="A78:E78"/>
    <mergeCell ref="F78:H78"/>
    <mergeCell ref="I78:K78"/>
    <mergeCell ref="AX84:AX86"/>
    <mergeCell ref="AY84:AY86"/>
    <mergeCell ref="A79:AL79"/>
    <mergeCell ref="A77:E77"/>
    <mergeCell ref="F77:H77"/>
    <mergeCell ref="I77:K77"/>
    <mergeCell ref="L77:Y78"/>
    <mergeCell ref="A80:AL80"/>
    <mergeCell ref="A81:T81"/>
    <mergeCell ref="U81:AL81"/>
    <mergeCell ref="A82:T83"/>
    <mergeCell ref="U82:AL83"/>
    <mergeCell ref="Z77:Z78"/>
    <mergeCell ref="AA77:AA78"/>
    <mergeCell ref="AZ84:AZ86"/>
    <mergeCell ref="BA84:BA86"/>
    <mergeCell ref="A86:AG86"/>
    <mergeCell ref="A87:A90"/>
    <mergeCell ref="B87:C87"/>
    <mergeCell ref="D87:AG87"/>
    <mergeCell ref="AT87:AT90"/>
    <mergeCell ref="B88:C88"/>
    <mergeCell ref="D88:AG88"/>
    <mergeCell ref="B89:C90"/>
    <mergeCell ref="D89:AG89"/>
    <mergeCell ref="AK89:AK90"/>
    <mergeCell ref="AL89:AL90"/>
    <mergeCell ref="AU89:AV90"/>
    <mergeCell ref="AZ89:AZ90"/>
    <mergeCell ref="BA89:BA90"/>
    <mergeCell ref="D90:AG90"/>
    <mergeCell ref="A84:AG85"/>
    <mergeCell ref="AH84:AH86"/>
    <mergeCell ref="AI84:AI86"/>
    <mergeCell ref="AJ84:AJ86"/>
    <mergeCell ref="AK84:AK86"/>
    <mergeCell ref="AL84:AL86"/>
    <mergeCell ref="AW84:AW86"/>
    <mergeCell ref="A91:A96"/>
    <mergeCell ref="B91:C92"/>
    <mergeCell ref="D91:AG91"/>
    <mergeCell ref="AK91:AK92"/>
    <mergeCell ref="AL91:AL92"/>
    <mergeCell ref="AZ91:AZ92"/>
    <mergeCell ref="BA91:BA92"/>
    <mergeCell ref="D92:AG92"/>
    <mergeCell ref="B93:C94"/>
    <mergeCell ref="D93:AG93"/>
    <mergeCell ref="AK93:AK94"/>
    <mergeCell ref="AL93:AL94"/>
    <mergeCell ref="AU93:AV94"/>
    <mergeCell ref="AZ93:AZ94"/>
    <mergeCell ref="BA93:BA94"/>
    <mergeCell ref="D94:AG94"/>
    <mergeCell ref="D95:AG95"/>
    <mergeCell ref="AU95:AV95"/>
    <mergeCell ref="B96:C96"/>
    <mergeCell ref="D96:AG96"/>
    <mergeCell ref="AU96:AV96"/>
    <mergeCell ref="AT91:AT96"/>
    <mergeCell ref="AU91:AV92"/>
    <mergeCell ref="A97:A102"/>
    <mergeCell ref="B97:C97"/>
    <mergeCell ref="D97:L97"/>
    <mergeCell ref="M97:O97"/>
    <mergeCell ref="Q97:S97"/>
    <mergeCell ref="U97:X97"/>
    <mergeCell ref="B99:C100"/>
    <mergeCell ref="D102:AG102"/>
    <mergeCell ref="Z97:AC97"/>
    <mergeCell ref="AE97:AF97"/>
    <mergeCell ref="BA99:BA100"/>
    <mergeCell ref="D100:AG100"/>
    <mergeCell ref="B101:C102"/>
    <mergeCell ref="D101:AG101"/>
    <mergeCell ref="AK101:AK102"/>
    <mergeCell ref="AL101:AL102"/>
    <mergeCell ref="AU101:AV102"/>
    <mergeCell ref="AZ101:AZ102"/>
    <mergeCell ref="BA101:BA102"/>
    <mergeCell ref="AT97:AT102"/>
    <mergeCell ref="AU97:AV97"/>
    <mergeCell ref="D98:AG98"/>
    <mergeCell ref="AU98:AV98"/>
    <mergeCell ref="D99:AG99"/>
    <mergeCell ref="AK99:AK100"/>
    <mergeCell ref="AL99:AL100"/>
    <mergeCell ref="AU99:AV100"/>
    <mergeCell ref="AZ99:AZ100"/>
    <mergeCell ref="AL97:AL98"/>
    <mergeCell ref="A103:A105"/>
    <mergeCell ref="B103:C103"/>
    <mergeCell ref="D103:AG103"/>
    <mergeCell ref="AT103:AT105"/>
    <mergeCell ref="AU103:AV103"/>
    <mergeCell ref="B104:C104"/>
    <mergeCell ref="D104:AG104"/>
    <mergeCell ref="AU104:AV104"/>
    <mergeCell ref="B105:C105"/>
    <mergeCell ref="D105:AG105"/>
    <mergeCell ref="AU105:AV105"/>
    <mergeCell ref="A106:AL106"/>
    <mergeCell ref="A107:N111"/>
    <mergeCell ref="Q107:R107"/>
    <mergeCell ref="S107:Z107"/>
    <mergeCell ref="AA107:AB111"/>
    <mergeCell ref="AC107:AD107"/>
    <mergeCell ref="AE107:AL107"/>
    <mergeCell ref="Q108:R108"/>
    <mergeCell ref="S108:Z108"/>
    <mergeCell ref="AC108:AD108"/>
    <mergeCell ref="AE108:AL108"/>
    <mergeCell ref="Q109:R109"/>
    <mergeCell ref="S109:Z109"/>
    <mergeCell ref="AC109:AD109"/>
    <mergeCell ref="AE109:AL109"/>
    <mergeCell ref="Q110:R110"/>
    <mergeCell ref="S110:Z110"/>
    <mergeCell ref="AC110:AD110"/>
    <mergeCell ref="AE110:AL110"/>
    <mergeCell ref="Q111:R111"/>
    <mergeCell ref="S111:T111"/>
    <mergeCell ref="U111:Z111"/>
    <mergeCell ref="AC111:AD111"/>
    <mergeCell ref="AE111:AF111"/>
    <mergeCell ref="AG111:AL111"/>
    <mergeCell ref="AD124:AJ124"/>
    <mergeCell ref="A112:AL112"/>
    <mergeCell ref="A113:AL113"/>
    <mergeCell ref="A114:AJ123"/>
    <mergeCell ref="AK114:AL121"/>
    <mergeCell ref="AK122:AL122"/>
    <mergeCell ref="AK123:AL123"/>
    <mergeCell ref="B133:D135"/>
    <mergeCell ref="A124:E124"/>
    <mergeCell ref="F124:O124"/>
    <mergeCell ref="P124:U124"/>
    <mergeCell ref="V124:Z124"/>
    <mergeCell ref="AA124:AC124"/>
    <mergeCell ref="F133:AG133"/>
    <mergeCell ref="AK124:AL124"/>
    <mergeCell ref="A125:AG125"/>
    <mergeCell ref="AH125:AJ125"/>
    <mergeCell ref="AK125:AL125"/>
    <mergeCell ref="A126:AG126"/>
    <mergeCell ref="A127:A137"/>
    <mergeCell ref="B127:D132"/>
    <mergeCell ref="F127:AG127"/>
    <mergeCell ref="B136:D137"/>
    <mergeCell ref="F136:AG136"/>
    <mergeCell ref="AW127:AW132"/>
    <mergeCell ref="F128:AG128"/>
    <mergeCell ref="F129:AG129"/>
    <mergeCell ref="F130:AG130"/>
    <mergeCell ref="F131:AG131"/>
    <mergeCell ref="F132:AG132"/>
    <mergeCell ref="AW133:AW135"/>
    <mergeCell ref="F134:AG134"/>
    <mergeCell ref="F135:AG135"/>
    <mergeCell ref="AU133:AU135"/>
    <mergeCell ref="AW136:AW137"/>
    <mergeCell ref="F137:AG137"/>
    <mergeCell ref="AT127:AT137"/>
    <mergeCell ref="AU127:AU132"/>
    <mergeCell ref="AU136:AU137"/>
    <mergeCell ref="A138:A149"/>
    <mergeCell ref="B138:D142"/>
    <mergeCell ref="F138:AG138"/>
    <mergeCell ref="AT138:AT149"/>
    <mergeCell ref="AU138:AU142"/>
    <mergeCell ref="AW138:AW142"/>
    <mergeCell ref="F139:AG139"/>
    <mergeCell ref="F140:AG140"/>
    <mergeCell ref="F141:AG141"/>
    <mergeCell ref="F142:AG142"/>
    <mergeCell ref="B143:D144"/>
    <mergeCell ref="F143:AG143"/>
    <mergeCell ref="AU143:AU144"/>
    <mergeCell ref="AW143:AW144"/>
    <mergeCell ref="F144:AG144"/>
    <mergeCell ref="B145:D146"/>
    <mergeCell ref="F145:AG145"/>
    <mergeCell ref="AU145:AU146"/>
    <mergeCell ref="AW145:AW146"/>
    <mergeCell ref="F146:AG146"/>
    <mergeCell ref="B147:D149"/>
    <mergeCell ref="F147:AG147"/>
    <mergeCell ref="AU147:AU149"/>
    <mergeCell ref="AW147:AW149"/>
    <mergeCell ref="F148:AG148"/>
    <mergeCell ref="F149:AG149"/>
    <mergeCell ref="A150:A160"/>
    <mergeCell ref="B150:D152"/>
    <mergeCell ref="F150:AG150"/>
    <mergeCell ref="AT150:AT160"/>
    <mergeCell ref="AU150:AU152"/>
    <mergeCell ref="AW150:AW152"/>
    <mergeCell ref="F151:AG151"/>
    <mergeCell ref="F152:AG152"/>
    <mergeCell ref="B153:D155"/>
    <mergeCell ref="F153:AG153"/>
    <mergeCell ref="AU153:AU155"/>
    <mergeCell ref="AW153:AW155"/>
    <mergeCell ref="F154:AG154"/>
    <mergeCell ref="F155:AG155"/>
    <mergeCell ref="B156:D157"/>
    <mergeCell ref="F156:AG156"/>
    <mergeCell ref="AU156:AU157"/>
    <mergeCell ref="AW156:AW157"/>
    <mergeCell ref="F157:AG157"/>
    <mergeCell ref="B158:D160"/>
    <mergeCell ref="F158:AG158"/>
    <mergeCell ref="AU158:AU160"/>
    <mergeCell ref="AW158:AW160"/>
    <mergeCell ref="F159:AG159"/>
    <mergeCell ref="F160:AG160"/>
    <mergeCell ref="A161:A168"/>
    <mergeCell ref="B161:D163"/>
    <mergeCell ref="F161:AG161"/>
    <mergeCell ref="AT161:AT168"/>
    <mergeCell ref="AU161:AU163"/>
    <mergeCell ref="AW161:AW163"/>
    <mergeCell ref="F162:AG162"/>
    <mergeCell ref="B164:D166"/>
    <mergeCell ref="F164:AG164"/>
    <mergeCell ref="AU164:AU166"/>
    <mergeCell ref="AW164:AW166"/>
    <mergeCell ref="F165:AG165"/>
    <mergeCell ref="F166:AG166"/>
    <mergeCell ref="B167:D168"/>
    <mergeCell ref="F167:AG167"/>
    <mergeCell ref="AU167:AU168"/>
    <mergeCell ref="AW167:AW168"/>
    <mergeCell ref="F168:AG168"/>
    <mergeCell ref="F163:AG163"/>
    <mergeCell ref="A169:AG169"/>
    <mergeCell ref="AH169:AJ169"/>
    <mergeCell ref="A170:AL170"/>
    <mergeCell ref="A171:AL171"/>
    <mergeCell ref="A172:AL172"/>
    <mergeCell ref="A173:AF173"/>
    <mergeCell ref="AG173:AL174"/>
    <mergeCell ref="A174:AF177"/>
    <mergeCell ref="AH175:AL175"/>
    <mergeCell ref="AH176:AL176"/>
    <mergeCell ref="AH177:AL177"/>
    <mergeCell ref="A178:J178"/>
    <mergeCell ref="K178:AL178"/>
    <mergeCell ref="A179:AL179"/>
    <mergeCell ref="A180:J180"/>
    <mergeCell ref="K180:AC180"/>
    <mergeCell ref="AD180:AH180"/>
    <mergeCell ref="AI180:AL180"/>
    <mergeCell ref="A181:AL181"/>
    <mergeCell ref="A182:F183"/>
    <mergeCell ref="G182:P182"/>
    <mergeCell ref="Q182:AJ182"/>
    <mergeCell ref="AK182:AL182"/>
    <mergeCell ref="AK183:AL186"/>
    <mergeCell ref="A184:F186"/>
    <mergeCell ref="H185:N185"/>
    <mergeCell ref="S185:X185"/>
    <mergeCell ref="AD185:AI185"/>
    <mergeCell ref="H186:N186"/>
    <mergeCell ref="S186:X186"/>
    <mergeCell ref="AD186:AI186"/>
    <mergeCell ref="O107:P111"/>
    <mergeCell ref="F202:K202"/>
    <mergeCell ref="F203:K203"/>
    <mergeCell ref="F204:K204"/>
    <mergeCell ref="F205:K205"/>
    <mergeCell ref="X206:AA206"/>
    <mergeCell ref="A196:J196"/>
    <mergeCell ref="Q196:T196"/>
    <mergeCell ref="A197:J197"/>
    <mergeCell ref="Q197:T197"/>
    <mergeCell ref="A199:L199"/>
    <mergeCell ref="A200:E200"/>
    <mergeCell ref="F200:L200"/>
    <mergeCell ref="R200:V200"/>
    <mergeCell ref="F201:K201"/>
    <mergeCell ref="A190:AM190"/>
    <mergeCell ref="A192:K192"/>
    <mergeCell ref="X192:AB192"/>
    <mergeCell ref="A193:J193"/>
    <mergeCell ref="Q193:T193"/>
    <mergeCell ref="A194:J194"/>
    <mergeCell ref="Q194:T194"/>
    <mergeCell ref="A195:J195"/>
    <mergeCell ref="Q195:T195"/>
  </mergeCells>
  <dataValidations count="7">
    <dataValidation type="list" allowBlank="1" showInputMessage="1" showErrorMessage="1" sqref="AF37:AF38 BE74:BG74 AG35:AJ38 AK35:AL35 AK37:AL38 Z75:AA75 AF35" xr:uid="{00000000-0002-0000-1200-000000000000}">
      <formula1>#REF!</formula1>
    </dataValidation>
    <dataValidation type="whole" operator="greaterThanOrEqual" allowBlank="1" showInputMessage="1" showErrorMessage="1" sqref="L25:M34 M35:N35" xr:uid="{00000000-0002-0000-1200-000001000000}">
      <formula1>0</formula1>
    </dataValidation>
    <dataValidation type="list" allowBlank="1" showInputMessage="1" showErrorMessage="1" sqref="G26:G35" xr:uid="{00000000-0002-0000-1200-000002000000}">
      <formula1>$Y$193:$Y$205</formula1>
    </dataValidation>
    <dataValidation type="list" allowBlank="1" showInputMessage="1" showErrorMessage="1" sqref="F58" xr:uid="{00000000-0002-0000-1200-000003000000}">
      <formula1>$M$194:$M$195</formula1>
    </dataValidation>
    <dataValidation type="list" allowBlank="1" showInputMessage="1" showErrorMessage="1" sqref="Z25:AB34 AA37:AC38 AA35:AC35" xr:uid="{00000000-0002-0000-1200-000004000000}">
      <formula1>$O$199:$O$207</formula1>
    </dataValidation>
    <dataValidation type="list" allowBlank="1" showInputMessage="1" showErrorMessage="1" sqref="AC25:AD34 AD37:AE38 AD35:AE35" xr:uid="{00000000-0002-0000-1200-000005000000}">
      <formula1>$P$199:$P$208</formula1>
    </dataValidation>
    <dataValidation type="list" allowBlank="1" showInputMessage="1" showErrorMessage="1" sqref="N25:O34 Q107:R111 AC107:AD111 AL87:AL89 AL91 AL93 AL95:AL97 AL99 AL101 AL103:AL105 AE25:AL34 F41:F42 F44:F46 F53:F56 F69 C69 F76:F78 I76:I78 Z76:AB77 AJ76:AL76 AH87:AJ105 AH127:AJ168" xr:uid="{63AD33B9-CA18-4411-AC33-C07A7C47D2D8}">
      <formula1>$A$2</formula1>
    </dataValidation>
  </dataValidations>
  <printOptions horizontalCentered="1" verticalCentered="1"/>
  <pageMargins left="0.39370078740157483" right="0.39370078740157483" top="0.39370078740157483" bottom="0.39370078740157483" header="0.31496062992125984" footer="0.31496062992125984"/>
  <pageSetup paperSize="161" scale="46" fitToHeight="3" orientation="portrait" r:id="rId1"/>
  <headerFooter alignWithMargins="0"/>
  <rowBreaks count="2" manualBreakCount="2">
    <brk id="73" max="37" man="1"/>
    <brk id="123" max="3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3">
    <tabColor rgb="FF00B0F0"/>
    <pageSetUpPr fitToPage="1"/>
  </sheetPr>
  <dimension ref="A1:FG65"/>
  <sheetViews>
    <sheetView view="pageBreakPreview" topLeftCell="A30" zoomScale="70" zoomScaleNormal="76" zoomScaleSheetLayoutView="70" workbookViewId="0">
      <selection activeCell="D12" sqref="D12:F12"/>
    </sheetView>
  </sheetViews>
  <sheetFormatPr defaultColWidth="3.140625" defaultRowHeight="13.9"/>
  <cols>
    <col min="1" max="1" width="5.5703125" style="105" customWidth="1"/>
    <col min="2" max="2" width="16.85546875" style="105" customWidth="1"/>
    <col min="3" max="3" width="22.42578125" style="105" customWidth="1"/>
    <col min="4" max="4" width="12.140625" style="105" customWidth="1"/>
    <col min="5" max="5" width="1.85546875" style="105" customWidth="1"/>
    <col min="6" max="6" width="18.28515625" style="105" customWidth="1"/>
    <col min="7" max="7" width="17.7109375" style="105" customWidth="1"/>
    <col min="8" max="11" width="7" style="105" customWidth="1"/>
    <col min="12" max="21" width="7" style="65" customWidth="1"/>
    <col min="22" max="22" width="11.7109375" style="65" customWidth="1"/>
    <col min="23" max="23" width="1.140625" style="65" customWidth="1"/>
    <col min="24" max="24" width="7.28515625" style="65" customWidth="1"/>
    <col min="25" max="30" width="7.28515625" style="105" customWidth="1"/>
    <col min="31" max="31" width="7.28515625" style="106" customWidth="1"/>
    <col min="32" max="32" width="7.28515625" style="87" customWidth="1"/>
    <col min="33" max="36" width="7.28515625" style="88" customWidth="1"/>
    <col min="37" max="37" width="7.28515625" style="65" customWidth="1"/>
    <col min="38" max="38" width="12.85546875" style="65" customWidth="1"/>
    <col min="39" max="39" width="13.5703125" style="65" customWidth="1"/>
    <col min="40" max="40" width="35.28515625" style="65" customWidth="1"/>
    <col min="41" max="41" width="13.5703125" style="65" customWidth="1"/>
    <col min="42" max="42" width="8.42578125" style="65" customWidth="1"/>
    <col min="43" max="43" width="15" style="107" customWidth="1"/>
    <col min="44" max="44" width="19.85546875" style="65" customWidth="1"/>
    <col min="45" max="104" width="3.7109375" style="65" customWidth="1"/>
    <col min="105" max="118" width="3.140625" style="65"/>
    <col min="119" max="134" width="3.7109375" style="65" customWidth="1"/>
    <col min="135" max="16384" width="3.140625" style="65"/>
  </cols>
  <sheetData>
    <row r="1" spans="1:163" s="49" customFormat="1" ht="21.75" customHeight="1">
      <c r="A1" s="1108"/>
      <c r="B1" s="1109"/>
      <c r="C1" s="1109"/>
      <c r="D1" s="1122" t="s">
        <v>36</v>
      </c>
      <c r="E1" s="984"/>
      <c r="F1" s="984"/>
      <c r="G1" s="984"/>
      <c r="H1" s="984"/>
      <c r="I1" s="984"/>
      <c r="J1" s="984"/>
      <c r="K1" s="984"/>
      <c r="L1" s="984"/>
      <c r="M1" s="984"/>
      <c r="N1" s="984"/>
      <c r="O1" s="984"/>
      <c r="P1" s="984"/>
      <c r="Q1" s="984"/>
      <c r="R1" s="984"/>
      <c r="S1" s="984"/>
      <c r="T1" s="984"/>
      <c r="U1" s="984"/>
      <c r="V1" s="984"/>
      <c r="W1" s="984"/>
      <c r="X1" s="984"/>
      <c r="Y1" s="984"/>
      <c r="Z1" s="984"/>
      <c r="AA1" s="984"/>
      <c r="AB1" s="984"/>
      <c r="AC1" s="984"/>
      <c r="AD1" s="1128" t="s">
        <v>1</v>
      </c>
      <c r="AE1" s="977"/>
      <c r="AF1" s="977"/>
      <c r="AG1" s="977"/>
      <c r="AH1" s="977"/>
      <c r="AI1" s="977"/>
      <c r="AJ1" s="977"/>
      <c r="AK1" s="978"/>
      <c r="AL1" s="48"/>
      <c r="AM1" s="48"/>
      <c r="AN1" s="48"/>
      <c r="AO1" s="48"/>
      <c r="AP1" s="48"/>
      <c r="AQ1" s="1015" t="s">
        <v>37</v>
      </c>
      <c r="AR1" s="1013" t="s">
        <v>38</v>
      </c>
      <c r="AS1" s="1059" t="s">
        <v>39</v>
      </c>
      <c r="AT1" s="1011"/>
      <c r="AU1" s="1012"/>
      <c r="AV1" s="1010" t="s">
        <v>40</v>
      </c>
      <c r="AW1" s="1011"/>
      <c r="AX1" s="1011"/>
      <c r="AY1" s="1012"/>
      <c r="AZ1" s="1010" t="s">
        <v>41</v>
      </c>
      <c r="BA1" s="1011"/>
      <c r="BB1" s="1011"/>
      <c r="BC1" s="1012"/>
      <c r="BD1" s="1010" t="s">
        <v>42</v>
      </c>
      <c r="BE1" s="1011"/>
      <c r="BF1" s="1049"/>
      <c r="BG1" s="324"/>
      <c r="BH1" s="324"/>
      <c r="BI1" s="1162" t="s">
        <v>43</v>
      </c>
      <c r="BJ1" s="1162"/>
      <c r="BK1" s="1162"/>
      <c r="BL1" s="1162"/>
      <c r="BM1" s="1014"/>
      <c r="BN1" s="1059" t="s">
        <v>39</v>
      </c>
      <c r="BO1" s="1011"/>
      <c r="BP1" s="1012"/>
      <c r="BQ1" s="1010" t="s">
        <v>40</v>
      </c>
      <c r="BR1" s="1011"/>
      <c r="BS1" s="1011"/>
      <c r="BT1" s="1012"/>
      <c r="BU1" s="1010" t="s">
        <v>41</v>
      </c>
      <c r="BV1" s="1011"/>
      <c r="BW1" s="1011"/>
      <c r="BX1" s="1012"/>
      <c r="BY1" s="1010" t="s">
        <v>42</v>
      </c>
      <c r="BZ1" s="1011"/>
      <c r="CA1" s="1049"/>
      <c r="CB1" s="324"/>
      <c r="CC1" s="324"/>
      <c r="CD1" s="324"/>
      <c r="CE1" s="324"/>
      <c r="CF1" s="47"/>
      <c r="CK1" s="167"/>
      <c r="CL1" s="167"/>
      <c r="CM1" s="167"/>
      <c r="CN1" s="167"/>
      <c r="CO1" s="167"/>
      <c r="CP1" s="167"/>
      <c r="CQ1" s="167"/>
      <c r="CR1" s="167"/>
      <c r="CS1" s="167"/>
      <c r="CT1" s="167"/>
      <c r="CU1" s="167"/>
      <c r="CV1" s="167"/>
      <c r="CW1" s="167"/>
      <c r="CX1" s="167"/>
      <c r="CY1" s="167"/>
      <c r="CZ1" s="167"/>
      <c r="DO1" s="167"/>
      <c r="DP1" s="167"/>
      <c r="DQ1" s="167"/>
      <c r="DR1" s="167"/>
      <c r="DS1" s="167"/>
      <c r="DT1" s="167"/>
      <c r="DU1" s="167"/>
      <c r="DV1" s="167"/>
      <c r="DW1" s="167"/>
      <c r="DX1" s="167"/>
      <c r="DY1" s="167"/>
      <c r="DZ1" s="167"/>
      <c r="EA1" s="167"/>
      <c r="EB1" s="167"/>
      <c r="EC1" s="167"/>
      <c r="ED1" s="167"/>
    </row>
    <row r="2" spans="1:163" s="50" customFormat="1" ht="15.75" customHeight="1" thickBot="1">
      <c r="A2" s="1110"/>
      <c r="B2" s="1111"/>
      <c r="C2" s="1111"/>
      <c r="D2" s="1123"/>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0"/>
      <c r="AE2" s="980"/>
      <c r="AF2" s="980"/>
      <c r="AG2" s="980"/>
      <c r="AH2" s="980"/>
      <c r="AI2" s="980"/>
      <c r="AJ2" s="980"/>
      <c r="AK2" s="981"/>
      <c r="AL2" s="48"/>
      <c r="AM2" s="48"/>
      <c r="AN2" s="48"/>
      <c r="AO2" s="48"/>
      <c r="AP2" s="48"/>
      <c r="AQ2" s="1016"/>
      <c r="AR2" s="1014"/>
      <c r="AS2" s="321" t="s">
        <v>44</v>
      </c>
      <c r="AT2" s="174" t="s">
        <v>45</v>
      </c>
      <c r="AU2" s="174" t="s">
        <v>46</v>
      </c>
      <c r="AV2" s="174" t="s">
        <v>47</v>
      </c>
      <c r="AW2" s="174" t="s">
        <v>48</v>
      </c>
      <c r="AX2" s="174" t="s">
        <v>49</v>
      </c>
      <c r="AY2" s="174" t="s">
        <v>50</v>
      </c>
      <c r="AZ2" s="174" t="s">
        <v>51</v>
      </c>
      <c r="BA2" s="174" t="s">
        <v>52</v>
      </c>
      <c r="BB2" s="174" t="s">
        <v>53</v>
      </c>
      <c r="BC2" s="174" t="s">
        <v>54</v>
      </c>
      <c r="BD2" s="174" t="s">
        <v>55</v>
      </c>
      <c r="BE2" s="174" t="s">
        <v>56</v>
      </c>
      <c r="BF2" s="322" t="s">
        <v>57</v>
      </c>
      <c r="BG2" s="320"/>
      <c r="BH2" s="320"/>
      <c r="BI2" s="1162"/>
      <c r="BJ2" s="1162"/>
      <c r="BK2" s="1162"/>
      <c r="BL2" s="1162"/>
      <c r="BM2" s="1014"/>
      <c r="BN2" s="321" t="s">
        <v>44</v>
      </c>
      <c r="BO2" s="174" t="s">
        <v>45</v>
      </c>
      <c r="BP2" s="174" t="s">
        <v>46</v>
      </c>
      <c r="BQ2" s="174" t="s">
        <v>47</v>
      </c>
      <c r="BR2" s="174" t="s">
        <v>48</v>
      </c>
      <c r="BS2" s="174" t="s">
        <v>49</v>
      </c>
      <c r="BT2" s="174" t="s">
        <v>50</v>
      </c>
      <c r="BU2" s="174" t="s">
        <v>51</v>
      </c>
      <c r="BV2" s="174" t="s">
        <v>52</v>
      </c>
      <c r="BW2" s="174" t="s">
        <v>53</v>
      </c>
      <c r="BX2" s="174" t="s">
        <v>54</v>
      </c>
      <c r="BY2" s="174" t="s">
        <v>55</v>
      </c>
      <c r="BZ2" s="174" t="s">
        <v>56</v>
      </c>
      <c r="CA2" s="322" t="s">
        <v>57</v>
      </c>
      <c r="CB2" s="320"/>
      <c r="CC2" s="320"/>
      <c r="CD2" s="320"/>
      <c r="CE2" s="320"/>
      <c r="CK2" s="163"/>
      <c r="CL2" s="163"/>
      <c r="CM2" s="163"/>
      <c r="CN2" s="163"/>
      <c r="CO2" s="163"/>
      <c r="CP2" s="163"/>
      <c r="CQ2" s="163"/>
      <c r="CR2" s="163"/>
      <c r="CS2" s="163"/>
      <c r="CT2" s="163"/>
      <c r="CU2" s="163"/>
      <c r="CV2" s="163"/>
      <c r="CW2" s="163"/>
      <c r="CX2" s="163"/>
      <c r="CY2" s="163"/>
      <c r="CZ2" s="163"/>
      <c r="DO2" s="163"/>
      <c r="DP2" s="163"/>
      <c r="DQ2" s="163"/>
      <c r="DR2" s="163"/>
      <c r="DS2" s="163"/>
      <c r="DT2" s="163"/>
      <c r="DU2" s="163"/>
      <c r="DV2" s="163"/>
      <c r="DW2" s="163"/>
      <c r="DX2" s="163"/>
      <c r="DY2" s="163"/>
      <c r="DZ2" s="163"/>
      <c r="EA2" s="163"/>
      <c r="EB2" s="163"/>
      <c r="EC2" s="163"/>
      <c r="ED2" s="163"/>
    </row>
    <row r="3" spans="1:163" s="52" customFormat="1" ht="15" customHeight="1">
      <c r="A3" s="988" t="s">
        <v>8</v>
      </c>
      <c r="B3" s="989"/>
      <c r="C3" s="990">
        <f>'LISTADO FAMILIAS'!C3</f>
        <v>0</v>
      </c>
      <c r="D3" s="991"/>
      <c r="E3" s="991"/>
      <c r="F3" s="989" t="s">
        <v>58</v>
      </c>
      <c r="G3" s="996"/>
      <c r="H3" s="1127">
        <f>'LISTADO FAMILIAS'!I3</f>
        <v>0</v>
      </c>
      <c r="I3" s="1127"/>
      <c r="J3" s="1127"/>
      <c r="K3" s="1127"/>
      <c r="L3" s="1127"/>
      <c r="M3" s="1127"/>
      <c r="N3" s="1124" t="s">
        <v>22</v>
      </c>
      <c r="O3" s="1125"/>
      <c r="P3" s="1125"/>
      <c r="Q3" s="1126"/>
      <c r="R3" s="1050">
        <f>'LISTADO FAMILIAS'!C7</f>
        <v>0</v>
      </c>
      <c r="S3" s="1051"/>
      <c r="T3" s="1051"/>
      <c r="U3" s="1051"/>
      <c r="V3" s="1051"/>
      <c r="W3" s="1051"/>
      <c r="X3" s="1051"/>
      <c r="Y3" s="1052"/>
      <c r="Z3" s="989" t="s">
        <v>23</v>
      </c>
      <c r="AA3" s="989"/>
      <c r="AB3" s="989"/>
      <c r="AC3" s="989"/>
      <c r="AD3" s="989"/>
      <c r="AE3" s="1060">
        <f>'LISTADO FAMILIAS'!I7</f>
        <v>0</v>
      </c>
      <c r="AF3" s="1061"/>
      <c r="AG3" s="1061"/>
      <c r="AH3" s="1061"/>
      <c r="AI3" s="1061"/>
      <c r="AJ3" s="1061"/>
      <c r="AK3" s="1062"/>
      <c r="AQ3" s="1016"/>
      <c r="AR3" s="287" t="s">
        <v>6</v>
      </c>
      <c r="AS3" s="175">
        <f>AS32</f>
        <v>0</v>
      </c>
      <c r="AT3" s="176">
        <f t="shared" ref="AT3:BF3" si="0">AT32</f>
        <v>0</v>
      </c>
      <c r="AU3" s="176">
        <f t="shared" si="0"/>
        <v>0</v>
      </c>
      <c r="AV3" s="176">
        <f t="shared" si="0"/>
        <v>0</v>
      </c>
      <c r="AW3" s="176">
        <f t="shared" si="0"/>
        <v>0</v>
      </c>
      <c r="AX3" s="176">
        <f t="shared" si="0"/>
        <v>0</v>
      </c>
      <c r="AY3" s="176">
        <f t="shared" si="0"/>
        <v>0</v>
      </c>
      <c r="AZ3" s="176">
        <f t="shared" si="0"/>
        <v>0</v>
      </c>
      <c r="BA3" s="176">
        <f t="shared" si="0"/>
        <v>0</v>
      </c>
      <c r="BB3" s="176">
        <f t="shared" si="0"/>
        <v>0</v>
      </c>
      <c r="BC3" s="176">
        <f t="shared" si="0"/>
        <v>0</v>
      </c>
      <c r="BD3" s="176">
        <f t="shared" si="0"/>
        <v>0</v>
      </c>
      <c r="BE3" s="176">
        <f t="shared" si="0"/>
        <v>0</v>
      </c>
      <c r="BF3" s="177">
        <f t="shared" si="0"/>
        <v>0</v>
      </c>
      <c r="BG3" s="168"/>
      <c r="BH3" s="168"/>
      <c r="BI3" s="168"/>
      <c r="BJ3" s="1163" t="s">
        <v>6</v>
      </c>
      <c r="BK3" s="1163"/>
      <c r="BL3" s="1163"/>
      <c r="BM3" s="1163"/>
      <c r="BN3" s="175">
        <f>BH32</f>
        <v>0</v>
      </c>
      <c r="BO3" s="176">
        <f t="shared" ref="BO3:CA3" si="1">BI32</f>
        <v>0</v>
      </c>
      <c r="BP3" s="176">
        <f t="shared" si="1"/>
        <v>0</v>
      </c>
      <c r="BQ3" s="176">
        <f t="shared" si="1"/>
        <v>0</v>
      </c>
      <c r="BR3" s="176">
        <f t="shared" si="1"/>
        <v>0</v>
      </c>
      <c r="BS3" s="176">
        <f t="shared" si="1"/>
        <v>0</v>
      </c>
      <c r="BT3" s="176">
        <f t="shared" si="1"/>
        <v>0</v>
      </c>
      <c r="BU3" s="176">
        <f t="shared" si="1"/>
        <v>0</v>
      </c>
      <c r="BV3" s="176">
        <f t="shared" si="1"/>
        <v>0</v>
      </c>
      <c r="BW3" s="176">
        <f t="shared" si="1"/>
        <v>0</v>
      </c>
      <c r="BX3" s="176">
        <f t="shared" si="1"/>
        <v>0</v>
      </c>
      <c r="BY3" s="176">
        <f t="shared" si="1"/>
        <v>0</v>
      </c>
      <c r="BZ3" s="176">
        <f t="shared" si="1"/>
        <v>0</v>
      </c>
      <c r="CA3" s="177">
        <f t="shared" si="1"/>
        <v>0</v>
      </c>
      <c r="CB3" s="168"/>
      <c r="CC3" s="168"/>
      <c r="CD3" s="168"/>
      <c r="CE3" s="168"/>
      <c r="CF3" s="168"/>
      <c r="CG3" s="168"/>
      <c r="CH3" s="168"/>
      <c r="CI3" s="168"/>
      <c r="CJ3" s="168"/>
      <c r="CK3" s="51"/>
      <c r="CL3" s="168"/>
      <c r="CM3" s="168"/>
      <c r="CN3" s="168"/>
      <c r="CO3" s="168"/>
      <c r="CP3" s="168"/>
      <c r="CQ3" s="168"/>
      <c r="CR3" s="168"/>
      <c r="CS3" s="168"/>
      <c r="CT3" s="168"/>
      <c r="CU3" s="168"/>
      <c r="CV3" s="168"/>
      <c r="CW3" s="168"/>
      <c r="CX3" s="168"/>
      <c r="CY3" s="168"/>
      <c r="CZ3" s="168"/>
      <c r="DA3" s="168"/>
      <c r="DB3" s="168"/>
      <c r="DC3" s="168"/>
      <c r="DD3" s="168"/>
      <c r="DE3" s="168"/>
      <c r="DF3" s="168"/>
      <c r="DG3" s="168"/>
      <c r="DH3" s="168"/>
      <c r="DI3" s="168"/>
      <c r="DJ3" s="168"/>
      <c r="DK3" s="168"/>
      <c r="DL3" s="168"/>
      <c r="DM3" s="168"/>
      <c r="DN3" s="168"/>
      <c r="DO3" s="51"/>
      <c r="DP3" s="168"/>
      <c r="DQ3" s="168"/>
      <c r="DR3" s="168"/>
      <c r="DS3" s="168"/>
      <c r="DT3" s="168"/>
      <c r="DU3" s="168"/>
      <c r="DV3" s="168"/>
      <c r="DW3" s="168"/>
      <c r="DX3" s="168"/>
      <c r="DY3" s="168"/>
      <c r="DZ3" s="168"/>
      <c r="EA3" s="168"/>
      <c r="EB3" s="168"/>
      <c r="EC3" s="168"/>
      <c r="ED3" s="168"/>
      <c r="EE3" s="168"/>
      <c r="EF3" s="168"/>
      <c r="EG3" s="168"/>
      <c r="EH3" s="168"/>
      <c r="EI3" s="168"/>
      <c r="EJ3" s="168"/>
      <c r="EK3" s="168"/>
      <c r="EL3" s="168"/>
      <c r="EM3" s="168"/>
      <c r="EN3" s="168"/>
      <c r="EO3" s="168"/>
      <c r="EP3" s="168"/>
      <c r="EQ3" s="168"/>
      <c r="ER3" s="168"/>
      <c r="ES3" s="51"/>
      <c r="ET3" s="51"/>
      <c r="EU3" s="51"/>
      <c r="EV3" s="51"/>
      <c r="EW3" s="168"/>
      <c r="EX3" s="51"/>
    </row>
    <row r="4" spans="1:163" s="52" customFormat="1" ht="15" customHeight="1">
      <c r="A4" s="1046" t="s">
        <v>12</v>
      </c>
      <c r="B4" s="1003"/>
      <c r="C4" s="1000">
        <f>'LISTADO FAMILIAS'!C4</f>
        <v>0</v>
      </c>
      <c r="D4" s="1001"/>
      <c r="E4" s="1002"/>
      <c r="F4" s="1003" t="s">
        <v>13</v>
      </c>
      <c r="G4" s="994"/>
      <c r="H4" s="1053">
        <f>'LISTADO FAMILIAS'!I4</f>
        <v>0</v>
      </c>
      <c r="I4" s="1053"/>
      <c r="J4" s="1053"/>
      <c r="K4" s="1053"/>
      <c r="L4" s="1053"/>
      <c r="M4" s="1053"/>
      <c r="N4" s="1003" t="s">
        <v>20</v>
      </c>
      <c r="O4" s="1003"/>
      <c r="P4" s="1003"/>
      <c r="Q4" s="1003"/>
      <c r="R4" s="1053">
        <f>'LISTADO FAMILIAS'!C8</f>
        <v>0</v>
      </c>
      <c r="S4" s="1054"/>
      <c r="T4" s="1054"/>
      <c r="U4" s="1054"/>
      <c r="V4" s="1054"/>
      <c r="W4" s="1054"/>
      <c r="X4" s="1054"/>
      <c r="Y4" s="1054"/>
      <c r="Z4" s="1003" t="s">
        <v>20</v>
      </c>
      <c r="AA4" s="1003"/>
      <c r="AB4" s="1003"/>
      <c r="AC4" s="1003"/>
      <c r="AD4" s="1003"/>
      <c r="AE4" s="1129">
        <f>'LISTADO FAMILIAS'!I8</f>
        <v>0</v>
      </c>
      <c r="AF4" s="1130"/>
      <c r="AG4" s="1130"/>
      <c r="AH4" s="1130"/>
      <c r="AI4" s="1130"/>
      <c r="AJ4" s="1130"/>
      <c r="AK4" s="1131"/>
      <c r="AQ4" s="1016"/>
      <c r="AR4" s="287" t="s">
        <v>10</v>
      </c>
      <c r="AS4" s="53">
        <f>BW32</f>
        <v>0</v>
      </c>
      <c r="AT4" s="54">
        <f t="shared" ref="AT4:BF4" si="2">BX32</f>
        <v>0</v>
      </c>
      <c r="AU4" s="54">
        <f t="shared" si="2"/>
        <v>0</v>
      </c>
      <c r="AV4" s="54">
        <f t="shared" si="2"/>
        <v>0</v>
      </c>
      <c r="AW4" s="54">
        <f t="shared" si="2"/>
        <v>0</v>
      </c>
      <c r="AX4" s="54">
        <f t="shared" si="2"/>
        <v>0</v>
      </c>
      <c r="AY4" s="54">
        <f t="shared" si="2"/>
        <v>0</v>
      </c>
      <c r="AZ4" s="54">
        <f t="shared" si="2"/>
        <v>0</v>
      </c>
      <c r="BA4" s="54">
        <f t="shared" si="2"/>
        <v>0</v>
      </c>
      <c r="BB4" s="54">
        <f t="shared" si="2"/>
        <v>0</v>
      </c>
      <c r="BC4" s="54">
        <f t="shared" si="2"/>
        <v>0</v>
      </c>
      <c r="BD4" s="54">
        <f t="shared" si="2"/>
        <v>0</v>
      </c>
      <c r="BE4" s="54">
        <f t="shared" si="2"/>
        <v>0</v>
      </c>
      <c r="BF4" s="55">
        <f t="shared" si="2"/>
        <v>0</v>
      </c>
      <c r="BG4" s="168"/>
      <c r="BH4" s="168"/>
      <c r="BI4" s="168"/>
      <c r="BJ4" s="1163" t="s">
        <v>10</v>
      </c>
      <c r="BK4" s="1163"/>
      <c r="BL4" s="1163"/>
      <c r="BM4" s="1163"/>
      <c r="BN4" s="53">
        <f>CL32</f>
        <v>0</v>
      </c>
      <c r="BO4" s="54">
        <f t="shared" ref="BO4:CA4" si="3">CM32</f>
        <v>0</v>
      </c>
      <c r="BP4" s="54">
        <f t="shared" si="3"/>
        <v>0</v>
      </c>
      <c r="BQ4" s="54">
        <f t="shared" si="3"/>
        <v>0</v>
      </c>
      <c r="BR4" s="54">
        <f t="shared" si="3"/>
        <v>0</v>
      </c>
      <c r="BS4" s="54">
        <f t="shared" si="3"/>
        <v>0</v>
      </c>
      <c r="BT4" s="54">
        <f t="shared" si="3"/>
        <v>0</v>
      </c>
      <c r="BU4" s="54">
        <f t="shared" si="3"/>
        <v>0</v>
      </c>
      <c r="BV4" s="54">
        <f t="shared" si="3"/>
        <v>0</v>
      </c>
      <c r="BW4" s="54">
        <f t="shared" si="3"/>
        <v>0</v>
      </c>
      <c r="BX4" s="54">
        <f t="shared" si="3"/>
        <v>0</v>
      </c>
      <c r="BY4" s="54">
        <f t="shared" si="3"/>
        <v>0</v>
      </c>
      <c r="BZ4" s="54">
        <f t="shared" si="3"/>
        <v>0</v>
      </c>
      <c r="CA4" s="55">
        <f t="shared" si="3"/>
        <v>0</v>
      </c>
      <c r="CB4" s="168"/>
      <c r="CC4" s="168"/>
      <c r="CD4" s="168"/>
      <c r="CE4" s="168"/>
      <c r="CF4" s="51"/>
      <c r="CG4" s="51"/>
      <c r="CH4" s="51"/>
      <c r="CI4" s="51"/>
      <c r="CJ4" s="51"/>
      <c r="CK4" s="168"/>
      <c r="CL4" s="168"/>
      <c r="CM4" s="168"/>
      <c r="CN4" s="168"/>
      <c r="CO4" s="168"/>
      <c r="CP4" s="168"/>
      <c r="CQ4" s="168"/>
      <c r="CR4" s="168"/>
      <c r="CS4" s="168"/>
      <c r="CT4" s="168"/>
      <c r="CU4" s="168"/>
      <c r="CV4" s="168"/>
      <c r="CW4" s="168"/>
      <c r="CX4" s="168"/>
      <c r="CY4" s="168"/>
      <c r="CZ4" s="168"/>
      <c r="DA4" s="51"/>
      <c r="DB4" s="51"/>
      <c r="DC4" s="51"/>
      <c r="DD4" s="51"/>
      <c r="DE4" s="51"/>
      <c r="DF4" s="51"/>
      <c r="DG4" s="51"/>
      <c r="DH4" s="51"/>
      <c r="DI4" s="51"/>
      <c r="DJ4" s="51"/>
      <c r="DK4" s="51"/>
      <c r="DL4" s="51"/>
      <c r="DM4" s="51"/>
      <c r="DN4" s="51"/>
      <c r="DO4" s="168"/>
      <c r="DP4" s="168"/>
      <c r="DQ4" s="168"/>
      <c r="DR4" s="168"/>
      <c r="DS4" s="168"/>
      <c r="DT4" s="168"/>
      <c r="DU4" s="168"/>
      <c r="DV4" s="168"/>
      <c r="DW4" s="168"/>
      <c r="DX4" s="168"/>
      <c r="DY4" s="168"/>
      <c r="DZ4" s="168"/>
      <c r="EA4" s="168"/>
      <c r="EB4" s="168"/>
      <c r="EC4" s="168"/>
      <c r="ED4" s="168"/>
      <c r="EE4" s="51"/>
      <c r="EF4" s="51"/>
      <c r="EG4" s="51"/>
      <c r="EH4" s="51"/>
      <c r="EI4" s="51"/>
      <c r="EJ4" s="51"/>
      <c r="EK4" s="51"/>
      <c r="EL4" s="51"/>
      <c r="EM4" s="51"/>
      <c r="EN4" s="51"/>
      <c r="EO4" s="51"/>
      <c r="EP4" s="51"/>
      <c r="EQ4" s="51"/>
      <c r="ER4" s="51"/>
      <c r="ES4" s="51"/>
      <c r="ET4" s="51"/>
      <c r="EU4" s="51"/>
      <c r="EV4" s="51"/>
      <c r="EW4" s="51"/>
      <c r="EX4" s="51"/>
    </row>
    <row r="5" spans="1:163" s="52" customFormat="1" ht="15" customHeight="1">
      <c r="A5" s="1046" t="s">
        <v>15</v>
      </c>
      <c r="B5" s="1003"/>
      <c r="C5" s="1000">
        <f>'LISTADO FAMILIAS'!C5</f>
        <v>0</v>
      </c>
      <c r="D5" s="1168"/>
      <c r="E5" s="1169"/>
      <c r="F5" s="994" t="s">
        <v>16</v>
      </c>
      <c r="G5" s="995"/>
      <c r="H5" s="1053">
        <f>'LISTADO FAMILIAS'!I5</f>
        <v>0</v>
      </c>
      <c r="I5" s="1053"/>
      <c r="J5" s="1053"/>
      <c r="K5" s="1053"/>
      <c r="L5" s="1053"/>
      <c r="M5" s="1053"/>
      <c r="N5" s="1003" t="s">
        <v>24</v>
      </c>
      <c r="O5" s="1003"/>
      <c r="P5" s="1003"/>
      <c r="Q5" s="1003"/>
      <c r="R5" s="1053">
        <f>'LISTADO FAMILIAS'!C9</f>
        <v>0</v>
      </c>
      <c r="S5" s="1054"/>
      <c r="T5" s="1054"/>
      <c r="U5" s="1054"/>
      <c r="V5" s="1054"/>
      <c r="W5" s="1054"/>
      <c r="X5" s="1054"/>
      <c r="Y5" s="1054"/>
      <c r="Z5" s="1003" t="s">
        <v>25</v>
      </c>
      <c r="AA5" s="1003"/>
      <c r="AB5" s="1003"/>
      <c r="AC5" s="1003"/>
      <c r="AD5" s="1003"/>
      <c r="AE5" s="1129">
        <f>'LISTADO FAMILIAS'!I9</f>
        <v>0</v>
      </c>
      <c r="AF5" s="1130"/>
      <c r="AG5" s="1130"/>
      <c r="AH5" s="1130"/>
      <c r="AI5" s="1130"/>
      <c r="AJ5" s="1130"/>
      <c r="AK5" s="1131"/>
      <c r="AQ5" s="1016"/>
      <c r="AR5" s="287" t="s">
        <v>59</v>
      </c>
      <c r="AS5" s="53">
        <f>DA32</f>
        <v>0</v>
      </c>
      <c r="AT5" s="54">
        <f t="shared" ref="AT5:BF5" si="4">DB32</f>
        <v>0</v>
      </c>
      <c r="AU5" s="54">
        <f t="shared" si="4"/>
        <v>0</v>
      </c>
      <c r="AV5" s="54">
        <f t="shared" si="4"/>
        <v>0</v>
      </c>
      <c r="AW5" s="54">
        <f t="shared" si="4"/>
        <v>0</v>
      </c>
      <c r="AX5" s="54">
        <f t="shared" si="4"/>
        <v>0</v>
      </c>
      <c r="AY5" s="54">
        <f t="shared" si="4"/>
        <v>0</v>
      </c>
      <c r="AZ5" s="54">
        <f t="shared" si="4"/>
        <v>0</v>
      </c>
      <c r="BA5" s="54">
        <f t="shared" si="4"/>
        <v>0</v>
      </c>
      <c r="BB5" s="54">
        <f t="shared" si="4"/>
        <v>0</v>
      </c>
      <c r="BC5" s="54">
        <f t="shared" si="4"/>
        <v>0</v>
      </c>
      <c r="BD5" s="54">
        <f t="shared" si="4"/>
        <v>0</v>
      </c>
      <c r="BE5" s="54">
        <f t="shared" si="4"/>
        <v>0</v>
      </c>
      <c r="BF5" s="55">
        <f t="shared" si="4"/>
        <v>0</v>
      </c>
      <c r="BG5" s="168"/>
      <c r="BH5" s="168"/>
      <c r="BI5" s="168"/>
      <c r="BJ5" s="1163" t="s">
        <v>14</v>
      </c>
      <c r="BK5" s="1163"/>
      <c r="BL5" s="1163"/>
      <c r="BM5" s="1163"/>
      <c r="BN5" s="53">
        <f>DP32</f>
        <v>0</v>
      </c>
      <c r="BO5" s="54">
        <f t="shared" ref="BO5:CA5" si="5">DQ32</f>
        <v>0</v>
      </c>
      <c r="BP5" s="54">
        <f t="shared" si="5"/>
        <v>0</v>
      </c>
      <c r="BQ5" s="54">
        <f t="shared" si="5"/>
        <v>0</v>
      </c>
      <c r="BR5" s="54">
        <f t="shared" si="5"/>
        <v>0</v>
      </c>
      <c r="BS5" s="54">
        <f t="shared" si="5"/>
        <v>0</v>
      </c>
      <c r="BT5" s="54">
        <f t="shared" si="5"/>
        <v>0</v>
      </c>
      <c r="BU5" s="54">
        <f t="shared" si="5"/>
        <v>0</v>
      </c>
      <c r="BV5" s="54">
        <f t="shared" si="5"/>
        <v>0</v>
      </c>
      <c r="BW5" s="54">
        <f t="shared" si="5"/>
        <v>0</v>
      </c>
      <c r="BX5" s="54">
        <f t="shared" si="5"/>
        <v>0</v>
      </c>
      <c r="BY5" s="54">
        <f t="shared" si="5"/>
        <v>0</v>
      </c>
      <c r="BZ5" s="54">
        <f t="shared" si="5"/>
        <v>0</v>
      </c>
      <c r="CA5" s="55">
        <f t="shared" si="5"/>
        <v>0</v>
      </c>
      <c r="CB5" s="168"/>
      <c r="CC5" s="168"/>
      <c r="CD5" s="168"/>
      <c r="CE5" s="168"/>
      <c r="CF5" s="51"/>
      <c r="CG5" s="51"/>
      <c r="CH5" s="51"/>
      <c r="CI5" s="51"/>
      <c r="CJ5" s="51"/>
      <c r="CK5" s="168"/>
      <c r="CL5" s="168"/>
      <c r="CM5" s="168"/>
      <c r="CN5" s="168"/>
      <c r="CO5" s="168"/>
      <c r="CP5" s="168"/>
      <c r="CQ5" s="168"/>
      <c r="CR5" s="168"/>
      <c r="CS5" s="168"/>
      <c r="CT5" s="168"/>
      <c r="CU5" s="168"/>
      <c r="CV5" s="168"/>
      <c r="CW5" s="168"/>
      <c r="CX5" s="168"/>
      <c r="CY5" s="168"/>
      <c r="CZ5" s="168"/>
      <c r="DA5" s="51"/>
      <c r="DB5" s="51"/>
      <c r="DC5" s="51"/>
      <c r="DD5" s="51"/>
      <c r="DE5" s="51"/>
      <c r="DF5" s="51"/>
      <c r="DG5" s="51"/>
      <c r="DH5" s="51"/>
      <c r="DI5" s="51"/>
      <c r="DJ5" s="51"/>
      <c r="DK5" s="51"/>
      <c r="DL5" s="51"/>
      <c r="DM5" s="51"/>
      <c r="DN5" s="51"/>
      <c r="DO5" s="168"/>
      <c r="DP5" s="168"/>
      <c r="DQ5" s="168"/>
      <c r="DR5" s="168"/>
      <c r="DS5" s="168"/>
      <c r="DT5" s="168"/>
      <c r="DU5" s="168"/>
      <c r="DV5" s="168"/>
      <c r="DW5" s="168"/>
      <c r="DX5" s="168"/>
      <c r="DY5" s="168"/>
      <c r="DZ5" s="168"/>
      <c r="EA5" s="168"/>
      <c r="EB5" s="168"/>
      <c r="EC5" s="168"/>
      <c r="ED5" s="168"/>
      <c r="EE5" s="51"/>
      <c r="EF5" s="51"/>
      <c r="EG5" s="51"/>
      <c r="EH5" s="51"/>
      <c r="EI5" s="51"/>
      <c r="EJ5" s="51"/>
      <c r="EK5" s="51"/>
      <c r="EL5" s="51"/>
      <c r="EM5" s="51"/>
      <c r="EN5" s="51"/>
      <c r="EO5" s="51"/>
      <c r="EP5" s="51"/>
      <c r="EQ5" s="51"/>
      <c r="ER5" s="51"/>
      <c r="ES5" s="51"/>
      <c r="ET5" s="51"/>
      <c r="EU5" s="51"/>
      <c r="EV5" s="51"/>
      <c r="EW5" s="51"/>
      <c r="EX5" s="51"/>
    </row>
    <row r="6" spans="1:163" s="52" customFormat="1" ht="15" customHeight="1" thickBot="1">
      <c r="A6" s="1047" t="s">
        <v>19</v>
      </c>
      <c r="B6" s="1048"/>
      <c r="C6" s="1170">
        <f>'LISTADO FAMILIAS'!C6</f>
        <v>0</v>
      </c>
      <c r="D6" s="1171"/>
      <c r="E6" s="1172"/>
      <c r="F6" s="992" t="s">
        <v>20</v>
      </c>
      <c r="G6" s="993"/>
      <c r="H6" s="1121">
        <f>'LISTADO FAMILIAS'!I6</f>
        <v>0</v>
      </c>
      <c r="I6" s="1121"/>
      <c r="J6" s="1121"/>
      <c r="K6" s="1121"/>
      <c r="L6" s="1121"/>
      <c r="M6" s="1121"/>
      <c r="N6" s="1048" t="s">
        <v>20</v>
      </c>
      <c r="O6" s="1048"/>
      <c r="P6" s="1048"/>
      <c r="Q6" s="1048"/>
      <c r="R6" s="1121">
        <f>'LISTADO FAMILIAS'!C10</f>
        <v>0</v>
      </c>
      <c r="S6" s="1164"/>
      <c r="T6" s="1164"/>
      <c r="U6" s="1164"/>
      <c r="V6" s="1164"/>
      <c r="W6" s="1164"/>
      <c r="X6" s="1164"/>
      <c r="Y6" s="1164"/>
      <c r="Z6" s="1048" t="s">
        <v>20</v>
      </c>
      <c r="AA6" s="1048"/>
      <c r="AB6" s="1048"/>
      <c r="AC6" s="1048"/>
      <c r="AD6" s="1048"/>
      <c r="AE6" s="1165">
        <f>'LISTADO FAMILIAS'!I10</f>
        <v>0</v>
      </c>
      <c r="AF6" s="1166"/>
      <c r="AG6" s="1166"/>
      <c r="AH6" s="1166"/>
      <c r="AI6" s="1166"/>
      <c r="AJ6" s="1166"/>
      <c r="AK6" s="1167"/>
      <c r="AQ6" s="1016"/>
      <c r="AR6" s="288" t="s">
        <v>18</v>
      </c>
      <c r="AS6" s="178">
        <f>EE32</f>
        <v>0</v>
      </c>
      <c r="AT6" s="179">
        <f t="shared" ref="AT6:BF6" si="6">EF32</f>
        <v>0</v>
      </c>
      <c r="AU6" s="179">
        <f t="shared" si="6"/>
        <v>0</v>
      </c>
      <c r="AV6" s="179">
        <f t="shared" si="6"/>
        <v>0</v>
      </c>
      <c r="AW6" s="179">
        <f t="shared" si="6"/>
        <v>0</v>
      </c>
      <c r="AX6" s="179">
        <f t="shared" si="6"/>
        <v>0</v>
      </c>
      <c r="AY6" s="179">
        <f t="shared" si="6"/>
        <v>0</v>
      </c>
      <c r="AZ6" s="179">
        <f t="shared" si="6"/>
        <v>0</v>
      </c>
      <c r="BA6" s="179">
        <f t="shared" si="6"/>
        <v>0</v>
      </c>
      <c r="BB6" s="179">
        <f t="shared" si="6"/>
        <v>0</v>
      </c>
      <c r="BC6" s="179">
        <f t="shared" si="6"/>
        <v>0</v>
      </c>
      <c r="BD6" s="179">
        <f t="shared" si="6"/>
        <v>0</v>
      </c>
      <c r="BE6" s="179">
        <f t="shared" si="6"/>
        <v>0</v>
      </c>
      <c r="BF6" s="323">
        <f t="shared" si="6"/>
        <v>0</v>
      </c>
      <c r="BG6" s="168"/>
      <c r="BH6" s="168"/>
      <c r="BI6" s="168"/>
      <c r="BJ6" s="1163" t="s">
        <v>18</v>
      </c>
      <c r="BK6" s="1163"/>
      <c r="BL6" s="1163"/>
      <c r="BM6" s="1163"/>
      <c r="BN6" s="178">
        <f>ET32</f>
        <v>0</v>
      </c>
      <c r="BO6" s="179">
        <f t="shared" ref="BO6:CA6" si="7">EU32</f>
        <v>0</v>
      </c>
      <c r="BP6" s="179">
        <f t="shared" si="7"/>
        <v>0</v>
      </c>
      <c r="BQ6" s="179">
        <f t="shared" si="7"/>
        <v>0</v>
      </c>
      <c r="BR6" s="179">
        <f t="shared" si="7"/>
        <v>0</v>
      </c>
      <c r="BS6" s="179">
        <f t="shared" si="7"/>
        <v>0</v>
      </c>
      <c r="BT6" s="179">
        <f t="shared" si="7"/>
        <v>0</v>
      </c>
      <c r="BU6" s="179">
        <f t="shared" si="7"/>
        <v>0</v>
      </c>
      <c r="BV6" s="179">
        <f t="shared" si="7"/>
        <v>0</v>
      </c>
      <c r="BW6" s="179">
        <f t="shared" si="7"/>
        <v>0</v>
      </c>
      <c r="BX6" s="179">
        <f t="shared" si="7"/>
        <v>0</v>
      </c>
      <c r="BY6" s="179">
        <f t="shared" si="7"/>
        <v>0</v>
      </c>
      <c r="BZ6" s="179">
        <f t="shared" si="7"/>
        <v>0</v>
      </c>
      <c r="CA6" s="323">
        <f t="shared" si="7"/>
        <v>0</v>
      </c>
      <c r="CB6" s="168"/>
      <c r="CC6" s="168"/>
      <c r="CD6" s="168"/>
      <c r="CE6" s="168"/>
      <c r="CF6" s="51"/>
      <c r="CG6" s="51"/>
      <c r="CH6" s="51"/>
      <c r="CI6" s="51"/>
      <c r="CJ6" s="51"/>
      <c r="CK6" s="59"/>
      <c r="CL6" s="59"/>
      <c r="CM6" s="59"/>
      <c r="CN6" s="59"/>
      <c r="CO6" s="59"/>
      <c r="CP6" s="59"/>
      <c r="CQ6" s="59"/>
      <c r="CR6" s="59"/>
      <c r="CS6" s="59"/>
      <c r="CT6" s="59"/>
      <c r="CU6" s="59"/>
      <c r="CV6" s="59"/>
      <c r="CW6" s="59"/>
      <c r="CX6" s="59"/>
      <c r="CY6" s="59"/>
      <c r="CZ6" s="59"/>
      <c r="DA6" s="51"/>
      <c r="DB6" s="51"/>
      <c r="DC6" s="51"/>
      <c r="DD6" s="51"/>
      <c r="DE6" s="51"/>
      <c r="DF6" s="51"/>
      <c r="DG6" s="51"/>
      <c r="DH6" s="51"/>
      <c r="DI6" s="51"/>
      <c r="DJ6" s="51"/>
      <c r="DK6" s="51"/>
      <c r="DL6" s="51"/>
      <c r="DM6" s="51"/>
      <c r="DN6" s="51"/>
      <c r="DO6" s="59"/>
      <c r="DP6" s="59"/>
      <c r="DQ6" s="59"/>
      <c r="DR6" s="59"/>
      <c r="DS6" s="59"/>
      <c r="DT6" s="59"/>
      <c r="DU6" s="59"/>
      <c r="DV6" s="59"/>
      <c r="DW6" s="59"/>
      <c r="DX6" s="59"/>
      <c r="DY6" s="59"/>
      <c r="DZ6" s="59"/>
      <c r="EA6" s="59"/>
      <c r="EB6" s="59"/>
      <c r="EC6" s="59"/>
      <c r="ED6" s="59"/>
      <c r="EE6" s="51"/>
      <c r="EF6" s="51"/>
      <c r="EG6" s="51"/>
      <c r="EH6" s="51"/>
      <c r="EI6" s="51"/>
      <c r="EJ6" s="51"/>
      <c r="EK6" s="51"/>
      <c r="EL6" s="51"/>
      <c r="EM6" s="51"/>
      <c r="EN6" s="51"/>
      <c r="EO6" s="51"/>
      <c r="EP6" s="51"/>
      <c r="EQ6" s="51"/>
      <c r="ER6" s="51"/>
      <c r="ES6" s="51"/>
      <c r="ET6" s="51"/>
      <c r="EU6" s="51"/>
      <c r="EV6" s="51"/>
      <c r="EW6" s="51"/>
      <c r="EX6" s="51"/>
    </row>
    <row r="7" spans="1:163" s="52" customFormat="1" ht="9" customHeight="1" thickBot="1">
      <c r="A7" s="1118"/>
      <c r="B7" s="1119"/>
      <c r="C7" s="1119"/>
      <c r="D7" s="1119"/>
      <c r="E7" s="1119"/>
      <c r="F7" s="1119"/>
      <c r="G7" s="1119"/>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20"/>
      <c r="AQ7" s="1016"/>
      <c r="AR7" s="58"/>
      <c r="AS7" s="59"/>
      <c r="AT7" s="59"/>
      <c r="AU7" s="59"/>
      <c r="AV7" s="59"/>
      <c r="AW7" s="59"/>
      <c r="AX7" s="59"/>
      <c r="AY7" s="59"/>
      <c r="AZ7" s="59"/>
      <c r="BA7" s="59"/>
      <c r="BB7" s="59"/>
      <c r="BC7" s="59"/>
      <c r="BD7" s="59"/>
      <c r="BE7" s="59"/>
      <c r="BF7" s="59"/>
      <c r="BG7" s="59"/>
      <c r="BH7" s="59"/>
      <c r="BI7" s="59"/>
      <c r="BJ7" s="59"/>
      <c r="BK7" s="59"/>
      <c r="CK7" s="59"/>
      <c r="CL7" s="59"/>
      <c r="CM7" s="59"/>
      <c r="CN7" s="59"/>
      <c r="CO7" s="59"/>
      <c r="CP7" s="59"/>
      <c r="CQ7" s="59"/>
      <c r="CR7" s="59"/>
      <c r="CS7" s="59"/>
      <c r="CT7" s="59"/>
      <c r="CU7" s="59"/>
      <c r="CV7" s="59"/>
      <c r="CW7" s="59"/>
      <c r="CX7" s="59"/>
      <c r="CY7" s="59"/>
      <c r="CZ7" s="59"/>
      <c r="DO7" s="59"/>
      <c r="DP7" s="59"/>
      <c r="DQ7" s="59"/>
      <c r="DR7" s="59"/>
      <c r="DS7" s="59"/>
      <c r="DT7" s="59"/>
      <c r="DU7" s="59"/>
      <c r="DV7" s="59"/>
      <c r="DW7" s="59"/>
      <c r="DX7" s="59"/>
      <c r="DY7" s="59"/>
      <c r="DZ7" s="59"/>
      <c r="EA7" s="59"/>
      <c r="EB7" s="59"/>
      <c r="EC7" s="59"/>
      <c r="ED7" s="59"/>
    </row>
    <row r="8" spans="1:163" s="61" customFormat="1" ht="21" customHeight="1" thickBot="1">
      <c r="A8" s="1007" t="s">
        <v>60</v>
      </c>
      <c r="B8" s="1008"/>
      <c r="C8" s="1008"/>
      <c r="D8" s="1008"/>
      <c r="E8" s="1008"/>
      <c r="F8" s="1008"/>
      <c r="G8" s="1009"/>
      <c r="H8" s="1072" t="s">
        <v>61</v>
      </c>
      <c r="I8" s="1073"/>
      <c r="J8" s="1073"/>
      <c r="K8" s="1073"/>
      <c r="L8" s="1073"/>
      <c r="M8" s="1073"/>
      <c r="N8" s="1073"/>
      <c r="O8" s="1073"/>
      <c r="P8" s="1073"/>
      <c r="Q8" s="1073"/>
      <c r="R8" s="1073"/>
      <c r="S8" s="1073"/>
      <c r="T8" s="1073"/>
      <c r="U8" s="1073"/>
      <c r="V8" s="1074"/>
      <c r="W8" s="1071"/>
      <c r="X8" s="1072" t="s">
        <v>62</v>
      </c>
      <c r="Y8" s="1073"/>
      <c r="Z8" s="1073"/>
      <c r="AA8" s="1073"/>
      <c r="AB8" s="1073"/>
      <c r="AC8" s="1073"/>
      <c r="AD8" s="1073"/>
      <c r="AE8" s="1073"/>
      <c r="AF8" s="1073"/>
      <c r="AG8" s="1073"/>
      <c r="AH8" s="1073"/>
      <c r="AI8" s="1073"/>
      <c r="AJ8" s="1073"/>
      <c r="AK8" s="1074"/>
      <c r="AQ8" s="1016"/>
    </row>
    <row r="9" spans="1:163" ht="45" customHeight="1" thickBot="1">
      <c r="A9" s="1019" t="s">
        <v>27</v>
      </c>
      <c r="B9" s="1043" t="s">
        <v>28</v>
      </c>
      <c r="C9" s="1043" t="s">
        <v>29</v>
      </c>
      <c r="D9" s="348" t="s">
        <v>30</v>
      </c>
      <c r="E9" s="349"/>
      <c r="F9" s="349"/>
      <c r="G9" s="1112" t="s">
        <v>63</v>
      </c>
      <c r="H9" s="1067" t="s">
        <v>39</v>
      </c>
      <c r="I9" s="1068"/>
      <c r="J9" s="1068"/>
      <c r="K9" s="1024" t="s">
        <v>40</v>
      </c>
      <c r="L9" s="1024"/>
      <c r="M9" s="1024"/>
      <c r="N9" s="1024"/>
      <c r="O9" s="1023" t="s">
        <v>41</v>
      </c>
      <c r="P9" s="1023"/>
      <c r="Q9" s="1023"/>
      <c r="R9" s="1023"/>
      <c r="S9" s="1058" t="s">
        <v>42</v>
      </c>
      <c r="T9" s="1058"/>
      <c r="U9" s="1058"/>
      <c r="V9" s="1055" t="s">
        <v>64</v>
      </c>
      <c r="W9" s="1071"/>
      <c r="X9" s="1067" t="s">
        <v>39</v>
      </c>
      <c r="Y9" s="1068"/>
      <c r="Z9" s="1068"/>
      <c r="AA9" s="1024" t="s">
        <v>40</v>
      </c>
      <c r="AB9" s="1024"/>
      <c r="AC9" s="1024"/>
      <c r="AD9" s="1024"/>
      <c r="AE9" s="1023" t="s">
        <v>41</v>
      </c>
      <c r="AF9" s="1023"/>
      <c r="AG9" s="1023"/>
      <c r="AH9" s="1023"/>
      <c r="AI9" s="1058" t="s">
        <v>42</v>
      </c>
      <c r="AJ9" s="1058"/>
      <c r="AK9" s="1077"/>
      <c r="AP9" s="64"/>
      <c r="AQ9" s="1016"/>
      <c r="AS9" s="1088" t="s">
        <v>6</v>
      </c>
      <c r="AT9" s="1088"/>
      <c r="AU9" s="1088"/>
      <c r="AV9" s="1088"/>
      <c r="AW9" s="1088"/>
      <c r="AX9" s="1088"/>
      <c r="AY9" s="1088"/>
      <c r="AZ9" s="1088"/>
      <c r="BA9" s="1088"/>
      <c r="BB9" s="1088"/>
      <c r="BC9" s="1088"/>
      <c r="BD9" s="1088"/>
      <c r="BE9" s="1088"/>
      <c r="BF9" s="1088"/>
      <c r="BG9" s="169"/>
      <c r="BH9" s="169"/>
      <c r="BI9" s="169"/>
      <c r="BJ9" s="169"/>
      <c r="BK9" s="169"/>
      <c r="BL9" s="71"/>
      <c r="BM9" s="71"/>
      <c r="BN9" s="71"/>
      <c r="BO9" s="71"/>
      <c r="BP9" s="71"/>
      <c r="BQ9" s="71"/>
      <c r="BR9" s="71"/>
      <c r="BS9" s="71"/>
      <c r="BT9" s="71"/>
      <c r="BU9" s="71"/>
      <c r="BV9" s="71"/>
      <c r="BW9" s="1088" t="s">
        <v>65</v>
      </c>
      <c r="BX9" s="1088"/>
      <c r="BY9" s="1088"/>
      <c r="BZ9" s="1088"/>
      <c r="CA9" s="1088"/>
      <c r="CB9" s="1088"/>
      <c r="CC9" s="1088"/>
      <c r="CD9" s="1088"/>
      <c r="CE9" s="1088"/>
      <c r="CF9" s="1088"/>
      <c r="CG9" s="1088"/>
      <c r="CH9" s="1088"/>
      <c r="CI9" s="1088"/>
      <c r="CJ9" s="1088"/>
      <c r="CK9" s="169"/>
      <c r="CL9" s="169"/>
      <c r="CM9" s="169"/>
      <c r="CN9" s="169"/>
      <c r="CO9" s="169"/>
      <c r="CP9" s="169"/>
      <c r="CQ9" s="169"/>
      <c r="CR9" s="169"/>
      <c r="CS9" s="169"/>
      <c r="CT9" s="169"/>
      <c r="CU9" s="169"/>
      <c r="CV9" s="169"/>
      <c r="CW9" s="169"/>
      <c r="CX9" s="169"/>
      <c r="CY9" s="169"/>
      <c r="CZ9" s="169"/>
      <c r="DA9" s="1088" t="s">
        <v>14</v>
      </c>
      <c r="DB9" s="1088"/>
      <c r="DC9" s="1088"/>
      <c r="DD9" s="1088"/>
      <c r="DE9" s="1088"/>
      <c r="DF9" s="1088"/>
      <c r="DG9" s="1088"/>
      <c r="DH9" s="1088"/>
      <c r="DI9" s="1088"/>
      <c r="DJ9" s="1088"/>
      <c r="DK9" s="1088"/>
      <c r="DL9" s="1088"/>
      <c r="DM9" s="1088"/>
      <c r="DN9" s="1088"/>
      <c r="DO9" s="169"/>
      <c r="DP9" s="169"/>
      <c r="DQ9" s="169"/>
      <c r="DR9" s="169"/>
      <c r="DS9" s="169"/>
      <c r="DT9" s="169"/>
      <c r="DU9" s="169"/>
      <c r="DV9" s="169"/>
      <c r="DW9" s="169"/>
      <c r="DX9" s="169"/>
      <c r="DY9" s="169"/>
      <c r="DZ9" s="169"/>
      <c r="EA9" s="169"/>
      <c r="EB9" s="169"/>
      <c r="EC9" s="169"/>
      <c r="ED9" s="169"/>
      <c r="EE9" s="1088" t="s">
        <v>18</v>
      </c>
      <c r="EF9" s="1088"/>
      <c r="EG9" s="1088"/>
      <c r="EH9" s="1088"/>
      <c r="EI9" s="1088"/>
      <c r="EJ9" s="1088"/>
      <c r="EK9" s="1088"/>
      <c r="EL9" s="1088"/>
      <c r="EM9" s="1088"/>
      <c r="EN9" s="1088"/>
      <c r="EO9" s="1088"/>
      <c r="EP9" s="1088"/>
      <c r="EQ9" s="1088"/>
      <c r="ER9" s="1088"/>
    </row>
    <row r="10" spans="1:163" s="66" customFormat="1" ht="77.25" customHeight="1">
      <c r="A10" s="1020"/>
      <c r="B10" s="1044"/>
      <c r="C10" s="1044"/>
      <c r="D10" s="346"/>
      <c r="E10" s="347"/>
      <c r="F10" s="347"/>
      <c r="G10" s="1113"/>
      <c r="H10" s="1078" t="s">
        <v>44</v>
      </c>
      <c r="I10" s="1079" t="s">
        <v>45</v>
      </c>
      <c r="J10" s="1079" t="s">
        <v>46</v>
      </c>
      <c r="K10" s="1070" t="s">
        <v>47</v>
      </c>
      <c r="L10" s="1070" t="s">
        <v>48</v>
      </c>
      <c r="M10" s="1070" t="s">
        <v>49</v>
      </c>
      <c r="N10" s="1070" t="s">
        <v>50</v>
      </c>
      <c r="O10" s="1022" t="s">
        <v>51</v>
      </c>
      <c r="P10" s="1022" t="s">
        <v>52</v>
      </c>
      <c r="Q10" s="1022" t="s">
        <v>53</v>
      </c>
      <c r="R10" s="1022" t="s">
        <v>54</v>
      </c>
      <c r="S10" s="1057" t="s">
        <v>55</v>
      </c>
      <c r="T10" s="1057" t="s">
        <v>56</v>
      </c>
      <c r="U10" s="1057" t="s">
        <v>57</v>
      </c>
      <c r="V10" s="1056"/>
      <c r="W10" s="1071"/>
      <c r="X10" s="1078" t="s">
        <v>44</v>
      </c>
      <c r="Y10" s="1079" t="s">
        <v>45</v>
      </c>
      <c r="Z10" s="1079" t="s">
        <v>46</v>
      </c>
      <c r="AA10" s="1070" t="s">
        <v>47</v>
      </c>
      <c r="AB10" s="1070" t="s">
        <v>48</v>
      </c>
      <c r="AC10" s="1070" t="s">
        <v>49</v>
      </c>
      <c r="AD10" s="1070" t="s">
        <v>50</v>
      </c>
      <c r="AE10" s="1022" t="s">
        <v>51</v>
      </c>
      <c r="AF10" s="1022" t="s">
        <v>52</v>
      </c>
      <c r="AG10" s="1022" t="s">
        <v>53</v>
      </c>
      <c r="AH10" s="1022" t="s">
        <v>54</v>
      </c>
      <c r="AI10" s="1057" t="s">
        <v>55</v>
      </c>
      <c r="AJ10" s="1057" t="s">
        <v>56</v>
      </c>
      <c r="AK10" s="1161" t="s">
        <v>57</v>
      </c>
      <c r="AQ10" s="1016"/>
      <c r="AR10" s="67"/>
      <c r="AS10" s="1063" t="s">
        <v>44</v>
      </c>
      <c r="AT10" s="1065" t="s">
        <v>45</v>
      </c>
      <c r="AU10" s="1065" t="s">
        <v>46</v>
      </c>
      <c r="AV10" s="1065" t="s">
        <v>47</v>
      </c>
      <c r="AW10" s="1065" t="s">
        <v>48</v>
      </c>
      <c r="AX10" s="1065" t="s">
        <v>49</v>
      </c>
      <c r="AY10" s="1065" t="s">
        <v>50</v>
      </c>
      <c r="AZ10" s="1065" t="s">
        <v>51</v>
      </c>
      <c r="BA10" s="1065" t="s">
        <v>52</v>
      </c>
      <c r="BB10" s="1065" t="s">
        <v>53</v>
      </c>
      <c r="BC10" s="1065" t="s">
        <v>54</v>
      </c>
      <c r="BD10" s="1065" t="s">
        <v>55</v>
      </c>
      <c r="BE10" s="1065" t="s">
        <v>56</v>
      </c>
      <c r="BF10" s="1091" t="s">
        <v>57</v>
      </c>
      <c r="BG10" s="1097" t="s">
        <v>66</v>
      </c>
      <c r="BH10" s="1103" t="s">
        <v>44</v>
      </c>
      <c r="BI10" s="1093" t="s">
        <v>45</v>
      </c>
      <c r="BJ10" s="1093" t="s">
        <v>46</v>
      </c>
      <c r="BK10" s="1093" t="s">
        <v>47</v>
      </c>
      <c r="BL10" s="1093" t="s">
        <v>48</v>
      </c>
      <c r="BM10" s="1093" t="s">
        <v>49</v>
      </c>
      <c r="BN10" s="1093" t="s">
        <v>50</v>
      </c>
      <c r="BO10" s="1093" t="s">
        <v>51</v>
      </c>
      <c r="BP10" s="1093" t="s">
        <v>52</v>
      </c>
      <c r="BQ10" s="1093" t="s">
        <v>53</v>
      </c>
      <c r="BR10" s="1093" t="s">
        <v>54</v>
      </c>
      <c r="BS10" s="1093" t="s">
        <v>55</v>
      </c>
      <c r="BT10" s="1093" t="s">
        <v>56</v>
      </c>
      <c r="BU10" s="1095" t="s">
        <v>57</v>
      </c>
      <c r="BV10" s="172"/>
      <c r="BW10" s="1063" t="s">
        <v>44</v>
      </c>
      <c r="BX10" s="1065" t="s">
        <v>45</v>
      </c>
      <c r="BY10" s="1065" t="s">
        <v>46</v>
      </c>
      <c r="BZ10" s="1065" t="s">
        <v>47</v>
      </c>
      <c r="CA10" s="1065" t="s">
        <v>48</v>
      </c>
      <c r="CB10" s="1065" t="s">
        <v>49</v>
      </c>
      <c r="CC10" s="1065" t="s">
        <v>50</v>
      </c>
      <c r="CD10" s="1065" t="s">
        <v>51</v>
      </c>
      <c r="CE10" s="1065" t="s">
        <v>52</v>
      </c>
      <c r="CF10" s="1065" t="s">
        <v>53</v>
      </c>
      <c r="CG10" s="1065" t="s">
        <v>54</v>
      </c>
      <c r="CH10" s="1065" t="s">
        <v>55</v>
      </c>
      <c r="CI10" s="1065" t="s">
        <v>56</v>
      </c>
      <c r="CJ10" s="1091" t="s">
        <v>57</v>
      </c>
      <c r="CK10" s="1097" t="s">
        <v>66</v>
      </c>
      <c r="CL10" s="1105" t="s">
        <v>44</v>
      </c>
      <c r="CM10" s="1093" t="s">
        <v>45</v>
      </c>
      <c r="CN10" s="1093" t="s">
        <v>46</v>
      </c>
      <c r="CO10" s="1093" t="s">
        <v>47</v>
      </c>
      <c r="CP10" s="1093" t="s">
        <v>48</v>
      </c>
      <c r="CQ10" s="1093" t="s">
        <v>49</v>
      </c>
      <c r="CR10" s="1093" t="s">
        <v>50</v>
      </c>
      <c r="CS10" s="1093" t="s">
        <v>51</v>
      </c>
      <c r="CT10" s="1093" t="s">
        <v>52</v>
      </c>
      <c r="CU10" s="1093" t="s">
        <v>53</v>
      </c>
      <c r="CV10" s="1093" t="s">
        <v>54</v>
      </c>
      <c r="CW10" s="1093" t="s">
        <v>55</v>
      </c>
      <c r="CX10" s="1093" t="s">
        <v>56</v>
      </c>
      <c r="CY10" s="1095" t="s">
        <v>57</v>
      </c>
      <c r="CZ10" s="299"/>
      <c r="DA10" s="1063" t="s">
        <v>44</v>
      </c>
      <c r="DB10" s="1065" t="s">
        <v>45</v>
      </c>
      <c r="DC10" s="1065" t="s">
        <v>46</v>
      </c>
      <c r="DD10" s="1065" t="s">
        <v>47</v>
      </c>
      <c r="DE10" s="1065" t="s">
        <v>48</v>
      </c>
      <c r="DF10" s="1065" t="s">
        <v>49</v>
      </c>
      <c r="DG10" s="1065" t="s">
        <v>50</v>
      </c>
      <c r="DH10" s="1065" t="s">
        <v>51</v>
      </c>
      <c r="DI10" s="1065" t="s">
        <v>52</v>
      </c>
      <c r="DJ10" s="1065" t="s">
        <v>53</v>
      </c>
      <c r="DK10" s="1065" t="s">
        <v>54</v>
      </c>
      <c r="DL10" s="1065" t="s">
        <v>55</v>
      </c>
      <c r="DM10" s="1065" t="s">
        <v>56</v>
      </c>
      <c r="DN10" s="1091" t="s">
        <v>57</v>
      </c>
      <c r="DO10" s="1097" t="s">
        <v>66</v>
      </c>
      <c r="DP10" s="1105" t="s">
        <v>44</v>
      </c>
      <c r="DQ10" s="1093" t="s">
        <v>45</v>
      </c>
      <c r="DR10" s="1093" t="s">
        <v>46</v>
      </c>
      <c r="DS10" s="1093" t="s">
        <v>47</v>
      </c>
      <c r="DT10" s="1093" t="s">
        <v>48</v>
      </c>
      <c r="DU10" s="1093" t="s">
        <v>49</v>
      </c>
      <c r="DV10" s="1093" t="s">
        <v>50</v>
      </c>
      <c r="DW10" s="1093" t="s">
        <v>51</v>
      </c>
      <c r="DX10" s="1093" t="s">
        <v>52</v>
      </c>
      <c r="DY10" s="1093" t="s">
        <v>53</v>
      </c>
      <c r="DZ10" s="1093" t="s">
        <v>54</v>
      </c>
      <c r="EA10" s="1093" t="s">
        <v>55</v>
      </c>
      <c r="EB10" s="1093" t="s">
        <v>56</v>
      </c>
      <c r="EC10" s="1095" t="s">
        <v>57</v>
      </c>
      <c r="ED10" s="299"/>
      <c r="EE10" s="1063" t="s">
        <v>44</v>
      </c>
      <c r="EF10" s="1065" t="s">
        <v>45</v>
      </c>
      <c r="EG10" s="1065" t="s">
        <v>46</v>
      </c>
      <c r="EH10" s="1065" t="s">
        <v>47</v>
      </c>
      <c r="EI10" s="1065" t="s">
        <v>48</v>
      </c>
      <c r="EJ10" s="1065" t="s">
        <v>49</v>
      </c>
      <c r="EK10" s="1065" t="s">
        <v>50</v>
      </c>
      <c r="EL10" s="1065" t="s">
        <v>51</v>
      </c>
      <c r="EM10" s="1065" t="s">
        <v>52</v>
      </c>
      <c r="EN10" s="1065" t="s">
        <v>53</v>
      </c>
      <c r="EO10" s="1065" t="s">
        <v>54</v>
      </c>
      <c r="EP10" s="1065" t="s">
        <v>55</v>
      </c>
      <c r="EQ10" s="1065" t="s">
        <v>56</v>
      </c>
      <c r="ER10" s="1100" t="s">
        <v>57</v>
      </c>
      <c r="ES10" s="1097" t="s">
        <v>66</v>
      </c>
      <c r="ET10" s="1103" t="s">
        <v>44</v>
      </c>
      <c r="EU10" s="1093" t="s">
        <v>45</v>
      </c>
      <c r="EV10" s="1093" t="s">
        <v>46</v>
      </c>
      <c r="EW10" s="1093" t="s">
        <v>47</v>
      </c>
      <c r="EX10" s="1093" t="s">
        <v>48</v>
      </c>
      <c r="EY10" s="1093" t="s">
        <v>49</v>
      </c>
      <c r="EZ10" s="1093" t="s">
        <v>50</v>
      </c>
      <c r="FA10" s="1093" t="s">
        <v>51</v>
      </c>
      <c r="FB10" s="1093" t="s">
        <v>52</v>
      </c>
      <c r="FC10" s="1093" t="s">
        <v>53</v>
      </c>
      <c r="FD10" s="1093" t="s">
        <v>54</v>
      </c>
      <c r="FE10" s="1093" t="s">
        <v>55</v>
      </c>
      <c r="FF10" s="1093" t="s">
        <v>56</v>
      </c>
      <c r="FG10" s="1095" t="s">
        <v>57</v>
      </c>
    </row>
    <row r="11" spans="1:163" s="70" customFormat="1" ht="13.5" customHeight="1" thickBot="1">
      <c r="A11" s="1021"/>
      <c r="B11" s="1045"/>
      <c r="C11" s="1045"/>
      <c r="D11" s="346"/>
      <c r="E11" s="347"/>
      <c r="F11" s="347"/>
      <c r="G11" s="1114"/>
      <c r="H11" s="1078"/>
      <c r="I11" s="1079"/>
      <c r="J11" s="1079"/>
      <c r="K11" s="1070"/>
      <c r="L11" s="1070"/>
      <c r="M11" s="1070"/>
      <c r="N11" s="1070"/>
      <c r="O11" s="1022"/>
      <c r="P11" s="1022"/>
      <c r="Q11" s="1022"/>
      <c r="R11" s="1022"/>
      <c r="S11" s="1057"/>
      <c r="T11" s="1057"/>
      <c r="U11" s="1057"/>
      <c r="V11" s="1056"/>
      <c r="W11" s="1071"/>
      <c r="X11" s="1078"/>
      <c r="Y11" s="1079"/>
      <c r="Z11" s="1079"/>
      <c r="AA11" s="1070"/>
      <c r="AB11" s="1070"/>
      <c r="AC11" s="1070"/>
      <c r="AD11" s="1070"/>
      <c r="AE11" s="1022"/>
      <c r="AF11" s="1022"/>
      <c r="AG11" s="1022"/>
      <c r="AH11" s="1022"/>
      <c r="AI11" s="1057"/>
      <c r="AJ11" s="1057"/>
      <c r="AK11" s="1161"/>
      <c r="AQ11" s="1016"/>
      <c r="AR11" s="69"/>
      <c r="AS11" s="1064"/>
      <c r="AT11" s="1066"/>
      <c r="AU11" s="1066"/>
      <c r="AV11" s="1066"/>
      <c r="AW11" s="1066"/>
      <c r="AX11" s="1066"/>
      <c r="AY11" s="1066"/>
      <c r="AZ11" s="1066"/>
      <c r="BA11" s="1066"/>
      <c r="BB11" s="1066"/>
      <c r="BC11" s="1066"/>
      <c r="BD11" s="1066"/>
      <c r="BE11" s="1066"/>
      <c r="BF11" s="1092"/>
      <c r="BG11" s="1098"/>
      <c r="BH11" s="1104"/>
      <c r="BI11" s="1094"/>
      <c r="BJ11" s="1094"/>
      <c r="BK11" s="1094"/>
      <c r="BL11" s="1094"/>
      <c r="BM11" s="1094"/>
      <c r="BN11" s="1094"/>
      <c r="BO11" s="1094"/>
      <c r="BP11" s="1094"/>
      <c r="BQ11" s="1094"/>
      <c r="BR11" s="1094"/>
      <c r="BS11" s="1094"/>
      <c r="BT11" s="1094"/>
      <c r="BU11" s="1096"/>
      <c r="BV11" s="173"/>
      <c r="BW11" s="1089"/>
      <c r="BX11" s="1090"/>
      <c r="BY11" s="1090"/>
      <c r="BZ11" s="1090"/>
      <c r="CA11" s="1090"/>
      <c r="CB11" s="1090"/>
      <c r="CC11" s="1090"/>
      <c r="CD11" s="1090"/>
      <c r="CE11" s="1090"/>
      <c r="CF11" s="1090"/>
      <c r="CG11" s="1090"/>
      <c r="CH11" s="1090"/>
      <c r="CI11" s="1090"/>
      <c r="CJ11" s="1099"/>
      <c r="CK11" s="1107"/>
      <c r="CL11" s="1106"/>
      <c r="CM11" s="1102"/>
      <c r="CN11" s="1102"/>
      <c r="CO11" s="1102"/>
      <c r="CP11" s="1102"/>
      <c r="CQ11" s="1102"/>
      <c r="CR11" s="1102"/>
      <c r="CS11" s="1102"/>
      <c r="CT11" s="1102"/>
      <c r="CU11" s="1102"/>
      <c r="CV11" s="1102"/>
      <c r="CW11" s="1102"/>
      <c r="CX11" s="1102"/>
      <c r="CY11" s="1173"/>
      <c r="CZ11" s="299"/>
      <c r="DA11" s="1089"/>
      <c r="DB11" s="1090"/>
      <c r="DC11" s="1090"/>
      <c r="DD11" s="1090"/>
      <c r="DE11" s="1090"/>
      <c r="DF11" s="1090"/>
      <c r="DG11" s="1090"/>
      <c r="DH11" s="1090"/>
      <c r="DI11" s="1090"/>
      <c r="DJ11" s="1090"/>
      <c r="DK11" s="1090"/>
      <c r="DL11" s="1090"/>
      <c r="DM11" s="1090"/>
      <c r="DN11" s="1099"/>
      <c r="DO11" s="1098"/>
      <c r="DP11" s="1106"/>
      <c r="DQ11" s="1102"/>
      <c r="DR11" s="1102"/>
      <c r="DS11" s="1102"/>
      <c r="DT11" s="1102"/>
      <c r="DU11" s="1102"/>
      <c r="DV11" s="1102"/>
      <c r="DW11" s="1102"/>
      <c r="DX11" s="1102"/>
      <c r="DY11" s="1102"/>
      <c r="DZ11" s="1102"/>
      <c r="EA11" s="1102"/>
      <c r="EB11" s="1102"/>
      <c r="EC11" s="1173"/>
      <c r="ED11" s="299"/>
      <c r="EE11" s="1089"/>
      <c r="EF11" s="1090"/>
      <c r="EG11" s="1090"/>
      <c r="EH11" s="1090"/>
      <c r="EI11" s="1090"/>
      <c r="EJ11" s="1090"/>
      <c r="EK11" s="1090"/>
      <c r="EL11" s="1090"/>
      <c r="EM11" s="1090"/>
      <c r="EN11" s="1090"/>
      <c r="EO11" s="1090"/>
      <c r="EP11" s="1090"/>
      <c r="EQ11" s="1090"/>
      <c r="ER11" s="1101"/>
      <c r="ES11" s="1107"/>
      <c r="ET11" s="1104"/>
      <c r="EU11" s="1094"/>
      <c r="EV11" s="1094"/>
      <c r="EW11" s="1094"/>
      <c r="EX11" s="1094"/>
      <c r="EY11" s="1094"/>
      <c r="EZ11" s="1094"/>
      <c r="FA11" s="1094"/>
      <c r="FB11" s="1094"/>
      <c r="FC11" s="1094"/>
      <c r="FD11" s="1094"/>
      <c r="FE11" s="1094"/>
      <c r="FF11" s="1094"/>
      <c r="FG11" s="1096"/>
    </row>
    <row r="12" spans="1:163" s="72" customFormat="1" ht="18.75" customHeight="1">
      <c r="A12" s="216">
        <v>1</v>
      </c>
      <c r="B12" s="240">
        <f>'LISTADO FAMILIAS'!B14</f>
        <v>0</v>
      </c>
      <c r="C12" s="240">
        <f>'LISTADO FAMILIAS'!C14</f>
        <v>0</v>
      </c>
      <c r="D12" s="997">
        <f>'LISTADO FAMILIAS'!D14</f>
        <v>0</v>
      </c>
      <c r="E12" s="998"/>
      <c r="F12" s="999"/>
      <c r="G12" s="366">
        <f>'LISTADO FAMILIAS'!G14</f>
        <v>0</v>
      </c>
      <c r="H12" s="269">
        <f>'D(1)'!HX$1</f>
        <v>0</v>
      </c>
      <c r="I12" s="270">
        <f>'D(1)'!HY$1</f>
        <v>0</v>
      </c>
      <c r="J12" s="270">
        <f>'D(1)'!HZ$1</f>
        <v>0</v>
      </c>
      <c r="K12" s="270">
        <f>'D(1)'!IA$1</f>
        <v>0</v>
      </c>
      <c r="L12" s="270">
        <f>'D(1)'!IB$1</f>
        <v>0</v>
      </c>
      <c r="M12" s="270">
        <f>'D(1)'!IC$1</f>
        <v>0</v>
      </c>
      <c r="N12" s="270">
        <f>'D(1)'!ID$1</f>
        <v>0</v>
      </c>
      <c r="O12" s="270">
        <f>'D(1)'!IE$1</f>
        <v>0</v>
      </c>
      <c r="P12" s="270">
        <f>'D(1)'!IF$1</f>
        <v>0</v>
      </c>
      <c r="Q12" s="270">
        <f>'D(1)'!IG$1</f>
        <v>0</v>
      </c>
      <c r="R12" s="270">
        <f>'D(1)'!IH$1</f>
        <v>0</v>
      </c>
      <c r="S12" s="270">
        <f>'D(1)'!II$1</f>
        <v>0</v>
      </c>
      <c r="T12" s="270">
        <f>'D(1)'!IJ$1</f>
        <v>0</v>
      </c>
      <c r="U12" s="270">
        <f>'D(1)'!IK$1</f>
        <v>0</v>
      </c>
      <c r="V12" s="271">
        <f>SUM(H12:U12)</f>
        <v>0</v>
      </c>
      <c r="W12" s="1071"/>
      <c r="X12" s="269">
        <f>'D(1)'!DQ$1</f>
        <v>0</v>
      </c>
      <c r="Y12" s="270">
        <f>'D(1)'!DR$1</f>
        <v>0</v>
      </c>
      <c r="Z12" s="270">
        <f>'D(1)'!DS$1</f>
        <v>0</v>
      </c>
      <c r="AA12" s="270" t="str">
        <f>'D(1)'!DT$1</f>
        <v>x</v>
      </c>
      <c r="AB12" s="270">
        <f>'D(1)'!DU$1</f>
        <v>0</v>
      </c>
      <c r="AC12" s="270">
        <f>'D(1)'!DV$1</f>
        <v>0</v>
      </c>
      <c r="AD12" s="270">
        <f>'D(1)'!DW$1</f>
        <v>0</v>
      </c>
      <c r="AE12" s="270">
        <f>'D(1)'!DX$1</f>
        <v>0</v>
      </c>
      <c r="AF12" s="270">
        <f>'D(1)'!DY$1</f>
        <v>0</v>
      </c>
      <c r="AG12" s="270">
        <f>'D(1)'!DZ$1</f>
        <v>0</v>
      </c>
      <c r="AH12" s="270">
        <f>'D(1)'!EA$1</f>
        <v>0</v>
      </c>
      <c r="AI12" s="270">
        <f>'D(1)'!EB$1</f>
        <v>0</v>
      </c>
      <c r="AJ12" s="270">
        <f>'D(1)'!EC$1</f>
        <v>0</v>
      </c>
      <c r="AK12" s="271">
        <f>'D(1)'!ED$1</f>
        <v>0</v>
      </c>
      <c r="AQ12" s="1016"/>
      <c r="AR12" s="50"/>
      <c r="AS12" s="315">
        <f>IF($G12=$AR$3,H12,0)</f>
        <v>0</v>
      </c>
      <c r="AT12" s="316">
        <f t="shared" ref="AT12:BG12" si="8">IF($G12=$AR$3,I12,0)</f>
        <v>0</v>
      </c>
      <c r="AU12" s="316">
        <f t="shared" si="8"/>
        <v>0</v>
      </c>
      <c r="AV12" s="316">
        <f t="shared" si="8"/>
        <v>0</v>
      </c>
      <c r="AW12" s="316">
        <f t="shared" si="8"/>
        <v>0</v>
      </c>
      <c r="AX12" s="316">
        <f t="shared" si="8"/>
        <v>0</v>
      </c>
      <c r="AY12" s="316">
        <f t="shared" si="8"/>
        <v>0</v>
      </c>
      <c r="AZ12" s="316">
        <f t="shared" si="8"/>
        <v>0</v>
      </c>
      <c r="BA12" s="316">
        <f t="shared" si="8"/>
        <v>0</v>
      </c>
      <c r="BB12" s="316">
        <f t="shared" si="8"/>
        <v>0</v>
      </c>
      <c r="BC12" s="316">
        <f t="shared" si="8"/>
        <v>0</v>
      </c>
      <c r="BD12" s="316">
        <f t="shared" si="8"/>
        <v>0</v>
      </c>
      <c r="BE12" s="316">
        <f t="shared" si="8"/>
        <v>0</v>
      </c>
      <c r="BF12" s="316">
        <f t="shared" si="8"/>
        <v>0</v>
      </c>
      <c r="BG12" s="317">
        <f t="shared" si="8"/>
        <v>0</v>
      </c>
      <c r="BH12" s="488">
        <f>IF($G12=$AU$54,X12,0)</f>
        <v>0</v>
      </c>
      <c r="BI12" s="488">
        <f t="shared" ref="BI12:BI31" si="9">IF($G12=$AU$54,Y12,0)</f>
        <v>0</v>
      </c>
      <c r="BJ12" s="488">
        <f t="shared" ref="BJ12:BJ31" si="10">IF($G12=$AU$54,Z12,0)</f>
        <v>0</v>
      </c>
      <c r="BK12" s="488">
        <f t="shared" ref="BK12:BK31" si="11">IF($G12=$AU$54,AA12,0)</f>
        <v>0</v>
      </c>
      <c r="BL12" s="488">
        <f t="shared" ref="BL12:BL31" si="12">IF($G12=$AU$54,AB12,0)</f>
        <v>0</v>
      </c>
      <c r="BM12" s="488">
        <f t="shared" ref="BM12:BM31" si="13">IF($G12=$AU$54,AC12,0)</f>
        <v>0</v>
      </c>
      <c r="BN12" s="488">
        <f t="shared" ref="BN12:BN31" si="14">IF($G12=$AU$54,AD12,0)</f>
        <v>0</v>
      </c>
      <c r="BO12" s="488">
        <f t="shared" ref="BO12:BO31" si="15">IF($G12=$AU$54,AE12,0)</f>
        <v>0</v>
      </c>
      <c r="BP12" s="488">
        <f t="shared" ref="BP12:BP31" si="16">IF($G12=$AU$54,AF12,0)</f>
        <v>0</v>
      </c>
      <c r="BQ12" s="488">
        <f t="shared" ref="BQ12:BQ31" si="17">IF($G12=$AU$54,AG12,0)</f>
        <v>0</v>
      </c>
      <c r="BR12" s="488">
        <f t="shared" ref="BR12:BR31" si="18">IF($G12=$AU$54,AH12,0)</f>
        <v>0</v>
      </c>
      <c r="BS12" s="488">
        <f t="shared" ref="BS12:BS31" si="19">IF($G12=$AU$54,AI12,0)</f>
        <v>0</v>
      </c>
      <c r="BT12" s="488">
        <f t="shared" ref="BT12:BT31" si="20">IF($G12=$AU$54,AJ12,0)</f>
        <v>0</v>
      </c>
      <c r="BU12" s="488">
        <f t="shared" ref="BU12:BU31" si="21">IF($G12=$AU$54,AK12,0)</f>
        <v>0</v>
      </c>
      <c r="BV12" s="74"/>
      <c r="BW12" s="164">
        <f t="shared" ref="BW12:BW31" si="22">IF($G12=$AU$55,H12,0)</f>
        <v>0</v>
      </c>
      <c r="BX12" s="165">
        <f t="shared" ref="BX12:BX31" si="23">IF($G12=$AU$55,I12,0)</f>
        <v>0</v>
      </c>
      <c r="BY12" s="165">
        <f t="shared" ref="BY12:BY31" si="24">IF($G12=$AU$55,J12,0)</f>
        <v>0</v>
      </c>
      <c r="BZ12" s="165">
        <f t="shared" ref="BZ12:BZ31" si="25">IF($G12=$AU$55,K12,0)</f>
        <v>0</v>
      </c>
      <c r="CA12" s="165">
        <f t="shared" ref="CA12:CA31" si="26">IF($G12=$AU$55,L12,0)</f>
        <v>0</v>
      </c>
      <c r="CB12" s="165">
        <f t="shared" ref="CB12:CB31" si="27">IF($G12=$AU$55,M12,0)</f>
        <v>0</v>
      </c>
      <c r="CC12" s="165">
        <f t="shared" ref="CC12:CC31" si="28">IF($G12=$AU$55,N12,0)</f>
        <v>0</v>
      </c>
      <c r="CD12" s="165">
        <f t="shared" ref="CD12:CD31" si="29">IF($G12=$AU$55,O12,0)</f>
        <v>0</v>
      </c>
      <c r="CE12" s="165">
        <f t="shared" ref="CE12:CE31" si="30">IF($G12=$AU$55,P12,0)</f>
        <v>0</v>
      </c>
      <c r="CF12" s="165">
        <f t="shared" ref="CF12:CF31" si="31">IF($G12=$AU$55,Q12,0)</f>
        <v>0</v>
      </c>
      <c r="CG12" s="165">
        <f t="shared" ref="CG12:CG31" si="32">IF($G12=$AU$55,R12,0)</f>
        <v>0</v>
      </c>
      <c r="CH12" s="165">
        <f t="shared" ref="CH12:CH31" si="33">IF($G12=$AU$55,S12,0)</f>
        <v>0</v>
      </c>
      <c r="CI12" s="165">
        <f t="shared" ref="CI12:CI31" si="34">IF($G12=$AU$55,T12,0)</f>
        <v>0</v>
      </c>
      <c r="CJ12" s="170">
        <f t="shared" ref="CJ12:CJ31" si="35">IF($G12=$AU$55,U12,0)</f>
        <v>0</v>
      </c>
      <c r="CK12" s="301">
        <f t="shared" ref="CK12:CK31" si="36">IF($G12=$AU$55,V12,0)</f>
        <v>0</v>
      </c>
      <c r="CL12" s="315">
        <f t="shared" ref="CL12:CL31" si="37">IF($G12=$AU$55,X12,0)</f>
        <v>0</v>
      </c>
      <c r="CM12" s="316">
        <f t="shared" ref="CM12:CM31" si="38">IF($G12=$AU$55,Y12,0)</f>
        <v>0</v>
      </c>
      <c r="CN12" s="316">
        <f t="shared" ref="CN12:CN31" si="39">IF($G12=$AU$55,Z12,0)</f>
        <v>0</v>
      </c>
      <c r="CO12" s="316">
        <f t="shared" ref="CO12:CO31" si="40">IF($G12=$AU$55,AA12,0)</f>
        <v>0</v>
      </c>
      <c r="CP12" s="316">
        <f t="shared" ref="CP12:CP31" si="41">IF($G12=$AU$55,AB12,0)</f>
        <v>0</v>
      </c>
      <c r="CQ12" s="316">
        <f t="shared" ref="CQ12:CQ31" si="42">IF($G12=$AU$55,AC12,0)</f>
        <v>0</v>
      </c>
      <c r="CR12" s="316">
        <f t="shared" ref="CR12:CR31" si="43">IF($G12=$AU$55,AD12,0)</f>
        <v>0</v>
      </c>
      <c r="CS12" s="316">
        <f t="shared" ref="CS12:CS31" si="44">IF($G12=$AU$55,AE12,0)</f>
        <v>0</v>
      </c>
      <c r="CT12" s="316">
        <f t="shared" ref="CT12:CT31" si="45">IF($G12=$AU$55,AF12,0)</f>
        <v>0</v>
      </c>
      <c r="CU12" s="316">
        <f t="shared" ref="CU12:CU31" si="46">IF($G12=$AU$55,AG12,0)</f>
        <v>0</v>
      </c>
      <c r="CV12" s="316">
        <f t="shared" ref="CV12:CV31" si="47">IF($G12=$AU$55,AH12,0)</f>
        <v>0</v>
      </c>
      <c r="CW12" s="316">
        <f t="shared" ref="CW12:CW31" si="48">IF($G12=$AU$55,AI12,0)</f>
        <v>0</v>
      </c>
      <c r="CX12" s="316">
        <f t="shared" ref="CX12:CX31" si="49">IF($G12=$AU$55,AJ12,0)</f>
        <v>0</v>
      </c>
      <c r="CY12" s="317">
        <f t="shared" ref="CY12:CY31" si="50">IF($G12=$AU$55,AK12,0)</f>
        <v>0</v>
      </c>
      <c r="CZ12" s="73"/>
      <c r="DA12" s="164">
        <f t="shared" ref="DA12:DA31" si="51">IF($G12=$AU$56,H12,0)</f>
        <v>0</v>
      </c>
      <c r="DB12" s="165">
        <f t="shared" ref="DB12:DB31" si="52">IF($G12=$AU$56,I12,0)</f>
        <v>0</v>
      </c>
      <c r="DC12" s="165">
        <f t="shared" ref="DC12:DC31" si="53">IF($G12=$AU$56,J12,0)</f>
        <v>0</v>
      </c>
      <c r="DD12" s="165">
        <f t="shared" ref="DD12:DD31" si="54">IF($G12=$AU$56,K12,0)</f>
        <v>0</v>
      </c>
      <c r="DE12" s="165">
        <f t="shared" ref="DE12:DE31" si="55">IF($G12=$AU$56,L12,0)</f>
        <v>0</v>
      </c>
      <c r="DF12" s="165">
        <f t="shared" ref="DF12:DF31" si="56">IF($G12=$AU$56,M12,0)</f>
        <v>0</v>
      </c>
      <c r="DG12" s="165">
        <f t="shared" ref="DG12:DG31" si="57">IF($G12=$AU$56,N12,0)</f>
        <v>0</v>
      </c>
      <c r="DH12" s="165">
        <f t="shared" ref="DH12:DH31" si="58">IF($G12=$AU$56,O12,0)</f>
        <v>0</v>
      </c>
      <c r="DI12" s="165">
        <f t="shared" ref="DI12:DI31" si="59">IF($G12=$AU$56,P12,0)</f>
        <v>0</v>
      </c>
      <c r="DJ12" s="165">
        <f t="shared" ref="DJ12:DJ31" si="60">IF($G12=$AU$56,Q12,0)</f>
        <v>0</v>
      </c>
      <c r="DK12" s="165">
        <f t="shared" ref="DK12:DK31" si="61">IF($G12=$AU$56,R12,0)</f>
        <v>0</v>
      </c>
      <c r="DL12" s="165">
        <f t="shared" ref="DL12:DL31" si="62">IF($G12=$AU$56,S12,0)</f>
        <v>0</v>
      </c>
      <c r="DM12" s="165">
        <f t="shared" ref="DM12:DM31" si="63">IF($G12=$AU$56,T12,0)</f>
        <v>0</v>
      </c>
      <c r="DN12" s="170">
        <f t="shared" ref="DN12:DN31" si="64">IF($G12=$AU$56,U12,0)</f>
        <v>0</v>
      </c>
      <c r="DO12" s="307">
        <f t="shared" ref="DO12:DO31" si="65">IF($G12=$AU$56,V12,0)</f>
        <v>0</v>
      </c>
      <c r="DP12" s="315">
        <f t="shared" ref="DP12:DP31" si="66">IF($G12=$AU$56,X12,0)</f>
        <v>0</v>
      </c>
      <c r="DQ12" s="492">
        <f t="shared" ref="DQ12:DQ31" si="67">IF($G12=$AU$56,Y12,0)</f>
        <v>0</v>
      </c>
      <c r="DR12" s="492">
        <f t="shared" ref="DR12:DR31" si="68">IF($G12=$AU$56,Z12,0)</f>
        <v>0</v>
      </c>
      <c r="DS12" s="492">
        <f t="shared" ref="DS12:DS31" si="69">IF($G12=$AU$56,AA12,0)</f>
        <v>0</v>
      </c>
      <c r="DT12" s="492">
        <f t="shared" ref="DT12:DT31" si="70">IF($G12=$AU$56,AB12,0)</f>
        <v>0</v>
      </c>
      <c r="DU12" s="492">
        <f t="shared" ref="DU12:DU31" si="71">IF($G12=$AU$56,AC12,0)</f>
        <v>0</v>
      </c>
      <c r="DV12" s="492">
        <f t="shared" ref="DV12:DV31" si="72">IF($G12=$AU$56,AD12,0)</f>
        <v>0</v>
      </c>
      <c r="DW12" s="492">
        <f t="shared" ref="DW12:DW31" si="73">IF($G12=$AU$56,AE12,0)</f>
        <v>0</v>
      </c>
      <c r="DX12" s="492">
        <f t="shared" ref="DX12:DX31" si="74">IF($G12=$AU$56,AF12,0)</f>
        <v>0</v>
      </c>
      <c r="DY12" s="492">
        <f t="shared" ref="DY12:DY31" si="75">IF($G12=$AU$56,AG12,0)</f>
        <v>0</v>
      </c>
      <c r="DZ12" s="492">
        <f t="shared" ref="DZ12:DZ31" si="76">IF($G12=$AU$56,AH12,0)</f>
        <v>0</v>
      </c>
      <c r="EA12" s="492">
        <f t="shared" ref="EA12:EA31" si="77">IF($G12=$AU$56,AI12,0)</f>
        <v>0</v>
      </c>
      <c r="EB12" s="492">
        <f t="shared" ref="EB12:EB31" si="78">IF($G12=$AU$56,AJ12,0)</f>
        <v>0</v>
      </c>
      <c r="EC12" s="493">
        <f t="shared" ref="EC12:EC31" si="79">IF($G12=$AU$56,AK12,0)</f>
        <v>0</v>
      </c>
      <c r="ED12" s="73"/>
      <c r="EE12" s="164">
        <f t="shared" ref="EE12:EE31" si="80">IF($G12=$AU$57,H12,0)</f>
        <v>0</v>
      </c>
      <c r="EF12" s="165">
        <f t="shared" ref="EF12:EF31" si="81">IF($G12=$AU$57,I12,0)</f>
        <v>0</v>
      </c>
      <c r="EG12" s="165">
        <f t="shared" ref="EG12:EG31" si="82">IF($G12=$AU$57,J12,0)</f>
        <v>0</v>
      </c>
      <c r="EH12" s="165">
        <f t="shared" ref="EH12:EH31" si="83">IF($G12=$AU$57,K12,0)</f>
        <v>0</v>
      </c>
      <c r="EI12" s="165">
        <f t="shared" ref="EI12:EI31" si="84">IF($G12=$AU$57,L12,0)</f>
        <v>0</v>
      </c>
      <c r="EJ12" s="165">
        <f t="shared" ref="EJ12:EJ31" si="85">IF($G12=$AU$57,M12,0)</f>
        <v>0</v>
      </c>
      <c r="EK12" s="165">
        <f t="shared" ref="EK12:EK31" si="86">IF($G12=$AU$57,N12,0)</f>
        <v>0</v>
      </c>
      <c r="EL12" s="165">
        <f t="shared" ref="EL12:EL31" si="87">IF($G12=$AU$57,O12,0)</f>
        <v>0</v>
      </c>
      <c r="EM12" s="165">
        <f t="shared" ref="EM12:EM31" si="88">IF($G12=$AU$57,P12,0)</f>
        <v>0</v>
      </c>
      <c r="EN12" s="165">
        <f t="shared" ref="EN12:EN31" si="89">IF($G12=$AU$57,Q12,0)</f>
        <v>0</v>
      </c>
      <c r="EO12" s="165">
        <f t="shared" ref="EO12:EO31" si="90">IF($G12=$AU$57,R12,0)</f>
        <v>0</v>
      </c>
      <c r="EP12" s="165">
        <f t="shared" ref="EP12:EP31" si="91">IF($G12=$AU$57,S12,0)</f>
        <v>0</v>
      </c>
      <c r="EQ12" s="165">
        <f t="shared" ref="EQ12:EQ31" si="92">IF($G12=$AU$57,T12,0)</f>
        <v>0</v>
      </c>
      <c r="ER12" s="166">
        <f t="shared" ref="ER12:ER31" si="93">IF($G12=$AU$57,U12,0)</f>
        <v>0</v>
      </c>
      <c r="ES12" s="301">
        <f t="shared" ref="ES12:ES31" si="94">IF($G12=$AU$57,V12,0)</f>
        <v>0</v>
      </c>
      <c r="ET12" s="315">
        <f t="shared" ref="ET12:ET31" si="95">IF($G12=$AU$57,X12,0)</f>
        <v>0</v>
      </c>
      <c r="EU12" s="316">
        <f t="shared" ref="EU12:EU31" si="96">IF($G12=$AU$57,Y12,0)</f>
        <v>0</v>
      </c>
      <c r="EV12" s="316">
        <f t="shared" ref="EV12:EV31" si="97">IF($G12=$AU$57,Z12,0)</f>
        <v>0</v>
      </c>
      <c r="EW12" s="316">
        <f t="shared" ref="EW12:EW31" si="98">IF($G12=$AU$57,AA12,0)</f>
        <v>0</v>
      </c>
      <c r="EX12" s="316">
        <f t="shared" ref="EX12:EX31" si="99">IF($G12=$AU$57,AB12,0)</f>
        <v>0</v>
      </c>
      <c r="EY12" s="316">
        <f t="shared" ref="EY12:EY31" si="100">IF($G12=$AU$57,AC12,0)</f>
        <v>0</v>
      </c>
      <c r="EZ12" s="316">
        <f t="shared" ref="EZ12:EZ31" si="101">IF($G12=$AU$57,AD12,0)</f>
        <v>0</v>
      </c>
      <c r="FA12" s="316">
        <f t="shared" ref="FA12:FA31" si="102">IF($G12=$AU$57,AE12,0)</f>
        <v>0</v>
      </c>
      <c r="FB12" s="316">
        <f t="shared" ref="FB12:FB31" si="103">IF($G12=$AU$57,AF12,0)</f>
        <v>0</v>
      </c>
      <c r="FC12" s="316">
        <f t="shared" ref="FC12:FC31" si="104">IF($G12=$AU$57,AG12,0)</f>
        <v>0</v>
      </c>
      <c r="FD12" s="316">
        <f t="shared" ref="FD12:FD31" si="105">IF($G12=$AU$57,AH12,0)</f>
        <v>0</v>
      </c>
      <c r="FE12" s="316">
        <f t="shared" ref="FE12:FE31" si="106">IF($G12=$AU$57,AI12,0)</f>
        <v>0</v>
      </c>
      <c r="FF12" s="316">
        <f t="shared" ref="FF12:FF31" si="107">IF($G12=$AU$57,AJ12,0)</f>
        <v>0</v>
      </c>
      <c r="FG12" s="317">
        <f t="shared" ref="FG12:FG31" si="108">IF($G12=$AU$57,AK12,0)</f>
        <v>0</v>
      </c>
    </row>
    <row r="13" spans="1:163" s="72" customFormat="1" ht="18.75" customHeight="1">
      <c r="A13" s="216">
        <v>2</v>
      </c>
      <c r="B13" s="240">
        <f>'LISTADO FAMILIAS'!B15</f>
        <v>0</v>
      </c>
      <c r="C13" s="240">
        <f>'LISTADO FAMILIAS'!C15</f>
        <v>0</v>
      </c>
      <c r="D13" s="997">
        <f>'LISTADO FAMILIAS'!D15</f>
        <v>0</v>
      </c>
      <c r="E13" s="998"/>
      <c r="F13" s="999"/>
      <c r="G13" s="366">
        <f>'LISTADO FAMILIAS'!G15</f>
        <v>0</v>
      </c>
      <c r="H13" s="269">
        <f>'D(2)'!HX$1</f>
        <v>0</v>
      </c>
      <c r="I13" s="270">
        <f>'D(2)'!HY$1</f>
        <v>0</v>
      </c>
      <c r="J13" s="270">
        <f>'D(2)'!HZ$1</f>
        <v>0</v>
      </c>
      <c r="K13" s="270">
        <f>'D(2)'!IA$1</f>
        <v>0</v>
      </c>
      <c r="L13" s="270">
        <f>'D(2)'!IB$1</f>
        <v>0</v>
      </c>
      <c r="M13" s="270">
        <f>'D(2)'!IC$1</f>
        <v>0</v>
      </c>
      <c r="N13" s="270">
        <f>'D(2)'!ID$1</f>
        <v>0</v>
      </c>
      <c r="O13" s="270">
        <f>'D(2)'!IE$1</f>
        <v>0</v>
      </c>
      <c r="P13" s="270">
        <f>'D(2)'!IF$1</f>
        <v>0</v>
      </c>
      <c r="Q13" s="270">
        <f>'D(2)'!IG$1</f>
        <v>0</v>
      </c>
      <c r="R13" s="270">
        <f>'D(2)'!IH$1</f>
        <v>0</v>
      </c>
      <c r="S13" s="270">
        <f>'D(2)'!II$1</f>
        <v>0</v>
      </c>
      <c r="T13" s="270">
        <f>'D(2)'!IJ$1</f>
        <v>0</v>
      </c>
      <c r="U13" s="270">
        <f>'D(2)'!IK$1</f>
        <v>0</v>
      </c>
      <c r="V13" s="271">
        <f t="shared" ref="V13:V31" si="109">SUM(H13:U13)</f>
        <v>0</v>
      </c>
      <c r="W13" s="1071"/>
      <c r="X13" s="269">
        <f>'D(2)'!DQ$1</f>
        <v>0</v>
      </c>
      <c r="Y13" s="270">
        <f>'D(2)'!DR$1</f>
        <v>0</v>
      </c>
      <c r="Z13" s="270">
        <f>'D(2)'!DS$1</f>
        <v>0</v>
      </c>
      <c r="AA13" s="270">
        <f>'D(2)'!DT$1</f>
        <v>0</v>
      </c>
      <c r="AB13" s="270">
        <f>'D(2)'!DU$1</f>
        <v>0</v>
      </c>
      <c r="AC13" s="270">
        <f>'D(2)'!DV$1</f>
        <v>0</v>
      </c>
      <c r="AD13" s="270">
        <f>'D(2)'!DW$1</f>
        <v>0</v>
      </c>
      <c r="AE13" s="270">
        <f>'D(2)'!DX$1</f>
        <v>0</v>
      </c>
      <c r="AF13" s="270">
        <f>'D(2)'!DY$1</f>
        <v>0</v>
      </c>
      <c r="AG13" s="270">
        <f>'D(2)'!DZ$1</f>
        <v>0</v>
      </c>
      <c r="AH13" s="270">
        <f>'D(2)'!EA$1</f>
        <v>0</v>
      </c>
      <c r="AI13" s="270">
        <f>'D(2)'!EB$1</f>
        <v>0</v>
      </c>
      <c r="AJ13" s="270">
        <f>'D(2)'!EC$1</f>
        <v>0</v>
      </c>
      <c r="AK13" s="271">
        <f>'D(2)'!ED$1</f>
        <v>0</v>
      </c>
      <c r="AQ13" s="1016"/>
      <c r="AR13" s="50"/>
      <c r="AS13" s="308">
        <f t="shared" ref="AS13:AS31" si="110">IF($G13=$AR$3,H13,0)</f>
        <v>0</v>
      </c>
      <c r="AT13" s="305">
        <f t="shared" ref="AT13:AT31" si="111">IF($G13=$AU$54,I13,0)</f>
        <v>0</v>
      </c>
      <c r="AU13" s="305">
        <f t="shared" ref="AU13:AU31" si="112">IF($G13=$AU$54,J13,0)</f>
        <v>0</v>
      </c>
      <c r="AV13" s="305">
        <f t="shared" ref="AV13:AV31" si="113">IF($G13=$AU$54,K13,0)</f>
        <v>0</v>
      </c>
      <c r="AW13" s="305">
        <f t="shared" ref="AW13:AW31" si="114">IF($G13=$AU$54,L13,0)</f>
        <v>0</v>
      </c>
      <c r="AX13" s="305">
        <f t="shared" ref="AX13:AX31" si="115">IF($G13=$AU$54,M13,0)</f>
        <v>0</v>
      </c>
      <c r="AY13" s="305">
        <f t="shared" ref="AY13:AY31" si="116">IF($G13=$AU$54,N13,0)</f>
        <v>0</v>
      </c>
      <c r="AZ13" s="305">
        <f t="shared" ref="AZ13:AZ31" si="117">IF($G13=$AU$54,O13,0)</f>
        <v>0</v>
      </c>
      <c r="BA13" s="305">
        <f t="shared" ref="BA13:BA31" si="118">IF($G13=$AU$54,P13,0)</f>
        <v>0</v>
      </c>
      <c r="BB13" s="305">
        <f t="shared" ref="BB13:BB31" si="119">IF($G13=$AU$54,Q13,0)</f>
        <v>0</v>
      </c>
      <c r="BC13" s="305">
        <f t="shared" ref="BC13:BC31" si="120">IF($G13=$AU$54,R13,0)</f>
        <v>0</v>
      </c>
      <c r="BD13" s="305">
        <f t="shared" ref="BD13:BD31" si="121">IF($G13=$AU$54,S13,0)</f>
        <v>0</v>
      </c>
      <c r="BE13" s="305">
        <f t="shared" ref="BE13:BE31" si="122">IF($G13=$AU$54,T13,0)</f>
        <v>0</v>
      </c>
      <c r="BF13" s="305">
        <f t="shared" ref="BF13:BF31" si="123">IF($G13=$AU$54,U13,0)</f>
        <v>0</v>
      </c>
      <c r="BG13" s="309">
        <f t="shared" ref="BG13:BG31" si="124">IF($G13=$AU$54,V13,0)</f>
        <v>0</v>
      </c>
      <c r="BH13" s="488">
        <f t="shared" ref="BH13:BH31" si="125">IF($G13=$AU$54,X13,0)</f>
        <v>0</v>
      </c>
      <c r="BI13" s="488">
        <f t="shared" si="9"/>
        <v>0</v>
      </c>
      <c r="BJ13" s="488">
        <f t="shared" si="10"/>
        <v>0</v>
      </c>
      <c r="BK13" s="488">
        <f t="shared" si="11"/>
        <v>0</v>
      </c>
      <c r="BL13" s="488">
        <f t="shared" si="12"/>
        <v>0</v>
      </c>
      <c r="BM13" s="488">
        <f t="shared" si="13"/>
        <v>0</v>
      </c>
      <c r="BN13" s="488">
        <f t="shared" si="14"/>
        <v>0</v>
      </c>
      <c r="BO13" s="488">
        <f t="shared" si="15"/>
        <v>0</v>
      </c>
      <c r="BP13" s="488">
        <f t="shared" si="16"/>
        <v>0</v>
      </c>
      <c r="BQ13" s="488">
        <f t="shared" si="17"/>
        <v>0</v>
      </c>
      <c r="BR13" s="488">
        <f t="shared" si="18"/>
        <v>0</v>
      </c>
      <c r="BS13" s="488">
        <f t="shared" si="19"/>
        <v>0</v>
      </c>
      <c r="BT13" s="488">
        <f t="shared" si="20"/>
        <v>0</v>
      </c>
      <c r="BU13" s="488">
        <f t="shared" si="21"/>
        <v>0</v>
      </c>
      <c r="BV13" s="74"/>
      <c r="BW13" s="164">
        <f t="shared" si="22"/>
        <v>0</v>
      </c>
      <c r="BX13" s="165">
        <f t="shared" si="23"/>
        <v>0</v>
      </c>
      <c r="BY13" s="165">
        <f t="shared" si="24"/>
        <v>0</v>
      </c>
      <c r="BZ13" s="165">
        <f t="shared" si="25"/>
        <v>0</v>
      </c>
      <c r="CA13" s="165">
        <f t="shared" si="26"/>
        <v>0</v>
      </c>
      <c r="CB13" s="165">
        <f t="shared" si="27"/>
        <v>0</v>
      </c>
      <c r="CC13" s="165">
        <f t="shared" si="28"/>
        <v>0</v>
      </c>
      <c r="CD13" s="165">
        <f t="shared" si="29"/>
        <v>0</v>
      </c>
      <c r="CE13" s="165">
        <f t="shared" si="30"/>
        <v>0</v>
      </c>
      <c r="CF13" s="165">
        <f t="shared" si="31"/>
        <v>0</v>
      </c>
      <c r="CG13" s="165">
        <f t="shared" si="32"/>
        <v>0</v>
      </c>
      <c r="CH13" s="165">
        <f t="shared" si="33"/>
        <v>0</v>
      </c>
      <c r="CI13" s="165">
        <f t="shared" si="34"/>
        <v>0</v>
      </c>
      <c r="CJ13" s="170">
        <f t="shared" si="35"/>
        <v>0</v>
      </c>
      <c r="CK13" s="307">
        <f t="shared" si="36"/>
        <v>0</v>
      </c>
      <c r="CL13" s="308">
        <f t="shared" si="37"/>
        <v>0</v>
      </c>
      <c r="CM13" s="305">
        <f t="shared" si="38"/>
        <v>0</v>
      </c>
      <c r="CN13" s="305">
        <f t="shared" si="39"/>
        <v>0</v>
      </c>
      <c r="CO13" s="305">
        <f t="shared" si="40"/>
        <v>0</v>
      </c>
      <c r="CP13" s="305">
        <f t="shared" si="41"/>
        <v>0</v>
      </c>
      <c r="CQ13" s="305">
        <f t="shared" si="42"/>
        <v>0</v>
      </c>
      <c r="CR13" s="305">
        <f t="shared" si="43"/>
        <v>0</v>
      </c>
      <c r="CS13" s="305">
        <f t="shared" si="44"/>
        <v>0</v>
      </c>
      <c r="CT13" s="305">
        <f t="shared" si="45"/>
        <v>0</v>
      </c>
      <c r="CU13" s="305">
        <f t="shared" si="46"/>
        <v>0</v>
      </c>
      <c r="CV13" s="305">
        <f t="shared" si="47"/>
        <v>0</v>
      </c>
      <c r="CW13" s="305">
        <f t="shared" si="48"/>
        <v>0</v>
      </c>
      <c r="CX13" s="305">
        <f t="shared" si="49"/>
        <v>0</v>
      </c>
      <c r="CY13" s="309">
        <f t="shared" si="50"/>
        <v>0</v>
      </c>
      <c r="CZ13" s="73"/>
      <c r="DA13" s="164">
        <f t="shared" si="51"/>
        <v>0</v>
      </c>
      <c r="DB13" s="165">
        <f t="shared" si="52"/>
        <v>0</v>
      </c>
      <c r="DC13" s="165">
        <f t="shared" si="53"/>
        <v>0</v>
      </c>
      <c r="DD13" s="165">
        <f t="shared" si="54"/>
        <v>0</v>
      </c>
      <c r="DE13" s="165">
        <f t="shared" si="55"/>
        <v>0</v>
      </c>
      <c r="DF13" s="165">
        <f t="shared" si="56"/>
        <v>0</v>
      </c>
      <c r="DG13" s="165">
        <f t="shared" si="57"/>
        <v>0</v>
      </c>
      <c r="DH13" s="165">
        <f t="shared" si="58"/>
        <v>0</v>
      </c>
      <c r="DI13" s="165">
        <f t="shared" si="59"/>
        <v>0</v>
      </c>
      <c r="DJ13" s="165">
        <f t="shared" si="60"/>
        <v>0</v>
      </c>
      <c r="DK13" s="165">
        <f t="shared" si="61"/>
        <v>0</v>
      </c>
      <c r="DL13" s="165">
        <f t="shared" si="62"/>
        <v>0</v>
      </c>
      <c r="DM13" s="165">
        <f t="shared" si="63"/>
        <v>0</v>
      </c>
      <c r="DN13" s="170">
        <f t="shared" si="64"/>
        <v>0</v>
      </c>
      <c r="DO13" s="307">
        <f t="shared" si="65"/>
        <v>0</v>
      </c>
      <c r="DP13" s="308">
        <f t="shared" si="66"/>
        <v>0</v>
      </c>
      <c r="DQ13" s="306">
        <f t="shared" si="67"/>
        <v>0</v>
      </c>
      <c r="DR13" s="306">
        <f t="shared" si="68"/>
        <v>0</v>
      </c>
      <c r="DS13" s="306">
        <f t="shared" si="69"/>
        <v>0</v>
      </c>
      <c r="DT13" s="306">
        <f t="shared" si="70"/>
        <v>0</v>
      </c>
      <c r="DU13" s="306">
        <f t="shared" si="71"/>
        <v>0</v>
      </c>
      <c r="DV13" s="306">
        <f t="shared" si="72"/>
        <v>0</v>
      </c>
      <c r="DW13" s="306">
        <f t="shared" si="73"/>
        <v>0</v>
      </c>
      <c r="DX13" s="306">
        <f t="shared" si="74"/>
        <v>0</v>
      </c>
      <c r="DY13" s="306">
        <f t="shared" si="75"/>
        <v>0</v>
      </c>
      <c r="DZ13" s="306">
        <f t="shared" si="76"/>
        <v>0</v>
      </c>
      <c r="EA13" s="306">
        <f t="shared" si="77"/>
        <v>0</v>
      </c>
      <c r="EB13" s="306">
        <f t="shared" si="78"/>
        <v>0</v>
      </c>
      <c r="EC13" s="494">
        <f t="shared" si="79"/>
        <v>0</v>
      </c>
      <c r="ED13" s="73"/>
      <c r="EE13" s="164">
        <f t="shared" si="80"/>
        <v>0</v>
      </c>
      <c r="EF13" s="165">
        <f t="shared" si="81"/>
        <v>0</v>
      </c>
      <c r="EG13" s="165">
        <f t="shared" si="82"/>
        <v>0</v>
      </c>
      <c r="EH13" s="165">
        <f t="shared" si="83"/>
        <v>0</v>
      </c>
      <c r="EI13" s="165">
        <f t="shared" si="84"/>
        <v>0</v>
      </c>
      <c r="EJ13" s="165">
        <f t="shared" si="85"/>
        <v>0</v>
      </c>
      <c r="EK13" s="165">
        <f t="shared" si="86"/>
        <v>0</v>
      </c>
      <c r="EL13" s="165">
        <f t="shared" si="87"/>
        <v>0</v>
      </c>
      <c r="EM13" s="165">
        <f t="shared" si="88"/>
        <v>0</v>
      </c>
      <c r="EN13" s="165">
        <f t="shared" si="89"/>
        <v>0</v>
      </c>
      <c r="EO13" s="165">
        <f t="shared" si="90"/>
        <v>0</v>
      </c>
      <c r="EP13" s="165">
        <f t="shared" si="91"/>
        <v>0</v>
      </c>
      <c r="EQ13" s="165">
        <f t="shared" si="92"/>
        <v>0</v>
      </c>
      <c r="ER13" s="166">
        <f t="shared" si="93"/>
        <v>0</v>
      </c>
      <c r="ES13" s="301">
        <f t="shared" si="94"/>
        <v>0</v>
      </c>
      <c r="ET13" s="308">
        <f t="shared" si="95"/>
        <v>0</v>
      </c>
      <c r="EU13" s="305">
        <f t="shared" si="96"/>
        <v>0</v>
      </c>
      <c r="EV13" s="305">
        <f t="shared" si="97"/>
        <v>0</v>
      </c>
      <c r="EW13" s="305">
        <f t="shared" si="98"/>
        <v>0</v>
      </c>
      <c r="EX13" s="305">
        <f t="shared" si="99"/>
        <v>0</v>
      </c>
      <c r="EY13" s="305">
        <f t="shared" si="100"/>
        <v>0</v>
      </c>
      <c r="EZ13" s="305">
        <f t="shared" si="101"/>
        <v>0</v>
      </c>
      <c r="FA13" s="305">
        <f t="shared" si="102"/>
        <v>0</v>
      </c>
      <c r="FB13" s="305">
        <f t="shared" si="103"/>
        <v>0</v>
      </c>
      <c r="FC13" s="305">
        <f t="shared" si="104"/>
        <v>0</v>
      </c>
      <c r="FD13" s="305">
        <f t="shared" si="105"/>
        <v>0</v>
      </c>
      <c r="FE13" s="305">
        <f t="shared" si="106"/>
        <v>0</v>
      </c>
      <c r="FF13" s="305">
        <f t="shared" si="107"/>
        <v>0</v>
      </c>
      <c r="FG13" s="309">
        <f t="shared" si="108"/>
        <v>0</v>
      </c>
    </row>
    <row r="14" spans="1:163" s="72" customFormat="1" ht="18.75" customHeight="1">
      <c r="A14" s="216">
        <v>3</v>
      </c>
      <c r="B14" s="240">
        <f>'LISTADO FAMILIAS'!B16</f>
        <v>0</v>
      </c>
      <c r="C14" s="240">
        <f>'LISTADO FAMILIAS'!C16</f>
        <v>0</v>
      </c>
      <c r="D14" s="997">
        <f>'LISTADO FAMILIAS'!D16</f>
        <v>0</v>
      </c>
      <c r="E14" s="998"/>
      <c r="F14" s="999"/>
      <c r="G14" s="366">
        <f>'LISTADO FAMILIAS'!G16</f>
        <v>0</v>
      </c>
      <c r="H14" s="269">
        <f>'D(3)'!HX$1</f>
        <v>0</v>
      </c>
      <c r="I14" s="270">
        <f>'D(3)'!HY$1</f>
        <v>0</v>
      </c>
      <c r="J14" s="270">
        <f>'D(3)'!HZ$1</f>
        <v>0</v>
      </c>
      <c r="K14" s="270">
        <f>'D(3)'!IA$1</f>
        <v>0</v>
      </c>
      <c r="L14" s="270">
        <f>'D(3)'!IB$1</f>
        <v>0</v>
      </c>
      <c r="M14" s="270">
        <f>'D(3)'!IC$1</f>
        <v>0</v>
      </c>
      <c r="N14" s="270">
        <f>'D(3)'!ID$1</f>
        <v>0</v>
      </c>
      <c r="O14" s="270">
        <f>'D(3)'!IE$1</f>
        <v>0</v>
      </c>
      <c r="P14" s="270">
        <f>'D(3)'!IF$1</f>
        <v>0</v>
      </c>
      <c r="Q14" s="270">
        <f>'D(3)'!IG$1</f>
        <v>0</v>
      </c>
      <c r="R14" s="270">
        <f>'D(3)'!IH$1</f>
        <v>0</v>
      </c>
      <c r="S14" s="270">
        <f>'D(3)'!II$1</f>
        <v>0</v>
      </c>
      <c r="T14" s="270">
        <f>'D(3)'!IJ$1</f>
        <v>0</v>
      </c>
      <c r="U14" s="270">
        <f>'D(3)'!IK$1</f>
        <v>0</v>
      </c>
      <c r="V14" s="271">
        <f t="shared" si="109"/>
        <v>0</v>
      </c>
      <c r="W14" s="1071"/>
      <c r="X14" s="269">
        <f>'D(3)'!DQ$1</f>
        <v>0</v>
      </c>
      <c r="Y14" s="270">
        <f>'D(3)'!DR$1</f>
        <v>0</v>
      </c>
      <c r="Z14" s="270">
        <f>'D(3)'!DS$1</f>
        <v>0</v>
      </c>
      <c r="AA14" s="270">
        <f>'D(3)'!DT$1</f>
        <v>0</v>
      </c>
      <c r="AB14" s="270">
        <f>'D(3)'!DU$1</f>
        <v>0</v>
      </c>
      <c r="AC14" s="270">
        <f>'D(3)'!DV$1</f>
        <v>0</v>
      </c>
      <c r="AD14" s="270">
        <f>'D(3)'!DW$1</f>
        <v>0</v>
      </c>
      <c r="AE14" s="270">
        <f>'D(3)'!DX$1</f>
        <v>0</v>
      </c>
      <c r="AF14" s="270">
        <f>'D(3)'!DY$1</f>
        <v>0</v>
      </c>
      <c r="AG14" s="270">
        <f>'D(3)'!DZ$1</f>
        <v>0</v>
      </c>
      <c r="AH14" s="270">
        <f>'D(3)'!EA$1</f>
        <v>0</v>
      </c>
      <c r="AI14" s="270">
        <f>'D(3)'!EB$1</f>
        <v>0</v>
      </c>
      <c r="AJ14" s="270">
        <f>'D(3)'!EC$1</f>
        <v>0</v>
      </c>
      <c r="AK14" s="271">
        <f>'D(3)'!ED$1</f>
        <v>0</v>
      </c>
      <c r="AQ14" s="1016"/>
      <c r="AR14" s="50"/>
      <c r="AS14" s="308">
        <f t="shared" si="110"/>
        <v>0</v>
      </c>
      <c r="AT14" s="305">
        <f t="shared" si="111"/>
        <v>0</v>
      </c>
      <c r="AU14" s="305">
        <f t="shared" si="112"/>
        <v>0</v>
      </c>
      <c r="AV14" s="305">
        <f t="shared" si="113"/>
        <v>0</v>
      </c>
      <c r="AW14" s="305">
        <f t="shared" si="114"/>
        <v>0</v>
      </c>
      <c r="AX14" s="305">
        <f t="shared" si="115"/>
        <v>0</v>
      </c>
      <c r="AY14" s="305">
        <f t="shared" si="116"/>
        <v>0</v>
      </c>
      <c r="AZ14" s="305">
        <f t="shared" si="117"/>
        <v>0</v>
      </c>
      <c r="BA14" s="305">
        <f t="shared" si="118"/>
        <v>0</v>
      </c>
      <c r="BB14" s="305">
        <f t="shared" si="119"/>
        <v>0</v>
      </c>
      <c r="BC14" s="305">
        <f t="shared" si="120"/>
        <v>0</v>
      </c>
      <c r="BD14" s="305">
        <f t="shared" si="121"/>
        <v>0</v>
      </c>
      <c r="BE14" s="305">
        <f t="shared" si="122"/>
        <v>0</v>
      </c>
      <c r="BF14" s="305">
        <f t="shared" si="123"/>
        <v>0</v>
      </c>
      <c r="BG14" s="309">
        <f t="shared" si="124"/>
        <v>0</v>
      </c>
      <c r="BH14" s="488">
        <f t="shared" si="125"/>
        <v>0</v>
      </c>
      <c r="BI14" s="488">
        <f t="shared" si="9"/>
        <v>0</v>
      </c>
      <c r="BJ14" s="488">
        <f t="shared" si="10"/>
        <v>0</v>
      </c>
      <c r="BK14" s="488">
        <f t="shared" si="11"/>
        <v>0</v>
      </c>
      <c r="BL14" s="488">
        <f t="shared" si="12"/>
        <v>0</v>
      </c>
      <c r="BM14" s="488">
        <f t="shared" si="13"/>
        <v>0</v>
      </c>
      <c r="BN14" s="488">
        <f t="shared" si="14"/>
        <v>0</v>
      </c>
      <c r="BO14" s="488">
        <f t="shared" si="15"/>
        <v>0</v>
      </c>
      <c r="BP14" s="488">
        <f t="shared" si="16"/>
        <v>0</v>
      </c>
      <c r="BQ14" s="488">
        <f t="shared" si="17"/>
        <v>0</v>
      </c>
      <c r="BR14" s="488">
        <f t="shared" si="18"/>
        <v>0</v>
      </c>
      <c r="BS14" s="488">
        <f t="shared" si="19"/>
        <v>0</v>
      </c>
      <c r="BT14" s="488">
        <f t="shared" si="20"/>
        <v>0</v>
      </c>
      <c r="BU14" s="488">
        <f t="shared" si="21"/>
        <v>0</v>
      </c>
      <c r="BV14" s="74"/>
      <c r="BW14" s="164">
        <f t="shared" si="22"/>
        <v>0</v>
      </c>
      <c r="BX14" s="165">
        <f t="shared" si="23"/>
        <v>0</v>
      </c>
      <c r="BY14" s="165">
        <f t="shared" si="24"/>
        <v>0</v>
      </c>
      <c r="BZ14" s="165">
        <f t="shared" si="25"/>
        <v>0</v>
      </c>
      <c r="CA14" s="165">
        <f t="shared" si="26"/>
        <v>0</v>
      </c>
      <c r="CB14" s="165">
        <f t="shared" si="27"/>
        <v>0</v>
      </c>
      <c r="CC14" s="165">
        <f t="shared" si="28"/>
        <v>0</v>
      </c>
      <c r="CD14" s="165">
        <f t="shared" si="29"/>
        <v>0</v>
      </c>
      <c r="CE14" s="165">
        <f t="shared" si="30"/>
        <v>0</v>
      </c>
      <c r="CF14" s="165">
        <f t="shared" si="31"/>
        <v>0</v>
      </c>
      <c r="CG14" s="165">
        <f t="shared" si="32"/>
        <v>0</v>
      </c>
      <c r="CH14" s="165">
        <f t="shared" si="33"/>
        <v>0</v>
      </c>
      <c r="CI14" s="165">
        <f t="shared" si="34"/>
        <v>0</v>
      </c>
      <c r="CJ14" s="170">
        <f t="shared" si="35"/>
        <v>0</v>
      </c>
      <c r="CK14" s="307">
        <f t="shared" si="36"/>
        <v>0</v>
      </c>
      <c r="CL14" s="308">
        <f t="shared" si="37"/>
        <v>0</v>
      </c>
      <c r="CM14" s="305">
        <f t="shared" si="38"/>
        <v>0</v>
      </c>
      <c r="CN14" s="305">
        <f t="shared" si="39"/>
        <v>0</v>
      </c>
      <c r="CO14" s="305">
        <f t="shared" si="40"/>
        <v>0</v>
      </c>
      <c r="CP14" s="305">
        <f t="shared" si="41"/>
        <v>0</v>
      </c>
      <c r="CQ14" s="305">
        <f t="shared" si="42"/>
        <v>0</v>
      </c>
      <c r="CR14" s="305">
        <f t="shared" si="43"/>
        <v>0</v>
      </c>
      <c r="CS14" s="305">
        <f t="shared" si="44"/>
        <v>0</v>
      </c>
      <c r="CT14" s="305">
        <f t="shared" si="45"/>
        <v>0</v>
      </c>
      <c r="CU14" s="305">
        <f t="shared" si="46"/>
        <v>0</v>
      </c>
      <c r="CV14" s="305">
        <f t="shared" si="47"/>
        <v>0</v>
      </c>
      <c r="CW14" s="305">
        <f t="shared" si="48"/>
        <v>0</v>
      </c>
      <c r="CX14" s="305">
        <f t="shared" si="49"/>
        <v>0</v>
      </c>
      <c r="CY14" s="309">
        <f t="shared" si="50"/>
        <v>0</v>
      </c>
      <c r="CZ14" s="73"/>
      <c r="DA14" s="164">
        <f t="shared" si="51"/>
        <v>0</v>
      </c>
      <c r="DB14" s="165">
        <f t="shared" si="52"/>
        <v>0</v>
      </c>
      <c r="DC14" s="165">
        <f t="shared" si="53"/>
        <v>0</v>
      </c>
      <c r="DD14" s="165">
        <f t="shared" si="54"/>
        <v>0</v>
      </c>
      <c r="DE14" s="165">
        <f t="shared" si="55"/>
        <v>0</v>
      </c>
      <c r="DF14" s="165">
        <f t="shared" si="56"/>
        <v>0</v>
      </c>
      <c r="DG14" s="165">
        <f t="shared" si="57"/>
        <v>0</v>
      </c>
      <c r="DH14" s="165">
        <f t="shared" si="58"/>
        <v>0</v>
      </c>
      <c r="DI14" s="165">
        <f t="shared" si="59"/>
        <v>0</v>
      </c>
      <c r="DJ14" s="165">
        <f t="shared" si="60"/>
        <v>0</v>
      </c>
      <c r="DK14" s="165">
        <f t="shared" si="61"/>
        <v>0</v>
      </c>
      <c r="DL14" s="165">
        <f t="shared" si="62"/>
        <v>0</v>
      </c>
      <c r="DM14" s="165">
        <f t="shared" si="63"/>
        <v>0</v>
      </c>
      <c r="DN14" s="170">
        <f t="shared" si="64"/>
        <v>0</v>
      </c>
      <c r="DO14" s="307">
        <f t="shared" si="65"/>
        <v>0</v>
      </c>
      <c r="DP14" s="308">
        <f t="shared" si="66"/>
        <v>0</v>
      </c>
      <c r="DQ14" s="306">
        <f t="shared" si="67"/>
        <v>0</v>
      </c>
      <c r="DR14" s="306">
        <f t="shared" si="68"/>
        <v>0</v>
      </c>
      <c r="DS14" s="306">
        <f t="shared" si="69"/>
        <v>0</v>
      </c>
      <c r="DT14" s="306">
        <f t="shared" si="70"/>
        <v>0</v>
      </c>
      <c r="DU14" s="306">
        <f t="shared" si="71"/>
        <v>0</v>
      </c>
      <c r="DV14" s="306">
        <f t="shared" si="72"/>
        <v>0</v>
      </c>
      <c r="DW14" s="306">
        <f t="shared" si="73"/>
        <v>0</v>
      </c>
      <c r="DX14" s="306">
        <f t="shared" si="74"/>
        <v>0</v>
      </c>
      <c r="DY14" s="306">
        <f t="shared" si="75"/>
        <v>0</v>
      </c>
      <c r="DZ14" s="306">
        <f t="shared" si="76"/>
        <v>0</v>
      </c>
      <c r="EA14" s="306">
        <f t="shared" si="77"/>
        <v>0</v>
      </c>
      <c r="EB14" s="306">
        <f t="shared" si="78"/>
        <v>0</v>
      </c>
      <c r="EC14" s="494">
        <f t="shared" si="79"/>
        <v>0</v>
      </c>
      <c r="ED14" s="73"/>
      <c r="EE14" s="164">
        <f t="shared" si="80"/>
        <v>0</v>
      </c>
      <c r="EF14" s="165">
        <f t="shared" si="81"/>
        <v>0</v>
      </c>
      <c r="EG14" s="165">
        <f t="shared" si="82"/>
        <v>0</v>
      </c>
      <c r="EH14" s="165">
        <f t="shared" si="83"/>
        <v>0</v>
      </c>
      <c r="EI14" s="165">
        <f t="shared" si="84"/>
        <v>0</v>
      </c>
      <c r="EJ14" s="165">
        <f t="shared" si="85"/>
        <v>0</v>
      </c>
      <c r="EK14" s="165">
        <f t="shared" si="86"/>
        <v>0</v>
      </c>
      <c r="EL14" s="165">
        <f t="shared" si="87"/>
        <v>0</v>
      </c>
      <c r="EM14" s="165">
        <f t="shared" si="88"/>
        <v>0</v>
      </c>
      <c r="EN14" s="165">
        <f t="shared" si="89"/>
        <v>0</v>
      </c>
      <c r="EO14" s="165">
        <f t="shared" si="90"/>
        <v>0</v>
      </c>
      <c r="EP14" s="165">
        <f t="shared" si="91"/>
        <v>0</v>
      </c>
      <c r="EQ14" s="165">
        <f t="shared" si="92"/>
        <v>0</v>
      </c>
      <c r="ER14" s="166">
        <f t="shared" si="93"/>
        <v>0</v>
      </c>
      <c r="ES14" s="301">
        <f t="shared" si="94"/>
        <v>0</v>
      </c>
      <c r="ET14" s="308">
        <f t="shared" si="95"/>
        <v>0</v>
      </c>
      <c r="EU14" s="305">
        <f t="shared" si="96"/>
        <v>0</v>
      </c>
      <c r="EV14" s="305">
        <f t="shared" si="97"/>
        <v>0</v>
      </c>
      <c r="EW14" s="305">
        <f t="shared" si="98"/>
        <v>0</v>
      </c>
      <c r="EX14" s="305">
        <f t="shared" si="99"/>
        <v>0</v>
      </c>
      <c r="EY14" s="305">
        <f t="shared" si="100"/>
        <v>0</v>
      </c>
      <c r="EZ14" s="305">
        <f t="shared" si="101"/>
        <v>0</v>
      </c>
      <c r="FA14" s="305">
        <f t="shared" si="102"/>
        <v>0</v>
      </c>
      <c r="FB14" s="305">
        <f t="shared" si="103"/>
        <v>0</v>
      </c>
      <c r="FC14" s="305">
        <f t="shared" si="104"/>
        <v>0</v>
      </c>
      <c r="FD14" s="305">
        <f t="shared" si="105"/>
        <v>0</v>
      </c>
      <c r="FE14" s="305">
        <f t="shared" si="106"/>
        <v>0</v>
      </c>
      <c r="FF14" s="305">
        <f t="shared" si="107"/>
        <v>0</v>
      </c>
      <c r="FG14" s="309">
        <f t="shared" si="108"/>
        <v>0</v>
      </c>
    </row>
    <row r="15" spans="1:163" s="72" customFormat="1" ht="15.6">
      <c r="A15" s="216">
        <v>4</v>
      </c>
      <c r="B15" s="240">
        <f>'LISTADO FAMILIAS'!B17</f>
        <v>0</v>
      </c>
      <c r="C15" s="240">
        <f>'LISTADO FAMILIAS'!C17</f>
        <v>0</v>
      </c>
      <c r="D15" s="997">
        <f>'LISTADO FAMILIAS'!D17</f>
        <v>0</v>
      </c>
      <c r="E15" s="998"/>
      <c r="F15" s="999"/>
      <c r="G15" s="366">
        <f>'LISTADO FAMILIAS'!G17</f>
        <v>0</v>
      </c>
      <c r="H15" s="269">
        <f>'D(4)'!HX$1</f>
        <v>0</v>
      </c>
      <c r="I15" s="270">
        <f>'D(4)'!HY$1</f>
        <v>0</v>
      </c>
      <c r="J15" s="270">
        <f>'D(4)'!HZ$1</f>
        <v>0</v>
      </c>
      <c r="K15" s="270">
        <f>'D(4)'!IA$1</f>
        <v>0</v>
      </c>
      <c r="L15" s="270">
        <f>'D(4)'!IB$1</f>
        <v>0</v>
      </c>
      <c r="M15" s="270">
        <f>'D(4)'!IC$1</f>
        <v>0</v>
      </c>
      <c r="N15" s="270">
        <f>'D(4)'!ID$1</f>
        <v>0</v>
      </c>
      <c r="O15" s="270">
        <f>'D(4)'!IE$1</f>
        <v>0</v>
      </c>
      <c r="P15" s="270">
        <f>'D(4)'!IF$1</f>
        <v>0</v>
      </c>
      <c r="Q15" s="270">
        <f>'D(4)'!IG$1</f>
        <v>0</v>
      </c>
      <c r="R15" s="270">
        <f>'D(4)'!IH$1</f>
        <v>0</v>
      </c>
      <c r="S15" s="270">
        <f>'D(4)'!II$1</f>
        <v>0</v>
      </c>
      <c r="T15" s="270">
        <f>'D(4)'!IJ$1</f>
        <v>0</v>
      </c>
      <c r="U15" s="270">
        <f>'D(4)'!IK$1</f>
        <v>0</v>
      </c>
      <c r="V15" s="271">
        <f t="shared" si="109"/>
        <v>0</v>
      </c>
      <c r="W15" s="1071"/>
      <c r="X15" s="269">
        <f>'D(4)'!DQ$1</f>
        <v>0</v>
      </c>
      <c r="Y15" s="270">
        <f>'D(4)'!DR$1</f>
        <v>0</v>
      </c>
      <c r="Z15" s="270">
        <f>'D(4)'!DS$1</f>
        <v>0</v>
      </c>
      <c r="AA15" s="270">
        <f>'D(4)'!DT$1</f>
        <v>0</v>
      </c>
      <c r="AB15" s="270">
        <f>'D(4)'!DU$1</f>
        <v>0</v>
      </c>
      <c r="AC15" s="270">
        <f>'D(4)'!DV$1</f>
        <v>0</v>
      </c>
      <c r="AD15" s="270">
        <f>'D(4)'!DW$1</f>
        <v>0</v>
      </c>
      <c r="AE15" s="270">
        <f>'D(4)'!DX$1</f>
        <v>0</v>
      </c>
      <c r="AF15" s="270">
        <f>'D(4)'!DY$1</f>
        <v>0</v>
      </c>
      <c r="AG15" s="270">
        <f>'D(4)'!DZ$1</f>
        <v>0</v>
      </c>
      <c r="AH15" s="270">
        <f>'D(4)'!EA$1</f>
        <v>0</v>
      </c>
      <c r="AI15" s="270">
        <f>'D(4)'!EB$1</f>
        <v>0</v>
      </c>
      <c r="AJ15" s="270">
        <f>'D(4)'!EC$1</f>
        <v>0</v>
      </c>
      <c r="AK15" s="271">
        <f>'D(4)'!ED$1</f>
        <v>0</v>
      </c>
      <c r="AQ15" s="1016"/>
      <c r="AR15" s="50"/>
      <c r="AS15" s="308">
        <f t="shared" si="110"/>
        <v>0</v>
      </c>
      <c r="AT15" s="305">
        <f t="shared" si="111"/>
        <v>0</v>
      </c>
      <c r="AU15" s="305">
        <f t="shared" si="112"/>
        <v>0</v>
      </c>
      <c r="AV15" s="305">
        <f t="shared" si="113"/>
        <v>0</v>
      </c>
      <c r="AW15" s="305">
        <f t="shared" si="114"/>
        <v>0</v>
      </c>
      <c r="AX15" s="305">
        <f t="shared" si="115"/>
        <v>0</v>
      </c>
      <c r="AY15" s="305">
        <f t="shared" si="116"/>
        <v>0</v>
      </c>
      <c r="AZ15" s="305">
        <f t="shared" si="117"/>
        <v>0</v>
      </c>
      <c r="BA15" s="305">
        <f t="shared" si="118"/>
        <v>0</v>
      </c>
      <c r="BB15" s="305">
        <f t="shared" si="119"/>
        <v>0</v>
      </c>
      <c r="BC15" s="305">
        <f t="shared" si="120"/>
        <v>0</v>
      </c>
      <c r="BD15" s="305">
        <f t="shared" si="121"/>
        <v>0</v>
      </c>
      <c r="BE15" s="305">
        <f t="shared" si="122"/>
        <v>0</v>
      </c>
      <c r="BF15" s="305">
        <f t="shared" si="123"/>
        <v>0</v>
      </c>
      <c r="BG15" s="309">
        <f t="shared" si="124"/>
        <v>0</v>
      </c>
      <c r="BH15" s="488">
        <f t="shared" si="125"/>
        <v>0</v>
      </c>
      <c r="BI15" s="488">
        <f t="shared" si="9"/>
        <v>0</v>
      </c>
      <c r="BJ15" s="488">
        <f t="shared" si="10"/>
        <v>0</v>
      </c>
      <c r="BK15" s="488">
        <f t="shared" si="11"/>
        <v>0</v>
      </c>
      <c r="BL15" s="488">
        <f t="shared" si="12"/>
        <v>0</v>
      </c>
      <c r="BM15" s="488">
        <f t="shared" si="13"/>
        <v>0</v>
      </c>
      <c r="BN15" s="488">
        <f t="shared" si="14"/>
        <v>0</v>
      </c>
      <c r="BO15" s="488">
        <f t="shared" si="15"/>
        <v>0</v>
      </c>
      <c r="BP15" s="488">
        <f t="shared" si="16"/>
        <v>0</v>
      </c>
      <c r="BQ15" s="488">
        <f t="shared" si="17"/>
        <v>0</v>
      </c>
      <c r="BR15" s="488">
        <f t="shared" si="18"/>
        <v>0</v>
      </c>
      <c r="BS15" s="488">
        <f t="shared" si="19"/>
        <v>0</v>
      </c>
      <c r="BT15" s="488">
        <f t="shared" si="20"/>
        <v>0</v>
      </c>
      <c r="BU15" s="488">
        <f t="shared" si="21"/>
        <v>0</v>
      </c>
      <c r="BV15" s="74"/>
      <c r="BW15" s="164">
        <f t="shared" si="22"/>
        <v>0</v>
      </c>
      <c r="BX15" s="165">
        <f t="shared" si="23"/>
        <v>0</v>
      </c>
      <c r="BY15" s="165">
        <f t="shared" si="24"/>
        <v>0</v>
      </c>
      <c r="BZ15" s="165">
        <f t="shared" si="25"/>
        <v>0</v>
      </c>
      <c r="CA15" s="165">
        <f t="shared" si="26"/>
        <v>0</v>
      </c>
      <c r="CB15" s="165">
        <f t="shared" si="27"/>
        <v>0</v>
      </c>
      <c r="CC15" s="165">
        <f t="shared" si="28"/>
        <v>0</v>
      </c>
      <c r="CD15" s="165">
        <f t="shared" si="29"/>
        <v>0</v>
      </c>
      <c r="CE15" s="165">
        <f t="shared" si="30"/>
        <v>0</v>
      </c>
      <c r="CF15" s="165">
        <f t="shared" si="31"/>
        <v>0</v>
      </c>
      <c r="CG15" s="165">
        <f t="shared" si="32"/>
        <v>0</v>
      </c>
      <c r="CH15" s="165">
        <f t="shared" si="33"/>
        <v>0</v>
      </c>
      <c r="CI15" s="165">
        <f t="shared" si="34"/>
        <v>0</v>
      </c>
      <c r="CJ15" s="170">
        <f t="shared" si="35"/>
        <v>0</v>
      </c>
      <c r="CK15" s="307">
        <f t="shared" si="36"/>
        <v>0</v>
      </c>
      <c r="CL15" s="308">
        <f t="shared" si="37"/>
        <v>0</v>
      </c>
      <c r="CM15" s="305">
        <f t="shared" si="38"/>
        <v>0</v>
      </c>
      <c r="CN15" s="305">
        <f t="shared" si="39"/>
        <v>0</v>
      </c>
      <c r="CO15" s="305">
        <f t="shared" si="40"/>
        <v>0</v>
      </c>
      <c r="CP15" s="305">
        <f t="shared" si="41"/>
        <v>0</v>
      </c>
      <c r="CQ15" s="305">
        <f t="shared" si="42"/>
        <v>0</v>
      </c>
      <c r="CR15" s="305">
        <f t="shared" si="43"/>
        <v>0</v>
      </c>
      <c r="CS15" s="305">
        <f t="shared" si="44"/>
        <v>0</v>
      </c>
      <c r="CT15" s="305">
        <f t="shared" si="45"/>
        <v>0</v>
      </c>
      <c r="CU15" s="305">
        <f t="shared" si="46"/>
        <v>0</v>
      </c>
      <c r="CV15" s="305">
        <f t="shared" si="47"/>
        <v>0</v>
      </c>
      <c r="CW15" s="305">
        <f t="shared" si="48"/>
        <v>0</v>
      </c>
      <c r="CX15" s="305">
        <f t="shared" si="49"/>
        <v>0</v>
      </c>
      <c r="CY15" s="309">
        <f t="shared" si="50"/>
        <v>0</v>
      </c>
      <c r="CZ15" s="73"/>
      <c r="DA15" s="164">
        <f t="shared" si="51"/>
        <v>0</v>
      </c>
      <c r="DB15" s="165">
        <f t="shared" si="52"/>
        <v>0</v>
      </c>
      <c r="DC15" s="165">
        <f t="shared" si="53"/>
        <v>0</v>
      </c>
      <c r="DD15" s="165">
        <f t="shared" si="54"/>
        <v>0</v>
      </c>
      <c r="DE15" s="165">
        <f t="shared" si="55"/>
        <v>0</v>
      </c>
      <c r="DF15" s="165">
        <f t="shared" si="56"/>
        <v>0</v>
      </c>
      <c r="DG15" s="165">
        <f t="shared" si="57"/>
        <v>0</v>
      </c>
      <c r="DH15" s="165">
        <f t="shared" si="58"/>
        <v>0</v>
      </c>
      <c r="DI15" s="165">
        <f t="shared" si="59"/>
        <v>0</v>
      </c>
      <c r="DJ15" s="165">
        <f t="shared" si="60"/>
        <v>0</v>
      </c>
      <c r="DK15" s="165">
        <f t="shared" si="61"/>
        <v>0</v>
      </c>
      <c r="DL15" s="165">
        <f t="shared" si="62"/>
        <v>0</v>
      </c>
      <c r="DM15" s="165">
        <f t="shared" si="63"/>
        <v>0</v>
      </c>
      <c r="DN15" s="170">
        <f t="shared" si="64"/>
        <v>0</v>
      </c>
      <c r="DO15" s="307">
        <f t="shared" si="65"/>
        <v>0</v>
      </c>
      <c r="DP15" s="308">
        <f t="shared" si="66"/>
        <v>0</v>
      </c>
      <c r="DQ15" s="306">
        <f t="shared" si="67"/>
        <v>0</v>
      </c>
      <c r="DR15" s="306">
        <f t="shared" si="68"/>
        <v>0</v>
      </c>
      <c r="DS15" s="306">
        <f t="shared" si="69"/>
        <v>0</v>
      </c>
      <c r="DT15" s="306">
        <f t="shared" si="70"/>
        <v>0</v>
      </c>
      <c r="DU15" s="306">
        <f t="shared" si="71"/>
        <v>0</v>
      </c>
      <c r="DV15" s="306">
        <f t="shared" si="72"/>
        <v>0</v>
      </c>
      <c r="DW15" s="306">
        <f t="shared" si="73"/>
        <v>0</v>
      </c>
      <c r="DX15" s="306">
        <f t="shared" si="74"/>
        <v>0</v>
      </c>
      <c r="DY15" s="306">
        <f t="shared" si="75"/>
        <v>0</v>
      </c>
      <c r="DZ15" s="306">
        <f t="shared" si="76"/>
        <v>0</v>
      </c>
      <c r="EA15" s="306">
        <f t="shared" si="77"/>
        <v>0</v>
      </c>
      <c r="EB15" s="306">
        <f t="shared" si="78"/>
        <v>0</v>
      </c>
      <c r="EC15" s="494">
        <f t="shared" si="79"/>
        <v>0</v>
      </c>
      <c r="ED15" s="73"/>
      <c r="EE15" s="164">
        <f t="shared" si="80"/>
        <v>0</v>
      </c>
      <c r="EF15" s="165">
        <f t="shared" si="81"/>
        <v>0</v>
      </c>
      <c r="EG15" s="165">
        <f t="shared" si="82"/>
        <v>0</v>
      </c>
      <c r="EH15" s="165">
        <f t="shared" si="83"/>
        <v>0</v>
      </c>
      <c r="EI15" s="165">
        <f t="shared" si="84"/>
        <v>0</v>
      </c>
      <c r="EJ15" s="165">
        <f t="shared" si="85"/>
        <v>0</v>
      </c>
      <c r="EK15" s="165">
        <f t="shared" si="86"/>
        <v>0</v>
      </c>
      <c r="EL15" s="165">
        <f t="shared" si="87"/>
        <v>0</v>
      </c>
      <c r="EM15" s="165">
        <f t="shared" si="88"/>
        <v>0</v>
      </c>
      <c r="EN15" s="165">
        <f t="shared" si="89"/>
        <v>0</v>
      </c>
      <c r="EO15" s="165">
        <f t="shared" si="90"/>
        <v>0</v>
      </c>
      <c r="EP15" s="165">
        <f t="shared" si="91"/>
        <v>0</v>
      </c>
      <c r="EQ15" s="165">
        <f t="shared" si="92"/>
        <v>0</v>
      </c>
      <c r="ER15" s="166">
        <f t="shared" si="93"/>
        <v>0</v>
      </c>
      <c r="ES15" s="301">
        <f t="shared" si="94"/>
        <v>0</v>
      </c>
      <c r="ET15" s="308">
        <f t="shared" si="95"/>
        <v>0</v>
      </c>
      <c r="EU15" s="305">
        <f t="shared" si="96"/>
        <v>0</v>
      </c>
      <c r="EV15" s="305">
        <f t="shared" si="97"/>
        <v>0</v>
      </c>
      <c r="EW15" s="305">
        <f t="shared" si="98"/>
        <v>0</v>
      </c>
      <c r="EX15" s="305">
        <f t="shared" si="99"/>
        <v>0</v>
      </c>
      <c r="EY15" s="305">
        <f t="shared" si="100"/>
        <v>0</v>
      </c>
      <c r="EZ15" s="305">
        <f t="shared" si="101"/>
        <v>0</v>
      </c>
      <c r="FA15" s="305">
        <f t="shared" si="102"/>
        <v>0</v>
      </c>
      <c r="FB15" s="305">
        <f t="shared" si="103"/>
        <v>0</v>
      </c>
      <c r="FC15" s="305">
        <f t="shared" si="104"/>
        <v>0</v>
      </c>
      <c r="FD15" s="305">
        <f t="shared" si="105"/>
        <v>0</v>
      </c>
      <c r="FE15" s="305">
        <f t="shared" si="106"/>
        <v>0</v>
      </c>
      <c r="FF15" s="305">
        <f t="shared" si="107"/>
        <v>0</v>
      </c>
      <c r="FG15" s="309">
        <f t="shared" si="108"/>
        <v>0</v>
      </c>
    </row>
    <row r="16" spans="1:163" s="72" customFormat="1" ht="15.6">
      <c r="A16" s="216">
        <v>5</v>
      </c>
      <c r="B16" s="240">
        <f>'LISTADO FAMILIAS'!B18</f>
        <v>0</v>
      </c>
      <c r="C16" s="240">
        <f>'LISTADO FAMILIAS'!C18</f>
        <v>0</v>
      </c>
      <c r="D16" s="997">
        <f>'LISTADO FAMILIAS'!D18</f>
        <v>0</v>
      </c>
      <c r="E16" s="998"/>
      <c r="F16" s="999"/>
      <c r="G16" s="366">
        <f>'LISTADO FAMILIAS'!G18</f>
        <v>0</v>
      </c>
      <c r="H16" s="269">
        <f>'D(5)'!HX$1</f>
        <v>0</v>
      </c>
      <c r="I16" s="270">
        <f>'D(5)'!HY$1</f>
        <v>0</v>
      </c>
      <c r="J16" s="270">
        <f>'D(5)'!HZ$1</f>
        <v>0</v>
      </c>
      <c r="K16" s="270">
        <f>'D(5)'!IA$1</f>
        <v>0</v>
      </c>
      <c r="L16" s="270">
        <f>'D(5)'!IB$1</f>
        <v>0</v>
      </c>
      <c r="M16" s="270">
        <f>'D(5)'!IC$1</f>
        <v>0</v>
      </c>
      <c r="N16" s="270">
        <f>'D(5)'!ID$1</f>
        <v>0</v>
      </c>
      <c r="O16" s="270">
        <f>'D(5)'!IE$1</f>
        <v>0</v>
      </c>
      <c r="P16" s="270">
        <f>'D(5)'!IF$1</f>
        <v>0</v>
      </c>
      <c r="Q16" s="270">
        <f>'D(5)'!IG$1</f>
        <v>0</v>
      </c>
      <c r="R16" s="270">
        <f>'D(5)'!IH$1</f>
        <v>0</v>
      </c>
      <c r="S16" s="270">
        <f>'D(5)'!II$1</f>
        <v>0</v>
      </c>
      <c r="T16" s="270">
        <f>'D(5)'!IJ$1</f>
        <v>0</v>
      </c>
      <c r="U16" s="270">
        <f>'D(5)'!IK$1</f>
        <v>0</v>
      </c>
      <c r="V16" s="271">
        <f t="shared" si="109"/>
        <v>0</v>
      </c>
      <c r="W16" s="1071"/>
      <c r="X16" s="269">
        <f>'D(5)'!DQ$1</f>
        <v>0</v>
      </c>
      <c r="Y16" s="270">
        <f>'D(5)'!DR$1</f>
        <v>0</v>
      </c>
      <c r="Z16" s="270">
        <f>'D(5)'!DS$1</f>
        <v>0</v>
      </c>
      <c r="AA16" s="270">
        <f>'D(5)'!DT$1</f>
        <v>0</v>
      </c>
      <c r="AB16" s="270">
        <f>'D(5)'!DU$1</f>
        <v>0</v>
      </c>
      <c r="AC16" s="270">
        <f>'D(5)'!DV$1</f>
        <v>0</v>
      </c>
      <c r="AD16" s="270">
        <f>'D(5)'!DW$1</f>
        <v>0</v>
      </c>
      <c r="AE16" s="270">
        <f>'D(5)'!DX$1</f>
        <v>0</v>
      </c>
      <c r="AF16" s="270">
        <f>'D(5)'!DY$1</f>
        <v>0</v>
      </c>
      <c r="AG16" s="270">
        <f>'D(5)'!DZ$1</f>
        <v>0</v>
      </c>
      <c r="AH16" s="270">
        <f>'D(5)'!EA$1</f>
        <v>0</v>
      </c>
      <c r="AI16" s="270">
        <f>'D(5)'!EB$1</f>
        <v>0</v>
      </c>
      <c r="AJ16" s="270">
        <f>'D(5)'!EC$1</f>
        <v>0</v>
      </c>
      <c r="AK16" s="271">
        <f>'D(5)'!ED$1</f>
        <v>0</v>
      </c>
      <c r="AQ16" s="1016"/>
      <c r="AR16" s="50"/>
      <c r="AS16" s="308">
        <f t="shared" si="110"/>
        <v>0</v>
      </c>
      <c r="AT16" s="305">
        <f t="shared" si="111"/>
        <v>0</v>
      </c>
      <c r="AU16" s="305">
        <f t="shared" si="112"/>
        <v>0</v>
      </c>
      <c r="AV16" s="305">
        <f t="shared" si="113"/>
        <v>0</v>
      </c>
      <c r="AW16" s="305">
        <f t="shared" si="114"/>
        <v>0</v>
      </c>
      <c r="AX16" s="305">
        <f t="shared" si="115"/>
        <v>0</v>
      </c>
      <c r="AY16" s="305">
        <f t="shared" si="116"/>
        <v>0</v>
      </c>
      <c r="AZ16" s="305">
        <f t="shared" si="117"/>
        <v>0</v>
      </c>
      <c r="BA16" s="305">
        <f t="shared" si="118"/>
        <v>0</v>
      </c>
      <c r="BB16" s="305">
        <f t="shared" si="119"/>
        <v>0</v>
      </c>
      <c r="BC16" s="305">
        <f t="shared" si="120"/>
        <v>0</v>
      </c>
      <c r="BD16" s="305">
        <f t="shared" si="121"/>
        <v>0</v>
      </c>
      <c r="BE16" s="305">
        <f t="shared" si="122"/>
        <v>0</v>
      </c>
      <c r="BF16" s="305">
        <f t="shared" si="123"/>
        <v>0</v>
      </c>
      <c r="BG16" s="309">
        <f t="shared" si="124"/>
        <v>0</v>
      </c>
      <c r="BH16" s="488">
        <f t="shared" si="125"/>
        <v>0</v>
      </c>
      <c r="BI16" s="488">
        <f t="shared" si="9"/>
        <v>0</v>
      </c>
      <c r="BJ16" s="488">
        <f t="shared" si="10"/>
        <v>0</v>
      </c>
      <c r="BK16" s="488">
        <f t="shared" si="11"/>
        <v>0</v>
      </c>
      <c r="BL16" s="488">
        <f t="shared" si="12"/>
        <v>0</v>
      </c>
      <c r="BM16" s="488">
        <f t="shared" si="13"/>
        <v>0</v>
      </c>
      <c r="BN16" s="488">
        <f t="shared" si="14"/>
        <v>0</v>
      </c>
      <c r="BO16" s="488">
        <f t="shared" si="15"/>
        <v>0</v>
      </c>
      <c r="BP16" s="488">
        <f t="shared" si="16"/>
        <v>0</v>
      </c>
      <c r="BQ16" s="488">
        <f t="shared" si="17"/>
        <v>0</v>
      </c>
      <c r="BR16" s="488">
        <f t="shared" si="18"/>
        <v>0</v>
      </c>
      <c r="BS16" s="488">
        <f t="shared" si="19"/>
        <v>0</v>
      </c>
      <c r="BT16" s="488">
        <f t="shared" si="20"/>
        <v>0</v>
      </c>
      <c r="BU16" s="488">
        <f t="shared" si="21"/>
        <v>0</v>
      </c>
      <c r="BV16" s="74"/>
      <c r="BW16" s="164">
        <f t="shared" si="22"/>
        <v>0</v>
      </c>
      <c r="BX16" s="165">
        <f t="shared" si="23"/>
        <v>0</v>
      </c>
      <c r="BY16" s="165">
        <f t="shared" si="24"/>
        <v>0</v>
      </c>
      <c r="BZ16" s="165">
        <f t="shared" si="25"/>
        <v>0</v>
      </c>
      <c r="CA16" s="165">
        <f t="shared" si="26"/>
        <v>0</v>
      </c>
      <c r="CB16" s="165">
        <f t="shared" si="27"/>
        <v>0</v>
      </c>
      <c r="CC16" s="165">
        <f t="shared" si="28"/>
        <v>0</v>
      </c>
      <c r="CD16" s="165">
        <f t="shared" si="29"/>
        <v>0</v>
      </c>
      <c r="CE16" s="165">
        <f t="shared" si="30"/>
        <v>0</v>
      </c>
      <c r="CF16" s="165">
        <f t="shared" si="31"/>
        <v>0</v>
      </c>
      <c r="CG16" s="165">
        <f t="shared" si="32"/>
        <v>0</v>
      </c>
      <c r="CH16" s="165">
        <f t="shared" si="33"/>
        <v>0</v>
      </c>
      <c r="CI16" s="165">
        <f t="shared" si="34"/>
        <v>0</v>
      </c>
      <c r="CJ16" s="170">
        <f t="shared" si="35"/>
        <v>0</v>
      </c>
      <c r="CK16" s="307">
        <f t="shared" si="36"/>
        <v>0</v>
      </c>
      <c r="CL16" s="308">
        <f t="shared" si="37"/>
        <v>0</v>
      </c>
      <c r="CM16" s="305">
        <f t="shared" si="38"/>
        <v>0</v>
      </c>
      <c r="CN16" s="305">
        <f t="shared" si="39"/>
        <v>0</v>
      </c>
      <c r="CO16" s="305">
        <f t="shared" si="40"/>
        <v>0</v>
      </c>
      <c r="CP16" s="305">
        <f t="shared" si="41"/>
        <v>0</v>
      </c>
      <c r="CQ16" s="305">
        <f t="shared" si="42"/>
        <v>0</v>
      </c>
      <c r="CR16" s="305">
        <f t="shared" si="43"/>
        <v>0</v>
      </c>
      <c r="CS16" s="305">
        <f t="shared" si="44"/>
        <v>0</v>
      </c>
      <c r="CT16" s="305">
        <f t="shared" si="45"/>
        <v>0</v>
      </c>
      <c r="CU16" s="305">
        <f t="shared" si="46"/>
        <v>0</v>
      </c>
      <c r="CV16" s="305">
        <f t="shared" si="47"/>
        <v>0</v>
      </c>
      <c r="CW16" s="305">
        <f t="shared" si="48"/>
        <v>0</v>
      </c>
      <c r="CX16" s="305">
        <f t="shared" si="49"/>
        <v>0</v>
      </c>
      <c r="CY16" s="309">
        <f t="shared" si="50"/>
        <v>0</v>
      </c>
      <c r="CZ16" s="73"/>
      <c r="DA16" s="164">
        <f t="shared" si="51"/>
        <v>0</v>
      </c>
      <c r="DB16" s="165">
        <f t="shared" si="52"/>
        <v>0</v>
      </c>
      <c r="DC16" s="165">
        <f t="shared" si="53"/>
        <v>0</v>
      </c>
      <c r="DD16" s="165">
        <f t="shared" si="54"/>
        <v>0</v>
      </c>
      <c r="DE16" s="165">
        <f t="shared" si="55"/>
        <v>0</v>
      </c>
      <c r="DF16" s="165">
        <f t="shared" si="56"/>
        <v>0</v>
      </c>
      <c r="DG16" s="165">
        <f t="shared" si="57"/>
        <v>0</v>
      </c>
      <c r="DH16" s="165">
        <f t="shared" si="58"/>
        <v>0</v>
      </c>
      <c r="DI16" s="165">
        <f t="shared" si="59"/>
        <v>0</v>
      </c>
      <c r="DJ16" s="165">
        <f t="shared" si="60"/>
        <v>0</v>
      </c>
      <c r="DK16" s="165">
        <f t="shared" si="61"/>
        <v>0</v>
      </c>
      <c r="DL16" s="165">
        <f t="shared" si="62"/>
        <v>0</v>
      </c>
      <c r="DM16" s="165">
        <f t="shared" si="63"/>
        <v>0</v>
      </c>
      <c r="DN16" s="170">
        <f t="shared" si="64"/>
        <v>0</v>
      </c>
      <c r="DO16" s="307">
        <f t="shared" si="65"/>
        <v>0</v>
      </c>
      <c r="DP16" s="308">
        <f t="shared" si="66"/>
        <v>0</v>
      </c>
      <c r="DQ16" s="306">
        <f t="shared" si="67"/>
        <v>0</v>
      </c>
      <c r="DR16" s="306">
        <f t="shared" si="68"/>
        <v>0</v>
      </c>
      <c r="DS16" s="306">
        <f t="shared" si="69"/>
        <v>0</v>
      </c>
      <c r="DT16" s="306">
        <f t="shared" si="70"/>
        <v>0</v>
      </c>
      <c r="DU16" s="306">
        <f t="shared" si="71"/>
        <v>0</v>
      </c>
      <c r="DV16" s="306">
        <f t="shared" si="72"/>
        <v>0</v>
      </c>
      <c r="DW16" s="306">
        <f t="shared" si="73"/>
        <v>0</v>
      </c>
      <c r="DX16" s="306">
        <f t="shared" si="74"/>
        <v>0</v>
      </c>
      <c r="DY16" s="306">
        <f t="shared" si="75"/>
        <v>0</v>
      </c>
      <c r="DZ16" s="306">
        <f t="shared" si="76"/>
        <v>0</v>
      </c>
      <c r="EA16" s="306">
        <f t="shared" si="77"/>
        <v>0</v>
      </c>
      <c r="EB16" s="306">
        <f t="shared" si="78"/>
        <v>0</v>
      </c>
      <c r="EC16" s="494">
        <f t="shared" si="79"/>
        <v>0</v>
      </c>
      <c r="ED16" s="73"/>
      <c r="EE16" s="164">
        <f t="shared" si="80"/>
        <v>0</v>
      </c>
      <c r="EF16" s="165">
        <f t="shared" si="81"/>
        <v>0</v>
      </c>
      <c r="EG16" s="165">
        <f t="shared" si="82"/>
        <v>0</v>
      </c>
      <c r="EH16" s="165">
        <f t="shared" si="83"/>
        <v>0</v>
      </c>
      <c r="EI16" s="165">
        <f t="shared" si="84"/>
        <v>0</v>
      </c>
      <c r="EJ16" s="165">
        <f t="shared" si="85"/>
        <v>0</v>
      </c>
      <c r="EK16" s="165">
        <f t="shared" si="86"/>
        <v>0</v>
      </c>
      <c r="EL16" s="165">
        <f t="shared" si="87"/>
        <v>0</v>
      </c>
      <c r="EM16" s="165">
        <f t="shared" si="88"/>
        <v>0</v>
      </c>
      <c r="EN16" s="165">
        <f t="shared" si="89"/>
        <v>0</v>
      </c>
      <c r="EO16" s="165">
        <f t="shared" si="90"/>
        <v>0</v>
      </c>
      <c r="EP16" s="165">
        <f t="shared" si="91"/>
        <v>0</v>
      </c>
      <c r="EQ16" s="165">
        <f t="shared" si="92"/>
        <v>0</v>
      </c>
      <c r="ER16" s="166">
        <f t="shared" si="93"/>
        <v>0</v>
      </c>
      <c r="ES16" s="301">
        <f t="shared" si="94"/>
        <v>0</v>
      </c>
      <c r="ET16" s="308">
        <f t="shared" si="95"/>
        <v>0</v>
      </c>
      <c r="EU16" s="305">
        <f t="shared" si="96"/>
        <v>0</v>
      </c>
      <c r="EV16" s="305">
        <f t="shared" si="97"/>
        <v>0</v>
      </c>
      <c r="EW16" s="305">
        <f t="shared" si="98"/>
        <v>0</v>
      </c>
      <c r="EX16" s="305">
        <f t="shared" si="99"/>
        <v>0</v>
      </c>
      <c r="EY16" s="305">
        <f t="shared" si="100"/>
        <v>0</v>
      </c>
      <c r="EZ16" s="305">
        <f t="shared" si="101"/>
        <v>0</v>
      </c>
      <c r="FA16" s="305">
        <f t="shared" si="102"/>
        <v>0</v>
      </c>
      <c r="FB16" s="305">
        <f t="shared" si="103"/>
        <v>0</v>
      </c>
      <c r="FC16" s="305">
        <f t="shared" si="104"/>
        <v>0</v>
      </c>
      <c r="FD16" s="305">
        <f t="shared" si="105"/>
        <v>0</v>
      </c>
      <c r="FE16" s="305">
        <f t="shared" si="106"/>
        <v>0</v>
      </c>
      <c r="FF16" s="305">
        <f t="shared" si="107"/>
        <v>0</v>
      </c>
      <c r="FG16" s="309">
        <f t="shared" si="108"/>
        <v>0</v>
      </c>
    </row>
    <row r="17" spans="1:163" s="72" customFormat="1" ht="18.75" customHeight="1">
      <c r="A17" s="216">
        <v>6</v>
      </c>
      <c r="B17" s="240">
        <f>'LISTADO FAMILIAS'!B19</f>
        <v>0</v>
      </c>
      <c r="C17" s="240">
        <f>'LISTADO FAMILIAS'!C19</f>
        <v>0</v>
      </c>
      <c r="D17" s="997">
        <f>'LISTADO FAMILIAS'!D19</f>
        <v>0</v>
      </c>
      <c r="E17" s="998"/>
      <c r="F17" s="999"/>
      <c r="G17" s="366">
        <f>'LISTADO FAMILIAS'!G19</f>
        <v>0</v>
      </c>
      <c r="H17" s="269">
        <f>'D(6)'!HX$1</f>
        <v>0</v>
      </c>
      <c r="I17" s="270">
        <f>'D(6)'!HY$1</f>
        <v>0</v>
      </c>
      <c r="J17" s="270">
        <f>'D(6)'!HZ$1</f>
        <v>0</v>
      </c>
      <c r="K17" s="270">
        <f>'D(6)'!IA$1</f>
        <v>0</v>
      </c>
      <c r="L17" s="270">
        <f>'D(6)'!IB$1</f>
        <v>0</v>
      </c>
      <c r="M17" s="270">
        <f>'D(6)'!IC$1</f>
        <v>0</v>
      </c>
      <c r="N17" s="270">
        <f>'D(6)'!ID$1</f>
        <v>0</v>
      </c>
      <c r="O17" s="270">
        <f>'D(6)'!IE$1</f>
        <v>0</v>
      </c>
      <c r="P17" s="270">
        <f>'D(6)'!IF$1</f>
        <v>0</v>
      </c>
      <c r="Q17" s="270">
        <f>'D(6)'!IG$1</f>
        <v>0</v>
      </c>
      <c r="R17" s="270">
        <f>'D(6)'!IH$1</f>
        <v>0</v>
      </c>
      <c r="S17" s="270">
        <f>'D(6)'!II$1</f>
        <v>0</v>
      </c>
      <c r="T17" s="270">
        <f>'D(6)'!IJ$1</f>
        <v>0</v>
      </c>
      <c r="U17" s="270">
        <f>'D(6)'!IK$1</f>
        <v>0</v>
      </c>
      <c r="V17" s="271">
        <f t="shared" si="109"/>
        <v>0</v>
      </c>
      <c r="W17" s="1071"/>
      <c r="X17" s="269">
        <f>'D(6)'!DQ$1</f>
        <v>0</v>
      </c>
      <c r="Y17" s="270">
        <f>'D(6)'!DR$1</f>
        <v>0</v>
      </c>
      <c r="Z17" s="270">
        <f>'D(6)'!DS$1</f>
        <v>0</v>
      </c>
      <c r="AA17" s="270">
        <f>'D(6)'!DT$1</f>
        <v>0</v>
      </c>
      <c r="AB17" s="270">
        <f>'D(6)'!DU$1</f>
        <v>0</v>
      </c>
      <c r="AC17" s="270">
        <f>'D(6)'!DV$1</f>
        <v>0</v>
      </c>
      <c r="AD17" s="270">
        <f>'D(6)'!DW$1</f>
        <v>0</v>
      </c>
      <c r="AE17" s="270">
        <f>'D(6)'!DX$1</f>
        <v>0</v>
      </c>
      <c r="AF17" s="270">
        <f>'D(6)'!DY$1</f>
        <v>0</v>
      </c>
      <c r="AG17" s="270">
        <f>'D(6)'!DZ$1</f>
        <v>0</v>
      </c>
      <c r="AH17" s="270">
        <f>'D(6)'!EA$1</f>
        <v>0</v>
      </c>
      <c r="AI17" s="270">
        <f>'D(6)'!EB$1</f>
        <v>0</v>
      </c>
      <c r="AJ17" s="270">
        <f>'D(6)'!EC$1</f>
        <v>0</v>
      </c>
      <c r="AK17" s="271">
        <f>'D(6)'!ED$1</f>
        <v>0</v>
      </c>
      <c r="AQ17" s="1016"/>
      <c r="AR17" s="50"/>
      <c r="AS17" s="308">
        <f t="shared" si="110"/>
        <v>0</v>
      </c>
      <c r="AT17" s="305">
        <f t="shared" si="111"/>
        <v>0</v>
      </c>
      <c r="AU17" s="305">
        <f t="shared" si="112"/>
        <v>0</v>
      </c>
      <c r="AV17" s="305">
        <f t="shared" si="113"/>
        <v>0</v>
      </c>
      <c r="AW17" s="305">
        <f t="shared" si="114"/>
        <v>0</v>
      </c>
      <c r="AX17" s="305">
        <f t="shared" si="115"/>
        <v>0</v>
      </c>
      <c r="AY17" s="305">
        <f t="shared" si="116"/>
        <v>0</v>
      </c>
      <c r="AZ17" s="305">
        <f t="shared" si="117"/>
        <v>0</v>
      </c>
      <c r="BA17" s="305">
        <f t="shared" si="118"/>
        <v>0</v>
      </c>
      <c r="BB17" s="305">
        <f t="shared" si="119"/>
        <v>0</v>
      </c>
      <c r="BC17" s="305">
        <f t="shared" si="120"/>
        <v>0</v>
      </c>
      <c r="BD17" s="305">
        <f t="shared" si="121"/>
        <v>0</v>
      </c>
      <c r="BE17" s="305">
        <f t="shared" si="122"/>
        <v>0</v>
      </c>
      <c r="BF17" s="305">
        <f t="shared" si="123"/>
        <v>0</v>
      </c>
      <c r="BG17" s="309">
        <f t="shared" si="124"/>
        <v>0</v>
      </c>
      <c r="BH17" s="488">
        <f t="shared" si="125"/>
        <v>0</v>
      </c>
      <c r="BI17" s="488">
        <f t="shared" si="9"/>
        <v>0</v>
      </c>
      <c r="BJ17" s="488">
        <f t="shared" si="10"/>
        <v>0</v>
      </c>
      <c r="BK17" s="488">
        <f t="shared" si="11"/>
        <v>0</v>
      </c>
      <c r="BL17" s="488">
        <f t="shared" si="12"/>
        <v>0</v>
      </c>
      <c r="BM17" s="488">
        <f t="shared" si="13"/>
        <v>0</v>
      </c>
      <c r="BN17" s="488">
        <f t="shared" si="14"/>
        <v>0</v>
      </c>
      <c r="BO17" s="488">
        <f t="shared" si="15"/>
        <v>0</v>
      </c>
      <c r="BP17" s="488">
        <f t="shared" si="16"/>
        <v>0</v>
      </c>
      <c r="BQ17" s="488">
        <f t="shared" si="17"/>
        <v>0</v>
      </c>
      <c r="BR17" s="488">
        <f t="shared" si="18"/>
        <v>0</v>
      </c>
      <c r="BS17" s="488">
        <f t="shared" si="19"/>
        <v>0</v>
      </c>
      <c r="BT17" s="488">
        <f t="shared" si="20"/>
        <v>0</v>
      </c>
      <c r="BU17" s="488">
        <f t="shared" si="21"/>
        <v>0</v>
      </c>
      <c r="BV17" s="74"/>
      <c r="BW17" s="164">
        <f t="shared" si="22"/>
        <v>0</v>
      </c>
      <c r="BX17" s="165">
        <f t="shared" si="23"/>
        <v>0</v>
      </c>
      <c r="BY17" s="165">
        <f t="shared" si="24"/>
        <v>0</v>
      </c>
      <c r="BZ17" s="165">
        <f t="shared" si="25"/>
        <v>0</v>
      </c>
      <c r="CA17" s="165">
        <f t="shared" si="26"/>
        <v>0</v>
      </c>
      <c r="CB17" s="165">
        <f t="shared" si="27"/>
        <v>0</v>
      </c>
      <c r="CC17" s="165">
        <f t="shared" si="28"/>
        <v>0</v>
      </c>
      <c r="CD17" s="165">
        <f t="shared" si="29"/>
        <v>0</v>
      </c>
      <c r="CE17" s="165">
        <f t="shared" si="30"/>
        <v>0</v>
      </c>
      <c r="CF17" s="165">
        <f t="shared" si="31"/>
        <v>0</v>
      </c>
      <c r="CG17" s="165">
        <f t="shared" si="32"/>
        <v>0</v>
      </c>
      <c r="CH17" s="165">
        <f t="shared" si="33"/>
        <v>0</v>
      </c>
      <c r="CI17" s="165">
        <f t="shared" si="34"/>
        <v>0</v>
      </c>
      <c r="CJ17" s="170">
        <f t="shared" si="35"/>
        <v>0</v>
      </c>
      <c r="CK17" s="307">
        <f t="shared" si="36"/>
        <v>0</v>
      </c>
      <c r="CL17" s="308">
        <f t="shared" si="37"/>
        <v>0</v>
      </c>
      <c r="CM17" s="305">
        <f t="shared" si="38"/>
        <v>0</v>
      </c>
      <c r="CN17" s="305">
        <f t="shared" si="39"/>
        <v>0</v>
      </c>
      <c r="CO17" s="305">
        <f t="shared" si="40"/>
        <v>0</v>
      </c>
      <c r="CP17" s="305">
        <f t="shared" si="41"/>
        <v>0</v>
      </c>
      <c r="CQ17" s="305">
        <f t="shared" si="42"/>
        <v>0</v>
      </c>
      <c r="CR17" s="305">
        <f t="shared" si="43"/>
        <v>0</v>
      </c>
      <c r="CS17" s="305">
        <f t="shared" si="44"/>
        <v>0</v>
      </c>
      <c r="CT17" s="305">
        <f t="shared" si="45"/>
        <v>0</v>
      </c>
      <c r="CU17" s="305">
        <f t="shared" si="46"/>
        <v>0</v>
      </c>
      <c r="CV17" s="305">
        <f t="shared" si="47"/>
        <v>0</v>
      </c>
      <c r="CW17" s="305">
        <f t="shared" si="48"/>
        <v>0</v>
      </c>
      <c r="CX17" s="305">
        <f t="shared" si="49"/>
        <v>0</v>
      </c>
      <c r="CY17" s="309">
        <f t="shared" si="50"/>
        <v>0</v>
      </c>
      <c r="CZ17" s="73"/>
      <c r="DA17" s="164">
        <f t="shared" si="51"/>
        <v>0</v>
      </c>
      <c r="DB17" s="165">
        <f t="shared" si="52"/>
        <v>0</v>
      </c>
      <c r="DC17" s="165">
        <f t="shared" si="53"/>
        <v>0</v>
      </c>
      <c r="DD17" s="165">
        <f t="shared" si="54"/>
        <v>0</v>
      </c>
      <c r="DE17" s="165">
        <f t="shared" si="55"/>
        <v>0</v>
      </c>
      <c r="DF17" s="165">
        <f t="shared" si="56"/>
        <v>0</v>
      </c>
      <c r="DG17" s="165">
        <f t="shared" si="57"/>
        <v>0</v>
      </c>
      <c r="DH17" s="165">
        <f t="shared" si="58"/>
        <v>0</v>
      </c>
      <c r="DI17" s="165">
        <f t="shared" si="59"/>
        <v>0</v>
      </c>
      <c r="DJ17" s="165">
        <f t="shared" si="60"/>
        <v>0</v>
      </c>
      <c r="DK17" s="165">
        <f t="shared" si="61"/>
        <v>0</v>
      </c>
      <c r="DL17" s="165">
        <f t="shared" si="62"/>
        <v>0</v>
      </c>
      <c r="DM17" s="165">
        <f t="shared" si="63"/>
        <v>0</v>
      </c>
      <c r="DN17" s="170">
        <f t="shared" si="64"/>
        <v>0</v>
      </c>
      <c r="DO17" s="307">
        <f t="shared" si="65"/>
        <v>0</v>
      </c>
      <c r="DP17" s="308">
        <f t="shared" si="66"/>
        <v>0</v>
      </c>
      <c r="DQ17" s="306">
        <f t="shared" si="67"/>
        <v>0</v>
      </c>
      <c r="DR17" s="306">
        <f t="shared" si="68"/>
        <v>0</v>
      </c>
      <c r="DS17" s="306">
        <f t="shared" si="69"/>
        <v>0</v>
      </c>
      <c r="DT17" s="306">
        <f t="shared" si="70"/>
        <v>0</v>
      </c>
      <c r="DU17" s="306">
        <f t="shared" si="71"/>
        <v>0</v>
      </c>
      <c r="DV17" s="306">
        <f t="shared" si="72"/>
        <v>0</v>
      </c>
      <c r="DW17" s="306">
        <f t="shared" si="73"/>
        <v>0</v>
      </c>
      <c r="DX17" s="306">
        <f t="shared" si="74"/>
        <v>0</v>
      </c>
      <c r="DY17" s="306">
        <f t="shared" si="75"/>
        <v>0</v>
      </c>
      <c r="DZ17" s="306">
        <f t="shared" si="76"/>
        <v>0</v>
      </c>
      <c r="EA17" s="306">
        <f t="shared" si="77"/>
        <v>0</v>
      </c>
      <c r="EB17" s="306">
        <f t="shared" si="78"/>
        <v>0</v>
      </c>
      <c r="EC17" s="494">
        <f t="shared" si="79"/>
        <v>0</v>
      </c>
      <c r="ED17" s="73"/>
      <c r="EE17" s="164">
        <f t="shared" si="80"/>
        <v>0</v>
      </c>
      <c r="EF17" s="165">
        <f t="shared" si="81"/>
        <v>0</v>
      </c>
      <c r="EG17" s="165">
        <f t="shared" si="82"/>
        <v>0</v>
      </c>
      <c r="EH17" s="165">
        <f t="shared" si="83"/>
        <v>0</v>
      </c>
      <c r="EI17" s="165">
        <f t="shared" si="84"/>
        <v>0</v>
      </c>
      <c r="EJ17" s="165">
        <f t="shared" si="85"/>
        <v>0</v>
      </c>
      <c r="EK17" s="165">
        <f t="shared" si="86"/>
        <v>0</v>
      </c>
      <c r="EL17" s="165">
        <f t="shared" si="87"/>
        <v>0</v>
      </c>
      <c r="EM17" s="165">
        <f t="shared" si="88"/>
        <v>0</v>
      </c>
      <c r="EN17" s="165">
        <f t="shared" si="89"/>
        <v>0</v>
      </c>
      <c r="EO17" s="165">
        <f t="shared" si="90"/>
        <v>0</v>
      </c>
      <c r="EP17" s="165">
        <f t="shared" si="91"/>
        <v>0</v>
      </c>
      <c r="EQ17" s="165">
        <f t="shared" si="92"/>
        <v>0</v>
      </c>
      <c r="ER17" s="166">
        <f t="shared" si="93"/>
        <v>0</v>
      </c>
      <c r="ES17" s="301">
        <f t="shared" si="94"/>
        <v>0</v>
      </c>
      <c r="ET17" s="308">
        <f t="shared" si="95"/>
        <v>0</v>
      </c>
      <c r="EU17" s="305">
        <f t="shared" si="96"/>
        <v>0</v>
      </c>
      <c r="EV17" s="305">
        <f t="shared" si="97"/>
        <v>0</v>
      </c>
      <c r="EW17" s="305">
        <f t="shared" si="98"/>
        <v>0</v>
      </c>
      <c r="EX17" s="305">
        <f t="shared" si="99"/>
        <v>0</v>
      </c>
      <c r="EY17" s="305">
        <f t="shared" si="100"/>
        <v>0</v>
      </c>
      <c r="EZ17" s="305">
        <f t="shared" si="101"/>
        <v>0</v>
      </c>
      <c r="FA17" s="305">
        <f t="shared" si="102"/>
        <v>0</v>
      </c>
      <c r="FB17" s="305">
        <f t="shared" si="103"/>
        <v>0</v>
      </c>
      <c r="FC17" s="305">
        <f t="shared" si="104"/>
        <v>0</v>
      </c>
      <c r="FD17" s="305">
        <f t="shared" si="105"/>
        <v>0</v>
      </c>
      <c r="FE17" s="305">
        <f t="shared" si="106"/>
        <v>0</v>
      </c>
      <c r="FF17" s="305">
        <f t="shared" si="107"/>
        <v>0</v>
      </c>
      <c r="FG17" s="309">
        <f t="shared" si="108"/>
        <v>0</v>
      </c>
    </row>
    <row r="18" spans="1:163" s="72" customFormat="1" ht="18.75" customHeight="1">
      <c r="A18" s="216">
        <v>7</v>
      </c>
      <c r="B18" s="240">
        <f>'LISTADO FAMILIAS'!B20</f>
        <v>0</v>
      </c>
      <c r="C18" s="240">
        <f>'LISTADO FAMILIAS'!C20</f>
        <v>0</v>
      </c>
      <c r="D18" s="997">
        <f>'LISTADO FAMILIAS'!D20</f>
        <v>0</v>
      </c>
      <c r="E18" s="998"/>
      <c r="F18" s="999"/>
      <c r="G18" s="366">
        <f>'LISTADO FAMILIAS'!G20</f>
        <v>0</v>
      </c>
      <c r="H18" s="269">
        <f>'D(7)'!HX$1</f>
        <v>0</v>
      </c>
      <c r="I18" s="270">
        <f>'D(7)'!HY$1</f>
        <v>0</v>
      </c>
      <c r="J18" s="270">
        <f>'D(7)'!HZ$1</f>
        <v>0</v>
      </c>
      <c r="K18" s="270">
        <f>'D(7)'!IA$1</f>
        <v>0</v>
      </c>
      <c r="L18" s="270">
        <f>'D(7)'!IB$1</f>
        <v>0</v>
      </c>
      <c r="M18" s="270">
        <f>'D(7)'!IC$1</f>
        <v>0</v>
      </c>
      <c r="N18" s="270">
        <f>'D(7)'!ID$1</f>
        <v>0</v>
      </c>
      <c r="O18" s="270">
        <f>'D(7)'!IE$1</f>
        <v>0</v>
      </c>
      <c r="P18" s="270">
        <f>'D(7)'!IF$1</f>
        <v>0</v>
      </c>
      <c r="Q18" s="270">
        <f>'D(7)'!IG$1</f>
        <v>0</v>
      </c>
      <c r="R18" s="270">
        <f>'D(7)'!IH$1</f>
        <v>0</v>
      </c>
      <c r="S18" s="270">
        <f>'D(7)'!II$1</f>
        <v>0</v>
      </c>
      <c r="T18" s="270">
        <f>'D(7)'!IJ$1</f>
        <v>0</v>
      </c>
      <c r="U18" s="270">
        <f>'D(7)'!IK$1</f>
        <v>0</v>
      </c>
      <c r="V18" s="271">
        <f t="shared" si="109"/>
        <v>0</v>
      </c>
      <c r="W18" s="1071"/>
      <c r="X18" s="269">
        <f>'D(7)'!DQ$1</f>
        <v>0</v>
      </c>
      <c r="Y18" s="270">
        <f>'D(7)'!DR$1</f>
        <v>0</v>
      </c>
      <c r="Z18" s="270">
        <f>'D(7)'!DS$1</f>
        <v>0</v>
      </c>
      <c r="AA18" s="270">
        <f>'D(7)'!DT$1</f>
        <v>0</v>
      </c>
      <c r="AB18" s="270">
        <f>'D(7)'!DU$1</f>
        <v>0</v>
      </c>
      <c r="AC18" s="270">
        <f>'D(7)'!DV$1</f>
        <v>0</v>
      </c>
      <c r="AD18" s="270">
        <f>'D(7)'!DW$1</f>
        <v>0</v>
      </c>
      <c r="AE18" s="270">
        <f>'D(7)'!DX$1</f>
        <v>0</v>
      </c>
      <c r="AF18" s="270">
        <f>'D(7)'!DY$1</f>
        <v>0</v>
      </c>
      <c r="AG18" s="270">
        <f>'D(7)'!DZ$1</f>
        <v>0</v>
      </c>
      <c r="AH18" s="270">
        <f>'D(7)'!EA$1</f>
        <v>0</v>
      </c>
      <c r="AI18" s="270">
        <f>'D(7)'!EB$1</f>
        <v>0</v>
      </c>
      <c r="AJ18" s="270">
        <f>'D(7)'!EC$1</f>
        <v>0</v>
      </c>
      <c r="AK18" s="271">
        <f>'D(7)'!ED$1</f>
        <v>0</v>
      </c>
      <c r="AQ18" s="1016"/>
      <c r="AR18" s="50"/>
      <c r="AS18" s="308">
        <f t="shared" si="110"/>
        <v>0</v>
      </c>
      <c r="AT18" s="305">
        <f t="shared" si="111"/>
        <v>0</v>
      </c>
      <c r="AU18" s="305">
        <f t="shared" si="112"/>
        <v>0</v>
      </c>
      <c r="AV18" s="305">
        <f t="shared" si="113"/>
        <v>0</v>
      </c>
      <c r="AW18" s="305">
        <f t="shared" si="114"/>
        <v>0</v>
      </c>
      <c r="AX18" s="305">
        <f t="shared" si="115"/>
        <v>0</v>
      </c>
      <c r="AY18" s="305">
        <f t="shared" si="116"/>
        <v>0</v>
      </c>
      <c r="AZ18" s="305">
        <f t="shared" si="117"/>
        <v>0</v>
      </c>
      <c r="BA18" s="305">
        <f t="shared" si="118"/>
        <v>0</v>
      </c>
      <c r="BB18" s="305">
        <f t="shared" si="119"/>
        <v>0</v>
      </c>
      <c r="BC18" s="305">
        <f t="shared" si="120"/>
        <v>0</v>
      </c>
      <c r="BD18" s="305">
        <f t="shared" si="121"/>
        <v>0</v>
      </c>
      <c r="BE18" s="305">
        <f t="shared" si="122"/>
        <v>0</v>
      </c>
      <c r="BF18" s="305">
        <f t="shared" si="123"/>
        <v>0</v>
      </c>
      <c r="BG18" s="309">
        <f t="shared" si="124"/>
        <v>0</v>
      </c>
      <c r="BH18" s="488">
        <f t="shared" si="125"/>
        <v>0</v>
      </c>
      <c r="BI18" s="488">
        <f t="shared" si="9"/>
        <v>0</v>
      </c>
      <c r="BJ18" s="488">
        <f t="shared" si="10"/>
        <v>0</v>
      </c>
      <c r="BK18" s="488">
        <f t="shared" si="11"/>
        <v>0</v>
      </c>
      <c r="BL18" s="488">
        <f t="shared" si="12"/>
        <v>0</v>
      </c>
      <c r="BM18" s="488">
        <f t="shared" si="13"/>
        <v>0</v>
      </c>
      <c r="BN18" s="488">
        <f t="shared" si="14"/>
        <v>0</v>
      </c>
      <c r="BO18" s="488">
        <f t="shared" si="15"/>
        <v>0</v>
      </c>
      <c r="BP18" s="488">
        <f t="shared" si="16"/>
        <v>0</v>
      </c>
      <c r="BQ18" s="488">
        <f t="shared" si="17"/>
        <v>0</v>
      </c>
      <c r="BR18" s="488">
        <f t="shared" si="18"/>
        <v>0</v>
      </c>
      <c r="BS18" s="488">
        <f t="shared" si="19"/>
        <v>0</v>
      </c>
      <c r="BT18" s="488">
        <f t="shared" si="20"/>
        <v>0</v>
      </c>
      <c r="BU18" s="488">
        <f t="shared" si="21"/>
        <v>0</v>
      </c>
      <c r="BV18" s="74"/>
      <c r="BW18" s="164">
        <f t="shared" si="22"/>
        <v>0</v>
      </c>
      <c r="BX18" s="165">
        <f t="shared" si="23"/>
        <v>0</v>
      </c>
      <c r="BY18" s="165">
        <f t="shared" si="24"/>
        <v>0</v>
      </c>
      <c r="BZ18" s="165">
        <f t="shared" si="25"/>
        <v>0</v>
      </c>
      <c r="CA18" s="165">
        <f t="shared" si="26"/>
        <v>0</v>
      </c>
      <c r="CB18" s="165">
        <f t="shared" si="27"/>
        <v>0</v>
      </c>
      <c r="CC18" s="165">
        <f t="shared" si="28"/>
        <v>0</v>
      </c>
      <c r="CD18" s="165">
        <f t="shared" si="29"/>
        <v>0</v>
      </c>
      <c r="CE18" s="165">
        <f t="shared" si="30"/>
        <v>0</v>
      </c>
      <c r="CF18" s="165">
        <f t="shared" si="31"/>
        <v>0</v>
      </c>
      <c r="CG18" s="165">
        <f t="shared" si="32"/>
        <v>0</v>
      </c>
      <c r="CH18" s="165">
        <f t="shared" si="33"/>
        <v>0</v>
      </c>
      <c r="CI18" s="165">
        <f t="shared" si="34"/>
        <v>0</v>
      </c>
      <c r="CJ18" s="170">
        <f t="shared" si="35"/>
        <v>0</v>
      </c>
      <c r="CK18" s="307">
        <f t="shared" si="36"/>
        <v>0</v>
      </c>
      <c r="CL18" s="308">
        <f t="shared" si="37"/>
        <v>0</v>
      </c>
      <c r="CM18" s="305">
        <f t="shared" si="38"/>
        <v>0</v>
      </c>
      <c r="CN18" s="305">
        <f t="shared" si="39"/>
        <v>0</v>
      </c>
      <c r="CO18" s="305">
        <f t="shared" si="40"/>
        <v>0</v>
      </c>
      <c r="CP18" s="305">
        <f t="shared" si="41"/>
        <v>0</v>
      </c>
      <c r="CQ18" s="305">
        <f t="shared" si="42"/>
        <v>0</v>
      </c>
      <c r="CR18" s="305">
        <f t="shared" si="43"/>
        <v>0</v>
      </c>
      <c r="CS18" s="305">
        <f t="shared" si="44"/>
        <v>0</v>
      </c>
      <c r="CT18" s="305">
        <f t="shared" si="45"/>
        <v>0</v>
      </c>
      <c r="CU18" s="305">
        <f t="shared" si="46"/>
        <v>0</v>
      </c>
      <c r="CV18" s="305">
        <f t="shared" si="47"/>
        <v>0</v>
      </c>
      <c r="CW18" s="305">
        <f t="shared" si="48"/>
        <v>0</v>
      </c>
      <c r="CX18" s="305">
        <f t="shared" si="49"/>
        <v>0</v>
      </c>
      <c r="CY18" s="309">
        <f t="shared" si="50"/>
        <v>0</v>
      </c>
      <c r="CZ18" s="73"/>
      <c r="DA18" s="164">
        <f t="shared" si="51"/>
        <v>0</v>
      </c>
      <c r="DB18" s="165">
        <f t="shared" si="52"/>
        <v>0</v>
      </c>
      <c r="DC18" s="165">
        <f t="shared" si="53"/>
        <v>0</v>
      </c>
      <c r="DD18" s="165">
        <f t="shared" si="54"/>
        <v>0</v>
      </c>
      <c r="DE18" s="165">
        <f t="shared" si="55"/>
        <v>0</v>
      </c>
      <c r="DF18" s="165">
        <f t="shared" si="56"/>
        <v>0</v>
      </c>
      <c r="DG18" s="165">
        <f t="shared" si="57"/>
        <v>0</v>
      </c>
      <c r="DH18" s="165">
        <f t="shared" si="58"/>
        <v>0</v>
      </c>
      <c r="DI18" s="165">
        <f t="shared" si="59"/>
        <v>0</v>
      </c>
      <c r="DJ18" s="165">
        <f t="shared" si="60"/>
        <v>0</v>
      </c>
      <c r="DK18" s="165">
        <f t="shared" si="61"/>
        <v>0</v>
      </c>
      <c r="DL18" s="165">
        <f t="shared" si="62"/>
        <v>0</v>
      </c>
      <c r="DM18" s="165">
        <f t="shared" si="63"/>
        <v>0</v>
      </c>
      <c r="DN18" s="170">
        <f t="shared" si="64"/>
        <v>0</v>
      </c>
      <c r="DO18" s="307">
        <f t="shared" si="65"/>
        <v>0</v>
      </c>
      <c r="DP18" s="308">
        <f t="shared" si="66"/>
        <v>0</v>
      </c>
      <c r="DQ18" s="306">
        <f t="shared" si="67"/>
        <v>0</v>
      </c>
      <c r="DR18" s="306">
        <f t="shared" si="68"/>
        <v>0</v>
      </c>
      <c r="DS18" s="306">
        <f t="shared" si="69"/>
        <v>0</v>
      </c>
      <c r="DT18" s="306">
        <f t="shared" si="70"/>
        <v>0</v>
      </c>
      <c r="DU18" s="306">
        <f t="shared" si="71"/>
        <v>0</v>
      </c>
      <c r="DV18" s="306">
        <f t="shared" si="72"/>
        <v>0</v>
      </c>
      <c r="DW18" s="306">
        <f t="shared" si="73"/>
        <v>0</v>
      </c>
      <c r="DX18" s="306">
        <f t="shared" si="74"/>
        <v>0</v>
      </c>
      <c r="DY18" s="306">
        <f t="shared" si="75"/>
        <v>0</v>
      </c>
      <c r="DZ18" s="306">
        <f t="shared" si="76"/>
        <v>0</v>
      </c>
      <c r="EA18" s="306">
        <f t="shared" si="77"/>
        <v>0</v>
      </c>
      <c r="EB18" s="306">
        <f t="shared" si="78"/>
        <v>0</v>
      </c>
      <c r="EC18" s="494">
        <f t="shared" si="79"/>
        <v>0</v>
      </c>
      <c r="ED18" s="73"/>
      <c r="EE18" s="164">
        <f t="shared" si="80"/>
        <v>0</v>
      </c>
      <c r="EF18" s="165">
        <f t="shared" si="81"/>
        <v>0</v>
      </c>
      <c r="EG18" s="165">
        <f t="shared" si="82"/>
        <v>0</v>
      </c>
      <c r="EH18" s="165">
        <f t="shared" si="83"/>
        <v>0</v>
      </c>
      <c r="EI18" s="165">
        <f t="shared" si="84"/>
        <v>0</v>
      </c>
      <c r="EJ18" s="165">
        <f t="shared" si="85"/>
        <v>0</v>
      </c>
      <c r="EK18" s="165">
        <f t="shared" si="86"/>
        <v>0</v>
      </c>
      <c r="EL18" s="165">
        <f t="shared" si="87"/>
        <v>0</v>
      </c>
      <c r="EM18" s="165">
        <f t="shared" si="88"/>
        <v>0</v>
      </c>
      <c r="EN18" s="165">
        <f t="shared" si="89"/>
        <v>0</v>
      </c>
      <c r="EO18" s="165">
        <f t="shared" si="90"/>
        <v>0</v>
      </c>
      <c r="EP18" s="165">
        <f t="shared" si="91"/>
        <v>0</v>
      </c>
      <c r="EQ18" s="165">
        <f t="shared" si="92"/>
        <v>0</v>
      </c>
      <c r="ER18" s="166">
        <f t="shared" si="93"/>
        <v>0</v>
      </c>
      <c r="ES18" s="301">
        <f t="shared" si="94"/>
        <v>0</v>
      </c>
      <c r="ET18" s="308">
        <f t="shared" si="95"/>
        <v>0</v>
      </c>
      <c r="EU18" s="305">
        <f t="shared" si="96"/>
        <v>0</v>
      </c>
      <c r="EV18" s="305">
        <f t="shared" si="97"/>
        <v>0</v>
      </c>
      <c r="EW18" s="305">
        <f t="shared" si="98"/>
        <v>0</v>
      </c>
      <c r="EX18" s="305">
        <f t="shared" si="99"/>
        <v>0</v>
      </c>
      <c r="EY18" s="305">
        <f t="shared" si="100"/>
        <v>0</v>
      </c>
      <c r="EZ18" s="305">
        <f t="shared" si="101"/>
        <v>0</v>
      </c>
      <c r="FA18" s="305">
        <f t="shared" si="102"/>
        <v>0</v>
      </c>
      <c r="FB18" s="305">
        <f t="shared" si="103"/>
        <v>0</v>
      </c>
      <c r="FC18" s="305">
        <f t="shared" si="104"/>
        <v>0</v>
      </c>
      <c r="FD18" s="305">
        <f t="shared" si="105"/>
        <v>0</v>
      </c>
      <c r="FE18" s="305">
        <f t="shared" si="106"/>
        <v>0</v>
      </c>
      <c r="FF18" s="305">
        <f t="shared" si="107"/>
        <v>0</v>
      </c>
      <c r="FG18" s="309">
        <f t="shared" si="108"/>
        <v>0</v>
      </c>
    </row>
    <row r="19" spans="1:163" s="72" customFormat="1" ht="18.75" customHeight="1">
      <c r="A19" s="216">
        <v>8</v>
      </c>
      <c r="B19" s="240">
        <f>'LISTADO FAMILIAS'!B21</f>
        <v>0</v>
      </c>
      <c r="C19" s="240">
        <f>'LISTADO FAMILIAS'!C21</f>
        <v>0</v>
      </c>
      <c r="D19" s="997">
        <f>'LISTADO FAMILIAS'!D21</f>
        <v>0</v>
      </c>
      <c r="E19" s="998"/>
      <c r="F19" s="999"/>
      <c r="G19" s="366">
        <f>'LISTADO FAMILIAS'!G21</f>
        <v>0</v>
      </c>
      <c r="H19" s="269">
        <f>'D(8)'!HX$1</f>
        <v>0</v>
      </c>
      <c r="I19" s="270">
        <f>'D(8)'!HY$1</f>
        <v>0</v>
      </c>
      <c r="J19" s="270">
        <f>'D(8)'!HZ$1</f>
        <v>0</v>
      </c>
      <c r="K19" s="270">
        <f>'D(8)'!IA$1</f>
        <v>0</v>
      </c>
      <c r="L19" s="270">
        <f>'D(8)'!IB$1</f>
        <v>0</v>
      </c>
      <c r="M19" s="270">
        <f>'D(8)'!IC$1</f>
        <v>0</v>
      </c>
      <c r="N19" s="270">
        <f>'D(8)'!ID$1</f>
        <v>0</v>
      </c>
      <c r="O19" s="270">
        <f>'D(8)'!IE$1</f>
        <v>0</v>
      </c>
      <c r="P19" s="270">
        <f>'D(8)'!IF$1</f>
        <v>0</v>
      </c>
      <c r="Q19" s="270">
        <f>'D(8)'!IG$1</f>
        <v>0</v>
      </c>
      <c r="R19" s="270">
        <f>'D(8)'!IH$1</f>
        <v>0</v>
      </c>
      <c r="S19" s="270">
        <f>'D(8)'!II$1</f>
        <v>0</v>
      </c>
      <c r="T19" s="270">
        <f>'D(8)'!IJ$1</f>
        <v>0</v>
      </c>
      <c r="U19" s="270">
        <f>'D(8)'!IK$1</f>
        <v>0</v>
      </c>
      <c r="V19" s="271">
        <f t="shared" si="109"/>
        <v>0</v>
      </c>
      <c r="W19" s="1071"/>
      <c r="X19" s="269">
        <f>'D(8)'!DQ$1</f>
        <v>0</v>
      </c>
      <c r="Y19" s="270">
        <f>'D(8)'!DR$1</f>
        <v>0</v>
      </c>
      <c r="Z19" s="270">
        <f>'D(8)'!DS$1</f>
        <v>0</v>
      </c>
      <c r="AA19" s="270">
        <f>'D(8)'!DT$1</f>
        <v>0</v>
      </c>
      <c r="AB19" s="270">
        <f>'D(8)'!DU$1</f>
        <v>0</v>
      </c>
      <c r="AC19" s="270">
        <f>'D(8)'!DV$1</f>
        <v>0</v>
      </c>
      <c r="AD19" s="270">
        <f>'D(8)'!DW$1</f>
        <v>0</v>
      </c>
      <c r="AE19" s="270">
        <f>'D(8)'!DX$1</f>
        <v>0</v>
      </c>
      <c r="AF19" s="270">
        <f>'D(8)'!DY$1</f>
        <v>0</v>
      </c>
      <c r="AG19" s="270">
        <f>'D(8)'!DZ$1</f>
        <v>0</v>
      </c>
      <c r="AH19" s="270">
        <f>'D(8)'!EA$1</f>
        <v>0</v>
      </c>
      <c r="AI19" s="270">
        <f>'D(8)'!EB$1</f>
        <v>0</v>
      </c>
      <c r="AJ19" s="270">
        <f>'D(8)'!EC$1</f>
        <v>0</v>
      </c>
      <c r="AK19" s="271">
        <f>'D(8)'!ED$1</f>
        <v>0</v>
      </c>
      <c r="AQ19" s="1016"/>
      <c r="AR19" s="50"/>
      <c r="AS19" s="308">
        <f t="shared" si="110"/>
        <v>0</v>
      </c>
      <c r="AT19" s="305">
        <f t="shared" si="111"/>
        <v>0</v>
      </c>
      <c r="AU19" s="305">
        <f t="shared" si="112"/>
        <v>0</v>
      </c>
      <c r="AV19" s="305">
        <f t="shared" si="113"/>
        <v>0</v>
      </c>
      <c r="AW19" s="305">
        <f t="shared" si="114"/>
        <v>0</v>
      </c>
      <c r="AX19" s="305">
        <f t="shared" si="115"/>
        <v>0</v>
      </c>
      <c r="AY19" s="305">
        <f t="shared" si="116"/>
        <v>0</v>
      </c>
      <c r="AZ19" s="305">
        <f t="shared" si="117"/>
        <v>0</v>
      </c>
      <c r="BA19" s="305">
        <f t="shared" si="118"/>
        <v>0</v>
      </c>
      <c r="BB19" s="305">
        <f t="shared" si="119"/>
        <v>0</v>
      </c>
      <c r="BC19" s="305">
        <f t="shared" si="120"/>
        <v>0</v>
      </c>
      <c r="BD19" s="305">
        <f t="shared" si="121"/>
        <v>0</v>
      </c>
      <c r="BE19" s="305">
        <f t="shared" si="122"/>
        <v>0</v>
      </c>
      <c r="BF19" s="305">
        <f t="shared" si="123"/>
        <v>0</v>
      </c>
      <c r="BG19" s="309">
        <f t="shared" si="124"/>
        <v>0</v>
      </c>
      <c r="BH19" s="488">
        <f t="shared" si="125"/>
        <v>0</v>
      </c>
      <c r="BI19" s="488">
        <f t="shared" si="9"/>
        <v>0</v>
      </c>
      <c r="BJ19" s="488">
        <f t="shared" si="10"/>
        <v>0</v>
      </c>
      <c r="BK19" s="488">
        <f t="shared" si="11"/>
        <v>0</v>
      </c>
      <c r="BL19" s="488">
        <f t="shared" si="12"/>
        <v>0</v>
      </c>
      <c r="BM19" s="488">
        <f t="shared" si="13"/>
        <v>0</v>
      </c>
      <c r="BN19" s="488">
        <f t="shared" si="14"/>
        <v>0</v>
      </c>
      <c r="BO19" s="488">
        <f t="shared" si="15"/>
        <v>0</v>
      </c>
      <c r="BP19" s="488">
        <f t="shared" si="16"/>
        <v>0</v>
      </c>
      <c r="BQ19" s="488">
        <f t="shared" si="17"/>
        <v>0</v>
      </c>
      <c r="BR19" s="488">
        <f t="shared" si="18"/>
        <v>0</v>
      </c>
      <c r="BS19" s="488">
        <f t="shared" si="19"/>
        <v>0</v>
      </c>
      <c r="BT19" s="488">
        <f t="shared" si="20"/>
        <v>0</v>
      </c>
      <c r="BU19" s="488">
        <f t="shared" si="21"/>
        <v>0</v>
      </c>
      <c r="BV19" s="74"/>
      <c r="BW19" s="164">
        <f t="shared" si="22"/>
        <v>0</v>
      </c>
      <c r="BX19" s="165">
        <f t="shared" si="23"/>
        <v>0</v>
      </c>
      <c r="BY19" s="165">
        <f t="shared" si="24"/>
        <v>0</v>
      </c>
      <c r="BZ19" s="165">
        <f t="shared" si="25"/>
        <v>0</v>
      </c>
      <c r="CA19" s="165">
        <f t="shared" si="26"/>
        <v>0</v>
      </c>
      <c r="CB19" s="165">
        <f t="shared" si="27"/>
        <v>0</v>
      </c>
      <c r="CC19" s="165">
        <f t="shared" si="28"/>
        <v>0</v>
      </c>
      <c r="CD19" s="165">
        <f t="shared" si="29"/>
        <v>0</v>
      </c>
      <c r="CE19" s="165">
        <f t="shared" si="30"/>
        <v>0</v>
      </c>
      <c r="CF19" s="165">
        <f t="shared" si="31"/>
        <v>0</v>
      </c>
      <c r="CG19" s="165">
        <f t="shared" si="32"/>
        <v>0</v>
      </c>
      <c r="CH19" s="165">
        <f t="shared" si="33"/>
        <v>0</v>
      </c>
      <c r="CI19" s="165">
        <f t="shared" si="34"/>
        <v>0</v>
      </c>
      <c r="CJ19" s="170">
        <f t="shared" si="35"/>
        <v>0</v>
      </c>
      <c r="CK19" s="307">
        <f t="shared" si="36"/>
        <v>0</v>
      </c>
      <c r="CL19" s="308">
        <f t="shared" si="37"/>
        <v>0</v>
      </c>
      <c r="CM19" s="305">
        <f t="shared" si="38"/>
        <v>0</v>
      </c>
      <c r="CN19" s="305">
        <f t="shared" si="39"/>
        <v>0</v>
      </c>
      <c r="CO19" s="305">
        <f t="shared" si="40"/>
        <v>0</v>
      </c>
      <c r="CP19" s="305">
        <f t="shared" si="41"/>
        <v>0</v>
      </c>
      <c r="CQ19" s="305">
        <f t="shared" si="42"/>
        <v>0</v>
      </c>
      <c r="CR19" s="305">
        <f t="shared" si="43"/>
        <v>0</v>
      </c>
      <c r="CS19" s="305">
        <f t="shared" si="44"/>
        <v>0</v>
      </c>
      <c r="CT19" s="305">
        <f t="shared" si="45"/>
        <v>0</v>
      </c>
      <c r="CU19" s="305">
        <f t="shared" si="46"/>
        <v>0</v>
      </c>
      <c r="CV19" s="305">
        <f t="shared" si="47"/>
        <v>0</v>
      </c>
      <c r="CW19" s="305">
        <f t="shared" si="48"/>
        <v>0</v>
      </c>
      <c r="CX19" s="305">
        <f t="shared" si="49"/>
        <v>0</v>
      </c>
      <c r="CY19" s="309">
        <f t="shared" si="50"/>
        <v>0</v>
      </c>
      <c r="CZ19" s="73"/>
      <c r="DA19" s="164">
        <f t="shared" si="51"/>
        <v>0</v>
      </c>
      <c r="DB19" s="165">
        <f t="shared" si="52"/>
        <v>0</v>
      </c>
      <c r="DC19" s="165">
        <f t="shared" si="53"/>
        <v>0</v>
      </c>
      <c r="DD19" s="165">
        <f t="shared" si="54"/>
        <v>0</v>
      </c>
      <c r="DE19" s="165">
        <f t="shared" si="55"/>
        <v>0</v>
      </c>
      <c r="DF19" s="165">
        <f t="shared" si="56"/>
        <v>0</v>
      </c>
      <c r="DG19" s="165">
        <f t="shared" si="57"/>
        <v>0</v>
      </c>
      <c r="DH19" s="165">
        <f t="shared" si="58"/>
        <v>0</v>
      </c>
      <c r="DI19" s="165">
        <f t="shared" si="59"/>
        <v>0</v>
      </c>
      <c r="DJ19" s="165">
        <f t="shared" si="60"/>
        <v>0</v>
      </c>
      <c r="DK19" s="165">
        <f t="shared" si="61"/>
        <v>0</v>
      </c>
      <c r="DL19" s="165">
        <f t="shared" si="62"/>
        <v>0</v>
      </c>
      <c r="DM19" s="165">
        <f t="shared" si="63"/>
        <v>0</v>
      </c>
      <c r="DN19" s="170">
        <f t="shared" si="64"/>
        <v>0</v>
      </c>
      <c r="DO19" s="307">
        <f t="shared" si="65"/>
        <v>0</v>
      </c>
      <c r="DP19" s="308">
        <f t="shared" si="66"/>
        <v>0</v>
      </c>
      <c r="DQ19" s="306">
        <f t="shared" si="67"/>
        <v>0</v>
      </c>
      <c r="DR19" s="306">
        <f t="shared" si="68"/>
        <v>0</v>
      </c>
      <c r="DS19" s="306">
        <f t="shared" si="69"/>
        <v>0</v>
      </c>
      <c r="DT19" s="306">
        <f t="shared" si="70"/>
        <v>0</v>
      </c>
      <c r="DU19" s="306">
        <f t="shared" si="71"/>
        <v>0</v>
      </c>
      <c r="DV19" s="306">
        <f t="shared" si="72"/>
        <v>0</v>
      </c>
      <c r="DW19" s="306">
        <f t="shared" si="73"/>
        <v>0</v>
      </c>
      <c r="DX19" s="306">
        <f t="shared" si="74"/>
        <v>0</v>
      </c>
      <c r="DY19" s="306">
        <f t="shared" si="75"/>
        <v>0</v>
      </c>
      <c r="DZ19" s="306">
        <f t="shared" si="76"/>
        <v>0</v>
      </c>
      <c r="EA19" s="306">
        <f t="shared" si="77"/>
        <v>0</v>
      </c>
      <c r="EB19" s="306">
        <f t="shared" si="78"/>
        <v>0</v>
      </c>
      <c r="EC19" s="494">
        <f t="shared" si="79"/>
        <v>0</v>
      </c>
      <c r="ED19" s="73"/>
      <c r="EE19" s="164">
        <f t="shared" si="80"/>
        <v>0</v>
      </c>
      <c r="EF19" s="165">
        <f t="shared" si="81"/>
        <v>0</v>
      </c>
      <c r="EG19" s="165">
        <f t="shared" si="82"/>
        <v>0</v>
      </c>
      <c r="EH19" s="165">
        <f t="shared" si="83"/>
        <v>0</v>
      </c>
      <c r="EI19" s="165">
        <f t="shared" si="84"/>
        <v>0</v>
      </c>
      <c r="EJ19" s="165">
        <f t="shared" si="85"/>
        <v>0</v>
      </c>
      <c r="EK19" s="165">
        <f t="shared" si="86"/>
        <v>0</v>
      </c>
      <c r="EL19" s="165">
        <f t="shared" si="87"/>
        <v>0</v>
      </c>
      <c r="EM19" s="165">
        <f t="shared" si="88"/>
        <v>0</v>
      </c>
      <c r="EN19" s="165">
        <f t="shared" si="89"/>
        <v>0</v>
      </c>
      <c r="EO19" s="165">
        <f t="shared" si="90"/>
        <v>0</v>
      </c>
      <c r="EP19" s="165">
        <f t="shared" si="91"/>
        <v>0</v>
      </c>
      <c r="EQ19" s="165">
        <f t="shared" si="92"/>
        <v>0</v>
      </c>
      <c r="ER19" s="166">
        <f t="shared" si="93"/>
        <v>0</v>
      </c>
      <c r="ES19" s="301">
        <f t="shared" si="94"/>
        <v>0</v>
      </c>
      <c r="ET19" s="308">
        <f t="shared" si="95"/>
        <v>0</v>
      </c>
      <c r="EU19" s="305">
        <f t="shared" si="96"/>
        <v>0</v>
      </c>
      <c r="EV19" s="305">
        <f t="shared" si="97"/>
        <v>0</v>
      </c>
      <c r="EW19" s="305">
        <f t="shared" si="98"/>
        <v>0</v>
      </c>
      <c r="EX19" s="305">
        <f t="shared" si="99"/>
        <v>0</v>
      </c>
      <c r="EY19" s="305">
        <f t="shared" si="100"/>
        <v>0</v>
      </c>
      <c r="EZ19" s="305">
        <f t="shared" si="101"/>
        <v>0</v>
      </c>
      <c r="FA19" s="305">
        <f t="shared" si="102"/>
        <v>0</v>
      </c>
      <c r="FB19" s="305">
        <f t="shared" si="103"/>
        <v>0</v>
      </c>
      <c r="FC19" s="305">
        <f t="shared" si="104"/>
        <v>0</v>
      </c>
      <c r="FD19" s="305">
        <f t="shared" si="105"/>
        <v>0</v>
      </c>
      <c r="FE19" s="305">
        <f t="shared" si="106"/>
        <v>0</v>
      </c>
      <c r="FF19" s="305">
        <f t="shared" si="107"/>
        <v>0</v>
      </c>
      <c r="FG19" s="309">
        <f t="shared" si="108"/>
        <v>0</v>
      </c>
    </row>
    <row r="20" spans="1:163" s="72" customFormat="1" ht="18.75" customHeight="1">
      <c r="A20" s="216">
        <v>9</v>
      </c>
      <c r="B20" s="240">
        <f>'LISTADO FAMILIAS'!B22</f>
        <v>0</v>
      </c>
      <c r="C20" s="240">
        <f>'LISTADO FAMILIAS'!C22</f>
        <v>0</v>
      </c>
      <c r="D20" s="997">
        <f>'LISTADO FAMILIAS'!D22</f>
        <v>0</v>
      </c>
      <c r="E20" s="998"/>
      <c r="F20" s="999"/>
      <c r="G20" s="366">
        <f>'LISTADO FAMILIAS'!G22</f>
        <v>0</v>
      </c>
      <c r="H20" s="269">
        <f>'D(9)'!HX$1</f>
        <v>0</v>
      </c>
      <c r="I20" s="270">
        <f>'D(9)'!HY$1</f>
        <v>0</v>
      </c>
      <c r="J20" s="270">
        <f>'D(9)'!HZ$1</f>
        <v>0</v>
      </c>
      <c r="K20" s="270">
        <f>'D(9)'!IA$1</f>
        <v>0</v>
      </c>
      <c r="L20" s="270">
        <f>'D(9)'!IB$1</f>
        <v>0</v>
      </c>
      <c r="M20" s="270">
        <f>'D(9)'!IC$1</f>
        <v>0</v>
      </c>
      <c r="N20" s="270">
        <f>'D(9)'!ID$1</f>
        <v>0</v>
      </c>
      <c r="O20" s="270">
        <f>'D(9)'!IE$1</f>
        <v>0</v>
      </c>
      <c r="P20" s="270">
        <f>'D(9)'!IF$1</f>
        <v>0</v>
      </c>
      <c r="Q20" s="270">
        <f>'D(9)'!IG$1</f>
        <v>0</v>
      </c>
      <c r="R20" s="270">
        <f>'D(9)'!IH$1</f>
        <v>0</v>
      </c>
      <c r="S20" s="270">
        <f>'D(9)'!II$1</f>
        <v>0</v>
      </c>
      <c r="T20" s="270">
        <f>'D(9)'!IJ$1</f>
        <v>0</v>
      </c>
      <c r="U20" s="270">
        <f>'D(9)'!IK$1</f>
        <v>0</v>
      </c>
      <c r="V20" s="271">
        <f t="shared" si="109"/>
        <v>0</v>
      </c>
      <c r="W20" s="1071"/>
      <c r="X20" s="269">
        <f>'D(9)'!DQ$1</f>
        <v>0</v>
      </c>
      <c r="Y20" s="270">
        <f>'D(9)'!DR$1</f>
        <v>0</v>
      </c>
      <c r="Z20" s="270">
        <f>'D(9)'!DS$1</f>
        <v>0</v>
      </c>
      <c r="AA20" s="270">
        <f>'D(9)'!DT$1</f>
        <v>0</v>
      </c>
      <c r="AB20" s="270">
        <f>'D(9)'!DU$1</f>
        <v>0</v>
      </c>
      <c r="AC20" s="270">
        <f>'D(9)'!DV$1</f>
        <v>0</v>
      </c>
      <c r="AD20" s="270">
        <f>'D(9)'!DW$1</f>
        <v>0</v>
      </c>
      <c r="AE20" s="270">
        <f>'D(9)'!DX$1</f>
        <v>0</v>
      </c>
      <c r="AF20" s="270">
        <f>'D(9)'!DY$1</f>
        <v>0</v>
      </c>
      <c r="AG20" s="270">
        <f>'D(9)'!DZ$1</f>
        <v>0</v>
      </c>
      <c r="AH20" s="270">
        <f>'D(9)'!EA$1</f>
        <v>0</v>
      </c>
      <c r="AI20" s="270">
        <f>'D(9)'!EB$1</f>
        <v>0</v>
      </c>
      <c r="AJ20" s="270">
        <f>'D(9)'!EC$1</f>
        <v>0</v>
      </c>
      <c r="AK20" s="271">
        <f>'D(9)'!ED$1</f>
        <v>0</v>
      </c>
      <c r="AQ20" s="1016"/>
      <c r="AR20" s="50"/>
      <c r="AS20" s="308">
        <f t="shared" si="110"/>
        <v>0</v>
      </c>
      <c r="AT20" s="305">
        <f t="shared" si="111"/>
        <v>0</v>
      </c>
      <c r="AU20" s="305">
        <f t="shared" si="112"/>
        <v>0</v>
      </c>
      <c r="AV20" s="305">
        <f t="shared" si="113"/>
        <v>0</v>
      </c>
      <c r="AW20" s="305">
        <f t="shared" si="114"/>
        <v>0</v>
      </c>
      <c r="AX20" s="305">
        <f t="shared" si="115"/>
        <v>0</v>
      </c>
      <c r="AY20" s="305">
        <f t="shared" si="116"/>
        <v>0</v>
      </c>
      <c r="AZ20" s="305">
        <f t="shared" si="117"/>
        <v>0</v>
      </c>
      <c r="BA20" s="305">
        <f t="shared" si="118"/>
        <v>0</v>
      </c>
      <c r="BB20" s="305">
        <f t="shared" si="119"/>
        <v>0</v>
      </c>
      <c r="BC20" s="305">
        <f t="shared" si="120"/>
        <v>0</v>
      </c>
      <c r="BD20" s="305">
        <f t="shared" si="121"/>
        <v>0</v>
      </c>
      <c r="BE20" s="305">
        <f t="shared" si="122"/>
        <v>0</v>
      </c>
      <c r="BF20" s="305">
        <f t="shared" si="123"/>
        <v>0</v>
      </c>
      <c r="BG20" s="309">
        <f t="shared" si="124"/>
        <v>0</v>
      </c>
      <c r="BH20" s="488">
        <f t="shared" si="125"/>
        <v>0</v>
      </c>
      <c r="BI20" s="488">
        <f t="shared" si="9"/>
        <v>0</v>
      </c>
      <c r="BJ20" s="488">
        <f t="shared" si="10"/>
        <v>0</v>
      </c>
      <c r="BK20" s="488">
        <f t="shared" si="11"/>
        <v>0</v>
      </c>
      <c r="BL20" s="488">
        <f t="shared" si="12"/>
        <v>0</v>
      </c>
      <c r="BM20" s="488">
        <f t="shared" si="13"/>
        <v>0</v>
      </c>
      <c r="BN20" s="488">
        <f t="shared" si="14"/>
        <v>0</v>
      </c>
      <c r="BO20" s="488">
        <f t="shared" si="15"/>
        <v>0</v>
      </c>
      <c r="BP20" s="488">
        <f t="shared" si="16"/>
        <v>0</v>
      </c>
      <c r="BQ20" s="488">
        <f t="shared" si="17"/>
        <v>0</v>
      </c>
      <c r="BR20" s="488">
        <f t="shared" si="18"/>
        <v>0</v>
      </c>
      <c r="BS20" s="488">
        <f t="shared" si="19"/>
        <v>0</v>
      </c>
      <c r="BT20" s="488">
        <f t="shared" si="20"/>
        <v>0</v>
      </c>
      <c r="BU20" s="488">
        <f t="shared" si="21"/>
        <v>0</v>
      </c>
      <c r="BV20" s="74"/>
      <c r="BW20" s="164">
        <f t="shared" si="22"/>
        <v>0</v>
      </c>
      <c r="BX20" s="165">
        <f t="shared" si="23"/>
        <v>0</v>
      </c>
      <c r="BY20" s="165">
        <f t="shared" si="24"/>
        <v>0</v>
      </c>
      <c r="BZ20" s="165">
        <f t="shared" si="25"/>
        <v>0</v>
      </c>
      <c r="CA20" s="165">
        <f t="shared" si="26"/>
        <v>0</v>
      </c>
      <c r="CB20" s="165">
        <f t="shared" si="27"/>
        <v>0</v>
      </c>
      <c r="CC20" s="165">
        <f t="shared" si="28"/>
        <v>0</v>
      </c>
      <c r="CD20" s="165">
        <f t="shared" si="29"/>
        <v>0</v>
      </c>
      <c r="CE20" s="165">
        <f t="shared" si="30"/>
        <v>0</v>
      </c>
      <c r="CF20" s="165">
        <f t="shared" si="31"/>
        <v>0</v>
      </c>
      <c r="CG20" s="165">
        <f t="shared" si="32"/>
        <v>0</v>
      </c>
      <c r="CH20" s="165">
        <f t="shared" si="33"/>
        <v>0</v>
      </c>
      <c r="CI20" s="165">
        <f t="shared" si="34"/>
        <v>0</v>
      </c>
      <c r="CJ20" s="170">
        <f t="shared" si="35"/>
        <v>0</v>
      </c>
      <c r="CK20" s="307">
        <f t="shared" si="36"/>
        <v>0</v>
      </c>
      <c r="CL20" s="308">
        <f t="shared" si="37"/>
        <v>0</v>
      </c>
      <c r="CM20" s="305">
        <f t="shared" si="38"/>
        <v>0</v>
      </c>
      <c r="CN20" s="305">
        <f t="shared" si="39"/>
        <v>0</v>
      </c>
      <c r="CO20" s="305">
        <f t="shared" si="40"/>
        <v>0</v>
      </c>
      <c r="CP20" s="305">
        <f t="shared" si="41"/>
        <v>0</v>
      </c>
      <c r="CQ20" s="305">
        <f t="shared" si="42"/>
        <v>0</v>
      </c>
      <c r="CR20" s="305">
        <f t="shared" si="43"/>
        <v>0</v>
      </c>
      <c r="CS20" s="305">
        <f t="shared" si="44"/>
        <v>0</v>
      </c>
      <c r="CT20" s="305">
        <f t="shared" si="45"/>
        <v>0</v>
      </c>
      <c r="CU20" s="305">
        <f t="shared" si="46"/>
        <v>0</v>
      </c>
      <c r="CV20" s="305">
        <f t="shared" si="47"/>
        <v>0</v>
      </c>
      <c r="CW20" s="305">
        <f t="shared" si="48"/>
        <v>0</v>
      </c>
      <c r="CX20" s="305">
        <f t="shared" si="49"/>
        <v>0</v>
      </c>
      <c r="CY20" s="309">
        <f t="shared" si="50"/>
        <v>0</v>
      </c>
      <c r="CZ20" s="73"/>
      <c r="DA20" s="164">
        <f t="shared" si="51"/>
        <v>0</v>
      </c>
      <c r="DB20" s="165">
        <f t="shared" si="52"/>
        <v>0</v>
      </c>
      <c r="DC20" s="165">
        <f t="shared" si="53"/>
        <v>0</v>
      </c>
      <c r="DD20" s="165">
        <f t="shared" si="54"/>
        <v>0</v>
      </c>
      <c r="DE20" s="165">
        <f t="shared" si="55"/>
        <v>0</v>
      </c>
      <c r="DF20" s="165">
        <f t="shared" si="56"/>
        <v>0</v>
      </c>
      <c r="DG20" s="165">
        <f t="shared" si="57"/>
        <v>0</v>
      </c>
      <c r="DH20" s="165">
        <f t="shared" si="58"/>
        <v>0</v>
      </c>
      <c r="DI20" s="165">
        <f t="shared" si="59"/>
        <v>0</v>
      </c>
      <c r="DJ20" s="165">
        <f t="shared" si="60"/>
        <v>0</v>
      </c>
      <c r="DK20" s="165">
        <f t="shared" si="61"/>
        <v>0</v>
      </c>
      <c r="DL20" s="165">
        <f t="shared" si="62"/>
        <v>0</v>
      </c>
      <c r="DM20" s="165">
        <f t="shared" si="63"/>
        <v>0</v>
      </c>
      <c r="DN20" s="170">
        <f t="shared" si="64"/>
        <v>0</v>
      </c>
      <c r="DO20" s="307">
        <f t="shared" si="65"/>
        <v>0</v>
      </c>
      <c r="DP20" s="308">
        <f t="shared" si="66"/>
        <v>0</v>
      </c>
      <c r="DQ20" s="306">
        <f t="shared" si="67"/>
        <v>0</v>
      </c>
      <c r="DR20" s="306">
        <f t="shared" si="68"/>
        <v>0</v>
      </c>
      <c r="DS20" s="306">
        <f t="shared" si="69"/>
        <v>0</v>
      </c>
      <c r="DT20" s="306">
        <f t="shared" si="70"/>
        <v>0</v>
      </c>
      <c r="DU20" s="306">
        <f t="shared" si="71"/>
        <v>0</v>
      </c>
      <c r="DV20" s="306">
        <f t="shared" si="72"/>
        <v>0</v>
      </c>
      <c r="DW20" s="306">
        <f t="shared" si="73"/>
        <v>0</v>
      </c>
      <c r="DX20" s="306">
        <f t="shared" si="74"/>
        <v>0</v>
      </c>
      <c r="DY20" s="306">
        <f t="shared" si="75"/>
        <v>0</v>
      </c>
      <c r="DZ20" s="306">
        <f t="shared" si="76"/>
        <v>0</v>
      </c>
      <c r="EA20" s="306">
        <f t="shared" si="77"/>
        <v>0</v>
      </c>
      <c r="EB20" s="306">
        <f t="shared" si="78"/>
        <v>0</v>
      </c>
      <c r="EC20" s="494">
        <f t="shared" si="79"/>
        <v>0</v>
      </c>
      <c r="ED20" s="73"/>
      <c r="EE20" s="164">
        <f t="shared" si="80"/>
        <v>0</v>
      </c>
      <c r="EF20" s="165">
        <f t="shared" si="81"/>
        <v>0</v>
      </c>
      <c r="EG20" s="165">
        <f t="shared" si="82"/>
        <v>0</v>
      </c>
      <c r="EH20" s="165">
        <f t="shared" si="83"/>
        <v>0</v>
      </c>
      <c r="EI20" s="165">
        <f t="shared" si="84"/>
        <v>0</v>
      </c>
      <c r="EJ20" s="165">
        <f t="shared" si="85"/>
        <v>0</v>
      </c>
      <c r="EK20" s="165">
        <f t="shared" si="86"/>
        <v>0</v>
      </c>
      <c r="EL20" s="165">
        <f t="shared" si="87"/>
        <v>0</v>
      </c>
      <c r="EM20" s="165">
        <f t="shared" si="88"/>
        <v>0</v>
      </c>
      <c r="EN20" s="165">
        <f t="shared" si="89"/>
        <v>0</v>
      </c>
      <c r="EO20" s="165">
        <f t="shared" si="90"/>
        <v>0</v>
      </c>
      <c r="EP20" s="165">
        <f t="shared" si="91"/>
        <v>0</v>
      </c>
      <c r="EQ20" s="165">
        <f t="shared" si="92"/>
        <v>0</v>
      </c>
      <c r="ER20" s="166">
        <f t="shared" si="93"/>
        <v>0</v>
      </c>
      <c r="ES20" s="301">
        <f t="shared" si="94"/>
        <v>0</v>
      </c>
      <c r="ET20" s="308">
        <f t="shared" si="95"/>
        <v>0</v>
      </c>
      <c r="EU20" s="305">
        <f t="shared" si="96"/>
        <v>0</v>
      </c>
      <c r="EV20" s="305">
        <f t="shared" si="97"/>
        <v>0</v>
      </c>
      <c r="EW20" s="305">
        <f t="shared" si="98"/>
        <v>0</v>
      </c>
      <c r="EX20" s="305">
        <f t="shared" si="99"/>
        <v>0</v>
      </c>
      <c r="EY20" s="305">
        <f t="shared" si="100"/>
        <v>0</v>
      </c>
      <c r="EZ20" s="305">
        <f t="shared" si="101"/>
        <v>0</v>
      </c>
      <c r="FA20" s="305">
        <f t="shared" si="102"/>
        <v>0</v>
      </c>
      <c r="FB20" s="305">
        <f t="shared" si="103"/>
        <v>0</v>
      </c>
      <c r="FC20" s="305">
        <f t="shared" si="104"/>
        <v>0</v>
      </c>
      <c r="FD20" s="305">
        <f t="shared" si="105"/>
        <v>0</v>
      </c>
      <c r="FE20" s="305">
        <f t="shared" si="106"/>
        <v>0</v>
      </c>
      <c r="FF20" s="305">
        <f t="shared" si="107"/>
        <v>0</v>
      </c>
      <c r="FG20" s="309">
        <f t="shared" si="108"/>
        <v>0</v>
      </c>
    </row>
    <row r="21" spans="1:163" s="72" customFormat="1" ht="18.75" customHeight="1">
      <c r="A21" s="216">
        <v>10</v>
      </c>
      <c r="B21" s="240">
        <f>'LISTADO FAMILIAS'!B23</f>
        <v>0</v>
      </c>
      <c r="C21" s="240">
        <f>'LISTADO FAMILIAS'!C23</f>
        <v>0</v>
      </c>
      <c r="D21" s="997">
        <f>'LISTADO FAMILIAS'!D23</f>
        <v>0</v>
      </c>
      <c r="E21" s="998"/>
      <c r="F21" s="999"/>
      <c r="G21" s="366">
        <f>'LISTADO FAMILIAS'!G23</f>
        <v>0</v>
      </c>
      <c r="H21" s="269">
        <f>'D(10)'!HX$1</f>
        <v>0</v>
      </c>
      <c r="I21" s="270">
        <f>'D(10)'!HY$1</f>
        <v>0</v>
      </c>
      <c r="J21" s="270">
        <f>'D(10)'!HZ$1</f>
        <v>0</v>
      </c>
      <c r="K21" s="270">
        <f>'D(10)'!IA$1</f>
        <v>0</v>
      </c>
      <c r="L21" s="270">
        <f>'D(10)'!IB$1</f>
        <v>0</v>
      </c>
      <c r="M21" s="270">
        <f>'D(10)'!IC$1</f>
        <v>0</v>
      </c>
      <c r="N21" s="270">
        <f>'D(10)'!ID$1</f>
        <v>0</v>
      </c>
      <c r="O21" s="270">
        <f>'D(10)'!IE$1</f>
        <v>0</v>
      </c>
      <c r="P21" s="270">
        <f>'D(10)'!IF$1</f>
        <v>0</v>
      </c>
      <c r="Q21" s="270">
        <f>'D(10)'!IG$1</f>
        <v>0</v>
      </c>
      <c r="R21" s="270">
        <f>'D(10)'!IH$1</f>
        <v>0</v>
      </c>
      <c r="S21" s="270">
        <f>'D(10)'!II$1</f>
        <v>0</v>
      </c>
      <c r="T21" s="270">
        <f>'D(10)'!IJ$1</f>
        <v>0</v>
      </c>
      <c r="U21" s="270">
        <f>'D(10)'!IK$1</f>
        <v>0</v>
      </c>
      <c r="V21" s="271">
        <f t="shared" si="109"/>
        <v>0</v>
      </c>
      <c r="W21" s="1071"/>
      <c r="X21" s="269">
        <f>'D(10)'!DQ$1</f>
        <v>0</v>
      </c>
      <c r="Y21" s="270">
        <f>'D(10)'!DR$1</f>
        <v>0</v>
      </c>
      <c r="Z21" s="270">
        <f>'D(10)'!DS$1</f>
        <v>0</v>
      </c>
      <c r="AA21" s="270">
        <f>'D(10)'!DT$1</f>
        <v>0</v>
      </c>
      <c r="AB21" s="270">
        <f>'D(10)'!DU$1</f>
        <v>0</v>
      </c>
      <c r="AC21" s="270">
        <f>'D(10)'!DV$1</f>
        <v>0</v>
      </c>
      <c r="AD21" s="270">
        <f>'D(10)'!DW$1</f>
        <v>0</v>
      </c>
      <c r="AE21" s="270">
        <f>'D(10)'!DX$1</f>
        <v>0</v>
      </c>
      <c r="AF21" s="270">
        <f>'D(10)'!DY$1</f>
        <v>0</v>
      </c>
      <c r="AG21" s="270">
        <f>'D(10)'!DZ$1</f>
        <v>0</v>
      </c>
      <c r="AH21" s="270">
        <f>'D(10)'!EA$1</f>
        <v>0</v>
      </c>
      <c r="AI21" s="270">
        <f>'D(10)'!EB$1</f>
        <v>0</v>
      </c>
      <c r="AJ21" s="270">
        <f>'D(10)'!EC$1</f>
        <v>0</v>
      </c>
      <c r="AK21" s="271">
        <f>'D(10)'!ED$1</f>
        <v>0</v>
      </c>
      <c r="AQ21" s="1016"/>
      <c r="AR21" s="50"/>
      <c r="AS21" s="308">
        <f t="shared" si="110"/>
        <v>0</v>
      </c>
      <c r="AT21" s="305">
        <f t="shared" si="111"/>
        <v>0</v>
      </c>
      <c r="AU21" s="305">
        <f t="shared" si="112"/>
        <v>0</v>
      </c>
      <c r="AV21" s="305">
        <f t="shared" si="113"/>
        <v>0</v>
      </c>
      <c r="AW21" s="305">
        <f t="shared" si="114"/>
        <v>0</v>
      </c>
      <c r="AX21" s="305">
        <f t="shared" si="115"/>
        <v>0</v>
      </c>
      <c r="AY21" s="305">
        <f t="shared" si="116"/>
        <v>0</v>
      </c>
      <c r="AZ21" s="305">
        <f t="shared" si="117"/>
        <v>0</v>
      </c>
      <c r="BA21" s="305">
        <f t="shared" si="118"/>
        <v>0</v>
      </c>
      <c r="BB21" s="305">
        <f t="shared" si="119"/>
        <v>0</v>
      </c>
      <c r="BC21" s="305">
        <f t="shared" si="120"/>
        <v>0</v>
      </c>
      <c r="BD21" s="305">
        <f t="shared" si="121"/>
        <v>0</v>
      </c>
      <c r="BE21" s="305">
        <f t="shared" si="122"/>
        <v>0</v>
      </c>
      <c r="BF21" s="305">
        <f t="shared" si="123"/>
        <v>0</v>
      </c>
      <c r="BG21" s="309">
        <f t="shared" si="124"/>
        <v>0</v>
      </c>
      <c r="BH21" s="488">
        <f t="shared" si="125"/>
        <v>0</v>
      </c>
      <c r="BI21" s="488">
        <f t="shared" si="9"/>
        <v>0</v>
      </c>
      <c r="BJ21" s="488">
        <f t="shared" si="10"/>
        <v>0</v>
      </c>
      <c r="BK21" s="488">
        <f t="shared" si="11"/>
        <v>0</v>
      </c>
      <c r="BL21" s="488">
        <f t="shared" si="12"/>
        <v>0</v>
      </c>
      <c r="BM21" s="488">
        <f t="shared" si="13"/>
        <v>0</v>
      </c>
      <c r="BN21" s="488">
        <f t="shared" si="14"/>
        <v>0</v>
      </c>
      <c r="BO21" s="488">
        <f t="shared" si="15"/>
        <v>0</v>
      </c>
      <c r="BP21" s="488">
        <f t="shared" si="16"/>
        <v>0</v>
      </c>
      <c r="BQ21" s="488">
        <f t="shared" si="17"/>
        <v>0</v>
      </c>
      <c r="BR21" s="488">
        <f t="shared" si="18"/>
        <v>0</v>
      </c>
      <c r="BS21" s="488">
        <f t="shared" si="19"/>
        <v>0</v>
      </c>
      <c r="BT21" s="488">
        <f t="shared" si="20"/>
        <v>0</v>
      </c>
      <c r="BU21" s="488">
        <f t="shared" si="21"/>
        <v>0</v>
      </c>
      <c r="BV21" s="74"/>
      <c r="BW21" s="164">
        <f t="shared" si="22"/>
        <v>0</v>
      </c>
      <c r="BX21" s="165">
        <f t="shared" si="23"/>
        <v>0</v>
      </c>
      <c r="BY21" s="165">
        <f t="shared" si="24"/>
        <v>0</v>
      </c>
      <c r="BZ21" s="165">
        <f t="shared" si="25"/>
        <v>0</v>
      </c>
      <c r="CA21" s="165">
        <f t="shared" si="26"/>
        <v>0</v>
      </c>
      <c r="CB21" s="165">
        <f t="shared" si="27"/>
        <v>0</v>
      </c>
      <c r="CC21" s="165">
        <f t="shared" si="28"/>
        <v>0</v>
      </c>
      <c r="CD21" s="165">
        <f t="shared" si="29"/>
        <v>0</v>
      </c>
      <c r="CE21" s="165">
        <f t="shared" si="30"/>
        <v>0</v>
      </c>
      <c r="CF21" s="165">
        <f t="shared" si="31"/>
        <v>0</v>
      </c>
      <c r="CG21" s="165">
        <f t="shared" si="32"/>
        <v>0</v>
      </c>
      <c r="CH21" s="165">
        <f t="shared" si="33"/>
        <v>0</v>
      </c>
      <c r="CI21" s="165">
        <f t="shared" si="34"/>
        <v>0</v>
      </c>
      <c r="CJ21" s="170">
        <f t="shared" si="35"/>
        <v>0</v>
      </c>
      <c r="CK21" s="307">
        <f t="shared" si="36"/>
        <v>0</v>
      </c>
      <c r="CL21" s="308">
        <f t="shared" si="37"/>
        <v>0</v>
      </c>
      <c r="CM21" s="305">
        <f t="shared" si="38"/>
        <v>0</v>
      </c>
      <c r="CN21" s="305">
        <f t="shared" si="39"/>
        <v>0</v>
      </c>
      <c r="CO21" s="305">
        <f t="shared" si="40"/>
        <v>0</v>
      </c>
      <c r="CP21" s="305">
        <f t="shared" si="41"/>
        <v>0</v>
      </c>
      <c r="CQ21" s="305">
        <f t="shared" si="42"/>
        <v>0</v>
      </c>
      <c r="CR21" s="305">
        <f t="shared" si="43"/>
        <v>0</v>
      </c>
      <c r="CS21" s="305">
        <f t="shared" si="44"/>
        <v>0</v>
      </c>
      <c r="CT21" s="305">
        <f t="shared" si="45"/>
        <v>0</v>
      </c>
      <c r="CU21" s="305">
        <f t="shared" si="46"/>
        <v>0</v>
      </c>
      <c r="CV21" s="305">
        <f t="shared" si="47"/>
        <v>0</v>
      </c>
      <c r="CW21" s="305">
        <f t="shared" si="48"/>
        <v>0</v>
      </c>
      <c r="CX21" s="305">
        <f t="shared" si="49"/>
        <v>0</v>
      </c>
      <c r="CY21" s="309">
        <f t="shared" si="50"/>
        <v>0</v>
      </c>
      <c r="CZ21" s="73"/>
      <c r="DA21" s="164">
        <f t="shared" si="51"/>
        <v>0</v>
      </c>
      <c r="DB21" s="165">
        <f t="shared" si="52"/>
        <v>0</v>
      </c>
      <c r="DC21" s="165">
        <f t="shared" si="53"/>
        <v>0</v>
      </c>
      <c r="DD21" s="165">
        <f t="shared" si="54"/>
        <v>0</v>
      </c>
      <c r="DE21" s="165">
        <f t="shared" si="55"/>
        <v>0</v>
      </c>
      <c r="DF21" s="165">
        <f t="shared" si="56"/>
        <v>0</v>
      </c>
      <c r="DG21" s="165">
        <f t="shared" si="57"/>
        <v>0</v>
      </c>
      <c r="DH21" s="165">
        <f t="shared" si="58"/>
        <v>0</v>
      </c>
      <c r="DI21" s="165">
        <f t="shared" si="59"/>
        <v>0</v>
      </c>
      <c r="DJ21" s="165">
        <f t="shared" si="60"/>
        <v>0</v>
      </c>
      <c r="DK21" s="165">
        <f t="shared" si="61"/>
        <v>0</v>
      </c>
      <c r="DL21" s="165">
        <f t="shared" si="62"/>
        <v>0</v>
      </c>
      <c r="DM21" s="165">
        <f t="shared" si="63"/>
        <v>0</v>
      </c>
      <c r="DN21" s="170">
        <f t="shared" si="64"/>
        <v>0</v>
      </c>
      <c r="DO21" s="307">
        <f t="shared" si="65"/>
        <v>0</v>
      </c>
      <c r="DP21" s="308">
        <f t="shared" si="66"/>
        <v>0</v>
      </c>
      <c r="DQ21" s="306">
        <f t="shared" si="67"/>
        <v>0</v>
      </c>
      <c r="DR21" s="306">
        <f t="shared" si="68"/>
        <v>0</v>
      </c>
      <c r="DS21" s="306">
        <f t="shared" si="69"/>
        <v>0</v>
      </c>
      <c r="DT21" s="306">
        <f t="shared" si="70"/>
        <v>0</v>
      </c>
      <c r="DU21" s="306">
        <f t="shared" si="71"/>
        <v>0</v>
      </c>
      <c r="DV21" s="306">
        <f t="shared" si="72"/>
        <v>0</v>
      </c>
      <c r="DW21" s="306">
        <f t="shared" si="73"/>
        <v>0</v>
      </c>
      <c r="DX21" s="306">
        <f t="shared" si="74"/>
        <v>0</v>
      </c>
      <c r="DY21" s="306">
        <f t="shared" si="75"/>
        <v>0</v>
      </c>
      <c r="DZ21" s="306">
        <f t="shared" si="76"/>
        <v>0</v>
      </c>
      <c r="EA21" s="306">
        <f t="shared" si="77"/>
        <v>0</v>
      </c>
      <c r="EB21" s="306">
        <f t="shared" si="78"/>
        <v>0</v>
      </c>
      <c r="EC21" s="494">
        <f t="shared" si="79"/>
        <v>0</v>
      </c>
      <c r="ED21" s="73"/>
      <c r="EE21" s="164">
        <f t="shared" si="80"/>
        <v>0</v>
      </c>
      <c r="EF21" s="165">
        <f t="shared" si="81"/>
        <v>0</v>
      </c>
      <c r="EG21" s="165">
        <f t="shared" si="82"/>
        <v>0</v>
      </c>
      <c r="EH21" s="165">
        <f t="shared" si="83"/>
        <v>0</v>
      </c>
      <c r="EI21" s="165">
        <f t="shared" si="84"/>
        <v>0</v>
      </c>
      <c r="EJ21" s="165">
        <f t="shared" si="85"/>
        <v>0</v>
      </c>
      <c r="EK21" s="165">
        <f t="shared" si="86"/>
        <v>0</v>
      </c>
      <c r="EL21" s="165">
        <f t="shared" si="87"/>
        <v>0</v>
      </c>
      <c r="EM21" s="165">
        <f t="shared" si="88"/>
        <v>0</v>
      </c>
      <c r="EN21" s="165">
        <f t="shared" si="89"/>
        <v>0</v>
      </c>
      <c r="EO21" s="165">
        <f t="shared" si="90"/>
        <v>0</v>
      </c>
      <c r="EP21" s="165">
        <f t="shared" si="91"/>
        <v>0</v>
      </c>
      <c r="EQ21" s="165">
        <f t="shared" si="92"/>
        <v>0</v>
      </c>
      <c r="ER21" s="166">
        <f t="shared" si="93"/>
        <v>0</v>
      </c>
      <c r="ES21" s="301">
        <f t="shared" si="94"/>
        <v>0</v>
      </c>
      <c r="ET21" s="308">
        <f t="shared" si="95"/>
        <v>0</v>
      </c>
      <c r="EU21" s="305">
        <f t="shared" si="96"/>
        <v>0</v>
      </c>
      <c r="EV21" s="305">
        <f t="shared" si="97"/>
        <v>0</v>
      </c>
      <c r="EW21" s="305">
        <f t="shared" si="98"/>
        <v>0</v>
      </c>
      <c r="EX21" s="305">
        <f t="shared" si="99"/>
        <v>0</v>
      </c>
      <c r="EY21" s="305">
        <f t="shared" si="100"/>
        <v>0</v>
      </c>
      <c r="EZ21" s="305">
        <f t="shared" si="101"/>
        <v>0</v>
      </c>
      <c r="FA21" s="305">
        <f t="shared" si="102"/>
        <v>0</v>
      </c>
      <c r="FB21" s="305">
        <f t="shared" si="103"/>
        <v>0</v>
      </c>
      <c r="FC21" s="305">
        <f t="shared" si="104"/>
        <v>0</v>
      </c>
      <c r="FD21" s="305">
        <f t="shared" si="105"/>
        <v>0</v>
      </c>
      <c r="FE21" s="305">
        <f t="shared" si="106"/>
        <v>0</v>
      </c>
      <c r="FF21" s="305">
        <f t="shared" si="107"/>
        <v>0</v>
      </c>
      <c r="FG21" s="309">
        <f t="shared" si="108"/>
        <v>0</v>
      </c>
    </row>
    <row r="22" spans="1:163" s="72" customFormat="1" ht="18.75" customHeight="1">
      <c r="A22" s="216">
        <v>11</v>
      </c>
      <c r="B22" s="240">
        <f>'LISTADO FAMILIAS'!B24</f>
        <v>0</v>
      </c>
      <c r="C22" s="240">
        <f>'LISTADO FAMILIAS'!C24</f>
        <v>0</v>
      </c>
      <c r="D22" s="997">
        <f>'LISTADO FAMILIAS'!D24</f>
        <v>0</v>
      </c>
      <c r="E22" s="998"/>
      <c r="F22" s="999"/>
      <c r="G22" s="366">
        <f>'LISTADO FAMILIAS'!G24</f>
        <v>0</v>
      </c>
      <c r="H22" s="269">
        <f>'D(11)'!HX$1</f>
        <v>0</v>
      </c>
      <c r="I22" s="270">
        <f>'D(11)'!HY$1</f>
        <v>0</v>
      </c>
      <c r="J22" s="270">
        <f>'D(11)'!HZ$1</f>
        <v>0</v>
      </c>
      <c r="K22" s="270">
        <f>'D(11)'!IA$1</f>
        <v>0</v>
      </c>
      <c r="L22" s="270">
        <f>'D(11)'!IB$1</f>
        <v>0</v>
      </c>
      <c r="M22" s="270">
        <f>'D(11)'!IC$1</f>
        <v>0</v>
      </c>
      <c r="N22" s="270">
        <f>'D(11)'!ID$1</f>
        <v>0</v>
      </c>
      <c r="O22" s="270">
        <f>'D(11)'!IE$1</f>
        <v>0</v>
      </c>
      <c r="P22" s="270">
        <f>'D(11)'!IF$1</f>
        <v>0</v>
      </c>
      <c r="Q22" s="270">
        <f>'D(11)'!IG$1</f>
        <v>0</v>
      </c>
      <c r="R22" s="270">
        <f>'D(11)'!IH$1</f>
        <v>0</v>
      </c>
      <c r="S22" s="270">
        <f>'D(11)'!II$1</f>
        <v>0</v>
      </c>
      <c r="T22" s="270">
        <f>'D(11)'!IJ$1</f>
        <v>0</v>
      </c>
      <c r="U22" s="270">
        <f>'D(11)'!IK$1</f>
        <v>0</v>
      </c>
      <c r="V22" s="271">
        <f t="shared" si="109"/>
        <v>0</v>
      </c>
      <c r="W22" s="1071"/>
      <c r="X22" s="269">
        <f>'D(11)'!DQ$1</f>
        <v>0</v>
      </c>
      <c r="Y22" s="270">
        <f>'D(11)'!DR$1</f>
        <v>0</v>
      </c>
      <c r="Z22" s="270">
        <f>'D(11)'!DS$1</f>
        <v>0</v>
      </c>
      <c r="AA22" s="270">
        <f>'D(11)'!DT$1</f>
        <v>0</v>
      </c>
      <c r="AB22" s="270">
        <f>'D(11)'!DU$1</f>
        <v>0</v>
      </c>
      <c r="AC22" s="270">
        <f>'D(11)'!DV$1</f>
        <v>0</v>
      </c>
      <c r="AD22" s="270">
        <f>'D(11)'!DW$1</f>
        <v>0</v>
      </c>
      <c r="AE22" s="270">
        <f>'D(11)'!DX$1</f>
        <v>0</v>
      </c>
      <c r="AF22" s="270">
        <f>'D(11)'!DY$1</f>
        <v>0</v>
      </c>
      <c r="AG22" s="270">
        <f>'D(11)'!DZ$1</f>
        <v>0</v>
      </c>
      <c r="AH22" s="270">
        <f>'D(11)'!EA$1</f>
        <v>0</v>
      </c>
      <c r="AI22" s="270">
        <f>'D(11)'!EB$1</f>
        <v>0</v>
      </c>
      <c r="AJ22" s="270">
        <f>'D(11)'!EC$1</f>
        <v>0</v>
      </c>
      <c r="AK22" s="271">
        <f>'D(11)'!ED$1</f>
        <v>0</v>
      </c>
      <c r="AQ22" s="1016"/>
      <c r="AR22" s="50"/>
      <c r="AS22" s="308">
        <f t="shared" si="110"/>
        <v>0</v>
      </c>
      <c r="AT22" s="305">
        <f t="shared" si="111"/>
        <v>0</v>
      </c>
      <c r="AU22" s="305">
        <f t="shared" si="112"/>
        <v>0</v>
      </c>
      <c r="AV22" s="305">
        <f t="shared" si="113"/>
        <v>0</v>
      </c>
      <c r="AW22" s="305">
        <f t="shared" si="114"/>
        <v>0</v>
      </c>
      <c r="AX22" s="305">
        <f t="shared" si="115"/>
        <v>0</v>
      </c>
      <c r="AY22" s="305">
        <f t="shared" si="116"/>
        <v>0</v>
      </c>
      <c r="AZ22" s="305">
        <f t="shared" si="117"/>
        <v>0</v>
      </c>
      <c r="BA22" s="305">
        <f t="shared" si="118"/>
        <v>0</v>
      </c>
      <c r="BB22" s="305">
        <f t="shared" si="119"/>
        <v>0</v>
      </c>
      <c r="BC22" s="305">
        <f t="shared" si="120"/>
        <v>0</v>
      </c>
      <c r="BD22" s="305">
        <f t="shared" si="121"/>
        <v>0</v>
      </c>
      <c r="BE22" s="305">
        <f t="shared" si="122"/>
        <v>0</v>
      </c>
      <c r="BF22" s="305">
        <f t="shared" si="123"/>
        <v>0</v>
      </c>
      <c r="BG22" s="309">
        <f t="shared" si="124"/>
        <v>0</v>
      </c>
      <c r="BH22" s="488">
        <f t="shared" si="125"/>
        <v>0</v>
      </c>
      <c r="BI22" s="488">
        <f t="shared" si="9"/>
        <v>0</v>
      </c>
      <c r="BJ22" s="488">
        <f t="shared" si="10"/>
        <v>0</v>
      </c>
      <c r="BK22" s="488">
        <f t="shared" si="11"/>
        <v>0</v>
      </c>
      <c r="BL22" s="488">
        <f t="shared" si="12"/>
        <v>0</v>
      </c>
      <c r="BM22" s="488">
        <f t="shared" si="13"/>
        <v>0</v>
      </c>
      <c r="BN22" s="488">
        <f t="shared" si="14"/>
        <v>0</v>
      </c>
      <c r="BO22" s="488">
        <f t="shared" si="15"/>
        <v>0</v>
      </c>
      <c r="BP22" s="488">
        <f t="shared" si="16"/>
        <v>0</v>
      </c>
      <c r="BQ22" s="488">
        <f t="shared" si="17"/>
        <v>0</v>
      </c>
      <c r="BR22" s="488">
        <f t="shared" si="18"/>
        <v>0</v>
      </c>
      <c r="BS22" s="488">
        <f t="shared" si="19"/>
        <v>0</v>
      </c>
      <c r="BT22" s="488">
        <f t="shared" si="20"/>
        <v>0</v>
      </c>
      <c r="BU22" s="488">
        <f t="shared" si="21"/>
        <v>0</v>
      </c>
      <c r="BV22" s="74"/>
      <c r="BW22" s="164">
        <f t="shared" si="22"/>
        <v>0</v>
      </c>
      <c r="BX22" s="165">
        <f t="shared" si="23"/>
        <v>0</v>
      </c>
      <c r="BY22" s="165">
        <f t="shared" si="24"/>
        <v>0</v>
      </c>
      <c r="BZ22" s="165">
        <f t="shared" si="25"/>
        <v>0</v>
      </c>
      <c r="CA22" s="165">
        <f t="shared" si="26"/>
        <v>0</v>
      </c>
      <c r="CB22" s="165">
        <f t="shared" si="27"/>
        <v>0</v>
      </c>
      <c r="CC22" s="165">
        <f t="shared" si="28"/>
        <v>0</v>
      </c>
      <c r="CD22" s="165">
        <f t="shared" si="29"/>
        <v>0</v>
      </c>
      <c r="CE22" s="165">
        <f t="shared" si="30"/>
        <v>0</v>
      </c>
      <c r="CF22" s="165">
        <f t="shared" si="31"/>
        <v>0</v>
      </c>
      <c r="CG22" s="165">
        <f t="shared" si="32"/>
        <v>0</v>
      </c>
      <c r="CH22" s="165">
        <f t="shared" si="33"/>
        <v>0</v>
      </c>
      <c r="CI22" s="165">
        <f t="shared" si="34"/>
        <v>0</v>
      </c>
      <c r="CJ22" s="170">
        <f t="shared" si="35"/>
        <v>0</v>
      </c>
      <c r="CK22" s="307">
        <f t="shared" si="36"/>
        <v>0</v>
      </c>
      <c r="CL22" s="308">
        <f t="shared" si="37"/>
        <v>0</v>
      </c>
      <c r="CM22" s="305">
        <f t="shared" si="38"/>
        <v>0</v>
      </c>
      <c r="CN22" s="305">
        <f t="shared" si="39"/>
        <v>0</v>
      </c>
      <c r="CO22" s="305">
        <f t="shared" si="40"/>
        <v>0</v>
      </c>
      <c r="CP22" s="305">
        <f t="shared" si="41"/>
        <v>0</v>
      </c>
      <c r="CQ22" s="305">
        <f t="shared" si="42"/>
        <v>0</v>
      </c>
      <c r="CR22" s="305">
        <f t="shared" si="43"/>
        <v>0</v>
      </c>
      <c r="CS22" s="305">
        <f t="shared" si="44"/>
        <v>0</v>
      </c>
      <c r="CT22" s="305">
        <f t="shared" si="45"/>
        <v>0</v>
      </c>
      <c r="CU22" s="305">
        <f t="shared" si="46"/>
        <v>0</v>
      </c>
      <c r="CV22" s="305">
        <f t="shared" si="47"/>
        <v>0</v>
      </c>
      <c r="CW22" s="305">
        <f t="shared" si="48"/>
        <v>0</v>
      </c>
      <c r="CX22" s="305">
        <f t="shared" si="49"/>
        <v>0</v>
      </c>
      <c r="CY22" s="309">
        <f t="shared" si="50"/>
        <v>0</v>
      </c>
      <c r="CZ22" s="73"/>
      <c r="DA22" s="164">
        <f t="shared" si="51"/>
        <v>0</v>
      </c>
      <c r="DB22" s="165">
        <f t="shared" si="52"/>
        <v>0</v>
      </c>
      <c r="DC22" s="165">
        <f t="shared" si="53"/>
        <v>0</v>
      </c>
      <c r="DD22" s="165">
        <f t="shared" si="54"/>
        <v>0</v>
      </c>
      <c r="DE22" s="165">
        <f t="shared" si="55"/>
        <v>0</v>
      </c>
      <c r="DF22" s="165">
        <f t="shared" si="56"/>
        <v>0</v>
      </c>
      <c r="DG22" s="165">
        <f t="shared" si="57"/>
        <v>0</v>
      </c>
      <c r="DH22" s="165">
        <f t="shared" si="58"/>
        <v>0</v>
      </c>
      <c r="DI22" s="165">
        <f t="shared" si="59"/>
        <v>0</v>
      </c>
      <c r="DJ22" s="165">
        <f t="shared" si="60"/>
        <v>0</v>
      </c>
      <c r="DK22" s="165">
        <f t="shared" si="61"/>
        <v>0</v>
      </c>
      <c r="DL22" s="165">
        <f t="shared" si="62"/>
        <v>0</v>
      </c>
      <c r="DM22" s="165">
        <f t="shared" si="63"/>
        <v>0</v>
      </c>
      <c r="DN22" s="170">
        <f t="shared" si="64"/>
        <v>0</v>
      </c>
      <c r="DO22" s="307">
        <f t="shared" si="65"/>
        <v>0</v>
      </c>
      <c r="DP22" s="308">
        <f t="shared" si="66"/>
        <v>0</v>
      </c>
      <c r="DQ22" s="306">
        <f t="shared" si="67"/>
        <v>0</v>
      </c>
      <c r="DR22" s="306">
        <f t="shared" si="68"/>
        <v>0</v>
      </c>
      <c r="DS22" s="306">
        <f t="shared" si="69"/>
        <v>0</v>
      </c>
      <c r="DT22" s="306">
        <f t="shared" si="70"/>
        <v>0</v>
      </c>
      <c r="DU22" s="306">
        <f t="shared" si="71"/>
        <v>0</v>
      </c>
      <c r="DV22" s="306">
        <f t="shared" si="72"/>
        <v>0</v>
      </c>
      <c r="DW22" s="306">
        <f t="shared" si="73"/>
        <v>0</v>
      </c>
      <c r="DX22" s="306">
        <f t="shared" si="74"/>
        <v>0</v>
      </c>
      <c r="DY22" s="306">
        <f t="shared" si="75"/>
        <v>0</v>
      </c>
      <c r="DZ22" s="306">
        <f t="shared" si="76"/>
        <v>0</v>
      </c>
      <c r="EA22" s="306">
        <f t="shared" si="77"/>
        <v>0</v>
      </c>
      <c r="EB22" s="306">
        <f t="shared" si="78"/>
        <v>0</v>
      </c>
      <c r="EC22" s="494">
        <f t="shared" si="79"/>
        <v>0</v>
      </c>
      <c r="ED22" s="73"/>
      <c r="EE22" s="164">
        <f t="shared" si="80"/>
        <v>0</v>
      </c>
      <c r="EF22" s="165">
        <f t="shared" si="81"/>
        <v>0</v>
      </c>
      <c r="EG22" s="165">
        <f t="shared" si="82"/>
        <v>0</v>
      </c>
      <c r="EH22" s="165">
        <f t="shared" si="83"/>
        <v>0</v>
      </c>
      <c r="EI22" s="165">
        <f t="shared" si="84"/>
        <v>0</v>
      </c>
      <c r="EJ22" s="165">
        <f t="shared" si="85"/>
        <v>0</v>
      </c>
      <c r="EK22" s="165">
        <f t="shared" si="86"/>
        <v>0</v>
      </c>
      <c r="EL22" s="165">
        <f t="shared" si="87"/>
        <v>0</v>
      </c>
      <c r="EM22" s="165">
        <f t="shared" si="88"/>
        <v>0</v>
      </c>
      <c r="EN22" s="165">
        <f t="shared" si="89"/>
        <v>0</v>
      </c>
      <c r="EO22" s="165">
        <f t="shared" si="90"/>
        <v>0</v>
      </c>
      <c r="EP22" s="165">
        <f t="shared" si="91"/>
        <v>0</v>
      </c>
      <c r="EQ22" s="165">
        <f t="shared" si="92"/>
        <v>0</v>
      </c>
      <c r="ER22" s="166">
        <f t="shared" si="93"/>
        <v>0</v>
      </c>
      <c r="ES22" s="301">
        <f t="shared" si="94"/>
        <v>0</v>
      </c>
      <c r="ET22" s="308">
        <f t="shared" si="95"/>
        <v>0</v>
      </c>
      <c r="EU22" s="305">
        <f t="shared" si="96"/>
        <v>0</v>
      </c>
      <c r="EV22" s="305">
        <f t="shared" si="97"/>
        <v>0</v>
      </c>
      <c r="EW22" s="305">
        <f t="shared" si="98"/>
        <v>0</v>
      </c>
      <c r="EX22" s="305">
        <f t="shared" si="99"/>
        <v>0</v>
      </c>
      <c r="EY22" s="305">
        <f t="shared" si="100"/>
        <v>0</v>
      </c>
      <c r="EZ22" s="305">
        <f t="shared" si="101"/>
        <v>0</v>
      </c>
      <c r="FA22" s="305">
        <f t="shared" si="102"/>
        <v>0</v>
      </c>
      <c r="FB22" s="305">
        <f t="shared" si="103"/>
        <v>0</v>
      </c>
      <c r="FC22" s="305">
        <f t="shared" si="104"/>
        <v>0</v>
      </c>
      <c r="FD22" s="305">
        <f t="shared" si="105"/>
        <v>0</v>
      </c>
      <c r="FE22" s="305">
        <f t="shared" si="106"/>
        <v>0</v>
      </c>
      <c r="FF22" s="305">
        <f t="shared" si="107"/>
        <v>0</v>
      </c>
      <c r="FG22" s="309">
        <f t="shared" si="108"/>
        <v>0</v>
      </c>
    </row>
    <row r="23" spans="1:163" s="72" customFormat="1" ht="18.75" customHeight="1">
      <c r="A23" s="216">
        <v>12</v>
      </c>
      <c r="B23" s="240">
        <f>'LISTADO FAMILIAS'!B25</f>
        <v>0</v>
      </c>
      <c r="C23" s="240">
        <f>'LISTADO FAMILIAS'!C25</f>
        <v>0</v>
      </c>
      <c r="D23" s="997">
        <f>'LISTADO FAMILIAS'!D25</f>
        <v>0</v>
      </c>
      <c r="E23" s="998"/>
      <c r="F23" s="999"/>
      <c r="G23" s="366">
        <f>'LISTADO FAMILIAS'!G25</f>
        <v>0</v>
      </c>
      <c r="H23" s="269">
        <f>'D(12)'!HX$1</f>
        <v>0</v>
      </c>
      <c r="I23" s="270">
        <f>'D(12)'!HY$1</f>
        <v>0</v>
      </c>
      <c r="J23" s="270">
        <f>'D(12)'!HZ$1</f>
        <v>0</v>
      </c>
      <c r="K23" s="270">
        <f>'D(12)'!IA$1</f>
        <v>0</v>
      </c>
      <c r="L23" s="270">
        <f>'D(12)'!IB$1</f>
        <v>0</v>
      </c>
      <c r="M23" s="270">
        <f>'D(12)'!IC$1</f>
        <v>0</v>
      </c>
      <c r="N23" s="270">
        <f>'D(12)'!ID$1</f>
        <v>0</v>
      </c>
      <c r="O23" s="270">
        <f>'D(12)'!IE$1</f>
        <v>0</v>
      </c>
      <c r="P23" s="270">
        <f>'D(12)'!IF$1</f>
        <v>0</v>
      </c>
      <c r="Q23" s="270">
        <f>'D(12)'!IG$1</f>
        <v>0</v>
      </c>
      <c r="R23" s="270">
        <f>'D(12)'!IH$1</f>
        <v>0</v>
      </c>
      <c r="S23" s="270">
        <f>'D(12)'!II$1</f>
        <v>0</v>
      </c>
      <c r="T23" s="270">
        <f>'D(12)'!IJ$1</f>
        <v>0</v>
      </c>
      <c r="U23" s="270">
        <f>'D(12)'!IK$1</f>
        <v>0</v>
      </c>
      <c r="V23" s="271">
        <f t="shared" si="109"/>
        <v>0</v>
      </c>
      <c r="W23" s="1071"/>
      <c r="X23" s="269">
        <f>'D(12)'!DQ$1</f>
        <v>0</v>
      </c>
      <c r="Y23" s="270">
        <f>'D(12)'!DR$1</f>
        <v>0</v>
      </c>
      <c r="Z23" s="270">
        <f>'D(12)'!DS$1</f>
        <v>0</v>
      </c>
      <c r="AA23" s="270">
        <f>'D(12)'!DT$1</f>
        <v>0</v>
      </c>
      <c r="AB23" s="270">
        <f>'D(12)'!DU$1</f>
        <v>0</v>
      </c>
      <c r="AC23" s="270">
        <f>'D(12)'!DV$1</f>
        <v>0</v>
      </c>
      <c r="AD23" s="270">
        <f>'D(12)'!DW$1</f>
        <v>0</v>
      </c>
      <c r="AE23" s="270">
        <f>'D(12)'!DX$1</f>
        <v>0</v>
      </c>
      <c r="AF23" s="270">
        <f>'D(12)'!DY$1</f>
        <v>0</v>
      </c>
      <c r="AG23" s="270">
        <f>'D(12)'!DZ$1</f>
        <v>0</v>
      </c>
      <c r="AH23" s="270">
        <f>'D(12)'!EA$1</f>
        <v>0</v>
      </c>
      <c r="AI23" s="270">
        <f>'D(12)'!EB$1</f>
        <v>0</v>
      </c>
      <c r="AJ23" s="270">
        <f>'D(12)'!EC$1</f>
        <v>0</v>
      </c>
      <c r="AK23" s="271">
        <f>'D(12)'!ED$1</f>
        <v>0</v>
      </c>
      <c r="AQ23" s="1016"/>
      <c r="AR23" s="50"/>
      <c r="AS23" s="308">
        <f t="shared" si="110"/>
        <v>0</v>
      </c>
      <c r="AT23" s="305">
        <f t="shared" si="111"/>
        <v>0</v>
      </c>
      <c r="AU23" s="305">
        <f t="shared" si="112"/>
        <v>0</v>
      </c>
      <c r="AV23" s="305">
        <f t="shared" si="113"/>
        <v>0</v>
      </c>
      <c r="AW23" s="305">
        <f t="shared" si="114"/>
        <v>0</v>
      </c>
      <c r="AX23" s="305">
        <f t="shared" si="115"/>
        <v>0</v>
      </c>
      <c r="AY23" s="305">
        <f t="shared" si="116"/>
        <v>0</v>
      </c>
      <c r="AZ23" s="305">
        <f t="shared" si="117"/>
        <v>0</v>
      </c>
      <c r="BA23" s="305">
        <f t="shared" si="118"/>
        <v>0</v>
      </c>
      <c r="BB23" s="305">
        <f t="shared" si="119"/>
        <v>0</v>
      </c>
      <c r="BC23" s="305">
        <f t="shared" si="120"/>
        <v>0</v>
      </c>
      <c r="BD23" s="305">
        <f t="shared" si="121"/>
        <v>0</v>
      </c>
      <c r="BE23" s="305">
        <f t="shared" si="122"/>
        <v>0</v>
      </c>
      <c r="BF23" s="305">
        <f t="shared" si="123"/>
        <v>0</v>
      </c>
      <c r="BG23" s="309">
        <f t="shared" si="124"/>
        <v>0</v>
      </c>
      <c r="BH23" s="488">
        <f t="shared" si="125"/>
        <v>0</v>
      </c>
      <c r="BI23" s="488">
        <f t="shared" si="9"/>
        <v>0</v>
      </c>
      <c r="BJ23" s="488">
        <f t="shared" si="10"/>
        <v>0</v>
      </c>
      <c r="BK23" s="488">
        <f t="shared" si="11"/>
        <v>0</v>
      </c>
      <c r="BL23" s="488">
        <f t="shared" si="12"/>
        <v>0</v>
      </c>
      <c r="BM23" s="488">
        <f t="shared" si="13"/>
        <v>0</v>
      </c>
      <c r="BN23" s="488">
        <f t="shared" si="14"/>
        <v>0</v>
      </c>
      <c r="BO23" s="488">
        <f t="shared" si="15"/>
        <v>0</v>
      </c>
      <c r="BP23" s="488">
        <f t="shared" si="16"/>
        <v>0</v>
      </c>
      <c r="BQ23" s="488">
        <f t="shared" si="17"/>
        <v>0</v>
      </c>
      <c r="BR23" s="488">
        <f t="shared" si="18"/>
        <v>0</v>
      </c>
      <c r="BS23" s="488">
        <f t="shared" si="19"/>
        <v>0</v>
      </c>
      <c r="BT23" s="488">
        <f t="shared" si="20"/>
        <v>0</v>
      </c>
      <c r="BU23" s="488">
        <f t="shared" si="21"/>
        <v>0</v>
      </c>
      <c r="BV23" s="74"/>
      <c r="BW23" s="164">
        <f t="shared" si="22"/>
        <v>0</v>
      </c>
      <c r="BX23" s="165">
        <f t="shared" si="23"/>
        <v>0</v>
      </c>
      <c r="BY23" s="165">
        <f t="shared" si="24"/>
        <v>0</v>
      </c>
      <c r="BZ23" s="165">
        <f t="shared" si="25"/>
        <v>0</v>
      </c>
      <c r="CA23" s="165">
        <f t="shared" si="26"/>
        <v>0</v>
      </c>
      <c r="CB23" s="165">
        <f t="shared" si="27"/>
        <v>0</v>
      </c>
      <c r="CC23" s="165">
        <f t="shared" si="28"/>
        <v>0</v>
      </c>
      <c r="CD23" s="165">
        <f t="shared" si="29"/>
        <v>0</v>
      </c>
      <c r="CE23" s="165">
        <f t="shared" si="30"/>
        <v>0</v>
      </c>
      <c r="CF23" s="165">
        <f t="shared" si="31"/>
        <v>0</v>
      </c>
      <c r="CG23" s="165">
        <f t="shared" si="32"/>
        <v>0</v>
      </c>
      <c r="CH23" s="165">
        <f t="shared" si="33"/>
        <v>0</v>
      </c>
      <c r="CI23" s="165">
        <f t="shared" si="34"/>
        <v>0</v>
      </c>
      <c r="CJ23" s="170">
        <f t="shared" si="35"/>
        <v>0</v>
      </c>
      <c r="CK23" s="307">
        <f t="shared" si="36"/>
        <v>0</v>
      </c>
      <c r="CL23" s="308">
        <f t="shared" si="37"/>
        <v>0</v>
      </c>
      <c r="CM23" s="305">
        <f t="shared" si="38"/>
        <v>0</v>
      </c>
      <c r="CN23" s="305">
        <f t="shared" si="39"/>
        <v>0</v>
      </c>
      <c r="CO23" s="305">
        <f t="shared" si="40"/>
        <v>0</v>
      </c>
      <c r="CP23" s="305">
        <f t="shared" si="41"/>
        <v>0</v>
      </c>
      <c r="CQ23" s="305">
        <f t="shared" si="42"/>
        <v>0</v>
      </c>
      <c r="CR23" s="305">
        <f t="shared" si="43"/>
        <v>0</v>
      </c>
      <c r="CS23" s="305">
        <f t="shared" si="44"/>
        <v>0</v>
      </c>
      <c r="CT23" s="305">
        <f t="shared" si="45"/>
        <v>0</v>
      </c>
      <c r="CU23" s="305">
        <f t="shared" si="46"/>
        <v>0</v>
      </c>
      <c r="CV23" s="305">
        <f t="shared" si="47"/>
        <v>0</v>
      </c>
      <c r="CW23" s="305">
        <f t="shared" si="48"/>
        <v>0</v>
      </c>
      <c r="CX23" s="305">
        <f t="shared" si="49"/>
        <v>0</v>
      </c>
      <c r="CY23" s="309">
        <f t="shared" si="50"/>
        <v>0</v>
      </c>
      <c r="CZ23" s="73"/>
      <c r="DA23" s="164">
        <f t="shared" si="51"/>
        <v>0</v>
      </c>
      <c r="DB23" s="165">
        <f t="shared" si="52"/>
        <v>0</v>
      </c>
      <c r="DC23" s="165">
        <f t="shared" si="53"/>
        <v>0</v>
      </c>
      <c r="DD23" s="165">
        <f t="shared" si="54"/>
        <v>0</v>
      </c>
      <c r="DE23" s="165">
        <f t="shared" si="55"/>
        <v>0</v>
      </c>
      <c r="DF23" s="165">
        <f t="shared" si="56"/>
        <v>0</v>
      </c>
      <c r="DG23" s="165">
        <f t="shared" si="57"/>
        <v>0</v>
      </c>
      <c r="DH23" s="165">
        <f t="shared" si="58"/>
        <v>0</v>
      </c>
      <c r="DI23" s="165">
        <f t="shared" si="59"/>
        <v>0</v>
      </c>
      <c r="DJ23" s="165">
        <f t="shared" si="60"/>
        <v>0</v>
      </c>
      <c r="DK23" s="165">
        <f t="shared" si="61"/>
        <v>0</v>
      </c>
      <c r="DL23" s="165">
        <f t="shared" si="62"/>
        <v>0</v>
      </c>
      <c r="DM23" s="165">
        <f t="shared" si="63"/>
        <v>0</v>
      </c>
      <c r="DN23" s="170">
        <f t="shared" si="64"/>
        <v>0</v>
      </c>
      <c r="DO23" s="307">
        <f t="shared" si="65"/>
        <v>0</v>
      </c>
      <c r="DP23" s="308">
        <f t="shared" si="66"/>
        <v>0</v>
      </c>
      <c r="DQ23" s="306">
        <f t="shared" si="67"/>
        <v>0</v>
      </c>
      <c r="DR23" s="306">
        <f t="shared" si="68"/>
        <v>0</v>
      </c>
      <c r="DS23" s="306">
        <f t="shared" si="69"/>
        <v>0</v>
      </c>
      <c r="DT23" s="306">
        <f t="shared" si="70"/>
        <v>0</v>
      </c>
      <c r="DU23" s="306">
        <f t="shared" si="71"/>
        <v>0</v>
      </c>
      <c r="DV23" s="306">
        <f t="shared" si="72"/>
        <v>0</v>
      </c>
      <c r="DW23" s="306">
        <f t="shared" si="73"/>
        <v>0</v>
      </c>
      <c r="DX23" s="306">
        <f t="shared" si="74"/>
        <v>0</v>
      </c>
      <c r="DY23" s="306">
        <f t="shared" si="75"/>
        <v>0</v>
      </c>
      <c r="DZ23" s="306">
        <f t="shared" si="76"/>
        <v>0</v>
      </c>
      <c r="EA23" s="306">
        <f t="shared" si="77"/>
        <v>0</v>
      </c>
      <c r="EB23" s="306">
        <f t="shared" si="78"/>
        <v>0</v>
      </c>
      <c r="EC23" s="494">
        <f t="shared" si="79"/>
        <v>0</v>
      </c>
      <c r="ED23" s="73"/>
      <c r="EE23" s="164">
        <f t="shared" si="80"/>
        <v>0</v>
      </c>
      <c r="EF23" s="165">
        <f t="shared" si="81"/>
        <v>0</v>
      </c>
      <c r="EG23" s="165">
        <f t="shared" si="82"/>
        <v>0</v>
      </c>
      <c r="EH23" s="165">
        <f t="shared" si="83"/>
        <v>0</v>
      </c>
      <c r="EI23" s="165">
        <f t="shared" si="84"/>
        <v>0</v>
      </c>
      <c r="EJ23" s="165">
        <f t="shared" si="85"/>
        <v>0</v>
      </c>
      <c r="EK23" s="165">
        <f t="shared" si="86"/>
        <v>0</v>
      </c>
      <c r="EL23" s="165">
        <f t="shared" si="87"/>
        <v>0</v>
      </c>
      <c r="EM23" s="165">
        <f t="shared" si="88"/>
        <v>0</v>
      </c>
      <c r="EN23" s="165">
        <f t="shared" si="89"/>
        <v>0</v>
      </c>
      <c r="EO23" s="165">
        <f t="shared" si="90"/>
        <v>0</v>
      </c>
      <c r="EP23" s="165">
        <f t="shared" si="91"/>
        <v>0</v>
      </c>
      <c r="EQ23" s="165">
        <f t="shared" si="92"/>
        <v>0</v>
      </c>
      <c r="ER23" s="166">
        <f t="shared" si="93"/>
        <v>0</v>
      </c>
      <c r="ES23" s="301">
        <f t="shared" si="94"/>
        <v>0</v>
      </c>
      <c r="ET23" s="308">
        <f t="shared" si="95"/>
        <v>0</v>
      </c>
      <c r="EU23" s="305">
        <f t="shared" si="96"/>
        <v>0</v>
      </c>
      <c r="EV23" s="305">
        <f t="shared" si="97"/>
        <v>0</v>
      </c>
      <c r="EW23" s="305">
        <f t="shared" si="98"/>
        <v>0</v>
      </c>
      <c r="EX23" s="305">
        <f t="shared" si="99"/>
        <v>0</v>
      </c>
      <c r="EY23" s="305">
        <f t="shared" si="100"/>
        <v>0</v>
      </c>
      <c r="EZ23" s="305">
        <f t="shared" si="101"/>
        <v>0</v>
      </c>
      <c r="FA23" s="305">
        <f t="shared" si="102"/>
        <v>0</v>
      </c>
      <c r="FB23" s="305">
        <f t="shared" si="103"/>
        <v>0</v>
      </c>
      <c r="FC23" s="305">
        <f t="shared" si="104"/>
        <v>0</v>
      </c>
      <c r="FD23" s="305">
        <f t="shared" si="105"/>
        <v>0</v>
      </c>
      <c r="FE23" s="305">
        <f t="shared" si="106"/>
        <v>0</v>
      </c>
      <c r="FF23" s="305">
        <f t="shared" si="107"/>
        <v>0</v>
      </c>
      <c r="FG23" s="309">
        <f t="shared" si="108"/>
        <v>0</v>
      </c>
    </row>
    <row r="24" spans="1:163" s="72" customFormat="1" ht="18.75" customHeight="1">
      <c r="A24" s="216">
        <v>13</v>
      </c>
      <c r="B24" s="240">
        <f>'LISTADO FAMILIAS'!B26</f>
        <v>0</v>
      </c>
      <c r="C24" s="240">
        <f>'LISTADO FAMILIAS'!C26</f>
        <v>0</v>
      </c>
      <c r="D24" s="997">
        <f>'LISTADO FAMILIAS'!D26</f>
        <v>0</v>
      </c>
      <c r="E24" s="998"/>
      <c r="F24" s="999"/>
      <c r="G24" s="366">
        <f>'LISTADO FAMILIAS'!G26</f>
        <v>0</v>
      </c>
      <c r="H24" s="269">
        <f>'D(13)'!HX$1</f>
        <v>0</v>
      </c>
      <c r="I24" s="270">
        <f>'D(13)'!HY$1</f>
        <v>0</v>
      </c>
      <c r="J24" s="270">
        <f>'D(13)'!HZ$1</f>
        <v>0</v>
      </c>
      <c r="K24" s="270">
        <f>'D(13)'!IA$1</f>
        <v>0</v>
      </c>
      <c r="L24" s="270">
        <f>'D(13)'!IB$1</f>
        <v>0</v>
      </c>
      <c r="M24" s="270">
        <f>'D(13)'!IC$1</f>
        <v>0</v>
      </c>
      <c r="N24" s="270">
        <f>'D(13)'!ID$1</f>
        <v>0</v>
      </c>
      <c r="O24" s="270">
        <f>'D(13)'!IE$1</f>
        <v>0</v>
      </c>
      <c r="P24" s="270">
        <f>'D(13)'!IF$1</f>
        <v>0</v>
      </c>
      <c r="Q24" s="270">
        <f>'D(13)'!IG$1</f>
        <v>0</v>
      </c>
      <c r="R24" s="270">
        <f>'D(13)'!IH$1</f>
        <v>0</v>
      </c>
      <c r="S24" s="270">
        <f>'D(13)'!II$1</f>
        <v>0</v>
      </c>
      <c r="T24" s="270">
        <f>'D(13)'!IJ$1</f>
        <v>0</v>
      </c>
      <c r="U24" s="270">
        <f>'D(13)'!IK$1</f>
        <v>0</v>
      </c>
      <c r="V24" s="271">
        <f t="shared" si="109"/>
        <v>0</v>
      </c>
      <c r="W24" s="1071"/>
      <c r="X24" s="269">
        <f>'D(13)'!DQ$1</f>
        <v>0</v>
      </c>
      <c r="Y24" s="270">
        <f>'D(13)'!DR$1</f>
        <v>0</v>
      </c>
      <c r="Z24" s="270">
        <f>'D(13)'!DS$1</f>
        <v>0</v>
      </c>
      <c r="AA24" s="270">
        <f>'D(13)'!DT$1</f>
        <v>0</v>
      </c>
      <c r="AB24" s="270">
        <f>'D(13)'!DU$1</f>
        <v>0</v>
      </c>
      <c r="AC24" s="270">
        <f>'D(13)'!DV$1</f>
        <v>0</v>
      </c>
      <c r="AD24" s="270">
        <f>'D(13)'!DW$1</f>
        <v>0</v>
      </c>
      <c r="AE24" s="270">
        <f>'D(13)'!DX$1</f>
        <v>0</v>
      </c>
      <c r="AF24" s="270">
        <f>'D(13)'!DY$1</f>
        <v>0</v>
      </c>
      <c r="AG24" s="270">
        <f>'D(13)'!DZ$1</f>
        <v>0</v>
      </c>
      <c r="AH24" s="270">
        <f>'D(13)'!EA$1</f>
        <v>0</v>
      </c>
      <c r="AI24" s="270">
        <f>'D(13)'!EB$1</f>
        <v>0</v>
      </c>
      <c r="AJ24" s="270">
        <f>'D(13)'!EC$1</f>
        <v>0</v>
      </c>
      <c r="AK24" s="271">
        <f>'D(13)'!ED$1</f>
        <v>0</v>
      </c>
      <c r="AQ24" s="1016"/>
      <c r="AR24" s="50"/>
      <c r="AS24" s="308">
        <f t="shared" si="110"/>
        <v>0</v>
      </c>
      <c r="AT24" s="305">
        <f t="shared" si="111"/>
        <v>0</v>
      </c>
      <c r="AU24" s="305">
        <f t="shared" si="112"/>
        <v>0</v>
      </c>
      <c r="AV24" s="305">
        <f t="shared" si="113"/>
        <v>0</v>
      </c>
      <c r="AW24" s="305">
        <f t="shared" si="114"/>
        <v>0</v>
      </c>
      <c r="AX24" s="305">
        <f t="shared" si="115"/>
        <v>0</v>
      </c>
      <c r="AY24" s="305">
        <f t="shared" si="116"/>
        <v>0</v>
      </c>
      <c r="AZ24" s="305">
        <f t="shared" si="117"/>
        <v>0</v>
      </c>
      <c r="BA24" s="305">
        <f t="shared" si="118"/>
        <v>0</v>
      </c>
      <c r="BB24" s="305">
        <f t="shared" si="119"/>
        <v>0</v>
      </c>
      <c r="BC24" s="305">
        <f t="shared" si="120"/>
        <v>0</v>
      </c>
      <c r="BD24" s="305">
        <f t="shared" si="121"/>
        <v>0</v>
      </c>
      <c r="BE24" s="305">
        <f t="shared" si="122"/>
        <v>0</v>
      </c>
      <c r="BF24" s="305">
        <f t="shared" si="123"/>
        <v>0</v>
      </c>
      <c r="BG24" s="309">
        <f t="shared" si="124"/>
        <v>0</v>
      </c>
      <c r="BH24" s="488">
        <f t="shared" si="125"/>
        <v>0</v>
      </c>
      <c r="BI24" s="488">
        <f t="shared" si="9"/>
        <v>0</v>
      </c>
      <c r="BJ24" s="488">
        <f t="shared" si="10"/>
        <v>0</v>
      </c>
      <c r="BK24" s="488">
        <f t="shared" si="11"/>
        <v>0</v>
      </c>
      <c r="BL24" s="488">
        <f t="shared" si="12"/>
        <v>0</v>
      </c>
      <c r="BM24" s="488">
        <f t="shared" si="13"/>
        <v>0</v>
      </c>
      <c r="BN24" s="488">
        <f t="shared" si="14"/>
        <v>0</v>
      </c>
      <c r="BO24" s="488">
        <f t="shared" si="15"/>
        <v>0</v>
      </c>
      <c r="BP24" s="488">
        <f t="shared" si="16"/>
        <v>0</v>
      </c>
      <c r="BQ24" s="488">
        <f t="shared" si="17"/>
        <v>0</v>
      </c>
      <c r="BR24" s="488">
        <f t="shared" si="18"/>
        <v>0</v>
      </c>
      <c r="BS24" s="488">
        <f t="shared" si="19"/>
        <v>0</v>
      </c>
      <c r="BT24" s="488">
        <f t="shared" si="20"/>
        <v>0</v>
      </c>
      <c r="BU24" s="488">
        <f t="shared" si="21"/>
        <v>0</v>
      </c>
      <c r="BV24" s="74"/>
      <c r="BW24" s="164">
        <f t="shared" si="22"/>
        <v>0</v>
      </c>
      <c r="BX24" s="165">
        <f t="shared" si="23"/>
        <v>0</v>
      </c>
      <c r="BY24" s="165">
        <f t="shared" si="24"/>
        <v>0</v>
      </c>
      <c r="BZ24" s="165">
        <f t="shared" si="25"/>
        <v>0</v>
      </c>
      <c r="CA24" s="165">
        <f t="shared" si="26"/>
        <v>0</v>
      </c>
      <c r="CB24" s="165">
        <f t="shared" si="27"/>
        <v>0</v>
      </c>
      <c r="CC24" s="165">
        <f t="shared" si="28"/>
        <v>0</v>
      </c>
      <c r="CD24" s="165">
        <f t="shared" si="29"/>
        <v>0</v>
      </c>
      <c r="CE24" s="165">
        <f t="shared" si="30"/>
        <v>0</v>
      </c>
      <c r="CF24" s="165">
        <f t="shared" si="31"/>
        <v>0</v>
      </c>
      <c r="CG24" s="165">
        <f t="shared" si="32"/>
        <v>0</v>
      </c>
      <c r="CH24" s="165">
        <f t="shared" si="33"/>
        <v>0</v>
      </c>
      <c r="CI24" s="165">
        <f t="shared" si="34"/>
        <v>0</v>
      </c>
      <c r="CJ24" s="170">
        <f t="shared" si="35"/>
        <v>0</v>
      </c>
      <c r="CK24" s="307">
        <f t="shared" si="36"/>
        <v>0</v>
      </c>
      <c r="CL24" s="308">
        <f t="shared" si="37"/>
        <v>0</v>
      </c>
      <c r="CM24" s="305">
        <f t="shared" si="38"/>
        <v>0</v>
      </c>
      <c r="CN24" s="305">
        <f t="shared" si="39"/>
        <v>0</v>
      </c>
      <c r="CO24" s="305">
        <f t="shared" si="40"/>
        <v>0</v>
      </c>
      <c r="CP24" s="305">
        <f t="shared" si="41"/>
        <v>0</v>
      </c>
      <c r="CQ24" s="305">
        <f t="shared" si="42"/>
        <v>0</v>
      </c>
      <c r="CR24" s="305">
        <f t="shared" si="43"/>
        <v>0</v>
      </c>
      <c r="CS24" s="305">
        <f t="shared" si="44"/>
        <v>0</v>
      </c>
      <c r="CT24" s="305">
        <f t="shared" si="45"/>
        <v>0</v>
      </c>
      <c r="CU24" s="305">
        <f t="shared" si="46"/>
        <v>0</v>
      </c>
      <c r="CV24" s="305">
        <f t="shared" si="47"/>
        <v>0</v>
      </c>
      <c r="CW24" s="305">
        <f t="shared" si="48"/>
        <v>0</v>
      </c>
      <c r="CX24" s="305">
        <f t="shared" si="49"/>
        <v>0</v>
      </c>
      <c r="CY24" s="309">
        <f t="shared" si="50"/>
        <v>0</v>
      </c>
      <c r="CZ24" s="73"/>
      <c r="DA24" s="164">
        <f t="shared" si="51"/>
        <v>0</v>
      </c>
      <c r="DB24" s="165">
        <f t="shared" si="52"/>
        <v>0</v>
      </c>
      <c r="DC24" s="165">
        <f t="shared" si="53"/>
        <v>0</v>
      </c>
      <c r="DD24" s="165">
        <f t="shared" si="54"/>
        <v>0</v>
      </c>
      <c r="DE24" s="165">
        <f t="shared" si="55"/>
        <v>0</v>
      </c>
      <c r="DF24" s="165">
        <f t="shared" si="56"/>
        <v>0</v>
      </c>
      <c r="DG24" s="165">
        <f t="shared" si="57"/>
        <v>0</v>
      </c>
      <c r="DH24" s="165">
        <f t="shared" si="58"/>
        <v>0</v>
      </c>
      <c r="DI24" s="165">
        <f t="shared" si="59"/>
        <v>0</v>
      </c>
      <c r="DJ24" s="165">
        <f t="shared" si="60"/>
        <v>0</v>
      </c>
      <c r="DK24" s="165">
        <f t="shared" si="61"/>
        <v>0</v>
      </c>
      <c r="DL24" s="165">
        <f t="shared" si="62"/>
        <v>0</v>
      </c>
      <c r="DM24" s="165">
        <f t="shared" si="63"/>
        <v>0</v>
      </c>
      <c r="DN24" s="170">
        <f t="shared" si="64"/>
        <v>0</v>
      </c>
      <c r="DO24" s="307">
        <f t="shared" si="65"/>
        <v>0</v>
      </c>
      <c r="DP24" s="308">
        <f t="shared" si="66"/>
        <v>0</v>
      </c>
      <c r="DQ24" s="306">
        <f t="shared" si="67"/>
        <v>0</v>
      </c>
      <c r="DR24" s="306">
        <f t="shared" si="68"/>
        <v>0</v>
      </c>
      <c r="DS24" s="306">
        <f t="shared" si="69"/>
        <v>0</v>
      </c>
      <c r="DT24" s="306">
        <f t="shared" si="70"/>
        <v>0</v>
      </c>
      <c r="DU24" s="306">
        <f t="shared" si="71"/>
        <v>0</v>
      </c>
      <c r="DV24" s="306">
        <f t="shared" si="72"/>
        <v>0</v>
      </c>
      <c r="DW24" s="306">
        <f t="shared" si="73"/>
        <v>0</v>
      </c>
      <c r="DX24" s="306">
        <f t="shared" si="74"/>
        <v>0</v>
      </c>
      <c r="DY24" s="306">
        <f t="shared" si="75"/>
        <v>0</v>
      </c>
      <c r="DZ24" s="306">
        <f t="shared" si="76"/>
        <v>0</v>
      </c>
      <c r="EA24" s="306">
        <f t="shared" si="77"/>
        <v>0</v>
      </c>
      <c r="EB24" s="306">
        <f t="shared" si="78"/>
        <v>0</v>
      </c>
      <c r="EC24" s="494">
        <f t="shared" si="79"/>
        <v>0</v>
      </c>
      <c r="ED24" s="73"/>
      <c r="EE24" s="164">
        <f t="shared" si="80"/>
        <v>0</v>
      </c>
      <c r="EF24" s="165">
        <f t="shared" si="81"/>
        <v>0</v>
      </c>
      <c r="EG24" s="165">
        <f t="shared" si="82"/>
        <v>0</v>
      </c>
      <c r="EH24" s="165">
        <f t="shared" si="83"/>
        <v>0</v>
      </c>
      <c r="EI24" s="165">
        <f t="shared" si="84"/>
        <v>0</v>
      </c>
      <c r="EJ24" s="165">
        <f t="shared" si="85"/>
        <v>0</v>
      </c>
      <c r="EK24" s="165">
        <f t="shared" si="86"/>
        <v>0</v>
      </c>
      <c r="EL24" s="165">
        <f t="shared" si="87"/>
        <v>0</v>
      </c>
      <c r="EM24" s="165">
        <f t="shared" si="88"/>
        <v>0</v>
      </c>
      <c r="EN24" s="165">
        <f t="shared" si="89"/>
        <v>0</v>
      </c>
      <c r="EO24" s="165">
        <f t="shared" si="90"/>
        <v>0</v>
      </c>
      <c r="EP24" s="165">
        <f t="shared" si="91"/>
        <v>0</v>
      </c>
      <c r="EQ24" s="165">
        <f t="shared" si="92"/>
        <v>0</v>
      </c>
      <c r="ER24" s="166">
        <f t="shared" si="93"/>
        <v>0</v>
      </c>
      <c r="ES24" s="301">
        <f t="shared" si="94"/>
        <v>0</v>
      </c>
      <c r="ET24" s="308">
        <f t="shared" si="95"/>
        <v>0</v>
      </c>
      <c r="EU24" s="305">
        <f t="shared" si="96"/>
        <v>0</v>
      </c>
      <c r="EV24" s="305">
        <f t="shared" si="97"/>
        <v>0</v>
      </c>
      <c r="EW24" s="305">
        <f t="shared" si="98"/>
        <v>0</v>
      </c>
      <c r="EX24" s="305">
        <f t="shared" si="99"/>
        <v>0</v>
      </c>
      <c r="EY24" s="305">
        <f t="shared" si="100"/>
        <v>0</v>
      </c>
      <c r="EZ24" s="305">
        <f t="shared" si="101"/>
        <v>0</v>
      </c>
      <c r="FA24" s="305">
        <f t="shared" si="102"/>
        <v>0</v>
      </c>
      <c r="FB24" s="305">
        <f t="shared" si="103"/>
        <v>0</v>
      </c>
      <c r="FC24" s="305">
        <f t="shared" si="104"/>
        <v>0</v>
      </c>
      <c r="FD24" s="305">
        <f t="shared" si="105"/>
        <v>0</v>
      </c>
      <c r="FE24" s="305">
        <f t="shared" si="106"/>
        <v>0</v>
      </c>
      <c r="FF24" s="305">
        <f t="shared" si="107"/>
        <v>0</v>
      </c>
      <c r="FG24" s="309">
        <f t="shared" si="108"/>
        <v>0</v>
      </c>
    </row>
    <row r="25" spans="1:163" s="72" customFormat="1" ht="18.75" customHeight="1">
      <c r="A25" s="216">
        <v>14</v>
      </c>
      <c r="B25" s="240">
        <f>'LISTADO FAMILIAS'!B27</f>
        <v>0</v>
      </c>
      <c r="C25" s="240">
        <f>'LISTADO FAMILIAS'!C27</f>
        <v>0</v>
      </c>
      <c r="D25" s="997">
        <f>'LISTADO FAMILIAS'!D27</f>
        <v>0</v>
      </c>
      <c r="E25" s="998"/>
      <c r="F25" s="999"/>
      <c r="G25" s="366">
        <f>'LISTADO FAMILIAS'!G27</f>
        <v>0</v>
      </c>
      <c r="H25" s="269">
        <f>'D(14)'!HX$1</f>
        <v>0</v>
      </c>
      <c r="I25" s="270">
        <f>'D(14)'!HY$1</f>
        <v>0</v>
      </c>
      <c r="J25" s="270">
        <f>'D(14)'!HZ$1</f>
        <v>0</v>
      </c>
      <c r="K25" s="270">
        <f>'D(14)'!IA$1</f>
        <v>0</v>
      </c>
      <c r="L25" s="270">
        <f>'D(14)'!IB$1</f>
        <v>0</v>
      </c>
      <c r="M25" s="270">
        <f>'D(14)'!IC$1</f>
        <v>0</v>
      </c>
      <c r="N25" s="270">
        <f>'D(14)'!ID$1</f>
        <v>0</v>
      </c>
      <c r="O25" s="270">
        <f>'D(14)'!IE$1</f>
        <v>0</v>
      </c>
      <c r="P25" s="270">
        <f>'D(14)'!IF$1</f>
        <v>0</v>
      </c>
      <c r="Q25" s="270">
        <f>'D(14)'!IG$1</f>
        <v>0</v>
      </c>
      <c r="R25" s="270">
        <f>'D(14)'!IH$1</f>
        <v>0</v>
      </c>
      <c r="S25" s="270">
        <f>'D(14)'!II$1</f>
        <v>0</v>
      </c>
      <c r="T25" s="270">
        <f>'D(14)'!IJ$1</f>
        <v>0</v>
      </c>
      <c r="U25" s="270">
        <f>'D(14)'!IK$1</f>
        <v>0</v>
      </c>
      <c r="V25" s="271">
        <f t="shared" si="109"/>
        <v>0</v>
      </c>
      <c r="W25" s="1071"/>
      <c r="X25" s="269">
        <f>'D(14)'!DQ$1</f>
        <v>0</v>
      </c>
      <c r="Y25" s="270">
        <f>'D(14)'!DR$1</f>
        <v>0</v>
      </c>
      <c r="Z25" s="270">
        <f>'D(14)'!DS$1</f>
        <v>0</v>
      </c>
      <c r="AA25" s="270">
        <f>'D(14)'!DT$1</f>
        <v>0</v>
      </c>
      <c r="AB25" s="270">
        <f>'D(14)'!DU$1</f>
        <v>0</v>
      </c>
      <c r="AC25" s="270">
        <f>'D(14)'!DV$1</f>
        <v>0</v>
      </c>
      <c r="AD25" s="270">
        <f>'D(14)'!DW$1</f>
        <v>0</v>
      </c>
      <c r="AE25" s="270">
        <f>'D(14)'!DX$1</f>
        <v>0</v>
      </c>
      <c r="AF25" s="270">
        <f>'D(14)'!DY$1</f>
        <v>0</v>
      </c>
      <c r="AG25" s="270">
        <f>'D(14)'!DZ$1</f>
        <v>0</v>
      </c>
      <c r="AH25" s="270">
        <f>'D(14)'!EA$1</f>
        <v>0</v>
      </c>
      <c r="AI25" s="270">
        <f>'D(14)'!EB$1</f>
        <v>0</v>
      </c>
      <c r="AJ25" s="270">
        <f>'D(14)'!EC$1</f>
        <v>0</v>
      </c>
      <c r="AK25" s="271">
        <f>'D(14)'!ED$1</f>
        <v>0</v>
      </c>
      <c r="AQ25" s="1016"/>
      <c r="AR25" s="50"/>
      <c r="AS25" s="308">
        <f t="shared" si="110"/>
        <v>0</v>
      </c>
      <c r="AT25" s="305">
        <f t="shared" si="111"/>
        <v>0</v>
      </c>
      <c r="AU25" s="305">
        <f t="shared" si="112"/>
        <v>0</v>
      </c>
      <c r="AV25" s="305">
        <f t="shared" si="113"/>
        <v>0</v>
      </c>
      <c r="AW25" s="305">
        <f t="shared" si="114"/>
        <v>0</v>
      </c>
      <c r="AX25" s="305">
        <f t="shared" si="115"/>
        <v>0</v>
      </c>
      <c r="AY25" s="305">
        <f t="shared" si="116"/>
        <v>0</v>
      </c>
      <c r="AZ25" s="305">
        <f t="shared" si="117"/>
        <v>0</v>
      </c>
      <c r="BA25" s="305">
        <f t="shared" si="118"/>
        <v>0</v>
      </c>
      <c r="BB25" s="305">
        <f t="shared" si="119"/>
        <v>0</v>
      </c>
      <c r="BC25" s="305">
        <f t="shared" si="120"/>
        <v>0</v>
      </c>
      <c r="BD25" s="305">
        <f t="shared" si="121"/>
        <v>0</v>
      </c>
      <c r="BE25" s="305">
        <f t="shared" si="122"/>
        <v>0</v>
      </c>
      <c r="BF25" s="305">
        <f t="shared" si="123"/>
        <v>0</v>
      </c>
      <c r="BG25" s="309">
        <f t="shared" si="124"/>
        <v>0</v>
      </c>
      <c r="BH25" s="488">
        <f t="shared" si="125"/>
        <v>0</v>
      </c>
      <c r="BI25" s="488">
        <f t="shared" si="9"/>
        <v>0</v>
      </c>
      <c r="BJ25" s="488">
        <f t="shared" si="10"/>
        <v>0</v>
      </c>
      <c r="BK25" s="488">
        <f t="shared" si="11"/>
        <v>0</v>
      </c>
      <c r="BL25" s="488">
        <f t="shared" si="12"/>
        <v>0</v>
      </c>
      <c r="BM25" s="488">
        <f t="shared" si="13"/>
        <v>0</v>
      </c>
      <c r="BN25" s="488">
        <f t="shared" si="14"/>
        <v>0</v>
      </c>
      <c r="BO25" s="488">
        <f t="shared" si="15"/>
        <v>0</v>
      </c>
      <c r="BP25" s="488">
        <f t="shared" si="16"/>
        <v>0</v>
      </c>
      <c r="BQ25" s="488">
        <f t="shared" si="17"/>
        <v>0</v>
      </c>
      <c r="BR25" s="488">
        <f t="shared" si="18"/>
        <v>0</v>
      </c>
      <c r="BS25" s="488">
        <f t="shared" si="19"/>
        <v>0</v>
      </c>
      <c r="BT25" s="488">
        <f t="shared" si="20"/>
        <v>0</v>
      </c>
      <c r="BU25" s="488">
        <f t="shared" si="21"/>
        <v>0</v>
      </c>
      <c r="BV25" s="74"/>
      <c r="BW25" s="164">
        <f t="shared" si="22"/>
        <v>0</v>
      </c>
      <c r="BX25" s="165">
        <f t="shared" si="23"/>
        <v>0</v>
      </c>
      <c r="BY25" s="165">
        <f t="shared" si="24"/>
        <v>0</v>
      </c>
      <c r="BZ25" s="165">
        <f t="shared" si="25"/>
        <v>0</v>
      </c>
      <c r="CA25" s="165">
        <f t="shared" si="26"/>
        <v>0</v>
      </c>
      <c r="CB25" s="165">
        <f t="shared" si="27"/>
        <v>0</v>
      </c>
      <c r="CC25" s="165">
        <f t="shared" si="28"/>
        <v>0</v>
      </c>
      <c r="CD25" s="165">
        <f t="shared" si="29"/>
        <v>0</v>
      </c>
      <c r="CE25" s="165">
        <f t="shared" si="30"/>
        <v>0</v>
      </c>
      <c r="CF25" s="165">
        <f t="shared" si="31"/>
        <v>0</v>
      </c>
      <c r="CG25" s="165">
        <f t="shared" si="32"/>
        <v>0</v>
      </c>
      <c r="CH25" s="165">
        <f t="shared" si="33"/>
        <v>0</v>
      </c>
      <c r="CI25" s="165">
        <f t="shared" si="34"/>
        <v>0</v>
      </c>
      <c r="CJ25" s="170">
        <f t="shared" si="35"/>
        <v>0</v>
      </c>
      <c r="CK25" s="307">
        <f t="shared" si="36"/>
        <v>0</v>
      </c>
      <c r="CL25" s="308">
        <f t="shared" si="37"/>
        <v>0</v>
      </c>
      <c r="CM25" s="305">
        <f t="shared" si="38"/>
        <v>0</v>
      </c>
      <c r="CN25" s="305">
        <f t="shared" si="39"/>
        <v>0</v>
      </c>
      <c r="CO25" s="305">
        <f t="shared" si="40"/>
        <v>0</v>
      </c>
      <c r="CP25" s="305">
        <f t="shared" si="41"/>
        <v>0</v>
      </c>
      <c r="CQ25" s="305">
        <f t="shared" si="42"/>
        <v>0</v>
      </c>
      <c r="CR25" s="305">
        <f t="shared" si="43"/>
        <v>0</v>
      </c>
      <c r="CS25" s="305">
        <f t="shared" si="44"/>
        <v>0</v>
      </c>
      <c r="CT25" s="305">
        <f t="shared" si="45"/>
        <v>0</v>
      </c>
      <c r="CU25" s="305">
        <f t="shared" si="46"/>
        <v>0</v>
      </c>
      <c r="CV25" s="305">
        <f t="shared" si="47"/>
        <v>0</v>
      </c>
      <c r="CW25" s="305">
        <f t="shared" si="48"/>
        <v>0</v>
      </c>
      <c r="CX25" s="305">
        <f t="shared" si="49"/>
        <v>0</v>
      </c>
      <c r="CY25" s="309">
        <f t="shared" si="50"/>
        <v>0</v>
      </c>
      <c r="CZ25" s="73"/>
      <c r="DA25" s="164">
        <f t="shared" si="51"/>
        <v>0</v>
      </c>
      <c r="DB25" s="165">
        <f t="shared" si="52"/>
        <v>0</v>
      </c>
      <c r="DC25" s="165">
        <f t="shared" si="53"/>
        <v>0</v>
      </c>
      <c r="DD25" s="165">
        <f t="shared" si="54"/>
        <v>0</v>
      </c>
      <c r="DE25" s="165">
        <f t="shared" si="55"/>
        <v>0</v>
      </c>
      <c r="DF25" s="165">
        <f t="shared" si="56"/>
        <v>0</v>
      </c>
      <c r="DG25" s="165">
        <f t="shared" si="57"/>
        <v>0</v>
      </c>
      <c r="DH25" s="165">
        <f t="shared" si="58"/>
        <v>0</v>
      </c>
      <c r="DI25" s="165">
        <f t="shared" si="59"/>
        <v>0</v>
      </c>
      <c r="DJ25" s="165">
        <f t="shared" si="60"/>
        <v>0</v>
      </c>
      <c r="DK25" s="165">
        <f t="shared" si="61"/>
        <v>0</v>
      </c>
      <c r="DL25" s="165">
        <f t="shared" si="62"/>
        <v>0</v>
      </c>
      <c r="DM25" s="165">
        <f t="shared" si="63"/>
        <v>0</v>
      </c>
      <c r="DN25" s="170">
        <f t="shared" si="64"/>
        <v>0</v>
      </c>
      <c r="DO25" s="307">
        <f t="shared" si="65"/>
        <v>0</v>
      </c>
      <c r="DP25" s="308">
        <f t="shared" si="66"/>
        <v>0</v>
      </c>
      <c r="DQ25" s="306">
        <f t="shared" si="67"/>
        <v>0</v>
      </c>
      <c r="DR25" s="306">
        <f t="shared" si="68"/>
        <v>0</v>
      </c>
      <c r="DS25" s="306">
        <f t="shared" si="69"/>
        <v>0</v>
      </c>
      <c r="DT25" s="306">
        <f t="shared" si="70"/>
        <v>0</v>
      </c>
      <c r="DU25" s="306">
        <f t="shared" si="71"/>
        <v>0</v>
      </c>
      <c r="DV25" s="306">
        <f t="shared" si="72"/>
        <v>0</v>
      </c>
      <c r="DW25" s="306">
        <f t="shared" si="73"/>
        <v>0</v>
      </c>
      <c r="DX25" s="306">
        <f t="shared" si="74"/>
        <v>0</v>
      </c>
      <c r="DY25" s="306">
        <f t="shared" si="75"/>
        <v>0</v>
      </c>
      <c r="DZ25" s="306">
        <f t="shared" si="76"/>
        <v>0</v>
      </c>
      <c r="EA25" s="306">
        <f t="shared" si="77"/>
        <v>0</v>
      </c>
      <c r="EB25" s="306">
        <f t="shared" si="78"/>
        <v>0</v>
      </c>
      <c r="EC25" s="494">
        <f t="shared" si="79"/>
        <v>0</v>
      </c>
      <c r="ED25" s="73"/>
      <c r="EE25" s="164">
        <f t="shared" si="80"/>
        <v>0</v>
      </c>
      <c r="EF25" s="165">
        <f t="shared" si="81"/>
        <v>0</v>
      </c>
      <c r="EG25" s="165">
        <f t="shared" si="82"/>
        <v>0</v>
      </c>
      <c r="EH25" s="165">
        <f t="shared" si="83"/>
        <v>0</v>
      </c>
      <c r="EI25" s="165">
        <f t="shared" si="84"/>
        <v>0</v>
      </c>
      <c r="EJ25" s="165">
        <f t="shared" si="85"/>
        <v>0</v>
      </c>
      <c r="EK25" s="165">
        <f t="shared" si="86"/>
        <v>0</v>
      </c>
      <c r="EL25" s="165">
        <f t="shared" si="87"/>
        <v>0</v>
      </c>
      <c r="EM25" s="165">
        <f t="shared" si="88"/>
        <v>0</v>
      </c>
      <c r="EN25" s="165">
        <f t="shared" si="89"/>
        <v>0</v>
      </c>
      <c r="EO25" s="165">
        <f t="shared" si="90"/>
        <v>0</v>
      </c>
      <c r="EP25" s="165">
        <f t="shared" si="91"/>
        <v>0</v>
      </c>
      <c r="EQ25" s="165">
        <f t="shared" si="92"/>
        <v>0</v>
      </c>
      <c r="ER25" s="166">
        <f t="shared" si="93"/>
        <v>0</v>
      </c>
      <c r="ES25" s="301">
        <f t="shared" si="94"/>
        <v>0</v>
      </c>
      <c r="ET25" s="308">
        <f t="shared" si="95"/>
        <v>0</v>
      </c>
      <c r="EU25" s="305">
        <f t="shared" si="96"/>
        <v>0</v>
      </c>
      <c r="EV25" s="305">
        <f t="shared" si="97"/>
        <v>0</v>
      </c>
      <c r="EW25" s="305">
        <f t="shared" si="98"/>
        <v>0</v>
      </c>
      <c r="EX25" s="305">
        <f t="shared" si="99"/>
        <v>0</v>
      </c>
      <c r="EY25" s="305">
        <f t="shared" si="100"/>
        <v>0</v>
      </c>
      <c r="EZ25" s="305">
        <f t="shared" si="101"/>
        <v>0</v>
      </c>
      <c r="FA25" s="305">
        <f t="shared" si="102"/>
        <v>0</v>
      </c>
      <c r="FB25" s="305">
        <f t="shared" si="103"/>
        <v>0</v>
      </c>
      <c r="FC25" s="305">
        <f t="shared" si="104"/>
        <v>0</v>
      </c>
      <c r="FD25" s="305">
        <f t="shared" si="105"/>
        <v>0</v>
      </c>
      <c r="FE25" s="305">
        <f t="shared" si="106"/>
        <v>0</v>
      </c>
      <c r="FF25" s="305">
        <f t="shared" si="107"/>
        <v>0</v>
      </c>
      <c r="FG25" s="309">
        <f t="shared" si="108"/>
        <v>0</v>
      </c>
    </row>
    <row r="26" spans="1:163" s="72" customFormat="1" ht="18.75" customHeight="1">
      <c r="A26" s="216">
        <v>15</v>
      </c>
      <c r="B26" s="240">
        <f>'LISTADO FAMILIAS'!B28</f>
        <v>0</v>
      </c>
      <c r="C26" s="240">
        <f>'LISTADO FAMILIAS'!C28</f>
        <v>0</v>
      </c>
      <c r="D26" s="997">
        <f>'LISTADO FAMILIAS'!D28</f>
        <v>0</v>
      </c>
      <c r="E26" s="998"/>
      <c r="F26" s="999"/>
      <c r="G26" s="366">
        <f>'LISTADO FAMILIAS'!G28</f>
        <v>0</v>
      </c>
      <c r="H26" s="269">
        <f>'D(15)'!HX$1</f>
        <v>0</v>
      </c>
      <c r="I26" s="270">
        <f>'D(15)'!HY$1</f>
        <v>0</v>
      </c>
      <c r="J26" s="270">
        <f>'D(15)'!HZ$1</f>
        <v>0</v>
      </c>
      <c r="K26" s="270">
        <f>'D(15)'!IA$1</f>
        <v>0</v>
      </c>
      <c r="L26" s="270">
        <f>'D(15)'!IB$1</f>
        <v>0</v>
      </c>
      <c r="M26" s="270">
        <f>'D(15)'!IC$1</f>
        <v>0</v>
      </c>
      <c r="N26" s="270">
        <f>'D(15)'!ID$1</f>
        <v>0</v>
      </c>
      <c r="O26" s="270">
        <f>'D(15)'!IE$1</f>
        <v>0</v>
      </c>
      <c r="P26" s="270">
        <f>'D(15)'!IF$1</f>
        <v>0</v>
      </c>
      <c r="Q26" s="270">
        <f>'D(15)'!IG$1</f>
        <v>0</v>
      </c>
      <c r="R26" s="270">
        <f>'D(15)'!IH$1</f>
        <v>0</v>
      </c>
      <c r="S26" s="270">
        <f>'D(15)'!II$1</f>
        <v>0</v>
      </c>
      <c r="T26" s="270">
        <f>'D(15)'!IJ$1</f>
        <v>0</v>
      </c>
      <c r="U26" s="270">
        <f>'D(15)'!IK$1</f>
        <v>0</v>
      </c>
      <c r="V26" s="271">
        <f t="shared" si="109"/>
        <v>0</v>
      </c>
      <c r="W26" s="1071"/>
      <c r="X26" s="269">
        <f>'D(15)'!DQ$1</f>
        <v>0</v>
      </c>
      <c r="Y26" s="270">
        <f>'D(15)'!DR$1</f>
        <v>0</v>
      </c>
      <c r="Z26" s="270">
        <f>'D(15)'!DS$1</f>
        <v>0</v>
      </c>
      <c r="AA26" s="270">
        <f>'D(15)'!DT$1</f>
        <v>0</v>
      </c>
      <c r="AB26" s="270">
        <f>'D(15)'!DU$1</f>
        <v>0</v>
      </c>
      <c r="AC26" s="270">
        <f>'D(15)'!DV$1</f>
        <v>0</v>
      </c>
      <c r="AD26" s="270">
        <f>'D(15)'!DW$1</f>
        <v>0</v>
      </c>
      <c r="AE26" s="270">
        <f>'D(15)'!DX$1</f>
        <v>0</v>
      </c>
      <c r="AF26" s="270">
        <f>'D(15)'!DY$1</f>
        <v>0</v>
      </c>
      <c r="AG26" s="270">
        <f>'D(15)'!DZ$1</f>
        <v>0</v>
      </c>
      <c r="AH26" s="270">
        <f>'D(15)'!EA$1</f>
        <v>0</v>
      </c>
      <c r="AI26" s="270">
        <f>'D(15)'!EB$1</f>
        <v>0</v>
      </c>
      <c r="AJ26" s="270">
        <f>'D(15)'!EC$1</f>
        <v>0</v>
      </c>
      <c r="AK26" s="271">
        <f>'D(15)'!ED$1</f>
        <v>0</v>
      </c>
      <c r="AQ26" s="1016"/>
      <c r="AR26" s="50"/>
      <c r="AS26" s="308">
        <f t="shared" si="110"/>
        <v>0</v>
      </c>
      <c r="AT26" s="305">
        <f t="shared" si="111"/>
        <v>0</v>
      </c>
      <c r="AU26" s="305">
        <f t="shared" si="112"/>
        <v>0</v>
      </c>
      <c r="AV26" s="305">
        <f t="shared" si="113"/>
        <v>0</v>
      </c>
      <c r="AW26" s="305">
        <f t="shared" si="114"/>
        <v>0</v>
      </c>
      <c r="AX26" s="305">
        <f t="shared" si="115"/>
        <v>0</v>
      </c>
      <c r="AY26" s="305">
        <f t="shared" si="116"/>
        <v>0</v>
      </c>
      <c r="AZ26" s="305">
        <f t="shared" si="117"/>
        <v>0</v>
      </c>
      <c r="BA26" s="305">
        <f t="shared" si="118"/>
        <v>0</v>
      </c>
      <c r="BB26" s="305">
        <f t="shared" si="119"/>
        <v>0</v>
      </c>
      <c r="BC26" s="305">
        <f t="shared" si="120"/>
        <v>0</v>
      </c>
      <c r="BD26" s="305">
        <f t="shared" si="121"/>
        <v>0</v>
      </c>
      <c r="BE26" s="305">
        <f t="shared" si="122"/>
        <v>0</v>
      </c>
      <c r="BF26" s="305">
        <f t="shared" si="123"/>
        <v>0</v>
      </c>
      <c r="BG26" s="309">
        <f t="shared" si="124"/>
        <v>0</v>
      </c>
      <c r="BH26" s="488">
        <f t="shared" si="125"/>
        <v>0</v>
      </c>
      <c r="BI26" s="488">
        <f t="shared" si="9"/>
        <v>0</v>
      </c>
      <c r="BJ26" s="488">
        <f t="shared" si="10"/>
        <v>0</v>
      </c>
      <c r="BK26" s="488">
        <f t="shared" si="11"/>
        <v>0</v>
      </c>
      <c r="BL26" s="488">
        <f t="shared" si="12"/>
        <v>0</v>
      </c>
      <c r="BM26" s="488">
        <f t="shared" si="13"/>
        <v>0</v>
      </c>
      <c r="BN26" s="488">
        <f t="shared" si="14"/>
        <v>0</v>
      </c>
      <c r="BO26" s="488">
        <f t="shared" si="15"/>
        <v>0</v>
      </c>
      <c r="BP26" s="488">
        <f t="shared" si="16"/>
        <v>0</v>
      </c>
      <c r="BQ26" s="488">
        <f t="shared" si="17"/>
        <v>0</v>
      </c>
      <c r="BR26" s="488">
        <f t="shared" si="18"/>
        <v>0</v>
      </c>
      <c r="BS26" s="488">
        <f t="shared" si="19"/>
        <v>0</v>
      </c>
      <c r="BT26" s="488">
        <f t="shared" si="20"/>
        <v>0</v>
      </c>
      <c r="BU26" s="488">
        <f t="shared" si="21"/>
        <v>0</v>
      </c>
      <c r="BV26" s="74"/>
      <c r="BW26" s="164">
        <f t="shared" si="22"/>
        <v>0</v>
      </c>
      <c r="BX26" s="165">
        <f t="shared" si="23"/>
        <v>0</v>
      </c>
      <c r="BY26" s="165">
        <f t="shared" si="24"/>
        <v>0</v>
      </c>
      <c r="BZ26" s="165">
        <f t="shared" si="25"/>
        <v>0</v>
      </c>
      <c r="CA26" s="165">
        <f t="shared" si="26"/>
        <v>0</v>
      </c>
      <c r="CB26" s="165">
        <f t="shared" si="27"/>
        <v>0</v>
      </c>
      <c r="CC26" s="165">
        <f t="shared" si="28"/>
        <v>0</v>
      </c>
      <c r="CD26" s="165">
        <f t="shared" si="29"/>
        <v>0</v>
      </c>
      <c r="CE26" s="165">
        <f t="shared" si="30"/>
        <v>0</v>
      </c>
      <c r="CF26" s="165">
        <f t="shared" si="31"/>
        <v>0</v>
      </c>
      <c r="CG26" s="165">
        <f t="shared" si="32"/>
        <v>0</v>
      </c>
      <c r="CH26" s="165">
        <f t="shared" si="33"/>
        <v>0</v>
      </c>
      <c r="CI26" s="165">
        <f t="shared" si="34"/>
        <v>0</v>
      </c>
      <c r="CJ26" s="170">
        <f t="shared" si="35"/>
        <v>0</v>
      </c>
      <c r="CK26" s="307">
        <f t="shared" si="36"/>
        <v>0</v>
      </c>
      <c r="CL26" s="308">
        <f t="shared" si="37"/>
        <v>0</v>
      </c>
      <c r="CM26" s="305">
        <f t="shared" si="38"/>
        <v>0</v>
      </c>
      <c r="CN26" s="305">
        <f t="shared" si="39"/>
        <v>0</v>
      </c>
      <c r="CO26" s="305">
        <f t="shared" si="40"/>
        <v>0</v>
      </c>
      <c r="CP26" s="305">
        <f t="shared" si="41"/>
        <v>0</v>
      </c>
      <c r="CQ26" s="305">
        <f t="shared" si="42"/>
        <v>0</v>
      </c>
      <c r="CR26" s="305">
        <f t="shared" si="43"/>
        <v>0</v>
      </c>
      <c r="CS26" s="305">
        <f t="shared" si="44"/>
        <v>0</v>
      </c>
      <c r="CT26" s="305">
        <f t="shared" si="45"/>
        <v>0</v>
      </c>
      <c r="CU26" s="305">
        <f t="shared" si="46"/>
        <v>0</v>
      </c>
      <c r="CV26" s="305">
        <f t="shared" si="47"/>
        <v>0</v>
      </c>
      <c r="CW26" s="305">
        <f t="shared" si="48"/>
        <v>0</v>
      </c>
      <c r="CX26" s="305">
        <f t="shared" si="49"/>
        <v>0</v>
      </c>
      <c r="CY26" s="309">
        <f t="shared" si="50"/>
        <v>0</v>
      </c>
      <c r="CZ26" s="73"/>
      <c r="DA26" s="164">
        <f t="shared" si="51"/>
        <v>0</v>
      </c>
      <c r="DB26" s="165">
        <f t="shared" si="52"/>
        <v>0</v>
      </c>
      <c r="DC26" s="165">
        <f t="shared" si="53"/>
        <v>0</v>
      </c>
      <c r="DD26" s="165">
        <f t="shared" si="54"/>
        <v>0</v>
      </c>
      <c r="DE26" s="165">
        <f t="shared" si="55"/>
        <v>0</v>
      </c>
      <c r="DF26" s="165">
        <f t="shared" si="56"/>
        <v>0</v>
      </c>
      <c r="DG26" s="165">
        <f t="shared" si="57"/>
        <v>0</v>
      </c>
      <c r="DH26" s="165">
        <f t="shared" si="58"/>
        <v>0</v>
      </c>
      <c r="DI26" s="165">
        <f t="shared" si="59"/>
        <v>0</v>
      </c>
      <c r="DJ26" s="165">
        <f t="shared" si="60"/>
        <v>0</v>
      </c>
      <c r="DK26" s="165">
        <f t="shared" si="61"/>
        <v>0</v>
      </c>
      <c r="DL26" s="165">
        <f t="shared" si="62"/>
        <v>0</v>
      </c>
      <c r="DM26" s="165">
        <f t="shared" si="63"/>
        <v>0</v>
      </c>
      <c r="DN26" s="170">
        <f t="shared" si="64"/>
        <v>0</v>
      </c>
      <c r="DO26" s="307">
        <f t="shared" si="65"/>
        <v>0</v>
      </c>
      <c r="DP26" s="308">
        <f t="shared" si="66"/>
        <v>0</v>
      </c>
      <c r="DQ26" s="306">
        <f t="shared" si="67"/>
        <v>0</v>
      </c>
      <c r="DR26" s="306">
        <f t="shared" si="68"/>
        <v>0</v>
      </c>
      <c r="DS26" s="306">
        <f t="shared" si="69"/>
        <v>0</v>
      </c>
      <c r="DT26" s="306">
        <f t="shared" si="70"/>
        <v>0</v>
      </c>
      <c r="DU26" s="306">
        <f t="shared" si="71"/>
        <v>0</v>
      </c>
      <c r="DV26" s="306">
        <f t="shared" si="72"/>
        <v>0</v>
      </c>
      <c r="DW26" s="306">
        <f t="shared" si="73"/>
        <v>0</v>
      </c>
      <c r="DX26" s="306">
        <f t="shared" si="74"/>
        <v>0</v>
      </c>
      <c r="DY26" s="306">
        <f t="shared" si="75"/>
        <v>0</v>
      </c>
      <c r="DZ26" s="306">
        <f t="shared" si="76"/>
        <v>0</v>
      </c>
      <c r="EA26" s="306">
        <f t="shared" si="77"/>
        <v>0</v>
      </c>
      <c r="EB26" s="306">
        <f t="shared" si="78"/>
        <v>0</v>
      </c>
      <c r="EC26" s="494">
        <f t="shared" si="79"/>
        <v>0</v>
      </c>
      <c r="ED26" s="73"/>
      <c r="EE26" s="164">
        <f t="shared" si="80"/>
        <v>0</v>
      </c>
      <c r="EF26" s="165">
        <f t="shared" si="81"/>
        <v>0</v>
      </c>
      <c r="EG26" s="165">
        <f t="shared" si="82"/>
        <v>0</v>
      </c>
      <c r="EH26" s="165">
        <f t="shared" si="83"/>
        <v>0</v>
      </c>
      <c r="EI26" s="165">
        <f t="shared" si="84"/>
        <v>0</v>
      </c>
      <c r="EJ26" s="165">
        <f t="shared" si="85"/>
        <v>0</v>
      </c>
      <c r="EK26" s="165">
        <f t="shared" si="86"/>
        <v>0</v>
      </c>
      <c r="EL26" s="165">
        <f t="shared" si="87"/>
        <v>0</v>
      </c>
      <c r="EM26" s="165">
        <f t="shared" si="88"/>
        <v>0</v>
      </c>
      <c r="EN26" s="165">
        <f t="shared" si="89"/>
        <v>0</v>
      </c>
      <c r="EO26" s="165">
        <f t="shared" si="90"/>
        <v>0</v>
      </c>
      <c r="EP26" s="165">
        <f t="shared" si="91"/>
        <v>0</v>
      </c>
      <c r="EQ26" s="165">
        <f t="shared" si="92"/>
        <v>0</v>
      </c>
      <c r="ER26" s="166">
        <f t="shared" si="93"/>
        <v>0</v>
      </c>
      <c r="ES26" s="301">
        <f t="shared" si="94"/>
        <v>0</v>
      </c>
      <c r="ET26" s="308">
        <f t="shared" si="95"/>
        <v>0</v>
      </c>
      <c r="EU26" s="305">
        <f t="shared" si="96"/>
        <v>0</v>
      </c>
      <c r="EV26" s="305">
        <f t="shared" si="97"/>
        <v>0</v>
      </c>
      <c r="EW26" s="305">
        <f t="shared" si="98"/>
        <v>0</v>
      </c>
      <c r="EX26" s="305">
        <f t="shared" si="99"/>
        <v>0</v>
      </c>
      <c r="EY26" s="305">
        <f t="shared" si="100"/>
        <v>0</v>
      </c>
      <c r="EZ26" s="305">
        <f t="shared" si="101"/>
        <v>0</v>
      </c>
      <c r="FA26" s="305">
        <f t="shared" si="102"/>
        <v>0</v>
      </c>
      <c r="FB26" s="305">
        <f t="shared" si="103"/>
        <v>0</v>
      </c>
      <c r="FC26" s="305">
        <f t="shared" si="104"/>
        <v>0</v>
      </c>
      <c r="FD26" s="305">
        <f t="shared" si="105"/>
        <v>0</v>
      </c>
      <c r="FE26" s="305">
        <f t="shared" si="106"/>
        <v>0</v>
      </c>
      <c r="FF26" s="305">
        <f t="shared" si="107"/>
        <v>0</v>
      </c>
      <c r="FG26" s="309">
        <f t="shared" si="108"/>
        <v>0</v>
      </c>
    </row>
    <row r="27" spans="1:163" s="72" customFormat="1" ht="18.75" customHeight="1">
      <c r="A27" s="216">
        <v>16</v>
      </c>
      <c r="B27" s="240">
        <f>'LISTADO FAMILIAS'!B29</f>
        <v>0</v>
      </c>
      <c r="C27" s="240">
        <f>'LISTADO FAMILIAS'!C29</f>
        <v>0</v>
      </c>
      <c r="D27" s="997">
        <f>'LISTADO FAMILIAS'!D29</f>
        <v>0</v>
      </c>
      <c r="E27" s="998"/>
      <c r="F27" s="999"/>
      <c r="G27" s="366">
        <f>'LISTADO FAMILIAS'!G29</f>
        <v>0</v>
      </c>
      <c r="H27" s="269">
        <f>'D(16)'!HX$1</f>
        <v>0</v>
      </c>
      <c r="I27" s="270">
        <f>'D(16)'!HY$1</f>
        <v>0</v>
      </c>
      <c r="J27" s="270">
        <f>'D(16)'!HZ$1</f>
        <v>0</v>
      </c>
      <c r="K27" s="270">
        <f>'D(16)'!IA$1</f>
        <v>0</v>
      </c>
      <c r="L27" s="270">
        <f>'D(16)'!IB$1</f>
        <v>0</v>
      </c>
      <c r="M27" s="270">
        <f>'D(16)'!IC$1</f>
        <v>0</v>
      </c>
      <c r="N27" s="270">
        <f>'D(16)'!ID$1</f>
        <v>0</v>
      </c>
      <c r="O27" s="270">
        <f>'D(16)'!IE$1</f>
        <v>0</v>
      </c>
      <c r="P27" s="270">
        <f>'D(16)'!IF$1</f>
        <v>0</v>
      </c>
      <c r="Q27" s="270">
        <f>'D(16)'!IG$1</f>
        <v>0</v>
      </c>
      <c r="R27" s="270">
        <f>'D(16)'!IH$1</f>
        <v>0</v>
      </c>
      <c r="S27" s="270">
        <f>'D(16)'!II$1</f>
        <v>0</v>
      </c>
      <c r="T27" s="270">
        <f>'D(16)'!IJ$1</f>
        <v>0</v>
      </c>
      <c r="U27" s="270">
        <f>'D(16)'!IK$1</f>
        <v>0</v>
      </c>
      <c r="V27" s="271">
        <f t="shared" si="109"/>
        <v>0</v>
      </c>
      <c r="W27" s="1071"/>
      <c r="X27" s="269">
        <f>'D(16)'!DQ$1</f>
        <v>0</v>
      </c>
      <c r="Y27" s="270">
        <f>'D(16)'!DR$1</f>
        <v>0</v>
      </c>
      <c r="Z27" s="270">
        <f>'D(16)'!DS$1</f>
        <v>0</v>
      </c>
      <c r="AA27" s="270">
        <f>'D(16)'!DT$1</f>
        <v>0</v>
      </c>
      <c r="AB27" s="270">
        <f>'D(16)'!DU$1</f>
        <v>0</v>
      </c>
      <c r="AC27" s="270">
        <f>'D(16)'!DV$1</f>
        <v>0</v>
      </c>
      <c r="AD27" s="270">
        <f>'D(16)'!DW$1</f>
        <v>0</v>
      </c>
      <c r="AE27" s="270">
        <f>'D(16)'!DX$1</f>
        <v>0</v>
      </c>
      <c r="AF27" s="270">
        <f>'D(16)'!DY$1</f>
        <v>0</v>
      </c>
      <c r="AG27" s="270">
        <f>'D(16)'!DZ$1</f>
        <v>0</v>
      </c>
      <c r="AH27" s="270">
        <f>'D(16)'!EA$1</f>
        <v>0</v>
      </c>
      <c r="AI27" s="270">
        <f>'D(16)'!EB$1</f>
        <v>0</v>
      </c>
      <c r="AJ27" s="270">
        <f>'D(16)'!EC$1</f>
        <v>0</v>
      </c>
      <c r="AK27" s="271">
        <f>'D(16)'!ED$1</f>
        <v>0</v>
      </c>
      <c r="AQ27" s="1016"/>
      <c r="AR27" s="50"/>
      <c r="AS27" s="308">
        <f t="shared" si="110"/>
        <v>0</v>
      </c>
      <c r="AT27" s="305">
        <f t="shared" si="111"/>
        <v>0</v>
      </c>
      <c r="AU27" s="305">
        <f t="shared" si="112"/>
        <v>0</v>
      </c>
      <c r="AV27" s="305">
        <f t="shared" si="113"/>
        <v>0</v>
      </c>
      <c r="AW27" s="305">
        <f t="shared" si="114"/>
        <v>0</v>
      </c>
      <c r="AX27" s="305">
        <f t="shared" si="115"/>
        <v>0</v>
      </c>
      <c r="AY27" s="305">
        <f t="shared" si="116"/>
        <v>0</v>
      </c>
      <c r="AZ27" s="305">
        <f t="shared" si="117"/>
        <v>0</v>
      </c>
      <c r="BA27" s="305">
        <f t="shared" si="118"/>
        <v>0</v>
      </c>
      <c r="BB27" s="305">
        <f t="shared" si="119"/>
        <v>0</v>
      </c>
      <c r="BC27" s="305">
        <f t="shared" si="120"/>
        <v>0</v>
      </c>
      <c r="BD27" s="305">
        <f t="shared" si="121"/>
        <v>0</v>
      </c>
      <c r="BE27" s="305">
        <f t="shared" si="122"/>
        <v>0</v>
      </c>
      <c r="BF27" s="305">
        <f t="shared" si="123"/>
        <v>0</v>
      </c>
      <c r="BG27" s="309">
        <f t="shared" si="124"/>
        <v>0</v>
      </c>
      <c r="BH27" s="488">
        <f t="shared" si="125"/>
        <v>0</v>
      </c>
      <c r="BI27" s="488">
        <f t="shared" si="9"/>
        <v>0</v>
      </c>
      <c r="BJ27" s="488">
        <f t="shared" si="10"/>
        <v>0</v>
      </c>
      <c r="BK27" s="488">
        <f t="shared" si="11"/>
        <v>0</v>
      </c>
      <c r="BL27" s="488">
        <f t="shared" si="12"/>
        <v>0</v>
      </c>
      <c r="BM27" s="488">
        <f t="shared" si="13"/>
        <v>0</v>
      </c>
      <c r="BN27" s="488">
        <f t="shared" si="14"/>
        <v>0</v>
      </c>
      <c r="BO27" s="488">
        <f t="shared" si="15"/>
        <v>0</v>
      </c>
      <c r="BP27" s="488">
        <f t="shared" si="16"/>
        <v>0</v>
      </c>
      <c r="BQ27" s="488">
        <f t="shared" si="17"/>
        <v>0</v>
      </c>
      <c r="BR27" s="488">
        <f t="shared" si="18"/>
        <v>0</v>
      </c>
      <c r="BS27" s="488">
        <f t="shared" si="19"/>
        <v>0</v>
      </c>
      <c r="BT27" s="488">
        <f t="shared" si="20"/>
        <v>0</v>
      </c>
      <c r="BU27" s="488">
        <f t="shared" si="21"/>
        <v>0</v>
      </c>
      <c r="BV27" s="74"/>
      <c r="BW27" s="164">
        <f t="shared" si="22"/>
        <v>0</v>
      </c>
      <c r="BX27" s="165">
        <f t="shared" si="23"/>
        <v>0</v>
      </c>
      <c r="BY27" s="165">
        <f t="shared" si="24"/>
        <v>0</v>
      </c>
      <c r="BZ27" s="165">
        <f t="shared" si="25"/>
        <v>0</v>
      </c>
      <c r="CA27" s="165">
        <f t="shared" si="26"/>
        <v>0</v>
      </c>
      <c r="CB27" s="165">
        <f t="shared" si="27"/>
        <v>0</v>
      </c>
      <c r="CC27" s="165">
        <f t="shared" si="28"/>
        <v>0</v>
      </c>
      <c r="CD27" s="165">
        <f t="shared" si="29"/>
        <v>0</v>
      </c>
      <c r="CE27" s="165">
        <f t="shared" si="30"/>
        <v>0</v>
      </c>
      <c r="CF27" s="165">
        <f t="shared" si="31"/>
        <v>0</v>
      </c>
      <c r="CG27" s="165">
        <f t="shared" si="32"/>
        <v>0</v>
      </c>
      <c r="CH27" s="165">
        <f t="shared" si="33"/>
        <v>0</v>
      </c>
      <c r="CI27" s="165">
        <f t="shared" si="34"/>
        <v>0</v>
      </c>
      <c r="CJ27" s="170">
        <f t="shared" si="35"/>
        <v>0</v>
      </c>
      <c r="CK27" s="307">
        <f t="shared" si="36"/>
        <v>0</v>
      </c>
      <c r="CL27" s="308">
        <f t="shared" si="37"/>
        <v>0</v>
      </c>
      <c r="CM27" s="305">
        <f t="shared" si="38"/>
        <v>0</v>
      </c>
      <c r="CN27" s="305">
        <f t="shared" si="39"/>
        <v>0</v>
      </c>
      <c r="CO27" s="305">
        <f t="shared" si="40"/>
        <v>0</v>
      </c>
      <c r="CP27" s="305">
        <f t="shared" si="41"/>
        <v>0</v>
      </c>
      <c r="CQ27" s="305">
        <f t="shared" si="42"/>
        <v>0</v>
      </c>
      <c r="CR27" s="305">
        <f t="shared" si="43"/>
        <v>0</v>
      </c>
      <c r="CS27" s="305">
        <f t="shared" si="44"/>
        <v>0</v>
      </c>
      <c r="CT27" s="305">
        <f t="shared" si="45"/>
        <v>0</v>
      </c>
      <c r="CU27" s="305">
        <f t="shared" si="46"/>
        <v>0</v>
      </c>
      <c r="CV27" s="305">
        <f t="shared" si="47"/>
        <v>0</v>
      </c>
      <c r="CW27" s="305">
        <f t="shared" si="48"/>
        <v>0</v>
      </c>
      <c r="CX27" s="305">
        <f t="shared" si="49"/>
        <v>0</v>
      </c>
      <c r="CY27" s="309">
        <f t="shared" si="50"/>
        <v>0</v>
      </c>
      <c r="CZ27" s="73"/>
      <c r="DA27" s="164">
        <f t="shared" si="51"/>
        <v>0</v>
      </c>
      <c r="DB27" s="165">
        <f t="shared" si="52"/>
        <v>0</v>
      </c>
      <c r="DC27" s="165">
        <f t="shared" si="53"/>
        <v>0</v>
      </c>
      <c r="DD27" s="165">
        <f t="shared" si="54"/>
        <v>0</v>
      </c>
      <c r="DE27" s="165">
        <f t="shared" si="55"/>
        <v>0</v>
      </c>
      <c r="DF27" s="165">
        <f t="shared" si="56"/>
        <v>0</v>
      </c>
      <c r="DG27" s="165">
        <f t="shared" si="57"/>
        <v>0</v>
      </c>
      <c r="DH27" s="165">
        <f t="shared" si="58"/>
        <v>0</v>
      </c>
      <c r="DI27" s="165">
        <f t="shared" si="59"/>
        <v>0</v>
      </c>
      <c r="DJ27" s="165">
        <f t="shared" si="60"/>
        <v>0</v>
      </c>
      <c r="DK27" s="165">
        <f t="shared" si="61"/>
        <v>0</v>
      </c>
      <c r="DL27" s="165">
        <f t="shared" si="62"/>
        <v>0</v>
      </c>
      <c r="DM27" s="165">
        <f t="shared" si="63"/>
        <v>0</v>
      </c>
      <c r="DN27" s="170">
        <f t="shared" si="64"/>
        <v>0</v>
      </c>
      <c r="DO27" s="307">
        <f t="shared" si="65"/>
        <v>0</v>
      </c>
      <c r="DP27" s="308">
        <f t="shared" si="66"/>
        <v>0</v>
      </c>
      <c r="DQ27" s="306">
        <f t="shared" si="67"/>
        <v>0</v>
      </c>
      <c r="DR27" s="306">
        <f t="shared" si="68"/>
        <v>0</v>
      </c>
      <c r="DS27" s="306">
        <f t="shared" si="69"/>
        <v>0</v>
      </c>
      <c r="DT27" s="306">
        <f t="shared" si="70"/>
        <v>0</v>
      </c>
      <c r="DU27" s="306">
        <f t="shared" si="71"/>
        <v>0</v>
      </c>
      <c r="DV27" s="306">
        <f t="shared" si="72"/>
        <v>0</v>
      </c>
      <c r="DW27" s="306">
        <f t="shared" si="73"/>
        <v>0</v>
      </c>
      <c r="DX27" s="306">
        <f t="shared" si="74"/>
        <v>0</v>
      </c>
      <c r="DY27" s="306">
        <f t="shared" si="75"/>
        <v>0</v>
      </c>
      <c r="DZ27" s="306">
        <f t="shared" si="76"/>
        <v>0</v>
      </c>
      <c r="EA27" s="306">
        <f t="shared" si="77"/>
        <v>0</v>
      </c>
      <c r="EB27" s="306">
        <f t="shared" si="78"/>
        <v>0</v>
      </c>
      <c r="EC27" s="494">
        <f t="shared" si="79"/>
        <v>0</v>
      </c>
      <c r="ED27" s="73"/>
      <c r="EE27" s="164">
        <f t="shared" si="80"/>
        <v>0</v>
      </c>
      <c r="EF27" s="165">
        <f t="shared" si="81"/>
        <v>0</v>
      </c>
      <c r="EG27" s="165">
        <f t="shared" si="82"/>
        <v>0</v>
      </c>
      <c r="EH27" s="165">
        <f t="shared" si="83"/>
        <v>0</v>
      </c>
      <c r="EI27" s="165">
        <f t="shared" si="84"/>
        <v>0</v>
      </c>
      <c r="EJ27" s="165">
        <f t="shared" si="85"/>
        <v>0</v>
      </c>
      <c r="EK27" s="165">
        <f t="shared" si="86"/>
        <v>0</v>
      </c>
      <c r="EL27" s="165">
        <f t="shared" si="87"/>
        <v>0</v>
      </c>
      <c r="EM27" s="165">
        <f t="shared" si="88"/>
        <v>0</v>
      </c>
      <c r="EN27" s="165">
        <f t="shared" si="89"/>
        <v>0</v>
      </c>
      <c r="EO27" s="165">
        <f t="shared" si="90"/>
        <v>0</v>
      </c>
      <c r="EP27" s="165">
        <f t="shared" si="91"/>
        <v>0</v>
      </c>
      <c r="EQ27" s="165">
        <f t="shared" si="92"/>
        <v>0</v>
      </c>
      <c r="ER27" s="166">
        <f t="shared" si="93"/>
        <v>0</v>
      </c>
      <c r="ES27" s="301">
        <f t="shared" si="94"/>
        <v>0</v>
      </c>
      <c r="ET27" s="308">
        <f t="shared" si="95"/>
        <v>0</v>
      </c>
      <c r="EU27" s="305">
        <f t="shared" si="96"/>
        <v>0</v>
      </c>
      <c r="EV27" s="305">
        <f t="shared" si="97"/>
        <v>0</v>
      </c>
      <c r="EW27" s="305">
        <f t="shared" si="98"/>
        <v>0</v>
      </c>
      <c r="EX27" s="305">
        <f t="shared" si="99"/>
        <v>0</v>
      </c>
      <c r="EY27" s="305">
        <f t="shared" si="100"/>
        <v>0</v>
      </c>
      <c r="EZ27" s="305">
        <f t="shared" si="101"/>
        <v>0</v>
      </c>
      <c r="FA27" s="305">
        <f t="shared" si="102"/>
        <v>0</v>
      </c>
      <c r="FB27" s="305">
        <f t="shared" si="103"/>
        <v>0</v>
      </c>
      <c r="FC27" s="305">
        <f t="shared" si="104"/>
        <v>0</v>
      </c>
      <c r="FD27" s="305">
        <f t="shared" si="105"/>
        <v>0</v>
      </c>
      <c r="FE27" s="305">
        <f t="shared" si="106"/>
        <v>0</v>
      </c>
      <c r="FF27" s="305">
        <f t="shared" si="107"/>
        <v>0</v>
      </c>
      <c r="FG27" s="309">
        <f t="shared" si="108"/>
        <v>0</v>
      </c>
    </row>
    <row r="28" spans="1:163" s="72" customFormat="1" ht="18.75" customHeight="1">
      <c r="A28" s="216">
        <v>17</v>
      </c>
      <c r="B28" s="240">
        <f>'LISTADO FAMILIAS'!B30</f>
        <v>0</v>
      </c>
      <c r="C28" s="240">
        <f>'LISTADO FAMILIAS'!C30</f>
        <v>0</v>
      </c>
      <c r="D28" s="997">
        <f>'LISTADO FAMILIAS'!D30</f>
        <v>0</v>
      </c>
      <c r="E28" s="998"/>
      <c r="F28" s="999"/>
      <c r="G28" s="366">
        <f>'LISTADO FAMILIAS'!G30</f>
        <v>0</v>
      </c>
      <c r="H28" s="269">
        <f>'D(17)'!HX$1</f>
        <v>0</v>
      </c>
      <c r="I28" s="270">
        <f>'D(17)'!HY$1</f>
        <v>0</v>
      </c>
      <c r="J28" s="270">
        <f>'D(17)'!HZ$1</f>
        <v>0</v>
      </c>
      <c r="K28" s="270">
        <f>'D(17)'!IA$1</f>
        <v>0</v>
      </c>
      <c r="L28" s="270">
        <f>'D(17)'!IB$1</f>
        <v>0</v>
      </c>
      <c r="M28" s="270">
        <f>'D(17)'!IC$1</f>
        <v>0</v>
      </c>
      <c r="N28" s="270">
        <f>'D(17)'!ID$1</f>
        <v>0</v>
      </c>
      <c r="O28" s="270">
        <f>'D(17)'!IE$1</f>
        <v>0</v>
      </c>
      <c r="P28" s="270">
        <f>'D(17)'!IF$1</f>
        <v>0</v>
      </c>
      <c r="Q28" s="270">
        <f>'D(17)'!IG$1</f>
        <v>0</v>
      </c>
      <c r="R28" s="270">
        <f>'D(17)'!IH$1</f>
        <v>0</v>
      </c>
      <c r="S28" s="270">
        <f>'D(17)'!II$1</f>
        <v>0</v>
      </c>
      <c r="T28" s="270">
        <f>'D(17)'!IJ$1</f>
        <v>0</v>
      </c>
      <c r="U28" s="270">
        <f>'D(17)'!IK$1</f>
        <v>0</v>
      </c>
      <c r="V28" s="271">
        <f t="shared" si="109"/>
        <v>0</v>
      </c>
      <c r="W28" s="1071"/>
      <c r="X28" s="269">
        <f>'D(17)'!DQ$1</f>
        <v>0</v>
      </c>
      <c r="Y28" s="270">
        <f>'D(17)'!DR$1</f>
        <v>0</v>
      </c>
      <c r="Z28" s="270">
        <f>'D(17)'!DS$1</f>
        <v>0</v>
      </c>
      <c r="AA28" s="270">
        <f>'D(17)'!DT$1</f>
        <v>0</v>
      </c>
      <c r="AB28" s="270">
        <f>'D(17)'!DU$1</f>
        <v>0</v>
      </c>
      <c r="AC28" s="270">
        <f>'D(17)'!DV$1</f>
        <v>0</v>
      </c>
      <c r="AD28" s="270">
        <f>'D(17)'!DW$1</f>
        <v>0</v>
      </c>
      <c r="AE28" s="270">
        <f>'D(17)'!DX$1</f>
        <v>0</v>
      </c>
      <c r="AF28" s="270">
        <f>'D(17)'!DY$1</f>
        <v>0</v>
      </c>
      <c r="AG28" s="270">
        <f>'D(17)'!DZ$1</f>
        <v>0</v>
      </c>
      <c r="AH28" s="270">
        <f>'D(17)'!EA$1</f>
        <v>0</v>
      </c>
      <c r="AI28" s="270">
        <f>'D(17)'!EB$1</f>
        <v>0</v>
      </c>
      <c r="AJ28" s="270">
        <f>'D(17)'!EC$1</f>
        <v>0</v>
      </c>
      <c r="AK28" s="271">
        <f>'D(17)'!ED$1</f>
        <v>0</v>
      </c>
      <c r="AQ28" s="1016"/>
      <c r="AR28" s="50"/>
      <c r="AS28" s="308">
        <f t="shared" si="110"/>
        <v>0</v>
      </c>
      <c r="AT28" s="305">
        <f t="shared" si="111"/>
        <v>0</v>
      </c>
      <c r="AU28" s="305">
        <f t="shared" si="112"/>
        <v>0</v>
      </c>
      <c r="AV28" s="305">
        <f t="shared" si="113"/>
        <v>0</v>
      </c>
      <c r="AW28" s="305">
        <f t="shared" si="114"/>
        <v>0</v>
      </c>
      <c r="AX28" s="305">
        <f t="shared" si="115"/>
        <v>0</v>
      </c>
      <c r="AY28" s="305">
        <f t="shared" si="116"/>
        <v>0</v>
      </c>
      <c r="AZ28" s="305">
        <f t="shared" si="117"/>
        <v>0</v>
      </c>
      <c r="BA28" s="305">
        <f t="shared" si="118"/>
        <v>0</v>
      </c>
      <c r="BB28" s="305">
        <f t="shared" si="119"/>
        <v>0</v>
      </c>
      <c r="BC28" s="305">
        <f t="shared" si="120"/>
        <v>0</v>
      </c>
      <c r="BD28" s="305">
        <f t="shared" si="121"/>
        <v>0</v>
      </c>
      <c r="BE28" s="305">
        <f t="shared" si="122"/>
        <v>0</v>
      </c>
      <c r="BF28" s="305">
        <f t="shared" si="123"/>
        <v>0</v>
      </c>
      <c r="BG28" s="309">
        <f t="shared" si="124"/>
        <v>0</v>
      </c>
      <c r="BH28" s="488">
        <f t="shared" si="125"/>
        <v>0</v>
      </c>
      <c r="BI28" s="488">
        <f t="shared" si="9"/>
        <v>0</v>
      </c>
      <c r="BJ28" s="488">
        <f t="shared" si="10"/>
        <v>0</v>
      </c>
      <c r="BK28" s="488">
        <f t="shared" si="11"/>
        <v>0</v>
      </c>
      <c r="BL28" s="488">
        <f t="shared" si="12"/>
        <v>0</v>
      </c>
      <c r="BM28" s="488">
        <f t="shared" si="13"/>
        <v>0</v>
      </c>
      <c r="BN28" s="488">
        <f t="shared" si="14"/>
        <v>0</v>
      </c>
      <c r="BO28" s="488">
        <f t="shared" si="15"/>
        <v>0</v>
      </c>
      <c r="BP28" s="488">
        <f t="shared" si="16"/>
        <v>0</v>
      </c>
      <c r="BQ28" s="488">
        <f t="shared" si="17"/>
        <v>0</v>
      </c>
      <c r="BR28" s="488">
        <f t="shared" si="18"/>
        <v>0</v>
      </c>
      <c r="BS28" s="488">
        <f t="shared" si="19"/>
        <v>0</v>
      </c>
      <c r="BT28" s="488">
        <f t="shared" si="20"/>
        <v>0</v>
      </c>
      <c r="BU28" s="488">
        <f t="shared" si="21"/>
        <v>0</v>
      </c>
      <c r="BV28" s="74"/>
      <c r="BW28" s="164">
        <f t="shared" si="22"/>
        <v>0</v>
      </c>
      <c r="BX28" s="165">
        <f t="shared" si="23"/>
        <v>0</v>
      </c>
      <c r="BY28" s="165">
        <f t="shared" si="24"/>
        <v>0</v>
      </c>
      <c r="BZ28" s="165">
        <f t="shared" si="25"/>
        <v>0</v>
      </c>
      <c r="CA28" s="165">
        <f t="shared" si="26"/>
        <v>0</v>
      </c>
      <c r="CB28" s="165">
        <f t="shared" si="27"/>
        <v>0</v>
      </c>
      <c r="CC28" s="165">
        <f t="shared" si="28"/>
        <v>0</v>
      </c>
      <c r="CD28" s="165">
        <f t="shared" si="29"/>
        <v>0</v>
      </c>
      <c r="CE28" s="165">
        <f t="shared" si="30"/>
        <v>0</v>
      </c>
      <c r="CF28" s="165">
        <f t="shared" si="31"/>
        <v>0</v>
      </c>
      <c r="CG28" s="165">
        <f t="shared" si="32"/>
        <v>0</v>
      </c>
      <c r="CH28" s="165">
        <f t="shared" si="33"/>
        <v>0</v>
      </c>
      <c r="CI28" s="165">
        <f t="shared" si="34"/>
        <v>0</v>
      </c>
      <c r="CJ28" s="170">
        <f t="shared" si="35"/>
        <v>0</v>
      </c>
      <c r="CK28" s="307">
        <f t="shared" si="36"/>
        <v>0</v>
      </c>
      <c r="CL28" s="308">
        <f t="shared" si="37"/>
        <v>0</v>
      </c>
      <c r="CM28" s="305">
        <f t="shared" si="38"/>
        <v>0</v>
      </c>
      <c r="CN28" s="305">
        <f t="shared" si="39"/>
        <v>0</v>
      </c>
      <c r="CO28" s="305">
        <f t="shared" si="40"/>
        <v>0</v>
      </c>
      <c r="CP28" s="305">
        <f t="shared" si="41"/>
        <v>0</v>
      </c>
      <c r="CQ28" s="305">
        <f t="shared" si="42"/>
        <v>0</v>
      </c>
      <c r="CR28" s="305">
        <f t="shared" si="43"/>
        <v>0</v>
      </c>
      <c r="CS28" s="305">
        <f t="shared" si="44"/>
        <v>0</v>
      </c>
      <c r="CT28" s="305">
        <f t="shared" si="45"/>
        <v>0</v>
      </c>
      <c r="CU28" s="305">
        <f t="shared" si="46"/>
        <v>0</v>
      </c>
      <c r="CV28" s="305">
        <f t="shared" si="47"/>
        <v>0</v>
      </c>
      <c r="CW28" s="305">
        <f t="shared" si="48"/>
        <v>0</v>
      </c>
      <c r="CX28" s="305">
        <f t="shared" si="49"/>
        <v>0</v>
      </c>
      <c r="CY28" s="309">
        <f t="shared" si="50"/>
        <v>0</v>
      </c>
      <c r="CZ28" s="73"/>
      <c r="DA28" s="164">
        <f t="shared" si="51"/>
        <v>0</v>
      </c>
      <c r="DB28" s="165">
        <f t="shared" si="52"/>
        <v>0</v>
      </c>
      <c r="DC28" s="165">
        <f t="shared" si="53"/>
        <v>0</v>
      </c>
      <c r="DD28" s="165">
        <f t="shared" si="54"/>
        <v>0</v>
      </c>
      <c r="DE28" s="165">
        <f t="shared" si="55"/>
        <v>0</v>
      </c>
      <c r="DF28" s="165">
        <f t="shared" si="56"/>
        <v>0</v>
      </c>
      <c r="DG28" s="165">
        <f t="shared" si="57"/>
        <v>0</v>
      </c>
      <c r="DH28" s="165">
        <f t="shared" si="58"/>
        <v>0</v>
      </c>
      <c r="DI28" s="165">
        <f t="shared" si="59"/>
        <v>0</v>
      </c>
      <c r="DJ28" s="165">
        <f t="shared" si="60"/>
        <v>0</v>
      </c>
      <c r="DK28" s="165">
        <f t="shared" si="61"/>
        <v>0</v>
      </c>
      <c r="DL28" s="165">
        <f t="shared" si="62"/>
        <v>0</v>
      </c>
      <c r="DM28" s="165">
        <f t="shared" si="63"/>
        <v>0</v>
      </c>
      <c r="DN28" s="170">
        <f t="shared" si="64"/>
        <v>0</v>
      </c>
      <c r="DO28" s="307">
        <f t="shared" si="65"/>
        <v>0</v>
      </c>
      <c r="DP28" s="308">
        <f t="shared" si="66"/>
        <v>0</v>
      </c>
      <c r="DQ28" s="306">
        <f t="shared" si="67"/>
        <v>0</v>
      </c>
      <c r="DR28" s="306">
        <f t="shared" si="68"/>
        <v>0</v>
      </c>
      <c r="DS28" s="306">
        <f t="shared" si="69"/>
        <v>0</v>
      </c>
      <c r="DT28" s="306">
        <f t="shared" si="70"/>
        <v>0</v>
      </c>
      <c r="DU28" s="306">
        <f t="shared" si="71"/>
        <v>0</v>
      </c>
      <c r="DV28" s="306">
        <f t="shared" si="72"/>
        <v>0</v>
      </c>
      <c r="DW28" s="306">
        <f t="shared" si="73"/>
        <v>0</v>
      </c>
      <c r="DX28" s="306">
        <f t="shared" si="74"/>
        <v>0</v>
      </c>
      <c r="DY28" s="306">
        <f t="shared" si="75"/>
        <v>0</v>
      </c>
      <c r="DZ28" s="306">
        <f t="shared" si="76"/>
        <v>0</v>
      </c>
      <c r="EA28" s="306">
        <f t="shared" si="77"/>
        <v>0</v>
      </c>
      <c r="EB28" s="306">
        <f t="shared" si="78"/>
        <v>0</v>
      </c>
      <c r="EC28" s="494">
        <f t="shared" si="79"/>
        <v>0</v>
      </c>
      <c r="ED28" s="73"/>
      <c r="EE28" s="164">
        <f t="shared" si="80"/>
        <v>0</v>
      </c>
      <c r="EF28" s="165">
        <f t="shared" si="81"/>
        <v>0</v>
      </c>
      <c r="EG28" s="165">
        <f t="shared" si="82"/>
        <v>0</v>
      </c>
      <c r="EH28" s="165">
        <f t="shared" si="83"/>
        <v>0</v>
      </c>
      <c r="EI28" s="165">
        <f t="shared" si="84"/>
        <v>0</v>
      </c>
      <c r="EJ28" s="165">
        <f t="shared" si="85"/>
        <v>0</v>
      </c>
      <c r="EK28" s="165">
        <f t="shared" si="86"/>
        <v>0</v>
      </c>
      <c r="EL28" s="165">
        <f t="shared" si="87"/>
        <v>0</v>
      </c>
      <c r="EM28" s="165">
        <f t="shared" si="88"/>
        <v>0</v>
      </c>
      <c r="EN28" s="165">
        <f t="shared" si="89"/>
        <v>0</v>
      </c>
      <c r="EO28" s="165">
        <f t="shared" si="90"/>
        <v>0</v>
      </c>
      <c r="EP28" s="165">
        <f t="shared" si="91"/>
        <v>0</v>
      </c>
      <c r="EQ28" s="165">
        <f t="shared" si="92"/>
        <v>0</v>
      </c>
      <c r="ER28" s="166">
        <f t="shared" si="93"/>
        <v>0</v>
      </c>
      <c r="ES28" s="301">
        <f t="shared" si="94"/>
        <v>0</v>
      </c>
      <c r="ET28" s="308">
        <f t="shared" si="95"/>
        <v>0</v>
      </c>
      <c r="EU28" s="305">
        <f t="shared" si="96"/>
        <v>0</v>
      </c>
      <c r="EV28" s="305">
        <f t="shared" si="97"/>
        <v>0</v>
      </c>
      <c r="EW28" s="305">
        <f t="shared" si="98"/>
        <v>0</v>
      </c>
      <c r="EX28" s="305">
        <f t="shared" si="99"/>
        <v>0</v>
      </c>
      <c r="EY28" s="305">
        <f t="shared" si="100"/>
        <v>0</v>
      </c>
      <c r="EZ28" s="305">
        <f t="shared" si="101"/>
        <v>0</v>
      </c>
      <c r="FA28" s="305">
        <f t="shared" si="102"/>
        <v>0</v>
      </c>
      <c r="FB28" s="305">
        <f t="shared" si="103"/>
        <v>0</v>
      </c>
      <c r="FC28" s="305">
        <f t="shared" si="104"/>
        <v>0</v>
      </c>
      <c r="FD28" s="305">
        <f t="shared" si="105"/>
        <v>0</v>
      </c>
      <c r="FE28" s="305">
        <f t="shared" si="106"/>
        <v>0</v>
      </c>
      <c r="FF28" s="305">
        <f t="shared" si="107"/>
        <v>0</v>
      </c>
      <c r="FG28" s="309">
        <f t="shared" si="108"/>
        <v>0</v>
      </c>
    </row>
    <row r="29" spans="1:163" s="72" customFormat="1" ht="18.75" customHeight="1">
      <c r="A29" s="216">
        <v>18</v>
      </c>
      <c r="B29" s="240">
        <f>'LISTADO FAMILIAS'!B31</f>
        <v>0</v>
      </c>
      <c r="C29" s="240">
        <f>'LISTADO FAMILIAS'!C31</f>
        <v>0</v>
      </c>
      <c r="D29" s="997">
        <f>'LISTADO FAMILIAS'!D31</f>
        <v>0</v>
      </c>
      <c r="E29" s="998"/>
      <c r="F29" s="999"/>
      <c r="G29" s="366">
        <f>'LISTADO FAMILIAS'!G31</f>
        <v>0</v>
      </c>
      <c r="H29" s="269">
        <f>'D(18)'!HX$1</f>
        <v>0</v>
      </c>
      <c r="I29" s="270">
        <f>'D(18)'!HY$1</f>
        <v>0</v>
      </c>
      <c r="J29" s="270">
        <f>'D(18)'!HZ$1</f>
        <v>0</v>
      </c>
      <c r="K29" s="270">
        <f>'D(18)'!IA$1</f>
        <v>0</v>
      </c>
      <c r="L29" s="270">
        <f>'D(18)'!IB$1</f>
        <v>0</v>
      </c>
      <c r="M29" s="270">
        <f>'D(18)'!IC$1</f>
        <v>0</v>
      </c>
      <c r="N29" s="270">
        <f>'D(18)'!ID$1</f>
        <v>0</v>
      </c>
      <c r="O29" s="270">
        <f>'D(18)'!IE$1</f>
        <v>0</v>
      </c>
      <c r="P29" s="270">
        <f>'D(18)'!IF$1</f>
        <v>0</v>
      </c>
      <c r="Q29" s="270">
        <f>'D(18)'!IG$1</f>
        <v>0</v>
      </c>
      <c r="R29" s="270">
        <f>'D(18)'!IH$1</f>
        <v>0</v>
      </c>
      <c r="S29" s="270">
        <f>'D(18)'!II$1</f>
        <v>0</v>
      </c>
      <c r="T29" s="270">
        <f>'D(18)'!IJ$1</f>
        <v>0</v>
      </c>
      <c r="U29" s="270">
        <f>'D(18)'!IK$1</f>
        <v>0</v>
      </c>
      <c r="V29" s="271">
        <f t="shared" si="109"/>
        <v>0</v>
      </c>
      <c r="W29" s="1071"/>
      <c r="X29" s="269">
        <f>'D(18)'!DQ$1</f>
        <v>0</v>
      </c>
      <c r="Y29" s="270">
        <f>'D(18)'!DR$1</f>
        <v>0</v>
      </c>
      <c r="Z29" s="270">
        <f>'D(18)'!DS$1</f>
        <v>0</v>
      </c>
      <c r="AA29" s="270">
        <f>'D(18)'!DT$1</f>
        <v>0</v>
      </c>
      <c r="AB29" s="270">
        <f>'D(18)'!DU$1</f>
        <v>0</v>
      </c>
      <c r="AC29" s="270">
        <f>'D(18)'!DV$1</f>
        <v>0</v>
      </c>
      <c r="AD29" s="270">
        <f>'D(18)'!DW$1</f>
        <v>0</v>
      </c>
      <c r="AE29" s="270">
        <f>'D(18)'!DX$1</f>
        <v>0</v>
      </c>
      <c r="AF29" s="270">
        <f>'D(18)'!DY$1</f>
        <v>0</v>
      </c>
      <c r="AG29" s="270">
        <f>'D(18)'!DZ$1</f>
        <v>0</v>
      </c>
      <c r="AH29" s="270">
        <f>'D(18)'!EA$1</f>
        <v>0</v>
      </c>
      <c r="AI29" s="270">
        <f>'D(18)'!EB$1</f>
        <v>0</v>
      </c>
      <c r="AJ29" s="270">
        <f>'D(18)'!EC$1</f>
        <v>0</v>
      </c>
      <c r="AK29" s="271">
        <f>'D(18)'!ED$1</f>
        <v>0</v>
      </c>
      <c r="AQ29" s="1016"/>
      <c r="AR29" s="50"/>
      <c r="AS29" s="308">
        <f t="shared" si="110"/>
        <v>0</v>
      </c>
      <c r="AT29" s="305">
        <f t="shared" si="111"/>
        <v>0</v>
      </c>
      <c r="AU29" s="305">
        <f t="shared" si="112"/>
        <v>0</v>
      </c>
      <c r="AV29" s="305">
        <f t="shared" si="113"/>
        <v>0</v>
      </c>
      <c r="AW29" s="305">
        <f t="shared" si="114"/>
        <v>0</v>
      </c>
      <c r="AX29" s="305">
        <f t="shared" si="115"/>
        <v>0</v>
      </c>
      <c r="AY29" s="305">
        <f t="shared" si="116"/>
        <v>0</v>
      </c>
      <c r="AZ29" s="305">
        <f t="shared" si="117"/>
        <v>0</v>
      </c>
      <c r="BA29" s="305">
        <f t="shared" si="118"/>
        <v>0</v>
      </c>
      <c r="BB29" s="305">
        <f t="shared" si="119"/>
        <v>0</v>
      </c>
      <c r="BC29" s="305">
        <f t="shared" si="120"/>
        <v>0</v>
      </c>
      <c r="BD29" s="305">
        <f t="shared" si="121"/>
        <v>0</v>
      </c>
      <c r="BE29" s="305">
        <f t="shared" si="122"/>
        <v>0</v>
      </c>
      <c r="BF29" s="305">
        <f t="shared" si="123"/>
        <v>0</v>
      </c>
      <c r="BG29" s="309">
        <f t="shared" si="124"/>
        <v>0</v>
      </c>
      <c r="BH29" s="488">
        <f t="shared" si="125"/>
        <v>0</v>
      </c>
      <c r="BI29" s="488">
        <f t="shared" si="9"/>
        <v>0</v>
      </c>
      <c r="BJ29" s="488">
        <f t="shared" si="10"/>
        <v>0</v>
      </c>
      <c r="BK29" s="488">
        <f t="shared" si="11"/>
        <v>0</v>
      </c>
      <c r="BL29" s="488">
        <f t="shared" si="12"/>
        <v>0</v>
      </c>
      <c r="BM29" s="488">
        <f t="shared" si="13"/>
        <v>0</v>
      </c>
      <c r="BN29" s="488">
        <f t="shared" si="14"/>
        <v>0</v>
      </c>
      <c r="BO29" s="488">
        <f t="shared" si="15"/>
        <v>0</v>
      </c>
      <c r="BP29" s="488">
        <f t="shared" si="16"/>
        <v>0</v>
      </c>
      <c r="BQ29" s="488">
        <f t="shared" si="17"/>
        <v>0</v>
      </c>
      <c r="BR29" s="488">
        <f t="shared" si="18"/>
        <v>0</v>
      </c>
      <c r="BS29" s="488">
        <f t="shared" si="19"/>
        <v>0</v>
      </c>
      <c r="BT29" s="488">
        <f t="shared" si="20"/>
        <v>0</v>
      </c>
      <c r="BU29" s="488">
        <f t="shared" si="21"/>
        <v>0</v>
      </c>
      <c r="BV29" s="74"/>
      <c r="BW29" s="164">
        <f t="shared" si="22"/>
        <v>0</v>
      </c>
      <c r="BX29" s="165">
        <f t="shared" si="23"/>
        <v>0</v>
      </c>
      <c r="BY29" s="165">
        <f t="shared" si="24"/>
        <v>0</v>
      </c>
      <c r="BZ29" s="165">
        <f t="shared" si="25"/>
        <v>0</v>
      </c>
      <c r="CA29" s="165">
        <f t="shared" si="26"/>
        <v>0</v>
      </c>
      <c r="CB29" s="165">
        <f t="shared" si="27"/>
        <v>0</v>
      </c>
      <c r="CC29" s="165">
        <f t="shared" si="28"/>
        <v>0</v>
      </c>
      <c r="CD29" s="165">
        <f t="shared" si="29"/>
        <v>0</v>
      </c>
      <c r="CE29" s="165">
        <f t="shared" si="30"/>
        <v>0</v>
      </c>
      <c r="CF29" s="165">
        <f t="shared" si="31"/>
        <v>0</v>
      </c>
      <c r="CG29" s="165">
        <f t="shared" si="32"/>
        <v>0</v>
      </c>
      <c r="CH29" s="165">
        <f t="shared" si="33"/>
        <v>0</v>
      </c>
      <c r="CI29" s="165">
        <f t="shared" si="34"/>
        <v>0</v>
      </c>
      <c r="CJ29" s="170">
        <f t="shared" si="35"/>
        <v>0</v>
      </c>
      <c r="CK29" s="307">
        <f t="shared" si="36"/>
        <v>0</v>
      </c>
      <c r="CL29" s="308">
        <f t="shared" si="37"/>
        <v>0</v>
      </c>
      <c r="CM29" s="305">
        <f t="shared" si="38"/>
        <v>0</v>
      </c>
      <c r="CN29" s="305">
        <f t="shared" si="39"/>
        <v>0</v>
      </c>
      <c r="CO29" s="305">
        <f t="shared" si="40"/>
        <v>0</v>
      </c>
      <c r="CP29" s="305">
        <f t="shared" si="41"/>
        <v>0</v>
      </c>
      <c r="CQ29" s="305">
        <f t="shared" si="42"/>
        <v>0</v>
      </c>
      <c r="CR29" s="305">
        <f t="shared" si="43"/>
        <v>0</v>
      </c>
      <c r="CS29" s="305">
        <f t="shared" si="44"/>
        <v>0</v>
      </c>
      <c r="CT29" s="305">
        <f t="shared" si="45"/>
        <v>0</v>
      </c>
      <c r="CU29" s="305">
        <f t="shared" si="46"/>
        <v>0</v>
      </c>
      <c r="CV29" s="305">
        <f t="shared" si="47"/>
        <v>0</v>
      </c>
      <c r="CW29" s="305">
        <f t="shared" si="48"/>
        <v>0</v>
      </c>
      <c r="CX29" s="305">
        <f t="shared" si="49"/>
        <v>0</v>
      </c>
      <c r="CY29" s="309">
        <f t="shared" si="50"/>
        <v>0</v>
      </c>
      <c r="CZ29" s="73"/>
      <c r="DA29" s="164">
        <f t="shared" si="51"/>
        <v>0</v>
      </c>
      <c r="DB29" s="165">
        <f t="shared" si="52"/>
        <v>0</v>
      </c>
      <c r="DC29" s="165">
        <f t="shared" si="53"/>
        <v>0</v>
      </c>
      <c r="DD29" s="165">
        <f t="shared" si="54"/>
        <v>0</v>
      </c>
      <c r="DE29" s="165">
        <f t="shared" si="55"/>
        <v>0</v>
      </c>
      <c r="DF29" s="165">
        <f t="shared" si="56"/>
        <v>0</v>
      </c>
      <c r="DG29" s="165">
        <f t="shared" si="57"/>
        <v>0</v>
      </c>
      <c r="DH29" s="165">
        <f t="shared" si="58"/>
        <v>0</v>
      </c>
      <c r="DI29" s="165">
        <f t="shared" si="59"/>
        <v>0</v>
      </c>
      <c r="DJ29" s="165">
        <f t="shared" si="60"/>
        <v>0</v>
      </c>
      <c r="DK29" s="165">
        <f t="shared" si="61"/>
        <v>0</v>
      </c>
      <c r="DL29" s="165">
        <f t="shared" si="62"/>
        <v>0</v>
      </c>
      <c r="DM29" s="165">
        <f t="shared" si="63"/>
        <v>0</v>
      </c>
      <c r="DN29" s="170">
        <f t="shared" si="64"/>
        <v>0</v>
      </c>
      <c r="DO29" s="307">
        <f t="shared" si="65"/>
        <v>0</v>
      </c>
      <c r="DP29" s="308">
        <f t="shared" si="66"/>
        <v>0</v>
      </c>
      <c r="DQ29" s="306">
        <f t="shared" si="67"/>
        <v>0</v>
      </c>
      <c r="DR29" s="306">
        <f t="shared" si="68"/>
        <v>0</v>
      </c>
      <c r="DS29" s="306">
        <f t="shared" si="69"/>
        <v>0</v>
      </c>
      <c r="DT29" s="306">
        <f t="shared" si="70"/>
        <v>0</v>
      </c>
      <c r="DU29" s="306">
        <f t="shared" si="71"/>
        <v>0</v>
      </c>
      <c r="DV29" s="306">
        <f t="shared" si="72"/>
        <v>0</v>
      </c>
      <c r="DW29" s="306">
        <f t="shared" si="73"/>
        <v>0</v>
      </c>
      <c r="DX29" s="306">
        <f t="shared" si="74"/>
        <v>0</v>
      </c>
      <c r="DY29" s="306">
        <f t="shared" si="75"/>
        <v>0</v>
      </c>
      <c r="DZ29" s="306">
        <f t="shared" si="76"/>
        <v>0</v>
      </c>
      <c r="EA29" s="306">
        <f t="shared" si="77"/>
        <v>0</v>
      </c>
      <c r="EB29" s="306">
        <f t="shared" si="78"/>
        <v>0</v>
      </c>
      <c r="EC29" s="494">
        <f t="shared" si="79"/>
        <v>0</v>
      </c>
      <c r="ED29" s="73"/>
      <c r="EE29" s="164">
        <f t="shared" si="80"/>
        <v>0</v>
      </c>
      <c r="EF29" s="165">
        <f t="shared" si="81"/>
        <v>0</v>
      </c>
      <c r="EG29" s="165">
        <f t="shared" si="82"/>
        <v>0</v>
      </c>
      <c r="EH29" s="165">
        <f t="shared" si="83"/>
        <v>0</v>
      </c>
      <c r="EI29" s="165">
        <f t="shared" si="84"/>
        <v>0</v>
      </c>
      <c r="EJ29" s="165">
        <f t="shared" si="85"/>
        <v>0</v>
      </c>
      <c r="EK29" s="165">
        <f t="shared" si="86"/>
        <v>0</v>
      </c>
      <c r="EL29" s="165">
        <f t="shared" si="87"/>
        <v>0</v>
      </c>
      <c r="EM29" s="165">
        <f t="shared" si="88"/>
        <v>0</v>
      </c>
      <c r="EN29" s="165">
        <f t="shared" si="89"/>
        <v>0</v>
      </c>
      <c r="EO29" s="165">
        <f t="shared" si="90"/>
        <v>0</v>
      </c>
      <c r="EP29" s="165">
        <f t="shared" si="91"/>
        <v>0</v>
      </c>
      <c r="EQ29" s="165">
        <f t="shared" si="92"/>
        <v>0</v>
      </c>
      <c r="ER29" s="166">
        <f t="shared" si="93"/>
        <v>0</v>
      </c>
      <c r="ES29" s="301">
        <f t="shared" si="94"/>
        <v>0</v>
      </c>
      <c r="ET29" s="308">
        <f t="shared" si="95"/>
        <v>0</v>
      </c>
      <c r="EU29" s="305">
        <f t="shared" si="96"/>
        <v>0</v>
      </c>
      <c r="EV29" s="305">
        <f t="shared" si="97"/>
        <v>0</v>
      </c>
      <c r="EW29" s="305">
        <f t="shared" si="98"/>
        <v>0</v>
      </c>
      <c r="EX29" s="305">
        <f t="shared" si="99"/>
        <v>0</v>
      </c>
      <c r="EY29" s="305">
        <f t="shared" si="100"/>
        <v>0</v>
      </c>
      <c r="EZ29" s="305">
        <f t="shared" si="101"/>
        <v>0</v>
      </c>
      <c r="FA29" s="305">
        <f t="shared" si="102"/>
        <v>0</v>
      </c>
      <c r="FB29" s="305">
        <f t="shared" si="103"/>
        <v>0</v>
      </c>
      <c r="FC29" s="305">
        <f t="shared" si="104"/>
        <v>0</v>
      </c>
      <c r="FD29" s="305">
        <f t="shared" si="105"/>
        <v>0</v>
      </c>
      <c r="FE29" s="305">
        <f t="shared" si="106"/>
        <v>0</v>
      </c>
      <c r="FF29" s="305">
        <f t="shared" si="107"/>
        <v>0</v>
      </c>
      <c r="FG29" s="309">
        <f t="shared" si="108"/>
        <v>0</v>
      </c>
    </row>
    <row r="30" spans="1:163" s="72" customFormat="1" ht="18.75" customHeight="1">
      <c r="A30" s="216">
        <v>19</v>
      </c>
      <c r="B30" s="482">
        <f>'LISTADO FAMILIAS'!B32</f>
        <v>0</v>
      </c>
      <c r="C30" s="482">
        <f>'LISTADO FAMILIAS'!C32</f>
        <v>0</v>
      </c>
      <c r="D30" s="1004">
        <f>'LISTADO FAMILIAS'!D32</f>
        <v>0</v>
      </c>
      <c r="E30" s="1005"/>
      <c r="F30" s="1006"/>
      <c r="G30" s="366">
        <f>'LISTADO FAMILIAS'!G32</f>
        <v>0</v>
      </c>
      <c r="H30" s="269">
        <f>'D(19)'!HX$1</f>
        <v>0</v>
      </c>
      <c r="I30" s="270">
        <f>'D(19)'!HY$1</f>
        <v>0</v>
      </c>
      <c r="J30" s="270">
        <f>'D(19)'!HZ$1</f>
        <v>0</v>
      </c>
      <c r="K30" s="270">
        <f>'D(19)'!IA$1</f>
        <v>0</v>
      </c>
      <c r="L30" s="270">
        <f>'D(19)'!IB$1</f>
        <v>0</v>
      </c>
      <c r="M30" s="270">
        <f>'D(19)'!IC$1</f>
        <v>0</v>
      </c>
      <c r="N30" s="270">
        <f>'D(19)'!ID$1</f>
        <v>0</v>
      </c>
      <c r="O30" s="270">
        <f>'D(19)'!IE$1</f>
        <v>0</v>
      </c>
      <c r="P30" s="270">
        <f>'D(19)'!IF$1</f>
        <v>0</v>
      </c>
      <c r="Q30" s="270">
        <f>'D(19)'!IG$1</f>
        <v>0</v>
      </c>
      <c r="R30" s="270">
        <f>'D(19)'!IH$1</f>
        <v>0</v>
      </c>
      <c r="S30" s="270">
        <f>'D(19)'!II$1</f>
        <v>0</v>
      </c>
      <c r="T30" s="270">
        <f>'D(19)'!IJ$1</f>
        <v>0</v>
      </c>
      <c r="U30" s="270">
        <f>'D(19)'!IK$1</f>
        <v>0</v>
      </c>
      <c r="V30" s="271">
        <f t="shared" si="109"/>
        <v>0</v>
      </c>
      <c r="W30" s="1071"/>
      <c r="X30" s="269">
        <f>'D(19)'!DQ$1</f>
        <v>0</v>
      </c>
      <c r="Y30" s="270">
        <f>'D(19)'!DR$1</f>
        <v>0</v>
      </c>
      <c r="Z30" s="270">
        <f>'D(19)'!DS$1</f>
        <v>0</v>
      </c>
      <c r="AA30" s="270">
        <f>'D(19)'!DT$1</f>
        <v>0</v>
      </c>
      <c r="AB30" s="270">
        <f>'D(19)'!DU$1</f>
        <v>0</v>
      </c>
      <c r="AC30" s="270">
        <f>'D(19)'!DV$1</f>
        <v>0</v>
      </c>
      <c r="AD30" s="270">
        <f>'D(19)'!DW$1</f>
        <v>0</v>
      </c>
      <c r="AE30" s="270">
        <f>'D(19)'!DX$1</f>
        <v>0</v>
      </c>
      <c r="AF30" s="270">
        <f>'D(19)'!DY$1</f>
        <v>0</v>
      </c>
      <c r="AG30" s="270">
        <f>'D(19)'!DZ$1</f>
        <v>0</v>
      </c>
      <c r="AH30" s="270">
        <f>'D(19)'!EA$1</f>
        <v>0</v>
      </c>
      <c r="AI30" s="270">
        <f>'D(19)'!EB$1</f>
        <v>0</v>
      </c>
      <c r="AJ30" s="270">
        <f>'D(19)'!EC$1</f>
        <v>0</v>
      </c>
      <c r="AK30" s="271">
        <f>'D(19)'!ED$1</f>
        <v>0</v>
      </c>
      <c r="AQ30" s="1016"/>
      <c r="AR30" s="50"/>
      <c r="AS30" s="308">
        <f t="shared" si="110"/>
        <v>0</v>
      </c>
      <c r="AT30" s="305">
        <f t="shared" si="111"/>
        <v>0</v>
      </c>
      <c r="AU30" s="305">
        <f t="shared" si="112"/>
        <v>0</v>
      </c>
      <c r="AV30" s="305">
        <f t="shared" si="113"/>
        <v>0</v>
      </c>
      <c r="AW30" s="305">
        <f t="shared" si="114"/>
        <v>0</v>
      </c>
      <c r="AX30" s="305">
        <f t="shared" si="115"/>
        <v>0</v>
      </c>
      <c r="AY30" s="305">
        <f t="shared" si="116"/>
        <v>0</v>
      </c>
      <c r="AZ30" s="305">
        <f t="shared" si="117"/>
        <v>0</v>
      </c>
      <c r="BA30" s="305">
        <f t="shared" si="118"/>
        <v>0</v>
      </c>
      <c r="BB30" s="305">
        <f t="shared" si="119"/>
        <v>0</v>
      </c>
      <c r="BC30" s="305">
        <f t="shared" si="120"/>
        <v>0</v>
      </c>
      <c r="BD30" s="305">
        <f t="shared" si="121"/>
        <v>0</v>
      </c>
      <c r="BE30" s="305">
        <f t="shared" si="122"/>
        <v>0</v>
      </c>
      <c r="BF30" s="305">
        <f t="shared" si="123"/>
        <v>0</v>
      </c>
      <c r="BG30" s="309">
        <f t="shared" si="124"/>
        <v>0</v>
      </c>
      <c r="BH30" s="488">
        <f t="shared" si="125"/>
        <v>0</v>
      </c>
      <c r="BI30" s="488">
        <f t="shared" si="9"/>
        <v>0</v>
      </c>
      <c r="BJ30" s="488">
        <f t="shared" si="10"/>
        <v>0</v>
      </c>
      <c r="BK30" s="488">
        <f t="shared" si="11"/>
        <v>0</v>
      </c>
      <c r="BL30" s="488">
        <f t="shared" si="12"/>
        <v>0</v>
      </c>
      <c r="BM30" s="488">
        <f t="shared" si="13"/>
        <v>0</v>
      </c>
      <c r="BN30" s="488">
        <f t="shared" si="14"/>
        <v>0</v>
      </c>
      <c r="BO30" s="488">
        <f t="shared" si="15"/>
        <v>0</v>
      </c>
      <c r="BP30" s="488">
        <f t="shared" si="16"/>
        <v>0</v>
      </c>
      <c r="BQ30" s="488">
        <f t="shared" si="17"/>
        <v>0</v>
      </c>
      <c r="BR30" s="488">
        <f t="shared" si="18"/>
        <v>0</v>
      </c>
      <c r="BS30" s="488">
        <f t="shared" si="19"/>
        <v>0</v>
      </c>
      <c r="BT30" s="488">
        <f t="shared" si="20"/>
        <v>0</v>
      </c>
      <c r="BU30" s="488">
        <f t="shared" si="21"/>
        <v>0</v>
      </c>
      <c r="BV30" s="74"/>
      <c r="BW30" s="164">
        <f t="shared" si="22"/>
        <v>0</v>
      </c>
      <c r="BX30" s="165">
        <f t="shared" si="23"/>
        <v>0</v>
      </c>
      <c r="BY30" s="165">
        <f t="shared" si="24"/>
        <v>0</v>
      </c>
      <c r="BZ30" s="165">
        <f t="shared" si="25"/>
        <v>0</v>
      </c>
      <c r="CA30" s="165">
        <f t="shared" si="26"/>
        <v>0</v>
      </c>
      <c r="CB30" s="165">
        <f t="shared" si="27"/>
        <v>0</v>
      </c>
      <c r="CC30" s="165">
        <f t="shared" si="28"/>
        <v>0</v>
      </c>
      <c r="CD30" s="165">
        <f t="shared" si="29"/>
        <v>0</v>
      </c>
      <c r="CE30" s="165">
        <f t="shared" si="30"/>
        <v>0</v>
      </c>
      <c r="CF30" s="165">
        <f t="shared" si="31"/>
        <v>0</v>
      </c>
      <c r="CG30" s="165">
        <f t="shared" si="32"/>
        <v>0</v>
      </c>
      <c r="CH30" s="165">
        <f t="shared" si="33"/>
        <v>0</v>
      </c>
      <c r="CI30" s="165">
        <f t="shared" si="34"/>
        <v>0</v>
      </c>
      <c r="CJ30" s="170">
        <f t="shared" si="35"/>
        <v>0</v>
      </c>
      <c r="CK30" s="313">
        <f t="shared" si="36"/>
        <v>0</v>
      </c>
      <c r="CL30" s="318">
        <f t="shared" si="37"/>
        <v>0</v>
      </c>
      <c r="CM30" s="314">
        <f t="shared" si="38"/>
        <v>0</v>
      </c>
      <c r="CN30" s="314">
        <f t="shared" si="39"/>
        <v>0</v>
      </c>
      <c r="CO30" s="314">
        <f t="shared" si="40"/>
        <v>0</v>
      </c>
      <c r="CP30" s="314">
        <f t="shared" si="41"/>
        <v>0</v>
      </c>
      <c r="CQ30" s="314">
        <f t="shared" si="42"/>
        <v>0</v>
      </c>
      <c r="CR30" s="314">
        <f t="shared" si="43"/>
        <v>0</v>
      </c>
      <c r="CS30" s="314">
        <f t="shared" si="44"/>
        <v>0</v>
      </c>
      <c r="CT30" s="314">
        <f t="shared" si="45"/>
        <v>0</v>
      </c>
      <c r="CU30" s="314">
        <f t="shared" si="46"/>
        <v>0</v>
      </c>
      <c r="CV30" s="314">
        <f t="shared" si="47"/>
        <v>0</v>
      </c>
      <c r="CW30" s="314">
        <f t="shared" si="48"/>
        <v>0</v>
      </c>
      <c r="CX30" s="314">
        <f t="shared" si="49"/>
        <v>0</v>
      </c>
      <c r="CY30" s="319">
        <f t="shared" si="50"/>
        <v>0</v>
      </c>
      <c r="CZ30" s="73"/>
      <c r="DA30" s="164">
        <f t="shared" si="51"/>
        <v>0</v>
      </c>
      <c r="DB30" s="165">
        <f t="shared" si="52"/>
        <v>0</v>
      </c>
      <c r="DC30" s="165">
        <f t="shared" si="53"/>
        <v>0</v>
      </c>
      <c r="DD30" s="165">
        <f t="shared" si="54"/>
        <v>0</v>
      </c>
      <c r="DE30" s="165">
        <f t="shared" si="55"/>
        <v>0</v>
      </c>
      <c r="DF30" s="165">
        <f t="shared" si="56"/>
        <v>0</v>
      </c>
      <c r="DG30" s="165">
        <f t="shared" si="57"/>
        <v>0</v>
      </c>
      <c r="DH30" s="165">
        <f t="shared" si="58"/>
        <v>0</v>
      </c>
      <c r="DI30" s="165">
        <f t="shared" si="59"/>
        <v>0</v>
      </c>
      <c r="DJ30" s="165">
        <f t="shared" si="60"/>
        <v>0</v>
      </c>
      <c r="DK30" s="165">
        <f t="shared" si="61"/>
        <v>0</v>
      </c>
      <c r="DL30" s="165">
        <f t="shared" si="62"/>
        <v>0</v>
      </c>
      <c r="DM30" s="165">
        <f t="shared" si="63"/>
        <v>0</v>
      </c>
      <c r="DN30" s="170">
        <f t="shared" si="64"/>
        <v>0</v>
      </c>
      <c r="DO30" s="313">
        <f t="shared" si="65"/>
        <v>0</v>
      </c>
      <c r="DP30" s="308">
        <f t="shared" si="66"/>
        <v>0</v>
      </c>
      <c r="DQ30" s="306">
        <f t="shared" si="67"/>
        <v>0</v>
      </c>
      <c r="DR30" s="306">
        <f t="shared" si="68"/>
        <v>0</v>
      </c>
      <c r="DS30" s="306">
        <f t="shared" si="69"/>
        <v>0</v>
      </c>
      <c r="DT30" s="306">
        <f t="shared" si="70"/>
        <v>0</v>
      </c>
      <c r="DU30" s="306">
        <f t="shared" si="71"/>
        <v>0</v>
      </c>
      <c r="DV30" s="306">
        <f t="shared" si="72"/>
        <v>0</v>
      </c>
      <c r="DW30" s="306">
        <f t="shared" si="73"/>
        <v>0</v>
      </c>
      <c r="DX30" s="306">
        <f t="shared" si="74"/>
        <v>0</v>
      </c>
      <c r="DY30" s="306">
        <f t="shared" si="75"/>
        <v>0</v>
      </c>
      <c r="DZ30" s="306">
        <f t="shared" si="76"/>
        <v>0</v>
      </c>
      <c r="EA30" s="306">
        <f t="shared" si="77"/>
        <v>0</v>
      </c>
      <c r="EB30" s="306">
        <f t="shared" si="78"/>
        <v>0</v>
      </c>
      <c r="EC30" s="494">
        <f t="shared" si="79"/>
        <v>0</v>
      </c>
      <c r="ED30" s="73"/>
      <c r="EE30" s="164">
        <f t="shared" si="80"/>
        <v>0</v>
      </c>
      <c r="EF30" s="165">
        <f t="shared" si="81"/>
        <v>0</v>
      </c>
      <c r="EG30" s="165">
        <f t="shared" si="82"/>
        <v>0</v>
      </c>
      <c r="EH30" s="165">
        <f t="shared" si="83"/>
        <v>0</v>
      </c>
      <c r="EI30" s="165">
        <f t="shared" si="84"/>
        <v>0</v>
      </c>
      <c r="EJ30" s="165">
        <f t="shared" si="85"/>
        <v>0</v>
      </c>
      <c r="EK30" s="165">
        <f t="shared" si="86"/>
        <v>0</v>
      </c>
      <c r="EL30" s="165">
        <f t="shared" si="87"/>
        <v>0</v>
      </c>
      <c r="EM30" s="165">
        <f t="shared" si="88"/>
        <v>0</v>
      </c>
      <c r="EN30" s="165">
        <f t="shared" si="89"/>
        <v>0</v>
      </c>
      <c r="EO30" s="165">
        <f t="shared" si="90"/>
        <v>0</v>
      </c>
      <c r="EP30" s="165">
        <f t="shared" si="91"/>
        <v>0</v>
      </c>
      <c r="EQ30" s="165">
        <f t="shared" si="92"/>
        <v>0</v>
      </c>
      <c r="ER30" s="166">
        <f t="shared" si="93"/>
        <v>0</v>
      </c>
      <c r="ES30" s="301">
        <f t="shared" si="94"/>
        <v>0</v>
      </c>
      <c r="ET30" s="318">
        <f t="shared" si="95"/>
        <v>0</v>
      </c>
      <c r="EU30" s="314">
        <f t="shared" si="96"/>
        <v>0</v>
      </c>
      <c r="EV30" s="314">
        <f t="shared" si="97"/>
        <v>0</v>
      </c>
      <c r="EW30" s="314">
        <f t="shared" si="98"/>
        <v>0</v>
      </c>
      <c r="EX30" s="314">
        <f t="shared" si="99"/>
        <v>0</v>
      </c>
      <c r="EY30" s="314">
        <f t="shared" si="100"/>
        <v>0</v>
      </c>
      <c r="EZ30" s="314">
        <f t="shared" si="101"/>
        <v>0</v>
      </c>
      <c r="FA30" s="314">
        <f t="shared" si="102"/>
        <v>0</v>
      </c>
      <c r="FB30" s="314">
        <f t="shared" si="103"/>
        <v>0</v>
      </c>
      <c r="FC30" s="314">
        <f t="shared" si="104"/>
        <v>0</v>
      </c>
      <c r="FD30" s="314">
        <f t="shared" si="105"/>
        <v>0</v>
      </c>
      <c r="FE30" s="314">
        <f t="shared" si="106"/>
        <v>0</v>
      </c>
      <c r="FF30" s="314">
        <f t="shared" si="107"/>
        <v>0</v>
      </c>
      <c r="FG30" s="319">
        <f t="shared" si="108"/>
        <v>0</v>
      </c>
    </row>
    <row r="31" spans="1:163" s="72" customFormat="1" ht="18.75" customHeight="1" thickBot="1">
      <c r="A31" s="237">
        <v>20</v>
      </c>
      <c r="B31" s="241">
        <f>'LISTADO FAMILIAS'!B33</f>
        <v>0</v>
      </c>
      <c r="C31" s="241">
        <f>'LISTADO FAMILIAS'!C33</f>
        <v>0</v>
      </c>
      <c r="D31" s="1115">
        <f>'LISTADO FAMILIAS'!D33</f>
        <v>0</v>
      </c>
      <c r="E31" s="1116"/>
      <c r="F31" s="1117"/>
      <c r="G31" s="367">
        <f>'LISTADO FAMILIAS'!G33</f>
        <v>0</v>
      </c>
      <c r="H31" s="269">
        <f>'D(20)'!HX$1</f>
        <v>0</v>
      </c>
      <c r="I31" s="270">
        <f>'D(20)'!HY$1</f>
        <v>0</v>
      </c>
      <c r="J31" s="270">
        <f>'D(20)'!HZ$1</f>
        <v>0</v>
      </c>
      <c r="K31" s="270">
        <f>'D(20)'!IA$1</f>
        <v>0</v>
      </c>
      <c r="L31" s="270">
        <f>'D(20)'!IB$1</f>
        <v>0</v>
      </c>
      <c r="M31" s="270">
        <f>'D(20)'!IC$1</f>
        <v>0</v>
      </c>
      <c r="N31" s="270">
        <f>'D(20)'!ID$1</f>
        <v>0</v>
      </c>
      <c r="O31" s="270">
        <f>'D(20)'!IE$1</f>
        <v>0</v>
      </c>
      <c r="P31" s="270">
        <f>'D(20)'!IF$1</f>
        <v>0</v>
      </c>
      <c r="Q31" s="270">
        <f>'D(20)'!IG$1</f>
        <v>0</v>
      </c>
      <c r="R31" s="270">
        <f>'D(20)'!IH$1</f>
        <v>0</v>
      </c>
      <c r="S31" s="270">
        <f>'D(20)'!II$1</f>
        <v>0</v>
      </c>
      <c r="T31" s="270">
        <f>'D(20)'!IJ$1</f>
        <v>0</v>
      </c>
      <c r="U31" s="270">
        <f>'D(20)'!IK$1</f>
        <v>0</v>
      </c>
      <c r="V31" s="271">
        <f t="shared" si="109"/>
        <v>0</v>
      </c>
      <c r="W31" s="1071"/>
      <c r="X31" s="269">
        <f>'D(1)'!DQ$1</f>
        <v>0</v>
      </c>
      <c r="Y31" s="270">
        <f>'D(1)'!DR$1</f>
        <v>0</v>
      </c>
      <c r="Z31" s="270">
        <f>'D(1)'!DS$1</f>
        <v>0</v>
      </c>
      <c r="AA31" s="270" t="str">
        <f>'D(1)'!DT$1</f>
        <v>x</v>
      </c>
      <c r="AB31" s="270">
        <f>'D(1)'!DU$1</f>
        <v>0</v>
      </c>
      <c r="AC31" s="270">
        <f>'D(1)'!DV$1</f>
        <v>0</v>
      </c>
      <c r="AD31" s="270">
        <f>'D(1)'!DW$1</f>
        <v>0</v>
      </c>
      <c r="AE31" s="270">
        <f>'D(1)'!DX$1</f>
        <v>0</v>
      </c>
      <c r="AF31" s="270">
        <f>'D(1)'!DY$1</f>
        <v>0</v>
      </c>
      <c r="AG31" s="270">
        <f>'D(1)'!DZ$1</f>
        <v>0</v>
      </c>
      <c r="AH31" s="270">
        <f>'D(1)'!EA$1</f>
        <v>0</v>
      </c>
      <c r="AI31" s="270">
        <f>'D(1)'!EB$1</f>
        <v>0</v>
      </c>
      <c r="AJ31" s="270">
        <f>'D(1)'!EC$1</f>
        <v>0</v>
      </c>
      <c r="AK31" s="271">
        <f>'D(1)'!ED$1</f>
        <v>0</v>
      </c>
      <c r="AQ31" s="1016"/>
      <c r="AR31" s="50"/>
      <c r="AS31" s="310">
        <f t="shared" si="110"/>
        <v>0</v>
      </c>
      <c r="AT31" s="311">
        <f t="shared" si="111"/>
        <v>0</v>
      </c>
      <c r="AU31" s="311">
        <f t="shared" si="112"/>
        <v>0</v>
      </c>
      <c r="AV31" s="311">
        <f t="shared" si="113"/>
        <v>0</v>
      </c>
      <c r="AW31" s="311">
        <f t="shared" si="114"/>
        <v>0</v>
      </c>
      <c r="AX31" s="311">
        <f t="shared" si="115"/>
        <v>0</v>
      </c>
      <c r="AY31" s="311">
        <f t="shared" si="116"/>
        <v>0</v>
      </c>
      <c r="AZ31" s="311">
        <f t="shared" si="117"/>
        <v>0</v>
      </c>
      <c r="BA31" s="311">
        <f t="shared" si="118"/>
        <v>0</v>
      </c>
      <c r="BB31" s="311">
        <f t="shared" si="119"/>
        <v>0</v>
      </c>
      <c r="BC31" s="311">
        <f t="shared" si="120"/>
        <v>0</v>
      </c>
      <c r="BD31" s="311">
        <f t="shared" si="121"/>
        <v>0</v>
      </c>
      <c r="BE31" s="311">
        <f t="shared" si="122"/>
        <v>0</v>
      </c>
      <c r="BF31" s="311">
        <f t="shared" si="123"/>
        <v>0</v>
      </c>
      <c r="BG31" s="312">
        <f t="shared" si="124"/>
        <v>0</v>
      </c>
      <c r="BH31" s="488">
        <f t="shared" si="125"/>
        <v>0</v>
      </c>
      <c r="BI31" s="488">
        <f t="shared" si="9"/>
        <v>0</v>
      </c>
      <c r="BJ31" s="488">
        <f t="shared" si="10"/>
        <v>0</v>
      </c>
      <c r="BK31" s="488">
        <f t="shared" si="11"/>
        <v>0</v>
      </c>
      <c r="BL31" s="488">
        <f t="shared" si="12"/>
        <v>0</v>
      </c>
      <c r="BM31" s="488">
        <f t="shared" si="13"/>
        <v>0</v>
      </c>
      <c r="BN31" s="488">
        <f t="shared" si="14"/>
        <v>0</v>
      </c>
      <c r="BO31" s="488">
        <f t="shared" si="15"/>
        <v>0</v>
      </c>
      <c r="BP31" s="488">
        <f t="shared" si="16"/>
        <v>0</v>
      </c>
      <c r="BQ31" s="488">
        <f t="shared" si="17"/>
        <v>0</v>
      </c>
      <c r="BR31" s="488">
        <f t="shared" si="18"/>
        <v>0</v>
      </c>
      <c r="BS31" s="488">
        <f t="shared" si="19"/>
        <v>0</v>
      </c>
      <c r="BT31" s="488">
        <f t="shared" si="20"/>
        <v>0</v>
      </c>
      <c r="BU31" s="488">
        <f t="shared" si="21"/>
        <v>0</v>
      </c>
      <c r="BV31" s="74"/>
      <c r="BW31" s="164">
        <f t="shared" si="22"/>
        <v>0</v>
      </c>
      <c r="BX31" s="165">
        <f t="shared" si="23"/>
        <v>0</v>
      </c>
      <c r="BY31" s="165">
        <f t="shared" si="24"/>
        <v>0</v>
      </c>
      <c r="BZ31" s="165">
        <f t="shared" si="25"/>
        <v>0</v>
      </c>
      <c r="CA31" s="165">
        <f t="shared" si="26"/>
        <v>0</v>
      </c>
      <c r="CB31" s="165">
        <f t="shared" si="27"/>
        <v>0</v>
      </c>
      <c r="CC31" s="165">
        <f t="shared" si="28"/>
        <v>0</v>
      </c>
      <c r="CD31" s="165">
        <f t="shared" si="29"/>
        <v>0</v>
      </c>
      <c r="CE31" s="165">
        <f t="shared" si="30"/>
        <v>0</v>
      </c>
      <c r="CF31" s="165">
        <f t="shared" si="31"/>
        <v>0</v>
      </c>
      <c r="CG31" s="165">
        <f t="shared" si="32"/>
        <v>0</v>
      </c>
      <c r="CH31" s="165">
        <f t="shared" si="33"/>
        <v>0</v>
      </c>
      <c r="CI31" s="165">
        <f t="shared" si="34"/>
        <v>0</v>
      </c>
      <c r="CJ31" s="170">
        <f t="shared" si="35"/>
        <v>0</v>
      </c>
      <c r="CK31" s="313">
        <f t="shared" si="36"/>
        <v>0</v>
      </c>
      <c r="CL31" s="310">
        <f t="shared" si="37"/>
        <v>0</v>
      </c>
      <c r="CM31" s="311">
        <f t="shared" si="38"/>
        <v>0</v>
      </c>
      <c r="CN31" s="311">
        <f t="shared" si="39"/>
        <v>0</v>
      </c>
      <c r="CO31" s="311">
        <f t="shared" si="40"/>
        <v>0</v>
      </c>
      <c r="CP31" s="311">
        <f t="shared" si="41"/>
        <v>0</v>
      </c>
      <c r="CQ31" s="311">
        <f t="shared" si="42"/>
        <v>0</v>
      </c>
      <c r="CR31" s="311">
        <f t="shared" si="43"/>
        <v>0</v>
      </c>
      <c r="CS31" s="311">
        <f t="shared" si="44"/>
        <v>0</v>
      </c>
      <c r="CT31" s="311">
        <f t="shared" si="45"/>
        <v>0</v>
      </c>
      <c r="CU31" s="311">
        <f t="shared" si="46"/>
        <v>0</v>
      </c>
      <c r="CV31" s="311">
        <f t="shared" si="47"/>
        <v>0</v>
      </c>
      <c r="CW31" s="311">
        <f t="shared" si="48"/>
        <v>0</v>
      </c>
      <c r="CX31" s="311">
        <f t="shared" si="49"/>
        <v>0</v>
      </c>
      <c r="CY31" s="312">
        <f t="shared" si="50"/>
        <v>0</v>
      </c>
      <c r="CZ31" s="73"/>
      <c r="DA31" s="164">
        <f t="shared" si="51"/>
        <v>0</v>
      </c>
      <c r="DB31" s="165">
        <f t="shared" si="52"/>
        <v>0</v>
      </c>
      <c r="DC31" s="165">
        <f t="shared" si="53"/>
        <v>0</v>
      </c>
      <c r="DD31" s="165">
        <f t="shared" si="54"/>
        <v>0</v>
      </c>
      <c r="DE31" s="165">
        <f t="shared" si="55"/>
        <v>0</v>
      </c>
      <c r="DF31" s="165">
        <f t="shared" si="56"/>
        <v>0</v>
      </c>
      <c r="DG31" s="165">
        <f t="shared" si="57"/>
        <v>0</v>
      </c>
      <c r="DH31" s="165">
        <f t="shared" si="58"/>
        <v>0</v>
      </c>
      <c r="DI31" s="165">
        <f t="shared" si="59"/>
        <v>0</v>
      </c>
      <c r="DJ31" s="165">
        <f t="shared" si="60"/>
        <v>0</v>
      </c>
      <c r="DK31" s="165">
        <f t="shared" si="61"/>
        <v>0</v>
      </c>
      <c r="DL31" s="165">
        <f t="shared" si="62"/>
        <v>0</v>
      </c>
      <c r="DM31" s="165">
        <f t="shared" si="63"/>
        <v>0</v>
      </c>
      <c r="DN31" s="170">
        <f t="shared" si="64"/>
        <v>0</v>
      </c>
      <c r="DO31" s="326">
        <f t="shared" si="65"/>
        <v>0</v>
      </c>
      <c r="DP31" s="310">
        <f t="shared" si="66"/>
        <v>0</v>
      </c>
      <c r="DQ31" s="325">
        <f t="shared" si="67"/>
        <v>0</v>
      </c>
      <c r="DR31" s="325">
        <f t="shared" si="68"/>
        <v>0</v>
      </c>
      <c r="DS31" s="325">
        <f t="shared" si="69"/>
        <v>0</v>
      </c>
      <c r="DT31" s="325">
        <f t="shared" si="70"/>
        <v>0</v>
      </c>
      <c r="DU31" s="325">
        <f t="shared" si="71"/>
        <v>0</v>
      </c>
      <c r="DV31" s="325">
        <f t="shared" si="72"/>
        <v>0</v>
      </c>
      <c r="DW31" s="325">
        <f t="shared" si="73"/>
        <v>0</v>
      </c>
      <c r="DX31" s="325">
        <f t="shared" si="74"/>
        <v>0</v>
      </c>
      <c r="DY31" s="325">
        <f t="shared" si="75"/>
        <v>0</v>
      </c>
      <c r="DZ31" s="325">
        <f t="shared" si="76"/>
        <v>0</v>
      </c>
      <c r="EA31" s="325">
        <f t="shared" si="77"/>
        <v>0</v>
      </c>
      <c r="EB31" s="325">
        <f t="shared" si="78"/>
        <v>0</v>
      </c>
      <c r="EC31" s="495">
        <f t="shared" si="79"/>
        <v>0</v>
      </c>
      <c r="ED31" s="73"/>
      <c r="EE31" s="164">
        <f t="shared" si="80"/>
        <v>0</v>
      </c>
      <c r="EF31" s="165">
        <f t="shared" si="81"/>
        <v>0</v>
      </c>
      <c r="EG31" s="165">
        <f t="shared" si="82"/>
        <v>0</v>
      </c>
      <c r="EH31" s="165">
        <f t="shared" si="83"/>
        <v>0</v>
      </c>
      <c r="EI31" s="165">
        <f t="shared" si="84"/>
        <v>0</v>
      </c>
      <c r="EJ31" s="165">
        <f t="shared" si="85"/>
        <v>0</v>
      </c>
      <c r="EK31" s="165">
        <f t="shared" si="86"/>
        <v>0</v>
      </c>
      <c r="EL31" s="165">
        <f t="shared" si="87"/>
        <v>0</v>
      </c>
      <c r="EM31" s="165">
        <f t="shared" si="88"/>
        <v>0</v>
      </c>
      <c r="EN31" s="165">
        <f t="shared" si="89"/>
        <v>0</v>
      </c>
      <c r="EO31" s="165">
        <f t="shared" si="90"/>
        <v>0</v>
      </c>
      <c r="EP31" s="165">
        <f t="shared" si="91"/>
        <v>0</v>
      </c>
      <c r="EQ31" s="165">
        <f t="shared" si="92"/>
        <v>0</v>
      </c>
      <c r="ER31" s="166">
        <f t="shared" si="93"/>
        <v>0</v>
      </c>
      <c r="ES31" s="301">
        <f t="shared" si="94"/>
        <v>0</v>
      </c>
      <c r="ET31" s="310">
        <f t="shared" si="95"/>
        <v>0</v>
      </c>
      <c r="EU31" s="311">
        <f t="shared" si="96"/>
        <v>0</v>
      </c>
      <c r="EV31" s="311">
        <f t="shared" si="97"/>
        <v>0</v>
      </c>
      <c r="EW31" s="311">
        <f t="shared" si="98"/>
        <v>0</v>
      </c>
      <c r="EX31" s="311">
        <f t="shared" si="99"/>
        <v>0</v>
      </c>
      <c r="EY31" s="311">
        <f t="shared" si="100"/>
        <v>0</v>
      </c>
      <c r="EZ31" s="311">
        <f t="shared" si="101"/>
        <v>0</v>
      </c>
      <c r="FA31" s="311">
        <f t="shared" si="102"/>
        <v>0</v>
      </c>
      <c r="FB31" s="311">
        <f t="shared" si="103"/>
        <v>0</v>
      </c>
      <c r="FC31" s="311">
        <f t="shared" si="104"/>
        <v>0</v>
      </c>
      <c r="FD31" s="311">
        <f t="shared" si="105"/>
        <v>0</v>
      </c>
      <c r="FE31" s="311">
        <f t="shared" si="106"/>
        <v>0</v>
      </c>
      <c r="FF31" s="311">
        <f t="shared" si="107"/>
        <v>0</v>
      </c>
      <c r="FG31" s="312">
        <f t="shared" si="108"/>
        <v>0</v>
      </c>
    </row>
    <row r="32" spans="1:163" s="77" customFormat="1" ht="18.75" customHeight="1" thickBot="1">
      <c r="A32" s="335"/>
      <c r="B32" s="160"/>
      <c r="C32" s="160"/>
      <c r="D32" s="160"/>
      <c r="E32" s="160"/>
      <c r="F32" s="160"/>
      <c r="G32" s="268"/>
      <c r="H32" s="476">
        <f>SUM(H12:H31)</f>
        <v>0</v>
      </c>
      <c r="I32" s="477">
        <f t="shared" ref="I32:U32" si="126">SUM(I12:I31)</f>
        <v>0</v>
      </c>
      <c r="J32" s="477">
        <f t="shared" si="126"/>
        <v>0</v>
      </c>
      <c r="K32" s="477">
        <f t="shared" si="126"/>
        <v>0</v>
      </c>
      <c r="L32" s="477">
        <f t="shared" si="126"/>
        <v>0</v>
      </c>
      <c r="M32" s="477">
        <f t="shared" si="126"/>
        <v>0</v>
      </c>
      <c r="N32" s="477">
        <f t="shared" si="126"/>
        <v>0</v>
      </c>
      <c r="O32" s="477">
        <f t="shared" si="126"/>
        <v>0</v>
      </c>
      <c r="P32" s="477">
        <f t="shared" si="126"/>
        <v>0</v>
      </c>
      <c r="Q32" s="477">
        <f t="shared" si="126"/>
        <v>0</v>
      </c>
      <c r="R32" s="477">
        <f t="shared" si="126"/>
        <v>0</v>
      </c>
      <c r="S32" s="477">
        <f t="shared" si="126"/>
        <v>0</v>
      </c>
      <c r="T32" s="477">
        <f t="shared" si="126"/>
        <v>0</v>
      </c>
      <c r="U32" s="477">
        <f t="shared" si="126"/>
        <v>0</v>
      </c>
      <c r="V32" s="478">
        <f>SUM(V12:V31)</f>
        <v>0</v>
      </c>
      <c r="W32" s="1071"/>
      <c r="X32" s="476">
        <f>COUNTIF(X12:X31,"X")</f>
        <v>0</v>
      </c>
      <c r="Y32" s="477">
        <f t="shared" ref="Y32:AK32" si="127">COUNTIF(Y12:Y31,"X")</f>
        <v>0</v>
      </c>
      <c r="Z32" s="477">
        <f t="shared" si="127"/>
        <v>0</v>
      </c>
      <c r="AA32" s="477">
        <f t="shared" si="127"/>
        <v>2</v>
      </c>
      <c r="AB32" s="477">
        <f t="shared" si="127"/>
        <v>0</v>
      </c>
      <c r="AC32" s="477">
        <f t="shared" si="127"/>
        <v>0</v>
      </c>
      <c r="AD32" s="477">
        <f t="shared" si="127"/>
        <v>0</v>
      </c>
      <c r="AE32" s="477">
        <f t="shared" si="127"/>
        <v>0</v>
      </c>
      <c r="AF32" s="477">
        <f t="shared" si="127"/>
        <v>0</v>
      </c>
      <c r="AG32" s="477">
        <f t="shared" si="127"/>
        <v>0</v>
      </c>
      <c r="AH32" s="477">
        <f t="shared" si="127"/>
        <v>0</v>
      </c>
      <c r="AI32" s="477">
        <f t="shared" si="127"/>
        <v>0</v>
      </c>
      <c r="AJ32" s="477">
        <f t="shared" si="127"/>
        <v>0</v>
      </c>
      <c r="AK32" s="478">
        <f t="shared" si="127"/>
        <v>0</v>
      </c>
      <c r="AL32" s="63"/>
      <c r="AM32" s="63"/>
      <c r="AN32" s="63"/>
      <c r="AO32" s="63"/>
      <c r="AQ32" s="1016"/>
      <c r="AR32" s="62"/>
      <c r="AS32" s="489">
        <f t="shared" ref="AS32:BF32" si="128">SUM(AS12:AS31)</f>
        <v>0</v>
      </c>
      <c r="AT32" s="490">
        <f t="shared" si="128"/>
        <v>0</v>
      </c>
      <c r="AU32" s="490">
        <f t="shared" si="128"/>
        <v>0</v>
      </c>
      <c r="AV32" s="490">
        <f t="shared" si="128"/>
        <v>0</v>
      </c>
      <c r="AW32" s="490">
        <f t="shared" si="128"/>
        <v>0</v>
      </c>
      <c r="AX32" s="490">
        <f t="shared" si="128"/>
        <v>0</v>
      </c>
      <c r="AY32" s="490">
        <f t="shared" si="128"/>
        <v>0</v>
      </c>
      <c r="AZ32" s="490">
        <f t="shared" si="128"/>
        <v>0</v>
      </c>
      <c r="BA32" s="490">
        <f t="shared" si="128"/>
        <v>0</v>
      </c>
      <c r="BB32" s="490">
        <f t="shared" si="128"/>
        <v>0</v>
      </c>
      <c r="BC32" s="490">
        <f t="shared" si="128"/>
        <v>0</v>
      </c>
      <c r="BD32" s="490">
        <f t="shared" si="128"/>
        <v>0</v>
      </c>
      <c r="BE32" s="490">
        <f t="shared" si="128"/>
        <v>0</v>
      </c>
      <c r="BF32" s="491">
        <f t="shared" si="128"/>
        <v>0</v>
      </c>
      <c r="BG32" s="303">
        <f>SUM(BG12:BG31)</f>
        <v>0</v>
      </c>
      <c r="BH32" s="304">
        <f>COUNTIF(BH12:BH31,"x")</f>
        <v>0</v>
      </c>
      <c r="BI32" s="304">
        <f t="shared" ref="BI32:BU32" si="129">COUNTIF(BI12:BI31,"x")</f>
        <v>0</v>
      </c>
      <c r="BJ32" s="304">
        <f t="shared" si="129"/>
        <v>0</v>
      </c>
      <c r="BK32" s="304">
        <f t="shared" si="129"/>
        <v>0</v>
      </c>
      <c r="BL32" s="304">
        <f t="shared" si="129"/>
        <v>0</v>
      </c>
      <c r="BM32" s="304">
        <f t="shared" si="129"/>
        <v>0</v>
      </c>
      <c r="BN32" s="304">
        <f t="shared" si="129"/>
        <v>0</v>
      </c>
      <c r="BO32" s="304">
        <f t="shared" si="129"/>
        <v>0</v>
      </c>
      <c r="BP32" s="304">
        <f t="shared" si="129"/>
        <v>0</v>
      </c>
      <c r="BQ32" s="304">
        <f t="shared" si="129"/>
        <v>0</v>
      </c>
      <c r="BR32" s="304">
        <f t="shared" si="129"/>
        <v>0</v>
      </c>
      <c r="BS32" s="304">
        <f t="shared" si="129"/>
        <v>0</v>
      </c>
      <c r="BT32" s="304">
        <f t="shared" si="129"/>
        <v>0</v>
      </c>
      <c r="BU32" s="304">
        <f t="shared" si="129"/>
        <v>0</v>
      </c>
      <c r="BV32" s="74"/>
      <c r="BW32" s="78">
        <f t="shared" ref="BW32:CK32" si="130">SUM(BW12:BW31)</f>
        <v>0</v>
      </c>
      <c r="BX32" s="79">
        <f t="shared" si="130"/>
        <v>0</v>
      </c>
      <c r="BY32" s="79">
        <f t="shared" si="130"/>
        <v>0</v>
      </c>
      <c r="BZ32" s="79">
        <f t="shared" si="130"/>
        <v>0</v>
      </c>
      <c r="CA32" s="79">
        <f t="shared" si="130"/>
        <v>0</v>
      </c>
      <c r="CB32" s="79">
        <f t="shared" si="130"/>
        <v>0</v>
      </c>
      <c r="CC32" s="79">
        <f t="shared" si="130"/>
        <v>0</v>
      </c>
      <c r="CD32" s="79">
        <f t="shared" si="130"/>
        <v>0</v>
      </c>
      <c r="CE32" s="79">
        <f t="shared" si="130"/>
        <v>0</v>
      </c>
      <c r="CF32" s="79">
        <f t="shared" si="130"/>
        <v>0</v>
      </c>
      <c r="CG32" s="79">
        <f t="shared" si="130"/>
        <v>0</v>
      </c>
      <c r="CH32" s="79">
        <f t="shared" si="130"/>
        <v>0</v>
      </c>
      <c r="CI32" s="79">
        <f t="shared" si="130"/>
        <v>0</v>
      </c>
      <c r="CJ32" s="171">
        <f t="shared" si="130"/>
        <v>0</v>
      </c>
      <c r="CK32" s="302">
        <f t="shared" si="130"/>
        <v>0</v>
      </c>
      <c r="CL32" s="304">
        <f t="shared" ref="CL32:CY32" si="131">COUNTIF(CL12:CL31,"x")</f>
        <v>0</v>
      </c>
      <c r="CM32" s="304">
        <f t="shared" si="131"/>
        <v>0</v>
      </c>
      <c r="CN32" s="304">
        <f t="shared" si="131"/>
        <v>0</v>
      </c>
      <c r="CO32" s="304">
        <f t="shared" si="131"/>
        <v>0</v>
      </c>
      <c r="CP32" s="304">
        <f t="shared" si="131"/>
        <v>0</v>
      </c>
      <c r="CQ32" s="304">
        <f t="shared" si="131"/>
        <v>0</v>
      </c>
      <c r="CR32" s="304">
        <f t="shared" si="131"/>
        <v>0</v>
      </c>
      <c r="CS32" s="304">
        <f t="shared" si="131"/>
        <v>0</v>
      </c>
      <c r="CT32" s="304">
        <f t="shared" si="131"/>
        <v>0</v>
      </c>
      <c r="CU32" s="304">
        <f t="shared" si="131"/>
        <v>0</v>
      </c>
      <c r="CV32" s="304">
        <f t="shared" si="131"/>
        <v>0</v>
      </c>
      <c r="CW32" s="304">
        <f t="shared" si="131"/>
        <v>0</v>
      </c>
      <c r="CX32" s="304">
        <f t="shared" si="131"/>
        <v>0</v>
      </c>
      <c r="CY32" s="304">
        <f t="shared" si="131"/>
        <v>0</v>
      </c>
      <c r="CZ32" s="300"/>
      <c r="DA32" s="78">
        <f t="shared" ref="DA32:DO32" si="132">SUM(DA12:DA31)</f>
        <v>0</v>
      </c>
      <c r="DB32" s="79">
        <f t="shared" si="132"/>
        <v>0</v>
      </c>
      <c r="DC32" s="79">
        <f t="shared" si="132"/>
        <v>0</v>
      </c>
      <c r="DD32" s="79">
        <f t="shared" si="132"/>
        <v>0</v>
      </c>
      <c r="DE32" s="79">
        <f t="shared" si="132"/>
        <v>0</v>
      </c>
      <c r="DF32" s="79">
        <f t="shared" si="132"/>
        <v>0</v>
      </c>
      <c r="DG32" s="79">
        <f t="shared" si="132"/>
        <v>0</v>
      </c>
      <c r="DH32" s="79">
        <f t="shared" si="132"/>
        <v>0</v>
      </c>
      <c r="DI32" s="79">
        <f t="shared" si="132"/>
        <v>0</v>
      </c>
      <c r="DJ32" s="79">
        <f t="shared" si="132"/>
        <v>0</v>
      </c>
      <c r="DK32" s="79">
        <f t="shared" si="132"/>
        <v>0</v>
      </c>
      <c r="DL32" s="79">
        <f t="shared" si="132"/>
        <v>0</v>
      </c>
      <c r="DM32" s="79">
        <f t="shared" si="132"/>
        <v>0</v>
      </c>
      <c r="DN32" s="171">
        <f t="shared" si="132"/>
        <v>0</v>
      </c>
      <c r="DO32" s="302">
        <f t="shared" si="132"/>
        <v>0</v>
      </c>
      <c r="DP32" s="304">
        <f t="shared" ref="DP32:EC32" si="133">COUNTIF(DP12:DP31,"x")</f>
        <v>0</v>
      </c>
      <c r="DQ32" s="304">
        <f t="shared" si="133"/>
        <v>0</v>
      </c>
      <c r="DR32" s="304">
        <f t="shared" si="133"/>
        <v>0</v>
      </c>
      <c r="DS32" s="304">
        <f t="shared" si="133"/>
        <v>0</v>
      </c>
      <c r="DT32" s="304">
        <f t="shared" si="133"/>
        <v>0</v>
      </c>
      <c r="DU32" s="304">
        <f t="shared" si="133"/>
        <v>0</v>
      </c>
      <c r="DV32" s="304">
        <f t="shared" si="133"/>
        <v>0</v>
      </c>
      <c r="DW32" s="304">
        <f t="shared" si="133"/>
        <v>0</v>
      </c>
      <c r="DX32" s="304">
        <f t="shared" si="133"/>
        <v>0</v>
      </c>
      <c r="DY32" s="304">
        <f t="shared" si="133"/>
        <v>0</v>
      </c>
      <c r="DZ32" s="304">
        <f t="shared" si="133"/>
        <v>0</v>
      </c>
      <c r="EA32" s="304">
        <f t="shared" si="133"/>
        <v>0</v>
      </c>
      <c r="EB32" s="304">
        <f t="shared" si="133"/>
        <v>0</v>
      </c>
      <c r="EC32" s="304">
        <f t="shared" si="133"/>
        <v>0</v>
      </c>
      <c r="ED32" s="300"/>
      <c r="EE32" s="78">
        <f t="shared" ref="EE32:ES32" si="134">SUM(EE12:EE31)</f>
        <v>0</v>
      </c>
      <c r="EF32" s="79">
        <f t="shared" si="134"/>
        <v>0</v>
      </c>
      <c r="EG32" s="79">
        <f t="shared" si="134"/>
        <v>0</v>
      </c>
      <c r="EH32" s="79">
        <f t="shared" si="134"/>
        <v>0</v>
      </c>
      <c r="EI32" s="79">
        <f t="shared" si="134"/>
        <v>0</v>
      </c>
      <c r="EJ32" s="79">
        <f t="shared" si="134"/>
        <v>0</v>
      </c>
      <c r="EK32" s="79">
        <f t="shared" si="134"/>
        <v>0</v>
      </c>
      <c r="EL32" s="79">
        <f t="shared" si="134"/>
        <v>0</v>
      </c>
      <c r="EM32" s="79">
        <f t="shared" si="134"/>
        <v>0</v>
      </c>
      <c r="EN32" s="79">
        <f t="shared" si="134"/>
        <v>0</v>
      </c>
      <c r="EO32" s="79">
        <f t="shared" si="134"/>
        <v>0</v>
      </c>
      <c r="EP32" s="79">
        <f t="shared" si="134"/>
        <v>0</v>
      </c>
      <c r="EQ32" s="79">
        <f t="shared" si="134"/>
        <v>0</v>
      </c>
      <c r="ER32" s="80">
        <f t="shared" si="134"/>
        <v>0</v>
      </c>
      <c r="ES32" s="302">
        <f t="shared" si="134"/>
        <v>0</v>
      </c>
      <c r="ET32" s="496">
        <f t="shared" ref="ET32:FG32" si="135">COUNTIF(ET12:ET31,"x")</f>
        <v>0</v>
      </c>
      <c r="EU32" s="496">
        <f t="shared" si="135"/>
        <v>0</v>
      </c>
      <c r="EV32" s="496">
        <f t="shared" si="135"/>
        <v>0</v>
      </c>
      <c r="EW32" s="496">
        <f t="shared" si="135"/>
        <v>0</v>
      </c>
      <c r="EX32" s="496">
        <f t="shared" si="135"/>
        <v>0</v>
      </c>
      <c r="EY32" s="496">
        <f t="shared" si="135"/>
        <v>0</v>
      </c>
      <c r="EZ32" s="496">
        <f t="shared" si="135"/>
        <v>0</v>
      </c>
      <c r="FA32" s="496">
        <f t="shared" si="135"/>
        <v>0</v>
      </c>
      <c r="FB32" s="496">
        <f t="shared" si="135"/>
        <v>0</v>
      </c>
      <c r="FC32" s="496">
        <f t="shared" si="135"/>
        <v>0</v>
      </c>
      <c r="FD32" s="496">
        <f t="shared" si="135"/>
        <v>0</v>
      </c>
      <c r="FE32" s="496">
        <f t="shared" si="135"/>
        <v>0</v>
      </c>
      <c r="FF32" s="496">
        <f t="shared" si="135"/>
        <v>0</v>
      </c>
      <c r="FG32" s="497">
        <f t="shared" si="135"/>
        <v>0</v>
      </c>
    </row>
    <row r="33" spans="1:134" s="77" customFormat="1" ht="18.75" customHeight="1" thickBot="1">
      <c r="A33" s="336"/>
      <c r="B33" s="76"/>
      <c r="C33" s="160"/>
      <c r="D33" s="160"/>
      <c r="E33" s="160"/>
      <c r="F33" s="160"/>
      <c r="G33" s="160"/>
      <c r="H33" s="160"/>
      <c r="I33" s="160"/>
      <c r="J33" s="160"/>
      <c r="K33" s="160"/>
      <c r="L33" s="161"/>
      <c r="M33" s="161"/>
      <c r="N33" s="161"/>
      <c r="O33" s="161"/>
      <c r="P33" s="161"/>
      <c r="Q33" s="161"/>
      <c r="R33" s="161"/>
      <c r="S33" s="161"/>
      <c r="T33" s="161"/>
      <c r="U33" s="1069"/>
      <c r="V33" s="1069"/>
      <c r="W33" s="1069"/>
      <c r="X33" s="1069"/>
      <c r="Y33" s="1069"/>
      <c r="Z33" s="1069"/>
      <c r="AA33" s="1069"/>
      <c r="AB33" s="286"/>
      <c r="AC33" s="286"/>
      <c r="AD33" s="286"/>
      <c r="AE33" s="286"/>
      <c r="AF33" s="185"/>
      <c r="AG33" s="185"/>
      <c r="AH33" s="281"/>
      <c r="AI33" s="281"/>
      <c r="AJ33" s="281"/>
      <c r="AK33" s="328"/>
      <c r="AL33" s="63"/>
      <c r="AM33" s="63"/>
      <c r="AN33" s="63"/>
      <c r="AO33" s="63"/>
      <c r="AQ33" s="1016"/>
      <c r="AR33" s="62"/>
      <c r="AS33" s="73"/>
      <c r="AT33" s="73"/>
      <c r="AU33" s="73"/>
      <c r="AV33" s="73"/>
      <c r="AW33" s="73"/>
      <c r="AX33" s="73"/>
      <c r="AY33" s="73"/>
      <c r="AZ33" s="73"/>
      <c r="BA33" s="73"/>
      <c r="BB33" s="73"/>
      <c r="BC33" s="73"/>
      <c r="BD33" s="73"/>
      <c r="BE33" s="73"/>
      <c r="BF33" s="73"/>
      <c r="BG33" s="73"/>
      <c r="BH33" s="73"/>
      <c r="BI33" s="73"/>
      <c r="BJ33" s="73"/>
      <c r="BK33" s="73"/>
      <c r="BL33" s="74"/>
      <c r="BM33" s="74"/>
      <c r="BN33" s="74"/>
      <c r="BO33" s="74"/>
      <c r="BP33" s="74"/>
      <c r="BQ33" s="74"/>
      <c r="BR33" s="74"/>
      <c r="BS33" s="74"/>
      <c r="BT33" s="74"/>
      <c r="BU33" s="74"/>
      <c r="BV33" s="74"/>
      <c r="BW33" s="62"/>
      <c r="CK33" s="73"/>
      <c r="CL33" s="73"/>
      <c r="CM33" s="73"/>
      <c r="CN33" s="73"/>
      <c r="CO33" s="73"/>
      <c r="CP33" s="73"/>
      <c r="CQ33" s="73"/>
      <c r="CR33" s="73"/>
      <c r="CS33" s="73"/>
      <c r="CT33" s="73"/>
      <c r="CU33" s="73"/>
      <c r="CV33" s="73"/>
      <c r="CW33" s="73"/>
      <c r="CX33" s="73"/>
      <c r="CY33" s="73"/>
      <c r="CZ33" s="73"/>
      <c r="DO33" s="73"/>
      <c r="DP33" s="73"/>
      <c r="DQ33" s="73"/>
      <c r="DR33" s="73"/>
      <c r="DS33" s="73"/>
      <c r="DT33" s="73"/>
      <c r="DU33" s="73"/>
      <c r="DV33" s="73"/>
      <c r="DW33" s="73"/>
      <c r="DX33" s="73"/>
      <c r="DY33" s="73"/>
      <c r="DZ33" s="73"/>
      <c r="EA33" s="73"/>
      <c r="EB33" s="73"/>
      <c r="EC33" s="73"/>
      <c r="ED33" s="73"/>
    </row>
    <row r="34" spans="1:134" s="77" customFormat="1" ht="21.6" thickBot="1">
      <c r="A34" s="1142" t="s">
        <v>67</v>
      </c>
      <c r="B34" s="1143"/>
      <c r="C34" s="1143"/>
      <c r="D34" s="1144"/>
      <c r="E34" s="350"/>
      <c r="F34" s="1007" t="s">
        <v>68</v>
      </c>
      <c r="G34" s="1008"/>
      <c r="H34" s="1008"/>
      <c r="I34" s="1008"/>
      <c r="J34" s="1008"/>
      <c r="K34" s="1008"/>
      <c r="L34" s="1008"/>
      <c r="M34" s="1008"/>
      <c r="N34" s="1008"/>
      <c r="O34" s="1008"/>
      <c r="P34" s="1008"/>
      <c r="Q34" s="1008"/>
      <c r="R34" s="1008"/>
      <c r="S34" s="1008"/>
      <c r="T34" s="1008"/>
      <c r="U34" s="1008"/>
      <c r="V34" s="1009"/>
      <c r="W34" s="1141"/>
      <c r="X34" s="1007" t="s">
        <v>69</v>
      </c>
      <c r="Y34" s="1008"/>
      <c r="Z34" s="1008"/>
      <c r="AA34" s="1008"/>
      <c r="AB34" s="1008"/>
      <c r="AC34" s="1008"/>
      <c r="AD34" s="1008"/>
      <c r="AE34" s="1008"/>
      <c r="AF34" s="1008"/>
      <c r="AG34" s="1008"/>
      <c r="AH34" s="1008"/>
      <c r="AI34" s="1008"/>
      <c r="AJ34" s="1008"/>
      <c r="AK34" s="1009"/>
      <c r="AL34" s="63"/>
      <c r="AM34" s="63"/>
      <c r="AN34" s="63"/>
      <c r="AO34" s="63"/>
      <c r="AP34" s="62"/>
      <c r="AQ34" s="1016"/>
      <c r="AR34" s="62"/>
      <c r="AS34" s="62"/>
      <c r="AT34" s="62"/>
      <c r="AU34" s="62"/>
      <c r="AV34" s="62"/>
      <c r="AW34" s="73"/>
      <c r="AX34" s="73"/>
      <c r="AY34" s="73"/>
      <c r="AZ34" s="73"/>
      <c r="BA34" s="73"/>
      <c r="BB34" s="73"/>
      <c r="BC34" s="73"/>
      <c r="BD34" s="73"/>
      <c r="BE34" s="73"/>
      <c r="BF34" s="73"/>
      <c r="BG34" s="73"/>
      <c r="BH34" s="73"/>
      <c r="BI34" s="73"/>
      <c r="BJ34" s="73"/>
      <c r="BK34" s="73"/>
      <c r="BL34" s="74"/>
      <c r="BM34" s="74"/>
      <c r="BN34" s="74"/>
      <c r="BO34" s="74"/>
      <c r="BP34" s="74"/>
      <c r="BQ34" s="74"/>
      <c r="BR34" s="74"/>
      <c r="BS34" s="74"/>
      <c r="BT34" s="74"/>
      <c r="BU34" s="74"/>
      <c r="BV34" s="74"/>
      <c r="BW34" s="62"/>
      <c r="CK34" s="73"/>
      <c r="CL34" s="73"/>
      <c r="CM34" s="73"/>
      <c r="CN34" s="73"/>
      <c r="CO34" s="73"/>
      <c r="CP34" s="73"/>
      <c r="CQ34" s="73"/>
      <c r="CR34" s="73"/>
      <c r="CS34" s="73"/>
      <c r="CT34" s="73"/>
      <c r="CU34" s="73"/>
      <c r="CV34" s="73"/>
      <c r="CW34" s="73"/>
      <c r="CX34" s="73"/>
      <c r="CY34" s="73"/>
      <c r="CZ34" s="73"/>
      <c r="DO34" s="73"/>
      <c r="DP34" s="73"/>
      <c r="DQ34" s="73"/>
      <c r="DR34" s="73"/>
      <c r="DS34" s="73"/>
      <c r="DT34" s="73"/>
      <c r="DU34" s="73"/>
      <c r="DV34" s="73"/>
      <c r="DW34" s="73"/>
      <c r="DX34" s="73"/>
      <c r="DY34" s="73"/>
      <c r="DZ34" s="73"/>
      <c r="EA34" s="73"/>
      <c r="EB34" s="73"/>
      <c r="EC34" s="73"/>
      <c r="ED34" s="73"/>
    </row>
    <row r="35" spans="1:134" s="61" customFormat="1" ht="25.5" customHeight="1">
      <c r="A35" s="1036" t="s">
        <v>70</v>
      </c>
      <c r="B35" s="1037"/>
      <c r="C35" s="1038"/>
      <c r="D35" s="213">
        <f>'Sintesis D'!M33</f>
        <v>1</v>
      </c>
      <c r="E35" s="185"/>
      <c r="F35" s="1033" t="s">
        <v>71</v>
      </c>
      <c r="G35" s="1153" t="s">
        <v>72</v>
      </c>
      <c r="H35" s="1075" t="s">
        <v>73</v>
      </c>
      <c r="I35" s="1075"/>
      <c r="J35" s="1075"/>
      <c r="K35" s="1075"/>
      <c r="L35" s="1075"/>
      <c r="M35" s="1075"/>
      <c r="N35" s="1075"/>
      <c r="O35" s="1075"/>
      <c r="P35" s="1075"/>
      <c r="Q35" s="1075"/>
      <c r="R35" s="1075"/>
      <c r="S35" s="1075"/>
      <c r="T35" s="1075"/>
      <c r="U35" s="1076"/>
      <c r="V35" s="1150" t="s">
        <v>74</v>
      </c>
      <c r="W35" s="1141"/>
      <c r="X35" s="1159" t="s">
        <v>75</v>
      </c>
      <c r="Y35" s="1075"/>
      <c r="Z35" s="1075"/>
      <c r="AA35" s="1075"/>
      <c r="AB35" s="1075"/>
      <c r="AC35" s="1075"/>
      <c r="AD35" s="1075"/>
      <c r="AE35" s="1075"/>
      <c r="AF35" s="1075"/>
      <c r="AG35" s="1075"/>
      <c r="AH35" s="1075"/>
      <c r="AI35" s="1075"/>
      <c r="AJ35" s="1075"/>
      <c r="AK35" s="1160"/>
      <c r="AL35" s="63"/>
      <c r="AM35" s="63"/>
      <c r="AN35" s="63"/>
      <c r="AO35" s="63"/>
      <c r="AP35" s="68"/>
      <c r="AQ35" s="1016"/>
      <c r="AR35" s="68"/>
      <c r="AS35" s="73"/>
      <c r="AT35" s="73"/>
      <c r="AU35" s="73"/>
      <c r="AV35" s="73"/>
      <c r="AW35" s="73"/>
      <c r="AX35" s="73"/>
      <c r="AY35" s="73"/>
      <c r="AZ35" s="73"/>
      <c r="BA35" s="73"/>
      <c r="BB35" s="73"/>
      <c r="BC35" s="73"/>
      <c r="BD35" s="73"/>
      <c r="BE35" s="73"/>
      <c r="BF35" s="73"/>
      <c r="BG35" s="73"/>
      <c r="BH35" s="73"/>
      <c r="BI35" s="73"/>
      <c r="BJ35" s="73"/>
      <c r="BK35" s="73"/>
      <c r="BL35" s="68"/>
      <c r="BM35" s="68"/>
      <c r="BN35" s="68"/>
      <c r="BO35" s="68"/>
      <c r="BP35" s="68"/>
      <c r="BQ35" s="68"/>
      <c r="BR35" s="68"/>
      <c r="BS35" s="68"/>
      <c r="BT35" s="68"/>
      <c r="BU35" s="68"/>
      <c r="BV35" s="68"/>
      <c r="BW35" s="68"/>
      <c r="CK35" s="73"/>
      <c r="CL35" s="73"/>
      <c r="CM35" s="73"/>
      <c r="CN35" s="73"/>
      <c r="CO35" s="73"/>
      <c r="CP35" s="73"/>
      <c r="CQ35" s="73"/>
      <c r="CR35" s="73"/>
      <c r="CS35" s="73"/>
      <c r="CT35" s="73"/>
      <c r="CU35" s="73"/>
      <c r="CV35" s="73"/>
      <c r="CW35" s="73"/>
      <c r="CX35" s="73"/>
      <c r="CY35" s="73"/>
      <c r="CZ35" s="73"/>
      <c r="DO35" s="73"/>
      <c r="DP35" s="73"/>
      <c r="DQ35" s="73"/>
      <c r="DR35" s="73"/>
      <c r="DS35" s="73"/>
      <c r="DT35" s="73"/>
      <c r="DU35" s="73"/>
      <c r="DV35" s="73"/>
      <c r="DW35" s="73"/>
      <c r="DX35" s="73"/>
      <c r="DY35" s="73"/>
      <c r="DZ35" s="73"/>
      <c r="EA35" s="73"/>
      <c r="EB35" s="73"/>
      <c r="EC35" s="73"/>
      <c r="ED35" s="73"/>
    </row>
    <row r="36" spans="1:134" s="77" customFormat="1" ht="25.5" customHeight="1">
      <c r="A36" s="1148" t="s">
        <v>76</v>
      </c>
      <c r="B36" s="1149"/>
      <c r="C36" s="1149"/>
      <c r="D36" s="214">
        <f>'Sintesis D'!M34</f>
        <v>0</v>
      </c>
      <c r="E36" s="185"/>
      <c r="F36" s="1034"/>
      <c r="G36" s="1154"/>
      <c r="H36" s="1030" t="s">
        <v>44</v>
      </c>
      <c r="I36" s="1030" t="s">
        <v>45</v>
      </c>
      <c r="J36" s="1030" t="s">
        <v>46</v>
      </c>
      <c r="K36" s="1135" t="s">
        <v>47</v>
      </c>
      <c r="L36" s="1135" t="s">
        <v>48</v>
      </c>
      <c r="M36" s="1135" t="s">
        <v>49</v>
      </c>
      <c r="N36" s="1135" t="s">
        <v>50</v>
      </c>
      <c r="O36" s="1138" t="s">
        <v>51</v>
      </c>
      <c r="P36" s="1138" t="s">
        <v>52</v>
      </c>
      <c r="Q36" s="1138" t="s">
        <v>53</v>
      </c>
      <c r="R36" s="1138" t="s">
        <v>54</v>
      </c>
      <c r="S36" s="1080" t="s">
        <v>55</v>
      </c>
      <c r="T36" s="1080" t="s">
        <v>56</v>
      </c>
      <c r="U36" s="1083" t="s">
        <v>57</v>
      </c>
      <c r="V36" s="1151"/>
      <c r="W36" s="1141"/>
      <c r="X36" s="1145" t="s">
        <v>44</v>
      </c>
      <c r="Y36" s="1030" t="s">
        <v>45</v>
      </c>
      <c r="Z36" s="1030" t="s">
        <v>46</v>
      </c>
      <c r="AA36" s="1135" t="s">
        <v>47</v>
      </c>
      <c r="AB36" s="1135" t="s">
        <v>48</v>
      </c>
      <c r="AC36" s="1135" t="s">
        <v>49</v>
      </c>
      <c r="AD36" s="1135" t="s">
        <v>50</v>
      </c>
      <c r="AE36" s="1138" t="s">
        <v>51</v>
      </c>
      <c r="AF36" s="1138" t="s">
        <v>52</v>
      </c>
      <c r="AG36" s="1138" t="s">
        <v>53</v>
      </c>
      <c r="AH36" s="1138" t="s">
        <v>54</v>
      </c>
      <c r="AI36" s="1080" t="s">
        <v>55</v>
      </c>
      <c r="AJ36" s="1080" t="s">
        <v>56</v>
      </c>
      <c r="AK36" s="1156" t="s">
        <v>57</v>
      </c>
      <c r="AL36" s="63"/>
      <c r="AM36" s="63"/>
      <c r="AN36" s="63"/>
      <c r="AO36" s="63"/>
      <c r="AP36" s="62"/>
      <c r="AQ36" s="1016"/>
      <c r="BL36" s="62"/>
      <c r="BM36" s="62"/>
      <c r="BN36" s="62"/>
      <c r="BO36" s="62"/>
      <c r="BP36" s="62"/>
      <c r="BQ36" s="62"/>
      <c r="BR36" s="62"/>
      <c r="BS36" s="62"/>
      <c r="BT36" s="62"/>
      <c r="BU36" s="62"/>
      <c r="BV36" s="62"/>
      <c r="BW36" s="62"/>
    </row>
    <row r="37" spans="1:134" s="77" customFormat="1" ht="25.5" customHeight="1">
      <c r="A37" s="1039" t="s">
        <v>77</v>
      </c>
      <c r="B37" s="1040"/>
      <c r="C37" s="1041"/>
      <c r="D37" s="214">
        <f>'Sintesis D'!M35</f>
        <v>0</v>
      </c>
      <c r="E37" s="185"/>
      <c r="F37" s="1034"/>
      <c r="G37" s="1154"/>
      <c r="H37" s="1031"/>
      <c r="I37" s="1031"/>
      <c r="J37" s="1031"/>
      <c r="K37" s="1136"/>
      <c r="L37" s="1136"/>
      <c r="M37" s="1136"/>
      <c r="N37" s="1136"/>
      <c r="O37" s="1139"/>
      <c r="P37" s="1139"/>
      <c r="Q37" s="1139"/>
      <c r="R37" s="1139"/>
      <c r="S37" s="1081"/>
      <c r="T37" s="1081"/>
      <c r="U37" s="1084"/>
      <c r="V37" s="1151"/>
      <c r="W37" s="1141"/>
      <c r="X37" s="1146"/>
      <c r="Y37" s="1031"/>
      <c r="Z37" s="1031"/>
      <c r="AA37" s="1136"/>
      <c r="AB37" s="1136"/>
      <c r="AC37" s="1136"/>
      <c r="AD37" s="1136"/>
      <c r="AE37" s="1139"/>
      <c r="AF37" s="1139"/>
      <c r="AG37" s="1139"/>
      <c r="AH37" s="1139"/>
      <c r="AI37" s="1081"/>
      <c r="AJ37" s="1081"/>
      <c r="AK37" s="1157"/>
      <c r="AL37" s="63"/>
      <c r="AM37" s="63"/>
      <c r="AN37" s="63"/>
      <c r="AO37" s="63"/>
      <c r="AP37" s="62"/>
      <c r="AQ37" s="1016"/>
      <c r="BL37" s="62"/>
      <c r="BM37" s="62"/>
      <c r="BN37" s="62"/>
      <c r="BO37" s="62"/>
      <c r="BP37" s="62"/>
      <c r="BQ37" s="62"/>
      <c r="BR37" s="62"/>
      <c r="BS37" s="62"/>
      <c r="BT37" s="62"/>
      <c r="BU37" s="62"/>
      <c r="BV37" s="62"/>
      <c r="BW37" s="62"/>
    </row>
    <row r="38" spans="1:134" s="77" customFormat="1" ht="25.5" customHeight="1">
      <c r="A38" s="1039" t="s">
        <v>78</v>
      </c>
      <c r="B38" s="1040"/>
      <c r="C38" s="1041"/>
      <c r="D38" s="214">
        <f>'Sintesis D'!M36</f>
        <v>0</v>
      </c>
      <c r="E38" s="185"/>
      <c r="F38" s="1035"/>
      <c r="G38" s="1155"/>
      <c r="H38" s="1032"/>
      <c r="I38" s="1032"/>
      <c r="J38" s="1032"/>
      <c r="K38" s="1137"/>
      <c r="L38" s="1137"/>
      <c r="M38" s="1137"/>
      <c r="N38" s="1137"/>
      <c r="O38" s="1140"/>
      <c r="P38" s="1140"/>
      <c r="Q38" s="1140"/>
      <c r="R38" s="1140"/>
      <c r="S38" s="1082"/>
      <c r="T38" s="1082"/>
      <c r="U38" s="1085"/>
      <c r="V38" s="1151"/>
      <c r="W38" s="1141"/>
      <c r="X38" s="1147"/>
      <c r="Y38" s="1032"/>
      <c r="Z38" s="1032"/>
      <c r="AA38" s="1137"/>
      <c r="AB38" s="1137"/>
      <c r="AC38" s="1137"/>
      <c r="AD38" s="1137"/>
      <c r="AE38" s="1140"/>
      <c r="AF38" s="1140"/>
      <c r="AG38" s="1140"/>
      <c r="AH38" s="1140"/>
      <c r="AI38" s="1082"/>
      <c r="AJ38" s="1082"/>
      <c r="AK38" s="1158"/>
      <c r="AL38" s="63"/>
      <c r="AM38" s="63"/>
      <c r="AN38" s="63"/>
      <c r="AO38" s="63"/>
      <c r="AP38" s="62"/>
      <c r="AQ38" s="1016"/>
      <c r="BL38" s="62"/>
      <c r="BM38" s="62"/>
      <c r="BN38" s="62"/>
      <c r="BO38" s="62"/>
      <c r="BP38" s="62"/>
      <c r="BQ38" s="62"/>
      <c r="BR38" s="62"/>
      <c r="BS38" s="62"/>
      <c r="BT38" s="62"/>
      <c r="BU38" s="62"/>
      <c r="BV38" s="62"/>
      <c r="BW38" s="62"/>
    </row>
    <row r="39" spans="1:134" s="77" customFormat="1" ht="25.5" customHeight="1" thickBot="1">
      <c r="A39" s="1028" t="s">
        <v>79</v>
      </c>
      <c r="B39" s="1029"/>
      <c r="C39" s="1029"/>
      <c r="D39" s="215">
        <f>'Sintesis D'!M37</f>
        <v>0</v>
      </c>
      <c r="E39" s="185"/>
      <c r="F39" s="274" t="s">
        <v>6</v>
      </c>
      <c r="G39" s="351">
        <f>COUNTIF(G12:G31,AU54)</f>
        <v>0</v>
      </c>
      <c r="H39" s="351">
        <f t="shared" ref="H39:U42" si="136">+AS3</f>
        <v>0</v>
      </c>
      <c r="I39" s="351">
        <f t="shared" si="136"/>
        <v>0</v>
      </c>
      <c r="J39" s="351">
        <f t="shared" si="136"/>
        <v>0</v>
      </c>
      <c r="K39" s="351">
        <f t="shared" si="136"/>
        <v>0</v>
      </c>
      <c r="L39" s="351">
        <f t="shared" si="136"/>
        <v>0</v>
      </c>
      <c r="M39" s="351">
        <f t="shared" si="136"/>
        <v>0</v>
      </c>
      <c r="N39" s="351">
        <f t="shared" si="136"/>
        <v>0</v>
      </c>
      <c r="O39" s="351">
        <f t="shared" si="136"/>
        <v>0</v>
      </c>
      <c r="P39" s="351">
        <f t="shared" si="136"/>
        <v>0</v>
      </c>
      <c r="Q39" s="351">
        <f t="shared" si="136"/>
        <v>0</v>
      </c>
      <c r="R39" s="351">
        <f t="shared" si="136"/>
        <v>0</v>
      </c>
      <c r="S39" s="351">
        <f t="shared" si="136"/>
        <v>0</v>
      </c>
      <c r="T39" s="351">
        <f t="shared" si="136"/>
        <v>0</v>
      </c>
      <c r="U39" s="352">
        <f t="shared" si="136"/>
        <v>0</v>
      </c>
      <c r="V39" s="1151"/>
      <c r="W39" s="1141"/>
      <c r="X39" s="356">
        <f>BN3</f>
        <v>0</v>
      </c>
      <c r="Y39" s="351">
        <f t="shared" ref="Y39:AK39" si="137">BO3</f>
        <v>0</v>
      </c>
      <c r="Z39" s="351">
        <f t="shared" si="137"/>
        <v>0</v>
      </c>
      <c r="AA39" s="351">
        <f t="shared" si="137"/>
        <v>0</v>
      </c>
      <c r="AB39" s="351">
        <f t="shared" si="137"/>
        <v>0</v>
      </c>
      <c r="AC39" s="351">
        <f t="shared" si="137"/>
        <v>0</v>
      </c>
      <c r="AD39" s="351">
        <f t="shared" si="137"/>
        <v>0</v>
      </c>
      <c r="AE39" s="351">
        <f t="shared" si="137"/>
        <v>0</v>
      </c>
      <c r="AF39" s="351">
        <f t="shared" si="137"/>
        <v>0</v>
      </c>
      <c r="AG39" s="351">
        <f t="shared" si="137"/>
        <v>0</v>
      </c>
      <c r="AH39" s="351">
        <f t="shared" si="137"/>
        <v>0</v>
      </c>
      <c r="AI39" s="351">
        <f t="shared" si="137"/>
        <v>0</v>
      </c>
      <c r="AJ39" s="351">
        <f t="shared" si="137"/>
        <v>0</v>
      </c>
      <c r="AK39" s="357">
        <f t="shared" si="137"/>
        <v>0</v>
      </c>
      <c r="AL39" s="63"/>
      <c r="AM39" s="63"/>
      <c r="AN39" s="63"/>
      <c r="AO39" s="63"/>
      <c r="AP39" s="62"/>
      <c r="AQ39" s="1016"/>
      <c r="AS39" s="62"/>
      <c r="AT39" s="62"/>
      <c r="AU39" s="62"/>
      <c r="AV39" s="62"/>
      <c r="AW39" s="62"/>
      <c r="AX39" s="62"/>
      <c r="AY39" s="62"/>
      <c r="AZ39" s="62"/>
      <c r="BA39" s="62"/>
      <c r="BL39" s="73"/>
      <c r="BM39" s="73"/>
      <c r="BN39" s="73"/>
      <c r="BO39" s="73"/>
      <c r="BP39" s="73"/>
      <c r="BQ39" s="73"/>
      <c r="BR39" s="73"/>
      <c r="BS39" s="73"/>
      <c r="BT39" s="73"/>
      <c r="BU39" s="73"/>
      <c r="BV39" s="73"/>
      <c r="BW39" s="62"/>
    </row>
    <row r="40" spans="1:134" ht="30" customHeight="1">
      <c r="A40" s="986" t="s">
        <v>80</v>
      </c>
      <c r="B40" s="986"/>
      <c r="C40" s="986"/>
      <c r="D40" s="986"/>
      <c r="E40" s="189"/>
      <c r="F40" s="266" t="s">
        <v>10</v>
      </c>
      <c r="G40" s="353">
        <f>COUNTIF(G12:G31,AU55)</f>
        <v>0</v>
      </c>
      <c r="H40" s="353">
        <f t="shared" si="136"/>
        <v>0</v>
      </c>
      <c r="I40" s="353">
        <f t="shared" si="136"/>
        <v>0</v>
      </c>
      <c r="J40" s="353">
        <f t="shared" si="136"/>
        <v>0</v>
      </c>
      <c r="K40" s="353">
        <f t="shared" si="136"/>
        <v>0</v>
      </c>
      <c r="L40" s="353">
        <f t="shared" si="136"/>
        <v>0</v>
      </c>
      <c r="M40" s="353">
        <f t="shared" si="136"/>
        <v>0</v>
      </c>
      <c r="N40" s="353">
        <f t="shared" si="136"/>
        <v>0</v>
      </c>
      <c r="O40" s="353">
        <f t="shared" si="136"/>
        <v>0</v>
      </c>
      <c r="P40" s="353">
        <f t="shared" si="136"/>
        <v>0</v>
      </c>
      <c r="Q40" s="353">
        <f t="shared" si="136"/>
        <v>0</v>
      </c>
      <c r="R40" s="353">
        <f t="shared" si="136"/>
        <v>0</v>
      </c>
      <c r="S40" s="353">
        <f t="shared" si="136"/>
        <v>0</v>
      </c>
      <c r="T40" s="353">
        <f t="shared" si="136"/>
        <v>0</v>
      </c>
      <c r="U40" s="891">
        <f t="shared" si="136"/>
        <v>0</v>
      </c>
      <c r="V40" s="1151"/>
      <c r="W40" s="1141"/>
      <c r="X40" s="358">
        <f>BN4</f>
        <v>0</v>
      </c>
      <c r="Y40" s="353">
        <f t="shared" ref="Y40:AK42" si="138">BO4</f>
        <v>0</v>
      </c>
      <c r="Z40" s="353">
        <f t="shared" si="138"/>
        <v>0</v>
      </c>
      <c r="AA40" s="353">
        <f t="shared" si="138"/>
        <v>0</v>
      </c>
      <c r="AB40" s="353">
        <f t="shared" si="138"/>
        <v>0</v>
      </c>
      <c r="AC40" s="353">
        <f t="shared" si="138"/>
        <v>0</v>
      </c>
      <c r="AD40" s="353">
        <f t="shared" si="138"/>
        <v>0</v>
      </c>
      <c r="AE40" s="353">
        <f t="shared" si="138"/>
        <v>0</v>
      </c>
      <c r="AF40" s="353">
        <f t="shared" si="138"/>
        <v>0</v>
      </c>
      <c r="AG40" s="353">
        <f t="shared" si="138"/>
        <v>0</v>
      </c>
      <c r="AH40" s="353">
        <f t="shared" si="138"/>
        <v>0</v>
      </c>
      <c r="AI40" s="353">
        <f t="shared" si="138"/>
        <v>0</v>
      </c>
      <c r="AJ40" s="353">
        <f t="shared" si="138"/>
        <v>0</v>
      </c>
      <c r="AK40" s="359">
        <f t="shared" si="138"/>
        <v>0</v>
      </c>
      <c r="AL40" s="63"/>
      <c r="AM40" s="63"/>
      <c r="AN40" s="63"/>
      <c r="AO40" s="63"/>
      <c r="AP40" s="71"/>
      <c r="AQ40" s="1016"/>
      <c r="AS40" s="71"/>
      <c r="AT40" s="71"/>
      <c r="AU40" s="71"/>
      <c r="AV40" s="71"/>
      <c r="AW40" s="71"/>
      <c r="AX40" s="71"/>
      <c r="AY40" s="71"/>
      <c r="AZ40" s="71"/>
      <c r="BA40" s="71"/>
      <c r="BL40" s="83"/>
      <c r="BM40" s="83"/>
      <c r="BN40" s="83"/>
      <c r="BO40" s="83"/>
      <c r="BP40" s="83"/>
      <c r="BQ40" s="83"/>
      <c r="BR40" s="83"/>
      <c r="BS40" s="83"/>
      <c r="BT40" s="83"/>
      <c r="BU40" s="83"/>
      <c r="BV40" s="83"/>
      <c r="BW40" s="71"/>
    </row>
    <row r="41" spans="1:134" ht="25.5" customHeight="1">
      <c r="A41" s="987"/>
      <c r="B41" s="987"/>
      <c r="C41" s="987"/>
      <c r="D41" s="987"/>
      <c r="E41" s="189"/>
      <c r="F41" s="266" t="s">
        <v>14</v>
      </c>
      <c r="G41" s="353">
        <f>COUNTIF(G12:G31,AU56)</f>
        <v>0</v>
      </c>
      <c r="H41" s="353">
        <f t="shared" si="136"/>
        <v>0</v>
      </c>
      <c r="I41" s="353">
        <f t="shared" si="136"/>
        <v>0</v>
      </c>
      <c r="J41" s="353">
        <f t="shared" si="136"/>
        <v>0</v>
      </c>
      <c r="K41" s="353">
        <f t="shared" si="136"/>
        <v>0</v>
      </c>
      <c r="L41" s="353">
        <f t="shared" si="136"/>
        <v>0</v>
      </c>
      <c r="M41" s="353">
        <f t="shared" si="136"/>
        <v>0</v>
      </c>
      <c r="N41" s="353">
        <f t="shared" si="136"/>
        <v>0</v>
      </c>
      <c r="O41" s="353">
        <f t="shared" si="136"/>
        <v>0</v>
      </c>
      <c r="P41" s="353">
        <f t="shared" si="136"/>
        <v>0</v>
      </c>
      <c r="Q41" s="353">
        <f t="shared" si="136"/>
        <v>0</v>
      </c>
      <c r="R41" s="353">
        <f t="shared" si="136"/>
        <v>0</v>
      </c>
      <c r="S41" s="353">
        <f t="shared" si="136"/>
        <v>0</v>
      </c>
      <c r="T41" s="353">
        <f t="shared" si="136"/>
        <v>0</v>
      </c>
      <c r="U41" s="891">
        <f t="shared" si="136"/>
        <v>0</v>
      </c>
      <c r="V41" s="1151"/>
      <c r="W41" s="1141"/>
      <c r="X41" s="358">
        <f>BN5</f>
        <v>0</v>
      </c>
      <c r="Y41" s="353">
        <f t="shared" si="138"/>
        <v>0</v>
      </c>
      <c r="Z41" s="353">
        <f t="shared" si="138"/>
        <v>0</v>
      </c>
      <c r="AA41" s="353">
        <f t="shared" si="138"/>
        <v>0</v>
      </c>
      <c r="AB41" s="353">
        <f t="shared" si="138"/>
        <v>0</v>
      </c>
      <c r="AC41" s="353">
        <f t="shared" si="138"/>
        <v>0</v>
      </c>
      <c r="AD41" s="353">
        <f t="shared" si="138"/>
        <v>0</v>
      </c>
      <c r="AE41" s="353">
        <f t="shared" si="138"/>
        <v>0</v>
      </c>
      <c r="AF41" s="353">
        <f t="shared" si="138"/>
        <v>0</v>
      </c>
      <c r="AG41" s="353">
        <f t="shared" si="138"/>
        <v>0</v>
      </c>
      <c r="AH41" s="353">
        <f t="shared" si="138"/>
        <v>0</v>
      </c>
      <c r="AI41" s="353">
        <f t="shared" si="138"/>
        <v>0</v>
      </c>
      <c r="AJ41" s="353">
        <f t="shared" si="138"/>
        <v>0</v>
      </c>
      <c r="AK41" s="359">
        <f t="shared" si="138"/>
        <v>0</v>
      </c>
      <c r="AL41" s="63"/>
      <c r="AQ41" s="1016"/>
      <c r="AS41" s="71"/>
      <c r="AT41" s="71"/>
      <c r="AU41" s="71"/>
      <c r="AV41" s="71"/>
      <c r="AW41" s="71"/>
      <c r="AX41" s="71"/>
      <c r="AY41" s="71"/>
      <c r="AZ41" s="71"/>
      <c r="BA41" s="71"/>
      <c r="BL41" s="83"/>
      <c r="BM41" s="83"/>
      <c r="BN41" s="83"/>
      <c r="BO41" s="83"/>
      <c r="BP41" s="83"/>
      <c r="BQ41" s="83"/>
      <c r="BR41" s="83"/>
      <c r="BS41" s="83"/>
      <c r="BT41" s="83"/>
      <c r="BU41" s="83"/>
      <c r="BV41" s="83"/>
      <c r="BW41" s="71"/>
    </row>
    <row r="42" spans="1:134" ht="25.5" customHeight="1" thickBot="1">
      <c r="A42" s="510"/>
      <c r="B42" s="207"/>
      <c r="C42" s="207"/>
      <c r="D42" s="207"/>
      <c r="E42" s="189"/>
      <c r="F42" s="265" t="s">
        <v>18</v>
      </c>
      <c r="G42" s="354">
        <f>COUNTIF(G12:G31,AU57)</f>
        <v>0</v>
      </c>
      <c r="H42" s="354">
        <f t="shared" si="136"/>
        <v>0</v>
      </c>
      <c r="I42" s="354">
        <f t="shared" si="136"/>
        <v>0</v>
      </c>
      <c r="J42" s="354">
        <f t="shared" si="136"/>
        <v>0</v>
      </c>
      <c r="K42" s="354">
        <f t="shared" si="136"/>
        <v>0</v>
      </c>
      <c r="L42" s="354">
        <f t="shared" si="136"/>
        <v>0</v>
      </c>
      <c r="M42" s="354">
        <f t="shared" si="136"/>
        <v>0</v>
      </c>
      <c r="N42" s="354">
        <f t="shared" si="136"/>
        <v>0</v>
      </c>
      <c r="O42" s="354">
        <f t="shared" si="136"/>
        <v>0</v>
      </c>
      <c r="P42" s="354">
        <f t="shared" si="136"/>
        <v>0</v>
      </c>
      <c r="Q42" s="354">
        <f t="shared" si="136"/>
        <v>0</v>
      </c>
      <c r="R42" s="354">
        <f t="shared" si="136"/>
        <v>0</v>
      </c>
      <c r="S42" s="354">
        <f t="shared" si="136"/>
        <v>0</v>
      </c>
      <c r="T42" s="354">
        <f t="shared" si="136"/>
        <v>0</v>
      </c>
      <c r="U42" s="355">
        <f t="shared" si="136"/>
        <v>0</v>
      </c>
      <c r="V42" s="1152"/>
      <c r="W42" s="1141"/>
      <c r="X42" s="360">
        <f>BN6</f>
        <v>0</v>
      </c>
      <c r="Y42" s="354">
        <f t="shared" si="138"/>
        <v>0</v>
      </c>
      <c r="Z42" s="354">
        <f t="shared" si="138"/>
        <v>0</v>
      </c>
      <c r="AA42" s="354">
        <f t="shared" si="138"/>
        <v>0</v>
      </c>
      <c r="AB42" s="354">
        <f t="shared" si="138"/>
        <v>0</v>
      </c>
      <c r="AC42" s="354">
        <f t="shared" si="138"/>
        <v>0</v>
      </c>
      <c r="AD42" s="354">
        <f t="shared" si="138"/>
        <v>0</v>
      </c>
      <c r="AE42" s="354">
        <f t="shared" si="138"/>
        <v>0</v>
      </c>
      <c r="AF42" s="354">
        <f t="shared" si="138"/>
        <v>0</v>
      </c>
      <c r="AG42" s="354">
        <f t="shared" si="138"/>
        <v>0</v>
      </c>
      <c r="AH42" s="354">
        <f t="shared" si="138"/>
        <v>0</v>
      </c>
      <c r="AI42" s="354">
        <f t="shared" si="138"/>
        <v>0</v>
      </c>
      <c r="AJ42" s="354">
        <f t="shared" si="138"/>
        <v>0</v>
      </c>
      <c r="AK42" s="361">
        <f t="shared" si="138"/>
        <v>0</v>
      </c>
      <c r="AL42" s="63"/>
      <c r="AQ42" s="1016"/>
      <c r="BL42" s="71"/>
      <c r="BM42" s="71"/>
      <c r="BN42" s="71"/>
      <c r="BO42" s="71"/>
      <c r="BP42" s="71"/>
      <c r="BQ42" s="71"/>
      <c r="BR42" s="71"/>
      <c r="BS42" s="71"/>
      <c r="BT42" s="71"/>
      <c r="BU42" s="71"/>
      <c r="BV42" s="71"/>
      <c r="BW42" s="71"/>
    </row>
    <row r="43" spans="1:134" ht="34.5" customHeight="1" thickBot="1">
      <c r="A43" s="187"/>
      <c r="B43" s="185"/>
      <c r="C43" s="185"/>
      <c r="D43" s="185"/>
      <c r="E43" s="189"/>
      <c r="F43" s="369" t="s">
        <v>81</v>
      </c>
      <c r="G43" s="368">
        <f>SUM(G39:G41)</f>
        <v>0</v>
      </c>
      <c r="H43" s="363">
        <f t="shared" ref="H43:U43" si="139">SUM(H39:H42)</f>
        <v>0</v>
      </c>
      <c r="I43" s="363">
        <f t="shared" si="139"/>
        <v>0</v>
      </c>
      <c r="J43" s="363">
        <f t="shared" si="139"/>
        <v>0</v>
      </c>
      <c r="K43" s="363">
        <f t="shared" si="139"/>
        <v>0</v>
      </c>
      <c r="L43" s="363">
        <f t="shared" si="139"/>
        <v>0</v>
      </c>
      <c r="M43" s="363">
        <f t="shared" si="139"/>
        <v>0</v>
      </c>
      <c r="N43" s="363">
        <f t="shared" si="139"/>
        <v>0</v>
      </c>
      <c r="O43" s="363">
        <f t="shared" si="139"/>
        <v>0</v>
      </c>
      <c r="P43" s="363">
        <f t="shared" si="139"/>
        <v>0</v>
      </c>
      <c r="Q43" s="363">
        <f t="shared" si="139"/>
        <v>0</v>
      </c>
      <c r="R43" s="363">
        <f t="shared" si="139"/>
        <v>0</v>
      </c>
      <c r="S43" s="363">
        <f t="shared" si="139"/>
        <v>0</v>
      </c>
      <c r="T43" s="363">
        <f t="shared" si="139"/>
        <v>0</v>
      </c>
      <c r="U43" s="365">
        <f t="shared" si="139"/>
        <v>0</v>
      </c>
      <c r="V43" s="289" t="e">
        <f>SUM(H43:U43)/G43</f>
        <v>#DIV/0!</v>
      </c>
      <c r="W43" s="1141"/>
      <c r="X43" s="362">
        <f t="shared" ref="X43:AK43" si="140">SUM(X39:X42)</f>
        <v>0</v>
      </c>
      <c r="Y43" s="363">
        <f t="shared" si="140"/>
        <v>0</v>
      </c>
      <c r="Z43" s="363">
        <f t="shared" si="140"/>
        <v>0</v>
      </c>
      <c r="AA43" s="363">
        <f t="shared" si="140"/>
        <v>0</v>
      </c>
      <c r="AB43" s="363">
        <f t="shared" si="140"/>
        <v>0</v>
      </c>
      <c r="AC43" s="363">
        <f t="shared" si="140"/>
        <v>0</v>
      </c>
      <c r="AD43" s="363">
        <f t="shared" si="140"/>
        <v>0</v>
      </c>
      <c r="AE43" s="363">
        <f t="shared" si="140"/>
        <v>0</v>
      </c>
      <c r="AF43" s="363">
        <f t="shared" si="140"/>
        <v>0</v>
      </c>
      <c r="AG43" s="363">
        <f t="shared" si="140"/>
        <v>0</v>
      </c>
      <c r="AH43" s="363">
        <f t="shared" si="140"/>
        <v>0</v>
      </c>
      <c r="AI43" s="363">
        <f t="shared" si="140"/>
        <v>0</v>
      </c>
      <c r="AJ43" s="363">
        <f t="shared" si="140"/>
        <v>0</v>
      </c>
      <c r="AK43" s="364">
        <f t="shared" si="140"/>
        <v>0</v>
      </c>
      <c r="AL43" s="63"/>
      <c r="AQ43" s="1016"/>
      <c r="BL43" s="71"/>
      <c r="BM43" s="71"/>
      <c r="BN43" s="71"/>
      <c r="BO43" s="71"/>
      <c r="BP43" s="71"/>
      <c r="BQ43" s="71"/>
      <c r="BR43" s="71"/>
      <c r="BS43" s="71"/>
      <c r="BT43" s="71"/>
      <c r="BU43" s="71"/>
      <c r="BV43" s="71"/>
      <c r="BW43" s="71"/>
    </row>
    <row r="44" spans="1:134" s="181" customFormat="1" ht="18.75" customHeight="1" thickBot="1">
      <c r="A44" s="337"/>
      <c r="B44" s="183"/>
      <c r="C44" s="183"/>
      <c r="D44" s="180"/>
      <c r="E44" s="180"/>
      <c r="F44" s="180"/>
      <c r="G44" s="185"/>
      <c r="H44" s="207"/>
      <c r="I44" s="206"/>
      <c r="J44" s="184"/>
      <c r="K44" s="182"/>
      <c r="L44" s="182"/>
      <c r="M44" s="182"/>
      <c r="N44" s="182"/>
      <c r="O44" s="182"/>
      <c r="P44" s="182"/>
      <c r="Q44" s="182"/>
      <c r="R44" s="182"/>
      <c r="S44" s="182"/>
      <c r="T44" s="182"/>
      <c r="U44" s="182"/>
      <c r="V44" s="182"/>
      <c r="W44" s="182"/>
      <c r="X44" s="182"/>
      <c r="Y44" s="182"/>
      <c r="Z44" s="207"/>
      <c r="AA44" s="207"/>
      <c r="AB44" s="207"/>
      <c r="AC44" s="207"/>
      <c r="AD44" s="207"/>
      <c r="AE44" s="207"/>
      <c r="AF44" s="207"/>
      <c r="AG44" s="207"/>
      <c r="AH44" s="282"/>
      <c r="AI44" s="281"/>
      <c r="AJ44" s="281"/>
      <c r="AK44" s="328"/>
      <c r="AL44" s="186"/>
      <c r="AQ44" s="1016"/>
      <c r="BL44" s="185"/>
      <c r="BM44" s="185"/>
      <c r="BN44" s="185"/>
      <c r="BO44" s="185"/>
      <c r="BP44" s="185"/>
      <c r="BQ44" s="185"/>
      <c r="BR44" s="185"/>
      <c r="BS44" s="185"/>
      <c r="BT44" s="185"/>
      <c r="BU44" s="185"/>
      <c r="BV44" s="185"/>
      <c r="BW44" s="185"/>
    </row>
    <row r="45" spans="1:134" ht="23.25" customHeight="1" thickBot="1">
      <c r="A45" s="1132" t="s">
        <v>82</v>
      </c>
      <c r="B45" s="1133"/>
      <c r="C45" s="1133"/>
      <c r="D45" s="1133"/>
      <c r="E45" s="1133"/>
      <c r="F45" s="1133"/>
      <c r="G45" s="1133"/>
      <c r="H45" s="1133"/>
      <c r="I45" s="1133"/>
      <c r="J45" s="1133"/>
      <c r="K45" s="1133"/>
      <c r="L45" s="1133"/>
      <c r="M45" s="1133"/>
      <c r="N45" s="1133"/>
      <c r="O45" s="1133"/>
      <c r="P45" s="1133"/>
      <c r="Q45" s="1133"/>
      <c r="R45" s="1133"/>
      <c r="S45" s="1133"/>
      <c r="T45" s="1133"/>
      <c r="U45" s="1133"/>
      <c r="V45" s="1133"/>
      <c r="W45" s="1133"/>
      <c r="X45" s="1133"/>
      <c r="Y45" s="1133"/>
      <c r="Z45" s="1133"/>
      <c r="AA45" s="1133"/>
      <c r="AB45" s="1133"/>
      <c r="AC45" s="1133"/>
      <c r="AD45" s="1133"/>
      <c r="AE45" s="1133"/>
      <c r="AF45" s="1133"/>
      <c r="AG45" s="1133"/>
      <c r="AH45" s="1133"/>
      <c r="AI45" s="1133"/>
      <c r="AJ45" s="1133"/>
      <c r="AK45" s="1134"/>
      <c r="AQ45" s="1016"/>
      <c r="BL45" s="71"/>
      <c r="BM45" s="71"/>
      <c r="BN45" s="71"/>
      <c r="BO45" s="71"/>
      <c r="BP45" s="71"/>
      <c r="BQ45" s="71"/>
      <c r="BR45" s="71"/>
      <c r="BS45" s="71"/>
      <c r="BT45" s="71"/>
      <c r="BU45" s="71"/>
      <c r="BV45" s="71"/>
      <c r="BW45" s="71"/>
    </row>
    <row r="46" spans="1:134" s="90" customFormat="1" ht="13.5" customHeight="1">
      <c r="A46" s="115"/>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89"/>
      <c r="AG46" s="89"/>
      <c r="AH46" s="283"/>
      <c r="AI46" s="283"/>
      <c r="AJ46" s="283"/>
      <c r="AK46" s="329"/>
      <c r="AQ46" s="1016"/>
      <c r="AS46" s="89"/>
      <c r="AT46" s="89"/>
      <c r="AU46" s="89"/>
      <c r="AV46" s="89"/>
      <c r="AW46" s="89"/>
      <c r="AX46" s="89"/>
      <c r="AY46" s="89"/>
      <c r="AZ46" s="89"/>
      <c r="BA46" s="89"/>
    </row>
    <row r="47" spans="1:134" s="92" customFormat="1" ht="12.75" customHeight="1">
      <c r="A47" s="115"/>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c r="AA47" s="103"/>
      <c r="AB47" s="103"/>
      <c r="AC47" s="103"/>
      <c r="AD47" s="103"/>
      <c r="AE47" s="103"/>
      <c r="AF47" s="89"/>
      <c r="AG47" s="89"/>
      <c r="AH47" s="283"/>
      <c r="AI47" s="283"/>
      <c r="AJ47" s="283"/>
      <c r="AK47" s="329"/>
      <c r="AQ47" s="1016"/>
      <c r="AS47" s="94"/>
      <c r="AT47" s="94"/>
      <c r="AU47" s="94"/>
      <c r="AV47" s="94"/>
      <c r="AW47" s="94"/>
      <c r="AX47" s="94"/>
      <c r="AY47" s="94"/>
      <c r="AZ47" s="94"/>
      <c r="BA47" s="94"/>
    </row>
    <row r="48" spans="1:134" s="98" customFormat="1" ht="12.75" customHeight="1">
      <c r="A48" s="101"/>
      <c r="B48" s="95"/>
      <c r="C48" s="95"/>
      <c r="D48" s="102"/>
      <c r="E48" s="102"/>
      <c r="F48" s="102"/>
      <c r="G48" s="95"/>
      <c r="H48" s="102"/>
      <c r="I48" s="102"/>
      <c r="J48" s="102"/>
      <c r="K48" s="102"/>
      <c r="L48" s="102"/>
      <c r="M48" s="102"/>
      <c r="N48" s="102"/>
      <c r="O48" s="102"/>
      <c r="P48" s="96"/>
      <c r="Q48" s="96"/>
      <c r="R48" s="96"/>
      <c r="S48" s="97"/>
      <c r="T48" s="97"/>
      <c r="U48" s="97"/>
      <c r="V48" s="103"/>
      <c r="W48" s="103"/>
      <c r="X48" s="103"/>
      <c r="Y48" s="96"/>
      <c r="Z48" s="96"/>
      <c r="AA48" s="327"/>
      <c r="AB48" s="96"/>
      <c r="AC48" s="96"/>
      <c r="AD48" s="96"/>
      <c r="AE48" s="96"/>
      <c r="AF48" s="103"/>
      <c r="AG48" s="103"/>
      <c r="AH48" s="100"/>
      <c r="AI48" s="284"/>
      <c r="AJ48" s="284"/>
      <c r="AK48" s="330"/>
      <c r="AQ48" s="1016"/>
      <c r="AS48" s="100"/>
      <c r="AT48" s="100"/>
      <c r="AU48" s="100"/>
      <c r="AV48" s="100"/>
      <c r="AW48" s="100"/>
      <c r="AX48" s="100"/>
      <c r="AY48" s="100"/>
      <c r="AZ48" s="100"/>
      <c r="BA48" s="100"/>
    </row>
    <row r="49" spans="1:134" s="98" customFormat="1" ht="18" customHeight="1">
      <c r="A49" s="101"/>
      <c r="B49" s="1042">
        <f>AE3</f>
        <v>0</v>
      </c>
      <c r="C49" s="1042"/>
      <c r="D49" s="121"/>
      <c r="E49" s="121"/>
      <c r="F49" s="1042">
        <f>AE5</f>
        <v>0</v>
      </c>
      <c r="G49" s="1042"/>
      <c r="H49" s="267"/>
      <c r="I49" s="267"/>
      <c r="J49" s="103"/>
      <c r="K49" s="103"/>
      <c r="L49" s="1086">
        <f>H5</f>
        <v>0</v>
      </c>
      <c r="M49" s="1086"/>
      <c r="N49" s="1086"/>
      <c r="O49" s="1086"/>
      <c r="P49" s="1086"/>
      <c r="Q49" s="122"/>
      <c r="R49" s="103"/>
      <c r="S49" s="103"/>
      <c r="T49" s="103"/>
      <c r="U49" s="1087">
        <f>R5</f>
        <v>0</v>
      </c>
      <c r="V49" s="1087"/>
      <c r="W49" s="1087"/>
      <c r="X49" s="1087"/>
      <c r="Y49" s="1087"/>
      <c r="Z49" s="1087"/>
      <c r="AA49" s="103"/>
      <c r="AB49" s="103"/>
      <c r="AC49" s="104"/>
      <c r="AD49" s="104"/>
      <c r="AE49" s="1042">
        <f>R3</f>
        <v>0</v>
      </c>
      <c r="AF49" s="1042"/>
      <c r="AG49" s="1042"/>
      <c r="AH49" s="1042"/>
      <c r="AI49" s="1042"/>
      <c r="AJ49" s="285"/>
      <c r="AK49" s="330"/>
      <c r="AM49" s="103"/>
      <c r="AN49" s="103"/>
      <c r="AO49" s="103"/>
      <c r="AP49" s="103"/>
      <c r="AQ49" s="1017"/>
      <c r="AS49" s="100"/>
      <c r="AT49" s="100"/>
      <c r="AU49" s="100"/>
      <c r="AV49" s="100"/>
      <c r="AW49" s="100"/>
      <c r="AX49" s="100"/>
      <c r="AY49" s="100"/>
      <c r="AZ49" s="100"/>
      <c r="BA49" s="100"/>
    </row>
    <row r="50" spans="1:134" s="98" customFormat="1" ht="18" customHeight="1" thickBot="1">
      <c r="A50" s="116"/>
      <c r="B50" s="1026" t="s">
        <v>83</v>
      </c>
      <c r="C50" s="1026"/>
      <c r="D50" s="338"/>
      <c r="E50" s="338"/>
      <c r="F50" s="1027" t="s">
        <v>84</v>
      </c>
      <c r="G50" s="1027"/>
      <c r="H50" s="339"/>
      <c r="I50" s="339"/>
      <c r="J50" s="120"/>
      <c r="K50" s="120"/>
      <c r="L50" s="340"/>
      <c r="M50" s="1027" t="s">
        <v>85</v>
      </c>
      <c r="N50" s="1027"/>
      <c r="O50" s="1027"/>
      <c r="P50" s="341"/>
      <c r="Q50" s="342"/>
      <c r="R50" s="120"/>
      <c r="S50" s="120"/>
      <c r="T50" s="120"/>
      <c r="U50" s="120"/>
      <c r="V50" s="1025" t="s">
        <v>24</v>
      </c>
      <c r="W50" s="1025"/>
      <c r="X50" s="1025"/>
      <c r="Y50" s="1025"/>
      <c r="Z50" s="120"/>
      <c r="AA50" s="120"/>
      <c r="AB50" s="120"/>
      <c r="AC50" s="343"/>
      <c r="AD50" s="343"/>
      <c r="AE50" s="118"/>
      <c r="AF50" s="1027" t="s">
        <v>22</v>
      </c>
      <c r="AG50" s="1027"/>
      <c r="AH50" s="1027"/>
      <c r="AI50" s="344"/>
      <c r="AJ50" s="344"/>
      <c r="AK50" s="345"/>
      <c r="AL50" s="100"/>
      <c r="AM50" s="103"/>
      <c r="AN50" s="103"/>
      <c r="AO50" s="103"/>
      <c r="AP50" s="103"/>
      <c r="AQ50" s="1017"/>
      <c r="AS50" s="100"/>
      <c r="AT50" s="100"/>
      <c r="AU50" s="100"/>
      <c r="AV50" s="100"/>
      <c r="AW50" s="100"/>
      <c r="AX50" s="100"/>
      <c r="AY50" s="100"/>
      <c r="AZ50" s="100"/>
      <c r="BA50" s="100"/>
    </row>
    <row r="51" spans="1:134" s="92" customFormat="1" ht="5.25" customHeight="1" thickBot="1">
      <c r="A51" s="116"/>
      <c r="B51" s="117"/>
      <c r="C51" s="117"/>
      <c r="D51" s="117"/>
      <c r="E51" s="117"/>
      <c r="F51" s="117"/>
      <c r="G51" s="117"/>
      <c r="H51" s="117"/>
      <c r="I51" s="117"/>
      <c r="J51" s="117"/>
      <c r="K51" s="117"/>
      <c r="L51" s="118"/>
      <c r="M51" s="118"/>
      <c r="N51" s="118"/>
      <c r="O51" s="118"/>
      <c r="P51" s="118"/>
      <c r="Q51" s="118"/>
      <c r="R51" s="118"/>
      <c r="S51" s="117"/>
      <c r="T51" s="117"/>
      <c r="U51" s="119"/>
      <c r="V51" s="120"/>
      <c r="W51" s="120"/>
      <c r="X51" s="120"/>
      <c r="Y51" s="118"/>
      <c r="Z51" s="331"/>
      <c r="AA51" s="331"/>
      <c r="AB51" s="331"/>
      <c r="AC51" s="118"/>
      <c r="AD51" s="118"/>
      <c r="AE51" s="118"/>
      <c r="AF51" s="332"/>
      <c r="AG51" s="332"/>
      <c r="AH51" s="333"/>
      <c r="AI51" s="333"/>
      <c r="AJ51" s="333"/>
      <c r="AK51" s="334"/>
      <c r="AL51" s="94"/>
      <c r="AM51" s="296"/>
      <c r="AN51" s="296"/>
      <c r="AO51" s="296"/>
      <c r="AP51" s="296"/>
      <c r="AQ51" s="1017"/>
      <c r="AR51" s="94"/>
      <c r="AS51" s="275"/>
      <c r="AT51" s="276"/>
      <c r="AU51" s="276"/>
      <c r="AV51" s="276"/>
      <c r="AW51" s="276"/>
      <c r="AX51" s="276"/>
      <c r="AY51" s="276"/>
      <c r="AZ51" s="276"/>
      <c r="BA51" s="277"/>
      <c r="BB51" s="94"/>
      <c r="BC51" s="94"/>
      <c r="BD51" s="94"/>
      <c r="BE51" s="94"/>
      <c r="BF51" s="94"/>
      <c r="BG51" s="94"/>
      <c r="BH51" s="94"/>
      <c r="BI51" s="94"/>
      <c r="BJ51" s="94"/>
      <c r="BK51" s="94"/>
      <c r="CK51" s="94"/>
      <c r="CL51" s="94"/>
      <c r="CM51" s="94"/>
      <c r="CN51" s="94"/>
      <c r="CO51" s="94"/>
      <c r="CP51" s="94"/>
      <c r="CQ51" s="94"/>
      <c r="CR51" s="94"/>
      <c r="CS51" s="94"/>
      <c r="CT51" s="94"/>
      <c r="CU51" s="94"/>
      <c r="CV51" s="94"/>
      <c r="CW51" s="94"/>
      <c r="CX51" s="94"/>
      <c r="CY51" s="94"/>
      <c r="CZ51" s="94"/>
      <c r="DO51" s="94"/>
      <c r="DP51" s="94"/>
      <c r="DQ51" s="94"/>
      <c r="DR51" s="94"/>
      <c r="DS51" s="94"/>
      <c r="DT51" s="94"/>
      <c r="DU51" s="94"/>
      <c r="DV51" s="94"/>
      <c r="DW51" s="94"/>
      <c r="DX51" s="94"/>
      <c r="DY51" s="94"/>
      <c r="DZ51" s="94"/>
      <c r="EA51" s="94"/>
      <c r="EB51" s="94"/>
      <c r="EC51" s="94"/>
      <c r="ED51" s="94"/>
    </row>
    <row r="52" spans="1:134" ht="12.75" customHeight="1">
      <c r="A52" s="83"/>
      <c r="B52" s="83"/>
      <c r="C52" s="83"/>
      <c r="D52" s="83"/>
      <c r="E52" s="83"/>
      <c r="F52" s="83"/>
      <c r="G52" s="83"/>
      <c r="H52" s="83"/>
      <c r="I52" s="83"/>
      <c r="J52" s="83"/>
      <c r="K52" s="83"/>
      <c r="L52" s="71"/>
      <c r="M52" s="71"/>
      <c r="N52" s="71"/>
      <c r="O52" s="71"/>
      <c r="P52" s="71"/>
      <c r="Q52" s="71"/>
      <c r="R52" s="71"/>
      <c r="S52" s="71"/>
      <c r="T52" s="71"/>
      <c r="U52" s="71"/>
      <c r="V52" s="71"/>
      <c r="W52" s="71"/>
      <c r="X52" s="71"/>
      <c r="Y52" s="83"/>
      <c r="Z52" s="83"/>
      <c r="AA52" s="83"/>
      <c r="AB52" s="83"/>
      <c r="AC52" s="83"/>
      <c r="AD52" s="83"/>
      <c r="AE52" s="88"/>
      <c r="AF52" s="60"/>
      <c r="AK52" s="71"/>
      <c r="AL52" s="71"/>
      <c r="AM52" s="272"/>
      <c r="AN52" s="272"/>
      <c r="AO52" s="272"/>
      <c r="AP52" s="297"/>
      <c r="AQ52" s="1017"/>
      <c r="AR52" s="71"/>
      <c r="AS52" s="81"/>
      <c r="AT52" s="71"/>
      <c r="AU52" s="71"/>
      <c r="AV52" s="71"/>
      <c r="AW52" s="71"/>
      <c r="AX52" s="71"/>
      <c r="AY52" s="71"/>
      <c r="AZ52" s="71"/>
      <c r="BA52" s="82"/>
      <c r="BB52" s="71"/>
      <c r="BC52" s="71"/>
      <c r="BD52" s="71"/>
      <c r="BE52" s="71"/>
      <c r="BF52" s="71"/>
      <c r="BG52" s="71"/>
      <c r="BH52" s="71"/>
      <c r="BI52" s="71"/>
      <c r="BJ52" s="71"/>
      <c r="BK52" s="71"/>
      <c r="CK52" s="71"/>
      <c r="CL52" s="71"/>
      <c r="CM52" s="71"/>
      <c r="CN52" s="71"/>
      <c r="CO52" s="71"/>
      <c r="CP52" s="71"/>
      <c r="CQ52" s="71"/>
      <c r="CR52" s="71"/>
      <c r="CS52" s="71"/>
      <c r="CT52" s="71"/>
      <c r="CU52" s="71"/>
      <c r="CV52" s="71"/>
      <c r="CW52" s="71"/>
      <c r="CX52" s="71"/>
      <c r="CY52" s="71"/>
      <c r="CZ52" s="71"/>
      <c r="DO52" s="71"/>
      <c r="DP52" s="71"/>
      <c r="DQ52" s="71"/>
      <c r="DR52" s="71"/>
      <c r="DS52" s="71"/>
      <c r="DT52" s="71"/>
      <c r="DU52" s="71"/>
      <c r="DV52" s="71"/>
      <c r="DW52" s="71"/>
      <c r="DX52" s="71"/>
      <c r="DY52" s="71"/>
      <c r="DZ52" s="71"/>
      <c r="EA52" s="71"/>
      <c r="EB52" s="71"/>
      <c r="EC52" s="71"/>
      <c r="ED52" s="71"/>
    </row>
    <row r="53" spans="1:134" ht="12.75" customHeight="1">
      <c r="A53" s="83"/>
      <c r="B53" s="83"/>
      <c r="C53" s="83"/>
      <c r="AF53" s="60"/>
      <c r="AK53" s="71"/>
      <c r="AL53" s="71"/>
      <c r="AM53" s="272"/>
      <c r="AN53" s="272"/>
      <c r="AO53" s="272"/>
      <c r="AP53" s="297"/>
      <c r="AQ53" s="1017"/>
      <c r="AS53" s="84" t="s">
        <v>2</v>
      </c>
      <c r="AT53" s="71"/>
      <c r="AU53" s="208" t="s">
        <v>3</v>
      </c>
      <c r="AV53" s="208"/>
      <c r="AW53" s="208"/>
      <c r="AX53" s="71"/>
      <c r="AY53" s="208" t="s">
        <v>4</v>
      </c>
      <c r="AZ53" s="208"/>
      <c r="BA53" s="82"/>
    </row>
    <row r="54" spans="1:134" ht="21.75" customHeight="1" thickBot="1">
      <c r="B54" s="65"/>
      <c r="C54" s="65"/>
      <c r="D54" s="65"/>
      <c r="E54" s="185"/>
      <c r="F54" s="291"/>
      <c r="G54" s="291"/>
      <c r="J54" s="189"/>
      <c r="AF54" s="65"/>
      <c r="AG54" s="65"/>
      <c r="AH54" s="65"/>
      <c r="AI54" s="65"/>
      <c r="AM54" s="298"/>
      <c r="AN54" s="298"/>
      <c r="AO54" s="298"/>
      <c r="AP54" s="297"/>
      <c r="AQ54" s="1018"/>
      <c r="AS54" s="85" t="s">
        <v>5</v>
      </c>
      <c r="AT54" s="71"/>
      <c r="AU54" s="209" t="s">
        <v>6</v>
      </c>
      <c r="AV54" s="209"/>
      <c r="AW54" s="209"/>
      <c r="AX54" s="71"/>
      <c r="AY54" s="209" t="s">
        <v>7</v>
      </c>
      <c r="AZ54" s="209"/>
      <c r="BA54" s="82"/>
    </row>
    <row r="55" spans="1:134" ht="18.75" customHeight="1">
      <c r="A55" s="83"/>
      <c r="B55" s="65"/>
      <c r="C55" s="65"/>
      <c r="D55" s="65"/>
      <c r="E55" s="185"/>
      <c r="F55" s="292"/>
      <c r="G55" s="292"/>
      <c r="J55" s="290"/>
      <c r="K55" s="273"/>
      <c r="T55" s="273"/>
      <c r="U55" s="273"/>
      <c r="Y55" s="83"/>
      <c r="Z55" s="83"/>
      <c r="AE55" s="88"/>
      <c r="AF55" s="65"/>
      <c r="AG55" s="65"/>
      <c r="AH55" s="65"/>
      <c r="AI55" s="65"/>
      <c r="AK55" s="71"/>
      <c r="AL55" s="71"/>
      <c r="AM55" s="298"/>
      <c r="AN55" s="298"/>
      <c r="AO55" s="298"/>
      <c r="AP55" s="297"/>
      <c r="AQ55" s="82"/>
      <c r="AR55" s="71"/>
      <c r="AS55" s="81"/>
      <c r="AT55" s="71"/>
      <c r="AU55" s="210" t="s">
        <v>10</v>
      </c>
      <c r="AV55" s="209"/>
      <c r="AW55" s="209"/>
      <c r="AX55" s="71"/>
      <c r="AY55" s="210" t="s">
        <v>11</v>
      </c>
      <c r="AZ55" s="209"/>
      <c r="BA55" s="82"/>
    </row>
    <row r="56" spans="1:134" ht="15.75" customHeight="1">
      <c r="A56" s="83"/>
      <c r="B56" s="65"/>
      <c r="C56" s="65"/>
      <c r="D56" s="65"/>
      <c r="E56" s="185"/>
      <c r="F56" s="292"/>
      <c r="G56" s="292"/>
      <c r="H56" s="292"/>
      <c r="I56" s="185"/>
      <c r="J56" s="189"/>
      <c r="Y56" s="108"/>
      <c r="Z56" s="108"/>
      <c r="AE56" s="108"/>
      <c r="AF56" s="65"/>
      <c r="AG56" s="65"/>
      <c r="AH56" s="65"/>
      <c r="AI56" s="65"/>
      <c r="AJ56" s="108"/>
      <c r="AK56" s="108"/>
      <c r="AL56" s="108"/>
      <c r="AM56" s="298"/>
      <c r="AN56" s="298"/>
      <c r="AO56" s="298"/>
      <c r="AP56" s="297"/>
      <c r="AQ56" s="293"/>
      <c r="AR56" s="108"/>
      <c r="AS56" s="91" t="s">
        <v>2</v>
      </c>
      <c r="AT56" s="71"/>
      <c r="AU56" s="209" t="s">
        <v>14</v>
      </c>
      <c r="AV56" s="209"/>
      <c r="AW56" s="209"/>
      <c r="AX56" s="71"/>
      <c r="AY56" s="71"/>
      <c r="AZ56" s="71"/>
      <c r="BA56" s="82"/>
    </row>
    <row r="57" spans="1:134" ht="12.75" customHeight="1">
      <c r="A57" s="83"/>
      <c r="B57" s="65"/>
      <c r="C57" s="65"/>
      <c r="D57" s="65"/>
      <c r="E57" s="185"/>
      <c r="F57" s="292"/>
      <c r="G57" s="292"/>
      <c r="H57" s="292"/>
      <c r="I57" s="185"/>
      <c r="J57" s="189"/>
      <c r="Y57" s="109"/>
      <c r="Z57" s="109"/>
      <c r="AE57" s="109"/>
      <c r="AF57" s="65"/>
      <c r="AG57" s="65"/>
      <c r="AH57" s="65"/>
      <c r="AI57" s="65"/>
      <c r="AJ57" s="109"/>
      <c r="AK57" s="109"/>
      <c r="AL57" s="109"/>
      <c r="AM57" s="298"/>
      <c r="AN57" s="298"/>
      <c r="AO57" s="298"/>
      <c r="AP57" s="297"/>
      <c r="AQ57" s="294"/>
      <c r="AR57" s="109"/>
      <c r="AS57" s="93" t="s">
        <v>17</v>
      </c>
      <c r="AT57" s="185"/>
      <c r="AU57" s="211" t="s">
        <v>18</v>
      </c>
      <c r="AV57" s="212"/>
      <c r="AW57" s="212"/>
      <c r="AX57" s="185"/>
      <c r="AY57" s="185"/>
      <c r="AZ57" s="185"/>
      <c r="BA57" s="188"/>
      <c r="BB57" s="181"/>
    </row>
    <row r="58" spans="1:134" ht="12.75" customHeight="1">
      <c r="A58" s="83"/>
      <c r="B58" s="65"/>
      <c r="C58" s="65"/>
      <c r="D58" s="65"/>
      <c r="E58" s="185"/>
      <c r="F58" s="292"/>
      <c r="G58" s="292"/>
      <c r="H58" s="292"/>
      <c r="I58" s="185"/>
      <c r="J58" s="189"/>
      <c r="L58" s="71"/>
      <c r="M58" s="71"/>
      <c r="N58" s="71"/>
      <c r="O58" s="71"/>
      <c r="Y58" s="65"/>
      <c r="Z58" s="109"/>
      <c r="AA58" s="109"/>
      <c r="AB58" s="109"/>
      <c r="AC58" s="109"/>
      <c r="AK58" s="109"/>
      <c r="AL58" s="109"/>
      <c r="AM58" s="298"/>
      <c r="AN58" s="298"/>
      <c r="AO58" s="298"/>
      <c r="AP58" s="297"/>
      <c r="AQ58" s="294"/>
      <c r="AR58" s="109"/>
      <c r="AS58" s="99" t="s">
        <v>21</v>
      </c>
      <c r="AT58" s="68"/>
      <c r="AU58" s="68"/>
      <c r="AV58" s="68"/>
      <c r="AW58" s="68"/>
      <c r="AX58" s="68"/>
      <c r="AY58" s="68"/>
      <c r="AZ58" s="68"/>
      <c r="BA58" s="86"/>
      <c r="BB58" s="61"/>
    </row>
    <row r="59" spans="1:134" ht="12.75" customHeight="1">
      <c r="A59" s="83"/>
      <c r="B59" s="65"/>
      <c r="C59" s="65"/>
      <c r="D59" s="65"/>
      <c r="E59" s="185"/>
      <c r="F59" s="292"/>
      <c r="G59" s="292"/>
      <c r="H59" s="292"/>
      <c r="I59" s="185"/>
      <c r="J59" s="189"/>
      <c r="L59" s="71"/>
      <c r="M59" s="71"/>
      <c r="N59" s="71"/>
      <c r="O59" s="71"/>
      <c r="Y59" s="65"/>
      <c r="Z59" s="110"/>
      <c r="AA59" s="110"/>
      <c r="AB59" s="110"/>
      <c r="AC59" s="110"/>
      <c r="AK59" s="109"/>
      <c r="AL59" s="109"/>
      <c r="AM59" s="298"/>
      <c r="AN59" s="298"/>
      <c r="AO59" s="298"/>
      <c r="AP59" s="297"/>
      <c r="AQ59" s="294"/>
      <c r="AR59" s="109"/>
      <c r="AS59" s="81"/>
      <c r="AT59" s="71"/>
      <c r="AU59" s="71"/>
      <c r="AV59" s="71"/>
      <c r="AW59" s="71"/>
      <c r="AX59" s="71"/>
      <c r="AY59" s="71"/>
      <c r="AZ59" s="71"/>
      <c r="BA59" s="82"/>
    </row>
    <row r="60" spans="1:134" ht="12.75" customHeight="1">
      <c r="A60" s="83"/>
      <c r="B60" s="65"/>
      <c r="C60" s="65"/>
      <c r="D60" s="65"/>
      <c r="E60" s="185"/>
      <c r="F60" s="292"/>
      <c r="G60" s="292"/>
      <c r="H60" s="292"/>
      <c r="I60" s="185"/>
      <c r="J60" s="189"/>
      <c r="L60" s="71"/>
      <c r="M60" s="71"/>
      <c r="N60" s="71"/>
      <c r="O60" s="71"/>
      <c r="Y60" s="65"/>
      <c r="Z60" s="111"/>
      <c r="AA60" s="111"/>
      <c r="AB60" s="111"/>
      <c r="AC60" s="111"/>
      <c r="AK60" s="111"/>
      <c r="AL60" s="111"/>
      <c r="AM60" s="207"/>
      <c r="AN60" s="207"/>
      <c r="AO60" s="207"/>
      <c r="AP60" s="207"/>
      <c r="AQ60" s="295"/>
      <c r="AR60" s="112"/>
      <c r="AS60" s="81"/>
      <c r="AT60" s="71"/>
      <c r="AU60" s="71"/>
      <c r="AV60" s="71"/>
      <c r="AW60" s="71"/>
      <c r="AX60" s="71"/>
      <c r="AY60" s="71"/>
      <c r="AZ60" s="71"/>
      <c r="BA60" s="82"/>
    </row>
    <row r="61" spans="1:134" ht="15.75" customHeight="1" thickBot="1">
      <c r="A61" s="83"/>
      <c r="B61" s="65"/>
      <c r="C61" s="65"/>
      <c r="D61" s="65"/>
      <c r="E61" s="185"/>
      <c r="F61" s="207"/>
      <c r="G61" s="207"/>
      <c r="H61" s="207"/>
      <c r="I61" s="207"/>
      <c r="J61" s="189"/>
      <c r="L61" s="71"/>
      <c r="M61" s="71"/>
      <c r="N61" s="71"/>
      <c r="O61" s="71"/>
      <c r="Y61" s="65"/>
      <c r="Z61" s="71"/>
      <c r="AA61" s="113"/>
      <c r="AB61" s="113"/>
      <c r="AC61" s="113"/>
      <c r="AK61" s="113"/>
      <c r="AL61" s="113"/>
      <c r="AM61" s="207"/>
      <c r="AN61" s="207"/>
      <c r="AO61" s="207"/>
      <c r="AP61" s="207"/>
      <c r="AQ61" s="82"/>
      <c r="AR61" s="114"/>
      <c r="AS61" s="278"/>
      <c r="AT61" s="279"/>
      <c r="AU61" s="279"/>
      <c r="AV61" s="279"/>
      <c r="AW61" s="279"/>
      <c r="AX61" s="279"/>
      <c r="AY61" s="279"/>
      <c r="AZ61" s="279"/>
      <c r="BA61" s="280"/>
    </row>
    <row r="62" spans="1:134" ht="12.75" customHeight="1">
      <c r="A62" s="83"/>
      <c r="B62" s="71"/>
      <c r="C62" s="71"/>
      <c r="D62" s="71"/>
      <c r="E62" s="71"/>
      <c r="F62" s="71"/>
      <c r="G62" s="71"/>
      <c r="H62" s="71"/>
      <c r="I62" s="71"/>
      <c r="L62" s="71"/>
      <c r="M62" s="71"/>
      <c r="N62" s="71"/>
      <c r="O62" s="71"/>
      <c r="Y62" s="65"/>
      <c r="Z62" s="83"/>
      <c r="AA62" s="83"/>
      <c r="AB62" s="83"/>
      <c r="AC62" s="83"/>
      <c r="AD62" s="83"/>
      <c r="AE62" s="88"/>
      <c r="AF62" s="65"/>
      <c r="AG62" s="65"/>
      <c r="AH62" s="65"/>
      <c r="AI62" s="65"/>
      <c r="AK62" s="71"/>
      <c r="AL62" s="71"/>
      <c r="AM62" s="71"/>
      <c r="AN62" s="71"/>
      <c r="AO62" s="71"/>
      <c r="AP62" s="71"/>
      <c r="AR62" s="71"/>
      <c r="AS62" s="71"/>
      <c r="AT62" s="71"/>
      <c r="AU62" s="71"/>
      <c r="AV62" s="71"/>
      <c r="AW62" s="71"/>
      <c r="AX62" s="71"/>
      <c r="AY62" s="71"/>
      <c r="AZ62" s="71"/>
      <c r="BA62" s="71"/>
    </row>
    <row r="63" spans="1:134">
      <c r="A63" s="83"/>
      <c r="B63" s="71"/>
      <c r="C63" s="71"/>
      <c r="D63" s="71"/>
      <c r="E63" s="71"/>
      <c r="F63" s="71"/>
      <c r="G63" s="71"/>
      <c r="H63" s="71"/>
      <c r="I63" s="71"/>
      <c r="Y63" s="65"/>
      <c r="Z63" s="83"/>
      <c r="AA63" s="83"/>
      <c r="AB63" s="83"/>
      <c r="AC63" s="83"/>
      <c r="AD63" s="83"/>
      <c r="AE63" s="88"/>
      <c r="AF63" s="60"/>
      <c r="AK63" s="71"/>
      <c r="AL63" s="71"/>
      <c r="AM63" s="71"/>
      <c r="AN63" s="71"/>
      <c r="AO63" s="71"/>
      <c r="AP63" s="71"/>
      <c r="AR63" s="71"/>
      <c r="AS63" s="71"/>
      <c r="AT63" s="71"/>
      <c r="AU63" s="71"/>
      <c r="AV63" s="71"/>
      <c r="AW63" s="71"/>
      <c r="AX63" s="71"/>
      <c r="AY63" s="71"/>
      <c r="AZ63" s="71"/>
      <c r="BA63" s="71"/>
    </row>
    <row r="64" spans="1:134">
      <c r="A64" s="83"/>
      <c r="B64" s="71"/>
      <c r="C64" s="71"/>
      <c r="D64" s="71"/>
      <c r="E64" s="71"/>
      <c r="F64" s="71"/>
      <c r="G64" s="71"/>
      <c r="H64" s="71"/>
      <c r="I64" s="71"/>
      <c r="Y64" s="65"/>
      <c r="Z64" s="83"/>
      <c r="AA64" s="83"/>
      <c r="AB64" s="83"/>
      <c r="AC64" s="83"/>
      <c r="AD64" s="83"/>
      <c r="AE64" s="88"/>
      <c r="AF64" s="60"/>
      <c r="AK64" s="71"/>
      <c r="AL64" s="71"/>
      <c r="AM64" s="71"/>
      <c r="AN64" s="71"/>
      <c r="AO64" s="71"/>
      <c r="AP64" s="71"/>
      <c r="AR64" s="71"/>
      <c r="AS64" s="71"/>
      <c r="AT64" s="71"/>
      <c r="AU64" s="71"/>
      <c r="AV64" s="71"/>
      <c r="AW64" s="71"/>
      <c r="AX64" s="71"/>
      <c r="AY64" s="71"/>
      <c r="AZ64" s="71"/>
      <c r="BA64" s="71"/>
    </row>
    <row r="65" spans="1:53">
      <c r="A65" s="83"/>
      <c r="B65" s="71"/>
      <c r="C65" s="71"/>
      <c r="D65" s="71"/>
      <c r="E65" s="71"/>
      <c r="F65" s="71"/>
      <c r="G65" s="71"/>
      <c r="H65" s="71"/>
      <c r="I65" s="71"/>
      <c r="L65" s="71"/>
      <c r="M65" s="71"/>
      <c r="N65" s="71"/>
      <c r="O65" s="71"/>
      <c r="P65" s="71"/>
      <c r="Q65" s="71"/>
      <c r="R65" s="71"/>
      <c r="S65" s="71"/>
      <c r="T65" s="71"/>
      <c r="U65" s="71"/>
      <c r="V65" s="71"/>
      <c r="W65" s="71"/>
      <c r="X65" s="71"/>
      <c r="Y65" s="83"/>
      <c r="Z65" s="83"/>
      <c r="AA65" s="83"/>
      <c r="AB65" s="83"/>
      <c r="AC65" s="83"/>
      <c r="AD65" s="83"/>
      <c r="AE65" s="88"/>
      <c r="AF65" s="60"/>
      <c r="AK65" s="71"/>
      <c r="AL65" s="71"/>
      <c r="AM65" s="71"/>
      <c r="AN65" s="71"/>
      <c r="AO65" s="71"/>
      <c r="AP65" s="71"/>
      <c r="AR65" s="71"/>
      <c r="AS65" s="71"/>
      <c r="AT65" s="71"/>
      <c r="AU65" s="71"/>
      <c r="AV65" s="71"/>
      <c r="AW65" s="71"/>
      <c r="AX65" s="71"/>
      <c r="AY65" s="71"/>
      <c r="AZ65" s="71"/>
      <c r="BA65" s="71"/>
    </row>
  </sheetData>
  <sheetProtection formatCells="0" insertColumns="0" insertRows="0" deleteColumns="0" deleteRows="0" selectLockedCells="1"/>
  <mergeCells count="291">
    <mergeCell ref="FE10:FE11"/>
    <mergeCell ref="FF10:FF11"/>
    <mergeCell ref="FG10:FG11"/>
    <mergeCell ref="BN1:BP1"/>
    <mergeCell ref="BQ1:BT1"/>
    <mergeCell ref="BU1:BX1"/>
    <mergeCell ref="BY1:CA1"/>
    <mergeCell ref="EY10:EY11"/>
    <mergeCell ref="EZ10:EZ11"/>
    <mergeCell ref="FA10:FA11"/>
    <mergeCell ref="FB10:FB11"/>
    <mergeCell ref="FC10:FC11"/>
    <mergeCell ref="FD10:FD11"/>
    <mergeCell ref="DY10:DY11"/>
    <mergeCell ref="DZ10:DZ11"/>
    <mergeCell ref="EA10:EA11"/>
    <mergeCell ref="EB10:EB11"/>
    <mergeCell ref="EC10:EC11"/>
    <mergeCell ref="EX10:EX11"/>
    <mergeCell ref="ES10:ES11"/>
    <mergeCell ref="CY10:CY11"/>
    <mergeCell ref="DT10:DT11"/>
    <mergeCell ref="DU10:DU11"/>
    <mergeCell ref="CS10:CS11"/>
    <mergeCell ref="X8:AK8"/>
    <mergeCell ref="R6:Y6"/>
    <mergeCell ref="H5:M5"/>
    <mergeCell ref="Z6:AD6"/>
    <mergeCell ref="AE6:AK6"/>
    <mergeCell ref="A5:B5"/>
    <mergeCell ref="C5:E5"/>
    <mergeCell ref="C6:E6"/>
    <mergeCell ref="AE5:AK5"/>
    <mergeCell ref="BI1:BM2"/>
    <mergeCell ref="BJ3:BM3"/>
    <mergeCell ref="BJ4:BM4"/>
    <mergeCell ref="BJ5:BM5"/>
    <mergeCell ref="BJ6:BM6"/>
    <mergeCell ref="BW9:CJ9"/>
    <mergeCell ref="CE10:CE11"/>
    <mergeCell ref="CF10:CF11"/>
    <mergeCell ref="CG10:CG11"/>
    <mergeCell ref="Z36:Z38"/>
    <mergeCell ref="AI36:AI38"/>
    <mergeCell ref="AJ36:AJ38"/>
    <mergeCell ref="AD36:AD38"/>
    <mergeCell ref="AK36:AK38"/>
    <mergeCell ref="X35:AK35"/>
    <mergeCell ref="BN10:BN11"/>
    <mergeCell ref="BO10:BO11"/>
    <mergeCell ref="BP10:BP11"/>
    <mergeCell ref="AG36:AG38"/>
    <mergeCell ref="AH36:AH38"/>
    <mergeCell ref="AX10:AX11"/>
    <mergeCell ref="AI10:AI11"/>
    <mergeCell ref="AD10:AD11"/>
    <mergeCell ref="AK10:AK11"/>
    <mergeCell ref="AF10:AF11"/>
    <mergeCell ref="AJ10:AJ11"/>
    <mergeCell ref="AZ10:AZ11"/>
    <mergeCell ref="BA10:BA11"/>
    <mergeCell ref="BC10:BC11"/>
    <mergeCell ref="BH10:BH11"/>
    <mergeCell ref="BI10:BI11"/>
    <mergeCell ref="BJ10:BJ11"/>
    <mergeCell ref="AE49:AI49"/>
    <mergeCell ref="A45:AK45"/>
    <mergeCell ref="AA36:AA38"/>
    <mergeCell ref="AF36:AF38"/>
    <mergeCell ref="W34:W43"/>
    <mergeCell ref="A34:D34"/>
    <mergeCell ref="X36:X38"/>
    <mergeCell ref="R36:R38"/>
    <mergeCell ref="S36:S38"/>
    <mergeCell ref="A36:C36"/>
    <mergeCell ref="L36:L38"/>
    <mergeCell ref="M36:M38"/>
    <mergeCell ref="AE36:AE38"/>
    <mergeCell ref="F34:V34"/>
    <mergeCell ref="V35:V42"/>
    <mergeCell ref="K36:K38"/>
    <mergeCell ref="G35:G38"/>
    <mergeCell ref="N36:N38"/>
    <mergeCell ref="O36:O38"/>
    <mergeCell ref="P36:P38"/>
    <mergeCell ref="Q36:Q38"/>
    <mergeCell ref="AB36:AB38"/>
    <mergeCell ref="AC36:AC38"/>
    <mergeCell ref="Y36:Y38"/>
    <mergeCell ref="N3:Q3"/>
    <mergeCell ref="N4:Q4"/>
    <mergeCell ref="N5:Q5"/>
    <mergeCell ref="N6:Q6"/>
    <mergeCell ref="H3:M3"/>
    <mergeCell ref="Z3:AD3"/>
    <mergeCell ref="Z4:AD4"/>
    <mergeCell ref="Z5:AD5"/>
    <mergeCell ref="AD1:AK2"/>
    <mergeCell ref="AE4:AK4"/>
    <mergeCell ref="A1:C2"/>
    <mergeCell ref="D26:F26"/>
    <mergeCell ref="K10:K11"/>
    <mergeCell ref="I10:I11"/>
    <mergeCell ref="H10:H11"/>
    <mergeCell ref="G9:G11"/>
    <mergeCell ref="D31:F31"/>
    <mergeCell ref="D15:F15"/>
    <mergeCell ref="D16:F16"/>
    <mergeCell ref="D17:F17"/>
    <mergeCell ref="D18:F18"/>
    <mergeCell ref="D19:F19"/>
    <mergeCell ref="D20:F20"/>
    <mergeCell ref="D23:F23"/>
    <mergeCell ref="D21:F21"/>
    <mergeCell ref="C9:C11"/>
    <mergeCell ref="A7:AK7"/>
    <mergeCell ref="D14:F14"/>
    <mergeCell ref="H4:M4"/>
    <mergeCell ref="AA10:AA11"/>
    <mergeCell ref="O10:O11"/>
    <mergeCell ref="H6:M6"/>
    <mergeCell ref="H9:J9"/>
    <mergeCell ref="D1:AC2"/>
    <mergeCell ref="CO10:CO11"/>
    <mergeCell ref="BY10:BY11"/>
    <mergeCell ref="CK10:CK11"/>
    <mergeCell ref="EP10:EP11"/>
    <mergeCell ref="DE10:DE11"/>
    <mergeCell ref="CA10:CA11"/>
    <mergeCell ref="CH10:CH11"/>
    <mergeCell ref="CI10:CI11"/>
    <mergeCell ref="CJ10:CJ11"/>
    <mergeCell ref="CC10:CC11"/>
    <mergeCell ref="CD10:CD11"/>
    <mergeCell ref="CR10:CR11"/>
    <mergeCell ref="CP10:CP11"/>
    <mergeCell ref="CQ10:CQ11"/>
    <mergeCell ref="CM10:CM11"/>
    <mergeCell ref="CN10:CN11"/>
    <mergeCell ref="CL10:CL11"/>
    <mergeCell ref="DV10:DV11"/>
    <mergeCell ref="DW10:DW11"/>
    <mergeCell ref="CT10:CT11"/>
    <mergeCell ref="CU10:CU11"/>
    <mergeCell ref="CV10:CV11"/>
    <mergeCell ref="CW10:CW11"/>
    <mergeCell ref="CX10:CX11"/>
    <mergeCell ref="EW10:EW11"/>
    <mergeCell ref="DM10:DM11"/>
    <mergeCell ref="DN10:DN11"/>
    <mergeCell ref="DF10:DF11"/>
    <mergeCell ref="EQ10:EQ11"/>
    <mergeCell ref="ER10:ER11"/>
    <mergeCell ref="DQ10:DQ11"/>
    <mergeCell ref="EK10:EK11"/>
    <mergeCell ref="DR10:DR11"/>
    <mergeCell ref="DS10:DS11"/>
    <mergeCell ref="EV10:EV11"/>
    <mergeCell ref="DX10:DX11"/>
    <mergeCell ref="DL10:DL11"/>
    <mergeCell ref="DG10:DG11"/>
    <mergeCell ref="DH10:DH11"/>
    <mergeCell ref="ET10:ET11"/>
    <mergeCell ref="EU10:EU11"/>
    <mergeCell ref="EN10:EN11"/>
    <mergeCell ref="EO10:EO11"/>
    <mergeCell ref="DO10:DO11"/>
    <mergeCell ref="DP10:DP11"/>
    <mergeCell ref="EE9:ER9"/>
    <mergeCell ref="EE10:EE11"/>
    <mergeCell ref="EF10:EF11"/>
    <mergeCell ref="EG10:EG11"/>
    <mergeCell ref="EH10:EH11"/>
    <mergeCell ref="EI10:EI11"/>
    <mergeCell ref="EL10:EL11"/>
    <mergeCell ref="EM10:EM11"/>
    <mergeCell ref="EJ10:EJ11"/>
    <mergeCell ref="DA9:DN9"/>
    <mergeCell ref="DA10:DA11"/>
    <mergeCell ref="DB10:DB11"/>
    <mergeCell ref="DC10:DC11"/>
    <mergeCell ref="DD10:DD11"/>
    <mergeCell ref="BF10:BF11"/>
    <mergeCell ref="BK10:BK11"/>
    <mergeCell ref="BQ10:BQ11"/>
    <mergeCell ref="DI10:DI11"/>
    <mergeCell ref="DJ10:DJ11"/>
    <mergeCell ref="DK10:DK11"/>
    <mergeCell ref="CB10:CB11"/>
    <mergeCell ref="BW10:BW11"/>
    <mergeCell ref="BX10:BX11"/>
    <mergeCell ref="BZ10:BZ11"/>
    <mergeCell ref="BU10:BU11"/>
    <mergeCell ref="BR10:BR11"/>
    <mergeCell ref="BS10:BS11"/>
    <mergeCell ref="BL10:BL11"/>
    <mergeCell ref="BM10:BM11"/>
    <mergeCell ref="BG10:BG11"/>
    <mergeCell ref="BT10:BT11"/>
    <mergeCell ref="AS9:BF9"/>
    <mergeCell ref="AY10:AY11"/>
    <mergeCell ref="M50:O50"/>
    <mergeCell ref="U33:AA33"/>
    <mergeCell ref="U10:U11"/>
    <mergeCell ref="M10:M11"/>
    <mergeCell ref="N10:N11"/>
    <mergeCell ref="AC10:AC11"/>
    <mergeCell ref="Q10:Q11"/>
    <mergeCell ref="W8:W32"/>
    <mergeCell ref="X34:AK34"/>
    <mergeCell ref="H8:V8"/>
    <mergeCell ref="AE10:AE11"/>
    <mergeCell ref="AB10:AB11"/>
    <mergeCell ref="H35:U35"/>
    <mergeCell ref="AI9:AK9"/>
    <mergeCell ref="X10:X11"/>
    <mergeCell ref="Y10:Y11"/>
    <mergeCell ref="Z10:Z11"/>
    <mergeCell ref="L10:L11"/>
    <mergeCell ref="J10:J11"/>
    <mergeCell ref="T36:T38"/>
    <mergeCell ref="U36:U38"/>
    <mergeCell ref="AF50:AH50"/>
    <mergeCell ref="L49:P49"/>
    <mergeCell ref="U49:Z49"/>
    <mergeCell ref="BD1:BF1"/>
    <mergeCell ref="AZ1:BC1"/>
    <mergeCell ref="R3:Y3"/>
    <mergeCell ref="R4:Y4"/>
    <mergeCell ref="V9:V11"/>
    <mergeCell ref="S10:S11"/>
    <mergeCell ref="S9:U9"/>
    <mergeCell ref="AS1:AU1"/>
    <mergeCell ref="R5:Y5"/>
    <mergeCell ref="AE3:AK3"/>
    <mergeCell ref="AS10:AS11"/>
    <mergeCell ref="AT10:AT11"/>
    <mergeCell ref="AU10:AU11"/>
    <mergeCell ref="T10:T11"/>
    <mergeCell ref="AG10:AG11"/>
    <mergeCell ref="AH10:AH11"/>
    <mergeCell ref="AA9:AD9"/>
    <mergeCell ref="AE9:AH9"/>
    <mergeCell ref="X9:Z9"/>
    <mergeCell ref="BB10:BB11"/>
    <mergeCell ref="BD10:BD11"/>
    <mergeCell ref="BE10:BE11"/>
    <mergeCell ref="AV10:AV11"/>
    <mergeCell ref="AW10:AW11"/>
    <mergeCell ref="AV1:AY1"/>
    <mergeCell ref="AR1:AR2"/>
    <mergeCell ref="AQ1:AQ54"/>
    <mergeCell ref="A9:A11"/>
    <mergeCell ref="R10:R11"/>
    <mergeCell ref="P10:P11"/>
    <mergeCell ref="O9:R9"/>
    <mergeCell ref="K9:N9"/>
    <mergeCell ref="V50:Y50"/>
    <mergeCell ref="B50:C50"/>
    <mergeCell ref="F50:G50"/>
    <mergeCell ref="A39:C39"/>
    <mergeCell ref="J36:J38"/>
    <mergeCell ref="F35:F38"/>
    <mergeCell ref="H36:H38"/>
    <mergeCell ref="I36:I38"/>
    <mergeCell ref="A35:C35"/>
    <mergeCell ref="A37:C37"/>
    <mergeCell ref="A38:C38"/>
    <mergeCell ref="B49:C49"/>
    <mergeCell ref="F49:G49"/>
    <mergeCell ref="B9:B11"/>
    <mergeCell ref="A4:B4"/>
    <mergeCell ref="A6:B6"/>
    <mergeCell ref="A40:D41"/>
    <mergeCell ref="A3:B3"/>
    <mergeCell ref="C3:E3"/>
    <mergeCell ref="F6:G6"/>
    <mergeCell ref="F5:G5"/>
    <mergeCell ref="F3:G3"/>
    <mergeCell ref="D13:F13"/>
    <mergeCell ref="C4:E4"/>
    <mergeCell ref="F4:G4"/>
    <mergeCell ref="D25:F25"/>
    <mergeCell ref="D24:F24"/>
    <mergeCell ref="D28:F28"/>
    <mergeCell ref="D22:F22"/>
    <mergeCell ref="D27:F27"/>
    <mergeCell ref="D29:F29"/>
    <mergeCell ref="D12:F12"/>
    <mergeCell ref="D30:F30"/>
    <mergeCell ref="A8:G8"/>
  </mergeCells>
  <printOptions horizontalCentered="1" verticalCentered="1"/>
  <pageMargins left="0.39370078740157483" right="0.39370078740157483" top="0.39370078740157483" bottom="0.39370078740157483" header="0.31496062992125984" footer="0.31496062992125984"/>
  <pageSetup paperSize="161" scale="70" orientation="landscape" r:id="rId1"/>
  <headerFooter alignWithMargins="0"/>
  <ignoredErrors>
    <ignoredError sqref="C4:C6 C3 G12 B12:C12 G13:G31 B13:C31" unlockedFormula="1"/>
    <ignoredError sqref="BH32" 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rgb="FFFFC000"/>
  </sheetPr>
  <dimension ref="A1:IL220"/>
  <sheetViews>
    <sheetView view="pageBreakPreview" topLeftCell="Y1" zoomScale="60" zoomScaleNormal="100" zoomScalePageLayoutView="80" workbookViewId="0">
      <selection activeCell="D12" sqref="D12:F12"/>
    </sheetView>
  </sheetViews>
  <sheetFormatPr defaultColWidth="3.140625" defaultRowHeight="18"/>
  <cols>
    <col min="1" max="1" width="5.140625" style="2" customWidth="1"/>
    <col min="2" max="2" width="4.85546875" style="2" customWidth="1"/>
    <col min="3" max="3" width="11.85546875" style="3" customWidth="1"/>
    <col min="4" max="5" width="6.85546875" style="2" customWidth="1"/>
    <col min="6" max="6" width="4.85546875" style="2" customWidth="1"/>
    <col min="7" max="11" width="4.28515625" style="2" customWidth="1"/>
    <col min="12" max="12" width="4.85546875" style="2" customWidth="1"/>
    <col min="13" max="13" width="4.28515625" style="2" customWidth="1"/>
    <col min="14" max="14" width="4.42578125" style="3" customWidth="1"/>
    <col min="15" max="15" width="5.140625" style="2" customWidth="1"/>
    <col min="16" max="16" width="5.42578125" style="2" customWidth="1"/>
    <col min="17" max="17" width="5.7109375" style="2" customWidth="1"/>
    <col min="18" max="19" width="4.28515625" style="2" customWidth="1"/>
    <col min="20" max="20" width="6.140625" style="2" customWidth="1"/>
    <col min="21" max="21" width="5" style="2" customWidth="1"/>
    <col min="22" max="22" width="5" style="3" customWidth="1"/>
    <col min="23" max="23" width="5.28515625" style="3" customWidth="1"/>
    <col min="24" max="24" width="4.28515625" style="3" customWidth="1"/>
    <col min="25" max="25" width="6.7109375" style="3" customWidth="1"/>
    <col min="26" max="26" width="4.85546875" style="3" customWidth="1"/>
    <col min="27" max="27" width="4.5703125" style="3" customWidth="1"/>
    <col min="28" max="28" width="5.28515625" style="2" customWidth="1"/>
    <col min="29" max="29" width="4.28515625" style="2" customWidth="1"/>
    <col min="30" max="30" width="5.28515625" style="2" customWidth="1"/>
    <col min="31" max="31" width="4.42578125" style="3" customWidth="1"/>
    <col min="32" max="33" width="6.28515625" style="3" customWidth="1"/>
    <col min="34" max="37" width="7.5703125" style="2" customWidth="1"/>
    <col min="38" max="38" width="7.5703125" style="3" customWidth="1"/>
    <col min="39" max="39" width="4.28515625" style="2" customWidth="1"/>
    <col min="40" max="40" width="24.85546875" style="2" customWidth="1"/>
    <col min="41" max="44" width="22" style="2" customWidth="1"/>
    <col min="45" max="45" width="9" style="2" customWidth="1"/>
    <col min="46" max="46" width="4.28515625" style="2" customWidth="1"/>
    <col min="47" max="47" width="9.7109375" style="2" customWidth="1"/>
    <col min="48" max="48" width="14.28515625" style="2" customWidth="1"/>
    <col min="49" max="51" width="7" style="2" customWidth="1"/>
    <col min="52" max="54" width="6.28515625" style="2" customWidth="1"/>
    <col min="55" max="55" width="9.85546875" style="38" customWidth="1"/>
    <col min="56" max="56" width="7.42578125" style="128" customWidth="1"/>
    <col min="57" max="57" width="7.42578125" style="3" customWidth="1"/>
    <col min="58" max="58" width="7.42578125" style="585" customWidth="1"/>
    <col min="59" max="59" width="7.42578125" style="3" customWidth="1"/>
    <col min="60" max="60" width="7.42578125" style="586" customWidth="1"/>
    <col min="61" max="246" width="7.42578125" style="3" customWidth="1"/>
    <col min="247" max="16384" width="3.140625" style="2"/>
  </cols>
  <sheetData>
    <row r="1" spans="1:246" s="479" customFormat="1" ht="19.899999999999999" customHeight="1" thickBot="1">
      <c r="A1" s="480" t="e">
        <f ca="1">IF(LEN(MID(CELL("filename",A3),FIND("]",CELL("filename",A3))+1,LEN(CELL("filename",A3))-FIND("]",CELL("filename",A3))))=100,3,IF(LEN(MID(CELL("filename",A3),FIND("]",CELL("filename",A3))+1,LEN(CELL("filename",A3))-FIND("]",CELL("filename",A3))))=6,3,IF(LEN(MID(CELL("filename",A3),FIND("]",CELL("filename",A3))+1,LEN(CELL("filename",A3))-FIND("]",CELL("filename",A3))))=6,3,IF(LEN(MID(CELL("filename",A3),FIND("]",CELL("filename",A3))+1,LEN(CELL("filename",A3))-FIND("]",CELL("filename",A3))))&lt;5,1,2))))</f>
        <v>#VALUE!</v>
      </c>
      <c r="BC1" s="481"/>
      <c r="BE1" s="548" t="e">
        <f ca="1">AK73</f>
        <v>#VALUE!</v>
      </c>
      <c r="BF1" s="549">
        <f ca="1">A38</f>
        <v>0</v>
      </c>
      <c r="BG1" s="550">
        <f>COUNTIFS(L25:M34,"&gt;=1",L25:M34,"&lt;=3")</f>
        <v>0</v>
      </c>
      <c r="BH1" s="550">
        <f>COUNTIFS(L25:M34,"&gt;=4",L25:M34,"&lt;=12")</f>
        <v>0</v>
      </c>
      <c r="BI1" s="550">
        <f>COUNTIFS(L25:M34,"&gt;12",L25:M34,"&lt;60")</f>
        <v>0</v>
      </c>
      <c r="BJ1" s="550">
        <f>COUNTIFS(L25:M34,"&gt;59")</f>
        <v>0</v>
      </c>
      <c r="BK1" s="551">
        <f>COUNTA(T25:Y34)</f>
        <v>0</v>
      </c>
      <c r="BL1" s="553" t="str">
        <f ca="1">O35</f>
        <v>Sin Hacinamiento</v>
      </c>
      <c r="BM1" s="554">
        <f>V36</f>
        <v>0</v>
      </c>
      <c r="BN1" s="555">
        <f ca="1">Y36</f>
        <v>0</v>
      </c>
      <c r="BO1" s="555">
        <f>AB36</f>
        <v>0</v>
      </c>
      <c r="BP1" s="555">
        <f>AE36</f>
        <v>0</v>
      </c>
      <c r="BQ1" s="556">
        <f>AK36</f>
        <v>0</v>
      </c>
      <c r="BR1" s="557">
        <f>F41</f>
        <v>0</v>
      </c>
      <c r="BS1" s="558">
        <f>F42</f>
        <v>0</v>
      </c>
      <c r="BT1" s="555">
        <f>F44</f>
        <v>0</v>
      </c>
      <c r="BU1" s="555">
        <f>F45</f>
        <v>0</v>
      </c>
      <c r="BV1" s="558">
        <f>F46</f>
        <v>0</v>
      </c>
      <c r="BW1" s="555">
        <f>E50</f>
        <v>0</v>
      </c>
      <c r="BX1" s="555">
        <f>E51</f>
        <v>0</v>
      </c>
      <c r="BY1" s="558">
        <f>F53</f>
        <v>0</v>
      </c>
      <c r="BZ1" s="558">
        <f>F54</f>
        <v>0</v>
      </c>
      <c r="CA1" s="558">
        <f>F55</f>
        <v>0</v>
      </c>
      <c r="CB1" s="559">
        <f>F56</f>
        <v>0</v>
      </c>
      <c r="CC1" s="560">
        <f>F58</f>
        <v>0</v>
      </c>
      <c r="CD1" s="558">
        <f>F60</f>
        <v>0</v>
      </c>
      <c r="CE1" s="558">
        <f>F61</f>
        <v>0</v>
      </c>
      <c r="CF1" s="558">
        <f>F62</f>
        <v>0</v>
      </c>
      <c r="CG1" s="558">
        <f>F63</f>
        <v>0</v>
      </c>
      <c r="CH1" s="558">
        <f>F64</f>
        <v>0</v>
      </c>
      <c r="CI1" s="558">
        <f>F65</f>
        <v>0</v>
      </c>
      <c r="CJ1" s="558">
        <f>F66</f>
        <v>0</v>
      </c>
      <c r="CK1" s="561">
        <f>F67</f>
        <v>0</v>
      </c>
      <c r="CL1" s="562" t="str">
        <f>IF(C69="x","Si","No")</f>
        <v>No</v>
      </c>
      <c r="CM1" s="563">
        <f>A72</f>
        <v>0</v>
      </c>
      <c r="CN1" s="555">
        <f>F76</f>
        <v>0</v>
      </c>
      <c r="CO1" s="555">
        <f>F77</f>
        <v>0</v>
      </c>
      <c r="CP1" s="555">
        <f>F78</f>
        <v>0</v>
      </c>
      <c r="CQ1" s="555">
        <f>I76</f>
        <v>0</v>
      </c>
      <c r="CR1" s="555">
        <f>I77</f>
        <v>0</v>
      </c>
      <c r="CS1" s="555">
        <f>I78</f>
        <v>0</v>
      </c>
      <c r="CT1" s="564">
        <f>Z76</f>
        <v>0</v>
      </c>
      <c r="CU1" s="564">
        <f>AA76</f>
        <v>0</v>
      </c>
      <c r="CV1" s="563">
        <f>AB76</f>
        <v>0</v>
      </c>
      <c r="CW1" s="564">
        <f>Z77</f>
        <v>0</v>
      </c>
      <c r="CX1" s="564">
        <f>AA77</f>
        <v>0</v>
      </c>
      <c r="CY1" s="564">
        <f>AB77</f>
        <v>0</v>
      </c>
      <c r="CZ1" s="555" t="str">
        <f>IF(AJ76&gt;0,"x","0")</f>
        <v>0</v>
      </c>
      <c r="DA1" s="555" t="str">
        <f>IF(AK76&gt;0,"x","0")</f>
        <v>0</v>
      </c>
      <c r="DB1" s="565" t="str">
        <f>_xlfn.CONCAT(AJ78,"/",AK78,"/",AL78)</f>
        <v>//</v>
      </c>
      <c r="DC1" s="566" t="str">
        <f>AK87</f>
        <v>-</v>
      </c>
      <c r="DD1" s="567" t="str">
        <f>AK88</f>
        <v>-</v>
      </c>
      <c r="DE1" s="568" t="str">
        <f>AK89</f>
        <v>-</v>
      </c>
      <c r="DF1" s="566" t="str">
        <f>AK91</f>
        <v>-</v>
      </c>
      <c r="DG1" s="567" t="str">
        <f>AK93</f>
        <v>-</v>
      </c>
      <c r="DH1" s="567" t="str">
        <f>AK95</f>
        <v>-</v>
      </c>
      <c r="DI1" s="569" t="str">
        <f>AK96</f>
        <v>-</v>
      </c>
      <c r="DJ1" s="570" t="str">
        <f>AK97</f>
        <v>-</v>
      </c>
      <c r="DK1" s="567" t="str">
        <f>AK98</f>
        <v>-</v>
      </c>
      <c r="DL1" s="567" t="str">
        <f>AK99</f>
        <v>-</v>
      </c>
      <c r="DM1" s="569" t="str">
        <f>AK101</f>
        <v>-</v>
      </c>
      <c r="DN1" s="566" t="str">
        <f>AK103</f>
        <v>-</v>
      </c>
      <c r="DO1" s="567" t="str">
        <f>AK104</f>
        <v>-</v>
      </c>
      <c r="DP1" s="569" t="str">
        <f>AK105</f>
        <v>-</v>
      </c>
      <c r="DQ1" s="566">
        <f>AL87</f>
        <v>0</v>
      </c>
      <c r="DR1" s="567">
        <f>AL88</f>
        <v>0</v>
      </c>
      <c r="DS1" s="568">
        <f>AL89</f>
        <v>0</v>
      </c>
      <c r="DT1" s="566">
        <f>AL91</f>
        <v>0</v>
      </c>
      <c r="DU1" s="567">
        <f>AL93</f>
        <v>0</v>
      </c>
      <c r="DV1" s="567">
        <f>AL95</f>
        <v>0</v>
      </c>
      <c r="DW1" s="569">
        <f>AL96</f>
        <v>0</v>
      </c>
      <c r="DX1" s="570">
        <f>AL97</f>
        <v>0</v>
      </c>
      <c r="DY1" s="567">
        <f>AL98</f>
        <v>0</v>
      </c>
      <c r="DZ1" s="567">
        <f>AL99</f>
        <v>0</v>
      </c>
      <c r="EA1" s="569">
        <f>AL101</f>
        <v>0</v>
      </c>
      <c r="EB1" s="566">
        <f>AL103</f>
        <v>0</v>
      </c>
      <c r="EC1" s="567">
        <f>AL104</f>
        <v>0</v>
      </c>
      <c r="ED1" s="568">
        <f>AL105</f>
        <v>0</v>
      </c>
      <c r="EE1" s="549">
        <f>Q107</f>
        <v>0</v>
      </c>
      <c r="EF1" s="550">
        <f>Q108</f>
        <v>0</v>
      </c>
      <c r="EG1" s="550">
        <f>Q109</f>
        <v>0</v>
      </c>
      <c r="EH1" s="550">
        <f>Q110</f>
        <v>0</v>
      </c>
      <c r="EI1" s="552">
        <f>Q111</f>
        <v>0</v>
      </c>
      <c r="EJ1" s="566">
        <f>AC107</f>
        <v>0</v>
      </c>
      <c r="EK1" s="567">
        <f>AC108</f>
        <v>0</v>
      </c>
      <c r="EL1" s="567">
        <f>AC109</f>
        <v>0</v>
      </c>
      <c r="EM1" s="567">
        <f>AC110</f>
        <v>0</v>
      </c>
      <c r="EN1" s="569">
        <f>AC111</f>
        <v>0</v>
      </c>
      <c r="EO1" s="549" t="str">
        <f>$AK127</f>
        <v>-</v>
      </c>
      <c r="EP1" s="550" t="str">
        <f>$AK128</f>
        <v>-</v>
      </c>
      <c r="EQ1" s="550" t="str">
        <f>$AK129</f>
        <v>-</v>
      </c>
      <c r="ER1" s="550" t="str">
        <f>$AK130</f>
        <v>-</v>
      </c>
      <c r="ES1" s="550" t="str">
        <f>$AK131</f>
        <v>-</v>
      </c>
      <c r="ET1" s="550" t="str">
        <f>$AK132</f>
        <v>-</v>
      </c>
      <c r="EU1" s="550" t="str">
        <f>$AK133</f>
        <v>-</v>
      </c>
      <c r="EV1" s="550" t="str">
        <f>$AK134</f>
        <v>-</v>
      </c>
      <c r="EW1" s="550" t="str">
        <f>$AK135</f>
        <v>-</v>
      </c>
      <c r="EX1" s="550" t="str">
        <f>$AK136</f>
        <v>-</v>
      </c>
      <c r="EY1" s="552" t="str">
        <f>$AK137</f>
        <v>-</v>
      </c>
      <c r="EZ1" s="571" t="str">
        <f>$AK138</f>
        <v>-</v>
      </c>
      <c r="FA1" s="571" t="str">
        <f>$AK139</f>
        <v>-</v>
      </c>
      <c r="FB1" s="571" t="str">
        <f>$AK140</f>
        <v>-</v>
      </c>
      <c r="FC1" s="571" t="str">
        <f>$AK141</f>
        <v>-</v>
      </c>
      <c r="FD1" s="571" t="str">
        <f>$AK142</f>
        <v>-</v>
      </c>
      <c r="FE1" s="571" t="str">
        <f>$AK143</f>
        <v>-</v>
      </c>
      <c r="FF1" s="571" t="str">
        <f>$AK144</f>
        <v>-</v>
      </c>
      <c r="FG1" s="571" t="str">
        <f>$AK145</f>
        <v>-</v>
      </c>
      <c r="FH1" s="571" t="str">
        <f>$AK146</f>
        <v>-</v>
      </c>
      <c r="FI1" s="571" t="str">
        <f>$AK147</f>
        <v>-</v>
      </c>
      <c r="FJ1" s="571" t="str">
        <f>$AK148</f>
        <v>-</v>
      </c>
      <c r="FK1" s="571" t="str">
        <f>$AK149</f>
        <v>-</v>
      </c>
      <c r="FL1" s="571" t="str">
        <f>$AK150</f>
        <v>-</v>
      </c>
      <c r="FM1" s="571" t="str">
        <f>$AK151</f>
        <v>-</v>
      </c>
      <c r="FN1" s="571" t="str">
        <f>$AK152</f>
        <v>-</v>
      </c>
      <c r="FO1" s="550" t="str">
        <f>$AK153</f>
        <v>-</v>
      </c>
      <c r="FP1" s="550" t="str">
        <f>$AK154</f>
        <v>-</v>
      </c>
      <c r="FQ1" s="550" t="str">
        <f>$AK155</f>
        <v>-</v>
      </c>
      <c r="FR1" s="550" t="str">
        <f>$AK156</f>
        <v>-</v>
      </c>
      <c r="FS1" s="550" t="str">
        <f>$AK157</f>
        <v>-</v>
      </c>
      <c r="FT1" s="550" t="str">
        <f>$AK158</f>
        <v>-</v>
      </c>
      <c r="FU1" s="550" t="str">
        <f>$AK159</f>
        <v>-</v>
      </c>
      <c r="FV1" s="551" t="str">
        <f>$AK160</f>
        <v>-</v>
      </c>
      <c r="FW1" s="549" t="str">
        <f>$AK161</f>
        <v>-</v>
      </c>
      <c r="FX1" s="550" t="str">
        <f>$AK162</f>
        <v>-</v>
      </c>
      <c r="FY1" s="550" t="str">
        <f>$AK163</f>
        <v>-</v>
      </c>
      <c r="FZ1" s="550" t="str">
        <f>$AK164</f>
        <v>-</v>
      </c>
      <c r="GA1" s="550" t="str">
        <f>$AK165</f>
        <v>-</v>
      </c>
      <c r="GB1" s="550" t="str">
        <f>$AK166</f>
        <v>-</v>
      </c>
      <c r="GC1" s="550" t="str">
        <f>$AK167</f>
        <v>-</v>
      </c>
      <c r="GD1" s="552" t="str">
        <f>$AK168</f>
        <v>-</v>
      </c>
      <c r="GE1" s="553">
        <f>AH175</f>
        <v>0</v>
      </c>
      <c r="GF1" s="558">
        <f>AH176</f>
        <v>0</v>
      </c>
      <c r="GG1" s="559">
        <f>AH177</f>
        <v>0</v>
      </c>
      <c r="GH1" s="549">
        <f>$AL127</f>
        <v>0</v>
      </c>
      <c r="GI1" s="550">
        <f>$AL128</f>
        <v>0</v>
      </c>
      <c r="GJ1" s="550">
        <f>$AL129</f>
        <v>0</v>
      </c>
      <c r="GK1" s="550">
        <f>$AL130</f>
        <v>0</v>
      </c>
      <c r="GL1" s="550">
        <f>$AL131</f>
        <v>0</v>
      </c>
      <c r="GM1" s="550">
        <f>$AL132</f>
        <v>0</v>
      </c>
      <c r="GN1" s="550">
        <f>$AL133</f>
        <v>0</v>
      </c>
      <c r="GO1" s="550">
        <f>$AL134</f>
        <v>0</v>
      </c>
      <c r="GP1" s="550">
        <f>$AL135</f>
        <v>0</v>
      </c>
      <c r="GQ1" s="550">
        <f>$AL136</f>
        <v>0</v>
      </c>
      <c r="GR1" s="552">
        <f>$AL137</f>
        <v>0</v>
      </c>
      <c r="GS1" s="572">
        <f>$AL138</f>
        <v>0</v>
      </c>
      <c r="GT1" s="572">
        <f>$AL139</f>
        <v>0</v>
      </c>
      <c r="GU1" s="572">
        <f>$AL140</f>
        <v>0</v>
      </c>
      <c r="GV1" s="572">
        <f>$AL141</f>
        <v>0</v>
      </c>
      <c r="GW1" s="572">
        <f>$AL142</f>
        <v>0</v>
      </c>
      <c r="GX1" s="572">
        <f>$AL143</f>
        <v>0</v>
      </c>
      <c r="GY1" s="572">
        <f>$AL144</f>
        <v>0</v>
      </c>
      <c r="GZ1" s="572">
        <f>$AL145</f>
        <v>0</v>
      </c>
      <c r="HA1" s="572">
        <f>$AL146</f>
        <v>0</v>
      </c>
      <c r="HB1" s="572">
        <f>$AL147</f>
        <v>0</v>
      </c>
      <c r="HC1" s="572">
        <f>$AL148</f>
        <v>0</v>
      </c>
      <c r="HD1" s="572">
        <f>$AL149</f>
        <v>0</v>
      </c>
      <c r="HE1" s="572">
        <f>$AL150</f>
        <v>0</v>
      </c>
      <c r="HF1" s="572">
        <f>$AL151</f>
        <v>0</v>
      </c>
      <c r="HG1" s="572">
        <f>$AL152</f>
        <v>0</v>
      </c>
      <c r="HH1" s="550">
        <f>$AL153</f>
        <v>0</v>
      </c>
      <c r="HI1" s="550">
        <f>$AL154</f>
        <v>0</v>
      </c>
      <c r="HJ1" s="550">
        <f>$AL155</f>
        <v>0</v>
      </c>
      <c r="HK1" s="550">
        <f>$AL156</f>
        <v>0</v>
      </c>
      <c r="HL1" s="550">
        <f>$AL157</f>
        <v>0</v>
      </c>
      <c r="HM1" s="550">
        <f>$AL158</f>
        <v>0</v>
      </c>
      <c r="HN1" s="550">
        <f>$AL159</f>
        <v>0</v>
      </c>
      <c r="HO1" s="551">
        <f>$AL160</f>
        <v>0</v>
      </c>
      <c r="HP1" s="549">
        <f>$AL161</f>
        <v>0</v>
      </c>
      <c r="HQ1" s="550">
        <f>$AL162</f>
        <v>0</v>
      </c>
      <c r="HR1" s="550">
        <f>$AL163</f>
        <v>0</v>
      </c>
      <c r="HS1" s="550">
        <f>$AL164</f>
        <v>0</v>
      </c>
      <c r="HT1" s="550">
        <f>$AL165</f>
        <v>0</v>
      </c>
      <c r="HU1" s="550">
        <f>$AL166</f>
        <v>0</v>
      </c>
      <c r="HV1" s="550">
        <f>$AL167</f>
        <v>0</v>
      </c>
      <c r="HW1" s="551">
        <f>$AL168</f>
        <v>0</v>
      </c>
      <c r="HX1" s="573">
        <f>AW127</f>
        <v>0</v>
      </c>
      <c r="HY1" s="574">
        <f>AW133</f>
        <v>0</v>
      </c>
      <c r="HZ1" s="575">
        <f>AW136</f>
        <v>0</v>
      </c>
      <c r="IA1" s="576">
        <f>AW138</f>
        <v>0</v>
      </c>
      <c r="IB1" s="574">
        <f>AW143</f>
        <v>0</v>
      </c>
      <c r="IC1" s="574">
        <f>AW145</f>
        <v>0</v>
      </c>
      <c r="ID1" s="575">
        <f>AW147</f>
        <v>0</v>
      </c>
      <c r="IE1" s="576">
        <f>AW150</f>
        <v>0</v>
      </c>
      <c r="IF1" s="574">
        <f>AW153</f>
        <v>0</v>
      </c>
      <c r="IG1" s="574">
        <f>AW156</f>
        <v>0</v>
      </c>
      <c r="IH1" s="575">
        <f>AW158</f>
        <v>0</v>
      </c>
      <c r="II1" s="573">
        <f>AW161</f>
        <v>0</v>
      </c>
      <c r="IJ1" s="574">
        <f>AW164</f>
        <v>0</v>
      </c>
      <c r="IK1" s="577">
        <f>AW167</f>
        <v>0</v>
      </c>
      <c r="IL1" s="578">
        <f>SUM(HX1:IK1)</f>
        <v>0</v>
      </c>
    </row>
    <row r="2" spans="1:246" s="147" customFormat="1" ht="13.15" customHeight="1" thickBot="1">
      <c r="A2" s="869" t="s">
        <v>5</v>
      </c>
      <c r="AB2" s="148"/>
      <c r="AC2" s="148"/>
      <c r="AD2" s="148"/>
      <c r="AE2" s="149"/>
      <c r="AF2" s="150"/>
      <c r="AG2" s="151"/>
      <c r="AH2" s="150"/>
      <c r="AI2" s="150"/>
      <c r="AJ2" s="150"/>
      <c r="AK2" s="150"/>
      <c r="AL2" s="150"/>
      <c r="BC2" s="152"/>
      <c r="BE2" s="544" t="s">
        <v>86</v>
      </c>
      <c r="BF2" s="400" t="s">
        <v>87</v>
      </c>
      <c r="BG2" s="401" t="s">
        <v>70</v>
      </c>
      <c r="BH2" s="402" t="s">
        <v>76</v>
      </c>
      <c r="BI2" s="402" t="s">
        <v>77</v>
      </c>
      <c r="BJ2" s="402" t="s">
        <v>78</v>
      </c>
      <c r="BK2" s="403" t="s">
        <v>88</v>
      </c>
      <c r="BL2" s="404" t="s">
        <v>89</v>
      </c>
      <c r="BM2" s="405" t="s">
        <v>90</v>
      </c>
      <c r="BN2" s="405" t="s">
        <v>91</v>
      </c>
      <c r="BO2" s="405" t="s">
        <v>92</v>
      </c>
      <c r="BP2" s="405" t="s">
        <v>93</v>
      </c>
      <c r="BQ2" s="406" t="s">
        <v>94</v>
      </c>
      <c r="BR2" s="407" t="s">
        <v>95</v>
      </c>
      <c r="BS2" s="408" t="s">
        <v>96</v>
      </c>
      <c r="BT2" s="409" t="s">
        <v>97</v>
      </c>
      <c r="BU2" s="409" t="s">
        <v>98</v>
      </c>
      <c r="BV2" s="408" t="s">
        <v>99</v>
      </c>
      <c r="BW2" s="409" t="s">
        <v>100</v>
      </c>
      <c r="BX2" s="409" t="s">
        <v>101</v>
      </c>
      <c r="BY2" s="409" t="s">
        <v>102</v>
      </c>
      <c r="BZ2" s="409" t="s">
        <v>103</v>
      </c>
      <c r="CA2" s="409" t="s">
        <v>104</v>
      </c>
      <c r="CB2" s="410" t="s">
        <v>105</v>
      </c>
      <c r="CC2" s="411" t="s">
        <v>106</v>
      </c>
      <c r="CD2" s="412" t="s">
        <v>107</v>
      </c>
      <c r="CE2" s="412" t="s">
        <v>108</v>
      </c>
      <c r="CF2" s="412" t="s">
        <v>109</v>
      </c>
      <c r="CG2" s="412" t="s">
        <v>110</v>
      </c>
      <c r="CH2" s="412" t="s">
        <v>52</v>
      </c>
      <c r="CI2" s="412" t="s">
        <v>111</v>
      </c>
      <c r="CJ2" s="413" t="s">
        <v>112</v>
      </c>
      <c r="CK2" s="414" t="s">
        <v>113</v>
      </c>
      <c r="CL2" s="415" t="s">
        <v>114</v>
      </c>
      <c r="CM2" s="416" t="s">
        <v>115</v>
      </c>
      <c r="CN2" s="417" t="s">
        <v>116</v>
      </c>
      <c r="CO2" s="417" t="s">
        <v>117</v>
      </c>
      <c r="CP2" s="417" t="s">
        <v>118</v>
      </c>
      <c r="CQ2" s="417" t="s">
        <v>116</v>
      </c>
      <c r="CR2" s="417" t="s">
        <v>117</v>
      </c>
      <c r="CS2" s="417" t="s">
        <v>118</v>
      </c>
      <c r="CT2" s="417" t="s">
        <v>17</v>
      </c>
      <c r="CU2" s="417" t="s">
        <v>21</v>
      </c>
      <c r="CV2" s="417" t="s">
        <v>119</v>
      </c>
      <c r="CW2" s="417" t="s">
        <v>17</v>
      </c>
      <c r="CX2" s="417" t="s">
        <v>21</v>
      </c>
      <c r="CY2" s="417" t="s">
        <v>119</v>
      </c>
      <c r="CZ2" s="417" t="s">
        <v>17</v>
      </c>
      <c r="DA2" s="417" t="s">
        <v>21</v>
      </c>
      <c r="DB2" s="418" t="s">
        <v>120</v>
      </c>
      <c r="DC2" s="419" t="s">
        <v>44</v>
      </c>
      <c r="DD2" s="420" t="s">
        <v>45</v>
      </c>
      <c r="DE2" s="421" t="s">
        <v>46</v>
      </c>
      <c r="DF2" s="419" t="s">
        <v>47</v>
      </c>
      <c r="DG2" s="420" t="s">
        <v>48</v>
      </c>
      <c r="DH2" s="420" t="s">
        <v>49</v>
      </c>
      <c r="DI2" s="421" t="s">
        <v>121</v>
      </c>
      <c r="DJ2" s="419" t="s">
        <v>51</v>
      </c>
      <c r="DK2" s="420" t="s">
        <v>52</v>
      </c>
      <c r="DL2" s="420" t="s">
        <v>53</v>
      </c>
      <c r="DM2" s="421" t="s">
        <v>54</v>
      </c>
      <c r="DN2" s="422" t="s">
        <v>55</v>
      </c>
      <c r="DO2" s="420" t="s">
        <v>56</v>
      </c>
      <c r="DP2" s="421" t="s">
        <v>57</v>
      </c>
      <c r="DQ2" s="423" t="s">
        <v>44</v>
      </c>
      <c r="DR2" s="424" t="s">
        <v>45</v>
      </c>
      <c r="DS2" s="425" t="s">
        <v>46</v>
      </c>
      <c r="DT2" s="423" t="s">
        <v>47</v>
      </c>
      <c r="DU2" s="424" t="s">
        <v>48</v>
      </c>
      <c r="DV2" s="424" t="s">
        <v>49</v>
      </c>
      <c r="DW2" s="425" t="s">
        <v>121</v>
      </c>
      <c r="DX2" s="423" t="s">
        <v>51</v>
      </c>
      <c r="DY2" s="424" t="s">
        <v>52</v>
      </c>
      <c r="DZ2" s="424" t="s">
        <v>53</v>
      </c>
      <c r="EA2" s="425" t="s">
        <v>54</v>
      </c>
      <c r="EB2" s="426" t="s">
        <v>55</v>
      </c>
      <c r="EC2" s="424" t="s">
        <v>56</v>
      </c>
      <c r="ED2" s="425" t="s">
        <v>57</v>
      </c>
      <c r="EE2" s="427" t="s">
        <v>122</v>
      </c>
      <c r="EF2" s="427" t="s">
        <v>123</v>
      </c>
      <c r="EG2" s="427" t="s">
        <v>124</v>
      </c>
      <c r="EH2" s="427" t="s">
        <v>125</v>
      </c>
      <c r="EI2" s="506" t="s">
        <v>126</v>
      </c>
      <c r="EJ2" s="507" t="s">
        <v>122</v>
      </c>
      <c r="EK2" s="427" t="s">
        <v>123</v>
      </c>
      <c r="EL2" s="427" t="s">
        <v>124</v>
      </c>
      <c r="EM2" s="427" t="s">
        <v>127</v>
      </c>
      <c r="EN2" s="508" t="s">
        <v>126</v>
      </c>
      <c r="EO2" s="433" t="s">
        <v>128</v>
      </c>
      <c r="EP2" s="434" t="s">
        <v>129</v>
      </c>
      <c r="EQ2" s="435" t="s">
        <v>130</v>
      </c>
      <c r="ER2" s="435" t="s">
        <v>131</v>
      </c>
      <c r="ES2" s="435" t="s">
        <v>132</v>
      </c>
      <c r="ET2" s="435" t="s">
        <v>133</v>
      </c>
      <c r="EU2" s="435" t="s">
        <v>134</v>
      </c>
      <c r="EV2" s="435" t="s">
        <v>135</v>
      </c>
      <c r="EW2" s="435" t="s">
        <v>136</v>
      </c>
      <c r="EX2" s="435" t="s">
        <v>137</v>
      </c>
      <c r="EY2" s="436" t="s">
        <v>138</v>
      </c>
      <c r="EZ2" s="433" t="s">
        <v>139</v>
      </c>
      <c r="FA2" s="434" t="s">
        <v>140</v>
      </c>
      <c r="FB2" s="434" t="s">
        <v>141</v>
      </c>
      <c r="FC2" s="434" t="s">
        <v>142</v>
      </c>
      <c r="FD2" s="434" t="s">
        <v>143</v>
      </c>
      <c r="FE2" s="434" t="s">
        <v>144</v>
      </c>
      <c r="FF2" s="434" t="s">
        <v>145</v>
      </c>
      <c r="FG2" s="434" t="s">
        <v>146</v>
      </c>
      <c r="FH2" s="434" t="s">
        <v>147</v>
      </c>
      <c r="FI2" s="434" t="s">
        <v>148</v>
      </c>
      <c r="FJ2" s="435" t="s">
        <v>149</v>
      </c>
      <c r="FK2" s="437" t="s">
        <v>150</v>
      </c>
      <c r="FL2" s="433" t="s">
        <v>151</v>
      </c>
      <c r="FM2" s="434" t="s">
        <v>152</v>
      </c>
      <c r="FN2" s="434" t="s">
        <v>153</v>
      </c>
      <c r="FO2" s="434" t="s">
        <v>154</v>
      </c>
      <c r="FP2" s="435" t="s">
        <v>155</v>
      </c>
      <c r="FQ2" s="435" t="s">
        <v>156</v>
      </c>
      <c r="FR2" s="434" t="s">
        <v>157</v>
      </c>
      <c r="FS2" s="435" t="s">
        <v>158</v>
      </c>
      <c r="FT2" s="435" t="s">
        <v>159</v>
      </c>
      <c r="FU2" s="435" t="s">
        <v>160</v>
      </c>
      <c r="FV2" s="437" t="s">
        <v>161</v>
      </c>
      <c r="FW2" s="438" t="s">
        <v>162</v>
      </c>
      <c r="FX2" s="434" t="s">
        <v>163</v>
      </c>
      <c r="FY2" s="435" t="s">
        <v>164</v>
      </c>
      <c r="FZ2" s="434" t="s">
        <v>165</v>
      </c>
      <c r="GA2" s="434" t="s">
        <v>166</v>
      </c>
      <c r="GB2" s="434" t="s">
        <v>167</v>
      </c>
      <c r="GC2" s="435" t="s">
        <v>168</v>
      </c>
      <c r="GD2" s="439" t="s">
        <v>169</v>
      </c>
      <c r="GE2" s="440" t="s">
        <v>170</v>
      </c>
      <c r="GF2" s="441" t="s">
        <v>171</v>
      </c>
      <c r="GG2" s="442" t="s">
        <v>172</v>
      </c>
      <c r="GH2" s="443" t="s">
        <v>128</v>
      </c>
      <c r="GI2" s="444" t="s">
        <v>129</v>
      </c>
      <c r="GJ2" s="445" t="s">
        <v>130</v>
      </c>
      <c r="GK2" s="445" t="s">
        <v>131</v>
      </c>
      <c r="GL2" s="445" t="s">
        <v>132</v>
      </c>
      <c r="GM2" s="445" t="s">
        <v>133</v>
      </c>
      <c r="GN2" s="445" t="s">
        <v>134</v>
      </c>
      <c r="GO2" s="445" t="s">
        <v>135</v>
      </c>
      <c r="GP2" s="445" t="s">
        <v>136</v>
      </c>
      <c r="GQ2" s="445" t="s">
        <v>137</v>
      </c>
      <c r="GR2" s="446" t="s">
        <v>138</v>
      </c>
      <c r="GS2" s="443" t="s">
        <v>139</v>
      </c>
      <c r="GT2" s="444" t="s">
        <v>140</v>
      </c>
      <c r="GU2" s="444" t="s">
        <v>141</v>
      </c>
      <c r="GV2" s="444" t="s">
        <v>142</v>
      </c>
      <c r="GW2" s="444" t="s">
        <v>143</v>
      </c>
      <c r="GX2" s="444" t="s">
        <v>144</v>
      </c>
      <c r="GY2" s="444" t="s">
        <v>145</v>
      </c>
      <c r="GZ2" s="444" t="s">
        <v>146</v>
      </c>
      <c r="HA2" s="444" t="s">
        <v>147</v>
      </c>
      <c r="HB2" s="444" t="s">
        <v>148</v>
      </c>
      <c r="HC2" s="445" t="s">
        <v>149</v>
      </c>
      <c r="HD2" s="447" t="s">
        <v>150</v>
      </c>
      <c r="HE2" s="443" t="s">
        <v>151</v>
      </c>
      <c r="HF2" s="444" t="s">
        <v>152</v>
      </c>
      <c r="HG2" s="444" t="s">
        <v>153</v>
      </c>
      <c r="HH2" s="444" t="s">
        <v>154</v>
      </c>
      <c r="HI2" s="445" t="s">
        <v>155</v>
      </c>
      <c r="HJ2" s="445" t="s">
        <v>156</v>
      </c>
      <c r="HK2" s="444" t="s">
        <v>157</v>
      </c>
      <c r="HL2" s="445" t="s">
        <v>158</v>
      </c>
      <c r="HM2" s="445" t="s">
        <v>159</v>
      </c>
      <c r="HN2" s="445" t="s">
        <v>160</v>
      </c>
      <c r="HO2" s="447" t="s">
        <v>161</v>
      </c>
      <c r="HP2" s="448" t="s">
        <v>162</v>
      </c>
      <c r="HQ2" s="444" t="s">
        <v>163</v>
      </c>
      <c r="HR2" s="445" t="s">
        <v>164</v>
      </c>
      <c r="HS2" s="444" t="s">
        <v>165</v>
      </c>
      <c r="HT2" s="444" t="s">
        <v>166</v>
      </c>
      <c r="HU2" s="444" t="s">
        <v>167</v>
      </c>
      <c r="HV2" s="445" t="s">
        <v>168</v>
      </c>
      <c r="HW2" s="446" t="s">
        <v>169</v>
      </c>
      <c r="HX2" s="428" t="s">
        <v>44</v>
      </c>
      <c r="HY2" s="429" t="s">
        <v>45</v>
      </c>
      <c r="HZ2" s="430" t="s">
        <v>46</v>
      </c>
      <c r="IA2" s="428" t="s">
        <v>47</v>
      </c>
      <c r="IB2" s="429" t="s">
        <v>48</v>
      </c>
      <c r="IC2" s="429" t="s">
        <v>49</v>
      </c>
      <c r="ID2" s="430" t="s">
        <v>121</v>
      </c>
      <c r="IE2" s="428" t="s">
        <v>51</v>
      </c>
      <c r="IF2" s="429" t="s">
        <v>52</v>
      </c>
      <c r="IG2" s="429" t="s">
        <v>53</v>
      </c>
      <c r="IH2" s="430" t="s">
        <v>54</v>
      </c>
      <c r="II2" s="431" t="s">
        <v>55</v>
      </c>
      <c r="IJ2" s="429" t="s">
        <v>56</v>
      </c>
      <c r="IK2" s="432" t="s">
        <v>57</v>
      </c>
      <c r="IL2" s="579" t="s">
        <v>81</v>
      </c>
    </row>
    <row r="3" spans="1:246" ht="33" customHeight="1" thickBot="1">
      <c r="A3" s="4"/>
      <c r="B3" s="5"/>
      <c r="C3" s="22"/>
      <c r="D3" s="5"/>
      <c r="E3" s="5"/>
      <c r="F3" s="5"/>
      <c r="G3" s="5"/>
      <c r="H3" s="5"/>
      <c r="I3" s="5"/>
      <c r="J3" s="1355" t="s">
        <v>173</v>
      </c>
      <c r="K3" s="1355"/>
      <c r="L3" s="1355"/>
      <c r="M3" s="1355"/>
      <c r="N3" s="1355"/>
      <c r="O3" s="1355"/>
      <c r="P3" s="1355"/>
      <c r="Q3" s="1355"/>
      <c r="R3" s="1355"/>
      <c r="S3" s="1355"/>
      <c r="T3" s="1355"/>
      <c r="U3" s="1355"/>
      <c r="V3" s="1355"/>
      <c r="W3" s="1355"/>
      <c r="X3" s="1355"/>
      <c r="Y3" s="1355"/>
      <c r="Z3" s="1355"/>
      <c r="AA3" s="1355"/>
      <c r="AB3" s="1355"/>
      <c r="AC3" s="1355"/>
      <c r="AD3" s="1355"/>
      <c r="AE3" s="1355"/>
      <c r="AF3" s="1412" t="s">
        <v>174</v>
      </c>
      <c r="AG3" s="1413"/>
      <c r="AH3" s="1413"/>
      <c r="AI3" s="1413"/>
      <c r="AJ3" s="1413"/>
      <c r="AK3" s="1419" t="s">
        <v>175</v>
      </c>
      <c r="AL3" s="1420"/>
      <c r="AM3" s="39"/>
      <c r="AN3" s="39"/>
      <c r="AO3" s="39"/>
      <c r="AP3" s="39"/>
      <c r="AQ3" s="39"/>
      <c r="AR3" s="39"/>
      <c r="AS3" s="39"/>
      <c r="AT3" s="39"/>
      <c r="AU3" s="759"/>
      <c r="AV3" s="759"/>
      <c r="AW3" s="759"/>
      <c r="AX3" s="759"/>
      <c r="AY3" s="759"/>
      <c r="AZ3" s="759"/>
      <c r="BA3" s="759"/>
      <c r="BB3" s="759"/>
      <c r="BE3" s="580"/>
      <c r="BF3" s="1815" t="s">
        <v>176</v>
      </c>
      <c r="BG3" s="1816"/>
      <c r="BH3" s="1816"/>
      <c r="BI3" s="1816"/>
      <c r="BJ3" s="1816"/>
      <c r="BK3" s="1816"/>
      <c r="BL3" s="1819" t="s">
        <v>177</v>
      </c>
      <c r="BM3" s="1820"/>
      <c r="BN3" s="1820"/>
      <c r="BO3" s="1820"/>
      <c r="BP3" s="1820"/>
      <c r="BQ3" s="1821"/>
      <c r="BR3" s="1825" t="s">
        <v>178</v>
      </c>
      <c r="BS3" s="1826"/>
      <c r="BT3" s="1826" t="s">
        <v>179</v>
      </c>
      <c r="BU3" s="1826"/>
      <c r="BV3" s="1826"/>
      <c r="BW3" s="1829" t="s">
        <v>180</v>
      </c>
      <c r="BX3" s="1830"/>
      <c r="BY3" s="1829" t="s">
        <v>181</v>
      </c>
      <c r="BZ3" s="1849"/>
      <c r="CA3" s="1849"/>
      <c r="CB3" s="1849"/>
      <c r="CC3" s="1851" t="s">
        <v>182</v>
      </c>
      <c r="CD3" s="1852"/>
      <c r="CE3" s="1852"/>
      <c r="CF3" s="1852"/>
      <c r="CG3" s="1852"/>
      <c r="CH3" s="1852"/>
      <c r="CI3" s="1852"/>
      <c r="CJ3" s="1852"/>
      <c r="CK3" s="1853"/>
      <c r="CL3" s="1857" t="s">
        <v>183</v>
      </c>
      <c r="CM3" s="1858"/>
      <c r="CN3" s="894" t="s">
        <v>184</v>
      </c>
      <c r="CO3" s="895"/>
      <c r="CP3" s="896"/>
      <c r="CQ3" s="1866" t="s">
        <v>185</v>
      </c>
      <c r="CR3" s="1857"/>
      <c r="CS3" s="1858"/>
      <c r="CT3" s="1868" t="s">
        <v>186</v>
      </c>
      <c r="CU3" s="1868"/>
      <c r="CV3" s="1868"/>
      <c r="CW3" s="1868" t="s">
        <v>187</v>
      </c>
      <c r="CX3" s="1868"/>
      <c r="CY3" s="1868"/>
      <c r="CZ3" s="1866" t="s">
        <v>188</v>
      </c>
      <c r="DA3" s="1857"/>
      <c r="DB3" s="1857"/>
      <c r="DC3" s="1910" t="s">
        <v>189</v>
      </c>
      <c r="DD3" s="1911"/>
      <c r="DE3" s="1912"/>
      <c r="DF3" s="1913" t="s">
        <v>190</v>
      </c>
      <c r="DG3" s="1911"/>
      <c r="DH3" s="1911"/>
      <c r="DI3" s="1912"/>
      <c r="DJ3" s="1913" t="s">
        <v>191</v>
      </c>
      <c r="DK3" s="1911"/>
      <c r="DL3" s="1911"/>
      <c r="DM3" s="1912"/>
      <c r="DN3" s="1913" t="s">
        <v>192</v>
      </c>
      <c r="DO3" s="1911"/>
      <c r="DP3" s="1914"/>
      <c r="DQ3" s="1915" t="s">
        <v>189</v>
      </c>
      <c r="DR3" s="1880"/>
      <c r="DS3" s="1881"/>
      <c r="DT3" s="1879" t="s">
        <v>190</v>
      </c>
      <c r="DU3" s="1880"/>
      <c r="DV3" s="1880"/>
      <c r="DW3" s="1881"/>
      <c r="DX3" s="1879" t="s">
        <v>191</v>
      </c>
      <c r="DY3" s="1880"/>
      <c r="DZ3" s="1880"/>
      <c r="EA3" s="1881"/>
      <c r="EB3" s="1879" t="s">
        <v>192</v>
      </c>
      <c r="EC3" s="1880"/>
      <c r="ED3" s="1882"/>
      <c r="EE3" s="1876" t="s">
        <v>193</v>
      </c>
      <c r="EF3" s="1877"/>
      <c r="EG3" s="1877"/>
      <c r="EH3" s="1877"/>
      <c r="EI3" s="1877"/>
      <c r="EJ3" s="1876" t="s">
        <v>194</v>
      </c>
      <c r="EK3" s="1877"/>
      <c r="EL3" s="1877"/>
      <c r="EM3" s="1877"/>
      <c r="EN3" s="1878"/>
      <c r="EO3" s="1863" t="s">
        <v>44</v>
      </c>
      <c r="EP3" s="1861"/>
      <c r="EQ3" s="1861"/>
      <c r="ER3" s="1861"/>
      <c r="ES3" s="1861"/>
      <c r="ET3" s="1861"/>
      <c r="EU3" s="1861" t="s">
        <v>45</v>
      </c>
      <c r="EV3" s="1861"/>
      <c r="EW3" s="1861"/>
      <c r="EX3" s="1861" t="s">
        <v>46</v>
      </c>
      <c r="EY3" s="1862"/>
      <c r="EZ3" s="1861" t="s">
        <v>47</v>
      </c>
      <c r="FA3" s="1861"/>
      <c r="FB3" s="1861"/>
      <c r="FC3" s="1861"/>
      <c r="FD3" s="1861"/>
      <c r="FE3" s="1863" t="s">
        <v>48</v>
      </c>
      <c r="FF3" s="1861"/>
      <c r="FG3" s="1861" t="s">
        <v>49</v>
      </c>
      <c r="FH3" s="1861"/>
      <c r="FI3" s="1861" t="s">
        <v>121</v>
      </c>
      <c r="FJ3" s="1861"/>
      <c r="FK3" s="1862"/>
      <c r="FL3" s="1863" t="s">
        <v>51</v>
      </c>
      <c r="FM3" s="1861"/>
      <c r="FN3" s="1861"/>
      <c r="FO3" s="1861" t="s">
        <v>52</v>
      </c>
      <c r="FP3" s="1861"/>
      <c r="FQ3" s="1861"/>
      <c r="FR3" s="1861" t="s">
        <v>53</v>
      </c>
      <c r="FS3" s="1861"/>
      <c r="FT3" s="1861" t="s">
        <v>54</v>
      </c>
      <c r="FU3" s="1861"/>
      <c r="FV3" s="1862"/>
      <c r="FW3" s="1863" t="s">
        <v>55</v>
      </c>
      <c r="FX3" s="1861"/>
      <c r="FY3" s="1861"/>
      <c r="FZ3" s="1861" t="s">
        <v>56</v>
      </c>
      <c r="GA3" s="1861"/>
      <c r="GB3" s="1861"/>
      <c r="GC3" s="1861" t="s">
        <v>57</v>
      </c>
      <c r="GD3" s="1862"/>
      <c r="GE3" s="1895" t="s">
        <v>195</v>
      </c>
      <c r="GF3" s="1896"/>
      <c r="GG3" s="1897"/>
      <c r="GH3" s="1883" t="s">
        <v>44</v>
      </c>
      <c r="GI3" s="1884"/>
      <c r="GJ3" s="1884"/>
      <c r="GK3" s="1884"/>
      <c r="GL3" s="1884"/>
      <c r="GM3" s="1884"/>
      <c r="GN3" s="1884" t="s">
        <v>45</v>
      </c>
      <c r="GO3" s="1884"/>
      <c r="GP3" s="1884"/>
      <c r="GQ3" s="1884" t="s">
        <v>46</v>
      </c>
      <c r="GR3" s="1885"/>
      <c r="GS3" s="1884" t="s">
        <v>47</v>
      </c>
      <c r="GT3" s="1884"/>
      <c r="GU3" s="1884"/>
      <c r="GV3" s="1884"/>
      <c r="GW3" s="1884"/>
      <c r="GX3" s="1883" t="s">
        <v>48</v>
      </c>
      <c r="GY3" s="1884"/>
      <c r="GZ3" s="1884" t="s">
        <v>49</v>
      </c>
      <c r="HA3" s="1884"/>
      <c r="HB3" s="1884" t="s">
        <v>121</v>
      </c>
      <c r="HC3" s="1884"/>
      <c r="HD3" s="1885"/>
      <c r="HE3" s="1883" t="s">
        <v>51</v>
      </c>
      <c r="HF3" s="1884"/>
      <c r="HG3" s="1884"/>
      <c r="HH3" s="1884" t="s">
        <v>52</v>
      </c>
      <c r="HI3" s="1884"/>
      <c r="HJ3" s="1884"/>
      <c r="HK3" s="1884" t="s">
        <v>53</v>
      </c>
      <c r="HL3" s="1884"/>
      <c r="HM3" s="1884" t="s">
        <v>54</v>
      </c>
      <c r="HN3" s="1884"/>
      <c r="HO3" s="1885"/>
      <c r="HP3" s="1883" t="s">
        <v>55</v>
      </c>
      <c r="HQ3" s="1884"/>
      <c r="HR3" s="1884"/>
      <c r="HS3" s="1884" t="s">
        <v>56</v>
      </c>
      <c r="HT3" s="1884"/>
      <c r="HU3" s="1884"/>
      <c r="HV3" s="1884" t="s">
        <v>57</v>
      </c>
      <c r="HW3" s="1885"/>
      <c r="HX3" s="1888" t="s">
        <v>189</v>
      </c>
      <c r="HY3" s="1886"/>
      <c r="HZ3" s="1887"/>
      <c r="IA3" s="1888" t="s">
        <v>190</v>
      </c>
      <c r="IB3" s="1886"/>
      <c r="IC3" s="1886"/>
      <c r="ID3" s="1887"/>
      <c r="IE3" s="1888" t="s">
        <v>191</v>
      </c>
      <c r="IF3" s="1886"/>
      <c r="IG3" s="1886"/>
      <c r="IH3" s="1887"/>
      <c r="II3" s="1886" t="s">
        <v>192</v>
      </c>
      <c r="IJ3" s="1886"/>
      <c r="IK3" s="1887"/>
      <c r="IL3" s="1864"/>
    </row>
    <row r="4" spans="1:246" s="10" customFormat="1" ht="26.45" customHeight="1" thickBot="1">
      <c r="A4" s="6"/>
      <c r="B4" s="7"/>
      <c r="C4" s="8"/>
      <c r="D4" s="7"/>
      <c r="E4" s="7"/>
      <c r="F4" s="7"/>
      <c r="G4" s="7"/>
      <c r="H4" s="7"/>
      <c r="I4" s="7"/>
      <c r="J4" s="1356"/>
      <c r="K4" s="1356"/>
      <c r="L4" s="1356"/>
      <c r="M4" s="1356"/>
      <c r="N4" s="1356"/>
      <c r="O4" s="1356"/>
      <c r="P4" s="1356"/>
      <c r="Q4" s="1356"/>
      <c r="R4" s="1356"/>
      <c r="S4" s="1356"/>
      <c r="T4" s="1356"/>
      <c r="U4" s="1356"/>
      <c r="V4" s="1356"/>
      <c r="W4" s="1356"/>
      <c r="X4" s="1356"/>
      <c r="Y4" s="1356"/>
      <c r="Z4" s="1356"/>
      <c r="AA4" s="1356"/>
      <c r="AB4" s="1356"/>
      <c r="AC4" s="1356"/>
      <c r="AD4" s="1356"/>
      <c r="AE4" s="1356"/>
      <c r="AF4" s="1414"/>
      <c r="AG4" s="1415"/>
      <c r="AH4" s="1415"/>
      <c r="AI4" s="1415"/>
      <c r="AJ4" s="1415"/>
      <c r="AK4" s="1419"/>
      <c r="AL4" s="1420"/>
      <c r="AM4" s="9"/>
      <c r="AN4" s="9"/>
      <c r="AO4" s="9"/>
      <c r="AP4" s="9"/>
      <c r="AQ4" s="9"/>
      <c r="AR4" s="9"/>
      <c r="AS4" s="9"/>
      <c r="AT4" s="9"/>
      <c r="AU4" s="760"/>
      <c r="AV4" s="760"/>
      <c r="AW4" s="760"/>
      <c r="AX4" s="760"/>
      <c r="AY4" s="760"/>
      <c r="AZ4" s="760"/>
      <c r="BA4" s="760"/>
      <c r="BB4" s="760"/>
      <c r="BC4" s="39"/>
      <c r="BD4" s="760"/>
      <c r="BE4" s="580"/>
      <c r="BF4" s="1817"/>
      <c r="BG4" s="1818"/>
      <c r="BH4" s="1818"/>
      <c r="BI4" s="1818"/>
      <c r="BJ4" s="1818"/>
      <c r="BK4" s="1818"/>
      <c r="BL4" s="1822"/>
      <c r="BM4" s="1823"/>
      <c r="BN4" s="1823"/>
      <c r="BO4" s="1823"/>
      <c r="BP4" s="1823"/>
      <c r="BQ4" s="1824"/>
      <c r="BR4" s="1827"/>
      <c r="BS4" s="1828"/>
      <c r="BT4" s="1828"/>
      <c r="BU4" s="1828"/>
      <c r="BV4" s="1828"/>
      <c r="BW4" s="1831"/>
      <c r="BX4" s="1832"/>
      <c r="BY4" s="1831"/>
      <c r="BZ4" s="1850"/>
      <c r="CA4" s="1850"/>
      <c r="CB4" s="1850"/>
      <c r="CC4" s="1854"/>
      <c r="CD4" s="1855"/>
      <c r="CE4" s="1855"/>
      <c r="CF4" s="1855"/>
      <c r="CG4" s="1855"/>
      <c r="CH4" s="1855"/>
      <c r="CI4" s="1855"/>
      <c r="CJ4" s="1855"/>
      <c r="CK4" s="1856"/>
      <c r="CL4" s="1859"/>
      <c r="CM4" s="1860"/>
      <c r="CN4" s="897"/>
      <c r="CO4" s="898"/>
      <c r="CP4" s="899"/>
      <c r="CQ4" s="1867"/>
      <c r="CR4" s="1859"/>
      <c r="CS4" s="1860"/>
      <c r="CT4" s="1869"/>
      <c r="CU4" s="1869"/>
      <c r="CV4" s="1869"/>
      <c r="CW4" s="1869"/>
      <c r="CX4" s="1869"/>
      <c r="CY4" s="1869"/>
      <c r="CZ4" s="1867"/>
      <c r="DA4" s="1859"/>
      <c r="DB4" s="1859"/>
      <c r="DC4" s="1870" t="s">
        <v>196</v>
      </c>
      <c r="DD4" s="1871"/>
      <c r="DE4" s="1871"/>
      <c r="DF4" s="1871"/>
      <c r="DG4" s="1871"/>
      <c r="DH4" s="1871"/>
      <c r="DI4" s="1871"/>
      <c r="DJ4" s="1871"/>
      <c r="DK4" s="1871"/>
      <c r="DL4" s="1871"/>
      <c r="DM4" s="1871"/>
      <c r="DN4" s="1871"/>
      <c r="DO4" s="1871"/>
      <c r="DP4" s="1872"/>
      <c r="DQ4" s="1873" t="s">
        <v>197</v>
      </c>
      <c r="DR4" s="1874"/>
      <c r="DS4" s="1874"/>
      <c r="DT4" s="1874"/>
      <c r="DU4" s="1874"/>
      <c r="DV4" s="1874"/>
      <c r="DW4" s="1874"/>
      <c r="DX4" s="1874"/>
      <c r="DY4" s="1874"/>
      <c r="DZ4" s="1874"/>
      <c r="EA4" s="1874"/>
      <c r="EB4" s="1874"/>
      <c r="EC4" s="1874"/>
      <c r="ED4" s="1875"/>
      <c r="EE4" s="1907" t="s">
        <v>198</v>
      </c>
      <c r="EF4" s="1908"/>
      <c r="EG4" s="1908"/>
      <c r="EH4" s="1908"/>
      <c r="EI4" s="1908"/>
      <c r="EJ4" s="1908"/>
      <c r="EK4" s="1908"/>
      <c r="EL4" s="1908"/>
      <c r="EM4" s="1908"/>
      <c r="EN4" s="1909"/>
      <c r="EO4" s="1904" t="s">
        <v>189</v>
      </c>
      <c r="EP4" s="1905"/>
      <c r="EQ4" s="1905"/>
      <c r="ER4" s="1905"/>
      <c r="ES4" s="1905"/>
      <c r="ET4" s="1905"/>
      <c r="EU4" s="1905"/>
      <c r="EV4" s="1905"/>
      <c r="EW4" s="1905"/>
      <c r="EX4" s="1905"/>
      <c r="EY4" s="1906"/>
      <c r="EZ4" s="1904" t="s">
        <v>190</v>
      </c>
      <c r="FA4" s="1905"/>
      <c r="FB4" s="1905"/>
      <c r="FC4" s="1905"/>
      <c r="FD4" s="1905"/>
      <c r="FE4" s="1905"/>
      <c r="FF4" s="1905"/>
      <c r="FG4" s="1905"/>
      <c r="FH4" s="1905"/>
      <c r="FI4" s="1905"/>
      <c r="FJ4" s="1905"/>
      <c r="FK4" s="1906"/>
      <c r="FL4" s="1904" t="s">
        <v>191</v>
      </c>
      <c r="FM4" s="1905"/>
      <c r="FN4" s="1905"/>
      <c r="FO4" s="1905"/>
      <c r="FP4" s="1905"/>
      <c r="FQ4" s="1905"/>
      <c r="FR4" s="1905"/>
      <c r="FS4" s="1905"/>
      <c r="FT4" s="1905"/>
      <c r="FU4" s="1905"/>
      <c r="FV4" s="1906"/>
      <c r="FW4" s="1904" t="s">
        <v>192</v>
      </c>
      <c r="FX4" s="1905"/>
      <c r="FY4" s="1905"/>
      <c r="FZ4" s="1905"/>
      <c r="GA4" s="1905"/>
      <c r="GB4" s="1905"/>
      <c r="GC4" s="1905"/>
      <c r="GD4" s="1906"/>
      <c r="GE4" s="1898"/>
      <c r="GF4" s="1899"/>
      <c r="GG4" s="1900"/>
      <c r="GH4" s="1892" t="s">
        <v>189</v>
      </c>
      <c r="GI4" s="1893"/>
      <c r="GJ4" s="1893"/>
      <c r="GK4" s="1893"/>
      <c r="GL4" s="1893"/>
      <c r="GM4" s="1893"/>
      <c r="GN4" s="1893"/>
      <c r="GO4" s="1893"/>
      <c r="GP4" s="1893"/>
      <c r="GQ4" s="1893"/>
      <c r="GR4" s="1894"/>
      <c r="GS4" s="1892" t="s">
        <v>190</v>
      </c>
      <c r="GT4" s="1893"/>
      <c r="GU4" s="1893"/>
      <c r="GV4" s="1893"/>
      <c r="GW4" s="1893"/>
      <c r="GX4" s="1893"/>
      <c r="GY4" s="1893"/>
      <c r="GZ4" s="1893"/>
      <c r="HA4" s="1893"/>
      <c r="HB4" s="1893"/>
      <c r="HC4" s="1893"/>
      <c r="HD4" s="1894"/>
      <c r="HE4" s="1892" t="s">
        <v>191</v>
      </c>
      <c r="HF4" s="1893"/>
      <c r="HG4" s="1893"/>
      <c r="HH4" s="1893"/>
      <c r="HI4" s="1893"/>
      <c r="HJ4" s="1893"/>
      <c r="HK4" s="1893"/>
      <c r="HL4" s="1893"/>
      <c r="HM4" s="1893"/>
      <c r="HN4" s="1893"/>
      <c r="HO4" s="1894"/>
      <c r="HP4" s="1892" t="s">
        <v>192</v>
      </c>
      <c r="HQ4" s="1893"/>
      <c r="HR4" s="1893"/>
      <c r="HS4" s="1893"/>
      <c r="HT4" s="1893"/>
      <c r="HU4" s="1893"/>
      <c r="HV4" s="1893"/>
      <c r="HW4" s="1894"/>
      <c r="HX4" s="1888" t="s">
        <v>199</v>
      </c>
      <c r="HY4" s="1886"/>
      <c r="HZ4" s="1886"/>
      <c r="IA4" s="1886"/>
      <c r="IB4" s="1886"/>
      <c r="IC4" s="1886"/>
      <c r="ID4" s="1886"/>
      <c r="IE4" s="1886"/>
      <c r="IF4" s="1886"/>
      <c r="IG4" s="1886"/>
      <c r="IH4" s="1886"/>
      <c r="II4" s="1886"/>
      <c r="IJ4" s="1886"/>
      <c r="IK4" s="1887"/>
      <c r="IL4" s="1865"/>
    </row>
    <row r="5" spans="1:246" ht="24" customHeight="1" thickBot="1">
      <c r="A5" s="1421" t="s">
        <v>200</v>
      </c>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06" t="s">
        <v>201</v>
      </c>
      <c r="AG5" s="1407"/>
      <c r="AH5" s="1407"/>
      <c r="AI5" s="1407"/>
      <c r="AJ5" s="1407"/>
      <c r="AK5" s="1407"/>
      <c r="AL5" s="1408"/>
      <c r="AM5" s="11"/>
      <c r="AN5" s="11"/>
      <c r="AO5" s="11"/>
      <c r="AP5" s="11"/>
      <c r="AQ5" s="11"/>
      <c r="AR5" s="11"/>
      <c r="AS5" s="11"/>
      <c r="AT5" s="11"/>
      <c r="AU5" s="761"/>
      <c r="AV5" s="761"/>
      <c r="AW5" s="761"/>
      <c r="AX5" s="761"/>
      <c r="AY5" s="761"/>
      <c r="AZ5" s="761"/>
      <c r="BA5" s="761"/>
      <c r="BB5" s="761"/>
      <c r="BC5" s="40"/>
      <c r="BD5" s="125"/>
      <c r="BE5" s="396"/>
      <c r="BF5" s="1833" t="s">
        <v>202</v>
      </c>
      <c r="BG5" s="1834"/>
      <c r="BH5" s="1834"/>
      <c r="BI5" s="1834"/>
      <c r="BJ5" s="1834"/>
      <c r="BK5" s="1834"/>
      <c r="BL5" s="1834"/>
      <c r="BM5" s="1834"/>
      <c r="BN5" s="1834"/>
      <c r="BO5" s="1834"/>
      <c r="BP5" s="1834"/>
      <c r="BQ5" s="1835"/>
      <c r="BR5" s="1836" t="s">
        <v>203</v>
      </c>
      <c r="BS5" s="1837"/>
      <c r="BT5" s="1837"/>
      <c r="BU5" s="1837"/>
      <c r="BV5" s="1837"/>
      <c r="BW5" s="1837"/>
      <c r="BX5" s="1837"/>
      <c r="BY5" s="1837"/>
      <c r="BZ5" s="1837"/>
      <c r="CA5" s="1837"/>
      <c r="CB5" s="1837"/>
      <c r="CC5" s="1837"/>
      <c r="CD5" s="1837"/>
      <c r="CE5" s="1837"/>
      <c r="CF5" s="1837"/>
      <c r="CG5" s="1837"/>
      <c r="CH5" s="1837"/>
      <c r="CI5" s="1837"/>
      <c r="CJ5" s="1837"/>
      <c r="CK5" s="1837"/>
      <c r="CL5" s="1837"/>
      <c r="CM5" s="1837"/>
      <c r="CN5" s="1837"/>
      <c r="CO5" s="1837"/>
      <c r="CP5" s="1837"/>
      <c r="CQ5" s="1837"/>
      <c r="CR5" s="1837"/>
      <c r="CS5" s="1837"/>
      <c r="CT5" s="1837"/>
      <c r="CU5" s="1837"/>
      <c r="CV5" s="1837"/>
      <c r="CW5" s="1837"/>
      <c r="CX5" s="1837"/>
      <c r="CY5" s="1837"/>
      <c r="CZ5" s="1837"/>
      <c r="DA5" s="1837"/>
      <c r="DB5" s="1838"/>
      <c r="DC5" s="1889" t="s">
        <v>204</v>
      </c>
      <c r="DD5" s="1890"/>
      <c r="DE5" s="1890"/>
      <c r="DF5" s="1890"/>
      <c r="DG5" s="1890"/>
      <c r="DH5" s="1890"/>
      <c r="DI5" s="1890"/>
      <c r="DJ5" s="1890"/>
      <c r="DK5" s="1890"/>
      <c r="DL5" s="1890"/>
      <c r="DM5" s="1890"/>
      <c r="DN5" s="1890"/>
      <c r="DO5" s="1890"/>
      <c r="DP5" s="1890"/>
      <c r="DQ5" s="1890"/>
      <c r="DR5" s="1890"/>
      <c r="DS5" s="1890"/>
      <c r="DT5" s="1890"/>
      <c r="DU5" s="1890"/>
      <c r="DV5" s="1890"/>
      <c r="DW5" s="1890"/>
      <c r="DX5" s="1890"/>
      <c r="DY5" s="1890"/>
      <c r="DZ5" s="1890"/>
      <c r="EA5" s="1890"/>
      <c r="EB5" s="1890"/>
      <c r="EC5" s="1890"/>
      <c r="ED5" s="1890"/>
      <c r="EE5" s="1890"/>
      <c r="EF5" s="1890"/>
      <c r="EG5" s="1890"/>
      <c r="EH5" s="1890"/>
      <c r="EI5" s="1890"/>
      <c r="EJ5" s="1890"/>
      <c r="EK5" s="1890"/>
      <c r="EL5" s="1890"/>
      <c r="EM5" s="1890"/>
      <c r="EN5" s="1891"/>
      <c r="EO5" s="1930" t="s">
        <v>205</v>
      </c>
      <c r="EP5" s="1931"/>
      <c r="EQ5" s="1931"/>
      <c r="ER5" s="1931"/>
      <c r="ES5" s="1931"/>
      <c r="ET5" s="1931"/>
      <c r="EU5" s="1931"/>
      <c r="EV5" s="1931"/>
      <c r="EW5" s="1931"/>
      <c r="EX5" s="1931"/>
      <c r="EY5" s="1931"/>
      <c r="EZ5" s="1931"/>
      <c r="FA5" s="1931"/>
      <c r="FB5" s="1931"/>
      <c r="FC5" s="1931"/>
      <c r="FD5" s="1931"/>
      <c r="FE5" s="1931"/>
      <c r="FF5" s="1931"/>
      <c r="FG5" s="1931"/>
      <c r="FH5" s="1931"/>
      <c r="FI5" s="1931"/>
      <c r="FJ5" s="1931"/>
      <c r="FK5" s="1931"/>
      <c r="FL5" s="1931"/>
      <c r="FM5" s="1931"/>
      <c r="FN5" s="1931"/>
      <c r="FO5" s="1931"/>
      <c r="FP5" s="1931"/>
      <c r="FQ5" s="1931"/>
      <c r="FR5" s="1931"/>
      <c r="FS5" s="1931"/>
      <c r="FT5" s="1931"/>
      <c r="FU5" s="1931"/>
      <c r="FV5" s="1931"/>
      <c r="FW5" s="1931"/>
      <c r="FX5" s="1931"/>
      <c r="FY5" s="1931"/>
      <c r="FZ5" s="1931"/>
      <c r="GA5" s="1931"/>
      <c r="GB5" s="1931"/>
      <c r="GC5" s="1931"/>
      <c r="GD5" s="1932"/>
      <c r="GE5" s="1901" t="s">
        <v>206</v>
      </c>
      <c r="GF5" s="1902"/>
      <c r="GG5" s="1902"/>
      <c r="GH5" s="1902"/>
      <c r="GI5" s="1902"/>
      <c r="GJ5" s="1902"/>
      <c r="GK5" s="1902"/>
      <c r="GL5" s="1902"/>
      <c r="GM5" s="1902"/>
      <c r="GN5" s="1902"/>
      <c r="GO5" s="1902"/>
      <c r="GP5" s="1902"/>
      <c r="GQ5" s="1902"/>
      <c r="GR5" s="1902"/>
      <c r="GS5" s="1902"/>
      <c r="GT5" s="1902"/>
      <c r="GU5" s="1902"/>
      <c r="GV5" s="1902"/>
      <c r="GW5" s="1902"/>
      <c r="GX5" s="1902"/>
      <c r="GY5" s="1902"/>
      <c r="GZ5" s="1902"/>
      <c r="HA5" s="1902"/>
      <c r="HB5" s="1902"/>
      <c r="HC5" s="1902"/>
      <c r="HD5" s="1902"/>
      <c r="HE5" s="1902"/>
      <c r="HF5" s="1902"/>
      <c r="HG5" s="1902"/>
      <c r="HH5" s="1902"/>
      <c r="HI5" s="1902"/>
      <c r="HJ5" s="1902"/>
      <c r="HK5" s="1902"/>
      <c r="HL5" s="1902"/>
      <c r="HM5" s="1902"/>
      <c r="HN5" s="1902"/>
      <c r="HO5" s="1902"/>
      <c r="HP5" s="1902"/>
      <c r="HQ5" s="1902"/>
      <c r="HR5" s="1902"/>
      <c r="HS5" s="1902"/>
      <c r="HT5" s="1902"/>
      <c r="HU5" s="1902"/>
      <c r="HV5" s="1902"/>
      <c r="HW5" s="1903"/>
      <c r="HX5" s="1889" t="s">
        <v>207</v>
      </c>
      <c r="HY5" s="1890"/>
      <c r="HZ5" s="1890"/>
      <c r="IA5" s="1890"/>
      <c r="IB5" s="1890"/>
      <c r="IC5" s="1890"/>
      <c r="ID5" s="1890"/>
      <c r="IE5" s="1890"/>
      <c r="IF5" s="1890"/>
      <c r="IG5" s="1890"/>
      <c r="IH5" s="1890"/>
      <c r="II5" s="1890"/>
      <c r="IJ5" s="1890"/>
      <c r="IK5" s="1890"/>
      <c r="IL5" s="1891"/>
    </row>
    <row r="6" spans="1:246" ht="24" customHeight="1">
      <c r="A6" s="1535" t="s">
        <v>208</v>
      </c>
      <c r="B6" s="1536"/>
      <c r="C6" s="1536"/>
      <c r="D6" s="1536"/>
      <c r="E6" s="1537" t="e">
        <f ca="1">VLOOKUP(AK73,'RESUMEN D'!A12:G31,3,FALSE)</f>
        <v>#VALUE!</v>
      </c>
      <c r="F6" s="1537"/>
      <c r="G6" s="1537"/>
      <c r="H6" s="1537"/>
      <c r="I6" s="1537"/>
      <c r="J6" s="1537"/>
      <c r="K6" s="1537"/>
      <c r="L6" s="1537"/>
      <c r="M6" s="1537"/>
      <c r="N6" s="1537"/>
      <c r="O6" s="1537"/>
      <c r="P6" s="1537"/>
      <c r="Q6" s="1536" t="s">
        <v>3</v>
      </c>
      <c r="R6" s="1536"/>
      <c r="S6" s="1536"/>
      <c r="T6" s="1536"/>
      <c r="U6" s="1536"/>
      <c r="V6" s="1539" t="e">
        <f ca="1">VLOOKUP(AK73,'RESUMEN D'!A12:G31,7,FALSE)</f>
        <v>#VALUE!</v>
      </c>
      <c r="W6" s="1539"/>
      <c r="X6" s="1539"/>
      <c r="Y6" s="1539"/>
      <c r="Z6" s="938" t="s">
        <v>209</v>
      </c>
      <c r="AA6" s="938"/>
      <c r="AB6" s="1537" t="e">
        <f ca="1">VLOOKUP(AK73,'LISTADO FAMILIAS'!A14:K33,8,FALSE)</f>
        <v>#VALUE!</v>
      </c>
      <c r="AC6" s="1537"/>
      <c r="AD6" s="1537"/>
      <c r="AE6" s="1538"/>
      <c r="AF6" s="1371" t="s">
        <v>210</v>
      </c>
      <c r="AG6" s="1372"/>
      <c r="AH6" s="1373"/>
      <c r="AI6" s="1560" t="e">
        <f ca="1">VLOOKUP(AK73,'LISTADO FAMILIAS'!A14:K33,10,FALSE)</f>
        <v>#VALUE!</v>
      </c>
      <c r="AJ6" s="1561"/>
      <c r="AK6" s="1561"/>
      <c r="AL6" s="1562"/>
      <c r="AM6" s="762"/>
      <c r="AN6" s="762"/>
      <c r="AO6" s="759"/>
      <c r="AP6" s="759"/>
      <c r="AQ6" s="759"/>
      <c r="AR6" s="759"/>
      <c r="AS6" s="759"/>
      <c r="AT6" s="759"/>
      <c r="AU6" s="759"/>
      <c r="AV6" s="759"/>
      <c r="AW6" s="761"/>
      <c r="AX6" s="761"/>
      <c r="AY6" s="761"/>
      <c r="AZ6" s="761"/>
      <c r="BA6" s="761"/>
      <c r="BB6" s="761"/>
      <c r="BC6" s="40"/>
      <c r="BE6" s="580"/>
      <c r="BF6" s="763"/>
      <c r="BG6" s="45"/>
      <c r="BH6" s="129"/>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580"/>
      <c r="DR6" s="580"/>
      <c r="DS6" s="580"/>
      <c r="DT6" s="580"/>
      <c r="DU6" s="580"/>
      <c r="DV6" s="580"/>
      <c r="DW6" s="580"/>
      <c r="DX6" s="580"/>
      <c r="DY6" s="580"/>
      <c r="DZ6" s="580"/>
      <c r="EA6" s="580"/>
      <c r="EB6" s="580"/>
      <c r="EC6" s="580"/>
      <c r="ED6" s="580"/>
      <c r="EE6" s="45"/>
      <c r="EF6" s="45"/>
      <c r="EG6" s="45"/>
      <c r="EH6" s="45"/>
      <c r="EI6" s="45"/>
      <c r="EJ6" s="45"/>
      <c r="EK6" s="45"/>
      <c r="EL6" s="45"/>
      <c r="EM6" s="45"/>
      <c r="EN6" s="45"/>
      <c r="EO6" s="580"/>
      <c r="EP6" s="580"/>
      <c r="EQ6" s="580"/>
      <c r="ER6" s="580"/>
      <c r="ES6" s="580"/>
      <c r="ET6" s="580"/>
      <c r="EU6" s="580"/>
      <c r="EV6" s="581"/>
      <c r="EW6" s="581"/>
      <c r="EX6" s="581"/>
      <c r="EY6" s="581"/>
      <c r="EZ6" s="581"/>
      <c r="FA6" s="581"/>
      <c r="FB6" s="137"/>
      <c r="FC6" s="581"/>
      <c r="FD6" s="582"/>
      <c r="FE6" s="582"/>
      <c r="FF6" s="582"/>
      <c r="FG6" s="582"/>
      <c r="FH6" s="582"/>
      <c r="FI6" s="582"/>
      <c r="FJ6" s="582"/>
      <c r="FK6" s="582"/>
      <c r="FL6" s="580"/>
      <c r="FM6" s="580"/>
      <c r="FN6" s="580"/>
      <c r="FO6" s="580"/>
      <c r="FP6" s="580"/>
      <c r="FQ6" s="580"/>
      <c r="FR6" s="580"/>
      <c r="FS6" s="580"/>
      <c r="FT6" s="580"/>
      <c r="FU6" s="580"/>
      <c r="FV6" s="580"/>
      <c r="FW6" s="580"/>
      <c r="FX6" s="580"/>
      <c r="FY6" s="580"/>
      <c r="FZ6" s="580"/>
      <c r="GA6" s="580"/>
      <c r="GB6" s="580"/>
      <c r="GC6" s="580"/>
      <c r="GD6" s="580"/>
      <c r="GE6" s="580"/>
      <c r="GF6" s="580"/>
      <c r="GG6" s="580"/>
      <c r="GH6" s="580"/>
      <c r="GI6" s="580"/>
      <c r="GJ6" s="580"/>
      <c r="GK6" s="580"/>
      <c r="GL6" s="580"/>
      <c r="GM6" s="580"/>
      <c r="GN6" s="580"/>
      <c r="GO6" s="580"/>
      <c r="GP6" s="580"/>
      <c r="GQ6" s="580"/>
      <c r="GR6" s="580"/>
      <c r="GS6" s="580"/>
      <c r="GT6" s="580"/>
      <c r="GU6" s="580"/>
      <c r="GV6" s="580"/>
      <c r="GW6" s="580"/>
      <c r="GX6" s="580"/>
      <c r="GY6" s="580"/>
      <c r="GZ6" s="580"/>
      <c r="HA6" s="580"/>
      <c r="HB6" s="580"/>
      <c r="HC6" s="580"/>
      <c r="HD6" s="580"/>
      <c r="HE6" s="580"/>
      <c r="HF6" s="580"/>
      <c r="HG6" s="580"/>
      <c r="HH6" s="580"/>
      <c r="HI6" s="580"/>
      <c r="HJ6" s="580"/>
      <c r="HK6" s="580"/>
      <c r="HL6" s="580"/>
      <c r="HM6" s="580"/>
      <c r="HN6" s="580"/>
      <c r="HO6" s="580"/>
      <c r="HP6" s="580"/>
      <c r="HQ6" s="580"/>
      <c r="HR6" s="580"/>
      <c r="HS6" s="580"/>
      <c r="HT6" s="580"/>
      <c r="HU6" s="580"/>
      <c r="HV6" s="580"/>
      <c r="HW6" s="580"/>
      <c r="HX6" s="580"/>
      <c r="HY6" s="580"/>
      <c r="HZ6" s="580"/>
      <c r="IA6" s="580"/>
      <c r="IB6" s="580"/>
      <c r="IC6" s="580"/>
      <c r="ID6" s="580"/>
      <c r="IE6" s="580"/>
      <c r="IF6" s="580"/>
      <c r="IG6" s="580"/>
      <c r="IH6" s="580"/>
      <c r="II6" s="580"/>
      <c r="IJ6" s="580"/>
      <c r="IK6" s="580"/>
      <c r="IL6" s="580"/>
    </row>
    <row r="7" spans="1:246" ht="24" customHeight="1" thickBot="1">
      <c r="A7" s="543" t="s">
        <v>211</v>
      </c>
      <c r="B7" s="535"/>
      <c r="C7" s="536"/>
      <c r="D7" s="1409" t="e">
        <f ca="1">VLOOKUP(AK73,'RESUMEN D'!A12:G31,4,FALSE)</f>
        <v>#VALUE!</v>
      </c>
      <c r="E7" s="1410"/>
      <c r="F7" s="1410"/>
      <c r="G7" s="1410"/>
      <c r="H7" s="1410"/>
      <c r="I7" s="1410"/>
      <c r="J7" s="1410"/>
      <c r="K7" s="1410"/>
      <c r="L7" s="1410"/>
      <c r="M7" s="1410"/>
      <c r="N7" s="1411"/>
      <c r="O7" s="1531" t="s">
        <v>212</v>
      </c>
      <c r="P7" s="1531"/>
      <c r="Q7" s="1531"/>
      <c r="R7" s="1532">
        <f>'RESUMEN D'!H3</f>
        <v>0</v>
      </c>
      <c r="S7" s="1533"/>
      <c r="T7" s="1533"/>
      <c r="U7" s="1533"/>
      <c r="V7" s="1533"/>
      <c r="W7" s="1534"/>
      <c r="X7" s="1531" t="s">
        <v>213</v>
      </c>
      <c r="Y7" s="1531"/>
      <c r="Z7" s="1555">
        <f>'RESUMEN D'!H4</f>
        <v>0</v>
      </c>
      <c r="AA7" s="1556"/>
      <c r="AB7" s="1556"/>
      <c r="AC7" s="1556"/>
      <c r="AD7" s="1556"/>
      <c r="AE7" s="1556"/>
      <c r="AF7" s="1592" t="s">
        <v>214</v>
      </c>
      <c r="AG7" s="1593"/>
      <c r="AH7" s="1593"/>
      <c r="AI7" s="538" t="e">
        <f ca="1">VLOOKUP(AK73,'LISTADO FAMILIAS'!A14:L33,12,FALSE)</f>
        <v>#VALUE!</v>
      </c>
      <c r="AJ7" s="539"/>
      <c r="AK7" s="539"/>
      <c r="AL7" s="540"/>
      <c r="AM7" s="764"/>
      <c r="AN7" s="764"/>
      <c r="AO7" s="764"/>
      <c r="AP7" s="764"/>
      <c r="AQ7" s="764"/>
      <c r="AR7" s="764"/>
      <c r="AS7" s="764"/>
      <c r="AT7" s="764"/>
      <c r="AU7" s="759"/>
      <c r="AV7" s="759"/>
      <c r="AW7" s="759"/>
      <c r="AX7" s="759"/>
      <c r="AY7" s="759"/>
      <c r="AZ7" s="759"/>
      <c r="BA7" s="761"/>
      <c r="BB7" s="761"/>
      <c r="BC7" s="40"/>
      <c r="BD7" s="125"/>
      <c r="BE7" s="393" t="s">
        <v>215</v>
      </c>
      <c r="BF7" s="763"/>
      <c r="BG7" s="45"/>
      <c r="BH7" s="129"/>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394"/>
      <c r="DR7" s="394"/>
      <c r="DS7" s="394"/>
      <c r="DT7" s="394"/>
      <c r="DU7" s="394"/>
      <c r="DV7" s="394"/>
      <c r="DW7" s="394"/>
      <c r="DX7" s="394"/>
      <c r="DY7" s="394"/>
      <c r="DZ7" s="394"/>
      <c r="EA7" s="394"/>
      <c r="EB7" s="394"/>
      <c r="EC7" s="395"/>
      <c r="ED7" s="395"/>
      <c r="EE7" s="45"/>
      <c r="EF7" s="45"/>
      <c r="EG7" s="45"/>
      <c r="EH7" s="45"/>
      <c r="EI7" s="45"/>
      <c r="EJ7" s="45"/>
      <c r="EK7" s="45"/>
      <c r="EL7" s="45"/>
      <c r="EM7" s="45"/>
      <c r="EN7" s="45"/>
      <c r="EO7" s="583"/>
      <c r="EP7" s="583"/>
      <c r="EQ7" s="246"/>
      <c r="ER7" s="583"/>
      <c r="ES7" s="583"/>
      <c r="ET7" s="583"/>
      <c r="EU7" s="246"/>
      <c r="EV7" s="583"/>
      <c r="EW7" s="583"/>
      <c r="EX7" s="584"/>
      <c r="EY7" s="246"/>
      <c r="EZ7" s="584"/>
      <c r="FA7" s="246"/>
      <c r="FB7" s="584"/>
      <c r="FC7" s="584"/>
      <c r="FD7" s="246"/>
      <c r="FE7" s="246"/>
      <c r="FF7" s="246"/>
      <c r="FG7" s="246"/>
      <c r="FH7" s="584"/>
      <c r="FI7" s="584"/>
      <c r="FJ7" s="246"/>
      <c r="FK7" s="584"/>
      <c r="FL7" s="580"/>
      <c r="FM7" s="580"/>
      <c r="FN7" s="580"/>
      <c r="FO7" s="580"/>
      <c r="FP7" s="580"/>
      <c r="FQ7" s="580"/>
      <c r="FR7" s="580"/>
      <c r="FS7" s="580"/>
      <c r="FT7" s="580"/>
      <c r="FU7" s="580"/>
      <c r="FV7" s="580"/>
      <c r="FW7" s="580"/>
      <c r="FX7" s="580"/>
      <c r="FY7" s="580"/>
      <c r="FZ7" s="580"/>
      <c r="GA7" s="580"/>
      <c r="GB7" s="580"/>
      <c r="GC7" s="580"/>
      <c r="GD7" s="580"/>
      <c r="GE7" s="580"/>
      <c r="GF7" s="580"/>
      <c r="GG7" s="580"/>
      <c r="GH7" s="580"/>
      <c r="GI7" s="580"/>
      <c r="GJ7" s="580"/>
      <c r="GK7" s="580"/>
      <c r="GL7" s="580"/>
      <c r="GM7" s="580"/>
      <c r="GN7" s="580"/>
      <c r="GO7" s="580"/>
      <c r="GP7" s="580"/>
      <c r="GQ7" s="580"/>
      <c r="GR7" s="580"/>
      <c r="GS7" s="580"/>
      <c r="GT7" s="580"/>
      <c r="GU7" s="580"/>
      <c r="GV7" s="580"/>
      <c r="GW7" s="580"/>
      <c r="GX7" s="580"/>
      <c r="GY7" s="580"/>
      <c r="GZ7" s="580"/>
      <c r="HA7" s="580"/>
      <c r="HB7" s="580"/>
      <c r="HC7" s="580"/>
      <c r="HD7" s="580"/>
      <c r="HE7" s="580"/>
      <c r="HF7" s="580"/>
      <c r="HG7" s="580"/>
      <c r="HH7" s="580"/>
      <c r="HI7" s="580"/>
      <c r="HJ7" s="580"/>
      <c r="HK7" s="580"/>
      <c r="HL7" s="580"/>
      <c r="HM7" s="580"/>
      <c r="HN7" s="580"/>
      <c r="HO7" s="580"/>
      <c r="HP7" s="580"/>
      <c r="HQ7" s="580"/>
      <c r="HR7" s="580"/>
      <c r="HS7" s="580"/>
      <c r="HT7" s="580"/>
      <c r="HU7" s="580"/>
      <c r="HV7" s="580"/>
      <c r="HW7" s="580"/>
      <c r="HX7" s="580"/>
      <c r="HY7" s="580"/>
      <c r="HZ7" s="580"/>
      <c r="IA7" s="580"/>
      <c r="IB7" s="580"/>
      <c r="IC7" s="580"/>
      <c r="ID7" s="580"/>
      <c r="IE7" s="580"/>
      <c r="IF7" s="580"/>
      <c r="IG7" s="580"/>
      <c r="IH7" s="580"/>
      <c r="II7" s="580"/>
      <c r="IJ7" s="580"/>
      <c r="IK7" s="580"/>
      <c r="IL7" s="580"/>
    </row>
    <row r="8" spans="1:246" ht="24" customHeight="1" thickBot="1">
      <c r="A8" s="930" t="s">
        <v>216</v>
      </c>
      <c r="B8" s="931"/>
      <c r="C8" s="931"/>
      <c r="D8" s="931"/>
      <c r="E8" s="931"/>
      <c r="F8" s="931"/>
      <c r="G8" s="931"/>
      <c r="H8" s="931"/>
      <c r="I8" s="931"/>
      <c r="J8" s="931"/>
      <c r="K8" s="939"/>
      <c r="L8" s="1416" t="s">
        <v>217</v>
      </c>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8"/>
      <c r="AM8" s="39"/>
      <c r="AN8" s="39"/>
      <c r="AO8" s="759"/>
      <c r="AP8" s="759"/>
      <c r="AQ8" s="759"/>
      <c r="AR8" s="759"/>
      <c r="AS8" s="759"/>
      <c r="AT8" s="759"/>
      <c r="AU8" s="765"/>
      <c r="AV8" s="766"/>
      <c r="AW8" s="766"/>
      <c r="AX8" s="766"/>
      <c r="AY8" s="766"/>
      <c r="AZ8" s="766"/>
      <c r="BA8" s="766"/>
      <c r="BB8" s="766"/>
      <c r="BC8" s="41"/>
      <c r="BD8" s="126"/>
      <c r="BE8" s="580"/>
      <c r="BF8" s="252"/>
      <c r="BG8" s="767"/>
      <c r="BH8" s="129"/>
      <c r="BI8" s="767"/>
      <c r="BJ8" s="767"/>
      <c r="BK8" s="767"/>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246"/>
      <c r="DQ8" s="394"/>
      <c r="DR8" s="394"/>
      <c r="DS8" s="394"/>
      <c r="DT8" s="394"/>
      <c r="DU8" s="394"/>
      <c r="DV8" s="394"/>
      <c r="DW8" s="394"/>
      <c r="DX8" s="394"/>
      <c r="DY8" s="394"/>
      <c r="DZ8" s="394"/>
      <c r="EA8" s="394"/>
      <c r="EB8" s="394"/>
      <c r="EC8" s="395"/>
      <c r="ED8" s="395"/>
      <c r="EE8" s="246"/>
      <c r="EF8" s="246"/>
      <c r="EG8" s="246"/>
      <c r="EH8" s="246"/>
      <c r="EI8" s="580"/>
      <c r="EJ8" s="580"/>
      <c r="EK8" s="580"/>
      <c r="EL8" s="580"/>
      <c r="EM8" s="580"/>
      <c r="EN8" s="580"/>
      <c r="EO8" s="583"/>
      <c r="EP8" s="583"/>
      <c r="EQ8" s="583"/>
      <c r="ER8" s="583"/>
      <c r="ES8" s="580"/>
      <c r="ET8" s="580"/>
      <c r="EU8" s="580"/>
      <c r="EV8" s="580"/>
      <c r="EW8" s="580"/>
      <c r="EX8" s="580"/>
      <c r="EY8" s="580"/>
      <c r="EZ8" s="580"/>
      <c r="FA8" s="580"/>
      <c r="FB8" s="580"/>
      <c r="FC8" s="580"/>
      <c r="FD8" s="580"/>
      <c r="FE8" s="580"/>
      <c r="FF8" s="580"/>
      <c r="FG8" s="580"/>
      <c r="FH8" s="583"/>
      <c r="FI8" s="583"/>
      <c r="FJ8" s="583"/>
      <c r="FK8" s="583"/>
      <c r="FL8" s="580"/>
      <c r="FM8" s="580"/>
      <c r="FN8" s="580"/>
      <c r="FO8" s="580"/>
      <c r="FP8" s="580"/>
      <c r="FQ8" s="580"/>
      <c r="FR8" s="580"/>
      <c r="FS8" s="580"/>
      <c r="FT8" s="580"/>
      <c r="FU8" s="580"/>
      <c r="FV8" s="580"/>
      <c r="FW8" s="580"/>
      <c r="FX8" s="580"/>
      <c r="FY8" s="580"/>
      <c r="FZ8" s="580"/>
      <c r="GA8" s="580"/>
      <c r="GB8" s="580"/>
      <c r="GC8" s="580"/>
      <c r="GD8" s="580"/>
      <c r="GE8" s="580"/>
      <c r="GF8" s="580"/>
      <c r="GG8" s="580"/>
      <c r="GH8" s="580"/>
      <c r="GI8" s="580"/>
      <c r="GJ8" s="580"/>
      <c r="GK8" s="580"/>
      <c r="GL8" s="580"/>
      <c r="GM8" s="580"/>
      <c r="GN8" s="580"/>
      <c r="GO8" s="580"/>
      <c r="GP8" s="580"/>
      <c r="GQ8" s="580"/>
      <c r="GR8" s="580"/>
      <c r="GS8" s="580"/>
      <c r="GT8" s="580"/>
      <c r="GU8" s="580"/>
      <c r="GV8" s="580"/>
      <c r="GW8" s="580"/>
      <c r="GX8" s="580"/>
      <c r="GY8" s="580"/>
      <c r="GZ8" s="580"/>
      <c r="HA8" s="580"/>
      <c r="HB8" s="580"/>
      <c r="HC8" s="580"/>
      <c r="HD8" s="580"/>
      <c r="HE8" s="580"/>
      <c r="HF8" s="580"/>
      <c r="HG8" s="580"/>
      <c r="HH8" s="580"/>
      <c r="HI8" s="580"/>
      <c r="HJ8" s="580"/>
      <c r="HK8" s="580"/>
      <c r="HL8" s="580"/>
      <c r="HM8" s="580"/>
      <c r="HN8" s="580"/>
      <c r="HO8" s="580"/>
      <c r="HP8" s="580"/>
      <c r="HQ8" s="580"/>
      <c r="HR8" s="580"/>
      <c r="HS8" s="580"/>
      <c r="HT8" s="580"/>
      <c r="HU8" s="580"/>
      <c r="HV8" s="580"/>
      <c r="HW8" s="580"/>
      <c r="HX8" s="580"/>
      <c r="HY8" s="580"/>
      <c r="HZ8" s="580"/>
      <c r="IA8" s="580"/>
      <c r="IB8" s="580"/>
      <c r="IC8" s="580"/>
      <c r="ID8" s="580"/>
      <c r="IE8" s="580"/>
      <c r="IF8" s="580"/>
      <c r="IG8" s="580"/>
      <c r="IH8" s="580"/>
      <c r="II8" s="580"/>
      <c r="IJ8" s="580"/>
      <c r="IK8" s="580"/>
      <c r="IL8" s="580"/>
    </row>
    <row r="9" spans="1:246" ht="24" customHeight="1">
      <c r="A9" s="1686" t="s">
        <v>218</v>
      </c>
      <c r="B9" s="1687"/>
      <c r="C9" s="1687"/>
      <c r="D9" s="1687"/>
      <c r="E9" s="1687"/>
      <c r="F9" s="1687"/>
      <c r="G9" s="1687"/>
      <c r="H9" s="1687"/>
      <c r="I9" s="1687"/>
      <c r="J9" s="1687"/>
      <c r="K9" s="1688"/>
      <c r="L9" s="1673" t="s">
        <v>219</v>
      </c>
      <c r="M9" s="1674"/>
      <c r="N9" s="1674"/>
      <c r="O9" s="1674"/>
      <c r="P9" s="1674"/>
      <c r="Q9" s="1674"/>
      <c r="R9" s="1674"/>
      <c r="S9" s="1674"/>
      <c r="T9" s="1674"/>
      <c r="U9" s="1674"/>
      <c r="V9" s="1674"/>
      <c r="W9" s="1674"/>
      <c r="X9" s="1674"/>
      <c r="Y9" s="1674"/>
      <c r="Z9" s="1674"/>
      <c r="AA9" s="1674"/>
      <c r="AB9" s="1674"/>
      <c r="AC9" s="1674"/>
      <c r="AD9" s="1674"/>
      <c r="AE9" s="1674"/>
      <c r="AF9" s="1674"/>
      <c r="AG9" s="1674"/>
      <c r="AH9" s="1674"/>
      <c r="AI9" s="1674"/>
      <c r="AJ9" s="1674"/>
      <c r="AK9" s="1674"/>
      <c r="AL9" s="1675"/>
      <c r="AM9" s="760"/>
      <c r="AN9" s="760"/>
      <c r="AO9" s="760"/>
      <c r="AP9" s="760"/>
      <c r="AQ9" s="760"/>
      <c r="AR9" s="760"/>
      <c r="AS9" s="760"/>
      <c r="AT9" s="760"/>
      <c r="AU9" s="768"/>
      <c r="AV9" s="768"/>
      <c r="AW9" s="768"/>
      <c r="AX9" s="768"/>
      <c r="AY9" s="768"/>
      <c r="AZ9" s="768"/>
      <c r="BA9" s="768"/>
      <c r="BB9" s="768"/>
      <c r="BC9" s="42"/>
      <c r="BD9" s="127"/>
      <c r="BE9" s="580"/>
      <c r="BF9" s="769"/>
      <c r="BG9" s="580"/>
      <c r="BI9" s="580"/>
      <c r="BJ9" s="580"/>
      <c r="BK9" s="580"/>
      <c r="BL9" s="580"/>
      <c r="BM9" s="580"/>
      <c r="BN9" s="580"/>
      <c r="BO9" s="580"/>
      <c r="BP9" s="580"/>
      <c r="BQ9" s="580"/>
      <c r="BR9" s="580"/>
      <c r="BS9" s="580"/>
      <c r="BT9" s="580"/>
      <c r="BU9" s="580"/>
      <c r="BV9" s="580"/>
      <c r="BW9" s="580"/>
      <c r="BX9" s="580"/>
      <c r="BY9" s="580"/>
      <c r="BZ9" s="580"/>
      <c r="CA9" s="580"/>
      <c r="CB9" s="580"/>
      <c r="CC9" s="580"/>
      <c r="CD9" s="580"/>
      <c r="CE9" s="580"/>
      <c r="CF9" s="580"/>
      <c r="CG9" s="580"/>
      <c r="CH9" s="580"/>
      <c r="CI9" s="580"/>
      <c r="CJ9" s="580"/>
      <c r="CK9" s="580"/>
      <c r="CL9" s="580"/>
      <c r="CM9" s="580"/>
      <c r="CN9" s="580"/>
      <c r="CO9" s="580"/>
      <c r="CP9" s="580"/>
      <c r="CQ9" s="580"/>
      <c r="CR9" s="580"/>
      <c r="CS9" s="580"/>
      <c r="CT9" s="580"/>
      <c r="CU9" s="580"/>
      <c r="CV9" s="580"/>
      <c r="CW9" s="580"/>
      <c r="CX9" s="580"/>
      <c r="CY9" s="580"/>
      <c r="CZ9" s="580"/>
      <c r="DA9" s="580"/>
      <c r="DB9" s="580"/>
      <c r="DC9" s="580"/>
      <c r="DD9" s="580"/>
      <c r="DE9" s="580"/>
      <c r="DF9" s="580"/>
      <c r="DG9" s="580"/>
      <c r="DH9" s="580"/>
      <c r="DI9" s="580"/>
      <c r="DJ9" s="580"/>
      <c r="DK9" s="580"/>
      <c r="DL9" s="580"/>
      <c r="DM9" s="580"/>
      <c r="DN9" s="580"/>
      <c r="DO9" s="580"/>
      <c r="DP9" s="580"/>
      <c r="DQ9" s="580"/>
      <c r="DR9" s="580"/>
      <c r="DS9" s="580"/>
      <c r="DT9" s="580"/>
      <c r="DU9" s="580"/>
      <c r="DV9" s="580"/>
      <c r="DW9" s="580"/>
      <c r="DX9" s="580"/>
      <c r="DY9" s="580"/>
      <c r="DZ9" s="580"/>
      <c r="EA9" s="580"/>
      <c r="EB9" s="580"/>
      <c r="EC9" s="580"/>
      <c r="ED9" s="580"/>
      <c r="EE9" s="580"/>
      <c r="EF9" s="580"/>
      <c r="EG9" s="580"/>
      <c r="EH9" s="580"/>
      <c r="EI9" s="580"/>
      <c r="EJ9" s="580"/>
      <c r="EK9" s="580"/>
      <c r="EL9" s="580"/>
      <c r="EM9" s="580"/>
      <c r="EN9" s="580"/>
      <c r="EO9" s="580"/>
      <c r="EP9" s="580"/>
      <c r="EQ9" s="580"/>
      <c r="ER9" s="580"/>
      <c r="ES9" s="580"/>
      <c r="ET9" s="580"/>
      <c r="EU9" s="580"/>
      <c r="EV9" s="580"/>
      <c r="EW9" s="580"/>
      <c r="EX9" s="580"/>
      <c r="EY9" s="580"/>
      <c r="EZ9" s="580"/>
      <c r="FA9" s="580"/>
      <c r="FB9" s="580"/>
      <c r="FC9" s="580"/>
      <c r="FD9" s="580"/>
      <c r="FE9" s="580"/>
      <c r="FF9" s="580"/>
      <c r="FG9" s="580"/>
      <c r="FH9" s="580"/>
      <c r="FI9" s="580"/>
      <c r="FJ9" s="580"/>
      <c r="FK9" s="580"/>
      <c r="FL9" s="580"/>
      <c r="FM9" s="580"/>
      <c r="FN9" s="580"/>
      <c r="FO9" s="580"/>
      <c r="FP9" s="580"/>
      <c r="FQ9" s="580"/>
      <c r="FR9" s="580"/>
      <c r="FS9" s="580"/>
      <c r="FT9" s="580"/>
      <c r="FU9" s="580"/>
      <c r="FV9" s="580"/>
      <c r="FW9" s="580"/>
      <c r="FX9" s="580"/>
      <c r="FY9" s="580"/>
      <c r="FZ9" s="580"/>
      <c r="GA9" s="580"/>
      <c r="GB9" s="580"/>
      <c r="GC9" s="580"/>
      <c r="GD9" s="580"/>
      <c r="GE9" s="580"/>
      <c r="GF9" s="580"/>
      <c r="GG9" s="580"/>
      <c r="GH9" s="580"/>
      <c r="GI9" s="580"/>
      <c r="GJ9" s="580"/>
      <c r="GK9" s="580"/>
      <c r="GL9" s="580"/>
      <c r="GM9" s="580"/>
      <c r="GN9" s="580"/>
      <c r="GO9" s="580"/>
      <c r="GP9" s="580"/>
      <c r="GQ9" s="580"/>
      <c r="GR9" s="580"/>
      <c r="GS9" s="580"/>
      <c r="GT9" s="580"/>
      <c r="GU9" s="580"/>
      <c r="GV9" s="580"/>
      <c r="GW9" s="580"/>
      <c r="GX9" s="580"/>
      <c r="GY9" s="580"/>
      <c r="GZ9" s="580"/>
      <c r="HA9" s="580"/>
      <c r="HB9" s="580"/>
      <c r="HC9" s="580"/>
      <c r="HD9" s="580"/>
      <c r="HE9" s="580"/>
      <c r="HF9" s="580"/>
      <c r="HG9" s="580"/>
      <c r="HH9" s="580"/>
      <c r="HI9" s="580"/>
      <c r="HJ9" s="580"/>
      <c r="HK9" s="580"/>
      <c r="HL9" s="580"/>
      <c r="HM9" s="580"/>
      <c r="HN9" s="580"/>
      <c r="HO9" s="580"/>
      <c r="HP9" s="580"/>
      <c r="HQ9" s="580"/>
      <c r="HR9" s="580"/>
      <c r="HS9" s="580"/>
      <c r="HT9" s="580"/>
      <c r="HU9" s="580"/>
      <c r="HV9" s="580"/>
      <c r="HW9" s="580"/>
      <c r="HX9" s="580"/>
      <c r="HY9" s="580"/>
      <c r="HZ9" s="580"/>
      <c r="IA9" s="580"/>
      <c r="IB9" s="580"/>
      <c r="IC9" s="580"/>
      <c r="ID9" s="580"/>
      <c r="IE9" s="580"/>
      <c r="IF9" s="580"/>
      <c r="IG9" s="580"/>
      <c r="IH9" s="580"/>
      <c r="II9" s="580"/>
      <c r="IJ9" s="580"/>
      <c r="IK9" s="580"/>
      <c r="IL9" s="580"/>
    </row>
    <row r="10" spans="1:246" ht="136.9" customHeight="1">
      <c r="A10" s="1441"/>
      <c r="B10" s="1442"/>
      <c r="C10" s="1442"/>
      <c r="D10" s="1442"/>
      <c r="E10" s="1442"/>
      <c r="F10" s="1442"/>
      <c r="G10" s="1442"/>
      <c r="H10" s="1442"/>
      <c r="I10" s="1442"/>
      <c r="J10" s="1442"/>
      <c r="K10" s="1689"/>
      <c r="L10" s="1676"/>
      <c r="M10" s="1674"/>
      <c r="N10" s="1674"/>
      <c r="O10" s="1674"/>
      <c r="P10" s="1674"/>
      <c r="Q10" s="1674"/>
      <c r="R10" s="1674"/>
      <c r="S10" s="1674"/>
      <c r="T10" s="1674"/>
      <c r="U10" s="1674"/>
      <c r="V10" s="1674"/>
      <c r="W10" s="1674"/>
      <c r="X10" s="1674"/>
      <c r="Y10" s="1674"/>
      <c r="Z10" s="1674"/>
      <c r="AA10" s="1674"/>
      <c r="AB10" s="1674"/>
      <c r="AC10" s="1674"/>
      <c r="AD10" s="1674"/>
      <c r="AE10" s="1674"/>
      <c r="AF10" s="1674"/>
      <c r="AG10" s="1674"/>
      <c r="AH10" s="1674"/>
      <c r="AI10" s="1674"/>
      <c r="AJ10" s="1674"/>
      <c r="AK10" s="1674"/>
      <c r="AL10" s="1675"/>
      <c r="AM10" s="760"/>
      <c r="AN10" s="760"/>
      <c r="AO10" s="760"/>
      <c r="AP10" s="760"/>
      <c r="AQ10" s="760"/>
      <c r="AR10" s="760"/>
      <c r="AS10" s="760"/>
      <c r="AT10" s="760"/>
      <c r="AU10" s="759"/>
      <c r="AV10" s="759"/>
      <c r="AW10" s="759"/>
      <c r="AX10" s="768"/>
      <c r="AY10" s="768"/>
      <c r="AZ10" s="768"/>
      <c r="BA10" s="768"/>
      <c r="BB10" s="768"/>
      <c r="BC10" s="42"/>
      <c r="BD10" s="127"/>
      <c r="BE10" s="580"/>
      <c r="BF10" s="769"/>
      <c r="BG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c r="EQ10" s="580"/>
      <c r="ER10" s="580"/>
      <c r="ES10" s="580"/>
      <c r="ET10" s="580"/>
      <c r="EU10" s="580"/>
      <c r="EV10" s="580"/>
      <c r="EW10" s="580"/>
      <c r="EX10" s="580"/>
      <c r="EY10" s="580"/>
      <c r="EZ10" s="580"/>
      <c r="FA10" s="580"/>
      <c r="FB10" s="580"/>
      <c r="FC10" s="580"/>
      <c r="FD10" s="580"/>
      <c r="FE10" s="580"/>
      <c r="FF10" s="580"/>
      <c r="FG10" s="580"/>
      <c r="FH10" s="580"/>
      <c r="FI10" s="580"/>
      <c r="FJ10" s="580"/>
      <c r="FK10" s="580"/>
      <c r="FL10" s="580"/>
      <c r="FM10" s="580"/>
      <c r="FN10" s="580"/>
      <c r="FO10" s="580"/>
      <c r="FP10" s="580"/>
      <c r="FQ10" s="580"/>
      <c r="FR10" s="580"/>
      <c r="FS10" s="580"/>
      <c r="FT10" s="580"/>
      <c r="FU10" s="580"/>
      <c r="FV10" s="580"/>
      <c r="FW10" s="580"/>
      <c r="FX10" s="580"/>
      <c r="FY10" s="580"/>
      <c r="FZ10" s="580"/>
      <c r="GA10" s="580"/>
      <c r="GB10" s="580"/>
      <c r="GC10" s="580"/>
      <c r="GD10" s="580"/>
      <c r="GE10" s="580"/>
      <c r="GF10" s="580"/>
      <c r="GG10" s="580"/>
      <c r="GH10" s="580"/>
      <c r="GI10" s="580"/>
      <c r="GJ10" s="580"/>
      <c r="GK10" s="580"/>
      <c r="GL10" s="580"/>
      <c r="GM10" s="580"/>
      <c r="GN10" s="580"/>
      <c r="GO10" s="580"/>
      <c r="GP10" s="580"/>
      <c r="GQ10" s="580"/>
      <c r="GR10" s="580"/>
      <c r="GS10" s="580"/>
      <c r="GT10" s="580"/>
      <c r="GU10" s="580"/>
      <c r="GV10" s="580"/>
      <c r="GW10" s="580"/>
      <c r="GX10" s="580"/>
      <c r="GY10" s="580"/>
      <c r="GZ10" s="580"/>
      <c r="HA10" s="580"/>
      <c r="HB10" s="580"/>
      <c r="HC10" s="580"/>
      <c r="HD10" s="580"/>
      <c r="HE10" s="580"/>
      <c r="HF10" s="580"/>
      <c r="HG10" s="580"/>
      <c r="HH10" s="580"/>
      <c r="HI10" s="580"/>
      <c r="HJ10" s="580"/>
      <c r="HK10" s="580"/>
      <c r="HL10" s="580"/>
      <c r="HM10" s="580"/>
      <c r="HN10" s="580"/>
      <c r="HO10" s="580"/>
      <c r="HP10" s="580"/>
      <c r="HQ10" s="580"/>
      <c r="HR10" s="580"/>
      <c r="HS10" s="580"/>
      <c r="HT10" s="580"/>
      <c r="HU10" s="580"/>
      <c r="HV10" s="580"/>
      <c r="HW10" s="580"/>
      <c r="HX10" s="580"/>
      <c r="HY10" s="580"/>
      <c r="HZ10" s="580"/>
      <c r="IA10" s="580"/>
      <c r="IB10" s="580"/>
      <c r="IC10" s="580"/>
      <c r="ID10" s="580"/>
      <c r="IE10" s="580"/>
      <c r="IF10" s="580"/>
      <c r="IG10" s="580"/>
      <c r="IH10" s="580"/>
      <c r="II10" s="580"/>
      <c r="IJ10" s="580"/>
      <c r="IK10" s="580"/>
      <c r="IL10" s="580"/>
    </row>
    <row r="11" spans="1:246" ht="24" customHeight="1">
      <c r="A11" s="1441"/>
      <c r="B11" s="1442"/>
      <c r="C11" s="1442"/>
      <c r="D11" s="1442"/>
      <c r="E11" s="1442"/>
      <c r="F11" s="1442"/>
      <c r="G11" s="1442"/>
      <c r="H11" s="1442"/>
      <c r="I11" s="1442"/>
      <c r="J11" s="1442"/>
      <c r="K11" s="1689"/>
      <c r="L11" s="1676"/>
      <c r="M11" s="1674"/>
      <c r="N11" s="1674"/>
      <c r="O11" s="1674"/>
      <c r="P11" s="1674"/>
      <c r="Q11" s="1674"/>
      <c r="R11" s="1674"/>
      <c r="S11" s="1674"/>
      <c r="T11" s="1674"/>
      <c r="U11" s="1674"/>
      <c r="V11" s="1674"/>
      <c r="W11" s="1674"/>
      <c r="X11" s="1674"/>
      <c r="Y11" s="1674"/>
      <c r="Z11" s="1674"/>
      <c r="AA11" s="1674"/>
      <c r="AB11" s="1674"/>
      <c r="AC11" s="1674"/>
      <c r="AD11" s="1674"/>
      <c r="AE11" s="1674"/>
      <c r="AF11" s="1674"/>
      <c r="AG11" s="1674"/>
      <c r="AH11" s="1674"/>
      <c r="AI11" s="1674"/>
      <c r="AJ11" s="1674"/>
      <c r="AK11" s="1674"/>
      <c r="AL11" s="1675"/>
      <c r="AM11" s="760"/>
      <c r="AN11" s="760"/>
      <c r="AO11" s="760"/>
      <c r="AP11" s="760"/>
      <c r="AQ11" s="760"/>
      <c r="AR11" s="760"/>
      <c r="AS11" s="760"/>
      <c r="AT11" s="760"/>
      <c r="AU11" s="759"/>
      <c r="AV11" s="759"/>
      <c r="AW11" s="759"/>
      <c r="AX11" s="768"/>
      <c r="AY11" s="768"/>
      <c r="AZ11" s="768"/>
      <c r="BA11" s="768"/>
      <c r="BB11" s="768"/>
      <c r="BC11" s="42"/>
      <c r="BD11" s="127"/>
      <c r="BE11" s="580"/>
      <c r="BF11" s="769"/>
      <c r="BG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c r="EQ11" s="580"/>
      <c r="ER11" s="580"/>
      <c r="ES11" s="580"/>
      <c r="ET11" s="580"/>
      <c r="EU11" s="580"/>
      <c r="EV11" s="580"/>
      <c r="EW11" s="580"/>
      <c r="EX11" s="580"/>
      <c r="EY11" s="580"/>
      <c r="EZ11" s="580"/>
      <c r="FA11" s="580"/>
      <c r="FB11" s="580"/>
      <c r="FC11" s="580"/>
      <c r="FD11" s="580"/>
      <c r="FE11" s="580"/>
      <c r="FF11" s="580"/>
      <c r="FG11" s="580"/>
      <c r="FH11" s="580"/>
      <c r="FI11" s="580"/>
      <c r="FJ11" s="580"/>
      <c r="FK11" s="580"/>
      <c r="FL11" s="580"/>
      <c r="FM11" s="580"/>
      <c r="FN11" s="580"/>
      <c r="FO11" s="580"/>
      <c r="FP11" s="580"/>
      <c r="FQ11" s="580"/>
      <c r="FR11" s="580"/>
      <c r="FS11" s="580"/>
      <c r="FT11" s="580"/>
      <c r="FU11" s="580"/>
      <c r="FV11" s="580"/>
      <c r="FW11" s="580"/>
      <c r="FX11" s="580"/>
      <c r="FY11" s="580"/>
      <c r="FZ11" s="580"/>
      <c r="GA11" s="580"/>
      <c r="GB11" s="580"/>
      <c r="GC11" s="580"/>
      <c r="GD11" s="580"/>
      <c r="GE11" s="580"/>
      <c r="GF11" s="580"/>
      <c r="GG11" s="580"/>
      <c r="GH11" s="580"/>
      <c r="GI11" s="580"/>
      <c r="GJ11" s="580"/>
      <c r="GK11" s="580"/>
      <c r="GL11" s="580"/>
      <c r="GM11" s="580"/>
      <c r="GN11" s="580"/>
      <c r="GO11" s="580"/>
      <c r="GP11" s="580"/>
      <c r="GQ11" s="580"/>
      <c r="GR11" s="580"/>
      <c r="GS11" s="580"/>
      <c r="GT11" s="580"/>
      <c r="GU11" s="580"/>
      <c r="GV11" s="580"/>
      <c r="GW11" s="580"/>
      <c r="GX11" s="580"/>
      <c r="GY11" s="580"/>
      <c r="GZ11" s="580"/>
      <c r="HA11" s="580"/>
      <c r="HB11" s="580"/>
      <c r="HC11" s="580"/>
      <c r="HD11" s="580"/>
      <c r="HE11" s="580"/>
      <c r="HF11" s="580"/>
      <c r="HG11" s="580"/>
      <c r="HH11" s="580"/>
      <c r="HI11" s="580"/>
      <c r="HJ11" s="580"/>
      <c r="HK11" s="580"/>
      <c r="HL11" s="580"/>
      <c r="HM11" s="580"/>
      <c r="HN11" s="580"/>
      <c r="HO11" s="580"/>
      <c r="HP11" s="580"/>
      <c r="HQ11" s="580"/>
      <c r="HR11" s="580"/>
      <c r="HS11" s="580"/>
      <c r="HT11" s="580"/>
      <c r="HU11" s="580"/>
      <c r="HV11" s="580"/>
      <c r="HW11" s="580"/>
      <c r="HX11" s="580"/>
      <c r="HY11" s="580"/>
      <c r="HZ11" s="580"/>
      <c r="IA11" s="580"/>
      <c r="IB11" s="580"/>
      <c r="IC11" s="580"/>
      <c r="ID11" s="580"/>
      <c r="IE11" s="580"/>
      <c r="IF11" s="580"/>
      <c r="IG11" s="580"/>
      <c r="IH11" s="580"/>
      <c r="II11" s="580"/>
      <c r="IJ11" s="580"/>
      <c r="IK11" s="580"/>
      <c r="IL11" s="580"/>
    </row>
    <row r="12" spans="1:246" ht="11.45" customHeight="1">
      <c r="A12" s="1441"/>
      <c r="B12" s="1442"/>
      <c r="C12" s="1442"/>
      <c r="D12" s="1442"/>
      <c r="E12" s="1442"/>
      <c r="F12" s="1442"/>
      <c r="G12" s="1442"/>
      <c r="H12" s="1442"/>
      <c r="I12" s="1442"/>
      <c r="J12" s="1442"/>
      <c r="K12" s="1689"/>
      <c r="L12" s="1676"/>
      <c r="M12" s="1674"/>
      <c r="N12" s="1674"/>
      <c r="O12" s="1674"/>
      <c r="P12" s="1674"/>
      <c r="Q12" s="1674"/>
      <c r="R12" s="1674"/>
      <c r="S12" s="1674"/>
      <c r="T12" s="1674"/>
      <c r="U12" s="1674"/>
      <c r="V12" s="1674"/>
      <c r="W12" s="1674"/>
      <c r="X12" s="1674"/>
      <c r="Y12" s="1674"/>
      <c r="Z12" s="1674"/>
      <c r="AA12" s="1674"/>
      <c r="AB12" s="1674"/>
      <c r="AC12" s="1674"/>
      <c r="AD12" s="1674"/>
      <c r="AE12" s="1674"/>
      <c r="AF12" s="1674"/>
      <c r="AG12" s="1674"/>
      <c r="AH12" s="1674"/>
      <c r="AI12" s="1674"/>
      <c r="AJ12" s="1674"/>
      <c r="AK12" s="1674"/>
      <c r="AL12" s="1675"/>
      <c r="AM12" s="760"/>
      <c r="AN12" s="760"/>
      <c r="AO12" s="760"/>
      <c r="AP12" s="760"/>
      <c r="AQ12" s="760"/>
      <c r="AR12" s="760"/>
      <c r="AS12" s="760"/>
      <c r="AT12" s="760"/>
      <c r="AU12" s="759"/>
      <c r="AV12" s="768"/>
      <c r="AW12" s="768"/>
      <c r="AX12" s="768"/>
      <c r="AY12" s="768"/>
      <c r="AZ12" s="768"/>
      <c r="BA12" s="768"/>
      <c r="BB12" s="768"/>
      <c r="BC12" s="42"/>
      <c r="BD12" s="127"/>
      <c r="BE12" s="580"/>
      <c r="BF12" s="769"/>
      <c r="BG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246"/>
      <c r="FG12" s="587"/>
      <c r="FH12" s="246"/>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row>
    <row r="13" spans="1:246" ht="24" customHeight="1">
      <c r="A13" s="1441"/>
      <c r="B13" s="1442"/>
      <c r="C13" s="1442"/>
      <c r="D13" s="1442"/>
      <c r="E13" s="1442"/>
      <c r="F13" s="1442"/>
      <c r="G13" s="1442"/>
      <c r="H13" s="1442"/>
      <c r="I13" s="1442"/>
      <c r="J13" s="1442"/>
      <c r="K13" s="1689"/>
      <c r="L13" s="1676"/>
      <c r="M13" s="1674"/>
      <c r="N13" s="1674"/>
      <c r="O13" s="1674"/>
      <c r="P13" s="1674"/>
      <c r="Q13" s="1674"/>
      <c r="R13" s="1674"/>
      <c r="S13" s="1674"/>
      <c r="T13" s="1674"/>
      <c r="U13" s="1674"/>
      <c r="V13" s="1674"/>
      <c r="W13" s="1674"/>
      <c r="X13" s="1674"/>
      <c r="Y13" s="1674"/>
      <c r="Z13" s="1674"/>
      <c r="AA13" s="1674"/>
      <c r="AB13" s="1674"/>
      <c r="AC13" s="1674"/>
      <c r="AD13" s="1674"/>
      <c r="AE13" s="1674"/>
      <c r="AF13" s="1674"/>
      <c r="AG13" s="1674"/>
      <c r="AH13" s="1674"/>
      <c r="AI13" s="1674"/>
      <c r="AJ13" s="1674"/>
      <c r="AK13" s="1674"/>
      <c r="AL13" s="1675"/>
      <c r="AM13" s="760"/>
      <c r="AN13" s="760"/>
      <c r="AO13" s="760"/>
      <c r="AP13" s="760"/>
      <c r="AQ13" s="760"/>
      <c r="AR13" s="760"/>
      <c r="AS13" s="760"/>
      <c r="AT13" s="760"/>
      <c r="AU13" s="759"/>
      <c r="AV13" s="768"/>
      <c r="AW13" s="768"/>
      <c r="AX13" s="768"/>
      <c r="AY13" s="768"/>
      <c r="AZ13" s="768"/>
      <c r="BA13" s="768"/>
      <c r="BB13" s="768"/>
      <c r="BC13" s="42"/>
      <c r="BD13" s="127"/>
      <c r="BE13" s="580"/>
      <c r="BF13" s="769"/>
      <c r="BG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c r="EQ13" s="580"/>
      <c r="ER13" s="580"/>
      <c r="ES13" s="580"/>
      <c r="ET13" s="580"/>
      <c r="EU13" s="580"/>
      <c r="EV13" s="580"/>
      <c r="EW13" s="580"/>
      <c r="EX13" s="580"/>
      <c r="EY13" s="580"/>
      <c r="EZ13" s="580"/>
      <c r="FA13" s="580"/>
      <c r="FB13" s="580"/>
      <c r="FC13" s="580"/>
      <c r="FD13" s="580"/>
      <c r="FE13" s="580"/>
      <c r="FF13" s="246"/>
      <c r="FG13" s="246"/>
      <c r="FH13" s="246"/>
      <c r="FI13" s="580"/>
      <c r="FJ13" s="580"/>
      <c r="FK13" s="580"/>
      <c r="FL13" s="580"/>
      <c r="FM13" s="580"/>
      <c r="FN13" s="580"/>
      <c r="FO13" s="580"/>
      <c r="FP13" s="580"/>
      <c r="FQ13" s="580"/>
      <c r="FR13" s="580"/>
      <c r="FS13" s="580"/>
      <c r="FT13" s="580"/>
      <c r="FU13" s="580"/>
      <c r="FV13" s="580"/>
      <c r="FW13" s="580"/>
      <c r="FX13" s="580"/>
      <c r="FY13" s="580"/>
      <c r="FZ13" s="580"/>
      <c r="GA13" s="580"/>
      <c r="GB13" s="580"/>
      <c r="GC13" s="580"/>
      <c r="GD13" s="580"/>
      <c r="GE13" s="580"/>
      <c r="GF13" s="580"/>
      <c r="GG13" s="580"/>
      <c r="GH13" s="580"/>
      <c r="GI13" s="580"/>
      <c r="GJ13" s="580"/>
      <c r="GK13" s="580"/>
      <c r="GL13" s="580"/>
      <c r="GM13" s="580"/>
      <c r="GN13" s="580"/>
      <c r="GO13" s="580"/>
      <c r="GP13" s="580"/>
      <c r="GQ13" s="580"/>
      <c r="GR13" s="580"/>
      <c r="GS13" s="580"/>
      <c r="GT13" s="580"/>
      <c r="GU13" s="580"/>
      <c r="GV13" s="580"/>
      <c r="GW13" s="580"/>
      <c r="GX13" s="580"/>
      <c r="GY13" s="580"/>
      <c r="GZ13" s="580"/>
      <c r="HA13" s="580"/>
      <c r="HB13" s="580"/>
      <c r="HC13" s="580"/>
      <c r="HD13" s="580"/>
      <c r="HE13" s="580"/>
      <c r="HF13" s="580"/>
      <c r="HG13" s="580"/>
      <c r="HH13" s="580"/>
      <c r="HI13" s="580"/>
      <c r="HJ13" s="580"/>
      <c r="HK13" s="580"/>
      <c r="HL13" s="580"/>
      <c r="HM13" s="580"/>
      <c r="HN13" s="580"/>
      <c r="HO13" s="580"/>
      <c r="HP13" s="580"/>
      <c r="HQ13" s="580"/>
      <c r="HR13" s="580"/>
      <c r="HS13" s="580"/>
      <c r="HT13" s="580"/>
      <c r="HU13" s="580"/>
      <c r="HV13" s="580"/>
      <c r="HW13" s="580"/>
      <c r="HX13" s="580"/>
      <c r="HY13" s="580"/>
      <c r="HZ13" s="580"/>
      <c r="IA13" s="580"/>
      <c r="IB13" s="580"/>
      <c r="IC13" s="580"/>
      <c r="ID13" s="580"/>
      <c r="IE13" s="580"/>
      <c r="IF13" s="580"/>
      <c r="IG13" s="580"/>
      <c r="IH13" s="580"/>
      <c r="II13" s="580"/>
      <c r="IJ13" s="580"/>
      <c r="IK13" s="580"/>
      <c r="IL13" s="580"/>
    </row>
    <row r="14" spans="1:246" ht="24" customHeight="1">
      <c r="A14" s="1441"/>
      <c r="B14" s="1442"/>
      <c r="C14" s="1442"/>
      <c r="D14" s="1442"/>
      <c r="E14" s="1442"/>
      <c r="F14" s="1442"/>
      <c r="G14" s="1442"/>
      <c r="H14" s="1442"/>
      <c r="I14" s="1442"/>
      <c r="J14" s="1442"/>
      <c r="K14" s="1689"/>
      <c r="L14" s="1676"/>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c r="AH14" s="1674"/>
      <c r="AI14" s="1674"/>
      <c r="AJ14" s="1674"/>
      <c r="AK14" s="1674"/>
      <c r="AL14" s="1675"/>
      <c r="AM14" s="760"/>
      <c r="AN14" s="760"/>
      <c r="AO14" s="760"/>
      <c r="AP14" s="760"/>
      <c r="AQ14" s="760"/>
      <c r="AR14" s="760"/>
      <c r="AS14" s="760"/>
      <c r="AT14" s="760"/>
      <c r="AU14" s="759"/>
      <c r="AV14" s="768"/>
      <c r="AW14" s="768"/>
      <c r="AX14" s="768"/>
      <c r="AY14" s="768"/>
      <c r="AZ14" s="768"/>
      <c r="BA14" s="768"/>
      <c r="BB14" s="768"/>
      <c r="BC14" s="42"/>
      <c r="BD14" s="127"/>
      <c r="BE14" s="1933"/>
      <c r="BF14" s="769"/>
      <c r="BG14" s="580"/>
      <c r="BI14" s="580"/>
      <c r="BJ14" s="580"/>
      <c r="BK14" s="580"/>
      <c r="BL14" s="580"/>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580"/>
      <c r="CO14" s="580"/>
      <c r="CP14" s="580"/>
      <c r="CQ14" s="580"/>
      <c r="CR14" s="580"/>
      <c r="CS14" s="580"/>
      <c r="CT14" s="580"/>
      <c r="CU14" s="580"/>
      <c r="CV14" s="580"/>
      <c r="CW14" s="580"/>
      <c r="CX14" s="580"/>
      <c r="CY14" s="580"/>
      <c r="CZ14" s="580"/>
      <c r="DA14" s="580"/>
      <c r="DB14" s="580"/>
      <c r="DC14" s="580"/>
      <c r="DD14" s="580"/>
      <c r="DE14" s="580"/>
      <c r="DF14" s="580"/>
      <c r="DG14" s="580"/>
      <c r="DH14" s="580"/>
      <c r="DI14" s="580"/>
      <c r="DJ14" s="580"/>
      <c r="DK14" s="580"/>
      <c r="DL14" s="580"/>
      <c r="DM14" s="580"/>
      <c r="DN14" s="580"/>
      <c r="DO14" s="580"/>
      <c r="DP14" s="580"/>
      <c r="DQ14" s="580"/>
      <c r="DR14" s="580"/>
      <c r="DS14" s="580"/>
      <c r="DT14" s="580"/>
      <c r="DU14" s="580"/>
      <c r="DV14" s="580"/>
      <c r="DW14" s="580"/>
      <c r="DX14" s="580"/>
      <c r="DY14" s="580"/>
      <c r="DZ14" s="580"/>
      <c r="EA14" s="580"/>
      <c r="EB14" s="580"/>
      <c r="EC14" s="580"/>
      <c r="ED14" s="580"/>
      <c r="EE14" s="580"/>
      <c r="EF14" s="580"/>
      <c r="EG14" s="580"/>
      <c r="EH14" s="580"/>
      <c r="EI14" s="580"/>
      <c r="EJ14" s="580"/>
      <c r="EK14" s="580"/>
      <c r="EL14" s="580"/>
      <c r="EM14" s="580"/>
      <c r="EN14" s="580"/>
      <c r="EO14" s="580"/>
      <c r="EP14" s="580"/>
      <c r="EQ14" s="580"/>
      <c r="ER14" s="580"/>
      <c r="ES14" s="580"/>
      <c r="ET14" s="580"/>
      <c r="EU14" s="580"/>
      <c r="EV14" s="580"/>
      <c r="EW14" s="580"/>
      <c r="EX14" s="580"/>
      <c r="EY14" s="580"/>
      <c r="EZ14" s="580"/>
      <c r="FA14" s="580"/>
      <c r="FB14" s="580"/>
      <c r="FC14" s="580"/>
      <c r="FD14" s="580"/>
      <c r="FE14" s="580"/>
      <c r="FF14" s="580"/>
      <c r="FG14" s="580"/>
      <c r="FH14" s="580"/>
      <c r="FI14" s="580"/>
      <c r="FJ14" s="580"/>
      <c r="FK14" s="580"/>
      <c r="FL14" s="580"/>
      <c r="FM14" s="580"/>
      <c r="FN14" s="580"/>
      <c r="FO14" s="580"/>
      <c r="FP14" s="580"/>
      <c r="FQ14" s="580"/>
      <c r="FR14" s="580"/>
      <c r="FS14" s="580"/>
      <c r="FT14" s="580"/>
      <c r="FU14" s="580"/>
      <c r="FV14" s="580"/>
      <c r="FW14" s="580"/>
      <c r="FX14" s="580"/>
      <c r="FY14" s="580"/>
      <c r="FZ14" s="580"/>
      <c r="GA14" s="580"/>
      <c r="GB14" s="580"/>
      <c r="GC14" s="580"/>
      <c r="GD14" s="580"/>
      <c r="GE14" s="580"/>
      <c r="GF14" s="580"/>
      <c r="GG14" s="580"/>
      <c r="GH14" s="580"/>
      <c r="GI14" s="580"/>
      <c r="GJ14" s="580"/>
      <c r="GK14" s="580"/>
      <c r="GL14" s="580"/>
      <c r="GM14" s="580"/>
      <c r="GN14" s="580"/>
      <c r="GO14" s="580"/>
      <c r="GP14" s="580"/>
      <c r="GQ14" s="580"/>
      <c r="GR14" s="580"/>
      <c r="GS14" s="580"/>
      <c r="GT14" s="580"/>
      <c r="GU14" s="580"/>
      <c r="GV14" s="580"/>
      <c r="GW14" s="580"/>
      <c r="GX14" s="580"/>
      <c r="GY14" s="580"/>
      <c r="GZ14" s="580"/>
      <c r="HA14" s="580"/>
      <c r="HB14" s="580"/>
      <c r="HC14" s="580"/>
      <c r="HD14" s="580"/>
      <c r="HE14" s="580"/>
      <c r="HF14" s="580"/>
      <c r="HG14" s="580"/>
      <c r="HH14" s="580"/>
      <c r="HI14" s="580"/>
      <c r="HJ14" s="580"/>
      <c r="HK14" s="580"/>
      <c r="HL14" s="580"/>
      <c r="HM14" s="580"/>
      <c r="HN14" s="580"/>
      <c r="HO14" s="580"/>
      <c r="HP14" s="580"/>
      <c r="HQ14" s="580"/>
      <c r="HR14" s="580"/>
      <c r="HS14" s="580"/>
      <c r="HT14" s="580"/>
      <c r="HU14" s="580"/>
      <c r="HV14" s="580"/>
      <c r="HW14" s="580"/>
      <c r="HX14" s="580"/>
      <c r="HY14" s="580"/>
      <c r="HZ14" s="580"/>
      <c r="IA14" s="580"/>
      <c r="IB14" s="580"/>
      <c r="IC14" s="580"/>
      <c r="ID14" s="580"/>
      <c r="IE14" s="580"/>
      <c r="IF14" s="580"/>
      <c r="IG14" s="580"/>
      <c r="IH14" s="580"/>
      <c r="II14" s="580"/>
      <c r="IJ14" s="580"/>
      <c r="IK14" s="580"/>
      <c r="IL14" s="580"/>
    </row>
    <row r="15" spans="1:246" ht="24" customHeight="1">
      <c r="A15" s="1441"/>
      <c r="B15" s="1442"/>
      <c r="C15" s="1442"/>
      <c r="D15" s="1442"/>
      <c r="E15" s="1442"/>
      <c r="F15" s="1442"/>
      <c r="G15" s="1442"/>
      <c r="H15" s="1442"/>
      <c r="I15" s="1442"/>
      <c r="J15" s="1442"/>
      <c r="K15" s="1689"/>
      <c r="L15" s="1676"/>
      <c r="M15" s="1674"/>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c r="AL15" s="1675"/>
      <c r="AM15" s="760"/>
      <c r="AN15" s="760"/>
      <c r="AO15" s="760"/>
      <c r="AP15" s="760"/>
      <c r="AQ15" s="760"/>
      <c r="AR15" s="760"/>
      <c r="AS15" s="760"/>
      <c r="AT15" s="760"/>
      <c r="AU15" s="759"/>
      <c r="AV15" s="768"/>
      <c r="AW15" s="768"/>
      <c r="AX15" s="768"/>
      <c r="AY15" s="768"/>
      <c r="AZ15" s="768"/>
      <c r="BA15" s="768"/>
      <c r="BB15" s="768"/>
      <c r="BC15" s="42"/>
      <c r="BD15" s="127"/>
      <c r="BE15" s="1934"/>
      <c r="BF15" s="769"/>
      <c r="BG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c r="CN15" s="580"/>
      <c r="CO15" s="580"/>
      <c r="CP15" s="580"/>
      <c r="CQ15" s="580"/>
      <c r="CR15" s="580"/>
      <c r="CS15" s="580"/>
      <c r="CT15" s="580"/>
      <c r="CU15" s="580"/>
      <c r="CV15" s="580"/>
      <c r="CW15" s="580"/>
      <c r="CX15" s="580"/>
      <c r="CY15" s="580"/>
      <c r="CZ15" s="580"/>
      <c r="DA15" s="580"/>
      <c r="DB15" s="580"/>
      <c r="DC15" s="580"/>
      <c r="DD15" s="580"/>
      <c r="DE15" s="580"/>
      <c r="DF15" s="580"/>
      <c r="DG15" s="580"/>
      <c r="DH15" s="580"/>
      <c r="DI15" s="580"/>
      <c r="DJ15" s="580"/>
      <c r="DK15" s="580"/>
      <c r="DL15" s="580"/>
      <c r="DM15" s="580"/>
      <c r="DN15" s="580"/>
      <c r="DO15" s="580"/>
      <c r="DP15" s="580"/>
      <c r="DQ15" s="580"/>
      <c r="DR15" s="580"/>
      <c r="DS15" s="580"/>
      <c r="DT15" s="580"/>
      <c r="DU15" s="580"/>
      <c r="DV15" s="580"/>
      <c r="DW15" s="580"/>
      <c r="DX15" s="580"/>
      <c r="DY15" s="580"/>
      <c r="DZ15" s="580"/>
      <c r="EA15" s="580"/>
      <c r="EB15" s="580"/>
      <c r="EC15" s="580"/>
      <c r="ED15" s="580"/>
      <c r="EE15" s="580"/>
      <c r="EF15" s="580"/>
      <c r="EG15" s="580"/>
      <c r="EH15" s="580"/>
      <c r="EI15" s="580"/>
      <c r="EJ15" s="580"/>
      <c r="EK15" s="580"/>
      <c r="EL15" s="580"/>
      <c r="EM15" s="580"/>
      <c r="EN15" s="580"/>
      <c r="EO15" s="580"/>
      <c r="EP15" s="580"/>
      <c r="EQ15" s="580"/>
      <c r="ER15" s="580"/>
      <c r="ES15" s="580"/>
      <c r="ET15" s="580"/>
      <c r="EU15" s="580"/>
      <c r="EV15" s="580"/>
      <c r="EW15" s="580"/>
      <c r="EX15" s="580"/>
      <c r="EY15" s="580"/>
      <c r="EZ15" s="580"/>
      <c r="FA15" s="580"/>
      <c r="FB15" s="580"/>
      <c r="FC15" s="580"/>
      <c r="FD15" s="580"/>
      <c r="FE15" s="580"/>
      <c r="FF15" s="580"/>
      <c r="FG15" s="580"/>
      <c r="FH15" s="580"/>
      <c r="FI15" s="580"/>
      <c r="FJ15" s="580"/>
      <c r="FK15" s="580"/>
      <c r="FL15" s="580"/>
      <c r="FM15" s="580"/>
      <c r="FN15" s="580"/>
      <c r="FO15" s="580"/>
      <c r="FP15" s="580"/>
      <c r="FQ15" s="580"/>
      <c r="FR15" s="580"/>
      <c r="FS15" s="580"/>
      <c r="FT15" s="580"/>
      <c r="FU15" s="580"/>
      <c r="FV15" s="580"/>
      <c r="FW15" s="580"/>
      <c r="FX15" s="580"/>
      <c r="FY15" s="580"/>
      <c r="FZ15" s="580"/>
      <c r="GA15" s="580"/>
      <c r="GB15" s="580"/>
      <c r="GC15" s="580"/>
      <c r="GD15" s="580"/>
      <c r="GE15" s="580"/>
      <c r="GF15" s="580"/>
      <c r="GG15" s="580"/>
      <c r="GH15" s="580"/>
      <c r="GI15" s="580"/>
      <c r="GJ15" s="580"/>
      <c r="GK15" s="580"/>
      <c r="GL15" s="580"/>
      <c r="GM15" s="580"/>
      <c r="GN15" s="580"/>
      <c r="GO15" s="580"/>
      <c r="GP15" s="580"/>
      <c r="GQ15" s="580"/>
      <c r="GR15" s="580"/>
      <c r="GS15" s="580"/>
      <c r="GT15" s="580"/>
      <c r="GU15" s="580"/>
      <c r="GV15" s="580"/>
      <c r="GW15" s="580"/>
      <c r="GX15" s="580"/>
      <c r="GY15" s="580"/>
      <c r="GZ15" s="580"/>
      <c r="HA15" s="580"/>
      <c r="HB15" s="580"/>
      <c r="HC15" s="580"/>
      <c r="HD15" s="580"/>
      <c r="HE15" s="580"/>
      <c r="HF15" s="580"/>
      <c r="HG15" s="580"/>
      <c r="HH15" s="580"/>
      <c r="HI15" s="580"/>
      <c r="HJ15" s="580"/>
      <c r="HK15" s="580"/>
      <c r="HL15" s="580"/>
      <c r="HM15" s="580"/>
      <c r="HN15" s="580"/>
      <c r="HO15" s="580"/>
      <c r="HP15" s="580"/>
      <c r="HQ15" s="580"/>
      <c r="HR15" s="580"/>
      <c r="HS15" s="580"/>
      <c r="HT15" s="580"/>
      <c r="HU15" s="580"/>
      <c r="HV15" s="580"/>
      <c r="HW15" s="580"/>
      <c r="HX15" s="580"/>
      <c r="HY15" s="580"/>
      <c r="HZ15" s="580"/>
      <c r="IA15" s="580"/>
      <c r="IB15" s="580"/>
      <c r="IC15" s="580"/>
      <c r="ID15" s="580"/>
      <c r="IE15" s="580"/>
      <c r="IF15" s="580"/>
      <c r="IG15" s="580"/>
      <c r="IH15" s="580"/>
      <c r="II15" s="580"/>
      <c r="IJ15" s="580"/>
      <c r="IK15" s="580"/>
      <c r="IL15" s="580"/>
    </row>
    <row r="16" spans="1:246" ht="24" customHeight="1">
      <c r="A16" s="1441"/>
      <c r="B16" s="1442"/>
      <c r="C16" s="1442"/>
      <c r="D16" s="1442"/>
      <c r="E16" s="1442"/>
      <c r="F16" s="1442"/>
      <c r="G16" s="1442"/>
      <c r="H16" s="1442"/>
      <c r="I16" s="1442"/>
      <c r="J16" s="1442"/>
      <c r="K16" s="1689"/>
      <c r="L16" s="1676"/>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c r="AH16" s="1674"/>
      <c r="AI16" s="1674"/>
      <c r="AJ16" s="1674"/>
      <c r="AK16" s="1674"/>
      <c r="AL16" s="1675"/>
      <c r="AM16" s="760"/>
      <c r="AN16" s="760"/>
      <c r="AO16" s="760"/>
      <c r="AP16" s="760"/>
      <c r="AQ16" s="760"/>
      <c r="AR16" s="760"/>
      <c r="AS16" s="760"/>
      <c r="AT16" s="760"/>
      <c r="AU16" s="759"/>
      <c r="AV16" s="768"/>
      <c r="AW16" s="768"/>
      <c r="AX16" s="768"/>
      <c r="AY16" s="768"/>
      <c r="AZ16" s="768"/>
      <c r="BA16" s="768"/>
      <c r="BB16" s="768"/>
      <c r="BC16" s="42"/>
      <c r="BD16" s="127"/>
      <c r="BE16" s="767"/>
      <c r="BF16" s="252"/>
      <c r="BG16" s="767"/>
      <c r="BH16" s="129"/>
      <c r="BI16" s="767"/>
      <c r="BJ16" s="767"/>
      <c r="BK16" s="767"/>
      <c r="BL16" s="770"/>
      <c r="BM16" s="770"/>
      <c r="BN16" s="770"/>
      <c r="BO16" s="770"/>
      <c r="BP16" s="770"/>
      <c r="BQ16" s="770"/>
      <c r="BR16" s="770"/>
      <c r="BS16" s="770"/>
      <c r="BT16" s="770"/>
      <c r="BU16" s="770"/>
      <c r="BV16" s="770"/>
      <c r="BW16" s="246"/>
      <c r="BX16" s="246"/>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771"/>
      <c r="CU16" s="771"/>
      <c r="CV16" s="771"/>
      <c r="CW16" s="771"/>
      <c r="CX16" s="771"/>
      <c r="CY16" s="941"/>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c r="HD16" s="580"/>
      <c r="HE16" s="580"/>
      <c r="HF16" s="580"/>
      <c r="HG16" s="580"/>
      <c r="HH16" s="580"/>
      <c r="HI16" s="580"/>
      <c r="HJ16" s="580"/>
      <c r="HK16" s="580"/>
      <c r="HL16" s="580"/>
      <c r="HM16" s="580"/>
      <c r="HN16" s="580"/>
      <c r="HO16" s="580"/>
      <c r="HP16" s="580"/>
      <c r="HQ16" s="580"/>
      <c r="HR16" s="580"/>
      <c r="HS16" s="580"/>
      <c r="HT16" s="580"/>
      <c r="HU16" s="580"/>
      <c r="HV16" s="580"/>
      <c r="HW16" s="580"/>
      <c r="HX16" s="580"/>
      <c r="HY16" s="580"/>
      <c r="HZ16" s="580"/>
      <c r="IA16" s="580"/>
      <c r="IB16" s="580"/>
      <c r="IC16" s="580"/>
      <c r="ID16" s="580"/>
      <c r="IE16" s="580"/>
      <c r="IF16" s="580"/>
      <c r="IG16" s="580"/>
      <c r="IH16" s="580"/>
      <c r="II16" s="580"/>
      <c r="IJ16" s="580"/>
      <c r="IK16" s="580"/>
      <c r="IL16" s="580"/>
    </row>
    <row r="17" spans="1:246" ht="37.5" customHeight="1">
      <c r="A17" s="1441"/>
      <c r="B17" s="1442"/>
      <c r="C17" s="1442"/>
      <c r="D17" s="1442"/>
      <c r="E17" s="1442"/>
      <c r="F17" s="1442"/>
      <c r="G17" s="1442"/>
      <c r="H17" s="1442"/>
      <c r="I17" s="1442"/>
      <c r="J17" s="1442"/>
      <c r="K17" s="1689"/>
      <c r="L17" s="1676"/>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c r="AL17" s="1675"/>
      <c r="AM17" s="760"/>
      <c r="AN17" s="760"/>
      <c r="AO17" s="760"/>
      <c r="AP17" s="760"/>
      <c r="AQ17" s="760"/>
      <c r="AR17" s="760"/>
      <c r="AS17" s="760"/>
      <c r="AT17" s="760"/>
      <c r="AU17" s="759"/>
      <c r="AV17" s="759"/>
      <c r="AW17" s="759"/>
      <c r="AX17" s="759"/>
      <c r="AY17" s="759"/>
      <c r="AZ17" s="759"/>
      <c r="BA17" s="759"/>
      <c r="BB17" s="759"/>
      <c r="BE17" s="767"/>
      <c r="BF17" s="252"/>
      <c r="BG17" s="767"/>
      <c r="BH17" s="129"/>
      <c r="BI17" s="767"/>
      <c r="BJ17" s="767"/>
      <c r="BK17" s="767"/>
      <c r="BL17" s="772"/>
      <c r="BM17" s="772"/>
      <c r="BN17" s="772"/>
      <c r="BO17" s="772"/>
      <c r="BP17" s="772"/>
      <c r="BQ17" s="772"/>
      <c r="BR17" s="772"/>
      <c r="BS17" s="772"/>
      <c r="BT17" s="772"/>
      <c r="BU17" s="772"/>
      <c r="BV17" s="772"/>
      <c r="BW17" s="580"/>
      <c r="BX17" s="580"/>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771"/>
      <c r="CU17" s="771"/>
      <c r="CV17" s="771"/>
      <c r="CW17" s="771"/>
      <c r="CX17" s="771"/>
      <c r="CY17" s="941"/>
      <c r="CZ17" s="580"/>
      <c r="DA17" s="580"/>
      <c r="DB17" s="580"/>
      <c r="DC17" s="580"/>
      <c r="DD17" s="580"/>
      <c r="DE17" s="580"/>
      <c r="DF17" s="580"/>
      <c r="DG17" s="580"/>
      <c r="DH17" s="580"/>
      <c r="DI17" s="580"/>
      <c r="DJ17" s="580"/>
      <c r="DK17" s="580"/>
      <c r="DL17" s="580"/>
      <c r="DM17" s="580"/>
      <c r="DN17" s="580"/>
      <c r="DO17" s="580"/>
      <c r="DP17" s="580"/>
      <c r="DQ17" s="580"/>
      <c r="DR17" s="580"/>
      <c r="DS17" s="580"/>
      <c r="DT17" s="580"/>
      <c r="DU17" s="580"/>
      <c r="DV17" s="580"/>
      <c r="DW17" s="580"/>
      <c r="DX17" s="580"/>
      <c r="DY17" s="580"/>
      <c r="DZ17" s="580"/>
      <c r="EA17" s="580"/>
      <c r="EB17" s="580"/>
      <c r="EC17" s="580"/>
      <c r="ED17" s="580"/>
      <c r="EE17" s="580"/>
      <c r="EF17" s="580"/>
      <c r="EG17" s="580"/>
      <c r="EH17" s="580"/>
      <c r="EI17" s="580"/>
      <c r="EJ17" s="580"/>
      <c r="EK17" s="580"/>
      <c r="EL17" s="580"/>
      <c r="EM17" s="580"/>
      <c r="EN17" s="580"/>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580"/>
      <c r="FM17" s="580"/>
      <c r="FN17" s="580"/>
      <c r="FO17" s="580"/>
      <c r="FP17" s="580"/>
      <c r="FQ17" s="580"/>
      <c r="FR17" s="580"/>
      <c r="FS17" s="580"/>
      <c r="FT17" s="580"/>
      <c r="FU17" s="580"/>
      <c r="FV17" s="580"/>
      <c r="FW17" s="580"/>
      <c r="FX17" s="580"/>
      <c r="FY17" s="580"/>
      <c r="FZ17" s="580"/>
      <c r="GA17" s="580"/>
      <c r="GB17" s="580"/>
      <c r="GC17" s="580"/>
      <c r="GD17" s="580"/>
      <c r="GE17" s="580"/>
      <c r="GF17" s="580"/>
      <c r="GG17" s="580"/>
      <c r="GH17" s="580"/>
      <c r="GI17" s="580"/>
      <c r="GJ17" s="580"/>
      <c r="GK17" s="580"/>
      <c r="GL17" s="580"/>
      <c r="GM17" s="580"/>
      <c r="GN17" s="580"/>
      <c r="GO17" s="580"/>
      <c r="GP17" s="580"/>
      <c r="GQ17" s="580"/>
      <c r="GR17" s="580"/>
      <c r="GS17" s="580"/>
      <c r="GT17" s="580"/>
      <c r="GU17" s="580"/>
      <c r="GV17" s="580"/>
      <c r="GW17" s="580"/>
      <c r="GX17" s="580"/>
      <c r="GY17" s="580"/>
      <c r="GZ17" s="580"/>
      <c r="HA17" s="580"/>
      <c r="HB17" s="580"/>
      <c r="HC17" s="580"/>
      <c r="HD17" s="580"/>
      <c r="HE17" s="580"/>
      <c r="HF17" s="580"/>
      <c r="HG17" s="580"/>
      <c r="HH17" s="580"/>
      <c r="HI17" s="580"/>
      <c r="HJ17" s="580"/>
      <c r="HK17" s="580"/>
      <c r="HL17" s="580"/>
      <c r="HM17" s="580"/>
      <c r="HN17" s="580"/>
      <c r="HO17" s="580"/>
      <c r="HP17" s="580"/>
      <c r="HQ17" s="580"/>
      <c r="HR17" s="580"/>
      <c r="HS17" s="580"/>
      <c r="HT17" s="580"/>
      <c r="HU17" s="580"/>
      <c r="HV17" s="580"/>
      <c r="HW17" s="580"/>
      <c r="HX17" s="580"/>
      <c r="HY17" s="580"/>
      <c r="HZ17" s="580"/>
      <c r="IA17" s="580"/>
      <c r="IB17" s="580"/>
      <c r="IC17" s="580"/>
      <c r="ID17" s="580"/>
      <c r="IE17" s="580"/>
      <c r="IF17" s="580"/>
      <c r="IG17" s="580"/>
      <c r="IH17" s="580"/>
      <c r="II17" s="580"/>
      <c r="IJ17" s="580"/>
      <c r="IK17" s="580"/>
      <c r="IL17" s="580"/>
    </row>
    <row r="18" spans="1:246" ht="24" customHeight="1">
      <c r="A18" s="1441"/>
      <c r="B18" s="1442"/>
      <c r="C18" s="1442"/>
      <c r="D18" s="1442"/>
      <c r="E18" s="1442"/>
      <c r="F18" s="1442"/>
      <c r="G18" s="1442"/>
      <c r="H18" s="1442"/>
      <c r="I18" s="1442"/>
      <c r="J18" s="1442"/>
      <c r="K18" s="1689"/>
      <c r="L18" s="1676"/>
      <c r="M18" s="1674"/>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c r="AL18" s="1675"/>
      <c r="AM18" s="760"/>
      <c r="AN18" s="760"/>
      <c r="AO18" s="760"/>
      <c r="AP18" s="760"/>
      <c r="AQ18" s="760"/>
      <c r="AR18" s="760"/>
      <c r="AS18" s="760"/>
      <c r="AT18" s="760"/>
      <c r="AU18" s="760"/>
      <c r="AV18" s="760"/>
      <c r="AW18" s="760"/>
      <c r="AX18" s="760"/>
      <c r="AY18" s="760"/>
      <c r="AZ18" s="760"/>
      <c r="BA18" s="760"/>
      <c r="BB18" s="760"/>
      <c r="BC18" s="39"/>
      <c r="BD18" s="129"/>
      <c r="BE18" s="941"/>
      <c r="BF18" s="258"/>
      <c r="BG18" s="941"/>
      <c r="BH18" s="136"/>
      <c r="BI18" s="941"/>
      <c r="BJ18" s="941"/>
      <c r="BK18" s="941"/>
      <c r="BL18" s="941"/>
      <c r="BM18" s="771"/>
      <c r="BN18" s="771"/>
      <c r="BO18" s="771"/>
      <c r="BP18" s="771"/>
      <c r="BQ18" s="771"/>
      <c r="BR18" s="771"/>
      <c r="BS18" s="771"/>
      <c r="BT18" s="77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771"/>
      <c r="CU18" s="771"/>
      <c r="CV18" s="771"/>
      <c r="CW18" s="771"/>
      <c r="CX18" s="771"/>
      <c r="CY18" s="941"/>
      <c r="CZ18" s="580"/>
      <c r="DA18" s="580"/>
      <c r="DB18" s="580"/>
      <c r="DC18" s="580"/>
      <c r="DD18" s="580"/>
      <c r="DE18" s="580"/>
      <c r="DF18" s="580"/>
      <c r="DG18" s="580"/>
      <c r="DH18" s="580"/>
      <c r="DI18" s="580"/>
      <c r="DJ18" s="580"/>
      <c r="DK18" s="580"/>
      <c r="DL18" s="580"/>
      <c r="DM18" s="580"/>
      <c r="DN18" s="580"/>
      <c r="DO18" s="580"/>
      <c r="DP18" s="580"/>
      <c r="DQ18" s="580"/>
      <c r="DR18" s="580"/>
      <c r="DS18" s="580"/>
      <c r="DT18" s="580"/>
      <c r="DU18" s="580"/>
      <c r="DV18" s="580"/>
      <c r="DW18" s="580"/>
      <c r="DX18" s="580"/>
      <c r="DY18" s="580"/>
      <c r="DZ18" s="580"/>
      <c r="EA18" s="580"/>
      <c r="EB18" s="580"/>
      <c r="EC18" s="580"/>
      <c r="ED18" s="580"/>
      <c r="EE18" s="580"/>
      <c r="EF18" s="580"/>
      <c r="EG18" s="580"/>
      <c r="EH18" s="580"/>
      <c r="EI18" s="580"/>
      <c r="EJ18" s="580"/>
      <c r="EK18" s="580"/>
      <c r="EL18" s="580"/>
      <c r="EM18" s="580"/>
      <c r="EN18" s="580"/>
      <c r="EO18" s="580"/>
      <c r="EP18" s="580"/>
      <c r="EQ18" s="580"/>
      <c r="ER18" s="580"/>
      <c r="ES18" s="580"/>
      <c r="ET18" s="580"/>
      <c r="EU18" s="580"/>
      <c r="EV18" s="580"/>
      <c r="EW18" s="580"/>
      <c r="EX18" s="580"/>
      <c r="EY18" s="580"/>
      <c r="EZ18" s="580"/>
      <c r="FA18" s="580"/>
      <c r="FB18" s="580"/>
      <c r="FC18" s="580"/>
      <c r="FD18" s="580"/>
      <c r="FE18" s="580"/>
      <c r="FF18" s="580"/>
      <c r="FG18" s="580"/>
      <c r="FH18" s="580"/>
      <c r="FI18" s="580"/>
      <c r="FJ18" s="580"/>
      <c r="FK18" s="580"/>
      <c r="FL18" s="580"/>
      <c r="FM18" s="580"/>
      <c r="FN18" s="580"/>
      <c r="FO18" s="580"/>
      <c r="FP18" s="580"/>
      <c r="FQ18" s="580"/>
      <c r="FR18" s="580"/>
      <c r="FS18" s="580"/>
      <c r="FT18" s="580"/>
      <c r="FU18" s="580"/>
      <c r="FV18" s="580"/>
      <c r="FW18" s="580"/>
      <c r="FX18" s="580"/>
      <c r="FY18" s="580"/>
      <c r="FZ18" s="580"/>
      <c r="GA18" s="580"/>
      <c r="GB18" s="580"/>
      <c r="GC18" s="580"/>
      <c r="GD18" s="580"/>
      <c r="GE18" s="580"/>
      <c r="GF18" s="580"/>
      <c r="GG18" s="580"/>
      <c r="GH18" s="580"/>
      <c r="GI18" s="580"/>
      <c r="GJ18" s="580"/>
      <c r="GK18" s="580"/>
      <c r="GL18" s="580"/>
      <c r="GM18" s="580"/>
      <c r="GN18" s="580"/>
      <c r="GO18" s="580"/>
      <c r="GP18" s="580"/>
      <c r="GQ18" s="580"/>
      <c r="GR18" s="580"/>
      <c r="GS18" s="580"/>
      <c r="GT18" s="580"/>
      <c r="GU18" s="580"/>
      <c r="GV18" s="580"/>
      <c r="GW18" s="580"/>
      <c r="GX18" s="580"/>
      <c r="GY18" s="580"/>
      <c r="GZ18" s="580"/>
      <c r="HA18" s="580"/>
      <c r="HB18" s="580"/>
      <c r="HC18" s="580"/>
      <c r="HD18" s="580"/>
      <c r="HE18" s="580"/>
      <c r="HF18" s="580"/>
      <c r="HG18" s="580"/>
      <c r="HH18" s="580"/>
      <c r="HI18" s="580"/>
      <c r="HJ18" s="580"/>
      <c r="HK18" s="580"/>
      <c r="HL18" s="580"/>
      <c r="HM18" s="580"/>
      <c r="HN18" s="580"/>
      <c r="HO18" s="580"/>
      <c r="HP18" s="580"/>
      <c r="HQ18" s="580"/>
      <c r="HR18" s="580"/>
      <c r="HS18" s="580"/>
      <c r="HT18" s="580"/>
      <c r="HU18" s="580"/>
      <c r="HV18" s="580"/>
      <c r="HW18" s="580"/>
      <c r="HX18" s="580"/>
      <c r="HY18" s="580"/>
      <c r="HZ18" s="580"/>
      <c r="IA18" s="580"/>
      <c r="IB18" s="580"/>
      <c r="IC18" s="580"/>
      <c r="ID18" s="580"/>
      <c r="IE18" s="580"/>
      <c r="IF18" s="580"/>
      <c r="IG18" s="580"/>
      <c r="IH18" s="580"/>
      <c r="II18" s="580"/>
      <c r="IJ18" s="580"/>
      <c r="IK18" s="580"/>
      <c r="IL18" s="580"/>
    </row>
    <row r="19" spans="1:246" ht="24" customHeight="1">
      <c r="A19" s="1441"/>
      <c r="B19" s="1442"/>
      <c r="C19" s="1442"/>
      <c r="D19" s="1442"/>
      <c r="E19" s="1442"/>
      <c r="F19" s="1442"/>
      <c r="G19" s="1442"/>
      <c r="H19" s="1442"/>
      <c r="I19" s="1442"/>
      <c r="J19" s="1442"/>
      <c r="K19" s="1689"/>
      <c r="L19" s="1676"/>
      <c r="M19" s="1674"/>
      <c r="N19" s="1674"/>
      <c r="O19" s="1674"/>
      <c r="P19" s="1674"/>
      <c r="Q19" s="1674"/>
      <c r="R19" s="1674"/>
      <c r="S19" s="1674"/>
      <c r="T19" s="1674"/>
      <c r="U19" s="1674"/>
      <c r="V19" s="1674"/>
      <c r="W19" s="1674"/>
      <c r="X19" s="1674"/>
      <c r="Y19" s="1674"/>
      <c r="Z19" s="1674"/>
      <c r="AA19" s="1674"/>
      <c r="AB19" s="1674"/>
      <c r="AC19" s="1674"/>
      <c r="AD19" s="1674"/>
      <c r="AE19" s="1674"/>
      <c r="AF19" s="1674"/>
      <c r="AG19" s="1674"/>
      <c r="AH19" s="1674"/>
      <c r="AI19" s="1674"/>
      <c r="AJ19" s="1674"/>
      <c r="AK19" s="1674"/>
      <c r="AL19" s="1675"/>
      <c r="AM19" s="760"/>
      <c r="AN19" s="760"/>
      <c r="AO19" s="760"/>
      <c r="AP19" s="760"/>
      <c r="AQ19" s="760"/>
      <c r="AR19" s="760"/>
      <c r="AS19" s="760"/>
      <c r="AT19" s="760"/>
      <c r="AU19" s="760"/>
      <c r="AV19" s="760"/>
      <c r="AW19" s="760"/>
      <c r="AX19" s="760"/>
      <c r="AY19" s="760"/>
      <c r="AZ19" s="760"/>
      <c r="BA19" s="760"/>
      <c r="BB19" s="760"/>
      <c r="BC19" s="39"/>
      <c r="BD19" s="129"/>
      <c r="BE19" s="941"/>
      <c r="BF19" s="258"/>
      <c r="BG19" s="941"/>
      <c r="BH19" s="136"/>
      <c r="BI19" s="941"/>
      <c r="BJ19" s="941"/>
      <c r="BK19" s="941"/>
      <c r="BL19" s="941"/>
      <c r="BM19" s="771"/>
      <c r="BN19" s="771"/>
      <c r="BO19" s="771"/>
      <c r="BP19" s="771"/>
      <c r="BQ19" s="771"/>
      <c r="BR19" s="771"/>
      <c r="BS19" s="771"/>
      <c r="BT19" s="77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771"/>
      <c r="CU19" s="771"/>
      <c r="CV19" s="771"/>
      <c r="CW19" s="771"/>
      <c r="CX19" s="771"/>
      <c r="CY19" s="941"/>
      <c r="CZ19" s="580"/>
      <c r="DA19" s="580"/>
      <c r="DB19" s="580"/>
      <c r="DC19" s="580"/>
      <c r="DD19" s="580"/>
      <c r="DE19" s="580"/>
      <c r="DF19" s="580"/>
      <c r="DG19" s="580"/>
      <c r="DH19" s="580"/>
      <c r="DI19" s="580"/>
      <c r="DJ19" s="580"/>
      <c r="DK19" s="580"/>
      <c r="DL19" s="580"/>
      <c r="DM19" s="580"/>
      <c r="DN19" s="580"/>
      <c r="DO19" s="580"/>
      <c r="DP19" s="580"/>
      <c r="DQ19" s="580"/>
      <c r="DR19" s="580"/>
      <c r="DS19" s="580"/>
      <c r="DT19" s="580"/>
      <c r="DU19" s="580"/>
      <c r="DV19" s="580"/>
      <c r="DW19" s="580"/>
      <c r="DX19" s="580"/>
      <c r="DY19" s="580"/>
      <c r="DZ19" s="580"/>
      <c r="EA19" s="580"/>
      <c r="EB19" s="580"/>
      <c r="EC19" s="580"/>
      <c r="ED19" s="580"/>
      <c r="EE19" s="580"/>
      <c r="EF19" s="580"/>
      <c r="EG19" s="580"/>
      <c r="EH19" s="580"/>
      <c r="EI19" s="580"/>
      <c r="EJ19" s="580"/>
      <c r="EK19" s="580"/>
      <c r="EL19" s="580"/>
      <c r="EM19" s="580"/>
      <c r="EN19" s="580"/>
      <c r="EO19" s="580"/>
      <c r="EP19" s="580"/>
      <c r="EQ19" s="580"/>
      <c r="ER19" s="580"/>
      <c r="ES19" s="580"/>
      <c r="ET19" s="580"/>
      <c r="EU19" s="580"/>
      <c r="EV19" s="580"/>
      <c r="EW19" s="580"/>
      <c r="EX19" s="580"/>
      <c r="EY19" s="580"/>
      <c r="EZ19" s="580"/>
      <c r="FA19" s="580"/>
      <c r="FB19" s="580"/>
      <c r="FC19" s="580"/>
      <c r="FD19" s="580"/>
      <c r="FE19" s="580"/>
      <c r="FF19" s="580"/>
      <c r="FG19" s="580"/>
      <c r="FH19" s="580"/>
      <c r="FI19" s="580"/>
      <c r="FJ19" s="580"/>
      <c r="FK19" s="580"/>
      <c r="FL19" s="580"/>
      <c r="FM19" s="580"/>
      <c r="FN19" s="580"/>
      <c r="FO19" s="580"/>
      <c r="FP19" s="580"/>
      <c r="FQ19" s="580"/>
      <c r="FR19" s="580"/>
      <c r="FS19" s="580"/>
      <c r="FT19" s="580"/>
      <c r="FU19" s="580"/>
      <c r="FV19" s="580"/>
      <c r="FW19" s="580"/>
      <c r="FX19" s="580"/>
      <c r="FY19" s="580"/>
      <c r="FZ19" s="580"/>
      <c r="GA19" s="580"/>
      <c r="GB19" s="580"/>
      <c r="GC19" s="580"/>
      <c r="GD19" s="580"/>
      <c r="GE19" s="580"/>
      <c r="GF19" s="580"/>
      <c r="GG19" s="580"/>
      <c r="GH19" s="580"/>
      <c r="GI19" s="580"/>
      <c r="GJ19" s="580"/>
      <c r="GK19" s="580"/>
      <c r="GL19" s="580"/>
      <c r="GM19" s="580"/>
      <c r="GN19" s="580"/>
      <c r="GO19" s="580"/>
      <c r="GP19" s="580"/>
      <c r="GQ19" s="580"/>
      <c r="GR19" s="580"/>
      <c r="GS19" s="580"/>
      <c r="GT19" s="580"/>
      <c r="GU19" s="580"/>
      <c r="GV19" s="580"/>
      <c r="GW19" s="580"/>
      <c r="GX19" s="580"/>
      <c r="GY19" s="580"/>
      <c r="GZ19" s="580"/>
      <c r="HA19" s="580"/>
      <c r="HB19" s="580"/>
      <c r="HC19" s="580"/>
      <c r="HD19" s="580"/>
      <c r="HE19" s="580"/>
      <c r="HF19" s="580"/>
      <c r="HG19" s="580"/>
      <c r="HH19" s="580"/>
      <c r="HI19" s="580"/>
      <c r="HJ19" s="580"/>
      <c r="HK19" s="580"/>
      <c r="HL19" s="580"/>
      <c r="HM19" s="580"/>
      <c r="HN19" s="580"/>
      <c r="HO19" s="580"/>
      <c r="HP19" s="580"/>
      <c r="HQ19" s="580"/>
      <c r="HR19" s="580"/>
      <c r="HS19" s="580"/>
      <c r="HT19" s="580"/>
      <c r="HU19" s="580"/>
      <c r="HV19" s="580"/>
      <c r="HW19" s="580"/>
      <c r="HX19" s="580"/>
      <c r="HY19" s="580"/>
      <c r="HZ19" s="580"/>
      <c r="IA19" s="580"/>
      <c r="IB19" s="580"/>
      <c r="IC19" s="580"/>
      <c r="ID19" s="580"/>
      <c r="IE19" s="580"/>
      <c r="IF19" s="580"/>
      <c r="IG19" s="580"/>
      <c r="IH19" s="580"/>
      <c r="II19" s="580"/>
      <c r="IJ19" s="580"/>
      <c r="IK19" s="580"/>
      <c r="IL19" s="580"/>
    </row>
    <row r="20" spans="1:246" ht="24" customHeight="1" thickBot="1">
      <c r="A20" s="1443"/>
      <c r="B20" s="1444"/>
      <c r="C20" s="1444"/>
      <c r="D20" s="1444"/>
      <c r="E20" s="1444"/>
      <c r="F20" s="1444"/>
      <c r="G20" s="1444"/>
      <c r="H20" s="1444"/>
      <c r="I20" s="1444"/>
      <c r="J20" s="1444"/>
      <c r="K20" s="1690"/>
      <c r="L20" s="1676"/>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675"/>
      <c r="AM20" s="760"/>
      <c r="AN20" s="760"/>
      <c r="AO20" s="760"/>
      <c r="AP20" s="760"/>
      <c r="AQ20" s="760"/>
      <c r="AR20" s="760"/>
      <c r="AS20" s="760"/>
      <c r="AT20" s="760"/>
      <c r="AU20" s="760"/>
      <c r="AV20" s="760"/>
      <c r="AW20" s="760"/>
      <c r="AX20" s="760"/>
      <c r="AY20" s="760"/>
      <c r="AZ20" s="760"/>
      <c r="BA20" s="760"/>
      <c r="BB20" s="760"/>
      <c r="BC20" s="39"/>
      <c r="BD20" s="129"/>
      <c r="BE20" s="941"/>
      <c r="BF20" s="258"/>
      <c r="BG20" s="941"/>
      <c r="BH20" s="136"/>
      <c r="BI20" s="941"/>
      <c r="BJ20" s="941"/>
      <c r="BK20" s="941"/>
      <c r="BL20" s="941"/>
      <c r="BM20" s="771"/>
      <c r="BN20" s="771"/>
      <c r="BO20" s="771"/>
      <c r="BP20" s="771"/>
      <c r="BQ20" s="771"/>
      <c r="BR20" s="771"/>
      <c r="BS20" s="771"/>
      <c r="BT20" s="77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771"/>
      <c r="CU20" s="771"/>
      <c r="CV20" s="771"/>
      <c r="CW20" s="771"/>
      <c r="CX20" s="771"/>
      <c r="CY20" s="941"/>
      <c r="CZ20" s="580"/>
      <c r="DA20" s="580"/>
      <c r="DB20" s="580"/>
      <c r="DC20" s="580"/>
      <c r="DD20" s="580"/>
      <c r="DE20" s="580"/>
      <c r="DF20" s="580"/>
      <c r="DG20" s="580"/>
      <c r="DH20" s="580"/>
      <c r="DI20" s="580"/>
      <c r="DJ20" s="580"/>
      <c r="DK20" s="580"/>
      <c r="DL20" s="580"/>
      <c r="DM20" s="580"/>
      <c r="DN20" s="580"/>
      <c r="DO20" s="580"/>
      <c r="DP20" s="580"/>
      <c r="DQ20" s="580"/>
      <c r="DR20" s="580"/>
      <c r="DS20" s="580"/>
      <c r="DT20" s="580"/>
      <c r="DU20" s="580"/>
      <c r="DV20" s="580"/>
      <c r="DW20" s="580"/>
      <c r="DX20" s="580"/>
      <c r="DY20" s="580"/>
      <c r="DZ20" s="580"/>
      <c r="EA20" s="580"/>
      <c r="EB20" s="580"/>
      <c r="EC20" s="580"/>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0"/>
      <c r="GL20" s="580"/>
      <c r="GM20" s="580"/>
      <c r="GN20" s="580"/>
      <c r="GO20" s="580"/>
      <c r="GP20" s="580"/>
      <c r="GQ20" s="580"/>
      <c r="GR20" s="580"/>
      <c r="GS20" s="580"/>
      <c r="GT20" s="580"/>
      <c r="GU20" s="580"/>
      <c r="GV20" s="580"/>
      <c r="GW20" s="580"/>
      <c r="GX20" s="580"/>
      <c r="GY20" s="580"/>
      <c r="GZ20" s="580"/>
      <c r="HA20" s="580"/>
      <c r="HB20" s="580"/>
      <c r="HC20" s="580"/>
      <c r="HD20" s="580"/>
      <c r="HE20" s="580"/>
      <c r="HF20" s="580"/>
      <c r="HG20" s="580"/>
      <c r="HH20" s="580"/>
      <c r="HI20" s="580"/>
      <c r="HJ20" s="580"/>
      <c r="HK20" s="580"/>
      <c r="HL20" s="580"/>
      <c r="HM20" s="580"/>
      <c r="HN20" s="580"/>
      <c r="HO20" s="580"/>
      <c r="HP20" s="580"/>
      <c r="HQ20" s="580"/>
      <c r="HR20" s="580"/>
      <c r="HS20" s="580"/>
      <c r="HT20" s="580"/>
      <c r="HU20" s="580"/>
      <c r="HV20" s="580"/>
      <c r="HW20" s="580"/>
      <c r="HX20" s="580"/>
      <c r="HY20" s="580"/>
      <c r="HZ20" s="580"/>
      <c r="IA20" s="580"/>
      <c r="IB20" s="580"/>
      <c r="IC20" s="580"/>
      <c r="ID20" s="580"/>
      <c r="IE20" s="580"/>
      <c r="IF20" s="580"/>
      <c r="IG20" s="580"/>
      <c r="IH20" s="580"/>
      <c r="II20" s="580"/>
      <c r="IJ20" s="580"/>
      <c r="IK20" s="580"/>
      <c r="IL20" s="580"/>
    </row>
    <row r="21" spans="1:246" ht="24" customHeight="1" thickBot="1">
      <c r="A21" s="1416" t="s">
        <v>220</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8"/>
      <c r="AM21" s="773"/>
      <c r="AN21" s="773"/>
      <c r="AO21" s="773"/>
      <c r="AP21" s="773"/>
      <c r="AQ21" s="773"/>
      <c r="AR21" s="773"/>
      <c r="AS21" s="773"/>
      <c r="AT21" s="773"/>
      <c r="AU21" s="774"/>
      <c r="AV21" s="774"/>
      <c r="AW21" s="774"/>
      <c r="AX21" s="774"/>
      <c r="AY21" s="759"/>
      <c r="AZ21" s="759"/>
      <c r="BA21" s="759"/>
      <c r="BB21" s="759"/>
      <c r="BE21" s="580"/>
      <c r="BF21" s="769"/>
      <c r="BG21" s="580"/>
      <c r="BI21" s="580"/>
      <c r="BJ21" s="580"/>
      <c r="BK21" s="580"/>
      <c r="BL21" s="941"/>
      <c r="BM21" s="771"/>
      <c r="BN21" s="771"/>
      <c r="BO21" s="771"/>
      <c r="BP21" s="771"/>
      <c r="BQ21" s="771"/>
      <c r="BR21" s="771"/>
      <c r="BS21" s="771"/>
      <c r="BT21" s="771"/>
      <c r="BU21" s="580"/>
      <c r="BV21" s="580"/>
      <c r="BW21" s="580"/>
      <c r="BX21" s="580"/>
      <c r="BY21" s="580"/>
      <c r="BZ21" s="580"/>
      <c r="CA21" s="580"/>
      <c r="CB21" s="580"/>
      <c r="CC21" s="580"/>
      <c r="CD21" s="580"/>
      <c r="CE21" s="580"/>
      <c r="CF21" s="580"/>
      <c r="CG21" s="580"/>
      <c r="CH21" s="580"/>
      <c r="CI21" s="580"/>
      <c r="CJ21" s="580"/>
      <c r="CK21" s="580"/>
      <c r="CL21" s="580"/>
      <c r="CM21" s="580"/>
      <c r="CN21" s="580"/>
      <c r="CO21" s="580"/>
      <c r="CP21" s="580"/>
      <c r="CQ21" s="775"/>
      <c r="CR21" s="941"/>
      <c r="CS21" s="941"/>
      <c r="CT21" s="771"/>
      <c r="CU21" s="775"/>
      <c r="CV21" s="775"/>
      <c r="CW21" s="776"/>
      <c r="CX21" s="776"/>
      <c r="CY21" s="941"/>
      <c r="CZ21" s="580"/>
      <c r="DA21" s="580"/>
      <c r="DB21" s="580"/>
      <c r="DC21" s="580"/>
      <c r="DD21" s="580"/>
      <c r="DE21" s="580"/>
      <c r="DF21" s="580"/>
      <c r="DG21" s="580"/>
      <c r="DH21" s="580"/>
      <c r="DI21" s="580"/>
      <c r="DJ21" s="580"/>
      <c r="DK21" s="580"/>
      <c r="DL21" s="580"/>
      <c r="DM21" s="580"/>
      <c r="DN21" s="580"/>
      <c r="DO21" s="580"/>
      <c r="DP21" s="580"/>
      <c r="DQ21" s="580"/>
      <c r="DR21" s="580"/>
      <c r="DS21" s="580"/>
      <c r="DT21" s="580"/>
      <c r="DU21" s="580"/>
      <c r="DV21" s="580"/>
      <c r="DW21" s="580"/>
      <c r="DX21" s="580"/>
      <c r="DY21" s="580"/>
      <c r="DZ21" s="580"/>
      <c r="EA21" s="580"/>
      <c r="EB21" s="580"/>
      <c r="EC21" s="580"/>
      <c r="ED21" s="580"/>
      <c r="EE21" s="580"/>
      <c r="EF21" s="580"/>
      <c r="EG21" s="580"/>
      <c r="EH21" s="580"/>
      <c r="EI21" s="580"/>
      <c r="EJ21" s="580"/>
      <c r="EK21" s="580"/>
      <c r="EL21" s="580"/>
      <c r="EM21" s="580"/>
      <c r="EN21" s="580"/>
      <c r="EO21" s="580"/>
      <c r="EP21" s="580"/>
      <c r="EQ21" s="580"/>
      <c r="ER21" s="580"/>
      <c r="ES21" s="580"/>
      <c r="ET21" s="580"/>
      <c r="EU21" s="580"/>
      <c r="EV21" s="580"/>
      <c r="EW21" s="580"/>
      <c r="EX21" s="580"/>
      <c r="EY21" s="580"/>
      <c r="EZ21" s="580"/>
      <c r="FA21" s="580"/>
      <c r="FB21" s="580"/>
      <c r="FC21" s="580"/>
      <c r="FD21" s="580"/>
      <c r="FE21" s="580"/>
      <c r="FF21" s="580"/>
      <c r="FG21" s="580"/>
      <c r="FH21" s="580"/>
      <c r="FI21" s="580"/>
      <c r="FJ21" s="580"/>
      <c r="FK21" s="580"/>
      <c r="FL21" s="580"/>
      <c r="FM21" s="580"/>
      <c r="FN21" s="580"/>
      <c r="FO21" s="580"/>
      <c r="FP21" s="580"/>
      <c r="FQ21" s="580"/>
      <c r="FR21" s="580"/>
      <c r="FS21" s="580"/>
      <c r="FT21" s="580"/>
      <c r="FU21" s="580"/>
      <c r="FV21" s="580"/>
      <c r="FW21" s="580"/>
      <c r="FX21" s="580"/>
      <c r="FY21" s="580"/>
      <c r="FZ21" s="580"/>
      <c r="GA21" s="580"/>
      <c r="GB21" s="580"/>
      <c r="GC21" s="580"/>
      <c r="GD21" s="580"/>
      <c r="GE21" s="580"/>
      <c r="GF21" s="580"/>
      <c r="GG21" s="580"/>
      <c r="GH21" s="580"/>
      <c r="GI21" s="580"/>
      <c r="GJ21" s="580"/>
      <c r="GK21" s="580"/>
      <c r="GL21" s="580"/>
      <c r="GM21" s="580"/>
      <c r="GN21" s="580"/>
      <c r="GO21" s="580"/>
      <c r="GP21" s="580"/>
      <c r="GQ21" s="580"/>
      <c r="GR21" s="580"/>
      <c r="GS21" s="580"/>
      <c r="GT21" s="580"/>
      <c r="GU21" s="580"/>
      <c r="GV21" s="580"/>
      <c r="GW21" s="580"/>
      <c r="GX21" s="580"/>
      <c r="GY21" s="580"/>
      <c r="GZ21" s="580"/>
      <c r="HA21" s="580"/>
      <c r="HB21" s="580"/>
      <c r="HC21" s="580"/>
      <c r="HD21" s="580"/>
      <c r="HE21" s="580"/>
      <c r="HF21" s="580"/>
      <c r="HG21" s="580"/>
      <c r="HH21" s="580"/>
      <c r="HI21" s="580"/>
      <c r="HJ21" s="580"/>
      <c r="HK21" s="580"/>
      <c r="HL21" s="580"/>
      <c r="HM21" s="580"/>
      <c r="HN21" s="580"/>
      <c r="HO21" s="580"/>
      <c r="HP21" s="580"/>
      <c r="HQ21" s="580"/>
      <c r="HR21" s="580"/>
      <c r="HS21" s="580"/>
      <c r="HT21" s="580"/>
      <c r="HU21" s="580"/>
      <c r="HV21" s="580"/>
      <c r="HW21" s="580"/>
      <c r="HX21" s="580"/>
      <c r="HY21" s="580"/>
      <c r="HZ21" s="580"/>
      <c r="IA21" s="580"/>
      <c r="IB21" s="580"/>
      <c r="IC21" s="580"/>
      <c r="ID21" s="580"/>
      <c r="IE21" s="580"/>
      <c r="IF21" s="580"/>
      <c r="IG21" s="580"/>
      <c r="IH21" s="580"/>
      <c r="II21" s="580"/>
      <c r="IJ21" s="580"/>
      <c r="IK21" s="580"/>
      <c r="IL21" s="580"/>
    </row>
    <row r="22" spans="1:246" ht="38.25" customHeight="1">
      <c r="A22" s="1602" t="s">
        <v>27</v>
      </c>
      <c r="B22" s="1180" t="s">
        <v>221</v>
      </c>
      <c r="C22" s="1181"/>
      <c r="D22" s="1181"/>
      <c r="E22" s="1181"/>
      <c r="F22" s="1181"/>
      <c r="G22" s="1695" t="s">
        <v>222</v>
      </c>
      <c r="H22" s="1696"/>
      <c r="I22" s="1696"/>
      <c r="J22" s="1696"/>
      <c r="K22" s="1697"/>
      <c r="L22" s="1180" t="s">
        <v>223</v>
      </c>
      <c r="M22" s="1237"/>
      <c r="N22" s="1180" t="s">
        <v>224</v>
      </c>
      <c r="O22" s="1237"/>
      <c r="P22" s="1181" t="s">
        <v>225</v>
      </c>
      <c r="Q22" s="1181"/>
      <c r="R22" s="1181"/>
      <c r="S22" s="1237"/>
      <c r="T22" s="1389" t="s">
        <v>226</v>
      </c>
      <c r="U22" s="1390"/>
      <c r="V22" s="1390"/>
      <c r="W22" s="1390"/>
      <c r="X22" s="1390"/>
      <c r="Y22" s="1391"/>
      <c r="Z22" s="1181" t="s">
        <v>227</v>
      </c>
      <c r="AA22" s="1181"/>
      <c r="AB22" s="1237"/>
      <c r="AC22" s="932" t="s">
        <v>228</v>
      </c>
      <c r="AD22" s="933"/>
      <c r="AE22" s="1234" t="s">
        <v>229</v>
      </c>
      <c r="AF22" s="1235"/>
      <c r="AG22" s="1236"/>
      <c r="AH22" s="1234" t="s">
        <v>230</v>
      </c>
      <c r="AI22" s="1235"/>
      <c r="AJ22" s="1235"/>
      <c r="AK22" s="1235"/>
      <c r="AL22" s="1236"/>
      <c r="AM22" s="777"/>
      <c r="AN22" s="777"/>
      <c r="AO22" s="759"/>
      <c r="AP22" s="759"/>
      <c r="AQ22" s="759"/>
      <c r="AR22" s="759"/>
      <c r="AS22" s="759"/>
      <c r="AT22" s="759"/>
      <c r="AU22" s="759"/>
      <c r="AV22" s="759"/>
      <c r="AW22" s="759"/>
      <c r="AX22" s="759"/>
      <c r="AY22" s="759"/>
      <c r="AZ22" s="759"/>
      <c r="BA22" s="759"/>
      <c r="BB22" s="759"/>
      <c r="BE22" s="580"/>
      <c r="BF22" s="769"/>
      <c r="BG22" s="580"/>
      <c r="BI22" s="580"/>
      <c r="BJ22" s="580"/>
      <c r="BK22" s="580"/>
      <c r="BL22" s="580"/>
      <c r="BM22" s="771"/>
      <c r="BN22" s="771"/>
      <c r="BO22" s="771"/>
      <c r="BP22" s="771"/>
      <c r="BQ22" s="771"/>
      <c r="BR22" s="771"/>
      <c r="BS22" s="771"/>
      <c r="BT22" s="771"/>
      <c r="BU22" s="580"/>
      <c r="BV22" s="580"/>
      <c r="BW22" s="580"/>
      <c r="BX22" s="580"/>
      <c r="BY22" s="580"/>
      <c r="BZ22" s="580"/>
      <c r="CA22" s="580"/>
      <c r="CB22" s="580"/>
      <c r="CC22" s="580"/>
      <c r="CD22" s="580"/>
      <c r="CE22" s="580"/>
      <c r="CF22" s="580"/>
      <c r="CG22" s="580"/>
      <c r="CH22" s="580"/>
      <c r="CI22" s="580"/>
      <c r="CJ22" s="580"/>
      <c r="CK22" s="580"/>
      <c r="CL22" s="580"/>
      <c r="CM22" s="580"/>
      <c r="CN22" s="580"/>
      <c r="CO22" s="580"/>
      <c r="CP22" s="580"/>
      <c r="CQ22" s="15"/>
      <c r="CR22" s="15"/>
      <c r="CS22" s="15"/>
      <c r="CT22" s="771"/>
      <c r="CU22" s="771"/>
      <c r="CV22" s="771"/>
      <c r="CW22" s="15"/>
      <c r="CX22" s="15"/>
      <c r="CY22" s="941"/>
      <c r="CZ22" s="580"/>
      <c r="DA22" s="580"/>
      <c r="DB22" s="580"/>
      <c r="DC22" s="580"/>
      <c r="DD22" s="580"/>
      <c r="DE22" s="580"/>
      <c r="DF22" s="580"/>
      <c r="DG22" s="580"/>
      <c r="DH22" s="580"/>
      <c r="DI22" s="580"/>
      <c r="DJ22" s="580"/>
      <c r="DK22" s="580"/>
      <c r="DL22" s="580"/>
      <c r="DM22" s="580"/>
      <c r="DN22" s="580"/>
      <c r="DO22" s="580"/>
      <c r="DP22" s="580"/>
      <c r="DQ22" s="580"/>
      <c r="DR22" s="580"/>
      <c r="DS22" s="580"/>
      <c r="DT22" s="580"/>
      <c r="DU22" s="580"/>
      <c r="DV22" s="580"/>
      <c r="DW22" s="580"/>
      <c r="DX22" s="580"/>
      <c r="DY22" s="580"/>
      <c r="DZ22" s="580"/>
      <c r="EA22" s="580"/>
      <c r="EB22" s="580"/>
      <c r="EC22" s="580"/>
      <c r="ED22" s="580"/>
      <c r="EE22" s="580"/>
      <c r="EF22" s="580"/>
      <c r="EG22" s="580"/>
      <c r="EH22" s="580"/>
      <c r="EI22" s="580"/>
      <c r="EJ22" s="580"/>
      <c r="EK22" s="580"/>
      <c r="EL22" s="580"/>
      <c r="EM22" s="580"/>
      <c r="EN22" s="580"/>
      <c r="EO22" s="580"/>
      <c r="EP22" s="580"/>
      <c r="EQ22" s="580"/>
      <c r="ER22" s="580"/>
      <c r="ES22" s="580"/>
      <c r="ET22" s="580"/>
      <c r="EU22" s="580"/>
      <c r="EV22" s="580"/>
      <c r="EW22" s="580"/>
      <c r="EX22" s="580"/>
      <c r="EY22" s="580"/>
      <c r="EZ22" s="580"/>
      <c r="FA22" s="580"/>
      <c r="FB22" s="580"/>
      <c r="FC22" s="580"/>
      <c r="FD22" s="580"/>
      <c r="FE22" s="580"/>
      <c r="FF22" s="580"/>
      <c r="FG22" s="580"/>
      <c r="FH22" s="580"/>
      <c r="FI22" s="580"/>
      <c r="FJ22" s="580"/>
      <c r="FK22" s="580"/>
      <c r="FL22" s="580"/>
      <c r="FM22" s="580"/>
      <c r="FN22" s="580"/>
      <c r="FO22" s="580"/>
      <c r="FP22" s="580"/>
      <c r="FQ22" s="580"/>
      <c r="FR22" s="580"/>
      <c r="FS22" s="580"/>
      <c r="FT22" s="580"/>
      <c r="FU22" s="580"/>
      <c r="FV22" s="580"/>
      <c r="FW22" s="580"/>
      <c r="FX22" s="580"/>
      <c r="FY22" s="580"/>
      <c r="FZ22" s="580"/>
      <c r="GA22" s="580"/>
      <c r="GB22" s="580"/>
      <c r="GC22" s="580"/>
      <c r="GD22" s="580"/>
      <c r="GE22" s="580"/>
      <c r="GF22" s="580"/>
      <c r="GG22" s="580"/>
      <c r="GH22" s="580"/>
      <c r="GI22" s="580"/>
      <c r="GJ22" s="580"/>
      <c r="GK22" s="580"/>
      <c r="GL22" s="580"/>
      <c r="GM22" s="580"/>
      <c r="GN22" s="580"/>
      <c r="GO22" s="580"/>
      <c r="GP22" s="580"/>
      <c r="GQ22" s="580"/>
      <c r="GR22" s="580"/>
      <c r="GS22" s="580"/>
      <c r="GT22" s="580"/>
      <c r="GU22" s="580"/>
      <c r="GV22" s="580"/>
      <c r="GW22" s="580"/>
      <c r="GX22" s="580"/>
      <c r="GY22" s="580"/>
      <c r="GZ22" s="580"/>
      <c r="HA22" s="580"/>
      <c r="HB22" s="580"/>
      <c r="HC22" s="580"/>
      <c r="HD22" s="580"/>
      <c r="HE22" s="580"/>
      <c r="HF22" s="580"/>
      <c r="HG22" s="580"/>
      <c r="HH22" s="580"/>
      <c r="HI22" s="580"/>
      <c r="HJ22" s="580"/>
      <c r="HK22" s="580"/>
      <c r="HL22" s="580"/>
      <c r="HM22" s="580"/>
      <c r="HN22" s="580"/>
      <c r="HO22" s="580"/>
      <c r="HP22" s="580"/>
      <c r="HQ22" s="580"/>
      <c r="HR22" s="580"/>
      <c r="HS22" s="580"/>
      <c r="HT22" s="580"/>
      <c r="HU22" s="580"/>
      <c r="HV22" s="580"/>
      <c r="HW22" s="580"/>
      <c r="HX22" s="580"/>
      <c r="HY22" s="580"/>
      <c r="HZ22" s="580"/>
      <c r="IA22" s="580"/>
      <c r="IB22" s="580"/>
      <c r="IC22" s="580"/>
      <c r="ID22" s="580"/>
      <c r="IE22" s="580"/>
      <c r="IF22" s="580"/>
      <c r="IG22" s="580"/>
      <c r="IH22" s="580"/>
      <c r="II22" s="580"/>
      <c r="IJ22" s="580"/>
      <c r="IK22" s="580"/>
      <c r="IL22" s="580"/>
    </row>
    <row r="23" spans="1:246" ht="61.5" customHeight="1">
      <c r="A23" s="1603"/>
      <c r="B23" s="1182"/>
      <c r="C23" s="1183"/>
      <c r="D23" s="1183"/>
      <c r="E23" s="1183"/>
      <c r="F23" s="1183"/>
      <c r="G23" s="1698"/>
      <c r="H23" s="1699"/>
      <c r="I23" s="1699"/>
      <c r="J23" s="1699"/>
      <c r="K23" s="1700"/>
      <c r="L23" s="1182"/>
      <c r="M23" s="1238"/>
      <c r="N23" s="1369"/>
      <c r="O23" s="1370"/>
      <c r="P23" s="1183"/>
      <c r="Q23" s="1183"/>
      <c r="R23" s="1183"/>
      <c r="S23" s="1238"/>
      <c r="T23" s="1392"/>
      <c r="U23" s="1393"/>
      <c r="V23" s="1393"/>
      <c r="W23" s="1393"/>
      <c r="X23" s="1393"/>
      <c r="Y23" s="1394"/>
      <c r="Z23" s="1183"/>
      <c r="AA23" s="1183"/>
      <c r="AB23" s="1238"/>
      <c r="AC23" s="934"/>
      <c r="AD23" s="935"/>
      <c r="AE23" s="1573" t="s">
        <v>231</v>
      </c>
      <c r="AF23" s="1368" t="s">
        <v>232</v>
      </c>
      <c r="AG23" s="1186" t="s">
        <v>233</v>
      </c>
      <c r="AH23" s="1671" t="s">
        <v>234</v>
      </c>
      <c r="AI23" s="1367" t="s">
        <v>235</v>
      </c>
      <c r="AJ23" s="1367" t="s">
        <v>236</v>
      </c>
      <c r="AK23" s="1655" t="s">
        <v>237</v>
      </c>
      <c r="AL23" s="1186" t="s">
        <v>238</v>
      </c>
      <c r="AM23" s="777"/>
      <c r="AN23" s="777"/>
      <c r="AO23" s="759"/>
      <c r="AP23" s="759"/>
      <c r="AQ23" s="759"/>
      <c r="AR23" s="759"/>
      <c r="AS23" s="759"/>
      <c r="AT23" s="759"/>
      <c r="AU23" s="759"/>
      <c r="AV23" s="759"/>
      <c r="AW23" s="759"/>
      <c r="AX23" s="759"/>
      <c r="AY23" s="759"/>
      <c r="AZ23" s="759"/>
      <c r="BA23" s="759"/>
      <c r="BB23" s="759"/>
      <c r="BE23" s="580"/>
      <c r="BF23" s="769"/>
      <c r="BG23" s="580"/>
      <c r="BI23" s="580"/>
      <c r="BJ23" s="580"/>
      <c r="BK23" s="580"/>
      <c r="BL23" s="580"/>
      <c r="BM23" s="771"/>
      <c r="BN23" s="771"/>
      <c r="BO23" s="771"/>
      <c r="BP23" s="771"/>
      <c r="BQ23" s="771"/>
      <c r="BR23" s="771"/>
      <c r="BS23" s="771"/>
      <c r="BT23" s="771"/>
      <c r="BU23" s="580"/>
      <c r="BV23" s="580"/>
      <c r="BW23" s="580"/>
      <c r="BX23" s="580"/>
      <c r="BY23" s="580"/>
      <c r="BZ23" s="580"/>
      <c r="CA23" s="580"/>
      <c r="CB23" s="580"/>
      <c r="CC23" s="580"/>
      <c r="CD23" s="580"/>
      <c r="CE23" s="580"/>
      <c r="CF23" s="580"/>
      <c r="CG23" s="580"/>
      <c r="CH23" s="580"/>
      <c r="CI23" s="580"/>
      <c r="CJ23" s="580"/>
      <c r="CK23" s="580"/>
      <c r="CL23" s="580"/>
      <c r="CM23" s="580"/>
      <c r="CN23" s="580"/>
      <c r="CO23" s="580"/>
      <c r="CP23" s="580"/>
      <c r="CQ23" s="15"/>
      <c r="CR23" s="15"/>
      <c r="CS23" s="15"/>
      <c r="CT23" s="771"/>
      <c r="CU23" s="771"/>
      <c r="CV23" s="771"/>
      <c r="CW23" s="15"/>
      <c r="CX23" s="15"/>
      <c r="CY23" s="941"/>
      <c r="CZ23" s="580"/>
      <c r="DA23" s="580"/>
      <c r="DB23" s="580"/>
      <c r="DC23" s="580"/>
      <c r="DD23" s="580"/>
      <c r="DE23" s="580"/>
      <c r="DF23" s="580"/>
      <c r="DG23" s="580"/>
      <c r="DH23" s="580"/>
      <c r="DI23" s="580"/>
      <c r="DJ23" s="580"/>
      <c r="DK23" s="580"/>
      <c r="DL23" s="580"/>
      <c r="DM23" s="580"/>
      <c r="DN23" s="580"/>
      <c r="DO23" s="580"/>
      <c r="DP23" s="580"/>
      <c r="DQ23" s="580"/>
      <c r="DR23" s="580"/>
      <c r="DS23" s="580"/>
      <c r="DT23" s="580"/>
      <c r="DU23" s="580"/>
      <c r="DV23" s="580"/>
      <c r="DW23" s="580"/>
      <c r="DX23" s="580"/>
      <c r="DY23" s="580"/>
      <c r="DZ23" s="580"/>
      <c r="EA23" s="580"/>
      <c r="EB23" s="580"/>
      <c r="EC23" s="580"/>
      <c r="ED23" s="580"/>
      <c r="EE23" s="580"/>
      <c r="EF23" s="580"/>
      <c r="EG23" s="580"/>
      <c r="EH23" s="580"/>
      <c r="EI23" s="580"/>
      <c r="EJ23" s="580"/>
      <c r="EK23" s="580"/>
      <c r="EL23" s="580"/>
      <c r="EM23" s="580"/>
      <c r="EN23" s="580"/>
      <c r="EO23" s="580"/>
      <c r="EP23" s="580"/>
      <c r="EQ23" s="580"/>
      <c r="ER23" s="580"/>
      <c r="ES23" s="580"/>
      <c r="ET23" s="580"/>
      <c r="EU23" s="580"/>
      <c r="EV23" s="580"/>
      <c r="EW23" s="580"/>
      <c r="EX23" s="580"/>
      <c r="EY23" s="580"/>
      <c r="EZ23" s="580"/>
      <c r="FA23" s="580"/>
      <c r="FB23" s="580"/>
      <c r="FC23" s="580"/>
      <c r="FD23" s="580"/>
      <c r="FE23" s="580"/>
      <c r="FF23" s="580"/>
      <c r="FG23" s="580"/>
      <c r="FH23" s="580"/>
      <c r="FI23" s="580"/>
      <c r="FJ23" s="580"/>
      <c r="FK23" s="580"/>
      <c r="FL23" s="580"/>
      <c r="FM23" s="580"/>
      <c r="FN23" s="580"/>
      <c r="FO23" s="580"/>
      <c r="FP23" s="580"/>
      <c r="FQ23" s="580"/>
      <c r="FR23" s="580"/>
      <c r="FS23" s="580"/>
      <c r="FT23" s="580"/>
      <c r="FU23" s="580"/>
      <c r="FV23" s="580"/>
      <c r="FW23" s="580"/>
      <c r="FX23" s="580"/>
      <c r="FY23" s="580"/>
      <c r="FZ23" s="580"/>
      <c r="GA23" s="580"/>
      <c r="GB23" s="580"/>
      <c r="GC23" s="580"/>
      <c r="GD23" s="580"/>
      <c r="GE23" s="580"/>
      <c r="GF23" s="580"/>
      <c r="GG23" s="580"/>
      <c r="GH23" s="580"/>
      <c r="GI23" s="580"/>
      <c r="GJ23" s="580"/>
      <c r="GK23" s="580"/>
      <c r="GL23" s="580"/>
      <c r="GM23" s="580"/>
      <c r="GN23" s="580"/>
      <c r="GO23" s="580"/>
      <c r="GP23" s="580"/>
      <c r="GQ23" s="580"/>
      <c r="GR23" s="580"/>
      <c r="GS23" s="580"/>
      <c r="GT23" s="580"/>
      <c r="GU23" s="580"/>
      <c r="GV23" s="580"/>
      <c r="GW23" s="580"/>
      <c r="GX23" s="580"/>
      <c r="GY23" s="580"/>
      <c r="GZ23" s="580"/>
      <c r="HA23" s="580"/>
      <c r="HB23" s="580"/>
      <c r="HC23" s="580"/>
      <c r="HD23" s="580"/>
      <c r="HE23" s="580"/>
      <c r="HF23" s="580"/>
      <c r="HG23" s="580"/>
      <c r="HH23" s="580"/>
      <c r="HI23" s="580"/>
      <c r="HJ23" s="580"/>
      <c r="HK23" s="580"/>
      <c r="HL23" s="580"/>
      <c r="HM23" s="580"/>
      <c r="HN23" s="580"/>
      <c r="HO23" s="580"/>
      <c r="HP23" s="580"/>
      <c r="HQ23" s="580"/>
      <c r="HR23" s="580"/>
      <c r="HS23" s="580"/>
      <c r="HT23" s="580"/>
      <c r="HU23" s="580"/>
      <c r="HV23" s="580"/>
      <c r="HW23" s="580"/>
      <c r="HX23" s="580"/>
      <c r="HY23" s="580"/>
      <c r="HZ23" s="580"/>
      <c r="IA23" s="580"/>
      <c r="IB23" s="580"/>
      <c r="IC23" s="580"/>
      <c r="ID23" s="580"/>
      <c r="IE23" s="580"/>
      <c r="IF23" s="580"/>
      <c r="IG23" s="580"/>
      <c r="IH23" s="580"/>
      <c r="II23" s="580"/>
      <c r="IJ23" s="580"/>
      <c r="IK23" s="580"/>
      <c r="IL23" s="580"/>
    </row>
    <row r="24" spans="1:246" ht="42.75" customHeight="1" thickBot="1">
      <c r="A24" s="1604"/>
      <c r="B24" s="1184"/>
      <c r="C24" s="1185"/>
      <c r="D24" s="1185"/>
      <c r="E24" s="1185"/>
      <c r="F24" s="1185"/>
      <c r="G24" s="1701"/>
      <c r="H24" s="1702"/>
      <c r="I24" s="1702"/>
      <c r="J24" s="1702"/>
      <c r="K24" s="1703"/>
      <c r="L24" s="1184"/>
      <c r="M24" s="1239"/>
      <c r="N24" s="154" t="s">
        <v>239</v>
      </c>
      <c r="O24" s="155" t="s">
        <v>240</v>
      </c>
      <c r="P24" s="1183"/>
      <c r="Q24" s="1183"/>
      <c r="R24" s="1183"/>
      <c r="S24" s="1238"/>
      <c r="T24" s="1395"/>
      <c r="U24" s="1396"/>
      <c r="V24" s="1396"/>
      <c r="W24" s="1396"/>
      <c r="X24" s="1396"/>
      <c r="Y24" s="1397"/>
      <c r="Z24" s="1185"/>
      <c r="AA24" s="1185"/>
      <c r="AB24" s="1239"/>
      <c r="AC24" s="936"/>
      <c r="AD24" s="937"/>
      <c r="AE24" s="1574"/>
      <c r="AF24" s="1707"/>
      <c r="AG24" s="1187"/>
      <c r="AH24" s="1672"/>
      <c r="AI24" s="1368"/>
      <c r="AJ24" s="1368"/>
      <c r="AK24" s="1656"/>
      <c r="AL24" s="1187"/>
      <c r="AM24" s="16" t="s">
        <v>5</v>
      </c>
      <c r="AN24" s="16"/>
      <c r="AO24" s="759"/>
      <c r="AP24" s="759"/>
      <c r="AQ24" s="759"/>
      <c r="AR24" s="759"/>
      <c r="AS24" s="759"/>
      <c r="AT24" s="759"/>
      <c r="AU24" s="759"/>
      <c r="AV24" s="759"/>
      <c r="AW24" s="759"/>
      <c r="AX24" s="759"/>
      <c r="AY24" s="759"/>
      <c r="AZ24" s="759"/>
      <c r="BA24" s="759"/>
      <c r="BB24" s="759"/>
      <c r="BE24" s="580"/>
      <c r="BF24" s="769"/>
      <c r="BG24" s="580"/>
      <c r="BI24" s="580"/>
      <c r="BJ24" s="580"/>
      <c r="BK24" s="580"/>
      <c r="BL24" s="580"/>
      <c r="BM24" s="771"/>
      <c r="BN24" s="771"/>
      <c r="BO24" s="771"/>
      <c r="BP24" s="771"/>
      <c r="BQ24" s="771"/>
      <c r="BR24" s="771"/>
      <c r="BS24" s="771"/>
      <c r="BT24" s="771"/>
      <c r="BU24" s="580"/>
      <c r="BV24" s="580"/>
      <c r="BW24" s="580"/>
      <c r="BX24" s="580"/>
      <c r="BY24" s="580"/>
      <c r="BZ24" s="580"/>
      <c r="CA24" s="580"/>
      <c r="CB24" s="580"/>
      <c r="CC24" s="580"/>
      <c r="CD24" s="580"/>
      <c r="CE24" s="580"/>
      <c r="CF24" s="580"/>
      <c r="CG24" s="580"/>
      <c r="CH24" s="580"/>
      <c r="CI24" s="580"/>
      <c r="CJ24" s="580"/>
      <c r="CK24" s="580"/>
      <c r="CL24" s="580"/>
      <c r="CM24" s="580"/>
      <c r="CN24" s="580"/>
      <c r="CO24" s="580"/>
      <c r="CP24" s="580"/>
      <c r="CQ24" s="15"/>
      <c r="CR24" s="15"/>
      <c r="CS24" s="15"/>
      <c r="CT24" s="771"/>
      <c r="CU24" s="771"/>
      <c r="CV24" s="771"/>
      <c r="CW24" s="15"/>
      <c r="CX24" s="15"/>
      <c r="CY24" s="941"/>
      <c r="CZ24" s="580"/>
      <c r="DA24" s="580"/>
      <c r="DB24" s="580"/>
      <c r="DC24" s="580"/>
      <c r="DD24" s="580"/>
      <c r="DE24" s="580"/>
      <c r="DF24" s="580"/>
      <c r="DG24" s="580"/>
      <c r="DH24" s="580"/>
      <c r="DI24" s="580"/>
      <c r="DJ24" s="580"/>
      <c r="DK24" s="580"/>
      <c r="DL24" s="580"/>
      <c r="DM24" s="580"/>
      <c r="DN24" s="580"/>
      <c r="DO24" s="580"/>
      <c r="DP24" s="580"/>
      <c r="DQ24" s="580"/>
      <c r="DR24" s="580"/>
      <c r="DS24" s="580"/>
      <c r="DT24" s="580"/>
      <c r="DU24" s="580"/>
      <c r="DV24" s="580"/>
      <c r="DW24" s="580"/>
      <c r="DX24" s="580"/>
      <c r="DY24" s="580"/>
      <c r="DZ24" s="580"/>
      <c r="EA24" s="580"/>
      <c r="EB24" s="580"/>
      <c r="EC24" s="580"/>
      <c r="ED24" s="580"/>
      <c r="EE24" s="580"/>
      <c r="EF24" s="580"/>
      <c r="EG24" s="580"/>
      <c r="EH24" s="580"/>
      <c r="EI24" s="580"/>
      <c r="EJ24" s="580"/>
      <c r="EK24" s="580"/>
      <c r="EL24" s="580"/>
      <c r="EM24" s="580"/>
      <c r="EN24" s="580"/>
      <c r="EO24" s="580"/>
      <c r="EP24" s="580"/>
      <c r="EQ24" s="580"/>
      <c r="ER24" s="580"/>
      <c r="ES24" s="580"/>
      <c r="ET24" s="580"/>
      <c r="EU24" s="580"/>
      <c r="EV24" s="580"/>
      <c r="EW24" s="580"/>
      <c r="EX24" s="580"/>
      <c r="EY24" s="580"/>
      <c r="EZ24" s="580"/>
      <c r="FA24" s="580"/>
      <c r="FB24" s="580"/>
      <c r="FC24" s="580"/>
      <c r="FD24" s="580"/>
      <c r="FE24" s="580"/>
      <c r="FF24" s="580"/>
      <c r="FG24" s="580"/>
      <c r="FH24" s="580"/>
      <c r="FI24" s="580"/>
      <c r="FJ24" s="580"/>
      <c r="FK24" s="580"/>
      <c r="FL24" s="580"/>
      <c r="FM24" s="580"/>
      <c r="FN24" s="580"/>
      <c r="FO24" s="580"/>
      <c r="FP24" s="580"/>
      <c r="FQ24" s="580"/>
      <c r="FR24" s="580"/>
      <c r="FS24" s="580"/>
      <c r="FT24" s="580"/>
      <c r="FU24" s="580"/>
      <c r="FV24" s="580"/>
      <c r="FW24" s="580"/>
      <c r="FX24" s="580"/>
      <c r="FY24" s="580"/>
      <c r="FZ24" s="580"/>
      <c r="GA24" s="580"/>
      <c r="GB24" s="580"/>
      <c r="GC24" s="580"/>
      <c r="GD24" s="580"/>
      <c r="GE24" s="580"/>
      <c r="GF24" s="580"/>
      <c r="GG24" s="580"/>
      <c r="GH24" s="580"/>
      <c r="GI24" s="580"/>
      <c r="GJ24" s="580"/>
      <c r="GK24" s="580"/>
      <c r="GL24" s="580"/>
      <c r="GM24" s="580"/>
      <c r="GN24" s="580"/>
      <c r="GO24" s="580"/>
      <c r="GP24" s="580"/>
      <c r="GQ24" s="580"/>
      <c r="GR24" s="580"/>
      <c r="GS24" s="580"/>
      <c r="GT24" s="580"/>
      <c r="GU24" s="580"/>
      <c r="GV24" s="580"/>
      <c r="GW24" s="580"/>
      <c r="GX24" s="580"/>
      <c r="GY24" s="580"/>
      <c r="GZ24" s="580"/>
      <c r="HA24" s="580"/>
      <c r="HB24" s="580"/>
      <c r="HC24" s="580"/>
      <c r="HD24" s="580"/>
      <c r="HE24" s="580"/>
      <c r="HF24" s="580"/>
      <c r="HG24" s="580"/>
      <c r="HH24" s="580"/>
      <c r="HI24" s="580"/>
      <c r="HJ24" s="580"/>
      <c r="HK24" s="580"/>
      <c r="HL24" s="580"/>
      <c r="HM24" s="580"/>
      <c r="HN24" s="580"/>
      <c r="HO24" s="580"/>
      <c r="HP24" s="580"/>
      <c r="HQ24" s="580"/>
      <c r="HR24" s="580"/>
      <c r="HS24" s="580"/>
      <c r="HT24" s="580"/>
      <c r="HU24" s="580"/>
      <c r="HV24" s="580"/>
      <c r="HW24" s="580"/>
      <c r="HX24" s="580"/>
      <c r="HY24" s="580"/>
      <c r="HZ24" s="580"/>
      <c r="IA24" s="580"/>
      <c r="IB24" s="580"/>
      <c r="IC24" s="580"/>
      <c r="ID24" s="580"/>
      <c r="IE24" s="580"/>
      <c r="IF24" s="580"/>
      <c r="IG24" s="580"/>
      <c r="IH24" s="580"/>
      <c r="II24" s="580"/>
      <c r="IJ24" s="580"/>
      <c r="IK24" s="580"/>
      <c r="IL24" s="580"/>
    </row>
    <row r="25" spans="1:246" ht="24" customHeight="1">
      <c r="A25" s="778">
        <v>1</v>
      </c>
      <c r="B25" s="1400" t="e">
        <f ca="1">E6</f>
        <v>#VALUE!</v>
      </c>
      <c r="C25" s="1401"/>
      <c r="D25" s="1401"/>
      <c r="E25" s="1401"/>
      <c r="F25" s="1402"/>
      <c r="G25" s="1401" t="s">
        <v>241</v>
      </c>
      <c r="H25" s="1401"/>
      <c r="I25" s="1401"/>
      <c r="J25" s="1401"/>
      <c r="K25" s="1691"/>
      <c r="L25" s="1584"/>
      <c r="M25" s="1399"/>
      <c r="N25" s="907"/>
      <c r="O25" s="870"/>
      <c r="P25" s="1581"/>
      <c r="Q25" s="1582"/>
      <c r="R25" s="1582"/>
      <c r="S25" s="1583"/>
      <c r="T25" s="1403"/>
      <c r="U25" s="1404"/>
      <c r="V25" s="1404"/>
      <c r="W25" s="1404"/>
      <c r="X25" s="1404"/>
      <c r="Y25" s="1405"/>
      <c r="Z25" s="1398"/>
      <c r="AA25" s="1398"/>
      <c r="AB25" s="1399"/>
      <c r="AC25" s="1666"/>
      <c r="AD25" s="1667"/>
      <c r="AE25" s="907"/>
      <c r="AF25" s="908"/>
      <c r="AG25" s="875"/>
      <c r="AH25" s="907"/>
      <c r="AI25" s="908"/>
      <c r="AJ25" s="908"/>
      <c r="AK25" s="908"/>
      <c r="AL25" s="944"/>
      <c r="AM25" s="773"/>
      <c r="AN25" s="773"/>
      <c r="AO25" s="759"/>
      <c r="AP25" s="759"/>
      <c r="AQ25" s="759"/>
      <c r="AR25" s="759"/>
      <c r="AS25" s="759"/>
      <c r="AT25" s="759"/>
      <c r="AU25" s="759"/>
      <c r="AV25" s="759"/>
      <c r="AW25" s="759"/>
      <c r="AX25" s="759"/>
      <c r="AY25" s="759"/>
      <c r="AZ25" s="759"/>
      <c r="BA25" s="759"/>
      <c r="BB25" s="759"/>
      <c r="BE25" s="580"/>
      <c r="BF25" s="769"/>
      <c r="BG25" s="580"/>
      <c r="BI25" s="580"/>
      <c r="BJ25" s="580"/>
      <c r="BK25" s="580"/>
      <c r="BL25" s="580"/>
      <c r="BM25" s="771"/>
      <c r="BN25" s="771"/>
      <c r="BO25" s="771"/>
      <c r="BP25" s="771"/>
      <c r="BQ25" s="771"/>
      <c r="BR25" s="771"/>
      <c r="BS25" s="771"/>
      <c r="BT25" s="771"/>
      <c r="BU25" s="580"/>
      <c r="BV25" s="580"/>
      <c r="BW25" s="580"/>
      <c r="BX25" s="580"/>
      <c r="BY25" s="580"/>
      <c r="BZ25" s="580"/>
      <c r="CA25" s="580"/>
      <c r="CB25" s="580"/>
      <c r="CC25" s="580"/>
      <c r="CD25" s="580"/>
      <c r="CE25" s="580"/>
      <c r="CF25" s="580"/>
      <c r="CG25" s="580"/>
      <c r="CH25" s="580"/>
      <c r="CI25" s="580"/>
      <c r="CJ25" s="580"/>
      <c r="CK25" s="580"/>
      <c r="CL25" s="580"/>
      <c r="CM25" s="580"/>
      <c r="CN25" s="580"/>
      <c r="CO25" s="580"/>
      <c r="CP25" s="580"/>
      <c r="CQ25" s="775"/>
      <c r="CR25" s="775"/>
      <c r="CS25" s="775"/>
      <c r="CT25" s="771"/>
      <c r="CU25" s="941"/>
      <c r="CV25" s="941"/>
      <c r="CW25" s="941"/>
      <c r="CX25" s="941"/>
      <c r="CY25" s="941"/>
      <c r="CZ25" s="580"/>
      <c r="DA25" s="580"/>
      <c r="DB25" s="580"/>
      <c r="DC25" s="580"/>
      <c r="DD25" s="580"/>
      <c r="DE25" s="580"/>
      <c r="DF25" s="580"/>
      <c r="DG25" s="580"/>
      <c r="DH25" s="580"/>
      <c r="DI25" s="580"/>
      <c r="DJ25" s="580"/>
      <c r="DK25" s="580"/>
      <c r="DL25" s="580"/>
      <c r="DM25" s="580"/>
      <c r="DN25" s="580"/>
      <c r="DO25" s="580"/>
      <c r="DP25" s="580"/>
      <c r="DQ25" s="580"/>
      <c r="DR25" s="580"/>
      <c r="DS25" s="580"/>
      <c r="DT25" s="580"/>
      <c r="DU25" s="580"/>
      <c r="DV25" s="580"/>
      <c r="DW25" s="580"/>
      <c r="DX25" s="580"/>
      <c r="DY25" s="580"/>
      <c r="DZ25" s="580"/>
      <c r="EA25" s="580"/>
      <c r="EB25" s="580"/>
      <c r="EC25" s="580"/>
      <c r="ED25" s="580"/>
      <c r="EE25" s="580"/>
      <c r="EF25" s="580"/>
      <c r="EG25" s="580"/>
      <c r="EH25" s="580"/>
      <c r="EI25" s="580"/>
      <c r="EJ25" s="580"/>
      <c r="EK25" s="580"/>
      <c r="EL25" s="580"/>
      <c r="EM25" s="580"/>
      <c r="EN25" s="580"/>
      <c r="EO25" s="580"/>
      <c r="EP25" s="580"/>
      <c r="EQ25" s="580"/>
      <c r="ER25" s="580"/>
      <c r="ES25" s="580"/>
      <c r="ET25" s="580"/>
      <c r="EU25" s="580"/>
      <c r="EV25" s="580"/>
      <c r="EW25" s="580"/>
      <c r="EX25" s="580"/>
      <c r="EY25" s="580"/>
      <c r="EZ25" s="580"/>
      <c r="FA25" s="580"/>
      <c r="FB25" s="580"/>
      <c r="FC25" s="580"/>
      <c r="FD25" s="580"/>
      <c r="FE25" s="580"/>
      <c r="FF25" s="580"/>
      <c r="FG25" s="580"/>
      <c r="FH25" s="580"/>
      <c r="FI25" s="580"/>
      <c r="FJ25" s="580"/>
      <c r="FK25" s="580"/>
      <c r="FL25" s="580"/>
      <c r="FM25" s="580"/>
      <c r="FN25" s="580"/>
      <c r="FO25" s="580"/>
      <c r="FP25" s="580"/>
      <c r="FQ25" s="580"/>
      <c r="FR25" s="580"/>
      <c r="FS25" s="580"/>
      <c r="FT25" s="580"/>
      <c r="FU25" s="580"/>
      <c r="FV25" s="580"/>
      <c r="FW25" s="580"/>
      <c r="FX25" s="580"/>
      <c r="FY25" s="580"/>
      <c r="FZ25" s="580"/>
      <c r="GA25" s="580"/>
      <c r="GB25" s="580"/>
      <c r="GC25" s="580"/>
      <c r="GD25" s="580"/>
      <c r="GE25" s="580"/>
      <c r="GF25" s="580"/>
      <c r="GG25" s="580"/>
      <c r="GH25" s="580"/>
      <c r="GI25" s="580"/>
      <c r="GJ25" s="580"/>
      <c r="GK25" s="580"/>
      <c r="GL25" s="580"/>
      <c r="GM25" s="580"/>
      <c r="GN25" s="580"/>
      <c r="GO25" s="580"/>
      <c r="GP25" s="580"/>
      <c r="GQ25" s="580"/>
      <c r="GR25" s="580"/>
      <c r="GS25" s="580"/>
      <c r="GT25" s="580"/>
      <c r="GU25" s="580"/>
      <c r="GV25" s="580"/>
      <c r="GW25" s="580"/>
      <c r="GX25" s="580"/>
      <c r="GY25" s="580"/>
      <c r="GZ25" s="580"/>
      <c r="HA25" s="580"/>
      <c r="HB25" s="580"/>
      <c r="HC25" s="580"/>
      <c r="HD25" s="580"/>
      <c r="HE25" s="580"/>
      <c r="HF25" s="580"/>
      <c r="HG25" s="580"/>
      <c r="HH25" s="580"/>
      <c r="HI25" s="580"/>
      <c r="HJ25" s="580"/>
      <c r="HK25" s="580"/>
      <c r="HL25" s="580"/>
      <c r="HM25" s="580"/>
      <c r="HN25" s="580"/>
      <c r="HO25" s="580"/>
      <c r="HP25" s="580"/>
      <c r="HQ25" s="580"/>
      <c r="HR25" s="580"/>
      <c r="HS25" s="580"/>
      <c r="HT25" s="580"/>
      <c r="HU25" s="580"/>
      <c r="HV25" s="580"/>
      <c r="HW25" s="580"/>
      <c r="HX25" s="580"/>
      <c r="HY25" s="580"/>
      <c r="HZ25" s="580"/>
      <c r="IA25" s="580"/>
      <c r="IB25" s="580"/>
      <c r="IC25" s="580"/>
      <c r="ID25" s="580"/>
      <c r="IE25" s="580"/>
      <c r="IF25" s="580"/>
      <c r="IG25" s="580"/>
      <c r="IH25" s="580"/>
      <c r="II25" s="580"/>
      <c r="IJ25" s="580"/>
      <c r="IK25" s="580"/>
      <c r="IL25" s="580"/>
    </row>
    <row r="26" spans="1:246" ht="24" customHeight="1">
      <c r="A26" s="779">
        <v>2</v>
      </c>
      <c r="B26" s="1309"/>
      <c r="C26" s="1310"/>
      <c r="D26" s="1310"/>
      <c r="E26" s="1310"/>
      <c r="F26" s="1311"/>
      <c r="G26" s="1349"/>
      <c r="H26" s="1349"/>
      <c r="I26" s="1349"/>
      <c r="J26" s="1349"/>
      <c r="K26" s="1350"/>
      <c r="L26" s="1312"/>
      <c r="M26" s="1313"/>
      <c r="N26" s="217"/>
      <c r="O26" s="871"/>
      <c r="P26" s="1510"/>
      <c r="Q26" s="1511"/>
      <c r="R26" s="1511"/>
      <c r="S26" s="1512"/>
      <c r="T26" s="1403"/>
      <c r="U26" s="1404"/>
      <c r="V26" s="1404"/>
      <c r="W26" s="1404"/>
      <c r="X26" s="1404"/>
      <c r="Y26" s="1405"/>
      <c r="Z26" s="1312"/>
      <c r="AA26" s="1326"/>
      <c r="AB26" s="1313"/>
      <c r="AC26" s="1324"/>
      <c r="AD26" s="1325"/>
      <c r="AE26" s="940"/>
      <c r="AF26" s="916"/>
      <c r="AG26" s="876"/>
      <c r="AH26" s="940"/>
      <c r="AI26" s="916"/>
      <c r="AJ26" s="916"/>
      <c r="AK26" s="916"/>
      <c r="AL26" s="917"/>
      <c r="AM26" s="773"/>
      <c r="AN26" s="773"/>
      <c r="AO26" s="759"/>
      <c r="AP26" s="759"/>
      <c r="AQ26" s="759"/>
      <c r="AR26" s="759"/>
      <c r="AS26" s="759"/>
      <c r="AT26" s="759"/>
      <c r="AU26" s="759"/>
      <c r="AV26" s="759"/>
      <c r="AW26" s="759"/>
      <c r="AX26" s="759"/>
      <c r="AY26" s="759"/>
      <c r="AZ26" s="759"/>
      <c r="BA26" s="759"/>
      <c r="BB26" s="759"/>
      <c r="BE26" s="580"/>
      <c r="BF26" s="769"/>
      <c r="BG26" s="580"/>
      <c r="BI26" s="580"/>
      <c r="BJ26" s="580"/>
      <c r="BK26" s="580"/>
      <c r="BL26" s="580"/>
      <c r="BM26" s="771"/>
      <c r="BN26" s="771"/>
      <c r="BO26" s="771"/>
      <c r="BP26" s="771"/>
      <c r="BQ26" s="771"/>
      <c r="BR26" s="771"/>
      <c r="BS26" s="771"/>
      <c r="BT26" s="771"/>
      <c r="BU26" s="775"/>
      <c r="BV26" s="775"/>
      <c r="BW26" s="775"/>
      <c r="BX26" s="775"/>
      <c r="BY26" s="775"/>
      <c r="BZ26" s="775"/>
      <c r="CA26" s="775"/>
      <c r="CB26" s="775"/>
      <c r="CC26" s="775"/>
      <c r="CD26" s="775"/>
      <c r="CE26" s="775"/>
      <c r="CF26" s="775"/>
      <c r="CG26" s="775"/>
      <c r="CH26" s="775"/>
      <c r="CI26" s="775"/>
      <c r="CJ26" s="775"/>
      <c r="CK26" s="941"/>
      <c r="CL26" s="941"/>
      <c r="CM26" s="941"/>
      <c r="CN26" s="775"/>
      <c r="CO26" s="775"/>
      <c r="CP26" s="775"/>
      <c r="CQ26" s="775"/>
      <c r="CR26" s="775"/>
      <c r="CS26" s="775"/>
      <c r="CT26" s="771"/>
      <c r="CU26" s="941"/>
      <c r="CV26" s="941"/>
      <c r="CW26" s="941"/>
      <c r="CX26" s="941"/>
      <c r="CY26" s="941"/>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c r="HD26" s="580"/>
      <c r="HE26" s="580"/>
      <c r="HF26" s="580"/>
      <c r="HG26" s="580"/>
      <c r="HH26" s="580"/>
      <c r="HI26" s="580"/>
      <c r="HJ26" s="580"/>
      <c r="HK26" s="580"/>
      <c r="HL26" s="580"/>
      <c r="HM26" s="580"/>
      <c r="HN26" s="580"/>
      <c r="HO26" s="580"/>
      <c r="HP26" s="580"/>
      <c r="HQ26" s="580"/>
      <c r="HR26" s="580"/>
      <c r="HS26" s="580"/>
      <c r="HT26" s="580"/>
      <c r="HU26" s="580"/>
      <c r="HV26" s="580"/>
      <c r="HW26" s="580"/>
      <c r="HX26" s="580"/>
      <c r="HY26" s="580"/>
      <c r="HZ26" s="580"/>
      <c r="IA26" s="580"/>
      <c r="IB26" s="580"/>
      <c r="IC26" s="580"/>
      <c r="ID26" s="580"/>
      <c r="IE26" s="580"/>
      <c r="IF26" s="580"/>
      <c r="IG26" s="580"/>
      <c r="IH26" s="580"/>
      <c r="II26" s="580"/>
      <c r="IJ26" s="580"/>
      <c r="IK26" s="580"/>
      <c r="IL26" s="580"/>
    </row>
    <row r="27" spans="1:246" s="17" customFormat="1" ht="24" customHeight="1">
      <c r="A27" s="779">
        <v>3</v>
      </c>
      <c r="B27" s="1309"/>
      <c r="C27" s="1310"/>
      <c r="D27" s="1310"/>
      <c r="E27" s="1310"/>
      <c r="F27" s="1311"/>
      <c r="G27" s="1349"/>
      <c r="H27" s="1349"/>
      <c r="I27" s="1349"/>
      <c r="J27" s="1349"/>
      <c r="K27" s="1350"/>
      <c r="L27" s="1312"/>
      <c r="M27" s="1313"/>
      <c r="N27" s="217"/>
      <c r="O27" s="871"/>
      <c r="P27" s="1510"/>
      <c r="Q27" s="1511"/>
      <c r="R27" s="1511"/>
      <c r="S27" s="1512"/>
      <c r="T27" s="1403"/>
      <c r="U27" s="1404"/>
      <c r="V27" s="1404"/>
      <c r="W27" s="1404"/>
      <c r="X27" s="1404"/>
      <c r="Y27" s="1405"/>
      <c r="Z27" s="1312"/>
      <c r="AA27" s="1326"/>
      <c r="AB27" s="1313"/>
      <c r="AC27" s="1324"/>
      <c r="AD27" s="1325"/>
      <c r="AE27" s="940"/>
      <c r="AF27" s="916"/>
      <c r="AG27" s="876"/>
      <c r="AH27" s="940"/>
      <c r="AI27" s="916"/>
      <c r="AJ27" s="916"/>
      <c r="AK27" s="916"/>
      <c r="AL27" s="917"/>
      <c r="AM27" s="14"/>
      <c r="AN27" s="14"/>
      <c r="AO27" s="14"/>
      <c r="AP27" s="14"/>
      <c r="AQ27" s="14"/>
      <c r="AR27" s="14"/>
      <c r="AS27" s="14"/>
      <c r="AT27" s="14"/>
      <c r="AU27" s="14"/>
      <c r="AV27" s="14"/>
      <c r="AW27" s="14"/>
      <c r="AX27" s="14"/>
      <c r="AY27" s="14"/>
      <c r="AZ27" s="14"/>
      <c r="BA27" s="14"/>
      <c r="BB27" s="14"/>
      <c r="BC27" s="14"/>
      <c r="BD27" s="14"/>
      <c r="BE27" s="15"/>
      <c r="BF27" s="15"/>
      <c r="BG27" s="15"/>
      <c r="BH27" s="15"/>
      <c r="BI27" s="15"/>
      <c r="BJ27" s="15"/>
      <c r="BK27" s="15"/>
      <c r="BL27" s="15"/>
      <c r="BM27" s="15"/>
      <c r="BN27" s="15"/>
      <c r="BO27" s="15"/>
      <c r="BP27" s="15"/>
      <c r="BQ27" s="15"/>
      <c r="BR27" s="15"/>
      <c r="BS27" s="15"/>
      <c r="BT27" s="15"/>
      <c r="BU27" s="775"/>
      <c r="BV27" s="775"/>
      <c r="BW27" s="775"/>
      <c r="BX27" s="775"/>
      <c r="BY27" s="775"/>
      <c r="BZ27" s="775"/>
      <c r="CA27" s="775"/>
      <c r="CB27" s="775"/>
      <c r="CC27" s="775"/>
      <c r="CD27" s="15"/>
      <c r="CE27" s="15"/>
      <c r="CF27" s="15"/>
      <c r="CG27" s="15"/>
      <c r="CH27" s="15"/>
      <c r="CI27" s="15"/>
      <c r="CJ27" s="15"/>
      <c r="CK27" s="15"/>
      <c r="CL27" s="15"/>
      <c r="CM27" s="15"/>
      <c r="CN27" s="15"/>
      <c r="CO27" s="15"/>
      <c r="CP27" s="15"/>
      <c r="CQ27" s="15"/>
      <c r="CR27" s="15"/>
      <c r="CS27" s="15"/>
      <c r="CT27" s="15"/>
      <c r="CU27" s="941"/>
      <c r="CV27" s="941"/>
      <c r="CW27" s="941"/>
      <c r="CX27" s="941"/>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row>
    <row r="28" spans="1:246" ht="24" customHeight="1">
      <c r="A28" s="779">
        <v>4</v>
      </c>
      <c r="B28" s="1309"/>
      <c r="C28" s="1310"/>
      <c r="D28" s="1310"/>
      <c r="E28" s="1310"/>
      <c r="F28" s="1311"/>
      <c r="G28" s="1349"/>
      <c r="H28" s="1349"/>
      <c r="I28" s="1349"/>
      <c r="J28" s="1349"/>
      <c r="K28" s="1350"/>
      <c r="L28" s="1312"/>
      <c r="M28" s="1313"/>
      <c r="N28" s="217"/>
      <c r="O28" s="871"/>
      <c r="P28" s="1510"/>
      <c r="Q28" s="1511"/>
      <c r="R28" s="1511"/>
      <c r="S28" s="1512"/>
      <c r="T28" s="1386"/>
      <c r="U28" s="1387"/>
      <c r="V28" s="1387"/>
      <c r="W28" s="1387"/>
      <c r="X28" s="1387"/>
      <c r="Y28" s="1388"/>
      <c r="Z28" s="1312"/>
      <c r="AA28" s="1326"/>
      <c r="AB28" s="1313"/>
      <c r="AC28" s="1324"/>
      <c r="AD28" s="1325"/>
      <c r="AE28" s="940"/>
      <c r="AF28" s="916"/>
      <c r="AG28" s="876"/>
      <c r="AH28" s="940"/>
      <c r="AI28" s="916"/>
      <c r="AJ28" s="916"/>
      <c r="AK28" s="916"/>
      <c r="AL28" s="917"/>
      <c r="AM28" s="773"/>
      <c r="AN28" s="773"/>
      <c r="AO28" s="768"/>
      <c r="AP28" s="768"/>
      <c r="AQ28" s="768"/>
      <c r="AR28" s="768"/>
      <c r="AS28" s="768"/>
      <c r="AT28" s="768"/>
      <c r="AU28" s="768"/>
      <c r="AV28" s="768"/>
      <c r="AW28" s="768"/>
      <c r="AX28" s="768"/>
      <c r="AY28" s="768"/>
      <c r="AZ28" s="768"/>
      <c r="BA28" s="768"/>
      <c r="BB28" s="768"/>
      <c r="BC28" s="42"/>
      <c r="BD28" s="127"/>
      <c r="BE28" s="246"/>
      <c r="BF28" s="603"/>
      <c r="BG28" s="246"/>
      <c r="BH28" s="588"/>
      <c r="BI28" s="246"/>
      <c r="BJ28" s="246"/>
      <c r="BK28" s="246"/>
      <c r="BL28" s="246"/>
      <c r="BM28" s="941"/>
      <c r="BN28" s="941"/>
      <c r="BO28" s="941"/>
      <c r="BP28" s="941"/>
      <c r="BQ28" s="941"/>
      <c r="BR28" s="941"/>
      <c r="BS28" s="941"/>
      <c r="BT28" s="771"/>
      <c r="BU28" s="775"/>
      <c r="BV28" s="775"/>
      <c r="BW28" s="775"/>
      <c r="BX28" s="775"/>
      <c r="BY28" s="775"/>
      <c r="BZ28" s="775"/>
      <c r="CA28" s="775"/>
      <c r="CB28" s="775"/>
      <c r="CC28" s="580"/>
      <c r="CD28" s="580"/>
      <c r="CE28" s="580"/>
      <c r="CF28" s="580"/>
      <c r="CG28" s="580"/>
      <c r="CH28" s="580"/>
      <c r="CI28" s="580"/>
      <c r="CJ28" s="580"/>
      <c r="CK28" s="580"/>
      <c r="CL28" s="580"/>
      <c r="CM28" s="580"/>
      <c r="CN28" s="580"/>
      <c r="CO28" s="580"/>
      <c r="CP28" s="580"/>
      <c r="CQ28" s="580"/>
      <c r="CR28" s="580"/>
      <c r="CS28" s="580"/>
      <c r="CT28" s="771"/>
      <c r="CU28" s="941"/>
      <c r="CV28" s="941"/>
      <c r="CW28" s="941"/>
      <c r="CX28" s="941"/>
      <c r="CY28" s="941"/>
      <c r="CZ28" s="580"/>
      <c r="DA28" s="580"/>
      <c r="DB28" s="580"/>
      <c r="DC28" s="580"/>
      <c r="DD28" s="580"/>
      <c r="DE28" s="580"/>
      <c r="DF28" s="580"/>
      <c r="DG28" s="580"/>
      <c r="DH28" s="580"/>
      <c r="DI28" s="580"/>
      <c r="DJ28" s="580"/>
      <c r="DK28" s="580"/>
      <c r="DL28" s="580"/>
      <c r="DM28" s="580"/>
      <c r="DN28" s="580"/>
      <c r="DO28" s="580"/>
      <c r="DP28" s="580"/>
      <c r="DQ28" s="580"/>
      <c r="DR28" s="580"/>
      <c r="DS28" s="580"/>
      <c r="DT28" s="580"/>
      <c r="DU28" s="580"/>
      <c r="DV28" s="580"/>
      <c r="DW28" s="580"/>
      <c r="DX28" s="580"/>
      <c r="DY28" s="580"/>
      <c r="DZ28" s="580"/>
      <c r="EA28" s="580"/>
      <c r="EB28" s="580"/>
      <c r="EC28" s="580"/>
      <c r="ED28" s="580"/>
      <c r="EE28" s="580"/>
      <c r="EF28" s="580"/>
      <c r="EG28" s="580"/>
      <c r="EH28" s="580"/>
      <c r="EI28" s="580"/>
      <c r="EJ28" s="580"/>
      <c r="EK28" s="580"/>
      <c r="EL28" s="580"/>
      <c r="EM28" s="580"/>
      <c r="EN28" s="580"/>
      <c r="EO28" s="580"/>
      <c r="EP28" s="580"/>
      <c r="EQ28" s="580"/>
      <c r="ER28" s="580"/>
      <c r="ES28" s="580"/>
      <c r="ET28" s="580"/>
      <c r="EU28" s="580"/>
      <c r="EV28" s="580"/>
      <c r="EW28" s="580"/>
      <c r="EX28" s="580"/>
      <c r="EY28" s="580"/>
      <c r="EZ28" s="580"/>
      <c r="FA28" s="580"/>
      <c r="FB28" s="580"/>
      <c r="FC28" s="580"/>
      <c r="FD28" s="580"/>
      <c r="FE28" s="580"/>
      <c r="FF28" s="580"/>
      <c r="FG28" s="580"/>
      <c r="FH28" s="580"/>
      <c r="FI28" s="580"/>
      <c r="FJ28" s="580"/>
      <c r="FK28" s="580"/>
      <c r="FL28" s="580"/>
      <c r="FM28" s="580"/>
      <c r="FN28" s="580"/>
      <c r="FO28" s="580"/>
      <c r="FP28" s="580"/>
      <c r="FQ28" s="580"/>
      <c r="FR28" s="580"/>
      <c r="FS28" s="580"/>
      <c r="FT28" s="580"/>
      <c r="FU28" s="580"/>
      <c r="FV28" s="580"/>
      <c r="FW28" s="580"/>
      <c r="FX28" s="580"/>
      <c r="FY28" s="580"/>
      <c r="FZ28" s="580"/>
      <c r="GA28" s="580"/>
      <c r="GB28" s="580"/>
      <c r="GC28" s="580"/>
      <c r="GD28" s="580"/>
      <c r="GE28" s="580"/>
      <c r="GF28" s="580"/>
      <c r="GG28" s="580"/>
      <c r="GH28" s="580"/>
      <c r="GI28" s="580"/>
      <c r="GJ28" s="580"/>
      <c r="GK28" s="580"/>
      <c r="GL28" s="580"/>
      <c r="GM28" s="580"/>
      <c r="GN28" s="580"/>
      <c r="GO28" s="580"/>
      <c r="GP28" s="580"/>
      <c r="GQ28" s="580"/>
      <c r="GR28" s="580"/>
      <c r="GS28" s="580"/>
      <c r="GT28" s="580"/>
      <c r="GU28" s="580"/>
      <c r="GV28" s="580"/>
      <c r="GW28" s="580"/>
      <c r="GX28" s="580"/>
      <c r="GY28" s="580"/>
      <c r="GZ28" s="580"/>
      <c r="HA28" s="580"/>
      <c r="HB28" s="580"/>
      <c r="HC28" s="580"/>
      <c r="HD28" s="580"/>
      <c r="HE28" s="580"/>
      <c r="HF28" s="580"/>
      <c r="HG28" s="580"/>
      <c r="HH28" s="580"/>
      <c r="HI28" s="580"/>
      <c r="HJ28" s="580"/>
      <c r="HK28" s="580"/>
      <c r="HL28" s="580"/>
      <c r="HM28" s="580"/>
      <c r="HN28" s="580"/>
      <c r="HO28" s="580"/>
      <c r="HP28" s="580"/>
      <c r="HQ28" s="580"/>
      <c r="HR28" s="580"/>
      <c r="HS28" s="580"/>
      <c r="HT28" s="580"/>
      <c r="HU28" s="580"/>
      <c r="HV28" s="580"/>
      <c r="HW28" s="580"/>
      <c r="HX28" s="580"/>
      <c r="HY28" s="580"/>
      <c r="HZ28" s="580"/>
      <c r="IA28" s="580"/>
      <c r="IB28" s="580"/>
      <c r="IC28" s="580"/>
      <c r="ID28" s="580"/>
      <c r="IE28" s="580"/>
      <c r="IF28" s="580"/>
      <c r="IG28" s="580"/>
      <c r="IH28" s="580"/>
      <c r="II28" s="580"/>
      <c r="IJ28" s="580"/>
      <c r="IK28" s="580"/>
      <c r="IL28" s="580"/>
    </row>
    <row r="29" spans="1:246" ht="24" customHeight="1">
      <c r="A29" s="779">
        <v>5</v>
      </c>
      <c r="B29" s="1309"/>
      <c r="C29" s="1310"/>
      <c r="D29" s="1310"/>
      <c r="E29" s="1310"/>
      <c r="F29" s="1311"/>
      <c r="G29" s="1349"/>
      <c r="H29" s="1349"/>
      <c r="I29" s="1349"/>
      <c r="J29" s="1349"/>
      <c r="K29" s="1350"/>
      <c r="L29" s="1312"/>
      <c r="M29" s="1313"/>
      <c r="N29" s="217"/>
      <c r="O29" s="871"/>
      <c r="P29" s="1510"/>
      <c r="Q29" s="1511"/>
      <c r="R29" s="1511"/>
      <c r="S29" s="1512"/>
      <c r="T29" s="1386"/>
      <c r="U29" s="1387"/>
      <c r="V29" s="1387"/>
      <c r="W29" s="1387"/>
      <c r="X29" s="1387"/>
      <c r="Y29" s="1388"/>
      <c r="Z29" s="1312"/>
      <c r="AA29" s="1326"/>
      <c r="AB29" s="1313"/>
      <c r="AC29" s="1324"/>
      <c r="AD29" s="1325"/>
      <c r="AE29" s="940"/>
      <c r="AF29" s="916"/>
      <c r="AG29" s="876"/>
      <c r="AH29" s="940"/>
      <c r="AI29" s="916"/>
      <c r="AJ29" s="916"/>
      <c r="AK29" s="916"/>
      <c r="AL29" s="917"/>
      <c r="AM29" s="773"/>
      <c r="AN29" s="773"/>
      <c r="AO29" s="768"/>
      <c r="AP29" s="768"/>
      <c r="AQ29" s="768"/>
      <c r="AR29" s="768"/>
      <c r="AS29" s="768"/>
      <c r="AT29" s="768"/>
      <c r="AU29" s="768"/>
      <c r="AV29" s="768"/>
      <c r="AW29" s="768"/>
      <c r="AX29" s="768"/>
      <c r="AY29" s="768"/>
      <c r="AZ29" s="768"/>
      <c r="BA29" s="768"/>
      <c r="BB29" s="768"/>
      <c r="BC29" s="42"/>
      <c r="BD29" s="127"/>
      <c r="BE29" s="246"/>
      <c r="BF29" s="603"/>
      <c r="BG29" s="246"/>
      <c r="BH29" s="588"/>
      <c r="BI29" s="246"/>
      <c r="BJ29" s="246"/>
      <c r="BK29" s="246"/>
      <c r="BL29" s="246"/>
      <c r="BM29" s="941"/>
      <c r="BN29" s="941"/>
      <c r="BO29" s="941"/>
      <c r="BP29" s="941"/>
      <c r="BQ29" s="941"/>
      <c r="BR29" s="941"/>
      <c r="BS29" s="941"/>
      <c r="BT29" s="771"/>
      <c r="BU29" s="775"/>
      <c r="BV29" s="775"/>
      <c r="BW29" s="775"/>
      <c r="BX29" s="775"/>
      <c r="BY29" s="775"/>
      <c r="BZ29" s="775"/>
      <c r="CA29" s="775"/>
      <c r="CB29" s="775"/>
      <c r="CC29" s="580"/>
      <c r="CD29" s="580"/>
      <c r="CE29" s="580"/>
      <c r="CF29" s="580"/>
      <c r="CG29" s="580"/>
      <c r="CH29" s="580"/>
      <c r="CI29" s="580"/>
      <c r="CJ29" s="580"/>
      <c r="CK29" s="580"/>
      <c r="CL29" s="580"/>
      <c r="CM29" s="941"/>
      <c r="CN29" s="775"/>
      <c r="CO29" s="775"/>
      <c r="CP29" s="775"/>
      <c r="CQ29" s="775"/>
      <c r="CR29" s="775"/>
      <c r="CS29" s="775"/>
      <c r="CT29" s="771"/>
      <c r="CU29" s="941"/>
      <c r="CV29" s="941"/>
      <c r="CW29" s="941"/>
      <c r="CX29" s="941"/>
      <c r="CY29" s="941"/>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c r="HD29" s="580"/>
      <c r="HE29" s="580"/>
      <c r="HF29" s="580"/>
      <c r="HG29" s="580"/>
      <c r="HH29" s="580"/>
      <c r="HI29" s="580"/>
      <c r="HJ29" s="580"/>
      <c r="HK29" s="580"/>
      <c r="HL29" s="580"/>
      <c r="HM29" s="580"/>
      <c r="HN29" s="580"/>
      <c r="HO29" s="580"/>
      <c r="HP29" s="580"/>
      <c r="HQ29" s="580"/>
      <c r="HR29" s="580"/>
      <c r="HS29" s="580"/>
      <c r="HT29" s="580"/>
      <c r="HU29" s="580"/>
      <c r="HV29" s="580"/>
      <c r="HW29" s="580"/>
      <c r="HX29" s="580"/>
      <c r="HY29" s="580"/>
      <c r="HZ29" s="580"/>
      <c r="IA29" s="580"/>
      <c r="IB29" s="580"/>
      <c r="IC29" s="580"/>
      <c r="ID29" s="580"/>
      <c r="IE29" s="580"/>
      <c r="IF29" s="580"/>
      <c r="IG29" s="580"/>
      <c r="IH29" s="580"/>
      <c r="II29" s="580"/>
      <c r="IJ29" s="580"/>
      <c r="IK29" s="580"/>
      <c r="IL29" s="580"/>
    </row>
    <row r="30" spans="1:246" ht="24" customHeight="1">
      <c r="A30" s="779">
        <v>6</v>
      </c>
      <c r="B30" s="1309"/>
      <c r="C30" s="1310"/>
      <c r="D30" s="1310"/>
      <c r="E30" s="1310"/>
      <c r="F30" s="1311"/>
      <c r="G30" s="1349"/>
      <c r="H30" s="1349"/>
      <c r="I30" s="1349"/>
      <c r="J30" s="1349"/>
      <c r="K30" s="1350"/>
      <c r="L30" s="1312"/>
      <c r="M30" s="1313"/>
      <c r="N30" s="217"/>
      <c r="O30" s="871"/>
      <c r="P30" s="1510"/>
      <c r="Q30" s="1511"/>
      <c r="R30" s="1511"/>
      <c r="S30" s="1512"/>
      <c r="T30" s="1386"/>
      <c r="U30" s="1387"/>
      <c r="V30" s="1387"/>
      <c r="W30" s="1387"/>
      <c r="X30" s="1387"/>
      <c r="Y30" s="1388"/>
      <c r="Z30" s="1312"/>
      <c r="AA30" s="1326"/>
      <c r="AB30" s="1313"/>
      <c r="AC30" s="923"/>
      <c r="AD30" s="924"/>
      <c r="AE30" s="940"/>
      <c r="AF30" s="916"/>
      <c r="AG30" s="876"/>
      <c r="AH30" s="940"/>
      <c r="AI30" s="916"/>
      <c r="AJ30" s="916"/>
      <c r="AK30" s="916"/>
      <c r="AL30" s="917"/>
      <c r="AM30" s="773"/>
      <c r="AN30" s="773"/>
      <c r="AO30" s="759"/>
      <c r="AP30" s="759"/>
      <c r="AQ30" s="759"/>
      <c r="AR30" s="759"/>
      <c r="AS30" s="759"/>
      <c r="AT30" s="759"/>
      <c r="AU30" s="759"/>
      <c r="AV30" s="759"/>
      <c r="AW30" s="759"/>
      <c r="AX30" s="759"/>
      <c r="AY30" s="759"/>
      <c r="AZ30" s="759"/>
      <c r="BA30" s="759"/>
      <c r="BB30" s="759"/>
      <c r="BE30" s="580"/>
      <c r="BF30" s="769"/>
      <c r="BG30" s="580"/>
      <c r="BI30" s="580"/>
      <c r="BJ30" s="580"/>
      <c r="BK30" s="580"/>
      <c r="BL30" s="580"/>
      <c r="BM30" s="771"/>
      <c r="BN30" s="771"/>
      <c r="BO30" s="771"/>
      <c r="BP30" s="771"/>
      <c r="BQ30" s="771"/>
      <c r="BR30" s="771"/>
      <c r="BS30" s="771"/>
      <c r="BT30" s="771"/>
      <c r="BU30" s="775"/>
      <c r="BV30" s="775"/>
      <c r="BW30" s="775"/>
      <c r="BX30" s="775"/>
      <c r="BY30" s="775"/>
      <c r="BZ30" s="775"/>
      <c r="CA30" s="775"/>
      <c r="CB30" s="775"/>
      <c r="CC30" s="580"/>
      <c r="CD30" s="580"/>
      <c r="CE30" s="580"/>
      <c r="CF30" s="580"/>
      <c r="CG30" s="580"/>
      <c r="CH30" s="580"/>
      <c r="CI30" s="580"/>
      <c r="CJ30" s="580"/>
      <c r="CK30" s="580"/>
      <c r="CL30" s="580"/>
      <c r="CM30" s="941"/>
      <c r="CN30" s="775"/>
      <c r="CO30" s="775"/>
      <c r="CP30" s="775"/>
      <c r="CQ30" s="775"/>
      <c r="CR30" s="775"/>
      <c r="CS30" s="775"/>
      <c r="CT30" s="771"/>
      <c r="CU30" s="941"/>
      <c r="CV30" s="941"/>
      <c r="CW30" s="941"/>
      <c r="CX30" s="941"/>
      <c r="CY30" s="941"/>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row>
    <row r="31" spans="1:246" ht="24" customHeight="1">
      <c r="A31" s="779">
        <v>7</v>
      </c>
      <c r="B31" s="1309"/>
      <c r="C31" s="1310"/>
      <c r="D31" s="1310"/>
      <c r="E31" s="1310"/>
      <c r="F31" s="1311"/>
      <c r="G31" s="1349"/>
      <c r="H31" s="1349"/>
      <c r="I31" s="1349"/>
      <c r="J31" s="1349"/>
      <c r="K31" s="1350"/>
      <c r="L31" s="1312"/>
      <c r="M31" s="1313"/>
      <c r="N31" s="217"/>
      <c r="O31" s="871"/>
      <c r="P31" s="1510"/>
      <c r="Q31" s="1511"/>
      <c r="R31" s="1511"/>
      <c r="S31" s="1512"/>
      <c r="T31" s="1386"/>
      <c r="U31" s="1387"/>
      <c r="V31" s="1387"/>
      <c r="W31" s="1387"/>
      <c r="X31" s="1387"/>
      <c r="Y31" s="1388"/>
      <c r="Z31" s="1312"/>
      <c r="AA31" s="1326"/>
      <c r="AB31" s="1313"/>
      <c r="AC31" s="1324"/>
      <c r="AD31" s="1325"/>
      <c r="AE31" s="940"/>
      <c r="AF31" s="916"/>
      <c r="AG31" s="876"/>
      <c r="AH31" s="940"/>
      <c r="AI31" s="916"/>
      <c r="AJ31" s="916"/>
      <c r="AK31" s="916"/>
      <c r="AL31" s="917"/>
      <c r="AM31" s="773"/>
      <c r="AN31" s="773"/>
      <c r="AO31" s="759"/>
      <c r="AP31" s="759"/>
      <c r="AQ31" s="759"/>
      <c r="AR31" s="759"/>
      <c r="AS31" s="759"/>
      <c r="AT31" s="759"/>
      <c r="AU31" s="759"/>
      <c r="AV31" s="759"/>
      <c r="AW31" s="759"/>
      <c r="AX31" s="759"/>
      <c r="AY31" s="759"/>
      <c r="AZ31" s="759"/>
      <c r="BA31" s="759"/>
      <c r="BB31" s="759"/>
      <c r="BE31" s="580"/>
      <c r="BF31" s="769"/>
      <c r="BG31" s="580"/>
      <c r="BI31" s="580"/>
      <c r="BJ31" s="580"/>
      <c r="BK31" s="580"/>
      <c r="BL31" s="580"/>
      <c r="BM31" s="771"/>
      <c r="BN31" s="771"/>
      <c r="BO31" s="771"/>
      <c r="BP31" s="771"/>
      <c r="BQ31" s="771"/>
      <c r="BR31" s="771"/>
      <c r="BS31" s="771"/>
      <c r="BT31" s="771"/>
      <c r="BU31" s="780"/>
      <c r="BV31" s="780"/>
      <c r="BW31" s="780"/>
      <c r="BX31" s="780"/>
      <c r="BY31" s="780"/>
      <c r="BZ31" s="780"/>
      <c r="CA31" s="775"/>
      <c r="CB31" s="775"/>
      <c r="CC31" s="580"/>
      <c r="CD31" s="580"/>
      <c r="CE31" s="580"/>
      <c r="CF31" s="580"/>
      <c r="CG31" s="580"/>
      <c r="CH31" s="580"/>
      <c r="CI31" s="580"/>
      <c r="CJ31" s="580"/>
      <c r="CK31" s="580"/>
      <c r="CL31" s="580"/>
      <c r="CM31" s="941"/>
      <c r="CN31" s="775"/>
      <c r="CO31" s="775"/>
      <c r="CP31" s="775"/>
      <c r="CQ31" s="775"/>
      <c r="CR31" s="775"/>
      <c r="CS31" s="775"/>
      <c r="CT31" s="771"/>
      <c r="CU31" s="941"/>
      <c r="CV31" s="941"/>
      <c r="CW31" s="941"/>
      <c r="CX31" s="941"/>
      <c r="CY31" s="941"/>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row>
    <row r="32" spans="1:246" ht="24" customHeight="1">
      <c r="A32" s="779">
        <v>8</v>
      </c>
      <c r="B32" s="1309"/>
      <c r="C32" s="1310"/>
      <c r="D32" s="1310"/>
      <c r="E32" s="1310"/>
      <c r="F32" s="1311"/>
      <c r="G32" s="1349"/>
      <c r="H32" s="1349"/>
      <c r="I32" s="1349"/>
      <c r="J32" s="1349"/>
      <c r="K32" s="1350"/>
      <c r="L32" s="1312"/>
      <c r="M32" s="1313"/>
      <c r="N32" s="217"/>
      <c r="O32" s="871"/>
      <c r="P32" s="1510"/>
      <c r="Q32" s="1511"/>
      <c r="R32" s="1511"/>
      <c r="S32" s="1512"/>
      <c r="T32" s="1386"/>
      <c r="U32" s="1387"/>
      <c r="V32" s="1387"/>
      <c r="W32" s="1387"/>
      <c r="X32" s="1387"/>
      <c r="Y32" s="1388"/>
      <c r="Z32" s="1312"/>
      <c r="AA32" s="1326"/>
      <c r="AB32" s="1313"/>
      <c r="AC32" s="1324"/>
      <c r="AD32" s="1325"/>
      <c r="AE32" s="940"/>
      <c r="AF32" s="916"/>
      <c r="AG32" s="876"/>
      <c r="AH32" s="940"/>
      <c r="AI32" s="916"/>
      <c r="AJ32" s="916"/>
      <c r="AK32" s="916"/>
      <c r="AL32" s="917"/>
      <c r="AM32" s="773"/>
      <c r="AN32" s="773"/>
      <c r="AO32" s="759"/>
      <c r="AP32" s="759"/>
      <c r="AQ32" s="759"/>
      <c r="AR32" s="759"/>
      <c r="AS32" s="759"/>
      <c r="AT32" s="759"/>
      <c r="AU32" s="759"/>
      <c r="AV32" s="759"/>
      <c r="AW32" s="759"/>
      <c r="AX32" s="759"/>
      <c r="AY32" s="759"/>
      <c r="AZ32" s="759"/>
      <c r="BA32" s="759"/>
      <c r="BB32" s="759"/>
      <c r="BE32" s="580"/>
      <c r="BF32" s="769"/>
      <c r="BG32" s="580"/>
      <c r="BI32" s="580"/>
      <c r="BJ32" s="580"/>
      <c r="BK32" s="580"/>
      <c r="BL32" s="580"/>
      <c r="BM32" s="771"/>
      <c r="BN32" s="771"/>
      <c r="BO32" s="771"/>
      <c r="BP32" s="771"/>
      <c r="BQ32" s="771"/>
      <c r="BR32" s="771"/>
      <c r="BS32" s="771"/>
      <c r="BT32" s="771"/>
      <c r="BU32" s="780"/>
      <c r="BV32" s="780"/>
      <c r="BW32" s="780"/>
      <c r="BX32" s="780"/>
      <c r="BY32" s="780"/>
      <c r="BZ32" s="780"/>
      <c r="CA32" s="775"/>
      <c r="CB32" s="775"/>
      <c r="CC32" s="580"/>
      <c r="CD32" s="580"/>
      <c r="CE32" s="580"/>
      <c r="CF32" s="580"/>
      <c r="CG32" s="580"/>
      <c r="CH32" s="580"/>
      <c r="CI32" s="580"/>
      <c r="CJ32" s="580"/>
      <c r="CK32" s="580"/>
      <c r="CL32" s="580"/>
      <c r="CM32" s="941"/>
      <c r="CN32" s="775"/>
      <c r="CO32" s="775"/>
      <c r="CP32" s="775"/>
      <c r="CQ32" s="775"/>
      <c r="CR32" s="775"/>
      <c r="CS32" s="775"/>
      <c r="CT32" s="771"/>
      <c r="CU32" s="941"/>
      <c r="CV32" s="941"/>
      <c r="CW32" s="941"/>
      <c r="CX32" s="941"/>
      <c r="CY32" s="941"/>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row>
    <row r="33" spans="1:103" ht="24" customHeight="1">
      <c r="A33" s="779">
        <v>9</v>
      </c>
      <c r="B33" s="1309"/>
      <c r="C33" s="1310"/>
      <c r="D33" s="1310"/>
      <c r="E33" s="1310"/>
      <c r="F33" s="1311"/>
      <c r="G33" s="1349"/>
      <c r="H33" s="1349"/>
      <c r="I33" s="1349"/>
      <c r="J33" s="1349"/>
      <c r="K33" s="1350"/>
      <c r="L33" s="1312"/>
      <c r="M33" s="1313"/>
      <c r="N33" s="217"/>
      <c r="O33" s="871"/>
      <c r="P33" s="1510"/>
      <c r="Q33" s="1511"/>
      <c r="R33" s="1511"/>
      <c r="S33" s="1512"/>
      <c r="T33" s="1386"/>
      <c r="U33" s="1387"/>
      <c r="V33" s="1387"/>
      <c r="W33" s="1387"/>
      <c r="X33" s="1387"/>
      <c r="Y33" s="1388"/>
      <c r="Z33" s="1312"/>
      <c r="AA33" s="1326"/>
      <c r="AB33" s="1313"/>
      <c r="AC33" s="1324"/>
      <c r="AD33" s="1325"/>
      <c r="AE33" s="940"/>
      <c r="AF33" s="916"/>
      <c r="AG33" s="876"/>
      <c r="AH33" s="940"/>
      <c r="AI33" s="916"/>
      <c r="AJ33" s="916"/>
      <c r="AK33" s="916"/>
      <c r="AL33" s="917"/>
      <c r="AM33" s="773"/>
      <c r="AN33" s="773"/>
      <c r="AO33" s="759"/>
      <c r="AP33" s="759"/>
      <c r="AQ33" s="759"/>
      <c r="AR33" s="759"/>
      <c r="AS33" s="759"/>
      <c r="AT33" s="759"/>
      <c r="AU33" s="759"/>
      <c r="AV33" s="759"/>
      <c r="AW33" s="759"/>
      <c r="AX33" s="759"/>
      <c r="AY33" s="759"/>
      <c r="AZ33" s="759"/>
      <c r="BA33" s="759"/>
      <c r="BB33" s="759"/>
      <c r="BE33" s="580"/>
      <c r="BF33" s="769"/>
      <c r="BG33" s="580"/>
      <c r="BI33" s="580"/>
      <c r="BJ33" s="580"/>
      <c r="BK33" s="580"/>
      <c r="BL33" s="580"/>
      <c r="BM33" s="771"/>
      <c r="BN33" s="771"/>
      <c r="BO33" s="771"/>
      <c r="BP33" s="771"/>
      <c r="BQ33" s="771"/>
      <c r="BR33" s="771"/>
      <c r="BS33" s="771"/>
      <c r="BT33" s="771"/>
      <c r="BU33" s="780"/>
      <c r="BV33" s="780"/>
      <c r="BW33" s="780"/>
      <c r="BX33" s="780"/>
      <c r="BY33" s="780"/>
      <c r="BZ33" s="780"/>
      <c r="CA33" s="775"/>
      <c r="CB33" s="775"/>
      <c r="CC33" s="580"/>
      <c r="CD33" s="580"/>
      <c r="CE33" s="580"/>
      <c r="CF33" s="580"/>
      <c r="CG33" s="580"/>
      <c r="CH33" s="580"/>
      <c r="CI33" s="580"/>
      <c r="CJ33" s="580"/>
      <c r="CK33" s="580"/>
      <c r="CL33" s="580"/>
      <c r="CM33" s="941"/>
      <c r="CN33" s="775"/>
      <c r="CO33" s="775"/>
      <c r="CP33" s="775"/>
      <c r="CQ33" s="775"/>
      <c r="CR33" s="775"/>
      <c r="CS33" s="775"/>
      <c r="CT33" s="771"/>
      <c r="CU33" s="941"/>
      <c r="CV33" s="941"/>
      <c r="CW33" s="941"/>
      <c r="CX33" s="941"/>
      <c r="CY33" s="941"/>
    </row>
    <row r="34" spans="1:103" ht="24" customHeight="1" thickBot="1">
      <c r="A34" s="781">
        <v>10</v>
      </c>
      <c r="B34" s="1309"/>
      <c r="C34" s="1310"/>
      <c r="D34" s="1310"/>
      <c r="E34" s="1310"/>
      <c r="F34" s="1311"/>
      <c r="G34" s="1731"/>
      <c r="H34" s="1731"/>
      <c r="I34" s="1731"/>
      <c r="J34" s="1731"/>
      <c r="K34" s="1732"/>
      <c r="L34" s="1357"/>
      <c r="M34" s="1359"/>
      <c r="N34" s="872"/>
      <c r="O34" s="873"/>
      <c r="P34" s="1708"/>
      <c r="Q34" s="1709"/>
      <c r="R34" s="1709"/>
      <c r="S34" s="1710"/>
      <c r="T34" s="1711"/>
      <c r="U34" s="1446"/>
      <c r="V34" s="1446"/>
      <c r="W34" s="1446"/>
      <c r="X34" s="1446"/>
      <c r="Y34" s="1712"/>
      <c r="Z34" s="1357"/>
      <c r="AA34" s="1358"/>
      <c r="AB34" s="1359"/>
      <c r="AC34" s="1608"/>
      <c r="AD34" s="1609"/>
      <c r="AE34" s="942"/>
      <c r="AF34" s="903"/>
      <c r="AG34" s="877"/>
      <c r="AH34" s="942"/>
      <c r="AI34" s="903"/>
      <c r="AJ34" s="903"/>
      <c r="AK34" s="903"/>
      <c r="AL34" s="904"/>
      <c r="AM34" s="773"/>
      <c r="AN34" s="773"/>
      <c r="AO34" s="759"/>
      <c r="AP34" s="759"/>
      <c r="AQ34" s="759"/>
      <c r="AR34" s="759"/>
      <c r="AS34" s="759"/>
      <c r="AT34" s="759"/>
      <c r="AU34" s="759"/>
      <c r="AV34" s="759"/>
      <c r="AW34" s="759"/>
      <c r="AX34" s="759"/>
      <c r="AY34" s="759"/>
      <c r="AZ34" s="759"/>
      <c r="BA34" s="759"/>
      <c r="BB34" s="759"/>
      <c r="BE34" s="580"/>
      <c r="BF34" s="769"/>
      <c r="BG34" s="580"/>
      <c r="BI34" s="580"/>
      <c r="BJ34" s="580"/>
      <c r="BK34" s="580"/>
      <c r="BL34" s="580"/>
      <c r="BM34" s="771"/>
      <c r="BN34" s="771"/>
      <c r="BO34" s="771"/>
      <c r="BP34" s="771"/>
      <c r="BQ34" s="771"/>
      <c r="BR34" s="771"/>
      <c r="BS34" s="771"/>
      <c r="BT34" s="771"/>
      <c r="BU34" s="780"/>
      <c r="BV34" s="780"/>
      <c r="BW34" s="780"/>
      <c r="BX34" s="780"/>
      <c r="BY34" s="780"/>
      <c r="BZ34" s="780"/>
      <c r="CA34" s="775"/>
      <c r="CB34" s="775"/>
      <c r="CC34" s="580"/>
      <c r="CD34" s="580"/>
      <c r="CE34" s="580"/>
      <c r="CF34" s="580"/>
      <c r="CG34" s="580"/>
      <c r="CH34" s="580"/>
      <c r="CI34" s="580"/>
      <c r="CJ34" s="580"/>
      <c r="CK34" s="580"/>
      <c r="CL34" s="580"/>
      <c r="CM34" s="941"/>
      <c r="CN34" s="775"/>
      <c r="CO34" s="775"/>
      <c r="CP34" s="775"/>
      <c r="CQ34" s="775"/>
      <c r="CR34" s="775"/>
      <c r="CS34" s="775"/>
      <c r="CT34" s="771"/>
      <c r="CU34" s="941"/>
      <c r="CV34" s="941"/>
      <c r="CW34" s="941"/>
      <c r="CX34" s="941"/>
      <c r="CY34" s="941"/>
    </row>
    <row r="35" spans="1:103" ht="24" customHeight="1">
      <c r="A35" s="1377" t="s">
        <v>245</v>
      </c>
      <c r="B35" s="1378"/>
      <c r="C35" s="1378"/>
      <c r="D35" s="1378"/>
      <c r="E35" s="1379"/>
      <c r="F35" s="1668" t="s">
        <v>246</v>
      </c>
      <c r="G35" s="1669"/>
      <c r="H35" s="1669"/>
      <c r="I35" s="1669"/>
      <c r="J35" s="1669"/>
      <c r="K35" s="1669"/>
      <c r="L35" s="1670"/>
      <c r="M35" s="1704">
        <f ca="1">IF(ISERROR(A38/F60),0,A38/F60)</f>
        <v>0</v>
      </c>
      <c r="N35" s="1705"/>
      <c r="O35" s="1360" t="str">
        <f ca="1">IF(M35&lt;=2.4,"Sin Hacinamiento",IF(M35&lt;=4.9,"Hacinamiento Medio","Hacinamiento crítico"))</f>
        <v>Sin Hacinamiento</v>
      </c>
      <c r="P35" s="1361"/>
      <c r="Q35" s="1362"/>
      <c r="R35" s="1362"/>
      <c r="S35" s="1362"/>
      <c r="T35" s="1363"/>
      <c r="U35" s="1598" t="s">
        <v>247</v>
      </c>
      <c r="V35" s="1599"/>
      <c r="W35" s="1599"/>
      <c r="X35" s="1599"/>
      <c r="Y35" s="1599"/>
      <c r="Z35" s="1599"/>
      <c r="AA35" s="1599"/>
      <c r="AB35" s="1599"/>
      <c r="AC35" s="1599"/>
      <c r="AD35" s="1599"/>
      <c r="AE35" s="1600"/>
      <c r="AF35" s="1600"/>
      <c r="AG35" s="1600"/>
      <c r="AH35" s="1600"/>
      <c r="AI35" s="1600"/>
      <c r="AJ35" s="1600"/>
      <c r="AK35" s="1600"/>
      <c r="AL35" s="1601"/>
      <c r="AM35" s="773"/>
      <c r="AN35" s="773"/>
      <c r="AO35" s="773"/>
      <c r="AP35" s="773"/>
      <c r="AQ35" s="773"/>
      <c r="AR35" s="773"/>
      <c r="AS35" s="773"/>
      <c r="AT35" s="773"/>
      <c r="AU35" s="759"/>
      <c r="AV35" s="759"/>
      <c r="AW35" s="759"/>
      <c r="AX35" s="759"/>
      <c r="AY35" s="760"/>
      <c r="AZ35" s="760"/>
      <c r="BA35" s="760"/>
      <c r="BB35" s="760"/>
      <c r="BC35" s="39"/>
      <c r="BD35" s="129"/>
      <c r="BE35" s="775"/>
      <c r="BF35" s="782"/>
      <c r="BG35" s="775"/>
      <c r="BH35" s="589"/>
      <c r="BI35" s="124"/>
      <c r="BJ35" s="124"/>
      <c r="BK35" s="124"/>
      <c r="BL35" s="941"/>
      <c r="BM35" s="771"/>
      <c r="BN35" s="771"/>
      <c r="BO35" s="771"/>
      <c r="BP35" s="771"/>
      <c r="BQ35" s="771"/>
      <c r="BR35" s="771"/>
      <c r="BS35" s="771"/>
      <c r="BT35" s="771"/>
      <c r="BU35" s="780"/>
      <c r="BV35" s="780"/>
      <c r="BW35" s="780"/>
      <c r="BX35" s="780"/>
      <c r="BY35" s="780"/>
      <c r="BZ35" s="780"/>
      <c r="CA35" s="775"/>
      <c r="CB35" s="775"/>
      <c r="CC35" s="580"/>
      <c r="CD35" s="580"/>
      <c r="CE35" s="580"/>
      <c r="CF35" s="580"/>
      <c r="CG35" s="580"/>
      <c r="CH35" s="580"/>
      <c r="CI35" s="580"/>
      <c r="CJ35" s="580"/>
      <c r="CK35" s="580"/>
      <c r="CL35" s="580"/>
      <c r="CM35" s="941"/>
      <c r="CN35" s="775"/>
      <c r="CO35" s="775"/>
      <c r="CP35" s="775"/>
      <c r="CQ35" s="775"/>
      <c r="CR35" s="775"/>
      <c r="CS35" s="775"/>
      <c r="CT35" s="771"/>
      <c r="CU35" s="941"/>
      <c r="CV35" s="941"/>
      <c r="CW35" s="941"/>
      <c r="CX35" s="941"/>
      <c r="CY35" s="941"/>
    </row>
    <row r="36" spans="1:103" ht="24" customHeight="1">
      <c r="A36" s="1380"/>
      <c r="B36" s="1381"/>
      <c r="C36" s="1381"/>
      <c r="D36" s="1381"/>
      <c r="E36" s="1382"/>
      <c r="F36" s="1374" t="s">
        <v>248</v>
      </c>
      <c r="G36" s="1375"/>
      <c r="H36" s="1375"/>
      <c r="I36" s="1375"/>
      <c r="J36" s="1375"/>
      <c r="K36" s="1375"/>
      <c r="L36" s="1375"/>
      <c r="M36" s="1375"/>
      <c r="N36" s="1375"/>
      <c r="O36" s="1375"/>
      <c r="P36" s="1375"/>
      <c r="Q36" s="1375"/>
      <c r="R36" s="1375"/>
      <c r="S36" s="1375"/>
      <c r="T36" s="1376"/>
      <c r="U36" s="27" t="s">
        <v>90</v>
      </c>
      <c r="V36" s="1322">
        <f>COUNTIF(Z25:AB34,"R1")</f>
        <v>0</v>
      </c>
      <c r="W36" s="1323"/>
      <c r="X36" s="28" t="s">
        <v>91</v>
      </c>
      <c r="Y36" s="1322">
        <f ca="1">COUNTIF(A25:AB34,"R2")</f>
        <v>0</v>
      </c>
      <c r="Z36" s="1323"/>
      <c r="AA36" s="28" t="s">
        <v>92</v>
      </c>
      <c r="AB36" s="1322">
        <f>COUNTIF(Z25:AB34,"R3")</f>
        <v>0</v>
      </c>
      <c r="AC36" s="1323"/>
      <c r="AD36" s="28" t="s">
        <v>93</v>
      </c>
      <c r="AE36" s="1322">
        <f>COUNTIF(AA8:AC17,"R4")</f>
        <v>0</v>
      </c>
      <c r="AF36" s="1323"/>
      <c r="AG36" s="1713" t="s">
        <v>249</v>
      </c>
      <c r="AH36" s="1714"/>
      <c r="AI36" s="1714"/>
      <c r="AJ36" s="1714"/>
      <c r="AK36" s="1322">
        <f>COUNTIF(Z25:AB34,"Otro Recinto")</f>
        <v>0</v>
      </c>
      <c r="AL36" s="1616"/>
      <c r="AM36" s="773"/>
      <c r="AN36" s="773"/>
      <c r="AO36" s="773"/>
      <c r="AP36" s="773"/>
      <c r="AQ36" s="773"/>
      <c r="AR36" s="773"/>
      <c r="AS36" s="773"/>
      <c r="AT36" s="773"/>
      <c r="AU36" s="759"/>
      <c r="AV36" s="759"/>
      <c r="AW36" s="759"/>
      <c r="AX36" s="759"/>
      <c r="AY36" s="760"/>
      <c r="AZ36" s="760"/>
      <c r="BA36" s="760"/>
      <c r="BB36" s="760"/>
      <c r="BC36" s="39"/>
      <c r="BD36" s="129"/>
      <c r="BE36" s="775"/>
      <c r="BF36" s="782"/>
      <c r="BG36" s="775"/>
      <c r="BH36" s="589"/>
      <c r="BI36" s="124"/>
      <c r="BJ36" s="124"/>
      <c r="BK36" s="124"/>
      <c r="BL36" s="941"/>
      <c r="BM36" s="771"/>
      <c r="BN36" s="771"/>
      <c r="BO36" s="771"/>
      <c r="BP36" s="771"/>
      <c r="BQ36" s="771"/>
      <c r="BR36" s="771"/>
      <c r="BS36" s="771"/>
      <c r="BT36" s="771"/>
      <c r="BU36" s="780"/>
      <c r="BV36" s="780"/>
      <c r="BW36" s="780"/>
      <c r="BX36" s="780"/>
      <c r="BY36" s="780"/>
      <c r="BZ36" s="780"/>
      <c r="CA36" s="775"/>
      <c r="CB36" s="775"/>
      <c r="CC36" s="580"/>
      <c r="CD36" s="580"/>
      <c r="CE36" s="580"/>
      <c r="CF36" s="580"/>
      <c r="CG36" s="580"/>
      <c r="CH36" s="580"/>
      <c r="CI36" s="580"/>
      <c r="CJ36" s="580"/>
      <c r="CK36" s="580"/>
      <c r="CL36" s="580"/>
      <c r="CM36" s="941"/>
      <c r="CN36" s="775"/>
      <c r="CO36" s="775"/>
      <c r="CP36" s="775"/>
      <c r="CQ36" s="775"/>
      <c r="CR36" s="775"/>
      <c r="CS36" s="775"/>
      <c r="CT36" s="771"/>
      <c r="CU36" s="941"/>
      <c r="CV36" s="941"/>
      <c r="CW36" s="941"/>
      <c r="CX36" s="941"/>
      <c r="CY36" s="941"/>
    </row>
    <row r="37" spans="1:103" ht="24" customHeight="1" thickBot="1">
      <c r="A37" s="1383"/>
      <c r="B37" s="1384"/>
      <c r="C37" s="1384"/>
      <c r="D37" s="1384"/>
      <c r="E37" s="1385"/>
      <c r="F37" s="1374" t="s">
        <v>250</v>
      </c>
      <c r="G37" s="1375"/>
      <c r="H37" s="1375"/>
      <c r="I37" s="1375"/>
      <c r="J37" s="1375"/>
      <c r="K37" s="1375"/>
      <c r="L37" s="1375"/>
      <c r="M37" s="1375"/>
      <c r="N37" s="1375"/>
      <c r="O37" s="1375"/>
      <c r="P37" s="1375"/>
      <c r="Q37" s="1375"/>
      <c r="R37" s="1375"/>
      <c r="S37" s="1375"/>
      <c r="T37" s="1376"/>
      <c r="U37" s="1657" t="s">
        <v>251</v>
      </c>
      <c r="V37" s="1658"/>
      <c r="W37" s="1658"/>
      <c r="X37" s="1658"/>
      <c r="Y37" s="1658"/>
      <c r="Z37" s="1658"/>
      <c r="AA37" s="1658"/>
      <c r="AB37" s="1658"/>
      <c r="AC37" s="1658"/>
      <c r="AD37" s="1658"/>
      <c r="AE37" s="1658"/>
      <c r="AF37" s="1658"/>
      <c r="AG37" s="1658"/>
      <c r="AH37" s="1658"/>
      <c r="AI37" s="1658"/>
      <c r="AJ37" s="1658"/>
      <c r="AK37" s="1658"/>
      <c r="AL37" s="1659"/>
      <c r="AM37" s="773"/>
      <c r="AN37" s="773"/>
      <c r="AO37" s="773"/>
      <c r="AP37" s="773"/>
      <c r="AQ37" s="773"/>
      <c r="AR37" s="773"/>
      <c r="AS37" s="773"/>
      <c r="AT37" s="773"/>
      <c r="AU37" s="759"/>
      <c r="AV37" s="759"/>
      <c r="AW37" s="759"/>
      <c r="AX37" s="759"/>
      <c r="AY37" s="760"/>
      <c r="AZ37" s="760"/>
      <c r="BA37" s="760"/>
      <c r="BB37" s="760"/>
      <c r="BC37" s="39"/>
      <c r="BD37" s="129"/>
      <c r="BE37" s="775"/>
      <c r="BF37" s="782"/>
      <c r="BG37" s="775"/>
      <c r="BH37" s="589"/>
      <c r="BI37" s="124"/>
      <c r="BJ37" s="124"/>
      <c r="BK37" s="124"/>
      <c r="BL37" s="941"/>
      <c r="BM37" s="771"/>
      <c r="BN37" s="771"/>
      <c r="BO37" s="771"/>
      <c r="BP37" s="771"/>
      <c r="BQ37" s="771"/>
      <c r="BR37" s="771"/>
      <c r="BS37" s="771"/>
      <c r="BT37" s="771"/>
      <c r="BU37" s="780"/>
      <c r="BV37" s="780"/>
      <c r="BW37" s="780"/>
      <c r="BX37" s="780"/>
      <c r="BY37" s="780"/>
      <c r="BZ37" s="780"/>
      <c r="CA37" s="775"/>
      <c r="CB37" s="775"/>
      <c r="CC37" s="580"/>
      <c r="CD37" s="580"/>
      <c r="CE37" s="580"/>
      <c r="CF37" s="580"/>
      <c r="CG37" s="580"/>
      <c r="CH37" s="580"/>
      <c r="CI37" s="580"/>
      <c r="CJ37" s="580"/>
      <c r="CK37" s="580"/>
      <c r="CL37" s="580"/>
      <c r="CM37" s="941"/>
      <c r="CN37" s="775"/>
      <c r="CO37" s="775"/>
      <c r="CP37" s="775"/>
      <c r="CQ37" s="775"/>
      <c r="CR37" s="775"/>
      <c r="CS37" s="775"/>
      <c r="CT37" s="771"/>
      <c r="CU37" s="941"/>
      <c r="CV37" s="941"/>
      <c r="CW37" s="941"/>
      <c r="CX37" s="941"/>
      <c r="CY37" s="941"/>
    </row>
    <row r="38" spans="1:103" ht="24" customHeight="1" thickBot="1">
      <c r="A38" s="1364">
        <f ca="1">COUNTIF(B25:F34,"*")</f>
        <v>0</v>
      </c>
      <c r="B38" s="1365"/>
      <c r="C38" s="1365"/>
      <c r="D38" s="1365"/>
      <c r="E38" s="1366"/>
      <c r="F38" s="1648" t="s">
        <v>252</v>
      </c>
      <c r="G38" s="1649"/>
      <c r="H38" s="1649"/>
      <c r="I38" s="1649"/>
      <c r="J38" s="1649"/>
      <c r="K38" s="1649"/>
      <c r="L38" s="1649"/>
      <c r="M38" s="1649"/>
      <c r="N38" s="1649"/>
      <c r="O38" s="1649"/>
      <c r="P38" s="1649"/>
      <c r="Q38" s="1649"/>
      <c r="R38" s="1649"/>
      <c r="S38" s="1649"/>
      <c r="T38" s="1650"/>
      <c r="U38" s="1660"/>
      <c r="V38" s="1661"/>
      <c r="W38" s="1661"/>
      <c r="X38" s="1661"/>
      <c r="Y38" s="1661"/>
      <c r="Z38" s="1661"/>
      <c r="AA38" s="1661"/>
      <c r="AB38" s="1661"/>
      <c r="AC38" s="1661"/>
      <c r="AD38" s="1661"/>
      <c r="AE38" s="1661"/>
      <c r="AF38" s="1661"/>
      <c r="AG38" s="1661"/>
      <c r="AH38" s="1661"/>
      <c r="AI38" s="1661"/>
      <c r="AJ38" s="1661"/>
      <c r="AK38" s="1661"/>
      <c r="AL38" s="1662"/>
      <c r="AM38" s="773"/>
      <c r="AN38" s="773"/>
      <c r="AO38" s="773"/>
      <c r="AP38" s="773"/>
      <c r="AQ38" s="773"/>
      <c r="AR38" s="773"/>
      <c r="AS38" s="773"/>
      <c r="AT38" s="773"/>
      <c r="AU38" s="759"/>
      <c r="AV38" s="759"/>
      <c r="AW38" s="759"/>
      <c r="AX38" s="759"/>
      <c r="AY38" s="760"/>
      <c r="AZ38" s="760"/>
      <c r="BA38" s="760"/>
      <c r="BB38" s="760"/>
      <c r="BC38" s="39"/>
      <c r="BD38" s="129"/>
      <c r="BE38" s="775"/>
      <c r="BF38" s="782"/>
      <c r="BG38" s="775"/>
      <c r="BH38" s="589"/>
      <c r="BI38" s="124"/>
      <c r="BJ38" s="124"/>
      <c r="BK38" s="124"/>
      <c r="BL38" s="941"/>
      <c r="BM38" s="771"/>
      <c r="BN38" s="771"/>
      <c r="BO38" s="771"/>
      <c r="BP38" s="771"/>
      <c r="BQ38" s="771"/>
      <c r="BR38" s="771"/>
      <c r="BS38" s="771"/>
      <c r="BT38" s="771"/>
      <c r="BU38" s="780"/>
      <c r="BV38" s="780"/>
      <c r="BW38" s="780"/>
      <c r="BX38" s="780"/>
      <c r="BY38" s="780"/>
      <c r="BZ38" s="780"/>
      <c r="CA38" s="775"/>
      <c r="CB38" s="775"/>
      <c r="CC38" s="580"/>
      <c r="CD38" s="580"/>
      <c r="CE38" s="580"/>
      <c r="CF38" s="580"/>
      <c r="CG38" s="580"/>
      <c r="CH38" s="580"/>
      <c r="CI38" s="580"/>
      <c r="CJ38" s="580"/>
      <c r="CK38" s="580"/>
      <c r="CL38" s="580"/>
      <c r="CM38" s="941"/>
      <c r="CN38" s="775"/>
      <c r="CO38" s="775"/>
      <c r="CP38" s="775"/>
      <c r="CQ38" s="775"/>
      <c r="CR38" s="775"/>
      <c r="CS38" s="775"/>
      <c r="CT38" s="771"/>
      <c r="CU38" s="941"/>
      <c r="CV38" s="941"/>
      <c r="CW38" s="941"/>
      <c r="CX38" s="941"/>
      <c r="CY38" s="941"/>
    </row>
    <row r="39" spans="1:103" ht="24" customHeight="1" thickBot="1">
      <c r="A39" s="1416" t="s">
        <v>253</v>
      </c>
      <c r="B39" s="1417"/>
      <c r="C39" s="1417"/>
      <c r="D39" s="1417"/>
      <c r="E39" s="1417"/>
      <c r="F39" s="1417"/>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9"/>
      <c r="AM39" s="760"/>
      <c r="AN39" s="760"/>
      <c r="AO39" s="760"/>
      <c r="AP39" s="760"/>
      <c r="AQ39" s="760"/>
      <c r="AR39" s="760"/>
      <c r="AS39" s="760"/>
      <c r="AT39" s="760"/>
      <c r="AU39" s="1"/>
      <c r="AV39" s="1"/>
      <c r="AW39" s="1"/>
      <c r="AX39" s="1"/>
      <c r="AY39" s="1"/>
      <c r="AZ39" s="1"/>
      <c r="BA39" s="1"/>
      <c r="BB39" s="1"/>
      <c r="BC39" s="23"/>
      <c r="BD39" s="130"/>
      <c r="BE39" s="23"/>
      <c r="BF39" s="614"/>
      <c r="BG39" s="23"/>
      <c r="BH39" s="129"/>
      <c r="BI39" s="23"/>
      <c r="BJ39" s="23"/>
      <c r="BK39" s="23"/>
      <c r="BL39" s="941"/>
      <c r="BM39" s="771"/>
      <c r="BN39" s="771"/>
      <c r="BO39" s="771"/>
      <c r="BP39" s="771"/>
      <c r="BQ39" s="771"/>
      <c r="BR39" s="771"/>
      <c r="BS39" s="771"/>
      <c r="BT39" s="771"/>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771"/>
      <c r="CU39" s="771"/>
      <c r="CV39" s="771"/>
      <c r="CW39" s="771"/>
      <c r="CX39" s="771"/>
      <c r="CY39" s="941"/>
    </row>
    <row r="40" spans="1:103" ht="24" customHeight="1">
      <c r="A40" s="1759" t="s">
        <v>254</v>
      </c>
      <c r="B40" s="1760"/>
      <c r="C40" s="1760"/>
      <c r="D40" s="1760"/>
      <c r="E40" s="1760"/>
      <c r="F40" s="1761"/>
      <c r="G40" s="1682" t="s">
        <v>255</v>
      </c>
      <c r="H40" s="1682"/>
      <c r="I40" s="1682"/>
      <c r="J40" s="1682"/>
      <c r="K40" s="1682"/>
      <c r="L40" s="1682"/>
      <c r="M40" s="1682"/>
      <c r="N40" s="1682"/>
      <c r="O40" s="1682"/>
      <c r="P40" s="1682"/>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3"/>
      <c r="AM40" s="760"/>
      <c r="AN40" s="760"/>
      <c r="AO40" s="760"/>
      <c r="AP40" s="760"/>
      <c r="AQ40" s="760"/>
      <c r="AR40" s="760"/>
      <c r="AS40" s="760"/>
      <c r="AT40" s="760"/>
      <c r="AU40" s="759"/>
      <c r="AV40" s="759"/>
      <c r="AW40" s="759"/>
      <c r="AX40" s="759"/>
      <c r="AY40" s="759"/>
      <c r="AZ40" s="759"/>
      <c r="BA40" s="759"/>
      <c r="BB40" s="759"/>
      <c r="BE40" s="580"/>
      <c r="BF40" s="769"/>
      <c r="BG40" s="580"/>
      <c r="BI40" s="580"/>
      <c r="BJ40" s="580"/>
      <c r="BK40" s="580"/>
      <c r="BL40" s="941"/>
      <c r="BM40" s="771"/>
      <c r="BN40" s="771"/>
      <c r="BO40" s="771"/>
      <c r="BP40" s="771"/>
      <c r="BQ40" s="771"/>
      <c r="BR40" s="771"/>
      <c r="BS40" s="771"/>
      <c r="BT40" s="771"/>
      <c r="BU40" s="580"/>
      <c r="BV40" s="580"/>
      <c r="BW40" s="941"/>
      <c r="BX40" s="941"/>
      <c r="BY40" s="941"/>
      <c r="BZ40" s="941"/>
      <c r="CA40" s="23"/>
      <c r="CB40" s="941"/>
      <c r="CC40" s="941"/>
      <c r="CD40" s="941"/>
      <c r="CE40" s="941"/>
      <c r="CF40" s="941"/>
      <c r="CG40" s="941"/>
      <c r="CH40" s="941"/>
      <c r="CI40" s="941"/>
      <c r="CJ40" s="941"/>
      <c r="CK40" s="941"/>
      <c r="CL40" s="941"/>
      <c r="CM40" s="941"/>
      <c r="CN40" s="941"/>
      <c r="CO40" s="941"/>
      <c r="CP40" s="941"/>
      <c r="CQ40" s="941"/>
      <c r="CR40" s="941"/>
      <c r="CS40" s="941"/>
      <c r="CT40" s="771"/>
      <c r="CU40" s="941"/>
      <c r="CV40" s="941"/>
      <c r="CW40" s="590"/>
      <c r="CX40" s="590"/>
      <c r="CY40" s="941"/>
    </row>
    <row r="41" spans="1:103" ht="24" customHeight="1">
      <c r="A41" s="1351" t="s">
        <v>95</v>
      </c>
      <c r="B41" s="1352"/>
      <c r="C41" s="1352"/>
      <c r="D41" s="1352"/>
      <c r="E41" s="1597"/>
      <c r="F41" s="917"/>
      <c r="G41" s="1684"/>
      <c r="H41" s="1684"/>
      <c r="I41" s="1684"/>
      <c r="J41" s="1684"/>
      <c r="K41" s="1684"/>
      <c r="L41" s="1684"/>
      <c r="M41" s="1684"/>
      <c r="N41" s="1684"/>
      <c r="O41" s="1684"/>
      <c r="P41" s="1684"/>
      <c r="Q41" s="1684"/>
      <c r="R41" s="1684"/>
      <c r="S41" s="1684"/>
      <c r="T41" s="1684"/>
      <c r="U41" s="1684"/>
      <c r="V41" s="1684"/>
      <c r="W41" s="1684"/>
      <c r="X41" s="1684"/>
      <c r="Y41" s="1684"/>
      <c r="Z41" s="1684"/>
      <c r="AA41" s="1684"/>
      <c r="AB41" s="1684"/>
      <c r="AC41" s="1684"/>
      <c r="AD41" s="1684"/>
      <c r="AE41" s="1684"/>
      <c r="AF41" s="1684"/>
      <c r="AG41" s="1684"/>
      <c r="AH41" s="1684"/>
      <c r="AI41" s="1684"/>
      <c r="AJ41" s="1684"/>
      <c r="AK41" s="1684"/>
      <c r="AL41" s="1685"/>
      <c r="AM41" s="760"/>
      <c r="AN41" s="760"/>
      <c r="AO41" s="760"/>
      <c r="AP41" s="760"/>
      <c r="AQ41" s="760"/>
      <c r="AR41" s="760"/>
      <c r="AS41" s="760"/>
      <c r="AT41" s="760"/>
      <c r="AU41" s="759"/>
      <c r="AV41" s="759"/>
      <c r="AW41" s="759"/>
      <c r="AX41" s="759"/>
      <c r="AY41" s="759"/>
      <c r="AZ41" s="759"/>
      <c r="BA41" s="759"/>
      <c r="BB41" s="759"/>
      <c r="BE41" s="580"/>
      <c r="BF41" s="769"/>
      <c r="BG41" s="580"/>
      <c r="BI41" s="580"/>
      <c r="BJ41" s="580"/>
      <c r="BK41" s="580"/>
      <c r="BL41" s="941"/>
      <c r="BM41" s="771"/>
      <c r="BN41" s="771"/>
      <c r="BO41" s="771"/>
      <c r="BP41" s="771"/>
      <c r="BQ41" s="771"/>
      <c r="BR41" s="771"/>
      <c r="BS41" s="771"/>
      <c r="BT41" s="771"/>
      <c r="BU41" s="580"/>
      <c r="BV41" s="580"/>
      <c r="BW41" s="941"/>
      <c r="BX41" s="941"/>
      <c r="BY41" s="941"/>
      <c r="BZ41" s="941"/>
      <c r="CA41" s="23"/>
      <c r="CB41" s="941"/>
      <c r="CC41" s="941"/>
      <c r="CD41" s="941"/>
      <c r="CE41" s="941"/>
      <c r="CF41" s="941"/>
      <c r="CG41" s="941"/>
      <c r="CH41" s="941"/>
      <c r="CI41" s="941"/>
      <c r="CJ41" s="941"/>
      <c r="CK41" s="941"/>
      <c r="CL41" s="941"/>
      <c r="CM41" s="941"/>
      <c r="CN41" s="941"/>
      <c r="CO41" s="941"/>
      <c r="CP41" s="941"/>
      <c r="CQ41" s="941"/>
      <c r="CR41" s="941"/>
      <c r="CS41" s="941"/>
      <c r="CT41" s="771"/>
      <c r="CU41" s="941"/>
      <c r="CV41" s="941"/>
      <c r="CW41" s="590"/>
      <c r="CX41" s="590"/>
      <c r="CY41" s="941"/>
    </row>
    <row r="42" spans="1:103" ht="24" customHeight="1">
      <c r="A42" s="1351" t="s">
        <v>96</v>
      </c>
      <c r="B42" s="1352"/>
      <c r="C42" s="1352"/>
      <c r="D42" s="1352"/>
      <c r="E42" s="1597"/>
      <c r="F42" s="917"/>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1684"/>
      <c r="AJ42" s="1684"/>
      <c r="AK42" s="1684"/>
      <c r="AL42" s="1685"/>
      <c r="AM42" s="760"/>
      <c r="AN42" s="760"/>
      <c r="AO42" s="760"/>
      <c r="AP42" s="760"/>
      <c r="AQ42" s="760"/>
      <c r="AR42" s="760"/>
      <c r="AS42" s="760"/>
      <c r="AT42" s="760"/>
      <c r="AU42" s="759"/>
      <c r="AV42" s="759"/>
      <c r="AW42" s="759"/>
      <c r="AX42" s="759"/>
      <c r="AY42" s="777"/>
      <c r="AZ42" s="777"/>
      <c r="BA42" s="777"/>
      <c r="BB42" s="777"/>
      <c r="BC42" s="43"/>
      <c r="BD42" s="131"/>
      <c r="BE42" s="23"/>
      <c r="BF42" s="614"/>
      <c r="BG42" s="23"/>
      <c r="BH42" s="136"/>
      <c r="BI42" s="941"/>
      <c r="BJ42" s="941"/>
      <c r="BK42" s="941"/>
      <c r="BL42" s="941"/>
      <c r="BM42" s="771"/>
      <c r="BN42" s="771"/>
      <c r="BO42" s="771"/>
      <c r="BP42" s="771"/>
      <c r="BQ42" s="771"/>
      <c r="BR42" s="771"/>
      <c r="BS42" s="771"/>
      <c r="BT42" s="771"/>
      <c r="BU42" s="941"/>
      <c r="BV42" s="941"/>
      <c r="BW42" s="941"/>
      <c r="BX42" s="941"/>
      <c r="BY42" s="941"/>
      <c r="BZ42" s="941"/>
      <c r="CA42" s="23"/>
      <c r="CB42" s="941"/>
      <c r="CC42" s="941"/>
      <c r="CD42" s="941"/>
      <c r="CE42" s="941"/>
      <c r="CF42" s="941"/>
      <c r="CG42" s="941"/>
      <c r="CH42" s="941"/>
      <c r="CI42" s="941"/>
      <c r="CJ42" s="941"/>
      <c r="CK42" s="941"/>
      <c r="CL42" s="941"/>
      <c r="CM42" s="941"/>
      <c r="CN42" s="941"/>
      <c r="CO42" s="941"/>
      <c r="CP42" s="941"/>
      <c r="CQ42" s="941"/>
      <c r="CR42" s="941"/>
      <c r="CS42" s="941"/>
      <c r="CT42" s="771"/>
      <c r="CU42" s="941"/>
      <c r="CV42" s="941"/>
      <c r="CW42" s="590"/>
      <c r="CX42" s="590"/>
      <c r="CY42" s="941"/>
    </row>
    <row r="43" spans="1:103" ht="24" customHeight="1">
      <c r="A43" s="1692" t="s">
        <v>256</v>
      </c>
      <c r="B43" s="1693"/>
      <c r="C43" s="1693"/>
      <c r="D43" s="1693"/>
      <c r="E43" s="1693"/>
      <c r="F43" s="1694"/>
      <c r="G43" s="1684"/>
      <c r="H43" s="1684"/>
      <c r="I43" s="1684"/>
      <c r="J43" s="1684"/>
      <c r="K43" s="1684"/>
      <c r="L43" s="1684"/>
      <c r="M43" s="1684"/>
      <c r="N43" s="1684"/>
      <c r="O43" s="1684"/>
      <c r="P43" s="1684"/>
      <c r="Q43" s="1684"/>
      <c r="R43" s="1684"/>
      <c r="S43" s="1684"/>
      <c r="T43" s="1684"/>
      <c r="U43" s="1684"/>
      <c r="V43" s="1684"/>
      <c r="W43" s="1684"/>
      <c r="X43" s="1684"/>
      <c r="Y43" s="1684"/>
      <c r="Z43" s="1684"/>
      <c r="AA43" s="1684"/>
      <c r="AB43" s="1684"/>
      <c r="AC43" s="1684"/>
      <c r="AD43" s="1684"/>
      <c r="AE43" s="1684"/>
      <c r="AF43" s="1684"/>
      <c r="AG43" s="1684"/>
      <c r="AH43" s="1684"/>
      <c r="AI43" s="1684"/>
      <c r="AJ43" s="1684"/>
      <c r="AK43" s="1684"/>
      <c r="AL43" s="1685"/>
      <c r="AM43" s="760"/>
      <c r="AN43" s="760"/>
      <c r="AO43" s="760"/>
      <c r="AP43" s="760"/>
      <c r="AQ43" s="760"/>
      <c r="AR43" s="760"/>
      <c r="AS43" s="760"/>
      <c r="AT43" s="760"/>
      <c r="AU43" s="759"/>
      <c r="AV43" s="759"/>
      <c r="AW43" s="759"/>
      <c r="AX43" s="759"/>
      <c r="AY43" s="777"/>
      <c r="AZ43" s="777"/>
      <c r="BA43" s="777"/>
      <c r="BB43" s="777"/>
      <c r="BC43" s="43"/>
      <c r="BD43" s="131"/>
      <c r="BE43" s="23"/>
      <c r="BF43" s="614"/>
      <c r="BG43" s="23"/>
      <c r="BH43" s="136"/>
      <c r="BI43" s="941"/>
      <c r="BJ43" s="941"/>
      <c r="BK43" s="941"/>
      <c r="BL43" s="941"/>
      <c r="BM43" s="771"/>
      <c r="BN43" s="771"/>
      <c r="BO43" s="771"/>
      <c r="BP43" s="771"/>
      <c r="BQ43" s="771"/>
      <c r="BR43" s="771"/>
      <c r="BS43" s="771"/>
      <c r="BT43" s="771"/>
      <c r="BU43" s="941"/>
      <c r="BV43" s="941"/>
      <c r="BW43" s="941"/>
      <c r="BX43" s="941"/>
      <c r="BY43" s="941"/>
      <c r="BZ43" s="941"/>
      <c r="CA43" s="23"/>
      <c r="CB43" s="941"/>
      <c r="CC43" s="941"/>
      <c r="CD43" s="941"/>
      <c r="CE43" s="941"/>
      <c r="CF43" s="941"/>
      <c r="CG43" s="941"/>
      <c r="CH43" s="941"/>
      <c r="CI43" s="941"/>
      <c r="CJ43" s="941"/>
      <c r="CK43" s="941"/>
      <c r="CL43" s="941"/>
      <c r="CM43" s="941"/>
      <c r="CN43" s="941"/>
      <c r="CO43" s="941"/>
      <c r="CP43" s="941"/>
      <c r="CQ43" s="941"/>
      <c r="CR43" s="941"/>
      <c r="CS43" s="941"/>
      <c r="CT43" s="771"/>
      <c r="CU43" s="941"/>
      <c r="CV43" s="941"/>
      <c r="CW43" s="590"/>
      <c r="CX43" s="590"/>
      <c r="CY43" s="941"/>
    </row>
    <row r="44" spans="1:103" ht="24" customHeight="1">
      <c r="A44" s="1351" t="s">
        <v>97</v>
      </c>
      <c r="B44" s="1352"/>
      <c r="C44" s="1352"/>
      <c r="D44" s="1352"/>
      <c r="E44" s="1597"/>
      <c r="F44" s="917"/>
      <c r="G44" s="1684"/>
      <c r="H44" s="1684"/>
      <c r="I44" s="1684"/>
      <c r="J44" s="1684"/>
      <c r="K44" s="1684"/>
      <c r="L44" s="1684"/>
      <c r="M44" s="1684"/>
      <c r="N44" s="1684"/>
      <c r="O44" s="1684"/>
      <c r="P44" s="1684"/>
      <c r="Q44" s="1684"/>
      <c r="R44" s="1684"/>
      <c r="S44" s="1684"/>
      <c r="T44" s="1684"/>
      <c r="U44" s="1684"/>
      <c r="V44" s="1684"/>
      <c r="W44" s="1684"/>
      <c r="X44" s="1684"/>
      <c r="Y44" s="1684"/>
      <c r="Z44" s="1684"/>
      <c r="AA44" s="1684"/>
      <c r="AB44" s="1684"/>
      <c r="AC44" s="1684"/>
      <c r="AD44" s="1684"/>
      <c r="AE44" s="1684"/>
      <c r="AF44" s="1684"/>
      <c r="AG44" s="1684"/>
      <c r="AH44" s="1684"/>
      <c r="AI44" s="1684"/>
      <c r="AJ44" s="1684"/>
      <c r="AK44" s="1684"/>
      <c r="AL44" s="1685"/>
      <c r="AM44" s="760"/>
      <c r="AN44" s="760"/>
      <c r="AO44" s="760"/>
      <c r="AP44" s="760"/>
      <c r="AQ44" s="760"/>
      <c r="AR44" s="760"/>
      <c r="AS44" s="760"/>
      <c r="AT44" s="760"/>
      <c r="AU44" s="759"/>
      <c r="AV44" s="759"/>
      <c r="AW44" s="759"/>
      <c r="AX44" s="759"/>
      <c r="AY44" s="777"/>
      <c r="AZ44" s="777"/>
      <c r="BA44" s="777"/>
      <c r="BB44" s="777"/>
      <c r="BC44" s="43"/>
      <c r="BD44" s="131"/>
      <c r="BE44" s="23"/>
      <c r="BF44" s="614"/>
      <c r="BG44" s="23"/>
      <c r="BH44" s="136"/>
      <c r="BI44" s="941"/>
      <c r="BJ44" s="941"/>
      <c r="BK44" s="941"/>
      <c r="BL44" s="941"/>
      <c r="BM44" s="771"/>
      <c r="BN44" s="771"/>
      <c r="BO44" s="771"/>
      <c r="BP44" s="771"/>
      <c r="BQ44" s="771"/>
      <c r="BR44" s="771"/>
      <c r="BS44" s="771"/>
      <c r="BT44" s="771"/>
      <c r="BU44" s="941"/>
      <c r="BV44" s="941"/>
      <c r="BW44" s="941"/>
      <c r="BX44" s="941"/>
      <c r="BY44" s="941"/>
      <c r="BZ44" s="941"/>
      <c r="CA44" s="23"/>
      <c r="CB44" s="941"/>
      <c r="CC44" s="941"/>
      <c r="CD44" s="941"/>
      <c r="CE44" s="941"/>
      <c r="CF44" s="941"/>
      <c r="CG44" s="941"/>
      <c r="CH44" s="941"/>
      <c r="CI44" s="941"/>
      <c r="CJ44" s="941"/>
      <c r="CK44" s="941"/>
      <c r="CL44" s="941"/>
      <c r="CM44" s="941"/>
      <c r="CN44" s="941"/>
      <c r="CO44" s="941"/>
      <c r="CP44" s="941"/>
      <c r="CQ44" s="941"/>
      <c r="CR44" s="941"/>
      <c r="CS44" s="941"/>
      <c r="CT44" s="771"/>
      <c r="CU44" s="941"/>
      <c r="CV44" s="941"/>
      <c r="CW44" s="590"/>
      <c r="CX44" s="590"/>
      <c r="CY44" s="941"/>
    </row>
    <row r="45" spans="1:103" ht="24" customHeight="1">
      <c r="A45" s="1351" t="s">
        <v>98</v>
      </c>
      <c r="B45" s="1352"/>
      <c r="C45" s="1352"/>
      <c r="D45" s="1352"/>
      <c r="E45" s="1597"/>
      <c r="F45" s="917"/>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5"/>
      <c r="AM45" s="760"/>
      <c r="AN45" s="760"/>
      <c r="AO45" s="760"/>
      <c r="AP45" s="760"/>
      <c r="AQ45" s="760"/>
      <c r="AR45" s="760"/>
      <c r="AS45" s="760"/>
      <c r="AT45" s="760"/>
      <c r="AU45" s="759"/>
      <c r="AV45" s="759"/>
      <c r="AW45" s="759"/>
      <c r="AX45" s="759"/>
      <c r="AY45" s="777"/>
      <c r="AZ45" s="777"/>
      <c r="BA45" s="777"/>
      <c r="BB45" s="777"/>
      <c r="BC45" s="43"/>
      <c r="BD45" s="131"/>
      <c r="BE45" s="23"/>
      <c r="BF45" s="614"/>
      <c r="BG45" s="23"/>
      <c r="BH45" s="136"/>
      <c r="BI45" s="941"/>
      <c r="BJ45" s="941"/>
      <c r="BK45" s="941"/>
      <c r="BL45" s="941"/>
      <c r="BM45" s="771"/>
      <c r="BN45" s="771"/>
      <c r="BO45" s="771"/>
      <c r="BP45" s="771"/>
      <c r="BQ45" s="771"/>
      <c r="BR45" s="771"/>
      <c r="BS45" s="771"/>
      <c r="BT45" s="771"/>
      <c r="BU45" s="941"/>
      <c r="BV45" s="941"/>
      <c r="BW45" s="941"/>
      <c r="BX45" s="941"/>
      <c r="BY45" s="941"/>
      <c r="BZ45" s="941"/>
      <c r="CA45" s="23"/>
      <c r="CB45" s="941"/>
      <c r="CC45" s="941"/>
      <c r="CD45" s="941"/>
      <c r="CE45" s="941"/>
      <c r="CF45" s="941"/>
      <c r="CG45" s="941"/>
      <c r="CH45" s="941"/>
      <c r="CI45" s="941"/>
      <c r="CJ45" s="941"/>
      <c r="CK45" s="941"/>
      <c r="CL45" s="941"/>
      <c r="CM45" s="941"/>
      <c r="CN45" s="941"/>
      <c r="CO45" s="941"/>
      <c r="CP45" s="941"/>
      <c r="CQ45" s="941"/>
      <c r="CR45" s="941"/>
      <c r="CS45" s="941"/>
      <c r="CT45" s="771"/>
      <c r="CU45" s="941"/>
      <c r="CV45" s="941"/>
      <c r="CW45" s="590"/>
      <c r="CX45" s="590"/>
      <c r="CY45" s="941"/>
    </row>
    <row r="46" spans="1:103" ht="24" customHeight="1">
      <c r="A46" s="1351" t="s">
        <v>257</v>
      </c>
      <c r="B46" s="1352"/>
      <c r="C46" s="1352"/>
      <c r="D46" s="1352"/>
      <c r="E46" s="1597"/>
      <c r="F46" s="917"/>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4"/>
      <c r="AE46" s="1684"/>
      <c r="AF46" s="1684"/>
      <c r="AG46" s="1684"/>
      <c r="AH46" s="1684"/>
      <c r="AI46" s="1684"/>
      <c r="AJ46" s="1684"/>
      <c r="AK46" s="1684"/>
      <c r="AL46" s="1685"/>
      <c r="AM46" s="760"/>
      <c r="AN46" s="760"/>
      <c r="AO46" s="760"/>
      <c r="AP46" s="760"/>
      <c r="AQ46" s="760"/>
      <c r="AR46" s="760"/>
      <c r="AS46" s="760"/>
      <c r="AT46" s="760"/>
      <c r="AU46" s="759"/>
      <c r="AV46" s="759"/>
      <c r="AW46" s="759"/>
      <c r="AX46" s="759"/>
      <c r="AY46" s="777"/>
      <c r="AZ46" s="777"/>
      <c r="BA46" s="777"/>
      <c r="BB46" s="777"/>
      <c r="BC46" s="43"/>
      <c r="BD46" s="131"/>
      <c r="BE46" s="23"/>
      <c r="BF46" s="614"/>
      <c r="BG46" s="23"/>
      <c r="BH46" s="136"/>
      <c r="BI46" s="941"/>
      <c r="BJ46" s="941"/>
      <c r="BK46" s="941"/>
      <c r="BL46" s="941"/>
      <c r="BM46" s="771"/>
      <c r="BN46" s="771"/>
      <c r="BO46" s="771"/>
      <c r="BP46" s="771"/>
      <c r="BQ46" s="771"/>
      <c r="BR46" s="771"/>
      <c r="BS46" s="771"/>
      <c r="BT46" s="771"/>
      <c r="BU46" s="941"/>
      <c r="BV46" s="941"/>
      <c r="BW46" s="941"/>
      <c r="BX46" s="941"/>
      <c r="BY46" s="941"/>
      <c r="BZ46" s="941"/>
      <c r="CA46" s="23"/>
      <c r="CB46" s="941"/>
      <c r="CC46" s="941"/>
      <c r="CD46" s="941"/>
      <c r="CE46" s="941"/>
      <c r="CF46" s="941"/>
      <c r="CG46" s="941"/>
      <c r="CH46" s="941"/>
      <c r="CI46" s="941"/>
      <c r="CJ46" s="941"/>
      <c r="CK46" s="941"/>
      <c r="CL46" s="941"/>
      <c r="CM46" s="941"/>
      <c r="CN46" s="941"/>
      <c r="CO46" s="941"/>
      <c r="CP46" s="941"/>
      <c r="CQ46" s="941"/>
      <c r="CR46" s="941"/>
      <c r="CS46" s="941"/>
      <c r="CT46" s="771"/>
      <c r="CU46" s="941"/>
      <c r="CV46" s="941"/>
      <c r="CW46" s="590"/>
      <c r="CX46" s="590"/>
      <c r="CY46" s="941"/>
    </row>
    <row r="47" spans="1:103" ht="24" customHeight="1">
      <c r="A47" s="1698" t="s">
        <v>258</v>
      </c>
      <c r="B47" s="1699"/>
      <c r="C47" s="1699"/>
      <c r="D47" s="1699"/>
      <c r="E47" s="1699"/>
      <c r="F47" s="1700"/>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4"/>
      <c r="AE47" s="1684"/>
      <c r="AF47" s="1684"/>
      <c r="AG47" s="1684"/>
      <c r="AH47" s="1684"/>
      <c r="AI47" s="1684"/>
      <c r="AJ47" s="1684"/>
      <c r="AK47" s="1684"/>
      <c r="AL47" s="1685"/>
      <c r="AM47" s="760"/>
      <c r="AN47" s="760"/>
      <c r="AO47" s="760"/>
      <c r="AP47" s="760"/>
      <c r="AQ47" s="760"/>
      <c r="AR47" s="760"/>
      <c r="AS47" s="760"/>
      <c r="AT47" s="760"/>
      <c r="AU47" s="759"/>
      <c r="AV47" s="759"/>
      <c r="AW47" s="759"/>
      <c r="AX47" s="759"/>
      <c r="AY47" s="777"/>
      <c r="AZ47" s="777"/>
      <c r="BA47" s="777"/>
      <c r="BB47" s="777"/>
      <c r="BC47" s="43"/>
      <c r="BD47" s="131"/>
      <c r="BE47" s="23"/>
      <c r="BF47" s="614"/>
      <c r="BG47" s="23"/>
      <c r="BH47" s="136"/>
      <c r="BI47" s="941"/>
      <c r="BJ47" s="941"/>
      <c r="BK47" s="941"/>
      <c r="BL47" s="941"/>
      <c r="BM47" s="771"/>
      <c r="BN47" s="771"/>
      <c r="BO47" s="771"/>
      <c r="BP47" s="771"/>
      <c r="BQ47" s="771"/>
      <c r="BR47" s="771"/>
      <c r="BS47" s="771"/>
      <c r="BT47" s="771"/>
      <c r="BU47" s="941"/>
      <c r="BV47" s="941"/>
      <c r="BW47" s="941"/>
      <c r="BX47" s="941"/>
      <c r="BY47" s="941"/>
      <c r="BZ47" s="941"/>
      <c r="CA47" s="23"/>
      <c r="CB47" s="941"/>
      <c r="CC47" s="941"/>
      <c r="CD47" s="941"/>
      <c r="CE47" s="941"/>
      <c r="CF47" s="941"/>
      <c r="CG47" s="941"/>
      <c r="CH47" s="941"/>
      <c r="CI47" s="941"/>
      <c r="CJ47" s="941"/>
      <c r="CK47" s="941"/>
      <c r="CL47" s="941"/>
      <c r="CM47" s="941"/>
      <c r="CN47" s="941"/>
      <c r="CO47" s="941"/>
      <c r="CP47" s="941"/>
      <c r="CQ47" s="941"/>
      <c r="CR47" s="941"/>
      <c r="CS47" s="941"/>
      <c r="CT47" s="771"/>
      <c r="CU47" s="941"/>
      <c r="CV47" s="941"/>
      <c r="CW47" s="590"/>
      <c r="CX47" s="590"/>
      <c r="CY47" s="941"/>
    </row>
    <row r="48" spans="1:103" ht="24" customHeight="1">
      <c r="A48" s="1351" t="s">
        <v>259</v>
      </c>
      <c r="B48" s="1352"/>
      <c r="C48" s="1352"/>
      <c r="D48" s="1352"/>
      <c r="E48" s="1651"/>
      <c r="F48" s="1652"/>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4"/>
      <c r="AE48" s="1684"/>
      <c r="AF48" s="1684"/>
      <c r="AG48" s="1684"/>
      <c r="AH48" s="1684"/>
      <c r="AI48" s="1684"/>
      <c r="AJ48" s="1684"/>
      <c r="AK48" s="1684"/>
      <c r="AL48" s="1685"/>
      <c r="AM48" s="760"/>
      <c r="AN48" s="760"/>
      <c r="AO48" s="760"/>
      <c r="AP48" s="760"/>
      <c r="AQ48" s="760"/>
      <c r="AR48" s="760"/>
      <c r="AS48" s="760"/>
      <c r="AT48" s="760"/>
      <c r="AU48" s="759"/>
      <c r="AV48" s="759"/>
      <c r="AW48" s="759"/>
      <c r="AX48" s="759"/>
      <c r="AY48" s="777"/>
      <c r="AZ48" s="777"/>
      <c r="BA48" s="777"/>
      <c r="BB48" s="777"/>
      <c r="BC48" s="43"/>
      <c r="BD48" s="131"/>
      <c r="BE48" s="23"/>
      <c r="BF48" s="614"/>
      <c r="BG48" s="23"/>
      <c r="BH48" s="136"/>
      <c r="BI48" s="941"/>
      <c r="BJ48" s="941"/>
      <c r="BK48" s="941"/>
      <c r="BL48" s="941"/>
      <c r="BM48" s="771"/>
      <c r="BN48" s="771"/>
      <c r="BO48" s="771"/>
      <c r="BP48" s="771"/>
      <c r="BQ48" s="771"/>
      <c r="BR48" s="771"/>
      <c r="BS48" s="771"/>
      <c r="BT48" s="771"/>
      <c r="BU48" s="941"/>
      <c r="BV48" s="941"/>
      <c r="BW48" s="941"/>
      <c r="BX48" s="941"/>
      <c r="BY48" s="941"/>
      <c r="BZ48" s="941"/>
      <c r="CA48" s="23"/>
      <c r="CB48" s="941"/>
      <c r="CC48" s="941"/>
      <c r="CD48" s="941"/>
      <c r="CE48" s="941"/>
      <c r="CF48" s="941"/>
      <c r="CG48" s="941"/>
      <c r="CH48" s="941"/>
      <c r="CI48" s="941"/>
      <c r="CJ48" s="941"/>
      <c r="CK48" s="941"/>
      <c r="CL48" s="23"/>
      <c r="CM48" s="941"/>
      <c r="CN48" s="23"/>
      <c r="CO48" s="20"/>
      <c r="CP48" s="20"/>
      <c r="CQ48" s="783"/>
      <c r="CR48" s="20"/>
      <c r="CS48" s="20"/>
      <c r="CT48" s="771"/>
      <c r="CU48" s="941"/>
      <c r="CV48" s="941"/>
      <c r="CW48" s="590"/>
      <c r="CX48" s="590"/>
      <c r="CY48" s="941"/>
    </row>
    <row r="49" spans="1:246" ht="24" customHeight="1">
      <c r="A49" s="1351" t="s">
        <v>260</v>
      </c>
      <c r="B49" s="1352"/>
      <c r="C49" s="1352"/>
      <c r="D49" s="1352"/>
      <c r="E49" s="1651"/>
      <c r="F49" s="1652"/>
      <c r="G49" s="1684"/>
      <c r="H49" s="1684"/>
      <c r="I49" s="1684"/>
      <c r="J49" s="1684"/>
      <c r="K49" s="1684"/>
      <c r="L49" s="1684"/>
      <c r="M49" s="1684"/>
      <c r="N49" s="1684"/>
      <c r="O49" s="1684"/>
      <c r="P49" s="1684"/>
      <c r="Q49" s="1684"/>
      <c r="R49" s="1684"/>
      <c r="S49" s="1684"/>
      <c r="T49" s="1684"/>
      <c r="U49" s="1684"/>
      <c r="V49" s="1684"/>
      <c r="W49" s="1684"/>
      <c r="X49" s="1684"/>
      <c r="Y49" s="1684"/>
      <c r="Z49" s="1684"/>
      <c r="AA49" s="1684"/>
      <c r="AB49" s="1684"/>
      <c r="AC49" s="1684"/>
      <c r="AD49" s="1684"/>
      <c r="AE49" s="1684"/>
      <c r="AF49" s="1684"/>
      <c r="AG49" s="1684"/>
      <c r="AH49" s="1684"/>
      <c r="AI49" s="1684"/>
      <c r="AJ49" s="1684"/>
      <c r="AK49" s="1684"/>
      <c r="AL49" s="1685"/>
      <c r="AM49" s="784"/>
      <c r="AN49" s="784"/>
      <c r="AO49" s="784"/>
      <c r="AP49" s="784"/>
      <c r="AQ49" s="784"/>
      <c r="AR49" s="784"/>
      <c r="AS49" s="784"/>
      <c r="AT49" s="784"/>
      <c r="AU49" s="759"/>
      <c r="AV49" s="759"/>
      <c r="AW49" s="759"/>
      <c r="AX49" s="759"/>
      <c r="AY49" s="777"/>
      <c r="AZ49" s="777"/>
      <c r="BA49" s="777"/>
      <c r="BB49" s="777"/>
      <c r="BC49" s="43"/>
      <c r="BD49" s="131"/>
      <c r="BE49" s="941"/>
      <c r="BF49" s="258"/>
      <c r="BG49" s="941"/>
      <c r="BH49" s="136"/>
      <c r="BI49" s="941"/>
      <c r="BJ49" s="941"/>
      <c r="BK49" s="941"/>
      <c r="BL49" s="941"/>
      <c r="BM49" s="771"/>
      <c r="BN49" s="771"/>
      <c r="BO49" s="771"/>
      <c r="BP49" s="771"/>
      <c r="BQ49" s="771"/>
      <c r="BR49" s="771"/>
      <c r="BS49" s="771"/>
      <c r="BT49" s="771"/>
      <c r="BU49" s="941"/>
      <c r="BV49" s="941"/>
      <c r="BW49" s="941"/>
      <c r="BX49" s="941"/>
      <c r="BY49" s="941"/>
      <c r="BZ49" s="941"/>
      <c r="CA49" s="941"/>
      <c r="CB49" s="941"/>
      <c r="CC49" s="941"/>
      <c r="CD49" s="941"/>
      <c r="CE49" s="941"/>
      <c r="CF49" s="941"/>
      <c r="CG49" s="941"/>
      <c r="CH49" s="941"/>
      <c r="CI49" s="941"/>
      <c r="CJ49" s="941"/>
      <c r="CK49" s="941"/>
      <c r="CL49" s="20"/>
      <c r="CM49" s="941"/>
      <c r="CN49" s="20"/>
      <c r="CO49" s="20"/>
      <c r="CP49" s="20"/>
      <c r="CQ49" s="39"/>
      <c r="CR49" s="783"/>
      <c r="CS49" s="39"/>
      <c r="CT49" s="771"/>
      <c r="CU49" s="941"/>
      <c r="CV49" s="941"/>
      <c r="CW49" s="590"/>
      <c r="CX49" s="590"/>
      <c r="CY49" s="941"/>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0"/>
      <c r="EM49" s="580"/>
      <c r="EN49" s="580"/>
      <c r="EO49" s="580"/>
      <c r="EP49" s="580"/>
      <c r="EQ49" s="580"/>
      <c r="ER49" s="580"/>
      <c r="ES49" s="580"/>
      <c r="ET49" s="580"/>
      <c r="EU49" s="580"/>
      <c r="EV49" s="580"/>
      <c r="EW49" s="580"/>
      <c r="EX49" s="580"/>
      <c r="EY49" s="580"/>
      <c r="EZ49" s="580"/>
      <c r="FA49" s="580"/>
      <c r="FB49" s="580"/>
      <c r="FC49" s="580"/>
      <c r="FD49" s="580"/>
      <c r="FE49" s="580"/>
      <c r="FF49" s="580"/>
      <c r="FG49" s="580"/>
      <c r="FH49" s="580"/>
      <c r="FI49" s="580"/>
      <c r="FJ49" s="580"/>
      <c r="FK49" s="580"/>
      <c r="FL49" s="580"/>
      <c r="FM49" s="580"/>
      <c r="FN49" s="580"/>
      <c r="FO49" s="580"/>
      <c r="FP49" s="580"/>
      <c r="FQ49" s="580"/>
      <c r="FR49" s="580"/>
      <c r="FS49" s="580"/>
      <c r="FT49" s="580"/>
      <c r="FU49" s="580"/>
      <c r="FV49" s="580"/>
      <c r="FW49" s="580"/>
      <c r="FX49" s="580"/>
      <c r="FY49" s="580"/>
      <c r="FZ49" s="580"/>
      <c r="GA49" s="580"/>
      <c r="GB49" s="580"/>
      <c r="GC49" s="580"/>
      <c r="GD49" s="580"/>
      <c r="GE49" s="580"/>
      <c r="GF49" s="580"/>
      <c r="GG49" s="580"/>
      <c r="GH49" s="580"/>
      <c r="GI49" s="580"/>
      <c r="GJ49" s="580"/>
      <c r="GK49" s="580"/>
      <c r="GL49" s="580"/>
      <c r="GM49" s="580"/>
      <c r="GN49" s="580"/>
      <c r="GO49" s="580"/>
      <c r="GP49" s="580"/>
      <c r="GQ49" s="580"/>
      <c r="GR49" s="580"/>
      <c r="GS49" s="580"/>
      <c r="GT49" s="580"/>
      <c r="GU49" s="580"/>
      <c r="GV49" s="580"/>
      <c r="GW49" s="580"/>
      <c r="GX49" s="580"/>
      <c r="GY49" s="580"/>
      <c r="GZ49" s="580"/>
      <c r="HA49" s="580"/>
      <c r="HB49" s="580"/>
      <c r="HC49" s="580"/>
      <c r="HD49" s="580"/>
      <c r="HE49" s="580"/>
      <c r="HF49" s="580"/>
      <c r="HG49" s="580"/>
      <c r="HH49" s="580"/>
      <c r="HI49" s="580"/>
      <c r="HJ49" s="580"/>
      <c r="HK49" s="580"/>
      <c r="HL49" s="580"/>
      <c r="HM49" s="580"/>
      <c r="HN49" s="580"/>
      <c r="HO49" s="580"/>
      <c r="HP49" s="580"/>
      <c r="HQ49" s="580"/>
      <c r="HR49" s="580"/>
      <c r="HS49" s="580"/>
      <c r="HT49" s="580"/>
      <c r="HU49" s="580"/>
      <c r="HV49" s="580"/>
      <c r="HW49" s="580"/>
      <c r="HX49" s="580"/>
      <c r="HY49" s="580"/>
      <c r="HZ49" s="580"/>
      <c r="IA49" s="580"/>
      <c r="IB49" s="580"/>
      <c r="IC49" s="580"/>
      <c r="ID49" s="580"/>
      <c r="IE49" s="580"/>
      <c r="IF49" s="580"/>
      <c r="IG49" s="580"/>
      <c r="IH49" s="580"/>
      <c r="II49" s="580"/>
      <c r="IJ49" s="580"/>
      <c r="IK49" s="580"/>
      <c r="IL49" s="580"/>
    </row>
    <row r="50" spans="1:246" ht="24" customHeight="1">
      <c r="A50" s="1318" t="s">
        <v>261</v>
      </c>
      <c r="B50" s="1255"/>
      <c r="C50" s="1255"/>
      <c r="D50" s="1255"/>
      <c r="E50" s="1653">
        <f>E48*E49</f>
        <v>0</v>
      </c>
      <c r="F50" s="1654"/>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c r="AL50" s="1685"/>
      <c r="AM50" s="760"/>
      <c r="AN50" s="760"/>
      <c r="AO50" s="760"/>
      <c r="AP50" s="760"/>
      <c r="AQ50" s="760"/>
      <c r="AR50" s="760"/>
      <c r="AS50" s="760"/>
      <c r="AT50" s="760"/>
      <c r="AU50" s="759"/>
      <c r="AV50" s="759"/>
      <c r="AW50" s="759"/>
      <c r="AX50" s="759"/>
      <c r="AY50" s="777"/>
      <c r="AZ50" s="777"/>
      <c r="BA50" s="777"/>
      <c r="BB50" s="777"/>
      <c r="BC50" s="43"/>
      <c r="BD50" s="131"/>
      <c r="BE50" s="23"/>
      <c r="BF50" s="614"/>
      <c r="BG50" s="23"/>
      <c r="BH50" s="136"/>
      <c r="BI50" s="941"/>
      <c r="BJ50" s="941"/>
      <c r="BK50" s="941"/>
      <c r="BL50" s="941"/>
      <c r="BM50" s="771"/>
      <c r="BN50" s="771"/>
      <c r="BO50" s="771"/>
      <c r="BP50" s="771"/>
      <c r="BQ50" s="771"/>
      <c r="BR50" s="771"/>
      <c r="BS50" s="771"/>
      <c r="BT50" s="771"/>
      <c r="BU50" s="941"/>
      <c r="BV50" s="941"/>
      <c r="BW50" s="941"/>
      <c r="BX50" s="941"/>
      <c r="BY50" s="941"/>
      <c r="BZ50" s="941"/>
      <c r="CA50" s="23"/>
      <c r="CB50" s="941"/>
      <c r="CC50" s="941"/>
      <c r="CD50" s="941"/>
      <c r="CE50" s="941"/>
      <c r="CF50" s="941"/>
      <c r="CG50" s="941"/>
      <c r="CH50" s="941"/>
      <c r="CI50" s="941"/>
      <c r="CJ50" s="941"/>
      <c r="CK50" s="941"/>
      <c r="CL50" s="20"/>
      <c r="CM50" s="20"/>
      <c r="CN50" s="20"/>
      <c r="CO50" s="20"/>
      <c r="CP50" s="20"/>
      <c r="CQ50" s="20"/>
      <c r="CR50" s="20"/>
      <c r="CS50" s="20"/>
      <c r="CT50" s="771"/>
      <c r="CU50" s="20"/>
      <c r="CV50" s="20"/>
      <c r="CW50" s="590"/>
      <c r="CX50" s="590"/>
      <c r="CY50" s="941"/>
      <c r="CZ50" s="580"/>
      <c r="DA50" s="580"/>
      <c r="DB50" s="580"/>
      <c r="DC50" s="580"/>
      <c r="DD50" s="580"/>
      <c r="DE50" s="580"/>
      <c r="DF50" s="580"/>
      <c r="DG50" s="580"/>
      <c r="DH50" s="580"/>
      <c r="DI50" s="580"/>
      <c r="DJ50" s="580"/>
      <c r="DK50" s="580"/>
      <c r="DL50" s="580"/>
      <c r="DM50" s="580"/>
      <c r="DN50" s="580"/>
      <c r="DO50" s="580"/>
      <c r="DP50" s="580"/>
      <c r="DQ50" s="580"/>
      <c r="DR50" s="580"/>
      <c r="DS50" s="580"/>
      <c r="DT50" s="580"/>
      <c r="DU50" s="580"/>
      <c r="DV50" s="580"/>
      <c r="DW50" s="580"/>
      <c r="DX50" s="580"/>
      <c r="DY50" s="580"/>
      <c r="DZ50" s="580"/>
      <c r="EA50" s="580"/>
      <c r="EB50" s="580"/>
      <c r="EC50" s="580"/>
      <c r="ED50" s="580"/>
      <c r="EE50" s="580"/>
      <c r="EF50" s="580"/>
      <c r="EG50" s="580"/>
      <c r="EH50" s="580"/>
      <c r="EI50" s="580"/>
      <c r="EJ50" s="580"/>
      <c r="EK50" s="580"/>
      <c r="EL50" s="580"/>
      <c r="EM50" s="580"/>
      <c r="EN50" s="580"/>
      <c r="EO50" s="580"/>
      <c r="EP50" s="580"/>
      <c r="EQ50" s="580"/>
      <c r="ER50" s="580"/>
      <c r="ES50" s="580"/>
      <c r="ET50" s="580"/>
      <c r="EU50" s="580"/>
      <c r="EV50" s="580"/>
      <c r="EW50" s="580"/>
      <c r="EX50" s="580"/>
      <c r="EY50" s="580"/>
      <c r="EZ50" s="580"/>
      <c r="FA50" s="580"/>
      <c r="FB50" s="580"/>
      <c r="FC50" s="580"/>
      <c r="FD50" s="580"/>
      <c r="FE50" s="580"/>
      <c r="FF50" s="580"/>
      <c r="FG50" s="580"/>
      <c r="FH50" s="580"/>
      <c r="FI50" s="580"/>
      <c r="FJ50" s="580"/>
      <c r="FK50" s="580"/>
      <c r="FL50" s="580"/>
      <c r="FM50" s="580"/>
      <c r="FN50" s="580"/>
      <c r="FO50" s="580"/>
      <c r="FP50" s="580"/>
      <c r="FQ50" s="580"/>
      <c r="FR50" s="580"/>
      <c r="FS50" s="580"/>
      <c r="FT50" s="580"/>
      <c r="FU50" s="580"/>
      <c r="FV50" s="580"/>
      <c r="FW50" s="580"/>
      <c r="FX50" s="580"/>
      <c r="FY50" s="580"/>
      <c r="FZ50" s="580"/>
      <c r="GA50" s="580"/>
      <c r="GB50" s="580"/>
      <c r="GC50" s="580"/>
      <c r="GD50" s="580"/>
      <c r="GE50" s="580"/>
      <c r="GF50" s="580"/>
      <c r="GG50" s="580"/>
      <c r="GH50" s="580"/>
      <c r="GI50" s="580"/>
      <c r="GJ50" s="580"/>
      <c r="GK50" s="580"/>
      <c r="GL50" s="580"/>
      <c r="GM50" s="580"/>
      <c r="GN50" s="580"/>
      <c r="GO50" s="580"/>
      <c r="GP50" s="580"/>
      <c r="GQ50" s="580"/>
      <c r="GR50" s="580"/>
      <c r="GS50" s="580"/>
      <c r="GT50" s="580"/>
      <c r="GU50" s="580"/>
      <c r="GV50" s="580"/>
      <c r="GW50" s="580"/>
      <c r="GX50" s="580"/>
      <c r="GY50" s="580"/>
      <c r="GZ50" s="580"/>
      <c r="HA50" s="580"/>
      <c r="HB50" s="580"/>
      <c r="HC50" s="580"/>
      <c r="HD50" s="580"/>
      <c r="HE50" s="580"/>
      <c r="HF50" s="580"/>
      <c r="HG50" s="580"/>
      <c r="HH50" s="580"/>
      <c r="HI50" s="580"/>
      <c r="HJ50" s="580"/>
      <c r="HK50" s="580"/>
      <c r="HL50" s="580"/>
      <c r="HM50" s="580"/>
      <c r="HN50" s="580"/>
      <c r="HO50" s="580"/>
      <c r="HP50" s="580"/>
      <c r="HQ50" s="580"/>
      <c r="HR50" s="580"/>
      <c r="HS50" s="580"/>
      <c r="HT50" s="580"/>
      <c r="HU50" s="580"/>
      <c r="HV50" s="580"/>
      <c r="HW50" s="580"/>
      <c r="HX50" s="580"/>
      <c r="HY50" s="580"/>
      <c r="HZ50" s="580"/>
      <c r="IA50" s="580"/>
      <c r="IB50" s="580"/>
      <c r="IC50" s="580"/>
      <c r="ID50" s="580"/>
      <c r="IE50" s="580"/>
      <c r="IF50" s="580"/>
      <c r="IG50" s="580"/>
      <c r="IH50" s="580"/>
      <c r="II50" s="580"/>
      <c r="IJ50" s="580"/>
      <c r="IK50" s="580"/>
      <c r="IL50" s="580"/>
    </row>
    <row r="51" spans="1:246" ht="24" customHeight="1">
      <c r="A51" s="1318" t="s">
        <v>262</v>
      </c>
      <c r="B51" s="1255"/>
      <c r="C51" s="1255"/>
      <c r="D51" s="1255"/>
      <c r="E51" s="1680"/>
      <c r="F51" s="1681"/>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1685"/>
      <c r="AM51" s="777"/>
      <c r="AN51" s="777"/>
      <c r="AO51" s="777"/>
      <c r="AP51" s="777"/>
      <c r="AQ51" s="777"/>
      <c r="AR51" s="777"/>
      <c r="AS51" s="777"/>
      <c r="AT51" s="777"/>
      <c r="AU51" s="759"/>
      <c r="AV51" s="759"/>
      <c r="AW51" s="759"/>
      <c r="AX51" s="759"/>
      <c r="AY51" s="777"/>
      <c r="AZ51" s="777"/>
      <c r="BA51" s="777"/>
      <c r="BB51" s="777"/>
      <c r="BC51" s="43"/>
      <c r="BD51" s="131"/>
      <c r="BE51" s="23"/>
      <c r="BF51" s="614"/>
      <c r="BG51" s="23"/>
      <c r="BH51" s="136"/>
      <c r="BI51" s="941"/>
      <c r="BJ51" s="941"/>
      <c r="BK51" s="941"/>
      <c r="BL51" s="941"/>
      <c r="BM51" s="771"/>
      <c r="BN51" s="771"/>
      <c r="BO51" s="771"/>
      <c r="BP51" s="771"/>
      <c r="BQ51" s="771"/>
      <c r="BR51" s="771"/>
      <c r="BS51" s="771"/>
      <c r="BT51" s="771"/>
      <c r="BU51" s="941"/>
      <c r="BV51" s="941"/>
      <c r="BW51" s="941"/>
      <c r="BX51" s="941"/>
      <c r="BY51" s="941"/>
      <c r="BZ51" s="941"/>
      <c r="CA51" s="23"/>
      <c r="CB51" s="941"/>
      <c r="CC51" s="941"/>
      <c r="CD51" s="941"/>
      <c r="CE51" s="941"/>
      <c r="CF51" s="941"/>
      <c r="CG51" s="941"/>
      <c r="CH51" s="941"/>
      <c r="CI51" s="941"/>
      <c r="CJ51" s="941"/>
      <c r="CK51" s="941"/>
      <c r="CL51" s="20"/>
      <c r="CM51" s="20"/>
      <c r="CN51" s="20"/>
      <c r="CO51" s="20"/>
      <c r="CP51" s="20"/>
      <c r="CQ51" s="20"/>
      <c r="CR51" s="20"/>
      <c r="CS51" s="20"/>
      <c r="CT51" s="771"/>
      <c r="CU51" s="20"/>
      <c r="CV51" s="20"/>
      <c r="CW51" s="590"/>
      <c r="CX51" s="590"/>
      <c r="CY51" s="941"/>
      <c r="CZ51" s="580"/>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0"/>
      <c r="DW51" s="580"/>
      <c r="DX51" s="580"/>
      <c r="DY51" s="580"/>
      <c r="DZ51" s="580"/>
      <c r="EA51" s="580"/>
      <c r="EB51" s="580"/>
      <c r="EC51" s="580"/>
      <c r="ED51" s="580"/>
      <c r="EE51" s="580"/>
      <c r="EF51" s="580"/>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580"/>
      <c r="FV51" s="580"/>
      <c r="FW51" s="580"/>
      <c r="FX51" s="580"/>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80"/>
      <c r="HB51" s="580"/>
      <c r="HC51" s="580"/>
      <c r="HD51" s="580"/>
      <c r="HE51" s="580"/>
      <c r="HF51" s="580"/>
      <c r="HG51" s="580"/>
      <c r="HH51" s="580"/>
      <c r="HI51" s="580"/>
      <c r="HJ51" s="580"/>
      <c r="HK51" s="580"/>
      <c r="HL51" s="580"/>
      <c r="HM51" s="580"/>
      <c r="HN51" s="580"/>
      <c r="HO51" s="580"/>
      <c r="HP51" s="580"/>
      <c r="HQ51" s="580"/>
      <c r="HR51" s="580"/>
      <c r="HS51" s="580"/>
      <c r="HT51" s="580"/>
      <c r="HU51" s="580"/>
      <c r="HV51" s="580"/>
      <c r="HW51" s="580"/>
      <c r="HX51" s="580"/>
      <c r="HY51" s="580"/>
      <c r="HZ51" s="580"/>
      <c r="IA51" s="580"/>
      <c r="IB51" s="580"/>
      <c r="IC51" s="580"/>
      <c r="ID51" s="580"/>
      <c r="IE51" s="580"/>
      <c r="IF51" s="580"/>
      <c r="IG51" s="580"/>
      <c r="IH51" s="580"/>
      <c r="II51" s="580"/>
      <c r="IJ51" s="580"/>
      <c r="IK51" s="580"/>
      <c r="IL51" s="580"/>
    </row>
    <row r="52" spans="1:246" ht="24" customHeight="1">
      <c r="A52" s="1692" t="s">
        <v>263</v>
      </c>
      <c r="B52" s="1693"/>
      <c r="C52" s="1693"/>
      <c r="D52" s="1693"/>
      <c r="E52" s="1693"/>
      <c r="F52" s="1706"/>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5"/>
      <c r="AM52" s="777"/>
      <c r="AN52" s="777"/>
      <c r="AO52" s="777"/>
      <c r="AP52" s="777"/>
      <c r="AQ52" s="777"/>
      <c r="AR52" s="777"/>
      <c r="AS52" s="777"/>
      <c r="AT52" s="777"/>
      <c r="AU52" s="759"/>
      <c r="AV52" s="759"/>
      <c r="AW52" s="759"/>
      <c r="AX52" s="759"/>
      <c r="AY52" s="777"/>
      <c r="AZ52" s="777"/>
      <c r="BA52" s="777"/>
      <c r="BB52" s="777"/>
      <c r="BC52" s="43"/>
      <c r="BD52" s="131"/>
      <c r="BE52" s="23"/>
      <c r="BF52" s="614"/>
      <c r="BG52" s="23"/>
      <c r="BH52" s="136"/>
      <c r="BI52" s="941"/>
      <c r="BJ52" s="941"/>
      <c r="BK52" s="941"/>
      <c r="BL52" s="941"/>
      <c r="BM52" s="771"/>
      <c r="BN52" s="771"/>
      <c r="BO52" s="771"/>
      <c r="BP52" s="771"/>
      <c r="BQ52" s="771"/>
      <c r="BR52" s="771"/>
      <c r="BS52" s="771"/>
      <c r="BT52" s="771"/>
      <c r="BU52" s="941"/>
      <c r="BV52" s="941"/>
      <c r="BW52" s="941"/>
      <c r="BX52" s="941"/>
      <c r="BY52" s="941"/>
      <c r="BZ52" s="941"/>
      <c r="CA52" s="23"/>
      <c r="CB52" s="941"/>
      <c r="CC52" s="941"/>
      <c r="CD52" s="941"/>
      <c r="CE52" s="941"/>
      <c r="CF52" s="941"/>
      <c r="CG52" s="941"/>
      <c r="CH52" s="941"/>
      <c r="CI52" s="941"/>
      <c r="CJ52" s="941"/>
      <c r="CK52" s="941"/>
      <c r="CL52" s="20"/>
      <c r="CM52" s="20"/>
      <c r="CN52" s="20"/>
      <c r="CO52" s="20"/>
      <c r="CP52" s="20"/>
      <c r="CQ52" s="20"/>
      <c r="CR52" s="20"/>
      <c r="CS52" s="20"/>
      <c r="CT52" s="771"/>
      <c r="CU52" s="20"/>
      <c r="CV52" s="20"/>
      <c r="CW52" s="590"/>
      <c r="CX52" s="590"/>
      <c r="CY52" s="941"/>
      <c r="CZ52" s="580"/>
      <c r="DA52" s="580"/>
      <c r="DB52" s="580"/>
      <c r="DC52" s="580"/>
      <c r="DD52" s="580"/>
      <c r="DE52" s="580"/>
      <c r="DF52" s="580"/>
      <c r="DG52" s="580"/>
      <c r="DH52" s="580"/>
      <c r="DI52" s="580"/>
      <c r="DJ52" s="580"/>
      <c r="DK52" s="580"/>
      <c r="DL52" s="580"/>
      <c r="DM52" s="580"/>
      <c r="DN52" s="580"/>
      <c r="DO52" s="580"/>
      <c r="DP52" s="580"/>
      <c r="DQ52" s="580"/>
      <c r="DR52" s="580"/>
      <c r="DS52" s="580"/>
      <c r="DT52" s="580"/>
      <c r="DU52" s="580"/>
      <c r="DV52" s="580"/>
      <c r="DW52" s="580"/>
      <c r="DX52" s="580"/>
      <c r="DY52" s="580"/>
      <c r="DZ52" s="580"/>
      <c r="EA52" s="580"/>
      <c r="EB52" s="580"/>
      <c r="EC52" s="580"/>
      <c r="ED52" s="580"/>
      <c r="EE52" s="580"/>
      <c r="EF52" s="580"/>
      <c r="EG52" s="580"/>
      <c r="EH52" s="580"/>
      <c r="EI52" s="580"/>
      <c r="EJ52" s="580"/>
      <c r="EK52" s="580"/>
      <c r="EL52" s="580"/>
      <c r="EM52" s="580"/>
      <c r="EN52" s="580"/>
      <c r="EO52" s="580"/>
      <c r="EP52" s="580"/>
      <c r="EQ52" s="580"/>
      <c r="ER52" s="580"/>
      <c r="ES52" s="580"/>
      <c r="ET52" s="580"/>
      <c r="EU52" s="580"/>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0"/>
      <c r="FS52" s="580"/>
      <c r="FT52" s="580"/>
      <c r="FU52" s="580"/>
      <c r="FV52" s="580"/>
      <c r="FW52" s="580"/>
      <c r="FX52" s="580"/>
      <c r="FY52" s="580"/>
      <c r="FZ52" s="580"/>
      <c r="GA52" s="580"/>
      <c r="GB52" s="580"/>
      <c r="GC52" s="580"/>
      <c r="GD52" s="580"/>
      <c r="GE52" s="580"/>
      <c r="GF52" s="580"/>
      <c r="GG52" s="580"/>
      <c r="GH52" s="580"/>
      <c r="GI52" s="580"/>
      <c r="GJ52" s="580"/>
      <c r="GK52" s="580"/>
      <c r="GL52" s="580"/>
      <c r="GM52" s="580"/>
      <c r="GN52" s="580"/>
      <c r="GO52" s="580"/>
      <c r="GP52" s="580"/>
      <c r="GQ52" s="580"/>
      <c r="GR52" s="580"/>
      <c r="GS52" s="580"/>
      <c r="GT52" s="580"/>
      <c r="GU52" s="580"/>
      <c r="GV52" s="580"/>
      <c r="GW52" s="580"/>
      <c r="GX52" s="580"/>
      <c r="GY52" s="580"/>
      <c r="GZ52" s="580"/>
      <c r="HA52" s="580"/>
      <c r="HB52" s="580"/>
      <c r="HC52" s="580"/>
      <c r="HD52" s="580"/>
      <c r="HE52" s="580"/>
      <c r="HF52" s="580"/>
      <c r="HG52" s="580"/>
      <c r="HH52" s="580"/>
      <c r="HI52" s="580"/>
      <c r="HJ52" s="580"/>
      <c r="HK52" s="580"/>
      <c r="HL52" s="580"/>
      <c r="HM52" s="580"/>
      <c r="HN52" s="580"/>
      <c r="HO52" s="580"/>
      <c r="HP52" s="580"/>
      <c r="HQ52" s="580"/>
      <c r="HR52" s="580"/>
      <c r="HS52" s="580"/>
      <c r="HT52" s="580"/>
      <c r="HU52" s="580"/>
      <c r="HV52" s="580"/>
      <c r="HW52" s="580"/>
      <c r="HX52" s="580"/>
      <c r="HY52" s="580"/>
      <c r="HZ52" s="580"/>
      <c r="IA52" s="580"/>
      <c r="IB52" s="580"/>
      <c r="IC52" s="580"/>
      <c r="ID52" s="580"/>
      <c r="IE52" s="580"/>
      <c r="IF52" s="580"/>
      <c r="IG52" s="580"/>
      <c r="IH52" s="580"/>
      <c r="II52" s="580"/>
      <c r="IJ52" s="580"/>
      <c r="IK52" s="580"/>
      <c r="IL52" s="580"/>
    </row>
    <row r="53" spans="1:246" ht="24" customHeight="1">
      <c r="A53" s="1351" t="s">
        <v>102</v>
      </c>
      <c r="B53" s="1352"/>
      <c r="C53" s="1352"/>
      <c r="D53" s="1352"/>
      <c r="E53" s="1352"/>
      <c r="F53" s="917"/>
      <c r="G53" s="1684"/>
      <c r="H53" s="1684"/>
      <c r="I53" s="1684"/>
      <c r="J53" s="1684"/>
      <c r="K53" s="1684"/>
      <c r="L53" s="1684"/>
      <c r="M53" s="1684"/>
      <c r="N53" s="1684"/>
      <c r="O53" s="1684"/>
      <c r="P53" s="1684"/>
      <c r="Q53" s="1684"/>
      <c r="R53" s="1684"/>
      <c r="S53" s="1684"/>
      <c r="T53" s="1684"/>
      <c r="U53" s="1684"/>
      <c r="V53" s="1684"/>
      <c r="W53" s="1684"/>
      <c r="X53" s="1684"/>
      <c r="Y53" s="1684"/>
      <c r="Z53" s="1684"/>
      <c r="AA53" s="1684"/>
      <c r="AB53" s="1684"/>
      <c r="AC53" s="1684"/>
      <c r="AD53" s="1684"/>
      <c r="AE53" s="1684"/>
      <c r="AF53" s="1684"/>
      <c r="AG53" s="1684"/>
      <c r="AH53" s="1684"/>
      <c r="AI53" s="1684"/>
      <c r="AJ53" s="1684"/>
      <c r="AK53" s="1684"/>
      <c r="AL53" s="1685"/>
      <c r="AM53" s="777"/>
      <c r="AN53" s="777"/>
      <c r="AO53" s="777"/>
      <c r="AP53" s="777"/>
      <c r="AQ53" s="777"/>
      <c r="AR53" s="777"/>
      <c r="AS53" s="777"/>
      <c r="AT53" s="777"/>
      <c r="AU53" s="759"/>
      <c r="AV53" s="759"/>
      <c r="AW53" s="759"/>
      <c r="AX53" s="759"/>
      <c r="AY53" s="777"/>
      <c r="AZ53" s="777"/>
      <c r="BA53" s="777"/>
      <c r="BB53" s="777"/>
      <c r="BC53" s="43"/>
      <c r="BD53" s="131"/>
      <c r="BE53" s="23"/>
      <c r="BF53" s="614"/>
      <c r="BG53" s="23"/>
      <c r="BH53" s="136"/>
      <c r="BI53" s="941"/>
      <c r="BJ53" s="941"/>
      <c r="BK53" s="941"/>
      <c r="BL53" s="941"/>
      <c r="BM53" s="771"/>
      <c r="BN53" s="771"/>
      <c r="BO53" s="771"/>
      <c r="BP53" s="771"/>
      <c r="BQ53" s="771"/>
      <c r="BR53" s="771"/>
      <c r="BS53" s="771"/>
      <c r="BT53" s="771"/>
      <c r="BU53" s="941"/>
      <c r="BV53" s="941"/>
      <c r="BW53" s="941"/>
      <c r="BX53" s="941"/>
      <c r="BY53" s="941"/>
      <c r="BZ53" s="941"/>
      <c r="CA53" s="23"/>
      <c r="CB53" s="941"/>
      <c r="CC53" s="941"/>
      <c r="CD53" s="941"/>
      <c r="CE53" s="941"/>
      <c r="CF53" s="941"/>
      <c r="CG53" s="941"/>
      <c r="CH53" s="941"/>
      <c r="CI53" s="941"/>
      <c r="CJ53" s="941"/>
      <c r="CK53" s="941"/>
      <c r="CL53" s="20"/>
      <c r="CM53" s="20"/>
      <c r="CN53" s="20"/>
      <c r="CO53" s="20"/>
      <c r="CP53" s="20"/>
      <c r="CQ53" s="20"/>
      <c r="CR53" s="20"/>
      <c r="CS53" s="20"/>
      <c r="CT53" s="771"/>
      <c r="CU53" s="20"/>
      <c r="CV53" s="20"/>
      <c r="CW53" s="590"/>
      <c r="CX53" s="590"/>
      <c r="CY53" s="941"/>
      <c r="CZ53" s="580"/>
      <c r="DA53" s="580"/>
      <c r="DB53" s="580"/>
      <c r="DC53" s="580"/>
      <c r="DD53" s="580"/>
      <c r="DE53" s="580"/>
      <c r="DF53" s="580"/>
      <c r="DG53" s="580"/>
      <c r="DH53" s="580"/>
      <c r="DI53" s="580"/>
      <c r="DJ53" s="580"/>
      <c r="DK53" s="580"/>
      <c r="DL53" s="580"/>
      <c r="DM53" s="580"/>
      <c r="DN53" s="580"/>
      <c r="DO53" s="580"/>
      <c r="DP53" s="580"/>
      <c r="DQ53" s="580"/>
      <c r="DR53" s="580"/>
      <c r="DS53" s="580"/>
      <c r="DT53" s="580"/>
      <c r="DU53" s="580"/>
      <c r="DV53" s="580"/>
      <c r="DW53" s="580"/>
      <c r="DX53" s="580"/>
      <c r="DY53" s="580"/>
      <c r="DZ53" s="580"/>
      <c r="EA53" s="580"/>
      <c r="EB53" s="580"/>
      <c r="EC53" s="580"/>
      <c r="ED53" s="580"/>
      <c r="EE53" s="580"/>
      <c r="EF53" s="580"/>
      <c r="EG53" s="580"/>
      <c r="EH53" s="580"/>
      <c r="EI53" s="580"/>
      <c r="EJ53" s="580"/>
      <c r="EK53" s="580"/>
      <c r="EL53" s="580"/>
      <c r="EM53" s="580"/>
      <c r="EN53" s="580"/>
      <c r="EO53" s="580"/>
      <c r="EP53" s="580"/>
      <c r="EQ53" s="580"/>
      <c r="ER53" s="580"/>
      <c r="ES53" s="580"/>
      <c r="ET53" s="580"/>
      <c r="EU53" s="580"/>
      <c r="EV53" s="580"/>
      <c r="EW53" s="580"/>
      <c r="EX53" s="580"/>
      <c r="EY53" s="580"/>
      <c r="EZ53" s="580"/>
      <c r="FA53" s="580"/>
      <c r="FB53" s="580"/>
      <c r="FC53" s="580"/>
      <c r="FD53" s="580"/>
      <c r="FE53" s="580"/>
      <c r="FF53" s="580"/>
      <c r="FG53" s="580"/>
      <c r="FH53" s="580"/>
      <c r="FI53" s="580"/>
      <c r="FJ53" s="580"/>
      <c r="FK53" s="580"/>
      <c r="FL53" s="580"/>
      <c r="FM53" s="580"/>
      <c r="FN53" s="580"/>
      <c r="FO53" s="580"/>
      <c r="FP53" s="580"/>
      <c r="FQ53" s="580"/>
      <c r="FR53" s="580"/>
      <c r="FS53" s="580"/>
      <c r="FT53" s="580"/>
      <c r="FU53" s="580"/>
      <c r="FV53" s="580"/>
      <c r="FW53" s="580"/>
      <c r="FX53" s="580"/>
      <c r="FY53" s="580"/>
      <c r="FZ53" s="580"/>
      <c r="GA53" s="580"/>
      <c r="GB53" s="580"/>
      <c r="GC53" s="580"/>
      <c r="GD53" s="580"/>
      <c r="GE53" s="580"/>
      <c r="GF53" s="580"/>
      <c r="GG53" s="580"/>
      <c r="GH53" s="580"/>
      <c r="GI53" s="580"/>
      <c r="GJ53" s="580"/>
      <c r="GK53" s="580"/>
      <c r="GL53" s="580"/>
      <c r="GM53" s="580"/>
      <c r="GN53" s="580"/>
      <c r="GO53" s="580"/>
      <c r="GP53" s="580"/>
      <c r="GQ53" s="580"/>
      <c r="GR53" s="580"/>
      <c r="GS53" s="580"/>
      <c r="GT53" s="580"/>
      <c r="GU53" s="580"/>
      <c r="GV53" s="580"/>
      <c r="GW53" s="580"/>
      <c r="GX53" s="580"/>
      <c r="GY53" s="580"/>
      <c r="GZ53" s="580"/>
      <c r="HA53" s="580"/>
      <c r="HB53" s="580"/>
      <c r="HC53" s="580"/>
      <c r="HD53" s="580"/>
      <c r="HE53" s="580"/>
      <c r="HF53" s="580"/>
      <c r="HG53" s="580"/>
      <c r="HH53" s="580"/>
      <c r="HI53" s="580"/>
      <c r="HJ53" s="580"/>
      <c r="HK53" s="580"/>
      <c r="HL53" s="580"/>
      <c r="HM53" s="580"/>
      <c r="HN53" s="580"/>
      <c r="HO53" s="580"/>
      <c r="HP53" s="580"/>
      <c r="HQ53" s="580"/>
      <c r="HR53" s="580"/>
      <c r="HS53" s="580"/>
      <c r="HT53" s="580"/>
      <c r="HU53" s="580"/>
      <c r="HV53" s="580"/>
      <c r="HW53" s="580"/>
      <c r="HX53" s="580"/>
      <c r="HY53" s="580"/>
      <c r="HZ53" s="580"/>
      <c r="IA53" s="580"/>
      <c r="IB53" s="580"/>
      <c r="IC53" s="580"/>
      <c r="ID53" s="580"/>
      <c r="IE53" s="580"/>
      <c r="IF53" s="580"/>
      <c r="IG53" s="580"/>
      <c r="IH53" s="580"/>
      <c r="II53" s="580"/>
      <c r="IJ53" s="580"/>
      <c r="IK53" s="580"/>
      <c r="IL53" s="580"/>
    </row>
    <row r="54" spans="1:246" ht="24" customHeight="1">
      <c r="A54" s="1351" t="s">
        <v>103</v>
      </c>
      <c r="B54" s="1352"/>
      <c r="C54" s="1352"/>
      <c r="D54" s="1352"/>
      <c r="E54" s="1352"/>
      <c r="F54" s="917"/>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5"/>
      <c r="AM54" s="777"/>
      <c r="AN54" s="777"/>
      <c r="AO54" s="777"/>
      <c r="AP54" s="777"/>
      <c r="AQ54" s="777"/>
      <c r="AR54" s="777"/>
      <c r="AS54" s="777"/>
      <c r="AT54" s="777"/>
      <c r="AU54" s="759"/>
      <c r="AV54" s="759"/>
      <c r="AW54" s="759"/>
      <c r="AX54" s="759"/>
      <c r="AY54" s="777"/>
      <c r="AZ54" s="777"/>
      <c r="BA54" s="777"/>
      <c r="BB54" s="777"/>
      <c r="BC54" s="43"/>
      <c r="BD54" s="131"/>
      <c r="BE54" s="23"/>
      <c r="BF54" s="614"/>
      <c r="BG54" s="23"/>
      <c r="BH54" s="136"/>
      <c r="BI54" s="941"/>
      <c r="BJ54" s="941"/>
      <c r="BK54" s="941"/>
      <c r="BL54" s="941"/>
      <c r="BM54" s="771"/>
      <c r="BN54" s="771"/>
      <c r="BO54" s="771"/>
      <c r="BP54" s="771"/>
      <c r="BQ54" s="771"/>
      <c r="BR54" s="771"/>
      <c r="BS54" s="771"/>
      <c r="BT54" s="771"/>
      <c r="BU54" s="941"/>
      <c r="BV54" s="941"/>
      <c r="BW54" s="941"/>
      <c r="BX54" s="941"/>
      <c r="BY54" s="941"/>
      <c r="BZ54" s="941"/>
      <c r="CA54" s="23"/>
      <c r="CB54" s="941"/>
      <c r="CC54" s="941"/>
      <c r="CD54" s="941"/>
      <c r="CE54" s="941"/>
      <c r="CF54" s="941"/>
      <c r="CG54" s="941"/>
      <c r="CH54" s="941"/>
      <c r="CI54" s="941"/>
      <c r="CJ54" s="941"/>
      <c r="CK54" s="941"/>
      <c r="CL54" s="20"/>
      <c r="CM54" s="20"/>
      <c r="CN54" s="20"/>
      <c r="CO54" s="20"/>
      <c r="CP54" s="20"/>
      <c r="CQ54" s="20"/>
      <c r="CR54" s="20"/>
      <c r="CS54" s="20"/>
      <c r="CT54" s="771"/>
      <c r="CU54" s="20"/>
      <c r="CV54" s="20"/>
      <c r="CW54" s="590"/>
      <c r="CX54" s="590"/>
      <c r="CY54" s="941"/>
      <c r="CZ54" s="580"/>
      <c r="DA54" s="580"/>
      <c r="DB54" s="580"/>
      <c r="DC54" s="580"/>
      <c r="DD54" s="580"/>
      <c r="DE54" s="580"/>
      <c r="DF54" s="580"/>
      <c r="DG54" s="580"/>
      <c r="DH54" s="580"/>
      <c r="DI54" s="580"/>
      <c r="DJ54" s="580"/>
      <c r="DK54" s="580"/>
      <c r="DL54" s="580"/>
      <c r="DM54" s="580"/>
      <c r="DN54" s="580"/>
      <c r="DO54" s="580"/>
      <c r="DP54" s="580"/>
      <c r="DQ54" s="580"/>
      <c r="DR54" s="580"/>
      <c r="DS54" s="580"/>
      <c r="DT54" s="580"/>
      <c r="DU54" s="580"/>
      <c r="DV54" s="580"/>
      <c r="DW54" s="580"/>
      <c r="DX54" s="580"/>
      <c r="DY54" s="580"/>
      <c r="DZ54" s="580"/>
      <c r="EA54" s="580"/>
      <c r="EB54" s="580"/>
      <c r="EC54" s="580"/>
      <c r="ED54" s="580"/>
      <c r="EE54" s="580"/>
      <c r="EF54" s="580"/>
      <c r="EG54" s="580"/>
      <c r="EH54" s="580"/>
      <c r="EI54" s="580"/>
      <c r="EJ54" s="580"/>
      <c r="EK54" s="580"/>
      <c r="EL54" s="580"/>
      <c r="EM54" s="580"/>
      <c r="EN54" s="580"/>
      <c r="EO54" s="580"/>
      <c r="EP54" s="580"/>
      <c r="EQ54" s="580"/>
      <c r="ER54" s="580"/>
      <c r="ES54" s="580"/>
      <c r="ET54" s="580"/>
      <c r="EU54" s="580"/>
      <c r="EV54" s="580"/>
      <c r="EW54" s="580"/>
      <c r="EX54" s="580"/>
      <c r="EY54" s="580"/>
      <c r="EZ54" s="580"/>
      <c r="FA54" s="580"/>
      <c r="FB54" s="580"/>
      <c r="FC54" s="580"/>
      <c r="FD54" s="580"/>
      <c r="FE54" s="580"/>
      <c r="FF54" s="580"/>
      <c r="FG54" s="580"/>
      <c r="FH54" s="580"/>
      <c r="FI54" s="580"/>
      <c r="FJ54" s="580"/>
      <c r="FK54" s="580"/>
      <c r="FL54" s="580"/>
      <c r="FM54" s="580"/>
      <c r="FN54" s="580"/>
      <c r="FO54" s="580"/>
      <c r="FP54" s="580"/>
      <c r="FQ54" s="580"/>
      <c r="FR54" s="580"/>
      <c r="FS54" s="580"/>
      <c r="FT54" s="580"/>
      <c r="FU54" s="580"/>
      <c r="FV54" s="580"/>
      <c r="FW54" s="580"/>
      <c r="FX54" s="580"/>
      <c r="FY54" s="580"/>
      <c r="FZ54" s="580"/>
      <c r="GA54" s="580"/>
      <c r="GB54" s="580"/>
      <c r="GC54" s="580"/>
      <c r="GD54" s="580"/>
      <c r="GE54" s="580"/>
      <c r="GF54" s="580"/>
      <c r="GG54" s="580"/>
      <c r="GH54" s="580"/>
      <c r="GI54" s="580"/>
      <c r="GJ54" s="580"/>
      <c r="GK54" s="580"/>
      <c r="GL54" s="580"/>
      <c r="GM54" s="580"/>
      <c r="GN54" s="580"/>
      <c r="GO54" s="580"/>
      <c r="GP54" s="580"/>
      <c r="GQ54" s="580"/>
      <c r="GR54" s="580"/>
      <c r="GS54" s="580"/>
      <c r="GT54" s="580"/>
      <c r="GU54" s="580"/>
      <c r="GV54" s="580"/>
      <c r="GW54" s="580"/>
      <c r="GX54" s="580"/>
      <c r="GY54" s="580"/>
      <c r="GZ54" s="580"/>
      <c r="HA54" s="580"/>
      <c r="HB54" s="580"/>
      <c r="HC54" s="580"/>
      <c r="HD54" s="580"/>
      <c r="HE54" s="580"/>
      <c r="HF54" s="580"/>
      <c r="HG54" s="580"/>
      <c r="HH54" s="580"/>
      <c r="HI54" s="580"/>
      <c r="HJ54" s="580"/>
      <c r="HK54" s="580"/>
      <c r="HL54" s="580"/>
      <c r="HM54" s="580"/>
      <c r="HN54" s="580"/>
      <c r="HO54" s="580"/>
      <c r="HP54" s="580"/>
      <c r="HQ54" s="580"/>
      <c r="HR54" s="580"/>
      <c r="HS54" s="580"/>
      <c r="HT54" s="580"/>
      <c r="HU54" s="580"/>
      <c r="HV54" s="580"/>
      <c r="HW54" s="580"/>
      <c r="HX54" s="580"/>
      <c r="HY54" s="580"/>
      <c r="HZ54" s="580"/>
      <c r="IA54" s="580"/>
      <c r="IB54" s="580"/>
      <c r="IC54" s="580"/>
      <c r="ID54" s="580"/>
      <c r="IE54" s="580"/>
      <c r="IF54" s="580"/>
      <c r="IG54" s="580"/>
      <c r="IH54" s="580"/>
      <c r="II54" s="580"/>
      <c r="IJ54" s="580"/>
      <c r="IK54" s="580"/>
      <c r="IL54" s="580"/>
    </row>
    <row r="55" spans="1:246" ht="24" customHeight="1">
      <c r="A55" s="1351" t="s">
        <v>264</v>
      </c>
      <c r="B55" s="1352"/>
      <c r="C55" s="1352"/>
      <c r="D55" s="1352"/>
      <c r="E55" s="1352"/>
      <c r="F55" s="917"/>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5"/>
      <c r="AM55" s="777"/>
      <c r="AN55" s="777"/>
      <c r="AO55" s="777"/>
      <c r="AP55" s="777"/>
      <c r="AQ55" s="777"/>
      <c r="AR55" s="777"/>
      <c r="AS55" s="777"/>
      <c r="AT55" s="777"/>
      <c r="AU55" s="759"/>
      <c r="AV55" s="759"/>
      <c r="AW55" s="759"/>
      <c r="AX55" s="759"/>
      <c r="AY55" s="777"/>
      <c r="AZ55" s="777"/>
      <c r="BA55" s="777"/>
      <c r="BB55" s="777"/>
      <c r="BC55" s="43"/>
      <c r="BD55" s="131"/>
      <c r="BE55" s="23"/>
      <c r="BF55" s="614"/>
      <c r="BG55" s="23"/>
      <c r="BH55" s="136"/>
      <c r="BI55" s="941"/>
      <c r="BJ55" s="941"/>
      <c r="BK55" s="941"/>
      <c r="BL55" s="941"/>
      <c r="BM55" s="771"/>
      <c r="BN55" s="771"/>
      <c r="BO55" s="771"/>
      <c r="BP55" s="771"/>
      <c r="BQ55" s="771"/>
      <c r="BR55" s="771"/>
      <c r="BS55" s="771"/>
      <c r="BT55" s="771"/>
      <c r="BU55" s="941"/>
      <c r="BV55" s="941"/>
      <c r="BW55" s="941"/>
      <c r="BX55" s="941"/>
      <c r="BY55" s="941"/>
      <c r="BZ55" s="941"/>
      <c r="CA55" s="23"/>
      <c r="CB55" s="941"/>
      <c r="CC55" s="941"/>
      <c r="CD55" s="941"/>
      <c r="CE55" s="941"/>
      <c r="CF55" s="941"/>
      <c r="CG55" s="941"/>
      <c r="CH55" s="941"/>
      <c r="CI55" s="941"/>
      <c r="CJ55" s="941"/>
      <c r="CK55" s="941"/>
      <c r="CL55" s="20"/>
      <c r="CM55" s="20"/>
      <c r="CN55" s="20"/>
      <c r="CO55" s="20"/>
      <c r="CP55" s="20"/>
      <c r="CQ55" s="20"/>
      <c r="CR55" s="20"/>
      <c r="CS55" s="20"/>
      <c r="CT55" s="771"/>
      <c r="CU55" s="20"/>
      <c r="CV55" s="20"/>
      <c r="CW55" s="590"/>
      <c r="CX55" s="590"/>
      <c r="CY55" s="941"/>
      <c r="CZ55" s="580"/>
      <c r="DA55" s="580"/>
      <c r="DB55" s="580"/>
      <c r="DC55" s="580"/>
      <c r="DD55" s="580"/>
      <c r="DE55" s="580"/>
      <c r="DF55" s="580"/>
      <c r="DG55" s="580"/>
      <c r="DH55" s="580"/>
      <c r="DI55" s="580"/>
      <c r="DJ55" s="580"/>
      <c r="DK55" s="580"/>
      <c r="DL55" s="580"/>
      <c r="DM55" s="580"/>
      <c r="DN55" s="580"/>
      <c r="DO55" s="580"/>
      <c r="DP55" s="580"/>
      <c r="DQ55" s="580"/>
      <c r="DR55" s="580"/>
      <c r="DS55" s="580"/>
      <c r="DT55" s="580"/>
      <c r="DU55" s="580"/>
      <c r="DV55" s="580"/>
      <c r="DW55" s="580"/>
      <c r="DX55" s="580"/>
      <c r="DY55" s="580"/>
      <c r="DZ55" s="580"/>
      <c r="EA55" s="580"/>
      <c r="EB55" s="580"/>
      <c r="EC55" s="580"/>
      <c r="ED55" s="580"/>
      <c r="EE55" s="580"/>
      <c r="EF55" s="580"/>
      <c r="EG55" s="580"/>
      <c r="EH55" s="580"/>
      <c r="EI55" s="580"/>
      <c r="EJ55" s="580"/>
      <c r="EK55" s="580"/>
      <c r="EL55" s="580"/>
      <c r="EM55" s="580"/>
      <c r="EN55" s="580"/>
      <c r="EO55" s="580"/>
      <c r="EP55" s="580"/>
      <c r="EQ55" s="580"/>
      <c r="ER55" s="580"/>
      <c r="ES55" s="580"/>
      <c r="ET55" s="580"/>
      <c r="EU55" s="580"/>
      <c r="EV55" s="580"/>
      <c r="EW55" s="580"/>
      <c r="EX55" s="580"/>
      <c r="EY55" s="580"/>
      <c r="EZ55" s="580"/>
      <c r="FA55" s="580"/>
      <c r="FB55" s="580"/>
      <c r="FC55" s="580"/>
      <c r="FD55" s="580"/>
      <c r="FE55" s="580"/>
      <c r="FF55" s="580"/>
      <c r="FG55" s="580"/>
      <c r="FH55" s="580"/>
      <c r="FI55" s="580"/>
      <c r="FJ55" s="580"/>
      <c r="FK55" s="580"/>
      <c r="FL55" s="580"/>
      <c r="FM55" s="580"/>
      <c r="FN55" s="580"/>
      <c r="FO55" s="580"/>
      <c r="FP55" s="580"/>
      <c r="FQ55" s="580"/>
      <c r="FR55" s="580"/>
      <c r="FS55" s="580"/>
      <c r="FT55" s="580"/>
      <c r="FU55" s="580"/>
      <c r="FV55" s="580"/>
      <c r="FW55" s="580"/>
      <c r="FX55" s="580"/>
      <c r="FY55" s="580"/>
      <c r="FZ55" s="580"/>
      <c r="GA55" s="580"/>
      <c r="GB55" s="580"/>
      <c r="GC55" s="580"/>
      <c r="GD55" s="580"/>
      <c r="GE55" s="580"/>
      <c r="GF55" s="580"/>
      <c r="GG55" s="580"/>
      <c r="GH55" s="580"/>
      <c r="GI55" s="580"/>
      <c r="GJ55" s="580"/>
      <c r="GK55" s="580"/>
      <c r="GL55" s="580"/>
      <c r="GM55" s="580"/>
      <c r="GN55" s="580"/>
      <c r="GO55" s="580"/>
      <c r="GP55" s="580"/>
      <c r="GQ55" s="580"/>
      <c r="GR55" s="580"/>
      <c r="GS55" s="580"/>
      <c r="GT55" s="580"/>
      <c r="GU55" s="580"/>
      <c r="GV55" s="580"/>
      <c r="GW55" s="580"/>
      <c r="GX55" s="580"/>
      <c r="GY55" s="580"/>
      <c r="GZ55" s="580"/>
      <c r="HA55" s="580"/>
      <c r="HB55" s="580"/>
      <c r="HC55" s="580"/>
      <c r="HD55" s="580"/>
      <c r="HE55" s="580"/>
      <c r="HF55" s="580"/>
      <c r="HG55" s="580"/>
      <c r="HH55" s="580"/>
      <c r="HI55" s="580"/>
      <c r="HJ55" s="580"/>
      <c r="HK55" s="580"/>
      <c r="HL55" s="580"/>
      <c r="HM55" s="580"/>
      <c r="HN55" s="580"/>
      <c r="HO55" s="580"/>
      <c r="HP55" s="580"/>
      <c r="HQ55" s="580"/>
      <c r="HR55" s="580"/>
      <c r="HS55" s="580"/>
      <c r="HT55" s="580"/>
      <c r="HU55" s="580"/>
      <c r="HV55" s="580"/>
      <c r="HW55" s="580"/>
      <c r="HX55" s="580"/>
      <c r="HY55" s="580"/>
      <c r="HZ55" s="580"/>
      <c r="IA55" s="580"/>
      <c r="IB55" s="580"/>
      <c r="IC55" s="580"/>
      <c r="ID55" s="580"/>
      <c r="IE55" s="580"/>
      <c r="IF55" s="580"/>
      <c r="IG55" s="580"/>
      <c r="IH55" s="580"/>
      <c r="II55" s="580"/>
      <c r="IJ55" s="580"/>
      <c r="IK55" s="580"/>
      <c r="IL55" s="580"/>
    </row>
    <row r="56" spans="1:246" ht="24" customHeight="1">
      <c r="A56" s="1351" t="s">
        <v>265</v>
      </c>
      <c r="B56" s="1352"/>
      <c r="C56" s="1352"/>
      <c r="D56" s="1352"/>
      <c r="E56" s="1352"/>
      <c r="F56" s="917"/>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c r="AI56" s="1684"/>
      <c r="AJ56" s="1684"/>
      <c r="AK56" s="1684"/>
      <c r="AL56" s="1685"/>
      <c r="AM56" s="777"/>
      <c r="AN56" s="777"/>
      <c r="AO56" s="777"/>
      <c r="AP56" s="777"/>
      <c r="AQ56" s="777"/>
      <c r="AR56" s="777"/>
      <c r="AS56" s="777"/>
      <c r="AT56" s="777"/>
      <c r="AU56" s="759"/>
      <c r="AV56" s="759"/>
      <c r="AW56" s="759"/>
      <c r="AX56" s="759"/>
      <c r="AY56" s="777"/>
      <c r="AZ56" s="777"/>
      <c r="BA56" s="777"/>
      <c r="BB56" s="777"/>
      <c r="BC56" s="43"/>
      <c r="BD56" s="131"/>
      <c r="BE56" s="23"/>
      <c r="BF56" s="614"/>
      <c r="BG56" s="23"/>
      <c r="BH56" s="136"/>
      <c r="BI56" s="941"/>
      <c r="BJ56" s="941"/>
      <c r="BK56" s="941"/>
      <c r="BL56" s="941"/>
      <c r="BM56" s="771"/>
      <c r="BN56" s="771"/>
      <c r="BO56" s="771"/>
      <c r="BP56" s="771"/>
      <c r="BQ56" s="771"/>
      <c r="BR56" s="771"/>
      <c r="BS56" s="771"/>
      <c r="BT56" s="771"/>
      <c r="BU56" s="941"/>
      <c r="BV56" s="941"/>
      <c r="BW56" s="941"/>
      <c r="BX56" s="941"/>
      <c r="BY56" s="941"/>
      <c r="BZ56" s="941"/>
      <c r="CA56" s="23"/>
      <c r="CB56" s="941"/>
      <c r="CC56" s="941"/>
      <c r="CD56" s="941"/>
      <c r="CE56" s="941"/>
      <c r="CF56" s="941"/>
      <c r="CG56" s="941"/>
      <c r="CH56" s="941"/>
      <c r="CI56" s="941"/>
      <c r="CJ56" s="941"/>
      <c r="CK56" s="941"/>
      <c r="CL56" s="20"/>
      <c r="CM56" s="20"/>
      <c r="CN56" s="20"/>
      <c r="CO56" s="20"/>
      <c r="CP56" s="20"/>
      <c r="CQ56" s="20"/>
      <c r="CR56" s="20"/>
      <c r="CS56" s="20"/>
      <c r="CT56" s="771"/>
      <c r="CU56" s="20"/>
      <c r="CV56" s="20"/>
      <c r="CW56" s="590"/>
      <c r="CX56" s="590"/>
      <c r="CY56" s="941"/>
      <c r="CZ56" s="580"/>
      <c r="DA56" s="580"/>
      <c r="DB56" s="580"/>
      <c r="DC56" s="580"/>
      <c r="DD56" s="580"/>
      <c r="DE56" s="580"/>
      <c r="DF56" s="580"/>
      <c r="DG56" s="580"/>
      <c r="DH56" s="580"/>
      <c r="DI56" s="580"/>
      <c r="DJ56" s="580"/>
      <c r="DK56" s="580"/>
      <c r="DL56" s="580"/>
      <c r="DM56" s="580"/>
      <c r="DN56" s="580"/>
      <c r="DO56" s="580"/>
      <c r="DP56" s="580"/>
      <c r="DQ56" s="580"/>
      <c r="DR56" s="580"/>
      <c r="DS56" s="580"/>
      <c r="DT56" s="580"/>
      <c r="DU56" s="580"/>
      <c r="DV56" s="580"/>
      <c r="DW56" s="580"/>
      <c r="DX56" s="580"/>
      <c r="DY56" s="580"/>
      <c r="DZ56" s="580"/>
      <c r="EA56" s="580"/>
      <c r="EB56" s="580"/>
      <c r="EC56" s="580"/>
      <c r="ED56" s="580"/>
      <c r="EE56" s="580"/>
      <c r="EF56" s="580"/>
      <c r="EG56" s="580"/>
      <c r="EH56" s="580"/>
      <c r="EI56" s="580"/>
      <c r="EJ56" s="580"/>
      <c r="EK56" s="580"/>
      <c r="EL56" s="580"/>
      <c r="EM56" s="580"/>
      <c r="EN56" s="580"/>
      <c r="EO56" s="580"/>
      <c r="EP56" s="580"/>
      <c r="EQ56" s="580"/>
      <c r="ER56" s="580"/>
      <c r="ES56" s="580"/>
      <c r="ET56" s="580"/>
      <c r="EU56" s="580"/>
      <c r="EV56" s="580"/>
      <c r="EW56" s="580"/>
      <c r="EX56" s="580"/>
      <c r="EY56" s="580"/>
      <c r="EZ56" s="580"/>
      <c r="FA56" s="580"/>
      <c r="FB56" s="580"/>
      <c r="FC56" s="580"/>
      <c r="FD56" s="580"/>
      <c r="FE56" s="580"/>
      <c r="FF56" s="580"/>
      <c r="FG56" s="580"/>
      <c r="FH56" s="580"/>
      <c r="FI56" s="580"/>
      <c r="FJ56" s="580"/>
      <c r="FK56" s="580"/>
      <c r="FL56" s="580"/>
      <c r="FM56" s="580"/>
      <c r="FN56" s="580"/>
      <c r="FO56" s="580"/>
      <c r="FP56" s="580"/>
      <c r="FQ56" s="580"/>
      <c r="FR56" s="580"/>
      <c r="FS56" s="580"/>
      <c r="FT56" s="580"/>
      <c r="FU56" s="580"/>
      <c r="FV56" s="580"/>
      <c r="FW56" s="580"/>
      <c r="FX56" s="580"/>
      <c r="FY56" s="580"/>
      <c r="FZ56" s="580"/>
      <c r="GA56" s="580"/>
      <c r="GB56" s="580"/>
      <c r="GC56" s="580"/>
      <c r="GD56" s="580"/>
      <c r="GE56" s="580"/>
      <c r="GF56" s="580"/>
      <c r="GG56" s="580"/>
      <c r="GH56" s="580"/>
      <c r="GI56" s="580"/>
      <c r="GJ56" s="580"/>
      <c r="GK56" s="580"/>
      <c r="GL56" s="580"/>
      <c r="GM56" s="580"/>
      <c r="GN56" s="580"/>
      <c r="GO56" s="580"/>
      <c r="GP56" s="580"/>
      <c r="GQ56" s="580"/>
      <c r="GR56" s="580"/>
      <c r="GS56" s="580"/>
      <c r="GT56" s="580"/>
      <c r="GU56" s="580"/>
      <c r="GV56" s="580"/>
      <c r="GW56" s="580"/>
      <c r="GX56" s="580"/>
      <c r="GY56" s="580"/>
      <c r="GZ56" s="580"/>
      <c r="HA56" s="580"/>
      <c r="HB56" s="580"/>
      <c r="HC56" s="580"/>
      <c r="HD56" s="580"/>
      <c r="HE56" s="580"/>
      <c r="HF56" s="580"/>
      <c r="HG56" s="580"/>
      <c r="HH56" s="580"/>
      <c r="HI56" s="580"/>
      <c r="HJ56" s="580"/>
      <c r="HK56" s="580"/>
      <c r="HL56" s="580"/>
      <c r="HM56" s="580"/>
      <c r="HN56" s="580"/>
      <c r="HO56" s="580"/>
      <c r="HP56" s="580"/>
      <c r="HQ56" s="580"/>
      <c r="HR56" s="580"/>
      <c r="HS56" s="580"/>
      <c r="HT56" s="580"/>
      <c r="HU56" s="580"/>
      <c r="HV56" s="580"/>
      <c r="HW56" s="580"/>
      <c r="HX56" s="580"/>
      <c r="HY56" s="580"/>
      <c r="HZ56" s="580"/>
      <c r="IA56" s="580"/>
      <c r="IB56" s="580"/>
      <c r="IC56" s="580"/>
      <c r="ID56" s="580"/>
      <c r="IE56" s="580"/>
      <c r="IF56" s="580"/>
      <c r="IG56" s="580"/>
      <c r="IH56" s="580"/>
      <c r="II56" s="580"/>
      <c r="IJ56" s="580"/>
      <c r="IK56" s="580"/>
      <c r="IL56" s="580"/>
    </row>
    <row r="57" spans="1:246" ht="21.6" thickBot="1">
      <c r="A57" s="1733"/>
      <c r="B57" s="1734"/>
      <c r="C57" s="1734"/>
      <c r="D57" s="1734"/>
      <c r="E57" s="1734"/>
      <c r="F57" s="1735"/>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c r="AI57" s="1684"/>
      <c r="AJ57" s="1684"/>
      <c r="AK57" s="1684"/>
      <c r="AL57" s="1685"/>
      <c r="AM57" s="777"/>
      <c r="AN57" s="777"/>
      <c r="AO57" s="777"/>
      <c r="AP57" s="777"/>
      <c r="AQ57" s="777"/>
      <c r="AR57" s="777"/>
      <c r="AS57" s="777"/>
      <c r="AT57" s="777"/>
      <c r="AU57" s="759"/>
      <c r="AV57" s="759"/>
      <c r="AW57" s="759"/>
      <c r="AX57" s="759"/>
      <c r="AY57" s="777"/>
      <c r="AZ57" s="777"/>
      <c r="BA57" s="777"/>
      <c r="BB57" s="777"/>
      <c r="BC57" s="43"/>
      <c r="BD57" s="131"/>
      <c r="BE57" s="23"/>
      <c r="BF57" s="614"/>
      <c r="BG57" s="23"/>
      <c r="BH57" s="136"/>
      <c r="BI57" s="941"/>
      <c r="BJ57" s="941"/>
      <c r="BK57" s="941"/>
      <c r="BL57" s="941"/>
      <c r="BM57" s="771"/>
      <c r="BN57" s="771"/>
      <c r="BO57" s="771"/>
      <c r="BP57" s="771"/>
      <c r="BQ57" s="771"/>
      <c r="BR57" s="771"/>
      <c r="BS57" s="771"/>
      <c r="BT57" s="771"/>
      <c r="BU57" s="941"/>
      <c r="BV57" s="941"/>
      <c r="BW57" s="941"/>
      <c r="BX57" s="941"/>
      <c r="BY57" s="941"/>
      <c r="BZ57" s="941"/>
      <c r="CA57" s="23"/>
      <c r="CB57" s="941"/>
      <c r="CC57" s="941"/>
      <c r="CD57" s="941"/>
      <c r="CE57" s="941"/>
      <c r="CF57" s="941"/>
      <c r="CG57" s="941"/>
      <c r="CH57" s="941"/>
      <c r="CI57" s="941"/>
      <c r="CJ57" s="941"/>
      <c r="CK57" s="941"/>
      <c r="CL57" s="20"/>
      <c r="CM57" s="20"/>
      <c r="CN57" s="20"/>
      <c r="CO57" s="20"/>
      <c r="CP57" s="20"/>
      <c r="CQ57" s="20"/>
      <c r="CR57" s="20"/>
      <c r="CS57" s="20"/>
      <c r="CT57" s="771"/>
      <c r="CU57" s="20"/>
      <c r="CV57" s="20"/>
      <c r="CW57" s="590"/>
      <c r="CX57" s="590"/>
      <c r="CY57" s="941"/>
      <c r="CZ57" s="580"/>
      <c r="DA57" s="580"/>
      <c r="DB57" s="580"/>
      <c r="DC57" s="580"/>
      <c r="DD57" s="580"/>
      <c r="DE57" s="580"/>
      <c r="DF57" s="580"/>
      <c r="DG57" s="580"/>
      <c r="DH57" s="580"/>
      <c r="DI57" s="580"/>
      <c r="DJ57" s="580"/>
      <c r="DK57" s="580"/>
      <c r="DL57" s="580"/>
      <c r="DM57" s="580"/>
      <c r="DN57" s="580"/>
      <c r="DO57" s="580"/>
      <c r="DP57" s="580"/>
      <c r="DQ57" s="580"/>
      <c r="DR57" s="580"/>
      <c r="DS57" s="580"/>
      <c r="DT57" s="580"/>
      <c r="DU57" s="580"/>
      <c r="DV57" s="580"/>
      <c r="DW57" s="580"/>
      <c r="DX57" s="580"/>
      <c r="DY57" s="580"/>
      <c r="DZ57" s="580"/>
      <c r="EA57" s="580"/>
      <c r="EB57" s="580"/>
      <c r="EC57" s="580"/>
      <c r="ED57" s="580"/>
      <c r="EE57" s="580"/>
      <c r="EF57" s="580"/>
      <c r="EG57" s="580"/>
      <c r="EH57" s="580"/>
      <c r="EI57" s="580"/>
      <c r="EJ57" s="580"/>
      <c r="EK57" s="580"/>
      <c r="EL57" s="580"/>
      <c r="EM57" s="580"/>
      <c r="EN57" s="580"/>
      <c r="EO57" s="580"/>
      <c r="EP57" s="580"/>
      <c r="EQ57" s="580"/>
      <c r="ER57" s="580"/>
      <c r="ES57" s="580"/>
      <c r="ET57" s="580"/>
      <c r="EU57" s="580"/>
      <c r="EV57" s="580"/>
      <c r="EW57" s="580"/>
      <c r="EX57" s="580"/>
      <c r="EY57" s="580"/>
      <c r="EZ57" s="580"/>
      <c r="FA57" s="580"/>
      <c r="FB57" s="580"/>
      <c r="FC57" s="580"/>
      <c r="FD57" s="580"/>
      <c r="FE57" s="580"/>
      <c r="FF57" s="580"/>
      <c r="FG57" s="580"/>
      <c r="FH57" s="580"/>
      <c r="FI57" s="580"/>
      <c r="FJ57" s="580"/>
      <c r="FK57" s="580"/>
      <c r="FL57" s="580"/>
      <c r="FM57" s="580"/>
      <c r="FN57" s="580"/>
      <c r="FO57" s="580"/>
      <c r="FP57" s="580"/>
      <c r="FQ57" s="580"/>
      <c r="FR57" s="580"/>
      <c r="FS57" s="580"/>
      <c r="FT57" s="580"/>
      <c r="FU57" s="580"/>
      <c r="FV57" s="580"/>
      <c r="FW57" s="580"/>
      <c r="FX57" s="580"/>
      <c r="FY57" s="580"/>
      <c r="FZ57" s="580"/>
      <c r="GA57" s="580"/>
      <c r="GB57" s="580"/>
      <c r="GC57" s="580"/>
      <c r="GD57" s="580"/>
      <c r="GE57" s="580"/>
      <c r="GF57" s="580"/>
      <c r="GG57" s="580"/>
      <c r="GH57" s="580"/>
      <c r="GI57" s="580"/>
      <c r="GJ57" s="580"/>
      <c r="GK57" s="580"/>
      <c r="GL57" s="580"/>
      <c r="GM57" s="580"/>
      <c r="GN57" s="580"/>
      <c r="GO57" s="580"/>
      <c r="GP57" s="580"/>
      <c r="GQ57" s="580"/>
      <c r="GR57" s="580"/>
      <c r="GS57" s="580"/>
      <c r="GT57" s="580"/>
      <c r="GU57" s="580"/>
      <c r="GV57" s="580"/>
      <c r="GW57" s="580"/>
      <c r="GX57" s="580"/>
      <c r="GY57" s="580"/>
      <c r="GZ57" s="580"/>
      <c r="HA57" s="580"/>
      <c r="HB57" s="580"/>
      <c r="HC57" s="580"/>
      <c r="HD57" s="580"/>
      <c r="HE57" s="580"/>
      <c r="HF57" s="580"/>
      <c r="HG57" s="580"/>
      <c r="HH57" s="580"/>
      <c r="HI57" s="580"/>
      <c r="HJ57" s="580"/>
      <c r="HK57" s="580"/>
      <c r="HL57" s="580"/>
      <c r="HM57" s="580"/>
      <c r="HN57" s="580"/>
      <c r="HO57" s="580"/>
      <c r="HP57" s="580"/>
      <c r="HQ57" s="580"/>
      <c r="HR57" s="580"/>
      <c r="HS57" s="580"/>
      <c r="HT57" s="580"/>
      <c r="HU57" s="580"/>
      <c r="HV57" s="580"/>
      <c r="HW57" s="580"/>
      <c r="HX57" s="580"/>
      <c r="HY57" s="580"/>
      <c r="HZ57" s="580"/>
      <c r="IA57" s="580"/>
      <c r="IB57" s="580"/>
      <c r="IC57" s="580"/>
      <c r="ID57" s="580"/>
      <c r="IE57" s="580"/>
      <c r="IF57" s="580"/>
      <c r="IG57" s="580"/>
      <c r="IH57" s="580"/>
      <c r="II57" s="580"/>
      <c r="IJ57" s="580"/>
      <c r="IK57" s="580"/>
      <c r="IL57" s="580"/>
    </row>
    <row r="58" spans="1:246" ht="59.25" customHeight="1" thickBot="1">
      <c r="A58" s="1353" t="s">
        <v>266</v>
      </c>
      <c r="B58" s="1354"/>
      <c r="C58" s="1354"/>
      <c r="D58" s="1354"/>
      <c r="E58" s="1354"/>
      <c r="F58" s="37"/>
      <c r="G58" s="1673"/>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5"/>
      <c r="AM58" s="777"/>
      <c r="AN58" s="777"/>
      <c r="AO58" s="777"/>
      <c r="AP58" s="777"/>
      <c r="AQ58" s="777"/>
      <c r="AR58" s="777"/>
      <c r="AS58" s="777"/>
      <c r="AT58" s="777"/>
      <c r="AU58" s="759"/>
      <c r="AV58" s="759"/>
      <c r="AW58" s="759"/>
      <c r="AX58" s="759"/>
      <c r="AY58" s="777"/>
      <c r="AZ58" s="777"/>
      <c r="BA58" s="777"/>
      <c r="BB58" s="777"/>
      <c r="BC58" s="43"/>
      <c r="BD58" s="131"/>
      <c r="BE58" s="23"/>
      <c r="BF58" s="614"/>
      <c r="BG58" s="23"/>
      <c r="BH58" s="136"/>
      <c r="BI58" s="941"/>
      <c r="BJ58" s="941"/>
      <c r="BK58" s="941"/>
      <c r="BL58" s="941"/>
      <c r="BM58" s="771"/>
      <c r="BN58" s="771"/>
      <c r="BO58" s="771"/>
      <c r="BP58" s="771"/>
      <c r="BQ58" s="771"/>
      <c r="BR58" s="771"/>
      <c r="BS58" s="771"/>
      <c r="BT58" s="771"/>
      <c r="BU58" s="941"/>
      <c r="BV58" s="941"/>
      <c r="BW58" s="941"/>
      <c r="BX58" s="941"/>
      <c r="BY58" s="941"/>
      <c r="BZ58" s="941"/>
      <c r="CA58" s="23"/>
      <c r="CB58" s="941"/>
      <c r="CC58" s="941"/>
      <c r="CD58" s="941"/>
      <c r="CE58" s="941"/>
      <c r="CF58" s="941"/>
      <c r="CG58" s="941"/>
      <c r="CH58" s="941"/>
      <c r="CI58" s="941"/>
      <c r="CJ58" s="941"/>
      <c r="CK58" s="941"/>
      <c r="CL58" s="20"/>
      <c r="CM58" s="20"/>
      <c r="CN58" s="20"/>
      <c r="CO58" s="20"/>
      <c r="CP58" s="20"/>
      <c r="CQ58" s="20"/>
      <c r="CR58" s="20"/>
      <c r="CS58" s="20"/>
      <c r="CT58" s="771"/>
      <c r="CU58" s="20"/>
      <c r="CV58" s="20"/>
      <c r="CW58" s="590"/>
      <c r="CX58" s="590"/>
      <c r="CY58" s="941"/>
      <c r="CZ58" s="580"/>
      <c r="DA58" s="580"/>
      <c r="DB58" s="580"/>
      <c r="DC58" s="580"/>
      <c r="DD58" s="580"/>
      <c r="DE58" s="580"/>
      <c r="DF58" s="580"/>
      <c r="DG58" s="580"/>
      <c r="DH58" s="580"/>
      <c r="DI58" s="580"/>
      <c r="DJ58" s="580"/>
      <c r="DK58" s="580"/>
      <c r="DL58" s="580"/>
      <c r="DM58" s="580"/>
      <c r="DN58" s="580"/>
      <c r="DO58" s="580"/>
      <c r="DP58" s="580"/>
      <c r="DQ58" s="580"/>
      <c r="DR58" s="580"/>
      <c r="DS58" s="580"/>
      <c r="DT58" s="580"/>
      <c r="DU58" s="580"/>
      <c r="DV58" s="580"/>
      <c r="DW58" s="580"/>
      <c r="DX58" s="580"/>
      <c r="DY58" s="580"/>
      <c r="DZ58" s="580"/>
      <c r="EA58" s="580"/>
      <c r="EB58" s="580"/>
      <c r="EC58" s="580"/>
      <c r="ED58" s="580"/>
      <c r="EE58" s="580"/>
      <c r="EF58" s="580"/>
      <c r="EG58" s="580"/>
      <c r="EH58" s="580"/>
      <c r="EI58" s="580"/>
      <c r="EJ58" s="580"/>
      <c r="EK58" s="580"/>
      <c r="EL58" s="580"/>
      <c r="EM58" s="580"/>
      <c r="EN58" s="580"/>
      <c r="EO58" s="580"/>
      <c r="EP58" s="580"/>
      <c r="EQ58" s="580"/>
      <c r="ER58" s="580"/>
      <c r="ES58" s="580"/>
      <c r="ET58" s="580"/>
      <c r="EU58" s="580"/>
      <c r="EV58" s="580"/>
      <c r="EW58" s="580"/>
      <c r="EX58" s="580"/>
      <c r="EY58" s="580"/>
      <c r="EZ58" s="580"/>
      <c r="FA58" s="580"/>
      <c r="FB58" s="580"/>
      <c r="FC58" s="580"/>
      <c r="FD58" s="580"/>
      <c r="FE58" s="580"/>
      <c r="FF58" s="580"/>
      <c r="FG58" s="580"/>
      <c r="FH58" s="580"/>
      <c r="FI58" s="580"/>
      <c r="FJ58" s="580"/>
      <c r="FK58" s="580"/>
      <c r="FL58" s="580"/>
      <c r="FM58" s="580"/>
      <c r="FN58" s="580"/>
      <c r="FO58" s="580"/>
      <c r="FP58" s="580"/>
      <c r="FQ58" s="580"/>
      <c r="FR58" s="580"/>
      <c r="FS58" s="580"/>
      <c r="FT58" s="580"/>
      <c r="FU58" s="580"/>
      <c r="FV58" s="580"/>
      <c r="FW58" s="580"/>
      <c r="FX58" s="580"/>
      <c r="FY58" s="580"/>
      <c r="FZ58" s="580"/>
      <c r="GA58" s="580"/>
      <c r="GB58" s="580"/>
      <c r="GC58" s="580"/>
      <c r="GD58" s="580"/>
      <c r="GE58" s="580"/>
      <c r="GF58" s="580"/>
      <c r="GG58" s="580"/>
      <c r="GH58" s="580"/>
      <c r="GI58" s="580"/>
      <c r="GJ58" s="580"/>
      <c r="GK58" s="580"/>
      <c r="GL58" s="580"/>
      <c r="GM58" s="580"/>
      <c r="GN58" s="580"/>
      <c r="GO58" s="580"/>
      <c r="GP58" s="580"/>
      <c r="GQ58" s="580"/>
      <c r="GR58" s="580"/>
      <c r="GS58" s="580"/>
      <c r="GT58" s="580"/>
      <c r="GU58" s="580"/>
      <c r="GV58" s="580"/>
      <c r="GW58" s="580"/>
      <c r="GX58" s="580"/>
      <c r="GY58" s="580"/>
      <c r="GZ58" s="580"/>
      <c r="HA58" s="580"/>
      <c r="HB58" s="580"/>
      <c r="HC58" s="580"/>
      <c r="HD58" s="580"/>
      <c r="HE58" s="580"/>
      <c r="HF58" s="580"/>
      <c r="HG58" s="580"/>
      <c r="HH58" s="580"/>
      <c r="HI58" s="580"/>
      <c r="HJ58" s="580"/>
      <c r="HK58" s="580"/>
      <c r="HL58" s="580"/>
      <c r="HM58" s="580"/>
      <c r="HN58" s="580"/>
      <c r="HO58" s="580"/>
      <c r="HP58" s="580"/>
      <c r="HQ58" s="580"/>
      <c r="HR58" s="580"/>
      <c r="HS58" s="580"/>
      <c r="HT58" s="580"/>
      <c r="HU58" s="580"/>
      <c r="HV58" s="580"/>
      <c r="HW58" s="580"/>
      <c r="HX58" s="580"/>
      <c r="HY58" s="580"/>
      <c r="HZ58" s="580"/>
      <c r="IA58" s="580"/>
      <c r="IB58" s="580"/>
      <c r="IC58" s="580"/>
      <c r="ID58" s="580"/>
      <c r="IE58" s="580"/>
      <c r="IF58" s="580"/>
      <c r="IG58" s="580"/>
      <c r="IH58" s="580"/>
      <c r="II58" s="580"/>
      <c r="IJ58" s="580"/>
      <c r="IK58" s="580"/>
      <c r="IL58" s="580"/>
    </row>
    <row r="59" spans="1:246" ht="24" customHeight="1">
      <c r="A59" s="1722" t="s">
        <v>267</v>
      </c>
      <c r="B59" s="1723"/>
      <c r="C59" s="1723"/>
      <c r="D59" s="1723"/>
      <c r="E59" s="1723"/>
      <c r="F59" s="1724"/>
      <c r="G59" s="1673"/>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c r="AI59" s="1684"/>
      <c r="AJ59" s="1684"/>
      <c r="AK59" s="1684"/>
      <c r="AL59" s="1685"/>
      <c r="AM59" s="777"/>
      <c r="AN59" s="777"/>
      <c r="AO59" s="777"/>
      <c r="AP59" s="777"/>
      <c r="AQ59" s="777"/>
      <c r="AR59" s="777"/>
      <c r="AS59" s="777"/>
      <c r="AT59" s="777"/>
      <c r="AU59" s="759"/>
      <c r="AV59" s="759"/>
      <c r="AW59" s="759"/>
      <c r="AX59" s="759"/>
      <c r="AY59" s="777"/>
      <c r="AZ59" s="777"/>
      <c r="BA59" s="777"/>
      <c r="BB59" s="777"/>
      <c r="BC59" s="43"/>
      <c r="BD59" s="131"/>
      <c r="BE59" s="23"/>
      <c r="BF59" s="614"/>
      <c r="BG59" s="23"/>
      <c r="BH59" s="136"/>
      <c r="BI59" s="941"/>
      <c r="BJ59" s="941"/>
      <c r="BK59" s="941"/>
      <c r="BL59" s="941"/>
      <c r="BM59" s="771"/>
      <c r="BN59" s="771"/>
      <c r="BO59" s="771"/>
      <c r="BP59" s="771"/>
      <c r="BQ59" s="771"/>
      <c r="BR59" s="771"/>
      <c r="BS59" s="771"/>
      <c r="BT59" s="771"/>
      <c r="BU59" s="941"/>
      <c r="BV59" s="941"/>
      <c r="BW59" s="941"/>
      <c r="BX59" s="941"/>
      <c r="BY59" s="941"/>
      <c r="BZ59" s="941"/>
      <c r="CA59" s="23"/>
      <c r="CB59" s="941"/>
      <c r="CC59" s="941"/>
      <c r="CD59" s="941"/>
      <c r="CE59" s="941"/>
      <c r="CF59" s="941"/>
      <c r="CG59" s="941"/>
      <c r="CH59" s="941"/>
      <c r="CI59" s="941"/>
      <c r="CJ59" s="941"/>
      <c r="CK59" s="941"/>
      <c r="CL59" s="20"/>
      <c r="CM59" s="20"/>
      <c r="CN59" s="20"/>
      <c r="CO59" s="20"/>
      <c r="CP59" s="20"/>
      <c r="CQ59" s="20"/>
      <c r="CR59" s="20"/>
      <c r="CS59" s="20"/>
      <c r="CT59" s="771"/>
      <c r="CU59" s="20"/>
      <c r="CV59" s="20"/>
      <c r="CW59" s="590"/>
      <c r="CX59" s="590"/>
      <c r="CY59" s="941"/>
      <c r="CZ59" s="580"/>
      <c r="DA59" s="580"/>
      <c r="DB59" s="580"/>
      <c r="DC59" s="580"/>
      <c r="DD59" s="580"/>
      <c r="DE59" s="580"/>
      <c r="DF59" s="580"/>
      <c r="DG59" s="580"/>
      <c r="DH59" s="580"/>
      <c r="DI59" s="580"/>
      <c r="DJ59" s="580"/>
      <c r="DK59" s="580"/>
      <c r="DL59" s="580"/>
      <c r="DM59" s="580"/>
      <c r="DN59" s="580"/>
      <c r="DO59" s="580"/>
      <c r="DP59" s="580"/>
      <c r="DQ59" s="580"/>
      <c r="DR59" s="580"/>
      <c r="DS59" s="580"/>
      <c r="DT59" s="580"/>
      <c r="DU59" s="580"/>
      <c r="DV59" s="580"/>
      <c r="DW59" s="580"/>
      <c r="DX59" s="580"/>
      <c r="DY59" s="580"/>
      <c r="DZ59" s="580"/>
      <c r="EA59" s="580"/>
      <c r="EB59" s="580"/>
      <c r="EC59" s="580"/>
      <c r="ED59" s="580"/>
      <c r="EE59" s="580"/>
      <c r="EF59" s="580"/>
      <c r="EG59" s="580"/>
      <c r="EH59" s="580"/>
      <c r="EI59" s="580"/>
      <c r="EJ59" s="580"/>
      <c r="EK59" s="580"/>
      <c r="EL59" s="580"/>
      <c r="EM59" s="580"/>
      <c r="EN59" s="580"/>
      <c r="EO59" s="580"/>
      <c r="EP59" s="580"/>
      <c r="EQ59" s="580"/>
      <c r="ER59" s="580"/>
      <c r="ES59" s="580"/>
      <c r="ET59" s="580"/>
      <c r="EU59" s="580"/>
      <c r="EV59" s="580"/>
      <c r="EW59" s="580"/>
      <c r="EX59" s="580"/>
      <c r="EY59" s="580"/>
      <c r="EZ59" s="580"/>
      <c r="FA59" s="580"/>
      <c r="FB59" s="580"/>
      <c r="FC59" s="580"/>
      <c r="FD59" s="580"/>
      <c r="FE59" s="580"/>
      <c r="FF59" s="580"/>
      <c r="FG59" s="580"/>
      <c r="FH59" s="580"/>
      <c r="FI59" s="580"/>
      <c r="FJ59" s="580"/>
      <c r="FK59" s="580"/>
      <c r="FL59" s="580"/>
      <c r="FM59" s="580"/>
      <c r="FN59" s="580"/>
      <c r="FO59" s="580"/>
      <c r="FP59" s="580"/>
      <c r="FQ59" s="580"/>
      <c r="FR59" s="580"/>
      <c r="FS59" s="580"/>
      <c r="FT59" s="580"/>
      <c r="FU59" s="580"/>
      <c r="FV59" s="580"/>
      <c r="FW59" s="580"/>
      <c r="FX59" s="580"/>
      <c r="FY59" s="580"/>
      <c r="FZ59" s="580"/>
      <c r="GA59" s="580"/>
      <c r="GB59" s="580"/>
      <c r="GC59" s="580"/>
      <c r="GD59" s="580"/>
      <c r="GE59" s="580"/>
      <c r="GF59" s="580"/>
      <c r="GG59" s="580"/>
      <c r="GH59" s="580"/>
      <c r="GI59" s="580"/>
      <c r="GJ59" s="580"/>
      <c r="GK59" s="580"/>
      <c r="GL59" s="580"/>
      <c r="GM59" s="580"/>
      <c r="GN59" s="580"/>
      <c r="GO59" s="580"/>
      <c r="GP59" s="580"/>
      <c r="GQ59" s="580"/>
      <c r="GR59" s="580"/>
      <c r="GS59" s="580"/>
      <c r="GT59" s="580"/>
      <c r="GU59" s="580"/>
      <c r="GV59" s="580"/>
      <c r="GW59" s="580"/>
      <c r="GX59" s="580"/>
      <c r="GY59" s="580"/>
      <c r="GZ59" s="580"/>
      <c r="HA59" s="580"/>
      <c r="HB59" s="580"/>
      <c r="HC59" s="580"/>
      <c r="HD59" s="580"/>
      <c r="HE59" s="580"/>
      <c r="HF59" s="580"/>
      <c r="HG59" s="580"/>
      <c r="HH59" s="580"/>
      <c r="HI59" s="580"/>
      <c r="HJ59" s="580"/>
      <c r="HK59" s="580"/>
      <c r="HL59" s="580"/>
      <c r="HM59" s="580"/>
      <c r="HN59" s="580"/>
      <c r="HO59" s="580"/>
      <c r="HP59" s="580"/>
      <c r="HQ59" s="580"/>
      <c r="HR59" s="580"/>
      <c r="HS59" s="580"/>
      <c r="HT59" s="580"/>
      <c r="HU59" s="580"/>
      <c r="HV59" s="580"/>
      <c r="HW59" s="580"/>
      <c r="HX59" s="580"/>
      <c r="HY59" s="580"/>
      <c r="HZ59" s="580"/>
      <c r="IA59" s="580"/>
      <c r="IB59" s="580"/>
      <c r="IC59" s="580"/>
      <c r="ID59" s="580"/>
      <c r="IE59" s="580"/>
      <c r="IF59" s="580"/>
      <c r="IG59" s="580"/>
      <c r="IH59" s="580"/>
      <c r="II59" s="580"/>
      <c r="IJ59" s="580"/>
      <c r="IK59" s="580"/>
      <c r="IL59" s="580"/>
    </row>
    <row r="60" spans="1:246" ht="24" customHeight="1">
      <c r="A60" s="1725" t="s">
        <v>107</v>
      </c>
      <c r="B60" s="1726"/>
      <c r="C60" s="1726"/>
      <c r="D60" s="1726"/>
      <c r="E60" s="1727"/>
      <c r="F60" s="156"/>
      <c r="G60" s="1673"/>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5"/>
      <c r="AM60" s="777"/>
      <c r="AN60" s="777"/>
      <c r="AO60" s="777"/>
      <c r="AP60" s="777"/>
      <c r="AQ60" s="777"/>
      <c r="AR60" s="777"/>
      <c r="AS60" s="777"/>
      <c r="AT60" s="777"/>
      <c r="AU60" s="759"/>
      <c r="AV60" s="759"/>
      <c r="AW60" s="759"/>
      <c r="AX60" s="759"/>
      <c r="AY60" s="777"/>
      <c r="AZ60" s="777"/>
      <c r="BA60" s="777"/>
      <c r="BB60" s="777"/>
      <c r="BC60" s="43"/>
      <c r="BD60" s="131"/>
      <c r="BE60" s="20"/>
      <c r="BF60" s="591"/>
      <c r="BG60" s="20"/>
      <c r="BH60" s="136"/>
      <c r="BI60" s="941"/>
      <c r="BJ60" s="941"/>
      <c r="BK60" s="941"/>
      <c r="BL60" s="941"/>
      <c r="BM60" s="771"/>
      <c r="BN60" s="771"/>
      <c r="BO60" s="771"/>
      <c r="BP60" s="771"/>
      <c r="BQ60" s="771"/>
      <c r="BR60" s="771"/>
      <c r="BS60" s="771"/>
      <c r="BT60" s="771"/>
      <c r="BU60" s="941"/>
      <c r="BV60" s="941"/>
      <c r="BW60" s="941"/>
      <c r="BX60" s="941"/>
      <c r="BY60" s="941"/>
      <c r="BZ60" s="941"/>
      <c r="CA60" s="20"/>
      <c r="CB60" s="941"/>
      <c r="CC60" s="941"/>
      <c r="CD60" s="941"/>
      <c r="CE60" s="941"/>
      <c r="CF60" s="941"/>
      <c r="CG60" s="941"/>
      <c r="CH60" s="941"/>
      <c r="CI60" s="941"/>
      <c r="CJ60" s="941"/>
      <c r="CK60" s="941"/>
      <c r="CL60" s="941"/>
      <c r="CM60" s="941"/>
      <c r="CN60" s="941"/>
      <c r="CO60" s="941"/>
      <c r="CP60" s="941"/>
      <c r="CQ60" s="941"/>
      <c r="CR60" s="941"/>
      <c r="CS60" s="941"/>
      <c r="CT60" s="771"/>
      <c r="CU60" s="941"/>
      <c r="CV60" s="941"/>
      <c r="CW60" s="590"/>
      <c r="CX60" s="590"/>
      <c r="CY60" s="941"/>
      <c r="CZ60" s="580"/>
      <c r="DA60" s="580"/>
      <c r="DB60" s="580"/>
      <c r="DC60" s="580"/>
      <c r="DD60" s="580"/>
      <c r="DE60" s="580"/>
      <c r="DF60" s="580"/>
      <c r="DG60" s="580"/>
      <c r="DH60" s="580"/>
      <c r="DI60" s="580"/>
      <c r="DJ60" s="580"/>
      <c r="DK60" s="580"/>
      <c r="DL60" s="580"/>
      <c r="DM60" s="580"/>
      <c r="DN60" s="580"/>
      <c r="DO60" s="580"/>
      <c r="DP60" s="580"/>
      <c r="DQ60" s="580"/>
      <c r="DR60" s="580"/>
      <c r="DS60" s="580"/>
      <c r="DT60" s="580"/>
      <c r="DU60" s="580"/>
      <c r="DV60" s="580"/>
      <c r="DW60" s="580"/>
      <c r="DX60" s="580"/>
      <c r="DY60" s="580"/>
      <c r="DZ60" s="580"/>
      <c r="EA60" s="580"/>
      <c r="EB60" s="580"/>
      <c r="EC60" s="580"/>
      <c r="ED60" s="580"/>
      <c r="EE60" s="580"/>
      <c r="EF60" s="580"/>
      <c r="EG60" s="580"/>
      <c r="EH60" s="580"/>
      <c r="EI60" s="580"/>
      <c r="EJ60" s="580"/>
      <c r="EK60" s="580"/>
      <c r="EL60" s="580"/>
      <c r="EM60" s="580"/>
      <c r="EN60" s="580"/>
      <c r="EO60" s="580"/>
      <c r="EP60" s="580"/>
      <c r="EQ60" s="580"/>
      <c r="ER60" s="580"/>
      <c r="ES60" s="580"/>
      <c r="ET60" s="580"/>
      <c r="EU60" s="580"/>
      <c r="EV60" s="580"/>
      <c r="EW60" s="580"/>
      <c r="EX60" s="580"/>
      <c r="EY60" s="580"/>
      <c r="EZ60" s="580"/>
      <c r="FA60" s="580"/>
      <c r="FB60" s="580"/>
      <c r="FC60" s="580"/>
      <c r="FD60" s="580"/>
      <c r="FE60" s="580"/>
      <c r="FF60" s="580"/>
      <c r="FG60" s="580"/>
      <c r="FH60" s="580"/>
      <c r="FI60" s="580"/>
      <c r="FJ60" s="580"/>
      <c r="FK60" s="580"/>
      <c r="FL60" s="580"/>
      <c r="FM60" s="580"/>
      <c r="FN60" s="580"/>
      <c r="FO60" s="580"/>
      <c r="FP60" s="580"/>
      <c r="FQ60" s="580"/>
      <c r="FR60" s="580"/>
      <c r="FS60" s="580"/>
      <c r="FT60" s="580"/>
      <c r="FU60" s="580"/>
      <c r="FV60" s="580"/>
      <c r="FW60" s="580"/>
      <c r="FX60" s="580"/>
      <c r="FY60" s="580"/>
      <c r="FZ60" s="580"/>
      <c r="GA60" s="580"/>
      <c r="GB60" s="580"/>
      <c r="GC60" s="580"/>
      <c r="GD60" s="580"/>
      <c r="GE60" s="580"/>
      <c r="GF60" s="580"/>
      <c r="GG60" s="580"/>
      <c r="GH60" s="580"/>
      <c r="GI60" s="580"/>
      <c r="GJ60" s="580"/>
      <c r="GK60" s="580"/>
      <c r="GL60" s="580"/>
      <c r="GM60" s="580"/>
      <c r="GN60" s="580"/>
      <c r="GO60" s="580"/>
      <c r="GP60" s="580"/>
      <c r="GQ60" s="580"/>
      <c r="GR60" s="580"/>
      <c r="GS60" s="580"/>
      <c r="GT60" s="580"/>
      <c r="GU60" s="580"/>
      <c r="GV60" s="580"/>
      <c r="GW60" s="580"/>
      <c r="GX60" s="580"/>
      <c r="GY60" s="580"/>
      <c r="GZ60" s="580"/>
      <c r="HA60" s="580"/>
      <c r="HB60" s="580"/>
      <c r="HC60" s="580"/>
      <c r="HD60" s="580"/>
      <c r="HE60" s="580"/>
      <c r="HF60" s="580"/>
      <c r="HG60" s="580"/>
      <c r="HH60" s="580"/>
      <c r="HI60" s="580"/>
      <c r="HJ60" s="580"/>
      <c r="HK60" s="580"/>
      <c r="HL60" s="580"/>
      <c r="HM60" s="580"/>
      <c r="HN60" s="580"/>
      <c r="HO60" s="580"/>
      <c r="HP60" s="580"/>
      <c r="HQ60" s="580"/>
      <c r="HR60" s="580"/>
      <c r="HS60" s="580"/>
      <c r="HT60" s="580"/>
      <c r="HU60" s="580"/>
      <c r="HV60" s="580"/>
      <c r="HW60" s="580"/>
      <c r="HX60" s="580"/>
      <c r="HY60" s="580"/>
      <c r="HZ60" s="580"/>
      <c r="IA60" s="580"/>
      <c r="IB60" s="580"/>
      <c r="IC60" s="580"/>
      <c r="ID60" s="580"/>
      <c r="IE60" s="580"/>
      <c r="IF60" s="580"/>
      <c r="IG60" s="580"/>
      <c r="IH60" s="580"/>
      <c r="II60" s="580"/>
      <c r="IJ60" s="580"/>
      <c r="IK60" s="580"/>
      <c r="IL60" s="580"/>
    </row>
    <row r="61" spans="1:246" ht="24" customHeight="1">
      <c r="A61" s="1318" t="s">
        <v>108</v>
      </c>
      <c r="B61" s="1255"/>
      <c r="C61" s="1255"/>
      <c r="D61" s="1255"/>
      <c r="E61" s="1319"/>
      <c r="F61" s="36"/>
      <c r="G61" s="1673"/>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c r="AI61" s="1684"/>
      <c r="AJ61" s="1684"/>
      <c r="AK61" s="1684"/>
      <c r="AL61" s="1685"/>
      <c r="AM61" s="777"/>
      <c r="AN61" s="777"/>
      <c r="AO61" s="777"/>
      <c r="AP61" s="777"/>
      <c r="AQ61" s="777"/>
      <c r="AR61" s="777"/>
      <c r="AS61" s="777"/>
      <c r="AT61" s="777"/>
      <c r="AU61" s="759"/>
      <c r="AV61" s="759"/>
      <c r="AW61" s="759"/>
      <c r="AX61" s="759"/>
      <c r="AY61" s="777"/>
      <c r="AZ61" s="777"/>
      <c r="BA61" s="777"/>
      <c r="BB61" s="777"/>
      <c r="BC61" s="43"/>
      <c r="BD61" s="131"/>
      <c r="BE61" s="20"/>
      <c r="BF61" s="591"/>
      <c r="BG61" s="20"/>
      <c r="BH61" s="129"/>
      <c r="BI61" s="20"/>
      <c r="BJ61" s="20"/>
      <c r="BK61" s="20"/>
      <c r="BL61" s="941"/>
      <c r="BM61" s="771"/>
      <c r="BN61" s="771"/>
      <c r="BO61" s="771"/>
      <c r="BP61" s="771"/>
      <c r="BQ61" s="771"/>
      <c r="BR61" s="771"/>
      <c r="BS61" s="771"/>
      <c r="BT61" s="771"/>
      <c r="BU61" s="20"/>
      <c r="BV61" s="20"/>
      <c r="BW61" s="20"/>
      <c r="BX61" s="20"/>
      <c r="BY61" s="20"/>
      <c r="BZ61" s="20"/>
      <c r="CA61" s="20"/>
      <c r="CB61" s="20"/>
      <c r="CC61" s="20"/>
      <c r="CD61" s="20"/>
      <c r="CE61" s="20"/>
      <c r="CF61" s="20"/>
      <c r="CG61" s="20"/>
      <c r="CH61" s="20"/>
      <c r="CI61" s="20"/>
      <c r="CJ61" s="20"/>
      <c r="CK61" s="39"/>
      <c r="CL61" s="23"/>
      <c r="CM61" s="941"/>
      <c r="CN61" s="20"/>
      <c r="CO61" s="20"/>
      <c r="CP61" s="20"/>
      <c r="CQ61" s="20"/>
      <c r="CR61" s="20"/>
      <c r="CS61" s="20"/>
      <c r="CT61" s="771"/>
      <c r="CU61" s="941"/>
      <c r="CV61" s="941"/>
      <c r="CW61" s="590"/>
      <c r="CX61" s="590"/>
      <c r="CY61" s="941"/>
      <c r="CZ61" s="580"/>
      <c r="DA61" s="580"/>
      <c r="DB61" s="580"/>
      <c r="DC61" s="580"/>
      <c r="DD61" s="580"/>
      <c r="DE61" s="580"/>
      <c r="DF61" s="580"/>
      <c r="DG61" s="580"/>
      <c r="DH61" s="580"/>
      <c r="DI61" s="580"/>
      <c r="DJ61" s="580"/>
      <c r="DK61" s="580"/>
      <c r="DL61" s="580"/>
      <c r="DM61" s="580"/>
      <c r="DN61" s="580"/>
      <c r="DO61" s="580"/>
      <c r="DP61" s="580"/>
      <c r="DQ61" s="580"/>
      <c r="DR61" s="580"/>
      <c r="DS61" s="580"/>
      <c r="DT61" s="580"/>
      <c r="DU61" s="580"/>
      <c r="DV61" s="580"/>
      <c r="DW61" s="580"/>
      <c r="DX61" s="580"/>
      <c r="DY61" s="580"/>
      <c r="DZ61" s="580"/>
      <c r="EA61" s="580"/>
      <c r="EB61" s="580"/>
      <c r="EC61" s="580"/>
      <c r="ED61" s="580"/>
      <c r="EE61" s="580"/>
      <c r="EF61" s="580"/>
      <c r="EG61" s="580"/>
      <c r="EH61" s="580"/>
      <c r="EI61" s="580"/>
      <c r="EJ61" s="580"/>
      <c r="EK61" s="580"/>
      <c r="EL61" s="580"/>
      <c r="EM61" s="580"/>
      <c r="EN61" s="580"/>
      <c r="EO61" s="580"/>
      <c r="EP61" s="580"/>
      <c r="EQ61" s="580"/>
      <c r="ER61" s="580"/>
      <c r="ES61" s="580"/>
      <c r="ET61" s="580"/>
      <c r="EU61" s="580"/>
      <c r="EV61" s="580"/>
      <c r="EW61" s="580"/>
      <c r="EX61" s="580"/>
      <c r="EY61" s="580"/>
      <c r="EZ61" s="580"/>
      <c r="FA61" s="580"/>
      <c r="FB61" s="580"/>
      <c r="FC61" s="580"/>
      <c r="FD61" s="580"/>
      <c r="FE61" s="580"/>
      <c r="FF61" s="580"/>
      <c r="FG61" s="580"/>
      <c r="FH61" s="580"/>
      <c r="FI61" s="580"/>
      <c r="FJ61" s="580"/>
      <c r="FK61" s="580"/>
      <c r="FL61" s="580"/>
      <c r="FM61" s="580"/>
      <c r="FN61" s="580"/>
      <c r="FO61" s="580"/>
      <c r="FP61" s="580"/>
      <c r="FQ61" s="580"/>
      <c r="FR61" s="580"/>
      <c r="FS61" s="580"/>
      <c r="FT61" s="580"/>
      <c r="FU61" s="580"/>
      <c r="FV61" s="580"/>
      <c r="FW61" s="580"/>
      <c r="FX61" s="580"/>
      <c r="FY61" s="580"/>
      <c r="FZ61" s="580"/>
      <c r="GA61" s="580"/>
      <c r="GB61" s="580"/>
      <c r="GC61" s="580"/>
      <c r="GD61" s="580"/>
      <c r="GE61" s="580"/>
      <c r="GF61" s="580"/>
      <c r="GG61" s="580"/>
      <c r="GH61" s="580"/>
      <c r="GI61" s="580"/>
      <c r="GJ61" s="580"/>
      <c r="GK61" s="580"/>
      <c r="GL61" s="580"/>
      <c r="GM61" s="580"/>
      <c r="GN61" s="580"/>
      <c r="GO61" s="580"/>
      <c r="GP61" s="580"/>
      <c r="GQ61" s="580"/>
      <c r="GR61" s="580"/>
      <c r="GS61" s="580"/>
      <c r="GT61" s="580"/>
      <c r="GU61" s="580"/>
      <c r="GV61" s="580"/>
      <c r="GW61" s="580"/>
      <c r="GX61" s="580"/>
      <c r="GY61" s="580"/>
      <c r="GZ61" s="580"/>
      <c r="HA61" s="580"/>
      <c r="HB61" s="580"/>
      <c r="HC61" s="580"/>
      <c r="HD61" s="580"/>
      <c r="HE61" s="580"/>
      <c r="HF61" s="580"/>
      <c r="HG61" s="580"/>
      <c r="HH61" s="580"/>
      <c r="HI61" s="580"/>
      <c r="HJ61" s="580"/>
      <c r="HK61" s="580"/>
      <c r="HL61" s="580"/>
      <c r="HM61" s="580"/>
      <c r="HN61" s="580"/>
      <c r="HO61" s="580"/>
      <c r="HP61" s="580"/>
      <c r="HQ61" s="580"/>
      <c r="HR61" s="580"/>
      <c r="HS61" s="580"/>
      <c r="HT61" s="580"/>
      <c r="HU61" s="580"/>
      <c r="HV61" s="580"/>
      <c r="HW61" s="580"/>
      <c r="HX61" s="580"/>
      <c r="HY61" s="580"/>
      <c r="HZ61" s="580"/>
      <c r="IA61" s="580"/>
      <c r="IB61" s="580"/>
      <c r="IC61" s="580"/>
      <c r="ID61" s="580"/>
      <c r="IE61" s="580"/>
      <c r="IF61" s="580"/>
      <c r="IG61" s="580"/>
      <c r="IH61" s="580"/>
      <c r="II61" s="580"/>
      <c r="IJ61" s="580"/>
      <c r="IK61" s="580"/>
      <c r="IL61" s="580"/>
    </row>
    <row r="62" spans="1:246" ht="24" customHeight="1">
      <c r="A62" s="1318" t="s">
        <v>109</v>
      </c>
      <c r="B62" s="1255"/>
      <c r="C62" s="1255"/>
      <c r="D62" s="1255"/>
      <c r="E62" s="1319"/>
      <c r="F62" s="36"/>
      <c r="G62" s="1673"/>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c r="AI62" s="1684"/>
      <c r="AJ62" s="1684"/>
      <c r="AK62" s="1684"/>
      <c r="AL62" s="1685"/>
      <c r="AM62" s="777"/>
      <c r="AN62" s="777"/>
      <c r="AO62" s="777"/>
      <c r="AP62" s="777"/>
      <c r="AQ62" s="777"/>
      <c r="AR62" s="777"/>
      <c r="AS62" s="777"/>
      <c r="AT62" s="777"/>
      <c r="AU62" s="759"/>
      <c r="AV62" s="759"/>
      <c r="AW62" s="759"/>
      <c r="AX62" s="759"/>
      <c r="AY62" s="777"/>
      <c r="AZ62" s="777"/>
      <c r="BA62" s="777"/>
      <c r="BB62" s="777"/>
      <c r="BC62" s="43"/>
      <c r="BD62" s="131"/>
      <c r="BE62" s="20"/>
      <c r="BF62" s="591"/>
      <c r="BG62" s="20"/>
      <c r="BH62" s="129"/>
      <c r="BI62" s="20"/>
      <c r="BJ62" s="20"/>
      <c r="BK62" s="20"/>
      <c r="BL62" s="941"/>
      <c r="BM62" s="771"/>
      <c r="BN62" s="771"/>
      <c r="BO62" s="771"/>
      <c r="BP62" s="771"/>
      <c r="BQ62" s="771"/>
      <c r="BR62" s="771"/>
      <c r="BS62" s="771"/>
      <c r="BT62" s="771"/>
      <c r="BU62" s="20"/>
      <c r="BV62" s="20"/>
      <c r="BW62" s="20"/>
      <c r="BX62" s="20"/>
      <c r="BY62" s="20"/>
      <c r="BZ62" s="20"/>
      <c r="CA62" s="20"/>
      <c r="CB62" s="20"/>
      <c r="CC62" s="20"/>
      <c r="CD62" s="20"/>
      <c r="CE62" s="20"/>
      <c r="CF62" s="20"/>
      <c r="CG62" s="20"/>
      <c r="CH62" s="20"/>
      <c r="CI62" s="20"/>
      <c r="CJ62" s="20"/>
      <c r="CK62" s="39"/>
      <c r="CL62" s="23"/>
      <c r="CM62" s="941"/>
      <c r="CN62" s="941"/>
      <c r="CO62" s="941"/>
      <c r="CP62" s="941"/>
      <c r="CQ62" s="941"/>
      <c r="CR62" s="941"/>
      <c r="CS62" s="941"/>
      <c r="CT62" s="771"/>
      <c r="CU62" s="941"/>
      <c r="CV62" s="941"/>
      <c r="CW62" s="590"/>
      <c r="CX62" s="590"/>
      <c r="CY62" s="941"/>
      <c r="CZ62" s="580"/>
      <c r="DA62" s="580"/>
      <c r="DB62" s="580"/>
      <c r="DC62" s="580"/>
      <c r="DD62" s="580"/>
      <c r="DE62" s="580"/>
      <c r="DF62" s="580"/>
      <c r="DG62" s="580"/>
      <c r="DH62" s="580"/>
      <c r="DI62" s="580"/>
      <c r="DJ62" s="580"/>
      <c r="DK62" s="580"/>
      <c r="DL62" s="580"/>
      <c r="DM62" s="580"/>
      <c r="DN62" s="580"/>
      <c r="DO62" s="580"/>
      <c r="DP62" s="580"/>
      <c r="DQ62" s="580"/>
      <c r="DR62" s="580"/>
      <c r="DS62" s="580"/>
      <c r="DT62" s="580"/>
      <c r="DU62" s="580"/>
      <c r="DV62" s="580"/>
      <c r="DW62" s="580"/>
      <c r="DX62" s="580"/>
      <c r="DY62" s="580"/>
      <c r="DZ62" s="580"/>
      <c r="EA62" s="580"/>
      <c r="EB62" s="580"/>
      <c r="EC62" s="580"/>
      <c r="ED62" s="580"/>
      <c r="EE62" s="580"/>
      <c r="EF62" s="580"/>
      <c r="EG62" s="580"/>
      <c r="EH62" s="580"/>
      <c r="EI62" s="580"/>
      <c r="EJ62" s="580"/>
      <c r="EK62" s="580"/>
      <c r="EL62" s="580"/>
      <c r="EM62" s="580"/>
      <c r="EN62" s="580"/>
      <c r="EO62" s="580"/>
      <c r="EP62" s="580"/>
      <c r="EQ62" s="580"/>
      <c r="ER62" s="580"/>
      <c r="ES62" s="580"/>
      <c r="ET62" s="580"/>
      <c r="EU62" s="580"/>
      <c r="EV62" s="580"/>
      <c r="EW62" s="580"/>
      <c r="EX62" s="580"/>
      <c r="EY62" s="580"/>
      <c r="EZ62" s="580"/>
      <c r="FA62" s="580"/>
      <c r="FB62" s="580"/>
      <c r="FC62" s="580"/>
      <c r="FD62" s="580"/>
      <c r="FE62" s="580"/>
      <c r="FF62" s="580"/>
      <c r="FG62" s="580"/>
      <c r="FH62" s="580"/>
      <c r="FI62" s="580"/>
      <c r="FJ62" s="580"/>
      <c r="FK62" s="580"/>
      <c r="FL62" s="580"/>
      <c r="FM62" s="580"/>
      <c r="FN62" s="580"/>
      <c r="FO62" s="580"/>
      <c r="FP62" s="580"/>
      <c r="FQ62" s="580"/>
      <c r="FR62" s="580"/>
      <c r="FS62" s="580"/>
      <c r="FT62" s="580"/>
      <c r="FU62" s="580"/>
      <c r="FV62" s="580"/>
      <c r="FW62" s="580"/>
      <c r="FX62" s="580"/>
      <c r="FY62" s="580"/>
      <c r="FZ62" s="580"/>
      <c r="GA62" s="580"/>
      <c r="GB62" s="580"/>
      <c r="GC62" s="580"/>
      <c r="GD62" s="580"/>
      <c r="GE62" s="580"/>
      <c r="GF62" s="580"/>
      <c r="GG62" s="580"/>
      <c r="GH62" s="580"/>
      <c r="GI62" s="580"/>
      <c r="GJ62" s="580"/>
      <c r="GK62" s="580"/>
      <c r="GL62" s="580"/>
      <c r="GM62" s="580"/>
      <c r="GN62" s="580"/>
      <c r="GO62" s="580"/>
      <c r="GP62" s="580"/>
      <c r="GQ62" s="580"/>
      <c r="GR62" s="580"/>
      <c r="GS62" s="580"/>
      <c r="GT62" s="580"/>
      <c r="GU62" s="580"/>
      <c r="GV62" s="580"/>
      <c r="GW62" s="580"/>
      <c r="GX62" s="580"/>
      <c r="GY62" s="580"/>
      <c r="GZ62" s="580"/>
      <c r="HA62" s="580"/>
      <c r="HB62" s="580"/>
      <c r="HC62" s="580"/>
      <c r="HD62" s="580"/>
      <c r="HE62" s="580"/>
      <c r="HF62" s="580"/>
      <c r="HG62" s="580"/>
      <c r="HH62" s="580"/>
      <c r="HI62" s="580"/>
      <c r="HJ62" s="580"/>
      <c r="HK62" s="580"/>
      <c r="HL62" s="580"/>
      <c r="HM62" s="580"/>
      <c r="HN62" s="580"/>
      <c r="HO62" s="580"/>
      <c r="HP62" s="580"/>
      <c r="HQ62" s="580"/>
      <c r="HR62" s="580"/>
      <c r="HS62" s="580"/>
      <c r="HT62" s="580"/>
      <c r="HU62" s="580"/>
      <c r="HV62" s="580"/>
      <c r="HW62" s="580"/>
      <c r="HX62" s="580"/>
      <c r="HY62" s="580"/>
      <c r="HZ62" s="580"/>
      <c r="IA62" s="580"/>
      <c r="IB62" s="580"/>
      <c r="IC62" s="580"/>
      <c r="ID62" s="580"/>
      <c r="IE62" s="580"/>
      <c r="IF62" s="580"/>
      <c r="IG62" s="580"/>
      <c r="IH62" s="580"/>
      <c r="II62" s="580"/>
      <c r="IJ62" s="580"/>
      <c r="IK62" s="580"/>
      <c r="IL62" s="580"/>
    </row>
    <row r="63" spans="1:246" ht="24" customHeight="1">
      <c r="A63" s="1318" t="s">
        <v>268</v>
      </c>
      <c r="B63" s="1255"/>
      <c r="C63" s="1255"/>
      <c r="D63" s="1255"/>
      <c r="E63" s="1319"/>
      <c r="F63" s="36"/>
      <c r="G63" s="1673"/>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c r="AI63" s="1684"/>
      <c r="AJ63" s="1684"/>
      <c r="AK63" s="1684"/>
      <c r="AL63" s="1685"/>
      <c r="AM63" s="777"/>
      <c r="AN63" s="777"/>
      <c r="AO63" s="777"/>
      <c r="AP63" s="777"/>
      <c r="AQ63" s="777"/>
      <c r="AR63" s="777"/>
      <c r="AS63" s="777"/>
      <c r="AT63" s="777"/>
      <c r="AU63" s="759"/>
      <c r="AV63" s="759"/>
      <c r="AW63" s="759"/>
      <c r="AX63" s="759"/>
      <c r="AY63" s="777"/>
      <c r="AZ63" s="777"/>
      <c r="BA63" s="777"/>
      <c r="BB63" s="777"/>
      <c r="BC63" s="43"/>
      <c r="BD63" s="131"/>
      <c r="BE63" s="20"/>
      <c r="BF63" s="591"/>
      <c r="BG63" s="20"/>
      <c r="BH63" s="129"/>
      <c r="BI63" s="20"/>
      <c r="BJ63" s="20"/>
      <c r="BK63" s="20"/>
      <c r="BL63" s="941"/>
      <c r="BM63" s="771"/>
      <c r="BN63" s="771"/>
      <c r="BO63" s="771"/>
      <c r="BP63" s="771"/>
      <c r="BQ63" s="771"/>
      <c r="BR63" s="771"/>
      <c r="BS63" s="771"/>
      <c r="BT63" s="771"/>
      <c r="BU63" s="20"/>
      <c r="BV63" s="20"/>
      <c r="BW63" s="20"/>
      <c r="BX63" s="20"/>
      <c r="BY63" s="20"/>
      <c r="BZ63" s="20"/>
      <c r="CA63" s="20"/>
      <c r="CB63" s="20"/>
      <c r="CC63" s="20"/>
      <c r="CD63" s="20"/>
      <c r="CE63" s="20"/>
      <c r="CF63" s="20"/>
      <c r="CG63" s="20"/>
      <c r="CH63" s="20"/>
      <c r="CI63" s="20"/>
      <c r="CJ63" s="20"/>
      <c r="CK63" s="39"/>
      <c r="CL63" s="23"/>
      <c r="CM63" s="941"/>
      <c r="CN63" s="941"/>
      <c r="CO63" s="20"/>
      <c r="CP63" s="20"/>
      <c r="CQ63" s="20"/>
      <c r="CR63" s="20"/>
      <c r="CS63" s="20"/>
      <c r="CT63" s="771"/>
      <c r="CU63" s="39"/>
      <c r="CV63" s="941"/>
      <c r="CW63" s="590"/>
      <c r="CX63" s="590"/>
      <c r="CY63" s="941"/>
      <c r="CZ63" s="580"/>
      <c r="DA63" s="580"/>
      <c r="DB63" s="580"/>
      <c r="DC63" s="580"/>
      <c r="DD63" s="580"/>
      <c r="DE63" s="580"/>
      <c r="DF63" s="580"/>
      <c r="DG63" s="580"/>
      <c r="DH63" s="580"/>
      <c r="DI63" s="580"/>
      <c r="DJ63" s="580"/>
      <c r="DK63" s="580"/>
      <c r="DL63" s="580"/>
      <c r="DM63" s="580"/>
      <c r="DN63" s="580"/>
      <c r="DO63" s="580"/>
      <c r="DP63" s="580"/>
      <c r="DQ63" s="580"/>
      <c r="DR63" s="580"/>
      <c r="DS63" s="580"/>
      <c r="DT63" s="580"/>
      <c r="DU63" s="580"/>
      <c r="DV63" s="580"/>
      <c r="DW63" s="580"/>
      <c r="DX63" s="580"/>
      <c r="DY63" s="580"/>
      <c r="DZ63" s="580"/>
      <c r="EA63" s="580"/>
      <c r="EB63" s="580"/>
      <c r="EC63" s="580"/>
      <c r="ED63" s="580"/>
      <c r="EE63" s="580"/>
      <c r="EF63" s="580"/>
      <c r="EG63" s="580"/>
      <c r="EH63" s="580"/>
      <c r="EI63" s="580"/>
      <c r="EJ63" s="580"/>
      <c r="EK63" s="580"/>
      <c r="EL63" s="580"/>
      <c r="EM63" s="580"/>
      <c r="EN63" s="580"/>
      <c r="EO63" s="580"/>
      <c r="EP63" s="580"/>
      <c r="EQ63" s="580"/>
      <c r="ER63" s="580"/>
      <c r="ES63" s="580"/>
      <c r="ET63" s="580"/>
      <c r="EU63" s="580"/>
      <c r="EV63" s="580"/>
      <c r="EW63" s="580"/>
      <c r="EX63" s="580"/>
      <c r="EY63" s="580"/>
      <c r="EZ63" s="580"/>
      <c r="FA63" s="580"/>
      <c r="FB63" s="580"/>
      <c r="FC63" s="580"/>
      <c r="FD63" s="580"/>
      <c r="FE63" s="580"/>
      <c r="FF63" s="580"/>
      <c r="FG63" s="580"/>
      <c r="FH63" s="580"/>
      <c r="FI63" s="580"/>
      <c r="FJ63" s="580"/>
      <c r="FK63" s="580"/>
      <c r="FL63" s="580"/>
      <c r="FM63" s="580"/>
      <c r="FN63" s="580"/>
      <c r="FO63" s="580"/>
      <c r="FP63" s="580"/>
      <c r="FQ63" s="580"/>
      <c r="FR63" s="580"/>
      <c r="FS63" s="580"/>
      <c r="FT63" s="580"/>
      <c r="FU63" s="580"/>
      <c r="FV63" s="580"/>
      <c r="FW63" s="580"/>
      <c r="FX63" s="580"/>
      <c r="FY63" s="580"/>
      <c r="FZ63" s="580"/>
      <c r="GA63" s="580"/>
      <c r="GB63" s="580"/>
      <c r="GC63" s="580"/>
      <c r="GD63" s="580"/>
      <c r="GE63" s="580"/>
      <c r="GF63" s="580"/>
      <c r="GG63" s="580"/>
      <c r="GH63" s="580"/>
      <c r="GI63" s="580"/>
      <c r="GJ63" s="580"/>
      <c r="GK63" s="580"/>
      <c r="GL63" s="580"/>
      <c r="GM63" s="580"/>
      <c r="GN63" s="580"/>
      <c r="GO63" s="580"/>
      <c r="GP63" s="580"/>
      <c r="GQ63" s="580"/>
      <c r="GR63" s="580"/>
      <c r="GS63" s="580"/>
      <c r="GT63" s="580"/>
      <c r="GU63" s="580"/>
      <c r="GV63" s="580"/>
      <c r="GW63" s="580"/>
      <c r="GX63" s="580"/>
      <c r="GY63" s="580"/>
      <c r="GZ63" s="580"/>
      <c r="HA63" s="580"/>
      <c r="HB63" s="580"/>
      <c r="HC63" s="580"/>
      <c r="HD63" s="580"/>
      <c r="HE63" s="580"/>
      <c r="HF63" s="580"/>
      <c r="HG63" s="580"/>
      <c r="HH63" s="580"/>
      <c r="HI63" s="580"/>
      <c r="HJ63" s="580"/>
      <c r="HK63" s="580"/>
      <c r="HL63" s="580"/>
      <c r="HM63" s="580"/>
      <c r="HN63" s="580"/>
      <c r="HO63" s="580"/>
      <c r="HP63" s="580"/>
      <c r="HQ63" s="580"/>
      <c r="HR63" s="580"/>
      <c r="HS63" s="580"/>
      <c r="HT63" s="580"/>
      <c r="HU63" s="580"/>
      <c r="HV63" s="580"/>
      <c r="HW63" s="580"/>
      <c r="HX63" s="580"/>
      <c r="HY63" s="580"/>
      <c r="HZ63" s="580"/>
      <c r="IA63" s="580"/>
      <c r="IB63" s="580"/>
      <c r="IC63" s="580"/>
      <c r="ID63" s="580"/>
      <c r="IE63" s="580"/>
      <c r="IF63" s="580"/>
      <c r="IG63" s="580"/>
      <c r="IH63" s="580"/>
      <c r="II63" s="580"/>
      <c r="IJ63" s="580"/>
      <c r="IK63" s="580"/>
      <c r="IL63" s="580"/>
    </row>
    <row r="64" spans="1:246" s="19" customFormat="1" ht="24" customHeight="1">
      <c r="A64" s="1318" t="s">
        <v>52</v>
      </c>
      <c r="B64" s="1255"/>
      <c r="C64" s="1255"/>
      <c r="D64" s="1255"/>
      <c r="E64" s="1319"/>
      <c r="F64" s="36"/>
      <c r="G64" s="1673"/>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c r="AI64" s="1684"/>
      <c r="AJ64" s="1684"/>
      <c r="AK64" s="1684"/>
      <c r="AL64" s="1685"/>
      <c r="AM64" s="777"/>
      <c r="AN64" s="777"/>
      <c r="AO64" s="777"/>
      <c r="AP64" s="777"/>
      <c r="AQ64" s="777"/>
      <c r="AR64" s="777"/>
      <c r="AS64" s="777"/>
      <c r="AT64" s="777"/>
      <c r="AU64" s="785"/>
      <c r="AV64" s="785"/>
      <c r="AW64" s="785"/>
      <c r="AX64" s="785"/>
      <c r="AY64" s="777"/>
      <c r="AZ64" s="777"/>
      <c r="BA64" s="777"/>
      <c r="BB64" s="777"/>
      <c r="BC64" s="43"/>
      <c r="BD64" s="131"/>
      <c r="BE64" s="20"/>
      <c r="BF64" s="591"/>
      <c r="BG64" s="20"/>
      <c r="BH64" s="129"/>
      <c r="BI64" s="20"/>
      <c r="BJ64" s="20"/>
      <c r="BK64" s="20"/>
      <c r="BL64" s="941"/>
      <c r="BM64" s="771"/>
      <c r="BN64" s="771"/>
      <c r="BO64" s="771"/>
      <c r="BP64" s="771"/>
      <c r="BQ64" s="771"/>
      <c r="BR64" s="771"/>
      <c r="BS64" s="771"/>
      <c r="BT64" s="771"/>
      <c r="BU64" s="20"/>
      <c r="BV64" s="20"/>
      <c r="BW64" s="20"/>
      <c r="BX64" s="20"/>
      <c r="BY64" s="20"/>
      <c r="BZ64" s="20"/>
      <c r="CA64" s="20"/>
      <c r="CB64" s="20"/>
      <c r="CC64" s="20"/>
      <c r="CD64" s="20"/>
      <c r="CE64" s="20"/>
      <c r="CF64" s="20"/>
      <c r="CG64" s="20"/>
      <c r="CH64" s="20"/>
      <c r="CI64" s="20"/>
      <c r="CJ64" s="20"/>
      <c r="CK64" s="39"/>
      <c r="CL64" s="23"/>
      <c r="CM64" s="941"/>
      <c r="CN64" s="941"/>
      <c r="CO64" s="20"/>
      <c r="CP64" s="20"/>
      <c r="CQ64" s="20"/>
      <c r="CR64" s="20"/>
      <c r="CS64" s="20"/>
      <c r="CT64" s="771"/>
      <c r="CU64" s="941"/>
      <c r="CV64" s="941"/>
      <c r="CW64" s="23"/>
      <c r="CX64" s="23"/>
      <c r="CY64" s="941"/>
      <c r="CZ64" s="580"/>
      <c r="DA64" s="580"/>
      <c r="DB64" s="580"/>
      <c r="DC64" s="580"/>
      <c r="DD64" s="580"/>
      <c r="DE64" s="580"/>
      <c r="DF64" s="580"/>
      <c r="DG64" s="580"/>
      <c r="DH64" s="580"/>
      <c r="DI64" s="580"/>
      <c r="DJ64" s="580"/>
      <c r="DK64" s="580"/>
      <c r="DL64" s="580"/>
      <c r="DM64" s="580"/>
      <c r="DN64" s="580"/>
      <c r="DO64" s="580"/>
      <c r="DP64" s="580"/>
      <c r="DQ64" s="580"/>
      <c r="DR64" s="580"/>
      <c r="DS64" s="580"/>
      <c r="DT64" s="580"/>
      <c r="DU64" s="580"/>
      <c r="DV64" s="580"/>
      <c r="DW64" s="580"/>
      <c r="DX64" s="580"/>
      <c r="DY64" s="580"/>
      <c r="DZ64" s="580"/>
      <c r="EA64" s="580"/>
      <c r="EB64" s="580"/>
      <c r="EC64" s="580"/>
      <c r="ED64" s="580"/>
      <c r="EE64" s="580"/>
      <c r="EF64" s="580"/>
      <c r="EG64" s="580"/>
      <c r="EH64" s="580"/>
      <c r="EI64" s="580"/>
      <c r="EJ64" s="580"/>
      <c r="EK64" s="580"/>
      <c r="EL64" s="580"/>
      <c r="EM64" s="580"/>
      <c r="EN64" s="580"/>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row>
    <row r="65" spans="1:246" ht="33.75" customHeight="1">
      <c r="A65" s="1318" t="s">
        <v>269</v>
      </c>
      <c r="B65" s="1255"/>
      <c r="C65" s="1255"/>
      <c r="D65" s="1255"/>
      <c r="E65" s="1319"/>
      <c r="F65" s="36"/>
      <c r="G65" s="1673"/>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1684"/>
      <c r="AJ65" s="1684"/>
      <c r="AK65" s="1684"/>
      <c r="AL65" s="1685"/>
      <c r="AM65" s="777"/>
      <c r="AN65" s="777"/>
      <c r="AO65" s="777"/>
      <c r="AP65" s="777"/>
      <c r="AQ65" s="777"/>
      <c r="AR65" s="777"/>
      <c r="AS65" s="777"/>
      <c r="AT65" s="777"/>
      <c r="AU65" s="759"/>
      <c r="AV65" s="759"/>
      <c r="AW65" s="759"/>
      <c r="AX65" s="759"/>
      <c r="AY65" s="777"/>
      <c r="AZ65" s="777"/>
      <c r="BA65" s="777"/>
      <c r="BB65" s="777"/>
      <c r="BC65" s="43"/>
      <c r="BD65" s="131"/>
      <c r="BE65" s="20"/>
      <c r="BF65" s="591"/>
      <c r="BG65" s="20"/>
      <c r="BH65" s="129"/>
      <c r="BI65" s="20"/>
      <c r="BJ65" s="20"/>
      <c r="BK65" s="20"/>
      <c r="BL65" s="941"/>
      <c r="BM65" s="771"/>
      <c r="BN65" s="771"/>
      <c r="BO65" s="771"/>
      <c r="BP65" s="771"/>
      <c r="BQ65" s="771"/>
      <c r="BR65" s="771"/>
      <c r="BS65" s="771"/>
      <c r="BT65" s="771"/>
      <c r="BU65" s="20"/>
      <c r="BV65" s="20"/>
      <c r="BW65" s="20"/>
      <c r="BX65" s="20"/>
      <c r="BY65" s="20"/>
      <c r="BZ65" s="20"/>
      <c r="CA65" s="20"/>
      <c r="CB65" s="20"/>
      <c r="CC65" s="20"/>
      <c r="CD65" s="20"/>
      <c r="CE65" s="20"/>
      <c r="CF65" s="20"/>
      <c r="CG65" s="20"/>
      <c r="CH65" s="20"/>
      <c r="CI65" s="20"/>
      <c r="CJ65" s="20"/>
      <c r="CK65" s="20"/>
      <c r="CL65" s="39"/>
      <c r="CM65" s="783"/>
      <c r="CN65" s="20"/>
      <c r="CO65" s="20"/>
      <c r="CP65" s="20"/>
      <c r="CQ65" s="20"/>
      <c r="CR65" s="20"/>
      <c r="CS65" s="20"/>
      <c r="CT65" s="771"/>
      <c r="CU65" s="941"/>
      <c r="CV65" s="20"/>
      <c r="CW65" s="20"/>
      <c r="CX65" s="20"/>
      <c r="CY65" s="941"/>
      <c r="CZ65" s="580"/>
      <c r="DA65" s="580"/>
      <c r="DB65" s="580"/>
      <c r="DC65" s="580"/>
      <c r="DD65" s="580"/>
      <c r="DE65" s="580"/>
      <c r="DF65" s="580"/>
      <c r="DG65" s="580"/>
      <c r="DH65" s="580"/>
      <c r="DI65" s="580"/>
      <c r="DJ65" s="580"/>
      <c r="DK65" s="580"/>
      <c r="DL65" s="580"/>
      <c r="DM65" s="580"/>
      <c r="DN65" s="580"/>
      <c r="DO65" s="580"/>
      <c r="DP65" s="580"/>
      <c r="DQ65" s="580"/>
      <c r="DR65" s="580"/>
      <c r="DS65" s="580"/>
      <c r="DT65" s="580"/>
      <c r="DU65" s="580"/>
      <c r="DV65" s="580"/>
      <c r="DW65" s="580"/>
      <c r="DX65" s="580"/>
      <c r="DY65" s="580"/>
      <c r="DZ65" s="580"/>
      <c r="EA65" s="580"/>
      <c r="EB65" s="580"/>
      <c r="EC65" s="580"/>
      <c r="ED65" s="580"/>
      <c r="EE65" s="580"/>
      <c r="EF65" s="580"/>
      <c r="EG65" s="580"/>
      <c r="EH65" s="580"/>
      <c r="EI65" s="580"/>
      <c r="EJ65" s="580"/>
      <c r="EK65" s="580"/>
      <c r="EL65" s="580"/>
      <c r="EM65" s="580"/>
      <c r="EN65" s="580"/>
      <c r="EO65" s="580"/>
      <c r="EP65" s="580"/>
      <c r="EQ65" s="580"/>
      <c r="ER65" s="580"/>
      <c r="ES65" s="580"/>
      <c r="ET65" s="580"/>
      <c r="EU65" s="580"/>
      <c r="EV65" s="580"/>
      <c r="EW65" s="580"/>
      <c r="EX65" s="580"/>
      <c r="EY65" s="580"/>
      <c r="EZ65" s="580"/>
      <c r="FA65" s="580"/>
      <c r="FB65" s="580"/>
      <c r="FC65" s="580"/>
      <c r="FD65" s="580"/>
      <c r="FE65" s="580"/>
      <c r="FF65" s="580"/>
      <c r="FG65" s="580"/>
      <c r="FH65" s="580"/>
      <c r="FI65" s="580"/>
      <c r="FJ65" s="580"/>
      <c r="FK65" s="580"/>
      <c r="FL65" s="580"/>
      <c r="FM65" s="580"/>
      <c r="FN65" s="580"/>
      <c r="FO65" s="580"/>
      <c r="FP65" s="580"/>
      <c r="FQ65" s="580"/>
      <c r="FR65" s="580"/>
      <c r="FS65" s="580"/>
      <c r="FT65" s="580"/>
      <c r="FU65" s="580"/>
      <c r="FV65" s="580"/>
      <c r="FW65" s="580"/>
      <c r="FX65" s="580"/>
      <c r="FY65" s="580"/>
      <c r="FZ65" s="580"/>
      <c r="GA65" s="580"/>
      <c r="GB65" s="580"/>
      <c r="GC65" s="580"/>
      <c r="GD65" s="580"/>
      <c r="GE65" s="580"/>
      <c r="GF65" s="580"/>
      <c r="GG65" s="580"/>
      <c r="GH65" s="580"/>
      <c r="GI65" s="580"/>
      <c r="GJ65" s="580"/>
      <c r="GK65" s="580"/>
      <c r="GL65" s="580"/>
      <c r="GM65" s="580"/>
      <c r="GN65" s="580"/>
      <c r="GO65" s="580"/>
      <c r="GP65" s="580"/>
      <c r="GQ65" s="580"/>
      <c r="GR65" s="580"/>
      <c r="GS65" s="580"/>
      <c r="GT65" s="580"/>
      <c r="GU65" s="580"/>
      <c r="GV65" s="580"/>
      <c r="GW65" s="580"/>
      <c r="GX65" s="580"/>
      <c r="GY65" s="580"/>
      <c r="GZ65" s="580"/>
      <c r="HA65" s="580"/>
      <c r="HB65" s="580"/>
      <c r="HC65" s="580"/>
      <c r="HD65" s="580"/>
      <c r="HE65" s="580"/>
      <c r="HF65" s="580"/>
      <c r="HG65" s="580"/>
      <c r="HH65" s="580"/>
      <c r="HI65" s="580"/>
      <c r="HJ65" s="580"/>
      <c r="HK65" s="580"/>
      <c r="HL65" s="580"/>
      <c r="HM65" s="580"/>
      <c r="HN65" s="580"/>
      <c r="HO65" s="580"/>
      <c r="HP65" s="580"/>
      <c r="HQ65" s="580"/>
      <c r="HR65" s="580"/>
      <c r="HS65" s="580"/>
      <c r="HT65" s="580"/>
      <c r="HU65" s="580"/>
      <c r="HV65" s="580"/>
      <c r="HW65" s="580"/>
      <c r="HX65" s="580"/>
      <c r="HY65" s="580"/>
      <c r="HZ65" s="580"/>
      <c r="IA65" s="580"/>
      <c r="IB65" s="580"/>
      <c r="IC65" s="580"/>
      <c r="ID65" s="580"/>
      <c r="IE65" s="580"/>
      <c r="IF65" s="580"/>
      <c r="IG65" s="580"/>
      <c r="IH65" s="580"/>
      <c r="II65" s="580"/>
      <c r="IJ65" s="580"/>
      <c r="IK65" s="580"/>
      <c r="IL65" s="580"/>
    </row>
    <row r="66" spans="1:246" ht="24" customHeight="1">
      <c r="A66" s="1318" t="s">
        <v>270</v>
      </c>
      <c r="B66" s="1255"/>
      <c r="C66" s="1255"/>
      <c r="D66" s="1255"/>
      <c r="E66" s="1319"/>
      <c r="F66" s="36"/>
      <c r="G66" s="1673"/>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1684"/>
      <c r="AJ66" s="1684"/>
      <c r="AK66" s="1684"/>
      <c r="AL66" s="1685"/>
      <c r="AM66" s="777"/>
      <c r="AN66" s="777"/>
      <c r="AO66" s="777"/>
      <c r="AP66" s="777"/>
      <c r="AQ66" s="777"/>
      <c r="AR66" s="777"/>
      <c r="AS66" s="777"/>
      <c r="AT66" s="777"/>
      <c r="AU66" s="759"/>
      <c r="AV66" s="759"/>
      <c r="AW66" s="759"/>
      <c r="AX66" s="759"/>
      <c r="AY66" s="777"/>
      <c r="AZ66" s="777"/>
      <c r="BA66" s="777"/>
      <c r="BB66" s="777"/>
      <c r="BC66" s="43"/>
      <c r="BD66" s="131"/>
      <c r="BE66" s="20"/>
      <c r="BF66" s="591"/>
      <c r="BG66" s="20"/>
      <c r="BH66" s="129"/>
      <c r="BI66" s="20"/>
      <c r="BJ66" s="20"/>
      <c r="BK66" s="20"/>
      <c r="BL66" s="941"/>
      <c r="BM66" s="771"/>
      <c r="BN66" s="771"/>
      <c r="BO66" s="771"/>
      <c r="BP66" s="771"/>
      <c r="BQ66" s="771"/>
      <c r="BR66" s="771"/>
      <c r="BS66" s="771"/>
      <c r="BT66" s="771"/>
      <c r="BU66" s="20"/>
      <c r="BV66" s="20"/>
      <c r="BW66" s="20"/>
      <c r="BX66" s="20"/>
      <c r="BY66" s="20"/>
      <c r="BZ66" s="20"/>
      <c r="CA66" s="20"/>
      <c r="CB66" s="20"/>
      <c r="CC66" s="20"/>
      <c r="CD66" s="20"/>
      <c r="CE66" s="20"/>
      <c r="CF66" s="20"/>
      <c r="CG66" s="20"/>
      <c r="CH66" s="20"/>
      <c r="CI66" s="20"/>
      <c r="CJ66" s="20"/>
      <c r="CK66" s="20"/>
      <c r="CL66" s="39"/>
      <c r="CM66" s="783"/>
      <c r="CN66" s="20"/>
      <c r="CO66" s="20"/>
      <c r="CP66" s="20"/>
      <c r="CQ66" s="20"/>
      <c r="CR66" s="20"/>
      <c r="CS66" s="20"/>
      <c r="CT66" s="771"/>
      <c r="CU66" s="941"/>
      <c r="CV66" s="20"/>
      <c r="CW66" s="20"/>
      <c r="CX66" s="20"/>
      <c r="CY66" s="941"/>
      <c r="CZ66" s="580"/>
      <c r="DA66" s="580"/>
      <c r="DB66" s="580"/>
      <c r="DC66" s="580"/>
      <c r="DD66" s="580"/>
      <c r="DE66" s="580"/>
      <c r="DF66" s="580"/>
      <c r="DG66" s="580"/>
      <c r="DH66" s="580"/>
      <c r="DI66" s="580"/>
      <c r="DJ66" s="580"/>
      <c r="DK66" s="580"/>
      <c r="DL66" s="580"/>
      <c r="DM66" s="580"/>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80"/>
      <c r="EY66" s="580"/>
      <c r="EZ66" s="580"/>
      <c r="FA66" s="580"/>
      <c r="FB66" s="580"/>
      <c r="FC66" s="580"/>
      <c r="FD66" s="580"/>
      <c r="FE66" s="580"/>
      <c r="FF66" s="580"/>
      <c r="FG66" s="580"/>
      <c r="FH66" s="580"/>
      <c r="FI66" s="580"/>
      <c r="FJ66" s="580"/>
      <c r="FK66" s="580"/>
      <c r="FL66" s="580"/>
      <c r="FM66" s="580"/>
      <c r="FN66" s="580"/>
      <c r="FO66" s="580"/>
      <c r="FP66" s="580"/>
      <c r="FQ66" s="580"/>
      <c r="FR66" s="580"/>
      <c r="FS66" s="580"/>
      <c r="FT66" s="580"/>
      <c r="FU66" s="580"/>
      <c r="FV66" s="580"/>
      <c r="FW66" s="580"/>
      <c r="FX66" s="580"/>
      <c r="FY66" s="580"/>
      <c r="FZ66" s="580"/>
      <c r="GA66" s="580"/>
      <c r="GB66" s="580"/>
      <c r="GC66" s="580"/>
      <c r="GD66" s="580"/>
      <c r="GE66" s="580"/>
      <c r="GF66" s="580"/>
      <c r="GG66" s="580"/>
      <c r="GH66" s="580"/>
      <c r="GI66" s="580"/>
      <c r="GJ66" s="580"/>
      <c r="GK66" s="580"/>
      <c r="GL66" s="580"/>
      <c r="GM66" s="580"/>
      <c r="GN66" s="580"/>
      <c r="GO66" s="580"/>
      <c r="GP66" s="580"/>
      <c r="GQ66" s="580"/>
      <c r="GR66" s="580"/>
      <c r="GS66" s="580"/>
      <c r="GT66" s="580"/>
      <c r="GU66" s="580"/>
      <c r="GV66" s="580"/>
      <c r="GW66" s="580"/>
      <c r="GX66" s="580"/>
      <c r="GY66" s="580"/>
      <c r="GZ66" s="580"/>
      <c r="HA66" s="580"/>
      <c r="HB66" s="580"/>
      <c r="HC66" s="580"/>
      <c r="HD66" s="580"/>
      <c r="HE66" s="580"/>
      <c r="HF66" s="580"/>
      <c r="HG66" s="580"/>
      <c r="HH66" s="580"/>
      <c r="HI66" s="580"/>
      <c r="HJ66" s="580"/>
      <c r="HK66" s="580"/>
      <c r="HL66" s="580"/>
      <c r="HM66" s="580"/>
      <c r="HN66" s="580"/>
      <c r="HO66" s="580"/>
      <c r="HP66" s="580"/>
      <c r="HQ66" s="580"/>
      <c r="HR66" s="580"/>
      <c r="HS66" s="580"/>
      <c r="HT66" s="580"/>
      <c r="HU66" s="580"/>
      <c r="HV66" s="580"/>
      <c r="HW66" s="580"/>
      <c r="HX66" s="580"/>
      <c r="HY66" s="580"/>
      <c r="HZ66" s="580"/>
      <c r="IA66" s="580"/>
      <c r="IB66" s="580"/>
      <c r="IC66" s="580"/>
      <c r="ID66" s="580"/>
      <c r="IE66" s="580"/>
      <c r="IF66" s="580"/>
      <c r="IG66" s="580"/>
      <c r="IH66" s="580"/>
      <c r="II66" s="580"/>
      <c r="IJ66" s="580"/>
      <c r="IK66" s="580"/>
      <c r="IL66" s="580"/>
    </row>
    <row r="67" spans="1:246" ht="24" customHeight="1" thickBot="1">
      <c r="A67" s="1715"/>
      <c r="B67" s="1716"/>
      <c r="C67" s="1716"/>
      <c r="D67" s="1716"/>
      <c r="E67" s="1717"/>
      <c r="F67" s="157">
        <f>SUM(F60:F66)</f>
        <v>0</v>
      </c>
      <c r="G67" s="1673"/>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c r="AL67" s="1685"/>
      <c r="AM67" s="777"/>
      <c r="AN67" s="777"/>
      <c r="AO67" s="777"/>
      <c r="AP67" s="777"/>
      <c r="AQ67" s="777"/>
      <c r="AR67" s="777"/>
      <c r="AS67" s="777"/>
      <c r="AT67" s="777"/>
      <c r="AU67" s="759"/>
      <c r="AV67" s="759"/>
      <c r="AW67" s="759"/>
      <c r="AX67" s="759"/>
      <c r="AY67" s="777"/>
      <c r="AZ67" s="777"/>
      <c r="BA67" s="777"/>
      <c r="BB67" s="777"/>
      <c r="BC67" s="43"/>
      <c r="BD67" s="131"/>
      <c r="BE67" s="20"/>
      <c r="BF67" s="591"/>
      <c r="BG67" s="20"/>
      <c r="BH67" s="129"/>
      <c r="BI67" s="20"/>
      <c r="BJ67" s="20"/>
      <c r="BK67" s="20"/>
      <c r="BL67" s="941"/>
      <c r="BM67" s="771"/>
      <c r="BN67" s="771"/>
      <c r="BO67" s="771"/>
      <c r="BP67" s="771"/>
      <c r="BQ67" s="771"/>
      <c r="BR67" s="771"/>
      <c r="BS67" s="771"/>
      <c r="BT67" s="771"/>
      <c r="BU67" s="20"/>
      <c r="BV67" s="20"/>
      <c r="BW67" s="20"/>
      <c r="BX67" s="20"/>
      <c r="BY67" s="20"/>
      <c r="BZ67" s="20"/>
      <c r="CA67" s="20"/>
      <c r="CB67" s="20"/>
      <c r="CC67" s="20"/>
      <c r="CD67" s="20"/>
      <c r="CE67" s="20"/>
      <c r="CF67" s="20"/>
      <c r="CG67" s="20"/>
      <c r="CH67" s="20"/>
      <c r="CI67" s="20"/>
      <c r="CJ67" s="20"/>
      <c r="CK67" s="20"/>
      <c r="CL67" s="39"/>
      <c r="CM67" s="783"/>
      <c r="CN67" s="20"/>
      <c r="CO67" s="20"/>
      <c r="CP67" s="20"/>
      <c r="CQ67" s="20"/>
      <c r="CR67" s="20"/>
      <c r="CS67" s="20"/>
      <c r="CT67" s="771"/>
      <c r="CU67" s="941"/>
      <c r="CV67" s="20"/>
      <c r="CW67" s="20"/>
      <c r="CX67" s="20"/>
      <c r="CY67" s="941"/>
      <c r="CZ67" s="580"/>
      <c r="DA67" s="580"/>
      <c r="DB67" s="580"/>
      <c r="DC67" s="580"/>
      <c r="DD67" s="580"/>
      <c r="DE67" s="580"/>
      <c r="DF67" s="580"/>
      <c r="DG67" s="580"/>
      <c r="DH67" s="580"/>
      <c r="DI67" s="580"/>
      <c r="DJ67" s="580"/>
      <c r="DK67" s="580"/>
      <c r="DL67" s="580"/>
      <c r="DM67" s="580"/>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80"/>
      <c r="EY67" s="580"/>
      <c r="EZ67" s="580"/>
      <c r="FA67" s="580"/>
      <c r="FB67" s="580"/>
      <c r="FC67" s="580"/>
      <c r="FD67" s="580"/>
      <c r="FE67" s="580"/>
      <c r="FF67" s="580"/>
      <c r="FG67" s="580"/>
      <c r="FH67" s="580"/>
      <c r="FI67" s="580"/>
      <c r="FJ67" s="580"/>
      <c r="FK67" s="580"/>
      <c r="FL67" s="580"/>
      <c r="FM67" s="580"/>
      <c r="FN67" s="580"/>
      <c r="FO67" s="580"/>
      <c r="FP67" s="580"/>
      <c r="FQ67" s="580"/>
      <c r="FR67" s="580"/>
      <c r="FS67" s="580"/>
      <c r="FT67" s="580"/>
      <c r="FU67" s="580"/>
      <c r="FV67" s="580"/>
      <c r="FW67" s="580"/>
      <c r="FX67" s="580"/>
      <c r="FY67" s="580"/>
      <c r="FZ67" s="580"/>
      <c r="GA67" s="580"/>
      <c r="GB67" s="580"/>
      <c r="GC67" s="580"/>
      <c r="GD67" s="580"/>
      <c r="GE67" s="580"/>
      <c r="GF67" s="580"/>
      <c r="GG67" s="580"/>
      <c r="GH67" s="580"/>
      <c r="GI67" s="580"/>
      <c r="GJ67" s="580"/>
      <c r="GK67" s="580"/>
      <c r="GL67" s="580"/>
      <c r="GM67" s="580"/>
      <c r="GN67" s="580"/>
      <c r="GO67" s="580"/>
      <c r="GP67" s="580"/>
      <c r="GQ67" s="580"/>
      <c r="GR67" s="580"/>
      <c r="GS67" s="580"/>
      <c r="GT67" s="580"/>
      <c r="GU67" s="580"/>
      <c r="GV67" s="580"/>
      <c r="GW67" s="580"/>
      <c r="GX67" s="580"/>
      <c r="GY67" s="580"/>
      <c r="GZ67" s="580"/>
      <c r="HA67" s="580"/>
      <c r="HB67" s="580"/>
      <c r="HC67" s="580"/>
      <c r="HD67" s="580"/>
      <c r="HE67" s="580"/>
      <c r="HF67" s="580"/>
      <c r="HG67" s="580"/>
      <c r="HH67" s="580"/>
      <c r="HI67" s="580"/>
      <c r="HJ67" s="580"/>
      <c r="HK67" s="580"/>
      <c r="HL67" s="580"/>
      <c r="HM67" s="580"/>
      <c r="HN67" s="580"/>
      <c r="HO67" s="580"/>
      <c r="HP67" s="580"/>
      <c r="HQ67" s="580"/>
      <c r="HR67" s="580"/>
      <c r="HS67" s="580"/>
      <c r="HT67" s="580"/>
      <c r="HU67" s="580"/>
      <c r="HV67" s="580"/>
      <c r="HW67" s="580"/>
      <c r="HX67" s="580"/>
      <c r="HY67" s="580"/>
      <c r="HZ67" s="580"/>
      <c r="IA67" s="580"/>
      <c r="IB67" s="580"/>
      <c r="IC67" s="580"/>
      <c r="ID67" s="580"/>
      <c r="IE67" s="580"/>
      <c r="IF67" s="580"/>
      <c r="IG67" s="580"/>
      <c r="IH67" s="580"/>
      <c r="II67" s="580"/>
      <c r="IJ67" s="580"/>
      <c r="IK67" s="580"/>
      <c r="IL67" s="580"/>
    </row>
    <row r="68" spans="1:246" ht="24" customHeight="1">
      <c r="A68" s="1728" t="s">
        <v>271</v>
      </c>
      <c r="B68" s="1729"/>
      <c r="C68" s="1729"/>
      <c r="D68" s="1729"/>
      <c r="E68" s="1729"/>
      <c r="F68" s="1730"/>
      <c r="G68" s="1673"/>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c r="AL68" s="1685"/>
      <c r="AM68" s="777"/>
      <c r="AN68" s="777"/>
      <c r="AO68" s="777"/>
      <c r="AP68" s="777"/>
      <c r="AQ68" s="777"/>
      <c r="AR68" s="777"/>
      <c r="AS68" s="777"/>
      <c r="AT68" s="777"/>
      <c r="AU68" s="759"/>
      <c r="AV68" s="759"/>
      <c r="AW68" s="759"/>
      <c r="AX68" s="759"/>
      <c r="AY68" s="759"/>
      <c r="AZ68" s="759"/>
      <c r="BA68" s="759"/>
      <c r="BB68" s="759"/>
      <c r="BE68" s="20"/>
      <c r="BF68" s="591"/>
      <c r="BG68" s="20"/>
      <c r="BH68" s="129"/>
      <c r="BI68" s="20"/>
      <c r="BJ68" s="20"/>
      <c r="BK68" s="20"/>
      <c r="BL68" s="941"/>
      <c r="BM68" s="771"/>
      <c r="BN68" s="771"/>
      <c r="BO68" s="771"/>
      <c r="BP68" s="771"/>
      <c r="BQ68" s="771"/>
      <c r="BR68" s="771"/>
      <c r="BS68" s="771"/>
      <c r="BT68" s="771"/>
      <c r="BU68" s="20"/>
      <c r="BV68" s="20"/>
      <c r="BW68" s="20"/>
      <c r="BX68" s="20"/>
      <c r="BY68" s="20"/>
      <c r="BZ68" s="20"/>
      <c r="CA68" s="20"/>
      <c r="CB68" s="20"/>
      <c r="CC68" s="20"/>
      <c r="CD68" s="20"/>
      <c r="CE68" s="20"/>
      <c r="CF68" s="20"/>
      <c r="CG68" s="20"/>
      <c r="CH68" s="20"/>
      <c r="CI68" s="20"/>
      <c r="CJ68" s="20"/>
      <c r="CK68" s="20"/>
      <c r="CL68" s="39"/>
      <c r="CM68" s="783"/>
      <c r="CN68" s="20"/>
      <c r="CO68" s="20"/>
      <c r="CP68" s="20"/>
      <c r="CQ68" s="20"/>
      <c r="CR68" s="20"/>
      <c r="CS68" s="20"/>
      <c r="CT68" s="771"/>
      <c r="CU68" s="941"/>
      <c r="CV68" s="20"/>
      <c r="CW68" s="20"/>
      <c r="CX68" s="20"/>
      <c r="CY68" s="941"/>
      <c r="CZ68" s="580"/>
      <c r="DA68" s="580"/>
      <c r="DB68" s="580"/>
      <c r="DC68" s="580"/>
      <c r="DD68" s="580"/>
      <c r="DE68" s="580"/>
      <c r="DF68" s="580"/>
      <c r="DG68" s="580"/>
      <c r="DH68" s="580"/>
      <c r="DI68" s="580"/>
      <c r="DJ68" s="580"/>
      <c r="DK68" s="580"/>
      <c r="DL68" s="580"/>
      <c r="DM68" s="580"/>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c r="EM68" s="580"/>
      <c r="EN68" s="580"/>
      <c r="EO68" s="580"/>
      <c r="EP68" s="580"/>
      <c r="EQ68" s="580"/>
      <c r="ER68" s="580"/>
      <c r="ES68" s="580"/>
      <c r="ET68" s="580"/>
      <c r="EU68" s="580"/>
      <c r="EV68" s="580"/>
      <c r="EW68" s="580"/>
      <c r="EX68" s="580"/>
      <c r="EY68" s="580"/>
      <c r="EZ68" s="580"/>
      <c r="FA68" s="580"/>
      <c r="FB68" s="580"/>
      <c r="FC68" s="580"/>
      <c r="FD68" s="580"/>
      <c r="FE68" s="580"/>
      <c r="FF68" s="580"/>
      <c r="FG68" s="580"/>
      <c r="FH68" s="580"/>
      <c r="FI68" s="580"/>
      <c r="FJ68" s="580"/>
      <c r="FK68" s="580"/>
      <c r="FL68" s="580"/>
      <c r="FM68" s="580"/>
      <c r="FN68" s="580"/>
      <c r="FO68" s="580"/>
      <c r="FP68" s="580"/>
      <c r="FQ68" s="580"/>
      <c r="FR68" s="580"/>
      <c r="FS68" s="580"/>
      <c r="FT68" s="580"/>
      <c r="FU68" s="580"/>
      <c r="FV68" s="580"/>
      <c r="FW68" s="580"/>
      <c r="FX68" s="580"/>
      <c r="FY68" s="580"/>
      <c r="FZ68" s="580"/>
      <c r="GA68" s="580"/>
      <c r="GB68" s="580"/>
      <c r="GC68" s="580"/>
      <c r="GD68" s="580"/>
      <c r="GE68" s="580"/>
      <c r="GF68" s="580"/>
      <c r="GG68" s="580"/>
      <c r="GH68" s="580"/>
      <c r="GI68" s="580"/>
      <c r="GJ68" s="580"/>
      <c r="GK68" s="580"/>
      <c r="GL68" s="580"/>
      <c r="GM68" s="580"/>
      <c r="GN68" s="580"/>
      <c r="GO68" s="580"/>
      <c r="GP68" s="580"/>
      <c r="GQ68" s="580"/>
      <c r="GR68" s="580"/>
      <c r="GS68" s="580"/>
      <c r="GT68" s="580"/>
      <c r="GU68" s="580"/>
      <c r="GV68" s="580"/>
      <c r="GW68" s="580"/>
      <c r="GX68" s="580"/>
      <c r="GY68" s="580"/>
      <c r="GZ68" s="580"/>
      <c r="HA68" s="580"/>
      <c r="HB68" s="580"/>
      <c r="HC68" s="580"/>
      <c r="HD68" s="580"/>
      <c r="HE68" s="580"/>
      <c r="HF68" s="580"/>
      <c r="HG68" s="580"/>
      <c r="HH68" s="580"/>
      <c r="HI68" s="580"/>
      <c r="HJ68" s="580"/>
      <c r="HK68" s="580"/>
      <c r="HL68" s="580"/>
      <c r="HM68" s="580"/>
      <c r="HN68" s="580"/>
      <c r="HO68" s="580"/>
      <c r="HP68" s="580"/>
      <c r="HQ68" s="580"/>
      <c r="HR68" s="580"/>
      <c r="HS68" s="580"/>
      <c r="HT68" s="580"/>
      <c r="HU68" s="580"/>
      <c r="HV68" s="580"/>
      <c r="HW68" s="580"/>
      <c r="HX68" s="580"/>
      <c r="HY68" s="580"/>
      <c r="HZ68" s="580"/>
      <c r="IA68" s="580"/>
      <c r="IB68" s="580"/>
      <c r="IC68" s="580"/>
      <c r="ID68" s="580"/>
      <c r="IE68" s="580"/>
      <c r="IF68" s="580"/>
      <c r="IG68" s="580"/>
      <c r="IH68" s="580"/>
      <c r="II68" s="580"/>
      <c r="IJ68" s="580"/>
      <c r="IK68" s="580"/>
      <c r="IL68" s="580"/>
    </row>
    <row r="69" spans="1:246" ht="24" customHeight="1">
      <c r="A69" s="1738" t="s">
        <v>17</v>
      </c>
      <c r="B69" s="1739"/>
      <c r="C69" s="916"/>
      <c r="D69" s="1736" t="s">
        <v>21</v>
      </c>
      <c r="E69" s="1737"/>
      <c r="F69" s="917"/>
      <c r="G69" s="1673"/>
      <c r="H69" s="1684"/>
      <c r="I69" s="1684"/>
      <c r="J69" s="1684"/>
      <c r="K69" s="1684"/>
      <c r="L69" s="1684"/>
      <c r="M69" s="1684"/>
      <c r="N69" s="1684"/>
      <c r="O69" s="1684"/>
      <c r="P69" s="1684"/>
      <c r="Q69" s="1684"/>
      <c r="R69" s="1684"/>
      <c r="S69" s="1684"/>
      <c r="T69" s="1684"/>
      <c r="U69" s="1684"/>
      <c r="V69" s="1684"/>
      <c r="W69" s="1684"/>
      <c r="X69" s="1684"/>
      <c r="Y69" s="1684"/>
      <c r="Z69" s="1684"/>
      <c r="AA69" s="1684"/>
      <c r="AB69" s="1684"/>
      <c r="AC69" s="1684"/>
      <c r="AD69" s="1684"/>
      <c r="AE69" s="1684"/>
      <c r="AF69" s="1684"/>
      <c r="AG69" s="1684"/>
      <c r="AH69" s="1684"/>
      <c r="AI69" s="1684"/>
      <c r="AJ69" s="1684"/>
      <c r="AK69" s="1684"/>
      <c r="AL69" s="1685"/>
      <c r="AM69" s="777"/>
      <c r="AN69" s="777"/>
      <c r="AO69" s="777"/>
      <c r="AP69" s="777"/>
      <c r="AQ69" s="777"/>
      <c r="AR69" s="777"/>
      <c r="AS69" s="777"/>
      <c r="AT69" s="777"/>
      <c r="AU69" s="759"/>
      <c r="AV69" s="759"/>
      <c r="AW69" s="759"/>
      <c r="AX69" s="759"/>
      <c r="AY69" s="759"/>
      <c r="AZ69" s="759"/>
      <c r="BA69" s="759"/>
      <c r="BB69" s="759"/>
      <c r="BE69" s="20"/>
      <c r="BF69" s="591"/>
      <c r="BG69" s="20"/>
      <c r="BH69" s="129"/>
      <c r="BI69" s="20"/>
      <c r="BJ69" s="20"/>
      <c r="BK69" s="20"/>
      <c r="BL69" s="941"/>
      <c r="BM69" s="771"/>
      <c r="BN69" s="771"/>
      <c r="BO69" s="771"/>
      <c r="BP69" s="771"/>
      <c r="BQ69" s="771"/>
      <c r="BR69" s="771"/>
      <c r="BS69" s="771"/>
      <c r="BT69" s="771"/>
      <c r="BU69" s="20"/>
      <c r="BV69" s="20"/>
      <c r="BW69" s="20"/>
      <c r="BX69" s="20"/>
      <c r="BY69" s="20"/>
      <c r="BZ69" s="20"/>
      <c r="CA69" s="20"/>
      <c r="CB69" s="20"/>
      <c r="CC69" s="20"/>
      <c r="CD69" s="20"/>
      <c r="CE69" s="20"/>
      <c r="CF69" s="20"/>
      <c r="CG69" s="20"/>
      <c r="CH69" s="20"/>
      <c r="CI69" s="20"/>
      <c r="CJ69" s="20"/>
      <c r="CK69" s="20"/>
      <c r="CL69" s="20"/>
      <c r="CM69" s="783"/>
      <c r="CN69" s="20"/>
      <c r="CO69" s="20"/>
      <c r="CP69" s="20"/>
      <c r="CQ69" s="20"/>
      <c r="CR69" s="20"/>
      <c r="CS69" s="20"/>
      <c r="CT69" s="771"/>
      <c r="CU69" s="941"/>
      <c r="CV69" s="20"/>
      <c r="CW69" s="20"/>
      <c r="CX69" s="20"/>
      <c r="CY69" s="941"/>
      <c r="CZ69" s="580"/>
      <c r="DA69" s="580"/>
      <c r="DB69" s="580"/>
      <c r="DC69" s="580"/>
      <c r="DD69" s="580"/>
      <c r="DE69" s="580"/>
      <c r="DF69" s="580"/>
      <c r="DG69" s="580"/>
      <c r="DH69" s="580"/>
      <c r="DI69" s="580"/>
      <c r="DJ69" s="580"/>
      <c r="DK69" s="580"/>
      <c r="DL69" s="580"/>
      <c r="DM69" s="580"/>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80"/>
      <c r="EY69" s="580"/>
      <c r="EZ69" s="580"/>
      <c r="FA69" s="580"/>
      <c r="FB69" s="580"/>
      <c r="FC69" s="580"/>
      <c r="FD69" s="580"/>
      <c r="FE69" s="580"/>
      <c r="FF69" s="580"/>
      <c r="FG69" s="580"/>
      <c r="FH69" s="580"/>
      <c r="FI69" s="580"/>
      <c r="FJ69" s="580"/>
      <c r="FK69" s="580"/>
      <c r="FL69" s="580"/>
      <c r="FM69" s="580"/>
      <c r="FN69" s="580"/>
      <c r="FO69" s="580"/>
      <c r="FP69" s="580"/>
      <c r="FQ69" s="580"/>
      <c r="FR69" s="580"/>
      <c r="FS69" s="580"/>
      <c r="FT69" s="580"/>
      <c r="FU69" s="580"/>
      <c r="FV69" s="580"/>
      <c r="FW69" s="580"/>
      <c r="FX69" s="580"/>
      <c r="FY69" s="580"/>
      <c r="FZ69" s="580"/>
      <c r="GA69" s="580"/>
      <c r="GB69" s="580"/>
      <c r="GC69" s="580"/>
      <c r="GD69" s="580"/>
      <c r="GE69" s="580"/>
      <c r="GF69" s="580"/>
      <c r="GG69" s="580"/>
      <c r="GH69" s="580"/>
      <c r="GI69" s="580"/>
      <c r="GJ69" s="580"/>
      <c r="GK69" s="580"/>
      <c r="GL69" s="580"/>
      <c r="GM69" s="580"/>
      <c r="GN69" s="580"/>
      <c r="GO69" s="580"/>
      <c r="GP69" s="580"/>
      <c r="GQ69" s="580"/>
      <c r="GR69" s="580"/>
      <c r="GS69" s="580"/>
      <c r="GT69" s="580"/>
      <c r="GU69" s="580"/>
      <c r="GV69" s="580"/>
      <c r="GW69" s="580"/>
      <c r="GX69" s="580"/>
      <c r="GY69" s="580"/>
      <c r="GZ69" s="580"/>
      <c r="HA69" s="580"/>
      <c r="HB69" s="580"/>
      <c r="HC69" s="580"/>
      <c r="HD69" s="580"/>
      <c r="HE69" s="580"/>
      <c r="HF69" s="580"/>
      <c r="HG69" s="580"/>
      <c r="HH69" s="580"/>
      <c r="HI69" s="580"/>
      <c r="HJ69" s="580"/>
      <c r="HK69" s="580"/>
      <c r="HL69" s="580"/>
      <c r="HM69" s="580"/>
      <c r="HN69" s="580"/>
      <c r="HO69" s="580"/>
      <c r="HP69" s="580"/>
      <c r="HQ69" s="580"/>
      <c r="HR69" s="580"/>
      <c r="HS69" s="580"/>
      <c r="HT69" s="580"/>
      <c r="HU69" s="580"/>
      <c r="HV69" s="580"/>
      <c r="HW69" s="580"/>
      <c r="HX69" s="580"/>
      <c r="HY69" s="580"/>
      <c r="HZ69" s="580"/>
      <c r="IA69" s="580"/>
      <c r="IB69" s="580"/>
      <c r="IC69" s="580"/>
      <c r="ID69" s="580"/>
      <c r="IE69" s="580"/>
      <c r="IF69" s="580"/>
      <c r="IG69" s="580"/>
      <c r="IH69" s="580"/>
      <c r="II69" s="580"/>
      <c r="IJ69" s="580"/>
      <c r="IK69" s="580"/>
      <c r="IL69" s="580"/>
    </row>
    <row r="70" spans="1:246" ht="24" customHeight="1">
      <c r="A70" s="1677" t="s">
        <v>272</v>
      </c>
      <c r="B70" s="1678"/>
      <c r="C70" s="1678"/>
      <c r="D70" s="1678"/>
      <c r="E70" s="1678"/>
      <c r="F70" s="1679"/>
      <c r="G70" s="1673"/>
      <c r="H70" s="1684"/>
      <c r="I70" s="1684"/>
      <c r="J70" s="1684"/>
      <c r="K70" s="1684"/>
      <c r="L70" s="1684"/>
      <c r="M70" s="1684"/>
      <c r="N70" s="1684"/>
      <c r="O70" s="1684"/>
      <c r="P70" s="1684"/>
      <c r="Q70" s="1684"/>
      <c r="R70" s="1684"/>
      <c r="S70" s="1684"/>
      <c r="T70" s="1684"/>
      <c r="U70" s="1684"/>
      <c r="V70" s="1684"/>
      <c r="W70" s="1684"/>
      <c r="X70" s="1684"/>
      <c r="Y70" s="1684"/>
      <c r="Z70" s="1684"/>
      <c r="AA70" s="1684"/>
      <c r="AB70" s="1684"/>
      <c r="AC70" s="1684"/>
      <c r="AD70" s="1684"/>
      <c r="AE70" s="1684"/>
      <c r="AF70" s="1684"/>
      <c r="AG70" s="1684"/>
      <c r="AH70" s="1684"/>
      <c r="AI70" s="1684"/>
      <c r="AJ70" s="1684"/>
      <c r="AK70" s="1684"/>
      <c r="AL70" s="1685"/>
      <c r="AM70" s="777"/>
      <c r="AN70" s="777"/>
      <c r="AO70" s="777"/>
      <c r="AP70" s="777"/>
      <c r="AQ70" s="777"/>
      <c r="AR70" s="777"/>
      <c r="AS70" s="777"/>
      <c r="AT70" s="777"/>
      <c r="AU70" s="759"/>
      <c r="AV70" s="759"/>
      <c r="AW70" s="759"/>
      <c r="AX70" s="759"/>
      <c r="AY70" s="777"/>
      <c r="AZ70" s="777"/>
      <c r="BA70" s="777"/>
      <c r="BB70" s="777"/>
      <c r="BC70" s="43"/>
      <c r="BD70" s="131"/>
      <c r="BE70" s="20"/>
      <c r="BF70" s="591"/>
      <c r="BG70" s="20"/>
      <c r="BH70" s="129"/>
      <c r="BI70" s="20"/>
      <c r="BJ70" s="20"/>
      <c r="BK70" s="20"/>
      <c r="BL70" s="941"/>
      <c r="BM70" s="771"/>
      <c r="BN70" s="771"/>
      <c r="BO70" s="771"/>
      <c r="BP70" s="771"/>
      <c r="BQ70" s="771"/>
      <c r="BR70" s="771"/>
      <c r="BS70" s="771"/>
      <c r="BT70" s="771"/>
      <c r="BU70" s="20"/>
      <c r="BV70" s="20"/>
      <c r="BW70" s="20"/>
      <c r="BX70" s="20"/>
      <c r="BY70" s="20"/>
      <c r="BZ70" s="20"/>
      <c r="CA70" s="20"/>
      <c r="CB70" s="20"/>
      <c r="CC70" s="20"/>
      <c r="CD70" s="20"/>
      <c r="CE70" s="20"/>
      <c r="CF70" s="20"/>
      <c r="CG70" s="20"/>
      <c r="CH70" s="20"/>
      <c r="CI70" s="20"/>
      <c r="CJ70" s="20"/>
      <c r="CK70" s="20"/>
      <c r="CL70" s="941"/>
      <c r="CM70" s="20"/>
      <c r="CN70" s="20"/>
      <c r="CO70" s="20"/>
      <c r="CP70" s="20"/>
      <c r="CQ70" s="20"/>
      <c r="CR70" s="20"/>
      <c r="CS70" s="20"/>
      <c r="CT70" s="771"/>
      <c r="CU70" s="20"/>
      <c r="CV70" s="20"/>
      <c r="CW70" s="20"/>
      <c r="CX70" s="20"/>
      <c r="CY70" s="941"/>
      <c r="CZ70" s="580"/>
      <c r="DA70" s="580"/>
      <c r="DB70" s="580"/>
      <c r="DC70" s="580"/>
      <c r="DD70" s="580"/>
      <c r="DE70" s="580"/>
      <c r="DF70" s="580"/>
      <c r="DG70" s="580"/>
      <c r="DH70" s="580"/>
      <c r="DI70" s="580"/>
      <c r="DJ70" s="580"/>
      <c r="DK70" s="580"/>
      <c r="DL70" s="580"/>
      <c r="DM70" s="580"/>
      <c r="DN70" s="580"/>
      <c r="DO70" s="580"/>
      <c r="DP70" s="580"/>
      <c r="DQ70" s="580"/>
      <c r="DR70" s="580"/>
      <c r="DS70" s="580"/>
      <c r="DT70" s="580"/>
      <c r="DU70" s="580"/>
      <c r="DV70" s="580"/>
      <c r="DW70" s="580"/>
      <c r="DX70" s="580"/>
      <c r="DY70" s="580"/>
      <c r="DZ70" s="580"/>
      <c r="EA70" s="580"/>
      <c r="EB70" s="580"/>
      <c r="EC70" s="580"/>
      <c r="ED70" s="580"/>
      <c r="EE70" s="580"/>
      <c r="EF70" s="580"/>
      <c r="EG70" s="580"/>
      <c r="EH70" s="580"/>
      <c r="EI70" s="580"/>
      <c r="EJ70" s="580"/>
      <c r="EK70" s="580"/>
      <c r="EL70" s="580"/>
      <c r="EM70" s="580"/>
      <c r="EN70" s="580"/>
      <c r="EO70" s="580"/>
      <c r="EP70" s="580"/>
      <c r="EQ70" s="580"/>
      <c r="ER70" s="580"/>
      <c r="ES70" s="580"/>
      <c r="ET70" s="580"/>
      <c r="EU70" s="580"/>
      <c r="EV70" s="580"/>
      <c r="EW70" s="580"/>
      <c r="EX70" s="580"/>
      <c r="EY70" s="580"/>
      <c r="EZ70" s="580"/>
      <c r="FA70" s="580"/>
      <c r="FB70" s="580"/>
      <c r="FC70" s="580"/>
      <c r="FD70" s="580"/>
      <c r="FE70" s="580"/>
      <c r="FF70" s="580"/>
      <c r="FG70" s="580"/>
      <c r="FH70" s="580"/>
      <c r="FI70" s="580"/>
      <c r="FJ70" s="580"/>
      <c r="FK70" s="580"/>
      <c r="FL70" s="580"/>
      <c r="FM70" s="580"/>
      <c r="FN70" s="580"/>
      <c r="FO70" s="580"/>
      <c r="FP70" s="580"/>
      <c r="FQ70" s="580"/>
      <c r="FR70" s="580"/>
      <c r="FS70" s="580"/>
      <c r="FT70" s="580"/>
      <c r="FU70" s="580"/>
      <c r="FV70" s="580"/>
      <c r="FW70" s="580"/>
      <c r="FX70" s="580"/>
      <c r="FY70" s="580"/>
      <c r="FZ70" s="580"/>
      <c r="GA70" s="580"/>
      <c r="GB70" s="580"/>
      <c r="GC70" s="580"/>
      <c r="GD70" s="580"/>
      <c r="GE70" s="580"/>
      <c r="GF70" s="580"/>
      <c r="GG70" s="580"/>
      <c r="GH70" s="580"/>
      <c r="GI70" s="580"/>
      <c r="GJ70" s="580"/>
      <c r="GK70" s="580"/>
      <c r="GL70" s="580"/>
      <c r="GM70" s="580"/>
      <c r="GN70" s="580"/>
      <c r="GO70" s="580"/>
      <c r="GP70" s="580"/>
      <c r="GQ70" s="580"/>
      <c r="GR70" s="580"/>
      <c r="GS70" s="580"/>
      <c r="GT70" s="580"/>
      <c r="GU70" s="580"/>
      <c r="GV70" s="580"/>
      <c r="GW70" s="580"/>
      <c r="GX70" s="580"/>
      <c r="GY70" s="580"/>
      <c r="GZ70" s="580"/>
      <c r="HA70" s="580"/>
      <c r="HB70" s="580"/>
      <c r="HC70" s="580"/>
      <c r="HD70" s="580"/>
      <c r="HE70" s="580"/>
      <c r="HF70" s="580"/>
      <c r="HG70" s="580"/>
      <c r="HH70" s="580"/>
      <c r="HI70" s="580"/>
      <c r="HJ70" s="580"/>
      <c r="HK70" s="580"/>
      <c r="HL70" s="580"/>
      <c r="HM70" s="580"/>
      <c r="HN70" s="580"/>
      <c r="HO70" s="580"/>
      <c r="HP70" s="580"/>
      <c r="HQ70" s="580"/>
      <c r="HR70" s="580"/>
      <c r="HS70" s="580"/>
      <c r="HT70" s="580"/>
      <c r="HU70" s="580"/>
      <c r="HV70" s="580"/>
      <c r="HW70" s="580"/>
      <c r="HX70" s="580"/>
      <c r="HY70" s="580"/>
      <c r="HZ70" s="580"/>
      <c r="IA70" s="580"/>
      <c r="IB70" s="580"/>
      <c r="IC70" s="580"/>
      <c r="ID70" s="580"/>
      <c r="IE70" s="580"/>
      <c r="IF70" s="580"/>
      <c r="IG70" s="580"/>
      <c r="IH70" s="580"/>
      <c r="II70" s="580"/>
      <c r="IJ70" s="580"/>
      <c r="IK70" s="580"/>
      <c r="IL70" s="580"/>
    </row>
    <row r="71" spans="1:246" ht="90" customHeight="1">
      <c r="A71" s="1331"/>
      <c r="B71" s="1332"/>
      <c r="C71" s="1332"/>
      <c r="D71" s="1332"/>
      <c r="E71" s="1332"/>
      <c r="F71" s="1333"/>
      <c r="G71" s="926"/>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8"/>
      <c r="AM71" s="777"/>
      <c r="AN71" s="777"/>
      <c r="AO71" s="777"/>
      <c r="AP71" s="777"/>
      <c r="AQ71" s="777"/>
      <c r="AR71" s="777"/>
      <c r="AS71" s="777"/>
      <c r="AT71" s="777"/>
      <c r="AU71" s="759"/>
      <c r="AV71" s="759"/>
      <c r="AW71" s="759"/>
      <c r="AX71" s="759"/>
      <c r="AY71" s="777"/>
      <c r="AZ71" s="777"/>
      <c r="BA71" s="777"/>
      <c r="BB71" s="777"/>
      <c r="BC71" s="43"/>
      <c r="BD71" s="131"/>
      <c r="BE71" s="20"/>
      <c r="BF71" s="591"/>
      <c r="BG71" s="20"/>
      <c r="BH71" s="129"/>
      <c r="BI71" s="20"/>
      <c r="BJ71" s="20"/>
      <c r="BK71" s="20"/>
      <c r="BL71" s="941"/>
      <c r="BM71" s="771"/>
      <c r="BN71" s="771"/>
      <c r="BO71" s="771"/>
      <c r="BP71" s="771"/>
      <c r="BQ71" s="771"/>
      <c r="BR71" s="771"/>
      <c r="BS71" s="771"/>
      <c r="BT71" s="771"/>
      <c r="BU71" s="20"/>
      <c r="BV71" s="20"/>
      <c r="BW71" s="20"/>
      <c r="BX71" s="20"/>
      <c r="BY71" s="20"/>
      <c r="BZ71" s="20"/>
      <c r="CA71" s="20"/>
      <c r="CB71" s="20"/>
      <c r="CC71" s="20"/>
      <c r="CD71" s="20"/>
      <c r="CE71" s="20"/>
      <c r="CF71" s="20"/>
      <c r="CG71" s="20"/>
      <c r="CH71" s="20"/>
      <c r="CI71" s="20"/>
      <c r="CJ71" s="20"/>
      <c r="CK71" s="20"/>
      <c r="CL71" s="941"/>
      <c r="CM71" s="20"/>
      <c r="CN71" s="20"/>
      <c r="CO71" s="20"/>
      <c r="CP71" s="20"/>
      <c r="CQ71" s="20"/>
      <c r="CR71" s="20"/>
      <c r="CS71" s="20"/>
      <c r="CT71" s="771"/>
      <c r="CU71" s="20"/>
      <c r="CV71" s="20"/>
      <c r="CW71" s="20"/>
      <c r="CX71" s="20"/>
      <c r="CY71" s="941"/>
      <c r="CZ71" s="580"/>
      <c r="DA71" s="580"/>
      <c r="DB71" s="580"/>
      <c r="DC71" s="580"/>
      <c r="DD71" s="580"/>
      <c r="DE71" s="580"/>
      <c r="DF71" s="580"/>
      <c r="DG71" s="580"/>
      <c r="DH71" s="580"/>
      <c r="DI71" s="580"/>
      <c r="DJ71" s="580"/>
      <c r="DK71" s="580"/>
      <c r="DL71" s="580"/>
      <c r="DM71" s="580"/>
      <c r="DN71" s="580"/>
      <c r="DO71" s="580"/>
      <c r="DP71" s="580"/>
      <c r="DQ71" s="580"/>
      <c r="DR71" s="580"/>
      <c r="DS71" s="580"/>
      <c r="DT71" s="580"/>
      <c r="DU71" s="580"/>
      <c r="DV71" s="580"/>
      <c r="DW71" s="580"/>
      <c r="DX71" s="580"/>
      <c r="DY71" s="580"/>
      <c r="DZ71" s="580"/>
      <c r="EA71" s="580"/>
      <c r="EB71" s="580"/>
      <c r="EC71" s="580"/>
      <c r="ED71" s="580"/>
      <c r="EE71" s="580"/>
      <c r="EF71" s="580"/>
      <c r="EG71" s="580"/>
      <c r="EH71" s="580"/>
      <c r="EI71" s="580"/>
      <c r="EJ71" s="580"/>
      <c r="EK71" s="580"/>
      <c r="EL71" s="580"/>
      <c r="EM71" s="580"/>
      <c r="EN71" s="580"/>
      <c r="EO71" s="580"/>
      <c r="EP71" s="580"/>
      <c r="EQ71" s="580"/>
      <c r="ER71" s="580"/>
      <c r="ES71" s="580"/>
      <c r="ET71" s="580"/>
      <c r="EU71" s="580"/>
      <c r="EV71" s="580"/>
      <c r="EW71" s="580"/>
      <c r="EX71" s="580"/>
      <c r="EY71" s="580"/>
      <c r="EZ71" s="580"/>
      <c r="FA71" s="580"/>
      <c r="FB71" s="580"/>
      <c r="FC71" s="580"/>
      <c r="FD71" s="580"/>
      <c r="FE71" s="580"/>
      <c r="FF71" s="580"/>
      <c r="FG71" s="580"/>
      <c r="FH71" s="580"/>
      <c r="FI71" s="580"/>
      <c r="FJ71" s="580"/>
      <c r="FK71" s="580"/>
      <c r="FL71" s="580"/>
      <c r="FM71" s="580"/>
      <c r="FN71" s="580"/>
      <c r="FO71" s="580"/>
      <c r="FP71" s="580"/>
      <c r="FQ71" s="580"/>
      <c r="FR71" s="580"/>
      <c r="FS71" s="580"/>
      <c r="FT71" s="580"/>
      <c r="FU71" s="580"/>
      <c r="FV71" s="580"/>
      <c r="FW71" s="580"/>
      <c r="FX71" s="580"/>
      <c r="FY71" s="580"/>
      <c r="FZ71" s="580"/>
      <c r="GA71" s="580"/>
      <c r="GB71" s="580"/>
      <c r="GC71" s="580"/>
      <c r="GD71" s="580"/>
      <c r="GE71" s="580"/>
      <c r="GF71" s="580"/>
      <c r="GG71" s="580"/>
      <c r="GH71" s="580"/>
      <c r="GI71" s="580"/>
      <c r="GJ71" s="580"/>
      <c r="GK71" s="580"/>
      <c r="GL71" s="580"/>
      <c r="GM71" s="580"/>
      <c r="GN71" s="580"/>
      <c r="GO71" s="580"/>
      <c r="GP71" s="580"/>
      <c r="GQ71" s="580"/>
      <c r="GR71" s="580"/>
      <c r="GS71" s="580"/>
      <c r="GT71" s="580"/>
      <c r="GU71" s="580"/>
      <c r="GV71" s="580"/>
      <c r="GW71" s="580"/>
      <c r="GX71" s="580"/>
      <c r="GY71" s="580"/>
      <c r="GZ71" s="580"/>
      <c r="HA71" s="580"/>
      <c r="HB71" s="580"/>
      <c r="HC71" s="580"/>
      <c r="HD71" s="580"/>
      <c r="HE71" s="580"/>
      <c r="HF71" s="580"/>
      <c r="HG71" s="580"/>
      <c r="HH71" s="580"/>
      <c r="HI71" s="580"/>
      <c r="HJ71" s="580"/>
      <c r="HK71" s="580"/>
      <c r="HL71" s="580"/>
      <c r="HM71" s="580"/>
      <c r="HN71" s="580"/>
      <c r="HO71" s="580"/>
      <c r="HP71" s="580"/>
      <c r="HQ71" s="580"/>
      <c r="HR71" s="580"/>
      <c r="HS71" s="580"/>
      <c r="HT71" s="580"/>
      <c r="HU71" s="580"/>
      <c r="HV71" s="580"/>
      <c r="HW71" s="580"/>
      <c r="HX71" s="580"/>
      <c r="HY71" s="580"/>
      <c r="HZ71" s="580"/>
      <c r="IA71" s="580"/>
      <c r="IB71" s="580"/>
      <c r="IC71" s="580"/>
      <c r="ID71" s="580"/>
      <c r="IE71" s="580"/>
      <c r="IF71" s="580"/>
      <c r="IG71" s="580"/>
      <c r="IH71" s="580"/>
      <c r="II71" s="580"/>
      <c r="IJ71" s="580"/>
      <c r="IK71" s="580"/>
      <c r="IL71" s="580"/>
    </row>
    <row r="72" spans="1:246" ht="21.6" thickBot="1">
      <c r="A72" s="1334"/>
      <c r="B72" s="1335"/>
      <c r="C72" s="1335"/>
      <c r="D72" s="1335"/>
      <c r="E72" s="1335"/>
      <c r="F72" s="1336"/>
      <c r="G72" s="1441"/>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72" t="s">
        <v>273</v>
      </c>
      <c r="AL72" s="1473"/>
      <c r="AM72" s="777"/>
      <c r="AN72" s="777"/>
      <c r="AO72" s="777"/>
      <c r="AP72" s="777"/>
      <c r="AQ72" s="777"/>
      <c r="AR72" s="777"/>
      <c r="AS72" s="777"/>
      <c r="AT72" s="777"/>
      <c r="AU72" s="759"/>
      <c r="AV72" s="759"/>
      <c r="AW72" s="759"/>
      <c r="AX72" s="759"/>
      <c r="AY72" s="759"/>
      <c r="AZ72" s="759"/>
      <c r="BA72" s="759"/>
      <c r="BB72" s="759"/>
      <c r="BE72" s="580"/>
      <c r="BF72" s="769"/>
      <c r="BG72" s="580"/>
      <c r="BI72" s="580"/>
      <c r="BJ72" s="20"/>
      <c r="BK72" s="20"/>
      <c r="BL72" s="941"/>
      <c r="BM72" s="771"/>
      <c r="BN72" s="771"/>
      <c r="BO72" s="771"/>
      <c r="BP72" s="771"/>
      <c r="BQ72" s="771"/>
      <c r="BR72" s="771"/>
      <c r="BS72" s="771"/>
      <c r="BT72" s="771"/>
      <c r="BU72" s="20"/>
      <c r="BV72" s="20"/>
      <c r="BW72" s="20"/>
      <c r="BX72" s="20"/>
      <c r="BY72" s="20"/>
      <c r="BZ72" s="20"/>
      <c r="CA72" s="20"/>
      <c r="CB72" s="20"/>
      <c r="CC72" s="20"/>
      <c r="CD72" s="20"/>
      <c r="CE72" s="20"/>
      <c r="CF72" s="20"/>
      <c r="CG72" s="20"/>
      <c r="CH72" s="20"/>
      <c r="CI72" s="20"/>
      <c r="CJ72" s="20"/>
      <c r="CK72" s="20"/>
      <c r="CL72" s="39"/>
      <c r="CM72" s="20"/>
      <c r="CN72" s="20"/>
      <c r="CO72" s="20"/>
      <c r="CP72" s="20"/>
      <c r="CQ72" s="20"/>
      <c r="CR72" s="20"/>
      <c r="CS72" s="20"/>
      <c r="CT72" s="771"/>
      <c r="CU72" s="20"/>
      <c r="CV72" s="20"/>
      <c r="CW72" s="20"/>
      <c r="CX72" s="20"/>
      <c r="CY72" s="941"/>
      <c r="CZ72" s="580"/>
      <c r="DA72" s="580"/>
      <c r="DB72" s="580"/>
      <c r="DC72" s="580"/>
      <c r="DD72" s="580"/>
      <c r="DE72" s="580"/>
      <c r="DF72" s="580"/>
      <c r="DG72" s="580"/>
      <c r="DH72" s="580"/>
      <c r="DI72" s="580"/>
      <c r="DJ72" s="580"/>
      <c r="DK72" s="580"/>
      <c r="DL72" s="580"/>
      <c r="DM72" s="580"/>
      <c r="DN72" s="580"/>
      <c r="DO72" s="580"/>
      <c r="DP72" s="580"/>
      <c r="DQ72" s="580"/>
      <c r="DR72" s="580"/>
      <c r="DS72" s="580"/>
      <c r="DT72" s="580"/>
      <c r="DU72" s="580"/>
      <c r="DV72" s="580"/>
      <c r="DW72" s="580"/>
      <c r="DX72" s="580"/>
      <c r="DY72" s="580"/>
      <c r="DZ72" s="580"/>
      <c r="EA72" s="580"/>
      <c r="EB72" s="580"/>
      <c r="EC72" s="580"/>
      <c r="ED72" s="580"/>
      <c r="EE72" s="580"/>
      <c r="EF72" s="580"/>
      <c r="EG72" s="580"/>
      <c r="EH72" s="580"/>
      <c r="EI72" s="580"/>
      <c r="EJ72" s="580"/>
      <c r="EK72" s="580"/>
      <c r="EL72" s="580"/>
      <c r="EM72" s="580"/>
      <c r="EN72" s="580"/>
      <c r="EO72" s="580"/>
      <c r="EP72" s="580"/>
      <c r="EQ72" s="580"/>
      <c r="ER72" s="580"/>
      <c r="ES72" s="580"/>
      <c r="ET72" s="580"/>
      <c r="EU72" s="580"/>
      <c r="EV72" s="580"/>
      <c r="EW72" s="580"/>
      <c r="EX72" s="580"/>
      <c r="EY72" s="580"/>
      <c r="EZ72" s="580"/>
      <c r="FA72" s="580"/>
      <c r="FB72" s="580"/>
      <c r="FC72" s="580"/>
      <c r="FD72" s="580"/>
      <c r="FE72" s="580"/>
      <c r="FF72" s="580"/>
      <c r="FG72" s="580"/>
      <c r="FH72" s="580"/>
      <c r="FI72" s="580"/>
      <c r="FJ72" s="580"/>
      <c r="FK72" s="580"/>
      <c r="FL72" s="580"/>
      <c r="FM72" s="580"/>
      <c r="FN72" s="580"/>
      <c r="FO72" s="580"/>
      <c r="FP72" s="580"/>
      <c r="FQ72" s="580"/>
      <c r="FR72" s="580"/>
      <c r="FS72" s="580"/>
      <c r="FT72" s="580"/>
      <c r="FU72" s="580"/>
      <c r="FV72" s="580"/>
      <c r="FW72" s="580"/>
      <c r="FX72" s="580"/>
      <c r="FY72" s="580"/>
      <c r="FZ72" s="580"/>
      <c r="GA72" s="580"/>
      <c r="GB72" s="580"/>
      <c r="GC72" s="580"/>
      <c r="GD72" s="580"/>
      <c r="GE72" s="580"/>
      <c r="GF72" s="580"/>
      <c r="GG72" s="580"/>
      <c r="GH72" s="580"/>
      <c r="GI72" s="580"/>
      <c r="GJ72" s="580"/>
      <c r="GK72" s="580"/>
      <c r="GL72" s="580"/>
      <c r="GM72" s="580"/>
      <c r="GN72" s="580"/>
      <c r="GO72" s="580"/>
      <c r="GP72" s="580"/>
      <c r="GQ72" s="580"/>
      <c r="GR72" s="580"/>
      <c r="GS72" s="580"/>
      <c r="GT72" s="580"/>
      <c r="GU72" s="580"/>
      <c r="GV72" s="580"/>
      <c r="GW72" s="580"/>
      <c r="GX72" s="580"/>
      <c r="GY72" s="580"/>
      <c r="GZ72" s="580"/>
      <c r="HA72" s="580"/>
      <c r="HB72" s="580"/>
      <c r="HC72" s="580"/>
      <c r="HD72" s="580"/>
      <c r="HE72" s="580"/>
      <c r="HF72" s="580"/>
      <c r="HG72" s="580"/>
      <c r="HH72" s="580"/>
      <c r="HI72" s="580"/>
      <c r="HJ72" s="580"/>
      <c r="HK72" s="580"/>
      <c r="HL72" s="580"/>
      <c r="HM72" s="580"/>
      <c r="HN72" s="580"/>
      <c r="HO72" s="580"/>
      <c r="HP72" s="580"/>
      <c r="HQ72" s="580"/>
      <c r="HR72" s="580"/>
      <c r="HS72" s="580"/>
      <c r="HT72" s="580"/>
      <c r="HU72" s="580"/>
      <c r="HV72" s="580"/>
      <c r="HW72" s="580"/>
      <c r="HX72" s="580"/>
      <c r="HY72" s="580"/>
      <c r="HZ72" s="580"/>
      <c r="IA72" s="580"/>
      <c r="IB72" s="580"/>
      <c r="IC72" s="580"/>
      <c r="ID72" s="580"/>
      <c r="IE72" s="580"/>
      <c r="IF72" s="580"/>
      <c r="IG72" s="580"/>
      <c r="IH72" s="580"/>
      <c r="II72" s="580"/>
      <c r="IJ72" s="580"/>
      <c r="IK72" s="580"/>
      <c r="IL72" s="580"/>
    </row>
    <row r="73" spans="1:246" ht="36" customHeight="1" thickBot="1">
      <c r="A73" s="1460" t="s">
        <v>274</v>
      </c>
      <c r="B73" s="1461"/>
      <c r="C73" s="1461"/>
      <c r="D73" s="1461"/>
      <c r="E73" s="1461"/>
      <c r="F73" s="1462"/>
      <c r="G73" s="1443"/>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74" t="e">
        <f ca="1">VALUE(MID(MID(CELL("filename",A3),FIND("]",CELL("filename",A3))+1,LEN(CELL("filename",A3))-FIND("]",CELL("filename",A3))),3,A1))</f>
        <v>#VALUE!</v>
      </c>
      <c r="AL73" s="1475"/>
      <c r="AM73" s="759"/>
      <c r="AN73" s="759"/>
      <c r="AO73" s="759"/>
      <c r="AP73" s="759"/>
      <c r="AQ73" s="759"/>
      <c r="AR73" s="759"/>
      <c r="AS73" s="759"/>
      <c r="AT73" s="759"/>
      <c r="AU73" s="759"/>
      <c r="AV73" s="759"/>
      <c r="AW73" s="759"/>
      <c r="AX73" s="759"/>
      <c r="AY73" s="759"/>
      <c r="AZ73" s="759"/>
      <c r="BA73" s="759"/>
      <c r="BB73" s="759"/>
      <c r="BE73" s="786"/>
      <c r="BF73" s="787"/>
      <c r="BG73" s="786"/>
      <c r="BH73" s="592"/>
      <c r="BI73" s="788"/>
      <c r="BJ73" s="20"/>
      <c r="BK73" s="20"/>
      <c r="BL73" s="941"/>
      <c r="BM73" s="771"/>
      <c r="BN73" s="771"/>
      <c r="BO73" s="771"/>
      <c r="BP73" s="771"/>
      <c r="BQ73" s="771"/>
      <c r="BR73" s="771"/>
      <c r="BS73" s="771"/>
      <c r="BT73" s="771"/>
      <c r="BU73" s="20"/>
      <c r="BV73" s="20"/>
      <c r="BW73" s="20"/>
      <c r="BX73" s="20"/>
      <c r="BY73" s="20"/>
      <c r="BZ73" s="20"/>
      <c r="CA73" s="20"/>
      <c r="CB73" s="20"/>
      <c r="CC73" s="20"/>
      <c r="CD73" s="20"/>
      <c r="CE73" s="20"/>
      <c r="CF73" s="20"/>
      <c r="CG73" s="20"/>
      <c r="CH73" s="20"/>
      <c r="CI73" s="20"/>
      <c r="CJ73" s="20"/>
      <c r="CK73" s="20"/>
      <c r="CL73" s="39"/>
      <c r="CM73" s="20"/>
      <c r="CN73" s="20"/>
      <c r="CO73" s="20"/>
      <c r="CP73" s="20"/>
      <c r="CQ73" s="20"/>
      <c r="CR73" s="20"/>
      <c r="CS73" s="20"/>
      <c r="CT73" s="771"/>
      <c r="CU73" s="20"/>
      <c r="CV73" s="20"/>
      <c r="CW73" s="20"/>
      <c r="CX73" s="20"/>
      <c r="CY73" s="941"/>
      <c r="CZ73" s="580"/>
      <c r="DA73" s="580"/>
      <c r="DB73" s="580"/>
      <c r="DC73" s="580"/>
      <c r="DD73" s="580"/>
      <c r="DE73" s="580"/>
      <c r="DF73" s="580"/>
      <c r="DG73" s="580"/>
      <c r="DH73" s="580"/>
      <c r="DI73" s="580"/>
      <c r="DJ73" s="580"/>
      <c r="DK73" s="580"/>
      <c r="DL73" s="580"/>
      <c r="DM73" s="580"/>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80"/>
      <c r="EY73" s="580"/>
      <c r="EZ73" s="580"/>
      <c r="FA73" s="580"/>
      <c r="FB73" s="580"/>
      <c r="FC73" s="580"/>
      <c r="FD73" s="580"/>
      <c r="FE73" s="580"/>
      <c r="FF73" s="580"/>
      <c r="FG73" s="580"/>
      <c r="FH73" s="580"/>
      <c r="FI73" s="580"/>
      <c r="FJ73" s="580"/>
      <c r="FK73" s="580"/>
      <c r="FL73" s="580"/>
      <c r="FM73" s="580"/>
      <c r="FN73" s="580"/>
      <c r="FO73" s="580"/>
      <c r="FP73" s="580"/>
      <c r="FQ73" s="580"/>
      <c r="FR73" s="580"/>
      <c r="FS73" s="580"/>
      <c r="FT73" s="580"/>
      <c r="FU73" s="580"/>
      <c r="FV73" s="580"/>
      <c r="FW73" s="580"/>
      <c r="FX73" s="580"/>
      <c r="FY73" s="580"/>
      <c r="FZ73" s="580"/>
      <c r="GA73" s="580"/>
      <c r="GB73" s="580"/>
      <c r="GC73" s="580"/>
      <c r="GD73" s="580"/>
      <c r="GE73" s="580"/>
      <c r="GF73" s="580"/>
      <c r="GG73" s="580"/>
      <c r="GH73" s="580"/>
      <c r="GI73" s="580"/>
      <c r="GJ73" s="580"/>
      <c r="GK73" s="580"/>
      <c r="GL73" s="580"/>
      <c r="GM73" s="580"/>
      <c r="GN73" s="580"/>
      <c r="GO73" s="580"/>
      <c r="GP73" s="580"/>
      <c r="GQ73" s="580"/>
      <c r="GR73" s="580"/>
      <c r="GS73" s="580"/>
      <c r="GT73" s="580"/>
      <c r="GU73" s="580"/>
      <c r="GV73" s="580"/>
      <c r="GW73" s="580"/>
      <c r="GX73" s="580"/>
      <c r="GY73" s="580"/>
      <c r="GZ73" s="580"/>
      <c r="HA73" s="580"/>
      <c r="HB73" s="580"/>
      <c r="HC73" s="580"/>
      <c r="HD73" s="580"/>
      <c r="HE73" s="580"/>
      <c r="HF73" s="580"/>
      <c r="HG73" s="580"/>
      <c r="HH73" s="580"/>
      <c r="HI73" s="580"/>
      <c r="HJ73" s="580"/>
      <c r="HK73" s="580"/>
      <c r="HL73" s="580"/>
      <c r="HM73" s="580"/>
      <c r="HN73" s="580"/>
      <c r="HO73" s="580"/>
      <c r="HP73" s="580"/>
      <c r="HQ73" s="580"/>
      <c r="HR73" s="580"/>
      <c r="HS73" s="580"/>
      <c r="HT73" s="580"/>
      <c r="HU73" s="580"/>
      <c r="HV73" s="580"/>
      <c r="HW73" s="580"/>
      <c r="HX73" s="580"/>
      <c r="HY73" s="580"/>
      <c r="HZ73" s="580"/>
      <c r="IA73" s="580"/>
      <c r="IB73" s="580"/>
      <c r="IC73" s="580"/>
      <c r="ID73" s="580"/>
      <c r="IE73" s="580"/>
      <c r="IF73" s="580"/>
      <c r="IG73" s="580"/>
      <c r="IH73" s="580"/>
      <c r="II73" s="580"/>
      <c r="IJ73" s="580"/>
      <c r="IK73" s="580"/>
      <c r="IL73" s="580"/>
    </row>
    <row r="74" spans="1:246" s="12" customFormat="1" ht="30" customHeight="1" thickBot="1">
      <c r="A74" s="1476" t="s">
        <v>208</v>
      </c>
      <c r="B74" s="1189"/>
      <c r="C74" s="1189"/>
      <c r="D74" s="1189"/>
      <c r="E74" s="1189"/>
      <c r="F74" s="1188" t="e">
        <f ca="1">E6</f>
        <v>#VALUE!</v>
      </c>
      <c r="G74" s="1188"/>
      <c r="H74" s="1188"/>
      <c r="I74" s="1188"/>
      <c r="J74" s="1188"/>
      <c r="K74" s="1188"/>
      <c r="L74" s="1188"/>
      <c r="M74" s="1188"/>
      <c r="N74" s="1188"/>
      <c r="O74" s="1188"/>
      <c r="P74" s="1189" t="s">
        <v>3</v>
      </c>
      <c r="Q74" s="1189"/>
      <c r="R74" s="1189"/>
      <c r="S74" s="1189"/>
      <c r="T74" s="1189"/>
      <c r="U74" s="1189"/>
      <c r="V74" s="1188" t="e">
        <f ca="1">V6</f>
        <v>#VALUE!</v>
      </c>
      <c r="W74" s="1188"/>
      <c r="X74" s="1188"/>
      <c r="Y74" s="1188"/>
      <c r="Z74" s="1188"/>
      <c r="AA74" s="1189" t="s">
        <v>212</v>
      </c>
      <c r="AB74" s="1189"/>
      <c r="AC74" s="1189"/>
      <c r="AD74" s="1215">
        <f>R7</f>
        <v>0</v>
      </c>
      <c r="AE74" s="1188"/>
      <c r="AF74" s="1188"/>
      <c r="AG74" s="1188"/>
      <c r="AH74" s="1188"/>
      <c r="AI74" s="1188"/>
      <c r="AJ74" s="1188"/>
      <c r="AK74" s="1470" t="s">
        <v>275</v>
      </c>
      <c r="AL74" s="1471"/>
      <c r="AM74" s="773"/>
      <c r="AN74" s="773"/>
      <c r="AO74" s="768"/>
      <c r="AP74" s="768"/>
      <c r="AQ74" s="768"/>
      <c r="AR74" s="768"/>
      <c r="AS74" s="768"/>
      <c r="AT74" s="768"/>
      <c r="AU74" s="768"/>
      <c r="AV74" s="768"/>
      <c r="AW74" s="768"/>
      <c r="AX74" s="768"/>
      <c r="AY74" s="768"/>
      <c r="AZ74" s="768"/>
      <c r="BA74" s="768"/>
      <c r="BB74" s="768"/>
      <c r="BC74" s="768"/>
      <c r="BD74" s="126"/>
      <c r="BE74" s="789"/>
      <c r="BF74" s="790"/>
      <c r="BG74" s="789"/>
      <c r="BH74" s="588"/>
      <c r="BI74" s="246"/>
      <c r="BJ74" s="246"/>
      <c r="BK74" s="246"/>
      <c r="BL74" s="941"/>
      <c r="BM74" s="771"/>
      <c r="BN74" s="771"/>
      <c r="BO74" s="771"/>
      <c r="BP74" s="771"/>
      <c r="BQ74" s="771"/>
      <c r="BR74" s="771"/>
      <c r="BS74" s="771"/>
      <c r="BT74" s="771"/>
      <c r="BU74" s="246"/>
      <c r="BV74" s="246"/>
      <c r="BW74" s="246"/>
      <c r="BX74" s="246"/>
      <c r="BY74" s="246"/>
      <c r="BZ74" s="246"/>
      <c r="CA74" s="246"/>
      <c r="CB74" s="246"/>
      <c r="CC74" s="246"/>
      <c r="CD74" s="246"/>
      <c r="CE74" s="246"/>
      <c r="CF74" s="246"/>
      <c r="CG74" s="246"/>
      <c r="CH74" s="246"/>
      <c r="CI74" s="246"/>
      <c r="CJ74" s="246"/>
      <c r="CK74" s="246"/>
      <c r="CL74" s="246"/>
      <c r="CM74" s="246"/>
      <c r="CN74" s="246"/>
      <c r="CO74" s="246"/>
      <c r="CP74" s="246"/>
      <c r="CQ74" s="9"/>
      <c r="CR74" s="9"/>
      <c r="CS74" s="9"/>
      <c r="CT74" s="771"/>
      <c r="CU74" s="771"/>
      <c r="CV74" s="771"/>
      <c r="CW74" s="39"/>
      <c r="CX74" s="39"/>
      <c r="CY74" s="941"/>
      <c r="CZ74" s="580"/>
      <c r="DA74" s="580"/>
      <c r="DB74" s="580"/>
      <c r="DC74" s="580"/>
      <c r="DD74" s="580"/>
      <c r="DE74" s="580"/>
      <c r="DF74" s="580"/>
      <c r="DG74" s="580"/>
      <c r="DH74" s="580"/>
      <c r="DI74" s="580"/>
      <c r="DJ74" s="580"/>
      <c r="DK74" s="580"/>
      <c r="DL74" s="580"/>
      <c r="DM74" s="580"/>
      <c r="DN74" s="580"/>
      <c r="DO74" s="580"/>
      <c r="DP74" s="580"/>
      <c r="DQ74" s="580"/>
      <c r="DR74" s="580"/>
      <c r="DS74" s="580"/>
      <c r="DT74" s="580"/>
      <c r="DU74" s="580"/>
      <c r="DV74" s="580"/>
      <c r="DW74" s="580"/>
      <c r="DX74" s="580"/>
      <c r="DY74" s="580"/>
      <c r="DZ74" s="580"/>
      <c r="EA74" s="580"/>
      <c r="EB74" s="580"/>
      <c r="EC74" s="580"/>
      <c r="ED74" s="580"/>
      <c r="EE74" s="580"/>
      <c r="EF74" s="580"/>
      <c r="EG74" s="580"/>
      <c r="EH74" s="580"/>
      <c r="EI74" s="580"/>
      <c r="EJ74" s="580"/>
      <c r="EK74" s="580"/>
      <c r="EL74" s="580"/>
      <c r="EM74" s="580"/>
      <c r="EN74" s="580"/>
      <c r="EO74" s="246"/>
      <c r="EP74" s="246"/>
      <c r="EQ74" s="246"/>
      <c r="ER74" s="246"/>
      <c r="ES74" s="246"/>
      <c r="ET74" s="246"/>
      <c r="EU74" s="246"/>
      <c r="EV74" s="246"/>
      <c r="EW74" s="246"/>
      <c r="EX74" s="246"/>
      <c r="EY74" s="246"/>
      <c r="EZ74" s="246"/>
      <c r="FA74" s="246"/>
      <c r="FB74" s="246"/>
      <c r="FC74" s="246"/>
      <c r="FD74" s="246"/>
      <c r="FE74" s="246"/>
      <c r="FF74" s="246"/>
      <c r="FG74" s="246"/>
      <c r="FH74" s="246"/>
      <c r="FI74" s="246"/>
      <c r="FJ74" s="246"/>
      <c r="FK74" s="246"/>
      <c r="FL74" s="246"/>
      <c r="FM74" s="246"/>
      <c r="FN74" s="246"/>
      <c r="FO74" s="246"/>
      <c r="FP74" s="246"/>
      <c r="FQ74" s="246"/>
      <c r="FR74" s="246"/>
      <c r="FS74" s="246"/>
      <c r="FT74" s="246"/>
      <c r="FU74" s="246"/>
      <c r="FV74" s="246"/>
      <c r="FW74" s="246"/>
      <c r="FX74" s="246"/>
      <c r="FY74" s="246"/>
      <c r="FZ74" s="246"/>
      <c r="GA74" s="246"/>
      <c r="GB74" s="246"/>
      <c r="GC74" s="246"/>
      <c r="GD74" s="246"/>
      <c r="GE74" s="246"/>
      <c r="GF74" s="246"/>
      <c r="GG74" s="246"/>
      <c r="GH74" s="246"/>
      <c r="GI74" s="246"/>
      <c r="GJ74" s="246"/>
      <c r="GK74" s="246"/>
      <c r="GL74" s="246"/>
      <c r="GM74" s="246"/>
      <c r="GN74" s="246"/>
      <c r="GO74" s="246"/>
      <c r="GP74" s="246"/>
      <c r="GQ74" s="246"/>
      <c r="GR74" s="246"/>
      <c r="GS74" s="246"/>
      <c r="GT74" s="246"/>
      <c r="GU74" s="246"/>
      <c r="GV74" s="246"/>
      <c r="GW74" s="246"/>
      <c r="GX74" s="246"/>
      <c r="GY74" s="246"/>
      <c r="GZ74" s="246"/>
      <c r="HA74" s="246"/>
      <c r="HB74" s="246"/>
      <c r="HC74" s="246"/>
      <c r="HD74" s="246"/>
      <c r="HE74" s="246"/>
      <c r="HF74" s="246"/>
      <c r="HG74" s="246"/>
      <c r="HH74" s="246"/>
      <c r="HI74" s="246"/>
      <c r="HJ74" s="246"/>
      <c r="HK74" s="246"/>
      <c r="HL74" s="246"/>
      <c r="HM74" s="246"/>
      <c r="HN74" s="246"/>
      <c r="HO74" s="246"/>
      <c r="HP74" s="246"/>
      <c r="HQ74" s="246"/>
      <c r="HR74" s="246"/>
      <c r="HS74" s="246"/>
      <c r="HT74" s="246"/>
      <c r="HU74" s="246"/>
      <c r="HV74" s="246"/>
      <c r="HW74" s="246"/>
      <c r="HX74" s="246"/>
      <c r="HY74" s="246"/>
      <c r="HZ74" s="246"/>
      <c r="IA74" s="246"/>
      <c r="IB74" s="246"/>
      <c r="IC74" s="246"/>
      <c r="ID74" s="246"/>
      <c r="IE74" s="246"/>
      <c r="IF74" s="246"/>
      <c r="IG74" s="246"/>
      <c r="IH74" s="246"/>
      <c r="II74" s="246"/>
      <c r="IJ74" s="246"/>
      <c r="IK74" s="246"/>
      <c r="IL74" s="246"/>
    </row>
    <row r="75" spans="1:246" s="12" customFormat="1" ht="24" customHeight="1" thickBot="1">
      <c r="A75" s="1226" t="s">
        <v>276</v>
      </c>
      <c r="B75" s="1227"/>
      <c r="C75" s="1227"/>
      <c r="D75" s="1227"/>
      <c r="E75" s="1227"/>
      <c r="F75" s="1663" t="s">
        <v>277</v>
      </c>
      <c r="G75" s="1664"/>
      <c r="H75" s="1665"/>
      <c r="I75" s="1663" t="s">
        <v>190</v>
      </c>
      <c r="J75" s="1664"/>
      <c r="K75" s="1665"/>
      <c r="L75" s="1226" t="s">
        <v>278</v>
      </c>
      <c r="M75" s="1227"/>
      <c r="N75" s="1227"/>
      <c r="O75" s="1227"/>
      <c r="P75" s="1227"/>
      <c r="Q75" s="1227"/>
      <c r="R75" s="1227"/>
      <c r="S75" s="1227"/>
      <c r="T75" s="1227"/>
      <c r="U75" s="1227"/>
      <c r="V75" s="1227"/>
      <c r="W75" s="1227"/>
      <c r="X75" s="1227"/>
      <c r="Y75" s="1227"/>
      <c r="Z75" s="202" t="s">
        <v>17</v>
      </c>
      <c r="AA75" s="202" t="s">
        <v>21</v>
      </c>
      <c r="AB75" s="203" t="s">
        <v>279</v>
      </c>
      <c r="AC75" s="1226" t="s">
        <v>280</v>
      </c>
      <c r="AD75" s="1227"/>
      <c r="AE75" s="1227"/>
      <c r="AF75" s="1227"/>
      <c r="AG75" s="1227"/>
      <c r="AH75" s="1227"/>
      <c r="AI75" s="1463"/>
      <c r="AJ75" s="202" t="s">
        <v>17</v>
      </c>
      <c r="AK75" s="202" t="s">
        <v>21</v>
      </c>
      <c r="AL75" s="203" t="s">
        <v>279</v>
      </c>
      <c r="AM75" s="773"/>
      <c r="AN75" s="773"/>
      <c r="AO75" s="773"/>
      <c r="AP75" s="773"/>
      <c r="AQ75" s="773"/>
      <c r="AR75" s="773"/>
      <c r="AS75" s="773"/>
      <c r="AT75" s="773"/>
      <c r="AU75" s="768"/>
      <c r="AV75" s="768"/>
      <c r="AW75" s="768"/>
      <c r="AX75" s="768"/>
      <c r="AY75" s="768"/>
      <c r="AZ75" s="768"/>
      <c r="BA75" s="768"/>
      <c r="BB75" s="768"/>
      <c r="BC75" s="42"/>
      <c r="BD75" s="127"/>
      <c r="BE75" s="246"/>
      <c r="BF75" s="603"/>
      <c r="BG75" s="246"/>
      <c r="BH75" s="588"/>
      <c r="BI75" s="246"/>
      <c r="BJ75" s="246"/>
      <c r="BK75" s="246"/>
      <c r="BL75" s="941"/>
      <c r="BM75" s="771"/>
      <c r="BN75" s="771"/>
      <c r="BO75" s="771"/>
      <c r="BP75" s="771"/>
      <c r="BQ75" s="771"/>
      <c r="BR75" s="771"/>
      <c r="BS75" s="771"/>
      <c r="BT75" s="771"/>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9"/>
      <c r="CR75" s="9"/>
      <c r="CS75" s="9"/>
      <c r="CT75" s="771"/>
      <c r="CU75" s="771"/>
      <c r="CV75" s="771"/>
      <c r="CW75" s="39"/>
      <c r="CX75" s="39"/>
      <c r="CY75" s="941"/>
      <c r="CZ75" s="580"/>
      <c r="DA75" s="580"/>
      <c r="DB75" s="580"/>
      <c r="DC75" s="580"/>
      <c r="DD75" s="580"/>
      <c r="DE75" s="580"/>
      <c r="DF75" s="580"/>
      <c r="DG75" s="580"/>
      <c r="DH75" s="580"/>
      <c r="DI75" s="580"/>
      <c r="DJ75" s="580"/>
      <c r="DK75" s="580"/>
      <c r="DL75" s="580"/>
      <c r="DM75" s="580"/>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c r="EM75" s="580"/>
      <c r="EN75" s="580"/>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c r="FL75" s="246"/>
      <c r="FM75" s="246"/>
      <c r="FN75" s="246"/>
      <c r="FO75" s="246"/>
      <c r="FP75" s="246"/>
      <c r="FQ75" s="246"/>
      <c r="FR75" s="246"/>
      <c r="FS75" s="246"/>
      <c r="FT75" s="246"/>
      <c r="FU75" s="246"/>
      <c r="FV75" s="246"/>
      <c r="FW75" s="246"/>
      <c r="FX75" s="246"/>
      <c r="FY75" s="246"/>
      <c r="FZ75" s="246"/>
      <c r="GA75" s="246"/>
      <c r="GB75" s="246"/>
      <c r="GC75" s="246"/>
      <c r="GD75" s="246"/>
      <c r="GE75" s="246"/>
      <c r="GF75" s="246"/>
      <c r="GG75" s="246"/>
      <c r="GH75" s="246"/>
      <c r="GI75" s="246"/>
      <c r="GJ75" s="246"/>
      <c r="GK75" s="246"/>
      <c r="GL75" s="246"/>
      <c r="GM75" s="246"/>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row>
    <row r="76" spans="1:246" s="12" customFormat="1" ht="32.25" customHeight="1" thickBot="1">
      <c r="A76" s="196" t="s">
        <v>116</v>
      </c>
      <c r="B76" s="197"/>
      <c r="C76" s="198"/>
      <c r="D76" s="198"/>
      <c r="E76" s="198"/>
      <c r="F76" s="1721"/>
      <c r="G76" s="1209"/>
      <c r="H76" s="1209"/>
      <c r="I76" s="1209"/>
      <c r="J76" s="1209"/>
      <c r="K76" s="1210"/>
      <c r="L76" s="1218" t="s">
        <v>281</v>
      </c>
      <c r="M76" s="1218"/>
      <c r="N76" s="1218"/>
      <c r="O76" s="1218"/>
      <c r="P76" s="1218"/>
      <c r="Q76" s="1218"/>
      <c r="R76" s="1218"/>
      <c r="S76" s="1218"/>
      <c r="T76" s="1218"/>
      <c r="U76" s="1218"/>
      <c r="V76" s="1218"/>
      <c r="W76" s="1218"/>
      <c r="X76" s="1218"/>
      <c r="Y76" s="1219"/>
      <c r="Z76" s="916"/>
      <c r="AA76" s="916"/>
      <c r="AB76" s="916"/>
      <c r="AC76" s="1216" t="s">
        <v>282</v>
      </c>
      <c r="AD76" s="1217"/>
      <c r="AE76" s="1217"/>
      <c r="AF76" s="1217"/>
      <c r="AG76" s="1217"/>
      <c r="AH76" s="1217"/>
      <c r="AI76" s="1217"/>
      <c r="AJ76" s="916"/>
      <c r="AK76" s="916"/>
      <c r="AL76" s="916"/>
      <c r="AM76" s="773"/>
      <c r="AN76" s="773"/>
      <c r="AO76" s="773"/>
      <c r="AP76" s="773"/>
      <c r="AQ76" s="773"/>
      <c r="AR76" s="773"/>
      <c r="AS76" s="773"/>
      <c r="AT76" s="773"/>
      <c r="AU76" s="768"/>
      <c r="AV76" s="768"/>
      <c r="AW76" s="768"/>
      <c r="AX76" s="768"/>
      <c r="AY76" s="768"/>
      <c r="AZ76" s="768"/>
      <c r="BA76" s="768"/>
      <c r="BB76" s="768"/>
      <c r="BC76" s="42"/>
      <c r="BD76" s="127"/>
      <c r="BE76" s="246"/>
      <c r="BF76" s="603"/>
      <c r="BG76" s="246"/>
      <c r="BH76" s="588"/>
      <c r="BI76" s="246"/>
      <c r="BJ76" s="246"/>
      <c r="BK76" s="246"/>
      <c r="BL76" s="941"/>
      <c r="BM76" s="771"/>
      <c r="BN76" s="771"/>
      <c r="BO76" s="771"/>
      <c r="BP76" s="771"/>
      <c r="BQ76" s="771"/>
      <c r="BR76" s="771"/>
      <c r="BS76" s="771"/>
      <c r="BT76" s="771"/>
      <c r="BU76" s="246"/>
      <c r="BV76" s="246"/>
      <c r="BW76" s="246"/>
      <c r="BX76" s="246"/>
      <c r="BY76" s="246"/>
      <c r="BZ76" s="246"/>
      <c r="CA76" s="246"/>
      <c r="CB76" s="246"/>
      <c r="CC76" s="246"/>
      <c r="CD76" s="246"/>
      <c r="CE76" s="246"/>
      <c r="CF76" s="246"/>
      <c r="CG76" s="246"/>
      <c r="CH76" s="246"/>
      <c r="CI76" s="246"/>
      <c r="CJ76" s="246"/>
      <c r="CK76" s="246"/>
      <c r="CL76" s="246"/>
      <c r="CM76" s="246"/>
      <c r="CN76" s="246"/>
      <c r="CO76" s="246"/>
      <c r="CP76" s="246"/>
      <c r="CQ76" s="9"/>
      <c r="CR76" s="9"/>
      <c r="CS76" s="9"/>
      <c r="CT76" s="771"/>
      <c r="CU76" s="771"/>
      <c r="CV76" s="771"/>
      <c r="CW76" s="39"/>
      <c r="CX76" s="39"/>
      <c r="CY76" s="941"/>
      <c r="CZ76" s="580"/>
      <c r="DA76" s="580"/>
      <c r="DB76" s="580"/>
      <c r="DC76" s="580"/>
      <c r="DD76" s="580"/>
      <c r="DE76" s="580"/>
      <c r="DF76" s="580"/>
      <c r="DG76" s="580"/>
      <c r="DH76" s="580"/>
      <c r="DI76" s="580"/>
      <c r="DJ76" s="580"/>
      <c r="DK76" s="580"/>
      <c r="DL76" s="580"/>
      <c r="DM76" s="580"/>
      <c r="DN76" s="580"/>
      <c r="DO76" s="580"/>
      <c r="DP76" s="580"/>
      <c r="DQ76" s="580"/>
      <c r="DR76" s="580"/>
      <c r="DS76" s="580"/>
      <c r="DT76" s="580"/>
      <c r="DU76" s="580"/>
      <c r="DV76" s="580"/>
      <c r="DW76" s="580"/>
      <c r="DX76" s="580"/>
      <c r="DY76" s="580"/>
      <c r="DZ76" s="580"/>
      <c r="EA76" s="580"/>
      <c r="EB76" s="580"/>
      <c r="EC76" s="580"/>
      <c r="ED76" s="580"/>
      <c r="EE76" s="580"/>
      <c r="EF76" s="580"/>
      <c r="EG76" s="580"/>
      <c r="EH76" s="580"/>
      <c r="EI76" s="580"/>
      <c r="EJ76" s="580"/>
      <c r="EK76" s="580"/>
      <c r="EL76" s="580"/>
      <c r="EM76" s="580"/>
      <c r="EN76" s="580"/>
      <c r="EO76" s="246"/>
      <c r="EP76" s="246"/>
      <c r="EQ76" s="246"/>
      <c r="ER76" s="246"/>
      <c r="ES76" s="246"/>
      <c r="ET76" s="246"/>
      <c r="EU76" s="246"/>
      <c r="EV76" s="246"/>
      <c r="EW76" s="246"/>
      <c r="EX76" s="246"/>
      <c r="EY76" s="246"/>
      <c r="EZ76" s="246"/>
      <c r="FA76" s="246"/>
      <c r="FB76" s="246"/>
      <c r="FC76" s="246"/>
      <c r="FD76" s="246"/>
      <c r="FE76" s="246"/>
      <c r="FF76" s="246"/>
      <c r="FG76" s="246"/>
      <c r="FH76" s="246"/>
      <c r="FI76" s="246"/>
      <c r="FJ76" s="246"/>
      <c r="FK76" s="246"/>
      <c r="FL76" s="246"/>
      <c r="FM76" s="246"/>
      <c r="FN76" s="246"/>
      <c r="FO76" s="246"/>
      <c r="FP76" s="246"/>
      <c r="FQ76" s="246"/>
      <c r="FR76" s="246"/>
      <c r="FS76" s="246"/>
      <c r="FT76" s="246"/>
      <c r="FU76" s="246"/>
      <c r="FV76" s="246"/>
      <c r="FW76" s="246"/>
      <c r="FX76" s="246"/>
      <c r="FY76" s="246"/>
      <c r="FZ76" s="246"/>
      <c r="GA76" s="246"/>
      <c r="GB76" s="246"/>
      <c r="GC76" s="246"/>
      <c r="GD76" s="246"/>
      <c r="GE76" s="246"/>
      <c r="GF76" s="246"/>
      <c r="GG76" s="246"/>
      <c r="GH76" s="246"/>
      <c r="GI76" s="246"/>
      <c r="GJ76" s="246"/>
      <c r="GK76" s="246"/>
      <c r="GL76" s="246"/>
      <c r="GM76" s="246"/>
      <c r="GN76" s="246"/>
      <c r="GO76" s="246"/>
      <c r="GP76" s="246"/>
      <c r="GQ76" s="246"/>
      <c r="GR76" s="246"/>
      <c r="GS76" s="246"/>
      <c r="GT76" s="246"/>
      <c r="GU76" s="246"/>
      <c r="GV76" s="246"/>
      <c r="GW76" s="246"/>
      <c r="GX76" s="246"/>
      <c r="GY76" s="246"/>
      <c r="GZ76" s="246"/>
      <c r="HA76" s="246"/>
      <c r="HB76" s="246"/>
      <c r="HC76" s="246"/>
      <c r="HD76" s="246"/>
      <c r="HE76" s="246"/>
      <c r="HF76" s="246"/>
      <c r="HG76" s="246"/>
      <c r="HH76" s="246"/>
      <c r="HI76" s="246"/>
      <c r="HJ76" s="246"/>
      <c r="HK76" s="246"/>
      <c r="HL76" s="246"/>
      <c r="HM76" s="246"/>
      <c r="HN76" s="246"/>
      <c r="HO76" s="246"/>
      <c r="HP76" s="246"/>
      <c r="HQ76" s="246"/>
      <c r="HR76" s="246"/>
      <c r="HS76" s="246"/>
      <c r="HT76" s="246"/>
      <c r="HU76" s="246"/>
      <c r="HV76" s="246"/>
      <c r="HW76" s="246"/>
      <c r="HX76" s="246"/>
      <c r="HY76" s="246"/>
      <c r="HZ76" s="246"/>
      <c r="IA76" s="246"/>
      <c r="IB76" s="246"/>
      <c r="IC76" s="246"/>
      <c r="ID76" s="246"/>
      <c r="IE76" s="246"/>
      <c r="IF76" s="246"/>
      <c r="IG76" s="246"/>
      <c r="IH76" s="246"/>
      <c r="II76" s="246"/>
      <c r="IJ76" s="246"/>
      <c r="IK76" s="246"/>
      <c r="IL76" s="246"/>
    </row>
    <row r="77" spans="1:246" s="12" customFormat="1" ht="24" customHeight="1">
      <c r="A77" s="1718" t="s">
        <v>283</v>
      </c>
      <c r="B77" s="1719"/>
      <c r="C77" s="1224"/>
      <c r="D77" s="1224"/>
      <c r="E77" s="1720"/>
      <c r="F77" s="1572"/>
      <c r="G77" s="1387"/>
      <c r="H77" s="1387"/>
      <c r="I77" s="1387"/>
      <c r="J77" s="1387"/>
      <c r="K77" s="1388"/>
      <c r="L77" s="1194" t="s">
        <v>284</v>
      </c>
      <c r="M77" s="1194"/>
      <c r="N77" s="1194"/>
      <c r="O77" s="1194"/>
      <c r="P77" s="1194"/>
      <c r="Q77" s="1194"/>
      <c r="R77" s="1194"/>
      <c r="S77" s="1194"/>
      <c r="T77" s="1194"/>
      <c r="U77" s="1194"/>
      <c r="V77" s="1194"/>
      <c r="W77" s="1194"/>
      <c r="X77" s="1194"/>
      <c r="Y77" s="1646"/>
      <c r="Z77" s="1314"/>
      <c r="AA77" s="1314"/>
      <c r="AB77" s="1314"/>
      <c r="AC77" s="1193" t="s">
        <v>285</v>
      </c>
      <c r="AD77" s="1194"/>
      <c r="AE77" s="1194"/>
      <c r="AF77" s="1194"/>
      <c r="AG77" s="1194"/>
      <c r="AH77" s="1194"/>
      <c r="AI77" s="1194"/>
      <c r="AJ77" s="200" t="s">
        <v>286</v>
      </c>
      <c r="AK77" s="200" t="s">
        <v>287</v>
      </c>
      <c r="AL77" s="201" t="s">
        <v>288</v>
      </c>
      <c r="AM77" s="773"/>
      <c r="AN77" s="773"/>
      <c r="AO77" s="773"/>
      <c r="AP77" s="773"/>
      <c r="AQ77" s="773"/>
      <c r="AR77" s="773"/>
      <c r="AS77" s="773"/>
      <c r="AT77" s="773"/>
      <c r="AU77" s="768"/>
      <c r="AV77" s="768"/>
      <c r="AW77" s="768"/>
      <c r="AX77" s="768"/>
      <c r="AY77" s="768"/>
      <c r="AZ77" s="768"/>
      <c r="BA77" s="768"/>
      <c r="BB77" s="768"/>
      <c r="BC77" s="42"/>
      <c r="BD77" s="127"/>
      <c r="BE77" s="246"/>
      <c r="BF77" s="603"/>
      <c r="BG77" s="246"/>
      <c r="BH77" s="588"/>
      <c r="BI77" s="246"/>
      <c r="BJ77" s="246"/>
      <c r="BK77" s="246"/>
      <c r="BL77" s="941"/>
      <c r="BM77" s="771"/>
      <c r="BN77" s="771"/>
      <c r="BO77" s="771"/>
      <c r="BP77" s="771"/>
      <c r="BQ77" s="771"/>
      <c r="BR77" s="771"/>
      <c r="BS77" s="771"/>
      <c r="BT77" s="771"/>
      <c r="BU77" s="246"/>
      <c r="BV77" s="246"/>
      <c r="BW77" s="246"/>
      <c r="BX77" s="246"/>
      <c r="BY77" s="246"/>
      <c r="BZ77" s="246"/>
      <c r="CA77" s="246"/>
      <c r="CB77" s="246"/>
      <c r="CC77" s="246"/>
      <c r="CD77" s="246"/>
      <c r="CE77" s="246"/>
      <c r="CF77" s="246"/>
      <c r="CG77" s="246"/>
      <c r="CH77" s="246"/>
      <c r="CI77" s="246"/>
      <c r="CJ77" s="246"/>
      <c r="CK77" s="246"/>
      <c r="CL77" s="246"/>
      <c r="CM77" s="246"/>
      <c r="CN77" s="246"/>
      <c r="CO77" s="246"/>
      <c r="CP77" s="246"/>
      <c r="CQ77" s="9"/>
      <c r="CR77" s="9"/>
      <c r="CS77" s="9"/>
      <c r="CT77" s="771"/>
      <c r="CU77" s="771"/>
      <c r="CV77" s="771"/>
      <c r="CW77" s="39"/>
      <c r="CX77" s="39"/>
      <c r="CY77" s="941"/>
      <c r="CZ77" s="580"/>
      <c r="DA77" s="580"/>
      <c r="DB77" s="580"/>
      <c r="DC77" s="580"/>
      <c r="DD77" s="580"/>
      <c r="DE77" s="580"/>
      <c r="DF77" s="580"/>
      <c r="DG77" s="580"/>
      <c r="DH77" s="580"/>
      <c r="DI77" s="580"/>
      <c r="DJ77" s="580"/>
      <c r="DK77" s="580"/>
      <c r="DL77" s="580"/>
      <c r="DM77" s="580"/>
      <c r="DN77" s="580"/>
      <c r="DO77" s="580"/>
      <c r="DP77" s="580"/>
      <c r="DQ77" s="580"/>
      <c r="DR77" s="580"/>
      <c r="DS77" s="580"/>
      <c r="DT77" s="580"/>
      <c r="DU77" s="580"/>
      <c r="DV77" s="580"/>
      <c r="DW77" s="580"/>
      <c r="DX77" s="580"/>
      <c r="DY77" s="580"/>
      <c r="DZ77" s="580"/>
      <c r="EA77" s="580"/>
      <c r="EB77" s="580"/>
      <c r="EC77" s="580"/>
      <c r="ED77" s="580"/>
      <c r="EE77" s="580"/>
      <c r="EF77" s="580"/>
      <c r="EG77" s="580"/>
      <c r="EH77" s="580"/>
      <c r="EI77" s="580"/>
      <c r="EJ77" s="580"/>
      <c r="EK77" s="580"/>
      <c r="EL77" s="580"/>
      <c r="EM77" s="580"/>
      <c r="EN77" s="580"/>
      <c r="EO77" s="246"/>
      <c r="EP77" s="246"/>
      <c r="EQ77" s="246"/>
      <c r="ER77" s="246"/>
      <c r="ES77" s="246"/>
      <c r="ET77" s="246"/>
      <c r="EU77" s="246"/>
      <c r="EV77" s="246"/>
      <c r="EW77" s="246"/>
      <c r="EX77" s="246"/>
      <c r="EY77" s="246"/>
      <c r="EZ77" s="246"/>
      <c r="FA77" s="246"/>
      <c r="FB77" s="246"/>
      <c r="FC77" s="246"/>
      <c r="FD77" s="246"/>
      <c r="FE77" s="246"/>
      <c r="FF77" s="246"/>
      <c r="FG77" s="246"/>
      <c r="FH77" s="246"/>
      <c r="FI77" s="246"/>
      <c r="FJ77" s="246"/>
      <c r="FK77" s="246"/>
      <c r="FL77" s="246"/>
      <c r="FM77" s="246"/>
      <c r="FN77" s="246"/>
      <c r="FO77" s="246"/>
      <c r="FP77" s="246"/>
      <c r="FQ77" s="246"/>
      <c r="FR77" s="246"/>
      <c r="FS77" s="246"/>
      <c r="FT77" s="246"/>
      <c r="FU77" s="246"/>
      <c r="FV77" s="246"/>
      <c r="FW77" s="246"/>
      <c r="FX77" s="246"/>
      <c r="FY77" s="246"/>
      <c r="FZ77" s="246"/>
      <c r="GA77" s="246"/>
      <c r="GB77" s="246"/>
      <c r="GC77" s="246"/>
      <c r="GD77" s="246"/>
      <c r="GE77" s="246"/>
      <c r="GF77" s="246"/>
      <c r="GG77" s="246"/>
      <c r="GH77" s="246"/>
      <c r="GI77" s="246"/>
      <c r="GJ77" s="246"/>
      <c r="GK77" s="246"/>
      <c r="GL77" s="246"/>
      <c r="GM77" s="246"/>
      <c r="GN77" s="246"/>
      <c r="GO77" s="246"/>
      <c r="GP77" s="246"/>
      <c r="GQ77" s="246"/>
      <c r="GR77" s="246"/>
      <c r="GS77" s="246"/>
      <c r="GT77" s="246"/>
      <c r="GU77" s="246"/>
      <c r="GV77" s="246"/>
      <c r="GW77" s="246"/>
      <c r="GX77" s="246"/>
      <c r="GY77" s="246"/>
      <c r="GZ77" s="246"/>
      <c r="HA77" s="246"/>
      <c r="HB77" s="246"/>
      <c r="HC77" s="246"/>
      <c r="HD77" s="246"/>
      <c r="HE77" s="246"/>
      <c r="HF77" s="246"/>
      <c r="HG77" s="246"/>
      <c r="HH77" s="246"/>
      <c r="HI77" s="246"/>
      <c r="HJ77" s="246"/>
      <c r="HK77" s="246"/>
      <c r="HL77" s="246"/>
      <c r="HM77" s="246"/>
      <c r="HN77" s="246"/>
      <c r="HO77" s="246"/>
      <c r="HP77" s="246"/>
      <c r="HQ77" s="246"/>
      <c r="HR77" s="246"/>
      <c r="HS77" s="246"/>
      <c r="HT77" s="246"/>
      <c r="HU77" s="246"/>
      <c r="HV77" s="246"/>
      <c r="HW77" s="246"/>
      <c r="HX77" s="246"/>
      <c r="HY77" s="246"/>
      <c r="HZ77" s="246"/>
      <c r="IA77" s="246"/>
      <c r="IB77" s="246"/>
      <c r="IC77" s="246"/>
      <c r="ID77" s="246"/>
      <c r="IE77" s="246"/>
      <c r="IF77" s="246"/>
      <c r="IG77" s="246"/>
      <c r="IH77" s="246"/>
      <c r="II77" s="246"/>
      <c r="IJ77" s="246"/>
      <c r="IK77" s="246"/>
      <c r="IL77" s="246"/>
    </row>
    <row r="78" spans="1:246" s="12" customFormat="1" ht="24" customHeight="1" thickBot="1">
      <c r="A78" s="1594" t="s">
        <v>289</v>
      </c>
      <c r="B78" s="1595"/>
      <c r="C78" s="1595"/>
      <c r="D78" s="1595"/>
      <c r="E78" s="1596"/>
      <c r="F78" s="1445"/>
      <c r="G78" s="1446"/>
      <c r="H78" s="1446"/>
      <c r="I78" s="1446"/>
      <c r="J78" s="1446"/>
      <c r="K78" s="1712"/>
      <c r="L78" s="1196"/>
      <c r="M78" s="1196"/>
      <c r="N78" s="1196"/>
      <c r="O78" s="1196"/>
      <c r="P78" s="1196"/>
      <c r="Q78" s="1196"/>
      <c r="R78" s="1196"/>
      <c r="S78" s="1196"/>
      <c r="T78" s="1196"/>
      <c r="U78" s="1196"/>
      <c r="V78" s="1196"/>
      <c r="W78" s="1196"/>
      <c r="X78" s="1196"/>
      <c r="Y78" s="1647"/>
      <c r="Z78" s="1315"/>
      <c r="AA78" s="1315"/>
      <c r="AB78" s="1315"/>
      <c r="AC78" s="1195"/>
      <c r="AD78" s="1196"/>
      <c r="AE78" s="1196"/>
      <c r="AF78" s="1196"/>
      <c r="AG78" s="1196"/>
      <c r="AH78" s="1196"/>
      <c r="AI78" s="1196"/>
      <c r="AJ78" s="791"/>
      <c r="AK78" s="791"/>
      <c r="AL78" s="792"/>
      <c r="AM78" s="773"/>
      <c r="AN78" s="773"/>
      <c r="AO78" s="773"/>
      <c r="AP78" s="773"/>
      <c r="AQ78" s="773"/>
      <c r="AR78" s="773"/>
      <c r="AS78" s="773"/>
      <c r="AT78" s="773"/>
      <c r="AU78" s="768"/>
      <c r="AV78" s="768"/>
      <c r="AW78" s="768"/>
      <c r="AX78" s="768"/>
      <c r="AY78" s="768"/>
      <c r="AZ78" s="768"/>
      <c r="BA78" s="768"/>
      <c r="BB78" s="768"/>
      <c r="BC78" s="42"/>
      <c r="BD78" s="127"/>
      <c r="BE78" s="246"/>
      <c r="BF78" s="603"/>
      <c r="BG78" s="246"/>
      <c r="BH78" s="588"/>
      <c r="BI78" s="246"/>
      <c r="BJ78" s="246"/>
      <c r="BK78" s="246"/>
      <c r="BL78" s="941"/>
      <c r="BM78" s="771"/>
      <c r="BN78" s="771"/>
      <c r="BO78" s="771"/>
      <c r="BP78" s="771"/>
      <c r="BQ78" s="771"/>
      <c r="BR78" s="771"/>
      <c r="BS78" s="771"/>
      <c r="BT78" s="771"/>
      <c r="BU78" s="246"/>
      <c r="BV78" s="246"/>
      <c r="BW78" s="246"/>
      <c r="BX78" s="246"/>
      <c r="BY78" s="246"/>
      <c r="BZ78" s="246"/>
      <c r="CA78" s="246"/>
      <c r="CB78" s="246"/>
      <c r="CC78" s="246"/>
      <c r="CD78" s="246"/>
      <c r="CE78" s="246"/>
      <c r="CF78" s="246"/>
      <c r="CG78" s="246"/>
      <c r="CH78" s="246"/>
      <c r="CI78" s="246"/>
      <c r="CJ78" s="246"/>
      <c r="CK78" s="246"/>
      <c r="CL78" s="246"/>
      <c r="CM78" s="246"/>
      <c r="CN78" s="246"/>
      <c r="CO78" s="246"/>
      <c r="CP78" s="246"/>
      <c r="CQ78" s="9"/>
      <c r="CR78" s="9"/>
      <c r="CS78" s="9"/>
      <c r="CT78" s="771"/>
      <c r="CU78" s="771"/>
      <c r="CV78" s="771"/>
      <c r="CW78" s="39"/>
      <c r="CX78" s="39"/>
      <c r="CY78" s="941"/>
      <c r="CZ78" s="580"/>
      <c r="DA78" s="580"/>
      <c r="DB78" s="580"/>
      <c r="DC78" s="580"/>
      <c r="DD78" s="580"/>
      <c r="DE78" s="580"/>
      <c r="DF78" s="580"/>
      <c r="DG78" s="580"/>
      <c r="DH78" s="580"/>
      <c r="DI78" s="580"/>
      <c r="DJ78" s="580"/>
      <c r="DK78" s="580"/>
      <c r="DL78" s="580"/>
      <c r="DM78" s="580"/>
      <c r="DN78" s="580"/>
      <c r="DO78" s="580"/>
      <c r="DP78" s="580"/>
      <c r="DQ78" s="580"/>
      <c r="DR78" s="580"/>
      <c r="DS78" s="580"/>
      <c r="DT78" s="580"/>
      <c r="DU78" s="580"/>
      <c r="DV78" s="580"/>
      <c r="DW78" s="580"/>
      <c r="DX78" s="580"/>
      <c r="DY78" s="580"/>
      <c r="DZ78" s="580"/>
      <c r="EA78" s="580"/>
      <c r="EB78" s="580"/>
      <c r="EC78" s="580"/>
      <c r="ED78" s="580"/>
      <c r="EE78" s="580"/>
      <c r="EF78" s="580"/>
      <c r="EG78" s="580"/>
      <c r="EH78" s="580"/>
      <c r="EI78" s="580"/>
      <c r="EJ78" s="580"/>
      <c r="EK78" s="580"/>
      <c r="EL78" s="580"/>
      <c r="EM78" s="580"/>
      <c r="EN78" s="580"/>
      <c r="EO78" s="246"/>
      <c r="EP78" s="246"/>
      <c r="EQ78" s="246"/>
      <c r="ER78" s="246"/>
      <c r="ES78" s="246"/>
      <c r="ET78" s="246"/>
      <c r="EU78" s="246"/>
      <c r="EV78" s="246"/>
      <c r="EW78" s="246"/>
      <c r="EX78" s="246"/>
      <c r="EY78" s="246"/>
      <c r="EZ78" s="246"/>
      <c r="FA78" s="246"/>
      <c r="FB78" s="246"/>
      <c r="FC78" s="246"/>
      <c r="FD78" s="246"/>
      <c r="FE78" s="246"/>
      <c r="FF78" s="246"/>
      <c r="FG78" s="246"/>
      <c r="FH78" s="246"/>
      <c r="FI78" s="246"/>
      <c r="FJ78" s="246"/>
      <c r="FK78" s="246"/>
      <c r="FL78" s="246"/>
      <c r="FM78" s="246"/>
      <c r="FN78" s="246"/>
      <c r="FO78" s="246"/>
      <c r="FP78" s="246"/>
      <c r="FQ78" s="246"/>
      <c r="FR78" s="246"/>
      <c r="FS78" s="246"/>
      <c r="FT78" s="246"/>
      <c r="FU78" s="246"/>
      <c r="FV78" s="246"/>
      <c r="FW78" s="246"/>
      <c r="FX78" s="246"/>
      <c r="FY78" s="246"/>
      <c r="FZ78" s="246"/>
      <c r="GA78" s="246"/>
      <c r="GB78" s="246"/>
      <c r="GC78" s="246"/>
      <c r="GD78" s="246"/>
      <c r="GE78" s="246"/>
      <c r="GF78" s="246"/>
      <c r="GG78" s="246"/>
      <c r="GH78" s="246"/>
      <c r="GI78" s="246"/>
      <c r="GJ78" s="246"/>
      <c r="GK78" s="246"/>
      <c r="GL78" s="246"/>
      <c r="GM78" s="246"/>
      <c r="GN78" s="246"/>
      <c r="GO78" s="246"/>
      <c r="GP78" s="246"/>
      <c r="GQ78" s="246"/>
      <c r="GR78" s="246"/>
      <c r="GS78" s="246"/>
      <c r="GT78" s="246"/>
      <c r="GU78" s="246"/>
      <c r="GV78" s="246"/>
      <c r="GW78" s="246"/>
      <c r="GX78" s="246"/>
      <c r="GY78" s="246"/>
      <c r="GZ78" s="246"/>
      <c r="HA78" s="246"/>
      <c r="HB78" s="246"/>
      <c r="HC78" s="246"/>
      <c r="HD78" s="246"/>
      <c r="HE78" s="246"/>
      <c r="HF78" s="246"/>
      <c r="HG78" s="246"/>
      <c r="HH78" s="246"/>
      <c r="HI78" s="246"/>
      <c r="HJ78" s="246"/>
      <c r="HK78" s="246"/>
      <c r="HL78" s="246"/>
      <c r="HM78" s="246"/>
      <c r="HN78" s="246"/>
      <c r="HO78" s="246"/>
      <c r="HP78" s="246"/>
      <c r="HQ78" s="246"/>
      <c r="HR78" s="246"/>
      <c r="HS78" s="246"/>
      <c r="HT78" s="246"/>
      <c r="HU78" s="246"/>
      <c r="HV78" s="246"/>
      <c r="HW78" s="246"/>
      <c r="HX78" s="246"/>
      <c r="HY78" s="246"/>
      <c r="HZ78" s="246"/>
      <c r="IA78" s="246"/>
      <c r="IB78" s="246"/>
      <c r="IC78" s="246"/>
      <c r="ID78" s="246"/>
      <c r="IE78" s="246"/>
      <c r="IF78" s="246"/>
      <c r="IG78" s="246"/>
      <c r="IH78" s="246"/>
      <c r="II78" s="246"/>
      <c r="IJ78" s="246"/>
      <c r="IK78" s="246"/>
      <c r="IL78" s="246"/>
    </row>
    <row r="79" spans="1:246" ht="24" customHeight="1" thickBot="1">
      <c r="A79" s="1762" t="s">
        <v>290</v>
      </c>
      <c r="B79" s="1763"/>
      <c r="C79" s="1763"/>
      <c r="D79" s="1763"/>
      <c r="E79" s="1763"/>
      <c r="F79" s="1763"/>
      <c r="G79" s="1763"/>
      <c r="H79" s="1763"/>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c r="AJ79" s="1763"/>
      <c r="AK79" s="1763"/>
      <c r="AL79" s="1764"/>
      <c r="AM79" s="773"/>
      <c r="AN79" s="773"/>
      <c r="AO79" s="773"/>
      <c r="AP79" s="773"/>
      <c r="AQ79" s="773"/>
      <c r="AR79" s="773"/>
      <c r="AS79" s="773"/>
      <c r="AT79" s="773"/>
      <c r="AU79" s="1"/>
      <c r="AV79" s="1"/>
      <c r="AW79" s="1"/>
      <c r="AX79" s="1"/>
      <c r="AY79" s="1"/>
      <c r="AZ79" s="1"/>
      <c r="BA79" s="1"/>
      <c r="BB79" s="1"/>
      <c r="BC79" s="23"/>
      <c r="BD79" s="130"/>
      <c r="BE79" s="23"/>
      <c r="BF79" s="614"/>
      <c r="BG79" s="23"/>
      <c r="BH79" s="129"/>
      <c r="BI79" s="23"/>
      <c r="BJ79" s="23"/>
      <c r="BK79" s="23"/>
      <c r="BL79" s="941"/>
      <c r="BM79" s="771"/>
      <c r="BN79" s="771"/>
      <c r="BO79" s="771"/>
      <c r="BP79" s="771"/>
      <c r="BQ79" s="771"/>
      <c r="BR79" s="771"/>
      <c r="BS79" s="771"/>
      <c r="BT79" s="771"/>
      <c r="BU79" s="23"/>
      <c r="BV79" s="23"/>
      <c r="BW79" s="23"/>
      <c r="BX79" s="23"/>
      <c r="BY79" s="23"/>
      <c r="BZ79" s="23"/>
      <c r="CA79" s="23"/>
      <c r="CB79" s="23"/>
      <c r="CC79" s="771"/>
      <c r="CD79" s="771"/>
      <c r="CE79" s="771"/>
      <c r="CF79" s="771"/>
      <c r="CG79" s="771"/>
      <c r="CH79" s="771"/>
      <c r="CI79" s="771"/>
      <c r="CJ79" s="771"/>
      <c r="CK79" s="771"/>
      <c r="CL79" s="771"/>
      <c r="CM79" s="23"/>
      <c r="CN79" s="23"/>
      <c r="CO79" s="23"/>
      <c r="CP79" s="23"/>
      <c r="CQ79" s="23"/>
      <c r="CR79" s="23"/>
      <c r="CS79" s="23"/>
      <c r="CT79" s="771"/>
      <c r="CU79" s="771"/>
      <c r="CV79" s="771"/>
      <c r="CW79" s="771"/>
      <c r="CX79" s="771"/>
      <c r="CY79" s="941"/>
      <c r="CZ79" s="580"/>
      <c r="DA79" s="580"/>
      <c r="DB79" s="580"/>
      <c r="DC79" s="580"/>
      <c r="DD79" s="580"/>
      <c r="DE79" s="580"/>
      <c r="DF79" s="580"/>
      <c r="DG79" s="580"/>
      <c r="DH79" s="580"/>
      <c r="DI79" s="580"/>
      <c r="DJ79" s="580"/>
      <c r="DK79" s="580"/>
      <c r="DL79" s="580"/>
      <c r="DM79" s="580"/>
      <c r="DN79" s="580"/>
      <c r="DO79" s="580"/>
      <c r="DP79" s="580"/>
      <c r="DQ79" s="580"/>
      <c r="DR79" s="580"/>
      <c r="DS79" s="580"/>
      <c r="DT79" s="580"/>
      <c r="DU79" s="580"/>
      <c r="DV79" s="580"/>
      <c r="DW79" s="580"/>
      <c r="DX79" s="580"/>
      <c r="DY79" s="580"/>
      <c r="DZ79" s="580"/>
      <c r="EA79" s="580"/>
      <c r="EB79" s="580"/>
      <c r="EC79" s="580"/>
      <c r="ED79" s="580"/>
      <c r="EE79" s="580"/>
      <c r="EF79" s="580"/>
      <c r="EG79" s="580"/>
      <c r="EH79" s="580"/>
      <c r="EI79" s="580"/>
      <c r="EJ79" s="580"/>
      <c r="EK79" s="580"/>
      <c r="EL79" s="580"/>
      <c r="EM79" s="580"/>
      <c r="EN79" s="580"/>
      <c r="EO79" s="580"/>
      <c r="EP79" s="580"/>
      <c r="EQ79" s="580"/>
      <c r="ER79" s="580"/>
      <c r="ES79" s="580"/>
      <c r="ET79" s="580"/>
      <c r="EU79" s="580"/>
      <c r="EV79" s="580"/>
      <c r="EW79" s="580"/>
      <c r="EX79" s="580"/>
      <c r="EY79" s="580"/>
      <c r="EZ79" s="580"/>
      <c r="FA79" s="580"/>
      <c r="FB79" s="580"/>
      <c r="FC79" s="580"/>
      <c r="FD79" s="580"/>
      <c r="FE79" s="580"/>
      <c r="FF79" s="580"/>
      <c r="FG79" s="580"/>
      <c r="FH79" s="580"/>
      <c r="FI79" s="580"/>
      <c r="FJ79" s="580"/>
      <c r="FK79" s="580"/>
      <c r="FL79" s="580"/>
      <c r="FM79" s="580"/>
      <c r="FN79" s="580"/>
      <c r="FO79" s="580"/>
      <c r="FP79" s="580"/>
      <c r="FQ79" s="580"/>
      <c r="FR79" s="580"/>
      <c r="FS79" s="580"/>
      <c r="FT79" s="580"/>
      <c r="FU79" s="580"/>
      <c r="FV79" s="580"/>
      <c r="FW79" s="580"/>
      <c r="FX79" s="580"/>
      <c r="FY79" s="580"/>
      <c r="FZ79" s="580"/>
      <c r="GA79" s="580"/>
      <c r="GB79" s="580"/>
      <c r="GC79" s="580"/>
      <c r="GD79" s="580"/>
      <c r="GE79" s="580"/>
      <c r="GF79" s="580"/>
      <c r="GG79" s="580"/>
      <c r="GH79" s="580"/>
      <c r="GI79" s="580"/>
      <c r="GJ79" s="580"/>
      <c r="GK79" s="580"/>
      <c r="GL79" s="580"/>
      <c r="GM79" s="580"/>
      <c r="GN79" s="580"/>
      <c r="GO79" s="580"/>
      <c r="GP79" s="580"/>
      <c r="GQ79" s="580"/>
      <c r="GR79" s="580"/>
      <c r="GS79" s="580"/>
      <c r="GT79" s="580"/>
      <c r="GU79" s="580"/>
      <c r="GV79" s="580"/>
      <c r="GW79" s="580"/>
      <c r="GX79" s="580"/>
      <c r="GY79" s="580"/>
      <c r="GZ79" s="580"/>
      <c r="HA79" s="580"/>
      <c r="HB79" s="580"/>
      <c r="HC79" s="580"/>
      <c r="HD79" s="580"/>
      <c r="HE79" s="580"/>
      <c r="HF79" s="580"/>
      <c r="HG79" s="580"/>
      <c r="HH79" s="580"/>
      <c r="HI79" s="580"/>
      <c r="HJ79" s="580"/>
      <c r="HK79" s="580"/>
      <c r="HL79" s="580"/>
      <c r="HM79" s="580"/>
      <c r="HN79" s="580"/>
      <c r="HO79" s="580"/>
      <c r="HP79" s="580"/>
      <c r="HQ79" s="580"/>
      <c r="HR79" s="580"/>
      <c r="HS79" s="580"/>
      <c r="HT79" s="580"/>
      <c r="HU79" s="580"/>
      <c r="HV79" s="580"/>
      <c r="HW79" s="580"/>
      <c r="HX79" s="580"/>
      <c r="HY79" s="580"/>
      <c r="HZ79" s="580"/>
      <c r="IA79" s="580"/>
      <c r="IB79" s="580"/>
      <c r="IC79" s="580"/>
      <c r="ID79" s="580"/>
      <c r="IE79" s="580"/>
      <c r="IF79" s="580"/>
      <c r="IG79" s="580"/>
      <c r="IH79" s="580"/>
      <c r="II79" s="580"/>
      <c r="IJ79" s="580"/>
      <c r="IK79" s="580"/>
      <c r="IL79" s="580"/>
    </row>
    <row r="80" spans="1:246" ht="24" customHeight="1">
      <c r="A80" s="1223" t="s">
        <v>291</v>
      </c>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5"/>
      <c r="AM80" s="773"/>
      <c r="AN80" s="773"/>
      <c r="AO80" s="773"/>
      <c r="AP80" s="773"/>
      <c r="AQ80" s="773"/>
      <c r="AR80" s="773"/>
      <c r="AS80" s="773"/>
      <c r="AT80" s="773"/>
      <c r="AU80" s="1"/>
      <c r="AV80" s="1"/>
      <c r="AW80" s="1"/>
      <c r="AX80" s="1"/>
      <c r="AY80" s="1"/>
      <c r="AZ80" s="1"/>
      <c r="BA80" s="1"/>
      <c r="BB80" s="1"/>
      <c r="BC80" s="23"/>
      <c r="BD80" s="130"/>
      <c r="BE80" s="23"/>
      <c r="BF80" s="614"/>
      <c r="BG80" s="23"/>
      <c r="BH80" s="129"/>
      <c r="BI80" s="23"/>
      <c r="BJ80" s="23"/>
      <c r="BK80" s="23"/>
      <c r="BL80" s="941"/>
      <c r="BM80" s="771"/>
      <c r="BN80" s="771"/>
      <c r="BO80" s="771"/>
      <c r="BP80" s="771"/>
      <c r="BQ80" s="771"/>
      <c r="BR80" s="771"/>
      <c r="BS80" s="771"/>
      <c r="BT80" s="771"/>
      <c r="BU80" s="23"/>
      <c r="BV80" s="23"/>
      <c r="BW80" s="23"/>
      <c r="BX80" s="23"/>
      <c r="BY80" s="23"/>
      <c r="BZ80" s="23"/>
      <c r="CA80" s="23"/>
      <c r="CB80" s="23"/>
      <c r="CC80" s="771"/>
      <c r="CD80" s="771"/>
      <c r="CE80" s="771"/>
      <c r="CF80" s="771"/>
      <c r="CG80" s="771"/>
      <c r="CH80" s="771"/>
      <c r="CI80" s="771"/>
      <c r="CJ80" s="771"/>
      <c r="CK80" s="771"/>
      <c r="CL80" s="771"/>
      <c r="CM80" s="23"/>
      <c r="CN80" s="23"/>
      <c r="CO80" s="23"/>
      <c r="CP80" s="23"/>
      <c r="CQ80" s="23"/>
      <c r="CR80" s="23"/>
      <c r="CS80" s="23"/>
      <c r="CT80" s="771"/>
      <c r="CU80" s="771"/>
      <c r="CV80" s="771"/>
      <c r="CW80" s="771"/>
      <c r="CX80" s="771"/>
      <c r="CY80" s="941"/>
      <c r="CZ80" s="580"/>
      <c r="DA80" s="580"/>
      <c r="DB80" s="580"/>
      <c r="DC80" s="580"/>
      <c r="DD80" s="580"/>
      <c r="DE80" s="580"/>
      <c r="DF80" s="580"/>
      <c r="DG80" s="580"/>
      <c r="DH80" s="580"/>
      <c r="DI80" s="580"/>
      <c r="DJ80" s="580"/>
      <c r="DK80" s="580"/>
      <c r="DL80" s="580"/>
      <c r="DM80" s="580"/>
      <c r="DN80" s="580"/>
      <c r="DO80" s="580"/>
      <c r="DP80" s="580"/>
      <c r="DQ80" s="580"/>
      <c r="DR80" s="580"/>
      <c r="DS80" s="580"/>
      <c r="DT80" s="580"/>
      <c r="DU80" s="580"/>
      <c r="DV80" s="580"/>
      <c r="DW80" s="580"/>
      <c r="DX80" s="580"/>
      <c r="DY80" s="580"/>
      <c r="DZ80" s="580"/>
      <c r="EA80" s="580"/>
      <c r="EB80" s="580"/>
      <c r="EC80" s="580"/>
      <c r="ED80" s="580"/>
      <c r="EE80" s="580"/>
      <c r="EF80" s="580"/>
      <c r="EG80" s="580"/>
      <c r="EH80" s="580"/>
      <c r="EI80" s="580"/>
      <c r="EJ80" s="580"/>
      <c r="EK80" s="580"/>
      <c r="EL80" s="580"/>
      <c r="EM80" s="580"/>
      <c r="EN80" s="580"/>
      <c r="EO80" s="580"/>
      <c r="EP80" s="580"/>
      <c r="EQ80" s="580"/>
      <c r="ER80" s="580"/>
      <c r="ES80" s="580"/>
      <c r="ET80" s="580"/>
      <c r="EU80" s="580"/>
      <c r="EV80" s="580"/>
      <c r="EW80" s="580"/>
      <c r="EX80" s="580"/>
      <c r="EY80" s="580"/>
      <c r="EZ80" s="580"/>
      <c r="FA80" s="580"/>
      <c r="FB80" s="580"/>
      <c r="FC80" s="580"/>
      <c r="FD80" s="580"/>
      <c r="FE80" s="580"/>
      <c r="FF80" s="580"/>
      <c r="FG80" s="580"/>
      <c r="FH80" s="580"/>
      <c r="FI80" s="580"/>
      <c r="FJ80" s="580"/>
      <c r="FK80" s="580"/>
      <c r="FL80" s="580"/>
      <c r="FM80" s="580"/>
      <c r="FN80" s="580"/>
      <c r="FO80" s="580"/>
      <c r="FP80" s="580"/>
      <c r="FQ80" s="580"/>
      <c r="FR80" s="580"/>
      <c r="FS80" s="580"/>
      <c r="FT80" s="580"/>
      <c r="FU80" s="580"/>
      <c r="FV80" s="580"/>
      <c r="FW80" s="580"/>
      <c r="FX80" s="580"/>
      <c r="FY80" s="580"/>
      <c r="FZ80" s="580"/>
      <c r="GA80" s="580"/>
      <c r="GB80" s="580"/>
      <c r="GC80" s="580"/>
      <c r="GD80" s="580"/>
      <c r="GE80" s="580"/>
      <c r="GF80" s="580"/>
      <c r="GG80" s="580"/>
      <c r="GH80" s="580"/>
      <c r="GI80" s="580"/>
      <c r="GJ80" s="580"/>
      <c r="GK80" s="580"/>
      <c r="GL80" s="580"/>
      <c r="GM80" s="580"/>
      <c r="GN80" s="580"/>
      <c r="GO80" s="580"/>
      <c r="GP80" s="580"/>
      <c r="GQ80" s="580"/>
      <c r="GR80" s="580"/>
      <c r="GS80" s="580"/>
      <c r="GT80" s="580"/>
      <c r="GU80" s="580"/>
      <c r="GV80" s="580"/>
      <c r="GW80" s="580"/>
      <c r="GX80" s="580"/>
      <c r="GY80" s="580"/>
      <c r="GZ80" s="580"/>
      <c r="HA80" s="580"/>
      <c r="HB80" s="580"/>
      <c r="HC80" s="580"/>
      <c r="HD80" s="580"/>
      <c r="HE80" s="580"/>
      <c r="HF80" s="580"/>
      <c r="HG80" s="580"/>
      <c r="HH80" s="580"/>
      <c r="HI80" s="580"/>
      <c r="HJ80" s="580"/>
      <c r="HK80" s="580"/>
      <c r="HL80" s="580"/>
      <c r="HM80" s="580"/>
      <c r="HN80" s="580"/>
      <c r="HO80" s="580"/>
      <c r="HP80" s="580"/>
      <c r="HQ80" s="580"/>
      <c r="HR80" s="580"/>
      <c r="HS80" s="580"/>
      <c r="HT80" s="580"/>
      <c r="HU80" s="580"/>
      <c r="HV80" s="580"/>
      <c r="HW80" s="580"/>
      <c r="HX80" s="580"/>
      <c r="HY80" s="580"/>
      <c r="HZ80" s="580"/>
      <c r="IA80" s="580"/>
      <c r="IB80" s="580"/>
      <c r="IC80" s="580"/>
      <c r="ID80" s="580"/>
      <c r="IE80" s="580"/>
      <c r="IF80" s="580"/>
      <c r="IG80" s="580"/>
      <c r="IH80" s="580"/>
      <c r="II80" s="580"/>
      <c r="IJ80" s="580"/>
      <c r="IK80" s="580"/>
      <c r="IL80" s="580"/>
    </row>
    <row r="81" spans="1:246" ht="21.75" customHeight="1">
      <c r="A81" s="1316" t="s">
        <v>292</v>
      </c>
      <c r="B81" s="1221"/>
      <c r="C81" s="1221"/>
      <c r="D81" s="1221"/>
      <c r="E81" s="1221"/>
      <c r="F81" s="1221"/>
      <c r="G81" s="1221"/>
      <c r="H81" s="1221"/>
      <c r="I81" s="1221"/>
      <c r="J81" s="1221"/>
      <c r="K81" s="1221"/>
      <c r="L81" s="1221"/>
      <c r="M81" s="1221"/>
      <c r="N81" s="1221"/>
      <c r="O81" s="1221"/>
      <c r="P81" s="1221"/>
      <c r="Q81" s="1221"/>
      <c r="R81" s="1221"/>
      <c r="S81" s="1221"/>
      <c r="T81" s="1317"/>
      <c r="U81" s="1220" t="s">
        <v>293</v>
      </c>
      <c r="V81" s="1221"/>
      <c r="W81" s="1221"/>
      <c r="X81" s="1221"/>
      <c r="Y81" s="1221"/>
      <c r="Z81" s="1221"/>
      <c r="AA81" s="1221"/>
      <c r="AB81" s="1221"/>
      <c r="AC81" s="1221"/>
      <c r="AD81" s="1221"/>
      <c r="AE81" s="1221"/>
      <c r="AF81" s="1221"/>
      <c r="AG81" s="1221"/>
      <c r="AH81" s="1221"/>
      <c r="AI81" s="1221"/>
      <c r="AJ81" s="1221"/>
      <c r="AK81" s="1221"/>
      <c r="AL81" s="1222"/>
      <c r="AM81" s="773"/>
      <c r="AN81" s="773"/>
      <c r="AO81" s="773"/>
      <c r="AP81" s="773"/>
      <c r="AQ81" s="773"/>
      <c r="AR81" s="773"/>
      <c r="AS81" s="773"/>
      <c r="AT81" s="773"/>
      <c r="AU81" s="1"/>
      <c r="AV81" s="1"/>
      <c r="AW81" s="1"/>
      <c r="AX81" s="1"/>
      <c r="AY81" s="1"/>
      <c r="AZ81" s="1"/>
      <c r="BA81" s="1"/>
      <c r="BB81" s="1"/>
      <c r="BC81" s="23"/>
      <c r="BD81" s="130"/>
      <c r="BE81" s="23"/>
      <c r="BF81" s="614"/>
      <c r="BG81" s="23"/>
      <c r="BH81" s="129"/>
      <c r="BI81" s="23"/>
      <c r="BJ81" s="23"/>
      <c r="BK81" s="23"/>
      <c r="BL81" s="941"/>
      <c r="BM81" s="771"/>
      <c r="BN81" s="771"/>
      <c r="BO81" s="771"/>
      <c r="BP81" s="771"/>
      <c r="BQ81" s="771"/>
      <c r="BR81" s="771"/>
      <c r="BS81" s="771"/>
      <c r="BT81" s="771"/>
      <c r="BU81" s="23"/>
      <c r="BV81" s="23"/>
      <c r="BW81" s="23"/>
      <c r="BX81" s="23"/>
      <c r="BY81" s="23"/>
      <c r="BZ81" s="23"/>
      <c r="CA81" s="23"/>
      <c r="CB81" s="23"/>
      <c r="CC81" s="771"/>
      <c r="CD81" s="771"/>
      <c r="CE81" s="771"/>
      <c r="CF81" s="771"/>
      <c r="CG81" s="771"/>
      <c r="CH81" s="771"/>
      <c r="CI81" s="771"/>
      <c r="CJ81" s="771"/>
      <c r="CK81" s="771"/>
      <c r="CL81" s="771"/>
      <c r="CM81" s="23"/>
      <c r="CN81" s="23"/>
      <c r="CO81" s="23"/>
      <c r="CP81" s="23"/>
      <c r="CQ81" s="23"/>
      <c r="CR81" s="23"/>
      <c r="CS81" s="23"/>
      <c r="CT81" s="771"/>
      <c r="CU81" s="771"/>
      <c r="CV81" s="771"/>
      <c r="CW81" s="771"/>
      <c r="CX81" s="771"/>
      <c r="CY81" s="941"/>
      <c r="CZ81" s="580"/>
      <c r="DA81" s="580"/>
      <c r="DB81" s="580"/>
      <c r="DC81" s="580"/>
      <c r="DD81" s="580"/>
      <c r="DE81" s="580"/>
      <c r="DF81" s="580"/>
      <c r="DG81" s="580"/>
      <c r="DH81" s="580"/>
      <c r="DI81" s="580"/>
      <c r="DJ81" s="580"/>
      <c r="DK81" s="580"/>
      <c r="DL81" s="580"/>
      <c r="DM81" s="580"/>
      <c r="DN81" s="580"/>
      <c r="DO81" s="580"/>
      <c r="DP81" s="580"/>
      <c r="DQ81" s="580"/>
      <c r="DR81" s="580"/>
      <c r="DS81" s="580"/>
      <c r="DT81" s="580"/>
      <c r="DU81" s="580"/>
      <c r="DV81" s="580"/>
      <c r="DW81" s="580"/>
      <c r="DX81" s="580"/>
      <c r="DY81" s="580"/>
      <c r="DZ81" s="580"/>
      <c r="EA81" s="580"/>
      <c r="EB81" s="580"/>
      <c r="EC81" s="580"/>
      <c r="ED81" s="580"/>
      <c r="EE81" s="580"/>
      <c r="EF81" s="580"/>
      <c r="EG81" s="580"/>
      <c r="EH81" s="580"/>
      <c r="EI81" s="580"/>
      <c r="EJ81" s="580"/>
      <c r="EK81" s="580"/>
      <c r="EL81" s="580"/>
      <c r="EM81" s="580"/>
      <c r="EN81" s="580"/>
      <c r="EO81" s="580"/>
      <c r="EP81" s="580"/>
      <c r="EQ81" s="580"/>
      <c r="ER81" s="580"/>
      <c r="ES81" s="580"/>
      <c r="ET81" s="580"/>
      <c r="EU81" s="580"/>
      <c r="EV81" s="580"/>
      <c r="EW81" s="580"/>
      <c r="EX81" s="580"/>
      <c r="EY81" s="580"/>
      <c r="EZ81" s="580"/>
      <c r="FA81" s="580"/>
      <c r="FB81" s="580"/>
      <c r="FC81" s="580"/>
      <c r="FD81" s="580"/>
      <c r="FE81" s="580"/>
      <c r="FF81" s="580"/>
      <c r="FG81" s="580"/>
      <c r="FH81" s="580"/>
      <c r="FI81" s="580"/>
      <c r="FJ81" s="580"/>
      <c r="FK81" s="580"/>
      <c r="FL81" s="580"/>
      <c r="FM81" s="580"/>
      <c r="FN81" s="580"/>
      <c r="FO81" s="580"/>
      <c r="FP81" s="580"/>
      <c r="FQ81" s="580"/>
      <c r="FR81" s="580"/>
      <c r="FS81" s="580"/>
      <c r="FT81" s="580"/>
      <c r="FU81" s="580"/>
      <c r="FV81" s="580"/>
      <c r="FW81" s="580"/>
      <c r="FX81" s="580"/>
      <c r="FY81" s="580"/>
      <c r="FZ81" s="580"/>
      <c r="GA81" s="580"/>
      <c r="GB81" s="580"/>
      <c r="GC81" s="580"/>
      <c r="GD81" s="580"/>
      <c r="GE81" s="580"/>
      <c r="GF81" s="580"/>
      <c r="GG81" s="580"/>
      <c r="GH81" s="580"/>
      <c r="GI81" s="580"/>
      <c r="GJ81" s="580"/>
      <c r="GK81" s="580"/>
      <c r="GL81" s="580"/>
      <c r="GM81" s="580"/>
      <c r="GN81" s="580"/>
      <c r="GO81" s="580"/>
      <c r="GP81" s="580"/>
      <c r="GQ81" s="580"/>
      <c r="GR81" s="580"/>
      <c r="GS81" s="580"/>
      <c r="GT81" s="580"/>
      <c r="GU81" s="580"/>
      <c r="GV81" s="580"/>
      <c r="GW81" s="580"/>
      <c r="GX81" s="580"/>
      <c r="GY81" s="580"/>
      <c r="GZ81" s="580"/>
      <c r="HA81" s="580"/>
      <c r="HB81" s="580"/>
      <c r="HC81" s="580"/>
      <c r="HD81" s="580"/>
      <c r="HE81" s="580"/>
      <c r="HF81" s="580"/>
      <c r="HG81" s="580"/>
      <c r="HH81" s="580"/>
      <c r="HI81" s="580"/>
      <c r="HJ81" s="580"/>
      <c r="HK81" s="580"/>
      <c r="HL81" s="580"/>
      <c r="HM81" s="580"/>
      <c r="HN81" s="580"/>
      <c r="HO81" s="580"/>
      <c r="HP81" s="580"/>
      <c r="HQ81" s="580"/>
      <c r="HR81" s="580"/>
      <c r="HS81" s="580"/>
      <c r="HT81" s="580"/>
      <c r="HU81" s="580"/>
      <c r="HV81" s="580"/>
      <c r="HW81" s="580"/>
      <c r="HX81" s="580"/>
      <c r="HY81" s="580"/>
      <c r="HZ81" s="580"/>
      <c r="IA81" s="580"/>
      <c r="IB81" s="580"/>
      <c r="IC81" s="580"/>
      <c r="ID81" s="580"/>
      <c r="IE81" s="580"/>
      <c r="IF81" s="580"/>
      <c r="IG81" s="580"/>
      <c r="IH81" s="580"/>
      <c r="II81" s="580"/>
      <c r="IJ81" s="580"/>
      <c r="IK81" s="580"/>
      <c r="IL81" s="580"/>
    </row>
    <row r="82" spans="1:246" ht="87" customHeight="1">
      <c r="A82" s="1211"/>
      <c r="B82" s="1198"/>
      <c r="C82" s="1198"/>
      <c r="D82" s="1198"/>
      <c r="E82" s="1198"/>
      <c r="F82" s="1198"/>
      <c r="G82" s="1198"/>
      <c r="H82" s="1198"/>
      <c r="I82" s="1198"/>
      <c r="J82" s="1198"/>
      <c r="K82" s="1198"/>
      <c r="L82" s="1198"/>
      <c r="M82" s="1198"/>
      <c r="N82" s="1198"/>
      <c r="O82" s="1198"/>
      <c r="P82" s="1198"/>
      <c r="Q82" s="1198"/>
      <c r="R82" s="1198"/>
      <c r="S82" s="1198"/>
      <c r="T82" s="1212"/>
      <c r="U82" s="1197"/>
      <c r="V82" s="1198"/>
      <c r="W82" s="1198"/>
      <c r="X82" s="1198"/>
      <c r="Y82" s="1198"/>
      <c r="Z82" s="1198"/>
      <c r="AA82" s="1198"/>
      <c r="AB82" s="1198"/>
      <c r="AC82" s="1198"/>
      <c r="AD82" s="1198"/>
      <c r="AE82" s="1198"/>
      <c r="AF82" s="1198"/>
      <c r="AG82" s="1198"/>
      <c r="AH82" s="1198"/>
      <c r="AI82" s="1198"/>
      <c r="AJ82" s="1198"/>
      <c r="AK82" s="1198"/>
      <c r="AL82" s="1199"/>
      <c r="AM82" s="773"/>
      <c r="AN82" s="773"/>
      <c r="AO82" s="773"/>
      <c r="AP82" s="773"/>
      <c r="AQ82" s="773"/>
      <c r="AR82" s="773"/>
      <c r="AS82" s="773"/>
      <c r="AT82" s="773"/>
      <c r="AU82" s="1"/>
      <c r="AV82" s="1"/>
      <c r="AW82" s="1"/>
      <c r="AX82" s="1"/>
      <c r="AY82" s="1"/>
      <c r="AZ82" s="1"/>
      <c r="BA82" s="1"/>
      <c r="BB82" s="1"/>
      <c r="BC82" s="23"/>
      <c r="BD82" s="130"/>
      <c r="BE82" s="23"/>
      <c r="BF82" s="614"/>
      <c r="BG82" s="23"/>
      <c r="BH82" s="129"/>
      <c r="BI82" s="23"/>
      <c r="BJ82" s="23"/>
      <c r="BK82" s="23"/>
      <c r="BL82" s="941"/>
      <c r="BM82" s="771"/>
      <c r="BN82" s="771"/>
      <c r="BO82" s="771"/>
      <c r="BP82" s="771"/>
      <c r="BQ82" s="771"/>
      <c r="BR82" s="771"/>
      <c r="BS82" s="771"/>
      <c r="BT82" s="771"/>
      <c r="BU82" s="23"/>
      <c r="BV82" s="23"/>
      <c r="BW82" s="23"/>
      <c r="BX82" s="23"/>
      <c r="BY82" s="23"/>
      <c r="BZ82" s="23"/>
      <c r="CA82" s="23"/>
      <c r="CB82" s="23"/>
      <c r="CC82" s="771"/>
      <c r="CD82" s="771"/>
      <c r="CE82" s="771"/>
      <c r="CF82" s="771"/>
      <c r="CG82" s="771"/>
      <c r="CH82" s="771"/>
      <c r="CI82" s="771"/>
      <c r="CJ82" s="771"/>
      <c r="CK82" s="771"/>
      <c r="CL82" s="771"/>
      <c r="CM82" s="23"/>
      <c r="CN82" s="23"/>
      <c r="CO82" s="23"/>
      <c r="CP82" s="23"/>
      <c r="CQ82" s="23"/>
      <c r="CR82" s="23"/>
      <c r="CS82" s="23"/>
      <c r="CT82" s="771"/>
      <c r="CU82" s="771"/>
      <c r="CV82" s="771"/>
      <c r="CW82" s="771"/>
      <c r="CX82" s="771"/>
      <c r="CY82" s="941"/>
      <c r="CZ82" s="580"/>
      <c r="DA82" s="580"/>
      <c r="DB82" s="580"/>
      <c r="DC82" s="580"/>
      <c r="DD82" s="580"/>
      <c r="DE82" s="580"/>
      <c r="DF82" s="580"/>
      <c r="DG82" s="580"/>
      <c r="DH82" s="580"/>
      <c r="DI82" s="580"/>
      <c r="DJ82" s="580"/>
      <c r="DK82" s="580"/>
      <c r="DL82" s="580"/>
      <c r="DM82" s="580"/>
      <c r="DN82" s="580"/>
      <c r="DO82" s="580"/>
      <c r="DP82" s="580"/>
      <c r="DQ82" s="580"/>
      <c r="DR82" s="580"/>
      <c r="DS82" s="580"/>
      <c r="DT82" s="580"/>
      <c r="DU82" s="580"/>
      <c r="DV82" s="580"/>
      <c r="DW82" s="580"/>
      <c r="DX82" s="580"/>
      <c r="DY82" s="580"/>
      <c r="DZ82" s="580"/>
      <c r="EA82" s="580"/>
      <c r="EB82" s="580"/>
      <c r="EC82" s="580"/>
      <c r="ED82" s="580"/>
      <c r="EE82" s="580"/>
      <c r="EF82" s="580"/>
      <c r="EG82" s="580"/>
      <c r="EH82" s="580"/>
      <c r="EI82" s="580"/>
      <c r="EJ82" s="580"/>
      <c r="EK82" s="580"/>
      <c r="EL82" s="580"/>
      <c r="EM82" s="580"/>
      <c r="EN82" s="580"/>
      <c r="EO82" s="580"/>
      <c r="EP82" s="580"/>
      <c r="EQ82" s="580"/>
      <c r="ER82" s="580"/>
      <c r="ES82" s="580"/>
      <c r="ET82" s="580"/>
      <c r="EU82" s="580"/>
      <c r="EV82" s="580"/>
      <c r="EW82" s="580"/>
      <c r="EX82" s="580"/>
      <c r="EY82" s="580"/>
      <c r="EZ82" s="580"/>
      <c r="FA82" s="580"/>
      <c r="FB82" s="580"/>
      <c r="FC82" s="580"/>
      <c r="FD82" s="580"/>
      <c r="FE82" s="580"/>
      <c r="FF82" s="580"/>
      <c r="FG82" s="580"/>
      <c r="FH82" s="580"/>
      <c r="FI82" s="580"/>
      <c r="FJ82" s="580"/>
      <c r="FK82" s="580"/>
      <c r="FL82" s="580"/>
      <c r="FM82" s="580"/>
      <c r="FN82" s="580"/>
      <c r="FO82" s="580"/>
      <c r="FP82" s="580"/>
      <c r="FQ82" s="580"/>
      <c r="FR82" s="580"/>
      <c r="FS82" s="580"/>
      <c r="FT82" s="580"/>
      <c r="FU82" s="580"/>
      <c r="FV82" s="580"/>
      <c r="FW82" s="580"/>
      <c r="FX82" s="580"/>
      <c r="FY82" s="580"/>
      <c r="FZ82" s="580"/>
      <c r="GA82" s="580"/>
      <c r="GB82" s="580"/>
      <c r="GC82" s="580"/>
      <c r="GD82" s="580"/>
      <c r="GE82" s="580"/>
      <c r="GF82" s="580"/>
      <c r="GG82" s="580"/>
      <c r="GH82" s="580"/>
      <c r="GI82" s="580"/>
      <c r="GJ82" s="580"/>
      <c r="GK82" s="580"/>
      <c r="GL82" s="580"/>
      <c r="GM82" s="580"/>
      <c r="GN82" s="580"/>
      <c r="GO82" s="580"/>
      <c r="GP82" s="580"/>
      <c r="GQ82" s="580"/>
      <c r="GR82" s="580"/>
      <c r="GS82" s="580"/>
      <c r="GT82" s="580"/>
      <c r="GU82" s="580"/>
      <c r="GV82" s="580"/>
      <c r="GW82" s="580"/>
      <c r="GX82" s="580"/>
      <c r="GY82" s="580"/>
      <c r="GZ82" s="580"/>
      <c r="HA82" s="580"/>
      <c r="HB82" s="580"/>
      <c r="HC82" s="580"/>
      <c r="HD82" s="580"/>
      <c r="HE82" s="580"/>
      <c r="HF82" s="580"/>
      <c r="HG82" s="580"/>
      <c r="HH82" s="580"/>
      <c r="HI82" s="580"/>
      <c r="HJ82" s="580"/>
      <c r="HK82" s="580"/>
      <c r="HL82" s="580"/>
      <c r="HM82" s="580"/>
      <c r="HN82" s="580"/>
      <c r="HO82" s="580"/>
      <c r="HP82" s="580"/>
      <c r="HQ82" s="580"/>
      <c r="HR82" s="580"/>
      <c r="HS82" s="580"/>
      <c r="HT82" s="580"/>
      <c r="HU82" s="580"/>
      <c r="HV82" s="580"/>
      <c r="HW82" s="580"/>
      <c r="HX82" s="580"/>
      <c r="HY82" s="580"/>
      <c r="HZ82" s="580"/>
      <c r="IA82" s="580"/>
      <c r="IB82" s="580"/>
      <c r="IC82" s="580"/>
      <c r="ID82" s="580"/>
      <c r="IE82" s="580"/>
      <c r="IF82" s="580"/>
      <c r="IG82" s="580"/>
      <c r="IH82" s="580"/>
      <c r="II82" s="580"/>
      <c r="IJ82" s="580"/>
      <c r="IK82" s="580"/>
      <c r="IL82" s="580"/>
    </row>
    <row r="83" spans="1:246" ht="69.75" customHeight="1" thickBot="1">
      <c r="A83" s="1213"/>
      <c r="B83" s="1201"/>
      <c r="C83" s="1201"/>
      <c r="D83" s="1201"/>
      <c r="E83" s="1201"/>
      <c r="F83" s="1201"/>
      <c r="G83" s="1201"/>
      <c r="H83" s="1201"/>
      <c r="I83" s="1201"/>
      <c r="J83" s="1201"/>
      <c r="K83" s="1201"/>
      <c r="L83" s="1201"/>
      <c r="M83" s="1201"/>
      <c r="N83" s="1201"/>
      <c r="O83" s="1201"/>
      <c r="P83" s="1201"/>
      <c r="Q83" s="1201"/>
      <c r="R83" s="1201"/>
      <c r="S83" s="1201"/>
      <c r="T83" s="1214"/>
      <c r="U83" s="1200"/>
      <c r="V83" s="1201"/>
      <c r="W83" s="1201"/>
      <c r="X83" s="1201"/>
      <c r="Y83" s="1201"/>
      <c r="Z83" s="1201"/>
      <c r="AA83" s="1201"/>
      <c r="AB83" s="1201"/>
      <c r="AC83" s="1201"/>
      <c r="AD83" s="1201"/>
      <c r="AE83" s="1201"/>
      <c r="AF83" s="1201"/>
      <c r="AG83" s="1201"/>
      <c r="AH83" s="1198"/>
      <c r="AI83" s="1198"/>
      <c r="AJ83" s="1198"/>
      <c r="AK83" s="1201"/>
      <c r="AL83" s="1202"/>
      <c r="AM83" s="773"/>
      <c r="AN83" s="773"/>
      <c r="AO83" s="773"/>
      <c r="AP83" s="773"/>
      <c r="AQ83" s="773"/>
      <c r="AR83" s="773"/>
      <c r="AS83" s="773"/>
      <c r="AT83" s="773"/>
      <c r="AU83" s="1"/>
      <c r="AV83" s="1"/>
      <c r="AW83" s="1"/>
      <c r="AX83" s="1"/>
      <c r="AY83" s="1"/>
      <c r="AZ83" s="1"/>
      <c r="BA83" s="1"/>
      <c r="BB83" s="1"/>
      <c r="BC83" s="23"/>
      <c r="BD83" s="130"/>
      <c r="BE83" s="23"/>
      <c r="BF83" s="614"/>
      <c r="BG83" s="23"/>
      <c r="BH83" s="129"/>
      <c r="BI83" s="23"/>
      <c r="BJ83" s="23"/>
      <c r="BK83" s="23"/>
      <c r="BL83" s="941"/>
      <c r="BM83" s="771"/>
      <c r="BN83" s="771"/>
      <c r="BO83" s="771"/>
      <c r="BP83" s="771"/>
      <c r="BQ83" s="771"/>
      <c r="BR83" s="771"/>
      <c r="BS83" s="771"/>
      <c r="BT83" s="771"/>
      <c r="BU83" s="23"/>
      <c r="BV83" s="23"/>
      <c r="BW83" s="23"/>
      <c r="BX83" s="23"/>
      <c r="BY83" s="23"/>
      <c r="BZ83" s="23"/>
      <c r="CA83" s="23"/>
      <c r="CB83" s="23"/>
      <c r="CC83" s="771"/>
      <c r="CD83" s="771"/>
      <c r="CE83" s="771"/>
      <c r="CF83" s="771"/>
      <c r="CG83" s="771"/>
      <c r="CH83" s="771"/>
      <c r="CI83" s="771"/>
      <c r="CJ83" s="771"/>
      <c r="CK83" s="771"/>
      <c r="CL83" s="771"/>
      <c r="CM83" s="23"/>
      <c r="CN83" s="23"/>
      <c r="CO83" s="23"/>
      <c r="CP83" s="23"/>
      <c r="CQ83" s="23"/>
      <c r="CR83" s="23"/>
      <c r="CS83" s="23"/>
      <c r="CT83" s="771"/>
      <c r="CU83" s="771"/>
      <c r="CV83" s="771"/>
      <c r="CW83" s="771"/>
      <c r="CX83" s="771"/>
      <c r="CY83" s="941"/>
      <c r="CZ83" s="580"/>
      <c r="DA83" s="580"/>
      <c r="DB83" s="580"/>
      <c r="DC83" s="580"/>
      <c r="DD83" s="580"/>
      <c r="DE83" s="580"/>
      <c r="DF83" s="580"/>
      <c r="DG83" s="580"/>
      <c r="DH83" s="580"/>
      <c r="DI83" s="580"/>
      <c r="DJ83" s="580"/>
      <c r="DK83" s="580"/>
      <c r="DL83" s="580"/>
      <c r="DM83" s="580"/>
      <c r="DN83" s="580"/>
      <c r="DO83" s="580"/>
      <c r="DP83" s="580"/>
      <c r="DQ83" s="580"/>
      <c r="DR83" s="580"/>
      <c r="DS83" s="580"/>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c r="EQ83" s="580"/>
      <c r="ER83" s="580"/>
      <c r="ES83" s="580"/>
      <c r="ET83" s="580"/>
      <c r="EU83" s="580"/>
      <c r="EV83" s="580"/>
      <c r="EW83" s="580"/>
      <c r="EX83" s="580"/>
      <c r="EY83" s="580"/>
      <c r="EZ83" s="580"/>
      <c r="FA83" s="580"/>
      <c r="FB83" s="580"/>
      <c r="FC83" s="580"/>
      <c r="FD83" s="580"/>
      <c r="FE83" s="580"/>
      <c r="FF83" s="580"/>
      <c r="FG83" s="580"/>
      <c r="FH83" s="580"/>
      <c r="FI83" s="580"/>
      <c r="FJ83" s="580"/>
      <c r="FK83" s="580"/>
      <c r="FL83" s="580"/>
      <c r="FM83" s="580"/>
      <c r="FN83" s="580"/>
      <c r="FO83" s="580"/>
      <c r="FP83" s="580"/>
      <c r="FQ83" s="580"/>
      <c r="FR83" s="580"/>
      <c r="FS83" s="580"/>
      <c r="FT83" s="580"/>
      <c r="FU83" s="580"/>
      <c r="FV83" s="580"/>
      <c r="FW83" s="580"/>
      <c r="FX83" s="580"/>
      <c r="FY83" s="580"/>
      <c r="FZ83" s="580"/>
      <c r="GA83" s="580"/>
      <c r="GB83" s="580"/>
      <c r="GC83" s="580"/>
      <c r="GD83" s="580"/>
      <c r="GE83" s="580"/>
      <c r="GF83" s="580"/>
      <c r="GG83" s="580"/>
      <c r="GH83" s="580"/>
      <c r="GI83" s="580"/>
      <c r="GJ83" s="580"/>
      <c r="GK83" s="580"/>
      <c r="GL83" s="580"/>
      <c r="GM83" s="580"/>
      <c r="GN83" s="580"/>
      <c r="GO83" s="580"/>
      <c r="GP83" s="580"/>
      <c r="GQ83" s="580"/>
      <c r="GR83" s="580"/>
      <c r="GS83" s="580"/>
      <c r="GT83" s="580"/>
      <c r="GU83" s="580"/>
      <c r="GV83" s="580"/>
      <c r="GW83" s="580"/>
      <c r="GX83" s="580"/>
      <c r="GY83" s="580"/>
      <c r="GZ83" s="580"/>
      <c r="HA83" s="580"/>
      <c r="HB83" s="580"/>
      <c r="HC83" s="580"/>
      <c r="HD83" s="580"/>
      <c r="HE83" s="580"/>
      <c r="HF83" s="580"/>
      <c r="HG83" s="580"/>
      <c r="HH83" s="580"/>
      <c r="HI83" s="580"/>
      <c r="HJ83" s="580"/>
      <c r="HK83" s="580"/>
      <c r="HL83" s="580"/>
      <c r="HM83" s="580"/>
      <c r="HN83" s="580"/>
      <c r="HO83" s="580"/>
      <c r="HP83" s="580"/>
      <c r="HQ83" s="580"/>
      <c r="HR83" s="580"/>
      <c r="HS83" s="580"/>
      <c r="HT83" s="580"/>
      <c r="HU83" s="580"/>
      <c r="HV83" s="580"/>
      <c r="HW83" s="580"/>
      <c r="HX83" s="580"/>
      <c r="HY83" s="580"/>
      <c r="HZ83" s="580"/>
      <c r="IA83" s="580"/>
      <c r="IB83" s="580"/>
      <c r="IC83" s="580"/>
      <c r="ID83" s="580"/>
      <c r="IE83" s="580"/>
      <c r="IF83" s="580"/>
      <c r="IG83" s="580"/>
      <c r="IH83" s="580"/>
      <c r="II83" s="580"/>
      <c r="IJ83" s="580"/>
      <c r="IK83" s="580"/>
      <c r="IL83" s="580"/>
    </row>
    <row r="84" spans="1:246" ht="21" customHeight="1">
      <c r="A84" s="1205" t="s">
        <v>294</v>
      </c>
      <c r="B84" s="1206"/>
      <c r="C84" s="1206"/>
      <c r="D84" s="1206"/>
      <c r="E84" s="1206"/>
      <c r="F84" s="1206"/>
      <c r="G84" s="1206"/>
      <c r="H84" s="1206"/>
      <c r="I84" s="1206"/>
      <c r="J84" s="1206"/>
      <c r="K84" s="1206"/>
      <c r="L84" s="1206"/>
      <c r="M84" s="1206"/>
      <c r="N84" s="1206"/>
      <c r="O84" s="1206"/>
      <c r="P84" s="1206"/>
      <c r="Q84" s="1206"/>
      <c r="R84" s="1206"/>
      <c r="S84" s="1206"/>
      <c r="T84" s="1206"/>
      <c r="U84" s="1206"/>
      <c r="V84" s="1206"/>
      <c r="W84" s="1206"/>
      <c r="X84" s="1206"/>
      <c r="Y84" s="1206"/>
      <c r="Z84" s="1206"/>
      <c r="AA84" s="1206"/>
      <c r="AB84" s="1206"/>
      <c r="AC84" s="1206"/>
      <c r="AD84" s="1206"/>
      <c r="AE84" s="1206"/>
      <c r="AF84" s="1206"/>
      <c r="AG84" s="1206"/>
      <c r="AH84" s="1190" t="s">
        <v>295</v>
      </c>
      <c r="AI84" s="1228" t="s">
        <v>296</v>
      </c>
      <c r="AJ84" s="1231" t="s">
        <v>119</v>
      </c>
      <c r="AK84" s="1778" t="s">
        <v>297</v>
      </c>
      <c r="AL84" s="1781" t="s">
        <v>298</v>
      </c>
      <c r="AM84" s="773"/>
      <c r="AN84" s="773"/>
      <c r="AO84" s="773"/>
      <c r="AP84" s="773"/>
      <c r="AQ84" s="773"/>
      <c r="AR84" s="773"/>
      <c r="AS84" s="773"/>
      <c r="AT84" s="759"/>
      <c r="AU84" s="759"/>
      <c r="AV84" s="759"/>
      <c r="AW84" s="1190" t="s">
        <v>295</v>
      </c>
      <c r="AX84" s="1228" t="s">
        <v>296</v>
      </c>
      <c r="AY84" s="1231" t="s">
        <v>119</v>
      </c>
      <c r="AZ84" s="1306" t="s">
        <v>299</v>
      </c>
      <c r="BA84" s="1306" t="s">
        <v>300</v>
      </c>
      <c r="BB84" s="1"/>
      <c r="BC84" s="23"/>
      <c r="BD84" s="130"/>
      <c r="BE84" s="23"/>
      <c r="BF84" s="614"/>
      <c r="BG84" s="23"/>
      <c r="BH84" s="129"/>
      <c r="BI84" s="23"/>
      <c r="BJ84" s="23"/>
      <c r="BK84" s="23"/>
      <c r="BL84" s="941"/>
      <c r="BM84" s="771"/>
      <c r="BN84" s="771"/>
      <c r="BO84" s="771"/>
      <c r="BP84" s="771"/>
      <c r="BQ84" s="771"/>
      <c r="BR84" s="771"/>
      <c r="BS84" s="771"/>
      <c r="BT84" s="771"/>
      <c r="BU84" s="23"/>
      <c r="BV84" s="23"/>
      <c r="BW84" s="23"/>
      <c r="BX84" s="23"/>
      <c r="BY84" s="23"/>
      <c r="BZ84" s="23"/>
      <c r="CA84" s="23"/>
      <c r="CB84" s="23"/>
      <c r="CC84" s="771"/>
      <c r="CD84" s="771"/>
      <c r="CE84" s="771"/>
      <c r="CF84" s="771"/>
      <c r="CG84" s="771"/>
      <c r="CH84" s="771"/>
      <c r="CI84" s="771"/>
      <c r="CJ84" s="771"/>
      <c r="CK84" s="771"/>
      <c r="CL84" s="771"/>
      <c r="CM84" s="23"/>
      <c r="CN84" s="23"/>
      <c r="CO84" s="23"/>
      <c r="CP84" s="23"/>
      <c r="CQ84" s="23"/>
      <c r="CR84" s="23"/>
      <c r="CS84" s="23"/>
      <c r="CT84" s="771"/>
      <c r="CU84" s="771"/>
      <c r="CV84" s="771"/>
      <c r="CW84" s="771"/>
      <c r="CX84" s="771"/>
      <c r="CY84" s="941"/>
      <c r="CZ84" s="580"/>
      <c r="DA84" s="580"/>
      <c r="DB84" s="580"/>
      <c r="DC84" s="580"/>
      <c r="DD84" s="580"/>
      <c r="DE84" s="580"/>
      <c r="DF84" s="580"/>
      <c r="DG84" s="580"/>
      <c r="DH84" s="580"/>
      <c r="DI84" s="580"/>
      <c r="DJ84" s="580"/>
      <c r="DK84" s="580"/>
      <c r="DL84" s="580"/>
      <c r="DM84" s="580"/>
      <c r="DN84" s="580"/>
      <c r="DO84" s="580"/>
      <c r="DP84" s="580"/>
      <c r="DQ84" s="580"/>
      <c r="DR84" s="580"/>
      <c r="DS84" s="580"/>
      <c r="DT84" s="580"/>
      <c r="DU84" s="580"/>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c r="FA84" s="580"/>
      <c r="FB84" s="580"/>
      <c r="FC84" s="580"/>
      <c r="FD84" s="580"/>
      <c r="FE84" s="580"/>
      <c r="FF84" s="580"/>
      <c r="FG84" s="580"/>
      <c r="FH84" s="580"/>
      <c r="FI84" s="580"/>
      <c r="FJ84" s="580"/>
      <c r="FK84" s="580"/>
      <c r="FL84" s="580"/>
      <c r="FM84" s="580"/>
      <c r="FN84" s="580"/>
      <c r="FO84" s="580"/>
      <c r="FP84" s="580"/>
      <c r="FQ84" s="580"/>
      <c r="FR84" s="580"/>
      <c r="FS84" s="580"/>
      <c r="FT84" s="580"/>
      <c r="FU84" s="580"/>
      <c r="FV84" s="580"/>
      <c r="FW84" s="580"/>
      <c r="FX84" s="580"/>
      <c r="FY84" s="580"/>
      <c r="FZ84" s="580"/>
      <c r="GA84" s="580"/>
      <c r="GB84" s="580"/>
      <c r="GC84" s="580"/>
      <c r="GD84" s="580"/>
      <c r="GE84" s="580"/>
      <c r="GF84" s="580"/>
      <c r="GG84" s="580"/>
      <c r="GH84" s="580"/>
      <c r="GI84" s="580"/>
      <c r="GJ84" s="580"/>
      <c r="GK84" s="580"/>
      <c r="GL84" s="580"/>
      <c r="GM84" s="580"/>
      <c r="GN84" s="580"/>
      <c r="GO84" s="580"/>
      <c r="GP84" s="580"/>
      <c r="GQ84" s="580"/>
      <c r="GR84" s="580"/>
      <c r="GS84" s="580"/>
      <c r="GT84" s="580"/>
      <c r="GU84" s="580"/>
      <c r="GV84" s="580"/>
      <c r="GW84" s="580"/>
      <c r="GX84" s="580"/>
      <c r="GY84" s="580"/>
      <c r="GZ84" s="580"/>
      <c r="HA84" s="580"/>
      <c r="HB84" s="580"/>
      <c r="HC84" s="580"/>
      <c r="HD84" s="580"/>
      <c r="HE84" s="580"/>
      <c r="HF84" s="580"/>
      <c r="HG84" s="580"/>
      <c r="HH84" s="580"/>
      <c r="HI84" s="580"/>
      <c r="HJ84" s="580"/>
      <c r="HK84" s="580"/>
      <c r="HL84" s="580"/>
      <c r="HM84" s="580"/>
      <c r="HN84" s="580"/>
      <c r="HO84" s="580"/>
      <c r="HP84" s="580"/>
      <c r="HQ84" s="580"/>
      <c r="HR84" s="580"/>
      <c r="HS84" s="580"/>
      <c r="HT84" s="580"/>
      <c r="HU84" s="580"/>
      <c r="HV84" s="580"/>
      <c r="HW84" s="580"/>
      <c r="HX84" s="580"/>
      <c r="HY84" s="580"/>
      <c r="HZ84" s="580"/>
      <c r="IA84" s="580"/>
      <c r="IB84" s="580"/>
      <c r="IC84" s="580"/>
      <c r="ID84" s="580"/>
      <c r="IE84" s="580"/>
      <c r="IF84" s="580"/>
      <c r="IG84" s="580"/>
      <c r="IH84" s="580"/>
      <c r="II84" s="580"/>
      <c r="IJ84" s="580"/>
      <c r="IK84" s="580"/>
      <c r="IL84" s="580"/>
    </row>
    <row r="85" spans="1:246" ht="90.75" customHeight="1">
      <c r="A85" s="1207"/>
      <c r="B85" s="1208"/>
      <c r="C85" s="1208"/>
      <c r="D85" s="1208"/>
      <c r="E85" s="1208"/>
      <c r="F85" s="1208"/>
      <c r="G85" s="1208"/>
      <c r="H85" s="1208"/>
      <c r="I85" s="1208"/>
      <c r="J85" s="1208"/>
      <c r="K85" s="1208"/>
      <c r="L85" s="1208"/>
      <c r="M85" s="1208"/>
      <c r="N85" s="1208"/>
      <c r="O85" s="1208"/>
      <c r="P85" s="1208"/>
      <c r="Q85" s="1208"/>
      <c r="R85" s="1208"/>
      <c r="S85" s="1208"/>
      <c r="T85" s="1208"/>
      <c r="U85" s="1208"/>
      <c r="V85" s="1208"/>
      <c r="W85" s="1208"/>
      <c r="X85" s="1208"/>
      <c r="Y85" s="1208"/>
      <c r="Z85" s="1208"/>
      <c r="AA85" s="1208"/>
      <c r="AB85" s="1208"/>
      <c r="AC85" s="1208"/>
      <c r="AD85" s="1208"/>
      <c r="AE85" s="1208"/>
      <c r="AF85" s="1208"/>
      <c r="AG85" s="1208"/>
      <c r="AH85" s="1191"/>
      <c r="AI85" s="1229"/>
      <c r="AJ85" s="1232"/>
      <c r="AK85" s="1779"/>
      <c r="AL85" s="1782"/>
      <c r="AM85" s="773"/>
      <c r="AN85" s="773"/>
      <c r="AO85" s="773"/>
      <c r="AP85" s="773"/>
      <c r="AQ85" s="773"/>
      <c r="AR85" s="773"/>
      <c r="AS85" s="773"/>
      <c r="AT85" s="759"/>
      <c r="AU85" s="759"/>
      <c r="AV85" s="759"/>
      <c r="AW85" s="1191"/>
      <c r="AX85" s="1229"/>
      <c r="AY85" s="1232"/>
      <c r="AZ85" s="1307"/>
      <c r="BA85" s="1307"/>
      <c r="BB85" s="1"/>
      <c r="BC85" s="23"/>
      <c r="BD85" s="130"/>
      <c r="BE85" s="23"/>
      <c r="BF85" s="614"/>
      <c r="BG85" s="23"/>
      <c r="BH85" s="129"/>
      <c r="BI85" s="23"/>
      <c r="BJ85" s="23"/>
      <c r="BK85" s="23"/>
      <c r="BL85" s="941"/>
      <c r="BM85" s="941"/>
      <c r="BN85" s="941"/>
      <c r="BO85" s="941"/>
      <c r="BP85" s="941"/>
      <c r="BQ85" s="941"/>
      <c r="BR85" s="941"/>
      <c r="BS85" s="941"/>
      <c r="BT85" s="941"/>
      <c r="BU85" s="23"/>
      <c r="BV85" s="23"/>
      <c r="BW85" s="23"/>
      <c r="BX85" s="23"/>
      <c r="BY85" s="23"/>
      <c r="BZ85" s="23"/>
      <c r="CA85" s="23"/>
      <c r="CB85" s="23"/>
      <c r="CC85" s="771"/>
      <c r="CD85" s="771"/>
      <c r="CE85" s="771"/>
      <c r="CF85" s="771"/>
      <c r="CG85" s="771"/>
      <c r="CH85" s="771"/>
      <c r="CI85" s="771"/>
      <c r="CJ85" s="771"/>
      <c r="CK85" s="771"/>
      <c r="CL85" s="771"/>
      <c r="CM85" s="23"/>
      <c r="CN85" s="23"/>
      <c r="CO85" s="23"/>
      <c r="CP85" s="23"/>
      <c r="CQ85" s="23"/>
      <c r="CR85" s="23"/>
      <c r="CS85" s="23"/>
      <c r="CT85" s="771"/>
      <c r="CU85" s="771"/>
      <c r="CV85" s="771"/>
      <c r="CW85" s="771"/>
      <c r="CX85" s="771"/>
      <c r="CY85" s="941"/>
      <c r="CZ85" s="580"/>
      <c r="DA85" s="580"/>
      <c r="DB85" s="580"/>
      <c r="DC85" s="580"/>
      <c r="DD85" s="580"/>
      <c r="DE85" s="580"/>
      <c r="DF85" s="580"/>
      <c r="DG85" s="580"/>
      <c r="DH85" s="580"/>
      <c r="DI85" s="580"/>
      <c r="DJ85" s="580"/>
      <c r="DK85" s="580"/>
      <c r="DL85" s="580"/>
      <c r="DM85" s="580"/>
      <c r="DN85" s="580"/>
      <c r="DO85" s="580"/>
      <c r="DP85" s="580"/>
      <c r="DQ85" s="580"/>
      <c r="DR85" s="580"/>
      <c r="DS85" s="580"/>
      <c r="DT85" s="580"/>
      <c r="DU85" s="580"/>
      <c r="DV85" s="580"/>
      <c r="DW85" s="580"/>
      <c r="DX85" s="580"/>
      <c r="DY85" s="580"/>
      <c r="DZ85" s="580"/>
      <c r="EA85" s="580"/>
      <c r="EB85" s="580"/>
      <c r="EC85" s="580"/>
      <c r="ED85" s="580"/>
      <c r="EE85" s="580"/>
      <c r="EF85" s="580"/>
      <c r="EG85" s="580"/>
      <c r="EH85" s="580"/>
      <c r="EI85" s="580"/>
      <c r="EJ85" s="580"/>
      <c r="EK85" s="580"/>
      <c r="EL85" s="580"/>
      <c r="EM85" s="580"/>
      <c r="EN85" s="580"/>
      <c r="EO85" s="580"/>
      <c r="EP85" s="580"/>
      <c r="EQ85" s="580"/>
      <c r="ER85" s="580"/>
      <c r="ES85" s="580"/>
      <c r="ET85" s="580"/>
      <c r="EU85" s="580"/>
      <c r="EV85" s="580"/>
      <c r="EW85" s="580"/>
      <c r="EX85" s="580"/>
      <c r="EY85" s="580"/>
      <c r="EZ85" s="580"/>
      <c r="FA85" s="580"/>
      <c r="FB85" s="580"/>
      <c r="FC85" s="580"/>
      <c r="FD85" s="580"/>
      <c r="FE85" s="580"/>
      <c r="FF85" s="580"/>
      <c r="FG85" s="580"/>
      <c r="FH85" s="580"/>
      <c r="FI85" s="580"/>
      <c r="FJ85" s="580"/>
      <c r="FK85" s="580"/>
      <c r="FL85" s="580"/>
      <c r="FM85" s="580"/>
      <c r="FN85" s="580"/>
      <c r="FO85" s="580"/>
      <c r="FP85" s="580"/>
      <c r="FQ85" s="580"/>
      <c r="FR85" s="580"/>
      <c r="FS85" s="580"/>
      <c r="FT85" s="580"/>
      <c r="FU85" s="580"/>
      <c r="FV85" s="580"/>
      <c r="FW85" s="580"/>
      <c r="FX85" s="580"/>
      <c r="FY85" s="580"/>
      <c r="FZ85" s="580"/>
      <c r="GA85" s="580"/>
      <c r="GB85" s="580"/>
      <c r="GC85" s="580"/>
      <c r="GD85" s="580"/>
      <c r="GE85" s="580"/>
      <c r="GF85" s="580"/>
      <c r="GG85" s="580"/>
      <c r="GH85" s="580"/>
      <c r="GI85" s="580"/>
      <c r="GJ85" s="580"/>
      <c r="GK85" s="580"/>
      <c r="GL85" s="580"/>
      <c r="GM85" s="580"/>
      <c r="GN85" s="580"/>
      <c r="GO85" s="580"/>
      <c r="GP85" s="580"/>
      <c r="GQ85" s="580"/>
      <c r="GR85" s="580"/>
      <c r="GS85" s="580"/>
      <c r="GT85" s="580"/>
      <c r="GU85" s="580"/>
      <c r="GV85" s="580"/>
      <c r="GW85" s="580"/>
      <c r="GX85" s="580"/>
      <c r="GY85" s="580"/>
      <c r="GZ85" s="580"/>
      <c r="HA85" s="580"/>
      <c r="HB85" s="580"/>
      <c r="HC85" s="580"/>
      <c r="HD85" s="580"/>
      <c r="HE85" s="580"/>
      <c r="HF85" s="580"/>
      <c r="HG85" s="580"/>
      <c r="HH85" s="580"/>
      <c r="HI85" s="580"/>
      <c r="HJ85" s="580"/>
      <c r="HK85" s="580"/>
      <c r="HL85" s="580"/>
      <c r="HM85" s="580"/>
      <c r="HN85" s="580"/>
      <c r="HO85" s="580"/>
      <c r="HP85" s="580"/>
      <c r="HQ85" s="580"/>
      <c r="HR85" s="580"/>
      <c r="HS85" s="580"/>
      <c r="HT85" s="580"/>
      <c r="HU85" s="580"/>
      <c r="HV85" s="580"/>
      <c r="HW85" s="580"/>
      <c r="HX85" s="580"/>
      <c r="HY85" s="580"/>
      <c r="HZ85" s="580"/>
      <c r="IA85" s="580"/>
      <c r="IB85" s="580"/>
      <c r="IC85" s="580"/>
      <c r="ID85" s="580"/>
      <c r="IE85" s="580"/>
      <c r="IF85" s="580"/>
      <c r="IG85" s="580"/>
      <c r="IH85" s="580"/>
      <c r="II85" s="580"/>
      <c r="IJ85" s="580"/>
      <c r="IK85" s="580"/>
      <c r="IL85" s="580"/>
    </row>
    <row r="86" spans="1:246" ht="45" customHeight="1" thickBot="1">
      <c r="A86" s="1203" t="s">
        <v>301</v>
      </c>
      <c r="B86" s="1204"/>
      <c r="C86" s="1204"/>
      <c r="D86" s="1204"/>
      <c r="E86" s="1204"/>
      <c r="F86" s="1204"/>
      <c r="G86" s="1204"/>
      <c r="H86" s="1204"/>
      <c r="I86" s="1204"/>
      <c r="J86" s="1204"/>
      <c r="K86" s="1204"/>
      <c r="L86" s="1204"/>
      <c r="M86" s="1204"/>
      <c r="N86" s="1204"/>
      <c r="O86" s="1204"/>
      <c r="P86" s="1204"/>
      <c r="Q86" s="1204"/>
      <c r="R86" s="1204"/>
      <c r="S86" s="1204"/>
      <c r="T86" s="1204"/>
      <c r="U86" s="1204"/>
      <c r="V86" s="1204"/>
      <c r="W86" s="1204"/>
      <c r="X86" s="1204"/>
      <c r="Y86" s="1204"/>
      <c r="Z86" s="1204"/>
      <c r="AA86" s="1204"/>
      <c r="AB86" s="1204"/>
      <c r="AC86" s="1204"/>
      <c r="AD86" s="1204"/>
      <c r="AE86" s="1204"/>
      <c r="AF86" s="1204"/>
      <c r="AG86" s="1204"/>
      <c r="AH86" s="1192"/>
      <c r="AI86" s="1230"/>
      <c r="AJ86" s="1233"/>
      <c r="AK86" s="1780"/>
      <c r="AL86" s="1783"/>
      <c r="AM86" s="773"/>
      <c r="AN86" s="773"/>
      <c r="AO86" s="759"/>
      <c r="AP86" s="759"/>
      <c r="AQ86" s="759"/>
      <c r="AR86" s="759"/>
      <c r="AS86" s="759"/>
      <c r="AT86" s="759"/>
      <c r="AU86" s="759"/>
      <c r="AV86" s="759"/>
      <c r="AW86" s="1812"/>
      <c r="AX86" s="1813"/>
      <c r="AY86" s="1694"/>
      <c r="AZ86" s="1308"/>
      <c r="BA86" s="1308"/>
      <c r="BB86" s="255"/>
      <c r="BC86" s="256"/>
      <c r="BD86" s="257"/>
      <c r="BE86" s="547"/>
      <c r="BF86" s="125"/>
      <c r="BG86" s="125"/>
      <c r="BH86" s="125"/>
      <c r="BI86" s="125"/>
      <c r="BJ86" s="246"/>
      <c r="BK86" s="40"/>
      <c r="BL86" s="40"/>
      <c r="BM86" s="246"/>
      <c r="BN86" s="775"/>
      <c r="BO86" s="941"/>
      <c r="BP86" s="547"/>
      <c r="BQ86" s="547"/>
      <c r="BR86" s="246"/>
      <c r="BS86" s="941"/>
      <c r="BT86" s="941"/>
      <c r="BU86" s="259"/>
      <c r="BV86" s="259"/>
      <c r="BW86" s="259"/>
      <c r="BX86" s="259"/>
      <c r="BY86" s="259"/>
      <c r="BZ86" s="259"/>
      <c r="CA86" s="259"/>
      <c r="CB86" s="259"/>
      <c r="CC86" s="771"/>
      <c r="CD86" s="771"/>
      <c r="CE86" s="771"/>
      <c r="CF86" s="771"/>
      <c r="CG86" s="771"/>
      <c r="CH86" s="771"/>
      <c r="CI86" s="771"/>
      <c r="CJ86" s="771"/>
      <c r="CK86" s="771"/>
      <c r="CL86" s="771"/>
      <c r="CM86" s="259"/>
      <c r="CN86" s="259"/>
      <c r="CO86" s="259"/>
      <c r="CP86" s="259"/>
      <c r="CQ86" s="259"/>
      <c r="CR86" s="259"/>
      <c r="CS86" s="259"/>
      <c r="CT86" s="771"/>
      <c r="CU86" s="771"/>
      <c r="CV86" s="771"/>
      <c r="CW86" s="771"/>
      <c r="CX86" s="771"/>
      <c r="CY86" s="941"/>
      <c r="CZ86" s="580"/>
      <c r="DA86" s="580"/>
      <c r="DB86" s="580"/>
      <c r="DC86" s="580"/>
      <c r="DD86" s="580"/>
      <c r="DE86" s="580"/>
      <c r="DF86" s="580"/>
      <c r="DG86" s="580"/>
      <c r="DH86" s="580"/>
      <c r="DI86" s="580"/>
      <c r="DJ86" s="580"/>
      <c r="DK86" s="580"/>
      <c r="DL86" s="580"/>
      <c r="DM86" s="580"/>
      <c r="DN86" s="580"/>
      <c r="DO86" s="580"/>
      <c r="DP86" s="580"/>
      <c r="DQ86" s="580"/>
      <c r="DR86" s="580"/>
      <c r="DS86" s="580"/>
      <c r="DT86" s="580"/>
      <c r="DU86" s="580"/>
      <c r="DV86" s="580"/>
      <c r="DW86" s="580"/>
      <c r="DX86" s="580"/>
      <c r="DY86" s="580"/>
      <c r="DZ86" s="580"/>
      <c r="EA86" s="580"/>
      <c r="EB86" s="580"/>
      <c r="EC86" s="580"/>
      <c r="ED86" s="580"/>
      <c r="EE86" s="580"/>
      <c r="EF86" s="580"/>
      <c r="EG86" s="580"/>
      <c r="EH86" s="580"/>
      <c r="EI86" s="580"/>
      <c r="EJ86" s="580"/>
      <c r="EK86" s="580"/>
      <c r="EL86" s="580"/>
      <c r="EM86" s="580"/>
      <c r="EN86" s="580"/>
      <c r="EO86" s="580"/>
      <c r="EP86" s="580"/>
      <c r="EQ86" s="580"/>
      <c r="ER86" s="580"/>
      <c r="ES86" s="580"/>
      <c r="ET86" s="580"/>
      <c r="EU86" s="580"/>
      <c r="EV86" s="580"/>
      <c r="EW86" s="580"/>
      <c r="EX86" s="580"/>
      <c r="EY86" s="580"/>
      <c r="EZ86" s="580"/>
      <c r="FA86" s="580"/>
      <c r="FB86" s="580"/>
      <c r="FC86" s="580"/>
      <c r="FD86" s="580"/>
      <c r="FE86" s="580"/>
      <c r="FF86" s="580"/>
      <c r="FG86" s="580"/>
      <c r="FH86" s="580"/>
      <c r="FI86" s="580"/>
      <c r="FJ86" s="580"/>
      <c r="FK86" s="580"/>
      <c r="FL86" s="580"/>
      <c r="FM86" s="580"/>
      <c r="FN86" s="580"/>
      <c r="FO86" s="580"/>
      <c r="FP86" s="580"/>
      <c r="FQ86" s="580"/>
      <c r="FR86" s="580"/>
      <c r="FS86" s="580"/>
      <c r="FT86" s="580"/>
      <c r="FU86" s="580"/>
      <c r="FV86" s="580"/>
      <c r="FW86" s="580"/>
      <c r="FX86" s="580"/>
      <c r="FY86" s="580"/>
      <c r="FZ86" s="580"/>
      <c r="GA86" s="580"/>
      <c r="GB86" s="580"/>
      <c r="GC86" s="580"/>
      <c r="GD86" s="580"/>
      <c r="GE86" s="580"/>
      <c r="GF86" s="580"/>
      <c r="GG86" s="580"/>
      <c r="GH86" s="580"/>
      <c r="GI86" s="580"/>
      <c r="GJ86" s="580"/>
      <c r="GK86" s="580"/>
      <c r="GL86" s="580"/>
      <c r="GM86" s="580"/>
      <c r="GN86" s="580"/>
      <c r="GO86" s="580"/>
      <c r="GP86" s="580"/>
      <c r="GQ86" s="580"/>
      <c r="GR86" s="580"/>
      <c r="GS86" s="580"/>
      <c r="GT86" s="580"/>
      <c r="GU86" s="580"/>
      <c r="GV86" s="580"/>
      <c r="GW86" s="580"/>
      <c r="GX86" s="580"/>
      <c r="GY86" s="580"/>
      <c r="GZ86" s="580"/>
      <c r="HA86" s="580"/>
      <c r="HB86" s="580"/>
      <c r="HC86" s="580"/>
      <c r="HD86" s="580"/>
      <c r="HE86" s="580"/>
      <c r="HF86" s="580"/>
      <c r="HG86" s="580"/>
      <c r="HH86" s="580"/>
      <c r="HI86" s="580"/>
      <c r="HJ86" s="580"/>
      <c r="HK86" s="580"/>
      <c r="HL86" s="580"/>
      <c r="HM86" s="580"/>
      <c r="HN86" s="580"/>
      <c r="HO86" s="580"/>
      <c r="HP86" s="580"/>
      <c r="HQ86" s="580"/>
      <c r="HR86" s="580"/>
      <c r="HS86" s="580"/>
      <c r="HT86" s="580"/>
      <c r="HU86" s="580"/>
      <c r="HV86" s="580"/>
      <c r="HW86" s="580"/>
      <c r="HX86" s="580"/>
      <c r="HY86" s="580"/>
      <c r="HZ86" s="580"/>
      <c r="IA86" s="580"/>
      <c r="IB86" s="580"/>
      <c r="IC86" s="580"/>
      <c r="ID86" s="580"/>
      <c r="IE86" s="580"/>
      <c r="IF86" s="580"/>
      <c r="IG86" s="580"/>
      <c r="IH86" s="580"/>
      <c r="II86" s="580"/>
      <c r="IJ86" s="580"/>
      <c r="IK86" s="580"/>
      <c r="IL86" s="580"/>
    </row>
    <row r="87" spans="1:246" ht="40.15" customHeight="1">
      <c r="A87" s="1634" t="s">
        <v>39</v>
      </c>
      <c r="B87" s="1918" t="s">
        <v>44</v>
      </c>
      <c r="C87" s="1919"/>
      <c r="D87" s="1467" t="s">
        <v>302</v>
      </c>
      <c r="E87" s="1468"/>
      <c r="F87" s="1468"/>
      <c r="G87" s="1468"/>
      <c r="H87" s="1468"/>
      <c r="I87" s="1468"/>
      <c r="J87" s="1468"/>
      <c r="K87" s="1468"/>
      <c r="L87" s="1468"/>
      <c r="M87" s="1468"/>
      <c r="N87" s="1468"/>
      <c r="O87" s="1468"/>
      <c r="P87" s="1468"/>
      <c r="Q87" s="1468"/>
      <c r="R87" s="1468"/>
      <c r="S87" s="1468"/>
      <c r="T87" s="1468"/>
      <c r="U87" s="1468"/>
      <c r="V87" s="1468"/>
      <c r="W87" s="1468"/>
      <c r="X87" s="1468"/>
      <c r="Y87" s="1468"/>
      <c r="Z87" s="1468"/>
      <c r="AA87" s="1468"/>
      <c r="AB87" s="1468"/>
      <c r="AC87" s="1468"/>
      <c r="AD87" s="1468"/>
      <c r="AE87" s="1468"/>
      <c r="AF87" s="1468"/>
      <c r="AG87" s="1469"/>
      <c r="AH87" s="916"/>
      <c r="AI87" s="916"/>
      <c r="AJ87" s="916"/>
      <c r="AK87" s="878" t="str">
        <f>BA87</f>
        <v>-</v>
      </c>
      <c r="AL87" s="892"/>
      <c r="AM87" s="760"/>
      <c r="AN87" s="760"/>
      <c r="AO87" s="759"/>
      <c r="AP87" s="759"/>
      <c r="AQ87" s="759"/>
      <c r="AR87" s="759"/>
      <c r="AS87" s="759"/>
      <c r="AT87" s="1992" t="s">
        <v>39</v>
      </c>
      <c r="AU87" s="625" t="s">
        <v>44</v>
      </c>
      <c r="AV87" s="626"/>
      <c r="AW87" s="249">
        <f>IF(AH87="x",1,0)</f>
        <v>0</v>
      </c>
      <c r="AX87" s="534">
        <f>IF(AI87="x",0,0)</f>
        <v>0</v>
      </c>
      <c r="AY87" s="250"/>
      <c r="AZ87" s="537">
        <f>SUM(AW87:AY87)</f>
        <v>0</v>
      </c>
      <c r="BA87" s="638" t="str">
        <f>IF(AZ87&gt;0,"X","-")</f>
        <v>-</v>
      </c>
      <c r="BB87" s="636"/>
      <c r="BC87" s="258"/>
      <c r="BD87" s="135"/>
      <c r="BE87" s="547"/>
      <c r="BF87" s="258"/>
      <c r="BG87" s="136"/>
      <c r="BH87" s="593"/>
      <c r="BI87" s="261"/>
      <c r="BJ87" s="246"/>
      <c r="BK87" s="246"/>
      <c r="BL87" s="259"/>
      <c r="BM87" s="246"/>
      <c r="BN87" s="246"/>
      <c r="BO87" s="246"/>
      <c r="BP87" s="124"/>
      <c r="BQ87" s="246"/>
      <c r="BR87" s="246"/>
      <c r="BS87" s="941"/>
      <c r="BT87" s="941"/>
      <c r="BU87" s="941"/>
      <c r="BV87" s="941"/>
      <c r="BW87" s="941"/>
      <c r="BX87" s="941"/>
      <c r="BY87" s="941"/>
      <c r="BZ87" s="941"/>
      <c r="CA87" s="941"/>
      <c r="CB87" s="941"/>
      <c r="CC87" s="771"/>
      <c r="CD87" s="771"/>
      <c r="CE87" s="771"/>
      <c r="CF87" s="771"/>
      <c r="CG87" s="771"/>
      <c r="CH87" s="771"/>
      <c r="CI87" s="580"/>
      <c r="CJ87" s="580"/>
      <c r="CK87" s="580"/>
      <c r="CL87" s="580"/>
      <c r="CM87" s="580"/>
      <c r="CN87" s="580"/>
      <c r="CO87" s="941"/>
      <c r="CP87" s="941"/>
      <c r="CQ87" s="941"/>
      <c r="CR87" s="941"/>
      <c r="CS87" s="941"/>
      <c r="CT87" s="771"/>
      <c r="CU87" s="941"/>
      <c r="CV87" s="941"/>
      <c r="CW87" s="941"/>
      <c r="CX87" s="941"/>
      <c r="CY87" s="941"/>
      <c r="CZ87" s="580"/>
      <c r="DA87" s="580"/>
      <c r="DB87" s="580"/>
      <c r="DC87" s="580"/>
      <c r="DD87" s="580"/>
      <c r="DE87" s="580"/>
      <c r="DF87" s="580"/>
      <c r="DG87" s="580"/>
      <c r="DH87" s="580"/>
      <c r="DI87" s="580"/>
      <c r="DJ87" s="580"/>
      <c r="DK87" s="580"/>
      <c r="DL87" s="580"/>
      <c r="DM87" s="580"/>
      <c r="DN87" s="580"/>
      <c r="DO87" s="580"/>
      <c r="DP87" s="580"/>
      <c r="DQ87" s="580"/>
      <c r="DR87" s="580"/>
      <c r="DS87" s="580"/>
      <c r="DT87" s="580"/>
      <c r="DU87" s="580"/>
      <c r="DV87" s="580"/>
      <c r="DW87" s="580"/>
      <c r="DX87" s="580"/>
      <c r="DY87" s="580"/>
      <c r="DZ87" s="580"/>
      <c r="EA87" s="580"/>
      <c r="EB87" s="580"/>
      <c r="EC87" s="580"/>
      <c r="ED87" s="580"/>
      <c r="EE87" s="580"/>
      <c r="EF87" s="580"/>
      <c r="EG87" s="580"/>
      <c r="EH87" s="580"/>
      <c r="EI87" s="580"/>
      <c r="EJ87" s="580"/>
      <c r="EK87" s="580"/>
      <c r="EL87" s="580"/>
      <c r="EM87" s="580"/>
      <c r="EN87" s="580"/>
      <c r="EO87" s="580"/>
      <c r="EP87" s="580"/>
      <c r="EQ87" s="580"/>
      <c r="ER87" s="580"/>
      <c r="ES87" s="580"/>
      <c r="ET87" s="580"/>
      <c r="EU87" s="580"/>
      <c r="EV87" s="580"/>
      <c r="EW87" s="580"/>
      <c r="EX87" s="580"/>
      <c r="EY87" s="580"/>
      <c r="EZ87" s="580"/>
      <c r="FA87" s="580"/>
      <c r="FB87" s="580"/>
      <c r="FC87" s="580"/>
      <c r="FD87" s="580"/>
      <c r="FE87" s="580"/>
      <c r="FF87" s="580"/>
      <c r="FG87" s="580"/>
      <c r="FH87" s="580"/>
      <c r="FI87" s="580"/>
      <c r="FJ87" s="580"/>
      <c r="FK87" s="580"/>
      <c r="FL87" s="580"/>
      <c r="FM87" s="580"/>
      <c r="FN87" s="580"/>
      <c r="FO87" s="580"/>
      <c r="FP87" s="580"/>
      <c r="FQ87" s="580"/>
      <c r="FR87" s="580"/>
      <c r="FS87" s="580"/>
      <c r="FT87" s="580"/>
      <c r="FU87" s="580"/>
      <c r="FV87" s="580"/>
      <c r="FW87" s="580"/>
      <c r="FX87" s="580"/>
      <c r="FY87" s="580"/>
      <c r="FZ87" s="580"/>
      <c r="GA87" s="580"/>
      <c r="GB87" s="580"/>
      <c r="GC87" s="580"/>
      <c r="GD87" s="580"/>
      <c r="GE87" s="580"/>
      <c r="GF87" s="580"/>
      <c r="GG87" s="580"/>
      <c r="GH87" s="580"/>
      <c r="GI87" s="580"/>
      <c r="GJ87" s="580"/>
      <c r="GK87" s="580"/>
      <c r="GL87" s="580"/>
      <c r="GM87" s="580"/>
      <c r="GN87" s="580"/>
      <c r="GO87" s="580"/>
      <c r="GP87" s="580"/>
      <c r="GQ87" s="580"/>
      <c r="GR87" s="580"/>
      <c r="GS87" s="580"/>
      <c r="GT87" s="580"/>
      <c r="GU87" s="580"/>
      <c r="GV87" s="580"/>
      <c r="GW87" s="580"/>
      <c r="GX87" s="580"/>
      <c r="GY87" s="580"/>
      <c r="GZ87" s="580"/>
      <c r="HA87" s="580"/>
      <c r="HB87" s="580"/>
      <c r="HC87" s="580"/>
      <c r="HD87" s="580"/>
      <c r="HE87" s="580"/>
      <c r="HF87" s="580"/>
      <c r="HG87" s="580"/>
      <c r="HH87" s="580"/>
      <c r="HI87" s="580"/>
      <c r="HJ87" s="580"/>
      <c r="HK87" s="580"/>
      <c r="HL87" s="580"/>
      <c r="HM87" s="580"/>
      <c r="HN87" s="580"/>
      <c r="HO87" s="580"/>
      <c r="HP87" s="580"/>
      <c r="HQ87" s="580"/>
      <c r="HR87" s="580"/>
      <c r="HS87" s="580"/>
      <c r="HT87" s="580"/>
      <c r="HU87" s="580"/>
      <c r="HV87" s="580"/>
      <c r="HW87" s="580"/>
      <c r="HX87" s="580"/>
      <c r="HY87" s="580"/>
      <c r="HZ87" s="580"/>
      <c r="IA87" s="580"/>
      <c r="IB87" s="580"/>
      <c r="IC87" s="580"/>
      <c r="ID87" s="580"/>
      <c r="IE87" s="580"/>
      <c r="IF87" s="580"/>
      <c r="IG87" s="580"/>
      <c r="IH87" s="580"/>
      <c r="II87" s="580"/>
      <c r="IJ87" s="580"/>
      <c r="IK87" s="580"/>
      <c r="IL87" s="580"/>
    </row>
    <row r="88" spans="1:246" ht="27.6" customHeight="1">
      <c r="A88" s="1635"/>
      <c r="B88" s="1920" t="s">
        <v>45</v>
      </c>
      <c r="C88" s="1921"/>
      <c r="D88" s="1773" t="s">
        <v>303</v>
      </c>
      <c r="E88" s="1774"/>
      <c r="F88" s="1774"/>
      <c r="G88" s="1774"/>
      <c r="H88" s="1774"/>
      <c r="I88" s="1774"/>
      <c r="J88" s="1774"/>
      <c r="K88" s="1774"/>
      <c r="L88" s="1774"/>
      <c r="M88" s="1774"/>
      <c r="N88" s="1774"/>
      <c r="O88" s="1774"/>
      <c r="P88" s="1774"/>
      <c r="Q88" s="1774"/>
      <c r="R88" s="1774"/>
      <c r="S88" s="1774"/>
      <c r="T88" s="1774"/>
      <c r="U88" s="1774"/>
      <c r="V88" s="1774"/>
      <c r="W88" s="1774"/>
      <c r="X88" s="1774"/>
      <c r="Y88" s="1774"/>
      <c r="Z88" s="1774"/>
      <c r="AA88" s="1774"/>
      <c r="AB88" s="1774"/>
      <c r="AC88" s="1774"/>
      <c r="AD88" s="1774"/>
      <c r="AE88" s="1774"/>
      <c r="AF88" s="1774"/>
      <c r="AG88" s="1775"/>
      <c r="AH88" s="916"/>
      <c r="AI88" s="916"/>
      <c r="AJ88" s="916"/>
      <c r="AK88" s="879" t="str">
        <f>BA88</f>
        <v>-</v>
      </c>
      <c r="AL88" s="892"/>
      <c r="AM88" s="760"/>
      <c r="AN88" s="760"/>
      <c r="AO88" s="759"/>
      <c r="AP88" s="759"/>
      <c r="AQ88" s="759"/>
      <c r="AR88" s="759"/>
      <c r="AS88" s="759"/>
      <c r="AT88" s="1993"/>
      <c r="AU88" s="627" t="s">
        <v>45</v>
      </c>
      <c r="AV88" s="628"/>
      <c r="AW88" s="243">
        <f>IF(AH88="x",0,0)</f>
        <v>0</v>
      </c>
      <c r="AX88" s="756">
        <f>IF(AI88="x",1,0)</f>
        <v>0</v>
      </c>
      <c r="AY88" s="242"/>
      <c r="AZ88" s="531">
        <f>SUM(AW88:AY88)</f>
        <v>0</v>
      </c>
      <c r="BA88" s="637" t="str">
        <f>IF(AZ88&gt;0,"X","-")</f>
        <v>-</v>
      </c>
      <c r="BB88" s="636"/>
      <c r="BC88" s="258"/>
      <c r="BD88" s="135"/>
      <c r="BE88" s="547"/>
      <c r="BF88" s="258"/>
      <c r="BG88" s="136"/>
      <c r="BH88" s="593"/>
      <c r="BI88" s="261"/>
      <c r="BJ88" s="246"/>
      <c r="BK88" s="941"/>
      <c r="BL88" s="124"/>
      <c r="BM88" s="246"/>
      <c r="BN88" s="246"/>
      <c r="BO88" s="246"/>
      <c r="BP88" s="124"/>
      <c r="BQ88" s="124"/>
      <c r="BR88" s="246"/>
      <c r="BS88" s="941"/>
      <c r="BT88" s="941"/>
      <c r="BU88" s="941"/>
      <c r="BV88" s="941"/>
      <c r="BW88" s="771"/>
      <c r="BX88" s="771"/>
      <c r="BY88" s="771"/>
      <c r="BZ88" s="771"/>
      <c r="CA88" s="771"/>
      <c r="CB88" s="771"/>
      <c r="CC88" s="580"/>
      <c r="CD88" s="580"/>
      <c r="CE88" s="580"/>
      <c r="CF88" s="580"/>
      <c r="CG88" s="580"/>
      <c r="CH88" s="580"/>
      <c r="CI88" s="941"/>
      <c r="CJ88" s="941"/>
      <c r="CK88" s="941"/>
      <c r="CL88" s="941"/>
      <c r="CM88" s="941"/>
      <c r="CN88" s="39"/>
      <c r="CO88" s="39"/>
      <c r="CP88" s="39"/>
      <c r="CQ88" s="39"/>
      <c r="CR88" s="39"/>
      <c r="CS88" s="39"/>
      <c r="CT88" s="39"/>
      <c r="CU88" s="39"/>
      <c r="CV88" s="39"/>
      <c r="CW88" s="580"/>
      <c r="CX88" s="580"/>
      <c r="CY88" s="580"/>
      <c r="CZ88" s="580"/>
      <c r="DA88" s="580"/>
      <c r="DB88" s="580"/>
      <c r="DC88" s="580"/>
      <c r="DD88" s="580"/>
      <c r="DE88" s="580"/>
      <c r="DF88" s="580"/>
      <c r="DG88" s="580"/>
      <c r="DH88" s="580"/>
      <c r="DI88" s="580"/>
      <c r="DJ88" s="580"/>
      <c r="DK88" s="580"/>
      <c r="DL88" s="580"/>
      <c r="DM88" s="580"/>
      <c r="DN88" s="580"/>
      <c r="DO88" s="580"/>
      <c r="DP88" s="580"/>
      <c r="DQ88" s="580"/>
      <c r="DR88" s="580"/>
      <c r="DS88" s="580"/>
      <c r="DT88" s="580"/>
      <c r="DU88" s="580"/>
      <c r="DV88" s="580"/>
      <c r="DW88" s="580"/>
      <c r="DX88" s="580"/>
      <c r="DY88" s="580"/>
      <c r="DZ88" s="580"/>
      <c r="EA88" s="580"/>
      <c r="EB88" s="580"/>
      <c r="EC88" s="580"/>
      <c r="ED88" s="580"/>
      <c r="EE88" s="580"/>
      <c r="EF88" s="580"/>
      <c r="EG88" s="580"/>
      <c r="EH88" s="580"/>
      <c r="EI88" s="580"/>
      <c r="EJ88" s="580"/>
      <c r="EK88" s="580"/>
      <c r="EL88" s="580"/>
      <c r="EM88" s="580"/>
      <c r="EN88" s="580"/>
      <c r="EO88" s="580"/>
      <c r="EP88" s="580"/>
      <c r="EQ88" s="580"/>
      <c r="ER88" s="580"/>
      <c r="ES88" s="580"/>
      <c r="ET88" s="580"/>
      <c r="EU88" s="580"/>
      <c r="EV88" s="580"/>
      <c r="EW88" s="580"/>
      <c r="EX88" s="580"/>
      <c r="EY88" s="580"/>
      <c r="EZ88" s="580"/>
      <c r="FA88" s="580"/>
      <c r="FB88" s="580"/>
      <c r="FC88" s="580"/>
      <c r="FD88" s="580"/>
      <c r="FE88" s="580"/>
      <c r="FF88" s="580"/>
      <c r="FG88" s="580"/>
      <c r="FH88" s="580"/>
      <c r="FI88" s="580"/>
      <c r="FJ88" s="580"/>
      <c r="FK88" s="580"/>
      <c r="FL88" s="580"/>
      <c r="FM88" s="580"/>
      <c r="FN88" s="580"/>
      <c r="FO88" s="580"/>
      <c r="FP88" s="580"/>
      <c r="FQ88" s="580"/>
      <c r="FR88" s="580"/>
      <c r="FS88" s="580"/>
      <c r="FT88" s="580"/>
      <c r="FU88" s="580"/>
      <c r="FV88" s="580"/>
      <c r="FW88" s="580"/>
      <c r="FX88" s="580"/>
      <c r="FY88" s="580"/>
      <c r="FZ88" s="580"/>
      <c r="GA88" s="580"/>
      <c r="GB88" s="580"/>
      <c r="GC88" s="580"/>
      <c r="GD88" s="580"/>
      <c r="GE88" s="580"/>
      <c r="GF88" s="580"/>
      <c r="GG88" s="580"/>
      <c r="GH88" s="580"/>
      <c r="GI88" s="580"/>
      <c r="GJ88" s="580"/>
      <c r="GK88" s="580"/>
      <c r="GL88" s="580"/>
      <c r="GM88" s="580"/>
      <c r="GN88" s="580"/>
      <c r="GO88" s="580"/>
      <c r="GP88" s="580"/>
      <c r="GQ88" s="580"/>
      <c r="GR88" s="580"/>
      <c r="GS88" s="580"/>
      <c r="GT88" s="580"/>
      <c r="GU88" s="580"/>
      <c r="GV88" s="580"/>
      <c r="GW88" s="580"/>
      <c r="GX88" s="580"/>
      <c r="GY88" s="580"/>
      <c r="GZ88" s="580"/>
      <c r="HA88" s="580"/>
      <c r="HB88" s="580"/>
      <c r="HC88" s="580"/>
      <c r="HD88" s="580"/>
      <c r="HE88" s="580"/>
      <c r="HF88" s="580"/>
      <c r="HG88" s="580"/>
      <c r="HH88" s="580"/>
      <c r="HI88" s="580"/>
      <c r="HJ88" s="580"/>
      <c r="HK88" s="580"/>
      <c r="HL88" s="580"/>
      <c r="HM88" s="580"/>
      <c r="HN88" s="580"/>
      <c r="HO88" s="580"/>
      <c r="HP88" s="580"/>
      <c r="HQ88" s="580"/>
      <c r="HR88" s="580"/>
      <c r="HS88" s="580"/>
      <c r="HT88" s="580"/>
      <c r="HU88" s="580"/>
      <c r="HV88" s="580"/>
      <c r="HW88" s="580"/>
      <c r="HX88" s="580"/>
      <c r="HY88" s="580"/>
      <c r="HZ88" s="580"/>
      <c r="IA88" s="580"/>
      <c r="IB88" s="580"/>
      <c r="IC88" s="580"/>
      <c r="ID88" s="580"/>
      <c r="IE88" s="580"/>
      <c r="IF88" s="580"/>
      <c r="IG88" s="580"/>
      <c r="IH88" s="580"/>
      <c r="II88" s="580"/>
      <c r="IJ88" s="580"/>
      <c r="IK88" s="580"/>
      <c r="IL88" s="580"/>
    </row>
    <row r="89" spans="1:246" ht="34.5" customHeight="1">
      <c r="A89" s="1635"/>
      <c r="B89" s="1922" t="s">
        <v>46</v>
      </c>
      <c r="C89" s="1923"/>
      <c r="D89" s="1773" t="s">
        <v>304</v>
      </c>
      <c r="E89" s="1774"/>
      <c r="F89" s="1774"/>
      <c r="G89" s="1774"/>
      <c r="H89" s="1774"/>
      <c r="I89" s="1774"/>
      <c r="J89" s="1774"/>
      <c r="K89" s="1774"/>
      <c r="L89" s="1774"/>
      <c r="M89" s="1774"/>
      <c r="N89" s="1774"/>
      <c r="O89" s="1774"/>
      <c r="P89" s="1774"/>
      <c r="Q89" s="1774"/>
      <c r="R89" s="1774"/>
      <c r="S89" s="1774"/>
      <c r="T89" s="1774"/>
      <c r="U89" s="1774"/>
      <c r="V89" s="1774"/>
      <c r="W89" s="1774"/>
      <c r="X89" s="1774"/>
      <c r="Y89" s="1774"/>
      <c r="Z89" s="1774"/>
      <c r="AA89" s="1774"/>
      <c r="AB89" s="1774"/>
      <c r="AC89" s="1774"/>
      <c r="AD89" s="1774"/>
      <c r="AE89" s="1774"/>
      <c r="AF89" s="1774"/>
      <c r="AG89" s="1775"/>
      <c r="AH89" s="916"/>
      <c r="AI89" s="916"/>
      <c r="AJ89" s="916"/>
      <c r="AK89" s="1841" t="str">
        <f>BA89</f>
        <v>-</v>
      </c>
      <c r="AL89" s="1961"/>
      <c r="AM89" s="760"/>
      <c r="AN89" s="760"/>
      <c r="AO89" s="759"/>
      <c r="AP89" s="759"/>
      <c r="AQ89" s="759"/>
      <c r="AR89" s="759"/>
      <c r="AS89" s="759"/>
      <c r="AT89" s="1993"/>
      <c r="AU89" s="1988" t="s">
        <v>46</v>
      </c>
      <c r="AV89" s="1989"/>
      <c r="AW89" s="243">
        <f>IF(AH89="x",1,0)</f>
        <v>0</v>
      </c>
      <c r="AX89" s="893">
        <f>IF(AI89="x",0,0)</f>
        <v>0</v>
      </c>
      <c r="AY89" s="242"/>
      <c r="AZ89" s="1800">
        <f>AW89+AW90+AX89+AX90</f>
        <v>0</v>
      </c>
      <c r="BA89" s="1800" t="str">
        <f>IF(AZ89&gt;0,"X","-")</f>
        <v>-</v>
      </c>
      <c r="BB89" s="636"/>
      <c r="BC89" s="258"/>
      <c r="BD89" s="135"/>
      <c r="BE89" s="547"/>
      <c r="BF89" s="258"/>
      <c r="BG89" s="136"/>
      <c r="BH89" s="593"/>
      <c r="BI89" s="261"/>
      <c r="BJ89" s="246"/>
      <c r="BK89" s="941"/>
      <c r="BL89" s="124"/>
      <c r="BM89" s="246"/>
      <c r="BN89" s="246"/>
      <c r="BO89" s="246"/>
      <c r="BP89" s="124"/>
      <c r="BQ89" s="594"/>
      <c r="BR89" s="246"/>
      <c r="BS89" s="941"/>
      <c r="BT89" s="941"/>
      <c r="BU89" s="941"/>
      <c r="BV89" s="941"/>
      <c r="BW89" s="771"/>
      <c r="BX89" s="771"/>
      <c r="BY89" s="771"/>
      <c r="BZ89" s="771"/>
      <c r="CA89" s="771"/>
      <c r="CB89" s="771"/>
      <c r="CC89" s="580"/>
      <c r="CD89" s="580"/>
      <c r="CE89" s="580"/>
      <c r="CF89" s="580"/>
      <c r="CG89" s="580"/>
      <c r="CH89" s="580"/>
      <c r="CI89" s="941"/>
      <c r="CJ89" s="941"/>
      <c r="CK89" s="941"/>
      <c r="CL89" s="941"/>
      <c r="CM89" s="941"/>
      <c r="CN89" s="39"/>
      <c r="CO89" s="39"/>
      <c r="CP89" s="39"/>
      <c r="CQ89" s="39"/>
      <c r="CR89" s="39"/>
      <c r="CS89" s="39"/>
      <c r="CT89" s="39"/>
      <c r="CU89" s="39"/>
      <c r="CV89" s="39"/>
      <c r="CW89" s="580"/>
      <c r="CX89" s="580"/>
      <c r="CY89" s="580"/>
      <c r="CZ89" s="580"/>
      <c r="DA89" s="580"/>
      <c r="DB89" s="580"/>
      <c r="DC89" s="580"/>
      <c r="DD89" s="580"/>
      <c r="DE89" s="580"/>
      <c r="DF89" s="580"/>
      <c r="DG89" s="580"/>
      <c r="DH89" s="580"/>
      <c r="DI89" s="580"/>
      <c r="DJ89" s="580"/>
      <c r="DK89" s="580"/>
      <c r="DL89" s="580"/>
      <c r="DM89" s="580"/>
      <c r="DN89" s="580"/>
      <c r="DO89" s="580"/>
      <c r="DP89" s="580"/>
      <c r="DQ89" s="580"/>
      <c r="DR89" s="580"/>
      <c r="DS89" s="580"/>
      <c r="DT89" s="580"/>
      <c r="DU89" s="580"/>
      <c r="DV89" s="580"/>
      <c r="DW89" s="580"/>
      <c r="DX89" s="580"/>
      <c r="DY89" s="580"/>
      <c r="DZ89" s="580"/>
      <c r="EA89" s="580"/>
      <c r="EB89" s="580"/>
      <c r="EC89" s="580"/>
      <c r="ED89" s="580"/>
      <c r="EE89" s="580"/>
      <c r="EF89" s="580"/>
      <c r="EG89" s="580"/>
      <c r="EH89" s="580"/>
      <c r="EI89" s="580"/>
      <c r="EJ89" s="580"/>
      <c r="EK89" s="580"/>
      <c r="EL89" s="580"/>
      <c r="EM89" s="580"/>
      <c r="EN89" s="580"/>
      <c r="EO89" s="580"/>
      <c r="EP89" s="580"/>
      <c r="EQ89" s="580"/>
      <c r="ER89" s="580"/>
      <c r="ES89" s="580"/>
      <c r="ET89" s="580"/>
      <c r="EU89" s="580"/>
      <c r="EV89" s="580"/>
      <c r="EW89" s="580"/>
      <c r="EX89" s="580"/>
      <c r="EY89" s="580"/>
      <c r="EZ89" s="580"/>
      <c r="FA89" s="580"/>
      <c r="FB89" s="580"/>
      <c r="FC89" s="580"/>
      <c r="FD89" s="580"/>
      <c r="FE89" s="580"/>
      <c r="FF89" s="580"/>
      <c r="FG89" s="580"/>
      <c r="FH89" s="580"/>
      <c r="FI89" s="580"/>
      <c r="FJ89" s="580"/>
      <c r="FK89" s="580"/>
      <c r="FL89" s="580"/>
      <c r="FM89" s="580"/>
      <c r="FN89" s="580"/>
      <c r="FO89" s="580"/>
      <c r="FP89" s="580"/>
      <c r="FQ89" s="580"/>
      <c r="FR89" s="580"/>
      <c r="FS89" s="580"/>
      <c r="FT89" s="580"/>
      <c r="FU89" s="580"/>
      <c r="FV89" s="580"/>
      <c r="FW89" s="580"/>
      <c r="FX89" s="580"/>
      <c r="FY89" s="580"/>
      <c r="FZ89" s="580"/>
      <c r="GA89" s="580"/>
      <c r="GB89" s="580"/>
      <c r="GC89" s="580"/>
      <c r="GD89" s="580"/>
      <c r="GE89" s="580"/>
      <c r="GF89" s="580"/>
      <c r="GG89" s="580"/>
      <c r="GH89" s="580"/>
      <c r="GI89" s="580"/>
      <c r="GJ89" s="580"/>
      <c r="GK89" s="580"/>
      <c r="GL89" s="580"/>
      <c r="GM89" s="580"/>
      <c r="GN89" s="580"/>
      <c r="GO89" s="580"/>
      <c r="GP89" s="580"/>
      <c r="GQ89" s="580"/>
      <c r="GR89" s="580"/>
      <c r="GS89" s="580"/>
      <c r="GT89" s="580"/>
      <c r="GU89" s="580"/>
      <c r="GV89" s="580"/>
      <c r="GW89" s="580"/>
      <c r="GX89" s="580"/>
      <c r="GY89" s="580"/>
      <c r="GZ89" s="580"/>
      <c r="HA89" s="580"/>
      <c r="HB89" s="580"/>
      <c r="HC89" s="580"/>
      <c r="HD89" s="580"/>
      <c r="HE89" s="580"/>
      <c r="HF89" s="580"/>
      <c r="HG89" s="580"/>
      <c r="HH89" s="580"/>
      <c r="HI89" s="580"/>
      <c r="HJ89" s="580"/>
      <c r="HK89" s="580"/>
      <c r="HL89" s="580"/>
      <c r="HM89" s="580"/>
      <c r="HN89" s="580"/>
      <c r="HO89" s="580"/>
      <c r="HP89" s="580"/>
      <c r="HQ89" s="580"/>
      <c r="HR89" s="580"/>
      <c r="HS89" s="580"/>
      <c r="HT89" s="580"/>
      <c r="HU89" s="580"/>
      <c r="HV89" s="580"/>
      <c r="HW89" s="580"/>
      <c r="HX89" s="580"/>
      <c r="HY89" s="580"/>
      <c r="HZ89" s="580"/>
      <c r="IA89" s="580"/>
      <c r="IB89" s="580"/>
      <c r="IC89" s="580"/>
      <c r="ID89" s="580"/>
      <c r="IE89" s="580"/>
      <c r="IF89" s="580"/>
      <c r="IG89" s="580"/>
      <c r="IH89" s="580"/>
      <c r="II89" s="580"/>
      <c r="IJ89" s="580"/>
      <c r="IK89" s="580"/>
      <c r="IL89" s="580"/>
    </row>
    <row r="90" spans="1:246" ht="33" customHeight="1" thickBot="1">
      <c r="A90" s="1636"/>
      <c r="B90" s="1924"/>
      <c r="C90" s="1925"/>
      <c r="D90" s="1464" t="s">
        <v>305</v>
      </c>
      <c r="E90" s="1465"/>
      <c r="F90" s="1465"/>
      <c r="G90" s="1465"/>
      <c r="H90" s="1465"/>
      <c r="I90" s="1465"/>
      <c r="J90" s="1465"/>
      <c r="K90" s="1465"/>
      <c r="L90" s="1465"/>
      <c r="M90" s="1465"/>
      <c r="N90" s="1465"/>
      <c r="O90" s="1465"/>
      <c r="P90" s="1465"/>
      <c r="Q90" s="1465"/>
      <c r="R90" s="1465"/>
      <c r="S90" s="1465"/>
      <c r="T90" s="1465"/>
      <c r="U90" s="1465"/>
      <c r="V90" s="1465"/>
      <c r="W90" s="1465"/>
      <c r="X90" s="1465"/>
      <c r="Y90" s="1465"/>
      <c r="Z90" s="1465"/>
      <c r="AA90" s="1465"/>
      <c r="AB90" s="1465"/>
      <c r="AC90" s="1465"/>
      <c r="AD90" s="1465"/>
      <c r="AE90" s="1465"/>
      <c r="AF90" s="1465"/>
      <c r="AG90" s="1466"/>
      <c r="AH90" s="929"/>
      <c r="AI90" s="929"/>
      <c r="AJ90" s="929"/>
      <c r="AK90" s="1843"/>
      <c r="AL90" s="1962"/>
      <c r="AM90" s="760"/>
      <c r="AN90" s="760"/>
      <c r="AO90" s="759"/>
      <c r="AP90" s="759"/>
      <c r="AQ90" s="759"/>
      <c r="AR90" s="759"/>
      <c r="AS90" s="759"/>
      <c r="AT90" s="1994"/>
      <c r="AU90" s="1990"/>
      <c r="AV90" s="1991"/>
      <c r="AW90" s="244">
        <f>IF(AH90="x",1,0)</f>
        <v>0</v>
      </c>
      <c r="AX90" s="757">
        <f>IF(AI90="x",0,0)</f>
        <v>0</v>
      </c>
      <c r="AY90" s="245"/>
      <c r="AZ90" s="1809"/>
      <c r="BA90" s="1809"/>
      <c r="BB90" s="636"/>
      <c r="BC90" s="258"/>
      <c r="BD90" s="135"/>
      <c r="BE90" s="547"/>
      <c r="BF90" s="258"/>
      <c r="BG90" s="136"/>
      <c r="BH90" s="593"/>
      <c r="BI90" s="261"/>
      <c r="BJ90" s="246"/>
      <c r="BK90" s="246"/>
      <c r="BL90" s="246"/>
      <c r="BM90" s="246"/>
      <c r="BN90" s="246"/>
      <c r="BO90" s="246"/>
      <c r="BP90" s="246"/>
      <c r="BQ90" s="246"/>
      <c r="BR90" s="246"/>
      <c r="BS90" s="941"/>
      <c r="BT90" s="941"/>
      <c r="BU90" s="941"/>
      <c r="BV90" s="775"/>
      <c r="BW90" s="775"/>
      <c r="BX90" s="775"/>
      <c r="BY90" s="775"/>
      <c r="BZ90" s="775"/>
      <c r="CA90" s="775"/>
      <c r="CB90" s="775"/>
      <c r="CC90" s="580"/>
      <c r="CD90" s="580"/>
      <c r="CE90" s="580"/>
      <c r="CF90" s="580"/>
      <c r="CG90" s="580"/>
      <c r="CH90" s="580"/>
      <c r="CI90" s="775"/>
      <c r="CJ90" s="775"/>
      <c r="CK90" s="775"/>
      <c r="CL90" s="775"/>
      <c r="CM90" s="775"/>
      <c r="CN90" s="775"/>
      <c r="CO90" s="775"/>
      <c r="CP90" s="775"/>
      <c r="CQ90" s="775"/>
      <c r="CR90" s="775"/>
      <c r="CS90" s="775"/>
      <c r="CT90" s="941"/>
      <c r="CU90" s="941"/>
      <c r="CV90" s="941"/>
      <c r="CW90" s="580"/>
      <c r="CX90" s="580"/>
      <c r="CY90" s="580"/>
      <c r="CZ90" s="580"/>
      <c r="DA90" s="580"/>
      <c r="DB90" s="580"/>
      <c r="DC90" s="580"/>
      <c r="DD90" s="580"/>
      <c r="DE90" s="580"/>
      <c r="DF90" s="580"/>
      <c r="DG90" s="580"/>
      <c r="DH90" s="580"/>
      <c r="DI90" s="580"/>
      <c r="DJ90" s="580"/>
      <c r="DK90" s="580"/>
      <c r="DL90" s="580"/>
      <c r="DM90" s="580"/>
      <c r="DN90" s="580"/>
      <c r="DO90" s="580"/>
      <c r="DP90" s="580"/>
      <c r="DQ90" s="580"/>
      <c r="DR90" s="580"/>
      <c r="DS90" s="580"/>
      <c r="DT90" s="580"/>
      <c r="DU90" s="580"/>
      <c r="DV90" s="580"/>
      <c r="DW90" s="580"/>
      <c r="DX90" s="580"/>
      <c r="DY90" s="580"/>
      <c r="DZ90" s="580"/>
      <c r="EA90" s="580"/>
      <c r="EB90" s="580"/>
      <c r="EC90" s="580"/>
      <c r="ED90" s="580"/>
      <c r="EE90" s="580"/>
      <c r="EF90" s="580"/>
      <c r="EG90" s="580"/>
      <c r="EH90" s="580"/>
      <c r="EI90" s="580"/>
      <c r="EJ90" s="580"/>
      <c r="EK90" s="580"/>
      <c r="EL90" s="580"/>
      <c r="EM90" s="580"/>
      <c r="EN90" s="580"/>
      <c r="EO90" s="580"/>
      <c r="EP90" s="580"/>
      <c r="EQ90" s="580"/>
      <c r="ER90" s="580"/>
      <c r="ES90" s="580"/>
      <c r="ET90" s="580"/>
      <c r="EU90" s="580"/>
      <c r="EV90" s="580"/>
      <c r="EW90" s="580"/>
      <c r="EX90" s="580"/>
      <c r="EY90" s="580"/>
      <c r="EZ90" s="580"/>
      <c r="FA90" s="580"/>
      <c r="FB90" s="580"/>
      <c r="FC90" s="580"/>
      <c r="FD90" s="580"/>
      <c r="FE90" s="580"/>
      <c r="FF90" s="580"/>
      <c r="FG90" s="580"/>
      <c r="FH90" s="580"/>
      <c r="FI90" s="580"/>
      <c r="FJ90" s="580"/>
      <c r="FK90" s="580"/>
      <c r="FL90" s="580"/>
      <c r="FM90" s="580"/>
      <c r="FN90" s="580"/>
      <c r="FO90" s="580"/>
      <c r="FP90" s="580"/>
      <c r="FQ90" s="580"/>
      <c r="FR90" s="580"/>
      <c r="FS90" s="580"/>
      <c r="FT90" s="580"/>
      <c r="FU90" s="580"/>
      <c r="FV90" s="580"/>
      <c r="FW90" s="580"/>
      <c r="FX90" s="580"/>
      <c r="FY90" s="580"/>
      <c r="FZ90" s="580"/>
      <c r="GA90" s="580"/>
      <c r="GB90" s="580"/>
      <c r="GC90" s="580"/>
      <c r="GD90" s="580"/>
      <c r="GE90" s="580"/>
      <c r="GF90" s="580"/>
      <c r="GG90" s="580"/>
      <c r="GH90" s="580"/>
      <c r="GI90" s="580"/>
      <c r="GJ90" s="580"/>
      <c r="GK90" s="580"/>
      <c r="GL90" s="580"/>
      <c r="GM90" s="580"/>
      <c r="GN90" s="580"/>
      <c r="GO90" s="580"/>
      <c r="GP90" s="580"/>
      <c r="GQ90" s="580"/>
      <c r="GR90" s="580"/>
      <c r="GS90" s="580"/>
      <c r="GT90" s="580"/>
      <c r="GU90" s="580"/>
      <c r="GV90" s="580"/>
      <c r="GW90" s="580"/>
      <c r="GX90" s="580"/>
      <c r="GY90" s="580"/>
      <c r="GZ90" s="580"/>
      <c r="HA90" s="580"/>
      <c r="HB90" s="580"/>
      <c r="HC90" s="580"/>
      <c r="HD90" s="580"/>
      <c r="HE90" s="580"/>
      <c r="HF90" s="580"/>
      <c r="HG90" s="580"/>
      <c r="HH90" s="580"/>
      <c r="HI90" s="580"/>
      <c r="HJ90" s="580"/>
      <c r="HK90" s="580"/>
      <c r="HL90" s="580"/>
      <c r="HM90" s="580"/>
      <c r="HN90" s="580"/>
      <c r="HO90" s="580"/>
      <c r="HP90" s="580"/>
      <c r="HQ90" s="580"/>
      <c r="HR90" s="580"/>
      <c r="HS90" s="580"/>
      <c r="HT90" s="580"/>
      <c r="HU90" s="580"/>
      <c r="HV90" s="580"/>
      <c r="HW90" s="580"/>
      <c r="HX90" s="580"/>
      <c r="HY90" s="580"/>
      <c r="HZ90" s="580"/>
      <c r="IA90" s="580"/>
      <c r="IB90" s="580"/>
      <c r="IC90" s="580"/>
      <c r="ID90" s="580"/>
      <c r="IE90" s="580"/>
      <c r="IF90" s="580"/>
      <c r="IG90" s="580"/>
      <c r="IH90" s="580"/>
      <c r="II90" s="580"/>
      <c r="IJ90" s="580"/>
      <c r="IK90" s="580"/>
      <c r="IL90" s="580"/>
    </row>
    <row r="91" spans="1:246" ht="34.5" customHeight="1">
      <c r="A91" s="1978" t="s">
        <v>40</v>
      </c>
      <c r="B91" s="1969" t="s">
        <v>306</v>
      </c>
      <c r="C91" s="1970"/>
      <c r="D91" s="1776" t="s">
        <v>307</v>
      </c>
      <c r="E91" s="1776"/>
      <c r="F91" s="1776"/>
      <c r="G91" s="1776"/>
      <c r="H91" s="1776"/>
      <c r="I91" s="1776"/>
      <c r="J91" s="1776"/>
      <c r="K91" s="1776"/>
      <c r="L91" s="1776"/>
      <c r="M91" s="1776"/>
      <c r="N91" s="1776"/>
      <c r="O91" s="1776"/>
      <c r="P91" s="1776"/>
      <c r="Q91" s="1776"/>
      <c r="R91" s="1776"/>
      <c r="S91" s="1776"/>
      <c r="T91" s="1776"/>
      <c r="U91" s="1776"/>
      <c r="V91" s="1776"/>
      <c r="W91" s="1776"/>
      <c r="X91" s="1776"/>
      <c r="Y91" s="1776"/>
      <c r="Z91" s="1776"/>
      <c r="AA91" s="1776"/>
      <c r="AB91" s="1776"/>
      <c r="AC91" s="1776"/>
      <c r="AD91" s="1776"/>
      <c r="AE91" s="1776"/>
      <c r="AF91" s="1776"/>
      <c r="AG91" s="1777"/>
      <c r="AH91" s="907"/>
      <c r="AI91" s="908"/>
      <c r="AJ91" s="944"/>
      <c r="AK91" s="1845" t="str">
        <f>BA91</f>
        <v>-</v>
      </c>
      <c r="AL91" s="1847"/>
      <c r="AM91" s="777"/>
      <c r="AN91" s="777"/>
      <c r="AO91" s="759"/>
      <c r="AP91" s="759"/>
      <c r="AQ91" s="759"/>
      <c r="AR91" s="759"/>
      <c r="AS91" s="759"/>
      <c r="AT91" s="1806" t="s">
        <v>40</v>
      </c>
      <c r="AU91" s="1928" t="s">
        <v>306</v>
      </c>
      <c r="AV91" s="1928"/>
      <c r="AW91" s="534">
        <f>IF(AH91="x",0,0)</f>
        <v>0</v>
      </c>
      <c r="AX91" s="758">
        <f>IF(AI91="x",1,0)</f>
        <v>0</v>
      </c>
      <c r="AY91" s="250"/>
      <c r="AZ91" s="1929">
        <f>AW91+AX91+AW92+AX92</f>
        <v>0</v>
      </c>
      <c r="BA91" s="1929" t="str">
        <f>IF(AZ91&gt;0,"X","-")</f>
        <v>-</v>
      </c>
      <c r="BB91" s="636"/>
      <c r="BC91" s="793"/>
      <c r="BD91" s="135"/>
      <c r="BE91" s="547"/>
      <c r="BF91" s="258"/>
      <c r="BG91" s="136"/>
      <c r="BH91" s="260"/>
      <c r="BI91" s="261"/>
      <c r="BJ91" s="246"/>
      <c r="BK91" s="246"/>
      <c r="BL91" s="246"/>
      <c r="BM91" s="246"/>
      <c r="BN91" s="246"/>
      <c r="BO91" s="246"/>
      <c r="BP91" s="246"/>
      <c r="BQ91" s="246"/>
      <c r="BR91" s="246"/>
      <c r="BS91" s="941"/>
      <c r="BT91" s="941"/>
      <c r="BU91" s="941"/>
      <c r="BV91" s="775"/>
      <c r="BW91" s="775"/>
      <c r="BX91" s="775"/>
      <c r="BY91" s="775"/>
      <c r="BZ91" s="775"/>
      <c r="CA91" s="775"/>
      <c r="CB91" s="775"/>
      <c r="CC91" s="580"/>
      <c r="CD91" s="580"/>
      <c r="CE91" s="580"/>
      <c r="CF91" s="580"/>
      <c r="CG91" s="580"/>
      <c r="CH91" s="580"/>
      <c r="CI91" s="775"/>
      <c r="CJ91" s="775"/>
      <c r="CK91" s="775"/>
      <c r="CL91" s="775"/>
      <c r="CM91" s="775"/>
      <c r="CN91" s="775"/>
      <c r="CO91" s="775"/>
      <c r="CP91" s="775"/>
      <c r="CQ91" s="775"/>
      <c r="CR91" s="775"/>
      <c r="CS91" s="775"/>
      <c r="CT91" s="941"/>
      <c r="CU91" s="941"/>
      <c r="CV91" s="941"/>
      <c r="CW91" s="580"/>
      <c r="CX91" s="580"/>
      <c r="CY91" s="580"/>
      <c r="CZ91" s="580"/>
      <c r="DA91" s="580"/>
      <c r="DB91" s="580"/>
      <c r="DC91" s="580"/>
      <c r="DD91" s="580"/>
      <c r="DE91" s="580"/>
      <c r="DF91" s="580"/>
      <c r="DG91" s="580"/>
      <c r="DH91" s="580"/>
      <c r="DI91" s="580"/>
      <c r="DJ91" s="580"/>
      <c r="DK91" s="580"/>
      <c r="DL91" s="580"/>
      <c r="DM91" s="580"/>
      <c r="DN91" s="580"/>
      <c r="DO91" s="580"/>
      <c r="DP91" s="580"/>
      <c r="DQ91" s="580"/>
      <c r="DR91" s="580"/>
      <c r="DS91" s="580"/>
      <c r="DT91" s="580"/>
      <c r="DU91" s="580"/>
      <c r="DV91" s="580"/>
      <c r="DW91" s="580"/>
      <c r="DX91" s="580"/>
      <c r="DY91" s="580"/>
      <c r="DZ91" s="580"/>
      <c r="EA91" s="580"/>
      <c r="EB91" s="580"/>
      <c r="EC91" s="580"/>
      <c r="ED91" s="580"/>
      <c r="EE91" s="580"/>
      <c r="EF91" s="580"/>
      <c r="EG91" s="580"/>
      <c r="EH91" s="580"/>
      <c r="EI91" s="580"/>
      <c r="EJ91" s="580"/>
      <c r="EK91" s="580"/>
      <c r="EL91" s="580"/>
      <c r="EM91" s="580"/>
      <c r="EN91" s="580"/>
      <c r="EO91" s="580"/>
      <c r="EP91" s="580"/>
      <c r="EQ91" s="580"/>
      <c r="ER91" s="580"/>
      <c r="ES91" s="580"/>
      <c r="ET91" s="580"/>
      <c r="EU91" s="580"/>
      <c r="EV91" s="580"/>
      <c r="EW91" s="580"/>
      <c r="EX91" s="580"/>
      <c r="EY91" s="580"/>
      <c r="EZ91" s="580"/>
      <c r="FA91" s="580"/>
      <c r="FB91" s="580"/>
      <c r="FC91" s="580"/>
      <c r="FD91" s="580"/>
      <c r="FE91" s="580"/>
      <c r="FF91" s="580"/>
      <c r="FG91" s="580"/>
      <c r="FH91" s="580"/>
      <c r="FI91" s="580"/>
      <c r="FJ91" s="580"/>
      <c r="FK91" s="580"/>
      <c r="FL91" s="580"/>
      <c r="FM91" s="580"/>
      <c r="FN91" s="580"/>
      <c r="FO91" s="580"/>
      <c r="FP91" s="580"/>
      <c r="FQ91" s="580"/>
      <c r="FR91" s="580"/>
      <c r="FS91" s="580"/>
      <c r="FT91" s="580"/>
      <c r="FU91" s="580"/>
      <c r="FV91" s="580"/>
      <c r="FW91" s="580"/>
      <c r="FX91" s="580"/>
      <c r="FY91" s="580"/>
      <c r="FZ91" s="580"/>
      <c r="GA91" s="580"/>
      <c r="GB91" s="580"/>
      <c r="GC91" s="580"/>
      <c r="GD91" s="580"/>
      <c r="GE91" s="580"/>
      <c r="GF91" s="580"/>
      <c r="GG91" s="580"/>
      <c r="GH91" s="580"/>
      <c r="GI91" s="580"/>
      <c r="GJ91" s="580"/>
      <c r="GK91" s="580"/>
      <c r="GL91" s="580"/>
      <c r="GM91" s="580"/>
      <c r="GN91" s="580"/>
      <c r="GO91" s="580"/>
      <c r="GP91" s="580"/>
      <c r="GQ91" s="580"/>
      <c r="GR91" s="580"/>
      <c r="GS91" s="580"/>
      <c r="GT91" s="580"/>
      <c r="GU91" s="580"/>
      <c r="GV91" s="580"/>
      <c r="GW91" s="580"/>
      <c r="GX91" s="580"/>
      <c r="GY91" s="580"/>
      <c r="GZ91" s="580"/>
      <c r="HA91" s="580"/>
      <c r="HB91" s="580"/>
      <c r="HC91" s="580"/>
      <c r="HD91" s="580"/>
      <c r="HE91" s="580"/>
      <c r="HF91" s="580"/>
      <c r="HG91" s="580"/>
      <c r="HH91" s="580"/>
      <c r="HI91" s="580"/>
      <c r="HJ91" s="580"/>
      <c r="HK91" s="580"/>
      <c r="HL91" s="580"/>
      <c r="HM91" s="580"/>
      <c r="HN91" s="580"/>
      <c r="HO91" s="580"/>
      <c r="HP91" s="580"/>
      <c r="HQ91" s="580"/>
      <c r="HR91" s="580"/>
      <c r="HS91" s="580"/>
      <c r="HT91" s="580"/>
      <c r="HU91" s="580"/>
      <c r="HV91" s="580"/>
      <c r="HW91" s="580"/>
      <c r="HX91" s="580"/>
      <c r="HY91" s="580"/>
      <c r="HZ91" s="580"/>
      <c r="IA91" s="580"/>
      <c r="IB91" s="580"/>
      <c r="IC91" s="580"/>
      <c r="ID91" s="580"/>
      <c r="IE91" s="580"/>
      <c r="IF91" s="580"/>
      <c r="IG91" s="580"/>
      <c r="IH91" s="580"/>
      <c r="II91" s="580"/>
      <c r="IJ91" s="580"/>
      <c r="IK91" s="580"/>
      <c r="IL91" s="580"/>
    </row>
    <row r="92" spans="1:246" ht="22.9" customHeight="1">
      <c r="A92" s="1979"/>
      <c r="B92" s="1971"/>
      <c r="C92" s="1972"/>
      <c r="D92" s="1774" t="s">
        <v>308</v>
      </c>
      <c r="E92" s="1774"/>
      <c r="F92" s="1774"/>
      <c r="G92" s="1774"/>
      <c r="H92" s="1774"/>
      <c r="I92" s="1774"/>
      <c r="J92" s="1774"/>
      <c r="K92" s="1774"/>
      <c r="L92" s="1774"/>
      <c r="M92" s="1774"/>
      <c r="N92" s="1774"/>
      <c r="O92" s="1774"/>
      <c r="P92" s="1774"/>
      <c r="Q92" s="1774"/>
      <c r="R92" s="1774"/>
      <c r="S92" s="1774"/>
      <c r="T92" s="1774"/>
      <c r="U92" s="1774"/>
      <c r="V92" s="1774"/>
      <c r="W92" s="1774"/>
      <c r="X92" s="1774"/>
      <c r="Y92" s="1774"/>
      <c r="Z92" s="1774"/>
      <c r="AA92" s="1774"/>
      <c r="AB92" s="1774"/>
      <c r="AC92" s="1774"/>
      <c r="AD92" s="1774"/>
      <c r="AE92" s="1774"/>
      <c r="AF92" s="1774"/>
      <c r="AG92" s="1775"/>
      <c r="AH92" s="940"/>
      <c r="AI92" s="916"/>
      <c r="AJ92" s="917"/>
      <c r="AK92" s="1846"/>
      <c r="AL92" s="1840"/>
      <c r="AM92" s="777"/>
      <c r="AN92" s="777"/>
      <c r="AO92" s="759"/>
      <c r="AP92" s="759"/>
      <c r="AQ92" s="759"/>
      <c r="AR92" s="759"/>
      <c r="AS92" s="759"/>
      <c r="AT92" s="1807"/>
      <c r="AU92" s="1928"/>
      <c r="AV92" s="1928"/>
      <c r="AW92" s="756">
        <f>IF(AH92="x",0,0)</f>
        <v>0</v>
      </c>
      <c r="AX92" s="893">
        <f>IF(AI92="x",1,0)</f>
        <v>0</v>
      </c>
      <c r="AY92" s="242"/>
      <c r="AZ92" s="1801"/>
      <c r="BA92" s="1801"/>
      <c r="BB92" s="636"/>
      <c r="BC92" s="793"/>
      <c r="BD92" s="135"/>
      <c r="BE92" s="547"/>
      <c r="BF92" s="258"/>
      <c r="BG92" s="136"/>
      <c r="BH92" s="260"/>
      <c r="BI92" s="261"/>
      <c r="BJ92" s="246"/>
      <c r="BK92" s="246"/>
      <c r="BL92" s="246"/>
      <c r="BM92" s="246"/>
      <c r="BN92" s="246"/>
      <c r="BO92" s="246"/>
      <c r="BP92" s="246"/>
      <c r="BQ92" s="246"/>
      <c r="BR92" s="246"/>
      <c r="BS92" s="941"/>
      <c r="BT92" s="941"/>
      <c r="BU92" s="941"/>
      <c r="BV92" s="775"/>
      <c r="BW92" s="775"/>
      <c r="BX92" s="775"/>
      <c r="BY92" s="775"/>
      <c r="BZ92" s="775"/>
      <c r="CA92" s="775"/>
      <c r="CB92" s="775"/>
      <c r="CC92" s="580"/>
      <c r="CD92" s="580"/>
      <c r="CE92" s="580"/>
      <c r="CF92" s="580"/>
      <c r="CG92" s="580"/>
      <c r="CH92" s="580"/>
      <c r="CI92" s="775"/>
      <c r="CJ92" s="775"/>
      <c r="CK92" s="775"/>
      <c r="CL92" s="775"/>
      <c r="CM92" s="775"/>
      <c r="CN92" s="775"/>
      <c r="CO92" s="775"/>
      <c r="CP92" s="775"/>
      <c r="CQ92" s="775"/>
      <c r="CR92" s="775"/>
      <c r="CS92" s="775"/>
      <c r="CT92" s="941"/>
      <c r="CU92" s="941"/>
      <c r="CV92" s="941"/>
      <c r="CW92" s="580"/>
      <c r="CX92" s="580"/>
      <c r="CY92" s="580"/>
      <c r="CZ92" s="580"/>
      <c r="DA92" s="580"/>
      <c r="DB92" s="580"/>
      <c r="DC92" s="580"/>
      <c r="DD92" s="580"/>
      <c r="DE92" s="580"/>
      <c r="DF92" s="580"/>
      <c r="DG92" s="580"/>
      <c r="DH92" s="580"/>
      <c r="DI92" s="580"/>
      <c r="DJ92" s="580"/>
      <c r="DK92" s="580"/>
      <c r="DL92" s="580"/>
      <c r="DM92" s="580"/>
      <c r="DN92" s="580"/>
      <c r="DO92" s="580"/>
      <c r="DP92" s="580"/>
      <c r="DQ92" s="580"/>
      <c r="DR92" s="580"/>
      <c r="DS92" s="580"/>
      <c r="DT92" s="580"/>
      <c r="DU92" s="580"/>
      <c r="DV92" s="580"/>
      <c r="DW92" s="580"/>
      <c r="DX92" s="580"/>
      <c r="DY92" s="580"/>
      <c r="DZ92" s="580"/>
      <c r="EA92" s="580"/>
      <c r="EB92" s="580"/>
      <c r="EC92" s="580"/>
      <c r="ED92" s="580"/>
      <c r="EE92" s="580"/>
      <c r="EF92" s="580"/>
      <c r="EG92" s="580"/>
      <c r="EH92" s="580"/>
      <c r="EI92" s="580"/>
      <c r="EJ92" s="580"/>
      <c r="EK92" s="580"/>
      <c r="EL92" s="580"/>
      <c r="EM92" s="580"/>
      <c r="EN92" s="580"/>
      <c r="EO92" s="580"/>
      <c r="EP92" s="580"/>
      <c r="EQ92" s="580"/>
      <c r="ER92" s="580"/>
      <c r="ES92" s="580"/>
      <c r="ET92" s="580"/>
      <c r="EU92" s="580"/>
      <c r="EV92" s="580"/>
      <c r="EW92" s="580"/>
      <c r="EX92" s="580"/>
      <c r="EY92" s="580"/>
      <c r="EZ92" s="580"/>
      <c r="FA92" s="580"/>
      <c r="FB92" s="580"/>
      <c r="FC92" s="580"/>
      <c r="FD92" s="580"/>
      <c r="FE92" s="580"/>
      <c r="FF92" s="580"/>
      <c r="FG92" s="580"/>
      <c r="FH92" s="580"/>
      <c r="FI92" s="580"/>
      <c r="FJ92" s="580"/>
      <c r="FK92" s="580"/>
      <c r="FL92" s="580"/>
      <c r="FM92" s="580"/>
      <c r="FN92" s="580"/>
      <c r="FO92" s="580"/>
      <c r="FP92" s="580"/>
      <c r="FQ92" s="580"/>
      <c r="FR92" s="580"/>
      <c r="FS92" s="580"/>
      <c r="FT92" s="580"/>
      <c r="FU92" s="580"/>
      <c r="FV92" s="580"/>
      <c r="FW92" s="580"/>
      <c r="FX92" s="580"/>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row>
    <row r="93" spans="1:246" ht="31.5" customHeight="1">
      <c r="A93" s="1980"/>
      <c r="B93" s="1969" t="s">
        <v>48</v>
      </c>
      <c r="C93" s="1970"/>
      <c r="D93" s="1973" t="s">
        <v>309</v>
      </c>
      <c r="E93" s="1974"/>
      <c r="F93" s="1974"/>
      <c r="G93" s="1974"/>
      <c r="H93" s="1974"/>
      <c r="I93" s="1974"/>
      <c r="J93" s="1974"/>
      <c r="K93" s="1974"/>
      <c r="L93" s="1974"/>
      <c r="M93" s="1974"/>
      <c r="N93" s="1974"/>
      <c r="O93" s="1974"/>
      <c r="P93" s="1974"/>
      <c r="Q93" s="1974"/>
      <c r="R93" s="1974"/>
      <c r="S93" s="1974"/>
      <c r="T93" s="1974"/>
      <c r="U93" s="1974"/>
      <c r="V93" s="1974"/>
      <c r="W93" s="1974"/>
      <c r="X93" s="1974"/>
      <c r="Y93" s="1974"/>
      <c r="Z93" s="1974"/>
      <c r="AA93" s="1974"/>
      <c r="AB93" s="1974"/>
      <c r="AC93" s="1974"/>
      <c r="AD93" s="1974"/>
      <c r="AE93" s="1974"/>
      <c r="AF93" s="1974"/>
      <c r="AG93" s="1975"/>
      <c r="AH93" s="940"/>
      <c r="AI93" s="916"/>
      <c r="AJ93" s="917"/>
      <c r="AK93" s="1848" t="str">
        <f>BA93</f>
        <v>-</v>
      </c>
      <c r="AL93" s="1840"/>
      <c r="AM93" s="777"/>
      <c r="AN93" s="777"/>
      <c r="AO93" s="759"/>
      <c r="AP93" s="759"/>
      <c r="AQ93" s="759"/>
      <c r="AR93" s="759"/>
      <c r="AS93" s="759"/>
      <c r="AT93" s="1807"/>
      <c r="AU93" s="1802" t="s">
        <v>48</v>
      </c>
      <c r="AV93" s="1803"/>
      <c r="AW93" s="248">
        <f>IF(AH93="x",0,0)</f>
        <v>0</v>
      </c>
      <c r="AX93" s="893">
        <f>IF(AI93="x",1,0)</f>
        <v>0</v>
      </c>
      <c r="AY93" s="242"/>
      <c r="AZ93" s="1800">
        <f>AW93+AX93+AW94+AX94</f>
        <v>0</v>
      </c>
      <c r="BA93" s="1800" t="str">
        <f>IF(AZ93&gt;0,"X","-")</f>
        <v>-</v>
      </c>
      <c r="BB93" s="636"/>
      <c r="BC93" s="793"/>
      <c r="BD93" s="135"/>
      <c r="BE93" s="547"/>
      <c r="BF93" s="258"/>
      <c r="BG93" s="136"/>
      <c r="BH93" s="260"/>
      <c r="BI93" s="261"/>
      <c r="BJ93" s="246"/>
      <c r="BK93" s="246"/>
      <c r="BL93" s="246"/>
      <c r="BM93" s="246"/>
      <c r="BN93" s="246"/>
      <c r="BO93" s="246"/>
      <c r="BP93" s="246"/>
      <c r="BQ93" s="246"/>
      <c r="BR93" s="246"/>
      <c r="BS93" s="941"/>
      <c r="BT93" s="941"/>
      <c r="BU93" s="941"/>
      <c r="BV93" s="775"/>
      <c r="BW93" s="775"/>
      <c r="BX93" s="775"/>
      <c r="BY93" s="775"/>
      <c r="BZ93" s="775"/>
      <c r="CA93" s="775"/>
      <c r="CB93" s="775"/>
      <c r="CC93" s="580"/>
      <c r="CD93" s="580"/>
      <c r="CE93" s="580"/>
      <c r="CF93" s="580"/>
      <c r="CG93" s="580"/>
      <c r="CH93" s="580"/>
      <c r="CI93" s="775"/>
      <c r="CJ93" s="775"/>
      <c r="CK93" s="775"/>
      <c r="CL93" s="775"/>
      <c r="CM93" s="775"/>
      <c r="CN93" s="775"/>
      <c r="CO93" s="775"/>
      <c r="CP93" s="775"/>
      <c r="CQ93" s="775"/>
      <c r="CR93" s="775"/>
      <c r="CS93" s="775"/>
      <c r="CT93" s="941"/>
      <c r="CU93" s="941"/>
      <c r="CV93" s="941"/>
      <c r="CW93" s="580"/>
      <c r="CX93" s="580"/>
      <c r="CY93" s="580"/>
      <c r="CZ93" s="580"/>
      <c r="DA93" s="580"/>
      <c r="DB93" s="580"/>
      <c r="DC93" s="580"/>
      <c r="DD93" s="580"/>
      <c r="DE93" s="580"/>
      <c r="DF93" s="580"/>
      <c r="DG93" s="580"/>
      <c r="DH93" s="580"/>
      <c r="DI93" s="580"/>
      <c r="DJ93" s="580"/>
      <c r="DK93" s="580"/>
      <c r="DL93" s="580"/>
      <c r="DM93" s="580"/>
      <c r="DN93" s="580"/>
      <c r="DO93" s="580"/>
      <c r="DP93" s="580"/>
      <c r="DQ93" s="580"/>
      <c r="DR93" s="580"/>
      <c r="DS93" s="580"/>
      <c r="DT93" s="580"/>
      <c r="DU93" s="580"/>
      <c r="DV93" s="580"/>
      <c r="DW93" s="580"/>
      <c r="DX93" s="580"/>
      <c r="DY93" s="580"/>
      <c r="DZ93" s="580"/>
      <c r="EA93" s="580"/>
      <c r="EB93" s="580"/>
      <c r="EC93" s="580"/>
      <c r="ED93" s="580"/>
      <c r="EE93" s="580"/>
      <c r="EF93" s="580"/>
      <c r="EG93" s="580"/>
      <c r="EH93" s="580"/>
      <c r="EI93" s="580"/>
      <c r="EJ93" s="580"/>
      <c r="EK93" s="580"/>
      <c r="EL93" s="580"/>
      <c r="EM93" s="580"/>
      <c r="EN93" s="580"/>
      <c r="EO93" s="580"/>
      <c r="EP93" s="580"/>
      <c r="EQ93" s="580"/>
      <c r="ER93" s="580"/>
      <c r="ES93" s="580"/>
      <c r="ET93" s="580"/>
      <c r="EU93" s="580"/>
      <c r="EV93" s="580"/>
      <c r="EW93" s="580"/>
      <c r="EX93" s="580"/>
      <c r="EY93" s="580"/>
      <c r="EZ93" s="580"/>
      <c r="FA93" s="580"/>
      <c r="FB93" s="580"/>
      <c r="FC93" s="580"/>
      <c r="FD93" s="580"/>
      <c r="FE93" s="580"/>
      <c r="FF93" s="580"/>
      <c r="FG93" s="580"/>
      <c r="FH93" s="580"/>
      <c r="FI93" s="580"/>
      <c r="FJ93" s="580"/>
      <c r="FK93" s="580"/>
      <c r="FL93" s="580"/>
      <c r="FM93" s="580"/>
      <c r="FN93" s="580"/>
      <c r="FO93" s="580"/>
      <c r="FP93" s="580"/>
      <c r="FQ93" s="580"/>
      <c r="FR93" s="580"/>
      <c r="FS93" s="580"/>
      <c r="FT93" s="580"/>
      <c r="FU93" s="580"/>
      <c r="FV93" s="580"/>
      <c r="FW93" s="580"/>
      <c r="FX93" s="580"/>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row>
    <row r="94" spans="1:246" s="18" customFormat="1" ht="31.5" customHeight="1">
      <c r="A94" s="1980"/>
      <c r="B94" s="1971"/>
      <c r="C94" s="1972"/>
      <c r="D94" s="1773" t="s">
        <v>310</v>
      </c>
      <c r="E94" s="1774"/>
      <c r="F94" s="1774"/>
      <c r="G94" s="1774"/>
      <c r="H94" s="1774"/>
      <c r="I94" s="1774"/>
      <c r="J94" s="1774"/>
      <c r="K94" s="1774"/>
      <c r="L94" s="1774"/>
      <c r="M94" s="1774"/>
      <c r="N94" s="1774"/>
      <c r="O94" s="1774"/>
      <c r="P94" s="1774"/>
      <c r="Q94" s="1774"/>
      <c r="R94" s="1774"/>
      <c r="S94" s="1774"/>
      <c r="T94" s="1774"/>
      <c r="U94" s="1774"/>
      <c r="V94" s="1774"/>
      <c r="W94" s="1774"/>
      <c r="X94" s="1774"/>
      <c r="Y94" s="1774"/>
      <c r="Z94" s="1774"/>
      <c r="AA94" s="1774"/>
      <c r="AB94" s="1774"/>
      <c r="AC94" s="1774"/>
      <c r="AD94" s="1774"/>
      <c r="AE94" s="1774"/>
      <c r="AF94" s="1774"/>
      <c r="AG94" s="1775"/>
      <c r="AH94" s="940"/>
      <c r="AI94" s="916"/>
      <c r="AJ94" s="917"/>
      <c r="AK94" s="1846"/>
      <c r="AL94" s="1840"/>
      <c r="AM94" s="794"/>
      <c r="AN94" s="794"/>
      <c r="AO94" s="795"/>
      <c r="AP94" s="795"/>
      <c r="AQ94" s="795"/>
      <c r="AR94" s="795"/>
      <c r="AS94" s="795"/>
      <c r="AT94" s="1807"/>
      <c r="AU94" s="1804"/>
      <c r="AV94" s="1805"/>
      <c r="AW94" s="248">
        <f>IF(AH94="x",0,0)</f>
        <v>0</v>
      </c>
      <c r="AX94" s="893">
        <f>IF(AI94="x",1,0)</f>
        <v>0</v>
      </c>
      <c r="AY94" s="242"/>
      <c r="AZ94" s="1801"/>
      <c r="BA94" s="1801"/>
      <c r="BB94" s="636"/>
      <c r="BC94" s="796"/>
      <c r="BD94" s="135"/>
      <c r="BE94" s="547"/>
      <c r="BF94" s="258"/>
      <c r="BG94" s="136"/>
      <c r="BH94" s="260"/>
      <c r="BI94" s="261"/>
      <c r="BJ94" s="124"/>
      <c r="BK94" s="124"/>
      <c r="BL94" s="124"/>
      <c r="BM94" s="124"/>
      <c r="BN94" s="124"/>
      <c r="BO94" s="124"/>
      <c r="BP94" s="124"/>
      <c r="BQ94" s="124"/>
      <c r="BR94" s="124"/>
      <c r="BS94" s="259"/>
      <c r="BT94" s="259"/>
      <c r="BU94" s="259"/>
      <c r="BV94" s="776"/>
      <c r="BW94" s="776"/>
      <c r="BX94" s="776"/>
      <c r="BY94" s="776"/>
      <c r="BZ94" s="776"/>
      <c r="CA94" s="776"/>
      <c r="CB94" s="776"/>
      <c r="CC94" s="780"/>
      <c r="CD94" s="780"/>
      <c r="CE94" s="780"/>
      <c r="CF94" s="780"/>
      <c r="CG94" s="780"/>
      <c r="CH94" s="780"/>
      <c r="CI94" s="776"/>
      <c r="CJ94" s="776"/>
      <c r="CK94" s="776"/>
      <c r="CL94" s="776"/>
      <c r="CM94" s="776"/>
      <c r="CN94" s="776"/>
      <c r="CO94" s="776"/>
      <c r="CP94" s="776"/>
      <c r="CQ94" s="776"/>
      <c r="CR94" s="776"/>
      <c r="CS94" s="776"/>
      <c r="CT94" s="259"/>
      <c r="CU94" s="259"/>
      <c r="CV94" s="259"/>
      <c r="CW94" s="780"/>
      <c r="CX94" s="780"/>
      <c r="CY94" s="780"/>
      <c r="CZ94" s="780"/>
      <c r="DA94" s="780"/>
      <c r="DB94" s="780"/>
      <c r="DC94" s="780"/>
      <c r="DD94" s="780"/>
      <c r="DE94" s="780"/>
      <c r="DF94" s="780"/>
      <c r="DG94" s="780"/>
      <c r="DH94" s="780"/>
      <c r="DI94" s="780"/>
      <c r="DJ94" s="780"/>
      <c r="DK94" s="780"/>
      <c r="DL94" s="780"/>
      <c r="DM94" s="780"/>
      <c r="DN94" s="780"/>
      <c r="DO94" s="780"/>
      <c r="DP94" s="780"/>
      <c r="DQ94" s="780"/>
      <c r="DR94" s="780"/>
      <c r="DS94" s="780"/>
      <c r="DT94" s="780"/>
      <c r="DU94" s="780"/>
      <c r="DV94" s="780"/>
      <c r="DW94" s="780"/>
      <c r="DX94" s="780"/>
      <c r="DY94" s="780"/>
      <c r="DZ94" s="780"/>
      <c r="EA94" s="780"/>
      <c r="EB94" s="780"/>
      <c r="EC94" s="780"/>
      <c r="ED94" s="780"/>
      <c r="EE94" s="780"/>
      <c r="EF94" s="780"/>
      <c r="EG94" s="780"/>
      <c r="EH94" s="780"/>
      <c r="EI94" s="780"/>
      <c r="EJ94" s="780"/>
      <c r="EK94" s="780"/>
      <c r="EL94" s="780"/>
      <c r="EM94" s="780"/>
      <c r="EN94" s="780"/>
      <c r="EO94" s="780"/>
      <c r="EP94" s="780"/>
      <c r="EQ94" s="780"/>
      <c r="ER94" s="780"/>
      <c r="ES94" s="780"/>
      <c r="ET94" s="780"/>
      <c r="EU94" s="780"/>
      <c r="EV94" s="780"/>
      <c r="EW94" s="780"/>
      <c r="EX94" s="780"/>
      <c r="EY94" s="780"/>
      <c r="EZ94" s="780"/>
      <c r="FA94" s="780"/>
      <c r="FB94" s="780"/>
      <c r="FC94" s="780"/>
      <c r="FD94" s="780"/>
      <c r="FE94" s="780"/>
      <c r="FF94" s="780"/>
      <c r="FG94" s="780"/>
      <c r="FH94" s="780"/>
      <c r="FI94" s="780"/>
      <c r="FJ94" s="780"/>
      <c r="FK94" s="780"/>
      <c r="FL94" s="780"/>
      <c r="FM94" s="780"/>
      <c r="FN94" s="780"/>
      <c r="FO94" s="780"/>
      <c r="FP94" s="780"/>
      <c r="FQ94" s="780"/>
      <c r="FR94" s="780"/>
      <c r="FS94" s="780"/>
      <c r="FT94" s="780"/>
      <c r="FU94" s="780"/>
      <c r="FV94" s="780"/>
      <c r="FW94" s="780"/>
      <c r="FX94" s="780"/>
      <c r="FY94" s="780"/>
      <c r="FZ94" s="780"/>
      <c r="GA94" s="780"/>
      <c r="GB94" s="780"/>
      <c r="GC94" s="780"/>
      <c r="GD94" s="780"/>
      <c r="GE94" s="780"/>
      <c r="GF94" s="780"/>
      <c r="GG94" s="780"/>
      <c r="GH94" s="780"/>
      <c r="GI94" s="780"/>
      <c r="GJ94" s="780"/>
      <c r="GK94" s="780"/>
      <c r="GL94" s="780"/>
      <c r="GM94" s="780"/>
      <c r="GN94" s="780"/>
      <c r="GO94" s="780"/>
      <c r="GP94" s="780"/>
      <c r="GQ94" s="780"/>
      <c r="GR94" s="780"/>
      <c r="GS94" s="780"/>
      <c r="GT94" s="780"/>
      <c r="GU94" s="780"/>
      <c r="GV94" s="780"/>
      <c r="GW94" s="780"/>
      <c r="GX94" s="780"/>
      <c r="GY94" s="780"/>
      <c r="GZ94" s="780"/>
      <c r="HA94" s="780"/>
      <c r="HB94" s="780"/>
      <c r="HC94" s="780"/>
      <c r="HD94" s="780"/>
      <c r="HE94" s="780"/>
      <c r="HF94" s="780"/>
      <c r="HG94" s="780"/>
      <c r="HH94" s="780"/>
      <c r="HI94" s="780"/>
      <c r="HJ94" s="780"/>
      <c r="HK94" s="780"/>
      <c r="HL94" s="780"/>
      <c r="HM94" s="780"/>
      <c r="HN94" s="780"/>
      <c r="HO94" s="780"/>
      <c r="HP94" s="780"/>
      <c r="HQ94" s="780"/>
      <c r="HR94" s="780"/>
      <c r="HS94" s="780"/>
      <c r="HT94" s="780"/>
      <c r="HU94" s="780"/>
      <c r="HV94" s="780"/>
      <c r="HW94" s="780"/>
      <c r="HX94" s="780"/>
      <c r="HY94" s="780"/>
      <c r="HZ94" s="780"/>
      <c r="IA94" s="780"/>
      <c r="IB94" s="780"/>
      <c r="IC94" s="780"/>
      <c r="ID94" s="780"/>
      <c r="IE94" s="780"/>
      <c r="IF94" s="780"/>
      <c r="IG94" s="780"/>
      <c r="IH94" s="780"/>
      <c r="II94" s="780"/>
      <c r="IJ94" s="780"/>
      <c r="IK94" s="780"/>
      <c r="IL94" s="780"/>
    </row>
    <row r="95" spans="1:246" ht="36.75" customHeight="1">
      <c r="A95" s="1980"/>
      <c r="B95" s="629" t="s">
        <v>49</v>
      </c>
      <c r="C95" s="630"/>
      <c r="D95" s="1773" t="s">
        <v>311</v>
      </c>
      <c r="E95" s="1774"/>
      <c r="F95" s="1774"/>
      <c r="G95" s="1774"/>
      <c r="H95" s="1774"/>
      <c r="I95" s="1774"/>
      <c r="J95" s="1774"/>
      <c r="K95" s="1774"/>
      <c r="L95" s="1774"/>
      <c r="M95" s="1774"/>
      <c r="N95" s="1774"/>
      <c r="O95" s="1774"/>
      <c r="P95" s="1774"/>
      <c r="Q95" s="1774"/>
      <c r="R95" s="1774"/>
      <c r="S95" s="1774"/>
      <c r="T95" s="1774"/>
      <c r="U95" s="1774"/>
      <c r="V95" s="1774"/>
      <c r="W95" s="1774"/>
      <c r="X95" s="1774"/>
      <c r="Y95" s="1774"/>
      <c r="Z95" s="1774"/>
      <c r="AA95" s="1774"/>
      <c r="AB95" s="1774"/>
      <c r="AC95" s="1774"/>
      <c r="AD95" s="1774"/>
      <c r="AE95" s="1774"/>
      <c r="AF95" s="1774"/>
      <c r="AG95" s="1775"/>
      <c r="AH95" s="940"/>
      <c r="AI95" s="916"/>
      <c r="AJ95" s="917"/>
      <c r="AK95" s="880" t="str">
        <f>BA95</f>
        <v>-</v>
      </c>
      <c r="AL95" s="900"/>
      <c r="AM95" s="777"/>
      <c r="AN95" s="777"/>
      <c r="AO95" s="759"/>
      <c r="AP95" s="759"/>
      <c r="AQ95" s="759"/>
      <c r="AR95" s="759"/>
      <c r="AS95" s="759"/>
      <c r="AT95" s="1807"/>
      <c r="AU95" s="1935" t="s">
        <v>49</v>
      </c>
      <c r="AV95" s="1936"/>
      <c r="AW95" s="243">
        <f>IF(AH95="x",1,0)</f>
        <v>0</v>
      </c>
      <c r="AX95" s="533">
        <f>IF(AI95="x",0,0)</f>
        <v>0</v>
      </c>
      <c r="AY95" s="242"/>
      <c r="AZ95" s="242">
        <f>SUM(AW95:AY95)</f>
        <v>0</v>
      </c>
      <c r="BA95" s="637" t="str">
        <f>IF(AZ95&gt;0,"X","-")</f>
        <v>-</v>
      </c>
      <c r="BB95" s="636"/>
      <c r="BC95" s="793"/>
      <c r="BD95" s="135"/>
      <c r="BE95" s="547"/>
      <c r="BF95" s="258"/>
      <c r="BG95" s="136"/>
      <c r="BH95" s="260"/>
      <c r="BI95" s="261"/>
      <c r="BJ95" s="246"/>
      <c r="BK95" s="246"/>
      <c r="BL95" s="124"/>
      <c r="BM95" s="594"/>
      <c r="BN95" s="246"/>
      <c r="BO95" s="246"/>
      <c r="BP95" s="246"/>
      <c r="BQ95" s="246"/>
      <c r="BR95" s="246"/>
      <c r="BS95" s="941"/>
      <c r="BT95" s="941"/>
      <c r="BU95" s="941"/>
      <c r="BV95" s="776"/>
      <c r="BW95" s="776"/>
      <c r="BX95" s="776"/>
      <c r="BY95" s="776"/>
      <c r="BZ95" s="776"/>
      <c r="CA95" s="776"/>
      <c r="CB95" s="776"/>
      <c r="CC95" s="580"/>
      <c r="CD95" s="580"/>
      <c r="CE95" s="580"/>
      <c r="CF95" s="580"/>
      <c r="CG95" s="580"/>
      <c r="CH95" s="580"/>
      <c r="CI95" s="776"/>
      <c r="CJ95" s="776"/>
      <c r="CK95" s="776"/>
      <c r="CL95" s="776"/>
      <c r="CM95" s="776"/>
      <c r="CN95" s="776"/>
      <c r="CO95" s="776"/>
      <c r="CP95" s="776"/>
      <c r="CQ95" s="776"/>
      <c r="CR95" s="776"/>
      <c r="CS95" s="776"/>
      <c r="CT95" s="941"/>
      <c r="CU95" s="941"/>
      <c r="CV95" s="941"/>
      <c r="CW95" s="580"/>
      <c r="CX95" s="580"/>
      <c r="CY95" s="580"/>
      <c r="CZ95" s="580"/>
      <c r="DA95" s="580"/>
      <c r="DB95" s="580"/>
      <c r="DC95" s="580"/>
      <c r="DD95" s="580"/>
      <c r="DE95" s="580"/>
      <c r="DF95" s="580"/>
      <c r="DG95" s="580"/>
      <c r="DH95" s="580"/>
      <c r="DI95" s="580"/>
      <c r="DJ95" s="580"/>
      <c r="DK95" s="580"/>
      <c r="DL95" s="580"/>
      <c r="DM95" s="580"/>
      <c r="DN95" s="580"/>
      <c r="DO95" s="580"/>
      <c r="DP95" s="580"/>
      <c r="DQ95" s="580"/>
      <c r="DR95" s="580"/>
      <c r="DS95" s="580"/>
      <c r="DT95" s="580"/>
      <c r="DU95" s="580"/>
      <c r="DV95" s="580"/>
      <c r="DW95" s="580"/>
      <c r="DX95" s="580"/>
      <c r="DY95" s="580"/>
      <c r="DZ95" s="580"/>
      <c r="EA95" s="580"/>
      <c r="EB95" s="580"/>
      <c r="EC95" s="580"/>
      <c r="ED95" s="580"/>
      <c r="EE95" s="580"/>
      <c r="EF95" s="580"/>
      <c r="EG95" s="580"/>
      <c r="EH95" s="580"/>
      <c r="EI95" s="580"/>
      <c r="EJ95" s="580"/>
      <c r="EK95" s="580"/>
      <c r="EL95" s="580"/>
      <c r="EM95" s="580"/>
      <c r="EN95" s="580"/>
      <c r="EO95" s="580"/>
      <c r="EP95" s="580"/>
      <c r="EQ95" s="580"/>
      <c r="ER95" s="580"/>
      <c r="ES95" s="580"/>
      <c r="ET95" s="580"/>
      <c r="EU95" s="580"/>
      <c r="EV95" s="580"/>
      <c r="EW95" s="580"/>
      <c r="EX95" s="580"/>
      <c r="EY95" s="580"/>
      <c r="EZ95" s="580"/>
      <c r="FA95" s="580"/>
      <c r="FB95" s="580"/>
      <c r="FC95" s="580"/>
      <c r="FD95" s="580"/>
      <c r="FE95" s="580"/>
      <c r="FF95" s="580"/>
      <c r="FG95" s="580"/>
      <c r="FH95" s="580"/>
      <c r="FI95" s="580"/>
      <c r="FJ95" s="580"/>
      <c r="FK95" s="580"/>
      <c r="FL95" s="580"/>
      <c r="FM95" s="580"/>
      <c r="FN95" s="580"/>
      <c r="FO95" s="580"/>
      <c r="FP95" s="580"/>
      <c r="FQ95" s="580"/>
      <c r="FR95" s="580"/>
      <c r="FS95" s="580"/>
      <c r="FT95" s="580"/>
      <c r="FU95" s="580"/>
      <c r="FV95" s="580"/>
      <c r="FW95" s="580"/>
      <c r="FX95" s="580"/>
      <c r="FY95" s="580"/>
      <c r="FZ95" s="580"/>
      <c r="GA95" s="580"/>
      <c r="GB95" s="580"/>
      <c r="GC95" s="580"/>
      <c r="GD95" s="580"/>
      <c r="GE95" s="580"/>
      <c r="GF95" s="580"/>
      <c r="GG95" s="580"/>
      <c r="GH95" s="580"/>
      <c r="GI95" s="580"/>
      <c r="GJ95" s="580"/>
      <c r="GK95" s="580"/>
      <c r="GL95" s="580"/>
      <c r="GM95" s="580"/>
      <c r="GN95" s="580"/>
      <c r="GO95" s="580"/>
      <c r="GP95" s="580"/>
      <c r="GQ95" s="580"/>
      <c r="GR95" s="580"/>
      <c r="GS95" s="580"/>
      <c r="GT95" s="580"/>
      <c r="GU95" s="580"/>
      <c r="GV95" s="580"/>
      <c r="GW95" s="580"/>
      <c r="GX95" s="580"/>
      <c r="GY95" s="580"/>
      <c r="GZ95" s="580"/>
      <c r="HA95" s="580"/>
      <c r="HB95" s="580"/>
      <c r="HC95" s="580"/>
      <c r="HD95" s="580"/>
      <c r="HE95" s="580"/>
      <c r="HF95" s="580"/>
      <c r="HG95" s="580"/>
      <c r="HH95" s="580"/>
      <c r="HI95" s="580"/>
      <c r="HJ95" s="580"/>
      <c r="HK95" s="580"/>
      <c r="HL95" s="580"/>
      <c r="HM95" s="580"/>
      <c r="HN95" s="580"/>
      <c r="HO95" s="580"/>
      <c r="HP95" s="580"/>
      <c r="HQ95" s="580"/>
      <c r="HR95" s="580"/>
      <c r="HS95" s="580"/>
      <c r="HT95" s="580"/>
      <c r="HU95" s="580"/>
      <c r="HV95" s="580"/>
      <c r="HW95" s="580"/>
      <c r="HX95" s="580"/>
      <c r="HY95" s="580"/>
      <c r="HZ95" s="580"/>
      <c r="IA95" s="580"/>
      <c r="IB95" s="580"/>
      <c r="IC95" s="580"/>
      <c r="ID95" s="580"/>
      <c r="IE95" s="580"/>
      <c r="IF95" s="580"/>
      <c r="IG95" s="580"/>
      <c r="IH95" s="580"/>
      <c r="II95" s="580"/>
      <c r="IJ95" s="580"/>
      <c r="IK95" s="580"/>
      <c r="IL95" s="580"/>
    </row>
    <row r="96" spans="1:246" ht="38.450000000000003" customHeight="1" thickBot="1">
      <c r="A96" s="1981"/>
      <c r="B96" s="1976" t="s">
        <v>50</v>
      </c>
      <c r="C96" s="1977"/>
      <c r="D96" s="1464" t="s">
        <v>312</v>
      </c>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6"/>
      <c r="AH96" s="942"/>
      <c r="AI96" s="903"/>
      <c r="AJ96" s="904"/>
      <c r="AK96" s="880" t="str">
        <f>BA96</f>
        <v>-</v>
      </c>
      <c r="AL96" s="874"/>
      <c r="AM96" s="777"/>
      <c r="AN96" s="777"/>
      <c r="AO96" s="759"/>
      <c r="AP96" s="759"/>
      <c r="AQ96" s="759"/>
      <c r="AR96" s="759"/>
      <c r="AS96" s="759"/>
      <c r="AT96" s="1808"/>
      <c r="AU96" s="1937" t="s">
        <v>50</v>
      </c>
      <c r="AV96" s="1938"/>
      <c r="AW96" s="248">
        <f>IF(AH96="x",1,0)</f>
        <v>0</v>
      </c>
      <c r="AX96" s="893">
        <f>IF(AI96="x",0,0)</f>
        <v>0</v>
      </c>
      <c r="AY96" s="242"/>
      <c r="AZ96" s="242">
        <f>SUM(AW96:AY96)</f>
        <v>0</v>
      </c>
      <c r="BA96" s="637" t="str">
        <f>IF(AZ96&gt;0,"X","-")</f>
        <v>-</v>
      </c>
      <c r="BB96" s="636"/>
      <c r="BC96" s="793"/>
      <c r="BD96" s="135"/>
      <c r="BE96" s="547"/>
      <c r="BF96" s="258"/>
      <c r="BG96" s="136"/>
      <c r="BH96" s="260"/>
      <c r="BI96" s="261"/>
      <c r="BJ96" s="246"/>
      <c r="BK96" s="246"/>
      <c r="BL96" s="246"/>
      <c r="BM96" s="941"/>
      <c r="BN96" s="941"/>
      <c r="BO96" s="941"/>
      <c r="BP96" s="246"/>
      <c r="BQ96" s="246"/>
      <c r="BR96" s="941"/>
      <c r="BS96" s="941"/>
      <c r="BT96" s="941"/>
      <c r="BU96" s="941"/>
      <c r="BV96" s="776"/>
      <c r="BW96" s="776"/>
      <c r="BX96" s="776"/>
      <c r="BY96" s="776"/>
      <c r="BZ96" s="776"/>
      <c r="CA96" s="776"/>
      <c r="CB96" s="776"/>
      <c r="CC96" s="580"/>
      <c r="CD96" s="580"/>
      <c r="CE96" s="580"/>
      <c r="CF96" s="580"/>
      <c r="CG96" s="580"/>
      <c r="CH96" s="580"/>
      <c r="CI96" s="776"/>
      <c r="CJ96" s="776"/>
      <c r="CK96" s="776"/>
      <c r="CL96" s="776"/>
      <c r="CM96" s="776"/>
      <c r="CN96" s="776"/>
      <c r="CO96" s="776"/>
      <c r="CP96" s="776"/>
      <c r="CQ96" s="776"/>
      <c r="CR96" s="776"/>
      <c r="CS96" s="776"/>
      <c r="CT96" s="941"/>
      <c r="CU96" s="941"/>
      <c r="CV96" s="941"/>
      <c r="CW96" s="580"/>
      <c r="CX96" s="580"/>
      <c r="CY96" s="580"/>
      <c r="CZ96" s="580"/>
      <c r="DA96" s="580"/>
      <c r="DB96" s="580"/>
      <c r="DC96" s="580"/>
      <c r="DD96" s="580"/>
      <c r="DE96" s="580"/>
      <c r="DF96" s="580"/>
      <c r="DG96" s="580"/>
      <c r="DH96" s="580"/>
      <c r="DI96" s="580"/>
      <c r="DJ96" s="580"/>
      <c r="DK96" s="580"/>
      <c r="DL96" s="580"/>
      <c r="DM96" s="580"/>
      <c r="DN96" s="580"/>
      <c r="DO96" s="580"/>
      <c r="DP96" s="580"/>
      <c r="DQ96" s="580"/>
      <c r="DR96" s="580"/>
      <c r="DS96" s="580"/>
      <c r="DT96" s="580"/>
      <c r="DU96" s="580"/>
      <c r="DV96" s="580"/>
      <c r="DW96" s="580"/>
      <c r="DX96" s="580"/>
      <c r="DY96" s="580"/>
      <c r="DZ96" s="580"/>
      <c r="EA96" s="580"/>
      <c r="EB96" s="580"/>
      <c r="EC96" s="580"/>
      <c r="ED96" s="580"/>
      <c r="EE96" s="580"/>
      <c r="EF96" s="580"/>
      <c r="EG96" s="580"/>
      <c r="EH96" s="580"/>
      <c r="EI96" s="580"/>
      <c r="EJ96" s="580"/>
      <c r="EK96" s="580"/>
      <c r="EL96" s="580"/>
      <c r="EM96" s="580"/>
      <c r="EN96" s="580"/>
      <c r="EO96" s="580"/>
      <c r="EP96" s="580"/>
      <c r="EQ96" s="580"/>
      <c r="ER96" s="580"/>
      <c r="ES96" s="580"/>
      <c r="ET96" s="580"/>
      <c r="EU96" s="580"/>
      <c r="EV96" s="580"/>
      <c r="EW96" s="580"/>
      <c r="EX96" s="580"/>
      <c r="EY96" s="580"/>
      <c r="EZ96" s="580"/>
      <c r="FA96" s="580"/>
      <c r="FB96" s="580"/>
      <c r="FC96" s="580"/>
      <c r="FD96" s="580"/>
      <c r="FE96" s="580"/>
      <c r="FF96" s="580"/>
      <c r="FG96" s="580"/>
      <c r="FH96" s="580"/>
      <c r="FI96" s="580"/>
      <c r="FJ96" s="580"/>
      <c r="FK96" s="580"/>
      <c r="FL96" s="580"/>
      <c r="FM96" s="580"/>
      <c r="FN96" s="580"/>
      <c r="FO96" s="580"/>
      <c r="FP96" s="580"/>
      <c r="FQ96" s="580"/>
      <c r="FR96" s="580"/>
      <c r="FS96" s="580"/>
      <c r="FT96" s="580"/>
      <c r="FU96" s="580"/>
      <c r="FV96" s="580"/>
      <c r="FW96" s="580"/>
      <c r="FX96" s="580"/>
      <c r="FY96" s="580"/>
      <c r="FZ96" s="580"/>
      <c r="GA96" s="580"/>
      <c r="GB96" s="580"/>
      <c r="GC96" s="580"/>
      <c r="GD96" s="580"/>
      <c r="GE96" s="580"/>
      <c r="GF96" s="580"/>
      <c r="GG96" s="580"/>
      <c r="GH96" s="580"/>
      <c r="GI96" s="580"/>
      <c r="GJ96" s="580"/>
      <c r="GK96" s="580"/>
      <c r="GL96" s="580"/>
      <c r="GM96" s="580"/>
      <c r="GN96" s="580"/>
      <c r="GO96" s="580"/>
      <c r="GP96" s="580"/>
      <c r="GQ96" s="580"/>
      <c r="GR96" s="580"/>
      <c r="GS96" s="580"/>
      <c r="GT96" s="580"/>
      <c r="GU96" s="580"/>
      <c r="GV96" s="580"/>
      <c r="GW96" s="580"/>
      <c r="GX96" s="580"/>
      <c r="GY96" s="580"/>
      <c r="GZ96" s="580"/>
      <c r="HA96" s="580"/>
      <c r="HB96" s="580"/>
      <c r="HC96" s="580"/>
      <c r="HD96" s="580"/>
      <c r="HE96" s="580"/>
      <c r="HF96" s="580"/>
      <c r="HG96" s="580"/>
      <c r="HH96" s="580"/>
      <c r="HI96" s="580"/>
      <c r="HJ96" s="580"/>
      <c r="HK96" s="580"/>
      <c r="HL96" s="580"/>
      <c r="HM96" s="580"/>
      <c r="HN96" s="580"/>
      <c r="HO96" s="580"/>
      <c r="HP96" s="580"/>
      <c r="HQ96" s="580"/>
      <c r="HR96" s="580"/>
      <c r="HS96" s="580"/>
      <c r="HT96" s="580"/>
      <c r="HU96" s="580"/>
      <c r="HV96" s="580"/>
      <c r="HW96" s="580"/>
      <c r="HX96" s="580"/>
      <c r="HY96" s="580"/>
      <c r="HZ96" s="580"/>
      <c r="IA96" s="580"/>
      <c r="IB96" s="580"/>
      <c r="IC96" s="580"/>
      <c r="ID96" s="580"/>
      <c r="IE96" s="580"/>
      <c r="IF96" s="580"/>
      <c r="IG96" s="580"/>
      <c r="IH96" s="580"/>
      <c r="II96" s="580"/>
      <c r="IJ96" s="580"/>
      <c r="IK96" s="580"/>
      <c r="IL96" s="580"/>
    </row>
    <row r="97" spans="1:103" ht="66.599999999999994" customHeight="1">
      <c r="A97" s="1963" t="s">
        <v>41</v>
      </c>
      <c r="B97" s="1784" t="s">
        <v>51</v>
      </c>
      <c r="C97" s="1785"/>
      <c r="D97" s="1985" t="s">
        <v>313</v>
      </c>
      <c r="E97" s="1986"/>
      <c r="F97" s="1986"/>
      <c r="G97" s="1986"/>
      <c r="H97" s="1986"/>
      <c r="I97" s="1986"/>
      <c r="J97" s="1986"/>
      <c r="K97" s="1986"/>
      <c r="L97" s="1987"/>
      <c r="M97" s="1982" t="s">
        <v>314</v>
      </c>
      <c r="N97" s="1983"/>
      <c r="O97" s="1984"/>
      <c r="P97" s="633"/>
      <c r="Q97" s="1982" t="s">
        <v>315</v>
      </c>
      <c r="R97" s="1983"/>
      <c r="S97" s="1984"/>
      <c r="T97" s="634"/>
      <c r="U97" s="1995" t="s">
        <v>316</v>
      </c>
      <c r="V97" s="1995"/>
      <c r="W97" s="1995"/>
      <c r="X97" s="1995"/>
      <c r="Y97" s="634"/>
      <c r="Z97" s="1995" t="s">
        <v>317</v>
      </c>
      <c r="AA97" s="1995"/>
      <c r="AB97" s="1995"/>
      <c r="AC97" s="1995"/>
      <c r="AD97" s="634"/>
      <c r="AE97" s="1995" t="s">
        <v>318</v>
      </c>
      <c r="AF97" s="1995"/>
      <c r="AG97" s="635"/>
      <c r="AH97" s="913"/>
      <c r="AI97" s="913"/>
      <c r="AJ97" s="913"/>
      <c r="AK97" s="878" t="str">
        <f>BA97</f>
        <v>-</v>
      </c>
      <c r="AL97" s="1847"/>
      <c r="AM97" s="777"/>
      <c r="AN97" s="777"/>
      <c r="AO97" s="759"/>
      <c r="AP97" s="759"/>
      <c r="AQ97" s="759"/>
      <c r="AR97" s="759"/>
      <c r="AS97" s="759"/>
      <c r="AT97" s="1947" t="s">
        <v>41</v>
      </c>
      <c r="AU97" s="1926" t="s">
        <v>51</v>
      </c>
      <c r="AV97" s="1927"/>
      <c r="AW97" s="542">
        <f>IF(AH97="x",1,0)</f>
        <v>0</v>
      </c>
      <c r="AX97" s="758">
        <f>IF(AI97="x",0,0)</f>
        <v>0</v>
      </c>
      <c r="AY97" s="250"/>
      <c r="AZ97" s="250">
        <f>SUM(AW97:AY97)</f>
        <v>0</v>
      </c>
      <c r="BA97" s="638" t="str">
        <f>IF(AZ97&gt;0,"X","-")</f>
        <v>-</v>
      </c>
      <c r="BB97" s="636"/>
      <c r="BC97" s="797"/>
      <c r="BD97" s="134"/>
      <c r="BE97" s="547"/>
      <c r="BF97" s="252"/>
      <c r="BG97" s="129"/>
      <c r="BH97" s="595"/>
      <c r="BI97" s="254"/>
      <c r="BJ97" s="246"/>
      <c r="BK97" s="246"/>
      <c r="BL97" s="124"/>
      <c r="BM97" s="246"/>
      <c r="BN97" s="124"/>
      <c r="BO97" s="941"/>
      <c r="BP97" s="246"/>
      <c r="BQ97" s="246"/>
      <c r="BR97" s="941"/>
      <c r="BS97" s="941"/>
      <c r="BT97" s="941"/>
      <c r="BU97" s="941"/>
      <c r="BV97" s="776"/>
      <c r="BW97" s="776"/>
      <c r="BX97" s="776"/>
      <c r="BY97" s="776"/>
      <c r="BZ97" s="776"/>
      <c r="CA97" s="776"/>
      <c r="CB97" s="776"/>
      <c r="CC97" s="580"/>
      <c r="CD97" s="580"/>
      <c r="CE97" s="580"/>
      <c r="CF97" s="580"/>
      <c r="CG97" s="580"/>
      <c r="CH97" s="580"/>
      <c r="CI97" s="776"/>
      <c r="CJ97" s="776"/>
      <c r="CK97" s="776"/>
      <c r="CL97" s="776"/>
      <c r="CM97" s="776"/>
      <c r="CN97" s="776"/>
      <c r="CO97" s="776"/>
      <c r="CP97" s="776"/>
      <c r="CQ97" s="776"/>
      <c r="CR97" s="776"/>
      <c r="CS97" s="776"/>
      <c r="CT97" s="941"/>
      <c r="CU97" s="941"/>
      <c r="CV97" s="941"/>
      <c r="CW97" s="580"/>
      <c r="CX97" s="580"/>
      <c r="CY97" s="580"/>
    </row>
    <row r="98" spans="1:103" ht="30" customHeight="1">
      <c r="A98" s="1964"/>
      <c r="B98" s="632" t="s">
        <v>52</v>
      </c>
      <c r="C98" s="631"/>
      <c r="D98" s="1966" t="s">
        <v>319</v>
      </c>
      <c r="E98" s="1967"/>
      <c r="F98" s="1967"/>
      <c r="G98" s="1967"/>
      <c r="H98" s="1967"/>
      <c r="I98" s="1967"/>
      <c r="J98" s="1967"/>
      <c r="K98" s="1967"/>
      <c r="L98" s="1967"/>
      <c r="M98" s="1967"/>
      <c r="N98" s="1967"/>
      <c r="O98" s="1967"/>
      <c r="P98" s="1967"/>
      <c r="Q98" s="1967"/>
      <c r="R98" s="1967"/>
      <c r="S98" s="1967"/>
      <c r="T98" s="1967"/>
      <c r="U98" s="1967"/>
      <c r="V98" s="1967"/>
      <c r="W98" s="1967"/>
      <c r="X98" s="1967"/>
      <c r="Y98" s="1967"/>
      <c r="Z98" s="1967"/>
      <c r="AA98" s="1967"/>
      <c r="AB98" s="1967"/>
      <c r="AC98" s="1967"/>
      <c r="AD98" s="1967"/>
      <c r="AE98" s="1967"/>
      <c r="AF98" s="1967"/>
      <c r="AG98" s="1968"/>
      <c r="AH98" s="916"/>
      <c r="AI98" s="916"/>
      <c r="AJ98" s="916"/>
      <c r="AK98" s="879" t="str">
        <f>BA98</f>
        <v>-</v>
      </c>
      <c r="AL98" s="1840"/>
      <c r="AM98" s="777"/>
      <c r="AN98" s="777"/>
      <c r="AO98" s="759"/>
      <c r="AP98" s="759"/>
      <c r="AQ98" s="759"/>
      <c r="AR98" s="759"/>
      <c r="AS98" s="759"/>
      <c r="AT98" s="1948"/>
      <c r="AU98" s="1939" t="s">
        <v>52</v>
      </c>
      <c r="AV98" s="1940"/>
      <c r="AW98" s="248">
        <f>IF(AH98="x",1,0)</f>
        <v>0</v>
      </c>
      <c r="AX98" s="893">
        <f>IF(AI98="x",0,0)</f>
        <v>0</v>
      </c>
      <c r="AY98" s="242"/>
      <c r="AZ98" s="242">
        <f>SUM(AW98:AY98)</f>
        <v>0</v>
      </c>
      <c r="BA98" s="637" t="str">
        <f>IF(AZ98&gt;0,"X","-")</f>
        <v>-</v>
      </c>
      <c r="BB98" s="636"/>
      <c r="BC98" s="797"/>
      <c r="BD98" s="134"/>
      <c r="BE98" s="547"/>
      <c r="BF98" s="252"/>
      <c r="BG98" s="129"/>
      <c r="BH98" s="595"/>
      <c r="BI98" s="254"/>
      <c r="BJ98" s="246"/>
      <c r="BK98" s="246"/>
      <c r="BL98" s="124"/>
      <c r="BM98" s="246"/>
      <c r="BN98" s="124"/>
      <c r="BO98" s="941"/>
      <c r="BP98" s="246"/>
      <c r="BQ98" s="246"/>
      <c r="BR98" s="941"/>
      <c r="BS98" s="941"/>
      <c r="BT98" s="941"/>
      <c r="BU98" s="941"/>
      <c r="BV98" s="776"/>
      <c r="BW98" s="776"/>
      <c r="BX98" s="776"/>
      <c r="BY98" s="776"/>
      <c r="BZ98" s="776"/>
      <c r="CA98" s="776"/>
      <c r="CB98" s="776"/>
      <c r="CC98" s="580"/>
      <c r="CD98" s="580"/>
      <c r="CE98" s="580"/>
      <c r="CF98" s="580"/>
      <c r="CG98" s="580"/>
      <c r="CH98" s="580"/>
      <c r="CI98" s="776"/>
      <c r="CJ98" s="776"/>
      <c r="CK98" s="776"/>
      <c r="CL98" s="776"/>
      <c r="CM98" s="776"/>
      <c r="CN98" s="776"/>
      <c r="CO98" s="776"/>
      <c r="CP98" s="776"/>
      <c r="CQ98" s="776"/>
      <c r="CR98" s="776"/>
      <c r="CS98" s="776"/>
      <c r="CT98" s="941"/>
      <c r="CU98" s="941"/>
      <c r="CV98" s="941"/>
      <c r="CW98" s="580"/>
      <c r="CX98" s="580"/>
      <c r="CY98" s="580"/>
    </row>
    <row r="99" spans="1:103" ht="30.75" customHeight="1">
      <c r="A99" s="1964"/>
      <c r="B99" s="1955" t="s">
        <v>53</v>
      </c>
      <c r="C99" s="1956"/>
      <c r="D99" s="1966" t="s">
        <v>320</v>
      </c>
      <c r="E99" s="1967"/>
      <c r="F99" s="1967"/>
      <c r="G99" s="1967"/>
      <c r="H99" s="1967"/>
      <c r="I99" s="1967"/>
      <c r="J99" s="1967"/>
      <c r="K99" s="1967"/>
      <c r="L99" s="1967"/>
      <c r="M99" s="1967"/>
      <c r="N99" s="1967"/>
      <c r="O99" s="1967"/>
      <c r="P99" s="1967"/>
      <c r="Q99" s="1967"/>
      <c r="R99" s="1967"/>
      <c r="S99" s="1967"/>
      <c r="T99" s="1967"/>
      <c r="U99" s="1967"/>
      <c r="V99" s="1967"/>
      <c r="W99" s="1967"/>
      <c r="X99" s="1967"/>
      <c r="Y99" s="1967"/>
      <c r="Z99" s="1967"/>
      <c r="AA99" s="1967"/>
      <c r="AB99" s="1967"/>
      <c r="AC99" s="1967"/>
      <c r="AD99" s="1967"/>
      <c r="AE99" s="1967"/>
      <c r="AF99" s="1967"/>
      <c r="AG99" s="1968"/>
      <c r="AH99" s="916"/>
      <c r="AI99" s="916"/>
      <c r="AJ99" s="916"/>
      <c r="AK99" s="1841" t="str">
        <f>BA99</f>
        <v>-</v>
      </c>
      <c r="AL99" s="1840"/>
      <c r="AM99" s="777"/>
      <c r="AN99" s="777"/>
      <c r="AO99" s="759"/>
      <c r="AP99" s="759"/>
      <c r="AQ99" s="759"/>
      <c r="AR99" s="759"/>
      <c r="AS99" s="759"/>
      <c r="AT99" s="1948"/>
      <c r="AU99" s="1941" t="s">
        <v>53</v>
      </c>
      <c r="AV99" s="1942"/>
      <c r="AW99" s="243">
        <f>IF(Q107="x",0,0)</f>
        <v>0</v>
      </c>
      <c r="AX99" s="893">
        <f>IF(AI99="x",1,0)</f>
        <v>0</v>
      </c>
      <c r="AY99" s="242"/>
      <c r="AZ99" s="1800">
        <f>SUM(AW99:AY100)</f>
        <v>0</v>
      </c>
      <c r="BA99" s="1800" t="str">
        <f>IF(AZ99&gt;0,"X","-")</f>
        <v>-</v>
      </c>
      <c r="BB99" s="636"/>
      <c r="BC99" s="797"/>
      <c r="BD99" s="134"/>
      <c r="BE99" s="547"/>
      <c r="BF99" s="252"/>
      <c r="BG99" s="129"/>
      <c r="BH99" s="595"/>
      <c r="BI99" s="254"/>
      <c r="BJ99" s="246"/>
      <c r="BK99" s="246"/>
      <c r="BL99" s="124"/>
      <c r="BM99" s="246"/>
      <c r="BN99" s="941"/>
      <c r="BO99" s="941"/>
      <c r="BP99" s="246"/>
      <c r="BQ99" s="246"/>
      <c r="BR99" s="941"/>
      <c r="BS99" s="941"/>
      <c r="BT99" s="941"/>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771"/>
      <c r="CU99" s="771"/>
      <c r="CV99" s="771"/>
      <c r="CW99" s="771"/>
      <c r="CX99" s="771"/>
      <c r="CY99" s="941"/>
    </row>
    <row r="100" spans="1:103" ht="33.75" customHeight="1">
      <c r="A100" s="1964"/>
      <c r="B100" s="1957"/>
      <c r="C100" s="1958"/>
      <c r="D100" s="1773" t="s">
        <v>321</v>
      </c>
      <c r="E100" s="1774"/>
      <c r="F100" s="1774"/>
      <c r="G100" s="1774"/>
      <c r="H100" s="1774"/>
      <c r="I100" s="1774"/>
      <c r="J100" s="1774"/>
      <c r="K100" s="1774"/>
      <c r="L100" s="1774"/>
      <c r="M100" s="1774"/>
      <c r="N100" s="1774"/>
      <c r="O100" s="1774"/>
      <c r="P100" s="1774"/>
      <c r="Q100" s="1774"/>
      <c r="R100" s="1774"/>
      <c r="S100" s="1774"/>
      <c r="T100" s="1774"/>
      <c r="U100" s="1774"/>
      <c r="V100" s="1774"/>
      <c r="W100" s="1774"/>
      <c r="X100" s="1774"/>
      <c r="Y100" s="1774"/>
      <c r="Z100" s="1774"/>
      <c r="AA100" s="1774"/>
      <c r="AB100" s="1774"/>
      <c r="AC100" s="1774"/>
      <c r="AD100" s="1774"/>
      <c r="AE100" s="1774"/>
      <c r="AF100" s="1774"/>
      <c r="AG100" s="1775"/>
      <c r="AH100" s="916"/>
      <c r="AI100" s="916"/>
      <c r="AJ100" s="916"/>
      <c r="AK100" s="1842"/>
      <c r="AL100" s="1840"/>
      <c r="AM100" s="777"/>
      <c r="AN100" s="777"/>
      <c r="AO100" s="759"/>
      <c r="AP100" s="759"/>
      <c r="AQ100" s="759"/>
      <c r="AR100" s="759"/>
      <c r="AS100" s="759"/>
      <c r="AT100" s="1948"/>
      <c r="AU100" s="1943"/>
      <c r="AV100" s="1944"/>
      <c r="AW100" s="243">
        <f>IF(AH100="x",1,0)</f>
        <v>0</v>
      </c>
      <c r="AX100" s="893">
        <f>IF(AI100="x",0,0)</f>
        <v>0</v>
      </c>
      <c r="AY100" s="242"/>
      <c r="AZ100" s="1801"/>
      <c r="BA100" s="1801"/>
      <c r="BB100" s="636"/>
      <c r="BC100" s="797"/>
      <c r="BD100" s="134"/>
      <c r="BE100" s="547"/>
      <c r="BF100" s="252"/>
      <c r="BG100" s="129"/>
      <c r="BH100" s="595"/>
      <c r="BI100" s="254"/>
      <c r="BJ100" s="246"/>
      <c r="BK100" s="246"/>
      <c r="BL100" s="124"/>
      <c r="BM100" s="246"/>
      <c r="BN100" s="941"/>
      <c r="BO100" s="941"/>
      <c r="BP100" s="246"/>
      <c r="BQ100" s="246"/>
      <c r="BR100" s="941"/>
      <c r="BS100" s="941"/>
      <c r="BT100" s="941"/>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771"/>
      <c r="CU100" s="771"/>
      <c r="CV100" s="771"/>
      <c r="CW100" s="771"/>
      <c r="CX100" s="771"/>
      <c r="CY100" s="941"/>
    </row>
    <row r="101" spans="1:103" ht="42" customHeight="1">
      <c r="A101" s="1964"/>
      <c r="B101" s="1955" t="s">
        <v>54</v>
      </c>
      <c r="C101" s="1956"/>
      <c r="D101" s="1773" t="s">
        <v>322</v>
      </c>
      <c r="E101" s="1774"/>
      <c r="F101" s="1774"/>
      <c r="G101" s="1774"/>
      <c r="H101" s="1774"/>
      <c r="I101" s="1774"/>
      <c r="J101" s="1774"/>
      <c r="K101" s="1774"/>
      <c r="L101" s="1774"/>
      <c r="M101" s="1774"/>
      <c r="N101" s="1774"/>
      <c r="O101" s="1774"/>
      <c r="P101" s="1774"/>
      <c r="Q101" s="1774"/>
      <c r="R101" s="1774"/>
      <c r="S101" s="1774"/>
      <c r="T101" s="1774"/>
      <c r="U101" s="1774"/>
      <c r="V101" s="1774"/>
      <c r="W101" s="1774"/>
      <c r="X101" s="1774"/>
      <c r="Y101" s="1774"/>
      <c r="Z101" s="1774"/>
      <c r="AA101" s="1774"/>
      <c r="AB101" s="1774"/>
      <c r="AC101" s="1774"/>
      <c r="AD101" s="1774"/>
      <c r="AE101" s="1774"/>
      <c r="AF101" s="1774"/>
      <c r="AG101" s="1775"/>
      <c r="AH101" s="916"/>
      <c r="AI101" s="916"/>
      <c r="AJ101" s="916"/>
      <c r="AK101" s="1841" t="str">
        <f>BA101</f>
        <v>-</v>
      </c>
      <c r="AL101" s="1840"/>
      <c r="AM101" s="777"/>
      <c r="AN101" s="777"/>
      <c r="AO101" s="759"/>
      <c r="AP101" s="759"/>
      <c r="AQ101" s="759"/>
      <c r="AR101" s="759"/>
      <c r="AS101" s="759"/>
      <c r="AT101" s="1948"/>
      <c r="AU101" s="1941" t="s">
        <v>54</v>
      </c>
      <c r="AV101" s="1942"/>
      <c r="AW101" s="243">
        <f>IF(AH101="x",1,0)</f>
        <v>0</v>
      </c>
      <c r="AX101" s="533">
        <f>IF(AI101="x",0,0)</f>
        <v>0</v>
      </c>
      <c r="AY101" s="242"/>
      <c r="AZ101" s="1800">
        <f>SUM(AW101:AY102)</f>
        <v>0</v>
      </c>
      <c r="BA101" s="1800" t="str">
        <f>IF(AZ101&gt;0,"X","-")</f>
        <v>-</v>
      </c>
      <c r="BB101" s="636"/>
      <c r="BC101" s="797"/>
      <c r="BD101" s="129"/>
      <c r="BE101" s="547"/>
      <c r="BF101" s="252"/>
      <c r="BG101" s="129"/>
      <c r="BH101" s="595"/>
      <c r="BI101" s="254"/>
      <c r="BJ101" s="246"/>
      <c r="BK101" s="246"/>
      <c r="BL101" s="124"/>
      <c r="BM101" s="246"/>
      <c r="BN101" s="941"/>
      <c r="BO101" s="941"/>
      <c r="BP101" s="246"/>
      <c r="BQ101" s="246"/>
      <c r="BR101" s="941"/>
      <c r="BS101" s="941"/>
      <c r="BT101" s="941"/>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771"/>
      <c r="CU101" s="771"/>
      <c r="CV101" s="771"/>
      <c r="CW101" s="771"/>
      <c r="CX101" s="771"/>
      <c r="CY101" s="941"/>
    </row>
    <row r="102" spans="1:103" ht="33.75" customHeight="1" thickBot="1">
      <c r="A102" s="1965"/>
      <c r="B102" s="1959"/>
      <c r="C102" s="1960"/>
      <c r="D102" s="1464" t="s">
        <v>323</v>
      </c>
      <c r="E102" s="1465"/>
      <c r="F102" s="1465"/>
      <c r="G102" s="1465"/>
      <c r="H102" s="1465"/>
      <c r="I102" s="1465"/>
      <c r="J102" s="1465"/>
      <c r="K102" s="1465"/>
      <c r="L102" s="1465"/>
      <c r="M102" s="1465"/>
      <c r="N102" s="1465"/>
      <c r="O102" s="1465"/>
      <c r="P102" s="1465"/>
      <c r="Q102" s="1465"/>
      <c r="R102" s="1465"/>
      <c r="S102" s="1465"/>
      <c r="T102" s="1465"/>
      <c r="U102" s="1465"/>
      <c r="V102" s="1465"/>
      <c r="W102" s="1465"/>
      <c r="X102" s="1465"/>
      <c r="Y102" s="1465"/>
      <c r="Z102" s="1465"/>
      <c r="AA102" s="1465"/>
      <c r="AB102" s="1465"/>
      <c r="AC102" s="1465"/>
      <c r="AD102" s="1465"/>
      <c r="AE102" s="1465"/>
      <c r="AF102" s="1465"/>
      <c r="AG102" s="1466"/>
      <c r="AH102" s="929"/>
      <c r="AI102" s="929"/>
      <c r="AJ102" s="929"/>
      <c r="AK102" s="1843"/>
      <c r="AL102" s="1844"/>
      <c r="AM102" s="777"/>
      <c r="AN102" s="777"/>
      <c r="AO102" s="759"/>
      <c r="AP102" s="759"/>
      <c r="AQ102" s="759"/>
      <c r="AR102" s="759"/>
      <c r="AS102" s="759"/>
      <c r="AT102" s="1949"/>
      <c r="AU102" s="1945"/>
      <c r="AV102" s="1946"/>
      <c r="AW102" s="244">
        <f>IF(AH102="x",1,0)</f>
        <v>0</v>
      </c>
      <c r="AX102" s="757">
        <f>IF(AI102="x",0,0)</f>
        <v>0</v>
      </c>
      <c r="AY102" s="245"/>
      <c r="AZ102" s="1809"/>
      <c r="BA102" s="1809"/>
      <c r="BB102" s="636"/>
      <c r="BC102" s="768"/>
      <c r="BD102" s="262"/>
      <c r="BE102" s="547"/>
      <c r="BF102" s="263"/>
      <c r="BG102" s="262"/>
      <c r="BH102" s="595"/>
      <c r="BI102" s="254"/>
      <c r="BJ102" s="246"/>
      <c r="BK102" s="246"/>
      <c r="BL102" s="124"/>
      <c r="BM102" s="941"/>
      <c r="BN102" s="941"/>
      <c r="BO102" s="941"/>
      <c r="BP102" s="246"/>
      <c r="BQ102" s="246"/>
      <c r="BR102" s="941"/>
      <c r="BS102" s="941"/>
      <c r="BT102" s="941"/>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771"/>
      <c r="CU102" s="40"/>
      <c r="CV102" s="40"/>
      <c r="CW102" s="40"/>
      <c r="CX102" s="40"/>
      <c r="CY102" s="941"/>
    </row>
    <row r="103" spans="1:103" ht="33.6" customHeight="1">
      <c r="A103" s="1789" t="s">
        <v>42</v>
      </c>
      <c r="B103" s="1996" t="s">
        <v>55</v>
      </c>
      <c r="C103" s="1997"/>
      <c r="D103" s="1467" t="s">
        <v>324</v>
      </c>
      <c r="E103" s="1468"/>
      <c r="F103" s="1468"/>
      <c r="G103" s="1468"/>
      <c r="H103" s="1468"/>
      <c r="I103" s="1468"/>
      <c r="J103" s="1468"/>
      <c r="K103" s="1468"/>
      <c r="L103" s="1468"/>
      <c r="M103" s="1468"/>
      <c r="N103" s="1468"/>
      <c r="O103" s="1468"/>
      <c r="P103" s="1468"/>
      <c r="Q103" s="1468"/>
      <c r="R103" s="1468"/>
      <c r="S103" s="1468"/>
      <c r="T103" s="1468"/>
      <c r="U103" s="1468"/>
      <c r="V103" s="1468"/>
      <c r="W103" s="1468"/>
      <c r="X103" s="1468"/>
      <c r="Y103" s="1468"/>
      <c r="Z103" s="1468"/>
      <c r="AA103" s="1468"/>
      <c r="AB103" s="1468"/>
      <c r="AC103" s="1468"/>
      <c r="AD103" s="1468"/>
      <c r="AE103" s="1468"/>
      <c r="AF103" s="1468"/>
      <c r="AG103" s="1469"/>
      <c r="AH103" s="907"/>
      <c r="AI103" s="908"/>
      <c r="AJ103" s="944"/>
      <c r="AK103" s="878" t="str">
        <f>BA103</f>
        <v>-</v>
      </c>
      <c r="AL103" s="901"/>
      <c r="AM103" s="760"/>
      <c r="AN103" s="760"/>
      <c r="AO103" s="759"/>
      <c r="AP103" s="759"/>
      <c r="AQ103" s="759"/>
      <c r="AR103" s="759"/>
      <c r="AS103" s="759"/>
      <c r="AT103" s="1791" t="s">
        <v>42</v>
      </c>
      <c r="AU103" s="1798" t="s">
        <v>55</v>
      </c>
      <c r="AV103" s="1799"/>
      <c r="AW103" s="249">
        <f>IF(AH103="x",0,0)</f>
        <v>0</v>
      </c>
      <c r="AX103" s="541">
        <f>IF(AI103="x",1,0)</f>
        <v>0</v>
      </c>
      <c r="AY103" s="250"/>
      <c r="AZ103" s="250">
        <f>SUM(AW103:AY103)</f>
        <v>0</v>
      </c>
      <c r="BA103" s="638" t="str">
        <f>IF(AZ103&gt;0,"X","-")</f>
        <v>-</v>
      </c>
      <c r="BB103" s="636"/>
      <c r="BC103" s="798"/>
      <c r="BD103" s="134"/>
      <c r="BE103" s="547"/>
      <c r="BF103" s="252"/>
      <c r="BG103" s="129"/>
      <c r="BH103" s="253"/>
      <c r="BI103" s="254"/>
      <c r="BJ103" s="246"/>
      <c r="BK103" s="259"/>
      <c r="BL103" s="941"/>
      <c r="BM103" s="941"/>
      <c r="BN103" s="941"/>
      <c r="BO103" s="941"/>
      <c r="BP103" s="246"/>
      <c r="BQ103" s="246"/>
      <c r="BR103" s="941"/>
      <c r="BS103" s="941"/>
      <c r="BT103" s="941"/>
      <c r="BU103" s="259"/>
      <c r="BV103" s="259"/>
      <c r="BW103" s="259"/>
      <c r="BX103" s="259"/>
      <c r="BY103" s="259"/>
      <c r="BZ103" s="259"/>
      <c r="CA103" s="259"/>
      <c r="CB103" s="259"/>
      <c r="CC103" s="259"/>
      <c r="CD103" s="259"/>
      <c r="CE103" s="259"/>
      <c r="CF103" s="259"/>
      <c r="CG103" s="259"/>
      <c r="CH103" s="259"/>
      <c r="CI103" s="259"/>
      <c r="CJ103" s="259"/>
      <c r="CK103" s="259"/>
      <c r="CL103" s="259"/>
      <c r="CM103" s="259"/>
      <c r="CN103" s="259"/>
      <c r="CO103" s="259"/>
      <c r="CP103" s="259"/>
      <c r="CQ103" s="259"/>
      <c r="CR103" s="259"/>
      <c r="CS103" s="259"/>
      <c r="CT103" s="771"/>
      <c r="CU103" s="771"/>
      <c r="CV103" s="771"/>
      <c r="CW103" s="40"/>
      <c r="CX103" s="40"/>
      <c r="CY103" s="941"/>
    </row>
    <row r="104" spans="1:103" ht="33.6" customHeight="1">
      <c r="A104" s="1790"/>
      <c r="B104" s="1950" t="s">
        <v>325</v>
      </c>
      <c r="C104" s="1951"/>
      <c r="D104" s="1773" t="s">
        <v>326</v>
      </c>
      <c r="E104" s="1774"/>
      <c r="F104" s="1774"/>
      <c r="G104" s="1774"/>
      <c r="H104" s="1774"/>
      <c r="I104" s="1774"/>
      <c r="J104" s="1774"/>
      <c r="K104" s="1774"/>
      <c r="L104" s="1774"/>
      <c r="M104" s="1774"/>
      <c r="N104" s="1774"/>
      <c r="O104" s="1774"/>
      <c r="P104" s="1774"/>
      <c r="Q104" s="1774"/>
      <c r="R104" s="1774"/>
      <c r="S104" s="1774"/>
      <c r="T104" s="1774"/>
      <c r="U104" s="1774"/>
      <c r="V104" s="1774"/>
      <c r="W104" s="1774"/>
      <c r="X104" s="1774"/>
      <c r="Y104" s="1774"/>
      <c r="Z104" s="1774"/>
      <c r="AA104" s="1774"/>
      <c r="AB104" s="1774"/>
      <c r="AC104" s="1774"/>
      <c r="AD104" s="1774"/>
      <c r="AE104" s="1774"/>
      <c r="AF104" s="1774"/>
      <c r="AG104" s="1775"/>
      <c r="AH104" s="940"/>
      <c r="AI104" s="916"/>
      <c r="AJ104" s="917"/>
      <c r="AK104" s="879" t="str">
        <f>BA104</f>
        <v>-</v>
      </c>
      <c r="AL104" s="900"/>
      <c r="AM104" s="760"/>
      <c r="AN104" s="760"/>
      <c r="AO104" s="759"/>
      <c r="AP104" s="759"/>
      <c r="AQ104" s="759"/>
      <c r="AR104" s="759"/>
      <c r="AS104" s="759"/>
      <c r="AT104" s="1792"/>
      <c r="AU104" s="1796" t="s">
        <v>325</v>
      </c>
      <c r="AV104" s="1797"/>
      <c r="AW104" s="248">
        <f>IF(AH104="x",0,0)</f>
        <v>0</v>
      </c>
      <c r="AX104" s="893">
        <f>IF(AI104="x",1,0)</f>
        <v>0</v>
      </c>
      <c r="AY104" s="242"/>
      <c r="AZ104" s="242">
        <f>SUM(AW104:AY104)</f>
        <v>0</v>
      </c>
      <c r="BA104" s="637" t="str">
        <f>IF(AZ104&gt;0,"X","-")</f>
        <v>-</v>
      </c>
      <c r="BB104" s="636"/>
      <c r="BC104" s="798"/>
      <c r="BD104" s="134"/>
      <c r="BE104" s="547"/>
      <c r="BF104" s="252"/>
      <c r="BG104" s="129"/>
      <c r="BH104" s="253"/>
      <c r="BI104" s="254"/>
      <c r="BJ104" s="246"/>
      <c r="BK104" s="259"/>
      <c r="BL104" s="941"/>
      <c r="BM104" s="941"/>
      <c r="BN104" s="941"/>
      <c r="BO104" s="941"/>
      <c r="BP104" s="246"/>
      <c r="BQ104" s="246"/>
      <c r="BR104" s="941"/>
      <c r="BS104" s="941"/>
      <c r="BT104" s="941"/>
      <c r="BU104" s="259"/>
      <c r="BV104" s="259"/>
      <c r="BW104" s="259"/>
      <c r="BX104" s="259"/>
      <c r="BY104" s="259"/>
      <c r="BZ104" s="259"/>
      <c r="CA104" s="259"/>
      <c r="CB104" s="259"/>
      <c r="CC104" s="259"/>
      <c r="CD104" s="259"/>
      <c r="CE104" s="259"/>
      <c r="CF104" s="259"/>
      <c r="CG104" s="259"/>
      <c r="CH104" s="259"/>
      <c r="CI104" s="259"/>
      <c r="CJ104" s="259"/>
      <c r="CK104" s="259"/>
      <c r="CL104" s="259"/>
      <c r="CM104" s="259"/>
      <c r="CN104" s="259"/>
      <c r="CO104" s="259"/>
      <c r="CP104" s="259"/>
      <c r="CQ104" s="259"/>
      <c r="CR104" s="259"/>
      <c r="CS104" s="259"/>
      <c r="CT104" s="771"/>
      <c r="CU104" s="771"/>
      <c r="CV104" s="771"/>
      <c r="CW104" s="40"/>
      <c r="CX104" s="40"/>
      <c r="CY104" s="941"/>
    </row>
    <row r="105" spans="1:103" ht="40.9" customHeight="1" thickBot="1">
      <c r="A105" s="1790"/>
      <c r="B105" s="1950" t="s">
        <v>57</v>
      </c>
      <c r="C105" s="1951"/>
      <c r="D105" s="1952" t="s">
        <v>327</v>
      </c>
      <c r="E105" s="1953"/>
      <c r="F105" s="1953"/>
      <c r="G105" s="1953"/>
      <c r="H105" s="1953"/>
      <c r="I105" s="1953"/>
      <c r="J105" s="1953"/>
      <c r="K105" s="1953"/>
      <c r="L105" s="1953"/>
      <c r="M105" s="1953"/>
      <c r="N105" s="1953"/>
      <c r="O105" s="1953"/>
      <c r="P105" s="1953"/>
      <c r="Q105" s="1953"/>
      <c r="R105" s="1953"/>
      <c r="S105" s="1953"/>
      <c r="T105" s="1953"/>
      <c r="U105" s="1953"/>
      <c r="V105" s="1953"/>
      <c r="W105" s="1953"/>
      <c r="X105" s="1953"/>
      <c r="Y105" s="1953"/>
      <c r="Z105" s="1953"/>
      <c r="AA105" s="1953"/>
      <c r="AB105" s="1953"/>
      <c r="AC105" s="1953"/>
      <c r="AD105" s="1953"/>
      <c r="AE105" s="1953"/>
      <c r="AF105" s="1953"/>
      <c r="AG105" s="1954"/>
      <c r="AH105" s="942"/>
      <c r="AI105" s="903"/>
      <c r="AJ105" s="904"/>
      <c r="AK105" s="879" t="str">
        <f>BA105</f>
        <v>-</v>
      </c>
      <c r="AL105" s="874"/>
      <c r="AM105" s="760"/>
      <c r="AN105" s="760"/>
      <c r="AO105" s="759"/>
      <c r="AP105" s="759"/>
      <c r="AQ105" s="759"/>
      <c r="AR105" s="759"/>
      <c r="AS105" s="759"/>
      <c r="AT105" s="1793"/>
      <c r="AU105" s="1794" t="s">
        <v>57</v>
      </c>
      <c r="AV105" s="1795"/>
      <c r="AW105" s="532">
        <f>IF(AH105="x",0,0)</f>
        <v>0</v>
      </c>
      <c r="AX105" s="757">
        <f>IF(AI105="x",1,0)</f>
        <v>0</v>
      </c>
      <c r="AY105" s="245"/>
      <c r="AZ105" s="245">
        <f>SUM(AW105:AY105)</f>
        <v>0</v>
      </c>
      <c r="BA105" s="639" t="str">
        <f>IF(AZ105&gt;0,"X","-")</f>
        <v>-</v>
      </c>
      <c r="BB105" s="636"/>
      <c r="BC105" s="798"/>
      <c r="BD105" s="134"/>
      <c r="BE105" s="547"/>
      <c r="BF105" s="252"/>
      <c r="BG105" s="129"/>
      <c r="BH105" s="253"/>
      <c r="BI105" s="254"/>
      <c r="BJ105" s="246"/>
      <c r="BK105" s="259"/>
      <c r="BL105" s="941"/>
      <c r="BM105" s="941"/>
      <c r="BN105" s="941"/>
      <c r="BO105" s="941"/>
      <c r="BP105" s="246"/>
      <c r="BQ105" s="246"/>
      <c r="BR105" s="941"/>
      <c r="BS105" s="941"/>
      <c r="BT105" s="941"/>
      <c r="BU105" s="259"/>
      <c r="BV105" s="259"/>
      <c r="BW105" s="259"/>
      <c r="BX105" s="259"/>
      <c r="BY105" s="259"/>
      <c r="BZ105" s="259"/>
      <c r="CA105" s="259"/>
      <c r="CB105" s="259"/>
      <c r="CC105" s="259"/>
      <c r="CD105" s="259"/>
      <c r="CE105" s="259"/>
      <c r="CF105" s="259"/>
      <c r="CG105" s="259"/>
      <c r="CH105" s="259"/>
      <c r="CI105" s="259"/>
      <c r="CJ105" s="259"/>
      <c r="CK105" s="259"/>
      <c r="CL105" s="259"/>
      <c r="CM105" s="259"/>
      <c r="CN105" s="259"/>
      <c r="CO105" s="259"/>
      <c r="CP105" s="259"/>
      <c r="CQ105" s="259"/>
      <c r="CR105" s="259"/>
      <c r="CS105" s="259"/>
      <c r="CT105" s="771"/>
      <c r="CU105" s="771"/>
      <c r="CV105" s="771"/>
      <c r="CW105" s="40"/>
      <c r="CX105" s="40"/>
      <c r="CY105" s="941"/>
    </row>
    <row r="106" spans="1:103" ht="21.75" customHeight="1" thickBot="1">
      <c r="A106" s="1447" t="s">
        <v>328</v>
      </c>
      <c r="B106" s="1448"/>
      <c r="C106" s="1449"/>
      <c r="D106" s="1449"/>
      <c r="E106" s="1449"/>
      <c r="F106" s="1449"/>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1450"/>
      <c r="AM106" s="773"/>
      <c r="AN106" s="773"/>
      <c r="AO106" s="773"/>
      <c r="AP106" s="773"/>
      <c r="AQ106" s="773"/>
      <c r="AR106" s="773"/>
      <c r="AS106" s="773"/>
      <c r="AT106" s="773"/>
      <c r="AU106" s="768"/>
      <c r="AV106" s="768"/>
      <c r="AW106" s="768"/>
      <c r="AX106" s="768"/>
      <c r="AY106" s="768"/>
      <c r="AZ106" s="768"/>
      <c r="BA106" s="768"/>
      <c r="BB106" s="768"/>
      <c r="BC106" s="42"/>
      <c r="BD106" s="127"/>
      <c r="BE106" s="246"/>
      <c r="BF106" s="603"/>
      <c r="BG106" s="246"/>
      <c r="BH106" s="588"/>
      <c r="BI106" s="246"/>
      <c r="BJ106" s="246"/>
      <c r="BK106" s="246"/>
      <c r="BL106" s="941"/>
      <c r="BM106" s="941"/>
      <c r="BN106" s="941"/>
      <c r="BO106" s="941"/>
      <c r="BP106" s="941"/>
      <c r="BQ106" s="941"/>
      <c r="BR106" s="941"/>
      <c r="BS106" s="941"/>
      <c r="BT106" s="941"/>
      <c r="BU106" s="246"/>
      <c r="BV106" s="580"/>
      <c r="BW106" s="580"/>
      <c r="BX106" s="580"/>
      <c r="BY106" s="580"/>
      <c r="BZ106" s="580"/>
      <c r="CA106" s="580"/>
      <c r="CB106" s="580"/>
      <c r="CC106" s="580"/>
      <c r="CD106" s="580"/>
      <c r="CE106" s="580"/>
      <c r="CF106" s="580"/>
      <c r="CG106" s="580"/>
      <c r="CH106" s="580"/>
      <c r="CI106" s="580"/>
      <c r="CJ106" s="580"/>
      <c r="CK106" s="580"/>
      <c r="CL106" s="580"/>
      <c r="CM106" s="580"/>
      <c r="CN106" s="580"/>
      <c r="CO106" s="580"/>
      <c r="CP106" s="580"/>
      <c r="CQ106" s="23"/>
      <c r="CR106" s="23"/>
      <c r="CS106" s="23"/>
      <c r="CT106" s="771"/>
      <c r="CU106" s="771"/>
      <c r="CV106" s="771"/>
      <c r="CW106" s="771"/>
      <c r="CX106" s="771"/>
      <c r="CY106" s="941"/>
    </row>
    <row r="107" spans="1:103" ht="21.75" customHeight="1">
      <c r="A107" s="1766" t="s">
        <v>329</v>
      </c>
      <c r="B107" s="1767"/>
      <c r="C107" s="1767"/>
      <c r="D107" s="1767"/>
      <c r="E107" s="1767"/>
      <c r="F107" s="1767"/>
      <c r="G107" s="1767"/>
      <c r="H107" s="1767"/>
      <c r="I107" s="1767"/>
      <c r="J107" s="1767"/>
      <c r="K107" s="1767"/>
      <c r="L107" s="1767"/>
      <c r="M107" s="1767"/>
      <c r="N107" s="1767"/>
      <c r="O107" s="1174" t="s">
        <v>330</v>
      </c>
      <c r="P107" s="1175"/>
      <c r="Q107" s="1294"/>
      <c r="R107" s="1294"/>
      <c r="S107" s="1256" t="s">
        <v>331</v>
      </c>
      <c r="T107" s="1256"/>
      <c r="U107" s="1256"/>
      <c r="V107" s="1256"/>
      <c r="W107" s="1256"/>
      <c r="X107" s="1256"/>
      <c r="Y107" s="1256"/>
      <c r="Z107" s="1256"/>
      <c r="AA107" s="1998" t="s">
        <v>332</v>
      </c>
      <c r="AB107" s="1175"/>
      <c r="AC107" s="1294"/>
      <c r="AD107" s="1294"/>
      <c r="AE107" s="1256" t="s">
        <v>331</v>
      </c>
      <c r="AF107" s="1256"/>
      <c r="AG107" s="1256"/>
      <c r="AH107" s="1256"/>
      <c r="AI107" s="1256"/>
      <c r="AJ107" s="1256"/>
      <c r="AK107" s="1256"/>
      <c r="AL107" s="1765"/>
      <c r="AM107" s="759"/>
      <c r="AN107" s="759"/>
      <c r="AO107" s="759"/>
      <c r="AP107" s="759"/>
      <c r="AQ107" s="759"/>
      <c r="AR107" s="759"/>
      <c r="AS107" s="759"/>
      <c r="AT107" s="759"/>
      <c r="AU107" s="759"/>
      <c r="AV107" s="759"/>
      <c r="AW107" s="759"/>
      <c r="AX107" s="759"/>
      <c r="AY107" s="768"/>
      <c r="AZ107" s="768"/>
      <c r="BA107" s="768"/>
      <c r="BB107" s="768"/>
      <c r="BC107" s="42"/>
      <c r="BD107" s="127"/>
      <c r="BE107" s="799"/>
      <c r="BF107" s="800"/>
      <c r="BG107" s="799"/>
      <c r="BH107" s="596"/>
      <c r="BI107" s="799"/>
      <c r="BJ107" s="799"/>
      <c r="BK107" s="124"/>
      <c r="BL107" s="941"/>
      <c r="BM107" s="771"/>
      <c r="BN107" s="771"/>
      <c r="BO107" s="771"/>
      <c r="BP107" s="771"/>
      <c r="BQ107" s="771"/>
      <c r="BR107" s="771"/>
      <c r="BS107" s="771"/>
      <c r="BT107" s="771"/>
      <c r="BU107" s="780"/>
      <c r="BV107" s="780"/>
      <c r="BW107" s="780"/>
      <c r="BX107" s="780"/>
      <c r="BY107" s="780"/>
      <c r="BZ107" s="780"/>
      <c r="CA107" s="775"/>
      <c r="CB107" s="775"/>
      <c r="CC107" s="580"/>
      <c r="CD107" s="580"/>
      <c r="CE107" s="580"/>
      <c r="CF107" s="580"/>
      <c r="CG107" s="580"/>
      <c r="CH107" s="580"/>
      <c r="CI107" s="580"/>
      <c r="CJ107" s="580"/>
      <c r="CK107" s="580"/>
      <c r="CL107" s="580"/>
      <c r="CM107" s="941"/>
      <c r="CN107" s="775"/>
      <c r="CO107" s="775"/>
      <c r="CP107" s="775"/>
      <c r="CQ107" s="775"/>
      <c r="CR107" s="775"/>
      <c r="CS107" s="775"/>
      <c r="CT107" s="771"/>
      <c r="CU107" s="941"/>
      <c r="CV107" s="941"/>
      <c r="CW107" s="941"/>
      <c r="CX107" s="941"/>
      <c r="CY107" s="941"/>
    </row>
    <row r="108" spans="1:103" ht="21.75" customHeight="1">
      <c r="A108" s="1768"/>
      <c r="B108" s="1769"/>
      <c r="C108" s="1769"/>
      <c r="D108" s="1769"/>
      <c r="E108" s="1769"/>
      <c r="F108" s="1769"/>
      <c r="G108" s="1769"/>
      <c r="H108" s="1769"/>
      <c r="I108" s="1769"/>
      <c r="J108" s="1769"/>
      <c r="K108" s="1769"/>
      <c r="L108" s="1769"/>
      <c r="M108" s="1769"/>
      <c r="N108" s="1769"/>
      <c r="O108" s="1176"/>
      <c r="P108" s="1177"/>
      <c r="Q108" s="1294"/>
      <c r="R108" s="1294"/>
      <c r="S108" s="1255" t="s">
        <v>333</v>
      </c>
      <c r="T108" s="1255"/>
      <c r="U108" s="1255"/>
      <c r="V108" s="1255"/>
      <c r="W108" s="1255"/>
      <c r="X108" s="1255"/>
      <c r="Y108" s="1255"/>
      <c r="Z108" s="1255"/>
      <c r="AA108" s="1999"/>
      <c r="AB108" s="1177"/>
      <c r="AC108" s="1294"/>
      <c r="AD108" s="1294"/>
      <c r="AE108" s="1255" t="s">
        <v>333</v>
      </c>
      <c r="AF108" s="1255"/>
      <c r="AG108" s="1255"/>
      <c r="AH108" s="1255"/>
      <c r="AI108" s="1255"/>
      <c r="AJ108" s="1255"/>
      <c r="AK108" s="1255"/>
      <c r="AL108" s="1772"/>
      <c r="AM108" s="759"/>
      <c r="AN108" s="759"/>
      <c r="AO108" s="759"/>
      <c r="AP108" s="759"/>
      <c r="AQ108" s="759"/>
      <c r="AR108" s="759"/>
      <c r="AS108" s="759"/>
      <c r="AT108" s="759"/>
      <c r="AU108" s="759"/>
      <c r="AV108" s="759"/>
      <c r="AW108" s="759"/>
      <c r="AX108" s="759"/>
      <c r="AY108" s="768"/>
      <c r="AZ108" s="768"/>
      <c r="BA108" s="768"/>
      <c r="BB108" s="768"/>
      <c r="BC108" s="42"/>
      <c r="BD108" s="127"/>
      <c r="BE108" s="799"/>
      <c r="BF108" s="800"/>
      <c r="BG108" s="799"/>
      <c r="BH108" s="596"/>
      <c r="BI108" s="799"/>
      <c r="BJ108" s="799"/>
      <c r="BK108" s="124"/>
      <c r="BL108" s="941"/>
      <c r="BM108" s="771"/>
      <c r="BN108" s="771"/>
      <c r="BO108" s="771"/>
      <c r="BP108" s="771"/>
      <c r="BQ108" s="771"/>
      <c r="BR108" s="771"/>
      <c r="BS108" s="771"/>
      <c r="BT108" s="771"/>
      <c r="BU108" s="780"/>
      <c r="BV108" s="780"/>
      <c r="BW108" s="780"/>
      <c r="BX108" s="780"/>
      <c r="BY108" s="780"/>
      <c r="BZ108" s="780"/>
      <c r="CA108" s="775"/>
      <c r="CB108" s="775"/>
      <c r="CC108" s="580"/>
      <c r="CD108" s="580"/>
      <c r="CE108" s="580"/>
      <c r="CF108" s="580"/>
      <c r="CG108" s="580"/>
      <c r="CH108" s="580"/>
      <c r="CI108" s="580"/>
      <c r="CJ108" s="580"/>
      <c r="CK108" s="580"/>
      <c r="CL108" s="580"/>
      <c r="CM108" s="941"/>
      <c r="CN108" s="775"/>
      <c r="CO108" s="775"/>
      <c r="CP108" s="775"/>
      <c r="CQ108" s="775"/>
      <c r="CR108" s="775"/>
      <c r="CS108" s="775"/>
      <c r="CT108" s="771"/>
      <c r="CU108" s="941"/>
      <c r="CV108" s="941"/>
      <c r="CW108" s="941"/>
      <c r="CX108" s="941"/>
      <c r="CY108" s="941"/>
    </row>
    <row r="109" spans="1:103" ht="21.75" customHeight="1">
      <c r="A109" s="1768"/>
      <c r="B109" s="1769"/>
      <c r="C109" s="1769"/>
      <c r="D109" s="1769"/>
      <c r="E109" s="1769"/>
      <c r="F109" s="1769"/>
      <c r="G109" s="1769"/>
      <c r="H109" s="1769"/>
      <c r="I109" s="1769"/>
      <c r="J109" s="1769"/>
      <c r="K109" s="1769"/>
      <c r="L109" s="1769"/>
      <c r="M109" s="1769"/>
      <c r="N109" s="1769"/>
      <c r="O109" s="1176"/>
      <c r="P109" s="1177"/>
      <c r="Q109" s="1294"/>
      <c r="R109" s="1294"/>
      <c r="S109" s="1319" t="s">
        <v>124</v>
      </c>
      <c r="T109" s="1916"/>
      <c r="U109" s="1916"/>
      <c r="V109" s="1916"/>
      <c r="W109" s="1916"/>
      <c r="X109" s="1916"/>
      <c r="Y109" s="1916"/>
      <c r="Z109" s="1917"/>
      <c r="AA109" s="1999"/>
      <c r="AB109" s="1177"/>
      <c r="AC109" s="1294"/>
      <c r="AD109" s="1294"/>
      <c r="AE109" s="1255" t="s">
        <v>124</v>
      </c>
      <c r="AF109" s="1255"/>
      <c r="AG109" s="1255"/>
      <c r="AH109" s="1255"/>
      <c r="AI109" s="1255"/>
      <c r="AJ109" s="1255"/>
      <c r="AK109" s="1255"/>
      <c r="AL109" s="1772"/>
      <c r="AM109" s="759"/>
      <c r="AN109" s="759"/>
      <c r="AO109" s="759"/>
      <c r="AP109" s="759"/>
      <c r="AQ109" s="759"/>
      <c r="AR109" s="759"/>
      <c r="AS109" s="759"/>
      <c r="AT109" s="759"/>
      <c r="AU109" s="759"/>
      <c r="AV109" s="759"/>
      <c r="AW109" s="759"/>
      <c r="AX109" s="759"/>
      <c r="AY109" s="768"/>
      <c r="AZ109" s="768"/>
      <c r="BA109" s="768"/>
      <c r="BB109" s="768"/>
      <c r="BC109" s="42"/>
      <c r="BD109" s="127"/>
      <c r="BE109" s="799"/>
      <c r="BF109" s="800"/>
      <c r="BG109" s="799"/>
      <c r="BH109" s="596"/>
      <c r="BI109" s="799"/>
      <c r="BJ109" s="799"/>
      <c r="BK109" s="124"/>
      <c r="BL109" s="941"/>
      <c r="BM109" s="771"/>
      <c r="BN109" s="771"/>
      <c r="BO109" s="771"/>
      <c r="BP109" s="771"/>
      <c r="BQ109" s="771"/>
      <c r="BR109" s="771"/>
      <c r="BS109" s="771"/>
      <c r="BT109" s="771"/>
      <c r="BU109" s="780"/>
      <c r="BV109" s="780"/>
      <c r="BW109" s="780"/>
      <c r="BX109" s="780"/>
      <c r="BY109" s="780"/>
      <c r="BZ109" s="780"/>
      <c r="CA109" s="775"/>
      <c r="CB109" s="775"/>
      <c r="CC109" s="580"/>
      <c r="CD109" s="580"/>
      <c r="CE109" s="580"/>
      <c r="CF109" s="580"/>
      <c r="CG109" s="580"/>
      <c r="CH109" s="580"/>
      <c r="CI109" s="580"/>
      <c r="CJ109" s="580"/>
      <c r="CK109" s="580"/>
      <c r="CL109" s="580"/>
      <c r="CM109" s="941"/>
      <c r="CN109" s="775"/>
      <c r="CO109" s="775"/>
      <c r="CP109" s="775"/>
      <c r="CQ109" s="775"/>
      <c r="CR109" s="775"/>
      <c r="CS109" s="775"/>
      <c r="CT109" s="771"/>
      <c r="CU109" s="941"/>
      <c r="CV109" s="941"/>
      <c r="CW109" s="941"/>
      <c r="CX109" s="941"/>
      <c r="CY109" s="941"/>
    </row>
    <row r="110" spans="1:103" ht="21.75" customHeight="1">
      <c r="A110" s="1768"/>
      <c r="B110" s="1769"/>
      <c r="C110" s="1769"/>
      <c r="D110" s="1769"/>
      <c r="E110" s="1769"/>
      <c r="F110" s="1769"/>
      <c r="G110" s="1769"/>
      <c r="H110" s="1769"/>
      <c r="I110" s="1769"/>
      <c r="J110" s="1769"/>
      <c r="K110" s="1769"/>
      <c r="L110" s="1769"/>
      <c r="M110" s="1769"/>
      <c r="N110" s="1769"/>
      <c r="O110" s="1176"/>
      <c r="P110" s="1177"/>
      <c r="Q110" s="1294"/>
      <c r="R110" s="1294"/>
      <c r="S110" s="1255" t="s">
        <v>125</v>
      </c>
      <c r="T110" s="1255"/>
      <c r="U110" s="1255"/>
      <c r="V110" s="1255"/>
      <c r="W110" s="1255"/>
      <c r="X110" s="1255"/>
      <c r="Y110" s="1255"/>
      <c r="Z110" s="1255"/>
      <c r="AA110" s="1999"/>
      <c r="AB110" s="1177"/>
      <c r="AC110" s="1294"/>
      <c r="AD110" s="1294"/>
      <c r="AE110" s="1255" t="s">
        <v>127</v>
      </c>
      <c r="AF110" s="1255"/>
      <c r="AG110" s="1255"/>
      <c r="AH110" s="1255"/>
      <c r="AI110" s="1255"/>
      <c r="AJ110" s="1255"/>
      <c r="AK110" s="1255"/>
      <c r="AL110" s="1772"/>
      <c r="AM110" s="759"/>
      <c r="AN110" s="759"/>
      <c r="AO110" s="759"/>
      <c r="AP110" s="759"/>
      <c r="AQ110" s="759"/>
      <c r="AR110" s="759"/>
      <c r="AS110" s="759"/>
      <c r="AT110" s="759"/>
      <c r="AU110" s="759"/>
      <c r="AV110" s="759"/>
      <c r="AW110" s="759"/>
      <c r="AX110" s="759"/>
      <c r="AY110" s="768"/>
      <c r="AZ110" s="768"/>
      <c r="BA110" s="768"/>
      <c r="BB110" s="768"/>
      <c r="BC110" s="42"/>
      <c r="BD110" s="127"/>
      <c r="BE110" s="799"/>
      <c r="BF110" s="800"/>
      <c r="BG110" s="799"/>
      <c r="BH110" s="596"/>
      <c r="BI110" s="799"/>
      <c r="BJ110" s="799"/>
      <c r="BK110" s="124"/>
      <c r="BL110" s="941"/>
      <c r="BM110" s="771"/>
      <c r="BN110" s="771"/>
      <c r="BO110" s="771"/>
      <c r="BP110" s="771"/>
      <c r="BQ110" s="771"/>
      <c r="BR110" s="771"/>
      <c r="BS110" s="771"/>
      <c r="BT110" s="771"/>
      <c r="BU110" s="780"/>
      <c r="BV110" s="780"/>
      <c r="BW110" s="780"/>
      <c r="BX110" s="780"/>
      <c r="BY110" s="780"/>
      <c r="BZ110" s="780"/>
      <c r="CA110" s="775"/>
      <c r="CB110" s="775"/>
      <c r="CC110" s="580"/>
      <c r="CD110" s="580"/>
      <c r="CE110" s="580"/>
      <c r="CF110" s="580"/>
      <c r="CG110" s="580"/>
      <c r="CH110" s="580"/>
      <c r="CI110" s="580"/>
      <c r="CJ110" s="580"/>
      <c r="CK110" s="580"/>
      <c r="CL110" s="580"/>
      <c r="CM110" s="941"/>
      <c r="CN110" s="775"/>
      <c r="CO110" s="775"/>
      <c r="CP110" s="775"/>
      <c r="CQ110" s="775"/>
      <c r="CR110" s="775"/>
      <c r="CS110" s="775"/>
      <c r="CT110" s="771"/>
      <c r="CU110" s="941"/>
      <c r="CV110" s="941"/>
      <c r="CW110" s="941"/>
      <c r="CX110" s="941"/>
      <c r="CY110" s="941"/>
    </row>
    <row r="111" spans="1:103" ht="21.75" customHeight="1" thickBot="1">
      <c r="A111" s="1770"/>
      <c r="B111" s="1771"/>
      <c r="C111" s="1771"/>
      <c r="D111" s="1771"/>
      <c r="E111" s="1771"/>
      <c r="F111" s="1771"/>
      <c r="G111" s="1771"/>
      <c r="H111" s="1771"/>
      <c r="I111" s="1771"/>
      <c r="J111" s="1771"/>
      <c r="K111" s="1771"/>
      <c r="L111" s="1771"/>
      <c r="M111" s="1771"/>
      <c r="N111" s="1771"/>
      <c r="O111" s="1178"/>
      <c r="P111" s="1179"/>
      <c r="Q111" s="1294"/>
      <c r="R111" s="1294"/>
      <c r="S111" s="1645" t="s">
        <v>126</v>
      </c>
      <c r="T111" s="1645"/>
      <c r="U111" s="1637"/>
      <c r="V111" s="1638"/>
      <c r="W111" s="1638"/>
      <c r="X111" s="1638"/>
      <c r="Y111" s="1638"/>
      <c r="Z111" s="1639"/>
      <c r="AA111" s="2000"/>
      <c r="AB111" s="1179"/>
      <c r="AC111" s="1294"/>
      <c r="AD111" s="1294"/>
      <c r="AE111" s="1645" t="s">
        <v>126</v>
      </c>
      <c r="AF111" s="1645"/>
      <c r="AG111" s="1637"/>
      <c r="AH111" s="1638"/>
      <c r="AI111" s="1638"/>
      <c r="AJ111" s="1638"/>
      <c r="AK111" s="1638"/>
      <c r="AL111" s="1814"/>
      <c r="AM111" s="759"/>
      <c r="AN111" s="759"/>
      <c r="AO111" s="759"/>
      <c r="AP111" s="759"/>
      <c r="AQ111" s="759"/>
      <c r="AR111" s="759"/>
      <c r="AS111" s="759"/>
      <c r="AT111" s="759"/>
      <c r="AU111" s="759"/>
      <c r="AV111" s="759"/>
      <c r="AW111" s="759"/>
      <c r="AX111" s="759"/>
      <c r="AY111" s="768"/>
      <c r="AZ111" s="768"/>
      <c r="BA111" s="768"/>
      <c r="BB111" s="768"/>
      <c r="BC111" s="42"/>
      <c r="BD111" s="127"/>
      <c r="BE111" s="799"/>
      <c r="BF111" s="800"/>
      <c r="BG111" s="799"/>
      <c r="BH111" s="596"/>
      <c r="BI111" s="799"/>
      <c r="BJ111" s="799"/>
      <c r="BK111" s="124"/>
      <c r="BL111" s="941"/>
      <c r="BM111" s="771"/>
      <c r="BN111" s="771"/>
      <c r="BO111" s="771"/>
      <c r="BP111" s="771"/>
      <c r="BQ111" s="771"/>
      <c r="BR111" s="771"/>
      <c r="BS111" s="771"/>
      <c r="BT111" s="771"/>
      <c r="BU111" s="780"/>
      <c r="BV111" s="780"/>
      <c r="BW111" s="780"/>
      <c r="BX111" s="780"/>
      <c r="BY111" s="780"/>
      <c r="BZ111" s="780"/>
      <c r="CA111" s="775"/>
      <c r="CB111" s="775"/>
      <c r="CC111" s="580"/>
      <c r="CD111" s="580"/>
      <c r="CE111" s="580"/>
      <c r="CF111" s="580"/>
      <c r="CG111" s="580"/>
      <c r="CH111" s="580"/>
      <c r="CI111" s="580"/>
      <c r="CJ111" s="580"/>
      <c r="CK111" s="580"/>
      <c r="CL111" s="580"/>
      <c r="CM111" s="941"/>
      <c r="CN111" s="775"/>
      <c r="CO111" s="775"/>
      <c r="CP111" s="775"/>
      <c r="CQ111" s="775"/>
      <c r="CR111" s="775"/>
      <c r="CS111" s="775"/>
      <c r="CT111" s="771"/>
      <c r="CU111" s="941"/>
      <c r="CV111" s="941"/>
      <c r="CW111" s="941"/>
      <c r="CX111" s="941"/>
      <c r="CY111" s="941"/>
    </row>
    <row r="112" spans="1:103" ht="21">
      <c r="A112" s="1640" t="s">
        <v>334</v>
      </c>
      <c r="B112" s="1641"/>
      <c r="C112" s="1641"/>
      <c r="D112" s="1641"/>
      <c r="E112" s="1641"/>
      <c r="F112" s="1641"/>
      <c r="G112" s="1641"/>
      <c r="H112" s="1641"/>
      <c r="I112" s="164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760"/>
      <c r="AN112" s="760"/>
      <c r="AO112" s="760"/>
      <c r="AP112" s="760"/>
      <c r="AQ112" s="760"/>
      <c r="AR112" s="760"/>
      <c r="AS112" s="760"/>
      <c r="AT112" s="760"/>
      <c r="AU112" s="765"/>
      <c r="AV112" s="765"/>
      <c r="AW112" s="765"/>
      <c r="AX112" s="765"/>
      <c r="AY112" s="765"/>
      <c r="AZ112" s="765"/>
      <c r="BA112" s="765"/>
      <c r="BB112" s="765"/>
      <c r="BC112" s="40"/>
      <c r="BD112" s="125"/>
      <c r="BE112" s="259"/>
      <c r="BF112" s="801"/>
      <c r="BG112" s="259"/>
      <c r="BH112" s="546"/>
      <c r="BI112" s="259"/>
      <c r="BJ112" s="259"/>
      <c r="BK112" s="259"/>
      <c r="BL112" s="941"/>
      <c r="BM112" s="771"/>
      <c r="BN112" s="771"/>
      <c r="BO112" s="771"/>
      <c r="BP112" s="771"/>
      <c r="BQ112" s="771"/>
      <c r="BR112" s="771"/>
      <c r="BS112" s="771"/>
      <c r="BT112" s="771"/>
      <c r="BU112" s="259"/>
      <c r="BV112" s="259"/>
      <c r="BW112" s="259"/>
      <c r="BX112" s="259"/>
      <c r="BY112" s="259"/>
      <c r="BZ112" s="259"/>
      <c r="CA112" s="259"/>
      <c r="CB112" s="259"/>
      <c r="CC112" s="259"/>
      <c r="CD112" s="259"/>
      <c r="CE112" s="259"/>
      <c r="CF112" s="259"/>
      <c r="CG112" s="259"/>
      <c r="CH112" s="259"/>
      <c r="CI112" s="259"/>
      <c r="CJ112" s="259"/>
      <c r="CK112" s="259"/>
      <c r="CL112" s="259"/>
      <c r="CM112" s="259"/>
      <c r="CN112" s="259"/>
      <c r="CO112" s="259"/>
      <c r="CP112" s="259"/>
      <c r="CQ112" s="259"/>
      <c r="CR112" s="259"/>
      <c r="CS112" s="259"/>
      <c r="CT112" s="771"/>
      <c r="CU112" s="771"/>
      <c r="CV112" s="771"/>
      <c r="CW112" s="40"/>
      <c r="CX112" s="40"/>
      <c r="CY112" s="941"/>
    </row>
    <row r="113" spans="1:246" ht="57.75" customHeight="1" thickBot="1">
      <c r="A113" s="1632" t="s">
        <v>335</v>
      </c>
      <c r="B113" s="1633"/>
      <c r="C113" s="1633"/>
      <c r="D113" s="1633"/>
      <c r="E113" s="1633"/>
      <c r="F113" s="1633"/>
      <c r="G113" s="1633"/>
      <c r="H113" s="1633"/>
      <c r="I113" s="1633"/>
      <c r="J113" s="1633"/>
      <c r="K113" s="1633"/>
      <c r="L113" s="1633"/>
      <c r="M113" s="1633"/>
      <c r="N113" s="1633"/>
      <c r="O113" s="1633"/>
      <c r="P113" s="1633"/>
      <c r="Q113" s="1633"/>
      <c r="R113" s="1633"/>
      <c r="S113" s="1633"/>
      <c r="T113" s="1633"/>
      <c r="U113" s="1633"/>
      <c r="V113" s="1633"/>
      <c r="W113" s="1633"/>
      <c r="X113" s="1633"/>
      <c r="Y113" s="1633"/>
      <c r="Z113" s="1633"/>
      <c r="AA113" s="1633"/>
      <c r="AB113" s="1633"/>
      <c r="AC113" s="1633"/>
      <c r="AD113" s="1633"/>
      <c r="AE113" s="1633"/>
      <c r="AF113" s="1633"/>
      <c r="AG113" s="1633"/>
      <c r="AH113" s="1633"/>
      <c r="AI113" s="1633"/>
      <c r="AJ113" s="1633"/>
      <c r="AK113" s="1633"/>
      <c r="AL113" s="1633"/>
      <c r="AM113" s="760"/>
      <c r="AN113" s="760"/>
      <c r="AO113" s="760"/>
      <c r="AP113" s="760"/>
      <c r="AQ113" s="760"/>
      <c r="AR113" s="760"/>
      <c r="AS113" s="760"/>
      <c r="AT113" s="760"/>
      <c r="AU113" s="765"/>
      <c r="AV113" s="765"/>
      <c r="AW113" s="765"/>
      <c r="AX113" s="765"/>
      <c r="AY113" s="765"/>
      <c r="AZ113" s="765"/>
      <c r="BA113" s="765"/>
      <c r="BB113" s="765"/>
      <c r="BC113" s="40"/>
      <c r="BD113" s="125"/>
      <c r="BE113" s="259"/>
      <c r="BF113" s="801"/>
      <c r="BG113" s="259"/>
      <c r="BH113" s="546"/>
      <c r="BI113" s="259"/>
      <c r="BJ113" s="259"/>
      <c r="BK113" s="259"/>
      <c r="BL113" s="941"/>
      <c r="BM113" s="771"/>
      <c r="BN113" s="771"/>
      <c r="BO113" s="771"/>
      <c r="BP113" s="771"/>
      <c r="BQ113" s="771"/>
      <c r="BR113" s="771"/>
      <c r="BS113" s="771"/>
      <c r="BT113" s="771"/>
      <c r="BU113" s="259"/>
      <c r="BV113" s="259"/>
      <c r="BW113" s="259"/>
      <c r="BX113" s="259"/>
      <c r="BY113" s="259"/>
      <c r="BZ113" s="259"/>
      <c r="CA113" s="259"/>
      <c r="CB113" s="259"/>
      <c r="CC113" s="259"/>
      <c r="CD113" s="259"/>
      <c r="CE113" s="259"/>
      <c r="CF113" s="259"/>
      <c r="CG113" s="259"/>
      <c r="CH113" s="259"/>
      <c r="CI113" s="259"/>
      <c r="CJ113" s="259"/>
      <c r="CK113" s="259"/>
      <c r="CL113" s="259"/>
      <c r="CM113" s="259"/>
      <c r="CN113" s="259"/>
      <c r="CO113" s="259"/>
      <c r="CP113" s="259"/>
      <c r="CQ113" s="259"/>
      <c r="CR113" s="259"/>
      <c r="CS113" s="259"/>
      <c r="CT113" s="771"/>
      <c r="CU113" s="771"/>
      <c r="CV113" s="771"/>
      <c r="CW113" s="40"/>
      <c r="CX113" s="40"/>
      <c r="CY113" s="941"/>
      <c r="CZ113" s="580"/>
      <c r="DA113" s="580"/>
      <c r="DB113" s="580"/>
      <c r="DC113" s="580"/>
      <c r="DD113" s="580"/>
      <c r="DE113" s="580"/>
      <c r="DF113" s="580"/>
      <c r="DG113" s="580"/>
      <c r="DH113" s="580"/>
      <c r="DI113" s="580"/>
      <c r="DJ113" s="580"/>
      <c r="DK113" s="580"/>
      <c r="DL113" s="580"/>
      <c r="DM113" s="580"/>
      <c r="DN113" s="580"/>
      <c r="DO113" s="580"/>
      <c r="DP113" s="580"/>
      <c r="DQ113" s="580"/>
      <c r="DR113" s="580"/>
      <c r="DS113" s="580"/>
      <c r="DT113" s="580"/>
      <c r="DU113" s="580"/>
      <c r="DV113" s="580"/>
      <c r="DW113" s="580"/>
      <c r="DX113" s="580"/>
      <c r="DY113" s="580"/>
      <c r="DZ113" s="580"/>
      <c r="EA113" s="580"/>
      <c r="EB113" s="580"/>
      <c r="EC113" s="580"/>
      <c r="ED113" s="580"/>
      <c r="EE113" s="580"/>
      <c r="EF113" s="580"/>
      <c r="EG113" s="580"/>
      <c r="EH113" s="580"/>
      <c r="EI113" s="580"/>
      <c r="EJ113" s="580"/>
      <c r="EK113" s="580"/>
      <c r="EL113" s="580"/>
      <c r="EM113" s="580"/>
      <c r="EN113" s="580"/>
      <c r="EO113" s="580"/>
      <c r="EP113" s="580"/>
      <c r="EQ113" s="580"/>
      <c r="ER113" s="580"/>
      <c r="ES113" s="580"/>
      <c r="ET113" s="580"/>
      <c r="EU113" s="580"/>
      <c r="EV113" s="580"/>
      <c r="EW113" s="580"/>
      <c r="EX113" s="580"/>
      <c r="EY113" s="580"/>
      <c r="EZ113" s="580"/>
      <c r="FA113" s="580"/>
      <c r="FB113" s="580"/>
      <c r="FC113" s="580"/>
      <c r="FD113" s="580"/>
      <c r="FE113" s="580"/>
      <c r="FF113" s="580"/>
      <c r="FG113" s="580"/>
      <c r="FH113" s="580"/>
      <c r="FI113" s="580"/>
      <c r="FJ113" s="580"/>
      <c r="FK113" s="580"/>
      <c r="FL113" s="580"/>
      <c r="FM113" s="580"/>
      <c r="FN113" s="580"/>
      <c r="FO113" s="580"/>
      <c r="FP113" s="580"/>
      <c r="FQ113" s="580"/>
      <c r="FR113" s="580"/>
      <c r="FS113" s="580"/>
      <c r="FT113" s="580"/>
      <c r="FU113" s="580"/>
      <c r="FV113" s="580"/>
      <c r="FW113" s="580"/>
      <c r="FX113" s="580"/>
      <c r="FY113" s="580"/>
      <c r="FZ113" s="580"/>
      <c r="GA113" s="580"/>
      <c r="GB113" s="580"/>
      <c r="GC113" s="580"/>
      <c r="GD113" s="580"/>
      <c r="GE113" s="580"/>
      <c r="GF113" s="580"/>
      <c r="GG113" s="580"/>
      <c r="GH113" s="580"/>
      <c r="GI113" s="580"/>
      <c r="GJ113" s="580"/>
      <c r="GK113" s="580"/>
      <c r="GL113" s="580"/>
      <c r="GM113" s="580"/>
      <c r="GN113" s="580"/>
      <c r="GO113" s="580"/>
      <c r="GP113" s="580"/>
      <c r="GQ113" s="580"/>
      <c r="GR113" s="580"/>
      <c r="GS113" s="580"/>
      <c r="GT113" s="580"/>
      <c r="GU113" s="580"/>
      <c r="GV113" s="580"/>
      <c r="GW113" s="580"/>
      <c r="GX113" s="580"/>
      <c r="GY113" s="580"/>
      <c r="GZ113" s="580"/>
      <c r="HA113" s="580"/>
      <c r="HB113" s="580"/>
      <c r="HC113" s="580"/>
      <c r="HD113" s="580"/>
      <c r="HE113" s="580"/>
      <c r="HF113" s="580"/>
      <c r="HG113" s="580"/>
      <c r="HH113" s="580"/>
      <c r="HI113" s="580"/>
      <c r="HJ113" s="580"/>
      <c r="HK113" s="580"/>
      <c r="HL113" s="580"/>
      <c r="HM113" s="580"/>
      <c r="HN113" s="580"/>
      <c r="HO113" s="580"/>
      <c r="HP113" s="580"/>
      <c r="HQ113" s="580"/>
      <c r="HR113" s="580"/>
      <c r="HS113" s="580"/>
      <c r="HT113" s="580"/>
      <c r="HU113" s="580"/>
      <c r="HV113" s="580"/>
      <c r="HW113" s="580"/>
      <c r="HX113" s="580"/>
      <c r="HY113" s="580"/>
      <c r="HZ113" s="580"/>
      <c r="IA113" s="580"/>
      <c r="IB113" s="580"/>
      <c r="IC113" s="580"/>
      <c r="ID113" s="580"/>
      <c r="IE113" s="580"/>
      <c r="IF113" s="580"/>
      <c r="IG113" s="580"/>
      <c r="IH113" s="580"/>
      <c r="II113" s="580"/>
      <c r="IJ113" s="580"/>
      <c r="IK113" s="580"/>
      <c r="IL113" s="580"/>
    </row>
    <row r="114" spans="1:246" s="18" customFormat="1" ht="27.75" customHeight="1">
      <c r="A114" s="1337"/>
      <c r="B114" s="1338"/>
      <c r="C114" s="1338"/>
      <c r="D114" s="1338"/>
      <c r="E114" s="1338"/>
      <c r="F114" s="1338"/>
      <c r="G114" s="1338"/>
      <c r="H114" s="1338"/>
      <c r="I114" s="1338"/>
      <c r="J114" s="1338"/>
      <c r="K114" s="1338"/>
      <c r="L114" s="1338"/>
      <c r="M114" s="1338"/>
      <c r="N114" s="1338"/>
      <c r="O114" s="1338"/>
      <c r="P114" s="1338"/>
      <c r="Q114" s="1338"/>
      <c r="R114" s="1338"/>
      <c r="S114" s="1338"/>
      <c r="T114" s="1338"/>
      <c r="U114" s="1338"/>
      <c r="V114" s="1338"/>
      <c r="W114" s="1338"/>
      <c r="X114" s="1338"/>
      <c r="Y114" s="1338"/>
      <c r="Z114" s="1338"/>
      <c r="AA114" s="1338"/>
      <c r="AB114" s="1338"/>
      <c r="AC114" s="1338"/>
      <c r="AD114" s="1338"/>
      <c r="AE114" s="1338"/>
      <c r="AF114" s="1338"/>
      <c r="AG114" s="1338"/>
      <c r="AH114" s="1338"/>
      <c r="AI114" s="1338"/>
      <c r="AJ114" s="1338"/>
      <c r="AK114" s="1343"/>
      <c r="AL114" s="1344"/>
      <c r="AM114" s="794"/>
      <c r="AN114" s="794"/>
      <c r="AO114" s="794"/>
      <c r="AP114" s="794"/>
      <c r="AQ114" s="794"/>
      <c r="AR114" s="794"/>
      <c r="AS114" s="794"/>
      <c r="AT114" s="794"/>
      <c r="AU114" s="794"/>
      <c r="AV114" s="794"/>
      <c r="AW114" s="794"/>
      <c r="AX114" s="794"/>
      <c r="AY114" s="794"/>
      <c r="AZ114" s="794"/>
      <c r="BA114" s="794"/>
      <c r="BB114" s="794"/>
      <c r="BC114" s="44"/>
      <c r="BD114" s="132"/>
      <c r="BE114" s="259"/>
      <c r="BF114" s="801"/>
      <c r="BG114" s="259"/>
      <c r="BH114" s="546"/>
      <c r="BI114" s="259"/>
      <c r="BJ114" s="780"/>
      <c r="BK114" s="780"/>
      <c r="BL114" s="780"/>
      <c r="BM114" s="802"/>
      <c r="BN114" s="802"/>
      <c r="BO114" s="802"/>
      <c r="BP114" s="802"/>
      <c r="BQ114" s="802"/>
      <c r="BR114" s="802"/>
      <c r="BS114" s="802"/>
      <c r="BT114" s="802"/>
      <c r="BU114" s="259"/>
      <c r="BV114" s="776"/>
      <c r="BW114" s="776"/>
      <c r="BX114" s="776"/>
      <c r="BY114" s="776"/>
      <c r="BZ114" s="776"/>
      <c r="CA114" s="776"/>
      <c r="CB114" s="776"/>
      <c r="CC114" s="780"/>
      <c r="CD114" s="780"/>
      <c r="CE114" s="780"/>
      <c r="CF114" s="780"/>
      <c r="CG114" s="780"/>
      <c r="CH114" s="780"/>
      <c r="CI114" s="776"/>
      <c r="CJ114" s="776"/>
      <c r="CK114" s="776"/>
      <c r="CL114" s="776"/>
      <c r="CM114" s="776"/>
      <c r="CN114" s="776"/>
      <c r="CO114" s="776"/>
      <c r="CP114" s="776"/>
      <c r="CQ114" s="776"/>
      <c r="CR114" s="776"/>
      <c r="CS114" s="776"/>
      <c r="CT114" s="259"/>
      <c r="CU114" s="259"/>
      <c r="CV114" s="259"/>
      <c r="CW114" s="780"/>
      <c r="CX114" s="780"/>
      <c r="CY114" s="780"/>
      <c r="CZ114" s="780"/>
      <c r="DA114" s="780"/>
      <c r="DB114" s="780"/>
      <c r="DC114" s="780"/>
      <c r="DD114" s="780"/>
      <c r="DE114" s="780"/>
      <c r="DF114" s="780"/>
      <c r="DG114" s="780"/>
      <c r="DH114" s="780"/>
      <c r="DI114" s="780"/>
      <c r="DJ114" s="780"/>
      <c r="DK114" s="780"/>
      <c r="DL114" s="780"/>
      <c r="DM114" s="780"/>
      <c r="DN114" s="780"/>
      <c r="DO114" s="780"/>
      <c r="DP114" s="780"/>
      <c r="DQ114" s="780"/>
      <c r="DR114" s="780"/>
      <c r="DS114" s="780"/>
      <c r="DT114" s="780"/>
      <c r="DU114" s="780"/>
      <c r="DV114" s="780"/>
      <c r="DW114" s="780"/>
      <c r="DX114" s="780"/>
      <c r="DY114" s="780"/>
      <c r="DZ114" s="780"/>
      <c r="EA114" s="780"/>
      <c r="EB114" s="780"/>
      <c r="EC114" s="780"/>
      <c r="ED114" s="780"/>
      <c r="EE114" s="780"/>
      <c r="EF114" s="780"/>
      <c r="EG114" s="780"/>
      <c r="EH114" s="780"/>
      <c r="EI114" s="780"/>
      <c r="EJ114" s="780"/>
      <c r="EK114" s="780"/>
      <c r="EL114" s="780"/>
      <c r="EM114" s="780"/>
      <c r="EN114" s="780"/>
      <c r="EO114" s="780"/>
      <c r="EP114" s="780"/>
      <c r="EQ114" s="780"/>
      <c r="ER114" s="780"/>
      <c r="ES114" s="780"/>
      <c r="ET114" s="780"/>
      <c r="EU114" s="780"/>
      <c r="EV114" s="780"/>
      <c r="EW114" s="780"/>
      <c r="EX114" s="780"/>
      <c r="EY114" s="780"/>
      <c r="EZ114" s="780"/>
      <c r="FA114" s="780"/>
      <c r="FB114" s="780"/>
      <c r="FC114" s="780"/>
      <c r="FD114" s="780"/>
      <c r="FE114" s="780"/>
      <c r="FF114" s="780"/>
      <c r="FG114" s="780"/>
      <c r="FH114" s="780"/>
      <c r="FI114" s="780"/>
      <c r="FJ114" s="780"/>
      <c r="FK114" s="780"/>
      <c r="FL114" s="780"/>
      <c r="FM114" s="780"/>
      <c r="FN114" s="780"/>
      <c r="FO114" s="780"/>
      <c r="FP114" s="780"/>
      <c r="FQ114" s="780"/>
      <c r="FR114" s="780"/>
      <c r="FS114" s="780"/>
      <c r="FT114" s="780"/>
      <c r="FU114" s="780"/>
      <c r="FV114" s="780"/>
      <c r="FW114" s="780"/>
      <c r="FX114" s="780"/>
      <c r="FY114" s="780"/>
      <c r="FZ114" s="780"/>
      <c r="GA114" s="780"/>
      <c r="GB114" s="780"/>
      <c r="GC114" s="780"/>
      <c r="GD114" s="780"/>
      <c r="GE114" s="780"/>
      <c r="GF114" s="780"/>
      <c r="GG114" s="780"/>
      <c r="GH114" s="780"/>
      <c r="GI114" s="780"/>
      <c r="GJ114" s="780"/>
      <c r="GK114" s="780"/>
      <c r="GL114" s="780"/>
      <c r="GM114" s="780"/>
      <c r="GN114" s="780"/>
      <c r="GO114" s="780"/>
      <c r="GP114" s="780"/>
      <c r="GQ114" s="780"/>
      <c r="GR114" s="780"/>
      <c r="GS114" s="780"/>
      <c r="GT114" s="780"/>
      <c r="GU114" s="780"/>
      <c r="GV114" s="780"/>
      <c r="GW114" s="780"/>
      <c r="GX114" s="780"/>
      <c r="GY114" s="780"/>
      <c r="GZ114" s="780"/>
      <c r="HA114" s="780"/>
      <c r="HB114" s="780"/>
      <c r="HC114" s="780"/>
      <c r="HD114" s="780"/>
      <c r="HE114" s="780"/>
      <c r="HF114" s="780"/>
      <c r="HG114" s="780"/>
      <c r="HH114" s="780"/>
      <c r="HI114" s="780"/>
      <c r="HJ114" s="780"/>
      <c r="HK114" s="780"/>
      <c r="HL114" s="780"/>
      <c r="HM114" s="780"/>
      <c r="HN114" s="780"/>
      <c r="HO114" s="780"/>
      <c r="HP114" s="780"/>
      <c r="HQ114" s="780"/>
      <c r="HR114" s="780"/>
      <c r="HS114" s="780"/>
      <c r="HT114" s="780"/>
      <c r="HU114" s="780"/>
      <c r="HV114" s="780"/>
      <c r="HW114" s="780"/>
      <c r="HX114" s="780"/>
      <c r="HY114" s="780"/>
      <c r="HZ114" s="780"/>
      <c r="IA114" s="780"/>
      <c r="IB114" s="780"/>
      <c r="IC114" s="780"/>
      <c r="ID114" s="780"/>
      <c r="IE114" s="780"/>
      <c r="IF114" s="780"/>
      <c r="IG114" s="780"/>
      <c r="IH114" s="780"/>
      <c r="II114" s="780"/>
      <c r="IJ114" s="780"/>
      <c r="IK114" s="780"/>
      <c r="IL114" s="780"/>
    </row>
    <row r="115" spans="1:246" s="18" customFormat="1" ht="27.75" customHeight="1">
      <c r="A115" s="1339"/>
      <c r="B115" s="1340"/>
      <c r="C115" s="1340"/>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340"/>
      <c r="AJ115" s="1340"/>
      <c r="AK115" s="1345"/>
      <c r="AL115" s="1346"/>
      <c r="AM115" s="794"/>
      <c r="AN115" s="794"/>
      <c r="AO115" s="794"/>
      <c r="AP115" s="794"/>
      <c r="AQ115" s="794"/>
      <c r="AR115" s="794"/>
      <c r="AS115" s="794"/>
      <c r="AT115" s="794"/>
      <c r="AU115" s="794"/>
      <c r="AV115" s="794"/>
      <c r="AW115" s="794"/>
      <c r="AX115" s="794"/>
      <c r="AY115" s="794"/>
      <c r="AZ115" s="794"/>
      <c r="BA115" s="794"/>
      <c r="BB115" s="794"/>
      <c r="BC115" s="44"/>
      <c r="BD115" s="132"/>
      <c r="BE115" s="259"/>
      <c r="BF115" s="801"/>
      <c r="BG115" s="259"/>
      <c r="BH115" s="546"/>
      <c r="BI115" s="259"/>
      <c r="BJ115" s="780"/>
      <c r="BK115" s="780"/>
      <c r="BL115" s="780"/>
      <c r="BM115" s="802"/>
      <c r="BN115" s="802"/>
      <c r="BO115" s="802"/>
      <c r="BP115" s="802"/>
      <c r="BQ115" s="802"/>
      <c r="BR115" s="802"/>
      <c r="BS115" s="802"/>
      <c r="BT115" s="802"/>
      <c r="BU115" s="259"/>
      <c r="BV115" s="776"/>
      <c r="BW115" s="776"/>
      <c r="BX115" s="776"/>
      <c r="BY115" s="776"/>
      <c r="BZ115" s="776"/>
      <c r="CA115" s="776"/>
      <c r="CB115" s="776"/>
      <c r="CC115" s="780"/>
      <c r="CD115" s="780"/>
      <c r="CE115" s="780"/>
      <c r="CF115" s="780"/>
      <c r="CG115" s="780"/>
      <c r="CH115" s="780"/>
      <c r="CI115" s="776"/>
      <c r="CJ115" s="776"/>
      <c r="CK115" s="776"/>
      <c r="CL115" s="776"/>
      <c r="CM115" s="776"/>
      <c r="CN115" s="776"/>
      <c r="CO115" s="776"/>
      <c r="CP115" s="776"/>
      <c r="CQ115" s="776"/>
      <c r="CR115" s="776"/>
      <c r="CS115" s="776"/>
      <c r="CT115" s="259"/>
      <c r="CU115" s="259"/>
      <c r="CV115" s="259"/>
      <c r="CW115" s="780"/>
      <c r="CX115" s="780"/>
      <c r="CY115" s="780"/>
      <c r="CZ115" s="780"/>
      <c r="DA115" s="780"/>
      <c r="DB115" s="780"/>
      <c r="DC115" s="780"/>
      <c r="DD115" s="780"/>
      <c r="DE115" s="780"/>
      <c r="DF115" s="780"/>
      <c r="DG115" s="780"/>
      <c r="DH115" s="780"/>
      <c r="DI115" s="780"/>
      <c r="DJ115" s="780"/>
      <c r="DK115" s="780"/>
      <c r="DL115" s="780"/>
      <c r="DM115" s="780"/>
      <c r="DN115" s="780"/>
      <c r="DO115" s="780"/>
      <c r="DP115" s="780"/>
      <c r="DQ115" s="780"/>
      <c r="DR115" s="780"/>
      <c r="DS115" s="780"/>
      <c r="DT115" s="780"/>
      <c r="DU115" s="780"/>
      <c r="DV115" s="780"/>
      <c r="DW115" s="780"/>
      <c r="DX115" s="780"/>
      <c r="DY115" s="780"/>
      <c r="DZ115" s="780"/>
      <c r="EA115" s="780"/>
      <c r="EB115" s="780"/>
      <c r="EC115" s="780"/>
      <c r="ED115" s="780"/>
      <c r="EE115" s="780"/>
      <c r="EF115" s="780"/>
      <c r="EG115" s="780"/>
      <c r="EH115" s="780"/>
      <c r="EI115" s="780"/>
      <c r="EJ115" s="780"/>
      <c r="EK115" s="780"/>
      <c r="EL115" s="780"/>
      <c r="EM115" s="780"/>
      <c r="EN115" s="780"/>
      <c r="EO115" s="780"/>
      <c r="EP115" s="780"/>
      <c r="EQ115" s="780"/>
      <c r="ER115" s="780"/>
      <c r="ES115" s="780"/>
      <c r="ET115" s="780"/>
      <c r="EU115" s="780"/>
      <c r="EV115" s="780"/>
      <c r="EW115" s="780"/>
      <c r="EX115" s="780"/>
      <c r="EY115" s="780"/>
      <c r="EZ115" s="780"/>
      <c r="FA115" s="780"/>
      <c r="FB115" s="780"/>
      <c r="FC115" s="780"/>
      <c r="FD115" s="780"/>
      <c r="FE115" s="780"/>
      <c r="FF115" s="780"/>
      <c r="FG115" s="780"/>
      <c r="FH115" s="780"/>
      <c r="FI115" s="780"/>
      <c r="FJ115" s="780"/>
      <c r="FK115" s="780"/>
      <c r="FL115" s="780"/>
      <c r="FM115" s="780"/>
      <c r="FN115" s="780"/>
      <c r="FO115" s="780"/>
      <c r="FP115" s="780"/>
      <c r="FQ115" s="780"/>
      <c r="FR115" s="780"/>
      <c r="FS115" s="780"/>
      <c r="FT115" s="780"/>
      <c r="FU115" s="780"/>
      <c r="FV115" s="780"/>
      <c r="FW115" s="780"/>
      <c r="FX115" s="780"/>
      <c r="FY115" s="780"/>
      <c r="FZ115" s="780"/>
      <c r="GA115" s="780"/>
      <c r="GB115" s="780"/>
      <c r="GC115" s="780"/>
      <c r="GD115" s="780"/>
      <c r="GE115" s="780"/>
      <c r="GF115" s="780"/>
      <c r="GG115" s="780"/>
      <c r="GH115" s="780"/>
      <c r="GI115" s="780"/>
      <c r="GJ115" s="780"/>
      <c r="GK115" s="780"/>
      <c r="GL115" s="780"/>
      <c r="GM115" s="780"/>
      <c r="GN115" s="780"/>
      <c r="GO115" s="780"/>
      <c r="GP115" s="780"/>
      <c r="GQ115" s="780"/>
      <c r="GR115" s="780"/>
      <c r="GS115" s="780"/>
      <c r="GT115" s="780"/>
      <c r="GU115" s="780"/>
      <c r="GV115" s="780"/>
      <c r="GW115" s="780"/>
      <c r="GX115" s="780"/>
      <c r="GY115" s="780"/>
      <c r="GZ115" s="780"/>
      <c r="HA115" s="780"/>
      <c r="HB115" s="780"/>
      <c r="HC115" s="780"/>
      <c r="HD115" s="780"/>
      <c r="HE115" s="780"/>
      <c r="HF115" s="780"/>
      <c r="HG115" s="780"/>
      <c r="HH115" s="780"/>
      <c r="HI115" s="780"/>
      <c r="HJ115" s="780"/>
      <c r="HK115" s="780"/>
      <c r="HL115" s="780"/>
      <c r="HM115" s="780"/>
      <c r="HN115" s="780"/>
      <c r="HO115" s="780"/>
      <c r="HP115" s="780"/>
      <c r="HQ115" s="780"/>
      <c r="HR115" s="780"/>
      <c r="HS115" s="780"/>
      <c r="HT115" s="780"/>
      <c r="HU115" s="780"/>
      <c r="HV115" s="780"/>
      <c r="HW115" s="780"/>
      <c r="HX115" s="780"/>
      <c r="HY115" s="780"/>
      <c r="HZ115" s="780"/>
      <c r="IA115" s="780"/>
      <c r="IB115" s="780"/>
      <c r="IC115" s="780"/>
      <c r="ID115" s="780"/>
      <c r="IE115" s="780"/>
      <c r="IF115" s="780"/>
      <c r="IG115" s="780"/>
      <c r="IH115" s="780"/>
      <c r="II115" s="780"/>
      <c r="IJ115" s="780"/>
      <c r="IK115" s="780"/>
      <c r="IL115" s="780"/>
    </row>
    <row r="116" spans="1:246" s="18" customFormat="1" ht="27.75" customHeight="1">
      <c r="A116" s="1339"/>
      <c r="B116" s="1340"/>
      <c r="C116" s="1340"/>
      <c r="D116" s="1340"/>
      <c r="E116" s="1340"/>
      <c r="F116" s="1340"/>
      <c r="G116" s="1340"/>
      <c r="H116" s="1340"/>
      <c r="I116" s="1340"/>
      <c r="J116" s="1340"/>
      <c r="K116" s="1340"/>
      <c r="L116" s="1340"/>
      <c r="M116" s="1340"/>
      <c r="N116" s="1340"/>
      <c r="O116" s="1340"/>
      <c r="P116" s="1340"/>
      <c r="Q116" s="1340"/>
      <c r="R116" s="1340"/>
      <c r="S116" s="1340"/>
      <c r="T116" s="1340"/>
      <c r="U116" s="1340"/>
      <c r="V116" s="1340"/>
      <c r="W116" s="1340"/>
      <c r="X116" s="1340"/>
      <c r="Y116" s="1340"/>
      <c r="Z116" s="1340"/>
      <c r="AA116" s="1340"/>
      <c r="AB116" s="1340"/>
      <c r="AC116" s="1340"/>
      <c r="AD116" s="1340"/>
      <c r="AE116" s="1340"/>
      <c r="AF116" s="1340"/>
      <c r="AG116" s="1340"/>
      <c r="AH116" s="1340"/>
      <c r="AI116" s="1340"/>
      <c r="AJ116" s="1340"/>
      <c r="AK116" s="1345"/>
      <c r="AL116" s="1346"/>
      <c r="AM116" s="794"/>
      <c r="AN116" s="794"/>
      <c r="AO116" s="794"/>
      <c r="AP116" s="794"/>
      <c r="AQ116" s="794"/>
      <c r="AR116" s="794"/>
      <c r="AS116" s="794"/>
      <c r="AT116" s="794"/>
      <c r="AU116" s="794"/>
      <c r="AV116" s="794"/>
      <c r="AW116" s="794"/>
      <c r="AX116" s="794"/>
      <c r="AY116" s="794"/>
      <c r="AZ116" s="794"/>
      <c r="BA116" s="794"/>
      <c r="BB116" s="794"/>
      <c r="BC116" s="44"/>
      <c r="BD116" s="132"/>
      <c r="BE116" s="259"/>
      <c r="BF116" s="801"/>
      <c r="BG116" s="259"/>
      <c r="BH116" s="546"/>
      <c r="BI116" s="259"/>
      <c r="BJ116" s="780"/>
      <c r="BK116" s="780"/>
      <c r="BL116" s="780"/>
      <c r="BM116" s="802"/>
      <c r="BN116" s="802"/>
      <c r="BO116" s="802"/>
      <c r="BP116" s="802"/>
      <c r="BQ116" s="802"/>
      <c r="BR116" s="802"/>
      <c r="BS116" s="802"/>
      <c r="BT116" s="802"/>
      <c r="BU116" s="259"/>
      <c r="BV116" s="776"/>
      <c r="BW116" s="776"/>
      <c r="BX116" s="776"/>
      <c r="BY116" s="776"/>
      <c r="BZ116" s="776"/>
      <c r="CA116" s="776"/>
      <c r="CB116" s="776"/>
      <c r="CC116" s="780"/>
      <c r="CD116" s="780"/>
      <c r="CE116" s="780"/>
      <c r="CF116" s="780"/>
      <c r="CG116" s="780"/>
      <c r="CH116" s="780"/>
      <c r="CI116" s="776"/>
      <c r="CJ116" s="776"/>
      <c r="CK116" s="776"/>
      <c r="CL116" s="776"/>
      <c r="CM116" s="776"/>
      <c r="CN116" s="776"/>
      <c r="CO116" s="776"/>
      <c r="CP116" s="776"/>
      <c r="CQ116" s="776"/>
      <c r="CR116" s="776"/>
      <c r="CS116" s="776"/>
      <c r="CT116" s="259"/>
      <c r="CU116" s="259"/>
      <c r="CV116" s="259"/>
      <c r="CW116" s="780"/>
      <c r="CX116" s="780"/>
      <c r="CY116" s="780"/>
      <c r="CZ116" s="780"/>
      <c r="DA116" s="780"/>
      <c r="DB116" s="780"/>
      <c r="DC116" s="780"/>
      <c r="DD116" s="780"/>
      <c r="DE116" s="780"/>
      <c r="DF116" s="780"/>
      <c r="DG116" s="780"/>
      <c r="DH116" s="780"/>
      <c r="DI116" s="780"/>
      <c r="DJ116" s="780"/>
      <c r="DK116" s="780"/>
      <c r="DL116" s="780"/>
      <c r="DM116" s="780"/>
      <c r="DN116" s="780"/>
      <c r="DO116" s="780"/>
      <c r="DP116" s="780"/>
      <c r="DQ116" s="780"/>
      <c r="DR116" s="780"/>
      <c r="DS116" s="780"/>
      <c r="DT116" s="780"/>
      <c r="DU116" s="780"/>
      <c r="DV116" s="780"/>
      <c r="DW116" s="780"/>
      <c r="DX116" s="780"/>
      <c r="DY116" s="780"/>
      <c r="DZ116" s="780"/>
      <c r="EA116" s="780"/>
      <c r="EB116" s="780"/>
      <c r="EC116" s="780"/>
      <c r="ED116" s="780"/>
      <c r="EE116" s="780"/>
      <c r="EF116" s="780"/>
      <c r="EG116" s="780"/>
      <c r="EH116" s="780"/>
      <c r="EI116" s="780"/>
      <c r="EJ116" s="780"/>
      <c r="EK116" s="780"/>
      <c r="EL116" s="780"/>
      <c r="EM116" s="780"/>
      <c r="EN116" s="780"/>
      <c r="EO116" s="780"/>
      <c r="EP116" s="780"/>
      <c r="EQ116" s="780"/>
      <c r="ER116" s="780"/>
      <c r="ES116" s="780"/>
      <c r="ET116" s="780"/>
      <c r="EU116" s="780"/>
      <c r="EV116" s="780"/>
      <c r="EW116" s="780"/>
      <c r="EX116" s="780"/>
      <c r="EY116" s="780"/>
      <c r="EZ116" s="780"/>
      <c r="FA116" s="780"/>
      <c r="FB116" s="780"/>
      <c r="FC116" s="780"/>
      <c r="FD116" s="780"/>
      <c r="FE116" s="780"/>
      <c r="FF116" s="780"/>
      <c r="FG116" s="780"/>
      <c r="FH116" s="780"/>
      <c r="FI116" s="780"/>
      <c r="FJ116" s="780"/>
      <c r="FK116" s="780"/>
      <c r="FL116" s="780"/>
      <c r="FM116" s="780"/>
      <c r="FN116" s="780"/>
      <c r="FO116" s="780"/>
      <c r="FP116" s="780"/>
      <c r="FQ116" s="780"/>
      <c r="FR116" s="780"/>
      <c r="FS116" s="780"/>
      <c r="FT116" s="780"/>
      <c r="FU116" s="780"/>
      <c r="FV116" s="780"/>
      <c r="FW116" s="780"/>
      <c r="FX116" s="780"/>
      <c r="FY116" s="780"/>
      <c r="FZ116" s="780"/>
      <c r="GA116" s="780"/>
      <c r="GB116" s="780"/>
      <c r="GC116" s="780"/>
      <c r="GD116" s="780"/>
      <c r="GE116" s="780"/>
      <c r="GF116" s="780"/>
      <c r="GG116" s="780"/>
      <c r="GH116" s="780"/>
      <c r="GI116" s="780"/>
      <c r="GJ116" s="780"/>
      <c r="GK116" s="780"/>
      <c r="GL116" s="780"/>
      <c r="GM116" s="780"/>
      <c r="GN116" s="780"/>
      <c r="GO116" s="780"/>
      <c r="GP116" s="780"/>
      <c r="GQ116" s="780"/>
      <c r="GR116" s="780"/>
      <c r="GS116" s="780"/>
      <c r="GT116" s="780"/>
      <c r="GU116" s="780"/>
      <c r="GV116" s="780"/>
      <c r="GW116" s="780"/>
      <c r="GX116" s="780"/>
      <c r="GY116" s="780"/>
      <c r="GZ116" s="780"/>
      <c r="HA116" s="780"/>
      <c r="HB116" s="780"/>
      <c r="HC116" s="780"/>
      <c r="HD116" s="780"/>
      <c r="HE116" s="780"/>
      <c r="HF116" s="780"/>
      <c r="HG116" s="780"/>
      <c r="HH116" s="780"/>
      <c r="HI116" s="780"/>
      <c r="HJ116" s="780"/>
      <c r="HK116" s="780"/>
      <c r="HL116" s="780"/>
      <c r="HM116" s="780"/>
      <c r="HN116" s="780"/>
      <c r="HO116" s="780"/>
      <c r="HP116" s="780"/>
      <c r="HQ116" s="780"/>
      <c r="HR116" s="780"/>
      <c r="HS116" s="780"/>
      <c r="HT116" s="780"/>
      <c r="HU116" s="780"/>
      <c r="HV116" s="780"/>
      <c r="HW116" s="780"/>
      <c r="HX116" s="780"/>
      <c r="HY116" s="780"/>
      <c r="HZ116" s="780"/>
      <c r="IA116" s="780"/>
      <c r="IB116" s="780"/>
      <c r="IC116" s="780"/>
      <c r="ID116" s="780"/>
      <c r="IE116" s="780"/>
      <c r="IF116" s="780"/>
      <c r="IG116" s="780"/>
      <c r="IH116" s="780"/>
      <c r="II116" s="780"/>
      <c r="IJ116" s="780"/>
      <c r="IK116" s="780"/>
      <c r="IL116" s="780"/>
    </row>
    <row r="117" spans="1:246" s="18" customFormat="1" ht="96" customHeight="1">
      <c r="A117" s="1339"/>
      <c r="B117" s="1340"/>
      <c r="C117" s="1340"/>
      <c r="D117" s="1340"/>
      <c r="E117" s="1340"/>
      <c r="F117" s="1340"/>
      <c r="G117" s="1340"/>
      <c r="H117" s="1340"/>
      <c r="I117" s="1340"/>
      <c r="J117" s="1340"/>
      <c r="K117" s="1340"/>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0"/>
      <c r="AG117" s="1340"/>
      <c r="AH117" s="1340"/>
      <c r="AI117" s="1340"/>
      <c r="AJ117" s="1340"/>
      <c r="AK117" s="1345"/>
      <c r="AL117" s="1346"/>
      <c r="AM117" s="794"/>
      <c r="AN117" s="794"/>
      <c r="AO117" s="794"/>
      <c r="AP117" s="794"/>
      <c r="AQ117" s="794"/>
      <c r="AR117" s="794"/>
      <c r="AS117" s="794"/>
      <c r="AT117" s="794"/>
      <c r="AU117" s="794"/>
      <c r="AV117" s="794"/>
      <c r="AW117" s="794"/>
      <c r="AX117" s="794"/>
      <c r="AY117" s="794"/>
      <c r="AZ117" s="794"/>
      <c r="BA117" s="794"/>
      <c r="BB117" s="794"/>
      <c r="BC117" s="44"/>
      <c r="BD117" s="132"/>
      <c r="BE117" s="259"/>
      <c r="BF117" s="801"/>
      <c r="BG117" s="259"/>
      <c r="BH117" s="546"/>
      <c r="BI117" s="259"/>
      <c r="BJ117" s="780"/>
      <c r="BK117" s="780"/>
      <c r="BL117" s="780"/>
      <c r="BM117" s="802"/>
      <c r="BN117" s="802"/>
      <c r="BO117" s="802"/>
      <c r="BP117" s="802"/>
      <c r="BQ117" s="802"/>
      <c r="BR117" s="802"/>
      <c r="BS117" s="802"/>
      <c r="BT117" s="802"/>
      <c r="BU117" s="259"/>
      <c r="BV117" s="776"/>
      <c r="BW117" s="776"/>
      <c r="BX117" s="776"/>
      <c r="BY117" s="776"/>
      <c r="BZ117" s="776"/>
      <c r="CA117" s="776"/>
      <c r="CB117" s="776"/>
      <c r="CC117" s="780"/>
      <c r="CD117" s="780"/>
      <c r="CE117" s="780"/>
      <c r="CF117" s="780"/>
      <c r="CG117" s="780"/>
      <c r="CH117" s="780"/>
      <c r="CI117" s="776"/>
      <c r="CJ117" s="776"/>
      <c r="CK117" s="776"/>
      <c r="CL117" s="776"/>
      <c r="CM117" s="776"/>
      <c r="CN117" s="776"/>
      <c r="CO117" s="776"/>
      <c r="CP117" s="776"/>
      <c r="CQ117" s="776"/>
      <c r="CR117" s="776"/>
      <c r="CS117" s="776"/>
      <c r="CT117" s="259"/>
      <c r="CU117" s="259"/>
      <c r="CV117" s="259"/>
      <c r="CW117" s="780"/>
      <c r="CX117" s="780"/>
      <c r="CY117" s="780"/>
      <c r="CZ117" s="780"/>
      <c r="DA117" s="780"/>
      <c r="DB117" s="780"/>
      <c r="DC117" s="780"/>
      <c r="DD117" s="780"/>
      <c r="DE117" s="780"/>
      <c r="DF117" s="780"/>
      <c r="DG117" s="780"/>
      <c r="DH117" s="780"/>
      <c r="DI117" s="780"/>
      <c r="DJ117" s="780"/>
      <c r="DK117" s="780"/>
      <c r="DL117" s="780"/>
      <c r="DM117" s="780"/>
      <c r="DN117" s="780"/>
      <c r="DO117" s="780"/>
      <c r="DP117" s="780"/>
      <c r="DQ117" s="780"/>
      <c r="DR117" s="780"/>
      <c r="DS117" s="780"/>
      <c r="DT117" s="780"/>
      <c r="DU117" s="780"/>
      <c r="DV117" s="780"/>
      <c r="DW117" s="780"/>
      <c r="DX117" s="780"/>
      <c r="DY117" s="780"/>
      <c r="DZ117" s="780"/>
      <c r="EA117" s="780"/>
      <c r="EB117" s="780"/>
      <c r="EC117" s="780"/>
      <c r="ED117" s="780"/>
      <c r="EE117" s="780"/>
      <c r="EF117" s="780"/>
      <c r="EG117" s="780"/>
      <c r="EH117" s="780"/>
      <c r="EI117" s="780"/>
      <c r="EJ117" s="780"/>
      <c r="EK117" s="780"/>
      <c r="EL117" s="780"/>
      <c r="EM117" s="780"/>
      <c r="EN117" s="780"/>
      <c r="EO117" s="780"/>
      <c r="EP117" s="780"/>
      <c r="EQ117" s="780"/>
      <c r="ER117" s="780"/>
      <c r="ES117" s="780"/>
      <c r="ET117" s="780"/>
      <c r="EU117" s="780"/>
      <c r="EV117" s="780"/>
      <c r="EW117" s="780"/>
      <c r="EX117" s="780"/>
      <c r="EY117" s="780"/>
      <c r="EZ117" s="780"/>
      <c r="FA117" s="780"/>
      <c r="FB117" s="780"/>
      <c r="FC117" s="780"/>
      <c r="FD117" s="780"/>
      <c r="FE117" s="780"/>
      <c r="FF117" s="780"/>
      <c r="FG117" s="780"/>
      <c r="FH117" s="780"/>
      <c r="FI117" s="780"/>
      <c r="FJ117" s="780"/>
      <c r="FK117" s="780"/>
      <c r="FL117" s="780"/>
      <c r="FM117" s="780"/>
      <c r="FN117" s="780"/>
      <c r="FO117" s="780"/>
      <c r="FP117" s="780"/>
      <c r="FQ117" s="780"/>
      <c r="FR117" s="780"/>
      <c r="FS117" s="780"/>
      <c r="FT117" s="780"/>
      <c r="FU117" s="780"/>
      <c r="FV117" s="780"/>
      <c r="FW117" s="780"/>
      <c r="FX117" s="780"/>
      <c r="FY117" s="780"/>
      <c r="FZ117" s="780"/>
      <c r="GA117" s="780"/>
      <c r="GB117" s="780"/>
      <c r="GC117" s="780"/>
      <c r="GD117" s="780"/>
      <c r="GE117" s="780"/>
      <c r="GF117" s="780"/>
      <c r="GG117" s="780"/>
      <c r="GH117" s="780"/>
      <c r="GI117" s="780"/>
      <c r="GJ117" s="780"/>
      <c r="GK117" s="780"/>
      <c r="GL117" s="780"/>
      <c r="GM117" s="780"/>
      <c r="GN117" s="780"/>
      <c r="GO117" s="780"/>
      <c r="GP117" s="780"/>
      <c r="GQ117" s="780"/>
      <c r="GR117" s="780"/>
      <c r="GS117" s="780"/>
      <c r="GT117" s="780"/>
      <c r="GU117" s="780"/>
      <c r="GV117" s="780"/>
      <c r="GW117" s="780"/>
      <c r="GX117" s="780"/>
      <c r="GY117" s="780"/>
      <c r="GZ117" s="780"/>
      <c r="HA117" s="780"/>
      <c r="HB117" s="780"/>
      <c r="HC117" s="780"/>
      <c r="HD117" s="780"/>
      <c r="HE117" s="780"/>
      <c r="HF117" s="780"/>
      <c r="HG117" s="780"/>
      <c r="HH117" s="780"/>
      <c r="HI117" s="780"/>
      <c r="HJ117" s="780"/>
      <c r="HK117" s="780"/>
      <c r="HL117" s="780"/>
      <c r="HM117" s="780"/>
      <c r="HN117" s="780"/>
      <c r="HO117" s="780"/>
      <c r="HP117" s="780"/>
      <c r="HQ117" s="780"/>
      <c r="HR117" s="780"/>
      <c r="HS117" s="780"/>
      <c r="HT117" s="780"/>
      <c r="HU117" s="780"/>
      <c r="HV117" s="780"/>
      <c r="HW117" s="780"/>
      <c r="HX117" s="780"/>
      <c r="HY117" s="780"/>
      <c r="HZ117" s="780"/>
      <c r="IA117" s="780"/>
      <c r="IB117" s="780"/>
      <c r="IC117" s="780"/>
      <c r="ID117" s="780"/>
      <c r="IE117" s="780"/>
      <c r="IF117" s="780"/>
      <c r="IG117" s="780"/>
      <c r="IH117" s="780"/>
      <c r="II117" s="780"/>
      <c r="IJ117" s="780"/>
      <c r="IK117" s="780"/>
      <c r="IL117" s="780"/>
    </row>
    <row r="118" spans="1:246" s="18" customFormat="1" ht="69" customHeight="1">
      <c r="A118" s="1339"/>
      <c r="B118" s="1340"/>
      <c r="C118" s="1340"/>
      <c r="D118" s="1340"/>
      <c r="E118" s="1340"/>
      <c r="F118" s="1340"/>
      <c r="G118" s="1340"/>
      <c r="H118" s="1340"/>
      <c r="I118" s="1340"/>
      <c r="J118" s="1340"/>
      <c r="K118" s="1340"/>
      <c r="L118" s="1340"/>
      <c r="M118" s="1340"/>
      <c r="N118" s="1340"/>
      <c r="O118" s="1340"/>
      <c r="P118" s="1340"/>
      <c r="Q118" s="1340"/>
      <c r="R118" s="1340"/>
      <c r="S118" s="1340"/>
      <c r="T118" s="1340"/>
      <c r="U118" s="1340"/>
      <c r="V118" s="1340"/>
      <c r="W118" s="1340"/>
      <c r="X118" s="1340"/>
      <c r="Y118" s="1340"/>
      <c r="Z118" s="1340"/>
      <c r="AA118" s="1340"/>
      <c r="AB118" s="1340"/>
      <c r="AC118" s="1340"/>
      <c r="AD118" s="1340"/>
      <c r="AE118" s="1340"/>
      <c r="AF118" s="1340"/>
      <c r="AG118" s="1340"/>
      <c r="AH118" s="1340"/>
      <c r="AI118" s="1340"/>
      <c r="AJ118" s="1340"/>
      <c r="AK118" s="1345"/>
      <c r="AL118" s="1346"/>
      <c r="AM118" s="794"/>
      <c r="AN118" s="794"/>
      <c r="AO118" s="794"/>
      <c r="AP118" s="794"/>
      <c r="AQ118" s="794"/>
      <c r="AR118" s="794"/>
      <c r="AS118" s="794"/>
      <c r="AT118" s="794"/>
      <c r="AU118" s="794"/>
      <c r="AV118" s="794"/>
      <c r="AW118" s="794"/>
      <c r="AX118" s="794"/>
      <c r="AY118" s="794"/>
      <c r="AZ118" s="794"/>
      <c r="BA118" s="794"/>
      <c r="BB118" s="794"/>
      <c r="BC118" s="44"/>
      <c r="BD118" s="132"/>
      <c r="BE118" s="259"/>
      <c r="BF118" s="801"/>
      <c r="BG118" s="259"/>
      <c r="BH118" s="546"/>
      <c r="BI118" s="259"/>
      <c r="BJ118" s="780"/>
      <c r="BK118" s="780"/>
      <c r="BL118" s="780"/>
      <c r="BM118" s="802"/>
      <c r="BN118" s="802"/>
      <c r="BO118" s="802"/>
      <c r="BP118" s="802"/>
      <c r="BQ118" s="802"/>
      <c r="BR118" s="802"/>
      <c r="BS118" s="802"/>
      <c r="BT118" s="802"/>
      <c r="BU118" s="259"/>
      <c r="BV118" s="776"/>
      <c r="BW118" s="776"/>
      <c r="BX118" s="776"/>
      <c r="BY118" s="776"/>
      <c r="BZ118" s="776"/>
      <c r="CA118" s="776"/>
      <c r="CB118" s="776"/>
      <c r="CC118" s="780"/>
      <c r="CD118" s="780"/>
      <c r="CE118" s="780"/>
      <c r="CF118" s="780"/>
      <c r="CG118" s="780"/>
      <c r="CH118" s="780"/>
      <c r="CI118" s="776"/>
      <c r="CJ118" s="776"/>
      <c r="CK118" s="776"/>
      <c r="CL118" s="776"/>
      <c r="CM118" s="776"/>
      <c r="CN118" s="776"/>
      <c r="CO118" s="776"/>
      <c r="CP118" s="776"/>
      <c r="CQ118" s="776"/>
      <c r="CR118" s="776"/>
      <c r="CS118" s="776"/>
      <c r="CT118" s="259"/>
      <c r="CU118" s="259"/>
      <c r="CV118" s="259"/>
      <c r="CW118" s="780"/>
      <c r="CX118" s="780"/>
      <c r="CY118" s="780"/>
      <c r="CZ118" s="780"/>
      <c r="DA118" s="780"/>
      <c r="DB118" s="780"/>
      <c r="DC118" s="780"/>
      <c r="DD118" s="780"/>
      <c r="DE118" s="780"/>
      <c r="DF118" s="780"/>
      <c r="DG118" s="780"/>
      <c r="DH118" s="780"/>
      <c r="DI118" s="780"/>
      <c r="DJ118" s="780"/>
      <c r="DK118" s="780"/>
      <c r="DL118" s="780"/>
      <c r="DM118" s="780"/>
      <c r="DN118" s="780"/>
      <c r="DO118" s="780"/>
      <c r="DP118" s="780"/>
      <c r="DQ118" s="780"/>
      <c r="DR118" s="780"/>
      <c r="DS118" s="780"/>
      <c r="DT118" s="780"/>
      <c r="DU118" s="780"/>
      <c r="DV118" s="780"/>
      <c r="DW118" s="780"/>
      <c r="DX118" s="780"/>
      <c r="DY118" s="780"/>
      <c r="DZ118" s="780"/>
      <c r="EA118" s="780"/>
      <c r="EB118" s="780"/>
      <c r="EC118" s="780"/>
      <c r="ED118" s="780"/>
      <c r="EE118" s="780"/>
      <c r="EF118" s="780"/>
      <c r="EG118" s="780"/>
      <c r="EH118" s="780"/>
      <c r="EI118" s="780"/>
      <c r="EJ118" s="780"/>
      <c r="EK118" s="780"/>
      <c r="EL118" s="780"/>
      <c r="EM118" s="780"/>
      <c r="EN118" s="780"/>
      <c r="EO118" s="780"/>
      <c r="EP118" s="780"/>
      <c r="EQ118" s="780"/>
      <c r="ER118" s="780"/>
      <c r="ES118" s="780"/>
      <c r="ET118" s="780"/>
      <c r="EU118" s="780"/>
      <c r="EV118" s="780"/>
      <c r="EW118" s="780"/>
      <c r="EX118" s="780"/>
      <c r="EY118" s="780"/>
      <c r="EZ118" s="780"/>
      <c r="FA118" s="780"/>
      <c r="FB118" s="780"/>
      <c r="FC118" s="780"/>
      <c r="FD118" s="780"/>
      <c r="FE118" s="780"/>
      <c r="FF118" s="780"/>
      <c r="FG118" s="780"/>
      <c r="FH118" s="780"/>
      <c r="FI118" s="780"/>
      <c r="FJ118" s="780"/>
      <c r="FK118" s="780"/>
      <c r="FL118" s="780"/>
      <c r="FM118" s="780"/>
      <c r="FN118" s="780"/>
      <c r="FO118" s="780"/>
      <c r="FP118" s="780"/>
      <c r="FQ118" s="780"/>
      <c r="FR118" s="780"/>
      <c r="FS118" s="780"/>
      <c r="FT118" s="780"/>
      <c r="FU118" s="780"/>
      <c r="FV118" s="780"/>
      <c r="FW118" s="780"/>
      <c r="FX118" s="780"/>
      <c r="FY118" s="780"/>
      <c r="FZ118" s="780"/>
      <c r="GA118" s="780"/>
      <c r="GB118" s="780"/>
      <c r="GC118" s="780"/>
      <c r="GD118" s="780"/>
      <c r="GE118" s="780"/>
      <c r="GF118" s="780"/>
      <c r="GG118" s="780"/>
      <c r="GH118" s="780"/>
      <c r="GI118" s="780"/>
      <c r="GJ118" s="780"/>
      <c r="GK118" s="780"/>
      <c r="GL118" s="780"/>
      <c r="GM118" s="780"/>
      <c r="GN118" s="780"/>
      <c r="GO118" s="780"/>
      <c r="GP118" s="780"/>
      <c r="GQ118" s="780"/>
      <c r="GR118" s="780"/>
      <c r="GS118" s="780"/>
      <c r="GT118" s="780"/>
      <c r="GU118" s="780"/>
      <c r="GV118" s="780"/>
      <c r="GW118" s="780"/>
      <c r="GX118" s="780"/>
      <c r="GY118" s="780"/>
      <c r="GZ118" s="780"/>
      <c r="HA118" s="780"/>
      <c r="HB118" s="780"/>
      <c r="HC118" s="780"/>
      <c r="HD118" s="780"/>
      <c r="HE118" s="780"/>
      <c r="HF118" s="780"/>
      <c r="HG118" s="780"/>
      <c r="HH118" s="780"/>
      <c r="HI118" s="780"/>
      <c r="HJ118" s="780"/>
      <c r="HK118" s="780"/>
      <c r="HL118" s="780"/>
      <c r="HM118" s="780"/>
      <c r="HN118" s="780"/>
      <c r="HO118" s="780"/>
      <c r="HP118" s="780"/>
      <c r="HQ118" s="780"/>
      <c r="HR118" s="780"/>
      <c r="HS118" s="780"/>
      <c r="HT118" s="780"/>
      <c r="HU118" s="780"/>
      <c r="HV118" s="780"/>
      <c r="HW118" s="780"/>
      <c r="HX118" s="780"/>
      <c r="HY118" s="780"/>
      <c r="HZ118" s="780"/>
      <c r="IA118" s="780"/>
      <c r="IB118" s="780"/>
      <c r="IC118" s="780"/>
      <c r="ID118" s="780"/>
      <c r="IE118" s="780"/>
      <c r="IF118" s="780"/>
      <c r="IG118" s="780"/>
      <c r="IH118" s="780"/>
      <c r="II118" s="780"/>
      <c r="IJ118" s="780"/>
      <c r="IK118" s="780"/>
      <c r="IL118" s="780"/>
    </row>
    <row r="119" spans="1:246" s="18" customFormat="1" ht="74.25" customHeight="1">
      <c r="A119" s="1339"/>
      <c r="B119" s="1340"/>
      <c r="C119" s="1340"/>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340"/>
      <c r="AJ119" s="1340"/>
      <c r="AK119" s="1345"/>
      <c r="AL119" s="1346"/>
      <c r="AM119" s="794"/>
      <c r="AN119" s="794"/>
      <c r="AO119" s="794"/>
      <c r="AP119" s="794"/>
      <c r="AQ119" s="794"/>
      <c r="AR119" s="794"/>
      <c r="AS119" s="794"/>
      <c r="AT119" s="794"/>
      <c r="AU119" s="794"/>
      <c r="AV119" s="794"/>
      <c r="AW119" s="794"/>
      <c r="AX119" s="794"/>
      <c r="AY119" s="794"/>
      <c r="AZ119" s="794"/>
      <c r="BA119" s="794"/>
      <c r="BB119" s="794"/>
      <c r="BC119" s="44"/>
      <c r="BD119" s="132"/>
      <c r="BE119" s="259"/>
      <c r="BF119" s="801"/>
      <c r="BG119" s="259"/>
      <c r="BH119" s="546"/>
      <c r="BI119" s="259"/>
      <c r="BJ119" s="780"/>
      <c r="BK119" s="780"/>
      <c r="BL119" s="780"/>
      <c r="BM119" s="802"/>
      <c r="BN119" s="802"/>
      <c r="BO119" s="802"/>
      <c r="BP119" s="802"/>
      <c r="BQ119" s="802"/>
      <c r="BR119" s="802"/>
      <c r="BS119" s="802"/>
      <c r="BT119" s="802"/>
      <c r="BU119" s="259"/>
      <c r="BV119" s="776"/>
      <c r="BW119" s="776"/>
      <c r="BX119" s="776"/>
      <c r="BY119" s="776"/>
      <c r="BZ119" s="776"/>
      <c r="CA119" s="776"/>
      <c r="CB119" s="776"/>
      <c r="CC119" s="780"/>
      <c r="CD119" s="780"/>
      <c r="CE119" s="780"/>
      <c r="CF119" s="780"/>
      <c r="CG119" s="780"/>
      <c r="CH119" s="780"/>
      <c r="CI119" s="776"/>
      <c r="CJ119" s="776"/>
      <c r="CK119" s="776"/>
      <c r="CL119" s="776"/>
      <c r="CM119" s="776"/>
      <c r="CN119" s="776"/>
      <c r="CO119" s="776"/>
      <c r="CP119" s="776"/>
      <c r="CQ119" s="776"/>
      <c r="CR119" s="776"/>
      <c r="CS119" s="776"/>
      <c r="CT119" s="259"/>
      <c r="CU119" s="259"/>
      <c r="CV119" s="259"/>
      <c r="CW119" s="780"/>
      <c r="CX119" s="780"/>
      <c r="CY119" s="780"/>
      <c r="CZ119" s="780"/>
      <c r="DA119" s="780"/>
      <c r="DB119" s="780"/>
      <c r="DC119" s="780"/>
      <c r="DD119" s="780"/>
      <c r="DE119" s="780"/>
      <c r="DF119" s="780"/>
      <c r="DG119" s="780"/>
      <c r="DH119" s="780"/>
      <c r="DI119" s="780"/>
      <c r="DJ119" s="780"/>
      <c r="DK119" s="780"/>
      <c r="DL119" s="780"/>
      <c r="DM119" s="780"/>
      <c r="DN119" s="780"/>
      <c r="DO119" s="780"/>
      <c r="DP119" s="780"/>
      <c r="DQ119" s="780"/>
      <c r="DR119" s="780"/>
      <c r="DS119" s="780"/>
      <c r="DT119" s="780"/>
      <c r="DU119" s="780"/>
      <c r="DV119" s="780"/>
      <c r="DW119" s="780"/>
      <c r="DX119" s="780"/>
      <c r="DY119" s="780"/>
      <c r="DZ119" s="780"/>
      <c r="EA119" s="780"/>
      <c r="EB119" s="780"/>
      <c r="EC119" s="780"/>
      <c r="ED119" s="780"/>
      <c r="EE119" s="780"/>
      <c r="EF119" s="780"/>
      <c r="EG119" s="780"/>
      <c r="EH119" s="780"/>
      <c r="EI119" s="780"/>
      <c r="EJ119" s="780"/>
      <c r="EK119" s="780"/>
      <c r="EL119" s="780"/>
      <c r="EM119" s="780"/>
      <c r="EN119" s="780"/>
      <c r="EO119" s="780"/>
      <c r="EP119" s="780"/>
      <c r="EQ119" s="780"/>
      <c r="ER119" s="780"/>
      <c r="ES119" s="780"/>
      <c r="ET119" s="780"/>
      <c r="EU119" s="780"/>
      <c r="EV119" s="780"/>
      <c r="EW119" s="780"/>
      <c r="EX119" s="780"/>
      <c r="EY119" s="780"/>
      <c r="EZ119" s="780"/>
      <c r="FA119" s="780"/>
      <c r="FB119" s="780"/>
      <c r="FC119" s="780"/>
      <c r="FD119" s="780"/>
      <c r="FE119" s="780"/>
      <c r="FF119" s="780"/>
      <c r="FG119" s="780"/>
      <c r="FH119" s="780"/>
      <c r="FI119" s="780"/>
      <c r="FJ119" s="780"/>
      <c r="FK119" s="780"/>
      <c r="FL119" s="780"/>
      <c r="FM119" s="780"/>
      <c r="FN119" s="780"/>
      <c r="FO119" s="780"/>
      <c r="FP119" s="780"/>
      <c r="FQ119" s="780"/>
      <c r="FR119" s="780"/>
      <c r="FS119" s="780"/>
      <c r="FT119" s="780"/>
      <c r="FU119" s="780"/>
      <c r="FV119" s="780"/>
      <c r="FW119" s="780"/>
      <c r="FX119" s="780"/>
      <c r="FY119" s="780"/>
      <c r="FZ119" s="780"/>
      <c r="GA119" s="780"/>
      <c r="GB119" s="780"/>
      <c r="GC119" s="780"/>
      <c r="GD119" s="780"/>
      <c r="GE119" s="780"/>
      <c r="GF119" s="780"/>
      <c r="GG119" s="780"/>
      <c r="GH119" s="780"/>
      <c r="GI119" s="780"/>
      <c r="GJ119" s="780"/>
      <c r="GK119" s="780"/>
      <c r="GL119" s="780"/>
      <c r="GM119" s="780"/>
      <c r="GN119" s="780"/>
      <c r="GO119" s="780"/>
      <c r="GP119" s="780"/>
      <c r="GQ119" s="780"/>
      <c r="GR119" s="780"/>
      <c r="GS119" s="780"/>
      <c r="GT119" s="780"/>
      <c r="GU119" s="780"/>
      <c r="GV119" s="780"/>
      <c r="GW119" s="780"/>
      <c r="GX119" s="780"/>
      <c r="GY119" s="780"/>
      <c r="GZ119" s="780"/>
      <c r="HA119" s="780"/>
      <c r="HB119" s="780"/>
      <c r="HC119" s="780"/>
      <c r="HD119" s="780"/>
      <c r="HE119" s="780"/>
      <c r="HF119" s="780"/>
      <c r="HG119" s="780"/>
      <c r="HH119" s="780"/>
      <c r="HI119" s="780"/>
      <c r="HJ119" s="780"/>
      <c r="HK119" s="780"/>
      <c r="HL119" s="780"/>
      <c r="HM119" s="780"/>
      <c r="HN119" s="780"/>
      <c r="HO119" s="780"/>
      <c r="HP119" s="780"/>
      <c r="HQ119" s="780"/>
      <c r="HR119" s="780"/>
      <c r="HS119" s="780"/>
      <c r="HT119" s="780"/>
      <c r="HU119" s="780"/>
      <c r="HV119" s="780"/>
      <c r="HW119" s="780"/>
      <c r="HX119" s="780"/>
      <c r="HY119" s="780"/>
      <c r="HZ119" s="780"/>
      <c r="IA119" s="780"/>
      <c r="IB119" s="780"/>
      <c r="IC119" s="780"/>
      <c r="ID119" s="780"/>
      <c r="IE119" s="780"/>
      <c r="IF119" s="780"/>
      <c r="IG119" s="780"/>
      <c r="IH119" s="780"/>
      <c r="II119" s="780"/>
      <c r="IJ119" s="780"/>
      <c r="IK119" s="780"/>
      <c r="IL119" s="780"/>
    </row>
    <row r="120" spans="1:246" s="18" customFormat="1" ht="71.25" customHeight="1">
      <c r="A120" s="1339"/>
      <c r="B120" s="1340"/>
      <c r="C120" s="1340"/>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340"/>
      <c r="AJ120" s="1340"/>
      <c r="AK120" s="1345"/>
      <c r="AL120" s="1346"/>
      <c r="AM120" s="794"/>
      <c r="AN120" s="794"/>
      <c r="AO120" s="794"/>
      <c r="AP120" s="794"/>
      <c r="AQ120" s="794"/>
      <c r="AR120" s="794"/>
      <c r="AS120" s="794"/>
      <c r="AT120" s="794"/>
      <c r="AU120" s="794"/>
      <c r="AV120" s="794"/>
      <c r="AW120" s="794"/>
      <c r="AX120" s="794"/>
      <c r="AY120" s="794"/>
      <c r="AZ120" s="794"/>
      <c r="BA120" s="794"/>
      <c r="BB120" s="794"/>
      <c r="BC120" s="44"/>
      <c r="BD120" s="132"/>
      <c r="BE120" s="259"/>
      <c r="BF120" s="801"/>
      <c r="BG120" s="259"/>
      <c r="BH120" s="546"/>
      <c r="BI120" s="776"/>
      <c r="BJ120" s="776"/>
      <c r="BK120" s="776"/>
      <c r="BL120" s="259"/>
      <c r="BM120" s="780"/>
      <c r="BN120" s="780"/>
      <c r="BO120" s="780"/>
      <c r="BP120" s="780"/>
      <c r="BQ120" s="780"/>
      <c r="BR120" s="780"/>
      <c r="BS120" s="802"/>
      <c r="BT120" s="802"/>
      <c r="BU120" s="776"/>
      <c r="BV120" s="776"/>
      <c r="BW120" s="776"/>
      <c r="BX120" s="776"/>
      <c r="BY120" s="776"/>
      <c r="BZ120" s="776"/>
      <c r="CA120" s="259"/>
      <c r="CB120" s="776"/>
      <c r="CC120" s="776"/>
      <c r="CD120" s="776"/>
      <c r="CE120" s="776"/>
      <c r="CF120" s="776"/>
      <c r="CG120" s="776"/>
      <c r="CH120" s="776"/>
      <c r="CI120" s="780"/>
      <c r="CJ120" s="780"/>
      <c r="CK120" s="780"/>
      <c r="CL120" s="780"/>
      <c r="CM120" s="780"/>
      <c r="CN120" s="780"/>
      <c r="CO120" s="776"/>
      <c r="CP120" s="776"/>
      <c r="CQ120" s="776"/>
      <c r="CR120" s="776"/>
      <c r="CS120" s="776"/>
      <c r="CT120" s="802"/>
      <c r="CU120" s="776"/>
      <c r="CV120" s="776"/>
      <c r="CW120" s="259"/>
      <c r="CX120" s="259"/>
      <c r="CY120" s="259"/>
      <c r="CZ120" s="780"/>
      <c r="DA120" s="780"/>
      <c r="DB120" s="780"/>
      <c r="DC120" s="780"/>
      <c r="DD120" s="780"/>
      <c r="DE120" s="780"/>
      <c r="DF120" s="780"/>
      <c r="DG120" s="780"/>
      <c r="DH120" s="780"/>
      <c r="DI120" s="780"/>
      <c r="DJ120" s="780"/>
      <c r="DK120" s="780"/>
      <c r="DL120" s="780"/>
      <c r="DM120" s="780"/>
      <c r="DN120" s="780"/>
      <c r="DO120" s="780"/>
      <c r="DP120" s="780"/>
      <c r="DQ120" s="780"/>
      <c r="DR120" s="780"/>
      <c r="DS120" s="780"/>
      <c r="DT120" s="780"/>
      <c r="DU120" s="780"/>
      <c r="DV120" s="780"/>
      <c r="DW120" s="780"/>
      <c r="DX120" s="780"/>
      <c r="DY120" s="780"/>
      <c r="DZ120" s="780"/>
      <c r="EA120" s="780"/>
      <c r="EB120" s="780"/>
      <c r="EC120" s="780"/>
      <c r="ED120" s="780"/>
      <c r="EE120" s="780"/>
      <c r="EF120" s="780"/>
      <c r="EG120" s="780"/>
      <c r="EH120" s="780"/>
      <c r="EI120" s="780"/>
      <c r="EJ120" s="780"/>
      <c r="EK120" s="780"/>
      <c r="EL120" s="780"/>
      <c r="EM120" s="780"/>
      <c r="EN120" s="780"/>
      <c r="EO120" s="780"/>
      <c r="EP120" s="780"/>
      <c r="EQ120" s="780"/>
      <c r="ER120" s="780"/>
      <c r="ES120" s="780"/>
      <c r="ET120" s="780"/>
      <c r="EU120" s="780"/>
      <c r="EV120" s="780"/>
      <c r="EW120" s="780"/>
      <c r="EX120" s="780"/>
      <c r="EY120" s="780"/>
      <c r="EZ120" s="780"/>
      <c r="FA120" s="780"/>
      <c r="FB120" s="780"/>
      <c r="FC120" s="780"/>
      <c r="FD120" s="780"/>
      <c r="FE120" s="780"/>
      <c r="FF120" s="780"/>
      <c r="FG120" s="780"/>
      <c r="FH120" s="780"/>
      <c r="FI120" s="780"/>
      <c r="FJ120" s="780"/>
      <c r="FK120" s="780"/>
      <c r="FL120" s="780"/>
      <c r="FM120" s="780"/>
      <c r="FN120" s="780"/>
      <c r="FO120" s="780"/>
      <c r="FP120" s="780"/>
      <c r="FQ120" s="780"/>
      <c r="FR120" s="780"/>
      <c r="FS120" s="780"/>
      <c r="FT120" s="780"/>
      <c r="FU120" s="780"/>
      <c r="FV120" s="780"/>
      <c r="FW120" s="780"/>
      <c r="FX120" s="780"/>
      <c r="FY120" s="780"/>
      <c r="FZ120" s="780"/>
      <c r="GA120" s="780"/>
      <c r="GB120" s="780"/>
      <c r="GC120" s="780"/>
      <c r="GD120" s="780"/>
      <c r="GE120" s="780"/>
      <c r="GF120" s="780"/>
      <c r="GG120" s="780"/>
      <c r="GH120" s="780"/>
      <c r="GI120" s="780"/>
      <c r="GJ120" s="780"/>
      <c r="GK120" s="780"/>
      <c r="GL120" s="780"/>
      <c r="GM120" s="780"/>
      <c r="GN120" s="780"/>
      <c r="GO120" s="780"/>
      <c r="GP120" s="780"/>
      <c r="GQ120" s="780"/>
      <c r="GR120" s="780"/>
      <c r="GS120" s="780"/>
      <c r="GT120" s="780"/>
      <c r="GU120" s="780"/>
      <c r="GV120" s="780"/>
      <c r="GW120" s="780"/>
      <c r="GX120" s="780"/>
      <c r="GY120" s="780"/>
      <c r="GZ120" s="780"/>
      <c r="HA120" s="780"/>
      <c r="HB120" s="780"/>
      <c r="HC120" s="780"/>
      <c r="HD120" s="780"/>
      <c r="HE120" s="780"/>
      <c r="HF120" s="780"/>
      <c r="HG120" s="780"/>
      <c r="HH120" s="780"/>
      <c r="HI120" s="780"/>
      <c r="HJ120" s="780"/>
      <c r="HK120" s="780"/>
      <c r="HL120" s="780"/>
      <c r="HM120" s="780"/>
      <c r="HN120" s="780"/>
      <c r="HO120" s="780"/>
      <c r="HP120" s="780"/>
      <c r="HQ120" s="780"/>
      <c r="HR120" s="780"/>
      <c r="HS120" s="780"/>
      <c r="HT120" s="780"/>
      <c r="HU120" s="780"/>
      <c r="HV120" s="780"/>
      <c r="HW120" s="780"/>
      <c r="HX120" s="780"/>
      <c r="HY120" s="780"/>
      <c r="HZ120" s="780"/>
      <c r="IA120" s="780"/>
      <c r="IB120" s="780"/>
      <c r="IC120" s="780"/>
      <c r="ID120" s="780"/>
      <c r="IE120" s="780"/>
      <c r="IF120" s="780"/>
      <c r="IG120" s="780"/>
      <c r="IH120" s="780"/>
      <c r="II120" s="780"/>
      <c r="IJ120" s="780"/>
      <c r="IK120" s="780"/>
      <c r="IL120" s="780"/>
    </row>
    <row r="121" spans="1:246" s="18" customFormat="1" ht="27.75" customHeight="1" thickBot="1">
      <c r="A121" s="1339"/>
      <c r="B121" s="1340"/>
      <c r="C121" s="1340"/>
      <c r="D121" s="1340"/>
      <c r="E121" s="1340"/>
      <c r="F121" s="1340"/>
      <c r="G121" s="1340"/>
      <c r="H121" s="1340"/>
      <c r="I121" s="1340"/>
      <c r="J121" s="1340"/>
      <c r="K121" s="1340"/>
      <c r="L121" s="1340"/>
      <c r="M121" s="1340"/>
      <c r="N121" s="1340"/>
      <c r="O121" s="1340"/>
      <c r="P121" s="1340"/>
      <c r="Q121" s="1340"/>
      <c r="R121" s="1340"/>
      <c r="S121" s="1340"/>
      <c r="T121" s="1340"/>
      <c r="U121" s="1340"/>
      <c r="V121" s="1340"/>
      <c r="W121" s="1340"/>
      <c r="X121" s="1340"/>
      <c r="Y121" s="1340"/>
      <c r="Z121" s="1340"/>
      <c r="AA121" s="1340"/>
      <c r="AB121" s="1340"/>
      <c r="AC121" s="1340"/>
      <c r="AD121" s="1340"/>
      <c r="AE121" s="1340"/>
      <c r="AF121" s="1340"/>
      <c r="AG121" s="1340"/>
      <c r="AH121" s="1340"/>
      <c r="AI121" s="1340"/>
      <c r="AJ121" s="1340"/>
      <c r="AK121" s="1347"/>
      <c r="AL121" s="1348"/>
      <c r="AM121" s="794"/>
      <c r="AN121" s="794"/>
      <c r="AO121" s="794"/>
      <c r="AP121" s="794"/>
      <c r="AQ121" s="794"/>
      <c r="AR121" s="794"/>
      <c r="AS121" s="794"/>
      <c r="AT121" s="794"/>
      <c r="AU121" s="794"/>
      <c r="AV121" s="794"/>
      <c r="AW121" s="794"/>
      <c r="AX121" s="794"/>
      <c r="AY121" s="794"/>
      <c r="AZ121" s="794"/>
      <c r="BA121" s="794"/>
      <c r="BB121" s="794"/>
      <c r="BC121" s="44"/>
      <c r="BD121" s="132"/>
      <c r="BE121" s="259"/>
      <c r="BF121" s="801"/>
      <c r="BG121" s="259"/>
      <c r="BH121" s="546"/>
      <c r="BI121" s="776"/>
      <c r="BJ121" s="776"/>
      <c r="BK121" s="776"/>
      <c r="BL121" s="259"/>
      <c r="BM121" s="780"/>
      <c r="BN121" s="780"/>
      <c r="BO121" s="780"/>
      <c r="BP121" s="780"/>
      <c r="BQ121" s="780"/>
      <c r="BR121" s="780"/>
      <c r="BS121" s="802"/>
      <c r="BT121" s="802"/>
      <c r="BU121" s="776"/>
      <c r="BV121" s="776"/>
      <c r="BW121" s="776"/>
      <c r="BX121" s="776"/>
      <c r="BY121" s="776"/>
      <c r="BZ121" s="776"/>
      <c r="CA121" s="259"/>
      <c r="CB121" s="776"/>
      <c r="CC121" s="776"/>
      <c r="CD121" s="776"/>
      <c r="CE121" s="776"/>
      <c r="CF121" s="776"/>
      <c r="CG121" s="776"/>
      <c r="CH121" s="776"/>
      <c r="CI121" s="780"/>
      <c r="CJ121" s="780"/>
      <c r="CK121" s="780"/>
      <c r="CL121" s="780"/>
      <c r="CM121" s="780"/>
      <c r="CN121" s="780"/>
      <c r="CO121" s="776"/>
      <c r="CP121" s="776"/>
      <c r="CQ121" s="776"/>
      <c r="CR121" s="776"/>
      <c r="CS121" s="776"/>
      <c r="CT121" s="802"/>
      <c r="CU121" s="776"/>
      <c r="CV121" s="776"/>
      <c r="CW121" s="259"/>
      <c r="CX121" s="259"/>
      <c r="CY121" s="259"/>
      <c r="CZ121" s="780"/>
      <c r="DA121" s="780"/>
      <c r="DB121" s="780"/>
      <c r="DC121" s="780"/>
      <c r="DD121" s="780"/>
      <c r="DE121" s="780"/>
      <c r="DF121" s="780"/>
      <c r="DG121" s="780"/>
      <c r="DH121" s="780"/>
      <c r="DI121" s="780"/>
      <c r="DJ121" s="780"/>
      <c r="DK121" s="780"/>
      <c r="DL121" s="780"/>
      <c r="DM121" s="780"/>
      <c r="DN121" s="780"/>
      <c r="DO121" s="780"/>
      <c r="DP121" s="780"/>
      <c r="DQ121" s="780"/>
      <c r="DR121" s="780"/>
      <c r="DS121" s="780"/>
      <c r="DT121" s="780"/>
      <c r="DU121" s="780"/>
      <c r="DV121" s="780"/>
      <c r="DW121" s="780"/>
      <c r="DX121" s="780"/>
      <c r="DY121" s="780"/>
      <c r="DZ121" s="780"/>
      <c r="EA121" s="780"/>
      <c r="EB121" s="780"/>
      <c r="EC121" s="780"/>
      <c r="ED121" s="780"/>
      <c r="EE121" s="780"/>
      <c r="EF121" s="780"/>
      <c r="EG121" s="780"/>
      <c r="EH121" s="780"/>
      <c r="EI121" s="780"/>
      <c r="EJ121" s="780"/>
      <c r="EK121" s="780"/>
      <c r="EL121" s="780"/>
      <c r="EM121" s="780"/>
      <c r="EN121" s="780"/>
      <c r="EO121" s="780"/>
      <c r="EP121" s="780"/>
      <c r="EQ121" s="780"/>
      <c r="ER121" s="780"/>
      <c r="ES121" s="780"/>
      <c r="ET121" s="780"/>
      <c r="EU121" s="780"/>
      <c r="EV121" s="780"/>
      <c r="EW121" s="780"/>
      <c r="EX121" s="780"/>
      <c r="EY121" s="780"/>
      <c r="EZ121" s="780"/>
      <c r="FA121" s="780"/>
      <c r="FB121" s="780"/>
      <c r="FC121" s="780"/>
      <c r="FD121" s="780"/>
      <c r="FE121" s="780"/>
      <c r="FF121" s="780"/>
      <c r="FG121" s="780"/>
      <c r="FH121" s="780"/>
      <c r="FI121" s="780"/>
      <c r="FJ121" s="780"/>
      <c r="FK121" s="780"/>
      <c r="FL121" s="780"/>
      <c r="FM121" s="780"/>
      <c r="FN121" s="780"/>
      <c r="FO121" s="780"/>
      <c r="FP121" s="780"/>
      <c r="FQ121" s="780"/>
      <c r="FR121" s="780"/>
      <c r="FS121" s="780"/>
      <c r="FT121" s="780"/>
      <c r="FU121" s="780"/>
      <c r="FV121" s="780"/>
      <c r="FW121" s="780"/>
      <c r="FX121" s="780"/>
      <c r="FY121" s="780"/>
      <c r="FZ121" s="780"/>
      <c r="GA121" s="780"/>
      <c r="GB121" s="780"/>
      <c r="GC121" s="780"/>
      <c r="GD121" s="780"/>
      <c r="GE121" s="780"/>
      <c r="GF121" s="780"/>
      <c r="GG121" s="780"/>
      <c r="GH121" s="780"/>
      <c r="GI121" s="780"/>
      <c r="GJ121" s="780"/>
      <c r="GK121" s="780"/>
      <c r="GL121" s="780"/>
      <c r="GM121" s="780"/>
      <c r="GN121" s="780"/>
      <c r="GO121" s="780"/>
      <c r="GP121" s="780"/>
      <c r="GQ121" s="780"/>
      <c r="GR121" s="780"/>
      <c r="GS121" s="780"/>
      <c r="GT121" s="780"/>
      <c r="GU121" s="780"/>
      <c r="GV121" s="780"/>
      <c r="GW121" s="780"/>
      <c r="GX121" s="780"/>
      <c r="GY121" s="780"/>
      <c r="GZ121" s="780"/>
      <c r="HA121" s="780"/>
      <c r="HB121" s="780"/>
      <c r="HC121" s="780"/>
      <c r="HD121" s="780"/>
      <c r="HE121" s="780"/>
      <c r="HF121" s="780"/>
      <c r="HG121" s="780"/>
      <c r="HH121" s="780"/>
      <c r="HI121" s="780"/>
      <c r="HJ121" s="780"/>
      <c r="HK121" s="780"/>
      <c r="HL121" s="780"/>
      <c r="HM121" s="780"/>
      <c r="HN121" s="780"/>
      <c r="HO121" s="780"/>
      <c r="HP121" s="780"/>
      <c r="HQ121" s="780"/>
      <c r="HR121" s="780"/>
      <c r="HS121" s="780"/>
      <c r="HT121" s="780"/>
      <c r="HU121" s="780"/>
      <c r="HV121" s="780"/>
      <c r="HW121" s="780"/>
      <c r="HX121" s="780"/>
      <c r="HY121" s="780"/>
      <c r="HZ121" s="780"/>
      <c r="IA121" s="780"/>
      <c r="IB121" s="780"/>
      <c r="IC121" s="780"/>
      <c r="ID121" s="780"/>
      <c r="IE121" s="780"/>
      <c r="IF121" s="780"/>
      <c r="IG121" s="780"/>
      <c r="IH121" s="780"/>
      <c r="II121" s="780"/>
      <c r="IJ121" s="780"/>
      <c r="IK121" s="780"/>
      <c r="IL121" s="780"/>
    </row>
    <row r="122" spans="1:246" s="18" customFormat="1" ht="27.75" customHeight="1" thickBot="1">
      <c r="A122" s="1339"/>
      <c r="B122" s="1340"/>
      <c r="C122" s="1340"/>
      <c r="D122" s="1340"/>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340"/>
      <c r="AB122" s="1340"/>
      <c r="AC122" s="1340"/>
      <c r="AD122" s="1340"/>
      <c r="AE122" s="1340"/>
      <c r="AF122" s="1340"/>
      <c r="AG122" s="1340"/>
      <c r="AH122" s="1340"/>
      <c r="AI122" s="1340"/>
      <c r="AJ122" s="1340"/>
      <c r="AK122" s="1810" t="s">
        <v>336</v>
      </c>
      <c r="AL122" s="1811"/>
      <c r="AM122" s="794"/>
      <c r="AN122" s="794"/>
      <c r="AO122" s="794"/>
      <c r="AP122" s="794"/>
      <c r="AQ122" s="794"/>
      <c r="AR122" s="794"/>
      <c r="AS122" s="794"/>
      <c r="AT122" s="794"/>
      <c r="AU122" s="794"/>
      <c r="AV122" s="794"/>
      <c r="AW122" s="794"/>
      <c r="AX122" s="794"/>
      <c r="AY122" s="794"/>
      <c r="AZ122" s="794"/>
      <c r="BA122" s="794"/>
      <c r="BB122" s="794"/>
      <c r="BC122" s="44"/>
      <c r="BD122" s="132"/>
      <c r="BE122" s="259"/>
      <c r="BF122" s="801"/>
      <c r="BG122" s="259"/>
      <c r="BH122" s="546"/>
      <c r="BI122" s="776"/>
      <c r="BJ122" s="776"/>
      <c r="BK122" s="776"/>
      <c r="BL122" s="259"/>
      <c r="BM122" s="780"/>
      <c r="BN122" s="780"/>
      <c r="BO122" s="780"/>
      <c r="BP122" s="780"/>
      <c r="BQ122" s="780"/>
      <c r="BR122" s="780"/>
      <c r="BS122" s="802"/>
      <c r="BT122" s="802"/>
      <c r="BU122" s="776"/>
      <c r="BV122" s="776"/>
      <c r="BW122" s="776"/>
      <c r="BX122" s="776"/>
      <c r="BY122" s="776"/>
      <c r="BZ122" s="776"/>
      <c r="CA122" s="259"/>
      <c r="CB122" s="776"/>
      <c r="CC122" s="776"/>
      <c r="CD122" s="776"/>
      <c r="CE122" s="776"/>
      <c r="CF122" s="776"/>
      <c r="CG122" s="776"/>
      <c r="CH122" s="776"/>
      <c r="CI122" s="780"/>
      <c r="CJ122" s="780"/>
      <c r="CK122" s="780"/>
      <c r="CL122" s="780"/>
      <c r="CM122" s="780"/>
      <c r="CN122" s="780"/>
      <c r="CO122" s="776"/>
      <c r="CP122" s="776"/>
      <c r="CQ122" s="776"/>
      <c r="CR122" s="776"/>
      <c r="CS122" s="776"/>
      <c r="CT122" s="802"/>
      <c r="CU122" s="776"/>
      <c r="CV122" s="776"/>
      <c r="CW122" s="259"/>
      <c r="CX122" s="259"/>
      <c r="CY122" s="259"/>
      <c r="CZ122" s="780"/>
      <c r="DA122" s="780"/>
      <c r="DB122" s="780"/>
      <c r="DC122" s="780"/>
      <c r="DD122" s="780"/>
      <c r="DE122" s="780"/>
      <c r="DF122" s="780"/>
      <c r="DG122" s="780"/>
      <c r="DH122" s="780"/>
      <c r="DI122" s="780"/>
      <c r="DJ122" s="780"/>
      <c r="DK122" s="780"/>
      <c r="DL122" s="780"/>
      <c r="DM122" s="780"/>
      <c r="DN122" s="780"/>
      <c r="DO122" s="780"/>
      <c r="DP122" s="780"/>
      <c r="DQ122" s="780"/>
      <c r="DR122" s="780"/>
      <c r="DS122" s="780"/>
      <c r="DT122" s="780"/>
      <c r="DU122" s="780"/>
      <c r="DV122" s="780"/>
      <c r="DW122" s="780"/>
      <c r="DX122" s="780"/>
      <c r="DY122" s="780"/>
      <c r="DZ122" s="780"/>
      <c r="EA122" s="780"/>
      <c r="EB122" s="780"/>
      <c r="EC122" s="780"/>
      <c r="ED122" s="780"/>
      <c r="EE122" s="780"/>
      <c r="EF122" s="780"/>
      <c r="EG122" s="780"/>
      <c r="EH122" s="780"/>
      <c r="EI122" s="780"/>
      <c r="EJ122" s="780"/>
      <c r="EK122" s="780"/>
      <c r="EL122" s="780"/>
      <c r="EM122" s="780"/>
      <c r="EN122" s="780"/>
      <c r="EO122" s="780"/>
      <c r="EP122" s="780"/>
      <c r="EQ122" s="780"/>
      <c r="ER122" s="780"/>
      <c r="ES122" s="780"/>
      <c r="ET122" s="780"/>
      <c r="EU122" s="780"/>
      <c r="EV122" s="780"/>
      <c r="EW122" s="780"/>
      <c r="EX122" s="780"/>
      <c r="EY122" s="780"/>
      <c r="EZ122" s="780"/>
      <c r="FA122" s="780"/>
      <c r="FB122" s="780"/>
      <c r="FC122" s="780"/>
      <c r="FD122" s="780"/>
      <c r="FE122" s="780"/>
      <c r="FF122" s="780"/>
      <c r="FG122" s="780"/>
      <c r="FH122" s="780"/>
      <c r="FI122" s="780"/>
      <c r="FJ122" s="780"/>
      <c r="FK122" s="780"/>
      <c r="FL122" s="780"/>
      <c r="FM122" s="780"/>
      <c r="FN122" s="780"/>
      <c r="FO122" s="780"/>
      <c r="FP122" s="780"/>
      <c r="FQ122" s="780"/>
      <c r="FR122" s="780"/>
      <c r="FS122" s="780"/>
      <c r="FT122" s="780"/>
      <c r="FU122" s="780"/>
      <c r="FV122" s="780"/>
      <c r="FW122" s="780"/>
      <c r="FX122" s="780"/>
      <c r="FY122" s="780"/>
      <c r="FZ122" s="780"/>
      <c r="GA122" s="780"/>
      <c r="GB122" s="780"/>
      <c r="GC122" s="780"/>
      <c r="GD122" s="780"/>
      <c r="GE122" s="780"/>
      <c r="GF122" s="780"/>
      <c r="GG122" s="780"/>
      <c r="GH122" s="780"/>
      <c r="GI122" s="780"/>
      <c r="GJ122" s="780"/>
      <c r="GK122" s="780"/>
      <c r="GL122" s="780"/>
      <c r="GM122" s="780"/>
      <c r="GN122" s="780"/>
      <c r="GO122" s="780"/>
      <c r="GP122" s="780"/>
      <c r="GQ122" s="780"/>
      <c r="GR122" s="780"/>
      <c r="GS122" s="780"/>
      <c r="GT122" s="780"/>
      <c r="GU122" s="780"/>
      <c r="GV122" s="780"/>
      <c r="GW122" s="780"/>
      <c r="GX122" s="780"/>
      <c r="GY122" s="780"/>
      <c r="GZ122" s="780"/>
      <c r="HA122" s="780"/>
      <c r="HB122" s="780"/>
      <c r="HC122" s="780"/>
      <c r="HD122" s="780"/>
      <c r="HE122" s="780"/>
      <c r="HF122" s="780"/>
      <c r="HG122" s="780"/>
      <c r="HH122" s="780"/>
      <c r="HI122" s="780"/>
      <c r="HJ122" s="780"/>
      <c r="HK122" s="780"/>
      <c r="HL122" s="780"/>
      <c r="HM122" s="780"/>
      <c r="HN122" s="780"/>
      <c r="HO122" s="780"/>
      <c r="HP122" s="780"/>
      <c r="HQ122" s="780"/>
      <c r="HR122" s="780"/>
      <c r="HS122" s="780"/>
      <c r="HT122" s="780"/>
      <c r="HU122" s="780"/>
      <c r="HV122" s="780"/>
      <c r="HW122" s="780"/>
      <c r="HX122" s="780"/>
      <c r="HY122" s="780"/>
      <c r="HZ122" s="780"/>
      <c r="IA122" s="780"/>
      <c r="IB122" s="780"/>
      <c r="IC122" s="780"/>
      <c r="ID122" s="780"/>
      <c r="IE122" s="780"/>
      <c r="IF122" s="780"/>
      <c r="IG122" s="780"/>
      <c r="IH122" s="780"/>
      <c r="II122" s="780"/>
      <c r="IJ122" s="780"/>
      <c r="IK122" s="780"/>
      <c r="IL122" s="780"/>
    </row>
    <row r="123" spans="1:246" ht="27.75" customHeight="1" thickBot="1">
      <c r="A123" s="1341"/>
      <c r="B123" s="1342"/>
      <c r="C123" s="1342"/>
      <c r="D123" s="1342"/>
      <c r="E123" s="1342"/>
      <c r="F123" s="1342"/>
      <c r="G123" s="1342"/>
      <c r="H123" s="1342"/>
      <c r="I123" s="1342"/>
      <c r="J123" s="1342"/>
      <c r="K123" s="1342"/>
      <c r="L123" s="1342"/>
      <c r="M123" s="1342"/>
      <c r="N123" s="1342"/>
      <c r="O123" s="1342"/>
      <c r="P123" s="1342"/>
      <c r="Q123" s="1342"/>
      <c r="R123" s="1342"/>
      <c r="S123" s="1342"/>
      <c r="T123" s="1342"/>
      <c r="U123" s="1342"/>
      <c r="V123" s="1342"/>
      <c r="W123" s="1342"/>
      <c r="X123" s="1342"/>
      <c r="Y123" s="1342"/>
      <c r="Z123" s="1342"/>
      <c r="AA123" s="1342"/>
      <c r="AB123" s="1342"/>
      <c r="AC123" s="1342"/>
      <c r="AD123" s="1342"/>
      <c r="AE123" s="1342"/>
      <c r="AF123" s="1342"/>
      <c r="AG123" s="1342"/>
      <c r="AH123" s="1342"/>
      <c r="AI123" s="1342"/>
      <c r="AJ123" s="1342"/>
      <c r="AK123" s="1605" t="e">
        <f ca="1">AK73</f>
        <v>#VALUE!</v>
      </c>
      <c r="AL123" s="1606"/>
      <c r="AM123" s="773"/>
      <c r="AN123" s="759"/>
      <c r="AO123" s="759"/>
      <c r="AP123" s="759"/>
      <c r="AQ123" s="759"/>
      <c r="AR123" s="759"/>
      <c r="AS123" s="759"/>
      <c r="AT123" s="759"/>
      <c r="AU123" s="759"/>
      <c r="AV123" s="759"/>
      <c r="AW123" s="759"/>
      <c r="AX123" s="759"/>
      <c r="AY123" s="759"/>
      <c r="AZ123" s="759"/>
      <c r="BA123" s="759"/>
      <c r="BB123" s="759"/>
      <c r="BE123" s="580"/>
      <c r="BF123" s="769"/>
      <c r="BG123" s="580"/>
      <c r="BI123" s="580"/>
      <c r="BJ123" s="580"/>
      <c r="BK123" s="580"/>
      <c r="BL123" s="941"/>
      <c r="BM123" s="771"/>
      <c r="BN123" s="771"/>
      <c r="BO123" s="771"/>
      <c r="BP123" s="771"/>
      <c r="BQ123" s="771"/>
      <c r="BR123" s="771"/>
      <c r="BS123" s="771"/>
      <c r="BT123" s="771"/>
      <c r="BU123" s="597"/>
      <c r="BV123" s="597"/>
      <c r="BW123" s="597"/>
      <c r="BX123" s="597"/>
      <c r="BY123" s="597"/>
      <c r="BZ123" s="597"/>
      <c r="CA123" s="597"/>
      <c r="CB123" s="597"/>
      <c r="CC123" s="771"/>
      <c r="CD123" s="771"/>
      <c r="CE123" s="771"/>
      <c r="CF123" s="771"/>
      <c r="CG123" s="771"/>
      <c r="CH123" s="771"/>
      <c r="CI123" s="771"/>
      <c r="CJ123" s="771"/>
      <c r="CK123" s="771"/>
      <c r="CL123" s="771"/>
      <c r="CM123" s="20"/>
      <c r="CN123" s="20"/>
      <c r="CO123" s="39"/>
      <c r="CP123" s="39"/>
      <c r="CQ123" s="39"/>
      <c r="CR123" s="20"/>
      <c r="CS123" s="20"/>
      <c r="CT123" s="771"/>
      <c r="CU123" s="771"/>
      <c r="CV123" s="771"/>
      <c r="CW123" s="771"/>
      <c r="CX123" s="771"/>
      <c r="CY123" s="941"/>
      <c r="CZ123" s="580"/>
      <c r="DA123" s="580"/>
      <c r="DB123" s="580"/>
      <c r="DC123" s="580"/>
      <c r="DD123" s="580"/>
      <c r="DE123" s="580"/>
      <c r="DF123" s="580"/>
      <c r="DG123" s="580"/>
      <c r="DH123" s="580"/>
      <c r="DI123" s="580"/>
      <c r="DJ123" s="580"/>
      <c r="DK123" s="580"/>
      <c r="DL123" s="580"/>
      <c r="DM123" s="580"/>
      <c r="DN123" s="580"/>
      <c r="DO123" s="580"/>
      <c r="DP123" s="580"/>
      <c r="DQ123" s="580"/>
      <c r="DR123" s="580"/>
      <c r="DS123" s="580"/>
      <c r="DT123" s="580"/>
      <c r="DU123" s="580"/>
      <c r="DV123" s="580"/>
      <c r="DW123" s="580"/>
      <c r="DX123" s="580"/>
      <c r="DY123" s="580"/>
      <c r="DZ123" s="580"/>
      <c r="EA123" s="580"/>
      <c r="EB123" s="580"/>
      <c r="EC123" s="580"/>
      <c r="ED123" s="580"/>
      <c r="EE123" s="580"/>
      <c r="EF123" s="580"/>
      <c r="EG123" s="580"/>
      <c r="EH123" s="580"/>
      <c r="EI123" s="580"/>
      <c r="EJ123" s="580"/>
      <c r="EK123" s="580"/>
      <c r="EL123" s="580"/>
      <c r="EM123" s="580"/>
      <c r="EN123" s="580"/>
      <c r="EO123" s="580"/>
      <c r="EP123" s="580"/>
      <c r="EQ123" s="580"/>
      <c r="ER123" s="580"/>
      <c r="ES123" s="580"/>
      <c r="ET123" s="580"/>
      <c r="EU123" s="580"/>
      <c r="EV123" s="580"/>
      <c r="EW123" s="580"/>
      <c r="EX123" s="580"/>
      <c r="EY123" s="580"/>
      <c r="EZ123" s="580"/>
      <c r="FA123" s="580"/>
      <c r="FB123" s="580"/>
      <c r="FC123" s="580"/>
      <c r="FD123" s="580"/>
      <c r="FE123" s="580"/>
      <c r="FF123" s="580"/>
      <c r="FG123" s="580"/>
      <c r="FH123" s="580"/>
      <c r="FI123" s="580"/>
      <c r="FJ123" s="580"/>
      <c r="FK123" s="580"/>
      <c r="FL123" s="580"/>
      <c r="FM123" s="580"/>
      <c r="FN123" s="580"/>
      <c r="FO123" s="580"/>
      <c r="FP123" s="580"/>
      <c r="FQ123" s="580"/>
      <c r="FR123" s="580"/>
      <c r="FS123" s="580"/>
      <c r="FT123" s="580"/>
      <c r="FU123" s="580"/>
      <c r="FV123" s="580"/>
      <c r="FW123" s="580"/>
      <c r="FX123" s="580"/>
      <c r="FY123" s="580"/>
      <c r="FZ123" s="580"/>
      <c r="GA123" s="580"/>
      <c r="GB123" s="580"/>
      <c r="GC123" s="580"/>
      <c r="GD123" s="580"/>
      <c r="GE123" s="580"/>
      <c r="GF123" s="580"/>
      <c r="GG123" s="580"/>
      <c r="GH123" s="580"/>
      <c r="GI123" s="580"/>
      <c r="GJ123" s="580"/>
      <c r="GK123" s="580"/>
      <c r="GL123" s="580"/>
      <c r="GM123" s="580"/>
      <c r="GN123" s="580"/>
      <c r="GO123" s="580"/>
      <c r="GP123" s="580"/>
      <c r="GQ123" s="580"/>
      <c r="GR123" s="580"/>
      <c r="GS123" s="580"/>
      <c r="GT123" s="580"/>
      <c r="GU123" s="580"/>
      <c r="GV123" s="580"/>
      <c r="GW123" s="580"/>
      <c r="GX123" s="580"/>
      <c r="GY123" s="580"/>
      <c r="GZ123" s="580"/>
      <c r="HA123" s="580"/>
      <c r="HB123" s="580"/>
      <c r="HC123" s="580"/>
      <c r="HD123" s="580"/>
      <c r="HE123" s="580"/>
      <c r="HF123" s="580"/>
      <c r="HG123" s="580"/>
      <c r="HH123" s="580"/>
      <c r="HI123" s="580"/>
      <c r="HJ123" s="580"/>
      <c r="HK123" s="580"/>
      <c r="HL123" s="580"/>
      <c r="HM123" s="580"/>
      <c r="HN123" s="580"/>
      <c r="HO123" s="580"/>
      <c r="HP123" s="580"/>
      <c r="HQ123" s="580"/>
      <c r="HR123" s="580"/>
      <c r="HS123" s="580"/>
      <c r="HT123" s="580"/>
      <c r="HU123" s="580"/>
      <c r="HV123" s="580"/>
      <c r="HW123" s="580"/>
      <c r="HX123" s="580"/>
      <c r="HY123" s="580"/>
      <c r="HZ123" s="580"/>
      <c r="IA123" s="580"/>
      <c r="IB123" s="580"/>
      <c r="IC123" s="580"/>
      <c r="ID123" s="580"/>
      <c r="IE123" s="580"/>
      <c r="IF123" s="580"/>
      <c r="IG123" s="580"/>
      <c r="IH123" s="580"/>
      <c r="II123" s="580"/>
      <c r="IJ123" s="580"/>
      <c r="IK123" s="580"/>
      <c r="IL123" s="580"/>
    </row>
    <row r="124" spans="1:246" s="12" customFormat="1" ht="30" customHeight="1" thickBot="1">
      <c r="A124" s="1327" t="s">
        <v>208</v>
      </c>
      <c r="B124" s="1328"/>
      <c r="C124" s="1328"/>
      <c r="D124" s="1328"/>
      <c r="E124" s="1328"/>
      <c r="F124" s="1480" t="e">
        <f ca="1">F74</f>
        <v>#VALUE!</v>
      </c>
      <c r="G124" s="1480"/>
      <c r="H124" s="1480"/>
      <c r="I124" s="1480"/>
      <c r="J124" s="1480"/>
      <c r="K124" s="1480"/>
      <c r="L124" s="1480"/>
      <c r="M124" s="1480"/>
      <c r="N124" s="1480"/>
      <c r="O124" s="1480"/>
      <c r="P124" s="1328" t="s">
        <v>3</v>
      </c>
      <c r="Q124" s="1328"/>
      <c r="R124" s="1328"/>
      <c r="S124" s="1328"/>
      <c r="T124" s="1328"/>
      <c r="U124" s="1328"/>
      <c r="V124" s="1480" t="e">
        <f ca="1">V74</f>
        <v>#VALUE!</v>
      </c>
      <c r="W124" s="1480"/>
      <c r="X124" s="1480"/>
      <c r="Y124" s="1480"/>
      <c r="Z124" s="1607"/>
      <c r="AA124" s="1328" t="s">
        <v>212</v>
      </c>
      <c r="AB124" s="1328"/>
      <c r="AC124" s="1328"/>
      <c r="AD124" s="1329">
        <f>AD74</f>
        <v>0</v>
      </c>
      <c r="AE124" s="1330"/>
      <c r="AF124" s="1330"/>
      <c r="AG124" s="1330"/>
      <c r="AH124" s="1330"/>
      <c r="AI124" s="1330"/>
      <c r="AJ124" s="1330"/>
      <c r="AK124" s="1758" t="s">
        <v>337</v>
      </c>
      <c r="AL124" s="1471"/>
      <c r="AM124" s="773"/>
      <c r="AN124" s="773"/>
      <c r="AO124" s="768"/>
      <c r="AP124" s="768"/>
      <c r="AQ124" s="768"/>
      <c r="AR124" s="768"/>
      <c r="AS124" s="768"/>
      <c r="AT124" s="768"/>
      <c r="AU124" s="768"/>
      <c r="AV124" s="761"/>
      <c r="AW124" s="761"/>
      <c r="AX124" s="761"/>
      <c r="AY124" s="761"/>
      <c r="AZ124" s="761"/>
      <c r="BA124" s="761"/>
      <c r="BB124" s="761"/>
      <c r="BC124" s="40"/>
      <c r="BD124" s="125"/>
      <c r="BE124" s="40"/>
      <c r="BF124" s="803"/>
      <c r="BG124" s="40"/>
      <c r="BH124" s="588"/>
      <c r="BI124" s="246"/>
      <c r="BJ124" s="246"/>
      <c r="BK124" s="246"/>
      <c r="BL124" s="941"/>
      <c r="BM124" s="941"/>
      <c r="BN124" s="771"/>
      <c r="BO124" s="771"/>
      <c r="BP124" s="771"/>
      <c r="BQ124" s="771"/>
      <c r="BR124" s="771"/>
      <c r="BS124" s="771"/>
      <c r="BT124" s="771"/>
      <c r="BU124" s="40"/>
      <c r="BV124" s="40"/>
      <c r="BW124" s="40"/>
      <c r="BX124" s="40"/>
      <c r="BY124" s="40"/>
      <c r="BZ124" s="40"/>
      <c r="CA124" s="40"/>
      <c r="CB124" s="40"/>
      <c r="CC124" s="40"/>
      <c r="CD124" s="40"/>
      <c r="CE124" s="40"/>
      <c r="CF124" s="40"/>
      <c r="CG124" s="40"/>
      <c r="CH124" s="40"/>
      <c r="CI124" s="40"/>
      <c r="CJ124" s="40"/>
      <c r="CK124" s="40"/>
      <c r="CL124" s="40"/>
      <c r="CM124" s="40"/>
      <c r="CN124" s="40"/>
      <c r="CO124" s="23"/>
      <c r="CP124" s="23"/>
      <c r="CQ124" s="23"/>
      <c r="CR124" s="23"/>
      <c r="CS124" s="23"/>
      <c r="CT124" s="941"/>
      <c r="CU124" s="941"/>
      <c r="CV124" s="941"/>
      <c r="CW124" s="39"/>
      <c r="CX124" s="39"/>
      <c r="CY124" s="941"/>
      <c r="CZ124" s="246"/>
      <c r="DA124" s="580"/>
      <c r="DB124" s="580"/>
      <c r="DC124" s="580"/>
      <c r="DD124" s="580"/>
      <c r="DE124" s="580"/>
      <c r="DF124" s="580"/>
      <c r="DG124" s="580"/>
      <c r="DH124" s="580"/>
      <c r="DI124" s="580"/>
      <c r="DJ124" s="580"/>
      <c r="DK124" s="580"/>
      <c r="DL124" s="580"/>
      <c r="DM124" s="580"/>
      <c r="DN124" s="580"/>
      <c r="DO124" s="580"/>
      <c r="DP124" s="580"/>
      <c r="DQ124" s="580"/>
      <c r="DR124" s="580"/>
      <c r="DS124" s="580"/>
      <c r="DT124" s="580"/>
      <c r="DU124" s="580"/>
      <c r="DV124" s="580"/>
      <c r="DW124" s="580"/>
      <c r="DX124" s="580"/>
      <c r="DY124" s="580"/>
      <c r="DZ124" s="580"/>
      <c r="EA124" s="580"/>
      <c r="EB124" s="580"/>
      <c r="EC124" s="580"/>
      <c r="ED124" s="580"/>
      <c r="EE124" s="580"/>
      <c r="EF124" s="580"/>
      <c r="EG124" s="580"/>
      <c r="EH124" s="580"/>
      <c r="EI124" s="580"/>
      <c r="EJ124" s="580"/>
      <c r="EK124" s="580"/>
      <c r="EL124" s="580"/>
      <c r="EM124" s="580"/>
      <c r="EN124" s="580"/>
      <c r="EO124" s="246"/>
      <c r="EP124" s="246"/>
      <c r="EQ124" s="246"/>
      <c r="ER124" s="246"/>
      <c r="ES124" s="246"/>
      <c r="ET124" s="246"/>
      <c r="EU124" s="246"/>
      <c r="EV124" s="246"/>
      <c r="EW124" s="246"/>
      <c r="EX124" s="246"/>
      <c r="EY124" s="246"/>
      <c r="EZ124" s="246"/>
      <c r="FA124" s="246"/>
      <c r="FB124" s="246"/>
      <c r="FC124" s="246"/>
      <c r="FD124" s="246"/>
      <c r="FE124" s="246"/>
      <c r="FF124" s="246"/>
      <c r="FG124" s="246"/>
      <c r="FH124" s="246"/>
      <c r="FI124" s="246"/>
      <c r="FJ124" s="246"/>
      <c r="FK124" s="246"/>
      <c r="FL124" s="246"/>
      <c r="FM124" s="246"/>
      <c r="FN124" s="246"/>
      <c r="FO124" s="246"/>
      <c r="FP124" s="246"/>
      <c r="FQ124" s="246"/>
      <c r="FR124" s="246"/>
      <c r="FS124" s="246"/>
      <c r="FT124" s="246"/>
      <c r="FU124" s="246"/>
      <c r="FV124" s="246"/>
      <c r="FW124" s="246"/>
      <c r="FX124" s="246"/>
      <c r="FY124" s="246"/>
      <c r="FZ124" s="246"/>
      <c r="GA124" s="246"/>
      <c r="GB124" s="246"/>
      <c r="GC124" s="246"/>
      <c r="GD124" s="246"/>
      <c r="GE124" s="246"/>
      <c r="GF124" s="246"/>
      <c r="GG124" s="246"/>
      <c r="GH124" s="246"/>
      <c r="GI124" s="246"/>
      <c r="GJ124" s="246"/>
      <c r="GK124" s="246"/>
      <c r="GL124" s="246"/>
      <c r="GM124" s="246"/>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row>
    <row r="125" spans="1:246" ht="27.75" customHeight="1" thickBot="1">
      <c r="A125" s="1477" t="s">
        <v>338</v>
      </c>
      <c r="B125" s="1478"/>
      <c r="C125" s="1478"/>
      <c r="D125" s="1478"/>
      <c r="E125" s="1478"/>
      <c r="F125" s="1478"/>
      <c r="G125" s="1478"/>
      <c r="H125" s="1478"/>
      <c r="I125" s="1478"/>
      <c r="J125" s="1478"/>
      <c r="K125" s="1478"/>
      <c r="L125" s="1478"/>
      <c r="M125" s="1478"/>
      <c r="N125" s="1478"/>
      <c r="O125" s="1478"/>
      <c r="P125" s="1478"/>
      <c r="Q125" s="1478"/>
      <c r="R125" s="1478"/>
      <c r="S125" s="1478"/>
      <c r="T125" s="1478"/>
      <c r="U125" s="1478"/>
      <c r="V125" s="1478"/>
      <c r="W125" s="1478"/>
      <c r="X125" s="1478"/>
      <c r="Y125" s="1478"/>
      <c r="Z125" s="1478"/>
      <c r="AA125" s="1478"/>
      <c r="AB125" s="1478"/>
      <c r="AC125" s="1478"/>
      <c r="AD125" s="1478"/>
      <c r="AE125" s="1478"/>
      <c r="AF125" s="1478"/>
      <c r="AG125" s="1479"/>
      <c r="AH125" s="1271" t="s">
        <v>339</v>
      </c>
      <c r="AI125" s="1272"/>
      <c r="AJ125" s="1273"/>
      <c r="AK125" s="1320" t="s">
        <v>340</v>
      </c>
      <c r="AL125" s="1321"/>
      <c r="AM125" s="773"/>
      <c r="AN125" s="773"/>
      <c r="AO125" s="773"/>
      <c r="AP125" s="773"/>
      <c r="AQ125" s="773"/>
      <c r="AR125" s="773"/>
      <c r="AS125" s="773"/>
      <c r="AT125" s="773"/>
      <c r="AU125" s="29"/>
      <c r="AV125" s="768"/>
      <c r="AW125" s="123" t="s">
        <v>341</v>
      </c>
      <c r="AX125" s="759"/>
      <c r="AY125" s="759"/>
      <c r="AZ125" s="759"/>
      <c r="BA125" s="759"/>
      <c r="BB125" s="759"/>
      <c r="BE125" s="246"/>
      <c r="BF125" s="603"/>
      <c r="BG125" s="246"/>
      <c r="BH125" s="588"/>
      <c r="BI125" s="246"/>
      <c r="BJ125" s="246"/>
      <c r="BK125" s="246"/>
      <c r="BL125" s="246"/>
      <c r="BM125" s="246"/>
      <c r="BN125" s="246"/>
      <c r="BO125" s="246"/>
      <c r="BP125" s="246"/>
      <c r="BQ125" s="246"/>
      <c r="BR125" s="246"/>
      <c r="BS125" s="941"/>
      <c r="BT125" s="246"/>
      <c r="BU125" s="246"/>
      <c r="BV125" s="246"/>
      <c r="BW125" s="246"/>
      <c r="BX125" s="246"/>
      <c r="BY125" s="246"/>
      <c r="BZ125" s="246"/>
      <c r="CA125" s="246"/>
      <c r="CB125" s="246"/>
      <c r="CC125" s="580"/>
      <c r="CD125" s="580"/>
      <c r="CE125" s="580"/>
      <c r="CF125" s="246"/>
      <c r="CG125" s="246"/>
      <c r="CH125" s="246"/>
      <c r="CI125" s="246"/>
      <c r="CJ125" s="246"/>
      <c r="CK125" s="246"/>
      <c r="CL125" s="246"/>
      <c r="CM125" s="246"/>
      <c r="CN125" s="246"/>
      <c r="CO125" s="246"/>
      <c r="CP125" s="246"/>
      <c r="CQ125" s="246"/>
      <c r="CR125" s="246"/>
      <c r="CS125" s="246"/>
      <c r="CT125" s="23"/>
      <c r="CU125" s="39"/>
      <c r="CV125" s="39"/>
      <c r="CW125" s="941"/>
      <c r="CX125" s="246"/>
      <c r="CY125" s="580"/>
      <c r="CZ125" s="580"/>
      <c r="DA125" s="580"/>
      <c r="DB125" s="580"/>
      <c r="DC125" s="580"/>
      <c r="DD125" s="580"/>
      <c r="DE125" s="580"/>
      <c r="DF125" s="580"/>
      <c r="DG125" s="580"/>
      <c r="DH125" s="580"/>
      <c r="DI125" s="580"/>
      <c r="DJ125" s="580"/>
      <c r="DK125" s="580"/>
      <c r="DL125" s="580"/>
      <c r="DM125" s="580"/>
      <c r="DN125" s="580"/>
      <c r="DO125" s="580"/>
      <c r="DP125" s="580"/>
      <c r="DQ125" s="580"/>
      <c r="DR125" s="580"/>
      <c r="DS125" s="580"/>
      <c r="DT125" s="580"/>
      <c r="DU125" s="580"/>
      <c r="DV125" s="580"/>
      <c r="DW125" s="580"/>
      <c r="DX125" s="580"/>
      <c r="DY125" s="580"/>
      <c r="DZ125" s="580"/>
      <c r="EA125" s="580"/>
      <c r="EB125" s="580"/>
      <c r="EC125" s="580"/>
      <c r="ED125" s="580"/>
      <c r="EE125" s="580"/>
      <c r="EF125" s="580"/>
      <c r="EG125" s="580"/>
      <c r="EH125" s="580"/>
      <c r="EI125" s="580"/>
      <c r="EJ125" s="580"/>
      <c r="EK125" s="580"/>
      <c r="EL125" s="580"/>
      <c r="EM125" s="580"/>
      <c r="EN125" s="580"/>
      <c r="EO125" s="580"/>
      <c r="EP125" s="580"/>
      <c r="EQ125" s="580"/>
      <c r="ER125" s="580"/>
      <c r="ES125" s="580"/>
      <c r="ET125" s="580"/>
      <c r="EU125" s="580"/>
      <c r="EV125" s="580"/>
      <c r="EW125" s="580"/>
      <c r="EX125" s="580"/>
      <c r="EY125" s="580"/>
      <c r="EZ125" s="580"/>
      <c r="FA125" s="580"/>
      <c r="FB125" s="580"/>
      <c r="FC125" s="580"/>
      <c r="FD125" s="580"/>
      <c r="FE125" s="580"/>
      <c r="FF125" s="580"/>
      <c r="FG125" s="580"/>
      <c r="FH125" s="580"/>
      <c r="FI125" s="580"/>
      <c r="FJ125" s="580"/>
      <c r="FK125" s="580"/>
      <c r="FL125" s="580"/>
      <c r="FM125" s="580"/>
      <c r="FN125" s="580"/>
      <c r="FO125" s="580"/>
      <c r="FP125" s="580"/>
      <c r="FQ125" s="580"/>
      <c r="FR125" s="580"/>
      <c r="FS125" s="580"/>
      <c r="FT125" s="580"/>
      <c r="FU125" s="580"/>
      <c r="FV125" s="580"/>
      <c r="FW125" s="580"/>
      <c r="FX125" s="580"/>
      <c r="FY125" s="580"/>
      <c r="FZ125" s="580"/>
      <c r="GA125" s="580"/>
      <c r="GB125" s="580"/>
      <c r="GC125" s="580"/>
      <c r="GD125" s="580"/>
      <c r="GE125" s="580"/>
      <c r="GF125" s="580"/>
      <c r="GG125" s="580"/>
      <c r="GH125" s="580"/>
      <c r="GI125" s="580"/>
      <c r="GJ125" s="580"/>
      <c r="GK125" s="580"/>
      <c r="GL125" s="580"/>
      <c r="GM125" s="580"/>
      <c r="GN125" s="580"/>
      <c r="GO125" s="580"/>
      <c r="GP125" s="580"/>
      <c r="GQ125" s="580"/>
      <c r="GR125" s="580"/>
      <c r="GS125" s="580"/>
      <c r="GT125" s="580"/>
      <c r="GU125" s="580"/>
      <c r="GV125" s="580"/>
      <c r="GW125" s="580"/>
      <c r="GX125" s="580"/>
      <c r="GY125" s="580"/>
      <c r="GZ125" s="580"/>
      <c r="HA125" s="580"/>
      <c r="HB125" s="580"/>
      <c r="HC125" s="580"/>
      <c r="HD125" s="580"/>
      <c r="HE125" s="580"/>
      <c r="HF125" s="580"/>
      <c r="HG125" s="580"/>
      <c r="HH125" s="580"/>
      <c r="HI125" s="580"/>
      <c r="HJ125" s="580"/>
      <c r="HK125" s="580"/>
      <c r="HL125" s="580"/>
      <c r="HM125" s="580"/>
      <c r="HN125" s="580"/>
      <c r="HO125" s="580"/>
      <c r="HP125" s="580"/>
      <c r="HQ125" s="580"/>
      <c r="HR125" s="580"/>
      <c r="HS125" s="580"/>
      <c r="HT125" s="580"/>
      <c r="HU125" s="580"/>
      <c r="HV125" s="580"/>
      <c r="HW125" s="580"/>
      <c r="HX125" s="580"/>
      <c r="HY125" s="580"/>
      <c r="HZ125" s="580"/>
      <c r="IA125" s="580"/>
      <c r="IB125" s="580"/>
      <c r="IC125" s="580"/>
      <c r="ID125" s="580"/>
      <c r="IE125" s="580"/>
      <c r="IF125" s="580"/>
      <c r="IG125" s="580"/>
      <c r="IH125" s="580"/>
      <c r="II125" s="580"/>
      <c r="IJ125" s="580"/>
      <c r="IK125" s="580"/>
      <c r="IL125" s="580"/>
    </row>
    <row r="126" spans="1:246" ht="84" customHeight="1" thickBot="1">
      <c r="A126" s="1642" t="s">
        <v>342</v>
      </c>
      <c r="B126" s="1643"/>
      <c r="C126" s="1643"/>
      <c r="D126" s="1643"/>
      <c r="E126" s="1643"/>
      <c r="F126" s="1643"/>
      <c r="G126" s="1643"/>
      <c r="H126" s="1643"/>
      <c r="I126" s="164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4"/>
      <c r="AH126" s="884" t="s">
        <v>17</v>
      </c>
      <c r="AI126" s="885" t="s">
        <v>21</v>
      </c>
      <c r="AJ126" s="886" t="s">
        <v>119</v>
      </c>
      <c r="AK126" s="159" t="s">
        <v>343</v>
      </c>
      <c r="AL126" s="251" t="s">
        <v>344</v>
      </c>
      <c r="AM126" s="773"/>
      <c r="AN126" s="773"/>
      <c r="AO126" s="759"/>
      <c r="AP126" s="759"/>
      <c r="AQ126" s="759"/>
      <c r="AR126" s="759"/>
      <c r="AS126" s="759"/>
      <c r="AT126" s="759"/>
      <c r="AU126" s="759"/>
      <c r="AV126" s="158" t="s">
        <v>345</v>
      </c>
      <c r="AW126" s="759"/>
      <c r="AX126" s="146"/>
      <c r="AY126" s="146"/>
      <c r="AZ126" s="759"/>
      <c r="BA126" s="759"/>
      <c r="BB126" s="759"/>
      <c r="BE126" s="804"/>
      <c r="BF126" s="805"/>
      <c r="BG126" s="804"/>
      <c r="BH126" s="598"/>
      <c r="BI126" s="598"/>
      <c r="BJ126" s="598"/>
      <c r="BK126" s="599"/>
      <c r="BL126" s="599"/>
      <c r="BM126" s="599"/>
      <c r="BN126" s="599"/>
      <c r="BO126" s="599"/>
      <c r="BP126" s="600"/>
      <c r="BQ126" s="600"/>
      <c r="BR126" s="600"/>
      <c r="BS126" s="580"/>
      <c r="BT126" s="580"/>
      <c r="BU126" s="580"/>
      <c r="BV126" s="580"/>
      <c r="BW126" s="580"/>
      <c r="BX126" s="580"/>
      <c r="BY126" s="580"/>
      <c r="BZ126" s="580"/>
      <c r="CA126" s="580"/>
      <c r="CB126" s="580"/>
      <c r="CC126" s="600"/>
      <c r="CD126" s="600"/>
      <c r="CE126" s="600"/>
      <c r="CF126" s="246"/>
      <c r="CG126" s="246"/>
      <c r="CH126" s="246"/>
      <c r="CI126" s="246"/>
      <c r="CJ126" s="246"/>
      <c r="CK126" s="246"/>
      <c r="CL126" s="23"/>
      <c r="CM126" s="23"/>
      <c r="CN126" s="246"/>
      <c r="CO126" s="246"/>
      <c r="CP126" s="246"/>
      <c r="CQ126" s="246"/>
      <c r="CR126" s="246"/>
      <c r="CS126" s="246"/>
      <c r="CT126" s="941"/>
      <c r="CU126" s="9"/>
      <c r="CV126" s="9"/>
      <c r="CW126" s="941"/>
      <c r="CX126" s="246"/>
      <c r="CY126" s="580"/>
      <c r="CZ126" s="580"/>
      <c r="DA126" s="580"/>
      <c r="DB126" s="580"/>
      <c r="DC126" s="580"/>
      <c r="DD126" s="580"/>
      <c r="DE126" s="580"/>
      <c r="DF126" s="580"/>
      <c r="DG126" s="580"/>
      <c r="DH126" s="580"/>
      <c r="DI126" s="580"/>
      <c r="DJ126" s="580"/>
      <c r="DK126" s="580"/>
      <c r="DL126" s="580"/>
      <c r="DM126" s="580"/>
      <c r="DN126" s="580"/>
      <c r="DO126" s="580"/>
      <c r="DP126" s="580"/>
      <c r="DQ126" s="580"/>
      <c r="DR126" s="580"/>
      <c r="DS126" s="580"/>
      <c r="DT126" s="580"/>
      <c r="DU126" s="580"/>
      <c r="DV126" s="580"/>
      <c r="DW126" s="580"/>
      <c r="DX126" s="580"/>
      <c r="DY126" s="580"/>
      <c r="DZ126" s="580"/>
      <c r="EA126" s="580"/>
      <c r="EB126" s="580"/>
      <c r="EC126" s="580"/>
      <c r="ED126" s="580"/>
      <c r="EE126" s="580"/>
      <c r="EF126" s="580"/>
      <c r="EG126" s="580"/>
      <c r="EH126" s="580"/>
      <c r="EI126" s="580"/>
      <c r="EJ126" s="580"/>
      <c r="EK126" s="580"/>
      <c r="EL126" s="580"/>
      <c r="EM126" s="580"/>
      <c r="EN126" s="580"/>
      <c r="EO126" s="580"/>
      <c r="EP126" s="580"/>
      <c r="EQ126" s="580"/>
      <c r="ER126" s="580"/>
      <c r="ES126" s="580"/>
      <c r="ET126" s="580"/>
      <c r="EU126" s="580"/>
      <c r="EV126" s="580"/>
      <c r="EW126" s="580"/>
      <c r="EX126" s="580"/>
      <c r="EY126" s="580"/>
      <c r="EZ126" s="580"/>
      <c r="FA126" s="580"/>
      <c r="FB126" s="580"/>
      <c r="FC126" s="580"/>
      <c r="FD126" s="580"/>
      <c r="FE126" s="580"/>
      <c r="FF126" s="580"/>
      <c r="FG126" s="580"/>
      <c r="FH126" s="580"/>
      <c r="FI126" s="580"/>
      <c r="FJ126" s="580"/>
      <c r="FK126" s="580"/>
      <c r="FL126" s="580"/>
      <c r="FM126" s="580"/>
      <c r="FN126" s="580"/>
      <c r="FO126" s="580"/>
      <c r="FP126" s="580"/>
      <c r="FQ126" s="580"/>
      <c r="FR126" s="580"/>
      <c r="FS126" s="580"/>
      <c r="FT126" s="580"/>
      <c r="FU126" s="580"/>
      <c r="FV126" s="580"/>
      <c r="FW126" s="580"/>
      <c r="FX126" s="580"/>
      <c r="FY126" s="580"/>
      <c r="FZ126" s="580"/>
      <c r="GA126" s="580"/>
      <c r="GB126" s="580"/>
      <c r="GC126" s="580"/>
      <c r="GD126" s="580"/>
      <c r="GE126" s="580"/>
      <c r="GF126" s="580"/>
      <c r="GG126" s="580"/>
      <c r="GH126" s="580"/>
      <c r="GI126" s="580"/>
      <c r="GJ126" s="580"/>
      <c r="GK126" s="580"/>
      <c r="GL126" s="580"/>
      <c r="GM126" s="580"/>
      <c r="GN126" s="580"/>
      <c r="GO126" s="580"/>
      <c r="GP126" s="580"/>
      <c r="GQ126" s="580"/>
      <c r="GR126" s="580"/>
      <c r="GS126" s="580"/>
      <c r="GT126" s="580"/>
      <c r="GU126" s="580"/>
      <c r="GV126" s="580"/>
      <c r="GW126" s="580"/>
      <c r="GX126" s="580"/>
      <c r="GY126" s="580"/>
      <c r="GZ126" s="580"/>
      <c r="HA126" s="580"/>
      <c r="HB126" s="580"/>
      <c r="HC126" s="580"/>
      <c r="HD126" s="580"/>
      <c r="HE126" s="580"/>
      <c r="HF126" s="580"/>
      <c r="HG126" s="580"/>
      <c r="HH126" s="580"/>
      <c r="HI126" s="580"/>
      <c r="HJ126" s="580"/>
      <c r="HK126" s="580"/>
      <c r="HL126" s="580"/>
      <c r="HM126" s="580"/>
      <c r="HN126" s="580"/>
      <c r="HO126" s="580"/>
      <c r="HP126" s="580"/>
      <c r="HQ126" s="580"/>
      <c r="HR126" s="580"/>
      <c r="HS126" s="580"/>
      <c r="HT126" s="580"/>
      <c r="HU126" s="580"/>
      <c r="HV126" s="580"/>
      <c r="HW126" s="580"/>
      <c r="HX126" s="580"/>
      <c r="HY126" s="580"/>
      <c r="HZ126" s="580"/>
      <c r="IA126" s="580"/>
      <c r="IB126" s="580"/>
      <c r="IC126" s="580"/>
      <c r="ID126" s="580"/>
      <c r="IE126" s="580"/>
      <c r="IF126" s="580"/>
      <c r="IG126" s="580"/>
      <c r="IH126" s="580"/>
      <c r="II126" s="580"/>
      <c r="IJ126" s="580"/>
      <c r="IK126" s="580"/>
      <c r="IL126" s="580"/>
    </row>
    <row r="127" spans="1:246" ht="26.1" customHeight="1">
      <c r="A127" s="1295" t="s">
        <v>346</v>
      </c>
      <c r="B127" s="1563" t="s">
        <v>44</v>
      </c>
      <c r="C127" s="1564"/>
      <c r="D127" s="1565"/>
      <c r="E127" s="378" t="s">
        <v>347</v>
      </c>
      <c r="F127" s="1252" t="s">
        <v>348</v>
      </c>
      <c r="G127" s="1252"/>
      <c r="H127" s="1252"/>
      <c r="I127" s="1252"/>
      <c r="J127" s="1252"/>
      <c r="K127" s="1252"/>
      <c r="L127" s="1252"/>
      <c r="M127" s="1252"/>
      <c r="N127" s="1252"/>
      <c r="O127" s="1252"/>
      <c r="P127" s="1252"/>
      <c r="Q127" s="1252"/>
      <c r="R127" s="1252"/>
      <c r="S127" s="1252"/>
      <c r="T127" s="1252"/>
      <c r="U127" s="1252"/>
      <c r="V127" s="1252"/>
      <c r="W127" s="1252"/>
      <c r="X127" s="1252"/>
      <c r="Y127" s="1252"/>
      <c r="Z127" s="1252"/>
      <c r="AA127" s="1252"/>
      <c r="AB127" s="1252"/>
      <c r="AC127" s="1252"/>
      <c r="AD127" s="1252"/>
      <c r="AE127" s="1252"/>
      <c r="AF127" s="1252"/>
      <c r="AG127" s="1253"/>
      <c r="AH127" s="907"/>
      <c r="AI127" s="908"/>
      <c r="AJ127" s="944"/>
      <c r="AK127" s="881" t="str">
        <f t="shared" ref="AK127:AK168" si="0">IF(AI127="x","x","-")</f>
        <v>-</v>
      </c>
      <c r="AL127" s="370"/>
      <c r="AM127" s="759"/>
      <c r="AN127" s="759"/>
      <c r="AO127" s="759"/>
      <c r="AP127" s="759"/>
      <c r="AQ127" s="759"/>
      <c r="AR127" s="759"/>
      <c r="AS127" s="759"/>
      <c r="AT127" s="1284" t="s">
        <v>346</v>
      </c>
      <c r="AU127" s="1280" t="s">
        <v>44</v>
      </c>
      <c r="AV127" s="218" t="s">
        <v>128</v>
      </c>
      <c r="AW127" s="1240">
        <f>COUNTIF(AK127:AK132,"X")</f>
        <v>0</v>
      </c>
      <c r="AX127" s="759"/>
      <c r="AY127" s="768"/>
      <c r="AZ127" s="759"/>
      <c r="BA127" s="759"/>
      <c r="BB127" s="759"/>
      <c r="BE127" s="137"/>
      <c r="BF127" s="141"/>
      <c r="BG127" s="137"/>
      <c r="BH127" s="601"/>
      <c r="BI127" s="601"/>
      <c r="BJ127" s="601"/>
      <c r="BK127" s="602"/>
      <c r="BL127" s="42"/>
      <c r="BM127" s="246"/>
      <c r="BN127" s="603"/>
      <c r="BO127" s="604"/>
      <c r="BP127" s="24"/>
      <c r="BQ127" s="24"/>
      <c r="BR127" s="24"/>
      <c r="BS127" s="580"/>
      <c r="BT127" s="580"/>
      <c r="BU127" s="580"/>
      <c r="BV127" s="580"/>
      <c r="BW127" s="580"/>
      <c r="BX127" s="580"/>
      <c r="BY127" s="580"/>
      <c r="BZ127" s="580"/>
      <c r="CA127" s="580"/>
      <c r="CB127" s="580"/>
      <c r="CC127" s="246"/>
      <c r="CD127" s="246"/>
      <c r="CE127" s="246"/>
      <c r="CF127" s="246"/>
      <c r="CG127" s="246"/>
      <c r="CH127" s="246"/>
      <c r="CI127" s="246"/>
      <c r="CJ127" s="246"/>
      <c r="CK127" s="246"/>
      <c r="CL127" s="580"/>
      <c r="CM127" s="580"/>
      <c r="CN127" s="580"/>
      <c r="CO127" s="580"/>
      <c r="CP127" s="580"/>
      <c r="CQ127" s="580"/>
      <c r="CR127" s="580"/>
      <c r="CS127" s="580"/>
      <c r="CT127" s="580"/>
      <c r="CU127" s="580"/>
      <c r="CV127" s="580"/>
      <c r="CW127" s="941"/>
      <c r="CX127" s="246"/>
      <c r="CY127" s="580"/>
      <c r="CZ127" s="580"/>
      <c r="DA127" s="580"/>
      <c r="DB127" s="580"/>
      <c r="DC127" s="580"/>
      <c r="DD127" s="580"/>
      <c r="DE127" s="580"/>
      <c r="DF127" s="580"/>
      <c r="DG127" s="580"/>
      <c r="DH127" s="580"/>
      <c r="DI127" s="580"/>
      <c r="DJ127" s="580"/>
      <c r="DK127" s="580"/>
      <c r="DL127" s="580"/>
      <c r="DM127" s="580"/>
      <c r="DN127" s="580"/>
      <c r="DO127" s="580"/>
      <c r="DP127" s="580"/>
      <c r="DQ127" s="580"/>
      <c r="DR127" s="580"/>
      <c r="DS127" s="580"/>
      <c r="DT127" s="580"/>
      <c r="DU127" s="580"/>
      <c r="DV127" s="580"/>
      <c r="DW127" s="580"/>
      <c r="DX127" s="580"/>
      <c r="DY127" s="580"/>
      <c r="DZ127" s="580"/>
      <c r="EA127" s="580"/>
      <c r="EB127" s="580"/>
      <c r="EC127" s="580"/>
      <c r="ED127" s="580"/>
      <c r="EE127" s="580"/>
      <c r="EF127" s="580"/>
      <c r="EG127" s="580"/>
      <c r="EH127" s="580"/>
      <c r="EI127" s="580"/>
      <c r="EJ127" s="580"/>
      <c r="EK127" s="580"/>
      <c r="EL127" s="580"/>
      <c r="EM127" s="580"/>
      <c r="EN127" s="580"/>
      <c r="EO127" s="580"/>
      <c r="EP127" s="580"/>
      <c r="EQ127" s="580"/>
      <c r="ER127" s="580"/>
      <c r="ES127" s="580"/>
      <c r="ET127" s="580"/>
      <c r="EU127" s="580"/>
      <c r="EV127" s="580"/>
      <c r="EW127" s="580"/>
      <c r="EX127" s="580"/>
      <c r="EY127" s="580"/>
      <c r="EZ127" s="580"/>
      <c r="FA127" s="580"/>
      <c r="FB127" s="580"/>
      <c r="FC127" s="580"/>
      <c r="FD127" s="580"/>
      <c r="FE127" s="580"/>
      <c r="FF127" s="580"/>
      <c r="FG127" s="580"/>
      <c r="FH127" s="580"/>
      <c r="FI127" s="580"/>
      <c r="FJ127" s="580"/>
      <c r="FK127" s="580"/>
      <c r="FL127" s="580"/>
      <c r="FM127" s="580"/>
      <c r="FN127" s="580"/>
      <c r="FO127" s="580"/>
      <c r="FP127" s="580"/>
      <c r="FQ127" s="580"/>
      <c r="FR127" s="580"/>
      <c r="FS127" s="580"/>
      <c r="FT127" s="580"/>
      <c r="FU127" s="580"/>
      <c r="FV127" s="580"/>
      <c r="FW127" s="580"/>
      <c r="FX127" s="580"/>
      <c r="FY127" s="580"/>
      <c r="FZ127" s="580"/>
      <c r="GA127" s="580"/>
      <c r="GB127" s="580"/>
      <c r="GC127" s="580"/>
      <c r="GD127" s="580"/>
      <c r="GE127" s="580"/>
      <c r="GF127" s="580"/>
      <c r="GG127" s="580"/>
      <c r="GH127" s="580"/>
      <c r="GI127" s="580"/>
      <c r="GJ127" s="580"/>
      <c r="GK127" s="580"/>
      <c r="GL127" s="580"/>
      <c r="GM127" s="580"/>
      <c r="GN127" s="580"/>
      <c r="GO127" s="580"/>
      <c r="GP127" s="580"/>
      <c r="GQ127" s="580"/>
      <c r="GR127" s="580"/>
      <c r="GS127" s="580"/>
      <c r="GT127" s="580"/>
      <c r="GU127" s="580"/>
      <c r="GV127" s="580"/>
      <c r="GW127" s="580"/>
      <c r="GX127" s="580"/>
      <c r="GY127" s="580"/>
      <c r="GZ127" s="580"/>
      <c r="HA127" s="580"/>
      <c r="HB127" s="580"/>
      <c r="HC127" s="580"/>
      <c r="HD127" s="580"/>
      <c r="HE127" s="580"/>
      <c r="HF127" s="580"/>
      <c r="HG127" s="580"/>
      <c r="HH127" s="580"/>
      <c r="HI127" s="580"/>
      <c r="HJ127" s="580"/>
      <c r="HK127" s="580"/>
      <c r="HL127" s="580"/>
      <c r="HM127" s="580"/>
      <c r="HN127" s="580"/>
      <c r="HO127" s="580"/>
      <c r="HP127" s="580"/>
      <c r="HQ127" s="580"/>
      <c r="HR127" s="580"/>
      <c r="HS127" s="580"/>
      <c r="HT127" s="580"/>
      <c r="HU127" s="580"/>
      <c r="HV127" s="580"/>
      <c r="HW127" s="580"/>
      <c r="HX127" s="580"/>
      <c r="HY127" s="580"/>
      <c r="HZ127" s="580"/>
      <c r="IA127" s="580"/>
      <c r="IB127" s="580"/>
      <c r="IC127" s="580"/>
      <c r="ID127" s="580"/>
      <c r="IE127" s="580"/>
      <c r="IF127" s="580"/>
      <c r="IG127" s="580"/>
      <c r="IH127" s="580"/>
      <c r="II127" s="580"/>
      <c r="IJ127" s="580"/>
      <c r="IK127" s="580"/>
      <c r="IL127" s="580"/>
    </row>
    <row r="128" spans="1:246" ht="26.1" customHeight="1">
      <c r="A128" s="1296"/>
      <c r="B128" s="1566"/>
      <c r="C128" s="1567"/>
      <c r="D128" s="1568"/>
      <c r="E128" s="379" t="s">
        <v>349</v>
      </c>
      <c r="F128" s="1244" t="s">
        <v>350</v>
      </c>
      <c r="G128" s="1244"/>
      <c r="H128" s="1244"/>
      <c r="I128" s="1244"/>
      <c r="J128" s="1244"/>
      <c r="K128" s="1244"/>
      <c r="L128" s="1244"/>
      <c r="M128" s="1244"/>
      <c r="N128" s="1244"/>
      <c r="O128" s="1244"/>
      <c r="P128" s="1244"/>
      <c r="Q128" s="1244"/>
      <c r="R128" s="1244"/>
      <c r="S128" s="1244"/>
      <c r="T128" s="1244"/>
      <c r="U128" s="1244"/>
      <c r="V128" s="1244"/>
      <c r="W128" s="1244"/>
      <c r="X128" s="1244"/>
      <c r="Y128" s="1244"/>
      <c r="Z128" s="1244"/>
      <c r="AA128" s="1244"/>
      <c r="AB128" s="1244"/>
      <c r="AC128" s="1244"/>
      <c r="AD128" s="1244"/>
      <c r="AE128" s="1244"/>
      <c r="AF128" s="1244"/>
      <c r="AG128" s="1245"/>
      <c r="AH128" s="940"/>
      <c r="AI128" s="916"/>
      <c r="AJ128" s="917"/>
      <c r="AK128" s="882" t="str">
        <f t="shared" si="0"/>
        <v>-</v>
      </c>
      <c r="AL128" s="371"/>
      <c r="AM128" s="759"/>
      <c r="AN128" s="759"/>
      <c r="AO128" s="759"/>
      <c r="AP128" s="759"/>
      <c r="AQ128" s="759"/>
      <c r="AR128" s="759"/>
      <c r="AS128" s="759"/>
      <c r="AT128" s="1285"/>
      <c r="AU128" s="1261"/>
      <c r="AV128" s="219" t="s">
        <v>129</v>
      </c>
      <c r="AW128" s="1241"/>
      <c r="AX128" s="759"/>
      <c r="AY128" s="768"/>
      <c r="AZ128" s="759"/>
      <c r="BA128" s="759"/>
      <c r="BB128" s="759"/>
      <c r="BE128" s="137"/>
      <c r="BF128" s="141"/>
      <c r="BG128" s="137"/>
      <c r="BH128" s="601"/>
      <c r="BI128" s="601"/>
      <c r="BJ128" s="601"/>
      <c r="BK128" s="602"/>
      <c r="BL128" s="42"/>
      <c r="BM128" s="246"/>
      <c r="BN128" s="603"/>
      <c r="BO128" s="604"/>
      <c r="BP128" s="246"/>
      <c r="BQ128" s="24"/>
      <c r="BR128" s="24"/>
      <c r="BS128" s="580"/>
      <c r="BT128" s="580"/>
      <c r="BU128" s="580"/>
      <c r="BV128" s="580"/>
      <c r="BW128" s="580"/>
      <c r="BX128" s="580"/>
      <c r="BY128" s="580"/>
      <c r="BZ128" s="580"/>
      <c r="CA128" s="580"/>
      <c r="CB128" s="580"/>
      <c r="CC128" s="246"/>
      <c r="CD128" s="246"/>
      <c r="CE128" s="246"/>
      <c r="CF128" s="246"/>
      <c r="CG128" s="246"/>
      <c r="CH128" s="246"/>
      <c r="CI128" s="246"/>
      <c r="CJ128" s="246"/>
      <c r="CK128" s="246"/>
      <c r="CL128" s="580"/>
      <c r="CM128" s="580"/>
      <c r="CN128" s="580"/>
      <c r="CO128" s="580"/>
      <c r="CP128" s="580"/>
      <c r="CQ128" s="580"/>
      <c r="CR128" s="580"/>
      <c r="CS128" s="580"/>
      <c r="CT128" s="580"/>
      <c r="CU128" s="580"/>
      <c r="CV128" s="580"/>
      <c r="CW128" s="941"/>
      <c r="CX128" s="246"/>
      <c r="CY128" s="580"/>
      <c r="CZ128" s="580"/>
      <c r="DA128" s="580"/>
      <c r="DB128" s="580"/>
      <c r="DC128" s="580"/>
      <c r="DD128" s="580"/>
      <c r="DE128" s="580"/>
      <c r="DF128" s="580"/>
      <c r="DG128" s="580"/>
      <c r="DH128" s="580"/>
      <c r="DI128" s="580"/>
      <c r="DJ128" s="580"/>
      <c r="DK128" s="580"/>
      <c r="DL128" s="580"/>
      <c r="DM128" s="580"/>
      <c r="DN128" s="580"/>
      <c r="DO128" s="580"/>
      <c r="DP128" s="580"/>
      <c r="DQ128" s="580"/>
      <c r="DR128" s="580"/>
      <c r="DS128" s="580"/>
      <c r="DT128" s="580"/>
      <c r="DU128" s="580"/>
      <c r="DV128" s="580"/>
      <c r="DW128" s="580"/>
      <c r="DX128" s="580"/>
      <c r="DY128" s="580"/>
      <c r="DZ128" s="580"/>
      <c r="EA128" s="580"/>
      <c r="EB128" s="580"/>
      <c r="EC128" s="580"/>
      <c r="ED128" s="580"/>
      <c r="EE128" s="580"/>
      <c r="EF128" s="580"/>
      <c r="EG128" s="580"/>
      <c r="EH128" s="580"/>
      <c r="EI128" s="580"/>
      <c r="EJ128" s="580"/>
      <c r="EK128" s="580"/>
      <c r="EL128" s="580"/>
      <c r="EM128" s="580"/>
      <c r="EN128" s="580"/>
      <c r="EO128" s="580"/>
      <c r="EP128" s="580"/>
      <c r="EQ128" s="580"/>
      <c r="ER128" s="580"/>
      <c r="ES128" s="580"/>
      <c r="ET128" s="580"/>
      <c r="EU128" s="580"/>
      <c r="EV128" s="580"/>
      <c r="EW128" s="580"/>
      <c r="EX128" s="580"/>
      <c r="EY128" s="580"/>
      <c r="EZ128" s="580"/>
      <c r="FA128" s="580"/>
      <c r="FB128" s="580"/>
      <c r="FC128" s="580"/>
      <c r="FD128" s="580"/>
      <c r="FE128" s="580"/>
      <c r="FF128" s="580"/>
      <c r="FG128" s="580"/>
      <c r="FH128" s="580"/>
      <c r="FI128" s="580"/>
      <c r="FJ128" s="580"/>
      <c r="FK128" s="580"/>
      <c r="FL128" s="580"/>
      <c r="FM128" s="580"/>
      <c r="FN128" s="580"/>
      <c r="FO128" s="580"/>
      <c r="FP128" s="580"/>
      <c r="FQ128" s="580"/>
      <c r="FR128" s="580"/>
      <c r="FS128" s="580"/>
      <c r="FT128" s="580"/>
      <c r="FU128" s="580"/>
      <c r="FV128" s="580"/>
      <c r="FW128" s="580"/>
      <c r="FX128" s="580"/>
      <c r="FY128" s="580"/>
      <c r="FZ128" s="580"/>
      <c r="GA128" s="580"/>
      <c r="GB128" s="580"/>
      <c r="GC128" s="580"/>
      <c r="GD128" s="580"/>
      <c r="GE128" s="580"/>
      <c r="GF128" s="580"/>
      <c r="GG128" s="580"/>
      <c r="GH128" s="580"/>
      <c r="GI128" s="580"/>
      <c r="GJ128" s="580"/>
      <c r="GK128" s="580"/>
      <c r="GL128" s="580"/>
      <c r="GM128" s="580"/>
      <c r="GN128" s="580"/>
      <c r="GO128" s="580"/>
      <c r="GP128" s="580"/>
      <c r="GQ128" s="580"/>
      <c r="GR128" s="580"/>
      <c r="GS128" s="580"/>
      <c r="GT128" s="580"/>
      <c r="GU128" s="580"/>
      <c r="GV128" s="580"/>
      <c r="GW128" s="580"/>
      <c r="GX128" s="580"/>
      <c r="GY128" s="580"/>
      <c r="GZ128" s="580"/>
      <c r="HA128" s="580"/>
      <c r="HB128" s="580"/>
      <c r="HC128" s="580"/>
      <c r="HD128" s="580"/>
      <c r="HE128" s="580"/>
      <c r="HF128" s="580"/>
      <c r="HG128" s="580"/>
      <c r="HH128" s="580"/>
      <c r="HI128" s="580"/>
      <c r="HJ128" s="580"/>
      <c r="HK128" s="580"/>
      <c r="HL128" s="580"/>
      <c r="HM128" s="580"/>
      <c r="HN128" s="580"/>
      <c r="HO128" s="580"/>
      <c r="HP128" s="580"/>
      <c r="HQ128" s="580"/>
      <c r="HR128" s="580"/>
      <c r="HS128" s="580"/>
      <c r="HT128" s="580"/>
      <c r="HU128" s="580"/>
      <c r="HV128" s="580"/>
      <c r="HW128" s="580"/>
      <c r="HX128" s="580"/>
      <c r="HY128" s="580"/>
      <c r="HZ128" s="580"/>
      <c r="IA128" s="580"/>
      <c r="IB128" s="580"/>
      <c r="IC128" s="580"/>
      <c r="ID128" s="580"/>
      <c r="IE128" s="580"/>
      <c r="IF128" s="580"/>
      <c r="IG128" s="580"/>
      <c r="IH128" s="580"/>
      <c r="II128" s="580"/>
      <c r="IJ128" s="580"/>
      <c r="IK128" s="580"/>
      <c r="IL128" s="580"/>
    </row>
    <row r="129" spans="1:102" ht="26.1" customHeight="1">
      <c r="A129" s="1296"/>
      <c r="B129" s="1566"/>
      <c r="C129" s="1567"/>
      <c r="D129" s="1568"/>
      <c r="E129" s="379" t="s">
        <v>351</v>
      </c>
      <c r="F129" s="1244" t="s">
        <v>352</v>
      </c>
      <c r="G129" s="1244"/>
      <c r="H129" s="1244"/>
      <c r="I129" s="1244"/>
      <c r="J129" s="1244"/>
      <c r="K129" s="1244"/>
      <c r="L129" s="1244"/>
      <c r="M129" s="1244"/>
      <c r="N129" s="1244"/>
      <c r="O129" s="1244"/>
      <c r="P129" s="1244"/>
      <c r="Q129" s="1244"/>
      <c r="R129" s="1244"/>
      <c r="S129" s="1244"/>
      <c r="T129" s="1244"/>
      <c r="U129" s="1244"/>
      <c r="V129" s="1244"/>
      <c r="W129" s="1244"/>
      <c r="X129" s="1244"/>
      <c r="Y129" s="1244"/>
      <c r="Z129" s="1244"/>
      <c r="AA129" s="1244"/>
      <c r="AB129" s="1244"/>
      <c r="AC129" s="1244"/>
      <c r="AD129" s="1244"/>
      <c r="AE129" s="1244"/>
      <c r="AF129" s="1244"/>
      <c r="AG129" s="1245"/>
      <c r="AH129" s="940"/>
      <c r="AI129" s="916"/>
      <c r="AJ129" s="917"/>
      <c r="AK129" s="882" t="str">
        <f t="shared" si="0"/>
        <v>-</v>
      </c>
      <c r="AL129" s="371"/>
      <c r="AM129" s="759"/>
      <c r="AN129" s="759"/>
      <c r="AO129" s="759"/>
      <c r="AP129" s="759"/>
      <c r="AQ129" s="759"/>
      <c r="AR129" s="759"/>
      <c r="AS129" s="759"/>
      <c r="AT129" s="1285"/>
      <c r="AU129" s="1261"/>
      <c r="AV129" s="220" t="s">
        <v>130</v>
      </c>
      <c r="AW129" s="1241"/>
      <c r="AX129" s="759"/>
      <c r="AY129" s="768"/>
      <c r="AZ129" s="759"/>
      <c r="BA129" s="759"/>
      <c r="BB129" s="759"/>
      <c r="BE129" s="137"/>
      <c r="BF129" s="141"/>
      <c r="BG129" s="137"/>
      <c r="BH129" s="601"/>
      <c r="BI129" s="601"/>
      <c r="BJ129" s="601"/>
      <c r="BK129" s="602"/>
      <c r="BL129" s="42"/>
      <c r="BM129" s="246"/>
      <c r="BN129" s="603"/>
      <c r="BO129" s="604"/>
      <c r="BP129" s="24"/>
      <c r="BQ129" s="24"/>
      <c r="BR129" s="24"/>
      <c r="BS129" s="580"/>
      <c r="BT129" s="580"/>
      <c r="BU129" s="580"/>
      <c r="BV129" s="580"/>
      <c r="BW129" s="580"/>
      <c r="BX129" s="580"/>
      <c r="BY129" s="580"/>
      <c r="BZ129" s="580"/>
      <c r="CA129" s="580"/>
      <c r="CB129" s="580"/>
      <c r="CC129" s="24"/>
      <c r="CD129" s="30"/>
      <c r="CE129" s="30"/>
      <c r="CF129" s="246"/>
      <c r="CG129" s="246"/>
      <c r="CH129" s="246"/>
      <c r="CI129" s="246"/>
      <c r="CJ129" s="246"/>
      <c r="CK129" s="246"/>
      <c r="CL129" s="580"/>
      <c r="CM129" s="580"/>
      <c r="CN129" s="580"/>
      <c r="CO129" s="580"/>
      <c r="CP129" s="580"/>
      <c r="CQ129" s="580"/>
      <c r="CR129" s="580"/>
      <c r="CS129" s="580"/>
      <c r="CT129" s="580"/>
      <c r="CU129" s="580"/>
      <c r="CV129" s="580"/>
      <c r="CW129" s="941"/>
      <c r="CX129" s="246"/>
    </row>
    <row r="130" spans="1:102" ht="26.1" customHeight="1">
      <c r="A130" s="1296"/>
      <c r="B130" s="1566"/>
      <c r="C130" s="1567"/>
      <c r="D130" s="1568"/>
      <c r="E130" s="379" t="s">
        <v>353</v>
      </c>
      <c r="F130" s="1244" t="s">
        <v>354</v>
      </c>
      <c r="G130" s="1244"/>
      <c r="H130" s="1244"/>
      <c r="I130" s="1244"/>
      <c r="J130" s="1244"/>
      <c r="K130" s="1244"/>
      <c r="L130" s="1244"/>
      <c r="M130" s="1244"/>
      <c r="N130" s="1244"/>
      <c r="O130" s="1244"/>
      <c r="P130" s="1244"/>
      <c r="Q130" s="1244"/>
      <c r="R130" s="1244"/>
      <c r="S130" s="1244"/>
      <c r="T130" s="1244"/>
      <c r="U130" s="1244"/>
      <c r="V130" s="1244"/>
      <c r="W130" s="1244"/>
      <c r="X130" s="1244"/>
      <c r="Y130" s="1244"/>
      <c r="Z130" s="1244"/>
      <c r="AA130" s="1244"/>
      <c r="AB130" s="1244"/>
      <c r="AC130" s="1244"/>
      <c r="AD130" s="1244"/>
      <c r="AE130" s="1244"/>
      <c r="AF130" s="1244"/>
      <c r="AG130" s="1245"/>
      <c r="AH130" s="940"/>
      <c r="AI130" s="916"/>
      <c r="AJ130" s="917"/>
      <c r="AK130" s="882" t="str">
        <f t="shared" si="0"/>
        <v>-</v>
      </c>
      <c r="AL130" s="371"/>
      <c r="AM130" s="759"/>
      <c r="AN130" s="759"/>
      <c r="AO130" s="759"/>
      <c r="AP130" s="759"/>
      <c r="AQ130" s="759"/>
      <c r="AR130" s="759"/>
      <c r="AS130" s="759"/>
      <c r="AT130" s="1285"/>
      <c r="AU130" s="1261"/>
      <c r="AV130" s="220" t="s">
        <v>131</v>
      </c>
      <c r="AW130" s="1241"/>
      <c r="AX130" s="759"/>
      <c r="AY130" s="768"/>
      <c r="AZ130" s="759"/>
      <c r="BA130" s="759"/>
      <c r="BB130" s="759"/>
      <c r="BE130" s="137"/>
      <c r="BF130" s="141"/>
      <c r="BG130" s="137"/>
      <c r="BH130" s="601"/>
      <c r="BI130" s="601"/>
      <c r="BJ130" s="601"/>
      <c r="BK130" s="602"/>
      <c r="BL130" s="42"/>
      <c r="BM130" s="246"/>
      <c r="BN130" s="603"/>
      <c r="BO130" s="604"/>
      <c r="BP130" s="24"/>
      <c r="BQ130" s="24"/>
      <c r="BR130" s="24"/>
      <c r="BS130" s="580"/>
      <c r="BT130" s="580"/>
      <c r="BU130" s="580"/>
      <c r="BV130" s="580"/>
      <c r="BW130" s="580"/>
      <c r="BX130" s="580"/>
      <c r="BY130" s="580"/>
      <c r="BZ130" s="580"/>
      <c r="CA130" s="580"/>
      <c r="CB130" s="580"/>
      <c r="CC130" s="24"/>
      <c r="CD130" s="30"/>
      <c r="CE130" s="30"/>
      <c r="CF130" s="246"/>
      <c r="CG130" s="246"/>
      <c r="CH130" s="246"/>
      <c r="CI130" s="246"/>
      <c r="CJ130" s="246"/>
      <c r="CK130" s="246"/>
      <c r="CL130" s="580"/>
      <c r="CM130" s="580"/>
      <c r="CN130" s="580"/>
      <c r="CO130" s="580"/>
      <c r="CP130" s="580"/>
      <c r="CQ130" s="580"/>
      <c r="CR130" s="580"/>
      <c r="CS130" s="580"/>
      <c r="CT130" s="580"/>
      <c r="CU130" s="580"/>
      <c r="CV130" s="580"/>
      <c r="CW130" s="941"/>
      <c r="CX130" s="246"/>
    </row>
    <row r="131" spans="1:102" ht="26.1" customHeight="1">
      <c r="A131" s="1296"/>
      <c r="B131" s="1566"/>
      <c r="C131" s="1567"/>
      <c r="D131" s="1568"/>
      <c r="E131" s="379" t="s">
        <v>355</v>
      </c>
      <c r="F131" s="1244" t="s">
        <v>356</v>
      </c>
      <c r="G131" s="1244"/>
      <c r="H131" s="1244"/>
      <c r="I131" s="1244"/>
      <c r="J131" s="1244"/>
      <c r="K131" s="1244"/>
      <c r="L131" s="1244"/>
      <c r="M131" s="1244"/>
      <c r="N131" s="1244"/>
      <c r="O131" s="1244"/>
      <c r="P131" s="1244"/>
      <c r="Q131" s="1244"/>
      <c r="R131" s="1244"/>
      <c r="S131" s="1244"/>
      <c r="T131" s="1244"/>
      <c r="U131" s="1244"/>
      <c r="V131" s="1244"/>
      <c r="W131" s="1244"/>
      <c r="X131" s="1244"/>
      <c r="Y131" s="1244"/>
      <c r="Z131" s="1244"/>
      <c r="AA131" s="1244"/>
      <c r="AB131" s="1244"/>
      <c r="AC131" s="1244"/>
      <c r="AD131" s="1244"/>
      <c r="AE131" s="1244"/>
      <c r="AF131" s="1244"/>
      <c r="AG131" s="1245"/>
      <c r="AH131" s="940"/>
      <c r="AI131" s="916"/>
      <c r="AJ131" s="917"/>
      <c r="AK131" s="882" t="str">
        <f t="shared" si="0"/>
        <v>-</v>
      </c>
      <c r="AL131" s="371"/>
      <c r="AM131" s="759"/>
      <c r="AN131" s="759"/>
      <c r="AO131" s="759"/>
      <c r="AP131" s="759"/>
      <c r="AQ131" s="759"/>
      <c r="AR131" s="759"/>
      <c r="AS131" s="759"/>
      <c r="AT131" s="1285"/>
      <c r="AU131" s="1261"/>
      <c r="AV131" s="220" t="s">
        <v>132</v>
      </c>
      <c r="AW131" s="1241"/>
      <c r="AX131" s="759"/>
      <c r="AY131" s="768"/>
      <c r="AZ131" s="759"/>
      <c r="BA131" s="759"/>
      <c r="BB131" s="759"/>
      <c r="BE131" s="137"/>
      <c r="BF131" s="141"/>
      <c r="BG131" s="137"/>
      <c r="BH131" s="601"/>
      <c r="BI131" s="601"/>
      <c r="BJ131" s="601"/>
      <c r="BK131" s="602"/>
      <c r="BL131" s="42"/>
      <c r="BM131" s="246"/>
      <c r="BN131" s="603"/>
      <c r="BO131" s="604"/>
      <c r="BP131" s="25"/>
      <c r="BQ131" s="25"/>
      <c r="BR131" s="25"/>
      <c r="BS131" s="580"/>
      <c r="BT131" s="580"/>
      <c r="BU131" s="580"/>
      <c r="BV131" s="580"/>
      <c r="BW131" s="580"/>
      <c r="BX131" s="580"/>
      <c r="BY131" s="580"/>
      <c r="BZ131" s="580"/>
      <c r="CA131" s="580"/>
      <c r="CB131" s="580"/>
      <c r="CC131" s="25"/>
      <c r="CD131" s="31"/>
      <c r="CE131" s="31"/>
      <c r="CF131" s="246"/>
      <c r="CG131" s="246"/>
      <c r="CH131" s="246"/>
      <c r="CI131" s="246"/>
      <c r="CJ131" s="246"/>
      <c r="CK131" s="246"/>
      <c r="CL131" s="580"/>
      <c r="CM131" s="580"/>
      <c r="CN131" s="580"/>
      <c r="CO131" s="580"/>
      <c r="CP131" s="580"/>
      <c r="CQ131" s="580"/>
      <c r="CR131" s="580"/>
      <c r="CS131" s="580"/>
      <c r="CT131" s="580"/>
      <c r="CU131" s="580"/>
      <c r="CV131" s="580"/>
      <c r="CW131" s="941"/>
      <c r="CX131" s="246"/>
    </row>
    <row r="132" spans="1:102" ht="26.1" customHeight="1" thickBot="1">
      <c r="A132" s="1296"/>
      <c r="B132" s="1569"/>
      <c r="C132" s="1570"/>
      <c r="D132" s="1571"/>
      <c r="E132" s="380" t="s">
        <v>357</v>
      </c>
      <c r="F132" s="1242" t="s">
        <v>358</v>
      </c>
      <c r="G132" s="1242"/>
      <c r="H132" s="1242"/>
      <c r="I132" s="1242"/>
      <c r="J132" s="1242"/>
      <c r="K132" s="1242"/>
      <c r="L132" s="1242"/>
      <c r="M132" s="1242"/>
      <c r="N132" s="1242"/>
      <c r="O132" s="1242"/>
      <c r="P132" s="1242"/>
      <c r="Q132" s="1242"/>
      <c r="R132" s="1242"/>
      <c r="S132" s="1242"/>
      <c r="T132" s="1242"/>
      <c r="U132" s="1242"/>
      <c r="V132" s="1242"/>
      <c r="W132" s="1242"/>
      <c r="X132" s="1242"/>
      <c r="Y132" s="1242"/>
      <c r="Z132" s="1242"/>
      <c r="AA132" s="1242"/>
      <c r="AB132" s="1242"/>
      <c r="AC132" s="1242"/>
      <c r="AD132" s="1242"/>
      <c r="AE132" s="1242"/>
      <c r="AF132" s="1242"/>
      <c r="AG132" s="1243"/>
      <c r="AH132" s="942"/>
      <c r="AI132" s="903"/>
      <c r="AJ132" s="904"/>
      <c r="AK132" s="883" t="str">
        <f t="shared" si="0"/>
        <v>-</v>
      </c>
      <c r="AL132" s="372"/>
      <c r="AM132" s="759"/>
      <c r="AN132" s="759"/>
      <c r="AO132" s="759"/>
      <c r="AP132" s="759"/>
      <c r="AQ132" s="759"/>
      <c r="AR132" s="759"/>
      <c r="AS132" s="759"/>
      <c r="AT132" s="1285"/>
      <c r="AU132" s="1291"/>
      <c r="AV132" s="221" t="s">
        <v>133</v>
      </c>
      <c r="AW132" s="1241"/>
      <c r="AX132" s="759"/>
      <c r="AY132" s="768"/>
      <c r="AZ132" s="759"/>
      <c r="BA132" s="759"/>
      <c r="BB132" s="759"/>
      <c r="BE132" s="137"/>
      <c r="BF132" s="141"/>
      <c r="BG132" s="137"/>
      <c r="BH132" s="601"/>
      <c r="BI132" s="601"/>
      <c r="BJ132" s="601"/>
      <c r="BK132" s="602"/>
      <c r="BL132" s="42"/>
      <c r="BM132" s="246"/>
      <c r="BN132" s="603"/>
      <c r="BO132" s="604"/>
      <c r="BP132" s="259"/>
      <c r="BQ132" s="259"/>
      <c r="BR132" s="259"/>
      <c r="BS132" s="580"/>
      <c r="BT132" s="580"/>
      <c r="BU132" s="580"/>
      <c r="BV132" s="580"/>
      <c r="BW132" s="580"/>
      <c r="BX132" s="580"/>
      <c r="BY132" s="580"/>
      <c r="BZ132" s="580"/>
      <c r="CA132" s="580"/>
      <c r="CB132" s="580"/>
      <c r="CC132" s="246"/>
      <c r="CD132" s="246"/>
      <c r="CE132" s="246"/>
      <c r="CF132" s="246"/>
      <c r="CG132" s="246"/>
      <c r="CH132" s="246"/>
      <c r="CI132" s="246"/>
      <c r="CJ132" s="246"/>
      <c r="CK132" s="246"/>
      <c r="CL132" s="580"/>
      <c r="CM132" s="580"/>
      <c r="CN132" s="580"/>
      <c r="CO132" s="580"/>
      <c r="CP132" s="580"/>
      <c r="CQ132" s="580"/>
      <c r="CR132" s="580"/>
      <c r="CS132" s="580"/>
      <c r="CT132" s="580"/>
      <c r="CU132" s="580"/>
      <c r="CV132" s="580"/>
      <c r="CW132" s="941"/>
      <c r="CX132" s="246"/>
    </row>
    <row r="133" spans="1:102" ht="26.1" customHeight="1">
      <c r="A133" s="1296"/>
      <c r="B133" s="1067" t="s">
        <v>45</v>
      </c>
      <c r="C133" s="1068"/>
      <c r="D133" s="1591"/>
      <c r="E133" s="381" t="s">
        <v>359</v>
      </c>
      <c r="F133" s="1250" t="s">
        <v>360</v>
      </c>
      <c r="G133" s="1250"/>
      <c r="H133" s="1250"/>
      <c r="I133" s="1250"/>
      <c r="J133" s="1250"/>
      <c r="K133" s="1250"/>
      <c r="L133" s="1250"/>
      <c r="M133" s="1250"/>
      <c r="N133" s="1250"/>
      <c r="O133" s="1250"/>
      <c r="P133" s="1250"/>
      <c r="Q133" s="1250"/>
      <c r="R133" s="1250"/>
      <c r="S133" s="1250"/>
      <c r="T133" s="1250"/>
      <c r="U133" s="1250"/>
      <c r="V133" s="1250"/>
      <c r="W133" s="1250"/>
      <c r="X133" s="1250"/>
      <c r="Y133" s="1250"/>
      <c r="Z133" s="1250"/>
      <c r="AA133" s="1250"/>
      <c r="AB133" s="1250"/>
      <c r="AC133" s="1250"/>
      <c r="AD133" s="1250"/>
      <c r="AE133" s="1250"/>
      <c r="AF133" s="1250"/>
      <c r="AG133" s="1251"/>
      <c r="AH133" s="217"/>
      <c r="AI133" s="913"/>
      <c r="AJ133" s="914"/>
      <c r="AK133" s="881" t="str">
        <f t="shared" si="0"/>
        <v>-</v>
      </c>
      <c r="AL133" s="370"/>
      <c r="AM133" s="759"/>
      <c r="AN133" s="759"/>
      <c r="AO133" s="759"/>
      <c r="AP133" s="759"/>
      <c r="AQ133" s="759"/>
      <c r="AR133" s="759"/>
      <c r="AS133" s="759"/>
      <c r="AT133" s="1285"/>
      <c r="AU133" s="1260" t="s">
        <v>45</v>
      </c>
      <c r="AV133" s="220" t="s">
        <v>134</v>
      </c>
      <c r="AW133" s="1246">
        <f>COUNTIF(AK133:AK135,"X")</f>
        <v>0</v>
      </c>
      <c r="AX133" s="759"/>
      <c r="AY133" s="768"/>
      <c r="AZ133" s="759"/>
      <c r="BA133" s="759"/>
      <c r="BB133" s="759"/>
      <c r="BE133" s="137"/>
      <c r="BF133" s="141"/>
      <c r="BG133" s="137"/>
      <c r="BH133" s="601"/>
      <c r="BI133" s="601"/>
      <c r="BJ133" s="601"/>
      <c r="BK133" s="602"/>
      <c r="BL133" s="42"/>
      <c r="BM133" s="246"/>
      <c r="BN133" s="603"/>
      <c r="BO133" s="604"/>
      <c r="BP133" s="259"/>
      <c r="BQ133" s="259"/>
      <c r="BR133" s="259"/>
      <c r="BS133" s="580"/>
      <c r="BT133" s="580"/>
      <c r="BU133" s="580"/>
      <c r="BV133" s="580"/>
      <c r="BW133" s="580"/>
      <c r="BX133" s="580"/>
      <c r="BY133" s="580"/>
      <c r="BZ133" s="580"/>
      <c r="CA133" s="580"/>
      <c r="CB133" s="580"/>
      <c r="CC133" s="246"/>
      <c r="CD133" s="246"/>
      <c r="CE133" s="246"/>
      <c r="CF133" s="246"/>
      <c r="CG133" s="246"/>
      <c r="CH133" s="246"/>
      <c r="CI133" s="246"/>
      <c r="CJ133" s="246"/>
      <c r="CK133" s="246"/>
      <c r="CL133" s="580"/>
      <c r="CM133" s="580"/>
      <c r="CN133" s="580"/>
      <c r="CO133" s="580"/>
      <c r="CP133" s="580"/>
      <c r="CQ133" s="580"/>
      <c r="CR133" s="580"/>
      <c r="CS133" s="580"/>
      <c r="CT133" s="580"/>
      <c r="CU133" s="580"/>
      <c r="CV133" s="580"/>
      <c r="CW133" s="941"/>
      <c r="CX133" s="246"/>
    </row>
    <row r="134" spans="1:102" ht="26.1" customHeight="1">
      <c r="A134" s="1296"/>
      <c r="B134" s="1566"/>
      <c r="C134" s="1567"/>
      <c r="D134" s="1568"/>
      <c r="E134" s="382" t="s">
        <v>361</v>
      </c>
      <c r="F134" s="1244" t="s">
        <v>362</v>
      </c>
      <c r="G134" s="1244"/>
      <c r="H134" s="1244"/>
      <c r="I134" s="1244"/>
      <c r="J134" s="1244"/>
      <c r="K134" s="1244"/>
      <c r="L134" s="1244"/>
      <c r="M134" s="1244"/>
      <c r="N134" s="1244"/>
      <c r="O134" s="1244"/>
      <c r="P134" s="1244"/>
      <c r="Q134" s="1244"/>
      <c r="R134" s="1244"/>
      <c r="S134" s="1244"/>
      <c r="T134" s="1244"/>
      <c r="U134" s="1244"/>
      <c r="V134" s="1244"/>
      <c r="W134" s="1244"/>
      <c r="X134" s="1244"/>
      <c r="Y134" s="1244"/>
      <c r="Z134" s="1244"/>
      <c r="AA134" s="1244"/>
      <c r="AB134" s="1244"/>
      <c r="AC134" s="1244"/>
      <c r="AD134" s="1244"/>
      <c r="AE134" s="1244"/>
      <c r="AF134" s="1244"/>
      <c r="AG134" s="1245"/>
      <c r="AH134" s="940"/>
      <c r="AI134" s="916"/>
      <c r="AJ134" s="917"/>
      <c r="AK134" s="882" t="str">
        <f t="shared" si="0"/>
        <v>-</v>
      </c>
      <c r="AL134" s="371"/>
      <c r="AM134" s="759"/>
      <c r="AN134" s="759"/>
      <c r="AO134" s="759"/>
      <c r="AP134" s="759"/>
      <c r="AQ134" s="759"/>
      <c r="AR134" s="759"/>
      <c r="AS134" s="759"/>
      <c r="AT134" s="1285"/>
      <c r="AU134" s="1261"/>
      <c r="AV134" s="222" t="s">
        <v>135</v>
      </c>
      <c r="AW134" s="1249"/>
      <c r="AX134" s="759"/>
      <c r="AY134" s="768"/>
      <c r="AZ134" s="759"/>
      <c r="BA134" s="759"/>
      <c r="BB134" s="759"/>
      <c r="BE134" s="137"/>
      <c r="BF134" s="141"/>
      <c r="BG134" s="137"/>
      <c r="BH134" s="601"/>
      <c r="BI134" s="601"/>
      <c r="BJ134" s="601"/>
      <c r="BK134" s="602"/>
      <c r="BL134" s="42"/>
      <c r="BM134" s="246"/>
      <c r="BN134" s="603"/>
      <c r="BO134" s="604"/>
      <c r="BP134" s="246"/>
      <c r="BQ134" s="23"/>
      <c r="BR134" s="23"/>
      <c r="BS134" s="580"/>
      <c r="BT134" s="580"/>
      <c r="BU134" s="580"/>
      <c r="BV134" s="580"/>
      <c r="BW134" s="580"/>
      <c r="BX134" s="580"/>
      <c r="BY134" s="580"/>
      <c r="BZ134" s="580"/>
      <c r="CA134" s="580"/>
      <c r="CB134" s="580"/>
      <c r="CC134" s="23"/>
      <c r="CD134" s="23"/>
      <c r="CE134" s="246"/>
      <c r="CF134" s="246"/>
      <c r="CG134" s="246"/>
      <c r="CH134" s="246"/>
      <c r="CI134" s="246"/>
      <c r="CJ134" s="246"/>
      <c r="CK134" s="246"/>
      <c r="CL134" s="580"/>
      <c r="CM134" s="580"/>
      <c r="CN134" s="580"/>
      <c r="CO134" s="580"/>
      <c r="CP134" s="580"/>
      <c r="CQ134" s="580"/>
      <c r="CR134" s="580"/>
      <c r="CS134" s="580"/>
      <c r="CT134" s="580"/>
      <c r="CU134" s="580"/>
      <c r="CV134" s="580"/>
      <c r="CW134" s="941"/>
      <c r="CX134" s="246"/>
    </row>
    <row r="135" spans="1:102" ht="26.1" customHeight="1" thickBot="1">
      <c r="A135" s="1296"/>
      <c r="B135" s="1569"/>
      <c r="C135" s="1570"/>
      <c r="D135" s="1571"/>
      <c r="E135" s="383" t="s">
        <v>363</v>
      </c>
      <c r="F135" s="1242" t="s">
        <v>364</v>
      </c>
      <c r="G135" s="1242"/>
      <c r="H135" s="1242"/>
      <c r="I135" s="1242"/>
      <c r="J135" s="1242"/>
      <c r="K135" s="1242"/>
      <c r="L135" s="1242"/>
      <c r="M135" s="1242"/>
      <c r="N135" s="1242"/>
      <c r="O135" s="1242"/>
      <c r="P135" s="1242"/>
      <c r="Q135" s="1242"/>
      <c r="R135" s="1242"/>
      <c r="S135" s="1242"/>
      <c r="T135" s="1242"/>
      <c r="U135" s="1242"/>
      <c r="V135" s="1242"/>
      <c r="W135" s="1242"/>
      <c r="X135" s="1242"/>
      <c r="Y135" s="1242"/>
      <c r="Z135" s="1242"/>
      <c r="AA135" s="1242"/>
      <c r="AB135" s="1242"/>
      <c r="AC135" s="1242"/>
      <c r="AD135" s="1242"/>
      <c r="AE135" s="1242"/>
      <c r="AF135" s="1242"/>
      <c r="AG135" s="1243"/>
      <c r="AH135" s="887"/>
      <c r="AI135" s="929"/>
      <c r="AJ135" s="888"/>
      <c r="AK135" s="883" t="str">
        <f t="shared" si="0"/>
        <v>-</v>
      </c>
      <c r="AL135" s="372"/>
      <c r="AM135" s="759"/>
      <c r="AN135" s="759"/>
      <c r="AO135" s="759"/>
      <c r="AP135" s="759"/>
      <c r="AQ135" s="759"/>
      <c r="AR135" s="759"/>
      <c r="AS135" s="759"/>
      <c r="AT135" s="1285"/>
      <c r="AU135" s="1262"/>
      <c r="AV135" s="223" t="s">
        <v>136</v>
      </c>
      <c r="AW135" s="1248"/>
      <c r="AX135" s="759"/>
      <c r="AY135" s="768"/>
      <c r="AZ135" s="759"/>
      <c r="BA135" s="759"/>
      <c r="BB135" s="759"/>
      <c r="BE135" s="137"/>
      <c r="BF135" s="141"/>
      <c r="BG135" s="137"/>
      <c r="BH135" s="601"/>
      <c r="BI135" s="601"/>
      <c r="BJ135" s="601"/>
      <c r="BK135" s="602"/>
      <c r="BL135" s="42"/>
      <c r="BM135" s="246"/>
      <c r="BN135" s="603"/>
      <c r="BO135" s="604"/>
      <c r="BP135" s="246"/>
      <c r="BQ135" s="246"/>
      <c r="BR135" s="246"/>
      <c r="BS135" s="580"/>
      <c r="BT135" s="580"/>
      <c r="BU135" s="580"/>
      <c r="BV135" s="580"/>
      <c r="BW135" s="580"/>
      <c r="BX135" s="580"/>
      <c r="BY135" s="580"/>
      <c r="BZ135" s="580"/>
      <c r="CA135" s="580"/>
      <c r="CB135" s="580"/>
      <c r="CC135" s="246"/>
      <c r="CD135" s="246"/>
      <c r="CE135" s="246"/>
      <c r="CF135" s="605"/>
      <c r="CG135" s="246"/>
      <c r="CH135" s="246"/>
      <c r="CI135" s="246"/>
      <c r="CJ135" s="246"/>
      <c r="CK135" s="246"/>
      <c r="CL135" s="580"/>
      <c r="CM135" s="580"/>
      <c r="CN135" s="580"/>
      <c r="CO135" s="580"/>
      <c r="CP135" s="580"/>
      <c r="CQ135" s="580"/>
      <c r="CR135" s="580"/>
      <c r="CS135" s="580"/>
      <c r="CT135" s="580"/>
      <c r="CU135" s="580"/>
      <c r="CV135" s="580"/>
      <c r="CW135" s="246"/>
      <c r="CX135" s="246"/>
    </row>
    <row r="136" spans="1:102" ht="26.1" customHeight="1">
      <c r="A136" s="1296"/>
      <c r="B136" s="1563" t="s">
        <v>46</v>
      </c>
      <c r="C136" s="1564"/>
      <c r="D136" s="1564"/>
      <c r="E136" s="381" t="s">
        <v>365</v>
      </c>
      <c r="F136" s="1250" t="s">
        <v>366</v>
      </c>
      <c r="G136" s="1250"/>
      <c r="H136" s="1250"/>
      <c r="I136" s="1250"/>
      <c r="J136" s="1250"/>
      <c r="K136" s="1250"/>
      <c r="L136" s="1250"/>
      <c r="M136" s="1250"/>
      <c r="N136" s="1250"/>
      <c r="O136" s="1250"/>
      <c r="P136" s="1250"/>
      <c r="Q136" s="1250"/>
      <c r="R136" s="1250"/>
      <c r="S136" s="1250"/>
      <c r="T136" s="1250"/>
      <c r="U136" s="1250"/>
      <c r="V136" s="1250"/>
      <c r="W136" s="1250"/>
      <c r="X136" s="1250"/>
      <c r="Y136" s="1250"/>
      <c r="Z136" s="1250"/>
      <c r="AA136" s="1250"/>
      <c r="AB136" s="1250"/>
      <c r="AC136" s="1250"/>
      <c r="AD136" s="1250"/>
      <c r="AE136" s="1250"/>
      <c r="AF136" s="1250"/>
      <c r="AG136" s="1251"/>
      <c r="AH136" s="907"/>
      <c r="AI136" s="908"/>
      <c r="AJ136" s="944"/>
      <c r="AK136" s="881" t="str">
        <f t="shared" si="0"/>
        <v>-</v>
      </c>
      <c r="AL136" s="370"/>
      <c r="AM136" s="759"/>
      <c r="AN136" s="759"/>
      <c r="AO136" s="759"/>
      <c r="AP136" s="759"/>
      <c r="AQ136" s="759"/>
      <c r="AR136" s="759"/>
      <c r="AS136" s="759"/>
      <c r="AT136" s="1285"/>
      <c r="AU136" s="1280" t="s">
        <v>46</v>
      </c>
      <c r="AV136" s="220" t="s">
        <v>137</v>
      </c>
      <c r="AW136" s="1246">
        <f>COUNTIF(AK136:AK137,"X")</f>
        <v>0</v>
      </c>
      <c r="AX136" s="759"/>
      <c r="AY136" s="768"/>
      <c r="AZ136" s="759"/>
      <c r="BA136" s="759"/>
      <c r="BB136" s="759"/>
      <c r="BE136" s="137"/>
      <c r="BF136" s="141"/>
      <c r="BG136" s="137"/>
      <c r="BH136" s="601"/>
      <c r="BI136" s="601"/>
      <c r="BJ136" s="601"/>
      <c r="BK136" s="602"/>
      <c r="BL136" s="42"/>
      <c r="BM136" s="246"/>
      <c r="BN136" s="603"/>
      <c r="BO136" s="604"/>
      <c r="BP136" s="246"/>
      <c r="BQ136" s="246"/>
      <c r="BR136" s="246"/>
      <c r="BS136" s="580"/>
      <c r="BT136" s="580"/>
      <c r="BU136" s="580"/>
      <c r="BV136" s="580"/>
      <c r="BW136" s="580"/>
      <c r="BX136" s="580"/>
      <c r="BY136" s="580"/>
      <c r="BZ136" s="580"/>
      <c r="CA136" s="580"/>
      <c r="CB136" s="580"/>
      <c r="CC136" s="246"/>
      <c r="CD136" s="246"/>
      <c r="CE136" s="246"/>
      <c r="CF136" s="25"/>
      <c r="CG136" s="246"/>
      <c r="CH136" s="246"/>
      <c r="CI136" s="246"/>
      <c r="CJ136" s="246"/>
      <c r="CK136" s="246"/>
      <c r="CL136" s="580"/>
      <c r="CM136" s="580"/>
      <c r="CN136" s="580"/>
      <c r="CO136" s="580"/>
      <c r="CP136" s="580"/>
      <c r="CQ136" s="580"/>
      <c r="CR136" s="580"/>
      <c r="CS136" s="580"/>
      <c r="CT136" s="580"/>
      <c r="CU136" s="580"/>
      <c r="CV136" s="580"/>
      <c r="CW136" s="246"/>
      <c r="CX136" s="246"/>
    </row>
    <row r="137" spans="1:102" ht="26.1" customHeight="1" thickBot="1">
      <c r="A137" s="1297"/>
      <c r="B137" s="1569"/>
      <c r="C137" s="1570"/>
      <c r="D137" s="1570"/>
      <c r="E137" s="382" t="s">
        <v>367</v>
      </c>
      <c r="F137" s="1304" t="s">
        <v>368</v>
      </c>
      <c r="G137" s="1304"/>
      <c r="H137" s="1304"/>
      <c r="I137" s="1304"/>
      <c r="J137" s="1304"/>
      <c r="K137" s="1304"/>
      <c r="L137" s="1304"/>
      <c r="M137" s="1304"/>
      <c r="N137" s="1304"/>
      <c r="O137" s="1304"/>
      <c r="P137" s="1304"/>
      <c r="Q137" s="1304"/>
      <c r="R137" s="1304"/>
      <c r="S137" s="1304"/>
      <c r="T137" s="1304"/>
      <c r="U137" s="1304"/>
      <c r="V137" s="1304"/>
      <c r="W137" s="1304"/>
      <c r="X137" s="1304"/>
      <c r="Y137" s="1304"/>
      <c r="Z137" s="1304"/>
      <c r="AA137" s="1304"/>
      <c r="AB137" s="1304"/>
      <c r="AC137" s="1304"/>
      <c r="AD137" s="1304"/>
      <c r="AE137" s="1304"/>
      <c r="AF137" s="1304"/>
      <c r="AG137" s="1305"/>
      <c r="AH137" s="942"/>
      <c r="AI137" s="903"/>
      <c r="AJ137" s="904"/>
      <c r="AK137" s="883" t="str">
        <f t="shared" si="0"/>
        <v>-</v>
      </c>
      <c r="AL137" s="372"/>
      <c r="AM137" s="759"/>
      <c r="AN137" s="759"/>
      <c r="AO137" s="759"/>
      <c r="AP137" s="759"/>
      <c r="AQ137" s="759"/>
      <c r="AR137" s="759"/>
      <c r="AS137" s="759"/>
      <c r="AT137" s="1286"/>
      <c r="AU137" s="1262"/>
      <c r="AV137" s="224" t="s">
        <v>138</v>
      </c>
      <c r="AW137" s="1248"/>
      <c r="AX137" s="759"/>
      <c r="AY137" s="768"/>
      <c r="AZ137" s="759"/>
      <c r="BA137" s="759"/>
      <c r="BB137" s="759"/>
      <c r="BE137" s="137"/>
      <c r="BF137" s="141"/>
      <c r="BG137" s="137"/>
      <c r="BH137" s="601"/>
      <c r="BI137" s="601"/>
      <c r="BJ137" s="601"/>
      <c r="BK137" s="602"/>
      <c r="BL137" s="42"/>
      <c r="BM137" s="246"/>
      <c r="BN137" s="603"/>
      <c r="BO137" s="604"/>
      <c r="BP137" s="246"/>
      <c r="BQ137" s="246"/>
      <c r="BR137" s="246"/>
      <c r="BS137" s="580"/>
      <c r="BT137" s="580"/>
      <c r="BU137" s="580"/>
      <c r="BV137" s="580"/>
      <c r="BW137" s="580"/>
      <c r="BX137" s="580"/>
      <c r="BY137" s="580"/>
      <c r="BZ137" s="580"/>
      <c r="CA137" s="580"/>
      <c r="CB137" s="580"/>
      <c r="CC137" s="246"/>
      <c r="CD137" s="246"/>
      <c r="CE137" s="246"/>
      <c r="CF137" s="605"/>
      <c r="CG137" s="246"/>
      <c r="CH137" s="246"/>
      <c r="CI137" s="246"/>
      <c r="CJ137" s="246"/>
      <c r="CK137" s="246"/>
      <c r="CL137" s="580"/>
      <c r="CM137" s="580"/>
      <c r="CN137" s="580"/>
      <c r="CO137" s="580"/>
      <c r="CP137" s="580"/>
      <c r="CQ137" s="580"/>
      <c r="CR137" s="580"/>
      <c r="CS137" s="580"/>
      <c r="CT137" s="580"/>
      <c r="CU137" s="580"/>
      <c r="CV137" s="580"/>
      <c r="CW137" s="246"/>
      <c r="CX137" s="246"/>
    </row>
    <row r="138" spans="1:102" ht="26.1" customHeight="1">
      <c r="A138" s="1617" t="s">
        <v>369</v>
      </c>
      <c r="B138" s="1620" t="s">
        <v>47</v>
      </c>
      <c r="C138" s="1621"/>
      <c r="D138" s="1622"/>
      <c r="E138" s="384" t="s">
        <v>370</v>
      </c>
      <c r="F138" s="1252" t="s">
        <v>371</v>
      </c>
      <c r="G138" s="1252"/>
      <c r="H138" s="1252"/>
      <c r="I138" s="1252"/>
      <c r="J138" s="1252"/>
      <c r="K138" s="1252"/>
      <c r="L138" s="1252"/>
      <c r="M138" s="1252"/>
      <c r="N138" s="1252"/>
      <c r="O138" s="1252"/>
      <c r="P138" s="1252"/>
      <c r="Q138" s="1252"/>
      <c r="R138" s="1252"/>
      <c r="S138" s="1252"/>
      <c r="T138" s="1252"/>
      <c r="U138" s="1252"/>
      <c r="V138" s="1252"/>
      <c r="W138" s="1252"/>
      <c r="X138" s="1252"/>
      <c r="Y138" s="1252"/>
      <c r="Z138" s="1252"/>
      <c r="AA138" s="1252"/>
      <c r="AB138" s="1252"/>
      <c r="AC138" s="1252"/>
      <c r="AD138" s="1252"/>
      <c r="AE138" s="1252"/>
      <c r="AF138" s="1252"/>
      <c r="AG138" s="1253"/>
      <c r="AH138" s="217"/>
      <c r="AI138" s="913"/>
      <c r="AJ138" s="914"/>
      <c r="AK138" s="881" t="str">
        <f t="shared" si="0"/>
        <v>-</v>
      </c>
      <c r="AL138" s="370"/>
      <c r="AM138" s="759"/>
      <c r="AN138" s="759"/>
      <c r="AO138" s="759"/>
      <c r="AP138" s="759"/>
      <c r="AQ138" s="759"/>
      <c r="AR138" s="759"/>
      <c r="AS138" s="759"/>
      <c r="AT138" s="1287" t="s">
        <v>369</v>
      </c>
      <c r="AU138" s="1268" t="s">
        <v>47</v>
      </c>
      <c r="AV138" s="218" t="s">
        <v>139</v>
      </c>
      <c r="AW138" s="1246">
        <f>COUNTIF(AK138:AK142,"X")</f>
        <v>0</v>
      </c>
      <c r="AX138" s="759"/>
      <c r="AY138" s="768"/>
      <c r="AZ138" s="759"/>
      <c r="BA138" s="759"/>
      <c r="BB138" s="759"/>
      <c r="BE138" s="138"/>
      <c r="BF138" s="142"/>
      <c r="BG138" s="138"/>
      <c r="BH138" s="606"/>
      <c r="BI138" s="606"/>
      <c r="BJ138" s="606"/>
      <c r="BK138" s="602"/>
      <c r="BL138" s="42"/>
      <c r="BM138" s="42"/>
      <c r="BN138" s="145"/>
      <c r="BO138" s="46"/>
      <c r="BP138" s="246"/>
      <c r="BQ138" s="246"/>
      <c r="BR138" s="246"/>
      <c r="BS138" s="580"/>
      <c r="BT138" s="580"/>
      <c r="BU138" s="580"/>
      <c r="BV138" s="580"/>
      <c r="BW138" s="580"/>
      <c r="BX138" s="580"/>
      <c r="BY138" s="580"/>
      <c r="BZ138" s="580"/>
      <c r="CA138" s="580"/>
      <c r="CB138" s="580"/>
      <c r="CC138" s="246"/>
      <c r="CD138" s="246"/>
      <c r="CE138" s="246"/>
      <c r="CF138" s="246"/>
      <c r="CG138" s="246"/>
      <c r="CH138" s="246"/>
      <c r="CI138" s="246"/>
      <c r="CJ138" s="246"/>
      <c r="CK138" s="246"/>
      <c r="CL138" s="580"/>
      <c r="CM138" s="580"/>
      <c r="CN138" s="580"/>
      <c r="CO138" s="580"/>
      <c r="CP138" s="580"/>
      <c r="CQ138" s="580"/>
      <c r="CR138" s="580"/>
      <c r="CS138" s="580"/>
      <c r="CT138" s="580"/>
      <c r="CU138" s="580"/>
      <c r="CV138" s="580"/>
      <c r="CW138" s="941"/>
      <c r="CX138" s="246"/>
    </row>
    <row r="139" spans="1:102" ht="26.1" customHeight="1">
      <c r="A139" s="1618"/>
      <c r="B139" s="1623"/>
      <c r="C139" s="1624"/>
      <c r="D139" s="1625"/>
      <c r="E139" s="385" t="s">
        <v>372</v>
      </c>
      <c r="F139" s="1244" t="s">
        <v>373</v>
      </c>
      <c r="G139" s="1244"/>
      <c r="H139" s="1244"/>
      <c r="I139" s="1244"/>
      <c r="J139" s="1244"/>
      <c r="K139" s="1244"/>
      <c r="L139" s="1244"/>
      <c r="M139" s="1244"/>
      <c r="N139" s="1244"/>
      <c r="O139" s="1244"/>
      <c r="P139" s="1244"/>
      <c r="Q139" s="1244"/>
      <c r="R139" s="1244"/>
      <c r="S139" s="1244"/>
      <c r="T139" s="1244"/>
      <c r="U139" s="1244"/>
      <c r="V139" s="1244"/>
      <c r="W139" s="1244"/>
      <c r="X139" s="1244"/>
      <c r="Y139" s="1244"/>
      <c r="Z139" s="1244"/>
      <c r="AA139" s="1244"/>
      <c r="AB139" s="1244"/>
      <c r="AC139" s="1244"/>
      <c r="AD139" s="1244"/>
      <c r="AE139" s="1244"/>
      <c r="AF139" s="1244"/>
      <c r="AG139" s="1245"/>
      <c r="AH139" s="940"/>
      <c r="AI139" s="916"/>
      <c r="AJ139" s="917"/>
      <c r="AK139" s="882" t="str">
        <f t="shared" si="0"/>
        <v>-</v>
      </c>
      <c r="AL139" s="371"/>
      <c r="AM139" s="759"/>
      <c r="AN139" s="759"/>
      <c r="AO139" s="759"/>
      <c r="AP139" s="759"/>
      <c r="AQ139" s="759"/>
      <c r="AR139" s="759"/>
      <c r="AS139" s="759"/>
      <c r="AT139" s="1288"/>
      <c r="AU139" s="1269"/>
      <c r="AV139" s="225" t="s">
        <v>140</v>
      </c>
      <c r="AW139" s="1249"/>
      <c r="AX139" s="759"/>
      <c r="AY139" s="768"/>
      <c r="AZ139" s="759"/>
      <c r="BA139" s="759"/>
      <c r="BB139" s="759"/>
      <c r="BE139" s="138"/>
      <c r="BF139" s="142"/>
      <c r="BG139" s="138"/>
      <c r="BH139" s="606"/>
      <c r="BI139" s="606"/>
      <c r="BJ139" s="606"/>
      <c r="BK139" s="602"/>
      <c r="BL139" s="42"/>
      <c r="BM139" s="42"/>
      <c r="BN139" s="145"/>
      <c r="BO139" s="46"/>
      <c r="BP139" s="259"/>
      <c r="BQ139" s="259"/>
      <c r="BR139" s="259"/>
      <c r="BS139" s="580"/>
      <c r="BT139" s="580"/>
      <c r="BU139" s="580"/>
      <c r="BV139" s="580"/>
      <c r="BW139" s="580"/>
      <c r="BX139" s="580"/>
      <c r="BY139" s="580"/>
      <c r="BZ139" s="580"/>
      <c r="CA139" s="580"/>
      <c r="CB139" s="580"/>
      <c r="CC139" s="246"/>
      <c r="CD139" s="246"/>
      <c r="CE139" s="246"/>
      <c r="CF139" s="246"/>
      <c r="CG139" s="246"/>
      <c r="CH139" s="246"/>
      <c r="CI139" s="246"/>
      <c r="CJ139" s="246"/>
      <c r="CK139" s="246"/>
      <c r="CL139" s="580"/>
      <c r="CM139" s="580"/>
      <c r="CN139" s="580"/>
      <c r="CO139" s="580"/>
      <c r="CP139" s="580"/>
      <c r="CQ139" s="580"/>
      <c r="CR139" s="580"/>
      <c r="CS139" s="580"/>
      <c r="CT139" s="580"/>
      <c r="CU139" s="580"/>
      <c r="CV139" s="580"/>
      <c r="CW139" s="941"/>
      <c r="CX139" s="246"/>
    </row>
    <row r="140" spans="1:102" ht="26.1" customHeight="1">
      <c r="A140" s="1618"/>
      <c r="B140" s="1623"/>
      <c r="C140" s="1624"/>
      <c r="D140" s="1625"/>
      <c r="E140" s="385" t="s">
        <v>374</v>
      </c>
      <c r="F140" s="1244" t="s">
        <v>375</v>
      </c>
      <c r="G140" s="1244"/>
      <c r="H140" s="1244"/>
      <c r="I140" s="1244"/>
      <c r="J140" s="1244"/>
      <c r="K140" s="1244"/>
      <c r="L140" s="1244"/>
      <c r="M140" s="1244"/>
      <c r="N140" s="1244"/>
      <c r="O140" s="1244"/>
      <c r="P140" s="1244"/>
      <c r="Q140" s="1244"/>
      <c r="R140" s="1244"/>
      <c r="S140" s="1244"/>
      <c r="T140" s="1244"/>
      <c r="U140" s="1244"/>
      <c r="V140" s="1244"/>
      <c r="W140" s="1244"/>
      <c r="X140" s="1244"/>
      <c r="Y140" s="1244"/>
      <c r="Z140" s="1244"/>
      <c r="AA140" s="1244"/>
      <c r="AB140" s="1244"/>
      <c r="AC140" s="1244"/>
      <c r="AD140" s="1244"/>
      <c r="AE140" s="1244"/>
      <c r="AF140" s="1244"/>
      <c r="AG140" s="1245"/>
      <c r="AH140" s="940"/>
      <c r="AI140" s="916"/>
      <c r="AJ140" s="917"/>
      <c r="AK140" s="882" t="str">
        <f t="shared" si="0"/>
        <v>-</v>
      </c>
      <c r="AL140" s="371"/>
      <c r="AM140" s="759"/>
      <c r="AN140" s="759"/>
      <c r="AO140" s="759"/>
      <c r="AP140" s="759"/>
      <c r="AQ140" s="759"/>
      <c r="AR140" s="759"/>
      <c r="AS140" s="759"/>
      <c r="AT140" s="1288"/>
      <c r="AU140" s="1269"/>
      <c r="AV140" s="225" t="s">
        <v>141</v>
      </c>
      <c r="AW140" s="1249"/>
      <c r="AX140" s="759"/>
      <c r="AY140" s="768"/>
      <c r="AZ140" s="759"/>
      <c r="BA140" s="759"/>
      <c r="BB140" s="759"/>
      <c r="BE140" s="138"/>
      <c r="BF140" s="142"/>
      <c r="BG140" s="138"/>
      <c r="BH140" s="606"/>
      <c r="BI140" s="606"/>
      <c r="BJ140" s="606"/>
      <c r="BK140" s="602"/>
      <c r="BL140" s="42"/>
      <c r="BM140" s="42"/>
      <c r="BN140" s="145"/>
      <c r="BO140" s="46"/>
      <c r="BP140" s="259"/>
      <c r="BQ140" s="259"/>
      <c r="BR140" s="259"/>
      <c r="BS140" s="580"/>
      <c r="BT140" s="580"/>
      <c r="BU140" s="580"/>
      <c r="BV140" s="580"/>
      <c r="BW140" s="580"/>
      <c r="BX140" s="580"/>
      <c r="BY140" s="580"/>
      <c r="BZ140" s="580"/>
      <c r="CA140" s="580"/>
      <c r="CB140" s="580"/>
      <c r="CC140" s="246"/>
      <c r="CD140" s="246"/>
      <c r="CE140" s="246"/>
      <c r="CF140" s="246"/>
      <c r="CG140" s="246"/>
      <c r="CH140" s="246"/>
      <c r="CI140" s="246"/>
      <c r="CJ140" s="246"/>
      <c r="CK140" s="246"/>
      <c r="CL140" s="580"/>
      <c r="CM140" s="580"/>
      <c r="CN140" s="580"/>
      <c r="CO140" s="580"/>
      <c r="CP140" s="580"/>
      <c r="CQ140" s="580"/>
      <c r="CR140" s="580"/>
      <c r="CS140" s="580"/>
      <c r="CT140" s="580"/>
      <c r="CU140" s="580"/>
      <c r="CV140" s="580"/>
      <c r="CW140" s="941"/>
      <c r="CX140" s="246"/>
    </row>
    <row r="141" spans="1:102" ht="26.1" customHeight="1">
      <c r="A141" s="1618"/>
      <c r="B141" s="1623"/>
      <c r="C141" s="1624"/>
      <c r="D141" s="1625"/>
      <c r="E141" s="385" t="s">
        <v>376</v>
      </c>
      <c r="F141" s="1244" t="s">
        <v>377</v>
      </c>
      <c r="G141" s="1244"/>
      <c r="H141" s="1244"/>
      <c r="I141" s="1244"/>
      <c r="J141" s="1244"/>
      <c r="K141" s="1244"/>
      <c r="L141" s="1244"/>
      <c r="M141" s="1244"/>
      <c r="N141" s="1244"/>
      <c r="O141" s="1244"/>
      <c r="P141" s="1244"/>
      <c r="Q141" s="1244"/>
      <c r="R141" s="1244"/>
      <c r="S141" s="1244"/>
      <c r="T141" s="1244"/>
      <c r="U141" s="1244"/>
      <c r="V141" s="1244"/>
      <c r="W141" s="1244"/>
      <c r="X141" s="1244"/>
      <c r="Y141" s="1244"/>
      <c r="Z141" s="1244"/>
      <c r="AA141" s="1244"/>
      <c r="AB141" s="1244"/>
      <c r="AC141" s="1244"/>
      <c r="AD141" s="1244"/>
      <c r="AE141" s="1244"/>
      <c r="AF141" s="1244"/>
      <c r="AG141" s="1245"/>
      <c r="AH141" s="940"/>
      <c r="AI141" s="916"/>
      <c r="AJ141" s="917"/>
      <c r="AK141" s="882" t="str">
        <f t="shared" si="0"/>
        <v>-</v>
      </c>
      <c r="AL141" s="371"/>
      <c r="AM141" s="759"/>
      <c r="AN141" s="759"/>
      <c r="AO141" s="759"/>
      <c r="AP141" s="759"/>
      <c r="AQ141" s="759"/>
      <c r="AR141" s="759"/>
      <c r="AS141" s="759"/>
      <c r="AT141" s="1288"/>
      <c r="AU141" s="1269"/>
      <c r="AV141" s="225" t="s">
        <v>142</v>
      </c>
      <c r="AW141" s="1249"/>
      <c r="AX141" s="759"/>
      <c r="AY141" s="768"/>
      <c r="AZ141" s="759"/>
      <c r="BA141" s="759"/>
      <c r="BB141" s="759"/>
      <c r="BE141" s="138"/>
      <c r="BF141" s="142"/>
      <c r="BG141" s="138"/>
      <c r="BH141" s="606"/>
      <c r="BI141" s="606"/>
      <c r="BJ141" s="606"/>
      <c r="BK141" s="602"/>
      <c r="BL141" s="42"/>
      <c r="BM141" s="42"/>
      <c r="BN141" s="145"/>
      <c r="BO141" s="46"/>
      <c r="BP141" s="259"/>
      <c r="BQ141" s="259"/>
      <c r="BR141" s="259"/>
      <c r="BS141" s="580"/>
      <c r="BT141" s="580"/>
      <c r="BU141" s="580"/>
      <c r="BV141" s="580"/>
      <c r="BW141" s="580"/>
      <c r="BX141" s="580"/>
      <c r="BY141" s="580"/>
      <c r="BZ141" s="580"/>
      <c r="CA141" s="580"/>
      <c r="CB141" s="580"/>
      <c r="CC141" s="246"/>
      <c r="CD141" s="246"/>
      <c r="CE141" s="246"/>
      <c r="CF141" s="246"/>
      <c r="CG141" s="246"/>
      <c r="CH141" s="246"/>
      <c r="CI141" s="246"/>
      <c r="CJ141" s="246"/>
      <c r="CK141" s="246"/>
      <c r="CL141" s="580"/>
      <c r="CM141" s="580"/>
      <c r="CN141" s="580"/>
      <c r="CO141" s="580"/>
      <c r="CP141" s="580"/>
      <c r="CQ141" s="580"/>
      <c r="CR141" s="580"/>
      <c r="CS141" s="580"/>
      <c r="CT141" s="580"/>
      <c r="CU141" s="580"/>
      <c r="CV141" s="580"/>
      <c r="CW141" s="941"/>
      <c r="CX141" s="246"/>
    </row>
    <row r="142" spans="1:102" ht="26.1" customHeight="1" thickBot="1">
      <c r="A142" s="1618"/>
      <c r="B142" s="1626"/>
      <c r="C142" s="1627"/>
      <c r="D142" s="1628"/>
      <c r="E142" s="383" t="s">
        <v>378</v>
      </c>
      <c r="F142" s="1242" t="s">
        <v>379</v>
      </c>
      <c r="G142" s="1242"/>
      <c r="H142" s="1242"/>
      <c r="I142" s="1242"/>
      <c r="J142" s="1242"/>
      <c r="K142" s="1242"/>
      <c r="L142" s="1242"/>
      <c r="M142" s="1242"/>
      <c r="N142" s="1242"/>
      <c r="O142" s="1242"/>
      <c r="P142" s="1242"/>
      <c r="Q142" s="1242"/>
      <c r="R142" s="1242"/>
      <c r="S142" s="1242"/>
      <c r="T142" s="1242"/>
      <c r="U142" s="1242"/>
      <c r="V142" s="1242"/>
      <c r="W142" s="1242"/>
      <c r="X142" s="1242"/>
      <c r="Y142" s="1242"/>
      <c r="Z142" s="1242"/>
      <c r="AA142" s="1242"/>
      <c r="AB142" s="1242"/>
      <c r="AC142" s="1242"/>
      <c r="AD142" s="1242"/>
      <c r="AE142" s="1242"/>
      <c r="AF142" s="1242"/>
      <c r="AG142" s="1243"/>
      <c r="AH142" s="887"/>
      <c r="AI142" s="929"/>
      <c r="AJ142" s="888"/>
      <c r="AK142" s="883" t="str">
        <f t="shared" si="0"/>
        <v>-</v>
      </c>
      <c r="AL142" s="372"/>
      <c r="AM142" s="759"/>
      <c r="AN142" s="759"/>
      <c r="AO142" s="759"/>
      <c r="AP142" s="759"/>
      <c r="AQ142" s="759"/>
      <c r="AR142" s="759"/>
      <c r="AS142" s="759"/>
      <c r="AT142" s="1288"/>
      <c r="AU142" s="1270"/>
      <c r="AV142" s="226" t="s">
        <v>143</v>
      </c>
      <c r="AW142" s="1248"/>
      <c r="AX142" s="759"/>
      <c r="AY142" s="768"/>
      <c r="AZ142" s="759"/>
      <c r="BA142" s="759"/>
      <c r="BB142" s="759"/>
      <c r="BE142" s="138"/>
      <c r="BF142" s="142"/>
      <c r="BG142" s="138"/>
      <c r="BH142" s="606"/>
      <c r="BI142" s="606"/>
      <c r="BJ142" s="606"/>
      <c r="BK142" s="602"/>
      <c r="BL142" s="42"/>
      <c r="BM142" s="42"/>
      <c r="BN142" s="145"/>
      <c r="BO142" s="46"/>
      <c r="BP142" s="259"/>
      <c r="BQ142" s="259"/>
      <c r="BR142" s="259"/>
      <c r="BS142" s="580"/>
      <c r="BT142" s="580"/>
      <c r="BU142" s="580"/>
      <c r="BV142" s="580"/>
      <c r="BW142" s="580"/>
      <c r="BX142" s="580"/>
      <c r="BY142" s="580"/>
      <c r="BZ142" s="580"/>
      <c r="CA142" s="580"/>
      <c r="CB142" s="580"/>
      <c r="CC142" s="246"/>
      <c r="CD142" s="246"/>
      <c r="CE142" s="246"/>
      <c r="CF142" s="246"/>
      <c r="CG142" s="246"/>
      <c r="CH142" s="246"/>
      <c r="CI142" s="246"/>
      <c r="CJ142" s="246"/>
      <c r="CK142" s="246"/>
      <c r="CL142" s="580"/>
      <c r="CM142" s="580"/>
      <c r="CN142" s="580"/>
      <c r="CO142" s="580"/>
      <c r="CP142" s="580"/>
      <c r="CQ142" s="580"/>
      <c r="CR142" s="580"/>
      <c r="CS142" s="580"/>
      <c r="CT142" s="580"/>
      <c r="CU142" s="580"/>
      <c r="CV142" s="580"/>
      <c r="CW142" s="941"/>
      <c r="CX142" s="246"/>
    </row>
    <row r="143" spans="1:102" ht="26.1" customHeight="1">
      <c r="A143" s="1618"/>
      <c r="B143" s="1546" t="s">
        <v>48</v>
      </c>
      <c r="C143" s="1547"/>
      <c r="D143" s="1548"/>
      <c r="E143" s="386" t="s">
        <v>380</v>
      </c>
      <c r="F143" s="1250" t="s">
        <v>381</v>
      </c>
      <c r="G143" s="1250"/>
      <c r="H143" s="1250"/>
      <c r="I143" s="1250"/>
      <c r="J143" s="1250"/>
      <c r="K143" s="1250"/>
      <c r="L143" s="1250"/>
      <c r="M143" s="1250"/>
      <c r="N143" s="1250"/>
      <c r="O143" s="1250"/>
      <c r="P143" s="1250"/>
      <c r="Q143" s="1250"/>
      <c r="R143" s="1250"/>
      <c r="S143" s="1250"/>
      <c r="T143" s="1250"/>
      <c r="U143" s="1250"/>
      <c r="V143" s="1250"/>
      <c r="W143" s="1250"/>
      <c r="X143" s="1250"/>
      <c r="Y143" s="1250"/>
      <c r="Z143" s="1250"/>
      <c r="AA143" s="1250"/>
      <c r="AB143" s="1250"/>
      <c r="AC143" s="1250"/>
      <c r="AD143" s="1250"/>
      <c r="AE143" s="1250"/>
      <c r="AF143" s="1250"/>
      <c r="AG143" s="1251"/>
      <c r="AH143" s="907"/>
      <c r="AI143" s="908"/>
      <c r="AJ143" s="944"/>
      <c r="AK143" s="881" t="str">
        <f t="shared" si="0"/>
        <v>-</v>
      </c>
      <c r="AL143" s="370"/>
      <c r="AM143" s="759"/>
      <c r="AN143" s="759"/>
      <c r="AO143" s="759"/>
      <c r="AP143" s="759"/>
      <c r="AQ143" s="759"/>
      <c r="AR143" s="759"/>
      <c r="AS143" s="759"/>
      <c r="AT143" s="1288"/>
      <c r="AU143" s="1292" t="s">
        <v>48</v>
      </c>
      <c r="AV143" s="227" t="s">
        <v>144</v>
      </c>
      <c r="AW143" s="1246">
        <f>COUNTIF(AK143:AK144,"X")</f>
        <v>0</v>
      </c>
      <c r="AX143" s="759"/>
      <c r="AY143" s="768"/>
      <c r="AZ143" s="759"/>
      <c r="BA143" s="759"/>
      <c r="BB143" s="759"/>
      <c r="BE143" s="138"/>
      <c r="BF143" s="142"/>
      <c r="BG143" s="138"/>
      <c r="BH143" s="606"/>
      <c r="BI143" s="606"/>
      <c r="BJ143" s="606"/>
      <c r="BK143" s="602"/>
      <c r="BL143" s="42"/>
      <c r="BM143" s="42"/>
      <c r="BN143" s="145"/>
      <c r="BO143" s="46"/>
      <c r="BP143" s="246"/>
      <c r="BQ143" s="246"/>
      <c r="BR143" s="246"/>
      <c r="BS143" s="580"/>
      <c r="BT143" s="580"/>
      <c r="BU143" s="580"/>
      <c r="BV143" s="580"/>
      <c r="BW143" s="580"/>
      <c r="BX143" s="580"/>
      <c r="BY143" s="580"/>
      <c r="BZ143" s="580"/>
      <c r="CA143" s="580"/>
      <c r="CB143" s="580"/>
      <c r="CC143" s="246"/>
      <c r="CD143" s="246"/>
      <c r="CE143" s="246"/>
      <c r="CF143" s="246"/>
      <c r="CG143" s="246"/>
      <c r="CH143" s="246"/>
      <c r="CI143" s="246"/>
      <c r="CJ143" s="246"/>
      <c r="CK143" s="246"/>
      <c r="CL143" s="580"/>
      <c r="CM143" s="580"/>
      <c r="CN143" s="580"/>
      <c r="CO143" s="580"/>
      <c r="CP143" s="580"/>
      <c r="CQ143" s="580"/>
      <c r="CR143" s="580"/>
      <c r="CS143" s="580"/>
      <c r="CT143" s="580"/>
      <c r="CU143" s="580"/>
      <c r="CV143" s="580"/>
      <c r="CW143" s="941"/>
      <c r="CX143" s="246"/>
    </row>
    <row r="144" spans="1:102" ht="26.1" customHeight="1" thickBot="1">
      <c r="A144" s="1618"/>
      <c r="B144" s="1549"/>
      <c r="C144" s="1550"/>
      <c r="D144" s="1551"/>
      <c r="E144" s="387" t="s">
        <v>382</v>
      </c>
      <c r="F144" s="1304" t="s">
        <v>383</v>
      </c>
      <c r="G144" s="1304"/>
      <c r="H144" s="1304"/>
      <c r="I144" s="1304"/>
      <c r="J144" s="1304"/>
      <c r="K144" s="1304"/>
      <c r="L144" s="1304"/>
      <c r="M144" s="1304"/>
      <c r="N144" s="1304"/>
      <c r="O144" s="1304"/>
      <c r="P144" s="1304"/>
      <c r="Q144" s="1304"/>
      <c r="R144" s="1304"/>
      <c r="S144" s="1304"/>
      <c r="T144" s="1304"/>
      <c r="U144" s="1304"/>
      <c r="V144" s="1304"/>
      <c r="W144" s="1304"/>
      <c r="X144" s="1304"/>
      <c r="Y144" s="1304"/>
      <c r="Z144" s="1304"/>
      <c r="AA144" s="1304"/>
      <c r="AB144" s="1304"/>
      <c r="AC144" s="1304"/>
      <c r="AD144" s="1304"/>
      <c r="AE144" s="1304"/>
      <c r="AF144" s="1304"/>
      <c r="AG144" s="1305"/>
      <c r="AH144" s="942"/>
      <c r="AI144" s="903"/>
      <c r="AJ144" s="904"/>
      <c r="AK144" s="883" t="str">
        <f t="shared" si="0"/>
        <v>-</v>
      </c>
      <c r="AL144" s="372"/>
      <c r="AM144" s="759"/>
      <c r="AN144" s="759"/>
      <c r="AO144" s="759"/>
      <c r="AP144" s="759"/>
      <c r="AQ144" s="759"/>
      <c r="AR144" s="759"/>
      <c r="AS144" s="759"/>
      <c r="AT144" s="1288"/>
      <c r="AU144" s="1293"/>
      <c r="AV144" s="228" t="s">
        <v>145</v>
      </c>
      <c r="AW144" s="1248"/>
      <c r="AX144" s="759"/>
      <c r="AY144" s="768"/>
      <c r="AZ144" s="759"/>
      <c r="BA144" s="759"/>
      <c r="BB144" s="759"/>
      <c r="BE144" s="138"/>
      <c r="BF144" s="142"/>
      <c r="BG144" s="138"/>
      <c r="BH144" s="606"/>
      <c r="BI144" s="606"/>
      <c r="BJ144" s="606"/>
      <c r="BK144" s="602"/>
      <c r="BL144" s="42"/>
      <c r="BM144" s="42"/>
      <c r="BN144" s="145"/>
      <c r="BO144" s="46"/>
      <c r="BP144" s="246"/>
      <c r="BQ144" s="246"/>
      <c r="BR144" s="246"/>
      <c r="BS144" s="580"/>
      <c r="BT144" s="580"/>
      <c r="BU144" s="580"/>
      <c r="BV144" s="580"/>
      <c r="BW144" s="580"/>
      <c r="BX144" s="580"/>
      <c r="BY144" s="580"/>
      <c r="BZ144" s="580"/>
      <c r="CA144" s="580"/>
      <c r="CB144" s="580"/>
      <c r="CC144" s="246"/>
      <c r="CD144" s="246"/>
      <c r="CE144" s="246"/>
      <c r="CF144" s="246"/>
      <c r="CG144" s="246"/>
      <c r="CH144" s="246"/>
      <c r="CI144" s="246"/>
      <c r="CJ144" s="246"/>
      <c r="CK144" s="246"/>
      <c r="CL144" s="580"/>
      <c r="CM144" s="580"/>
      <c r="CN144" s="580"/>
      <c r="CO144" s="580"/>
      <c r="CP144" s="580"/>
      <c r="CQ144" s="580"/>
      <c r="CR144" s="580"/>
      <c r="CS144" s="580"/>
      <c r="CT144" s="580"/>
      <c r="CU144" s="580"/>
      <c r="CV144" s="580"/>
      <c r="CW144" s="941"/>
      <c r="CX144" s="246"/>
    </row>
    <row r="145" spans="1:102" ht="26.1" customHeight="1">
      <c r="A145" s="1618"/>
      <c r="B145" s="1495" t="s">
        <v>49</v>
      </c>
      <c r="C145" s="1496"/>
      <c r="D145" s="1497"/>
      <c r="E145" s="388" t="s">
        <v>384</v>
      </c>
      <c r="F145" s="1252" t="s">
        <v>385</v>
      </c>
      <c r="G145" s="1252"/>
      <c r="H145" s="1252"/>
      <c r="I145" s="1252"/>
      <c r="J145" s="1252"/>
      <c r="K145" s="1252"/>
      <c r="L145" s="1252"/>
      <c r="M145" s="1252"/>
      <c r="N145" s="1252"/>
      <c r="O145" s="1252"/>
      <c r="P145" s="1252"/>
      <c r="Q145" s="1252"/>
      <c r="R145" s="1252"/>
      <c r="S145" s="1252"/>
      <c r="T145" s="1252"/>
      <c r="U145" s="1252"/>
      <c r="V145" s="1252"/>
      <c r="W145" s="1252"/>
      <c r="X145" s="1252"/>
      <c r="Y145" s="1252"/>
      <c r="Z145" s="1252"/>
      <c r="AA145" s="1252"/>
      <c r="AB145" s="1252"/>
      <c r="AC145" s="1252"/>
      <c r="AD145" s="1252"/>
      <c r="AE145" s="1252"/>
      <c r="AF145" s="1252"/>
      <c r="AG145" s="1253"/>
      <c r="AH145" s="217"/>
      <c r="AI145" s="913"/>
      <c r="AJ145" s="914"/>
      <c r="AK145" s="881" t="str">
        <f t="shared" si="0"/>
        <v>-</v>
      </c>
      <c r="AL145" s="370"/>
      <c r="AM145" s="759"/>
      <c r="AN145" s="759"/>
      <c r="AO145" s="759"/>
      <c r="AP145" s="759"/>
      <c r="AQ145" s="759"/>
      <c r="AR145" s="759"/>
      <c r="AS145" s="759"/>
      <c r="AT145" s="1288"/>
      <c r="AU145" s="1268" t="s">
        <v>49</v>
      </c>
      <c r="AV145" s="225" t="s">
        <v>146</v>
      </c>
      <c r="AW145" s="1246">
        <f>COUNTIF(AK145:AK146,"X")</f>
        <v>0</v>
      </c>
      <c r="AX145" s="759"/>
      <c r="AY145" s="768"/>
      <c r="AZ145" s="759"/>
      <c r="BA145" s="759"/>
      <c r="BB145" s="759"/>
      <c r="BE145" s="138"/>
      <c r="BF145" s="142"/>
      <c r="BG145" s="138"/>
      <c r="BH145" s="606"/>
      <c r="BI145" s="606"/>
      <c r="BJ145" s="606"/>
      <c r="BK145" s="602"/>
      <c r="BL145" s="42"/>
      <c r="BM145" s="42"/>
      <c r="BN145" s="145"/>
      <c r="BO145" s="46"/>
      <c r="BP145" s="259"/>
      <c r="BQ145" s="259"/>
      <c r="BR145" s="259"/>
      <c r="BS145" s="580"/>
      <c r="BT145" s="580"/>
      <c r="BU145" s="580"/>
      <c r="BV145" s="580"/>
      <c r="BW145" s="580"/>
      <c r="BX145" s="580"/>
      <c r="BY145" s="580"/>
      <c r="BZ145" s="580"/>
      <c r="CA145" s="580"/>
      <c r="CB145" s="580"/>
      <c r="CC145" s="246"/>
      <c r="CD145" s="246"/>
      <c r="CE145" s="246"/>
      <c r="CF145" s="246"/>
      <c r="CG145" s="246"/>
      <c r="CH145" s="246"/>
      <c r="CI145" s="246"/>
      <c r="CJ145" s="246"/>
      <c r="CK145" s="246"/>
      <c r="CL145" s="580"/>
      <c r="CM145" s="580"/>
      <c r="CN145" s="580"/>
      <c r="CO145" s="580"/>
      <c r="CP145" s="580"/>
      <c r="CQ145" s="580"/>
      <c r="CR145" s="580"/>
      <c r="CS145" s="580"/>
      <c r="CT145" s="580"/>
      <c r="CU145" s="580"/>
      <c r="CV145" s="580"/>
      <c r="CW145" s="941"/>
      <c r="CX145" s="246"/>
    </row>
    <row r="146" spans="1:102" ht="26.1" customHeight="1" thickBot="1">
      <c r="A146" s="1618"/>
      <c r="B146" s="1498"/>
      <c r="C146" s="1499"/>
      <c r="D146" s="1500"/>
      <c r="E146" s="383" t="s">
        <v>386</v>
      </c>
      <c r="F146" s="1242" t="s">
        <v>387</v>
      </c>
      <c r="G146" s="1242"/>
      <c r="H146" s="1242"/>
      <c r="I146" s="1242"/>
      <c r="J146" s="1242"/>
      <c r="K146" s="1242"/>
      <c r="L146" s="1242"/>
      <c r="M146" s="1242"/>
      <c r="N146" s="1242"/>
      <c r="O146" s="1242"/>
      <c r="P146" s="1242"/>
      <c r="Q146" s="1242"/>
      <c r="R146" s="1242"/>
      <c r="S146" s="1242"/>
      <c r="T146" s="1242"/>
      <c r="U146" s="1242"/>
      <c r="V146" s="1242"/>
      <c r="W146" s="1242"/>
      <c r="X146" s="1242"/>
      <c r="Y146" s="1242"/>
      <c r="Z146" s="1242"/>
      <c r="AA146" s="1242"/>
      <c r="AB146" s="1242"/>
      <c r="AC146" s="1242"/>
      <c r="AD146" s="1242"/>
      <c r="AE146" s="1242"/>
      <c r="AF146" s="1242"/>
      <c r="AG146" s="1243"/>
      <c r="AH146" s="887"/>
      <c r="AI146" s="929"/>
      <c r="AJ146" s="888"/>
      <c r="AK146" s="883" t="str">
        <f t="shared" si="0"/>
        <v>-</v>
      </c>
      <c r="AL146" s="372"/>
      <c r="AM146" s="759"/>
      <c r="AN146" s="759"/>
      <c r="AO146" s="759"/>
      <c r="AP146" s="759"/>
      <c r="AQ146" s="759"/>
      <c r="AR146" s="759"/>
      <c r="AS146" s="759"/>
      <c r="AT146" s="1288"/>
      <c r="AU146" s="1270"/>
      <c r="AV146" s="229" t="s">
        <v>147</v>
      </c>
      <c r="AW146" s="1248"/>
      <c r="AX146" s="759"/>
      <c r="AY146" s="768"/>
      <c r="AZ146" s="759"/>
      <c r="BA146" s="759"/>
      <c r="BB146" s="759"/>
      <c r="BE146" s="138"/>
      <c r="BF146" s="142"/>
      <c r="BG146" s="138"/>
      <c r="BH146" s="606"/>
      <c r="BI146" s="606"/>
      <c r="BJ146" s="606"/>
      <c r="BK146" s="602"/>
      <c r="BL146" s="42"/>
      <c r="BM146" s="42"/>
      <c r="BN146" s="145"/>
      <c r="BO146" s="46"/>
      <c r="BP146" s="259"/>
      <c r="BQ146" s="259"/>
      <c r="BR146" s="259"/>
      <c r="BS146" s="580"/>
      <c r="BT146" s="580"/>
      <c r="BU146" s="580"/>
      <c r="BV146" s="580"/>
      <c r="BW146" s="580"/>
      <c r="BX146" s="580"/>
      <c r="BY146" s="580"/>
      <c r="BZ146" s="580"/>
      <c r="CA146" s="580"/>
      <c r="CB146" s="580"/>
      <c r="CC146" s="246"/>
      <c r="CD146" s="246"/>
      <c r="CE146" s="246"/>
      <c r="CF146" s="246"/>
      <c r="CG146" s="246"/>
      <c r="CH146" s="246"/>
      <c r="CI146" s="246"/>
      <c r="CJ146" s="246"/>
      <c r="CK146" s="246"/>
      <c r="CL146" s="580"/>
      <c r="CM146" s="580"/>
      <c r="CN146" s="580"/>
      <c r="CO146" s="580"/>
      <c r="CP146" s="580"/>
      <c r="CQ146" s="580"/>
      <c r="CR146" s="580"/>
      <c r="CS146" s="580"/>
      <c r="CT146" s="580"/>
      <c r="CU146" s="580"/>
      <c r="CV146" s="580"/>
      <c r="CW146" s="941"/>
      <c r="CX146" s="246"/>
    </row>
    <row r="147" spans="1:102" ht="26.1" customHeight="1">
      <c r="A147" s="1618"/>
      <c r="B147" s="1757" t="s">
        <v>121</v>
      </c>
      <c r="C147" s="1621"/>
      <c r="D147" s="1622"/>
      <c r="E147" s="386" t="s">
        <v>388</v>
      </c>
      <c r="F147" s="1250" t="s">
        <v>389</v>
      </c>
      <c r="G147" s="1250"/>
      <c r="H147" s="1250"/>
      <c r="I147" s="1250"/>
      <c r="J147" s="1250"/>
      <c r="K147" s="1250"/>
      <c r="L147" s="1250"/>
      <c r="M147" s="1250"/>
      <c r="N147" s="1250"/>
      <c r="O147" s="1250"/>
      <c r="P147" s="1250"/>
      <c r="Q147" s="1250"/>
      <c r="R147" s="1250"/>
      <c r="S147" s="1250"/>
      <c r="T147" s="1250"/>
      <c r="U147" s="1250"/>
      <c r="V147" s="1250"/>
      <c r="W147" s="1250"/>
      <c r="X147" s="1250"/>
      <c r="Y147" s="1250"/>
      <c r="Z147" s="1250"/>
      <c r="AA147" s="1250"/>
      <c r="AB147" s="1250"/>
      <c r="AC147" s="1250"/>
      <c r="AD147" s="1250"/>
      <c r="AE147" s="1250"/>
      <c r="AF147" s="1250"/>
      <c r="AG147" s="1251"/>
      <c r="AH147" s="907"/>
      <c r="AI147" s="908"/>
      <c r="AJ147" s="944"/>
      <c r="AK147" s="881" t="str">
        <f t="shared" si="0"/>
        <v>-</v>
      </c>
      <c r="AL147" s="370"/>
      <c r="AM147" s="759"/>
      <c r="AN147" s="759"/>
      <c r="AO147" s="759"/>
      <c r="AP147" s="759"/>
      <c r="AQ147" s="759"/>
      <c r="AR147" s="759"/>
      <c r="AS147" s="759"/>
      <c r="AT147" s="1288"/>
      <c r="AU147" s="1290" t="s">
        <v>121</v>
      </c>
      <c r="AV147" s="218" t="s">
        <v>390</v>
      </c>
      <c r="AW147" s="1246">
        <f>COUNTIF(AK147:AK149,"X")</f>
        <v>0</v>
      </c>
      <c r="AX147" s="759"/>
      <c r="AY147" s="768"/>
      <c r="AZ147" s="759"/>
      <c r="BA147" s="759"/>
      <c r="BB147" s="759"/>
      <c r="BE147" s="138"/>
      <c r="BF147" s="142"/>
      <c r="BG147" s="138"/>
      <c r="BH147" s="606"/>
      <c r="BI147" s="606"/>
      <c r="BJ147" s="606"/>
      <c r="BK147" s="602"/>
      <c r="BL147" s="42"/>
      <c r="BM147" s="42"/>
      <c r="BN147" s="145"/>
      <c r="BO147" s="46"/>
      <c r="BP147" s="259"/>
      <c r="BQ147" s="259"/>
      <c r="BR147" s="259"/>
      <c r="BS147" s="580"/>
      <c r="BT147" s="580"/>
      <c r="BU147" s="580"/>
      <c r="BV147" s="580"/>
      <c r="BW147" s="580"/>
      <c r="BX147" s="580"/>
      <c r="BY147" s="580"/>
      <c r="BZ147" s="580"/>
      <c r="CA147" s="580"/>
      <c r="CB147" s="580"/>
      <c r="CC147" s="246"/>
      <c r="CD147" s="246"/>
      <c r="CE147" s="246"/>
      <c r="CF147" s="246"/>
      <c r="CG147" s="246"/>
      <c r="CH147" s="246"/>
      <c r="CI147" s="246"/>
      <c r="CJ147" s="246"/>
      <c r="CK147" s="246"/>
      <c r="CL147" s="580"/>
      <c r="CM147" s="580"/>
      <c r="CN147" s="580"/>
      <c r="CO147" s="580"/>
      <c r="CP147" s="580"/>
      <c r="CQ147" s="580"/>
      <c r="CR147" s="580"/>
      <c r="CS147" s="580"/>
      <c r="CT147" s="580"/>
      <c r="CU147" s="580"/>
      <c r="CV147" s="580"/>
      <c r="CW147" s="941"/>
      <c r="CX147" s="246"/>
    </row>
    <row r="148" spans="1:102" ht="26.1" customHeight="1">
      <c r="A148" s="1618"/>
      <c r="B148" s="1623"/>
      <c r="C148" s="1624"/>
      <c r="D148" s="1625"/>
      <c r="E148" s="389" t="s">
        <v>391</v>
      </c>
      <c r="F148" s="1244" t="s">
        <v>392</v>
      </c>
      <c r="G148" s="1244"/>
      <c r="H148" s="1244"/>
      <c r="I148" s="1244"/>
      <c r="J148" s="1244"/>
      <c r="K148" s="1244"/>
      <c r="L148" s="1244"/>
      <c r="M148" s="1244"/>
      <c r="N148" s="1244"/>
      <c r="O148" s="1244"/>
      <c r="P148" s="1244"/>
      <c r="Q148" s="1244"/>
      <c r="R148" s="1244"/>
      <c r="S148" s="1244"/>
      <c r="T148" s="1244"/>
      <c r="U148" s="1244"/>
      <c r="V148" s="1244"/>
      <c r="W148" s="1244"/>
      <c r="X148" s="1244"/>
      <c r="Y148" s="1244"/>
      <c r="Z148" s="1244"/>
      <c r="AA148" s="1244"/>
      <c r="AB148" s="1244"/>
      <c r="AC148" s="1244"/>
      <c r="AD148" s="1244"/>
      <c r="AE148" s="1244"/>
      <c r="AF148" s="1244"/>
      <c r="AG148" s="1245"/>
      <c r="AH148" s="940"/>
      <c r="AI148" s="916"/>
      <c r="AJ148" s="917"/>
      <c r="AK148" s="882" t="str">
        <f t="shared" si="0"/>
        <v>-</v>
      </c>
      <c r="AL148" s="371"/>
      <c r="AM148" s="759"/>
      <c r="AN148" s="759"/>
      <c r="AO148" s="759"/>
      <c r="AP148" s="759"/>
      <c r="AQ148" s="759"/>
      <c r="AR148" s="759"/>
      <c r="AS148" s="759"/>
      <c r="AT148" s="1288"/>
      <c r="AU148" s="1269"/>
      <c r="AV148" s="220" t="s">
        <v>149</v>
      </c>
      <c r="AW148" s="1249"/>
      <c r="AX148" s="759"/>
      <c r="AY148" s="768"/>
      <c r="AZ148" s="759"/>
      <c r="BA148" s="759"/>
      <c r="BB148" s="759"/>
      <c r="BE148" s="138"/>
      <c r="BF148" s="142"/>
      <c r="BG148" s="138"/>
      <c r="BH148" s="606"/>
      <c r="BI148" s="606"/>
      <c r="BJ148" s="606"/>
      <c r="BK148" s="602"/>
      <c r="BL148" s="42"/>
      <c r="BM148" s="42"/>
      <c r="BN148" s="145"/>
      <c r="BO148" s="46"/>
      <c r="BP148" s="941"/>
      <c r="BQ148" s="941"/>
      <c r="BR148" s="941"/>
      <c r="BS148" s="580"/>
      <c r="BT148" s="580"/>
      <c r="BU148" s="580"/>
      <c r="BV148" s="580"/>
      <c r="BW148" s="580"/>
      <c r="BX148" s="580"/>
      <c r="BY148" s="580"/>
      <c r="BZ148" s="580"/>
      <c r="CA148" s="580"/>
      <c r="CB148" s="580"/>
      <c r="CC148" s="246"/>
      <c r="CD148" s="246"/>
      <c r="CE148" s="246"/>
      <c r="CF148" s="246"/>
      <c r="CG148" s="246"/>
      <c r="CH148" s="246"/>
      <c r="CI148" s="246"/>
      <c r="CJ148" s="246"/>
      <c r="CK148" s="246"/>
      <c r="CL148" s="580"/>
      <c r="CM148" s="580"/>
      <c r="CN148" s="580"/>
      <c r="CO148" s="580"/>
      <c r="CP148" s="580"/>
      <c r="CQ148" s="580"/>
      <c r="CR148" s="580"/>
      <c r="CS148" s="580"/>
      <c r="CT148" s="580"/>
      <c r="CU148" s="580"/>
      <c r="CV148" s="580"/>
      <c r="CW148" s="941"/>
      <c r="CX148" s="246"/>
    </row>
    <row r="149" spans="1:102" ht="26.1" customHeight="1" thickBot="1">
      <c r="A149" s="1619"/>
      <c r="B149" s="1626"/>
      <c r="C149" s="1627"/>
      <c r="D149" s="1628"/>
      <c r="E149" s="390" t="s">
        <v>393</v>
      </c>
      <c r="F149" s="1304" t="s">
        <v>394</v>
      </c>
      <c r="G149" s="1304"/>
      <c r="H149" s="1304"/>
      <c r="I149" s="1304"/>
      <c r="J149" s="1304"/>
      <c r="K149" s="1304"/>
      <c r="L149" s="1304"/>
      <c r="M149" s="1304"/>
      <c r="N149" s="1304"/>
      <c r="O149" s="1304"/>
      <c r="P149" s="1304"/>
      <c r="Q149" s="1304"/>
      <c r="R149" s="1304"/>
      <c r="S149" s="1304"/>
      <c r="T149" s="1304"/>
      <c r="U149" s="1304"/>
      <c r="V149" s="1304"/>
      <c r="W149" s="1304"/>
      <c r="X149" s="1304"/>
      <c r="Y149" s="1304"/>
      <c r="Z149" s="1304"/>
      <c r="AA149" s="1304"/>
      <c r="AB149" s="1304"/>
      <c r="AC149" s="1304"/>
      <c r="AD149" s="1304"/>
      <c r="AE149" s="1304"/>
      <c r="AF149" s="1304"/>
      <c r="AG149" s="1305"/>
      <c r="AH149" s="942"/>
      <c r="AI149" s="903"/>
      <c r="AJ149" s="904"/>
      <c r="AK149" s="883" t="str">
        <f t="shared" si="0"/>
        <v>-</v>
      </c>
      <c r="AL149" s="372"/>
      <c r="AM149" s="759"/>
      <c r="AN149" s="759"/>
      <c r="AO149" s="759"/>
      <c r="AP149" s="759"/>
      <c r="AQ149" s="759"/>
      <c r="AR149" s="759"/>
      <c r="AS149" s="759"/>
      <c r="AT149" s="1289"/>
      <c r="AU149" s="1270"/>
      <c r="AV149" s="221" t="s">
        <v>150</v>
      </c>
      <c r="AW149" s="1248"/>
      <c r="AX149" s="759"/>
      <c r="AY149" s="768"/>
      <c r="AZ149" s="759"/>
      <c r="BA149" s="759"/>
      <c r="BB149" s="759"/>
      <c r="BE149" s="138"/>
      <c r="BF149" s="142"/>
      <c r="BG149" s="138"/>
      <c r="BH149" s="606"/>
      <c r="BI149" s="606"/>
      <c r="BJ149" s="606"/>
      <c r="BK149" s="602"/>
      <c r="BL149" s="42"/>
      <c r="BM149" s="42"/>
      <c r="BN149" s="145"/>
      <c r="BO149" s="46"/>
      <c r="BP149" s="259"/>
      <c r="BQ149" s="259"/>
      <c r="BR149" s="259"/>
      <c r="BS149" s="580"/>
      <c r="BT149" s="580"/>
      <c r="BU149" s="580"/>
      <c r="BV149" s="580"/>
      <c r="BW149" s="580"/>
      <c r="BX149" s="580"/>
      <c r="BY149" s="580"/>
      <c r="BZ149" s="580"/>
      <c r="CA149" s="580"/>
      <c r="CB149" s="580"/>
      <c r="CC149" s="246"/>
      <c r="CD149" s="246"/>
      <c r="CE149" s="246"/>
      <c r="CF149" s="246"/>
      <c r="CG149" s="246"/>
      <c r="CH149" s="246"/>
      <c r="CI149" s="246"/>
      <c r="CJ149" s="246"/>
      <c r="CK149" s="246"/>
      <c r="CL149" s="580"/>
      <c r="CM149" s="580"/>
      <c r="CN149" s="580"/>
      <c r="CO149" s="580"/>
      <c r="CP149" s="580"/>
      <c r="CQ149" s="580"/>
      <c r="CR149" s="580"/>
      <c r="CS149" s="580"/>
      <c r="CT149" s="580"/>
      <c r="CU149" s="580"/>
      <c r="CV149" s="580"/>
      <c r="CW149" s="941"/>
      <c r="CX149" s="246"/>
    </row>
    <row r="150" spans="1:102" ht="26.1" customHeight="1">
      <c r="A150" s="1557" t="s">
        <v>395</v>
      </c>
      <c r="B150" s="1451" t="s">
        <v>51</v>
      </c>
      <c r="C150" s="1452"/>
      <c r="D150" s="1453"/>
      <c r="E150" s="391" t="s">
        <v>396</v>
      </c>
      <c r="F150" s="1252" t="s">
        <v>397</v>
      </c>
      <c r="G150" s="1252"/>
      <c r="H150" s="1252"/>
      <c r="I150" s="1252"/>
      <c r="J150" s="1252"/>
      <c r="K150" s="1252"/>
      <c r="L150" s="1252"/>
      <c r="M150" s="1252"/>
      <c r="N150" s="1252"/>
      <c r="O150" s="1252"/>
      <c r="P150" s="1252"/>
      <c r="Q150" s="1252"/>
      <c r="R150" s="1252"/>
      <c r="S150" s="1252"/>
      <c r="T150" s="1252"/>
      <c r="U150" s="1252"/>
      <c r="V150" s="1252"/>
      <c r="W150" s="1252"/>
      <c r="X150" s="1252"/>
      <c r="Y150" s="1252"/>
      <c r="Z150" s="1252"/>
      <c r="AA150" s="1252"/>
      <c r="AB150" s="1252"/>
      <c r="AC150" s="1252"/>
      <c r="AD150" s="1252"/>
      <c r="AE150" s="1252"/>
      <c r="AF150" s="1252"/>
      <c r="AG150" s="1253"/>
      <c r="AH150" s="217"/>
      <c r="AI150" s="913"/>
      <c r="AJ150" s="914"/>
      <c r="AK150" s="881" t="str">
        <f t="shared" si="0"/>
        <v>-</v>
      </c>
      <c r="AL150" s="373"/>
      <c r="AM150" s="759"/>
      <c r="AN150" s="759"/>
      <c r="AO150" s="759"/>
      <c r="AP150" s="759"/>
      <c r="AQ150" s="759"/>
      <c r="AR150" s="759"/>
      <c r="AS150" s="759"/>
      <c r="AT150" s="1281" t="s">
        <v>395</v>
      </c>
      <c r="AU150" s="1274" t="s">
        <v>51</v>
      </c>
      <c r="AV150" s="218" t="s">
        <v>151</v>
      </c>
      <c r="AW150" s="1246">
        <f>COUNTIF(AK150:AK152,"x")</f>
        <v>0</v>
      </c>
      <c r="AX150" s="759"/>
      <c r="AY150" s="768"/>
      <c r="AZ150" s="759"/>
      <c r="BA150" s="759"/>
      <c r="BB150" s="759"/>
      <c r="BE150" s="139"/>
      <c r="BF150" s="143"/>
      <c r="BG150" s="139"/>
      <c r="BH150" s="607"/>
      <c r="BI150" s="607"/>
      <c r="BJ150" s="607"/>
      <c r="BK150" s="602"/>
      <c r="BL150" s="42"/>
      <c r="BM150" s="42"/>
      <c r="BN150" s="145"/>
      <c r="BO150" s="46"/>
      <c r="BP150" s="941"/>
      <c r="BQ150" s="941"/>
      <c r="BR150" s="941"/>
      <c r="BS150" s="580"/>
      <c r="BT150" s="580"/>
      <c r="BU150" s="580"/>
      <c r="BV150" s="580"/>
      <c r="BW150" s="580"/>
      <c r="BX150" s="580"/>
      <c r="BY150" s="580"/>
      <c r="BZ150" s="580"/>
      <c r="CA150" s="580"/>
      <c r="CB150" s="580"/>
      <c r="CC150" s="246"/>
      <c r="CD150" s="246"/>
      <c r="CE150" s="246"/>
      <c r="CF150" s="246"/>
      <c r="CG150" s="246"/>
      <c r="CH150" s="246"/>
      <c r="CI150" s="246"/>
      <c r="CJ150" s="246"/>
      <c r="CK150" s="246"/>
      <c r="CL150" s="580"/>
      <c r="CM150" s="580"/>
      <c r="CN150" s="580"/>
      <c r="CO150" s="580"/>
      <c r="CP150" s="580"/>
      <c r="CQ150" s="580"/>
      <c r="CR150" s="580"/>
      <c r="CS150" s="580"/>
      <c r="CT150" s="580"/>
      <c r="CU150" s="580"/>
      <c r="CV150" s="580"/>
      <c r="CW150" s="941"/>
      <c r="CX150" s="246"/>
    </row>
    <row r="151" spans="1:102" ht="26.1" customHeight="1">
      <c r="A151" s="1558"/>
      <c r="B151" s="1454"/>
      <c r="C151" s="1455"/>
      <c r="D151" s="1456"/>
      <c r="E151" s="385" t="s">
        <v>398</v>
      </c>
      <c r="F151" s="1244" t="s">
        <v>399</v>
      </c>
      <c r="G151" s="1244"/>
      <c r="H151" s="1244"/>
      <c r="I151" s="1244"/>
      <c r="J151" s="1244"/>
      <c r="K151" s="1244"/>
      <c r="L151" s="1244"/>
      <c r="M151" s="1244"/>
      <c r="N151" s="1244"/>
      <c r="O151" s="1244"/>
      <c r="P151" s="1244"/>
      <c r="Q151" s="1244"/>
      <c r="R151" s="1244"/>
      <c r="S151" s="1244"/>
      <c r="T151" s="1244"/>
      <c r="U151" s="1244"/>
      <c r="V151" s="1244"/>
      <c r="W151" s="1244"/>
      <c r="X151" s="1244"/>
      <c r="Y151" s="1244"/>
      <c r="Z151" s="1244"/>
      <c r="AA151" s="1244"/>
      <c r="AB151" s="1244"/>
      <c r="AC151" s="1244"/>
      <c r="AD151" s="1244"/>
      <c r="AE151" s="1244"/>
      <c r="AF151" s="1244"/>
      <c r="AG151" s="1245"/>
      <c r="AH151" s="940"/>
      <c r="AI151" s="916"/>
      <c r="AJ151" s="917"/>
      <c r="AK151" s="882" t="str">
        <f t="shared" si="0"/>
        <v>-</v>
      </c>
      <c r="AL151" s="371"/>
      <c r="AM151" s="759"/>
      <c r="AN151" s="759"/>
      <c r="AO151" s="759"/>
      <c r="AP151" s="759"/>
      <c r="AQ151" s="759"/>
      <c r="AR151" s="759"/>
      <c r="AS151" s="759"/>
      <c r="AT151" s="1282"/>
      <c r="AU151" s="1275"/>
      <c r="AV151" s="225" t="s">
        <v>152</v>
      </c>
      <c r="AW151" s="1249"/>
      <c r="AX151" s="759"/>
      <c r="AY151" s="768"/>
      <c r="AZ151" s="759"/>
      <c r="BA151" s="759"/>
      <c r="BB151" s="759"/>
      <c r="BE151" s="139"/>
      <c r="BF151" s="143"/>
      <c r="BG151" s="139"/>
      <c r="BH151" s="607"/>
      <c r="BI151" s="607"/>
      <c r="BJ151" s="607"/>
      <c r="BK151" s="602"/>
      <c r="BL151" s="42"/>
      <c r="BM151" s="42"/>
      <c r="BN151" s="145"/>
      <c r="BO151" s="46"/>
      <c r="BP151" s="941"/>
      <c r="BQ151" s="941"/>
      <c r="BR151" s="941"/>
      <c r="BS151" s="580"/>
      <c r="BT151" s="580"/>
      <c r="BU151" s="580"/>
      <c r="BV151" s="580"/>
      <c r="BW151" s="580"/>
      <c r="BX151" s="580"/>
      <c r="BY151" s="580"/>
      <c r="BZ151" s="580"/>
      <c r="CA151" s="580"/>
      <c r="CB151" s="580"/>
      <c r="CC151" s="246"/>
      <c r="CD151" s="246"/>
      <c r="CE151" s="246"/>
      <c r="CF151" s="246"/>
      <c r="CG151" s="246"/>
      <c r="CH151" s="246"/>
      <c r="CI151" s="246"/>
      <c r="CJ151" s="246"/>
      <c r="CK151" s="246"/>
      <c r="CL151" s="580"/>
      <c r="CM151" s="580"/>
      <c r="CN151" s="580"/>
      <c r="CO151" s="580"/>
      <c r="CP151" s="580"/>
      <c r="CQ151" s="580"/>
      <c r="CR151" s="580"/>
      <c r="CS151" s="580"/>
      <c r="CT151" s="580"/>
      <c r="CU151" s="580"/>
      <c r="CV151" s="580"/>
      <c r="CW151" s="941"/>
      <c r="CX151" s="246"/>
    </row>
    <row r="152" spans="1:102" ht="26.1" customHeight="1" thickBot="1">
      <c r="A152" s="1558"/>
      <c r="B152" s="1457"/>
      <c r="C152" s="1458"/>
      <c r="D152" s="1459"/>
      <c r="E152" s="383" t="s">
        <v>400</v>
      </c>
      <c r="F152" s="1242" t="s">
        <v>401</v>
      </c>
      <c r="G152" s="1242"/>
      <c r="H152" s="1242"/>
      <c r="I152" s="1242"/>
      <c r="J152" s="1242"/>
      <c r="K152" s="1242"/>
      <c r="L152" s="1242"/>
      <c r="M152" s="1242"/>
      <c r="N152" s="1242"/>
      <c r="O152" s="1242"/>
      <c r="P152" s="1242"/>
      <c r="Q152" s="1242"/>
      <c r="R152" s="1242"/>
      <c r="S152" s="1242"/>
      <c r="T152" s="1242"/>
      <c r="U152" s="1242"/>
      <c r="V152" s="1242"/>
      <c r="W152" s="1242"/>
      <c r="X152" s="1242"/>
      <c r="Y152" s="1242"/>
      <c r="Z152" s="1242"/>
      <c r="AA152" s="1242"/>
      <c r="AB152" s="1242"/>
      <c r="AC152" s="1242"/>
      <c r="AD152" s="1242"/>
      <c r="AE152" s="1242"/>
      <c r="AF152" s="1242"/>
      <c r="AG152" s="1243"/>
      <c r="AH152" s="887"/>
      <c r="AI152" s="929"/>
      <c r="AJ152" s="888"/>
      <c r="AK152" s="883" t="str">
        <f t="shared" si="0"/>
        <v>-</v>
      </c>
      <c r="AL152" s="374"/>
      <c r="AM152" s="759"/>
      <c r="AN152" s="759"/>
      <c r="AO152" s="759"/>
      <c r="AP152" s="759"/>
      <c r="AQ152" s="759"/>
      <c r="AR152" s="759"/>
      <c r="AS152" s="759"/>
      <c r="AT152" s="1282"/>
      <c r="AU152" s="1276"/>
      <c r="AV152" s="224" t="s">
        <v>153</v>
      </c>
      <c r="AW152" s="1248"/>
      <c r="AX152" s="759"/>
      <c r="AY152" s="768"/>
      <c r="AZ152" s="759"/>
      <c r="BA152" s="759"/>
      <c r="BB152" s="759"/>
      <c r="BE152" s="139"/>
      <c r="BF152" s="143"/>
      <c r="BG152" s="139"/>
      <c r="BH152" s="607"/>
      <c r="BI152" s="607"/>
      <c r="BJ152" s="607"/>
      <c r="BK152" s="602"/>
      <c r="BL152" s="42"/>
      <c r="BM152" s="42"/>
      <c r="BN152" s="145"/>
      <c r="BO152" s="46"/>
      <c r="BP152" s="259"/>
      <c r="BQ152" s="259"/>
      <c r="BR152" s="259"/>
      <c r="BS152" s="580"/>
      <c r="BT152" s="580"/>
      <c r="BU152" s="580"/>
      <c r="BV152" s="580"/>
      <c r="BW152" s="580"/>
      <c r="BX152" s="580"/>
      <c r="BY152" s="580"/>
      <c r="BZ152" s="580"/>
      <c r="CA152" s="580"/>
      <c r="CB152" s="580"/>
      <c r="CC152" s="246"/>
      <c r="CD152" s="246"/>
      <c r="CE152" s="246"/>
      <c r="CF152" s="246"/>
      <c r="CG152" s="246"/>
      <c r="CH152" s="246"/>
      <c r="CI152" s="246"/>
      <c r="CJ152" s="246"/>
      <c r="CK152" s="246"/>
      <c r="CL152" s="580"/>
      <c r="CM152" s="580"/>
      <c r="CN152" s="580"/>
      <c r="CO152" s="580"/>
      <c r="CP152" s="580"/>
      <c r="CQ152" s="580"/>
      <c r="CR152" s="580"/>
      <c r="CS152" s="580"/>
      <c r="CT152" s="580"/>
      <c r="CU152" s="580"/>
      <c r="CV152" s="580"/>
      <c r="CW152" s="941"/>
      <c r="CX152" s="246"/>
    </row>
    <row r="153" spans="1:102" ht="26.1" customHeight="1">
      <c r="A153" s="1558"/>
      <c r="B153" s="1540" t="s">
        <v>52</v>
      </c>
      <c r="C153" s="1541"/>
      <c r="D153" s="1542"/>
      <c r="E153" s="386" t="s">
        <v>402</v>
      </c>
      <c r="F153" s="1250" t="s">
        <v>403</v>
      </c>
      <c r="G153" s="1250"/>
      <c r="H153" s="1250"/>
      <c r="I153" s="1250"/>
      <c r="J153" s="1250"/>
      <c r="K153" s="1250"/>
      <c r="L153" s="1250"/>
      <c r="M153" s="1250"/>
      <c r="N153" s="1250"/>
      <c r="O153" s="1250"/>
      <c r="P153" s="1250"/>
      <c r="Q153" s="1250"/>
      <c r="R153" s="1250"/>
      <c r="S153" s="1250"/>
      <c r="T153" s="1250"/>
      <c r="U153" s="1250"/>
      <c r="V153" s="1250"/>
      <c r="W153" s="1250"/>
      <c r="X153" s="1250"/>
      <c r="Y153" s="1250"/>
      <c r="Z153" s="1250"/>
      <c r="AA153" s="1250"/>
      <c r="AB153" s="1250"/>
      <c r="AC153" s="1250"/>
      <c r="AD153" s="1250"/>
      <c r="AE153" s="1250"/>
      <c r="AF153" s="1250"/>
      <c r="AG153" s="1251"/>
      <c r="AH153" s="907"/>
      <c r="AI153" s="908"/>
      <c r="AJ153" s="944"/>
      <c r="AK153" s="881" t="str">
        <f t="shared" si="0"/>
        <v>-</v>
      </c>
      <c r="AL153" s="370"/>
      <c r="AM153" s="759"/>
      <c r="AN153" s="759"/>
      <c r="AO153" s="759"/>
      <c r="AP153" s="759"/>
      <c r="AQ153" s="759"/>
      <c r="AR153" s="759"/>
      <c r="AS153" s="759"/>
      <c r="AT153" s="1282"/>
      <c r="AU153" s="1277" t="s">
        <v>52</v>
      </c>
      <c r="AV153" s="218" t="s">
        <v>154</v>
      </c>
      <c r="AW153" s="1246">
        <f>COUNTIF(AK153:AK155,"X")</f>
        <v>0</v>
      </c>
      <c r="AX153" s="759"/>
      <c r="AY153" s="768"/>
      <c r="AZ153" s="759"/>
      <c r="BA153" s="759"/>
      <c r="BB153" s="759"/>
      <c r="BE153" s="139"/>
      <c r="BF153" s="143"/>
      <c r="BG153" s="139"/>
      <c r="BH153" s="607"/>
      <c r="BI153" s="607"/>
      <c r="BJ153" s="607"/>
      <c r="BK153" s="602"/>
      <c r="BL153" s="42"/>
      <c r="BM153" s="42"/>
      <c r="BN153" s="145"/>
      <c r="BO153" s="46"/>
      <c r="BP153" s="941"/>
      <c r="BQ153" s="941"/>
      <c r="BR153" s="941"/>
      <c r="BS153" s="580"/>
      <c r="BT153" s="580"/>
      <c r="BU153" s="580"/>
      <c r="BV153" s="580"/>
      <c r="BW153" s="580"/>
      <c r="BX153" s="580"/>
      <c r="BY153" s="580"/>
      <c r="BZ153" s="580"/>
      <c r="CA153" s="580"/>
      <c r="CB153" s="580"/>
      <c r="CC153" s="246"/>
      <c r="CD153" s="246"/>
      <c r="CE153" s="246"/>
      <c r="CF153" s="246"/>
      <c r="CG153" s="246"/>
      <c r="CH153" s="246"/>
      <c r="CI153" s="246"/>
      <c r="CJ153" s="246"/>
      <c r="CK153" s="246"/>
      <c r="CL153" s="580"/>
      <c r="CM153" s="580"/>
      <c r="CN153" s="580"/>
      <c r="CO153" s="580"/>
      <c r="CP153" s="580"/>
      <c r="CQ153" s="580"/>
      <c r="CR153" s="580"/>
      <c r="CS153" s="580"/>
      <c r="CT153" s="580"/>
      <c r="CU153" s="580"/>
      <c r="CV153" s="580"/>
      <c r="CW153" s="941"/>
      <c r="CX153" s="246"/>
    </row>
    <row r="154" spans="1:102" ht="26.1" customHeight="1">
      <c r="A154" s="1558"/>
      <c r="B154" s="1481"/>
      <c r="C154" s="1482"/>
      <c r="D154" s="1483"/>
      <c r="E154" s="389" t="s">
        <v>404</v>
      </c>
      <c r="F154" s="1244" t="s">
        <v>405</v>
      </c>
      <c r="G154" s="1244"/>
      <c r="H154" s="1244"/>
      <c r="I154" s="1244"/>
      <c r="J154" s="1244"/>
      <c r="K154" s="1244"/>
      <c r="L154" s="1244"/>
      <c r="M154" s="1244"/>
      <c r="N154" s="1244"/>
      <c r="O154" s="1244"/>
      <c r="P154" s="1244"/>
      <c r="Q154" s="1244"/>
      <c r="R154" s="1244"/>
      <c r="S154" s="1244"/>
      <c r="T154" s="1244"/>
      <c r="U154" s="1244"/>
      <c r="V154" s="1244"/>
      <c r="W154" s="1244"/>
      <c r="X154" s="1244"/>
      <c r="Y154" s="1244"/>
      <c r="Z154" s="1244"/>
      <c r="AA154" s="1244"/>
      <c r="AB154" s="1244"/>
      <c r="AC154" s="1244"/>
      <c r="AD154" s="1244"/>
      <c r="AE154" s="1244"/>
      <c r="AF154" s="1244"/>
      <c r="AG154" s="1245"/>
      <c r="AH154" s="940"/>
      <c r="AI154" s="916"/>
      <c r="AJ154" s="917"/>
      <c r="AK154" s="882" t="str">
        <f t="shared" si="0"/>
        <v>-</v>
      </c>
      <c r="AL154" s="371"/>
      <c r="AM154" s="759"/>
      <c r="AN154" s="759"/>
      <c r="AO154" s="759"/>
      <c r="AP154" s="759"/>
      <c r="AQ154" s="759"/>
      <c r="AR154" s="759"/>
      <c r="AS154" s="759"/>
      <c r="AT154" s="1282"/>
      <c r="AU154" s="1278"/>
      <c r="AV154" s="220" t="s">
        <v>155</v>
      </c>
      <c r="AW154" s="1249"/>
      <c r="AX154" s="759"/>
      <c r="AY154" s="768"/>
      <c r="AZ154" s="759"/>
      <c r="BA154" s="759"/>
      <c r="BB154" s="759"/>
      <c r="BE154" s="139"/>
      <c r="BF154" s="143"/>
      <c r="BG154" s="139"/>
      <c r="BH154" s="607"/>
      <c r="BI154" s="607"/>
      <c r="BJ154" s="607"/>
      <c r="BK154" s="602"/>
      <c r="BL154" s="42"/>
      <c r="BM154" s="42"/>
      <c r="BN154" s="145"/>
      <c r="BO154" s="46"/>
      <c r="BP154" s="941"/>
      <c r="BQ154" s="941"/>
      <c r="BR154" s="941"/>
      <c r="BS154" s="580"/>
      <c r="BT154" s="580"/>
      <c r="BU154" s="580"/>
      <c r="BV154" s="580"/>
      <c r="BW154" s="580"/>
      <c r="BX154" s="580"/>
      <c r="BY154" s="580"/>
      <c r="BZ154" s="580"/>
      <c r="CA154" s="580"/>
      <c r="CB154" s="580"/>
      <c r="CC154" s="246"/>
      <c r="CD154" s="246"/>
      <c r="CE154" s="246"/>
      <c r="CF154" s="246"/>
      <c r="CG154" s="246"/>
      <c r="CH154" s="246"/>
      <c r="CI154" s="246"/>
      <c r="CJ154" s="246"/>
      <c r="CK154" s="246"/>
      <c r="CL154" s="580"/>
      <c r="CM154" s="580"/>
      <c r="CN154" s="580"/>
      <c r="CO154" s="580"/>
      <c r="CP154" s="580"/>
      <c r="CQ154" s="580"/>
      <c r="CR154" s="580"/>
      <c r="CS154" s="580"/>
      <c r="CT154" s="580"/>
      <c r="CU154" s="580"/>
      <c r="CV154" s="580"/>
      <c r="CW154" s="941"/>
      <c r="CX154" s="246"/>
    </row>
    <row r="155" spans="1:102" ht="26.1" customHeight="1" thickBot="1">
      <c r="A155" s="1558"/>
      <c r="B155" s="1543"/>
      <c r="C155" s="1544"/>
      <c r="D155" s="1545"/>
      <c r="E155" s="392" t="s">
        <v>406</v>
      </c>
      <c r="F155" s="1304" t="s">
        <v>407</v>
      </c>
      <c r="G155" s="1304"/>
      <c r="H155" s="1304"/>
      <c r="I155" s="1304"/>
      <c r="J155" s="1304"/>
      <c r="K155" s="1304"/>
      <c r="L155" s="1304"/>
      <c r="M155" s="1304"/>
      <c r="N155" s="1304"/>
      <c r="O155" s="1304"/>
      <c r="P155" s="1304"/>
      <c r="Q155" s="1304"/>
      <c r="R155" s="1304"/>
      <c r="S155" s="1304"/>
      <c r="T155" s="1304"/>
      <c r="U155" s="1304"/>
      <c r="V155" s="1304"/>
      <c r="W155" s="1304"/>
      <c r="X155" s="1304"/>
      <c r="Y155" s="1304"/>
      <c r="Z155" s="1304"/>
      <c r="AA155" s="1304"/>
      <c r="AB155" s="1304"/>
      <c r="AC155" s="1304"/>
      <c r="AD155" s="1304"/>
      <c r="AE155" s="1304"/>
      <c r="AF155" s="1304"/>
      <c r="AG155" s="1305"/>
      <c r="AH155" s="942"/>
      <c r="AI155" s="903"/>
      <c r="AJ155" s="904"/>
      <c r="AK155" s="883" t="str">
        <f t="shared" si="0"/>
        <v>-</v>
      </c>
      <c r="AL155" s="372"/>
      <c r="AM155" s="759"/>
      <c r="AN155" s="759"/>
      <c r="AO155" s="759"/>
      <c r="AP155" s="759"/>
      <c r="AQ155" s="759"/>
      <c r="AR155" s="759"/>
      <c r="AS155" s="759"/>
      <c r="AT155" s="1282"/>
      <c r="AU155" s="1279"/>
      <c r="AV155" s="221" t="s">
        <v>156</v>
      </c>
      <c r="AW155" s="1248"/>
      <c r="AX155" s="759"/>
      <c r="AY155" s="768"/>
      <c r="AZ155" s="759"/>
      <c r="BA155" s="759"/>
      <c r="BB155" s="759"/>
      <c r="BE155" s="139"/>
      <c r="BF155" s="143"/>
      <c r="BG155" s="139"/>
      <c r="BH155" s="607"/>
      <c r="BI155" s="607"/>
      <c r="BJ155" s="607"/>
      <c r="BK155" s="602"/>
      <c r="BL155" s="42"/>
      <c r="BM155" s="42"/>
      <c r="BN155" s="145"/>
      <c r="BO155" s="46"/>
      <c r="BP155" s="259"/>
      <c r="BQ155" s="259"/>
      <c r="BR155" s="259"/>
      <c r="BS155" s="580"/>
      <c r="BT155" s="580"/>
      <c r="BU155" s="580"/>
      <c r="BV155" s="580"/>
      <c r="BW155" s="580"/>
      <c r="BX155" s="580"/>
      <c r="BY155" s="580"/>
      <c r="BZ155" s="580"/>
      <c r="CA155" s="580"/>
      <c r="CB155" s="580"/>
      <c r="CC155" s="246"/>
      <c r="CD155" s="246"/>
      <c r="CE155" s="246"/>
      <c r="CF155" s="246"/>
      <c r="CG155" s="246"/>
      <c r="CH155" s="246"/>
      <c r="CI155" s="246"/>
      <c r="CJ155" s="246"/>
      <c r="CK155" s="246"/>
      <c r="CL155" s="580"/>
      <c r="CM155" s="580"/>
      <c r="CN155" s="580"/>
      <c r="CO155" s="580"/>
      <c r="CP155" s="580"/>
      <c r="CQ155" s="580"/>
      <c r="CR155" s="580"/>
      <c r="CS155" s="580"/>
      <c r="CT155" s="580"/>
      <c r="CU155" s="580"/>
      <c r="CV155" s="580"/>
      <c r="CW155" s="941"/>
      <c r="CX155" s="246"/>
    </row>
    <row r="156" spans="1:102" ht="26.1" customHeight="1">
      <c r="A156" s="1558"/>
      <c r="B156" s="1481" t="s">
        <v>53</v>
      </c>
      <c r="C156" s="1482"/>
      <c r="D156" s="1483"/>
      <c r="E156" s="388" t="s">
        <v>408</v>
      </c>
      <c r="F156" s="1252" t="s">
        <v>409</v>
      </c>
      <c r="G156" s="1252"/>
      <c r="H156" s="1252"/>
      <c r="I156" s="1252"/>
      <c r="J156" s="1252"/>
      <c r="K156" s="1252"/>
      <c r="L156" s="1252"/>
      <c r="M156" s="1252"/>
      <c r="N156" s="1252"/>
      <c r="O156" s="1252"/>
      <c r="P156" s="1252"/>
      <c r="Q156" s="1252"/>
      <c r="R156" s="1252"/>
      <c r="S156" s="1252"/>
      <c r="T156" s="1252"/>
      <c r="U156" s="1252"/>
      <c r="V156" s="1252"/>
      <c r="W156" s="1252"/>
      <c r="X156" s="1252"/>
      <c r="Y156" s="1252"/>
      <c r="Z156" s="1252"/>
      <c r="AA156" s="1252"/>
      <c r="AB156" s="1252"/>
      <c r="AC156" s="1252"/>
      <c r="AD156" s="1252"/>
      <c r="AE156" s="1252"/>
      <c r="AF156" s="1252"/>
      <c r="AG156" s="1253"/>
      <c r="AH156" s="217"/>
      <c r="AI156" s="913"/>
      <c r="AJ156" s="914"/>
      <c r="AK156" s="881" t="str">
        <f t="shared" si="0"/>
        <v>-</v>
      </c>
      <c r="AL156" s="373"/>
      <c r="AM156" s="759"/>
      <c r="AN156" s="759"/>
      <c r="AO156" s="759"/>
      <c r="AP156" s="759"/>
      <c r="AQ156" s="759"/>
      <c r="AR156" s="759"/>
      <c r="AS156" s="759"/>
      <c r="AT156" s="1282"/>
      <c r="AU156" s="1277" t="s">
        <v>53</v>
      </c>
      <c r="AV156" s="218" t="s">
        <v>157</v>
      </c>
      <c r="AW156" s="1246">
        <f>COUNTIF(AK156:AK157,"X")</f>
        <v>0</v>
      </c>
      <c r="AX156" s="759"/>
      <c r="AY156" s="768"/>
      <c r="AZ156" s="759"/>
      <c r="BA156" s="759"/>
      <c r="BB156" s="759"/>
      <c r="BE156" s="139"/>
      <c r="BF156" s="143"/>
      <c r="BG156" s="139"/>
      <c r="BH156" s="607"/>
      <c r="BI156" s="607"/>
      <c r="BJ156" s="607"/>
      <c r="BK156" s="602"/>
      <c r="BL156" s="42"/>
      <c r="BM156" s="42"/>
      <c r="BN156" s="145"/>
      <c r="BO156" s="46"/>
      <c r="BP156" s="259"/>
      <c r="BQ156" s="259"/>
      <c r="BR156" s="259"/>
      <c r="BS156" s="580"/>
      <c r="BT156" s="580"/>
      <c r="BU156" s="580"/>
      <c r="BV156" s="580"/>
      <c r="BW156" s="580"/>
      <c r="BX156" s="580"/>
      <c r="BY156" s="580"/>
      <c r="BZ156" s="580"/>
      <c r="CA156" s="580"/>
      <c r="CB156" s="580"/>
      <c r="CC156" s="246"/>
      <c r="CD156" s="246"/>
      <c r="CE156" s="246"/>
      <c r="CF156" s="246"/>
      <c r="CG156" s="246"/>
      <c r="CH156" s="246"/>
      <c r="CI156" s="246"/>
      <c r="CJ156" s="246"/>
      <c r="CK156" s="246"/>
      <c r="CL156" s="580"/>
      <c r="CM156" s="580"/>
      <c r="CN156" s="580"/>
      <c r="CO156" s="580"/>
      <c r="CP156" s="580"/>
      <c r="CQ156" s="580"/>
      <c r="CR156" s="580"/>
      <c r="CS156" s="580"/>
      <c r="CT156" s="580"/>
      <c r="CU156" s="580"/>
      <c r="CV156" s="580"/>
      <c r="CW156" s="941"/>
      <c r="CX156" s="246"/>
    </row>
    <row r="157" spans="1:102" ht="26.1" customHeight="1" thickBot="1">
      <c r="A157" s="1558"/>
      <c r="B157" s="1481"/>
      <c r="C157" s="1482"/>
      <c r="D157" s="1483"/>
      <c r="E157" s="383" t="s">
        <v>410</v>
      </c>
      <c r="F157" s="1242" t="s">
        <v>411</v>
      </c>
      <c r="G157" s="1242"/>
      <c r="H157" s="1242"/>
      <c r="I157" s="1242"/>
      <c r="J157" s="1242"/>
      <c r="K157" s="1242"/>
      <c r="L157" s="1242"/>
      <c r="M157" s="1242"/>
      <c r="N157" s="1242"/>
      <c r="O157" s="1242"/>
      <c r="P157" s="1242"/>
      <c r="Q157" s="1242"/>
      <c r="R157" s="1242"/>
      <c r="S157" s="1242"/>
      <c r="T157" s="1242"/>
      <c r="U157" s="1242"/>
      <c r="V157" s="1242"/>
      <c r="W157" s="1242"/>
      <c r="X157" s="1242"/>
      <c r="Y157" s="1242"/>
      <c r="Z157" s="1242"/>
      <c r="AA157" s="1242"/>
      <c r="AB157" s="1242"/>
      <c r="AC157" s="1242"/>
      <c r="AD157" s="1242"/>
      <c r="AE157" s="1242"/>
      <c r="AF157" s="1242"/>
      <c r="AG157" s="1243"/>
      <c r="AH157" s="887"/>
      <c r="AI157" s="929"/>
      <c r="AJ157" s="888"/>
      <c r="AK157" s="883" t="str">
        <f t="shared" si="0"/>
        <v>-</v>
      </c>
      <c r="AL157" s="374"/>
      <c r="AM157" s="759"/>
      <c r="AN157" s="759"/>
      <c r="AO157" s="759"/>
      <c r="AP157" s="759"/>
      <c r="AQ157" s="759"/>
      <c r="AR157" s="759"/>
      <c r="AS157" s="759"/>
      <c r="AT157" s="1282"/>
      <c r="AU157" s="1279"/>
      <c r="AV157" s="221" t="s">
        <v>158</v>
      </c>
      <c r="AW157" s="1248"/>
      <c r="AX157" s="759"/>
      <c r="AY157" s="768"/>
      <c r="AZ157" s="759"/>
      <c r="BA157" s="759"/>
      <c r="BB157" s="759"/>
      <c r="BE157" s="139"/>
      <c r="BF157" s="143"/>
      <c r="BG157" s="139"/>
      <c r="BH157" s="607"/>
      <c r="BI157" s="607"/>
      <c r="BJ157" s="607"/>
      <c r="BK157" s="602"/>
      <c r="BL157" s="42"/>
      <c r="BM157" s="42"/>
      <c r="BN157" s="145"/>
      <c r="BO157" s="46"/>
      <c r="BP157" s="259"/>
      <c r="BQ157" s="259"/>
      <c r="BR157" s="259"/>
      <c r="BS157" s="580"/>
      <c r="BT157" s="580"/>
      <c r="BU157" s="580"/>
      <c r="BV157" s="580"/>
      <c r="BW157" s="580"/>
      <c r="BX157" s="580"/>
      <c r="BY157" s="580"/>
      <c r="BZ157" s="580"/>
      <c r="CA157" s="580"/>
      <c r="CB157" s="580"/>
      <c r="CC157" s="246"/>
      <c r="CD157" s="246"/>
      <c r="CE157" s="246"/>
      <c r="CF157" s="246"/>
      <c r="CG157" s="246"/>
      <c r="CH157" s="246"/>
      <c r="CI157" s="246"/>
      <c r="CJ157" s="246"/>
      <c r="CK157" s="246"/>
      <c r="CL157" s="580"/>
      <c r="CM157" s="580"/>
      <c r="CN157" s="580"/>
      <c r="CO157" s="580"/>
      <c r="CP157" s="580"/>
      <c r="CQ157" s="580"/>
      <c r="CR157" s="580"/>
      <c r="CS157" s="580"/>
      <c r="CT157" s="580"/>
      <c r="CU157" s="580"/>
      <c r="CV157" s="580"/>
      <c r="CW157" s="941"/>
      <c r="CX157" s="246"/>
    </row>
    <row r="158" spans="1:102" ht="26.1" customHeight="1">
      <c r="A158" s="1558"/>
      <c r="B158" s="1540" t="s">
        <v>54</v>
      </c>
      <c r="C158" s="1541"/>
      <c r="D158" s="1542"/>
      <c r="E158" s="386" t="s">
        <v>412</v>
      </c>
      <c r="F158" s="1250" t="s">
        <v>413</v>
      </c>
      <c r="G158" s="1250"/>
      <c r="H158" s="1250"/>
      <c r="I158" s="1250"/>
      <c r="J158" s="1250"/>
      <c r="K158" s="1250"/>
      <c r="L158" s="1250"/>
      <c r="M158" s="1250"/>
      <c r="N158" s="1250"/>
      <c r="O158" s="1250"/>
      <c r="P158" s="1250"/>
      <c r="Q158" s="1250"/>
      <c r="R158" s="1250"/>
      <c r="S158" s="1250"/>
      <c r="T158" s="1250"/>
      <c r="U158" s="1250"/>
      <c r="V158" s="1250"/>
      <c r="W158" s="1250"/>
      <c r="X158" s="1250"/>
      <c r="Y158" s="1250"/>
      <c r="Z158" s="1250"/>
      <c r="AA158" s="1250"/>
      <c r="AB158" s="1250"/>
      <c r="AC158" s="1250"/>
      <c r="AD158" s="1250"/>
      <c r="AE158" s="1250"/>
      <c r="AF158" s="1250"/>
      <c r="AG158" s="1251"/>
      <c r="AH158" s="907"/>
      <c r="AI158" s="908"/>
      <c r="AJ158" s="944"/>
      <c r="AK158" s="881" t="str">
        <f t="shared" si="0"/>
        <v>-</v>
      </c>
      <c r="AL158" s="375"/>
      <c r="AM158" s="759"/>
      <c r="AN158" s="759"/>
      <c r="AO158" s="759"/>
      <c r="AP158" s="759"/>
      <c r="AQ158" s="759"/>
      <c r="AR158" s="759"/>
      <c r="AS158" s="759"/>
      <c r="AT158" s="1282"/>
      <c r="AU158" s="1277" t="s">
        <v>54</v>
      </c>
      <c r="AV158" s="230" t="s">
        <v>159</v>
      </c>
      <c r="AW158" s="1246">
        <f>COUNTIF(AK158:AK160,"X")</f>
        <v>0</v>
      </c>
      <c r="AX158" s="759"/>
      <c r="AY158" s="768"/>
      <c r="AZ158" s="759"/>
      <c r="BA158" s="759"/>
      <c r="BB158" s="759"/>
      <c r="BE158" s="139"/>
      <c r="BF158" s="143"/>
      <c r="BG158" s="139"/>
      <c r="BH158" s="607"/>
      <c r="BI158" s="607"/>
      <c r="BJ158" s="607"/>
      <c r="BK158" s="602"/>
      <c r="BL158" s="42"/>
      <c r="BM158" s="42"/>
      <c r="BN158" s="145"/>
      <c r="BO158" s="46"/>
      <c r="BP158" s="259"/>
      <c r="BQ158" s="259"/>
      <c r="BR158" s="259"/>
      <c r="BS158" s="580"/>
      <c r="BT158" s="580"/>
      <c r="BU158" s="580"/>
      <c r="BV158" s="580"/>
      <c r="BW158" s="580"/>
      <c r="BX158" s="580"/>
      <c r="BY158" s="580"/>
      <c r="BZ158" s="580"/>
      <c r="CA158" s="580"/>
      <c r="CB158" s="580"/>
      <c r="CC158" s="246"/>
      <c r="CD158" s="246"/>
      <c r="CE158" s="246"/>
      <c r="CF158" s="246"/>
      <c r="CG158" s="246"/>
      <c r="CH158" s="246"/>
      <c r="CI158" s="246"/>
      <c r="CJ158" s="246"/>
      <c r="CK158" s="246"/>
      <c r="CL158" s="580"/>
      <c r="CM158" s="580"/>
      <c r="CN158" s="580"/>
      <c r="CO158" s="580"/>
      <c r="CP158" s="580"/>
      <c r="CQ158" s="580"/>
      <c r="CR158" s="580"/>
      <c r="CS158" s="580"/>
      <c r="CT158" s="580"/>
      <c r="CU158" s="580"/>
      <c r="CV158" s="580"/>
      <c r="CW158" s="941"/>
      <c r="CX158" s="246"/>
    </row>
    <row r="159" spans="1:102" ht="26.1" customHeight="1">
      <c r="A159" s="1558"/>
      <c r="B159" s="1481"/>
      <c r="C159" s="1482"/>
      <c r="D159" s="1483"/>
      <c r="E159" s="389" t="s">
        <v>414</v>
      </c>
      <c r="F159" s="1244" t="s">
        <v>415</v>
      </c>
      <c r="G159" s="1244"/>
      <c r="H159" s="1244"/>
      <c r="I159" s="1244"/>
      <c r="J159" s="1244"/>
      <c r="K159" s="1244"/>
      <c r="L159" s="1244"/>
      <c r="M159" s="1244"/>
      <c r="N159" s="1244"/>
      <c r="O159" s="1244"/>
      <c r="P159" s="1244"/>
      <c r="Q159" s="1244"/>
      <c r="R159" s="1244"/>
      <c r="S159" s="1244"/>
      <c r="T159" s="1244"/>
      <c r="U159" s="1244"/>
      <c r="V159" s="1244"/>
      <c r="W159" s="1244"/>
      <c r="X159" s="1244"/>
      <c r="Y159" s="1244"/>
      <c r="Z159" s="1244"/>
      <c r="AA159" s="1244"/>
      <c r="AB159" s="1244"/>
      <c r="AC159" s="1244"/>
      <c r="AD159" s="1244"/>
      <c r="AE159" s="1244"/>
      <c r="AF159" s="1244"/>
      <c r="AG159" s="1245"/>
      <c r="AH159" s="940"/>
      <c r="AI159" s="916"/>
      <c r="AJ159" s="917"/>
      <c r="AK159" s="882" t="str">
        <f t="shared" si="0"/>
        <v>-</v>
      </c>
      <c r="AL159" s="376"/>
      <c r="AM159" s="759"/>
      <c r="AN159" s="759"/>
      <c r="AO159" s="759"/>
      <c r="AP159" s="759"/>
      <c r="AQ159" s="759"/>
      <c r="AR159" s="759"/>
      <c r="AS159" s="759"/>
      <c r="AT159" s="1282"/>
      <c r="AU159" s="1278"/>
      <c r="AV159" s="231" t="s">
        <v>160</v>
      </c>
      <c r="AW159" s="1249"/>
      <c r="AX159" s="759"/>
      <c r="AY159" s="768"/>
      <c r="AZ159" s="759"/>
      <c r="BA159" s="759"/>
      <c r="BB159" s="759"/>
      <c r="BE159" s="139"/>
      <c r="BF159" s="143"/>
      <c r="BG159" s="139"/>
      <c r="BH159" s="607"/>
      <c r="BI159" s="607"/>
      <c r="BJ159" s="607"/>
      <c r="BK159" s="602"/>
      <c r="BL159" s="42"/>
      <c r="BM159" s="42"/>
      <c r="BN159" s="145"/>
      <c r="BO159" s="46"/>
      <c r="BP159" s="259"/>
      <c r="BQ159" s="259"/>
      <c r="BR159" s="259"/>
      <c r="BS159" s="580"/>
      <c r="BT159" s="580"/>
      <c r="BU159" s="580"/>
      <c r="BV159" s="580"/>
      <c r="BW159" s="580"/>
      <c r="BX159" s="580"/>
      <c r="BY159" s="580"/>
      <c r="BZ159" s="580"/>
      <c r="CA159" s="580"/>
      <c r="CB159" s="580"/>
      <c r="CC159" s="246"/>
      <c r="CD159" s="246"/>
      <c r="CE159" s="246"/>
      <c r="CF159" s="246"/>
      <c r="CG159" s="246"/>
      <c r="CH159" s="246"/>
      <c r="CI159" s="246"/>
      <c r="CJ159" s="246"/>
      <c r="CK159" s="246"/>
      <c r="CL159" s="580"/>
      <c r="CM159" s="580"/>
      <c r="CN159" s="580"/>
      <c r="CO159" s="580"/>
      <c r="CP159" s="580"/>
      <c r="CQ159" s="580"/>
      <c r="CR159" s="580"/>
      <c r="CS159" s="580"/>
      <c r="CT159" s="580"/>
      <c r="CU159" s="580"/>
      <c r="CV159" s="580"/>
      <c r="CW159" s="941"/>
      <c r="CX159" s="246"/>
    </row>
    <row r="160" spans="1:102" ht="26.1" customHeight="1" thickBot="1">
      <c r="A160" s="1559"/>
      <c r="B160" s="1543"/>
      <c r="C160" s="1544"/>
      <c r="D160" s="1545"/>
      <c r="E160" s="392" t="s">
        <v>416</v>
      </c>
      <c r="F160" s="1304" t="s">
        <v>417</v>
      </c>
      <c r="G160" s="1304"/>
      <c r="H160" s="1304"/>
      <c r="I160" s="1304"/>
      <c r="J160" s="1304"/>
      <c r="K160" s="1304"/>
      <c r="L160" s="1304"/>
      <c r="M160" s="1304"/>
      <c r="N160" s="1304"/>
      <c r="O160" s="1304"/>
      <c r="P160" s="1304"/>
      <c r="Q160" s="1304"/>
      <c r="R160" s="1304"/>
      <c r="S160" s="1304"/>
      <c r="T160" s="1304"/>
      <c r="U160" s="1304"/>
      <c r="V160" s="1304"/>
      <c r="W160" s="1304"/>
      <c r="X160" s="1304"/>
      <c r="Y160" s="1304"/>
      <c r="Z160" s="1304"/>
      <c r="AA160" s="1304"/>
      <c r="AB160" s="1304"/>
      <c r="AC160" s="1304"/>
      <c r="AD160" s="1304"/>
      <c r="AE160" s="1304"/>
      <c r="AF160" s="1304"/>
      <c r="AG160" s="1305"/>
      <c r="AH160" s="942"/>
      <c r="AI160" s="903"/>
      <c r="AJ160" s="904"/>
      <c r="AK160" s="883" t="str">
        <f t="shared" si="0"/>
        <v>-</v>
      </c>
      <c r="AL160" s="377"/>
      <c r="AM160" s="759"/>
      <c r="AN160" s="759"/>
      <c r="AO160" s="759"/>
      <c r="AP160" s="759"/>
      <c r="AQ160" s="759"/>
      <c r="AR160" s="759"/>
      <c r="AS160" s="759"/>
      <c r="AT160" s="1283"/>
      <c r="AU160" s="1279"/>
      <c r="AV160" s="232" t="s">
        <v>161</v>
      </c>
      <c r="AW160" s="1248"/>
      <c r="AX160" s="759"/>
      <c r="AY160" s="768"/>
      <c r="AZ160" s="759"/>
      <c r="BA160" s="759"/>
      <c r="BB160" s="759"/>
      <c r="BE160" s="139"/>
      <c r="BF160" s="143"/>
      <c r="BG160" s="139"/>
      <c r="BH160" s="607"/>
      <c r="BI160" s="607"/>
      <c r="BJ160" s="607"/>
      <c r="BK160" s="602"/>
      <c r="BL160" s="42"/>
      <c r="BM160" s="42"/>
      <c r="BN160" s="145"/>
      <c r="BO160" s="46"/>
      <c r="BP160" s="259"/>
      <c r="BQ160" s="259"/>
      <c r="BR160" s="259"/>
      <c r="BS160" s="580"/>
      <c r="BT160" s="580"/>
      <c r="BU160" s="580"/>
      <c r="BV160" s="580"/>
      <c r="BW160" s="580"/>
      <c r="BX160" s="580"/>
      <c r="BY160" s="580"/>
      <c r="BZ160" s="580"/>
      <c r="CA160" s="580"/>
      <c r="CB160" s="580"/>
      <c r="CC160" s="246"/>
      <c r="CD160" s="246"/>
      <c r="CE160" s="246"/>
      <c r="CF160" s="246"/>
      <c r="CG160" s="246"/>
      <c r="CH160" s="246"/>
      <c r="CI160" s="246"/>
      <c r="CJ160" s="246"/>
      <c r="CK160" s="246"/>
      <c r="CL160" s="580"/>
      <c r="CM160" s="580"/>
      <c r="CN160" s="580"/>
      <c r="CO160" s="580"/>
      <c r="CP160" s="580"/>
      <c r="CQ160" s="580"/>
      <c r="CR160" s="580"/>
      <c r="CS160" s="580"/>
      <c r="CT160" s="580"/>
      <c r="CU160" s="580"/>
      <c r="CV160" s="580"/>
      <c r="CW160" s="941"/>
      <c r="CX160" s="246"/>
    </row>
    <row r="161" spans="1:246" ht="26.1" customHeight="1">
      <c r="A161" s="1493" t="s">
        <v>418</v>
      </c>
      <c r="B161" s="1484" t="s">
        <v>55</v>
      </c>
      <c r="C161" s="1485"/>
      <c r="D161" s="1486"/>
      <c r="E161" s="388" t="s">
        <v>419</v>
      </c>
      <c r="F161" s="1252" t="s">
        <v>420</v>
      </c>
      <c r="G161" s="1252"/>
      <c r="H161" s="1252"/>
      <c r="I161" s="1252"/>
      <c r="J161" s="1252"/>
      <c r="K161" s="1252"/>
      <c r="L161" s="1252"/>
      <c r="M161" s="1252"/>
      <c r="N161" s="1252"/>
      <c r="O161" s="1252"/>
      <c r="P161" s="1252"/>
      <c r="Q161" s="1252"/>
      <c r="R161" s="1252"/>
      <c r="S161" s="1252"/>
      <c r="T161" s="1252"/>
      <c r="U161" s="1252"/>
      <c r="V161" s="1252"/>
      <c r="W161" s="1252"/>
      <c r="X161" s="1252"/>
      <c r="Y161" s="1252"/>
      <c r="Z161" s="1252"/>
      <c r="AA161" s="1252"/>
      <c r="AB161" s="1252"/>
      <c r="AC161" s="1252"/>
      <c r="AD161" s="1252"/>
      <c r="AE161" s="1252"/>
      <c r="AF161" s="1252"/>
      <c r="AG161" s="1253"/>
      <c r="AH161" s="217"/>
      <c r="AI161" s="913"/>
      <c r="AJ161" s="914"/>
      <c r="AK161" s="881" t="str">
        <f t="shared" si="0"/>
        <v>-</v>
      </c>
      <c r="AL161" s="373"/>
      <c r="AM161" s="759"/>
      <c r="AN161" s="759"/>
      <c r="AO161" s="759"/>
      <c r="AP161" s="759"/>
      <c r="AQ161" s="759"/>
      <c r="AR161" s="759"/>
      <c r="AS161" s="759"/>
      <c r="AT161" s="1257" t="s">
        <v>418</v>
      </c>
      <c r="AU161" s="1263" t="s">
        <v>55</v>
      </c>
      <c r="AV161" s="233" t="s">
        <v>162</v>
      </c>
      <c r="AW161" s="1246">
        <f>COUNTIF(AK161:AK163,"X")</f>
        <v>0</v>
      </c>
      <c r="AX161" s="759"/>
      <c r="AY161" s="768"/>
      <c r="AZ161" s="759"/>
      <c r="BA161" s="759"/>
      <c r="BB161" s="759"/>
      <c r="BE161" s="140"/>
      <c r="BF161" s="144"/>
      <c r="BG161" s="140"/>
      <c r="BH161" s="608"/>
      <c r="BI161" s="608"/>
      <c r="BJ161" s="608"/>
      <c r="BK161" s="602"/>
      <c r="BL161" s="42"/>
      <c r="BM161" s="42"/>
      <c r="BN161" s="145"/>
      <c r="BO161" s="46"/>
      <c r="BP161" s="259"/>
      <c r="BQ161" s="259"/>
      <c r="BR161" s="259"/>
      <c r="BS161" s="580"/>
      <c r="BT161" s="580"/>
      <c r="BU161" s="580"/>
      <c r="BV161" s="580"/>
      <c r="BW161" s="580"/>
      <c r="BX161" s="580"/>
      <c r="BY161" s="580"/>
      <c r="BZ161" s="580"/>
      <c r="CA161" s="580"/>
      <c r="CB161" s="580"/>
      <c r="CC161" s="246"/>
      <c r="CD161" s="246"/>
      <c r="CE161" s="246"/>
      <c r="CF161" s="246"/>
      <c r="CG161" s="246"/>
      <c r="CH161" s="246"/>
      <c r="CI161" s="246"/>
      <c r="CJ161" s="246"/>
      <c r="CK161" s="246"/>
      <c r="CL161" s="580"/>
      <c r="CM161" s="580"/>
      <c r="CN161" s="580"/>
      <c r="CO161" s="580"/>
      <c r="CP161" s="580"/>
      <c r="CQ161" s="580"/>
      <c r="CR161" s="580"/>
      <c r="CS161" s="580"/>
      <c r="CT161" s="580"/>
      <c r="CU161" s="580"/>
      <c r="CV161" s="580"/>
      <c r="CW161" s="941"/>
      <c r="CX161" s="246"/>
      <c r="CY161" s="580"/>
      <c r="CZ161" s="580"/>
      <c r="DA161" s="580"/>
      <c r="DB161" s="580"/>
      <c r="DC161" s="580"/>
      <c r="DD161" s="580"/>
      <c r="DE161" s="580"/>
      <c r="DF161" s="580"/>
      <c r="DG161" s="580"/>
      <c r="DH161" s="580"/>
      <c r="DI161" s="580"/>
      <c r="DJ161" s="580"/>
      <c r="DK161" s="580"/>
      <c r="DL161" s="580"/>
      <c r="DM161" s="580"/>
      <c r="DN161" s="580"/>
      <c r="DO161" s="580"/>
      <c r="DP161" s="580"/>
      <c r="DQ161" s="580"/>
      <c r="DR161" s="580"/>
      <c r="DS161" s="580"/>
      <c r="DT161" s="580"/>
      <c r="DU161" s="580"/>
      <c r="DV161" s="580"/>
      <c r="DW161" s="580"/>
      <c r="DX161" s="580"/>
      <c r="DY161" s="580"/>
      <c r="DZ161" s="580"/>
      <c r="EA161" s="580"/>
      <c r="EB161" s="580"/>
      <c r="EC161" s="580"/>
      <c r="ED161" s="580"/>
      <c r="EE161" s="580"/>
      <c r="EF161" s="580"/>
      <c r="EG161" s="580"/>
      <c r="EH161" s="580"/>
      <c r="EI161" s="580"/>
      <c r="EJ161" s="580"/>
      <c r="EK161" s="580"/>
      <c r="EL161" s="580"/>
      <c r="EM161" s="580"/>
      <c r="EN161" s="580"/>
      <c r="EO161" s="580"/>
      <c r="EP161" s="580"/>
      <c r="EQ161" s="580"/>
      <c r="ER161" s="580"/>
      <c r="ES161" s="580"/>
      <c r="ET161" s="580"/>
      <c r="EU161" s="580"/>
      <c r="EV161" s="580"/>
      <c r="EW161" s="580"/>
      <c r="EX161" s="580"/>
      <c r="EY161" s="580"/>
      <c r="EZ161" s="580"/>
      <c r="FA161" s="580"/>
      <c r="FB161" s="580"/>
      <c r="FC161" s="580"/>
      <c r="FD161" s="580"/>
      <c r="FE161" s="580"/>
      <c r="FF161" s="580"/>
      <c r="FG161" s="580"/>
      <c r="FH161" s="580"/>
      <c r="FI161" s="580"/>
      <c r="FJ161" s="580"/>
      <c r="FK161" s="580"/>
      <c r="FL161" s="580"/>
      <c r="FM161" s="580"/>
      <c r="FN161" s="580"/>
      <c r="FO161" s="580"/>
      <c r="FP161" s="580"/>
      <c r="FQ161" s="580"/>
      <c r="FR161" s="580"/>
      <c r="FS161" s="580"/>
      <c r="FT161" s="580"/>
      <c r="FU161" s="580"/>
      <c r="FV161" s="580"/>
      <c r="FW161" s="580"/>
      <c r="FX161" s="580"/>
      <c r="FY161" s="580"/>
      <c r="FZ161" s="580"/>
      <c r="GA161" s="580"/>
      <c r="GB161" s="580"/>
      <c r="GC161" s="580"/>
      <c r="GD161" s="580"/>
      <c r="GE161" s="580"/>
      <c r="GF161" s="580"/>
      <c r="GG161" s="580"/>
      <c r="GH161" s="580"/>
      <c r="GI161" s="580"/>
      <c r="GJ161" s="580"/>
      <c r="GK161" s="580"/>
      <c r="GL161" s="580"/>
      <c r="GM161" s="580"/>
      <c r="GN161" s="580"/>
      <c r="GO161" s="580"/>
      <c r="GP161" s="580"/>
      <c r="GQ161" s="580"/>
      <c r="GR161" s="580"/>
      <c r="GS161" s="580"/>
      <c r="GT161" s="580"/>
      <c r="GU161" s="580"/>
      <c r="GV161" s="580"/>
      <c r="GW161" s="580"/>
      <c r="GX161" s="580"/>
      <c r="GY161" s="580"/>
      <c r="GZ161" s="580"/>
      <c r="HA161" s="580"/>
      <c r="HB161" s="580"/>
      <c r="HC161" s="580"/>
      <c r="HD161" s="580"/>
      <c r="HE161" s="580"/>
      <c r="HF161" s="580"/>
      <c r="HG161" s="580"/>
      <c r="HH161" s="580"/>
      <c r="HI161" s="580"/>
      <c r="HJ161" s="580"/>
      <c r="HK161" s="580"/>
      <c r="HL161" s="580"/>
      <c r="HM161" s="580"/>
      <c r="HN161" s="580"/>
      <c r="HO161" s="580"/>
      <c r="HP161" s="580"/>
      <c r="HQ161" s="580"/>
      <c r="HR161" s="580"/>
      <c r="HS161" s="580"/>
      <c r="HT161" s="580"/>
      <c r="HU161" s="580"/>
      <c r="HV161" s="580"/>
      <c r="HW161" s="580"/>
      <c r="HX161" s="580"/>
      <c r="HY161" s="580"/>
      <c r="HZ161" s="580"/>
      <c r="IA161" s="580"/>
      <c r="IB161" s="580"/>
      <c r="IC161" s="580"/>
      <c r="ID161" s="580"/>
      <c r="IE161" s="580"/>
      <c r="IF161" s="580"/>
      <c r="IG161" s="580"/>
      <c r="IH161" s="580"/>
      <c r="II161" s="580"/>
      <c r="IJ161" s="580"/>
      <c r="IK161" s="580"/>
      <c r="IL161" s="580"/>
    </row>
    <row r="162" spans="1:246" ht="26.1" customHeight="1">
      <c r="A162" s="1493"/>
      <c r="B162" s="1487"/>
      <c r="C162" s="1488"/>
      <c r="D162" s="1489"/>
      <c r="E162" s="385" t="s">
        <v>421</v>
      </c>
      <c r="F162" s="1244" t="s">
        <v>422</v>
      </c>
      <c r="G162" s="1244"/>
      <c r="H162" s="1244"/>
      <c r="I162" s="1244"/>
      <c r="J162" s="1244"/>
      <c r="K162" s="1244"/>
      <c r="L162" s="1244"/>
      <c r="M162" s="1244"/>
      <c r="N162" s="1244"/>
      <c r="O162" s="1244"/>
      <c r="P162" s="1244"/>
      <c r="Q162" s="1244"/>
      <c r="R162" s="1244"/>
      <c r="S162" s="1244"/>
      <c r="T162" s="1244"/>
      <c r="U162" s="1244"/>
      <c r="V162" s="1244"/>
      <c r="W162" s="1244"/>
      <c r="X162" s="1244"/>
      <c r="Y162" s="1244"/>
      <c r="Z162" s="1244"/>
      <c r="AA162" s="1244"/>
      <c r="AB162" s="1244"/>
      <c r="AC162" s="1244"/>
      <c r="AD162" s="1244"/>
      <c r="AE162" s="1244"/>
      <c r="AF162" s="1244"/>
      <c r="AG162" s="1245"/>
      <c r="AH162" s="940"/>
      <c r="AI162" s="916"/>
      <c r="AJ162" s="917"/>
      <c r="AK162" s="882" t="str">
        <f t="shared" si="0"/>
        <v>-</v>
      </c>
      <c r="AL162" s="371"/>
      <c r="AM162" s="759"/>
      <c r="AN162" s="759"/>
      <c r="AO162" s="759"/>
      <c r="AP162" s="759"/>
      <c r="AQ162" s="759"/>
      <c r="AR162" s="759"/>
      <c r="AS162" s="759"/>
      <c r="AT162" s="1258"/>
      <c r="AU162" s="1264"/>
      <c r="AV162" s="225" t="s">
        <v>163</v>
      </c>
      <c r="AW162" s="1249"/>
      <c r="AX162" s="759"/>
      <c r="AY162" s="768"/>
      <c r="AZ162" s="759"/>
      <c r="BA162" s="759"/>
      <c r="BB162" s="759"/>
      <c r="BE162" s="140"/>
      <c r="BF162" s="144"/>
      <c r="BG162" s="140"/>
      <c r="BH162" s="608"/>
      <c r="BI162" s="608"/>
      <c r="BJ162" s="608"/>
      <c r="BK162" s="602"/>
      <c r="BL162" s="42"/>
      <c r="BM162" s="42"/>
      <c r="BN162" s="145"/>
      <c r="BO162" s="46"/>
      <c r="BP162" s="259"/>
      <c r="BQ162" s="259"/>
      <c r="BR162" s="259"/>
      <c r="BS162" s="580"/>
      <c r="BT162" s="580"/>
      <c r="BU162" s="580"/>
      <c r="BV162" s="580"/>
      <c r="BW162" s="580"/>
      <c r="BX162" s="580"/>
      <c r="BY162" s="580"/>
      <c r="BZ162" s="580"/>
      <c r="CA162" s="580"/>
      <c r="CB162" s="580"/>
      <c r="CC162" s="246"/>
      <c r="CD162" s="246"/>
      <c r="CE162" s="246"/>
      <c r="CF162" s="246"/>
      <c r="CG162" s="246"/>
      <c r="CH162" s="246"/>
      <c r="CI162" s="246"/>
      <c r="CJ162" s="246"/>
      <c r="CK162" s="246"/>
      <c r="CL162" s="580"/>
      <c r="CM162" s="580"/>
      <c r="CN162" s="580"/>
      <c r="CO162" s="580"/>
      <c r="CP162" s="580"/>
      <c r="CQ162" s="580"/>
      <c r="CR162" s="580"/>
      <c r="CS162" s="580"/>
      <c r="CT162" s="580"/>
      <c r="CU162" s="580"/>
      <c r="CV162" s="580"/>
      <c r="CW162" s="941"/>
      <c r="CX162" s="246"/>
      <c r="CY162" s="580"/>
      <c r="CZ162" s="580"/>
      <c r="DA162" s="580"/>
      <c r="DB162" s="580"/>
      <c r="DC162" s="580"/>
      <c r="DD162" s="580"/>
      <c r="DE162" s="580"/>
      <c r="DF162" s="580"/>
      <c r="DG162" s="580"/>
      <c r="DH162" s="580"/>
      <c r="DI162" s="580"/>
      <c r="DJ162" s="580"/>
      <c r="DK162" s="580"/>
      <c r="DL162" s="580"/>
      <c r="DM162" s="580"/>
      <c r="DN162" s="580"/>
      <c r="DO162" s="580"/>
      <c r="DP162" s="580"/>
      <c r="DQ162" s="580"/>
      <c r="DR162" s="580"/>
      <c r="DS162" s="580"/>
      <c r="DT162" s="580"/>
      <c r="DU162" s="580"/>
      <c r="DV162" s="580"/>
      <c r="DW162" s="580"/>
      <c r="DX162" s="580"/>
      <c r="DY162" s="580"/>
      <c r="DZ162" s="580"/>
      <c r="EA162" s="580"/>
      <c r="EB162" s="580"/>
      <c r="EC162" s="580"/>
      <c r="ED162" s="580"/>
      <c r="EE162" s="580"/>
      <c r="EF162" s="580"/>
      <c r="EG162" s="580"/>
      <c r="EH162" s="580"/>
      <c r="EI162" s="580"/>
      <c r="EJ162" s="580"/>
      <c r="EK162" s="580"/>
      <c r="EL162" s="580"/>
      <c r="EM162" s="580"/>
      <c r="EN162" s="580"/>
      <c r="EO162" s="580"/>
      <c r="EP162" s="580"/>
      <c r="EQ162" s="580"/>
      <c r="ER162" s="580"/>
      <c r="ES162" s="580"/>
      <c r="ET162" s="580"/>
      <c r="EU162" s="580"/>
      <c r="EV162" s="580"/>
      <c r="EW162" s="580"/>
      <c r="EX162" s="580"/>
      <c r="EY162" s="580"/>
      <c r="EZ162" s="580"/>
      <c r="FA162" s="580"/>
      <c r="FB162" s="580"/>
      <c r="FC162" s="580"/>
      <c r="FD162" s="580"/>
      <c r="FE162" s="580"/>
      <c r="FF162" s="580"/>
      <c r="FG162" s="580"/>
      <c r="FH162" s="580"/>
      <c r="FI162" s="580"/>
      <c r="FJ162" s="580"/>
      <c r="FK162" s="580"/>
      <c r="FL162" s="580"/>
      <c r="FM162" s="580"/>
      <c r="FN162" s="580"/>
      <c r="FO162" s="580"/>
      <c r="FP162" s="580"/>
      <c r="FQ162" s="580"/>
      <c r="FR162" s="580"/>
      <c r="FS162" s="580"/>
      <c r="FT162" s="580"/>
      <c r="FU162" s="580"/>
      <c r="FV162" s="580"/>
      <c r="FW162" s="580"/>
      <c r="FX162" s="580"/>
      <c r="FY162" s="580"/>
      <c r="FZ162" s="580"/>
      <c r="GA162" s="580"/>
      <c r="GB162" s="580"/>
      <c r="GC162" s="580"/>
      <c r="GD162" s="580"/>
      <c r="GE162" s="580"/>
      <c r="GF162" s="580"/>
      <c r="GG162" s="580"/>
      <c r="GH162" s="580"/>
      <c r="GI162" s="580"/>
      <c r="GJ162" s="580"/>
      <c r="GK162" s="580"/>
      <c r="GL162" s="580"/>
      <c r="GM162" s="580"/>
      <c r="GN162" s="580"/>
      <c r="GO162" s="580"/>
      <c r="GP162" s="580"/>
      <c r="GQ162" s="580"/>
      <c r="GR162" s="580"/>
      <c r="GS162" s="580"/>
      <c r="GT162" s="580"/>
      <c r="GU162" s="580"/>
      <c r="GV162" s="580"/>
      <c r="GW162" s="580"/>
      <c r="GX162" s="580"/>
      <c r="GY162" s="580"/>
      <c r="GZ162" s="580"/>
      <c r="HA162" s="580"/>
      <c r="HB162" s="580"/>
      <c r="HC162" s="580"/>
      <c r="HD162" s="580"/>
      <c r="HE162" s="580"/>
      <c r="HF162" s="580"/>
      <c r="HG162" s="580"/>
      <c r="HH162" s="580"/>
      <c r="HI162" s="580"/>
      <c r="HJ162" s="580"/>
      <c r="HK162" s="580"/>
      <c r="HL162" s="580"/>
      <c r="HM162" s="580"/>
      <c r="HN162" s="580"/>
      <c r="HO162" s="580"/>
      <c r="HP162" s="580"/>
      <c r="HQ162" s="580"/>
      <c r="HR162" s="580"/>
      <c r="HS162" s="580"/>
      <c r="HT162" s="580"/>
      <c r="HU162" s="580"/>
      <c r="HV162" s="580"/>
      <c r="HW162" s="580"/>
      <c r="HX162" s="580"/>
      <c r="HY162" s="580"/>
      <c r="HZ162" s="580"/>
      <c r="IA162" s="580"/>
      <c r="IB162" s="580"/>
      <c r="IC162" s="580"/>
      <c r="ID162" s="580"/>
      <c r="IE162" s="580"/>
      <c r="IF162" s="580"/>
      <c r="IG162" s="580"/>
      <c r="IH162" s="580"/>
      <c r="II162" s="580"/>
      <c r="IJ162" s="580"/>
      <c r="IK162" s="580"/>
      <c r="IL162" s="580"/>
    </row>
    <row r="163" spans="1:246" ht="26.1" customHeight="1" thickBot="1">
      <c r="A163" s="1493"/>
      <c r="B163" s="1490"/>
      <c r="C163" s="1491"/>
      <c r="D163" s="1492"/>
      <c r="E163" s="383" t="s">
        <v>423</v>
      </c>
      <c r="F163" s="1243" t="s">
        <v>424</v>
      </c>
      <c r="G163" s="1254"/>
      <c r="H163" s="1254"/>
      <c r="I163" s="1254"/>
      <c r="J163" s="1254"/>
      <c r="K163" s="1254"/>
      <c r="L163" s="1254"/>
      <c r="M163" s="1254"/>
      <c r="N163" s="1254"/>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887"/>
      <c r="AI163" s="929"/>
      <c r="AJ163" s="888"/>
      <c r="AK163" s="883" t="str">
        <f t="shared" si="0"/>
        <v>-</v>
      </c>
      <c r="AL163" s="374"/>
      <c r="AM163" s="759"/>
      <c r="AN163" s="759"/>
      <c r="AO163" s="759"/>
      <c r="AP163" s="759"/>
      <c r="AQ163" s="759"/>
      <c r="AR163" s="759"/>
      <c r="AS163" s="759"/>
      <c r="AT163" s="1258"/>
      <c r="AU163" s="1265"/>
      <c r="AV163" s="234" t="s">
        <v>164</v>
      </c>
      <c r="AW163" s="1248"/>
      <c r="AX163" s="759"/>
      <c r="AY163" s="768"/>
      <c r="AZ163" s="759"/>
      <c r="BA163" s="759"/>
      <c r="BB163" s="759"/>
      <c r="BE163" s="140"/>
      <c r="BF163" s="144"/>
      <c r="BG163" s="140"/>
      <c r="BH163" s="608"/>
      <c r="BI163" s="608"/>
      <c r="BJ163" s="608"/>
      <c r="BK163" s="602"/>
      <c r="BL163" s="42"/>
      <c r="BM163" s="42"/>
      <c r="BN163" s="145"/>
      <c r="BO163" s="46"/>
      <c r="BP163" s="259"/>
      <c r="BQ163" s="259"/>
      <c r="BR163" s="259"/>
      <c r="BS163" s="580"/>
      <c r="BT163" s="580"/>
      <c r="BU163" s="580"/>
      <c r="BV163" s="580"/>
      <c r="BW163" s="580"/>
      <c r="BX163" s="580"/>
      <c r="BY163" s="580"/>
      <c r="BZ163" s="580"/>
      <c r="CA163" s="580"/>
      <c r="CB163" s="580"/>
      <c r="CC163" s="246"/>
      <c r="CD163" s="246"/>
      <c r="CE163" s="246"/>
      <c r="CF163" s="246"/>
      <c r="CG163" s="246"/>
      <c r="CH163" s="246"/>
      <c r="CI163" s="246"/>
      <c r="CJ163" s="246"/>
      <c r="CK163" s="246"/>
      <c r="CL163" s="580"/>
      <c r="CM163" s="580"/>
      <c r="CN163" s="580"/>
      <c r="CO163" s="580"/>
      <c r="CP163" s="580"/>
      <c r="CQ163" s="580"/>
      <c r="CR163" s="580"/>
      <c r="CS163" s="580"/>
      <c r="CT163" s="580"/>
      <c r="CU163" s="580"/>
      <c r="CV163" s="580"/>
      <c r="CW163" s="941"/>
      <c r="CX163" s="246"/>
      <c r="CY163" s="580"/>
      <c r="CZ163" s="580"/>
      <c r="DA163" s="580"/>
      <c r="DB163" s="580"/>
      <c r="DC163" s="580"/>
      <c r="DD163" s="580"/>
      <c r="DE163" s="580"/>
      <c r="DF163" s="580"/>
      <c r="DG163" s="580"/>
      <c r="DH163" s="580"/>
      <c r="DI163" s="580"/>
      <c r="DJ163" s="580"/>
      <c r="DK163" s="580"/>
      <c r="DL163" s="580"/>
      <c r="DM163" s="580"/>
      <c r="DN163" s="580"/>
      <c r="DO163" s="580"/>
      <c r="DP163" s="580"/>
      <c r="DQ163" s="580"/>
      <c r="DR163" s="580"/>
      <c r="DS163" s="580"/>
      <c r="DT163" s="580"/>
      <c r="DU163" s="580"/>
      <c r="DV163" s="580"/>
      <c r="DW163" s="580"/>
      <c r="DX163" s="580"/>
      <c r="DY163" s="580"/>
      <c r="DZ163" s="580"/>
      <c r="EA163" s="580"/>
      <c r="EB163" s="580"/>
      <c r="EC163" s="580"/>
      <c r="ED163" s="580"/>
      <c r="EE163" s="580"/>
      <c r="EF163" s="580"/>
      <c r="EG163" s="580"/>
      <c r="EH163" s="580"/>
      <c r="EI163" s="580"/>
      <c r="EJ163" s="580"/>
      <c r="EK163" s="580"/>
      <c r="EL163" s="580"/>
      <c r="EM163" s="580"/>
      <c r="EN163" s="580"/>
      <c r="EO163" s="580"/>
      <c r="EP163" s="580"/>
      <c r="EQ163" s="580"/>
      <c r="ER163" s="580"/>
      <c r="ES163" s="580"/>
      <c r="ET163" s="580"/>
      <c r="EU163" s="580"/>
      <c r="EV163" s="580"/>
      <c r="EW163" s="580"/>
      <c r="EX163" s="580"/>
      <c r="EY163" s="580"/>
      <c r="EZ163" s="580"/>
      <c r="FA163" s="580"/>
      <c r="FB163" s="580"/>
      <c r="FC163" s="580"/>
      <c r="FD163" s="580"/>
      <c r="FE163" s="580"/>
      <c r="FF163" s="580"/>
      <c r="FG163" s="580"/>
      <c r="FH163" s="580"/>
      <c r="FI163" s="580"/>
      <c r="FJ163" s="580"/>
      <c r="FK163" s="580"/>
      <c r="FL163" s="580"/>
      <c r="FM163" s="580"/>
      <c r="FN163" s="580"/>
      <c r="FO163" s="580"/>
      <c r="FP163" s="580"/>
      <c r="FQ163" s="580"/>
      <c r="FR163" s="580"/>
      <c r="FS163" s="580"/>
      <c r="FT163" s="580"/>
      <c r="FU163" s="580"/>
      <c r="FV163" s="580"/>
      <c r="FW163" s="580"/>
      <c r="FX163" s="580"/>
      <c r="FY163" s="580"/>
      <c r="FZ163" s="580"/>
      <c r="GA163" s="580"/>
      <c r="GB163" s="580"/>
      <c r="GC163" s="580"/>
      <c r="GD163" s="580"/>
      <c r="GE163" s="580"/>
      <c r="GF163" s="580"/>
      <c r="GG163" s="580"/>
      <c r="GH163" s="580"/>
      <c r="GI163" s="580"/>
      <c r="GJ163" s="580"/>
      <c r="GK163" s="580"/>
      <c r="GL163" s="580"/>
      <c r="GM163" s="580"/>
      <c r="GN163" s="580"/>
      <c r="GO163" s="580"/>
      <c r="GP163" s="580"/>
      <c r="GQ163" s="580"/>
      <c r="GR163" s="580"/>
      <c r="GS163" s="580"/>
      <c r="GT163" s="580"/>
      <c r="GU163" s="580"/>
      <c r="GV163" s="580"/>
      <c r="GW163" s="580"/>
      <c r="GX163" s="580"/>
      <c r="GY163" s="580"/>
      <c r="GZ163" s="580"/>
      <c r="HA163" s="580"/>
      <c r="HB163" s="580"/>
      <c r="HC163" s="580"/>
      <c r="HD163" s="580"/>
      <c r="HE163" s="580"/>
      <c r="HF163" s="580"/>
      <c r="HG163" s="580"/>
      <c r="HH163" s="580"/>
      <c r="HI163" s="580"/>
      <c r="HJ163" s="580"/>
      <c r="HK163" s="580"/>
      <c r="HL163" s="580"/>
      <c r="HM163" s="580"/>
      <c r="HN163" s="580"/>
      <c r="HO163" s="580"/>
      <c r="HP163" s="580"/>
      <c r="HQ163" s="580"/>
      <c r="HR163" s="580"/>
      <c r="HS163" s="580"/>
      <c r="HT163" s="580"/>
      <c r="HU163" s="580"/>
      <c r="HV163" s="580"/>
      <c r="HW163" s="580"/>
      <c r="HX163" s="580"/>
      <c r="HY163" s="580"/>
      <c r="HZ163" s="580"/>
      <c r="IA163" s="580"/>
      <c r="IB163" s="580"/>
      <c r="IC163" s="580"/>
      <c r="ID163" s="580"/>
      <c r="IE163" s="580"/>
      <c r="IF163" s="580"/>
      <c r="IG163" s="580"/>
      <c r="IH163" s="580"/>
      <c r="II163" s="580"/>
      <c r="IJ163" s="580"/>
      <c r="IK163" s="580"/>
      <c r="IL163" s="580"/>
    </row>
    <row r="164" spans="1:246" ht="26.1" customHeight="1">
      <c r="A164" s="1493"/>
      <c r="B164" s="1298" t="s">
        <v>56</v>
      </c>
      <c r="C164" s="1299"/>
      <c r="D164" s="1300"/>
      <c r="E164" s="386" t="s">
        <v>425</v>
      </c>
      <c r="F164" s="1250" t="s">
        <v>426</v>
      </c>
      <c r="G164" s="1250"/>
      <c r="H164" s="1250"/>
      <c r="I164" s="1250"/>
      <c r="J164" s="1250"/>
      <c r="K164" s="1250"/>
      <c r="L164" s="1250"/>
      <c r="M164" s="1250"/>
      <c r="N164" s="1250"/>
      <c r="O164" s="1250"/>
      <c r="P164" s="1250"/>
      <c r="Q164" s="1250"/>
      <c r="R164" s="1250"/>
      <c r="S164" s="1250"/>
      <c r="T164" s="1250"/>
      <c r="U164" s="1250"/>
      <c r="V164" s="1250"/>
      <c r="W164" s="1250"/>
      <c r="X164" s="1250"/>
      <c r="Y164" s="1250"/>
      <c r="Z164" s="1250"/>
      <c r="AA164" s="1250"/>
      <c r="AB164" s="1250"/>
      <c r="AC164" s="1250"/>
      <c r="AD164" s="1250"/>
      <c r="AE164" s="1250"/>
      <c r="AF164" s="1250"/>
      <c r="AG164" s="1251"/>
      <c r="AH164" s="907"/>
      <c r="AI164" s="908"/>
      <c r="AJ164" s="944"/>
      <c r="AK164" s="881" t="str">
        <f t="shared" si="0"/>
        <v>-</v>
      </c>
      <c r="AL164" s="370"/>
      <c r="AM164" s="759"/>
      <c r="AN164" s="759"/>
      <c r="AO164" s="759"/>
      <c r="AP164" s="759"/>
      <c r="AQ164" s="759"/>
      <c r="AR164" s="759"/>
      <c r="AS164" s="759"/>
      <c r="AT164" s="1258"/>
      <c r="AU164" s="1266" t="s">
        <v>56</v>
      </c>
      <c r="AV164" s="218" t="s">
        <v>427</v>
      </c>
      <c r="AW164" s="1246">
        <f>COUNTIF(AK164:AK166,"X")</f>
        <v>0</v>
      </c>
      <c r="AX164" s="759"/>
      <c r="AY164" s="768"/>
      <c r="AZ164" s="759"/>
      <c r="BA164" s="759"/>
      <c r="BB164" s="759"/>
      <c r="BE164" s="140"/>
      <c r="BF164" s="144"/>
      <c r="BG164" s="140"/>
      <c r="BH164" s="608"/>
      <c r="BI164" s="608"/>
      <c r="BJ164" s="608"/>
      <c r="BK164" s="602"/>
      <c r="BL164" s="42"/>
      <c r="BM164" s="42"/>
      <c r="BN164" s="145"/>
      <c r="BO164" s="46"/>
      <c r="BP164" s="259"/>
      <c r="BQ164" s="259"/>
      <c r="BR164" s="259"/>
      <c r="BS164" s="580"/>
      <c r="BT164" s="580"/>
      <c r="BU164" s="580"/>
      <c r="BV164" s="580"/>
      <c r="BW164" s="580"/>
      <c r="BX164" s="580"/>
      <c r="BY164" s="580"/>
      <c r="BZ164" s="580"/>
      <c r="CA164" s="580"/>
      <c r="CB164" s="580"/>
      <c r="CC164" s="246"/>
      <c r="CD164" s="246"/>
      <c r="CE164" s="246"/>
      <c r="CF164" s="246"/>
      <c r="CG164" s="246"/>
      <c r="CH164" s="246"/>
      <c r="CI164" s="246"/>
      <c r="CJ164" s="246"/>
      <c r="CK164" s="246"/>
      <c r="CL164" s="580"/>
      <c r="CM164" s="580"/>
      <c r="CN164" s="580"/>
      <c r="CO164" s="580"/>
      <c r="CP164" s="580"/>
      <c r="CQ164" s="580"/>
      <c r="CR164" s="580"/>
      <c r="CS164" s="580"/>
      <c r="CT164" s="580"/>
      <c r="CU164" s="580"/>
      <c r="CV164" s="580"/>
      <c r="CW164" s="941"/>
      <c r="CX164" s="246"/>
      <c r="CY164" s="580"/>
      <c r="CZ164" s="580"/>
      <c r="DA164" s="580"/>
      <c r="DB164" s="580"/>
      <c r="DC164" s="580"/>
      <c r="DD164" s="580"/>
      <c r="DE164" s="580"/>
      <c r="DF164" s="580"/>
      <c r="DG164" s="580"/>
      <c r="DH164" s="580"/>
      <c r="DI164" s="580"/>
      <c r="DJ164" s="580"/>
      <c r="DK164" s="580"/>
      <c r="DL164" s="580"/>
      <c r="DM164" s="580"/>
      <c r="DN164" s="580"/>
      <c r="DO164" s="580"/>
      <c r="DP164" s="580"/>
      <c r="DQ164" s="580"/>
      <c r="DR164" s="580"/>
      <c r="DS164" s="580"/>
      <c r="DT164" s="580"/>
      <c r="DU164" s="580"/>
      <c r="DV164" s="580"/>
      <c r="DW164" s="580"/>
      <c r="DX164" s="580"/>
      <c r="DY164" s="580"/>
      <c r="DZ164" s="580"/>
      <c r="EA164" s="580"/>
      <c r="EB164" s="580"/>
      <c r="EC164" s="580"/>
      <c r="ED164" s="580"/>
      <c r="EE164" s="580"/>
      <c r="EF164" s="580"/>
      <c r="EG164" s="580"/>
      <c r="EH164" s="580"/>
      <c r="EI164" s="580"/>
      <c r="EJ164" s="580"/>
      <c r="EK164" s="580"/>
      <c r="EL164" s="580"/>
      <c r="EM164" s="580"/>
      <c r="EN164" s="580"/>
      <c r="EO164" s="580"/>
      <c r="EP164" s="580"/>
      <c r="EQ164" s="580"/>
      <c r="ER164" s="580"/>
      <c r="ES164" s="580"/>
      <c r="ET164" s="580"/>
      <c r="EU164" s="580"/>
      <c r="EV164" s="580"/>
      <c r="EW164" s="580"/>
      <c r="EX164" s="580"/>
      <c r="EY164" s="580"/>
      <c r="EZ164" s="580"/>
      <c r="FA164" s="580"/>
      <c r="FB164" s="580"/>
      <c r="FC164" s="580"/>
      <c r="FD164" s="580"/>
      <c r="FE164" s="580"/>
      <c r="FF164" s="580"/>
      <c r="FG164" s="580"/>
      <c r="FH164" s="580"/>
      <c r="FI164" s="580"/>
      <c r="FJ164" s="580"/>
      <c r="FK164" s="580"/>
      <c r="FL164" s="580"/>
      <c r="FM164" s="580"/>
      <c r="FN164" s="580"/>
      <c r="FO164" s="580"/>
      <c r="FP164" s="580"/>
      <c r="FQ164" s="580"/>
      <c r="FR164" s="580"/>
      <c r="FS164" s="580"/>
      <c r="FT164" s="580"/>
      <c r="FU164" s="580"/>
      <c r="FV164" s="580"/>
      <c r="FW164" s="580"/>
      <c r="FX164" s="580"/>
      <c r="FY164" s="580"/>
      <c r="FZ164" s="580"/>
      <c r="GA164" s="580"/>
      <c r="GB164" s="580"/>
      <c r="GC164" s="580"/>
      <c r="GD164" s="580"/>
      <c r="GE164" s="580"/>
      <c r="GF164" s="580"/>
      <c r="GG164" s="580"/>
      <c r="GH164" s="580"/>
      <c r="GI164" s="580"/>
      <c r="GJ164" s="580"/>
      <c r="GK164" s="580"/>
      <c r="GL164" s="580"/>
      <c r="GM164" s="580"/>
      <c r="GN164" s="580"/>
      <c r="GO164" s="580"/>
      <c r="GP164" s="580"/>
      <c r="GQ164" s="580"/>
      <c r="GR164" s="580"/>
      <c r="GS164" s="580"/>
      <c r="GT164" s="580"/>
      <c r="GU164" s="580"/>
      <c r="GV164" s="580"/>
      <c r="GW164" s="580"/>
      <c r="GX164" s="580"/>
      <c r="GY164" s="580"/>
      <c r="GZ164" s="580"/>
      <c r="HA164" s="580"/>
      <c r="HB164" s="580"/>
      <c r="HC164" s="580"/>
      <c r="HD164" s="580"/>
      <c r="HE164" s="580"/>
      <c r="HF164" s="580"/>
      <c r="HG164" s="580"/>
      <c r="HH164" s="580"/>
      <c r="HI164" s="580"/>
      <c r="HJ164" s="580"/>
      <c r="HK164" s="580"/>
      <c r="HL164" s="580"/>
      <c r="HM164" s="580"/>
      <c r="HN164" s="580"/>
      <c r="HO164" s="580"/>
      <c r="HP164" s="580"/>
      <c r="HQ164" s="580"/>
      <c r="HR164" s="580"/>
      <c r="HS164" s="580"/>
      <c r="HT164" s="580"/>
      <c r="HU164" s="580"/>
      <c r="HV164" s="580"/>
      <c r="HW164" s="580"/>
      <c r="HX164" s="580"/>
      <c r="HY164" s="580"/>
      <c r="HZ164" s="580"/>
      <c r="IA164" s="580"/>
      <c r="IB164" s="580"/>
      <c r="IC164" s="580"/>
      <c r="ID164" s="580"/>
      <c r="IE164" s="580"/>
      <c r="IF164" s="580"/>
      <c r="IG164" s="580"/>
      <c r="IH164" s="580"/>
      <c r="II164" s="580"/>
      <c r="IJ164" s="580"/>
      <c r="IK164" s="580"/>
      <c r="IL164" s="580"/>
    </row>
    <row r="165" spans="1:246" ht="26.1" customHeight="1">
      <c r="A165" s="1493"/>
      <c r="B165" s="1487"/>
      <c r="C165" s="1488"/>
      <c r="D165" s="1489"/>
      <c r="E165" s="385" t="s">
        <v>428</v>
      </c>
      <c r="F165" s="1244" t="s">
        <v>429</v>
      </c>
      <c r="G165" s="1244"/>
      <c r="H165" s="1244"/>
      <c r="I165" s="1244"/>
      <c r="J165" s="1244"/>
      <c r="K165" s="1244"/>
      <c r="L165" s="1244"/>
      <c r="M165" s="1244"/>
      <c r="N165" s="1244"/>
      <c r="O165" s="1244"/>
      <c r="P165" s="1244"/>
      <c r="Q165" s="1244"/>
      <c r="R165" s="1244"/>
      <c r="S165" s="1244"/>
      <c r="T165" s="1244"/>
      <c r="U165" s="1244"/>
      <c r="V165" s="1244"/>
      <c r="W165" s="1244"/>
      <c r="X165" s="1244"/>
      <c r="Y165" s="1244"/>
      <c r="Z165" s="1244"/>
      <c r="AA165" s="1244"/>
      <c r="AB165" s="1244"/>
      <c r="AC165" s="1244"/>
      <c r="AD165" s="1244"/>
      <c r="AE165" s="1244"/>
      <c r="AF165" s="1244"/>
      <c r="AG165" s="1245"/>
      <c r="AH165" s="940"/>
      <c r="AI165" s="916"/>
      <c r="AJ165" s="917"/>
      <c r="AK165" s="882" t="str">
        <f t="shared" si="0"/>
        <v>-</v>
      </c>
      <c r="AL165" s="371"/>
      <c r="AM165" s="759"/>
      <c r="AN165" s="759"/>
      <c r="AO165" s="759"/>
      <c r="AP165" s="759"/>
      <c r="AQ165" s="759"/>
      <c r="AR165" s="759"/>
      <c r="AS165" s="759"/>
      <c r="AT165" s="1258"/>
      <c r="AU165" s="1264"/>
      <c r="AV165" s="219" t="s">
        <v>430</v>
      </c>
      <c r="AW165" s="1249"/>
      <c r="AX165" s="759"/>
      <c r="AY165" s="768"/>
      <c r="AZ165" s="759"/>
      <c r="BA165" s="759"/>
      <c r="BB165" s="759"/>
      <c r="BE165" s="140"/>
      <c r="BF165" s="144"/>
      <c r="BG165" s="140"/>
      <c r="BH165" s="608"/>
      <c r="BI165" s="608"/>
      <c r="BJ165" s="608"/>
      <c r="BK165" s="602"/>
      <c r="BL165" s="42"/>
      <c r="BM165" s="42"/>
      <c r="BN165" s="145"/>
      <c r="BO165" s="46"/>
      <c r="BP165" s="259"/>
      <c r="BQ165" s="259"/>
      <c r="BR165" s="259"/>
      <c r="BS165" s="580"/>
      <c r="BT165" s="580"/>
      <c r="BU165" s="580"/>
      <c r="BV165" s="580"/>
      <c r="BW165" s="580"/>
      <c r="BX165" s="580"/>
      <c r="BY165" s="580"/>
      <c r="BZ165" s="580"/>
      <c r="CA165" s="580"/>
      <c r="CB165" s="580"/>
      <c r="CC165" s="246"/>
      <c r="CD165" s="246"/>
      <c r="CE165" s="246"/>
      <c r="CF165" s="246"/>
      <c r="CG165" s="246"/>
      <c r="CH165" s="246"/>
      <c r="CI165" s="246"/>
      <c r="CJ165" s="246"/>
      <c r="CK165" s="246"/>
      <c r="CL165" s="580"/>
      <c r="CM165" s="580"/>
      <c r="CN165" s="580"/>
      <c r="CO165" s="580"/>
      <c r="CP165" s="580"/>
      <c r="CQ165" s="580"/>
      <c r="CR165" s="580"/>
      <c r="CS165" s="580"/>
      <c r="CT165" s="580"/>
      <c r="CU165" s="580"/>
      <c r="CV165" s="580"/>
      <c r="CW165" s="941"/>
      <c r="CX165" s="246"/>
      <c r="CY165" s="580"/>
      <c r="CZ165" s="580"/>
      <c r="DA165" s="580"/>
      <c r="DB165" s="580"/>
      <c r="DC165" s="580"/>
      <c r="DD165" s="580"/>
      <c r="DE165" s="580"/>
      <c r="DF165" s="580"/>
      <c r="DG165" s="580"/>
      <c r="DH165" s="580"/>
      <c r="DI165" s="580"/>
      <c r="DJ165" s="580"/>
      <c r="DK165" s="580"/>
      <c r="DL165" s="580"/>
      <c r="DM165" s="580"/>
      <c r="DN165" s="580"/>
      <c r="DO165" s="580"/>
      <c r="DP165" s="580"/>
      <c r="DQ165" s="580"/>
      <c r="DR165" s="580"/>
      <c r="DS165" s="580"/>
      <c r="DT165" s="580"/>
      <c r="DU165" s="580"/>
      <c r="DV165" s="580"/>
      <c r="DW165" s="580"/>
      <c r="DX165" s="580"/>
      <c r="DY165" s="580"/>
      <c r="DZ165" s="580"/>
      <c r="EA165" s="580"/>
      <c r="EB165" s="580"/>
      <c r="EC165" s="580"/>
      <c r="ED165" s="580"/>
      <c r="EE165" s="580"/>
      <c r="EF165" s="580"/>
      <c r="EG165" s="580"/>
      <c r="EH165" s="580"/>
      <c r="EI165" s="580"/>
      <c r="EJ165" s="580"/>
      <c r="EK165" s="580"/>
      <c r="EL165" s="580"/>
      <c r="EM165" s="580"/>
      <c r="EN165" s="580"/>
      <c r="EO165" s="580"/>
      <c r="EP165" s="580"/>
      <c r="EQ165" s="580"/>
      <c r="ER165" s="580"/>
      <c r="ES165" s="580"/>
      <c r="ET165" s="580"/>
      <c r="EU165" s="580"/>
      <c r="EV165" s="580"/>
      <c r="EW165" s="580"/>
      <c r="EX165" s="580"/>
      <c r="EY165" s="580"/>
      <c r="EZ165" s="580"/>
      <c r="FA165" s="580"/>
      <c r="FB165" s="580"/>
      <c r="FC165" s="580"/>
      <c r="FD165" s="580"/>
      <c r="FE165" s="580"/>
      <c r="FF165" s="580"/>
      <c r="FG165" s="580"/>
      <c r="FH165" s="580"/>
      <c r="FI165" s="580"/>
      <c r="FJ165" s="580"/>
      <c r="FK165" s="580"/>
      <c r="FL165" s="580"/>
      <c r="FM165" s="580"/>
      <c r="FN165" s="580"/>
      <c r="FO165" s="580"/>
      <c r="FP165" s="580"/>
      <c r="FQ165" s="580"/>
      <c r="FR165" s="580"/>
      <c r="FS165" s="580"/>
      <c r="FT165" s="580"/>
      <c r="FU165" s="580"/>
      <c r="FV165" s="580"/>
      <c r="FW165" s="580"/>
      <c r="FX165" s="580"/>
      <c r="FY165" s="580"/>
      <c r="FZ165" s="580"/>
      <c r="GA165" s="580"/>
      <c r="GB165" s="580"/>
      <c r="GC165" s="580"/>
      <c r="GD165" s="580"/>
      <c r="GE165" s="580"/>
      <c r="GF165" s="580"/>
      <c r="GG165" s="580"/>
      <c r="GH165" s="580"/>
      <c r="GI165" s="580"/>
      <c r="GJ165" s="580"/>
      <c r="GK165" s="580"/>
      <c r="GL165" s="580"/>
      <c r="GM165" s="580"/>
      <c r="GN165" s="580"/>
      <c r="GO165" s="580"/>
      <c r="GP165" s="580"/>
      <c r="GQ165" s="580"/>
      <c r="GR165" s="580"/>
      <c r="GS165" s="580"/>
      <c r="GT165" s="580"/>
      <c r="GU165" s="580"/>
      <c r="GV165" s="580"/>
      <c r="GW165" s="580"/>
      <c r="GX165" s="580"/>
      <c r="GY165" s="580"/>
      <c r="GZ165" s="580"/>
      <c r="HA165" s="580"/>
      <c r="HB165" s="580"/>
      <c r="HC165" s="580"/>
      <c r="HD165" s="580"/>
      <c r="HE165" s="580"/>
      <c r="HF165" s="580"/>
      <c r="HG165" s="580"/>
      <c r="HH165" s="580"/>
      <c r="HI165" s="580"/>
      <c r="HJ165" s="580"/>
      <c r="HK165" s="580"/>
      <c r="HL165" s="580"/>
      <c r="HM165" s="580"/>
      <c r="HN165" s="580"/>
      <c r="HO165" s="580"/>
      <c r="HP165" s="580"/>
      <c r="HQ165" s="580"/>
      <c r="HR165" s="580"/>
      <c r="HS165" s="580"/>
      <c r="HT165" s="580"/>
      <c r="HU165" s="580"/>
      <c r="HV165" s="580"/>
      <c r="HW165" s="580"/>
      <c r="HX165" s="580"/>
      <c r="HY165" s="580"/>
      <c r="HZ165" s="580"/>
      <c r="IA165" s="580"/>
      <c r="IB165" s="580"/>
      <c r="IC165" s="580"/>
      <c r="ID165" s="580"/>
      <c r="IE165" s="580"/>
      <c r="IF165" s="580"/>
      <c r="IG165" s="580"/>
      <c r="IH165" s="580"/>
      <c r="II165" s="580"/>
      <c r="IJ165" s="580"/>
      <c r="IK165" s="580"/>
      <c r="IL165" s="580"/>
    </row>
    <row r="166" spans="1:246" ht="26.1" customHeight="1" thickBot="1">
      <c r="A166" s="1493"/>
      <c r="B166" s="1301"/>
      <c r="C166" s="1302"/>
      <c r="D166" s="1303"/>
      <c r="E166" s="382" t="s">
        <v>431</v>
      </c>
      <c r="F166" s="1304" t="s">
        <v>432</v>
      </c>
      <c r="G166" s="1304"/>
      <c r="H166" s="1304"/>
      <c r="I166" s="1304"/>
      <c r="J166" s="1304"/>
      <c r="K166" s="1304"/>
      <c r="L166" s="1304"/>
      <c r="M166" s="1304"/>
      <c r="N166" s="1304"/>
      <c r="O166" s="1304"/>
      <c r="P166" s="1304"/>
      <c r="Q166" s="1304"/>
      <c r="R166" s="1304"/>
      <c r="S166" s="1304"/>
      <c r="T166" s="1304"/>
      <c r="U166" s="1304"/>
      <c r="V166" s="1304"/>
      <c r="W166" s="1304"/>
      <c r="X166" s="1304"/>
      <c r="Y166" s="1304"/>
      <c r="Z166" s="1304"/>
      <c r="AA166" s="1304"/>
      <c r="AB166" s="1304"/>
      <c r="AC166" s="1304"/>
      <c r="AD166" s="1304"/>
      <c r="AE166" s="1304"/>
      <c r="AF166" s="1304"/>
      <c r="AG166" s="1305"/>
      <c r="AH166" s="942"/>
      <c r="AI166" s="903"/>
      <c r="AJ166" s="904"/>
      <c r="AK166" s="883" t="str">
        <f t="shared" si="0"/>
        <v>-</v>
      </c>
      <c r="AL166" s="372"/>
      <c r="AM166" s="759"/>
      <c r="AN166" s="759"/>
      <c r="AO166" s="759"/>
      <c r="AP166" s="759"/>
      <c r="AQ166" s="759"/>
      <c r="AR166" s="759"/>
      <c r="AS166" s="759"/>
      <c r="AT166" s="1258"/>
      <c r="AU166" s="1267"/>
      <c r="AV166" s="235" t="s">
        <v>433</v>
      </c>
      <c r="AW166" s="1248"/>
      <c r="AX166" s="759"/>
      <c r="AY166" s="768"/>
      <c r="AZ166" s="759"/>
      <c r="BA166" s="759"/>
      <c r="BB166" s="759"/>
      <c r="BE166" s="140"/>
      <c r="BF166" s="144"/>
      <c r="BG166" s="140"/>
      <c r="BH166" s="608"/>
      <c r="BI166" s="608"/>
      <c r="BJ166" s="608"/>
      <c r="BK166" s="602"/>
      <c r="BL166" s="42"/>
      <c r="BM166" s="42"/>
      <c r="BN166" s="145"/>
      <c r="BO166" s="46"/>
      <c r="BP166" s="259"/>
      <c r="BQ166" s="259"/>
      <c r="BR166" s="259"/>
      <c r="BS166" s="580"/>
      <c r="BT166" s="580"/>
      <c r="BU166" s="580"/>
      <c r="BV166" s="580"/>
      <c r="BW166" s="580"/>
      <c r="BX166" s="580"/>
      <c r="BY166" s="580"/>
      <c r="BZ166" s="580"/>
      <c r="CA166" s="580"/>
      <c r="CB166" s="580"/>
      <c r="CC166" s="246"/>
      <c r="CD166" s="246"/>
      <c r="CE166" s="246"/>
      <c r="CF166" s="246"/>
      <c r="CG166" s="246"/>
      <c r="CH166" s="246"/>
      <c r="CI166" s="246"/>
      <c r="CJ166" s="246"/>
      <c r="CK166" s="246"/>
      <c r="CL166" s="580"/>
      <c r="CM166" s="580"/>
      <c r="CN166" s="580"/>
      <c r="CO166" s="580"/>
      <c r="CP166" s="580"/>
      <c r="CQ166" s="580"/>
      <c r="CR166" s="580"/>
      <c r="CS166" s="580"/>
      <c r="CT166" s="580"/>
      <c r="CU166" s="580"/>
      <c r="CV166" s="580"/>
      <c r="CW166" s="941"/>
      <c r="CX166" s="246"/>
      <c r="CY166" s="580"/>
      <c r="CZ166" s="580"/>
      <c r="DA166" s="580"/>
      <c r="DB166" s="580"/>
      <c r="DC166" s="580"/>
      <c r="DD166" s="580"/>
      <c r="DE166" s="580"/>
      <c r="DF166" s="580"/>
      <c r="DG166" s="580"/>
      <c r="DH166" s="580"/>
      <c r="DI166" s="580"/>
      <c r="DJ166" s="580"/>
      <c r="DK166" s="580"/>
      <c r="DL166" s="580"/>
      <c r="DM166" s="580"/>
      <c r="DN166" s="580"/>
      <c r="DO166" s="580"/>
      <c r="DP166" s="580"/>
      <c r="DQ166" s="580"/>
      <c r="DR166" s="580"/>
      <c r="DS166" s="580"/>
      <c r="DT166" s="580"/>
      <c r="DU166" s="580"/>
      <c r="DV166" s="580"/>
      <c r="DW166" s="580"/>
      <c r="DX166" s="580"/>
      <c r="DY166" s="580"/>
      <c r="DZ166" s="580"/>
      <c r="EA166" s="580"/>
      <c r="EB166" s="580"/>
      <c r="EC166" s="580"/>
      <c r="ED166" s="580"/>
      <c r="EE166" s="580"/>
      <c r="EF166" s="580"/>
      <c r="EG166" s="580"/>
      <c r="EH166" s="580"/>
      <c r="EI166" s="580"/>
      <c r="EJ166" s="580"/>
      <c r="EK166" s="580"/>
      <c r="EL166" s="580"/>
      <c r="EM166" s="580"/>
      <c r="EN166" s="580"/>
      <c r="EO166" s="580"/>
      <c r="EP166" s="580"/>
      <c r="EQ166" s="580"/>
      <c r="ER166" s="580"/>
      <c r="ES166" s="580"/>
      <c r="ET166" s="580"/>
      <c r="EU166" s="580"/>
      <c r="EV166" s="580"/>
      <c r="EW166" s="580"/>
      <c r="EX166" s="580"/>
      <c r="EY166" s="580"/>
      <c r="EZ166" s="580"/>
      <c r="FA166" s="580"/>
      <c r="FB166" s="580"/>
      <c r="FC166" s="580"/>
      <c r="FD166" s="580"/>
      <c r="FE166" s="580"/>
      <c r="FF166" s="580"/>
      <c r="FG166" s="580"/>
      <c r="FH166" s="580"/>
      <c r="FI166" s="580"/>
      <c r="FJ166" s="580"/>
      <c r="FK166" s="580"/>
      <c r="FL166" s="580"/>
      <c r="FM166" s="580"/>
      <c r="FN166" s="580"/>
      <c r="FO166" s="580"/>
      <c r="FP166" s="580"/>
      <c r="FQ166" s="580"/>
      <c r="FR166" s="580"/>
      <c r="FS166" s="580"/>
      <c r="FT166" s="580"/>
      <c r="FU166" s="580"/>
      <c r="FV166" s="580"/>
      <c r="FW166" s="580"/>
      <c r="FX166" s="580"/>
      <c r="FY166" s="580"/>
      <c r="FZ166" s="580"/>
      <c r="GA166" s="580"/>
      <c r="GB166" s="580"/>
      <c r="GC166" s="580"/>
      <c r="GD166" s="580"/>
      <c r="GE166" s="580"/>
      <c r="GF166" s="580"/>
      <c r="GG166" s="580"/>
      <c r="GH166" s="580"/>
      <c r="GI166" s="580"/>
      <c r="GJ166" s="580"/>
      <c r="GK166" s="580"/>
      <c r="GL166" s="580"/>
      <c r="GM166" s="580"/>
      <c r="GN166" s="580"/>
      <c r="GO166" s="580"/>
      <c r="GP166" s="580"/>
      <c r="GQ166" s="580"/>
      <c r="GR166" s="580"/>
      <c r="GS166" s="580"/>
      <c r="GT166" s="580"/>
      <c r="GU166" s="580"/>
      <c r="GV166" s="580"/>
      <c r="GW166" s="580"/>
      <c r="GX166" s="580"/>
      <c r="GY166" s="580"/>
      <c r="GZ166" s="580"/>
      <c r="HA166" s="580"/>
      <c r="HB166" s="580"/>
      <c r="HC166" s="580"/>
      <c r="HD166" s="580"/>
      <c r="HE166" s="580"/>
      <c r="HF166" s="580"/>
      <c r="HG166" s="580"/>
      <c r="HH166" s="580"/>
      <c r="HI166" s="580"/>
      <c r="HJ166" s="580"/>
      <c r="HK166" s="580"/>
      <c r="HL166" s="580"/>
      <c r="HM166" s="580"/>
      <c r="HN166" s="580"/>
      <c r="HO166" s="580"/>
      <c r="HP166" s="580"/>
      <c r="HQ166" s="580"/>
      <c r="HR166" s="580"/>
      <c r="HS166" s="580"/>
      <c r="HT166" s="580"/>
      <c r="HU166" s="580"/>
      <c r="HV166" s="580"/>
      <c r="HW166" s="580"/>
      <c r="HX166" s="580"/>
      <c r="HY166" s="580"/>
      <c r="HZ166" s="580"/>
      <c r="IA166" s="580"/>
      <c r="IB166" s="580"/>
      <c r="IC166" s="580"/>
      <c r="ID166" s="580"/>
      <c r="IE166" s="580"/>
      <c r="IF166" s="580"/>
      <c r="IG166" s="580"/>
      <c r="IH166" s="580"/>
      <c r="II166" s="580"/>
      <c r="IJ166" s="580"/>
      <c r="IK166" s="580"/>
      <c r="IL166" s="580"/>
    </row>
    <row r="167" spans="1:246" ht="26.1" customHeight="1">
      <c r="A167" s="1493"/>
      <c r="B167" s="1298" t="s">
        <v>57</v>
      </c>
      <c r="C167" s="1299"/>
      <c r="D167" s="1300"/>
      <c r="E167" s="388" t="s">
        <v>434</v>
      </c>
      <c r="F167" s="1252" t="s">
        <v>435</v>
      </c>
      <c r="G167" s="1252"/>
      <c r="H167" s="1252"/>
      <c r="I167" s="1252"/>
      <c r="J167" s="1252"/>
      <c r="K167" s="1252"/>
      <c r="L167" s="1252"/>
      <c r="M167" s="1252"/>
      <c r="N167" s="1252"/>
      <c r="O167" s="1252"/>
      <c r="P167" s="1252"/>
      <c r="Q167" s="1252"/>
      <c r="R167" s="1252"/>
      <c r="S167" s="1252"/>
      <c r="T167" s="1252"/>
      <c r="U167" s="1252"/>
      <c r="V167" s="1252"/>
      <c r="W167" s="1252"/>
      <c r="X167" s="1252"/>
      <c r="Y167" s="1252"/>
      <c r="Z167" s="1252"/>
      <c r="AA167" s="1252"/>
      <c r="AB167" s="1252"/>
      <c r="AC167" s="1252"/>
      <c r="AD167" s="1252"/>
      <c r="AE167" s="1252"/>
      <c r="AF167" s="1252"/>
      <c r="AG167" s="1253"/>
      <c r="AH167" s="217"/>
      <c r="AI167" s="913"/>
      <c r="AJ167" s="914"/>
      <c r="AK167" s="881" t="str">
        <f t="shared" si="0"/>
        <v>-</v>
      </c>
      <c r="AL167" s="373"/>
      <c r="AM167" s="759"/>
      <c r="AN167" s="759"/>
      <c r="AO167" s="759"/>
      <c r="AP167" s="759"/>
      <c r="AQ167" s="759"/>
      <c r="AR167" s="759"/>
      <c r="AS167" s="759"/>
      <c r="AT167" s="1258"/>
      <c r="AU167" s="1263" t="s">
        <v>57</v>
      </c>
      <c r="AV167" s="233" t="s">
        <v>168</v>
      </c>
      <c r="AW167" s="1246">
        <f>COUNTIF(AK167:AK168,"X")</f>
        <v>0</v>
      </c>
      <c r="AX167" s="759"/>
      <c r="AY167" s="768"/>
      <c r="AZ167" s="759"/>
      <c r="BA167" s="759"/>
      <c r="BB167" s="759"/>
      <c r="BE167" s="140"/>
      <c r="BF167" s="144"/>
      <c r="BG167" s="140"/>
      <c r="BH167" s="608"/>
      <c r="BI167" s="608"/>
      <c r="BJ167" s="608"/>
      <c r="BK167" s="602"/>
      <c r="BL167" s="42"/>
      <c r="BM167" s="42"/>
      <c r="BN167" s="145"/>
      <c r="BO167" s="46"/>
      <c r="BP167" s="259"/>
      <c r="BQ167" s="259"/>
      <c r="BR167" s="259"/>
      <c r="BS167" s="580"/>
      <c r="BT167" s="580"/>
      <c r="BU167" s="580"/>
      <c r="BV167" s="580"/>
      <c r="BW167" s="580"/>
      <c r="BX167" s="580"/>
      <c r="BY167" s="580"/>
      <c r="BZ167" s="580"/>
      <c r="CA167" s="580"/>
      <c r="CB167" s="580"/>
      <c r="CC167" s="941"/>
      <c r="CD167" s="941"/>
      <c r="CE167" s="246"/>
      <c r="CF167" s="246"/>
      <c r="CG167" s="246"/>
      <c r="CH167" s="246"/>
      <c r="CI167" s="246"/>
      <c r="CJ167" s="246"/>
      <c r="CK167" s="246"/>
      <c r="CL167" s="580"/>
      <c r="CM167" s="580"/>
      <c r="CN167" s="580"/>
      <c r="CO167" s="580"/>
      <c r="CP167" s="580"/>
      <c r="CQ167" s="580"/>
      <c r="CR167" s="580"/>
      <c r="CS167" s="580"/>
      <c r="CT167" s="580"/>
      <c r="CU167" s="580"/>
      <c r="CV167" s="580"/>
      <c r="CW167" s="941"/>
      <c r="CX167" s="246"/>
      <c r="CY167" s="580"/>
      <c r="CZ167" s="580"/>
      <c r="DA167" s="580"/>
      <c r="DB167" s="580"/>
      <c r="DC167" s="580"/>
      <c r="DD167" s="580"/>
      <c r="DE167" s="580"/>
      <c r="DF167" s="580"/>
      <c r="DG167" s="580"/>
      <c r="DH167" s="580"/>
      <c r="DI167" s="580"/>
      <c r="DJ167" s="580"/>
      <c r="DK167" s="580"/>
      <c r="DL167" s="580"/>
      <c r="DM167" s="580"/>
      <c r="DN167" s="580"/>
      <c r="DO167" s="580"/>
      <c r="DP167" s="580"/>
      <c r="DQ167" s="580"/>
      <c r="DR167" s="580"/>
      <c r="DS167" s="580"/>
      <c r="DT167" s="580"/>
      <c r="DU167" s="580"/>
      <c r="DV167" s="580"/>
      <c r="DW167" s="580"/>
      <c r="DX167" s="580"/>
      <c r="DY167" s="580"/>
      <c r="DZ167" s="580"/>
      <c r="EA167" s="580"/>
      <c r="EB167" s="580"/>
      <c r="EC167" s="580"/>
      <c r="ED167" s="580"/>
      <c r="EE167" s="580"/>
      <c r="EF167" s="580"/>
      <c r="EG167" s="580"/>
      <c r="EH167" s="580"/>
      <c r="EI167" s="580"/>
      <c r="EJ167" s="580"/>
      <c r="EK167" s="580"/>
      <c r="EL167" s="580"/>
      <c r="EM167" s="580"/>
      <c r="EN167" s="580"/>
      <c r="EO167" s="580"/>
      <c r="EP167" s="580"/>
      <c r="EQ167" s="580"/>
      <c r="ER167" s="580"/>
      <c r="ES167" s="580"/>
      <c r="ET167" s="580"/>
      <c r="EU167" s="580"/>
      <c r="EV167" s="580"/>
      <c r="EW167" s="580"/>
      <c r="EX167" s="580"/>
      <c r="EY167" s="580"/>
      <c r="EZ167" s="580"/>
      <c r="FA167" s="580"/>
      <c r="FB167" s="580"/>
      <c r="FC167" s="580"/>
      <c r="FD167" s="580"/>
      <c r="FE167" s="580"/>
      <c r="FF167" s="580"/>
      <c r="FG167" s="580"/>
      <c r="FH167" s="580"/>
      <c r="FI167" s="580"/>
      <c r="FJ167" s="580"/>
      <c r="FK167" s="580"/>
      <c r="FL167" s="580"/>
      <c r="FM167" s="580"/>
      <c r="FN167" s="580"/>
      <c r="FO167" s="580"/>
      <c r="FP167" s="580"/>
      <c r="FQ167" s="580"/>
      <c r="FR167" s="580"/>
      <c r="FS167" s="580"/>
      <c r="FT167" s="580"/>
      <c r="FU167" s="580"/>
      <c r="FV167" s="580"/>
      <c r="FW167" s="580"/>
      <c r="FX167" s="580"/>
      <c r="FY167" s="580"/>
      <c r="FZ167" s="580"/>
      <c r="GA167" s="580"/>
      <c r="GB167" s="580"/>
      <c r="GC167" s="580"/>
      <c r="GD167" s="580"/>
      <c r="GE167" s="580"/>
      <c r="GF167" s="580"/>
      <c r="GG167" s="580"/>
      <c r="GH167" s="580"/>
      <c r="GI167" s="580"/>
      <c r="GJ167" s="580"/>
      <c r="GK167" s="580"/>
      <c r="GL167" s="580"/>
      <c r="GM167" s="580"/>
      <c r="GN167" s="580"/>
      <c r="GO167" s="580"/>
      <c r="GP167" s="580"/>
      <c r="GQ167" s="580"/>
      <c r="GR167" s="580"/>
      <c r="GS167" s="580"/>
      <c r="GT167" s="580"/>
      <c r="GU167" s="580"/>
      <c r="GV167" s="580"/>
      <c r="GW167" s="580"/>
      <c r="GX167" s="580"/>
      <c r="GY167" s="580"/>
      <c r="GZ167" s="580"/>
      <c r="HA167" s="580"/>
      <c r="HB167" s="580"/>
      <c r="HC167" s="580"/>
      <c r="HD167" s="580"/>
      <c r="HE167" s="580"/>
      <c r="HF167" s="580"/>
      <c r="HG167" s="580"/>
      <c r="HH167" s="580"/>
      <c r="HI167" s="580"/>
      <c r="HJ167" s="580"/>
      <c r="HK167" s="580"/>
      <c r="HL167" s="580"/>
      <c r="HM167" s="580"/>
      <c r="HN167" s="580"/>
      <c r="HO167" s="580"/>
      <c r="HP167" s="580"/>
      <c r="HQ167" s="580"/>
      <c r="HR167" s="580"/>
      <c r="HS167" s="580"/>
      <c r="HT167" s="580"/>
      <c r="HU167" s="580"/>
      <c r="HV167" s="580"/>
      <c r="HW167" s="580"/>
      <c r="HX167" s="580"/>
      <c r="HY167" s="580"/>
      <c r="HZ167" s="580"/>
      <c r="IA167" s="580"/>
      <c r="IB167" s="580"/>
      <c r="IC167" s="580"/>
      <c r="ID167" s="580"/>
      <c r="IE167" s="580"/>
      <c r="IF167" s="580"/>
      <c r="IG167" s="580"/>
      <c r="IH167" s="580"/>
      <c r="II167" s="580"/>
      <c r="IJ167" s="580"/>
      <c r="IK167" s="580"/>
      <c r="IL167" s="580"/>
    </row>
    <row r="168" spans="1:246" s="13" customFormat="1" ht="26.1" customHeight="1" thickBot="1">
      <c r="A168" s="1494"/>
      <c r="B168" s="1301"/>
      <c r="C168" s="1302"/>
      <c r="D168" s="1303"/>
      <c r="E168" s="383" t="s">
        <v>436</v>
      </c>
      <c r="F168" s="1242" t="s">
        <v>437</v>
      </c>
      <c r="G168" s="1242"/>
      <c r="H168" s="1242"/>
      <c r="I168" s="1242"/>
      <c r="J168" s="1242"/>
      <c r="K168" s="1242"/>
      <c r="L168" s="1242"/>
      <c r="M168" s="1242"/>
      <c r="N168" s="1242"/>
      <c r="O168" s="1242"/>
      <c r="P168" s="1242"/>
      <c r="Q168" s="1242"/>
      <c r="R168" s="1242"/>
      <c r="S168" s="1242"/>
      <c r="T168" s="1242"/>
      <c r="U168" s="1242"/>
      <c r="V168" s="1242"/>
      <c r="W168" s="1242"/>
      <c r="X168" s="1242"/>
      <c r="Y168" s="1242"/>
      <c r="Z168" s="1242"/>
      <c r="AA168" s="1242"/>
      <c r="AB168" s="1242"/>
      <c r="AC168" s="1242"/>
      <c r="AD168" s="1242"/>
      <c r="AE168" s="1242"/>
      <c r="AF168" s="1242"/>
      <c r="AG168" s="1243"/>
      <c r="AH168" s="942"/>
      <c r="AI168" s="903"/>
      <c r="AJ168" s="904"/>
      <c r="AK168" s="883" t="str">
        <f t="shared" si="0"/>
        <v>-</v>
      </c>
      <c r="AL168" s="372"/>
      <c r="AM168" s="777"/>
      <c r="AN168" s="777"/>
      <c r="AO168" s="777"/>
      <c r="AP168" s="777"/>
      <c r="AQ168" s="777"/>
      <c r="AR168" s="777"/>
      <c r="AS168" s="777"/>
      <c r="AT168" s="1259"/>
      <c r="AU168" s="1267"/>
      <c r="AV168" s="236" t="s">
        <v>438</v>
      </c>
      <c r="AW168" s="1247"/>
      <c r="AX168" s="777"/>
      <c r="AY168" s="760"/>
      <c r="AZ168" s="777"/>
      <c r="BA168" s="777"/>
      <c r="BB168" s="777"/>
      <c r="BC168" s="777"/>
      <c r="BD168" s="806"/>
      <c r="BE168" s="140"/>
      <c r="BF168" s="144"/>
      <c r="BG168" s="140"/>
      <c r="BH168" s="608"/>
      <c r="BI168" s="608"/>
      <c r="BJ168" s="608"/>
      <c r="BK168" s="602"/>
      <c r="BL168" s="42"/>
      <c r="BM168" s="42"/>
      <c r="BN168" s="145"/>
      <c r="BO168" s="46"/>
      <c r="BP168" s="259"/>
      <c r="BQ168" s="259"/>
      <c r="BR168" s="259"/>
      <c r="BS168" s="771"/>
      <c r="BT168" s="771"/>
      <c r="BU168" s="771"/>
      <c r="BV168" s="771"/>
      <c r="BW168" s="771"/>
      <c r="BX168" s="771"/>
      <c r="BY168" s="771"/>
      <c r="BZ168" s="771"/>
      <c r="CA168" s="771"/>
      <c r="CB168" s="771"/>
      <c r="CC168" s="246"/>
      <c r="CD168" s="246"/>
      <c r="CE168" s="941"/>
      <c r="CF168" s="941"/>
      <c r="CG168" s="941"/>
      <c r="CH168" s="941"/>
      <c r="CI168" s="941"/>
      <c r="CJ168" s="941"/>
      <c r="CK168" s="941"/>
      <c r="CL168" s="771"/>
      <c r="CM168" s="771"/>
      <c r="CN168" s="771"/>
      <c r="CO168" s="771"/>
      <c r="CP168" s="771"/>
      <c r="CQ168" s="771"/>
      <c r="CR168" s="771"/>
      <c r="CS168" s="771"/>
      <c r="CT168" s="771"/>
      <c r="CU168" s="771"/>
      <c r="CV168" s="771"/>
      <c r="CW168" s="941"/>
      <c r="CX168" s="246"/>
      <c r="CY168" s="580"/>
      <c r="CZ168" s="580"/>
      <c r="DA168" s="580"/>
      <c r="DB168" s="580"/>
      <c r="DC168" s="580"/>
      <c r="DD168" s="580"/>
      <c r="DE168" s="580"/>
      <c r="DF168" s="580"/>
      <c r="DG168" s="580"/>
      <c r="DH168" s="580"/>
      <c r="DI168" s="580"/>
      <c r="DJ168" s="580"/>
      <c r="DK168" s="580"/>
      <c r="DL168" s="580"/>
      <c r="DM168" s="580"/>
      <c r="DN168" s="580"/>
      <c r="DO168" s="580"/>
      <c r="DP168" s="580"/>
      <c r="DQ168" s="580"/>
      <c r="DR168" s="580"/>
      <c r="DS168" s="580"/>
      <c r="DT168" s="580"/>
      <c r="DU168" s="580"/>
      <c r="DV168" s="580"/>
      <c r="DW168" s="580"/>
      <c r="DX168" s="580"/>
      <c r="DY168" s="580"/>
      <c r="DZ168" s="580"/>
      <c r="EA168" s="580"/>
      <c r="EB168" s="580"/>
      <c r="EC168" s="580"/>
      <c r="ED168" s="580"/>
      <c r="EE168" s="580"/>
      <c r="EF168" s="580"/>
      <c r="EG168" s="580"/>
      <c r="EH168" s="580"/>
      <c r="EI168" s="580"/>
      <c r="EJ168" s="580"/>
      <c r="EK168" s="580"/>
      <c r="EL168" s="580"/>
      <c r="EM168" s="580"/>
      <c r="EN168" s="580"/>
      <c r="EO168" s="771"/>
      <c r="EP168" s="771"/>
      <c r="EQ168" s="771"/>
      <c r="ER168" s="771"/>
      <c r="ES168" s="771"/>
      <c r="ET168" s="771"/>
      <c r="EU168" s="771"/>
      <c r="EV168" s="771"/>
      <c r="EW168" s="771"/>
      <c r="EX168" s="771"/>
      <c r="EY168" s="771"/>
      <c r="EZ168" s="771"/>
      <c r="FA168" s="771"/>
      <c r="FB168" s="771"/>
      <c r="FC168" s="771"/>
      <c r="FD168" s="771"/>
      <c r="FE168" s="771"/>
      <c r="FF168" s="771"/>
      <c r="FG168" s="771"/>
      <c r="FH168" s="771"/>
      <c r="FI168" s="771"/>
      <c r="FJ168" s="771"/>
      <c r="FK168" s="771"/>
      <c r="FL168" s="771"/>
      <c r="FM168" s="771"/>
      <c r="FN168" s="771"/>
      <c r="FO168" s="771"/>
      <c r="FP168" s="771"/>
      <c r="FQ168" s="771"/>
      <c r="FR168" s="771"/>
      <c r="FS168" s="771"/>
      <c r="FT168" s="771"/>
      <c r="FU168" s="771"/>
      <c r="FV168" s="771"/>
      <c r="FW168" s="771"/>
      <c r="FX168" s="771"/>
      <c r="FY168" s="771"/>
      <c r="FZ168" s="771"/>
      <c r="GA168" s="771"/>
      <c r="GB168" s="771"/>
      <c r="GC168" s="771"/>
      <c r="GD168" s="771"/>
      <c r="GE168" s="771"/>
      <c r="GF168" s="771"/>
      <c r="GG168" s="771"/>
      <c r="GH168" s="771"/>
      <c r="GI168" s="771"/>
      <c r="GJ168" s="771"/>
      <c r="GK168" s="771"/>
      <c r="GL168" s="771"/>
      <c r="GM168" s="771"/>
      <c r="GN168" s="771"/>
      <c r="GO168" s="771"/>
      <c r="GP168" s="771"/>
      <c r="GQ168" s="771"/>
      <c r="GR168" s="771"/>
      <c r="GS168" s="771"/>
      <c r="GT168" s="771"/>
      <c r="GU168" s="771"/>
      <c r="GV168" s="771"/>
      <c r="GW168" s="771"/>
      <c r="GX168" s="771"/>
      <c r="GY168" s="771"/>
      <c r="GZ168" s="771"/>
      <c r="HA168" s="771"/>
      <c r="HB168" s="771"/>
      <c r="HC168" s="771"/>
      <c r="HD168" s="771"/>
      <c r="HE168" s="771"/>
      <c r="HF168" s="771"/>
      <c r="HG168" s="771"/>
      <c r="HH168" s="771"/>
      <c r="HI168" s="771"/>
      <c r="HJ168" s="771"/>
      <c r="HK168" s="771"/>
      <c r="HL168" s="771"/>
      <c r="HM168" s="771"/>
      <c r="HN168" s="771"/>
      <c r="HO168" s="771"/>
      <c r="HP168" s="771"/>
      <c r="HQ168" s="771"/>
      <c r="HR168" s="771"/>
      <c r="HS168" s="771"/>
      <c r="HT168" s="771"/>
      <c r="HU168" s="771"/>
      <c r="HV168" s="771"/>
      <c r="HW168" s="771"/>
      <c r="HX168" s="771"/>
      <c r="HY168" s="771"/>
      <c r="HZ168" s="771"/>
      <c r="IA168" s="771"/>
      <c r="IB168" s="771"/>
      <c r="IC168" s="771"/>
      <c r="ID168" s="771"/>
      <c r="IE168" s="771"/>
      <c r="IF168" s="771"/>
      <c r="IG168" s="771"/>
      <c r="IH168" s="771"/>
      <c r="II168" s="771"/>
      <c r="IJ168" s="771"/>
      <c r="IK168" s="771"/>
      <c r="IL168" s="771"/>
    </row>
    <row r="169" spans="1:246" ht="23.25" customHeight="1" thickBot="1">
      <c r="A169" s="1629" t="s">
        <v>439</v>
      </c>
      <c r="B169" s="1630"/>
      <c r="C169" s="1630"/>
      <c r="D169" s="1630"/>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D169" s="1630"/>
      <c r="AE169" s="1630"/>
      <c r="AF169" s="1630"/>
      <c r="AG169" s="1631"/>
      <c r="AH169" s="1519" t="s">
        <v>440</v>
      </c>
      <c r="AI169" s="1520"/>
      <c r="AJ169" s="1521"/>
      <c r="AK169" s="247">
        <f>COUNTIF(AK127:AK168,"x")</f>
        <v>0</v>
      </c>
      <c r="AL169" s="264">
        <f>COUNTA(AL127:AL168)</f>
        <v>0</v>
      </c>
      <c r="AM169" s="777"/>
      <c r="AN169" s="777"/>
      <c r="AO169" s="777"/>
      <c r="AP169" s="777"/>
      <c r="AQ169" s="777"/>
      <c r="AR169" s="777"/>
      <c r="AS169" s="777"/>
      <c r="AT169" s="777"/>
      <c r="AU169" s="759"/>
      <c r="AV169" s="943">
        <f>COUNTA(AV127:AV168)</f>
        <v>42</v>
      </c>
      <c r="AW169" s="759"/>
      <c r="AX169" s="768"/>
      <c r="AY169" s="768"/>
      <c r="AZ169" s="759"/>
      <c r="BA169" s="759"/>
      <c r="BB169" s="759"/>
      <c r="BE169" s="246"/>
      <c r="BF169" s="603"/>
      <c r="BG169" s="246"/>
      <c r="BH169" s="588"/>
      <c r="BI169" s="246"/>
      <c r="BJ169" s="246"/>
      <c r="BK169" s="609"/>
      <c r="BL169" s="42"/>
      <c r="BM169" s="42"/>
      <c r="BN169" s="145"/>
      <c r="BO169" s="46"/>
      <c r="BP169" s="941"/>
      <c r="BQ169" s="941"/>
      <c r="BR169" s="941"/>
      <c r="BS169" s="580"/>
      <c r="BT169" s="580"/>
      <c r="BU169" s="580"/>
      <c r="BV169" s="580"/>
      <c r="BW169" s="580"/>
      <c r="BX169" s="580"/>
      <c r="BY169" s="580"/>
      <c r="BZ169" s="580"/>
      <c r="CA169" s="580"/>
      <c r="CB169" s="580"/>
      <c r="CC169" s="941"/>
      <c r="CD169" s="259"/>
      <c r="CE169" s="246"/>
      <c r="CF169" s="246"/>
      <c r="CG169" s="246"/>
      <c r="CH169" s="246"/>
      <c r="CI169" s="246"/>
      <c r="CJ169" s="610"/>
      <c r="CK169" s="611"/>
      <c r="CL169" s="605"/>
      <c r="CM169" s="605"/>
      <c r="CN169" s="605"/>
      <c r="CO169" s="246"/>
      <c r="CP169" s="246"/>
      <c r="CQ169" s="246"/>
      <c r="CR169" s="246"/>
      <c r="CS169" s="941"/>
      <c r="CT169" s="941"/>
      <c r="CU169" s="941"/>
      <c r="CV169" s="941"/>
      <c r="CW169" s="941"/>
      <c r="CX169" s="246"/>
      <c r="CY169" s="580"/>
      <c r="CZ169" s="580"/>
      <c r="DA169" s="580"/>
      <c r="DB169" s="580"/>
      <c r="DC169" s="580"/>
      <c r="DD169" s="580"/>
      <c r="DE169" s="580"/>
      <c r="DF169" s="580"/>
      <c r="DG169" s="580"/>
      <c r="DH169" s="580"/>
      <c r="DI169" s="580"/>
      <c r="DJ169" s="580"/>
      <c r="DK169" s="580"/>
      <c r="DL169" s="580"/>
      <c r="DM169" s="580"/>
      <c r="DN169" s="580"/>
      <c r="DO169" s="580"/>
      <c r="DP169" s="580"/>
      <c r="DQ169" s="580"/>
      <c r="DR169" s="580"/>
      <c r="DS169" s="580"/>
      <c r="DT169" s="580"/>
      <c r="DU169" s="580"/>
      <c r="DV169" s="580"/>
      <c r="DW169" s="580"/>
      <c r="DX169" s="580"/>
      <c r="DY169" s="580"/>
      <c r="DZ169" s="580"/>
      <c r="EA169" s="580"/>
      <c r="EB169" s="580"/>
      <c r="EC169" s="580"/>
      <c r="ED169" s="580"/>
      <c r="EE169" s="580"/>
      <c r="EF169" s="580"/>
      <c r="EG169" s="580"/>
      <c r="EH169" s="580"/>
      <c r="EI169" s="580"/>
      <c r="EJ169" s="580"/>
      <c r="EK169" s="580"/>
      <c r="EL169" s="580"/>
      <c r="EM169" s="580"/>
      <c r="EN169" s="580"/>
      <c r="EO169" s="580"/>
      <c r="EP169" s="580"/>
      <c r="EQ169" s="580"/>
      <c r="ER169" s="580"/>
      <c r="ES169" s="580"/>
      <c r="ET169" s="580"/>
      <c r="EU169" s="580"/>
      <c r="EV169" s="580"/>
      <c r="EW169" s="580"/>
      <c r="EX169" s="580"/>
      <c r="EY169" s="580"/>
      <c r="EZ169" s="580"/>
      <c r="FA169" s="580"/>
      <c r="FB169" s="580"/>
      <c r="FC169" s="580"/>
      <c r="FD169" s="580"/>
      <c r="FE169" s="580"/>
      <c r="FF169" s="580"/>
      <c r="FG169" s="580"/>
      <c r="FH169" s="580"/>
      <c r="FI169" s="580"/>
      <c r="FJ169" s="580"/>
      <c r="FK169" s="580"/>
      <c r="FL169" s="580"/>
      <c r="FM169" s="580"/>
      <c r="FN169" s="580"/>
      <c r="FO169" s="580"/>
      <c r="FP169" s="580"/>
      <c r="FQ169" s="580"/>
      <c r="FR169" s="580"/>
      <c r="FS169" s="580"/>
      <c r="FT169" s="580"/>
      <c r="FU169" s="580"/>
      <c r="FV169" s="580"/>
      <c r="FW169" s="580"/>
      <c r="FX169" s="580"/>
      <c r="FY169" s="580"/>
      <c r="FZ169" s="580"/>
      <c r="GA169" s="580"/>
      <c r="GB169" s="580"/>
      <c r="GC169" s="580"/>
      <c r="GD169" s="580"/>
      <c r="GE169" s="580"/>
      <c r="GF169" s="580"/>
      <c r="GG169" s="580"/>
      <c r="GH169" s="580"/>
      <c r="GI169" s="580"/>
      <c r="GJ169" s="580"/>
      <c r="GK169" s="580"/>
      <c r="GL169" s="580"/>
      <c r="GM169" s="580"/>
      <c r="GN169" s="580"/>
      <c r="GO169" s="580"/>
      <c r="GP169" s="580"/>
      <c r="GQ169" s="580"/>
      <c r="GR169" s="580"/>
      <c r="GS169" s="580"/>
      <c r="GT169" s="580"/>
      <c r="GU169" s="580"/>
      <c r="GV169" s="580"/>
      <c r="GW169" s="580"/>
      <c r="GX169" s="580"/>
      <c r="GY169" s="580"/>
      <c r="GZ169" s="580"/>
      <c r="HA169" s="580"/>
      <c r="HB169" s="580"/>
      <c r="HC169" s="580"/>
      <c r="HD169" s="580"/>
      <c r="HE169" s="580"/>
      <c r="HF169" s="580"/>
      <c r="HG169" s="580"/>
      <c r="HH169" s="580"/>
      <c r="HI169" s="580"/>
      <c r="HJ169" s="580"/>
      <c r="HK169" s="580"/>
      <c r="HL169" s="580"/>
      <c r="HM169" s="580"/>
      <c r="HN169" s="580"/>
      <c r="HO169" s="580"/>
      <c r="HP169" s="580"/>
      <c r="HQ169" s="580"/>
      <c r="HR169" s="580"/>
      <c r="HS169" s="580"/>
      <c r="HT169" s="580"/>
      <c r="HU169" s="580"/>
      <c r="HV169" s="580"/>
      <c r="HW169" s="580"/>
      <c r="HX169" s="580"/>
      <c r="HY169" s="580"/>
      <c r="HZ169" s="580"/>
      <c r="IA169" s="580"/>
      <c r="IB169" s="580"/>
      <c r="IC169" s="580"/>
      <c r="ID169" s="580"/>
      <c r="IE169" s="580"/>
      <c r="IF169" s="580"/>
      <c r="IG169" s="580"/>
      <c r="IH169" s="580"/>
      <c r="II169" s="580"/>
      <c r="IJ169" s="580"/>
      <c r="IK169" s="580"/>
      <c r="IL169" s="580"/>
    </row>
    <row r="170" spans="1:246" ht="44.25" customHeight="1" thickBot="1">
      <c r="A170" s="1613" t="s">
        <v>441</v>
      </c>
      <c r="B170" s="1614"/>
      <c r="C170" s="1614"/>
      <c r="D170" s="1614"/>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D170" s="1614"/>
      <c r="AE170" s="1614"/>
      <c r="AF170" s="1614"/>
      <c r="AG170" s="1614"/>
      <c r="AH170" s="1614"/>
      <c r="AI170" s="1614"/>
      <c r="AJ170" s="1614"/>
      <c r="AK170" s="1614"/>
      <c r="AL170" s="1615"/>
      <c r="AM170" s="777"/>
      <c r="AN170" s="759"/>
      <c r="AO170" s="759"/>
      <c r="AP170" s="759"/>
      <c r="AQ170" s="759"/>
      <c r="AR170" s="759"/>
      <c r="AS170" s="759"/>
      <c r="AT170" s="759"/>
      <c r="AU170" s="759"/>
      <c r="AV170" s="759"/>
      <c r="AW170" s="759"/>
      <c r="AX170" s="768"/>
      <c r="AY170" s="768"/>
      <c r="AZ170" s="759"/>
      <c r="BA170" s="759"/>
      <c r="BB170" s="759"/>
      <c r="BE170" s="246"/>
      <c r="BF170" s="603"/>
      <c r="BG170" s="246"/>
      <c r="BH170" s="588"/>
      <c r="BI170" s="246"/>
      <c r="BJ170" s="246"/>
      <c r="BK170" s="246"/>
      <c r="BL170" s="246"/>
      <c r="BM170" s="246"/>
      <c r="BN170" s="941"/>
      <c r="BO170" s="941"/>
      <c r="BP170" s="941"/>
      <c r="BQ170" s="941"/>
      <c r="BR170" s="941"/>
      <c r="BS170" s="941"/>
      <c r="BT170" s="941"/>
      <c r="BU170" s="941"/>
      <c r="BV170" s="941"/>
      <c r="BW170" s="941"/>
      <c r="BX170" s="246"/>
      <c r="BY170" s="246"/>
      <c r="BZ170" s="941"/>
      <c r="CA170" s="941"/>
      <c r="CB170" s="941"/>
      <c r="CC170" s="941"/>
      <c r="CD170" s="259"/>
      <c r="CE170" s="246"/>
      <c r="CF170" s="246"/>
      <c r="CG170" s="246"/>
      <c r="CH170" s="246"/>
      <c r="CI170" s="246"/>
      <c r="CJ170" s="610"/>
      <c r="CK170" s="611"/>
      <c r="CL170" s="605"/>
      <c r="CM170" s="605"/>
      <c r="CN170" s="605"/>
      <c r="CO170" s="246"/>
      <c r="CP170" s="246"/>
      <c r="CQ170" s="246"/>
      <c r="CR170" s="246"/>
      <c r="CS170" s="941"/>
      <c r="CT170" s="941"/>
      <c r="CU170" s="941"/>
      <c r="CV170" s="941"/>
      <c r="CW170" s="941"/>
      <c r="CX170" s="246"/>
      <c r="CY170" s="580"/>
      <c r="CZ170" s="580"/>
      <c r="DA170" s="580"/>
      <c r="DB170" s="580"/>
      <c r="DC170" s="580"/>
      <c r="DD170" s="580"/>
      <c r="DE170" s="580"/>
      <c r="DF170" s="580"/>
      <c r="DG170" s="580"/>
      <c r="DH170" s="580"/>
      <c r="DI170" s="580"/>
      <c r="DJ170" s="580"/>
      <c r="DK170" s="580"/>
      <c r="DL170" s="580"/>
      <c r="DM170" s="580"/>
      <c r="DN170" s="580"/>
      <c r="DO170" s="580"/>
      <c r="DP170" s="580"/>
      <c r="DQ170" s="580"/>
      <c r="DR170" s="580"/>
      <c r="DS170" s="580"/>
      <c r="DT170" s="580"/>
      <c r="DU170" s="580"/>
      <c r="DV170" s="580"/>
      <c r="DW170" s="580"/>
      <c r="DX170" s="580"/>
      <c r="DY170" s="580"/>
      <c r="DZ170" s="580"/>
      <c r="EA170" s="580"/>
      <c r="EB170" s="580"/>
      <c r="EC170" s="580"/>
      <c r="ED170" s="580"/>
      <c r="EE170" s="580"/>
      <c r="EF170" s="580"/>
      <c r="EG170" s="580"/>
      <c r="EH170" s="580"/>
      <c r="EI170" s="580"/>
      <c r="EJ170" s="580"/>
      <c r="EK170" s="580"/>
      <c r="EL170" s="580"/>
      <c r="EM170" s="580"/>
      <c r="EN170" s="580"/>
      <c r="EO170" s="580"/>
      <c r="EP170" s="580"/>
      <c r="EQ170" s="580"/>
      <c r="ER170" s="580"/>
      <c r="ES170" s="580"/>
      <c r="ET170" s="580"/>
      <c r="EU170" s="580"/>
      <c r="EV170" s="580"/>
      <c r="EW170" s="580"/>
      <c r="EX170" s="580"/>
      <c r="EY170" s="580"/>
      <c r="EZ170" s="580"/>
      <c r="FA170" s="580"/>
      <c r="FB170" s="580"/>
      <c r="FC170" s="580"/>
      <c r="FD170" s="580"/>
      <c r="FE170" s="580"/>
      <c r="FF170" s="580"/>
      <c r="FG170" s="580"/>
      <c r="FH170" s="580"/>
      <c r="FI170" s="580"/>
      <c r="FJ170" s="580"/>
      <c r="FK170" s="580"/>
      <c r="FL170" s="580"/>
      <c r="FM170" s="580"/>
      <c r="FN170" s="580"/>
      <c r="FO170" s="580"/>
      <c r="FP170" s="580"/>
      <c r="FQ170" s="580"/>
      <c r="FR170" s="580"/>
      <c r="FS170" s="580"/>
      <c r="FT170" s="580"/>
      <c r="FU170" s="580"/>
      <c r="FV170" s="580"/>
      <c r="FW170" s="580"/>
      <c r="FX170" s="580"/>
      <c r="FY170" s="580"/>
      <c r="FZ170" s="580"/>
      <c r="GA170" s="580"/>
      <c r="GB170" s="580"/>
      <c r="GC170" s="580"/>
      <c r="GD170" s="580"/>
      <c r="GE170" s="580"/>
      <c r="GF170" s="580"/>
      <c r="GG170" s="580"/>
      <c r="GH170" s="580"/>
      <c r="GI170" s="580"/>
      <c r="GJ170" s="580"/>
      <c r="GK170" s="580"/>
      <c r="GL170" s="580"/>
      <c r="GM170" s="580"/>
      <c r="GN170" s="580"/>
      <c r="GO170" s="580"/>
      <c r="GP170" s="580"/>
      <c r="GQ170" s="580"/>
      <c r="GR170" s="580"/>
      <c r="GS170" s="580"/>
      <c r="GT170" s="580"/>
      <c r="GU170" s="580"/>
      <c r="GV170" s="580"/>
      <c r="GW170" s="580"/>
      <c r="GX170" s="580"/>
      <c r="GY170" s="580"/>
      <c r="GZ170" s="580"/>
      <c r="HA170" s="580"/>
      <c r="HB170" s="580"/>
      <c r="HC170" s="580"/>
      <c r="HD170" s="580"/>
      <c r="HE170" s="580"/>
      <c r="HF170" s="580"/>
      <c r="HG170" s="580"/>
      <c r="HH170" s="580"/>
      <c r="HI170" s="580"/>
      <c r="HJ170" s="580"/>
      <c r="HK170" s="580"/>
      <c r="HL170" s="580"/>
      <c r="HM170" s="580"/>
      <c r="HN170" s="580"/>
      <c r="HO170" s="580"/>
      <c r="HP170" s="580"/>
      <c r="HQ170" s="580"/>
      <c r="HR170" s="580"/>
      <c r="HS170" s="580"/>
      <c r="HT170" s="580"/>
      <c r="HU170" s="580"/>
      <c r="HV170" s="580"/>
      <c r="HW170" s="580"/>
      <c r="HX170" s="580"/>
      <c r="HY170" s="580"/>
      <c r="HZ170" s="580"/>
      <c r="IA170" s="580"/>
      <c r="IB170" s="580"/>
      <c r="IC170" s="580"/>
      <c r="ID170" s="580"/>
      <c r="IE170" s="580"/>
      <c r="IF170" s="580"/>
      <c r="IG170" s="580"/>
      <c r="IH170" s="580"/>
      <c r="II170" s="580"/>
      <c r="IJ170" s="580"/>
      <c r="IK170" s="580"/>
      <c r="IL170" s="580"/>
    </row>
    <row r="171" spans="1:246" ht="116.25" customHeight="1" thickBot="1">
      <c r="A171" s="1525"/>
      <c r="B171" s="1526"/>
      <c r="C171" s="1526"/>
      <c r="D171" s="1526"/>
      <c r="E171" s="1526"/>
      <c r="F171" s="1526"/>
      <c r="G171" s="1526"/>
      <c r="H171" s="1526"/>
      <c r="I171" s="1526"/>
      <c r="J171" s="1526"/>
      <c r="K171" s="1526"/>
      <c r="L171" s="1526"/>
      <c r="M171" s="1526"/>
      <c r="N171" s="1526"/>
      <c r="O171" s="1526"/>
      <c r="P171" s="1526"/>
      <c r="Q171" s="1526"/>
      <c r="R171" s="1526"/>
      <c r="S171" s="1526"/>
      <c r="T171" s="1526"/>
      <c r="U171" s="1526"/>
      <c r="V171" s="1526"/>
      <c r="W171" s="1526"/>
      <c r="X171" s="1526"/>
      <c r="Y171" s="1526"/>
      <c r="Z171" s="1526"/>
      <c r="AA171" s="1526"/>
      <c r="AB171" s="1526"/>
      <c r="AC171" s="1526"/>
      <c r="AD171" s="1526"/>
      <c r="AE171" s="1526"/>
      <c r="AF171" s="1526"/>
      <c r="AG171" s="1526"/>
      <c r="AH171" s="1526"/>
      <c r="AI171" s="1526"/>
      <c r="AJ171" s="1526"/>
      <c r="AK171" s="1526"/>
      <c r="AL171" s="1527"/>
      <c r="AM171" s="777"/>
      <c r="AN171" s="777"/>
      <c r="AO171" s="777"/>
      <c r="AP171" s="777"/>
      <c r="AQ171" s="777"/>
      <c r="AR171" s="777"/>
      <c r="AS171" s="777"/>
      <c r="AT171" s="777"/>
      <c r="AU171" s="759"/>
      <c r="AV171" s="759"/>
      <c r="AW171" s="759"/>
      <c r="AX171" s="759"/>
      <c r="AY171" s="759"/>
      <c r="AZ171" s="759"/>
      <c r="BA171" s="759"/>
      <c r="BB171" s="759"/>
      <c r="BE171" s="246"/>
      <c r="BF171" s="603"/>
      <c r="BG171" s="246"/>
      <c r="BH171" s="129"/>
      <c r="BI171" s="605"/>
      <c r="BJ171" s="246"/>
      <c r="BK171" s="246"/>
      <c r="BL171" s="941"/>
      <c r="BM171" s="941"/>
      <c r="BN171" s="941"/>
      <c r="BO171" s="941"/>
      <c r="BP171" s="941"/>
      <c r="BQ171" s="941"/>
      <c r="BR171" s="941"/>
      <c r="BS171" s="941"/>
      <c r="BT171" s="941"/>
      <c r="BU171" s="246"/>
      <c r="BV171" s="246"/>
      <c r="BW171" s="941"/>
      <c r="BX171" s="941"/>
      <c r="BY171" s="941"/>
      <c r="BZ171" s="941"/>
      <c r="CA171" s="259"/>
      <c r="CB171" s="259"/>
      <c r="CC171" s="259"/>
      <c r="CD171" s="246"/>
      <c r="CE171" s="246"/>
      <c r="CF171" s="246"/>
      <c r="CG171" s="246"/>
      <c r="CH171" s="246"/>
      <c r="CI171" s="246"/>
      <c r="CJ171" s="246"/>
      <c r="CK171" s="246"/>
      <c r="CL171" s="610"/>
      <c r="CM171" s="611"/>
      <c r="CN171" s="605"/>
      <c r="CO171" s="605"/>
      <c r="CP171" s="605"/>
      <c r="CQ171" s="246"/>
      <c r="CR171" s="246"/>
      <c r="CS171" s="246"/>
      <c r="CT171" s="941"/>
      <c r="CU171" s="941"/>
      <c r="CV171" s="941"/>
      <c r="CW171" s="259"/>
      <c r="CX171" s="259"/>
      <c r="CY171" s="941"/>
      <c r="CZ171" s="246"/>
      <c r="DA171" s="580"/>
      <c r="DB171" s="580"/>
      <c r="DC171" s="580"/>
      <c r="DD171" s="580"/>
      <c r="DE171" s="580"/>
      <c r="DF171" s="580"/>
      <c r="DG171" s="580"/>
      <c r="DH171" s="580"/>
      <c r="DI171" s="580"/>
      <c r="DJ171" s="580"/>
      <c r="DK171" s="580"/>
      <c r="DL171" s="580"/>
      <c r="DM171" s="580"/>
      <c r="DN171" s="580"/>
      <c r="DO171" s="580"/>
      <c r="DP171" s="580"/>
      <c r="DQ171" s="580"/>
      <c r="DR171" s="580"/>
      <c r="DS171" s="580"/>
      <c r="DT171" s="580"/>
      <c r="DU171" s="580"/>
      <c r="DV171" s="580"/>
      <c r="DW171" s="580"/>
      <c r="DX171" s="580"/>
      <c r="DY171" s="580"/>
      <c r="DZ171" s="580"/>
      <c r="EA171" s="580"/>
      <c r="EB171" s="580"/>
      <c r="EC171" s="580"/>
      <c r="ED171" s="580"/>
      <c r="EE171" s="580"/>
      <c r="EF171" s="580"/>
      <c r="EG171" s="580"/>
      <c r="EH171" s="580"/>
      <c r="EI171" s="580"/>
      <c r="EJ171" s="580"/>
      <c r="EK171" s="580"/>
      <c r="EL171" s="580"/>
      <c r="EM171" s="580"/>
      <c r="EN171" s="580"/>
      <c r="EO171" s="580"/>
      <c r="EP171" s="580"/>
      <c r="EQ171" s="580"/>
      <c r="ER171" s="580"/>
      <c r="ES171" s="580"/>
      <c r="ET171" s="580"/>
      <c r="EU171" s="580"/>
      <c r="EV171" s="580"/>
      <c r="EW171" s="580"/>
      <c r="EX171" s="580"/>
      <c r="EY171" s="580"/>
      <c r="EZ171" s="580"/>
      <c r="FA171" s="580"/>
      <c r="FB171" s="580"/>
      <c r="FC171" s="580"/>
      <c r="FD171" s="580"/>
      <c r="FE171" s="580"/>
      <c r="FF171" s="580"/>
      <c r="FG171" s="580"/>
      <c r="FH171" s="580"/>
      <c r="FI171" s="580"/>
      <c r="FJ171" s="580"/>
      <c r="FK171" s="580"/>
      <c r="FL171" s="580"/>
      <c r="FM171" s="580"/>
      <c r="FN171" s="580"/>
      <c r="FO171" s="580"/>
      <c r="FP171" s="580"/>
      <c r="FQ171" s="580"/>
      <c r="FR171" s="580"/>
      <c r="FS171" s="580"/>
      <c r="FT171" s="580"/>
      <c r="FU171" s="580"/>
      <c r="FV171" s="580"/>
      <c r="FW171" s="580"/>
      <c r="FX171" s="580"/>
      <c r="FY171" s="580"/>
      <c r="FZ171" s="580"/>
      <c r="GA171" s="580"/>
      <c r="GB171" s="580"/>
      <c r="GC171" s="580"/>
      <c r="GD171" s="580"/>
      <c r="GE171" s="580"/>
      <c r="GF171" s="580"/>
      <c r="GG171" s="580"/>
      <c r="GH171" s="580"/>
      <c r="GI171" s="580"/>
      <c r="GJ171" s="580"/>
      <c r="GK171" s="580"/>
      <c r="GL171" s="580"/>
      <c r="GM171" s="580"/>
      <c r="GN171" s="580"/>
      <c r="GO171" s="580"/>
      <c r="GP171" s="580"/>
      <c r="GQ171" s="580"/>
      <c r="GR171" s="580"/>
      <c r="GS171" s="580"/>
      <c r="GT171" s="580"/>
      <c r="GU171" s="580"/>
      <c r="GV171" s="580"/>
      <c r="GW171" s="580"/>
      <c r="GX171" s="580"/>
      <c r="GY171" s="580"/>
      <c r="GZ171" s="580"/>
      <c r="HA171" s="580"/>
      <c r="HB171" s="580"/>
      <c r="HC171" s="580"/>
      <c r="HD171" s="580"/>
      <c r="HE171" s="580"/>
      <c r="HF171" s="580"/>
      <c r="HG171" s="580"/>
      <c r="HH171" s="580"/>
      <c r="HI171" s="580"/>
      <c r="HJ171" s="580"/>
      <c r="HK171" s="580"/>
      <c r="HL171" s="580"/>
      <c r="HM171" s="580"/>
      <c r="HN171" s="580"/>
      <c r="HO171" s="580"/>
      <c r="HP171" s="580"/>
      <c r="HQ171" s="580"/>
      <c r="HR171" s="580"/>
      <c r="HS171" s="580"/>
      <c r="HT171" s="580"/>
      <c r="HU171" s="580"/>
      <c r="HV171" s="580"/>
      <c r="HW171" s="580"/>
      <c r="HX171" s="580"/>
      <c r="HY171" s="580"/>
      <c r="HZ171" s="580"/>
      <c r="IA171" s="580"/>
      <c r="IB171" s="580"/>
      <c r="IC171" s="580"/>
      <c r="ID171" s="580"/>
      <c r="IE171" s="580"/>
      <c r="IF171" s="580"/>
      <c r="IG171" s="580"/>
      <c r="IH171" s="580"/>
      <c r="II171" s="580"/>
      <c r="IJ171" s="580"/>
      <c r="IK171" s="580"/>
      <c r="IL171" s="580"/>
    </row>
    <row r="172" spans="1:246" ht="21.6" thickBot="1">
      <c r="A172" s="1427" t="s">
        <v>442</v>
      </c>
      <c r="B172" s="1428"/>
      <c r="C172" s="1428"/>
      <c r="D172" s="1428"/>
      <c r="E172" s="1428"/>
      <c r="F172" s="1428"/>
      <c r="G172" s="1428"/>
      <c r="H172" s="1428"/>
      <c r="I172" s="1428"/>
      <c r="J172" s="1428"/>
      <c r="K172" s="1428"/>
      <c r="L172" s="1428"/>
      <c r="M172" s="1428"/>
      <c r="N172" s="1428"/>
      <c r="O172" s="1428"/>
      <c r="P172" s="1428"/>
      <c r="Q172" s="1428"/>
      <c r="R172" s="1428"/>
      <c r="S172" s="1428"/>
      <c r="T172" s="1428"/>
      <c r="U172" s="1428"/>
      <c r="V172" s="1428"/>
      <c r="W172" s="1428"/>
      <c r="X172" s="1428"/>
      <c r="Y172" s="1428"/>
      <c r="Z172" s="1428"/>
      <c r="AA172" s="1428"/>
      <c r="AB172" s="1428"/>
      <c r="AC172" s="1428"/>
      <c r="AD172" s="1428"/>
      <c r="AE172" s="1428"/>
      <c r="AF172" s="1428"/>
      <c r="AG172" s="1428"/>
      <c r="AH172" s="1428"/>
      <c r="AI172" s="1428"/>
      <c r="AJ172" s="1428"/>
      <c r="AK172" s="1428"/>
      <c r="AL172" s="1429"/>
      <c r="AM172" s="777"/>
      <c r="AN172" s="777"/>
      <c r="AO172" s="777"/>
      <c r="AP172" s="777"/>
      <c r="AQ172" s="777"/>
      <c r="AR172" s="777"/>
      <c r="AS172" s="777"/>
      <c r="AT172" s="777"/>
      <c r="AU172" s="759"/>
      <c r="AV172" s="759"/>
      <c r="AW172" s="759"/>
      <c r="AX172" s="759"/>
      <c r="AY172" s="759"/>
      <c r="AZ172" s="759"/>
      <c r="BA172" s="759"/>
      <c r="BB172" s="759"/>
      <c r="BE172" s="580"/>
      <c r="BF172" s="769"/>
      <c r="BG172" s="580"/>
      <c r="BH172" s="129"/>
      <c r="BI172" s="605"/>
      <c r="BJ172" s="246"/>
      <c r="BK172" s="246"/>
      <c r="BL172" s="941"/>
      <c r="BM172" s="941"/>
      <c r="BN172" s="941"/>
      <c r="BO172" s="941"/>
      <c r="BP172" s="941"/>
      <c r="BQ172" s="941"/>
      <c r="BR172" s="941"/>
      <c r="BS172" s="941"/>
      <c r="BT172" s="941"/>
      <c r="BU172" s="246"/>
      <c r="BV172" s="246"/>
      <c r="BW172" s="941"/>
      <c r="BX172" s="941"/>
      <c r="BY172" s="941"/>
      <c r="BZ172" s="941"/>
      <c r="CA172" s="259"/>
      <c r="CB172" s="259"/>
      <c r="CC172" s="259"/>
      <c r="CD172" s="246"/>
      <c r="CE172" s="246"/>
      <c r="CF172" s="246"/>
      <c r="CG172" s="246"/>
      <c r="CH172" s="246"/>
      <c r="CI172" s="246"/>
      <c r="CJ172" s="246"/>
      <c r="CK172" s="246"/>
      <c r="CL172" s="610"/>
      <c r="CM172" s="611"/>
      <c r="CN172" s="605"/>
      <c r="CO172" s="605"/>
      <c r="CP172" s="605"/>
      <c r="CQ172" s="246"/>
      <c r="CR172" s="246"/>
      <c r="CS172" s="246"/>
      <c r="CT172" s="941"/>
      <c r="CU172" s="941"/>
      <c r="CV172" s="941"/>
      <c r="CW172" s="259"/>
      <c r="CX172" s="259"/>
      <c r="CY172" s="941"/>
      <c r="CZ172" s="246"/>
      <c r="DA172" s="580"/>
      <c r="DB172" s="580"/>
      <c r="DC172" s="580"/>
      <c r="DD172" s="580"/>
      <c r="DE172" s="580"/>
      <c r="DF172" s="580"/>
      <c r="DG172" s="580"/>
      <c r="DH172" s="580"/>
      <c r="DI172" s="580"/>
      <c r="DJ172" s="580"/>
      <c r="DK172" s="580"/>
      <c r="DL172" s="580"/>
      <c r="DM172" s="580"/>
      <c r="DN172" s="580"/>
      <c r="DO172" s="580"/>
      <c r="DP172" s="580"/>
      <c r="DQ172" s="580"/>
      <c r="DR172" s="580"/>
      <c r="DS172" s="580"/>
      <c r="DT172" s="580"/>
      <c r="DU172" s="580"/>
      <c r="DV172" s="580"/>
      <c r="DW172" s="580"/>
      <c r="DX172" s="580"/>
      <c r="DY172" s="580"/>
      <c r="DZ172" s="580"/>
      <c r="EA172" s="580"/>
      <c r="EB172" s="580"/>
      <c r="EC172" s="580"/>
      <c r="ED172" s="580"/>
      <c r="EE172" s="580"/>
      <c r="EF172" s="580"/>
      <c r="EG172" s="580"/>
      <c r="EH172" s="580"/>
      <c r="EI172" s="580"/>
      <c r="EJ172" s="580"/>
      <c r="EK172" s="580"/>
      <c r="EL172" s="580"/>
      <c r="EM172" s="580"/>
      <c r="EN172" s="580"/>
      <c r="EO172" s="580"/>
      <c r="EP172" s="580"/>
      <c r="EQ172" s="580"/>
      <c r="ER172" s="580"/>
      <c r="ES172" s="580"/>
      <c r="ET172" s="580"/>
      <c r="EU172" s="580"/>
      <c r="EV172" s="580"/>
      <c r="EW172" s="580"/>
      <c r="EX172" s="580"/>
      <c r="EY172" s="580"/>
      <c r="EZ172" s="580"/>
      <c r="FA172" s="580"/>
      <c r="FB172" s="580"/>
      <c r="FC172" s="580"/>
      <c r="FD172" s="580"/>
      <c r="FE172" s="580"/>
      <c r="FF172" s="580"/>
      <c r="FG172" s="580"/>
      <c r="FH172" s="580"/>
      <c r="FI172" s="580"/>
      <c r="FJ172" s="580"/>
      <c r="FK172" s="580"/>
      <c r="FL172" s="580"/>
      <c r="FM172" s="580"/>
      <c r="FN172" s="580"/>
      <c r="FO172" s="580"/>
      <c r="FP172" s="580"/>
      <c r="FQ172" s="580"/>
      <c r="FR172" s="580"/>
      <c r="FS172" s="580"/>
      <c r="FT172" s="580"/>
      <c r="FU172" s="580"/>
      <c r="FV172" s="580"/>
      <c r="FW172" s="580"/>
      <c r="FX172" s="580"/>
      <c r="FY172" s="580"/>
      <c r="FZ172" s="580"/>
      <c r="GA172" s="580"/>
      <c r="GB172" s="580"/>
      <c r="GC172" s="580"/>
      <c r="GD172" s="580"/>
      <c r="GE172" s="580"/>
      <c r="GF172" s="580"/>
      <c r="GG172" s="580"/>
      <c r="GH172" s="580"/>
      <c r="GI172" s="580"/>
      <c r="GJ172" s="580"/>
      <c r="GK172" s="580"/>
      <c r="GL172" s="580"/>
      <c r="GM172" s="580"/>
      <c r="GN172" s="580"/>
      <c r="GO172" s="580"/>
      <c r="GP172" s="580"/>
      <c r="GQ172" s="580"/>
      <c r="GR172" s="580"/>
      <c r="GS172" s="580"/>
      <c r="GT172" s="580"/>
      <c r="GU172" s="580"/>
      <c r="GV172" s="580"/>
      <c r="GW172" s="580"/>
      <c r="GX172" s="580"/>
      <c r="GY172" s="580"/>
      <c r="GZ172" s="580"/>
      <c r="HA172" s="580"/>
      <c r="HB172" s="580"/>
      <c r="HC172" s="580"/>
      <c r="HD172" s="580"/>
      <c r="HE172" s="580"/>
      <c r="HF172" s="580"/>
      <c r="HG172" s="580"/>
      <c r="HH172" s="580"/>
      <c r="HI172" s="580"/>
      <c r="HJ172" s="580"/>
      <c r="HK172" s="580"/>
      <c r="HL172" s="580"/>
      <c r="HM172" s="580"/>
      <c r="HN172" s="580"/>
      <c r="HO172" s="580"/>
      <c r="HP172" s="580"/>
      <c r="HQ172" s="580"/>
      <c r="HR172" s="580"/>
      <c r="HS172" s="580"/>
      <c r="HT172" s="580"/>
      <c r="HU172" s="580"/>
      <c r="HV172" s="580"/>
      <c r="HW172" s="580"/>
      <c r="HX172" s="580"/>
      <c r="HY172" s="580"/>
      <c r="HZ172" s="580"/>
      <c r="IA172" s="580"/>
      <c r="IB172" s="580"/>
      <c r="IC172" s="580"/>
      <c r="ID172" s="580"/>
      <c r="IE172" s="580"/>
      <c r="IF172" s="580"/>
      <c r="IG172" s="580"/>
      <c r="IH172" s="580"/>
      <c r="II172" s="580"/>
      <c r="IJ172" s="580"/>
      <c r="IK172" s="580"/>
      <c r="IL172" s="580"/>
    </row>
    <row r="173" spans="1:246" ht="26.25" customHeight="1">
      <c r="A173" s="1740" t="s">
        <v>443</v>
      </c>
      <c r="B173" s="1741"/>
      <c r="C173" s="1741"/>
      <c r="D173" s="1741"/>
      <c r="E173" s="1741"/>
      <c r="F173" s="1741"/>
      <c r="G173" s="1741"/>
      <c r="H173" s="1741"/>
      <c r="I173" s="1741"/>
      <c r="J173" s="1741"/>
      <c r="K173" s="1741"/>
      <c r="L173" s="1741"/>
      <c r="M173" s="1741"/>
      <c r="N173" s="1741"/>
      <c r="O173" s="1741"/>
      <c r="P173" s="1741"/>
      <c r="Q173" s="1741"/>
      <c r="R173" s="1741"/>
      <c r="S173" s="1741"/>
      <c r="T173" s="1741"/>
      <c r="U173" s="1741"/>
      <c r="V173" s="1741"/>
      <c r="W173" s="1741"/>
      <c r="X173" s="1741"/>
      <c r="Y173" s="1741"/>
      <c r="Z173" s="1741"/>
      <c r="AA173" s="1741"/>
      <c r="AB173" s="1741"/>
      <c r="AC173" s="1741"/>
      <c r="AD173" s="1741"/>
      <c r="AE173" s="1741"/>
      <c r="AF173" s="1741"/>
      <c r="AG173" s="1742" t="s">
        <v>444</v>
      </c>
      <c r="AH173" s="1743"/>
      <c r="AI173" s="1743"/>
      <c r="AJ173" s="1743"/>
      <c r="AK173" s="1743"/>
      <c r="AL173" s="1744"/>
      <c r="AM173" s="777"/>
      <c r="AN173" s="777"/>
      <c r="AO173" s="777"/>
      <c r="AP173" s="777"/>
      <c r="AQ173" s="777"/>
      <c r="AR173" s="777"/>
      <c r="AS173" s="777"/>
      <c r="AT173" s="777"/>
      <c r="AU173" s="768"/>
      <c r="AV173" s="768"/>
      <c r="AW173" s="768"/>
      <c r="AX173" s="768"/>
      <c r="AY173" s="768"/>
      <c r="AZ173" s="768"/>
      <c r="BA173" s="768"/>
      <c r="BB173" s="768"/>
      <c r="BC173" s="42"/>
      <c r="BD173" s="127"/>
      <c r="BE173" s="605"/>
      <c r="BF173" s="612"/>
      <c r="BG173" s="605"/>
      <c r="BH173" s="129"/>
      <c r="BI173" s="605"/>
      <c r="BJ173" s="246"/>
      <c r="BK173" s="246"/>
      <c r="BL173" s="941"/>
      <c r="BM173" s="941"/>
      <c r="BN173" s="941"/>
      <c r="BO173" s="941"/>
      <c r="BP173" s="941"/>
      <c r="BQ173" s="941"/>
      <c r="BR173" s="941"/>
      <c r="BS173" s="941"/>
      <c r="BT173" s="941"/>
      <c r="BU173" s="941"/>
      <c r="BV173" s="941"/>
      <c r="BW173" s="941"/>
      <c r="BX173" s="941"/>
      <c r="BY173" s="941"/>
      <c r="BZ173" s="941"/>
      <c r="CA173" s="23"/>
      <c r="CB173" s="259"/>
      <c r="CC173" s="259"/>
      <c r="CD173" s="259"/>
      <c r="CE173" s="259"/>
      <c r="CF173" s="259"/>
      <c r="CG173" s="259"/>
      <c r="CH173" s="259"/>
      <c r="CI173" s="259"/>
      <c r="CJ173" s="259"/>
      <c r="CK173" s="259"/>
      <c r="CL173" s="259"/>
      <c r="CM173" s="259"/>
      <c r="CN173" s="259"/>
      <c r="CO173" s="259"/>
      <c r="CP173" s="259"/>
      <c r="CQ173" s="259"/>
      <c r="CR173" s="259"/>
      <c r="CS173" s="259"/>
      <c r="CT173" s="941"/>
      <c r="CU173" s="941"/>
      <c r="CV173" s="941"/>
      <c r="CW173" s="259"/>
      <c r="CX173" s="259"/>
      <c r="CY173" s="941"/>
      <c r="CZ173" s="246"/>
      <c r="DA173" s="580"/>
      <c r="DB173" s="580"/>
      <c r="DC173" s="580"/>
      <c r="DD173" s="580"/>
      <c r="DE173" s="580"/>
      <c r="DF173" s="580"/>
      <c r="DG173" s="580"/>
      <c r="DH173" s="580"/>
      <c r="DI173" s="580"/>
      <c r="DJ173" s="580"/>
      <c r="DK173" s="580"/>
      <c r="DL173" s="580"/>
      <c r="DM173" s="580"/>
      <c r="DN173" s="580"/>
      <c r="DO173" s="580"/>
      <c r="DP173" s="580"/>
      <c r="DQ173" s="580"/>
      <c r="DR173" s="580"/>
      <c r="DS173" s="580"/>
      <c r="DT173" s="580"/>
      <c r="DU173" s="580"/>
      <c r="DV173" s="580"/>
      <c r="DW173" s="580"/>
      <c r="DX173" s="580"/>
      <c r="DY173" s="580"/>
      <c r="DZ173" s="580"/>
      <c r="EA173" s="580"/>
      <c r="EB173" s="580"/>
      <c r="EC173" s="580"/>
      <c r="ED173" s="580"/>
      <c r="EE173" s="580"/>
      <c r="EF173" s="580"/>
      <c r="EG173" s="580"/>
      <c r="EH173" s="580"/>
      <c r="EI173" s="580"/>
      <c r="EJ173" s="580"/>
      <c r="EK173" s="580"/>
      <c r="EL173" s="580"/>
      <c r="EM173" s="580"/>
      <c r="EN173" s="580"/>
      <c r="EO173" s="580"/>
      <c r="EP173" s="580"/>
      <c r="EQ173" s="580"/>
      <c r="ER173" s="580"/>
      <c r="ES173" s="580"/>
      <c r="ET173" s="580"/>
      <c r="EU173" s="580"/>
      <c r="EV173" s="580"/>
      <c r="EW173" s="580"/>
      <c r="EX173" s="580"/>
      <c r="EY173" s="580"/>
      <c r="EZ173" s="580"/>
      <c r="FA173" s="580"/>
      <c r="FB173" s="580"/>
      <c r="FC173" s="580"/>
      <c r="FD173" s="580"/>
      <c r="FE173" s="580"/>
      <c r="FF173" s="580"/>
      <c r="FG173" s="580"/>
      <c r="FH173" s="580"/>
      <c r="FI173" s="580"/>
      <c r="FJ173" s="580"/>
      <c r="FK173" s="580"/>
      <c r="FL173" s="580"/>
      <c r="FM173" s="580"/>
      <c r="FN173" s="580"/>
      <c r="FO173" s="580"/>
      <c r="FP173" s="580"/>
      <c r="FQ173" s="580"/>
      <c r="FR173" s="580"/>
      <c r="FS173" s="580"/>
      <c r="FT173" s="580"/>
      <c r="FU173" s="580"/>
      <c r="FV173" s="580"/>
      <c r="FW173" s="580"/>
      <c r="FX173" s="580"/>
      <c r="FY173" s="580"/>
      <c r="FZ173" s="580"/>
      <c r="GA173" s="580"/>
      <c r="GB173" s="580"/>
      <c r="GC173" s="580"/>
      <c r="GD173" s="580"/>
      <c r="GE173" s="580"/>
      <c r="GF173" s="580"/>
      <c r="GG173" s="580"/>
      <c r="GH173" s="580"/>
      <c r="GI173" s="580"/>
      <c r="GJ173" s="580"/>
      <c r="GK173" s="580"/>
      <c r="GL173" s="580"/>
      <c r="GM173" s="580"/>
      <c r="GN173" s="580"/>
      <c r="GO173" s="580"/>
      <c r="GP173" s="580"/>
      <c r="GQ173" s="580"/>
      <c r="GR173" s="580"/>
      <c r="GS173" s="580"/>
      <c r="GT173" s="580"/>
      <c r="GU173" s="580"/>
      <c r="GV173" s="580"/>
      <c r="GW173" s="580"/>
      <c r="GX173" s="580"/>
      <c r="GY173" s="580"/>
      <c r="GZ173" s="580"/>
      <c r="HA173" s="580"/>
      <c r="HB173" s="580"/>
      <c r="HC173" s="580"/>
      <c r="HD173" s="580"/>
      <c r="HE173" s="580"/>
      <c r="HF173" s="580"/>
      <c r="HG173" s="580"/>
      <c r="HH173" s="580"/>
      <c r="HI173" s="580"/>
      <c r="HJ173" s="580"/>
      <c r="HK173" s="580"/>
      <c r="HL173" s="580"/>
      <c r="HM173" s="580"/>
      <c r="HN173" s="580"/>
      <c r="HO173" s="580"/>
      <c r="HP173" s="580"/>
      <c r="HQ173" s="580"/>
      <c r="HR173" s="580"/>
      <c r="HS173" s="580"/>
      <c r="HT173" s="580"/>
      <c r="HU173" s="580"/>
      <c r="HV173" s="580"/>
      <c r="HW173" s="580"/>
      <c r="HX173" s="580"/>
      <c r="HY173" s="580"/>
      <c r="HZ173" s="580"/>
      <c r="IA173" s="580"/>
      <c r="IB173" s="580"/>
      <c r="IC173" s="580"/>
      <c r="ID173" s="580"/>
      <c r="IE173" s="580"/>
      <c r="IF173" s="580"/>
      <c r="IG173" s="580"/>
      <c r="IH173" s="580"/>
      <c r="II173" s="580"/>
      <c r="IJ173" s="580"/>
      <c r="IK173" s="580"/>
      <c r="IL173" s="580"/>
    </row>
    <row r="174" spans="1:246" ht="31.5" customHeight="1">
      <c r="A174" s="1748"/>
      <c r="B174" s="1749"/>
      <c r="C174" s="1749"/>
      <c r="D174" s="1749"/>
      <c r="E174" s="1749"/>
      <c r="F174" s="1749"/>
      <c r="G174" s="1749"/>
      <c r="H174" s="1749"/>
      <c r="I174" s="1749"/>
      <c r="J174" s="1749"/>
      <c r="K174" s="1749"/>
      <c r="L174" s="1749"/>
      <c r="M174" s="1749"/>
      <c r="N174" s="1749"/>
      <c r="O174" s="1749"/>
      <c r="P174" s="1749"/>
      <c r="Q174" s="1749"/>
      <c r="R174" s="1749"/>
      <c r="S174" s="1749"/>
      <c r="T174" s="1749"/>
      <c r="U174" s="1749"/>
      <c r="V174" s="1749"/>
      <c r="W174" s="1749"/>
      <c r="X174" s="1749"/>
      <c r="Y174" s="1749"/>
      <c r="Z174" s="1749"/>
      <c r="AA174" s="1749"/>
      <c r="AB174" s="1749"/>
      <c r="AC174" s="1749"/>
      <c r="AD174" s="1749"/>
      <c r="AE174" s="1749"/>
      <c r="AF174" s="1750"/>
      <c r="AG174" s="1745"/>
      <c r="AH174" s="1746"/>
      <c r="AI174" s="1746"/>
      <c r="AJ174" s="1746"/>
      <c r="AK174" s="1746"/>
      <c r="AL174" s="1747"/>
      <c r="AM174" s="777"/>
      <c r="AN174" s="777"/>
      <c r="AO174" s="777"/>
      <c r="AP174" s="777"/>
      <c r="AQ174" s="777"/>
      <c r="AR174" s="777"/>
      <c r="AS174" s="777"/>
      <c r="AT174" s="777"/>
      <c r="AU174" s="768"/>
      <c r="AV174" s="768"/>
      <c r="AW174" s="768"/>
      <c r="AX174" s="768"/>
      <c r="AY174" s="768"/>
      <c r="AZ174" s="768"/>
      <c r="BA174" s="768"/>
      <c r="BB174" s="768"/>
      <c r="BC174" s="42"/>
      <c r="BD174" s="127"/>
      <c r="BE174" s="605"/>
      <c r="BF174" s="612"/>
      <c r="BG174" s="605"/>
      <c r="BH174" s="129"/>
      <c r="BI174" s="605"/>
      <c r="BJ174" s="246"/>
      <c r="BK174" s="246"/>
      <c r="BL174" s="941"/>
      <c r="BM174" s="941"/>
      <c r="BN174" s="941"/>
      <c r="BO174" s="941"/>
      <c r="BP174" s="941"/>
      <c r="BQ174" s="941"/>
      <c r="BR174" s="941"/>
      <c r="BS174" s="941"/>
      <c r="BT174" s="941"/>
      <c r="BU174" s="941"/>
      <c r="BV174" s="941"/>
      <c r="BW174" s="941"/>
      <c r="BX174" s="941"/>
      <c r="BY174" s="941"/>
      <c r="BZ174" s="941"/>
      <c r="CA174" s="23"/>
      <c r="CB174" s="259"/>
      <c r="CC174" s="259"/>
      <c r="CD174" s="259"/>
      <c r="CE174" s="259"/>
      <c r="CF174" s="259"/>
      <c r="CG174" s="259"/>
      <c r="CH174" s="259"/>
      <c r="CI174" s="259"/>
      <c r="CJ174" s="259"/>
      <c r="CK174" s="259"/>
      <c r="CL174" s="259"/>
      <c r="CM174" s="259"/>
      <c r="CN174" s="259"/>
      <c r="CO174" s="259"/>
      <c r="CP174" s="259"/>
      <c r="CQ174" s="259"/>
      <c r="CR174" s="259"/>
      <c r="CS174" s="259"/>
      <c r="CT174" s="941"/>
      <c r="CU174" s="941"/>
      <c r="CV174" s="941"/>
      <c r="CW174" s="259"/>
      <c r="CX174" s="259"/>
      <c r="CY174" s="941"/>
      <c r="CZ174" s="246"/>
      <c r="DA174" s="580"/>
      <c r="DB174" s="580"/>
      <c r="DC174" s="580"/>
      <c r="DD174" s="580"/>
      <c r="DE174" s="580"/>
      <c r="DF174" s="580"/>
      <c r="DG174" s="580"/>
      <c r="DH174" s="580"/>
      <c r="DI174" s="580"/>
      <c r="DJ174" s="580"/>
      <c r="DK174" s="580"/>
      <c r="DL174" s="580"/>
      <c r="DM174" s="580"/>
      <c r="DN174" s="580"/>
      <c r="DO174" s="580"/>
      <c r="DP174" s="580"/>
      <c r="DQ174" s="580"/>
      <c r="DR174" s="580"/>
      <c r="DS174" s="580"/>
      <c r="DT174" s="580"/>
      <c r="DU174" s="580"/>
      <c r="DV174" s="580"/>
      <c r="DW174" s="580"/>
      <c r="DX174" s="580"/>
      <c r="DY174" s="580"/>
      <c r="DZ174" s="580"/>
      <c r="EA174" s="580"/>
      <c r="EB174" s="580"/>
      <c r="EC174" s="580"/>
      <c r="ED174" s="580"/>
      <c r="EE174" s="580"/>
      <c r="EF174" s="580"/>
      <c r="EG174" s="580"/>
      <c r="EH174" s="580"/>
      <c r="EI174" s="580"/>
      <c r="EJ174" s="580"/>
      <c r="EK174" s="580"/>
      <c r="EL174" s="580"/>
      <c r="EM174" s="580"/>
      <c r="EN174" s="580"/>
      <c r="EO174" s="580"/>
      <c r="EP174" s="580"/>
      <c r="EQ174" s="580"/>
      <c r="ER174" s="580"/>
      <c r="ES174" s="580"/>
      <c r="ET174" s="580"/>
      <c r="EU174" s="580"/>
      <c r="EV174" s="580"/>
      <c r="EW174" s="580"/>
      <c r="EX174" s="580"/>
      <c r="EY174" s="580"/>
      <c r="EZ174" s="580"/>
      <c r="FA174" s="580"/>
      <c r="FB174" s="580"/>
      <c r="FC174" s="580"/>
      <c r="FD174" s="580"/>
      <c r="FE174" s="580"/>
      <c r="FF174" s="580"/>
      <c r="FG174" s="580"/>
      <c r="FH174" s="580"/>
      <c r="FI174" s="580"/>
      <c r="FJ174" s="580"/>
      <c r="FK174" s="580"/>
      <c r="FL174" s="580"/>
      <c r="FM174" s="580"/>
      <c r="FN174" s="580"/>
      <c r="FO174" s="580"/>
      <c r="FP174" s="580"/>
      <c r="FQ174" s="580"/>
      <c r="FR174" s="580"/>
      <c r="FS174" s="580"/>
      <c r="FT174" s="580"/>
      <c r="FU174" s="580"/>
      <c r="FV174" s="580"/>
      <c r="FW174" s="580"/>
      <c r="FX174" s="580"/>
      <c r="FY174" s="580"/>
      <c r="FZ174" s="580"/>
      <c r="GA174" s="580"/>
      <c r="GB174" s="580"/>
      <c r="GC174" s="580"/>
      <c r="GD174" s="580"/>
      <c r="GE174" s="580"/>
      <c r="GF174" s="580"/>
      <c r="GG174" s="580"/>
      <c r="GH174" s="580"/>
      <c r="GI174" s="580"/>
      <c r="GJ174" s="580"/>
      <c r="GK174" s="580"/>
      <c r="GL174" s="580"/>
      <c r="GM174" s="580"/>
      <c r="GN174" s="580"/>
      <c r="GO174" s="580"/>
      <c r="GP174" s="580"/>
      <c r="GQ174" s="580"/>
      <c r="GR174" s="580"/>
      <c r="GS174" s="580"/>
      <c r="GT174" s="580"/>
      <c r="GU174" s="580"/>
      <c r="GV174" s="580"/>
      <c r="GW174" s="580"/>
      <c r="GX174" s="580"/>
      <c r="GY174" s="580"/>
      <c r="GZ174" s="580"/>
      <c r="HA174" s="580"/>
      <c r="HB174" s="580"/>
      <c r="HC174" s="580"/>
      <c r="HD174" s="580"/>
      <c r="HE174" s="580"/>
      <c r="HF174" s="580"/>
      <c r="HG174" s="580"/>
      <c r="HH174" s="580"/>
      <c r="HI174" s="580"/>
      <c r="HJ174" s="580"/>
      <c r="HK174" s="580"/>
      <c r="HL174" s="580"/>
      <c r="HM174" s="580"/>
      <c r="HN174" s="580"/>
      <c r="HO174" s="580"/>
      <c r="HP174" s="580"/>
      <c r="HQ174" s="580"/>
      <c r="HR174" s="580"/>
      <c r="HS174" s="580"/>
      <c r="HT174" s="580"/>
      <c r="HU174" s="580"/>
      <c r="HV174" s="580"/>
      <c r="HW174" s="580"/>
      <c r="HX174" s="580"/>
      <c r="HY174" s="580"/>
      <c r="HZ174" s="580"/>
      <c r="IA174" s="580"/>
      <c r="IB174" s="580"/>
      <c r="IC174" s="580"/>
      <c r="ID174" s="580"/>
      <c r="IE174" s="580"/>
      <c r="IF174" s="580"/>
      <c r="IG174" s="580"/>
      <c r="IH174" s="580"/>
      <c r="II174" s="580"/>
      <c r="IJ174" s="580"/>
      <c r="IK174" s="580"/>
      <c r="IL174" s="580"/>
    </row>
    <row r="175" spans="1:246" ht="30" customHeight="1">
      <c r="A175" s="1751"/>
      <c r="B175" s="1752"/>
      <c r="C175" s="1752"/>
      <c r="D175" s="1752"/>
      <c r="E175" s="1752"/>
      <c r="F175" s="1752"/>
      <c r="G175" s="1752"/>
      <c r="H175" s="1752"/>
      <c r="I175" s="1752"/>
      <c r="J175" s="1752"/>
      <c r="K175" s="1752"/>
      <c r="L175" s="1752"/>
      <c r="M175" s="1752"/>
      <c r="N175" s="1752"/>
      <c r="O175" s="1752"/>
      <c r="P175" s="1752"/>
      <c r="Q175" s="1752"/>
      <c r="R175" s="1752"/>
      <c r="S175" s="1752"/>
      <c r="T175" s="1752"/>
      <c r="U175" s="1752"/>
      <c r="V175" s="1752"/>
      <c r="W175" s="1752"/>
      <c r="X175" s="1752"/>
      <c r="Y175" s="1752"/>
      <c r="Z175" s="1752"/>
      <c r="AA175" s="1752"/>
      <c r="AB175" s="1752"/>
      <c r="AC175" s="1752"/>
      <c r="AD175" s="1752"/>
      <c r="AE175" s="1752"/>
      <c r="AF175" s="1753"/>
      <c r="AG175" s="909" t="s">
        <v>445</v>
      </c>
      <c r="AH175" s="1522"/>
      <c r="AI175" s="1523"/>
      <c r="AJ175" s="1523"/>
      <c r="AK175" s="1523"/>
      <c r="AL175" s="1524"/>
      <c r="AM175" s="777"/>
      <c r="AN175" s="777"/>
      <c r="AO175" s="777"/>
      <c r="AP175" s="777"/>
      <c r="AQ175" s="777"/>
      <c r="AR175" s="777"/>
      <c r="AS175" s="777"/>
      <c r="AT175" s="777"/>
      <c r="AU175" s="768"/>
      <c r="AV175" s="768"/>
      <c r="AW175" s="768"/>
      <c r="AX175" s="768"/>
      <c r="AY175" s="768"/>
      <c r="AZ175" s="768"/>
      <c r="BA175" s="768"/>
      <c r="BB175" s="768"/>
      <c r="BC175" s="42"/>
      <c r="BD175" s="127"/>
      <c r="BE175" s="605"/>
      <c r="BF175" s="612"/>
      <c r="BG175" s="605"/>
      <c r="BH175" s="129"/>
      <c r="BI175" s="605"/>
      <c r="BJ175" s="246"/>
      <c r="BK175" s="246"/>
      <c r="BL175" s="941"/>
      <c r="BM175" s="941"/>
      <c r="BN175" s="941"/>
      <c r="BO175" s="941"/>
      <c r="BP175" s="941"/>
      <c r="BQ175" s="941"/>
      <c r="BR175" s="941"/>
      <c r="BS175" s="941"/>
      <c r="BT175" s="941"/>
      <c r="BU175" s="941"/>
      <c r="BV175" s="941"/>
      <c r="BW175" s="941"/>
      <c r="BX175" s="941"/>
      <c r="BY175" s="941"/>
      <c r="BZ175" s="941"/>
      <c r="CA175" s="23"/>
      <c r="CB175" s="259"/>
      <c r="CC175" s="259"/>
      <c r="CD175" s="259"/>
      <c r="CE175" s="259"/>
      <c r="CF175" s="259"/>
      <c r="CG175" s="259"/>
      <c r="CH175" s="259"/>
      <c r="CI175" s="259"/>
      <c r="CJ175" s="259"/>
      <c r="CK175" s="259"/>
      <c r="CL175" s="259"/>
      <c r="CM175" s="259"/>
      <c r="CN175" s="259"/>
      <c r="CO175" s="259"/>
      <c r="CP175" s="259"/>
      <c r="CQ175" s="259"/>
      <c r="CR175" s="259"/>
      <c r="CS175" s="259"/>
      <c r="CT175" s="941"/>
      <c r="CU175" s="941"/>
      <c r="CV175" s="941"/>
      <c r="CW175" s="259"/>
      <c r="CX175" s="259"/>
      <c r="CY175" s="941"/>
      <c r="CZ175" s="246"/>
      <c r="DA175" s="580"/>
      <c r="DB175" s="580"/>
      <c r="DC175" s="580"/>
      <c r="DD175" s="580"/>
      <c r="DE175" s="580"/>
      <c r="DF175" s="580"/>
      <c r="DG175" s="580"/>
      <c r="DH175" s="580"/>
      <c r="DI175" s="580"/>
      <c r="DJ175" s="580"/>
      <c r="DK175" s="580"/>
      <c r="DL175" s="580"/>
      <c r="DM175" s="580"/>
      <c r="DN175" s="580"/>
      <c r="DO175" s="580"/>
      <c r="DP175" s="580"/>
      <c r="DQ175" s="580"/>
      <c r="DR175" s="580"/>
      <c r="DS175" s="580"/>
      <c r="DT175" s="580"/>
      <c r="DU175" s="580"/>
      <c r="DV175" s="580"/>
      <c r="DW175" s="580"/>
      <c r="DX175" s="580"/>
      <c r="DY175" s="580"/>
      <c r="DZ175" s="580"/>
      <c r="EA175" s="580"/>
      <c r="EB175" s="580"/>
      <c r="EC175" s="580"/>
      <c r="ED175" s="580"/>
      <c r="EE175" s="580"/>
      <c r="EF175" s="580"/>
      <c r="EG175" s="580"/>
      <c r="EH175" s="580"/>
      <c r="EI175" s="580"/>
      <c r="EJ175" s="580"/>
      <c r="EK175" s="580"/>
      <c r="EL175" s="580"/>
      <c r="EM175" s="580"/>
      <c r="EN175" s="580"/>
      <c r="EO175" s="580"/>
      <c r="EP175" s="580"/>
      <c r="EQ175" s="580"/>
      <c r="ER175" s="580"/>
      <c r="ES175" s="580"/>
      <c r="ET175" s="580"/>
      <c r="EU175" s="580"/>
      <c r="EV175" s="580"/>
      <c r="EW175" s="580"/>
      <c r="EX175" s="580"/>
      <c r="EY175" s="580"/>
      <c r="EZ175" s="580"/>
      <c r="FA175" s="580"/>
      <c r="FB175" s="580"/>
      <c r="FC175" s="580"/>
      <c r="FD175" s="580"/>
      <c r="FE175" s="580"/>
      <c r="FF175" s="580"/>
      <c r="FG175" s="580"/>
      <c r="FH175" s="580"/>
      <c r="FI175" s="580"/>
      <c r="FJ175" s="580"/>
      <c r="FK175" s="580"/>
      <c r="FL175" s="580"/>
      <c r="FM175" s="580"/>
      <c r="FN175" s="580"/>
      <c r="FO175" s="580"/>
      <c r="FP175" s="580"/>
      <c r="FQ175" s="580"/>
      <c r="FR175" s="580"/>
      <c r="FS175" s="580"/>
      <c r="FT175" s="580"/>
      <c r="FU175" s="580"/>
      <c r="FV175" s="580"/>
      <c r="FW175" s="580"/>
      <c r="FX175" s="580"/>
      <c r="FY175" s="580"/>
      <c r="FZ175" s="580"/>
      <c r="GA175" s="580"/>
      <c r="GB175" s="580"/>
      <c r="GC175" s="580"/>
      <c r="GD175" s="580"/>
      <c r="GE175" s="580"/>
      <c r="GF175" s="580"/>
      <c r="GG175" s="580"/>
      <c r="GH175" s="580"/>
      <c r="GI175" s="580"/>
      <c r="GJ175" s="580"/>
      <c r="GK175" s="580"/>
      <c r="GL175" s="580"/>
      <c r="GM175" s="580"/>
      <c r="GN175" s="580"/>
      <c r="GO175" s="580"/>
      <c r="GP175" s="580"/>
      <c r="GQ175" s="580"/>
      <c r="GR175" s="580"/>
      <c r="GS175" s="580"/>
      <c r="GT175" s="580"/>
      <c r="GU175" s="580"/>
      <c r="GV175" s="580"/>
      <c r="GW175" s="580"/>
      <c r="GX175" s="580"/>
      <c r="GY175" s="580"/>
      <c r="GZ175" s="580"/>
      <c r="HA175" s="580"/>
      <c r="HB175" s="580"/>
      <c r="HC175" s="580"/>
      <c r="HD175" s="580"/>
      <c r="HE175" s="580"/>
      <c r="HF175" s="580"/>
      <c r="HG175" s="580"/>
      <c r="HH175" s="580"/>
      <c r="HI175" s="580"/>
      <c r="HJ175" s="580"/>
      <c r="HK175" s="580"/>
      <c r="HL175" s="580"/>
      <c r="HM175" s="580"/>
      <c r="HN175" s="580"/>
      <c r="HO175" s="580"/>
      <c r="HP175" s="580"/>
      <c r="HQ175" s="580"/>
      <c r="HR175" s="580"/>
      <c r="HS175" s="580"/>
      <c r="HT175" s="580"/>
      <c r="HU175" s="580"/>
      <c r="HV175" s="580"/>
      <c r="HW175" s="580"/>
      <c r="HX175" s="580"/>
      <c r="HY175" s="580"/>
      <c r="HZ175" s="580"/>
      <c r="IA175" s="580"/>
      <c r="IB175" s="580"/>
      <c r="IC175" s="580"/>
      <c r="ID175" s="580"/>
      <c r="IE175" s="580"/>
      <c r="IF175" s="580"/>
      <c r="IG175" s="580"/>
      <c r="IH175" s="580"/>
      <c r="II175" s="580"/>
      <c r="IJ175" s="580"/>
      <c r="IK175" s="580"/>
      <c r="IL175" s="580"/>
    </row>
    <row r="176" spans="1:246" s="13" customFormat="1" ht="30" customHeight="1">
      <c r="A176" s="1751"/>
      <c r="B176" s="1752"/>
      <c r="C176" s="1752"/>
      <c r="D176" s="1752"/>
      <c r="E176" s="1752"/>
      <c r="F176" s="1752"/>
      <c r="G176" s="1752"/>
      <c r="H176" s="1752"/>
      <c r="I176" s="1752"/>
      <c r="J176" s="1752"/>
      <c r="K176" s="1752"/>
      <c r="L176" s="1752"/>
      <c r="M176" s="1752"/>
      <c r="N176" s="1752"/>
      <c r="O176" s="1752"/>
      <c r="P176" s="1752"/>
      <c r="Q176" s="1752"/>
      <c r="R176" s="1752"/>
      <c r="S176" s="1752"/>
      <c r="T176" s="1752"/>
      <c r="U176" s="1752"/>
      <c r="V176" s="1752"/>
      <c r="W176" s="1752"/>
      <c r="X176" s="1752"/>
      <c r="Y176" s="1752"/>
      <c r="Z176" s="1752"/>
      <c r="AA176" s="1752"/>
      <c r="AB176" s="1752"/>
      <c r="AC176" s="1752"/>
      <c r="AD176" s="1752"/>
      <c r="AE176" s="1752"/>
      <c r="AF176" s="1753"/>
      <c r="AG176" s="199" t="s">
        <v>446</v>
      </c>
      <c r="AH176" s="1522"/>
      <c r="AI176" s="1523"/>
      <c r="AJ176" s="1523"/>
      <c r="AK176" s="1523"/>
      <c r="AL176" s="1524"/>
      <c r="AM176" s="760"/>
      <c r="AN176" s="760"/>
      <c r="AO176" s="760"/>
      <c r="AP176" s="760"/>
      <c r="AQ176" s="760"/>
      <c r="AR176" s="760"/>
      <c r="AS176" s="760"/>
      <c r="AT176" s="760"/>
      <c r="AU176" s="777"/>
      <c r="AV176" s="777"/>
      <c r="AW176" s="777"/>
      <c r="AX176" s="777"/>
      <c r="AY176" s="777"/>
      <c r="AZ176" s="777"/>
      <c r="BA176" s="777"/>
      <c r="BB176" s="777"/>
      <c r="BC176" s="43"/>
      <c r="BD176" s="131"/>
      <c r="BE176" s="771"/>
      <c r="BF176" s="807"/>
      <c r="BG176" s="771"/>
      <c r="BH176" s="613"/>
      <c r="BI176" s="771"/>
      <c r="BJ176" s="771"/>
      <c r="BK176" s="941"/>
      <c r="BL176" s="941"/>
      <c r="BM176" s="941"/>
      <c r="BN176" s="941"/>
      <c r="BO176" s="941"/>
      <c r="BP176" s="941"/>
      <c r="BQ176" s="941"/>
      <c r="BR176" s="941"/>
      <c r="BS176" s="941"/>
      <c r="BT176" s="941"/>
      <c r="BU176" s="941"/>
      <c r="BV176" s="941"/>
      <c r="BW176" s="941"/>
      <c r="BX176" s="941"/>
      <c r="BY176" s="941"/>
      <c r="BZ176" s="941"/>
      <c r="CA176" s="259"/>
      <c r="CB176" s="259"/>
      <c r="CC176" s="259"/>
      <c r="CD176" s="259"/>
      <c r="CE176" s="259"/>
      <c r="CF176" s="259"/>
      <c r="CG176" s="259"/>
      <c r="CH176" s="259"/>
      <c r="CI176" s="259"/>
      <c r="CJ176" s="259"/>
      <c r="CK176" s="259"/>
      <c r="CL176" s="259"/>
      <c r="CM176" s="259"/>
      <c r="CN176" s="259"/>
      <c r="CO176" s="259"/>
      <c r="CP176" s="259"/>
      <c r="CQ176" s="259"/>
      <c r="CR176" s="259"/>
      <c r="CS176" s="259"/>
      <c r="CT176" s="941"/>
      <c r="CU176" s="941"/>
      <c r="CV176" s="941"/>
      <c r="CW176" s="941"/>
      <c r="CX176" s="941"/>
      <c r="CY176" s="941"/>
      <c r="CZ176" s="246"/>
      <c r="DA176" s="580"/>
      <c r="DB176" s="580"/>
      <c r="DC176" s="580"/>
      <c r="DD176" s="580"/>
      <c r="DE176" s="580"/>
      <c r="DF176" s="580"/>
      <c r="DG176" s="580"/>
      <c r="DH176" s="580"/>
      <c r="DI176" s="580"/>
      <c r="DJ176" s="580"/>
      <c r="DK176" s="580"/>
      <c r="DL176" s="580"/>
      <c r="DM176" s="580"/>
      <c r="DN176" s="580"/>
      <c r="DO176" s="580"/>
      <c r="DP176" s="580"/>
      <c r="DQ176" s="580"/>
      <c r="DR176" s="580"/>
      <c r="DS176" s="580"/>
      <c r="DT176" s="580"/>
      <c r="DU176" s="580"/>
      <c r="DV176" s="580"/>
      <c r="DW176" s="580"/>
      <c r="DX176" s="580"/>
      <c r="DY176" s="580"/>
      <c r="DZ176" s="580"/>
      <c r="EA176" s="580"/>
      <c r="EB176" s="580"/>
      <c r="EC176" s="580"/>
      <c r="ED176" s="580"/>
      <c r="EE176" s="580"/>
      <c r="EF176" s="580"/>
      <c r="EG176" s="580"/>
      <c r="EH176" s="580"/>
      <c r="EI176" s="580"/>
      <c r="EJ176" s="580"/>
      <c r="EK176" s="580"/>
      <c r="EL176" s="580"/>
      <c r="EM176" s="580"/>
      <c r="EN176" s="580"/>
      <c r="EO176" s="771"/>
      <c r="EP176" s="771"/>
      <c r="EQ176" s="771"/>
      <c r="ER176" s="771"/>
      <c r="ES176" s="771"/>
      <c r="ET176" s="771"/>
      <c r="EU176" s="771"/>
      <c r="EV176" s="771"/>
      <c r="EW176" s="771"/>
      <c r="EX176" s="771"/>
      <c r="EY176" s="771"/>
      <c r="EZ176" s="771"/>
      <c r="FA176" s="771"/>
      <c r="FB176" s="771"/>
      <c r="FC176" s="771"/>
      <c r="FD176" s="771"/>
      <c r="FE176" s="771"/>
      <c r="FF176" s="771"/>
      <c r="FG176" s="771"/>
      <c r="FH176" s="771"/>
      <c r="FI176" s="771"/>
      <c r="FJ176" s="771"/>
      <c r="FK176" s="771"/>
      <c r="FL176" s="771"/>
      <c r="FM176" s="771"/>
      <c r="FN176" s="771"/>
      <c r="FO176" s="771"/>
      <c r="FP176" s="771"/>
      <c r="FQ176" s="771"/>
      <c r="FR176" s="771"/>
      <c r="FS176" s="771"/>
      <c r="FT176" s="771"/>
      <c r="FU176" s="771"/>
      <c r="FV176" s="771"/>
      <c r="FW176" s="771"/>
      <c r="FX176" s="771"/>
      <c r="FY176" s="771"/>
      <c r="FZ176" s="771"/>
      <c r="GA176" s="771"/>
      <c r="GB176" s="771"/>
      <c r="GC176" s="771"/>
      <c r="GD176" s="771"/>
      <c r="GE176" s="771"/>
      <c r="GF176" s="771"/>
      <c r="GG176" s="771"/>
      <c r="GH176" s="771"/>
      <c r="GI176" s="771"/>
      <c r="GJ176" s="771"/>
      <c r="GK176" s="771"/>
      <c r="GL176" s="771"/>
      <c r="GM176" s="771"/>
      <c r="GN176" s="771"/>
      <c r="GO176" s="771"/>
      <c r="GP176" s="771"/>
      <c r="GQ176" s="771"/>
      <c r="GR176" s="771"/>
      <c r="GS176" s="771"/>
      <c r="GT176" s="771"/>
      <c r="GU176" s="771"/>
      <c r="GV176" s="771"/>
      <c r="GW176" s="771"/>
      <c r="GX176" s="771"/>
      <c r="GY176" s="771"/>
      <c r="GZ176" s="771"/>
      <c r="HA176" s="771"/>
      <c r="HB176" s="771"/>
      <c r="HC176" s="771"/>
      <c r="HD176" s="771"/>
      <c r="HE176" s="771"/>
      <c r="HF176" s="771"/>
      <c r="HG176" s="771"/>
      <c r="HH176" s="771"/>
      <c r="HI176" s="771"/>
      <c r="HJ176" s="771"/>
      <c r="HK176" s="771"/>
      <c r="HL176" s="771"/>
      <c r="HM176" s="771"/>
      <c r="HN176" s="771"/>
      <c r="HO176" s="771"/>
      <c r="HP176" s="771"/>
      <c r="HQ176" s="771"/>
      <c r="HR176" s="771"/>
      <c r="HS176" s="771"/>
      <c r="HT176" s="771"/>
      <c r="HU176" s="771"/>
      <c r="HV176" s="771"/>
      <c r="HW176" s="771"/>
      <c r="HX176" s="771"/>
      <c r="HY176" s="771"/>
      <c r="HZ176" s="771"/>
      <c r="IA176" s="771"/>
      <c r="IB176" s="771"/>
      <c r="IC176" s="771"/>
      <c r="ID176" s="771"/>
      <c r="IE176" s="771"/>
      <c r="IF176" s="771"/>
      <c r="IG176" s="771"/>
      <c r="IH176" s="771"/>
      <c r="II176" s="771"/>
      <c r="IJ176" s="771"/>
      <c r="IK176" s="771"/>
      <c r="IL176" s="771"/>
    </row>
    <row r="177" spans="1:246" s="13" customFormat="1" ht="30" customHeight="1">
      <c r="A177" s="1754"/>
      <c r="B177" s="1755"/>
      <c r="C177" s="1755"/>
      <c r="D177" s="1755"/>
      <c r="E177" s="1755"/>
      <c r="F177" s="1755"/>
      <c r="G177" s="1755"/>
      <c r="H177" s="1755"/>
      <c r="I177" s="1755"/>
      <c r="J177" s="1755"/>
      <c r="K177" s="1755"/>
      <c r="L177" s="1755"/>
      <c r="M177" s="1755"/>
      <c r="N177" s="1755"/>
      <c r="O177" s="1755"/>
      <c r="P177" s="1755"/>
      <c r="Q177" s="1755"/>
      <c r="R177" s="1755"/>
      <c r="S177" s="1755"/>
      <c r="T177" s="1755"/>
      <c r="U177" s="1755"/>
      <c r="V177" s="1755"/>
      <c r="W177" s="1755"/>
      <c r="X177" s="1755"/>
      <c r="Y177" s="1755"/>
      <c r="Z177" s="1755"/>
      <c r="AA177" s="1755"/>
      <c r="AB177" s="1755"/>
      <c r="AC177" s="1755"/>
      <c r="AD177" s="1755"/>
      <c r="AE177" s="1755"/>
      <c r="AF177" s="1756"/>
      <c r="AG177" s="909" t="s">
        <v>447</v>
      </c>
      <c r="AH177" s="1522"/>
      <c r="AI177" s="1523"/>
      <c r="AJ177" s="1523"/>
      <c r="AK177" s="1523"/>
      <c r="AL177" s="1524"/>
      <c r="AM177" s="760"/>
      <c r="AN177" s="760"/>
      <c r="AO177" s="760"/>
      <c r="AP177" s="760"/>
      <c r="AQ177" s="760"/>
      <c r="AR177" s="760"/>
      <c r="AS177" s="760"/>
      <c r="AT177" s="760"/>
      <c r="AU177" s="777"/>
      <c r="AV177" s="777"/>
      <c r="AW177" s="777"/>
      <c r="AX177" s="777"/>
      <c r="AY177" s="777"/>
      <c r="AZ177" s="777"/>
      <c r="BA177" s="777"/>
      <c r="BB177" s="777"/>
      <c r="BC177" s="43"/>
      <c r="BD177" s="131"/>
      <c r="BE177" s="771"/>
      <c r="BF177" s="807"/>
      <c r="BG177" s="771"/>
      <c r="BH177" s="613"/>
      <c r="BI177" s="771"/>
      <c r="BJ177" s="771"/>
      <c r="BK177" s="941"/>
      <c r="BL177" s="941"/>
      <c r="BM177" s="941"/>
      <c r="BN177" s="941"/>
      <c r="BO177" s="941"/>
      <c r="BP177" s="941"/>
      <c r="BQ177" s="941"/>
      <c r="BR177" s="941"/>
      <c r="BS177" s="941"/>
      <c r="BT177" s="941"/>
      <c r="BU177" s="941"/>
      <c r="BV177" s="941"/>
      <c r="BW177" s="941"/>
      <c r="BX177" s="941"/>
      <c r="BY177" s="941"/>
      <c r="BZ177" s="941"/>
      <c r="CA177" s="941"/>
      <c r="CB177" s="259"/>
      <c r="CC177" s="259"/>
      <c r="CD177" s="259"/>
      <c r="CE177" s="259"/>
      <c r="CF177" s="259"/>
      <c r="CG177" s="259"/>
      <c r="CH177" s="259"/>
      <c r="CI177" s="259"/>
      <c r="CJ177" s="259"/>
      <c r="CK177" s="259"/>
      <c r="CL177" s="259"/>
      <c r="CM177" s="259"/>
      <c r="CN177" s="259"/>
      <c r="CO177" s="259"/>
      <c r="CP177" s="259"/>
      <c r="CQ177" s="259"/>
      <c r="CR177" s="259"/>
      <c r="CS177" s="259"/>
      <c r="CT177" s="941"/>
      <c r="CU177" s="941"/>
      <c r="CV177" s="941"/>
      <c r="CW177" s="941"/>
      <c r="CX177" s="941"/>
      <c r="CY177" s="941"/>
      <c r="CZ177" s="246"/>
      <c r="DA177" s="580"/>
      <c r="DB177" s="580"/>
      <c r="DC177" s="580"/>
      <c r="DD177" s="580"/>
      <c r="DE177" s="580"/>
      <c r="DF177" s="580"/>
      <c r="DG177" s="580"/>
      <c r="DH177" s="580"/>
      <c r="DI177" s="580"/>
      <c r="DJ177" s="580"/>
      <c r="DK177" s="580"/>
      <c r="DL177" s="580"/>
      <c r="DM177" s="580"/>
      <c r="DN177" s="580"/>
      <c r="DO177" s="580"/>
      <c r="DP177" s="580"/>
      <c r="DQ177" s="580"/>
      <c r="DR177" s="580"/>
      <c r="DS177" s="580"/>
      <c r="DT177" s="580"/>
      <c r="DU177" s="580"/>
      <c r="DV177" s="580"/>
      <c r="DW177" s="580"/>
      <c r="DX177" s="580"/>
      <c r="DY177" s="580"/>
      <c r="DZ177" s="580"/>
      <c r="EA177" s="580"/>
      <c r="EB177" s="580"/>
      <c r="EC177" s="580"/>
      <c r="ED177" s="580"/>
      <c r="EE177" s="580"/>
      <c r="EF177" s="580"/>
      <c r="EG177" s="580"/>
      <c r="EH177" s="580"/>
      <c r="EI177" s="580"/>
      <c r="EJ177" s="580"/>
      <c r="EK177" s="580"/>
      <c r="EL177" s="580"/>
      <c r="EM177" s="580"/>
      <c r="EN177" s="580"/>
      <c r="EO177" s="771"/>
      <c r="EP177" s="771"/>
      <c r="EQ177" s="771"/>
      <c r="ER177" s="771"/>
      <c r="ES177" s="771"/>
      <c r="ET177" s="771"/>
      <c r="EU177" s="771"/>
      <c r="EV177" s="771"/>
      <c r="EW177" s="771"/>
      <c r="EX177" s="771"/>
      <c r="EY177" s="771"/>
      <c r="EZ177" s="771"/>
      <c r="FA177" s="771"/>
      <c r="FB177" s="771"/>
      <c r="FC177" s="771"/>
      <c r="FD177" s="771"/>
      <c r="FE177" s="771"/>
      <c r="FF177" s="771"/>
      <c r="FG177" s="771"/>
      <c r="FH177" s="771"/>
      <c r="FI177" s="771"/>
      <c r="FJ177" s="771"/>
      <c r="FK177" s="771"/>
      <c r="FL177" s="771"/>
      <c r="FM177" s="771"/>
      <c r="FN177" s="771"/>
      <c r="FO177" s="771"/>
      <c r="FP177" s="771"/>
      <c r="FQ177" s="771"/>
      <c r="FR177" s="771"/>
      <c r="FS177" s="771"/>
      <c r="FT177" s="771"/>
      <c r="FU177" s="771"/>
      <c r="FV177" s="771"/>
      <c r="FW177" s="771"/>
      <c r="FX177" s="771"/>
      <c r="FY177" s="771"/>
      <c r="FZ177" s="771"/>
      <c r="GA177" s="771"/>
      <c r="GB177" s="771"/>
      <c r="GC177" s="771"/>
      <c r="GD177" s="771"/>
      <c r="GE177" s="771"/>
      <c r="GF177" s="771"/>
      <c r="GG177" s="771"/>
      <c r="GH177" s="771"/>
      <c r="GI177" s="771"/>
      <c r="GJ177" s="771"/>
      <c r="GK177" s="771"/>
      <c r="GL177" s="771"/>
      <c r="GM177" s="771"/>
      <c r="GN177" s="771"/>
      <c r="GO177" s="771"/>
      <c r="GP177" s="771"/>
      <c r="GQ177" s="771"/>
      <c r="GR177" s="771"/>
      <c r="GS177" s="771"/>
      <c r="GT177" s="771"/>
      <c r="GU177" s="771"/>
      <c r="GV177" s="771"/>
      <c r="GW177" s="771"/>
      <c r="GX177" s="771"/>
      <c r="GY177" s="771"/>
      <c r="GZ177" s="771"/>
      <c r="HA177" s="771"/>
      <c r="HB177" s="771"/>
      <c r="HC177" s="771"/>
      <c r="HD177" s="771"/>
      <c r="HE177" s="771"/>
      <c r="HF177" s="771"/>
      <c r="HG177" s="771"/>
      <c r="HH177" s="771"/>
      <c r="HI177" s="771"/>
      <c r="HJ177" s="771"/>
      <c r="HK177" s="771"/>
      <c r="HL177" s="771"/>
      <c r="HM177" s="771"/>
      <c r="HN177" s="771"/>
      <c r="HO177" s="771"/>
      <c r="HP177" s="771"/>
      <c r="HQ177" s="771"/>
      <c r="HR177" s="771"/>
      <c r="HS177" s="771"/>
      <c r="HT177" s="771"/>
      <c r="HU177" s="771"/>
      <c r="HV177" s="771"/>
      <c r="HW177" s="771"/>
      <c r="HX177" s="771"/>
      <c r="HY177" s="771"/>
      <c r="HZ177" s="771"/>
      <c r="IA177" s="771"/>
      <c r="IB177" s="771"/>
      <c r="IC177" s="771"/>
      <c r="ID177" s="771"/>
      <c r="IE177" s="771"/>
      <c r="IF177" s="771"/>
      <c r="IG177" s="771"/>
      <c r="IH177" s="771"/>
      <c r="II177" s="771"/>
      <c r="IJ177" s="771"/>
      <c r="IK177" s="771"/>
      <c r="IL177" s="771"/>
    </row>
    <row r="178" spans="1:246" ht="75" customHeight="1" thickBot="1">
      <c r="A178" s="1575" t="s">
        <v>448</v>
      </c>
      <c r="B178" s="1576"/>
      <c r="C178" s="1576"/>
      <c r="D178" s="1576"/>
      <c r="E178" s="1576"/>
      <c r="F178" s="1576"/>
      <c r="G178" s="1576"/>
      <c r="H178" s="1576"/>
      <c r="I178" s="1576"/>
      <c r="J178" s="1576"/>
      <c r="K178" s="1610"/>
      <c r="L178" s="1611"/>
      <c r="M178" s="1611"/>
      <c r="N178" s="1611"/>
      <c r="O178" s="1611"/>
      <c r="P178" s="1611"/>
      <c r="Q178" s="1611"/>
      <c r="R178" s="1611"/>
      <c r="S178" s="1611"/>
      <c r="T178" s="1611"/>
      <c r="U178" s="1611"/>
      <c r="V178" s="1611"/>
      <c r="W178" s="1611"/>
      <c r="X178" s="1611"/>
      <c r="Y178" s="1611"/>
      <c r="Z178" s="1611"/>
      <c r="AA178" s="1611"/>
      <c r="AB178" s="1611"/>
      <c r="AC178" s="1611"/>
      <c r="AD178" s="1611"/>
      <c r="AE178" s="1611"/>
      <c r="AF178" s="1611"/>
      <c r="AG178" s="1611"/>
      <c r="AH178" s="1611"/>
      <c r="AI178" s="1611"/>
      <c r="AJ178" s="1611"/>
      <c r="AK178" s="1611"/>
      <c r="AL178" s="1612"/>
      <c r="AM178" s="760"/>
      <c r="AN178" s="760"/>
      <c r="AO178" s="760"/>
      <c r="AP178" s="760"/>
      <c r="AQ178" s="760"/>
      <c r="AR178" s="760"/>
      <c r="AS178" s="760"/>
      <c r="AT178" s="760"/>
      <c r="AU178" s="765"/>
      <c r="AV178" s="765"/>
      <c r="AW178" s="765"/>
      <c r="AX178" s="765"/>
      <c r="AY178" s="765"/>
      <c r="AZ178" s="765"/>
      <c r="BA178" s="765"/>
      <c r="BB178" s="765"/>
      <c r="BC178" s="40"/>
      <c r="BD178" s="125"/>
      <c r="BE178" s="259"/>
      <c r="BF178" s="801"/>
      <c r="BG178" s="259"/>
      <c r="BH178" s="546"/>
      <c r="BI178" s="259"/>
      <c r="BJ178" s="259"/>
      <c r="BK178" s="259"/>
      <c r="BL178" s="941"/>
      <c r="BM178" s="941"/>
      <c r="BN178" s="941"/>
      <c r="BO178" s="941"/>
      <c r="BP178" s="941"/>
      <c r="BQ178" s="941"/>
      <c r="BR178" s="941"/>
      <c r="BS178" s="941"/>
      <c r="BT178" s="941"/>
      <c r="BU178" s="259"/>
      <c r="BV178" s="259"/>
      <c r="BW178" s="259"/>
      <c r="BX178" s="259"/>
      <c r="BY178" s="259"/>
      <c r="BZ178" s="259"/>
      <c r="CA178" s="259"/>
      <c r="CB178" s="259"/>
      <c r="CC178" s="259"/>
      <c r="CD178" s="259"/>
      <c r="CE178" s="259"/>
      <c r="CF178" s="259"/>
      <c r="CG178" s="259"/>
      <c r="CH178" s="259"/>
      <c r="CI178" s="259"/>
      <c r="CJ178" s="259"/>
      <c r="CK178" s="259"/>
      <c r="CL178" s="259"/>
      <c r="CM178" s="259"/>
      <c r="CN178" s="259"/>
      <c r="CO178" s="259"/>
      <c r="CP178" s="259"/>
      <c r="CQ178" s="259"/>
      <c r="CR178" s="259"/>
      <c r="CS178" s="259"/>
      <c r="CT178" s="771"/>
      <c r="CU178" s="771"/>
      <c r="CV178" s="771"/>
      <c r="CW178" s="40"/>
      <c r="CX178" s="40"/>
      <c r="CY178" s="941"/>
      <c r="CZ178" s="580"/>
      <c r="DA178" s="580"/>
      <c r="DB178" s="580"/>
      <c r="DC178" s="580"/>
      <c r="DD178" s="580"/>
      <c r="DE178" s="580"/>
      <c r="DF178" s="580"/>
      <c r="DG178" s="580"/>
      <c r="DH178" s="580"/>
      <c r="DI178" s="580"/>
      <c r="DJ178" s="580"/>
      <c r="DK178" s="580"/>
      <c r="DL178" s="580"/>
      <c r="DM178" s="580"/>
      <c r="DN178" s="580"/>
      <c r="DO178" s="580"/>
      <c r="DP178" s="580"/>
      <c r="DQ178" s="580"/>
      <c r="DR178" s="580"/>
      <c r="DS178" s="580"/>
      <c r="DT178" s="580"/>
      <c r="DU178" s="580"/>
      <c r="DV178" s="580"/>
      <c r="DW178" s="580"/>
      <c r="DX178" s="580"/>
      <c r="DY178" s="580"/>
      <c r="DZ178" s="580"/>
      <c r="EA178" s="580"/>
      <c r="EB178" s="580"/>
      <c r="EC178" s="580"/>
      <c r="ED178" s="580"/>
      <c r="EE178" s="580"/>
      <c r="EF178" s="580"/>
      <c r="EG178" s="580"/>
      <c r="EH178" s="580"/>
      <c r="EI178" s="580"/>
      <c r="EJ178" s="580"/>
      <c r="EK178" s="580"/>
      <c r="EL178" s="580"/>
      <c r="EM178" s="580"/>
      <c r="EN178" s="580"/>
      <c r="EO178" s="580"/>
      <c r="EP178" s="580"/>
      <c r="EQ178" s="580"/>
      <c r="ER178" s="580"/>
      <c r="ES178" s="580"/>
      <c r="ET178" s="580"/>
      <c r="EU178" s="580"/>
      <c r="EV178" s="580"/>
      <c r="EW178" s="580"/>
      <c r="EX178" s="580"/>
      <c r="EY178" s="580"/>
      <c r="EZ178" s="580"/>
      <c r="FA178" s="580"/>
      <c r="FB178" s="580"/>
      <c r="FC178" s="580"/>
      <c r="FD178" s="580"/>
      <c r="FE178" s="580"/>
      <c r="FF178" s="580"/>
      <c r="FG178" s="580"/>
      <c r="FH178" s="580"/>
      <c r="FI178" s="580"/>
      <c r="FJ178" s="580"/>
      <c r="FK178" s="580"/>
      <c r="FL178" s="580"/>
      <c r="FM178" s="580"/>
      <c r="FN178" s="580"/>
      <c r="FO178" s="580"/>
      <c r="FP178" s="580"/>
      <c r="FQ178" s="580"/>
      <c r="FR178" s="580"/>
      <c r="FS178" s="580"/>
      <c r="FT178" s="580"/>
      <c r="FU178" s="580"/>
      <c r="FV178" s="580"/>
      <c r="FW178" s="580"/>
      <c r="FX178" s="580"/>
      <c r="FY178" s="580"/>
      <c r="FZ178" s="580"/>
      <c r="GA178" s="580"/>
      <c r="GB178" s="580"/>
      <c r="GC178" s="580"/>
      <c r="GD178" s="580"/>
      <c r="GE178" s="580"/>
      <c r="GF178" s="580"/>
      <c r="GG178" s="580"/>
      <c r="GH178" s="580"/>
      <c r="GI178" s="580"/>
      <c r="GJ178" s="580"/>
      <c r="GK178" s="580"/>
      <c r="GL178" s="580"/>
      <c r="GM178" s="580"/>
      <c r="GN178" s="580"/>
      <c r="GO178" s="580"/>
      <c r="GP178" s="580"/>
      <c r="GQ178" s="580"/>
      <c r="GR178" s="580"/>
      <c r="GS178" s="580"/>
      <c r="GT178" s="580"/>
      <c r="GU178" s="580"/>
      <c r="GV178" s="580"/>
      <c r="GW178" s="580"/>
      <c r="GX178" s="580"/>
      <c r="GY178" s="580"/>
      <c r="GZ178" s="580"/>
      <c r="HA178" s="580"/>
      <c r="HB178" s="580"/>
      <c r="HC178" s="580"/>
      <c r="HD178" s="580"/>
      <c r="HE178" s="580"/>
      <c r="HF178" s="580"/>
      <c r="HG178" s="580"/>
      <c r="HH178" s="580"/>
      <c r="HI178" s="580"/>
      <c r="HJ178" s="580"/>
      <c r="HK178" s="580"/>
      <c r="HL178" s="580"/>
      <c r="HM178" s="580"/>
      <c r="HN178" s="580"/>
      <c r="HO178" s="580"/>
      <c r="HP178" s="580"/>
      <c r="HQ178" s="580"/>
      <c r="HR178" s="580"/>
      <c r="HS178" s="580"/>
      <c r="HT178" s="580"/>
      <c r="HU178" s="580"/>
      <c r="HV178" s="580"/>
      <c r="HW178" s="580"/>
      <c r="HX178" s="580"/>
      <c r="HY178" s="580"/>
      <c r="HZ178" s="580"/>
      <c r="IA178" s="580"/>
      <c r="IB178" s="580"/>
      <c r="IC178" s="580"/>
      <c r="ID178" s="580"/>
      <c r="IE178" s="580"/>
      <c r="IF178" s="580"/>
      <c r="IG178" s="580"/>
      <c r="IH178" s="580"/>
      <c r="II178" s="580"/>
      <c r="IJ178" s="580"/>
      <c r="IK178" s="580"/>
      <c r="IL178" s="580"/>
    </row>
    <row r="179" spans="1:246" ht="22.5" customHeight="1" thickBot="1">
      <c r="A179" s="1427" t="s">
        <v>449</v>
      </c>
      <c r="B179" s="1428"/>
      <c r="C179" s="1428"/>
      <c r="D179" s="1428"/>
      <c r="E179" s="1428"/>
      <c r="F179" s="1428"/>
      <c r="G179" s="1428"/>
      <c r="H179" s="1428"/>
      <c r="I179" s="1428"/>
      <c r="J179" s="1428"/>
      <c r="K179" s="1428"/>
      <c r="L179" s="1428"/>
      <c r="M179" s="1428"/>
      <c r="N179" s="1428"/>
      <c r="O179" s="1428"/>
      <c r="P179" s="1428"/>
      <c r="Q179" s="1428"/>
      <c r="R179" s="1428"/>
      <c r="S179" s="1428"/>
      <c r="T179" s="1428"/>
      <c r="U179" s="1428"/>
      <c r="V179" s="1428"/>
      <c r="W179" s="1428"/>
      <c r="X179" s="1428"/>
      <c r="Y179" s="1428"/>
      <c r="Z179" s="1428"/>
      <c r="AA179" s="1428"/>
      <c r="AB179" s="1428"/>
      <c r="AC179" s="1428"/>
      <c r="AD179" s="1428"/>
      <c r="AE179" s="1428"/>
      <c r="AF179" s="1428"/>
      <c r="AG179" s="1428"/>
      <c r="AH179" s="1428"/>
      <c r="AI179" s="1428"/>
      <c r="AJ179" s="1428"/>
      <c r="AK179" s="1428"/>
      <c r="AL179" s="1429"/>
      <c r="AM179" s="777"/>
      <c r="AN179" s="777"/>
      <c r="AO179" s="777"/>
      <c r="AP179" s="777"/>
      <c r="AQ179" s="777"/>
      <c r="AR179" s="777"/>
      <c r="AS179" s="777"/>
      <c r="AT179" s="777"/>
      <c r="AU179" s="1"/>
      <c r="AV179" s="1"/>
      <c r="AW179" s="1"/>
      <c r="AX179" s="1"/>
      <c r="AY179" s="1"/>
      <c r="AZ179" s="1"/>
      <c r="BA179" s="1"/>
      <c r="BB179" s="1"/>
      <c r="BC179" s="23"/>
      <c r="BD179" s="130"/>
      <c r="BE179" s="23"/>
      <c r="BF179" s="614"/>
      <c r="BG179" s="23"/>
      <c r="BH179" s="129"/>
      <c r="BI179" s="23"/>
      <c r="BJ179" s="23"/>
      <c r="BK179" s="23"/>
      <c r="BL179" s="941"/>
      <c r="BM179" s="941"/>
      <c r="BN179" s="941"/>
      <c r="BO179" s="941"/>
      <c r="BP179" s="941"/>
      <c r="BQ179" s="941"/>
      <c r="BR179" s="941"/>
      <c r="BS179" s="941"/>
      <c r="BT179" s="941"/>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771"/>
      <c r="CU179" s="771"/>
      <c r="CV179" s="771"/>
      <c r="CW179" s="771"/>
      <c r="CX179" s="771"/>
      <c r="CY179" s="941"/>
      <c r="CZ179" s="580"/>
      <c r="DA179" s="580"/>
      <c r="DB179" s="580"/>
      <c r="DC179" s="580"/>
      <c r="DD179" s="580"/>
      <c r="DE179" s="580"/>
      <c r="DF179" s="580"/>
      <c r="DG179" s="580"/>
      <c r="DH179" s="580"/>
      <c r="DI179" s="580"/>
      <c r="DJ179" s="580"/>
      <c r="DK179" s="580"/>
      <c r="DL179" s="580"/>
      <c r="DM179" s="580"/>
      <c r="DN179" s="580"/>
      <c r="DO179" s="580"/>
      <c r="DP179" s="580"/>
      <c r="DQ179" s="580"/>
      <c r="DR179" s="580"/>
      <c r="DS179" s="580"/>
      <c r="DT179" s="580"/>
      <c r="DU179" s="580"/>
      <c r="DV179" s="580"/>
      <c r="DW179" s="580"/>
      <c r="DX179" s="580"/>
      <c r="DY179" s="580"/>
      <c r="DZ179" s="580"/>
      <c r="EA179" s="580"/>
      <c r="EB179" s="580"/>
      <c r="EC179" s="580"/>
      <c r="ED179" s="580"/>
      <c r="EE179" s="580"/>
      <c r="EF179" s="580"/>
      <c r="EG179" s="580"/>
      <c r="EH179" s="580"/>
      <c r="EI179" s="580"/>
      <c r="EJ179" s="580"/>
      <c r="EK179" s="580"/>
      <c r="EL179" s="580"/>
      <c r="EM179" s="580"/>
      <c r="EN179" s="580"/>
      <c r="EO179" s="580"/>
      <c r="EP179" s="580"/>
      <c r="EQ179" s="580"/>
      <c r="ER179" s="580"/>
      <c r="ES179" s="580"/>
      <c r="ET179" s="580"/>
      <c r="EU179" s="580"/>
      <c r="EV179" s="580"/>
      <c r="EW179" s="580"/>
      <c r="EX179" s="580"/>
      <c r="EY179" s="580"/>
      <c r="EZ179" s="580"/>
      <c r="FA179" s="580"/>
      <c r="FB179" s="580"/>
      <c r="FC179" s="580"/>
      <c r="FD179" s="580"/>
      <c r="FE179" s="580"/>
      <c r="FF179" s="580"/>
      <c r="FG179" s="580"/>
      <c r="FH179" s="580"/>
      <c r="FI179" s="580"/>
      <c r="FJ179" s="580"/>
      <c r="FK179" s="580"/>
      <c r="FL179" s="580"/>
      <c r="FM179" s="580"/>
      <c r="FN179" s="580"/>
      <c r="FO179" s="580"/>
      <c r="FP179" s="580"/>
      <c r="FQ179" s="580"/>
      <c r="FR179" s="580"/>
      <c r="FS179" s="580"/>
      <c r="FT179" s="580"/>
      <c r="FU179" s="580"/>
      <c r="FV179" s="580"/>
      <c r="FW179" s="580"/>
      <c r="FX179" s="580"/>
      <c r="FY179" s="580"/>
      <c r="FZ179" s="580"/>
      <c r="GA179" s="580"/>
      <c r="GB179" s="580"/>
      <c r="GC179" s="580"/>
      <c r="GD179" s="580"/>
      <c r="GE179" s="580"/>
      <c r="GF179" s="580"/>
      <c r="GG179" s="580"/>
      <c r="GH179" s="580"/>
      <c r="GI179" s="580"/>
      <c r="GJ179" s="580"/>
      <c r="GK179" s="580"/>
      <c r="GL179" s="580"/>
      <c r="GM179" s="580"/>
      <c r="GN179" s="580"/>
      <c r="GO179" s="580"/>
      <c r="GP179" s="580"/>
      <c r="GQ179" s="580"/>
      <c r="GR179" s="580"/>
      <c r="GS179" s="580"/>
      <c r="GT179" s="580"/>
      <c r="GU179" s="580"/>
      <c r="GV179" s="580"/>
      <c r="GW179" s="580"/>
      <c r="GX179" s="580"/>
      <c r="GY179" s="580"/>
      <c r="GZ179" s="580"/>
      <c r="HA179" s="580"/>
      <c r="HB179" s="580"/>
      <c r="HC179" s="580"/>
      <c r="HD179" s="580"/>
      <c r="HE179" s="580"/>
      <c r="HF179" s="580"/>
      <c r="HG179" s="580"/>
      <c r="HH179" s="580"/>
      <c r="HI179" s="580"/>
      <c r="HJ179" s="580"/>
      <c r="HK179" s="580"/>
      <c r="HL179" s="580"/>
      <c r="HM179" s="580"/>
      <c r="HN179" s="580"/>
      <c r="HO179" s="580"/>
      <c r="HP179" s="580"/>
      <c r="HQ179" s="580"/>
      <c r="HR179" s="580"/>
      <c r="HS179" s="580"/>
      <c r="HT179" s="580"/>
      <c r="HU179" s="580"/>
      <c r="HV179" s="580"/>
      <c r="HW179" s="580"/>
      <c r="HX179" s="580"/>
      <c r="HY179" s="580"/>
      <c r="HZ179" s="580"/>
      <c r="IA179" s="580"/>
      <c r="IB179" s="580"/>
      <c r="IC179" s="580"/>
      <c r="ID179" s="580"/>
      <c r="IE179" s="580"/>
      <c r="IF179" s="580"/>
      <c r="IG179" s="580"/>
      <c r="IH179" s="580"/>
      <c r="II179" s="580"/>
      <c r="IJ179" s="580"/>
      <c r="IK179" s="580"/>
      <c r="IL179" s="580"/>
    </row>
    <row r="180" spans="1:246" ht="57.75" customHeight="1" thickBot="1">
      <c r="A180" s="1430" t="s">
        <v>450</v>
      </c>
      <c r="B180" s="1431"/>
      <c r="C180" s="1432"/>
      <c r="D180" s="1432"/>
      <c r="E180" s="1432"/>
      <c r="F180" s="1432"/>
      <c r="G180" s="1432"/>
      <c r="H180" s="1432"/>
      <c r="I180" s="1432"/>
      <c r="J180" s="1432"/>
      <c r="K180" s="1508"/>
      <c r="L180" s="1508"/>
      <c r="M180" s="1508"/>
      <c r="N180" s="1508"/>
      <c r="O180" s="1508"/>
      <c r="P180" s="1508"/>
      <c r="Q180" s="1508"/>
      <c r="R180" s="1508"/>
      <c r="S180" s="1508"/>
      <c r="T180" s="1508"/>
      <c r="U180" s="1508"/>
      <c r="V180" s="1508"/>
      <c r="W180" s="1508"/>
      <c r="X180" s="1508"/>
      <c r="Y180" s="1508"/>
      <c r="Z180" s="1508"/>
      <c r="AA180" s="1508"/>
      <c r="AB180" s="1508"/>
      <c r="AC180" s="1508"/>
      <c r="AD180" s="1432" t="s">
        <v>451</v>
      </c>
      <c r="AE180" s="1432"/>
      <c r="AF180" s="1432"/>
      <c r="AG180" s="1432"/>
      <c r="AH180" s="1432"/>
      <c r="AI180" s="1508"/>
      <c r="AJ180" s="1508"/>
      <c r="AK180" s="1508"/>
      <c r="AL180" s="1554"/>
      <c r="AM180" s="760"/>
      <c r="AN180" s="760"/>
      <c r="AO180" s="760"/>
      <c r="AP180" s="760"/>
      <c r="AQ180" s="760"/>
      <c r="AR180" s="760"/>
      <c r="AS180" s="760"/>
      <c r="AT180" s="760"/>
      <c r="AU180" s="765"/>
      <c r="AV180" s="765"/>
      <c r="AW180" s="765"/>
      <c r="AX180" s="765"/>
      <c r="AY180" s="765"/>
      <c r="AZ180" s="765"/>
      <c r="BA180" s="765"/>
      <c r="BB180" s="765"/>
      <c r="BC180" s="40"/>
      <c r="BD180" s="125"/>
      <c r="BE180" s="259"/>
      <c r="BF180" s="801"/>
      <c r="BG180" s="259"/>
      <c r="BH180" s="546"/>
      <c r="BI180" s="259"/>
      <c r="BJ180" s="259"/>
      <c r="BK180" s="259"/>
      <c r="BL180" s="941"/>
      <c r="BM180" s="941"/>
      <c r="BN180" s="941"/>
      <c r="BO180" s="941"/>
      <c r="BP180" s="941"/>
      <c r="BQ180" s="941"/>
      <c r="BR180" s="941"/>
      <c r="BS180" s="941"/>
      <c r="BT180" s="941"/>
      <c r="BU180" s="259"/>
      <c r="BV180" s="259"/>
      <c r="BW180" s="259"/>
      <c r="BX180" s="259"/>
      <c r="BY180" s="259"/>
      <c r="BZ180" s="259"/>
      <c r="CA180" s="259"/>
      <c r="CB180" s="259"/>
      <c r="CC180" s="259"/>
      <c r="CD180" s="259"/>
      <c r="CE180" s="259"/>
      <c r="CF180" s="259"/>
      <c r="CG180" s="259"/>
      <c r="CH180" s="259"/>
      <c r="CI180" s="259"/>
      <c r="CJ180" s="259"/>
      <c r="CK180" s="259"/>
      <c r="CL180" s="259"/>
      <c r="CM180" s="259"/>
      <c r="CN180" s="259"/>
      <c r="CO180" s="259"/>
      <c r="CP180" s="259"/>
      <c r="CQ180" s="259"/>
      <c r="CR180" s="259"/>
      <c r="CS180" s="259"/>
      <c r="CT180" s="771"/>
      <c r="CU180" s="771"/>
      <c r="CV180" s="771"/>
      <c r="CW180" s="40"/>
      <c r="CX180" s="40"/>
      <c r="CY180" s="941"/>
      <c r="CZ180" s="580"/>
      <c r="DA180" s="580"/>
      <c r="DB180" s="580"/>
      <c r="DC180" s="580"/>
      <c r="DD180" s="580"/>
      <c r="DE180" s="580"/>
      <c r="DF180" s="580"/>
      <c r="DG180" s="580"/>
      <c r="DH180" s="580"/>
      <c r="DI180" s="580"/>
      <c r="DJ180" s="580"/>
      <c r="DK180" s="580"/>
      <c r="DL180" s="580"/>
      <c r="DM180" s="580"/>
      <c r="DN180" s="580"/>
      <c r="DO180" s="580"/>
      <c r="DP180" s="580"/>
      <c r="DQ180" s="580"/>
      <c r="DR180" s="580"/>
      <c r="DS180" s="580"/>
      <c r="DT180" s="580"/>
      <c r="DU180" s="580"/>
      <c r="DV180" s="580"/>
      <c r="DW180" s="580"/>
      <c r="DX180" s="580"/>
      <c r="DY180" s="580"/>
      <c r="DZ180" s="580"/>
      <c r="EA180" s="580"/>
      <c r="EB180" s="580"/>
      <c r="EC180" s="580"/>
      <c r="ED180" s="580"/>
      <c r="EE180" s="580"/>
      <c r="EF180" s="580"/>
      <c r="EG180" s="580"/>
      <c r="EH180" s="580"/>
      <c r="EI180" s="580"/>
      <c r="EJ180" s="580"/>
      <c r="EK180" s="580"/>
      <c r="EL180" s="580"/>
      <c r="EM180" s="580"/>
      <c r="EN180" s="580"/>
      <c r="EO180" s="580"/>
      <c r="EP180" s="580"/>
      <c r="EQ180" s="580"/>
      <c r="ER180" s="580"/>
      <c r="ES180" s="580"/>
      <c r="ET180" s="580"/>
      <c r="EU180" s="580"/>
      <c r="EV180" s="580"/>
      <c r="EW180" s="580"/>
      <c r="EX180" s="580"/>
      <c r="EY180" s="580"/>
      <c r="EZ180" s="580"/>
      <c r="FA180" s="580"/>
      <c r="FB180" s="580"/>
      <c r="FC180" s="580"/>
      <c r="FD180" s="580"/>
      <c r="FE180" s="580"/>
      <c r="FF180" s="580"/>
      <c r="FG180" s="580"/>
      <c r="FH180" s="580"/>
      <c r="FI180" s="580"/>
      <c r="FJ180" s="580"/>
      <c r="FK180" s="580"/>
      <c r="FL180" s="580"/>
      <c r="FM180" s="580"/>
      <c r="FN180" s="580"/>
      <c r="FO180" s="580"/>
      <c r="FP180" s="580"/>
      <c r="FQ180" s="580"/>
      <c r="FR180" s="580"/>
      <c r="FS180" s="580"/>
      <c r="FT180" s="580"/>
      <c r="FU180" s="580"/>
      <c r="FV180" s="580"/>
      <c r="FW180" s="580"/>
      <c r="FX180" s="580"/>
      <c r="FY180" s="580"/>
      <c r="FZ180" s="580"/>
      <c r="GA180" s="580"/>
      <c r="GB180" s="580"/>
      <c r="GC180" s="580"/>
      <c r="GD180" s="580"/>
      <c r="GE180" s="580"/>
      <c r="GF180" s="580"/>
      <c r="GG180" s="580"/>
      <c r="GH180" s="580"/>
      <c r="GI180" s="580"/>
      <c r="GJ180" s="580"/>
      <c r="GK180" s="580"/>
      <c r="GL180" s="580"/>
      <c r="GM180" s="580"/>
      <c r="GN180" s="580"/>
      <c r="GO180" s="580"/>
      <c r="GP180" s="580"/>
      <c r="GQ180" s="580"/>
      <c r="GR180" s="580"/>
      <c r="GS180" s="580"/>
      <c r="GT180" s="580"/>
      <c r="GU180" s="580"/>
      <c r="GV180" s="580"/>
      <c r="GW180" s="580"/>
      <c r="GX180" s="580"/>
      <c r="GY180" s="580"/>
      <c r="GZ180" s="580"/>
      <c r="HA180" s="580"/>
      <c r="HB180" s="580"/>
      <c r="HC180" s="580"/>
      <c r="HD180" s="580"/>
      <c r="HE180" s="580"/>
      <c r="HF180" s="580"/>
      <c r="HG180" s="580"/>
      <c r="HH180" s="580"/>
      <c r="HI180" s="580"/>
      <c r="HJ180" s="580"/>
      <c r="HK180" s="580"/>
      <c r="HL180" s="580"/>
      <c r="HM180" s="580"/>
      <c r="HN180" s="580"/>
      <c r="HO180" s="580"/>
      <c r="HP180" s="580"/>
      <c r="HQ180" s="580"/>
      <c r="HR180" s="580"/>
      <c r="HS180" s="580"/>
      <c r="HT180" s="580"/>
      <c r="HU180" s="580"/>
      <c r="HV180" s="580"/>
      <c r="HW180" s="580"/>
      <c r="HX180" s="580"/>
      <c r="HY180" s="580"/>
      <c r="HZ180" s="580"/>
      <c r="IA180" s="580"/>
      <c r="IB180" s="580"/>
      <c r="IC180" s="580"/>
      <c r="ID180" s="580"/>
      <c r="IE180" s="580"/>
      <c r="IF180" s="580"/>
      <c r="IG180" s="580"/>
      <c r="IH180" s="580"/>
      <c r="II180" s="580"/>
      <c r="IJ180" s="580"/>
      <c r="IK180" s="580"/>
      <c r="IL180" s="580"/>
    </row>
    <row r="181" spans="1:246" ht="19.5" customHeight="1" thickBot="1">
      <c r="A181" s="1577" t="s">
        <v>452</v>
      </c>
      <c r="B181" s="1578"/>
      <c r="C181" s="1578"/>
      <c r="D181" s="1578"/>
      <c r="E181" s="1578"/>
      <c r="F181" s="1578"/>
      <c r="G181" s="1578"/>
      <c r="H181" s="1578"/>
      <c r="I181" s="1578"/>
      <c r="J181" s="1578"/>
      <c r="K181" s="1578"/>
      <c r="L181" s="1578"/>
      <c r="M181" s="1578"/>
      <c r="N181" s="1578"/>
      <c r="O181" s="1578"/>
      <c r="P181" s="1578"/>
      <c r="Q181" s="1578"/>
      <c r="R181" s="1578"/>
      <c r="S181" s="1578"/>
      <c r="T181" s="1578"/>
      <c r="U181" s="1578"/>
      <c r="V181" s="1578"/>
      <c r="W181" s="1578"/>
      <c r="X181" s="1578"/>
      <c r="Y181" s="1578"/>
      <c r="Z181" s="1578"/>
      <c r="AA181" s="1578"/>
      <c r="AB181" s="1578"/>
      <c r="AC181" s="1578"/>
      <c r="AD181" s="1578"/>
      <c r="AE181" s="1578"/>
      <c r="AF181" s="1578"/>
      <c r="AG181" s="1578"/>
      <c r="AH181" s="1578"/>
      <c r="AI181" s="1578"/>
      <c r="AJ181" s="1578"/>
      <c r="AK181" s="1578"/>
      <c r="AL181" s="1579"/>
      <c r="AM181" s="760"/>
      <c r="AN181" s="760"/>
      <c r="AO181" s="760"/>
      <c r="AP181" s="760"/>
      <c r="AQ181" s="760"/>
      <c r="AR181" s="760"/>
      <c r="AS181" s="760"/>
      <c r="AT181" s="760"/>
      <c r="AU181" s="759"/>
      <c r="AV181" s="759"/>
      <c r="AW181" s="759"/>
      <c r="AX181" s="759"/>
      <c r="AY181" s="759"/>
      <c r="AZ181" s="759"/>
      <c r="BA181" s="759"/>
      <c r="BB181" s="759"/>
      <c r="BE181" s="580"/>
      <c r="BF181" s="769"/>
      <c r="BG181" s="580"/>
      <c r="BH181" s="546"/>
      <c r="BI181" s="259"/>
      <c r="BJ181" s="259"/>
      <c r="BK181" s="259"/>
      <c r="BL181" s="941"/>
      <c r="BM181" s="941"/>
      <c r="BN181" s="941"/>
      <c r="BO181" s="941"/>
      <c r="BP181" s="941"/>
      <c r="BQ181" s="941"/>
      <c r="BR181" s="941"/>
      <c r="BS181" s="941"/>
      <c r="BT181" s="941"/>
      <c r="BU181" s="259"/>
      <c r="BV181" s="259"/>
      <c r="BW181" s="259"/>
      <c r="BX181" s="259"/>
      <c r="BY181" s="259"/>
      <c r="BZ181" s="259"/>
      <c r="CA181" s="259"/>
      <c r="CB181" s="259"/>
      <c r="CC181" s="259"/>
      <c r="CD181" s="259"/>
      <c r="CE181" s="259"/>
      <c r="CF181" s="259"/>
      <c r="CG181" s="259"/>
      <c r="CH181" s="259"/>
      <c r="CI181" s="259"/>
      <c r="CJ181" s="259"/>
      <c r="CK181" s="259"/>
      <c r="CL181" s="259"/>
      <c r="CM181" s="259"/>
      <c r="CN181" s="259"/>
      <c r="CO181" s="259"/>
      <c r="CP181" s="259"/>
      <c r="CQ181" s="259"/>
      <c r="CR181" s="259"/>
      <c r="CS181" s="259"/>
      <c r="CT181" s="771"/>
      <c r="CU181" s="771"/>
      <c r="CV181" s="771"/>
      <c r="CW181" s="40"/>
      <c r="CX181" s="40"/>
      <c r="CY181" s="941"/>
      <c r="CZ181" s="580"/>
      <c r="DA181" s="580"/>
      <c r="DB181" s="580"/>
      <c r="DC181" s="580"/>
      <c r="DD181" s="580"/>
      <c r="DE181" s="580"/>
      <c r="DF181" s="580"/>
      <c r="DG181" s="580"/>
      <c r="DH181" s="580"/>
      <c r="DI181" s="580"/>
      <c r="DJ181" s="580"/>
      <c r="DK181" s="580"/>
      <c r="DL181" s="580"/>
      <c r="DM181" s="580"/>
      <c r="DN181" s="580"/>
      <c r="DO181" s="580"/>
      <c r="DP181" s="580"/>
      <c r="DQ181" s="580"/>
      <c r="DR181" s="580"/>
      <c r="DS181" s="580"/>
      <c r="DT181" s="580"/>
      <c r="DU181" s="580"/>
      <c r="DV181" s="580"/>
      <c r="DW181" s="580"/>
      <c r="DX181" s="580"/>
      <c r="DY181" s="580"/>
      <c r="DZ181" s="580"/>
      <c r="EA181" s="580"/>
      <c r="EB181" s="580"/>
      <c r="EC181" s="580"/>
      <c r="ED181" s="580"/>
      <c r="EE181" s="580"/>
      <c r="EF181" s="580"/>
      <c r="EG181" s="580"/>
      <c r="EH181" s="580"/>
      <c r="EI181" s="580"/>
      <c r="EJ181" s="580"/>
      <c r="EK181" s="580"/>
      <c r="EL181" s="580"/>
      <c r="EM181" s="580"/>
      <c r="EN181" s="580"/>
      <c r="EO181" s="580"/>
      <c r="EP181" s="580"/>
      <c r="EQ181" s="580"/>
      <c r="ER181" s="580"/>
      <c r="ES181" s="580"/>
      <c r="ET181" s="580"/>
      <c r="EU181" s="580"/>
      <c r="EV181" s="580"/>
      <c r="EW181" s="580"/>
      <c r="EX181" s="580"/>
      <c r="EY181" s="580"/>
      <c r="EZ181" s="580"/>
      <c r="FA181" s="580"/>
      <c r="FB181" s="580"/>
      <c r="FC181" s="580"/>
      <c r="FD181" s="580"/>
      <c r="FE181" s="580"/>
      <c r="FF181" s="580"/>
      <c r="FG181" s="580"/>
      <c r="FH181" s="580"/>
      <c r="FI181" s="580"/>
      <c r="FJ181" s="580"/>
      <c r="FK181" s="580"/>
      <c r="FL181" s="580"/>
      <c r="FM181" s="580"/>
      <c r="FN181" s="580"/>
      <c r="FO181" s="580"/>
      <c r="FP181" s="580"/>
      <c r="FQ181" s="580"/>
      <c r="FR181" s="580"/>
      <c r="FS181" s="580"/>
      <c r="FT181" s="580"/>
      <c r="FU181" s="580"/>
      <c r="FV181" s="580"/>
      <c r="FW181" s="580"/>
      <c r="FX181" s="580"/>
      <c r="FY181" s="580"/>
      <c r="FZ181" s="580"/>
      <c r="GA181" s="580"/>
      <c r="GB181" s="580"/>
      <c r="GC181" s="580"/>
      <c r="GD181" s="580"/>
      <c r="GE181" s="580"/>
      <c r="GF181" s="580"/>
      <c r="GG181" s="580"/>
      <c r="GH181" s="580"/>
      <c r="GI181" s="580"/>
      <c r="GJ181" s="580"/>
      <c r="GK181" s="580"/>
      <c r="GL181" s="580"/>
      <c r="GM181" s="580"/>
      <c r="GN181" s="580"/>
      <c r="GO181" s="580"/>
      <c r="GP181" s="580"/>
      <c r="GQ181" s="580"/>
      <c r="GR181" s="580"/>
      <c r="GS181" s="580"/>
      <c r="GT181" s="580"/>
      <c r="GU181" s="580"/>
      <c r="GV181" s="580"/>
      <c r="GW181" s="580"/>
      <c r="GX181" s="580"/>
      <c r="GY181" s="580"/>
      <c r="GZ181" s="580"/>
      <c r="HA181" s="580"/>
      <c r="HB181" s="580"/>
      <c r="HC181" s="580"/>
      <c r="HD181" s="580"/>
      <c r="HE181" s="580"/>
      <c r="HF181" s="580"/>
      <c r="HG181" s="580"/>
      <c r="HH181" s="580"/>
      <c r="HI181" s="580"/>
      <c r="HJ181" s="580"/>
      <c r="HK181" s="580"/>
      <c r="HL181" s="580"/>
      <c r="HM181" s="580"/>
      <c r="HN181" s="580"/>
      <c r="HO181" s="580"/>
      <c r="HP181" s="580"/>
      <c r="HQ181" s="580"/>
      <c r="HR181" s="580"/>
      <c r="HS181" s="580"/>
      <c r="HT181" s="580"/>
      <c r="HU181" s="580"/>
      <c r="HV181" s="580"/>
      <c r="HW181" s="580"/>
      <c r="HX181" s="580"/>
      <c r="HY181" s="580"/>
      <c r="HZ181" s="580"/>
      <c r="IA181" s="580"/>
      <c r="IB181" s="580"/>
      <c r="IC181" s="580"/>
      <c r="ID181" s="580"/>
      <c r="IE181" s="580"/>
      <c r="IF181" s="580"/>
      <c r="IG181" s="580"/>
      <c r="IH181" s="580"/>
      <c r="II181" s="580"/>
      <c r="IJ181" s="580"/>
      <c r="IK181" s="580"/>
      <c r="IL181" s="580"/>
    </row>
    <row r="182" spans="1:246" ht="15.95" customHeight="1">
      <c r="A182" s="1585" t="s">
        <v>453</v>
      </c>
      <c r="B182" s="1586"/>
      <c r="C182" s="1586"/>
      <c r="D182" s="1586"/>
      <c r="E182" s="1586"/>
      <c r="F182" s="1587"/>
      <c r="G182" s="1424" t="s">
        <v>84</v>
      </c>
      <c r="H182" s="1425"/>
      <c r="I182" s="1425"/>
      <c r="J182" s="1425"/>
      <c r="K182" s="1425"/>
      <c r="L182" s="1425"/>
      <c r="M182" s="1425"/>
      <c r="N182" s="1425"/>
      <c r="O182" s="1425"/>
      <c r="P182" s="1426"/>
      <c r="Q182" s="1424" t="s">
        <v>454</v>
      </c>
      <c r="R182" s="1425"/>
      <c r="S182" s="1425"/>
      <c r="T182" s="1425"/>
      <c r="U182" s="1425"/>
      <c r="V182" s="1425"/>
      <c r="W182" s="1425"/>
      <c r="X182" s="1425"/>
      <c r="Y182" s="1425"/>
      <c r="Z182" s="1425"/>
      <c r="AA182" s="1425"/>
      <c r="AB182" s="1425"/>
      <c r="AC182" s="1425"/>
      <c r="AD182" s="1425"/>
      <c r="AE182" s="1425"/>
      <c r="AF182" s="1425"/>
      <c r="AG182" s="1425"/>
      <c r="AH182" s="1425"/>
      <c r="AI182" s="1425"/>
      <c r="AJ182" s="1426"/>
      <c r="AK182" s="1433" t="s">
        <v>86</v>
      </c>
      <c r="AL182" s="1434"/>
      <c r="AM182" s="773"/>
      <c r="AN182" s="773"/>
      <c r="AO182" s="773"/>
      <c r="AP182" s="773"/>
      <c r="AQ182" s="773"/>
      <c r="AR182" s="773"/>
      <c r="AS182" s="773"/>
      <c r="AT182" s="773"/>
      <c r="AU182" s="759"/>
      <c r="AV182" s="759"/>
      <c r="AW182" s="759"/>
      <c r="AX182" s="759"/>
      <c r="AY182" s="759"/>
      <c r="AZ182" s="759"/>
      <c r="BA182" s="759"/>
      <c r="BB182" s="759"/>
      <c r="BE182" s="580"/>
      <c r="BF182" s="769"/>
      <c r="BG182" s="580"/>
      <c r="BI182" s="580"/>
      <c r="BJ182" s="580"/>
      <c r="BK182" s="246"/>
      <c r="BL182" s="941"/>
      <c r="BM182" s="941"/>
      <c r="BN182" s="941"/>
      <c r="BO182" s="941"/>
      <c r="BP182" s="941"/>
      <c r="BQ182" s="941"/>
      <c r="BR182" s="941"/>
      <c r="BS182" s="941"/>
      <c r="BT182" s="941"/>
      <c r="BU182" s="246"/>
      <c r="BV182" s="246"/>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771"/>
      <c r="CU182" s="771"/>
      <c r="CV182" s="771"/>
      <c r="CW182" s="771"/>
      <c r="CX182" s="771"/>
      <c r="CY182" s="941"/>
      <c r="CZ182" s="580"/>
      <c r="DA182" s="580"/>
      <c r="DB182" s="580"/>
      <c r="DC182" s="580"/>
      <c r="DD182" s="580"/>
      <c r="DE182" s="580"/>
      <c r="DF182" s="580"/>
      <c r="DG182" s="580"/>
      <c r="DH182" s="580"/>
      <c r="DI182" s="580"/>
      <c r="DJ182" s="580"/>
      <c r="DK182" s="580"/>
      <c r="DL182" s="580"/>
      <c r="DM182" s="580"/>
      <c r="DN182" s="580"/>
      <c r="DO182" s="580"/>
      <c r="DP182" s="580"/>
      <c r="DQ182" s="580"/>
      <c r="DR182" s="580"/>
      <c r="DS182" s="580"/>
      <c r="DT182" s="580"/>
      <c r="DU182" s="580"/>
      <c r="DV182" s="580"/>
      <c r="DW182" s="580"/>
      <c r="DX182" s="580"/>
      <c r="DY182" s="580"/>
      <c r="DZ182" s="580"/>
      <c r="EA182" s="580"/>
      <c r="EB182" s="580"/>
      <c r="EC182" s="580"/>
      <c r="ED182" s="580"/>
      <c r="EE182" s="580"/>
      <c r="EF182" s="580"/>
      <c r="EG182" s="580"/>
      <c r="EH182" s="580"/>
      <c r="EI182" s="580"/>
      <c r="EJ182" s="580"/>
      <c r="EK182" s="580"/>
      <c r="EL182" s="580"/>
      <c r="EM182" s="580"/>
      <c r="EN182" s="580"/>
      <c r="EO182" s="580"/>
      <c r="EP182" s="580"/>
      <c r="EQ182" s="580"/>
      <c r="ER182" s="580"/>
      <c r="ES182" s="580"/>
      <c r="ET182" s="580"/>
      <c r="EU182" s="580"/>
      <c r="EV182" s="580"/>
      <c r="EW182" s="580"/>
      <c r="EX182" s="580"/>
      <c r="EY182" s="580"/>
      <c r="EZ182" s="580"/>
      <c r="FA182" s="580"/>
      <c r="FB182" s="580"/>
      <c r="FC182" s="580"/>
      <c r="FD182" s="580"/>
      <c r="FE182" s="580"/>
      <c r="FF182" s="580"/>
      <c r="FG182" s="580"/>
      <c r="FH182" s="580"/>
      <c r="FI182" s="580"/>
      <c r="FJ182" s="580"/>
      <c r="FK182" s="580"/>
      <c r="FL182" s="580"/>
      <c r="FM182" s="580"/>
      <c r="FN182" s="580"/>
      <c r="FO182" s="580"/>
      <c r="FP182" s="580"/>
      <c r="FQ182" s="580"/>
      <c r="FR182" s="580"/>
      <c r="FS182" s="580"/>
      <c r="FT182" s="580"/>
      <c r="FU182" s="580"/>
      <c r="FV182" s="580"/>
      <c r="FW182" s="580"/>
      <c r="FX182" s="580"/>
      <c r="FY182" s="580"/>
      <c r="FZ182" s="580"/>
      <c r="GA182" s="580"/>
      <c r="GB182" s="580"/>
      <c r="GC182" s="580"/>
      <c r="GD182" s="580"/>
      <c r="GE182" s="580"/>
      <c r="GF182" s="580"/>
      <c r="GG182" s="580"/>
      <c r="GH182" s="580"/>
      <c r="GI182" s="580"/>
      <c r="GJ182" s="580"/>
      <c r="GK182" s="580"/>
      <c r="GL182" s="580"/>
      <c r="GM182" s="580"/>
      <c r="GN182" s="580"/>
      <c r="GO182" s="580"/>
      <c r="GP182" s="580"/>
      <c r="GQ182" s="580"/>
      <c r="GR182" s="580"/>
      <c r="GS182" s="580"/>
      <c r="GT182" s="580"/>
      <c r="GU182" s="580"/>
      <c r="GV182" s="580"/>
      <c r="GW182" s="580"/>
      <c r="GX182" s="580"/>
      <c r="GY182" s="580"/>
      <c r="GZ182" s="580"/>
      <c r="HA182" s="580"/>
      <c r="HB182" s="580"/>
      <c r="HC182" s="580"/>
      <c r="HD182" s="580"/>
      <c r="HE182" s="580"/>
      <c r="HF182" s="580"/>
      <c r="HG182" s="580"/>
      <c r="HH182" s="580"/>
      <c r="HI182" s="580"/>
      <c r="HJ182" s="580"/>
      <c r="HK182" s="580"/>
      <c r="HL182" s="580"/>
      <c r="HM182" s="580"/>
      <c r="HN182" s="580"/>
      <c r="HO182" s="580"/>
      <c r="HP182" s="580"/>
      <c r="HQ182" s="580"/>
      <c r="HR182" s="580"/>
      <c r="HS182" s="580"/>
      <c r="HT182" s="580"/>
      <c r="HU182" s="580"/>
      <c r="HV182" s="580"/>
      <c r="HW182" s="580"/>
      <c r="HX182" s="580"/>
      <c r="HY182" s="580"/>
      <c r="HZ182" s="580"/>
      <c r="IA182" s="580"/>
      <c r="IB182" s="580"/>
      <c r="IC182" s="580"/>
      <c r="ID182" s="580"/>
      <c r="IE182" s="580"/>
      <c r="IF182" s="580"/>
      <c r="IG182" s="580"/>
      <c r="IH182" s="580"/>
      <c r="II182" s="580"/>
      <c r="IJ182" s="580"/>
      <c r="IK182" s="580"/>
      <c r="IL182" s="580"/>
    </row>
    <row r="183" spans="1:246" s="13" customFormat="1" ht="33.75" customHeight="1">
      <c r="A183" s="1588"/>
      <c r="B183" s="1589"/>
      <c r="C183" s="1589"/>
      <c r="D183" s="1589"/>
      <c r="E183" s="1589"/>
      <c r="F183" s="1590"/>
      <c r="G183" s="808"/>
      <c r="H183" s="809"/>
      <c r="I183" s="809"/>
      <c r="J183" s="809"/>
      <c r="K183" s="809"/>
      <c r="L183" s="809"/>
      <c r="M183" s="809"/>
      <c r="N183" s="809"/>
      <c r="O183" s="809"/>
      <c r="P183" s="810"/>
      <c r="Q183" s="808"/>
      <c r="R183" s="809"/>
      <c r="S183" s="809"/>
      <c r="T183" s="809"/>
      <c r="U183" s="809"/>
      <c r="V183" s="799"/>
      <c r="W183" s="799"/>
      <c r="X183" s="799"/>
      <c r="Y183" s="799"/>
      <c r="Z183" s="799"/>
      <c r="AA183" s="799"/>
      <c r="AB183" s="809"/>
      <c r="AC183" s="809"/>
      <c r="AD183" s="809"/>
      <c r="AE183" s="799"/>
      <c r="AF183" s="799"/>
      <c r="AG183" s="799"/>
      <c r="AH183" s="809"/>
      <c r="AI183" s="809"/>
      <c r="AJ183" s="810"/>
      <c r="AK183" s="1504" t="e">
        <f ca="1">AK123</f>
        <v>#VALUE!</v>
      </c>
      <c r="AL183" s="1505"/>
      <c r="AM183" s="760"/>
      <c r="AN183" s="760"/>
      <c r="AO183" s="760"/>
      <c r="AP183" s="760"/>
      <c r="AQ183" s="760"/>
      <c r="AR183" s="760"/>
      <c r="AS183" s="760"/>
      <c r="AT183" s="760"/>
      <c r="AU183" s="777"/>
      <c r="AV183" s="777"/>
      <c r="AW183" s="777"/>
      <c r="AX183" s="777"/>
      <c r="AY183" s="777"/>
      <c r="AZ183" s="777"/>
      <c r="BA183" s="777"/>
      <c r="BB183" s="777"/>
      <c r="BC183" s="43"/>
      <c r="BD183" s="131"/>
      <c r="BE183" s="771"/>
      <c r="BF183" s="807"/>
      <c r="BG183" s="771"/>
      <c r="BH183" s="613"/>
      <c r="BI183" s="771"/>
      <c r="BJ183" s="771"/>
      <c r="BK183" s="941"/>
      <c r="BL183" s="941"/>
      <c r="BM183" s="941"/>
      <c r="BN183" s="941"/>
      <c r="BO183" s="941"/>
      <c r="BP183" s="941"/>
      <c r="BQ183" s="941"/>
      <c r="BR183" s="941"/>
      <c r="BS183" s="941"/>
      <c r="BT183" s="941"/>
      <c r="BU183" s="941"/>
      <c r="BV183" s="941"/>
      <c r="BW183" s="941"/>
      <c r="BX183" s="941"/>
      <c r="BY183" s="941"/>
      <c r="BZ183" s="941"/>
      <c r="CA183" s="259"/>
      <c r="CB183" s="259"/>
      <c r="CC183" s="259"/>
      <c r="CD183" s="259"/>
      <c r="CE183" s="259"/>
      <c r="CF183" s="259"/>
      <c r="CG183" s="259"/>
      <c r="CH183" s="259"/>
      <c r="CI183" s="259"/>
      <c r="CJ183" s="259"/>
      <c r="CK183" s="259"/>
      <c r="CL183" s="259"/>
      <c r="CM183" s="259"/>
      <c r="CN183" s="259"/>
      <c r="CO183" s="259"/>
      <c r="CP183" s="259"/>
      <c r="CQ183" s="259"/>
      <c r="CR183" s="259"/>
      <c r="CS183" s="259"/>
      <c r="CT183" s="771"/>
      <c r="CU183" s="771"/>
      <c r="CV183" s="771"/>
      <c r="CW183" s="771"/>
      <c r="CX183" s="771"/>
      <c r="CY183" s="941"/>
      <c r="CZ183" s="580"/>
      <c r="DA183" s="580"/>
      <c r="DB183" s="580"/>
      <c r="DC183" s="580"/>
      <c r="DD183" s="580"/>
      <c r="DE183" s="580"/>
      <c r="DF183" s="580"/>
      <c r="DG183" s="580"/>
      <c r="DH183" s="580"/>
      <c r="DI183" s="580"/>
      <c r="DJ183" s="580"/>
      <c r="DK183" s="580"/>
      <c r="DL183" s="580"/>
      <c r="DM183" s="580"/>
      <c r="DN183" s="580"/>
      <c r="DO183" s="580"/>
      <c r="DP183" s="580"/>
      <c r="DQ183" s="580"/>
      <c r="DR183" s="580"/>
      <c r="DS183" s="580"/>
      <c r="DT183" s="580"/>
      <c r="DU183" s="580"/>
      <c r="DV183" s="580"/>
      <c r="DW183" s="580"/>
      <c r="DX183" s="580"/>
      <c r="DY183" s="580"/>
      <c r="DZ183" s="580"/>
      <c r="EA183" s="580"/>
      <c r="EB183" s="580"/>
      <c r="EC183" s="580"/>
      <c r="ED183" s="580"/>
      <c r="EE183" s="580"/>
      <c r="EF183" s="580"/>
      <c r="EG183" s="580"/>
      <c r="EH183" s="580"/>
      <c r="EI183" s="580"/>
      <c r="EJ183" s="580"/>
      <c r="EK183" s="580"/>
      <c r="EL183" s="580"/>
      <c r="EM183" s="580"/>
      <c r="EN183" s="580"/>
      <c r="EO183" s="771"/>
      <c r="EP183" s="771"/>
      <c r="EQ183" s="771"/>
      <c r="ER183" s="771"/>
      <c r="ES183" s="771"/>
      <c r="ET183" s="771"/>
      <c r="EU183" s="771"/>
      <c r="EV183" s="771"/>
      <c r="EW183" s="771"/>
      <c r="EX183" s="771"/>
      <c r="EY183" s="771"/>
      <c r="EZ183" s="771"/>
      <c r="FA183" s="771"/>
      <c r="FB183" s="771"/>
      <c r="FC183" s="771"/>
      <c r="FD183" s="771"/>
      <c r="FE183" s="771"/>
      <c r="FF183" s="771"/>
      <c r="FG183" s="771"/>
      <c r="FH183" s="771"/>
      <c r="FI183" s="771"/>
      <c r="FJ183" s="771"/>
      <c r="FK183" s="771"/>
      <c r="FL183" s="771"/>
      <c r="FM183" s="771"/>
      <c r="FN183" s="771"/>
      <c r="FO183" s="771"/>
      <c r="FP183" s="771"/>
      <c r="FQ183" s="771"/>
      <c r="FR183" s="771"/>
      <c r="FS183" s="771"/>
      <c r="FT183" s="771"/>
      <c r="FU183" s="771"/>
      <c r="FV183" s="771"/>
      <c r="FW183" s="771"/>
      <c r="FX183" s="771"/>
      <c r="FY183" s="771"/>
      <c r="FZ183" s="771"/>
      <c r="GA183" s="771"/>
      <c r="GB183" s="771"/>
      <c r="GC183" s="771"/>
      <c r="GD183" s="771"/>
      <c r="GE183" s="771"/>
      <c r="GF183" s="771"/>
      <c r="GG183" s="771"/>
      <c r="GH183" s="771"/>
      <c r="GI183" s="771"/>
      <c r="GJ183" s="771"/>
      <c r="GK183" s="771"/>
      <c r="GL183" s="771"/>
      <c r="GM183" s="771"/>
      <c r="GN183" s="771"/>
      <c r="GO183" s="771"/>
      <c r="GP183" s="771"/>
      <c r="GQ183" s="771"/>
      <c r="GR183" s="771"/>
      <c r="GS183" s="771"/>
      <c r="GT183" s="771"/>
      <c r="GU183" s="771"/>
      <c r="GV183" s="771"/>
      <c r="GW183" s="771"/>
      <c r="GX183" s="771"/>
      <c r="GY183" s="771"/>
      <c r="GZ183" s="771"/>
      <c r="HA183" s="771"/>
      <c r="HB183" s="771"/>
      <c r="HC183" s="771"/>
      <c r="HD183" s="771"/>
      <c r="HE183" s="771"/>
      <c r="HF183" s="771"/>
      <c r="HG183" s="771"/>
      <c r="HH183" s="771"/>
      <c r="HI183" s="771"/>
      <c r="HJ183" s="771"/>
      <c r="HK183" s="771"/>
      <c r="HL183" s="771"/>
      <c r="HM183" s="771"/>
      <c r="HN183" s="771"/>
      <c r="HO183" s="771"/>
      <c r="HP183" s="771"/>
      <c r="HQ183" s="771"/>
      <c r="HR183" s="771"/>
      <c r="HS183" s="771"/>
      <c r="HT183" s="771"/>
      <c r="HU183" s="771"/>
      <c r="HV183" s="771"/>
      <c r="HW183" s="771"/>
      <c r="HX183" s="771"/>
      <c r="HY183" s="771"/>
      <c r="HZ183" s="771"/>
      <c r="IA183" s="771"/>
      <c r="IB183" s="771"/>
      <c r="IC183" s="771"/>
      <c r="ID183" s="771"/>
      <c r="IE183" s="771"/>
      <c r="IF183" s="771"/>
      <c r="IG183" s="771"/>
      <c r="IH183" s="771"/>
      <c r="II183" s="771"/>
      <c r="IJ183" s="771"/>
      <c r="IK183" s="771"/>
      <c r="IL183" s="771"/>
    </row>
    <row r="184" spans="1:246" s="13" customFormat="1" ht="15.95" customHeight="1">
      <c r="A184" s="1552"/>
      <c r="B184" s="1552"/>
      <c r="C184" s="1552"/>
      <c r="D184" s="1552"/>
      <c r="E184" s="1552"/>
      <c r="F184" s="1552"/>
      <c r="G184" s="811"/>
      <c r="H184" s="812"/>
      <c r="I184" s="812"/>
      <c r="J184" s="813"/>
      <c r="K184" s="812"/>
      <c r="L184" s="813"/>
      <c r="M184" s="813"/>
      <c r="N184" s="813"/>
      <c r="O184" s="814"/>
      <c r="P184" s="810"/>
      <c r="Q184" s="808"/>
      <c r="R184" s="809"/>
      <c r="S184" s="809"/>
      <c r="T184" s="809"/>
      <c r="U184" s="809"/>
      <c r="V184" s="799"/>
      <c r="W184" s="799"/>
      <c r="X184" s="799"/>
      <c r="Y184" s="789"/>
      <c r="Z184" s="815"/>
      <c r="AA184" s="815"/>
      <c r="AB184" s="774"/>
      <c r="AC184" s="774"/>
      <c r="AD184" s="809"/>
      <c r="AE184" s="799"/>
      <c r="AF184" s="809"/>
      <c r="AG184" s="799"/>
      <c r="AH184" s="809"/>
      <c r="AI184" s="809"/>
      <c r="AJ184" s="810"/>
      <c r="AK184" s="1504"/>
      <c r="AL184" s="1505"/>
      <c r="AM184" s="760"/>
      <c r="AN184" s="760"/>
      <c r="AO184" s="760"/>
      <c r="AP184" s="760"/>
      <c r="AQ184" s="760"/>
      <c r="AR184" s="760"/>
      <c r="AS184" s="760"/>
      <c r="AT184" s="760"/>
      <c r="AU184" s="777"/>
      <c r="AV184" s="777"/>
      <c r="AW184" s="777"/>
      <c r="AX184" s="777"/>
      <c r="AY184" s="777"/>
      <c r="AZ184" s="777"/>
      <c r="BA184" s="777"/>
      <c r="BB184" s="777"/>
      <c r="BC184" s="43"/>
      <c r="BD184" s="131"/>
      <c r="BE184" s="771"/>
      <c r="BF184" s="807"/>
      <c r="BG184" s="771"/>
      <c r="BH184" s="613"/>
      <c r="BI184" s="771"/>
      <c r="BJ184" s="771"/>
      <c r="BK184" s="941"/>
      <c r="BL184" s="941"/>
      <c r="BM184" s="941"/>
      <c r="BN184" s="941"/>
      <c r="BO184" s="941"/>
      <c r="BP184" s="941"/>
      <c r="BQ184" s="941"/>
      <c r="BR184" s="941"/>
      <c r="BS184" s="941"/>
      <c r="BT184" s="941"/>
      <c r="BU184" s="941"/>
      <c r="BV184" s="941"/>
      <c r="BW184" s="941"/>
      <c r="BX184" s="941"/>
      <c r="BY184" s="941"/>
      <c r="BZ184" s="941"/>
      <c r="CA184" s="259"/>
      <c r="CB184" s="259"/>
      <c r="CC184" s="259"/>
      <c r="CD184" s="259"/>
      <c r="CE184" s="259"/>
      <c r="CF184" s="259"/>
      <c r="CG184" s="259"/>
      <c r="CH184" s="259"/>
      <c r="CI184" s="259"/>
      <c r="CJ184" s="259"/>
      <c r="CK184" s="259"/>
      <c r="CL184" s="259"/>
      <c r="CM184" s="259"/>
      <c r="CN184" s="259"/>
      <c r="CO184" s="259"/>
      <c r="CP184" s="259"/>
      <c r="CQ184" s="259"/>
      <c r="CR184" s="259"/>
      <c r="CS184" s="259"/>
      <c r="CT184" s="771"/>
      <c r="CU184" s="771"/>
      <c r="CV184" s="771"/>
      <c r="CW184" s="771"/>
      <c r="CX184" s="771"/>
      <c r="CY184" s="941"/>
      <c r="CZ184" s="580"/>
      <c r="DA184" s="580"/>
      <c r="DB184" s="580"/>
      <c r="DC184" s="580"/>
      <c r="DD184" s="580"/>
      <c r="DE184" s="580"/>
      <c r="DF184" s="580"/>
      <c r="DG184" s="580"/>
      <c r="DH184" s="580"/>
      <c r="DI184" s="580"/>
      <c r="DJ184" s="580"/>
      <c r="DK184" s="580"/>
      <c r="DL184" s="580"/>
      <c r="DM184" s="580"/>
      <c r="DN184" s="580"/>
      <c r="DO184" s="580"/>
      <c r="DP184" s="580"/>
      <c r="DQ184" s="580"/>
      <c r="DR184" s="580"/>
      <c r="DS184" s="580"/>
      <c r="DT184" s="580"/>
      <c r="DU184" s="580"/>
      <c r="DV184" s="580"/>
      <c r="DW184" s="580"/>
      <c r="DX184" s="580"/>
      <c r="DY184" s="580"/>
      <c r="DZ184" s="580"/>
      <c r="EA184" s="580"/>
      <c r="EB184" s="580"/>
      <c r="EC184" s="580"/>
      <c r="ED184" s="580"/>
      <c r="EE184" s="580"/>
      <c r="EF184" s="580"/>
      <c r="EG184" s="580"/>
      <c r="EH184" s="580"/>
      <c r="EI184" s="580"/>
      <c r="EJ184" s="580"/>
      <c r="EK184" s="580"/>
      <c r="EL184" s="580"/>
      <c r="EM184" s="580"/>
      <c r="EN184" s="580"/>
      <c r="EO184" s="771"/>
      <c r="EP184" s="771"/>
      <c r="EQ184" s="771"/>
      <c r="ER184" s="771"/>
      <c r="ES184" s="771"/>
      <c r="ET184" s="771"/>
      <c r="EU184" s="771"/>
      <c r="EV184" s="771"/>
      <c r="EW184" s="771"/>
      <c r="EX184" s="771"/>
      <c r="EY184" s="771"/>
      <c r="EZ184" s="771"/>
      <c r="FA184" s="771"/>
      <c r="FB184" s="771"/>
      <c r="FC184" s="771"/>
      <c r="FD184" s="771"/>
      <c r="FE184" s="771"/>
      <c r="FF184" s="771"/>
      <c r="FG184" s="771"/>
      <c r="FH184" s="771"/>
      <c r="FI184" s="771"/>
      <c r="FJ184" s="771"/>
      <c r="FK184" s="771"/>
      <c r="FL184" s="771"/>
      <c r="FM184" s="771"/>
      <c r="FN184" s="771"/>
      <c r="FO184" s="771"/>
      <c r="FP184" s="771"/>
      <c r="FQ184" s="771"/>
      <c r="FR184" s="771"/>
      <c r="FS184" s="771"/>
      <c r="FT184" s="771"/>
      <c r="FU184" s="771"/>
      <c r="FV184" s="771"/>
      <c r="FW184" s="771"/>
      <c r="FX184" s="771"/>
      <c r="FY184" s="771"/>
      <c r="FZ184" s="771"/>
      <c r="GA184" s="771"/>
      <c r="GB184" s="771"/>
      <c r="GC184" s="771"/>
      <c r="GD184" s="771"/>
      <c r="GE184" s="771"/>
      <c r="GF184" s="771"/>
      <c r="GG184" s="771"/>
      <c r="GH184" s="771"/>
      <c r="GI184" s="771"/>
      <c r="GJ184" s="771"/>
      <c r="GK184" s="771"/>
      <c r="GL184" s="771"/>
      <c r="GM184" s="771"/>
      <c r="GN184" s="771"/>
      <c r="GO184" s="771"/>
      <c r="GP184" s="771"/>
      <c r="GQ184" s="771"/>
      <c r="GR184" s="771"/>
      <c r="GS184" s="771"/>
      <c r="GT184" s="771"/>
      <c r="GU184" s="771"/>
      <c r="GV184" s="771"/>
      <c r="GW184" s="771"/>
      <c r="GX184" s="771"/>
      <c r="GY184" s="771"/>
      <c r="GZ184" s="771"/>
      <c r="HA184" s="771"/>
      <c r="HB184" s="771"/>
      <c r="HC184" s="771"/>
      <c r="HD184" s="771"/>
      <c r="HE184" s="771"/>
      <c r="HF184" s="771"/>
      <c r="HG184" s="771"/>
      <c r="HH184" s="771"/>
      <c r="HI184" s="771"/>
      <c r="HJ184" s="771"/>
      <c r="HK184" s="771"/>
      <c r="HL184" s="771"/>
      <c r="HM184" s="771"/>
      <c r="HN184" s="771"/>
      <c r="HO184" s="771"/>
      <c r="HP184" s="771"/>
      <c r="HQ184" s="771"/>
      <c r="HR184" s="771"/>
      <c r="HS184" s="771"/>
      <c r="HT184" s="771"/>
      <c r="HU184" s="771"/>
      <c r="HV184" s="771"/>
      <c r="HW184" s="771"/>
      <c r="HX184" s="771"/>
      <c r="HY184" s="771"/>
      <c r="HZ184" s="771"/>
      <c r="IA184" s="771"/>
      <c r="IB184" s="771"/>
      <c r="IC184" s="771"/>
      <c r="ID184" s="771"/>
      <c r="IE184" s="771"/>
      <c r="IF184" s="771"/>
      <c r="IG184" s="771"/>
      <c r="IH184" s="771"/>
      <c r="II184" s="771"/>
      <c r="IJ184" s="771"/>
      <c r="IK184" s="771"/>
      <c r="IL184" s="771"/>
    </row>
    <row r="185" spans="1:246" s="13" customFormat="1" ht="15.95" customHeight="1">
      <c r="A185" s="1552"/>
      <c r="B185" s="1552"/>
      <c r="C185" s="1552"/>
      <c r="D185" s="1552"/>
      <c r="E185" s="1552"/>
      <c r="F185" s="1552"/>
      <c r="G185" s="816"/>
      <c r="H185" s="1580">
        <f>'RESUMEN D'!AE5</f>
        <v>0</v>
      </c>
      <c r="I185" s="1509"/>
      <c r="J185" s="1509"/>
      <c r="K185" s="1509"/>
      <c r="L185" s="1509"/>
      <c r="M185" s="1509"/>
      <c r="N185" s="1509"/>
      <c r="O185" s="814"/>
      <c r="P185" s="817"/>
      <c r="Q185" s="816"/>
      <c r="R185" s="774"/>
      <c r="S185" s="1509">
        <f>'RESUMEN D'!R5</f>
        <v>0</v>
      </c>
      <c r="T185" s="1509"/>
      <c r="U185" s="1509"/>
      <c r="V185" s="1509"/>
      <c r="W185" s="1509"/>
      <c r="X185" s="1509"/>
      <c r="Y185" s="789"/>
      <c r="Z185" s="815"/>
      <c r="AA185" s="815"/>
      <c r="AB185" s="774"/>
      <c r="AC185" s="774"/>
      <c r="AD185" s="1509">
        <f>'RESUMEN D'!R3</f>
        <v>0</v>
      </c>
      <c r="AE185" s="1509"/>
      <c r="AF185" s="1509"/>
      <c r="AG185" s="1509"/>
      <c r="AH185" s="1509"/>
      <c r="AI185" s="1509"/>
      <c r="AJ185" s="818"/>
      <c r="AK185" s="1504"/>
      <c r="AL185" s="1505"/>
      <c r="AM185" s="760"/>
      <c r="AN185" s="760"/>
      <c r="AO185" s="760"/>
      <c r="AP185" s="760"/>
      <c r="AQ185" s="760"/>
      <c r="AR185" s="760"/>
      <c r="AS185" s="760"/>
      <c r="AT185" s="760"/>
      <c r="AU185" s="777"/>
      <c r="AV185" s="777"/>
      <c r="AW185" s="777"/>
      <c r="AX185" s="777"/>
      <c r="AY185" s="777"/>
      <c r="AZ185" s="777"/>
      <c r="BA185" s="777"/>
      <c r="BB185" s="777"/>
      <c r="BC185" s="43"/>
      <c r="BD185" s="131"/>
      <c r="BE185" s="771"/>
      <c r="BF185" s="807"/>
      <c r="BG185" s="771"/>
      <c r="BH185" s="613"/>
      <c r="BI185" s="771"/>
      <c r="BJ185" s="771"/>
      <c r="BK185" s="941"/>
      <c r="BL185" s="941"/>
      <c r="BM185" s="941"/>
      <c r="BN185" s="941"/>
      <c r="BO185" s="941"/>
      <c r="BP185" s="941"/>
      <c r="BQ185" s="941"/>
      <c r="BR185" s="941"/>
      <c r="BS185" s="941"/>
      <c r="BT185" s="941"/>
      <c r="BU185" s="941"/>
      <c r="BV185" s="941"/>
      <c r="BW185" s="941"/>
      <c r="BX185" s="941"/>
      <c r="BY185" s="941"/>
      <c r="BZ185" s="941"/>
      <c r="CA185" s="941"/>
      <c r="CB185" s="941"/>
      <c r="CC185" s="941"/>
      <c r="CD185" s="941"/>
      <c r="CE185" s="941"/>
      <c r="CF185" s="941"/>
      <c r="CG185" s="941"/>
      <c r="CH185" s="941"/>
      <c r="CI185" s="941"/>
      <c r="CJ185" s="941"/>
      <c r="CK185" s="941"/>
      <c r="CL185" s="771"/>
      <c r="CM185" s="771"/>
      <c r="CN185" s="771"/>
      <c r="CO185" s="771"/>
      <c r="CP185" s="771"/>
      <c r="CQ185" s="259"/>
      <c r="CR185" s="259"/>
      <c r="CS185" s="259"/>
      <c r="CT185" s="771"/>
      <c r="CU185" s="771"/>
      <c r="CV185" s="771"/>
      <c r="CW185" s="771"/>
      <c r="CX185" s="771"/>
      <c r="CY185" s="941"/>
      <c r="CZ185" s="580"/>
      <c r="DA185" s="580"/>
      <c r="DB185" s="580"/>
      <c r="DC185" s="580"/>
      <c r="DD185" s="580"/>
      <c r="DE185" s="580"/>
      <c r="DF185" s="580"/>
      <c r="DG185" s="580"/>
      <c r="DH185" s="580"/>
      <c r="DI185" s="580"/>
      <c r="DJ185" s="580"/>
      <c r="DK185" s="580"/>
      <c r="DL185" s="580"/>
      <c r="DM185" s="580"/>
      <c r="DN185" s="580"/>
      <c r="DO185" s="580"/>
      <c r="DP185" s="580"/>
      <c r="DQ185" s="580"/>
      <c r="DR185" s="580"/>
      <c r="DS185" s="580"/>
      <c r="DT185" s="580"/>
      <c r="DU185" s="580"/>
      <c r="DV185" s="580"/>
      <c r="DW185" s="580"/>
      <c r="DX185" s="580"/>
      <c r="DY185" s="580"/>
      <c r="DZ185" s="580"/>
      <c r="EA185" s="580"/>
      <c r="EB185" s="580"/>
      <c r="EC185" s="580"/>
      <c r="ED185" s="580"/>
      <c r="EE185" s="580"/>
      <c r="EF185" s="580"/>
      <c r="EG185" s="580"/>
      <c r="EH185" s="580"/>
      <c r="EI185" s="580"/>
      <c r="EJ185" s="580"/>
      <c r="EK185" s="580"/>
      <c r="EL185" s="580"/>
      <c r="EM185" s="580"/>
      <c r="EN185" s="580"/>
      <c r="EO185" s="771"/>
      <c r="EP185" s="771"/>
      <c r="EQ185" s="771"/>
      <c r="ER185" s="771"/>
      <c r="ES185" s="771"/>
      <c r="ET185" s="771"/>
      <c r="EU185" s="771"/>
      <c r="EV185" s="771"/>
      <c r="EW185" s="771"/>
      <c r="EX185" s="771"/>
      <c r="EY185" s="771"/>
      <c r="EZ185" s="771"/>
      <c r="FA185" s="771"/>
      <c r="FB185" s="771"/>
      <c r="FC185" s="771"/>
      <c r="FD185" s="771"/>
      <c r="FE185" s="771"/>
      <c r="FF185" s="771"/>
      <c r="FG185" s="771"/>
      <c r="FH185" s="771"/>
      <c r="FI185" s="771"/>
      <c r="FJ185" s="771"/>
      <c r="FK185" s="771"/>
      <c r="FL185" s="771"/>
      <c r="FM185" s="771"/>
      <c r="FN185" s="771"/>
      <c r="FO185" s="771"/>
      <c r="FP185" s="771"/>
      <c r="FQ185" s="771"/>
      <c r="FR185" s="771"/>
      <c r="FS185" s="771"/>
      <c r="FT185" s="771"/>
      <c r="FU185" s="771"/>
      <c r="FV185" s="771"/>
      <c r="FW185" s="771"/>
      <c r="FX185" s="771"/>
      <c r="FY185" s="771"/>
      <c r="FZ185" s="771"/>
      <c r="GA185" s="771"/>
      <c r="GB185" s="771"/>
      <c r="GC185" s="771"/>
      <c r="GD185" s="771"/>
      <c r="GE185" s="771"/>
      <c r="GF185" s="771"/>
      <c r="GG185" s="771"/>
      <c r="GH185" s="771"/>
      <c r="GI185" s="771"/>
      <c r="GJ185" s="771"/>
      <c r="GK185" s="771"/>
      <c r="GL185" s="771"/>
      <c r="GM185" s="771"/>
      <c r="GN185" s="771"/>
      <c r="GO185" s="771"/>
      <c r="GP185" s="771"/>
      <c r="GQ185" s="771"/>
      <c r="GR185" s="771"/>
      <c r="GS185" s="771"/>
      <c r="GT185" s="771"/>
      <c r="GU185" s="771"/>
      <c r="GV185" s="771"/>
      <c r="GW185" s="771"/>
      <c r="GX185" s="771"/>
      <c r="GY185" s="771"/>
      <c r="GZ185" s="771"/>
      <c r="HA185" s="771"/>
      <c r="HB185" s="771"/>
      <c r="HC185" s="771"/>
      <c r="HD185" s="771"/>
      <c r="HE185" s="771"/>
      <c r="HF185" s="771"/>
      <c r="HG185" s="771"/>
      <c r="HH185" s="771"/>
      <c r="HI185" s="771"/>
      <c r="HJ185" s="771"/>
      <c r="HK185" s="771"/>
      <c r="HL185" s="771"/>
      <c r="HM185" s="771"/>
      <c r="HN185" s="771"/>
      <c r="HO185" s="771"/>
      <c r="HP185" s="771"/>
      <c r="HQ185" s="771"/>
      <c r="HR185" s="771"/>
      <c r="HS185" s="771"/>
      <c r="HT185" s="771"/>
      <c r="HU185" s="771"/>
      <c r="HV185" s="771"/>
      <c r="HW185" s="771"/>
      <c r="HX185" s="771"/>
      <c r="HY185" s="771"/>
      <c r="HZ185" s="771"/>
      <c r="IA185" s="771"/>
      <c r="IB185" s="771"/>
      <c r="IC185" s="771"/>
      <c r="ID185" s="771"/>
      <c r="IE185" s="771"/>
      <c r="IF185" s="771"/>
      <c r="IG185" s="771"/>
      <c r="IH185" s="771"/>
      <c r="II185" s="771"/>
      <c r="IJ185" s="771"/>
      <c r="IK185" s="771"/>
      <c r="IL185" s="771"/>
    </row>
    <row r="186" spans="1:246" ht="15.95" customHeight="1" thickBot="1">
      <c r="A186" s="1553"/>
      <c r="B186" s="1553"/>
      <c r="C186" s="1553"/>
      <c r="D186" s="1553"/>
      <c r="E186" s="1553"/>
      <c r="F186" s="1553"/>
      <c r="G186" s="819"/>
      <c r="H186" s="1518" t="s">
        <v>84</v>
      </c>
      <c r="I186" s="1518"/>
      <c r="J186" s="1518"/>
      <c r="K186" s="1518"/>
      <c r="L186" s="1518"/>
      <c r="M186" s="1518"/>
      <c r="N186" s="1518"/>
      <c r="O186" s="820"/>
      <c r="P186" s="821"/>
      <c r="Q186" s="819"/>
      <c r="R186" s="822"/>
      <c r="S186" s="1440" t="s">
        <v>24</v>
      </c>
      <c r="T186" s="1440"/>
      <c r="U186" s="1440"/>
      <c r="V186" s="1440"/>
      <c r="W186" s="1440"/>
      <c r="X186" s="1440"/>
      <c r="Y186" s="823"/>
      <c r="Z186" s="824"/>
      <c r="AA186" s="824"/>
      <c r="AB186" s="822"/>
      <c r="AC186" s="822"/>
      <c r="AD186" s="1518" t="s">
        <v>22</v>
      </c>
      <c r="AE186" s="1518"/>
      <c r="AF186" s="1518"/>
      <c r="AG186" s="1518"/>
      <c r="AH186" s="1518"/>
      <c r="AI186" s="1518"/>
      <c r="AJ186" s="825"/>
      <c r="AK186" s="1506"/>
      <c r="AL186" s="1507"/>
      <c r="AM186" s="21"/>
      <c r="AN186" s="21"/>
      <c r="AO186" s="21"/>
      <c r="AP186" s="21"/>
      <c r="AQ186" s="21"/>
      <c r="AR186" s="21"/>
      <c r="AS186" s="21"/>
      <c r="AT186" s="21"/>
      <c r="AU186" s="759"/>
      <c r="AV186" s="759"/>
      <c r="AW186" s="759"/>
      <c r="AX186" s="759"/>
      <c r="AY186" s="759"/>
      <c r="AZ186" s="759"/>
      <c r="BA186" s="759"/>
      <c r="BB186" s="759"/>
      <c r="BE186" s="580"/>
      <c r="BF186" s="769"/>
      <c r="BG186" s="580"/>
      <c r="BI186" s="580"/>
      <c r="BJ186" s="580"/>
      <c r="BK186" s="246"/>
      <c r="BL186" s="941"/>
      <c r="BM186" s="941"/>
      <c r="BN186" s="941"/>
      <c r="BO186" s="941"/>
      <c r="BP186" s="941"/>
      <c r="BQ186" s="941"/>
      <c r="BR186" s="941"/>
      <c r="BS186" s="941"/>
      <c r="BT186" s="941"/>
      <c r="BU186" s="246"/>
      <c r="BV186" s="246"/>
      <c r="BW186" s="246"/>
      <c r="BX186" s="246"/>
      <c r="BY186" s="246"/>
      <c r="BZ186" s="246"/>
      <c r="CA186" s="246"/>
      <c r="CB186" s="246"/>
      <c r="CC186" s="246"/>
      <c r="CD186" s="246"/>
      <c r="CE186" s="246"/>
      <c r="CF186" s="246"/>
      <c r="CG186" s="246"/>
      <c r="CH186" s="246"/>
      <c r="CI186" s="246"/>
      <c r="CJ186" s="246"/>
      <c r="CK186" s="246"/>
      <c r="CL186" s="580"/>
      <c r="CM186" s="580"/>
      <c r="CN186" s="580"/>
      <c r="CO186" s="580"/>
      <c r="CP186" s="580"/>
      <c r="CQ186" s="255"/>
      <c r="CR186" s="255"/>
      <c r="CS186" s="255"/>
      <c r="CT186" s="771"/>
      <c r="CU186" s="771"/>
      <c r="CV186" s="771"/>
      <c r="CW186" s="771"/>
      <c r="CX186" s="771"/>
      <c r="CY186" s="941"/>
      <c r="CZ186" s="580"/>
      <c r="DA186" s="580"/>
      <c r="DB186" s="580"/>
      <c r="DC186" s="580"/>
      <c r="DD186" s="580"/>
      <c r="DE186" s="580"/>
      <c r="DF186" s="580"/>
      <c r="DG186" s="580"/>
      <c r="DH186" s="580"/>
      <c r="DI186" s="580"/>
      <c r="DJ186" s="580"/>
      <c r="DK186" s="580"/>
      <c r="DL186" s="580"/>
      <c r="DM186" s="580"/>
      <c r="DN186" s="580"/>
      <c r="DO186" s="580"/>
      <c r="DP186" s="580"/>
      <c r="DQ186" s="580"/>
      <c r="DR186" s="580"/>
      <c r="DS186" s="580"/>
      <c r="DT186" s="580"/>
      <c r="DU186" s="580"/>
      <c r="DV186" s="580"/>
      <c r="DW186" s="580"/>
      <c r="DX186" s="580"/>
      <c r="DY186" s="580"/>
      <c r="DZ186" s="580"/>
      <c r="EA186" s="580"/>
      <c r="EB186" s="580"/>
      <c r="EC186" s="580"/>
      <c r="ED186" s="580"/>
      <c r="EE186" s="580"/>
      <c r="EF186" s="580"/>
      <c r="EG186" s="580"/>
      <c r="EH186" s="580"/>
      <c r="EI186" s="580"/>
      <c r="EJ186" s="580"/>
      <c r="EK186" s="580"/>
      <c r="EL186" s="580"/>
      <c r="EM186" s="580"/>
      <c r="EN186" s="580"/>
      <c r="EO186" s="580"/>
      <c r="EP186" s="580"/>
      <c r="EQ186" s="580"/>
      <c r="ER186" s="580"/>
      <c r="ES186" s="580"/>
      <c r="ET186" s="580"/>
      <c r="EU186" s="580"/>
      <c r="EV186" s="580"/>
      <c r="EW186" s="580"/>
      <c r="EX186" s="580"/>
      <c r="EY186" s="580"/>
      <c r="EZ186" s="580"/>
      <c r="FA186" s="580"/>
      <c r="FB186" s="580"/>
      <c r="FC186" s="580"/>
      <c r="FD186" s="580"/>
      <c r="FE186" s="580"/>
      <c r="FF186" s="580"/>
      <c r="FG186" s="580"/>
      <c r="FH186" s="580"/>
      <c r="FI186" s="580"/>
      <c r="FJ186" s="580"/>
      <c r="FK186" s="580"/>
      <c r="FL186" s="580"/>
      <c r="FM186" s="580"/>
      <c r="FN186" s="580"/>
      <c r="FO186" s="580"/>
      <c r="FP186" s="580"/>
      <c r="FQ186" s="580"/>
      <c r="FR186" s="580"/>
      <c r="FS186" s="580"/>
      <c r="FT186" s="580"/>
      <c r="FU186" s="580"/>
      <c r="FV186" s="580"/>
      <c r="FW186" s="580"/>
      <c r="FX186" s="580"/>
      <c r="FY186" s="580"/>
      <c r="FZ186" s="580"/>
      <c r="GA186" s="580"/>
      <c r="GB186" s="580"/>
      <c r="GC186" s="580"/>
      <c r="GD186" s="580"/>
      <c r="GE186" s="580"/>
      <c r="GF186" s="580"/>
      <c r="GG186" s="580"/>
      <c r="GH186" s="580"/>
      <c r="GI186" s="580"/>
      <c r="GJ186" s="580"/>
      <c r="GK186" s="580"/>
      <c r="GL186" s="580"/>
      <c r="GM186" s="580"/>
      <c r="GN186" s="580"/>
      <c r="GO186" s="580"/>
      <c r="GP186" s="580"/>
      <c r="GQ186" s="580"/>
      <c r="GR186" s="580"/>
      <c r="GS186" s="580"/>
      <c r="GT186" s="580"/>
      <c r="GU186" s="580"/>
      <c r="GV186" s="580"/>
      <c r="GW186" s="580"/>
      <c r="GX186" s="580"/>
      <c r="GY186" s="580"/>
      <c r="GZ186" s="580"/>
      <c r="HA186" s="580"/>
      <c r="HB186" s="580"/>
      <c r="HC186" s="580"/>
      <c r="HD186" s="580"/>
      <c r="HE186" s="580"/>
      <c r="HF186" s="580"/>
      <c r="HG186" s="580"/>
      <c r="HH186" s="580"/>
      <c r="HI186" s="580"/>
      <c r="HJ186" s="580"/>
      <c r="HK186" s="580"/>
      <c r="HL186" s="580"/>
      <c r="HM186" s="580"/>
      <c r="HN186" s="580"/>
      <c r="HO186" s="580"/>
      <c r="HP186" s="580"/>
      <c r="HQ186" s="580"/>
      <c r="HR186" s="580"/>
      <c r="HS186" s="580"/>
      <c r="HT186" s="580"/>
      <c r="HU186" s="580"/>
      <c r="HV186" s="580"/>
      <c r="HW186" s="580"/>
      <c r="HX186" s="580"/>
      <c r="HY186" s="580"/>
      <c r="HZ186" s="580"/>
      <c r="IA186" s="580"/>
      <c r="IB186" s="580"/>
      <c r="IC186" s="580"/>
      <c r="ID186" s="580"/>
      <c r="IE186" s="580"/>
      <c r="IF186" s="580"/>
      <c r="IG186" s="580"/>
      <c r="IH186" s="580"/>
      <c r="II186" s="580"/>
      <c r="IJ186" s="580"/>
      <c r="IK186" s="580"/>
      <c r="IL186" s="580"/>
    </row>
    <row r="187" spans="1:246">
      <c r="A187" s="777"/>
      <c r="B187" s="777"/>
      <c r="C187" s="771"/>
      <c r="D187" s="777"/>
      <c r="E187" s="777"/>
      <c r="F187" s="777"/>
      <c r="G187" s="777"/>
      <c r="H187" s="777"/>
      <c r="I187" s="777"/>
      <c r="J187" s="777"/>
      <c r="K187" s="777"/>
      <c r="L187" s="777"/>
      <c r="M187" s="777"/>
      <c r="N187" s="771"/>
      <c r="O187" s="777"/>
      <c r="P187" s="777"/>
      <c r="Q187" s="777"/>
      <c r="R187" s="777"/>
      <c r="S187" s="777"/>
      <c r="T187" s="777"/>
      <c r="U187" s="777"/>
      <c r="V187" s="771"/>
      <c r="W187" s="771"/>
      <c r="X187" s="771"/>
      <c r="Y187" s="771"/>
      <c r="Z187" s="771"/>
      <c r="AA187" s="771"/>
      <c r="AB187" s="777"/>
      <c r="AC187" s="777"/>
      <c r="AD187" s="777"/>
      <c r="AE187" s="771"/>
      <c r="AF187" s="771"/>
      <c r="AG187" s="771"/>
      <c r="AH187" s="777"/>
      <c r="AI187" s="777"/>
      <c r="AJ187" s="777"/>
      <c r="AK187" s="777"/>
      <c r="AL187" s="771"/>
      <c r="AM187" s="777"/>
      <c r="AN187" s="777"/>
      <c r="AO187" s="777"/>
      <c r="AP187" s="777"/>
      <c r="AQ187" s="777"/>
      <c r="AR187" s="777"/>
      <c r="AS187" s="777"/>
      <c r="AT187" s="777"/>
      <c r="AU187" s="777"/>
      <c r="AV187" s="777"/>
      <c r="AW187" s="777"/>
      <c r="AX187" s="777"/>
      <c r="AY187" s="777"/>
      <c r="AZ187" s="777"/>
      <c r="BA187" s="777"/>
      <c r="BB187" s="777"/>
      <c r="BC187" s="43"/>
      <c r="BD187" s="131"/>
      <c r="BE187" s="771"/>
      <c r="BF187" s="807"/>
      <c r="BG187" s="771"/>
      <c r="BH187" s="613"/>
      <c r="BI187" s="771"/>
      <c r="BJ187" s="771"/>
      <c r="BK187" s="941"/>
      <c r="BL187" s="941"/>
      <c r="BM187" s="941"/>
      <c r="BN187" s="941"/>
      <c r="BO187" s="941"/>
      <c r="BP187" s="941"/>
      <c r="BQ187" s="941"/>
      <c r="BR187" s="941"/>
      <c r="BS187" s="941"/>
      <c r="BT187" s="941"/>
      <c r="BU187" s="941"/>
      <c r="BV187" s="941"/>
      <c r="BW187" s="941"/>
      <c r="BX187" s="941"/>
      <c r="BY187" s="941"/>
      <c r="BZ187" s="941"/>
      <c r="CA187" s="941"/>
      <c r="CB187" s="941"/>
      <c r="CC187" s="941"/>
      <c r="CD187" s="941"/>
      <c r="CE187" s="941"/>
      <c r="CF187" s="941"/>
      <c r="CG187" s="941"/>
      <c r="CH187" s="941"/>
      <c r="CI187" s="941"/>
      <c r="CJ187" s="941"/>
      <c r="CK187" s="941"/>
      <c r="CL187" s="941"/>
      <c r="CM187" s="941"/>
      <c r="CN187" s="941"/>
      <c r="CO187" s="941"/>
      <c r="CP187" s="941"/>
      <c r="CQ187" s="941"/>
      <c r="CR187" s="941"/>
      <c r="CS187" s="941"/>
      <c r="CT187" s="941"/>
      <c r="CU187" s="941"/>
      <c r="CV187" s="941"/>
      <c r="CW187" s="941"/>
      <c r="CX187" s="941"/>
      <c r="CY187" s="941"/>
      <c r="CZ187" s="941"/>
      <c r="DA187" s="771"/>
      <c r="DB187" s="771"/>
      <c r="DC187" s="771"/>
      <c r="DD187" s="771"/>
      <c r="DE187" s="771"/>
      <c r="DF187" s="771"/>
      <c r="DG187" s="771"/>
      <c r="DH187" s="771"/>
      <c r="DI187" s="771"/>
      <c r="DJ187" s="771"/>
      <c r="DK187" s="771"/>
      <c r="DL187" s="771"/>
      <c r="DM187" s="771"/>
      <c r="DN187" s="771"/>
      <c r="DO187" s="771"/>
      <c r="DP187" s="771"/>
      <c r="DQ187" s="771"/>
      <c r="DR187" s="771"/>
      <c r="DS187" s="771"/>
      <c r="DT187" s="771"/>
      <c r="DU187" s="771"/>
      <c r="DV187" s="771"/>
      <c r="DW187" s="771"/>
      <c r="DX187" s="771"/>
      <c r="DY187" s="771"/>
      <c r="DZ187" s="771"/>
      <c r="EA187" s="771"/>
      <c r="EB187" s="771"/>
      <c r="EC187" s="771"/>
      <c r="ED187" s="771"/>
      <c r="EE187" s="771"/>
      <c r="EF187" s="771"/>
      <c r="EG187" s="771"/>
      <c r="EH187" s="771"/>
      <c r="EI187" s="771"/>
      <c r="EJ187" s="771"/>
      <c r="EK187" s="771"/>
      <c r="EL187" s="771"/>
      <c r="EM187" s="771"/>
      <c r="EN187" s="771"/>
      <c r="EO187" s="580"/>
      <c r="EP187" s="580"/>
      <c r="EQ187" s="580"/>
      <c r="ER187" s="580"/>
      <c r="ES187" s="580"/>
      <c r="ET187" s="580"/>
      <c r="EU187" s="580"/>
      <c r="EV187" s="580"/>
      <c r="EW187" s="580"/>
      <c r="EX187" s="580"/>
      <c r="EY187" s="580"/>
      <c r="EZ187" s="580"/>
      <c r="FA187" s="580"/>
      <c r="FB187" s="580"/>
      <c r="FC187" s="580"/>
      <c r="FD187" s="580"/>
      <c r="FE187" s="580"/>
      <c r="FF187" s="580"/>
      <c r="FG187" s="580"/>
      <c r="FH187" s="580"/>
      <c r="FI187" s="580"/>
      <c r="FJ187" s="580"/>
      <c r="FK187" s="580"/>
      <c r="FL187" s="580"/>
      <c r="FM187" s="580"/>
      <c r="FN187" s="580"/>
      <c r="FO187" s="580"/>
      <c r="FP187" s="580"/>
      <c r="FQ187" s="580"/>
      <c r="FR187" s="580"/>
      <c r="FS187" s="580"/>
      <c r="FT187" s="580"/>
      <c r="FU187" s="580"/>
      <c r="FV187" s="580"/>
      <c r="FW187" s="580"/>
      <c r="FX187" s="580"/>
      <c r="FY187" s="580"/>
      <c r="FZ187" s="580"/>
      <c r="GA187" s="580"/>
      <c r="GB187" s="580"/>
      <c r="GC187" s="580"/>
      <c r="GD187" s="580"/>
      <c r="GE187" s="580"/>
      <c r="GF187" s="580"/>
      <c r="GG187" s="580"/>
      <c r="GH187" s="580"/>
      <c r="GI187" s="580"/>
      <c r="GJ187" s="580"/>
      <c r="GK187" s="580"/>
      <c r="GL187" s="580"/>
      <c r="GM187" s="580"/>
      <c r="GN187" s="580"/>
      <c r="GO187" s="580"/>
      <c r="GP187" s="580"/>
      <c r="GQ187" s="580"/>
      <c r="GR187" s="580"/>
      <c r="GS187" s="580"/>
      <c r="GT187" s="580"/>
      <c r="GU187" s="580"/>
      <c r="GV187" s="580"/>
      <c r="GW187" s="580"/>
      <c r="GX187" s="580"/>
      <c r="GY187" s="580"/>
      <c r="GZ187" s="580"/>
      <c r="HA187" s="580"/>
      <c r="HB187" s="580"/>
      <c r="HC187" s="580"/>
      <c r="HD187" s="580"/>
      <c r="HE187" s="580"/>
      <c r="HF187" s="580"/>
      <c r="HG187" s="580"/>
      <c r="HH187" s="580"/>
      <c r="HI187" s="580"/>
      <c r="HJ187" s="580"/>
      <c r="HK187" s="580"/>
      <c r="HL187" s="580"/>
      <c r="HM187" s="580"/>
      <c r="HN187" s="580"/>
      <c r="HO187" s="580"/>
      <c r="HP187" s="580"/>
      <c r="HQ187" s="580"/>
      <c r="HR187" s="580"/>
      <c r="HS187" s="580"/>
      <c r="HT187" s="580"/>
      <c r="HU187" s="580"/>
      <c r="HV187" s="580"/>
      <c r="HW187" s="580"/>
      <c r="HX187" s="580"/>
      <c r="HY187" s="580"/>
      <c r="HZ187" s="580"/>
      <c r="IA187" s="580"/>
      <c r="IB187" s="580"/>
      <c r="IC187" s="580"/>
      <c r="ID187" s="580"/>
      <c r="IE187" s="580"/>
      <c r="IF187" s="580"/>
      <c r="IG187" s="580"/>
      <c r="IH187" s="580"/>
      <c r="II187" s="580"/>
      <c r="IJ187" s="580"/>
      <c r="IK187" s="580"/>
      <c r="IL187" s="580"/>
    </row>
    <row r="188" spans="1:246" ht="354" customHeight="1">
      <c r="A188" s="777"/>
      <c r="B188" s="777"/>
      <c r="C188" s="941"/>
      <c r="D188" s="759"/>
      <c r="E188" s="759"/>
      <c r="F188" s="759"/>
      <c r="G188" s="759"/>
      <c r="H188" s="759"/>
      <c r="I188" s="759"/>
      <c r="J188" s="759"/>
      <c r="K188" s="759"/>
      <c r="L188" s="759"/>
      <c r="M188" s="759"/>
      <c r="N188" s="580"/>
      <c r="O188" s="759"/>
      <c r="P188" s="759"/>
      <c r="Q188" s="759"/>
      <c r="R188" s="759"/>
      <c r="S188" s="759"/>
      <c r="T188" s="759"/>
      <c r="U188" s="759"/>
      <c r="V188" s="580"/>
      <c r="W188" s="580"/>
      <c r="X188" s="580"/>
      <c r="Y188" s="580"/>
      <c r="Z188" s="580"/>
      <c r="AA188" s="580"/>
      <c r="AB188" s="759"/>
      <c r="AC188" s="759"/>
      <c r="AD188" s="759"/>
      <c r="AE188" s="580"/>
      <c r="AF188" s="580"/>
      <c r="AG188" s="580"/>
      <c r="AH188" s="759"/>
      <c r="AI188" s="759"/>
      <c r="AJ188" s="759"/>
      <c r="AK188" s="759"/>
      <c r="AL188" s="580"/>
      <c r="AM188" s="759"/>
      <c r="AN188" s="759"/>
      <c r="AO188" s="759"/>
      <c r="AP188" s="759"/>
      <c r="AQ188" s="759"/>
      <c r="AR188" s="759"/>
      <c r="AS188" s="759"/>
      <c r="AT188" s="759"/>
      <c r="AU188" s="759"/>
      <c r="AV188" s="759"/>
      <c r="AW188" s="759"/>
      <c r="AX188" s="759"/>
      <c r="AY188" s="759"/>
      <c r="AZ188" s="759"/>
      <c r="BA188" s="759"/>
      <c r="BB188" s="759"/>
      <c r="BE188" s="580"/>
      <c r="BF188" s="769"/>
      <c r="BG188" s="580"/>
      <c r="BI188" s="771"/>
      <c r="BJ188" s="771"/>
      <c r="BK188" s="941"/>
      <c r="BL188" s="941"/>
      <c r="BM188" s="941"/>
      <c r="BN188" s="941"/>
      <c r="BO188" s="941"/>
      <c r="BP188" s="941"/>
      <c r="BQ188" s="941"/>
      <c r="BR188" s="941"/>
      <c r="BS188" s="941"/>
      <c r="BT188" s="941"/>
      <c r="BU188" s="941"/>
      <c r="BV188" s="941"/>
      <c r="BW188" s="941"/>
      <c r="BX188" s="941"/>
      <c r="BY188" s="941"/>
      <c r="BZ188" s="941"/>
      <c r="CA188" s="941"/>
      <c r="CB188" s="941"/>
      <c r="CC188" s="941"/>
      <c r="CD188" s="941"/>
      <c r="CE188" s="941"/>
      <c r="CF188" s="941"/>
      <c r="CG188" s="941"/>
      <c r="CH188" s="941"/>
      <c r="CI188" s="941"/>
      <c r="CJ188" s="941"/>
      <c r="CK188" s="941"/>
      <c r="CL188" s="771"/>
      <c r="CM188" s="771"/>
      <c r="CN188" s="771"/>
      <c r="CO188" s="771"/>
      <c r="CP188" s="771"/>
      <c r="CQ188" s="771"/>
      <c r="CR188" s="771"/>
      <c r="CS188" s="771"/>
      <c r="CT188" s="771"/>
      <c r="CU188" s="771"/>
      <c r="CV188" s="771"/>
      <c r="CW188" s="771"/>
      <c r="CX188" s="771"/>
      <c r="CY188" s="771"/>
      <c r="CZ188" s="771"/>
      <c r="DA188" s="771"/>
      <c r="DB188" s="771"/>
      <c r="DC188" s="771"/>
      <c r="DD188" s="771"/>
      <c r="DE188" s="771"/>
      <c r="DF188" s="771"/>
      <c r="DG188" s="771"/>
      <c r="DH188" s="771"/>
      <c r="DI188" s="771"/>
      <c r="DJ188" s="771"/>
      <c r="DK188" s="771"/>
      <c r="DL188" s="771"/>
      <c r="DM188" s="771"/>
      <c r="DN188" s="771"/>
      <c r="DO188" s="771"/>
      <c r="DP188" s="771"/>
      <c r="DQ188" s="771"/>
      <c r="DR188" s="771"/>
      <c r="DS188" s="771"/>
      <c r="DT188" s="771"/>
      <c r="DU188" s="771"/>
      <c r="DV188" s="771"/>
      <c r="DW188" s="771"/>
      <c r="DX188" s="771"/>
      <c r="DY188" s="771"/>
      <c r="DZ188" s="771"/>
      <c r="EA188" s="771"/>
      <c r="EB188" s="771"/>
      <c r="EC188" s="771"/>
      <c r="ED188" s="771"/>
      <c r="EE188" s="771"/>
      <c r="EF188" s="771"/>
      <c r="EG188" s="771"/>
      <c r="EH188" s="771"/>
      <c r="EI188" s="771"/>
      <c r="EJ188" s="771"/>
      <c r="EK188" s="771"/>
      <c r="EL188" s="771"/>
      <c r="EM188" s="771"/>
      <c r="EN188" s="771"/>
      <c r="EO188" s="580"/>
      <c r="EP188" s="580"/>
      <c r="EQ188" s="580"/>
      <c r="ER188" s="580"/>
      <c r="ES188" s="580"/>
      <c r="ET188" s="580"/>
      <c r="EU188" s="580"/>
      <c r="EV188" s="580"/>
      <c r="EW188" s="580"/>
      <c r="EX188" s="580"/>
      <c r="EY188" s="580"/>
      <c r="EZ188" s="580"/>
      <c r="FA188" s="580"/>
      <c r="FB188" s="580"/>
      <c r="FC188" s="580"/>
      <c r="FD188" s="580"/>
      <c r="FE188" s="580"/>
      <c r="FF188" s="580"/>
      <c r="FG188" s="580"/>
      <c r="FH188" s="580"/>
      <c r="FI188" s="580"/>
      <c r="FJ188" s="580"/>
      <c r="FK188" s="580"/>
      <c r="FL188" s="580"/>
      <c r="FM188" s="580"/>
      <c r="FN188" s="580"/>
      <c r="FO188" s="580"/>
      <c r="FP188" s="580"/>
      <c r="FQ188" s="580"/>
      <c r="FR188" s="580"/>
      <c r="FS188" s="580"/>
      <c r="FT188" s="580"/>
      <c r="FU188" s="580"/>
      <c r="FV188" s="580"/>
      <c r="FW188" s="580"/>
      <c r="FX188" s="580"/>
      <c r="FY188" s="580"/>
      <c r="FZ188" s="580"/>
      <c r="GA188" s="580"/>
      <c r="GB188" s="580"/>
      <c r="GC188" s="580"/>
      <c r="GD188" s="580"/>
      <c r="GE188" s="580"/>
      <c r="GF188" s="580"/>
      <c r="GG188" s="580"/>
      <c r="GH188" s="580"/>
      <c r="GI188" s="580"/>
      <c r="GJ188" s="580"/>
      <c r="GK188" s="580"/>
      <c r="GL188" s="580"/>
      <c r="GM188" s="580"/>
      <c r="GN188" s="580"/>
      <c r="GO188" s="580"/>
      <c r="GP188" s="580"/>
      <c r="GQ188" s="580"/>
      <c r="GR188" s="580"/>
      <c r="GS188" s="580"/>
      <c r="GT188" s="580"/>
      <c r="GU188" s="580"/>
      <c r="GV188" s="580"/>
      <c r="GW188" s="580"/>
      <c r="GX188" s="580"/>
      <c r="GY188" s="580"/>
      <c r="GZ188" s="580"/>
      <c r="HA188" s="580"/>
      <c r="HB188" s="580"/>
      <c r="HC188" s="580"/>
      <c r="HD188" s="580"/>
      <c r="HE188" s="580"/>
      <c r="HF188" s="580"/>
      <c r="HG188" s="580"/>
      <c r="HH188" s="580"/>
      <c r="HI188" s="580"/>
      <c r="HJ188" s="580"/>
      <c r="HK188" s="580"/>
      <c r="HL188" s="580"/>
      <c r="HM188" s="580"/>
      <c r="HN188" s="580"/>
      <c r="HO188" s="580"/>
      <c r="HP188" s="580"/>
      <c r="HQ188" s="580"/>
      <c r="HR188" s="580"/>
      <c r="HS188" s="580"/>
      <c r="HT188" s="580"/>
      <c r="HU188" s="580"/>
      <c r="HV188" s="580"/>
      <c r="HW188" s="580"/>
      <c r="HX188" s="580"/>
      <c r="HY188" s="580"/>
      <c r="HZ188" s="580"/>
      <c r="IA188" s="580"/>
      <c r="IB188" s="580"/>
      <c r="IC188" s="580"/>
      <c r="ID188" s="580"/>
      <c r="IE188" s="580"/>
      <c r="IF188" s="580"/>
      <c r="IG188" s="580"/>
      <c r="IH188" s="580"/>
      <c r="II188" s="580"/>
      <c r="IJ188" s="580"/>
      <c r="IK188" s="580"/>
      <c r="IL188" s="580"/>
    </row>
    <row r="189" spans="1:246" ht="24" customHeight="1" thickBot="1">
      <c r="A189" s="777"/>
      <c r="B189" s="777"/>
      <c r="C189" s="771"/>
      <c r="D189" s="777"/>
      <c r="E189" s="777"/>
      <c r="F189" s="777"/>
      <c r="G189" s="777"/>
      <c r="H189" s="777"/>
      <c r="I189" s="777"/>
      <c r="J189" s="777"/>
      <c r="K189" s="777"/>
      <c r="L189" s="777"/>
      <c r="M189" s="777"/>
      <c r="N189" s="771"/>
      <c r="O189" s="777"/>
      <c r="P189" s="777"/>
      <c r="Q189" s="777"/>
      <c r="R189" s="777"/>
      <c r="S189" s="777"/>
      <c r="T189" s="777"/>
      <c r="U189" s="777"/>
      <c r="V189" s="771"/>
      <c r="W189" s="771"/>
      <c r="X189" s="771"/>
      <c r="Y189" s="771"/>
      <c r="Z189" s="771"/>
      <c r="AA189" s="771"/>
      <c r="AB189" s="777"/>
      <c r="AC189" s="777"/>
      <c r="AD189" s="777"/>
      <c r="AE189" s="771"/>
      <c r="AF189" s="771"/>
      <c r="AG189" s="771"/>
      <c r="AH189" s="777"/>
      <c r="AI189" s="777"/>
      <c r="AJ189" s="777"/>
      <c r="AK189" s="777"/>
      <c r="AL189" s="771"/>
      <c r="AM189" s="777"/>
      <c r="AN189" s="777"/>
      <c r="AO189" s="777"/>
      <c r="AP189" s="777"/>
      <c r="AQ189" s="777"/>
      <c r="AR189" s="777"/>
      <c r="AS189" s="777"/>
      <c r="AT189" s="777"/>
      <c r="AU189" s="760"/>
      <c r="AV189" s="760"/>
      <c r="AW189" s="760"/>
      <c r="AX189" s="760"/>
      <c r="AY189" s="760"/>
      <c r="AZ189" s="760"/>
      <c r="BA189" s="760"/>
      <c r="BB189" s="760"/>
      <c r="BC189" s="39"/>
      <c r="BD189" s="129"/>
      <c r="BE189" s="941"/>
      <c r="BF189" s="258"/>
      <c r="BG189" s="941"/>
      <c r="BH189" s="129"/>
      <c r="BI189" s="45"/>
      <c r="BJ189" s="45"/>
      <c r="BK189" s="45"/>
      <c r="BL189" s="941"/>
      <c r="BM189" s="941"/>
      <c r="BN189" s="941"/>
      <c r="BO189" s="941"/>
      <c r="BP189" s="941"/>
      <c r="BQ189" s="941"/>
      <c r="BR189" s="941"/>
      <c r="BS189" s="941"/>
      <c r="BT189" s="941"/>
      <c r="BU189" s="45"/>
      <c r="BV189" s="45"/>
      <c r="BW189" s="45"/>
      <c r="BX189" s="45"/>
      <c r="BY189" s="45"/>
      <c r="BZ189" s="45"/>
      <c r="CA189" s="45"/>
      <c r="CB189" s="45"/>
      <c r="CC189" s="45"/>
      <c r="CD189" s="941"/>
      <c r="CE189" s="941"/>
      <c r="CF189" s="941"/>
      <c r="CG189" s="941"/>
      <c r="CH189" s="941"/>
      <c r="CI189" s="941"/>
      <c r="CJ189" s="941"/>
      <c r="CK189" s="941"/>
      <c r="CL189" s="941"/>
      <c r="CM189" s="941"/>
      <c r="CN189" s="941"/>
      <c r="CO189" s="941"/>
      <c r="CP189" s="941"/>
      <c r="CQ189" s="941"/>
      <c r="CR189" s="941"/>
      <c r="CS189" s="771"/>
      <c r="CT189" s="941"/>
      <c r="CU189" s="941"/>
      <c r="CV189" s="941"/>
      <c r="CW189" s="771"/>
      <c r="CX189" s="771"/>
      <c r="CY189" s="771"/>
      <c r="CZ189" s="771"/>
      <c r="DA189" s="771"/>
      <c r="DB189" s="771"/>
      <c r="DC189" s="771"/>
      <c r="DD189" s="771"/>
      <c r="DE189" s="771"/>
      <c r="DF189" s="771"/>
      <c r="DG189" s="771"/>
      <c r="DH189" s="771"/>
      <c r="DI189" s="771"/>
      <c r="DJ189" s="771"/>
      <c r="DK189" s="771"/>
      <c r="DL189" s="771"/>
      <c r="DM189" s="771"/>
      <c r="DN189" s="771"/>
      <c r="DO189" s="771"/>
      <c r="DP189" s="771"/>
      <c r="DQ189" s="771"/>
      <c r="DR189" s="771"/>
      <c r="DS189" s="771"/>
      <c r="DT189" s="771"/>
      <c r="DU189" s="771"/>
      <c r="DV189" s="771"/>
      <c r="DW189" s="771"/>
      <c r="DX189" s="771"/>
      <c r="DY189" s="771"/>
      <c r="DZ189" s="771"/>
      <c r="EA189" s="771"/>
      <c r="EB189" s="771"/>
      <c r="EC189" s="771"/>
      <c r="ED189" s="771"/>
      <c r="EE189" s="771"/>
      <c r="EF189" s="771"/>
      <c r="EG189" s="771"/>
      <c r="EH189" s="771"/>
      <c r="EI189" s="771"/>
      <c r="EJ189" s="771"/>
      <c r="EK189" s="771"/>
      <c r="EL189" s="771"/>
      <c r="EM189" s="771"/>
      <c r="EN189" s="771"/>
      <c r="EO189" s="580"/>
      <c r="EP189" s="580"/>
      <c r="EQ189" s="580"/>
      <c r="ER189" s="580"/>
      <c r="ES189" s="580"/>
      <c r="ET189" s="580"/>
      <c r="EU189" s="580"/>
      <c r="EV189" s="580"/>
      <c r="EW189" s="580"/>
      <c r="EX189" s="580"/>
      <c r="EY189" s="580"/>
      <c r="EZ189" s="580"/>
      <c r="FA189" s="580"/>
      <c r="FB189" s="580"/>
      <c r="FC189" s="580"/>
      <c r="FD189" s="580"/>
      <c r="FE189" s="580"/>
      <c r="FF189" s="580"/>
      <c r="FG189" s="580"/>
      <c r="FH189" s="580"/>
      <c r="FI189" s="580"/>
      <c r="FJ189" s="580"/>
      <c r="FK189" s="580"/>
      <c r="FL189" s="580"/>
      <c r="FM189" s="580"/>
      <c r="FN189" s="580"/>
      <c r="FO189" s="580"/>
      <c r="FP189" s="580"/>
      <c r="FQ189" s="580"/>
      <c r="FR189" s="580"/>
      <c r="FS189" s="580"/>
      <c r="FT189" s="580"/>
      <c r="FU189" s="580"/>
      <c r="FV189" s="580"/>
      <c r="FW189" s="580"/>
      <c r="FX189" s="580"/>
      <c r="FY189" s="580"/>
      <c r="FZ189" s="580"/>
      <c r="GA189" s="580"/>
      <c r="GB189" s="580"/>
      <c r="GC189" s="580"/>
      <c r="GD189" s="580"/>
      <c r="GE189" s="580"/>
      <c r="GF189" s="580"/>
      <c r="GG189" s="580"/>
      <c r="GH189" s="580"/>
      <c r="GI189" s="580"/>
      <c r="GJ189" s="580"/>
      <c r="GK189" s="580"/>
      <c r="GL189" s="580"/>
      <c r="GM189" s="580"/>
      <c r="GN189" s="580"/>
      <c r="GO189" s="580"/>
      <c r="GP189" s="580"/>
      <c r="GQ189" s="580"/>
      <c r="GR189" s="580"/>
      <c r="GS189" s="580"/>
      <c r="GT189" s="580"/>
      <c r="GU189" s="580"/>
      <c r="GV189" s="580"/>
      <c r="GW189" s="580"/>
      <c r="GX189" s="580"/>
      <c r="GY189" s="580"/>
      <c r="GZ189" s="580"/>
      <c r="HA189" s="580"/>
      <c r="HB189" s="580"/>
      <c r="HC189" s="580"/>
      <c r="HD189" s="580"/>
      <c r="HE189" s="580"/>
      <c r="HF189" s="580"/>
      <c r="HG189" s="580"/>
      <c r="HH189" s="580"/>
      <c r="HI189" s="580"/>
      <c r="HJ189" s="580"/>
      <c r="HK189" s="580"/>
      <c r="HL189" s="580"/>
      <c r="HM189" s="580"/>
      <c r="HN189" s="580"/>
      <c r="HO189" s="580"/>
      <c r="HP189" s="580"/>
      <c r="HQ189" s="580"/>
      <c r="HR189" s="580"/>
      <c r="HS189" s="580"/>
      <c r="HT189" s="580"/>
      <c r="HU189" s="580"/>
      <c r="HV189" s="580"/>
      <c r="HW189" s="580"/>
      <c r="HX189" s="580"/>
      <c r="HY189" s="580"/>
      <c r="HZ189" s="580"/>
      <c r="IA189" s="580"/>
      <c r="IB189" s="580"/>
      <c r="IC189" s="580"/>
      <c r="ID189" s="580"/>
      <c r="IE189" s="580"/>
      <c r="IF189" s="580"/>
      <c r="IG189" s="580"/>
      <c r="IH189" s="580"/>
      <c r="II189" s="580"/>
      <c r="IJ189" s="580"/>
      <c r="IK189" s="580"/>
      <c r="IL189" s="580"/>
    </row>
    <row r="190" spans="1:246" ht="18.600000000000001" thickBot="1">
      <c r="A190" s="1528" t="s">
        <v>215</v>
      </c>
      <c r="B190" s="1529"/>
      <c r="C190" s="1529"/>
      <c r="D190" s="1529"/>
      <c r="E190" s="1529"/>
      <c r="F190" s="1529"/>
      <c r="G190" s="1529"/>
      <c r="H190" s="1529"/>
      <c r="I190" s="1529"/>
      <c r="J190" s="1529"/>
      <c r="K190" s="1529"/>
      <c r="L190" s="1529"/>
      <c r="M190" s="1529"/>
      <c r="N190" s="1529"/>
      <c r="O190" s="1529"/>
      <c r="P190" s="1529"/>
      <c r="Q190" s="1529"/>
      <c r="R190" s="1529"/>
      <c r="S190" s="1529"/>
      <c r="T190" s="1529"/>
      <c r="U190" s="1529"/>
      <c r="V190" s="1529"/>
      <c r="W190" s="1529"/>
      <c r="X190" s="1529"/>
      <c r="Y190" s="1529"/>
      <c r="Z190" s="1529"/>
      <c r="AA190" s="1529"/>
      <c r="AB190" s="1529"/>
      <c r="AC190" s="1529"/>
      <c r="AD190" s="1529"/>
      <c r="AE190" s="1529"/>
      <c r="AF190" s="1529"/>
      <c r="AG190" s="1529"/>
      <c r="AH190" s="1529"/>
      <c r="AI190" s="1529"/>
      <c r="AJ190" s="1529"/>
      <c r="AK190" s="1529"/>
      <c r="AL190" s="1529"/>
      <c r="AM190" s="1530"/>
      <c r="AN190" s="45"/>
      <c r="AO190" s="45"/>
      <c r="AP190" s="45"/>
      <c r="AQ190" s="45"/>
      <c r="AR190" s="45"/>
      <c r="AS190" s="45"/>
      <c r="AT190" s="45"/>
      <c r="AU190" s="826"/>
      <c r="AV190" s="826"/>
      <c r="AW190" s="826"/>
      <c r="AX190" s="826"/>
      <c r="AY190" s="826"/>
      <c r="AZ190" s="826"/>
      <c r="BA190" s="826"/>
      <c r="BB190" s="826"/>
      <c r="BC190" s="45"/>
      <c r="BD190" s="133"/>
      <c r="BE190" s="45"/>
      <c r="BF190" s="763"/>
      <c r="BG190" s="45"/>
      <c r="BH190" s="129"/>
      <c r="BI190" s="45"/>
      <c r="BJ190" s="45"/>
      <c r="BK190" s="45"/>
      <c r="BL190" s="941"/>
      <c r="BM190" s="941"/>
      <c r="BN190" s="941"/>
      <c r="BO190" s="941"/>
      <c r="BP190" s="941"/>
      <c r="BQ190" s="941"/>
      <c r="BR190" s="941"/>
      <c r="BS190" s="941"/>
      <c r="BT190" s="941"/>
      <c r="BU190" s="45"/>
      <c r="BV190" s="45"/>
      <c r="BW190" s="45"/>
      <c r="BX190" s="45"/>
      <c r="BY190" s="45"/>
      <c r="BZ190" s="45"/>
      <c r="CA190" s="45"/>
      <c r="CB190" s="45"/>
      <c r="CC190" s="45"/>
      <c r="CD190" s="45"/>
      <c r="CE190" s="45"/>
      <c r="CF190" s="45"/>
      <c r="CG190" s="45"/>
      <c r="CH190" s="45"/>
      <c r="CI190" s="45"/>
      <c r="CJ190" s="45"/>
      <c r="CK190" s="45"/>
      <c r="CL190" s="45"/>
      <c r="CM190" s="45"/>
      <c r="CN190" s="45"/>
      <c r="CO190" s="941"/>
      <c r="CP190" s="941"/>
      <c r="CQ190" s="941"/>
      <c r="CR190" s="941"/>
      <c r="CS190" s="771"/>
      <c r="CT190" s="941"/>
      <c r="CU190" s="941"/>
      <c r="CV190" s="941"/>
      <c r="CW190" s="771"/>
      <c r="CX190" s="771"/>
      <c r="CY190" s="771"/>
      <c r="CZ190" s="771"/>
      <c r="DA190" s="771"/>
      <c r="DB190" s="771"/>
      <c r="DC190" s="771"/>
      <c r="DD190" s="771"/>
      <c r="DE190" s="771"/>
      <c r="DF190" s="771"/>
      <c r="DG190" s="771"/>
      <c r="DH190" s="771"/>
      <c r="DI190" s="771"/>
      <c r="DJ190" s="771"/>
      <c r="DK190" s="771"/>
      <c r="DL190" s="771"/>
      <c r="DM190" s="771"/>
      <c r="DN190" s="771"/>
      <c r="DO190" s="771"/>
      <c r="DP190" s="771"/>
      <c r="DQ190" s="771"/>
      <c r="DR190" s="771"/>
      <c r="DS190" s="771"/>
      <c r="DT190" s="771"/>
      <c r="DU190" s="771"/>
      <c r="DV190" s="771"/>
      <c r="DW190" s="771"/>
      <c r="DX190" s="771"/>
      <c r="DY190" s="771"/>
      <c r="DZ190" s="771"/>
      <c r="EA190" s="771"/>
      <c r="EB190" s="771"/>
      <c r="EC190" s="771"/>
      <c r="ED190" s="771"/>
      <c r="EE190" s="771"/>
      <c r="EF190" s="771"/>
      <c r="EG190" s="771"/>
      <c r="EH190" s="771"/>
      <c r="EI190" s="771"/>
      <c r="EJ190" s="771"/>
      <c r="EK190" s="771"/>
      <c r="EL190" s="771"/>
      <c r="EM190" s="771"/>
      <c r="EN190" s="771"/>
      <c r="EO190" s="580"/>
      <c r="EP190" s="580"/>
      <c r="EQ190" s="580"/>
      <c r="ER190" s="580"/>
      <c r="ES190" s="580"/>
      <c r="ET190" s="580"/>
      <c r="EU190" s="580"/>
      <c r="EV190" s="580"/>
      <c r="EW190" s="580"/>
      <c r="EX190" s="580"/>
      <c r="EY190" s="580"/>
      <c r="EZ190" s="580"/>
      <c r="FA190" s="580"/>
      <c r="FB190" s="580"/>
      <c r="FC190" s="580"/>
      <c r="FD190" s="580"/>
      <c r="FE190" s="580"/>
      <c r="FF190" s="580"/>
      <c r="FG190" s="580"/>
      <c r="FH190" s="580"/>
      <c r="FI190" s="580"/>
      <c r="FJ190" s="580"/>
      <c r="FK190" s="580"/>
      <c r="FL190" s="580"/>
      <c r="FM190" s="580"/>
      <c r="FN190" s="580"/>
      <c r="FO190" s="580"/>
      <c r="FP190" s="580"/>
      <c r="FQ190" s="580"/>
      <c r="FR190" s="580"/>
      <c r="FS190" s="580"/>
      <c r="FT190" s="580"/>
      <c r="FU190" s="580"/>
      <c r="FV190" s="580"/>
      <c r="FW190" s="580"/>
      <c r="FX190" s="580"/>
      <c r="FY190" s="580"/>
      <c r="FZ190" s="580"/>
      <c r="GA190" s="580"/>
      <c r="GB190" s="580"/>
      <c r="GC190" s="580"/>
      <c r="GD190" s="580"/>
      <c r="GE190" s="580"/>
      <c r="GF190" s="580"/>
      <c r="GG190" s="580"/>
      <c r="GH190" s="580"/>
      <c r="GI190" s="580"/>
      <c r="GJ190" s="580"/>
      <c r="GK190" s="580"/>
      <c r="GL190" s="580"/>
      <c r="GM190" s="580"/>
      <c r="GN190" s="580"/>
      <c r="GO190" s="580"/>
      <c r="GP190" s="580"/>
      <c r="GQ190" s="580"/>
      <c r="GR190" s="580"/>
      <c r="GS190" s="580"/>
      <c r="GT190" s="580"/>
      <c r="GU190" s="580"/>
      <c r="GV190" s="580"/>
      <c r="GW190" s="580"/>
      <c r="GX190" s="580"/>
      <c r="GY190" s="580"/>
      <c r="GZ190" s="580"/>
      <c r="HA190" s="580"/>
      <c r="HB190" s="580"/>
      <c r="HC190" s="580"/>
      <c r="HD190" s="580"/>
      <c r="HE190" s="580"/>
      <c r="HF190" s="580"/>
      <c r="HG190" s="580"/>
      <c r="HH190" s="580"/>
      <c r="HI190" s="580"/>
      <c r="HJ190" s="580"/>
      <c r="HK190" s="580"/>
      <c r="HL190" s="580"/>
      <c r="HM190" s="580"/>
      <c r="HN190" s="580"/>
      <c r="HO190" s="580"/>
      <c r="HP190" s="580"/>
      <c r="HQ190" s="580"/>
      <c r="HR190" s="580"/>
      <c r="HS190" s="580"/>
      <c r="HT190" s="580"/>
      <c r="HU190" s="580"/>
      <c r="HV190" s="580"/>
      <c r="HW190" s="580"/>
      <c r="HX190" s="580"/>
      <c r="HY190" s="580"/>
      <c r="HZ190" s="580"/>
      <c r="IA190" s="580"/>
      <c r="IB190" s="580"/>
      <c r="IC190" s="580"/>
      <c r="ID190" s="580"/>
      <c r="IE190" s="580"/>
      <c r="IF190" s="580"/>
      <c r="IG190" s="580"/>
      <c r="IH190" s="580"/>
      <c r="II190" s="580"/>
      <c r="IJ190" s="580"/>
      <c r="IK190" s="580"/>
      <c r="IL190" s="580"/>
    </row>
    <row r="191" spans="1:246" ht="18.600000000000001" thickBot="1">
      <c r="A191" s="827"/>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828"/>
      <c r="AN191" s="45"/>
      <c r="AO191" s="45"/>
      <c r="AP191" s="45"/>
      <c r="AQ191" s="45"/>
      <c r="AR191" s="45"/>
      <c r="AS191" s="45"/>
      <c r="AT191" s="45"/>
      <c r="AU191" s="826"/>
      <c r="AV191" s="826"/>
      <c r="AW191" s="826"/>
      <c r="AX191" s="826"/>
      <c r="AY191" s="826"/>
      <c r="AZ191" s="826"/>
      <c r="BA191" s="826"/>
      <c r="BB191" s="826"/>
      <c r="BC191" s="45"/>
      <c r="BD191" s="133"/>
      <c r="BE191" s="45"/>
      <c r="BF191" s="763"/>
      <c r="BG191" s="45"/>
      <c r="BH191" s="129"/>
      <c r="BI191" s="45"/>
      <c r="BJ191" s="45"/>
      <c r="BK191" s="45"/>
      <c r="BL191" s="941"/>
      <c r="BM191" s="941"/>
      <c r="BN191" s="941"/>
      <c r="BO191" s="941"/>
      <c r="BP191" s="941"/>
      <c r="BQ191" s="941"/>
      <c r="BR191" s="941"/>
      <c r="BS191" s="941"/>
      <c r="BT191" s="941"/>
      <c r="BU191" s="45"/>
      <c r="BV191" s="45"/>
      <c r="BW191" s="45"/>
      <c r="BX191" s="45"/>
      <c r="BY191" s="45"/>
      <c r="BZ191" s="45"/>
      <c r="CA191" s="45"/>
      <c r="CB191" s="45"/>
      <c r="CC191" s="45"/>
      <c r="CD191" s="45"/>
      <c r="CE191" s="45"/>
      <c r="CF191" s="45"/>
      <c r="CG191" s="45"/>
      <c r="CH191" s="45"/>
      <c r="CI191" s="45"/>
      <c r="CJ191" s="45"/>
      <c r="CK191" s="45"/>
      <c r="CL191" s="45"/>
      <c r="CM191" s="45"/>
      <c r="CN191" s="45"/>
      <c r="CO191" s="941"/>
      <c r="CP191" s="941"/>
      <c r="CQ191" s="941"/>
      <c r="CR191" s="941"/>
      <c r="CS191" s="771"/>
      <c r="CT191" s="941"/>
      <c r="CU191" s="941"/>
      <c r="CV191" s="941"/>
      <c r="CW191" s="771"/>
      <c r="CX191" s="771"/>
      <c r="CY191" s="771"/>
      <c r="CZ191" s="771"/>
      <c r="DA191" s="771"/>
      <c r="DB191" s="771"/>
      <c r="DC191" s="771"/>
      <c r="DD191" s="771"/>
      <c r="DE191" s="771"/>
      <c r="DF191" s="771"/>
      <c r="DG191" s="771"/>
      <c r="DH191" s="771"/>
      <c r="DI191" s="771"/>
      <c r="DJ191" s="771"/>
      <c r="DK191" s="771"/>
      <c r="DL191" s="771"/>
      <c r="DM191" s="771"/>
      <c r="DN191" s="771"/>
      <c r="DO191" s="771"/>
      <c r="DP191" s="771"/>
      <c r="DQ191" s="771"/>
      <c r="DR191" s="771"/>
      <c r="DS191" s="771"/>
      <c r="DT191" s="771"/>
      <c r="DU191" s="771"/>
      <c r="DV191" s="771"/>
      <c r="DW191" s="771"/>
      <c r="DX191" s="771"/>
      <c r="DY191" s="771"/>
      <c r="DZ191" s="771"/>
      <c r="EA191" s="771"/>
      <c r="EB191" s="771"/>
      <c r="EC191" s="771"/>
      <c r="ED191" s="771"/>
      <c r="EE191" s="771"/>
      <c r="EF191" s="771"/>
      <c r="EG191" s="771"/>
      <c r="EH191" s="771"/>
      <c r="EI191" s="771"/>
      <c r="EJ191" s="771"/>
      <c r="EK191" s="771"/>
      <c r="EL191" s="771"/>
      <c r="EM191" s="771"/>
      <c r="EN191" s="771"/>
      <c r="EO191" s="580"/>
      <c r="EP191" s="580"/>
      <c r="EQ191" s="580"/>
      <c r="ER191" s="580"/>
      <c r="ES191" s="580"/>
      <c r="ET191" s="580"/>
      <c r="EU191" s="580"/>
      <c r="EV191" s="580"/>
      <c r="EW191" s="580"/>
      <c r="EX191" s="580"/>
      <c r="EY191" s="580"/>
      <c r="EZ191" s="580"/>
      <c r="FA191" s="580"/>
      <c r="FB191" s="580"/>
      <c r="FC191" s="580"/>
      <c r="FD191" s="580"/>
      <c r="FE191" s="580"/>
      <c r="FF191" s="580"/>
      <c r="FG191" s="580"/>
      <c r="FH191" s="580"/>
      <c r="FI191" s="580"/>
      <c r="FJ191" s="580"/>
      <c r="FK191" s="580"/>
      <c r="FL191" s="580"/>
      <c r="FM191" s="580"/>
      <c r="FN191" s="580"/>
      <c r="FO191" s="580"/>
      <c r="FP191" s="580"/>
      <c r="FQ191" s="580"/>
      <c r="FR191" s="580"/>
      <c r="FS191" s="580"/>
      <c r="FT191" s="580"/>
      <c r="FU191" s="580"/>
      <c r="FV191" s="580"/>
      <c r="FW191" s="580"/>
      <c r="FX191" s="580"/>
      <c r="FY191" s="580"/>
      <c r="FZ191" s="580"/>
      <c r="GA191" s="580"/>
      <c r="GB191" s="580"/>
      <c r="GC191" s="580"/>
      <c r="GD191" s="580"/>
      <c r="GE191" s="580"/>
      <c r="GF191" s="580"/>
      <c r="GG191" s="580"/>
      <c r="GH191" s="580"/>
      <c r="GI191" s="580"/>
      <c r="GJ191" s="580"/>
      <c r="GK191" s="580"/>
      <c r="GL191" s="580"/>
      <c r="GM191" s="580"/>
      <c r="GN191" s="580"/>
      <c r="GO191" s="580"/>
      <c r="GP191" s="580"/>
      <c r="GQ191" s="580"/>
      <c r="GR191" s="580"/>
      <c r="GS191" s="580"/>
      <c r="GT191" s="580"/>
      <c r="GU191" s="580"/>
      <c r="GV191" s="580"/>
      <c r="GW191" s="580"/>
      <c r="GX191" s="580"/>
      <c r="GY191" s="580"/>
      <c r="GZ191" s="580"/>
      <c r="HA191" s="580"/>
      <c r="HB191" s="580"/>
      <c r="HC191" s="580"/>
      <c r="HD191" s="580"/>
      <c r="HE191" s="580"/>
      <c r="HF191" s="580"/>
      <c r="HG191" s="580"/>
      <c r="HH191" s="580"/>
      <c r="HI191" s="580"/>
      <c r="HJ191" s="580"/>
      <c r="HK191" s="580"/>
      <c r="HL191" s="580"/>
      <c r="HM191" s="580"/>
      <c r="HN191" s="580"/>
      <c r="HO191" s="580"/>
      <c r="HP191" s="580"/>
      <c r="HQ191" s="580"/>
      <c r="HR191" s="580"/>
      <c r="HS191" s="580"/>
      <c r="HT191" s="580"/>
      <c r="HU191" s="580"/>
      <c r="HV191" s="580"/>
      <c r="HW191" s="580"/>
      <c r="HX191" s="580"/>
      <c r="HY191" s="580"/>
      <c r="HZ191" s="580"/>
      <c r="IA191" s="580"/>
      <c r="IB191" s="580"/>
      <c r="IC191" s="580"/>
      <c r="ID191" s="580"/>
      <c r="IE191" s="580"/>
      <c r="IF191" s="580"/>
      <c r="IG191" s="580"/>
      <c r="IH191" s="580"/>
      <c r="II191" s="580"/>
      <c r="IJ191" s="580"/>
      <c r="IK191" s="580"/>
      <c r="IL191" s="580"/>
    </row>
    <row r="192" spans="1:246">
      <c r="A192" s="1513" t="s">
        <v>455</v>
      </c>
      <c r="B192" s="1514"/>
      <c r="C192" s="1514"/>
      <c r="D192" s="1514"/>
      <c r="E192" s="1514"/>
      <c r="F192" s="1514"/>
      <c r="G192" s="1514"/>
      <c r="H192" s="1514"/>
      <c r="I192" s="1514"/>
      <c r="J192" s="1514"/>
      <c r="K192" s="1514"/>
      <c r="L192" s="45"/>
      <c r="M192" s="45"/>
      <c r="N192" s="45"/>
      <c r="O192" s="45"/>
      <c r="P192" s="829" t="s">
        <v>456</v>
      </c>
      <c r="Q192" s="902"/>
      <c r="R192" s="902"/>
      <c r="S192" s="902"/>
      <c r="T192" s="902"/>
      <c r="U192" s="45"/>
      <c r="V192" s="45"/>
      <c r="W192" s="45"/>
      <c r="X192" s="1515" t="s">
        <v>457</v>
      </c>
      <c r="Y192" s="1516"/>
      <c r="Z192" s="1516"/>
      <c r="AA192" s="1516"/>
      <c r="AB192" s="1517"/>
      <c r="AC192" s="45"/>
      <c r="AD192" s="45"/>
      <c r="AE192" s="45"/>
      <c r="AF192" s="45"/>
      <c r="AG192" s="45"/>
      <c r="AH192" s="45"/>
      <c r="AI192" s="45"/>
      <c r="AJ192" s="45"/>
      <c r="AK192" s="45"/>
      <c r="AL192" s="45"/>
      <c r="AM192" s="828"/>
      <c r="AN192" s="45"/>
      <c r="AO192" s="45"/>
      <c r="AP192" s="45"/>
      <c r="AQ192" s="45"/>
      <c r="AR192" s="45"/>
      <c r="AS192" s="45"/>
      <c r="AT192" s="45"/>
      <c r="AU192" s="826"/>
      <c r="AV192" s="826"/>
      <c r="AW192" s="826"/>
      <c r="AX192" s="826"/>
      <c r="AY192" s="826"/>
      <c r="AZ192" s="826"/>
      <c r="BA192" s="826"/>
      <c r="BB192" s="826"/>
      <c r="BC192" s="45"/>
      <c r="BD192" s="133"/>
      <c r="BE192" s="45"/>
      <c r="BF192" s="763"/>
      <c r="BG192" s="45"/>
      <c r="BI192" s="580"/>
      <c r="BJ192" s="580"/>
      <c r="BK192" s="246"/>
      <c r="BL192" s="941"/>
      <c r="BM192" s="941"/>
      <c r="BN192" s="941"/>
      <c r="BO192" s="941"/>
      <c r="BP192" s="941"/>
      <c r="BQ192" s="941"/>
      <c r="BR192" s="941"/>
      <c r="BS192" s="941"/>
      <c r="BT192" s="941"/>
      <c r="BU192" s="246"/>
      <c r="BV192" s="246"/>
      <c r="BW192" s="246"/>
      <c r="BX192" s="246"/>
      <c r="BY192" s="246"/>
      <c r="BZ192" s="246"/>
      <c r="CA192" s="246"/>
      <c r="CB192" s="246"/>
      <c r="CC192" s="246"/>
      <c r="CD192" s="45"/>
      <c r="CE192" s="45"/>
      <c r="CF192" s="45"/>
      <c r="CG192" s="45"/>
      <c r="CH192" s="45"/>
      <c r="CI192" s="45"/>
      <c r="CJ192" s="45"/>
      <c r="CK192" s="45"/>
      <c r="CL192" s="45"/>
      <c r="CM192" s="45"/>
      <c r="CN192" s="45"/>
      <c r="CO192" s="941"/>
      <c r="CP192" s="941"/>
      <c r="CQ192" s="941"/>
      <c r="CR192" s="941"/>
      <c r="CS192" s="771"/>
      <c r="CT192" s="941"/>
      <c r="CU192" s="941"/>
      <c r="CV192" s="941"/>
      <c r="CW192" s="771"/>
      <c r="CX192" s="771"/>
      <c r="CY192" s="771"/>
      <c r="CZ192" s="771"/>
      <c r="DA192" s="771"/>
      <c r="DB192" s="771"/>
      <c r="DC192" s="771"/>
      <c r="DD192" s="771"/>
      <c r="DE192" s="771"/>
      <c r="DF192" s="771"/>
      <c r="DG192" s="771"/>
      <c r="DH192" s="771"/>
      <c r="DI192" s="771"/>
      <c r="DJ192" s="771"/>
      <c r="DK192" s="771"/>
      <c r="DL192" s="771"/>
      <c r="DM192" s="771"/>
      <c r="DN192" s="771"/>
      <c r="DO192" s="771"/>
      <c r="DP192" s="771"/>
      <c r="DQ192" s="771"/>
      <c r="DR192" s="771"/>
      <c r="DS192" s="771"/>
      <c r="DT192" s="771"/>
      <c r="DU192" s="771"/>
      <c r="DV192" s="771"/>
      <c r="DW192" s="771"/>
      <c r="DX192" s="771"/>
      <c r="DY192" s="771"/>
      <c r="DZ192" s="771"/>
      <c r="EA192" s="771"/>
      <c r="EB192" s="771"/>
      <c r="EC192" s="771"/>
      <c r="ED192" s="771"/>
      <c r="EE192" s="771"/>
      <c r="EF192" s="771"/>
      <c r="EG192" s="771"/>
      <c r="EH192" s="771"/>
      <c r="EI192" s="771"/>
      <c r="EJ192" s="771"/>
      <c r="EK192" s="771"/>
      <c r="EL192" s="771"/>
      <c r="EM192" s="771"/>
      <c r="EN192" s="771"/>
      <c r="EO192" s="580"/>
      <c r="EP192" s="580"/>
      <c r="EQ192" s="580"/>
      <c r="ER192" s="580"/>
      <c r="ES192" s="580"/>
      <c r="ET192" s="580"/>
      <c r="EU192" s="580"/>
      <c r="EV192" s="580"/>
      <c r="EW192" s="580"/>
      <c r="EX192" s="580"/>
      <c r="EY192" s="580"/>
      <c r="EZ192" s="580"/>
      <c r="FA192" s="580"/>
      <c r="FB192" s="580"/>
      <c r="FC192" s="580"/>
      <c r="FD192" s="580"/>
      <c r="FE192" s="580"/>
      <c r="FF192" s="580"/>
      <c r="FG192" s="580"/>
      <c r="FH192" s="580"/>
      <c r="FI192" s="580"/>
      <c r="FJ192" s="580"/>
      <c r="FK192" s="580"/>
      <c r="FL192" s="580"/>
      <c r="FM192" s="580"/>
      <c r="FN192" s="580"/>
      <c r="FO192" s="580"/>
      <c r="FP192" s="580"/>
      <c r="FQ192" s="580"/>
      <c r="FR192" s="580"/>
      <c r="FS192" s="580"/>
      <c r="FT192" s="580"/>
      <c r="FU192" s="580"/>
      <c r="FV192" s="580"/>
      <c r="FW192" s="580"/>
      <c r="FX192" s="580"/>
      <c r="FY192" s="580"/>
      <c r="FZ192" s="580"/>
      <c r="GA192" s="580"/>
      <c r="GB192" s="580"/>
      <c r="GC192" s="580"/>
      <c r="GD192" s="580"/>
      <c r="GE192" s="580"/>
      <c r="GF192" s="580"/>
      <c r="GG192" s="580"/>
      <c r="GH192" s="580"/>
      <c r="GI192" s="580"/>
      <c r="GJ192" s="580"/>
      <c r="GK192" s="580"/>
      <c r="GL192" s="580"/>
      <c r="GM192" s="580"/>
      <c r="GN192" s="580"/>
      <c r="GO192" s="580"/>
      <c r="GP192" s="580"/>
      <c r="GQ192" s="580"/>
      <c r="GR192" s="580"/>
      <c r="GS192" s="580"/>
      <c r="GT192" s="580"/>
      <c r="GU192" s="580"/>
      <c r="GV192" s="580"/>
      <c r="GW192" s="580"/>
      <c r="GX192" s="580"/>
      <c r="GY192" s="580"/>
      <c r="GZ192" s="580"/>
      <c r="HA192" s="580"/>
      <c r="HB192" s="580"/>
      <c r="HC192" s="580"/>
      <c r="HD192" s="580"/>
      <c r="HE192" s="580"/>
      <c r="HF192" s="580"/>
      <c r="HG192" s="580"/>
      <c r="HH192" s="580"/>
      <c r="HI192" s="580"/>
      <c r="HJ192" s="580"/>
      <c r="HK192" s="580"/>
      <c r="HL192" s="580"/>
      <c r="HM192" s="580"/>
      <c r="HN192" s="580"/>
      <c r="HO192" s="580"/>
      <c r="HP192" s="580"/>
      <c r="HQ192" s="580"/>
      <c r="HR192" s="580"/>
      <c r="HS192" s="580"/>
      <c r="HT192" s="580"/>
      <c r="HU192" s="580"/>
      <c r="HV192" s="580"/>
      <c r="HW192" s="580"/>
      <c r="HX192" s="580"/>
      <c r="HY192" s="580"/>
      <c r="HZ192" s="580"/>
      <c r="IA192" s="580"/>
      <c r="IB192" s="580"/>
      <c r="IC192" s="580"/>
      <c r="ID192" s="580"/>
      <c r="IE192" s="580"/>
      <c r="IF192" s="580"/>
      <c r="IG192" s="580"/>
      <c r="IH192" s="580"/>
      <c r="II192" s="580"/>
      <c r="IJ192" s="580"/>
      <c r="IK192" s="580"/>
      <c r="IL192" s="580"/>
    </row>
    <row r="193" spans="1:144">
      <c r="A193" s="1435" t="s">
        <v>458</v>
      </c>
      <c r="B193" s="1436"/>
      <c r="C193" s="1436"/>
      <c r="D193" s="1436"/>
      <c r="E193" s="1436"/>
      <c r="F193" s="1436"/>
      <c r="G193" s="1436"/>
      <c r="H193" s="1436"/>
      <c r="I193" s="1436"/>
      <c r="J193" s="1436"/>
      <c r="K193" s="32">
        <f>COUNTIFS(L25:M34,"&gt;=1",L25:M34,"&lt;=3")</f>
        <v>0</v>
      </c>
      <c r="L193" s="33"/>
      <c r="M193" s="34" t="s">
        <v>459</v>
      </c>
      <c r="N193" s="830"/>
      <c r="O193" s="830"/>
      <c r="P193" s="831">
        <v>1</v>
      </c>
      <c r="Q193" s="1501" t="s">
        <v>460</v>
      </c>
      <c r="R193" s="1502"/>
      <c r="S193" s="1502"/>
      <c r="T193" s="1503"/>
      <c r="U193" s="768"/>
      <c r="V193" s="246"/>
      <c r="W193" s="246"/>
      <c r="X193" s="832">
        <v>1</v>
      </c>
      <c r="Y193" s="153" t="s">
        <v>461</v>
      </c>
      <c r="Z193" s="833"/>
      <c r="AA193" s="834"/>
      <c r="AB193" s="835"/>
      <c r="AC193" s="768"/>
      <c r="AD193" s="836"/>
      <c r="AE193" s="246"/>
      <c r="AF193" s="768"/>
      <c r="AG193" s="246"/>
      <c r="AH193" s="768"/>
      <c r="AI193" s="768"/>
      <c r="AJ193" s="768"/>
      <c r="AK193" s="768"/>
      <c r="AL193" s="768"/>
      <c r="AM193" s="837"/>
      <c r="AN193" s="768"/>
      <c r="AO193" s="768"/>
      <c r="AP193" s="768"/>
      <c r="AQ193" s="768"/>
      <c r="AR193" s="768"/>
      <c r="AS193" s="768"/>
      <c r="AT193" s="768"/>
      <c r="AU193" s="759"/>
      <c r="AV193" s="759"/>
      <c r="AW193" s="759"/>
      <c r="AX193" s="759"/>
      <c r="AY193" s="759"/>
      <c r="AZ193" s="759"/>
      <c r="BA193" s="759"/>
      <c r="BB193" s="759"/>
      <c r="BE193" s="580"/>
      <c r="BF193" s="769"/>
      <c r="BG193" s="580"/>
      <c r="BH193" s="136"/>
      <c r="BI193" s="941"/>
      <c r="BJ193" s="941"/>
      <c r="BK193" s="941"/>
      <c r="BL193" s="941"/>
      <c r="BM193" s="941"/>
      <c r="BN193" s="941"/>
      <c r="BO193" s="941"/>
      <c r="BP193" s="941"/>
      <c r="BQ193" s="941"/>
      <c r="BR193" s="941"/>
      <c r="BS193" s="941"/>
      <c r="BT193" s="941"/>
      <c r="BU193" s="941"/>
      <c r="BV193" s="941"/>
      <c r="BW193" s="941"/>
      <c r="BX193" s="941"/>
      <c r="BY193" s="941"/>
      <c r="BZ193" s="941"/>
      <c r="CA193" s="941"/>
      <c r="CB193" s="941"/>
      <c r="CC193" s="941"/>
      <c r="CD193" s="246"/>
      <c r="CE193" s="246"/>
      <c r="CF193" s="246"/>
      <c r="CG193" s="246"/>
      <c r="CH193" s="246"/>
      <c r="CI193" s="246"/>
      <c r="CJ193" s="246"/>
      <c r="CK193" s="246"/>
      <c r="CL193" s="580"/>
      <c r="CM193" s="580"/>
      <c r="CN193" s="580"/>
      <c r="CO193" s="580"/>
      <c r="CP193" s="580"/>
      <c r="CQ193" s="775"/>
      <c r="CR193" s="941"/>
      <c r="CS193" s="941"/>
      <c r="CT193" s="771"/>
      <c r="CU193" s="771"/>
      <c r="CV193" s="771"/>
      <c r="CW193" s="776"/>
      <c r="CX193" s="776"/>
      <c r="CY193" s="941"/>
      <c r="CZ193" s="580"/>
      <c r="DA193" s="580"/>
      <c r="DB193" s="580"/>
      <c r="DC193" s="580"/>
      <c r="DD193" s="580"/>
      <c r="DE193" s="580"/>
      <c r="DF193" s="580"/>
      <c r="DG193" s="580"/>
      <c r="DH193" s="580"/>
      <c r="DI193" s="580"/>
      <c r="DJ193" s="580"/>
      <c r="DK193" s="580"/>
      <c r="DL193" s="580"/>
      <c r="DM193" s="580"/>
      <c r="DN193" s="580"/>
      <c r="DO193" s="580"/>
      <c r="DP193" s="580"/>
      <c r="DQ193" s="580"/>
      <c r="DR193" s="580"/>
      <c r="DS193" s="580"/>
      <c r="DT193" s="580"/>
      <c r="DU193" s="580"/>
      <c r="DV193" s="580"/>
      <c r="DW193" s="580"/>
      <c r="DX193" s="580"/>
      <c r="DY193" s="580"/>
      <c r="DZ193" s="580"/>
      <c r="EA193" s="580"/>
      <c r="EB193" s="580"/>
      <c r="EC193" s="580"/>
      <c r="ED193" s="580"/>
      <c r="EE193" s="580"/>
      <c r="EF193" s="580"/>
      <c r="EG193" s="580"/>
      <c r="EH193" s="580"/>
      <c r="EI193" s="580"/>
      <c r="EJ193" s="580"/>
      <c r="EK193" s="580"/>
      <c r="EL193" s="580"/>
      <c r="EM193" s="580"/>
      <c r="EN193" s="580"/>
    </row>
    <row r="194" spans="1:144">
      <c r="A194" s="1435" t="s">
        <v>462</v>
      </c>
      <c r="B194" s="1436"/>
      <c r="C194" s="1436"/>
      <c r="D194" s="1436"/>
      <c r="E194" s="1436"/>
      <c r="F194" s="1436"/>
      <c r="G194" s="1436"/>
      <c r="H194" s="1436"/>
      <c r="I194" s="1436"/>
      <c r="J194" s="1436"/>
      <c r="K194" s="32">
        <f>COUNTIFS(L25:M34,"&lt;13",L25:M34,"&gt;=4")</f>
        <v>0</v>
      </c>
      <c r="L194" s="760"/>
      <c r="M194" s="831" t="s">
        <v>17</v>
      </c>
      <c r="N194" s="941"/>
      <c r="O194" s="760"/>
      <c r="P194" s="831">
        <v>2</v>
      </c>
      <c r="Q194" s="1501" t="s">
        <v>463</v>
      </c>
      <c r="R194" s="1502"/>
      <c r="S194" s="1502"/>
      <c r="T194" s="1503"/>
      <c r="U194" s="760"/>
      <c r="V194" s="941"/>
      <c r="W194" s="941"/>
      <c r="X194" s="832">
        <v>2</v>
      </c>
      <c r="Y194" s="153" t="s">
        <v>242</v>
      </c>
      <c r="Z194" s="833"/>
      <c r="AA194" s="834"/>
      <c r="AB194" s="835"/>
      <c r="AC194" s="760"/>
      <c r="AD194" s="760"/>
      <c r="AE194" s="941"/>
      <c r="AF194" s="941"/>
      <c r="AG194" s="941"/>
      <c r="AH194" s="760"/>
      <c r="AI194" s="760"/>
      <c r="AJ194" s="760"/>
      <c r="AK194" s="760"/>
      <c r="AL194" s="941"/>
      <c r="AM194" s="838"/>
      <c r="AN194" s="760"/>
      <c r="AO194" s="760"/>
      <c r="AP194" s="760"/>
      <c r="AQ194" s="760"/>
      <c r="AR194" s="760"/>
      <c r="AS194" s="760"/>
      <c r="AT194" s="760"/>
      <c r="AU194" s="760"/>
      <c r="AV194" s="760"/>
      <c r="AW194" s="760"/>
      <c r="AX194" s="760"/>
      <c r="AY194" s="760"/>
      <c r="AZ194" s="760"/>
      <c r="BA194" s="760"/>
      <c r="BB194" s="760"/>
      <c r="BC194" s="39"/>
      <c r="BD194" s="129"/>
      <c r="BE194" s="941"/>
      <c r="BF194" s="258"/>
      <c r="BG194" s="941"/>
      <c r="BH194" s="136"/>
      <c r="BI194" s="941"/>
      <c r="BJ194" s="941"/>
      <c r="BK194" s="941"/>
      <c r="BL194" s="941"/>
      <c r="BM194" s="941"/>
      <c r="BN194" s="941"/>
      <c r="BO194" s="941"/>
      <c r="BP194" s="941"/>
      <c r="BQ194" s="941"/>
      <c r="BR194" s="941"/>
      <c r="BS194" s="941"/>
      <c r="BT194" s="941"/>
      <c r="BU194" s="941"/>
      <c r="BV194" s="941"/>
      <c r="BW194" s="941"/>
      <c r="BX194" s="941"/>
      <c r="BY194" s="941"/>
      <c r="BZ194" s="941"/>
      <c r="CA194" s="941"/>
      <c r="CB194" s="941"/>
      <c r="CC194" s="941"/>
      <c r="CD194" s="941"/>
      <c r="CE194" s="941"/>
      <c r="CF194" s="941"/>
      <c r="CG194" s="941"/>
      <c r="CH194" s="941"/>
      <c r="CI194" s="941"/>
      <c r="CJ194" s="941"/>
      <c r="CK194" s="941"/>
      <c r="CL194" s="941"/>
      <c r="CM194" s="941"/>
      <c r="CN194" s="941"/>
      <c r="CO194" s="941"/>
      <c r="CP194" s="941"/>
      <c r="CQ194" s="941"/>
      <c r="CR194" s="941"/>
      <c r="CS194" s="771"/>
      <c r="CT194" s="941"/>
      <c r="CU194" s="941"/>
      <c r="CV194" s="94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c r="DQ194" s="771"/>
      <c r="DR194" s="771"/>
      <c r="DS194" s="771"/>
      <c r="DT194" s="771"/>
      <c r="DU194" s="771"/>
      <c r="DV194" s="771"/>
      <c r="DW194" s="771"/>
      <c r="DX194" s="771"/>
      <c r="DY194" s="771"/>
      <c r="DZ194" s="771"/>
      <c r="EA194" s="771"/>
      <c r="EB194" s="771"/>
      <c r="EC194" s="771"/>
      <c r="ED194" s="771"/>
      <c r="EE194" s="771"/>
      <c r="EF194" s="771"/>
      <c r="EG194" s="771"/>
      <c r="EH194" s="771"/>
      <c r="EI194" s="771"/>
      <c r="EJ194" s="771"/>
      <c r="EK194" s="771"/>
      <c r="EL194" s="771"/>
      <c r="EM194" s="771"/>
      <c r="EN194" s="771"/>
    </row>
    <row r="195" spans="1:144">
      <c r="A195" s="1435" t="s">
        <v>464</v>
      </c>
      <c r="B195" s="1436"/>
      <c r="C195" s="1436"/>
      <c r="D195" s="1436"/>
      <c r="E195" s="1436"/>
      <c r="F195" s="1436"/>
      <c r="G195" s="1436"/>
      <c r="H195" s="1436"/>
      <c r="I195" s="1436"/>
      <c r="J195" s="1436"/>
      <c r="K195" s="32">
        <f>COUNTIFS(L25:M34,"&gt;12",L25:M34,"&lt;60")</f>
        <v>0</v>
      </c>
      <c r="L195" s="760"/>
      <c r="M195" s="839" t="s">
        <v>21</v>
      </c>
      <c r="N195" s="941"/>
      <c r="O195" s="760"/>
      <c r="P195" s="831">
        <v>3</v>
      </c>
      <c r="Q195" s="1501" t="s">
        <v>465</v>
      </c>
      <c r="R195" s="1502"/>
      <c r="S195" s="1502"/>
      <c r="T195" s="1503"/>
      <c r="U195" s="760"/>
      <c r="V195" s="941"/>
      <c r="W195" s="941"/>
      <c r="X195" s="832">
        <v>3</v>
      </c>
      <c r="Y195" s="153" t="s">
        <v>466</v>
      </c>
      <c r="Z195" s="833"/>
      <c r="AA195" s="834"/>
      <c r="AB195" s="835"/>
      <c r="AC195" s="760"/>
      <c r="AD195" s="760"/>
      <c r="AE195" s="941"/>
      <c r="AF195" s="941"/>
      <c r="AG195" s="941"/>
      <c r="AH195" s="760"/>
      <c r="AI195" s="760"/>
      <c r="AJ195" s="760"/>
      <c r="AK195" s="760"/>
      <c r="AL195" s="941"/>
      <c r="AM195" s="838"/>
      <c r="AN195" s="760"/>
      <c r="AO195" s="760"/>
      <c r="AP195" s="760"/>
      <c r="AQ195" s="760"/>
      <c r="AR195" s="760"/>
      <c r="AS195" s="760"/>
      <c r="AT195" s="760"/>
      <c r="AU195" s="760"/>
      <c r="AV195" s="760"/>
      <c r="AW195" s="760"/>
      <c r="AX195" s="760"/>
      <c r="AY195" s="760"/>
      <c r="AZ195" s="760"/>
      <c r="BA195" s="760"/>
      <c r="BB195" s="760"/>
      <c r="BC195" s="39"/>
      <c r="BD195" s="129"/>
      <c r="BE195" s="941"/>
      <c r="BF195" s="258"/>
      <c r="BG195" s="941"/>
      <c r="BH195" s="136"/>
      <c r="BI195" s="941"/>
      <c r="BJ195" s="941"/>
      <c r="BK195" s="941"/>
      <c r="BL195" s="941"/>
      <c r="BM195" s="941"/>
      <c r="BN195" s="941"/>
      <c r="BO195" s="941"/>
      <c r="BP195" s="941"/>
      <c r="BQ195" s="941"/>
      <c r="BR195" s="941"/>
      <c r="BS195" s="941"/>
      <c r="BT195" s="941"/>
      <c r="BU195" s="941"/>
      <c r="BV195" s="941"/>
      <c r="BW195" s="941"/>
      <c r="BX195" s="941"/>
      <c r="BY195" s="941"/>
      <c r="BZ195" s="941"/>
      <c r="CA195" s="941"/>
      <c r="CB195" s="941"/>
      <c r="CC195" s="941"/>
      <c r="CD195" s="941"/>
      <c r="CE195" s="941"/>
      <c r="CF195" s="941"/>
      <c r="CG195" s="941"/>
      <c r="CH195" s="941"/>
      <c r="CI195" s="941"/>
      <c r="CJ195" s="941"/>
      <c r="CK195" s="941"/>
      <c r="CL195" s="941"/>
      <c r="CM195" s="941"/>
      <c r="CN195" s="941"/>
      <c r="CO195" s="941"/>
      <c r="CP195" s="941"/>
      <c r="CQ195" s="941"/>
      <c r="CR195" s="941"/>
      <c r="CS195" s="771"/>
      <c r="CT195" s="941"/>
      <c r="CU195" s="941"/>
      <c r="CV195" s="94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c r="DQ195" s="771"/>
      <c r="DR195" s="771"/>
      <c r="DS195" s="771"/>
      <c r="DT195" s="771"/>
      <c r="DU195" s="771"/>
      <c r="DV195" s="771"/>
      <c r="DW195" s="771"/>
      <c r="DX195" s="771"/>
      <c r="DY195" s="771"/>
      <c r="DZ195" s="771"/>
      <c r="EA195" s="771"/>
      <c r="EB195" s="771"/>
      <c r="EC195" s="771"/>
      <c r="ED195" s="771"/>
      <c r="EE195" s="771"/>
      <c r="EF195" s="771"/>
      <c r="EG195" s="771"/>
      <c r="EH195" s="771"/>
      <c r="EI195" s="771"/>
      <c r="EJ195" s="771"/>
      <c r="EK195" s="771"/>
      <c r="EL195" s="771"/>
      <c r="EM195" s="771"/>
      <c r="EN195" s="771"/>
    </row>
    <row r="196" spans="1:144">
      <c r="A196" s="1435" t="s">
        <v>467</v>
      </c>
      <c r="B196" s="1436"/>
      <c r="C196" s="1436"/>
      <c r="D196" s="1436"/>
      <c r="E196" s="1436"/>
      <c r="F196" s="1436"/>
      <c r="G196" s="1436"/>
      <c r="H196" s="1436"/>
      <c r="I196" s="1436"/>
      <c r="J196" s="1436"/>
      <c r="K196" s="32">
        <f>COUNTA(T25:T34)</f>
        <v>0</v>
      </c>
      <c r="L196" s="760"/>
      <c r="M196" s="941"/>
      <c r="N196" s="941"/>
      <c r="O196" s="760"/>
      <c r="P196" s="831">
        <v>4</v>
      </c>
      <c r="Q196" s="1501" t="s">
        <v>468</v>
      </c>
      <c r="R196" s="1502"/>
      <c r="S196" s="1502"/>
      <c r="T196" s="1503"/>
      <c r="U196" s="760"/>
      <c r="V196" s="941"/>
      <c r="W196" s="941"/>
      <c r="X196" s="832">
        <v>4</v>
      </c>
      <c r="Y196" s="153" t="s">
        <v>469</v>
      </c>
      <c r="Z196" s="833"/>
      <c r="AA196" s="834"/>
      <c r="AB196" s="835"/>
      <c r="AC196" s="760"/>
      <c r="AD196" s="760"/>
      <c r="AE196" s="941"/>
      <c r="AF196" s="941"/>
      <c r="AG196" s="941"/>
      <c r="AH196" s="760"/>
      <c r="AI196" s="760"/>
      <c r="AJ196" s="760"/>
      <c r="AK196" s="760"/>
      <c r="AL196" s="941"/>
      <c r="AM196" s="838"/>
      <c r="AN196" s="760"/>
      <c r="AO196" s="760"/>
      <c r="AP196" s="760"/>
      <c r="AQ196" s="760"/>
      <c r="AR196" s="760"/>
      <c r="AS196" s="760"/>
      <c r="AT196" s="760"/>
      <c r="AU196" s="760"/>
      <c r="AV196" s="760"/>
      <c r="AW196" s="760"/>
      <c r="AX196" s="760"/>
      <c r="AY196" s="760"/>
      <c r="AZ196" s="760"/>
      <c r="BA196" s="760"/>
      <c r="BB196" s="760"/>
      <c r="BC196" s="39"/>
      <c r="BD196" s="129"/>
      <c r="BE196" s="941"/>
      <c r="BF196" s="258"/>
      <c r="BG196" s="941"/>
      <c r="BH196" s="136"/>
      <c r="BI196" s="941"/>
      <c r="BJ196" s="941"/>
      <c r="BK196" s="941"/>
      <c r="BL196" s="941"/>
      <c r="BM196" s="941"/>
      <c r="BN196" s="941"/>
      <c r="BO196" s="941"/>
      <c r="BP196" s="941"/>
      <c r="BQ196" s="941"/>
      <c r="BR196" s="941"/>
      <c r="BS196" s="941"/>
      <c r="BT196" s="941"/>
      <c r="BU196" s="941"/>
      <c r="BV196" s="941"/>
      <c r="BW196" s="941"/>
      <c r="BX196" s="941"/>
      <c r="BY196" s="941"/>
      <c r="BZ196" s="941"/>
      <c r="CA196" s="941"/>
      <c r="CB196" s="941"/>
      <c r="CC196" s="941"/>
      <c r="CD196" s="941"/>
      <c r="CE196" s="941"/>
      <c r="CF196" s="941"/>
      <c r="CG196" s="941"/>
      <c r="CH196" s="941"/>
      <c r="CI196" s="941"/>
      <c r="CJ196" s="941"/>
      <c r="CK196" s="941"/>
      <c r="CL196" s="941"/>
      <c r="CM196" s="941"/>
      <c r="CN196" s="941"/>
      <c r="CO196" s="941"/>
      <c r="CP196" s="941"/>
      <c r="CQ196" s="941"/>
      <c r="CR196" s="941"/>
      <c r="CS196" s="771"/>
      <c r="CT196" s="941"/>
      <c r="CU196" s="941"/>
      <c r="CV196" s="941"/>
      <c r="CW196" s="771"/>
      <c r="CX196" s="771"/>
      <c r="CY196" s="771"/>
      <c r="CZ196" s="771"/>
      <c r="DA196" s="771"/>
      <c r="DB196" s="771"/>
      <c r="DC196" s="771"/>
      <c r="DD196" s="771"/>
      <c r="DE196" s="771"/>
      <c r="DF196" s="771"/>
      <c r="DG196" s="771"/>
      <c r="DH196" s="771"/>
      <c r="DI196" s="771"/>
      <c r="DJ196" s="771"/>
      <c r="DK196" s="771"/>
      <c r="DL196" s="771"/>
      <c r="DM196" s="771"/>
      <c r="DN196" s="771"/>
      <c r="DO196" s="771"/>
      <c r="DP196" s="771"/>
      <c r="DQ196" s="771"/>
      <c r="DR196" s="771"/>
      <c r="DS196" s="771"/>
      <c r="DT196" s="771"/>
      <c r="DU196" s="771"/>
      <c r="DV196" s="771"/>
      <c r="DW196" s="771"/>
      <c r="DX196" s="771"/>
      <c r="DY196" s="771"/>
      <c r="DZ196" s="771"/>
      <c r="EA196" s="771"/>
      <c r="EB196" s="771"/>
      <c r="EC196" s="771"/>
      <c r="ED196" s="771"/>
      <c r="EE196" s="771"/>
      <c r="EF196" s="771"/>
      <c r="EG196" s="771"/>
      <c r="EH196" s="771"/>
      <c r="EI196" s="771"/>
      <c r="EJ196" s="771"/>
      <c r="EK196" s="771"/>
      <c r="EL196" s="771"/>
      <c r="EM196" s="771"/>
      <c r="EN196" s="771"/>
    </row>
    <row r="197" spans="1:144">
      <c r="A197" s="1435" t="s">
        <v>470</v>
      </c>
      <c r="B197" s="1436"/>
      <c r="C197" s="1436"/>
      <c r="D197" s="1436"/>
      <c r="E197" s="1436"/>
      <c r="F197" s="1436"/>
      <c r="G197" s="1436"/>
      <c r="H197" s="1436"/>
      <c r="I197" s="1436"/>
      <c r="J197" s="1436"/>
      <c r="K197" s="840">
        <f>COUNTIFS(L25:M34,"&gt;59")</f>
        <v>0</v>
      </c>
      <c r="L197" s="760"/>
      <c r="M197" s="760"/>
      <c r="N197" s="941"/>
      <c r="O197" s="760"/>
      <c r="P197" s="831">
        <v>5</v>
      </c>
      <c r="Q197" s="1501" t="s">
        <v>119</v>
      </c>
      <c r="R197" s="1502"/>
      <c r="S197" s="1502"/>
      <c r="T197" s="1503"/>
      <c r="U197" s="760"/>
      <c r="V197" s="941"/>
      <c r="W197" s="941"/>
      <c r="X197" s="832">
        <v>5</v>
      </c>
      <c r="Y197" s="153" t="s">
        <v>471</v>
      </c>
      <c r="Z197" s="833"/>
      <c r="AA197" s="834"/>
      <c r="AB197" s="835"/>
      <c r="AC197" s="760"/>
      <c r="AD197" s="768"/>
      <c r="AE197" s="941"/>
      <c r="AF197" s="941"/>
      <c r="AG197" s="941"/>
      <c r="AH197" s="760"/>
      <c r="AI197" s="760"/>
      <c r="AJ197" s="760"/>
      <c r="AK197" s="760"/>
      <c r="AL197" s="941"/>
      <c r="AM197" s="838"/>
      <c r="AN197" s="760"/>
      <c r="AO197" s="760"/>
      <c r="AP197" s="760"/>
      <c r="AQ197" s="760"/>
      <c r="AR197" s="760"/>
      <c r="AS197" s="760"/>
      <c r="AT197" s="760"/>
      <c r="AU197" s="760"/>
      <c r="AV197" s="760"/>
      <c r="AW197" s="760"/>
      <c r="AX197" s="760"/>
      <c r="AY197" s="760"/>
      <c r="AZ197" s="760"/>
      <c r="BA197" s="760"/>
      <c r="BB197" s="760"/>
      <c r="BC197" s="39"/>
      <c r="BD197" s="129"/>
      <c r="BE197" s="941"/>
      <c r="BF197" s="258"/>
      <c r="BG197" s="941"/>
      <c r="BH197" s="136"/>
      <c r="BI197" s="941"/>
      <c r="BJ197" s="941"/>
      <c r="BK197" s="941"/>
      <c r="BL197" s="941"/>
      <c r="BM197" s="941"/>
      <c r="BN197" s="941"/>
      <c r="BO197" s="941"/>
      <c r="BP197" s="941"/>
      <c r="BQ197" s="941"/>
      <c r="BR197" s="941"/>
      <c r="BS197" s="941"/>
      <c r="BT197" s="941"/>
      <c r="BU197" s="39"/>
      <c r="BV197" s="39"/>
      <c r="BW197" s="39"/>
      <c r="BX197" s="39"/>
      <c r="BY197" s="39"/>
      <c r="BZ197" s="39"/>
      <c r="CA197" s="39"/>
      <c r="CB197" s="941"/>
      <c r="CC197" s="941"/>
      <c r="CD197" s="941"/>
      <c r="CE197" s="941"/>
      <c r="CF197" s="941"/>
      <c r="CG197" s="941"/>
      <c r="CH197" s="941"/>
      <c r="CI197" s="941"/>
      <c r="CJ197" s="941"/>
      <c r="CK197" s="941"/>
      <c r="CL197" s="941"/>
      <c r="CM197" s="941"/>
      <c r="CN197" s="941"/>
      <c r="CO197" s="941"/>
      <c r="CP197" s="941"/>
      <c r="CQ197" s="941"/>
      <c r="CR197" s="941"/>
      <c r="CS197" s="771"/>
      <c r="CT197" s="941"/>
      <c r="CU197" s="941"/>
      <c r="CV197" s="941"/>
      <c r="CW197" s="771"/>
      <c r="CX197" s="771"/>
      <c r="CY197" s="771"/>
      <c r="CZ197" s="771"/>
      <c r="DA197" s="771"/>
      <c r="DB197" s="771"/>
      <c r="DC197" s="771"/>
      <c r="DD197" s="771"/>
      <c r="DE197" s="771"/>
      <c r="DF197" s="771"/>
      <c r="DG197" s="771"/>
      <c r="DH197" s="771"/>
      <c r="DI197" s="771"/>
      <c r="DJ197" s="771"/>
      <c r="DK197" s="771"/>
      <c r="DL197" s="771"/>
      <c r="DM197" s="771"/>
      <c r="DN197" s="771"/>
      <c r="DO197" s="771"/>
      <c r="DP197" s="771"/>
      <c r="DQ197" s="771"/>
      <c r="DR197" s="771"/>
      <c r="DS197" s="771"/>
      <c r="DT197" s="771"/>
      <c r="DU197" s="771"/>
      <c r="DV197" s="771"/>
      <c r="DW197" s="771"/>
      <c r="DX197" s="771"/>
      <c r="DY197" s="771"/>
      <c r="DZ197" s="771"/>
      <c r="EA197" s="771"/>
      <c r="EB197" s="771"/>
      <c r="EC197" s="771"/>
      <c r="ED197" s="771"/>
      <c r="EE197" s="771"/>
      <c r="EF197" s="771"/>
      <c r="EG197" s="771"/>
      <c r="EH197" s="771"/>
      <c r="EI197" s="771"/>
      <c r="EJ197" s="771"/>
      <c r="EK197" s="771"/>
      <c r="EL197" s="771"/>
      <c r="EM197" s="771"/>
      <c r="EN197" s="771"/>
    </row>
    <row r="198" spans="1:144" ht="48.6">
      <c r="A198" s="841"/>
      <c r="B198" s="760"/>
      <c r="C198" s="941"/>
      <c r="D198" s="760"/>
      <c r="E198" s="760"/>
      <c r="F198" s="760"/>
      <c r="G198" s="760"/>
      <c r="H198" s="760"/>
      <c r="I198" s="760"/>
      <c r="J198" s="760"/>
      <c r="K198" s="760"/>
      <c r="L198" s="760"/>
      <c r="M198" s="760"/>
      <c r="N198" s="941"/>
      <c r="O198" s="35" t="s">
        <v>48</v>
      </c>
      <c r="P198" s="35" t="s">
        <v>472</v>
      </c>
      <c r="Q198" s="760"/>
      <c r="R198" s="760"/>
      <c r="S198" s="760"/>
      <c r="T198" s="760"/>
      <c r="U198" s="760"/>
      <c r="V198" s="941"/>
      <c r="W198" s="941"/>
      <c r="X198" s="832">
        <v>6</v>
      </c>
      <c r="Y198" s="153" t="s">
        <v>473</v>
      </c>
      <c r="Z198" s="833"/>
      <c r="AA198" s="834"/>
      <c r="AB198" s="835"/>
      <c r="AC198" s="760"/>
      <c r="AD198" s="760"/>
      <c r="AE198" s="941"/>
      <c r="AF198" s="941"/>
      <c r="AG198" s="941"/>
      <c r="AH198" s="760"/>
      <c r="AI198" s="760"/>
      <c r="AJ198" s="760"/>
      <c r="AK198" s="760"/>
      <c r="AL198" s="941"/>
      <c r="AM198" s="838"/>
      <c r="AN198" s="760"/>
      <c r="AO198" s="760"/>
      <c r="AP198" s="760"/>
      <c r="AQ198" s="760"/>
      <c r="AR198" s="760"/>
      <c r="AS198" s="760"/>
      <c r="AT198" s="760"/>
      <c r="AU198" s="760"/>
      <c r="AV198" s="760"/>
      <c r="AW198" s="760"/>
      <c r="AX198" s="760"/>
      <c r="AY198" s="760"/>
      <c r="AZ198" s="760"/>
      <c r="BA198" s="760"/>
      <c r="BB198" s="760"/>
      <c r="BC198" s="39"/>
      <c r="BD198" s="129"/>
      <c r="BE198" s="941"/>
      <c r="BF198" s="258"/>
      <c r="BG198" s="941"/>
      <c r="BH198" s="129"/>
      <c r="BI198" s="39"/>
      <c r="BJ198" s="39"/>
      <c r="BK198" s="39"/>
      <c r="BL198" s="941"/>
      <c r="BM198" s="941"/>
      <c r="BN198" s="941"/>
      <c r="BO198" s="941"/>
      <c r="BP198" s="941"/>
      <c r="BQ198" s="941"/>
      <c r="BR198" s="941"/>
      <c r="BS198" s="941"/>
      <c r="BT198" s="941"/>
      <c r="BU198" s="258"/>
      <c r="BV198" s="258"/>
      <c r="BW198" s="258"/>
      <c r="BX198" s="258"/>
      <c r="BY198" s="258"/>
      <c r="BZ198" s="258"/>
      <c r="CA198" s="258"/>
      <c r="CB198" s="39"/>
      <c r="CC198" s="39"/>
      <c r="CD198" s="941"/>
      <c r="CE198" s="941"/>
      <c r="CF198" s="941"/>
      <c r="CG198" s="941"/>
      <c r="CH198" s="941"/>
      <c r="CI198" s="941"/>
      <c r="CJ198" s="941"/>
      <c r="CK198" s="941"/>
      <c r="CL198" s="941"/>
      <c r="CM198" s="941"/>
      <c r="CN198" s="941"/>
      <c r="CO198" s="941"/>
      <c r="CP198" s="941"/>
      <c r="CQ198" s="941"/>
      <c r="CR198" s="941"/>
      <c r="CS198" s="771"/>
      <c r="CT198" s="941"/>
      <c r="CU198" s="941"/>
      <c r="CV198" s="941"/>
      <c r="CW198" s="771"/>
      <c r="CX198" s="771"/>
      <c r="CY198" s="771"/>
      <c r="CZ198" s="771"/>
      <c r="DA198" s="771"/>
      <c r="DB198" s="771"/>
      <c r="DC198" s="771"/>
      <c r="DD198" s="771"/>
      <c r="DE198" s="771"/>
      <c r="DF198" s="771"/>
      <c r="DG198" s="771"/>
      <c r="DH198" s="771"/>
      <c r="DI198" s="771"/>
      <c r="DJ198" s="771"/>
      <c r="DK198" s="771"/>
      <c r="DL198" s="771"/>
      <c r="DM198" s="771"/>
      <c r="DN198" s="771"/>
      <c r="DO198" s="771"/>
      <c r="DP198" s="771"/>
      <c r="DQ198" s="771"/>
      <c r="DR198" s="771"/>
      <c r="DS198" s="771"/>
      <c r="DT198" s="771"/>
      <c r="DU198" s="771"/>
      <c r="DV198" s="771"/>
      <c r="DW198" s="771"/>
      <c r="DX198" s="771"/>
      <c r="DY198" s="771"/>
      <c r="DZ198" s="771"/>
      <c r="EA198" s="771"/>
      <c r="EB198" s="771"/>
      <c r="EC198" s="771"/>
      <c r="ED198" s="771"/>
      <c r="EE198" s="771"/>
      <c r="EF198" s="771"/>
      <c r="EG198" s="771"/>
      <c r="EH198" s="771"/>
      <c r="EI198" s="771"/>
      <c r="EJ198" s="771"/>
      <c r="EK198" s="771"/>
      <c r="EL198" s="771"/>
      <c r="EM198" s="771"/>
      <c r="EN198" s="771"/>
    </row>
    <row r="199" spans="1:144" s="3" customFormat="1">
      <c r="A199" s="1787" t="s">
        <v>474</v>
      </c>
      <c r="B199" s="1787"/>
      <c r="C199" s="1787"/>
      <c r="D199" s="1787"/>
      <c r="E199" s="1787"/>
      <c r="F199" s="1787"/>
      <c r="G199" s="1787"/>
      <c r="H199" s="1787"/>
      <c r="I199" s="1787"/>
      <c r="J199" s="1787"/>
      <c r="K199" s="1787"/>
      <c r="L199" s="1787"/>
      <c r="M199" s="941"/>
      <c r="N199" s="941"/>
      <c r="O199" s="839" t="s">
        <v>90</v>
      </c>
      <c r="P199" s="839" t="s">
        <v>244</v>
      </c>
      <c r="Q199" s="842"/>
      <c r="R199" s="842"/>
      <c r="S199" s="842"/>
      <c r="T199" s="941"/>
      <c r="U199" s="941"/>
      <c r="V199" s="941"/>
      <c r="W199" s="941"/>
      <c r="X199" s="832">
        <v>7</v>
      </c>
      <c r="Y199" s="153" t="s">
        <v>475</v>
      </c>
      <c r="Z199" s="833"/>
      <c r="AA199" s="834"/>
      <c r="AB199" s="835"/>
      <c r="AC199" s="941"/>
      <c r="AD199" s="941"/>
      <c r="AE199" s="941"/>
      <c r="AF199" s="941"/>
      <c r="AG199" s="941"/>
      <c r="AH199" s="246"/>
      <c r="AI199" s="941"/>
      <c r="AJ199" s="941"/>
      <c r="AK199" s="760"/>
      <c r="AL199" s="941"/>
      <c r="AM199" s="838"/>
      <c r="AN199" s="760"/>
      <c r="AO199" s="760"/>
      <c r="AP199" s="760"/>
      <c r="AQ199" s="760"/>
      <c r="AR199" s="760"/>
      <c r="AS199" s="760"/>
      <c r="AT199" s="760"/>
      <c r="AU199" s="941"/>
      <c r="AV199" s="941"/>
      <c r="AW199" s="941"/>
      <c r="AX199" s="941"/>
      <c r="AY199" s="941"/>
      <c r="AZ199" s="941"/>
      <c r="BA199" s="941"/>
      <c r="BB199" s="941"/>
      <c r="BC199" s="39"/>
      <c r="BD199" s="129"/>
      <c r="BE199" s="39"/>
      <c r="BF199" s="252"/>
      <c r="BG199" s="39"/>
      <c r="BH199" s="136"/>
      <c r="BI199" s="258"/>
      <c r="BJ199" s="258"/>
      <c r="BK199" s="258"/>
      <c r="BL199" s="941"/>
      <c r="BM199" s="941"/>
      <c r="BN199" s="941"/>
      <c r="BO199" s="941"/>
      <c r="BP199" s="941"/>
      <c r="BQ199" s="941"/>
      <c r="BR199" s="941"/>
      <c r="BS199" s="941"/>
      <c r="BT199" s="941"/>
      <c r="BU199" s="39"/>
      <c r="BV199" s="39"/>
      <c r="BW199" s="39"/>
      <c r="BX199" s="39"/>
      <c r="BY199" s="39"/>
      <c r="BZ199" s="39"/>
      <c r="CA199" s="39"/>
      <c r="CB199" s="258"/>
      <c r="CC199" s="258"/>
      <c r="CD199" s="39"/>
      <c r="CE199" s="39"/>
      <c r="CF199" s="39"/>
      <c r="CG199" s="39"/>
      <c r="CH199" s="39"/>
      <c r="CI199" s="39"/>
      <c r="CJ199" s="941"/>
      <c r="CK199" s="941"/>
      <c r="CL199" s="941"/>
      <c r="CM199" s="941"/>
      <c r="CN199" s="941"/>
      <c r="CO199" s="941"/>
      <c r="CP199" s="941"/>
      <c r="CQ199" s="941"/>
      <c r="CR199" s="941"/>
      <c r="CS199" s="941"/>
      <c r="CT199" s="941"/>
      <c r="CU199" s="941"/>
      <c r="CV199" s="941"/>
      <c r="CW199" s="941"/>
      <c r="CX199" s="941"/>
      <c r="CY199" s="941"/>
      <c r="CZ199" s="941"/>
      <c r="DA199" s="941"/>
      <c r="DB199" s="941"/>
      <c r="DC199" s="941"/>
      <c r="DD199" s="941"/>
      <c r="DE199" s="941"/>
      <c r="DF199" s="941"/>
      <c r="DG199" s="941"/>
      <c r="DH199" s="941"/>
      <c r="DI199" s="941"/>
      <c r="DJ199" s="941"/>
      <c r="DK199" s="941"/>
      <c r="DL199" s="941"/>
      <c r="DM199" s="941"/>
      <c r="DN199" s="941"/>
      <c r="DO199" s="941"/>
      <c r="DP199" s="941"/>
      <c r="DQ199" s="941"/>
      <c r="DR199" s="941"/>
      <c r="DS199" s="941"/>
      <c r="DT199" s="941"/>
      <c r="DU199" s="941"/>
      <c r="DV199" s="941"/>
      <c r="DW199" s="941"/>
      <c r="DX199" s="941"/>
      <c r="DY199" s="941"/>
      <c r="DZ199" s="941"/>
      <c r="EA199" s="941"/>
      <c r="EB199" s="941"/>
      <c r="EC199" s="941"/>
      <c r="ED199" s="941"/>
      <c r="EE199" s="941"/>
      <c r="EF199" s="941"/>
      <c r="EG199" s="941"/>
      <c r="EH199" s="941"/>
      <c r="EI199" s="941"/>
      <c r="EJ199" s="941"/>
      <c r="EK199" s="941"/>
      <c r="EL199" s="941"/>
      <c r="EM199" s="941"/>
      <c r="EN199" s="941"/>
    </row>
    <row r="200" spans="1:144" s="3" customFormat="1">
      <c r="A200" s="1786" t="s">
        <v>193</v>
      </c>
      <c r="B200" s="1786"/>
      <c r="C200" s="1786"/>
      <c r="D200" s="1786"/>
      <c r="E200" s="1786"/>
      <c r="F200" s="1787" t="s">
        <v>194</v>
      </c>
      <c r="G200" s="1787"/>
      <c r="H200" s="1787"/>
      <c r="I200" s="1787"/>
      <c r="J200" s="1787"/>
      <c r="K200" s="1787"/>
      <c r="L200" s="1787"/>
      <c r="M200" s="761"/>
      <c r="N200" s="246"/>
      <c r="O200" s="839" t="s">
        <v>91</v>
      </c>
      <c r="P200" s="839" t="s">
        <v>476</v>
      </c>
      <c r="Q200" s="246"/>
      <c r="R200" s="1437" t="s">
        <v>477</v>
      </c>
      <c r="S200" s="1438"/>
      <c r="T200" s="1438"/>
      <c r="U200" s="1438"/>
      <c r="V200" s="1439"/>
      <c r="W200" s="39"/>
      <c r="X200" s="832">
        <v>8</v>
      </c>
      <c r="Y200" s="153" t="s">
        <v>478</v>
      </c>
      <c r="Z200" s="833"/>
      <c r="AA200" s="834"/>
      <c r="AB200" s="835"/>
      <c r="AC200" s="246"/>
      <c r="AD200" s="246"/>
      <c r="AE200" s="246"/>
      <c r="AF200" s="246"/>
      <c r="AG200" s="246"/>
      <c r="AH200" s="246"/>
      <c r="AI200" s="246"/>
      <c r="AJ200" s="246"/>
      <c r="AK200" s="246"/>
      <c r="AL200" s="246"/>
      <c r="AM200" s="843"/>
      <c r="AN200" s="246"/>
      <c r="AO200" s="246"/>
      <c r="AP200" s="246"/>
      <c r="AQ200" s="246"/>
      <c r="AR200" s="246"/>
      <c r="AS200" s="246"/>
      <c r="AT200" s="246"/>
      <c r="AU200" s="941"/>
      <c r="AV200" s="941"/>
      <c r="AW200" s="941"/>
      <c r="AX200" s="941"/>
      <c r="AY200" s="941"/>
      <c r="AZ200" s="941"/>
      <c r="BA200" s="941"/>
      <c r="BB200" s="941"/>
      <c r="BC200" s="39"/>
      <c r="BD200" s="129"/>
      <c r="BE200" s="258"/>
      <c r="BF200" s="258"/>
      <c r="BG200" s="258"/>
      <c r="BH200" s="129"/>
      <c r="BI200" s="39"/>
      <c r="BJ200" s="39"/>
      <c r="BK200" s="39"/>
      <c r="BL200" s="941"/>
      <c r="BM200" s="941"/>
      <c r="BN200" s="941"/>
      <c r="BO200" s="941"/>
      <c r="BP200" s="941"/>
      <c r="BQ200" s="941"/>
      <c r="BR200" s="941"/>
      <c r="BS200" s="941"/>
      <c r="BT200" s="941"/>
      <c r="BU200" s="844"/>
      <c r="BV200" s="844"/>
      <c r="BW200" s="844"/>
      <c r="BX200" s="844"/>
      <c r="BY200" s="844"/>
      <c r="BZ200" s="844"/>
      <c r="CA200" s="844"/>
      <c r="CB200" s="39"/>
      <c r="CC200" s="39"/>
      <c r="CD200" s="258"/>
      <c r="CE200" s="258"/>
      <c r="CF200" s="258"/>
      <c r="CG200" s="258"/>
      <c r="CH200" s="258"/>
      <c r="CI200" s="258"/>
      <c r="CJ200" s="941"/>
      <c r="CK200" s="941"/>
      <c r="CL200" s="941"/>
      <c r="CM200" s="941"/>
      <c r="CN200" s="941"/>
      <c r="CO200" s="941"/>
      <c r="CP200" s="941"/>
      <c r="CQ200" s="941"/>
      <c r="CR200" s="941"/>
      <c r="CS200" s="941"/>
      <c r="CT200" s="941"/>
      <c r="CU200" s="941"/>
      <c r="CV200" s="941"/>
      <c r="CW200" s="941"/>
      <c r="CX200" s="941"/>
      <c r="CY200" s="941"/>
      <c r="CZ200" s="941"/>
      <c r="DA200" s="941"/>
      <c r="DB200" s="941"/>
      <c r="DC200" s="941"/>
      <c r="DD200" s="941"/>
      <c r="DE200" s="941"/>
      <c r="DF200" s="941"/>
      <c r="DG200" s="941"/>
      <c r="DH200" s="941"/>
      <c r="DI200" s="941"/>
      <c r="DJ200" s="941"/>
      <c r="DK200" s="941"/>
      <c r="DL200" s="941"/>
      <c r="DM200" s="941"/>
      <c r="DN200" s="941"/>
      <c r="DO200" s="941"/>
      <c r="DP200" s="941"/>
      <c r="DQ200" s="941"/>
      <c r="DR200" s="941"/>
      <c r="DS200" s="941"/>
      <c r="DT200" s="941"/>
      <c r="DU200" s="941"/>
      <c r="DV200" s="941"/>
      <c r="DW200" s="941"/>
      <c r="DX200" s="941"/>
      <c r="DY200" s="941"/>
      <c r="DZ200" s="941"/>
      <c r="EA200" s="941"/>
      <c r="EB200" s="941"/>
      <c r="EC200" s="941"/>
      <c r="ED200" s="941"/>
      <c r="EE200" s="941"/>
      <c r="EF200" s="941"/>
      <c r="EG200" s="941"/>
      <c r="EH200" s="941"/>
      <c r="EI200" s="941"/>
      <c r="EJ200" s="941"/>
      <c r="EK200" s="941"/>
      <c r="EL200" s="941"/>
      <c r="EM200" s="941"/>
      <c r="EN200" s="941"/>
    </row>
    <row r="201" spans="1:144">
      <c r="A201" s="509" t="s">
        <v>331</v>
      </c>
      <c r="B201" s="834"/>
      <c r="C201" s="833"/>
      <c r="D201" s="834"/>
      <c r="E201" s="845">
        <f>EE1</f>
        <v>0</v>
      </c>
      <c r="F201" s="1839" t="s">
        <v>331</v>
      </c>
      <c r="G201" s="1839"/>
      <c r="H201" s="1839"/>
      <c r="I201" s="1839"/>
      <c r="J201" s="1839"/>
      <c r="K201" s="1839"/>
      <c r="L201" s="846">
        <f>EJ1</f>
        <v>0</v>
      </c>
      <c r="M201" s="761"/>
      <c r="N201" s="246"/>
      <c r="O201" s="839" t="s">
        <v>92</v>
      </c>
      <c r="P201" s="839" t="s">
        <v>243</v>
      </c>
      <c r="Q201" s="768"/>
      <c r="R201" s="839">
        <v>1</v>
      </c>
      <c r="S201" s="153" t="s">
        <v>236</v>
      </c>
      <c r="T201" s="833"/>
      <c r="U201" s="834"/>
      <c r="V201" s="847"/>
      <c r="W201" s="941"/>
      <c r="X201" s="832">
        <v>9</v>
      </c>
      <c r="Y201" s="848" t="s">
        <v>479</v>
      </c>
      <c r="Z201" s="768"/>
      <c r="AA201" s="768"/>
      <c r="AB201" s="837"/>
      <c r="AC201" s="768"/>
      <c r="AD201" s="768"/>
      <c r="AE201" s="246"/>
      <c r="AF201" s="246"/>
      <c r="AG201" s="246"/>
      <c r="AH201" s="768"/>
      <c r="AI201" s="768"/>
      <c r="AJ201" s="768"/>
      <c r="AK201" s="768"/>
      <c r="AL201" s="246"/>
      <c r="AM201" s="837"/>
      <c r="AN201" s="768"/>
      <c r="AO201" s="768"/>
      <c r="AP201" s="768"/>
      <c r="AQ201" s="768"/>
      <c r="AR201" s="768"/>
      <c r="AS201" s="768"/>
      <c r="AT201" s="768"/>
      <c r="AU201" s="760"/>
      <c r="AV201" s="760"/>
      <c r="AW201" s="760"/>
      <c r="AX201" s="760"/>
      <c r="AY201" s="760"/>
      <c r="AZ201" s="760"/>
      <c r="BA201" s="760"/>
      <c r="BB201" s="760"/>
      <c r="BC201" s="39"/>
      <c r="BD201" s="129"/>
      <c r="BE201" s="39"/>
      <c r="BF201" s="252"/>
      <c r="BG201" s="39"/>
      <c r="BH201" s="136"/>
      <c r="BI201" s="941"/>
      <c r="BJ201" s="941"/>
      <c r="BK201" s="941"/>
      <c r="BL201" s="941"/>
      <c r="BM201" s="941"/>
      <c r="BN201" s="941"/>
      <c r="BO201" s="941"/>
      <c r="BP201" s="941"/>
      <c r="BQ201" s="941"/>
      <c r="BR201" s="941"/>
      <c r="BS201" s="941"/>
      <c r="BT201" s="941"/>
      <c r="BU201" s="40"/>
      <c r="BV201" s="40"/>
      <c r="BW201" s="40"/>
      <c r="BX201" s="40"/>
      <c r="BY201" s="40"/>
      <c r="BZ201" s="40"/>
      <c r="CA201" s="40"/>
      <c r="CB201" s="844"/>
      <c r="CC201" s="844"/>
      <c r="CD201" s="39"/>
      <c r="CE201" s="39"/>
      <c r="CF201" s="39"/>
      <c r="CG201" s="39"/>
      <c r="CH201" s="39"/>
      <c r="CI201" s="39"/>
      <c r="CJ201" s="941"/>
      <c r="CK201" s="941"/>
      <c r="CL201" s="941"/>
      <c r="CM201" s="941"/>
      <c r="CN201" s="941"/>
      <c r="CO201" s="941"/>
      <c r="CP201" s="941"/>
      <c r="CQ201" s="941"/>
      <c r="CR201" s="941"/>
      <c r="CS201" s="771"/>
      <c r="CT201" s="941"/>
      <c r="CU201" s="941"/>
      <c r="CV201" s="941"/>
      <c r="CW201" s="771"/>
      <c r="CX201" s="771"/>
      <c r="CY201" s="771"/>
      <c r="CZ201" s="771"/>
      <c r="DA201" s="771"/>
      <c r="DB201" s="771"/>
      <c r="DC201" s="771"/>
      <c r="DD201" s="771"/>
      <c r="DE201" s="771"/>
      <c r="DF201" s="771"/>
      <c r="DG201" s="771"/>
      <c r="DH201" s="771"/>
      <c r="DI201" s="771"/>
      <c r="DJ201" s="771"/>
      <c r="DK201" s="771"/>
      <c r="DL201" s="771"/>
      <c r="DM201" s="771"/>
      <c r="DN201" s="771"/>
      <c r="DO201" s="771"/>
      <c r="DP201" s="771"/>
      <c r="DQ201" s="771"/>
      <c r="DR201" s="771"/>
      <c r="DS201" s="771"/>
      <c r="DT201" s="771"/>
      <c r="DU201" s="771"/>
      <c r="DV201" s="771"/>
      <c r="DW201" s="771"/>
      <c r="DX201" s="771"/>
      <c r="DY201" s="771"/>
      <c r="DZ201" s="771"/>
      <c r="EA201" s="771"/>
      <c r="EB201" s="771"/>
      <c r="EC201" s="771"/>
      <c r="ED201" s="771"/>
      <c r="EE201" s="771"/>
      <c r="EF201" s="771"/>
      <c r="EG201" s="771"/>
      <c r="EH201" s="771"/>
      <c r="EI201" s="771"/>
      <c r="EJ201" s="771"/>
      <c r="EK201" s="771"/>
      <c r="EL201" s="771"/>
      <c r="EM201" s="771"/>
      <c r="EN201" s="771"/>
    </row>
    <row r="202" spans="1:144">
      <c r="A202" s="509" t="s">
        <v>333</v>
      </c>
      <c r="B202" s="834"/>
      <c r="C202" s="833"/>
      <c r="D202" s="834"/>
      <c r="E202" s="845">
        <f>EF1</f>
        <v>0</v>
      </c>
      <c r="F202" s="1839" t="s">
        <v>333</v>
      </c>
      <c r="G202" s="1839"/>
      <c r="H202" s="1839"/>
      <c r="I202" s="1839"/>
      <c r="J202" s="1839"/>
      <c r="K202" s="1839"/>
      <c r="L202" s="846">
        <f>EK1</f>
        <v>0</v>
      </c>
      <c r="M202" s="768"/>
      <c r="N202" s="246"/>
      <c r="O202" s="839" t="s">
        <v>93</v>
      </c>
      <c r="P202" s="839" t="s">
        <v>480</v>
      </c>
      <c r="Q202" s="768"/>
      <c r="R202" s="839">
        <v>2</v>
      </c>
      <c r="S202" s="153" t="s">
        <v>481</v>
      </c>
      <c r="T202" s="833"/>
      <c r="U202" s="834"/>
      <c r="V202" s="847"/>
      <c r="W202" s="941"/>
      <c r="X202" s="832">
        <v>10</v>
      </c>
      <c r="Y202" s="153" t="s">
        <v>482</v>
      </c>
      <c r="Z202" s="833"/>
      <c r="AA202" s="834"/>
      <c r="AB202" s="835"/>
      <c r="AC202" s="768"/>
      <c r="AD202" s="768"/>
      <c r="AE202" s="246"/>
      <c r="AF202" s="246"/>
      <c r="AG202" s="246"/>
      <c r="AH202" s="768"/>
      <c r="AI202" s="768"/>
      <c r="AJ202" s="768"/>
      <c r="AK202" s="768"/>
      <c r="AL202" s="246"/>
      <c r="AM202" s="837"/>
      <c r="AN202" s="768"/>
      <c r="AO202" s="768"/>
      <c r="AP202" s="768"/>
      <c r="AQ202" s="768"/>
      <c r="AR202" s="768"/>
      <c r="AS202" s="768"/>
      <c r="AT202" s="768"/>
      <c r="AU202" s="760"/>
      <c r="AV202" s="760"/>
      <c r="AW202" s="760"/>
      <c r="AX202" s="760"/>
      <c r="AY202" s="760"/>
      <c r="AZ202" s="760"/>
      <c r="BA202" s="760"/>
      <c r="BB202" s="760"/>
      <c r="BC202" s="39"/>
      <c r="BD202" s="129"/>
      <c r="BE202" s="941"/>
      <c r="BF202" s="258"/>
      <c r="BG202" s="941"/>
      <c r="BH202" s="136"/>
      <c r="BI202" s="941"/>
      <c r="BJ202" s="941"/>
      <c r="BK202" s="941"/>
      <c r="BL202" s="941"/>
      <c r="BM202" s="941"/>
      <c r="BN202" s="941"/>
      <c r="BO202" s="941"/>
      <c r="BP202" s="941"/>
      <c r="BQ202" s="941"/>
      <c r="BR202" s="941"/>
      <c r="BS202" s="941"/>
      <c r="BT202" s="941"/>
      <c r="BU202" s="941"/>
      <c r="BV202" s="941"/>
      <c r="BW202" s="941"/>
      <c r="BX202" s="941"/>
      <c r="BY202" s="941"/>
      <c r="BZ202" s="941"/>
      <c r="CA202" s="941"/>
      <c r="CB202" s="40"/>
      <c r="CC202" s="40"/>
      <c r="CD202" s="844"/>
      <c r="CE202" s="844"/>
      <c r="CF202" s="844"/>
      <c r="CG202" s="844"/>
      <c r="CH202" s="844"/>
      <c r="CI202" s="844"/>
      <c r="CJ202" s="941"/>
      <c r="CK202" s="941"/>
      <c r="CL202" s="941"/>
      <c r="CM202" s="941"/>
      <c r="CN202" s="941"/>
      <c r="CO202" s="941"/>
      <c r="CP202" s="941"/>
      <c r="CQ202" s="941"/>
      <c r="CR202" s="941"/>
      <c r="CS202" s="771"/>
      <c r="CT202" s="941"/>
      <c r="CU202" s="941"/>
      <c r="CV202" s="941"/>
      <c r="CW202" s="771"/>
      <c r="CX202" s="771"/>
      <c r="CY202" s="771"/>
      <c r="CZ202" s="771"/>
      <c r="DA202" s="771"/>
      <c r="DB202" s="771"/>
      <c r="DC202" s="771"/>
      <c r="DD202" s="771"/>
      <c r="DE202" s="771"/>
      <c r="DF202" s="771"/>
      <c r="DG202" s="771"/>
      <c r="DH202" s="771"/>
      <c r="DI202" s="771"/>
      <c r="DJ202" s="771"/>
      <c r="DK202" s="771"/>
      <c r="DL202" s="771"/>
      <c r="DM202" s="771"/>
      <c r="DN202" s="771"/>
      <c r="DO202" s="771"/>
      <c r="DP202" s="771"/>
      <c r="DQ202" s="771"/>
      <c r="DR202" s="771"/>
      <c r="DS202" s="771"/>
      <c r="DT202" s="771"/>
      <c r="DU202" s="771"/>
      <c r="DV202" s="771"/>
      <c r="DW202" s="771"/>
      <c r="DX202" s="771"/>
      <c r="DY202" s="771"/>
      <c r="DZ202" s="771"/>
      <c r="EA202" s="771"/>
      <c r="EB202" s="771"/>
      <c r="EC202" s="771"/>
      <c r="ED202" s="771"/>
      <c r="EE202" s="771"/>
      <c r="EF202" s="771"/>
      <c r="EG202" s="771"/>
      <c r="EH202" s="771"/>
      <c r="EI202" s="771"/>
      <c r="EJ202" s="771"/>
      <c r="EK202" s="771"/>
      <c r="EL202" s="771"/>
      <c r="EM202" s="771"/>
      <c r="EN202" s="771"/>
    </row>
    <row r="203" spans="1:144">
      <c r="A203" s="509" t="s">
        <v>124</v>
      </c>
      <c r="B203" s="834"/>
      <c r="C203" s="833"/>
      <c r="D203" s="834"/>
      <c r="E203" s="845">
        <f>EG1</f>
        <v>0</v>
      </c>
      <c r="F203" s="1839" t="s">
        <v>124</v>
      </c>
      <c r="G203" s="1839"/>
      <c r="H203" s="1839"/>
      <c r="I203" s="1839"/>
      <c r="J203" s="1839"/>
      <c r="K203" s="1839"/>
      <c r="L203" s="846">
        <f>EL1</f>
        <v>0</v>
      </c>
      <c r="M203" s="768"/>
      <c r="N203" s="246"/>
      <c r="O203" s="839" t="s">
        <v>483</v>
      </c>
      <c r="P203" s="839" t="s">
        <v>484</v>
      </c>
      <c r="Q203" s="768"/>
      <c r="R203" s="839">
        <v>3</v>
      </c>
      <c r="S203" s="153" t="s">
        <v>234</v>
      </c>
      <c r="T203" s="833"/>
      <c r="U203" s="834"/>
      <c r="V203" s="847"/>
      <c r="W203" s="941"/>
      <c r="X203" s="832">
        <v>11</v>
      </c>
      <c r="Y203" s="153" t="s">
        <v>485</v>
      </c>
      <c r="Z203" s="833"/>
      <c r="AA203" s="834"/>
      <c r="AB203" s="835"/>
      <c r="AC203" s="768"/>
      <c r="AD203" s="768"/>
      <c r="AE203" s="246"/>
      <c r="AF203" s="246"/>
      <c r="AG203" s="246"/>
      <c r="AH203" s="768"/>
      <c r="AI203" s="768"/>
      <c r="AJ203" s="768"/>
      <c r="AK203" s="768"/>
      <c r="AL203" s="246"/>
      <c r="AM203" s="837"/>
      <c r="AN203" s="768"/>
      <c r="AO203" s="768"/>
      <c r="AP203" s="768"/>
      <c r="AQ203" s="768"/>
      <c r="AR203" s="768"/>
      <c r="AS203" s="768"/>
      <c r="AT203" s="768"/>
      <c r="AU203" s="760"/>
      <c r="AV203" s="760"/>
      <c r="AW203" s="760"/>
      <c r="AX203" s="760"/>
      <c r="AY203" s="760"/>
      <c r="AZ203" s="760"/>
      <c r="BA203" s="760"/>
      <c r="BB203" s="760"/>
      <c r="BC203" s="39"/>
      <c r="BD203" s="129"/>
      <c r="BE203" s="941"/>
      <c r="BF203" s="258"/>
      <c r="BG203" s="941"/>
      <c r="BH203" s="136"/>
      <c r="BI203" s="941"/>
      <c r="BJ203" s="941"/>
      <c r="BK203" s="941"/>
      <c r="BL203" s="941"/>
      <c r="BM203" s="941"/>
      <c r="BN203" s="941"/>
      <c r="BO203" s="941"/>
      <c r="BP203" s="941"/>
      <c r="BQ203" s="941"/>
      <c r="BR203" s="941"/>
      <c r="BS203" s="941"/>
      <c r="BT203" s="941"/>
      <c r="BU203" s="941"/>
      <c r="BV203" s="941"/>
      <c r="BW203" s="941"/>
      <c r="BX203" s="941"/>
      <c r="BY203" s="941"/>
      <c r="BZ203" s="941"/>
      <c r="CA203" s="941"/>
      <c r="CB203" s="941"/>
      <c r="CC203" s="941"/>
      <c r="CD203" s="40"/>
      <c r="CE203" s="40"/>
      <c r="CF203" s="40"/>
      <c r="CG203" s="40"/>
      <c r="CH203" s="40"/>
      <c r="CI203" s="40"/>
      <c r="CJ203" s="941"/>
      <c r="CK203" s="941"/>
      <c r="CL203" s="941"/>
      <c r="CM203" s="941"/>
      <c r="CN203" s="941"/>
      <c r="CO203" s="941"/>
      <c r="CP203" s="941"/>
      <c r="CQ203" s="941"/>
      <c r="CR203" s="941"/>
      <c r="CS203" s="771"/>
      <c r="CT203" s="941"/>
      <c r="CU203" s="941"/>
      <c r="CV203" s="941"/>
      <c r="CW203" s="771"/>
      <c r="CX203" s="771"/>
      <c r="CY203" s="771"/>
      <c r="CZ203" s="771"/>
      <c r="DA203" s="771"/>
      <c r="DB203" s="771"/>
      <c r="DC203" s="771"/>
      <c r="DD203" s="771"/>
      <c r="DE203" s="771"/>
      <c r="DF203" s="771"/>
      <c r="DG203" s="771"/>
      <c r="DH203" s="771"/>
      <c r="DI203" s="771"/>
      <c r="DJ203" s="771"/>
      <c r="DK203" s="771"/>
      <c r="DL203" s="771"/>
      <c r="DM203" s="771"/>
      <c r="DN203" s="771"/>
      <c r="DO203" s="771"/>
      <c r="DP203" s="771"/>
      <c r="DQ203" s="771"/>
      <c r="DR203" s="771"/>
      <c r="DS203" s="771"/>
      <c r="DT203" s="771"/>
      <c r="DU203" s="771"/>
      <c r="DV203" s="771"/>
      <c r="DW203" s="771"/>
      <c r="DX203" s="771"/>
      <c r="DY203" s="771"/>
      <c r="DZ203" s="771"/>
      <c r="EA203" s="771"/>
      <c r="EB203" s="771"/>
      <c r="EC203" s="771"/>
      <c r="ED203" s="771"/>
      <c r="EE203" s="771"/>
      <c r="EF203" s="771"/>
      <c r="EG203" s="771"/>
      <c r="EH203" s="771"/>
      <c r="EI203" s="771"/>
      <c r="EJ203" s="771"/>
      <c r="EK203" s="771"/>
      <c r="EL203" s="771"/>
      <c r="EM203" s="771"/>
      <c r="EN203" s="771"/>
    </row>
    <row r="204" spans="1:144">
      <c r="A204" s="509" t="s">
        <v>486</v>
      </c>
      <c r="B204" s="834"/>
      <c r="C204" s="833"/>
      <c r="D204" s="834"/>
      <c r="E204" s="845">
        <f>EH1</f>
        <v>0</v>
      </c>
      <c r="F204" s="1839" t="s">
        <v>486</v>
      </c>
      <c r="G204" s="1839"/>
      <c r="H204" s="1839"/>
      <c r="I204" s="1839"/>
      <c r="J204" s="1839"/>
      <c r="K204" s="1839"/>
      <c r="L204" s="846">
        <f>EM1</f>
        <v>0</v>
      </c>
      <c r="M204" s="259"/>
      <c r="N204" s="246"/>
      <c r="O204" s="839" t="s">
        <v>487</v>
      </c>
      <c r="P204" s="839" t="s">
        <v>488</v>
      </c>
      <c r="Q204" s="768"/>
      <c r="R204" s="839">
        <v>4</v>
      </c>
      <c r="S204" s="153" t="s">
        <v>489</v>
      </c>
      <c r="T204" s="833"/>
      <c r="U204" s="834"/>
      <c r="V204" s="847"/>
      <c r="W204" s="941"/>
      <c r="X204" s="832">
        <v>12</v>
      </c>
      <c r="Y204" s="153" t="s">
        <v>490</v>
      </c>
      <c r="Z204" s="833"/>
      <c r="AA204" s="834"/>
      <c r="AB204" s="835"/>
      <c r="AC204" s="768"/>
      <c r="AD204" s="768"/>
      <c r="AE204" s="246"/>
      <c r="AF204" s="246"/>
      <c r="AG204" s="246"/>
      <c r="AH204" s="768"/>
      <c r="AI204" s="768"/>
      <c r="AJ204" s="768"/>
      <c r="AK204" s="768"/>
      <c r="AL204" s="246"/>
      <c r="AM204" s="837"/>
      <c r="AN204" s="768"/>
      <c r="AO204" s="768"/>
      <c r="AP204" s="768"/>
      <c r="AQ204" s="768"/>
      <c r="AR204" s="768"/>
      <c r="AS204" s="768"/>
      <c r="AT204" s="768"/>
      <c r="AU204" s="760"/>
      <c r="AV204" s="760"/>
      <c r="AW204" s="760"/>
      <c r="AX204" s="760"/>
      <c r="AY204" s="760"/>
      <c r="AZ204" s="760"/>
      <c r="BA204" s="760"/>
      <c r="BB204" s="760"/>
      <c r="BC204" s="39"/>
      <c r="BD204" s="129"/>
      <c r="BE204" s="941"/>
      <c r="BF204" s="258"/>
      <c r="BG204" s="941"/>
      <c r="BH204" s="136"/>
      <c r="BI204" s="941"/>
      <c r="BJ204" s="941"/>
      <c r="BK204" s="941"/>
      <c r="BL204" s="941"/>
      <c r="BM204" s="941"/>
      <c r="BN204" s="941"/>
      <c r="BO204" s="941"/>
      <c r="BP204" s="941"/>
      <c r="BQ204" s="941"/>
      <c r="BR204" s="941"/>
      <c r="BS204" s="941"/>
      <c r="BT204" s="941"/>
      <c r="BU204" s="941"/>
      <c r="BV204" s="941"/>
      <c r="BW204" s="941"/>
      <c r="BX204" s="941"/>
      <c r="BY204" s="941"/>
      <c r="BZ204" s="941"/>
      <c r="CA204" s="941"/>
      <c r="CB204" s="941"/>
      <c r="CC204" s="941"/>
      <c r="CD204" s="941"/>
      <c r="CE204" s="26"/>
      <c r="CF204" s="26"/>
      <c r="CG204" s="849"/>
      <c r="CH204" s="849"/>
      <c r="CI204" s="849"/>
      <c r="CJ204" s="941"/>
      <c r="CK204" s="941"/>
      <c r="CL204" s="941"/>
      <c r="CM204" s="941"/>
      <c r="CN204" s="941"/>
      <c r="CO204" s="941"/>
      <c r="CP204" s="941"/>
      <c r="CQ204" s="941"/>
      <c r="CR204" s="941"/>
      <c r="CS204" s="771"/>
      <c r="CT204" s="771"/>
      <c r="CU204" s="771"/>
      <c r="CV204" s="771"/>
      <c r="CW204" s="771"/>
      <c r="CX204" s="771"/>
      <c r="CY204" s="771"/>
      <c r="CZ204" s="771"/>
      <c r="DA204" s="771"/>
      <c r="DB204" s="771"/>
      <c r="DC204" s="771"/>
      <c r="DD204" s="771"/>
      <c r="DE204" s="771"/>
      <c r="DF204" s="771"/>
      <c r="DG204" s="771"/>
      <c r="DH204" s="771"/>
      <c r="DI204" s="771"/>
      <c r="DJ204" s="771"/>
      <c r="DK204" s="771"/>
      <c r="DL204" s="771"/>
      <c r="DM204" s="771"/>
      <c r="DN204" s="771"/>
      <c r="DO204" s="771"/>
      <c r="DP204" s="771"/>
      <c r="DQ204" s="771"/>
      <c r="DR204" s="771"/>
      <c r="DS204" s="771"/>
      <c r="DT204" s="771"/>
      <c r="DU204" s="771"/>
      <c r="DV204" s="771"/>
      <c r="DW204" s="771"/>
      <c r="DX204" s="771"/>
      <c r="DY204" s="771"/>
      <c r="DZ204" s="771"/>
      <c r="EA204" s="771"/>
      <c r="EB204" s="771"/>
      <c r="EC204" s="771"/>
      <c r="ED204" s="771"/>
      <c r="EE204" s="771"/>
      <c r="EF204" s="771"/>
      <c r="EG204" s="771"/>
      <c r="EH204" s="771"/>
      <c r="EI204" s="771"/>
      <c r="EJ204" s="771"/>
      <c r="EK204" s="771"/>
      <c r="EL204" s="771"/>
      <c r="EM204" s="771"/>
      <c r="EN204" s="771"/>
    </row>
    <row r="205" spans="1:144" ht="18.600000000000001" thickBot="1">
      <c r="A205" s="509" t="s">
        <v>468</v>
      </c>
      <c r="B205" s="834"/>
      <c r="C205" s="833"/>
      <c r="D205" s="834"/>
      <c r="E205" s="845">
        <f>EI1</f>
        <v>0</v>
      </c>
      <c r="F205" s="1839" t="s">
        <v>468</v>
      </c>
      <c r="G205" s="1839"/>
      <c r="H205" s="1839"/>
      <c r="I205" s="1839"/>
      <c r="J205" s="1839"/>
      <c r="K205" s="1839"/>
      <c r="L205" s="846">
        <f>EN1</f>
        <v>0</v>
      </c>
      <c r="M205" s="259"/>
      <c r="N205" s="246"/>
      <c r="O205" s="839" t="s">
        <v>491</v>
      </c>
      <c r="P205" s="839" t="s">
        <v>492</v>
      </c>
      <c r="Q205" s="768"/>
      <c r="R205" s="839">
        <v>5</v>
      </c>
      <c r="S205" s="768" t="s">
        <v>493</v>
      </c>
      <c r="T205" s="833"/>
      <c r="U205" s="834"/>
      <c r="V205" s="847"/>
      <c r="W205" s="941"/>
      <c r="X205" s="850">
        <v>13</v>
      </c>
      <c r="Y205" s="851" t="s">
        <v>494</v>
      </c>
      <c r="Z205" s="852"/>
      <c r="AA205" s="853"/>
      <c r="AB205" s="854"/>
      <c r="AC205" s="768"/>
      <c r="AD205" s="768"/>
      <c r="AE205" s="246"/>
      <c r="AF205" s="246"/>
      <c r="AG205" s="246"/>
      <c r="AH205" s="768"/>
      <c r="AI205" s="768"/>
      <c r="AJ205" s="768"/>
      <c r="AK205" s="768"/>
      <c r="AL205" s="246"/>
      <c r="AM205" s="837"/>
      <c r="AN205" s="768"/>
      <c r="AO205" s="768"/>
      <c r="AP205" s="768"/>
      <c r="AQ205" s="768"/>
      <c r="AR205" s="768"/>
      <c r="AS205" s="768"/>
      <c r="AT205" s="768"/>
      <c r="AU205" s="760"/>
      <c r="AV205" s="760"/>
      <c r="AW205" s="760"/>
      <c r="AX205" s="760"/>
      <c r="AY205" s="760"/>
      <c r="AZ205" s="760"/>
      <c r="BA205" s="760"/>
      <c r="BB205" s="760"/>
      <c r="BC205" s="39"/>
      <c r="BD205" s="129"/>
      <c r="BE205" s="941"/>
      <c r="BF205" s="258"/>
      <c r="BG205" s="941"/>
      <c r="BH205" s="136"/>
      <c r="BI205" s="941"/>
      <c r="BJ205" s="941"/>
      <c r="BK205" s="941"/>
      <c r="BL205" s="941"/>
      <c r="BM205" s="941"/>
      <c r="BN205" s="941"/>
      <c r="BO205" s="941"/>
      <c r="BP205" s="941"/>
      <c r="BQ205" s="941"/>
      <c r="BR205" s="941"/>
      <c r="BS205" s="941"/>
      <c r="BT205" s="941"/>
      <c r="BU205" s="941"/>
      <c r="BV205" s="941"/>
      <c r="BW205" s="941"/>
      <c r="BX205" s="941"/>
      <c r="BY205" s="941"/>
      <c r="BZ205" s="941"/>
      <c r="CA205" s="941"/>
      <c r="CB205" s="941"/>
      <c r="CC205" s="941"/>
      <c r="CD205" s="941"/>
      <c r="CE205" s="26"/>
      <c r="CF205" s="26"/>
      <c r="CG205" s="849"/>
      <c r="CH205" s="849"/>
      <c r="CI205" s="849"/>
      <c r="CJ205" s="941"/>
      <c r="CK205" s="941"/>
      <c r="CL205" s="941"/>
      <c r="CM205" s="941"/>
      <c r="CN205" s="941"/>
      <c r="CO205" s="941"/>
      <c r="CP205" s="941"/>
      <c r="CQ205" s="941"/>
      <c r="CR205" s="941"/>
      <c r="CS205" s="771"/>
      <c r="CT205" s="771"/>
      <c r="CU205" s="771"/>
      <c r="CV205" s="771"/>
      <c r="CW205" s="771"/>
      <c r="CX205" s="771"/>
      <c r="CY205" s="771"/>
      <c r="CZ205" s="771"/>
      <c r="DA205" s="771"/>
      <c r="DB205" s="771"/>
      <c r="DC205" s="771"/>
      <c r="DD205" s="771"/>
      <c r="DE205" s="771"/>
      <c r="DF205" s="771"/>
      <c r="DG205" s="771"/>
      <c r="DH205" s="771"/>
      <c r="DI205" s="771"/>
      <c r="DJ205" s="771"/>
      <c r="DK205" s="771"/>
      <c r="DL205" s="771"/>
      <c r="DM205" s="771"/>
      <c r="DN205" s="771"/>
      <c r="DO205" s="771"/>
      <c r="DP205" s="771"/>
      <c r="DQ205" s="771"/>
      <c r="DR205" s="771"/>
      <c r="DS205" s="771"/>
      <c r="DT205" s="771"/>
      <c r="DU205" s="771"/>
      <c r="DV205" s="771"/>
      <c r="DW205" s="771"/>
      <c r="DX205" s="771"/>
      <c r="DY205" s="771"/>
      <c r="DZ205" s="771"/>
      <c r="EA205" s="771"/>
      <c r="EB205" s="771"/>
      <c r="EC205" s="771"/>
      <c r="ED205" s="771"/>
      <c r="EE205" s="771"/>
      <c r="EF205" s="771"/>
      <c r="EG205" s="771"/>
      <c r="EH205" s="771"/>
      <c r="EI205" s="771"/>
      <c r="EJ205" s="771"/>
      <c r="EK205" s="771"/>
      <c r="EL205" s="771"/>
      <c r="EM205" s="771"/>
      <c r="EN205" s="771"/>
    </row>
    <row r="206" spans="1:144">
      <c r="A206" s="841"/>
      <c r="B206" s="760"/>
      <c r="C206" s="941"/>
      <c r="D206" s="760"/>
      <c r="E206" s="760"/>
      <c r="F206" s="760"/>
      <c r="G206" s="760"/>
      <c r="H206" s="760"/>
      <c r="I206" s="760"/>
      <c r="J206" s="760"/>
      <c r="K206" s="760"/>
      <c r="L206" s="760"/>
      <c r="M206" s="259"/>
      <c r="N206" s="246"/>
      <c r="O206" s="839" t="s">
        <v>495</v>
      </c>
      <c r="P206" s="839" t="s">
        <v>496</v>
      </c>
      <c r="Q206" s="768"/>
      <c r="R206" s="855">
        <v>6</v>
      </c>
      <c r="S206" s="153" t="s">
        <v>497</v>
      </c>
      <c r="T206" s="856"/>
      <c r="U206" s="857"/>
      <c r="V206" s="858"/>
      <c r="W206" s="941"/>
      <c r="X206" s="1423"/>
      <c r="Y206" s="1423"/>
      <c r="Z206" s="1423"/>
      <c r="AA206" s="1423"/>
      <c r="AB206" s="760"/>
      <c r="AC206" s="768"/>
      <c r="AD206" s="768"/>
      <c r="AE206" s="246"/>
      <c r="AF206" s="246"/>
      <c r="AG206" s="246"/>
      <c r="AH206" s="768"/>
      <c r="AI206" s="768"/>
      <c r="AJ206" s="768"/>
      <c r="AK206" s="768"/>
      <c r="AL206" s="246"/>
      <c r="AM206" s="837"/>
      <c r="AN206" s="768"/>
      <c r="AO206" s="768"/>
      <c r="AP206" s="768"/>
      <c r="AQ206" s="768"/>
      <c r="AR206" s="768"/>
      <c r="AS206" s="768"/>
      <c r="AT206" s="768"/>
      <c r="AU206" s="760"/>
      <c r="AV206" s="760"/>
      <c r="AW206" s="760"/>
      <c r="AX206" s="760"/>
      <c r="AY206" s="760"/>
      <c r="AZ206" s="760"/>
      <c r="BA206" s="760"/>
      <c r="BB206" s="760"/>
      <c r="BC206" s="39"/>
      <c r="BD206" s="129"/>
      <c r="BE206" s="941"/>
      <c r="BF206" s="258"/>
      <c r="BG206" s="941"/>
      <c r="BH206" s="136"/>
      <c r="BI206" s="941"/>
      <c r="BJ206" s="941"/>
      <c r="BK206" s="941"/>
      <c r="BL206" s="941"/>
      <c r="BM206" s="941"/>
      <c r="BN206" s="941"/>
      <c r="BO206" s="941"/>
      <c r="BP206" s="941"/>
      <c r="BQ206" s="941"/>
      <c r="BR206" s="941"/>
      <c r="BS206" s="941"/>
      <c r="BT206" s="941"/>
      <c r="BU206" s="941"/>
      <c r="BV206" s="941"/>
      <c r="BW206" s="941"/>
      <c r="BX206" s="941"/>
      <c r="BY206" s="941"/>
      <c r="BZ206" s="941"/>
      <c r="CA206" s="941"/>
      <c r="CB206" s="941"/>
      <c r="CC206" s="941"/>
      <c r="CD206" s="941"/>
      <c r="CE206" s="26"/>
      <c r="CF206" s="26"/>
      <c r="CG206" s="941"/>
      <c r="CH206" s="941"/>
      <c r="CI206" s="941"/>
      <c r="CJ206" s="941"/>
      <c r="CK206" s="941"/>
      <c r="CL206" s="941"/>
      <c r="CM206" s="941"/>
      <c r="CN206" s="941"/>
      <c r="CO206" s="941"/>
      <c r="CP206" s="941"/>
      <c r="CQ206" s="941"/>
      <c r="CR206" s="941"/>
      <c r="CS206" s="771"/>
      <c r="CT206" s="771"/>
      <c r="CU206" s="771"/>
      <c r="CV206" s="771"/>
      <c r="CW206" s="771"/>
      <c r="CX206" s="771"/>
      <c r="CY206" s="771"/>
      <c r="CZ206" s="771"/>
      <c r="DA206" s="771"/>
      <c r="DB206" s="771"/>
      <c r="DC206" s="771"/>
      <c r="DD206" s="771"/>
      <c r="DE206" s="771"/>
      <c r="DF206" s="771"/>
      <c r="DG206" s="771"/>
      <c r="DH206" s="771"/>
      <c r="DI206" s="771"/>
      <c r="DJ206" s="771"/>
      <c r="DK206" s="771"/>
      <c r="DL206" s="771"/>
      <c r="DM206" s="771"/>
      <c r="DN206" s="771"/>
      <c r="DO206" s="771"/>
      <c r="DP206" s="771"/>
      <c r="DQ206" s="771"/>
      <c r="DR206" s="771"/>
      <c r="DS206" s="771"/>
      <c r="DT206" s="771"/>
      <c r="DU206" s="771"/>
      <c r="DV206" s="771"/>
      <c r="DW206" s="771"/>
      <c r="DX206" s="771"/>
      <c r="DY206" s="771"/>
      <c r="DZ206" s="771"/>
      <c r="EA206" s="771"/>
      <c r="EB206" s="771"/>
      <c r="EC206" s="771"/>
      <c r="ED206" s="771"/>
      <c r="EE206" s="771"/>
      <c r="EF206" s="771"/>
      <c r="EG206" s="771"/>
      <c r="EH206" s="771"/>
      <c r="EI206" s="771"/>
      <c r="EJ206" s="771"/>
      <c r="EK206" s="771"/>
      <c r="EL206" s="771"/>
      <c r="EM206" s="771"/>
      <c r="EN206" s="771"/>
    </row>
    <row r="207" spans="1:144">
      <c r="A207" s="859" t="s">
        <v>498</v>
      </c>
      <c r="B207" s="34"/>
      <c r="C207" s="941"/>
      <c r="D207" s="760"/>
      <c r="E207" s="760"/>
      <c r="F207" s="760"/>
      <c r="G207" s="760"/>
      <c r="H207" s="760"/>
      <c r="I207" s="760"/>
      <c r="J207" s="760"/>
      <c r="K207" s="760"/>
      <c r="L207" s="760"/>
      <c r="M207" s="259"/>
      <c r="N207" s="246"/>
      <c r="O207" s="860" t="s">
        <v>94</v>
      </c>
      <c r="P207" s="839" t="s">
        <v>499</v>
      </c>
      <c r="Q207" s="768"/>
      <c r="R207" s="861">
        <v>7</v>
      </c>
      <c r="S207" s="862" t="s">
        <v>468</v>
      </c>
      <c r="T207" s="833"/>
      <c r="U207" s="834"/>
      <c r="V207" s="847"/>
      <c r="W207" s="941"/>
      <c r="X207" s="941"/>
      <c r="Y207" s="941"/>
      <c r="Z207" s="941"/>
      <c r="AA207" s="941"/>
      <c r="AB207" s="760"/>
      <c r="AC207" s="768"/>
      <c r="AD207" s="768"/>
      <c r="AE207" s="246"/>
      <c r="AF207" s="246"/>
      <c r="AG207" s="246"/>
      <c r="AH207" s="768"/>
      <c r="AI207" s="768"/>
      <c r="AJ207" s="768"/>
      <c r="AK207" s="768"/>
      <c r="AL207" s="246"/>
      <c r="AM207" s="837"/>
      <c r="AN207" s="768"/>
      <c r="AO207" s="768"/>
      <c r="AP207" s="768"/>
      <c r="AQ207" s="768"/>
      <c r="AR207" s="768"/>
      <c r="AS207" s="768"/>
      <c r="AT207" s="768"/>
      <c r="AU207" s="760"/>
      <c r="AV207" s="760"/>
      <c r="AW207" s="760"/>
      <c r="AX207" s="760"/>
      <c r="AY207" s="760"/>
      <c r="AZ207" s="760"/>
      <c r="BA207" s="760"/>
      <c r="BB207" s="760"/>
      <c r="BC207" s="39"/>
      <c r="BD207" s="129"/>
      <c r="BE207" s="941"/>
      <c r="BF207" s="258"/>
      <c r="BG207" s="941"/>
      <c r="BH207" s="136"/>
      <c r="BI207" s="941"/>
      <c r="BJ207" s="941"/>
      <c r="BK207" s="941"/>
      <c r="BL207" s="941"/>
      <c r="BM207" s="941"/>
      <c r="BN207" s="941"/>
      <c r="BO207" s="941"/>
      <c r="BP207" s="941"/>
      <c r="BQ207" s="941"/>
      <c r="BR207" s="941"/>
      <c r="BS207" s="941"/>
      <c r="BT207" s="941"/>
      <c r="BU207" s="941"/>
      <c r="BV207" s="941"/>
      <c r="BW207" s="941"/>
      <c r="BX207" s="941"/>
      <c r="BY207" s="941"/>
      <c r="BZ207" s="941"/>
      <c r="CA207" s="941"/>
      <c r="CB207" s="941"/>
      <c r="CC207" s="941"/>
      <c r="CD207" s="941"/>
      <c r="CE207" s="941"/>
      <c r="CF207" s="39"/>
      <c r="CG207" s="941"/>
      <c r="CH207" s="941"/>
      <c r="CI207" s="941"/>
      <c r="CJ207" s="941"/>
      <c r="CK207" s="941"/>
      <c r="CL207" s="941"/>
      <c r="CM207" s="941"/>
      <c r="CN207" s="941"/>
      <c r="CO207" s="941"/>
      <c r="CP207" s="941"/>
      <c r="CQ207" s="941"/>
      <c r="CR207" s="941"/>
      <c r="CS207" s="771"/>
      <c r="CT207" s="771"/>
      <c r="CU207" s="771"/>
      <c r="CV207" s="771"/>
      <c r="CW207" s="771"/>
      <c r="CX207" s="771"/>
      <c r="CY207" s="771"/>
      <c r="CZ207" s="771"/>
      <c r="DA207" s="771"/>
      <c r="DB207" s="771"/>
      <c r="DC207" s="771"/>
      <c r="DD207" s="771"/>
      <c r="DE207" s="771"/>
      <c r="DF207" s="771"/>
      <c r="DG207" s="771"/>
      <c r="DH207" s="771"/>
      <c r="DI207" s="771"/>
      <c r="DJ207" s="771"/>
      <c r="DK207" s="771"/>
      <c r="DL207" s="771"/>
      <c r="DM207" s="771"/>
      <c r="DN207" s="771"/>
      <c r="DO207" s="771"/>
      <c r="DP207" s="771"/>
      <c r="DQ207" s="771"/>
      <c r="DR207" s="771"/>
      <c r="DS207" s="771"/>
      <c r="DT207" s="771"/>
      <c r="DU207" s="771"/>
      <c r="DV207" s="771"/>
      <c r="DW207" s="771"/>
      <c r="DX207" s="771"/>
      <c r="DY207" s="771"/>
      <c r="DZ207" s="771"/>
      <c r="EA207" s="771"/>
      <c r="EB207" s="771"/>
      <c r="EC207" s="771"/>
      <c r="ED207" s="771"/>
      <c r="EE207" s="771"/>
      <c r="EF207" s="771"/>
      <c r="EG207" s="771"/>
      <c r="EH207" s="771"/>
      <c r="EI207" s="771"/>
      <c r="EJ207" s="771"/>
      <c r="EK207" s="771"/>
      <c r="EL207" s="771"/>
      <c r="EM207" s="771"/>
      <c r="EN207" s="771"/>
    </row>
    <row r="208" spans="1:144">
      <c r="A208" s="841"/>
      <c r="B208" s="760"/>
      <c r="C208" s="941"/>
      <c r="D208" s="760"/>
      <c r="E208" s="760"/>
      <c r="F208" s="760"/>
      <c r="G208" s="760"/>
      <c r="H208" s="760"/>
      <c r="I208" s="760"/>
      <c r="J208" s="760"/>
      <c r="K208" s="760"/>
      <c r="L208" s="760"/>
      <c r="M208" s="941"/>
      <c r="N208" s="941"/>
      <c r="O208" s="760"/>
      <c r="P208" s="839" t="s">
        <v>500</v>
      </c>
      <c r="Q208" s="941"/>
      <c r="R208" s="941"/>
      <c r="S208" s="941"/>
      <c r="T208" s="941"/>
      <c r="U208" s="941"/>
      <c r="V208" s="941"/>
      <c r="W208" s="941"/>
      <c r="X208" s="941"/>
      <c r="Y208" s="941"/>
      <c r="Z208" s="941"/>
      <c r="AA208" s="941"/>
      <c r="AB208" s="760"/>
      <c r="AC208" s="760"/>
      <c r="AD208" s="760"/>
      <c r="AE208" s="941"/>
      <c r="AF208" s="760"/>
      <c r="AG208" s="941"/>
      <c r="AH208" s="768"/>
      <c r="AI208" s="768"/>
      <c r="AJ208" s="768"/>
      <c r="AK208" s="768"/>
      <c r="AL208" s="246"/>
      <c r="AM208" s="837"/>
      <c r="AN208" s="768"/>
      <c r="AO208" s="768"/>
      <c r="AP208" s="768"/>
      <c r="AQ208" s="768"/>
      <c r="AR208" s="768"/>
      <c r="AS208" s="768"/>
      <c r="AT208" s="768"/>
      <c r="AU208" s="760"/>
      <c r="AV208" s="760"/>
      <c r="AW208" s="760"/>
      <c r="AX208" s="760"/>
      <c r="AY208" s="760"/>
      <c r="AZ208" s="760"/>
      <c r="BA208" s="760"/>
      <c r="BB208" s="760"/>
      <c r="BC208" s="39"/>
      <c r="BD208" s="129"/>
      <c r="BE208" s="941"/>
      <c r="BF208" s="258"/>
      <c r="BG208" s="941"/>
      <c r="BH208" s="136"/>
      <c r="BI208" s="941"/>
      <c r="BJ208" s="941"/>
      <c r="BK208" s="941"/>
      <c r="BL208" s="941"/>
      <c r="BM208" s="941"/>
      <c r="BN208" s="941"/>
      <c r="BO208" s="941"/>
      <c r="BP208" s="941"/>
      <c r="BQ208" s="941"/>
      <c r="BR208" s="941"/>
      <c r="BS208" s="941"/>
      <c r="BT208" s="941"/>
      <c r="BU208" s="941"/>
      <c r="BV208" s="941"/>
      <c r="BW208" s="941"/>
      <c r="BX208" s="941"/>
      <c r="BY208" s="941"/>
      <c r="BZ208" s="941"/>
      <c r="CA208" s="941"/>
      <c r="CB208" s="941"/>
      <c r="CC208" s="941"/>
      <c r="CD208" s="941"/>
      <c r="CE208" s="941"/>
      <c r="CF208" s="941"/>
      <c r="CG208" s="941"/>
      <c r="CH208" s="941"/>
      <c r="CI208" s="941"/>
      <c r="CJ208" s="941"/>
      <c r="CK208" s="941"/>
      <c r="CL208" s="941"/>
      <c r="CM208" s="941"/>
      <c r="CN208" s="941"/>
      <c r="CO208" s="941"/>
      <c r="CP208" s="941"/>
      <c r="CQ208" s="941"/>
      <c r="CR208" s="941"/>
      <c r="CS208" s="771"/>
      <c r="CT208" s="771"/>
      <c r="CU208" s="771"/>
      <c r="CV208" s="771"/>
      <c r="CW208" s="771"/>
      <c r="CX208" s="771"/>
      <c r="CY208" s="771"/>
      <c r="CZ208" s="771"/>
      <c r="DA208" s="771"/>
      <c r="DB208" s="771"/>
      <c r="DC208" s="771"/>
      <c r="DD208" s="771"/>
      <c r="DE208" s="771"/>
      <c r="DF208" s="771"/>
      <c r="DG208" s="771"/>
      <c r="DH208" s="771"/>
      <c r="DI208" s="771"/>
      <c r="DJ208" s="771"/>
      <c r="DK208" s="771"/>
      <c r="DL208" s="771"/>
      <c r="DM208" s="771"/>
      <c r="DN208" s="771"/>
      <c r="DO208" s="771"/>
      <c r="DP208" s="771"/>
      <c r="DQ208" s="771"/>
      <c r="DR208" s="771"/>
      <c r="DS208" s="771"/>
      <c r="DT208" s="771"/>
      <c r="DU208" s="771"/>
      <c r="DV208" s="771"/>
      <c r="DW208" s="771"/>
      <c r="DX208" s="771"/>
      <c r="DY208" s="771"/>
      <c r="DZ208" s="771"/>
      <c r="EA208" s="771"/>
      <c r="EB208" s="771"/>
      <c r="EC208" s="771"/>
      <c r="ED208" s="771"/>
      <c r="EE208" s="771"/>
      <c r="EF208" s="771"/>
      <c r="EG208" s="771"/>
      <c r="EH208" s="771"/>
      <c r="EI208" s="771"/>
      <c r="EJ208" s="771"/>
      <c r="EK208" s="771"/>
      <c r="EL208" s="771"/>
      <c r="EM208" s="771"/>
      <c r="EN208" s="771"/>
    </row>
    <row r="209" spans="1:144" ht="18.600000000000001" thickBot="1">
      <c r="A209" s="863"/>
      <c r="B209" s="864"/>
      <c r="C209" s="865"/>
      <c r="D209" s="864"/>
      <c r="E209" s="864"/>
      <c r="F209" s="864"/>
      <c r="G209" s="864"/>
      <c r="H209" s="864"/>
      <c r="I209" s="864"/>
      <c r="J209" s="864"/>
      <c r="K209" s="864"/>
      <c r="L209" s="864"/>
      <c r="M209" s="760"/>
      <c r="N209" s="941"/>
      <c r="O209" s="768"/>
      <c r="P209" s="768"/>
      <c r="Q209" s="760"/>
      <c r="R209" s="760"/>
      <c r="S209" s="760"/>
      <c r="T209" s="760"/>
      <c r="U209" s="760"/>
      <c r="V209" s="39"/>
      <c r="W209" s="39"/>
      <c r="X209" s="39"/>
      <c r="Y209" s="39"/>
      <c r="Z209" s="39"/>
      <c r="AA209" s="39"/>
      <c r="AB209" s="34"/>
      <c r="AC209" s="34"/>
      <c r="AD209" s="34"/>
      <c r="AE209" s="39"/>
      <c r="AF209" s="34"/>
      <c r="AG209" s="39"/>
      <c r="AH209" s="34"/>
      <c r="AI209" s="768"/>
      <c r="AJ209" s="768"/>
      <c r="AK209" s="768"/>
      <c r="AL209" s="246"/>
      <c r="AM209" s="837"/>
      <c r="AN209" s="768"/>
      <c r="AO209" s="768"/>
      <c r="AP209" s="768"/>
      <c r="AQ209" s="768"/>
      <c r="AR209" s="768"/>
      <c r="AS209" s="768"/>
      <c r="AT209" s="768"/>
      <c r="AU209" s="760"/>
      <c r="AV209" s="760"/>
      <c r="AW209" s="760"/>
      <c r="AX209" s="760"/>
      <c r="AY209" s="760"/>
      <c r="AZ209" s="760"/>
      <c r="BA209" s="760"/>
      <c r="BB209" s="760"/>
      <c r="BC209" s="39"/>
      <c r="BD209" s="129"/>
      <c r="BE209" s="941"/>
      <c r="BF209" s="258"/>
      <c r="BG209" s="941"/>
      <c r="BH209" s="136"/>
      <c r="BI209" s="941"/>
      <c r="BJ209" s="941"/>
      <c r="BK209" s="941"/>
      <c r="BL209" s="941"/>
      <c r="BM209" s="941"/>
      <c r="BN209" s="941"/>
      <c r="BO209" s="941"/>
      <c r="BP209" s="941"/>
      <c r="BQ209" s="941"/>
      <c r="BR209" s="941"/>
      <c r="BS209" s="941"/>
      <c r="BT209" s="941"/>
      <c r="BU209" s="941"/>
      <c r="BV209" s="941"/>
      <c r="BW209" s="941"/>
      <c r="BX209" s="941"/>
      <c r="BY209" s="941"/>
      <c r="BZ209" s="941"/>
      <c r="CA209" s="941"/>
      <c r="CB209" s="941"/>
      <c r="CC209" s="941"/>
      <c r="CD209" s="941"/>
      <c r="CE209" s="941"/>
      <c r="CF209" s="941"/>
      <c r="CG209" s="941"/>
      <c r="CH209" s="941"/>
      <c r="CI209" s="941"/>
      <c r="CJ209" s="941"/>
      <c r="CK209" s="941"/>
      <c r="CL209" s="941"/>
      <c r="CM209" s="941"/>
      <c r="CN209" s="941"/>
      <c r="CO209" s="941"/>
      <c r="CP209" s="941"/>
      <c r="CQ209" s="941"/>
      <c r="CR209" s="941"/>
      <c r="CS209" s="771"/>
      <c r="CT209" s="771"/>
      <c r="CU209" s="771"/>
      <c r="CV209" s="771"/>
      <c r="CW209" s="771"/>
      <c r="CX209" s="771"/>
      <c r="CY209" s="771"/>
      <c r="CZ209" s="771"/>
      <c r="DA209" s="771"/>
      <c r="DB209" s="771"/>
      <c r="DC209" s="771"/>
      <c r="DD209" s="771"/>
      <c r="DE209" s="771"/>
      <c r="DF209" s="771"/>
      <c r="DG209" s="771"/>
      <c r="DH209" s="771"/>
      <c r="DI209" s="771"/>
      <c r="DJ209" s="771"/>
      <c r="DK209" s="771"/>
      <c r="DL209" s="771"/>
      <c r="DM209" s="771"/>
      <c r="DN209" s="771"/>
      <c r="DO209" s="771"/>
      <c r="DP209" s="771"/>
      <c r="DQ209" s="771"/>
      <c r="DR209" s="771"/>
      <c r="DS209" s="771"/>
      <c r="DT209" s="771"/>
      <c r="DU209" s="771"/>
      <c r="DV209" s="771"/>
      <c r="DW209" s="771"/>
      <c r="DX209" s="771"/>
      <c r="DY209" s="771"/>
      <c r="DZ209" s="771"/>
      <c r="EA209" s="771"/>
      <c r="EB209" s="771"/>
      <c r="EC209" s="771"/>
      <c r="ED209" s="771"/>
      <c r="EE209" s="771"/>
      <c r="EF209" s="771"/>
      <c r="EG209" s="771"/>
      <c r="EH209" s="771"/>
      <c r="EI209" s="771"/>
      <c r="EJ209" s="771"/>
      <c r="EK209" s="771"/>
      <c r="EL209" s="771"/>
      <c r="EM209" s="771"/>
      <c r="EN209" s="771"/>
    </row>
    <row r="210" spans="1:144" ht="18.600000000000001" thickBot="1">
      <c r="A210" s="759"/>
      <c r="B210" s="759"/>
      <c r="C210" s="580"/>
      <c r="D210" s="759"/>
      <c r="E210" s="759"/>
      <c r="F210" s="759"/>
      <c r="G210" s="759"/>
      <c r="H210" s="759"/>
      <c r="I210" s="759"/>
      <c r="J210" s="759"/>
      <c r="K210" s="759"/>
      <c r="L210" s="759"/>
      <c r="M210" s="864"/>
      <c r="N210" s="865"/>
      <c r="O210" s="864"/>
      <c r="P210" s="864"/>
      <c r="Q210" s="866"/>
      <c r="R210" s="866"/>
      <c r="S210" s="866"/>
      <c r="T210" s="866"/>
      <c r="U210" s="866"/>
      <c r="V210" s="867"/>
      <c r="W210" s="867"/>
      <c r="X210" s="867"/>
      <c r="Y210" s="867"/>
      <c r="Z210" s="867"/>
      <c r="AA210" s="867"/>
      <c r="AB210" s="866"/>
      <c r="AC210" s="866"/>
      <c r="AD210" s="866"/>
      <c r="AE210" s="867"/>
      <c r="AF210" s="866"/>
      <c r="AG210" s="867"/>
      <c r="AH210" s="864"/>
      <c r="AI210" s="864"/>
      <c r="AJ210" s="864"/>
      <c r="AK210" s="864"/>
      <c r="AL210" s="864"/>
      <c r="AM210" s="868"/>
      <c r="AN210" s="760"/>
      <c r="AO210" s="760"/>
      <c r="AP210" s="760"/>
      <c r="AQ210" s="760"/>
      <c r="AR210" s="760"/>
      <c r="AS210" s="760"/>
      <c r="AT210" s="760"/>
      <c r="AU210" s="760"/>
      <c r="AV210" s="760"/>
      <c r="AW210" s="760"/>
      <c r="AX210" s="760"/>
      <c r="AY210" s="760"/>
      <c r="AZ210" s="760"/>
      <c r="BA210" s="760"/>
      <c r="BB210" s="760"/>
      <c r="BC210" s="39"/>
      <c r="BD210" s="129"/>
      <c r="BE210" s="941"/>
      <c r="BF210" s="258"/>
      <c r="BG210" s="941"/>
      <c r="BH210" s="136"/>
      <c r="BI210" s="941"/>
      <c r="BJ210" s="941"/>
      <c r="BK210" s="941"/>
      <c r="BL210" s="771"/>
      <c r="BM210" s="771"/>
      <c r="BN210" s="771"/>
      <c r="BO210" s="771"/>
      <c r="BP210" s="771"/>
      <c r="BQ210" s="771"/>
      <c r="BR210" s="771"/>
      <c r="BS210" s="771"/>
      <c r="BT210" s="771"/>
      <c r="BU210" s="941"/>
      <c r="BV210" s="941"/>
      <c r="BW210" s="941"/>
      <c r="BX210" s="941"/>
      <c r="BY210" s="941"/>
      <c r="BZ210" s="941"/>
      <c r="CA210" s="941"/>
      <c r="CB210" s="941"/>
      <c r="CC210" s="941"/>
      <c r="CD210" s="941"/>
      <c r="CE210" s="941"/>
      <c r="CF210" s="941"/>
      <c r="CG210" s="941"/>
      <c r="CH210" s="941"/>
      <c r="CI210" s="941"/>
      <c r="CJ210" s="941"/>
      <c r="CK210" s="941"/>
      <c r="CL210" s="941"/>
      <c r="CM210" s="941"/>
      <c r="CN210" s="941"/>
      <c r="CO210" s="941"/>
      <c r="CP210" s="941"/>
      <c r="CQ210" s="941"/>
      <c r="CR210" s="941"/>
      <c r="CS210" s="771"/>
      <c r="CT210" s="771"/>
      <c r="CU210" s="771"/>
      <c r="CV210" s="771"/>
      <c r="CW210" s="771"/>
      <c r="CX210" s="771"/>
      <c r="CY210" s="771"/>
      <c r="CZ210" s="771"/>
      <c r="DA210" s="771"/>
      <c r="DB210" s="771"/>
      <c r="DC210" s="771"/>
      <c r="DD210" s="771"/>
      <c r="DE210" s="771"/>
      <c r="DF210" s="771"/>
      <c r="DG210" s="771"/>
      <c r="DH210" s="771"/>
      <c r="DI210" s="771"/>
      <c r="DJ210" s="771"/>
      <c r="DK210" s="771"/>
      <c r="DL210" s="771"/>
      <c r="DM210" s="771"/>
      <c r="DN210" s="771"/>
      <c r="DO210" s="771"/>
      <c r="DP210" s="771"/>
      <c r="DQ210" s="771"/>
      <c r="DR210" s="771"/>
      <c r="DS210" s="771"/>
      <c r="DT210" s="771"/>
      <c r="DU210" s="771"/>
      <c r="DV210" s="771"/>
      <c r="DW210" s="771"/>
      <c r="DX210" s="771"/>
      <c r="DY210" s="771"/>
      <c r="DZ210" s="771"/>
      <c r="EA210" s="771"/>
      <c r="EB210" s="771"/>
      <c r="EC210" s="771"/>
      <c r="ED210" s="771"/>
      <c r="EE210" s="771"/>
      <c r="EF210" s="771"/>
      <c r="EG210" s="771"/>
      <c r="EH210" s="771"/>
      <c r="EI210" s="771"/>
      <c r="EJ210" s="771"/>
      <c r="EK210" s="771"/>
      <c r="EL210" s="771"/>
      <c r="EM210" s="771"/>
      <c r="EN210" s="771"/>
    </row>
    <row r="211" spans="1:144">
      <c r="A211" s="759"/>
      <c r="B211" s="759"/>
      <c r="C211" s="580"/>
      <c r="D211" s="759"/>
      <c r="E211" s="759"/>
      <c r="F211" s="759"/>
      <c r="G211" s="759"/>
      <c r="H211" s="759"/>
      <c r="I211" s="759"/>
      <c r="J211" s="759"/>
      <c r="K211" s="759"/>
      <c r="L211" s="759"/>
      <c r="M211" s="759"/>
      <c r="N211" s="580"/>
      <c r="O211" s="759"/>
      <c r="P211" s="759"/>
      <c r="Q211" s="759"/>
      <c r="R211" s="759"/>
      <c r="S211" s="768"/>
      <c r="T211" s="768"/>
      <c r="U211" s="768"/>
      <c r="V211" s="580"/>
      <c r="W211" s="580"/>
      <c r="X211" s="580"/>
      <c r="Y211" s="580"/>
      <c r="Z211" s="580"/>
      <c r="AA211" s="580"/>
      <c r="AB211" s="759"/>
      <c r="AC211" s="759"/>
      <c r="AD211" s="759"/>
      <c r="AE211" s="580"/>
      <c r="AF211" s="580"/>
      <c r="AG211" s="580"/>
      <c r="AH211" s="759"/>
      <c r="AI211" s="759"/>
      <c r="AJ211" s="759"/>
      <c r="AK211" s="759"/>
      <c r="AL211" s="580"/>
      <c r="AM211" s="759"/>
      <c r="AN211" s="759"/>
      <c r="AO211" s="759"/>
      <c r="AP211" s="759"/>
      <c r="AQ211" s="759"/>
      <c r="AR211" s="759"/>
      <c r="AS211" s="759"/>
      <c r="AT211" s="759"/>
      <c r="AU211" s="759"/>
      <c r="AV211" s="759"/>
      <c r="AW211" s="759"/>
      <c r="AX211" s="759"/>
      <c r="AY211" s="759"/>
      <c r="AZ211" s="759"/>
      <c r="BA211" s="759"/>
      <c r="BB211" s="759"/>
      <c r="BE211" s="246"/>
      <c r="BF211" s="603"/>
      <c r="BG211" s="246"/>
      <c r="BH211" s="588"/>
      <c r="BI211" s="246"/>
      <c r="BJ211" s="246"/>
      <c r="BK211" s="246"/>
      <c r="BL211" s="580"/>
      <c r="BM211" s="580"/>
      <c r="BN211" s="580"/>
      <c r="BO211" s="580"/>
      <c r="BP211" s="580"/>
      <c r="BQ211" s="580"/>
      <c r="BR211" s="580"/>
      <c r="BS211" s="580"/>
      <c r="BT211" s="580"/>
      <c r="BU211" s="246"/>
      <c r="BV211" s="246"/>
      <c r="BW211" s="246"/>
      <c r="BX211" s="246"/>
      <c r="BY211" s="246"/>
      <c r="BZ211" s="246"/>
      <c r="CA211" s="580"/>
      <c r="CB211" s="246"/>
      <c r="CC211" s="246"/>
      <c r="CD211" s="246"/>
      <c r="CE211" s="246"/>
      <c r="CF211" s="246"/>
      <c r="CG211" s="246"/>
      <c r="CH211" s="246"/>
      <c r="CI211" s="246"/>
      <c r="CJ211" s="246"/>
      <c r="CK211" s="246"/>
      <c r="CL211" s="246"/>
      <c r="CM211" s="246"/>
      <c r="CN211" s="580"/>
      <c r="CO211" s="580"/>
      <c r="CP211" s="580"/>
      <c r="CQ211" s="580"/>
      <c r="CR211" s="580"/>
      <c r="CS211" s="580"/>
      <c r="CT211" s="580"/>
      <c r="CU211" s="580"/>
      <c r="CV211" s="580"/>
      <c r="CW211" s="580"/>
      <c r="CX211" s="580"/>
      <c r="CY211" s="580"/>
      <c r="CZ211" s="580"/>
      <c r="DA211" s="580"/>
      <c r="DB211" s="580"/>
      <c r="DC211" s="580"/>
      <c r="DD211" s="580"/>
      <c r="DE211" s="580"/>
      <c r="DF211" s="580"/>
      <c r="DG211" s="580"/>
      <c r="DH211" s="580"/>
      <c r="DI211" s="580"/>
      <c r="DJ211" s="580"/>
      <c r="DK211" s="580"/>
      <c r="DL211" s="580"/>
      <c r="DM211" s="580"/>
      <c r="DN211" s="580"/>
      <c r="DO211" s="580"/>
      <c r="DP211" s="580"/>
      <c r="DQ211" s="580"/>
      <c r="DR211" s="580"/>
      <c r="DS211" s="580"/>
      <c r="DT211" s="580"/>
      <c r="DU211" s="580"/>
      <c r="DV211" s="580"/>
      <c r="DW211" s="580"/>
      <c r="DX211" s="580"/>
      <c r="DY211" s="580"/>
      <c r="DZ211" s="580"/>
      <c r="EA211" s="580"/>
      <c r="EB211" s="580"/>
      <c r="EC211" s="580"/>
      <c r="ED211" s="580"/>
      <c r="EE211" s="580"/>
      <c r="EF211" s="580"/>
      <c r="EG211" s="580"/>
      <c r="EH211" s="580"/>
      <c r="EI211" s="580"/>
      <c r="EJ211" s="580"/>
      <c r="EK211" s="580"/>
      <c r="EL211" s="580"/>
      <c r="EM211" s="580"/>
      <c r="EN211" s="580"/>
    </row>
    <row r="212" spans="1:144">
      <c r="A212" s="759"/>
      <c r="B212" s="759"/>
      <c r="C212" s="580"/>
      <c r="D212" s="759"/>
      <c r="E212" s="759"/>
      <c r="F212" s="759"/>
      <c r="G212" s="759"/>
      <c r="H212" s="759"/>
      <c r="I212" s="759"/>
      <c r="J212" s="759"/>
      <c r="K212" s="759"/>
      <c r="L212" s="759"/>
      <c r="M212" s="759"/>
      <c r="N212" s="580"/>
      <c r="O212" s="759"/>
      <c r="P212" s="759"/>
      <c r="Q212" s="759"/>
      <c r="R212" s="759"/>
      <c r="S212" s="768"/>
      <c r="T212" s="768"/>
      <c r="U212" s="768"/>
      <c r="V212" s="580"/>
      <c r="W212" s="580"/>
      <c r="X212" s="580"/>
      <c r="Y212" s="580"/>
      <c r="Z212" s="580"/>
      <c r="AA212" s="580"/>
      <c r="AB212" s="759"/>
      <c r="AC212" s="759"/>
      <c r="AD212" s="759"/>
      <c r="AE212" s="580"/>
      <c r="AF212" s="580"/>
      <c r="AG212" s="580"/>
      <c r="AH212" s="759"/>
      <c r="AI212" s="759"/>
      <c r="AJ212" s="759"/>
      <c r="AK212" s="759"/>
      <c r="AL212" s="580"/>
      <c r="AM212" s="759"/>
      <c r="AN212" s="759"/>
      <c r="AO212" s="759"/>
      <c r="AP212" s="759"/>
      <c r="AQ212" s="759"/>
      <c r="AR212" s="759"/>
      <c r="AS212" s="759"/>
      <c r="AT212" s="759"/>
      <c r="AU212" s="759"/>
      <c r="AV212" s="759"/>
      <c r="AW212" s="759"/>
      <c r="AX212" s="759"/>
      <c r="AY212" s="759"/>
      <c r="AZ212" s="759"/>
      <c r="BA212" s="759"/>
      <c r="BB212" s="759"/>
      <c r="BE212" s="246"/>
      <c r="BF212" s="603"/>
      <c r="BG212" s="246"/>
      <c r="BH212" s="588"/>
      <c r="BI212" s="246"/>
      <c r="BJ212" s="246"/>
      <c r="BK212" s="246"/>
      <c r="BL212" s="580"/>
      <c r="BM212" s="580"/>
      <c r="BN212" s="580"/>
      <c r="BO212" s="580"/>
      <c r="BP212" s="580"/>
      <c r="BQ212" s="580"/>
      <c r="BR212" s="580"/>
      <c r="BS212" s="580"/>
      <c r="BT212" s="580"/>
      <c r="BU212" s="246"/>
      <c r="BV212" s="246"/>
      <c r="BW212" s="246"/>
      <c r="BX212" s="246"/>
      <c r="BY212" s="246"/>
      <c r="BZ212" s="246"/>
      <c r="CA212" s="580"/>
      <c r="CB212" s="246"/>
      <c r="CC212" s="246"/>
      <c r="CD212" s="246"/>
      <c r="CE212" s="246"/>
      <c r="CF212" s="246"/>
      <c r="CG212" s="246"/>
      <c r="CH212" s="246"/>
      <c r="CI212" s="246"/>
      <c r="CJ212" s="246"/>
      <c r="CK212" s="246"/>
      <c r="CL212" s="246"/>
      <c r="CM212" s="246"/>
      <c r="CN212" s="580"/>
      <c r="CO212" s="580"/>
      <c r="CP212" s="580"/>
      <c r="CQ212" s="580"/>
      <c r="CR212" s="580"/>
      <c r="CS212" s="580"/>
      <c r="CT212" s="580"/>
      <c r="CU212" s="580"/>
      <c r="CV212" s="580"/>
      <c r="CW212" s="580"/>
      <c r="CX212" s="580"/>
      <c r="CY212" s="580"/>
      <c r="CZ212" s="580"/>
      <c r="DA212" s="580"/>
      <c r="DB212" s="580"/>
      <c r="DC212" s="580"/>
      <c r="DD212" s="580"/>
      <c r="DE212" s="580"/>
      <c r="DF212" s="580"/>
      <c r="DG212" s="580"/>
      <c r="DH212" s="580"/>
      <c r="DI212" s="580"/>
      <c r="DJ212" s="580"/>
      <c r="DK212" s="580"/>
      <c r="DL212" s="580"/>
      <c r="DM212" s="580"/>
      <c r="DN212" s="580"/>
      <c r="DO212" s="580"/>
      <c r="DP212" s="580"/>
      <c r="DQ212" s="580"/>
      <c r="DR212" s="580"/>
      <c r="DS212" s="580"/>
      <c r="DT212" s="580"/>
      <c r="DU212" s="580"/>
      <c r="DV212" s="580"/>
      <c r="DW212" s="580"/>
      <c r="DX212" s="580"/>
      <c r="DY212" s="580"/>
      <c r="DZ212" s="580"/>
      <c r="EA212" s="580"/>
      <c r="EB212" s="580"/>
      <c r="EC212" s="580"/>
      <c r="ED212" s="580"/>
      <c r="EE212" s="580"/>
      <c r="EF212" s="580"/>
      <c r="EG212" s="580"/>
      <c r="EH212" s="580"/>
      <c r="EI212" s="580"/>
      <c r="EJ212" s="580"/>
      <c r="EK212" s="580"/>
      <c r="EL212" s="580"/>
      <c r="EM212" s="580"/>
      <c r="EN212" s="580"/>
    </row>
    <row r="213" spans="1:144">
      <c r="A213" s="759"/>
      <c r="B213" s="759"/>
      <c r="C213" s="580"/>
      <c r="D213" s="759"/>
      <c r="E213" s="759"/>
      <c r="F213" s="759"/>
      <c r="G213" s="759"/>
      <c r="H213" s="759"/>
      <c r="I213" s="759"/>
      <c r="J213" s="759"/>
      <c r="K213" s="759"/>
      <c r="L213" s="759"/>
      <c r="M213" s="759"/>
      <c r="N213" s="580"/>
      <c r="O213" s="759"/>
      <c r="P213" s="759"/>
      <c r="Q213" s="759"/>
      <c r="R213" s="759"/>
      <c r="S213" s="768"/>
      <c r="T213" s="768"/>
      <c r="U213" s="768"/>
      <c r="V213" s="580"/>
      <c r="W213" s="580"/>
      <c r="X213" s="580"/>
      <c r="Y213" s="580"/>
      <c r="Z213" s="580"/>
      <c r="AA213" s="580"/>
      <c r="AB213" s="759"/>
      <c r="AC213" s="759"/>
      <c r="AD213" s="759"/>
      <c r="AE213" s="580"/>
      <c r="AF213" s="580"/>
      <c r="AG213" s="580"/>
      <c r="AH213" s="759"/>
      <c r="AI213" s="759"/>
      <c r="AJ213" s="759"/>
      <c r="AK213" s="759"/>
      <c r="AL213" s="580"/>
      <c r="AM213" s="759"/>
      <c r="AN213" s="759"/>
      <c r="AO213" s="759"/>
      <c r="AP213" s="759"/>
      <c r="AQ213" s="759"/>
      <c r="AR213" s="759"/>
      <c r="AS213" s="759"/>
      <c r="AT213" s="759"/>
      <c r="AU213" s="759"/>
      <c r="AV213" s="759"/>
      <c r="AW213" s="759"/>
      <c r="AX213" s="759"/>
      <c r="AY213" s="759"/>
      <c r="AZ213" s="759"/>
      <c r="BA213" s="759"/>
      <c r="BB213" s="759"/>
      <c r="BE213" s="246"/>
      <c r="BF213" s="603"/>
      <c r="BG213" s="246"/>
      <c r="BH213" s="588"/>
      <c r="BI213" s="246"/>
      <c r="BJ213" s="246"/>
      <c r="BK213" s="246"/>
      <c r="BL213" s="580"/>
      <c r="BM213" s="580"/>
      <c r="BN213" s="580"/>
      <c r="BO213" s="580"/>
      <c r="BP213" s="580"/>
      <c r="BQ213" s="580"/>
      <c r="BR213" s="580"/>
      <c r="BS213" s="580"/>
      <c r="BT213" s="580"/>
      <c r="BU213" s="246"/>
      <c r="BV213" s="246"/>
      <c r="BW213" s="246"/>
      <c r="BX213" s="246"/>
      <c r="BY213" s="246"/>
      <c r="BZ213" s="246"/>
      <c r="CA213" s="580"/>
      <c r="CB213" s="246"/>
      <c r="CC213" s="246"/>
      <c r="CD213" s="246"/>
      <c r="CE213" s="246"/>
      <c r="CF213" s="246"/>
      <c r="CG213" s="246"/>
      <c r="CH213" s="246"/>
      <c r="CI213" s="246"/>
      <c r="CJ213" s="246"/>
      <c r="CK213" s="246"/>
      <c r="CL213" s="246"/>
      <c r="CM213" s="246"/>
      <c r="CN213" s="580"/>
      <c r="CO213" s="580"/>
      <c r="CP213" s="580"/>
      <c r="CQ213" s="580"/>
      <c r="CR213" s="580"/>
      <c r="CS213" s="580"/>
      <c r="CT213" s="580"/>
      <c r="CU213" s="580"/>
      <c r="CV213" s="580"/>
      <c r="CW213" s="580"/>
      <c r="CX213" s="580"/>
      <c r="CY213" s="580"/>
      <c r="CZ213" s="580"/>
      <c r="DA213" s="580"/>
      <c r="DB213" s="580"/>
      <c r="DC213" s="580"/>
      <c r="DD213" s="580"/>
      <c r="DE213" s="580"/>
      <c r="DF213" s="580"/>
      <c r="DG213" s="580"/>
      <c r="DH213" s="580"/>
      <c r="DI213" s="580"/>
      <c r="DJ213" s="580"/>
      <c r="DK213" s="580"/>
      <c r="DL213" s="580"/>
      <c r="DM213" s="580"/>
      <c r="DN213" s="580"/>
      <c r="DO213" s="580"/>
      <c r="DP213" s="580"/>
      <c r="DQ213" s="580"/>
      <c r="DR213" s="580"/>
      <c r="DS213" s="580"/>
      <c r="DT213" s="580"/>
      <c r="DU213" s="580"/>
      <c r="DV213" s="580"/>
      <c r="DW213" s="580"/>
      <c r="DX213" s="580"/>
      <c r="DY213" s="580"/>
      <c r="DZ213" s="580"/>
      <c r="EA213" s="580"/>
      <c r="EB213" s="580"/>
      <c r="EC213" s="580"/>
      <c r="ED213" s="580"/>
      <c r="EE213" s="580"/>
      <c r="EF213" s="580"/>
      <c r="EG213" s="580"/>
      <c r="EH213" s="580"/>
      <c r="EI213" s="580"/>
      <c r="EJ213" s="580"/>
      <c r="EK213" s="580"/>
      <c r="EL213" s="580"/>
      <c r="EM213" s="580"/>
      <c r="EN213" s="580"/>
    </row>
    <row r="214" spans="1:144">
      <c r="A214" s="759"/>
      <c r="B214" s="759"/>
      <c r="C214" s="759"/>
      <c r="D214" s="759"/>
      <c r="E214" s="759"/>
      <c r="F214" s="759"/>
      <c r="G214" s="759"/>
      <c r="H214" s="759"/>
      <c r="I214" s="759"/>
      <c r="J214" s="759"/>
      <c r="K214" s="759"/>
      <c r="L214" s="759"/>
      <c r="M214" s="759"/>
      <c r="N214" s="580"/>
      <c r="O214" s="759"/>
      <c r="P214" s="759"/>
      <c r="Q214" s="759"/>
      <c r="R214" s="759"/>
      <c r="S214" s="759"/>
      <c r="T214" s="759"/>
      <c r="U214" s="759"/>
      <c r="V214" s="580"/>
      <c r="W214" s="580"/>
      <c r="X214" s="580"/>
      <c r="Y214" s="580"/>
      <c r="Z214" s="580"/>
      <c r="AA214" s="580"/>
      <c r="AB214" s="759"/>
      <c r="AC214" s="759"/>
      <c r="AD214" s="759"/>
      <c r="AE214" s="580"/>
      <c r="AF214" s="580"/>
      <c r="AG214" s="580"/>
      <c r="AH214" s="759"/>
      <c r="AI214" s="759"/>
      <c r="AJ214" s="759"/>
      <c r="AK214" s="759"/>
      <c r="AL214" s="580"/>
      <c r="AM214" s="759"/>
      <c r="AN214" s="759"/>
      <c r="AO214" s="759"/>
      <c r="AP214" s="759"/>
      <c r="AQ214" s="759"/>
      <c r="AR214" s="759"/>
      <c r="AS214" s="759"/>
      <c r="AT214" s="759"/>
      <c r="AU214" s="759"/>
      <c r="AV214" s="759"/>
      <c r="AW214" s="759"/>
      <c r="AX214" s="759"/>
      <c r="AY214" s="759"/>
      <c r="AZ214" s="759"/>
      <c r="BA214" s="759"/>
      <c r="BB214" s="759"/>
      <c r="BE214" s="246"/>
      <c r="BF214" s="603"/>
      <c r="BG214" s="246"/>
      <c r="BH214" s="588"/>
      <c r="BI214" s="246"/>
      <c r="BJ214" s="246"/>
      <c r="BK214" s="246"/>
      <c r="BL214" s="580"/>
      <c r="BM214" s="580"/>
      <c r="BN214" s="580"/>
      <c r="BO214" s="580"/>
      <c r="BP214" s="580"/>
      <c r="BQ214" s="580"/>
      <c r="BR214" s="580"/>
      <c r="BS214" s="580"/>
      <c r="BT214" s="580"/>
      <c r="BU214" s="246"/>
      <c r="BV214" s="246"/>
      <c r="BW214" s="246"/>
      <c r="BX214" s="246"/>
      <c r="BY214" s="246"/>
      <c r="BZ214" s="246"/>
      <c r="CA214" s="580"/>
      <c r="CB214" s="246"/>
      <c r="CC214" s="246"/>
      <c r="CD214" s="246"/>
      <c r="CE214" s="246"/>
      <c r="CF214" s="246"/>
      <c r="CG214" s="246"/>
      <c r="CH214" s="246"/>
      <c r="CI214" s="246"/>
      <c r="CJ214" s="246"/>
      <c r="CK214" s="246"/>
      <c r="CL214" s="246"/>
      <c r="CM214" s="246"/>
      <c r="CN214" s="580"/>
      <c r="CO214" s="580"/>
      <c r="CP214" s="580"/>
      <c r="CQ214" s="580"/>
      <c r="CR214" s="580"/>
      <c r="CS214" s="580"/>
      <c r="CT214" s="580"/>
      <c r="CU214" s="580"/>
      <c r="CV214" s="580"/>
      <c r="CW214" s="580"/>
      <c r="CX214" s="580"/>
      <c r="CY214" s="580"/>
      <c r="CZ214" s="580"/>
      <c r="DA214" s="580"/>
      <c r="DB214" s="580"/>
      <c r="DC214" s="580"/>
      <c r="DD214" s="580"/>
      <c r="DE214" s="580"/>
      <c r="DF214" s="580"/>
      <c r="DG214" s="580"/>
      <c r="DH214" s="580"/>
      <c r="DI214" s="580"/>
      <c r="DJ214" s="580"/>
      <c r="DK214" s="580"/>
      <c r="DL214" s="580"/>
      <c r="DM214" s="580"/>
      <c r="DN214" s="580"/>
      <c r="DO214" s="580"/>
      <c r="DP214" s="580"/>
      <c r="DQ214" s="580"/>
      <c r="DR214" s="580"/>
      <c r="DS214" s="580"/>
      <c r="DT214" s="580"/>
      <c r="DU214" s="580"/>
      <c r="DV214" s="580"/>
      <c r="DW214" s="580"/>
      <c r="DX214" s="580"/>
      <c r="DY214" s="580"/>
      <c r="DZ214" s="580"/>
      <c r="EA214" s="580"/>
      <c r="EB214" s="580"/>
      <c r="EC214" s="580"/>
      <c r="ED214" s="580"/>
      <c r="EE214" s="580"/>
      <c r="EF214" s="580"/>
      <c r="EG214" s="580"/>
      <c r="EH214" s="580"/>
      <c r="EI214" s="580"/>
      <c r="EJ214" s="580"/>
      <c r="EK214" s="580"/>
      <c r="EL214" s="580"/>
      <c r="EM214" s="580"/>
      <c r="EN214" s="580"/>
    </row>
    <row r="215" spans="1:144">
      <c r="A215" s="759"/>
      <c r="B215" s="759"/>
      <c r="C215" s="759"/>
      <c r="D215" s="759"/>
      <c r="E215" s="759"/>
      <c r="F215" s="759"/>
      <c r="G215" s="759"/>
      <c r="H215" s="759"/>
      <c r="I215" s="759"/>
      <c r="J215" s="759"/>
      <c r="K215" s="759"/>
      <c r="L215" s="759"/>
      <c r="M215" s="759"/>
      <c r="N215" s="759"/>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246"/>
      <c r="BF215" s="603"/>
      <c r="BG215" s="246"/>
      <c r="BH215" s="588"/>
      <c r="BI215" s="246"/>
      <c r="BJ215" s="246"/>
      <c r="BK215" s="246"/>
      <c r="BL215" s="580"/>
      <c r="BM215" s="580"/>
      <c r="BN215" s="580"/>
      <c r="BO215" s="580"/>
      <c r="BP215" s="580"/>
      <c r="BQ215" s="580"/>
      <c r="BR215" s="580"/>
      <c r="BS215" s="580"/>
      <c r="BT215" s="580"/>
      <c r="BU215" s="246"/>
      <c r="BV215" s="246"/>
      <c r="BW215" s="246"/>
      <c r="BX215" s="246"/>
      <c r="BY215" s="246"/>
      <c r="BZ215" s="246"/>
      <c r="CA215" s="580"/>
      <c r="CB215" s="246"/>
      <c r="CC215" s="246"/>
      <c r="CD215" s="246"/>
      <c r="CE215" s="246"/>
      <c r="CF215" s="246"/>
      <c r="CG215" s="246"/>
      <c r="CH215" s="246"/>
      <c r="CI215" s="246"/>
      <c r="CJ215" s="246"/>
      <c r="CK215" s="246"/>
      <c r="CL215" s="246"/>
      <c r="CM215" s="246"/>
      <c r="CN215" s="580"/>
      <c r="CO215" s="580"/>
      <c r="CP215" s="580"/>
      <c r="CQ215" s="580"/>
      <c r="CR215" s="580"/>
      <c r="CS215" s="580"/>
      <c r="CT215" s="580"/>
      <c r="CU215" s="580"/>
      <c r="CV215" s="580"/>
      <c r="CW215" s="580"/>
      <c r="CX215" s="580"/>
      <c r="CY215" s="580"/>
      <c r="CZ215" s="580"/>
      <c r="DA215" s="580"/>
      <c r="DB215" s="580"/>
      <c r="DC215" s="580"/>
      <c r="DD215" s="580"/>
      <c r="DE215" s="580"/>
      <c r="DF215" s="580"/>
      <c r="DG215" s="580"/>
      <c r="DH215" s="580"/>
      <c r="DI215" s="580"/>
      <c r="DJ215" s="580"/>
      <c r="DK215" s="580"/>
      <c r="DL215" s="580"/>
      <c r="DM215" s="580"/>
      <c r="DN215" s="580"/>
      <c r="DO215" s="580"/>
      <c r="DP215" s="580"/>
      <c r="DQ215" s="580"/>
      <c r="DR215" s="580"/>
      <c r="DS215" s="580"/>
      <c r="DT215" s="580"/>
      <c r="DU215" s="580"/>
      <c r="DV215" s="580"/>
      <c r="DW215" s="580"/>
      <c r="DX215" s="580"/>
      <c r="DY215" s="580"/>
      <c r="DZ215" s="580"/>
      <c r="EA215" s="580"/>
      <c r="EB215" s="580"/>
      <c r="EC215" s="580"/>
      <c r="ED215" s="580"/>
      <c r="EE215" s="580"/>
      <c r="EF215" s="580"/>
      <c r="EG215" s="580"/>
      <c r="EH215" s="580"/>
      <c r="EI215" s="580"/>
      <c r="EJ215" s="580"/>
      <c r="EK215" s="580"/>
      <c r="EL215" s="580"/>
      <c r="EM215" s="580"/>
      <c r="EN215" s="580"/>
    </row>
    <row r="216" spans="1:144">
      <c r="A216" s="759"/>
      <c r="B216" s="759"/>
      <c r="C216" s="759"/>
      <c r="D216" s="759"/>
      <c r="E216" s="759"/>
      <c r="F216" s="759"/>
      <c r="G216" s="759"/>
      <c r="H216" s="759"/>
      <c r="I216" s="759"/>
      <c r="J216" s="759"/>
      <c r="K216" s="759"/>
      <c r="L216" s="759"/>
      <c r="M216" s="759"/>
      <c r="N216" s="759"/>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246"/>
      <c r="BF216" s="603"/>
      <c r="BG216" s="246"/>
      <c r="BH216" s="588"/>
      <c r="BI216" s="246"/>
      <c r="BJ216" s="246"/>
      <c r="BK216" s="246"/>
      <c r="BL216" s="580"/>
      <c r="BM216" s="580"/>
      <c r="BN216" s="580"/>
      <c r="BO216" s="580"/>
      <c r="BP216" s="580"/>
      <c r="BQ216" s="580"/>
      <c r="BR216" s="580"/>
      <c r="BS216" s="580"/>
      <c r="BT216" s="580"/>
      <c r="BU216" s="246"/>
      <c r="BV216" s="246"/>
      <c r="BW216" s="246"/>
      <c r="BX216" s="246"/>
      <c r="BY216" s="246"/>
      <c r="BZ216" s="246"/>
      <c r="CA216" s="580"/>
      <c r="CB216" s="246"/>
      <c r="CC216" s="246"/>
      <c r="CD216" s="246"/>
      <c r="CE216" s="246"/>
      <c r="CF216" s="246"/>
      <c r="CG216" s="246"/>
      <c r="CH216" s="246"/>
      <c r="CI216" s="246"/>
      <c r="CJ216" s="246"/>
      <c r="CK216" s="246"/>
      <c r="CL216" s="246"/>
      <c r="CM216" s="246"/>
      <c r="CN216" s="580"/>
      <c r="CO216" s="580"/>
      <c r="CP216" s="580"/>
      <c r="CQ216" s="580"/>
      <c r="CR216" s="580"/>
      <c r="CS216" s="580"/>
      <c r="CT216" s="580"/>
      <c r="CU216" s="580"/>
      <c r="CV216" s="580"/>
      <c r="CW216" s="580"/>
      <c r="CX216" s="580"/>
      <c r="CY216" s="580"/>
      <c r="CZ216" s="580"/>
      <c r="DA216" s="580"/>
      <c r="DB216" s="580"/>
      <c r="DC216" s="580"/>
      <c r="DD216" s="580"/>
      <c r="DE216" s="580"/>
      <c r="DF216" s="580"/>
      <c r="DG216" s="580"/>
      <c r="DH216" s="580"/>
      <c r="DI216" s="580"/>
      <c r="DJ216" s="580"/>
      <c r="DK216" s="580"/>
      <c r="DL216" s="580"/>
      <c r="DM216" s="580"/>
      <c r="DN216" s="580"/>
      <c r="DO216" s="580"/>
      <c r="DP216" s="580"/>
      <c r="DQ216" s="580"/>
      <c r="DR216" s="580"/>
      <c r="DS216" s="580"/>
      <c r="DT216" s="580"/>
      <c r="DU216" s="580"/>
      <c r="DV216" s="580"/>
      <c r="DW216" s="580"/>
      <c r="DX216" s="580"/>
      <c r="DY216" s="580"/>
      <c r="DZ216" s="580"/>
      <c r="EA216" s="580"/>
      <c r="EB216" s="580"/>
      <c r="EC216" s="580"/>
      <c r="ED216" s="580"/>
      <c r="EE216" s="580"/>
      <c r="EF216" s="580"/>
      <c r="EG216" s="580"/>
      <c r="EH216" s="580"/>
      <c r="EI216" s="580"/>
      <c r="EJ216" s="580"/>
      <c r="EK216" s="580"/>
      <c r="EL216" s="580"/>
      <c r="EM216" s="580"/>
      <c r="EN216" s="580"/>
    </row>
    <row r="217" spans="1:144">
      <c r="A217" s="759"/>
      <c r="B217" s="759"/>
      <c r="C217" s="759"/>
      <c r="D217" s="759"/>
      <c r="E217" s="759"/>
      <c r="F217" s="759"/>
      <c r="G217" s="759"/>
      <c r="H217" s="759"/>
      <c r="I217" s="759"/>
      <c r="J217" s="759"/>
      <c r="K217" s="759"/>
      <c r="L217" s="759"/>
      <c r="M217" s="759"/>
      <c r="N217" s="759"/>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246"/>
      <c r="BF217" s="603"/>
      <c r="BG217" s="246"/>
      <c r="BH217" s="588"/>
      <c r="BI217" s="246"/>
      <c r="BJ217" s="246"/>
      <c r="BK217" s="246"/>
      <c r="BL217" s="580"/>
      <c r="BM217" s="580"/>
      <c r="BN217" s="580"/>
      <c r="BO217" s="580"/>
      <c r="BP217" s="580"/>
      <c r="BQ217" s="580"/>
      <c r="BR217" s="580"/>
      <c r="BS217" s="580"/>
      <c r="BT217" s="580"/>
      <c r="BU217" s="246"/>
      <c r="BV217" s="246"/>
      <c r="BW217" s="246"/>
      <c r="BX217" s="246"/>
      <c r="BY217" s="246"/>
      <c r="BZ217" s="246"/>
      <c r="CA217" s="580"/>
      <c r="CB217" s="246"/>
      <c r="CC217" s="246"/>
      <c r="CD217" s="246"/>
      <c r="CE217" s="246"/>
      <c r="CF217" s="246"/>
      <c r="CG217" s="246"/>
      <c r="CH217" s="246"/>
      <c r="CI217" s="246"/>
      <c r="CJ217" s="246"/>
      <c r="CK217" s="246"/>
      <c r="CL217" s="246"/>
      <c r="CM217" s="246"/>
      <c r="CN217" s="580"/>
      <c r="CO217" s="580"/>
      <c r="CP217" s="580"/>
      <c r="CQ217" s="580"/>
      <c r="CR217" s="580"/>
      <c r="CS217" s="580"/>
      <c r="CT217" s="580"/>
      <c r="CU217" s="580"/>
      <c r="CV217" s="580"/>
      <c r="CW217" s="580"/>
      <c r="CX217" s="580"/>
      <c r="CY217" s="580"/>
      <c r="CZ217" s="580"/>
      <c r="DA217" s="580"/>
      <c r="DB217" s="580"/>
      <c r="DC217" s="580"/>
      <c r="DD217" s="580"/>
      <c r="DE217" s="580"/>
      <c r="DF217" s="580"/>
      <c r="DG217" s="580"/>
      <c r="DH217" s="580"/>
      <c r="DI217" s="580"/>
      <c r="DJ217" s="580"/>
      <c r="DK217" s="580"/>
      <c r="DL217" s="580"/>
      <c r="DM217" s="580"/>
      <c r="DN217" s="580"/>
      <c r="DO217" s="580"/>
      <c r="DP217" s="580"/>
      <c r="DQ217" s="580"/>
      <c r="DR217" s="580"/>
      <c r="DS217" s="580"/>
      <c r="DT217" s="580"/>
      <c r="DU217" s="580"/>
      <c r="DV217" s="580"/>
      <c r="DW217" s="580"/>
      <c r="DX217" s="580"/>
      <c r="DY217" s="580"/>
      <c r="DZ217" s="580"/>
      <c r="EA217" s="580"/>
      <c r="EB217" s="580"/>
      <c r="EC217" s="580"/>
      <c r="ED217" s="580"/>
      <c r="EE217" s="580"/>
      <c r="EF217" s="580"/>
      <c r="EG217" s="580"/>
      <c r="EH217" s="580"/>
      <c r="EI217" s="580"/>
      <c r="EJ217" s="580"/>
      <c r="EK217" s="580"/>
      <c r="EL217" s="580"/>
      <c r="EM217" s="580"/>
      <c r="EN217" s="580"/>
    </row>
    <row r="218" spans="1:144">
      <c r="A218" s="759"/>
      <c r="B218" s="759"/>
      <c r="C218" s="759"/>
      <c r="D218" s="759"/>
      <c r="E218" s="759"/>
      <c r="F218" s="759"/>
      <c r="G218" s="759"/>
      <c r="H218" s="759"/>
      <c r="I218" s="759"/>
      <c r="J218" s="759"/>
      <c r="K218" s="759"/>
      <c r="L218" s="759"/>
      <c r="M218" s="759"/>
      <c r="N218" s="759"/>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246"/>
      <c r="BF218" s="603"/>
      <c r="BG218" s="246"/>
      <c r="BH218" s="588"/>
      <c r="BI218" s="246"/>
      <c r="BJ218" s="246"/>
      <c r="BK218" s="246"/>
      <c r="BL218" s="580"/>
      <c r="BM218" s="580"/>
      <c r="BN218" s="580"/>
      <c r="BO218" s="580"/>
      <c r="BP218" s="580"/>
      <c r="BQ218" s="580"/>
      <c r="BR218" s="580"/>
      <c r="BS218" s="580"/>
      <c r="BT218" s="580"/>
      <c r="BU218" s="246"/>
      <c r="BV218" s="246"/>
      <c r="BW218" s="246"/>
      <c r="BX218" s="246"/>
      <c r="BY218" s="246"/>
      <c r="BZ218" s="246"/>
      <c r="CA218" s="580"/>
      <c r="CB218" s="246"/>
      <c r="CC218" s="246"/>
      <c r="CD218" s="246"/>
      <c r="CE218" s="246"/>
      <c r="CF218" s="246"/>
      <c r="CG218" s="246"/>
      <c r="CH218" s="246"/>
      <c r="CI218" s="246"/>
      <c r="CJ218" s="246"/>
      <c r="CK218" s="246"/>
      <c r="CL218" s="246"/>
      <c r="CM218" s="246"/>
      <c r="CN218" s="580"/>
      <c r="CO218" s="580"/>
      <c r="CP218" s="580"/>
      <c r="CQ218" s="580"/>
      <c r="CR218" s="580"/>
      <c r="CS218" s="580"/>
      <c r="CT218" s="580"/>
      <c r="CU218" s="580"/>
      <c r="CV218" s="580"/>
      <c r="CW218" s="580"/>
      <c r="CX218" s="580"/>
      <c r="CY218" s="580"/>
      <c r="CZ218" s="580"/>
      <c r="DA218" s="580"/>
      <c r="DB218" s="580"/>
      <c r="DC218" s="580"/>
      <c r="DD218" s="580"/>
      <c r="DE218" s="580"/>
      <c r="DF218" s="580"/>
      <c r="DG218" s="580"/>
      <c r="DH218" s="580"/>
      <c r="DI218" s="580"/>
      <c r="DJ218" s="580"/>
      <c r="DK218" s="580"/>
      <c r="DL218" s="580"/>
      <c r="DM218" s="580"/>
      <c r="DN218" s="580"/>
      <c r="DO218" s="580"/>
      <c r="DP218" s="580"/>
      <c r="DQ218" s="580"/>
      <c r="DR218" s="580"/>
      <c r="DS218" s="580"/>
      <c r="DT218" s="580"/>
      <c r="DU218" s="580"/>
      <c r="DV218" s="580"/>
      <c r="DW218" s="580"/>
      <c r="DX218" s="580"/>
      <c r="DY218" s="580"/>
      <c r="DZ218" s="580"/>
      <c r="EA218" s="580"/>
      <c r="EB218" s="580"/>
      <c r="EC218" s="580"/>
      <c r="ED218" s="580"/>
      <c r="EE218" s="580"/>
      <c r="EF218" s="580"/>
      <c r="EG218" s="580"/>
      <c r="EH218" s="580"/>
      <c r="EI218" s="580"/>
      <c r="EJ218" s="580"/>
      <c r="EK218" s="580"/>
      <c r="EL218" s="580"/>
      <c r="EM218" s="580"/>
      <c r="EN218" s="580"/>
    </row>
    <row r="219" spans="1:144">
      <c r="A219" s="759"/>
      <c r="B219" s="759"/>
      <c r="C219" s="759"/>
      <c r="D219" s="759"/>
      <c r="E219" s="759"/>
      <c r="F219" s="759"/>
      <c r="G219" s="759"/>
      <c r="H219" s="759"/>
      <c r="I219" s="759"/>
      <c r="J219" s="759"/>
      <c r="K219" s="759"/>
      <c r="L219" s="759"/>
      <c r="M219" s="759"/>
      <c r="N219" s="759"/>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246"/>
      <c r="BF219" s="603"/>
      <c r="BG219" s="246"/>
      <c r="BH219" s="588"/>
      <c r="BI219" s="246"/>
      <c r="BJ219" s="246"/>
      <c r="BK219" s="246"/>
      <c r="BL219" s="580"/>
      <c r="BM219" s="580"/>
      <c r="BN219" s="580"/>
      <c r="BO219" s="580"/>
      <c r="BP219" s="580"/>
      <c r="BQ219" s="580"/>
      <c r="BR219" s="580"/>
      <c r="BS219" s="580"/>
      <c r="BT219" s="580"/>
      <c r="BU219" s="580"/>
      <c r="BV219" s="580"/>
      <c r="BW219" s="580"/>
      <c r="BX219" s="580"/>
      <c r="BY219" s="580"/>
      <c r="BZ219" s="580"/>
      <c r="CA219" s="580"/>
      <c r="CB219" s="580"/>
      <c r="CC219" s="580"/>
      <c r="CD219" s="246"/>
      <c r="CE219" s="246"/>
      <c r="CF219" s="246"/>
      <c r="CG219" s="246"/>
      <c r="CH219" s="246"/>
      <c r="CI219" s="246"/>
      <c r="CJ219" s="246"/>
      <c r="CK219" s="246"/>
      <c r="CL219" s="246"/>
      <c r="CM219" s="246"/>
      <c r="CN219" s="580"/>
      <c r="CO219" s="580"/>
      <c r="CP219" s="580"/>
      <c r="CQ219" s="580"/>
      <c r="CR219" s="580"/>
      <c r="CS219" s="580"/>
      <c r="CT219" s="580"/>
      <c r="CU219" s="580"/>
      <c r="CV219" s="580"/>
      <c r="CW219" s="580"/>
      <c r="CX219" s="580"/>
      <c r="CY219" s="580"/>
      <c r="CZ219" s="580"/>
      <c r="DA219" s="580"/>
      <c r="DB219" s="580"/>
      <c r="DC219" s="580"/>
      <c r="DD219" s="580"/>
      <c r="DE219" s="580"/>
      <c r="DF219" s="580"/>
      <c r="DG219" s="580"/>
      <c r="DH219" s="580"/>
      <c r="DI219" s="580"/>
      <c r="DJ219" s="580"/>
      <c r="DK219" s="580"/>
      <c r="DL219" s="580"/>
      <c r="DM219" s="580"/>
      <c r="DN219" s="580"/>
      <c r="DO219" s="580"/>
      <c r="DP219" s="580"/>
      <c r="DQ219" s="580"/>
      <c r="DR219" s="580"/>
      <c r="DS219" s="580"/>
      <c r="DT219" s="580"/>
      <c r="DU219" s="580"/>
      <c r="DV219" s="580"/>
      <c r="DW219" s="580"/>
      <c r="DX219" s="580"/>
      <c r="DY219" s="580"/>
      <c r="DZ219" s="580"/>
      <c r="EA219" s="580"/>
      <c r="EB219" s="580"/>
      <c r="EC219" s="580"/>
      <c r="ED219" s="580"/>
      <c r="EE219" s="580"/>
      <c r="EF219" s="580"/>
      <c r="EG219" s="580"/>
      <c r="EH219" s="580"/>
      <c r="EI219" s="580"/>
      <c r="EJ219" s="580"/>
      <c r="EK219" s="580"/>
      <c r="EL219" s="580"/>
      <c r="EM219" s="580"/>
      <c r="EN219" s="580"/>
    </row>
    <row r="220" spans="1:144">
      <c r="A220" s="759"/>
      <c r="B220" s="759"/>
      <c r="C220" s="580"/>
      <c r="D220" s="759"/>
      <c r="E220" s="759"/>
      <c r="F220" s="759"/>
      <c r="G220" s="759"/>
      <c r="H220" s="759"/>
      <c r="I220" s="759"/>
      <c r="J220" s="759"/>
      <c r="K220" s="759"/>
      <c r="L220" s="759"/>
      <c r="M220" s="759"/>
      <c r="N220" s="759"/>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246"/>
      <c r="BF220" s="603"/>
      <c r="BG220" s="246"/>
      <c r="BI220" s="580"/>
      <c r="BJ220" s="580"/>
      <c r="BK220" s="580"/>
      <c r="BL220" s="580"/>
      <c r="BM220" s="580"/>
      <c r="BN220" s="580"/>
      <c r="BO220" s="580"/>
      <c r="BP220" s="580"/>
      <c r="BQ220" s="580"/>
      <c r="BR220" s="580"/>
      <c r="BS220" s="580"/>
      <c r="BT220" s="580"/>
      <c r="BU220" s="580"/>
      <c r="BV220" s="580"/>
      <c r="BW220" s="580"/>
      <c r="BX220" s="580"/>
      <c r="BY220" s="580"/>
      <c r="BZ220" s="580"/>
      <c r="CA220" s="580"/>
      <c r="CB220" s="580"/>
      <c r="CC220" s="580"/>
      <c r="CD220" s="580"/>
      <c r="CE220" s="580"/>
      <c r="CF220" s="580"/>
      <c r="CG220" s="580"/>
      <c r="CH220" s="580"/>
      <c r="CI220" s="580"/>
      <c r="CJ220" s="580"/>
      <c r="CK220" s="580"/>
      <c r="CL220" s="580"/>
      <c r="CM220" s="580"/>
      <c r="CN220" s="580"/>
      <c r="CO220" s="580"/>
      <c r="CP220" s="580"/>
      <c r="CQ220" s="580"/>
      <c r="CR220" s="580"/>
      <c r="CS220" s="580"/>
      <c r="CT220" s="580"/>
      <c r="CU220" s="580"/>
      <c r="CV220" s="580"/>
      <c r="CW220" s="580"/>
      <c r="CX220" s="580"/>
      <c r="CY220" s="580"/>
      <c r="CZ220" s="580"/>
      <c r="DA220" s="580"/>
      <c r="DB220" s="580"/>
      <c r="DC220" s="580"/>
      <c r="DD220" s="580"/>
      <c r="DE220" s="580"/>
      <c r="DF220" s="580"/>
      <c r="DG220" s="580"/>
      <c r="DH220" s="580"/>
      <c r="DI220" s="580"/>
      <c r="DJ220" s="580"/>
      <c r="DK220" s="580"/>
      <c r="DL220" s="580"/>
      <c r="DM220" s="580"/>
      <c r="DN220" s="580"/>
      <c r="DO220" s="580"/>
      <c r="DP220" s="580"/>
      <c r="DQ220" s="580"/>
      <c r="DR220" s="580"/>
      <c r="DS220" s="580"/>
      <c r="DT220" s="580"/>
      <c r="DU220" s="580"/>
      <c r="DV220" s="580"/>
      <c r="DW220" s="580"/>
      <c r="DX220" s="580"/>
      <c r="DY220" s="580"/>
      <c r="DZ220" s="580"/>
      <c r="EA220" s="580"/>
      <c r="EB220" s="580"/>
      <c r="EC220" s="580"/>
      <c r="ED220" s="580"/>
      <c r="EE220" s="580"/>
      <c r="EF220" s="580"/>
      <c r="EG220" s="580"/>
      <c r="EH220" s="580"/>
      <c r="EI220" s="580"/>
      <c r="EJ220" s="580"/>
      <c r="EK220" s="580"/>
      <c r="EL220" s="580"/>
      <c r="EM220" s="580"/>
      <c r="EN220" s="580"/>
    </row>
  </sheetData>
  <sheetProtection formatCells="0" insertColumns="0" insertRows="0" deleteColumns="0" deleteRows="0" selectLockedCells="1"/>
  <mergeCells count="554">
    <mergeCell ref="CZ3:DB4"/>
    <mergeCell ref="DC3:DE3"/>
    <mergeCell ref="DF3:DI3"/>
    <mergeCell ref="DJ3:DM3"/>
    <mergeCell ref="J3:AE4"/>
    <mergeCell ref="AF3:AJ4"/>
    <mergeCell ref="AK3:AL4"/>
    <mergeCell ref="BF3:BK4"/>
    <mergeCell ref="BL3:BQ4"/>
    <mergeCell ref="BR3:BS4"/>
    <mergeCell ref="BT3:BV4"/>
    <mergeCell ref="BW3:BX4"/>
    <mergeCell ref="BY3:CB4"/>
    <mergeCell ref="DN3:DP3"/>
    <mergeCell ref="DQ3:DS3"/>
    <mergeCell ref="DT3:DW3"/>
    <mergeCell ref="DX3:EA3"/>
    <mergeCell ref="EB3:ED3"/>
    <mergeCell ref="EE3:EI3"/>
    <mergeCell ref="EJ3:EN3"/>
    <mergeCell ref="EO3:ET3"/>
    <mergeCell ref="EU3:EW3"/>
    <mergeCell ref="GN3:GP3"/>
    <mergeCell ref="GQ3:GR3"/>
    <mergeCell ref="GS3:GW3"/>
    <mergeCell ref="GX3:GY3"/>
    <mergeCell ref="EX3:EY3"/>
    <mergeCell ref="EZ3:FD3"/>
    <mergeCell ref="FE3:FF3"/>
    <mergeCell ref="FG3:FH3"/>
    <mergeCell ref="FI3:FK3"/>
    <mergeCell ref="FL3:FN3"/>
    <mergeCell ref="FO3:FQ3"/>
    <mergeCell ref="FR3:FS3"/>
    <mergeCell ref="FT3:FV3"/>
    <mergeCell ref="HX3:HZ3"/>
    <mergeCell ref="IA3:ID3"/>
    <mergeCell ref="IE3:IH3"/>
    <mergeCell ref="II3:IK3"/>
    <mergeCell ref="IL3:IL4"/>
    <mergeCell ref="DC4:DP4"/>
    <mergeCell ref="DQ4:ED4"/>
    <mergeCell ref="EE4:EN4"/>
    <mergeCell ref="EO4:EY4"/>
    <mergeCell ref="EZ4:FK4"/>
    <mergeCell ref="GZ3:HA3"/>
    <mergeCell ref="HB3:HD3"/>
    <mergeCell ref="HE3:HG3"/>
    <mergeCell ref="HH3:HJ3"/>
    <mergeCell ref="HK3:HL3"/>
    <mergeCell ref="HM3:HO3"/>
    <mergeCell ref="HP3:HR3"/>
    <mergeCell ref="HS3:HU3"/>
    <mergeCell ref="HV3:HW3"/>
    <mergeCell ref="FW3:FY3"/>
    <mergeCell ref="FZ3:GB3"/>
    <mergeCell ref="GC3:GD3"/>
    <mergeCell ref="GE3:GG4"/>
    <mergeCell ref="GH3:GM3"/>
    <mergeCell ref="GE5:HW5"/>
    <mergeCell ref="HX5:IL5"/>
    <mergeCell ref="FL4:FV4"/>
    <mergeCell ref="FW4:GD4"/>
    <mergeCell ref="GH4:GR4"/>
    <mergeCell ref="GS4:HD4"/>
    <mergeCell ref="HE4:HO4"/>
    <mergeCell ref="HP4:HW4"/>
    <mergeCell ref="V6:Y6"/>
    <mergeCell ref="AB6:AE6"/>
    <mergeCell ref="AF6:AH6"/>
    <mergeCell ref="HX4:IK4"/>
    <mergeCell ref="A5:AE5"/>
    <mergeCell ref="AF5:AL5"/>
    <mergeCell ref="BF5:BQ5"/>
    <mergeCell ref="BR5:DB5"/>
    <mergeCell ref="DC5:EN5"/>
    <mergeCell ref="EO5:GD5"/>
    <mergeCell ref="AI6:AL6"/>
    <mergeCell ref="CC3:CK4"/>
    <mergeCell ref="CL3:CM4"/>
    <mergeCell ref="CQ3:CS4"/>
    <mergeCell ref="CT3:CV4"/>
    <mergeCell ref="CW3:CY4"/>
    <mergeCell ref="D7:N7"/>
    <mergeCell ref="O7:Q7"/>
    <mergeCell ref="R7:W7"/>
    <mergeCell ref="X7:Y7"/>
    <mergeCell ref="Z7:AE7"/>
    <mergeCell ref="AF7:AH7"/>
    <mergeCell ref="A6:D6"/>
    <mergeCell ref="E6:P6"/>
    <mergeCell ref="Q6:U6"/>
    <mergeCell ref="L8:AL8"/>
    <mergeCell ref="L9:AL20"/>
    <mergeCell ref="BE14:BE15"/>
    <mergeCell ref="A21:AL21"/>
    <mergeCell ref="A22:A24"/>
    <mergeCell ref="B22:F24"/>
    <mergeCell ref="G22:K24"/>
    <mergeCell ref="L22:M24"/>
    <mergeCell ref="N22:O23"/>
    <mergeCell ref="P22:S24"/>
    <mergeCell ref="Z22:AB24"/>
    <mergeCell ref="AE22:AG22"/>
    <mergeCell ref="AH22:AL22"/>
    <mergeCell ref="AE23:AE24"/>
    <mergeCell ref="AF23:AF24"/>
    <mergeCell ref="AG23:AG24"/>
    <mergeCell ref="AH23:AH24"/>
    <mergeCell ref="AI23:AI24"/>
    <mergeCell ref="AJ23:AJ24"/>
    <mergeCell ref="AK23:AK24"/>
    <mergeCell ref="AL23:AL24"/>
    <mergeCell ref="A9:K20"/>
    <mergeCell ref="AC25:AD25"/>
    <mergeCell ref="T22:Y24"/>
    <mergeCell ref="AC27:AD27"/>
    <mergeCell ref="B26:F26"/>
    <mergeCell ref="G26:K26"/>
    <mergeCell ref="L26:M26"/>
    <mergeCell ref="P26:S26"/>
    <mergeCell ref="Z26:AB26"/>
    <mergeCell ref="AC26:AD26"/>
    <mergeCell ref="B27:F27"/>
    <mergeCell ref="G27:K27"/>
    <mergeCell ref="L27:M27"/>
    <mergeCell ref="P27:S27"/>
    <mergeCell ref="Z27:AB27"/>
    <mergeCell ref="B25:F25"/>
    <mergeCell ref="G25:K25"/>
    <mergeCell ref="L25:M25"/>
    <mergeCell ref="P25:S25"/>
    <mergeCell ref="T25:Y25"/>
    <mergeCell ref="Z25:AB25"/>
    <mergeCell ref="T26:Y26"/>
    <mergeCell ref="T27:Y27"/>
    <mergeCell ref="AC28:AD28"/>
    <mergeCell ref="B29:F29"/>
    <mergeCell ref="G29:K29"/>
    <mergeCell ref="L29:M29"/>
    <mergeCell ref="P29:S29"/>
    <mergeCell ref="T29:Y29"/>
    <mergeCell ref="Z29:AB29"/>
    <mergeCell ref="AC29:AD29"/>
    <mergeCell ref="B28:F28"/>
    <mergeCell ref="G28:K28"/>
    <mergeCell ref="L28:M28"/>
    <mergeCell ref="P28:S28"/>
    <mergeCell ref="T28:Y28"/>
    <mergeCell ref="Z28:AB28"/>
    <mergeCell ref="AC31:AD31"/>
    <mergeCell ref="B32:F32"/>
    <mergeCell ref="G32:K32"/>
    <mergeCell ref="L32:M32"/>
    <mergeCell ref="P32:S32"/>
    <mergeCell ref="T32:Y32"/>
    <mergeCell ref="AC33:AD33"/>
    <mergeCell ref="B30:F30"/>
    <mergeCell ref="G30:K30"/>
    <mergeCell ref="L30:M30"/>
    <mergeCell ref="P30:S30"/>
    <mergeCell ref="T30:Y30"/>
    <mergeCell ref="Z30:AB30"/>
    <mergeCell ref="Z32:AB32"/>
    <mergeCell ref="AC32:AD32"/>
    <mergeCell ref="B31:F31"/>
    <mergeCell ref="G31:K31"/>
    <mergeCell ref="L31:M31"/>
    <mergeCell ref="P31:S31"/>
    <mergeCell ref="T31:Y31"/>
    <mergeCell ref="Z31:AB31"/>
    <mergeCell ref="B34:F34"/>
    <mergeCell ref="G34:K34"/>
    <mergeCell ref="L34:M34"/>
    <mergeCell ref="P34:S34"/>
    <mergeCell ref="T34:Y34"/>
    <mergeCell ref="Z34:AB34"/>
    <mergeCell ref="AC34:AD34"/>
    <mergeCell ref="B33:F33"/>
    <mergeCell ref="G33:K33"/>
    <mergeCell ref="L33:M33"/>
    <mergeCell ref="P33:S33"/>
    <mergeCell ref="T33:Y33"/>
    <mergeCell ref="Z33:AB33"/>
    <mergeCell ref="U35:AL35"/>
    <mergeCell ref="F36:T36"/>
    <mergeCell ref="V36:W36"/>
    <mergeCell ref="Y36:Z36"/>
    <mergeCell ref="AB36:AC36"/>
    <mergeCell ref="AE36:AF36"/>
    <mergeCell ref="AG36:AJ36"/>
    <mergeCell ref="AK36:AL36"/>
    <mergeCell ref="F37:T37"/>
    <mergeCell ref="U37:AL38"/>
    <mergeCell ref="A38:E38"/>
    <mergeCell ref="F38:T38"/>
    <mergeCell ref="A35:E37"/>
    <mergeCell ref="F35:L35"/>
    <mergeCell ref="M35:N35"/>
    <mergeCell ref="O35:T35"/>
    <mergeCell ref="A39:AL39"/>
    <mergeCell ref="A40:F40"/>
    <mergeCell ref="G40:AL70"/>
    <mergeCell ref="A41:E41"/>
    <mergeCell ref="A42:E42"/>
    <mergeCell ref="A43:F43"/>
    <mergeCell ref="A44:E44"/>
    <mergeCell ref="A45:E45"/>
    <mergeCell ref="A46:E46"/>
    <mergeCell ref="A47:F47"/>
    <mergeCell ref="A48:D48"/>
    <mergeCell ref="E48:F48"/>
    <mergeCell ref="A49:D49"/>
    <mergeCell ref="E49:F49"/>
    <mergeCell ref="A50:D50"/>
    <mergeCell ref="E50:F50"/>
    <mergeCell ref="A51:D51"/>
    <mergeCell ref="E51:F51"/>
    <mergeCell ref="A52:F52"/>
    <mergeCell ref="A53:E53"/>
    <mergeCell ref="A54:E54"/>
    <mergeCell ref="A55:E55"/>
    <mergeCell ref="A56:E56"/>
    <mergeCell ref="A57:F57"/>
    <mergeCell ref="A58:E58"/>
    <mergeCell ref="A59:F59"/>
    <mergeCell ref="A60:E60"/>
    <mergeCell ref="A61:E61"/>
    <mergeCell ref="G72:AJ73"/>
    <mergeCell ref="A62:E62"/>
    <mergeCell ref="A63:E63"/>
    <mergeCell ref="A64:E64"/>
    <mergeCell ref="A65:E65"/>
    <mergeCell ref="A66:E66"/>
    <mergeCell ref="A67:E67"/>
    <mergeCell ref="P74:U74"/>
    <mergeCell ref="V74:Z74"/>
    <mergeCell ref="AA74:AC74"/>
    <mergeCell ref="AD74:AJ74"/>
    <mergeCell ref="AK74:AL74"/>
    <mergeCell ref="A68:F68"/>
    <mergeCell ref="A69:B69"/>
    <mergeCell ref="D69:E69"/>
    <mergeCell ref="A70:F70"/>
    <mergeCell ref="A71:F72"/>
    <mergeCell ref="AC75:AI75"/>
    <mergeCell ref="F76:H76"/>
    <mergeCell ref="I76:K76"/>
    <mergeCell ref="L76:Y76"/>
    <mergeCell ref="AC76:AI76"/>
    <mergeCell ref="AK72:AL72"/>
    <mergeCell ref="A73:F73"/>
    <mergeCell ref="AK73:AL73"/>
    <mergeCell ref="A74:E74"/>
    <mergeCell ref="F74:O74"/>
    <mergeCell ref="A75:E75"/>
    <mergeCell ref="F75:H75"/>
    <mergeCell ref="I75:K75"/>
    <mergeCell ref="L75:Y75"/>
    <mergeCell ref="AB77:AB78"/>
    <mergeCell ref="AC77:AI78"/>
    <mergeCell ref="A78:E78"/>
    <mergeCell ref="F78:H78"/>
    <mergeCell ref="I78:K78"/>
    <mergeCell ref="AX84:AX86"/>
    <mergeCell ref="AY84:AY86"/>
    <mergeCell ref="A79:AL79"/>
    <mergeCell ref="A77:E77"/>
    <mergeCell ref="F77:H77"/>
    <mergeCell ref="I77:K77"/>
    <mergeCell ref="L77:Y78"/>
    <mergeCell ref="A80:AL80"/>
    <mergeCell ref="A81:T81"/>
    <mergeCell ref="U81:AL81"/>
    <mergeCell ref="A82:T83"/>
    <mergeCell ref="U82:AL83"/>
    <mergeCell ref="Z77:Z78"/>
    <mergeCell ref="AA77:AA78"/>
    <mergeCell ref="AZ84:AZ86"/>
    <mergeCell ref="BA84:BA86"/>
    <mergeCell ref="A86:AG86"/>
    <mergeCell ref="A87:A90"/>
    <mergeCell ref="B87:C87"/>
    <mergeCell ref="D87:AG87"/>
    <mergeCell ref="AT87:AT90"/>
    <mergeCell ref="B88:C88"/>
    <mergeCell ref="D88:AG88"/>
    <mergeCell ref="B89:C90"/>
    <mergeCell ref="D89:AG89"/>
    <mergeCell ref="AK89:AK90"/>
    <mergeCell ref="AL89:AL90"/>
    <mergeCell ref="AU89:AV90"/>
    <mergeCell ref="AZ89:AZ90"/>
    <mergeCell ref="BA89:BA90"/>
    <mergeCell ref="D90:AG90"/>
    <mergeCell ref="A84:AG85"/>
    <mergeCell ref="AH84:AH86"/>
    <mergeCell ref="AI84:AI86"/>
    <mergeCell ref="AJ84:AJ86"/>
    <mergeCell ref="AK84:AK86"/>
    <mergeCell ref="AL84:AL86"/>
    <mergeCell ref="AW84:AW86"/>
    <mergeCell ref="A91:A96"/>
    <mergeCell ref="B91:C92"/>
    <mergeCell ref="D91:AG91"/>
    <mergeCell ref="AK91:AK92"/>
    <mergeCell ref="AL91:AL92"/>
    <mergeCell ref="AZ91:AZ92"/>
    <mergeCell ref="BA91:BA92"/>
    <mergeCell ref="D92:AG92"/>
    <mergeCell ref="B93:C94"/>
    <mergeCell ref="D93:AG93"/>
    <mergeCell ref="AK93:AK94"/>
    <mergeCell ref="AL93:AL94"/>
    <mergeCell ref="AU93:AV94"/>
    <mergeCell ref="AZ93:AZ94"/>
    <mergeCell ref="BA93:BA94"/>
    <mergeCell ref="D94:AG94"/>
    <mergeCell ref="D95:AG95"/>
    <mergeCell ref="AU95:AV95"/>
    <mergeCell ref="B96:C96"/>
    <mergeCell ref="D96:AG96"/>
    <mergeCell ref="AU96:AV96"/>
    <mergeCell ref="AT91:AT96"/>
    <mergeCell ref="AU91:AV92"/>
    <mergeCell ref="A97:A102"/>
    <mergeCell ref="B97:C97"/>
    <mergeCell ref="D97:L97"/>
    <mergeCell ref="M97:O97"/>
    <mergeCell ref="Q97:S97"/>
    <mergeCell ref="U97:X97"/>
    <mergeCell ref="B99:C100"/>
    <mergeCell ref="D102:AG102"/>
    <mergeCell ref="Z97:AC97"/>
    <mergeCell ref="AE97:AF97"/>
    <mergeCell ref="BA99:BA100"/>
    <mergeCell ref="D100:AG100"/>
    <mergeCell ref="B101:C102"/>
    <mergeCell ref="D101:AG101"/>
    <mergeCell ref="AK101:AK102"/>
    <mergeCell ref="AL101:AL102"/>
    <mergeCell ref="AU101:AV102"/>
    <mergeCell ref="AZ101:AZ102"/>
    <mergeCell ref="BA101:BA102"/>
    <mergeCell ref="AT97:AT102"/>
    <mergeCell ref="AU97:AV97"/>
    <mergeCell ref="D98:AG98"/>
    <mergeCell ref="AU98:AV98"/>
    <mergeCell ref="D99:AG99"/>
    <mergeCell ref="AK99:AK100"/>
    <mergeCell ref="AL99:AL100"/>
    <mergeCell ref="AU99:AV100"/>
    <mergeCell ref="AZ99:AZ100"/>
    <mergeCell ref="AL97:AL98"/>
    <mergeCell ref="A103:A105"/>
    <mergeCell ref="B103:C103"/>
    <mergeCell ref="D103:AG103"/>
    <mergeCell ref="AT103:AT105"/>
    <mergeCell ref="AU103:AV103"/>
    <mergeCell ref="B104:C104"/>
    <mergeCell ref="D104:AG104"/>
    <mergeCell ref="AU104:AV104"/>
    <mergeCell ref="B105:C105"/>
    <mergeCell ref="D105:AG105"/>
    <mergeCell ref="AU105:AV105"/>
    <mergeCell ref="A106:AL106"/>
    <mergeCell ref="A107:N111"/>
    <mergeCell ref="Q107:R107"/>
    <mergeCell ref="S107:Z107"/>
    <mergeCell ref="AA107:AB111"/>
    <mergeCell ref="AC107:AD107"/>
    <mergeCell ref="AE107:AL107"/>
    <mergeCell ref="Q108:R108"/>
    <mergeCell ref="S108:Z108"/>
    <mergeCell ref="AC108:AD108"/>
    <mergeCell ref="AE108:AL108"/>
    <mergeCell ref="Q109:R109"/>
    <mergeCell ref="S109:Z109"/>
    <mergeCell ref="AC109:AD109"/>
    <mergeCell ref="AE109:AL109"/>
    <mergeCell ref="Q110:R110"/>
    <mergeCell ref="S110:Z110"/>
    <mergeCell ref="AC110:AD110"/>
    <mergeCell ref="AE110:AL110"/>
    <mergeCell ref="Q111:R111"/>
    <mergeCell ref="S111:T111"/>
    <mergeCell ref="U111:Z111"/>
    <mergeCell ref="AC111:AD111"/>
    <mergeCell ref="AE111:AF111"/>
    <mergeCell ref="AG111:AL111"/>
    <mergeCell ref="AD124:AJ124"/>
    <mergeCell ref="A112:AL112"/>
    <mergeCell ref="A113:AL113"/>
    <mergeCell ref="A114:AJ123"/>
    <mergeCell ref="AK114:AL121"/>
    <mergeCell ref="AK122:AL122"/>
    <mergeCell ref="AK123:AL123"/>
    <mergeCell ref="B133:D135"/>
    <mergeCell ref="A124:E124"/>
    <mergeCell ref="F124:O124"/>
    <mergeCell ref="P124:U124"/>
    <mergeCell ref="V124:Z124"/>
    <mergeCell ref="AA124:AC124"/>
    <mergeCell ref="F133:AG133"/>
    <mergeCell ref="AK124:AL124"/>
    <mergeCell ref="A125:AG125"/>
    <mergeCell ref="AH125:AJ125"/>
    <mergeCell ref="AK125:AL125"/>
    <mergeCell ref="A126:AG126"/>
    <mergeCell ref="A127:A137"/>
    <mergeCell ref="B127:D132"/>
    <mergeCell ref="F127:AG127"/>
    <mergeCell ref="B136:D137"/>
    <mergeCell ref="F136:AG136"/>
    <mergeCell ref="AW127:AW132"/>
    <mergeCell ref="F128:AG128"/>
    <mergeCell ref="F129:AG129"/>
    <mergeCell ref="F130:AG130"/>
    <mergeCell ref="F131:AG131"/>
    <mergeCell ref="F132:AG132"/>
    <mergeCell ref="AW133:AW135"/>
    <mergeCell ref="F134:AG134"/>
    <mergeCell ref="F135:AG135"/>
    <mergeCell ref="AU133:AU135"/>
    <mergeCell ref="AW136:AW137"/>
    <mergeCell ref="F137:AG137"/>
    <mergeCell ref="AT127:AT137"/>
    <mergeCell ref="AU127:AU132"/>
    <mergeCell ref="AU136:AU137"/>
    <mergeCell ref="A138:A149"/>
    <mergeCell ref="B138:D142"/>
    <mergeCell ref="F138:AG138"/>
    <mergeCell ref="AT138:AT149"/>
    <mergeCell ref="AU138:AU142"/>
    <mergeCell ref="AW138:AW142"/>
    <mergeCell ref="F139:AG139"/>
    <mergeCell ref="F140:AG140"/>
    <mergeCell ref="F141:AG141"/>
    <mergeCell ref="F142:AG142"/>
    <mergeCell ref="B143:D144"/>
    <mergeCell ref="F143:AG143"/>
    <mergeCell ref="AU143:AU144"/>
    <mergeCell ref="AW143:AW144"/>
    <mergeCell ref="F144:AG144"/>
    <mergeCell ref="B145:D146"/>
    <mergeCell ref="F145:AG145"/>
    <mergeCell ref="AU145:AU146"/>
    <mergeCell ref="AW145:AW146"/>
    <mergeCell ref="F146:AG146"/>
    <mergeCell ref="B147:D149"/>
    <mergeCell ref="F147:AG147"/>
    <mergeCell ref="AU147:AU149"/>
    <mergeCell ref="AW147:AW149"/>
    <mergeCell ref="F148:AG148"/>
    <mergeCell ref="F149:AG149"/>
    <mergeCell ref="A150:A160"/>
    <mergeCell ref="B150:D152"/>
    <mergeCell ref="F150:AG150"/>
    <mergeCell ref="AT150:AT160"/>
    <mergeCell ref="AU150:AU152"/>
    <mergeCell ref="AW150:AW152"/>
    <mergeCell ref="F151:AG151"/>
    <mergeCell ref="F152:AG152"/>
    <mergeCell ref="B153:D155"/>
    <mergeCell ref="F153:AG153"/>
    <mergeCell ref="AU153:AU155"/>
    <mergeCell ref="AW153:AW155"/>
    <mergeCell ref="F154:AG154"/>
    <mergeCell ref="F155:AG155"/>
    <mergeCell ref="B156:D157"/>
    <mergeCell ref="F156:AG156"/>
    <mergeCell ref="AU156:AU157"/>
    <mergeCell ref="AW156:AW157"/>
    <mergeCell ref="F157:AG157"/>
    <mergeCell ref="B158:D160"/>
    <mergeCell ref="F158:AG158"/>
    <mergeCell ref="AU158:AU160"/>
    <mergeCell ref="AW158:AW160"/>
    <mergeCell ref="F159:AG159"/>
    <mergeCell ref="F160:AG160"/>
    <mergeCell ref="A161:A168"/>
    <mergeCell ref="B161:D163"/>
    <mergeCell ref="F161:AG161"/>
    <mergeCell ref="AT161:AT168"/>
    <mergeCell ref="AU161:AU163"/>
    <mergeCell ref="AW161:AW163"/>
    <mergeCell ref="F162:AG162"/>
    <mergeCell ref="B164:D166"/>
    <mergeCell ref="F164:AG164"/>
    <mergeCell ref="AU164:AU166"/>
    <mergeCell ref="AW164:AW166"/>
    <mergeCell ref="F165:AG165"/>
    <mergeCell ref="F166:AG166"/>
    <mergeCell ref="B167:D168"/>
    <mergeCell ref="F167:AG167"/>
    <mergeCell ref="AU167:AU168"/>
    <mergeCell ref="AW167:AW168"/>
    <mergeCell ref="F168:AG168"/>
    <mergeCell ref="F163:AG163"/>
    <mergeCell ref="A169:AG169"/>
    <mergeCell ref="AH169:AJ169"/>
    <mergeCell ref="A170:AL170"/>
    <mergeCell ref="A171:AL171"/>
    <mergeCell ref="A172:AL172"/>
    <mergeCell ref="A173:AF173"/>
    <mergeCell ref="AG173:AL174"/>
    <mergeCell ref="A174:AF177"/>
    <mergeCell ref="AH175:AL175"/>
    <mergeCell ref="AH176:AL176"/>
    <mergeCell ref="AH177:AL177"/>
    <mergeCell ref="A178:J178"/>
    <mergeCell ref="K178:AL178"/>
    <mergeCell ref="A179:AL179"/>
    <mergeCell ref="A180:J180"/>
    <mergeCell ref="K180:AC180"/>
    <mergeCell ref="AD180:AH180"/>
    <mergeCell ref="AI180:AL180"/>
    <mergeCell ref="A181:AL181"/>
    <mergeCell ref="A182:F183"/>
    <mergeCell ref="G182:P182"/>
    <mergeCell ref="Q182:AJ182"/>
    <mergeCell ref="AK182:AL182"/>
    <mergeCell ref="AK183:AL186"/>
    <mergeCell ref="A184:F186"/>
    <mergeCell ref="H185:N185"/>
    <mergeCell ref="S185:X185"/>
    <mergeCell ref="AD185:AI185"/>
    <mergeCell ref="H186:N186"/>
    <mergeCell ref="S186:X186"/>
    <mergeCell ref="AD186:AI186"/>
    <mergeCell ref="O107:P111"/>
    <mergeCell ref="F202:K202"/>
    <mergeCell ref="F203:K203"/>
    <mergeCell ref="F204:K204"/>
    <mergeCell ref="F205:K205"/>
    <mergeCell ref="X206:AA206"/>
    <mergeCell ref="A196:J196"/>
    <mergeCell ref="Q196:T196"/>
    <mergeCell ref="A197:J197"/>
    <mergeCell ref="Q197:T197"/>
    <mergeCell ref="A199:L199"/>
    <mergeCell ref="A200:E200"/>
    <mergeCell ref="F200:L200"/>
    <mergeCell ref="R200:V200"/>
    <mergeCell ref="F201:K201"/>
    <mergeCell ref="A190:AM190"/>
    <mergeCell ref="A192:K192"/>
    <mergeCell ref="X192:AB192"/>
    <mergeCell ref="A193:J193"/>
    <mergeCell ref="Q193:T193"/>
    <mergeCell ref="A194:J194"/>
    <mergeCell ref="Q194:T194"/>
    <mergeCell ref="A195:J195"/>
    <mergeCell ref="Q195:T195"/>
  </mergeCells>
  <dataValidations count="7">
    <dataValidation type="list" allowBlank="1" showInputMessage="1" showErrorMessage="1" sqref="AC25:AD34 AD37:AE38 AD35:AE35" xr:uid="{00000000-0002-0000-1300-000000000000}">
      <formula1>$P$199:$P$208</formula1>
    </dataValidation>
    <dataValidation type="list" allowBlank="1" showInputMessage="1" showErrorMessage="1" sqref="Z25:AB34 AA37:AC38 AA35:AC35" xr:uid="{00000000-0002-0000-1300-000001000000}">
      <formula1>$O$199:$O$207</formula1>
    </dataValidation>
    <dataValidation type="list" allowBlank="1" showInputMessage="1" showErrorMessage="1" sqref="F58" xr:uid="{00000000-0002-0000-1300-000002000000}">
      <formula1>$M$194:$M$195</formula1>
    </dataValidation>
    <dataValidation type="list" allowBlank="1" showInputMessage="1" showErrorMessage="1" sqref="G26:G35" xr:uid="{00000000-0002-0000-1300-000003000000}">
      <formula1>$Y$193:$Y$205</formula1>
    </dataValidation>
    <dataValidation type="whole" operator="greaterThanOrEqual" allowBlank="1" showInputMessage="1" showErrorMessage="1" sqref="L25:M34 M35:N35" xr:uid="{00000000-0002-0000-1300-000004000000}">
      <formula1>0</formula1>
    </dataValidation>
    <dataValidation type="list" allowBlank="1" showInputMessage="1" showErrorMessage="1" sqref="AF37:AF38 BE74:BG74 AG35:AJ38 AK35:AL35 AK37:AL38 Z75:AA75 AF35" xr:uid="{00000000-0002-0000-1300-000005000000}">
      <formula1>#REF!</formula1>
    </dataValidation>
    <dataValidation type="list" allowBlank="1" showInputMessage="1" showErrorMessage="1" sqref="N25:O34 Q107:R111 AC107:AD111 AL87:AL89 AL91 AL93 AL95:AL97 AL99 AL101 AL103:AL105 AE25:AL34 F41:F42 F44:F46 F53:F56 F69 C69 F76:F78 I76:I78 Z76:AB77 AJ76:AL76 AH87:AJ105 AH127:AJ168" xr:uid="{D7967A4E-246A-4B11-BE6A-E56C3C1F6868}">
      <formula1>$A$2</formula1>
    </dataValidation>
  </dataValidations>
  <printOptions horizontalCentered="1" verticalCentered="1"/>
  <pageMargins left="0.39370078740157483" right="0.39370078740157483" top="0.39370078740157483" bottom="0.39370078740157483" header="0.31496062992125984" footer="0.31496062992125984"/>
  <pageSetup paperSize="161" scale="46" fitToHeight="3" orientation="portrait" r:id="rId1"/>
  <headerFooter alignWithMargins="0"/>
  <rowBreaks count="2" manualBreakCount="2">
    <brk id="73" max="37" man="1"/>
    <brk id="123" max="3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rgb="FFFFC000"/>
  </sheetPr>
  <dimension ref="A1:IL220"/>
  <sheetViews>
    <sheetView view="pageBreakPreview" topLeftCell="Y1" zoomScale="60" zoomScaleNormal="100" zoomScalePageLayoutView="80" workbookViewId="0">
      <selection activeCell="D12" sqref="D12:F12"/>
    </sheetView>
  </sheetViews>
  <sheetFormatPr defaultColWidth="3.140625" defaultRowHeight="18"/>
  <cols>
    <col min="1" max="1" width="5.140625" style="2" customWidth="1"/>
    <col min="2" max="2" width="4.85546875" style="2" customWidth="1"/>
    <col min="3" max="3" width="11.85546875" style="3" customWidth="1"/>
    <col min="4" max="5" width="6.85546875" style="2" customWidth="1"/>
    <col min="6" max="6" width="4.85546875" style="2" customWidth="1"/>
    <col min="7" max="11" width="4.28515625" style="2" customWidth="1"/>
    <col min="12" max="12" width="4.85546875" style="2" customWidth="1"/>
    <col min="13" max="13" width="4.28515625" style="2" customWidth="1"/>
    <col min="14" max="14" width="4.42578125" style="3" customWidth="1"/>
    <col min="15" max="15" width="5.140625" style="2" customWidth="1"/>
    <col min="16" max="16" width="5.42578125" style="2" customWidth="1"/>
    <col min="17" max="17" width="5.7109375" style="2" customWidth="1"/>
    <col min="18" max="19" width="4.28515625" style="2" customWidth="1"/>
    <col min="20" max="20" width="6.140625" style="2" customWidth="1"/>
    <col min="21" max="21" width="5" style="2" customWidth="1"/>
    <col min="22" max="22" width="5" style="3" customWidth="1"/>
    <col min="23" max="23" width="5.28515625" style="3" customWidth="1"/>
    <col min="24" max="24" width="4.28515625" style="3" customWidth="1"/>
    <col min="25" max="25" width="6.7109375" style="3" customWidth="1"/>
    <col min="26" max="26" width="4.85546875" style="3" customWidth="1"/>
    <col min="27" max="27" width="4.5703125" style="3" customWidth="1"/>
    <col min="28" max="28" width="5.28515625" style="2" customWidth="1"/>
    <col min="29" max="29" width="4.28515625" style="2" customWidth="1"/>
    <col min="30" max="30" width="5.28515625" style="2" customWidth="1"/>
    <col min="31" max="31" width="4.42578125" style="3" customWidth="1"/>
    <col min="32" max="33" width="6.28515625" style="3" customWidth="1"/>
    <col min="34" max="37" width="7.5703125" style="2" customWidth="1"/>
    <col min="38" max="38" width="7.5703125" style="3" customWidth="1"/>
    <col min="39" max="39" width="4.28515625" style="2" customWidth="1"/>
    <col min="40" max="40" width="24.85546875" style="2" customWidth="1"/>
    <col min="41" max="44" width="22" style="2" customWidth="1"/>
    <col min="45" max="45" width="9" style="2" customWidth="1"/>
    <col min="46" max="46" width="4.28515625" style="2" customWidth="1"/>
    <col min="47" max="47" width="9.7109375" style="2" customWidth="1"/>
    <col min="48" max="48" width="14.28515625" style="2" customWidth="1"/>
    <col min="49" max="51" width="7" style="2" customWidth="1"/>
    <col min="52" max="54" width="6.28515625" style="2" customWidth="1"/>
    <col min="55" max="55" width="9.85546875" style="38" customWidth="1"/>
    <col min="56" max="56" width="7.42578125" style="128" customWidth="1"/>
    <col min="57" max="57" width="7.42578125" style="3" customWidth="1"/>
    <col min="58" max="58" width="7.42578125" style="585" customWidth="1"/>
    <col min="59" max="59" width="7.42578125" style="3" customWidth="1"/>
    <col min="60" max="60" width="7.42578125" style="586" customWidth="1"/>
    <col min="61" max="246" width="7.42578125" style="3" customWidth="1"/>
    <col min="247" max="16384" width="3.140625" style="2"/>
  </cols>
  <sheetData>
    <row r="1" spans="1:246" s="479" customFormat="1" ht="19.899999999999999" customHeight="1" thickBot="1">
      <c r="A1" s="480" t="e">
        <f ca="1">IF(LEN(MID(CELL("filename",A3),FIND("]",CELL("filename",A3))+1,LEN(CELL("filename",A3))-FIND("]",CELL("filename",A3))))=100,3,IF(LEN(MID(CELL("filename",A3),FIND("]",CELL("filename",A3))+1,LEN(CELL("filename",A3))-FIND("]",CELL("filename",A3))))=6,3,IF(LEN(MID(CELL("filename",A3),FIND("]",CELL("filename",A3))+1,LEN(CELL("filename",A3))-FIND("]",CELL("filename",A3))))=6,3,IF(LEN(MID(CELL("filename",A3),FIND("]",CELL("filename",A3))+1,LEN(CELL("filename",A3))-FIND("]",CELL("filename",A3))))&lt;5,1,2))))</f>
        <v>#VALUE!</v>
      </c>
      <c r="BC1" s="481"/>
      <c r="BE1" s="548" t="e">
        <f ca="1">AK73</f>
        <v>#VALUE!</v>
      </c>
      <c r="BF1" s="549">
        <f ca="1">A38</f>
        <v>0</v>
      </c>
      <c r="BG1" s="550">
        <f>COUNTIFS(L25:M34,"&gt;=1",L25:M34,"&lt;=3")</f>
        <v>0</v>
      </c>
      <c r="BH1" s="550">
        <f>COUNTIFS(L25:M34,"&gt;=4",L25:M34,"&lt;=12")</f>
        <v>0</v>
      </c>
      <c r="BI1" s="550">
        <f>COUNTIFS(L25:M34,"&gt;12",L25:M34,"&lt;60")</f>
        <v>0</v>
      </c>
      <c r="BJ1" s="550">
        <f>COUNTIFS(L25:M34,"&gt;59")</f>
        <v>0</v>
      </c>
      <c r="BK1" s="551">
        <f>COUNTA(T25:Y34)</f>
        <v>0</v>
      </c>
      <c r="BL1" s="553" t="str">
        <f ca="1">O35</f>
        <v>Sin Hacinamiento</v>
      </c>
      <c r="BM1" s="554">
        <f>V36</f>
        <v>0</v>
      </c>
      <c r="BN1" s="555">
        <f ca="1">Y36</f>
        <v>0</v>
      </c>
      <c r="BO1" s="555">
        <f>AB36</f>
        <v>0</v>
      </c>
      <c r="BP1" s="555">
        <f>AE36</f>
        <v>0</v>
      </c>
      <c r="BQ1" s="556">
        <f>AK36</f>
        <v>0</v>
      </c>
      <c r="BR1" s="557">
        <f>F41</f>
        <v>0</v>
      </c>
      <c r="BS1" s="558">
        <f>F42</f>
        <v>0</v>
      </c>
      <c r="BT1" s="555">
        <f>F44</f>
        <v>0</v>
      </c>
      <c r="BU1" s="555">
        <f>F45</f>
        <v>0</v>
      </c>
      <c r="BV1" s="558">
        <f>F46</f>
        <v>0</v>
      </c>
      <c r="BW1" s="555">
        <f>E50</f>
        <v>0</v>
      </c>
      <c r="BX1" s="555">
        <f>E51</f>
        <v>0</v>
      </c>
      <c r="BY1" s="558">
        <f>F53</f>
        <v>0</v>
      </c>
      <c r="BZ1" s="558">
        <f>F54</f>
        <v>0</v>
      </c>
      <c r="CA1" s="558">
        <f>F55</f>
        <v>0</v>
      </c>
      <c r="CB1" s="559">
        <f>F56</f>
        <v>0</v>
      </c>
      <c r="CC1" s="560">
        <f>F58</f>
        <v>0</v>
      </c>
      <c r="CD1" s="558">
        <f>F60</f>
        <v>0</v>
      </c>
      <c r="CE1" s="558">
        <f>F61</f>
        <v>0</v>
      </c>
      <c r="CF1" s="558">
        <f>F62</f>
        <v>0</v>
      </c>
      <c r="CG1" s="558">
        <f>F63</f>
        <v>0</v>
      </c>
      <c r="CH1" s="558">
        <f>F64</f>
        <v>0</v>
      </c>
      <c r="CI1" s="558">
        <f>F65</f>
        <v>0</v>
      </c>
      <c r="CJ1" s="558">
        <f>F66</f>
        <v>0</v>
      </c>
      <c r="CK1" s="561">
        <f>F67</f>
        <v>0</v>
      </c>
      <c r="CL1" s="562" t="str">
        <f>IF(C69="x","Si","No")</f>
        <v>No</v>
      </c>
      <c r="CM1" s="563">
        <f>A72</f>
        <v>0</v>
      </c>
      <c r="CN1" s="555">
        <f>F76</f>
        <v>0</v>
      </c>
      <c r="CO1" s="555">
        <f>F77</f>
        <v>0</v>
      </c>
      <c r="CP1" s="555">
        <f>F78</f>
        <v>0</v>
      </c>
      <c r="CQ1" s="555">
        <f>I76</f>
        <v>0</v>
      </c>
      <c r="CR1" s="555">
        <f>I77</f>
        <v>0</v>
      </c>
      <c r="CS1" s="555">
        <f>I78</f>
        <v>0</v>
      </c>
      <c r="CT1" s="564">
        <f>Z76</f>
        <v>0</v>
      </c>
      <c r="CU1" s="564">
        <f>AA76</f>
        <v>0</v>
      </c>
      <c r="CV1" s="563">
        <f>AB76</f>
        <v>0</v>
      </c>
      <c r="CW1" s="564">
        <f>Z77</f>
        <v>0</v>
      </c>
      <c r="CX1" s="564">
        <f>AA77</f>
        <v>0</v>
      </c>
      <c r="CY1" s="564">
        <f>AB77</f>
        <v>0</v>
      </c>
      <c r="CZ1" s="555" t="str">
        <f>IF(AJ76&gt;0,"x","0")</f>
        <v>0</v>
      </c>
      <c r="DA1" s="555" t="str">
        <f>IF(AK76&gt;0,"x","0")</f>
        <v>0</v>
      </c>
      <c r="DB1" s="565" t="str">
        <f>_xlfn.CONCAT(AJ78,"/",AK78,"/",AL78)</f>
        <v>//</v>
      </c>
      <c r="DC1" s="566" t="str">
        <f>AK87</f>
        <v>-</v>
      </c>
      <c r="DD1" s="567" t="str">
        <f>AK88</f>
        <v>-</v>
      </c>
      <c r="DE1" s="568" t="str">
        <f>AK89</f>
        <v>-</v>
      </c>
      <c r="DF1" s="566" t="str">
        <f>AK91</f>
        <v>-</v>
      </c>
      <c r="DG1" s="567" t="str">
        <f>AK93</f>
        <v>-</v>
      </c>
      <c r="DH1" s="567" t="str">
        <f>AK95</f>
        <v>-</v>
      </c>
      <c r="DI1" s="569" t="str">
        <f>AK96</f>
        <v>-</v>
      </c>
      <c r="DJ1" s="570" t="str">
        <f>AK97</f>
        <v>-</v>
      </c>
      <c r="DK1" s="567" t="str">
        <f>AK98</f>
        <v>-</v>
      </c>
      <c r="DL1" s="567" t="str">
        <f>AK99</f>
        <v>-</v>
      </c>
      <c r="DM1" s="569" t="str">
        <f>AK101</f>
        <v>-</v>
      </c>
      <c r="DN1" s="566" t="str">
        <f>AK103</f>
        <v>-</v>
      </c>
      <c r="DO1" s="567" t="str">
        <f>AK104</f>
        <v>-</v>
      </c>
      <c r="DP1" s="569" t="str">
        <f>AK105</f>
        <v>-</v>
      </c>
      <c r="DQ1" s="566">
        <f>AL87</f>
        <v>0</v>
      </c>
      <c r="DR1" s="567">
        <f>AL88</f>
        <v>0</v>
      </c>
      <c r="DS1" s="568">
        <f>AL89</f>
        <v>0</v>
      </c>
      <c r="DT1" s="566">
        <f>AL91</f>
        <v>0</v>
      </c>
      <c r="DU1" s="567">
        <f>AL93</f>
        <v>0</v>
      </c>
      <c r="DV1" s="567">
        <f>AL95</f>
        <v>0</v>
      </c>
      <c r="DW1" s="569">
        <f>AL96</f>
        <v>0</v>
      </c>
      <c r="DX1" s="570">
        <f>AL97</f>
        <v>0</v>
      </c>
      <c r="DY1" s="567">
        <f>AL98</f>
        <v>0</v>
      </c>
      <c r="DZ1" s="567">
        <f>AL99</f>
        <v>0</v>
      </c>
      <c r="EA1" s="569">
        <f>AL101</f>
        <v>0</v>
      </c>
      <c r="EB1" s="566">
        <f>AL103</f>
        <v>0</v>
      </c>
      <c r="EC1" s="567">
        <f>AL104</f>
        <v>0</v>
      </c>
      <c r="ED1" s="568">
        <f>AL105</f>
        <v>0</v>
      </c>
      <c r="EE1" s="549">
        <f>Q107</f>
        <v>0</v>
      </c>
      <c r="EF1" s="550">
        <f>Q108</f>
        <v>0</v>
      </c>
      <c r="EG1" s="550">
        <f>Q109</f>
        <v>0</v>
      </c>
      <c r="EH1" s="550">
        <f>Q110</f>
        <v>0</v>
      </c>
      <c r="EI1" s="552">
        <f>Q111</f>
        <v>0</v>
      </c>
      <c r="EJ1" s="566">
        <f>AC107</f>
        <v>0</v>
      </c>
      <c r="EK1" s="567">
        <f>AC108</f>
        <v>0</v>
      </c>
      <c r="EL1" s="567">
        <f>AC109</f>
        <v>0</v>
      </c>
      <c r="EM1" s="567">
        <f>AC110</f>
        <v>0</v>
      </c>
      <c r="EN1" s="569">
        <f>AC111</f>
        <v>0</v>
      </c>
      <c r="EO1" s="549" t="str">
        <f>$AK127</f>
        <v>-</v>
      </c>
      <c r="EP1" s="550" t="str">
        <f>$AK128</f>
        <v>-</v>
      </c>
      <c r="EQ1" s="550" t="str">
        <f>$AK129</f>
        <v>-</v>
      </c>
      <c r="ER1" s="550" t="str">
        <f>$AK130</f>
        <v>-</v>
      </c>
      <c r="ES1" s="550" t="str">
        <f>$AK131</f>
        <v>-</v>
      </c>
      <c r="ET1" s="550" t="str">
        <f>$AK132</f>
        <v>-</v>
      </c>
      <c r="EU1" s="550" t="str">
        <f>$AK133</f>
        <v>-</v>
      </c>
      <c r="EV1" s="550" t="str">
        <f>$AK134</f>
        <v>-</v>
      </c>
      <c r="EW1" s="550" t="str">
        <f>$AK135</f>
        <v>-</v>
      </c>
      <c r="EX1" s="550" t="str">
        <f>$AK136</f>
        <v>-</v>
      </c>
      <c r="EY1" s="552" t="str">
        <f>$AK137</f>
        <v>-</v>
      </c>
      <c r="EZ1" s="571" t="str">
        <f>$AK138</f>
        <v>-</v>
      </c>
      <c r="FA1" s="571" t="str">
        <f>$AK139</f>
        <v>-</v>
      </c>
      <c r="FB1" s="571" t="str">
        <f>$AK140</f>
        <v>-</v>
      </c>
      <c r="FC1" s="571" t="str">
        <f>$AK141</f>
        <v>-</v>
      </c>
      <c r="FD1" s="571" t="str">
        <f>$AK142</f>
        <v>-</v>
      </c>
      <c r="FE1" s="571" t="str">
        <f>$AK143</f>
        <v>-</v>
      </c>
      <c r="FF1" s="571" t="str">
        <f>$AK144</f>
        <v>-</v>
      </c>
      <c r="FG1" s="571" t="str">
        <f>$AK145</f>
        <v>-</v>
      </c>
      <c r="FH1" s="571" t="str">
        <f>$AK146</f>
        <v>-</v>
      </c>
      <c r="FI1" s="571" t="str">
        <f>$AK147</f>
        <v>-</v>
      </c>
      <c r="FJ1" s="571" t="str">
        <f>$AK148</f>
        <v>-</v>
      </c>
      <c r="FK1" s="571" t="str">
        <f>$AK149</f>
        <v>-</v>
      </c>
      <c r="FL1" s="571" t="str">
        <f>$AK150</f>
        <v>-</v>
      </c>
      <c r="FM1" s="571" t="str">
        <f>$AK151</f>
        <v>-</v>
      </c>
      <c r="FN1" s="571" t="str">
        <f>$AK152</f>
        <v>-</v>
      </c>
      <c r="FO1" s="550" t="str">
        <f>$AK153</f>
        <v>-</v>
      </c>
      <c r="FP1" s="550" t="str">
        <f>$AK154</f>
        <v>-</v>
      </c>
      <c r="FQ1" s="550" t="str">
        <f>$AK155</f>
        <v>-</v>
      </c>
      <c r="FR1" s="550" t="str">
        <f>$AK156</f>
        <v>-</v>
      </c>
      <c r="FS1" s="550" t="str">
        <f>$AK157</f>
        <v>-</v>
      </c>
      <c r="FT1" s="550" t="str">
        <f>$AK158</f>
        <v>-</v>
      </c>
      <c r="FU1" s="550" t="str">
        <f>$AK159</f>
        <v>-</v>
      </c>
      <c r="FV1" s="551" t="str">
        <f>$AK160</f>
        <v>-</v>
      </c>
      <c r="FW1" s="549" t="str">
        <f>$AK161</f>
        <v>-</v>
      </c>
      <c r="FX1" s="550" t="str">
        <f>$AK162</f>
        <v>-</v>
      </c>
      <c r="FY1" s="550" t="str">
        <f>$AK163</f>
        <v>-</v>
      </c>
      <c r="FZ1" s="550" t="str">
        <f>$AK164</f>
        <v>-</v>
      </c>
      <c r="GA1" s="550" t="str">
        <f>$AK165</f>
        <v>-</v>
      </c>
      <c r="GB1" s="550" t="str">
        <f>$AK166</f>
        <v>-</v>
      </c>
      <c r="GC1" s="550" t="str">
        <f>$AK167</f>
        <v>-</v>
      </c>
      <c r="GD1" s="552" t="str">
        <f>$AK168</f>
        <v>-</v>
      </c>
      <c r="GE1" s="553">
        <f>AH175</f>
        <v>0</v>
      </c>
      <c r="GF1" s="558">
        <f>AH176</f>
        <v>0</v>
      </c>
      <c r="GG1" s="559">
        <f>AH177</f>
        <v>0</v>
      </c>
      <c r="GH1" s="549">
        <f>$AL127</f>
        <v>0</v>
      </c>
      <c r="GI1" s="550">
        <f>$AL128</f>
        <v>0</v>
      </c>
      <c r="GJ1" s="550">
        <f>$AL129</f>
        <v>0</v>
      </c>
      <c r="GK1" s="550">
        <f>$AL130</f>
        <v>0</v>
      </c>
      <c r="GL1" s="550">
        <f>$AL131</f>
        <v>0</v>
      </c>
      <c r="GM1" s="550">
        <f>$AL132</f>
        <v>0</v>
      </c>
      <c r="GN1" s="550">
        <f>$AL133</f>
        <v>0</v>
      </c>
      <c r="GO1" s="550">
        <f>$AL134</f>
        <v>0</v>
      </c>
      <c r="GP1" s="550">
        <f>$AL135</f>
        <v>0</v>
      </c>
      <c r="GQ1" s="550">
        <f>$AL136</f>
        <v>0</v>
      </c>
      <c r="GR1" s="552">
        <f>$AL137</f>
        <v>0</v>
      </c>
      <c r="GS1" s="572">
        <f>$AL138</f>
        <v>0</v>
      </c>
      <c r="GT1" s="572">
        <f>$AL139</f>
        <v>0</v>
      </c>
      <c r="GU1" s="572">
        <f>$AL140</f>
        <v>0</v>
      </c>
      <c r="GV1" s="572">
        <f>$AL141</f>
        <v>0</v>
      </c>
      <c r="GW1" s="572">
        <f>$AL142</f>
        <v>0</v>
      </c>
      <c r="GX1" s="572">
        <f>$AL143</f>
        <v>0</v>
      </c>
      <c r="GY1" s="572">
        <f>$AL144</f>
        <v>0</v>
      </c>
      <c r="GZ1" s="572">
        <f>$AL145</f>
        <v>0</v>
      </c>
      <c r="HA1" s="572">
        <f>$AL146</f>
        <v>0</v>
      </c>
      <c r="HB1" s="572">
        <f>$AL147</f>
        <v>0</v>
      </c>
      <c r="HC1" s="572">
        <f>$AL148</f>
        <v>0</v>
      </c>
      <c r="HD1" s="572">
        <f>$AL149</f>
        <v>0</v>
      </c>
      <c r="HE1" s="572">
        <f>$AL150</f>
        <v>0</v>
      </c>
      <c r="HF1" s="572">
        <f>$AL151</f>
        <v>0</v>
      </c>
      <c r="HG1" s="572">
        <f>$AL152</f>
        <v>0</v>
      </c>
      <c r="HH1" s="550">
        <f>$AL153</f>
        <v>0</v>
      </c>
      <c r="HI1" s="550">
        <f>$AL154</f>
        <v>0</v>
      </c>
      <c r="HJ1" s="550">
        <f>$AL155</f>
        <v>0</v>
      </c>
      <c r="HK1" s="550">
        <f>$AL156</f>
        <v>0</v>
      </c>
      <c r="HL1" s="550">
        <f>$AL157</f>
        <v>0</v>
      </c>
      <c r="HM1" s="550">
        <f>$AL158</f>
        <v>0</v>
      </c>
      <c r="HN1" s="550">
        <f>$AL159</f>
        <v>0</v>
      </c>
      <c r="HO1" s="551">
        <f>$AL160</f>
        <v>0</v>
      </c>
      <c r="HP1" s="549">
        <f>$AL161</f>
        <v>0</v>
      </c>
      <c r="HQ1" s="550">
        <f>$AL162</f>
        <v>0</v>
      </c>
      <c r="HR1" s="550">
        <f>$AL163</f>
        <v>0</v>
      </c>
      <c r="HS1" s="550">
        <f>$AL164</f>
        <v>0</v>
      </c>
      <c r="HT1" s="550">
        <f>$AL165</f>
        <v>0</v>
      </c>
      <c r="HU1" s="550">
        <f>$AL166</f>
        <v>0</v>
      </c>
      <c r="HV1" s="550">
        <f>$AL167</f>
        <v>0</v>
      </c>
      <c r="HW1" s="551">
        <f>$AL168</f>
        <v>0</v>
      </c>
      <c r="HX1" s="573">
        <f>AW127</f>
        <v>0</v>
      </c>
      <c r="HY1" s="574">
        <f>AW133</f>
        <v>0</v>
      </c>
      <c r="HZ1" s="575">
        <f>AW136</f>
        <v>0</v>
      </c>
      <c r="IA1" s="576">
        <f>AW138</f>
        <v>0</v>
      </c>
      <c r="IB1" s="574">
        <f>AW143</f>
        <v>0</v>
      </c>
      <c r="IC1" s="574">
        <f>AW145</f>
        <v>0</v>
      </c>
      <c r="ID1" s="575">
        <f>AW147</f>
        <v>0</v>
      </c>
      <c r="IE1" s="576">
        <f>AW150</f>
        <v>0</v>
      </c>
      <c r="IF1" s="574">
        <f>AW153</f>
        <v>0</v>
      </c>
      <c r="IG1" s="574">
        <f>AW156</f>
        <v>0</v>
      </c>
      <c r="IH1" s="575">
        <f>AW158</f>
        <v>0</v>
      </c>
      <c r="II1" s="573">
        <f>AW161</f>
        <v>0</v>
      </c>
      <c r="IJ1" s="574">
        <f>AW164</f>
        <v>0</v>
      </c>
      <c r="IK1" s="577">
        <f>AW167</f>
        <v>0</v>
      </c>
      <c r="IL1" s="578">
        <f>SUM(HX1:IK1)</f>
        <v>0</v>
      </c>
    </row>
    <row r="2" spans="1:246" s="147" customFormat="1" ht="13.15" customHeight="1" thickBot="1">
      <c r="A2" s="869" t="s">
        <v>5</v>
      </c>
      <c r="AB2" s="148"/>
      <c r="AC2" s="148"/>
      <c r="AD2" s="148"/>
      <c r="AE2" s="149"/>
      <c r="AF2" s="150"/>
      <c r="AG2" s="151"/>
      <c r="AH2" s="150"/>
      <c r="AI2" s="150"/>
      <c r="AJ2" s="150"/>
      <c r="AK2" s="150"/>
      <c r="AL2" s="150"/>
      <c r="BC2" s="152"/>
      <c r="BE2" s="544" t="s">
        <v>86</v>
      </c>
      <c r="BF2" s="400" t="s">
        <v>87</v>
      </c>
      <c r="BG2" s="401" t="s">
        <v>70</v>
      </c>
      <c r="BH2" s="402" t="s">
        <v>76</v>
      </c>
      <c r="BI2" s="402" t="s">
        <v>77</v>
      </c>
      <c r="BJ2" s="402" t="s">
        <v>78</v>
      </c>
      <c r="BK2" s="403" t="s">
        <v>88</v>
      </c>
      <c r="BL2" s="404" t="s">
        <v>89</v>
      </c>
      <c r="BM2" s="405" t="s">
        <v>90</v>
      </c>
      <c r="BN2" s="405" t="s">
        <v>91</v>
      </c>
      <c r="BO2" s="405" t="s">
        <v>92</v>
      </c>
      <c r="BP2" s="405" t="s">
        <v>93</v>
      </c>
      <c r="BQ2" s="406" t="s">
        <v>94</v>
      </c>
      <c r="BR2" s="407" t="s">
        <v>95</v>
      </c>
      <c r="BS2" s="408" t="s">
        <v>96</v>
      </c>
      <c r="BT2" s="409" t="s">
        <v>97</v>
      </c>
      <c r="BU2" s="409" t="s">
        <v>98</v>
      </c>
      <c r="BV2" s="408" t="s">
        <v>99</v>
      </c>
      <c r="BW2" s="409" t="s">
        <v>100</v>
      </c>
      <c r="BX2" s="409" t="s">
        <v>101</v>
      </c>
      <c r="BY2" s="409" t="s">
        <v>102</v>
      </c>
      <c r="BZ2" s="409" t="s">
        <v>103</v>
      </c>
      <c r="CA2" s="409" t="s">
        <v>104</v>
      </c>
      <c r="CB2" s="410" t="s">
        <v>105</v>
      </c>
      <c r="CC2" s="411" t="s">
        <v>106</v>
      </c>
      <c r="CD2" s="412" t="s">
        <v>107</v>
      </c>
      <c r="CE2" s="412" t="s">
        <v>108</v>
      </c>
      <c r="CF2" s="412" t="s">
        <v>109</v>
      </c>
      <c r="CG2" s="412" t="s">
        <v>110</v>
      </c>
      <c r="CH2" s="412" t="s">
        <v>52</v>
      </c>
      <c r="CI2" s="412" t="s">
        <v>111</v>
      </c>
      <c r="CJ2" s="413" t="s">
        <v>112</v>
      </c>
      <c r="CK2" s="414" t="s">
        <v>113</v>
      </c>
      <c r="CL2" s="415" t="s">
        <v>114</v>
      </c>
      <c r="CM2" s="416" t="s">
        <v>115</v>
      </c>
      <c r="CN2" s="417" t="s">
        <v>116</v>
      </c>
      <c r="CO2" s="417" t="s">
        <v>117</v>
      </c>
      <c r="CP2" s="417" t="s">
        <v>118</v>
      </c>
      <c r="CQ2" s="417" t="s">
        <v>116</v>
      </c>
      <c r="CR2" s="417" t="s">
        <v>117</v>
      </c>
      <c r="CS2" s="417" t="s">
        <v>118</v>
      </c>
      <c r="CT2" s="417" t="s">
        <v>17</v>
      </c>
      <c r="CU2" s="417" t="s">
        <v>21</v>
      </c>
      <c r="CV2" s="417" t="s">
        <v>119</v>
      </c>
      <c r="CW2" s="417" t="s">
        <v>17</v>
      </c>
      <c r="CX2" s="417" t="s">
        <v>21</v>
      </c>
      <c r="CY2" s="417" t="s">
        <v>119</v>
      </c>
      <c r="CZ2" s="417" t="s">
        <v>17</v>
      </c>
      <c r="DA2" s="417" t="s">
        <v>21</v>
      </c>
      <c r="DB2" s="418" t="s">
        <v>120</v>
      </c>
      <c r="DC2" s="419" t="s">
        <v>44</v>
      </c>
      <c r="DD2" s="420" t="s">
        <v>45</v>
      </c>
      <c r="DE2" s="421" t="s">
        <v>46</v>
      </c>
      <c r="DF2" s="419" t="s">
        <v>47</v>
      </c>
      <c r="DG2" s="420" t="s">
        <v>48</v>
      </c>
      <c r="DH2" s="420" t="s">
        <v>49</v>
      </c>
      <c r="DI2" s="421" t="s">
        <v>121</v>
      </c>
      <c r="DJ2" s="419" t="s">
        <v>51</v>
      </c>
      <c r="DK2" s="420" t="s">
        <v>52</v>
      </c>
      <c r="DL2" s="420" t="s">
        <v>53</v>
      </c>
      <c r="DM2" s="421" t="s">
        <v>54</v>
      </c>
      <c r="DN2" s="422" t="s">
        <v>55</v>
      </c>
      <c r="DO2" s="420" t="s">
        <v>56</v>
      </c>
      <c r="DP2" s="421" t="s">
        <v>57</v>
      </c>
      <c r="DQ2" s="423" t="s">
        <v>44</v>
      </c>
      <c r="DR2" s="424" t="s">
        <v>45</v>
      </c>
      <c r="DS2" s="425" t="s">
        <v>46</v>
      </c>
      <c r="DT2" s="423" t="s">
        <v>47</v>
      </c>
      <c r="DU2" s="424" t="s">
        <v>48</v>
      </c>
      <c r="DV2" s="424" t="s">
        <v>49</v>
      </c>
      <c r="DW2" s="425" t="s">
        <v>121</v>
      </c>
      <c r="DX2" s="423" t="s">
        <v>51</v>
      </c>
      <c r="DY2" s="424" t="s">
        <v>52</v>
      </c>
      <c r="DZ2" s="424" t="s">
        <v>53</v>
      </c>
      <c r="EA2" s="425" t="s">
        <v>54</v>
      </c>
      <c r="EB2" s="426" t="s">
        <v>55</v>
      </c>
      <c r="EC2" s="424" t="s">
        <v>56</v>
      </c>
      <c r="ED2" s="425" t="s">
        <v>57</v>
      </c>
      <c r="EE2" s="427" t="s">
        <v>122</v>
      </c>
      <c r="EF2" s="427" t="s">
        <v>123</v>
      </c>
      <c r="EG2" s="427" t="s">
        <v>124</v>
      </c>
      <c r="EH2" s="427" t="s">
        <v>125</v>
      </c>
      <c r="EI2" s="506" t="s">
        <v>126</v>
      </c>
      <c r="EJ2" s="507" t="s">
        <v>122</v>
      </c>
      <c r="EK2" s="427" t="s">
        <v>123</v>
      </c>
      <c r="EL2" s="427" t="s">
        <v>124</v>
      </c>
      <c r="EM2" s="427" t="s">
        <v>127</v>
      </c>
      <c r="EN2" s="508" t="s">
        <v>126</v>
      </c>
      <c r="EO2" s="433" t="s">
        <v>128</v>
      </c>
      <c r="EP2" s="434" t="s">
        <v>129</v>
      </c>
      <c r="EQ2" s="435" t="s">
        <v>130</v>
      </c>
      <c r="ER2" s="435" t="s">
        <v>131</v>
      </c>
      <c r="ES2" s="435" t="s">
        <v>132</v>
      </c>
      <c r="ET2" s="435" t="s">
        <v>133</v>
      </c>
      <c r="EU2" s="435" t="s">
        <v>134</v>
      </c>
      <c r="EV2" s="435" t="s">
        <v>135</v>
      </c>
      <c r="EW2" s="435" t="s">
        <v>136</v>
      </c>
      <c r="EX2" s="435" t="s">
        <v>137</v>
      </c>
      <c r="EY2" s="436" t="s">
        <v>138</v>
      </c>
      <c r="EZ2" s="433" t="s">
        <v>139</v>
      </c>
      <c r="FA2" s="434" t="s">
        <v>140</v>
      </c>
      <c r="FB2" s="434" t="s">
        <v>141</v>
      </c>
      <c r="FC2" s="434" t="s">
        <v>142</v>
      </c>
      <c r="FD2" s="434" t="s">
        <v>143</v>
      </c>
      <c r="FE2" s="434" t="s">
        <v>144</v>
      </c>
      <c r="FF2" s="434" t="s">
        <v>145</v>
      </c>
      <c r="FG2" s="434" t="s">
        <v>146</v>
      </c>
      <c r="FH2" s="434" t="s">
        <v>147</v>
      </c>
      <c r="FI2" s="434" t="s">
        <v>148</v>
      </c>
      <c r="FJ2" s="435" t="s">
        <v>149</v>
      </c>
      <c r="FK2" s="437" t="s">
        <v>150</v>
      </c>
      <c r="FL2" s="433" t="s">
        <v>151</v>
      </c>
      <c r="FM2" s="434" t="s">
        <v>152</v>
      </c>
      <c r="FN2" s="434" t="s">
        <v>153</v>
      </c>
      <c r="FO2" s="434" t="s">
        <v>154</v>
      </c>
      <c r="FP2" s="435" t="s">
        <v>155</v>
      </c>
      <c r="FQ2" s="435" t="s">
        <v>156</v>
      </c>
      <c r="FR2" s="434" t="s">
        <v>157</v>
      </c>
      <c r="FS2" s="435" t="s">
        <v>158</v>
      </c>
      <c r="FT2" s="435" t="s">
        <v>159</v>
      </c>
      <c r="FU2" s="435" t="s">
        <v>160</v>
      </c>
      <c r="FV2" s="437" t="s">
        <v>161</v>
      </c>
      <c r="FW2" s="438" t="s">
        <v>162</v>
      </c>
      <c r="FX2" s="434" t="s">
        <v>163</v>
      </c>
      <c r="FY2" s="435" t="s">
        <v>164</v>
      </c>
      <c r="FZ2" s="434" t="s">
        <v>165</v>
      </c>
      <c r="GA2" s="434" t="s">
        <v>166</v>
      </c>
      <c r="GB2" s="434" t="s">
        <v>167</v>
      </c>
      <c r="GC2" s="435" t="s">
        <v>168</v>
      </c>
      <c r="GD2" s="439" t="s">
        <v>169</v>
      </c>
      <c r="GE2" s="440" t="s">
        <v>170</v>
      </c>
      <c r="GF2" s="441" t="s">
        <v>171</v>
      </c>
      <c r="GG2" s="442" t="s">
        <v>172</v>
      </c>
      <c r="GH2" s="443" t="s">
        <v>128</v>
      </c>
      <c r="GI2" s="444" t="s">
        <v>129</v>
      </c>
      <c r="GJ2" s="445" t="s">
        <v>130</v>
      </c>
      <c r="GK2" s="445" t="s">
        <v>131</v>
      </c>
      <c r="GL2" s="445" t="s">
        <v>132</v>
      </c>
      <c r="GM2" s="445" t="s">
        <v>133</v>
      </c>
      <c r="GN2" s="445" t="s">
        <v>134</v>
      </c>
      <c r="GO2" s="445" t="s">
        <v>135</v>
      </c>
      <c r="GP2" s="445" t="s">
        <v>136</v>
      </c>
      <c r="GQ2" s="445" t="s">
        <v>137</v>
      </c>
      <c r="GR2" s="446" t="s">
        <v>138</v>
      </c>
      <c r="GS2" s="443" t="s">
        <v>139</v>
      </c>
      <c r="GT2" s="444" t="s">
        <v>140</v>
      </c>
      <c r="GU2" s="444" t="s">
        <v>141</v>
      </c>
      <c r="GV2" s="444" t="s">
        <v>142</v>
      </c>
      <c r="GW2" s="444" t="s">
        <v>143</v>
      </c>
      <c r="GX2" s="444" t="s">
        <v>144</v>
      </c>
      <c r="GY2" s="444" t="s">
        <v>145</v>
      </c>
      <c r="GZ2" s="444" t="s">
        <v>146</v>
      </c>
      <c r="HA2" s="444" t="s">
        <v>147</v>
      </c>
      <c r="HB2" s="444" t="s">
        <v>148</v>
      </c>
      <c r="HC2" s="445" t="s">
        <v>149</v>
      </c>
      <c r="HD2" s="447" t="s">
        <v>150</v>
      </c>
      <c r="HE2" s="443" t="s">
        <v>151</v>
      </c>
      <c r="HF2" s="444" t="s">
        <v>152</v>
      </c>
      <c r="HG2" s="444" t="s">
        <v>153</v>
      </c>
      <c r="HH2" s="444" t="s">
        <v>154</v>
      </c>
      <c r="HI2" s="445" t="s">
        <v>155</v>
      </c>
      <c r="HJ2" s="445" t="s">
        <v>156</v>
      </c>
      <c r="HK2" s="444" t="s">
        <v>157</v>
      </c>
      <c r="HL2" s="445" t="s">
        <v>158</v>
      </c>
      <c r="HM2" s="445" t="s">
        <v>159</v>
      </c>
      <c r="HN2" s="445" t="s">
        <v>160</v>
      </c>
      <c r="HO2" s="447" t="s">
        <v>161</v>
      </c>
      <c r="HP2" s="448" t="s">
        <v>162</v>
      </c>
      <c r="HQ2" s="444" t="s">
        <v>163</v>
      </c>
      <c r="HR2" s="445" t="s">
        <v>164</v>
      </c>
      <c r="HS2" s="444" t="s">
        <v>165</v>
      </c>
      <c r="HT2" s="444" t="s">
        <v>166</v>
      </c>
      <c r="HU2" s="444" t="s">
        <v>167</v>
      </c>
      <c r="HV2" s="445" t="s">
        <v>168</v>
      </c>
      <c r="HW2" s="446" t="s">
        <v>169</v>
      </c>
      <c r="HX2" s="428" t="s">
        <v>44</v>
      </c>
      <c r="HY2" s="429" t="s">
        <v>45</v>
      </c>
      <c r="HZ2" s="430" t="s">
        <v>46</v>
      </c>
      <c r="IA2" s="428" t="s">
        <v>47</v>
      </c>
      <c r="IB2" s="429" t="s">
        <v>48</v>
      </c>
      <c r="IC2" s="429" t="s">
        <v>49</v>
      </c>
      <c r="ID2" s="430" t="s">
        <v>121</v>
      </c>
      <c r="IE2" s="428" t="s">
        <v>51</v>
      </c>
      <c r="IF2" s="429" t="s">
        <v>52</v>
      </c>
      <c r="IG2" s="429" t="s">
        <v>53</v>
      </c>
      <c r="IH2" s="430" t="s">
        <v>54</v>
      </c>
      <c r="II2" s="431" t="s">
        <v>55</v>
      </c>
      <c r="IJ2" s="429" t="s">
        <v>56</v>
      </c>
      <c r="IK2" s="432" t="s">
        <v>57</v>
      </c>
      <c r="IL2" s="579" t="s">
        <v>81</v>
      </c>
    </row>
    <row r="3" spans="1:246" ht="33" customHeight="1" thickBot="1">
      <c r="A3" s="4"/>
      <c r="B3" s="5"/>
      <c r="C3" s="22"/>
      <c r="D3" s="5"/>
      <c r="E3" s="5"/>
      <c r="F3" s="5"/>
      <c r="G3" s="5"/>
      <c r="H3" s="5"/>
      <c r="I3" s="5"/>
      <c r="J3" s="1355" t="s">
        <v>173</v>
      </c>
      <c r="K3" s="1355"/>
      <c r="L3" s="1355"/>
      <c r="M3" s="1355"/>
      <c r="N3" s="1355"/>
      <c r="O3" s="1355"/>
      <c r="P3" s="1355"/>
      <c r="Q3" s="1355"/>
      <c r="R3" s="1355"/>
      <c r="S3" s="1355"/>
      <c r="T3" s="1355"/>
      <c r="U3" s="1355"/>
      <c r="V3" s="1355"/>
      <c r="W3" s="1355"/>
      <c r="X3" s="1355"/>
      <c r="Y3" s="1355"/>
      <c r="Z3" s="1355"/>
      <c r="AA3" s="1355"/>
      <c r="AB3" s="1355"/>
      <c r="AC3" s="1355"/>
      <c r="AD3" s="1355"/>
      <c r="AE3" s="1355"/>
      <c r="AF3" s="1412" t="s">
        <v>174</v>
      </c>
      <c r="AG3" s="1413"/>
      <c r="AH3" s="1413"/>
      <c r="AI3" s="1413"/>
      <c r="AJ3" s="1413"/>
      <c r="AK3" s="1419" t="s">
        <v>175</v>
      </c>
      <c r="AL3" s="1420"/>
      <c r="AM3" s="39"/>
      <c r="AN3" s="39"/>
      <c r="AO3" s="39"/>
      <c r="AP3" s="39"/>
      <c r="AQ3" s="39"/>
      <c r="AR3" s="39"/>
      <c r="AS3" s="39"/>
      <c r="AT3" s="39"/>
      <c r="AU3" s="759"/>
      <c r="AV3" s="759"/>
      <c r="AW3" s="759"/>
      <c r="AX3" s="759"/>
      <c r="AY3" s="759"/>
      <c r="AZ3" s="759"/>
      <c r="BA3" s="759"/>
      <c r="BB3" s="759"/>
      <c r="BE3" s="580"/>
      <c r="BF3" s="1815" t="s">
        <v>176</v>
      </c>
      <c r="BG3" s="1816"/>
      <c r="BH3" s="1816"/>
      <c r="BI3" s="1816"/>
      <c r="BJ3" s="1816"/>
      <c r="BK3" s="1816"/>
      <c r="BL3" s="1819" t="s">
        <v>177</v>
      </c>
      <c r="BM3" s="1820"/>
      <c r="BN3" s="1820"/>
      <c r="BO3" s="1820"/>
      <c r="BP3" s="1820"/>
      <c r="BQ3" s="1821"/>
      <c r="BR3" s="1825" t="s">
        <v>178</v>
      </c>
      <c r="BS3" s="1826"/>
      <c r="BT3" s="1826" t="s">
        <v>179</v>
      </c>
      <c r="BU3" s="1826"/>
      <c r="BV3" s="1826"/>
      <c r="BW3" s="1829" t="s">
        <v>180</v>
      </c>
      <c r="BX3" s="1830"/>
      <c r="BY3" s="1829" t="s">
        <v>181</v>
      </c>
      <c r="BZ3" s="1849"/>
      <c r="CA3" s="1849"/>
      <c r="CB3" s="1849"/>
      <c r="CC3" s="1851" t="s">
        <v>182</v>
      </c>
      <c r="CD3" s="1852"/>
      <c r="CE3" s="1852"/>
      <c r="CF3" s="1852"/>
      <c r="CG3" s="1852"/>
      <c r="CH3" s="1852"/>
      <c r="CI3" s="1852"/>
      <c r="CJ3" s="1852"/>
      <c r="CK3" s="1853"/>
      <c r="CL3" s="1857" t="s">
        <v>183</v>
      </c>
      <c r="CM3" s="1858"/>
      <c r="CN3" s="894" t="s">
        <v>184</v>
      </c>
      <c r="CO3" s="895"/>
      <c r="CP3" s="896"/>
      <c r="CQ3" s="1866" t="s">
        <v>185</v>
      </c>
      <c r="CR3" s="1857"/>
      <c r="CS3" s="1858"/>
      <c r="CT3" s="1868" t="s">
        <v>186</v>
      </c>
      <c r="CU3" s="1868"/>
      <c r="CV3" s="1868"/>
      <c r="CW3" s="1868" t="s">
        <v>187</v>
      </c>
      <c r="CX3" s="1868"/>
      <c r="CY3" s="1868"/>
      <c r="CZ3" s="1866" t="s">
        <v>188</v>
      </c>
      <c r="DA3" s="1857"/>
      <c r="DB3" s="1857"/>
      <c r="DC3" s="1910" t="s">
        <v>189</v>
      </c>
      <c r="DD3" s="1911"/>
      <c r="DE3" s="1912"/>
      <c r="DF3" s="1913" t="s">
        <v>190</v>
      </c>
      <c r="DG3" s="1911"/>
      <c r="DH3" s="1911"/>
      <c r="DI3" s="1912"/>
      <c r="DJ3" s="1913" t="s">
        <v>191</v>
      </c>
      <c r="DK3" s="1911"/>
      <c r="DL3" s="1911"/>
      <c r="DM3" s="1912"/>
      <c r="DN3" s="1913" t="s">
        <v>192</v>
      </c>
      <c r="DO3" s="1911"/>
      <c r="DP3" s="1914"/>
      <c r="DQ3" s="1915" t="s">
        <v>189</v>
      </c>
      <c r="DR3" s="1880"/>
      <c r="DS3" s="1881"/>
      <c r="DT3" s="1879" t="s">
        <v>190</v>
      </c>
      <c r="DU3" s="1880"/>
      <c r="DV3" s="1880"/>
      <c r="DW3" s="1881"/>
      <c r="DX3" s="1879" t="s">
        <v>191</v>
      </c>
      <c r="DY3" s="1880"/>
      <c r="DZ3" s="1880"/>
      <c r="EA3" s="1881"/>
      <c r="EB3" s="1879" t="s">
        <v>192</v>
      </c>
      <c r="EC3" s="1880"/>
      <c r="ED3" s="1882"/>
      <c r="EE3" s="1876" t="s">
        <v>193</v>
      </c>
      <c r="EF3" s="1877"/>
      <c r="EG3" s="1877"/>
      <c r="EH3" s="1877"/>
      <c r="EI3" s="1877"/>
      <c r="EJ3" s="1876" t="s">
        <v>194</v>
      </c>
      <c r="EK3" s="1877"/>
      <c r="EL3" s="1877"/>
      <c r="EM3" s="1877"/>
      <c r="EN3" s="1878"/>
      <c r="EO3" s="1863" t="s">
        <v>44</v>
      </c>
      <c r="EP3" s="1861"/>
      <c r="EQ3" s="1861"/>
      <c r="ER3" s="1861"/>
      <c r="ES3" s="1861"/>
      <c r="ET3" s="1861"/>
      <c r="EU3" s="1861" t="s">
        <v>45</v>
      </c>
      <c r="EV3" s="1861"/>
      <c r="EW3" s="1861"/>
      <c r="EX3" s="1861" t="s">
        <v>46</v>
      </c>
      <c r="EY3" s="1862"/>
      <c r="EZ3" s="1861" t="s">
        <v>47</v>
      </c>
      <c r="FA3" s="1861"/>
      <c r="FB3" s="1861"/>
      <c r="FC3" s="1861"/>
      <c r="FD3" s="1861"/>
      <c r="FE3" s="1863" t="s">
        <v>48</v>
      </c>
      <c r="FF3" s="1861"/>
      <c r="FG3" s="1861" t="s">
        <v>49</v>
      </c>
      <c r="FH3" s="1861"/>
      <c r="FI3" s="1861" t="s">
        <v>121</v>
      </c>
      <c r="FJ3" s="1861"/>
      <c r="FK3" s="1862"/>
      <c r="FL3" s="1863" t="s">
        <v>51</v>
      </c>
      <c r="FM3" s="1861"/>
      <c r="FN3" s="1861"/>
      <c r="FO3" s="1861" t="s">
        <v>52</v>
      </c>
      <c r="FP3" s="1861"/>
      <c r="FQ3" s="1861"/>
      <c r="FR3" s="1861" t="s">
        <v>53</v>
      </c>
      <c r="FS3" s="1861"/>
      <c r="FT3" s="1861" t="s">
        <v>54</v>
      </c>
      <c r="FU3" s="1861"/>
      <c r="FV3" s="1862"/>
      <c r="FW3" s="1863" t="s">
        <v>55</v>
      </c>
      <c r="FX3" s="1861"/>
      <c r="FY3" s="1861"/>
      <c r="FZ3" s="1861" t="s">
        <v>56</v>
      </c>
      <c r="GA3" s="1861"/>
      <c r="GB3" s="1861"/>
      <c r="GC3" s="1861" t="s">
        <v>57</v>
      </c>
      <c r="GD3" s="1862"/>
      <c r="GE3" s="1895" t="s">
        <v>195</v>
      </c>
      <c r="GF3" s="1896"/>
      <c r="GG3" s="1897"/>
      <c r="GH3" s="1883" t="s">
        <v>44</v>
      </c>
      <c r="GI3" s="1884"/>
      <c r="GJ3" s="1884"/>
      <c r="GK3" s="1884"/>
      <c r="GL3" s="1884"/>
      <c r="GM3" s="1884"/>
      <c r="GN3" s="1884" t="s">
        <v>45</v>
      </c>
      <c r="GO3" s="1884"/>
      <c r="GP3" s="1884"/>
      <c r="GQ3" s="1884" t="s">
        <v>46</v>
      </c>
      <c r="GR3" s="1885"/>
      <c r="GS3" s="1884" t="s">
        <v>47</v>
      </c>
      <c r="GT3" s="1884"/>
      <c r="GU3" s="1884"/>
      <c r="GV3" s="1884"/>
      <c r="GW3" s="1884"/>
      <c r="GX3" s="1883" t="s">
        <v>48</v>
      </c>
      <c r="GY3" s="1884"/>
      <c r="GZ3" s="1884" t="s">
        <v>49</v>
      </c>
      <c r="HA3" s="1884"/>
      <c r="HB3" s="1884" t="s">
        <v>121</v>
      </c>
      <c r="HC3" s="1884"/>
      <c r="HD3" s="1885"/>
      <c r="HE3" s="1883" t="s">
        <v>51</v>
      </c>
      <c r="HF3" s="1884"/>
      <c r="HG3" s="1884"/>
      <c r="HH3" s="1884" t="s">
        <v>52</v>
      </c>
      <c r="HI3" s="1884"/>
      <c r="HJ3" s="1884"/>
      <c r="HK3" s="1884" t="s">
        <v>53</v>
      </c>
      <c r="HL3" s="1884"/>
      <c r="HM3" s="1884" t="s">
        <v>54</v>
      </c>
      <c r="HN3" s="1884"/>
      <c r="HO3" s="1885"/>
      <c r="HP3" s="1883" t="s">
        <v>55</v>
      </c>
      <c r="HQ3" s="1884"/>
      <c r="HR3" s="1884"/>
      <c r="HS3" s="1884" t="s">
        <v>56</v>
      </c>
      <c r="HT3" s="1884"/>
      <c r="HU3" s="1884"/>
      <c r="HV3" s="1884" t="s">
        <v>57</v>
      </c>
      <c r="HW3" s="1885"/>
      <c r="HX3" s="1888" t="s">
        <v>189</v>
      </c>
      <c r="HY3" s="1886"/>
      <c r="HZ3" s="1887"/>
      <c r="IA3" s="1888" t="s">
        <v>190</v>
      </c>
      <c r="IB3" s="1886"/>
      <c r="IC3" s="1886"/>
      <c r="ID3" s="1887"/>
      <c r="IE3" s="1888" t="s">
        <v>191</v>
      </c>
      <c r="IF3" s="1886"/>
      <c r="IG3" s="1886"/>
      <c r="IH3" s="1887"/>
      <c r="II3" s="1886" t="s">
        <v>192</v>
      </c>
      <c r="IJ3" s="1886"/>
      <c r="IK3" s="1887"/>
      <c r="IL3" s="1864"/>
    </row>
    <row r="4" spans="1:246" s="10" customFormat="1" ht="26.45" customHeight="1" thickBot="1">
      <c r="A4" s="6"/>
      <c r="B4" s="7"/>
      <c r="C4" s="8"/>
      <c r="D4" s="7"/>
      <c r="E4" s="7"/>
      <c r="F4" s="7"/>
      <c r="G4" s="7"/>
      <c r="H4" s="7"/>
      <c r="I4" s="7"/>
      <c r="J4" s="1356"/>
      <c r="K4" s="1356"/>
      <c r="L4" s="1356"/>
      <c r="M4" s="1356"/>
      <c r="N4" s="1356"/>
      <c r="O4" s="1356"/>
      <c r="P4" s="1356"/>
      <c r="Q4" s="1356"/>
      <c r="R4" s="1356"/>
      <c r="S4" s="1356"/>
      <c r="T4" s="1356"/>
      <c r="U4" s="1356"/>
      <c r="V4" s="1356"/>
      <c r="W4" s="1356"/>
      <c r="X4" s="1356"/>
      <c r="Y4" s="1356"/>
      <c r="Z4" s="1356"/>
      <c r="AA4" s="1356"/>
      <c r="AB4" s="1356"/>
      <c r="AC4" s="1356"/>
      <c r="AD4" s="1356"/>
      <c r="AE4" s="1356"/>
      <c r="AF4" s="1414"/>
      <c r="AG4" s="1415"/>
      <c r="AH4" s="1415"/>
      <c r="AI4" s="1415"/>
      <c r="AJ4" s="1415"/>
      <c r="AK4" s="1419"/>
      <c r="AL4" s="1420"/>
      <c r="AM4" s="9"/>
      <c r="AN4" s="9"/>
      <c r="AO4" s="9"/>
      <c r="AP4" s="9"/>
      <c r="AQ4" s="9"/>
      <c r="AR4" s="9"/>
      <c r="AS4" s="9"/>
      <c r="AT4" s="9"/>
      <c r="AU4" s="760"/>
      <c r="AV4" s="760"/>
      <c r="AW4" s="760"/>
      <c r="AX4" s="760"/>
      <c r="AY4" s="760"/>
      <c r="AZ4" s="760"/>
      <c r="BA4" s="760"/>
      <c r="BB4" s="760"/>
      <c r="BC4" s="39"/>
      <c r="BD4" s="760"/>
      <c r="BE4" s="580"/>
      <c r="BF4" s="1817"/>
      <c r="BG4" s="1818"/>
      <c r="BH4" s="1818"/>
      <c r="BI4" s="1818"/>
      <c r="BJ4" s="1818"/>
      <c r="BK4" s="1818"/>
      <c r="BL4" s="1822"/>
      <c r="BM4" s="1823"/>
      <c r="BN4" s="1823"/>
      <c r="BO4" s="1823"/>
      <c r="BP4" s="1823"/>
      <c r="BQ4" s="1824"/>
      <c r="BR4" s="1827"/>
      <c r="BS4" s="1828"/>
      <c r="BT4" s="1828"/>
      <c r="BU4" s="1828"/>
      <c r="BV4" s="1828"/>
      <c r="BW4" s="1831"/>
      <c r="BX4" s="1832"/>
      <c r="BY4" s="1831"/>
      <c r="BZ4" s="1850"/>
      <c r="CA4" s="1850"/>
      <c r="CB4" s="1850"/>
      <c r="CC4" s="1854"/>
      <c r="CD4" s="1855"/>
      <c r="CE4" s="1855"/>
      <c r="CF4" s="1855"/>
      <c r="CG4" s="1855"/>
      <c r="CH4" s="1855"/>
      <c r="CI4" s="1855"/>
      <c r="CJ4" s="1855"/>
      <c r="CK4" s="1856"/>
      <c r="CL4" s="1859"/>
      <c r="CM4" s="1860"/>
      <c r="CN4" s="897"/>
      <c r="CO4" s="898"/>
      <c r="CP4" s="899"/>
      <c r="CQ4" s="1867"/>
      <c r="CR4" s="1859"/>
      <c r="CS4" s="1860"/>
      <c r="CT4" s="1869"/>
      <c r="CU4" s="1869"/>
      <c r="CV4" s="1869"/>
      <c r="CW4" s="1869"/>
      <c r="CX4" s="1869"/>
      <c r="CY4" s="1869"/>
      <c r="CZ4" s="1867"/>
      <c r="DA4" s="1859"/>
      <c r="DB4" s="1859"/>
      <c r="DC4" s="1870" t="s">
        <v>196</v>
      </c>
      <c r="DD4" s="1871"/>
      <c r="DE4" s="1871"/>
      <c r="DF4" s="1871"/>
      <c r="DG4" s="1871"/>
      <c r="DH4" s="1871"/>
      <c r="DI4" s="1871"/>
      <c r="DJ4" s="1871"/>
      <c r="DK4" s="1871"/>
      <c r="DL4" s="1871"/>
      <c r="DM4" s="1871"/>
      <c r="DN4" s="1871"/>
      <c r="DO4" s="1871"/>
      <c r="DP4" s="1872"/>
      <c r="DQ4" s="1873" t="s">
        <v>197</v>
      </c>
      <c r="DR4" s="1874"/>
      <c r="DS4" s="1874"/>
      <c r="DT4" s="1874"/>
      <c r="DU4" s="1874"/>
      <c r="DV4" s="1874"/>
      <c r="DW4" s="1874"/>
      <c r="DX4" s="1874"/>
      <c r="DY4" s="1874"/>
      <c r="DZ4" s="1874"/>
      <c r="EA4" s="1874"/>
      <c r="EB4" s="1874"/>
      <c r="EC4" s="1874"/>
      <c r="ED4" s="1875"/>
      <c r="EE4" s="1907" t="s">
        <v>198</v>
      </c>
      <c r="EF4" s="1908"/>
      <c r="EG4" s="1908"/>
      <c r="EH4" s="1908"/>
      <c r="EI4" s="1908"/>
      <c r="EJ4" s="1908"/>
      <c r="EK4" s="1908"/>
      <c r="EL4" s="1908"/>
      <c r="EM4" s="1908"/>
      <c r="EN4" s="1909"/>
      <c r="EO4" s="1904" t="s">
        <v>189</v>
      </c>
      <c r="EP4" s="1905"/>
      <c r="EQ4" s="1905"/>
      <c r="ER4" s="1905"/>
      <c r="ES4" s="1905"/>
      <c r="ET4" s="1905"/>
      <c r="EU4" s="1905"/>
      <c r="EV4" s="1905"/>
      <c r="EW4" s="1905"/>
      <c r="EX4" s="1905"/>
      <c r="EY4" s="1906"/>
      <c r="EZ4" s="1904" t="s">
        <v>190</v>
      </c>
      <c r="FA4" s="1905"/>
      <c r="FB4" s="1905"/>
      <c r="FC4" s="1905"/>
      <c r="FD4" s="1905"/>
      <c r="FE4" s="1905"/>
      <c r="FF4" s="1905"/>
      <c r="FG4" s="1905"/>
      <c r="FH4" s="1905"/>
      <c r="FI4" s="1905"/>
      <c r="FJ4" s="1905"/>
      <c r="FK4" s="1906"/>
      <c r="FL4" s="1904" t="s">
        <v>191</v>
      </c>
      <c r="FM4" s="1905"/>
      <c r="FN4" s="1905"/>
      <c r="FO4" s="1905"/>
      <c r="FP4" s="1905"/>
      <c r="FQ4" s="1905"/>
      <c r="FR4" s="1905"/>
      <c r="FS4" s="1905"/>
      <c r="FT4" s="1905"/>
      <c r="FU4" s="1905"/>
      <c r="FV4" s="1906"/>
      <c r="FW4" s="1904" t="s">
        <v>192</v>
      </c>
      <c r="FX4" s="1905"/>
      <c r="FY4" s="1905"/>
      <c r="FZ4" s="1905"/>
      <c r="GA4" s="1905"/>
      <c r="GB4" s="1905"/>
      <c r="GC4" s="1905"/>
      <c r="GD4" s="1906"/>
      <c r="GE4" s="1898"/>
      <c r="GF4" s="1899"/>
      <c r="GG4" s="1900"/>
      <c r="GH4" s="1892" t="s">
        <v>189</v>
      </c>
      <c r="GI4" s="1893"/>
      <c r="GJ4" s="1893"/>
      <c r="GK4" s="1893"/>
      <c r="GL4" s="1893"/>
      <c r="GM4" s="1893"/>
      <c r="GN4" s="1893"/>
      <c r="GO4" s="1893"/>
      <c r="GP4" s="1893"/>
      <c r="GQ4" s="1893"/>
      <c r="GR4" s="1894"/>
      <c r="GS4" s="1892" t="s">
        <v>190</v>
      </c>
      <c r="GT4" s="1893"/>
      <c r="GU4" s="1893"/>
      <c r="GV4" s="1893"/>
      <c r="GW4" s="1893"/>
      <c r="GX4" s="1893"/>
      <c r="GY4" s="1893"/>
      <c r="GZ4" s="1893"/>
      <c r="HA4" s="1893"/>
      <c r="HB4" s="1893"/>
      <c r="HC4" s="1893"/>
      <c r="HD4" s="1894"/>
      <c r="HE4" s="1892" t="s">
        <v>191</v>
      </c>
      <c r="HF4" s="1893"/>
      <c r="HG4" s="1893"/>
      <c r="HH4" s="1893"/>
      <c r="HI4" s="1893"/>
      <c r="HJ4" s="1893"/>
      <c r="HK4" s="1893"/>
      <c r="HL4" s="1893"/>
      <c r="HM4" s="1893"/>
      <c r="HN4" s="1893"/>
      <c r="HO4" s="1894"/>
      <c r="HP4" s="1892" t="s">
        <v>192</v>
      </c>
      <c r="HQ4" s="1893"/>
      <c r="HR4" s="1893"/>
      <c r="HS4" s="1893"/>
      <c r="HT4" s="1893"/>
      <c r="HU4" s="1893"/>
      <c r="HV4" s="1893"/>
      <c r="HW4" s="1894"/>
      <c r="HX4" s="1888" t="s">
        <v>199</v>
      </c>
      <c r="HY4" s="1886"/>
      <c r="HZ4" s="1886"/>
      <c r="IA4" s="1886"/>
      <c r="IB4" s="1886"/>
      <c r="IC4" s="1886"/>
      <c r="ID4" s="1886"/>
      <c r="IE4" s="1886"/>
      <c r="IF4" s="1886"/>
      <c r="IG4" s="1886"/>
      <c r="IH4" s="1886"/>
      <c r="II4" s="1886"/>
      <c r="IJ4" s="1886"/>
      <c r="IK4" s="1887"/>
      <c r="IL4" s="1865"/>
    </row>
    <row r="5" spans="1:246" ht="24" customHeight="1" thickBot="1">
      <c r="A5" s="1421" t="s">
        <v>200</v>
      </c>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06" t="s">
        <v>201</v>
      </c>
      <c r="AG5" s="1407"/>
      <c r="AH5" s="1407"/>
      <c r="AI5" s="1407"/>
      <c r="AJ5" s="1407"/>
      <c r="AK5" s="1407"/>
      <c r="AL5" s="1408"/>
      <c r="AM5" s="11"/>
      <c r="AN5" s="11"/>
      <c r="AO5" s="11"/>
      <c r="AP5" s="11"/>
      <c r="AQ5" s="11"/>
      <c r="AR5" s="11"/>
      <c r="AS5" s="11"/>
      <c r="AT5" s="11"/>
      <c r="AU5" s="761"/>
      <c r="AV5" s="761"/>
      <c r="AW5" s="761"/>
      <c r="AX5" s="761"/>
      <c r="AY5" s="761"/>
      <c r="AZ5" s="761"/>
      <c r="BA5" s="761"/>
      <c r="BB5" s="761"/>
      <c r="BC5" s="40"/>
      <c r="BD5" s="125"/>
      <c r="BE5" s="396"/>
      <c r="BF5" s="1833" t="s">
        <v>202</v>
      </c>
      <c r="BG5" s="1834"/>
      <c r="BH5" s="1834"/>
      <c r="BI5" s="1834"/>
      <c r="BJ5" s="1834"/>
      <c r="BK5" s="1834"/>
      <c r="BL5" s="1834"/>
      <c r="BM5" s="1834"/>
      <c r="BN5" s="1834"/>
      <c r="BO5" s="1834"/>
      <c r="BP5" s="1834"/>
      <c r="BQ5" s="1835"/>
      <c r="BR5" s="1836" t="s">
        <v>203</v>
      </c>
      <c r="BS5" s="1837"/>
      <c r="BT5" s="1837"/>
      <c r="BU5" s="1837"/>
      <c r="BV5" s="1837"/>
      <c r="BW5" s="1837"/>
      <c r="BX5" s="1837"/>
      <c r="BY5" s="1837"/>
      <c r="BZ5" s="1837"/>
      <c r="CA5" s="1837"/>
      <c r="CB5" s="1837"/>
      <c r="CC5" s="1837"/>
      <c r="CD5" s="1837"/>
      <c r="CE5" s="1837"/>
      <c r="CF5" s="1837"/>
      <c r="CG5" s="1837"/>
      <c r="CH5" s="1837"/>
      <c r="CI5" s="1837"/>
      <c r="CJ5" s="1837"/>
      <c r="CK5" s="1837"/>
      <c r="CL5" s="1837"/>
      <c r="CM5" s="1837"/>
      <c r="CN5" s="1837"/>
      <c r="CO5" s="1837"/>
      <c r="CP5" s="1837"/>
      <c r="CQ5" s="1837"/>
      <c r="CR5" s="1837"/>
      <c r="CS5" s="1837"/>
      <c r="CT5" s="1837"/>
      <c r="CU5" s="1837"/>
      <c r="CV5" s="1837"/>
      <c r="CW5" s="1837"/>
      <c r="CX5" s="1837"/>
      <c r="CY5" s="1837"/>
      <c r="CZ5" s="1837"/>
      <c r="DA5" s="1837"/>
      <c r="DB5" s="1838"/>
      <c r="DC5" s="1889" t="s">
        <v>204</v>
      </c>
      <c r="DD5" s="1890"/>
      <c r="DE5" s="1890"/>
      <c r="DF5" s="1890"/>
      <c r="DG5" s="1890"/>
      <c r="DH5" s="1890"/>
      <c r="DI5" s="1890"/>
      <c r="DJ5" s="1890"/>
      <c r="DK5" s="1890"/>
      <c r="DL5" s="1890"/>
      <c r="DM5" s="1890"/>
      <c r="DN5" s="1890"/>
      <c r="DO5" s="1890"/>
      <c r="DP5" s="1890"/>
      <c r="DQ5" s="1890"/>
      <c r="DR5" s="1890"/>
      <c r="DS5" s="1890"/>
      <c r="DT5" s="1890"/>
      <c r="DU5" s="1890"/>
      <c r="DV5" s="1890"/>
      <c r="DW5" s="1890"/>
      <c r="DX5" s="1890"/>
      <c r="DY5" s="1890"/>
      <c r="DZ5" s="1890"/>
      <c r="EA5" s="1890"/>
      <c r="EB5" s="1890"/>
      <c r="EC5" s="1890"/>
      <c r="ED5" s="1890"/>
      <c r="EE5" s="1890"/>
      <c r="EF5" s="1890"/>
      <c r="EG5" s="1890"/>
      <c r="EH5" s="1890"/>
      <c r="EI5" s="1890"/>
      <c r="EJ5" s="1890"/>
      <c r="EK5" s="1890"/>
      <c r="EL5" s="1890"/>
      <c r="EM5" s="1890"/>
      <c r="EN5" s="1891"/>
      <c r="EO5" s="1930" t="s">
        <v>205</v>
      </c>
      <c r="EP5" s="1931"/>
      <c r="EQ5" s="1931"/>
      <c r="ER5" s="1931"/>
      <c r="ES5" s="1931"/>
      <c r="ET5" s="1931"/>
      <c r="EU5" s="1931"/>
      <c r="EV5" s="1931"/>
      <c r="EW5" s="1931"/>
      <c r="EX5" s="1931"/>
      <c r="EY5" s="1931"/>
      <c r="EZ5" s="1931"/>
      <c r="FA5" s="1931"/>
      <c r="FB5" s="1931"/>
      <c r="FC5" s="1931"/>
      <c r="FD5" s="1931"/>
      <c r="FE5" s="1931"/>
      <c r="FF5" s="1931"/>
      <c r="FG5" s="1931"/>
      <c r="FH5" s="1931"/>
      <c r="FI5" s="1931"/>
      <c r="FJ5" s="1931"/>
      <c r="FK5" s="1931"/>
      <c r="FL5" s="1931"/>
      <c r="FM5" s="1931"/>
      <c r="FN5" s="1931"/>
      <c r="FO5" s="1931"/>
      <c r="FP5" s="1931"/>
      <c r="FQ5" s="1931"/>
      <c r="FR5" s="1931"/>
      <c r="FS5" s="1931"/>
      <c r="FT5" s="1931"/>
      <c r="FU5" s="1931"/>
      <c r="FV5" s="1931"/>
      <c r="FW5" s="1931"/>
      <c r="FX5" s="1931"/>
      <c r="FY5" s="1931"/>
      <c r="FZ5" s="1931"/>
      <c r="GA5" s="1931"/>
      <c r="GB5" s="1931"/>
      <c r="GC5" s="1931"/>
      <c r="GD5" s="1932"/>
      <c r="GE5" s="1901" t="s">
        <v>206</v>
      </c>
      <c r="GF5" s="1902"/>
      <c r="GG5" s="1902"/>
      <c r="GH5" s="1902"/>
      <c r="GI5" s="1902"/>
      <c r="GJ5" s="1902"/>
      <c r="GK5" s="1902"/>
      <c r="GL5" s="1902"/>
      <c r="GM5" s="1902"/>
      <c r="GN5" s="1902"/>
      <c r="GO5" s="1902"/>
      <c r="GP5" s="1902"/>
      <c r="GQ5" s="1902"/>
      <c r="GR5" s="1902"/>
      <c r="GS5" s="1902"/>
      <c r="GT5" s="1902"/>
      <c r="GU5" s="1902"/>
      <c r="GV5" s="1902"/>
      <c r="GW5" s="1902"/>
      <c r="GX5" s="1902"/>
      <c r="GY5" s="1902"/>
      <c r="GZ5" s="1902"/>
      <c r="HA5" s="1902"/>
      <c r="HB5" s="1902"/>
      <c r="HC5" s="1902"/>
      <c r="HD5" s="1902"/>
      <c r="HE5" s="1902"/>
      <c r="HF5" s="1902"/>
      <c r="HG5" s="1902"/>
      <c r="HH5" s="1902"/>
      <c r="HI5" s="1902"/>
      <c r="HJ5" s="1902"/>
      <c r="HK5" s="1902"/>
      <c r="HL5" s="1902"/>
      <c r="HM5" s="1902"/>
      <c r="HN5" s="1902"/>
      <c r="HO5" s="1902"/>
      <c r="HP5" s="1902"/>
      <c r="HQ5" s="1902"/>
      <c r="HR5" s="1902"/>
      <c r="HS5" s="1902"/>
      <c r="HT5" s="1902"/>
      <c r="HU5" s="1902"/>
      <c r="HV5" s="1902"/>
      <c r="HW5" s="1903"/>
      <c r="HX5" s="1889" t="s">
        <v>207</v>
      </c>
      <c r="HY5" s="1890"/>
      <c r="HZ5" s="1890"/>
      <c r="IA5" s="1890"/>
      <c r="IB5" s="1890"/>
      <c r="IC5" s="1890"/>
      <c r="ID5" s="1890"/>
      <c r="IE5" s="1890"/>
      <c r="IF5" s="1890"/>
      <c r="IG5" s="1890"/>
      <c r="IH5" s="1890"/>
      <c r="II5" s="1890"/>
      <c r="IJ5" s="1890"/>
      <c r="IK5" s="1890"/>
      <c r="IL5" s="1891"/>
    </row>
    <row r="6" spans="1:246" ht="24" customHeight="1">
      <c r="A6" s="1535" t="s">
        <v>208</v>
      </c>
      <c r="B6" s="1536"/>
      <c r="C6" s="1536"/>
      <c r="D6" s="1536"/>
      <c r="E6" s="1537" t="e">
        <f ca="1">VLOOKUP(AK73,'RESUMEN D'!A12:G31,3,FALSE)</f>
        <v>#VALUE!</v>
      </c>
      <c r="F6" s="1537"/>
      <c r="G6" s="1537"/>
      <c r="H6" s="1537"/>
      <c r="I6" s="1537"/>
      <c r="J6" s="1537"/>
      <c r="K6" s="1537"/>
      <c r="L6" s="1537"/>
      <c r="M6" s="1537"/>
      <c r="N6" s="1537"/>
      <c r="O6" s="1537"/>
      <c r="P6" s="1537"/>
      <c r="Q6" s="1536" t="s">
        <v>3</v>
      </c>
      <c r="R6" s="1536"/>
      <c r="S6" s="1536"/>
      <c r="T6" s="1536"/>
      <c r="U6" s="1536"/>
      <c r="V6" s="1539" t="e">
        <f ca="1">VLOOKUP(AK73,'RESUMEN D'!A12:G31,7,FALSE)</f>
        <v>#VALUE!</v>
      </c>
      <c r="W6" s="1539"/>
      <c r="X6" s="1539"/>
      <c r="Y6" s="1539"/>
      <c r="Z6" s="938" t="s">
        <v>209</v>
      </c>
      <c r="AA6" s="938"/>
      <c r="AB6" s="1537" t="e">
        <f ca="1">VLOOKUP(AK73,'LISTADO FAMILIAS'!A14:K33,8,FALSE)</f>
        <v>#VALUE!</v>
      </c>
      <c r="AC6" s="1537"/>
      <c r="AD6" s="1537"/>
      <c r="AE6" s="1538"/>
      <c r="AF6" s="1371" t="s">
        <v>210</v>
      </c>
      <c r="AG6" s="1372"/>
      <c r="AH6" s="1373"/>
      <c r="AI6" s="1560" t="e">
        <f ca="1">VLOOKUP(AK73,'LISTADO FAMILIAS'!A14:K33,10,FALSE)</f>
        <v>#VALUE!</v>
      </c>
      <c r="AJ6" s="1561"/>
      <c r="AK6" s="1561"/>
      <c r="AL6" s="1562"/>
      <c r="AM6" s="762"/>
      <c r="AN6" s="762"/>
      <c r="AO6" s="759"/>
      <c r="AP6" s="759"/>
      <c r="AQ6" s="759"/>
      <c r="AR6" s="759"/>
      <c r="AS6" s="759"/>
      <c r="AT6" s="759"/>
      <c r="AU6" s="759"/>
      <c r="AV6" s="759"/>
      <c r="AW6" s="761"/>
      <c r="AX6" s="761"/>
      <c r="AY6" s="761"/>
      <c r="AZ6" s="761"/>
      <c r="BA6" s="761"/>
      <c r="BB6" s="761"/>
      <c r="BC6" s="40"/>
      <c r="BE6" s="580"/>
      <c r="BF6" s="763"/>
      <c r="BG6" s="45"/>
      <c r="BH6" s="129"/>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580"/>
      <c r="DR6" s="580"/>
      <c r="DS6" s="580"/>
      <c r="DT6" s="580"/>
      <c r="DU6" s="580"/>
      <c r="DV6" s="580"/>
      <c r="DW6" s="580"/>
      <c r="DX6" s="580"/>
      <c r="DY6" s="580"/>
      <c r="DZ6" s="580"/>
      <c r="EA6" s="580"/>
      <c r="EB6" s="580"/>
      <c r="EC6" s="580"/>
      <c r="ED6" s="580"/>
      <c r="EE6" s="45"/>
      <c r="EF6" s="45"/>
      <c r="EG6" s="45"/>
      <c r="EH6" s="45"/>
      <c r="EI6" s="45"/>
      <c r="EJ6" s="45"/>
      <c r="EK6" s="45"/>
      <c r="EL6" s="45"/>
      <c r="EM6" s="45"/>
      <c r="EN6" s="45"/>
      <c r="EO6" s="580"/>
      <c r="EP6" s="580"/>
      <c r="EQ6" s="580"/>
      <c r="ER6" s="580"/>
      <c r="ES6" s="580"/>
      <c r="ET6" s="580"/>
      <c r="EU6" s="580"/>
      <c r="EV6" s="581"/>
      <c r="EW6" s="581"/>
      <c r="EX6" s="581"/>
      <c r="EY6" s="581"/>
      <c r="EZ6" s="581"/>
      <c r="FA6" s="581"/>
      <c r="FB6" s="137"/>
      <c r="FC6" s="581"/>
      <c r="FD6" s="582"/>
      <c r="FE6" s="582"/>
      <c r="FF6" s="582"/>
      <c r="FG6" s="582"/>
      <c r="FH6" s="582"/>
      <c r="FI6" s="582"/>
      <c r="FJ6" s="582"/>
      <c r="FK6" s="582"/>
      <c r="FL6" s="580"/>
      <c r="FM6" s="580"/>
      <c r="FN6" s="580"/>
      <c r="FO6" s="580"/>
      <c r="FP6" s="580"/>
      <c r="FQ6" s="580"/>
      <c r="FR6" s="580"/>
      <c r="FS6" s="580"/>
      <c r="FT6" s="580"/>
      <c r="FU6" s="580"/>
      <c r="FV6" s="580"/>
      <c r="FW6" s="580"/>
      <c r="FX6" s="580"/>
      <c r="FY6" s="580"/>
      <c r="FZ6" s="580"/>
      <c r="GA6" s="580"/>
      <c r="GB6" s="580"/>
      <c r="GC6" s="580"/>
      <c r="GD6" s="580"/>
      <c r="GE6" s="580"/>
      <c r="GF6" s="580"/>
      <c r="GG6" s="580"/>
      <c r="GH6" s="580"/>
      <c r="GI6" s="580"/>
      <c r="GJ6" s="580"/>
      <c r="GK6" s="580"/>
      <c r="GL6" s="580"/>
      <c r="GM6" s="580"/>
      <c r="GN6" s="580"/>
      <c r="GO6" s="580"/>
      <c r="GP6" s="580"/>
      <c r="GQ6" s="580"/>
      <c r="GR6" s="580"/>
      <c r="GS6" s="580"/>
      <c r="GT6" s="580"/>
      <c r="GU6" s="580"/>
      <c r="GV6" s="580"/>
      <c r="GW6" s="580"/>
      <c r="GX6" s="580"/>
      <c r="GY6" s="580"/>
      <c r="GZ6" s="580"/>
      <c r="HA6" s="580"/>
      <c r="HB6" s="580"/>
      <c r="HC6" s="580"/>
      <c r="HD6" s="580"/>
      <c r="HE6" s="580"/>
      <c r="HF6" s="580"/>
      <c r="HG6" s="580"/>
      <c r="HH6" s="580"/>
      <c r="HI6" s="580"/>
      <c r="HJ6" s="580"/>
      <c r="HK6" s="580"/>
      <c r="HL6" s="580"/>
      <c r="HM6" s="580"/>
      <c r="HN6" s="580"/>
      <c r="HO6" s="580"/>
      <c r="HP6" s="580"/>
      <c r="HQ6" s="580"/>
      <c r="HR6" s="580"/>
      <c r="HS6" s="580"/>
      <c r="HT6" s="580"/>
      <c r="HU6" s="580"/>
      <c r="HV6" s="580"/>
      <c r="HW6" s="580"/>
      <c r="HX6" s="580"/>
      <c r="HY6" s="580"/>
      <c r="HZ6" s="580"/>
      <c r="IA6" s="580"/>
      <c r="IB6" s="580"/>
      <c r="IC6" s="580"/>
      <c r="ID6" s="580"/>
      <c r="IE6" s="580"/>
      <c r="IF6" s="580"/>
      <c r="IG6" s="580"/>
      <c r="IH6" s="580"/>
      <c r="II6" s="580"/>
      <c r="IJ6" s="580"/>
      <c r="IK6" s="580"/>
      <c r="IL6" s="580"/>
    </row>
    <row r="7" spans="1:246" ht="24" customHeight="1" thickBot="1">
      <c r="A7" s="543" t="s">
        <v>211</v>
      </c>
      <c r="B7" s="535"/>
      <c r="C7" s="536"/>
      <c r="D7" s="1409" t="e">
        <f ca="1">VLOOKUP(AK73,'RESUMEN D'!A12:G31,4,FALSE)</f>
        <v>#VALUE!</v>
      </c>
      <c r="E7" s="1410"/>
      <c r="F7" s="1410"/>
      <c r="G7" s="1410"/>
      <c r="H7" s="1410"/>
      <c r="I7" s="1410"/>
      <c r="J7" s="1410"/>
      <c r="K7" s="1410"/>
      <c r="L7" s="1410"/>
      <c r="M7" s="1410"/>
      <c r="N7" s="1411"/>
      <c r="O7" s="1531" t="s">
        <v>212</v>
      </c>
      <c r="P7" s="1531"/>
      <c r="Q7" s="1531"/>
      <c r="R7" s="1532">
        <f>'RESUMEN D'!H3</f>
        <v>0</v>
      </c>
      <c r="S7" s="1533"/>
      <c r="T7" s="1533"/>
      <c r="U7" s="1533"/>
      <c r="V7" s="1533"/>
      <c r="W7" s="1534"/>
      <c r="X7" s="1531" t="s">
        <v>213</v>
      </c>
      <c r="Y7" s="1531"/>
      <c r="Z7" s="1555">
        <f>'RESUMEN D'!H4</f>
        <v>0</v>
      </c>
      <c r="AA7" s="1556"/>
      <c r="AB7" s="1556"/>
      <c r="AC7" s="1556"/>
      <c r="AD7" s="1556"/>
      <c r="AE7" s="1556"/>
      <c r="AF7" s="1592" t="s">
        <v>214</v>
      </c>
      <c r="AG7" s="1593"/>
      <c r="AH7" s="1593"/>
      <c r="AI7" s="538" t="e">
        <f ca="1">VLOOKUP(AK73,'LISTADO FAMILIAS'!A14:L33,12,FALSE)</f>
        <v>#VALUE!</v>
      </c>
      <c r="AJ7" s="539"/>
      <c r="AK7" s="539"/>
      <c r="AL7" s="540"/>
      <c r="AM7" s="764"/>
      <c r="AN7" s="764"/>
      <c r="AO7" s="764"/>
      <c r="AP7" s="764"/>
      <c r="AQ7" s="764"/>
      <c r="AR7" s="764"/>
      <c r="AS7" s="764"/>
      <c r="AT7" s="764"/>
      <c r="AU7" s="759"/>
      <c r="AV7" s="759"/>
      <c r="AW7" s="759"/>
      <c r="AX7" s="759"/>
      <c r="AY7" s="759"/>
      <c r="AZ7" s="759"/>
      <c r="BA7" s="761"/>
      <c r="BB7" s="761"/>
      <c r="BC7" s="40"/>
      <c r="BD7" s="125"/>
      <c r="BE7" s="393" t="s">
        <v>215</v>
      </c>
      <c r="BF7" s="763"/>
      <c r="BG7" s="45"/>
      <c r="BH7" s="129"/>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394"/>
      <c r="DR7" s="394"/>
      <c r="DS7" s="394"/>
      <c r="DT7" s="394"/>
      <c r="DU7" s="394"/>
      <c r="DV7" s="394"/>
      <c r="DW7" s="394"/>
      <c r="DX7" s="394"/>
      <c r="DY7" s="394"/>
      <c r="DZ7" s="394"/>
      <c r="EA7" s="394"/>
      <c r="EB7" s="394"/>
      <c r="EC7" s="395"/>
      <c r="ED7" s="395"/>
      <c r="EE7" s="45"/>
      <c r="EF7" s="45"/>
      <c r="EG7" s="45"/>
      <c r="EH7" s="45"/>
      <c r="EI7" s="45"/>
      <c r="EJ7" s="45"/>
      <c r="EK7" s="45"/>
      <c r="EL7" s="45"/>
      <c r="EM7" s="45"/>
      <c r="EN7" s="45"/>
      <c r="EO7" s="583"/>
      <c r="EP7" s="583"/>
      <c r="EQ7" s="246"/>
      <c r="ER7" s="583"/>
      <c r="ES7" s="583"/>
      <c r="ET7" s="583"/>
      <c r="EU7" s="246"/>
      <c r="EV7" s="583"/>
      <c r="EW7" s="583"/>
      <c r="EX7" s="584"/>
      <c r="EY7" s="246"/>
      <c r="EZ7" s="584"/>
      <c r="FA7" s="246"/>
      <c r="FB7" s="584"/>
      <c r="FC7" s="584"/>
      <c r="FD7" s="246"/>
      <c r="FE7" s="246"/>
      <c r="FF7" s="246"/>
      <c r="FG7" s="246"/>
      <c r="FH7" s="584"/>
      <c r="FI7" s="584"/>
      <c r="FJ7" s="246"/>
      <c r="FK7" s="584"/>
      <c r="FL7" s="580"/>
      <c r="FM7" s="580"/>
      <c r="FN7" s="580"/>
      <c r="FO7" s="580"/>
      <c r="FP7" s="580"/>
      <c r="FQ7" s="580"/>
      <c r="FR7" s="580"/>
      <c r="FS7" s="580"/>
      <c r="FT7" s="580"/>
      <c r="FU7" s="580"/>
      <c r="FV7" s="580"/>
      <c r="FW7" s="580"/>
      <c r="FX7" s="580"/>
      <c r="FY7" s="580"/>
      <c r="FZ7" s="580"/>
      <c r="GA7" s="580"/>
      <c r="GB7" s="580"/>
      <c r="GC7" s="580"/>
      <c r="GD7" s="580"/>
      <c r="GE7" s="580"/>
      <c r="GF7" s="580"/>
      <c r="GG7" s="580"/>
      <c r="GH7" s="580"/>
      <c r="GI7" s="580"/>
      <c r="GJ7" s="580"/>
      <c r="GK7" s="580"/>
      <c r="GL7" s="580"/>
      <c r="GM7" s="580"/>
      <c r="GN7" s="580"/>
      <c r="GO7" s="580"/>
      <c r="GP7" s="580"/>
      <c r="GQ7" s="580"/>
      <c r="GR7" s="580"/>
      <c r="GS7" s="580"/>
      <c r="GT7" s="580"/>
      <c r="GU7" s="580"/>
      <c r="GV7" s="580"/>
      <c r="GW7" s="580"/>
      <c r="GX7" s="580"/>
      <c r="GY7" s="580"/>
      <c r="GZ7" s="580"/>
      <c r="HA7" s="580"/>
      <c r="HB7" s="580"/>
      <c r="HC7" s="580"/>
      <c r="HD7" s="580"/>
      <c r="HE7" s="580"/>
      <c r="HF7" s="580"/>
      <c r="HG7" s="580"/>
      <c r="HH7" s="580"/>
      <c r="HI7" s="580"/>
      <c r="HJ7" s="580"/>
      <c r="HK7" s="580"/>
      <c r="HL7" s="580"/>
      <c r="HM7" s="580"/>
      <c r="HN7" s="580"/>
      <c r="HO7" s="580"/>
      <c r="HP7" s="580"/>
      <c r="HQ7" s="580"/>
      <c r="HR7" s="580"/>
      <c r="HS7" s="580"/>
      <c r="HT7" s="580"/>
      <c r="HU7" s="580"/>
      <c r="HV7" s="580"/>
      <c r="HW7" s="580"/>
      <c r="HX7" s="580"/>
      <c r="HY7" s="580"/>
      <c r="HZ7" s="580"/>
      <c r="IA7" s="580"/>
      <c r="IB7" s="580"/>
      <c r="IC7" s="580"/>
      <c r="ID7" s="580"/>
      <c r="IE7" s="580"/>
      <c r="IF7" s="580"/>
      <c r="IG7" s="580"/>
      <c r="IH7" s="580"/>
      <c r="II7" s="580"/>
      <c r="IJ7" s="580"/>
      <c r="IK7" s="580"/>
      <c r="IL7" s="580"/>
    </row>
    <row r="8" spans="1:246" ht="24" customHeight="1" thickBot="1">
      <c r="A8" s="930" t="s">
        <v>216</v>
      </c>
      <c r="B8" s="931"/>
      <c r="C8" s="931"/>
      <c r="D8" s="931"/>
      <c r="E8" s="931"/>
      <c r="F8" s="931"/>
      <c r="G8" s="931"/>
      <c r="H8" s="931"/>
      <c r="I8" s="931"/>
      <c r="J8" s="931"/>
      <c r="K8" s="939"/>
      <c r="L8" s="1416" t="s">
        <v>217</v>
      </c>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8"/>
      <c r="AM8" s="39"/>
      <c r="AN8" s="39"/>
      <c r="AO8" s="759"/>
      <c r="AP8" s="759"/>
      <c r="AQ8" s="759"/>
      <c r="AR8" s="759"/>
      <c r="AS8" s="759"/>
      <c r="AT8" s="759"/>
      <c r="AU8" s="765"/>
      <c r="AV8" s="766"/>
      <c r="AW8" s="766"/>
      <c r="AX8" s="766"/>
      <c r="AY8" s="766"/>
      <c r="AZ8" s="766"/>
      <c r="BA8" s="766"/>
      <c r="BB8" s="766"/>
      <c r="BC8" s="41"/>
      <c r="BD8" s="126"/>
      <c r="BE8" s="580"/>
      <c r="BF8" s="252"/>
      <c r="BG8" s="767"/>
      <c r="BH8" s="129"/>
      <c r="BI8" s="767"/>
      <c r="BJ8" s="767"/>
      <c r="BK8" s="767"/>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246"/>
      <c r="DQ8" s="394"/>
      <c r="DR8" s="394"/>
      <c r="DS8" s="394"/>
      <c r="DT8" s="394"/>
      <c r="DU8" s="394"/>
      <c r="DV8" s="394"/>
      <c r="DW8" s="394"/>
      <c r="DX8" s="394"/>
      <c r="DY8" s="394"/>
      <c r="DZ8" s="394"/>
      <c r="EA8" s="394"/>
      <c r="EB8" s="394"/>
      <c r="EC8" s="395"/>
      <c r="ED8" s="395"/>
      <c r="EE8" s="246"/>
      <c r="EF8" s="246"/>
      <c r="EG8" s="246"/>
      <c r="EH8" s="246"/>
      <c r="EI8" s="580"/>
      <c r="EJ8" s="580"/>
      <c r="EK8" s="580"/>
      <c r="EL8" s="580"/>
      <c r="EM8" s="580"/>
      <c r="EN8" s="580"/>
      <c r="EO8" s="583"/>
      <c r="EP8" s="583"/>
      <c r="EQ8" s="583"/>
      <c r="ER8" s="583"/>
      <c r="ES8" s="580"/>
      <c r="ET8" s="580"/>
      <c r="EU8" s="580"/>
      <c r="EV8" s="580"/>
      <c r="EW8" s="580"/>
      <c r="EX8" s="580"/>
      <c r="EY8" s="580"/>
      <c r="EZ8" s="580"/>
      <c r="FA8" s="580"/>
      <c r="FB8" s="580"/>
      <c r="FC8" s="580"/>
      <c r="FD8" s="580"/>
      <c r="FE8" s="580"/>
      <c r="FF8" s="580"/>
      <c r="FG8" s="580"/>
      <c r="FH8" s="583"/>
      <c r="FI8" s="583"/>
      <c r="FJ8" s="583"/>
      <c r="FK8" s="583"/>
      <c r="FL8" s="580"/>
      <c r="FM8" s="580"/>
      <c r="FN8" s="580"/>
      <c r="FO8" s="580"/>
      <c r="FP8" s="580"/>
      <c r="FQ8" s="580"/>
      <c r="FR8" s="580"/>
      <c r="FS8" s="580"/>
      <c r="FT8" s="580"/>
      <c r="FU8" s="580"/>
      <c r="FV8" s="580"/>
      <c r="FW8" s="580"/>
      <c r="FX8" s="580"/>
      <c r="FY8" s="580"/>
      <c r="FZ8" s="580"/>
      <c r="GA8" s="580"/>
      <c r="GB8" s="580"/>
      <c r="GC8" s="580"/>
      <c r="GD8" s="580"/>
      <c r="GE8" s="580"/>
      <c r="GF8" s="580"/>
      <c r="GG8" s="580"/>
      <c r="GH8" s="580"/>
      <c r="GI8" s="580"/>
      <c r="GJ8" s="580"/>
      <c r="GK8" s="580"/>
      <c r="GL8" s="580"/>
      <c r="GM8" s="580"/>
      <c r="GN8" s="580"/>
      <c r="GO8" s="580"/>
      <c r="GP8" s="580"/>
      <c r="GQ8" s="580"/>
      <c r="GR8" s="580"/>
      <c r="GS8" s="580"/>
      <c r="GT8" s="580"/>
      <c r="GU8" s="580"/>
      <c r="GV8" s="580"/>
      <c r="GW8" s="580"/>
      <c r="GX8" s="580"/>
      <c r="GY8" s="580"/>
      <c r="GZ8" s="580"/>
      <c r="HA8" s="580"/>
      <c r="HB8" s="580"/>
      <c r="HC8" s="580"/>
      <c r="HD8" s="580"/>
      <c r="HE8" s="580"/>
      <c r="HF8" s="580"/>
      <c r="HG8" s="580"/>
      <c r="HH8" s="580"/>
      <c r="HI8" s="580"/>
      <c r="HJ8" s="580"/>
      <c r="HK8" s="580"/>
      <c r="HL8" s="580"/>
      <c r="HM8" s="580"/>
      <c r="HN8" s="580"/>
      <c r="HO8" s="580"/>
      <c r="HP8" s="580"/>
      <c r="HQ8" s="580"/>
      <c r="HR8" s="580"/>
      <c r="HS8" s="580"/>
      <c r="HT8" s="580"/>
      <c r="HU8" s="580"/>
      <c r="HV8" s="580"/>
      <c r="HW8" s="580"/>
      <c r="HX8" s="580"/>
      <c r="HY8" s="580"/>
      <c r="HZ8" s="580"/>
      <c r="IA8" s="580"/>
      <c r="IB8" s="580"/>
      <c r="IC8" s="580"/>
      <c r="ID8" s="580"/>
      <c r="IE8" s="580"/>
      <c r="IF8" s="580"/>
      <c r="IG8" s="580"/>
      <c r="IH8" s="580"/>
      <c r="II8" s="580"/>
      <c r="IJ8" s="580"/>
      <c r="IK8" s="580"/>
      <c r="IL8" s="580"/>
    </row>
    <row r="9" spans="1:246" ht="24" customHeight="1">
      <c r="A9" s="1686" t="s">
        <v>218</v>
      </c>
      <c r="B9" s="1687"/>
      <c r="C9" s="1687"/>
      <c r="D9" s="1687"/>
      <c r="E9" s="1687"/>
      <c r="F9" s="1687"/>
      <c r="G9" s="1687"/>
      <c r="H9" s="1687"/>
      <c r="I9" s="1687"/>
      <c r="J9" s="1687"/>
      <c r="K9" s="1688"/>
      <c r="L9" s="1673" t="s">
        <v>219</v>
      </c>
      <c r="M9" s="1674"/>
      <c r="N9" s="1674"/>
      <c r="O9" s="1674"/>
      <c r="P9" s="1674"/>
      <c r="Q9" s="1674"/>
      <c r="R9" s="1674"/>
      <c r="S9" s="1674"/>
      <c r="T9" s="1674"/>
      <c r="U9" s="1674"/>
      <c r="V9" s="1674"/>
      <c r="W9" s="1674"/>
      <c r="X9" s="1674"/>
      <c r="Y9" s="1674"/>
      <c r="Z9" s="1674"/>
      <c r="AA9" s="1674"/>
      <c r="AB9" s="1674"/>
      <c r="AC9" s="1674"/>
      <c r="AD9" s="1674"/>
      <c r="AE9" s="1674"/>
      <c r="AF9" s="1674"/>
      <c r="AG9" s="1674"/>
      <c r="AH9" s="1674"/>
      <c r="AI9" s="1674"/>
      <c r="AJ9" s="1674"/>
      <c r="AK9" s="1674"/>
      <c r="AL9" s="1675"/>
      <c r="AM9" s="760"/>
      <c r="AN9" s="760"/>
      <c r="AO9" s="760"/>
      <c r="AP9" s="760"/>
      <c r="AQ9" s="760"/>
      <c r="AR9" s="760"/>
      <c r="AS9" s="760"/>
      <c r="AT9" s="760"/>
      <c r="AU9" s="768"/>
      <c r="AV9" s="768"/>
      <c r="AW9" s="768"/>
      <c r="AX9" s="768"/>
      <c r="AY9" s="768"/>
      <c r="AZ9" s="768"/>
      <c r="BA9" s="768"/>
      <c r="BB9" s="768"/>
      <c r="BC9" s="42"/>
      <c r="BD9" s="127"/>
      <c r="BE9" s="580"/>
      <c r="BF9" s="769"/>
      <c r="BG9" s="580"/>
      <c r="BI9" s="580"/>
      <c r="BJ9" s="580"/>
      <c r="BK9" s="580"/>
      <c r="BL9" s="580"/>
      <c r="BM9" s="580"/>
      <c r="BN9" s="580"/>
      <c r="BO9" s="580"/>
      <c r="BP9" s="580"/>
      <c r="BQ9" s="580"/>
      <c r="BR9" s="580"/>
      <c r="BS9" s="580"/>
      <c r="BT9" s="580"/>
      <c r="BU9" s="580"/>
      <c r="BV9" s="580"/>
      <c r="BW9" s="580"/>
      <c r="BX9" s="580"/>
      <c r="BY9" s="580"/>
      <c r="BZ9" s="580"/>
      <c r="CA9" s="580"/>
      <c r="CB9" s="580"/>
      <c r="CC9" s="580"/>
      <c r="CD9" s="580"/>
      <c r="CE9" s="580"/>
      <c r="CF9" s="580"/>
      <c r="CG9" s="580"/>
      <c r="CH9" s="580"/>
      <c r="CI9" s="580"/>
      <c r="CJ9" s="580"/>
      <c r="CK9" s="580"/>
      <c r="CL9" s="580"/>
      <c r="CM9" s="580"/>
      <c r="CN9" s="580"/>
      <c r="CO9" s="580"/>
      <c r="CP9" s="580"/>
      <c r="CQ9" s="580"/>
      <c r="CR9" s="580"/>
      <c r="CS9" s="580"/>
      <c r="CT9" s="580"/>
      <c r="CU9" s="580"/>
      <c r="CV9" s="580"/>
      <c r="CW9" s="580"/>
      <c r="CX9" s="580"/>
      <c r="CY9" s="580"/>
      <c r="CZ9" s="580"/>
      <c r="DA9" s="580"/>
      <c r="DB9" s="580"/>
      <c r="DC9" s="580"/>
      <c r="DD9" s="580"/>
      <c r="DE9" s="580"/>
      <c r="DF9" s="580"/>
      <c r="DG9" s="580"/>
      <c r="DH9" s="580"/>
      <c r="DI9" s="580"/>
      <c r="DJ9" s="580"/>
      <c r="DK9" s="580"/>
      <c r="DL9" s="580"/>
      <c r="DM9" s="580"/>
      <c r="DN9" s="580"/>
      <c r="DO9" s="580"/>
      <c r="DP9" s="580"/>
      <c r="DQ9" s="580"/>
      <c r="DR9" s="580"/>
      <c r="DS9" s="580"/>
      <c r="DT9" s="580"/>
      <c r="DU9" s="580"/>
      <c r="DV9" s="580"/>
      <c r="DW9" s="580"/>
      <c r="DX9" s="580"/>
      <c r="DY9" s="580"/>
      <c r="DZ9" s="580"/>
      <c r="EA9" s="580"/>
      <c r="EB9" s="580"/>
      <c r="EC9" s="580"/>
      <c r="ED9" s="580"/>
      <c r="EE9" s="580"/>
      <c r="EF9" s="580"/>
      <c r="EG9" s="580"/>
      <c r="EH9" s="580"/>
      <c r="EI9" s="580"/>
      <c r="EJ9" s="580"/>
      <c r="EK9" s="580"/>
      <c r="EL9" s="580"/>
      <c r="EM9" s="580"/>
      <c r="EN9" s="580"/>
      <c r="EO9" s="580"/>
      <c r="EP9" s="580"/>
      <c r="EQ9" s="580"/>
      <c r="ER9" s="580"/>
      <c r="ES9" s="580"/>
      <c r="ET9" s="580"/>
      <c r="EU9" s="580"/>
      <c r="EV9" s="580"/>
      <c r="EW9" s="580"/>
      <c r="EX9" s="580"/>
      <c r="EY9" s="580"/>
      <c r="EZ9" s="580"/>
      <c r="FA9" s="580"/>
      <c r="FB9" s="580"/>
      <c r="FC9" s="580"/>
      <c r="FD9" s="580"/>
      <c r="FE9" s="580"/>
      <c r="FF9" s="580"/>
      <c r="FG9" s="580"/>
      <c r="FH9" s="580"/>
      <c r="FI9" s="580"/>
      <c r="FJ9" s="580"/>
      <c r="FK9" s="580"/>
      <c r="FL9" s="580"/>
      <c r="FM9" s="580"/>
      <c r="FN9" s="580"/>
      <c r="FO9" s="580"/>
      <c r="FP9" s="580"/>
      <c r="FQ9" s="580"/>
      <c r="FR9" s="580"/>
      <c r="FS9" s="580"/>
      <c r="FT9" s="580"/>
      <c r="FU9" s="580"/>
      <c r="FV9" s="580"/>
      <c r="FW9" s="580"/>
      <c r="FX9" s="580"/>
      <c r="FY9" s="580"/>
      <c r="FZ9" s="580"/>
      <c r="GA9" s="580"/>
      <c r="GB9" s="580"/>
      <c r="GC9" s="580"/>
      <c r="GD9" s="580"/>
      <c r="GE9" s="580"/>
      <c r="GF9" s="580"/>
      <c r="GG9" s="580"/>
      <c r="GH9" s="580"/>
      <c r="GI9" s="580"/>
      <c r="GJ9" s="580"/>
      <c r="GK9" s="580"/>
      <c r="GL9" s="580"/>
      <c r="GM9" s="580"/>
      <c r="GN9" s="580"/>
      <c r="GO9" s="580"/>
      <c r="GP9" s="580"/>
      <c r="GQ9" s="580"/>
      <c r="GR9" s="580"/>
      <c r="GS9" s="580"/>
      <c r="GT9" s="580"/>
      <c r="GU9" s="580"/>
      <c r="GV9" s="580"/>
      <c r="GW9" s="580"/>
      <c r="GX9" s="580"/>
      <c r="GY9" s="580"/>
      <c r="GZ9" s="580"/>
      <c r="HA9" s="580"/>
      <c r="HB9" s="580"/>
      <c r="HC9" s="580"/>
      <c r="HD9" s="580"/>
      <c r="HE9" s="580"/>
      <c r="HF9" s="580"/>
      <c r="HG9" s="580"/>
      <c r="HH9" s="580"/>
      <c r="HI9" s="580"/>
      <c r="HJ9" s="580"/>
      <c r="HK9" s="580"/>
      <c r="HL9" s="580"/>
      <c r="HM9" s="580"/>
      <c r="HN9" s="580"/>
      <c r="HO9" s="580"/>
      <c r="HP9" s="580"/>
      <c r="HQ9" s="580"/>
      <c r="HR9" s="580"/>
      <c r="HS9" s="580"/>
      <c r="HT9" s="580"/>
      <c r="HU9" s="580"/>
      <c r="HV9" s="580"/>
      <c r="HW9" s="580"/>
      <c r="HX9" s="580"/>
      <c r="HY9" s="580"/>
      <c r="HZ9" s="580"/>
      <c r="IA9" s="580"/>
      <c r="IB9" s="580"/>
      <c r="IC9" s="580"/>
      <c r="ID9" s="580"/>
      <c r="IE9" s="580"/>
      <c r="IF9" s="580"/>
      <c r="IG9" s="580"/>
      <c r="IH9" s="580"/>
      <c r="II9" s="580"/>
      <c r="IJ9" s="580"/>
      <c r="IK9" s="580"/>
      <c r="IL9" s="580"/>
    </row>
    <row r="10" spans="1:246" ht="136.9" customHeight="1">
      <c r="A10" s="1441"/>
      <c r="B10" s="1442"/>
      <c r="C10" s="1442"/>
      <c r="D10" s="1442"/>
      <c r="E10" s="1442"/>
      <c r="F10" s="1442"/>
      <c r="G10" s="1442"/>
      <c r="H10" s="1442"/>
      <c r="I10" s="1442"/>
      <c r="J10" s="1442"/>
      <c r="K10" s="1689"/>
      <c r="L10" s="1676"/>
      <c r="M10" s="1674"/>
      <c r="N10" s="1674"/>
      <c r="O10" s="1674"/>
      <c r="P10" s="1674"/>
      <c r="Q10" s="1674"/>
      <c r="R10" s="1674"/>
      <c r="S10" s="1674"/>
      <c r="T10" s="1674"/>
      <c r="U10" s="1674"/>
      <c r="V10" s="1674"/>
      <c r="W10" s="1674"/>
      <c r="X10" s="1674"/>
      <c r="Y10" s="1674"/>
      <c r="Z10" s="1674"/>
      <c r="AA10" s="1674"/>
      <c r="AB10" s="1674"/>
      <c r="AC10" s="1674"/>
      <c r="AD10" s="1674"/>
      <c r="AE10" s="1674"/>
      <c r="AF10" s="1674"/>
      <c r="AG10" s="1674"/>
      <c r="AH10" s="1674"/>
      <c r="AI10" s="1674"/>
      <c r="AJ10" s="1674"/>
      <c r="AK10" s="1674"/>
      <c r="AL10" s="1675"/>
      <c r="AM10" s="760"/>
      <c r="AN10" s="760"/>
      <c r="AO10" s="760"/>
      <c r="AP10" s="760"/>
      <c r="AQ10" s="760"/>
      <c r="AR10" s="760"/>
      <c r="AS10" s="760"/>
      <c r="AT10" s="760"/>
      <c r="AU10" s="759"/>
      <c r="AV10" s="759"/>
      <c r="AW10" s="759"/>
      <c r="AX10" s="768"/>
      <c r="AY10" s="768"/>
      <c r="AZ10" s="768"/>
      <c r="BA10" s="768"/>
      <c r="BB10" s="768"/>
      <c r="BC10" s="42"/>
      <c r="BD10" s="127"/>
      <c r="BE10" s="580"/>
      <c r="BF10" s="769"/>
      <c r="BG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c r="EQ10" s="580"/>
      <c r="ER10" s="580"/>
      <c r="ES10" s="580"/>
      <c r="ET10" s="580"/>
      <c r="EU10" s="580"/>
      <c r="EV10" s="580"/>
      <c r="EW10" s="580"/>
      <c r="EX10" s="580"/>
      <c r="EY10" s="580"/>
      <c r="EZ10" s="580"/>
      <c r="FA10" s="580"/>
      <c r="FB10" s="580"/>
      <c r="FC10" s="580"/>
      <c r="FD10" s="580"/>
      <c r="FE10" s="580"/>
      <c r="FF10" s="580"/>
      <c r="FG10" s="580"/>
      <c r="FH10" s="580"/>
      <c r="FI10" s="580"/>
      <c r="FJ10" s="580"/>
      <c r="FK10" s="580"/>
      <c r="FL10" s="580"/>
      <c r="FM10" s="580"/>
      <c r="FN10" s="580"/>
      <c r="FO10" s="580"/>
      <c r="FP10" s="580"/>
      <c r="FQ10" s="580"/>
      <c r="FR10" s="580"/>
      <c r="FS10" s="580"/>
      <c r="FT10" s="580"/>
      <c r="FU10" s="580"/>
      <c r="FV10" s="580"/>
      <c r="FW10" s="580"/>
      <c r="FX10" s="580"/>
      <c r="FY10" s="580"/>
      <c r="FZ10" s="580"/>
      <c r="GA10" s="580"/>
      <c r="GB10" s="580"/>
      <c r="GC10" s="580"/>
      <c r="GD10" s="580"/>
      <c r="GE10" s="580"/>
      <c r="GF10" s="580"/>
      <c r="GG10" s="580"/>
      <c r="GH10" s="580"/>
      <c r="GI10" s="580"/>
      <c r="GJ10" s="580"/>
      <c r="GK10" s="580"/>
      <c r="GL10" s="580"/>
      <c r="GM10" s="580"/>
      <c r="GN10" s="580"/>
      <c r="GO10" s="580"/>
      <c r="GP10" s="580"/>
      <c r="GQ10" s="580"/>
      <c r="GR10" s="580"/>
      <c r="GS10" s="580"/>
      <c r="GT10" s="580"/>
      <c r="GU10" s="580"/>
      <c r="GV10" s="580"/>
      <c r="GW10" s="580"/>
      <c r="GX10" s="580"/>
      <c r="GY10" s="580"/>
      <c r="GZ10" s="580"/>
      <c r="HA10" s="580"/>
      <c r="HB10" s="580"/>
      <c r="HC10" s="580"/>
      <c r="HD10" s="580"/>
      <c r="HE10" s="580"/>
      <c r="HF10" s="580"/>
      <c r="HG10" s="580"/>
      <c r="HH10" s="580"/>
      <c r="HI10" s="580"/>
      <c r="HJ10" s="580"/>
      <c r="HK10" s="580"/>
      <c r="HL10" s="580"/>
      <c r="HM10" s="580"/>
      <c r="HN10" s="580"/>
      <c r="HO10" s="580"/>
      <c r="HP10" s="580"/>
      <c r="HQ10" s="580"/>
      <c r="HR10" s="580"/>
      <c r="HS10" s="580"/>
      <c r="HT10" s="580"/>
      <c r="HU10" s="580"/>
      <c r="HV10" s="580"/>
      <c r="HW10" s="580"/>
      <c r="HX10" s="580"/>
      <c r="HY10" s="580"/>
      <c r="HZ10" s="580"/>
      <c r="IA10" s="580"/>
      <c r="IB10" s="580"/>
      <c r="IC10" s="580"/>
      <c r="ID10" s="580"/>
      <c r="IE10" s="580"/>
      <c r="IF10" s="580"/>
      <c r="IG10" s="580"/>
      <c r="IH10" s="580"/>
      <c r="II10" s="580"/>
      <c r="IJ10" s="580"/>
      <c r="IK10" s="580"/>
      <c r="IL10" s="580"/>
    </row>
    <row r="11" spans="1:246" ht="24" customHeight="1">
      <c r="A11" s="1441"/>
      <c r="B11" s="1442"/>
      <c r="C11" s="1442"/>
      <c r="D11" s="1442"/>
      <c r="E11" s="1442"/>
      <c r="F11" s="1442"/>
      <c r="G11" s="1442"/>
      <c r="H11" s="1442"/>
      <c r="I11" s="1442"/>
      <c r="J11" s="1442"/>
      <c r="K11" s="1689"/>
      <c r="L11" s="1676"/>
      <c r="M11" s="1674"/>
      <c r="N11" s="1674"/>
      <c r="O11" s="1674"/>
      <c r="P11" s="1674"/>
      <c r="Q11" s="1674"/>
      <c r="R11" s="1674"/>
      <c r="S11" s="1674"/>
      <c r="T11" s="1674"/>
      <c r="U11" s="1674"/>
      <c r="V11" s="1674"/>
      <c r="W11" s="1674"/>
      <c r="X11" s="1674"/>
      <c r="Y11" s="1674"/>
      <c r="Z11" s="1674"/>
      <c r="AA11" s="1674"/>
      <c r="AB11" s="1674"/>
      <c r="AC11" s="1674"/>
      <c r="AD11" s="1674"/>
      <c r="AE11" s="1674"/>
      <c r="AF11" s="1674"/>
      <c r="AG11" s="1674"/>
      <c r="AH11" s="1674"/>
      <c r="AI11" s="1674"/>
      <c r="AJ11" s="1674"/>
      <c r="AK11" s="1674"/>
      <c r="AL11" s="1675"/>
      <c r="AM11" s="760"/>
      <c r="AN11" s="760"/>
      <c r="AO11" s="760"/>
      <c r="AP11" s="760"/>
      <c r="AQ11" s="760"/>
      <c r="AR11" s="760"/>
      <c r="AS11" s="760"/>
      <c r="AT11" s="760"/>
      <c r="AU11" s="759"/>
      <c r="AV11" s="759"/>
      <c r="AW11" s="759"/>
      <c r="AX11" s="768"/>
      <c r="AY11" s="768"/>
      <c r="AZ11" s="768"/>
      <c r="BA11" s="768"/>
      <c r="BB11" s="768"/>
      <c r="BC11" s="42"/>
      <c r="BD11" s="127"/>
      <c r="BE11" s="580"/>
      <c r="BF11" s="769"/>
      <c r="BG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c r="EQ11" s="580"/>
      <c r="ER11" s="580"/>
      <c r="ES11" s="580"/>
      <c r="ET11" s="580"/>
      <c r="EU11" s="580"/>
      <c r="EV11" s="580"/>
      <c r="EW11" s="580"/>
      <c r="EX11" s="580"/>
      <c r="EY11" s="580"/>
      <c r="EZ11" s="580"/>
      <c r="FA11" s="580"/>
      <c r="FB11" s="580"/>
      <c r="FC11" s="580"/>
      <c r="FD11" s="580"/>
      <c r="FE11" s="580"/>
      <c r="FF11" s="580"/>
      <c r="FG11" s="580"/>
      <c r="FH11" s="580"/>
      <c r="FI11" s="580"/>
      <c r="FJ11" s="580"/>
      <c r="FK11" s="580"/>
      <c r="FL11" s="580"/>
      <c r="FM11" s="580"/>
      <c r="FN11" s="580"/>
      <c r="FO11" s="580"/>
      <c r="FP11" s="580"/>
      <c r="FQ11" s="580"/>
      <c r="FR11" s="580"/>
      <c r="FS11" s="580"/>
      <c r="FT11" s="580"/>
      <c r="FU11" s="580"/>
      <c r="FV11" s="580"/>
      <c r="FW11" s="580"/>
      <c r="FX11" s="580"/>
      <c r="FY11" s="580"/>
      <c r="FZ11" s="580"/>
      <c r="GA11" s="580"/>
      <c r="GB11" s="580"/>
      <c r="GC11" s="580"/>
      <c r="GD11" s="580"/>
      <c r="GE11" s="580"/>
      <c r="GF11" s="580"/>
      <c r="GG11" s="580"/>
      <c r="GH11" s="580"/>
      <c r="GI11" s="580"/>
      <c r="GJ11" s="580"/>
      <c r="GK11" s="580"/>
      <c r="GL11" s="580"/>
      <c r="GM11" s="580"/>
      <c r="GN11" s="580"/>
      <c r="GO11" s="580"/>
      <c r="GP11" s="580"/>
      <c r="GQ11" s="580"/>
      <c r="GR11" s="580"/>
      <c r="GS11" s="580"/>
      <c r="GT11" s="580"/>
      <c r="GU11" s="580"/>
      <c r="GV11" s="580"/>
      <c r="GW11" s="580"/>
      <c r="GX11" s="580"/>
      <c r="GY11" s="580"/>
      <c r="GZ11" s="580"/>
      <c r="HA11" s="580"/>
      <c r="HB11" s="580"/>
      <c r="HC11" s="580"/>
      <c r="HD11" s="580"/>
      <c r="HE11" s="580"/>
      <c r="HF11" s="580"/>
      <c r="HG11" s="580"/>
      <c r="HH11" s="580"/>
      <c r="HI11" s="580"/>
      <c r="HJ11" s="580"/>
      <c r="HK11" s="580"/>
      <c r="HL11" s="580"/>
      <c r="HM11" s="580"/>
      <c r="HN11" s="580"/>
      <c r="HO11" s="580"/>
      <c r="HP11" s="580"/>
      <c r="HQ11" s="580"/>
      <c r="HR11" s="580"/>
      <c r="HS11" s="580"/>
      <c r="HT11" s="580"/>
      <c r="HU11" s="580"/>
      <c r="HV11" s="580"/>
      <c r="HW11" s="580"/>
      <c r="HX11" s="580"/>
      <c r="HY11" s="580"/>
      <c r="HZ11" s="580"/>
      <c r="IA11" s="580"/>
      <c r="IB11" s="580"/>
      <c r="IC11" s="580"/>
      <c r="ID11" s="580"/>
      <c r="IE11" s="580"/>
      <c r="IF11" s="580"/>
      <c r="IG11" s="580"/>
      <c r="IH11" s="580"/>
      <c r="II11" s="580"/>
      <c r="IJ11" s="580"/>
      <c r="IK11" s="580"/>
      <c r="IL11" s="580"/>
    </row>
    <row r="12" spans="1:246" ht="11.45" customHeight="1">
      <c r="A12" s="1441"/>
      <c r="B12" s="1442"/>
      <c r="C12" s="1442"/>
      <c r="D12" s="1442"/>
      <c r="E12" s="1442"/>
      <c r="F12" s="1442"/>
      <c r="G12" s="1442"/>
      <c r="H12" s="1442"/>
      <c r="I12" s="1442"/>
      <c r="J12" s="1442"/>
      <c r="K12" s="1689"/>
      <c r="L12" s="1676"/>
      <c r="M12" s="1674"/>
      <c r="N12" s="1674"/>
      <c r="O12" s="1674"/>
      <c r="P12" s="1674"/>
      <c r="Q12" s="1674"/>
      <c r="R12" s="1674"/>
      <c r="S12" s="1674"/>
      <c r="T12" s="1674"/>
      <c r="U12" s="1674"/>
      <c r="V12" s="1674"/>
      <c r="W12" s="1674"/>
      <c r="X12" s="1674"/>
      <c r="Y12" s="1674"/>
      <c r="Z12" s="1674"/>
      <c r="AA12" s="1674"/>
      <c r="AB12" s="1674"/>
      <c r="AC12" s="1674"/>
      <c r="AD12" s="1674"/>
      <c r="AE12" s="1674"/>
      <c r="AF12" s="1674"/>
      <c r="AG12" s="1674"/>
      <c r="AH12" s="1674"/>
      <c r="AI12" s="1674"/>
      <c r="AJ12" s="1674"/>
      <c r="AK12" s="1674"/>
      <c r="AL12" s="1675"/>
      <c r="AM12" s="760"/>
      <c r="AN12" s="760"/>
      <c r="AO12" s="760"/>
      <c r="AP12" s="760"/>
      <c r="AQ12" s="760"/>
      <c r="AR12" s="760"/>
      <c r="AS12" s="760"/>
      <c r="AT12" s="760"/>
      <c r="AU12" s="759"/>
      <c r="AV12" s="768"/>
      <c r="AW12" s="768"/>
      <c r="AX12" s="768"/>
      <c r="AY12" s="768"/>
      <c r="AZ12" s="768"/>
      <c r="BA12" s="768"/>
      <c r="BB12" s="768"/>
      <c r="BC12" s="42"/>
      <c r="BD12" s="127"/>
      <c r="BE12" s="580"/>
      <c r="BF12" s="769"/>
      <c r="BG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246"/>
      <c r="FG12" s="587"/>
      <c r="FH12" s="246"/>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row>
    <row r="13" spans="1:246" ht="24" customHeight="1">
      <c r="A13" s="1441"/>
      <c r="B13" s="1442"/>
      <c r="C13" s="1442"/>
      <c r="D13" s="1442"/>
      <c r="E13" s="1442"/>
      <c r="F13" s="1442"/>
      <c r="G13" s="1442"/>
      <c r="H13" s="1442"/>
      <c r="I13" s="1442"/>
      <c r="J13" s="1442"/>
      <c r="K13" s="1689"/>
      <c r="L13" s="1676"/>
      <c r="M13" s="1674"/>
      <c r="N13" s="1674"/>
      <c r="O13" s="1674"/>
      <c r="P13" s="1674"/>
      <c r="Q13" s="1674"/>
      <c r="R13" s="1674"/>
      <c r="S13" s="1674"/>
      <c r="T13" s="1674"/>
      <c r="U13" s="1674"/>
      <c r="V13" s="1674"/>
      <c r="W13" s="1674"/>
      <c r="X13" s="1674"/>
      <c r="Y13" s="1674"/>
      <c r="Z13" s="1674"/>
      <c r="AA13" s="1674"/>
      <c r="AB13" s="1674"/>
      <c r="AC13" s="1674"/>
      <c r="AD13" s="1674"/>
      <c r="AE13" s="1674"/>
      <c r="AF13" s="1674"/>
      <c r="AG13" s="1674"/>
      <c r="AH13" s="1674"/>
      <c r="AI13" s="1674"/>
      <c r="AJ13" s="1674"/>
      <c r="AK13" s="1674"/>
      <c r="AL13" s="1675"/>
      <c r="AM13" s="760"/>
      <c r="AN13" s="760"/>
      <c r="AO13" s="760"/>
      <c r="AP13" s="760"/>
      <c r="AQ13" s="760"/>
      <c r="AR13" s="760"/>
      <c r="AS13" s="760"/>
      <c r="AT13" s="760"/>
      <c r="AU13" s="759"/>
      <c r="AV13" s="768"/>
      <c r="AW13" s="768"/>
      <c r="AX13" s="768"/>
      <c r="AY13" s="768"/>
      <c r="AZ13" s="768"/>
      <c r="BA13" s="768"/>
      <c r="BB13" s="768"/>
      <c r="BC13" s="42"/>
      <c r="BD13" s="127"/>
      <c r="BE13" s="580"/>
      <c r="BF13" s="769"/>
      <c r="BG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c r="EQ13" s="580"/>
      <c r="ER13" s="580"/>
      <c r="ES13" s="580"/>
      <c r="ET13" s="580"/>
      <c r="EU13" s="580"/>
      <c r="EV13" s="580"/>
      <c r="EW13" s="580"/>
      <c r="EX13" s="580"/>
      <c r="EY13" s="580"/>
      <c r="EZ13" s="580"/>
      <c r="FA13" s="580"/>
      <c r="FB13" s="580"/>
      <c r="FC13" s="580"/>
      <c r="FD13" s="580"/>
      <c r="FE13" s="580"/>
      <c r="FF13" s="246"/>
      <c r="FG13" s="246"/>
      <c r="FH13" s="246"/>
      <c r="FI13" s="580"/>
      <c r="FJ13" s="580"/>
      <c r="FK13" s="580"/>
      <c r="FL13" s="580"/>
      <c r="FM13" s="580"/>
      <c r="FN13" s="580"/>
      <c r="FO13" s="580"/>
      <c r="FP13" s="580"/>
      <c r="FQ13" s="580"/>
      <c r="FR13" s="580"/>
      <c r="FS13" s="580"/>
      <c r="FT13" s="580"/>
      <c r="FU13" s="580"/>
      <c r="FV13" s="580"/>
      <c r="FW13" s="580"/>
      <c r="FX13" s="580"/>
      <c r="FY13" s="580"/>
      <c r="FZ13" s="580"/>
      <c r="GA13" s="580"/>
      <c r="GB13" s="580"/>
      <c r="GC13" s="580"/>
      <c r="GD13" s="580"/>
      <c r="GE13" s="580"/>
      <c r="GF13" s="580"/>
      <c r="GG13" s="580"/>
      <c r="GH13" s="580"/>
      <c r="GI13" s="580"/>
      <c r="GJ13" s="580"/>
      <c r="GK13" s="580"/>
      <c r="GL13" s="580"/>
      <c r="GM13" s="580"/>
      <c r="GN13" s="580"/>
      <c r="GO13" s="580"/>
      <c r="GP13" s="580"/>
      <c r="GQ13" s="580"/>
      <c r="GR13" s="580"/>
      <c r="GS13" s="580"/>
      <c r="GT13" s="580"/>
      <c r="GU13" s="580"/>
      <c r="GV13" s="580"/>
      <c r="GW13" s="580"/>
      <c r="GX13" s="580"/>
      <c r="GY13" s="580"/>
      <c r="GZ13" s="580"/>
      <c r="HA13" s="580"/>
      <c r="HB13" s="580"/>
      <c r="HC13" s="580"/>
      <c r="HD13" s="580"/>
      <c r="HE13" s="580"/>
      <c r="HF13" s="580"/>
      <c r="HG13" s="580"/>
      <c r="HH13" s="580"/>
      <c r="HI13" s="580"/>
      <c r="HJ13" s="580"/>
      <c r="HK13" s="580"/>
      <c r="HL13" s="580"/>
      <c r="HM13" s="580"/>
      <c r="HN13" s="580"/>
      <c r="HO13" s="580"/>
      <c r="HP13" s="580"/>
      <c r="HQ13" s="580"/>
      <c r="HR13" s="580"/>
      <c r="HS13" s="580"/>
      <c r="HT13" s="580"/>
      <c r="HU13" s="580"/>
      <c r="HV13" s="580"/>
      <c r="HW13" s="580"/>
      <c r="HX13" s="580"/>
      <c r="HY13" s="580"/>
      <c r="HZ13" s="580"/>
      <c r="IA13" s="580"/>
      <c r="IB13" s="580"/>
      <c r="IC13" s="580"/>
      <c r="ID13" s="580"/>
      <c r="IE13" s="580"/>
      <c r="IF13" s="580"/>
      <c r="IG13" s="580"/>
      <c r="IH13" s="580"/>
      <c r="II13" s="580"/>
      <c r="IJ13" s="580"/>
      <c r="IK13" s="580"/>
      <c r="IL13" s="580"/>
    </row>
    <row r="14" spans="1:246" ht="24" customHeight="1">
      <c r="A14" s="1441"/>
      <c r="B14" s="1442"/>
      <c r="C14" s="1442"/>
      <c r="D14" s="1442"/>
      <c r="E14" s="1442"/>
      <c r="F14" s="1442"/>
      <c r="G14" s="1442"/>
      <c r="H14" s="1442"/>
      <c r="I14" s="1442"/>
      <c r="J14" s="1442"/>
      <c r="K14" s="1689"/>
      <c r="L14" s="1676"/>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c r="AH14" s="1674"/>
      <c r="AI14" s="1674"/>
      <c r="AJ14" s="1674"/>
      <c r="AK14" s="1674"/>
      <c r="AL14" s="1675"/>
      <c r="AM14" s="760"/>
      <c r="AN14" s="760"/>
      <c r="AO14" s="760"/>
      <c r="AP14" s="760"/>
      <c r="AQ14" s="760"/>
      <c r="AR14" s="760"/>
      <c r="AS14" s="760"/>
      <c r="AT14" s="760"/>
      <c r="AU14" s="759"/>
      <c r="AV14" s="768"/>
      <c r="AW14" s="768"/>
      <c r="AX14" s="768"/>
      <c r="AY14" s="768"/>
      <c r="AZ14" s="768"/>
      <c r="BA14" s="768"/>
      <c r="BB14" s="768"/>
      <c r="BC14" s="42"/>
      <c r="BD14" s="127"/>
      <c r="BE14" s="1933"/>
      <c r="BF14" s="769"/>
      <c r="BG14" s="580"/>
      <c r="BI14" s="580"/>
      <c r="BJ14" s="580"/>
      <c r="BK14" s="580"/>
      <c r="BL14" s="580"/>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580"/>
      <c r="CO14" s="580"/>
      <c r="CP14" s="580"/>
      <c r="CQ14" s="580"/>
      <c r="CR14" s="580"/>
      <c r="CS14" s="580"/>
      <c r="CT14" s="580"/>
      <c r="CU14" s="580"/>
      <c r="CV14" s="580"/>
      <c r="CW14" s="580"/>
      <c r="CX14" s="580"/>
      <c r="CY14" s="580"/>
      <c r="CZ14" s="580"/>
      <c r="DA14" s="580"/>
      <c r="DB14" s="580"/>
      <c r="DC14" s="580"/>
      <c r="DD14" s="580"/>
      <c r="DE14" s="580"/>
      <c r="DF14" s="580"/>
      <c r="DG14" s="580"/>
      <c r="DH14" s="580"/>
      <c r="DI14" s="580"/>
      <c r="DJ14" s="580"/>
      <c r="DK14" s="580"/>
      <c r="DL14" s="580"/>
      <c r="DM14" s="580"/>
      <c r="DN14" s="580"/>
      <c r="DO14" s="580"/>
      <c r="DP14" s="580"/>
      <c r="DQ14" s="580"/>
      <c r="DR14" s="580"/>
      <c r="DS14" s="580"/>
      <c r="DT14" s="580"/>
      <c r="DU14" s="580"/>
      <c r="DV14" s="580"/>
      <c r="DW14" s="580"/>
      <c r="DX14" s="580"/>
      <c r="DY14" s="580"/>
      <c r="DZ14" s="580"/>
      <c r="EA14" s="580"/>
      <c r="EB14" s="580"/>
      <c r="EC14" s="580"/>
      <c r="ED14" s="580"/>
      <c r="EE14" s="580"/>
      <c r="EF14" s="580"/>
      <c r="EG14" s="580"/>
      <c r="EH14" s="580"/>
      <c r="EI14" s="580"/>
      <c r="EJ14" s="580"/>
      <c r="EK14" s="580"/>
      <c r="EL14" s="580"/>
      <c r="EM14" s="580"/>
      <c r="EN14" s="580"/>
      <c r="EO14" s="580"/>
      <c r="EP14" s="580"/>
      <c r="EQ14" s="580"/>
      <c r="ER14" s="580"/>
      <c r="ES14" s="580"/>
      <c r="ET14" s="580"/>
      <c r="EU14" s="580"/>
      <c r="EV14" s="580"/>
      <c r="EW14" s="580"/>
      <c r="EX14" s="580"/>
      <c r="EY14" s="580"/>
      <c r="EZ14" s="580"/>
      <c r="FA14" s="580"/>
      <c r="FB14" s="580"/>
      <c r="FC14" s="580"/>
      <c r="FD14" s="580"/>
      <c r="FE14" s="580"/>
      <c r="FF14" s="580"/>
      <c r="FG14" s="580"/>
      <c r="FH14" s="580"/>
      <c r="FI14" s="580"/>
      <c r="FJ14" s="580"/>
      <c r="FK14" s="580"/>
      <c r="FL14" s="580"/>
      <c r="FM14" s="580"/>
      <c r="FN14" s="580"/>
      <c r="FO14" s="580"/>
      <c r="FP14" s="580"/>
      <c r="FQ14" s="580"/>
      <c r="FR14" s="580"/>
      <c r="FS14" s="580"/>
      <c r="FT14" s="580"/>
      <c r="FU14" s="580"/>
      <c r="FV14" s="580"/>
      <c r="FW14" s="580"/>
      <c r="FX14" s="580"/>
      <c r="FY14" s="580"/>
      <c r="FZ14" s="580"/>
      <c r="GA14" s="580"/>
      <c r="GB14" s="580"/>
      <c r="GC14" s="580"/>
      <c r="GD14" s="580"/>
      <c r="GE14" s="580"/>
      <c r="GF14" s="580"/>
      <c r="GG14" s="580"/>
      <c r="GH14" s="580"/>
      <c r="GI14" s="580"/>
      <c r="GJ14" s="580"/>
      <c r="GK14" s="580"/>
      <c r="GL14" s="580"/>
      <c r="GM14" s="580"/>
      <c r="GN14" s="580"/>
      <c r="GO14" s="580"/>
      <c r="GP14" s="580"/>
      <c r="GQ14" s="580"/>
      <c r="GR14" s="580"/>
      <c r="GS14" s="580"/>
      <c r="GT14" s="580"/>
      <c r="GU14" s="580"/>
      <c r="GV14" s="580"/>
      <c r="GW14" s="580"/>
      <c r="GX14" s="580"/>
      <c r="GY14" s="580"/>
      <c r="GZ14" s="580"/>
      <c r="HA14" s="580"/>
      <c r="HB14" s="580"/>
      <c r="HC14" s="580"/>
      <c r="HD14" s="580"/>
      <c r="HE14" s="580"/>
      <c r="HF14" s="580"/>
      <c r="HG14" s="580"/>
      <c r="HH14" s="580"/>
      <c r="HI14" s="580"/>
      <c r="HJ14" s="580"/>
      <c r="HK14" s="580"/>
      <c r="HL14" s="580"/>
      <c r="HM14" s="580"/>
      <c r="HN14" s="580"/>
      <c r="HO14" s="580"/>
      <c r="HP14" s="580"/>
      <c r="HQ14" s="580"/>
      <c r="HR14" s="580"/>
      <c r="HS14" s="580"/>
      <c r="HT14" s="580"/>
      <c r="HU14" s="580"/>
      <c r="HV14" s="580"/>
      <c r="HW14" s="580"/>
      <c r="HX14" s="580"/>
      <c r="HY14" s="580"/>
      <c r="HZ14" s="580"/>
      <c r="IA14" s="580"/>
      <c r="IB14" s="580"/>
      <c r="IC14" s="580"/>
      <c r="ID14" s="580"/>
      <c r="IE14" s="580"/>
      <c r="IF14" s="580"/>
      <c r="IG14" s="580"/>
      <c r="IH14" s="580"/>
      <c r="II14" s="580"/>
      <c r="IJ14" s="580"/>
      <c r="IK14" s="580"/>
      <c r="IL14" s="580"/>
    </row>
    <row r="15" spans="1:246" ht="24" customHeight="1">
      <c r="A15" s="1441"/>
      <c r="B15" s="1442"/>
      <c r="C15" s="1442"/>
      <c r="D15" s="1442"/>
      <c r="E15" s="1442"/>
      <c r="F15" s="1442"/>
      <c r="G15" s="1442"/>
      <c r="H15" s="1442"/>
      <c r="I15" s="1442"/>
      <c r="J15" s="1442"/>
      <c r="K15" s="1689"/>
      <c r="L15" s="1676"/>
      <c r="M15" s="1674"/>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c r="AL15" s="1675"/>
      <c r="AM15" s="760"/>
      <c r="AN15" s="760"/>
      <c r="AO15" s="760"/>
      <c r="AP15" s="760"/>
      <c r="AQ15" s="760"/>
      <c r="AR15" s="760"/>
      <c r="AS15" s="760"/>
      <c r="AT15" s="760"/>
      <c r="AU15" s="759"/>
      <c r="AV15" s="768"/>
      <c r="AW15" s="768"/>
      <c r="AX15" s="768"/>
      <c r="AY15" s="768"/>
      <c r="AZ15" s="768"/>
      <c r="BA15" s="768"/>
      <c r="BB15" s="768"/>
      <c r="BC15" s="42"/>
      <c r="BD15" s="127"/>
      <c r="BE15" s="1934"/>
      <c r="BF15" s="769"/>
      <c r="BG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c r="CN15" s="580"/>
      <c r="CO15" s="580"/>
      <c r="CP15" s="580"/>
      <c r="CQ15" s="580"/>
      <c r="CR15" s="580"/>
      <c r="CS15" s="580"/>
      <c r="CT15" s="580"/>
      <c r="CU15" s="580"/>
      <c r="CV15" s="580"/>
      <c r="CW15" s="580"/>
      <c r="CX15" s="580"/>
      <c r="CY15" s="580"/>
      <c r="CZ15" s="580"/>
      <c r="DA15" s="580"/>
      <c r="DB15" s="580"/>
      <c r="DC15" s="580"/>
      <c r="DD15" s="580"/>
      <c r="DE15" s="580"/>
      <c r="DF15" s="580"/>
      <c r="DG15" s="580"/>
      <c r="DH15" s="580"/>
      <c r="DI15" s="580"/>
      <c r="DJ15" s="580"/>
      <c r="DK15" s="580"/>
      <c r="DL15" s="580"/>
      <c r="DM15" s="580"/>
      <c r="DN15" s="580"/>
      <c r="DO15" s="580"/>
      <c r="DP15" s="580"/>
      <c r="DQ15" s="580"/>
      <c r="DR15" s="580"/>
      <c r="DS15" s="580"/>
      <c r="DT15" s="580"/>
      <c r="DU15" s="580"/>
      <c r="DV15" s="580"/>
      <c r="DW15" s="580"/>
      <c r="DX15" s="580"/>
      <c r="DY15" s="580"/>
      <c r="DZ15" s="580"/>
      <c r="EA15" s="580"/>
      <c r="EB15" s="580"/>
      <c r="EC15" s="580"/>
      <c r="ED15" s="580"/>
      <c r="EE15" s="580"/>
      <c r="EF15" s="580"/>
      <c r="EG15" s="580"/>
      <c r="EH15" s="580"/>
      <c r="EI15" s="580"/>
      <c r="EJ15" s="580"/>
      <c r="EK15" s="580"/>
      <c r="EL15" s="580"/>
      <c r="EM15" s="580"/>
      <c r="EN15" s="580"/>
      <c r="EO15" s="580"/>
      <c r="EP15" s="580"/>
      <c r="EQ15" s="580"/>
      <c r="ER15" s="580"/>
      <c r="ES15" s="580"/>
      <c r="ET15" s="580"/>
      <c r="EU15" s="580"/>
      <c r="EV15" s="580"/>
      <c r="EW15" s="580"/>
      <c r="EX15" s="580"/>
      <c r="EY15" s="580"/>
      <c r="EZ15" s="580"/>
      <c r="FA15" s="580"/>
      <c r="FB15" s="580"/>
      <c r="FC15" s="580"/>
      <c r="FD15" s="580"/>
      <c r="FE15" s="580"/>
      <c r="FF15" s="580"/>
      <c r="FG15" s="580"/>
      <c r="FH15" s="580"/>
      <c r="FI15" s="580"/>
      <c r="FJ15" s="580"/>
      <c r="FK15" s="580"/>
      <c r="FL15" s="580"/>
      <c r="FM15" s="580"/>
      <c r="FN15" s="580"/>
      <c r="FO15" s="580"/>
      <c r="FP15" s="580"/>
      <c r="FQ15" s="580"/>
      <c r="FR15" s="580"/>
      <c r="FS15" s="580"/>
      <c r="FT15" s="580"/>
      <c r="FU15" s="580"/>
      <c r="FV15" s="580"/>
      <c r="FW15" s="580"/>
      <c r="FX15" s="580"/>
      <c r="FY15" s="580"/>
      <c r="FZ15" s="580"/>
      <c r="GA15" s="580"/>
      <c r="GB15" s="580"/>
      <c r="GC15" s="580"/>
      <c r="GD15" s="580"/>
      <c r="GE15" s="580"/>
      <c r="GF15" s="580"/>
      <c r="GG15" s="580"/>
      <c r="GH15" s="580"/>
      <c r="GI15" s="580"/>
      <c r="GJ15" s="580"/>
      <c r="GK15" s="580"/>
      <c r="GL15" s="580"/>
      <c r="GM15" s="580"/>
      <c r="GN15" s="580"/>
      <c r="GO15" s="580"/>
      <c r="GP15" s="580"/>
      <c r="GQ15" s="580"/>
      <c r="GR15" s="580"/>
      <c r="GS15" s="580"/>
      <c r="GT15" s="580"/>
      <c r="GU15" s="580"/>
      <c r="GV15" s="580"/>
      <c r="GW15" s="580"/>
      <c r="GX15" s="580"/>
      <c r="GY15" s="580"/>
      <c r="GZ15" s="580"/>
      <c r="HA15" s="580"/>
      <c r="HB15" s="580"/>
      <c r="HC15" s="580"/>
      <c r="HD15" s="580"/>
      <c r="HE15" s="580"/>
      <c r="HF15" s="580"/>
      <c r="HG15" s="580"/>
      <c r="HH15" s="580"/>
      <c r="HI15" s="580"/>
      <c r="HJ15" s="580"/>
      <c r="HK15" s="580"/>
      <c r="HL15" s="580"/>
      <c r="HM15" s="580"/>
      <c r="HN15" s="580"/>
      <c r="HO15" s="580"/>
      <c r="HP15" s="580"/>
      <c r="HQ15" s="580"/>
      <c r="HR15" s="580"/>
      <c r="HS15" s="580"/>
      <c r="HT15" s="580"/>
      <c r="HU15" s="580"/>
      <c r="HV15" s="580"/>
      <c r="HW15" s="580"/>
      <c r="HX15" s="580"/>
      <c r="HY15" s="580"/>
      <c r="HZ15" s="580"/>
      <c r="IA15" s="580"/>
      <c r="IB15" s="580"/>
      <c r="IC15" s="580"/>
      <c r="ID15" s="580"/>
      <c r="IE15" s="580"/>
      <c r="IF15" s="580"/>
      <c r="IG15" s="580"/>
      <c r="IH15" s="580"/>
      <c r="II15" s="580"/>
      <c r="IJ15" s="580"/>
      <c r="IK15" s="580"/>
      <c r="IL15" s="580"/>
    </row>
    <row r="16" spans="1:246" ht="24" customHeight="1">
      <c r="A16" s="1441"/>
      <c r="B16" s="1442"/>
      <c r="C16" s="1442"/>
      <c r="D16" s="1442"/>
      <c r="E16" s="1442"/>
      <c r="F16" s="1442"/>
      <c r="G16" s="1442"/>
      <c r="H16" s="1442"/>
      <c r="I16" s="1442"/>
      <c r="J16" s="1442"/>
      <c r="K16" s="1689"/>
      <c r="L16" s="1676"/>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c r="AH16" s="1674"/>
      <c r="AI16" s="1674"/>
      <c r="AJ16" s="1674"/>
      <c r="AK16" s="1674"/>
      <c r="AL16" s="1675"/>
      <c r="AM16" s="760"/>
      <c r="AN16" s="760"/>
      <c r="AO16" s="760"/>
      <c r="AP16" s="760"/>
      <c r="AQ16" s="760"/>
      <c r="AR16" s="760"/>
      <c r="AS16" s="760"/>
      <c r="AT16" s="760"/>
      <c r="AU16" s="759"/>
      <c r="AV16" s="768"/>
      <c r="AW16" s="768"/>
      <c r="AX16" s="768"/>
      <c r="AY16" s="768"/>
      <c r="AZ16" s="768"/>
      <c r="BA16" s="768"/>
      <c r="BB16" s="768"/>
      <c r="BC16" s="42"/>
      <c r="BD16" s="127"/>
      <c r="BE16" s="767"/>
      <c r="BF16" s="252"/>
      <c r="BG16" s="767"/>
      <c r="BH16" s="129"/>
      <c r="BI16" s="767"/>
      <c r="BJ16" s="767"/>
      <c r="BK16" s="767"/>
      <c r="BL16" s="770"/>
      <c r="BM16" s="770"/>
      <c r="BN16" s="770"/>
      <c r="BO16" s="770"/>
      <c r="BP16" s="770"/>
      <c r="BQ16" s="770"/>
      <c r="BR16" s="770"/>
      <c r="BS16" s="770"/>
      <c r="BT16" s="770"/>
      <c r="BU16" s="770"/>
      <c r="BV16" s="770"/>
      <c r="BW16" s="246"/>
      <c r="BX16" s="246"/>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771"/>
      <c r="CU16" s="771"/>
      <c r="CV16" s="771"/>
      <c r="CW16" s="771"/>
      <c r="CX16" s="771"/>
      <c r="CY16" s="941"/>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c r="HD16" s="580"/>
      <c r="HE16" s="580"/>
      <c r="HF16" s="580"/>
      <c r="HG16" s="580"/>
      <c r="HH16" s="580"/>
      <c r="HI16" s="580"/>
      <c r="HJ16" s="580"/>
      <c r="HK16" s="580"/>
      <c r="HL16" s="580"/>
      <c r="HM16" s="580"/>
      <c r="HN16" s="580"/>
      <c r="HO16" s="580"/>
      <c r="HP16" s="580"/>
      <c r="HQ16" s="580"/>
      <c r="HR16" s="580"/>
      <c r="HS16" s="580"/>
      <c r="HT16" s="580"/>
      <c r="HU16" s="580"/>
      <c r="HV16" s="580"/>
      <c r="HW16" s="580"/>
      <c r="HX16" s="580"/>
      <c r="HY16" s="580"/>
      <c r="HZ16" s="580"/>
      <c r="IA16" s="580"/>
      <c r="IB16" s="580"/>
      <c r="IC16" s="580"/>
      <c r="ID16" s="580"/>
      <c r="IE16" s="580"/>
      <c r="IF16" s="580"/>
      <c r="IG16" s="580"/>
      <c r="IH16" s="580"/>
      <c r="II16" s="580"/>
      <c r="IJ16" s="580"/>
      <c r="IK16" s="580"/>
      <c r="IL16" s="580"/>
    </row>
    <row r="17" spans="1:246" ht="37.5" customHeight="1">
      <c r="A17" s="1441"/>
      <c r="B17" s="1442"/>
      <c r="C17" s="1442"/>
      <c r="D17" s="1442"/>
      <c r="E17" s="1442"/>
      <c r="F17" s="1442"/>
      <c r="G17" s="1442"/>
      <c r="H17" s="1442"/>
      <c r="I17" s="1442"/>
      <c r="J17" s="1442"/>
      <c r="K17" s="1689"/>
      <c r="L17" s="1676"/>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c r="AL17" s="1675"/>
      <c r="AM17" s="760"/>
      <c r="AN17" s="760"/>
      <c r="AO17" s="760"/>
      <c r="AP17" s="760"/>
      <c r="AQ17" s="760"/>
      <c r="AR17" s="760"/>
      <c r="AS17" s="760"/>
      <c r="AT17" s="760"/>
      <c r="AU17" s="759"/>
      <c r="AV17" s="759"/>
      <c r="AW17" s="759"/>
      <c r="AX17" s="759"/>
      <c r="AY17" s="759"/>
      <c r="AZ17" s="759"/>
      <c r="BA17" s="759"/>
      <c r="BB17" s="759"/>
      <c r="BE17" s="767"/>
      <c r="BF17" s="252"/>
      <c r="BG17" s="767"/>
      <c r="BH17" s="129"/>
      <c r="BI17" s="767"/>
      <c r="BJ17" s="767"/>
      <c r="BK17" s="767"/>
      <c r="BL17" s="772"/>
      <c r="BM17" s="772"/>
      <c r="BN17" s="772"/>
      <c r="BO17" s="772"/>
      <c r="BP17" s="772"/>
      <c r="BQ17" s="772"/>
      <c r="BR17" s="772"/>
      <c r="BS17" s="772"/>
      <c r="BT17" s="772"/>
      <c r="BU17" s="772"/>
      <c r="BV17" s="772"/>
      <c r="BW17" s="580"/>
      <c r="BX17" s="580"/>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771"/>
      <c r="CU17" s="771"/>
      <c r="CV17" s="771"/>
      <c r="CW17" s="771"/>
      <c r="CX17" s="771"/>
      <c r="CY17" s="941"/>
      <c r="CZ17" s="580"/>
      <c r="DA17" s="580"/>
      <c r="DB17" s="580"/>
      <c r="DC17" s="580"/>
      <c r="DD17" s="580"/>
      <c r="DE17" s="580"/>
      <c r="DF17" s="580"/>
      <c r="DG17" s="580"/>
      <c r="DH17" s="580"/>
      <c r="DI17" s="580"/>
      <c r="DJ17" s="580"/>
      <c r="DK17" s="580"/>
      <c r="DL17" s="580"/>
      <c r="DM17" s="580"/>
      <c r="DN17" s="580"/>
      <c r="DO17" s="580"/>
      <c r="DP17" s="580"/>
      <c r="DQ17" s="580"/>
      <c r="DR17" s="580"/>
      <c r="DS17" s="580"/>
      <c r="DT17" s="580"/>
      <c r="DU17" s="580"/>
      <c r="DV17" s="580"/>
      <c r="DW17" s="580"/>
      <c r="DX17" s="580"/>
      <c r="DY17" s="580"/>
      <c r="DZ17" s="580"/>
      <c r="EA17" s="580"/>
      <c r="EB17" s="580"/>
      <c r="EC17" s="580"/>
      <c r="ED17" s="580"/>
      <c r="EE17" s="580"/>
      <c r="EF17" s="580"/>
      <c r="EG17" s="580"/>
      <c r="EH17" s="580"/>
      <c r="EI17" s="580"/>
      <c r="EJ17" s="580"/>
      <c r="EK17" s="580"/>
      <c r="EL17" s="580"/>
      <c r="EM17" s="580"/>
      <c r="EN17" s="580"/>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580"/>
      <c r="FM17" s="580"/>
      <c r="FN17" s="580"/>
      <c r="FO17" s="580"/>
      <c r="FP17" s="580"/>
      <c r="FQ17" s="580"/>
      <c r="FR17" s="580"/>
      <c r="FS17" s="580"/>
      <c r="FT17" s="580"/>
      <c r="FU17" s="580"/>
      <c r="FV17" s="580"/>
      <c r="FW17" s="580"/>
      <c r="FX17" s="580"/>
      <c r="FY17" s="580"/>
      <c r="FZ17" s="580"/>
      <c r="GA17" s="580"/>
      <c r="GB17" s="580"/>
      <c r="GC17" s="580"/>
      <c r="GD17" s="580"/>
      <c r="GE17" s="580"/>
      <c r="GF17" s="580"/>
      <c r="GG17" s="580"/>
      <c r="GH17" s="580"/>
      <c r="GI17" s="580"/>
      <c r="GJ17" s="580"/>
      <c r="GK17" s="580"/>
      <c r="GL17" s="580"/>
      <c r="GM17" s="580"/>
      <c r="GN17" s="580"/>
      <c r="GO17" s="580"/>
      <c r="GP17" s="580"/>
      <c r="GQ17" s="580"/>
      <c r="GR17" s="580"/>
      <c r="GS17" s="580"/>
      <c r="GT17" s="580"/>
      <c r="GU17" s="580"/>
      <c r="GV17" s="580"/>
      <c r="GW17" s="580"/>
      <c r="GX17" s="580"/>
      <c r="GY17" s="580"/>
      <c r="GZ17" s="580"/>
      <c r="HA17" s="580"/>
      <c r="HB17" s="580"/>
      <c r="HC17" s="580"/>
      <c r="HD17" s="580"/>
      <c r="HE17" s="580"/>
      <c r="HF17" s="580"/>
      <c r="HG17" s="580"/>
      <c r="HH17" s="580"/>
      <c r="HI17" s="580"/>
      <c r="HJ17" s="580"/>
      <c r="HK17" s="580"/>
      <c r="HL17" s="580"/>
      <c r="HM17" s="580"/>
      <c r="HN17" s="580"/>
      <c r="HO17" s="580"/>
      <c r="HP17" s="580"/>
      <c r="HQ17" s="580"/>
      <c r="HR17" s="580"/>
      <c r="HS17" s="580"/>
      <c r="HT17" s="580"/>
      <c r="HU17" s="580"/>
      <c r="HV17" s="580"/>
      <c r="HW17" s="580"/>
      <c r="HX17" s="580"/>
      <c r="HY17" s="580"/>
      <c r="HZ17" s="580"/>
      <c r="IA17" s="580"/>
      <c r="IB17" s="580"/>
      <c r="IC17" s="580"/>
      <c r="ID17" s="580"/>
      <c r="IE17" s="580"/>
      <c r="IF17" s="580"/>
      <c r="IG17" s="580"/>
      <c r="IH17" s="580"/>
      <c r="II17" s="580"/>
      <c r="IJ17" s="580"/>
      <c r="IK17" s="580"/>
      <c r="IL17" s="580"/>
    </row>
    <row r="18" spans="1:246" ht="24" customHeight="1">
      <c r="A18" s="1441"/>
      <c r="B18" s="1442"/>
      <c r="C18" s="1442"/>
      <c r="D18" s="1442"/>
      <c r="E18" s="1442"/>
      <c r="F18" s="1442"/>
      <c r="G18" s="1442"/>
      <c r="H18" s="1442"/>
      <c r="I18" s="1442"/>
      <c r="J18" s="1442"/>
      <c r="K18" s="1689"/>
      <c r="L18" s="1676"/>
      <c r="M18" s="1674"/>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c r="AL18" s="1675"/>
      <c r="AM18" s="760"/>
      <c r="AN18" s="760"/>
      <c r="AO18" s="760"/>
      <c r="AP18" s="760"/>
      <c r="AQ18" s="760"/>
      <c r="AR18" s="760"/>
      <c r="AS18" s="760"/>
      <c r="AT18" s="760"/>
      <c r="AU18" s="760"/>
      <c r="AV18" s="760"/>
      <c r="AW18" s="760"/>
      <c r="AX18" s="760"/>
      <c r="AY18" s="760"/>
      <c r="AZ18" s="760"/>
      <c r="BA18" s="760"/>
      <c r="BB18" s="760"/>
      <c r="BC18" s="39"/>
      <c r="BD18" s="129"/>
      <c r="BE18" s="941"/>
      <c r="BF18" s="258"/>
      <c r="BG18" s="941"/>
      <c r="BH18" s="136"/>
      <c r="BI18" s="941"/>
      <c r="BJ18" s="941"/>
      <c r="BK18" s="941"/>
      <c r="BL18" s="941"/>
      <c r="BM18" s="771"/>
      <c r="BN18" s="771"/>
      <c r="BO18" s="771"/>
      <c r="BP18" s="771"/>
      <c r="BQ18" s="771"/>
      <c r="BR18" s="771"/>
      <c r="BS18" s="771"/>
      <c r="BT18" s="77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771"/>
      <c r="CU18" s="771"/>
      <c r="CV18" s="771"/>
      <c r="CW18" s="771"/>
      <c r="CX18" s="771"/>
      <c r="CY18" s="941"/>
      <c r="CZ18" s="580"/>
      <c r="DA18" s="580"/>
      <c r="DB18" s="580"/>
      <c r="DC18" s="580"/>
      <c r="DD18" s="580"/>
      <c r="DE18" s="580"/>
      <c r="DF18" s="580"/>
      <c r="DG18" s="580"/>
      <c r="DH18" s="580"/>
      <c r="DI18" s="580"/>
      <c r="DJ18" s="580"/>
      <c r="DK18" s="580"/>
      <c r="DL18" s="580"/>
      <c r="DM18" s="580"/>
      <c r="DN18" s="580"/>
      <c r="DO18" s="580"/>
      <c r="DP18" s="580"/>
      <c r="DQ18" s="580"/>
      <c r="DR18" s="580"/>
      <c r="DS18" s="580"/>
      <c r="DT18" s="580"/>
      <c r="DU18" s="580"/>
      <c r="DV18" s="580"/>
      <c r="DW18" s="580"/>
      <c r="DX18" s="580"/>
      <c r="DY18" s="580"/>
      <c r="DZ18" s="580"/>
      <c r="EA18" s="580"/>
      <c r="EB18" s="580"/>
      <c r="EC18" s="580"/>
      <c r="ED18" s="580"/>
      <c r="EE18" s="580"/>
      <c r="EF18" s="580"/>
      <c r="EG18" s="580"/>
      <c r="EH18" s="580"/>
      <c r="EI18" s="580"/>
      <c r="EJ18" s="580"/>
      <c r="EK18" s="580"/>
      <c r="EL18" s="580"/>
      <c r="EM18" s="580"/>
      <c r="EN18" s="580"/>
      <c r="EO18" s="580"/>
      <c r="EP18" s="580"/>
      <c r="EQ18" s="580"/>
      <c r="ER18" s="580"/>
      <c r="ES18" s="580"/>
      <c r="ET18" s="580"/>
      <c r="EU18" s="580"/>
      <c r="EV18" s="580"/>
      <c r="EW18" s="580"/>
      <c r="EX18" s="580"/>
      <c r="EY18" s="580"/>
      <c r="EZ18" s="580"/>
      <c r="FA18" s="580"/>
      <c r="FB18" s="580"/>
      <c r="FC18" s="580"/>
      <c r="FD18" s="580"/>
      <c r="FE18" s="580"/>
      <c r="FF18" s="580"/>
      <c r="FG18" s="580"/>
      <c r="FH18" s="580"/>
      <c r="FI18" s="580"/>
      <c r="FJ18" s="580"/>
      <c r="FK18" s="580"/>
      <c r="FL18" s="580"/>
      <c r="FM18" s="580"/>
      <c r="FN18" s="580"/>
      <c r="FO18" s="580"/>
      <c r="FP18" s="580"/>
      <c r="FQ18" s="580"/>
      <c r="FR18" s="580"/>
      <c r="FS18" s="580"/>
      <c r="FT18" s="580"/>
      <c r="FU18" s="580"/>
      <c r="FV18" s="580"/>
      <c r="FW18" s="580"/>
      <c r="FX18" s="580"/>
      <c r="FY18" s="580"/>
      <c r="FZ18" s="580"/>
      <c r="GA18" s="580"/>
      <c r="GB18" s="580"/>
      <c r="GC18" s="580"/>
      <c r="GD18" s="580"/>
      <c r="GE18" s="580"/>
      <c r="GF18" s="580"/>
      <c r="GG18" s="580"/>
      <c r="GH18" s="580"/>
      <c r="GI18" s="580"/>
      <c r="GJ18" s="580"/>
      <c r="GK18" s="580"/>
      <c r="GL18" s="580"/>
      <c r="GM18" s="580"/>
      <c r="GN18" s="580"/>
      <c r="GO18" s="580"/>
      <c r="GP18" s="580"/>
      <c r="GQ18" s="580"/>
      <c r="GR18" s="580"/>
      <c r="GS18" s="580"/>
      <c r="GT18" s="580"/>
      <c r="GU18" s="580"/>
      <c r="GV18" s="580"/>
      <c r="GW18" s="580"/>
      <c r="GX18" s="580"/>
      <c r="GY18" s="580"/>
      <c r="GZ18" s="580"/>
      <c r="HA18" s="580"/>
      <c r="HB18" s="580"/>
      <c r="HC18" s="580"/>
      <c r="HD18" s="580"/>
      <c r="HE18" s="580"/>
      <c r="HF18" s="580"/>
      <c r="HG18" s="580"/>
      <c r="HH18" s="580"/>
      <c r="HI18" s="580"/>
      <c r="HJ18" s="580"/>
      <c r="HK18" s="580"/>
      <c r="HL18" s="580"/>
      <c r="HM18" s="580"/>
      <c r="HN18" s="580"/>
      <c r="HO18" s="580"/>
      <c r="HP18" s="580"/>
      <c r="HQ18" s="580"/>
      <c r="HR18" s="580"/>
      <c r="HS18" s="580"/>
      <c r="HT18" s="580"/>
      <c r="HU18" s="580"/>
      <c r="HV18" s="580"/>
      <c r="HW18" s="580"/>
      <c r="HX18" s="580"/>
      <c r="HY18" s="580"/>
      <c r="HZ18" s="580"/>
      <c r="IA18" s="580"/>
      <c r="IB18" s="580"/>
      <c r="IC18" s="580"/>
      <c r="ID18" s="580"/>
      <c r="IE18" s="580"/>
      <c r="IF18" s="580"/>
      <c r="IG18" s="580"/>
      <c r="IH18" s="580"/>
      <c r="II18" s="580"/>
      <c r="IJ18" s="580"/>
      <c r="IK18" s="580"/>
      <c r="IL18" s="580"/>
    </row>
    <row r="19" spans="1:246" ht="24" customHeight="1">
      <c r="A19" s="1441"/>
      <c r="B19" s="1442"/>
      <c r="C19" s="1442"/>
      <c r="D19" s="1442"/>
      <c r="E19" s="1442"/>
      <c r="F19" s="1442"/>
      <c r="G19" s="1442"/>
      <c r="H19" s="1442"/>
      <c r="I19" s="1442"/>
      <c r="J19" s="1442"/>
      <c r="K19" s="1689"/>
      <c r="L19" s="1676"/>
      <c r="M19" s="1674"/>
      <c r="N19" s="1674"/>
      <c r="O19" s="1674"/>
      <c r="P19" s="1674"/>
      <c r="Q19" s="1674"/>
      <c r="R19" s="1674"/>
      <c r="S19" s="1674"/>
      <c r="T19" s="1674"/>
      <c r="U19" s="1674"/>
      <c r="V19" s="1674"/>
      <c r="W19" s="1674"/>
      <c r="X19" s="1674"/>
      <c r="Y19" s="1674"/>
      <c r="Z19" s="1674"/>
      <c r="AA19" s="1674"/>
      <c r="AB19" s="1674"/>
      <c r="AC19" s="1674"/>
      <c r="AD19" s="1674"/>
      <c r="AE19" s="1674"/>
      <c r="AF19" s="1674"/>
      <c r="AG19" s="1674"/>
      <c r="AH19" s="1674"/>
      <c r="AI19" s="1674"/>
      <c r="AJ19" s="1674"/>
      <c r="AK19" s="1674"/>
      <c r="AL19" s="1675"/>
      <c r="AM19" s="760"/>
      <c r="AN19" s="760"/>
      <c r="AO19" s="760"/>
      <c r="AP19" s="760"/>
      <c r="AQ19" s="760"/>
      <c r="AR19" s="760"/>
      <c r="AS19" s="760"/>
      <c r="AT19" s="760"/>
      <c r="AU19" s="760"/>
      <c r="AV19" s="760"/>
      <c r="AW19" s="760"/>
      <c r="AX19" s="760"/>
      <c r="AY19" s="760"/>
      <c r="AZ19" s="760"/>
      <c r="BA19" s="760"/>
      <c r="BB19" s="760"/>
      <c r="BC19" s="39"/>
      <c r="BD19" s="129"/>
      <c r="BE19" s="941"/>
      <c r="BF19" s="258"/>
      <c r="BG19" s="941"/>
      <c r="BH19" s="136"/>
      <c r="BI19" s="941"/>
      <c r="BJ19" s="941"/>
      <c r="BK19" s="941"/>
      <c r="BL19" s="941"/>
      <c r="BM19" s="771"/>
      <c r="BN19" s="771"/>
      <c r="BO19" s="771"/>
      <c r="BP19" s="771"/>
      <c r="BQ19" s="771"/>
      <c r="BR19" s="771"/>
      <c r="BS19" s="771"/>
      <c r="BT19" s="77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771"/>
      <c r="CU19" s="771"/>
      <c r="CV19" s="771"/>
      <c r="CW19" s="771"/>
      <c r="CX19" s="771"/>
      <c r="CY19" s="941"/>
      <c r="CZ19" s="580"/>
      <c r="DA19" s="580"/>
      <c r="DB19" s="580"/>
      <c r="DC19" s="580"/>
      <c r="DD19" s="580"/>
      <c r="DE19" s="580"/>
      <c r="DF19" s="580"/>
      <c r="DG19" s="580"/>
      <c r="DH19" s="580"/>
      <c r="DI19" s="580"/>
      <c r="DJ19" s="580"/>
      <c r="DK19" s="580"/>
      <c r="DL19" s="580"/>
      <c r="DM19" s="580"/>
      <c r="DN19" s="580"/>
      <c r="DO19" s="580"/>
      <c r="DP19" s="580"/>
      <c r="DQ19" s="580"/>
      <c r="DR19" s="580"/>
      <c r="DS19" s="580"/>
      <c r="DT19" s="580"/>
      <c r="DU19" s="580"/>
      <c r="DV19" s="580"/>
      <c r="DW19" s="580"/>
      <c r="DX19" s="580"/>
      <c r="DY19" s="580"/>
      <c r="DZ19" s="580"/>
      <c r="EA19" s="580"/>
      <c r="EB19" s="580"/>
      <c r="EC19" s="580"/>
      <c r="ED19" s="580"/>
      <c r="EE19" s="580"/>
      <c r="EF19" s="580"/>
      <c r="EG19" s="580"/>
      <c r="EH19" s="580"/>
      <c r="EI19" s="580"/>
      <c r="EJ19" s="580"/>
      <c r="EK19" s="580"/>
      <c r="EL19" s="580"/>
      <c r="EM19" s="580"/>
      <c r="EN19" s="580"/>
      <c r="EO19" s="580"/>
      <c r="EP19" s="580"/>
      <c r="EQ19" s="580"/>
      <c r="ER19" s="580"/>
      <c r="ES19" s="580"/>
      <c r="ET19" s="580"/>
      <c r="EU19" s="580"/>
      <c r="EV19" s="580"/>
      <c r="EW19" s="580"/>
      <c r="EX19" s="580"/>
      <c r="EY19" s="580"/>
      <c r="EZ19" s="580"/>
      <c r="FA19" s="580"/>
      <c r="FB19" s="580"/>
      <c r="FC19" s="580"/>
      <c r="FD19" s="580"/>
      <c r="FE19" s="580"/>
      <c r="FF19" s="580"/>
      <c r="FG19" s="580"/>
      <c r="FH19" s="580"/>
      <c r="FI19" s="580"/>
      <c r="FJ19" s="580"/>
      <c r="FK19" s="580"/>
      <c r="FL19" s="580"/>
      <c r="FM19" s="580"/>
      <c r="FN19" s="580"/>
      <c r="FO19" s="580"/>
      <c r="FP19" s="580"/>
      <c r="FQ19" s="580"/>
      <c r="FR19" s="580"/>
      <c r="FS19" s="580"/>
      <c r="FT19" s="580"/>
      <c r="FU19" s="580"/>
      <c r="FV19" s="580"/>
      <c r="FW19" s="580"/>
      <c r="FX19" s="580"/>
      <c r="FY19" s="580"/>
      <c r="FZ19" s="580"/>
      <c r="GA19" s="580"/>
      <c r="GB19" s="580"/>
      <c r="GC19" s="580"/>
      <c r="GD19" s="580"/>
      <c r="GE19" s="580"/>
      <c r="GF19" s="580"/>
      <c r="GG19" s="580"/>
      <c r="GH19" s="580"/>
      <c r="GI19" s="580"/>
      <c r="GJ19" s="580"/>
      <c r="GK19" s="580"/>
      <c r="GL19" s="580"/>
      <c r="GM19" s="580"/>
      <c r="GN19" s="580"/>
      <c r="GO19" s="580"/>
      <c r="GP19" s="580"/>
      <c r="GQ19" s="580"/>
      <c r="GR19" s="580"/>
      <c r="GS19" s="580"/>
      <c r="GT19" s="580"/>
      <c r="GU19" s="580"/>
      <c r="GV19" s="580"/>
      <c r="GW19" s="580"/>
      <c r="GX19" s="580"/>
      <c r="GY19" s="580"/>
      <c r="GZ19" s="580"/>
      <c r="HA19" s="580"/>
      <c r="HB19" s="580"/>
      <c r="HC19" s="580"/>
      <c r="HD19" s="580"/>
      <c r="HE19" s="580"/>
      <c r="HF19" s="580"/>
      <c r="HG19" s="580"/>
      <c r="HH19" s="580"/>
      <c r="HI19" s="580"/>
      <c r="HJ19" s="580"/>
      <c r="HK19" s="580"/>
      <c r="HL19" s="580"/>
      <c r="HM19" s="580"/>
      <c r="HN19" s="580"/>
      <c r="HO19" s="580"/>
      <c r="HP19" s="580"/>
      <c r="HQ19" s="580"/>
      <c r="HR19" s="580"/>
      <c r="HS19" s="580"/>
      <c r="HT19" s="580"/>
      <c r="HU19" s="580"/>
      <c r="HV19" s="580"/>
      <c r="HW19" s="580"/>
      <c r="HX19" s="580"/>
      <c r="HY19" s="580"/>
      <c r="HZ19" s="580"/>
      <c r="IA19" s="580"/>
      <c r="IB19" s="580"/>
      <c r="IC19" s="580"/>
      <c r="ID19" s="580"/>
      <c r="IE19" s="580"/>
      <c r="IF19" s="580"/>
      <c r="IG19" s="580"/>
      <c r="IH19" s="580"/>
      <c r="II19" s="580"/>
      <c r="IJ19" s="580"/>
      <c r="IK19" s="580"/>
      <c r="IL19" s="580"/>
    </row>
    <row r="20" spans="1:246" ht="24" customHeight="1" thickBot="1">
      <c r="A20" s="1443"/>
      <c r="B20" s="1444"/>
      <c r="C20" s="1444"/>
      <c r="D20" s="1444"/>
      <c r="E20" s="1444"/>
      <c r="F20" s="1444"/>
      <c r="G20" s="1444"/>
      <c r="H20" s="1444"/>
      <c r="I20" s="1444"/>
      <c r="J20" s="1444"/>
      <c r="K20" s="1690"/>
      <c r="L20" s="1676"/>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675"/>
      <c r="AM20" s="760"/>
      <c r="AN20" s="760"/>
      <c r="AO20" s="760"/>
      <c r="AP20" s="760"/>
      <c r="AQ20" s="760"/>
      <c r="AR20" s="760"/>
      <c r="AS20" s="760"/>
      <c r="AT20" s="760"/>
      <c r="AU20" s="760"/>
      <c r="AV20" s="760"/>
      <c r="AW20" s="760"/>
      <c r="AX20" s="760"/>
      <c r="AY20" s="760"/>
      <c r="AZ20" s="760"/>
      <c r="BA20" s="760"/>
      <c r="BB20" s="760"/>
      <c r="BC20" s="39"/>
      <c r="BD20" s="129"/>
      <c r="BE20" s="941"/>
      <c r="BF20" s="258"/>
      <c r="BG20" s="941"/>
      <c r="BH20" s="136"/>
      <c r="BI20" s="941"/>
      <c r="BJ20" s="941"/>
      <c r="BK20" s="941"/>
      <c r="BL20" s="941"/>
      <c r="BM20" s="771"/>
      <c r="BN20" s="771"/>
      <c r="BO20" s="771"/>
      <c r="BP20" s="771"/>
      <c r="BQ20" s="771"/>
      <c r="BR20" s="771"/>
      <c r="BS20" s="771"/>
      <c r="BT20" s="77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771"/>
      <c r="CU20" s="771"/>
      <c r="CV20" s="771"/>
      <c r="CW20" s="771"/>
      <c r="CX20" s="771"/>
      <c r="CY20" s="941"/>
      <c r="CZ20" s="580"/>
      <c r="DA20" s="580"/>
      <c r="DB20" s="580"/>
      <c r="DC20" s="580"/>
      <c r="DD20" s="580"/>
      <c r="DE20" s="580"/>
      <c r="DF20" s="580"/>
      <c r="DG20" s="580"/>
      <c r="DH20" s="580"/>
      <c r="DI20" s="580"/>
      <c r="DJ20" s="580"/>
      <c r="DK20" s="580"/>
      <c r="DL20" s="580"/>
      <c r="DM20" s="580"/>
      <c r="DN20" s="580"/>
      <c r="DO20" s="580"/>
      <c r="DP20" s="580"/>
      <c r="DQ20" s="580"/>
      <c r="DR20" s="580"/>
      <c r="DS20" s="580"/>
      <c r="DT20" s="580"/>
      <c r="DU20" s="580"/>
      <c r="DV20" s="580"/>
      <c r="DW20" s="580"/>
      <c r="DX20" s="580"/>
      <c r="DY20" s="580"/>
      <c r="DZ20" s="580"/>
      <c r="EA20" s="580"/>
      <c r="EB20" s="580"/>
      <c r="EC20" s="580"/>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0"/>
      <c r="GL20" s="580"/>
      <c r="GM20" s="580"/>
      <c r="GN20" s="580"/>
      <c r="GO20" s="580"/>
      <c r="GP20" s="580"/>
      <c r="GQ20" s="580"/>
      <c r="GR20" s="580"/>
      <c r="GS20" s="580"/>
      <c r="GT20" s="580"/>
      <c r="GU20" s="580"/>
      <c r="GV20" s="580"/>
      <c r="GW20" s="580"/>
      <c r="GX20" s="580"/>
      <c r="GY20" s="580"/>
      <c r="GZ20" s="580"/>
      <c r="HA20" s="580"/>
      <c r="HB20" s="580"/>
      <c r="HC20" s="580"/>
      <c r="HD20" s="580"/>
      <c r="HE20" s="580"/>
      <c r="HF20" s="580"/>
      <c r="HG20" s="580"/>
      <c r="HH20" s="580"/>
      <c r="HI20" s="580"/>
      <c r="HJ20" s="580"/>
      <c r="HK20" s="580"/>
      <c r="HL20" s="580"/>
      <c r="HM20" s="580"/>
      <c r="HN20" s="580"/>
      <c r="HO20" s="580"/>
      <c r="HP20" s="580"/>
      <c r="HQ20" s="580"/>
      <c r="HR20" s="580"/>
      <c r="HS20" s="580"/>
      <c r="HT20" s="580"/>
      <c r="HU20" s="580"/>
      <c r="HV20" s="580"/>
      <c r="HW20" s="580"/>
      <c r="HX20" s="580"/>
      <c r="HY20" s="580"/>
      <c r="HZ20" s="580"/>
      <c r="IA20" s="580"/>
      <c r="IB20" s="580"/>
      <c r="IC20" s="580"/>
      <c r="ID20" s="580"/>
      <c r="IE20" s="580"/>
      <c r="IF20" s="580"/>
      <c r="IG20" s="580"/>
      <c r="IH20" s="580"/>
      <c r="II20" s="580"/>
      <c r="IJ20" s="580"/>
      <c r="IK20" s="580"/>
      <c r="IL20" s="580"/>
    </row>
    <row r="21" spans="1:246" ht="24" customHeight="1" thickBot="1">
      <c r="A21" s="1416" t="s">
        <v>220</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8"/>
      <c r="AM21" s="773"/>
      <c r="AN21" s="773"/>
      <c r="AO21" s="773"/>
      <c r="AP21" s="773"/>
      <c r="AQ21" s="773"/>
      <c r="AR21" s="773"/>
      <c r="AS21" s="773"/>
      <c r="AT21" s="773"/>
      <c r="AU21" s="774"/>
      <c r="AV21" s="774"/>
      <c r="AW21" s="774"/>
      <c r="AX21" s="774"/>
      <c r="AY21" s="759"/>
      <c r="AZ21" s="759"/>
      <c r="BA21" s="759"/>
      <c r="BB21" s="759"/>
      <c r="BE21" s="580"/>
      <c r="BF21" s="769"/>
      <c r="BG21" s="580"/>
      <c r="BI21" s="580"/>
      <c r="BJ21" s="580"/>
      <c r="BK21" s="580"/>
      <c r="BL21" s="941"/>
      <c r="BM21" s="771"/>
      <c r="BN21" s="771"/>
      <c r="BO21" s="771"/>
      <c r="BP21" s="771"/>
      <c r="BQ21" s="771"/>
      <c r="BR21" s="771"/>
      <c r="BS21" s="771"/>
      <c r="BT21" s="771"/>
      <c r="BU21" s="580"/>
      <c r="BV21" s="580"/>
      <c r="BW21" s="580"/>
      <c r="BX21" s="580"/>
      <c r="BY21" s="580"/>
      <c r="BZ21" s="580"/>
      <c r="CA21" s="580"/>
      <c r="CB21" s="580"/>
      <c r="CC21" s="580"/>
      <c r="CD21" s="580"/>
      <c r="CE21" s="580"/>
      <c r="CF21" s="580"/>
      <c r="CG21" s="580"/>
      <c r="CH21" s="580"/>
      <c r="CI21" s="580"/>
      <c r="CJ21" s="580"/>
      <c r="CK21" s="580"/>
      <c r="CL21" s="580"/>
      <c r="CM21" s="580"/>
      <c r="CN21" s="580"/>
      <c r="CO21" s="580"/>
      <c r="CP21" s="580"/>
      <c r="CQ21" s="775"/>
      <c r="CR21" s="941"/>
      <c r="CS21" s="941"/>
      <c r="CT21" s="771"/>
      <c r="CU21" s="775"/>
      <c r="CV21" s="775"/>
      <c r="CW21" s="776"/>
      <c r="CX21" s="776"/>
      <c r="CY21" s="941"/>
      <c r="CZ21" s="580"/>
      <c r="DA21" s="580"/>
      <c r="DB21" s="580"/>
      <c r="DC21" s="580"/>
      <c r="DD21" s="580"/>
      <c r="DE21" s="580"/>
      <c r="DF21" s="580"/>
      <c r="DG21" s="580"/>
      <c r="DH21" s="580"/>
      <c r="DI21" s="580"/>
      <c r="DJ21" s="580"/>
      <c r="DK21" s="580"/>
      <c r="DL21" s="580"/>
      <c r="DM21" s="580"/>
      <c r="DN21" s="580"/>
      <c r="DO21" s="580"/>
      <c r="DP21" s="580"/>
      <c r="DQ21" s="580"/>
      <c r="DR21" s="580"/>
      <c r="DS21" s="580"/>
      <c r="DT21" s="580"/>
      <c r="DU21" s="580"/>
      <c r="DV21" s="580"/>
      <c r="DW21" s="580"/>
      <c r="DX21" s="580"/>
      <c r="DY21" s="580"/>
      <c r="DZ21" s="580"/>
      <c r="EA21" s="580"/>
      <c r="EB21" s="580"/>
      <c r="EC21" s="580"/>
      <c r="ED21" s="580"/>
      <c r="EE21" s="580"/>
      <c r="EF21" s="580"/>
      <c r="EG21" s="580"/>
      <c r="EH21" s="580"/>
      <c r="EI21" s="580"/>
      <c r="EJ21" s="580"/>
      <c r="EK21" s="580"/>
      <c r="EL21" s="580"/>
      <c r="EM21" s="580"/>
      <c r="EN21" s="580"/>
      <c r="EO21" s="580"/>
      <c r="EP21" s="580"/>
      <c r="EQ21" s="580"/>
      <c r="ER21" s="580"/>
      <c r="ES21" s="580"/>
      <c r="ET21" s="580"/>
      <c r="EU21" s="580"/>
      <c r="EV21" s="580"/>
      <c r="EW21" s="580"/>
      <c r="EX21" s="580"/>
      <c r="EY21" s="580"/>
      <c r="EZ21" s="580"/>
      <c r="FA21" s="580"/>
      <c r="FB21" s="580"/>
      <c r="FC21" s="580"/>
      <c r="FD21" s="580"/>
      <c r="FE21" s="580"/>
      <c r="FF21" s="580"/>
      <c r="FG21" s="580"/>
      <c r="FH21" s="580"/>
      <c r="FI21" s="580"/>
      <c r="FJ21" s="580"/>
      <c r="FK21" s="580"/>
      <c r="FL21" s="580"/>
      <c r="FM21" s="580"/>
      <c r="FN21" s="580"/>
      <c r="FO21" s="580"/>
      <c r="FP21" s="580"/>
      <c r="FQ21" s="580"/>
      <c r="FR21" s="580"/>
      <c r="FS21" s="580"/>
      <c r="FT21" s="580"/>
      <c r="FU21" s="580"/>
      <c r="FV21" s="580"/>
      <c r="FW21" s="580"/>
      <c r="FX21" s="580"/>
      <c r="FY21" s="580"/>
      <c r="FZ21" s="580"/>
      <c r="GA21" s="580"/>
      <c r="GB21" s="580"/>
      <c r="GC21" s="580"/>
      <c r="GD21" s="580"/>
      <c r="GE21" s="580"/>
      <c r="GF21" s="580"/>
      <c r="GG21" s="580"/>
      <c r="GH21" s="580"/>
      <c r="GI21" s="580"/>
      <c r="GJ21" s="580"/>
      <c r="GK21" s="580"/>
      <c r="GL21" s="580"/>
      <c r="GM21" s="580"/>
      <c r="GN21" s="580"/>
      <c r="GO21" s="580"/>
      <c r="GP21" s="580"/>
      <c r="GQ21" s="580"/>
      <c r="GR21" s="580"/>
      <c r="GS21" s="580"/>
      <c r="GT21" s="580"/>
      <c r="GU21" s="580"/>
      <c r="GV21" s="580"/>
      <c r="GW21" s="580"/>
      <c r="GX21" s="580"/>
      <c r="GY21" s="580"/>
      <c r="GZ21" s="580"/>
      <c r="HA21" s="580"/>
      <c r="HB21" s="580"/>
      <c r="HC21" s="580"/>
      <c r="HD21" s="580"/>
      <c r="HE21" s="580"/>
      <c r="HF21" s="580"/>
      <c r="HG21" s="580"/>
      <c r="HH21" s="580"/>
      <c r="HI21" s="580"/>
      <c r="HJ21" s="580"/>
      <c r="HK21" s="580"/>
      <c r="HL21" s="580"/>
      <c r="HM21" s="580"/>
      <c r="HN21" s="580"/>
      <c r="HO21" s="580"/>
      <c r="HP21" s="580"/>
      <c r="HQ21" s="580"/>
      <c r="HR21" s="580"/>
      <c r="HS21" s="580"/>
      <c r="HT21" s="580"/>
      <c r="HU21" s="580"/>
      <c r="HV21" s="580"/>
      <c r="HW21" s="580"/>
      <c r="HX21" s="580"/>
      <c r="HY21" s="580"/>
      <c r="HZ21" s="580"/>
      <c r="IA21" s="580"/>
      <c r="IB21" s="580"/>
      <c r="IC21" s="580"/>
      <c r="ID21" s="580"/>
      <c r="IE21" s="580"/>
      <c r="IF21" s="580"/>
      <c r="IG21" s="580"/>
      <c r="IH21" s="580"/>
      <c r="II21" s="580"/>
      <c r="IJ21" s="580"/>
      <c r="IK21" s="580"/>
      <c r="IL21" s="580"/>
    </row>
    <row r="22" spans="1:246" ht="38.25" customHeight="1">
      <c r="A22" s="1602" t="s">
        <v>27</v>
      </c>
      <c r="B22" s="1180" t="s">
        <v>221</v>
      </c>
      <c r="C22" s="1181"/>
      <c r="D22" s="1181"/>
      <c r="E22" s="1181"/>
      <c r="F22" s="1181"/>
      <c r="G22" s="1695" t="s">
        <v>222</v>
      </c>
      <c r="H22" s="1696"/>
      <c r="I22" s="1696"/>
      <c r="J22" s="1696"/>
      <c r="K22" s="1697"/>
      <c r="L22" s="1180" t="s">
        <v>223</v>
      </c>
      <c r="M22" s="1237"/>
      <c r="N22" s="1180" t="s">
        <v>224</v>
      </c>
      <c r="O22" s="1237"/>
      <c r="P22" s="1181" t="s">
        <v>225</v>
      </c>
      <c r="Q22" s="1181"/>
      <c r="R22" s="1181"/>
      <c r="S22" s="1237"/>
      <c r="T22" s="1389" t="s">
        <v>226</v>
      </c>
      <c r="U22" s="1390"/>
      <c r="V22" s="1390"/>
      <c r="W22" s="1390"/>
      <c r="X22" s="1390"/>
      <c r="Y22" s="1391"/>
      <c r="Z22" s="1181" t="s">
        <v>227</v>
      </c>
      <c r="AA22" s="1181"/>
      <c r="AB22" s="1237"/>
      <c r="AC22" s="932" t="s">
        <v>228</v>
      </c>
      <c r="AD22" s="933"/>
      <c r="AE22" s="1234" t="s">
        <v>229</v>
      </c>
      <c r="AF22" s="1235"/>
      <c r="AG22" s="1236"/>
      <c r="AH22" s="1234" t="s">
        <v>230</v>
      </c>
      <c r="AI22" s="1235"/>
      <c r="AJ22" s="1235"/>
      <c r="AK22" s="1235"/>
      <c r="AL22" s="1236"/>
      <c r="AM22" s="777"/>
      <c r="AN22" s="777"/>
      <c r="AO22" s="759"/>
      <c r="AP22" s="759"/>
      <c r="AQ22" s="759"/>
      <c r="AR22" s="759"/>
      <c r="AS22" s="759"/>
      <c r="AT22" s="759"/>
      <c r="AU22" s="759"/>
      <c r="AV22" s="759"/>
      <c r="AW22" s="759"/>
      <c r="AX22" s="759"/>
      <c r="AY22" s="759"/>
      <c r="AZ22" s="759"/>
      <c r="BA22" s="759"/>
      <c r="BB22" s="759"/>
      <c r="BE22" s="580"/>
      <c r="BF22" s="769"/>
      <c r="BG22" s="580"/>
      <c r="BI22" s="580"/>
      <c r="BJ22" s="580"/>
      <c r="BK22" s="580"/>
      <c r="BL22" s="580"/>
      <c r="BM22" s="771"/>
      <c r="BN22" s="771"/>
      <c r="BO22" s="771"/>
      <c r="BP22" s="771"/>
      <c r="BQ22" s="771"/>
      <c r="BR22" s="771"/>
      <c r="BS22" s="771"/>
      <c r="BT22" s="771"/>
      <c r="BU22" s="580"/>
      <c r="BV22" s="580"/>
      <c r="BW22" s="580"/>
      <c r="BX22" s="580"/>
      <c r="BY22" s="580"/>
      <c r="BZ22" s="580"/>
      <c r="CA22" s="580"/>
      <c r="CB22" s="580"/>
      <c r="CC22" s="580"/>
      <c r="CD22" s="580"/>
      <c r="CE22" s="580"/>
      <c r="CF22" s="580"/>
      <c r="CG22" s="580"/>
      <c r="CH22" s="580"/>
      <c r="CI22" s="580"/>
      <c r="CJ22" s="580"/>
      <c r="CK22" s="580"/>
      <c r="CL22" s="580"/>
      <c r="CM22" s="580"/>
      <c r="CN22" s="580"/>
      <c r="CO22" s="580"/>
      <c r="CP22" s="580"/>
      <c r="CQ22" s="15"/>
      <c r="CR22" s="15"/>
      <c r="CS22" s="15"/>
      <c r="CT22" s="771"/>
      <c r="CU22" s="771"/>
      <c r="CV22" s="771"/>
      <c r="CW22" s="15"/>
      <c r="CX22" s="15"/>
      <c r="CY22" s="941"/>
      <c r="CZ22" s="580"/>
      <c r="DA22" s="580"/>
      <c r="DB22" s="580"/>
      <c r="DC22" s="580"/>
      <c r="DD22" s="580"/>
      <c r="DE22" s="580"/>
      <c r="DF22" s="580"/>
      <c r="DG22" s="580"/>
      <c r="DH22" s="580"/>
      <c r="DI22" s="580"/>
      <c r="DJ22" s="580"/>
      <c r="DK22" s="580"/>
      <c r="DL22" s="580"/>
      <c r="DM22" s="580"/>
      <c r="DN22" s="580"/>
      <c r="DO22" s="580"/>
      <c r="DP22" s="580"/>
      <c r="DQ22" s="580"/>
      <c r="DR22" s="580"/>
      <c r="DS22" s="580"/>
      <c r="DT22" s="580"/>
      <c r="DU22" s="580"/>
      <c r="DV22" s="580"/>
      <c r="DW22" s="580"/>
      <c r="DX22" s="580"/>
      <c r="DY22" s="580"/>
      <c r="DZ22" s="580"/>
      <c r="EA22" s="580"/>
      <c r="EB22" s="580"/>
      <c r="EC22" s="580"/>
      <c r="ED22" s="580"/>
      <c r="EE22" s="580"/>
      <c r="EF22" s="580"/>
      <c r="EG22" s="580"/>
      <c r="EH22" s="580"/>
      <c r="EI22" s="580"/>
      <c r="EJ22" s="580"/>
      <c r="EK22" s="580"/>
      <c r="EL22" s="580"/>
      <c r="EM22" s="580"/>
      <c r="EN22" s="580"/>
      <c r="EO22" s="580"/>
      <c r="EP22" s="580"/>
      <c r="EQ22" s="580"/>
      <c r="ER22" s="580"/>
      <c r="ES22" s="580"/>
      <c r="ET22" s="580"/>
      <c r="EU22" s="580"/>
      <c r="EV22" s="580"/>
      <c r="EW22" s="580"/>
      <c r="EX22" s="580"/>
      <c r="EY22" s="580"/>
      <c r="EZ22" s="580"/>
      <c r="FA22" s="580"/>
      <c r="FB22" s="580"/>
      <c r="FC22" s="580"/>
      <c r="FD22" s="580"/>
      <c r="FE22" s="580"/>
      <c r="FF22" s="580"/>
      <c r="FG22" s="580"/>
      <c r="FH22" s="580"/>
      <c r="FI22" s="580"/>
      <c r="FJ22" s="580"/>
      <c r="FK22" s="580"/>
      <c r="FL22" s="580"/>
      <c r="FM22" s="580"/>
      <c r="FN22" s="580"/>
      <c r="FO22" s="580"/>
      <c r="FP22" s="580"/>
      <c r="FQ22" s="580"/>
      <c r="FR22" s="580"/>
      <c r="FS22" s="580"/>
      <c r="FT22" s="580"/>
      <c r="FU22" s="580"/>
      <c r="FV22" s="580"/>
      <c r="FW22" s="580"/>
      <c r="FX22" s="580"/>
      <c r="FY22" s="580"/>
      <c r="FZ22" s="580"/>
      <c r="GA22" s="580"/>
      <c r="GB22" s="580"/>
      <c r="GC22" s="580"/>
      <c r="GD22" s="580"/>
      <c r="GE22" s="580"/>
      <c r="GF22" s="580"/>
      <c r="GG22" s="580"/>
      <c r="GH22" s="580"/>
      <c r="GI22" s="580"/>
      <c r="GJ22" s="580"/>
      <c r="GK22" s="580"/>
      <c r="GL22" s="580"/>
      <c r="GM22" s="580"/>
      <c r="GN22" s="580"/>
      <c r="GO22" s="580"/>
      <c r="GP22" s="580"/>
      <c r="GQ22" s="580"/>
      <c r="GR22" s="580"/>
      <c r="GS22" s="580"/>
      <c r="GT22" s="580"/>
      <c r="GU22" s="580"/>
      <c r="GV22" s="580"/>
      <c r="GW22" s="580"/>
      <c r="GX22" s="580"/>
      <c r="GY22" s="580"/>
      <c r="GZ22" s="580"/>
      <c r="HA22" s="580"/>
      <c r="HB22" s="580"/>
      <c r="HC22" s="580"/>
      <c r="HD22" s="580"/>
      <c r="HE22" s="580"/>
      <c r="HF22" s="580"/>
      <c r="HG22" s="580"/>
      <c r="HH22" s="580"/>
      <c r="HI22" s="580"/>
      <c r="HJ22" s="580"/>
      <c r="HK22" s="580"/>
      <c r="HL22" s="580"/>
      <c r="HM22" s="580"/>
      <c r="HN22" s="580"/>
      <c r="HO22" s="580"/>
      <c r="HP22" s="580"/>
      <c r="HQ22" s="580"/>
      <c r="HR22" s="580"/>
      <c r="HS22" s="580"/>
      <c r="HT22" s="580"/>
      <c r="HU22" s="580"/>
      <c r="HV22" s="580"/>
      <c r="HW22" s="580"/>
      <c r="HX22" s="580"/>
      <c r="HY22" s="580"/>
      <c r="HZ22" s="580"/>
      <c r="IA22" s="580"/>
      <c r="IB22" s="580"/>
      <c r="IC22" s="580"/>
      <c r="ID22" s="580"/>
      <c r="IE22" s="580"/>
      <c r="IF22" s="580"/>
      <c r="IG22" s="580"/>
      <c r="IH22" s="580"/>
      <c r="II22" s="580"/>
      <c r="IJ22" s="580"/>
      <c r="IK22" s="580"/>
      <c r="IL22" s="580"/>
    </row>
    <row r="23" spans="1:246" ht="61.5" customHeight="1">
      <c r="A23" s="1603"/>
      <c r="B23" s="1182"/>
      <c r="C23" s="1183"/>
      <c r="D23" s="1183"/>
      <c r="E23" s="1183"/>
      <c r="F23" s="1183"/>
      <c r="G23" s="1698"/>
      <c r="H23" s="1699"/>
      <c r="I23" s="1699"/>
      <c r="J23" s="1699"/>
      <c r="K23" s="1700"/>
      <c r="L23" s="1182"/>
      <c r="M23" s="1238"/>
      <c r="N23" s="1369"/>
      <c r="O23" s="1370"/>
      <c r="P23" s="1183"/>
      <c r="Q23" s="1183"/>
      <c r="R23" s="1183"/>
      <c r="S23" s="1238"/>
      <c r="T23" s="1392"/>
      <c r="U23" s="1393"/>
      <c r="V23" s="1393"/>
      <c r="W23" s="1393"/>
      <c r="X23" s="1393"/>
      <c r="Y23" s="1394"/>
      <c r="Z23" s="1183"/>
      <c r="AA23" s="1183"/>
      <c r="AB23" s="1238"/>
      <c r="AC23" s="934"/>
      <c r="AD23" s="935"/>
      <c r="AE23" s="1573" t="s">
        <v>231</v>
      </c>
      <c r="AF23" s="1368" t="s">
        <v>232</v>
      </c>
      <c r="AG23" s="1186" t="s">
        <v>233</v>
      </c>
      <c r="AH23" s="1671" t="s">
        <v>234</v>
      </c>
      <c r="AI23" s="1367" t="s">
        <v>235</v>
      </c>
      <c r="AJ23" s="1367" t="s">
        <v>236</v>
      </c>
      <c r="AK23" s="1655" t="s">
        <v>237</v>
      </c>
      <c r="AL23" s="1186" t="s">
        <v>238</v>
      </c>
      <c r="AM23" s="777"/>
      <c r="AN23" s="777"/>
      <c r="AO23" s="759"/>
      <c r="AP23" s="759"/>
      <c r="AQ23" s="759"/>
      <c r="AR23" s="759"/>
      <c r="AS23" s="759"/>
      <c r="AT23" s="759"/>
      <c r="AU23" s="759"/>
      <c r="AV23" s="759"/>
      <c r="AW23" s="759"/>
      <c r="AX23" s="759"/>
      <c r="AY23" s="759"/>
      <c r="AZ23" s="759"/>
      <c r="BA23" s="759"/>
      <c r="BB23" s="759"/>
      <c r="BE23" s="580"/>
      <c r="BF23" s="769"/>
      <c r="BG23" s="580"/>
      <c r="BI23" s="580"/>
      <c r="BJ23" s="580"/>
      <c r="BK23" s="580"/>
      <c r="BL23" s="580"/>
      <c r="BM23" s="771"/>
      <c r="BN23" s="771"/>
      <c r="BO23" s="771"/>
      <c r="BP23" s="771"/>
      <c r="BQ23" s="771"/>
      <c r="BR23" s="771"/>
      <c r="BS23" s="771"/>
      <c r="BT23" s="771"/>
      <c r="BU23" s="580"/>
      <c r="BV23" s="580"/>
      <c r="BW23" s="580"/>
      <c r="BX23" s="580"/>
      <c r="BY23" s="580"/>
      <c r="BZ23" s="580"/>
      <c r="CA23" s="580"/>
      <c r="CB23" s="580"/>
      <c r="CC23" s="580"/>
      <c r="CD23" s="580"/>
      <c r="CE23" s="580"/>
      <c r="CF23" s="580"/>
      <c r="CG23" s="580"/>
      <c r="CH23" s="580"/>
      <c r="CI23" s="580"/>
      <c r="CJ23" s="580"/>
      <c r="CK23" s="580"/>
      <c r="CL23" s="580"/>
      <c r="CM23" s="580"/>
      <c r="CN23" s="580"/>
      <c r="CO23" s="580"/>
      <c r="CP23" s="580"/>
      <c r="CQ23" s="15"/>
      <c r="CR23" s="15"/>
      <c r="CS23" s="15"/>
      <c r="CT23" s="771"/>
      <c r="CU23" s="771"/>
      <c r="CV23" s="771"/>
      <c r="CW23" s="15"/>
      <c r="CX23" s="15"/>
      <c r="CY23" s="941"/>
      <c r="CZ23" s="580"/>
      <c r="DA23" s="580"/>
      <c r="DB23" s="580"/>
      <c r="DC23" s="580"/>
      <c r="DD23" s="580"/>
      <c r="DE23" s="580"/>
      <c r="DF23" s="580"/>
      <c r="DG23" s="580"/>
      <c r="DH23" s="580"/>
      <c r="DI23" s="580"/>
      <c r="DJ23" s="580"/>
      <c r="DK23" s="580"/>
      <c r="DL23" s="580"/>
      <c r="DM23" s="580"/>
      <c r="DN23" s="580"/>
      <c r="DO23" s="580"/>
      <c r="DP23" s="580"/>
      <c r="DQ23" s="580"/>
      <c r="DR23" s="580"/>
      <c r="DS23" s="580"/>
      <c r="DT23" s="580"/>
      <c r="DU23" s="580"/>
      <c r="DV23" s="580"/>
      <c r="DW23" s="580"/>
      <c r="DX23" s="580"/>
      <c r="DY23" s="580"/>
      <c r="DZ23" s="580"/>
      <c r="EA23" s="580"/>
      <c r="EB23" s="580"/>
      <c r="EC23" s="580"/>
      <c r="ED23" s="580"/>
      <c r="EE23" s="580"/>
      <c r="EF23" s="580"/>
      <c r="EG23" s="580"/>
      <c r="EH23" s="580"/>
      <c r="EI23" s="580"/>
      <c r="EJ23" s="580"/>
      <c r="EK23" s="580"/>
      <c r="EL23" s="580"/>
      <c r="EM23" s="580"/>
      <c r="EN23" s="580"/>
      <c r="EO23" s="580"/>
      <c r="EP23" s="580"/>
      <c r="EQ23" s="580"/>
      <c r="ER23" s="580"/>
      <c r="ES23" s="580"/>
      <c r="ET23" s="580"/>
      <c r="EU23" s="580"/>
      <c r="EV23" s="580"/>
      <c r="EW23" s="580"/>
      <c r="EX23" s="580"/>
      <c r="EY23" s="580"/>
      <c r="EZ23" s="580"/>
      <c r="FA23" s="580"/>
      <c r="FB23" s="580"/>
      <c r="FC23" s="580"/>
      <c r="FD23" s="580"/>
      <c r="FE23" s="580"/>
      <c r="FF23" s="580"/>
      <c r="FG23" s="580"/>
      <c r="FH23" s="580"/>
      <c r="FI23" s="580"/>
      <c r="FJ23" s="580"/>
      <c r="FK23" s="580"/>
      <c r="FL23" s="580"/>
      <c r="FM23" s="580"/>
      <c r="FN23" s="580"/>
      <c r="FO23" s="580"/>
      <c r="FP23" s="580"/>
      <c r="FQ23" s="580"/>
      <c r="FR23" s="580"/>
      <c r="FS23" s="580"/>
      <c r="FT23" s="580"/>
      <c r="FU23" s="580"/>
      <c r="FV23" s="580"/>
      <c r="FW23" s="580"/>
      <c r="FX23" s="580"/>
      <c r="FY23" s="580"/>
      <c r="FZ23" s="580"/>
      <c r="GA23" s="580"/>
      <c r="GB23" s="580"/>
      <c r="GC23" s="580"/>
      <c r="GD23" s="580"/>
      <c r="GE23" s="580"/>
      <c r="GF23" s="580"/>
      <c r="GG23" s="580"/>
      <c r="GH23" s="580"/>
      <c r="GI23" s="580"/>
      <c r="GJ23" s="580"/>
      <c r="GK23" s="580"/>
      <c r="GL23" s="580"/>
      <c r="GM23" s="580"/>
      <c r="GN23" s="580"/>
      <c r="GO23" s="580"/>
      <c r="GP23" s="580"/>
      <c r="GQ23" s="580"/>
      <c r="GR23" s="580"/>
      <c r="GS23" s="580"/>
      <c r="GT23" s="580"/>
      <c r="GU23" s="580"/>
      <c r="GV23" s="580"/>
      <c r="GW23" s="580"/>
      <c r="GX23" s="580"/>
      <c r="GY23" s="580"/>
      <c r="GZ23" s="580"/>
      <c r="HA23" s="580"/>
      <c r="HB23" s="580"/>
      <c r="HC23" s="580"/>
      <c r="HD23" s="580"/>
      <c r="HE23" s="580"/>
      <c r="HF23" s="580"/>
      <c r="HG23" s="580"/>
      <c r="HH23" s="580"/>
      <c r="HI23" s="580"/>
      <c r="HJ23" s="580"/>
      <c r="HK23" s="580"/>
      <c r="HL23" s="580"/>
      <c r="HM23" s="580"/>
      <c r="HN23" s="580"/>
      <c r="HO23" s="580"/>
      <c r="HP23" s="580"/>
      <c r="HQ23" s="580"/>
      <c r="HR23" s="580"/>
      <c r="HS23" s="580"/>
      <c r="HT23" s="580"/>
      <c r="HU23" s="580"/>
      <c r="HV23" s="580"/>
      <c r="HW23" s="580"/>
      <c r="HX23" s="580"/>
      <c r="HY23" s="580"/>
      <c r="HZ23" s="580"/>
      <c r="IA23" s="580"/>
      <c r="IB23" s="580"/>
      <c r="IC23" s="580"/>
      <c r="ID23" s="580"/>
      <c r="IE23" s="580"/>
      <c r="IF23" s="580"/>
      <c r="IG23" s="580"/>
      <c r="IH23" s="580"/>
      <c r="II23" s="580"/>
      <c r="IJ23" s="580"/>
      <c r="IK23" s="580"/>
      <c r="IL23" s="580"/>
    </row>
    <row r="24" spans="1:246" ht="42.75" customHeight="1" thickBot="1">
      <c r="A24" s="1604"/>
      <c r="B24" s="1184"/>
      <c r="C24" s="1185"/>
      <c r="D24" s="1185"/>
      <c r="E24" s="1185"/>
      <c r="F24" s="1185"/>
      <c r="G24" s="1701"/>
      <c r="H24" s="1702"/>
      <c r="I24" s="1702"/>
      <c r="J24" s="1702"/>
      <c r="K24" s="1703"/>
      <c r="L24" s="1184"/>
      <c r="M24" s="1239"/>
      <c r="N24" s="154" t="s">
        <v>239</v>
      </c>
      <c r="O24" s="155" t="s">
        <v>240</v>
      </c>
      <c r="P24" s="1183"/>
      <c r="Q24" s="1183"/>
      <c r="R24" s="1183"/>
      <c r="S24" s="1238"/>
      <c r="T24" s="1395"/>
      <c r="U24" s="1396"/>
      <c r="V24" s="1396"/>
      <c r="W24" s="1396"/>
      <c r="X24" s="1396"/>
      <c r="Y24" s="1397"/>
      <c r="Z24" s="1185"/>
      <c r="AA24" s="1185"/>
      <c r="AB24" s="1239"/>
      <c r="AC24" s="936"/>
      <c r="AD24" s="937"/>
      <c r="AE24" s="1574"/>
      <c r="AF24" s="1707"/>
      <c r="AG24" s="1187"/>
      <c r="AH24" s="1672"/>
      <c r="AI24" s="1368"/>
      <c r="AJ24" s="1368"/>
      <c r="AK24" s="1656"/>
      <c r="AL24" s="1187"/>
      <c r="AM24" s="16" t="s">
        <v>5</v>
      </c>
      <c r="AN24" s="16"/>
      <c r="AO24" s="759"/>
      <c r="AP24" s="759"/>
      <c r="AQ24" s="759"/>
      <c r="AR24" s="759"/>
      <c r="AS24" s="759"/>
      <c r="AT24" s="759"/>
      <c r="AU24" s="759"/>
      <c r="AV24" s="759"/>
      <c r="AW24" s="759"/>
      <c r="AX24" s="759"/>
      <c r="AY24" s="759"/>
      <c r="AZ24" s="759"/>
      <c r="BA24" s="759"/>
      <c r="BB24" s="759"/>
      <c r="BE24" s="580"/>
      <c r="BF24" s="769"/>
      <c r="BG24" s="580"/>
      <c r="BI24" s="580"/>
      <c r="BJ24" s="580"/>
      <c r="BK24" s="580"/>
      <c r="BL24" s="580"/>
      <c r="BM24" s="771"/>
      <c r="BN24" s="771"/>
      <c r="BO24" s="771"/>
      <c r="BP24" s="771"/>
      <c r="BQ24" s="771"/>
      <c r="BR24" s="771"/>
      <c r="BS24" s="771"/>
      <c r="BT24" s="771"/>
      <c r="BU24" s="580"/>
      <c r="BV24" s="580"/>
      <c r="BW24" s="580"/>
      <c r="BX24" s="580"/>
      <c r="BY24" s="580"/>
      <c r="BZ24" s="580"/>
      <c r="CA24" s="580"/>
      <c r="CB24" s="580"/>
      <c r="CC24" s="580"/>
      <c r="CD24" s="580"/>
      <c r="CE24" s="580"/>
      <c r="CF24" s="580"/>
      <c r="CG24" s="580"/>
      <c r="CH24" s="580"/>
      <c r="CI24" s="580"/>
      <c r="CJ24" s="580"/>
      <c r="CK24" s="580"/>
      <c r="CL24" s="580"/>
      <c r="CM24" s="580"/>
      <c r="CN24" s="580"/>
      <c r="CO24" s="580"/>
      <c r="CP24" s="580"/>
      <c r="CQ24" s="15"/>
      <c r="CR24" s="15"/>
      <c r="CS24" s="15"/>
      <c r="CT24" s="771"/>
      <c r="CU24" s="771"/>
      <c r="CV24" s="771"/>
      <c r="CW24" s="15"/>
      <c r="CX24" s="15"/>
      <c r="CY24" s="941"/>
      <c r="CZ24" s="580"/>
      <c r="DA24" s="580"/>
      <c r="DB24" s="580"/>
      <c r="DC24" s="580"/>
      <c r="DD24" s="580"/>
      <c r="DE24" s="580"/>
      <c r="DF24" s="580"/>
      <c r="DG24" s="580"/>
      <c r="DH24" s="580"/>
      <c r="DI24" s="580"/>
      <c r="DJ24" s="580"/>
      <c r="DK24" s="580"/>
      <c r="DL24" s="580"/>
      <c r="DM24" s="580"/>
      <c r="DN24" s="580"/>
      <c r="DO24" s="580"/>
      <c r="DP24" s="580"/>
      <c r="DQ24" s="580"/>
      <c r="DR24" s="580"/>
      <c r="DS24" s="580"/>
      <c r="DT24" s="580"/>
      <c r="DU24" s="580"/>
      <c r="DV24" s="580"/>
      <c r="DW24" s="580"/>
      <c r="DX24" s="580"/>
      <c r="DY24" s="580"/>
      <c r="DZ24" s="580"/>
      <c r="EA24" s="580"/>
      <c r="EB24" s="580"/>
      <c r="EC24" s="580"/>
      <c r="ED24" s="580"/>
      <c r="EE24" s="580"/>
      <c r="EF24" s="580"/>
      <c r="EG24" s="580"/>
      <c r="EH24" s="580"/>
      <c r="EI24" s="580"/>
      <c r="EJ24" s="580"/>
      <c r="EK24" s="580"/>
      <c r="EL24" s="580"/>
      <c r="EM24" s="580"/>
      <c r="EN24" s="580"/>
      <c r="EO24" s="580"/>
      <c r="EP24" s="580"/>
      <c r="EQ24" s="580"/>
      <c r="ER24" s="580"/>
      <c r="ES24" s="580"/>
      <c r="ET24" s="580"/>
      <c r="EU24" s="580"/>
      <c r="EV24" s="580"/>
      <c r="EW24" s="580"/>
      <c r="EX24" s="580"/>
      <c r="EY24" s="580"/>
      <c r="EZ24" s="580"/>
      <c r="FA24" s="580"/>
      <c r="FB24" s="580"/>
      <c r="FC24" s="580"/>
      <c r="FD24" s="580"/>
      <c r="FE24" s="580"/>
      <c r="FF24" s="580"/>
      <c r="FG24" s="580"/>
      <c r="FH24" s="580"/>
      <c r="FI24" s="580"/>
      <c r="FJ24" s="580"/>
      <c r="FK24" s="580"/>
      <c r="FL24" s="580"/>
      <c r="FM24" s="580"/>
      <c r="FN24" s="580"/>
      <c r="FO24" s="580"/>
      <c r="FP24" s="580"/>
      <c r="FQ24" s="580"/>
      <c r="FR24" s="580"/>
      <c r="FS24" s="580"/>
      <c r="FT24" s="580"/>
      <c r="FU24" s="580"/>
      <c r="FV24" s="580"/>
      <c r="FW24" s="580"/>
      <c r="FX24" s="580"/>
      <c r="FY24" s="580"/>
      <c r="FZ24" s="580"/>
      <c r="GA24" s="580"/>
      <c r="GB24" s="580"/>
      <c r="GC24" s="580"/>
      <c r="GD24" s="580"/>
      <c r="GE24" s="580"/>
      <c r="GF24" s="580"/>
      <c r="GG24" s="580"/>
      <c r="GH24" s="580"/>
      <c r="GI24" s="580"/>
      <c r="GJ24" s="580"/>
      <c r="GK24" s="580"/>
      <c r="GL24" s="580"/>
      <c r="GM24" s="580"/>
      <c r="GN24" s="580"/>
      <c r="GO24" s="580"/>
      <c r="GP24" s="580"/>
      <c r="GQ24" s="580"/>
      <c r="GR24" s="580"/>
      <c r="GS24" s="580"/>
      <c r="GT24" s="580"/>
      <c r="GU24" s="580"/>
      <c r="GV24" s="580"/>
      <c r="GW24" s="580"/>
      <c r="GX24" s="580"/>
      <c r="GY24" s="580"/>
      <c r="GZ24" s="580"/>
      <c r="HA24" s="580"/>
      <c r="HB24" s="580"/>
      <c r="HC24" s="580"/>
      <c r="HD24" s="580"/>
      <c r="HE24" s="580"/>
      <c r="HF24" s="580"/>
      <c r="HG24" s="580"/>
      <c r="HH24" s="580"/>
      <c r="HI24" s="580"/>
      <c r="HJ24" s="580"/>
      <c r="HK24" s="580"/>
      <c r="HL24" s="580"/>
      <c r="HM24" s="580"/>
      <c r="HN24" s="580"/>
      <c r="HO24" s="580"/>
      <c r="HP24" s="580"/>
      <c r="HQ24" s="580"/>
      <c r="HR24" s="580"/>
      <c r="HS24" s="580"/>
      <c r="HT24" s="580"/>
      <c r="HU24" s="580"/>
      <c r="HV24" s="580"/>
      <c r="HW24" s="580"/>
      <c r="HX24" s="580"/>
      <c r="HY24" s="580"/>
      <c r="HZ24" s="580"/>
      <c r="IA24" s="580"/>
      <c r="IB24" s="580"/>
      <c r="IC24" s="580"/>
      <c r="ID24" s="580"/>
      <c r="IE24" s="580"/>
      <c r="IF24" s="580"/>
      <c r="IG24" s="580"/>
      <c r="IH24" s="580"/>
      <c r="II24" s="580"/>
      <c r="IJ24" s="580"/>
      <c r="IK24" s="580"/>
      <c r="IL24" s="580"/>
    </row>
    <row r="25" spans="1:246" ht="24" customHeight="1">
      <c r="A25" s="778">
        <v>1</v>
      </c>
      <c r="B25" s="1400" t="e">
        <f ca="1">E6</f>
        <v>#VALUE!</v>
      </c>
      <c r="C25" s="1401"/>
      <c r="D25" s="1401"/>
      <c r="E25" s="1401"/>
      <c r="F25" s="1402"/>
      <c r="G25" s="1401" t="s">
        <v>241</v>
      </c>
      <c r="H25" s="1401"/>
      <c r="I25" s="1401"/>
      <c r="J25" s="1401"/>
      <c r="K25" s="1691"/>
      <c r="L25" s="1584"/>
      <c r="M25" s="1399"/>
      <c r="N25" s="907"/>
      <c r="O25" s="870"/>
      <c r="P25" s="1581"/>
      <c r="Q25" s="1582"/>
      <c r="R25" s="1582"/>
      <c r="S25" s="1583"/>
      <c r="T25" s="1403"/>
      <c r="U25" s="1404"/>
      <c r="V25" s="1404"/>
      <c r="W25" s="1404"/>
      <c r="X25" s="1404"/>
      <c r="Y25" s="1405"/>
      <c r="Z25" s="1398"/>
      <c r="AA25" s="1398"/>
      <c r="AB25" s="1399"/>
      <c r="AC25" s="1666"/>
      <c r="AD25" s="1667"/>
      <c r="AE25" s="907"/>
      <c r="AF25" s="908"/>
      <c r="AG25" s="875"/>
      <c r="AH25" s="907"/>
      <c r="AI25" s="908"/>
      <c r="AJ25" s="908"/>
      <c r="AK25" s="908"/>
      <c r="AL25" s="944"/>
      <c r="AM25" s="773"/>
      <c r="AN25" s="773"/>
      <c r="AO25" s="759"/>
      <c r="AP25" s="759"/>
      <c r="AQ25" s="759"/>
      <c r="AR25" s="759"/>
      <c r="AS25" s="759"/>
      <c r="AT25" s="759"/>
      <c r="AU25" s="759"/>
      <c r="AV25" s="759"/>
      <c r="AW25" s="759"/>
      <c r="AX25" s="759"/>
      <c r="AY25" s="759"/>
      <c r="AZ25" s="759"/>
      <c r="BA25" s="759"/>
      <c r="BB25" s="759"/>
      <c r="BE25" s="580"/>
      <c r="BF25" s="769"/>
      <c r="BG25" s="580"/>
      <c r="BI25" s="580"/>
      <c r="BJ25" s="580"/>
      <c r="BK25" s="580"/>
      <c r="BL25" s="580"/>
      <c r="BM25" s="771"/>
      <c r="BN25" s="771"/>
      <c r="BO25" s="771"/>
      <c r="BP25" s="771"/>
      <c r="BQ25" s="771"/>
      <c r="BR25" s="771"/>
      <c r="BS25" s="771"/>
      <c r="BT25" s="771"/>
      <c r="BU25" s="580"/>
      <c r="BV25" s="580"/>
      <c r="BW25" s="580"/>
      <c r="BX25" s="580"/>
      <c r="BY25" s="580"/>
      <c r="BZ25" s="580"/>
      <c r="CA25" s="580"/>
      <c r="CB25" s="580"/>
      <c r="CC25" s="580"/>
      <c r="CD25" s="580"/>
      <c r="CE25" s="580"/>
      <c r="CF25" s="580"/>
      <c r="CG25" s="580"/>
      <c r="CH25" s="580"/>
      <c r="CI25" s="580"/>
      <c r="CJ25" s="580"/>
      <c r="CK25" s="580"/>
      <c r="CL25" s="580"/>
      <c r="CM25" s="580"/>
      <c r="CN25" s="580"/>
      <c r="CO25" s="580"/>
      <c r="CP25" s="580"/>
      <c r="CQ25" s="775"/>
      <c r="CR25" s="775"/>
      <c r="CS25" s="775"/>
      <c r="CT25" s="771"/>
      <c r="CU25" s="941"/>
      <c r="CV25" s="941"/>
      <c r="CW25" s="941"/>
      <c r="CX25" s="941"/>
      <c r="CY25" s="941"/>
      <c r="CZ25" s="580"/>
      <c r="DA25" s="580"/>
      <c r="DB25" s="580"/>
      <c r="DC25" s="580"/>
      <c r="DD25" s="580"/>
      <c r="DE25" s="580"/>
      <c r="DF25" s="580"/>
      <c r="DG25" s="580"/>
      <c r="DH25" s="580"/>
      <c r="DI25" s="580"/>
      <c r="DJ25" s="580"/>
      <c r="DK25" s="580"/>
      <c r="DL25" s="580"/>
      <c r="DM25" s="580"/>
      <c r="DN25" s="580"/>
      <c r="DO25" s="580"/>
      <c r="DP25" s="580"/>
      <c r="DQ25" s="580"/>
      <c r="DR25" s="580"/>
      <c r="DS25" s="580"/>
      <c r="DT25" s="580"/>
      <c r="DU25" s="580"/>
      <c r="DV25" s="580"/>
      <c r="DW25" s="580"/>
      <c r="DX25" s="580"/>
      <c r="DY25" s="580"/>
      <c r="DZ25" s="580"/>
      <c r="EA25" s="580"/>
      <c r="EB25" s="580"/>
      <c r="EC25" s="580"/>
      <c r="ED25" s="580"/>
      <c r="EE25" s="580"/>
      <c r="EF25" s="580"/>
      <c r="EG25" s="580"/>
      <c r="EH25" s="580"/>
      <c r="EI25" s="580"/>
      <c r="EJ25" s="580"/>
      <c r="EK25" s="580"/>
      <c r="EL25" s="580"/>
      <c r="EM25" s="580"/>
      <c r="EN25" s="580"/>
      <c r="EO25" s="580"/>
      <c r="EP25" s="580"/>
      <c r="EQ25" s="580"/>
      <c r="ER25" s="580"/>
      <c r="ES25" s="580"/>
      <c r="ET25" s="580"/>
      <c r="EU25" s="580"/>
      <c r="EV25" s="580"/>
      <c r="EW25" s="580"/>
      <c r="EX25" s="580"/>
      <c r="EY25" s="580"/>
      <c r="EZ25" s="580"/>
      <c r="FA25" s="580"/>
      <c r="FB25" s="580"/>
      <c r="FC25" s="580"/>
      <c r="FD25" s="580"/>
      <c r="FE25" s="580"/>
      <c r="FF25" s="580"/>
      <c r="FG25" s="580"/>
      <c r="FH25" s="580"/>
      <c r="FI25" s="580"/>
      <c r="FJ25" s="580"/>
      <c r="FK25" s="580"/>
      <c r="FL25" s="580"/>
      <c r="FM25" s="580"/>
      <c r="FN25" s="580"/>
      <c r="FO25" s="580"/>
      <c r="FP25" s="580"/>
      <c r="FQ25" s="580"/>
      <c r="FR25" s="580"/>
      <c r="FS25" s="580"/>
      <c r="FT25" s="580"/>
      <c r="FU25" s="580"/>
      <c r="FV25" s="580"/>
      <c r="FW25" s="580"/>
      <c r="FX25" s="580"/>
      <c r="FY25" s="580"/>
      <c r="FZ25" s="580"/>
      <c r="GA25" s="580"/>
      <c r="GB25" s="580"/>
      <c r="GC25" s="580"/>
      <c r="GD25" s="580"/>
      <c r="GE25" s="580"/>
      <c r="GF25" s="580"/>
      <c r="GG25" s="580"/>
      <c r="GH25" s="580"/>
      <c r="GI25" s="580"/>
      <c r="GJ25" s="580"/>
      <c r="GK25" s="580"/>
      <c r="GL25" s="580"/>
      <c r="GM25" s="580"/>
      <c r="GN25" s="580"/>
      <c r="GO25" s="580"/>
      <c r="GP25" s="580"/>
      <c r="GQ25" s="580"/>
      <c r="GR25" s="580"/>
      <c r="GS25" s="580"/>
      <c r="GT25" s="580"/>
      <c r="GU25" s="580"/>
      <c r="GV25" s="580"/>
      <c r="GW25" s="580"/>
      <c r="GX25" s="580"/>
      <c r="GY25" s="580"/>
      <c r="GZ25" s="580"/>
      <c r="HA25" s="580"/>
      <c r="HB25" s="580"/>
      <c r="HC25" s="580"/>
      <c r="HD25" s="580"/>
      <c r="HE25" s="580"/>
      <c r="HF25" s="580"/>
      <c r="HG25" s="580"/>
      <c r="HH25" s="580"/>
      <c r="HI25" s="580"/>
      <c r="HJ25" s="580"/>
      <c r="HK25" s="580"/>
      <c r="HL25" s="580"/>
      <c r="HM25" s="580"/>
      <c r="HN25" s="580"/>
      <c r="HO25" s="580"/>
      <c r="HP25" s="580"/>
      <c r="HQ25" s="580"/>
      <c r="HR25" s="580"/>
      <c r="HS25" s="580"/>
      <c r="HT25" s="580"/>
      <c r="HU25" s="580"/>
      <c r="HV25" s="580"/>
      <c r="HW25" s="580"/>
      <c r="HX25" s="580"/>
      <c r="HY25" s="580"/>
      <c r="HZ25" s="580"/>
      <c r="IA25" s="580"/>
      <c r="IB25" s="580"/>
      <c r="IC25" s="580"/>
      <c r="ID25" s="580"/>
      <c r="IE25" s="580"/>
      <c r="IF25" s="580"/>
      <c r="IG25" s="580"/>
      <c r="IH25" s="580"/>
      <c r="II25" s="580"/>
      <c r="IJ25" s="580"/>
      <c r="IK25" s="580"/>
      <c r="IL25" s="580"/>
    </row>
    <row r="26" spans="1:246" ht="24" customHeight="1">
      <c r="A26" s="779">
        <v>2</v>
      </c>
      <c r="B26" s="1309"/>
      <c r="C26" s="1310"/>
      <c r="D26" s="1310"/>
      <c r="E26" s="1310"/>
      <c r="F26" s="1311"/>
      <c r="G26" s="1349"/>
      <c r="H26" s="1349"/>
      <c r="I26" s="1349"/>
      <c r="J26" s="1349"/>
      <c r="K26" s="1350"/>
      <c r="L26" s="1312"/>
      <c r="M26" s="1313"/>
      <c r="N26" s="217"/>
      <c r="O26" s="871"/>
      <c r="P26" s="1510"/>
      <c r="Q26" s="1511"/>
      <c r="R26" s="1511"/>
      <c r="S26" s="1512"/>
      <c r="T26" s="1403"/>
      <c r="U26" s="1404"/>
      <c r="V26" s="1404"/>
      <c r="W26" s="1404"/>
      <c r="X26" s="1404"/>
      <c r="Y26" s="1405"/>
      <c r="Z26" s="1312"/>
      <c r="AA26" s="1326"/>
      <c r="AB26" s="1313"/>
      <c r="AC26" s="1324"/>
      <c r="AD26" s="1325"/>
      <c r="AE26" s="940"/>
      <c r="AF26" s="916"/>
      <c r="AG26" s="876"/>
      <c r="AH26" s="940"/>
      <c r="AI26" s="916"/>
      <c r="AJ26" s="916"/>
      <c r="AK26" s="916"/>
      <c r="AL26" s="917"/>
      <c r="AM26" s="773"/>
      <c r="AN26" s="773"/>
      <c r="AO26" s="759"/>
      <c r="AP26" s="759"/>
      <c r="AQ26" s="759"/>
      <c r="AR26" s="759"/>
      <c r="AS26" s="759"/>
      <c r="AT26" s="759"/>
      <c r="AU26" s="759"/>
      <c r="AV26" s="759"/>
      <c r="AW26" s="759"/>
      <c r="AX26" s="759"/>
      <c r="AY26" s="759"/>
      <c r="AZ26" s="759"/>
      <c r="BA26" s="759"/>
      <c r="BB26" s="759"/>
      <c r="BE26" s="580"/>
      <c r="BF26" s="769"/>
      <c r="BG26" s="580"/>
      <c r="BI26" s="580"/>
      <c r="BJ26" s="580"/>
      <c r="BK26" s="580"/>
      <c r="BL26" s="580"/>
      <c r="BM26" s="771"/>
      <c r="BN26" s="771"/>
      <c r="BO26" s="771"/>
      <c r="BP26" s="771"/>
      <c r="BQ26" s="771"/>
      <c r="BR26" s="771"/>
      <c r="BS26" s="771"/>
      <c r="BT26" s="771"/>
      <c r="BU26" s="775"/>
      <c r="BV26" s="775"/>
      <c r="BW26" s="775"/>
      <c r="BX26" s="775"/>
      <c r="BY26" s="775"/>
      <c r="BZ26" s="775"/>
      <c r="CA26" s="775"/>
      <c r="CB26" s="775"/>
      <c r="CC26" s="775"/>
      <c r="CD26" s="775"/>
      <c r="CE26" s="775"/>
      <c r="CF26" s="775"/>
      <c r="CG26" s="775"/>
      <c r="CH26" s="775"/>
      <c r="CI26" s="775"/>
      <c r="CJ26" s="775"/>
      <c r="CK26" s="941"/>
      <c r="CL26" s="941"/>
      <c r="CM26" s="941"/>
      <c r="CN26" s="775"/>
      <c r="CO26" s="775"/>
      <c r="CP26" s="775"/>
      <c r="CQ26" s="775"/>
      <c r="CR26" s="775"/>
      <c r="CS26" s="775"/>
      <c r="CT26" s="771"/>
      <c r="CU26" s="941"/>
      <c r="CV26" s="941"/>
      <c r="CW26" s="941"/>
      <c r="CX26" s="941"/>
      <c r="CY26" s="941"/>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c r="HD26" s="580"/>
      <c r="HE26" s="580"/>
      <c r="HF26" s="580"/>
      <c r="HG26" s="580"/>
      <c r="HH26" s="580"/>
      <c r="HI26" s="580"/>
      <c r="HJ26" s="580"/>
      <c r="HK26" s="580"/>
      <c r="HL26" s="580"/>
      <c r="HM26" s="580"/>
      <c r="HN26" s="580"/>
      <c r="HO26" s="580"/>
      <c r="HP26" s="580"/>
      <c r="HQ26" s="580"/>
      <c r="HR26" s="580"/>
      <c r="HS26" s="580"/>
      <c r="HT26" s="580"/>
      <c r="HU26" s="580"/>
      <c r="HV26" s="580"/>
      <c r="HW26" s="580"/>
      <c r="HX26" s="580"/>
      <c r="HY26" s="580"/>
      <c r="HZ26" s="580"/>
      <c r="IA26" s="580"/>
      <c r="IB26" s="580"/>
      <c r="IC26" s="580"/>
      <c r="ID26" s="580"/>
      <c r="IE26" s="580"/>
      <c r="IF26" s="580"/>
      <c r="IG26" s="580"/>
      <c r="IH26" s="580"/>
      <c r="II26" s="580"/>
      <c r="IJ26" s="580"/>
      <c r="IK26" s="580"/>
      <c r="IL26" s="580"/>
    </row>
    <row r="27" spans="1:246" s="17" customFormat="1" ht="24" customHeight="1">
      <c r="A27" s="779">
        <v>3</v>
      </c>
      <c r="B27" s="1309"/>
      <c r="C27" s="1310"/>
      <c r="D27" s="1310"/>
      <c r="E27" s="1310"/>
      <c r="F27" s="1311"/>
      <c r="G27" s="1349"/>
      <c r="H27" s="1349"/>
      <c r="I27" s="1349"/>
      <c r="J27" s="1349"/>
      <c r="K27" s="1350"/>
      <c r="L27" s="1312"/>
      <c r="M27" s="1313"/>
      <c r="N27" s="217"/>
      <c r="O27" s="871"/>
      <c r="P27" s="1510"/>
      <c r="Q27" s="1511"/>
      <c r="R27" s="1511"/>
      <c r="S27" s="1512"/>
      <c r="T27" s="1403"/>
      <c r="U27" s="1404"/>
      <c r="V27" s="1404"/>
      <c r="W27" s="1404"/>
      <c r="X27" s="1404"/>
      <c r="Y27" s="1405"/>
      <c r="Z27" s="1312"/>
      <c r="AA27" s="1326"/>
      <c r="AB27" s="1313"/>
      <c r="AC27" s="1324"/>
      <c r="AD27" s="1325"/>
      <c r="AE27" s="940"/>
      <c r="AF27" s="916"/>
      <c r="AG27" s="876"/>
      <c r="AH27" s="940"/>
      <c r="AI27" s="916"/>
      <c r="AJ27" s="916"/>
      <c r="AK27" s="916"/>
      <c r="AL27" s="917"/>
      <c r="AM27" s="14"/>
      <c r="AN27" s="14"/>
      <c r="AO27" s="14"/>
      <c r="AP27" s="14"/>
      <c r="AQ27" s="14"/>
      <c r="AR27" s="14"/>
      <c r="AS27" s="14"/>
      <c r="AT27" s="14"/>
      <c r="AU27" s="14"/>
      <c r="AV27" s="14"/>
      <c r="AW27" s="14"/>
      <c r="AX27" s="14"/>
      <c r="AY27" s="14"/>
      <c r="AZ27" s="14"/>
      <c r="BA27" s="14"/>
      <c r="BB27" s="14"/>
      <c r="BC27" s="14"/>
      <c r="BD27" s="14"/>
      <c r="BE27" s="15"/>
      <c r="BF27" s="15"/>
      <c r="BG27" s="15"/>
      <c r="BH27" s="15"/>
      <c r="BI27" s="15"/>
      <c r="BJ27" s="15"/>
      <c r="BK27" s="15"/>
      <c r="BL27" s="15"/>
      <c r="BM27" s="15"/>
      <c r="BN27" s="15"/>
      <c r="BO27" s="15"/>
      <c r="BP27" s="15"/>
      <c r="BQ27" s="15"/>
      <c r="BR27" s="15"/>
      <c r="BS27" s="15"/>
      <c r="BT27" s="15"/>
      <c r="BU27" s="775"/>
      <c r="BV27" s="775"/>
      <c r="BW27" s="775"/>
      <c r="BX27" s="775"/>
      <c r="BY27" s="775"/>
      <c r="BZ27" s="775"/>
      <c r="CA27" s="775"/>
      <c r="CB27" s="775"/>
      <c r="CC27" s="775"/>
      <c r="CD27" s="15"/>
      <c r="CE27" s="15"/>
      <c r="CF27" s="15"/>
      <c r="CG27" s="15"/>
      <c r="CH27" s="15"/>
      <c r="CI27" s="15"/>
      <c r="CJ27" s="15"/>
      <c r="CK27" s="15"/>
      <c r="CL27" s="15"/>
      <c r="CM27" s="15"/>
      <c r="CN27" s="15"/>
      <c r="CO27" s="15"/>
      <c r="CP27" s="15"/>
      <c r="CQ27" s="15"/>
      <c r="CR27" s="15"/>
      <c r="CS27" s="15"/>
      <c r="CT27" s="15"/>
      <c r="CU27" s="941"/>
      <c r="CV27" s="941"/>
      <c r="CW27" s="941"/>
      <c r="CX27" s="941"/>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row>
    <row r="28" spans="1:246" ht="24" customHeight="1">
      <c r="A28" s="779">
        <v>4</v>
      </c>
      <c r="B28" s="1309"/>
      <c r="C28" s="1310"/>
      <c r="D28" s="1310"/>
      <c r="E28" s="1310"/>
      <c r="F28" s="1311"/>
      <c r="G28" s="1349"/>
      <c r="H28" s="1349"/>
      <c r="I28" s="1349"/>
      <c r="J28" s="1349"/>
      <c r="K28" s="1350"/>
      <c r="L28" s="1312"/>
      <c r="M28" s="1313"/>
      <c r="N28" s="217"/>
      <c r="O28" s="871"/>
      <c r="P28" s="1510"/>
      <c r="Q28" s="1511"/>
      <c r="R28" s="1511"/>
      <c r="S28" s="1512"/>
      <c r="T28" s="1386"/>
      <c r="U28" s="1387"/>
      <c r="V28" s="1387"/>
      <c r="W28" s="1387"/>
      <c r="X28" s="1387"/>
      <c r="Y28" s="1388"/>
      <c r="Z28" s="1312"/>
      <c r="AA28" s="1326"/>
      <c r="AB28" s="1313"/>
      <c r="AC28" s="1324"/>
      <c r="AD28" s="1325"/>
      <c r="AE28" s="940"/>
      <c r="AF28" s="916"/>
      <c r="AG28" s="876"/>
      <c r="AH28" s="940"/>
      <c r="AI28" s="916"/>
      <c r="AJ28" s="916"/>
      <c r="AK28" s="916"/>
      <c r="AL28" s="917"/>
      <c r="AM28" s="773"/>
      <c r="AN28" s="773"/>
      <c r="AO28" s="768"/>
      <c r="AP28" s="768"/>
      <c r="AQ28" s="768"/>
      <c r="AR28" s="768"/>
      <c r="AS28" s="768"/>
      <c r="AT28" s="768"/>
      <c r="AU28" s="768"/>
      <c r="AV28" s="768"/>
      <c r="AW28" s="768"/>
      <c r="AX28" s="768"/>
      <c r="AY28" s="768"/>
      <c r="AZ28" s="768"/>
      <c r="BA28" s="768"/>
      <c r="BB28" s="768"/>
      <c r="BC28" s="42"/>
      <c r="BD28" s="127"/>
      <c r="BE28" s="246"/>
      <c r="BF28" s="603"/>
      <c r="BG28" s="246"/>
      <c r="BH28" s="588"/>
      <c r="BI28" s="246"/>
      <c r="BJ28" s="246"/>
      <c r="BK28" s="246"/>
      <c r="BL28" s="246"/>
      <c r="BM28" s="941"/>
      <c r="BN28" s="941"/>
      <c r="BO28" s="941"/>
      <c r="BP28" s="941"/>
      <c r="BQ28" s="941"/>
      <c r="BR28" s="941"/>
      <c r="BS28" s="941"/>
      <c r="BT28" s="771"/>
      <c r="BU28" s="775"/>
      <c r="BV28" s="775"/>
      <c r="BW28" s="775"/>
      <c r="BX28" s="775"/>
      <c r="BY28" s="775"/>
      <c r="BZ28" s="775"/>
      <c r="CA28" s="775"/>
      <c r="CB28" s="775"/>
      <c r="CC28" s="580"/>
      <c r="CD28" s="580"/>
      <c r="CE28" s="580"/>
      <c r="CF28" s="580"/>
      <c r="CG28" s="580"/>
      <c r="CH28" s="580"/>
      <c r="CI28" s="580"/>
      <c r="CJ28" s="580"/>
      <c r="CK28" s="580"/>
      <c r="CL28" s="580"/>
      <c r="CM28" s="580"/>
      <c r="CN28" s="580"/>
      <c r="CO28" s="580"/>
      <c r="CP28" s="580"/>
      <c r="CQ28" s="580"/>
      <c r="CR28" s="580"/>
      <c r="CS28" s="580"/>
      <c r="CT28" s="771"/>
      <c r="CU28" s="941"/>
      <c r="CV28" s="941"/>
      <c r="CW28" s="941"/>
      <c r="CX28" s="941"/>
      <c r="CY28" s="941"/>
      <c r="CZ28" s="580"/>
      <c r="DA28" s="580"/>
      <c r="DB28" s="580"/>
      <c r="DC28" s="580"/>
      <c r="DD28" s="580"/>
      <c r="DE28" s="580"/>
      <c r="DF28" s="580"/>
      <c r="DG28" s="580"/>
      <c r="DH28" s="580"/>
      <c r="DI28" s="580"/>
      <c r="DJ28" s="580"/>
      <c r="DK28" s="580"/>
      <c r="DL28" s="580"/>
      <c r="DM28" s="580"/>
      <c r="DN28" s="580"/>
      <c r="DO28" s="580"/>
      <c r="DP28" s="580"/>
      <c r="DQ28" s="580"/>
      <c r="DR28" s="580"/>
      <c r="DS28" s="580"/>
      <c r="DT28" s="580"/>
      <c r="DU28" s="580"/>
      <c r="DV28" s="580"/>
      <c r="DW28" s="580"/>
      <c r="DX28" s="580"/>
      <c r="DY28" s="580"/>
      <c r="DZ28" s="580"/>
      <c r="EA28" s="580"/>
      <c r="EB28" s="580"/>
      <c r="EC28" s="580"/>
      <c r="ED28" s="580"/>
      <c r="EE28" s="580"/>
      <c r="EF28" s="580"/>
      <c r="EG28" s="580"/>
      <c r="EH28" s="580"/>
      <c r="EI28" s="580"/>
      <c r="EJ28" s="580"/>
      <c r="EK28" s="580"/>
      <c r="EL28" s="580"/>
      <c r="EM28" s="580"/>
      <c r="EN28" s="580"/>
      <c r="EO28" s="580"/>
      <c r="EP28" s="580"/>
      <c r="EQ28" s="580"/>
      <c r="ER28" s="580"/>
      <c r="ES28" s="580"/>
      <c r="ET28" s="580"/>
      <c r="EU28" s="580"/>
      <c r="EV28" s="580"/>
      <c r="EW28" s="580"/>
      <c r="EX28" s="580"/>
      <c r="EY28" s="580"/>
      <c r="EZ28" s="580"/>
      <c r="FA28" s="580"/>
      <c r="FB28" s="580"/>
      <c r="FC28" s="580"/>
      <c r="FD28" s="580"/>
      <c r="FE28" s="580"/>
      <c r="FF28" s="580"/>
      <c r="FG28" s="580"/>
      <c r="FH28" s="580"/>
      <c r="FI28" s="580"/>
      <c r="FJ28" s="580"/>
      <c r="FK28" s="580"/>
      <c r="FL28" s="580"/>
      <c r="FM28" s="580"/>
      <c r="FN28" s="580"/>
      <c r="FO28" s="580"/>
      <c r="FP28" s="580"/>
      <c r="FQ28" s="580"/>
      <c r="FR28" s="580"/>
      <c r="FS28" s="580"/>
      <c r="FT28" s="580"/>
      <c r="FU28" s="580"/>
      <c r="FV28" s="580"/>
      <c r="FW28" s="580"/>
      <c r="FX28" s="580"/>
      <c r="FY28" s="580"/>
      <c r="FZ28" s="580"/>
      <c r="GA28" s="580"/>
      <c r="GB28" s="580"/>
      <c r="GC28" s="580"/>
      <c r="GD28" s="580"/>
      <c r="GE28" s="580"/>
      <c r="GF28" s="580"/>
      <c r="GG28" s="580"/>
      <c r="GH28" s="580"/>
      <c r="GI28" s="580"/>
      <c r="GJ28" s="580"/>
      <c r="GK28" s="580"/>
      <c r="GL28" s="580"/>
      <c r="GM28" s="580"/>
      <c r="GN28" s="580"/>
      <c r="GO28" s="580"/>
      <c r="GP28" s="580"/>
      <c r="GQ28" s="580"/>
      <c r="GR28" s="580"/>
      <c r="GS28" s="580"/>
      <c r="GT28" s="580"/>
      <c r="GU28" s="580"/>
      <c r="GV28" s="580"/>
      <c r="GW28" s="580"/>
      <c r="GX28" s="580"/>
      <c r="GY28" s="580"/>
      <c r="GZ28" s="580"/>
      <c r="HA28" s="580"/>
      <c r="HB28" s="580"/>
      <c r="HC28" s="580"/>
      <c r="HD28" s="580"/>
      <c r="HE28" s="580"/>
      <c r="HF28" s="580"/>
      <c r="HG28" s="580"/>
      <c r="HH28" s="580"/>
      <c r="HI28" s="580"/>
      <c r="HJ28" s="580"/>
      <c r="HK28" s="580"/>
      <c r="HL28" s="580"/>
      <c r="HM28" s="580"/>
      <c r="HN28" s="580"/>
      <c r="HO28" s="580"/>
      <c r="HP28" s="580"/>
      <c r="HQ28" s="580"/>
      <c r="HR28" s="580"/>
      <c r="HS28" s="580"/>
      <c r="HT28" s="580"/>
      <c r="HU28" s="580"/>
      <c r="HV28" s="580"/>
      <c r="HW28" s="580"/>
      <c r="HX28" s="580"/>
      <c r="HY28" s="580"/>
      <c r="HZ28" s="580"/>
      <c r="IA28" s="580"/>
      <c r="IB28" s="580"/>
      <c r="IC28" s="580"/>
      <c r="ID28" s="580"/>
      <c r="IE28" s="580"/>
      <c r="IF28" s="580"/>
      <c r="IG28" s="580"/>
      <c r="IH28" s="580"/>
      <c r="II28" s="580"/>
      <c r="IJ28" s="580"/>
      <c r="IK28" s="580"/>
      <c r="IL28" s="580"/>
    </row>
    <row r="29" spans="1:246" ht="24" customHeight="1">
      <c r="A29" s="779">
        <v>5</v>
      </c>
      <c r="B29" s="1309"/>
      <c r="C29" s="1310"/>
      <c r="D29" s="1310"/>
      <c r="E29" s="1310"/>
      <c r="F29" s="1311"/>
      <c r="G29" s="1349"/>
      <c r="H29" s="1349"/>
      <c r="I29" s="1349"/>
      <c r="J29" s="1349"/>
      <c r="K29" s="1350"/>
      <c r="L29" s="1312"/>
      <c r="M29" s="1313"/>
      <c r="N29" s="217"/>
      <c r="O29" s="871"/>
      <c r="P29" s="1510"/>
      <c r="Q29" s="1511"/>
      <c r="R29" s="1511"/>
      <c r="S29" s="1512"/>
      <c r="T29" s="1386"/>
      <c r="U29" s="1387"/>
      <c r="V29" s="1387"/>
      <c r="W29" s="1387"/>
      <c r="X29" s="1387"/>
      <c r="Y29" s="1388"/>
      <c r="Z29" s="1312"/>
      <c r="AA29" s="1326"/>
      <c r="AB29" s="1313"/>
      <c r="AC29" s="1324"/>
      <c r="AD29" s="1325"/>
      <c r="AE29" s="940"/>
      <c r="AF29" s="916"/>
      <c r="AG29" s="876"/>
      <c r="AH29" s="940"/>
      <c r="AI29" s="916"/>
      <c r="AJ29" s="916"/>
      <c r="AK29" s="916"/>
      <c r="AL29" s="917"/>
      <c r="AM29" s="773"/>
      <c r="AN29" s="773"/>
      <c r="AO29" s="768"/>
      <c r="AP29" s="768"/>
      <c r="AQ29" s="768"/>
      <c r="AR29" s="768"/>
      <c r="AS29" s="768"/>
      <c r="AT29" s="768"/>
      <c r="AU29" s="768"/>
      <c r="AV29" s="768"/>
      <c r="AW29" s="768"/>
      <c r="AX29" s="768"/>
      <c r="AY29" s="768"/>
      <c r="AZ29" s="768"/>
      <c r="BA29" s="768"/>
      <c r="BB29" s="768"/>
      <c r="BC29" s="42"/>
      <c r="BD29" s="127"/>
      <c r="BE29" s="246"/>
      <c r="BF29" s="603"/>
      <c r="BG29" s="246"/>
      <c r="BH29" s="588"/>
      <c r="BI29" s="246"/>
      <c r="BJ29" s="246"/>
      <c r="BK29" s="246"/>
      <c r="BL29" s="246"/>
      <c r="BM29" s="941"/>
      <c r="BN29" s="941"/>
      <c r="BO29" s="941"/>
      <c r="BP29" s="941"/>
      <c r="BQ29" s="941"/>
      <c r="BR29" s="941"/>
      <c r="BS29" s="941"/>
      <c r="BT29" s="771"/>
      <c r="BU29" s="775"/>
      <c r="BV29" s="775"/>
      <c r="BW29" s="775"/>
      <c r="BX29" s="775"/>
      <c r="BY29" s="775"/>
      <c r="BZ29" s="775"/>
      <c r="CA29" s="775"/>
      <c r="CB29" s="775"/>
      <c r="CC29" s="580"/>
      <c r="CD29" s="580"/>
      <c r="CE29" s="580"/>
      <c r="CF29" s="580"/>
      <c r="CG29" s="580"/>
      <c r="CH29" s="580"/>
      <c r="CI29" s="580"/>
      <c r="CJ29" s="580"/>
      <c r="CK29" s="580"/>
      <c r="CL29" s="580"/>
      <c r="CM29" s="941"/>
      <c r="CN29" s="775"/>
      <c r="CO29" s="775"/>
      <c r="CP29" s="775"/>
      <c r="CQ29" s="775"/>
      <c r="CR29" s="775"/>
      <c r="CS29" s="775"/>
      <c r="CT29" s="771"/>
      <c r="CU29" s="941"/>
      <c r="CV29" s="941"/>
      <c r="CW29" s="941"/>
      <c r="CX29" s="941"/>
      <c r="CY29" s="941"/>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c r="HD29" s="580"/>
      <c r="HE29" s="580"/>
      <c r="HF29" s="580"/>
      <c r="HG29" s="580"/>
      <c r="HH29" s="580"/>
      <c r="HI29" s="580"/>
      <c r="HJ29" s="580"/>
      <c r="HK29" s="580"/>
      <c r="HL29" s="580"/>
      <c r="HM29" s="580"/>
      <c r="HN29" s="580"/>
      <c r="HO29" s="580"/>
      <c r="HP29" s="580"/>
      <c r="HQ29" s="580"/>
      <c r="HR29" s="580"/>
      <c r="HS29" s="580"/>
      <c r="HT29" s="580"/>
      <c r="HU29" s="580"/>
      <c r="HV29" s="580"/>
      <c r="HW29" s="580"/>
      <c r="HX29" s="580"/>
      <c r="HY29" s="580"/>
      <c r="HZ29" s="580"/>
      <c r="IA29" s="580"/>
      <c r="IB29" s="580"/>
      <c r="IC29" s="580"/>
      <c r="ID29" s="580"/>
      <c r="IE29" s="580"/>
      <c r="IF29" s="580"/>
      <c r="IG29" s="580"/>
      <c r="IH29" s="580"/>
      <c r="II29" s="580"/>
      <c r="IJ29" s="580"/>
      <c r="IK29" s="580"/>
      <c r="IL29" s="580"/>
    </row>
    <row r="30" spans="1:246" ht="24" customHeight="1">
      <c r="A30" s="779">
        <v>6</v>
      </c>
      <c r="B30" s="1309"/>
      <c r="C30" s="1310"/>
      <c r="D30" s="1310"/>
      <c r="E30" s="1310"/>
      <c r="F30" s="1311"/>
      <c r="G30" s="1349"/>
      <c r="H30" s="1349"/>
      <c r="I30" s="1349"/>
      <c r="J30" s="1349"/>
      <c r="K30" s="1350"/>
      <c r="L30" s="1312"/>
      <c r="M30" s="1313"/>
      <c r="N30" s="217"/>
      <c r="O30" s="871"/>
      <c r="P30" s="1510"/>
      <c r="Q30" s="1511"/>
      <c r="R30" s="1511"/>
      <c r="S30" s="1512"/>
      <c r="T30" s="1386"/>
      <c r="U30" s="1387"/>
      <c r="V30" s="1387"/>
      <c r="W30" s="1387"/>
      <c r="X30" s="1387"/>
      <c r="Y30" s="1388"/>
      <c r="Z30" s="1312"/>
      <c r="AA30" s="1326"/>
      <c r="AB30" s="1313"/>
      <c r="AC30" s="923"/>
      <c r="AD30" s="924"/>
      <c r="AE30" s="940"/>
      <c r="AF30" s="916"/>
      <c r="AG30" s="876"/>
      <c r="AH30" s="940"/>
      <c r="AI30" s="916"/>
      <c r="AJ30" s="916"/>
      <c r="AK30" s="916"/>
      <c r="AL30" s="917"/>
      <c r="AM30" s="773"/>
      <c r="AN30" s="773"/>
      <c r="AO30" s="759"/>
      <c r="AP30" s="759"/>
      <c r="AQ30" s="759"/>
      <c r="AR30" s="759"/>
      <c r="AS30" s="759"/>
      <c r="AT30" s="759"/>
      <c r="AU30" s="759"/>
      <c r="AV30" s="759"/>
      <c r="AW30" s="759"/>
      <c r="AX30" s="759"/>
      <c r="AY30" s="759"/>
      <c r="AZ30" s="759"/>
      <c r="BA30" s="759"/>
      <c r="BB30" s="759"/>
      <c r="BE30" s="580"/>
      <c r="BF30" s="769"/>
      <c r="BG30" s="580"/>
      <c r="BI30" s="580"/>
      <c r="BJ30" s="580"/>
      <c r="BK30" s="580"/>
      <c r="BL30" s="580"/>
      <c r="BM30" s="771"/>
      <c r="BN30" s="771"/>
      <c r="BO30" s="771"/>
      <c r="BP30" s="771"/>
      <c r="BQ30" s="771"/>
      <c r="BR30" s="771"/>
      <c r="BS30" s="771"/>
      <c r="BT30" s="771"/>
      <c r="BU30" s="775"/>
      <c r="BV30" s="775"/>
      <c r="BW30" s="775"/>
      <c r="BX30" s="775"/>
      <c r="BY30" s="775"/>
      <c r="BZ30" s="775"/>
      <c r="CA30" s="775"/>
      <c r="CB30" s="775"/>
      <c r="CC30" s="580"/>
      <c r="CD30" s="580"/>
      <c r="CE30" s="580"/>
      <c r="CF30" s="580"/>
      <c r="CG30" s="580"/>
      <c r="CH30" s="580"/>
      <c r="CI30" s="580"/>
      <c r="CJ30" s="580"/>
      <c r="CK30" s="580"/>
      <c r="CL30" s="580"/>
      <c r="CM30" s="941"/>
      <c r="CN30" s="775"/>
      <c r="CO30" s="775"/>
      <c r="CP30" s="775"/>
      <c r="CQ30" s="775"/>
      <c r="CR30" s="775"/>
      <c r="CS30" s="775"/>
      <c r="CT30" s="771"/>
      <c r="CU30" s="941"/>
      <c r="CV30" s="941"/>
      <c r="CW30" s="941"/>
      <c r="CX30" s="941"/>
      <c r="CY30" s="941"/>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row>
    <row r="31" spans="1:246" ht="24" customHeight="1">
      <c r="A31" s="779">
        <v>7</v>
      </c>
      <c r="B31" s="1309"/>
      <c r="C31" s="1310"/>
      <c r="D31" s="1310"/>
      <c r="E31" s="1310"/>
      <c r="F31" s="1311"/>
      <c r="G31" s="1349"/>
      <c r="H31" s="1349"/>
      <c r="I31" s="1349"/>
      <c r="J31" s="1349"/>
      <c r="K31" s="1350"/>
      <c r="L31" s="1312"/>
      <c r="M31" s="1313"/>
      <c r="N31" s="217"/>
      <c r="O31" s="871"/>
      <c r="P31" s="1510"/>
      <c r="Q31" s="1511"/>
      <c r="R31" s="1511"/>
      <c r="S31" s="1512"/>
      <c r="T31" s="1386"/>
      <c r="U31" s="1387"/>
      <c r="V31" s="1387"/>
      <c r="W31" s="1387"/>
      <c r="X31" s="1387"/>
      <c r="Y31" s="1388"/>
      <c r="Z31" s="1312"/>
      <c r="AA31" s="1326"/>
      <c r="AB31" s="1313"/>
      <c r="AC31" s="1324"/>
      <c r="AD31" s="1325"/>
      <c r="AE31" s="940"/>
      <c r="AF31" s="916"/>
      <c r="AG31" s="876"/>
      <c r="AH31" s="940"/>
      <c r="AI31" s="916"/>
      <c r="AJ31" s="916"/>
      <c r="AK31" s="916"/>
      <c r="AL31" s="917"/>
      <c r="AM31" s="773"/>
      <c r="AN31" s="773"/>
      <c r="AO31" s="759"/>
      <c r="AP31" s="759"/>
      <c r="AQ31" s="759"/>
      <c r="AR31" s="759"/>
      <c r="AS31" s="759"/>
      <c r="AT31" s="759"/>
      <c r="AU31" s="759"/>
      <c r="AV31" s="759"/>
      <c r="AW31" s="759"/>
      <c r="AX31" s="759"/>
      <c r="AY31" s="759"/>
      <c r="AZ31" s="759"/>
      <c r="BA31" s="759"/>
      <c r="BB31" s="759"/>
      <c r="BE31" s="580"/>
      <c r="BF31" s="769"/>
      <c r="BG31" s="580"/>
      <c r="BI31" s="580"/>
      <c r="BJ31" s="580"/>
      <c r="BK31" s="580"/>
      <c r="BL31" s="580"/>
      <c r="BM31" s="771"/>
      <c r="BN31" s="771"/>
      <c r="BO31" s="771"/>
      <c r="BP31" s="771"/>
      <c r="BQ31" s="771"/>
      <c r="BR31" s="771"/>
      <c r="BS31" s="771"/>
      <c r="BT31" s="771"/>
      <c r="BU31" s="780"/>
      <c r="BV31" s="780"/>
      <c r="BW31" s="780"/>
      <c r="BX31" s="780"/>
      <c r="BY31" s="780"/>
      <c r="BZ31" s="780"/>
      <c r="CA31" s="775"/>
      <c r="CB31" s="775"/>
      <c r="CC31" s="580"/>
      <c r="CD31" s="580"/>
      <c r="CE31" s="580"/>
      <c r="CF31" s="580"/>
      <c r="CG31" s="580"/>
      <c r="CH31" s="580"/>
      <c r="CI31" s="580"/>
      <c r="CJ31" s="580"/>
      <c r="CK31" s="580"/>
      <c r="CL31" s="580"/>
      <c r="CM31" s="941"/>
      <c r="CN31" s="775"/>
      <c r="CO31" s="775"/>
      <c r="CP31" s="775"/>
      <c r="CQ31" s="775"/>
      <c r="CR31" s="775"/>
      <c r="CS31" s="775"/>
      <c r="CT31" s="771"/>
      <c r="CU31" s="941"/>
      <c r="CV31" s="941"/>
      <c r="CW31" s="941"/>
      <c r="CX31" s="941"/>
      <c r="CY31" s="941"/>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row>
    <row r="32" spans="1:246" ht="24" customHeight="1">
      <c r="A32" s="779">
        <v>8</v>
      </c>
      <c r="B32" s="1309"/>
      <c r="C32" s="1310"/>
      <c r="D32" s="1310"/>
      <c r="E32" s="1310"/>
      <c r="F32" s="1311"/>
      <c r="G32" s="1349"/>
      <c r="H32" s="1349"/>
      <c r="I32" s="1349"/>
      <c r="J32" s="1349"/>
      <c r="K32" s="1350"/>
      <c r="L32" s="1312"/>
      <c r="M32" s="1313"/>
      <c r="N32" s="217"/>
      <c r="O32" s="871"/>
      <c r="P32" s="1510"/>
      <c r="Q32" s="1511"/>
      <c r="R32" s="1511"/>
      <c r="S32" s="1512"/>
      <c r="T32" s="1386"/>
      <c r="U32" s="1387"/>
      <c r="V32" s="1387"/>
      <c r="W32" s="1387"/>
      <c r="X32" s="1387"/>
      <c r="Y32" s="1388"/>
      <c r="Z32" s="1312"/>
      <c r="AA32" s="1326"/>
      <c r="AB32" s="1313"/>
      <c r="AC32" s="1324"/>
      <c r="AD32" s="1325"/>
      <c r="AE32" s="940"/>
      <c r="AF32" s="916"/>
      <c r="AG32" s="876"/>
      <c r="AH32" s="940"/>
      <c r="AI32" s="916"/>
      <c r="AJ32" s="916"/>
      <c r="AK32" s="916"/>
      <c r="AL32" s="917"/>
      <c r="AM32" s="773"/>
      <c r="AN32" s="773"/>
      <c r="AO32" s="759"/>
      <c r="AP32" s="759"/>
      <c r="AQ32" s="759"/>
      <c r="AR32" s="759"/>
      <c r="AS32" s="759"/>
      <c r="AT32" s="759"/>
      <c r="AU32" s="759"/>
      <c r="AV32" s="759"/>
      <c r="AW32" s="759"/>
      <c r="AX32" s="759"/>
      <c r="AY32" s="759"/>
      <c r="AZ32" s="759"/>
      <c r="BA32" s="759"/>
      <c r="BB32" s="759"/>
      <c r="BE32" s="580"/>
      <c r="BF32" s="769"/>
      <c r="BG32" s="580"/>
      <c r="BI32" s="580"/>
      <c r="BJ32" s="580"/>
      <c r="BK32" s="580"/>
      <c r="BL32" s="580"/>
      <c r="BM32" s="771"/>
      <c r="BN32" s="771"/>
      <c r="BO32" s="771"/>
      <c r="BP32" s="771"/>
      <c r="BQ32" s="771"/>
      <c r="BR32" s="771"/>
      <c r="BS32" s="771"/>
      <c r="BT32" s="771"/>
      <c r="BU32" s="780"/>
      <c r="BV32" s="780"/>
      <c r="BW32" s="780"/>
      <c r="BX32" s="780"/>
      <c r="BY32" s="780"/>
      <c r="BZ32" s="780"/>
      <c r="CA32" s="775"/>
      <c r="CB32" s="775"/>
      <c r="CC32" s="580"/>
      <c r="CD32" s="580"/>
      <c r="CE32" s="580"/>
      <c r="CF32" s="580"/>
      <c r="CG32" s="580"/>
      <c r="CH32" s="580"/>
      <c r="CI32" s="580"/>
      <c r="CJ32" s="580"/>
      <c r="CK32" s="580"/>
      <c r="CL32" s="580"/>
      <c r="CM32" s="941"/>
      <c r="CN32" s="775"/>
      <c r="CO32" s="775"/>
      <c r="CP32" s="775"/>
      <c r="CQ32" s="775"/>
      <c r="CR32" s="775"/>
      <c r="CS32" s="775"/>
      <c r="CT32" s="771"/>
      <c r="CU32" s="941"/>
      <c r="CV32" s="941"/>
      <c r="CW32" s="941"/>
      <c r="CX32" s="941"/>
      <c r="CY32" s="941"/>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row>
    <row r="33" spans="1:103" ht="24" customHeight="1">
      <c r="A33" s="779">
        <v>9</v>
      </c>
      <c r="B33" s="1309"/>
      <c r="C33" s="1310"/>
      <c r="D33" s="1310"/>
      <c r="E33" s="1310"/>
      <c r="F33" s="1311"/>
      <c r="G33" s="1349"/>
      <c r="H33" s="1349"/>
      <c r="I33" s="1349"/>
      <c r="J33" s="1349"/>
      <c r="K33" s="1350"/>
      <c r="L33" s="1312"/>
      <c r="M33" s="1313"/>
      <c r="N33" s="217"/>
      <c r="O33" s="871"/>
      <c r="P33" s="1510"/>
      <c r="Q33" s="1511"/>
      <c r="R33" s="1511"/>
      <c r="S33" s="1512"/>
      <c r="T33" s="1386"/>
      <c r="U33" s="1387"/>
      <c r="V33" s="1387"/>
      <c r="W33" s="1387"/>
      <c r="X33" s="1387"/>
      <c r="Y33" s="1388"/>
      <c r="Z33" s="1312"/>
      <c r="AA33" s="1326"/>
      <c r="AB33" s="1313"/>
      <c r="AC33" s="1324"/>
      <c r="AD33" s="1325"/>
      <c r="AE33" s="940"/>
      <c r="AF33" s="916"/>
      <c r="AG33" s="876"/>
      <c r="AH33" s="940"/>
      <c r="AI33" s="916"/>
      <c r="AJ33" s="916"/>
      <c r="AK33" s="916"/>
      <c r="AL33" s="917"/>
      <c r="AM33" s="773"/>
      <c r="AN33" s="773"/>
      <c r="AO33" s="759"/>
      <c r="AP33" s="759"/>
      <c r="AQ33" s="759"/>
      <c r="AR33" s="759"/>
      <c r="AS33" s="759"/>
      <c r="AT33" s="759"/>
      <c r="AU33" s="759"/>
      <c r="AV33" s="759"/>
      <c r="AW33" s="759"/>
      <c r="AX33" s="759"/>
      <c r="AY33" s="759"/>
      <c r="AZ33" s="759"/>
      <c r="BA33" s="759"/>
      <c r="BB33" s="759"/>
      <c r="BE33" s="580"/>
      <c r="BF33" s="769"/>
      <c r="BG33" s="580"/>
      <c r="BI33" s="580"/>
      <c r="BJ33" s="580"/>
      <c r="BK33" s="580"/>
      <c r="BL33" s="580"/>
      <c r="BM33" s="771"/>
      <c r="BN33" s="771"/>
      <c r="BO33" s="771"/>
      <c r="BP33" s="771"/>
      <c r="BQ33" s="771"/>
      <c r="BR33" s="771"/>
      <c r="BS33" s="771"/>
      <c r="BT33" s="771"/>
      <c r="BU33" s="780"/>
      <c r="BV33" s="780"/>
      <c r="BW33" s="780"/>
      <c r="BX33" s="780"/>
      <c r="BY33" s="780"/>
      <c r="BZ33" s="780"/>
      <c r="CA33" s="775"/>
      <c r="CB33" s="775"/>
      <c r="CC33" s="580"/>
      <c r="CD33" s="580"/>
      <c r="CE33" s="580"/>
      <c r="CF33" s="580"/>
      <c r="CG33" s="580"/>
      <c r="CH33" s="580"/>
      <c r="CI33" s="580"/>
      <c r="CJ33" s="580"/>
      <c r="CK33" s="580"/>
      <c r="CL33" s="580"/>
      <c r="CM33" s="941"/>
      <c r="CN33" s="775"/>
      <c r="CO33" s="775"/>
      <c r="CP33" s="775"/>
      <c r="CQ33" s="775"/>
      <c r="CR33" s="775"/>
      <c r="CS33" s="775"/>
      <c r="CT33" s="771"/>
      <c r="CU33" s="941"/>
      <c r="CV33" s="941"/>
      <c r="CW33" s="941"/>
      <c r="CX33" s="941"/>
      <c r="CY33" s="941"/>
    </row>
    <row r="34" spans="1:103" ht="24" customHeight="1" thickBot="1">
      <c r="A34" s="781">
        <v>10</v>
      </c>
      <c r="B34" s="1309"/>
      <c r="C34" s="1310"/>
      <c r="D34" s="1310"/>
      <c r="E34" s="1310"/>
      <c r="F34" s="1311"/>
      <c r="G34" s="1731"/>
      <c r="H34" s="1731"/>
      <c r="I34" s="1731"/>
      <c r="J34" s="1731"/>
      <c r="K34" s="1732"/>
      <c r="L34" s="1357"/>
      <c r="M34" s="1359"/>
      <c r="N34" s="872"/>
      <c r="O34" s="873"/>
      <c r="P34" s="1708"/>
      <c r="Q34" s="1709"/>
      <c r="R34" s="1709"/>
      <c r="S34" s="1710"/>
      <c r="T34" s="1711"/>
      <c r="U34" s="1446"/>
      <c r="V34" s="1446"/>
      <c r="W34" s="1446"/>
      <c r="X34" s="1446"/>
      <c r="Y34" s="1712"/>
      <c r="Z34" s="1357"/>
      <c r="AA34" s="1358"/>
      <c r="AB34" s="1359"/>
      <c r="AC34" s="1608"/>
      <c r="AD34" s="1609"/>
      <c r="AE34" s="942"/>
      <c r="AF34" s="903"/>
      <c r="AG34" s="877"/>
      <c r="AH34" s="942"/>
      <c r="AI34" s="903"/>
      <c r="AJ34" s="903"/>
      <c r="AK34" s="903"/>
      <c r="AL34" s="904"/>
      <c r="AM34" s="773"/>
      <c r="AN34" s="773"/>
      <c r="AO34" s="759"/>
      <c r="AP34" s="759"/>
      <c r="AQ34" s="759"/>
      <c r="AR34" s="759"/>
      <c r="AS34" s="759"/>
      <c r="AT34" s="759"/>
      <c r="AU34" s="759"/>
      <c r="AV34" s="759"/>
      <c r="AW34" s="759"/>
      <c r="AX34" s="759"/>
      <c r="AY34" s="759"/>
      <c r="AZ34" s="759"/>
      <c r="BA34" s="759"/>
      <c r="BB34" s="759"/>
      <c r="BE34" s="580"/>
      <c r="BF34" s="769"/>
      <c r="BG34" s="580"/>
      <c r="BI34" s="580"/>
      <c r="BJ34" s="580"/>
      <c r="BK34" s="580"/>
      <c r="BL34" s="580"/>
      <c r="BM34" s="771"/>
      <c r="BN34" s="771"/>
      <c r="BO34" s="771"/>
      <c r="BP34" s="771"/>
      <c r="BQ34" s="771"/>
      <c r="BR34" s="771"/>
      <c r="BS34" s="771"/>
      <c r="BT34" s="771"/>
      <c r="BU34" s="780"/>
      <c r="BV34" s="780"/>
      <c r="BW34" s="780"/>
      <c r="BX34" s="780"/>
      <c r="BY34" s="780"/>
      <c r="BZ34" s="780"/>
      <c r="CA34" s="775"/>
      <c r="CB34" s="775"/>
      <c r="CC34" s="580"/>
      <c r="CD34" s="580"/>
      <c r="CE34" s="580"/>
      <c r="CF34" s="580"/>
      <c r="CG34" s="580"/>
      <c r="CH34" s="580"/>
      <c r="CI34" s="580"/>
      <c r="CJ34" s="580"/>
      <c r="CK34" s="580"/>
      <c r="CL34" s="580"/>
      <c r="CM34" s="941"/>
      <c r="CN34" s="775"/>
      <c r="CO34" s="775"/>
      <c r="CP34" s="775"/>
      <c r="CQ34" s="775"/>
      <c r="CR34" s="775"/>
      <c r="CS34" s="775"/>
      <c r="CT34" s="771"/>
      <c r="CU34" s="941"/>
      <c r="CV34" s="941"/>
      <c r="CW34" s="941"/>
      <c r="CX34" s="941"/>
      <c r="CY34" s="941"/>
    </row>
    <row r="35" spans="1:103" ht="24" customHeight="1">
      <c r="A35" s="1377" t="s">
        <v>245</v>
      </c>
      <c r="B35" s="1378"/>
      <c r="C35" s="1378"/>
      <c r="D35" s="1378"/>
      <c r="E35" s="1379"/>
      <c r="F35" s="1668" t="s">
        <v>246</v>
      </c>
      <c r="G35" s="1669"/>
      <c r="H35" s="1669"/>
      <c r="I35" s="1669"/>
      <c r="J35" s="1669"/>
      <c r="K35" s="1669"/>
      <c r="L35" s="1670"/>
      <c r="M35" s="1704">
        <f ca="1">IF(ISERROR(A38/F60),0,A38/F60)</f>
        <v>0</v>
      </c>
      <c r="N35" s="1705"/>
      <c r="O35" s="1360" t="str">
        <f ca="1">IF(M35&lt;=2.4,"Sin Hacinamiento",IF(M35&lt;=4.9,"Hacinamiento Medio","Hacinamiento crítico"))</f>
        <v>Sin Hacinamiento</v>
      </c>
      <c r="P35" s="1361"/>
      <c r="Q35" s="1362"/>
      <c r="R35" s="1362"/>
      <c r="S35" s="1362"/>
      <c r="T35" s="1363"/>
      <c r="U35" s="1598" t="s">
        <v>247</v>
      </c>
      <c r="V35" s="1599"/>
      <c r="W35" s="1599"/>
      <c r="X35" s="1599"/>
      <c r="Y35" s="1599"/>
      <c r="Z35" s="1599"/>
      <c r="AA35" s="1599"/>
      <c r="AB35" s="1599"/>
      <c r="AC35" s="1599"/>
      <c r="AD35" s="1599"/>
      <c r="AE35" s="1600"/>
      <c r="AF35" s="1600"/>
      <c r="AG35" s="1600"/>
      <c r="AH35" s="1600"/>
      <c r="AI35" s="1600"/>
      <c r="AJ35" s="1600"/>
      <c r="AK35" s="1600"/>
      <c r="AL35" s="1601"/>
      <c r="AM35" s="773"/>
      <c r="AN35" s="773"/>
      <c r="AO35" s="773"/>
      <c r="AP35" s="773"/>
      <c r="AQ35" s="773"/>
      <c r="AR35" s="773"/>
      <c r="AS35" s="773"/>
      <c r="AT35" s="773"/>
      <c r="AU35" s="759"/>
      <c r="AV35" s="759"/>
      <c r="AW35" s="759"/>
      <c r="AX35" s="759"/>
      <c r="AY35" s="760"/>
      <c r="AZ35" s="760"/>
      <c r="BA35" s="760"/>
      <c r="BB35" s="760"/>
      <c r="BC35" s="39"/>
      <c r="BD35" s="129"/>
      <c r="BE35" s="775"/>
      <c r="BF35" s="782"/>
      <c r="BG35" s="775"/>
      <c r="BH35" s="589"/>
      <c r="BI35" s="124"/>
      <c r="BJ35" s="124"/>
      <c r="BK35" s="124"/>
      <c r="BL35" s="941"/>
      <c r="BM35" s="771"/>
      <c r="BN35" s="771"/>
      <c r="BO35" s="771"/>
      <c r="BP35" s="771"/>
      <c r="BQ35" s="771"/>
      <c r="BR35" s="771"/>
      <c r="BS35" s="771"/>
      <c r="BT35" s="771"/>
      <c r="BU35" s="780"/>
      <c r="BV35" s="780"/>
      <c r="BW35" s="780"/>
      <c r="BX35" s="780"/>
      <c r="BY35" s="780"/>
      <c r="BZ35" s="780"/>
      <c r="CA35" s="775"/>
      <c r="CB35" s="775"/>
      <c r="CC35" s="580"/>
      <c r="CD35" s="580"/>
      <c r="CE35" s="580"/>
      <c r="CF35" s="580"/>
      <c r="CG35" s="580"/>
      <c r="CH35" s="580"/>
      <c r="CI35" s="580"/>
      <c r="CJ35" s="580"/>
      <c r="CK35" s="580"/>
      <c r="CL35" s="580"/>
      <c r="CM35" s="941"/>
      <c r="CN35" s="775"/>
      <c r="CO35" s="775"/>
      <c r="CP35" s="775"/>
      <c r="CQ35" s="775"/>
      <c r="CR35" s="775"/>
      <c r="CS35" s="775"/>
      <c r="CT35" s="771"/>
      <c r="CU35" s="941"/>
      <c r="CV35" s="941"/>
      <c r="CW35" s="941"/>
      <c r="CX35" s="941"/>
      <c r="CY35" s="941"/>
    </row>
    <row r="36" spans="1:103" ht="24" customHeight="1">
      <c r="A36" s="1380"/>
      <c r="B36" s="1381"/>
      <c r="C36" s="1381"/>
      <c r="D36" s="1381"/>
      <c r="E36" s="1382"/>
      <c r="F36" s="1374" t="s">
        <v>248</v>
      </c>
      <c r="G36" s="1375"/>
      <c r="H36" s="1375"/>
      <c r="I36" s="1375"/>
      <c r="J36" s="1375"/>
      <c r="K36" s="1375"/>
      <c r="L36" s="1375"/>
      <c r="M36" s="1375"/>
      <c r="N36" s="1375"/>
      <c r="O36" s="1375"/>
      <c r="P36" s="1375"/>
      <c r="Q36" s="1375"/>
      <c r="R36" s="1375"/>
      <c r="S36" s="1375"/>
      <c r="T36" s="1376"/>
      <c r="U36" s="27" t="s">
        <v>90</v>
      </c>
      <c r="V36" s="1322">
        <f>COUNTIF(Z25:AB34,"R1")</f>
        <v>0</v>
      </c>
      <c r="W36" s="1323"/>
      <c r="X36" s="28" t="s">
        <v>91</v>
      </c>
      <c r="Y36" s="1322">
        <f ca="1">COUNTIF(A25:AB34,"R2")</f>
        <v>0</v>
      </c>
      <c r="Z36" s="1323"/>
      <c r="AA36" s="28" t="s">
        <v>92</v>
      </c>
      <c r="AB36" s="1322">
        <f>COUNTIF(Z25:AB34,"R3")</f>
        <v>0</v>
      </c>
      <c r="AC36" s="1323"/>
      <c r="AD36" s="28" t="s">
        <v>93</v>
      </c>
      <c r="AE36" s="1322">
        <f>COUNTIF(AA8:AC17,"R4")</f>
        <v>0</v>
      </c>
      <c r="AF36" s="1323"/>
      <c r="AG36" s="1713" t="s">
        <v>249</v>
      </c>
      <c r="AH36" s="1714"/>
      <c r="AI36" s="1714"/>
      <c r="AJ36" s="1714"/>
      <c r="AK36" s="1322">
        <f>COUNTIF(Z25:AB34,"Otro Recinto")</f>
        <v>0</v>
      </c>
      <c r="AL36" s="1616"/>
      <c r="AM36" s="773"/>
      <c r="AN36" s="773"/>
      <c r="AO36" s="773"/>
      <c r="AP36" s="773"/>
      <c r="AQ36" s="773"/>
      <c r="AR36" s="773"/>
      <c r="AS36" s="773"/>
      <c r="AT36" s="773"/>
      <c r="AU36" s="759"/>
      <c r="AV36" s="759"/>
      <c r="AW36" s="759"/>
      <c r="AX36" s="759"/>
      <c r="AY36" s="760"/>
      <c r="AZ36" s="760"/>
      <c r="BA36" s="760"/>
      <c r="BB36" s="760"/>
      <c r="BC36" s="39"/>
      <c r="BD36" s="129"/>
      <c r="BE36" s="775"/>
      <c r="BF36" s="782"/>
      <c r="BG36" s="775"/>
      <c r="BH36" s="589"/>
      <c r="BI36" s="124"/>
      <c r="BJ36" s="124"/>
      <c r="BK36" s="124"/>
      <c r="BL36" s="941"/>
      <c r="BM36" s="771"/>
      <c r="BN36" s="771"/>
      <c r="BO36" s="771"/>
      <c r="BP36" s="771"/>
      <c r="BQ36" s="771"/>
      <c r="BR36" s="771"/>
      <c r="BS36" s="771"/>
      <c r="BT36" s="771"/>
      <c r="BU36" s="780"/>
      <c r="BV36" s="780"/>
      <c r="BW36" s="780"/>
      <c r="BX36" s="780"/>
      <c r="BY36" s="780"/>
      <c r="BZ36" s="780"/>
      <c r="CA36" s="775"/>
      <c r="CB36" s="775"/>
      <c r="CC36" s="580"/>
      <c r="CD36" s="580"/>
      <c r="CE36" s="580"/>
      <c r="CF36" s="580"/>
      <c r="CG36" s="580"/>
      <c r="CH36" s="580"/>
      <c r="CI36" s="580"/>
      <c r="CJ36" s="580"/>
      <c r="CK36" s="580"/>
      <c r="CL36" s="580"/>
      <c r="CM36" s="941"/>
      <c r="CN36" s="775"/>
      <c r="CO36" s="775"/>
      <c r="CP36" s="775"/>
      <c r="CQ36" s="775"/>
      <c r="CR36" s="775"/>
      <c r="CS36" s="775"/>
      <c r="CT36" s="771"/>
      <c r="CU36" s="941"/>
      <c r="CV36" s="941"/>
      <c r="CW36" s="941"/>
      <c r="CX36" s="941"/>
      <c r="CY36" s="941"/>
    </row>
    <row r="37" spans="1:103" ht="24" customHeight="1" thickBot="1">
      <c r="A37" s="1383"/>
      <c r="B37" s="1384"/>
      <c r="C37" s="1384"/>
      <c r="D37" s="1384"/>
      <c r="E37" s="1385"/>
      <c r="F37" s="1374" t="s">
        <v>250</v>
      </c>
      <c r="G37" s="1375"/>
      <c r="H37" s="1375"/>
      <c r="I37" s="1375"/>
      <c r="J37" s="1375"/>
      <c r="K37" s="1375"/>
      <c r="L37" s="1375"/>
      <c r="M37" s="1375"/>
      <c r="N37" s="1375"/>
      <c r="O37" s="1375"/>
      <c r="P37" s="1375"/>
      <c r="Q37" s="1375"/>
      <c r="R37" s="1375"/>
      <c r="S37" s="1375"/>
      <c r="T37" s="1376"/>
      <c r="U37" s="1657" t="s">
        <v>251</v>
      </c>
      <c r="V37" s="1658"/>
      <c r="W37" s="1658"/>
      <c r="X37" s="1658"/>
      <c r="Y37" s="1658"/>
      <c r="Z37" s="1658"/>
      <c r="AA37" s="1658"/>
      <c r="AB37" s="1658"/>
      <c r="AC37" s="1658"/>
      <c r="AD37" s="1658"/>
      <c r="AE37" s="1658"/>
      <c r="AF37" s="1658"/>
      <c r="AG37" s="1658"/>
      <c r="AH37" s="1658"/>
      <c r="AI37" s="1658"/>
      <c r="AJ37" s="1658"/>
      <c r="AK37" s="1658"/>
      <c r="AL37" s="1659"/>
      <c r="AM37" s="773"/>
      <c r="AN37" s="773"/>
      <c r="AO37" s="773"/>
      <c r="AP37" s="773"/>
      <c r="AQ37" s="773"/>
      <c r="AR37" s="773"/>
      <c r="AS37" s="773"/>
      <c r="AT37" s="773"/>
      <c r="AU37" s="759"/>
      <c r="AV37" s="759"/>
      <c r="AW37" s="759"/>
      <c r="AX37" s="759"/>
      <c r="AY37" s="760"/>
      <c r="AZ37" s="760"/>
      <c r="BA37" s="760"/>
      <c r="BB37" s="760"/>
      <c r="BC37" s="39"/>
      <c r="BD37" s="129"/>
      <c r="BE37" s="775"/>
      <c r="BF37" s="782"/>
      <c r="BG37" s="775"/>
      <c r="BH37" s="589"/>
      <c r="BI37" s="124"/>
      <c r="BJ37" s="124"/>
      <c r="BK37" s="124"/>
      <c r="BL37" s="941"/>
      <c r="BM37" s="771"/>
      <c r="BN37" s="771"/>
      <c r="BO37" s="771"/>
      <c r="BP37" s="771"/>
      <c r="BQ37" s="771"/>
      <c r="BR37" s="771"/>
      <c r="BS37" s="771"/>
      <c r="BT37" s="771"/>
      <c r="BU37" s="780"/>
      <c r="BV37" s="780"/>
      <c r="BW37" s="780"/>
      <c r="BX37" s="780"/>
      <c r="BY37" s="780"/>
      <c r="BZ37" s="780"/>
      <c r="CA37" s="775"/>
      <c r="CB37" s="775"/>
      <c r="CC37" s="580"/>
      <c r="CD37" s="580"/>
      <c r="CE37" s="580"/>
      <c r="CF37" s="580"/>
      <c r="CG37" s="580"/>
      <c r="CH37" s="580"/>
      <c r="CI37" s="580"/>
      <c r="CJ37" s="580"/>
      <c r="CK37" s="580"/>
      <c r="CL37" s="580"/>
      <c r="CM37" s="941"/>
      <c r="CN37" s="775"/>
      <c r="CO37" s="775"/>
      <c r="CP37" s="775"/>
      <c r="CQ37" s="775"/>
      <c r="CR37" s="775"/>
      <c r="CS37" s="775"/>
      <c r="CT37" s="771"/>
      <c r="CU37" s="941"/>
      <c r="CV37" s="941"/>
      <c r="CW37" s="941"/>
      <c r="CX37" s="941"/>
      <c r="CY37" s="941"/>
    </row>
    <row r="38" spans="1:103" ht="24" customHeight="1" thickBot="1">
      <c r="A38" s="1364">
        <f ca="1">COUNTIF(B25:F34,"*")</f>
        <v>0</v>
      </c>
      <c r="B38" s="1365"/>
      <c r="C38" s="1365"/>
      <c r="D38" s="1365"/>
      <c r="E38" s="1366"/>
      <c r="F38" s="1648" t="s">
        <v>252</v>
      </c>
      <c r="G38" s="1649"/>
      <c r="H38" s="1649"/>
      <c r="I38" s="1649"/>
      <c r="J38" s="1649"/>
      <c r="K38" s="1649"/>
      <c r="L38" s="1649"/>
      <c r="M38" s="1649"/>
      <c r="N38" s="1649"/>
      <c r="O38" s="1649"/>
      <c r="P38" s="1649"/>
      <c r="Q38" s="1649"/>
      <c r="R38" s="1649"/>
      <c r="S38" s="1649"/>
      <c r="T38" s="1650"/>
      <c r="U38" s="1660"/>
      <c r="V38" s="1661"/>
      <c r="W38" s="1661"/>
      <c r="X38" s="1661"/>
      <c r="Y38" s="1661"/>
      <c r="Z38" s="1661"/>
      <c r="AA38" s="1661"/>
      <c r="AB38" s="1661"/>
      <c r="AC38" s="1661"/>
      <c r="AD38" s="1661"/>
      <c r="AE38" s="1661"/>
      <c r="AF38" s="1661"/>
      <c r="AG38" s="1661"/>
      <c r="AH38" s="1661"/>
      <c r="AI38" s="1661"/>
      <c r="AJ38" s="1661"/>
      <c r="AK38" s="1661"/>
      <c r="AL38" s="1662"/>
      <c r="AM38" s="773"/>
      <c r="AN38" s="773"/>
      <c r="AO38" s="773"/>
      <c r="AP38" s="773"/>
      <c r="AQ38" s="773"/>
      <c r="AR38" s="773"/>
      <c r="AS38" s="773"/>
      <c r="AT38" s="773"/>
      <c r="AU38" s="759"/>
      <c r="AV38" s="759"/>
      <c r="AW38" s="759"/>
      <c r="AX38" s="759"/>
      <c r="AY38" s="760"/>
      <c r="AZ38" s="760"/>
      <c r="BA38" s="760"/>
      <c r="BB38" s="760"/>
      <c r="BC38" s="39"/>
      <c r="BD38" s="129"/>
      <c r="BE38" s="775"/>
      <c r="BF38" s="782"/>
      <c r="BG38" s="775"/>
      <c r="BH38" s="589"/>
      <c r="BI38" s="124"/>
      <c r="BJ38" s="124"/>
      <c r="BK38" s="124"/>
      <c r="BL38" s="941"/>
      <c r="BM38" s="771"/>
      <c r="BN38" s="771"/>
      <c r="BO38" s="771"/>
      <c r="BP38" s="771"/>
      <c r="BQ38" s="771"/>
      <c r="BR38" s="771"/>
      <c r="BS38" s="771"/>
      <c r="BT38" s="771"/>
      <c r="BU38" s="780"/>
      <c r="BV38" s="780"/>
      <c r="BW38" s="780"/>
      <c r="BX38" s="780"/>
      <c r="BY38" s="780"/>
      <c r="BZ38" s="780"/>
      <c r="CA38" s="775"/>
      <c r="CB38" s="775"/>
      <c r="CC38" s="580"/>
      <c r="CD38" s="580"/>
      <c r="CE38" s="580"/>
      <c r="CF38" s="580"/>
      <c r="CG38" s="580"/>
      <c r="CH38" s="580"/>
      <c r="CI38" s="580"/>
      <c r="CJ38" s="580"/>
      <c r="CK38" s="580"/>
      <c r="CL38" s="580"/>
      <c r="CM38" s="941"/>
      <c r="CN38" s="775"/>
      <c r="CO38" s="775"/>
      <c r="CP38" s="775"/>
      <c r="CQ38" s="775"/>
      <c r="CR38" s="775"/>
      <c r="CS38" s="775"/>
      <c r="CT38" s="771"/>
      <c r="CU38" s="941"/>
      <c r="CV38" s="941"/>
      <c r="CW38" s="941"/>
      <c r="CX38" s="941"/>
      <c r="CY38" s="941"/>
    </row>
    <row r="39" spans="1:103" ht="24" customHeight="1" thickBot="1">
      <c r="A39" s="1416" t="s">
        <v>253</v>
      </c>
      <c r="B39" s="1417"/>
      <c r="C39" s="1417"/>
      <c r="D39" s="1417"/>
      <c r="E39" s="1417"/>
      <c r="F39" s="1417"/>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9"/>
      <c r="AM39" s="760"/>
      <c r="AN39" s="760"/>
      <c r="AO39" s="760"/>
      <c r="AP39" s="760"/>
      <c r="AQ39" s="760"/>
      <c r="AR39" s="760"/>
      <c r="AS39" s="760"/>
      <c r="AT39" s="760"/>
      <c r="AU39" s="1"/>
      <c r="AV39" s="1"/>
      <c r="AW39" s="1"/>
      <c r="AX39" s="1"/>
      <c r="AY39" s="1"/>
      <c r="AZ39" s="1"/>
      <c r="BA39" s="1"/>
      <c r="BB39" s="1"/>
      <c r="BC39" s="23"/>
      <c r="BD39" s="130"/>
      <c r="BE39" s="23"/>
      <c r="BF39" s="614"/>
      <c r="BG39" s="23"/>
      <c r="BH39" s="129"/>
      <c r="BI39" s="23"/>
      <c r="BJ39" s="23"/>
      <c r="BK39" s="23"/>
      <c r="BL39" s="941"/>
      <c r="BM39" s="771"/>
      <c r="BN39" s="771"/>
      <c r="BO39" s="771"/>
      <c r="BP39" s="771"/>
      <c r="BQ39" s="771"/>
      <c r="BR39" s="771"/>
      <c r="BS39" s="771"/>
      <c r="BT39" s="771"/>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771"/>
      <c r="CU39" s="771"/>
      <c r="CV39" s="771"/>
      <c r="CW39" s="771"/>
      <c r="CX39" s="771"/>
      <c r="CY39" s="941"/>
    </row>
    <row r="40" spans="1:103" ht="24" customHeight="1">
      <c r="A40" s="1759" t="s">
        <v>254</v>
      </c>
      <c r="B40" s="1760"/>
      <c r="C40" s="1760"/>
      <c r="D40" s="1760"/>
      <c r="E40" s="1760"/>
      <c r="F40" s="1761"/>
      <c r="G40" s="1682" t="s">
        <v>255</v>
      </c>
      <c r="H40" s="1682"/>
      <c r="I40" s="1682"/>
      <c r="J40" s="1682"/>
      <c r="K40" s="1682"/>
      <c r="L40" s="1682"/>
      <c r="M40" s="1682"/>
      <c r="N40" s="1682"/>
      <c r="O40" s="1682"/>
      <c r="P40" s="1682"/>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3"/>
      <c r="AM40" s="760"/>
      <c r="AN40" s="760"/>
      <c r="AO40" s="760"/>
      <c r="AP40" s="760"/>
      <c r="AQ40" s="760"/>
      <c r="AR40" s="760"/>
      <c r="AS40" s="760"/>
      <c r="AT40" s="760"/>
      <c r="AU40" s="759"/>
      <c r="AV40" s="759"/>
      <c r="AW40" s="759"/>
      <c r="AX40" s="759"/>
      <c r="AY40" s="759"/>
      <c r="AZ40" s="759"/>
      <c r="BA40" s="759"/>
      <c r="BB40" s="759"/>
      <c r="BE40" s="580"/>
      <c r="BF40" s="769"/>
      <c r="BG40" s="580"/>
      <c r="BI40" s="580"/>
      <c r="BJ40" s="580"/>
      <c r="BK40" s="580"/>
      <c r="BL40" s="941"/>
      <c r="BM40" s="771"/>
      <c r="BN40" s="771"/>
      <c r="BO40" s="771"/>
      <c r="BP40" s="771"/>
      <c r="BQ40" s="771"/>
      <c r="BR40" s="771"/>
      <c r="BS40" s="771"/>
      <c r="BT40" s="771"/>
      <c r="BU40" s="580"/>
      <c r="BV40" s="580"/>
      <c r="BW40" s="941"/>
      <c r="BX40" s="941"/>
      <c r="BY40" s="941"/>
      <c r="BZ40" s="941"/>
      <c r="CA40" s="23"/>
      <c r="CB40" s="941"/>
      <c r="CC40" s="941"/>
      <c r="CD40" s="941"/>
      <c r="CE40" s="941"/>
      <c r="CF40" s="941"/>
      <c r="CG40" s="941"/>
      <c r="CH40" s="941"/>
      <c r="CI40" s="941"/>
      <c r="CJ40" s="941"/>
      <c r="CK40" s="941"/>
      <c r="CL40" s="941"/>
      <c r="CM40" s="941"/>
      <c r="CN40" s="941"/>
      <c r="CO40" s="941"/>
      <c r="CP40" s="941"/>
      <c r="CQ40" s="941"/>
      <c r="CR40" s="941"/>
      <c r="CS40" s="941"/>
      <c r="CT40" s="771"/>
      <c r="CU40" s="941"/>
      <c r="CV40" s="941"/>
      <c r="CW40" s="590"/>
      <c r="CX40" s="590"/>
      <c r="CY40" s="941"/>
    </row>
    <row r="41" spans="1:103" ht="24" customHeight="1">
      <c r="A41" s="1351" t="s">
        <v>95</v>
      </c>
      <c r="B41" s="1352"/>
      <c r="C41" s="1352"/>
      <c r="D41" s="1352"/>
      <c r="E41" s="1597"/>
      <c r="F41" s="917"/>
      <c r="G41" s="1684"/>
      <c r="H41" s="1684"/>
      <c r="I41" s="1684"/>
      <c r="J41" s="1684"/>
      <c r="K41" s="1684"/>
      <c r="L41" s="1684"/>
      <c r="M41" s="1684"/>
      <c r="N41" s="1684"/>
      <c r="O41" s="1684"/>
      <c r="P41" s="1684"/>
      <c r="Q41" s="1684"/>
      <c r="R41" s="1684"/>
      <c r="S41" s="1684"/>
      <c r="T41" s="1684"/>
      <c r="U41" s="1684"/>
      <c r="V41" s="1684"/>
      <c r="W41" s="1684"/>
      <c r="X41" s="1684"/>
      <c r="Y41" s="1684"/>
      <c r="Z41" s="1684"/>
      <c r="AA41" s="1684"/>
      <c r="AB41" s="1684"/>
      <c r="AC41" s="1684"/>
      <c r="AD41" s="1684"/>
      <c r="AE41" s="1684"/>
      <c r="AF41" s="1684"/>
      <c r="AG41" s="1684"/>
      <c r="AH41" s="1684"/>
      <c r="AI41" s="1684"/>
      <c r="AJ41" s="1684"/>
      <c r="AK41" s="1684"/>
      <c r="AL41" s="1685"/>
      <c r="AM41" s="760"/>
      <c r="AN41" s="760"/>
      <c r="AO41" s="760"/>
      <c r="AP41" s="760"/>
      <c r="AQ41" s="760"/>
      <c r="AR41" s="760"/>
      <c r="AS41" s="760"/>
      <c r="AT41" s="760"/>
      <c r="AU41" s="759"/>
      <c r="AV41" s="759"/>
      <c r="AW41" s="759"/>
      <c r="AX41" s="759"/>
      <c r="AY41" s="759"/>
      <c r="AZ41" s="759"/>
      <c r="BA41" s="759"/>
      <c r="BB41" s="759"/>
      <c r="BE41" s="580"/>
      <c r="BF41" s="769"/>
      <c r="BG41" s="580"/>
      <c r="BI41" s="580"/>
      <c r="BJ41" s="580"/>
      <c r="BK41" s="580"/>
      <c r="BL41" s="941"/>
      <c r="BM41" s="771"/>
      <c r="BN41" s="771"/>
      <c r="BO41" s="771"/>
      <c r="BP41" s="771"/>
      <c r="BQ41" s="771"/>
      <c r="BR41" s="771"/>
      <c r="BS41" s="771"/>
      <c r="BT41" s="771"/>
      <c r="BU41" s="580"/>
      <c r="BV41" s="580"/>
      <c r="BW41" s="941"/>
      <c r="BX41" s="941"/>
      <c r="BY41" s="941"/>
      <c r="BZ41" s="941"/>
      <c r="CA41" s="23"/>
      <c r="CB41" s="941"/>
      <c r="CC41" s="941"/>
      <c r="CD41" s="941"/>
      <c r="CE41" s="941"/>
      <c r="CF41" s="941"/>
      <c r="CG41" s="941"/>
      <c r="CH41" s="941"/>
      <c r="CI41" s="941"/>
      <c r="CJ41" s="941"/>
      <c r="CK41" s="941"/>
      <c r="CL41" s="941"/>
      <c r="CM41" s="941"/>
      <c r="CN41" s="941"/>
      <c r="CO41" s="941"/>
      <c r="CP41" s="941"/>
      <c r="CQ41" s="941"/>
      <c r="CR41" s="941"/>
      <c r="CS41" s="941"/>
      <c r="CT41" s="771"/>
      <c r="CU41" s="941"/>
      <c r="CV41" s="941"/>
      <c r="CW41" s="590"/>
      <c r="CX41" s="590"/>
      <c r="CY41" s="941"/>
    </row>
    <row r="42" spans="1:103" ht="24" customHeight="1">
      <c r="A42" s="1351" t="s">
        <v>96</v>
      </c>
      <c r="B42" s="1352"/>
      <c r="C42" s="1352"/>
      <c r="D42" s="1352"/>
      <c r="E42" s="1597"/>
      <c r="F42" s="917"/>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1684"/>
      <c r="AJ42" s="1684"/>
      <c r="AK42" s="1684"/>
      <c r="AL42" s="1685"/>
      <c r="AM42" s="760"/>
      <c r="AN42" s="760"/>
      <c r="AO42" s="760"/>
      <c r="AP42" s="760"/>
      <c r="AQ42" s="760"/>
      <c r="AR42" s="760"/>
      <c r="AS42" s="760"/>
      <c r="AT42" s="760"/>
      <c r="AU42" s="759"/>
      <c r="AV42" s="759"/>
      <c r="AW42" s="759"/>
      <c r="AX42" s="759"/>
      <c r="AY42" s="777"/>
      <c r="AZ42" s="777"/>
      <c r="BA42" s="777"/>
      <c r="BB42" s="777"/>
      <c r="BC42" s="43"/>
      <c r="BD42" s="131"/>
      <c r="BE42" s="23"/>
      <c r="BF42" s="614"/>
      <c r="BG42" s="23"/>
      <c r="BH42" s="136"/>
      <c r="BI42" s="941"/>
      <c r="BJ42" s="941"/>
      <c r="BK42" s="941"/>
      <c r="BL42" s="941"/>
      <c r="BM42" s="771"/>
      <c r="BN42" s="771"/>
      <c r="BO42" s="771"/>
      <c r="BP42" s="771"/>
      <c r="BQ42" s="771"/>
      <c r="BR42" s="771"/>
      <c r="BS42" s="771"/>
      <c r="BT42" s="771"/>
      <c r="BU42" s="941"/>
      <c r="BV42" s="941"/>
      <c r="BW42" s="941"/>
      <c r="BX42" s="941"/>
      <c r="BY42" s="941"/>
      <c r="BZ42" s="941"/>
      <c r="CA42" s="23"/>
      <c r="CB42" s="941"/>
      <c r="CC42" s="941"/>
      <c r="CD42" s="941"/>
      <c r="CE42" s="941"/>
      <c r="CF42" s="941"/>
      <c r="CG42" s="941"/>
      <c r="CH42" s="941"/>
      <c r="CI42" s="941"/>
      <c r="CJ42" s="941"/>
      <c r="CK42" s="941"/>
      <c r="CL42" s="941"/>
      <c r="CM42" s="941"/>
      <c r="CN42" s="941"/>
      <c r="CO42" s="941"/>
      <c r="CP42" s="941"/>
      <c r="CQ42" s="941"/>
      <c r="CR42" s="941"/>
      <c r="CS42" s="941"/>
      <c r="CT42" s="771"/>
      <c r="CU42" s="941"/>
      <c r="CV42" s="941"/>
      <c r="CW42" s="590"/>
      <c r="CX42" s="590"/>
      <c r="CY42" s="941"/>
    </row>
    <row r="43" spans="1:103" ht="24" customHeight="1">
      <c r="A43" s="1692" t="s">
        <v>256</v>
      </c>
      <c r="B43" s="1693"/>
      <c r="C43" s="1693"/>
      <c r="D43" s="1693"/>
      <c r="E43" s="1693"/>
      <c r="F43" s="1694"/>
      <c r="G43" s="1684"/>
      <c r="H43" s="1684"/>
      <c r="I43" s="1684"/>
      <c r="J43" s="1684"/>
      <c r="K43" s="1684"/>
      <c r="L43" s="1684"/>
      <c r="M43" s="1684"/>
      <c r="N43" s="1684"/>
      <c r="O43" s="1684"/>
      <c r="P43" s="1684"/>
      <c r="Q43" s="1684"/>
      <c r="R43" s="1684"/>
      <c r="S43" s="1684"/>
      <c r="T43" s="1684"/>
      <c r="U43" s="1684"/>
      <c r="V43" s="1684"/>
      <c r="W43" s="1684"/>
      <c r="X43" s="1684"/>
      <c r="Y43" s="1684"/>
      <c r="Z43" s="1684"/>
      <c r="AA43" s="1684"/>
      <c r="AB43" s="1684"/>
      <c r="AC43" s="1684"/>
      <c r="AD43" s="1684"/>
      <c r="AE43" s="1684"/>
      <c r="AF43" s="1684"/>
      <c r="AG43" s="1684"/>
      <c r="AH43" s="1684"/>
      <c r="AI43" s="1684"/>
      <c r="AJ43" s="1684"/>
      <c r="AK43" s="1684"/>
      <c r="AL43" s="1685"/>
      <c r="AM43" s="760"/>
      <c r="AN43" s="760"/>
      <c r="AO43" s="760"/>
      <c r="AP43" s="760"/>
      <c r="AQ43" s="760"/>
      <c r="AR43" s="760"/>
      <c r="AS43" s="760"/>
      <c r="AT43" s="760"/>
      <c r="AU43" s="759"/>
      <c r="AV43" s="759"/>
      <c r="AW43" s="759"/>
      <c r="AX43" s="759"/>
      <c r="AY43" s="777"/>
      <c r="AZ43" s="777"/>
      <c r="BA43" s="777"/>
      <c r="BB43" s="777"/>
      <c r="BC43" s="43"/>
      <c r="BD43" s="131"/>
      <c r="BE43" s="23"/>
      <c r="BF43" s="614"/>
      <c r="BG43" s="23"/>
      <c r="BH43" s="136"/>
      <c r="BI43" s="941"/>
      <c r="BJ43" s="941"/>
      <c r="BK43" s="941"/>
      <c r="BL43" s="941"/>
      <c r="BM43" s="771"/>
      <c r="BN43" s="771"/>
      <c r="BO43" s="771"/>
      <c r="BP43" s="771"/>
      <c r="BQ43" s="771"/>
      <c r="BR43" s="771"/>
      <c r="BS43" s="771"/>
      <c r="BT43" s="771"/>
      <c r="BU43" s="941"/>
      <c r="BV43" s="941"/>
      <c r="BW43" s="941"/>
      <c r="BX43" s="941"/>
      <c r="BY43" s="941"/>
      <c r="BZ43" s="941"/>
      <c r="CA43" s="23"/>
      <c r="CB43" s="941"/>
      <c r="CC43" s="941"/>
      <c r="CD43" s="941"/>
      <c r="CE43" s="941"/>
      <c r="CF43" s="941"/>
      <c r="CG43" s="941"/>
      <c r="CH43" s="941"/>
      <c r="CI43" s="941"/>
      <c r="CJ43" s="941"/>
      <c r="CK43" s="941"/>
      <c r="CL43" s="941"/>
      <c r="CM43" s="941"/>
      <c r="CN43" s="941"/>
      <c r="CO43" s="941"/>
      <c r="CP43" s="941"/>
      <c r="CQ43" s="941"/>
      <c r="CR43" s="941"/>
      <c r="CS43" s="941"/>
      <c r="CT43" s="771"/>
      <c r="CU43" s="941"/>
      <c r="CV43" s="941"/>
      <c r="CW43" s="590"/>
      <c r="CX43" s="590"/>
      <c r="CY43" s="941"/>
    </row>
    <row r="44" spans="1:103" ht="24" customHeight="1">
      <c r="A44" s="1351" t="s">
        <v>97</v>
      </c>
      <c r="B44" s="1352"/>
      <c r="C44" s="1352"/>
      <c r="D44" s="1352"/>
      <c r="E44" s="1597"/>
      <c r="F44" s="917"/>
      <c r="G44" s="1684"/>
      <c r="H44" s="1684"/>
      <c r="I44" s="1684"/>
      <c r="J44" s="1684"/>
      <c r="K44" s="1684"/>
      <c r="L44" s="1684"/>
      <c r="M44" s="1684"/>
      <c r="N44" s="1684"/>
      <c r="O44" s="1684"/>
      <c r="P44" s="1684"/>
      <c r="Q44" s="1684"/>
      <c r="R44" s="1684"/>
      <c r="S44" s="1684"/>
      <c r="T44" s="1684"/>
      <c r="U44" s="1684"/>
      <c r="V44" s="1684"/>
      <c r="W44" s="1684"/>
      <c r="X44" s="1684"/>
      <c r="Y44" s="1684"/>
      <c r="Z44" s="1684"/>
      <c r="AA44" s="1684"/>
      <c r="AB44" s="1684"/>
      <c r="AC44" s="1684"/>
      <c r="AD44" s="1684"/>
      <c r="AE44" s="1684"/>
      <c r="AF44" s="1684"/>
      <c r="AG44" s="1684"/>
      <c r="AH44" s="1684"/>
      <c r="AI44" s="1684"/>
      <c r="AJ44" s="1684"/>
      <c r="AK44" s="1684"/>
      <c r="AL44" s="1685"/>
      <c r="AM44" s="760"/>
      <c r="AN44" s="760"/>
      <c r="AO44" s="760"/>
      <c r="AP44" s="760"/>
      <c r="AQ44" s="760"/>
      <c r="AR44" s="760"/>
      <c r="AS44" s="760"/>
      <c r="AT44" s="760"/>
      <c r="AU44" s="759"/>
      <c r="AV44" s="759"/>
      <c r="AW44" s="759"/>
      <c r="AX44" s="759"/>
      <c r="AY44" s="777"/>
      <c r="AZ44" s="777"/>
      <c r="BA44" s="777"/>
      <c r="BB44" s="777"/>
      <c r="BC44" s="43"/>
      <c r="BD44" s="131"/>
      <c r="BE44" s="23"/>
      <c r="BF44" s="614"/>
      <c r="BG44" s="23"/>
      <c r="BH44" s="136"/>
      <c r="BI44" s="941"/>
      <c r="BJ44" s="941"/>
      <c r="BK44" s="941"/>
      <c r="BL44" s="941"/>
      <c r="BM44" s="771"/>
      <c r="BN44" s="771"/>
      <c r="BO44" s="771"/>
      <c r="BP44" s="771"/>
      <c r="BQ44" s="771"/>
      <c r="BR44" s="771"/>
      <c r="BS44" s="771"/>
      <c r="BT44" s="771"/>
      <c r="BU44" s="941"/>
      <c r="BV44" s="941"/>
      <c r="BW44" s="941"/>
      <c r="BX44" s="941"/>
      <c r="BY44" s="941"/>
      <c r="BZ44" s="941"/>
      <c r="CA44" s="23"/>
      <c r="CB44" s="941"/>
      <c r="CC44" s="941"/>
      <c r="CD44" s="941"/>
      <c r="CE44" s="941"/>
      <c r="CF44" s="941"/>
      <c r="CG44" s="941"/>
      <c r="CH44" s="941"/>
      <c r="CI44" s="941"/>
      <c r="CJ44" s="941"/>
      <c r="CK44" s="941"/>
      <c r="CL44" s="941"/>
      <c r="CM44" s="941"/>
      <c r="CN44" s="941"/>
      <c r="CO44" s="941"/>
      <c r="CP44" s="941"/>
      <c r="CQ44" s="941"/>
      <c r="CR44" s="941"/>
      <c r="CS44" s="941"/>
      <c r="CT44" s="771"/>
      <c r="CU44" s="941"/>
      <c r="CV44" s="941"/>
      <c r="CW44" s="590"/>
      <c r="CX44" s="590"/>
      <c r="CY44" s="941"/>
    </row>
    <row r="45" spans="1:103" ht="24" customHeight="1">
      <c r="A45" s="1351" t="s">
        <v>98</v>
      </c>
      <c r="B45" s="1352"/>
      <c r="C45" s="1352"/>
      <c r="D45" s="1352"/>
      <c r="E45" s="1597"/>
      <c r="F45" s="917"/>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5"/>
      <c r="AM45" s="760"/>
      <c r="AN45" s="760"/>
      <c r="AO45" s="760"/>
      <c r="AP45" s="760"/>
      <c r="AQ45" s="760"/>
      <c r="AR45" s="760"/>
      <c r="AS45" s="760"/>
      <c r="AT45" s="760"/>
      <c r="AU45" s="759"/>
      <c r="AV45" s="759"/>
      <c r="AW45" s="759"/>
      <c r="AX45" s="759"/>
      <c r="AY45" s="777"/>
      <c r="AZ45" s="777"/>
      <c r="BA45" s="777"/>
      <c r="BB45" s="777"/>
      <c r="BC45" s="43"/>
      <c r="BD45" s="131"/>
      <c r="BE45" s="23"/>
      <c r="BF45" s="614"/>
      <c r="BG45" s="23"/>
      <c r="BH45" s="136"/>
      <c r="BI45" s="941"/>
      <c r="BJ45" s="941"/>
      <c r="BK45" s="941"/>
      <c r="BL45" s="941"/>
      <c r="BM45" s="771"/>
      <c r="BN45" s="771"/>
      <c r="BO45" s="771"/>
      <c r="BP45" s="771"/>
      <c r="BQ45" s="771"/>
      <c r="BR45" s="771"/>
      <c r="BS45" s="771"/>
      <c r="BT45" s="771"/>
      <c r="BU45" s="941"/>
      <c r="BV45" s="941"/>
      <c r="BW45" s="941"/>
      <c r="BX45" s="941"/>
      <c r="BY45" s="941"/>
      <c r="BZ45" s="941"/>
      <c r="CA45" s="23"/>
      <c r="CB45" s="941"/>
      <c r="CC45" s="941"/>
      <c r="CD45" s="941"/>
      <c r="CE45" s="941"/>
      <c r="CF45" s="941"/>
      <c r="CG45" s="941"/>
      <c r="CH45" s="941"/>
      <c r="CI45" s="941"/>
      <c r="CJ45" s="941"/>
      <c r="CK45" s="941"/>
      <c r="CL45" s="941"/>
      <c r="CM45" s="941"/>
      <c r="CN45" s="941"/>
      <c r="CO45" s="941"/>
      <c r="CP45" s="941"/>
      <c r="CQ45" s="941"/>
      <c r="CR45" s="941"/>
      <c r="CS45" s="941"/>
      <c r="CT45" s="771"/>
      <c r="CU45" s="941"/>
      <c r="CV45" s="941"/>
      <c r="CW45" s="590"/>
      <c r="CX45" s="590"/>
      <c r="CY45" s="941"/>
    </row>
    <row r="46" spans="1:103" ht="24" customHeight="1">
      <c r="A46" s="1351" t="s">
        <v>257</v>
      </c>
      <c r="B46" s="1352"/>
      <c r="C46" s="1352"/>
      <c r="D46" s="1352"/>
      <c r="E46" s="1597"/>
      <c r="F46" s="917"/>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4"/>
      <c r="AE46" s="1684"/>
      <c r="AF46" s="1684"/>
      <c r="AG46" s="1684"/>
      <c r="AH46" s="1684"/>
      <c r="AI46" s="1684"/>
      <c r="AJ46" s="1684"/>
      <c r="AK46" s="1684"/>
      <c r="AL46" s="1685"/>
      <c r="AM46" s="760"/>
      <c r="AN46" s="760"/>
      <c r="AO46" s="760"/>
      <c r="AP46" s="760"/>
      <c r="AQ46" s="760"/>
      <c r="AR46" s="760"/>
      <c r="AS46" s="760"/>
      <c r="AT46" s="760"/>
      <c r="AU46" s="759"/>
      <c r="AV46" s="759"/>
      <c r="AW46" s="759"/>
      <c r="AX46" s="759"/>
      <c r="AY46" s="777"/>
      <c r="AZ46" s="777"/>
      <c r="BA46" s="777"/>
      <c r="BB46" s="777"/>
      <c r="BC46" s="43"/>
      <c r="BD46" s="131"/>
      <c r="BE46" s="23"/>
      <c r="BF46" s="614"/>
      <c r="BG46" s="23"/>
      <c r="BH46" s="136"/>
      <c r="BI46" s="941"/>
      <c r="BJ46" s="941"/>
      <c r="BK46" s="941"/>
      <c r="BL46" s="941"/>
      <c r="BM46" s="771"/>
      <c r="BN46" s="771"/>
      <c r="BO46" s="771"/>
      <c r="BP46" s="771"/>
      <c r="BQ46" s="771"/>
      <c r="BR46" s="771"/>
      <c r="BS46" s="771"/>
      <c r="BT46" s="771"/>
      <c r="BU46" s="941"/>
      <c r="BV46" s="941"/>
      <c r="BW46" s="941"/>
      <c r="BX46" s="941"/>
      <c r="BY46" s="941"/>
      <c r="BZ46" s="941"/>
      <c r="CA46" s="23"/>
      <c r="CB46" s="941"/>
      <c r="CC46" s="941"/>
      <c r="CD46" s="941"/>
      <c r="CE46" s="941"/>
      <c r="CF46" s="941"/>
      <c r="CG46" s="941"/>
      <c r="CH46" s="941"/>
      <c r="CI46" s="941"/>
      <c r="CJ46" s="941"/>
      <c r="CK46" s="941"/>
      <c r="CL46" s="941"/>
      <c r="CM46" s="941"/>
      <c r="CN46" s="941"/>
      <c r="CO46" s="941"/>
      <c r="CP46" s="941"/>
      <c r="CQ46" s="941"/>
      <c r="CR46" s="941"/>
      <c r="CS46" s="941"/>
      <c r="CT46" s="771"/>
      <c r="CU46" s="941"/>
      <c r="CV46" s="941"/>
      <c r="CW46" s="590"/>
      <c r="CX46" s="590"/>
      <c r="CY46" s="941"/>
    </row>
    <row r="47" spans="1:103" ht="24" customHeight="1">
      <c r="A47" s="1698" t="s">
        <v>258</v>
      </c>
      <c r="B47" s="1699"/>
      <c r="C47" s="1699"/>
      <c r="D47" s="1699"/>
      <c r="E47" s="1699"/>
      <c r="F47" s="1700"/>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4"/>
      <c r="AE47" s="1684"/>
      <c r="AF47" s="1684"/>
      <c r="AG47" s="1684"/>
      <c r="AH47" s="1684"/>
      <c r="AI47" s="1684"/>
      <c r="AJ47" s="1684"/>
      <c r="AK47" s="1684"/>
      <c r="AL47" s="1685"/>
      <c r="AM47" s="760"/>
      <c r="AN47" s="760"/>
      <c r="AO47" s="760"/>
      <c r="AP47" s="760"/>
      <c r="AQ47" s="760"/>
      <c r="AR47" s="760"/>
      <c r="AS47" s="760"/>
      <c r="AT47" s="760"/>
      <c r="AU47" s="759"/>
      <c r="AV47" s="759"/>
      <c r="AW47" s="759"/>
      <c r="AX47" s="759"/>
      <c r="AY47" s="777"/>
      <c r="AZ47" s="777"/>
      <c r="BA47" s="777"/>
      <c r="BB47" s="777"/>
      <c r="BC47" s="43"/>
      <c r="BD47" s="131"/>
      <c r="BE47" s="23"/>
      <c r="BF47" s="614"/>
      <c r="BG47" s="23"/>
      <c r="BH47" s="136"/>
      <c r="BI47" s="941"/>
      <c r="BJ47" s="941"/>
      <c r="BK47" s="941"/>
      <c r="BL47" s="941"/>
      <c r="BM47" s="771"/>
      <c r="BN47" s="771"/>
      <c r="BO47" s="771"/>
      <c r="BP47" s="771"/>
      <c r="BQ47" s="771"/>
      <c r="BR47" s="771"/>
      <c r="BS47" s="771"/>
      <c r="BT47" s="771"/>
      <c r="BU47" s="941"/>
      <c r="BV47" s="941"/>
      <c r="BW47" s="941"/>
      <c r="BX47" s="941"/>
      <c r="BY47" s="941"/>
      <c r="BZ47" s="941"/>
      <c r="CA47" s="23"/>
      <c r="CB47" s="941"/>
      <c r="CC47" s="941"/>
      <c r="CD47" s="941"/>
      <c r="CE47" s="941"/>
      <c r="CF47" s="941"/>
      <c r="CG47" s="941"/>
      <c r="CH47" s="941"/>
      <c r="CI47" s="941"/>
      <c r="CJ47" s="941"/>
      <c r="CK47" s="941"/>
      <c r="CL47" s="941"/>
      <c r="CM47" s="941"/>
      <c r="CN47" s="941"/>
      <c r="CO47" s="941"/>
      <c r="CP47" s="941"/>
      <c r="CQ47" s="941"/>
      <c r="CR47" s="941"/>
      <c r="CS47" s="941"/>
      <c r="CT47" s="771"/>
      <c r="CU47" s="941"/>
      <c r="CV47" s="941"/>
      <c r="CW47" s="590"/>
      <c r="CX47" s="590"/>
      <c r="CY47" s="941"/>
    </row>
    <row r="48" spans="1:103" ht="24" customHeight="1">
      <c r="A48" s="1351" t="s">
        <v>259</v>
      </c>
      <c r="B48" s="1352"/>
      <c r="C48" s="1352"/>
      <c r="D48" s="1352"/>
      <c r="E48" s="1651"/>
      <c r="F48" s="1652"/>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4"/>
      <c r="AE48" s="1684"/>
      <c r="AF48" s="1684"/>
      <c r="AG48" s="1684"/>
      <c r="AH48" s="1684"/>
      <c r="AI48" s="1684"/>
      <c r="AJ48" s="1684"/>
      <c r="AK48" s="1684"/>
      <c r="AL48" s="1685"/>
      <c r="AM48" s="760"/>
      <c r="AN48" s="760"/>
      <c r="AO48" s="760"/>
      <c r="AP48" s="760"/>
      <c r="AQ48" s="760"/>
      <c r="AR48" s="760"/>
      <c r="AS48" s="760"/>
      <c r="AT48" s="760"/>
      <c r="AU48" s="759"/>
      <c r="AV48" s="759"/>
      <c r="AW48" s="759"/>
      <c r="AX48" s="759"/>
      <c r="AY48" s="777"/>
      <c r="AZ48" s="777"/>
      <c r="BA48" s="777"/>
      <c r="BB48" s="777"/>
      <c r="BC48" s="43"/>
      <c r="BD48" s="131"/>
      <c r="BE48" s="23"/>
      <c r="BF48" s="614"/>
      <c r="BG48" s="23"/>
      <c r="BH48" s="136"/>
      <c r="BI48" s="941"/>
      <c r="BJ48" s="941"/>
      <c r="BK48" s="941"/>
      <c r="BL48" s="941"/>
      <c r="BM48" s="771"/>
      <c r="BN48" s="771"/>
      <c r="BO48" s="771"/>
      <c r="BP48" s="771"/>
      <c r="BQ48" s="771"/>
      <c r="BR48" s="771"/>
      <c r="BS48" s="771"/>
      <c r="BT48" s="771"/>
      <c r="BU48" s="941"/>
      <c r="BV48" s="941"/>
      <c r="BW48" s="941"/>
      <c r="BX48" s="941"/>
      <c r="BY48" s="941"/>
      <c r="BZ48" s="941"/>
      <c r="CA48" s="23"/>
      <c r="CB48" s="941"/>
      <c r="CC48" s="941"/>
      <c r="CD48" s="941"/>
      <c r="CE48" s="941"/>
      <c r="CF48" s="941"/>
      <c r="CG48" s="941"/>
      <c r="CH48" s="941"/>
      <c r="CI48" s="941"/>
      <c r="CJ48" s="941"/>
      <c r="CK48" s="941"/>
      <c r="CL48" s="23"/>
      <c r="CM48" s="941"/>
      <c r="CN48" s="23"/>
      <c r="CO48" s="20"/>
      <c r="CP48" s="20"/>
      <c r="CQ48" s="783"/>
      <c r="CR48" s="20"/>
      <c r="CS48" s="20"/>
      <c r="CT48" s="771"/>
      <c r="CU48" s="941"/>
      <c r="CV48" s="941"/>
      <c r="CW48" s="590"/>
      <c r="CX48" s="590"/>
      <c r="CY48" s="941"/>
    </row>
    <row r="49" spans="1:246" ht="24" customHeight="1">
      <c r="A49" s="1351" t="s">
        <v>260</v>
      </c>
      <c r="B49" s="1352"/>
      <c r="C49" s="1352"/>
      <c r="D49" s="1352"/>
      <c r="E49" s="1651"/>
      <c r="F49" s="1652"/>
      <c r="G49" s="1684"/>
      <c r="H49" s="1684"/>
      <c r="I49" s="1684"/>
      <c r="J49" s="1684"/>
      <c r="K49" s="1684"/>
      <c r="L49" s="1684"/>
      <c r="M49" s="1684"/>
      <c r="N49" s="1684"/>
      <c r="O49" s="1684"/>
      <c r="P49" s="1684"/>
      <c r="Q49" s="1684"/>
      <c r="R49" s="1684"/>
      <c r="S49" s="1684"/>
      <c r="T49" s="1684"/>
      <c r="U49" s="1684"/>
      <c r="V49" s="1684"/>
      <c r="W49" s="1684"/>
      <c r="X49" s="1684"/>
      <c r="Y49" s="1684"/>
      <c r="Z49" s="1684"/>
      <c r="AA49" s="1684"/>
      <c r="AB49" s="1684"/>
      <c r="AC49" s="1684"/>
      <c r="AD49" s="1684"/>
      <c r="AE49" s="1684"/>
      <c r="AF49" s="1684"/>
      <c r="AG49" s="1684"/>
      <c r="AH49" s="1684"/>
      <c r="AI49" s="1684"/>
      <c r="AJ49" s="1684"/>
      <c r="AK49" s="1684"/>
      <c r="AL49" s="1685"/>
      <c r="AM49" s="784"/>
      <c r="AN49" s="784"/>
      <c r="AO49" s="784"/>
      <c r="AP49" s="784"/>
      <c r="AQ49" s="784"/>
      <c r="AR49" s="784"/>
      <c r="AS49" s="784"/>
      <c r="AT49" s="784"/>
      <c r="AU49" s="759"/>
      <c r="AV49" s="759"/>
      <c r="AW49" s="759"/>
      <c r="AX49" s="759"/>
      <c r="AY49" s="777"/>
      <c r="AZ49" s="777"/>
      <c r="BA49" s="777"/>
      <c r="BB49" s="777"/>
      <c r="BC49" s="43"/>
      <c r="BD49" s="131"/>
      <c r="BE49" s="941"/>
      <c r="BF49" s="258"/>
      <c r="BG49" s="941"/>
      <c r="BH49" s="136"/>
      <c r="BI49" s="941"/>
      <c r="BJ49" s="941"/>
      <c r="BK49" s="941"/>
      <c r="BL49" s="941"/>
      <c r="BM49" s="771"/>
      <c r="BN49" s="771"/>
      <c r="BO49" s="771"/>
      <c r="BP49" s="771"/>
      <c r="BQ49" s="771"/>
      <c r="BR49" s="771"/>
      <c r="BS49" s="771"/>
      <c r="BT49" s="771"/>
      <c r="BU49" s="941"/>
      <c r="BV49" s="941"/>
      <c r="BW49" s="941"/>
      <c r="BX49" s="941"/>
      <c r="BY49" s="941"/>
      <c r="BZ49" s="941"/>
      <c r="CA49" s="941"/>
      <c r="CB49" s="941"/>
      <c r="CC49" s="941"/>
      <c r="CD49" s="941"/>
      <c r="CE49" s="941"/>
      <c r="CF49" s="941"/>
      <c r="CG49" s="941"/>
      <c r="CH49" s="941"/>
      <c r="CI49" s="941"/>
      <c r="CJ49" s="941"/>
      <c r="CK49" s="941"/>
      <c r="CL49" s="20"/>
      <c r="CM49" s="941"/>
      <c r="CN49" s="20"/>
      <c r="CO49" s="20"/>
      <c r="CP49" s="20"/>
      <c r="CQ49" s="39"/>
      <c r="CR49" s="783"/>
      <c r="CS49" s="39"/>
      <c r="CT49" s="771"/>
      <c r="CU49" s="941"/>
      <c r="CV49" s="941"/>
      <c r="CW49" s="590"/>
      <c r="CX49" s="590"/>
      <c r="CY49" s="941"/>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0"/>
      <c r="EM49" s="580"/>
      <c r="EN49" s="580"/>
      <c r="EO49" s="580"/>
      <c r="EP49" s="580"/>
      <c r="EQ49" s="580"/>
      <c r="ER49" s="580"/>
      <c r="ES49" s="580"/>
      <c r="ET49" s="580"/>
      <c r="EU49" s="580"/>
      <c r="EV49" s="580"/>
      <c r="EW49" s="580"/>
      <c r="EX49" s="580"/>
      <c r="EY49" s="580"/>
      <c r="EZ49" s="580"/>
      <c r="FA49" s="580"/>
      <c r="FB49" s="580"/>
      <c r="FC49" s="580"/>
      <c r="FD49" s="580"/>
      <c r="FE49" s="580"/>
      <c r="FF49" s="580"/>
      <c r="FG49" s="580"/>
      <c r="FH49" s="580"/>
      <c r="FI49" s="580"/>
      <c r="FJ49" s="580"/>
      <c r="FK49" s="580"/>
      <c r="FL49" s="580"/>
      <c r="FM49" s="580"/>
      <c r="FN49" s="580"/>
      <c r="FO49" s="580"/>
      <c r="FP49" s="580"/>
      <c r="FQ49" s="580"/>
      <c r="FR49" s="580"/>
      <c r="FS49" s="580"/>
      <c r="FT49" s="580"/>
      <c r="FU49" s="580"/>
      <c r="FV49" s="580"/>
      <c r="FW49" s="580"/>
      <c r="FX49" s="580"/>
      <c r="FY49" s="580"/>
      <c r="FZ49" s="580"/>
      <c r="GA49" s="580"/>
      <c r="GB49" s="580"/>
      <c r="GC49" s="580"/>
      <c r="GD49" s="580"/>
      <c r="GE49" s="580"/>
      <c r="GF49" s="580"/>
      <c r="GG49" s="580"/>
      <c r="GH49" s="580"/>
      <c r="GI49" s="580"/>
      <c r="GJ49" s="580"/>
      <c r="GK49" s="580"/>
      <c r="GL49" s="580"/>
      <c r="GM49" s="580"/>
      <c r="GN49" s="580"/>
      <c r="GO49" s="580"/>
      <c r="GP49" s="580"/>
      <c r="GQ49" s="580"/>
      <c r="GR49" s="580"/>
      <c r="GS49" s="580"/>
      <c r="GT49" s="580"/>
      <c r="GU49" s="580"/>
      <c r="GV49" s="580"/>
      <c r="GW49" s="580"/>
      <c r="GX49" s="580"/>
      <c r="GY49" s="580"/>
      <c r="GZ49" s="580"/>
      <c r="HA49" s="580"/>
      <c r="HB49" s="580"/>
      <c r="HC49" s="580"/>
      <c r="HD49" s="580"/>
      <c r="HE49" s="580"/>
      <c r="HF49" s="580"/>
      <c r="HG49" s="580"/>
      <c r="HH49" s="580"/>
      <c r="HI49" s="580"/>
      <c r="HJ49" s="580"/>
      <c r="HK49" s="580"/>
      <c r="HL49" s="580"/>
      <c r="HM49" s="580"/>
      <c r="HN49" s="580"/>
      <c r="HO49" s="580"/>
      <c r="HP49" s="580"/>
      <c r="HQ49" s="580"/>
      <c r="HR49" s="580"/>
      <c r="HS49" s="580"/>
      <c r="HT49" s="580"/>
      <c r="HU49" s="580"/>
      <c r="HV49" s="580"/>
      <c r="HW49" s="580"/>
      <c r="HX49" s="580"/>
      <c r="HY49" s="580"/>
      <c r="HZ49" s="580"/>
      <c r="IA49" s="580"/>
      <c r="IB49" s="580"/>
      <c r="IC49" s="580"/>
      <c r="ID49" s="580"/>
      <c r="IE49" s="580"/>
      <c r="IF49" s="580"/>
      <c r="IG49" s="580"/>
      <c r="IH49" s="580"/>
      <c r="II49" s="580"/>
      <c r="IJ49" s="580"/>
      <c r="IK49" s="580"/>
      <c r="IL49" s="580"/>
    </row>
    <row r="50" spans="1:246" ht="24" customHeight="1">
      <c r="A50" s="1318" t="s">
        <v>261</v>
      </c>
      <c r="B50" s="1255"/>
      <c r="C50" s="1255"/>
      <c r="D50" s="1255"/>
      <c r="E50" s="1653">
        <f>E48*E49</f>
        <v>0</v>
      </c>
      <c r="F50" s="1654"/>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c r="AL50" s="1685"/>
      <c r="AM50" s="760"/>
      <c r="AN50" s="760"/>
      <c r="AO50" s="760"/>
      <c r="AP50" s="760"/>
      <c r="AQ50" s="760"/>
      <c r="AR50" s="760"/>
      <c r="AS50" s="760"/>
      <c r="AT50" s="760"/>
      <c r="AU50" s="759"/>
      <c r="AV50" s="759"/>
      <c r="AW50" s="759"/>
      <c r="AX50" s="759"/>
      <c r="AY50" s="777"/>
      <c r="AZ50" s="777"/>
      <c r="BA50" s="777"/>
      <c r="BB50" s="777"/>
      <c r="BC50" s="43"/>
      <c r="BD50" s="131"/>
      <c r="BE50" s="23"/>
      <c r="BF50" s="614"/>
      <c r="BG50" s="23"/>
      <c r="BH50" s="136"/>
      <c r="BI50" s="941"/>
      <c r="BJ50" s="941"/>
      <c r="BK50" s="941"/>
      <c r="BL50" s="941"/>
      <c r="BM50" s="771"/>
      <c r="BN50" s="771"/>
      <c r="BO50" s="771"/>
      <c r="BP50" s="771"/>
      <c r="BQ50" s="771"/>
      <c r="BR50" s="771"/>
      <c r="BS50" s="771"/>
      <c r="BT50" s="771"/>
      <c r="BU50" s="941"/>
      <c r="BV50" s="941"/>
      <c r="BW50" s="941"/>
      <c r="BX50" s="941"/>
      <c r="BY50" s="941"/>
      <c r="BZ50" s="941"/>
      <c r="CA50" s="23"/>
      <c r="CB50" s="941"/>
      <c r="CC50" s="941"/>
      <c r="CD50" s="941"/>
      <c r="CE50" s="941"/>
      <c r="CF50" s="941"/>
      <c r="CG50" s="941"/>
      <c r="CH50" s="941"/>
      <c r="CI50" s="941"/>
      <c r="CJ50" s="941"/>
      <c r="CK50" s="941"/>
      <c r="CL50" s="20"/>
      <c r="CM50" s="20"/>
      <c r="CN50" s="20"/>
      <c r="CO50" s="20"/>
      <c r="CP50" s="20"/>
      <c r="CQ50" s="20"/>
      <c r="CR50" s="20"/>
      <c r="CS50" s="20"/>
      <c r="CT50" s="771"/>
      <c r="CU50" s="20"/>
      <c r="CV50" s="20"/>
      <c r="CW50" s="590"/>
      <c r="CX50" s="590"/>
      <c r="CY50" s="941"/>
      <c r="CZ50" s="580"/>
      <c r="DA50" s="580"/>
      <c r="DB50" s="580"/>
      <c r="DC50" s="580"/>
      <c r="DD50" s="580"/>
      <c r="DE50" s="580"/>
      <c r="DF50" s="580"/>
      <c r="DG50" s="580"/>
      <c r="DH50" s="580"/>
      <c r="DI50" s="580"/>
      <c r="DJ50" s="580"/>
      <c r="DK50" s="580"/>
      <c r="DL50" s="580"/>
      <c r="DM50" s="580"/>
      <c r="DN50" s="580"/>
      <c r="DO50" s="580"/>
      <c r="DP50" s="580"/>
      <c r="DQ50" s="580"/>
      <c r="DR50" s="580"/>
      <c r="DS50" s="580"/>
      <c r="DT50" s="580"/>
      <c r="DU50" s="580"/>
      <c r="DV50" s="580"/>
      <c r="DW50" s="580"/>
      <c r="DX50" s="580"/>
      <c r="DY50" s="580"/>
      <c r="DZ50" s="580"/>
      <c r="EA50" s="580"/>
      <c r="EB50" s="580"/>
      <c r="EC50" s="580"/>
      <c r="ED50" s="580"/>
      <c r="EE50" s="580"/>
      <c r="EF50" s="580"/>
      <c r="EG50" s="580"/>
      <c r="EH50" s="580"/>
      <c r="EI50" s="580"/>
      <c r="EJ50" s="580"/>
      <c r="EK50" s="580"/>
      <c r="EL50" s="580"/>
      <c r="EM50" s="580"/>
      <c r="EN50" s="580"/>
      <c r="EO50" s="580"/>
      <c r="EP50" s="580"/>
      <c r="EQ50" s="580"/>
      <c r="ER50" s="580"/>
      <c r="ES50" s="580"/>
      <c r="ET50" s="580"/>
      <c r="EU50" s="580"/>
      <c r="EV50" s="580"/>
      <c r="EW50" s="580"/>
      <c r="EX50" s="580"/>
      <c r="EY50" s="580"/>
      <c r="EZ50" s="580"/>
      <c r="FA50" s="580"/>
      <c r="FB50" s="580"/>
      <c r="FC50" s="580"/>
      <c r="FD50" s="580"/>
      <c r="FE50" s="580"/>
      <c r="FF50" s="580"/>
      <c r="FG50" s="580"/>
      <c r="FH50" s="580"/>
      <c r="FI50" s="580"/>
      <c r="FJ50" s="580"/>
      <c r="FK50" s="580"/>
      <c r="FL50" s="580"/>
      <c r="FM50" s="580"/>
      <c r="FN50" s="580"/>
      <c r="FO50" s="580"/>
      <c r="FP50" s="580"/>
      <c r="FQ50" s="580"/>
      <c r="FR50" s="580"/>
      <c r="FS50" s="580"/>
      <c r="FT50" s="580"/>
      <c r="FU50" s="580"/>
      <c r="FV50" s="580"/>
      <c r="FW50" s="580"/>
      <c r="FX50" s="580"/>
      <c r="FY50" s="580"/>
      <c r="FZ50" s="580"/>
      <c r="GA50" s="580"/>
      <c r="GB50" s="580"/>
      <c r="GC50" s="580"/>
      <c r="GD50" s="580"/>
      <c r="GE50" s="580"/>
      <c r="GF50" s="580"/>
      <c r="GG50" s="580"/>
      <c r="GH50" s="580"/>
      <c r="GI50" s="580"/>
      <c r="GJ50" s="580"/>
      <c r="GK50" s="580"/>
      <c r="GL50" s="580"/>
      <c r="GM50" s="580"/>
      <c r="GN50" s="580"/>
      <c r="GO50" s="580"/>
      <c r="GP50" s="580"/>
      <c r="GQ50" s="580"/>
      <c r="GR50" s="580"/>
      <c r="GS50" s="580"/>
      <c r="GT50" s="580"/>
      <c r="GU50" s="580"/>
      <c r="GV50" s="580"/>
      <c r="GW50" s="580"/>
      <c r="GX50" s="580"/>
      <c r="GY50" s="580"/>
      <c r="GZ50" s="580"/>
      <c r="HA50" s="580"/>
      <c r="HB50" s="580"/>
      <c r="HC50" s="580"/>
      <c r="HD50" s="580"/>
      <c r="HE50" s="580"/>
      <c r="HF50" s="580"/>
      <c r="HG50" s="580"/>
      <c r="HH50" s="580"/>
      <c r="HI50" s="580"/>
      <c r="HJ50" s="580"/>
      <c r="HK50" s="580"/>
      <c r="HL50" s="580"/>
      <c r="HM50" s="580"/>
      <c r="HN50" s="580"/>
      <c r="HO50" s="580"/>
      <c r="HP50" s="580"/>
      <c r="HQ50" s="580"/>
      <c r="HR50" s="580"/>
      <c r="HS50" s="580"/>
      <c r="HT50" s="580"/>
      <c r="HU50" s="580"/>
      <c r="HV50" s="580"/>
      <c r="HW50" s="580"/>
      <c r="HX50" s="580"/>
      <c r="HY50" s="580"/>
      <c r="HZ50" s="580"/>
      <c r="IA50" s="580"/>
      <c r="IB50" s="580"/>
      <c r="IC50" s="580"/>
      <c r="ID50" s="580"/>
      <c r="IE50" s="580"/>
      <c r="IF50" s="580"/>
      <c r="IG50" s="580"/>
      <c r="IH50" s="580"/>
      <c r="II50" s="580"/>
      <c r="IJ50" s="580"/>
      <c r="IK50" s="580"/>
      <c r="IL50" s="580"/>
    </row>
    <row r="51" spans="1:246" ht="24" customHeight="1">
      <c r="A51" s="1318" t="s">
        <v>262</v>
      </c>
      <c r="B51" s="1255"/>
      <c r="C51" s="1255"/>
      <c r="D51" s="1255"/>
      <c r="E51" s="1680"/>
      <c r="F51" s="1681"/>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1685"/>
      <c r="AM51" s="777"/>
      <c r="AN51" s="777"/>
      <c r="AO51" s="777"/>
      <c r="AP51" s="777"/>
      <c r="AQ51" s="777"/>
      <c r="AR51" s="777"/>
      <c r="AS51" s="777"/>
      <c r="AT51" s="777"/>
      <c r="AU51" s="759"/>
      <c r="AV51" s="759"/>
      <c r="AW51" s="759"/>
      <c r="AX51" s="759"/>
      <c r="AY51" s="777"/>
      <c r="AZ51" s="777"/>
      <c r="BA51" s="777"/>
      <c r="BB51" s="777"/>
      <c r="BC51" s="43"/>
      <c r="BD51" s="131"/>
      <c r="BE51" s="23"/>
      <c r="BF51" s="614"/>
      <c r="BG51" s="23"/>
      <c r="BH51" s="136"/>
      <c r="BI51" s="941"/>
      <c r="BJ51" s="941"/>
      <c r="BK51" s="941"/>
      <c r="BL51" s="941"/>
      <c r="BM51" s="771"/>
      <c r="BN51" s="771"/>
      <c r="BO51" s="771"/>
      <c r="BP51" s="771"/>
      <c r="BQ51" s="771"/>
      <c r="BR51" s="771"/>
      <c r="BS51" s="771"/>
      <c r="BT51" s="771"/>
      <c r="BU51" s="941"/>
      <c r="BV51" s="941"/>
      <c r="BW51" s="941"/>
      <c r="BX51" s="941"/>
      <c r="BY51" s="941"/>
      <c r="BZ51" s="941"/>
      <c r="CA51" s="23"/>
      <c r="CB51" s="941"/>
      <c r="CC51" s="941"/>
      <c r="CD51" s="941"/>
      <c r="CE51" s="941"/>
      <c r="CF51" s="941"/>
      <c r="CG51" s="941"/>
      <c r="CH51" s="941"/>
      <c r="CI51" s="941"/>
      <c r="CJ51" s="941"/>
      <c r="CK51" s="941"/>
      <c r="CL51" s="20"/>
      <c r="CM51" s="20"/>
      <c r="CN51" s="20"/>
      <c r="CO51" s="20"/>
      <c r="CP51" s="20"/>
      <c r="CQ51" s="20"/>
      <c r="CR51" s="20"/>
      <c r="CS51" s="20"/>
      <c r="CT51" s="771"/>
      <c r="CU51" s="20"/>
      <c r="CV51" s="20"/>
      <c r="CW51" s="590"/>
      <c r="CX51" s="590"/>
      <c r="CY51" s="941"/>
      <c r="CZ51" s="580"/>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0"/>
      <c r="DW51" s="580"/>
      <c r="DX51" s="580"/>
      <c r="DY51" s="580"/>
      <c r="DZ51" s="580"/>
      <c r="EA51" s="580"/>
      <c r="EB51" s="580"/>
      <c r="EC51" s="580"/>
      <c r="ED51" s="580"/>
      <c r="EE51" s="580"/>
      <c r="EF51" s="580"/>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580"/>
      <c r="FV51" s="580"/>
      <c r="FW51" s="580"/>
      <c r="FX51" s="580"/>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80"/>
      <c r="HB51" s="580"/>
      <c r="HC51" s="580"/>
      <c r="HD51" s="580"/>
      <c r="HE51" s="580"/>
      <c r="HF51" s="580"/>
      <c r="HG51" s="580"/>
      <c r="HH51" s="580"/>
      <c r="HI51" s="580"/>
      <c r="HJ51" s="580"/>
      <c r="HK51" s="580"/>
      <c r="HL51" s="580"/>
      <c r="HM51" s="580"/>
      <c r="HN51" s="580"/>
      <c r="HO51" s="580"/>
      <c r="HP51" s="580"/>
      <c r="HQ51" s="580"/>
      <c r="HR51" s="580"/>
      <c r="HS51" s="580"/>
      <c r="HT51" s="580"/>
      <c r="HU51" s="580"/>
      <c r="HV51" s="580"/>
      <c r="HW51" s="580"/>
      <c r="HX51" s="580"/>
      <c r="HY51" s="580"/>
      <c r="HZ51" s="580"/>
      <c r="IA51" s="580"/>
      <c r="IB51" s="580"/>
      <c r="IC51" s="580"/>
      <c r="ID51" s="580"/>
      <c r="IE51" s="580"/>
      <c r="IF51" s="580"/>
      <c r="IG51" s="580"/>
      <c r="IH51" s="580"/>
      <c r="II51" s="580"/>
      <c r="IJ51" s="580"/>
      <c r="IK51" s="580"/>
      <c r="IL51" s="580"/>
    </row>
    <row r="52" spans="1:246" ht="24" customHeight="1">
      <c r="A52" s="1692" t="s">
        <v>263</v>
      </c>
      <c r="B52" s="1693"/>
      <c r="C52" s="1693"/>
      <c r="D52" s="1693"/>
      <c r="E52" s="1693"/>
      <c r="F52" s="1706"/>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5"/>
      <c r="AM52" s="777"/>
      <c r="AN52" s="777"/>
      <c r="AO52" s="777"/>
      <c r="AP52" s="777"/>
      <c r="AQ52" s="777"/>
      <c r="AR52" s="777"/>
      <c r="AS52" s="777"/>
      <c r="AT52" s="777"/>
      <c r="AU52" s="759"/>
      <c r="AV52" s="759"/>
      <c r="AW52" s="759"/>
      <c r="AX52" s="759"/>
      <c r="AY52" s="777"/>
      <c r="AZ52" s="777"/>
      <c r="BA52" s="777"/>
      <c r="BB52" s="777"/>
      <c r="BC52" s="43"/>
      <c r="BD52" s="131"/>
      <c r="BE52" s="23"/>
      <c r="BF52" s="614"/>
      <c r="BG52" s="23"/>
      <c r="BH52" s="136"/>
      <c r="BI52" s="941"/>
      <c r="BJ52" s="941"/>
      <c r="BK52" s="941"/>
      <c r="BL52" s="941"/>
      <c r="BM52" s="771"/>
      <c r="BN52" s="771"/>
      <c r="BO52" s="771"/>
      <c r="BP52" s="771"/>
      <c r="BQ52" s="771"/>
      <c r="BR52" s="771"/>
      <c r="BS52" s="771"/>
      <c r="BT52" s="771"/>
      <c r="BU52" s="941"/>
      <c r="BV52" s="941"/>
      <c r="BW52" s="941"/>
      <c r="BX52" s="941"/>
      <c r="BY52" s="941"/>
      <c r="BZ52" s="941"/>
      <c r="CA52" s="23"/>
      <c r="CB52" s="941"/>
      <c r="CC52" s="941"/>
      <c r="CD52" s="941"/>
      <c r="CE52" s="941"/>
      <c r="CF52" s="941"/>
      <c r="CG52" s="941"/>
      <c r="CH52" s="941"/>
      <c r="CI52" s="941"/>
      <c r="CJ52" s="941"/>
      <c r="CK52" s="941"/>
      <c r="CL52" s="20"/>
      <c r="CM52" s="20"/>
      <c r="CN52" s="20"/>
      <c r="CO52" s="20"/>
      <c r="CP52" s="20"/>
      <c r="CQ52" s="20"/>
      <c r="CR52" s="20"/>
      <c r="CS52" s="20"/>
      <c r="CT52" s="771"/>
      <c r="CU52" s="20"/>
      <c r="CV52" s="20"/>
      <c r="CW52" s="590"/>
      <c r="CX52" s="590"/>
      <c r="CY52" s="941"/>
      <c r="CZ52" s="580"/>
      <c r="DA52" s="580"/>
      <c r="DB52" s="580"/>
      <c r="DC52" s="580"/>
      <c r="DD52" s="580"/>
      <c r="DE52" s="580"/>
      <c r="DF52" s="580"/>
      <c r="DG52" s="580"/>
      <c r="DH52" s="580"/>
      <c r="DI52" s="580"/>
      <c r="DJ52" s="580"/>
      <c r="DK52" s="580"/>
      <c r="DL52" s="580"/>
      <c r="DM52" s="580"/>
      <c r="DN52" s="580"/>
      <c r="DO52" s="580"/>
      <c r="DP52" s="580"/>
      <c r="DQ52" s="580"/>
      <c r="DR52" s="580"/>
      <c r="DS52" s="580"/>
      <c r="DT52" s="580"/>
      <c r="DU52" s="580"/>
      <c r="DV52" s="580"/>
      <c r="DW52" s="580"/>
      <c r="DX52" s="580"/>
      <c r="DY52" s="580"/>
      <c r="DZ52" s="580"/>
      <c r="EA52" s="580"/>
      <c r="EB52" s="580"/>
      <c r="EC52" s="580"/>
      <c r="ED52" s="580"/>
      <c r="EE52" s="580"/>
      <c r="EF52" s="580"/>
      <c r="EG52" s="580"/>
      <c r="EH52" s="580"/>
      <c r="EI52" s="580"/>
      <c r="EJ52" s="580"/>
      <c r="EK52" s="580"/>
      <c r="EL52" s="580"/>
      <c r="EM52" s="580"/>
      <c r="EN52" s="580"/>
      <c r="EO52" s="580"/>
      <c r="EP52" s="580"/>
      <c r="EQ52" s="580"/>
      <c r="ER52" s="580"/>
      <c r="ES52" s="580"/>
      <c r="ET52" s="580"/>
      <c r="EU52" s="580"/>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0"/>
      <c r="FS52" s="580"/>
      <c r="FT52" s="580"/>
      <c r="FU52" s="580"/>
      <c r="FV52" s="580"/>
      <c r="FW52" s="580"/>
      <c r="FX52" s="580"/>
      <c r="FY52" s="580"/>
      <c r="FZ52" s="580"/>
      <c r="GA52" s="580"/>
      <c r="GB52" s="580"/>
      <c r="GC52" s="580"/>
      <c r="GD52" s="580"/>
      <c r="GE52" s="580"/>
      <c r="GF52" s="580"/>
      <c r="GG52" s="580"/>
      <c r="GH52" s="580"/>
      <c r="GI52" s="580"/>
      <c r="GJ52" s="580"/>
      <c r="GK52" s="580"/>
      <c r="GL52" s="580"/>
      <c r="GM52" s="580"/>
      <c r="GN52" s="580"/>
      <c r="GO52" s="580"/>
      <c r="GP52" s="580"/>
      <c r="GQ52" s="580"/>
      <c r="GR52" s="580"/>
      <c r="GS52" s="580"/>
      <c r="GT52" s="580"/>
      <c r="GU52" s="580"/>
      <c r="GV52" s="580"/>
      <c r="GW52" s="580"/>
      <c r="GX52" s="580"/>
      <c r="GY52" s="580"/>
      <c r="GZ52" s="580"/>
      <c r="HA52" s="580"/>
      <c r="HB52" s="580"/>
      <c r="HC52" s="580"/>
      <c r="HD52" s="580"/>
      <c r="HE52" s="580"/>
      <c r="HF52" s="580"/>
      <c r="HG52" s="580"/>
      <c r="HH52" s="580"/>
      <c r="HI52" s="580"/>
      <c r="HJ52" s="580"/>
      <c r="HK52" s="580"/>
      <c r="HL52" s="580"/>
      <c r="HM52" s="580"/>
      <c r="HN52" s="580"/>
      <c r="HO52" s="580"/>
      <c r="HP52" s="580"/>
      <c r="HQ52" s="580"/>
      <c r="HR52" s="580"/>
      <c r="HS52" s="580"/>
      <c r="HT52" s="580"/>
      <c r="HU52" s="580"/>
      <c r="HV52" s="580"/>
      <c r="HW52" s="580"/>
      <c r="HX52" s="580"/>
      <c r="HY52" s="580"/>
      <c r="HZ52" s="580"/>
      <c r="IA52" s="580"/>
      <c r="IB52" s="580"/>
      <c r="IC52" s="580"/>
      <c r="ID52" s="580"/>
      <c r="IE52" s="580"/>
      <c r="IF52" s="580"/>
      <c r="IG52" s="580"/>
      <c r="IH52" s="580"/>
      <c r="II52" s="580"/>
      <c r="IJ52" s="580"/>
      <c r="IK52" s="580"/>
      <c r="IL52" s="580"/>
    </row>
    <row r="53" spans="1:246" ht="24" customHeight="1">
      <c r="A53" s="1351" t="s">
        <v>102</v>
      </c>
      <c r="B53" s="1352"/>
      <c r="C53" s="1352"/>
      <c r="D53" s="1352"/>
      <c r="E53" s="1352"/>
      <c r="F53" s="917"/>
      <c r="G53" s="1684"/>
      <c r="H53" s="1684"/>
      <c r="I53" s="1684"/>
      <c r="J53" s="1684"/>
      <c r="K53" s="1684"/>
      <c r="L53" s="1684"/>
      <c r="M53" s="1684"/>
      <c r="N53" s="1684"/>
      <c r="O53" s="1684"/>
      <c r="P53" s="1684"/>
      <c r="Q53" s="1684"/>
      <c r="R53" s="1684"/>
      <c r="S53" s="1684"/>
      <c r="T53" s="1684"/>
      <c r="U53" s="1684"/>
      <c r="V53" s="1684"/>
      <c r="W53" s="1684"/>
      <c r="X53" s="1684"/>
      <c r="Y53" s="1684"/>
      <c r="Z53" s="1684"/>
      <c r="AA53" s="1684"/>
      <c r="AB53" s="1684"/>
      <c r="AC53" s="1684"/>
      <c r="AD53" s="1684"/>
      <c r="AE53" s="1684"/>
      <c r="AF53" s="1684"/>
      <c r="AG53" s="1684"/>
      <c r="AH53" s="1684"/>
      <c r="AI53" s="1684"/>
      <c r="AJ53" s="1684"/>
      <c r="AK53" s="1684"/>
      <c r="AL53" s="1685"/>
      <c r="AM53" s="777"/>
      <c r="AN53" s="777"/>
      <c r="AO53" s="777"/>
      <c r="AP53" s="777"/>
      <c r="AQ53" s="777"/>
      <c r="AR53" s="777"/>
      <c r="AS53" s="777"/>
      <c r="AT53" s="777"/>
      <c r="AU53" s="759"/>
      <c r="AV53" s="759"/>
      <c r="AW53" s="759"/>
      <c r="AX53" s="759"/>
      <c r="AY53" s="777"/>
      <c r="AZ53" s="777"/>
      <c r="BA53" s="777"/>
      <c r="BB53" s="777"/>
      <c r="BC53" s="43"/>
      <c r="BD53" s="131"/>
      <c r="BE53" s="23"/>
      <c r="BF53" s="614"/>
      <c r="BG53" s="23"/>
      <c r="BH53" s="136"/>
      <c r="BI53" s="941"/>
      <c r="BJ53" s="941"/>
      <c r="BK53" s="941"/>
      <c r="BL53" s="941"/>
      <c r="BM53" s="771"/>
      <c r="BN53" s="771"/>
      <c r="BO53" s="771"/>
      <c r="BP53" s="771"/>
      <c r="BQ53" s="771"/>
      <c r="BR53" s="771"/>
      <c r="BS53" s="771"/>
      <c r="BT53" s="771"/>
      <c r="BU53" s="941"/>
      <c r="BV53" s="941"/>
      <c r="BW53" s="941"/>
      <c r="BX53" s="941"/>
      <c r="BY53" s="941"/>
      <c r="BZ53" s="941"/>
      <c r="CA53" s="23"/>
      <c r="CB53" s="941"/>
      <c r="CC53" s="941"/>
      <c r="CD53" s="941"/>
      <c r="CE53" s="941"/>
      <c r="CF53" s="941"/>
      <c r="CG53" s="941"/>
      <c r="CH53" s="941"/>
      <c r="CI53" s="941"/>
      <c r="CJ53" s="941"/>
      <c r="CK53" s="941"/>
      <c r="CL53" s="20"/>
      <c r="CM53" s="20"/>
      <c r="CN53" s="20"/>
      <c r="CO53" s="20"/>
      <c r="CP53" s="20"/>
      <c r="CQ53" s="20"/>
      <c r="CR53" s="20"/>
      <c r="CS53" s="20"/>
      <c r="CT53" s="771"/>
      <c r="CU53" s="20"/>
      <c r="CV53" s="20"/>
      <c r="CW53" s="590"/>
      <c r="CX53" s="590"/>
      <c r="CY53" s="941"/>
      <c r="CZ53" s="580"/>
      <c r="DA53" s="580"/>
      <c r="DB53" s="580"/>
      <c r="DC53" s="580"/>
      <c r="DD53" s="580"/>
      <c r="DE53" s="580"/>
      <c r="DF53" s="580"/>
      <c r="DG53" s="580"/>
      <c r="DH53" s="580"/>
      <c r="DI53" s="580"/>
      <c r="DJ53" s="580"/>
      <c r="DK53" s="580"/>
      <c r="DL53" s="580"/>
      <c r="DM53" s="580"/>
      <c r="DN53" s="580"/>
      <c r="DO53" s="580"/>
      <c r="DP53" s="580"/>
      <c r="DQ53" s="580"/>
      <c r="DR53" s="580"/>
      <c r="DS53" s="580"/>
      <c r="DT53" s="580"/>
      <c r="DU53" s="580"/>
      <c r="DV53" s="580"/>
      <c r="DW53" s="580"/>
      <c r="DX53" s="580"/>
      <c r="DY53" s="580"/>
      <c r="DZ53" s="580"/>
      <c r="EA53" s="580"/>
      <c r="EB53" s="580"/>
      <c r="EC53" s="580"/>
      <c r="ED53" s="580"/>
      <c r="EE53" s="580"/>
      <c r="EF53" s="580"/>
      <c r="EG53" s="580"/>
      <c r="EH53" s="580"/>
      <c r="EI53" s="580"/>
      <c r="EJ53" s="580"/>
      <c r="EK53" s="580"/>
      <c r="EL53" s="580"/>
      <c r="EM53" s="580"/>
      <c r="EN53" s="580"/>
      <c r="EO53" s="580"/>
      <c r="EP53" s="580"/>
      <c r="EQ53" s="580"/>
      <c r="ER53" s="580"/>
      <c r="ES53" s="580"/>
      <c r="ET53" s="580"/>
      <c r="EU53" s="580"/>
      <c r="EV53" s="580"/>
      <c r="EW53" s="580"/>
      <c r="EX53" s="580"/>
      <c r="EY53" s="580"/>
      <c r="EZ53" s="580"/>
      <c r="FA53" s="580"/>
      <c r="FB53" s="580"/>
      <c r="FC53" s="580"/>
      <c r="FD53" s="580"/>
      <c r="FE53" s="580"/>
      <c r="FF53" s="580"/>
      <c r="FG53" s="580"/>
      <c r="FH53" s="580"/>
      <c r="FI53" s="580"/>
      <c r="FJ53" s="580"/>
      <c r="FK53" s="580"/>
      <c r="FL53" s="580"/>
      <c r="FM53" s="580"/>
      <c r="FN53" s="580"/>
      <c r="FO53" s="580"/>
      <c r="FP53" s="580"/>
      <c r="FQ53" s="580"/>
      <c r="FR53" s="580"/>
      <c r="FS53" s="580"/>
      <c r="FT53" s="580"/>
      <c r="FU53" s="580"/>
      <c r="FV53" s="580"/>
      <c r="FW53" s="580"/>
      <c r="FX53" s="580"/>
      <c r="FY53" s="580"/>
      <c r="FZ53" s="580"/>
      <c r="GA53" s="580"/>
      <c r="GB53" s="580"/>
      <c r="GC53" s="580"/>
      <c r="GD53" s="580"/>
      <c r="GE53" s="580"/>
      <c r="GF53" s="580"/>
      <c r="GG53" s="580"/>
      <c r="GH53" s="580"/>
      <c r="GI53" s="580"/>
      <c r="GJ53" s="580"/>
      <c r="GK53" s="580"/>
      <c r="GL53" s="580"/>
      <c r="GM53" s="580"/>
      <c r="GN53" s="580"/>
      <c r="GO53" s="580"/>
      <c r="GP53" s="580"/>
      <c r="GQ53" s="580"/>
      <c r="GR53" s="580"/>
      <c r="GS53" s="580"/>
      <c r="GT53" s="580"/>
      <c r="GU53" s="580"/>
      <c r="GV53" s="580"/>
      <c r="GW53" s="580"/>
      <c r="GX53" s="580"/>
      <c r="GY53" s="580"/>
      <c r="GZ53" s="580"/>
      <c r="HA53" s="580"/>
      <c r="HB53" s="580"/>
      <c r="HC53" s="580"/>
      <c r="HD53" s="580"/>
      <c r="HE53" s="580"/>
      <c r="HF53" s="580"/>
      <c r="HG53" s="580"/>
      <c r="HH53" s="580"/>
      <c r="HI53" s="580"/>
      <c r="HJ53" s="580"/>
      <c r="HK53" s="580"/>
      <c r="HL53" s="580"/>
      <c r="HM53" s="580"/>
      <c r="HN53" s="580"/>
      <c r="HO53" s="580"/>
      <c r="HP53" s="580"/>
      <c r="HQ53" s="580"/>
      <c r="HR53" s="580"/>
      <c r="HS53" s="580"/>
      <c r="HT53" s="580"/>
      <c r="HU53" s="580"/>
      <c r="HV53" s="580"/>
      <c r="HW53" s="580"/>
      <c r="HX53" s="580"/>
      <c r="HY53" s="580"/>
      <c r="HZ53" s="580"/>
      <c r="IA53" s="580"/>
      <c r="IB53" s="580"/>
      <c r="IC53" s="580"/>
      <c r="ID53" s="580"/>
      <c r="IE53" s="580"/>
      <c r="IF53" s="580"/>
      <c r="IG53" s="580"/>
      <c r="IH53" s="580"/>
      <c r="II53" s="580"/>
      <c r="IJ53" s="580"/>
      <c r="IK53" s="580"/>
      <c r="IL53" s="580"/>
    </row>
    <row r="54" spans="1:246" ht="24" customHeight="1">
      <c r="A54" s="1351" t="s">
        <v>103</v>
      </c>
      <c r="B54" s="1352"/>
      <c r="C54" s="1352"/>
      <c r="D54" s="1352"/>
      <c r="E54" s="1352"/>
      <c r="F54" s="917"/>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5"/>
      <c r="AM54" s="777"/>
      <c r="AN54" s="777"/>
      <c r="AO54" s="777"/>
      <c r="AP54" s="777"/>
      <c r="AQ54" s="777"/>
      <c r="AR54" s="777"/>
      <c r="AS54" s="777"/>
      <c r="AT54" s="777"/>
      <c r="AU54" s="759"/>
      <c r="AV54" s="759"/>
      <c r="AW54" s="759"/>
      <c r="AX54" s="759"/>
      <c r="AY54" s="777"/>
      <c r="AZ54" s="777"/>
      <c r="BA54" s="777"/>
      <c r="BB54" s="777"/>
      <c r="BC54" s="43"/>
      <c r="BD54" s="131"/>
      <c r="BE54" s="23"/>
      <c r="BF54" s="614"/>
      <c r="BG54" s="23"/>
      <c r="BH54" s="136"/>
      <c r="BI54" s="941"/>
      <c r="BJ54" s="941"/>
      <c r="BK54" s="941"/>
      <c r="BL54" s="941"/>
      <c r="BM54" s="771"/>
      <c r="BN54" s="771"/>
      <c r="BO54" s="771"/>
      <c r="BP54" s="771"/>
      <c r="BQ54" s="771"/>
      <c r="BR54" s="771"/>
      <c r="BS54" s="771"/>
      <c r="BT54" s="771"/>
      <c r="BU54" s="941"/>
      <c r="BV54" s="941"/>
      <c r="BW54" s="941"/>
      <c r="BX54" s="941"/>
      <c r="BY54" s="941"/>
      <c r="BZ54" s="941"/>
      <c r="CA54" s="23"/>
      <c r="CB54" s="941"/>
      <c r="CC54" s="941"/>
      <c r="CD54" s="941"/>
      <c r="CE54" s="941"/>
      <c r="CF54" s="941"/>
      <c r="CG54" s="941"/>
      <c r="CH54" s="941"/>
      <c r="CI54" s="941"/>
      <c r="CJ54" s="941"/>
      <c r="CK54" s="941"/>
      <c r="CL54" s="20"/>
      <c r="CM54" s="20"/>
      <c r="CN54" s="20"/>
      <c r="CO54" s="20"/>
      <c r="CP54" s="20"/>
      <c r="CQ54" s="20"/>
      <c r="CR54" s="20"/>
      <c r="CS54" s="20"/>
      <c r="CT54" s="771"/>
      <c r="CU54" s="20"/>
      <c r="CV54" s="20"/>
      <c r="CW54" s="590"/>
      <c r="CX54" s="590"/>
      <c r="CY54" s="941"/>
      <c r="CZ54" s="580"/>
      <c r="DA54" s="580"/>
      <c r="DB54" s="580"/>
      <c r="DC54" s="580"/>
      <c r="DD54" s="580"/>
      <c r="DE54" s="580"/>
      <c r="DF54" s="580"/>
      <c r="DG54" s="580"/>
      <c r="DH54" s="580"/>
      <c r="DI54" s="580"/>
      <c r="DJ54" s="580"/>
      <c r="DK54" s="580"/>
      <c r="DL54" s="580"/>
      <c r="DM54" s="580"/>
      <c r="DN54" s="580"/>
      <c r="DO54" s="580"/>
      <c r="DP54" s="580"/>
      <c r="DQ54" s="580"/>
      <c r="DR54" s="580"/>
      <c r="DS54" s="580"/>
      <c r="DT54" s="580"/>
      <c r="DU54" s="580"/>
      <c r="DV54" s="580"/>
      <c r="DW54" s="580"/>
      <c r="DX54" s="580"/>
      <c r="DY54" s="580"/>
      <c r="DZ54" s="580"/>
      <c r="EA54" s="580"/>
      <c r="EB54" s="580"/>
      <c r="EC54" s="580"/>
      <c r="ED54" s="580"/>
      <c r="EE54" s="580"/>
      <c r="EF54" s="580"/>
      <c r="EG54" s="580"/>
      <c r="EH54" s="580"/>
      <c r="EI54" s="580"/>
      <c r="EJ54" s="580"/>
      <c r="EK54" s="580"/>
      <c r="EL54" s="580"/>
      <c r="EM54" s="580"/>
      <c r="EN54" s="580"/>
      <c r="EO54" s="580"/>
      <c r="EP54" s="580"/>
      <c r="EQ54" s="580"/>
      <c r="ER54" s="580"/>
      <c r="ES54" s="580"/>
      <c r="ET54" s="580"/>
      <c r="EU54" s="580"/>
      <c r="EV54" s="580"/>
      <c r="EW54" s="580"/>
      <c r="EX54" s="580"/>
      <c r="EY54" s="580"/>
      <c r="EZ54" s="580"/>
      <c r="FA54" s="580"/>
      <c r="FB54" s="580"/>
      <c r="FC54" s="580"/>
      <c r="FD54" s="580"/>
      <c r="FE54" s="580"/>
      <c r="FF54" s="580"/>
      <c r="FG54" s="580"/>
      <c r="FH54" s="580"/>
      <c r="FI54" s="580"/>
      <c r="FJ54" s="580"/>
      <c r="FK54" s="580"/>
      <c r="FL54" s="580"/>
      <c r="FM54" s="580"/>
      <c r="FN54" s="580"/>
      <c r="FO54" s="580"/>
      <c r="FP54" s="580"/>
      <c r="FQ54" s="580"/>
      <c r="FR54" s="580"/>
      <c r="FS54" s="580"/>
      <c r="FT54" s="580"/>
      <c r="FU54" s="580"/>
      <c r="FV54" s="580"/>
      <c r="FW54" s="580"/>
      <c r="FX54" s="580"/>
      <c r="FY54" s="580"/>
      <c r="FZ54" s="580"/>
      <c r="GA54" s="580"/>
      <c r="GB54" s="580"/>
      <c r="GC54" s="580"/>
      <c r="GD54" s="580"/>
      <c r="GE54" s="580"/>
      <c r="GF54" s="580"/>
      <c r="GG54" s="580"/>
      <c r="GH54" s="580"/>
      <c r="GI54" s="580"/>
      <c r="GJ54" s="580"/>
      <c r="GK54" s="580"/>
      <c r="GL54" s="580"/>
      <c r="GM54" s="580"/>
      <c r="GN54" s="580"/>
      <c r="GO54" s="580"/>
      <c r="GP54" s="580"/>
      <c r="GQ54" s="580"/>
      <c r="GR54" s="580"/>
      <c r="GS54" s="580"/>
      <c r="GT54" s="580"/>
      <c r="GU54" s="580"/>
      <c r="GV54" s="580"/>
      <c r="GW54" s="580"/>
      <c r="GX54" s="580"/>
      <c r="GY54" s="580"/>
      <c r="GZ54" s="580"/>
      <c r="HA54" s="580"/>
      <c r="HB54" s="580"/>
      <c r="HC54" s="580"/>
      <c r="HD54" s="580"/>
      <c r="HE54" s="580"/>
      <c r="HF54" s="580"/>
      <c r="HG54" s="580"/>
      <c r="HH54" s="580"/>
      <c r="HI54" s="580"/>
      <c r="HJ54" s="580"/>
      <c r="HK54" s="580"/>
      <c r="HL54" s="580"/>
      <c r="HM54" s="580"/>
      <c r="HN54" s="580"/>
      <c r="HO54" s="580"/>
      <c r="HP54" s="580"/>
      <c r="HQ54" s="580"/>
      <c r="HR54" s="580"/>
      <c r="HS54" s="580"/>
      <c r="HT54" s="580"/>
      <c r="HU54" s="580"/>
      <c r="HV54" s="580"/>
      <c r="HW54" s="580"/>
      <c r="HX54" s="580"/>
      <c r="HY54" s="580"/>
      <c r="HZ54" s="580"/>
      <c r="IA54" s="580"/>
      <c r="IB54" s="580"/>
      <c r="IC54" s="580"/>
      <c r="ID54" s="580"/>
      <c r="IE54" s="580"/>
      <c r="IF54" s="580"/>
      <c r="IG54" s="580"/>
      <c r="IH54" s="580"/>
      <c r="II54" s="580"/>
      <c r="IJ54" s="580"/>
      <c r="IK54" s="580"/>
      <c r="IL54" s="580"/>
    </row>
    <row r="55" spans="1:246" ht="24" customHeight="1">
      <c r="A55" s="1351" t="s">
        <v>264</v>
      </c>
      <c r="B55" s="1352"/>
      <c r="C55" s="1352"/>
      <c r="D55" s="1352"/>
      <c r="E55" s="1352"/>
      <c r="F55" s="917"/>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5"/>
      <c r="AM55" s="777"/>
      <c r="AN55" s="777"/>
      <c r="AO55" s="777"/>
      <c r="AP55" s="777"/>
      <c r="AQ55" s="777"/>
      <c r="AR55" s="777"/>
      <c r="AS55" s="777"/>
      <c r="AT55" s="777"/>
      <c r="AU55" s="759"/>
      <c r="AV55" s="759"/>
      <c r="AW55" s="759"/>
      <c r="AX55" s="759"/>
      <c r="AY55" s="777"/>
      <c r="AZ55" s="777"/>
      <c r="BA55" s="777"/>
      <c r="BB55" s="777"/>
      <c r="BC55" s="43"/>
      <c r="BD55" s="131"/>
      <c r="BE55" s="23"/>
      <c r="BF55" s="614"/>
      <c r="BG55" s="23"/>
      <c r="BH55" s="136"/>
      <c r="BI55" s="941"/>
      <c r="BJ55" s="941"/>
      <c r="BK55" s="941"/>
      <c r="BL55" s="941"/>
      <c r="BM55" s="771"/>
      <c r="BN55" s="771"/>
      <c r="BO55" s="771"/>
      <c r="BP55" s="771"/>
      <c r="BQ55" s="771"/>
      <c r="BR55" s="771"/>
      <c r="BS55" s="771"/>
      <c r="BT55" s="771"/>
      <c r="BU55" s="941"/>
      <c r="BV55" s="941"/>
      <c r="BW55" s="941"/>
      <c r="BX55" s="941"/>
      <c r="BY55" s="941"/>
      <c r="BZ55" s="941"/>
      <c r="CA55" s="23"/>
      <c r="CB55" s="941"/>
      <c r="CC55" s="941"/>
      <c r="CD55" s="941"/>
      <c r="CE55" s="941"/>
      <c r="CF55" s="941"/>
      <c r="CG55" s="941"/>
      <c r="CH55" s="941"/>
      <c r="CI55" s="941"/>
      <c r="CJ55" s="941"/>
      <c r="CK55" s="941"/>
      <c r="CL55" s="20"/>
      <c r="CM55" s="20"/>
      <c r="CN55" s="20"/>
      <c r="CO55" s="20"/>
      <c r="CP55" s="20"/>
      <c r="CQ55" s="20"/>
      <c r="CR55" s="20"/>
      <c r="CS55" s="20"/>
      <c r="CT55" s="771"/>
      <c r="CU55" s="20"/>
      <c r="CV55" s="20"/>
      <c r="CW55" s="590"/>
      <c r="CX55" s="590"/>
      <c r="CY55" s="941"/>
      <c r="CZ55" s="580"/>
      <c r="DA55" s="580"/>
      <c r="DB55" s="580"/>
      <c r="DC55" s="580"/>
      <c r="DD55" s="580"/>
      <c r="DE55" s="580"/>
      <c r="DF55" s="580"/>
      <c r="DG55" s="580"/>
      <c r="DH55" s="580"/>
      <c r="DI55" s="580"/>
      <c r="DJ55" s="580"/>
      <c r="DK55" s="580"/>
      <c r="DL55" s="580"/>
      <c r="DM55" s="580"/>
      <c r="DN55" s="580"/>
      <c r="DO55" s="580"/>
      <c r="DP55" s="580"/>
      <c r="DQ55" s="580"/>
      <c r="DR55" s="580"/>
      <c r="DS55" s="580"/>
      <c r="DT55" s="580"/>
      <c r="DU55" s="580"/>
      <c r="DV55" s="580"/>
      <c r="DW55" s="580"/>
      <c r="DX55" s="580"/>
      <c r="DY55" s="580"/>
      <c r="DZ55" s="580"/>
      <c r="EA55" s="580"/>
      <c r="EB55" s="580"/>
      <c r="EC55" s="580"/>
      <c r="ED55" s="580"/>
      <c r="EE55" s="580"/>
      <c r="EF55" s="580"/>
      <c r="EG55" s="580"/>
      <c r="EH55" s="580"/>
      <c r="EI55" s="580"/>
      <c r="EJ55" s="580"/>
      <c r="EK55" s="580"/>
      <c r="EL55" s="580"/>
      <c r="EM55" s="580"/>
      <c r="EN55" s="580"/>
      <c r="EO55" s="580"/>
      <c r="EP55" s="580"/>
      <c r="EQ55" s="580"/>
      <c r="ER55" s="580"/>
      <c r="ES55" s="580"/>
      <c r="ET55" s="580"/>
      <c r="EU55" s="580"/>
      <c r="EV55" s="580"/>
      <c r="EW55" s="580"/>
      <c r="EX55" s="580"/>
      <c r="EY55" s="580"/>
      <c r="EZ55" s="580"/>
      <c r="FA55" s="580"/>
      <c r="FB55" s="580"/>
      <c r="FC55" s="580"/>
      <c r="FD55" s="580"/>
      <c r="FE55" s="580"/>
      <c r="FF55" s="580"/>
      <c r="FG55" s="580"/>
      <c r="FH55" s="580"/>
      <c r="FI55" s="580"/>
      <c r="FJ55" s="580"/>
      <c r="FK55" s="580"/>
      <c r="FL55" s="580"/>
      <c r="FM55" s="580"/>
      <c r="FN55" s="580"/>
      <c r="FO55" s="580"/>
      <c r="FP55" s="580"/>
      <c r="FQ55" s="580"/>
      <c r="FR55" s="580"/>
      <c r="FS55" s="580"/>
      <c r="FT55" s="580"/>
      <c r="FU55" s="580"/>
      <c r="FV55" s="580"/>
      <c r="FW55" s="580"/>
      <c r="FX55" s="580"/>
      <c r="FY55" s="580"/>
      <c r="FZ55" s="580"/>
      <c r="GA55" s="580"/>
      <c r="GB55" s="580"/>
      <c r="GC55" s="580"/>
      <c r="GD55" s="580"/>
      <c r="GE55" s="580"/>
      <c r="GF55" s="580"/>
      <c r="GG55" s="580"/>
      <c r="GH55" s="580"/>
      <c r="GI55" s="580"/>
      <c r="GJ55" s="580"/>
      <c r="GK55" s="580"/>
      <c r="GL55" s="580"/>
      <c r="GM55" s="580"/>
      <c r="GN55" s="580"/>
      <c r="GO55" s="580"/>
      <c r="GP55" s="580"/>
      <c r="GQ55" s="580"/>
      <c r="GR55" s="580"/>
      <c r="GS55" s="580"/>
      <c r="GT55" s="580"/>
      <c r="GU55" s="580"/>
      <c r="GV55" s="580"/>
      <c r="GW55" s="580"/>
      <c r="GX55" s="580"/>
      <c r="GY55" s="580"/>
      <c r="GZ55" s="580"/>
      <c r="HA55" s="580"/>
      <c r="HB55" s="580"/>
      <c r="HC55" s="580"/>
      <c r="HD55" s="580"/>
      <c r="HE55" s="580"/>
      <c r="HF55" s="580"/>
      <c r="HG55" s="580"/>
      <c r="HH55" s="580"/>
      <c r="HI55" s="580"/>
      <c r="HJ55" s="580"/>
      <c r="HK55" s="580"/>
      <c r="HL55" s="580"/>
      <c r="HM55" s="580"/>
      <c r="HN55" s="580"/>
      <c r="HO55" s="580"/>
      <c r="HP55" s="580"/>
      <c r="HQ55" s="580"/>
      <c r="HR55" s="580"/>
      <c r="HS55" s="580"/>
      <c r="HT55" s="580"/>
      <c r="HU55" s="580"/>
      <c r="HV55" s="580"/>
      <c r="HW55" s="580"/>
      <c r="HX55" s="580"/>
      <c r="HY55" s="580"/>
      <c r="HZ55" s="580"/>
      <c r="IA55" s="580"/>
      <c r="IB55" s="580"/>
      <c r="IC55" s="580"/>
      <c r="ID55" s="580"/>
      <c r="IE55" s="580"/>
      <c r="IF55" s="580"/>
      <c r="IG55" s="580"/>
      <c r="IH55" s="580"/>
      <c r="II55" s="580"/>
      <c r="IJ55" s="580"/>
      <c r="IK55" s="580"/>
      <c r="IL55" s="580"/>
    </row>
    <row r="56" spans="1:246" ht="24" customHeight="1">
      <c r="A56" s="1351" t="s">
        <v>265</v>
      </c>
      <c r="B56" s="1352"/>
      <c r="C56" s="1352"/>
      <c r="D56" s="1352"/>
      <c r="E56" s="1352"/>
      <c r="F56" s="917"/>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c r="AI56" s="1684"/>
      <c r="AJ56" s="1684"/>
      <c r="AK56" s="1684"/>
      <c r="AL56" s="1685"/>
      <c r="AM56" s="777"/>
      <c r="AN56" s="777"/>
      <c r="AO56" s="777"/>
      <c r="AP56" s="777"/>
      <c r="AQ56" s="777"/>
      <c r="AR56" s="777"/>
      <c r="AS56" s="777"/>
      <c r="AT56" s="777"/>
      <c r="AU56" s="759"/>
      <c r="AV56" s="759"/>
      <c r="AW56" s="759"/>
      <c r="AX56" s="759"/>
      <c r="AY56" s="777"/>
      <c r="AZ56" s="777"/>
      <c r="BA56" s="777"/>
      <c r="BB56" s="777"/>
      <c r="BC56" s="43"/>
      <c r="BD56" s="131"/>
      <c r="BE56" s="23"/>
      <c r="BF56" s="614"/>
      <c r="BG56" s="23"/>
      <c r="BH56" s="136"/>
      <c r="BI56" s="941"/>
      <c r="BJ56" s="941"/>
      <c r="BK56" s="941"/>
      <c r="BL56" s="941"/>
      <c r="BM56" s="771"/>
      <c r="BN56" s="771"/>
      <c r="BO56" s="771"/>
      <c r="BP56" s="771"/>
      <c r="BQ56" s="771"/>
      <c r="BR56" s="771"/>
      <c r="BS56" s="771"/>
      <c r="BT56" s="771"/>
      <c r="BU56" s="941"/>
      <c r="BV56" s="941"/>
      <c r="BW56" s="941"/>
      <c r="BX56" s="941"/>
      <c r="BY56" s="941"/>
      <c r="BZ56" s="941"/>
      <c r="CA56" s="23"/>
      <c r="CB56" s="941"/>
      <c r="CC56" s="941"/>
      <c r="CD56" s="941"/>
      <c r="CE56" s="941"/>
      <c r="CF56" s="941"/>
      <c r="CG56" s="941"/>
      <c r="CH56" s="941"/>
      <c r="CI56" s="941"/>
      <c r="CJ56" s="941"/>
      <c r="CK56" s="941"/>
      <c r="CL56" s="20"/>
      <c r="CM56" s="20"/>
      <c r="CN56" s="20"/>
      <c r="CO56" s="20"/>
      <c r="CP56" s="20"/>
      <c r="CQ56" s="20"/>
      <c r="CR56" s="20"/>
      <c r="CS56" s="20"/>
      <c r="CT56" s="771"/>
      <c r="CU56" s="20"/>
      <c r="CV56" s="20"/>
      <c r="CW56" s="590"/>
      <c r="CX56" s="590"/>
      <c r="CY56" s="941"/>
      <c r="CZ56" s="580"/>
      <c r="DA56" s="580"/>
      <c r="DB56" s="580"/>
      <c r="DC56" s="580"/>
      <c r="DD56" s="580"/>
      <c r="DE56" s="580"/>
      <c r="DF56" s="580"/>
      <c r="DG56" s="580"/>
      <c r="DH56" s="580"/>
      <c r="DI56" s="580"/>
      <c r="DJ56" s="580"/>
      <c r="DK56" s="580"/>
      <c r="DL56" s="580"/>
      <c r="DM56" s="580"/>
      <c r="DN56" s="580"/>
      <c r="DO56" s="580"/>
      <c r="DP56" s="580"/>
      <c r="DQ56" s="580"/>
      <c r="DR56" s="580"/>
      <c r="DS56" s="580"/>
      <c r="DT56" s="580"/>
      <c r="DU56" s="580"/>
      <c r="DV56" s="580"/>
      <c r="DW56" s="580"/>
      <c r="DX56" s="580"/>
      <c r="DY56" s="580"/>
      <c r="DZ56" s="580"/>
      <c r="EA56" s="580"/>
      <c r="EB56" s="580"/>
      <c r="EC56" s="580"/>
      <c r="ED56" s="580"/>
      <c r="EE56" s="580"/>
      <c r="EF56" s="580"/>
      <c r="EG56" s="580"/>
      <c r="EH56" s="580"/>
      <c r="EI56" s="580"/>
      <c r="EJ56" s="580"/>
      <c r="EK56" s="580"/>
      <c r="EL56" s="580"/>
      <c r="EM56" s="580"/>
      <c r="EN56" s="580"/>
      <c r="EO56" s="580"/>
      <c r="EP56" s="580"/>
      <c r="EQ56" s="580"/>
      <c r="ER56" s="580"/>
      <c r="ES56" s="580"/>
      <c r="ET56" s="580"/>
      <c r="EU56" s="580"/>
      <c r="EV56" s="580"/>
      <c r="EW56" s="580"/>
      <c r="EX56" s="580"/>
      <c r="EY56" s="580"/>
      <c r="EZ56" s="580"/>
      <c r="FA56" s="580"/>
      <c r="FB56" s="580"/>
      <c r="FC56" s="580"/>
      <c r="FD56" s="580"/>
      <c r="FE56" s="580"/>
      <c r="FF56" s="580"/>
      <c r="FG56" s="580"/>
      <c r="FH56" s="580"/>
      <c r="FI56" s="580"/>
      <c r="FJ56" s="580"/>
      <c r="FK56" s="580"/>
      <c r="FL56" s="580"/>
      <c r="FM56" s="580"/>
      <c r="FN56" s="580"/>
      <c r="FO56" s="580"/>
      <c r="FP56" s="580"/>
      <c r="FQ56" s="580"/>
      <c r="FR56" s="580"/>
      <c r="FS56" s="580"/>
      <c r="FT56" s="580"/>
      <c r="FU56" s="580"/>
      <c r="FV56" s="580"/>
      <c r="FW56" s="580"/>
      <c r="FX56" s="580"/>
      <c r="FY56" s="580"/>
      <c r="FZ56" s="580"/>
      <c r="GA56" s="580"/>
      <c r="GB56" s="580"/>
      <c r="GC56" s="580"/>
      <c r="GD56" s="580"/>
      <c r="GE56" s="580"/>
      <c r="GF56" s="580"/>
      <c r="GG56" s="580"/>
      <c r="GH56" s="580"/>
      <c r="GI56" s="580"/>
      <c r="GJ56" s="580"/>
      <c r="GK56" s="580"/>
      <c r="GL56" s="580"/>
      <c r="GM56" s="580"/>
      <c r="GN56" s="580"/>
      <c r="GO56" s="580"/>
      <c r="GP56" s="580"/>
      <c r="GQ56" s="580"/>
      <c r="GR56" s="580"/>
      <c r="GS56" s="580"/>
      <c r="GT56" s="580"/>
      <c r="GU56" s="580"/>
      <c r="GV56" s="580"/>
      <c r="GW56" s="580"/>
      <c r="GX56" s="580"/>
      <c r="GY56" s="580"/>
      <c r="GZ56" s="580"/>
      <c r="HA56" s="580"/>
      <c r="HB56" s="580"/>
      <c r="HC56" s="580"/>
      <c r="HD56" s="580"/>
      <c r="HE56" s="580"/>
      <c r="HF56" s="580"/>
      <c r="HG56" s="580"/>
      <c r="HH56" s="580"/>
      <c r="HI56" s="580"/>
      <c r="HJ56" s="580"/>
      <c r="HK56" s="580"/>
      <c r="HL56" s="580"/>
      <c r="HM56" s="580"/>
      <c r="HN56" s="580"/>
      <c r="HO56" s="580"/>
      <c r="HP56" s="580"/>
      <c r="HQ56" s="580"/>
      <c r="HR56" s="580"/>
      <c r="HS56" s="580"/>
      <c r="HT56" s="580"/>
      <c r="HU56" s="580"/>
      <c r="HV56" s="580"/>
      <c r="HW56" s="580"/>
      <c r="HX56" s="580"/>
      <c r="HY56" s="580"/>
      <c r="HZ56" s="580"/>
      <c r="IA56" s="580"/>
      <c r="IB56" s="580"/>
      <c r="IC56" s="580"/>
      <c r="ID56" s="580"/>
      <c r="IE56" s="580"/>
      <c r="IF56" s="580"/>
      <c r="IG56" s="580"/>
      <c r="IH56" s="580"/>
      <c r="II56" s="580"/>
      <c r="IJ56" s="580"/>
      <c r="IK56" s="580"/>
      <c r="IL56" s="580"/>
    </row>
    <row r="57" spans="1:246" ht="21.6" thickBot="1">
      <c r="A57" s="1733"/>
      <c r="B57" s="1734"/>
      <c r="C57" s="1734"/>
      <c r="D57" s="1734"/>
      <c r="E57" s="1734"/>
      <c r="F57" s="1735"/>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c r="AI57" s="1684"/>
      <c r="AJ57" s="1684"/>
      <c r="AK57" s="1684"/>
      <c r="AL57" s="1685"/>
      <c r="AM57" s="777"/>
      <c r="AN57" s="777"/>
      <c r="AO57" s="777"/>
      <c r="AP57" s="777"/>
      <c r="AQ57" s="777"/>
      <c r="AR57" s="777"/>
      <c r="AS57" s="777"/>
      <c r="AT57" s="777"/>
      <c r="AU57" s="759"/>
      <c r="AV57" s="759"/>
      <c r="AW57" s="759"/>
      <c r="AX57" s="759"/>
      <c r="AY57" s="777"/>
      <c r="AZ57" s="777"/>
      <c r="BA57" s="777"/>
      <c r="BB57" s="777"/>
      <c r="BC57" s="43"/>
      <c r="BD57" s="131"/>
      <c r="BE57" s="23"/>
      <c r="BF57" s="614"/>
      <c r="BG57" s="23"/>
      <c r="BH57" s="136"/>
      <c r="BI57" s="941"/>
      <c r="BJ57" s="941"/>
      <c r="BK57" s="941"/>
      <c r="BL57" s="941"/>
      <c r="BM57" s="771"/>
      <c r="BN57" s="771"/>
      <c r="BO57" s="771"/>
      <c r="BP57" s="771"/>
      <c r="BQ57" s="771"/>
      <c r="BR57" s="771"/>
      <c r="BS57" s="771"/>
      <c r="BT57" s="771"/>
      <c r="BU57" s="941"/>
      <c r="BV57" s="941"/>
      <c r="BW57" s="941"/>
      <c r="BX57" s="941"/>
      <c r="BY57" s="941"/>
      <c r="BZ57" s="941"/>
      <c r="CA57" s="23"/>
      <c r="CB57" s="941"/>
      <c r="CC57" s="941"/>
      <c r="CD57" s="941"/>
      <c r="CE57" s="941"/>
      <c r="CF57" s="941"/>
      <c r="CG57" s="941"/>
      <c r="CH57" s="941"/>
      <c r="CI57" s="941"/>
      <c r="CJ57" s="941"/>
      <c r="CK57" s="941"/>
      <c r="CL57" s="20"/>
      <c r="CM57" s="20"/>
      <c r="CN57" s="20"/>
      <c r="CO57" s="20"/>
      <c r="CP57" s="20"/>
      <c r="CQ57" s="20"/>
      <c r="CR57" s="20"/>
      <c r="CS57" s="20"/>
      <c r="CT57" s="771"/>
      <c r="CU57" s="20"/>
      <c r="CV57" s="20"/>
      <c r="CW57" s="590"/>
      <c r="CX57" s="590"/>
      <c r="CY57" s="941"/>
      <c r="CZ57" s="580"/>
      <c r="DA57" s="580"/>
      <c r="DB57" s="580"/>
      <c r="DC57" s="580"/>
      <c r="DD57" s="580"/>
      <c r="DE57" s="580"/>
      <c r="DF57" s="580"/>
      <c r="DG57" s="580"/>
      <c r="DH57" s="580"/>
      <c r="DI57" s="580"/>
      <c r="DJ57" s="580"/>
      <c r="DK57" s="580"/>
      <c r="DL57" s="580"/>
      <c r="DM57" s="580"/>
      <c r="DN57" s="580"/>
      <c r="DO57" s="580"/>
      <c r="DP57" s="580"/>
      <c r="DQ57" s="580"/>
      <c r="DR57" s="580"/>
      <c r="DS57" s="580"/>
      <c r="DT57" s="580"/>
      <c r="DU57" s="580"/>
      <c r="DV57" s="580"/>
      <c r="DW57" s="580"/>
      <c r="DX57" s="580"/>
      <c r="DY57" s="580"/>
      <c r="DZ57" s="580"/>
      <c r="EA57" s="580"/>
      <c r="EB57" s="580"/>
      <c r="EC57" s="580"/>
      <c r="ED57" s="580"/>
      <c r="EE57" s="580"/>
      <c r="EF57" s="580"/>
      <c r="EG57" s="580"/>
      <c r="EH57" s="580"/>
      <c r="EI57" s="580"/>
      <c r="EJ57" s="580"/>
      <c r="EK57" s="580"/>
      <c r="EL57" s="580"/>
      <c r="EM57" s="580"/>
      <c r="EN57" s="580"/>
      <c r="EO57" s="580"/>
      <c r="EP57" s="580"/>
      <c r="EQ57" s="580"/>
      <c r="ER57" s="580"/>
      <c r="ES57" s="580"/>
      <c r="ET57" s="580"/>
      <c r="EU57" s="580"/>
      <c r="EV57" s="580"/>
      <c r="EW57" s="580"/>
      <c r="EX57" s="580"/>
      <c r="EY57" s="580"/>
      <c r="EZ57" s="580"/>
      <c r="FA57" s="580"/>
      <c r="FB57" s="580"/>
      <c r="FC57" s="580"/>
      <c r="FD57" s="580"/>
      <c r="FE57" s="580"/>
      <c r="FF57" s="580"/>
      <c r="FG57" s="580"/>
      <c r="FH57" s="580"/>
      <c r="FI57" s="580"/>
      <c r="FJ57" s="580"/>
      <c r="FK57" s="580"/>
      <c r="FL57" s="580"/>
      <c r="FM57" s="580"/>
      <c r="FN57" s="580"/>
      <c r="FO57" s="580"/>
      <c r="FP57" s="580"/>
      <c r="FQ57" s="580"/>
      <c r="FR57" s="580"/>
      <c r="FS57" s="580"/>
      <c r="FT57" s="580"/>
      <c r="FU57" s="580"/>
      <c r="FV57" s="580"/>
      <c r="FW57" s="580"/>
      <c r="FX57" s="580"/>
      <c r="FY57" s="580"/>
      <c r="FZ57" s="580"/>
      <c r="GA57" s="580"/>
      <c r="GB57" s="580"/>
      <c r="GC57" s="580"/>
      <c r="GD57" s="580"/>
      <c r="GE57" s="580"/>
      <c r="GF57" s="580"/>
      <c r="GG57" s="580"/>
      <c r="GH57" s="580"/>
      <c r="GI57" s="580"/>
      <c r="GJ57" s="580"/>
      <c r="GK57" s="580"/>
      <c r="GL57" s="580"/>
      <c r="GM57" s="580"/>
      <c r="GN57" s="580"/>
      <c r="GO57" s="580"/>
      <c r="GP57" s="580"/>
      <c r="GQ57" s="580"/>
      <c r="GR57" s="580"/>
      <c r="GS57" s="580"/>
      <c r="GT57" s="580"/>
      <c r="GU57" s="580"/>
      <c r="GV57" s="580"/>
      <c r="GW57" s="580"/>
      <c r="GX57" s="580"/>
      <c r="GY57" s="580"/>
      <c r="GZ57" s="580"/>
      <c r="HA57" s="580"/>
      <c r="HB57" s="580"/>
      <c r="HC57" s="580"/>
      <c r="HD57" s="580"/>
      <c r="HE57" s="580"/>
      <c r="HF57" s="580"/>
      <c r="HG57" s="580"/>
      <c r="HH57" s="580"/>
      <c r="HI57" s="580"/>
      <c r="HJ57" s="580"/>
      <c r="HK57" s="580"/>
      <c r="HL57" s="580"/>
      <c r="HM57" s="580"/>
      <c r="HN57" s="580"/>
      <c r="HO57" s="580"/>
      <c r="HP57" s="580"/>
      <c r="HQ57" s="580"/>
      <c r="HR57" s="580"/>
      <c r="HS57" s="580"/>
      <c r="HT57" s="580"/>
      <c r="HU57" s="580"/>
      <c r="HV57" s="580"/>
      <c r="HW57" s="580"/>
      <c r="HX57" s="580"/>
      <c r="HY57" s="580"/>
      <c r="HZ57" s="580"/>
      <c r="IA57" s="580"/>
      <c r="IB57" s="580"/>
      <c r="IC57" s="580"/>
      <c r="ID57" s="580"/>
      <c r="IE57" s="580"/>
      <c r="IF57" s="580"/>
      <c r="IG57" s="580"/>
      <c r="IH57" s="580"/>
      <c r="II57" s="580"/>
      <c r="IJ57" s="580"/>
      <c r="IK57" s="580"/>
      <c r="IL57" s="580"/>
    </row>
    <row r="58" spans="1:246" ht="59.25" customHeight="1" thickBot="1">
      <c r="A58" s="1353" t="s">
        <v>266</v>
      </c>
      <c r="B58" s="1354"/>
      <c r="C58" s="1354"/>
      <c r="D58" s="1354"/>
      <c r="E58" s="1354"/>
      <c r="F58" s="37"/>
      <c r="G58" s="1673"/>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5"/>
      <c r="AM58" s="777"/>
      <c r="AN58" s="777"/>
      <c r="AO58" s="777"/>
      <c r="AP58" s="777"/>
      <c r="AQ58" s="777"/>
      <c r="AR58" s="777"/>
      <c r="AS58" s="777"/>
      <c r="AT58" s="777"/>
      <c r="AU58" s="759"/>
      <c r="AV58" s="759"/>
      <c r="AW58" s="759"/>
      <c r="AX58" s="759"/>
      <c r="AY58" s="777"/>
      <c r="AZ58" s="777"/>
      <c r="BA58" s="777"/>
      <c r="BB58" s="777"/>
      <c r="BC58" s="43"/>
      <c r="BD58" s="131"/>
      <c r="BE58" s="23"/>
      <c r="BF58" s="614"/>
      <c r="BG58" s="23"/>
      <c r="BH58" s="136"/>
      <c r="BI58" s="941"/>
      <c r="BJ58" s="941"/>
      <c r="BK58" s="941"/>
      <c r="BL58" s="941"/>
      <c r="BM58" s="771"/>
      <c r="BN58" s="771"/>
      <c r="BO58" s="771"/>
      <c r="BP58" s="771"/>
      <c r="BQ58" s="771"/>
      <c r="BR58" s="771"/>
      <c r="BS58" s="771"/>
      <c r="BT58" s="771"/>
      <c r="BU58" s="941"/>
      <c r="BV58" s="941"/>
      <c r="BW58" s="941"/>
      <c r="BX58" s="941"/>
      <c r="BY58" s="941"/>
      <c r="BZ58" s="941"/>
      <c r="CA58" s="23"/>
      <c r="CB58" s="941"/>
      <c r="CC58" s="941"/>
      <c r="CD58" s="941"/>
      <c r="CE58" s="941"/>
      <c r="CF58" s="941"/>
      <c r="CG58" s="941"/>
      <c r="CH58" s="941"/>
      <c r="CI58" s="941"/>
      <c r="CJ58" s="941"/>
      <c r="CK58" s="941"/>
      <c r="CL58" s="20"/>
      <c r="CM58" s="20"/>
      <c r="CN58" s="20"/>
      <c r="CO58" s="20"/>
      <c r="CP58" s="20"/>
      <c r="CQ58" s="20"/>
      <c r="CR58" s="20"/>
      <c r="CS58" s="20"/>
      <c r="CT58" s="771"/>
      <c r="CU58" s="20"/>
      <c r="CV58" s="20"/>
      <c r="CW58" s="590"/>
      <c r="CX58" s="590"/>
      <c r="CY58" s="941"/>
      <c r="CZ58" s="580"/>
      <c r="DA58" s="580"/>
      <c r="DB58" s="580"/>
      <c r="DC58" s="580"/>
      <c r="DD58" s="580"/>
      <c r="DE58" s="580"/>
      <c r="DF58" s="580"/>
      <c r="DG58" s="580"/>
      <c r="DH58" s="580"/>
      <c r="DI58" s="580"/>
      <c r="DJ58" s="580"/>
      <c r="DK58" s="580"/>
      <c r="DL58" s="580"/>
      <c r="DM58" s="580"/>
      <c r="DN58" s="580"/>
      <c r="DO58" s="580"/>
      <c r="DP58" s="580"/>
      <c r="DQ58" s="580"/>
      <c r="DR58" s="580"/>
      <c r="DS58" s="580"/>
      <c r="DT58" s="580"/>
      <c r="DU58" s="580"/>
      <c r="DV58" s="580"/>
      <c r="DW58" s="580"/>
      <c r="DX58" s="580"/>
      <c r="DY58" s="580"/>
      <c r="DZ58" s="580"/>
      <c r="EA58" s="580"/>
      <c r="EB58" s="580"/>
      <c r="EC58" s="580"/>
      <c r="ED58" s="580"/>
      <c r="EE58" s="580"/>
      <c r="EF58" s="580"/>
      <c r="EG58" s="580"/>
      <c r="EH58" s="580"/>
      <c r="EI58" s="580"/>
      <c r="EJ58" s="580"/>
      <c r="EK58" s="580"/>
      <c r="EL58" s="580"/>
      <c r="EM58" s="580"/>
      <c r="EN58" s="580"/>
      <c r="EO58" s="580"/>
      <c r="EP58" s="580"/>
      <c r="EQ58" s="580"/>
      <c r="ER58" s="580"/>
      <c r="ES58" s="580"/>
      <c r="ET58" s="580"/>
      <c r="EU58" s="580"/>
      <c r="EV58" s="580"/>
      <c r="EW58" s="580"/>
      <c r="EX58" s="580"/>
      <c r="EY58" s="580"/>
      <c r="EZ58" s="580"/>
      <c r="FA58" s="580"/>
      <c r="FB58" s="580"/>
      <c r="FC58" s="580"/>
      <c r="FD58" s="580"/>
      <c r="FE58" s="580"/>
      <c r="FF58" s="580"/>
      <c r="FG58" s="580"/>
      <c r="FH58" s="580"/>
      <c r="FI58" s="580"/>
      <c r="FJ58" s="580"/>
      <c r="FK58" s="580"/>
      <c r="FL58" s="580"/>
      <c r="FM58" s="580"/>
      <c r="FN58" s="580"/>
      <c r="FO58" s="580"/>
      <c r="FP58" s="580"/>
      <c r="FQ58" s="580"/>
      <c r="FR58" s="580"/>
      <c r="FS58" s="580"/>
      <c r="FT58" s="580"/>
      <c r="FU58" s="580"/>
      <c r="FV58" s="580"/>
      <c r="FW58" s="580"/>
      <c r="FX58" s="580"/>
      <c r="FY58" s="580"/>
      <c r="FZ58" s="580"/>
      <c r="GA58" s="580"/>
      <c r="GB58" s="580"/>
      <c r="GC58" s="580"/>
      <c r="GD58" s="580"/>
      <c r="GE58" s="580"/>
      <c r="GF58" s="580"/>
      <c r="GG58" s="580"/>
      <c r="GH58" s="580"/>
      <c r="GI58" s="580"/>
      <c r="GJ58" s="580"/>
      <c r="GK58" s="580"/>
      <c r="GL58" s="580"/>
      <c r="GM58" s="580"/>
      <c r="GN58" s="580"/>
      <c r="GO58" s="580"/>
      <c r="GP58" s="580"/>
      <c r="GQ58" s="580"/>
      <c r="GR58" s="580"/>
      <c r="GS58" s="580"/>
      <c r="GT58" s="580"/>
      <c r="GU58" s="580"/>
      <c r="GV58" s="580"/>
      <c r="GW58" s="580"/>
      <c r="GX58" s="580"/>
      <c r="GY58" s="580"/>
      <c r="GZ58" s="580"/>
      <c r="HA58" s="580"/>
      <c r="HB58" s="580"/>
      <c r="HC58" s="580"/>
      <c r="HD58" s="580"/>
      <c r="HE58" s="580"/>
      <c r="HF58" s="580"/>
      <c r="HG58" s="580"/>
      <c r="HH58" s="580"/>
      <c r="HI58" s="580"/>
      <c r="HJ58" s="580"/>
      <c r="HK58" s="580"/>
      <c r="HL58" s="580"/>
      <c r="HM58" s="580"/>
      <c r="HN58" s="580"/>
      <c r="HO58" s="580"/>
      <c r="HP58" s="580"/>
      <c r="HQ58" s="580"/>
      <c r="HR58" s="580"/>
      <c r="HS58" s="580"/>
      <c r="HT58" s="580"/>
      <c r="HU58" s="580"/>
      <c r="HV58" s="580"/>
      <c r="HW58" s="580"/>
      <c r="HX58" s="580"/>
      <c r="HY58" s="580"/>
      <c r="HZ58" s="580"/>
      <c r="IA58" s="580"/>
      <c r="IB58" s="580"/>
      <c r="IC58" s="580"/>
      <c r="ID58" s="580"/>
      <c r="IE58" s="580"/>
      <c r="IF58" s="580"/>
      <c r="IG58" s="580"/>
      <c r="IH58" s="580"/>
      <c r="II58" s="580"/>
      <c r="IJ58" s="580"/>
      <c r="IK58" s="580"/>
      <c r="IL58" s="580"/>
    </row>
    <row r="59" spans="1:246" ht="24" customHeight="1">
      <c r="A59" s="1722" t="s">
        <v>267</v>
      </c>
      <c r="B59" s="1723"/>
      <c r="C59" s="1723"/>
      <c r="D59" s="1723"/>
      <c r="E59" s="1723"/>
      <c r="F59" s="1724"/>
      <c r="G59" s="1673"/>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c r="AI59" s="1684"/>
      <c r="AJ59" s="1684"/>
      <c r="AK59" s="1684"/>
      <c r="AL59" s="1685"/>
      <c r="AM59" s="777"/>
      <c r="AN59" s="777"/>
      <c r="AO59" s="777"/>
      <c r="AP59" s="777"/>
      <c r="AQ59" s="777"/>
      <c r="AR59" s="777"/>
      <c r="AS59" s="777"/>
      <c r="AT59" s="777"/>
      <c r="AU59" s="759"/>
      <c r="AV59" s="759"/>
      <c r="AW59" s="759"/>
      <c r="AX59" s="759"/>
      <c r="AY59" s="777"/>
      <c r="AZ59" s="777"/>
      <c r="BA59" s="777"/>
      <c r="BB59" s="777"/>
      <c r="BC59" s="43"/>
      <c r="BD59" s="131"/>
      <c r="BE59" s="23"/>
      <c r="BF59" s="614"/>
      <c r="BG59" s="23"/>
      <c r="BH59" s="136"/>
      <c r="BI59" s="941"/>
      <c r="BJ59" s="941"/>
      <c r="BK59" s="941"/>
      <c r="BL59" s="941"/>
      <c r="BM59" s="771"/>
      <c r="BN59" s="771"/>
      <c r="BO59" s="771"/>
      <c r="BP59" s="771"/>
      <c r="BQ59" s="771"/>
      <c r="BR59" s="771"/>
      <c r="BS59" s="771"/>
      <c r="BT59" s="771"/>
      <c r="BU59" s="941"/>
      <c r="BV59" s="941"/>
      <c r="BW59" s="941"/>
      <c r="BX59" s="941"/>
      <c r="BY59" s="941"/>
      <c r="BZ59" s="941"/>
      <c r="CA59" s="23"/>
      <c r="CB59" s="941"/>
      <c r="CC59" s="941"/>
      <c r="CD59" s="941"/>
      <c r="CE59" s="941"/>
      <c r="CF59" s="941"/>
      <c r="CG59" s="941"/>
      <c r="CH59" s="941"/>
      <c r="CI59" s="941"/>
      <c r="CJ59" s="941"/>
      <c r="CK59" s="941"/>
      <c r="CL59" s="20"/>
      <c r="CM59" s="20"/>
      <c r="CN59" s="20"/>
      <c r="CO59" s="20"/>
      <c r="CP59" s="20"/>
      <c r="CQ59" s="20"/>
      <c r="CR59" s="20"/>
      <c r="CS59" s="20"/>
      <c r="CT59" s="771"/>
      <c r="CU59" s="20"/>
      <c r="CV59" s="20"/>
      <c r="CW59" s="590"/>
      <c r="CX59" s="590"/>
      <c r="CY59" s="941"/>
      <c r="CZ59" s="580"/>
      <c r="DA59" s="580"/>
      <c r="DB59" s="580"/>
      <c r="DC59" s="580"/>
      <c r="DD59" s="580"/>
      <c r="DE59" s="580"/>
      <c r="DF59" s="580"/>
      <c r="DG59" s="580"/>
      <c r="DH59" s="580"/>
      <c r="DI59" s="580"/>
      <c r="DJ59" s="580"/>
      <c r="DK59" s="580"/>
      <c r="DL59" s="580"/>
      <c r="DM59" s="580"/>
      <c r="DN59" s="580"/>
      <c r="DO59" s="580"/>
      <c r="DP59" s="580"/>
      <c r="DQ59" s="580"/>
      <c r="DR59" s="580"/>
      <c r="DS59" s="580"/>
      <c r="DT59" s="580"/>
      <c r="DU59" s="580"/>
      <c r="DV59" s="580"/>
      <c r="DW59" s="580"/>
      <c r="DX59" s="580"/>
      <c r="DY59" s="580"/>
      <c r="DZ59" s="580"/>
      <c r="EA59" s="580"/>
      <c r="EB59" s="580"/>
      <c r="EC59" s="580"/>
      <c r="ED59" s="580"/>
      <c r="EE59" s="580"/>
      <c r="EF59" s="580"/>
      <c r="EG59" s="580"/>
      <c r="EH59" s="580"/>
      <c r="EI59" s="580"/>
      <c r="EJ59" s="580"/>
      <c r="EK59" s="580"/>
      <c r="EL59" s="580"/>
      <c r="EM59" s="580"/>
      <c r="EN59" s="580"/>
      <c r="EO59" s="580"/>
      <c r="EP59" s="580"/>
      <c r="EQ59" s="580"/>
      <c r="ER59" s="580"/>
      <c r="ES59" s="580"/>
      <c r="ET59" s="580"/>
      <c r="EU59" s="580"/>
      <c r="EV59" s="580"/>
      <c r="EW59" s="580"/>
      <c r="EX59" s="580"/>
      <c r="EY59" s="580"/>
      <c r="EZ59" s="580"/>
      <c r="FA59" s="580"/>
      <c r="FB59" s="580"/>
      <c r="FC59" s="580"/>
      <c r="FD59" s="580"/>
      <c r="FE59" s="580"/>
      <c r="FF59" s="580"/>
      <c r="FG59" s="580"/>
      <c r="FH59" s="580"/>
      <c r="FI59" s="580"/>
      <c r="FJ59" s="580"/>
      <c r="FK59" s="580"/>
      <c r="FL59" s="580"/>
      <c r="FM59" s="580"/>
      <c r="FN59" s="580"/>
      <c r="FO59" s="580"/>
      <c r="FP59" s="580"/>
      <c r="FQ59" s="580"/>
      <c r="FR59" s="580"/>
      <c r="FS59" s="580"/>
      <c r="FT59" s="580"/>
      <c r="FU59" s="580"/>
      <c r="FV59" s="580"/>
      <c r="FW59" s="580"/>
      <c r="FX59" s="580"/>
      <c r="FY59" s="580"/>
      <c r="FZ59" s="580"/>
      <c r="GA59" s="580"/>
      <c r="GB59" s="580"/>
      <c r="GC59" s="580"/>
      <c r="GD59" s="580"/>
      <c r="GE59" s="580"/>
      <c r="GF59" s="580"/>
      <c r="GG59" s="580"/>
      <c r="GH59" s="580"/>
      <c r="GI59" s="580"/>
      <c r="GJ59" s="580"/>
      <c r="GK59" s="580"/>
      <c r="GL59" s="580"/>
      <c r="GM59" s="580"/>
      <c r="GN59" s="580"/>
      <c r="GO59" s="580"/>
      <c r="GP59" s="580"/>
      <c r="GQ59" s="580"/>
      <c r="GR59" s="580"/>
      <c r="GS59" s="580"/>
      <c r="GT59" s="580"/>
      <c r="GU59" s="580"/>
      <c r="GV59" s="580"/>
      <c r="GW59" s="580"/>
      <c r="GX59" s="580"/>
      <c r="GY59" s="580"/>
      <c r="GZ59" s="580"/>
      <c r="HA59" s="580"/>
      <c r="HB59" s="580"/>
      <c r="HC59" s="580"/>
      <c r="HD59" s="580"/>
      <c r="HE59" s="580"/>
      <c r="HF59" s="580"/>
      <c r="HG59" s="580"/>
      <c r="HH59" s="580"/>
      <c r="HI59" s="580"/>
      <c r="HJ59" s="580"/>
      <c r="HK59" s="580"/>
      <c r="HL59" s="580"/>
      <c r="HM59" s="580"/>
      <c r="HN59" s="580"/>
      <c r="HO59" s="580"/>
      <c r="HP59" s="580"/>
      <c r="HQ59" s="580"/>
      <c r="HR59" s="580"/>
      <c r="HS59" s="580"/>
      <c r="HT59" s="580"/>
      <c r="HU59" s="580"/>
      <c r="HV59" s="580"/>
      <c r="HW59" s="580"/>
      <c r="HX59" s="580"/>
      <c r="HY59" s="580"/>
      <c r="HZ59" s="580"/>
      <c r="IA59" s="580"/>
      <c r="IB59" s="580"/>
      <c r="IC59" s="580"/>
      <c r="ID59" s="580"/>
      <c r="IE59" s="580"/>
      <c r="IF59" s="580"/>
      <c r="IG59" s="580"/>
      <c r="IH59" s="580"/>
      <c r="II59" s="580"/>
      <c r="IJ59" s="580"/>
      <c r="IK59" s="580"/>
      <c r="IL59" s="580"/>
    </row>
    <row r="60" spans="1:246" ht="24" customHeight="1">
      <c r="A60" s="1725" t="s">
        <v>107</v>
      </c>
      <c r="B60" s="1726"/>
      <c r="C60" s="1726"/>
      <c r="D60" s="1726"/>
      <c r="E60" s="1727"/>
      <c r="F60" s="156"/>
      <c r="G60" s="1673"/>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5"/>
      <c r="AM60" s="777"/>
      <c r="AN60" s="777"/>
      <c r="AO60" s="777"/>
      <c r="AP60" s="777"/>
      <c r="AQ60" s="777"/>
      <c r="AR60" s="777"/>
      <c r="AS60" s="777"/>
      <c r="AT60" s="777"/>
      <c r="AU60" s="759"/>
      <c r="AV60" s="759"/>
      <c r="AW60" s="759"/>
      <c r="AX60" s="759"/>
      <c r="AY60" s="777"/>
      <c r="AZ60" s="777"/>
      <c r="BA60" s="777"/>
      <c r="BB60" s="777"/>
      <c r="BC60" s="43"/>
      <c r="BD60" s="131"/>
      <c r="BE60" s="20"/>
      <c r="BF60" s="591"/>
      <c r="BG60" s="20"/>
      <c r="BH60" s="136"/>
      <c r="BI60" s="941"/>
      <c r="BJ60" s="941"/>
      <c r="BK60" s="941"/>
      <c r="BL60" s="941"/>
      <c r="BM60" s="771"/>
      <c r="BN60" s="771"/>
      <c r="BO60" s="771"/>
      <c r="BP60" s="771"/>
      <c r="BQ60" s="771"/>
      <c r="BR60" s="771"/>
      <c r="BS60" s="771"/>
      <c r="BT60" s="771"/>
      <c r="BU60" s="941"/>
      <c r="BV60" s="941"/>
      <c r="BW60" s="941"/>
      <c r="BX60" s="941"/>
      <c r="BY60" s="941"/>
      <c r="BZ60" s="941"/>
      <c r="CA60" s="20"/>
      <c r="CB60" s="941"/>
      <c r="CC60" s="941"/>
      <c r="CD60" s="941"/>
      <c r="CE60" s="941"/>
      <c r="CF60" s="941"/>
      <c r="CG60" s="941"/>
      <c r="CH60" s="941"/>
      <c r="CI60" s="941"/>
      <c r="CJ60" s="941"/>
      <c r="CK60" s="941"/>
      <c r="CL60" s="941"/>
      <c r="CM60" s="941"/>
      <c r="CN60" s="941"/>
      <c r="CO60" s="941"/>
      <c r="CP60" s="941"/>
      <c r="CQ60" s="941"/>
      <c r="CR60" s="941"/>
      <c r="CS60" s="941"/>
      <c r="CT60" s="771"/>
      <c r="CU60" s="941"/>
      <c r="CV60" s="941"/>
      <c r="CW60" s="590"/>
      <c r="CX60" s="590"/>
      <c r="CY60" s="941"/>
      <c r="CZ60" s="580"/>
      <c r="DA60" s="580"/>
      <c r="DB60" s="580"/>
      <c r="DC60" s="580"/>
      <c r="DD60" s="580"/>
      <c r="DE60" s="580"/>
      <c r="DF60" s="580"/>
      <c r="DG60" s="580"/>
      <c r="DH60" s="580"/>
      <c r="DI60" s="580"/>
      <c r="DJ60" s="580"/>
      <c r="DK60" s="580"/>
      <c r="DL60" s="580"/>
      <c r="DM60" s="580"/>
      <c r="DN60" s="580"/>
      <c r="DO60" s="580"/>
      <c r="DP60" s="580"/>
      <c r="DQ60" s="580"/>
      <c r="DR60" s="580"/>
      <c r="DS60" s="580"/>
      <c r="DT60" s="580"/>
      <c r="DU60" s="580"/>
      <c r="DV60" s="580"/>
      <c r="DW60" s="580"/>
      <c r="DX60" s="580"/>
      <c r="DY60" s="580"/>
      <c r="DZ60" s="580"/>
      <c r="EA60" s="580"/>
      <c r="EB60" s="580"/>
      <c r="EC60" s="580"/>
      <c r="ED60" s="580"/>
      <c r="EE60" s="580"/>
      <c r="EF60" s="580"/>
      <c r="EG60" s="580"/>
      <c r="EH60" s="580"/>
      <c r="EI60" s="580"/>
      <c r="EJ60" s="580"/>
      <c r="EK60" s="580"/>
      <c r="EL60" s="580"/>
      <c r="EM60" s="580"/>
      <c r="EN60" s="580"/>
      <c r="EO60" s="580"/>
      <c r="EP60" s="580"/>
      <c r="EQ60" s="580"/>
      <c r="ER60" s="580"/>
      <c r="ES60" s="580"/>
      <c r="ET60" s="580"/>
      <c r="EU60" s="580"/>
      <c r="EV60" s="580"/>
      <c r="EW60" s="580"/>
      <c r="EX60" s="580"/>
      <c r="EY60" s="580"/>
      <c r="EZ60" s="580"/>
      <c r="FA60" s="580"/>
      <c r="FB60" s="580"/>
      <c r="FC60" s="580"/>
      <c r="FD60" s="580"/>
      <c r="FE60" s="580"/>
      <c r="FF60" s="580"/>
      <c r="FG60" s="580"/>
      <c r="FH60" s="580"/>
      <c r="FI60" s="580"/>
      <c r="FJ60" s="580"/>
      <c r="FK60" s="580"/>
      <c r="FL60" s="580"/>
      <c r="FM60" s="580"/>
      <c r="FN60" s="580"/>
      <c r="FO60" s="580"/>
      <c r="FP60" s="580"/>
      <c r="FQ60" s="580"/>
      <c r="FR60" s="580"/>
      <c r="FS60" s="580"/>
      <c r="FT60" s="580"/>
      <c r="FU60" s="580"/>
      <c r="FV60" s="580"/>
      <c r="FW60" s="580"/>
      <c r="FX60" s="580"/>
      <c r="FY60" s="580"/>
      <c r="FZ60" s="580"/>
      <c r="GA60" s="580"/>
      <c r="GB60" s="580"/>
      <c r="GC60" s="580"/>
      <c r="GD60" s="580"/>
      <c r="GE60" s="580"/>
      <c r="GF60" s="580"/>
      <c r="GG60" s="580"/>
      <c r="GH60" s="580"/>
      <c r="GI60" s="580"/>
      <c r="GJ60" s="580"/>
      <c r="GK60" s="580"/>
      <c r="GL60" s="580"/>
      <c r="GM60" s="580"/>
      <c r="GN60" s="580"/>
      <c r="GO60" s="580"/>
      <c r="GP60" s="580"/>
      <c r="GQ60" s="580"/>
      <c r="GR60" s="580"/>
      <c r="GS60" s="580"/>
      <c r="GT60" s="580"/>
      <c r="GU60" s="580"/>
      <c r="GV60" s="580"/>
      <c r="GW60" s="580"/>
      <c r="GX60" s="580"/>
      <c r="GY60" s="580"/>
      <c r="GZ60" s="580"/>
      <c r="HA60" s="580"/>
      <c r="HB60" s="580"/>
      <c r="HC60" s="580"/>
      <c r="HD60" s="580"/>
      <c r="HE60" s="580"/>
      <c r="HF60" s="580"/>
      <c r="HG60" s="580"/>
      <c r="HH60" s="580"/>
      <c r="HI60" s="580"/>
      <c r="HJ60" s="580"/>
      <c r="HK60" s="580"/>
      <c r="HL60" s="580"/>
      <c r="HM60" s="580"/>
      <c r="HN60" s="580"/>
      <c r="HO60" s="580"/>
      <c r="HP60" s="580"/>
      <c r="HQ60" s="580"/>
      <c r="HR60" s="580"/>
      <c r="HS60" s="580"/>
      <c r="HT60" s="580"/>
      <c r="HU60" s="580"/>
      <c r="HV60" s="580"/>
      <c r="HW60" s="580"/>
      <c r="HX60" s="580"/>
      <c r="HY60" s="580"/>
      <c r="HZ60" s="580"/>
      <c r="IA60" s="580"/>
      <c r="IB60" s="580"/>
      <c r="IC60" s="580"/>
      <c r="ID60" s="580"/>
      <c r="IE60" s="580"/>
      <c r="IF60" s="580"/>
      <c r="IG60" s="580"/>
      <c r="IH60" s="580"/>
      <c r="II60" s="580"/>
      <c r="IJ60" s="580"/>
      <c r="IK60" s="580"/>
      <c r="IL60" s="580"/>
    </row>
    <row r="61" spans="1:246" ht="24" customHeight="1">
      <c r="A61" s="1318" t="s">
        <v>108</v>
      </c>
      <c r="B61" s="1255"/>
      <c r="C61" s="1255"/>
      <c r="D61" s="1255"/>
      <c r="E61" s="1319"/>
      <c r="F61" s="36"/>
      <c r="G61" s="1673"/>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c r="AI61" s="1684"/>
      <c r="AJ61" s="1684"/>
      <c r="AK61" s="1684"/>
      <c r="AL61" s="1685"/>
      <c r="AM61" s="777"/>
      <c r="AN61" s="777"/>
      <c r="AO61" s="777"/>
      <c r="AP61" s="777"/>
      <c r="AQ61" s="777"/>
      <c r="AR61" s="777"/>
      <c r="AS61" s="777"/>
      <c r="AT61" s="777"/>
      <c r="AU61" s="759"/>
      <c r="AV61" s="759"/>
      <c r="AW61" s="759"/>
      <c r="AX61" s="759"/>
      <c r="AY61" s="777"/>
      <c r="AZ61" s="777"/>
      <c r="BA61" s="777"/>
      <c r="BB61" s="777"/>
      <c r="BC61" s="43"/>
      <c r="BD61" s="131"/>
      <c r="BE61" s="20"/>
      <c r="BF61" s="591"/>
      <c r="BG61" s="20"/>
      <c r="BH61" s="129"/>
      <c r="BI61" s="20"/>
      <c r="BJ61" s="20"/>
      <c r="BK61" s="20"/>
      <c r="BL61" s="941"/>
      <c r="BM61" s="771"/>
      <c r="BN61" s="771"/>
      <c r="BO61" s="771"/>
      <c r="BP61" s="771"/>
      <c r="BQ61" s="771"/>
      <c r="BR61" s="771"/>
      <c r="BS61" s="771"/>
      <c r="BT61" s="771"/>
      <c r="BU61" s="20"/>
      <c r="BV61" s="20"/>
      <c r="BW61" s="20"/>
      <c r="BX61" s="20"/>
      <c r="BY61" s="20"/>
      <c r="BZ61" s="20"/>
      <c r="CA61" s="20"/>
      <c r="CB61" s="20"/>
      <c r="CC61" s="20"/>
      <c r="CD61" s="20"/>
      <c r="CE61" s="20"/>
      <c r="CF61" s="20"/>
      <c r="CG61" s="20"/>
      <c r="CH61" s="20"/>
      <c r="CI61" s="20"/>
      <c r="CJ61" s="20"/>
      <c r="CK61" s="39"/>
      <c r="CL61" s="23"/>
      <c r="CM61" s="941"/>
      <c r="CN61" s="20"/>
      <c r="CO61" s="20"/>
      <c r="CP61" s="20"/>
      <c r="CQ61" s="20"/>
      <c r="CR61" s="20"/>
      <c r="CS61" s="20"/>
      <c r="CT61" s="771"/>
      <c r="CU61" s="941"/>
      <c r="CV61" s="941"/>
      <c r="CW61" s="590"/>
      <c r="CX61" s="590"/>
      <c r="CY61" s="941"/>
      <c r="CZ61" s="580"/>
      <c r="DA61" s="580"/>
      <c r="DB61" s="580"/>
      <c r="DC61" s="580"/>
      <c r="DD61" s="580"/>
      <c r="DE61" s="580"/>
      <c r="DF61" s="580"/>
      <c r="DG61" s="580"/>
      <c r="DH61" s="580"/>
      <c r="DI61" s="580"/>
      <c r="DJ61" s="580"/>
      <c r="DK61" s="580"/>
      <c r="DL61" s="580"/>
      <c r="DM61" s="580"/>
      <c r="DN61" s="580"/>
      <c r="DO61" s="580"/>
      <c r="DP61" s="580"/>
      <c r="DQ61" s="580"/>
      <c r="DR61" s="580"/>
      <c r="DS61" s="580"/>
      <c r="DT61" s="580"/>
      <c r="DU61" s="580"/>
      <c r="DV61" s="580"/>
      <c r="DW61" s="580"/>
      <c r="DX61" s="580"/>
      <c r="DY61" s="580"/>
      <c r="DZ61" s="580"/>
      <c r="EA61" s="580"/>
      <c r="EB61" s="580"/>
      <c r="EC61" s="580"/>
      <c r="ED61" s="580"/>
      <c r="EE61" s="580"/>
      <c r="EF61" s="580"/>
      <c r="EG61" s="580"/>
      <c r="EH61" s="580"/>
      <c r="EI61" s="580"/>
      <c r="EJ61" s="580"/>
      <c r="EK61" s="580"/>
      <c r="EL61" s="580"/>
      <c r="EM61" s="580"/>
      <c r="EN61" s="580"/>
      <c r="EO61" s="580"/>
      <c r="EP61" s="580"/>
      <c r="EQ61" s="580"/>
      <c r="ER61" s="580"/>
      <c r="ES61" s="580"/>
      <c r="ET61" s="580"/>
      <c r="EU61" s="580"/>
      <c r="EV61" s="580"/>
      <c r="EW61" s="580"/>
      <c r="EX61" s="580"/>
      <c r="EY61" s="580"/>
      <c r="EZ61" s="580"/>
      <c r="FA61" s="580"/>
      <c r="FB61" s="580"/>
      <c r="FC61" s="580"/>
      <c r="FD61" s="580"/>
      <c r="FE61" s="580"/>
      <c r="FF61" s="580"/>
      <c r="FG61" s="580"/>
      <c r="FH61" s="580"/>
      <c r="FI61" s="580"/>
      <c r="FJ61" s="580"/>
      <c r="FK61" s="580"/>
      <c r="FL61" s="580"/>
      <c r="FM61" s="580"/>
      <c r="FN61" s="580"/>
      <c r="FO61" s="580"/>
      <c r="FP61" s="580"/>
      <c r="FQ61" s="580"/>
      <c r="FR61" s="580"/>
      <c r="FS61" s="580"/>
      <c r="FT61" s="580"/>
      <c r="FU61" s="580"/>
      <c r="FV61" s="580"/>
      <c r="FW61" s="580"/>
      <c r="FX61" s="580"/>
      <c r="FY61" s="580"/>
      <c r="FZ61" s="580"/>
      <c r="GA61" s="580"/>
      <c r="GB61" s="580"/>
      <c r="GC61" s="580"/>
      <c r="GD61" s="580"/>
      <c r="GE61" s="580"/>
      <c r="GF61" s="580"/>
      <c r="GG61" s="580"/>
      <c r="GH61" s="580"/>
      <c r="GI61" s="580"/>
      <c r="GJ61" s="580"/>
      <c r="GK61" s="580"/>
      <c r="GL61" s="580"/>
      <c r="GM61" s="580"/>
      <c r="GN61" s="580"/>
      <c r="GO61" s="580"/>
      <c r="GP61" s="580"/>
      <c r="GQ61" s="580"/>
      <c r="GR61" s="580"/>
      <c r="GS61" s="580"/>
      <c r="GT61" s="580"/>
      <c r="GU61" s="580"/>
      <c r="GV61" s="580"/>
      <c r="GW61" s="580"/>
      <c r="GX61" s="580"/>
      <c r="GY61" s="580"/>
      <c r="GZ61" s="580"/>
      <c r="HA61" s="580"/>
      <c r="HB61" s="580"/>
      <c r="HC61" s="580"/>
      <c r="HD61" s="580"/>
      <c r="HE61" s="580"/>
      <c r="HF61" s="580"/>
      <c r="HG61" s="580"/>
      <c r="HH61" s="580"/>
      <c r="HI61" s="580"/>
      <c r="HJ61" s="580"/>
      <c r="HK61" s="580"/>
      <c r="HL61" s="580"/>
      <c r="HM61" s="580"/>
      <c r="HN61" s="580"/>
      <c r="HO61" s="580"/>
      <c r="HP61" s="580"/>
      <c r="HQ61" s="580"/>
      <c r="HR61" s="580"/>
      <c r="HS61" s="580"/>
      <c r="HT61" s="580"/>
      <c r="HU61" s="580"/>
      <c r="HV61" s="580"/>
      <c r="HW61" s="580"/>
      <c r="HX61" s="580"/>
      <c r="HY61" s="580"/>
      <c r="HZ61" s="580"/>
      <c r="IA61" s="580"/>
      <c r="IB61" s="580"/>
      <c r="IC61" s="580"/>
      <c r="ID61" s="580"/>
      <c r="IE61" s="580"/>
      <c r="IF61" s="580"/>
      <c r="IG61" s="580"/>
      <c r="IH61" s="580"/>
      <c r="II61" s="580"/>
      <c r="IJ61" s="580"/>
      <c r="IK61" s="580"/>
      <c r="IL61" s="580"/>
    </row>
    <row r="62" spans="1:246" ht="24" customHeight="1">
      <c r="A62" s="1318" t="s">
        <v>109</v>
      </c>
      <c r="B62" s="1255"/>
      <c r="C62" s="1255"/>
      <c r="D62" s="1255"/>
      <c r="E62" s="1319"/>
      <c r="F62" s="36"/>
      <c r="G62" s="1673"/>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c r="AI62" s="1684"/>
      <c r="AJ62" s="1684"/>
      <c r="AK62" s="1684"/>
      <c r="AL62" s="1685"/>
      <c r="AM62" s="777"/>
      <c r="AN62" s="777"/>
      <c r="AO62" s="777"/>
      <c r="AP62" s="777"/>
      <c r="AQ62" s="777"/>
      <c r="AR62" s="777"/>
      <c r="AS62" s="777"/>
      <c r="AT62" s="777"/>
      <c r="AU62" s="759"/>
      <c r="AV62" s="759"/>
      <c r="AW62" s="759"/>
      <c r="AX62" s="759"/>
      <c r="AY62" s="777"/>
      <c r="AZ62" s="777"/>
      <c r="BA62" s="777"/>
      <c r="BB62" s="777"/>
      <c r="BC62" s="43"/>
      <c r="BD62" s="131"/>
      <c r="BE62" s="20"/>
      <c r="BF62" s="591"/>
      <c r="BG62" s="20"/>
      <c r="BH62" s="129"/>
      <c r="BI62" s="20"/>
      <c r="BJ62" s="20"/>
      <c r="BK62" s="20"/>
      <c r="BL62" s="941"/>
      <c r="BM62" s="771"/>
      <c r="BN62" s="771"/>
      <c r="BO62" s="771"/>
      <c r="BP62" s="771"/>
      <c r="BQ62" s="771"/>
      <c r="BR62" s="771"/>
      <c r="BS62" s="771"/>
      <c r="BT62" s="771"/>
      <c r="BU62" s="20"/>
      <c r="BV62" s="20"/>
      <c r="BW62" s="20"/>
      <c r="BX62" s="20"/>
      <c r="BY62" s="20"/>
      <c r="BZ62" s="20"/>
      <c r="CA62" s="20"/>
      <c r="CB62" s="20"/>
      <c r="CC62" s="20"/>
      <c r="CD62" s="20"/>
      <c r="CE62" s="20"/>
      <c r="CF62" s="20"/>
      <c r="CG62" s="20"/>
      <c r="CH62" s="20"/>
      <c r="CI62" s="20"/>
      <c r="CJ62" s="20"/>
      <c r="CK62" s="39"/>
      <c r="CL62" s="23"/>
      <c r="CM62" s="941"/>
      <c r="CN62" s="941"/>
      <c r="CO62" s="941"/>
      <c r="CP62" s="941"/>
      <c r="CQ62" s="941"/>
      <c r="CR62" s="941"/>
      <c r="CS62" s="941"/>
      <c r="CT62" s="771"/>
      <c r="CU62" s="941"/>
      <c r="CV62" s="941"/>
      <c r="CW62" s="590"/>
      <c r="CX62" s="590"/>
      <c r="CY62" s="941"/>
      <c r="CZ62" s="580"/>
      <c r="DA62" s="580"/>
      <c r="DB62" s="580"/>
      <c r="DC62" s="580"/>
      <c r="DD62" s="580"/>
      <c r="DE62" s="580"/>
      <c r="DF62" s="580"/>
      <c r="DG62" s="580"/>
      <c r="DH62" s="580"/>
      <c r="DI62" s="580"/>
      <c r="DJ62" s="580"/>
      <c r="DK62" s="580"/>
      <c r="DL62" s="580"/>
      <c r="DM62" s="580"/>
      <c r="DN62" s="580"/>
      <c r="DO62" s="580"/>
      <c r="DP62" s="580"/>
      <c r="DQ62" s="580"/>
      <c r="DR62" s="580"/>
      <c r="DS62" s="580"/>
      <c r="DT62" s="580"/>
      <c r="DU62" s="580"/>
      <c r="DV62" s="580"/>
      <c r="DW62" s="580"/>
      <c r="DX62" s="580"/>
      <c r="DY62" s="580"/>
      <c r="DZ62" s="580"/>
      <c r="EA62" s="580"/>
      <c r="EB62" s="580"/>
      <c r="EC62" s="580"/>
      <c r="ED62" s="580"/>
      <c r="EE62" s="580"/>
      <c r="EF62" s="580"/>
      <c r="EG62" s="580"/>
      <c r="EH62" s="580"/>
      <c r="EI62" s="580"/>
      <c r="EJ62" s="580"/>
      <c r="EK62" s="580"/>
      <c r="EL62" s="580"/>
      <c r="EM62" s="580"/>
      <c r="EN62" s="580"/>
      <c r="EO62" s="580"/>
      <c r="EP62" s="580"/>
      <c r="EQ62" s="580"/>
      <c r="ER62" s="580"/>
      <c r="ES62" s="580"/>
      <c r="ET62" s="580"/>
      <c r="EU62" s="580"/>
      <c r="EV62" s="580"/>
      <c r="EW62" s="580"/>
      <c r="EX62" s="580"/>
      <c r="EY62" s="580"/>
      <c r="EZ62" s="580"/>
      <c r="FA62" s="580"/>
      <c r="FB62" s="580"/>
      <c r="FC62" s="580"/>
      <c r="FD62" s="580"/>
      <c r="FE62" s="580"/>
      <c r="FF62" s="580"/>
      <c r="FG62" s="580"/>
      <c r="FH62" s="580"/>
      <c r="FI62" s="580"/>
      <c r="FJ62" s="580"/>
      <c r="FK62" s="580"/>
      <c r="FL62" s="580"/>
      <c r="FM62" s="580"/>
      <c r="FN62" s="580"/>
      <c r="FO62" s="580"/>
      <c r="FP62" s="580"/>
      <c r="FQ62" s="580"/>
      <c r="FR62" s="580"/>
      <c r="FS62" s="580"/>
      <c r="FT62" s="580"/>
      <c r="FU62" s="580"/>
      <c r="FV62" s="580"/>
      <c r="FW62" s="580"/>
      <c r="FX62" s="580"/>
      <c r="FY62" s="580"/>
      <c r="FZ62" s="580"/>
      <c r="GA62" s="580"/>
      <c r="GB62" s="580"/>
      <c r="GC62" s="580"/>
      <c r="GD62" s="580"/>
      <c r="GE62" s="580"/>
      <c r="GF62" s="580"/>
      <c r="GG62" s="580"/>
      <c r="GH62" s="580"/>
      <c r="GI62" s="580"/>
      <c r="GJ62" s="580"/>
      <c r="GK62" s="580"/>
      <c r="GL62" s="580"/>
      <c r="GM62" s="580"/>
      <c r="GN62" s="580"/>
      <c r="GO62" s="580"/>
      <c r="GP62" s="580"/>
      <c r="GQ62" s="580"/>
      <c r="GR62" s="580"/>
      <c r="GS62" s="580"/>
      <c r="GT62" s="580"/>
      <c r="GU62" s="580"/>
      <c r="GV62" s="580"/>
      <c r="GW62" s="580"/>
      <c r="GX62" s="580"/>
      <c r="GY62" s="580"/>
      <c r="GZ62" s="580"/>
      <c r="HA62" s="580"/>
      <c r="HB62" s="580"/>
      <c r="HC62" s="580"/>
      <c r="HD62" s="580"/>
      <c r="HE62" s="580"/>
      <c r="HF62" s="580"/>
      <c r="HG62" s="580"/>
      <c r="HH62" s="580"/>
      <c r="HI62" s="580"/>
      <c r="HJ62" s="580"/>
      <c r="HK62" s="580"/>
      <c r="HL62" s="580"/>
      <c r="HM62" s="580"/>
      <c r="HN62" s="580"/>
      <c r="HO62" s="580"/>
      <c r="HP62" s="580"/>
      <c r="HQ62" s="580"/>
      <c r="HR62" s="580"/>
      <c r="HS62" s="580"/>
      <c r="HT62" s="580"/>
      <c r="HU62" s="580"/>
      <c r="HV62" s="580"/>
      <c r="HW62" s="580"/>
      <c r="HX62" s="580"/>
      <c r="HY62" s="580"/>
      <c r="HZ62" s="580"/>
      <c r="IA62" s="580"/>
      <c r="IB62" s="580"/>
      <c r="IC62" s="580"/>
      <c r="ID62" s="580"/>
      <c r="IE62" s="580"/>
      <c r="IF62" s="580"/>
      <c r="IG62" s="580"/>
      <c r="IH62" s="580"/>
      <c r="II62" s="580"/>
      <c r="IJ62" s="580"/>
      <c r="IK62" s="580"/>
      <c r="IL62" s="580"/>
    </row>
    <row r="63" spans="1:246" ht="24" customHeight="1">
      <c r="A63" s="1318" t="s">
        <v>268</v>
      </c>
      <c r="B63" s="1255"/>
      <c r="C63" s="1255"/>
      <c r="D63" s="1255"/>
      <c r="E63" s="1319"/>
      <c r="F63" s="36"/>
      <c r="G63" s="1673"/>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c r="AI63" s="1684"/>
      <c r="AJ63" s="1684"/>
      <c r="AK63" s="1684"/>
      <c r="AL63" s="1685"/>
      <c r="AM63" s="777"/>
      <c r="AN63" s="777"/>
      <c r="AO63" s="777"/>
      <c r="AP63" s="777"/>
      <c r="AQ63" s="777"/>
      <c r="AR63" s="777"/>
      <c r="AS63" s="777"/>
      <c r="AT63" s="777"/>
      <c r="AU63" s="759"/>
      <c r="AV63" s="759"/>
      <c r="AW63" s="759"/>
      <c r="AX63" s="759"/>
      <c r="AY63" s="777"/>
      <c r="AZ63" s="777"/>
      <c r="BA63" s="777"/>
      <c r="BB63" s="777"/>
      <c r="BC63" s="43"/>
      <c r="BD63" s="131"/>
      <c r="BE63" s="20"/>
      <c r="BF63" s="591"/>
      <c r="BG63" s="20"/>
      <c r="BH63" s="129"/>
      <c r="BI63" s="20"/>
      <c r="BJ63" s="20"/>
      <c r="BK63" s="20"/>
      <c r="BL63" s="941"/>
      <c r="BM63" s="771"/>
      <c r="BN63" s="771"/>
      <c r="BO63" s="771"/>
      <c r="BP63" s="771"/>
      <c r="BQ63" s="771"/>
      <c r="BR63" s="771"/>
      <c r="BS63" s="771"/>
      <c r="BT63" s="771"/>
      <c r="BU63" s="20"/>
      <c r="BV63" s="20"/>
      <c r="BW63" s="20"/>
      <c r="BX63" s="20"/>
      <c r="BY63" s="20"/>
      <c r="BZ63" s="20"/>
      <c r="CA63" s="20"/>
      <c r="CB63" s="20"/>
      <c r="CC63" s="20"/>
      <c r="CD63" s="20"/>
      <c r="CE63" s="20"/>
      <c r="CF63" s="20"/>
      <c r="CG63" s="20"/>
      <c r="CH63" s="20"/>
      <c r="CI63" s="20"/>
      <c r="CJ63" s="20"/>
      <c r="CK63" s="39"/>
      <c r="CL63" s="23"/>
      <c r="CM63" s="941"/>
      <c r="CN63" s="941"/>
      <c r="CO63" s="20"/>
      <c r="CP63" s="20"/>
      <c r="CQ63" s="20"/>
      <c r="CR63" s="20"/>
      <c r="CS63" s="20"/>
      <c r="CT63" s="771"/>
      <c r="CU63" s="39"/>
      <c r="CV63" s="941"/>
      <c r="CW63" s="590"/>
      <c r="CX63" s="590"/>
      <c r="CY63" s="941"/>
      <c r="CZ63" s="580"/>
      <c r="DA63" s="580"/>
      <c r="DB63" s="580"/>
      <c r="DC63" s="580"/>
      <c r="DD63" s="580"/>
      <c r="DE63" s="580"/>
      <c r="DF63" s="580"/>
      <c r="DG63" s="580"/>
      <c r="DH63" s="580"/>
      <c r="DI63" s="580"/>
      <c r="DJ63" s="580"/>
      <c r="DK63" s="580"/>
      <c r="DL63" s="580"/>
      <c r="DM63" s="580"/>
      <c r="DN63" s="580"/>
      <c r="DO63" s="580"/>
      <c r="DP63" s="580"/>
      <c r="DQ63" s="580"/>
      <c r="DR63" s="580"/>
      <c r="DS63" s="580"/>
      <c r="DT63" s="580"/>
      <c r="DU63" s="580"/>
      <c r="DV63" s="580"/>
      <c r="DW63" s="580"/>
      <c r="DX63" s="580"/>
      <c r="DY63" s="580"/>
      <c r="DZ63" s="580"/>
      <c r="EA63" s="580"/>
      <c r="EB63" s="580"/>
      <c r="EC63" s="580"/>
      <c r="ED63" s="580"/>
      <c r="EE63" s="580"/>
      <c r="EF63" s="580"/>
      <c r="EG63" s="580"/>
      <c r="EH63" s="580"/>
      <c r="EI63" s="580"/>
      <c r="EJ63" s="580"/>
      <c r="EK63" s="580"/>
      <c r="EL63" s="580"/>
      <c r="EM63" s="580"/>
      <c r="EN63" s="580"/>
      <c r="EO63" s="580"/>
      <c r="EP63" s="580"/>
      <c r="EQ63" s="580"/>
      <c r="ER63" s="580"/>
      <c r="ES63" s="580"/>
      <c r="ET63" s="580"/>
      <c r="EU63" s="580"/>
      <c r="EV63" s="580"/>
      <c r="EW63" s="580"/>
      <c r="EX63" s="580"/>
      <c r="EY63" s="580"/>
      <c r="EZ63" s="580"/>
      <c r="FA63" s="580"/>
      <c r="FB63" s="580"/>
      <c r="FC63" s="580"/>
      <c r="FD63" s="580"/>
      <c r="FE63" s="580"/>
      <c r="FF63" s="580"/>
      <c r="FG63" s="580"/>
      <c r="FH63" s="580"/>
      <c r="FI63" s="580"/>
      <c r="FJ63" s="580"/>
      <c r="FK63" s="580"/>
      <c r="FL63" s="580"/>
      <c r="FM63" s="580"/>
      <c r="FN63" s="580"/>
      <c r="FO63" s="580"/>
      <c r="FP63" s="580"/>
      <c r="FQ63" s="580"/>
      <c r="FR63" s="580"/>
      <c r="FS63" s="580"/>
      <c r="FT63" s="580"/>
      <c r="FU63" s="580"/>
      <c r="FV63" s="580"/>
      <c r="FW63" s="580"/>
      <c r="FX63" s="580"/>
      <c r="FY63" s="580"/>
      <c r="FZ63" s="580"/>
      <c r="GA63" s="580"/>
      <c r="GB63" s="580"/>
      <c r="GC63" s="580"/>
      <c r="GD63" s="580"/>
      <c r="GE63" s="580"/>
      <c r="GF63" s="580"/>
      <c r="GG63" s="580"/>
      <c r="GH63" s="580"/>
      <c r="GI63" s="580"/>
      <c r="GJ63" s="580"/>
      <c r="GK63" s="580"/>
      <c r="GL63" s="580"/>
      <c r="GM63" s="580"/>
      <c r="GN63" s="580"/>
      <c r="GO63" s="580"/>
      <c r="GP63" s="580"/>
      <c r="GQ63" s="580"/>
      <c r="GR63" s="580"/>
      <c r="GS63" s="580"/>
      <c r="GT63" s="580"/>
      <c r="GU63" s="580"/>
      <c r="GV63" s="580"/>
      <c r="GW63" s="580"/>
      <c r="GX63" s="580"/>
      <c r="GY63" s="580"/>
      <c r="GZ63" s="580"/>
      <c r="HA63" s="580"/>
      <c r="HB63" s="580"/>
      <c r="HC63" s="580"/>
      <c r="HD63" s="580"/>
      <c r="HE63" s="580"/>
      <c r="HF63" s="580"/>
      <c r="HG63" s="580"/>
      <c r="HH63" s="580"/>
      <c r="HI63" s="580"/>
      <c r="HJ63" s="580"/>
      <c r="HK63" s="580"/>
      <c r="HL63" s="580"/>
      <c r="HM63" s="580"/>
      <c r="HN63" s="580"/>
      <c r="HO63" s="580"/>
      <c r="HP63" s="580"/>
      <c r="HQ63" s="580"/>
      <c r="HR63" s="580"/>
      <c r="HS63" s="580"/>
      <c r="HT63" s="580"/>
      <c r="HU63" s="580"/>
      <c r="HV63" s="580"/>
      <c r="HW63" s="580"/>
      <c r="HX63" s="580"/>
      <c r="HY63" s="580"/>
      <c r="HZ63" s="580"/>
      <c r="IA63" s="580"/>
      <c r="IB63" s="580"/>
      <c r="IC63" s="580"/>
      <c r="ID63" s="580"/>
      <c r="IE63" s="580"/>
      <c r="IF63" s="580"/>
      <c r="IG63" s="580"/>
      <c r="IH63" s="580"/>
      <c r="II63" s="580"/>
      <c r="IJ63" s="580"/>
      <c r="IK63" s="580"/>
      <c r="IL63" s="580"/>
    </row>
    <row r="64" spans="1:246" s="19" customFormat="1" ht="24" customHeight="1">
      <c r="A64" s="1318" t="s">
        <v>52</v>
      </c>
      <c r="B64" s="1255"/>
      <c r="C64" s="1255"/>
      <c r="D64" s="1255"/>
      <c r="E64" s="1319"/>
      <c r="F64" s="36"/>
      <c r="G64" s="1673"/>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c r="AI64" s="1684"/>
      <c r="AJ64" s="1684"/>
      <c r="AK64" s="1684"/>
      <c r="AL64" s="1685"/>
      <c r="AM64" s="777"/>
      <c r="AN64" s="777"/>
      <c r="AO64" s="777"/>
      <c r="AP64" s="777"/>
      <c r="AQ64" s="777"/>
      <c r="AR64" s="777"/>
      <c r="AS64" s="777"/>
      <c r="AT64" s="777"/>
      <c r="AU64" s="785"/>
      <c r="AV64" s="785"/>
      <c r="AW64" s="785"/>
      <c r="AX64" s="785"/>
      <c r="AY64" s="777"/>
      <c r="AZ64" s="777"/>
      <c r="BA64" s="777"/>
      <c r="BB64" s="777"/>
      <c r="BC64" s="43"/>
      <c r="BD64" s="131"/>
      <c r="BE64" s="20"/>
      <c r="BF64" s="591"/>
      <c r="BG64" s="20"/>
      <c r="BH64" s="129"/>
      <c r="BI64" s="20"/>
      <c r="BJ64" s="20"/>
      <c r="BK64" s="20"/>
      <c r="BL64" s="941"/>
      <c r="BM64" s="771"/>
      <c r="BN64" s="771"/>
      <c r="BO64" s="771"/>
      <c r="BP64" s="771"/>
      <c r="BQ64" s="771"/>
      <c r="BR64" s="771"/>
      <c r="BS64" s="771"/>
      <c r="BT64" s="771"/>
      <c r="BU64" s="20"/>
      <c r="BV64" s="20"/>
      <c r="BW64" s="20"/>
      <c r="BX64" s="20"/>
      <c r="BY64" s="20"/>
      <c r="BZ64" s="20"/>
      <c r="CA64" s="20"/>
      <c r="CB64" s="20"/>
      <c r="CC64" s="20"/>
      <c r="CD64" s="20"/>
      <c r="CE64" s="20"/>
      <c r="CF64" s="20"/>
      <c r="CG64" s="20"/>
      <c r="CH64" s="20"/>
      <c r="CI64" s="20"/>
      <c r="CJ64" s="20"/>
      <c r="CK64" s="39"/>
      <c r="CL64" s="23"/>
      <c r="CM64" s="941"/>
      <c r="CN64" s="941"/>
      <c r="CO64" s="20"/>
      <c r="CP64" s="20"/>
      <c r="CQ64" s="20"/>
      <c r="CR64" s="20"/>
      <c r="CS64" s="20"/>
      <c r="CT64" s="771"/>
      <c r="CU64" s="941"/>
      <c r="CV64" s="941"/>
      <c r="CW64" s="23"/>
      <c r="CX64" s="23"/>
      <c r="CY64" s="941"/>
      <c r="CZ64" s="580"/>
      <c r="DA64" s="580"/>
      <c r="DB64" s="580"/>
      <c r="DC64" s="580"/>
      <c r="DD64" s="580"/>
      <c r="DE64" s="580"/>
      <c r="DF64" s="580"/>
      <c r="DG64" s="580"/>
      <c r="DH64" s="580"/>
      <c r="DI64" s="580"/>
      <c r="DJ64" s="580"/>
      <c r="DK64" s="580"/>
      <c r="DL64" s="580"/>
      <c r="DM64" s="580"/>
      <c r="DN64" s="580"/>
      <c r="DO64" s="580"/>
      <c r="DP64" s="580"/>
      <c r="DQ64" s="580"/>
      <c r="DR64" s="580"/>
      <c r="DS64" s="580"/>
      <c r="DT64" s="580"/>
      <c r="DU64" s="580"/>
      <c r="DV64" s="580"/>
      <c r="DW64" s="580"/>
      <c r="DX64" s="580"/>
      <c r="DY64" s="580"/>
      <c r="DZ64" s="580"/>
      <c r="EA64" s="580"/>
      <c r="EB64" s="580"/>
      <c r="EC64" s="580"/>
      <c r="ED64" s="580"/>
      <c r="EE64" s="580"/>
      <c r="EF64" s="580"/>
      <c r="EG64" s="580"/>
      <c r="EH64" s="580"/>
      <c r="EI64" s="580"/>
      <c r="EJ64" s="580"/>
      <c r="EK64" s="580"/>
      <c r="EL64" s="580"/>
      <c r="EM64" s="580"/>
      <c r="EN64" s="580"/>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row>
    <row r="65" spans="1:246" ht="33.75" customHeight="1">
      <c r="A65" s="1318" t="s">
        <v>269</v>
      </c>
      <c r="B65" s="1255"/>
      <c r="C65" s="1255"/>
      <c r="D65" s="1255"/>
      <c r="E65" s="1319"/>
      <c r="F65" s="36"/>
      <c r="G65" s="1673"/>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1684"/>
      <c r="AJ65" s="1684"/>
      <c r="AK65" s="1684"/>
      <c r="AL65" s="1685"/>
      <c r="AM65" s="777"/>
      <c r="AN65" s="777"/>
      <c r="AO65" s="777"/>
      <c r="AP65" s="777"/>
      <c r="AQ65" s="777"/>
      <c r="AR65" s="777"/>
      <c r="AS65" s="777"/>
      <c r="AT65" s="777"/>
      <c r="AU65" s="759"/>
      <c r="AV65" s="759"/>
      <c r="AW65" s="759"/>
      <c r="AX65" s="759"/>
      <c r="AY65" s="777"/>
      <c r="AZ65" s="777"/>
      <c r="BA65" s="777"/>
      <c r="BB65" s="777"/>
      <c r="BC65" s="43"/>
      <c r="BD65" s="131"/>
      <c r="BE65" s="20"/>
      <c r="BF65" s="591"/>
      <c r="BG65" s="20"/>
      <c r="BH65" s="129"/>
      <c r="BI65" s="20"/>
      <c r="BJ65" s="20"/>
      <c r="BK65" s="20"/>
      <c r="BL65" s="941"/>
      <c r="BM65" s="771"/>
      <c r="BN65" s="771"/>
      <c r="BO65" s="771"/>
      <c r="BP65" s="771"/>
      <c r="BQ65" s="771"/>
      <c r="BR65" s="771"/>
      <c r="BS65" s="771"/>
      <c r="BT65" s="771"/>
      <c r="BU65" s="20"/>
      <c r="BV65" s="20"/>
      <c r="BW65" s="20"/>
      <c r="BX65" s="20"/>
      <c r="BY65" s="20"/>
      <c r="BZ65" s="20"/>
      <c r="CA65" s="20"/>
      <c r="CB65" s="20"/>
      <c r="CC65" s="20"/>
      <c r="CD65" s="20"/>
      <c r="CE65" s="20"/>
      <c r="CF65" s="20"/>
      <c r="CG65" s="20"/>
      <c r="CH65" s="20"/>
      <c r="CI65" s="20"/>
      <c r="CJ65" s="20"/>
      <c r="CK65" s="20"/>
      <c r="CL65" s="39"/>
      <c r="CM65" s="783"/>
      <c r="CN65" s="20"/>
      <c r="CO65" s="20"/>
      <c r="CP65" s="20"/>
      <c r="CQ65" s="20"/>
      <c r="CR65" s="20"/>
      <c r="CS65" s="20"/>
      <c r="CT65" s="771"/>
      <c r="CU65" s="941"/>
      <c r="CV65" s="20"/>
      <c r="CW65" s="20"/>
      <c r="CX65" s="20"/>
      <c r="CY65" s="941"/>
      <c r="CZ65" s="580"/>
      <c r="DA65" s="580"/>
      <c r="DB65" s="580"/>
      <c r="DC65" s="580"/>
      <c r="DD65" s="580"/>
      <c r="DE65" s="580"/>
      <c r="DF65" s="580"/>
      <c r="DG65" s="580"/>
      <c r="DH65" s="580"/>
      <c r="DI65" s="580"/>
      <c r="DJ65" s="580"/>
      <c r="DK65" s="580"/>
      <c r="DL65" s="580"/>
      <c r="DM65" s="580"/>
      <c r="DN65" s="580"/>
      <c r="DO65" s="580"/>
      <c r="DP65" s="580"/>
      <c r="DQ65" s="580"/>
      <c r="DR65" s="580"/>
      <c r="DS65" s="580"/>
      <c r="DT65" s="580"/>
      <c r="DU65" s="580"/>
      <c r="DV65" s="580"/>
      <c r="DW65" s="580"/>
      <c r="DX65" s="580"/>
      <c r="DY65" s="580"/>
      <c r="DZ65" s="580"/>
      <c r="EA65" s="580"/>
      <c r="EB65" s="580"/>
      <c r="EC65" s="580"/>
      <c r="ED65" s="580"/>
      <c r="EE65" s="580"/>
      <c r="EF65" s="580"/>
      <c r="EG65" s="580"/>
      <c r="EH65" s="580"/>
      <c r="EI65" s="580"/>
      <c r="EJ65" s="580"/>
      <c r="EK65" s="580"/>
      <c r="EL65" s="580"/>
      <c r="EM65" s="580"/>
      <c r="EN65" s="580"/>
      <c r="EO65" s="580"/>
      <c r="EP65" s="580"/>
      <c r="EQ65" s="580"/>
      <c r="ER65" s="580"/>
      <c r="ES65" s="580"/>
      <c r="ET65" s="580"/>
      <c r="EU65" s="580"/>
      <c r="EV65" s="580"/>
      <c r="EW65" s="580"/>
      <c r="EX65" s="580"/>
      <c r="EY65" s="580"/>
      <c r="EZ65" s="580"/>
      <c r="FA65" s="580"/>
      <c r="FB65" s="580"/>
      <c r="FC65" s="580"/>
      <c r="FD65" s="580"/>
      <c r="FE65" s="580"/>
      <c r="FF65" s="580"/>
      <c r="FG65" s="580"/>
      <c r="FH65" s="580"/>
      <c r="FI65" s="580"/>
      <c r="FJ65" s="580"/>
      <c r="FK65" s="580"/>
      <c r="FL65" s="580"/>
      <c r="FM65" s="580"/>
      <c r="FN65" s="580"/>
      <c r="FO65" s="580"/>
      <c r="FP65" s="580"/>
      <c r="FQ65" s="580"/>
      <c r="FR65" s="580"/>
      <c r="FS65" s="580"/>
      <c r="FT65" s="580"/>
      <c r="FU65" s="580"/>
      <c r="FV65" s="580"/>
      <c r="FW65" s="580"/>
      <c r="FX65" s="580"/>
      <c r="FY65" s="580"/>
      <c r="FZ65" s="580"/>
      <c r="GA65" s="580"/>
      <c r="GB65" s="580"/>
      <c r="GC65" s="580"/>
      <c r="GD65" s="580"/>
      <c r="GE65" s="580"/>
      <c r="GF65" s="580"/>
      <c r="GG65" s="580"/>
      <c r="GH65" s="580"/>
      <c r="GI65" s="580"/>
      <c r="GJ65" s="580"/>
      <c r="GK65" s="580"/>
      <c r="GL65" s="580"/>
      <c r="GM65" s="580"/>
      <c r="GN65" s="580"/>
      <c r="GO65" s="580"/>
      <c r="GP65" s="580"/>
      <c r="GQ65" s="580"/>
      <c r="GR65" s="580"/>
      <c r="GS65" s="580"/>
      <c r="GT65" s="580"/>
      <c r="GU65" s="580"/>
      <c r="GV65" s="580"/>
      <c r="GW65" s="580"/>
      <c r="GX65" s="580"/>
      <c r="GY65" s="580"/>
      <c r="GZ65" s="580"/>
      <c r="HA65" s="580"/>
      <c r="HB65" s="580"/>
      <c r="HC65" s="580"/>
      <c r="HD65" s="580"/>
      <c r="HE65" s="580"/>
      <c r="HF65" s="580"/>
      <c r="HG65" s="580"/>
      <c r="HH65" s="580"/>
      <c r="HI65" s="580"/>
      <c r="HJ65" s="580"/>
      <c r="HK65" s="580"/>
      <c r="HL65" s="580"/>
      <c r="HM65" s="580"/>
      <c r="HN65" s="580"/>
      <c r="HO65" s="580"/>
      <c r="HP65" s="580"/>
      <c r="HQ65" s="580"/>
      <c r="HR65" s="580"/>
      <c r="HS65" s="580"/>
      <c r="HT65" s="580"/>
      <c r="HU65" s="580"/>
      <c r="HV65" s="580"/>
      <c r="HW65" s="580"/>
      <c r="HX65" s="580"/>
      <c r="HY65" s="580"/>
      <c r="HZ65" s="580"/>
      <c r="IA65" s="580"/>
      <c r="IB65" s="580"/>
      <c r="IC65" s="580"/>
      <c r="ID65" s="580"/>
      <c r="IE65" s="580"/>
      <c r="IF65" s="580"/>
      <c r="IG65" s="580"/>
      <c r="IH65" s="580"/>
      <c r="II65" s="580"/>
      <c r="IJ65" s="580"/>
      <c r="IK65" s="580"/>
      <c r="IL65" s="580"/>
    </row>
    <row r="66" spans="1:246" ht="24" customHeight="1">
      <c r="A66" s="1318" t="s">
        <v>270</v>
      </c>
      <c r="B66" s="1255"/>
      <c r="C66" s="1255"/>
      <c r="D66" s="1255"/>
      <c r="E66" s="1319"/>
      <c r="F66" s="36"/>
      <c r="G66" s="1673"/>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1684"/>
      <c r="AJ66" s="1684"/>
      <c r="AK66" s="1684"/>
      <c r="AL66" s="1685"/>
      <c r="AM66" s="777"/>
      <c r="AN66" s="777"/>
      <c r="AO66" s="777"/>
      <c r="AP66" s="777"/>
      <c r="AQ66" s="777"/>
      <c r="AR66" s="777"/>
      <c r="AS66" s="777"/>
      <c r="AT66" s="777"/>
      <c r="AU66" s="759"/>
      <c r="AV66" s="759"/>
      <c r="AW66" s="759"/>
      <c r="AX66" s="759"/>
      <c r="AY66" s="777"/>
      <c r="AZ66" s="777"/>
      <c r="BA66" s="777"/>
      <c r="BB66" s="777"/>
      <c r="BC66" s="43"/>
      <c r="BD66" s="131"/>
      <c r="BE66" s="20"/>
      <c r="BF66" s="591"/>
      <c r="BG66" s="20"/>
      <c r="BH66" s="129"/>
      <c r="BI66" s="20"/>
      <c r="BJ66" s="20"/>
      <c r="BK66" s="20"/>
      <c r="BL66" s="941"/>
      <c r="BM66" s="771"/>
      <c r="BN66" s="771"/>
      <c r="BO66" s="771"/>
      <c r="BP66" s="771"/>
      <c r="BQ66" s="771"/>
      <c r="BR66" s="771"/>
      <c r="BS66" s="771"/>
      <c r="BT66" s="771"/>
      <c r="BU66" s="20"/>
      <c r="BV66" s="20"/>
      <c r="BW66" s="20"/>
      <c r="BX66" s="20"/>
      <c r="BY66" s="20"/>
      <c r="BZ66" s="20"/>
      <c r="CA66" s="20"/>
      <c r="CB66" s="20"/>
      <c r="CC66" s="20"/>
      <c r="CD66" s="20"/>
      <c r="CE66" s="20"/>
      <c r="CF66" s="20"/>
      <c r="CG66" s="20"/>
      <c r="CH66" s="20"/>
      <c r="CI66" s="20"/>
      <c r="CJ66" s="20"/>
      <c r="CK66" s="20"/>
      <c r="CL66" s="39"/>
      <c r="CM66" s="783"/>
      <c r="CN66" s="20"/>
      <c r="CO66" s="20"/>
      <c r="CP66" s="20"/>
      <c r="CQ66" s="20"/>
      <c r="CR66" s="20"/>
      <c r="CS66" s="20"/>
      <c r="CT66" s="771"/>
      <c r="CU66" s="941"/>
      <c r="CV66" s="20"/>
      <c r="CW66" s="20"/>
      <c r="CX66" s="20"/>
      <c r="CY66" s="941"/>
      <c r="CZ66" s="580"/>
      <c r="DA66" s="580"/>
      <c r="DB66" s="580"/>
      <c r="DC66" s="580"/>
      <c r="DD66" s="580"/>
      <c r="DE66" s="580"/>
      <c r="DF66" s="580"/>
      <c r="DG66" s="580"/>
      <c r="DH66" s="580"/>
      <c r="DI66" s="580"/>
      <c r="DJ66" s="580"/>
      <c r="DK66" s="580"/>
      <c r="DL66" s="580"/>
      <c r="DM66" s="580"/>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80"/>
      <c r="EY66" s="580"/>
      <c r="EZ66" s="580"/>
      <c r="FA66" s="580"/>
      <c r="FB66" s="580"/>
      <c r="FC66" s="580"/>
      <c r="FD66" s="580"/>
      <c r="FE66" s="580"/>
      <c r="FF66" s="580"/>
      <c r="FG66" s="580"/>
      <c r="FH66" s="580"/>
      <c r="FI66" s="580"/>
      <c r="FJ66" s="580"/>
      <c r="FK66" s="580"/>
      <c r="FL66" s="580"/>
      <c r="FM66" s="580"/>
      <c r="FN66" s="580"/>
      <c r="FO66" s="580"/>
      <c r="FP66" s="580"/>
      <c r="FQ66" s="580"/>
      <c r="FR66" s="580"/>
      <c r="FS66" s="580"/>
      <c r="FT66" s="580"/>
      <c r="FU66" s="580"/>
      <c r="FV66" s="580"/>
      <c r="FW66" s="580"/>
      <c r="FX66" s="580"/>
      <c r="FY66" s="580"/>
      <c r="FZ66" s="580"/>
      <c r="GA66" s="580"/>
      <c r="GB66" s="580"/>
      <c r="GC66" s="580"/>
      <c r="GD66" s="580"/>
      <c r="GE66" s="580"/>
      <c r="GF66" s="580"/>
      <c r="GG66" s="580"/>
      <c r="GH66" s="580"/>
      <c r="GI66" s="580"/>
      <c r="GJ66" s="580"/>
      <c r="GK66" s="580"/>
      <c r="GL66" s="580"/>
      <c r="GM66" s="580"/>
      <c r="GN66" s="580"/>
      <c r="GO66" s="580"/>
      <c r="GP66" s="580"/>
      <c r="GQ66" s="580"/>
      <c r="GR66" s="580"/>
      <c r="GS66" s="580"/>
      <c r="GT66" s="580"/>
      <c r="GU66" s="580"/>
      <c r="GV66" s="580"/>
      <c r="GW66" s="580"/>
      <c r="GX66" s="580"/>
      <c r="GY66" s="580"/>
      <c r="GZ66" s="580"/>
      <c r="HA66" s="580"/>
      <c r="HB66" s="580"/>
      <c r="HC66" s="580"/>
      <c r="HD66" s="580"/>
      <c r="HE66" s="580"/>
      <c r="HF66" s="580"/>
      <c r="HG66" s="580"/>
      <c r="HH66" s="580"/>
      <c r="HI66" s="580"/>
      <c r="HJ66" s="580"/>
      <c r="HK66" s="580"/>
      <c r="HL66" s="580"/>
      <c r="HM66" s="580"/>
      <c r="HN66" s="580"/>
      <c r="HO66" s="580"/>
      <c r="HP66" s="580"/>
      <c r="HQ66" s="580"/>
      <c r="HR66" s="580"/>
      <c r="HS66" s="580"/>
      <c r="HT66" s="580"/>
      <c r="HU66" s="580"/>
      <c r="HV66" s="580"/>
      <c r="HW66" s="580"/>
      <c r="HX66" s="580"/>
      <c r="HY66" s="580"/>
      <c r="HZ66" s="580"/>
      <c r="IA66" s="580"/>
      <c r="IB66" s="580"/>
      <c r="IC66" s="580"/>
      <c r="ID66" s="580"/>
      <c r="IE66" s="580"/>
      <c r="IF66" s="580"/>
      <c r="IG66" s="580"/>
      <c r="IH66" s="580"/>
      <c r="II66" s="580"/>
      <c r="IJ66" s="580"/>
      <c r="IK66" s="580"/>
      <c r="IL66" s="580"/>
    </row>
    <row r="67" spans="1:246" ht="24" customHeight="1" thickBot="1">
      <c r="A67" s="1715"/>
      <c r="B67" s="1716"/>
      <c r="C67" s="1716"/>
      <c r="D67" s="1716"/>
      <c r="E67" s="1717"/>
      <c r="F67" s="157">
        <f>SUM(F60:F66)</f>
        <v>0</v>
      </c>
      <c r="G67" s="1673"/>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c r="AL67" s="1685"/>
      <c r="AM67" s="777"/>
      <c r="AN67" s="777"/>
      <c r="AO67" s="777"/>
      <c r="AP67" s="777"/>
      <c r="AQ67" s="777"/>
      <c r="AR67" s="777"/>
      <c r="AS67" s="777"/>
      <c r="AT67" s="777"/>
      <c r="AU67" s="759"/>
      <c r="AV67" s="759"/>
      <c r="AW67" s="759"/>
      <c r="AX67" s="759"/>
      <c r="AY67" s="777"/>
      <c r="AZ67" s="777"/>
      <c r="BA67" s="777"/>
      <c r="BB67" s="777"/>
      <c r="BC67" s="43"/>
      <c r="BD67" s="131"/>
      <c r="BE67" s="20"/>
      <c r="BF67" s="591"/>
      <c r="BG67" s="20"/>
      <c r="BH67" s="129"/>
      <c r="BI67" s="20"/>
      <c r="BJ67" s="20"/>
      <c r="BK67" s="20"/>
      <c r="BL67" s="941"/>
      <c r="BM67" s="771"/>
      <c r="BN67" s="771"/>
      <c r="BO67" s="771"/>
      <c r="BP67" s="771"/>
      <c r="BQ67" s="771"/>
      <c r="BR67" s="771"/>
      <c r="BS67" s="771"/>
      <c r="BT67" s="771"/>
      <c r="BU67" s="20"/>
      <c r="BV67" s="20"/>
      <c r="BW67" s="20"/>
      <c r="BX67" s="20"/>
      <c r="BY67" s="20"/>
      <c r="BZ67" s="20"/>
      <c r="CA67" s="20"/>
      <c r="CB67" s="20"/>
      <c r="CC67" s="20"/>
      <c r="CD67" s="20"/>
      <c r="CE67" s="20"/>
      <c r="CF67" s="20"/>
      <c r="CG67" s="20"/>
      <c r="CH67" s="20"/>
      <c r="CI67" s="20"/>
      <c r="CJ67" s="20"/>
      <c r="CK67" s="20"/>
      <c r="CL67" s="39"/>
      <c r="CM67" s="783"/>
      <c r="CN67" s="20"/>
      <c r="CO67" s="20"/>
      <c r="CP67" s="20"/>
      <c r="CQ67" s="20"/>
      <c r="CR67" s="20"/>
      <c r="CS67" s="20"/>
      <c r="CT67" s="771"/>
      <c r="CU67" s="941"/>
      <c r="CV67" s="20"/>
      <c r="CW67" s="20"/>
      <c r="CX67" s="20"/>
      <c r="CY67" s="941"/>
      <c r="CZ67" s="580"/>
      <c r="DA67" s="580"/>
      <c r="DB67" s="580"/>
      <c r="DC67" s="580"/>
      <c r="DD67" s="580"/>
      <c r="DE67" s="580"/>
      <c r="DF67" s="580"/>
      <c r="DG67" s="580"/>
      <c r="DH67" s="580"/>
      <c r="DI67" s="580"/>
      <c r="DJ67" s="580"/>
      <c r="DK67" s="580"/>
      <c r="DL67" s="580"/>
      <c r="DM67" s="580"/>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80"/>
      <c r="EY67" s="580"/>
      <c r="EZ67" s="580"/>
      <c r="FA67" s="580"/>
      <c r="FB67" s="580"/>
      <c r="FC67" s="580"/>
      <c r="FD67" s="580"/>
      <c r="FE67" s="580"/>
      <c r="FF67" s="580"/>
      <c r="FG67" s="580"/>
      <c r="FH67" s="580"/>
      <c r="FI67" s="580"/>
      <c r="FJ67" s="580"/>
      <c r="FK67" s="580"/>
      <c r="FL67" s="580"/>
      <c r="FM67" s="580"/>
      <c r="FN67" s="580"/>
      <c r="FO67" s="580"/>
      <c r="FP67" s="580"/>
      <c r="FQ67" s="580"/>
      <c r="FR67" s="580"/>
      <c r="FS67" s="580"/>
      <c r="FT67" s="580"/>
      <c r="FU67" s="580"/>
      <c r="FV67" s="580"/>
      <c r="FW67" s="580"/>
      <c r="FX67" s="580"/>
      <c r="FY67" s="580"/>
      <c r="FZ67" s="580"/>
      <c r="GA67" s="580"/>
      <c r="GB67" s="580"/>
      <c r="GC67" s="580"/>
      <c r="GD67" s="580"/>
      <c r="GE67" s="580"/>
      <c r="GF67" s="580"/>
      <c r="GG67" s="580"/>
      <c r="GH67" s="580"/>
      <c r="GI67" s="580"/>
      <c r="GJ67" s="580"/>
      <c r="GK67" s="580"/>
      <c r="GL67" s="580"/>
      <c r="GM67" s="580"/>
      <c r="GN67" s="580"/>
      <c r="GO67" s="580"/>
      <c r="GP67" s="580"/>
      <c r="GQ67" s="580"/>
      <c r="GR67" s="580"/>
      <c r="GS67" s="580"/>
      <c r="GT67" s="580"/>
      <c r="GU67" s="580"/>
      <c r="GV67" s="580"/>
      <c r="GW67" s="580"/>
      <c r="GX67" s="580"/>
      <c r="GY67" s="580"/>
      <c r="GZ67" s="580"/>
      <c r="HA67" s="580"/>
      <c r="HB67" s="580"/>
      <c r="HC67" s="580"/>
      <c r="HD67" s="580"/>
      <c r="HE67" s="580"/>
      <c r="HF67" s="580"/>
      <c r="HG67" s="580"/>
      <c r="HH67" s="580"/>
      <c r="HI67" s="580"/>
      <c r="HJ67" s="580"/>
      <c r="HK67" s="580"/>
      <c r="HL67" s="580"/>
      <c r="HM67" s="580"/>
      <c r="HN67" s="580"/>
      <c r="HO67" s="580"/>
      <c r="HP67" s="580"/>
      <c r="HQ67" s="580"/>
      <c r="HR67" s="580"/>
      <c r="HS67" s="580"/>
      <c r="HT67" s="580"/>
      <c r="HU67" s="580"/>
      <c r="HV67" s="580"/>
      <c r="HW67" s="580"/>
      <c r="HX67" s="580"/>
      <c r="HY67" s="580"/>
      <c r="HZ67" s="580"/>
      <c r="IA67" s="580"/>
      <c r="IB67" s="580"/>
      <c r="IC67" s="580"/>
      <c r="ID67" s="580"/>
      <c r="IE67" s="580"/>
      <c r="IF67" s="580"/>
      <c r="IG67" s="580"/>
      <c r="IH67" s="580"/>
      <c r="II67" s="580"/>
      <c r="IJ67" s="580"/>
      <c r="IK67" s="580"/>
      <c r="IL67" s="580"/>
    </row>
    <row r="68" spans="1:246" ht="24" customHeight="1">
      <c r="A68" s="1728" t="s">
        <v>271</v>
      </c>
      <c r="B68" s="1729"/>
      <c r="C68" s="1729"/>
      <c r="D68" s="1729"/>
      <c r="E68" s="1729"/>
      <c r="F68" s="1730"/>
      <c r="G68" s="1673"/>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c r="AL68" s="1685"/>
      <c r="AM68" s="777"/>
      <c r="AN68" s="777"/>
      <c r="AO68" s="777"/>
      <c r="AP68" s="777"/>
      <c r="AQ68" s="777"/>
      <c r="AR68" s="777"/>
      <c r="AS68" s="777"/>
      <c r="AT68" s="777"/>
      <c r="AU68" s="759"/>
      <c r="AV68" s="759"/>
      <c r="AW68" s="759"/>
      <c r="AX68" s="759"/>
      <c r="AY68" s="759"/>
      <c r="AZ68" s="759"/>
      <c r="BA68" s="759"/>
      <c r="BB68" s="759"/>
      <c r="BE68" s="20"/>
      <c r="BF68" s="591"/>
      <c r="BG68" s="20"/>
      <c r="BH68" s="129"/>
      <c r="BI68" s="20"/>
      <c r="BJ68" s="20"/>
      <c r="BK68" s="20"/>
      <c r="BL68" s="941"/>
      <c r="BM68" s="771"/>
      <c r="BN68" s="771"/>
      <c r="BO68" s="771"/>
      <c r="BP68" s="771"/>
      <c r="BQ68" s="771"/>
      <c r="BR68" s="771"/>
      <c r="BS68" s="771"/>
      <c r="BT68" s="771"/>
      <c r="BU68" s="20"/>
      <c r="BV68" s="20"/>
      <c r="BW68" s="20"/>
      <c r="BX68" s="20"/>
      <c r="BY68" s="20"/>
      <c r="BZ68" s="20"/>
      <c r="CA68" s="20"/>
      <c r="CB68" s="20"/>
      <c r="CC68" s="20"/>
      <c r="CD68" s="20"/>
      <c r="CE68" s="20"/>
      <c r="CF68" s="20"/>
      <c r="CG68" s="20"/>
      <c r="CH68" s="20"/>
      <c r="CI68" s="20"/>
      <c r="CJ68" s="20"/>
      <c r="CK68" s="20"/>
      <c r="CL68" s="39"/>
      <c r="CM68" s="783"/>
      <c r="CN68" s="20"/>
      <c r="CO68" s="20"/>
      <c r="CP68" s="20"/>
      <c r="CQ68" s="20"/>
      <c r="CR68" s="20"/>
      <c r="CS68" s="20"/>
      <c r="CT68" s="771"/>
      <c r="CU68" s="941"/>
      <c r="CV68" s="20"/>
      <c r="CW68" s="20"/>
      <c r="CX68" s="20"/>
      <c r="CY68" s="941"/>
      <c r="CZ68" s="580"/>
      <c r="DA68" s="580"/>
      <c r="DB68" s="580"/>
      <c r="DC68" s="580"/>
      <c r="DD68" s="580"/>
      <c r="DE68" s="580"/>
      <c r="DF68" s="580"/>
      <c r="DG68" s="580"/>
      <c r="DH68" s="580"/>
      <c r="DI68" s="580"/>
      <c r="DJ68" s="580"/>
      <c r="DK68" s="580"/>
      <c r="DL68" s="580"/>
      <c r="DM68" s="580"/>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c r="EM68" s="580"/>
      <c r="EN68" s="580"/>
      <c r="EO68" s="580"/>
      <c r="EP68" s="580"/>
      <c r="EQ68" s="580"/>
      <c r="ER68" s="580"/>
      <c r="ES68" s="580"/>
      <c r="ET68" s="580"/>
      <c r="EU68" s="580"/>
      <c r="EV68" s="580"/>
      <c r="EW68" s="580"/>
      <c r="EX68" s="580"/>
      <c r="EY68" s="580"/>
      <c r="EZ68" s="580"/>
      <c r="FA68" s="580"/>
      <c r="FB68" s="580"/>
      <c r="FC68" s="580"/>
      <c r="FD68" s="580"/>
      <c r="FE68" s="580"/>
      <c r="FF68" s="580"/>
      <c r="FG68" s="580"/>
      <c r="FH68" s="580"/>
      <c r="FI68" s="580"/>
      <c r="FJ68" s="580"/>
      <c r="FK68" s="580"/>
      <c r="FL68" s="580"/>
      <c r="FM68" s="580"/>
      <c r="FN68" s="580"/>
      <c r="FO68" s="580"/>
      <c r="FP68" s="580"/>
      <c r="FQ68" s="580"/>
      <c r="FR68" s="580"/>
      <c r="FS68" s="580"/>
      <c r="FT68" s="580"/>
      <c r="FU68" s="580"/>
      <c r="FV68" s="580"/>
      <c r="FW68" s="580"/>
      <c r="FX68" s="580"/>
      <c r="FY68" s="580"/>
      <c r="FZ68" s="580"/>
      <c r="GA68" s="580"/>
      <c r="GB68" s="580"/>
      <c r="GC68" s="580"/>
      <c r="GD68" s="580"/>
      <c r="GE68" s="580"/>
      <c r="GF68" s="580"/>
      <c r="GG68" s="580"/>
      <c r="GH68" s="580"/>
      <c r="GI68" s="580"/>
      <c r="GJ68" s="580"/>
      <c r="GK68" s="580"/>
      <c r="GL68" s="580"/>
      <c r="GM68" s="580"/>
      <c r="GN68" s="580"/>
      <c r="GO68" s="580"/>
      <c r="GP68" s="580"/>
      <c r="GQ68" s="580"/>
      <c r="GR68" s="580"/>
      <c r="GS68" s="580"/>
      <c r="GT68" s="580"/>
      <c r="GU68" s="580"/>
      <c r="GV68" s="580"/>
      <c r="GW68" s="580"/>
      <c r="GX68" s="580"/>
      <c r="GY68" s="580"/>
      <c r="GZ68" s="580"/>
      <c r="HA68" s="580"/>
      <c r="HB68" s="580"/>
      <c r="HC68" s="580"/>
      <c r="HD68" s="580"/>
      <c r="HE68" s="580"/>
      <c r="HF68" s="580"/>
      <c r="HG68" s="580"/>
      <c r="HH68" s="580"/>
      <c r="HI68" s="580"/>
      <c r="HJ68" s="580"/>
      <c r="HK68" s="580"/>
      <c r="HL68" s="580"/>
      <c r="HM68" s="580"/>
      <c r="HN68" s="580"/>
      <c r="HO68" s="580"/>
      <c r="HP68" s="580"/>
      <c r="HQ68" s="580"/>
      <c r="HR68" s="580"/>
      <c r="HS68" s="580"/>
      <c r="HT68" s="580"/>
      <c r="HU68" s="580"/>
      <c r="HV68" s="580"/>
      <c r="HW68" s="580"/>
      <c r="HX68" s="580"/>
      <c r="HY68" s="580"/>
      <c r="HZ68" s="580"/>
      <c r="IA68" s="580"/>
      <c r="IB68" s="580"/>
      <c r="IC68" s="580"/>
      <c r="ID68" s="580"/>
      <c r="IE68" s="580"/>
      <c r="IF68" s="580"/>
      <c r="IG68" s="580"/>
      <c r="IH68" s="580"/>
      <c r="II68" s="580"/>
      <c r="IJ68" s="580"/>
      <c r="IK68" s="580"/>
      <c r="IL68" s="580"/>
    </row>
    <row r="69" spans="1:246" ht="24" customHeight="1">
      <c r="A69" s="1738" t="s">
        <v>17</v>
      </c>
      <c r="B69" s="1739"/>
      <c r="C69" s="916"/>
      <c r="D69" s="1736" t="s">
        <v>21</v>
      </c>
      <c r="E69" s="1737"/>
      <c r="F69" s="917"/>
      <c r="G69" s="1673"/>
      <c r="H69" s="1684"/>
      <c r="I69" s="1684"/>
      <c r="J69" s="1684"/>
      <c r="K69" s="1684"/>
      <c r="L69" s="1684"/>
      <c r="M69" s="1684"/>
      <c r="N69" s="1684"/>
      <c r="O69" s="1684"/>
      <c r="P69" s="1684"/>
      <c r="Q69" s="1684"/>
      <c r="R69" s="1684"/>
      <c r="S69" s="1684"/>
      <c r="T69" s="1684"/>
      <c r="U69" s="1684"/>
      <c r="V69" s="1684"/>
      <c r="W69" s="1684"/>
      <c r="X69" s="1684"/>
      <c r="Y69" s="1684"/>
      <c r="Z69" s="1684"/>
      <c r="AA69" s="1684"/>
      <c r="AB69" s="1684"/>
      <c r="AC69" s="1684"/>
      <c r="AD69" s="1684"/>
      <c r="AE69" s="1684"/>
      <c r="AF69" s="1684"/>
      <c r="AG69" s="1684"/>
      <c r="AH69" s="1684"/>
      <c r="AI69" s="1684"/>
      <c r="AJ69" s="1684"/>
      <c r="AK69" s="1684"/>
      <c r="AL69" s="1685"/>
      <c r="AM69" s="777"/>
      <c r="AN69" s="777"/>
      <c r="AO69" s="777"/>
      <c r="AP69" s="777"/>
      <c r="AQ69" s="777"/>
      <c r="AR69" s="777"/>
      <c r="AS69" s="777"/>
      <c r="AT69" s="777"/>
      <c r="AU69" s="759"/>
      <c r="AV69" s="759"/>
      <c r="AW69" s="759"/>
      <c r="AX69" s="759"/>
      <c r="AY69" s="759"/>
      <c r="AZ69" s="759"/>
      <c r="BA69" s="759"/>
      <c r="BB69" s="759"/>
      <c r="BE69" s="20"/>
      <c r="BF69" s="591"/>
      <c r="BG69" s="20"/>
      <c r="BH69" s="129"/>
      <c r="BI69" s="20"/>
      <c r="BJ69" s="20"/>
      <c r="BK69" s="20"/>
      <c r="BL69" s="941"/>
      <c r="BM69" s="771"/>
      <c r="BN69" s="771"/>
      <c r="BO69" s="771"/>
      <c r="BP69" s="771"/>
      <c r="BQ69" s="771"/>
      <c r="BR69" s="771"/>
      <c r="BS69" s="771"/>
      <c r="BT69" s="771"/>
      <c r="BU69" s="20"/>
      <c r="BV69" s="20"/>
      <c r="BW69" s="20"/>
      <c r="BX69" s="20"/>
      <c r="BY69" s="20"/>
      <c r="BZ69" s="20"/>
      <c r="CA69" s="20"/>
      <c r="CB69" s="20"/>
      <c r="CC69" s="20"/>
      <c r="CD69" s="20"/>
      <c r="CE69" s="20"/>
      <c r="CF69" s="20"/>
      <c r="CG69" s="20"/>
      <c r="CH69" s="20"/>
      <c r="CI69" s="20"/>
      <c r="CJ69" s="20"/>
      <c r="CK69" s="20"/>
      <c r="CL69" s="20"/>
      <c r="CM69" s="783"/>
      <c r="CN69" s="20"/>
      <c r="CO69" s="20"/>
      <c r="CP69" s="20"/>
      <c r="CQ69" s="20"/>
      <c r="CR69" s="20"/>
      <c r="CS69" s="20"/>
      <c r="CT69" s="771"/>
      <c r="CU69" s="941"/>
      <c r="CV69" s="20"/>
      <c r="CW69" s="20"/>
      <c r="CX69" s="20"/>
      <c r="CY69" s="941"/>
      <c r="CZ69" s="580"/>
      <c r="DA69" s="580"/>
      <c r="DB69" s="580"/>
      <c r="DC69" s="580"/>
      <c r="DD69" s="580"/>
      <c r="DE69" s="580"/>
      <c r="DF69" s="580"/>
      <c r="DG69" s="580"/>
      <c r="DH69" s="580"/>
      <c r="DI69" s="580"/>
      <c r="DJ69" s="580"/>
      <c r="DK69" s="580"/>
      <c r="DL69" s="580"/>
      <c r="DM69" s="580"/>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80"/>
      <c r="EY69" s="580"/>
      <c r="EZ69" s="580"/>
      <c r="FA69" s="580"/>
      <c r="FB69" s="580"/>
      <c r="FC69" s="580"/>
      <c r="FD69" s="580"/>
      <c r="FE69" s="580"/>
      <c r="FF69" s="580"/>
      <c r="FG69" s="580"/>
      <c r="FH69" s="580"/>
      <c r="FI69" s="580"/>
      <c r="FJ69" s="580"/>
      <c r="FK69" s="580"/>
      <c r="FL69" s="580"/>
      <c r="FM69" s="580"/>
      <c r="FN69" s="580"/>
      <c r="FO69" s="580"/>
      <c r="FP69" s="580"/>
      <c r="FQ69" s="580"/>
      <c r="FR69" s="580"/>
      <c r="FS69" s="580"/>
      <c r="FT69" s="580"/>
      <c r="FU69" s="580"/>
      <c r="FV69" s="580"/>
      <c r="FW69" s="580"/>
      <c r="FX69" s="580"/>
      <c r="FY69" s="580"/>
      <c r="FZ69" s="580"/>
      <c r="GA69" s="580"/>
      <c r="GB69" s="580"/>
      <c r="GC69" s="580"/>
      <c r="GD69" s="580"/>
      <c r="GE69" s="580"/>
      <c r="GF69" s="580"/>
      <c r="GG69" s="580"/>
      <c r="GH69" s="580"/>
      <c r="GI69" s="580"/>
      <c r="GJ69" s="580"/>
      <c r="GK69" s="580"/>
      <c r="GL69" s="580"/>
      <c r="GM69" s="580"/>
      <c r="GN69" s="580"/>
      <c r="GO69" s="580"/>
      <c r="GP69" s="580"/>
      <c r="GQ69" s="580"/>
      <c r="GR69" s="580"/>
      <c r="GS69" s="580"/>
      <c r="GT69" s="580"/>
      <c r="GU69" s="580"/>
      <c r="GV69" s="580"/>
      <c r="GW69" s="580"/>
      <c r="GX69" s="580"/>
      <c r="GY69" s="580"/>
      <c r="GZ69" s="580"/>
      <c r="HA69" s="580"/>
      <c r="HB69" s="580"/>
      <c r="HC69" s="580"/>
      <c r="HD69" s="580"/>
      <c r="HE69" s="580"/>
      <c r="HF69" s="580"/>
      <c r="HG69" s="580"/>
      <c r="HH69" s="580"/>
      <c r="HI69" s="580"/>
      <c r="HJ69" s="580"/>
      <c r="HK69" s="580"/>
      <c r="HL69" s="580"/>
      <c r="HM69" s="580"/>
      <c r="HN69" s="580"/>
      <c r="HO69" s="580"/>
      <c r="HP69" s="580"/>
      <c r="HQ69" s="580"/>
      <c r="HR69" s="580"/>
      <c r="HS69" s="580"/>
      <c r="HT69" s="580"/>
      <c r="HU69" s="580"/>
      <c r="HV69" s="580"/>
      <c r="HW69" s="580"/>
      <c r="HX69" s="580"/>
      <c r="HY69" s="580"/>
      <c r="HZ69" s="580"/>
      <c r="IA69" s="580"/>
      <c r="IB69" s="580"/>
      <c r="IC69" s="580"/>
      <c r="ID69" s="580"/>
      <c r="IE69" s="580"/>
      <c r="IF69" s="580"/>
      <c r="IG69" s="580"/>
      <c r="IH69" s="580"/>
      <c r="II69" s="580"/>
      <c r="IJ69" s="580"/>
      <c r="IK69" s="580"/>
      <c r="IL69" s="580"/>
    </row>
    <row r="70" spans="1:246" ht="24" customHeight="1">
      <c r="A70" s="1677" t="s">
        <v>272</v>
      </c>
      <c r="B70" s="1678"/>
      <c r="C70" s="1678"/>
      <c r="D70" s="1678"/>
      <c r="E70" s="1678"/>
      <c r="F70" s="1679"/>
      <c r="G70" s="1673"/>
      <c r="H70" s="1684"/>
      <c r="I70" s="1684"/>
      <c r="J70" s="1684"/>
      <c r="K70" s="1684"/>
      <c r="L70" s="1684"/>
      <c r="M70" s="1684"/>
      <c r="N70" s="1684"/>
      <c r="O70" s="1684"/>
      <c r="P70" s="1684"/>
      <c r="Q70" s="1684"/>
      <c r="R70" s="1684"/>
      <c r="S70" s="1684"/>
      <c r="T70" s="1684"/>
      <c r="U70" s="1684"/>
      <c r="V70" s="1684"/>
      <c r="W70" s="1684"/>
      <c r="X70" s="1684"/>
      <c r="Y70" s="1684"/>
      <c r="Z70" s="1684"/>
      <c r="AA70" s="1684"/>
      <c r="AB70" s="1684"/>
      <c r="AC70" s="1684"/>
      <c r="AD70" s="1684"/>
      <c r="AE70" s="1684"/>
      <c r="AF70" s="1684"/>
      <c r="AG70" s="1684"/>
      <c r="AH70" s="1684"/>
      <c r="AI70" s="1684"/>
      <c r="AJ70" s="1684"/>
      <c r="AK70" s="1684"/>
      <c r="AL70" s="1685"/>
      <c r="AM70" s="777"/>
      <c r="AN70" s="777"/>
      <c r="AO70" s="777"/>
      <c r="AP70" s="777"/>
      <c r="AQ70" s="777"/>
      <c r="AR70" s="777"/>
      <c r="AS70" s="777"/>
      <c r="AT70" s="777"/>
      <c r="AU70" s="759"/>
      <c r="AV70" s="759"/>
      <c r="AW70" s="759"/>
      <c r="AX70" s="759"/>
      <c r="AY70" s="777"/>
      <c r="AZ70" s="777"/>
      <c r="BA70" s="777"/>
      <c r="BB70" s="777"/>
      <c r="BC70" s="43"/>
      <c r="BD70" s="131"/>
      <c r="BE70" s="20"/>
      <c r="BF70" s="591"/>
      <c r="BG70" s="20"/>
      <c r="BH70" s="129"/>
      <c r="BI70" s="20"/>
      <c r="BJ70" s="20"/>
      <c r="BK70" s="20"/>
      <c r="BL70" s="941"/>
      <c r="BM70" s="771"/>
      <c r="BN70" s="771"/>
      <c r="BO70" s="771"/>
      <c r="BP70" s="771"/>
      <c r="BQ70" s="771"/>
      <c r="BR70" s="771"/>
      <c r="BS70" s="771"/>
      <c r="BT70" s="771"/>
      <c r="BU70" s="20"/>
      <c r="BV70" s="20"/>
      <c r="BW70" s="20"/>
      <c r="BX70" s="20"/>
      <c r="BY70" s="20"/>
      <c r="BZ70" s="20"/>
      <c r="CA70" s="20"/>
      <c r="CB70" s="20"/>
      <c r="CC70" s="20"/>
      <c r="CD70" s="20"/>
      <c r="CE70" s="20"/>
      <c r="CF70" s="20"/>
      <c r="CG70" s="20"/>
      <c r="CH70" s="20"/>
      <c r="CI70" s="20"/>
      <c r="CJ70" s="20"/>
      <c r="CK70" s="20"/>
      <c r="CL70" s="941"/>
      <c r="CM70" s="20"/>
      <c r="CN70" s="20"/>
      <c r="CO70" s="20"/>
      <c r="CP70" s="20"/>
      <c r="CQ70" s="20"/>
      <c r="CR70" s="20"/>
      <c r="CS70" s="20"/>
      <c r="CT70" s="771"/>
      <c r="CU70" s="20"/>
      <c r="CV70" s="20"/>
      <c r="CW70" s="20"/>
      <c r="CX70" s="20"/>
      <c r="CY70" s="941"/>
      <c r="CZ70" s="580"/>
      <c r="DA70" s="580"/>
      <c r="DB70" s="580"/>
      <c r="DC70" s="580"/>
      <c r="DD70" s="580"/>
      <c r="DE70" s="580"/>
      <c r="DF70" s="580"/>
      <c r="DG70" s="580"/>
      <c r="DH70" s="580"/>
      <c r="DI70" s="580"/>
      <c r="DJ70" s="580"/>
      <c r="DK70" s="580"/>
      <c r="DL70" s="580"/>
      <c r="DM70" s="580"/>
      <c r="DN70" s="580"/>
      <c r="DO70" s="580"/>
      <c r="DP70" s="580"/>
      <c r="DQ70" s="580"/>
      <c r="DR70" s="580"/>
      <c r="DS70" s="580"/>
      <c r="DT70" s="580"/>
      <c r="DU70" s="580"/>
      <c r="DV70" s="580"/>
      <c r="DW70" s="580"/>
      <c r="DX70" s="580"/>
      <c r="DY70" s="580"/>
      <c r="DZ70" s="580"/>
      <c r="EA70" s="580"/>
      <c r="EB70" s="580"/>
      <c r="EC70" s="580"/>
      <c r="ED70" s="580"/>
      <c r="EE70" s="580"/>
      <c r="EF70" s="580"/>
      <c r="EG70" s="580"/>
      <c r="EH70" s="580"/>
      <c r="EI70" s="580"/>
      <c r="EJ70" s="580"/>
      <c r="EK70" s="580"/>
      <c r="EL70" s="580"/>
      <c r="EM70" s="580"/>
      <c r="EN70" s="580"/>
      <c r="EO70" s="580"/>
      <c r="EP70" s="580"/>
      <c r="EQ70" s="580"/>
      <c r="ER70" s="580"/>
      <c r="ES70" s="580"/>
      <c r="ET70" s="580"/>
      <c r="EU70" s="580"/>
      <c r="EV70" s="580"/>
      <c r="EW70" s="580"/>
      <c r="EX70" s="580"/>
      <c r="EY70" s="580"/>
      <c r="EZ70" s="580"/>
      <c r="FA70" s="580"/>
      <c r="FB70" s="580"/>
      <c r="FC70" s="580"/>
      <c r="FD70" s="580"/>
      <c r="FE70" s="580"/>
      <c r="FF70" s="580"/>
      <c r="FG70" s="580"/>
      <c r="FH70" s="580"/>
      <c r="FI70" s="580"/>
      <c r="FJ70" s="580"/>
      <c r="FK70" s="580"/>
      <c r="FL70" s="580"/>
      <c r="FM70" s="580"/>
      <c r="FN70" s="580"/>
      <c r="FO70" s="580"/>
      <c r="FP70" s="580"/>
      <c r="FQ70" s="580"/>
      <c r="FR70" s="580"/>
      <c r="FS70" s="580"/>
      <c r="FT70" s="580"/>
      <c r="FU70" s="580"/>
      <c r="FV70" s="580"/>
      <c r="FW70" s="580"/>
      <c r="FX70" s="580"/>
      <c r="FY70" s="580"/>
      <c r="FZ70" s="580"/>
      <c r="GA70" s="580"/>
      <c r="GB70" s="580"/>
      <c r="GC70" s="580"/>
      <c r="GD70" s="580"/>
      <c r="GE70" s="580"/>
      <c r="GF70" s="580"/>
      <c r="GG70" s="580"/>
      <c r="GH70" s="580"/>
      <c r="GI70" s="580"/>
      <c r="GJ70" s="580"/>
      <c r="GK70" s="580"/>
      <c r="GL70" s="580"/>
      <c r="GM70" s="580"/>
      <c r="GN70" s="580"/>
      <c r="GO70" s="580"/>
      <c r="GP70" s="580"/>
      <c r="GQ70" s="580"/>
      <c r="GR70" s="580"/>
      <c r="GS70" s="580"/>
      <c r="GT70" s="580"/>
      <c r="GU70" s="580"/>
      <c r="GV70" s="580"/>
      <c r="GW70" s="580"/>
      <c r="GX70" s="580"/>
      <c r="GY70" s="580"/>
      <c r="GZ70" s="580"/>
      <c r="HA70" s="580"/>
      <c r="HB70" s="580"/>
      <c r="HC70" s="580"/>
      <c r="HD70" s="580"/>
      <c r="HE70" s="580"/>
      <c r="HF70" s="580"/>
      <c r="HG70" s="580"/>
      <c r="HH70" s="580"/>
      <c r="HI70" s="580"/>
      <c r="HJ70" s="580"/>
      <c r="HK70" s="580"/>
      <c r="HL70" s="580"/>
      <c r="HM70" s="580"/>
      <c r="HN70" s="580"/>
      <c r="HO70" s="580"/>
      <c r="HP70" s="580"/>
      <c r="HQ70" s="580"/>
      <c r="HR70" s="580"/>
      <c r="HS70" s="580"/>
      <c r="HT70" s="580"/>
      <c r="HU70" s="580"/>
      <c r="HV70" s="580"/>
      <c r="HW70" s="580"/>
      <c r="HX70" s="580"/>
      <c r="HY70" s="580"/>
      <c r="HZ70" s="580"/>
      <c r="IA70" s="580"/>
      <c r="IB70" s="580"/>
      <c r="IC70" s="580"/>
      <c r="ID70" s="580"/>
      <c r="IE70" s="580"/>
      <c r="IF70" s="580"/>
      <c r="IG70" s="580"/>
      <c r="IH70" s="580"/>
      <c r="II70" s="580"/>
      <c r="IJ70" s="580"/>
      <c r="IK70" s="580"/>
      <c r="IL70" s="580"/>
    </row>
    <row r="71" spans="1:246" ht="90" customHeight="1">
      <c r="A71" s="1331"/>
      <c r="B71" s="1332"/>
      <c r="C71" s="1332"/>
      <c r="D71" s="1332"/>
      <c r="E71" s="1332"/>
      <c r="F71" s="1333"/>
      <c r="G71" s="926"/>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8"/>
      <c r="AM71" s="777"/>
      <c r="AN71" s="777"/>
      <c r="AO71" s="777"/>
      <c r="AP71" s="777"/>
      <c r="AQ71" s="777"/>
      <c r="AR71" s="777"/>
      <c r="AS71" s="777"/>
      <c r="AT71" s="777"/>
      <c r="AU71" s="759"/>
      <c r="AV71" s="759"/>
      <c r="AW71" s="759"/>
      <c r="AX71" s="759"/>
      <c r="AY71" s="777"/>
      <c r="AZ71" s="777"/>
      <c r="BA71" s="777"/>
      <c r="BB71" s="777"/>
      <c r="BC71" s="43"/>
      <c r="BD71" s="131"/>
      <c r="BE71" s="20"/>
      <c r="BF71" s="591"/>
      <c r="BG71" s="20"/>
      <c r="BH71" s="129"/>
      <c r="BI71" s="20"/>
      <c r="BJ71" s="20"/>
      <c r="BK71" s="20"/>
      <c r="BL71" s="941"/>
      <c r="BM71" s="771"/>
      <c r="BN71" s="771"/>
      <c r="BO71" s="771"/>
      <c r="BP71" s="771"/>
      <c r="BQ71" s="771"/>
      <c r="BR71" s="771"/>
      <c r="BS71" s="771"/>
      <c r="BT71" s="771"/>
      <c r="BU71" s="20"/>
      <c r="BV71" s="20"/>
      <c r="BW71" s="20"/>
      <c r="BX71" s="20"/>
      <c r="BY71" s="20"/>
      <c r="BZ71" s="20"/>
      <c r="CA71" s="20"/>
      <c r="CB71" s="20"/>
      <c r="CC71" s="20"/>
      <c r="CD71" s="20"/>
      <c r="CE71" s="20"/>
      <c r="CF71" s="20"/>
      <c r="CG71" s="20"/>
      <c r="CH71" s="20"/>
      <c r="CI71" s="20"/>
      <c r="CJ71" s="20"/>
      <c r="CK71" s="20"/>
      <c r="CL71" s="941"/>
      <c r="CM71" s="20"/>
      <c r="CN71" s="20"/>
      <c r="CO71" s="20"/>
      <c r="CP71" s="20"/>
      <c r="CQ71" s="20"/>
      <c r="CR71" s="20"/>
      <c r="CS71" s="20"/>
      <c r="CT71" s="771"/>
      <c r="CU71" s="20"/>
      <c r="CV71" s="20"/>
      <c r="CW71" s="20"/>
      <c r="CX71" s="20"/>
      <c r="CY71" s="941"/>
      <c r="CZ71" s="580"/>
      <c r="DA71" s="580"/>
      <c r="DB71" s="580"/>
      <c r="DC71" s="580"/>
      <c r="DD71" s="580"/>
      <c r="DE71" s="580"/>
      <c r="DF71" s="580"/>
      <c r="DG71" s="580"/>
      <c r="DH71" s="580"/>
      <c r="DI71" s="580"/>
      <c r="DJ71" s="580"/>
      <c r="DK71" s="580"/>
      <c r="DL71" s="580"/>
      <c r="DM71" s="580"/>
      <c r="DN71" s="580"/>
      <c r="DO71" s="580"/>
      <c r="DP71" s="580"/>
      <c r="DQ71" s="580"/>
      <c r="DR71" s="580"/>
      <c r="DS71" s="580"/>
      <c r="DT71" s="580"/>
      <c r="DU71" s="580"/>
      <c r="DV71" s="580"/>
      <c r="DW71" s="580"/>
      <c r="DX71" s="580"/>
      <c r="DY71" s="580"/>
      <c r="DZ71" s="580"/>
      <c r="EA71" s="580"/>
      <c r="EB71" s="580"/>
      <c r="EC71" s="580"/>
      <c r="ED71" s="580"/>
      <c r="EE71" s="580"/>
      <c r="EF71" s="580"/>
      <c r="EG71" s="580"/>
      <c r="EH71" s="580"/>
      <c r="EI71" s="580"/>
      <c r="EJ71" s="580"/>
      <c r="EK71" s="580"/>
      <c r="EL71" s="580"/>
      <c r="EM71" s="580"/>
      <c r="EN71" s="580"/>
      <c r="EO71" s="580"/>
      <c r="EP71" s="580"/>
      <c r="EQ71" s="580"/>
      <c r="ER71" s="580"/>
      <c r="ES71" s="580"/>
      <c r="ET71" s="580"/>
      <c r="EU71" s="580"/>
      <c r="EV71" s="580"/>
      <c r="EW71" s="580"/>
      <c r="EX71" s="580"/>
      <c r="EY71" s="580"/>
      <c r="EZ71" s="580"/>
      <c r="FA71" s="580"/>
      <c r="FB71" s="580"/>
      <c r="FC71" s="580"/>
      <c r="FD71" s="580"/>
      <c r="FE71" s="580"/>
      <c r="FF71" s="580"/>
      <c r="FG71" s="580"/>
      <c r="FH71" s="580"/>
      <c r="FI71" s="580"/>
      <c r="FJ71" s="580"/>
      <c r="FK71" s="580"/>
      <c r="FL71" s="580"/>
      <c r="FM71" s="580"/>
      <c r="FN71" s="580"/>
      <c r="FO71" s="580"/>
      <c r="FP71" s="580"/>
      <c r="FQ71" s="580"/>
      <c r="FR71" s="580"/>
      <c r="FS71" s="580"/>
      <c r="FT71" s="580"/>
      <c r="FU71" s="580"/>
      <c r="FV71" s="580"/>
      <c r="FW71" s="580"/>
      <c r="FX71" s="580"/>
      <c r="FY71" s="580"/>
      <c r="FZ71" s="580"/>
      <c r="GA71" s="580"/>
      <c r="GB71" s="580"/>
      <c r="GC71" s="580"/>
      <c r="GD71" s="580"/>
      <c r="GE71" s="580"/>
      <c r="GF71" s="580"/>
      <c r="GG71" s="580"/>
      <c r="GH71" s="580"/>
      <c r="GI71" s="580"/>
      <c r="GJ71" s="580"/>
      <c r="GK71" s="580"/>
      <c r="GL71" s="580"/>
      <c r="GM71" s="580"/>
      <c r="GN71" s="580"/>
      <c r="GO71" s="580"/>
      <c r="GP71" s="580"/>
      <c r="GQ71" s="580"/>
      <c r="GR71" s="580"/>
      <c r="GS71" s="580"/>
      <c r="GT71" s="580"/>
      <c r="GU71" s="580"/>
      <c r="GV71" s="580"/>
      <c r="GW71" s="580"/>
      <c r="GX71" s="580"/>
      <c r="GY71" s="580"/>
      <c r="GZ71" s="580"/>
      <c r="HA71" s="580"/>
      <c r="HB71" s="580"/>
      <c r="HC71" s="580"/>
      <c r="HD71" s="580"/>
      <c r="HE71" s="580"/>
      <c r="HF71" s="580"/>
      <c r="HG71" s="580"/>
      <c r="HH71" s="580"/>
      <c r="HI71" s="580"/>
      <c r="HJ71" s="580"/>
      <c r="HK71" s="580"/>
      <c r="HL71" s="580"/>
      <c r="HM71" s="580"/>
      <c r="HN71" s="580"/>
      <c r="HO71" s="580"/>
      <c r="HP71" s="580"/>
      <c r="HQ71" s="580"/>
      <c r="HR71" s="580"/>
      <c r="HS71" s="580"/>
      <c r="HT71" s="580"/>
      <c r="HU71" s="580"/>
      <c r="HV71" s="580"/>
      <c r="HW71" s="580"/>
      <c r="HX71" s="580"/>
      <c r="HY71" s="580"/>
      <c r="HZ71" s="580"/>
      <c r="IA71" s="580"/>
      <c r="IB71" s="580"/>
      <c r="IC71" s="580"/>
      <c r="ID71" s="580"/>
      <c r="IE71" s="580"/>
      <c r="IF71" s="580"/>
      <c r="IG71" s="580"/>
      <c r="IH71" s="580"/>
      <c r="II71" s="580"/>
      <c r="IJ71" s="580"/>
      <c r="IK71" s="580"/>
      <c r="IL71" s="580"/>
    </row>
    <row r="72" spans="1:246" ht="21.6" thickBot="1">
      <c r="A72" s="1334"/>
      <c r="B72" s="1335"/>
      <c r="C72" s="1335"/>
      <c r="D72" s="1335"/>
      <c r="E72" s="1335"/>
      <c r="F72" s="1336"/>
      <c r="G72" s="1441"/>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72" t="s">
        <v>273</v>
      </c>
      <c r="AL72" s="1473"/>
      <c r="AM72" s="777"/>
      <c r="AN72" s="777"/>
      <c r="AO72" s="777"/>
      <c r="AP72" s="777"/>
      <c r="AQ72" s="777"/>
      <c r="AR72" s="777"/>
      <c r="AS72" s="777"/>
      <c r="AT72" s="777"/>
      <c r="AU72" s="759"/>
      <c r="AV72" s="759"/>
      <c r="AW72" s="759"/>
      <c r="AX72" s="759"/>
      <c r="AY72" s="759"/>
      <c r="AZ72" s="759"/>
      <c r="BA72" s="759"/>
      <c r="BB72" s="759"/>
      <c r="BE72" s="580"/>
      <c r="BF72" s="769"/>
      <c r="BG72" s="580"/>
      <c r="BI72" s="580"/>
      <c r="BJ72" s="20"/>
      <c r="BK72" s="20"/>
      <c r="BL72" s="941"/>
      <c r="BM72" s="771"/>
      <c r="BN72" s="771"/>
      <c r="BO72" s="771"/>
      <c r="BP72" s="771"/>
      <c r="BQ72" s="771"/>
      <c r="BR72" s="771"/>
      <c r="BS72" s="771"/>
      <c r="BT72" s="771"/>
      <c r="BU72" s="20"/>
      <c r="BV72" s="20"/>
      <c r="BW72" s="20"/>
      <c r="BX72" s="20"/>
      <c r="BY72" s="20"/>
      <c r="BZ72" s="20"/>
      <c r="CA72" s="20"/>
      <c r="CB72" s="20"/>
      <c r="CC72" s="20"/>
      <c r="CD72" s="20"/>
      <c r="CE72" s="20"/>
      <c r="CF72" s="20"/>
      <c r="CG72" s="20"/>
      <c r="CH72" s="20"/>
      <c r="CI72" s="20"/>
      <c r="CJ72" s="20"/>
      <c r="CK72" s="20"/>
      <c r="CL72" s="39"/>
      <c r="CM72" s="20"/>
      <c r="CN72" s="20"/>
      <c r="CO72" s="20"/>
      <c r="CP72" s="20"/>
      <c r="CQ72" s="20"/>
      <c r="CR72" s="20"/>
      <c r="CS72" s="20"/>
      <c r="CT72" s="771"/>
      <c r="CU72" s="20"/>
      <c r="CV72" s="20"/>
      <c r="CW72" s="20"/>
      <c r="CX72" s="20"/>
      <c r="CY72" s="941"/>
      <c r="CZ72" s="580"/>
      <c r="DA72" s="580"/>
      <c r="DB72" s="580"/>
      <c r="DC72" s="580"/>
      <c r="DD72" s="580"/>
      <c r="DE72" s="580"/>
      <c r="DF72" s="580"/>
      <c r="DG72" s="580"/>
      <c r="DH72" s="580"/>
      <c r="DI72" s="580"/>
      <c r="DJ72" s="580"/>
      <c r="DK72" s="580"/>
      <c r="DL72" s="580"/>
      <c r="DM72" s="580"/>
      <c r="DN72" s="580"/>
      <c r="DO72" s="580"/>
      <c r="DP72" s="580"/>
      <c r="DQ72" s="580"/>
      <c r="DR72" s="580"/>
      <c r="DS72" s="580"/>
      <c r="DT72" s="580"/>
      <c r="DU72" s="580"/>
      <c r="DV72" s="580"/>
      <c r="DW72" s="580"/>
      <c r="DX72" s="580"/>
      <c r="DY72" s="580"/>
      <c r="DZ72" s="580"/>
      <c r="EA72" s="580"/>
      <c r="EB72" s="580"/>
      <c r="EC72" s="580"/>
      <c r="ED72" s="580"/>
      <c r="EE72" s="580"/>
      <c r="EF72" s="580"/>
      <c r="EG72" s="580"/>
      <c r="EH72" s="580"/>
      <c r="EI72" s="580"/>
      <c r="EJ72" s="580"/>
      <c r="EK72" s="580"/>
      <c r="EL72" s="580"/>
      <c r="EM72" s="580"/>
      <c r="EN72" s="580"/>
      <c r="EO72" s="580"/>
      <c r="EP72" s="580"/>
      <c r="EQ72" s="580"/>
      <c r="ER72" s="580"/>
      <c r="ES72" s="580"/>
      <c r="ET72" s="580"/>
      <c r="EU72" s="580"/>
      <c r="EV72" s="580"/>
      <c r="EW72" s="580"/>
      <c r="EX72" s="580"/>
      <c r="EY72" s="580"/>
      <c r="EZ72" s="580"/>
      <c r="FA72" s="580"/>
      <c r="FB72" s="580"/>
      <c r="FC72" s="580"/>
      <c r="FD72" s="580"/>
      <c r="FE72" s="580"/>
      <c r="FF72" s="580"/>
      <c r="FG72" s="580"/>
      <c r="FH72" s="580"/>
      <c r="FI72" s="580"/>
      <c r="FJ72" s="580"/>
      <c r="FK72" s="580"/>
      <c r="FL72" s="580"/>
      <c r="FM72" s="580"/>
      <c r="FN72" s="580"/>
      <c r="FO72" s="580"/>
      <c r="FP72" s="580"/>
      <c r="FQ72" s="580"/>
      <c r="FR72" s="580"/>
      <c r="FS72" s="580"/>
      <c r="FT72" s="580"/>
      <c r="FU72" s="580"/>
      <c r="FV72" s="580"/>
      <c r="FW72" s="580"/>
      <c r="FX72" s="580"/>
      <c r="FY72" s="580"/>
      <c r="FZ72" s="580"/>
      <c r="GA72" s="580"/>
      <c r="GB72" s="580"/>
      <c r="GC72" s="580"/>
      <c r="GD72" s="580"/>
      <c r="GE72" s="580"/>
      <c r="GF72" s="580"/>
      <c r="GG72" s="580"/>
      <c r="GH72" s="580"/>
      <c r="GI72" s="580"/>
      <c r="GJ72" s="580"/>
      <c r="GK72" s="580"/>
      <c r="GL72" s="580"/>
      <c r="GM72" s="580"/>
      <c r="GN72" s="580"/>
      <c r="GO72" s="580"/>
      <c r="GP72" s="580"/>
      <c r="GQ72" s="580"/>
      <c r="GR72" s="580"/>
      <c r="GS72" s="580"/>
      <c r="GT72" s="580"/>
      <c r="GU72" s="580"/>
      <c r="GV72" s="580"/>
      <c r="GW72" s="580"/>
      <c r="GX72" s="580"/>
      <c r="GY72" s="580"/>
      <c r="GZ72" s="580"/>
      <c r="HA72" s="580"/>
      <c r="HB72" s="580"/>
      <c r="HC72" s="580"/>
      <c r="HD72" s="580"/>
      <c r="HE72" s="580"/>
      <c r="HF72" s="580"/>
      <c r="HG72" s="580"/>
      <c r="HH72" s="580"/>
      <c r="HI72" s="580"/>
      <c r="HJ72" s="580"/>
      <c r="HK72" s="580"/>
      <c r="HL72" s="580"/>
      <c r="HM72" s="580"/>
      <c r="HN72" s="580"/>
      <c r="HO72" s="580"/>
      <c r="HP72" s="580"/>
      <c r="HQ72" s="580"/>
      <c r="HR72" s="580"/>
      <c r="HS72" s="580"/>
      <c r="HT72" s="580"/>
      <c r="HU72" s="580"/>
      <c r="HV72" s="580"/>
      <c r="HW72" s="580"/>
      <c r="HX72" s="580"/>
      <c r="HY72" s="580"/>
      <c r="HZ72" s="580"/>
      <c r="IA72" s="580"/>
      <c r="IB72" s="580"/>
      <c r="IC72" s="580"/>
      <c r="ID72" s="580"/>
      <c r="IE72" s="580"/>
      <c r="IF72" s="580"/>
      <c r="IG72" s="580"/>
      <c r="IH72" s="580"/>
      <c r="II72" s="580"/>
      <c r="IJ72" s="580"/>
      <c r="IK72" s="580"/>
      <c r="IL72" s="580"/>
    </row>
    <row r="73" spans="1:246" ht="36" customHeight="1" thickBot="1">
      <c r="A73" s="1460" t="s">
        <v>274</v>
      </c>
      <c r="B73" s="1461"/>
      <c r="C73" s="1461"/>
      <c r="D73" s="1461"/>
      <c r="E73" s="1461"/>
      <c r="F73" s="1462"/>
      <c r="G73" s="1443"/>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74" t="e">
        <f ca="1">VALUE(MID(MID(CELL("filename",A3),FIND("]",CELL("filename",A3))+1,LEN(CELL("filename",A3))-FIND("]",CELL("filename",A3))),3,A1))</f>
        <v>#VALUE!</v>
      </c>
      <c r="AL73" s="1475"/>
      <c r="AM73" s="759"/>
      <c r="AN73" s="759"/>
      <c r="AO73" s="759"/>
      <c r="AP73" s="759"/>
      <c r="AQ73" s="759"/>
      <c r="AR73" s="759"/>
      <c r="AS73" s="759"/>
      <c r="AT73" s="759"/>
      <c r="AU73" s="759"/>
      <c r="AV73" s="759"/>
      <c r="AW73" s="759"/>
      <c r="AX73" s="759"/>
      <c r="AY73" s="759"/>
      <c r="AZ73" s="759"/>
      <c r="BA73" s="759"/>
      <c r="BB73" s="759"/>
      <c r="BE73" s="786"/>
      <c r="BF73" s="787"/>
      <c r="BG73" s="786"/>
      <c r="BH73" s="592"/>
      <c r="BI73" s="788"/>
      <c r="BJ73" s="20"/>
      <c r="BK73" s="20"/>
      <c r="BL73" s="941"/>
      <c r="BM73" s="771"/>
      <c r="BN73" s="771"/>
      <c r="BO73" s="771"/>
      <c r="BP73" s="771"/>
      <c r="BQ73" s="771"/>
      <c r="BR73" s="771"/>
      <c r="BS73" s="771"/>
      <c r="BT73" s="771"/>
      <c r="BU73" s="20"/>
      <c r="BV73" s="20"/>
      <c r="BW73" s="20"/>
      <c r="BX73" s="20"/>
      <c r="BY73" s="20"/>
      <c r="BZ73" s="20"/>
      <c r="CA73" s="20"/>
      <c r="CB73" s="20"/>
      <c r="CC73" s="20"/>
      <c r="CD73" s="20"/>
      <c r="CE73" s="20"/>
      <c r="CF73" s="20"/>
      <c r="CG73" s="20"/>
      <c r="CH73" s="20"/>
      <c r="CI73" s="20"/>
      <c r="CJ73" s="20"/>
      <c r="CK73" s="20"/>
      <c r="CL73" s="39"/>
      <c r="CM73" s="20"/>
      <c r="CN73" s="20"/>
      <c r="CO73" s="20"/>
      <c r="CP73" s="20"/>
      <c r="CQ73" s="20"/>
      <c r="CR73" s="20"/>
      <c r="CS73" s="20"/>
      <c r="CT73" s="771"/>
      <c r="CU73" s="20"/>
      <c r="CV73" s="20"/>
      <c r="CW73" s="20"/>
      <c r="CX73" s="20"/>
      <c r="CY73" s="941"/>
      <c r="CZ73" s="580"/>
      <c r="DA73" s="580"/>
      <c r="DB73" s="580"/>
      <c r="DC73" s="580"/>
      <c r="DD73" s="580"/>
      <c r="DE73" s="580"/>
      <c r="DF73" s="580"/>
      <c r="DG73" s="580"/>
      <c r="DH73" s="580"/>
      <c r="DI73" s="580"/>
      <c r="DJ73" s="580"/>
      <c r="DK73" s="580"/>
      <c r="DL73" s="580"/>
      <c r="DM73" s="580"/>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80"/>
      <c r="EY73" s="580"/>
      <c r="EZ73" s="580"/>
      <c r="FA73" s="580"/>
      <c r="FB73" s="580"/>
      <c r="FC73" s="580"/>
      <c r="FD73" s="580"/>
      <c r="FE73" s="580"/>
      <c r="FF73" s="580"/>
      <c r="FG73" s="580"/>
      <c r="FH73" s="580"/>
      <c r="FI73" s="580"/>
      <c r="FJ73" s="580"/>
      <c r="FK73" s="580"/>
      <c r="FL73" s="580"/>
      <c r="FM73" s="580"/>
      <c r="FN73" s="580"/>
      <c r="FO73" s="580"/>
      <c r="FP73" s="580"/>
      <c r="FQ73" s="580"/>
      <c r="FR73" s="580"/>
      <c r="FS73" s="580"/>
      <c r="FT73" s="580"/>
      <c r="FU73" s="580"/>
      <c r="FV73" s="580"/>
      <c r="FW73" s="580"/>
      <c r="FX73" s="580"/>
      <c r="FY73" s="580"/>
      <c r="FZ73" s="580"/>
      <c r="GA73" s="580"/>
      <c r="GB73" s="580"/>
      <c r="GC73" s="580"/>
      <c r="GD73" s="580"/>
      <c r="GE73" s="580"/>
      <c r="GF73" s="580"/>
      <c r="GG73" s="580"/>
      <c r="GH73" s="580"/>
      <c r="GI73" s="580"/>
      <c r="GJ73" s="580"/>
      <c r="GK73" s="580"/>
      <c r="GL73" s="580"/>
      <c r="GM73" s="580"/>
      <c r="GN73" s="580"/>
      <c r="GO73" s="580"/>
      <c r="GP73" s="580"/>
      <c r="GQ73" s="580"/>
      <c r="GR73" s="580"/>
      <c r="GS73" s="580"/>
      <c r="GT73" s="580"/>
      <c r="GU73" s="580"/>
      <c r="GV73" s="580"/>
      <c r="GW73" s="580"/>
      <c r="GX73" s="580"/>
      <c r="GY73" s="580"/>
      <c r="GZ73" s="580"/>
      <c r="HA73" s="580"/>
      <c r="HB73" s="580"/>
      <c r="HC73" s="580"/>
      <c r="HD73" s="580"/>
      <c r="HE73" s="580"/>
      <c r="HF73" s="580"/>
      <c r="HG73" s="580"/>
      <c r="HH73" s="580"/>
      <c r="HI73" s="580"/>
      <c r="HJ73" s="580"/>
      <c r="HK73" s="580"/>
      <c r="HL73" s="580"/>
      <c r="HM73" s="580"/>
      <c r="HN73" s="580"/>
      <c r="HO73" s="580"/>
      <c r="HP73" s="580"/>
      <c r="HQ73" s="580"/>
      <c r="HR73" s="580"/>
      <c r="HS73" s="580"/>
      <c r="HT73" s="580"/>
      <c r="HU73" s="580"/>
      <c r="HV73" s="580"/>
      <c r="HW73" s="580"/>
      <c r="HX73" s="580"/>
      <c r="HY73" s="580"/>
      <c r="HZ73" s="580"/>
      <c r="IA73" s="580"/>
      <c r="IB73" s="580"/>
      <c r="IC73" s="580"/>
      <c r="ID73" s="580"/>
      <c r="IE73" s="580"/>
      <c r="IF73" s="580"/>
      <c r="IG73" s="580"/>
      <c r="IH73" s="580"/>
      <c r="II73" s="580"/>
      <c r="IJ73" s="580"/>
      <c r="IK73" s="580"/>
      <c r="IL73" s="580"/>
    </row>
    <row r="74" spans="1:246" s="12" customFormat="1" ht="30" customHeight="1" thickBot="1">
      <c r="A74" s="1476" t="s">
        <v>208</v>
      </c>
      <c r="B74" s="1189"/>
      <c r="C74" s="1189"/>
      <c r="D74" s="1189"/>
      <c r="E74" s="1189"/>
      <c r="F74" s="1188" t="e">
        <f ca="1">E6</f>
        <v>#VALUE!</v>
      </c>
      <c r="G74" s="1188"/>
      <c r="H74" s="1188"/>
      <c r="I74" s="1188"/>
      <c r="J74" s="1188"/>
      <c r="K74" s="1188"/>
      <c r="L74" s="1188"/>
      <c r="M74" s="1188"/>
      <c r="N74" s="1188"/>
      <c r="O74" s="1188"/>
      <c r="P74" s="1189" t="s">
        <v>3</v>
      </c>
      <c r="Q74" s="1189"/>
      <c r="R74" s="1189"/>
      <c r="S74" s="1189"/>
      <c r="T74" s="1189"/>
      <c r="U74" s="1189"/>
      <c r="V74" s="1188" t="e">
        <f ca="1">V6</f>
        <v>#VALUE!</v>
      </c>
      <c r="W74" s="1188"/>
      <c r="X74" s="1188"/>
      <c r="Y74" s="1188"/>
      <c r="Z74" s="1188"/>
      <c r="AA74" s="1189" t="s">
        <v>212</v>
      </c>
      <c r="AB74" s="1189"/>
      <c r="AC74" s="1189"/>
      <c r="AD74" s="1215">
        <f>R7</f>
        <v>0</v>
      </c>
      <c r="AE74" s="1188"/>
      <c r="AF74" s="1188"/>
      <c r="AG74" s="1188"/>
      <c r="AH74" s="1188"/>
      <c r="AI74" s="1188"/>
      <c r="AJ74" s="1188"/>
      <c r="AK74" s="1470" t="s">
        <v>275</v>
      </c>
      <c r="AL74" s="1471"/>
      <c r="AM74" s="773"/>
      <c r="AN74" s="773"/>
      <c r="AO74" s="768"/>
      <c r="AP74" s="768"/>
      <c r="AQ74" s="768"/>
      <c r="AR74" s="768"/>
      <c r="AS74" s="768"/>
      <c r="AT74" s="768"/>
      <c r="AU74" s="768"/>
      <c r="AV74" s="768"/>
      <c r="AW74" s="768"/>
      <c r="AX74" s="768"/>
      <c r="AY74" s="768"/>
      <c r="AZ74" s="768"/>
      <c r="BA74" s="768"/>
      <c r="BB74" s="768"/>
      <c r="BC74" s="768"/>
      <c r="BD74" s="126"/>
      <c r="BE74" s="789"/>
      <c r="BF74" s="790"/>
      <c r="BG74" s="789"/>
      <c r="BH74" s="588"/>
      <c r="BI74" s="246"/>
      <c r="BJ74" s="246"/>
      <c r="BK74" s="246"/>
      <c r="BL74" s="941"/>
      <c r="BM74" s="771"/>
      <c r="BN74" s="771"/>
      <c r="BO74" s="771"/>
      <c r="BP74" s="771"/>
      <c r="BQ74" s="771"/>
      <c r="BR74" s="771"/>
      <c r="BS74" s="771"/>
      <c r="BT74" s="771"/>
      <c r="BU74" s="246"/>
      <c r="BV74" s="246"/>
      <c r="BW74" s="246"/>
      <c r="BX74" s="246"/>
      <c r="BY74" s="246"/>
      <c r="BZ74" s="246"/>
      <c r="CA74" s="246"/>
      <c r="CB74" s="246"/>
      <c r="CC74" s="246"/>
      <c r="CD74" s="246"/>
      <c r="CE74" s="246"/>
      <c r="CF74" s="246"/>
      <c r="CG74" s="246"/>
      <c r="CH74" s="246"/>
      <c r="CI74" s="246"/>
      <c r="CJ74" s="246"/>
      <c r="CK74" s="246"/>
      <c r="CL74" s="246"/>
      <c r="CM74" s="246"/>
      <c r="CN74" s="246"/>
      <c r="CO74" s="246"/>
      <c r="CP74" s="246"/>
      <c r="CQ74" s="9"/>
      <c r="CR74" s="9"/>
      <c r="CS74" s="9"/>
      <c r="CT74" s="771"/>
      <c r="CU74" s="771"/>
      <c r="CV74" s="771"/>
      <c r="CW74" s="39"/>
      <c r="CX74" s="39"/>
      <c r="CY74" s="941"/>
      <c r="CZ74" s="580"/>
      <c r="DA74" s="580"/>
      <c r="DB74" s="580"/>
      <c r="DC74" s="580"/>
      <c r="DD74" s="580"/>
      <c r="DE74" s="580"/>
      <c r="DF74" s="580"/>
      <c r="DG74" s="580"/>
      <c r="DH74" s="580"/>
      <c r="DI74" s="580"/>
      <c r="DJ74" s="580"/>
      <c r="DK74" s="580"/>
      <c r="DL74" s="580"/>
      <c r="DM74" s="580"/>
      <c r="DN74" s="580"/>
      <c r="DO74" s="580"/>
      <c r="DP74" s="580"/>
      <c r="DQ74" s="580"/>
      <c r="DR74" s="580"/>
      <c r="DS74" s="580"/>
      <c r="DT74" s="580"/>
      <c r="DU74" s="580"/>
      <c r="DV74" s="580"/>
      <c r="DW74" s="580"/>
      <c r="DX74" s="580"/>
      <c r="DY74" s="580"/>
      <c r="DZ74" s="580"/>
      <c r="EA74" s="580"/>
      <c r="EB74" s="580"/>
      <c r="EC74" s="580"/>
      <c r="ED74" s="580"/>
      <c r="EE74" s="580"/>
      <c r="EF74" s="580"/>
      <c r="EG74" s="580"/>
      <c r="EH74" s="580"/>
      <c r="EI74" s="580"/>
      <c r="EJ74" s="580"/>
      <c r="EK74" s="580"/>
      <c r="EL74" s="580"/>
      <c r="EM74" s="580"/>
      <c r="EN74" s="580"/>
      <c r="EO74" s="246"/>
      <c r="EP74" s="246"/>
      <c r="EQ74" s="246"/>
      <c r="ER74" s="246"/>
      <c r="ES74" s="246"/>
      <c r="ET74" s="246"/>
      <c r="EU74" s="246"/>
      <c r="EV74" s="246"/>
      <c r="EW74" s="246"/>
      <c r="EX74" s="246"/>
      <c r="EY74" s="246"/>
      <c r="EZ74" s="246"/>
      <c r="FA74" s="246"/>
      <c r="FB74" s="246"/>
      <c r="FC74" s="246"/>
      <c r="FD74" s="246"/>
      <c r="FE74" s="246"/>
      <c r="FF74" s="246"/>
      <c r="FG74" s="246"/>
      <c r="FH74" s="246"/>
      <c r="FI74" s="246"/>
      <c r="FJ74" s="246"/>
      <c r="FK74" s="246"/>
      <c r="FL74" s="246"/>
      <c r="FM74" s="246"/>
      <c r="FN74" s="246"/>
      <c r="FO74" s="246"/>
      <c r="FP74" s="246"/>
      <c r="FQ74" s="246"/>
      <c r="FR74" s="246"/>
      <c r="FS74" s="246"/>
      <c r="FT74" s="246"/>
      <c r="FU74" s="246"/>
      <c r="FV74" s="246"/>
      <c r="FW74" s="246"/>
      <c r="FX74" s="246"/>
      <c r="FY74" s="246"/>
      <c r="FZ74" s="246"/>
      <c r="GA74" s="246"/>
      <c r="GB74" s="246"/>
      <c r="GC74" s="246"/>
      <c r="GD74" s="246"/>
      <c r="GE74" s="246"/>
      <c r="GF74" s="246"/>
      <c r="GG74" s="246"/>
      <c r="GH74" s="246"/>
      <c r="GI74" s="246"/>
      <c r="GJ74" s="246"/>
      <c r="GK74" s="246"/>
      <c r="GL74" s="246"/>
      <c r="GM74" s="246"/>
      <c r="GN74" s="246"/>
      <c r="GO74" s="246"/>
      <c r="GP74" s="246"/>
      <c r="GQ74" s="246"/>
      <c r="GR74" s="246"/>
      <c r="GS74" s="246"/>
      <c r="GT74" s="246"/>
      <c r="GU74" s="246"/>
      <c r="GV74" s="246"/>
      <c r="GW74" s="246"/>
      <c r="GX74" s="246"/>
      <c r="GY74" s="246"/>
      <c r="GZ74" s="246"/>
      <c r="HA74" s="246"/>
      <c r="HB74" s="246"/>
      <c r="HC74" s="246"/>
      <c r="HD74" s="246"/>
      <c r="HE74" s="246"/>
      <c r="HF74" s="246"/>
      <c r="HG74" s="246"/>
      <c r="HH74" s="246"/>
      <c r="HI74" s="246"/>
      <c r="HJ74" s="246"/>
      <c r="HK74" s="246"/>
      <c r="HL74" s="246"/>
      <c r="HM74" s="246"/>
      <c r="HN74" s="246"/>
      <c r="HO74" s="246"/>
      <c r="HP74" s="246"/>
      <c r="HQ74" s="246"/>
      <c r="HR74" s="246"/>
      <c r="HS74" s="246"/>
      <c r="HT74" s="246"/>
      <c r="HU74" s="246"/>
      <c r="HV74" s="246"/>
      <c r="HW74" s="246"/>
      <c r="HX74" s="246"/>
      <c r="HY74" s="246"/>
      <c r="HZ74" s="246"/>
      <c r="IA74" s="246"/>
      <c r="IB74" s="246"/>
      <c r="IC74" s="246"/>
      <c r="ID74" s="246"/>
      <c r="IE74" s="246"/>
      <c r="IF74" s="246"/>
      <c r="IG74" s="246"/>
      <c r="IH74" s="246"/>
      <c r="II74" s="246"/>
      <c r="IJ74" s="246"/>
      <c r="IK74" s="246"/>
      <c r="IL74" s="246"/>
    </row>
    <row r="75" spans="1:246" s="12" customFormat="1" ht="24" customHeight="1" thickBot="1">
      <c r="A75" s="1226" t="s">
        <v>276</v>
      </c>
      <c r="B75" s="1227"/>
      <c r="C75" s="1227"/>
      <c r="D75" s="1227"/>
      <c r="E75" s="1227"/>
      <c r="F75" s="1663" t="s">
        <v>277</v>
      </c>
      <c r="G75" s="1664"/>
      <c r="H75" s="1665"/>
      <c r="I75" s="1663" t="s">
        <v>190</v>
      </c>
      <c r="J75" s="1664"/>
      <c r="K75" s="1665"/>
      <c r="L75" s="1226" t="s">
        <v>278</v>
      </c>
      <c r="M75" s="1227"/>
      <c r="N75" s="1227"/>
      <c r="O75" s="1227"/>
      <c r="P75" s="1227"/>
      <c r="Q75" s="1227"/>
      <c r="R75" s="1227"/>
      <c r="S75" s="1227"/>
      <c r="T75" s="1227"/>
      <c r="U75" s="1227"/>
      <c r="V75" s="1227"/>
      <c r="W75" s="1227"/>
      <c r="X75" s="1227"/>
      <c r="Y75" s="1227"/>
      <c r="Z75" s="202" t="s">
        <v>17</v>
      </c>
      <c r="AA75" s="202" t="s">
        <v>21</v>
      </c>
      <c r="AB75" s="203" t="s">
        <v>279</v>
      </c>
      <c r="AC75" s="1226" t="s">
        <v>280</v>
      </c>
      <c r="AD75" s="1227"/>
      <c r="AE75" s="1227"/>
      <c r="AF75" s="1227"/>
      <c r="AG75" s="1227"/>
      <c r="AH75" s="1227"/>
      <c r="AI75" s="1463"/>
      <c r="AJ75" s="202" t="s">
        <v>17</v>
      </c>
      <c r="AK75" s="202" t="s">
        <v>21</v>
      </c>
      <c r="AL75" s="203" t="s">
        <v>279</v>
      </c>
      <c r="AM75" s="773"/>
      <c r="AN75" s="773"/>
      <c r="AO75" s="773"/>
      <c r="AP75" s="773"/>
      <c r="AQ75" s="773"/>
      <c r="AR75" s="773"/>
      <c r="AS75" s="773"/>
      <c r="AT75" s="773"/>
      <c r="AU75" s="768"/>
      <c r="AV75" s="768"/>
      <c r="AW75" s="768"/>
      <c r="AX75" s="768"/>
      <c r="AY75" s="768"/>
      <c r="AZ75" s="768"/>
      <c r="BA75" s="768"/>
      <c r="BB75" s="768"/>
      <c r="BC75" s="42"/>
      <c r="BD75" s="127"/>
      <c r="BE75" s="246"/>
      <c r="BF75" s="603"/>
      <c r="BG75" s="246"/>
      <c r="BH75" s="588"/>
      <c r="BI75" s="246"/>
      <c r="BJ75" s="246"/>
      <c r="BK75" s="246"/>
      <c r="BL75" s="941"/>
      <c r="BM75" s="771"/>
      <c r="BN75" s="771"/>
      <c r="BO75" s="771"/>
      <c r="BP75" s="771"/>
      <c r="BQ75" s="771"/>
      <c r="BR75" s="771"/>
      <c r="BS75" s="771"/>
      <c r="BT75" s="771"/>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9"/>
      <c r="CR75" s="9"/>
      <c r="CS75" s="9"/>
      <c r="CT75" s="771"/>
      <c r="CU75" s="771"/>
      <c r="CV75" s="771"/>
      <c r="CW75" s="39"/>
      <c r="CX75" s="39"/>
      <c r="CY75" s="941"/>
      <c r="CZ75" s="580"/>
      <c r="DA75" s="580"/>
      <c r="DB75" s="580"/>
      <c r="DC75" s="580"/>
      <c r="DD75" s="580"/>
      <c r="DE75" s="580"/>
      <c r="DF75" s="580"/>
      <c r="DG75" s="580"/>
      <c r="DH75" s="580"/>
      <c r="DI75" s="580"/>
      <c r="DJ75" s="580"/>
      <c r="DK75" s="580"/>
      <c r="DL75" s="580"/>
      <c r="DM75" s="580"/>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c r="EM75" s="580"/>
      <c r="EN75" s="580"/>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c r="FL75" s="246"/>
      <c r="FM75" s="246"/>
      <c r="FN75" s="246"/>
      <c r="FO75" s="246"/>
      <c r="FP75" s="246"/>
      <c r="FQ75" s="246"/>
      <c r="FR75" s="246"/>
      <c r="FS75" s="246"/>
      <c r="FT75" s="246"/>
      <c r="FU75" s="246"/>
      <c r="FV75" s="246"/>
      <c r="FW75" s="246"/>
      <c r="FX75" s="246"/>
      <c r="FY75" s="246"/>
      <c r="FZ75" s="246"/>
      <c r="GA75" s="246"/>
      <c r="GB75" s="246"/>
      <c r="GC75" s="246"/>
      <c r="GD75" s="246"/>
      <c r="GE75" s="246"/>
      <c r="GF75" s="246"/>
      <c r="GG75" s="246"/>
      <c r="GH75" s="246"/>
      <c r="GI75" s="246"/>
      <c r="GJ75" s="246"/>
      <c r="GK75" s="246"/>
      <c r="GL75" s="246"/>
      <c r="GM75" s="246"/>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row>
    <row r="76" spans="1:246" s="12" customFormat="1" ht="32.25" customHeight="1" thickBot="1">
      <c r="A76" s="196" t="s">
        <v>116</v>
      </c>
      <c r="B76" s="197"/>
      <c r="C76" s="198"/>
      <c r="D76" s="198"/>
      <c r="E76" s="198"/>
      <c r="F76" s="1721"/>
      <c r="G76" s="1209"/>
      <c r="H76" s="1209"/>
      <c r="I76" s="1209"/>
      <c r="J76" s="1209"/>
      <c r="K76" s="1210"/>
      <c r="L76" s="1218" t="s">
        <v>281</v>
      </c>
      <c r="M76" s="1218"/>
      <c r="N76" s="1218"/>
      <c r="O76" s="1218"/>
      <c r="P76" s="1218"/>
      <c r="Q76" s="1218"/>
      <c r="R76" s="1218"/>
      <c r="S76" s="1218"/>
      <c r="T76" s="1218"/>
      <c r="U76" s="1218"/>
      <c r="V76" s="1218"/>
      <c r="W76" s="1218"/>
      <c r="X76" s="1218"/>
      <c r="Y76" s="1219"/>
      <c r="Z76" s="916"/>
      <c r="AA76" s="916"/>
      <c r="AB76" s="916"/>
      <c r="AC76" s="1216" t="s">
        <v>282</v>
      </c>
      <c r="AD76" s="1217"/>
      <c r="AE76" s="1217"/>
      <c r="AF76" s="1217"/>
      <c r="AG76" s="1217"/>
      <c r="AH76" s="1217"/>
      <c r="AI76" s="1217"/>
      <c r="AJ76" s="916"/>
      <c r="AK76" s="916"/>
      <c r="AL76" s="916"/>
      <c r="AM76" s="773"/>
      <c r="AN76" s="773"/>
      <c r="AO76" s="773"/>
      <c r="AP76" s="773"/>
      <c r="AQ76" s="773"/>
      <c r="AR76" s="773"/>
      <c r="AS76" s="773"/>
      <c r="AT76" s="773"/>
      <c r="AU76" s="768"/>
      <c r="AV76" s="768"/>
      <c r="AW76" s="768"/>
      <c r="AX76" s="768"/>
      <c r="AY76" s="768"/>
      <c r="AZ76" s="768"/>
      <c r="BA76" s="768"/>
      <c r="BB76" s="768"/>
      <c r="BC76" s="42"/>
      <c r="BD76" s="127"/>
      <c r="BE76" s="246"/>
      <c r="BF76" s="603"/>
      <c r="BG76" s="246"/>
      <c r="BH76" s="588"/>
      <c r="BI76" s="246"/>
      <c r="BJ76" s="246"/>
      <c r="BK76" s="246"/>
      <c r="BL76" s="941"/>
      <c r="BM76" s="771"/>
      <c r="BN76" s="771"/>
      <c r="BO76" s="771"/>
      <c r="BP76" s="771"/>
      <c r="BQ76" s="771"/>
      <c r="BR76" s="771"/>
      <c r="BS76" s="771"/>
      <c r="BT76" s="771"/>
      <c r="BU76" s="246"/>
      <c r="BV76" s="246"/>
      <c r="BW76" s="246"/>
      <c r="BX76" s="246"/>
      <c r="BY76" s="246"/>
      <c r="BZ76" s="246"/>
      <c r="CA76" s="246"/>
      <c r="CB76" s="246"/>
      <c r="CC76" s="246"/>
      <c r="CD76" s="246"/>
      <c r="CE76" s="246"/>
      <c r="CF76" s="246"/>
      <c r="CG76" s="246"/>
      <c r="CH76" s="246"/>
      <c r="CI76" s="246"/>
      <c r="CJ76" s="246"/>
      <c r="CK76" s="246"/>
      <c r="CL76" s="246"/>
      <c r="CM76" s="246"/>
      <c r="CN76" s="246"/>
      <c r="CO76" s="246"/>
      <c r="CP76" s="246"/>
      <c r="CQ76" s="9"/>
      <c r="CR76" s="9"/>
      <c r="CS76" s="9"/>
      <c r="CT76" s="771"/>
      <c r="CU76" s="771"/>
      <c r="CV76" s="771"/>
      <c r="CW76" s="39"/>
      <c r="CX76" s="39"/>
      <c r="CY76" s="941"/>
      <c r="CZ76" s="580"/>
      <c r="DA76" s="580"/>
      <c r="DB76" s="580"/>
      <c r="DC76" s="580"/>
      <c r="DD76" s="580"/>
      <c r="DE76" s="580"/>
      <c r="DF76" s="580"/>
      <c r="DG76" s="580"/>
      <c r="DH76" s="580"/>
      <c r="DI76" s="580"/>
      <c r="DJ76" s="580"/>
      <c r="DK76" s="580"/>
      <c r="DL76" s="580"/>
      <c r="DM76" s="580"/>
      <c r="DN76" s="580"/>
      <c r="DO76" s="580"/>
      <c r="DP76" s="580"/>
      <c r="DQ76" s="580"/>
      <c r="DR76" s="580"/>
      <c r="DS76" s="580"/>
      <c r="DT76" s="580"/>
      <c r="DU76" s="580"/>
      <c r="DV76" s="580"/>
      <c r="DW76" s="580"/>
      <c r="DX76" s="580"/>
      <c r="DY76" s="580"/>
      <c r="DZ76" s="580"/>
      <c r="EA76" s="580"/>
      <c r="EB76" s="580"/>
      <c r="EC76" s="580"/>
      <c r="ED76" s="580"/>
      <c r="EE76" s="580"/>
      <c r="EF76" s="580"/>
      <c r="EG76" s="580"/>
      <c r="EH76" s="580"/>
      <c r="EI76" s="580"/>
      <c r="EJ76" s="580"/>
      <c r="EK76" s="580"/>
      <c r="EL76" s="580"/>
      <c r="EM76" s="580"/>
      <c r="EN76" s="580"/>
      <c r="EO76" s="246"/>
      <c r="EP76" s="246"/>
      <c r="EQ76" s="246"/>
      <c r="ER76" s="246"/>
      <c r="ES76" s="246"/>
      <c r="ET76" s="246"/>
      <c r="EU76" s="246"/>
      <c r="EV76" s="246"/>
      <c r="EW76" s="246"/>
      <c r="EX76" s="246"/>
      <c r="EY76" s="246"/>
      <c r="EZ76" s="246"/>
      <c r="FA76" s="246"/>
      <c r="FB76" s="246"/>
      <c r="FC76" s="246"/>
      <c r="FD76" s="246"/>
      <c r="FE76" s="246"/>
      <c r="FF76" s="246"/>
      <c r="FG76" s="246"/>
      <c r="FH76" s="246"/>
      <c r="FI76" s="246"/>
      <c r="FJ76" s="246"/>
      <c r="FK76" s="246"/>
      <c r="FL76" s="246"/>
      <c r="FM76" s="246"/>
      <c r="FN76" s="246"/>
      <c r="FO76" s="246"/>
      <c r="FP76" s="246"/>
      <c r="FQ76" s="246"/>
      <c r="FR76" s="246"/>
      <c r="FS76" s="246"/>
      <c r="FT76" s="246"/>
      <c r="FU76" s="246"/>
      <c r="FV76" s="246"/>
      <c r="FW76" s="246"/>
      <c r="FX76" s="246"/>
      <c r="FY76" s="246"/>
      <c r="FZ76" s="246"/>
      <c r="GA76" s="246"/>
      <c r="GB76" s="246"/>
      <c r="GC76" s="246"/>
      <c r="GD76" s="246"/>
      <c r="GE76" s="246"/>
      <c r="GF76" s="246"/>
      <c r="GG76" s="246"/>
      <c r="GH76" s="246"/>
      <c r="GI76" s="246"/>
      <c r="GJ76" s="246"/>
      <c r="GK76" s="246"/>
      <c r="GL76" s="246"/>
      <c r="GM76" s="246"/>
      <c r="GN76" s="246"/>
      <c r="GO76" s="246"/>
      <c r="GP76" s="246"/>
      <c r="GQ76" s="246"/>
      <c r="GR76" s="246"/>
      <c r="GS76" s="246"/>
      <c r="GT76" s="246"/>
      <c r="GU76" s="246"/>
      <c r="GV76" s="246"/>
      <c r="GW76" s="246"/>
      <c r="GX76" s="246"/>
      <c r="GY76" s="246"/>
      <c r="GZ76" s="246"/>
      <c r="HA76" s="246"/>
      <c r="HB76" s="246"/>
      <c r="HC76" s="246"/>
      <c r="HD76" s="246"/>
      <c r="HE76" s="246"/>
      <c r="HF76" s="246"/>
      <c r="HG76" s="246"/>
      <c r="HH76" s="246"/>
      <c r="HI76" s="246"/>
      <c r="HJ76" s="246"/>
      <c r="HK76" s="246"/>
      <c r="HL76" s="246"/>
      <c r="HM76" s="246"/>
      <c r="HN76" s="246"/>
      <c r="HO76" s="246"/>
      <c r="HP76" s="246"/>
      <c r="HQ76" s="246"/>
      <c r="HR76" s="246"/>
      <c r="HS76" s="246"/>
      <c r="HT76" s="246"/>
      <c r="HU76" s="246"/>
      <c r="HV76" s="246"/>
      <c r="HW76" s="246"/>
      <c r="HX76" s="246"/>
      <c r="HY76" s="246"/>
      <c r="HZ76" s="246"/>
      <c r="IA76" s="246"/>
      <c r="IB76" s="246"/>
      <c r="IC76" s="246"/>
      <c r="ID76" s="246"/>
      <c r="IE76" s="246"/>
      <c r="IF76" s="246"/>
      <c r="IG76" s="246"/>
      <c r="IH76" s="246"/>
      <c r="II76" s="246"/>
      <c r="IJ76" s="246"/>
      <c r="IK76" s="246"/>
      <c r="IL76" s="246"/>
    </row>
    <row r="77" spans="1:246" s="12" customFormat="1" ht="24" customHeight="1">
      <c r="A77" s="1718" t="s">
        <v>283</v>
      </c>
      <c r="B77" s="1719"/>
      <c r="C77" s="1224"/>
      <c r="D77" s="1224"/>
      <c r="E77" s="1720"/>
      <c r="F77" s="1572"/>
      <c r="G77" s="1387"/>
      <c r="H77" s="1387"/>
      <c r="I77" s="1387"/>
      <c r="J77" s="1387"/>
      <c r="K77" s="1388"/>
      <c r="L77" s="1194" t="s">
        <v>284</v>
      </c>
      <c r="M77" s="1194"/>
      <c r="N77" s="1194"/>
      <c r="O77" s="1194"/>
      <c r="P77" s="1194"/>
      <c r="Q77" s="1194"/>
      <c r="R77" s="1194"/>
      <c r="S77" s="1194"/>
      <c r="T77" s="1194"/>
      <c r="U77" s="1194"/>
      <c r="V77" s="1194"/>
      <c r="W77" s="1194"/>
      <c r="X77" s="1194"/>
      <c r="Y77" s="1646"/>
      <c r="Z77" s="1314"/>
      <c r="AA77" s="1314"/>
      <c r="AB77" s="1314"/>
      <c r="AC77" s="1193" t="s">
        <v>285</v>
      </c>
      <c r="AD77" s="1194"/>
      <c r="AE77" s="1194"/>
      <c r="AF77" s="1194"/>
      <c r="AG77" s="1194"/>
      <c r="AH77" s="1194"/>
      <c r="AI77" s="1194"/>
      <c r="AJ77" s="200" t="s">
        <v>286</v>
      </c>
      <c r="AK77" s="200" t="s">
        <v>287</v>
      </c>
      <c r="AL77" s="201" t="s">
        <v>288</v>
      </c>
      <c r="AM77" s="773"/>
      <c r="AN77" s="773"/>
      <c r="AO77" s="773"/>
      <c r="AP77" s="773"/>
      <c r="AQ77" s="773"/>
      <c r="AR77" s="773"/>
      <c r="AS77" s="773"/>
      <c r="AT77" s="773"/>
      <c r="AU77" s="768"/>
      <c r="AV77" s="768"/>
      <c r="AW77" s="768"/>
      <c r="AX77" s="768"/>
      <c r="AY77" s="768"/>
      <c r="AZ77" s="768"/>
      <c r="BA77" s="768"/>
      <c r="BB77" s="768"/>
      <c r="BC77" s="42"/>
      <c r="BD77" s="127"/>
      <c r="BE77" s="246"/>
      <c r="BF77" s="603"/>
      <c r="BG77" s="246"/>
      <c r="BH77" s="588"/>
      <c r="BI77" s="246"/>
      <c r="BJ77" s="246"/>
      <c r="BK77" s="246"/>
      <c r="BL77" s="941"/>
      <c r="BM77" s="771"/>
      <c r="BN77" s="771"/>
      <c r="BO77" s="771"/>
      <c r="BP77" s="771"/>
      <c r="BQ77" s="771"/>
      <c r="BR77" s="771"/>
      <c r="BS77" s="771"/>
      <c r="BT77" s="771"/>
      <c r="BU77" s="246"/>
      <c r="BV77" s="246"/>
      <c r="BW77" s="246"/>
      <c r="BX77" s="246"/>
      <c r="BY77" s="246"/>
      <c r="BZ77" s="246"/>
      <c r="CA77" s="246"/>
      <c r="CB77" s="246"/>
      <c r="CC77" s="246"/>
      <c r="CD77" s="246"/>
      <c r="CE77" s="246"/>
      <c r="CF77" s="246"/>
      <c r="CG77" s="246"/>
      <c r="CH77" s="246"/>
      <c r="CI77" s="246"/>
      <c r="CJ77" s="246"/>
      <c r="CK77" s="246"/>
      <c r="CL77" s="246"/>
      <c r="CM77" s="246"/>
      <c r="CN77" s="246"/>
      <c r="CO77" s="246"/>
      <c r="CP77" s="246"/>
      <c r="CQ77" s="9"/>
      <c r="CR77" s="9"/>
      <c r="CS77" s="9"/>
      <c r="CT77" s="771"/>
      <c r="CU77" s="771"/>
      <c r="CV77" s="771"/>
      <c r="CW77" s="39"/>
      <c r="CX77" s="39"/>
      <c r="CY77" s="941"/>
      <c r="CZ77" s="580"/>
      <c r="DA77" s="580"/>
      <c r="DB77" s="580"/>
      <c r="DC77" s="580"/>
      <c r="DD77" s="580"/>
      <c r="DE77" s="580"/>
      <c r="DF77" s="580"/>
      <c r="DG77" s="580"/>
      <c r="DH77" s="580"/>
      <c r="DI77" s="580"/>
      <c r="DJ77" s="580"/>
      <c r="DK77" s="580"/>
      <c r="DL77" s="580"/>
      <c r="DM77" s="580"/>
      <c r="DN77" s="580"/>
      <c r="DO77" s="580"/>
      <c r="DP77" s="580"/>
      <c r="DQ77" s="580"/>
      <c r="DR77" s="580"/>
      <c r="DS77" s="580"/>
      <c r="DT77" s="580"/>
      <c r="DU77" s="580"/>
      <c r="DV77" s="580"/>
      <c r="DW77" s="580"/>
      <c r="DX77" s="580"/>
      <c r="DY77" s="580"/>
      <c r="DZ77" s="580"/>
      <c r="EA77" s="580"/>
      <c r="EB77" s="580"/>
      <c r="EC77" s="580"/>
      <c r="ED77" s="580"/>
      <c r="EE77" s="580"/>
      <c r="EF77" s="580"/>
      <c r="EG77" s="580"/>
      <c r="EH77" s="580"/>
      <c r="EI77" s="580"/>
      <c r="EJ77" s="580"/>
      <c r="EK77" s="580"/>
      <c r="EL77" s="580"/>
      <c r="EM77" s="580"/>
      <c r="EN77" s="580"/>
      <c r="EO77" s="246"/>
      <c r="EP77" s="246"/>
      <c r="EQ77" s="246"/>
      <c r="ER77" s="246"/>
      <c r="ES77" s="246"/>
      <c r="ET77" s="246"/>
      <c r="EU77" s="246"/>
      <c r="EV77" s="246"/>
      <c r="EW77" s="246"/>
      <c r="EX77" s="246"/>
      <c r="EY77" s="246"/>
      <c r="EZ77" s="246"/>
      <c r="FA77" s="246"/>
      <c r="FB77" s="246"/>
      <c r="FC77" s="246"/>
      <c r="FD77" s="246"/>
      <c r="FE77" s="246"/>
      <c r="FF77" s="246"/>
      <c r="FG77" s="246"/>
      <c r="FH77" s="246"/>
      <c r="FI77" s="246"/>
      <c r="FJ77" s="246"/>
      <c r="FK77" s="246"/>
      <c r="FL77" s="246"/>
      <c r="FM77" s="246"/>
      <c r="FN77" s="246"/>
      <c r="FO77" s="246"/>
      <c r="FP77" s="246"/>
      <c r="FQ77" s="246"/>
      <c r="FR77" s="246"/>
      <c r="FS77" s="246"/>
      <c r="FT77" s="246"/>
      <c r="FU77" s="246"/>
      <c r="FV77" s="246"/>
      <c r="FW77" s="246"/>
      <c r="FX77" s="246"/>
      <c r="FY77" s="246"/>
      <c r="FZ77" s="246"/>
      <c r="GA77" s="246"/>
      <c r="GB77" s="246"/>
      <c r="GC77" s="246"/>
      <c r="GD77" s="246"/>
      <c r="GE77" s="246"/>
      <c r="GF77" s="246"/>
      <c r="GG77" s="246"/>
      <c r="GH77" s="246"/>
      <c r="GI77" s="246"/>
      <c r="GJ77" s="246"/>
      <c r="GK77" s="246"/>
      <c r="GL77" s="246"/>
      <c r="GM77" s="246"/>
      <c r="GN77" s="246"/>
      <c r="GO77" s="246"/>
      <c r="GP77" s="246"/>
      <c r="GQ77" s="246"/>
      <c r="GR77" s="246"/>
      <c r="GS77" s="246"/>
      <c r="GT77" s="246"/>
      <c r="GU77" s="246"/>
      <c r="GV77" s="246"/>
      <c r="GW77" s="246"/>
      <c r="GX77" s="246"/>
      <c r="GY77" s="246"/>
      <c r="GZ77" s="246"/>
      <c r="HA77" s="246"/>
      <c r="HB77" s="246"/>
      <c r="HC77" s="246"/>
      <c r="HD77" s="246"/>
      <c r="HE77" s="246"/>
      <c r="HF77" s="246"/>
      <c r="HG77" s="246"/>
      <c r="HH77" s="246"/>
      <c r="HI77" s="246"/>
      <c r="HJ77" s="246"/>
      <c r="HK77" s="246"/>
      <c r="HL77" s="246"/>
      <c r="HM77" s="246"/>
      <c r="HN77" s="246"/>
      <c r="HO77" s="246"/>
      <c r="HP77" s="246"/>
      <c r="HQ77" s="246"/>
      <c r="HR77" s="246"/>
      <c r="HS77" s="246"/>
      <c r="HT77" s="246"/>
      <c r="HU77" s="246"/>
      <c r="HV77" s="246"/>
      <c r="HW77" s="246"/>
      <c r="HX77" s="246"/>
      <c r="HY77" s="246"/>
      <c r="HZ77" s="246"/>
      <c r="IA77" s="246"/>
      <c r="IB77" s="246"/>
      <c r="IC77" s="246"/>
      <c r="ID77" s="246"/>
      <c r="IE77" s="246"/>
      <c r="IF77" s="246"/>
      <c r="IG77" s="246"/>
      <c r="IH77" s="246"/>
      <c r="II77" s="246"/>
      <c r="IJ77" s="246"/>
      <c r="IK77" s="246"/>
      <c r="IL77" s="246"/>
    </row>
    <row r="78" spans="1:246" s="12" customFormat="1" ht="24" customHeight="1" thickBot="1">
      <c r="A78" s="1594" t="s">
        <v>289</v>
      </c>
      <c r="B78" s="1595"/>
      <c r="C78" s="1595"/>
      <c r="D78" s="1595"/>
      <c r="E78" s="1596"/>
      <c r="F78" s="1445"/>
      <c r="G78" s="1446"/>
      <c r="H78" s="1446"/>
      <c r="I78" s="1446"/>
      <c r="J78" s="1446"/>
      <c r="K78" s="1712"/>
      <c r="L78" s="1196"/>
      <c r="M78" s="1196"/>
      <c r="N78" s="1196"/>
      <c r="O78" s="1196"/>
      <c r="P78" s="1196"/>
      <c r="Q78" s="1196"/>
      <c r="R78" s="1196"/>
      <c r="S78" s="1196"/>
      <c r="T78" s="1196"/>
      <c r="U78" s="1196"/>
      <c r="V78" s="1196"/>
      <c r="W78" s="1196"/>
      <c r="X78" s="1196"/>
      <c r="Y78" s="1647"/>
      <c r="Z78" s="1315"/>
      <c r="AA78" s="1315"/>
      <c r="AB78" s="1315"/>
      <c r="AC78" s="1195"/>
      <c r="AD78" s="1196"/>
      <c r="AE78" s="1196"/>
      <c r="AF78" s="1196"/>
      <c r="AG78" s="1196"/>
      <c r="AH78" s="1196"/>
      <c r="AI78" s="1196"/>
      <c r="AJ78" s="791"/>
      <c r="AK78" s="791"/>
      <c r="AL78" s="792"/>
      <c r="AM78" s="773"/>
      <c r="AN78" s="773"/>
      <c r="AO78" s="773"/>
      <c r="AP78" s="773"/>
      <c r="AQ78" s="773"/>
      <c r="AR78" s="773"/>
      <c r="AS78" s="773"/>
      <c r="AT78" s="773"/>
      <c r="AU78" s="768"/>
      <c r="AV78" s="768"/>
      <c r="AW78" s="768"/>
      <c r="AX78" s="768"/>
      <c r="AY78" s="768"/>
      <c r="AZ78" s="768"/>
      <c r="BA78" s="768"/>
      <c r="BB78" s="768"/>
      <c r="BC78" s="42"/>
      <c r="BD78" s="127"/>
      <c r="BE78" s="246"/>
      <c r="BF78" s="603"/>
      <c r="BG78" s="246"/>
      <c r="BH78" s="588"/>
      <c r="BI78" s="246"/>
      <c r="BJ78" s="246"/>
      <c r="BK78" s="246"/>
      <c r="BL78" s="941"/>
      <c r="BM78" s="771"/>
      <c r="BN78" s="771"/>
      <c r="BO78" s="771"/>
      <c r="BP78" s="771"/>
      <c r="BQ78" s="771"/>
      <c r="BR78" s="771"/>
      <c r="BS78" s="771"/>
      <c r="BT78" s="771"/>
      <c r="BU78" s="246"/>
      <c r="BV78" s="246"/>
      <c r="BW78" s="246"/>
      <c r="BX78" s="246"/>
      <c r="BY78" s="246"/>
      <c r="BZ78" s="246"/>
      <c r="CA78" s="246"/>
      <c r="CB78" s="246"/>
      <c r="CC78" s="246"/>
      <c r="CD78" s="246"/>
      <c r="CE78" s="246"/>
      <c r="CF78" s="246"/>
      <c r="CG78" s="246"/>
      <c r="CH78" s="246"/>
      <c r="CI78" s="246"/>
      <c r="CJ78" s="246"/>
      <c r="CK78" s="246"/>
      <c r="CL78" s="246"/>
      <c r="CM78" s="246"/>
      <c r="CN78" s="246"/>
      <c r="CO78" s="246"/>
      <c r="CP78" s="246"/>
      <c r="CQ78" s="9"/>
      <c r="CR78" s="9"/>
      <c r="CS78" s="9"/>
      <c r="CT78" s="771"/>
      <c r="CU78" s="771"/>
      <c r="CV78" s="771"/>
      <c r="CW78" s="39"/>
      <c r="CX78" s="39"/>
      <c r="CY78" s="941"/>
      <c r="CZ78" s="580"/>
      <c r="DA78" s="580"/>
      <c r="DB78" s="580"/>
      <c r="DC78" s="580"/>
      <c r="DD78" s="580"/>
      <c r="DE78" s="580"/>
      <c r="DF78" s="580"/>
      <c r="DG78" s="580"/>
      <c r="DH78" s="580"/>
      <c r="DI78" s="580"/>
      <c r="DJ78" s="580"/>
      <c r="DK78" s="580"/>
      <c r="DL78" s="580"/>
      <c r="DM78" s="580"/>
      <c r="DN78" s="580"/>
      <c r="DO78" s="580"/>
      <c r="DP78" s="580"/>
      <c r="DQ78" s="580"/>
      <c r="DR78" s="580"/>
      <c r="DS78" s="580"/>
      <c r="DT78" s="580"/>
      <c r="DU78" s="580"/>
      <c r="DV78" s="580"/>
      <c r="DW78" s="580"/>
      <c r="DX78" s="580"/>
      <c r="DY78" s="580"/>
      <c r="DZ78" s="580"/>
      <c r="EA78" s="580"/>
      <c r="EB78" s="580"/>
      <c r="EC78" s="580"/>
      <c r="ED78" s="580"/>
      <c r="EE78" s="580"/>
      <c r="EF78" s="580"/>
      <c r="EG78" s="580"/>
      <c r="EH78" s="580"/>
      <c r="EI78" s="580"/>
      <c r="EJ78" s="580"/>
      <c r="EK78" s="580"/>
      <c r="EL78" s="580"/>
      <c r="EM78" s="580"/>
      <c r="EN78" s="580"/>
      <c r="EO78" s="246"/>
      <c r="EP78" s="246"/>
      <c r="EQ78" s="246"/>
      <c r="ER78" s="246"/>
      <c r="ES78" s="246"/>
      <c r="ET78" s="246"/>
      <c r="EU78" s="246"/>
      <c r="EV78" s="246"/>
      <c r="EW78" s="246"/>
      <c r="EX78" s="246"/>
      <c r="EY78" s="246"/>
      <c r="EZ78" s="246"/>
      <c r="FA78" s="246"/>
      <c r="FB78" s="246"/>
      <c r="FC78" s="246"/>
      <c r="FD78" s="246"/>
      <c r="FE78" s="246"/>
      <c r="FF78" s="246"/>
      <c r="FG78" s="246"/>
      <c r="FH78" s="246"/>
      <c r="FI78" s="246"/>
      <c r="FJ78" s="246"/>
      <c r="FK78" s="246"/>
      <c r="FL78" s="246"/>
      <c r="FM78" s="246"/>
      <c r="FN78" s="246"/>
      <c r="FO78" s="246"/>
      <c r="FP78" s="246"/>
      <c r="FQ78" s="246"/>
      <c r="FR78" s="246"/>
      <c r="FS78" s="246"/>
      <c r="FT78" s="246"/>
      <c r="FU78" s="246"/>
      <c r="FV78" s="246"/>
      <c r="FW78" s="246"/>
      <c r="FX78" s="246"/>
      <c r="FY78" s="246"/>
      <c r="FZ78" s="246"/>
      <c r="GA78" s="246"/>
      <c r="GB78" s="246"/>
      <c r="GC78" s="246"/>
      <c r="GD78" s="246"/>
      <c r="GE78" s="246"/>
      <c r="GF78" s="246"/>
      <c r="GG78" s="246"/>
      <c r="GH78" s="246"/>
      <c r="GI78" s="246"/>
      <c r="GJ78" s="246"/>
      <c r="GK78" s="246"/>
      <c r="GL78" s="246"/>
      <c r="GM78" s="246"/>
      <c r="GN78" s="246"/>
      <c r="GO78" s="246"/>
      <c r="GP78" s="246"/>
      <c r="GQ78" s="246"/>
      <c r="GR78" s="246"/>
      <c r="GS78" s="246"/>
      <c r="GT78" s="246"/>
      <c r="GU78" s="246"/>
      <c r="GV78" s="246"/>
      <c r="GW78" s="246"/>
      <c r="GX78" s="246"/>
      <c r="GY78" s="246"/>
      <c r="GZ78" s="246"/>
      <c r="HA78" s="246"/>
      <c r="HB78" s="246"/>
      <c r="HC78" s="246"/>
      <c r="HD78" s="246"/>
      <c r="HE78" s="246"/>
      <c r="HF78" s="246"/>
      <c r="HG78" s="246"/>
      <c r="HH78" s="246"/>
      <c r="HI78" s="246"/>
      <c r="HJ78" s="246"/>
      <c r="HK78" s="246"/>
      <c r="HL78" s="246"/>
      <c r="HM78" s="246"/>
      <c r="HN78" s="246"/>
      <c r="HO78" s="246"/>
      <c r="HP78" s="246"/>
      <c r="HQ78" s="246"/>
      <c r="HR78" s="246"/>
      <c r="HS78" s="246"/>
      <c r="HT78" s="246"/>
      <c r="HU78" s="246"/>
      <c r="HV78" s="246"/>
      <c r="HW78" s="246"/>
      <c r="HX78" s="246"/>
      <c r="HY78" s="246"/>
      <c r="HZ78" s="246"/>
      <c r="IA78" s="246"/>
      <c r="IB78" s="246"/>
      <c r="IC78" s="246"/>
      <c r="ID78" s="246"/>
      <c r="IE78" s="246"/>
      <c r="IF78" s="246"/>
      <c r="IG78" s="246"/>
      <c r="IH78" s="246"/>
      <c r="II78" s="246"/>
      <c r="IJ78" s="246"/>
      <c r="IK78" s="246"/>
      <c r="IL78" s="246"/>
    </row>
    <row r="79" spans="1:246" ht="24" customHeight="1" thickBot="1">
      <c r="A79" s="1762" t="s">
        <v>290</v>
      </c>
      <c r="B79" s="1763"/>
      <c r="C79" s="1763"/>
      <c r="D79" s="1763"/>
      <c r="E79" s="1763"/>
      <c r="F79" s="1763"/>
      <c r="G79" s="1763"/>
      <c r="H79" s="1763"/>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c r="AJ79" s="1763"/>
      <c r="AK79" s="1763"/>
      <c r="AL79" s="1764"/>
      <c r="AM79" s="773"/>
      <c r="AN79" s="773"/>
      <c r="AO79" s="773"/>
      <c r="AP79" s="773"/>
      <c r="AQ79" s="773"/>
      <c r="AR79" s="773"/>
      <c r="AS79" s="773"/>
      <c r="AT79" s="773"/>
      <c r="AU79" s="1"/>
      <c r="AV79" s="1"/>
      <c r="AW79" s="1"/>
      <c r="AX79" s="1"/>
      <c r="AY79" s="1"/>
      <c r="AZ79" s="1"/>
      <c r="BA79" s="1"/>
      <c r="BB79" s="1"/>
      <c r="BC79" s="23"/>
      <c r="BD79" s="130"/>
      <c r="BE79" s="23"/>
      <c r="BF79" s="614"/>
      <c r="BG79" s="23"/>
      <c r="BH79" s="129"/>
      <c r="BI79" s="23"/>
      <c r="BJ79" s="23"/>
      <c r="BK79" s="23"/>
      <c r="BL79" s="941"/>
      <c r="BM79" s="771"/>
      <c r="BN79" s="771"/>
      <c r="BO79" s="771"/>
      <c r="BP79" s="771"/>
      <c r="BQ79" s="771"/>
      <c r="BR79" s="771"/>
      <c r="BS79" s="771"/>
      <c r="BT79" s="771"/>
      <c r="BU79" s="23"/>
      <c r="BV79" s="23"/>
      <c r="BW79" s="23"/>
      <c r="BX79" s="23"/>
      <c r="BY79" s="23"/>
      <c r="BZ79" s="23"/>
      <c r="CA79" s="23"/>
      <c r="CB79" s="23"/>
      <c r="CC79" s="771"/>
      <c r="CD79" s="771"/>
      <c r="CE79" s="771"/>
      <c r="CF79" s="771"/>
      <c r="CG79" s="771"/>
      <c r="CH79" s="771"/>
      <c r="CI79" s="771"/>
      <c r="CJ79" s="771"/>
      <c r="CK79" s="771"/>
      <c r="CL79" s="771"/>
      <c r="CM79" s="23"/>
      <c r="CN79" s="23"/>
      <c r="CO79" s="23"/>
      <c r="CP79" s="23"/>
      <c r="CQ79" s="23"/>
      <c r="CR79" s="23"/>
      <c r="CS79" s="23"/>
      <c r="CT79" s="771"/>
      <c r="CU79" s="771"/>
      <c r="CV79" s="771"/>
      <c r="CW79" s="771"/>
      <c r="CX79" s="771"/>
      <c r="CY79" s="941"/>
      <c r="CZ79" s="580"/>
      <c r="DA79" s="580"/>
      <c r="DB79" s="580"/>
      <c r="DC79" s="580"/>
      <c r="DD79" s="580"/>
      <c r="DE79" s="580"/>
      <c r="DF79" s="580"/>
      <c r="DG79" s="580"/>
      <c r="DH79" s="580"/>
      <c r="DI79" s="580"/>
      <c r="DJ79" s="580"/>
      <c r="DK79" s="580"/>
      <c r="DL79" s="580"/>
      <c r="DM79" s="580"/>
      <c r="DN79" s="580"/>
      <c r="DO79" s="580"/>
      <c r="DP79" s="580"/>
      <c r="DQ79" s="580"/>
      <c r="DR79" s="580"/>
      <c r="DS79" s="580"/>
      <c r="DT79" s="580"/>
      <c r="DU79" s="580"/>
      <c r="DV79" s="580"/>
      <c r="DW79" s="580"/>
      <c r="DX79" s="580"/>
      <c r="DY79" s="580"/>
      <c r="DZ79" s="580"/>
      <c r="EA79" s="580"/>
      <c r="EB79" s="580"/>
      <c r="EC79" s="580"/>
      <c r="ED79" s="580"/>
      <c r="EE79" s="580"/>
      <c r="EF79" s="580"/>
      <c r="EG79" s="580"/>
      <c r="EH79" s="580"/>
      <c r="EI79" s="580"/>
      <c r="EJ79" s="580"/>
      <c r="EK79" s="580"/>
      <c r="EL79" s="580"/>
      <c r="EM79" s="580"/>
      <c r="EN79" s="580"/>
      <c r="EO79" s="580"/>
      <c r="EP79" s="580"/>
      <c r="EQ79" s="580"/>
      <c r="ER79" s="580"/>
      <c r="ES79" s="580"/>
      <c r="ET79" s="580"/>
      <c r="EU79" s="580"/>
      <c r="EV79" s="580"/>
      <c r="EW79" s="580"/>
      <c r="EX79" s="580"/>
      <c r="EY79" s="580"/>
      <c r="EZ79" s="580"/>
      <c r="FA79" s="580"/>
      <c r="FB79" s="580"/>
      <c r="FC79" s="580"/>
      <c r="FD79" s="580"/>
      <c r="FE79" s="580"/>
      <c r="FF79" s="580"/>
      <c r="FG79" s="580"/>
      <c r="FH79" s="580"/>
      <c r="FI79" s="580"/>
      <c r="FJ79" s="580"/>
      <c r="FK79" s="580"/>
      <c r="FL79" s="580"/>
      <c r="FM79" s="580"/>
      <c r="FN79" s="580"/>
      <c r="FO79" s="580"/>
      <c r="FP79" s="580"/>
      <c r="FQ79" s="580"/>
      <c r="FR79" s="580"/>
      <c r="FS79" s="580"/>
      <c r="FT79" s="580"/>
      <c r="FU79" s="580"/>
      <c r="FV79" s="580"/>
      <c r="FW79" s="580"/>
      <c r="FX79" s="580"/>
      <c r="FY79" s="580"/>
      <c r="FZ79" s="580"/>
      <c r="GA79" s="580"/>
      <c r="GB79" s="580"/>
      <c r="GC79" s="580"/>
      <c r="GD79" s="580"/>
      <c r="GE79" s="580"/>
      <c r="GF79" s="580"/>
      <c r="GG79" s="580"/>
      <c r="GH79" s="580"/>
      <c r="GI79" s="580"/>
      <c r="GJ79" s="580"/>
      <c r="GK79" s="580"/>
      <c r="GL79" s="580"/>
      <c r="GM79" s="580"/>
      <c r="GN79" s="580"/>
      <c r="GO79" s="580"/>
      <c r="GP79" s="580"/>
      <c r="GQ79" s="580"/>
      <c r="GR79" s="580"/>
      <c r="GS79" s="580"/>
      <c r="GT79" s="580"/>
      <c r="GU79" s="580"/>
      <c r="GV79" s="580"/>
      <c r="GW79" s="580"/>
      <c r="GX79" s="580"/>
      <c r="GY79" s="580"/>
      <c r="GZ79" s="580"/>
      <c r="HA79" s="580"/>
      <c r="HB79" s="580"/>
      <c r="HC79" s="580"/>
      <c r="HD79" s="580"/>
      <c r="HE79" s="580"/>
      <c r="HF79" s="580"/>
      <c r="HG79" s="580"/>
      <c r="HH79" s="580"/>
      <c r="HI79" s="580"/>
      <c r="HJ79" s="580"/>
      <c r="HK79" s="580"/>
      <c r="HL79" s="580"/>
      <c r="HM79" s="580"/>
      <c r="HN79" s="580"/>
      <c r="HO79" s="580"/>
      <c r="HP79" s="580"/>
      <c r="HQ79" s="580"/>
      <c r="HR79" s="580"/>
      <c r="HS79" s="580"/>
      <c r="HT79" s="580"/>
      <c r="HU79" s="580"/>
      <c r="HV79" s="580"/>
      <c r="HW79" s="580"/>
      <c r="HX79" s="580"/>
      <c r="HY79" s="580"/>
      <c r="HZ79" s="580"/>
      <c r="IA79" s="580"/>
      <c r="IB79" s="580"/>
      <c r="IC79" s="580"/>
      <c r="ID79" s="580"/>
      <c r="IE79" s="580"/>
      <c r="IF79" s="580"/>
      <c r="IG79" s="580"/>
      <c r="IH79" s="580"/>
      <c r="II79" s="580"/>
      <c r="IJ79" s="580"/>
      <c r="IK79" s="580"/>
      <c r="IL79" s="580"/>
    </row>
    <row r="80" spans="1:246" ht="24" customHeight="1">
      <c r="A80" s="1223" t="s">
        <v>291</v>
      </c>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5"/>
      <c r="AM80" s="773"/>
      <c r="AN80" s="773"/>
      <c r="AO80" s="773"/>
      <c r="AP80" s="773"/>
      <c r="AQ80" s="773"/>
      <c r="AR80" s="773"/>
      <c r="AS80" s="773"/>
      <c r="AT80" s="773"/>
      <c r="AU80" s="1"/>
      <c r="AV80" s="1"/>
      <c r="AW80" s="1"/>
      <c r="AX80" s="1"/>
      <c r="AY80" s="1"/>
      <c r="AZ80" s="1"/>
      <c r="BA80" s="1"/>
      <c r="BB80" s="1"/>
      <c r="BC80" s="23"/>
      <c r="BD80" s="130"/>
      <c r="BE80" s="23"/>
      <c r="BF80" s="614"/>
      <c r="BG80" s="23"/>
      <c r="BH80" s="129"/>
      <c r="BI80" s="23"/>
      <c r="BJ80" s="23"/>
      <c r="BK80" s="23"/>
      <c r="BL80" s="941"/>
      <c r="BM80" s="771"/>
      <c r="BN80" s="771"/>
      <c r="BO80" s="771"/>
      <c r="BP80" s="771"/>
      <c r="BQ80" s="771"/>
      <c r="BR80" s="771"/>
      <c r="BS80" s="771"/>
      <c r="BT80" s="771"/>
      <c r="BU80" s="23"/>
      <c r="BV80" s="23"/>
      <c r="BW80" s="23"/>
      <c r="BX80" s="23"/>
      <c r="BY80" s="23"/>
      <c r="BZ80" s="23"/>
      <c r="CA80" s="23"/>
      <c r="CB80" s="23"/>
      <c r="CC80" s="771"/>
      <c r="CD80" s="771"/>
      <c r="CE80" s="771"/>
      <c r="CF80" s="771"/>
      <c r="CG80" s="771"/>
      <c r="CH80" s="771"/>
      <c r="CI80" s="771"/>
      <c r="CJ80" s="771"/>
      <c r="CK80" s="771"/>
      <c r="CL80" s="771"/>
      <c r="CM80" s="23"/>
      <c r="CN80" s="23"/>
      <c r="CO80" s="23"/>
      <c r="CP80" s="23"/>
      <c r="CQ80" s="23"/>
      <c r="CR80" s="23"/>
      <c r="CS80" s="23"/>
      <c r="CT80" s="771"/>
      <c r="CU80" s="771"/>
      <c r="CV80" s="771"/>
      <c r="CW80" s="771"/>
      <c r="CX80" s="771"/>
      <c r="CY80" s="941"/>
      <c r="CZ80" s="580"/>
      <c r="DA80" s="580"/>
      <c r="DB80" s="580"/>
      <c r="DC80" s="580"/>
      <c r="DD80" s="580"/>
      <c r="DE80" s="580"/>
      <c r="DF80" s="580"/>
      <c r="DG80" s="580"/>
      <c r="DH80" s="580"/>
      <c r="DI80" s="580"/>
      <c r="DJ80" s="580"/>
      <c r="DK80" s="580"/>
      <c r="DL80" s="580"/>
      <c r="DM80" s="580"/>
      <c r="DN80" s="580"/>
      <c r="DO80" s="580"/>
      <c r="DP80" s="580"/>
      <c r="DQ80" s="580"/>
      <c r="DR80" s="580"/>
      <c r="DS80" s="580"/>
      <c r="DT80" s="580"/>
      <c r="DU80" s="580"/>
      <c r="DV80" s="580"/>
      <c r="DW80" s="580"/>
      <c r="DX80" s="580"/>
      <c r="DY80" s="580"/>
      <c r="DZ80" s="580"/>
      <c r="EA80" s="580"/>
      <c r="EB80" s="580"/>
      <c r="EC80" s="580"/>
      <c r="ED80" s="580"/>
      <c r="EE80" s="580"/>
      <c r="EF80" s="580"/>
      <c r="EG80" s="580"/>
      <c r="EH80" s="580"/>
      <c r="EI80" s="580"/>
      <c r="EJ80" s="580"/>
      <c r="EK80" s="580"/>
      <c r="EL80" s="580"/>
      <c r="EM80" s="580"/>
      <c r="EN80" s="580"/>
      <c r="EO80" s="580"/>
      <c r="EP80" s="580"/>
      <c r="EQ80" s="580"/>
      <c r="ER80" s="580"/>
      <c r="ES80" s="580"/>
      <c r="ET80" s="580"/>
      <c r="EU80" s="580"/>
      <c r="EV80" s="580"/>
      <c r="EW80" s="580"/>
      <c r="EX80" s="580"/>
      <c r="EY80" s="580"/>
      <c r="EZ80" s="580"/>
      <c r="FA80" s="580"/>
      <c r="FB80" s="580"/>
      <c r="FC80" s="580"/>
      <c r="FD80" s="580"/>
      <c r="FE80" s="580"/>
      <c r="FF80" s="580"/>
      <c r="FG80" s="580"/>
      <c r="FH80" s="580"/>
      <c r="FI80" s="580"/>
      <c r="FJ80" s="580"/>
      <c r="FK80" s="580"/>
      <c r="FL80" s="580"/>
      <c r="FM80" s="580"/>
      <c r="FN80" s="580"/>
      <c r="FO80" s="580"/>
      <c r="FP80" s="580"/>
      <c r="FQ80" s="580"/>
      <c r="FR80" s="580"/>
      <c r="FS80" s="580"/>
      <c r="FT80" s="580"/>
      <c r="FU80" s="580"/>
      <c r="FV80" s="580"/>
      <c r="FW80" s="580"/>
      <c r="FX80" s="580"/>
      <c r="FY80" s="580"/>
      <c r="FZ80" s="580"/>
      <c r="GA80" s="580"/>
      <c r="GB80" s="580"/>
      <c r="GC80" s="580"/>
      <c r="GD80" s="580"/>
      <c r="GE80" s="580"/>
      <c r="GF80" s="580"/>
      <c r="GG80" s="580"/>
      <c r="GH80" s="580"/>
      <c r="GI80" s="580"/>
      <c r="GJ80" s="580"/>
      <c r="GK80" s="580"/>
      <c r="GL80" s="580"/>
      <c r="GM80" s="580"/>
      <c r="GN80" s="580"/>
      <c r="GO80" s="580"/>
      <c r="GP80" s="580"/>
      <c r="GQ80" s="580"/>
      <c r="GR80" s="580"/>
      <c r="GS80" s="580"/>
      <c r="GT80" s="580"/>
      <c r="GU80" s="580"/>
      <c r="GV80" s="580"/>
      <c r="GW80" s="580"/>
      <c r="GX80" s="580"/>
      <c r="GY80" s="580"/>
      <c r="GZ80" s="580"/>
      <c r="HA80" s="580"/>
      <c r="HB80" s="580"/>
      <c r="HC80" s="580"/>
      <c r="HD80" s="580"/>
      <c r="HE80" s="580"/>
      <c r="HF80" s="580"/>
      <c r="HG80" s="580"/>
      <c r="HH80" s="580"/>
      <c r="HI80" s="580"/>
      <c r="HJ80" s="580"/>
      <c r="HK80" s="580"/>
      <c r="HL80" s="580"/>
      <c r="HM80" s="580"/>
      <c r="HN80" s="580"/>
      <c r="HO80" s="580"/>
      <c r="HP80" s="580"/>
      <c r="HQ80" s="580"/>
      <c r="HR80" s="580"/>
      <c r="HS80" s="580"/>
      <c r="HT80" s="580"/>
      <c r="HU80" s="580"/>
      <c r="HV80" s="580"/>
      <c r="HW80" s="580"/>
      <c r="HX80" s="580"/>
      <c r="HY80" s="580"/>
      <c r="HZ80" s="580"/>
      <c r="IA80" s="580"/>
      <c r="IB80" s="580"/>
      <c r="IC80" s="580"/>
      <c r="ID80" s="580"/>
      <c r="IE80" s="580"/>
      <c r="IF80" s="580"/>
      <c r="IG80" s="580"/>
      <c r="IH80" s="580"/>
      <c r="II80" s="580"/>
      <c r="IJ80" s="580"/>
      <c r="IK80" s="580"/>
      <c r="IL80" s="580"/>
    </row>
    <row r="81" spans="1:246" ht="21.75" customHeight="1">
      <c r="A81" s="1316" t="s">
        <v>292</v>
      </c>
      <c r="B81" s="1221"/>
      <c r="C81" s="1221"/>
      <c r="D81" s="1221"/>
      <c r="E81" s="1221"/>
      <c r="F81" s="1221"/>
      <c r="G81" s="1221"/>
      <c r="H81" s="1221"/>
      <c r="I81" s="1221"/>
      <c r="J81" s="1221"/>
      <c r="K81" s="1221"/>
      <c r="L81" s="1221"/>
      <c r="M81" s="1221"/>
      <c r="N81" s="1221"/>
      <c r="O81" s="1221"/>
      <c r="P81" s="1221"/>
      <c r="Q81" s="1221"/>
      <c r="R81" s="1221"/>
      <c r="S81" s="1221"/>
      <c r="T81" s="1317"/>
      <c r="U81" s="1220" t="s">
        <v>293</v>
      </c>
      <c r="V81" s="1221"/>
      <c r="W81" s="1221"/>
      <c r="X81" s="1221"/>
      <c r="Y81" s="1221"/>
      <c r="Z81" s="1221"/>
      <c r="AA81" s="1221"/>
      <c r="AB81" s="1221"/>
      <c r="AC81" s="1221"/>
      <c r="AD81" s="1221"/>
      <c r="AE81" s="1221"/>
      <c r="AF81" s="1221"/>
      <c r="AG81" s="1221"/>
      <c r="AH81" s="1221"/>
      <c r="AI81" s="1221"/>
      <c r="AJ81" s="1221"/>
      <c r="AK81" s="1221"/>
      <c r="AL81" s="1222"/>
      <c r="AM81" s="773"/>
      <c r="AN81" s="773"/>
      <c r="AO81" s="773"/>
      <c r="AP81" s="773"/>
      <c r="AQ81" s="773"/>
      <c r="AR81" s="773"/>
      <c r="AS81" s="773"/>
      <c r="AT81" s="773"/>
      <c r="AU81" s="1"/>
      <c r="AV81" s="1"/>
      <c r="AW81" s="1"/>
      <c r="AX81" s="1"/>
      <c r="AY81" s="1"/>
      <c r="AZ81" s="1"/>
      <c r="BA81" s="1"/>
      <c r="BB81" s="1"/>
      <c r="BC81" s="23"/>
      <c r="BD81" s="130"/>
      <c r="BE81" s="23"/>
      <c r="BF81" s="614"/>
      <c r="BG81" s="23"/>
      <c r="BH81" s="129"/>
      <c r="BI81" s="23"/>
      <c r="BJ81" s="23"/>
      <c r="BK81" s="23"/>
      <c r="BL81" s="941"/>
      <c r="BM81" s="771"/>
      <c r="BN81" s="771"/>
      <c r="BO81" s="771"/>
      <c r="BP81" s="771"/>
      <c r="BQ81" s="771"/>
      <c r="BR81" s="771"/>
      <c r="BS81" s="771"/>
      <c r="BT81" s="771"/>
      <c r="BU81" s="23"/>
      <c r="BV81" s="23"/>
      <c r="BW81" s="23"/>
      <c r="BX81" s="23"/>
      <c r="BY81" s="23"/>
      <c r="BZ81" s="23"/>
      <c r="CA81" s="23"/>
      <c r="CB81" s="23"/>
      <c r="CC81" s="771"/>
      <c r="CD81" s="771"/>
      <c r="CE81" s="771"/>
      <c r="CF81" s="771"/>
      <c r="CG81" s="771"/>
      <c r="CH81" s="771"/>
      <c r="CI81" s="771"/>
      <c r="CJ81" s="771"/>
      <c r="CK81" s="771"/>
      <c r="CL81" s="771"/>
      <c r="CM81" s="23"/>
      <c r="CN81" s="23"/>
      <c r="CO81" s="23"/>
      <c r="CP81" s="23"/>
      <c r="CQ81" s="23"/>
      <c r="CR81" s="23"/>
      <c r="CS81" s="23"/>
      <c r="CT81" s="771"/>
      <c r="CU81" s="771"/>
      <c r="CV81" s="771"/>
      <c r="CW81" s="771"/>
      <c r="CX81" s="771"/>
      <c r="CY81" s="941"/>
      <c r="CZ81" s="580"/>
      <c r="DA81" s="580"/>
      <c r="DB81" s="580"/>
      <c r="DC81" s="580"/>
      <c r="DD81" s="580"/>
      <c r="DE81" s="580"/>
      <c r="DF81" s="580"/>
      <c r="DG81" s="580"/>
      <c r="DH81" s="580"/>
      <c r="DI81" s="580"/>
      <c r="DJ81" s="580"/>
      <c r="DK81" s="580"/>
      <c r="DL81" s="580"/>
      <c r="DM81" s="580"/>
      <c r="DN81" s="580"/>
      <c r="DO81" s="580"/>
      <c r="DP81" s="580"/>
      <c r="DQ81" s="580"/>
      <c r="DR81" s="580"/>
      <c r="DS81" s="580"/>
      <c r="DT81" s="580"/>
      <c r="DU81" s="580"/>
      <c r="DV81" s="580"/>
      <c r="DW81" s="580"/>
      <c r="DX81" s="580"/>
      <c r="DY81" s="580"/>
      <c r="DZ81" s="580"/>
      <c r="EA81" s="580"/>
      <c r="EB81" s="580"/>
      <c r="EC81" s="580"/>
      <c r="ED81" s="580"/>
      <c r="EE81" s="580"/>
      <c r="EF81" s="580"/>
      <c r="EG81" s="580"/>
      <c r="EH81" s="580"/>
      <c r="EI81" s="580"/>
      <c r="EJ81" s="580"/>
      <c r="EK81" s="580"/>
      <c r="EL81" s="580"/>
      <c r="EM81" s="580"/>
      <c r="EN81" s="580"/>
      <c r="EO81" s="580"/>
      <c r="EP81" s="580"/>
      <c r="EQ81" s="580"/>
      <c r="ER81" s="580"/>
      <c r="ES81" s="580"/>
      <c r="ET81" s="580"/>
      <c r="EU81" s="580"/>
      <c r="EV81" s="580"/>
      <c r="EW81" s="580"/>
      <c r="EX81" s="580"/>
      <c r="EY81" s="580"/>
      <c r="EZ81" s="580"/>
      <c r="FA81" s="580"/>
      <c r="FB81" s="580"/>
      <c r="FC81" s="580"/>
      <c r="FD81" s="580"/>
      <c r="FE81" s="580"/>
      <c r="FF81" s="580"/>
      <c r="FG81" s="580"/>
      <c r="FH81" s="580"/>
      <c r="FI81" s="580"/>
      <c r="FJ81" s="580"/>
      <c r="FK81" s="580"/>
      <c r="FL81" s="580"/>
      <c r="FM81" s="580"/>
      <c r="FN81" s="580"/>
      <c r="FO81" s="580"/>
      <c r="FP81" s="580"/>
      <c r="FQ81" s="580"/>
      <c r="FR81" s="580"/>
      <c r="FS81" s="580"/>
      <c r="FT81" s="580"/>
      <c r="FU81" s="580"/>
      <c r="FV81" s="580"/>
      <c r="FW81" s="580"/>
      <c r="FX81" s="580"/>
      <c r="FY81" s="580"/>
      <c r="FZ81" s="580"/>
      <c r="GA81" s="580"/>
      <c r="GB81" s="580"/>
      <c r="GC81" s="580"/>
      <c r="GD81" s="580"/>
      <c r="GE81" s="580"/>
      <c r="GF81" s="580"/>
      <c r="GG81" s="580"/>
      <c r="GH81" s="580"/>
      <c r="GI81" s="580"/>
      <c r="GJ81" s="580"/>
      <c r="GK81" s="580"/>
      <c r="GL81" s="580"/>
      <c r="GM81" s="580"/>
      <c r="GN81" s="580"/>
      <c r="GO81" s="580"/>
      <c r="GP81" s="580"/>
      <c r="GQ81" s="580"/>
      <c r="GR81" s="580"/>
      <c r="GS81" s="580"/>
      <c r="GT81" s="580"/>
      <c r="GU81" s="580"/>
      <c r="GV81" s="580"/>
      <c r="GW81" s="580"/>
      <c r="GX81" s="580"/>
      <c r="GY81" s="580"/>
      <c r="GZ81" s="580"/>
      <c r="HA81" s="580"/>
      <c r="HB81" s="580"/>
      <c r="HC81" s="580"/>
      <c r="HD81" s="580"/>
      <c r="HE81" s="580"/>
      <c r="HF81" s="580"/>
      <c r="HG81" s="580"/>
      <c r="HH81" s="580"/>
      <c r="HI81" s="580"/>
      <c r="HJ81" s="580"/>
      <c r="HK81" s="580"/>
      <c r="HL81" s="580"/>
      <c r="HM81" s="580"/>
      <c r="HN81" s="580"/>
      <c r="HO81" s="580"/>
      <c r="HP81" s="580"/>
      <c r="HQ81" s="580"/>
      <c r="HR81" s="580"/>
      <c r="HS81" s="580"/>
      <c r="HT81" s="580"/>
      <c r="HU81" s="580"/>
      <c r="HV81" s="580"/>
      <c r="HW81" s="580"/>
      <c r="HX81" s="580"/>
      <c r="HY81" s="580"/>
      <c r="HZ81" s="580"/>
      <c r="IA81" s="580"/>
      <c r="IB81" s="580"/>
      <c r="IC81" s="580"/>
      <c r="ID81" s="580"/>
      <c r="IE81" s="580"/>
      <c r="IF81" s="580"/>
      <c r="IG81" s="580"/>
      <c r="IH81" s="580"/>
      <c r="II81" s="580"/>
      <c r="IJ81" s="580"/>
      <c r="IK81" s="580"/>
      <c r="IL81" s="580"/>
    </row>
    <row r="82" spans="1:246" ht="87" customHeight="1">
      <c r="A82" s="1211"/>
      <c r="B82" s="1198"/>
      <c r="C82" s="1198"/>
      <c r="D82" s="1198"/>
      <c r="E82" s="1198"/>
      <c r="F82" s="1198"/>
      <c r="G82" s="1198"/>
      <c r="H82" s="1198"/>
      <c r="I82" s="1198"/>
      <c r="J82" s="1198"/>
      <c r="K82" s="1198"/>
      <c r="L82" s="1198"/>
      <c r="M82" s="1198"/>
      <c r="N82" s="1198"/>
      <c r="O82" s="1198"/>
      <c r="P82" s="1198"/>
      <c r="Q82" s="1198"/>
      <c r="R82" s="1198"/>
      <c r="S82" s="1198"/>
      <c r="T82" s="1212"/>
      <c r="U82" s="1197"/>
      <c r="V82" s="1198"/>
      <c r="W82" s="1198"/>
      <c r="X82" s="1198"/>
      <c r="Y82" s="1198"/>
      <c r="Z82" s="1198"/>
      <c r="AA82" s="1198"/>
      <c r="AB82" s="1198"/>
      <c r="AC82" s="1198"/>
      <c r="AD82" s="1198"/>
      <c r="AE82" s="1198"/>
      <c r="AF82" s="1198"/>
      <c r="AG82" s="1198"/>
      <c r="AH82" s="1198"/>
      <c r="AI82" s="1198"/>
      <c r="AJ82" s="1198"/>
      <c r="AK82" s="1198"/>
      <c r="AL82" s="1199"/>
      <c r="AM82" s="773"/>
      <c r="AN82" s="773"/>
      <c r="AO82" s="773"/>
      <c r="AP82" s="773"/>
      <c r="AQ82" s="773"/>
      <c r="AR82" s="773"/>
      <c r="AS82" s="773"/>
      <c r="AT82" s="773"/>
      <c r="AU82" s="1"/>
      <c r="AV82" s="1"/>
      <c r="AW82" s="1"/>
      <c r="AX82" s="1"/>
      <c r="AY82" s="1"/>
      <c r="AZ82" s="1"/>
      <c r="BA82" s="1"/>
      <c r="BB82" s="1"/>
      <c r="BC82" s="23"/>
      <c r="BD82" s="130"/>
      <c r="BE82" s="23"/>
      <c r="BF82" s="614"/>
      <c r="BG82" s="23"/>
      <c r="BH82" s="129"/>
      <c r="BI82" s="23"/>
      <c r="BJ82" s="23"/>
      <c r="BK82" s="23"/>
      <c r="BL82" s="941"/>
      <c r="BM82" s="771"/>
      <c r="BN82" s="771"/>
      <c r="BO82" s="771"/>
      <c r="BP82" s="771"/>
      <c r="BQ82" s="771"/>
      <c r="BR82" s="771"/>
      <c r="BS82" s="771"/>
      <c r="BT82" s="771"/>
      <c r="BU82" s="23"/>
      <c r="BV82" s="23"/>
      <c r="BW82" s="23"/>
      <c r="BX82" s="23"/>
      <c r="BY82" s="23"/>
      <c r="BZ82" s="23"/>
      <c r="CA82" s="23"/>
      <c r="CB82" s="23"/>
      <c r="CC82" s="771"/>
      <c r="CD82" s="771"/>
      <c r="CE82" s="771"/>
      <c r="CF82" s="771"/>
      <c r="CG82" s="771"/>
      <c r="CH82" s="771"/>
      <c r="CI82" s="771"/>
      <c r="CJ82" s="771"/>
      <c r="CK82" s="771"/>
      <c r="CL82" s="771"/>
      <c r="CM82" s="23"/>
      <c r="CN82" s="23"/>
      <c r="CO82" s="23"/>
      <c r="CP82" s="23"/>
      <c r="CQ82" s="23"/>
      <c r="CR82" s="23"/>
      <c r="CS82" s="23"/>
      <c r="CT82" s="771"/>
      <c r="CU82" s="771"/>
      <c r="CV82" s="771"/>
      <c r="CW82" s="771"/>
      <c r="CX82" s="771"/>
      <c r="CY82" s="941"/>
      <c r="CZ82" s="580"/>
      <c r="DA82" s="580"/>
      <c r="DB82" s="580"/>
      <c r="DC82" s="580"/>
      <c r="DD82" s="580"/>
      <c r="DE82" s="580"/>
      <c r="DF82" s="580"/>
      <c r="DG82" s="580"/>
      <c r="DH82" s="580"/>
      <c r="DI82" s="580"/>
      <c r="DJ82" s="580"/>
      <c r="DK82" s="580"/>
      <c r="DL82" s="580"/>
      <c r="DM82" s="580"/>
      <c r="DN82" s="580"/>
      <c r="DO82" s="580"/>
      <c r="DP82" s="580"/>
      <c r="DQ82" s="580"/>
      <c r="DR82" s="580"/>
      <c r="DS82" s="580"/>
      <c r="DT82" s="580"/>
      <c r="DU82" s="580"/>
      <c r="DV82" s="580"/>
      <c r="DW82" s="580"/>
      <c r="DX82" s="580"/>
      <c r="DY82" s="580"/>
      <c r="DZ82" s="580"/>
      <c r="EA82" s="580"/>
      <c r="EB82" s="580"/>
      <c r="EC82" s="580"/>
      <c r="ED82" s="580"/>
      <c r="EE82" s="580"/>
      <c r="EF82" s="580"/>
      <c r="EG82" s="580"/>
      <c r="EH82" s="580"/>
      <c r="EI82" s="580"/>
      <c r="EJ82" s="580"/>
      <c r="EK82" s="580"/>
      <c r="EL82" s="580"/>
      <c r="EM82" s="580"/>
      <c r="EN82" s="580"/>
      <c r="EO82" s="580"/>
      <c r="EP82" s="580"/>
      <c r="EQ82" s="580"/>
      <c r="ER82" s="580"/>
      <c r="ES82" s="580"/>
      <c r="ET82" s="580"/>
      <c r="EU82" s="580"/>
      <c r="EV82" s="580"/>
      <c r="EW82" s="580"/>
      <c r="EX82" s="580"/>
      <c r="EY82" s="580"/>
      <c r="EZ82" s="580"/>
      <c r="FA82" s="580"/>
      <c r="FB82" s="580"/>
      <c r="FC82" s="580"/>
      <c r="FD82" s="580"/>
      <c r="FE82" s="580"/>
      <c r="FF82" s="580"/>
      <c r="FG82" s="580"/>
      <c r="FH82" s="580"/>
      <c r="FI82" s="580"/>
      <c r="FJ82" s="580"/>
      <c r="FK82" s="580"/>
      <c r="FL82" s="580"/>
      <c r="FM82" s="580"/>
      <c r="FN82" s="580"/>
      <c r="FO82" s="580"/>
      <c r="FP82" s="580"/>
      <c r="FQ82" s="580"/>
      <c r="FR82" s="580"/>
      <c r="FS82" s="580"/>
      <c r="FT82" s="580"/>
      <c r="FU82" s="580"/>
      <c r="FV82" s="580"/>
      <c r="FW82" s="580"/>
      <c r="FX82" s="580"/>
      <c r="FY82" s="580"/>
      <c r="FZ82" s="580"/>
      <c r="GA82" s="580"/>
      <c r="GB82" s="580"/>
      <c r="GC82" s="580"/>
      <c r="GD82" s="580"/>
      <c r="GE82" s="580"/>
      <c r="GF82" s="580"/>
      <c r="GG82" s="580"/>
      <c r="GH82" s="580"/>
      <c r="GI82" s="580"/>
      <c r="GJ82" s="580"/>
      <c r="GK82" s="580"/>
      <c r="GL82" s="580"/>
      <c r="GM82" s="580"/>
      <c r="GN82" s="580"/>
      <c r="GO82" s="580"/>
      <c r="GP82" s="580"/>
      <c r="GQ82" s="580"/>
      <c r="GR82" s="580"/>
      <c r="GS82" s="580"/>
      <c r="GT82" s="580"/>
      <c r="GU82" s="580"/>
      <c r="GV82" s="580"/>
      <c r="GW82" s="580"/>
      <c r="GX82" s="580"/>
      <c r="GY82" s="580"/>
      <c r="GZ82" s="580"/>
      <c r="HA82" s="580"/>
      <c r="HB82" s="580"/>
      <c r="HC82" s="580"/>
      <c r="HD82" s="580"/>
      <c r="HE82" s="580"/>
      <c r="HF82" s="580"/>
      <c r="HG82" s="580"/>
      <c r="HH82" s="580"/>
      <c r="HI82" s="580"/>
      <c r="HJ82" s="580"/>
      <c r="HK82" s="580"/>
      <c r="HL82" s="580"/>
      <c r="HM82" s="580"/>
      <c r="HN82" s="580"/>
      <c r="HO82" s="580"/>
      <c r="HP82" s="580"/>
      <c r="HQ82" s="580"/>
      <c r="HR82" s="580"/>
      <c r="HS82" s="580"/>
      <c r="HT82" s="580"/>
      <c r="HU82" s="580"/>
      <c r="HV82" s="580"/>
      <c r="HW82" s="580"/>
      <c r="HX82" s="580"/>
      <c r="HY82" s="580"/>
      <c r="HZ82" s="580"/>
      <c r="IA82" s="580"/>
      <c r="IB82" s="580"/>
      <c r="IC82" s="580"/>
      <c r="ID82" s="580"/>
      <c r="IE82" s="580"/>
      <c r="IF82" s="580"/>
      <c r="IG82" s="580"/>
      <c r="IH82" s="580"/>
      <c r="II82" s="580"/>
      <c r="IJ82" s="580"/>
      <c r="IK82" s="580"/>
      <c r="IL82" s="580"/>
    </row>
    <row r="83" spans="1:246" ht="69.75" customHeight="1" thickBot="1">
      <c r="A83" s="1213"/>
      <c r="B83" s="1201"/>
      <c r="C83" s="1201"/>
      <c r="D83" s="1201"/>
      <c r="E83" s="1201"/>
      <c r="F83" s="1201"/>
      <c r="G83" s="1201"/>
      <c r="H83" s="1201"/>
      <c r="I83" s="1201"/>
      <c r="J83" s="1201"/>
      <c r="K83" s="1201"/>
      <c r="L83" s="1201"/>
      <c r="M83" s="1201"/>
      <c r="N83" s="1201"/>
      <c r="O83" s="1201"/>
      <c r="P83" s="1201"/>
      <c r="Q83" s="1201"/>
      <c r="R83" s="1201"/>
      <c r="S83" s="1201"/>
      <c r="T83" s="1214"/>
      <c r="U83" s="1200"/>
      <c r="V83" s="1201"/>
      <c r="W83" s="1201"/>
      <c r="X83" s="1201"/>
      <c r="Y83" s="1201"/>
      <c r="Z83" s="1201"/>
      <c r="AA83" s="1201"/>
      <c r="AB83" s="1201"/>
      <c r="AC83" s="1201"/>
      <c r="AD83" s="1201"/>
      <c r="AE83" s="1201"/>
      <c r="AF83" s="1201"/>
      <c r="AG83" s="1201"/>
      <c r="AH83" s="1198"/>
      <c r="AI83" s="1198"/>
      <c r="AJ83" s="1198"/>
      <c r="AK83" s="1201"/>
      <c r="AL83" s="1202"/>
      <c r="AM83" s="773"/>
      <c r="AN83" s="773"/>
      <c r="AO83" s="773"/>
      <c r="AP83" s="773"/>
      <c r="AQ83" s="773"/>
      <c r="AR83" s="773"/>
      <c r="AS83" s="773"/>
      <c r="AT83" s="773"/>
      <c r="AU83" s="1"/>
      <c r="AV83" s="1"/>
      <c r="AW83" s="1"/>
      <c r="AX83" s="1"/>
      <c r="AY83" s="1"/>
      <c r="AZ83" s="1"/>
      <c r="BA83" s="1"/>
      <c r="BB83" s="1"/>
      <c r="BC83" s="23"/>
      <c r="BD83" s="130"/>
      <c r="BE83" s="23"/>
      <c r="BF83" s="614"/>
      <c r="BG83" s="23"/>
      <c r="BH83" s="129"/>
      <c r="BI83" s="23"/>
      <c r="BJ83" s="23"/>
      <c r="BK83" s="23"/>
      <c r="BL83" s="941"/>
      <c r="BM83" s="771"/>
      <c r="BN83" s="771"/>
      <c r="BO83" s="771"/>
      <c r="BP83" s="771"/>
      <c r="BQ83" s="771"/>
      <c r="BR83" s="771"/>
      <c r="BS83" s="771"/>
      <c r="BT83" s="771"/>
      <c r="BU83" s="23"/>
      <c r="BV83" s="23"/>
      <c r="BW83" s="23"/>
      <c r="BX83" s="23"/>
      <c r="BY83" s="23"/>
      <c r="BZ83" s="23"/>
      <c r="CA83" s="23"/>
      <c r="CB83" s="23"/>
      <c r="CC83" s="771"/>
      <c r="CD83" s="771"/>
      <c r="CE83" s="771"/>
      <c r="CF83" s="771"/>
      <c r="CG83" s="771"/>
      <c r="CH83" s="771"/>
      <c r="CI83" s="771"/>
      <c r="CJ83" s="771"/>
      <c r="CK83" s="771"/>
      <c r="CL83" s="771"/>
      <c r="CM83" s="23"/>
      <c r="CN83" s="23"/>
      <c r="CO83" s="23"/>
      <c r="CP83" s="23"/>
      <c r="CQ83" s="23"/>
      <c r="CR83" s="23"/>
      <c r="CS83" s="23"/>
      <c r="CT83" s="771"/>
      <c r="CU83" s="771"/>
      <c r="CV83" s="771"/>
      <c r="CW83" s="771"/>
      <c r="CX83" s="771"/>
      <c r="CY83" s="941"/>
      <c r="CZ83" s="580"/>
      <c r="DA83" s="580"/>
      <c r="DB83" s="580"/>
      <c r="DC83" s="580"/>
      <c r="DD83" s="580"/>
      <c r="DE83" s="580"/>
      <c r="DF83" s="580"/>
      <c r="DG83" s="580"/>
      <c r="DH83" s="580"/>
      <c r="DI83" s="580"/>
      <c r="DJ83" s="580"/>
      <c r="DK83" s="580"/>
      <c r="DL83" s="580"/>
      <c r="DM83" s="580"/>
      <c r="DN83" s="580"/>
      <c r="DO83" s="580"/>
      <c r="DP83" s="580"/>
      <c r="DQ83" s="580"/>
      <c r="DR83" s="580"/>
      <c r="DS83" s="580"/>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c r="EQ83" s="580"/>
      <c r="ER83" s="580"/>
      <c r="ES83" s="580"/>
      <c r="ET83" s="580"/>
      <c r="EU83" s="580"/>
      <c r="EV83" s="580"/>
      <c r="EW83" s="580"/>
      <c r="EX83" s="580"/>
      <c r="EY83" s="580"/>
      <c r="EZ83" s="580"/>
      <c r="FA83" s="580"/>
      <c r="FB83" s="580"/>
      <c r="FC83" s="580"/>
      <c r="FD83" s="580"/>
      <c r="FE83" s="580"/>
      <c r="FF83" s="580"/>
      <c r="FG83" s="580"/>
      <c r="FH83" s="580"/>
      <c r="FI83" s="580"/>
      <c r="FJ83" s="580"/>
      <c r="FK83" s="580"/>
      <c r="FL83" s="580"/>
      <c r="FM83" s="580"/>
      <c r="FN83" s="580"/>
      <c r="FO83" s="580"/>
      <c r="FP83" s="580"/>
      <c r="FQ83" s="580"/>
      <c r="FR83" s="580"/>
      <c r="FS83" s="580"/>
      <c r="FT83" s="580"/>
      <c r="FU83" s="580"/>
      <c r="FV83" s="580"/>
      <c r="FW83" s="580"/>
      <c r="FX83" s="580"/>
      <c r="FY83" s="580"/>
      <c r="FZ83" s="580"/>
      <c r="GA83" s="580"/>
      <c r="GB83" s="580"/>
      <c r="GC83" s="580"/>
      <c r="GD83" s="580"/>
      <c r="GE83" s="580"/>
      <c r="GF83" s="580"/>
      <c r="GG83" s="580"/>
      <c r="GH83" s="580"/>
      <c r="GI83" s="580"/>
      <c r="GJ83" s="580"/>
      <c r="GK83" s="580"/>
      <c r="GL83" s="580"/>
      <c r="GM83" s="580"/>
      <c r="GN83" s="580"/>
      <c r="GO83" s="580"/>
      <c r="GP83" s="580"/>
      <c r="GQ83" s="580"/>
      <c r="GR83" s="580"/>
      <c r="GS83" s="580"/>
      <c r="GT83" s="580"/>
      <c r="GU83" s="580"/>
      <c r="GV83" s="580"/>
      <c r="GW83" s="580"/>
      <c r="GX83" s="580"/>
      <c r="GY83" s="580"/>
      <c r="GZ83" s="580"/>
      <c r="HA83" s="580"/>
      <c r="HB83" s="580"/>
      <c r="HC83" s="580"/>
      <c r="HD83" s="580"/>
      <c r="HE83" s="580"/>
      <c r="HF83" s="580"/>
      <c r="HG83" s="580"/>
      <c r="HH83" s="580"/>
      <c r="HI83" s="580"/>
      <c r="HJ83" s="580"/>
      <c r="HK83" s="580"/>
      <c r="HL83" s="580"/>
      <c r="HM83" s="580"/>
      <c r="HN83" s="580"/>
      <c r="HO83" s="580"/>
      <c r="HP83" s="580"/>
      <c r="HQ83" s="580"/>
      <c r="HR83" s="580"/>
      <c r="HS83" s="580"/>
      <c r="HT83" s="580"/>
      <c r="HU83" s="580"/>
      <c r="HV83" s="580"/>
      <c r="HW83" s="580"/>
      <c r="HX83" s="580"/>
      <c r="HY83" s="580"/>
      <c r="HZ83" s="580"/>
      <c r="IA83" s="580"/>
      <c r="IB83" s="580"/>
      <c r="IC83" s="580"/>
      <c r="ID83" s="580"/>
      <c r="IE83" s="580"/>
      <c r="IF83" s="580"/>
      <c r="IG83" s="580"/>
      <c r="IH83" s="580"/>
      <c r="II83" s="580"/>
      <c r="IJ83" s="580"/>
      <c r="IK83" s="580"/>
      <c r="IL83" s="580"/>
    </row>
    <row r="84" spans="1:246" ht="21" customHeight="1">
      <c r="A84" s="1205" t="s">
        <v>294</v>
      </c>
      <c r="B84" s="1206"/>
      <c r="C84" s="1206"/>
      <c r="D84" s="1206"/>
      <c r="E84" s="1206"/>
      <c r="F84" s="1206"/>
      <c r="G84" s="1206"/>
      <c r="H84" s="1206"/>
      <c r="I84" s="1206"/>
      <c r="J84" s="1206"/>
      <c r="K84" s="1206"/>
      <c r="L84" s="1206"/>
      <c r="M84" s="1206"/>
      <c r="N84" s="1206"/>
      <c r="O84" s="1206"/>
      <c r="P84" s="1206"/>
      <c r="Q84" s="1206"/>
      <c r="R84" s="1206"/>
      <c r="S84" s="1206"/>
      <c r="T84" s="1206"/>
      <c r="U84" s="1206"/>
      <c r="V84" s="1206"/>
      <c r="W84" s="1206"/>
      <c r="X84" s="1206"/>
      <c r="Y84" s="1206"/>
      <c r="Z84" s="1206"/>
      <c r="AA84" s="1206"/>
      <c r="AB84" s="1206"/>
      <c r="AC84" s="1206"/>
      <c r="AD84" s="1206"/>
      <c r="AE84" s="1206"/>
      <c r="AF84" s="1206"/>
      <c r="AG84" s="1206"/>
      <c r="AH84" s="1190" t="s">
        <v>295</v>
      </c>
      <c r="AI84" s="1228" t="s">
        <v>296</v>
      </c>
      <c r="AJ84" s="1231" t="s">
        <v>119</v>
      </c>
      <c r="AK84" s="1778" t="s">
        <v>297</v>
      </c>
      <c r="AL84" s="1781" t="s">
        <v>298</v>
      </c>
      <c r="AM84" s="773"/>
      <c r="AN84" s="773"/>
      <c r="AO84" s="773"/>
      <c r="AP84" s="773"/>
      <c r="AQ84" s="773"/>
      <c r="AR84" s="773"/>
      <c r="AS84" s="773"/>
      <c r="AT84" s="759"/>
      <c r="AU84" s="759"/>
      <c r="AV84" s="759"/>
      <c r="AW84" s="1190" t="s">
        <v>295</v>
      </c>
      <c r="AX84" s="1228" t="s">
        <v>296</v>
      </c>
      <c r="AY84" s="1231" t="s">
        <v>119</v>
      </c>
      <c r="AZ84" s="1306" t="s">
        <v>299</v>
      </c>
      <c r="BA84" s="1306" t="s">
        <v>300</v>
      </c>
      <c r="BB84" s="1"/>
      <c r="BC84" s="23"/>
      <c r="BD84" s="130"/>
      <c r="BE84" s="23"/>
      <c r="BF84" s="614"/>
      <c r="BG84" s="23"/>
      <c r="BH84" s="129"/>
      <c r="BI84" s="23"/>
      <c r="BJ84" s="23"/>
      <c r="BK84" s="23"/>
      <c r="BL84" s="941"/>
      <c r="BM84" s="771"/>
      <c r="BN84" s="771"/>
      <c r="BO84" s="771"/>
      <c r="BP84" s="771"/>
      <c r="BQ84" s="771"/>
      <c r="BR84" s="771"/>
      <c r="BS84" s="771"/>
      <c r="BT84" s="771"/>
      <c r="BU84" s="23"/>
      <c r="BV84" s="23"/>
      <c r="BW84" s="23"/>
      <c r="BX84" s="23"/>
      <c r="BY84" s="23"/>
      <c r="BZ84" s="23"/>
      <c r="CA84" s="23"/>
      <c r="CB84" s="23"/>
      <c r="CC84" s="771"/>
      <c r="CD84" s="771"/>
      <c r="CE84" s="771"/>
      <c r="CF84" s="771"/>
      <c r="CG84" s="771"/>
      <c r="CH84" s="771"/>
      <c r="CI84" s="771"/>
      <c r="CJ84" s="771"/>
      <c r="CK84" s="771"/>
      <c r="CL84" s="771"/>
      <c r="CM84" s="23"/>
      <c r="CN84" s="23"/>
      <c r="CO84" s="23"/>
      <c r="CP84" s="23"/>
      <c r="CQ84" s="23"/>
      <c r="CR84" s="23"/>
      <c r="CS84" s="23"/>
      <c r="CT84" s="771"/>
      <c r="CU84" s="771"/>
      <c r="CV84" s="771"/>
      <c r="CW84" s="771"/>
      <c r="CX84" s="771"/>
      <c r="CY84" s="941"/>
      <c r="CZ84" s="580"/>
      <c r="DA84" s="580"/>
      <c r="DB84" s="580"/>
      <c r="DC84" s="580"/>
      <c r="DD84" s="580"/>
      <c r="DE84" s="580"/>
      <c r="DF84" s="580"/>
      <c r="DG84" s="580"/>
      <c r="DH84" s="580"/>
      <c r="DI84" s="580"/>
      <c r="DJ84" s="580"/>
      <c r="DK84" s="580"/>
      <c r="DL84" s="580"/>
      <c r="DM84" s="580"/>
      <c r="DN84" s="580"/>
      <c r="DO84" s="580"/>
      <c r="DP84" s="580"/>
      <c r="DQ84" s="580"/>
      <c r="DR84" s="580"/>
      <c r="DS84" s="580"/>
      <c r="DT84" s="580"/>
      <c r="DU84" s="580"/>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c r="FA84" s="580"/>
      <c r="FB84" s="580"/>
      <c r="FC84" s="580"/>
      <c r="FD84" s="580"/>
      <c r="FE84" s="580"/>
      <c r="FF84" s="580"/>
      <c r="FG84" s="580"/>
      <c r="FH84" s="580"/>
      <c r="FI84" s="580"/>
      <c r="FJ84" s="580"/>
      <c r="FK84" s="580"/>
      <c r="FL84" s="580"/>
      <c r="FM84" s="580"/>
      <c r="FN84" s="580"/>
      <c r="FO84" s="580"/>
      <c r="FP84" s="580"/>
      <c r="FQ84" s="580"/>
      <c r="FR84" s="580"/>
      <c r="FS84" s="580"/>
      <c r="FT84" s="580"/>
      <c r="FU84" s="580"/>
      <c r="FV84" s="580"/>
      <c r="FW84" s="580"/>
      <c r="FX84" s="580"/>
      <c r="FY84" s="580"/>
      <c r="FZ84" s="580"/>
      <c r="GA84" s="580"/>
      <c r="GB84" s="580"/>
      <c r="GC84" s="580"/>
      <c r="GD84" s="580"/>
      <c r="GE84" s="580"/>
      <c r="GF84" s="580"/>
      <c r="GG84" s="580"/>
      <c r="GH84" s="580"/>
      <c r="GI84" s="580"/>
      <c r="GJ84" s="580"/>
      <c r="GK84" s="580"/>
      <c r="GL84" s="580"/>
      <c r="GM84" s="580"/>
      <c r="GN84" s="580"/>
      <c r="GO84" s="580"/>
      <c r="GP84" s="580"/>
      <c r="GQ84" s="580"/>
      <c r="GR84" s="580"/>
      <c r="GS84" s="580"/>
      <c r="GT84" s="580"/>
      <c r="GU84" s="580"/>
      <c r="GV84" s="580"/>
      <c r="GW84" s="580"/>
      <c r="GX84" s="580"/>
      <c r="GY84" s="580"/>
      <c r="GZ84" s="580"/>
      <c r="HA84" s="580"/>
      <c r="HB84" s="580"/>
      <c r="HC84" s="580"/>
      <c r="HD84" s="580"/>
      <c r="HE84" s="580"/>
      <c r="HF84" s="580"/>
      <c r="HG84" s="580"/>
      <c r="HH84" s="580"/>
      <c r="HI84" s="580"/>
      <c r="HJ84" s="580"/>
      <c r="HK84" s="580"/>
      <c r="HL84" s="580"/>
      <c r="HM84" s="580"/>
      <c r="HN84" s="580"/>
      <c r="HO84" s="580"/>
      <c r="HP84" s="580"/>
      <c r="HQ84" s="580"/>
      <c r="HR84" s="580"/>
      <c r="HS84" s="580"/>
      <c r="HT84" s="580"/>
      <c r="HU84" s="580"/>
      <c r="HV84" s="580"/>
      <c r="HW84" s="580"/>
      <c r="HX84" s="580"/>
      <c r="HY84" s="580"/>
      <c r="HZ84" s="580"/>
      <c r="IA84" s="580"/>
      <c r="IB84" s="580"/>
      <c r="IC84" s="580"/>
      <c r="ID84" s="580"/>
      <c r="IE84" s="580"/>
      <c r="IF84" s="580"/>
      <c r="IG84" s="580"/>
      <c r="IH84" s="580"/>
      <c r="II84" s="580"/>
      <c r="IJ84" s="580"/>
      <c r="IK84" s="580"/>
      <c r="IL84" s="580"/>
    </row>
    <row r="85" spans="1:246" ht="90.75" customHeight="1">
      <c r="A85" s="1207"/>
      <c r="B85" s="1208"/>
      <c r="C85" s="1208"/>
      <c r="D85" s="1208"/>
      <c r="E85" s="1208"/>
      <c r="F85" s="1208"/>
      <c r="G85" s="1208"/>
      <c r="H85" s="1208"/>
      <c r="I85" s="1208"/>
      <c r="J85" s="1208"/>
      <c r="K85" s="1208"/>
      <c r="L85" s="1208"/>
      <c r="M85" s="1208"/>
      <c r="N85" s="1208"/>
      <c r="O85" s="1208"/>
      <c r="P85" s="1208"/>
      <c r="Q85" s="1208"/>
      <c r="R85" s="1208"/>
      <c r="S85" s="1208"/>
      <c r="T85" s="1208"/>
      <c r="U85" s="1208"/>
      <c r="V85" s="1208"/>
      <c r="W85" s="1208"/>
      <c r="X85" s="1208"/>
      <c r="Y85" s="1208"/>
      <c r="Z85" s="1208"/>
      <c r="AA85" s="1208"/>
      <c r="AB85" s="1208"/>
      <c r="AC85" s="1208"/>
      <c r="AD85" s="1208"/>
      <c r="AE85" s="1208"/>
      <c r="AF85" s="1208"/>
      <c r="AG85" s="1208"/>
      <c r="AH85" s="1191"/>
      <c r="AI85" s="1229"/>
      <c r="AJ85" s="1232"/>
      <c r="AK85" s="1779"/>
      <c r="AL85" s="1782"/>
      <c r="AM85" s="773"/>
      <c r="AN85" s="773"/>
      <c r="AO85" s="773"/>
      <c r="AP85" s="773"/>
      <c r="AQ85" s="773"/>
      <c r="AR85" s="773"/>
      <c r="AS85" s="773"/>
      <c r="AT85" s="759"/>
      <c r="AU85" s="759"/>
      <c r="AV85" s="759"/>
      <c r="AW85" s="1191"/>
      <c r="AX85" s="1229"/>
      <c r="AY85" s="1232"/>
      <c r="AZ85" s="1307"/>
      <c r="BA85" s="1307"/>
      <c r="BB85" s="1"/>
      <c r="BC85" s="23"/>
      <c r="BD85" s="130"/>
      <c r="BE85" s="23"/>
      <c r="BF85" s="614"/>
      <c r="BG85" s="23"/>
      <c r="BH85" s="129"/>
      <c r="BI85" s="23"/>
      <c r="BJ85" s="23"/>
      <c r="BK85" s="23"/>
      <c r="BL85" s="941"/>
      <c r="BM85" s="941"/>
      <c r="BN85" s="941"/>
      <c r="BO85" s="941"/>
      <c r="BP85" s="941"/>
      <c r="BQ85" s="941"/>
      <c r="BR85" s="941"/>
      <c r="BS85" s="941"/>
      <c r="BT85" s="941"/>
      <c r="BU85" s="23"/>
      <c r="BV85" s="23"/>
      <c r="BW85" s="23"/>
      <c r="BX85" s="23"/>
      <c r="BY85" s="23"/>
      <c r="BZ85" s="23"/>
      <c r="CA85" s="23"/>
      <c r="CB85" s="23"/>
      <c r="CC85" s="771"/>
      <c r="CD85" s="771"/>
      <c r="CE85" s="771"/>
      <c r="CF85" s="771"/>
      <c r="CG85" s="771"/>
      <c r="CH85" s="771"/>
      <c r="CI85" s="771"/>
      <c r="CJ85" s="771"/>
      <c r="CK85" s="771"/>
      <c r="CL85" s="771"/>
      <c r="CM85" s="23"/>
      <c r="CN85" s="23"/>
      <c r="CO85" s="23"/>
      <c r="CP85" s="23"/>
      <c r="CQ85" s="23"/>
      <c r="CR85" s="23"/>
      <c r="CS85" s="23"/>
      <c r="CT85" s="771"/>
      <c r="CU85" s="771"/>
      <c r="CV85" s="771"/>
      <c r="CW85" s="771"/>
      <c r="CX85" s="771"/>
      <c r="CY85" s="941"/>
      <c r="CZ85" s="580"/>
      <c r="DA85" s="580"/>
      <c r="DB85" s="580"/>
      <c r="DC85" s="580"/>
      <c r="DD85" s="580"/>
      <c r="DE85" s="580"/>
      <c r="DF85" s="580"/>
      <c r="DG85" s="580"/>
      <c r="DH85" s="580"/>
      <c r="DI85" s="580"/>
      <c r="DJ85" s="580"/>
      <c r="DK85" s="580"/>
      <c r="DL85" s="580"/>
      <c r="DM85" s="580"/>
      <c r="DN85" s="580"/>
      <c r="DO85" s="580"/>
      <c r="DP85" s="580"/>
      <c r="DQ85" s="580"/>
      <c r="DR85" s="580"/>
      <c r="DS85" s="580"/>
      <c r="DT85" s="580"/>
      <c r="DU85" s="580"/>
      <c r="DV85" s="580"/>
      <c r="DW85" s="580"/>
      <c r="DX85" s="580"/>
      <c r="DY85" s="580"/>
      <c r="DZ85" s="580"/>
      <c r="EA85" s="580"/>
      <c r="EB85" s="580"/>
      <c r="EC85" s="580"/>
      <c r="ED85" s="580"/>
      <c r="EE85" s="580"/>
      <c r="EF85" s="580"/>
      <c r="EG85" s="580"/>
      <c r="EH85" s="580"/>
      <c r="EI85" s="580"/>
      <c r="EJ85" s="580"/>
      <c r="EK85" s="580"/>
      <c r="EL85" s="580"/>
      <c r="EM85" s="580"/>
      <c r="EN85" s="580"/>
      <c r="EO85" s="580"/>
      <c r="EP85" s="580"/>
      <c r="EQ85" s="580"/>
      <c r="ER85" s="580"/>
      <c r="ES85" s="580"/>
      <c r="ET85" s="580"/>
      <c r="EU85" s="580"/>
      <c r="EV85" s="580"/>
      <c r="EW85" s="580"/>
      <c r="EX85" s="580"/>
      <c r="EY85" s="580"/>
      <c r="EZ85" s="580"/>
      <c r="FA85" s="580"/>
      <c r="FB85" s="580"/>
      <c r="FC85" s="580"/>
      <c r="FD85" s="580"/>
      <c r="FE85" s="580"/>
      <c r="FF85" s="580"/>
      <c r="FG85" s="580"/>
      <c r="FH85" s="580"/>
      <c r="FI85" s="580"/>
      <c r="FJ85" s="580"/>
      <c r="FK85" s="580"/>
      <c r="FL85" s="580"/>
      <c r="FM85" s="580"/>
      <c r="FN85" s="580"/>
      <c r="FO85" s="580"/>
      <c r="FP85" s="580"/>
      <c r="FQ85" s="580"/>
      <c r="FR85" s="580"/>
      <c r="FS85" s="580"/>
      <c r="FT85" s="580"/>
      <c r="FU85" s="580"/>
      <c r="FV85" s="580"/>
      <c r="FW85" s="580"/>
      <c r="FX85" s="580"/>
      <c r="FY85" s="580"/>
      <c r="FZ85" s="580"/>
      <c r="GA85" s="580"/>
      <c r="GB85" s="580"/>
      <c r="GC85" s="580"/>
      <c r="GD85" s="580"/>
      <c r="GE85" s="580"/>
      <c r="GF85" s="580"/>
      <c r="GG85" s="580"/>
      <c r="GH85" s="580"/>
      <c r="GI85" s="580"/>
      <c r="GJ85" s="580"/>
      <c r="GK85" s="580"/>
      <c r="GL85" s="580"/>
      <c r="GM85" s="580"/>
      <c r="GN85" s="580"/>
      <c r="GO85" s="580"/>
      <c r="GP85" s="580"/>
      <c r="GQ85" s="580"/>
      <c r="GR85" s="580"/>
      <c r="GS85" s="580"/>
      <c r="GT85" s="580"/>
      <c r="GU85" s="580"/>
      <c r="GV85" s="580"/>
      <c r="GW85" s="580"/>
      <c r="GX85" s="580"/>
      <c r="GY85" s="580"/>
      <c r="GZ85" s="580"/>
      <c r="HA85" s="580"/>
      <c r="HB85" s="580"/>
      <c r="HC85" s="580"/>
      <c r="HD85" s="580"/>
      <c r="HE85" s="580"/>
      <c r="HF85" s="580"/>
      <c r="HG85" s="580"/>
      <c r="HH85" s="580"/>
      <c r="HI85" s="580"/>
      <c r="HJ85" s="580"/>
      <c r="HK85" s="580"/>
      <c r="HL85" s="580"/>
      <c r="HM85" s="580"/>
      <c r="HN85" s="580"/>
      <c r="HO85" s="580"/>
      <c r="HP85" s="580"/>
      <c r="HQ85" s="580"/>
      <c r="HR85" s="580"/>
      <c r="HS85" s="580"/>
      <c r="HT85" s="580"/>
      <c r="HU85" s="580"/>
      <c r="HV85" s="580"/>
      <c r="HW85" s="580"/>
      <c r="HX85" s="580"/>
      <c r="HY85" s="580"/>
      <c r="HZ85" s="580"/>
      <c r="IA85" s="580"/>
      <c r="IB85" s="580"/>
      <c r="IC85" s="580"/>
      <c r="ID85" s="580"/>
      <c r="IE85" s="580"/>
      <c r="IF85" s="580"/>
      <c r="IG85" s="580"/>
      <c r="IH85" s="580"/>
      <c r="II85" s="580"/>
      <c r="IJ85" s="580"/>
      <c r="IK85" s="580"/>
      <c r="IL85" s="580"/>
    </row>
    <row r="86" spans="1:246" ht="45" customHeight="1" thickBot="1">
      <c r="A86" s="1203" t="s">
        <v>301</v>
      </c>
      <c r="B86" s="1204"/>
      <c r="C86" s="1204"/>
      <c r="D86" s="1204"/>
      <c r="E86" s="1204"/>
      <c r="F86" s="1204"/>
      <c r="G86" s="1204"/>
      <c r="H86" s="1204"/>
      <c r="I86" s="1204"/>
      <c r="J86" s="1204"/>
      <c r="K86" s="1204"/>
      <c r="L86" s="1204"/>
      <c r="M86" s="1204"/>
      <c r="N86" s="1204"/>
      <c r="O86" s="1204"/>
      <c r="P86" s="1204"/>
      <c r="Q86" s="1204"/>
      <c r="R86" s="1204"/>
      <c r="S86" s="1204"/>
      <c r="T86" s="1204"/>
      <c r="U86" s="1204"/>
      <c r="V86" s="1204"/>
      <c r="W86" s="1204"/>
      <c r="X86" s="1204"/>
      <c r="Y86" s="1204"/>
      <c r="Z86" s="1204"/>
      <c r="AA86" s="1204"/>
      <c r="AB86" s="1204"/>
      <c r="AC86" s="1204"/>
      <c r="AD86" s="1204"/>
      <c r="AE86" s="1204"/>
      <c r="AF86" s="1204"/>
      <c r="AG86" s="1204"/>
      <c r="AH86" s="1192"/>
      <c r="AI86" s="1230"/>
      <c r="AJ86" s="1233"/>
      <c r="AK86" s="1780"/>
      <c r="AL86" s="1783"/>
      <c r="AM86" s="773"/>
      <c r="AN86" s="773"/>
      <c r="AO86" s="759"/>
      <c r="AP86" s="759"/>
      <c r="AQ86" s="759"/>
      <c r="AR86" s="759"/>
      <c r="AS86" s="759"/>
      <c r="AT86" s="759"/>
      <c r="AU86" s="759"/>
      <c r="AV86" s="759"/>
      <c r="AW86" s="1812"/>
      <c r="AX86" s="1813"/>
      <c r="AY86" s="1694"/>
      <c r="AZ86" s="1308"/>
      <c r="BA86" s="1308"/>
      <c r="BB86" s="255"/>
      <c r="BC86" s="256"/>
      <c r="BD86" s="257"/>
      <c r="BE86" s="547"/>
      <c r="BF86" s="125"/>
      <c r="BG86" s="125"/>
      <c r="BH86" s="125"/>
      <c r="BI86" s="125"/>
      <c r="BJ86" s="246"/>
      <c r="BK86" s="40"/>
      <c r="BL86" s="40"/>
      <c r="BM86" s="246"/>
      <c r="BN86" s="775"/>
      <c r="BO86" s="941"/>
      <c r="BP86" s="547"/>
      <c r="BQ86" s="547"/>
      <c r="BR86" s="246"/>
      <c r="BS86" s="941"/>
      <c r="BT86" s="941"/>
      <c r="BU86" s="259"/>
      <c r="BV86" s="259"/>
      <c r="BW86" s="259"/>
      <c r="BX86" s="259"/>
      <c r="BY86" s="259"/>
      <c r="BZ86" s="259"/>
      <c r="CA86" s="259"/>
      <c r="CB86" s="259"/>
      <c r="CC86" s="771"/>
      <c r="CD86" s="771"/>
      <c r="CE86" s="771"/>
      <c r="CF86" s="771"/>
      <c r="CG86" s="771"/>
      <c r="CH86" s="771"/>
      <c r="CI86" s="771"/>
      <c r="CJ86" s="771"/>
      <c r="CK86" s="771"/>
      <c r="CL86" s="771"/>
      <c r="CM86" s="259"/>
      <c r="CN86" s="259"/>
      <c r="CO86" s="259"/>
      <c r="CP86" s="259"/>
      <c r="CQ86" s="259"/>
      <c r="CR86" s="259"/>
      <c r="CS86" s="259"/>
      <c r="CT86" s="771"/>
      <c r="CU86" s="771"/>
      <c r="CV86" s="771"/>
      <c r="CW86" s="771"/>
      <c r="CX86" s="771"/>
      <c r="CY86" s="941"/>
      <c r="CZ86" s="580"/>
      <c r="DA86" s="580"/>
      <c r="DB86" s="580"/>
      <c r="DC86" s="580"/>
      <c r="DD86" s="580"/>
      <c r="DE86" s="580"/>
      <c r="DF86" s="580"/>
      <c r="DG86" s="580"/>
      <c r="DH86" s="580"/>
      <c r="DI86" s="580"/>
      <c r="DJ86" s="580"/>
      <c r="DK86" s="580"/>
      <c r="DL86" s="580"/>
      <c r="DM86" s="580"/>
      <c r="DN86" s="580"/>
      <c r="DO86" s="580"/>
      <c r="DP86" s="580"/>
      <c r="DQ86" s="580"/>
      <c r="DR86" s="580"/>
      <c r="DS86" s="580"/>
      <c r="DT86" s="580"/>
      <c r="DU86" s="580"/>
      <c r="DV86" s="580"/>
      <c r="DW86" s="580"/>
      <c r="DX86" s="580"/>
      <c r="DY86" s="580"/>
      <c r="DZ86" s="580"/>
      <c r="EA86" s="580"/>
      <c r="EB86" s="580"/>
      <c r="EC86" s="580"/>
      <c r="ED86" s="580"/>
      <c r="EE86" s="580"/>
      <c r="EF86" s="580"/>
      <c r="EG86" s="580"/>
      <c r="EH86" s="580"/>
      <c r="EI86" s="580"/>
      <c r="EJ86" s="580"/>
      <c r="EK86" s="580"/>
      <c r="EL86" s="580"/>
      <c r="EM86" s="580"/>
      <c r="EN86" s="580"/>
      <c r="EO86" s="580"/>
      <c r="EP86" s="580"/>
      <c r="EQ86" s="580"/>
      <c r="ER86" s="580"/>
      <c r="ES86" s="580"/>
      <c r="ET86" s="580"/>
      <c r="EU86" s="580"/>
      <c r="EV86" s="580"/>
      <c r="EW86" s="580"/>
      <c r="EX86" s="580"/>
      <c r="EY86" s="580"/>
      <c r="EZ86" s="580"/>
      <c r="FA86" s="580"/>
      <c r="FB86" s="580"/>
      <c r="FC86" s="580"/>
      <c r="FD86" s="580"/>
      <c r="FE86" s="580"/>
      <c r="FF86" s="580"/>
      <c r="FG86" s="580"/>
      <c r="FH86" s="580"/>
      <c r="FI86" s="580"/>
      <c r="FJ86" s="580"/>
      <c r="FK86" s="580"/>
      <c r="FL86" s="580"/>
      <c r="FM86" s="580"/>
      <c r="FN86" s="580"/>
      <c r="FO86" s="580"/>
      <c r="FP86" s="580"/>
      <c r="FQ86" s="580"/>
      <c r="FR86" s="580"/>
      <c r="FS86" s="580"/>
      <c r="FT86" s="580"/>
      <c r="FU86" s="580"/>
      <c r="FV86" s="580"/>
      <c r="FW86" s="580"/>
      <c r="FX86" s="580"/>
      <c r="FY86" s="580"/>
      <c r="FZ86" s="580"/>
      <c r="GA86" s="580"/>
      <c r="GB86" s="580"/>
      <c r="GC86" s="580"/>
      <c r="GD86" s="580"/>
      <c r="GE86" s="580"/>
      <c r="GF86" s="580"/>
      <c r="GG86" s="580"/>
      <c r="GH86" s="580"/>
      <c r="GI86" s="580"/>
      <c r="GJ86" s="580"/>
      <c r="GK86" s="580"/>
      <c r="GL86" s="580"/>
      <c r="GM86" s="580"/>
      <c r="GN86" s="580"/>
      <c r="GO86" s="580"/>
      <c r="GP86" s="580"/>
      <c r="GQ86" s="580"/>
      <c r="GR86" s="580"/>
      <c r="GS86" s="580"/>
      <c r="GT86" s="580"/>
      <c r="GU86" s="580"/>
      <c r="GV86" s="580"/>
      <c r="GW86" s="580"/>
      <c r="GX86" s="580"/>
      <c r="GY86" s="580"/>
      <c r="GZ86" s="580"/>
      <c r="HA86" s="580"/>
      <c r="HB86" s="580"/>
      <c r="HC86" s="580"/>
      <c r="HD86" s="580"/>
      <c r="HE86" s="580"/>
      <c r="HF86" s="580"/>
      <c r="HG86" s="580"/>
      <c r="HH86" s="580"/>
      <c r="HI86" s="580"/>
      <c r="HJ86" s="580"/>
      <c r="HK86" s="580"/>
      <c r="HL86" s="580"/>
      <c r="HM86" s="580"/>
      <c r="HN86" s="580"/>
      <c r="HO86" s="580"/>
      <c r="HP86" s="580"/>
      <c r="HQ86" s="580"/>
      <c r="HR86" s="580"/>
      <c r="HS86" s="580"/>
      <c r="HT86" s="580"/>
      <c r="HU86" s="580"/>
      <c r="HV86" s="580"/>
      <c r="HW86" s="580"/>
      <c r="HX86" s="580"/>
      <c r="HY86" s="580"/>
      <c r="HZ86" s="580"/>
      <c r="IA86" s="580"/>
      <c r="IB86" s="580"/>
      <c r="IC86" s="580"/>
      <c r="ID86" s="580"/>
      <c r="IE86" s="580"/>
      <c r="IF86" s="580"/>
      <c r="IG86" s="580"/>
      <c r="IH86" s="580"/>
      <c r="II86" s="580"/>
      <c r="IJ86" s="580"/>
      <c r="IK86" s="580"/>
      <c r="IL86" s="580"/>
    </row>
    <row r="87" spans="1:246" ht="40.15" customHeight="1">
      <c r="A87" s="1634" t="s">
        <v>39</v>
      </c>
      <c r="B87" s="1918" t="s">
        <v>44</v>
      </c>
      <c r="C87" s="1919"/>
      <c r="D87" s="1467" t="s">
        <v>302</v>
      </c>
      <c r="E87" s="1468"/>
      <c r="F87" s="1468"/>
      <c r="G87" s="1468"/>
      <c r="H87" s="1468"/>
      <c r="I87" s="1468"/>
      <c r="J87" s="1468"/>
      <c r="K87" s="1468"/>
      <c r="L87" s="1468"/>
      <c r="M87" s="1468"/>
      <c r="N87" s="1468"/>
      <c r="O87" s="1468"/>
      <c r="P87" s="1468"/>
      <c r="Q87" s="1468"/>
      <c r="R87" s="1468"/>
      <c r="S87" s="1468"/>
      <c r="T87" s="1468"/>
      <c r="U87" s="1468"/>
      <c r="V87" s="1468"/>
      <c r="W87" s="1468"/>
      <c r="X87" s="1468"/>
      <c r="Y87" s="1468"/>
      <c r="Z87" s="1468"/>
      <c r="AA87" s="1468"/>
      <c r="AB87" s="1468"/>
      <c r="AC87" s="1468"/>
      <c r="AD87" s="1468"/>
      <c r="AE87" s="1468"/>
      <c r="AF87" s="1468"/>
      <c r="AG87" s="1469"/>
      <c r="AH87" s="916"/>
      <c r="AI87" s="916"/>
      <c r="AJ87" s="916"/>
      <c r="AK87" s="878" t="str">
        <f>BA87</f>
        <v>-</v>
      </c>
      <c r="AL87" s="892"/>
      <c r="AM87" s="760"/>
      <c r="AN87" s="760"/>
      <c r="AO87" s="759"/>
      <c r="AP87" s="759"/>
      <c r="AQ87" s="759"/>
      <c r="AR87" s="759"/>
      <c r="AS87" s="759"/>
      <c r="AT87" s="1992" t="s">
        <v>39</v>
      </c>
      <c r="AU87" s="625" t="s">
        <v>44</v>
      </c>
      <c r="AV87" s="626"/>
      <c r="AW87" s="249">
        <f>IF(AH87="x",1,0)</f>
        <v>0</v>
      </c>
      <c r="AX87" s="534">
        <f>IF(AI87="x",0,0)</f>
        <v>0</v>
      </c>
      <c r="AY87" s="250"/>
      <c r="AZ87" s="537">
        <f>SUM(AW87:AY87)</f>
        <v>0</v>
      </c>
      <c r="BA87" s="638" t="str">
        <f>IF(AZ87&gt;0,"X","-")</f>
        <v>-</v>
      </c>
      <c r="BB87" s="636"/>
      <c r="BC87" s="258"/>
      <c r="BD87" s="135"/>
      <c r="BE87" s="547"/>
      <c r="BF87" s="258"/>
      <c r="BG87" s="136"/>
      <c r="BH87" s="593"/>
      <c r="BI87" s="261"/>
      <c r="BJ87" s="246"/>
      <c r="BK87" s="246"/>
      <c r="BL87" s="259"/>
      <c r="BM87" s="246"/>
      <c r="BN87" s="246"/>
      <c r="BO87" s="246"/>
      <c r="BP87" s="124"/>
      <c r="BQ87" s="246"/>
      <c r="BR87" s="246"/>
      <c r="BS87" s="941"/>
      <c r="BT87" s="941"/>
      <c r="BU87" s="941"/>
      <c r="BV87" s="941"/>
      <c r="BW87" s="941"/>
      <c r="BX87" s="941"/>
      <c r="BY87" s="941"/>
      <c r="BZ87" s="941"/>
      <c r="CA87" s="941"/>
      <c r="CB87" s="941"/>
      <c r="CC87" s="771"/>
      <c r="CD87" s="771"/>
      <c r="CE87" s="771"/>
      <c r="CF87" s="771"/>
      <c r="CG87" s="771"/>
      <c r="CH87" s="771"/>
      <c r="CI87" s="580"/>
      <c r="CJ87" s="580"/>
      <c r="CK87" s="580"/>
      <c r="CL87" s="580"/>
      <c r="CM87" s="580"/>
      <c r="CN87" s="580"/>
      <c r="CO87" s="941"/>
      <c r="CP87" s="941"/>
      <c r="CQ87" s="941"/>
      <c r="CR87" s="941"/>
      <c r="CS87" s="941"/>
      <c r="CT87" s="771"/>
      <c r="CU87" s="941"/>
      <c r="CV87" s="941"/>
      <c r="CW87" s="941"/>
      <c r="CX87" s="941"/>
      <c r="CY87" s="941"/>
      <c r="CZ87" s="580"/>
      <c r="DA87" s="580"/>
      <c r="DB87" s="580"/>
      <c r="DC87" s="580"/>
      <c r="DD87" s="580"/>
      <c r="DE87" s="580"/>
      <c r="DF87" s="580"/>
      <c r="DG87" s="580"/>
      <c r="DH87" s="580"/>
      <c r="DI87" s="580"/>
      <c r="DJ87" s="580"/>
      <c r="DK87" s="580"/>
      <c r="DL87" s="580"/>
      <c r="DM87" s="580"/>
      <c r="DN87" s="580"/>
      <c r="DO87" s="580"/>
      <c r="DP87" s="580"/>
      <c r="DQ87" s="580"/>
      <c r="DR87" s="580"/>
      <c r="DS87" s="580"/>
      <c r="DT87" s="580"/>
      <c r="DU87" s="580"/>
      <c r="DV87" s="580"/>
      <c r="DW87" s="580"/>
      <c r="DX87" s="580"/>
      <c r="DY87" s="580"/>
      <c r="DZ87" s="580"/>
      <c r="EA87" s="580"/>
      <c r="EB87" s="580"/>
      <c r="EC87" s="580"/>
      <c r="ED87" s="580"/>
      <c r="EE87" s="580"/>
      <c r="EF87" s="580"/>
      <c r="EG87" s="580"/>
      <c r="EH87" s="580"/>
      <c r="EI87" s="580"/>
      <c r="EJ87" s="580"/>
      <c r="EK87" s="580"/>
      <c r="EL87" s="580"/>
      <c r="EM87" s="580"/>
      <c r="EN87" s="580"/>
      <c r="EO87" s="580"/>
      <c r="EP87" s="580"/>
      <c r="EQ87" s="580"/>
      <c r="ER87" s="580"/>
      <c r="ES87" s="580"/>
      <c r="ET87" s="580"/>
      <c r="EU87" s="580"/>
      <c r="EV87" s="580"/>
      <c r="EW87" s="580"/>
      <c r="EX87" s="580"/>
      <c r="EY87" s="580"/>
      <c r="EZ87" s="580"/>
      <c r="FA87" s="580"/>
      <c r="FB87" s="580"/>
      <c r="FC87" s="580"/>
      <c r="FD87" s="580"/>
      <c r="FE87" s="580"/>
      <c r="FF87" s="580"/>
      <c r="FG87" s="580"/>
      <c r="FH87" s="580"/>
      <c r="FI87" s="580"/>
      <c r="FJ87" s="580"/>
      <c r="FK87" s="580"/>
      <c r="FL87" s="580"/>
      <c r="FM87" s="580"/>
      <c r="FN87" s="580"/>
      <c r="FO87" s="580"/>
      <c r="FP87" s="580"/>
      <c r="FQ87" s="580"/>
      <c r="FR87" s="580"/>
      <c r="FS87" s="580"/>
      <c r="FT87" s="580"/>
      <c r="FU87" s="580"/>
      <c r="FV87" s="580"/>
      <c r="FW87" s="580"/>
      <c r="FX87" s="580"/>
      <c r="FY87" s="580"/>
      <c r="FZ87" s="580"/>
      <c r="GA87" s="580"/>
      <c r="GB87" s="580"/>
      <c r="GC87" s="580"/>
      <c r="GD87" s="580"/>
      <c r="GE87" s="580"/>
      <c r="GF87" s="580"/>
      <c r="GG87" s="580"/>
      <c r="GH87" s="580"/>
      <c r="GI87" s="580"/>
      <c r="GJ87" s="580"/>
      <c r="GK87" s="580"/>
      <c r="GL87" s="580"/>
      <c r="GM87" s="580"/>
      <c r="GN87" s="580"/>
      <c r="GO87" s="580"/>
      <c r="GP87" s="580"/>
      <c r="GQ87" s="580"/>
      <c r="GR87" s="580"/>
      <c r="GS87" s="580"/>
      <c r="GT87" s="580"/>
      <c r="GU87" s="580"/>
      <c r="GV87" s="580"/>
      <c r="GW87" s="580"/>
      <c r="GX87" s="580"/>
      <c r="GY87" s="580"/>
      <c r="GZ87" s="580"/>
      <c r="HA87" s="580"/>
      <c r="HB87" s="580"/>
      <c r="HC87" s="580"/>
      <c r="HD87" s="580"/>
      <c r="HE87" s="580"/>
      <c r="HF87" s="580"/>
      <c r="HG87" s="580"/>
      <c r="HH87" s="580"/>
      <c r="HI87" s="580"/>
      <c r="HJ87" s="580"/>
      <c r="HK87" s="580"/>
      <c r="HL87" s="580"/>
      <c r="HM87" s="580"/>
      <c r="HN87" s="580"/>
      <c r="HO87" s="580"/>
      <c r="HP87" s="580"/>
      <c r="HQ87" s="580"/>
      <c r="HR87" s="580"/>
      <c r="HS87" s="580"/>
      <c r="HT87" s="580"/>
      <c r="HU87" s="580"/>
      <c r="HV87" s="580"/>
      <c r="HW87" s="580"/>
      <c r="HX87" s="580"/>
      <c r="HY87" s="580"/>
      <c r="HZ87" s="580"/>
      <c r="IA87" s="580"/>
      <c r="IB87" s="580"/>
      <c r="IC87" s="580"/>
      <c r="ID87" s="580"/>
      <c r="IE87" s="580"/>
      <c r="IF87" s="580"/>
      <c r="IG87" s="580"/>
      <c r="IH87" s="580"/>
      <c r="II87" s="580"/>
      <c r="IJ87" s="580"/>
      <c r="IK87" s="580"/>
      <c r="IL87" s="580"/>
    </row>
    <row r="88" spans="1:246" ht="27.6" customHeight="1">
      <c r="A88" s="1635"/>
      <c r="B88" s="1920" t="s">
        <v>45</v>
      </c>
      <c r="C88" s="1921"/>
      <c r="D88" s="1773" t="s">
        <v>303</v>
      </c>
      <c r="E88" s="1774"/>
      <c r="F88" s="1774"/>
      <c r="G88" s="1774"/>
      <c r="H88" s="1774"/>
      <c r="I88" s="1774"/>
      <c r="J88" s="1774"/>
      <c r="K88" s="1774"/>
      <c r="L88" s="1774"/>
      <c r="M88" s="1774"/>
      <c r="N88" s="1774"/>
      <c r="O88" s="1774"/>
      <c r="P88" s="1774"/>
      <c r="Q88" s="1774"/>
      <c r="R88" s="1774"/>
      <c r="S88" s="1774"/>
      <c r="T88" s="1774"/>
      <c r="U88" s="1774"/>
      <c r="V88" s="1774"/>
      <c r="W88" s="1774"/>
      <c r="X88" s="1774"/>
      <c r="Y88" s="1774"/>
      <c r="Z88" s="1774"/>
      <c r="AA88" s="1774"/>
      <c r="AB88" s="1774"/>
      <c r="AC88" s="1774"/>
      <c r="AD88" s="1774"/>
      <c r="AE88" s="1774"/>
      <c r="AF88" s="1774"/>
      <c r="AG88" s="1775"/>
      <c r="AH88" s="916"/>
      <c r="AI88" s="916"/>
      <c r="AJ88" s="916"/>
      <c r="AK88" s="879" t="str">
        <f>BA88</f>
        <v>-</v>
      </c>
      <c r="AL88" s="892"/>
      <c r="AM88" s="760"/>
      <c r="AN88" s="760"/>
      <c r="AO88" s="759"/>
      <c r="AP88" s="759"/>
      <c r="AQ88" s="759"/>
      <c r="AR88" s="759"/>
      <c r="AS88" s="759"/>
      <c r="AT88" s="1993"/>
      <c r="AU88" s="627" t="s">
        <v>45</v>
      </c>
      <c r="AV88" s="628"/>
      <c r="AW88" s="243">
        <f>IF(AH88="x",0,0)</f>
        <v>0</v>
      </c>
      <c r="AX88" s="756">
        <f>IF(AI88="x",1,0)</f>
        <v>0</v>
      </c>
      <c r="AY88" s="242"/>
      <c r="AZ88" s="531">
        <f>SUM(AW88:AY88)</f>
        <v>0</v>
      </c>
      <c r="BA88" s="637" t="str">
        <f>IF(AZ88&gt;0,"X","-")</f>
        <v>-</v>
      </c>
      <c r="BB88" s="636"/>
      <c r="BC88" s="258"/>
      <c r="BD88" s="135"/>
      <c r="BE88" s="547"/>
      <c r="BF88" s="258"/>
      <c r="BG88" s="136"/>
      <c r="BH88" s="593"/>
      <c r="BI88" s="261"/>
      <c r="BJ88" s="246"/>
      <c r="BK88" s="941"/>
      <c r="BL88" s="124"/>
      <c r="BM88" s="246"/>
      <c r="BN88" s="246"/>
      <c r="BO88" s="246"/>
      <c r="BP88" s="124"/>
      <c r="BQ88" s="124"/>
      <c r="BR88" s="246"/>
      <c r="BS88" s="941"/>
      <c r="BT88" s="941"/>
      <c r="BU88" s="941"/>
      <c r="BV88" s="941"/>
      <c r="BW88" s="771"/>
      <c r="BX88" s="771"/>
      <c r="BY88" s="771"/>
      <c r="BZ88" s="771"/>
      <c r="CA88" s="771"/>
      <c r="CB88" s="771"/>
      <c r="CC88" s="580"/>
      <c r="CD88" s="580"/>
      <c r="CE88" s="580"/>
      <c r="CF88" s="580"/>
      <c r="CG88" s="580"/>
      <c r="CH88" s="580"/>
      <c r="CI88" s="941"/>
      <c r="CJ88" s="941"/>
      <c r="CK88" s="941"/>
      <c r="CL88" s="941"/>
      <c r="CM88" s="941"/>
      <c r="CN88" s="39"/>
      <c r="CO88" s="39"/>
      <c r="CP88" s="39"/>
      <c r="CQ88" s="39"/>
      <c r="CR88" s="39"/>
      <c r="CS88" s="39"/>
      <c r="CT88" s="39"/>
      <c r="CU88" s="39"/>
      <c r="CV88" s="39"/>
      <c r="CW88" s="580"/>
      <c r="CX88" s="580"/>
      <c r="CY88" s="580"/>
      <c r="CZ88" s="580"/>
      <c r="DA88" s="580"/>
      <c r="DB88" s="580"/>
      <c r="DC88" s="580"/>
      <c r="DD88" s="580"/>
      <c r="DE88" s="580"/>
      <c r="DF88" s="580"/>
      <c r="DG88" s="580"/>
      <c r="DH88" s="580"/>
      <c r="DI88" s="580"/>
      <c r="DJ88" s="580"/>
      <c r="DK88" s="580"/>
      <c r="DL88" s="580"/>
      <c r="DM88" s="580"/>
      <c r="DN88" s="580"/>
      <c r="DO88" s="580"/>
      <c r="DP88" s="580"/>
      <c r="DQ88" s="580"/>
      <c r="DR88" s="580"/>
      <c r="DS88" s="580"/>
      <c r="DT88" s="580"/>
      <c r="DU88" s="580"/>
      <c r="DV88" s="580"/>
      <c r="DW88" s="580"/>
      <c r="DX88" s="580"/>
      <c r="DY88" s="580"/>
      <c r="DZ88" s="580"/>
      <c r="EA88" s="580"/>
      <c r="EB88" s="580"/>
      <c r="EC88" s="580"/>
      <c r="ED88" s="580"/>
      <c r="EE88" s="580"/>
      <c r="EF88" s="580"/>
      <c r="EG88" s="580"/>
      <c r="EH88" s="580"/>
      <c r="EI88" s="580"/>
      <c r="EJ88" s="580"/>
      <c r="EK88" s="580"/>
      <c r="EL88" s="580"/>
      <c r="EM88" s="580"/>
      <c r="EN88" s="580"/>
      <c r="EO88" s="580"/>
      <c r="EP88" s="580"/>
      <c r="EQ88" s="580"/>
      <c r="ER88" s="580"/>
      <c r="ES88" s="580"/>
      <c r="ET88" s="580"/>
      <c r="EU88" s="580"/>
      <c r="EV88" s="580"/>
      <c r="EW88" s="580"/>
      <c r="EX88" s="580"/>
      <c r="EY88" s="580"/>
      <c r="EZ88" s="580"/>
      <c r="FA88" s="580"/>
      <c r="FB88" s="580"/>
      <c r="FC88" s="580"/>
      <c r="FD88" s="580"/>
      <c r="FE88" s="580"/>
      <c r="FF88" s="580"/>
      <c r="FG88" s="580"/>
      <c r="FH88" s="580"/>
      <c r="FI88" s="580"/>
      <c r="FJ88" s="580"/>
      <c r="FK88" s="580"/>
      <c r="FL88" s="580"/>
      <c r="FM88" s="580"/>
      <c r="FN88" s="580"/>
      <c r="FO88" s="580"/>
      <c r="FP88" s="580"/>
      <c r="FQ88" s="580"/>
      <c r="FR88" s="580"/>
      <c r="FS88" s="580"/>
      <c r="FT88" s="580"/>
      <c r="FU88" s="580"/>
      <c r="FV88" s="580"/>
      <c r="FW88" s="580"/>
      <c r="FX88" s="580"/>
      <c r="FY88" s="580"/>
      <c r="FZ88" s="580"/>
      <c r="GA88" s="580"/>
      <c r="GB88" s="580"/>
      <c r="GC88" s="580"/>
      <c r="GD88" s="580"/>
      <c r="GE88" s="580"/>
      <c r="GF88" s="580"/>
      <c r="GG88" s="580"/>
      <c r="GH88" s="580"/>
      <c r="GI88" s="580"/>
      <c r="GJ88" s="580"/>
      <c r="GK88" s="580"/>
      <c r="GL88" s="580"/>
      <c r="GM88" s="580"/>
      <c r="GN88" s="580"/>
      <c r="GO88" s="580"/>
      <c r="GP88" s="580"/>
      <c r="GQ88" s="580"/>
      <c r="GR88" s="580"/>
      <c r="GS88" s="580"/>
      <c r="GT88" s="580"/>
      <c r="GU88" s="580"/>
      <c r="GV88" s="580"/>
      <c r="GW88" s="580"/>
      <c r="GX88" s="580"/>
      <c r="GY88" s="580"/>
      <c r="GZ88" s="580"/>
      <c r="HA88" s="580"/>
      <c r="HB88" s="580"/>
      <c r="HC88" s="580"/>
      <c r="HD88" s="580"/>
      <c r="HE88" s="580"/>
      <c r="HF88" s="580"/>
      <c r="HG88" s="580"/>
      <c r="HH88" s="580"/>
      <c r="HI88" s="580"/>
      <c r="HJ88" s="580"/>
      <c r="HK88" s="580"/>
      <c r="HL88" s="580"/>
      <c r="HM88" s="580"/>
      <c r="HN88" s="580"/>
      <c r="HO88" s="580"/>
      <c r="HP88" s="580"/>
      <c r="HQ88" s="580"/>
      <c r="HR88" s="580"/>
      <c r="HS88" s="580"/>
      <c r="HT88" s="580"/>
      <c r="HU88" s="580"/>
      <c r="HV88" s="580"/>
      <c r="HW88" s="580"/>
      <c r="HX88" s="580"/>
      <c r="HY88" s="580"/>
      <c r="HZ88" s="580"/>
      <c r="IA88" s="580"/>
      <c r="IB88" s="580"/>
      <c r="IC88" s="580"/>
      <c r="ID88" s="580"/>
      <c r="IE88" s="580"/>
      <c r="IF88" s="580"/>
      <c r="IG88" s="580"/>
      <c r="IH88" s="580"/>
      <c r="II88" s="580"/>
      <c r="IJ88" s="580"/>
      <c r="IK88" s="580"/>
      <c r="IL88" s="580"/>
    </row>
    <row r="89" spans="1:246" ht="34.5" customHeight="1">
      <c r="A89" s="1635"/>
      <c r="B89" s="1922" t="s">
        <v>46</v>
      </c>
      <c r="C89" s="1923"/>
      <c r="D89" s="1773" t="s">
        <v>304</v>
      </c>
      <c r="E89" s="1774"/>
      <c r="F89" s="1774"/>
      <c r="G89" s="1774"/>
      <c r="H89" s="1774"/>
      <c r="I89" s="1774"/>
      <c r="J89" s="1774"/>
      <c r="K89" s="1774"/>
      <c r="L89" s="1774"/>
      <c r="M89" s="1774"/>
      <c r="N89" s="1774"/>
      <c r="O89" s="1774"/>
      <c r="P89" s="1774"/>
      <c r="Q89" s="1774"/>
      <c r="R89" s="1774"/>
      <c r="S89" s="1774"/>
      <c r="T89" s="1774"/>
      <c r="U89" s="1774"/>
      <c r="V89" s="1774"/>
      <c r="W89" s="1774"/>
      <c r="X89" s="1774"/>
      <c r="Y89" s="1774"/>
      <c r="Z89" s="1774"/>
      <c r="AA89" s="1774"/>
      <c r="AB89" s="1774"/>
      <c r="AC89" s="1774"/>
      <c r="AD89" s="1774"/>
      <c r="AE89" s="1774"/>
      <c r="AF89" s="1774"/>
      <c r="AG89" s="1775"/>
      <c r="AH89" s="916"/>
      <c r="AI89" s="916"/>
      <c r="AJ89" s="916"/>
      <c r="AK89" s="1841" t="str">
        <f>BA89</f>
        <v>-</v>
      </c>
      <c r="AL89" s="1961"/>
      <c r="AM89" s="760"/>
      <c r="AN89" s="760"/>
      <c r="AO89" s="759"/>
      <c r="AP89" s="759"/>
      <c r="AQ89" s="759"/>
      <c r="AR89" s="759"/>
      <c r="AS89" s="759"/>
      <c r="AT89" s="1993"/>
      <c r="AU89" s="1988" t="s">
        <v>46</v>
      </c>
      <c r="AV89" s="1989"/>
      <c r="AW89" s="243">
        <f>IF(AH89="x",1,0)</f>
        <v>0</v>
      </c>
      <c r="AX89" s="893">
        <f>IF(AI89="x",0,0)</f>
        <v>0</v>
      </c>
      <c r="AY89" s="242"/>
      <c r="AZ89" s="1800">
        <f>AW89+AW90+AX89+AX90</f>
        <v>0</v>
      </c>
      <c r="BA89" s="1800" t="str">
        <f>IF(AZ89&gt;0,"X","-")</f>
        <v>-</v>
      </c>
      <c r="BB89" s="636"/>
      <c r="BC89" s="258"/>
      <c r="BD89" s="135"/>
      <c r="BE89" s="547"/>
      <c r="BF89" s="258"/>
      <c r="BG89" s="136"/>
      <c r="BH89" s="593"/>
      <c r="BI89" s="261"/>
      <c r="BJ89" s="246"/>
      <c r="BK89" s="941"/>
      <c r="BL89" s="124"/>
      <c r="BM89" s="246"/>
      <c r="BN89" s="246"/>
      <c r="BO89" s="246"/>
      <c r="BP89" s="124"/>
      <c r="BQ89" s="594"/>
      <c r="BR89" s="246"/>
      <c r="BS89" s="941"/>
      <c r="BT89" s="941"/>
      <c r="BU89" s="941"/>
      <c r="BV89" s="941"/>
      <c r="BW89" s="771"/>
      <c r="BX89" s="771"/>
      <c r="BY89" s="771"/>
      <c r="BZ89" s="771"/>
      <c r="CA89" s="771"/>
      <c r="CB89" s="771"/>
      <c r="CC89" s="580"/>
      <c r="CD89" s="580"/>
      <c r="CE89" s="580"/>
      <c r="CF89" s="580"/>
      <c r="CG89" s="580"/>
      <c r="CH89" s="580"/>
      <c r="CI89" s="941"/>
      <c r="CJ89" s="941"/>
      <c r="CK89" s="941"/>
      <c r="CL89" s="941"/>
      <c r="CM89" s="941"/>
      <c r="CN89" s="39"/>
      <c r="CO89" s="39"/>
      <c r="CP89" s="39"/>
      <c r="CQ89" s="39"/>
      <c r="CR89" s="39"/>
      <c r="CS89" s="39"/>
      <c r="CT89" s="39"/>
      <c r="CU89" s="39"/>
      <c r="CV89" s="39"/>
      <c r="CW89" s="580"/>
      <c r="CX89" s="580"/>
      <c r="CY89" s="580"/>
      <c r="CZ89" s="580"/>
      <c r="DA89" s="580"/>
      <c r="DB89" s="580"/>
      <c r="DC89" s="580"/>
      <c r="DD89" s="580"/>
      <c r="DE89" s="580"/>
      <c r="DF89" s="580"/>
      <c r="DG89" s="580"/>
      <c r="DH89" s="580"/>
      <c r="DI89" s="580"/>
      <c r="DJ89" s="580"/>
      <c r="DK89" s="580"/>
      <c r="DL89" s="580"/>
      <c r="DM89" s="580"/>
      <c r="DN89" s="580"/>
      <c r="DO89" s="580"/>
      <c r="DP89" s="580"/>
      <c r="DQ89" s="580"/>
      <c r="DR89" s="580"/>
      <c r="DS89" s="580"/>
      <c r="DT89" s="580"/>
      <c r="DU89" s="580"/>
      <c r="DV89" s="580"/>
      <c r="DW89" s="580"/>
      <c r="DX89" s="580"/>
      <c r="DY89" s="580"/>
      <c r="DZ89" s="580"/>
      <c r="EA89" s="580"/>
      <c r="EB89" s="580"/>
      <c r="EC89" s="580"/>
      <c r="ED89" s="580"/>
      <c r="EE89" s="580"/>
      <c r="EF89" s="580"/>
      <c r="EG89" s="580"/>
      <c r="EH89" s="580"/>
      <c r="EI89" s="580"/>
      <c r="EJ89" s="580"/>
      <c r="EK89" s="580"/>
      <c r="EL89" s="580"/>
      <c r="EM89" s="580"/>
      <c r="EN89" s="580"/>
      <c r="EO89" s="580"/>
      <c r="EP89" s="580"/>
      <c r="EQ89" s="580"/>
      <c r="ER89" s="580"/>
      <c r="ES89" s="580"/>
      <c r="ET89" s="580"/>
      <c r="EU89" s="580"/>
      <c r="EV89" s="580"/>
      <c r="EW89" s="580"/>
      <c r="EX89" s="580"/>
      <c r="EY89" s="580"/>
      <c r="EZ89" s="580"/>
      <c r="FA89" s="580"/>
      <c r="FB89" s="580"/>
      <c r="FC89" s="580"/>
      <c r="FD89" s="580"/>
      <c r="FE89" s="580"/>
      <c r="FF89" s="580"/>
      <c r="FG89" s="580"/>
      <c r="FH89" s="580"/>
      <c r="FI89" s="580"/>
      <c r="FJ89" s="580"/>
      <c r="FK89" s="580"/>
      <c r="FL89" s="580"/>
      <c r="FM89" s="580"/>
      <c r="FN89" s="580"/>
      <c r="FO89" s="580"/>
      <c r="FP89" s="580"/>
      <c r="FQ89" s="580"/>
      <c r="FR89" s="580"/>
      <c r="FS89" s="580"/>
      <c r="FT89" s="580"/>
      <c r="FU89" s="580"/>
      <c r="FV89" s="580"/>
      <c r="FW89" s="580"/>
      <c r="FX89" s="580"/>
      <c r="FY89" s="580"/>
      <c r="FZ89" s="580"/>
      <c r="GA89" s="580"/>
      <c r="GB89" s="580"/>
      <c r="GC89" s="580"/>
      <c r="GD89" s="580"/>
      <c r="GE89" s="580"/>
      <c r="GF89" s="580"/>
      <c r="GG89" s="580"/>
      <c r="GH89" s="580"/>
      <c r="GI89" s="580"/>
      <c r="GJ89" s="580"/>
      <c r="GK89" s="580"/>
      <c r="GL89" s="580"/>
      <c r="GM89" s="580"/>
      <c r="GN89" s="580"/>
      <c r="GO89" s="580"/>
      <c r="GP89" s="580"/>
      <c r="GQ89" s="580"/>
      <c r="GR89" s="580"/>
      <c r="GS89" s="580"/>
      <c r="GT89" s="580"/>
      <c r="GU89" s="580"/>
      <c r="GV89" s="580"/>
      <c r="GW89" s="580"/>
      <c r="GX89" s="580"/>
      <c r="GY89" s="580"/>
      <c r="GZ89" s="580"/>
      <c r="HA89" s="580"/>
      <c r="HB89" s="580"/>
      <c r="HC89" s="580"/>
      <c r="HD89" s="580"/>
      <c r="HE89" s="580"/>
      <c r="HF89" s="580"/>
      <c r="HG89" s="580"/>
      <c r="HH89" s="580"/>
      <c r="HI89" s="580"/>
      <c r="HJ89" s="580"/>
      <c r="HK89" s="580"/>
      <c r="HL89" s="580"/>
      <c r="HM89" s="580"/>
      <c r="HN89" s="580"/>
      <c r="HO89" s="580"/>
      <c r="HP89" s="580"/>
      <c r="HQ89" s="580"/>
      <c r="HR89" s="580"/>
      <c r="HS89" s="580"/>
      <c r="HT89" s="580"/>
      <c r="HU89" s="580"/>
      <c r="HV89" s="580"/>
      <c r="HW89" s="580"/>
      <c r="HX89" s="580"/>
      <c r="HY89" s="580"/>
      <c r="HZ89" s="580"/>
      <c r="IA89" s="580"/>
      <c r="IB89" s="580"/>
      <c r="IC89" s="580"/>
      <c r="ID89" s="580"/>
      <c r="IE89" s="580"/>
      <c r="IF89" s="580"/>
      <c r="IG89" s="580"/>
      <c r="IH89" s="580"/>
      <c r="II89" s="580"/>
      <c r="IJ89" s="580"/>
      <c r="IK89" s="580"/>
      <c r="IL89" s="580"/>
    </row>
    <row r="90" spans="1:246" ht="33" customHeight="1" thickBot="1">
      <c r="A90" s="1636"/>
      <c r="B90" s="1924"/>
      <c r="C90" s="1925"/>
      <c r="D90" s="1464" t="s">
        <v>305</v>
      </c>
      <c r="E90" s="1465"/>
      <c r="F90" s="1465"/>
      <c r="G90" s="1465"/>
      <c r="H90" s="1465"/>
      <c r="I90" s="1465"/>
      <c r="J90" s="1465"/>
      <c r="K90" s="1465"/>
      <c r="L90" s="1465"/>
      <c r="M90" s="1465"/>
      <c r="N90" s="1465"/>
      <c r="O90" s="1465"/>
      <c r="P90" s="1465"/>
      <c r="Q90" s="1465"/>
      <c r="R90" s="1465"/>
      <c r="S90" s="1465"/>
      <c r="T90" s="1465"/>
      <c r="U90" s="1465"/>
      <c r="V90" s="1465"/>
      <c r="W90" s="1465"/>
      <c r="X90" s="1465"/>
      <c r="Y90" s="1465"/>
      <c r="Z90" s="1465"/>
      <c r="AA90" s="1465"/>
      <c r="AB90" s="1465"/>
      <c r="AC90" s="1465"/>
      <c r="AD90" s="1465"/>
      <c r="AE90" s="1465"/>
      <c r="AF90" s="1465"/>
      <c r="AG90" s="1466"/>
      <c r="AH90" s="929"/>
      <c r="AI90" s="929"/>
      <c r="AJ90" s="929"/>
      <c r="AK90" s="1843"/>
      <c r="AL90" s="1962"/>
      <c r="AM90" s="760"/>
      <c r="AN90" s="760"/>
      <c r="AO90" s="759"/>
      <c r="AP90" s="759"/>
      <c r="AQ90" s="759"/>
      <c r="AR90" s="759"/>
      <c r="AS90" s="759"/>
      <c r="AT90" s="1994"/>
      <c r="AU90" s="1990"/>
      <c r="AV90" s="1991"/>
      <c r="AW90" s="244">
        <f>IF(AH90="x",1,0)</f>
        <v>0</v>
      </c>
      <c r="AX90" s="757">
        <f>IF(AI90="x",0,0)</f>
        <v>0</v>
      </c>
      <c r="AY90" s="245"/>
      <c r="AZ90" s="1809"/>
      <c r="BA90" s="1809"/>
      <c r="BB90" s="636"/>
      <c r="BC90" s="258"/>
      <c r="BD90" s="135"/>
      <c r="BE90" s="547"/>
      <c r="BF90" s="258"/>
      <c r="BG90" s="136"/>
      <c r="BH90" s="593"/>
      <c r="BI90" s="261"/>
      <c r="BJ90" s="246"/>
      <c r="BK90" s="246"/>
      <c r="BL90" s="246"/>
      <c r="BM90" s="246"/>
      <c r="BN90" s="246"/>
      <c r="BO90" s="246"/>
      <c r="BP90" s="246"/>
      <c r="BQ90" s="246"/>
      <c r="BR90" s="246"/>
      <c r="BS90" s="941"/>
      <c r="BT90" s="941"/>
      <c r="BU90" s="941"/>
      <c r="BV90" s="775"/>
      <c r="BW90" s="775"/>
      <c r="BX90" s="775"/>
      <c r="BY90" s="775"/>
      <c r="BZ90" s="775"/>
      <c r="CA90" s="775"/>
      <c r="CB90" s="775"/>
      <c r="CC90" s="580"/>
      <c r="CD90" s="580"/>
      <c r="CE90" s="580"/>
      <c r="CF90" s="580"/>
      <c r="CG90" s="580"/>
      <c r="CH90" s="580"/>
      <c r="CI90" s="775"/>
      <c r="CJ90" s="775"/>
      <c r="CK90" s="775"/>
      <c r="CL90" s="775"/>
      <c r="CM90" s="775"/>
      <c r="CN90" s="775"/>
      <c r="CO90" s="775"/>
      <c r="CP90" s="775"/>
      <c r="CQ90" s="775"/>
      <c r="CR90" s="775"/>
      <c r="CS90" s="775"/>
      <c r="CT90" s="941"/>
      <c r="CU90" s="941"/>
      <c r="CV90" s="941"/>
      <c r="CW90" s="580"/>
      <c r="CX90" s="580"/>
      <c r="CY90" s="580"/>
      <c r="CZ90" s="580"/>
      <c r="DA90" s="580"/>
      <c r="DB90" s="580"/>
      <c r="DC90" s="580"/>
      <c r="DD90" s="580"/>
      <c r="DE90" s="580"/>
      <c r="DF90" s="580"/>
      <c r="DG90" s="580"/>
      <c r="DH90" s="580"/>
      <c r="DI90" s="580"/>
      <c r="DJ90" s="580"/>
      <c r="DK90" s="580"/>
      <c r="DL90" s="580"/>
      <c r="DM90" s="580"/>
      <c r="DN90" s="580"/>
      <c r="DO90" s="580"/>
      <c r="DP90" s="580"/>
      <c r="DQ90" s="580"/>
      <c r="DR90" s="580"/>
      <c r="DS90" s="580"/>
      <c r="DT90" s="580"/>
      <c r="DU90" s="580"/>
      <c r="DV90" s="580"/>
      <c r="DW90" s="580"/>
      <c r="DX90" s="580"/>
      <c r="DY90" s="580"/>
      <c r="DZ90" s="580"/>
      <c r="EA90" s="580"/>
      <c r="EB90" s="580"/>
      <c r="EC90" s="580"/>
      <c r="ED90" s="580"/>
      <c r="EE90" s="580"/>
      <c r="EF90" s="580"/>
      <c r="EG90" s="580"/>
      <c r="EH90" s="580"/>
      <c r="EI90" s="580"/>
      <c r="EJ90" s="580"/>
      <c r="EK90" s="580"/>
      <c r="EL90" s="580"/>
      <c r="EM90" s="580"/>
      <c r="EN90" s="580"/>
      <c r="EO90" s="580"/>
      <c r="EP90" s="580"/>
      <c r="EQ90" s="580"/>
      <c r="ER90" s="580"/>
      <c r="ES90" s="580"/>
      <c r="ET90" s="580"/>
      <c r="EU90" s="580"/>
      <c r="EV90" s="580"/>
      <c r="EW90" s="580"/>
      <c r="EX90" s="580"/>
      <c r="EY90" s="580"/>
      <c r="EZ90" s="580"/>
      <c r="FA90" s="580"/>
      <c r="FB90" s="580"/>
      <c r="FC90" s="580"/>
      <c r="FD90" s="580"/>
      <c r="FE90" s="580"/>
      <c r="FF90" s="580"/>
      <c r="FG90" s="580"/>
      <c r="FH90" s="580"/>
      <c r="FI90" s="580"/>
      <c r="FJ90" s="580"/>
      <c r="FK90" s="580"/>
      <c r="FL90" s="580"/>
      <c r="FM90" s="580"/>
      <c r="FN90" s="580"/>
      <c r="FO90" s="580"/>
      <c r="FP90" s="580"/>
      <c r="FQ90" s="580"/>
      <c r="FR90" s="580"/>
      <c r="FS90" s="580"/>
      <c r="FT90" s="580"/>
      <c r="FU90" s="580"/>
      <c r="FV90" s="580"/>
      <c r="FW90" s="580"/>
      <c r="FX90" s="580"/>
      <c r="FY90" s="580"/>
      <c r="FZ90" s="580"/>
      <c r="GA90" s="580"/>
      <c r="GB90" s="580"/>
      <c r="GC90" s="580"/>
      <c r="GD90" s="580"/>
      <c r="GE90" s="580"/>
      <c r="GF90" s="580"/>
      <c r="GG90" s="580"/>
      <c r="GH90" s="580"/>
      <c r="GI90" s="580"/>
      <c r="GJ90" s="580"/>
      <c r="GK90" s="580"/>
      <c r="GL90" s="580"/>
      <c r="GM90" s="580"/>
      <c r="GN90" s="580"/>
      <c r="GO90" s="580"/>
      <c r="GP90" s="580"/>
      <c r="GQ90" s="580"/>
      <c r="GR90" s="580"/>
      <c r="GS90" s="580"/>
      <c r="GT90" s="580"/>
      <c r="GU90" s="580"/>
      <c r="GV90" s="580"/>
      <c r="GW90" s="580"/>
      <c r="GX90" s="580"/>
      <c r="GY90" s="580"/>
      <c r="GZ90" s="580"/>
      <c r="HA90" s="580"/>
      <c r="HB90" s="580"/>
      <c r="HC90" s="580"/>
      <c r="HD90" s="580"/>
      <c r="HE90" s="580"/>
      <c r="HF90" s="580"/>
      <c r="HG90" s="580"/>
      <c r="HH90" s="580"/>
      <c r="HI90" s="580"/>
      <c r="HJ90" s="580"/>
      <c r="HK90" s="580"/>
      <c r="HL90" s="580"/>
      <c r="HM90" s="580"/>
      <c r="HN90" s="580"/>
      <c r="HO90" s="580"/>
      <c r="HP90" s="580"/>
      <c r="HQ90" s="580"/>
      <c r="HR90" s="580"/>
      <c r="HS90" s="580"/>
      <c r="HT90" s="580"/>
      <c r="HU90" s="580"/>
      <c r="HV90" s="580"/>
      <c r="HW90" s="580"/>
      <c r="HX90" s="580"/>
      <c r="HY90" s="580"/>
      <c r="HZ90" s="580"/>
      <c r="IA90" s="580"/>
      <c r="IB90" s="580"/>
      <c r="IC90" s="580"/>
      <c r="ID90" s="580"/>
      <c r="IE90" s="580"/>
      <c r="IF90" s="580"/>
      <c r="IG90" s="580"/>
      <c r="IH90" s="580"/>
      <c r="II90" s="580"/>
      <c r="IJ90" s="580"/>
      <c r="IK90" s="580"/>
      <c r="IL90" s="580"/>
    </row>
    <row r="91" spans="1:246" ht="34.5" customHeight="1">
      <c r="A91" s="1978" t="s">
        <v>40</v>
      </c>
      <c r="B91" s="1969" t="s">
        <v>306</v>
      </c>
      <c r="C91" s="1970"/>
      <c r="D91" s="1776" t="s">
        <v>307</v>
      </c>
      <c r="E91" s="1776"/>
      <c r="F91" s="1776"/>
      <c r="G91" s="1776"/>
      <c r="H91" s="1776"/>
      <c r="I91" s="1776"/>
      <c r="J91" s="1776"/>
      <c r="K91" s="1776"/>
      <c r="L91" s="1776"/>
      <c r="M91" s="1776"/>
      <c r="N91" s="1776"/>
      <c r="O91" s="1776"/>
      <c r="P91" s="1776"/>
      <c r="Q91" s="1776"/>
      <c r="R91" s="1776"/>
      <c r="S91" s="1776"/>
      <c r="T91" s="1776"/>
      <c r="U91" s="1776"/>
      <c r="V91" s="1776"/>
      <c r="W91" s="1776"/>
      <c r="X91" s="1776"/>
      <c r="Y91" s="1776"/>
      <c r="Z91" s="1776"/>
      <c r="AA91" s="1776"/>
      <c r="AB91" s="1776"/>
      <c r="AC91" s="1776"/>
      <c r="AD91" s="1776"/>
      <c r="AE91" s="1776"/>
      <c r="AF91" s="1776"/>
      <c r="AG91" s="1777"/>
      <c r="AH91" s="907"/>
      <c r="AI91" s="908"/>
      <c r="AJ91" s="944"/>
      <c r="AK91" s="1845" t="str">
        <f>BA91</f>
        <v>-</v>
      </c>
      <c r="AL91" s="1847"/>
      <c r="AM91" s="777"/>
      <c r="AN91" s="777"/>
      <c r="AO91" s="759"/>
      <c r="AP91" s="759"/>
      <c r="AQ91" s="759"/>
      <c r="AR91" s="759"/>
      <c r="AS91" s="759"/>
      <c r="AT91" s="1806" t="s">
        <v>40</v>
      </c>
      <c r="AU91" s="1928" t="s">
        <v>306</v>
      </c>
      <c r="AV91" s="1928"/>
      <c r="AW91" s="534">
        <f>IF(AH91="x",0,0)</f>
        <v>0</v>
      </c>
      <c r="AX91" s="758">
        <f>IF(AI91="x",1,0)</f>
        <v>0</v>
      </c>
      <c r="AY91" s="250"/>
      <c r="AZ91" s="1929">
        <f>AW91+AX91+AW92+AX92</f>
        <v>0</v>
      </c>
      <c r="BA91" s="1929" t="str">
        <f>IF(AZ91&gt;0,"X","-")</f>
        <v>-</v>
      </c>
      <c r="BB91" s="636"/>
      <c r="BC91" s="793"/>
      <c r="BD91" s="135"/>
      <c r="BE91" s="547"/>
      <c r="BF91" s="258"/>
      <c r="BG91" s="136"/>
      <c r="BH91" s="260"/>
      <c r="BI91" s="261"/>
      <c r="BJ91" s="246"/>
      <c r="BK91" s="246"/>
      <c r="BL91" s="246"/>
      <c r="BM91" s="246"/>
      <c r="BN91" s="246"/>
      <c r="BO91" s="246"/>
      <c r="BP91" s="246"/>
      <c r="BQ91" s="246"/>
      <c r="BR91" s="246"/>
      <c r="BS91" s="941"/>
      <c r="BT91" s="941"/>
      <c r="BU91" s="941"/>
      <c r="BV91" s="775"/>
      <c r="BW91" s="775"/>
      <c r="BX91" s="775"/>
      <c r="BY91" s="775"/>
      <c r="BZ91" s="775"/>
      <c r="CA91" s="775"/>
      <c r="CB91" s="775"/>
      <c r="CC91" s="580"/>
      <c r="CD91" s="580"/>
      <c r="CE91" s="580"/>
      <c r="CF91" s="580"/>
      <c r="CG91" s="580"/>
      <c r="CH91" s="580"/>
      <c r="CI91" s="775"/>
      <c r="CJ91" s="775"/>
      <c r="CK91" s="775"/>
      <c r="CL91" s="775"/>
      <c r="CM91" s="775"/>
      <c r="CN91" s="775"/>
      <c r="CO91" s="775"/>
      <c r="CP91" s="775"/>
      <c r="CQ91" s="775"/>
      <c r="CR91" s="775"/>
      <c r="CS91" s="775"/>
      <c r="CT91" s="941"/>
      <c r="CU91" s="941"/>
      <c r="CV91" s="941"/>
      <c r="CW91" s="580"/>
      <c r="CX91" s="580"/>
      <c r="CY91" s="580"/>
      <c r="CZ91" s="580"/>
      <c r="DA91" s="580"/>
      <c r="DB91" s="580"/>
      <c r="DC91" s="580"/>
      <c r="DD91" s="580"/>
      <c r="DE91" s="580"/>
      <c r="DF91" s="580"/>
      <c r="DG91" s="580"/>
      <c r="DH91" s="580"/>
      <c r="DI91" s="580"/>
      <c r="DJ91" s="580"/>
      <c r="DK91" s="580"/>
      <c r="DL91" s="580"/>
      <c r="DM91" s="580"/>
      <c r="DN91" s="580"/>
      <c r="DO91" s="580"/>
      <c r="DP91" s="580"/>
      <c r="DQ91" s="580"/>
      <c r="DR91" s="580"/>
      <c r="DS91" s="580"/>
      <c r="DT91" s="580"/>
      <c r="DU91" s="580"/>
      <c r="DV91" s="580"/>
      <c r="DW91" s="580"/>
      <c r="DX91" s="580"/>
      <c r="DY91" s="580"/>
      <c r="DZ91" s="580"/>
      <c r="EA91" s="580"/>
      <c r="EB91" s="580"/>
      <c r="EC91" s="580"/>
      <c r="ED91" s="580"/>
      <c r="EE91" s="580"/>
      <c r="EF91" s="580"/>
      <c r="EG91" s="580"/>
      <c r="EH91" s="580"/>
      <c r="EI91" s="580"/>
      <c r="EJ91" s="580"/>
      <c r="EK91" s="580"/>
      <c r="EL91" s="580"/>
      <c r="EM91" s="580"/>
      <c r="EN91" s="580"/>
      <c r="EO91" s="580"/>
      <c r="EP91" s="580"/>
      <c r="EQ91" s="580"/>
      <c r="ER91" s="580"/>
      <c r="ES91" s="580"/>
      <c r="ET91" s="580"/>
      <c r="EU91" s="580"/>
      <c r="EV91" s="580"/>
      <c r="EW91" s="580"/>
      <c r="EX91" s="580"/>
      <c r="EY91" s="580"/>
      <c r="EZ91" s="580"/>
      <c r="FA91" s="580"/>
      <c r="FB91" s="580"/>
      <c r="FC91" s="580"/>
      <c r="FD91" s="580"/>
      <c r="FE91" s="580"/>
      <c r="FF91" s="580"/>
      <c r="FG91" s="580"/>
      <c r="FH91" s="580"/>
      <c r="FI91" s="580"/>
      <c r="FJ91" s="580"/>
      <c r="FK91" s="580"/>
      <c r="FL91" s="580"/>
      <c r="FM91" s="580"/>
      <c r="FN91" s="580"/>
      <c r="FO91" s="580"/>
      <c r="FP91" s="580"/>
      <c r="FQ91" s="580"/>
      <c r="FR91" s="580"/>
      <c r="FS91" s="580"/>
      <c r="FT91" s="580"/>
      <c r="FU91" s="580"/>
      <c r="FV91" s="580"/>
      <c r="FW91" s="580"/>
      <c r="FX91" s="580"/>
      <c r="FY91" s="580"/>
      <c r="FZ91" s="580"/>
      <c r="GA91" s="580"/>
      <c r="GB91" s="580"/>
      <c r="GC91" s="580"/>
      <c r="GD91" s="580"/>
      <c r="GE91" s="580"/>
      <c r="GF91" s="580"/>
      <c r="GG91" s="580"/>
      <c r="GH91" s="580"/>
      <c r="GI91" s="580"/>
      <c r="GJ91" s="580"/>
      <c r="GK91" s="580"/>
      <c r="GL91" s="580"/>
      <c r="GM91" s="580"/>
      <c r="GN91" s="580"/>
      <c r="GO91" s="580"/>
      <c r="GP91" s="580"/>
      <c r="GQ91" s="580"/>
      <c r="GR91" s="580"/>
      <c r="GS91" s="580"/>
      <c r="GT91" s="580"/>
      <c r="GU91" s="580"/>
      <c r="GV91" s="580"/>
      <c r="GW91" s="580"/>
      <c r="GX91" s="580"/>
      <c r="GY91" s="580"/>
      <c r="GZ91" s="580"/>
      <c r="HA91" s="580"/>
      <c r="HB91" s="580"/>
      <c r="HC91" s="580"/>
      <c r="HD91" s="580"/>
      <c r="HE91" s="580"/>
      <c r="HF91" s="580"/>
      <c r="HG91" s="580"/>
      <c r="HH91" s="580"/>
      <c r="HI91" s="580"/>
      <c r="HJ91" s="580"/>
      <c r="HK91" s="580"/>
      <c r="HL91" s="580"/>
      <c r="HM91" s="580"/>
      <c r="HN91" s="580"/>
      <c r="HO91" s="580"/>
      <c r="HP91" s="580"/>
      <c r="HQ91" s="580"/>
      <c r="HR91" s="580"/>
      <c r="HS91" s="580"/>
      <c r="HT91" s="580"/>
      <c r="HU91" s="580"/>
      <c r="HV91" s="580"/>
      <c r="HW91" s="580"/>
      <c r="HX91" s="580"/>
      <c r="HY91" s="580"/>
      <c r="HZ91" s="580"/>
      <c r="IA91" s="580"/>
      <c r="IB91" s="580"/>
      <c r="IC91" s="580"/>
      <c r="ID91" s="580"/>
      <c r="IE91" s="580"/>
      <c r="IF91" s="580"/>
      <c r="IG91" s="580"/>
      <c r="IH91" s="580"/>
      <c r="II91" s="580"/>
      <c r="IJ91" s="580"/>
      <c r="IK91" s="580"/>
      <c r="IL91" s="580"/>
    </row>
    <row r="92" spans="1:246" ht="22.9" customHeight="1">
      <c r="A92" s="1979"/>
      <c r="B92" s="1971"/>
      <c r="C92" s="1972"/>
      <c r="D92" s="1774" t="s">
        <v>308</v>
      </c>
      <c r="E92" s="1774"/>
      <c r="F92" s="1774"/>
      <c r="G92" s="1774"/>
      <c r="H92" s="1774"/>
      <c r="I92" s="1774"/>
      <c r="J92" s="1774"/>
      <c r="K92" s="1774"/>
      <c r="L92" s="1774"/>
      <c r="M92" s="1774"/>
      <c r="N92" s="1774"/>
      <c r="O92" s="1774"/>
      <c r="P92" s="1774"/>
      <c r="Q92" s="1774"/>
      <c r="R92" s="1774"/>
      <c r="S92" s="1774"/>
      <c r="T92" s="1774"/>
      <c r="U92" s="1774"/>
      <c r="V92" s="1774"/>
      <c r="W92" s="1774"/>
      <c r="X92" s="1774"/>
      <c r="Y92" s="1774"/>
      <c r="Z92" s="1774"/>
      <c r="AA92" s="1774"/>
      <c r="AB92" s="1774"/>
      <c r="AC92" s="1774"/>
      <c r="AD92" s="1774"/>
      <c r="AE92" s="1774"/>
      <c r="AF92" s="1774"/>
      <c r="AG92" s="1775"/>
      <c r="AH92" s="940"/>
      <c r="AI92" s="916"/>
      <c r="AJ92" s="917"/>
      <c r="AK92" s="1846"/>
      <c r="AL92" s="1840"/>
      <c r="AM92" s="777"/>
      <c r="AN92" s="777"/>
      <c r="AO92" s="759"/>
      <c r="AP92" s="759"/>
      <c r="AQ92" s="759"/>
      <c r="AR92" s="759"/>
      <c r="AS92" s="759"/>
      <c r="AT92" s="1807"/>
      <c r="AU92" s="1928"/>
      <c r="AV92" s="1928"/>
      <c r="AW92" s="756">
        <f>IF(AH92="x",0,0)</f>
        <v>0</v>
      </c>
      <c r="AX92" s="893">
        <f>IF(AI92="x",1,0)</f>
        <v>0</v>
      </c>
      <c r="AY92" s="242"/>
      <c r="AZ92" s="1801"/>
      <c r="BA92" s="1801"/>
      <c r="BB92" s="636"/>
      <c r="BC92" s="793"/>
      <c r="BD92" s="135"/>
      <c r="BE92" s="547"/>
      <c r="BF92" s="258"/>
      <c r="BG92" s="136"/>
      <c r="BH92" s="260"/>
      <c r="BI92" s="261"/>
      <c r="BJ92" s="246"/>
      <c r="BK92" s="246"/>
      <c r="BL92" s="246"/>
      <c r="BM92" s="246"/>
      <c r="BN92" s="246"/>
      <c r="BO92" s="246"/>
      <c r="BP92" s="246"/>
      <c r="BQ92" s="246"/>
      <c r="BR92" s="246"/>
      <c r="BS92" s="941"/>
      <c r="BT92" s="941"/>
      <c r="BU92" s="941"/>
      <c r="BV92" s="775"/>
      <c r="BW92" s="775"/>
      <c r="BX92" s="775"/>
      <c r="BY92" s="775"/>
      <c r="BZ92" s="775"/>
      <c r="CA92" s="775"/>
      <c r="CB92" s="775"/>
      <c r="CC92" s="580"/>
      <c r="CD92" s="580"/>
      <c r="CE92" s="580"/>
      <c r="CF92" s="580"/>
      <c r="CG92" s="580"/>
      <c r="CH92" s="580"/>
      <c r="CI92" s="775"/>
      <c r="CJ92" s="775"/>
      <c r="CK92" s="775"/>
      <c r="CL92" s="775"/>
      <c r="CM92" s="775"/>
      <c r="CN92" s="775"/>
      <c r="CO92" s="775"/>
      <c r="CP92" s="775"/>
      <c r="CQ92" s="775"/>
      <c r="CR92" s="775"/>
      <c r="CS92" s="775"/>
      <c r="CT92" s="941"/>
      <c r="CU92" s="941"/>
      <c r="CV92" s="941"/>
      <c r="CW92" s="580"/>
      <c r="CX92" s="580"/>
      <c r="CY92" s="580"/>
      <c r="CZ92" s="580"/>
      <c r="DA92" s="580"/>
      <c r="DB92" s="580"/>
      <c r="DC92" s="580"/>
      <c r="DD92" s="580"/>
      <c r="DE92" s="580"/>
      <c r="DF92" s="580"/>
      <c r="DG92" s="580"/>
      <c r="DH92" s="580"/>
      <c r="DI92" s="580"/>
      <c r="DJ92" s="580"/>
      <c r="DK92" s="580"/>
      <c r="DL92" s="580"/>
      <c r="DM92" s="580"/>
      <c r="DN92" s="580"/>
      <c r="DO92" s="580"/>
      <c r="DP92" s="580"/>
      <c r="DQ92" s="580"/>
      <c r="DR92" s="580"/>
      <c r="DS92" s="580"/>
      <c r="DT92" s="580"/>
      <c r="DU92" s="580"/>
      <c r="DV92" s="580"/>
      <c r="DW92" s="580"/>
      <c r="DX92" s="580"/>
      <c r="DY92" s="580"/>
      <c r="DZ92" s="580"/>
      <c r="EA92" s="580"/>
      <c r="EB92" s="580"/>
      <c r="EC92" s="580"/>
      <c r="ED92" s="580"/>
      <c r="EE92" s="580"/>
      <c r="EF92" s="580"/>
      <c r="EG92" s="580"/>
      <c r="EH92" s="580"/>
      <c r="EI92" s="580"/>
      <c r="EJ92" s="580"/>
      <c r="EK92" s="580"/>
      <c r="EL92" s="580"/>
      <c r="EM92" s="580"/>
      <c r="EN92" s="580"/>
      <c r="EO92" s="580"/>
      <c r="EP92" s="580"/>
      <c r="EQ92" s="580"/>
      <c r="ER92" s="580"/>
      <c r="ES92" s="580"/>
      <c r="ET92" s="580"/>
      <c r="EU92" s="580"/>
      <c r="EV92" s="580"/>
      <c r="EW92" s="580"/>
      <c r="EX92" s="580"/>
      <c r="EY92" s="580"/>
      <c r="EZ92" s="580"/>
      <c r="FA92" s="580"/>
      <c r="FB92" s="580"/>
      <c r="FC92" s="580"/>
      <c r="FD92" s="580"/>
      <c r="FE92" s="580"/>
      <c r="FF92" s="580"/>
      <c r="FG92" s="580"/>
      <c r="FH92" s="580"/>
      <c r="FI92" s="580"/>
      <c r="FJ92" s="580"/>
      <c r="FK92" s="580"/>
      <c r="FL92" s="580"/>
      <c r="FM92" s="580"/>
      <c r="FN92" s="580"/>
      <c r="FO92" s="580"/>
      <c r="FP92" s="580"/>
      <c r="FQ92" s="580"/>
      <c r="FR92" s="580"/>
      <c r="FS92" s="580"/>
      <c r="FT92" s="580"/>
      <c r="FU92" s="580"/>
      <c r="FV92" s="580"/>
      <c r="FW92" s="580"/>
      <c r="FX92" s="580"/>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row>
    <row r="93" spans="1:246" ht="31.5" customHeight="1">
      <c r="A93" s="1980"/>
      <c r="B93" s="1969" t="s">
        <v>48</v>
      </c>
      <c r="C93" s="1970"/>
      <c r="D93" s="1973" t="s">
        <v>309</v>
      </c>
      <c r="E93" s="1974"/>
      <c r="F93" s="1974"/>
      <c r="G93" s="1974"/>
      <c r="H93" s="1974"/>
      <c r="I93" s="1974"/>
      <c r="J93" s="1974"/>
      <c r="K93" s="1974"/>
      <c r="L93" s="1974"/>
      <c r="M93" s="1974"/>
      <c r="N93" s="1974"/>
      <c r="O93" s="1974"/>
      <c r="P93" s="1974"/>
      <c r="Q93" s="1974"/>
      <c r="R93" s="1974"/>
      <c r="S93" s="1974"/>
      <c r="T93" s="1974"/>
      <c r="U93" s="1974"/>
      <c r="V93" s="1974"/>
      <c r="W93" s="1974"/>
      <c r="X93" s="1974"/>
      <c r="Y93" s="1974"/>
      <c r="Z93" s="1974"/>
      <c r="AA93" s="1974"/>
      <c r="AB93" s="1974"/>
      <c r="AC93" s="1974"/>
      <c r="AD93" s="1974"/>
      <c r="AE93" s="1974"/>
      <c r="AF93" s="1974"/>
      <c r="AG93" s="1975"/>
      <c r="AH93" s="940"/>
      <c r="AI93" s="916"/>
      <c r="AJ93" s="917"/>
      <c r="AK93" s="1848" t="str">
        <f>BA93</f>
        <v>-</v>
      </c>
      <c r="AL93" s="1840"/>
      <c r="AM93" s="777"/>
      <c r="AN93" s="777"/>
      <c r="AO93" s="759"/>
      <c r="AP93" s="759"/>
      <c r="AQ93" s="759"/>
      <c r="AR93" s="759"/>
      <c r="AS93" s="759"/>
      <c r="AT93" s="1807"/>
      <c r="AU93" s="1802" t="s">
        <v>48</v>
      </c>
      <c r="AV93" s="1803"/>
      <c r="AW93" s="248">
        <f>IF(AH93="x",0,0)</f>
        <v>0</v>
      </c>
      <c r="AX93" s="893">
        <f>IF(AI93="x",1,0)</f>
        <v>0</v>
      </c>
      <c r="AY93" s="242"/>
      <c r="AZ93" s="1800">
        <f>AW93+AX93+AW94+AX94</f>
        <v>0</v>
      </c>
      <c r="BA93" s="1800" t="str">
        <f>IF(AZ93&gt;0,"X","-")</f>
        <v>-</v>
      </c>
      <c r="BB93" s="636"/>
      <c r="BC93" s="793"/>
      <c r="BD93" s="135"/>
      <c r="BE93" s="547"/>
      <c r="BF93" s="258"/>
      <c r="BG93" s="136"/>
      <c r="BH93" s="260"/>
      <c r="BI93" s="261"/>
      <c r="BJ93" s="246"/>
      <c r="BK93" s="246"/>
      <c r="BL93" s="246"/>
      <c r="BM93" s="246"/>
      <c r="BN93" s="246"/>
      <c r="BO93" s="246"/>
      <c r="BP93" s="246"/>
      <c r="BQ93" s="246"/>
      <c r="BR93" s="246"/>
      <c r="BS93" s="941"/>
      <c r="BT93" s="941"/>
      <c r="BU93" s="941"/>
      <c r="BV93" s="775"/>
      <c r="BW93" s="775"/>
      <c r="BX93" s="775"/>
      <c r="BY93" s="775"/>
      <c r="BZ93" s="775"/>
      <c r="CA93" s="775"/>
      <c r="CB93" s="775"/>
      <c r="CC93" s="580"/>
      <c r="CD93" s="580"/>
      <c r="CE93" s="580"/>
      <c r="CF93" s="580"/>
      <c r="CG93" s="580"/>
      <c r="CH93" s="580"/>
      <c r="CI93" s="775"/>
      <c r="CJ93" s="775"/>
      <c r="CK93" s="775"/>
      <c r="CL93" s="775"/>
      <c r="CM93" s="775"/>
      <c r="CN93" s="775"/>
      <c r="CO93" s="775"/>
      <c r="CP93" s="775"/>
      <c r="CQ93" s="775"/>
      <c r="CR93" s="775"/>
      <c r="CS93" s="775"/>
      <c r="CT93" s="941"/>
      <c r="CU93" s="941"/>
      <c r="CV93" s="941"/>
      <c r="CW93" s="580"/>
      <c r="CX93" s="580"/>
      <c r="CY93" s="580"/>
      <c r="CZ93" s="580"/>
      <c r="DA93" s="580"/>
      <c r="DB93" s="580"/>
      <c r="DC93" s="580"/>
      <c r="DD93" s="580"/>
      <c r="DE93" s="580"/>
      <c r="DF93" s="580"/>
      <c r="DG93" s="580"/>
      <c r="DH93" s="580"/>
      <c r="DI93" s="580"/>
      <c r="DJ93" s="580"/>
      <c r="DK93" s="580"/>
      <c r="DL93" s="580"/>
      <c r="DM93" s="580"/>
      <c r="DN93" s="580"/>
      <c r="DO93" s="580"/>
      <c r="DP93" s="580"/>
      <c r="DQ93" s="580"/>
      <c r="DR93" s="580"/>
      <c r="DS93" s="580"/>
      <c r="DT93" s="580"/>
      <c r="DU93" s="580"/>
      <c r="DV93" s="580"/>
      <c r="DW93" s="580"/>
      <c r="DX93" s="580"/>
      <c r="DY93" s="580"/>
      <c r="DZ93" s="580"/>
      <c r="EA93" s="580"/>
      <c r="EB93" s="580"/>
      <c r="EC93" s="580"/>
      <c r="ED93" s="580"/>
      <c r="EE93" s="580"/>
      <c r="EF93" s="580"/>
      <c r="EG93" s="580"/>
      <c r="EH93" s="580"/>
      <c r="EI93" s="580"/>
      <c r="EJ93" s="580"/>
      <c r="EK93" s="580"/>
      <c r="EL93" s="580"/>
      <c r="EM93" s="580"/>
      <c r="EN93" s="580"/>
      <c r="EO93" s="580"/>
      <c r="EP93" s="580"/>
      <c r="EQ93" s="580"/>
      <c r="ER93" s="580"/>
      <c r="ES93" s="580"/>
      <c r="ET93" s="580"/>
      <c r="EU93" s="580"/>
      <c r="EV93" s="580"/>
      <c r="EW93" s="580"/>
      <c r="EX93" s="580"/>
      <c r="EY93" s="580"/>
      <c r="EZ93" s="580"/>
      <c r="FA93" s="580"/>
      <c r="FB93" s="580"/>
      <c r="FC93" s="580"/>
      <c r="FD93" s="580"/>
      <c r="FE93" s="580"/>
      <c r="FF93" s="580"/>
      <c r="FG93" s="580"/>
      <c r="FH93" s="580"/>
      <c r="FI93" s="580"/>
      <c r="FJ93" s="580"/>
      <c r="FK93" s="580"/>
      <c r="FL93" s="580"/>
      <c r="FM93" s="580"/>
      <c r="FN93" s="580"/>
      <c r="FO93" s="580"/>
      <c r="FP93" s="580"/>
      <c r="FQ93" s="580"/>
      <c r="FR93" s="580"/>
      <c r="FS93" s="580"/>
      <c r="FT93" s="580"/>
      <c r="FU93" s="580"/>
      <c r="FV93" s="580"/>
      <c r="FW93" s="580"/>
      <c r="FX93" s="580"/>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row>
    <row r="94" spans="1:246" s="18" customFormat="1" ht="31.5" customHeight="1">
      <c r="A94" s="1980"/>
      <c r="B94" s="1971"/>
      <c r="C94" s="1972"/>
      <c r="D94" s="1773" t="s">
        <v>310</v>
      </c>
      <c r="E94" s="1774"/>
      <c r="F94" s="1774"/>
      <c r="G94" s="1774"/>
      <c r="H94" s="1774"/>
      <c r="I94" s="1774"/>
      <c r="J94" s="1774"/>
      <c r="K94" s="1774"/>
      <c r="L94" s="1774"/>
      <c r="M94" s="1774"/>
      <c r="N94" s="1774"/>
      <c r="O94" s="1774"/>
      <c r="P94" s="1774"/>
      <c r="Q94" s="1774"/>
      <c r="R94" s="1774"/>
      <c r="S94" s="1774"/>
      <c r="T94" s="1774"/>
      <c r="U94" s="1774"/>
      <c r="V94" s="1774"/>
      <c r="W94" s="1774"/>
      <c r="X94" s="1774"/>
      <c r="Y94" s="1774"/>
      <c r="Z94" s="1774"/>
      <c r="AA94" s="1774"/>
      <c r="AB94" s="1774"/>
      <c r="AC94" s="1774"/>
      <c r="AD94" s="1774"/>
      <c r="AE94" s="1774"/>
      <c r="AF94" s="1774"/>
      <c r="AG94" s="1775"/>
      <c r="AH94" s="940"/>
      <c r="AI94" s="916"/>
      <c r="AJ94" s="917"/>
      <c r="AK94" s="1846"/>
      <c r="AL94" s="1840"/>
      <c r="AM94" s="794"/>
      <c r="AN94" s="794"/>
      <c r="AO94" s="795"/>
      <c r="AP94" s="795"/>
      <c r="AQ94" s="795"/>
      <c r="AR94" s="795"/>
      <c r="AS94" s="795"/>
      <c r="AT94" s="1807"/>
      <c r="AU94" s="1804"/>
      <c r="AV94" s="1805"/>
      <c r="AW94" s="248">
        <f>IF(AH94="x",0,0)</f>
        <v>0</v>
      </c>
      <c r="AX94" s="893">
        <f>IF(AI94="x",1,0)</f>
        <v>0</v>
      </c>
      <c r="AY94" s="242"/>
      <c r="AZ94" s="1801"/>
      <c r="BA94" s="1801"/>
      <c r="BB94" s="636"/>
      <c r="BC94" s="796"/>
      <c r="BD94" s="135"/>
      <c r="BE94" s="547"/>
      <c r="BF94" s="258"/>
      <c r="BG94" s="136"/>
      <c r="BH94" s="260"/>
      <c r="BI94" s="261"/>
      <c r="BJ94" s="124"/>
      <c r="BK94" s="124"/>
      <c r="BL94" s="124"/>
      <c r="BM94" s="124"/>
      <c r="BN94" s="124"/>
      <c r="BO94" s="124"/>
      <c r="BP94" s="124"/>
      <c r="BQ94" s="124"/>
      <c r="BR94" s="124"/>
      <c r="BS94" s="259"/>
      <c r="BT94" s="259"/>
      <c r="BU94" s="259"/>
      <c r="BV94" s="776"/>
      <c r="BW94" s="776"/>
      <c r="BX94" s="776"/>
      <c r="BY94" s="776"/>
      <c r="BZ94" s="776"/>
      <c r="CA94" s="776"/>
      <c r="CB94" s="776"/>
      <c r="CC94" s="780"/>
      <c r="CD94" s="780"/>
      <c r="CE94" s="780"/>
      <c r="CF94" s="780"/>
      <c r="CG94" s="780"/>
      <c r="CH94" s="780"/>
      <c r="CI94" s="776"/>
      <c r="CJ94" s="776"/>
      <c r="CK94" s="776"/>
      <c r="CL94" s="776"/>
      <c r="CM94" s="776"/>
      <c r="CN94" s="776"/>
      <c r="CO94" s="776"/>
      <c r="CP94" s="776"/>
      <c r="CQ94" s="776"/>
      <c r="CR94" s="776"/>
      <c r="CS94" s="776"/>
      <c r="CT94" s="259"/>
      <c r="CU94" s="259"/>
      <c r="CV94" s="259"/>
      <c r="CW94" s="780"/>
      <c r="CX94" s="780"/>
      <c r="CY94" s="780"/>
      <c r="CZ94" s="780"/>
      <c r="DA94" s="780"/>
      <c r="DB94" s="780"/>
      <c r="DC94" s="780"/>
      <c r="DD94" s="780"/>
      <c r="DE94" s="780"/>
      <c r="DF94" s="780"/>
      <c r="DG94" s="780"/>
      <c r="DH94" s="780"/>
      <c r="DI94" s="780"/>
      <c r="DJ94" s="780"/>
      <c r="DK94" s="780"/>
      <c r="DL94" s="780"/>
      <c r="DM94" s="780"/>
      <c r="DN94" s="780"/>
      <c r="DO94" s="780"/>
      <c r="DP94" s="780"/>
      <c r="DQ94" s="780"/>
      <c r="DR94" s="780"/>
      <c r="DS94" s="780"/>
      <c r="DT94" s="780"/>
      <c r="DU94" s="780"/>
      <c r="DV94" s="780"/>
      <c r="DW94" s="780"/>
      <c r="DX94" s="780"/>
      <c r="DY94" s="780"/>
      <c r="DZ94" s="780"/>
      <c r="EA94" s="780"/>
      <c r="EB94" s="780"/>
      <c r="EC94" s="780"/>
      <c r="ED94" s="780"/>
      <c r="EE94" s="780"/>
      <c r="EF94" s="780"/>
      <c r="EG94" s="780"/>
      <c r="EH94" s="780"/>
      <c r="EI94" s="780"/>
      <c r="EJ94" s="780"/>
      <c r="EK94" s="780"/>
      <c r="EL94" s="780"/>
      <c r="EM94" s="780"/>
      <c r="EN94" s="780"/>
      <c r="EO94" s="780"/>
      <c r="EP94" s="780"/>
      <c r="EQ94" s="780"/>
      <c r="ER94" s="780"/>
      <c r="ES94" s="780"/>
      <c r="ET94" s="780"/>
      <c r="EU94" s="780"/>
      <c r="EV94" s="780"/>
      <c r="EW94" s="780"/>
      <c r="EX94" s="780"/>
      <c r="EY94" s="780"/>
      <c r="EZ94" s="780"/>
      <c r="FA94" s="780"/>
      <c r="FB94" s="780"/>
      <c r="FC94" s="780"/>
      <c r="FD94" s="780"/>
      <c r="FE94" s="780"/>
      <c r="FF94" s="780"/>
      <c r="FG94" s="780"/>
      <c r="FH94" s="780"/>
      <c r="FI94" s="780"/>
      <c r="FJ94" s="780"/>
      <c r="FK94" s="780"/>
      <c r="FL94" s="780"/>
      <c r="FM94" s="780"/>
      <c r="FN94" s="780"/>
      <c r="FO94" s="780"/>
      <c r="FP94" s="780"/>
      <c r="FQ94" s="780"/>
      <c r="FR94" s="780"/>
      <c r="FS94" s="780"/>
      <c r="FT94" s="780"/>
      <c r="FU94" s="780"/>
      <c r="FV94" s="780"/>
      <c r="FW94" s="780"/>
      <c r="FX94" s="780"/>
      <c r="FY94" s="780"/>
      <c r="FZ94" s="780"/>
      <c r="GA94" s="780"/>
      <c r="GB94" s="780"/>
      <c r="GC94" s="780"/>
      <c r="GD94" s="780"/>
      <c r="GE94" s="780"/>
      <c r="GF94" s="780"/>
      <c r="GG94" s="780"/>
      <c r="GH94" s="780"/>
      <c r="GI94" s="780"/>
      <c r="GJ94" s="780"/>
      <c r="GK94" s="780"/>
      <c r="GL94" s="780"/>
      <c r="GM94" s="780"/>
      <c r="GN94" s="780"/>
      <c r="GO94" s="780"/>
      <c r="GP94" s="780"/>
      <c r="GQ94" s="780"/>
      <c r="GR94" s="780"/>
      <c r="GS94" s="780"/>
      <c r="GT94" s="780"/>
      <c r="GU94" s="780"/>
      <c r="GV94" s="780"/>
      <c r="GW94" s="780"/>
      <c r="GX94" s="780"/>
      <c r="GY94" s="780"/>
      <c r="GZ94" s="780"/>
      <c r="HA94" s="780"/>
      <c r="HB94" s="780"/>
      <c r="HC94" s="780"/>
      <c r="HD94" s="780"/>
      <c r="HE94" s="780"/>
      <c r="HF94" s="780"/>
      <c r="HG94" s="780"/>
      <c r="HH94" s="780"/>
      <c r="HI94" s="780"/>
      <c r="HJ94" s="780"/>
      <c r="HK94" s="780"/>
      <c r="HL94" s="780"/>
      <c r="HM94" s="780"/>
      <c r="HN94" s="780"/>
      <c r="HO94" s="780"/>
      <c r="HP94" s="780"/>
      <c r="HQ94" s="780"/>
      <c r="HR94" s="780"/>
      <c r="HS94" s="780"/>
      <c r="HT94" s="780"/>
      <c r="HU94" s="780"/>
      <c r="HV94" s="780"/>
      <c r="HW94" s="780"/>
      <c r="HX94" s="780"/>
      <c r="HY94" s="780"/>
      <c r="HZ94" s="780"/>
      <c r="IA94" s="780"/>
      <c r="IB94" s="780"/>
      <c r="IC94" s="780"/>
      <c r="ID94" s="780"/>
      <c r="IE94" s="780"/>
      <c r="IF94" s="780"/>
      <c r="IG94" s="780"/>
      <c r="IH94" s="780"/>
      <c r="II94" s="780"/>
      <c r="IJ94" s="780"/>
      <c r="IK94" s="780"/>
      <c r="IL94" s="780"/>
    </row>
    <row r="95" spans="1:246" ht="36.75" customHeight="1">
      <c r="A95" s="1980"/>
      <c r="B95" s="629" t="s">
        <v>49</v>
      </c>
      <c r="C95" s="630"/>
      <c r="D95" s="1773" t="s">
        <v>311</v>
      </c>
      <c r="E95" s="1774"/>
      <c r="F95" s="1774"/>
      <c r="G95" s="1774"/>
      <c r="H95" s="1774"/>
      <c r="I95" s="1774"/>
      <c r="J95" s="1774"/>
      <c r="K95" s="1774"/>
      <c r="L95" s="1774"/>
      <c r="M95" s="1774"/>
      <c r="N95" s="1774"/>
      <c r="O95" s="1774"/>
      <c r="P95" s="1774"/>
      <c r="Q95" s="1774"/>
      <c r="R95" s="1774"/>
      <c r="S95" s="1774"/>
      <c r="T95" s="1774"/>
      <c r="U95" s="1774"/>
      <c r="V95" s="1774"/>
      <c r="W95" s="1774"/>
      <c r="X95" s="1774"/>
      <c r="Y95" s="1774"/>
      <c r="Z95" s="1774"/>
      <c r="AA95" s="1774"/>
      <c r="AB95" s="1774"/>
      <c r="AC95" s="1774"/>
      <c r="AD95" s="1774"/>
      <c r="AE95" s="1774"/>
      <c r="AF95" s="1774"/>
      <c r="AG95" s="1775"/>
      <c r="AH95" s="940"/>
      <c r="AI95" s="916"/>
      <c r="AJ95" s="917"/>
      <c r="AK95" s="880" t="str">
        <f>BA95</f>
        <v>-</v>
      </c>
      <c r="AL95" s="900"/>
      <c r="AM95" s="777"/>
      <c r="AN95" s="777"/>
      <c r="AO95" s="759"/>
      <c r="AP95" s="759"/>
      <c r="AQ95" s="759"/>
      <c r="AR95" s="759"/>
      <c r="AS95" s="759"/>
      <c r="AT95" s="1807"/>
      <c r="AU95" s="1935" t="s">
        <v>49</v>
      </c>
      <c r="AV95" s="1936"/>
      <c r="AW95" s="243">
        <f>IF(AH95="x",1,0)</f>
        <v>0</v>
      </c>
      <c r="AX95" s="533">
        <f>IF(AI95="x",0,0)</f>
        <v>0</v>
      </c>
      <c r="AY95" s="242"/>
      <c r="AZ95" s="242">
        <f>SUM(AW95:AY95)</f>
        <v>0</v>
      </c>
      <c r="BA95" s="637" t="str">
        <f>IF(AZ95&gt;0,"X","-")</f>
        <v>-</v>
      </c>
      <c r="BB95" s="636"/>
      <c r="BC95" s="793"/>
      <c r="BD95" s="135"/>
      <c r="BE95" s="547"/>
      <c r="BF95" s="258"/>
      <c r="BG95" s="136"/>
      <c r="BH95" s="260"/>
      <c r="BI95" s="261"/>
      <c r="BJ95" s="246"/>
      <c r="BK95" s="246"/>
      <c r="BL95" s="124"/>
      <c r="BM95" s="594"/>
      <c r="BN95" s="246"/>
      <c r="BO95" s="246"/>
      <c r="BP95" s="246"/>
      <c r="BQ95" s="246"/>
      <c r="BR95" s="246"/>
      <c r="BS95" s="941"/>
      <c r="BT95" s="941"/>
      <c r="BU95" s="941"/>
      <c r="BV95" s="776"/>
      <c r="BW95" s="776"/>
      <c r="BX95" s="776"/>
      <c r="BY95" s="776"/>
      <c r="BZ95" s="776"/>
      <c r="CA95" s="776"/>
      <c r="CB95" s="776"/>
      <c r="CC95" s="580"/>
      <c r="CD95" s="580"/>
      <c r="CE95" s="580"/>
      <c r="CF95" s="580"/>
      <c r="CG95" s="580"/>
      <c r="CH95" s="580"/>
      <c r="CI95" s="776"/>
      <c r="CJ95" s="776"/>
      <c r="CK95" s="776"/>
      <c r="CL95" s="776"/>
      <c r="CM95" s="776"/>
      <c r="CN95" s="776"/>
      <c r="CO95" s="776"/>
      <c r="CP95" s="776"/>
      <c r="CQ95" s="776"/>
      <c r="CR95" s="776"/>
      <c r="CS95" s="776"/>
      <c r="CT95" s="941"/>
      <c r="CU95" s="941"/>
      <c r="CV95" s="941"/>
      <c r="CW95" s="580"/>
      <c r="CX95" s="580"/>
      <c r="CY95" s="580"/>
      <c r="CZ95" s="580"/>
      <c r="DA95" s="580"/>
      <c r="DB95" s="580"/>
      <c r="DC95" s="580"/>
      <c r="DD95" s="580"/>
      <c r="DE95" s="580"/>
      <c r="DF95" s="580"/>
      <c r="DG95" s="580"/>
      <c r="DH95" s="580"/>
      <c r="DI95" s="580"/>
      <c r="DJ95" s="580"/>
      <c r="DK95" s="580"/>
      <c r="DL95" s="580"/>
      <c r="DM95" s="580"/>
      <c r="DN95" s="580"/>
      <c r="DO95" s="580"/>
      <c r="DP95" s="580"/>
      <c r="DQ95" s="580"/>
      <c r="DR95" s="580"/>
      <c r="DS95" s="580"/>
      <c r="DT95" s="580"/>
      <c r="DU95" s="580"/>
      <c r="DV95" s="580"/>
      <c r="DW95" s="580"/>
      <c r="DX95" s="580"/>
      <c r="DY95" s="580"/>
      <c r="DZ95" s="580"/>
      <c r="EA95" s="580"/>
      <c r="EB95" s="580"/>
      <c r="EC95" s="580"/>
      <c r="ED95" s="580"/>
      <c r="EE95" s="580"/>
      <c r="EF95" s="580"/>
      <c r="EG95" s="580"/>
      <c r="EH95" s="580"/>
      <c r="EI95" s="580"/>
      <c r="EJ95" s="580"/>
      <c r="EK95" s="580"/>
      <c r="EL95" s="580"/>
      <c r="EM95" s="580"/>
      <c r="EN95" s="580"/>
      <c r="EO95" s="580"/>
      <c r="EP95" s="580"/>
      <c r="EQ95" s="580"/>
      <c r="ER95" s="580"/>
      <c r="ES95" s="580"/>
      <c r="ET95" s="580"/>
      <c r="EU95" s="580"/>
      <c r="EV95" s="580"/>
      <c r="EW95" s="580"/>
      <c r="EX95" s="580"/>
      <c r="EY95" s="580"/>
      <c r="EZ95" s="580"/>
      <c r="FA95" s="580"/>
      <c r="FB95" s="580"/>
      <c r="FC95" s="580"/>
      <c r="FD95" s="580"/>
      <c r="FE95" s="580"/>
      <c r="FF95" s="580"/>
      <c r="FG95" s="580"/>
      <c r="FH95" s="580"/>
      <c r="FI95" s="580"/>
      <c r="FJ95" s="580"/>
      <c r="FK95" s="580"/>
      <c r="FL95" s="580"/>
      <c r="FM95" s="580"/>
      <c r="FN95" s="580"/>
      <c r="FO95" s="580"/>
      <c r="FP95" s="580"/>
      <c r="FQ95" s="580"/>
      <c r="FR95" s="580"/>
      <c r="FS95" s="580"/>
      <c r="FT95" s="580"/>
      <c r="FU95" s="580"/>
      <c r="FV95" s="580"/>
      <c r="FW95" s="580"/>
      <c r="FX95" s="580"/>
      <c r="FY95" s="580"/>
      <c r="FZ95" s="580"/>
      <c r="GA95" s="580"/>
      <c r="GB95" s="580"/>
      <c r="GC95" s="580"/>
      <c r="GD95" s="580"/>
      <c r="GE95" s="580"/>
      <c r="GF95" s="580"/>
      <c r="GG95" s="580"/>
      <c r="GH95" s="580"/>
      <c r="GI95" s="580"/>
      <c r="GJ95" s="580"/>
      <c r="GK95" s="580"/>
      <c r="GL95" s="580"/>
      <c r="GM95" s="580"/>
      <c r="GN95" s="580"/>
      <c r="GO95" s="580"/>
      <c r="GP95" s="580"/>
      <c r="GQ95" s="580"/>
      <c r="GR95" s="580"/>
      <c r="GS95" s="580"/>
      <c r="GT95" s="580"/>
      <c r="GU95" s="580"/>
      <c r="GV95" s="580"/>
      <c r="GW95" s="580"/>
      <c r="GX95" s="580"/>
      <c r="GY95" s="580"/>
      <c r="GZ95" s="580"/>
      <c r="HA95" s="580"/>
      <c r="HB95" s="580"/>
      <c r="HC95" s="580"/>
      <c r="HD95" s="580"/>
      <c r="HE95" s="580"/>
      <c r="HF95" s="580"/>
      <c r="HG95" s="580"/>
      <c r="HH95" s="580"/>
      <c r="HI95" s="580"/>
      <c r="HJ95" s="580"/>
      <c r="HK95" s="580"/>
      <c r="HL95" s="580"/>
      <c r="HM95" s="580"/>
      <c r="HN95" s="580"/>
      <c r="HO95" s="580"/>
      <c r="HP95" s="580"/>
      <c r="HQ95" s="580"/>
      <c r="HR95" s="580"/>
      <c r="HS95" s="580"/>
      <c r="HT95" s="580"/>
      <c r="HU95" s="580"/>
      <c r="HV95" s="580"/>
      <c r="HW95" s="580"/>
      <c r="HX95" s="580"/>
      <c r="HY95" s="580"/>
      <c r="HZ95" s="580"/>
      <c r="IA95" s="580"/>
      <c r="IB95" s="580"/>
      <c r="IC95" s="580"/>
      <c r="ID95" s="580"/>
      <c r="IE95" s="580"/>
      <c r="IF95" s="580"/>
      <c r="IG95" s="580"/>
      <c r="IH95" s="580"/>
      <c r="II95" s="580"/>
      <c r="IJ95" s="580"/>
      <c r="IK95" s="580"/>
      <c r="IL95" s="580"/>
    </row>
    <row r="96" spans="1:246" ht="38.450000000000003" customHeight="1" thickBot="1">
      <c r="A96" s="1981"/>
      <c r="B96" s="1976" t="s">
        <v>50</v>
      </c>
      <c r="C96" s="1977"/>
      <c r="D96" s="1464" t="s">
        <v>312</v>
      </c>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6"/>
      <c r="AH96" s="942"/>
      <c r="AI96" s="903"/>
      <c r="AJ96" s="904"/>
      <c r="AK96" s="880" t="str">
        <f>BA96</f>
        <v>-</v>
      </c>
      <c r="AL96" s="874"/>
      <c r="AM96" s="777"/>
      <c r="AN96" s="777"/>
      <c r="AO96" s="759"/>
      <c r="AP96" s="759"/>
      <c r="AQ96" s="759"/>
      <c r="AR96" s="759"/>
      <c r="AS96" s="759"/>
      <c r="AT96" s="1808"/>
      <c r="AU96" s="1937" t="s">
        <v>50</v>
      </c>
      <c r="AV96" s="1938"/>
      <c r="AW96" s="248">
        <f>IF(AH96="x",1,0)</f>
        <v>0</v>
      </c>
      <c r="AX96" s="893">
        <f>IF(AI96="x",0,0)</f>
        <v>0</v>
      </c>
      <c r="AY96" s="242"/>
      <c r="AZ96" s="242">
        <f>SUM(AW96:AY96)</f>
        <v>0</v>
      </c>
      <c r="BA96" s="637" t="str">
        <f>IF(AZ96&gt;0,"X","-")</f>
        <v>-</v>
      </c>
      <c r="BB96" s="636"/>
      <c r="BC96" s="793"/>
      <c r="BD96" s="135"/>
      <c r="BE96" s="547"/>
      <c r="BF96" s="258"/>
      <c r="BG96" s="136"/>
      <c r="BH96" s="260"/>
      <c r="BI96" s="261"/>
      <c r="BJ96" s="246"/>
      <c r="BK96" s="246"/>
      <c r="BL96" s="246"/>
      <c r="BM96" s="941"/>
      <c r="BN96" s="941"/>
      <c r="BO96" s="941"/>
      <c r="BP96" s="246"/>
      <c r="BQ96" s="246"/>
      <c r="BR96" s="941"/>
      <c r="BS96" s="941"/>
      <c r="BT96" s="941"/>
      <c r="BU96" s="941"/>
      <c r="BV96" s="776"/>
      <c r="BW96" s="776"/>
      <c r="BX96" s="776"/>
      <c r="BY96" s="776"/>
      <c r="BZ96" s="776"/>
      <c r="CA96" s="776"/>
      <c r="CB96" s="776"/>
      <c r="CC96" s="580"/>
      <c r="CD96" s="580"/>
      <c r="CE96" s="580"/>
      <c r="CF96" s="580"/>
      <c r="CG96" s="580"/>
      <c r="CH96" s="580"/>
      <c r="CI96" s="776"/>
      <c r="CJ96" s="776"/>
      <c r="CK96" s="776"/>
      <c r="CL96" s="776"/>
      <c r="CM96" s="776"/>
      <c r="CN96" s="776"/>
      <c r="CO96" s="776"/>
      <c r="CP96" s="776"/>
      <c r="CQ96" s="776"/>
      <c r="CR96" s="776"/>
      <c r="CS96" s="776"/>
      <c r="CT96" s="941"/>
      <c r="CU96" s="941"/>
      <c r="CV96" s="941"/>
      <c r="CW96" s="580"/>
      <c r="CX96" s="580"/>
      <c r="CY96" s="580"/>
      <c r="CZ96" s="580"/>
      <c r="DA96" s="580"/>
      <c r="DB96" s="580"/>
      <c r="DC96" s="580"/>
      <c r="DD96" s="580"/>
      <c r="DE96" s="580"/>
      <c r="DF96" s="580"/>
      <c r="DG96" s="580"/>
      <c r="DH96" s="580"/>
      <c r="DI96" s="580"/>
      <c r="DJ96" s="580"/>
      <c r="DK96" s="580"/>
      <c r="DL96" s="580"/>
      <c r="DM96" s="580"/>
      <c r="DN96" s="580"/>
      <c r="DO96" s="580"/>
      <c r="DP96" s="580"/>
      <c r="DQ96" s="580"/>
      <c r="DR96" s="580"/>
      <c r="DS96" s="580"/>
      <c r="DT96" s="580"/>
      <c r="DU96" s="580"/>
      <c r="DV96" s="580"/>
      <c r="DW96" s="580"/>
      <c r="DX96" s="580"/>
      <c r="DY96" s="580"/>
      <c r="DZ96" s="580"/>
      <c r="EA96" s="580"/>
      <c r="EB96" s="580"/>
      <c r="EC96" s="580"/>
      <c r="ED96" s="580"/>
      <c r="EE96" s="580"/>
      <c r="EF96" s="580"/>
      <c r="EG96" s="580"/>
      <c r="EH96" s="580"/>
      <c r="EI96" s="580"/>
      <c r="EJ96" s="580"/>
      <c r="EK96" s="580"/>
      <c r="EL96" s="580"/>
      <c r="EM96" s="580"/>
      <c r="EN96" s="580"/>
      <c r="EO96" s="580"/>
      <c r="EP96" s="580"/>
      <c r="EQ96" s="580"/>
      <c r="ER96" s="580"/>
      <c r="ES96" s="580"/>
      <c r="ET96" s="580"/>
      <c r="EU96" s="580"/>
      <c r="EV96" s="580"/>
      <c r="EW96" s="580"/>
      <c r="EX96" s="580"/>
      <c r="EY96" s="580"/>
      <c r="EZ96" s="580"/>
      <c r="FA96" s="580"/>
      <c r="FB96" s="580"/>
      <c r="FC96" s="580"/>
      <c r="FD96" s="580"/>
      <c r="FE96" s="580"/>
      <c r="FF96" s="580"/>
      <c r="FG96" s="580"/>
      <c r="FH96" s="580"/>
      <c r="FI96" s="580"/>
      <c r="FJ96" s="580"/>
      <c r="FK96" s="580"/>
      <c r="FL96" s="580"/>
      <c r="FM96" s="580"/>
      <c r="FN96" s="580"/>
      <c r="FO96" s="580"/>
      <c r="FP96" s="580"/>
      <c r="FQ96" s="580"/>
      <c r="FR96" s="580"/>
      <c r="FS96" s="580"/>
      <c r="FT96" s="580"/>
      <c r="FU96" s="580"/>
      <c r="FV96" s="580"/>
      <c r="FW96" s="580"/>
      <c r="FX96" s="580"/>
      <c r="FY96" s="580"/>
      <c r="FZ96" s="580"/>
      <c r="GA96" s="580"/>
      <c r="GB96" s="580"/>
      <c r="GC96" s="580"/>
      <c r="GD96" s="580"/>
      <c r="GE96" s="580"/>
      <c r="GF96" s="580"/>
      <c r="GG96" s="580"/>
      <c r="GH96" s="580"/>
      <c r="GI96" s="580"/>
      <c r="GJ96" s="580"/>
      <c r="GK96" s="580"/>
      <c r="GL96" s="580"/>
      <c r="GM96" s="580"/>
      <c r="GN96" s="580"/>
      <c r="GO96" s="580"/>
      <c r="GP96" s="580"/>
      <c r="GQ96" s="580"/>
      <c r="GR96" s="580"/>
      <c r="GS96" s="580"/>
      <c r="GT96" s="580"/>
      <c r="GU96" s="580"/>
      <c r="GV96" s="580"/>
      <c r="GW96" s="580"/>
      <c r="GX96" s="580"/>
      <c r="GY96" s="580"/>
      <c r="GZ96" s="580"/>
      <c r="HA96" s="580"/>
      <c r="HB96" s="580"/>
      <c r="HC96" s="580"/>
      <c r="HD96" s="580"/>
      <c r="HE96" s="580"/>
      <c r="HF96" s="580"/>
      <c r="HG96" s="580"/>
      <c r="HH96" s="580"/>
      <c r="HI96" s="580"/>
      <c r="HJ96" s="580"/>
      <c r="HK96" s="580"/>
      <c r="HL96" s="580"/>
      <c r="HM96" s="580"/>
      <c r="HN96" s="580"/>
      <c r="HO96" s="580"/>
      <c r="HP96" s="580"/>
      <c r="HQ96" s="580"/>
      <c r="HR96" s="580"/>
      <c r="HS96" s="580"/>
      <c r="HT96" s="580"/>
      <c r="HU96" s="580"/>
      <c r="HV96" s="580"/>
      <c r="HW96" s="580"/>
      <c r="HX96" s="580"/>
      <c r="HY96" s="580"/>
      <c r="HZ96" s="580"/>
      <c r="IA96" s="580"/>
      <c r="IB96" s="580"/>
      <c r="IC96" s="580"/>
      <c r="ID96" s="580"/>
      <c r="IE96" s="580"/>
      <c r="IF96" s="580"/>
      <c r="IG96" s="580"/>
      <c r="IH96" s="580"/>
      <c r="II96" s="580"/>
      <c r="IJ96" s="580"/>
      <c r="IK96" s="580"/>
      <c r="IL96" s="580"/>
    </row>
    <row r="97" spans="1:103" ht="66.599999999999994" customHeight="1">
      <c r="A97" s="1963" t="s">
        <v>41</v>
      </c>
      <c r="B97" s="1784" t="s">
        <v>51</v>
      </c>
      <c r="C97" s="1785"/>
      <c r="D97" s="1985" t="s">
        <v>313</v>
      </c>
      <c r="E97" s="1986"/>
      <c r="F97" s="1986"/>
      <c r="G97" s="1986"/>
      <c r="H97" s="1986"/>
      <c r="I97" s="1986"/>
      <c r="J97" s="1986"/>
      <c r="K97" s="1986"/>
      <c r="L97" s="1987"/>
      <c r="M97" s="1982" t="s">
        <v>314</v>
      </c>
      <c r="N97" s="1983"/>
      <c r="O97" s="1984"/>
      <c r="P97" s="633"/>
      <c r="Q97" s="1982" t="s">
        <v>315</v>
      </c>
      <c r="R97" s="1983"/>
      <c r="S97" s="1984"/>
      <c r="T97" s="634"/>
      <c r="U97" s="1995" t="s">
        <v>316</v>
      </c>
      <c r="V97" s="1995"/>
      <c r="W97" s="1995"/>
      <c r="X97" s="1995"/>
      <c r="Y97" s="634"/>
      <c r="Z97" s="1995" t="s">
        <v>317</v>
      </c>
      <c r="AA97" s="1995"/>
      <c r="AB97" s="1995"/>
      <c r="AC97" s="1995"/>
      <c r="AD97" s="634"/>
      <c r="AE97" s="1995" t="s">
        <v>318</v>
      </c>
      <c r="AF97" s="1995"/>
      <c r="AG97" s="635"/>
      <c r="AH97" s="913"/>
      <c r="AI97" s="913"/>
      <c r="AJ97" s="913"/>
      <c r="AK97" s="878" t="str">
        <f>BA97</f>
        <v>-</v>
      </c>
      <c r="AL97" s="1847"/>
      <c r="AM97" s="777"/>
      <c r="AN97" s="777"/>
      <c r="AO97" s="759"/>
      <c r="AP97" s="759"/>
      <c r="AQ97" s="759"/>
      <c r="AR97" s="759"/>
      <c r="AS97" s="759"/>
      <c r="AT97" s="1947" t="s">
        <v>41</v>
      </c>
      <c r="AU97" s="1926" t="s">
        <v>51</v>
      </c>
      <c r="AV97" s="1927"/>
      <c r="AW97" s="542">
        <f>IF(AH97="x",1,0)</f>
        <v>0</v>
      </c>
      <c r="AX97" s="758">
        <f>IF(AI97="x",0,0)</f>
        <v>0</v>
      </c>
      <c r="AY97" s="250"/>
      <c r="AZ97" s="250">
        <f>SUM(AW97:AY97)</f>
        <v>0</v>
      </c>
      <c r="BA97" s="638" t="str">
        <f>IF(AZ97&gt;0,"X","-")</f>
        <v>-</v>
      </c>
      <c r="BB97" s="636"/>
      <c r="BC97" s="797"/>
      <c r="BD97" s="134"/>
      <c r="BE97" s="547"/>
      <c r="BF97" s="252"/>
      <c r="BG97" s="129"/>
      <c r="BH97" s="595"/>
      <c r="BI97" s="254"/>
      <c r="BJ97" s="246"/>
      <c r="BK97" s="246"/>
      <c r="BL97" s="124"/>
      <c r="BM97" s="246"/>
      <c r="BN97" s="124"/>
      <c r="BO97" s="941"/>
      <c r="BP97" s="246"/>
      <c r="BQ97" s="246"/>
      <c r="BR97" s="941"/>
      <c r="BS97" s="941"/>
      <c r="BT97" s="941"/>
      <c r="BU97" s="941"/>
      <c r="BV97" s="776"/>
      <c r="BW97" s="776"/>
      <c r="BX97" s="776"/>
      <c r="BY97" s="776"/>
      <c r="BZ97" s="776"/>
      <c r="CA97" s="776"/>
      <c r="CB97" s="776"/>
      <c r="CC97" s="580"/>
      <c r="CD97" s="580"/>
      <c r="CE97" s="580"/>
      <c r="CF97" s="580"/>
      <c r="CG97" s="580"/>
      <c r="CH97" s="580"/>
      <c r="CI97" s="776"/>
      <c r="CJ97" s="776"/>
      <c r="CK97" s="776"/>
      <c r="CL97" s="776"/>
      <c r="CM97" s="776"/>
      <c r="CN97" s="776"/>
      <c r="CO97" s="776"/>
      <c r="CP97" s="776"/>
      <c r="CQ97" s="776"/>
      <c r="CR97" s="776"/>
      <c r="CS97" s="776"/>
      <c r="CT97" s="941"/>
      <c r="CU97" s="941"/>
      <c r="CV97" s="941"/>
      <c r="CW97" s="580"/>
      <c r="CX97" s="580"/>
      <c r="CY97" s="580"/>
    </row>
    <row r="98" spans="1:103" ht="30" customHeight="1">
      <c r="A98" s="1964"/>
      <c r="B98" s="632" t="s">
        <v>52</v>
      </c>
      <c r="C98" s="631"/>
      <c r="D98" s="1966" t="s">
        <v>319</v>
      </c>
      <c r="E98" s="1967"/>
      <c r="F98" s="1967"/>
      <c r="G98" s="1967"/>
      <c r="H98" s="1967"/>
      <c r="I98" s="1967"/>
      <c r="J98" s="1967"/>
      <c r="K98" s="1967"/>
      <c r="L98" s="1967"/>
      <c r="M98" s="1967"/>
      <c r="N98" s="1967"/>
      <c r="O98" s="1967"/>
      <c r="P98" s="1967"/>
      <c r="Q98" s="1967"/>
      <c r="R98" s="1967"/>
      <c r="S98" s="1967"/>
      <c r="T98" s="1967"/>
      <c r="U98" s="1967"/>
      <c r="V98" s="1967"/>
      <c r="W98" s="1967"/>
      <c r="X98" s="1967"/>
      <c r="Y98" s="1967"/>
      <c r="Z98" s="1967"/>
      <c r="AA98" s="1967"/>
      <c r="AB98" s="1967"/>
      <c r="AC98" s="1967"/>
      <c r="AD98" s="1967"/>
      <c r="AE98" s="1967"/>
      <c r="AF98" s="1967"/>
      <c r="AG98" s="1968"/>
      <c r="AH98" s="916"/>
      <c r="AI98" s="916"/>
      <c r="AJ98" s="916"/>
      <c r="AK98" s="879" t="str">
        <f>BA98</f>
        <v>-</v>
      </c>
      <c r="AL98" s="1840"/>
      <c r="AM98" s="777"/>
      <c r="AN98" s="777"/>
      <c r="AO98" s="759"/>
      <c r="AP98" s="759"/>
      <c r="AQ98" s="759"/>
      <c r="AR98" s="759"/>
      <c r="AS98" s="759"/>
      <c r="AT98" s="1948"/>
      <c r="AU98" s="1939" t="s">
        <v>52</v>
      </c>
      <c r="AV98" s="1940"/>
      <c r="AW98" s="248">
        <f>IF(AH98="x",1,0)</f>
        <v>0</v>
      </c>
      <c r="AX98" s="893">
        <f>IF(AI98="x",0,0)</f>
        <v>0</v>
      </c>
      <c r="AY98" s="242"/>
      <c r="AZ98" s="242">
        <f>SUM(AW98:AY98)</f>
        <v>0</v>
      </c>
      <c r="BA98" s="637" t="str">
        <f>IF(AZ98&gt;0,"X","-")</f>
        <v>-</v>
      </c>
      <c r="BB98" s="636"/>
      <c r="BC98" s="797"/>
      <c r="BD98" s="134"/>
      <c r="BE98" s="547"/>
      <c r="BF98" s="252"/>
      <c r="BG98" s="129"/>
      <c r="BH98" s="595"/>
      <c r="BI98" s="254"/>
      <c r="BJ98" s="246"/>
      <c r="BK98" s="246"/>
      <c r="BL98" s="124"/>
      <c r="BM98" s="246"/>
      <c r="BN98" s="124"/>
      <c r="BO98" s="941"/>
      <c r="BP98" s="246"/>
      <c r="BQ98" s="246"/>
      <c r="BR98" s="941"/>
      <c r="BS98" s="941"/>
      <c r="BT98" s="941"/>
      <c r="BU98" s="941"/>
      <c r="BV98" s="776"/>
      <c r="BW98" s="776"/>
      <c r="BX98" s="776"/>
      <c r="BY98" s="776"/>
      <c r="BZ98" s="776"/>
      <c r="CA98" s="776"/>
      <c r="CB98" s="776"/>
      <c r="CC98" s="580"/>
      <c r="CD98" s="580"/>
      <c r="CE98" s="580"/>
      <c r="CF98" s="580"/>
      <c r="CG98" s="580"/>
      <c r="CH98" s="580"/>
      <c r="CI98" s="776"/>
      <c r="CJ98" s="776"/>
      <c r="CK98" s="776"/>
      <c r="CL98" s="776"/>
      <c r="CM98" s="776"/>
      <c r="CN98" s="776"/>
      <c r="CO98" s="776"/>
      <c r="CP98" s="776"/>
      <c r="CQ98" s="776"/>
      <c r="CR98" s="776"/>
      <c r="CS98" s="776"/>
      <c r="CT98" s="941"/>
      <c r="CU98" s="941"/>
      <c r="CV98" s="941"/>
      <c r="CW98" s="580"/>
      <c r="CX98" s="580"/>
      <c r="CY98" s="580"/>
    </row>
    <row r="99" spans="1:103" ht="30.75" customHeight="1">
      <c r="A99" s="1964"/>
      <c r="B99" s="1955" t="s">
        <v>53</v>
      </c>
      <c r="C99" s="1956"/>
      <c r="D99" s="1966" t="s">
        <v>320</v>
      </c>
      <c r="E99" s="1967"/>
      <c r="F99" s="1967"/>
      <c r="G99" s="1967"/>
      <c r="H99" s="1967"/>
      <c r="I99" s="1967"/>
      <c r="J99" s="1967"/>
      <c r="K99" s="1967"/>
      <c r="L99" s="1967"/>
      <c r="M99" s="1967"/>
      <c r="N99" s="1967"/>
      <c r="O99" s="1967"/>
      <c r="P99" s="1967"/>
      <c r="Q99" s="1967"/>
      <c r="R99" s="1967"/>
      <c r="S99" s="1967"/>
      <c r="T99" s="1967"/>
      <c r="U99" s="1967"/>
      <c r="V99" s="1967"/>
      <c r="W99" s="1967"/>
      <c r="X99" s="1967"/>
      <c r="Y99" s="1967"/>
      <c r="Z99" s="1967"/>
      <c r="AA99" s="1967"/>
      <c r="AB99" s="1967"/>
      <c r="AC99" s="1967"/>
      <c r="AD99" s="1967"/>
      <c r="AE99" s="1967"/>
      <c r="AF99" s="1967"/>
      <c r="AG99" s="1968"/>
      <c r="AH99" s="916"/>
      <c r="AI99" s="916"/>
      <c r="AJ99" s="916"/>
      <c r="AK99" s="1841" t="str">
        <f>BA99</f>
        <v>-</v>
      </c>
      <c r="AL99" s="1840"/>
      <c r="AM99" s="777"/>
      <c r="AN99" s="777"/>
      <c r="AO99" s="759"/>
      <c r="AP99" s="759"/>
      <c r="AQ99" s="759"/>
      <c r="AR99" s="759"/>
      <c r="AS99" s="759"/>
      <c r="AT99" s="1948"/>
      <c r="AU99" s="1941" t="s">
        <v>53</v>
      </c>
      <c r="AV99" s="1942"/>
      <c r="AW99" s="243">
        <f>IF(Q107="x",0,0)</f>
        <v>0</v>
      </c>
      <c r="AX99" s="893">
        <f>IF(AI99="x",1,0)</f>
        <v>0</v>
      </c>
      <c r="AY99" s="242"/>
      <c r="AZ99" s="1800">
        <f>SUM(AW99:AY100)</f>
        <v>0</v>
      </c>
      <c r="BA99" s="1800" t="str">
        <f>IF(AZ99&gt;0,"X","-")</f>
        <v>-</v>
      </c>
      <c r="BB99" s="636"/>
      <c r="BC99" s="797"/>
      <c r="BD99" s="134"/>
      <c r="BE99" s="547"/>
      <c r="BF99" s="252"/>
      <c r="BG99" s="129"/>
      <c r="BH99" s="595"/>
      <c r="BI99" s="254"/>
      <c r="BJ99" s="246"/>
      <c r="BK99" s="246"/>
      <c r="BL99" s="124"/>
      <c r="BM99" s="246"/>
      <c r="BN99" s="941"/>
      <c r="BO99" s="941"/>
      <c r="BP99" s="246"/>
      <c r="BQ99" s="246"/>
      <c r="BR99" s="941"/>
      <c r="BS99" s="941"/>
      <c r="BT99" s="941"/>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771"/>
      <c r="CU99" s="771"/>
      <c r="CV99" s="771"/>
      <c r="CW99" s="771"/>
      <c r="CX99" s="771"/>
      <c r="CY99" s="941"/>
    </row>
    <row r="100" spans="1:103" ht="33.75" customHeight="1">
      <c r="A100" s="1964"/>
      <c r="B100" s="1957"/>
      <c r="C100" s="1958"/>
      <c r="D100" s="1773" t="s">
        <v>321</v>
      </c>
      <c r="E100" s="1774"/>
      <c r="F100" s="1774"/>
      <c r="G100" s="1774"/>
      <c r="H100" s="1774"/>
      <c r="I100" s="1774"/>
      <c r="J100" s="1774"/>
      <c r="K100" s="1774"/>
      <c r="L100" s="1774"/>
      <c r="M100" s="1774"/>
      <c r="N100" s="1774"/>
      <c r="O100" s="1774"/>
      <c r="P100" s="1774"/>
      <c r="Q100" s="1774"/>
      <c r="R100" s="1774"/>
      <c r="S100" s="1774"/>
      <c r="T100" s="1774"/>
      <c r="U100" s="1774"/>
      <c r="V100" s="1774"/>
      <c r="W100" s="1774"/>
      <c r="X100" s="1774"/>
      <c r="Y100" s="1774"/>
      <c r="Z100" s="1774"/>
      <c r="AA100" s="1774"/>
      <c r="AB100" s="1774"/>
      <c r="AC100" s="1774"/>
      <c r="AD100" s="1774"/>
      <c r="AE100" s="1774"/>
      <c r="AF100" s="1774"/>
      <c r="AG100" s="1775"/>
      <c r="AH100" s="916"/>
      <c r="AI100" s="916"/>
      <c r="AJ100" s="916"/>
      <c r="AK100" s="1842"/>
      <c r="AL100" s="1840"/>
      <c r="AM100" s="777"/>
      <c r="AN100" s="777"/>
      <c r="AO100" s="759"/>
      <c r="AP100" s="759"/>
      <c r="AQ100" s="759"/>
      <c r="AR100" s="759"/>
      <c r="AS100" s="759"/>
      <c r="AT100" s="1948"/>
      <c r="AU100" s="1943"/>
      <c r="AV100" s="1944"/>
      <c r="AW100" s="243">
        <f>IF(AH100="x",1,0)</f>
        <v>0</v>
      </c>
      <c r="AX100" s="893">
        <f>IF(AI100="x",0,0)</f>
        <v>0</v>
      </c>
      <c r="AY100" s="242"/>
      <c r="AZ100" s="1801"/>
      <c r="BA100" s="1801"/>
      <c r="BB100" s="636"/>
      <c r="BC100" s="797"/>
      <c r="BD100" s="134"/>
      <c r="BE100" s="547"/>
      <c r="BF100" s="252"/>
      <c r="BG100" s="129"/>
      <c r="BH100" s="595"/>
      <c r="BI100" s="254"/>
      <c r="BJ100" s="246"/>
      <c r="BK100" s="246"/>
      <c r="BL100" s="124"/>
      <c r="BM100" s="246"/>
      <c r="BN100" s="941"/>
      <c r="BO100" s="941"/>
      <c r="BP100" s="246"/>
      <c r="BQ100" s="246"/>
      <c r="BR100" s="941"/>
      <c r="BS100" s="941"/>
      <c r="BT100" s="941"/>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771"/>
      <c r="CU100" s="771"/>
      <c r="CV100" s="771"/>
      <c r="CW100" s="771"/>
      <c r="CX100" s="771"/>
      <c r="CY100" s="941"/>
    </row>
    <row r="101" spans="1:103" ht="42" customHeight="1">
      <c r="A101" s="1964"/>
      <c r="B101" s="1955" t="s">
        <v>54</v>
      </c>
      <c r="C101" s="1956"/>
      <c r="D101" s="1773" t="s">
        <v>322</v>
      </c>
      <c r="E101" s="1774"/>
      <c r="F101" s="1774"/>
      <c r="G101" s="1774"/>
      <c r="H101" s="1774"/>
      <c r="I101" s="1774"/>
      <c r="J101" s="1774"/>
      <c r="K101" s="1774"/>
      <c r="L101" s="1774"/>
      <c r="M101" s="1774"/>
      <c r="N101" s="1774"/>
      <c r="O101" s="1774"/>
      <c r="P101" s="1774"/>
      <c r="Q101" s="1774"/>
      <c r="R101" s="1774"/>
      <c r="S101" s="1774"/>
      <c r="T101" s="1774"/>
      <c r="U101" s="1774"/>
      <c r="V101" s="1774"/>
      <c r="W101" s="1774"/>
      <c r="X101" s="1774"/>
      <c r="Y101" s="1774"/>
      <c r="Z101" s="1774"/>
      <c r="AA101" s="1774"/>
      <c r="AB101" s="1774"/>
      <c r="AC101" s="1774"/>
      <c r="AD101" s="1774"/>
      <c r="AE101" s="1774"/>
      <c r="AF101" s="1774"/>
      <c r="AG101" s="1775"/>
      <c r="AH101" s="916"/>
      <c r="AI101" s="916"/>
      <c r="AJ101" s="916"/>
      <c r="AK101" s="1841" t="str">
        <f>BA101</f>
        <v>-</v>
      </c>
      <c r="AL101" s="1840"/>
      <c r="AM101" s="777"/>
      <c r="AN101" s="777"/>
      <c r="AO101" s="759"/>
      <c r="AP101" s="759"/>
      <c r="AQ101" s="759"/>
      <c r="AR101" s="759"/>
      <c r="AS101" s="759"/>
      <c r="AT101" s="1948"/>
      <c r="AU101" s="1941" t="s">
        <v>54</v>
      </c>
      <c r="AV101" s="1942"/>
      <c r="AW101" s="243">
        <f>IF(AH101="x",1,0)</f>
        <v>0</v>
      </c>
      <c r="AX101" s="533">
        <f>IF(AI101="x",0,0)</f>
        <v>0</v>
      </c>
      <c r="AY101" s="242"/>
      <c r="AZ101" s="1800">
        <f>SUM(AW101:AY102)</f>
        <v>0</v>
      </c>
      <c r="BA101" s="1800" t="str">
        <f>IF(AZ101&gt;0,"X","-")</f>
        <v>-</v>
      </c>
      <c r="BB101" s="636"/>
      <c r="BC101" s="797"/>
      <c r="BD101" s="129"/>
      <c r="BE101" s="547"/>
      <c r="BF101" s="252"/>
      <c r="BG101" s="129"/>
      <c r="BH101" s="595"/>
      <c r="BI101" s="254"/>
      <c r="BJ101" s="246"/>
      <c r="BK101" s="246"/>
      <c r="BL101" s="124"/>
      <c r="BM101" s="246"/>
      <c r="BN101" s="941"/>
      <c r="BO101" s="941"/>
      <c r="BP101" s="246"/>
      <c r="BQ101" s="246"/>
      <c r="BR101" s="941"/>
      <c r="BS101" s="941"/>
      <c r="BT101" s="941"/>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771"/>
      <c r="CU101" s="771"/>
      <c r="CV101" s="771"/>
      <c r="CW101" s="771"/>
      <c r="CX101" s="771"/>
      <c r="CY101" s="941"/>
    </row>
    <row r="102" spans="1:103" ht="33.75" customHeight="1" thickBot="1">
      <c r="A102" s="1965"/>
      <c r="B102" s="1959"/>
      <c r="C102" s="1960"/>
      <c r="D102" s="1464" t="s">
        <v>323</v>
      </c>
      <c r="E102" s="1465"/>
      <c r="F102" s="1465"/>
      <c r="G102" s="1465"/>
      <c r="H102" s="1465"/>
      <c r="I102" s="1465"/>
      <c r="J102" s="1465"/>
      <c r="K102" s="1465"/>
      <c r="L102" s="1465"/>
      <c r="M102" s="1465"/>
      <c r="N102" s="1465"/>
      <c r="O102" s="1465"/>
      <c r="P102" s="1465"/>
      <c r="Q102" s="1465"/>
      <c r="R102" s="1465"/>
      <c r="S102" s="1465"/>
      <c r="T102" s="1465"/>
      <c r="U102" s="1465"/>
      <c r="V102" s="1465"/>
      <c r="W102" s="1465"/>
      <c r="X102" s="1465"/>
      <c r="Y102" s="1465"/>
      <c r="Z102" s="1465"/>
      <c r="AA102" s="1465"/>
      <c r="AB102" s="1465"/>
      <c r="AC102" s="1465"/>
      <c r="AD102" s="1465"/>
      <c r="AE102" s="1465"/>
      <c r="AF102" s="1465"/>
      <c r="AG102" s="1466"/>
      <c r="AH102" s="929"/>
      <c r="AI102" s="929"/>
      <c r="AJ102" s="929"/>
      <c r="AK102" s="1843"/>
      <c r="AL102" s="1844"/>
      <c r="AM102" s="777"/>
      <c r="AN102" s="777"/>
      <c r="AO102" s="759"/>
      <c r="AP102" s="759"/>
      <c r="AQ102" s="759"/>
      <c r="AR102" s="759"/>
      <c r="AS102" s="759"/>
      <c r="AT102" s="1949"/>
      <c r="AU102" s="1945"/>
      <c r="AV102" s="1946"/>
      <c r="AW102" s="244">
        <f>IF(AH102="x",1,0)</f>
        <v>0</v>
      </c>
      <c r="AX102" s="757">
        <f>IF(AI102="x",0,0)</f>
        <v>0</v>
      </c>
      <c r="AY102" s="245"/>
      <c r="AZ102" s="1809"/>
      <c r="BA102" s="1809"/>
      <c r="BB102" s="636"/>
      <c r="BC102" s="768"/>
      <c r="BD102" s="262"/>
      <c r="BE102" s="547"/>
      <c r="BF102" s="263"/>
      <c r="BG102" s="262"/>
      <c r="BH102" s="595"/>
      <c r="BI102" s="254"/>
      <c r="BJ102" s="246"/>
      <c r="BK102" s="246"/>
      <c r="BL102" s="124"/>
      <c r="BM102" s="941"/>
      <c r="BN102" s="941"/>
      <c r="BO102" s="941"/>
      <c r="BP102" s="246"/>
      <c r="BQ102" s="246"/>
      <c r="BR102" s="941"/>
      <c r="BS102" s="941"/>
      <c r="BT102" s="941"/>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771"/>
      <c r="CU102" s="40"/>
      <c r="CV102" s="40"/>
      <c r="CW102" s="40"/>
      <c r="CX102" s="40"/>
      <c r="CY102" s="941"/>
    </row>
    <row r="103" spans="1:103" ht="33.6" customHeight="1">
      <c r="A103" s="1789" t="s">
        <v>42</v>
      </c>
      <c r="B103" s="1996" t="s">
        <v>55</v>
      </c>
      <c r="C103" s="1997"/>
      <c r="D103" s="1467" t="s">
        <v>324</v>
      </c>
      <c r="E103" s="1468"/>
      <c r="F103" s="1468"/>
      <c r="G103" s="1468"/>
      <c r="H103" s="1468"/>
      <c r="I103" s="1468"/>
      <c r="J103" s="1468"/>
      <c r="K103" s="1468"/>
      <c r="L103" s="1468"/>
      <c r="M103" s="1468"/>
      <c r="N103" s="1468"/>
      <c r="O103" s="1468"/>
      <c r="P103" s="1468"/>
      <c r="Q103" s="1468"/>
      <c r="R103" s="1468"/>
      <c r="S103" s="1468"/>
      <c r="T103" s="1468"/>
      <c r="U103" s="1468"/>
      <c r="V103" s="1468"/>
      <c r="W103" s="1468"/>
      <c r="X103" s="1468"/>
      <c r="Y103" s="1468"/>
      <c r="Z103" s="1468"/>
      <c r="AA103" s="1468"/>
      <c r="AB103" s="1468"/>
      <c r="AC103" s="1468"/>
      <c r="AD103" s="1468"/>
      <c r="AE103" s="1468"/>
      <c r="AF103" s="1468"/>
      <c r="AG103" s="1469"/>
      <c r="AH103" s="907"/>
      <c r="AI103" s="908"/>
      <c r="AJ103" s="944"/>
      <c r="AK103" s="878" t="str">
        <f>BA103</f>
        <v>-</v>
      </c>
      <c r="AL103" s="901"/>
      <c r="AM103" s="760"/>
      <c r="AN103" s="760"/>
      <c r="AO103" s="759"/>
      <c r="AP103" s="759"/>
      <c r="AQ103" s="759"/>
      <c r="AR103" s="759"/>
      <c r="AS103" s="759"/>
      <c r="AT103" s="1791" t="s">
        <v>42</v>
      </c>
      <c r="AU103" s="1798" t="s">
        <v>55</v>
      </c>
      <c r="AV103" s="1799"/>
      <c r="AW103" s="249">
        <f>IF(AH103="x",0,0)</f>
        <v>0</v>
      </c>
      <c r="AX103" s="541">
        <f>IF(AI103="x",1,0)</f>
        <v>0</v>
      </c>
      <c r="AY103" s="250"/>
      <c r="AZ103" s="250">
        <f>SUM(AW103:AY103)</f>
        <v>0</v>
      </c>
      <c r="BA103" s="638" t="str">
        <f>IF(AZ103&gt;0,"X","-")</f>
        <v>-</v>
      </c>
      <c r="BB103" s="636"/>
      <c r="BC103" s="798"/>
      <c r="BD103" s="134"/>
      <c r="BE103" s="547"/>
      <c r="BF103" s="252"/>
      <c r="BG103" s="129"/>
      <c r="BH103" s="253"/>
      <c r="BI103" s="254"/>
      <c r="BJ103" s="246"/>
      <c r="BK103" s="259"/>
      <c r="BL103" s="941"/>
      <c r="BM103" s="941"/>
      <c r="BN103" s="941"/>
      <c r="BO103" s="941"/>
      <c r="BP103" s="246"/>
      <c r="BQ103" s="246"/>
      <c r="BR103" s="941"/>
      <c r="BS103" s="941"/>
      <c r="BT103" s="941"/>
      <c r="BU103" s="259"/>
      <c r="BV103" s="259"/>
      <c r="BW103" s="259"/>
      <c r="BX103" s="259"/>
      <c r="BY103" s="259"/>
      <c r="BZ103" s="259"/>
      <c r="CA103" s="259"/>
      <c r="CB103" s="259"/>
      <c r="CC103" s="259"/>
      <c r="CD103" s="259"/>
      <c r="CE103" s="259"/>
      <c r="CF103" s="259"/>
      <c r="CG103" s="259"/>
      <c r="CH103" s="259"/>
      <c r="CI103" s="259"/>
      <c r="CJ103" s="259"/>
      <c r="CK103" s="259"/>
      <c r="CL103" s="259"/>
      <c r="CM103" s="259"/>
      <c r="CN103" s="259"/>
      <c r="CO103" s="259"/>
      <c r="CP103" s="259"/>
      <c r="CQ103" s="259"/>
      <c r="CR103" s="259"/>
      <c r="CS103" s="259"/>
      <c r="CT103" s="771"/>
      <c r="CU103" s="771"/>
      <c r="CV103" s="771"/>
      <c r="CW103" s="40"/>
      <c r="CX103" s="40"/>
      <c r="CY103" s="941"/>
    </row>
    <row r="104" spans="1:103" ht="33.6" customHeight="1">
      <c r="A104" s="1790"/>
      <c r="B104" s="1950" t="s">
        <v>325</v>
      </c>
      <c r="C104" s="1951"/>
      <c r="D104" s="1773" t="s">
        <v>326</v>
      </c>
      <c r="E104" s="1774"/>
      <c r="F104" s="1774"/>
      <c r="G104" s="1774"/>
      <c r="H104" s="1774"/>
      <c r="I104" s="1774"/>
      <c r="J104" s="1774"/>
      <c r="K104" s="1774"/>
      <c r="L104" s="1774"/>
      <c r="M104" s="1774"/>
      <c r="N104" s="1774"/>
      <c r="O104" s="1774"/>
      <c r="P104" s="1774"/>
      <c r="Q104" s="1774"/>
      <c r="R104" s="1774"/>
      <c r="S104" s="1774"/>
      <c r="T104" s="1774"/>
      <c r="U104" s="1774"/>
      <c r="V104" s="1774"/>
      <c r="W104" s="1774"/>
      <c r="X104" s="1774"/>
      <c r="Y104" s="1774"/>
      <c r="Z104" s="1774"/>
      <c r="AA104" s="1774"/>
      <c r="AB104" s="1774"/>
      <c r="AC104" s="1774"/>
      <c r="AD104" s="1774"/>
      <c r="AE104" s="1774"/>
      <c r="AF104" s="1774"/>
      <c r="AG104" s="1775"/>
      <c r="AH104" s="940"/>
      <c r="AI104" s="916"/>
      <c r="AJ104" s="917"/>
      <c r="AK104" s="879" t="str">
        <f>BA104</f>
        <v>-</v>
      </c>
      <c r="AL104" s="900"/>
      <c r="AM104" s="760"/>
      <c r="AN104" s="760"/>
      <c r="AO104" s="759"/>
      <c r="AP104" s="759"/>
      <c r="AQ104" s="759"/>
      <c r="AR104" s="759"/>
      <c r="AS104" s="759"/>
      <c r="AT104" s="1792"/>
      <c r="AU104" s="1796" t="s">
        <v>325</v>
      </c>
      <c r="AV104" s="1797"/>
      <c r="AW104" s="248">
        <f>IF(AH104="x",0,0)</f>
        <v>0</v>
      </c>
      <c r="AX104" s="893">
        <f>IF(AI104="x",1,0)</f>
        <v>0</v>
      </c>
      <c r="AY104" s="242"/>
      <c r="AZ104" s="242">
        <f>SUM(AW104:AY104)</f>
        <v>0</v>
      </c>
      <c r="BA104" s="637" t="str">
        <f>IF(AZ104&gt;0,"X","-")</f>
        <v>-</v>
      </c>
      <c r="BB104" s="636"/>
      <c r="BC104" s="798"/>
      <c r="BD104" s="134"/>
      <c r="BE104" s="547"/>
      <c r="BF104" s="252"/>
      <c r="BG104" s="129"/>
      <c r="BH104" s="253"/>
      <c r="BI104" s="254"/>
      <c r="BJ104" s="246"/>
      <c r="BK104" s="259"/>
      <c r="BL104" s="941"/>
      <c r="BM104" s="941"/>
      <c r="BN104" s="941"/>
      <c r="BO104" s="941"/>
      <c r="BP104" s="246"/>
      <c r="BQ104" s="246"/>
      <c r="BR104" s="941"/>
      <c r="BS104" s="941"/>
      <c r="BT104" s="941"/>
      <c r="BU104" s="259"/>
      <c r="BV104" s="259"/>
      <c r="BW104" s="259"/>
      <c r="BX104" s="259"/>
      <c r="BY104" s="259"/>
      <c r="BZ104" s="259"/>
      <c r="CA104" s="259"/>
      <c r="CB104" s="259"/>
      <c r="CC104" s="259"/>
      <c r="CD104" s="259"/>
      <c r="CE104" s="259"/>
      <c r="CF104" s="259"/>
      <c r="CG104" s="259"/>
      <c r="CH104" s="259"/>
      <c r="CI104" s="259"/>
      <c r="CJ104" s="259"/>
      <c r="CK104" s="259"/>
      <c r="CL104" s="259"/>
      <c r="CM104" s="259"/>
      <c r="CN104" s="259"/>
      <c r="CO104" s="259"/>
      <c r="CP104" s="259"/>
      <c r="CQ104" s="259"/>
      <c r="CR104" s="259"/>
      <c r="CS104" s="259"/>
      <c r="CT104" s="771"/>
      <c r="CU104" s="771"/>
      <c r="CV104" s="771"/>
      <c r="CW104" s="40"/>
      <c r="CX104" s="40"/>
      <c r="CY104" s="941"/>
    </row>
    <row r="105" spans="1:103" ht="40.9" customHeight="1" thickBot="1">
      <c r="A105" s="1790"/>
      <c r="B105" s="1950" t="s">
        <v>57</v>
      </c>
      <c r="C105" s="1951"/>
      <c r="D105" s="1952" t="s">
        <v>327</v>
      </c>
      <c r="E105" s="1953"/>
      <c r="F105" s="1953"/>
      <c r="G105" s="1953"/>
      <c r="H105" s="1953"/>
      <c r="I105" s="1953"/>
      <c r="J105" s="1953"/>
      <c r="K105" s="1953"/>
      <c r="L105" s="1953"/>
      <c r="M105" s="1953"/>
      <c r="N105" s="1953"/>
      <c r="O105" s="1953"/>
      <c r="P105" s="1953"/>
      <c r="Q105" s="1953"/>
      <c r="R105" s="1953"/>
      <c r="S105" s="1953"/>
      <c r="T105" s="1953"/>
      <c r="U105" s="1953"/>
      <c r="V105" s="1953"/>
      <c r="W105" s="1953"/>
      <c r="X105" s="1953"/>
      <c r="Y105" s="1953"/>
      <c r="Z105" s="1953"/>
      <c r="AA105" s="1953"/>
      <c r="AB105" s="1953"/>
      <c r="AC105" s="1953"/>
      <c r="AD105" s="1953"/>
      <c r="AE105" s="1953"/>
      <c r="AF105" s="1953"/>
      <c r="AG105" s="1954"/>
      <c r="AH105" s="942"/>
      <c r="AI105" s="903"/>
      <c r="AJ105" s="904"/>
      <c r="AK105" s="879" t="str">
        <f>BA105</f>
        <v>-</v>
      </c>
      <c r="AL105" s="874"/>
      <c r="AM105" s="760"/>
      <c r="AN105" s="760"/>
      <c r="AO105" s="759"/>
      <c r="AP105" s="759"/>
      <c r="AQ105" s="759"/>
      <c r="AR105" s="759"/>
      <c r="AS105" s="759"/>
      <c r="AT105" s="1793"/>
      <c r="AU105" s="1794" t="s">
        <v>57</v>
      </c>
      <c r="AV105" s="1795"/>
      <c r="AW105" s="532">
        <f>IF(AH105="x",0,0)</f>
        <v>0</v>
      </c>
      <c r="AX105" s="757">
        <f>IF(AI105="x",1,0)</f>
        <v>0</v>
      </c>
      <c r="AY105" s="245"/>
      <c r="AZ105" s="245">
        <f>SUM(AW105:AY105)</f>
        <v>0</v>
      </c>
      <c r="BA105" s="639" t="str">
        <f>IF(AZ105&gt;0,"X","-")</f>
        <v>-</v>
      </c>
      <c r="BB105" s="636"/>
      <c r="BC105" s="798"/>
      <c r="BD105" s="134"/>
      <c r="BE105" s="547"/>
      <c r="BF105" s="252"/>
      <c r="BG105" s="129"/>
      <c r="BH105" s="253"/>
      <c r="BI105" s="254"/>
      <c r="BJ105" s="246"/>
      <c r="BK105" s="259"/>
      <c r="BL105" s="941"/>
      <c r="BM105" s="941"/>
      <c r="BN105" s="941"/>
      <c r="BO105" s="941"/>
      <c r="BP105" s="246"/>
      <c r="BQ105" s="246"/>
      <c r="BR105" s="941"/>
      <c r="BS105" s="941"/>
      <c r="BT105" s="941"/>
      <c r="BU105" s="259"/>
      <c r="BV105" s="259"/>
      <c r="BW105" s="259"/>
      <c r="BX105" s="259"/>
      <c r="BY105" s="259"/>
      <c r="BZ105" s="259"/>
      <c r="CA105" s="259"/>
      <c r="CB105" s="259"/>
      <c r="CC105" s="259"/>
      <c r="CD105" s="259"/>
      <c r="CE105" s="259"/>
      <c r="CF105" s="259"/>
      <c r="CG105" s="259"/>
      <c r="CH105" s="259"/>
      <c r="CI105" s="259"/>
      <c r="CJ105" s="259"/>
      <c r="CK105" s="259"/>
      <c r="CL105" s="259"/>
      <c r="CM105" s="259"/>
      <c r="CN105" s="259"/>
      <c r="CO105" s="259"/>
      <c r="CP105" s="259"/>
      <c r="CQ105" s="259"/>
      <c r="CR105" s="259"/>
      <c r="CS105" s="259"/>
      <c r="CT105" s="771"/>
      <c r="CU105" s="771"/>
      <c r="CV105" s="771"/>
      <c r="CW105" s="40"/>
      <c r="CX105" s="40"/>
      <c r="CY105" s="941"/>
    </row>
    <row r="106" spans="1:103" ht="21.75" customHeight="1" thickBot="1">
      <c r="A106" s="1447" t="s">
        <v>328</v>
      </c>
      <c r="B106" s="1448"/>
      <c r="C106" s="1449"/>
      <c r="D106" s="1449"/>
      <c r="E106" s="1449"/>
      <c r="F106" s="1449"/>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1450"/>
      <c r="AM106" s="773"/>
      <c r="AN106" s="773"/>
      <c r="AO106" s="773"/>
      <c r="AP106" s="773"/>
      <c r="AQ106" s="773"/>
      <c r="AR106" s="773"/>
      <c r="AS106" s="773"/>
      <c r="AT106" s="773"/>
      <c r="AU106" s="768"/>
      <c r="AV106" s="768"/>
      <c r="AW106" s="768"/>
      <c r="AX106" s="768"/>
      <c r="AY106" s="768"/>
      <c r="AZ106" s="768"/>
      <c r="BA106" s="768"/>
      <c r="BB106" s="768"/>
      <c r="BC106" s="42"/>
      <c r="BD106" s="127"/>
      <c r="BE106" s="246"/>
      <c r="BF106" s="603"/>
      <c r="BG106" s="246"/>
      <c r="BH106" s="588"/>
      <c r="BI106" s="246"/>
      <c r="BJ106" s="246"/>
      <c r="BK106" s="246"/>
      <c r="BL106" s="941"/>
      <c r="BM106" s="941"/>
      <c r="BN106" s="941"/>
      <c r="BO106" s="941"/>
      <c r="BP106" s="941"/>
      <c r="BQ106" s="941"/>
      <c r="BR106" s="941"/>
      <c r="BS106" s="941"/>
      <c r="BT106" s="941"/>
      <c r="BU106" s="246"/>
      <c r="BV106" s="580"/>
      <c r="BW106" s="580"/>
      <c r="BX106" s="580"/>
      <c r="BY106" s="580"/>
      <c r="BZ106" s="580"/>
      <c r="CA106" s="580"/>
      <c r="CB106" s="580"/>
      <c r="CC106" s="580"/>
      <c r="CD106" s="580"/>
      <c r="CE106" s="580"/>
      <c r="CF106" s="580"/>
      <c r="CG106" s="580"/>
      <c r="CH106" s="580"/>
      <c r="CI106" s="580"/>
      <c r="CJ106" s="580"/>
      <c r="CK106" s="580"/>
      <c r="CL106" s="580"/>
      <c r="CM106" s="580"/>
      <c r="CN106" s="580"/>
      <c r="CO106" s="580"/>
      <c r="CP106" s="580"/>
      <c r="CQ106" s="23"/>
      <c r="CR106" s="23"/>
      <c r="CS106" s="23"/>
      <c r="CT106" s="771"/>
      <c r="CU106" s="771"/>
      <c r="CV106" s="771"/>
      <c r="CW106" s="771"/>
      <c r="CX106" s="771"/>
      <c r="CY106" s="941"/>
    </row>
    <row r="107" spans="1:103" ht="21.75" customHeight="1">
      <c r="A107" s="1766" t="s">
        <v>329</v>
      </c>
      <c r="B107" s="1767"/>
      <c r="C107" s="1767"/>
      <c r="D107" s="1767"/>
      <c r="E107" s="1767"/>
      <c r="F107" s="1767"/>
      <c r="G107" s="1767"/>
      <c r="H107" s="1767"/>
      <c r="I107" s="1767"/>
      <c r="J107" s="1767"/>
      <c r="K107" s="1767"/>
      <c r="L107" s="1767"/>
      <c r="M107" s="1767"/>
      <c r="N107" s="1767"/>
      <c r="O107" s="1174" t="s">
        <v>330</v>
      </c>
      <c r="P107" s="1175"/>
      <c r="Q107" s="1294"/>
      <c r="R107" s="1294"/>
      <c r="S107" s="1256" t="s">
        <v>331</v>
      </c>
      <c r="T107" s="1256"/>
      <c r="U107" s="1256"/>
      <c r="V107" s="1256"/>
      <c r="W107" s="1256"/>
      <c r="X107" s="1256"/>
      <c r="Y107" s="1256"/>
      <c r="Z107" s="1256"/>
      <c r="AA107" s="1998" t="s">
        <v>332</v>
      </c>
      <c r="AB107" s="1175"/>
      <c r="AC107" s="1294"/>
      <c r="AD107" s="1294"/>
      <c r="AE107" s="1256" t="s">
        <v>331</v>
      </c>
      <c r="AF107" s="1256"/>
      <c r="AG107" s="1256"/>
      <c r="AH107" s="1256"/>
      <c r="AI107" s="1256"/>
      <c r="AJ107" s="1256"/>
      <c r="AK107" s="1256"/>
      <c r="AL107" s="1765"/>
      <c r="AM107" s="759"/>
      <c r="AN107" s="759"/>
      <c r="AO107" s="759"/>
      <c r="AP107" s="759"/>
      <c r="AQ107" s="759"/>
      <c r="AR107" s="759"/>
      <c r="AS107" s="759"/>
      <c r="AT107" s="759"/>
      <c r="AU107" s="759"/>
      <c r="AV107" s="759"/>
      <c r="AW107" s="759"/>
      <c r="AX107" s="759"/>
      <c r="AY107" s="768"/>
      <c r="AZ107" s="768"/>
      <c r="BA107" s="768"/>
      <c r="BB107" s="768"/>
      <c r="BC107" s="42"/>
      <c r="BD107" s="127"/>
      <c r="BE107" s="799"/>
      <c r="BF107" s="800"/>
      <c r="BG107" s="799"/>
      <c r="BH107" s="596"/>
      <c r="BI107" s="799"/>
      <c r="BJ107" s="799"/>
      <c r="BK107" s="124"/>
      <c r="BL107" s="941"/>
      <c r="BM107" s="771"/>
      <c r="BN107" s="771"/>
      <c r="BO107" s="771"/>
      <c r="BP107" s="771"/>
      <c r="BQ107" s="771"/>
      <c r="BR107" s="771"/>
      <c r="BS107" s="771"/>
      <c r="BT107" s="771"/>
      <c r="BU107" s="780"/>
      <c r="BV107" s="780"/>
      <c r="BW107" s="780"/>
      <c r="BX107" s="780"/>
      <c r="BY107" s="780"/>
      <c r="BZ107" s="780"/>
      <c r="CA107" s="775"/>
      <c r="CB107" s="775"/>
      <c r="CC107" s="580"/>
      <c r="CD107" s="580"/>
      <c r="CE107" s="580"/>
      <c r="CF107" s="580"/>
      <c r="CG107" s="580"/>
      <c r="CH107" s="580"/>
      <c r="CI107" s="580"/>
      <c r="CJ107" s="580"/>
      <c r="CK107" s="580"/>
      <c r="CL107" s="580"/>
      <c r="CM107" s="941"/>
      <c r="CN107" s="775"/>
      <c r="CO107" s="775"/>
      <c r="CP107" s="775"/>
      <c r="CQ107" s="775"/>
      <c r="CR107" s="775"/>
      <c r="CS107" s="775"/>
      <c r="CT107" s="771"/>
      <c r="CU107" s="941"/>
      <c r="CV107" s="941"/>
      <c r="CW107" s="941"/>
      <c r="CX107" s="941"/>
      <c r="CY107" s="941"/>
    </row>
    <row r="108" spans="1:103" ht="21.75" customHeight="1">
      <c r="A108" s="1768"/>
      <c r="B108" s="1769"/>
      <c r="C108" s="1769"/>
      <c r="D108" s="1769"/>
      <c r="E108" s="1769"/>
      <c r="F108" s="1769"/>
      <c r="G108" s="1769"/>
      <c r="H108" s="1769"/>
      <c r="I108" s="1769"/>
      <c r="J108" s="1769"/>
      <c r="K108" s="1769"/>
      <c r="L108" s="1769"/>
      <c r="M108" s="1769"/>
      <c r="N108" s="1769"/>
      <c r="O108" s="1176"/>
      <c r="P108" s="1177"/>
      <c r="Q108" s="1294"/>
      <c r="R108" s="1294"/>
      <c r="S108" s="1255" t="s">
        <v>333</v>
      </c>
      <c r="T108" s="1255"/>
      <c r="U108" s="1255"/>
      <c r="V108" s="1255"/>
      <c r="W108" s="1255"/>
      <c r="X108" s="1255"/>
      <c r="Y108" s="1255"/>
      <c r="Z108" s="1255"/>
      <c r="AA108" s="1999"/>
      <c r="AB108" s="1177"/>
      <c r="AC108" s="1294"/>
      <c r="AD108" s="1294"/>
      <c r="AE108" s="1255" t="s">
        <v>333</v>
      </c>
      <c r="AF108" s="1255"/>
      <c r="AG108" s="1255"/>
      <c r="AH108" s="1255"/>
      <c r="AI108" s="1255"/>
      <c r="AJ108" s="1255"/>
      <c r="AK108" s="1255"/>
      <c r="AL108" s="1772"/>
      <c r="AM108" s="759"/>
      <c r="AN108" s="759"/>
      <c r="AO108" s="759"/>
      <c r="AP108" s="759"/>
      <c r="AQ108" s="759"/>
      <c r="AR108" s="759"/>
      <c r="AS108" s="759"/>
      <c r="AT108" s="759"/>
      <c r="AU108" s="759"/>
      <c r="AV108" s="759"/>
      <c r="AW108" s="759"/>
      <c r="AX108" s="759"/>
      <c r="AY108" s="768"/>
      <c r="AZ108" s="768"/>
      <c r="BA108" s="768"/>
      <c r="BB108" s="768"/>
      <c r="BC108" s="42"/>
      <c r="BD108" s="127"/>
      <c r="BE108" s="799"/>
      <c r="BF108" s="800"/>
      <c r="BG108" s="799"/>
      <c r="BH108" s="596"/>
      <c r="BI108" s="799"/>
      <c r="BJ108" s="799"/>
      <c r="BK108" s="124"/>
      <c r="BL108" s="941"/>
      <c r="BM108" s="771"/>
      <c r="BN108" s="771"/>
      <c r="BO108" s="771"/>
      <c r="BP108" s="771"/>
      <c r="BQ108" s="771"/>
      <c r="BR108" s="771"/>
      <c r="BS108" s="771"/>
      <c r="BT108" s="771"/>
      <c r="BU108" s="780"/>
      <c r="BV108" s="780"/>
      <c r="BW108" s="780"/>
      <c r="BX108" s="780"/>
      <c r="BY108" s="780"/>
      <c r="BZ108" s="780"/>
      <c r="CA108" s="775"/>
      <c r="CB108" s="775"/>
      <c r="CC108" s="580"/>
      <c r="CD108" s="580"/>
      <c r="CE108" s="580"/>
      <c r="CF108" s="580"/>
      <c r="CG108" s="580"/>
      <c r="CH108" s="580"/>
      <c r="CI108" s="580"/>
      <c r="CJ108" s="580"/>
      <c r="CK108" s="580"/>
      <c r="CL108" s="580"/>
      <c r="CM108" s="941"/>
      <c r="CN108" s="775"/>
      <c r="CO108" s="775"/>
      <c r="CP108" s="775"/>
      <c r="CQ108" s="775"/>
      <c r="CR108" s="775"/>
      <c r="CS108" s="775"/>
      <c r="CT108" s="771"/>
      <c r="CU108" s="941"/>
      <c r="CV108" s="941"/>
      <c r="CW108" s="941"/>
      <c r="CX108" s="941"/>
      <c r="CY108" s="941"/>
    </row>
    <row r="109" spans="1:103" ht="21.75" customHeight="1">
      <c r="A109" s="1768"/>
      <c r="B109" s="1769"/>
      <c r="C109" s="1769"/>
      <c r="D109" s="1769"/>
      <c r="E109" s="1769"/>
      <c r="F109" s="1769"/>
      <c r="G109" s="1769"/>
      <c r="H109" s="1769"/>
      <c r="I109" s="1769"/>
      <c r="J109" s="1769"/>
      <c r="K109" s="1769"/>
      <c r="L109" s="1769"/>
      <c r="M109" s="1769"/>
      <c r="N109" s="1769"/>
      <c r="O109" s="1176"/>
      <c r="P109" s="1177"/>
      <c r="Q109" s="1294"/>
      <c r="R109" s="1294"/>
      <c r="S109" s="1319" t="s">
        <v>124</v>
      </c>
      <c r="T109" s="1916"/>
      <c r="U109" s="1916"/>
      <c r="V109" s="1916"/>
      <c r="W109" s="1916"/>
      <c r="X109" s="1916"/>
      <c r="Y109" s="1916"/>
      <c r="Z109" s="1917"/>
      <c r="AA109" s="1999"/>
      <c r="AB109" s="1177"/>
      <c r="AC109" s="1294"/>
      <c r="AD109" s="1294"/>
      <c r="AE109" s="1255" t="s">
        <v>124</v>
      </c>
      <c r="AF109" s="1255"/>
      <c r="AG109" s="1255"/>
      <c r="AH109" s="1255"/>
      <c r="AI109" s="1255"/>
      <c r="AJ109" s="1255"/>
      <c r="AK109" s="1255"/>
      <c r="AL109" s="1772"/>
      <c r="AM109" s="759"/>
      <c r="AN109" s="759"/>
      <c r="AO109" s="759"/>
      <c r="AP109" s="759"/>
      <c r="AQ109" s="759"/>
      <c r="AR109" s="759"/>
      <c r="AS109" s="759"/>
      <c r="AT109" s="759"/>
      <c r="AU109" s="759"/>
      <c r="AV109" s="759"/>
      <c r="AW109" s="759"/>
      <c r="AX109" s="759"/>
      <c r="AY109" s="768"/>
      <c r="AZ109" s="768"/>
      <c r="BA109" s="768"/>
      <c r="BB109" s="768"/>
      <c r="BC109" s="42"/>
      <c r="BD109" s="127"/>
      <c r="BE109" s="799"/>
      <c r="BF109" s="800"/>
      <c r="BG109" s="799"/>
      <c r="BH109" s="596"/>
      <c r="BI109" s="799"/>
      <c r="BJ109" s="799"/>
      <c r="BK109" s="124"/>
      <c r="BL109" s="941"/>
      <c r="BM109" s="771"/>
      <c r="BN109" s="771"/>
      <c r="BO109" s="771"/>
      <c r="BP109" s="771"/>
      <c r="BQ109" s="771"/>
      <c r="BR109" s="771"/>
      <c r="BS109" s="771"/>
      <c r="BT109" s="771"/>
      <c r="BU109" s="780"/>
      <c r="BV109" s="780"/>
      <c r="BW109" s="780"/>
      <c r="BX109" s="780"/>
      <c r="BY109" s="780"/>
      <c r="BZ109" s="780"/>
      <c r="CA109" s="775"/>
      <c r="CB109" s="775"/>
      <c r="CC109" s="580"/>
      <c r="CD109" s="580"/>
      <c r="CE109" s="580"/>
      <c r="CF109" s="580"/>
      <c r="CG109" s="580"/>
      <c r="CH109" s="580"/>
      <c r="CI109" s="580"/>
      <c r="CJ109" s="580"/>
      <c r="CK109" s="580"/>
      <c r="CL109" s="580"/>
      <c r="CM109" s="941"/>
      <c r="CN109" s="775"/>
      <c r="CO109" s="775"/>
      <c r="CP109" s="775"/>
      <c r="CQ109" s="775"/>
      <c r="CR109" s="775"/>
      <c r="CS109" s="775"/>
      <c r="CT109" s="771"/>
      <c r="CU109" s="941"/>
      <c r="CV109" s="941"/>
      <c r="CW109" s="941"/>
      <c r="CX109" s="941"/>
      <c r="CY109" s="941"/>
    </row>
    <row r="110" spans="1:103" ht="21.75" customHeight="1">
      <c r="A110" s="1768"/>
      <c r="B110" s="1769"/>
      <c r="C110" s="1769"/>
      <c r="D110" s="1769"/>
      <c r="E110" s="1769"/>
      <c r="F110" s="1769"/>
      <c r="G110" s="1769"/>
      <c r="H110" s="1769"/>
      <c r="I110" s="1769"/>
      <c r="J110" s="1769"/>
      <c r="K110" s="1769"/>
      <c r="L110" s="1769"/>
      <c r="M110" s="1769"/>
      <c r="N110" s="1769"/>
      <c r="O110" s="1176"/>
      <c r="P110" s="1177"/>
      <c r="Q110" s="1294"/>
      <c r="R110" s="1294"/>
      <c r="S110" s="1255" t="s">
        <v>125</v>
      </c>
      <c r="T110" s="1255"/>
      <c r="U110" s="1255"/>
      <c r="V110" s="1255"/>
      <c r="W110" s="1255"/>
      <c r="X110" s="1255"/>
      <c r="Y110" s="1255"/>
      <c r="Z110" s="1255"/>
      <c r="AA110" s="1999"/>
      <c r="AB110" s="1177"/>
      <c r="AC110" s="1294"/>
      <c r="AD110" s="1294"/>
      <c r="AE110" s="1255" t="s">
        <v>127</v>
      </c>
      <c r="AF110" s="1255"/>
      <c r="AG110" s="1255"/>
      <c r="AH110" s="1255"/>
      <c r="AI110" s="1255"/>
      <c r="AJ110" s="1255"/>
      <c r="AK110" s="1255"/>
      <c r="AL110" s="1772"/>
      <c r="AM110" s="759"/>
      <c r="AN110" s="759"/>
      <c r="AO110" s="759"/>
      <c r="AP110" s="759"/>
      <c r="AQ110" s="759"/>
      <c r="AR110" s="759"/>
      <c r="AS110" s="759"/>
      <c r="AT110" s="759"/>
      <c r="AU110" s="759"/>
      <c r="AV110" s="759"/>
      <c r="AW110" s="759"/>
      <c r="AX110" s="759"/>
      <c r="AY110" s="768"/>
      <c r="AZ110" s="768"/>
      <c r="BA110" s="768"/>
      <c r="BB110" s="768"/>
      <c r="BC110" s="42"/>
      <c r="BD110" s="127"/>
      <c r="BE110" s="799"/>
      <c r="BF110" s="800"/>
      <c r="BG110" s="799"/>
      <c r="BH110" s="596"/>
      <c r="BI110" s="799"/>
      <c r="BJ110" s="799"/>
      <c r="BK110" s="124"/>
      <c r="BL110" s="941"/>
      <c r="BM110" s="771"/>
      <c r="BN110" s="771"/>
      <c r="BO110" s="771"/>
      <c r="BP110" s="771"/>
      <c r="BQ110" s="771"/>
      <c r="BR110" s="771"/>
      <c r="BS110" s="771"/>
      <c r="BT110" s="771"/>
      <c r="BU110" s="780"/>
      <c r="BV110" s="780"/>
      <c r="BW110" s="780"/>
      <c r="BX110" s="780"/>
      <c r="BY110" s="780"/>
      <c r="BZ110" s="780"/>
      <c r="CA110" s="775"/>
      <c r="CB110" s="775"/>
      <c r="CC110" s="580"/>
      <c r="CD110" s="580"/>
      <c r="CE110" s="580"/>
      <c r="CF110" s="580"/>
      <c r="CG110" s="580"/>
      <c r="CH110" s="580"/>
      <c r="CI110" s="580"/>
      <c r="CJ110" s="580"/>
      <c r="CK110" s="580"/>
      <c r="CL110" s="580"/>
      <c r="CM110" s="941"/>
      <c r="CN110" s="775"/>
      <c r="CO110" s="775"/>
      <c r="CP110" s="775"/>
      <c r="CQ110" s="775"/>
      <c r="CR110" s="775"/>
      <c r="CS110" s="775"/>
      <c r="CT110" s="771"/>
      <c r="CU110" s="941"/>
      <c r="CV110" s="941"/>
      <c r="CW110" s="941"/>
      <c r="CX110" s="941"/>
      <c r="CY110" s="941"/>
    </row>
    <row r="111" spans="1:103" ht="21.75" customHeight="1" thickBot="1">
      <c r="A111" s="1770"/>
      <c r="B111" s="1771"/>
      <c r="C111" s="1771"/>
      <c r="D111" s="1771"/>
      <c r="E111" s="1771"/>
      <c r="F111" s="1771"/>
      <c r="G111" s="1771"/>
      <c r="H111" s="1771"/>
      <c r="I111" s="1771"/>
      <c r="J111" s="1771"/>
      <c r="K111" s="1771"/>
      <c r="L111" s="1771"/>
      <c r="M111" s="1771"/>
      <c r="N111" s="1771"/>
      <c r="O111" s="1178"/>
      <c r="P111" s="1179"/>
      <c r="Q111" s="1294"/>
      <c r="R111" s="1294"/>
      <c r="S111" s="1645" t="s">
        <v>126</v>
      </c>
      <c r="T111" s="1645"/>
      <c r="U111" s="1637"/>
      <c r="V111" s="1638"/>
      <c r="W111" s="1638"/>
      <c r="X111" s="1638"/>
      <c r="Y111" s="1638"/>
      <c r="Z111" s="1639"/>
      <c r="AA111" s="2000"/>
      <c r="AB111" s="1179"/>
      <c r="AC111" s="1294"/>
      <c r="AD111" s="1294"/>
      <c r="AE111" s="1645" t="s">
        <v>126</v>
      </c>
      <c r="AF111" s="1645"/>
      <c r="AG111" s="1637"/>
      <c r="AH111" s="1638"/>
      <c r="AI111" s="1638"/>
      <c r="AJ111" s="1638"/>
      <c r="AK111" s="1638"/>
      <c r="AL111" s="1814"/>
      <c r="AM111" s="759"/>
      <c r="AN111" s="759"/>
      <c r="AO111" s="759"/>
      <c r="AP111" s="759"/>
      <c r="AQ111" s="759"/>
      <c r="AR111" s="759"/>
      <c r="AS111" s="759"/>
      <c r="AT111" s="759"/>
      <c r="AU111" s="759"/>
      <c r="AV111" s="759"/>
      <c r="AW111" s="759"/>
      <c r="AX111" s="759"/>
      <c r="AY111" s="768"/>
      <c r="AZ111" s="768"/>
      <c r="BA111" s="768"/>
      <c r="BB111" s="768"/>
      <c r="BC111" s="42"/>
      <c r="BD111" s="127"/>
      <c r="BE111" s="799"/>
      <c r="BF111" s="800"/>
      <c r="BG111" s="799"/>
      <c r="BH111" s="596"/>
      <c r="BI111" s="799"/>
      <c r="BJ111" s="799"/>
      <c r="BK111" s="124"/>
      <c r="BL111" s="941"/>
      <c r="BM111" s="771"/>
      <c r="BN111" s="771"/>
      <c r="BO111" s="771"/>
      <c r="BP111" s="771"/>
      <c r="BQ111" s="771"/>
      <c r="BR111" s="771"/>
      <c r="BS111" s="771"/>
      <c r="BT111" s="771"/>
      <c r="BU111" s="780"/>
      <c r="BV111" s="780"/>
      <c r="BW111" s="780"/>
      <c r="BX111" s="780"/>
      <c r="BY111" s="780"/>
      <c r="BZ111" s="780"/>
      <c r="CA111" s="775"/>
      <c r="CB111" s="775"/>
      <c r="CC111" s="580"/>
      <c r="CD111" s="580"/>
      <c r="CE111" s="580"/>
      <c r="CF111" s="580"/>
      <c r="CG111" s="580"/>
      <c r="CH111" s="580"/>
      <c r="CI111" s="580"/>
      <c r="CJ111" s="580"/>
      <c r="CK111" s="580"/>
      <c r="CL111" s="580"/>
      <c r="CM111" s="941"/>
      <c r="CN111" s="775"/>
      <c r="CO111" s="775"/>
      <c r="CP111" s="775"/>
      <c r="CQ111" s="775"/>
      <c r="CR111" s="775"/>
      <c r="CS111" s="775"/>
      <c r="CT111" s="771"/>
      <c r="CU111" s="941"/>
      <c r="CV111" s="941"/>
      <c r="CW111" s="941"/>
      <c r="CX111" s="941"/>
      <c r="CY111" s="941"/>
    </row>
    <row r="112" spans="1:103" ht="21">
      <c r="A112" s="1640" t="s">
        <v>334</v>
      </c>
      <c r="B112" s="1641"/>
      <c r="C112" s="1641"/>
      <c r="D112" s="1641"/>
      <c r="E112" s="1641"/>
      <c r="F112" s="1641"/>
      <c r="G112" s="1641"/>
      <c r="H112" s="1641"/>
      <c r="I112" s="164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760"/>
      <c r="AN112" s="760"/>
      <c r="AO112" s="760"/>
      <c r="AP112" s="760"/>
      <c r="AQ112" s="760"/>
      <c r="AR112" s="760"/>
      <c r="AS112" s="760"/>
      <c r="AT112" s="760"/>
      <c r="AU112" s="765"/>
      <c r="AV112" s="765"/>
      <c r="AW112" s="765"/>
      <c r="AX112" s="765"/>
      <c r="AY112" s="765"/>
      <c r="AZ112" s="765"/>
      <c r="BA112" s="765"/>
      <c r="BB112" s="765"/>
      <c r="BC112" s="40"/>
      <c r="BD112" s="125"/>
      <c r="BE112" s="259"/>
      <c r="BF112" s="801"/>
      <c r="BG112" s="259"/>
      <c r="BH112" s="546"/>
      <c r="BI112" s="259"/>
      <c r="BJ112" s="259"/>
      <c r="BK112" s="259"/>
      <c r="BL112" s="941"/>
      <c r="BM112" s="771"/>
      <c r="BN112" s="771"/>
      <c r="BO112" s="771"/>
      <c r="BP112" s="771"/>
      <c r="BQ112" s="771"/>
      <c r="BR112" s="771"/>
      <c r="BS112" s="771"/>
      <c r="BT112" s="771"/>
      <c r="BU112" s="259"/>
      <c r="BV112" s="259"/>
      <c r="BW112" s="259"/>
      <c r="BX112" s="259"/>
      <c r="BY112" s="259"/>
      <c r="BZ112" s="259"/>
      <c r="CA112" s="259"/>
      <c r="CB112" s="259"/>
      <c r="CC112" s="259"/>
      <c r="CD112" s="259"/>
      <c r="CE112" s="259"/>
      <c r="CF112" s="259"/>
      <c r="CG112" s="259"/>
      <c r="CH112" s="259"/>
      <c r="CI112" s="259"/>
      <c r="CJ112" s="259"/>
      <c r="CK112" s="259"/>
      <c r="CL112" s="259"/>
      <c r="CM112" s="259"/>
      <c r="CN112" s="259"/>
      <c r="CO112" s="259"/>
      <c r="CP112" s="259"/>
      <c r="CQ112" s="259"/>
      <c r="CR112" s="259"/>
      <c r="CS112" s="259"/>
      <c r="CT112" s="771"/>
      <c r="CU112" s="771"/>
      <c r="CV112" s="771"/>
      <c r="CW112" s="40"/>
      <c r="CX112" s="40"/>
      <c r="CY112" s="941"/>
    </row>
    <row r="113" spans="1:246" ht="57.75" customHeight="1" thickBot="1">
      <c r="A113" s="1632" t="s">
        <v>335</v>
      </c>
      <c r="B113" s="1633"/>
      <c r="C113" s="1633"/>
      <c r="D113" s="1633"/>
      <c r="E113" s="1633"/>
      <c r="F113" s="1633"/>
      <c r="G113" s="1633"/>
      <c r="H113" s="1633"/>
      <c r="I113" s="1633"/>
      <c r="J113" s="1633"/>
      <c r="K113" s="1633"/>
      <c r="L113" s="1633"/>
      <c r="M113" s="1633"/>
      <c r="N113" s="1633"/>
      <c r="O113" s="1633"/>
      <c r="P113" s="1633"/>
      <c r="Q113" s="1633"/>
      <c r="R113" s="1633"/>
      <c r="S113" s="1633"/>
      <c r="T113" s="1633"/>
      <c r="U113" s="1633"/>
      <c r="V113" s="1633"/>
      <c r="W113" s="1633"/>
      <c r="X113" s="1633"/>
      <c r="Y113" s="1633"/>
      <c r="Z113" s="1633"/>
      <c r="AA113" s="1633"/>
      <c r="AB113" s="1633"/>
      <c r="AC113" s="1633"/>
      <c r="AD113" s="1633"/>
      <c r="AE113" s="1633"/>
      <c r="AF113" s="1633"/>
      <c r="AG113" s="1633"/>
      <c r="AH113" s="1633"/>
      <c r="AI113" s="1633"/>
      <c r="AJ113" s="1633"/>
      <c r="AK113" s="1633"/>
      <c r="AL113" s="1633"/>
      <c r="AM113" s="760"/>
      <c r="AN113" s="760"/>
      <c r="AO113" s="760"/>
      <c r="AP113" s="760"/>
      <c r="AQ113" s="760"/>
      <c r="AR113" s="760"/>
      <c r="AS113" s="760"/>
      <c r="AT113" s="760"/>
      <c r="AU113" s="765"/>
      <c r="AV113" s="765"/>
      <c r="AW113" s="765"/>
      <c r="AX113" s="765"/>
      <c r="AY113" s="765"/>
      <c r="AZ113" s="765"/>
      <c r="BA113" s="765"/>
      <c r="BB113" s="765"/>
      <c r="BC113" s="40"/>
      <c r="BD113" s="125"/>
      <c r="BE113" s="259"/>
      <c r="BF113" s="801"/>
      <c r="BG113" s="259"/>
      <c r="BH113" s="546"/>
      <c r="BI113" s="259"/>
      <c r="BJ113" s="259"/>
      <c r="BK113" s="259"/>
      <c r="BL113" s="941"/>
      <c r="BM113" s="771"/>
      <c r="BN113" s="771"/>
      <c r="BO113" s="771"/>
      <c r="BP113" s="771"/>
      <c r="BQ113" s="771"/>
      <c r="BR113" s="771"/>
      <c r="BS113" s="771"/>
      <c r="BT113" s="771"/>
      <c r="BU113" s="259"/>
      <c r="BV113" s="259"/>
      <c r="BW113" s="259"/>
      <c r="BX113" s="259"/>
      <c r="BY113" s="259"/>
      <c r="BZ113" s="259"/>
      <c r="CA113" s="259"/>
      <c r="CB113" s="259"/>
      <c r="CC113" s="259"/>
      <c r="CD113" s="259"/>
      <c r="CE113" s="259"/>
      <c r="CF113" s="259"/>
      <c r="CG113" s="259"/>
      <c r="CH113" s="259"/>
      <c r="CI113" s="259"/>
      <c r="CJ113" s="259"/>
      <c r="CK113" s="259"/>
      <c r="CL113" s="259"/>
      <c r="CM113" s="259"/>
      <c r="CN113" s="259"/>
      <c r="CO113" s="259"/>
      <c r="CP113" s="259"/>
      <c r="CQ113" s="259"/>
      <c r="CR113" s="259"/>
      <c r="CS113" s="259"/>
      <c r="CT113" s="771"/>
      <c r="CU113" s="771"/>
      <c r="CV113" s="771"/>
      <c r="CW113" s="40"/>
      <c r="CX113" s="40"/>
      <c r="CY113" s="941"/>
      <c r="CZ113" s="580"/>
      <c r="DA113" s="580"/>
      <c r="DB113" s="580"/>
      <c r="DC113" s="580"/>
      <c r="DD113" s="580"/>
      <c r="DE113" s="580"/>
      <c r="DF113" s="580"/>
      <c r="DG113" s="580"/>
      <c r="DH113" s="580"/>
      <c r="DI113" s="580"/>
      <c r="DJ113" s="580"/>
      <c r="DK113" s="580"/>
      <c r="DL113" s="580"/>
      <c r="DM113" s="580"/>
      <c r="DN113" s="580"/>
      <c r="DO113" s="580"/>
      <c r="DP113" s="580"/>
      <c r="DQ113" s="580"/>
      <c r="DR113" s="580"/>
      <c r="DS113" s="580"/>
      <c r="DT113" s="580"/>
      <c r="DU113" s="580"/>
      <c r="DV113" s="580"/>
      <c r="DW113" s="580"/>
      <c r="DX113" s="580"/>
      <c r="DY113" s="580"/>
      <c r="DZ113" s="580"/>
      <c r="EA113" s="580"/>
      <c r="EB113" s="580"/>
      <c r="EC113" s="580"/>
      <c r="ED113" s="580"/>
      <c r="EE113" s="580"/>
      <c r="EF113" s="580"/>
      <c r="EG113" s="580"/>
      <c r="EH113" s="580"/>
      <c r="EI113" s="580"/>
      <c r="EJ113" s="580"/>
      <c r="EK113" s="580"/>
      <c r="EL113" s="580"/>
      <c r="EM113" s="580"/>
      <c r="EN113" s="580"/>
      <c r="EO113" s="580"/>
      <c r="EP113" s="580"/>
      <c r="EQ113" s="580"/>
      <c r="ER113" s="580"/>
      <c r="ES113" s="580"/>
      <c r="ET113" s="580"/>
      <c r="EU113" s="580"/>
      <c r="EV113" s="580"/>
      <c r="EW113" s="580"/>
      <c r="EX113" s="580"/>
      <c r="EY113" s="580"/>
      <c r="EZ113" s="580"/>
      <c r="FA113" s="580"/>
      <c r="FB113" s="580"/>
      <c r="FC113" s="580"/>
      <c r="FD113" s="580"/>
      <c r="FE113" s="580"/>
      <c r="FF113" s="580"/>
      <c r="FG113" s="580"/>
      <c r="FH113" s="580"/>
      <c r="FI113" s="580"/>
      <c r="FJ113" s="580"/>
      <c r="FK113" s="580"/>
      <c r="FL113" s="580"/>
      <c r="FM113" s="580"/>
      <c r="FN113" s="580"/>
      <c r="FO113" s="580"/>
      <c r="FP113" s="580"/>
      <c r="FQ113" s="580"/>
      <c r="FR113" s="580"/>
      <c r="FS113" s="580"/>
      <c r="FT113" s="580"/>
      <c r="FU113" s="580"/>
      <c r="FV113" s="580"/>
      <c r="FW113" s="580"/>
      <c r="FX113" s="580"/>
      <c r="FY113" s="580"/>
      <c r="FZ113" s="580"/>
      <c r="GA113" s="580"/>
      <c r="GB113" s="580"/>
      <c r="GC113" s="580"/>
      <c r="GD113" s="580"/>
      <c r="GE113" s="580"/>
      <c r="GF113" s="580"/>
      <c r="GG113" s="580"/>
      <c r="GH113" s="580"/>
      <c r="GI113" s="580"/>
      <c r="GJ113" s="580"/>
      <c r="GK113" s="580"/>
      <c r="GL113" s="580"/>
      <c r="GM113" s="580"/>
      <c r="GN113" s="580"/>
      <c r="GO113" s="580"/>
      <c r="GP113" s="580"/>
      <c r="GQ113" s="580"/>
      <c r="GR113" s="580"/>
      <c r="GS113" s="580"/>
      <c r="GT113" s="580"/>
      <c r="GU113" s="580"/>
      <c r="GV113" s="580"/>
      <c r="GW113" s="580"/>
      <c r="GX113" s="580"/>
      <c r="GY113" s="580"/>
      <c r="GZ113" s="580"/>
      <c r="HA113" s="580"/>
      <c r="HB113" s="580"/>
      <c r="HC113" s="580"/>
      <c r="HD113" s="580"/>
      <c r="HE113" s="580"/>
      <c r="HF113" s="580"/>
      <c r="HG113" s="580"/>
      <c r="HH113" s="580"/>
      <c r="HI113" s="580"/>
      <c r="HJ113" s="580"/>
      <c r="HK113" s="580"/>
      <c r="HL113" s="580"/>
      <c r="HM113" s="580"/>
      <c r="HN113" s="580"/>
      <c r="HO113" s="580"/>
      <c r="HP113" s="580"/>
      <c r="HQ113" s="580"/>
      <c r="HR113" s="580"/>
      <c r="HS113" s="580"/>
      <c r="HT113" s="580"/>
      <c r="HU113" s="580"/>
      <c r="HV113" s="580"/>
      <c r="HW113" s="580"/>
      <c r="HX113" s="580"/>
      <c r="HY113" s="580"/>
      <c r="HZ113" s="580"/>
      <c r="IA113" s="580"/>
      <c r="IB113" s="580"/>
      <c r="IC113" s="580"/>
      <c r="ID113" s="580"/>
      <c r="IE113" s="580"/>
      <c r="IF113" s="580"/>
      <c r="IG113" s="580"/>
      <c r="IH113" s="580"/>
      <c r="II113" s="580"/>
      <c r="IJ113" s="580"/>
      <c r="IK113" s="580"/>
      <c r="IL113" s="580"/>
    </row>
    <row r="114" spans="1:246" s="18" customFormat="1" ht="27.75" customHeight="1">
      <c r="A114" s="1337"/>
      <c r="B114" s="1338"/>
      <c r="C114" s="1338"/>
      <c r="D114" s="1338"/>
      <c r="E114" s="1338"/>
      <c r="F114" s="1338"/>
      <c r="G114" s="1338"/>
      <c r="H114" s="1338"/>
      <c r="I114" s="1338"/>
      <c r="J114" s="1338"/>
      <c r="K114" s="1338"/>
      <c r="L114" s="1338"/>
      <c r="M114" s="1338"/>
      <c r="N114" s="1338"/>
      <c r="O114" s="1338"/>
      <c r="P114" s="1338"/>
      <c r="Q114" s="1338"/>
      <c r="R114" s="1338"/>
      <c r="S114" s="1338"/>
      <c r="T114" s="1338"/>
      <c r="U114" s="1338"/>
      <c r="V114" s="1338"/>
      <c r="W114" s="1338"/>
      <c r="X114" s="1338"/>
      <c r="Y114" s="1338"/>
      <c r="Z114" s="1338"/>
      <c r="AA114" s="1338"/>
      <c r="AB114" s="1338"/>
      <c r="AC114" s="1338"/>
      <c r="AD114" s="1338"/>
      <c r="AE114" s="1338"/>
      <c r="AF114" s="1338"/>
      <c r="AG114" s="1338"/>
      <c r="AH114" s="1338"/>
      <c r="AI114" s="1338"/>
      <c r="AJ114" s="1338"/>
      <c r="AK114" s="1343"/>
      <c r="AL114" s="1344"/>
      <c r="AM114" s="794"/>
      <c r="AN114" s="794"/>
      <c r="AO114" s="794"/>
      <c r="AP114" s="794"/>
      <c r="AQ114" s="794"/>
      <c r="AR114" s="794"/>
      <c r="AS114" s="794"/>
      <c r="AT114" s="794"/>
      <c r="AU114" s="794"/>
      <c r="AV114" s="794"/>
      <c r="AW114" s="794"/>
      <c r="AX114" s="794"/>
      <c r="AY114" s="794"/>
      <c r="AZ114" s="794"/>
      <c r="BA114" s="794"/>
      <c r="BB114" s="794"/>
      <c r="BC114" s="44"/>
      <c r="BD114" s="132"/>
      <c r="BE114" s="259"/>
      <c r="BF114" s="801"/>
      <c r="BG114" s="259"/>
      <c r="BH114" s="546"/>
      <c r="BI114" s="259"/>
      <c r="BJ114" s="780"/>
      <c r="BK114" s="780"/>
      <c r="BL114" s="780"/>
      <c r="BM114" s="802"/>
      <c r="BN114" s="802"/>
      <c r="BO114" s="802"/>
      <c r="BP114" s="802"/>
      <c r="BQ114" s="802"/>
      <c r="BR114" s="802"/>
      <c r="BS114" s="802"/>
      <c r="BT114" s="802"/>
      <c r="BU114" s="259"/>
      <c r="BV114" s="776"/>
      <c r="BW114" s="776"/>
      <c r="BX114" s="776"/>
      <c r="BY114" s="776"/>
      <c r="BZ114" s="776"/>
      <c r="CA114" s="776"/>
      <c r="CB114" s="776"/>
      <c r="CC114" s="780"/>
      <c r="CD114" s="780"/>
      <c r="CE114" s="780"/>
      <c r="CF114" s="780"/>
      <c r="CG114" s="780"/>
      <c r="CH114" s="780"/>
      <c r="CI114" s="776"/>
      <c r="CJ114" s="776"/>
      <c r="CK114" s="776"/>
      <c r="CL114" s="776"/>
      <c r="CM114" s="776"/>
      <c r="CN114" s="776"/>
      <c r="CO114" s="776"/>
      <c r="CP114" s="776"/>
      <c r="CQ114" s="776"/>
      <c r="CR114" s="776"/>
      <c r="CS114" s="776"/>
      <c r="CT114" s="259"/>
      <c r="CU114" s="259"/>
      <c r="CV114" s="259"/>
      <c r="CW114" s="780"/>
      <c r="CX114" s="780"/>
      <c r="CY114" s="780"/>
      <c r="CZ114" s="780"/>
      <c r="DA114" s="780"/>
      <c r="DB114" s="780"/>
      <c r="DC114" s="780"/>
      <c r="DD114" s="780"/>
      <c r="DE114" s="780"/>
      <c r="DF114" s="780"/>
      <c r="DG114" s="780"/>
      <c r="DH114" s="780"/>
      <c r="DI114" s="780"/>
      <c r="DJ114" s="780"/>
      <c r="DK114" s="780"/>
      <c r="DL114" s="780"/>
      <c r="DM114" s="780"/>
      <c r="DN114" s="780"/>
      <c r="DO114" s="780"/>
      <c r="DP114" s="780"/>
      <c r="DQ114" s="780"/>
      <c r="DR114" s="780"/>
      <c r="DS114" s="780"/>
      <c r="DT114" s="780"/>
      <c r="DU114" s="780"/>
      <c r="DV114" s="780"/>
      <c r="DW114" s="780"/>
      <c r="DX114" s="780"/>
      <c r="DY114" s="780"/>
      <c r="DZ114" s="780"/>
      <c r="EA114" s="780"/>
      <c r="EB114" s="780"/>
      <c r="EC114" s="780"/>
      <c r="ED114" s="780"/>
      <c r="EE114" s="780"/>
      <c r="EF114" s="780"/>
      <c r="EG114" s="780"/>
      <c r="EH114" s="780"/>
      <c r="EI114" s="780"/>
      <c r="EJ114" s="780"/>
      <c r="EK114" s="780"/>
      <c r="EL114" s="780"/>
      <c r="EM114" s="780"/>
      <c r="EN114" s="780"/>
      <c r="EO114" s="780"/>
      <c r="EP114" s="780"/>
      <c r="EQ114" s="780"/>
      <c r="ER114" s="780"/>
      <c r="ES114" s="780"/>
      <c r="ET114" s="780"/>
      <c r="EU114" s="780"/>
      <c r="EV114" s="780"/>
      <c r="EW114" s="780"/>
      <c r="EX114" s="780"/>
      <c r="EY114" s="780"/>
      <c r="EZ114" s="780"/>
      <c r="FA114" s="780"/>
      <c r="FB114" s="780"/>
      <c r="FC114" s="780"/>
      <c r="FD114" s="780"/>
      <c r="FE114" s="780"/>
      <c r="FF114" s="780"/>
      <c r="FG114" s="780"/>
      <c r="FH114" s="780"/>
      <c r="FI114" s="780"/>
      <c r="FJ114" s="780"/>
      <c r="FK114" s="780"/>
      <c r="FL114" s="780"/>
      <c r="FM114" s="780"/>
      <c r="FN114" s="780"/>
      <c r="FO114" s="780"/>
      <c r="FP114" s="780"/>
      <c r="FQ114" s="780"/>
      <c r="FR114" s="780"/>
      <c r="FS114" s="780"/>
      <c r="FT114" s="780"/>
      <c r="FU114" s="780"/>
      <c r="FV114" s="780"/>
      <c r="FW114" s="780"/>
      <c r="FX114" s="780"/>
      <c r="FY114" s="780"/>
      <c r="FZ114" s="780"/>
      <c r="GA114" s="780"/>
      <c r="GB114" s="780"/>
      <c r="GC114" s="780"/>
      <c r="GD114" s="780"/>
      <c r="GE114" s="780"/>
      <c r="GF114" s="780"/>
      <c r="GG114" s="780"/>
      <c r="GH114" s="780"/>
      <c r="GI114" s="780"/>
      <c r="GJ114" s="780"/>
      <c r="GK114" s="780"/>
      <c r="GL114" s="780"/>
      <c r="GM114" s="780"/>
      <c r="GN114" s="780"/>
      <c r="GO114" s="780"/>
      <c r="GP114" s="780"/>
      <c r="GQ114" s="780"/>
      <c r="GR114" s="780"/>
      <c r="GS114" s="780"/>
      <c r="GT114" s="780"/>
      <c r="GU114" s="780"/>
      <c r="GV114" s="780"/>
      <c r="GW114" s="780"/>
      <c r="GX114" s="780"/>
      <c r="GY114" s="780"/>
      <c r="GZ114" s="780"/>
      <c r="HA114" s="780"/>
      <c r="HB114" s="780"/>
      <c r="HC114" s="780"/>
      <c r="HD114" s="780"/>
      <c r="HE114" s="780"/>
      <c r="HF114" s="780"/>
      <c r="HG114" s="780"/>
      <c r="HH114" s="780"/>
      <c r="HI114" s="780"/>
      <c r="HJ114" s="780"/>
      <c r="HK114" s="780"/>
      <c r="HL114" s="780"/>
      <c r="HM114" s="780"/>
      <c r="HN114" s="780"/>
      <c r="HO114" s="780"/>
      <c r="HP114" s="780"/>
      <c r="HQ114" s="780"/>
      <c r="HR114" s="780"/>
      <c r="HS114" s="780"/>
      <c r="HT114" s="780"/>
      <c r="HU114" s="780"/>
      <c r="HV114" s="780"/>
      <c r="HW114" s="780"/>
      <c r="HX114" s="780"/>
      <c r="HY114" s="780"/>
      <c r="HZ114" s="780"/>
      <c r="IA114" s="780"/>
      <c r="IB114" s="780"/>
      <c r="IC114" s="780"/>
      <c r="ID114" s="780"/>
      <c r="IE114" s="780"/>
      <c r="IF114" s="780"/>
      <c r="IG114" s="780"/>
      <c r="IH114" s="780"/>
      <c r="II114" s="780"/>
      <c r="IJ114" s="780"/>
      <c r="IK114" s="780"/>
      <c r="IL114" s="780"/>
    </row>
    <row r="115" spans="1:246" s="18" customFormat="1" ht="27.75" customHeight="1">
      <c r="A115" s="1339"/>
      <c r="B115" s="1340"/>
      <c r="C115" s="1340"/>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340"/>
      <c r="AJ115" s="1340"/>
      <c r="AK115" s="1345"/>
      <c r="AL115" s="1346"/>
      <c r="AM115" s="794"/>
      <c r="AN115" s="794"/>
      <c r="AO115" s="794"/>
      <c r="AP115" s="794"/>
      <c r="AQ115" s="794"/>
      <c r="AR115" s="794"/>
      <c r="AS115" s="794"/>
      <c r="AT115" s="794"/>
      <c r="AU115" s="794"/>
      <c r="AV115" s="794"/>
      <c r="AW115" s="794"/>
      <c r="AX115" s="794"/>
      <c r="AY115" s="794"/>
      <c r="AZ115" s="794"/>
      <c r="BA115" s="794"/>
      <c r="BB115" s="794"/>
      <c r="BC115" s="44"/>
      <c r="BD115" s="132"/>
      <c r="BE115" s="259"/>
      <c r="BF115" s="801"/>
      <c r="BG115" s="259"/>
      <c r="BH115" s="546"/>
      <c r="BI115" s="259"/>
      <c r="BJ115" s="780"/>
      <c r="BK115" s="780"/>
      <c r="BL115" s="780"/>
      <c r="BM115" s="802"/>
      <c r="BN115" s="802"/>
      <c r="BO115" s="802"/>
      <c r="BP115" s="802"/>
      <c r="BQ115" s="802"/>
      <c r="BR115" s="802"/>
      <c r="BS115" s="802"/>
      <c r="BT115" s="802"/>
      <c r="BU115" s="259"/>
      <c r="BV115" s="776"/>
      <c r="BW115" s="776"/>
      <c r="BX115" s="776"/>
      <c r="BY115" s="776"/>
      <c r="BZ115" s="776"/>
      <c r="CA115" s="776"/>
      <c r="CB115" s="776"/>
      <c r="CC115" s="780"/>
      <c r="CD115" s="780"/>
      <c r="CE115" s="780"/>
      <c r="CF115" s="780"/>
      <c r="CG115" s="780"/>
      <c r="CH115" s="780"/>
      <c r="CI115" s="776"/>
      <c r="CJ115" s="776"/>
      <c r="CK115" s="776"/>
      <c r="CL115" s="776"/>
      <c r="CM115" s="776"/>
      <c r="CN115" s="776"/>
      <c r="CO115" s="776"/>
      <c r="CP115" s="776"/>
      <c r="CQ115" s="776"/>
      <c r="CR115" s="776"/>
      <c r="CS115" s="776"/>
      <c r="CT115" s="259"/>
      <c r="CU115" s="259"/>
      <c r="CV115" s="259"/>
      <c r="CW115" s="780"/>
      <c r="CX115" s="780"/>
      <c r="CY115" s="780"/>
      <c r="CZ115" s="780"/>
      <c r="DA115" s="780"/>
      <c r="DB115" s="780"/>
      <c r="DC115" s="780"/>
      <c r="DD115" s="780"/>
      <c r="DE115" s="780"/>
      <c r="DF115" s="780"/>
      <c r="DG115" s="780"/>
      <c r="DH115" s="780"/>
      <c r="DI115" s="780"/>
      <c r="DJ115" s="780"/>
      <c r="DK115" s="780"/>
      <c r="DL115" s="780"/>
      <c r="DM115" s="780"/>
      <c r="DN115" s="780"/>
      <c r="DO115" s="780"/>
      <c r="DP115" s="780"/>
      <c r="DQ115" s="780"/>
      <c r="DR115" s="780"/>
      <c r="DS115" s="780"/>
      <c r="DT115" s="780"/>
      <c r="DU115" s="780"/>
      <c r="DV115" s="780"/>
      <c r="DW115" s="780"/>
      <c r="DX115" s="780"/>
      <c r="DY115" s="780"/>
      <c r="DZ115" s="780"/>
      <c r="EA115" s="780"/>
      <c r="EB115" s="780"/>
      <c r="EC115" s="780"/>
      <c r="ED115" s="780"/>
      <c r="EE115" s="780"/>
      <c r="EF115" s="780"/>
      <c r="EG115" s="780"/>
      <c r="EH115" s="780"/>
      <c r="EI115" s="780"/>
      <c r="EJ115" s="780"/>
      <c r="EK115" s="780"/>
      <c r="EL115" s="780"/>
      <c r="EM115" s="780"/>
      <c r="EN115" s="780"/>
      <c r="EO115" s="780"/>
      <c r="EP115" s="780"/>
      <c r="EQ115" s="780"/>
      <c r="ER115" s="780"/>
      <c r="ES115" s="780"/>
      <c r="ET115" s="780"/>
      <c r="EU115" s="780"/>
      <c r="EV115" s="780"/>
      <c r="EW115" s="780"/>
      <c r="EX115" s="780"/>
      <c r="EY115" s="780"/>
      <c r="EZ115" s="780"/>
      <c r="FA115" s="780"/>
      <c r="FB115" s="780"/>
      <c r="FC115" s="780"/>
      <c r="FD115" s="780"/>
      <c r="FE115" s="780"/>
      <c r="FF115" s="780"/>
      <c r="FG115" s="780"/>
      <c r="FH115" s="780"/>
      <c r="FI115" s="780"/>
      <c r="FJ115" s="780"/>
      <c r="FK115" s="780"/>
      <c r="FL115" s="780"/>
      <c r="FM115" s="780"/>
      <c r="FN115" s="780"/>
      <c r="FO115" s="780"/>
      <c r="FP115" s="780"/>
      <c r="FQ115" s="780"/>
      <c r="FR115" s="780"/>
      <c r="FS115" s="780"/>
      <c r="FT115" s="780"/>
      <c r="FU115" s="780"/>
      <c r="FV115" s="780"/>
      <c r="FW115" s="780"/>
      <c r="FX115" s="780"/>
      <c r="FY115" s="780"/>
      <c r="FZ115" s="780"/>
      <c r="GA115" s="780"/>
      <c r="GB115" s="780"/>
      <c r="GC115" s="780"/>
      <c r="GD115" s="780"/>
      <c r="GE115" s="780"/>
      <c r="GF115" s="780"/>
      <c r="GG115" s="780"/>
      <c r="GH115" s="780"/>
      <c r="GI115" s="780"/>
      <c r="GJ115" s="780"/>
      <c r="GK115" s="780"/>
      <c r="GL115" s="780"/>
      <c r="GM115" s="780"/>
      <c r="GN115" s="780"/>
      <c r="GO115" s="780"/>
      <c r="GP115" s="780"/>
      <c r="GQ115" s="780"/>
      <c r="GR115" s="780"/>
      <c r="GS115" s="780"/>
      <c r="GT115" s="780"/>
      <c r="GU115" s="780"/>
      <c r="GV115" s="780"/>
      <c r="GW115" s="780"/>
      <c r="GX115" s="780"/>
      <c r="GY115" s="780"/>
      <c r="GZ115" s="780"/>
      <c r="HA115" s="780"/>
      <c r="HB115" s="780"/>
      <c r="HC115" s="780"/>
      <c r="HD115" s="780"/>
      <c r="HE115" s="780"/>
      <c r="HF115" s="780"/>
      <c r="HG115" s="780"/>
      <c r="HH115" s="780"/>
      <c r="HI115" s="780"/>
      <c r="HJ115" s="780"/>
      <c r="HK115" s="780"/>
      <c r="HL115" s="780"/>
      <c r="HM115" s="780"/>
      <c r="HN115" s="780"/>
      <c r="HO115" s="780"/>
      <c r="HP115" s="780"/>
      <c r="HQ115" s="780"/>
      <c r="HR115" s="780"/>
      <c r="HS115" s="780"/>
      <c r="HT115" s="780"/>
      <c r="HU115" s="780"/>
      <c r="HV115" s="780"/>
      <c r="HW115" s="780"/>
      <c r="HX115" s="780"/>
      <c r="HY115" s="780"/>
      <c r="HZ115" s="780"/>
      <c r="IA115" s="780"/>
      <c r="IB115" s="780"/>
      <c r="IC115" s="780"/>
      <c r="ID115" s="780"/>
      <c r="IE115" s="780"/>
      <c r="IF115" s="780"/>
      <c r="IG115" s="780"/>
      <c r="IH115" s="780"/>
      <c r="II115" s="780"/>
      <c r="IJ115" s="780"/>
      <c r="IK115" s="780"/>
      <c r="IL115" s="780"/>
    </row>
    <row r="116" spans="1:246" s="18" customFormat="1" ht="27.75" customHeight="1">
      <c r="A116" s="1339"/>
      <c r="B116" s="1340"/>
      <c r="C116" s="1340"/>
      <c r="D116" s="1340"/>
      <c r="E116" s="1340"/>
      <c r="F116" s="1340"/>
      <c r="G116" s="1340"/>
      <c r="H116" s="1340"/>
      <c r="I116" s="1340"/>
      <c r="J116" s="1340"/>
      <c r="K116" s="1340"/>
      <c r="L116" s="1340"/>
      <c r="M116" s="1340"/>
      <c r="N116" s="1340"/>
      <c r="O116" s="1340"/>
      <c r="P116" s="1340"/>
      <c r="Q116" s="1340"/>
      <c r="R116" s="1340"/>
      <c r="S116" s="1340"/>
      <c r="T116" s="1340"/>
      <c r="U116" s="1340"/>
      <c r="V116" s="1340"/>
      <c r="W116" s="1340"/>
      <c r="X116" s="1340"/>
      <c r="Y116" s="1340"/>
      <c r="Z116" s="1340"/>
      <c r="AA116" s="1340"/>
      <c r="AB116" s="1340"/>
      <c r="AC116" s="1340"/>
      <c r="AD116" s="1340"/>
      <c r="AE116" s="1340"/>
      <c r="AF116" s="1340"/>
      <c r="AG116" s="1340"/>
      <c r="AH116" s="1340"/>
      <c r="AI116" s="1340"/>
      <c r="AJ116" s="1340"/>
      <c r="AK116" s="1345"/>
      <c r="AL116" s="1346"/>
      <c r="AM116" s="794"/>
      <c r="AN116" s="794"/>
      <c r="AO116" s="794"/>
      <c r="AP116" s="794"/>
      <c r="AQ116" s="794"/>
      <c r="AR116" s="794"/>
      <c r="AS116" s="794"/>
      <c r="AT116" s="794"/>
      <c r="AU116" s="794"/>
      <c r="AV116" s="794"/>
      <c r="AW116" s="794"/>
      <c r="AX116" s="794"/>
      <c r="AY116" s="794"/>
      <c r="AZ116" s="794"/>
      <c r="BA116" s="794"/>
      <c r="BB116" s="794"/>
      <c r="BC116" s="44"/>
      <c r="BD116" s="132"/>
      <c r="BE116" s="259"/>
      <c r="BF116" s="801"/>
      <c r="BG116" s="259"/>
      <c r="BH116" s="546"/>
      <c r="BI116" s="259"/>
      <c r="BJ116" s="780"/>
      <c r="BK116" s="780"/>
      <c r="BL116" s="780"/>
      <c r="BM116" s="802"/>
      <c r="BN116" s="802"/>
      <c r="BO116" s="802"/>
      <c r="BP116" s="802"/>
      <c r="BQ116" s="802"/>
      <c r="BR116" s="802"/>
      <c r="BS116" s="802"/>
      <c r="BT116" s="802"/>
      <c r="BU116" s="259"/>
      <c r="BV116" s="776"/>
      <c r="BW116" s="776"/>
      <c r="BX116" s="776"/>
      <c r="BY116" s="776"/>
      <c r="BZ116" s="776"/>
      <c r="CA116" s="776"/>
      <c r="CB116" s="776"/>
      <c r="CC116" s="780"/>
      <c r="CD116" s="780"/>
      <c r="CE116" s="780"/>
      <c r="CF116" s="780"/>
      <c r="CG116" s="780"/>
      <c r="CH116" s="780"/>
      <c r="CI116" s="776"/>
      <c r="CJ116" s="776"/>
      <c r="CK116" s="776"/>
      <c r="CL116" s="776"/>
      <c r="CM116" s="776"/>
      <c r="CN116" s="776"/>
      <c r="CO116" s="776"/>
      <c r="CP116" s="776"/>
      <c r="CQ116" s="776"/>
      <c r="CR116" s="776"/>
      <c r="CS116" s="776"/>
      <c r="CT116" s="259"/>
      <c r="CU116" s="259"/>
      <c r="CV116" s="259"/>
      <c r="CW116" s="780"/>
      <c r="CX116" s="780"/>
      <c r="CY116" s="780"/>
      <c r="CZ116" s="780"/>
      <c r="DA116" s="780"/>
      <c r="DB116" s="780"/>
      <c r="DC116" s="780"/>
      <c r="DD116" s="780"/>
      <c r="DE116" s="780"/>
      <c r="DF116" s="780"/>
      <c r="DG116" s="780"/>
      <c r="DH116" s="780"/>
      <c r="DI116" s="780"/>
      <c r="DJ116" s="780"/>
      <c r="DK116" s="780"/>
      <c r="DL116" s="780"/>
      <c r="DM116" s="780"/>
      <c r="DN116" s="780"/>
      <c r="DO116" s="780"/>
      <c r="DP116" s="780"/>
      <c r="DQ116" s="780"/>
      <c r="DR116" s="780"/>
      <c r="DS116" s="780"/>
      <c r="DT116" s="780"/>
      <c r="DU116" s="780"/>
      <c r="DV116" s="780"/>
      <c r="DW116" s="780"/>
      <c r="DX116" s="780"/>
      <c r="DY116" s="780"/>
      <c r="DZ116" s="780"/>
      <c r="EA116" s="780"/>
      <c r="EB116" s="780"/>
      <c r="EC116" s="780"/>
      <c r="ED116" s="780"/>
      <c r="EE116" s="780"/>
      <c r="EF116" s="780"/>
      <c r="EG116" s="780"/>
      <c r="EH116" s="780"/>
      <c r="EI116" s="780"/>
      <c r="EJ116" s="780"/>
      <c r="EK116" s="780"/>
      <c r="EL116" s="780"/>
      <c r="EM116" s="780"/>
      <c r="EN116" s="780"/>
      <c r="EO116" s="780"/>
      <c r="EP116" s="780"/>
      <c r="EQ116" s="780"/>
      <c r="ER116" s="780"/>
      <c r="ES116" s="780"/>
      <c r="ET116" s="780"/>
      <c r="EU116" s="780"/>
      <c r="EV116" s="780"/>
      <c r="EW116" s="780"/>
      <c r="EX116" s="780"/>
      <c r="EY116" s="780"/>
      <c r="EZ116" s="780"/>
      <c r="FA116" s="780"/>
      <c r="FB116" s="780"/>
      <c r="FC116" s="780"/>
      <c r="FD116" s="780"/>
      <c r="FE116" s="780"/>
      <c r="FF116" s="780"/>
      <c r="FG116" s="780"/>
      <c r="FH116" s="780"/>
      <c r="FI116" s="780"/>
      <c r="FJ116" s="780"/>
      <c r="FK116" s="780"/>
      <c r="FL116" s="780"/>
      <c r="FM116" s="780"/>
      <c r="FN116" s="780"/>
      <c r="FO116" s="780"/>
      <c r="FP116" s="780"/>
      <c r="FQ116" s="780"/>
      <c r="FR116" s="780"/>
      <c r="FS116" s="780"/>
      <c r="FT116" s="780"/>
      <c r="FU116" s="780"/>
      <c r="FV116" s="780"/>
      <c r="FW116" s="780"/>
      <c r="FX116" s="780"/>
      <c r="FY116" s="780"/>
      <c r="FZ116" s="780"/>
      <c r="GA116" s="780"/>
      <c r="GB116" s="780"/>
      <c r="GC116" s="780"/>
      <c r="GD116" s="780"/>
      <c r="GE116" s="780"/>
      <c r="GF116" s="780"/>
      <c r="GG116" s="780"/>
      <c r="GH116" s="780"/>
      <c r="GI116" s="780"/>
      <c r="GJ116" s="780"/>
      <c r="GK116" s="780"/>
      <c r="GL116" s="780"/>
      <c r="GM116" s="780"/>
      <c r="GN116" s="780"/>
      <c r="GO116" s="780"/>
      <c r="GP116" s="780"/>
      <c r="GQ116" s="780"/>
      <c r="GR116" s="780"/>
      <c r="GS116" s="780"/>
      <c r="GT116" s="780"/>
      <c r="GU116" s="780"/>
      <c r="GV116" s="780"/>
      <c r="GW116" s="780"/>
      <c r="GX116" s="780"/>
      <c r="GY116" s="780"/>
      <c r="GZ116" s="780"/>
      <c r="HA116" s="780"/>
      <c r="HB116" s="780"/>
      <c r="HC116" s="780"/>
      <c r="HD116" s="780"/>
      <c r="HE116" s="780"/>
      <c r="HF116" s="780"/>
      <c r="HG116" s="780"/>
      <c r="HH116" s="780"/>
      <c r="HI116" s="780"/>
      <c r="HJ116" s="780"/>
      <c r="HK116" s="780"/>
      <c r="HL116" s="780"/>
      <c r="HM116" s="780"/>
      <c r="HN116" s="780"/>
      <c r="HO116" s="780"/>
      <c r="HP116" s="780"/>
      <c r="HQ116" s="780"/>
      <c r="HR116" s="780"/>
      <c r="HS116" s="780"/>
      <c r="HT116" s="780"/>
      <c r="HU116" s="780"/>
      <c r="HV116" s="780"/>
      <c r="HW116" s="780"/>
      <c r="HX116" s="780"/>
      <c r="HY116" s="780"/>
      <c r="HZ116" s="780"/>
      <c r="IA116" s="780"/>
      <c r="IB116" s="780"/>
      <c r="IC116" s="780"/>
      <c r="ID116" s="780"/>
      <c r="IE116" s="780"/>
      <c r="IF116" s="780"/>
      <c r="IG116" s="780"/>
      <c r="IH116" s="780"/>
      <c r="II116" s="780"/>
      <c r="IJ116" s="780"/>
      <c r="IK116" s="780"/>
      <c r="IL116" s="780"/>
    </row>
    <row r="117" spans="1:246" s="18" customFormat="1" ht="96" customHeight="1">
      <c r="A117" s="1339"/>
      <c r="B117" s="1340"/>
      <c r="C117" s="1340"/>
      <c r="D117" s="1340"/>
      <c r="E117" s="1340"/>
      <c r="F117" s="1340"/>
      <c r="G117" s="1340"/>
      <c r="H117" s="1340"/>
      <c r="I117" s="1340"/>
      <c r="J117" s="1340"/>
      <c r="K117" s="1340"/>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0"/>
      <c r="AG117" s="1340"/>
      <c r="AH117" s="1340"/>
      <c r="AI117" s="1340"/>
      <c r="AJ117" s="1340"/>
      <c r="AK117" s="1345"/>
      <c r="AL117" s="1346"/>
      <c r="AM117" s="794"/>
      <c r="AN117" s="794"/>
      <c r="AO117" s="794"/>
      <c r="AP117" s="794"/>
      <c r="AQ117" s="794"/>
      <c r="AR117" s="794"/>
      <c r="AS117" s="794"/>
      <c r="AT117" s="794"/>
      <c r="AU117" s="794"/>
      <c r="AV117" s="794"/>
      <c r="AW117" s="794"/>
      <c r="AX117" s="794"/>
      <c r="AY117" s="794"/>
      <c r="AZ117" s="794"/>
      <c r="BA117" s="794"/>
      <c r="BB117" s="794"/>
      <c r="BC117" s="44"/>
      <c r="BD117" s="132"/>
      <c r="BE117" s="259"/>
      <c r="BF117" s="801"/>
      <c r="BG117" s="259"/>
      <c r="BH117" s="546"/>
      <c r="BI117" s="259"/>
      <c r="BJ117" s="780"/>
      <c r="BK117" s="780"/>
      <c r="BL117" s="780"/>
      <c r="BM117" s="802"/>
      <c r="BN117" s="802"/>
      <c r="BO117" s="802"/>
      <c r="BP117" s="802"/>
      <c r="BQ117" s="802"/>
      <c r="BR117" s="802"/>
      <c r="BS117" s="802"/>
      <c r="BT117" s="802"/>
      <c r="BU117" s="259"/>
      <c r="BV117" s="776"/>
      <c r="BW117" s="776"/>
      <c r="BX117" s="776"/>
      <c r="BY117" s="776"/>
      <c r="BZ117" s="776"/>
      <c r="CA117" s="776"/>
      <c r="CB117" s="776"/>
      <c r="CC117" s="780"/>
      <c r="CD117" s="780"/>
      <c r="CE117" s="780"/>
      <c r="CF117" s="780"/>
      <c r="CG117" s="780"/>
      <c r="CH117" s="780"/>
      <c r="CI117" s="776"/>
      <c r="CJ117" s="776"/>
      <c r="CK117" s="776"/>
      <c r="CL117" s="776"/>
      <c r="CM117" s="776"/>
      <c r="CN117" s="776"/>
      <c r="CO117" s="776"/>
      <c r="CP117" s="776"/>
      <c r="CQ117" s="776"/>
      <c r="CR117" s="776"/>
      <c r="CS117" s="776"/>
      <c r="CT117" s="259"/>
      <c r="CU117" s="259"/>
      <c r="CV117" s="259"/>
      <c r="CW117" s="780"/>
      <c r="CX117" s="780"/>
      <c r="CY117" s="780"/>
      <c r="CZ117" s="780"/>
      <c r="DA117" s="780"/>
      <c r="DB117" s="780"/>
      <c r="DC117" s="780"/>
      <c r="DD117" s="780"/>
      <c r="DE117" s="780"/>
      <c r="DF117" s="780"/>
      <c r="DG117" s="780"/>
      <c r="DH117" s="780"/>
      <c r="DI117" s="780"/>
      <c r="DJ117" s="780"/>
      <c r="DK117" s="780"/>
      <c r="DL117" s="780"/>
      <c r="DM117" s="780"/>
      <c r="DN117" s="780"/>
      <c r="DO117" s="780"/>
      <c r="DP117" s="780"/>
      <c r="DQ117" s="780"/>
      <c r="DR117" s="780"/>
      <c r="DS117" s="780"/>
      <c r="DT117" s="780"/>
      <c r="DU117" s="780"/>
      <c r="DV117" s="780"/>
      <c r="DW117" s="780"/>
      <c r="DX117" s="780"/>
      <c r="DY117" s="780"/>
      <c r="DZ117" s="780"/>
      <c r="EA117" s="780"/>
      <c r="EB117" s="780"/>
      <c r="EC117" s="780"/>
      <c r="ED117" s="780"/>
      <c r="EE117" s="780"/>
      <c r="EF117" s="780"/>
      <c r="EG117" s="780"/>
      <c r="EH117" s="780"/>
      <c r="EI117" s="780"/>
      <c r="EJ117" s="780"/>
      <c r="EK117" s="780"/>
      <c r="EL117" s="780"/>
      <c r="EM117" s="780"/>
      <c r="EN117" s="780"/>
      <c r="EO117" s="780"/>
      <c r="EP117" s="780"/>
      <c r="EQ117" s="780"/>
      <c r="ER117" s="780"/>
      <c r="ES117" s="780"/>
      <c r="ET117" s="780"/>
      <c r="EU117" s="780"/>
      <c r="EV117" s="780"/>
      <c r="EW117" s="780"/>
      <c r="EX117" s="780"/>
      <c r="EY117" s="780"/>
      <c r="EZ117" s="780"/>
      <c r="FA117" s="780"/>
      <c r="FB117" s="780"/>
      <c r="FC117" s="780"/>
      <c r="FD117" s="780"/>
      <c r="FE117" s="780"/>
      <c r="FF117" s="780"/>
      <c r="FG117" s="780"/>
      <c r="FH117" s="780"/>
      <c r="FI117" s="780"/>
      <c r="FJ117" s="780"/>
      <c r="FK117" s="780"/>
      <c r="FL117" s="780"/>
      <c r="FM117" s="780"/>
      <c r="FN117" s="780"/>
      <c r="FO117" s="780"/>
      <c r="FP117" s="780"/>
      <c r="FQ117" s="780"/>
      <c r="FR117" s="780"/>
      <c r="FS117" s="780"/>
      <c r="FT117" s="780"/>
      <c r="FU117" s="780"/>
      <c r="FV117" s="780"/>
      <c r="FW117" s="780"/>
      <c r="FX117" s="780"/>
      <c r="FY117" s="780"/>
      <c r="FZ117" s="780"/>
      <c r="GA117" s="780"/>
      <c r="GB117" s="780"/>
      <c r="GC117" s="780"/>
      <c r="GD117" s="780"/>
      <c r="GE117" s="780"/>
      <c r="GF117" s="780"/>
      <c r="GG117" s="780"/>
      <c r="GH117" s="780"/>
      <c r="GI117" s="780"/>
      <c r="GJ117" s="780"/>
      <c r="GK117" s="780"/>
      <c r="GL117" s="780"/>
      <c r="GM117" s="780"/>
      <c r="GN117" s="780"/>
      <c r="GO117" s="780"/>
      <c r="GP117" s="780"/>
      <c r="GQ117" s="780"/>
      <c r="GR117" s="780"/>
      <c r="GS117" s="780"/>
      <c r="GT117" s="780"/>
      <c r="GU117" s="780"/>
      <c r="GV117" s="780"/>
      <c r="GW117" s="780"/>
      <c r="GX117" s="780"/>
      <c r="GY117" s="780"/>
      <c r="GZ117" s="780"/>
      <c r="HA117" s="780"/>
      <c r="HB117" s="780"/>
      <c r="HC117" s="780"/>
      <c r="HD117" s="780"/>
      <c r="HE117" s="780"/>
      <c r="HF117" s="780"/>
      <c r="HG117" s="780"/>
      <c r="HH117" s="780"/>
      <c r="HI117" s="780"/>
      <c r="HJ117" s="780"/>
      <c r="HK117" s="780"/>
      <c r="HL117" s="780"/>
      <c r="HM117" s="780"/>
      <c r="HN117" s="780"/>
      <c r="HO117" s="780"/>
      <c r="HP117" s="780"/>
      <c r="HQ117" s="780"/>
      <c r="HR117" s="780"/>
      <c r="HS117" s="780"/>
      <c r="HT117" s="780"/>
      <c r="HU117" s="780"/>
      <c r="HV117" s="780"/>
      <c r="HW117" s="780"/>
      <c r="HX117" s="780"/>
      <c r="HY117" s="780"/>
      <c r="HZ117" s="780"/>
      <c r="IA117" s="780"/>
      <c r="IB117" s="780"/>
      <c r="IC117" s="780"/>
      <c r="ID117" s="780"/>
      <c r="IE117" s="780"/>
      <c r="IF117" s="780"/>
      <c r="IG117" s="780"/>
      <c r="IH117" s="780"/>
      <c r="II117" s="780"/>
      <c r="IJ117" s="780"/>
      <c r="IK117" s="780"/>
      <c r="IL117" s="780"/>
    </row>
    <row r="118" spans="1:246" s="18" customFormat="1" ht="69" customHeight="1">
      <c r="A118" s="1339"/>
      <c r="B118" s="1340"/>
      <c r="C118" s="1340"/>
      <c r="D118" s="1340"/>
      <c r="E118" s="1340"/>
      <c r="F118" s="1340"/>
      <c r="G118" s="1340"/>
      <c r="H118" s="1340"/>
      <c r="I118" s="1340"/>
      <c r="J118" s="1340"/>
      <c r="K118" s="1340"/>
      <c r="L118" s="1340"/>
      <c r="M118" s="1340"/>
      <c r="N118" s="1340"/>
      <c r="O118" s="1340"/>
      <c r="P118" s="1340"/>
      <c r="Q118" s="1340"/>
      <c r="R118" s="1340"/>
      <c r="S118" s="1340"/>
      <c r="T118" s="1340"/>
      <c r="U118" s="1340"/>
      <c r="V118" s="1340"/>
      <c r="W118" s="1340"/>
      <c r="X118" s="1340"/>
      <c r="Y118" s="1340"/>
      <c r="Z118" s="1340"/>
      <c r="AA118" s="1340"/>
      <c r="AB118" s="1340"/>
      <c r="AC118" s="1340"/>
      <c r="AD118" s="1340"/>
      <c r="AE118" s="1340"/>
      <c r="AF118" s="1340"/>
      <c r="AG118" s="1340"/>
      <c r="AH118" s="1340"/>
      <c r="AI118" s="1340"/>
      <c r="AJ118" s="1340"/>
      <c r="AK118" s="1345"/>
      <c r="AL118" s="1346"/>
      <c r="AM118" s="794"/>
      <c r="AN118" s="794"/>
      <c r="AO118" s="794"/>
      <c r="AP118" s="794"/>
      <c r="AQ118" s="794"/>
      <c r="AR118" s="794"/>
      <c r="AS118" s="794"/>
      <c r="AT118" s="794"/>
      <c r="AU118" s="794"/>
      <c r="AV118" s="794"/>
      <c r="AW118" s="794"/>
      <c r="AX118" s="794"/>
      <c r="AY118" s="794"/>
      <c r="AZ118" s="794"/>
      <c r="BA118" s="794"/>
      <c r="BB118" s="794"/>
      <c r="BC118" s="44"/>
      <c r="BD118" s="132"/>
      <c r="BE118" s="259"/>
      <c r="BF118" s="801"/>
      <c r="BG118" s="259"/>
      <c r="BH118" s="546"/>
      <c r="BI118" s="259"/>
      <c r="BJ118" s="780"/>
      <c r="BK118" s="780"/>
      <c r="BL118" s="780"/>
      <c r="BM118" s="802"/>
      <c r="BN118" s="802"/>
      <c r="BO118" s="802"/>
      <c r="BP118" s="802"/>
      <c r="BQ118" s="802"/>
      <c r="BR118" s="802"/>
      <c r="BS118" s="802"/>
      <c r="BT118" s="802"/>
      <c r="BU118" s="259"/>
      <c r="BV118" s="776"/>
      <c r="BW118" s="776"/>
      <c r="BX118" s="776"/>
      <c r="BY118" s="776"/>
      <c r="BZ118" s="776"/>
      <c r="CA118" s="776"/>
      <c r="CB118" s="776"/>
      <c r="CC118" s="780"/>
      <c r="CD118" s="780"/>
      <c r="CE118" s="780"/>
      <c r="CF118" s="780"/>
      <c r="CG118" s="780"/>
      <c r="CH118" s="780"/>
      <c r="CI118" s="776"/>
      <c r="CJ118" s="776"/>
      <c r="CK118" s="776"/>
      <c r="CL118" s="776"/>
      <c r="CM118" s="776"/>
      <c r="CN118" s="776"/>
      <c r="CO118" s="776"/>
      <c r="CP118" s="776"/>
      <c r="CQ118" s="776"/>
      <c r="CR118" s="776"/>
      <c r="CS118" s="776"/>
      <c r="CT118" s="259"/>
      <c r="CU118" s="259"/>
      <c r="CV118" s="259"/>
      <c r="CW118" s="780"/>
      <c r="CX118" s="780"/>
      <c r="CY118" s="780"/>
      <c r="CZ118" s="780"/>
      <c r="DA118" s="780"/>
      <c r="DB118" s="780"/>
      <c r="DC118" s="780"/>
      <c r="DD118" s="780"/>
      <c r="DE118" s="780"/>
      <c r="DF118" s="780"/>
      <c r="DG118" s="780"/>
      <c r="DH118" s="780"/>
      <c r="DI118" s="780"/>
      <c r="DJ118" s="780"/>
      <c r="DK118" s="780"/>
      <c r="DL118" s="780"/>
      <c r="DM118" s="780"/>
      <c r="DN118" s="780"/>
      <c r="DO118" s="780"/>
      <c r="DP118" s="780"/>
      <c r="DQ118" s="780"/>
      <c r="DR118" s="780"/>
      <c r="DS118" s="780"/>
      <c r="DT118" s="780"/>
      <c r="DU118" s="780"/>
      <c r="DV118" s="780"/>
      <c r="DW118" s="780"/>
      <c r="DX118" s="780"/>
      <c r="DY118" s="780"/>
      <c r="DZ118" s="780"/>
      <c r="EA118" s="780"/>
      <c r="EB118" s="780"/>
      <c r="EC118" s="780"/>
      <c r="ED118" s="780"/>
      <c r="EE118" s="780"/>
      <c r="EF118" s="780"/>
      <c r="EG118" s="780"/>
      <c r="EH118" s="780"/>
      <c r="EI118" s="780"/>
      <c r="EJ118" s="780"/>
      <c r="EK118" s="780"/>
      <c r="EL118" s="780"/>
      <c r="EM118" s="780"/>
      <c r="EN118" s="780"/>
      <c r="EO118" s="780"/>
      <c r="EP118" s="780"/>
      <c r="EQ118" s="780"/>
      <c r="ER118" s="780"/>
      <c r="ES118" s="780"/>
      <c r="ET118" s="780"/>
      <c r="EU118" s="780"/>
      <c r="EV118" s="780"/>
      <c r="EW118" s="780"/>
      <c r="EX118" s="780"/>
      <c r="EY118" s="780"/>
      <c r="EZ118" s="780"/>
      <c r="FA118" s="780"/>
      <c r="FB118" s="780"/>
      <c r="FC118" s="780"/>
      <c r="FD118" s="780"/>
      <c r="FE118" s="780"/>
      <c r="FF118" s="780"/>
      <c r="FG118" s="780"/>
      <c r="FH118" s="780"/>
      <c r="FI118" s="780"/>
      <c r="FJ118" s="780"/>
      <c r="FK118" s="780"/>
      <c r="FL118" s="780"/>
      <c r="FM118" s="780"/>
      <c r="FN118" s="780"/>
      <c r="FO118" s="780"/>
      <c r="FP118" s="780"/>
      <c r="FQ118" s="780"/>
      <c r="FR118" s="780"/>
      <c r="FS118" s="780"/>
      <c r="FT118" s="780"/>
      <c r="FU118" s="780"/>
      <c r="FV118" s="780"/>
      <c r="FW118" s="780"/>
      <c r="FX118" s="780"/>
      <c r="FY118" s="780"/>
      <c r="FZ118" s="780"/>
      <c r="GA118" s="780"/>
      <c r="GB118" s="780"/>
      <c r="GC118" s="780"/>
      <c r="GD118" s="780"/>
      <c r="GE118" s="780"/>
      <c r="GF118" s="780"/>
      <c r="GG118" s="780"/>
      <c r="GH118" s="780"/>
      <c r="GI118" s="780"/>
      <c r="GJ118" s="780"/>
      <c r="GK118" s="780"/>
      <c r="GL118" s="780"/>
      <c r="GM118" s="780"/>
      <c r="GN118" s="780"/>
      <c r="GO118" s="780"/>
      <c r="GP118" s="780"/>
      <c r="GQ118" s="780"/>
      <c r="GR118" s="780"/>
      <c r="GS118" s="780"/>
      <c r="GT118" s="780"/>
      <c r="GU118" s="780"/>
      <c r="GV118" s="780"/>
      <c r="GW118" s="780"/>
      <c r="GX118" s="780"/>
      <c r="GY118" s="780"/>
      <c r="GZ118" s="780"/>
      <c r="HA118" s="780"/>
      <c r="HB118" s="780"/>
      <c r="HC118" s="780"/>
      <c r="HD118" s="780"/>
      <c r="HE118" s="780"/>
      <c r="HF118" s="780"/>
      <c r="HG118" s="780"/>
      <c r="HH118" s="780"/>
      <c r="HI118" s="780"/>
      <c r="HJ118" s="780"/>
      <c r="HK118" s="780"/>
      <c r="HL118" s="780"/>
      <c r="HM118" s="780"/>
      <c r="HN118" s="780"/>
      <c r="HO118" s="780"/>
      <c r="HP118" s="780"/>
      <c r="HQ118" s="780"/>
      <c r="HR118" s="780"/>
      <c r="HS118" s="780"/>
      <c r="HT118" s="780"/>
      <c r="HU118" s="780"/>
      <c r="HV118" s="780"/>
      <c r="HW118" s="780"/>
      <c r="HX118" s="780"/>
      <c r="HY118" s="780"/>
      <c r="HZ118" s="780"/>
      <c r="IA118" s="780"/>
      <c r="IB118" s="780"/>
      <c r="IC118" s="780"/>
      <c r="ID118" s="780"/>
      <c r="IE118" s="780"/>
      <c r="IF118" s="780"/>
      <c r="IG118" s="780"/>
      <c r="IH118" s="780"/>
      <c r="II118" s="780"/>
      <c r="IJ118" s="780"/>
      <c r="IK118" s="780"/>
      <c r="IL118" s="780"/>
    </row>
    <row r="119" spans="1:246" s="18" customFormat="1" ht="74.25" customHeight="1">
      <c r="A119" s="1339"/>
      <c r="B119" s="1340"/>
      <c r="C119" s="1340"/>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340"/>
      <c r="AJ119" s="1340"/>
      <c r="AK119" s="1345"/>
      <c r="AL119" s="1346"/>
      <c r="AM119" s="794"/>
      <c r="AN119" s="794"/>
      <c r="AO119" s="794"/>
      <c r="AP119" s="794"/>
      <c r="AQ119" s="794"/>
      <c r="AR119" s="794"/>
      <c r="AS119" s="794"/>
      <c r="AT119" s="794"/>
      <c r="AU119" s="794"/>
      <c r="AV119" s="794"/>
      <c r="AW119" s="794"/>
      <c r="AX119" s="794"/>
      <c r="AY119" s="794"/>
      <c r="AZ119" s="794"/>
      <c r="BA119" s="794"/>
      <c r="BB119" s="794"/>
      <c r="BC119" s="44"/>
      <c r="BD119" s="132"/>
      <c r="BE119" s="259"/>
      <c r="BF119" s="801"/>
      <c r="BG119" s="259"/>
      <c r="BH119" s="546"/>
      <c r="BI119" s="259"/>
      <c r="BJ119" s="780"/>
      <c r="BK119" s="780"/>
      <c r="BL119" s="780"/>
      <c r="BM119" s="802"/>
      <c r="BN119" s="802"/>
      <c r="BO119" s="802"/>
      <c r="BP119" s="802"/>
      <c r="BQ119" s="802"/>
      <c r="BR119" s="802"/>
      <c r="BS119" s="802"/>
      <c r="BT119" s="802"/>
      <c r="BU119" s="259"/>
      <c r="BV119" s="776"/>
      <c r="BW119" s="776"/>
      <c r="BX119" s="776"/>
      <c r="BY119" s="776"/>
      <c r="BZ119" s="776"/>
      <c r="CA119" s="776"/>
      <c r="CB119" s="776"/>
      <c r="CC119" s="780"/>
      <c r="CD119" s="780"/>
      <c r="CE119" s="780"/>
      <c r="CF119" s="780"/>
      <c r="CG119" s="780"/>
      <c r="CH119" s="780"/>
      <c r="CI119" s="776"/>
      <c r="CJ119" s="776"/>
      <c r="CK119" s="776"/>
      <c r="CL119" s="776"/>
      <c r="CM119" s="776"/>
      <c r="CN119" s="776"/>
      <c r="CO119" s="776"/>
      <c r="CP119" s="776"/>
      <c r="CQ119" s="776"/>
      <c r="CR119" s="776"/>
      <c r="CS119" s="776"/>
      <c r="CT119" s="259"/>
      <c r="CU119" s="259"/>
      <c r="CV119" s="259"/>
      <c r="CW119" s="780"/>
      <c r="CX119" s="780"/>
      <c r="CY119" s="780"/>
      <c r="CZ119" s="780"/>
      <c r="DA119" s="780"/>
      <c r="DB119" s="780"/>
      <c r="DC119" s="780"/>
      <c r="DD119" s="780"/>
      <c r="DE119" s="780"/>
      <c r="DF119" s="780"/>
      <c r="DG119" s="780"/>
      <c r="DH119" s="780"/>
      <c r="DI119" s="780"/>
      <c r="DJ119" s="780"/>
      <c r="DK119" s="780"/>
      <c r="DL119" s="780"/>
      <c r="DM119" s="780"/>
      <c r="DN119" s="780"/>
      <c r="DO119" s="780"/>
      <c r="DP119" s="780"/>
      <c r="DQ119" s="780"/>
      <c r="DR119" s="780"/>
      <c r="DS119" s="780"/>
      <c r="DT119" s="780"/>
      <c r="DU119" s="780"/>
      <c r="DV119" s="780"/>
      <c r="DW119" s="780"/>
      <c r="DX119" s="780"/>
      <c r="DY119" s="780"/>
      <c r="DZ119" s="780"/>
      <c r="EA119" s="780"/>
      <c r="EB119" s="780"/>
      <c r="EC119" s="780"/>
      <c r="ED119" s="780"/>
      <c r="EE119" s="780"/>
      <c r="EF119" s="780"/>
      <c r="EG119" s="780"/>
      <c r="EH119" s="780"/>
      <c r="EI119" s="780"/>
      <c r="EJ119" s="780"/>
      <c r="EK119" s="780"/>
      <c r="EL119" s="780"/>
      <c r="EM119" s="780"/>
      <c r="EN119" s="780"/>
      <c r="EO119" s="780"/>
      <c r="EP119" s="780"/>
      <c r="EQ119" s="780"/>
      <c r="ER119" s="780"/>
      <c r="ES119" s="780"/>
      <c r="ET119" s="780"/>
      <c r="EU119" s="780"/>
      <c r="EV119" s="780"/>
      <c r="EW119" s="780"/>
      <c r="EX119" s="780"/>
      <c r="EY119" s="780"/>
      <c r="EZ119" s="780"/>
      <c r="FA119" s="780"/>
      <c r="FB119" s="780"/>
      <c r="FC119" s="780"/>
      <c r="FD119" s="780"/>
      <c r="FE119" s="780"/>
      <c r="FF119" s="780"/>
      <c r="FG119" s="780"/>
      <c r="FH119" s="780"/>
      <c r="FI119" s="780"/>
      <c r="FJ119" s="780"/>
      <c r="FK119" s="780"/>
      <c r="FL119" s="780"/>
      <c r="FM119" s="780"/>
      <c r="FN119" s="780"/>
      <c r="FO119" s="780"/>
      <c r="FP119" s="780"/>
      <c r="FQ119" s="780"/>
      <c r="FR119" s="780"/>
      <c r="FS119" s="780"/>
      <c r="FT119" s="780"/>
      <c r="FU119" s="780"/>
      <c r="FV119" s="780"/>
      <c r="FW119" s="780"/>
      <c r="FX119" s="780"/>
      <c r="FY119" s="780"/>
      <c r="FZ119" s="780"/>
      <c r="GA119" s="780"/>
      <c r="GB119" s="780"/>
      <c r="GC119" s="780"/>
      <c r="GD119" s="780"/>
      <c r="GE119" s="780"/>
      <c r="GF119" s="780"/>
      <c r="GG119" s="780"/>
      <c r="GH119" s="780"/>
      <c r="GI119" s="780"/>
      <c r="GJ119" s="780"/>
      <c r="GK119" s="780"/>
      <c r="GL119" s="780"/>
      <c r="GM119" s="780"/>
      <c r="GN119" s="780"/>
      <c r="GO119" s="780"/>
      <c r="GP119" s="780"/>
      <c r="GQ119" s="780"/>
      <c r="GR119" s="780"/>
      <c r="GS119" s="780"/>
      <c r="GT119" s="780"/>
      <c r="GU119" s="780"/>
      <c r="GV119" s="780"/>
      <c r="GW119" s="780"/>
      <c r="GX119" s="780"/>
      <c r="GY119" s="780"/>
      <c r="GZ119" s="780"/>
      <c r="HA119" s="780"/>
      <c r="HB119" s="780"/>
      <c r="HC119" s="780"/>
      <c r="HD119" s="780"/>
      <c r="HE119" s="780"/>
      <c r="HF119" s="780"/>
      <c r="HG119" s="780"/>
      <c r="HH119" s="780"/>
      <c r="HI119" s="780"/>
      <c r="HJ119" s="780"/>
      <c r="HK119" s="780"/>
      <c r="HL119" s="780"/>
      <c r="HM119" s="780"/>
      <c r="HN119" s="780"/>
      <c r="HO119" s="780"/>
      <c r="HP119" s="780"/>
      <c r="HQ119" s="780"/>
      <c r="HR119" s="780"/>
      <c r="HS119" s="780"/>
      <c r="HT119" s="780"/>
      <c r="HU119" s="780"/>
      <c r="HV119" s="780"/>
      <c r="HW119" s="780"/>
      <c r="HX119" s="780"/>
      <c r="HY119" s="780"/>
      <c r="HZ119" s="780"/>
      <c r="IA119" s="780"/>
      <c r="IB119" s="780"/>
      <c r="IC119" s="780"/>
      <c r="ID119" s="780"/>
      <c r="IE119" s="780"/>
      <c r="IF119" s="780"/>
      <c r="IG119" s="780"/>
      <c r="IH119" s="780"/>
      <c r="II119" s="780"/>
      <c r="IJ119" s="780"/>
      <c r="IK119" s="780"/>
      <c r="IL119" s="780"/>
    </row>
    <row r="120" spans="1:246" s="18" customFormat="1" ht="71.25" customHeight="1">
      <c r="A120" s="1339"/>
      <c r="B120" s="1340"/>
      <c r="C120" s="1340"/>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340"/>
      <c r="AJ120" s="1340"/>
      <c r="AK120" s="1345"/>
      <c r="AL120" s="1346"/>
      <c r="AM120" s="794"/>
      <c r="AN120" s="794"/>
      <c r="AO120" s="794"/>
      <c r="AP120" s="794"/>
      <c r="AQ120" s="794"/>
      <c r="AR120" s="794"/>
      <c r="AS120" s="794"/>
      <c r="AT120" s="794"/>
      <c r="AU120" s="794"/>
      <c r="AV120" s="794"/>
      <c r="AW120" s="794"/>
      <c r="AX120" s="794"/>
      <c r="AY120" s="794"/>
      <c r="AZ120" s="794"/>
      <c r="BA120" s="794"/>
      <c r="BB120" s="794"/>
      <c r="BC120" s="44"/>
      <c r="BD120" s="132"/>
      <c r="BE120" s="259"/>
      <c r="BF120" s="801"/>
      <c r="BG120" s="259"/>
      <c r="BH120" s="546"/>
      <c r="BI120" s="776"/>
      <c r="BJ120" s="776"/>
      <c r="BK120" s="776"/>
      <c r="BL120" s="259"/>
      <c r="BM120" s="780"/>
      <c r="BN120" s="780"/>
      <c r="BO120" s="780"/>
      <c r="BP120" s="780"/>
      <c r="BQ120" s="780"/>
      <c r="BR120" s="780"/>
      <c r="BS120" s="802"/>
      <c r="BT120" s="802"/>
      <c r="BU120" s="776"/>
      <c r="BV120" s="776"/>
      <c r="BW120" s="776"/>
      <c r="BX120" s="776"/>
      <c r="BY120" s="776"/>
      <c r="BZ120" s="776"/>
      <c r="CA120" s="259"/>
      <c r="CB120" s="776"/>
      <c r="CC120" s="776"/>
      <c r="CD120" s="776"/>
      <c r="CE120" s="776"/>
      <c r="CF120" s="776"/>
      <c r="CG120" s="776"/>
      <c r="CH120" s="776"/>
      <c r="CI120" s="780"/>
      <c r="CJ120" s="780"/>
      <c r="CK120" s="780"/>
      <c r="CL120" s="780"/>
      <c r="CM120" s="780"/>
      <c r="CN120" s="780"/>
      <c r="CO120" s="776"/>
      <c r="CP120" s="776"/>
      <c r="CQ120" s="776"/>
      <c r="CR120" s="776"/>
      <c r="CS120" s="776"/>
      <c r="CT120" s="802"/>
      <c r="CU120" s="776"/>
      <c r="CV120" s="776"/>
      <c r="CW120" s="259"/>
      <c r="CX120" s="259"/>
      <c r="CY120" s="259"/>
      <c r="CZ120" s="780"/>
      <c r="DA120" s="780"/>
      <c r="DB120" s="780"/>
      <c r="DC120" s="780"/>
      <c r="DD120" s="780"/>
      <c r="DE120" s="780"/>
      <c r="DF120" s="780"/>
      <c r="DG120" s="780"/>
      <c r="DH120" s="780"/>
      <c r="DI120" s="780"/>
      <c r="DJ120" s="780"/>
      <c r="DK120" s="780"/>
      <c r="DL120" s="780"/>
      <c r="DM120" s="780"/>
      <c r="DN120" s="780"/>
      <c r="DO120" s="780"/>
      <c r="DP120" s="780"/>
      <c r="DQ120" s="780"/>
      <c r="DR120" s="780"/>
      <c r="DS120" s="780"/>
      <c r="DT120" s="780"/>
      <c r="DU120" s="780"/>
      <c r="DV120" s="780"/>
      <c r="DW120" s="780"/>
      <c r="DX120" s="780"/>
      <c r="DY120" s="780"/>
      <c r="DZ120" s="780"/>
      <c r="EA120" s="780"/>
      <c r="EB120" s="780"/>
      <c r="EC120" s="780"/>
      <c r="ED120" s="780"/>
      <c r="EE120" s="780"/>
      <c r="EF120" s="780"/>
      <c r="EG120" s="780"/>
      <c r="EH120" s="780"/>
      <c r="EI120" s="780"/>
      <c r="EJ120" s="780"/>
      <c r="EK120" s="780"/>
      <c r="EL120" s="780"/>
      <c r="EM120" s="780"/>
      <c r="EN120" s="780"/>
      <c r="EO120" s="780"/>
      <c r="EP120" s="780"/>
      <c r="EQ120" s="780"/>
      <c r="ER120" s="780"/>
      <c r="ES120" s="780"/>
      <c r="ET120" s="780"/>
      <c r="EU120" s="780"/>
      <c r="EV120" s="780"/>
      <c r="EW120" s="780"/>
      <c r="EX120" s="780"/>
      <c r="EY120" s="780"/>
      <c r="EZ120" s="780"/>
      <c r="FA120" s="780"/>
      <c r="FB120" s="780"/>
      <c r="FC120" s="780"/>
      <c r="FD120" s="780"/>
      <c r="FE120" s="780"/>
      <c r="FF120" s="780"/>
      <c r="FG120" s="780"/>
      <c r="FH120" s="780"/>
      <c r="FI120" s="780"/>
      <c r="FJ120" s="780"/>
      <c r="FK120" s="780"/>
      <c r="FL120" s="780"/>
      <c r="FM120" s="780"/>
      <c r="FN120" s="780"/>
      <c r="FO120" s="780"/>
      <c r="FP120" s="780"/>
      <c r="FQ120" s="780"/>
      <c r="FR120" s="780"/>
      <c r="FS120" s="780"/>
      <c r="FT120" s="780"/>
      <c r="FU120" s="780"/>
      <c r="FV120" s="780"/>
      <c r="FW120" s="780"/>
      <c r="FX120" s="780"/>
      <c r="FY120" s="780"/>
      <c r="FZ120" s="780"/>
      <c r="GA120" s="780"/>
      <c r="GB120" s="780"/>
      <c r="GC120" s="780"/>
      <c r="GD120" s="780"/>
      <c r="GE120" s="780"/>
      <c r="GF120" s="780"/>
      <c r="GG120" s="780"/>
      <c r="GH120" s="780"/>
      <c r="GI120" s="780"/>
      <c r="GJ120" s="780"/>
      <c r="GK120" s="780"/>
      <c r="GL120" s="780"/>
      <c r="GM120" s="780"/>
      <c r="GN120" s="780"/>
      <c r="GO120" s="780"/>
      <c r="GP120" s="780"/>
      <c r="GQ120" s="780"/>
      <c r="GR120" s="780"/>
      <c r="GS120" s="780"/>
      <c r="GT120" s="780"/>
      <c r="GU120" s="780"/>
      <c r="GV120" s="780"/>
      <c r="GW120" s="780"/>
      <c r="GX120" s="780"/>
      <c r="GY120" s="780"/>
      <c r="GZ120" s="780"/>
      <c r="HA120" s="780"/>
      <c r="HB120" s="780"/>
      <c r="HC120" s="780"/>
      <c r="HD120" s="780"/>
      <c r="HE120" s="780"/>
      <c r="HF120" s="780"/>
      <c r="HG120" s="780"/>
      <c r="HH120" s="780"/>
      <c r="HI120" s="780"/>
      <c r="HJ120" s="780"/>
      <c r="HK120" s="780"/>
      <c r="HL120" s="780"/>
      <c r="HM120" s="780"/>
      <c r="HN120" s="780"/>
      <c r="HO120" s="780"/>
      <c r="HP120" s="780"/>
      <c r="HQ120" s="780"/>
      <c r="HR120" s="780"/>
      <c r="HS120" s="780"/>
      <c r="HT120" s="780"/>
      <c r="HU120" s="780"/>
      <c r="HV120" s="780"/>
      <c r="HW120" s="780"/>
      <c r="HX120" s="780"/>
      <c r="HY120" s="780"/>
      <c r="HZ120" s="780"/>
      <c r="IA120" s="780"/>
      <c r="IB120" s="780"/>
      <c r="IC120" s="780"/>
      <c r="ID120" s="780"/>
      <c r="IE120" s="780"/>
      <c r="IF120" s="780"/>
      <c r="IG120" s="780"/>
      <c r="IH120" s="780"/>
      <c r="II120" s="780"/>
      <c r="IJ120" s="780"/>
      <c r="IK120" s="780"/>
      <c r="IL120" s="780"/>
    </row>
    <row r="121" spans="1:246" s="18" customFormat="1" ht="27.75" customHeight="1" thickBot="1">
      <c r="A121" s="1339"/>
      <c r="B121" s="1340"/>
      <c r="C121" s="1340"/>
      <c r="D121" s="1340"/>
      <c r="E121" s="1340"/>
      <c r="F121" s="1340"/>
      <c r="G121" s="1340"/>
      <c r="H121" s="1340"/>
      <c r="I121" s="1340"/>
      <c r="J121" s="1340"/>
      <c r="K121" s="1340"/>
      <c r="L121" s="1340"/>
      <c r="M121" s="1340"/>
      <c r="N121" s="1340"/>
      <c r="O121" s="1340"/>
      <c r="P121" s="1340"/>
      <c r="Q121" s="1340"/>
      <c r="R121" s="1340"/>
      <c r="S121" s="1340"/>
      <c r="T121" s="1340"/>
      <c r="U121" s="1340"/>
      <c r="V121" s="1340"/>
      <c r="W121" s="1340"/>
      <c r="X121" s="1340"/>
      <c r="Y121" s="1340"/>
      <c r="Z121" s="1340"/>
      <c r="AA121" s="1340"/>
      <c r="AB121" s="1340"/>
      <c r="AC121" s="1340"/>
      <c r="AD121" s="1340"/>
      <c r="AE121" s="1340"/>
      <c r="AF121" s="1340"/>
      <c r="AG121" s="1340"/>
      <c r="AH121" s="1340"/>
      <c r="AI121" s="1340"/>
      <c r="AJ121" s="1340"/>
      <c r="AK121" s="1347"/>
      <c r="AL121" s="1348"/>
      <c r="AM121" s="794"/>
      <c r="AN121" s="794"/>
      <c r="AO121" s="794"/>
      <c r="AP121" s="794"/>
      <c r="AQ121" s="794"/>
      <c r="AR121" s="794"/>
      <c r="AS121" s="794"/>
      <c r="AT121" s="794"/>
      <c r="AU121" s="794"/>
      <c r="AV121" s="794"/>
      <c r="AW121" s="794"/>
      <c r="AX121" s="794"/>
      <c r="AY121" s="794"/>
      <c r="AZ121" s="794"/>
      <c r="BA121" s="794"/>
      <c r="BB121" s="794"/>
      <c r="BC121" s="44"/>
      <c r="BD121" s="132"/>
      <c r="BE121" s="259"/>
      <c r="BF121" s="801"/>
      <c r="BG121" s="259"/>
      <c r="BH121" s="546"/>
      <c r="BI121" s="776"/>
      <c r="BJ121" s="776"/>
      <c r="BK121" s="776"/>
      <c r="BL121" s="259"/>
      <c r="BM121" s="780"/>
      <c r="BN121" s="780"/>
      <c r="BO121" s="780"/>
      <c r="BP121" s="780"/>
      <c r="BQ121" s="780"/>
      <c r="BR121" s="780"/>
      <c r="BS121" s="802"/>
      <c r="BT121" s="802"/>
      <c r="BU121" s="776"/>
      <c r="BV121" s="776"/>
      <c r="BW121" s="776"/>
      <c r="BX121" s="776"/>
      <c r="BY121" s="776"/>
      <c r="BZ121" s="776"/>
      <c r="CA121" s="259"/>
      <c r="CB121" s="776"/>
      <c r="CC121" s="776"/>
      <c r="CD121" s="776"/>
      <c r="CE121" s="776"/>
      <c r="CF121" s="776"/>
      <c r="CG121" s="776"/>
      <c r="CH121" s="776"/>
      <c r="CI121" s="780"/>
      <c r="CJ121" s="780"/>
      <c r="CK121" s="780"/>
      <c r="CL121" s="780"/>
      <c r="CM121" s="780"/>
      <c r="CN121" s="780"/>
      <c r="CO121" s="776"/>
      <c r="CP121" s="776"/>
      <c r="CQ121" s="776"/>
      <c r="CR121" s="776"/>
      <c r="CS121" s="776"/>
      <c r="CT121" s="802"/>
      <c r="CU121" s="776"/>
      <c r="CV121" s="776"/>
      <c r="CW121" s="259"/>
      <c r="CX121" s="259"/>
      <c r="CY121" s="259"/>
      <c r="CZ121" s="780"/>
      <c r="DA121" s="780"/>
      <c r="DB121" s="780"/>
      <c r="DC121" s="780"/>
      <c r="DD121" s="780"/>
      <c r="DE121" s="780"/>
      <c r="DF121" s="780"/>
      <c r="DG121" s="780"/>
      <c r="DH121" s="780"/>
      <c r="DI121" s="780"/>
      <c r="DJ121" s="780"/>
      <c r="DK121" s="780"/>
      <c r="DL121" s="780"/>
      <c r="DM121" s="780"/>
      <c r="DN121" s="780"/>
      <c r="DO121" s="780"/>
      <c r="DP121" s="780"/>
      <c r="DQ121" s="780"/>
      <c r="DR121" s="780"/>
      <c r="DS121" s="780"/>
      <c r="DT121" s="780"/>
      <c r="DU121" s="780"/>
      <c r="DV121" s="780"/>
      <c r="DW121" s="780"/>
      <c r="DX121" s="780"/>
      <c r="DY121" s="780"/>
      <c r="DZ121" s="780"/>
      <c r="EA121" s="780"/>
      <c r="EB121" s="780"/>
      <c r="EC121" s="780"/>
      <c r="ED121" s="780"/>
      <c r="EE121" s="780"/>
      <c r="EF121" s="780"/>
      <c r="EG121" s="780"/>
      <c r="EH121" s="780"/>
      <c r="EI121" s="780"/>
      <c r="EJ121" s="780"/>
      <c r="EK121" s="780"/>
      <c r="EL121" s="780"/>
      <c r="EM121" s="780"/>
      <c r="EN121" s="780"/>
      <c r="EO121" s="780"/>
      <c r="EP121" s="780"/>
      <c r="EQ121" s="780"/>
      <c r="ER121" s="780"/>
      <c r="ES121" s="780"/>
      <c r="ET121" s="780"/>
      <c r="EU121" s="780"/>
      <c r="EV121" s="780"/>
      <c r="EW121" s="780"/>
      <c r="EX121" s="780"/>
      <c r="EY121" s="780"/>
      <c r="EZ121" s="780"/>
      <c r="FA121" s="780"/>
      <c r="FB121" s="780"/>
      <c r="FC121" s="780"/>
      <c r="FD121" s="780"/>
      <c r="FE121" s="780"/>
      <c r="FF121" s="780"/>
      <c r="FG121" s="780"/>
      <c r="FH121" s="780"/>
      <c r="FI121" s="780"/>
      <c r="FJ121" s="780"/>
      <c r="FK121" s="780"/>
      <c r="FL121" s="780"/>
      <c r="FM121" s="780"/>
      <c r="FN121" s="780"/>
      <c r="FO121" s="780"/>
      <c r="FP121" s="780"/>
      <c r="FQ121" s="780"/>
      <c r="FR121" s="780"/>
      <c r="FS121" s="780"/>
      <c r="FT121" s="780"/>
      <c r="FU121" s="780"/>
      <c r="FV121" s="780"/>
      <c r="FW121" s="780"/>
      <c r="FX121" s="780"/>
      <c r="FY121" s="780"/>
      <c r="FZ121" s="780"/>
      <c r="GA121" s="780"/>
      <c r="GB121" s="780"/>
      <c r="GC121" s="780"/>
      <c r="GD121" s="780"/>
      <c r="GE121" s="780"/>
      <c r="GF121" s="780"/>
      <c r="GG121" s="780"/>
      <c r="GH121" s="780"/>
      <c r="GI121" s="780"/>
      <c r="GJ121" s="780"/>
      <c r="GK121" s="780"/>
      <c r="GL121" s="780"/>
      <c r="GM121" s="780"/>
      <c r="GN121" s="780"/>
      <c r="GO121" s="780"/>
      <c r="GP121" s="780"/>
      <c r="GQ121" s="780"/>
      <c r="GR121" s="780"/>
      <c r="GS121" s="780"/>
      <c r="GT121" s="780"/>
      <c r="GU121" s="780"/>
      <c r="GV121" s="780"/>
      <c r="GW121" s="780"/>
      <c r="GX121" s="780"/>
      <c r="GY121" s="780"/>
      <c r="GZ121" s="780"/>
      <c r="HA121" s="780"/>
      <c r="HB121" s="780"/>
      <c r="HC121" s="780"/>
      <c r="HD121" s="780"/>
      <c r="HE121" s="780"/>
      <c r="HF121" s="780"/>
      <c r="HG121" s="780"/>
      <c r="HH121" s="780"/>
      <c r="HI121" s="780"/>
      <c r="HJ121" s="780"/>
      <c r="HK121" s="780"/>
      <c r="HL121" s="780"/>
      <c r="HM121" s="780"/>
      <c r="HN121" s="780"/>
      <c r="HO121" s="780"/>
      <c r="HP121" s="780"/>
      <c r="HQ121" s="780"/>
      <c r="HR121" s="780"/>
      <c r="HS121" s="780"/>
      <c r="HT121" s="780"/>
      <c r="HU121" s="780"/>
      <c r="HV121" s="780"/>
      <c r="HW121" s="780"/>
      <c r="HX121" s="780"/>
      <c r="HY121" s="780"/>
      <c r="HZ121" s="780"/>
      <c r="IA121" s="780"/>
      <c r="IB121" s="780"/>
      <c r="IC121" s="780"/>
      <c r="ID121" s="780"/>
      <c r="IE121" s="780"/>
      <c r="IF121" s="780"/>
      <c r="IG121" s="780"/>
      <c r="IH121" s="780"/>
      <c r="II121" s="780"/>
      <c r="IJ121" s="780"/>
      <c r="IK121" s="780"/>
      <c r="IL121" s="780"/>
    </row>
    <row r="122" spans="1:246" s="18" customFormat="1" ht="27.75" customHeight="1" thickBot="1">
      <c r="A122" s="1339"/>
      <c r="B122" s="1340"/>
      <c r="C122" s="1340"/>
      <c r="D122" s="1340"/>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340"/>
      <c r="AB122" s="1340"/>
      <c r="AC122" s="1340"/>
      <c r="AD122" s="1340"/>
      <c r="AE122" s="1340"/>
      <c r="AF122" s="1340"/>
      <c r="AG122" s="1340"/>
      <c r="AH122" s="1340"/>
      <c r="AI122" s="1340"/>
      <c r="AJ122" s="1340"/>
      <c r="AK122" s="1810" t="s">
        <v>336</v>
      </c>
      <c r="AL122" s="1811"/>
      <c r="AM122" s="794"/>
      <c r="AN122" s="794"/>
      <c r="AO122" s="794"/>
      <c r="AP122" s="794"/>
      <c r="AQ122" s="794"/>
      <c r="AR122" s="794"/>
      <c r="AS122" s="794"/>
      <c r="AT122" s="794"/>
      <c r="AU122" s="794"/>
      <c r="AV122" s="794"/>
      <c r="AW122" s="794"/>
      <c r="AX122" s="794"/>
      <c r="AY122" s="794"/>
      <c r="AZ122" s="794"/>
      <c r="BA122" s="794"/>
      <c r="BB122" s="794"/>
      <c r="BC122" s="44"/>
      <c r="BD122" s="132"/>
      <c r="BE122" s="259"/>
      <c r="BF122" s="801"/>
      <c r="BG122" s="259"/>
      <c r="BH122" s="546"/>
      <c r="BI122" s="776"/>
      <c r="BJ122" s="776"/>
      <c r="BK122" s="776"/>
      <c r="BL122" s="259"/>
      <c r="BM122" s="780"/>
      <c r="BN122" s="780"/>
      <c r="BO122" s="780"/>
      <c r="BP122" s="780"/>
      <c r="BQ122" s="780"/>
      <c r="BR122" s="780"/>
      <c r="BS122" s="802"/>
      <c r="BT122" s="802"/>
      <c r="BU122" s="776"/>
      <c r="BV122" s="776"/>
      <c r="BW122" s="776"/>
      <c r="BX122" s="776"/>
      <c r="BY122" s="776"/>
      <c r="BZ122" s="776"/>
      <c r="CA122" s="259"/>
      <c r="CB122" s="776"/>
      <c r="CC122" s="776"/>
      <c r="CD122" s="776"/>
      <c r="CE122" s="776"/>
      <c r="CF122" s="776"/>
      <c r="CG122" s="776"/>
      <c r="CH122" s="776"/>
      <c r="CI122" s="780"/>
      <c r="CJ122" s="780"/>
      <c r="CK122" s="780"/>
      <c r="CL122" s="780"/>
      <c r="CM122" s="780"/>
      <c r="CN122" s="780"/>
      <c r="CO122" s="776"/>
      <c r="CP122" s="776"/>
      <c r="CQ122" s="776"/>
      <c r="CR122" s="776"/>
      <c r="CS122" s="776"/>
      <c r="CT122" s="802"/>
      <c r="CU122" s="776"/>
      <c r="CV122" s="776"/>
      <c r="CW122" s="259"/>
      <c r="CX122" s="259"/>
      <c r="CY122" s="259"/>
      <c r="CZ122" s="780"/>
      <c r="DA122" s="780"/>
      <c r="DB122" s="780"/>
      <c r="DC122" s="780"/>
      <c r="DD122" s="780"/>
      <c r="DE122" s="780"/>
      <c r="DF122" s="780"/>
      <c r="DG122" s="780"/>
      <c r="DH122" s="780"/>
      <c r="DI122" s="780"/>
      <c r="DJ122" s="780"/>
      <c r="DK122" s="780"/>
      <c r="DL122" s="780"/>
      <c r="DM122" s="780"/>
      <c r="DN122" s="780"/>
      <c r="DO122" s="780"/>
      <c r="DP122" s="780"/>
      <c r="DQ122" s="780"/>
      <c r="DR122" s="780"/>
      <c r="DS122" s="780"/>
      <c r="DT122" s="780"/>
      <c r="DU122" s="780"/>
      <c r="DV122" s="780"/>
      <c r="DW122" s="780"/>
      <c r="DX122" s="780"/>
      <c r="DY122" s="780"/>
      <c r="DZ122" s="780"/>
      <c r="EA122" s="780"/>
      <c r="EB122" s="780"/>
      <c r="EC122" s="780"/>
      <c r="ED122" s="780"/>
      <c r="EE122" s="780"/>
      <c r="EF122" s="780"/>
      <c r="EG122" s="780"/>
      <c r="EH122" s="780"/>
      <c r="EI122" s="780"/>
      <c r="EJ122" s="780"/>
      <c r="EK122" s="780"/>
      <c r="EL122" s="780"/>
      <c r="EM122" s="780"/>
      <c r="EN122" s="780"/>
      <c r="EO122" s="780"/>
      <c r="EP122" s="780"/>
      <c r="EQ122" s="780"/>
      <c r="ER122" s="780"/>
      <c r="ES122" s="780"/>
      <c r="ET122" s="780"/>
      <c r="EU122" s="780"/>
      <c r="EV122" s="780"/>
      <c r="EW122" s="780"/>
      <c r="EX122" s="780"/>
      <c r="EY122" s="780"/>
      <c r="EZ122" s="780"/>
      <c r="FA122" s="780"/>
      <c r="FB122" s="780"/>
      <c r="FC122" s="780"/>
      <c r="FD122" s="780"/>
      <c r="FE122" s="780"/>
      <c r="FF122" s="780"/>
      <c r="FG122" s="780"/>
      <c r="FH122" s="780"/>
      <c r="FI122" s="780"/>
      <c r="FJ122" s="780"/>
      <c r="FK122" s="780"/>
      <c r="FL122" s="780"/>
      <c r="FM122" s="780"/>
      <c r="FN122" s="780"/>
      <c r="FO122" s="780"/>
      <c r="FP122" s="780"/>
      <c r="FQ122" s="780"/>
      <c r="FR122" s="780"/>
      <c r="FS122" s="780"/>
      <c r="FT122" s="780"/>
      <c r="FU122" s="780"/>
      <c r="FV122" s="780"/>
      <c r="FW122" s="780"/>
      <c r="FX122" s="780"/>
      <c r="FY122" s="780"/>
      <c r="FZ122" s="780"/>
      <c r="GA122" s="780"/>
      <c r="GB122" s="780"/>
      <c r="GC122" s="780"/>
      <c r="GD122" s="780"/>
      <c r="GE122" s="780"/>
      <c r="GF122" s="780"/>
      <c r="GG122" s="780"/>
      <c r="GH122" s="780"/>
      <c r="GI122" s="780"/>
      <c r="GJ122" s="780"/>
      <c r="GK122" s="780"/>
      <c r="GL122" s="780"/>
      <c r="GM122" s="780"/>
      <c r="GN122" s="780"/>
      <c r="GO122" s="780"/>
      <c r="GP122" s="780"/>
      <c r="GQ122" s="780"/>
      <c r="GR122" s="780"/>
      <c r="GS122" s="780"/>
      <c r="GT122" s="780"/>
      <c r="GU122" s="780"/>
      <c r="GV122" s="780"/>
      <c r="GW122" s="780"/>
      <c r="GX122" s="780"/>
      <c r="GY122" s="780"/>
      <c r="GZ122" s="780"/>
      <c r="HA122" s="780"/>
      <c r="HB122" s="780"/>
      <c r="HC122" s="780"/>
      <c r="HD122" s="780"/>
      <c r="HE122" s="780"/>
      <c r="HF122" s="780"/>
      <c r="HG122" s="780"/>
      <c r="HH122" s="780"/>
      <c r="HI122" s="780"/>
      <c r="HJ122" s="780"/>
      <c r="HK122" s="780"/>
      <c r="HL122" s="780"/>
      <c r="HM122" s="780"/>
      <c r="HN122" s="780"/>
      <c r="HO122" s="780"/>
      <c r="HP122" s="780"/>
      <c r="HQ122" s="780"/>
      <c r="HR122" s="780"/>
      <c r="HS122" s="780"/>
      <c r="HT122" s="780"/>
      <c r="HU122" s="780"/>
      <c r="HV122" s="780"/>
      <c r="HW122" s="780"/>
      <c r="HX122" s="780"/>
      <c r="HY122" s="780"/>
      <c r="HZ122" s="780"/>
      <c r="IA122" s="780"/>
      <c r="IB122" s="780"/>
      <c r="IC122" s="780"/>
      <c r="ID122" s="780"/>
      <c r="IE122" s="780"/>
      <c r="IF122" s="780"/>
      <c r="IG122" s="780"/>
      <c r="IH122" s="780"/>
      <c r="II122" s="780"/>
      <c r="IJ122" s="780"/>
      <c r="IK122" s="780"/>
      <c r="IL122" s="780"/>
    </row>
    <row r="123" spans="1:246" ht="27.75" customHeight="1" thickBot="1">
      <c r="A123" s="1341"/>
      <c r="B123" s="1342"/>
      <c r="C123" s="1342"/>
      <c r="D123" s="1342"/>
      <c r="E123" s="1342"/>
      <c r="F123" s="1342"/>
      <c r="G123" s="1342"/>
      <c r="H123" s="1342"/>
      <c r="I123" s="1342"/>
      <c r="J123" s="1342"/>
      <c r="K123" s="1342"/>
      <c r="L123" s="1342"/>
      <c r="M123" s="1342"/>
      <c r="N123" s="1342"/>
      <c r="O123" s="1342"/>
      <c r="P123" s="1342"/>
      <c r="Q123" s="1342"/>
      <c r="R123" s="1342"/>
      <c r="S123" s="1342"/>
      <c r="T123" s="1342"/>
      <c r="U123" s="1342"/>
      <c r="V123" s="1342"/>
      <c r="W123" s="1342"/>
      <c r="X123" s="1342"/>
      <c r="Y123" s="1342"/>
      <c r="Z123" s="1342"/>
      <c r="AA123" s="1342"/>
      <c r="AB123" s="1342"/>
      <c r="AC123" s="1342"/>
      <c r="AD123" s="1342"/>
      <c r="AE123" s="1342"/>
      <c r="AF123" s="1342"/>
      <c r="AG123" s="1342"/>
      <c r="AH123" s="1342"/>
      <c r="AI123" s="1342"/>
      <c r="AJ123" s="1342"/>
      <c r="AK123" s="1605" t="e">
        <f ca="1">AK73</f>
        <v>#VALUE!</v>
      </c>
      <c r="AL123" s="1606"/>
      <c r="AM123" s="773"/>
      <c r="AN123" s="759"/>
      <c r="AO123" s="759"/>
      <c r="AP123" s="759"/>
      <c r="AQ123" s="759"/>
      <c r="AR123" s="759"/>
      <c r="AS123" s="759"/>
      <c r="AT123" s="759"/>
      <c r="AU123" s="759"/>
      <c r="AV123" s="759"/>
      <c r="AW123" s="759"/>
      <c r="AX123" s="759"/>
      <c r="AY123" s="759"/>
      <c r="AZ123" s="759"/>
      <c r="BA123" s="759"/>
      <c r="BB123" s="759"/>
      <c r="BE123" s="580"/>
      <c r="BF123" s="769"/>
      <c r="BG123" s="580"/>
      <c r="BI123" s="580"/>
      <c r="BJ123" s="580"/>
      <c r="BK123" s="580"/>
      <c r="BL123" s="941"/>
      <c r="BM123" s="771"/>
      <c r="BN123" s="771"/>
      <c r="BO123" s="771"/>
      <c r="BP123" s="771"/>
      <c r="BQ123" s="771"/>
      <c r="BR123" s="771"/>
      <c r="BS123" s="771"/>
      <c r="BT123" s="771"/>
      <c r="BU123" s="597"/>
      <c r="BV123" s="597"/>
      <c r="BW123" s="597"/>
      <c r="BX123" s="597"/>
      <c r="BY123" s="597"/>
      <c r="BZ123" s="597"/>
      <c r="CA123" s="597"/>
      <c r="CB123" s="597"/>
      <c r="CC123" s="771"/>
      <c r="CD123" s="771"/>
      <c r="CE123" s="771"/>
      <c r="CF123" s="771"/>
      <c r="CG123" s="771"/>
      <c r="CH123" s="771"/>
      <c r="CI123" s="771"/>
      <c r="CJ123" s="771"/>
      <c r="CK123" s="771"/>
      <c r="CL123" s="771"/>
      <c r="CM123" s="20"/>
      <c r="CN123" s="20"/>
      <c r="CO123" s="39"/>
      <c r="CP123" s="39"/>
      <c r="CQ123" s="39"/>
      <c r="CR123" s="20"/>
      <c r="CS123" s="20"/>
      <c r="CT123" s="771"/>
      <c r="CU123" s="771"/>
      <c r="CV123" s="771"/>
      <c r="CW123" s="771"/>
      <c r="CX123" s="771"/>
      <c r="CY123" s="941"/>
      <c r="CZ123" s="580"/>
      <c r="DA123" s="580"/>
      <c r="DB123" s="580"/>
      <c r="DC123" s="580"/>
      <c r="DD123" s="580"/>
      <c r="DE123" s="580"/>
      <c r="DF123" s="580"/>
      <c r="DG123" s="580"/>
      <c r="DH123" s="580"/>
      <c r="DI123" s="580"/>
      <c r="DJ123" s="580"/>
      <c r="DK123" s="580"/>
      <c r="DL123" s="580"/>
      <c r="DM123" s="580"/>
      <c r="DN123" s="580"/>
      <c r="DO123" s="580"/>
      <c r="DP123" s="580"/>
      <c r="DQ123" s="580"/>
      <c r="DR123" s="580"/>
      <c r="DS123" s="580"/>
      <c r="DT123" s="580"/>
      <c r="DU123" s="580"/>
      <c r="DV123" s="580"/>
      <c r="DW123" s="580"/>
      <c r="DX123" s="580"/>
      <c r="DY123" s="580"/>
      <c r="DZ123" s="580"/>
      <c r="EA123" s="580"/>
      <c r="EB123" s="580"/>
      <c r="EC123" s="580"/>
      <c r="ED123" s="580"/>
      <c r="EE123" s="580"/>
      <c r="EF123" s="580"/>
      <c r="EG123" s="580"/>
      <c r="EH123" s="580"/>
      <c r="EI123" s="580"/>
      <c r="EJ123" s="580"/>
      <c r="EK123" s="580"/>
      <c r="EL123" s="580"/>
      <c r="EM123" s="580"/>
      <c r="EN123" s="580"/>
      <c r="EO123" s="580"/>
      <c r="EP123" s="580"/>
      <c r="EQ123" s="580"/>
      <c r="ER123" s="580"/>
      <c r="ES123" s="580"/>
      <c r="ET123" s="580"/>
      <c r="EU123" s="580"/>
      <c r="EV123" s="580"/>
      <c r="EW123" s="580"/>
      <c r="EX123" s="580"/>
      <c r="EY123" s="580"/>
      <c r="EZ123" s="580"/>
      <c r="FA123" s="580"/>
      <c r="FB123" s="580"/>
      <c r="FC123" s="580"/>
      <c r="FD123" s="580"/>
      <c r="FE123" s="580"/>
      <c r="FF123" s="580"/>
      <c r="FG123" s="580"/>
      <c r="FH123" s="580"/>
      <c r="FI123" s="580"/>
      <c r="FJ123" s="580"/>
      <c r="FK123" s="580"/>
      <c r="FL123" s="580"/>
      <c r="FM123" s="580"/>
      <c r="FN123" s="580"/>
      <c r="FO123" s="580"/>
      <c r="FP123" s="580"/>
      <c r="FQ123" s="580"/>
      <c r="FR123" s="580"/>
      <c r="FS123" s="580"/>
      <c r="FT123" s="580"/>
      <c r="FU123" s="580"/>
      <c r="FV123" s="580"/>
      <c r="FW123" s="580"/>
      <c r="FX123" s="580"/>
      <c r="FY123" s="580"/>
      <c r="FZ123" s="580"/>
      <c r="GA123" s="580"/>
      <c r="GB123" s="580"/>
      <c r="GC123" s="580"/>
      <c r="GD123" s="580"/>
      <c r="GE123" s="580"/>
      <c r="GF123" s="580"/>
      <c r="GG123" s="580"/>
      <c r="GH123" s="580"/>
      <c r="GI123" s="580"/>
      <c r="GJ123" s="580"/>
      <c r="GK123" s="580"/>
      <c r="GL123" s="580"/>
      <c r="GM123" s="580"/>
      <c r="GN123" s="580"/>
      <c r="GO123" s="580"/>
      <c r="GP123" s="580"/>
      <c r="GQ123" s="580"/>
      <c r="GR123" s="580"/>
      <c r="GS123" s="580"/>
      <c r="GT123" s="580"/>
      <c r="GU123" s="580"/>
      <c r="GV123" s="580"/>
      <c r="GW123" s="580"/>
      <c r="GX123" s="580"/>
      <c r="GY123" s="580"/>
      <c r="GZ123" s="580"/>
      <c r="HA123" s="580"/>
      <c r="HB123" s="580"/>
      <c r="HC123" s="580"/>
      <c r="HD123" s="580"/>
      <c r="HE123" s="580"/>
      <c r="HF123" s="580"/>
      <c r="HG123" s="580"/>
      <c r="HH123" s="580"/>
      <c r="HI123" s="580"/>
      <c r="HJ123" s="580"/>
      <c r="HK123" s="580"/>
      <c r="HL123" s="580"/>
      <c r="HM123" s="580"/>
      <c r="HN123" s="580"/>
      <c r="HO123" s="580"/>
      <c r="HP123" s="580"/>
      <c r="HQ123" s="580"/>
      <c r="HR123" s="580"/>
      <c r="HS123" s="580"/>
      <c r="HT123" s="580"/>
      <c r="HU123" s="580"/>
      <c r="HV123" s="580"/>
      <c r="HW123" s="580"/>
      <c r="HX123" s="580"/>
      <c r="HY123" s="580"/>
      <c r="HZ123" s="580"/>
      <c r="IA123" s="580"/>
      <c r="IB123" s="580"/>
      <c r="IC123" s="580"/>
      <c r="ID123" s="580"/>
      <c r="IE123" s="580"/>
      <c r="IF123" s="580"/>
      <c r="IG123" s="580"/>
      <c r="IH123" s="580"/>
      <c r="II123" s="580"/>
      <c r="IJ123" s="580"/>
      <c r="IK123" s="580"/>
      <c r="IL123" s="580"/>
    </row>
    <row r="124" spans="1:246" s="12" customFormat="1" ht="30" customHeight="1" thickBot="1">
      <c r="A124" s="1327" t="s">
        <v>208</v>
      </c>
      <c r="B124" s="1328"/>
      <c r="C124" s="1328"/>
      <c r="D124" s="1328"/>
      <c r="E124" s="1328"/>
      <c r="F124" s="1480" t="e">
        <f ca="1">F74</f>
        <v>#VALUE!</v>
      </c>
      <c r="G124" s="1480"/>
      <c r="H124" s="1480"/>
      <c r="I124" s="1480"/>
      <c r="J124" s="1480"/>
      <c r="K124" s="1480"/>
      <c r="L124" s="1480"/>
      <c r="M124" s="1480"/>
      <c r="N124" s="1480"/>
      <c r="O124" s="1480"/>
      <c r="P124" s="1328" t="s">
        <v>3</v>
      </c>
      <c r="Q124" s="1328"/>
      <c r="R124" s="1328"/>
      <c r="S124" s="1328"/>
      <c r="T124" s="1328"/>
      <c r="U124" s="1328"/>
      <c r="V124" s="1480" t="e">
        <f ca="1">V74</f>
        <v>#VALUE!</v>
      </c>
      <c r="W124" s="1480"/>
      <c r="X124" s="1480"/>
      <c r="Y124" s="1480"/>
      <c r="Z124" s="1607"/>
      <c r="AA124" s="1328" t="s">
        <v>212</v>
      </c>
      <c r="AB124" s="1328"/>
      <c r="AC124" s="1328"/>
      <c r="AD124" s="1329">
        <f>AD74</f>
        <v>0</v>
      </c>
      <c r="AE124" s="1330"/>
      <c r="AF124" s="1330"/>
      <c r="AG124" s="1330"/>
      <c r="AH124" s="1330"/>
      <c r="AI124" s="1330"/>
      <c r="AJ124" s="1330"/>
      <c r="AK124" s="1758" t="s">
        <v>337</v>
      </c>
      <c r="AL124" s="1471"/>
      <c r="AM124" s="773"/>
      <c r="AN124" s="773"/>
      <c r="AO124" s="768"/>
      <c r="AP124" s="768"/>
      <c r="AQ124" s="768"/>
      <c r="AR124" s="768"/>
      <c r="AS124" s="768"/>
      <c r="AT124" s="768"/>
      <c r="AU124" s="768"/>
      <c r="AV124" s="761"/>
      <c r="AW124" s="761"/>
      <c r="AX124" s="761"/>
      <c r="AY124" s="761"/>
      <c r="AZ124" s="761"/>
      <c r="BA124" s="761"/>
      <c r="BB124" s="761"/>
      <c r="BC124" s="40"/>
      <c r="BD124" s="125"/>
      <c r="BE124" s="40"/>
      <c r="BF124" s="803"/>
      <c r="BG124" s="40"/>
      <c r="BH124" s="588"/>
      <c r="BI124" s="246"/>
      <c r="BJ124" s="246"/>
      <c r="BK124" s="246"/>
      <c r="BL124" s="941"/>
      <c r="BM124" s="941"/>
      <c r="BN124" s="771"/>
      <c r="BO124" s="771"/>
      <c r="BP124" s="771"/>
      <c r="BQ124" s="771"/>
      <c r="BR124" s="771"/>
      <c r="BS124" s="771"/>
      <c r="BT124" s="771"/>
      <c r="BU124" s="40"/>
      <c r="BV124" s="40"/>
      <c r="BW124" s="40"/>
      <c r="BX124" s="40"/>
      <c r="BY124" s="40"/>
      <c r="BZ124" s="40"/>
      <c r="CA124" s="40"/>
      <c r="CB124" s="40"/>
      <c r="CC124" s="40"/>
      <c r="CD124" s="40"/>
      <c r="CE124" s="40"/>
      <c r="CF124" s="40"/>
      <c r="CG124" s="40"/>
      <c r="CH124" s="40"/>
      <c r="CI124" s="40"/>
      <c r="CJ124" s="40"/>
      <c r="CK124" s="40"/>
      <c r="CL124" s="40"/>
      <c r="CM124" s="40"/>
      <c r="CN124" s="40"/>
      <c r="CO124" s="23"/>
      <c r="CP124" s="23"/>
      <c r="CQ124" s="23"/>
      <c r="CR124" s="23"/>
      <c r="CS124" s="23"/>
      <c r="CT124" s="941"/>
      <c r="CU124" s="941"/>
      <c r="CV124" s="941"/>
      <c r="CW124" s="39"/>
      <c r="CX124" s="39"/>
      <c r="CY124" s="941"/>
      <c r="CZ124" s="246"/>
      <c r="DA124" s="580"/>
      <c r="DB124" s="580"/>
      <c r="DC124" s="580"/>
      <c r="DD124" s="580"/>
      <c r="DE124" s="580"/>
      <c r="DF124" s="580"/>
      <c r="DG124" s="580"/>
      <c r="DH124" s="580"/>
      <c r="DI124" s="580"/>
      <c r="DJ124" s="580"/>
      <c r="DK124" s="580"/>
      <c r="DL124" s="580"/>
      <c r="DM124" s="580"/>
      <c r="DN124" s="580"/>
      <c r="DO124" s="580"/>
      <c r="DP124" s="580"/>
      <c r="DQ124" s="580"/>
      <c r="DR124" s="580"/>
      <c r="DS124" s="580"/>
      <c r="DT124" s="580"/>
      <c r="DU124" s="580"/>
      <c r="DV124" s="580"/>
      <c r="DW124" s="580"/>
      <c r="DX124" s="580"/>
      <c r="DY124" s="580"/>
      <c r="DZ124" s="580"/>
      <c r="EA124" s="580"/>
      <c r="EB124" s="580"/>
      <c r="EC124" s="580"/>
      <c r="ED124" s="580"/>
      <c r="EE124" s="580"/>
      <c r="EF124" s="580"/>
      <c r="EG124" s="580"/>
      <c r="EH124" s="580"/>
      <c r="EI124" s="580"/>
      <c r="EJ124" s="580"/>
      <c r="EK124" s="580"/>
      <c r="EL124" s="580"/>
      <c r="EM124" s="580"/>
      <c r="EN124" s="580"/>
      <c r="EO124" s="246"/>
      <c r="EP124" s="246"/>
      <c r="EQ124" s="246"/>
      <c r="ER124" s="246"/>
      <c r="ES124" s="246"/>
      <c r="ET124" s="246"/>
      <c r="EU124" s="246"/>
      <c r="EV124" s="246"/>
      <c r="EW124" s="246"/>
      <c r="EX124" s="246"/>
      <c r="EY124" s="246"/>
      <c r="EZ124" s="246"/>
      <c r="FA124" s="246"/>
      <c r="FB124" s="246"/>
      <c r="FC124" s="246"/>
      <c r="FD124" s="246"/>
      <c r="FE124" s="246"/>
      <c r="FF124" s="246"/>
      <c r="FG124" s="246"/>
      <c r="FH124" s="246"/>
      <c r="FI124" s="246"/>
      <c r="FJ124" s="246"/>
      <c r="FK124" s="246"/>
      <c r="FL124" s="246"/>
      <c r="FM124" s="246"/>
      <c r="FN124" s="246"/>
      <c r="FO124" s="246"/>
      <c r="FP124" s="246"/>
      <c r="FQ124" s="246"/>
      <c r="FR124" s="246"/>
      <c r="FS124" s="246"/>
      <c r="FT124" s="246"/>
      <c r="FU124" s="246"/>
      <c r="FV124" s="246"/>
      <c r="FW124" s="246"/>
      <c r="FX124" s="246"/>
      <c r="FY124" s="246"/>
      <c r="FZ124" s="246"/>
      <c r="GA124" s="246"/>
      <c r="GB124" s="246"/>
      <c r="GC124" s="246"/>
      <c r="GD124" s="246"/>
      <c r="GE124" s="246"/>
      <c r="GF124" s="246"/>
      <c r="GG124" s="246"/>
      <c r="GH124" s="246"/>
      <c r="GI124" s="246"/>
      <c r="GJ124" s="246"/>
      <c r="GK124" s="246"/>
      <c r="GL124" s="246"/>
      <c r="GM124" s="246"/>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row>
    <row r="125" spans="1:246" ht="27.75" customHeight="1" thickBot="1">
      <c r="A125" s="1477" t="s">
        <v>338</v>
      </c>
      <c r="B125" s="1478"/>
      <c r="C125" s="1478"/>
      <c r="D125" s="1478"/>
      <c r="E125" s="1478"/>
      <c r="F125" s="1478"/>
      <c r="G125" s="1478"/>
      <c r="H125" s="1478"/>
      <c r="I125" s="1478"/>
      <c r="J125" s="1478"/>
      <c r="K125" s="1478"/>
      <c r="L125" s="1478"/>
      <c r="M125" s="1478"/>
      <c r="N125" s="1478"/>
      <c r="O125" s="1478"/>
      <c r="P125" s="1478"/>
      <c r="Q125" s="1478"/>
      <c r="R125" s="1478"/>
      <c r="S125" s="1478"/>
      <c r="T125" s="1478"/>
      <c r="U125" s="1478"/>
      <c r="V125" s="1478"/>
      <c r="W125" s="1478"/>
      <c r="X125" s="1478"/>
      <c r="Y125" s="1478"/>
      <c r="Z125" s="1478"/>
      <c r="AA125" s="1478"/>
      <c r="AB125" s="1478"/>
      <c r="AC125" s="1478"/>
      <c r="AD125" s="1478"/>
      <c r="AE125" s="1478"/>
      <c r="AF125" s="1478"/>
      <c r="AG125" s="1479"/>
      <c r="AH125" s="1271" t="s">
        <v>339</v>
      </c>
      <c r="AI125" s="1272"/>
      <c r="AJ125" s="1273"/>
      <c r="AK125" s="1320" t="s">
        <v>340</v>
      </c>
      <c r="AL125" s="1321"/>
      <c r="AM125" s="773"/>
      <c r="AN125" s="773"/>
      <c r="AO125" s="773"/>
      <c r="AP125" s="773"/>
      <c r="AQ125" s="773"/>
      <c r="AR125" s="773"/>
      <c r="AS125" s="773"/>
      <c r="AT125" s="773"/>
      <c r="AU125" s="29"/>
      <c r="AV125" s="768"/>
      <c r="AW125" s="123" t="s">
        <v>341</v>
      </c>
      <c r="AX125" s="759"/>
      <c r="AY125" s="759"/>
      <c r="AZ125" s="759"/>
      <c r="BA125" s="759"/>
      <c r="BB125" s="759"/>
      <c r="BE125" s="246"/>
      <c r="BF125" s="603"/>
      <c r="BG125" s="246"/>
      <c r="BH125" s="588"/>
      <c r="BI125" s="246"/>
      <c r="BJ125" s="246"/>
      <c r="BK125" s="246"/>
      <c r="BL125" s="246"/>
      <c r="BM125" s="246"/>
      <c r="BN125" s="246"/>
      <c r="BO125" s="246"/>
      <c r="BP125" s="246"/>
      <c r="BQ125" s="246"/>
      <c r="BR125" s="246"/>
      <c r="BS125" s="941"/>
      <c r="BT125" s="246"/>
      <c r="BU125" s="246"/>
      <c r="BV125" s="246"/>
      <c r="BW125" s="246"/>
      <c r="BX125" s="246"/>
      <c r="BY125" s="246"/>
      <c r="BZ125" s="246"/>
      <c r="CA125" s="246"/>
      <c r="CB125" s="246"/>
      <c r="CC125" s="580"/>
      <c r="CD125" s="580"/>
      <c r="CE125" s="580"/>
      <c r="CF125" s="246"/>
      <c r="CG125" s="246"/>
      <c r="CH125" s="246"/>
      <c r="CI125" s="246"/>
      <c r="CJ125" s="246"/>
      <c r="CK125" s="246"/>
      <c r="CL125" s="246"/>
      <c r="CM125" s="246"/>
      <c r="CN125" s="246"/>
      <c r="CO125" s="246"/>
      <c r="CP125" s="246"/>
      <c r="CQ125" s="246"/>
      <c r="CR125" s="246"/>
      <c r="CS125" s="246"/>
      <c r="CT125" s="23"/>
      <c r="CU125" s="39"/>
      <c r="CV125" s="39"/>
      <c r="CW125" s="941"/>
      <c r="CX125" s="246"/>
      <c r="CY125" s="580"/>
      <c r="CZ125" s="580"/>
      <c r="DA125" s="580"/>
      <c r="DB125" s="580"/>
      <c r="DC125" s="580"/>
      <c r="DD125" s="580"/>
      <c r="DE125" s="580"/>
      <c r="DF125" s="580"/>
      <c r="DG125" s="580"/>
      <c r="DH125" s="580"/>
      <c r="DI125" s="580"/>
      <c r="DJ125" s="580"/>
      <c r="DK125" s="580"/>
      <c r="DL125" s="580"/>
      <c r="DM125" s="580"/>
      <c r="DN125" s="580"/>
      <c r="DO125" s="580"/>
      <c r="DP125" s="580"/>
      <c r="DQ125" s="580"/>
      <c r="DR125" s="580"/>
      <c r="DS125" s="580"/>
      <c r="DT125" s="580"/>
      <c r="DU125" s="580"/>
      <c r="DV125" s="580"/>
      <c r="DW125" s="580"/>
      <c r="DX125" s="580"/>
      <c r="DY125" s="580"/>
      <c r="DZ125" s="580"/>
      <c r="EA125" s="580"/>
      <c r="EB125" s="580"/>
      <c r="EC125" s="580"/>
      <c r="ED125" s="580"/>
      <c r="EE125" s="580"/>
      <c r="EF125" s="580"/>
      <c r="EG125" s="580"/>
      <c r="EH125" s="580"/>
      <c r="EI125" s="580"/>
      <c r="EJ125" s="580"/>
      <c r="EK125" s="580"/>
      <c r="EL125" s="580"/>
      <c r="EM125" s="580"/>
      <c r="EN125" s="580"/>
      <c r="EO125" s="580"/>
      <c r="EP125" s="580"/>
      <c r="EQ125" s="580"/>
      <c r="ER125" s="580"/>
      <c r="ES125" s="580"/>
      <c r="ET125" s="580"/>
      <c r="EU125" s="580"/>
      <c r="EV125" s="580"/>
      <c r="EW125" s="580"/>
      <c r="EX125" s="580"/>
      <c r="EY125" s="580"/>
      <c r="EZ125" s="580"/>
      <c r="FA125" s="580"/>
      <c r="FB125" s="580"/>
      <c r="FC125" s="580"/>
      <c r="FD125" s="580"/>
      <c r="FE125" s="580"/>
      <c r="FF125" s="580"/>
      <c r="FG125" s="580"/>
      <c r="FH125" s="580"/>
      <c r="FI125" s="580"/>
      <c r="FJ125" s="580"/>
      <c r="FK125" s="580"/>
      <c r="FL125" s="580"/>
      <c r="FM125" s="580"/>
      <c r="FN125" s="580"/>
      <c r="FO125" s="580"/>
      <c r="FP125" s="580"/>
      <c r="FQ125" s="580"/>
      <c r="FR125" s="580"/>
      <c r="FS125" s="580"/>
      <c r="FT125" s="580"/>
      <c r="FU125" s="580"/>
      <c r="FV125" s="580"/>
      <c r="FW125" s="580"/>
      <c r="FX125" s="580"/>
      <c r="FY125" s="580"/>
      <c r="FZ125" s="580"/>
      <c r="GA125" s="580"/>
      <c r="GB125" s="580"/>
      <c r="GC125" s="580"/>
      <c r="GD125" s="580"/>
      <c r="GE125" s="580"/>
      <c r="GF125" s="580"/>
      <c r="GG125" s="580"/>
      <c r="GH125" s="580"/>
      <c r="GI125" s="580"/>
      <c r="GJ125" s="580"/>
      <c r="GK125" s="580"/>
      <c r="GL125" s="580"/>
      <c r="GM125" s="580"/>
      <c r="GN125" s="580"/>
      <c r="GO125" s="580"/>
      <c r="GP125" s="580"/>
      <c r="GQ125" s="580"/>
      <c r="GR125" s="580"/>
      <c r="GS125" s="580"/>
      <c r="GT125" s="580"/>
      <c r="GU125" s="580"/>
      <c r="GV125" s="580"/>
      <c r="GW125" s="580"/>
      <c r="GX125" s="580"/>
      <c r="GY125" s="580"/>
      <c r="GZ125" s="580"/>
      <c r="HA125" s="580"/>
      <c r="HB125" s="580"/>
      <c r="HC125" s="580"/>
      <c r="HD125" s="580"/>
      <c r="HE125" s="580"/>
      <c r="HF125" s="580"/>
      <c r="HG125" s="580"/>
      <c r="HH125" s="580"/>
      <c r="HI125" s="580"/>
      <c r="HJ125" s="580"/>
      <c r="HK125" s="580"/>
      <c r="HL125" s="580"/>
      <c r="HM125" s="580"/>
      <c r="HN125" s="580"/>
      <c r="HO125" s="580"/>
      <c r="HP125" s="580"/>
      <c r="HQ125" s="580"/>
      <c r="HR125" s="580"/>
      <c r="HS125" s="580"/>
      <c r="HT125" s="580"/>
      <c r="HU125" s="580"/>
      <c r="HV125" s="580"/>
      <c r="HW125" s="580"/>
      <c r="HX125" s="580"/>
      <c r="HY125" s="580"/>
      <c r="HZ125" s="580"/>
      <c r="IA125" s="580"/>
      <c r="IB125" s="580"/>
      <c r="IC125" s="580"/>
      <c r="ID125" s="580"/>
      <c r="IE125" s="580"/>
      <c r="IF125" s="580"/>
      <c r="IG125" s="580"/>
      <c r="IH125" s="580"/>
      <c r="II125" s="580"/>
      <c r="IJ125" s="580"/>
      <c r="IK125" s="580"/>
      <c r="IL125" s="580"/>
    </row>
    <row r="126" spans="1:246" ht="84" customHeight="1" thickBot="1">
      <c r="A126" s="1642" t="s">
        <v>342</v>
      </c>
      <c r="B126" s="1643"/>
      <c r="C126" s="1643"/>
      <c r="D126" s="1643"/>
      <c r="E126" s="1643"/>
      <c r="F126" s="1643"/>
      <c r="G126" s="1643"/>
      <c r="H126" s="1643"/>
      <c r="I126" s="164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4"/>
      <c r="AH126" s="884" t="s">
        <v>17</v>
      </c>
      <c r="AI126" s="885" t="s">
        <v>21</v>
      </c>
      <c r="AJ126" s="886" t="s">
        <v>119</v>
      </c>
      <c r="AK126" s="159" t="s">
        <v>343</v>
      </c>
      <c r="AL126" s="251" t="s">
        <v>344</v>
      </c>
      <c r="AM126" s="773"/>
      <c r="AN126" s="773"/>
      <c r="AO126" s="759"/>
      <c r="AP126" s="759"/>
      <c r="AQ126" s="759"/>
      <c r="AR126" s="759"/>
      <c r="AS126" s="759"/>
      <c r="AT126" s="759"/>
      <c r="AU126" s="759"/>
      <c r="AV126" s="158" t="s">
        <v>345</v>
      </c>
      <c r="AW126" s="759"/>
      <c r="AX126" s="146"/>
      <c r="AY126" s="146"/>
      <c r="AZ126" s="759"/>
      <c r="BA126" s="759"/>
      <c r="BB126" s="759"/>
      <c r="BE126" s="804"/>
      <c r="BF126" s="805"/>
      <c r="BG126" s="804"/>
      <c r="BH126" s="598"/>
      <c r="BI126" s="598"/>
      <c r="BJ126" s="598"/>
      <c r="BK126" s="599"/>
      <c r="BL126" s="599"/>
      <c r="BM126" s="599"/>
      <c r="BN126" s="599"/>
      <c r="BO126" s="599"/>
      <c r="BP126" s="600"/>
      <c r="BQ126" s="600"/>
      <c r="BR126" s="600"/>
      <c r="BS126" s="580"/>
      <c r="BT126" s="580"/>
      <c r="BU126" s="580"/>
      <c r="BV126" s="580"/>
      <c r="BW126" s="580"/>
      <c r="BX126" s="580"/>
      <c r="BY126" s="580"/>
      <c r="BZ126" s="580"/>
      <c r="CA126" s="580"/>
      <c r="CB126" s="580"/>
      <c r="CC126" s="600"/>
      <c r="CD126" s="600"/>
      <c r="CE126" s="600"/>
      <c r="CF126" s="246"/>
      <c r="CG126" s="246"/>
      <c r="CH126" s="246"/>
      <c r="CI126" s="246"/>
      <c r="CJ126" s="246"/>
      <c r="CK126" s="246"/>
      <c r="CL126" s="23"/>
      <c r="CM126" s="23"/>
      <c r="CN126" s="246"/>
      <c r="CO126" s="246"/>
      <c r="CP126" s="246"/>
      <c r="CQ126" s="246"/>
      <c r="CR126" s="246"/>
      <c r="CS126" s="246"/>
      <c r="CT126" s="941"/>
      <c r="CU126" s="9"/>
      <c r="CV126" s="9"/>
      <c r="CW126" s="941"/>
      <c r="CX126" s="246"/>
      <c r="CY126" s="580"/>
      <c r="CZ126" s="580"/>
      <c r="DA126" s="580"/>
      <c r="DB126" s="580"/>
      <c r="DC126" s="580"/>
      <c r="DD126" s="580"/>
      <c r="DE126" s="580"/>
      <c r="DF126" s="580"/>
      <c r="DG126" s="580"/>
      <c r="DH126" s="580"/>
      <c r="DI126" s="580"/>
      <c r="DJ126" s="580"/>
      <c r="DK126" s="580"/>
      <c r="DL126" s="580"/>
      <c r="DM126" s="580"/>
      <c r="DN126" s="580"/>
      <c r="DO126" s="580"/>
      <c r="DP126" s="580"/>
      <c r="DQ126" s="580"/>
      <c r="DR126" s="580"/>
      <c r="DS126" s="580"/>
      <c r="DT126" s="580"/>
      <c r="DU126" s="580"/>
      <c r="DV126" s="580"/>
      <c r="DW126" s="580"/>
      <c r="DX126" s="580"/>
      <c r="DY126" s="580"/>
      <c r="DZ126" s="580"/>
      <c r="EA126" s="580"/>
      <c r="EB126" s="580"/>
      <c r="EC126" s="580"/>
      <c r="ED126" s="580"/>
      <c r="EE126" s="580"/>
      <c r="EF126" s="580"/>
      <c r="EG126" s="580"/>
      <c r="EH126" s="580"/>
      <c r="EI126" s="580"/>
      <c r="EJ126" s="580"/>
      <c r="EK126" s="580"/>
      <c r="EL126" s="580"/>
      <c r="EM126" s="580"/>
      <c r="EN126" s="580"/>
      <c r="EO126" s="580"/>
      <c r="EP126" s="580"/>
      <c r="EQ126" s="580"/>
      <c r="ER126" s="580"/>
      <c r="ES126" s="580"/>
      <c r="ET126" s="580"/>
      <c r="EU126" s="580"/>
      <c r="EV126" s="580"/>
      <c r="EW126" s="580"/>
      <c r="EX126" s="580"/>
      <c r="EY126" s="580"/>
      <c r="EZ126" s="580"/>
      <c r="FA126" s="580"/>
      <c r="FB126" s="580"/>
      <c r="FC126" s="580"/>
      <c r="FD126" s="580"/>
      <c r="FE126" s="580"/>
      <c r="FF126" s="580"/>
      <c r="FG126" s="580"/>
      <c r="FH126" s="580"/>
      <c r="FI126" s="580"/>
      <c r="FJ126" s="580"/>
      <c r="FK126" s="580"/>
      <c r="FL126" s="580"/>
      <c r="FM126" s="580"/>
      <c r="FN126" s="580"/>
      <c r="FO126" s="580"/>
      <c r="FP126" s="580"/>
      <c r="FQ126" s="580"/>
      <c r="FR126" s="580"/>
      <c r="FS126" s="580"/>
      <c r="FT126" s="580"/>
      <c r="FU126" s="580"/>
      <c r="FV126" s="580"/>
      <c r="FW126" s="580"/>
      <c r="FX126" s="580"/>
      <c r="FY126" s="580"/>
      <c r="FZ126" s="580"/>
      <c r="GA126" s="580"/>
      <c r="GB126" s="580"/>
      <c r="GC126" s="580"/>
      <c r="GD126" s="580"/>
      <c r="GE126" s="580"/>
      <c r="GF126" s="580"/>
      <c r="GG126" s="580"/>
      <c r="GH126" s="580"/>
      <c r="GI126" s="580"/>
      <c r="GJ126" s="580"/>
      <c r="GK126" s="580"/>
      <c r="GL126" s="580"/>
      <c r="GM126" s="580"/>
      <c r="GN126" s="580"/>
      <c r="GO126" s="580"/>
      <c r="GP126" s="580"/>
      <c r="GQ126" s="580"/>
      <c r="GR126" s="580"/>
      <c r="GS126" s="580"/>
      <c r="GT126" s="580"/>
      <c r="GU126" s="580"/>
      <c r="GV126" s="580"/>
      <c r="GW126" s="580"/>
      <c r="GX126" s="580"/>
      <c r="GY126" s="580"/>
      <c r="GZ126" s="580"/>
      <c r="HA126" s="580"/>
      <c r="HB126" s="580"/>
      <c r="HC126" s="580"/>
      <c r="HD126" s="580"/>
      <c r="HE126" s="580"/>
      <c r="HF126" s="580"/>
      <c r="HG126" s="580"/>
      <c r="HH126" s="580"/>
      <c r="HI126" s="580"/>
      <c r="HJ126" s="580"/>
      <c r="HK126" s="580"/>
      <c r="HL126" s="580"/>
      <c r="HM126" s="580"/>
      <c r="HN126" s="580"/>
      <c r="HO126" s="580"/>
      <c r="HP126" s="580"/>
      <c r="HQ126" s="580"/>
      <c r="HR126" s="580"/>
      <c r="HS126" s="580"/>
      <c r="HT126" s="580"/>
      <c r="HU126" s="580"/>
      <c r="HV126" s="580"/>
      <c r="HW126" s="580"/>
      <c r="HX126" s="580"/>
      <c r="HY126" s="580"/>
      <c r="HZ126" s="580"/>
      <c r="IA126" s="580"/>
      <c r="IB126" s="580"/>
      <c r="IC126" s="580"/>
      <c r="ID126" s="580"/>
      <c r="IE126" s="580"/>
      <c r="IF126" s="580"/>
      <c r="IG126" s="580"/>
      <c r="IH126" s="580"/>
      <c r="II126" s="580"/>
      <c r="IJ126" s="580"/>
      <c r="IK126" s="580"/>
      <c r="IL126" s="580"/>
    </row>
    <row r="127" spans="1:246" ht="26.1" customHeight="1">
      <c r="A127" s="1295" t="s">
        <v>346</v>
      </c>
      <c r="B127" s="1563" t="s">
        <v>44</v>
      </c>
      <c r="C127" s="1564"/>
      <c r="D127" s="1565"/>
      <c r="E127" s="378" t="s">
        <v>347</v>
      </c>
      <c r="F127" s="1252" t="s">
        <v>348</v>
      </c>
      <c r="G127" s="1252"/>
      <c r="H127" s="1252"/>
      <c r="I127" s="1252"/>
      <c r="J127" s="1252"/>
      <c r="K127" s="1252"/>
      <c r="L127" s="1252"/>
      <c r="M127" s="1252"/>
      <c r="N127" s="1252"/>
      <c r="O127" s="1252"/>
      <c r="P127" s="1252"/>
      <c r="Q127" s="1252"/>
      <c r="R127" s="1252"/>
      <c r="S127" s="1252"/>
      <c r="T127" s="1252"/>
      <c r="U127" s="1252"/>
      <c r="V127" s="1252"/>
      <c r="W127" s="1252"/>
      <c r="X127" s="1252"/>
      <c r="Y127" s="1252"/>
      <c r="Z127" s="1252"/>
      <c r="AA127" s="1252"/>
      <c r="AB127" s="1252"/>
      <c r="AC127" s="1252"/>
      <c r="AD127" s="1252"/>
      <c r="AE127" s="1252"/>
      <c r="AF127" s="1252"/>
      <c r="AG127" s="1253"/>
      <c r="AH127" s="907"/>
      <c r="AI127" s="908"/>
      <c r="AJ127" s="944"/>
      <c r="AK127" s="881" t="str">
        <f t="shared" ref="AK127:AK168" si="0">IF(AI127="x","x","-")</f>
        <v>-</v>
      </c>
      <c r="AL127" s="370"/>
      <c r="AM127" s="759"/>
      <c r="AN127" s="759"/>
      <c r="AO127" s="759"/>
      <c r="AP127" s="759"/>
      <c r="AQ127" s="759"/>
      <c r="AR127" s="759"/>
      <c r="AS127" s="759"/>
      <c r="AT127" s="1284" t="s">
        <v>346</v>
      </c>
      <c r="AU127" s="1280" t="s">
        <v>44</v>
      </c>
      <c r="AV127" s="218" t="s">
        <v>128</v>
      </c>
      <c r="AW127" s="1240">
        <f>COUNTIF(AK127:AK132,"X")</f>
        <v>0</v>
      </c>
      <c r="AX127" s="759"/>
      <c r="AY127" s="768"/>
      <c r="AZ127" s="759"/>
      <c r="BA127" s="759"/>
      <c r="BB127" s="759"/>
      <c r="BE127" s="137"/>
      <c r="BF127" s="141"/>
      <c r="BG127" s="137"/>
      <c r="BH127" s="601"/>
      <c r="BI127" s="601"/>
      <c r="BJ127" s="601"/>
      <c r="BK127" s="602"/>
      <c r="BL127" s="42"/>
      <c r="BM127" s="246"/>
      <c r="BN127" s="603"/>
      <c r="BO127" s="604"/>
      <c r="BP127" s="24"/>
      <c r="BQ127" s="24"/>
      <c r="BR127" s="24"/>
      <c r="BS127" s="580"/>
      <c r="BT127" s="580"/>
      <c r="BU127" s="580"/>
      <c r="BV127" s="580"/>
      <c r="BW127" s="580"/>
      <c r="BX127" s="580"/>
      <c r="BY127" s="580"/>
      <c r="BZ127" s="580"/>
      <c r="CA127" s="580"/>
      <c r="CB127" s="580"/>
      <c r="CC127" s="246"/>
      <c r="CD127" s="246"/>
      <c r="CE127" s="246"/>
      <c r="CF127" s="246"/>
      <c r="CG127" s="246"/>
      <c r="CH127" s="246"/>
      <c r="CI127" s="246"/>
      <c r="CJ127" s="246"/>
      <c r="CK127" s="246"/>
      <c r="CL127" s="580"/>
      <c r="CM127" s="580"/>
      <c r="CN127" s="580"/>
      <c r="CO127" s="580"/>
      <c r="CP127" s="580"/>
      <c r="CQ127" s="580"/>
      <c r="CR127" s="580"/>
      <c r="CS127" s="580"/>
      <c r="CT127" s="580"/>
      <c r="CU127" s="580"/>
      <c r="CV127" s="580"/>
      <c r="CW127" s="941"/>
      <c r="CX127" s="246"/>
      <c r="CY127" s="580"/>
      <c r="CZ127" s="580"/>
      <c r="DA127" s="580"/>
      <c r="DB127" s="580"/>
      <c r="DC127" s="580"/>
      <c r="DD127" s="580"/>
      <c r="DE127" s="580"/>
      <c r="DF127" s="580"/>
      <c r="DG127" s="580"/>
      <c r="DH127" s="580"/>
      <c r="DI127" s="580"/>
      <c r="DJ127" s="580"/>
      <c r="DK127" s="580"/>
      <c r="DL127" s="580"/>
      <c r="DM127" s="580"/>
      <c r="DN127" s="580"/>
      <c r="DO127" s="580"/>
      <c r="DP127" s="580"/>
      <c r="DQ127" s="580"/>
      <c r="DR127" s="580"/>
      <c r="DS127" s="580"/>
      <c r="DT127" s="580"/>
      <c r="DU127" s="580"/>
      <c r="DV127" s="580"/>
      <c r="DW127" s="580"/>
      <c r="DX127" s="580"/>
      <c r="DY127" s="580"/>
      <c r="DZ127" s="580"/>
      <c r="EA127" s="580"/>
      <c r="EB127" s="580"/>
      <c r="EC127" s="580"/>
      <c r="ED127" s="580"/>
      <c r="EE127" s="580"/>
      <c r="EF127" s="580"/>
      <c r="EG127" s="580"/>
      <c r="EH127" s="580"/>
      <c r="EI127" s="580"/>
      <c r="EJ127" s="580"/>
      <c r="EK127" s="580"/>
      <c r="EL127" s="580"/>
      <c r="EM127" s="580"/>
      <c r="EN127" s="580"/>
      <c r="EO127" s="580"/>
      <c r="EP127" s="580"/>
      <c r="EQ127" s="580"/>
      <c r="ER127" s="580"/>
      <c r="ES127" s="580"/>
      <c r="ET127" s="580"/>
      <c r="EU127" s="580"/>
      <c r="EV127" s="580"/>
      <c r="EW127" s="580"/>
      <c r="EX127" s="580"/>
      <c r="EY127" s="580"/>
      <c r="EZ127" s="580"/>
      <c r="FA127" s="580"/>
      <c r="FB127" s="580"/>
      <c r="FC127" s="580"/>
      <c r="FD127" s="580"/>
      <c r="FE127" s="580"/>
      <c r="FF127" s="580"/>
      <c r="FG127" s="580"/>
      <c r="FH127" s="580"/>
      <c r="FI127" s="580"/>
      <c r="FJ127" s="580"/>
      <c r="FK127" s="580"/>
      <c r="FL127" s="580"/>
      <c r="FM127" s="580"/>
      <c r="FN127" s="580"/>
      <c r="FO127" s="580"/>
      <c r="FP127" s="580"/>
      <c r="FQ127" s="580"/>
      <c r="FR127" s="580"/>
      <c r="FS127" s="580"/>
      <c r="FT127" s="580"/>
      <c r="FU127" s="580"/>
      <c r="FV127" s="580"/>
      <c r="FW127" s="580"/>
      <c r="FX127" s="580"/>
      <c r="FY127" s="580"/>
      <c r="FZ127" s="580"/>
      <c r="GA127" s="580"/>
      <c r="GB127" s="580"/>
      <c r="GC127" s="580"/>
      <c r="GD127" s="580"/>
      <c r="GE127" s="580"/>
      <c r="GF127" s="580"/>
      <c r="GG127" s="580"/>
      <c r="GH127" s="580"/>
      <c r="GI127" s="580"/>
      <c r="GJ127" s="580"/>
      <c r="GK127" s="580"/>
      <c r="GL127" s="580"/>
      <c r="GM127" s="580"/>
      <c r="GN127" s="580"/>
      <c r="GO127" s="580"/>
      <c r="GP127" s="580"/>
      <c r="GQ127" s="580"/>
      <c r="GR127" s="580"/>
      <c r="GS127" s="580"/>
      <c r="GT127" s="580"/>
      <c r="GU127" s="580"/>
      <c r="GV127" s="580"/>
      <c r="GW127" s="580"/>
      <c r="GX127" s="580"/>
      <c r="GY127" s="580"/>
      <c r="GZ127" s="580"/>
      <c r="HA127" s="580"/>
      <c r="HB127" s="580"/>
      <c r="HC127" s="580"/>
      <c r="HD127" s="580"/>
      <c r="HE127" s="580"/>
      <c r="HF127" s="580"/>
      <c r="HG127" s="580"/>
      <c r="HH127" s="580"/>
      <c r="HI127" s="580"/>
      <c r="HJ127" s="580"/>
      <c r="HK127" s="580"/>
      <c r="HL127" s="580"/>
      <c r="HM127" s="580"/>
      <c r="HN127" s="580"/>
      <c r="HO127" s="580"/>
      <c r="HP127" s="580"/>
      <c r="HQ127" s="580"/>
      <c r="HR127" s="580"/>
      <c r="HS127" s="580"/>
      <c r="HT127" s="580"/>
      <c r="HU127" s="580"/>
      <c r="HV127" s="580"/>
      <c r="HW127" s="580"/>
      <c r="HX127" s="580"/>
      <c r="HY127" s="580"/>
      <c r="HZ127" s="580"/>
      <c r="IA127" s="580"/>
      <c r="IB127" s="580"/>
      <c r="IC127" s="580"/>
      <c r="ID127" s="580"/>
      <c r="IE127" s="580"/>
      <c r="IF127" s="580"/>
      <c r="IG127" s="580"/>
      <c r="IH127" s="580"/>
      <c r="II127" s="580"/>
      <c r="IJ127" s="580"/>
      <c r="IK127" s="580"/>
      <c r="IL127" s="580"/>
    </row>
    <row r="128" spans="1:246" ht="26.1" customHeight="1">
      <c r="A128" s="1296"/>
      <c r="B128" s="1566"/>
      <c r="C128" s="1567"/>
      <c r="D128" s="1568"/>
      <c r="E128" s="379" t="s">
        <v>349</v>
      </c>
      <c r="F128" s="1244" t="s">
        <v>350</v>
      </c>
      <c r="G128" s="1244"/>
      <c r="H128" s="1244"/>
      <c r="I128" s="1244"/>
      <c r="J128" s="1244"/>
      <c r="K128" s="1244"/>
      <c r="L128" s="1244"/>
      <c r="M128" s="1244"/>
      <c r="N128" s="1244"/>
      <c r="O128" s="1244"/>
      <c r="P128" s="1244"/>
      <c r="Q128" s="1244"/>
      <c r="R128" s="1244"/>
      <c r="S128" s="1244"/>
      <c r="T128" s="1244"/>
      <c r="U128" s="1244"/>
      <c r="V128" s="1244"/>
      <c r="W128" s="1244"/>
      <c r="X128" s="1244"/>
      <c r="Y128" s="1244"/>
      <c r="Z128" s="1244"/>
      <c r="AA128" s="1244"/>
      <c r="AB128" s="1244"/>
      <c r="AC128" s="1244"/>
      <c r="AD128" s="1244"/>
      <c r="AE128" s="1244"/>
      <c r="AF128" s="1244"/>
      <c r="AG128" s="1245"/>
      <c r="AH128" s="940"/>
      <c r="AI128" s="916"/>
      <c r="AJ128" s="917"/>
      <c r="AK128" s="882" t="str">
        <f t="shared" si="0"/>
        <v>-</v>
      </c>
      <c r="AL128" s="371"/>
      <c r="AM128" s="759"/>
      <c r="AN128" s="759"/>
      <c r="AO128" s="759"/>
      <c r="AP128" s="759"/>
      <c r="AQ128" s="759"/>
      <c r="AR128" s="759"/>
      <c r="AS128" s="759"/>
      <c r="AT128" s="1285"/>
      <c r="AU128" s="1261"/>
      <c r="AV128" s="219" t="s">
        <v>129</v>
      </c>
      <c r="AW128" s="1241"/>
      <c r="AX128" s="759"/>
      <c r="AY128" s="768"/>
      <c r="AZ128" s="759"/>
      <c r="BA128" s="759"/>
      <c r="BB128" s="759"/>
      <c r="BE128" s="137"/>
      <c r="BF128" s="141"/>
      <c r="BG128" s="137"/>
      <c r="BH128" s="601"/>
      <c r="BI128" s="601"/>
      <c r="BJ128" s="601"/>
      <c r="BK128" s="602"/>
      <c r="BL128" s="42"/>
      <c r="BM128" s="246"/>
      <c r="BN128" s="603"/>
      <c r="BO128" s="604"/>
      <c r="BP128" s="246"/>
      <c r="BQ128" s="24"/>
      <c r="BR128" s="24"/>
      <c r="BS128" s="580"/>
      <c r="BT128" s="580"/>
      <c r="BU128" s="580"/>
      <c r="BV128" s="580"/>
      <c r="BW128" s="580"/>
      <c r="BX128" s="580"/>
      <c r="BY128" s="580"/>
      <c r="BZ128" s="580"/>
      <c r="CA128" s="580"/>
      <c r="CB128" s="580"/>
      <c r="CC128" s="246"/>
      <c r="CD128" s="246"/>
      <c r="CE128" s="246"/>
      <c r="CF128" s="246"/>
      <c r="CG128" s="246"/>
      <c r="CH128" s="246"/>
      <c r="CI128" s="246"/>
      <c r="CJ128" s="246"/>
      <c r="CK128" s="246"/>
      <c r="CL128" s="580"/>
      <c r="CM128" s="580"/>
      <c r="CN128" s="580"/>
      <c r="CO128" s="580"/>
      <c r="CP128" s="580"/>
      <c r="CQ128" s="580"/>
      <c r="CR128" s="580"/>
      <c r="CS128" s="580"/>
      <c r="CT128" s="580"/>
      <c r="CU128" s="580"/>
      <c r="CV128" s="580"/>
      <c r="CW128" s="941"/>
      <c r="CX128" s="246"/>
      <c r="CY128" s="580"/>
      <c r="CZ128" s="580"/>
      <c r="DA128" s="580"/>
      <c r="DB128" s="580"/>
      <c r="DC128" s="580"/>
      <c r="DD128" s="580"/>
      <c r="DE128" s="580"/>
      <c r="DF128" s="580"/>
      <c r="DG128" s="580"/>
      <c r="DH128" s="580"/>
      <c r="DI128" s="580"/>
      <c r="DJ128" s="580"/>
      <c r="DK128" s="580"/>
      <c r="DL128" s="580"/>
      <c r="DM128" s="580"/>
      <c r="DN128" s="580"/>
      <c r="DO128" s="580"/>
      <c r="DP128" s="580"/>
      <c r="DQ128" s="580"/>
      <c r="DR128" s="580"/>
      <c r="DS128" s="580"/>
      <c r="DT128" s="580"/>
      <c r="DU128" s="580"/>
      <c r="DV128" s="580"/>
      <c r="DW128" s="580"/>
      <c r="DX128" s="580"/>
      <c r="DY128" s="580"/>
      <c r="DZ128" s="580"/>
      <c r="EA128" s="580"/>
      <c r="EB128" s="580"/>
      <c r="EC128" s="580"/>
      <c r="ED128" s="580"/>
      <c r="EE128" s="580"/>
      <c r="EF128" s="580"/>
      <c r="EG128" s="580"/>
      <c r="EH128" s="580"/>
      <c r="EI128" s="580"/>
      <c r="EJ128" s="580"/>
      <c r="EK128" s="580"/>
      <c r="EL128" s="580"/>
      <c r="EM128" s="580"/>
      <c r="EN128" s="580"/>
      <c r="EO128" s="580"/>
      <c r="EP128" s="580"/>
      <c r="EQ128" s="580"/>
      <c r="ER128" s="580"/>
      <c r="ES128" s="580"/>
      <c r="ET128" s="580"/>
      <c r="EU128" s="580"/>
      <c r="EV128" s="580"/>
      <c r="EW128" s="580"/>
      <c r="EX128" s="580"/>
      <c r="EY128" s="580"/>
      <c r="EZ128" s="580"/>
      <c r="FA128" s="580"/>
      <c r="FB128" s="580"/>
      <c r="FC128" s="580"/>
      <c r="FD128" s="580"/>
      <c r="FE128" s="580"/>
      <c r="FF128" s="580"/>
      <c r="FG128" s="580"/>
      <c r="FH128" s="580"/>
      <c r="FI128" s="580"/>
      <c r="FJ128" s="580"/>
      <c r="FK128" s="580"/>
      <c r="FL128" s="580"/>
      <c r="FM128" s="580"/>
      <c r="FN128" s="580"/>
      <c r="FO128" s="580"/>
      <c r="FP128" s="580"/>
      <c r="FQ128" s="580"/>
      <c r="FR128" s="580"/>
      <c r="FS128" s="580"/>
      <c r="FT128" s="580"/>
      <c r="FU128" s="580"/>
      <c r="FV128" s="580"/>
      <c r="FW128" s="580"/>
      <c r="FX128" s="580"/>
      <c r="FY128" s="580"/>
      <c r="FZ128" s="580"/>
      <c r="GA128" s="580"/>
      <c r="GB128" s="580"/>
      <c r="GC128" s="580"/>
      <c r="GD128" s="580"/>
      <c r="GE128" s="580"/>
      <c r="GF128" s="580"/>
      <c r="GG128" s="580"/>
      <c r="GH128" s="580"/>
      <c r="GI128" s="580"/>
      <c r="GJ128" s="580"/>
      <c r="GK128" s="580"/>
      <c r="GL128" s="580"/>
      <c r="GM128" s="580"/>
      <c r="GN128" s="580"/>
      <c r="GO128" s="580"/>
      <c r="GP128" s="580"/>
      <c r="GQ128" s="580"/>
      <c r="GR128" s="580"/>
      <c r="GS128" s="580"/>
      <c r="GT128" s="580"/>
      <c r="GU128" s="580"/>
      <c r="GV128" s="580"/>
      <c r="GW128" s="580"/>
      <c r="GX128" s="580"/>
      <c r="GY128" s="580"/>
      <c r="GZ128" s="580"/>
      <c r="HA128" s="580"/>
      <c r="HB128" s="580"/>
      <c r="HC128" s="580"/>
      <c r="HD128" s="580"/>
      <c r="HE128" s="580"/>
      <c r="HF128" s="580"/>
      <c r="HG128" s="580"/>
      <c r="HH128" s="580"/>
      <c r="HI128" s="580"/>
      <c r="HJ128" s="580"/>
      <c r="HK128" s="580"/>
      <c r="HL128" s="580"/>
      <c r="HM128" s="580"/>
      <c r="HN128" s="580"/>
      <c r="HO128" s="580"/>
      <c r="HP128" s="580"/>
      <c r="HQ128" s="580"/>
      <c r="HR128" s="580"/>
      <c r="HS128" s="580"/>
      <c r="HT128" s="580"/>
      <c r="HU128" s="580"/>
      <c r="HV128" s="580"/>
      <c r="HW128" s="580"/>
      <c r="HX128" s="580"/>
      <c r="HY128" s="580"/>
      <c r="HZ128" s="580"/>
      <c r="IA128" s="580"/>
      <c r="IB128" s="580"/>
      <c r="IC128" s="580"/>
      <c r="ID128" s="580"/>
      <c r="IE128" s="580"/>
      <c r="IF128" s="580"/>
      <c r="IG128" s="580"/>
      <c r="IH128" s="580"/>
      <c r="II128" s="580"/>
      <c r="IJ128" s="580"/>
      <c r="IK128" s="580"/>
      <c r="IL128" s="580"/>
    </row>
    <row r="129" spans="1:102" ht="26.1" customHeight="1">
      <c r="A129" s="1296"/>
      <c r="B129" s="1566"/>
      <c r="C129" s="1567"/>
      <c r="D129" s="1568"/>
      <c r="E129" s="379" t="s">
        <v>351</v>
      </c>
      <c r="F129" s="1244" t="s">
        <v>352</v>
      </c>
      <c r="G129" s="1244"/>
      <c r="H129" s="1244"/>
      <c r="I129" s="1244"/>
      <c r="J129" s="1244"/>
      <c r="K129" s="1244"/>
      <c r="L129" s="1244"/>
      <c r="M129" s="1244"/>
      <c r="N129" s="1244"/>
      <c r="O129" s="1244"/>
      <c r="P129" s="1244"/>
      <c r="Q129" s="1244"/>
      <c r="R129" s="1244"/>
      <c r="S129" s="1244"/>
      <c r="T129" s="1244"/>
      <c r="U129" s="1244"/>
      <c r="V129" s="1244"/>
      <c r="W129" s="1244"/>
      <c r="X129" s="1244"/>
      <c r="Y129" s="1244"/>
      <c r="Z129" s="1244"/>
      <c r="AA129" s="1244"/>
      <c r="AB129" s="1244"/>
      <c r="AC129" s="1244"/>
      <c r="AD129" s="1244"/>
      <c r="AE129" s="1244"/>
      <c r="AF129" s="1244"/>
      <c r="AG129" s="1245"/>
      <c r="AH129" s="940"/>
      <c r="AI129" s="916"/>
      <c r="AJ129" s="917"/>
      <c r="AK129" s="882" t="str">
        <f t="shared" si="0"/>
        <v>-</v>
      </c>
      <c r="AL129" s="371"/>
      <c r="AM129" s="759"/>
      <c r="AN129" s="759"/>
      <c r="AO129" s="759"/>
      <c r="AP129" s="759"/>
      <c r="AQ129" s="759"/>
      <c r="AR129" s="759"/>
      <c r="AS129" s="759"/>
      <c r="AT129" s="1285"/>
      <c r="AU129" s="1261"/>
      <c r="AV129" s="220" t="s">
        <v>130</v>
      </c>
      <c r="AW129" s="1241"/>
      <c r="AX129" s="759"/>
      <c r="AY129" s="768"/>
      <c r="AZ129" s="759"/>
      <c r="BA129" s="759"/>
      <c r="BB129" s="759"/>
      <c r="BE129" s="137"/>
      <c r="BF129" s="141"/>
      <c r="BG129" s="137"/>
      <c r="BH129" s="601"/>
      <c r="BI129" s="601"/>
      <c r="BJ129" s="601"/>
      <c r="BK129" s="602"/>
      <c r="BL129" s="42"/>
      <c r="BM129" s="246"/>
      <c r="BN129" s="603"/>
      <c r="BO129" s="604"/>
      <c r="BP129" s="24"/>
      <c r="BQ129" s="24"/>
      <c r="BR129" s="24"/>
      <c r="BS129" s="580"/>
      <c r="BT129" s="580"/>
      <c r="BU129" s="580"/>
      <c r="BV129" s="580"/>
      <c r="BW129" s="580"/>
      <c r="BX129" s="580"/>
      <c r="BY129" s="580"/>
      <c r="BZ129" s="580"/>
      <c r="CA129" s="580"/>
      <c r="CB129" s="580"/>
      <c r="CC129" s="24"/>
      <c r="CD129" s="30"/>
      <c r="CE129" s="30"/>
      <c r="CF129" s="246"/>
      <c r="CG129" s="246"/>
      <c r="CH129" s="246"/>
      <c r="CI129" s="246"/>
      <c r="CJ129" s="246"/>
      <c r="CK129" s="246"/>
      <c r="CL129" s="580"/>
      <c r="CM129" s="580"/>
      <c r="CN129" s="580"/>
      <c r="CO129" s="580"/>
      <c r="CP129" s="580"/>
      <c r="CQ129" s="580"/>
      <c r="CR129" s="580"/>
      <c r="CS129" s="580"/>
      <c r="CT129" s="580"/>
      <c r="CU129" s="580"/>
      <c r="CV129" s="580"/>
      <c r="CW129" s="941"/>
      <c r="CX129" s="246"/>
    </row>
    <row r="130" spans="1:102" ht="26.1" customHeight="1">
      <c r="A130" s="1296"/>
      <c r="B130" s="1566"/>
      <c r="C130" s="1567"/>
      <c r="D130" s="1568"/>
      <c r="E130" s="379" t="s">
        <v>353</v>
      </c>
      <c r="F130" s="1244" t="s">
        <v>354</v>
      </c>
      <c r="G130" s="1244"/>
      <c r="H130" s="1244"/>
      <c r="I130" s="1244"/>
      <c r="J130" s="1244"/>
      <c r="K130" s="1244"/>
      <c r="L130" s="1244"/>
      <c r="M130" s="1244"/>
      <c r="N130" s="1244"/>
      <c r="O130" s="1244"/>
      <c r="P130" s="1244"/>
      <c r="Q130" s="1244"/>
      <c r="R130" s="1244"/>
      <c r="S130" s="1244"/>
      <c r="T130" s="1244"/>
      <c r="U130" s="1244"/>
      <c r="V130" s="1244"/>
      <c r="W130" s="1244"/>
      <c r="X130" s="1244"/>
      <c r="Y130" s="1244"/>
      <c r="Z130" s="1244"/>
      <c r="AA130" s="1244"/>
      <c r="AB130" s="1244"/>
      <c r="AC130" s="1244"/>
      <c r="AD130" s="1244"/>
      <c r="AE130" s="1244"/>
      <c r="AF130" s="1244"/>
      <c r="AG130" s="1245"/>
      <c r="AH130" s="940"/>
      <c r="AI130" s="916"/>
      <c r="AJ130" s="917"/>
      <c r="AK130" s="882" t="str">
        <f t="shared" si="0"/>
        <v>-</v>
      </c>
      <c r="AL130" s="371"/>
      <c r="AM130" s="759"/>
      <c r="AN130" s="759"/>
      <c r="AO130" s="759"/>
      <c r="AP130" s="759"/>
      <c r="AQ130" s="759"/>
      <c r="AR130" s="759"/>
      <c r="AS130" s="759"/>
      <c r="AT130" s="1285"/>
      <c r="AU130" s="1261"/>
      <c r="AV130" s="220" t="s">
        <v>131</v>
      </c>
      <c r="AW130" s="1241"/>
      <c r="AX130" s="759"/>
      <c r="AY130" s="768"/>
      <c r="AZ130" s="759"/>
      <c r="BA130" s="759"/>
      <c r="BB130" s="759"/>
      <c r="BE130" s="137"/>
      <c r="BF130" s="141"/>
      <c r="BG130" s="137"/>
      <c r="BH130" s="601"/>
      <c r="BI130" s="601"/>
      <c r="BJ130" s="601"/>
      <c r="BK130" s="602"/>
      <c r="BL130" s="42"/>
      <c r="BM130" s="246"/>
      <c r="BN130" s="603"/>
      <c r="BO130" s="604"/>
      <c r="BP130" s="24"/>
      <c r="BQ130" s="24"/>
      <c r="BR130" s="24"/>
      <c r="BS130" s="580"/>
      <c r="BT130" s="580"/>
      <c r="BU130" s="580"/>
      <c r="BV130" s="580"/>
      <c r="BW130" s="580"/>
      <c r="BX130" s="580"/>
      <c r="BY130" s="580"/>
      <c r="BZ130" s="580"/>
      <c r="CA130" s="580"/>
      <c r="CB130" s="580"/>
      <c r="CC130" s="24"/>
      <c r="CD130" s="30"/>
      <c r="CE130" s="30"/>
      <c r="CF130" s="246"/>
      <c r="CG130" s="246"/>
      <c r="CH130" s="246"/>
      <c r="CI130" s="246"/>
      <c r="CJ130" s="246"/>
      <c r="CK130" s="246"/>
      <c r="CL130" s="580"/>
      <c r="CM130" s="580"/>
      <c r="CN130" s="580"/>
      <c r="CO130" s="580"/>
      <c r="CP130" s="580"/>
      <c r="CQ130" s="580"/>
      <c r="CR130" s="580"/>
      <c r="CS130" s="580"/>
      <c r="CT130" s="580"/>
      <c r="CU130" s="580"/>
      <c r="CV130" s="580"/>
      <c r="CW130" s="941"/>
      <c r="CX130" s="246"/>
    </row>
    <row r="131" spans="1:102" ht="26.1" customHeight="1">
      <c r="A131" s="1296"/>
      <c r="B131" s="1566"/>
      <c r="C131" s="1567"/>
      <c r="D131" s="1568"/>
      <c r="E131" s="379" t="s">
        <v>355</v>
      </c>
      <c r="F131" s="1244" t="s">
        <v>356</v>
      </c>
      <c r="G131" s="1244"/>
      <c r="H131" s="1244"/>
      <c r="I131" s="1244"/>
      <c r="J131" s="1244"/>
      <c r="K131" s="1244"/>
      <c r="L131" s="1244"/>
      <c r="M131" s="1244"/>
      <c r="N131" s="1244"/>
      <c r="O131" s="1244"/>
      <c r="P131" s="1244"/>
      <c r="Q131" s="1244"/>
      <c r="R131" s="1244"/>
      <c r="S131" s="1244"/>
      <c r="T131" s="1244"/>
      <c r="U131" s="1244"/>
      <c r="V131" s="1244"/>
      <c r="W131" s="1244"/>
      <c r="X131" s="1244"/>
      <c r="Y131" s="1244"/>
      <c r="Z131" s="1244"/>
      <c r="AA131" s="1244"/>
      <c r="AB131" s="1244"/>
      <c r="AC131" s="1244"/>
      <c r="AD131" s="1244"/>
      <c r="AE131" s="1244"/>
      <c r="AF131" s="1244"/>
      <c r="AG131" s="1245"/>
      <c r="AH131" s="940"/>
      <c r="AI131" s="916"/>
      <c r="AJ131" s="917"/>
      <c r="AK131" s="882" t="str">
        <f t="shared" si="0"/>
        <v>-</v>
      </c>
      <c r="AL131" s="371"/>
      <c r="AM131" s="759"/>
      <c r="AN131" s="759"/>
      <c r="AO131" s="759"/>
      <c r="AP131" s="759"/>
      <c r="AQ131" s="759"/>
      <c r="AR131" s="759"/>
      <c r="AS131" s="759"/>
      <c r="AT131" s="1285"/>
      <c r="AU131" s="1261"/>
      <c r="AV131" s="220" t="s">
        <v>132</v>
      </c>
      <c r="AW131" s="1241"/>
      <c r="AX131" s="759"/>
      <c r="AY131" s="768"/>
      <c r="AZ131" s="759"/>
      <c r="BA131" s="759"/>
      <c r="BB131" s="759"/>
      <c r="BE131" s="137"/>
      <c r="BF131" s="141"/>
      <c r="BG131" s="137"/>
      <c r="BH131" s="601"/>
      <c r="BI131" s="601"/>
      <c r="BJ131" s="601"/>
      <c r="BK131" s="602"/>
      <c r="BL131" s="42"/>
      <c r="BM131" s="246"/>
      <c r="BN131" s="603"/>
      <c r="BO131" s="604"/>
      <c r="BP131" s="25"/>
      <c r="BQ131" s="25"/>
      <c r="BR131" s="25"/>
      <c r="BS131" s="580"/>
      <c r="BT131" s="580"/>
      <c r="BU131" s="580"/>
      <c r="BV131" s="580"/>
      <c r="BW131" s="580"/>
      <c r="BX131" s="580"/>
      <c r="BY131" s="580"/>
      <c r="BZ131" s="580"/>
      <c r="CA131" s="580"/>
      <c r="CB131" s="580"/>
      <c r="CC131" s="25"/>
      <c r="CD131" s="31"/>
      <c r="CE131" s="31"/>
      <c r="CF131" s="246"/>
      <c r="CG131" s="246"/>
      <c r="CH131" s="246"/>
      <c r="CI131" s="246"/>
      <c r="CJ131" s="246"/>
      <c r="CK131" s="246"/>
      <c r="CL131" s="580"/>
      <c r="CM131" s="580"/>
      <c r="CN131" s="580"/>
      <c r="CO131" s="580"/>
      <c r="CP131" s="580"/>
      <c r="CQ131" s="580"/>
      <c r="CR131" s="580"/>
      <c r="CS131" s="580"/>
      <c r="CT131" s="580"/>
      <c r="CU131" s="580"/>
      <c r="CV131" s="580"/>
      <c r="CW131" s="941"/>
      <c r="CX131" s="246"/>
    </row>
    <row r="132" spans="1:102" ht="26.1" customHeight="1" thickBot="1">
      <c r="A132" s="1296"/>
      <c r="B132" s="1569"/>
      <c r="C132" s="1570"/>
      <c r="D132" s="1571"/>
      <c r="E132" s="380" t="s">
        <v>357</v>
      </c>
      <c r="F132" s="1242" t="s">
        <v>358</v>
      </c>
      <c r="G132" s="1242"/>
      <c r="H132" s="1242"/>
      <c r="I132" s="1242"/>
      <c r="J132" s="1242"/>
      <c r="K132" s="1242"/>
      <c r="L132" s="1242"/>
      <c r="M132" s="1242"/>
      <c r="N132" s="1242"/>
      <c r="O132" s="1242"/>
      <c r="P132" s="1242"/>
      <c r="Q132" s="1242"/>
      <c r="R132" s="1242"/>
      <c r="S132" s="1242"/>
      <c r="T132" s="1242"/>
      <c r="U132" s="1242"/>
      <c r="V132" s="1242"/>
      <c r="W132" s="1242"/>
      <c r="X132" s="1242"/>
      <c r="Y132" s="1242"/>
      <c r="Z132" s="1242"/>
      <c r="AA132" s="1242"/>
      <c r="AB132" s="1242"/>
      <c r="AC132" s="1242"/>
      <c r="AD132" s="1242"/>
      <c r="AE132" s="1242"/>
      <c r="AF132" s="1242"/>
      <c r="AG132" s="1243"/>
      <c r="AH132" s="942"/>
      <c r="AI132" s="903"/>
      <c r="AJ132" s="904"/>
      <c r="AK132" s="883" t="str">
        <f t="shared" si="0"/>
        <v>-</v>
      </c>
      <c r="AL132" s="372"/>
      <c r="AM132" s="759"/>
      <c r="AN132" s="759"/>
      <c r="AO132" s="759"/>
      <c r="AP132" s="759"/>
      <c r="AQ132" s="759"/>
      <c r="AR132" s="759"/>
      <c r="AS132" s="759"/>
      <c r="AT132" s="1285"/>
      <c r="AU132" s="1291"/>
      <c r="AV132" s="221" t="s">
        <v>133</v>
      </c>
      <c r="AW132" s="1241"/>
      <c r="AX132" s="759"/>
      <c r="AY132" s="768"/>
      <c r="AZ132" s="759"/>
      <c r="BA132" s="759"/>
      <c r="BB132" s="759"/>
      <c r="BE132" s="137"/>
      <c r="BF132" s="141"/>
      <c r="BG132" s="137"/>
      <c r="BH132" s="601"/>
      <c r="BI132" s="601"/>
      <c r="BJ132" s="601"/>
      <c r="BK132" s="602"/>
      <c r="BL132" s="42"/>
      <c r="BM132" s="246"/>
      <c r="BN132" s="603"/>
      <c r="BO132" s="604"/>
      <c r="BP132" s="259"/>
      <c r="BQ132" s="259"/>
      <c r="BR132" s="259"/>
      <c r="BS132" s="580"/>
      <c r="BT132" s="580"/>
      <c r="BU132" s="580"/>
      <c r="BV132" s="580"/>
      <c r="BW132" s="580"/>
      <c r="BX132" s="580"/>
      <c r="BY132" s="580"/>
      <c r="BZ132" s="580"/>
      <c r="CA132" s="580"/>
      <c r="CB132" s="580"/>
      <c r="CC132" s="246"/>
      <c r="CD132" s="246"/>
      <c r="CE132" s="246"/>
      <c r="CF132" s="246"/>
      <c r="CG132" s="246"/>
      <c r="CH132" s="246"/>
      <c r="CI132" s="246"/>
      <c r="CJ132" s="246"/>
      <c r="CK132" s="246"/>
      <c r="CL132" s="580"/>
      <c r="CM132" s="580"/>
      <c r="CN132" s="580"/>
      <c r="CO132" s="580"/>
      <c r="CP132" s="580"/>
      <c r="CQ132" s="580"/>
      <c r="CR132" s="580"/>
      <c r="CS132" s="580"/>
      <c r="CT132" s="580"/>
      <c r="CU132" s="580"/>
      <c r="CV132" s="580"/>
      <c r="CW132" s="941"/>
      <c r="CX132" s="246"/>
    </row>
    <row r="133" spans="1:102" ht="26.1" customHeight="1">
      <c r="A133" s="1296"/>
      <c r="B133" s="1067" t="s">
        <v>45</v>
      </c>
      <c r="C133" s="1068"/>
      <c r="D133" s="1591"/>
      <c r="E133" s="381" t="s">
        <v>359</v>
      </c>
      <c r="F133" s="1250" t="s">
        <v>360</v>
      </c>
      <c r="G133" s="1250"/>
      <c r="H133" s="1250"/>
      <c r="I133" s="1250"/>
      <c r="J133" s="1250"/>
      <c r="K133" s="1250"/>
      <c r="L133" s="1250"/>
      <c r="M133" s="1250"/>
      <c r="N133" s="1250"/>
      <c r="O133" s="1250"/>
      <c r="P133" s="1250"/>
      <c r="Q133" s="1250"/>
      <c r="R133" s="1250"/>
      <c r="S133" s="1250"/>
      <c r="T133" s="1250"/>
      <c r="U133" s="1250"/>
      <c r="V133" s="1250"/>
      <c r="W133" s="1250"/>
      <c r="X133" s="1250"/>
      <c r="Y133" s="1250"/>
      <c r="Z133" s="1250"/>
      <c r="AA133" s="1250"/>
      <c r="AB133" s="1250"/>
      <c r="AC133" s="1250"/>
      <c r="AD133" s="1250"/>
      <c r="AE133" s="1250"/>
      <c r="AF133" s="1250"/>
      <c r="AG133" s="1251"/>
      <c r="AH133" s="217"/>
      <c r="AI133" s="913"/>
      <c r="AJ133" s="914"/>
      <c r="AK133" s="881" t="str">
        <f t="shared" si="0"/>
        <v>-</v>
      </c>
      <c r="AL133" s="370"/>
      <c r="AM133" s="759"/>
      <c r="AN133" s="759"/>
      <c r="AO133" s="759"/>
      <c r="AP133" s="759"/>
      <c r="AQ133" s="759"/>
      <c r="AR133" s="759"/>
      <c r="AS133" s="759"/>
      <c r="AT133" s="1285"/>
      <c r="AU133" s="1260" t="s">
        <v>45</v>
      </c>
      <c r="AV133" s="220" t="s">
        <v>134</v>
      </c>
      <c r="AW133" s="1246">
        <f>COUNTIF(AK133:AK135,"X")</f>
        <v>0</v>
      </c>
      <c r="AX133" s="759"/>
      <c r="AY133" s="768"/>
      <c r="AZ133" s="759"/>
      <c r="BA133" s="759"/>
      <c r="BB133" s="759"/>
      <c r="BE133" s="137"/>
      <c r="BF133" s="141"/>
      <c r="BG133" s="137"/>
      <c r="BH133" s="601"/>
      <c r="BI133" s="601"/>
      <c r="BJ133" s="601"/>
      <c r="BK133" s="602"/>
      <c r="BL133" s="42"/>
      <c r="BM133" s="246"/>
      <c r="BN133" s="603"/>
      <c r="BO133" s="604"/>
      <c r="BP133" s="259"/>
      <c r="BQ133" s="259"/>
      <c r="BR133" s="259"/>
      <c r="BS133" s="580"/>
      <c r="BT133" s="580"/>
      <c r="BU133" s="580"/>
      <c r="BV133" s="580"/>
      <c r="BW133" s="580"/>
      <c r="BX133" s="580"/>
      <c r="BY133" s="580"/>
      <c r="BZ133" s="580"/>
      <c r="CA133" s="580"/>
      <c r="CB133" s="580"/>
      <c r="CC133" s="246"/>
      <c r="CD133" s="246"/>
      <c r="CE133" s="246"/>
      <c r="CF133" s="246"/>
      <c r="CG133" s="246"/>
      <c r="CH133" s="246"/>
      <c r="CI133" s="246"/>
      <c r="CJ133" s="246"/>
      <c r="CK133" s="246"/>
      <c r="CL133" s="580"/>
      <c r="CM133" s="580"/>
      <c r="CN133" s="580"/>
      <c r="CO133" s="580"/>
      <c r="CP133" s="580"/>
      <c r="CQ133" s="580"/>
      <c r="CR133" s="580"/>
      <c r="CS133" s="580"/>
      <c r="CT133" s="580"/>
      <c r="CU133" s="580"/>
      <c r="CV133" s="580"/>
      <c r="CW133" s="941"/>
      <c r="CX133" s="246"/>
    </row>
    <row r="134" spans="1:102" ht="26.1" customHeight="1">
      <c r="A134" s="1296"/>
      <c r="B134" s="1566"/>
      <c r="C134" s="1567"/>
      <c r="D134" s="1568"/>
      <c r="E134" s="382" t="s">
        <v>361</v>
      </c>
      <c r="F134" s="1244" t="s">
        <v>362</v>
      </c>
      <c r="G134" s="1244"/>
      <c r="H134" s="1244"/>
      <c r="I134" s="1244"/>
      <c r="J134" s="1244"/>
      <c r="K134" s="1244"/>
      <c r="L134" s="1244"/>
      <c r="M134" s="1244"/>
      <c r="N134" s="1244"/>
      <c r="O134" s="1244"/>
      <c r="P134" s="1244"/>
      <c r="Q134" s="1244"/>
      <c r="R134" s="1244"/>
      <c r="S134" s="1244"/>
      <c r="T134" s="1244"/>
      <c r="U134" s="1244"/>
      <c r="V134" s="1244"/>
      <c r="W134" s="1244"/>
      <c r="X134" s="1244"/>
      <c r="Y134" s="1244"/>
      <c r="Z134" s="1244"/>
      <c r="AA134" s="1244"/>
      <c r="AB134" s="1244"/>
      <c r="AC134" s="1244"/>
      <c r="AD134" s="1244"/>
      <c r="AE134" s="1244"/>
      <c r="AF134" s="1244"/>
      <c r="AG134" s="1245"/>
      <c r="AH134" s="940"/>
      <c r="AI134" s="916"/>
      <c r="AJ134" s="917"/>
      <c r="AK134" s="882" t="str">
        <f t="shared" si="0"/>
        <v>-</v>
      </c>
      <c r="AL134" s="371"/>
      <c r="AM134" s="759"/>
      <c r="AN134" s="759"/>
      <c r="AO134" s="759"/>
      <c r="AP134" s="759"/>
      <c r="AQ134" s="759"/>
      <c r="AR134" s="759"/>
      <c r="AS134" s="759"/>
      <c r="AT134" s="1285"/>
      <c r="AU134" s="1261"/>
      <c r="AV134" s="222" t="s">
        <v>135</v>
      </c>
      <c r="AW134" s="1249"/>
      <c r="AX134" s="759"/>
      <c r="AY134" s="768"/>
      <c r="AZ134" s="759"/>
      <c r="BA134" s="759"/>
      <c r="BB134" s="759"/>
      <c r="BE134" s="137"/>
      <c r="BF134" s="141"/>
      <c r="BG134" s="137"/>
      <c r="BH134" s="601"/>
      <c r="BI134" s="601"/>
      <c r="BJ134" s="601"/>
      <c r="BK134" s="602"/>
      <c r="BL134" s="42"/>
      <c r="BM134" s="246"/>
      <c r="BN134" s="603"/>
      <c r="BO134" s="604"/>
      <c r="BP134" s="246"/>
      <c r="BQ134" s="23"/>
      <c r="BR134" s="23"/>
      <c r="BS134" s="580"/>
      <c r="BT134" s="580"/>
      <c r="BU134" s="580"/>
      <c r="BV134" s="580"/>
      <c r="BW134" s="580"/>
      <c r="BX134" s="580"/>
      <c r="BY134" s="580"/>
      <c r="BZ134" s="580"/>
      <c r="CA134" s="580"/>
      <c r="CB134" s="580"/>
      <c r="CC134" s="23"/>
      <c r="CD134" s="23"/>
      <c r="CE134" s="246"/>
      <c r="CF134" s="246"/>
      <c r="CG134" s="246"/>
      <c r="CH134" s="246"/>
      <c r="CI134" s="246"/>
      <c r="CJ134" s="246"/>
      <c r="CK134" s="246"/>
      <c r="CL134" s="580"/>
      <c r="CM134" s="580"/>
      <c r="CN134" s="580"/>
      <c r="CO134" s="580"/>
      <c r="CP134" s="580"/>
      <c r="CQ134" s="580"/>
      <c r="CR134" s="580"/>
      <c r="CS134" s="580"/>
      <c r="CT134" s="580"/>
      <c r="CU134" s="580"/>
      <c r="CV134" s="580"/>
      <c r="CW134" s="941"/>
      <c r="CX134" s="246"/>
    </row>
    <row r="135" spans="1:102" ht="26.1" customHeight="1" thickBot="1">
      <c r="A135" s="1296"/>
      <c r="B135" s="1569"/>
      <c r="C135" s="1570"/>
      <c r="D135" s="1571"/>
      <c r="E135" s="383" t="s">
        <v>363</v>
      </c>
      <c r="F135" s="1242" t="s">
        <v>364</v>
      </c>
      <c r="G135" s="1242"/>
      <c r="H135" s="1242"/>
      <c r="I135" s="1242"/>
      <c r="J135" s="1242"/>
      <c r="K135" s="1242"/>
      <c r="L135" s="1242"/>
      <c r="M135" s="1242"/>
      <c r="N135" s="1242"/>
      <c r="O135" s="1242"/>
      <c r="P135" s="1242"/>
      <c r="Q135" s="1242"/>
      <c r="R135" s="1242"/>
      <c r="S135" s="1242"/>
      <c r="T135" s="1242"/>
      <c r="U135" s="1242"/>
      <c r="V135" s="1242"/>
      <c r="W135" s="1242"/>
      <c r="X135" s="1242"/>
      <c r="Y135" s="1242"/>
      <c r="Z135" s="1242"/>
      <c r="AA135" s="1242"/>
      <c r="AB135" s="1242"/>
      <c r="AC135" s="1242"/>
      <c r="AD135" s="1242"/>
      <c r="AE135" s="1242"/>
      <c r="AF135" s="1242"/>
      <c r="AG135" s="1243"/>
      <c r="AH135" s="887"/>
      <c r="AI135" s="929"/>
      <c r="AJ135" s="888"/>
      <c r="AK135" s="883" t="str">
        <f t="shared" si="0"/>
        <v>-</v>
      </c>
      <c r="AL135" s="372"/>
      <c r="AM135" s="759"/>
      <c r="AN135" s="759"/>
      <c r="AO135" s="759"/>
      <c r="AP135" s="759"/>
      <c r="AQ135" s="759"/>
      <c r="AR135" s="759"/>
      <c r="AS135" s="759"/>
      <c r="AT135" s="1285"/>
      <c r="AU135" s="1262"/>
      <c r="AV135" s="223" t="s">
        <v>136</v>
      </c>
      <c r="AW135" s="1248"/>
      <c r="AX135" s="759"/>
      <c r="AY135" s="768"/>
      <c r="AZ135" s="759"/>
      <c r="BA135" s="759"/>
      <c r="BB135" s="759"/>
      <c r="BE135" s="137"/>
      <c r="BF135" s="141"/>
      <c r="BG135" s="137"/>
      <c r="BH135" s="601"/>
      <c r="BI135" s="601"/>
      <c r="BJ135" s="601"/>
      <c r="BK135" s="602"/>
      <c r="BL135" s="42"/>
      <c r="BM135" s="246"/>
      <c r="BN135" s="603"/>
      <c r="BO135" s="604"/>
      <c r="BP135" s="246"/>
      <c r="BQ135" s="246"/>
      <c r="BR135" s="246"/>
      <c r="BS135" s="580"/>
      <c r="BT135" s="580"/>
      <c r="BU135" s="580"/>
      <c r="BV135" s="580"/>
      <c r="BW135" s="580"/>
      <c r="BX135" s="580"/>
      <c r="BY135" s="580"/>
      <c r="BZ135" s="580"/>
      <c r="CA135" s="580"/>
      <c r="CB135" s="580"/>
      <c r="CC135" s="246"/>
      <c r="CD135" s="246"/>
      <c r="CE135" s="246"/>
      <c r="CF135" s="605"/>
      <c r="CG135" s="246"/>
      <c r="CH135" s="246"/>
      <c r="CI135" s="246"/>
      <c r="CJ135" s="246"/>
      <c r="CK135" s="246"/>
      <c r="CL135" s="580"/>
      <c r="CM135" s="580"/>
      <c r="CN135" s="580"/>
      <c r="CO135" s="580"/>
      <c r="CP135" s="580"/>
      <c r="CQ135" s="580"/>
      <c r="CR135" s="580"/>
      <c r="CS135" s="580"/>
      <c r="CT135" s="580"/>
      <c r="CU135" s="580"/>
      <c r="CV135" s="580"/>
      <c r="CW135" s="246"/>
      <c r="CX135" s="246"/>
    </row>
    <row r="136" spans="1:102" ht="26.1" customHeight="1">
      <c r="A136" s="1296"/>
      <c r="B136" s="1563" t="s">
        <v>46</v>
      </c>
      <c r="C136" s="1564"/>
      <c r="D136" s="1564"/>
      <c r="E136" s="381" t="s">
        <v>365</v>
      </c>
      <c r="F136" s="1250" t="s">
        <v>366</v>
      </c>
      <c r="G136" s="1250"/>
      <c r="H136" s="1250"/>
      <c r="I136" s="1250"/>
      <c r="J136" s="1250"/>
      <c r="K136" s="1250"/>
      <c r="L136" s="1250"/>
      <c r="M136" s="1250"/>
      <c r="N136" s="1250"/>
      <c r="O136" s="1250"/>
      <c r="P136" s="1250"/>
      <c r="Q136" s="1250"/>
      <c r="R136" s="1250"/>
      <c r="S136" s="1250"/>
      <c r="T136" s="1250"/>
      <c r="U136" s="1250"/>
      <c r="V136" s="1250"/>
      <c r="W136" s="1250"/>
      <c r="X136" s="1250"/>
      <c r="Y136" s="1250"/>
      <c r="Z136" s="1250"/>
      <c r="AA136" s="1250"/>
      <c r="AB136" s="1250"/>
      <c r="AC136" s="1250"/>
      <c r="AD136" s="1250"/>
      <c r="AE136" s="1250"/>
      <c r="AF136" s="1250"/>
      <c r="AG136" s="1251"/>
      <c r="AH136" s="907"/>
      <c r="AI136" s="908"/>
      <c r="AJ136" s="944"/>
      <c r="AK136" s="881" t="str">
        <f t="shared" si="0"/>
        <v>-</v>
      </c>
      <c r="AL136" s="370"/>
      <c r="AM136" s="759"/>
      <c r="AN136" s="759"/>
      <c r="AO136" s="759"/>
      <c r="AP136" s="759"/>
      <c r="AQ136" s="759"/>
      <c r="AR136" s="759"/>
      <c r="AS136" s="759"/>
      <c r="AT136" s="1285"/>
      <c r="AU136" s="1280" t="s">
        <v>46</v>
      </c>
      <c r="AV136" s="220" t="s">
        <v>137</v>
      </c>
      <c r="AW136" s="1246">
        <f>COUNTIF(AK136:AK137,"X")</f>
        <v>0</v>
      </c>
      <c r="AX136" s="759"/>
      <c r="AY136" s="768"/>
      <c r="AZ136" s="759"/>
      <c r="BA136" s="759"/>
      <c r="BB136" s="759"/>
      <c r="BE136" s="137"/>
      <c r="BF136" s="141"/>
      <c r="BG136" s="137"/>
      <c r="BH136" s="601"/>
      <c r="BI136" s="601"/>
      <c r="BJ136" s="601"/>
      <c r="BK136" s="602"/>
      <c r="BL136" s="42"/>
      <c r="BM136" s="246"/>
      <c r="BN136" s="603"/>
      <c r="BO136" s="604"/>
      <c r="BP136" s="246"/>
      <c r="BQ136" s="246"/>
      <c r="BR136" s="246"/>
      <c r="BS136" s="580"/>
      <c r="BT136" s="580"/>
      <c r="BU136" s="580"/>
      <c r="BV136" s="580"/>
      <c r="BW136" s="580"/>
      <c r="BX136" s="580"/>
      <c r="BY136" s="580"/>
      <c r="BZ136" s="580"/>
      <c r="CA136" s="580"/>
      <c r="CB136" s="580"/>
      <c r="CC136" s="246"/>
      <c r="CD136" s="246"/>
      <c r="CE136" s="246"/>
      <c r="CF136" s="25"/>
      <c r="CG136" s="246"/>
      <c r="CH136" s="246"/>
      <c r="CI136" s="246"/>
      <c r="CJ136" s="246"/>
      <c r="CK136" s="246"/>
      <c r="CL136" s="580"/>
      <c r="CM136" s="580"/>
      <c r="CN136" s="580"/>
      <c r="CO136" s="580"/>
      <c r="CP136" s="580"/>
      <c r="CQ136" s="580"/>
      <c r="CR136" s="580"/>
      <c r="CS136" s="580"/>
      <c r="CT136" s="580"/>
      <c r="CU136" s="580"/>
      <c r="CV136" s="580"/>
      <c r="CW136" s="246"/>
      <c r="CX136" s="246"/>
    </row>
    <row r="137" spans="1:102" ht="26.1" customHeight="1" thickBot="1">
      <c r="A137" s="1297"/>
      <c r="B137" s="1569"/>
      <c r="C137" s="1570"/>
      <c r="D137" s="1570"/>
      <c r="E137" s="382" t="s">
        <v>367</v>
      </c>
      <c r="F137" s="1304" t="s">
        <v>368</v>
      </c>
      <c r="G137" s="1304"/>
      <c r="H137" s="1304"/>
      <c r="I137" s="1304"/>
      <c r="J137" s="1304"/>
      <c r="K137" s="1304"/>
      <c r="L137" s="1304"/>
      <c r="M137" s="1304"/>
      <c r="N137" s="1304"/>
      <c r="O137" s="1304"/>
      <c r="P137" s="1304"/>
      <c r="Q137" s="1304"/>
      <c r="R137" s="1304"/>
      <c r="S137" s="1304"/>
      <c r="T137" s="1304"/>
      <c r="U137" s="1304"/>
      <c r="V137" s="1304"/>
      <c r="W137" s="1304"/>
      <c r="X137" s="1304"/>
      <c r="Y137" s="1304"/>
      <c r="Z137" s="1304"/>
      <c r="AA137" s="1304"/>
      <c r="AB137" s="1304"/>
      <c r="AC137" s="1304"/>
      <c r="AD137" s="1304"/>
      <c r="AE137" s="1304"/>
      <c r="AF137" s="1304"/>
      <c r="AG137" s="1305"/>
      <c r="AH137" s="942"/>
      <c r="AI137" s="903"/>
      <c r="AJ137" s="904"/>
      <c r="AK137" s="883" t="str">
        <f t="shared" si="0"/>
        <v>-</v>
      </c>
      <c r="AL137" s="372"/>
      <c r="AM137" s="759"/>
      <c r="AN137" s="759"/>
      <c r="AO137" s="759"/>
      <c r="AP137" s="759"/>
      <c r="AQ137" s="759"/>
      <c r="AR137" s="759"/>
      <c r="AS137" s="759"/>
      <c r="AT137" s="1286"/>
      <c r="AU137" s="1262"/>
      <c r="AV137" s="224" t="s">
        <v>138</v>
      </c>
      <c r="AW137" s="1248"/>
      <c r="AX137" s="759"/>
      <c r="AY137" s="768"/>
      <c r="AZ137" s="759"/>
      <c r="BA137" s="759"/>
      <c r="BB137" s="759"/>
      <c r="BE137" s="137"/>
      <c r="BF137" s="141"/>
      <c r="BG137" s="137"/>
      <c r="BH137" s="601"/>
      <c r="BI137" s="601"/>
      <c r="BJ137" s="601"/>
      <c r="BK137" s="602"/>
      <c r="BL137" s="42"/>
      <c r="BM137" s="246"/>
      <c r="BN137" s="603"/>
      <c r="BO137" s="604"/>
      <c r="BP137" s="246"/>
      <c r="BQ137" s="246"/>
      <c r="BR137" s="246"/>
      <c r="BS137" s="580"/>
      <c r="BT137" s="580"/>
      <c r="BU137" s="580"/>
      <c r="BV137" s="580"/>
      <c r="BW137" s="580"/>
      <c r="BX137" s="580"/>
      <c r="BY137" s="580"/>
      <c r="BZ137" s="580"/>
      <c r="CA137" s="580"/>
      <c r="CB137" s="580"/>
      <c r="CC137" s="246"/>
      <c r="CD137" s="246"/>
      <c r="CE137" s="246"/>
      <c r="CF137" s="605"/>
      <c r="CG137" s="246"/>
      <c r="CH137" s="246"/>
      <c r="CI137" s="246"/>
      <c r="CJ137" s="246"/>
      <c r="CK137" s="246"/>
      <c r="CL137" s="580"/>
      <c r="CM137" s="580"/>
      <c r="CN137" s="580"/>
      <c r="CO137" s="580"/>
      <c r="CP137" s="580"/>
      <c r="CQ137" s="580"/>
      <c r="CR137" s="580"/>
      <c r="CS137" s="580"/>
      <c r="CT137" s="580"/>
      <c r="CU137" s="580"/>
      <c r="CV137" s="580"/>
      <c r="CW137" s="246"/>
      <c r="CX137" s="246"/>
    </row>
    <row r="138" spans="1:102" ht="26.1" customHeight="1">
      <c r="A138" s="1617" t="s">
        <v>369</v>
      </c>
      <c r="B138" s="1620" t="s">
        <v>47</v>
      </c>
      <c r="C138" s="1621"/>
      <c r="D138" s="1622"/>
      <c r="E138" s="384" t="s">
        <v>370</v>
      </c>
      <c r="F138" s="1252" t="s">
        <v>371</v>
      </c>
      <c r="G138" s="1252"/>
      <c r="H138" s="1252"/>
      <c r="I138" s="1252"/>
      <c r="J138" s="1252"/>
      <c r="K138" s="1252"/>
      <c r="L138" s="1252"/>
      <c r="M138" s="1252"/>
      <c r="N138" s="1252"/>
      <c r="O138" s="1252"/>
      <c r="P138" s="1252"/>
      <c r="Q138" s="1252"/>
      <c r="R138" s="1252"/>
      <c r="S138" s="1252"/>
      <c r="T138" s="1252"/>
      <c r="U138" s="1252"/>
      <c r="V138" s="1252"/>
      <c r="W138" s="1252"/>
      <c r="X138" s="1252"/>
      <c r="Y138" s="1252"/>
      <c r="Z138" s="1252"/>
      <c r="AA138" s="1252"/>
      <c r="AB138" s="1252"/>
      <c r="AC138" s="1252"/>
      <c r="AD138" s="1252"/>
      <c r="AE138" s="1252"/>
      <c r="AF138" s="1252"/>
      <c r="AG138" s="1253"/>
      <c r="AH138" s="217"/>
      <c r="AI138" s="913"/>
      <c r="AJ138" s="914"/>
      <c r="AK138" s="881" t="str">
        <f t="shared" si="0"/>
        <v>-</v>
      </c>
      <c r="AL138" s="370"/>
      <c r="AM138" s="759"/>
      <c r="AN138" s="759"/>
      <c r="AO138" s="759"/>
      <c r="AP138" s="759"/>
      <c r="AQ138" s="759"/>
      <c r="AR138" s="759"/>
      <c r="AS138" s="759"/>
      <c r="AT138" s="1287" t="s">
        <v>369</v>
      </c>
      <c r="AU138" s="1268" t="s">
        <v>47</v>
      </c>
      <c r="AV138" s="218" t="s">
        <v>139</v>
      </c>
      <c r="AW138" s="1246">
        <f>COUNTIF(AK138:AK142,"X")</f>
        <v>0</v>
      </c>
      <c r="AX138" s="759"/>
      <c r="AY138" s="768"/>
      <c r="AZ138" s="759"/>
      <c r="BA138" s="759"/>
      <c r="BB138" s="759"/>
      <c r="BE138" s="138"/>
      <c r="BF138" s="142"/>
      <c r="BG138" s="138"/>
      <c r="BH138" s="606"/>
      <c r="BI138" s="606"/>
      <c r="BJ138" s="606"/>
      <c r="BK138" s="602"/>
      <c r="BL138" s="42"/>
      <c r="BM138" s="42"/>
      <c r="BN138" s="145"/>
      <c r="BO138" s="46"/>
      <c r="BP138" s="246"/>
      <c r="BQ138" s="246"/>
      <c r="BR138" s="246"/>
      <c r="BS138" s="580"/>
      <c r="BT138" s="580"/>
      <c r="BU138" s="580"/>
      <c r="BV138" s="580"/>
      <c r="BW138" s="580"/>
      <c r="BX138" s="580"/>
      <c r="BY138" s="580"/>
      <c r="BZ138" s="580"/>
      <c r="CA138" s="580"/>
      <c r="CB138" s="580"/>
      <c r="CC138" s="246"/>
      <c r="CD138" s="246"/>
      <c r="CE138" s="246"/>
      <c r="CF138" s="246"/>
      <c r="CG138" s="246"/>
      <c r="CH138" s="246"/>
      <c r="CI138" s="246"/>
      <c r="CJ138" s="246"/>
      <c r="CK138" s="246"/>
      <c r="CL138" s="580"/>
      <c r="CM138" s="580"/>
      <c r="CN138" s="580"/>
      <c r="CO138" s="580"/>
      <c r="CP138" s="580"/>
      <c r="CQ138" s="580"/>
      <c r="CR138" s="580"/>
      <c r="CS138" s="580"/>
      <c r="CT138" s="580"/>
      <c r="CU138" s="580"/>
      <c r="CV138" s="580"/>
      <c r="CW138" s="941"/>
      <c r="CX138" s="246"/>
    </row>
    <row r="139" spans="1:102" ht="26.1" customHeight="1">
      <c r="A139" s="1618"/>
      <c r="B139" s="1623"/>
      <c r="C139" s="1624"/>
      <c r="D139" s="1625"/>
      <c r="E139" s="385" t="s">
        <v>372</v>
      </c>
      <c r="F139" s="1244" t="s">
        <v>373</v>
      </c>
      <c r="G139" s="1244"/>
      <c r="H139" s="1244"/>
      <c r="I139" s="1244"/>
      <c r="J139" s="1244"/>
      <c r="K139" s="1244"/>
      <c r="L139" s="1244"/>
      <c r="M139" s="1244"/>
      <c r="N139" s="1244"/>
      <c r="O139" s="1244"/>
      <c r="P139" s="1244"/>
      <c r="Q139" s="1244"/>
      <c r="R139" s="1244"/>
      <c r="S139" s="1244"/>
      <c r="T139" s="1244"/>
      <c r="U139" s="1244"/>
      <c r="V139" s="1244"/>
      <c r="W139" s="1244"/>
      <c r="X139" s="1244"/>
      <c r="Y139" s="1244"/>
      <c r="Z139" s="1244"/>
      <c r="AA139" s="1244"/>
      <c r="AB139" s="1244"/>
      <c r="AC139" s="1244"/>
      <c r="AD139" s="1244"/>
      <c r="AE139" s="1244"/>
      <c r="AF139" s="1244"/>
      <c r="AG139" s="1245"/>
      <c r="AH139" s="940"/>
      <c r="AI139" s="916"/>
      <c r="AJ139" s="917"/>
      <c r="AK139" s="882" t="str">
        <f t="shared" si="0"/>
        <v>-</v>
      </c>
      <c r="AL139" s="371"/>
      <c r="AM139" s="759"/>
      <c r="AN139" s="759"/>
      <c r="AO139" s="759"/>
      <c r="AP139" s="759"/>
      <c r="AQ139" s="759"/>
      <c r="AR139" s="759"/>
      <c r="AS139" s="759"/>
      <c r="AT139" s="1288"/>
      <c r="AU139" s="1269"/>
      <c r="AV139" s="225" t="s">
        <v>140</v>
      </c>
      <c r="AW139" s="1249"/>
      <c r="AX139" s="759"/>
      <c r="AY139" s="768"/>
      <c r="AZ139" s="759"/>
      <c r="BA139" s="759"/>
      <c r="BB139" s="759"/>
      <c r="BE139" s="138"/>
      <c r="BF139" s="142"/>
      <c r="BG139" s="138"/>
      <c r="BH139" s="606"/>
      <c r="BI139" s="606"/>
      <c r="BJ139" s="606"/>
      <c r="BK139" s="602"/>
      <c r="BL139" s="42"/>
      <c r="BM139" s="42"/>
      <c r="BN139" s="145"/>
      <c r="BO139" s="46"/>
      <c r="BP139" s="259"/>
      <c r="BQ139" s="259"/>
      <c r="BR139" s="259"/>
      <c r="BS139" s="580"/>
      <c r="BT139" s="580"/>
      <c r="BU139" s="580"/>
      <c r="BV139" s="580"/>
      <c r="BW139" s="580"/>
      <c r="BX139" s="580"/>
      <c r="BY139" s="580"/>
      <c r="BZ139" s="580"/>
      <c r="CA139" s="580"/>
      <c r="CB139" s="580"/>
      <c r="CC139" s="246"/>
      <c r="CD139" s="246"/>
      <c r="CE139" s="246"/>
      <c r="CF139" s="246"/>
      <c r="CG139" s="246"/>
      <c r="CH139" s="246"/>
      <c r="CI139" s="246"/>
      <c r="CJ139" s="246"/>
      <c r="CK139" s="246"/>
      <c r="CL139" s="580"/>
      <c r="CM139" s="580"/>
      <c r="CN139" s="580"/>
      <c r="CO139" s="580"/>
      <c r="CP139" s="580"/>
      <c r="CQ139" s="580"/>
      <c r="CR139" s="580"/>
      <c r="CS139" s="580"/>
      <c r="CT139" s="580"/>
      <c r="CU139" s="580"/>
      <c r="CV139" s="580"/>
      <c r="CW139" s="941"/>
      <c r="CX139" s="246"/>
    </row>
    <row r="140" spans="1:102" ht="26.1" customHeight="1">
      <c r="A140" s="1618"/>
      <c r="B140" s="1623"/>
      <c r="C140" s="1624"/>
      <c r="D140" s="1625"/>
      <c r="E140" s="385" t="s">
        <v>374</v>
      </c>
      <c r="F140" s="1244" t="s">
        <v>375</v>
      </c>
      <c r="G140" s="1244"/>
      <c r="H140" s="1244"/>
      <c r="I140" s="1244"/>
      <c r="J140" s="1244"/>
      <c r="K140" s="1244"/>
      <c r="L140" s="1244"/>
      <c r="M140" s="1244"/>
      <c r="N140" s="1244"/>
      <c r="O140" s="1244"/>
      <c r="P140" s="1244"/>
      <c r="Q140" s="1244"/>
      <c r="R140" s="1244"/>
      <c r="S140" s="1244"/>
      <c r="T140" s="1244"/>
      <c r="U140" s="1244"/>
      <c r="V140" s="1244"/>
      <c r="W140" s="1244"/>
      <c r="X140" s="1244"/>
      <c r="Y140" s="1244"/>
      <c r="Z140" s="1244"/>
      <c r="AA140" s="1244"/>
      <c r="AB140" s="1244"/>
      <c r="AC140" s="1244"/>
      <c r="AD140" s="1244"/>
      <c r="AE140" s="1244"/>
      <c r="AF140" s="1244"/>
      <c r="AG140" s="1245"/>
      <c r="AH140" s="940"/>
      <c r="AI140" s="916"/>
      <c r="AJ140" s="917"/>
      <c r="AK140" s="882" t="str">
        <f t="shared" si="0"/>
        <v>-</v>
      </c>
      <c r="AL140" s="371"/>
      <c r="AM140" s="759"/>
      <c r="AN140" s="759"/>
      <c r="AO140" s="759"/>
      <c r="AP140" s="759"/>
      <c r="AQ140" s="759"/>
      <c r="AR140" s="759"/>
      <c r="AS140" s="759"/>
      <c r="AT140" s="1288"/>
      <c r="AU140" s="1269"/>
      <c r="AV140" s="225" t="s">
        <v>141</v>
      </c>
      <c r="AW140" s="1249"/>
      <c r="AX140" s="759"/>
      <c r="AY140" s="768"/>
      <c r="AZ140" s="759"/>
      <c r="BA140" s="759"/>
      <c r="BB140" s="759"/>
      <c r="BE140" s="138"/>
      <c r="BF140" s="142"/>
      <c r="BG140" s="138"/>
      <c r="BH140" s="606"/>
      <c r="BI140" s="606"/>
      <c r="BJ140" s="606"/>
      <c r="BK140" s="602"/>
      <c r="BL140" s="42"/>
      <c r="BM140" s="42"/>
      <c r="BN140" s="145"/>
      <c r="BO140" s="46"/>
      <c r="BP140" s="259"/>
      <c r="BQ140" s="259"/>
      <c r="BR140" s="259"/>
      <c r="BS140" s="580"/>
      <c r="BT140" s="580"/>
      <c r="BU140" s="580"/>
      <c r="BV140" s="580"/>
      <c r="BW140" s="580"/>
      <c r="BX140" s="580"/>
      <c r="BY140" s="580"/>
      <c r="BZ140" s="580"/>
      <c r="CA140" s="580"/>
      <c r="CB140" s="580"/>
      <c r="CC140" s="246"/>
      <c r="CD140" s="246"/>
      <c r="CE140" s="246"/>
      <c r="CF140" s="246"/>
      <c r="CG140" s="246"/>
      <c r="CH140" s="246"/>
      <c r="CI140" s="246"/>
      <c r="CJ140" s="246"/>
      <c r="CK140" s="246"/>
      <c r="CL140" s="580"/>
      <c r="CM140" s="580"/>
      <c r="CN140" s="580"/>
      <c r="CO140" s="580"/>
      <c r="CP140" s="580"/>
      <c r="CQ140" s="580"/>
      <c r="CR140" s="580"/>
      <c r="CS140" s="580"/>
      <c r="CT140" s="580"/>
      <c r="CU140" s="580"/>
      <c r="CV140" s="580"/>
      <c r="CW140" s="941"/>
      <c r="CX140" s="246"/>
    </row>
    <row r="141" spans="1:102" ht="26.1" customHeight="1">
      <c r="A141" s="1618"/>
      <c r="B141" s="1623"/>
      <c r="C141" s="1624"/>
      <c r="D141" s="1625"/>
      <c r="E141" s="385" t="s">
        <v>376</v>
      </c>
      <c r="F141" s="1244" t="s">
        <v>377</v>
      </c>
      <c r="G141" s="1244"/>
      <c r="H141" s="1244"/>
      <c r="I141" s="1244"/>
      <c r="J141" s="1244"/>
      <c r="K141" s="1244"/>
      <c r="L141" s="1244"/>
      <c r="M141" s="1244"/>
      <c r="N141" s="1244"/>
      <c r="O141" s="1244"/>
      <c r="P141" s="1244"/>
      <c r="Q141" s="1244"/>
      <c r="R141" s="1244"/>
      <c r="S141" s="1244"/>
      <c r="T141" s="1244"/>
      <c r="U141" s="1244"/>
      <c r="V141" s="1244"/>
      <c r="W141" s="1244"/>
      <c r="X141" s="1244"/>
      <c r="Y141" s="1244"/>
      <c r="Z141" s="1244"/>
      <c r="AA141" s="1244"/>
      <c r="AB141" s="1244"/>
      <c r="AC141" s="1244"/>
      <c r="AD141" s="1244"/>
      <c r="AE141" s="1244"/>
      <c r="AF141" s="1244"/>
      <c r="AG141" s="1245"/>
      <c r="AH141" s="940"/>
      <c r="AI141" s="916"/>
      <c r="AJ141" s="917"/>
      <c r="AK141" s="882" t="str">
        <f t="shared" si="0"/>
        <v>-</v>
      </c>
      <c r="AL141" s="371"/>
      <c r="AM141" s="759"/>
      <c r="AN141" s="759"/>
      <c r="AO141" s="759"/>
      <c r="AP141" s="759"/>
      <c r="AQ141" s="759"/>
      <c r="AR141" s="759"/>
      <c r="AS141" s="759"/>
      <c r="AT141" s="1288"/>
      <c r="AU141" s="1269"/>
      <c r="AV141" s="225" t="s">
        <v>142</v>
      </c>
      <c r="AW141" s="1249"/>
      <c r="AX141" s="759"/>
      <c r="AY141" s="768"/>
      <c r="AZ141" s="759"/>
      <c r="BA141" s="759"/>
      <c r="BB141" s="759"/>
      <c r="BE141" s="138"/>
      <c r="BF141" s="142"/>
      <c r="BG141" s="138"/>
      <c r="BH141" s="606"/>
      <c r="BI141" s="606"/>
      <c r="BJ141" s="606"/>
      <c r="BK141" s="602"/>
      <c r="BL141" s="42"/>
      <c r="BM141" s="42"/>
      <c r="BN141" s="145"/>
      <c r="BO141" s="46"/>
      <c r="BP141" s="259"/>
      <c r="BQ141" s="259"/>
      <c r="BR141" s="259"/>
      <c r="BS141" s="580"/>
      <c r="BT141" s="580"/>
      <c r="BU141" s="580"/>
      <c r="BV141" s="580"/>
      <c r="BW141" s="580"/>
      <c r="BX141" s="580"/>
      <c r="BY141" s="580"/>
      <c r="BZ141" s="580"/>
      <c r="CA141" s="580"/>
      <c r="CB141" s="580"/>
      <c r="CC141" s="246"/>
      <c r="CD141" s="246"/>
      <c r="CE141" s="246"/>
      <c r="CF141" s="246"/>
      <c r="CG141" s="246"/>
      <c r="CH141" s="246"/>
      <c r="CI141" s="246"/>
      <c r="CJ141" s="246"/>
      <c r="CK141" s="246"/>
      <c r="CL141" s="580"/>
      <c r="CM141" s="580"/>
      <c r="CN141" s="580"/>
      <c r="CO141" s="580"/>
      <c r="CP141" s="580"/>
      <c r="CQ141" s="580"/>
      <c r="CR141" s="580"/>
      <c r="CS141" s="580"/>
      <c r="CT141" s="580"/>
      <c r="CU141" s="580"/>
      <c r="CV141" s="580"/>
      <c r="CW141" s="941"/>
      <c r="CX141" s="246"/>
    </row>
    <row r="142" spans="1:102" ht="26.1" customHeight="1" thickBot="1">
      <c r="A142" s="1618"/>
      <c r="B142" s="1626"/>
      <c r="C142" s="1627"/>
      <c r="D142" s="1628"/>
      <c r="E142" s="383" t="s">
        <v>378</v>
      </c>
      <c r="F142" s="1242" t="s">
        <v>379</v>
      </c>
      <c r="G142" s="1242"/>
      <c r="H142" s="1242"/>
      <c r="I142" s="1242"/>
      <c r="J142" s="1242"/>
      <c r="K142" s="1242"/>
      <c r="L142" s="1242"/>
      <c r="M142" s="1242"/>
      <c r="N142" s="1242"/>
      <c r="O142" s="1242"/>
      <c r="P142" s="1242"/>
      <c r="Q142" s="1242"/>
      <c r="R142" s="1242"/>
      <c r="S142" s="1242"/>
      <c r="T142" s="1242"/>
      <c r="U142" s="1242"/>
      <c r="V142" s="1242"/>
      <c r="W142" s="1242"/>
      <c r="X142" s="1242"/>
      <c r="Y142" s="1242"/>
      <c r="Z142" s="1242"/>
      <c r="AA142" s="1242"/>
      <c r="AB142" s="1242"/>
      <c r="AC142" s="1242"/>
      <c r="AD142" s="1242"/>
      <c r="AE142" s="1242"/>
      <c r="AF142" s="1242"/>
      <c r="AG142" s="1243"/>
      <c r="AH142" s="887"/>
      <c r="AI142" s="929"/>
      <c r="AJ142" s="888"/>
      <c r="AK142" s="883" t="str">
        <f t="shared" si="0"/>
        <v>-</v>
      </c>
      <c r="AL142" s="372"/>
      <c r="AM142" s="759"/>
      <c r="AN142" s="759"/>
      <c r="AO142" s="759"/>
      <c r="AP142" s="759"/>
      <c r="AQ142" s="759"/>
      <c r="AR142" s="759"/>
      <c r="AS142" s="759"/>
      <c r="AT142" s="1288"/>
      <c r="AU142" s="1270"/>
      <c r="AV142" s="226" t="s">
        <v>143</v>
      </c>
      <c r="AW142" s="1248"/>
      <c r="AX142" s="759"/>
      <c r="AY142" s="768"/>
      <c r="AZ142" s="759"/>
      <c r="BA142" s="759"/>
      <c r="BB142" s="759"/>
      <c r="BE142" s="138"/>
      <c r="BF142" s="142"/>
      <c r="BG142" s="138"/>
      <c r="BH142" s="606"/>
      <c r="BI142" s="606"/>
      <c r="BJ142" s="606"/>
      <c r="BK142" s="602"/>
      <c r="BL142" s="42"/>
      <c r="BM142" s="42"/>
      <c r="BN142" s="145"/>
      <c r="BO142" s="46"/>
      <c r="BP142" s="259"/>
      <c r="BQ142" s="259"/>
      <c r="BR142" s="259"/>
      <c r="BS142" s="580"/>
      <c r="BT142" s="580"/>
      <c r="BU142" s="580"/>
      <c r="BV142" s="580"/>
      <c r="BW142" s="580"/>
      <c r="BX142" s="580"/>
      <c r="BY142" s="580"/>
      <c r="BZ142" s="580"/>
      <c r="CA142" s="580"/>
      <c r="CB142" s="580"/>
      <c r="CC142" s="246"/>
      <c r="CD142" s="246"/>
      <c r="CE142" s="246"/>
      <c r="CF142" s="246"/>
      <c r="CG142" s="246"/>
      <c r="CH142" s="246"/>
      <c r="CI142" s="246"/>
      <c r="CJ142" s="246"/>
      <c r="CK142" s="246"/>
      <c r="CL142" s="580"/>
      <c r="CM142" s="580"/>
      <c r="CN142" s="580"/>
      <c r="CO142" s="580"/>
      <c r="CP142" s="580"/>
      <c r="CQ142" s="580"/>
      <c r="CR142" s="580"/>
      <c r="CS142" s="580"/>
      <c r="CT142" s="580"/>
      <c r="CU142" s="580"/>
      <c r="CV142" s="580"/>
      <c r="CW142" s="941"/>
      <c r="CX142" s="246"/>
    </row>
    <row r="143" spans="1:102" ht="26.1" customHeight="1">
      <c r="A143" s="1618"/>
      <c r="B143" s="1546" t="s">
        <v>48</v>
      </c>
      <c r="C143" s="1547"/>
      <c r="D143" s="1548"/>
      <c r="E143" s="386" t="s">
        <v>380</v>
      </c>
      <c r="F143" s="1250" t="s">
        <v>381</v>
      </c>
      <c r="G143" s="1250"/>
      <c r="H143" s="1250"/>
      <c r="I143" s="1250"/>
      <c r="J143" s="1250"/>
      <c r="K143" s="1250"/>
      <c r="L143" s="1250"/>
      <c r="M143" s="1250"/>
      <c r="N143" s="1250"/>
      <c r="O143" s="1250"/>
      <c r="P143" s="1250"/>
      <c r="Q143" s="1250"/>
      <c r="R143" s="1250"/>
      <c r="S143" s="1250"/>
      <c r="T143" s="1250"/>
      <c r="U143" s="1250"/>
      <c r="V143" s="1250"/>
      <c r="W143" s="1250"/>
      <c r="X143" s="1250"/>
      <c r="Y143" s="1250"/>
      <c r="Z143" s="1250"/>
      <c r="AA143" s="1250"/>
      <c r="AB143" s="1250"/>
      <c r="AC143" s="1250"/>
      <c r="AD143" s="1250"/>
      <c r="AE143" s="1250"/>
      <c r="AF143" s="1250"/>
      <c r="AG143" s="1251"/>
      <c r="AH143" s="907"/>
      <c r="AI143" s="908"/>
      <c r="AJ143" s="944"/>
      <c r="AK143" s="881" t="str">
        <f t="shared" si="0"/>
        <v>-</v>
      </c>
      <c r="AL143" s="370"/>
      <c r="AM143" s="759"/>
      <c r="AN143" s="759"/>
      <c r="AO143" s="759"/>
      <c r="AP143" s="759"/>
      <c r="AQ143" s="759"/>
      <c r="AR143" s="759"/>
      <c r="AS143" s="759"/>
      <c r="AT143" s="1288"/>
      <c r="AU143" s="1292" t="s">
        <v>48</v>
      </c>
      <c r="AV143" s="227" t="s">
        <v>144</v>
      </c>
      <c r="AW143" s="1246">
        <f>COUNTIF(AK143:AK144,"X")</f>
        <v>0</v>
      </c>
      <c r="AX143" s="759"/>
      <c r="AY143" s="768"/>
      <c r="AZ143" s="759"/>
      <c r="BA143" s="759"/>
      <c r="BB143" s="759"/>
      <c r="BE143" s="138"/>
      <c r="BF143" s="142"/>
      <c r="BG143" s="138"/>
      <c r="BH143" s="606"/>
      <c r="BI143" s="606"/>
      <c r="BJ143" s="606"/>
      <c r="BK143" s="602"/>
      <c r="BL143" s="42"/>
      <c r="BM143" s="42"/>
      <c r="BN143" s="145"/>
      <c r="BO143" s="46"/>
      <c r="BP143" s="246"/>
      <c r="BQ143" s="246"/>
      <c r="BR143" s="246"/>
      <c r="BS143" s="580"/>
      <c r="BT143" s="580"/>
      <c r="BU143" s="580"/>
      <c r="BV143" s="580"/>
      <c r="BW143" s="580"/>
      <c r="BX143" s="580"/>
      <c r="BY143" s="580"/>
      <c r="BZ143" s="580"/>
      <c r="CA143" s="580"/>
      <c r="CB143" s="580"/>
      <c r="CC143" s="246"/>
      <c r="CD143" s="246"/>
      <c r="CE143" s="246"/>
      <c r="CF143" s="246"/>
      <c r="CG143" s="246"/>
      <c r="CH143" s="246"/>
      <c r="CI143" s="246"/>
      <c r="CJ143" s="246"/>
      <c r="CK143" s="246"/>
      <c r="CL143" s="580"/>
      <c r="CM143" s="580"/>
      <c r="CN143" s="580"/>
      <c r="CO143" s="580"/>
      <c r="CP143" s="580"/>
      <c r="CQ143" s="580"/>
      <c r="CR143" s="580"/>
      <c r="CS143" s="580"/>
      <c r="CT143" s="580"/>
      <c r="CU143" s="580"/>
      <c r="CV143" s="580"/>
      <c r="CW143" s="941"/>
      <c r="CX143" s="246"/>
    </row>
    <row r="144" spans="1:102" ht="26.1" customHeight="1" thickBot="1">
      <c r="A144" s="1618"/>
      <c r="B144" s="1549"/>
      <c r="C144" s="1550"/>
      <c r="D144" s="1551"/>
      <c r="E144" s="387" t="s">
        <v>382</v>
      </c>
      <c r="F144" s="1304" t="s">
        <v>383</v>
      </c>
      <c r="G144" s="1304"/>
      <c r="H144" s="1304"/>
      <c r="I144" s="1304"/>
      <c r="J144" s="1304"/>
      <c r="K144" s="1304"/>
      <c r="L144" s="1304"/>
      <c r="M144" s="1304"/>
      <c r="N144" s="1304"/>
      <c r="O144" s="1304"/>
      <c r="P144" s="1304"/>
      <c r="Q144" s="1304"/>
      <c r="R144" s="1304"/>
      <c r="S144" s="1304"/>
      <c r="T144" s="1304"/>
      <c r="U144" s="1304"/>
      <c r="V144" s="1304"/>
      <c r="W144" s="1304"/>
      <c r="X144" s="1304"/>
      <c r="Y144" s="1304"/>
      <c r="Z144" s="1304"/>
      <c r="AA144" s="1304"/>
      <c r="AB144" s="1304"/>
      <c r="AC144" s="1304"/>
      <c r="AD144" s="1304"/>
      <c r="AE144" s="1304"/>
      <c r="AF144" s="1304"/>
      <c r="AG144" s="1305"/>
      <c r="AH144" s="942"/>
      <c r="AI144" s="903"/>
      <c r="AJ144" s="904"/>
      <c r="AK144" s="883" t="str">
        <f t="shared" si="0"/>
        <v>-</v>
      </c>
      <c r="AL144" s="372"/>
      <c r="AM144" s="759"/>
      <c r="AN144" s="759"/>
      <c r="AO144" s="759"/>
      <c r="AP144" s="759"/>
      <c r="AQ144" s="759"/>
      <c r="AR144" s="759"/>
      <c r="AS144" s="759"/>
      <c r="AT144" s="1288"/>
      <c r="AU144" s="1293"/>
      <c r="AV144" s="228" t="s">
        <v>145</v>
      </c>
      <c r="AW144" s="1248"/>
      <c r="AX144" s="759"/>
      <c r="AY144" s="768"/>
      <c r="AZ144" s="759"/>
      <c r="BA144" s="759"/>
      <c r="BB144" s="759"/>
      <c r="BE144" s="138"/>
      <c r="BF144" s="142"/>
      <c r="BG144" s="138"/>
      <c r="BH144" s="606"/>
      <c r="BI144" s="606"/>
      <c r="BJ144" s="606"/>
      <c r="BK144" s="602"/>
      <c r="BL144" s="42"/>
      <c r="BM144" s="42"/>
      <c r="BN144" s="145"/>
      <c r="BO144" s="46"/>
      <c r="BP144" s="246"/>
      <c r="BQ144" s="246"/>
      <c r="BR144" s="246"/>
      <c r="BS144" s="580"/>
      <c r="BT144" s="580"/>
      <c r="BU144" s="580"/>
      <c r="BV144" s="580"/>
      <c r="BW144" s="580"/>
      <c r="BX144" s="580"/>
      <c r="BY144" s="580"/>
      <c r="BZ144" s="580"/>
      <c r="CA144" s="580"/>
      <c r="CB144" s="580"/>
      <c r="CC144" s="246"/>
      <c r="CD144" s="246"/>
      <c r="CE144" s="246"/>
      <c r="CF144" s="246"/>
      <c r="CG144" s="246"/>
      <c r="CH144" s="246"/>
      <c r="CI144" s="246"/>
      <c r="CJ144" s="246"/>
      <c r="CK144" s="246"/>
      <c r="CL144" s="580"/>
      <c r="CM144" s="580"/>
      <c r="CN144" s="580"/>
      <c r="CO144" s="580"/>
      <c r="CP144" s="580"/>
      <c r="CQ144" s="580"/>
      <c r="CR144" s="580"/>
      <c r="CS144" s="580"/>
      <c r="CT144" s="580"/>
      <c r="CU144" s="580"/>
      <c r="CV144" s="580"/>
      <c r="CW144" s="941"/>
      <c r="CX144" s="246"/>
    </row>
    <row r="145" spans="1:102" ht="26.1" customHeight="1">
      <c r="A145" s="1618"/>
      <c r="B145" s="1495" t="s">
        <v>49</v>
      </c>
      <c r="C145" s="1496"/>
      <c r="D145" s="1497"/>
      <c r="E145" s="388" t="s">
        <v>384</v>
      </c>
      <c r="F145" s="1252" t="s">
        <v>385</v>
      </c>
      <c r="G145" s="1252"/>
      <c r="H145" s="1252"/>
      <c r="I145" s="1252"/>
      <c r="J145" s="1252"/>
      <c r="K145" s="1252"/>
      <c r="L145" s="1252"/>
      <c r="M145" s="1252"/>
      <c r="N145" s="1252"/>
      <c r="O145" s="1252"/>
      <c r="P145" s="1252"/>
      <c r="Q145" s="1252"/>
      <c r="R145" s="1252"/>
      <c r="S145" s="1252"/>
      <c r="T145" s="1252"/>
      <c r="U145" s="1252"/>
      <c r="V145" s="1252"/>
      <c r="W145" s="1252"/>
      <c r="X145" s="1252"/>
      <c r="Y145" s="1252"/>
      <c r="Z145" s="1252"/>
      <c r="AA145" s="1252"/>
      <c r="AB145" s="1252"/>
      <c r="AC145" s="1252"/>
      <c r="AD145" s="1252"/>
      <c r="AE145" s="1252"/>
      <c r="AF145" s="1252"/>
      <c r="AG145" s="1253"/>
      <c r="AH145" s="217"/>
      <c r="AI145" s="913"/>
      <c r="AJ145" s="914"/>
      <c r="AK145" s="881" t="str">
        <f t="shared" si="0"/>
        <v>-</v>
      </c>
      <c r="AL145" s="370"/>
      <c r="AM145" s="759"/>
      <c r="AN145" s="759"/>
      <c r="AO145" s="759"/>
      <c r="AP145" s="759"/>
      <c r="AQ145" s="759"/>
      <c r="AR145" s="759"/>
      <c r="AS145" s="759"/>
      <c r="AT145" s="1288"/>
      <c r="AU145" s="1268" t="s">
        <v>49</v>
      </c>
      <c r="AV145" s="225" t="s">
        <v>146</v>
      </c>
      <c r="AW145" s="1246">
        <f>COUNTIF(AK145:AK146,"X")</f>
        <v>0</v>
      </c>
      <c r="AX145" s="759"/>
      <c r="AY145" s="768"/>
      <c r="AZ145" s="759"/>
      <c r="BA145" s="759"/>
      <c r="BB145" s="759"/>
      <c r="BE145" s="138"/>
      <c r="BF145" s="142"/>
      <c r="BG145" s="138"/>
      <c r="BH145" s="606"/>
      <c r="BI145" s="606"/>
      <c r="BJ145" s="606"/>
      <c r="BK145" s="602"/>
      <c r="BL145" s="42"/>
      <c r="BM145" s="42"/>
      <c r="BN145" s="145"/>
      <c r="BO145" s="46"/>
      <c r="BP145" s="259"/>
      <c r="BQ145" s="259"/>
      <c r="BR145" s="259"/>
      <c r="BS145" s="580"/>
      <c r="BT145" s="580"/>
      <c r="BU145" s="580"/>
      <c r="BV145" s="580"/>
      <c r="BW145" s="580"/>
      <c r="BX145" s="580"/>
      <c r="BY145" s="580"/>
      <c r="BZ145" s="580"/>
      <c r="CA145" s="580"/>
      <c r="CB145" s="580"/>
      <c r="CC145" s="246"/>
      <c r="CD145" s="246"/>
      <c r="CE145" s="246"/>
      <c r="CF145" s="246"/>
      <c r="CG145" s="246"/>
      <c r="CH145" s="246"/>
      <c r="CI145" s="246"/>
      <c r="CJ145" s="246"/>
      <c r="CK145" s="246"/>
      <c r="CL145" s="580"/>
      <c r="CM145" s="580"/>
      <c r="CN145" s="580"/>
      <c r="CO145" s="580"/>
      <c r="CP145" s="580"/>
      <c r="CQ145" s="580"/>
      <c r="CR145" s="580"/>
      <c r="CS145" s="580"/>
      <c r="CT145" s="580"/>
      <c r="CU145" s="580"/>
      <c r="CV145" s="580"/>
      <c r="CW145" s="941"/>
      <c r="CX145" s="246"/>
    </row>
    <row r="146" spans="1:102" ht="26.1" customHeight="1" thickBot="1">
      <c r="A146" s="1618"/>
      <c r="B146" s="1498"/>
      <c r="C146" s="1499"/>
      <c r="D146" s="1500"/>
      <c r="E146" s="383" t="s">
        <v>386</v>
      </c>
      <c r="F146" s="1242" t="s">
        <v>387</v>
      </c>
      <c r="G146" s="1242"/>
      <c r="H146" s="1242"/>
      <c r="I146" s="1242"/>
      <c r="J146" s="1242"/>
      <c r="K146" s="1242"/>
      <c r="L146" s="1242"/>
      <c r="M146" s="1242"/>
      <c r="N146" s="1242"/>
      <c r="O146" s="1242"/>
      <c r="P146" s="1242"/>
      <c r="Q146" s="1242"/>
      <c r="R146" s="1242"/>
      <c r="S146" s="1242"/>
      <c r="T146" s="1242"/>
      <c r="U146" s="1242"/>
      <c r="V146" s="1242"/>
      <c r="W146" s="1242"/>
      <c r="X146" s="1242"/>
      <c r="Y146" s="1242"/>
      <c r="Z146" s="1242"/>
      <c r="AA146" s="1242"/>
      <c r="AB146" s="1242"/>
      <c r="AC146" s="1242"/>
      <c r="AD146" s="1242"/>
      <c r="AE146" s="1242"/>
      <c r="AF146" s="1242"/>
      <c r="AG146" s="1243"/>
      <c r="AH146" s="887"/>
      <c r="AI146" s="929"/>
      <c r="AJ146" s="888"/>
      <c r="AK146" s="883" t="str">
        <f t="shared" si="0"/>
        <v>-</v>
      </c>
      <c r="AL146" s="372"/>
      <c r="AM146" s="759"/>
      <c r="AN146" s="759"/>
      <c r="AO146" s="759"/>
      <c r="AP146" s="759"/>
      <c r="AQ146" s="759"/>
      <c r="AR146" s="759"/>
      <c r="AS146" s="759"/>
      <c r="AT146" s="1288"/>
      <c r="AU146" s="1270"/>
      <c r="AV146" s="229" t="s">
        <v>147</v>
      </c>
      <c r="AW146" s="1248"/>
      <c r="AX146" s="759"/>
      <c r="AY146" s="768"/>
      <c r="AZ146" s="759"/>
      <c r="BA146" s="759"/>
      <c r="BB146" s="759"/>
      <c r="BE146" s="138"/>
      <c r="BF146" s="142"/>
      <c r="BG146" s="138"/>
      <c r="BH146" s="606"/>
      <c r="BI146" s="606"/>
      <c r="BJ146" s="606"/>
      <c r="BK146" s="602"/>
      <c r="BL146" s="42"/>
      <c r="BM146" s="42"/>
      <c r="BN146" s="145"/>
      <c r="BO146" s="46"/>
      <c r="BP146" s="259"/>
      <c r="BQ146" s="259"/>
      <c r="BR146" s="259"/>
      <c r="BS146" s="580"/>
      <c r="BT146" s="580"/>
      <c r="BU146" s="580"/>
      <c r="BV146" s="580"/>
      <c r="BW146" s="580"/>
      <c r="BX146" s="580"/>
      <c r="BY146" s="580"/>
      <c r="BZ146" s="580"/>
      <c r="CA146" s="580"/>
      <c r="CB146" s="580"/>
      <c r="CC146" s="246"/>
      <c r="CD146" s="246"/>
      <c r="CE146" s="246"/>
      <c r="CF146" s="246"/>
      <c r="CG146" s="246"/>
      <c r="CH146" s="246"/>
      <c r="CI146" s="246"/>
      <c r="CJ146" s="246"/>
      <c r="CK146" s="246"/>
      <c r="CL146" s="580"/>
      <c r="CM146" s="580"/>
      <c r="CN146" s="580"/>
      <c r="CO146" s="580"/>
      <c r="CP146" s="580"/>
      <c r="CQ146" s="580"/>
      <c r="CR146" s="580"/>
      <c r="CS146" s="580"/>
      <c r="CT146" s="580"/>
      <c r="CU146" s="580"/>
      <c r="CV146" s="580"/>
      <c r="CW146" s="941"/>
      <c r="CX146" s="246"/>
    </row>
    <row r="147" spans="1:102" ht="26.1" customHeight="1">
      <c r="A147" s="1618"/>
      <c r="B147" s="1757" t="s">
        <v>121</v>
      </c>
      <c r="C147" s="1621"/>
      <c r="D147" s="1622"/>
      <c r="E147" s="386" t="s">
        <v>388</v>
      </c>
      <c r="F147" s="1250" t="s">
        <v>389</v>
      </c>
      <c r="G147" s="1250"/>
      <c r="H147" s="1250"/>
      <c r="I147" s="1250"/>
      <c r="J147" s="1250"/>
      <c r="K147" s="1250"/>
      <c r="L147" s="1250"/>
      <c r="M147" s="1250"/>
      <c r="N147" s="1250"/>
      <c r="O147" s="1250"/>
      <c r="P147" s="1250"/>
      <c r="Q147" s="1250"/>
      <c r="R147" s="1250"/>
      <c r="S147" s="1250"/>
      <c r="T147" s="1250"/>
      <c r="U147" s="1250"/>
      <c r="V147" s="1250"/>
      <c r="W147" s="1250"/>
      <c r="X147" s="1250"/>
      <c r="Y147" s="1250"/>
      <c r="Z147" s="1250"/>
      <c r="AA147" s="1250"/>
      <c r="AB147" s="1250"/>
      <c r="AC147" s="1250"/>
      <c r="AD147" s="1250"/>
      <c r="AE147" s="1250"/>
      <c r="AF147" s="1250"/>
      <c r="AG147" s="1251"/>
      <c r="AH147" s="907"/>
      <c r="AI147" s="908"/>
      <c r="AJ147" s="944"/>
      <c r="AK147" s="881" t="str">
        <f t="shared" si="0"/>
        <v>-</v>
      </c>
      <c r="AL147" s="370"/>
      <c r="AM147" s="759"/>
      <c r="AN147" s="759"/>
      <c r="AO147" s="759"/>
      <c r="AP147" s="759"/>
      <c r="AQ147" s="759"/>
      <c r="AR147" s="759"/>
      <c r="AS147" s="759"/>
      <c r="AT147" s="1288"/>
      <c r="AU147" s="1290" t="s">
        <v>121</v>
      </c>
      <c r="AV147" s="218" t="s">
        <v>390</v>
      </c>
      <c r="AW147" s="1246">
        <f>COUNTIF(AK147:AK149,"X")</f>
        <v>0</v>
      </c>
      <c r="AX147" s="759"/>
      <c r="AY147" s="768"/>
      <c r="AZ147" s="759"/>
      <c r="BA147" s="759"/>
      <c r="BB147" s="759"/>
      <c r="BE147" s="138"/>
      <c r="BF147" s="142"/>
      <c r="BG147" s="138"/>
      <c r="BH147" s="606"/>
      <c r="BI147" s="606"/>
      <c r="BJ147" s="606"/>
      <c r="BK147" s="602"/>
      <c r="BL147" s="42"/>
      <c r="BM147" s="42"/>
      <c r="BN147" s="145"/>
      <c r="BO147" s="46"/>
      <c r="BP147" s="259"/>
      <c r="BQ147" s="259"/>
      <c r="BR147" s="259"/>
      <c r="BS147" s="580"/>
      <c r="BT147" s="580"/>
      <c r="BU147" s="580"/>
      <c r="BV147" s="580"/>
      <c r="BW147" s="580"/>
      <c r="BX147" s="580"/>
      <c r="BY147" s="580"/>
      <c r="BZ147" s="580"/>
      <c r="CA147" s="580"/>
      <c r="CB147" s="580"/>
      <c r="CC147" s="246"/>
      <c r="CD147" s="246"/>
      <c r="CE147" s="246"/>
      <c r="CF147" s="246"/>
      <c r="CG147" s="246"/>
      <c r="CH147" s="246"/>
      <c r="CI147" s="246"/>
      <c r="CJ147" s="246"/>
      <c r="CK147" s="246"/>
      <c r="CL147" s="580"/>
      <c r="CM147" s="580"/>
      <c r="CN147" s="580"/>
      <c r="CO147" s="580"/>
      <c r="CP147" s="580"/>
      <c r="CQ147" s="580"/>
      <c r="CR147" s="580"/>
      <c r="CS147" s="580"/>
      <c r="CT147" s="580"/>
      <c r="CU147" s="580"/>
      <c r="CV147" s="580"/>
      <c r="CW147" s="941"/>
      <c r="CX147" s="246"/>
    </row>
    <row r="148" spans="1:102" ht="26.1" customHeight="1">
      <c r="A148" s="1618"/>
      <c r="B148" s="1623"/>
      <c r="C148" s="1624"/>
      <c r="D148" s="1625"/>
      <c r="E148" s="389" t="s">
        <v>391</v>
      </c>
      <c r="F148" s="1244" t="s">
        <v>392</v>
      </c>
      <c r="G148" s="1244"/>
      <c r="H148" s="1244"/>
      <c r="I148" s="1244"/>
      <c r="J148" s="1244"/>
      <c r="K148" s="1244"/>
      <c r="L148" s="1244"/>
      <c r="M148" s="1244"/>
      <c r="N148" s="1244"/>
      <c r="O148" s="1244"/>
      <c r="P148" s="1244"/>
      <c r="Q148" s="1244"/>
      <c r="R148" s="1244"/>
      <c r="S148" s="1244"/>
      <c r="T148" s="1244"/>
      <c r="U148" s="1244"/>
      <c r="V148" s="1244"/>
      <c r="W148" s="1244"/>
      <c r="X148" s="1244"/>
      <c r="Y148" s="1244"/>
      <c r="Z148" s="1244"/>
      <c r="AA148" s="1244"/>
      <c r="AB148" s="1244"/>
      <c r="AC148" s="1244"/>
      <c r="AD148" s="1244"/>
      <c r="AE148" s="1244"/>
      <c r="AF148" s="1244"/>
      <c r="AG148" s="1245"/>
      <c r="AH148" s="940"/>
      <c r="AI148" s="916"/>
      <c r="AJ148" s="917"/>
      <c r="AK148" s="882" t="str">
        <f t="shared" si="0"/>
        <v>-</v>
      </c>
      <c r="AL148" s="371"/>
      <c r="AM148" s="759"/>
      <c r="AN148" s="759"/>
      <c r="AO148" s="759"/>
      <c r="AP148" s="759"/>
      <c r="AQ148" s="759"/>
      <c r="AR148" s="759"/>
      <c r="AS148" s="759"/>
      <c r="AT148" s="1288"/>
      <c r="AU148" s="1269"/>
      <c r="AV148" s="220" t="s">
        <v>149</v>
      </c>
      <c r="AW148" s="1249"/>
      <c r="AX148" s="759"/>
      <c r="AY148" s="768"/>
      <c r="AZ148" s="759"/>
      <c r="BA148" s="759"/>
      <c r="BB148" s="759"/>
      <c r="BE148" s="138"/>
      <c r="BF148" s="142"/>
      <c r="BG148" s="138"/>
      <c r="BH148" s="606"/>
      <c r="BI148" s="606"/>
      <c r="BJ148" s="606"/>
      <c r="BK148" s="602"/>
      <c r="BL148" s="42"/>
      <c r="BM148" s="42"/>
      <c r="BN148" s="145"/>
      <c r="BO148" s="46"/>
      <c r="BP148" s="941"/>
      <c r="BQ148" s="941"/>
      <c r="BR148" s="941"/>
      <c r="BS148" s="580"/>
      <c r="BT148" s="580"/>
      <c r="BU148" s="580"/>
      <c r="BV148" s="580"/>
      <c r="BW148" s="580"/>
      <c r="BX148" s="580"/>
      <c r="BY148" s="580"/>
      <c r="BZ148" s="580"/>
      <c r="CA148" s="580"/>
      <c r="CB148" s="580"/>
      <c r="CC148" s="246"/>
      <c r="CD148" s="246"/>
      <c r="CE148" s="246"/>
      <c r="CF148" s="246"/>
      <c r="CG148" s="246"/>
      <c r="CH148" s="246"/>
      <c r="CI148" s="246"/>
      <c r="CJ148" s="246"/>
      <c r="CK148" s="246"/>
      <c r="CL148" s="580"/>
      <c r="CM148" s="580"/>
      <c r="CN148" s="580"/>
      <c r="CO148" s="580"/>
      <c r="CP148" s="580"/>
      <c r="CQ148" s="580"/>
      <c r="CR148" s="580"/>
      <c r="CS148" s="580"/>
      <c r="CT148" s="580"/>
      <c r="CU148" s="580"/>
      <c r="CV148" s="580"/>
      <c r="CW148" s="941"/>
      <c r="CX148" s="246"/>
    </row>
    <row r="149" spans="1:102" ht="26.1" customHeight="1" thickBot="1">
      <c r="A149" s="1619"/>
      <c r="B149" s="1626"/>
      <c r="C149" s="1627"/>
      <c r="D149" s="1628"/>
      <c r="E149" s="390" t="s">
        <v>393</v>
      </c>
      <c r="F149" s="1304" t="s">
        <v>394</v>
      </c>
      <c r="G149" s="1304"/>
      <c r="H149" s="1304"/>
      <c r="I149" s="1304"/>
      <c r="J149" s="1304"/>
      <c r="K149" s="1304"/>
      <c r="L149" s="1304"/>
      <c r="M149" s="1304"/>
      <c r="N149" s="1304"/>
      <c r="O149" s="1304"/>
      <c r="P149" s="1304"/>
      <c r="Q149" s="1304"/>
      <c r="R149" s="1304"/>
      <c r="S149" s="1304"/>
      <c r="T149" s="1304"/>
      <c r="U149" s="1304"/>
      <c r="V149" s="1304"/>
      <c r="W149" s="1304"/>
      <c r="X149" s="1304"/>
      <c r="Y149" s="1304"/>
      <c r="Z149" s="1304"/>
      <c r="AA149" s="1304"/>
      <c r="AB149" s="1304"/>
      <c r="AC149" s="1304"/>
      <c r="AD149" s="1304"/>
      <c r="AE149" s="1304"/>
      <c r="AF149" s="1304"/>
      <c r="AG149" s="1305"/>
      <c r="AH149" s="942"/>
      <c r="AI149" s="903"/>
      <c r="AJ149" s="904"/>
      <c r="AK149" s="883" t="str">
        <f t="shared" si="0"/>
        <v>-</v>
      </c>
      <c r="AL149" s="372"/>
      <c r="AM149" s="759"/>
      <c r="AN149" s="759"/>
      <c r="AO149" s="759"/>
      <c r="AP149" s="759"/>
      <c r="AQ149" s="759"/>
      <c r="AR149" s="759"/>
      <c r="AS149" s="759"/>
      <c r="AT149" s="1289"/>
      <c r="AU149" s="1270"/>
      <c r="AV149" s="221" t="s">
        <v>150</v>
      </c>
      <c r="AW149" s="1248"/>
      <c r="AX149" s="759"/>
      <c r="AY149" s="768"/>
      <c r="AZ149" s="759"/>
      <c r="BA149" s="759"/>
      <c r="BB149" s="759"/>
      <c r="BE149" s="138"/>
      <c r="BF149" s="142"/>
      <c r="BG149" s="138"/>
      <c r="BH149" s="606"/>
      <c r="BI149" s="606"/>
      <c r="BJ149" s="606"/>
      <c r="BK149" s="602"/>
      <c r="BL149" s="42"/>
      <c r="BM149" s="42"/>
      <c r="BN149" s="145"/>
      <c r="BO149" s="46"/>
      <c r="BP149" s="259"/>
      <c r="BQ149" s="259"/>
      <c r="BR149" s="259"/>
      <c r="BS149" s="580"/>
      <c r="BT149" s="580"/>
      <c r="BU149" s="580"/>
      <c r="BV149" s="580"/>
      <c r="BW149" s="580"/>
      <c r="BX149" s="580"/>
      <c r="BY149" s="580"/>
      <c r="BZ149" s="580"/>
      <c r="CA149" s="580"/>
      <c r="CB149" s="580"/>
      <c r="CC149" s="246"/>
      <c r="CD149" s="246"/>
      <c r="CE149" s="246"/>
      <c r="CF149" s="246"/>
      <c r="CG149" s="246"/>
      <c r="CH149" s="246"/>
      <c r="CI149" s="246"/>
      <c r="CJ149" s="246"/>
      <c r="CK149" s="246"/>
      <c r="CL149" s="580"/>
      <c r="CM149" s="580"/>
      <c r="CN149" s="580"/>
      <c r="CO149" s="580"/>
      <c r="CP149" s="580"/>
      <c r="CQ149" s="580"/>
      <c r="CR149" s="580"/>
      <c r="CS149" s="580"/>
      <c r="CT149" s="580"/>
      <c r="CU149" s="580"/>
      <c r="CV149" s="580"/>
      <c r="CW149" s="941"/>
      <c r="CX149" s="246"/>
    </row>
    <row r="150" spans="1:102" ht="26.1" customHeight="1">
      <c r="A150" s="1557" t="s">
        <v>395</v>
      </c>
      <c r="B150" s="1451" t="s">
        <v>51</v>
      </c>
      <c r="C150" s="1452"/>
      <c r="D150" s="1453"/>
      <c r="E150" s="391" t="s">
        <v>396</v>
      </c>
      <c r="F150" s="1252" t="s">
        <v>397</v>
      </c>
      <c r="G150" s="1252"/>
      <c r="H150" s="1252"/>
      <c r="I150" s="1252"/>
      <c r="J150" s="1252"/>
      <c r="K150" s="1252"/>
      <c r="L150" s="1252"/>
      <c r="M150" s="1252"/>
      <c r="N150" s="1252"/>
      <c r="O150" s="1252"/>
      <c r="P150" s="1252"/>
      <c r="Q150" s="1252"/>
      <c r="R150" s="1252"/>
      <c r="S150" s="1252"/>
      <c r="T150" s="1252"/>
      <c r="U150" s="1252"/>
      <c r="V150" s="1252"/>
      <c r="W150" s="1252"/>
      <c r="X150" s="1252"/>
      <c r="Y150" s="1252"/>
      <c r="Z150" s="1252"/>
      <c r="AA150" s="1252"/>
      <c r="AB150" s="1252"/>
      <c r="AC150" s="1252"/>
      <c r="AD150" s="1252"/>
      <c r="AE150" s="1252"/>
      <c r="AF150" s="1252"/>
      <c r="AG150" s="1253"/>
      <c r="AH150" s="217"/>
      <c r="AI150" s="913"/>
      <c r="AJ150" s="914"/>
      <c r="AK150" s="881" t="str">
        <f t="shared" si="0"/>
        <v>-</v>
      </c>
      <c r="AL150" s="373"/>
      <c r="AM150" s="759"/>
      <c r="AN150" s="759"/>
      <c r="AO150" s="759"/>
      <c r="AP150" s="759"/>
      <c r="AQ150" s="759"/>
      <c r="AR150" s="759"/>
      <c r="AS150" s="759"/>
      <c r="AT150" s="1281" t="s">
        <v>395</v>
      </c>
      <c r="AU150" s="1274" t="s">
        <v>51</v>
      </c>
      <c r="AV150" s="218" t="s">
        <v>151</v>
      </c>
      <c r="AW150" s="1246">
        <f>COUNTIF(AK150:AK152,"x")</f>
        <v>0</v>
      </c>
      <c r="AX150" s="759"/>
      <c r="AY150" s="768"/>
      <c r="AZ150" s="759"/>
      <c r="BA150" s="759"/>
      <c r="BB150" s="759"/>
      <c r="BE150" s="139"/>
      <c r="BF150" s="143"/>
      <c r="BG150" s="139"/>
      <c r="BH150" s="607"/>
      <c r="BI150" s="607"/>
      <c r="BJ150" s="607"/>
      <c r="BK150" s="602"/>
      <c r="BL150" s="42"/>
      <c r="BM150" s="42"/>
      <c r="BN150" s="145"/>
      <c r="BO150" s="46"/>
      <c r="BP150" s="941"/>
      <c r="BQ150" s="941"/>
      <c r="BR150" s="941"/>
      <c r="BS150" s="580"/>
      <c r="BT150" s="580"/>
      <c r="BU150" s="580"/>
      <c r="BV150" s="580"/>
      <c r="BW150" s="580"/>
      <c r="BX150" s="580"/>
      <c r="BY150" s="580"/>
      <c r="BZ150" s="580"/>
      <c r="CA150" s="580"/>
      <c r="CB150" s="580"/>
      <c r="CC150" s="246"/>
      <c r="CD150" s="246"/>
      <c r="CE150" s="246"/>
      <c r="CF150" s="246"/>
      <c r="CG150" s="246"/>
      <c r="CH150" s="246"/>
      <c r="CI150" s="246"/>
      <c r="CJ150" s="246"/>
      <c r="CK150" s="246"/>
      <c r="CL150" s="580"/>
      <c r="CM150" s="580"/>
      <c r="CN150" s="580"/>
      <c r="CO150" s="580"/>
      <c r="CP150" s="580"/>
      <c r="CQ150" s="580"/>
      <c r="CR150" s="580"/>
      <c r="CS150" s="580"/>
      <c r="CT150" s="580"/>
      <c r="CU150" s="580"/>
      <c r="CV150" s="580"/>
      <c r="CW150" s="941"/>
      <c r="CX150" s="246"/>
    </row>
    <row r="151" spans="1:102" ht="26.1" customHeight="1">
      <c r="A151" s="1558"/>
      <c r="B151" s="1454"/>
      <c r="C151" s="1455"/>
      <c r="D151" s="1456"/>
      <c r="E151" s="385" t="s">
        <v>398</v>
      </c>
      <c r="F151" s="1244" t="s">
        <v>399</v>
      </c>
      <c r="G151" s="1244"/>
      <c r="H151" s="1244"/>
      <c r="I151" s="1244"/>
      <c r="J151" s="1244"/>
      <c r="K151" s="1244"/>
      <c r="L151" s="1244"/>
      <c r="M151" s="1244"/>
      <c r="N151" s="1244"/>
      <c r="O151" s="1244"/>
      <c r="P151" s="1244"/>
      <c r="Q151" s="1244"/>
      <c r="R151" s="1244"/>
      <c r="S151" s="1244"/>
      <c r="T151" s="1244"/>
      <c r="U151" s="1244"/>
      <c r="V151" s="1244"/>
      <c r="W151" s="1244"/>
      <c r="X151" s="1244"/>
      <c r="Y151" s="1244"/>
      <c r="Z151" s="1244"/>
      <c r="AA151" s="1244"/>
      <c r="AB151" s="1244"/>
      <c r="AC151" s="1244"/>
      <c r="AD151" s="1244"/>
      <c r="AE151" s="1244"/>
      <c r="AF151" s="1244"/>
      <c r="AG151" s="1245"/>
      <c r="AH151" s="940"/>
      <c r="AI151" s="916"/>
      <c r="AJ151" s="917"/>
      <c r="AK151" s="882" t="str">
        <f t="shared" si="0"/>
        <v>-</v>
      </c>
      <c r="AL151" s="371"/>
      <c r="AM151" s="759"/>
      <c r="AN151" s="759"/>
      <c r="AO151" s="759"/>
      <c r="AP151" s="759"/>
      <c r="AQ151" s="759"/>
      <c r="AR151" s="759"/>
      <c r="AS151" s="759"/>
      <c r="AT151" s="1282"/>
      <c r="AU151" s="1275"/>
      <c r="AV151" s="225" t="s">
        <v>152</v>
      </c>
      <c r="AW151" s="1249"/>
      <c r="AX151" s="759"/>
      <c r="AY151" s="768"/>
      <c r="AZ151" s="759"/>
      <c r="BA151" s="759"/>
      <c r="BB151" s="759"/>
      <c r="BE151" s="139"/>
      <c r="BF151" s="143"/>
      <c r="BG151" s="139"/>
      <c r="BH151" s="607"/>
      <c r="BI151" s="607"/>
      <c r="BJ151" s="607"/>
      <c r="BK151" s="602"/>
      <c r="BL151" s="42"/>
      <c r="BM151" s="42"/>
      <c r="BN151" s="145"/>
      <c r="BO151" s="46"/>
      <c r="BP151" s="941"/>
      <c r="BQ151" s="941"/>
      <c r="BR151" s="941"/>
      <c r="BS151" s="580"/>
      <c r="BT151" s="580"/>
      <c r="BU151" s="580"/>
      <c r="BV151" s="580"/>
      <c r="BW151" s="580"/>
      <c r="BX151" s="580"/>
      <c r="BY151" s="580"/>
      <c r="BZ151" s="580"/>
      <c r="CA151" s="580"/>
      <c r="CB151" s="580"/>
      <c r="CC151" s="246"/>
      <c r="CD151" s="246"/>
      <c r="CE151" s="246"/>
      <c r="CF151" s="246"/>
      <c r="CG151" s="246"/>
      <c r="CH151" s="246"/>
      <c r="CI151" s="246"/>
      <c r="CJ151" s="246"/>
      <c r="CK151" s="246"/>
      <c r="CL151" s="580"/>
      <c r="CM151" s="580"/>
      <c r="CN151" s="580"/>
      <c r="CO151" s="580"/>
      <c r="CP151" s="580"/>
      <c r="CQ151" s="580"/>
      <c r="CR151" s="580"/>
      <c r="CS151" s="580"/>
      <c r="CT151" s="580"/>
      <c r="CU151" s="580"/>
      <c r="CV151" s="580"/>
      <c r="CW151" s="941"/>
      <c r="CX151" s="246"/>
    </row>
    <row r="152" spans="1:102" ht="26.1" customHeight="1" thickBot="1">
      <c r="A152" s="1558"/>
      <c r="B152" s="1457"/>
      <c r="C152" s="1458"/>
      <c r="D152" s="1459"/>
      <c r="E152" s="383" t="s">
        <v>400</v>
      </c>
      <c r="F152" s="1242" t="s">
        <v>401</v>
      </c>
      <c r="G152" s="1242"/>
      <c r="H152" s="1242"/>
      <c r="I152" s="1242"/>
      <c r="J152" s="1242"/>
      <c r="K152" s="1242"/>
      <c r="L152" s="1242"/>
      <c r="M152" s="1242"/>
      <c r="N152" s="1242"/>
      <c r="O152" s="1242"/>
      <c r="P152" s="1242"/>
      <c r="Q152" s="1242"/>
      <c r="R152" s="1242"/>
      <c r="S152" s="1242"/>
      <c r="T152" s="1242"/>
      <c r="U152" s="1242"/>
      <c r="V152" s="1242"/>
      <c r="W152" s="1242"/>
      <c r="X152" s="1242"/>
      <c r="Y152" s="1242"/>
      <c r="Z152" s="1242"/>
      <c r="AA152" s="1242"/>
      <c r="AB152" s="1242"/>
      <c r="AC152" s="1242"/>
      <c r="AD152" s="1242"/>
      <c r="AE152" s="1242"/>
      <c r="AF152" s="1242"/>
      <c r="AG152" s="1243"/>
      <c r="AH152" s="887"/>
      <c r="AI152" s="929"/>
      <c r="AJ152" s="888"/>
      <c r="AK152" s="883" t="str">
        <f t="shared" si="0"/>
        <v>-</v>
      </c>
      <c r="AL152" s="374"/>
      <c r="AM152" s="759"/>
      <c r="AN152" s="759"/>
      <c r="AO152" s="759"/>
      <c r="AP152" s="759"/>
      <c r="AQ152" s="759"/>
      <c r="AR152" s="759"/>
      <c r="AS152" s="759"/>
      <c r="AT152" s="1282"/>
      <c r="AU152" s="1276"/>
      <c r="AV152" s="224" t="s">
        <v>153</v>
      </c>
      <c r="AW152" s="1248"/>
      <c r="AX152" s="759"/>
      <c r="AY152" s="768"/>
      <c r="AZ152" s="759"/>
      <c r="BA152" s="759"/>
      <c r="BB152" s="759"/>
      <c r="BE152" s="139"/>
      <c r="BF152" s="143"/>
      <c r="BG152" s="139"/>
      <c r="BH152" s="607"/>
      <c r="BI152" s="607"/>
      <c r="BJ152" s="607"/>
      <c r="BK152" s="602"/>
      <c r="BL152" s="42"/>
      <c r="BM152" s="42"/>
      <c r="BN152" s="145"/>
      <c r="BO152" s="46"/>
      <c r="BP152" s="259"/>
      <c r="BQ152" s="259"/>
      <c r="BR152" s="259"/>
      <c r="BS152" s="580"/>
      <c r="BT152" s="580"/>
      <c r="BU152" s="580"/>
      <c r="BV152" s="580"/>
      <c r="BW152" s="580"/>
      <c r="BX152" s="580"/>
      <c r="BY152" s="580"/>
      <c r="BZ152" s="580"/>
      <c r="CA152" s="580"/>
      <c r="CB152" s="580"/>
      <c r="CC152" s="246"/>
      <c r="CD152" s="246"/>
      <c r="CE152" s="246"/>
      <c r="CF152" s="246"/>
      <c r="CG152" s="246"/>
      <c r="CH152" s="246"/>
      <c r="CI152" s="246"/>
      <c r="CJ152" s="246"/>
      <c r="CK152" s="246"/>
      <c r="CL152" s="580"/>
      <c r="CM152" s="580"/>
      <c r="CN152" s="580"/>
      <c r="CO152" s="580"/>
      <c r="CP152" s="580"/>
      <c r="CQ152" s="580"/>
      <c r="CR152" s="580"/>
      <c r="CS152" s="580"/>
      <c r="CT152" s="580"/>
      <c r="CU152" s="580"/>
      <c r="CV152" s="580"/>
      <c r="CW152" s="941"/>
      <c r="CX152" s="246"/>
    </row>
    <row r="153" spans="1:102" ht="26.1" customHeight="1">
      <c r="A153" s="1558"/>
      <c r="B153" s="1540" t="s">
        <v>52</v>
      </c>
      <c r="C153" s="1541"/>
      <c r="D153" s="1542"/>
      <c r="E153" s="386" t="s">
        <v>402</v>
      </c>
      <c r="F153" s="1250" t="s">
        <v>403</v>
      </c>
      <c r="G153" s="1250"/>
      <c r="H153" s="1250"/>
      <c r="I153" s="1250"/>
      <c r="J153" s="1250"/>
      <c r="K153" s="1250"/>
      <c r="L153" s="1250"/>
      <c r="M153" s="1250"/>
      <c r="N153" s="1250"/>
      <c r="O153" s="1250"/>
      <c r="P153" s="1250"/>
      <c r="Q153" s="1250"/>
      <c r="R153" s="1250"/>
      <c r="S153" s="1250"/>
      <c r="T153" s="1250"/>
      <c r="U153" s="1250"/>
      <c r="V153" s="1250"/>
      <c r="W153" s="1250"/>
      <c r="X153" s="1250"/>
      <c r="Y153" s="1250"/>
      <c r="Z153" s="1250"/>
      <c r="AA153" s="1250"/>
      <c r="AB153" s="1250"/>
      <c r="AC153" s="1250"/>
      <c r="AD153" s="1250"/>
      <c r="AE153" s="1250"/>
      <c r="AF153" s="1250"/>
      <c r="AG153" s="1251"/>
      <c r="AH153" s="907"/>
      <c r="AI153" s="908"/>
      <c r="AJ153" s="944"/>
      <c r="AK153" s="881" t="str">
        <f t="shared" si="0"/>
        <v>-</v>
      </c>
      <c r="AL153" s="370"/>
      <c r="AM153" s="759"/>
      <c r="AN153" s="759"/>
      <c r="AO153" s="759"/>
      <c r="AP153" s="759"/>
      <c r="AQ153" s="759"/>
      <c r="AR153" s="759"/>
      <c r="AS153" s="759"/>
      <c r="AT153" s="1282"/>
      <c r="AU153" s="1277" t="s">
        <v>52</v>
      </c>
      <c r="AV153" s="218" t="s">
        <v>154</v>
      </c>
      <c r="AW153" s="1246">
        <f>COUNTIF(AK153:AK155,"X")</f>
        <v>0</v>
      </c>
      <c r="AX153" s="759"/>
      <c r="AY153" s="768"/>
      <c r="AZ153" s="759"/>
      <c r="BA153" s="759"/>
      <c r="BB153" s="759"/>
      <c r="BE153" s="139"/>
      <c r="BF153" s="143"/>
      <c r="BG153" s="139"/>
      <c r="BH153" s="607"/>
      <c r="BI153" s="607"/>
      <c r="BJ153" s="607"/>
      <c r="BK153" s="602"/>
      <c r="BL153" s="42"/>
      <c r="BM153" s="42"/>
      <c r="BN153" s="145"/>
      <c r="BO153" s="46"/>
      <c r="BP153" s="941"/>
      <c r="BQ153" s="941"/>
      <c r="BR153" s="941"/>
      <c r="BS153" s="580"/>
      <c r="BT153" s="580"/>
      <c r="BU153" s="580"/>
      <c r="BV153" s="580"/>
      <c r="BW153" s="580"/>
      <c r="BX153" s="580"/>
      <c r="BY153" s="580"/>
      <c r="BZ153" s="580"/>
      <c r="CA153" s="580"/>
      <c r="CB153" s="580"/>
      <c r="CC153" s="246"/>
      <c r="CD153" s="246"/>
      <c r="CE153" s="246"/>
      <c r="CF153" s="246"/>
      <c r="CG153" s="246"/>
      <c r="CH153" s="246"/>
      <c r="CI153" s="246"/>
      <c r="CJ153" s="246"/>
      <c r="CK153" s="246"/>
      <c r="CL153" s="580"/>
      <c r="CM153" s="580"/>
      <c r="CN153" s="580"/>
      <c r="CO153" s="580"/>
      <c r="CP153" s="580"/>
      <c r="CQ153" s="580"/>
      <c r="CR153" s="580"/>
      <c r="CS153" s="580"/>
      <c r="CT153" s="580"/>
      <c r="CU153" s="580"/>
      <c r="CV153" s="580"/>
      <c r="CW153" s="941"/>
      <c r="CX153" s="246"/>
    </row>
    <row r="154" spans="1:102" ht="26.1" customHeight="1">
      <c r="A154" s="1558"/>
      <c r="B154" s="1481"/>
      <c r="C154" s="1482"/>
      <c r="D154" s="1483"/>
      <c r="E154" s="389" t="s">
        <v>404</v>
      </c>
      <c r="F154" s="1244" t="s">
        <v>405</v>
      </c>
      <c r="G154" s="1244"/>
      <c r="H154" s="1244"/>
      <c r="I154" s="1244"/>
      <c r="J154" s="1244"/>
      <c r="K154" s="1244"/>
      <c r="L154" s="1244"/>
      <c r="M154" s="1244"/>
      <c r="N154" s="1244"/>
      <c r="O154" s="1244"/>
      <c r="P154" s="1244"/>
      <c r="Q154" s="1244"/>
      <c r="R154" s="1244"/>
      <c r="S154" s="1244"/>
      <c r="T154" s="1244"/>
      <c r="U154" s="1244"/>
      <c r="V154" s="1244"/>
      <c r="W154" s="1244"/>
      <c r="X154" s="1244"/>
      <c r="Y154" s="1244"/>
      <c r="Z154" s="1244"/>
      <c r="AA154" s="1244"/>
      <c r="AB154" s="1244"/>
      <c r="AC154" s="1244"/>
      <c r="AD154" s="1244"/>
      <c r="AE154" s="1244"/>
      <c r="AF154" s="1244"/>
      <c r="AG154" s="1245"/>
      <c r="AH154" s="940"/>
      <c r="AI154" s="916"/>
      <c r="AJ154" s="917"/>
      <c r="AK154" s="882" t="str">
        <f t="shared" si="0"/>
        <v>-</v>
      </c>
      <c r="AL154" s="371"/>
      <c r="AM154" s="759"/>
      <c r="AN154" s="759"/>
      <c r="AO154" s="759"/>
      <c r="AP154" s="759"/>
      <c r="AQ154" s="759"/>
      <c r="AR154" s="759"/>
      <c r="AS154" s="759"/>
      <c r="AT154" s="1282"/>
      <c r="AU154" s="1278"/>
      <c r="AV154" s="220" t="s">
        <v>155</v>
      </c>
      <c r="AW154" s="1249"/>
      <c r="AX154" s="759"/>
      <c r="AY154" s="768"/>
      <c r="AZ154" s="759"/>
      <c r="BA154" s="759"/>
      <c r="BB154" s="759"/>
      <c r="BE154" s="139"/>
      <c r="BF154" s="143"/>
      <c r="BG154" s="139"/>
      <c r="BH154" s="607"/>
      <c r="BI154" s="607"/>
      <c r="BJ154" s="607"/>
      <c r="BK154" s="602"/>
      <c r="BL154" s="42"/>
      <c r="BM154" s="42"/>
      <c r="BN154" s="145"/>
      <c r="BO154" s="46"/>
      <c r="BP154" s="941"/>
      <c r="BQ154" s="941"/>
      <c r="BR154" s="941"/>
      <c r="BS154" s="580"/>
      <c r="BT154" s="580"/>
      <c r="BU154" s="580"/>
      <c r="BV154" s="580"/>
      <c r="BW154" s="580"/>
      <c r="BX154" s="580"/>
      <c r="BY154" s="580"/>
      <c r="BZ154" s="580"/>
      <c r="CA154" s="580"/>
      <c r="CB154" s="580"/>
      <c r="CC154" s="246"/>
      <c r="CD154" s="246"/>
      <c r="CE154" s="246"/>
      <c r="CF154" s="246"/>
      <c r="CG154" s="246"/>
      <c r="CH154" s="246"/>
      <c r="CI154" s="246"/>
      <c r="CJ154" s="246"/>
      <c r="CK154" s="246"/>
      <c r="CL154" s="580"/>
      <c r="CM154" s="580"/>
      <c r="CN154" s="580"/>
      <c r="CO154" s="580"/>
      <c r="CP154" s="580"/>
      <c r="CQ154" s="580"/>
      <c r="CR154" s="580"/>
      <c r="CS154" s="580"/>
      <c r="CT154" s="580"/>
      <c r="CU154" s="580"/>
      <c r="CV154" s="580"/>
      <c r="CW154" s="941"/>
      <c r="CX154" s="246"/>
    </row>
    <row r="155" spans="1:102" ht="26.1" customHeight="1" thickBot="1">
      <c r="A155" s="1558"/>
      <c r="B155" s="1543"/>
      <c r="C155" s="1544"/>
      <c r="D155" s="1545"/>
      <c r="E155" s="392" t="s">
        <v>406</v>
      </c>
      <c r="F155" s="1304" t="s">
        <v>407</v>
      </c>
      <c r="G155" s="1304"/>
      <c r="H155" s="1304"/>
      <c r="I155" s="1304"/>
      <c r="J155" s="1304"/>
      <c r="K155" s="1304"/>
      <c r="L155" s="1304"/>
      <c r="M155" s="1304"/>
      <c r="N155" s="1304"/>
      <c r="O155" s="1304"/>
      <c r="P155" s="1304"/>
      <c r="Q155" s="1304"/>
      <c r="R155" s="1304"/>
      <c r="S155" s="1304"/>
      <c r="T155" s="1304"/>
      <c r="U155" s="1304"/>
      <c r="V155" s="1304"/>
      <c r="W155" s="1304"/>
      <c r="X155" s="1304"/>
      <c r="Y155" s="1304"/>
      <c r="Z155" s="1304"/>
      <c r="AA155" s="1304"/>
      <c r="AB155" s="1304"/>
      <c r="AC155" s="1304"/>
      <c r="AD155" s="1304"/>
      <c r="AE155" s="1304"/>
      <c r="AF155" s="1304"/>
      <c r="AG155" s="1305"/>
      <c r="AH155" s="942"/>
      <c r="AI155" s="903"/>
      <c r="AJ155" s="904"/>
      <c r="AK155" s="883" t="str">
        <f t="shared" si="0"/>
        <v>-</v>
      </c>
      <c r="AL155" s="372"/>
      <c r="AM155" s="759"/>
      <c r="AN155" s="759"/>
      <c r="AO155" s="759"/>
      <c r="AP155" s="759"/>
      <c r="AQ155" s="759"/>
      <c r="AR155" s="759"/>
      <c r="AS155" s="759"/>
      <c r="AT155" s="1282"/>
      <c r="AU155" s="1279"/>
      <c r="AV155" s="221" t="s">
        <v>156</v>
      </c>
      <c r="AW155" s="1248"/>
      <c r="AX155" s="759"/>
      <c r="AY155" s="768"/>
      <c r="AZ155" s="759"/>
      <c r="BA155" s="759"/>
      <c r="BB155" s="759"/>
      <c r="BE155" s="139"/>
      <c r="BF155" s="143"/>
      <c r="BG155" s="139"/>
      <c r="BH155" s="607"/>
      <c r="BI155" s="607"/>
      <c r="BJ155" s="607"/>
      <c r="BK155" s="602"/>
      <c r="BL155" s="42"/>
      <c r="BM155" s="42"/>
      <c r="BN155" s="145"/>
      <c r="BO155" s="46"/>
      <c r="BP155" s="259"/>
      <c r="BQ155" s="259"/>
      <c r="BR155" s="259"/>
      <c r="BS155" s="580"/>
      <c r="BT155" s="580"/>
      <c r="BU155" s="580"/>
      <c r="BV155" s="580"/>
      <c r="BW155" s="580"/>
      <c r="BX155" s="580"/>
      <c r="BY155" s="580"/>
      <c r="BZ155" s="580"/>
      <c r="CA155" s="580"/>
      <c r="CB155" s="580"/>
      <c r="CC155" s="246"/>
      <c r="CD155" s="246"/>
      <c r="CE155" s="246"/>
      <c r="CF155" s="246"/>
      <c r="CG155" s="246"/>
      <c r="CH155" s="246"/>
      <c r="CI155" s="246"/>
      <c r="CJ155" s="246"/>
      <c r="CK155" s="246"/>
      <c r="CL155" s="580"/>
      <c r="CM155" s="580"/>
      <c r="CN155" s="580"/>
      <c r="CO155" s="580"/>
      <c r="CP155" s="580"/>
      <c r="CQ155" s="580"/>
      <c r="CR155" s="580"/>
      <c r="CS155" s="580"/>
      <c r="CT155" s="580"/>
      <c r="CU155" s="580"/>
      <c r="CV155" s="580"/>
      <c r="CW155" s="941"/>
      <c r="CX155" s="246"/>
    </row>
    <row r="156" spans="1:102" ht="26.1" customHeight="1">
      <c r="A156" s="1558"/>
      <c r="B156" s="1481" t="s">
        <v>53</v>
      </c>
      <c r="C156" s="1482"/>
      <c r="D156" s="1483"/>
      <c r="E156" s="388" t="s">
        <v>408</v>
      </c>
      <c r="F156" s="1252" t="s">
        <v>409</v>
      </c>
      <c r="G156" s="1252"/>
      <c r="H156" s="1252"/>
      <c r="I156" s="1252"/>
      <c r="J156" s="1252"/>
      <c r="K156" s="1252"/>
      <c r="L156" s="1252"/>
      <c r="M156" s="1252"/>
      <c r="N156" s="1252"/>
      <c r="O156" s="1252"/>
      <c r="P156" s="1252"/>
      <c r="Q156" s="1252"/>
      <c r="R156" s="1252"/>
      <c r="S156" s="1252"/>
      <c r="T156" s="1252"/>
      <c r="U156" s="1252"/>
      <c r="V156" s="1252"/>
      <c r="W156" s="1252"/>
      <c r="X156" s="1252"/>
      <c r="Y156" s="1252"/>
      <c r="Z156" s="1252"/>
      <c r="AA156" s="1252"/>
      <c r="AB156" s="1252"/>
      <c r="AC156" s="1252"/>
      <c r="AD156" s="1252"/>
      <c r="AE156" s="1252"/>
      <c r="AF156" s="1252"/>
      <c r="AG156" s="1253"/>
      <c r="AH156" s="217"/>
      <c r="AI156" s="913"/>
      <c r="AJ156" s="914"/>
      <c r="AK156" s="881" t="str">
        <f t="shared" si="0"/>
        <v>-</v>
      </c>
      <c r="AL156" s="373"/>
      <c r="AM156" s="759"/>
      <c r="AN156" s="759"/>
      <c r="AO156" s="759"/>
      <c r="AP156" s="759"/>
      <c r="AQ156" s="759"/>
      <c r="AR156" s="759"/>
      <c r="AS156" s="759"/>
      <c r="AT156" s="1282"/>
      <c r="AU156" s="1277" t="s">
        <v>53</v>
      </c>
      <c r="AV156" s="218" t="s">
        <v>157</v>
      </c>
      <c r="AW156" s="1246">
        <f>COUNTIF(AK156:AK157,"X")</f>
        <v>0</v>
      </c>
      <c r="AX156" s="759"/>
      <c r="AY156" s="768"/>
      <c r="AZ156" s="759"/>
      <c r="BA156" s="759"/>
      <c r="BB156" s="759"/>
      <c r="BE156" s="139"/>
      <c r="BF156" s="143"/>
      <c r="BG156" s="139"/>
      <c r="BH156" s="607"/>
      <c r="BI156" s="607"/>
      <c r="BJ156" s="607"/>
      <c r="BK156" s="602"/>
      <c r="BL156" s="42"/>
      <c r="BM156" s="42"/>
      <c r="BN156" s="145"/>
      <c r="BO156" s="46"/>
      <c r="BP156" s="259"/>
      <c r="BQ156" s="259"/>
      <c r="BR156" s="259"/>
      <c r="BS156" s="580"/>
      <c r="BT156" s="580"/>
      <c r="BU156" s="580"/>
      <c r="BV156" s="580"/>
      <c r="BW156" s="580"/>
      <c r="BX156" s="580"/>
      <c r="BY156" s="580"/>
      <c r="BZ156" s="580"/>
      <c r="CA156" s="580"/>
      <c r="CB156" s="580"/>
      <c r="CC156" s="246"/>
      <c r="CD156" s="246"/>
      <c r="CE156" s="246"/>
      <c r="CF156" s="246"/>
      <c r="CG156" s="246"/>
      <c r="CH156" s="246"/>
      <c r="CI156" s="246"/>
      <c r="CJ156" s="246"/>
      <c r="CK156" s="246"/>
      <c r="CL156" s="580"/>
      <c r="CM156" s="580"/>
      <c r="CN156" s="580"/>
      <c r="CO156" s="580"/>
      <c r="CP156" s="580"/>
      <c r="CQ156" s="580"/>
      <c r="CR156" s="580"/>
      <c r="CS156" s="580"/>
      <c r="CT156" s="580"/>
      <c r="CU156" s="580"/>
      <c r="CV156" s="580"/>
      <c r="CW156" s="941"/>
      <c r="CX156" s="246"/>
    </row>
    <row r="157" spans="1:102" ht="26.1" customHeight="1" thickBot="1">
      <c r="A157" s="1558"/>
      <c r="B157" s="1481"/>
      <c r="C157" s="1482"/>
      <c r="D157" s="1483"/>
      <c r="E157" s="383" t="s">
        <v>410</v>
      </c>
      <c r="F157" s="1242" t="s">
        <v>411</v>
      </c>
      <c r="G157" s="1242"/>
      <c r="H157" s="1242"/>
      <c r="I157" s="1242"/>
      <c r="J157" s="1242"/>
      <c r="K157" s="1242"/>
      <c r="L157" s="1242"/>
      <c r="M157" s="1242"/>
      <c r="N157" s="1242"/>
      <c r="O157" s="1242"/>
      <c r="P157" s="1242"/>
      <c r="Q157" s="1242"/>
      <c r="R157" s="1242"/>
      <c r="S157" s="1242"/>
      <c r="T157" s="1242"/>
      <c r="U157" s="1242"/>
      <c r="V157" s="1242"/>
      <c r="W157" s="1242"/>
      <c r="X157" s="1242"/>
      <c r="Y157" s="1242"/>
      <c r="Z157" s="1242"/>
      <c r="AA157" s="1242"/>
      <c r="AB157" s="1242"/>
      <c r="AC157" s="1242"/>
      <c r="AD157" s="1242"/>
      <c r="AE157" s="1242"/>
      <c r="AF157" s="1242"/>
      <c r="AG157" s="1243"/>
      <c r="AH157" s="887"/>
      <c r="AI157" s="929"/>
      <c r="AJ157" s="888"/>
      <c r="AK157" s="883" t="str">
        <f t="shared" si="0"/>
        <v>-</v>
      </c>
      <c r="AL157" s="374"/>
      <c r="AM157" s="759"/>
      <c r="AN157" s="759"/>
      <c r="AO157" s="759"/>
      <c r="AP157" s="759"/>
      <c r="AQ157" s="759"/>
      <c r="AR157" s="759"/>
      <c r="AS157" s="759"/>
      <c r="AT157" s="1282"/>
      <c r="AU157" s="1279"/>
      <c r="AV157" s="221" t="s">
        <v>158</v>
      </c>
      <c r="AW157" s="1248"/>
      <c r="AX157" s="759"/>
      <c r="AY157" s="768"/>
      <c r="AZ157" s="759"/>
      <c r="BA157" s="759"/>
      <c r="BB157" s="759"/>
      <c r="BE157" s="139"/>
      <c r="BF157" s="143"/>
      <c r="BG157" s="139"/>
      <c r="BH157" s="607"/>
      <c r="BI157" s="607"/>
      <c r="BJ157" s="607"/>
      <c r="BK157" s="602"/>
      <c r="BL157" s="42"/>
      <c r="BM157" s="42"/>
      <c r="BN157" s="145"/>
      <c r="BO157" s="46"/>
      <c r="BP157" s="259"/>
      <c r="BQ157" s="259"/>
      <c r="BR157" s="259"/>
      <c r="BS157" s="580"/>
      <c r="BT157" s="580"/>
      <c r="BU157" s="580"/>
      <c r="BV157" s="580"/>
      <c r="BW157" s="580"/>
      <c r="BX157" s="580"/>
      <c r="BY157" s="580"/>
      <c r="BZ157" s="580"/>
      <c r="CA157" s="580"/>
      <c r="CB157" s="580"/>
      <c r="CC157" s="246"/>
      <c r="CD157" s="246"/>
      <c r="CE157" s="246"/>
      <c r="CF157" s="246"/>
      <c r="CG157" s="246"/>
      <c r="CH157" s="246"/>
      <c r="CI157" s="246"/>
      <c r="CJ157" s="246"/>
      <c r="CK157" s="246"/>
      <c r="CL157" s="580"/>
      <c r="CM157" s="580"/>
      <c r="CN157" s="580"/>
      <c r="CO157" s="580"/>
      <c r="CP157" s="580"/>
      <c r="CQ157" s="580"/>
      <c r="CR157" s="580"/>
      <c r="CS157" s="580"/>
      <c r="CT157" s="580"/>
      <c r="CU157" s="580"/>
      <c r="CV157" s="580"/>
      <c r="CW157" s="941"/>
      <c r="CX157" s="246"/>
    </row>
    <row r="158" spans="1:102" ht="26.1" customHeight="1">
      <c r="A158" s="1558"/>
      <c r="B158" s="1540" t="s">
        <v>54</v>
      </c>
      <c r="C158" s="1541"/>
      <c r="D158" s="1542"/>
      <c r="E158" s="386" t="s">
        <v>412</v>
      </c>
      <c r="F158" s="1250" t="s">
        <v>413</v>
      </c>
      <c r="G158" s="1250"/>
      <c r="H158" s="1250"/>
      <c r="I158" s="1250"/>
      <c r="J158" s="1250"/>
      <c r="K158" s="1250"/>
      <c r="L158" s="1250"/>
      <c r="M158" s="1250"/>
      <c r="N158" s="1250"/>
      <c r="O158" s="1250"/>
      <c r="P158" s="1250"/>
      <c r="Q158" s="1250"/>
      <c r="R158" s="1250"/>
      <c r="S158" s="1250"/>
      <c r="T158" s="1250"/>
      <c r="U158" s="1250"/>
      <c r="V158" s="1250"/>
      <c r="W158" s="1250"/>
      <c r="X158" s="1250"/>
      <c r="Y158" s="1250"/>
      <c r="Z158" s="1250"/>
      <c r="AA158" s="1250"/>
      <c r="AB158" s="1250"/>
      <c r="AC158" s="1250"/>
      <c r="AD158" s="1250"/>
      <c r="AE158" s="1250"/>
      <c r="AF158" s="1250"/>
      <c r="AG158" s="1251"/>
      <c r="AH158" s="907"/>
      <c r="AI158" s="908"/>
      <c r="AJ158" s="944"/>
      <c r="AK158" s="881" t="str">
        <f t="shared" si="0"/>
        <v>-</v>
      </c>
      <c r="AL158" s="375"/>
      <c r="AM158" s="759"/>
      <c r="AN158" s="759"/>
      <c r="AO158" s="759"/>
      <c r="AP158" s="759"/>
      <c r="AQ158" s="759"/>
      <c r="AR158" s="759"/>
      <c r="AS158" s="759"/>
      <c r="AT158" s="1282"/>
      <c r="AU158" s="1277" t="s">
        <v>54</v>
      </c>
      <c r="AV158" s="230" t="s">
        <v>159</v>
      </c>
      <c r="AW158" s="1246">
        <f>COUNTIF(AK158:AK160,"X")</f>
        <v>0</v>
      </c>
      <c r="AX158" s="759"/>
      <c r="AY158" s="768"/>
      <c r="AZ158" s="759"/>
      <c r="BA158" s="759"/>
      <c r="BB158" s="759"/>
      <c r="BE158" s="139"/>
      <c r="BF158" s="143"/>
      <c r="BG158" s="139"/>
      <c r="BH158" s="607"/>
      <c r="BI158" s="607"/>
      <c r="BJ158" s="607"/>
      <c r="BK158" s="602"/>
      <c r="BL158" s="42"/>
      <c r="BM158" s="42"/>
      <c r="BN158" s="145"/>
      <c r="BO158" s="46"/>
      <c r="BP158" s="259"/>
      <c r="BQ158" s="259"/>
      <c r="BR158" s="259"/>
      <c r="BS158" s="580"/>
      <c r="BT158" s="580"/>
      <c r="BU158" s="580"/>
      <c r="BV158" s="580"/>
      <c r="BW158" s="580"/>
      <c r="BX158" s="580"/>
      <c r="BY158" s="580"/>
      <c r="BZ158" s="580"/>
      <c r="CA158" s="580"/>
      <c r="CB158" s="580"/>
      <c r="CC158" s="246"/>
      <c r="CD158" s="246"/>
      <c r="CE158" s="246"/>
      <c r="CF158" s="246"/>
      <c r="CG158" s="246"/>
      <c r="CH158" s="246"/>
      <c r="CI158" s="246"/>
      <c r="CJ158" s="246"/>
      <c r="CK158" s="246"/>
      <c r="CL158" s="580"/>
      <c r="CM158" s="580"/>
      <c r="CN158" s="580"/>
      <c r="CO158" s="580"/>
      <c r="CP158" s="580"/>
      <c r="CQ158" s="580"/>
      <c r="CR158" s="580"/>
      <c r="CS158" s="580"/>
      <c r="CT158" s="580"/>
      <c r="CU158" s="580"/>
      <c r="CV158" s="580"/>
      <c r="CW158" s="941"/>
      <c r="CX158" s="246"/>
    </row>
    <row r="159" spans="1:102" ht="26.1" customHeight="1">
      <c r="A159" s="1558"/>
      <c r="B159" s="1481"/>
      <c r="C159" s="1482"/>
      <c r="D159" s="1483"/>
      <c r="E159" s="389" t="s">
        <v>414</v>
      </c>
      <c r="F159" s="1244" t="s">
        <v>415</v>
      </c>
      <c r="G159" s="1244"/>
      <c r="H159" s="1244"/>
      <c r="I159" s="1244"/>
      <c r="J159" s="1244"/>
      <c r="K159" s="1244"/>
      <c r="L159" s="1244"/>
      <c r="M159" s="1244"/>
      <c r="N159" s="1244"/>
      <c r="O159" s="1244"/>
      <c r="P159" s="1244"/>
      <c r="Q159" s="1244"/>
      <c r="R159" s="1244"/>
      <c r="S159" s="1244"/>
      <c r="T159" s="1244"/>
      <c r="U159" s="1244"/>
      <c r="V159" s="1244"/>
      <c r="W159" s="1244"/>
      <c r="X159" s="1244"/>
      <c r="Y159" s="1244"/>
      <c r="Z159" s="1244"/>
      <c r="AA159" s="1244"/>
      <c r="AB159" s="1244"/>
      <c r="AC159" s="1244"/>
      <c r="AD159" s="1244"/>
      <c r="AE159" s="1244"/>
      <c r="AF159" s="1244"/>
      <c r="AG159" s="1245"/>
      <c r="AH159" s="940"/>
      <c r="AI159" s="916"/>
      <c r="AJ159" s="917"/>
      <c r="AK159" s="882" t="str">
        <f t="shared" si="0"/>
        <v>-</v>
      </c>
      <c r="AL159" s="376"/>
      <c r="AM159" s="759"/>
      <c r="AN159" s="759"/>
      <c r="AO159" s="759"/>
      <c r="AP159" s="759"/>
      <c r="AQ159" s="759"/>
      <c r="AR159" s="759"/>
      <c r="AS159" s="759"/>
      <c r="AT159" s="1282"/>
      <c r="AU159" s="1278"/>
      <c r="AV159" s="231" t="s">
        <v>160</v>
      </c>
      <c r="AW159" s="1249"/>
      <c r="AX159" s="759"/>
      <c r="AY159" s="768"/>
      <c r="AZ159" s="759"/>
      <c r="BA159" s="759"/>
      <c r="BB159" s="759"/>
      <c r="BE159" s="139"/>
      <c r="BF159" s="143"/>
      <c r="BG159" s="139"/>
      <c r="BH159" s="607"/>
      <c r="BI159" s="607"/>
      <c r="BJ159" s="607"/>
      <c r="BK159" s="602"/>
      <c r="BL159" s="42"/>
      <c r="BM159" s="42"/>
      <c r="BN159" s="145"/>
      <c r="BO159" s="46"/>
      <c r="BP159" s="259"/>
      <c r="BQ159" s="259"/>
      <c r="BR159" s="259"/>
      <c r="BS159" s="580"/>
      <c r="BT159" s="580"/>
      <c r="BU159" s="580"/>
      <c r="BV159" s="580"/>
      <c r="BW159" s="580"/>
      <c r="BX159" s="580"/>
      <c r="BY159" s="580"/>
      <c r="BZ159" s="580"/>
      <c r="CA159" s="580"/>
      <c r="CB159" s="580"/>
      <c r="CC159" s="246"/>
      <c r="CD159" s="246"/>
      <c r="CE159" s="246"/>
      <c r="CF159" s="246"/>
      <c r="CG159" s="246"/>
      <c r="CH159" s="246"/>
      <c r="CI159" s="246"/>
      <c r="CJ159" s="246"/>
      <c r="CK159" s="246"/>
      <c r="CL159" s="580"/>
      <c r="CM159" s="580"/>
      <c r="CN159" s="580"/>
      <c r="CO159" s="580"/>
      <c r="CP159" s="580"/>
      <c r="CQ159" s="580"/>
      <c r="CR159" s="580"/>
      <c r="CS159" s="580"/>
      <c r="CT159" s="580"/>
      <c r="CU159" s="580"/>
      <c r="CV159" s="580"/>
      <c r="CW159" s="941"/>
      <c r="CX159" s="246"/>
    </row>
    <row r="160" spans="1:102" ht="26.1" customHeight="1" thickBot="1">
      <c r="A160" s="1559"/>
      <c r="B160" s="1543"/>
      <c r="C160" s="1544"/>
      <c r="D160" s="1545"/>
      <c r="E160" s="392" t="s">
        <v>416</v>
      </c>
      <c r="F160" s="1304" t="s">
        <v>417</v>
      </c>
      <c r="G160" s="1304"/>
      <c r="H160" s="1304"/>
      <c r="I160" s="1304"/>
      <c r="J160" s="1304"/>
      <c r="K160" s="1304"/>
      <c r="L160" s="1304"/>
      <c r="M160" s="1304"/>
      <c r="N160" s="1304"/>
      <c r="O160" s="1304"/>
      <c r="P160" s="1304"/>
      <c r="Q160" s="1304"/>
      <c r="R160" s="1304"/>
      <c r="S160" s="1304"/>
      <c r="T160" s="1304"/>
      <c r="U160" s="1304"/>
      <c r="V160" s="1304"/>
      <c r="W160" s="1304"/>
      <c r="X160" s="1304"/>
      <c r="Y160" s="1304"/>
      <c r="Z160" s="1304"/>
      <c r="AA160" s="1304"/>
      <c r="AB160" s="1304"/>
      <c r="AC160" s="1304"/>
      <c r="AD160" s="1304"/>
      <c r="AE160" s="1304"/>
      <c r="AF160" s="1304"/>
      <c r="AG160" s="1305"/>
      <c r="AH160" s="942"/>
      <c r="AI160" s="903"/>
      <c r="AJ160" s="904"/>
      <c r="AK160" s="883" t="str">
        <f t="shared" si="0"/>
        <v>-</v>
      </c>
      <c r="AL160" s="377"/>
      <c r="AM160" s="759"/>
      <c r="AN160" s="759"/>
      <c r="AO160" s="759"/>
      <c r="AP160" s="759"/>
      <c r="AQ160" s="759"/>
      <c r="AR160" s="759"/>
      <c r="AS160" s="759"/>
      <c r="AT160" s="1283"/>
      <c r="AU160" s="1279"/>
      <c r="AV160" s="232" t="s">
        <v>161</v>
      </c>
      <c r="AW160" s="1248"/>
      <c r="AX160" s="759"/>
      <c r="AY160" s="768"/>
      <c r="AZ160" s="759"/>
      <c r="BA160" s="759"/>
      <c r="BB160" s="759"/>
      <c r="BE160" s="139"/>
      <c r="BF160" s="143"/>
      <c r="BG160" s="139"/>
      <c r="BH160" s="607"/>
      <c r="BI160" s="607"/>
      <c r="BJ160" s="607"/>
      <c r="BK160" s="602"/>
      <c r="BL160" s="42"/>
      <c r="BM160" s="42"/>
      <c r="BN160" s="145"/>
      <c r="BO160" s="46"/>
      <c r="BP160" s="259"/>
      <c r="BQ160" s="259"/>
      <c r="BR160" s="259"/>
      <c r="BS160" s="580"/>
      <c r="BT160" s="580"/>
      <c r="BU160" s="580"/>
      <c r="BV160" s="580"/>
      <c r="BW160" s="580"/>
      <c r="BX160" s="580"/>
      <c r="BY160" s="580"/>
      <c r="BZ160" s="580"/>
      <c r="CA160" s="580"/>
      <c r="CB160" s="580"/>
      <c r="CC160" s="246"/>
      <c r="CD160" s="246"/>
      <c r="CE160" s="246"/>
      <c r="CF160" s="246"/>
      <c r="CG160" s="246"/>
      <c r="CH160" s="246"/>
      <c r="CI160" s="246"/>
      <c r="CJ160" s="246"/>
      <c r="CK160" s="246"/>
      <c r="CL160" s="580"/>
      <c r="CM160" s="580"/>
      <c r="CN160" s="580"/>
      <c r="CO160" s="580"/>
      <c r="CP160" s="580"/>
      <c r="CQ160" s="580"/>
      <c r="CR160" s="580"/>
      <c r="CS160" s="580"/>
      <c r="CT160" s="580"/>
      <c r="CU160" s="580"/>
      <c r="CV160" s="580"/>
      <c r="CW160" s="941"/>
      <c r="CX160" s="246"/>
    </row>
    <row r="161" spans="1:246" ht="26.1" customHeight="1">
      <c r="A161" s="1493" t="s">
        <v>418</v>
      </c>
      <c r="B161" s="1484" t="s">
        <v>55</v>
      </c>
      <c r="C161" s="1485"/>
      <c r="D161" s="1486"/>
      <c r="E161" s="388" t="s">
        <v>419</v>
      </c>
      <c r="F161" s="1252" t="s">
        <v>420</v>
      </c>
      <c r="G161" s="1252"/>
      <c r="H161" s="1252"/>
      <c r="I161" s="1252"/>
      <c r="J161" s="1252"/>
      <c r="K161" s="1252"/>
      <c r="L161" s="1252"/>
      <c r="M161" s="1252"/>
      <c r="N161" s="1252"/>
      <c r="O161" s="1252"/>
      <c r="P161" s="1252"/>
      <c r="Q161" s="1252"/>
      <c r="R161" s="1252"/>
      <c r="S161" s="1252"/>
      <c r="T161" s="1252"/>
      <c r="U161" s="1252"/>
      <c r="V161" s="1252"/>
      <c r="W161" s="1252"/>
      <c r="X161" s="1252"/>
      <c r="Y161" s="1252"/>
      <c r="Z161" s="1252"/>
      <c r="AA161" s="1252"/>
      <c r="AB161" s="1252"/>
      <c r="AC161" s="1252"/>
      <c r="AD161" s="1252"/>
      <c r="AE161" s="1252"/>
      <c r="AF161" s="1252"/>
      <c r="AG161" s="1253"/>
      <c r="AH161" s="217"/>
      <c r="AI161" s="913"/>
      <c r="AJ161" s="914"/>
      <c r="AK161" s="881" t="str">
        <f t="shared" si="0"/>
        <v>-</v>
      </c>
      <c r="AL161" s="373"/>
      <c r="AM161" s="759"/>
      <c r="AN161" s="759"/>
      <c r="AO161" s="759"/>
      <c r="AP161" s="759"/>
      <c r="AQ161" s="759"/>
      <c r="AR161" s="759"/>
      <c r="AS161" s="759"/>
      <c r="AT161" s="1257" t="s">
        <v>418</v>
      </c>
      <c r="AU161" s="1263" t="s">
        <v>55</v>
      </c>
      <c r="AV161" s="233" t="s">
        <v>162</v>
      </c>
      <c r="AW161" s="1246">
        <f>COUNTIF(AK161:AK163,"X")</f>
        <v>0</v>
      </c>
      <c r="AX161" s="759"/>
      <c r="AY161" s="768"/>
      <c r="AZ161" s="759"/>
      <c r="BA161" s="759"/>
      <c r="BB161" s="759"/>
      <c r="BE161" s="140"/>
      <c r="BF161" s="144"/>
      <c r="BG161" s="140"/>
      <c r="BH161" s="608"/>
      <c r="BI161" s="608"/>
      <c r="BJ161" s="608"/>
      <c r="BK161" s="602"/>
      <c r="BL161" s="42"/>
      <c r="BM161" s="42"/>
      <c r="BN161" s="145"/>
      <c r="BO161" s="46"/>
      <c r="BP161" s="259"/>
      <c r="BQ161" s="259"/>
      <c r="BR161" s="259"/>
      <c r="BS161" s="580"/>
      <c r="BT161" s="580"/>
      <c r="BU161" s="580"/>
      <c r="BV161" s="580"/>
      <c r="BW161" s="580"/>
      <c r="BX161" s="580"/>
      <c r="BY161" s="580"/>
      <c r="BZ161" s="580"/>
      <c r="CA161" s="580"/>
      <c r="CB161" s="580"/>
      <c r="CC161" s="246"/>
      <c r="CD161" s="246"/>
      <c r="CE161" s="246"/>
      <c r="CF161" s="246"/>
      <c r="CG161" s="246"/>
      <c r="CH161" s="246"/>
      <c r="CI161" s="246"/>
      <c r="CJ161" s="246"/>
      <c r="CK161" s="246"/>
      <c r="CL161" s="580"/>
      <c r="CM161" s="580"/>
      <c r="CN161" s="580"/>
      <c r="CO161" s="580"/>
      <c r="CP161" s="580"/>
      <c r="CQ161" s="580"/>
      <c r="CR161" s="580"/>
      <c r="CS161" s="580"/>
      <c r="CT161" s="580"/>
      <c r="CU161" s="580"/>
      <c r="CV161" s="580"/>
      <c r="CW161" s="941"/>
      <c r="CX161" s="246"/>
      <c r="CY161" s="580"/>
      <c r="CZ161" s="580"/>
      <c r="DA161" s="580"/>
      <c r="DB161" s="580"/>
      <c r="DC161" s="580"/>
      <c r="DD161" s="580"/>
      <c r="DE161" s="580"/>
      <c r="DF161" s="580"/>
      <c r="DG161" s="580"/>
      <c r="DH161" s="580"/>
      <c r="DI161" s="580"/>
      <c r="DJ161" s="580"/>
      <c r="DK161" s="580"/>
      <c r="DL161" s="580"/>
      <c r="DM161" s="580"/>
      <c r="DN161" s="580"/>
      <c r="DO161" s="580"/>
      <c r="DP161" s="580"/>
      <c r="DQ161" s="580"/>
      <c r="DR161" s="580"/>
      <c r="DS161" s="580"/>
      <c r="DT161" s="580"/>
      <c r="DU161" s="580"/>
      <c r="DV161" s="580"/>
      <c r="DW161" s="580"/>
      <c r="DX161" s="580"/>
      <c r="DY161" s="580"/>
      <c r="DZ161" s="580"/>
      <c r="EA161" s="580"/>
      <c r="EB161" s="580"/>
      <c r="EC161" s="580"/>
      <c r="ED161" s="580"/>
      <c r="EE161" s="580"/>
      <c r="EF161" s="580"/>
      <c r="EG161" s="580"/>
      <c r="EH161" s="580"/>
      <c r="EI161" s="580"/>
      <c r="EJ161" s="580"/>
      <c r="EK161" s="580"/>
      <c r="EL161" s="580"/>
      <c r="EM161" s="580"/>
      <c r="EN161" s="580"/>
      <c r="EO161" s="580"/>
      <c r="EP161" s="580"/>
      <c r="EQ161" s="580"/>
      <c r="ER161" s="580"/>
      <c r="ES161" s="580"/>
      <c r="ET161" s="580"/>
      <c r="EU161" s="580"/>
      <c r="EV161" s="580"/>
      <c r="EW161" s="580"/>
      <c r="EX161" s="580"/>
      <c r="EY161" s="580"/>
      <c r="EZ161" s="580"/>
      <c r="FA161" s="580"/>
      <c r="FB161" s="580"/>
      <c r="FC161" s="580"/>
      <c r="FD161" s="580"/>
      <c r="FE161" s="580"/>
      <c r="FF161" s="580"/>
      <c r="FG161" s="580"/>
      <c r="FH161" s="580"/>
      <c r="FI161" s="580"/>
      <c r="FJ161" s="580"/>
      <c r="FK161" s="580"/>
      <c r="FL161" s="580"/>
      <c r="FM161" s="580"/>
      <c r="FN161" s="580"/>
      <c r="FO161" s="580"/>
      <c r="FP161" s="580"/>
      <c r="FQ161" s="580"/>
      <c r="FR161" s="580"/>
      <c r="FS161" s="580"/>
      <c r="FT161" s="580"/>
      <c r="FU161" s="580"/>
      <c r="FV161" s="580"/>
      <c r="FW161" s="580"/>
      <c r="FX161" s="580"/>
      <c r="FY161" s="580"/>
      <c r="FZ161" s="580"/>
      <c r="GA161" s="580"/>
      <c r="GB161" s="580"/>
      <c r="GC161" s="580"/>
      <c r="GD161" s="580"/>
      <c r="GE161" s="580"/>
      <c r="GF161" s="580"/>
      <c r="GG161" s="580"/>
      <c r="GH161" s="580"/>
      <c r="GI161" s="580"/>
      <c r="GJ161" s="580"/>
      <c r="GK161" s="580"/>
      <c r="GL161" s="580"/>
      <c r="GM161" s="580"/>
      <c r="GN161" s="580"/>
      <c r="GO161" s="580"/>
      <c r="GP161" s="580"/>
      <c r="GQ161" s="580"/>
      <c r="GR161" s="580"/>
      <c r="GS161" s="580"/>
      <c r="GT161" s="580"/>
      <c r="GU161" s="580"/>
      <c r="GV161" s="580"/>
      <c r="GW161" s="580"/>
      <c r="GX161" s="580"/>
      <c r="GY161" s="580"/>
      <c r="GZ161" s="580"/>
      <c r="HA161" s="580"/>
      <c r="HB161" s="580"/>
      <c r="HC161" s="580"/>
      <c r="HD161" s="580"/>
      <c r="HE161" s="580"/>
      <c r="HF161" s="580"/>
      <c r="HG161" s="580"/>
      <c r="HH161" s="580"/>
      <c r="HI161" s="580"/>
      <c r="HJ161" s="580"/>
      <c r="HK161" s="580"/>
      <c r="HL161" s="580"/>
      <c r="HM161" s="580"/>
      <c r="HN161" s="580"/>
      <c r="HO161" s="580"/>
      <c r="HP161" s="580"/>
      <c r="HQ161" s="580"/>
      <c r="HR161" s="580"/>
      <c r="HS161" s="580"/>
      <c r="HT161" s="580"/>
      <c r="HU161" s="580"/>
      <c r="HV161" s="580"/>
      <c r="HW161" s="580"/>
      <c r="HX161" s="580"/>
      <c r="HY161" s="580"/>
      <c r="HZ161" s="580"/>
      <c r="IA161" s="580"/>
      <c r="IB161" s="580"/>
      <c r="IC161" s="580"/>
      <c r="ID161" s="580"/>
      <c r="IE161" s="580"/>
      <c r="IF161" s="580"/>
      <c r="IG161" s="580"/>
      <c r="IH161" s="580"/>
      <c r="II161" s="580"/>
      <c r="IJ161" s="580"/>
      <c r="IK161" s="580"/>
      <c r="IL161" s="580"/>
    </row>
    <row r="162" spans="1:246" ht="26.1" customHeight="1">
      <c r="A162" s="1493"/>
      <c r="B162" s="1487"/>
      <c r="C162" s="1488"/>
      <c r="D162" s="1489"/>
      <c r="E162" s="385" t="s">
        <v>421</v>
      </c>
      <c r="F162" s="1244" t="s">
        <v>422</v>
      </c>
      <c r="G162" s="1244"/>
      <c r="H162" s="1244"/>
      <c r="I162" s="1244"/>
      <c r="J162" s="1244"/>
      <c r="K162" s="1244"/>
      <c r="L162" s="1244"/>
      <c r="M162" s="1244"/>
      <c r="N162" s="1244"/>
      <c r="O162" s="1244"/>
      <c r="P162" s="1244"/>
      <c r="Q162" s="1244"/>
      <c r="R162" s="1244"/>
      <c r="S162" s="1244"/>
      <c r="T162" s="1244"/>
      <c r="U162" s="1244"/>
      <c r="V162" s="1244"/>
      <c r="W162" s="1244"/>
      <c r="X162" s="1244"/>
      <c r="Y162" s="1244"/>
      <c r="Z162" s="1244"/>
      <c r="AA162" s="1244"/>
      <c r="AB162" s="1244"/>
      <c r="AC162" s="1244"/>
      <c r="AD162" s="1244"/>
      <c r="AE162" s="1244"/>
      <c r="AF162" s="1244"/>
      <c r="AG162" s="1245"/>
      <c r="AH162" s="940"/>
      <c r="AI162" s="916"/>
      <c r="AJ162" s="917"/>
      <c r="AK162" s="882" t="str">
        <f t="shared" si="0"/>
        <v>-</v>
      </c>
      <c r="AL162" s="371"/>
      <c r="AM162" s="759"/>
      <c r="AN162" s="759"/>
      <c r="AO162" s="759"/>
      <c r="AP162" s="759"/>
      <c r="AQ162" s="759"/>
      <c r="AR162" s="759"/>
      <c r="AS162" s="759"/>
      <c r="AT162" s="1258"/>
      <c r="AU162" s="1264"/>
      <c r="AV162" s="225" t="s">
        <v>163</v>
      </c>
      <c r="AW162" s="1249"/>
      <c r="AX162" s="759"/>
      <c r="AY162" s="768"/>
      <c r="AZ162" s="759"/>
      <c r="BA162" s="759"/>
      <c r="BB162" s="759"/>
      <c r="BE162" s="140"/>
      <c r="BF162" s="144"/>
      <c r="BG162" s="140"/>
      <c r="BH162" s="608"/>
      <c r="BI162" s="608"/>
      <c r="BJ162" s="608"/>
      <c r="BK162" s="602"/>
      <c r="BL162" s="42"/>
      <c r="BM162" s="42"/>
      <c r="BN162" s="145"/>
      <c r="BO162" s="46"/>
      <c r="BP162" s="259"/>
      <c r="BQ162" s="259"/>
      <c r="BR162" s="259"/>
      <c r="BS162" s="580"/>
      <c r="BT162" s="580"/>
      <c r="BU162" s="580"/>
      <c r="BV162" s="580"/>
      <c r="BW162" s="580"/>
      <c r="BX162" s="580"/>
      <c r="BY162" s="580"/>
      <c r="BZ162" s="580"/>
      <c r="CA162" s="580"/>
      <c r="CB162" s="580"/>
      <c r="CC162" s="246"/>
      <c r="CD162" s="246"/>
      <c r="CE162" s="246"/>
      <c r="CF162" s="246"/>
      <c r="CG162" s="246"/>
      <c r="CH162" s="246"/>
      <c r="CI162" s="246"/>
      <c r="CJ162" s="246"/>
      <c r="CK162" s="246"/>
      <c r="CL162" s="580"/>
      <c r="CM162" s="580"/>
      <c r="CN162" s="580"/>
      <c r="CO162" s="580"/>
      <c r="CP162" s="580"/>
      <c r="CQ162" s="580"/>
      <c r="CR162" s="580"/>
      <c r="CS162" s="580"/>
      <c r="CT162" s="580"/>
      <c r="CU162" s="580"/>
      <c r="CV162" s="580"/>
      <c r="CW162" s="941"/>
      <c r="CX162" s="246"/>
      <c r="CY162" s="580"/>
      <c r="CZ162" s="580"/>
      <c r="DA162" s="580"/>
      <c r="DB162" s="580"/>
      <c r="DC162" s="580"/>
      <c r="DD162" s="580"/>
      <c r="DE162" s="580"/>
      <c r="DF162" s="580"/>
      <c r="DG162" s="580"/>
      <c r="DH162" s="580"/>
      <c r="DI162" s="580"/>
      <c r="DJ162" s="580"/>
      <c r="DK162" s="580"/>
      <c r="DL162" s="580"/>
      <c r="DM162" s="580"/>
      <c r="DN162" s="580"/>
      <c r="DO162" s="580"/>
      <c r="DP162" s="580"/>
      <c r="DQ162" s="580"/>
      <c r="DR162" s="580"/>
      <c r="DS162" s="580"/>
      <c r="DT162" s="580"/>
      <c r="DU162" s="580"/>
      <c r="DV162" s="580"/>
      <c r="DW162" s="580"/>
      <c r="DX162" s="580"/>
      <c r="DY162" s="580"/>
      <c r="DZ162" s="580"/>
      <c r="EA162" s="580"/>
      <c r="EB162" s="580"/>
      <c r="EC162" s="580"/>
      <c r="ED162" s="580"/>
      <c r="EE162" s="580"/>
      <c r="EF162" s="580"/>
      <c r="EG162" s="580"/>
      <c r="EH162" s="580"/>
      <c r="EI162" s="580"/>
      <c r="EJ162" s="580"/>
      <c r="EK162" s="580"/>
      <c r="EL162" s="580"/>
      <c r="EM162" s="580"/>
      <c r="EN162" s="580"/>
      <c r="EO162" s="580"/>
      <c r="EP162" s="580"/>
      <c r="EQ162" s="580"/>
      <c r="ER162" s="580"/>
      <c r="ES162" s="580"/>
      <c r="ET162" s="580"/>
      <c r="EU162" s="580"/>
      <c r="EV162" s="580"/>
      <c r="EW162" s="580"/>
      <c r="EX162" s="580"/>
      <c r="EY162" s="580"/>
      <c r="EZ162" s="580"/>
      <c r="FA162" s="580"/>
      <c r="FB162" s="580"/>
      <c r="FC162" s="580"/>
      <c r="FD162" s="580"/>
      <c r="FE162" s="580"/>
      <c r="FF162" s="580"/>
      <c r="FG162" s="580"/>
      <c r="FH162" s="580"/>
      <c r="FI162" s="580"/>
      <c r="FJ162" s="580"/>
      <c r="FK162" s="580"/>
      <c r="FL162" s="580"/>
      <c r="FM162" s="580"/>
      <c r="FN162" s="580"/>
      <c r="FO162" s="580"/>
      <c r="FP162" s="580"/>
      <c r="FQ162" s="580"/>
      <c r="FR162" s="580"/>
      <c r="FS162" s="580"/>
      <c r="FT162" s="580"/>
      <c r="FU162" s="580"/>
      <c r="FV162" s="580"/>
      <c r="FW162" s="580"/>
      <c r="FX162" s="580"/>
      <c r="FY162" s="580"/>
      <c r="FZ162" s="580"/>
      <c r="GA162" s="580"/>
      <c r="GB162" s="580"/>
      <c r="GC162" s="580"/>
      <c r="GD162" s="580"/>
      <c r="GE162" s="580"/>
      <c r="GF162" s="580"/>
      <c r="GG162" s="580"/>
      <c r="GH162" s="580"/>
      <c r="GI162" s="580"/>
      <c r="GJ162" s="580"/>
      <c r="GK162" s="580"/>
      <c r="GL162" s="580"/>
      <c r="GM162" s="580"/>
      <c r="GN162" s="580"/>
      <c r="GO162" s="580"/>
      <c r="GP162" s="580"/>
      <c r="GQ162" s="580"/>
      <c r="GR162" s="580"/>
      <c r="GS162" s="580"/>
      <c r="GT162" s="580"/>
      <c r="GU162" s="580"/>
      <c r="GV162" s="580"/>
      <c r="GW162" s="580"/>
      <c r="GX162" s="580"/>
      <c r="GY162" s="580"/>
      <c r="GZ162" s="580"/>
      <c r="HA162" s="580"/>
      <c r="HB162" s="580"/>
      <c r="HC162" s="580"/>
      <c r="HD162" s="580"/>
      <c r="HE162" s="580"/>
      <c r="HF162" s="580"/>
      <c r="HG162" s="580"/>
      <c r="HH162" s="580"/>
      <c r="HI162" s="580"/>
      <c r="HJ162" s="580"/>
      <c r="HK162" s="580"/>
      <c r="HL162" s="580"/>
      <c r="HM162" s="580"/>
      <c r="HN162" s="580"/>
      <c r="HO162" s="580"/>
      <c r="HP162" s="580"/>
      <c r="HQ162" s="580"/>
      <c r="HR162" s="580"/>
      <c r="HS162" s="580"/>
      <c r="HT162" s="580"/>
      <c r="HU162" s="580"/>
      <c r="HV162" s="580"/>
      <c r="HW162" s="580"/>
      <c r="HX162" s="580"/>
      <c r="HY162" s="580"/>
      <c r="HZ162" s="580"/>
      <c r="IA162" s="580"/>
      <c r="IB162" s="580"/>
      <c r="IC162" s="580"/>
      <c r="ID162" s="580"/>
      <c r="IE162" s="580"/>
      <c r="IF162" s="580"/>
      <c r="IG162" s="580"/>
      <c r="IH162" s="580"/>
      <c r="II162" s="580"/>
      <c r="IJ162" s="580"/>
      <c r="IK162" s="580"/>
      <c r="IL162" s="580"/>
    </row>
    <row r="163" spans="1:246" ht="26.1" customHeight="1" thickBot="1">
      <c r="A163" s="1493"/>
      <c r="B163" s="1490"/>
      <c r="C163" s="1491"/>
      <c r="D163" s="1492"/>
      <c r="E163" s="383" t="s">
        <v>423</v>
      </c>
      <c r="F163" s="1243" t="s">
        <v>424</v>
      </c>
      <c r="G163" s="1254"/>
      <c r="H163" s="1254"/>
      <c r="I163" s="1254"/>
      <c r="J163" s="1254"/>
      <c r="K163" s="1254"/>
      <c r="L163" s="1254"/>
      <c r="M163" s="1254"/>
      <c r="N163" s="1254"/>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887"/>
      <c r="AI163" s="929"/>
      <c r="AJ163" s="888"/>
      <c r="AK163" s="883" t="str">
        <f t="shared" si="0"/>
        <v>-</v>
      </c>
      <c r="AL163" s="374"/>
      <c r="AM163" s="759"/>
      <c r="AN163" s="759"/>
      <c r="AO163" s="759"/>
      <c r="AP163" s="759"/>
      <c r="AQ163" s="759"/>
      <c r="AR163" s="759"/>
      <c r="AS163" s="759"/>
      <c r="AT163" s="1258"/>
      <c r="AU163" s="1265"/>
      <c r="AV163" s="234" t="s">
        <v>164</v>
      </c>
      <c r="AW163" s="1248"/>
      <c r="AX163" s="759"/>
      <c r="AY163" s="768"/>
      <c r="AZ163" s="759"/>
      <c r="BA163" s="759"/>
      <c r="BB163" s="759"/>
      <c r="BE163" s="140"/>
      <c r="BF163" s="144"/>
      <c r="BG163" s="140"/>
      <c r="BH163" s="608"/>
      <c r="BI163" s="608"/>
      <c r="BJ163" s="608"/>
      <c r="BK163" s="602"/>
      <c r="BL163" s="42"/>
      <c r="BM163" s="42"/>
      <c r="BN163" s="145"/>
      <c r="BO163" s="46"/>
      <c r="BP163" s="259"/>
      <c r="BQ163" s="259"/>
      <c r="BR163" s="259"/>
      <c r="BS163" s="580"/>
      <c r="BT163" s="580"/>
      <c r="BU163" s="580"/>
      <c r="BV163" s="580"/>
      <c r="BW163" s="580"/>
      <c r="BX163" s="580"/>
      <c r="BY163" s="580"/>
      <c r="BZ163" s="580"/>
      <c r="CA163" s="580"/>
      <c r="CB163" s="580"/>
      <c r="CC163" s="246"/>
      <c r="CD163" s="246"/>
      <c r="CE163" s="246"/>
      <c r="CF163" s="246"/>
      <c r="CG163" s="246"/>
      <c r="CH163" s="246"/>
      <c r="CI163" s="246"/>
      <c r="CJ163" s="246"/>
      <c r="CK163" s="246"/>
      <c r="CL163" s="580"/>
      <c r="CM163" s="580"/>
      <c r="CN163" s="580"/>
      <c r="CO163" s="580"/>
      <c r="CP163" s="580"/>
      <c r="CQ163" s="580"/>
      <c r="CR163" s="580"/>
      <c r="CS163" s="580"/>
      <c r="CT163" s="580"/>
      <c r="CU163" s="580"/>
      <c r="CV163" s="580"/>
      <c r="CW163" s="941"/>
      <c r="CX163" s="246"/>
      <c r="CY163" s="580"/>
      <c r="CZ163" s="580"/>
      <c r="DA163" s="580"/>
      <c r="DB163" s="580"/>
      <c r="DC163" s="580"/>
      <c r="DD163" s="580"/>
      <c r="DE163" s="580"/>
      <c r="DF163" s="580"/>
      <c r="DG163" s="580"/>
      <c r="DH163" s="580"/>
      <c r="DI163" s="580"/>
      <c r="DJ163" s="580"/>
      <c r="DK163" s="580"/>
      <c r="DL163" s="580"/>
      <c r="DM163" s="580"/>
      <c r="DN163" s="580"/>
      <c r="DO163" s="580"/>
      <c r="DP163" s="580"/>
      <c r="DQ163" s="580"/>
      <c r="DR163" s="580"/>
      <c r="DS163" s="580"/>
      <c r="DT163" s="580"/>
      <c r="DU163" s="580"/>
      <c r="DV163" s="580"/>
      <c r="DW163" s="580"/>
      <c r="DX163" s="580"/>
      <c r="DY163" s="580"/>
      <c r="DZ163" s="580"/>
      <c r="EA163" s="580"/>
      <c r="EB163" s="580"/>
      <c r="EC163" s="580"/>
      <c r="ED163" s="580"/>
      <c r="EE163" s="580"/>
      <c r="EF163" s="580"/>
      <c r="EG163" s="580"/>
      <c r="EH163" s="580"/>
      <c r="EI163" s="580"/>
      <c r="EJ163" s="580"/>
      <c r="EK163" s="580"/>
      <c r="EL163" s="580"/>
      <c r="EM163" s="580"/>
      <c r="EN163" s="580"/>
      <c r="EO163" s="580"/>
      <c r="EP163" s="580"/>
      <c r="EQ163" s="580"/>
      <c r="ER163" s="580"/>
      <c r="ES163" s="580"/>
      <c r="ET163" s="580"/>
      <c r="EU163" s="580"/>
      <c r="EV163" s="580"/>
      <c r="EW163" s="580"/>
      <c r="EX163" s="580"/>
      <c r="EY163" s="580"/>
      <c r="EZ163" s="580"/>
      <c r="FA163" s="580"/>
      <c r="FB163" s="580"/>
      <c r="FC163" s="580"/>
      <c r="FD163" s="580"/>
      <c r="FE163" s="580"/>
      <c r="FF163" s="580"/>
      <c r="FG163" s="580"/>
      <c r="FH163" s="580"/>
      <c r="FI163" s="580"/>
      <c r="FJ163" s="580"/>
      <c r="FK163" s="580"/>
      <c r="FL163" s="580"/>
      <c r="FM163" s="580"/>
      <c r="FN163" s="580"/>
      <c r="FO163" s="580"/>
      <c r="FP163" s="580"/>
      <c r="FQ163" s="580"/>
      <c r="FR163" s="580"/>
      <c r="FS163" s="580"/>
      <c r="FT163" s="580"/>
      <c r="FU163" s="580"/>
      <c r="FV163" s="580"/>
      <c r="FW163" s="580"/>
      <c r="FX163" s="580"/>
      <c r="FY163" s="580"/>
      <c r="FZ163" s="580"/>
      <c r="GA163" s="580"/>
      <c r="GB163" s="580"/>
      <c r="GC163" s="580"/>
      <c r="GD163" s="580"/>
      <c r="GE163" s="580"/>
      <c r="GF163" s="580"/>
      <c r="GG163" s="580"/>
      <c r="GH163" s="580"/>
      <c r="GI163" s="580"/>
      <c r="GJ163" s="580"/>
      <c r="GK163" s="580"/>
      <c r="GL163" s="580"/>
      <c r="GM163" s="580"/>
      <c r="GN163" s="580"/>
      <c r="GO163" s="580"/>
      <c r="GP163" s="580"/>
      <c r="GQ163" s="580"/>
      <c r="GR163" s="580"/>
      <c r="GS163" s="580"/>
      <c r="GT163" s="580"/>
      <c r="GU163" s="580"/>
      <c r="GV163" s="580"/>
      <c r="GW163" s="580"/>
      <c r="GX163" s="580"/>
      <c r="GY163" s="580"/>
      <c r="GZ163" s="580"/>
      <c r="HA163" s="580"/>
      <c r="HB163" s="580"/>
      <c r="HC163" s="580"/>
      <c r="HD163" s="580"/>
      <c r="HE163" s="580"/>
      <c r="HF163" s="580"/>
      <c r="HG163" s="580"/>
      <c r="HH163" s="580"/>
      <c r="HI163" s="580"/>
      <c r="HJ163" s="580"/>
      <c r="HK163" s="580"/>
      <c r="HL163" s="580"/>
      <c r="HM163" s="580"/>
      <c r="HN163" s="580"/>
      <c r="HO163" s="580"/>
      <c r="HP163" s="580"/>
      <c r="HQ163" s="580"/>
      <c r="HR163" s="580"/>
      <c r="HS163" s="580"/>
      <c r="HT163" s="580"/>
      <c r="HU163" s="580"/>
      <c r="HV163" s="580"/>
      <c r="HW163" s="580"/>
      <c r="HX163" s="580"/>
      <c r="HY163" s="580"/>
      <c r="HZ163" s="580"/>
      <c r="IA163" s="580"/>
      <c r="IB163" s="580"/>
      <c r="IC163" s="580"/>
      <c r="ID163" s="580"/>
      <c r="IE163" s="580"/>
      <c r="IF163" s="580"/>
      <c r="IG163" s="580"/>
      <c r="IH163" s="580"/>
      <c r="II163" s="580"/>
      <c r="IJ163" s="580"/>
      <c r="IK163" s="580"/>
      <c r="IL163" s="580"/>
    </row>
    <row r="164" spans="1:246" ht="26.1" customHeight="1">
      <c r="A164" s="1493"/>
      <c r="B164" s="1298" t="s">
        <v>56</v>
      </c>
      <c r="C164" s="1299"/>
      <c r="D164" s="1300"/>
      <c r="E164" s="386" t="s">
        <v>425</v>
      </c>
      <c r="F164" s="1250" t="s">
        <v>426</v>
      </c>
      <c r="G164" s="1250"/>
      <c r="H164" s="1250"/>
      <c r="I164" s="1250"/>
      <c r="J164" s="1250"/>
      <c r="K164" s="1250"/>
      <c r="L164" s="1250"/>
      <c r="M164" s="1250"/>
      <c r="N164" s="1250"/>
      <c r="O164" s="1250"/>
      <c r="P164" s="1250"/>
      <c r="Q164" s="1250"/>
      <c r="R164" s="1250"/>
      <c r="S164" s="1250"/>
      <c r="T164" s="1250"/>
      <c r="U164" s="1250"/>
      <c r="V164" s="1250"/>
      <c r="W164" s="1250"/>
      <c r="X164" s="1250"/>
      <c r="Y164" s="1250"/>
      <c r="Z164" s="1250"/>
      <c r="AA164" s="1250"/>
      <c r="AB164" s="1250"/>
      <c r="AC164" s="1250"/>
      <c r="AD164" s="1250"/>
      <c r="AE164" s="1250"/>
      <c r="AF164" s="1250"/>
      <c r="AG164" s="1251"/>
      <c r="AH164" s="907"/>
      <c r="AI164" s="908"/>
      <c r="AJ164" s="944"/>
      <c r="AK164" s="881" t="str">
        <f t="shared" si="0"/>
        <v>-</v>
      </c>
      <c r="AL164" s="370"/>
      <c r="AM164" s="759"/>
      <c r="AN164" s="759"/>
      <c r="AO164" s="759"/>
      <c r="AP164" s="759"/>
      <c r="AQ164" s="759"/>
      <c r="AR164" s="759"/>
      <c r="AS164" s="759"/>
      <c r="AT164" s="1258"/>
      <c r="AU164" s="1266" t="s">
        <v>56</v>
      </c>
      <c r="AV164" s="218" t="s">
        <v>427</v>
      </c>
      <c r="AW164" s="1246">
        <f>COUNTIF(AK164:AK166,"X")</f>
        <v>0</v>
      </c>
      <c r="AX164" s="759"/>
      <c r="AY164" s="768"/>
      <c r="AZ164" s="759"/>
      <c r="BA164" s="759"/>
      <c r="BB164" s="759"/>
      <c r="BE164" s="140"/>
      <c r="BF164" s="144"/>
      <c r="BG164" s="140"/>
      <c r="BH164" s="608"/>
      <c r="BI164" s="608"/>
      <c r="BJ164" s="608"/>
      <c r="BK164" s="602"/>
      <c r="BL164" s="42"/>
      <c r="BM164" s="42"/>
      <c r="BN164" s="145"/>
      <c r="BO164" s="46"/>
      <c r="BP164" s="259"/>
      <c r="BQ164" s="259"/>
      <c r="BR164" s="259"/>
      <c r="BS164" s="580"/>
      <c r="BT164" s="580"/>
      <c r="BU164" s="580"/>
      <c r="BV164" s="580"/>
      <c r="BW164" s="580"/>
      <c r="BX164" s="580"/>
      <c r="BY164" s="580"/>
      <c r="BZ164" s="580"/>
      <c r="CA164" s="580"/>
      <c r="CB164" s="580"/>
      <c r="CC164" s="246"/>
      <c r="CD164" s="246"/>
      <c r="CE164" s="246"/>
      <c r="CF164" s="246"/>
      <c r="CG164" s="246"/>
      <c r="CH164" s="246"/>
      <c r="CI164" s="246"/>
      <c r="CJ164" s="246"/>
      <c r="CK164" s="246"/>
      <c r="CL164" s="580"/>
      <c r="CM164" s="580"/>
      <c r="CN164" s="580"/>
      <c r="CO164" s="580"/>
      <c r="CP164" s="580"/>
      <c r="CQ164" s="580"/>
      <c r="CR164" s="580"/>
      <c r="CS164" s="580"/>
      <c r="CT164" s="580"/>
      <c r="CU164" s="580"/>
      <c r="CV164" s="580"/>
      <c r="CW164" s="941"/>
      <c r="CX164" s="246"/>
      <c r="CY164" s="580"/>
      <c r="CZ164" s="580"/>
      <c r="DA164" s="580"/>
      <c r="DB164" s="580"/>
      <c r="DC164" s="580"/>
      <c r="DD164" s="580"/>
      <c r="DE164" s="580"/>
      <c r="DF164" s="580"/>
      <c r="DG164" s="580"/>
      <c r="DH164" s="580"/>
      <c r="DI164" s="580"/>
      <c r="DJ164" s="580"/>
      <c r="DK164" s="580"/>
      <c r="DL164" s="580"/>
      <c r="DM164" s="580"/>
      <c r="DN164" s="580"/>
      <c r="DO164" s="580"/>
      <c r="DP164" s="580"/>
      <c r="DQ164" s="580"/>
      <c r="DR164" s="580"/>
      <c r="DS164" s="580"/>
      <c r="DT164" s="580"/>
      <c r="DU164" s="580"/>
      <c r="DV164" s="580"/>
      <c r="DW164" s="580"/>
      <c r="DX164" s="580"/>
      <c r="DY164" s="580"/>
      <c r="DZ164" s="580"/>
      <c r="EA164" s="580"/>
      <c r="EB164" s="580"/>
      <c r="EC164" s="580"/>
      <c r="ED164" s="580"/>
      <c r="EE164" s="580"/>
      <c r="EF164" s="580"/>
      <c r="EG164" s="580"/>
      <c r="EH164" s="580"/>
      <c r="EI164" s="580"/>
      <c r="EJ164" s="580"/>
      <c r="EK164" s="580"/>
      <c r="EL164" s="580"/>
      <c r="EM164" s="580"/>
      <c r="EN164" s="580"/>
      <c r="EO164" s="580"/>
      <c r="EP164" s="580"/>
      <c r="EQ164" s="580"/>
      <c r="ER164" s="580"/>
      <c r="ES164" s="580"/>
      <c r="ET164" s="580"/>
      <c r="EU164" s="580"/>
      <c r="EV164" s="580"/>
      <c r="EW164" s="580"/>
      <c r="EX164" s="580"/>
      <c r="EY164" s="580"/>
      <c r="EZ164" s="580"/>
      <c r="FA164" s="580"/>
      <c r="FB164" s="580"/>
      <c r="FC164" s="580"/>
      <c r="FD164" s="580"/>
      <c r="FE164" s="580"/>
      <c r="FF164" s="580"/>
      <c r="FG164" s="580"/>
      <c r="FH164" s="580"/>
      <c r="FI164" s="580"/>
      <c r="FJ164" s="580"/>
      <c r="FK164" s="580"/>
      <c r="FL164" s="580"/>
      <c r="FM164" s="580"/>
      <c r="FN164" s="580"/>
      <c r="FO164" s="580"/>
      <c r="FP164" s="580"/>
      <c r="FQ164" s="580"/>
      <c r="FR164" s="580"/>
      <c r="FS164" s="580"/>
      <c r="FT164" s="580"/>
      <c r="FU164" s="580"/>
      <c r="FV164" s="580"/>
      <c r="FW164" s="580"/>
      <c r="FX164" s="580"/>
      <c r="FY164" s="580"/>
      <c r="FZ164" s="580"/>
      <c r="GA164" s="580"/>
      <c r="GB164" s="580"/>
      <c r="GC164" s="580"/>
      <c r="GD164" s="580"/>
      <c r="GE164" s="580"/>
      <c r="GF164" s="580"/>
      <c r="GG164" s="580"/>
      <c r="GH164" s="580"/>
      <c r="GI164" s="580"/>
      <c r="GJ164" s="580"/>
      <c r="GK164" s="580"/>
      <c r="GL164" s="580"/>
      <c r="GM164" s="580"/>
      <c r="GN164" s="580"/>
      <c r="GO164" s="580"/>
      <c r="GP164" s="580"/>
      <c r="GQ164" s="580"/>
      <c r="GR164" s="580"/>
      <c r="GS164" s="580"/>
      <c r="GT164" s="580"/>
      <c r="GU164" s="580"/>
      <c r="GV164" s="580"/>
      <c r="GW164" s="580"/>
      <c r="GX164" s="580"/>
      <c r="GY164" s="580"/>
      <c r="GZ164" s="580"/>
      <c r="HA164" s="580"/>
      <c r="HB164" s="580"/>
      <c r="HC164" s="580"/>
      <c r="HD164" s="580"/>
      <c r="HE164" s="580"/>
      <c r="HF164" s="580"/>
      <c r="HG164" s="580"/>
      <c r="HH164" s="580"/>
      <c r="HI164" s="580"/>
      <c r="HJ164" s="580"/>
      <c r="HK164" s="580"/>
      <c r="HL164" s="580"/>
      <c r="HM164" s="580"/>
      <c r="HN164" s="580"/>
      <c r="HO164" s="580"/>
      <c r="HP164" s="580"/>
      <c r="HQ164" s="580"/>
      <c r="HR164" s="580"/>
      <c r="HS164" s="580"/>
      <c r="HT164" s="580"/>
      <c r="HU164" s="580"/>
      <c r="HV164" s="580"/>
      <c r="HW164" s="580"/>
      <c r="HX164" s="580"/>
      <c r="HY164" s="580"/>
      <c r="HZ164" s="580"/>
      <c r="IA164" s="580"/>
      <c r="IB164" s="580"/>
      <c r="IC164" s="580"/>
      <c r="ID164" s="580"/>
      <c r="IE164" s="580"/>
      <c r="IF164" s="580"/>
      <c r="IG164" s="580"/>
      <c r="IH164" s="580"/>
      <c r="II164" s="580"/>
      <c r="IJ164" s="580"/>
      <c r="IK164" s="580"/>
      <c r="IL164" s="580"/>
    </row>
    <row r="165" spans="1:246" ht="26.1" customHeight="1">
      <c r="A165" s="1493"/>
      <c r="B165" s="1487"/>
      <c r="C165" s="1488"/>
      <c r="D165" s="1489"/>
      <c r="E165" s="385" t="s">
        <v>428</v>
      </c>
      <c r="F165" s="1244" t="s">
        <v>429</v>
      </c>
      <c r="G165" s="1244"/>
      <c r="H165" s="1244"/>
      <c r="I165" s="1244"/>
      <c r="J165" s="1244"/>
      <c r="K165" s="1244"/>
      <c r="L165" s="1244"/>
      <c r="M165" s="1244"/>
      <c r="N165" s="1244"/>
      <c r="O165" s="1244"/>
      <c r="P165" s="1244"/>
      <c r="Q165" s="1244"/>
      <c r="R165" s="1244"/>
      <c r="S165" s="1244"/>
      <c r="T165" s="1244"/>
      <c r="U165" s="1244"/>
      <c r="V165" s="1244"/>
      <c r="W165" s="1244"/>
      <c r="X165" s="1244"/>
      <c r="Y165" s="1244"/>
      <c r="Z165" s="1244"/>
      <c r="AA165" s="1244"/>
      <c r="AB165" s="1244"/>
      <c r="AC165" s="1244"/>
      <c r="AD165" s="1244"/>
      <c r="AE165" s="1244"/>
      <c r="AF165" s="1244"/>
      <c r="AG165" s="1245"/>
      <c r="AH165" s="940"/>
      <c r="AI165" s="916"/>
      <c r="AJ165" s="917"/>
      <c r="AK165" s="882" t="str">
        <f t="shared" si="0"/>
        <v>-</v>
      </c>
      <c r="AL165" s="371"/>
      <c r="AM165" s="759"/>
      <c r="AN165" s="759"/>
      <c r="AO165" s="759"/>
      <c r="AP165" s="759"/>
      <c r="AQ165" s="759"/>
      <c r="AR165" s="759"/>
      <c r="AS165" s="759"/>
      <c r="AT165" s="1258"/>
      <c r="AU165" s="1264"/>
      <c r="AV165" s="219" t="s">
        <v>430</v>
      </c>
      <c r="AW165" s="1249"/>
      <c r="AX165" s="759"/>
      <c r="AY165" s="768"/>
      <c r="AZ165" s="759"/>
      <c r="BA165" s="759"/>
      <c r="BB165" s="759"/>
      <c r="BE165" s="140"/>
      <c r="BF165" s="144"/>
      <c r="BG165" s="140"/>
      <c r="BH165" s="608"/>
      <c r="BI165" s="608"/>
      <c r="BJ165" s="608"/>
      <c r="BK165" s="602"/>
      <c r="BL165" s="42"/>
      <c r="BM165" s="42"/>
      <c r="BN165" s="145"/>
      <c r="BO165" s="46"/>
      <c r="BP165" s="259"/>
      <c r="BQ165" s="259"/>
      <c r="BR165" s="259"/>
      <c r="BS165" s="580"/>
      <c r="BT165" s="580"/>
      <c r="BU165" s="580"/>
      <c r="BV165" s="580"/>
      <c r="BW165" s="580"/>
      <c r="BX165" s="580"/>
      <c r="BY165" s="580"/>
      <c r="BZ165" s="580"/>
      <c r="CA165" s="580"/>
      <c r="CB165" s="580"/>
      <c r="CC165" s="246"/>
      <c r="CD165" s="246"/>
      <c r="CE165" s="246"/>
      <c r="CF165" s="246"/>
      <c r="CG165" s="246"/>
      <c r="CH165" s="246"/>
      <c r="CI165" s="246"/>
      <c r="CJ165" s="246"/>
      <c r="CK165" s="246"/>
      <c r="CL165" s="580"/>
      <c r="CM165" s="580"/>
      <c r="CN165" s="580"/>
      <c r="CO165" s="580"/>
      <c r="CP165" s="580"/>
      <c r="CQ165" s="580"/>
      <c r="CR165" s="580"/>
      <c r="CS165" s="580"/>
      <c r="CT165" s="580"/>
      <c r="CU165" s="580"/>
      <c r="CV165" s="580"/>
      <c r="CW165" s="941"/>
      <c r="CX165" s="246"/>
      <c r="CY165" s="580"/>
      <c r="CZ165" s="580"/>
      <c r="DA165" s="580"/>
      <c r="DB165" s="580"/>
      <c r="DC165" s="580"/>
      <c r="DD165" s="580"/>
      <c r="DE165" s="580"/>
      <c r="DF165" s="580"/>
      <c r="DG165" s="580"/>
      <c r="DH165" s="580"/>
      <c r="DI165" s="580"/>
      <c r="DJ165" s="580"/>
      <c r="DK165" s="580"/>
      <c r="DL165" s="580"/>
      <c r="DM165" s="580"/>
      <c r="DN165" s="580"/>
      <c r="DO165" s="580"/>
      <c r="DP165" s="580"/>
      <c r="DQ165" s="580"/>
      <c r="DR165" s="580"/>
      <c r="DS165" s="580"/>
      <c r="DT165" s="580"/>
      <c r="DU165" s="580"/>
      <c r="DV165" s="580"/>
      <c r="DW165" s="580"/>
      <c r="DX165" s="580"/>
      <c r="DY165" s="580"/>
      <c r="DZ165" s="580"/>
      <c r="EA165" s="580"/>
      <c r="EB165" s="580"/>
      <c r="EC165" s="580"/>
      <c r="ED165" s="580"/>
      <c r="EE165" s="580"/>
      <c r="EF165" s="580"/>
      <c r="EG165" s="580"/>
      <c r="EH165" s="580"/>
      <c r="EI165" s="580"/>
      <c r="EJ165" s="580"/>
      <c r="EK165" s="580"/>
      <c r="EL165" s="580"/>
      <c r="EM165" s="580"/>
      <c r="EN165" s="580"/>
      <c r="EO165" s="580"/>
      <c r="EP165" s="580"/>
      <c r="EQ165" s="580"/>
      <c r="ER165" s="580"/>
      <c r="ES165" s="580"/>
      <c r="ET165" s="580"/>
      <c r="EU165" s="580"/>
      <c r="EV165" s="580"/>
      <c r="EW165" s="580"/>
      <c r="EX165" s="580"/>
      <c r="EY165" s="580"/>
      <c r="EZ165" s="580"/>
      <c r="FA165" s="580"/>
      <c r="FB165" s="580"/>
      <c r="FC165" s="580"/>
      <c r="FD165" s="580"/>
      <c r="FE165" s="580"/>
      <c r="FF165" s="580"/>
      <c r="FG165" s="580"/>
      <c r="FH165" s="580"/>
      <c r="FI165" s="580"/>
      <c r="FJ165" s="580"/>
      <c r="FK165" s="580"/>
      <c r="FL165" s="580"/>
      <c r="FM165" s="580"/>
      <c r="FN165" s="580"/>
      <c r="FO165" s="580"/>
      <c r="FP165" s="580"/>
      <c r="FQ165" s="580"/>
      <c r="FR165" s="580"/>
      <c r="FS165" s="580"/>
      <c r="FT165" s="580"/>
      <c r="FU165" s="580"/>
      <c r="FV165" s="580"/>
      <c r="FW165" s="580"/>
      <c r="FX165" s="580"/>
      <c r="FY165" s="580"/>
      <c r="FZ165" s="580"/>
      <c r="GA165" s="580"/>
      <c r="GB165" s="580"/>
      <c r="GC165" s="580"/>
      <c r="GD165" s="580"/>
      <c r="GE165" s="580"/>
      <c r="GF165" s="580"/>
      <c r="GG165" s="580"/>
      <c r="GH165" s="580"/>
      <c r="GI165" s="580"/>
      <c r="GJ165" s="580"/>
      <c r="GK165" s="580"/>
      <c r="GL165" s="580"/>
      <c r="GM165" s="580"/>
      <c r="GN165" s="580"/>
      <c r="GO165" s="580"/>
      <c r="GP165" s="580"/>
      <c r="GQ165" s="580"/>
      <c r="GR165" s="580"/>
      <c r="GS165" s="580"/>
      <c r="GT165" s="580"/>
      <c r="GU165" s="580"/>
      <c r="GV165" s="580"/>
      <c r="GW165" s="580"/>
      <c r="GX165" s="580"/>
      <c r="GY165" s="580"/>
      <c r="GZ165" s="580"/>
      <c r="HA165" s="580"/>
      <c r="HB165" s="580"/>
      <c r="HC165" s="580"/>
      <c r="HD165" s="580"/>
      <c r="HE165" s="580"/>
      <c r="HF165" s="580"/>
      <c r="HG165" s="580"/>
      <c r="HH165" s="580"/>
      <c r="HI165" s="580"/>
      <c r="HJ165" s="580"/>
      <c r="HK165" s="580"/>
      <c r="HL165" s="580"/>
      <c r="HM165" s="580"/>
      <c r="HN165" s="580"/>
      <c r="HO165" s="580"/>
      <c r="HP165" s="580"/>
      <c r="HQ165" s="580"/>
      <c r="HR165" s="580"/>
      <c r="HS165" s="580"/>
      <c r="HT165" s="580"/>
      <c r="HU165" s="580"/>
      <c r="HV165" s="580"/>
      <c r="HW165" s="580"/>
      <c r="HX165" s="580"/>
      <c r="HY165" s="580"/>
      <c r="HZ165" s="580"/>
      <c r="IA165" s="580"/>
      <c r="IB165" s="580"/>
      <c r="IC165" s="580"/>
      <c r="ID165" s="580"/>
      <c r="IE165" s="580"/>
      <c r="IF165" s="580"/>
      <c r="IG165" s="580"/>
      <c r="IH165" s="580"/>
      <c r="II165" s="580"/>
      <c r="IJ165" s="580"/>
      <c r="IK165" s="580"/>
      <c r="IL165" s="580"/>
    </row>
    <row r="166" spans="1:246" ht="26.1" customHeight="1" thickBot="1">
      <c r="A166" s="1493"/>
      <c r="B166" s="1301"/>
      <c r="C166" s="1302"/>
      <c r="D166" s="1303"/>
      <c r="E166" s="382" t="s">
        <v>431</v>
      </c>
      <c r="F166" s="1304" t="s">
        <v>432</v>
      </c>
      <c r="G166" s="1304"/>
      <c r="H166" s="1304"/>
      <c r="I166" s="1304"/>
      <c r="J166" s="1304"/>
      <c r="K166" s="1304"/>
      <c r="L166" s="1304"/>
      <c r="M166" s="1304"/>
      <c r="N166" s="1304"/>
      <c r="O166" s="1304"/>
      <c r="P166" s="1304"/>
      <c r="Q166" s="1304"/>
      <c r="R166" s="1304"/>
      <c r="S166" s="1304"/>
      <c r="T166" s="1304"/>
      <c r="U166" s="1304"/>
      <c r="V166" s="1304"/>
      <c r="W166" s="1304"/>
      <c r="X166" s="1304"/>
      <c r="Y166" s="1304"/>
      <c r="Z166" s="1304"/>
      <c r="AA166" s="1304"/>
      <c r="AB166" s="1304"/>
      <c r="AC166" s="1304"/>
      <c r="AD166" s="1304"/>
      <c r="AE166" s="1304"/>
      <c r="AF166" s="1304"/>
      <c r="AG166" s="1305"/>
      <c r="AH166" s="942"/>
      <c r="AI166" s="903"/>
      <c r="AJ166" s="904"/>
      <c r="AK166" s="883" t="str">
        <f t="shared" si="0"/>
        <v>-</v>
      </c>
      <c r="AL166" s="372"/>
      <c r="AM166" s="759"/>
      <c r="AN166" s="759"/>
      <c r="AO166" s="759"/>
      <c r="AP166" s="759"/>
      <c r="AQ166" s="759"/>
      <c r="AR166" s="759"/>
      <c r="AS166" s="759"/>
      <c r="AT166" s="1258"/>
      <c r="AU166" s="1267"/>
      <c r="AV166" s="235" t="s">
        <v>433</v>
      </c>
      <c r="AW166" s="1248"/>
      <c r="AX166" s="759"/>
      <c r="AY166" s="768"/>
      <c r="AZ166" s="759"/>
      <c r="BA166" s="759"/>
      <c r="BB166" s="759"/>
      <c r="BE166" s="140"/>
      <c r="BF166" s="144"/>
      <c r="BG166" s="140"/>
      <c r="BH166" s="608"/>
      <c r="BI166" s="608"/>
      <c r="BJ166" s="608"/>
      <c r="BK166" s="602"/>
      <c r="BL166" s="42"/>
      <c r="BM166" s="42"/>
      <c r="BN166" s="145"/>
      <c r="BO166" s="46"/>
      <c r="BP166" s="259"/>
      <c r="BQ166" s="259"/>
      <c r="BR166" s="259"/>
      <c r="BS166" s="580"/>
      <c r="BT166" s="580"/>
      <c r="BU166" s="580"/>
      <c r="BV166" s="580"/>
      <c r="BW166" s="580"/>
      <c r="BX166" s="580"/>
      <c r="BY166" s="580"/>
      <c r="BZ166" s="580"/>
      <c r="CA166" s="580"/>
      <c r="CB166" s="580"/>
      <c r="CC166" s="246"/>
      <c r="CD166" s="246"/>
      <c r="CE166" s="246"/>
      <c r="CF166" s="246"/>
      <c r="CG166" s="246"/>
      <c r="CH166" s="246"/>
      <c r="CI166" s="246"/>
      <c r="CJ166" s="246"/>
      <c r="CK166" s="246"/>
      <c r="CL166" s="580"/>
      <c r="CM166" s="580"/>
      <c r="CN166" s="580"/>
      <c r="CO166" s="580"/>
      <c r="CP166" s="580"/>
      <c r="CQ166" s="580"/>
      <c r="CR166" s="580"/>
      <c r="CS166" s="580"/>
      <c r="CT166" s="580"/>
      <c r="CU166" s="580"/>
      <c r="CV166" s="580"/>
      <c r="CW166" s="941"/>
      <c r="CX166" s="246"/>
      <c r="CY166" s="580"/>
      <c r="CZ166" s="580"/>
      <c r="DA166" s="580"/>
      <c r="DB166" s="580"/>
      <c r="DC166" s="580"/>
      <c r="DD166" s="580"/>
      <c r="DE166" s="580"/>
      <c r="DF166" s="580"/>
      <c r="DG166" s="580"/>
      <c r="DH166" s="580"/>
      <c r="DI166" s="580"/>
      <c r="DJ166" s="580"/>
      <c r="DK166" s="580"/>
      <c r="DL166" s="580"/>
      <c r="DM166" s="580"/>
      <c r="DN166" s="580"/>
      <c r="DO166" s="580"/>
      <c r="DP166" s="580"/>
      <c r="DQ166" s="580"/>
      <c r="DR166" s="580"/>
      <c r="DS166" s="580"/>
      <c r="DT166" s="580"/>
      <c r="DU166" s="580"/>
      <c r="DV166" s="580"/>
      <c r="DW166" s="580"/>
      <c r="DX166" s="580"/>
      <c r="DY166" s="580"/>
      <c r="DZ166" s="580"/>
      <c r="EA166" s="580"/>
      <c r="EB166" s="580"/>
      <c r="EC166" s="580"/>
      <c r="ED166" s="580"/>
      <c r="EE166" s="580"/>
      <c r="EF166" s="580"/>
      <c r="EG166" s="580"/>
      <c r="EH166" s="580"/>
      <c r="EI166" s="580"/>
      <c r="EJ166" s="580"/>
      <c r="EK166" s="580"/>
      <c r="EL166" s="580"/>
      <c r="EM166" s="580"/>
      <c r="EN166" s="580"/>
      <c r="EO166" s="580"/>
      <c r="EP166" s="580"/>
      <c r="EQ166" s="580"/>
      <c r="ER166" s="580"/>
      <c r="ES166" s="580"/>
      <c r="ET166" s="580"/>
      <c r="EU166" s="580"/>
      <c r="EV166" s="580"/>
      <c r="EW166" s="580"/>
      <c r="EX166" s="580"/>
      <c r="EY166" s="580"/>
      <c r="EZ166" s="580"/>
      <c r="FA166" s="580"/>
      <c r="FB166" s="580"/>
      <c r="FC166" s="580"/>
      <c r="FD166" s="580"/>
      <c r="FE166" s="580"/>
      <c r="FF166" s="580"/>
      <c r="FG166" s="580"/>
      <c r="FH166" s="580"/>
      <c r="FI166" s="580"/>
      <c r="FJ166" s="580"/>
      <c r="FK166" s="580"/>
      <c r="FL166" s="580"/>
      <c r="FM166" s="580"/>
      <c r="FN166" s="580"/>
      <c r="FO166" s="580"/>
      <c r="FP166" s="580"/>
      <c r="FQ166" s="580"/>
      <c r="FR166" s="580"/>
      <c r="FS166" s="580"/>
      <c r="FT166" s="580"/>
      <c r="FU166" s="580"/>
      <c r="FV166" s="580"/>
      <c r="FW166" s="580"/>
      <c r="FX166" s="580"/>
      <c r="FY166" s="580"/>
      <c r="FZ166" s="580"/>
      <c r="GA166" s="580"/>
      <c r="GB166" s="580"/>
      <c r="GC166" s="580"/>
      <c r="GD166" s="580"/>
      <c r="GE166" s="580"/>
      <c r="GF166" s="580"/>
      <c r="GG166" s="580"/>
      <c r="GH166" s="580"/>
      <c r="GI166" s="580"/>
      <c r="GJ166" s="580"/>
      <c r="GK166" s="580"/>
      <c r="GL166" s="580"/>
      <c r="GM166" s="580"/>
      <c r="GN166" s="580"/>
      <c r="GO166" s="580"/>
      <c r="GP166" s="580"/>
      <c r="GQ166" s="580"/>
      <c r="GR166" s="580"/>
      <c r="GS166" s="580"/>
      <c r="GT166" s="580"/>
      <c r="GU166" s="580"/>
      <c r="GV166" s="580"/>
      <c r="GW166" s="580"/>
      <c r="GX166" s="580"/>
      <c r="GY166" s="580"/>
      <c r="GZ166" s="580"/>
      <c r="HA166" s="580"/>
      <c r="HB166" s="580"/>
      <c r="HC166" s="580"/>
      <c r="HD166" s="580"/>
      <c r="HE166" s="580"/>
      <c r="HF166" s="580"/>
      <c r="HG166" s="580"/>
      <c r="HH166" s="580"/>
      <c r="HI166" s="580"/>
      <c r="HJ166" s="580"/>
      <c r="HK166" s="580"/>
      <c r="HL166" s="580"/>
      <c r="HM166" s="580"/>
      <c r="HN166" s="580"/>
      <c r="HO166" s="580"/>
      <c r="HP166" s="580"/>
      <c r="HQ166" s="580"/>
      <c r="HR166" s="580"/>
      <c r="HS166" s="580"/>
      <c r="HT166" s="580"/>
      <c r="HU166" s="580"/>
      <c r="HV166" s="580"/>
      <c r="HW166" s="580"/>
      <c r="HX166" s="580"/>
      <c r="HY166" s="580"/>
      <c r="HZ166" s="580"/>
      <c r="IA166" s="580"/>
      <c r="IB166" s="580"/>
      <c r="IC166" s="580"/>
      <c r="ID166" s="580"/>
      <c r="IE166" s="580"/>
      <c r="IF166" s="580"/>
      <c r="IG166" s="580"/>
      <c r="IH166" s="580"/>
      <c r="II166" s="580"/>
      <c r="IJ166" s="580"/>
      <c r="IK166" s="580"/>
      <c r="IL166" s="580"/>
    </row>
    <row r="167" spans="1:246" ht="26.1" customHeight="1">
      <c r="A167" s="1493"/>
      <c r="B167" s="1298" t="s">
        <v>57</v>
      </c>
      <c r="C167" s="1299"/>
      <c r="D167" s="1300"/>
      <c r="E167" s="388" t="s">
        <v>434</v>
      </c>
      <c r="F167" s="1252" t="s">
        <v>435</v>
      </c>
      <c r="G167" s="1252"/>
      <c r="H167" s="1252"/>
      <c r="I167" s="1252"/>
      <c r="J167" s="1252"/>
      <c r="K167" s="1252"/>
      <c r="L167" s="1252"/>
      <c r="M167" s="1252"/>
      <c r="N167" s="1252"/>
      <c r="O167" s="1252"/>
      <c r="P167" s="1252"/>
      <c r="Q167" s="1252"/>
      <c r="R167" s="1252"/>
      <c r="S167" s="1252"/>
      <c r="T167" s="1252"/>
      <c r="U167" s="1252"/>
      <c r="V167" s="1252"/>
      <c r="W167" s="1252"/>
      <c r="X167" s="1252"/>
      <c r="Y167" s="1252"/>
      <c r="Z167" s="1252"/>
      <c r="AA167" s="1252"/>
      <c r="AB167" s="1252"/>
      <c r="AC167" s="1252"/>
      <c r="AD167" s="1252"/>
      <c r="AE167" s="1252"/>
      <c r="AF167" s="1252"/>
      <c r="AG167" s="1253"/>
      <c r="AH167" s="217"/>
      <c r="AI167" s="913"/>
      <c r="AJ167" s="914"/>
      <c r="AK167" s="881" t="str">
        <f t="shared" si="0"/>
        <v>-</v>
      </c>
      <c r="AL167" s="373"/>
      <c r="AM167" s="759"/>
      <c r="AN167" s="759"/>
      <c r="AO167" s="759"/>
      <c r="AP167" s="759"/>
      <c r="AQ167" s="759"/>
      <c r="AR167" s="759"/>
      <c r="AS167" s="759"/>
      <c r="AT167" s="1258"/>
      <c r="AU167" s="1263" t="s">
        <v>57</v>
      </c>
      <c r="AV167" s="233" t="s">
        <v>168</v>
      </c>
      <c r="AW167" s="1246">
        <f>COUNTIF(AK167:AK168,"X")</f>
        <v>0</v>
      </c>
      <c r="AX167" s="759"/>
      <c r="AY167" s="768"/>
      <c r="AZ167" s="759"/>
      <c r="BA167" s="759"/>
      <c r="BB167" s="759"/>
      <c r="BE167" s="140"/>
      <c r="BF167" s="144"/>
      <c r="BG167" s="140"/>
      <c r="BH167" s="608"/>
      <c r="BI167" s="608"/>
      <c r="BJ167" s="608"/>
      <c r="BK167" s="602"/>
      <c r="BL167" s="42"/>
      <c r="BM167" s="42"/>
      <c r="BN167" s="145"/>
      <c r="BO167" s="46"/>
      <c r="BP167" s="259"/>
      <c r="BQ167" s="259"/>
      <c r="BR167" s="259"/>
      <c r="BS167" s="580"/>
      <c r="BT167" s="580"/>
      <c r="BU167" s="580"/>
      <c r="BV167" s="580"/>
      <c r="BW167" s="580"/>
      <c r="BX167" s="580"/>
      <c r="BY167" s="580"/>
      <c r="BZ167" s="580"/>
      <c r="CA167" s="580"/>
      <c r="CB167" s="580"/>
      <c r="CC167" s="941"/>
      <c r="CD167" s="941"/>
      <c r="CE167" s="246"/>
      <c r="CF167" s="246"/>
      <c r="CG167" s="246"/>
      <c r="CH167" s="246"/>
      <c r="CI167" s="246"/>
      <c r="CJ167" s="246"/>
      <c r="CK167" s="246"/>
      <c r="CL167" s="580"/>
      <c r="CM167" s="580"/>
      <c r="CN167" s="580"/>
      <c r="CO167" s="580"/>
      <c r="CP167" s="580"/>
      <c r="CQ167" s="580"/>
      <c r="CR167" s="580"/>
      <c r="CS167" s="580"/>
      <c r="CT167" s="580"/>
      <c r="CU167" s="580"/>
      <c r="CV167" s="580"/>
      <c r="CW167" s="941"/>
      <c r="CX167" s="246"/>
      <c r="CY167" s="580"/>
      <c r="CZ167" s="580"/>
      <c r="DA167" s="580"/>
      <c r="DB167" s="580"/>
      <c r="DC167" s="580"/>
      <c r="DD167" s="580"/>
      <c r="DE167" s="580"/>
      <c r="DF167" s="580"/>
      <c r="DG167" s="580"/>
      <c r="DH167" s="580"/>
      <c r="DI167" s="580"/>
      <c r="DJ167" s="580"/>
      <c r="DK167" s="580"/>
      <c r="DL167" s="580"/>
      <c r="DM167" s="580"/>
      <c r="DN167" s="580"/>
      <c r="DO167" s="580"/>
      <c r="DP167" s="580"/>
      <c r="DQ167" s="580"/>
      <c r="DR167" s="580"/>
      <c r="DS167" s="580"/>
      <c r="DT167" s="580"/>
      <c r="DU167" s="580"/>
      <c r="DV167" s="580"/>
      <c r="DW167" s="580"/>
      <c r="DX167" s="580"/>
      <c r="DY167" s="580"/>
      <c r="DZ167" s="580"/>
      <c r="EA167" s="580"/>
      <c r="EB167" s="580"/>
      <c r="EC167" s="580"/>
      <c r="ED167" s="580"/>
      <c r="EE167" s="580"/>
      <c r="EF167" s="580"/>
      <c r="EG167" s="580"/>
      <c r="EH167" s="580"/>
      <c r="EI167" s="580"/>
      <c r="EJ167" s="580"/>
      <c r="EK167" s="580"/>
      <c r="EL167" s="580"/>
      <c r="EM167" s="580"/>
      <c r="EN167" s="580"/>
      <c r="EO167" s="580"/>
      <c r="EP167" s="580"/>
      <c r="EQ167" s="580"/>
      <c r="ER167" s="580"/>
      <c r="ES167" s="580"/>
      <c r="ET167" s="580"/>
      <c r="EU167" s="580"/>
      <c r="EV167" s="580"/>
      <c r="EW167" s="580"/>
      <c r="EX167" s="580"/>
      <c r="EY167" s="580"/>
      <c r="EZ167" s="580"/>
      <c r="FA167" s="580"/>
      <c r="FB167" s="580"/>
      <c r="FC167" s="580"/>
      <c r="FD167" s="580"/>
      <c r="FE167" s="580"/>
      <c r="FF167" s="580"/>
      <c r="FG167" s="580"/>
      <c r="FH167" s="580"/>
      <c r="FI167" s="580"/>
      <c r="FJ167" s="580"/>
      <c r="FK167" s="580"/>
      <c r="FL167" s="580"/>
      <c r="FM167" s="580"/>
      <c r="FN167" s="580"/>
      <c r="FO167" s="580"/>
      <c r="FP167" s="580"/>
      <c r="FQ167" s="580"/>
      <c r="FR167" s="580"/>
      <c r="FS167" s="580"/>
      <c r="FT167" s="580"/>
      <c r="FU167" s="580"/>
      <c r="FV167" s="580"/>
      <c r="FW167" s="580"/>
      <c r="FX167" s="580"/>
      <c r="FY167" s="580"/>
      <c r="FZ167" s="580"/>
      <c r="GA167" s="580"/>
      <c r="GB167" s="580"/>
      <c r="GC167" s="580"/>
      <c r="GD167" s="580"/>
      <c r="GE167" s="580"/>
      <c r="GF167" s="580"/>
      <c r="GG167" s="580"/>
      <c r="GH167" s="580"/>
      <c r="GI167" s="580"/>
      <c r="GJ167" s="580"/>
      <c r="GK167" s="580"/>
      <c r="GL167" s="580"/>
      <c r="GM167" s="580"/>
      <c r="GN167" s="580"/>
      <c r="GO167" s="580"/>
      <c r="GP167" s="580"/>
      <c r="GQ167" s="580"/>
      <c r="GR167" s="580"/>
      <c r="GS167" s="580"/>
      <c r="GT167" s="580"/>
      <c r="GU167" s="580"/>
      <c r="GV167" s="580"/>
      <c r="GW167" s="580"/>
      <c r="GX167" s="580"/>
      <c r="GY167" s="580"/>
      <c r="GZ167" s="580"/>
      <c r="HA167" s="580"/>
      <c r="HB167" s="580"/>
      <c r="HC167" s="580"/>
      <c r="HD167" s="580"/>
      <c r="HE167" s="580"/>
      <c r="HF167" s="580"/>
      <c r="HG167" s="580"/>
      <c r="HH167" s="580"/>
      <c r="HI167" s="580"/>
      <c r="HJ167" s="580"/>
      <c r="HK167" s="580"/>
      <c r="HL167" s="580"/>
      <c r="HM167" s="580"/>
      <c r="HN167" s="580"/>
      <c r="HO167" s="580"/>
      <c r="HP167" s="580"/>
      <c r="HQ167" s="580"/>
      <c r="HR167" s="580"/>
      <c r="HS167" s="580"/>
      <c r="HT167" s="580"/>
      <c r="HU167" s="580"/>
      <c r="HV167" s="580"/>
      <c r="HW167" s="580"/>
      <c r="HX167" s="580"/>
      <c r="HY167" s="580"/>
      <c r="HZ167" s="580"/>
      <c r="IA167" s="580"/>
      <c r="IB167" s="580"/>
      <c r="IC167" s="580"/>
      <c r="ID167" s="580"/>
      <c r="IE167" s="580"/>
      <c r="IF167" s="580"/>
      <c r="IG167" s="580"/>
      <c r="IH167" s="580"/>
      <c r="II167" s="580"/>
      <c r="IJ167" s="580"/>
      <c r="IK167" s="580"/>
      <c r="IL167" s="580"/>
    </row>
    <row r="168" spans="1:246" s="13" customFormat="1" ht="26.1" customHeight="1" thickBot="1">
      <c r="A168" s="1494"/>
      <c r="B168" s="1301"/>
      <c r="C168" s="1302"/>
      <c r="D168" s="1303"/>
      <c r="E168" s="383" t="s">
        <v>436</v>
      </c>
      <c r="F168" s="1242" t="s">
        <v>437</v>
      </c>
      <c r="G168" s="1242"/>
      <c r="H168" s="1242"/>
      <c r="I168" s="1242"/>
      <c r="J168" s="1242"/>
      <c r="K168" s="1242"/>
      <c r="L168" s="1242"/>
      <c r="M168" s="1242"/>
      <c r="N168" s="1242"/>
      <c r="O168" s="1242"/>
      <c r="P168" s="1242"/>
      <c r="Q168" s="1242"/>
      <c r="R168" s="1242"/>
      <c r="S168" s="1242"/>
      <c r="T168" s="1242"/>
      <c r="U168" s="1242"/>
      <c r="V168" s="1242"/>
      <c r="W168" s="1242"/>
      <c r="X168" s="1242"/>
      <c r="Y168" s="1242"/>
      <c r="Z168" s="1242"/>
      <c r="AA168" s="1242"/>
      <c r="AB168" s="1242"/>
      <c r="AC168" s="1242"/>
      <c r="AD168" s="1242"/>
      <c r="AE168" s="1242"/>
      <c r="AF168" s="1242"/>
      <c r="AG168" s="1243"/>
      <c r="AH168" s="942"/>
      <c r="AI168" s="903"/>
      <c r="AJ168" s="904"/>
      <c r="AK168" s="883" t="str">
        <f t="shared" si="0"/>
        <v>-</v>
      </c>
      <c r="AL168" s="372"/>
      <c r="AM168" s="777"/>
      <c r="AN168" s="777"/>
      <c r="AO168" s="777"/>
      <c r="AP168" s="777"/>
      <c r="AQ168" s="777"/>
      <c r="AR168" s="777"/>
      <c r="AS168" s="777"/>
      <c r="AT168" s="1259"/>
      <c r="AU168" s="1267"/>
      <c r="AV168" s="236" t="s">
        <v>438</v>
      </c>
      <c r="AW168" s="1247"/>
      <c r="AX168" s="777"/>
      <c r="AY168" s="760"/>
      <c r="AZ168" s="777"/>
      <c r="BA168" s="777"/>
      <c r="BB168" s="777"/>
      <c r="BC168" s="777"/>
      <c r="BD168" s="806"/>
      <c r="BE168" s="140"/>
      <c r="BF168" s="144"/>
      <c r="BG168" s="140"/>
      <c r="BH168" s="608"/>
      <c r="BI168" s="608"/>
      <c r="BJ168" s="608"/>
      <c r="BK168" s="602"/>
      <c r="BL168" s="42"/>
      <c r="BM168" s="42"/>
      <c r="BN168" s="145"/>
      <c r="BO168" s="46"/>
      <c r="BP168" s="259"/>
      <c r="BQ168" s="259"/>
      <c r="BR168" s="259"/>
      <c r="BS168" s="771"/>
      <c r="BT168" s="771"/>
      <c r="BU168" s="771"/>
      <c r="BV168" s="771"/>
      <c r="BW168" s="771"/>
      <c r="BX168" s="771"/>
      <c r="BY168" s="771"/>
      <c r="BZ168" s="771"/>
      <c r="CA168" s="771"/>
      <c r="CB168" s="771"/>
      <c r="CC168" s="246"/>
      <c r="CD168" s="246"/>
      <c r="CE168" s="941"/>
      <c r="CF168" s="941"/>
      <c r="CG168" s="941"/>
      <c r="CH168" s="941"/>
      <c r="CI168" s="941"/>
      <c r="CJ168" s="941"/>
      <c r="CK168" s="941"/>
      <c r="CL168" s="771"/>
      <c r="CM168" s="771"/>
      <c r="CN168" s="771"/>
      <c r="CO168" s="771"/>
      <c r="CP168" s="771"/>
      <c r="CQ168" s="771"/>
      <c r="CR168" s="771"/>
      <c r="CS168" s="771"/>
      <c r="CT168" s="771"/>
      <c r="CU168" s="771"/>
      <c r="CV168" s="771"/>
      <c r="CW168" s="941"/>
      <c r="CX168" s="246"/>
      <c r="CY168" s="580"/>
      <c r="CZ168" s="580"/>
      <c r="DA168" s="580"/>
      <c r="DB168" s="580"/>
      <c r="DC168" s="580"/>
      <c r="DD168" s="580"/>
      <c r="DE168" s="580"/>
      <c r="DF168" s="580"/>
      <c r="DG168" s="580"/>
      <c r="DH168" s="580"/>
      <c r="DI168" s="580"/>
      <c r="DJ168" s="580"/>
      <c r="DK168" s="580"/>
      <c r="DL168" s="580"/>
      <c r="DM168" s="580"/>
      <c r="DN168" s="580"/>
      <c r="DO168" s="580"/>
      <c r="DP168" s="580"/>
      <c r="DQ168" s="580"/>
      <c r="DR168" s="580"/>
      <c r="DS168" s="580"/>
      <c r="DT168" s="580"/>
      <c r="DU168" s="580"/>
      <c r="DV168" s="580"/>
      <c r="DW168" s="580"/>
      <c r="DX168" s="580"/>
      <c r="DY168" s="580"/>
      <c r="DZ168" s="580"/>
      <c r="EA168" s="580"/>
      <c r="EB168" s="580"/>
      <c r="EC168" s="580"/>
      <c r="ED168" s="580"/>
      <c r="EE168" s="580"/>
      <c r="EF168" s="580"/>
      <c r="EG168" s="580"/>
      <c r="EH168" s="580"/>
      <c r="EI168" s="580"/>
      <c r="EJ168" s="580"/>
      <c r="EK168" s="580"/>
      <c r="EL168" s="580"/>
      <c r="EM168" s="580"/>
      <c r="EN168" s="580"/>
      <c r="EO168" s="771"/>
      <c r="EP168" s="771"/>
      <c r="EQ168" s="771"/>
      <c r="ER168" s="771"/>
      <c r="ES168" s="771"/>
      <c r="ET168" s="771"/>
      <c r="EU168" s="771"/>
      <c r="EV168" s="771"/>
      <c r="EW168" s="771"/>
      <c r="EX168" s="771"/>
      <c r="EY168" s="771"/>
      <c r="EZ168" s="771"/>
      <c r="FA168" s="771"/>
      <c r="FB168" s="771"/>
      <c r="FC168" s="771"/>
      <c r="FD168" s="771"/>
      <c r="FE168" s="771"/>
      <c r="FF168" s="771"/>
      <c r="FG168" s="771"/>
      <c r="FH168" s="771"/>
      <c r="FI168" s="771"/>
      <c r="FJ168" s="771"/>
      <c r="FK168" s="771"/>
      <c r="FL168" s="771"/>
      <c r="FM168" s="771"/>
      <c r="FN168" s="771"/>
      <c r="FO168" s="771"/>
      <c r="FP168" s="771"/>
      <c r="FQ168" s="771"/>
      <c r="FR168" s="771"/>
      <c r="FS168" s="771"/>
      <c r="FT168" s="771"/>
      <c r="FU168" s="771"/>
      <c r="FV168" s="771"/>
      <c r="FW168" s="771"/>
      <c r="FX168" s="771"/>
      <c r="FY168" s="771"/>
      <c r="FZ168" s="771"/>
      <c r="GA168" s="771"/>
      <c r="GB168" s="771"/>
      <c r="GC168" s="771"/>
      <c r="GD168" s="771"/>
      <c r="GE168" s="771"/>
      <c r="GF168" s="771"/>
      <c r="GG168" s="771"/>
      <c r="GH168" s="771"/>
      <c r="GI168" s="771"/>
      <c r="GJ168" s="771"/>
      <c r="GK168" s="771"/>
      <c r="GL168" s="771"/>
      <c r="GM168" s="771"/>
      <c r="GN168" s="771"/>
      <c r="GO168" s="771"/>
      <c r="GP168" s="771"/>
      <c r="GQ168" s="771"/>
      <c r="GR168" s="771"/>
      <c r="GS168" s="771"/>
      <c r="GT168" s="771"/>
      <c r="GU168" s="771"/>
      <c r="GV168" s="771"/>
      <c r="GW168" s="771"/>
      <c r="GX168" s="771"/>
      <c r="GY168" s="771"/>
      <c r="GZ168" s="771"/>
      <c r="HA168" s="771"/>
      <c r="HB168" s="771"/>
      <c r="HC168" s="771"/>
      <c r="HD168" s="771"/>
      <c r="HE168" s="771"/>
      <c r="HF168" s="771"/>
      <c r="HG168" s="771"/>
      <c r="HH168" s="771"/>
      <c r="HI168" s="771"/>
      <c r="HJ168" s="771"/>
      <c r="HK168" s="771"/>
      <c r="HL168" s="771"/>
      <c r="HM168" s="771"/>
      <c r="HN168" s="771"/>
      <c r="HO168" s="771"/>
      <c r="HP168" s="771"/>
      <c r="HQ168" s="771"/>
      <c r="HR168" s="771"/>
      <c r="HS168" s="771"/>
      <c r="HT168" s="771"/>
      <c r="HU168" s="771"/>
      <c r="HV168" s="771"/>
      <c r="HW168" s="771"/>
      <c r="HX168" s="771"/>
      <c r="HY168" s="771"/>
      <c r="HZ168" s="771"/>
      <c r="IA168" s="771"/>
      <c r="IB168" s="771"/>
      <c r="IC168" s="771"/>
      <c r="ID168" s="771"/>
      <c r="IE168" s="771"/>
      <c r="IF168" s="771"/>
      <c r="IG168" s="771"/>
      <c r="IH168" s="771"/>
      <c r="II168" s="771"/>
      <c r="IJ168" s="771"/>
      <c r="IK168" s="771"/>
      <c r="IL168" s="771"/>
    </row>
    <row r="169" spans="1:246" ht="23.25" customHeight="1" thickBot="1">
      <c r="A169" s="1629" t="s">
        <v>439</v>
      </c>
      <c r="B169" s="1630"/>
      <c r="C169" s="1630"/>
      <c r="D169" s="1630"/>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D169" s="1630"/>
      <c r="AE169" s="1630"/>
      <c r="AF169" s="1630"/>
      <c r="AG169" s="1631"/>
      <c r="AH169" s="1519" t="s">
        <v>440</v>
      </c>
      <c r="AI169" s="1520"/>
      <c r="AJ169" s="1521"/>
      <c r="AK169" s="247">
        <f>COUNTIF(AK127:AK168,"x")</f>
        <v>0</v>
      </c>
      <c r="AL169" s="264">
        <f>COUNTA(AL127:AL168)</f>
        <v>0</v>
      </c>
      <c r="AM169" s="777"/>
      <c r="AN169" s="777"/>
      <c r="AO169" s="777"/>
      <c r="AP169" s="777"/>
      <c r="AQ169" s="777"/>
      <c r="AR169" s="777"/>
      <c r="AS169" s="777"/>
      <c r="AT169" s="777"/>
      <c r="AU169" s="759"/>
      <c r="AV169" s="943">
        <f>COUNTA(AV127:AV168)</f>
        <v>42</v>
      </c>
      <c r="AW169" s="759"/>
      <c r="AX169" s="768"/>
      <c r="AY169" s="768"/>
      <c r="AZ169" s="759"/>
      <c r="BA169" s="759"/>
      <c r="BB169" s="759"/>
      <c r="BE169" s="246"/>
      <c r="BF169" s="603"/>
      <c r="BG169" s="246"/>
      <c r="BH169" s="588"/>
      <c r="BI169" s="246"/>
      <c r="BJ169" s="246"/>
      <c r="BK169" s="609"/>
      <c r="BL169" s="42"/>
      <c r="BM169" s="42"/>
      <c r="BN169" s="145"/>
      <c r="BO169" s="46"/>
      <c r="BP169" s="941"/>
      <c r="BQ169" s="941"/>
      <c r="BR169" s="941"/>
      <c r="BS169" s="580"/>
      <c r="BT169" s="580"/>
      <c r="BU169" s="580"/>
      <c r="BV169" s="580"/>
      <c r="BW169" s="580"/>
      <c r="BX169" s="580"/>
      <c r="BY169" s="580"/>
      <c r="BZ169" s="580"/>
      <c r="CA169" s="580"/>
      <c r="CB169" s="580"/>
      <c r="CC169" s="941"/>
      <c r="CD169" s="259"/>
      <c r="CE169" s="246"/>
      <c r="CF169" s="246"/>
      <c r="CG169" s="246"/>
      <c r="CH169" s="246"/>
      <c r="CI169" s="246"/>
      <c r="CJ169" s="610"/>
      <c r="CK169" s="611"/>
      <c r="CL169" s="605"/>
      <c r="CM169" s="605"/>
      <c r="CN169" s="605"/>
      <c r="CO169" s="246"/>
      <c r="CP169" s="246"/>
      <c r="CQ169" s="246"/>
      <c r="CR169" s="246"/>
      <c r="CS169" s="941"/>
      <c r="CT169" s="941"/>
      <c r="CU169" s="941"/>
      <c r="CV169" s="941"/>
      <c r="CW169" s="941"/>
      <c r="CX169" s="246"/>
      <c r="CY169" s="580"/>
      <c r="CZ169" s="580"/>
      <c r="DA169" s="580"/>
      <c r="DB169" s="580"/>
      <c r="DC169" s="580"/>
      <c r="DD169" s="580"/>
      <c r="DE169" s="580"/>
      <c r="DF169" s="580"/>
      <c r="DG169" s="580"/>
      <c r="DH169" s="580"/>
      <c r="DI169" s="580"/>
      <c r="DJ169" s="580"/>
      <c r="DK169" s="580"/>
      <c r="DL169" s="580"/>
      <c r="DM169" s="580"/>
      <c r="DN169" s="580"/>
      <c r="DO169" s="580"/>
      <c r="DP169" s="580"/>
      <c r="DQ169" s="580"/>
      <c r="DR169" s="580"/>
      <c r="DS169" s="580"/>
      <c r="DT169" s="580"/>
      <c r="DU169" s="580"/>
      <c r="DV169" s="580"/>
      <c r="DW169" s="580"/>
      <c r="DX169" s="580"/>
      <c r="DY169" s="580"/>
      <c r="DZ169" s="580"/>
      <c r="EA169" s="580"/>
      <c r="EB169" s="580"/>
      <c r="EC169" s="580"/>
      <c r="ED169" s="580"/>
      <c r="EE169" s="580"/>
      <c r="EF169" s="580"/>
      <c r="EG169" s="580"/>
      <c r="EH169" s="580"/>
      <c r="EI169" s="580"/>
      <c r="EJ169" s="580"/>
      <c r="EK169" s="580"/>
      <c r="EL169" s="580"/>
      <c r="EM169" s="580"/>
      <c r="EN169" s="580"/>
      <c r="EO169" s="580"/>
      <c r="EP169" s="580"/>
      <c r="EQ169" s="580"/>
      <c r="ER169" s="580"/>
      <c r="ES169" s="580"/>
      <c r="ET169" s="580"/>
      <c r="EU169" s="580"/>
      <c r="EV169" s="580"/>
      <c r="EW169" s="580"/>
      <c r="EX169" s="580"/>
      <c r="EY169" s="580"/>
      <c r="EZ169" s="580"/>
      <c r="FA169" s="580"/>
      <c r="FB169" s="580"/>
      <c r="FC169" s="580"/>
      <c r="FD169" s="580"/>
      <c r="FE169" s="580"/>
      <c r="FF169" s="580"/>
      <c r="FG169" s="580"/>
      <c r="FH169" s="580"/>
      <c r="FI169" s="580"/>
      <c r="FJ169" s="580"/>
      <c r="FK169" s="580"/>
      <c r="FL169" s="580"/>
      <c r="FM169" s="580"/>
      <c r="FN169" s="580"/>
      <c r="FO169" s="580"/>
      <c r="FP169" s="580"/>
      <c r="FQ169" s="580"/>
      <c r="FR169" s="580"/>
      <c r="FS169" s="580"/>
      <c r="FT169" s="580"/>
      <c r="FU169" s="580"/>
      <c r="FV169" s="580"/>
      <c r="FW169" s="580"/>
      <c r="FX169" s="580"/>
      <c r="FY169" s="580"/>
      <c r="FZ169" s="580"/>
      <c r="GA169" s="580"/>
      <c r="GB169" s="580"/>
      <c r="GC169" s="580"/>
      <c r="GD169" s="580"/>
      <c r="GE169" s="580"/>
      <c r="GF169" s="580"/>
      <c r="GG169" s="580"/>
      <c r="GH169" s="580"/>
      <c r="GI169" s="580"/>
      <c r="GJ169" s="580"/>
      <c r="GK169" s="580"/>
      <c r="GL169" s="580"/>
      <c r="GM169" s="580"/>
      <c r="GN169" s="580"/>
      <c r="GO169" s="580"/>
      <c r="GP169" s="580"/>
      <c r="GQ169" s="580"/>
      <c r="GR169" s="580"/>
      <c r="GS169" s="580"/>
      <c r="GT169" s="580"/>
      <c r="GU169" s="580"/>
      <c r="GV169" s="580"/>
      <c r="GW169" s="580"/>
      <c r="GX169" s="580"/>
      <c r="GY169" s="580"/>
      <c r="GZ169" s="580"/>
      <c r="HA169" s="580"/>
      <c r="HB169" s="580"/>
      <c r="HC169" s="580"/>
      <c r="HD169" s="580"/>
      <c r="HE169" s="580"/>
      <c r="HF169" s="580"/>
      <c r="HG169" s="580"/>
      <c r="HH169" s="580"/>
      <c r="HI169" s="580"/>
      <c r="HJ169" s="580"/>
      <c r="HK169" s="580"/>
      <c r="HL169" s="580"/>
      <c r="HM169" s="580"/>
      <c r="HN169" s="580"/>
      <c r="HO169" s="580"/>
      <c r="HP169" s="580"/>
      <c r="HQ169" s="580"/>
      <c r="HR169" s="580"/>
      <c r="HS169" s="580"/>
      <c r="HT169" s="580"/>
      <c r="HU169" s="580"/>
      <c r="HV169" s="580"/>
      <c r="HW169" s="580"/>
      <c r="HX169" s="580"/>
      <c r="HY169" s="580"/>
      <c r="HZ169" s="580"/>
      <c r="IA169" s="580"/>
      <c r="IB169" s="580"/>
      <c r="IC169" s="580"/>
      <c r="ID169" s="580"/>
      <c r="IE169" s="580"/>
      <c r="IF169" s="580"/>
      <c r="IG169" s="580"/>
      <c r="IH169" s="580"/>
      <c r="II169" s="580"/>
      <c r="IJ169" s="580"/>
      <c r="IK169" s="580"/>
      <c r="IL169" s="580"/>
    </row>
    <row r="170" spans="1:246" ht="44.25" customHeight="1" thickBot="1">
      <c r="A170" s="1613" t="s">
        <v>441</v>
      </c>
      <c r="B170" s="1614"/>
      <c r="C170" s="1614"/>
      <c r="D170" s="1614"/>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D170" s="1614"/>
      <c r="AE170" s="1614"/>
      <c r="AF170" s="1614"/>
      <c r="AG170" s="1614"/>
      <c r="AH170" s="1614"/>
      <c r="AI170" s="1614"/>
      <c r="AJ170" s="1614"/>
      <c r="AK170" s="1614"/>
      <c r="AL170" s="1615"/>
      <c r="AM170" s="777"/>
      <c r="AN170" s="759"/>
      <c r="AO170" s="759"/>
      <c r="AP170" s="759"/>
      <c r="AQ170" s="759"/>
      <c r="AR170" s="759"/>
      <c r="AS170" s="759"/>
      <c r="AT170" s="759"/>
      <c r="AU170" s="759"/>
      <c r="AV170" s="759"/>
      <c r="AW170" s="759"/>
      <c r="AX170" s="768"/>
      <c r="AY170" s="768"/>
      <c r="AZ170" s="759"/>
      <c r="BA170" s="759"/>
      <c r="BB170" s="759"/>
      <c r="BE170" s="246"/>
      <c r="BF170" s="603"/>
      <c r="BG170" s="246"/>
      <c r="BH170" s="588"/>
      <c r="BI170" s="246"/>
      <c r="BJ170" s="246"/>
      <c r="BK170" s="246"/>
      <c r="BL170" s="246"/>
      <c r="BM170" s="246"/>
      <c r="BN170" s="941"/>
      <c r="BO170" s="941"/>
      <c r="BP170" s="941"/>
      <c r="BQ170" s="941"/>
      <c r="BR170" s="941"/>
      <c r="BS170" s="941"/>
      <c r="BT170" s="941"/>
      <c r="BU170" s="941"/>
      <c r="BV170" s="941"/>
      <c r="BW170" s="941"/>
      <c r="BX170" s="246"/>
      <c r="BY170" s="246"/>
      <c r="BZ170" s="941"/>
      <c r="CA170" s="941"/>
      <c r="CB170" s="941"/>
      <c r="CC170" s="941"/>
      <c r="CD170" s="259"/>
      <c r="CE170" s="246"/>
      <c r="CF170" s="246"/>
      <c r="CG170" s="246"/>
      <c r="CH170" s="246"/>
      <c r="CI170" s="246"/>
      <c r="CJ170" s="610"/>
      <c r="CK170" s="611"/>
      <c r="CL170" s="605"/>
      <c r="CM170" s="605"/>
      <c r="CN170" s="605"/>
      <c r="CO170" s="246"/>
      <c r="CP170" s="246"/>
      <c r="CQ170" s="246"/>
      <c r="CR170" s="246"/>
      <c r="CS170" s="941"/>
      <c r="CT170" s="941"/>
      <c r="CU170" s="941"/>
      <c r="CV170" s="941"/>
      <c r="CW170" s="941"/>
      <c r="CX170" s="246"/>
      <c r="CY170" s="580"/>
      <c r="CZ170" s="580"/>
      <c r="DA170" s="580"/>
      <c r="DB170" s="580"/>
      <c r="DC170" s="580"/>
      <c r="DD170" s="580"/>
      <c r="DE170" s="580"/>
      <c r="DF170" s="580"/>
      <c r="DG170" s="580"/>
      <c r="DH170" s="580"/>
      <c r="DI170" s="580"/>
      <c r="DJ170" s="580"/>
      <c r="DK170" s="580"/>
      <c r="DL170" s="580"/>
      <c r="DM170" s="580"/>
      <c r="DN170" s="580"/>
      <c r="DO170" s="580"/>
      <c r="DP170" s="580"/>
      <c r="DQ170" s="580"/>
      <c r="DR170" s="580"/>
      <c r="DS170" s="580"/>
      <c r="DT170" s="580"/>
      <c r="DU170" s="580"/>
      <c r="DV170" s="580"/>
      <c r="DW170" s="580"/>
      <c r="DX170" s="580"/>
      <c r="DY170" s="580"/>
      <c r="DZ170" s="580"/>
      <c r="EA170" s="580"/>
      <c r="EB170" s="580"/>
      <c r="EC170" s="580"/>
      <c r="ED170" s="580"/>
      <c r="EE170" s="580"/>
      <c r="EF170" s="580"/>
      <c r="EG170" s="580"/>
      <c r="EH170" s="580"/>
      <c r="EI170" s="580"/>
      <c r="EJ170" s="580"/>
      <c r="EK170" s="580"/>
      <c r="EL170" s="580"/>
      <c r="EM170" s="580"/>
      <c r="EN170" s="580"/>
      <c r="EO170" s="580"/>
      <c r="EP170" s="580"/>
      <c r="EQ170" s="580"/>
      <c r="ER170" s="580"/>
      <c r="ES170" s="580"/>
      <c r="ET170" s="580"/>
      <c r="EU170" s="580"/>
      <c r="EV170" s="580"/>
      <c r="EW170" s="580"/>
      <c r="EX170" s="580"/>
      <c r="EY170" s="580"/>
      <c r="EZ170" s="580"/>
      <c r="FA170" s="580"/>
      <c r="FB170" s="580"/>
      <c r="FC170" s="580"/>
      <c r="FD170" s="580"/>
      <c r="FE170" s="580"/>
      <c r="FF170" s="580"/>
      <c r="FG170" s="580"/>
      <c r="FH170" s="580"/>
      <c r="FI170" s="580"/>
      <c r="FJ170" s="580"/>
      <c r="FK170" s="580"/>
      <c r="FL170" s="580"/>
      <c r="FM170" s="580"/>
      <c r="FN170" s="580"/>
      <c r="FO170" s="580"/>
      <c r="FP170" s="580"/>
      <c r="FQ170" s="580"/>
      <c r="FR170" s="580"/>
      <c r="FS170" s="580"/>
      <c r="FT170" s="580"/>
      <c r="FU170" s="580"/>
      <c r="FV170" s="580"/>
      <c r="FW170" s="580"/>
      <c r="FX170" s="580"/>
      <c r="FY170" s="580"/>
      <c r="FZ170" s="580"/>
      <c r="GA170" s="580"/>
      <c r="GB170" s="580"/>
      <c r="GC170" s="580"/>
      <c r="GD170" s="580"/>
      <c r="GE170" s="580"/>
      <c r="GF170" s="580"/>
      <c r="GG170" s="580"/>
      <c r="GH170" s="580"/>
      <c r="GI170" s="580"/>
      <c r="GJ170" s="580"/>
      <c r="GK170" s="580"/>
      <c r="GL170" s="580"/>
      <c r="GM170" s="580"/>
      <c r="GN170" s="580"/>
      <c r="GO170" s="580"/>
      <c r="GP170" s="580"/>
      <c r="GQ170" s="580"/>
      <c r="GR170" s="580"/>
      <c r="GS170" s="580"/>
      <c r="GT170" s="580"/>
      <c r="GU170" s="580"/>
      <c r="GV170" s="580"/>
      <c r="GW170" s="580"/>
      <c r="GX170" s="580"/>
      <c r="GY170" s="580"/>
      <c r="GZ170" s="580"/>
      <c r="HA170" s="580"/>
      <c r="HB170" s="580"/>
      <c r="HC170" s="580"/>
      <c r="HD170" s="580"/>
      <c r="HE170" s="580"/>
      <c r="HF170" s="580"/>
      <c r="HG170" s="580"/>
      <c r="HH170" s="580"/>
      <c r="HI170" s="580"/>
      <c r="HJ170" s="580"/>
      <c r="HK170" s="580"/>
      <c r="HL170" s="580"/>
      <c r="HM170" s="580"/>
      <c r="HN170" s="580"/>
      <c r="HO170" s="580"/>
      <c r="HP170" s="580"/>
      <c r="HQ170" s="580"/>
      <c r="HR170" s="580"/>
      <c r="HS170" s="580"/>
      <c r="HT170" s="580"/>
      <c r="HU170" s="580"/>
      <c r="HV170" s="580"/>
      <c r="HW170" s="580"/>
      <c r="HX170" s="580"/>
      <c r="HY170" s="580"/>
      <c r="HZ170" s="580"/>
      <c r="IA170" s="580"/>
      <c r="IB170" s="580"/>
      <c r="IC170" s="580"/>
      <c r="ID170" s="580"/>
      <c r="IE170" s="580"/>
      <c r="IF170" s="580"/>
      <c r="IG170" s="580"/>
      <c r="IH170" s="580"/>
      <c r="II170" s="580"/>
      <c r="IJ170" s="580"/>
      <c r="IK170" s="580"/>
      <c r="IL170" s="580"/>
    </row>
    <row r="171" spans="1:246" ht="116.25" customHeight="1" thickBot="1">
      <c r="A171" s="1525"/>
      <c r="B171" s="1526"/>
      <c r="C171" s="1526"/>
      <c r="D171" s="1526"/>
      <c r="E171" s="1526"/>
      <c r="F171" s="1526"/>
      <c r="G171" s="1526"/>
      <c r="H171" s="1526"/>
      <c r="I171" s="1526"/>
      <c r="J171" s="1526"/>
      <c r="K171" s="1526"/>
      <c r="L171" s="1526"/>
      <c r="M171" s="1526"/>
      <c r="N171" s="1526"/>
      <c r="O171" s="1526"/>
      <c r="P171" s="1526"/>
      <c r="Q171" s="1526"/>
      <c r="R171" s="1526"/>
      <c r="S171" s="1526"/>
      <c r="T171" s="1526"/>
      <c r="U171" s="1526"/>
      <c r="V171" s="1526"/>
      <c r="W171" s="1526"/>
      <c r="X171" s="1526"/>
      <c r="Y171" s="1526"/>
      <c r="Z171" s="1526"/>
      <c r="AA171" s="1526"/>
      <c r="AB171" s="1526"/>
      <c r="AC171" s="1526"/>
      <c r="AD171" s="1526"/>
      <c r="AE171" s="1526"/>
      <c r="AF171" s="1526"/>
      <c r="AG171" s="1526"/>
      <c r="AH171" s="1526"/>
      <c r="AI171" s="1526"/>
      <c r="AJ171" s="1526"/>
      <c r="AK171" s="1526"/>
      <c r="AL171" s="1527"/>
      <c r="AM171" s="777"/>
      <c r="AN171" s="777"/>
      <c r="AO171" s="777"/>
      <c r="AP171" s="777"/>
      <c r="AQ171" s="777"/>
      <c r="AR171" s="777"/>
      <c r="AS171" s="777"/>
      <c r="AT171" s="777"/>
      <c r="AU171" s="759"/>
      <c r="AV171" s="759"/>
      <c r="AW171" s="759"/>
      <c r="AX171" s="759"/>
      <c r="AY171" s="759"/>
      <c r="AZ171" s="759"/>
      <c r="BA171" s="759"/>
      <c r="BB171" s="759"/>
      <c r="BE171" s="246"/>
      <c r="BF171" s="603"/>
      <c r="BG171" s="246"/>
      <c r="BH171" s="129"/>
      <c r="BI171" s="605"/>
      <c r="BJ171" s="246"/>
      <c r="BK171" s="246"/>
      <c r="BL171" s="941"/>
      <c r="BM171" s="941"/>
      <c r="BN171" s="941"/>
      <c r="BO171" s="941"/>
      <c r="BP171" s="941"/>
      <c r="BQ171" s="941"/>
      <c r="BR171" s="941"/>
      <c r="BS171" s="941"/>
      <c r="BT171" s="941"/>
      <c r="BU171" s="246"/>
      <c r="BV171" s="246"/>
      <c r="BW171" s="941"/>
      <c r="BX171" s="941"/>
      <c r="BY171" s="941"/>
      <c r="BZ171" s="941"/>
      <c r="CA171" s="259"/>
      <c r="CB171" s="259"/>
      <c r="CC171" s="259"/>
      <c r="CD171" s="246"/>
      <c r="CE171" s="246"/>
      <c r="CF171" s="246"/>
      <c r="CG171" s="246"/>
      <c r="CH171" s="246"/>
      <c r="CI171" s="246"/>
      <c r="CJ171" s="246"/>
      <c r="CK171" s="246"/>
      <c r="CL171" s="610"/>
      <c r="CM171" s="611"/>
      <c r="CN171" s="605"/>
      <c r="CO171" s="605"/>
      <c r="CP171" s="605"/>
      <c r="CQ171" s="246"/>
      <c r="CR171" s="246"/>
      <c r="CS171" s="246"/>
      <c r="CT171" s="941"/>
      <c r="CU171" s="941"/>
      <c r="CV171" s="941"/>
      <c r="CW171" s="259"/>
      <c r="CX171" s="259"/>
      <c r="CY171" s="941"/>
      <c r="CZ171" s="246"/>
      <c r="DA171" s="580"/>
      <c r="DB171" s="580"/>
      <c r="DC171" s="580"/>
      <c r="DD171" s="580"/>
      <c r="DE171" s="580"/>
      <c r="DF171" s="580"/>
      <c r="DG171" s="580"/>
      <c r="DH171" s="580"/>
      <c r="DI171" s="580"/>
      <c r="DJ171" s="580"/>
      <c r="DK171" s="580"/>
      <c r="DL171" s="580"/>
      <c r="DM171" s="580"/>
      <c r="DN171" s="580"/>
      <c r="DO171" s="580"/>
      <c r="DP171" s="580"/>
      <c r="DQ171" s="580"/>
      <c r="DR171" s="580"/>
      <c r="DS171" s="580"/>
      <c r="DT171" s="580"/>
      <c r="DU171" s="580"/>
      <c r="DV171" s="580"/>
      <c r="DW171" s="580"/>
      <c r="DX171" s="580"/>
      <c r="DY171" s="580"/>
      <c r="DZ171" s="580"/>
      <c r="EA171" s="580"/>
      <c r="EB171" s="580"/>
      <c r="EC171" s="580"/>
      <c r="ED171" s="580"/>
      <c r="EE171" s="580"/>
      <c r="EF171" s="580"/>
      <c r="EG171" s="580"/>
      <c r="EH171" s="580"/>
      <c r="EI171" s="580"/>
      <c r="EJ171" s="580"/>
      <c r="EK171" s="580"/>
      <c r="EL171" s="580"/>
      <c r="EM171" s="580"/>
      <c r="EN171" s="580"/>
      <c r="EO171" s="580"/>
      <c r="EP171" s="580"/>
      <c r="EQ171" s="580"/>
      <c r="ER171" s="580"/>
      <c r="ES171" s="580"/>
      <c r="ET171" s="580"/>
      <c r="EU171" s="580"/>
      <c r="EV171" s="580"/>
      <c r="EW171" s="580"/>
      <c r="EX171" s="580"/>
      <c r="EY171" s="580"/>
      <c r="EZ171" s="580"/>
      <c r="FA171" s="580"/>
      <c r="FB171" s="580"/>
      <c r="FC171" s="580"/>
      <c r="FD171" s="580"/>
      <c r="FE171" s="580"/>
      <c r="FF171" s="580"/>
      <c r="FG171" s="580"/>
      <c r="FH171" s="580"/>
      <c r="FI171" s="580"/>
      <c r="FJ171" s="580"/>
      <c r="FK171" s="580"/>
      <c r="FL171" s="580"/>
      <c r="FM171" s="580"/>
      <c r="FN171" s="580"/>
      <c r="FO171" s="580"/>
      <c r="FP171" s="580"/>
      <c r="FQ171" s="580"/>
      <c r="FR171" s="580"/>
      <c r="FS171" s="580"/>
      <c r="FT171" s="580"/>
      <c r="FU171" s="580"/>
      <c r="FV171" s="580"/>
      <c r="FW171" s="580"/>
      <c r="FX171" s="580"/>
      <c r="FY171" s="580"/>
      <c r="FZ171" s="580"/>
      <c r="GA171" s="580"/>
      <c r="GB171" s="580"/>
      <c r="GC171" s="580"/>
      <c r="GD171" s="580"/>
      <c r="GE171" s="580"/>
      <c r="GF171" s="580"/>
      <c r="GG171" s="580"/>
      <c r="GH171" s="580"/>
      <c r="GI171" s="580"/>
      <c r="GJ171" s="580"/>
      <c r="GK171" s="580"/>
      <c r="GL171" s="580"/>
      <c r="GM171" s="580"/>
      <c r="GN171" s="580"/>
      <c r="GO171" s="580"/>
      <c r="GP171" s="580"/>
      <c r="GQ171" s="580"/>
      <c r="GR171" s="580"/>
      <c r="GS171" s="580"/>
      <c r="GT171" s="580"/>
      <c r="GU171" s="580"/>
      <c r="GV171" s="580"/>
      <c r="GW171" s="580"/>
      <c r="GX171" s="580"/>
      <c r="GY171" s="580"/>
      <c r="GZ171" s="580"/>
      <c r="HA171" s="580"/>
      <c r="HB171" s="580"/>
      <c r="HC171" s="580"/>
      <c r="HD171" s="580"/>
      <c r="HE171" s="580"/>
      <c r="HF171" s="580"/>
      <c r="HG171" s="580"/>
      <c r="HH171" s="580"/>
      <c r="HI171" s="580"/>
      <c r="HJ171" s="580"/>
      <c r="HK171" s="580"/>
      <c r="HL171" s="580"/>
      <c r="HM171" s="580"/>
      <c r="HN171" s="580"/>
      <c r="HO171" s="580"/>
      <c r="HP171" s="580"/>
      <c r="HQ171" s="580"/>
      <c r="HR171" s="580"/>
      <c r="HS171" s="580"/>
      <c r="HT171" s="580"/>
      <c r="HU171" s="580"/>
      <c r="HV171" s="580"/>
      <c r="HW171" s="580"/>
      <c r="HX171" s="580"/>
      <c r="HY171" s="580"/>
      <c r="HZ171" s="580"/>
      <c r="IA171" s="580"/>
      <c r="IB171" s="580"/>
      <c r="IC171" s="580"/>
      <c r="ID171" s="580"/>
      <c r="IE171" s="580"/>
      <c r="IF171" s="580"/>
      <c r="IG171" s="580"/>
      <c r="IH171" s="580"/>
      <c r="II171" s="580"/>
      <c r="IJ171" s="580"/>
      <c r="IK171" s="580"/>
      <c r="IL171" s="580"/>
    </row>
    <row r="172" spans="1:246" ht="21.6" thickBot="1">
      <c r="A172" s="1427" t="s">
        <v>442</v>
      </c>
      <c r="B172" s="1428"/>
      <c r="C172" s="1428"/>
      <c r="D172" s="1428"/>
      <c r="E172" s="1428"/>
      <c r="F172" s="1428"/>
      <c r="G172" s="1428"/>
      <c r="H172" s="1428"/>
      <c r="I172" s="1428"/>
      <c r="J172" s="1428"/>
      <c r="K172" s="1428"/>
      <c r="L172" s="1428"/>
      <c r="M172" s="1428"/>
      <c r="N172" s="1428"/>
      <c r="O172" s="1428"/>
      <c r="P172" s="1428"/>
      <c r="Q172" s="1428"/>
      <c r="R172" s="1428"/>
      <c r="S172" s="1428"/>
      <c r="T172" s="1428"/>
      <c r="U172" s="1428"/>
      <c r="V172" s="1428"/>
      <c r="W172" s="1428"/>
      <c r="X172" s="1428"/>
      <c r="Y172" s="1428"/>
      <c r="Z172" s="1428"/>
      <c r="AA172" s="1428"/>
      <c r="AB172" s="1428"/>
      <c r="AC172" s="1428"/>
      <c r="AD172" s="1428"/>
      <c r="AE172" s="1428"/>
      <c r="AF172" s="1428"/>
      <c r="AG172" s="1428"/>
      <c r="AH172" s="1428"/>
      <c r="AI172" s="1428"/>
      <c r="AJ172" s="1428"/>
      <c r="AK172" s="1428"/>
      <c r="AL172" s="1429"/>
      <c r="AM172" s="777"/>
      <c r="AN172" s="777"/>
      <c r="AO172" s="777"/>
      <c r="AP172" s="777"/>
      <c r="AQ172" s="777"/>
      <c r="AR172" s="777"/>
      <c r="AS172" s="777"/>
      <c r="AT172" s="777"/>
      <c r="AU172" s="759"/>
      <c r="AV172" s="759"/>
      <c r="AW172" s="759"/>
      <c r="AX172" s="759"/>
      <c r="AY172" s="759"/>
      <c r="AZ172" s="759"/>
      <c r="BA172" s="759"/>
      <c r="BB172" s="759"/>
      <c r="BE172" s="580"/>
      <c r="BF172" s="769"/>
      <c r="BG172" s="580"/>
      <c r="BH172" s="129"/>
      <c r="BI172" s="605"/>
      <c r="BJ172" s="246"/>
      <c r="BK172" s="246"/>
      <c r="BL172" s="941"/>
      <c r="BM172" s="941"/>
      <c r="BN172" s="941"/>
      <c r="BO172" s="941"/>
      <c r="BP172" s="941"/>
      <c r="BQ172" s="941"/>
      <c r="BR172" s="941"/>
      <c r="BS172" s="941"/>
      <c r="BT172" s="941"/>
      <c r="BU172" s="246"/>
      <c r="BV172" s="246"/>
      <c r="BW172" s="941"/>
      <c r="BX172" s="941"/>
      <c r="BY172" s="941"/>
      <c r="BZ172" s="941"/>
      <c r="CA172" s="259"/>
      <c r="CB172" s="259"/>
      <c r="CC172" s="259"/>
      <c r="CD172" s="246"/>
      <c r="CE172" s="246"/>
      <c r="CF172" s="246"/>
      <c r="CG172" s="246"/>
      <c r="CH172" s="246"/>
      <c r="CI172" s="246"/>
      <c r="CJ172" s="246"/>
      <c r="CK172" s="246"/>
      <c r="CL172" s="610"/>
      <c r="CM172" s="611"/>
      <c r="CN172" s="605"/>
      <c r="CO172" s="605"/>
      <c r="CP172" s="605"/>
      <c r="CQ172" s="246"/>
      <c r="CR172" s="246"/>
      <c r="CS172" s="246"/>
      <c r="CT172" s="941"/>
      <c r="CU172" s="941"/>
      <c r="CV172" s="941"/>
      <c r="CW172" s="259"/>
      <c r="CX172" s="259"/>
      <c r="CY172" s="941"/>
      <c r="CZ172" s="246"/>
      <c r="DA172" s="580"/>
      <c r="DB172" s="580"/>
      <c r="DC172" s="580"/>
      <c r="DD172" s="580"/>
      <c r="DE172" s="580"/>
      <c r="DF172" s="580"/>
      <c r="DG172" s="580"/>
      <c r="DH172" s="580"/>
      <c r="DI172" s="580"/>
      <c r="DJ172" s="580"/>
      <c r="DK172" s="580"/>
      <c r="DL172" s="580"/>
      <c r="DM172" s="580"/>
      <c r="DN172" s="580"/>
      <c r="DO172" s="580"/>
      <c r="DP172" s="580"/>
      <c r="DQ172" s="580"/>
      <c r="DR172" s="580"/>
      <c r="DS172" s="580"/>
      <c r="DT172" s="580"/>
      <c r="DU172" s="580"/>
      <c r="DV172" s="580"/>
      <c r="DW172" s="580"/>
      <c r="DX172" s="580"/>
      <c r="DY172" s="580"/>
      <c r="DZ172" s="580"/>
      <c r="EA172" s="580"/>
      <c r="EB172" s="580"/>
      <c r="EC172" s="580"/>
      <c r="ED172" s="580"/>
      <c r="EE172" s="580"/>
      <c r="EF172" s="580"/>
      <c r="EG172" s="580"/>
      <c r="EH172" s="580"/>
      <c r="EI172" s="580"/>
      <c r="EJ172" s="580"/>
      <c r="EK172" s="580"/>
      <c r="EL172" s="580"/>
      <c r="EM172" s="580"/>
      <c r="EN172" s="580"/>
      <c r="EO172" s="580"/>
      <c r="EP172" s="580"/>
      <c r="EQ172" s="580"/>
      <c r="ER172" s="580"/>
      <c r="ES172" s="580"/>
      <c r="ET172" s="580"/>
      <c r="EU172" s="580"/>
      <c r="EV172" s="580"/>
      <c r="EW172" s="580"/>
      <c r="EX172" s="580"/>
      <c r="EY172" s="580"/>
      <c r="EZ172" s="580"/>
      <c r="FA172" s="580"/>
      <c r="FB172" s="580"/>
      <c r="FC172" s="580"/>
      <c r="FD172" s="580"/>
      <c r="FE172" s="580"/>
      <c r="FF172" s="580"/>
      <c r="FG172" s="580"/>
      <c r="FH172" s="580"/>
      <c r="FI172" s="580"/>
      <c r="FJ172" s="580"/>
      <c r="FK172" s="580"/>
      <c r="FL172" s="580"/>
      <c r="FM172" s="580"/>
      <c r="FN172" s="580"/>
      <c r="FO172" s="580"/>
      <c r="FP172" s="580"/>
      <c r="FQ172" s="580"/>
      <c r="FR172" s="580"/>
      <c r="FS172" s="580"/>
      <c r="FT172" s="580"/>
      <c r="FU172" s="580"/>
      <c r="FV172" s="580"/>
      <c r="FW172" s="580"/>
      <c r="FX172" s="580"/>
      <c r="FY172" s="580"/>
      <c r="FZ172" s="580"/>
      <c r="GA172" s="580"/>
      <c r="GB172" s="580"/>
      <c r="GC172" s="580"/>
      <c r="GD172" s="580"/>
      <c r="GE172" s="580"/>
      <c r="GF172" s="580"/>
      <c r="GG172" s="580"/>
      <c r="GH172" s="580"/>
      <c r="GI172" s="580"/>
      <c r="GJ172" s="580"/>
      <c r="GK172" s="580"/>
      <c r="GL172" s="580"/>
      <c r="GM172" s="580"/>
      <c r="GN172" s="580"/>
      <c r="GO172" s="580"/>
      <c r="GP172" s="580"/>
      <c r="GQ172" s="580"/>
      <c r="GR172" s="580"/>
      <c r="GS172" s="580"/>
      <c r="GT172" s="580"/>
      <c r="GU172" s="580"/>
      <c r="GV172" s="580"/>
      <c r="GW172" s="580"/>
      <c r="GX172" s="580"/>
      <c r="GY172" s="580"/>
      <c r="GZ172" s="580"/>
      <c r="HA172" s="580"/>
      <c r="HB172" s="580"/>
      <c r="HC172" s="580"/>
      <c r="HD172" s="580"/>
      <c r="HE172" s="580"/>
      <c r="HF172" s="580"/>
      <c r="HG172" s="580"/>
      <c r="HH172" s="580"/>
      <c r="HI172" s="580"/>
      <c r="HJ172" s="580"/>
      <c r="HK172" s="580"/>
      <c r="HL172" s="580"/>
      <c r="HM172" s="580"/>
      <c r="HN172" s="580"/>
      <c r="HO172" s="580"/>
      <c r="HP172" s="580"/>
      <c r="HQ172" s="580"/>
      <c r="HR172" s="580"/>
      <c r="HS172" s="580"/>
      <c r="HT172" s="580"/>
      <c r="HU172" s="580"/>
      <c r="HV172" s="580"/>
      <c r="HW172" s="580"/>
      <c r="HX172" s="580"/>
      <c r="HY172" s="580"/>
      <c r="HZ172" s="580"/>
      <c r="IA172" s="580"/>
      <c r="IB172" s="580"/>
      <c r="IC172" s="580"/>
      <c r="ID172" s="580"/>
      <c r="IE172" s="580"/>
      <c r="IF172" s="580"/>
      <c r="IG172" s="580"/>
      <c r="IH172" s="580"/>
      <c r="II172" s="580"/>
      <c r="IJ172" s="580"/>
      <c r="IK172" s="580"/>
      <c r="IL172" s="580"/>
    </row>
    <row r="173" spans="1:246" ht="26.25" customHeight="1">
      <c r="A173" s="1740" t="s">
        <v>443</v>
      </c>
      <c r="B173" s="1741"/>
      <c r="C173" s="1741"/>
      <c r="D173" s="1741"/>
      <c r="E173" s="1741"/>
      <c r="F173" s="1741"/>
      <c r="G173" s="1741"/>
      <c r="H173" s="1741"/>
      <c r="I173" s="1741"/>
      <c r="J173" s="1741"/>
      <c r="K173" s="1741"/>
      <c r="L173" s="1741"/>
      <c r="M173" s="1741"/>
      <c r="N173" s="1741"/>
      <c r="O173" s="1741"/>
      <c r="P173" s="1741"/>
      <c r="Q173" s="1741"/>
      <c r="R173" s="1741"/>
      <c r="S173" s="1741"/>
      <c r="T173" s="1741"/>
      <c r="U173" s="1741"/>
      <c r="V173" s="1741"/>
      <c r="W173" s="1741"/>
      <c r="X173" s="1741"/>
      <c r="Y173" s="1741"/>
      <c r="Z173" s="1741"/>
      <c r="AA173" s="1741"/>
      <c r="AB173" s="1741"/>
      <c r="AC173" s="1741"/>
      <c r="AD173" s="1741"/>
      <c r="AE173" s="1741"/>
      <c r="AF173" s="1741"/>
      <c r="AG173" s="1742" t="s">
        <v>444</v>
      </c>
      <c r="AH173" s="1743"/>
      <c r="AI173" s="1743"/>
      <c r="AJ173" s="1743"/>
      <c r="AK173" s="1743"/>
      <c r="AL173" s="1744"/>
      <c r="AM173" s="777"/>
      <c r="AN173" s="777"/>
      <c r="AO173" s="777"/>
      <c r="AP173" s="777"/>
      <c r="AQ173" s="777"/>
      <c r="AR173" s="777"/>
      <c r="AS173" s="777"/>
      <c r="AT173" s="777"/>
      <c r="AU173" s="768"/>
      <c r="AV173" s="768"/>
      <c r="AW173" s="768"/>
      <c r="AX173" s="768"/>
      <c r="AY173" s="768"/>
      <c r="AZ173" s="768"/>
      <c r="BA173" s="768"/>
      <c r="BB173" s="768"/>
      <c r="BC173" s="42"/>
      <c r="BD173" s="127"/>
      <c r="BE173" s="605"/>
      <c r="BF173" s="612"/>
      <c r="BG173" s="605"/>
      <c r="BH173" s="129"/>
      <c r="BI173" s="605"/>
      <c r="BJ173" s="246"/>
      <c r="BK173" s="246"/>
      <c r="BL173" s="941"/>
      <c r="BM173" s="941"/>
      <c r="BN173" s="941"/>
      <c r="BO173" s="941"/>
      <c r="BP173" s="941"/>
      <c r="BQ173" s="941"/>
      <c r="BR173" s="941"/>
      <c r="BS173" s="941"/>
      <c r="BT173" s="941"/>
      <c r="BU173" s="941"/>
      <c r="BV173" s="941"/>
      <c r="BW173" s="941"/>
      <c r="BX173" s="941"/>
      <c r="BY173" s="941"/>
      <c r="BZ173" s="941"/>
      <c r="CA173" s="23"/>
      <c r="CB173" s="259"/>
      <c r="CC173" s="259"/>
      <c r="CD173" s="259"/>
      <c r="CE173" s="259"/>
      <c r="CF173" s="259"/>
      <c r="CG173" s="259"/>
      <c r="CH173" s="259"/>
      <c r="CI173" s="259"/>
      <c r="CJ173" s="259"/>
      <c r="CK173" s="259"/>
      <c r="CL173" s="259"/>
      <c r="CM173" s="259"/>
      <c r="CN173" s="259"/>
      <c r="CO173" s="259"/>
      <c r="CP173" s="259"/>
      <c r="CQ173" s="259"/>
      <c r="CR173" s="259"/>
      <c r="CS173" s="259"/>
      <c r="CT173" s="941"/>
      <c r="CU173" s="941"/>
      <c r="CV173" s="941"/>
      <c r="CW173" s="259"/>
      <c r="CX173" s="259"/>
      <c r="CY173" s="941"/>
      <c r="CZ173" s="246"/>
      <c r="DA173" s="580"/>
      <c r="DB173" s="580"/>
      <c r="DC173" s="580"/>
      <c r="DD173" s="580"/>
      <c r="DE173" s="580"/>
      <c r="DF173" s="580"/>
      <c r="DG173" s="580"/>
      <c r="DH173" s="580"/>
      <c r="DI173" s="580"/>
      <c r="DJ173" s="580"/>
      <c r="DK173" s="580"/>
      <c r="DL173" s="580"/>
      <c r="DM173" s="580"/>
      <c r="DN173" s="580"/>
      <c r="DO173" s="580"/>
      <c r="DP173" s="580"/>
      <c r="DQ173" s="580"/>
      <c r="DR173" s="580"/>
      <c r="DS173" s="580"/>
      <c r="DT173" s="580"/>
      <c r="DU173" s="580"/>
      <c r="DV173" s="580"/>
      <c r="DW173" s="580"/>
      <c r="DX173" s="580"/>
      <c r="DY173" s="580"/>
      <c r="DZ173" s="580"/>
      <c r="EA173" s="580"/>
      <c r="EB173" s="580"/>
      <c r="EC173" s="580"/>
      <c r="ED173" s="580"/>
      <c r="EE173" s="580"/>
      <c r="EF173" s="580"/>
      <c r="EG173" s="580"/>
      <c r="EH173" s="580"/>
      <c r="EI173" s="580"/>
      <c r="EJ173" s="580"/>
      <c r="EK173" s="580"/>
      <c r="EL173" s="580"/>
      <c r="EM173" s="580"/>
      <c r="EN173" s="580"/>
      <c r="EO173" s="580"/>
      <c r="EP173" s="580"/>
      <c r="EQ173" s="580"/>
      <c r="ER173" s="580"/>
      <c r="ES173" s="580"/>
      <c r="ET173" s="580"/>
      <c r="EU173" s="580"/>
      <c r="EV173" s="580"/>
      <c r="EW173" s="580"/>
      <c r="EX173" s="580"/>
      <c r="EY173" s="580"/>
      <c r="EZ173" s="580"/>
      <c r="FA173" s="580"/>
      <c r="FB173" s="580"/>
      <c r="FC173" s="580"/>
      <c r="FD173" s="580"/>
      <c r="FE173" s="580"/>
      <c r="FF173" s="580"/>
      <c r="FG173" s="580"/>
      <c r="FH173" s="580"/>
      <c r="FI173" s="580"/>
      <c r="FJ173" s="580"/>
      <c r="FK173" s="580"/>
      <c r="FL173" s="580"/>
      <c r="FM173" s="580"/>
      <c r="FN173" s="580"/>
      <c r="FO173" s="580"/>
      <c r="FP173" s="580"/>
      <c r="FQ173" s="580"/>
      <c r="FR173" s="580"/>
      <c r="FS173" s="580"/>
      <c r="FT173" s="580"/>
      <c r="FU173" s="580"/>
      <c r="FV173" s="580"/>
      <c r="FW173" s="580"/>
      <c r="FX173" s="580"/>
      <c r="FY173" s="580"/>
      <c r="FZ173" s="580"/>
      <c r="GA173" s="580"/>
      <c r="GB173" s="580"/>
      <c r="GC173" s="580"/>
      <c r="GD173" s="580"/>
      <c r="GE173" s="580"/>
      <c r="GF173" s="580"/>
      <c r="GG173" s="580"/>
      <c r="GH173" s="580"/>
      <c r="GI173" s="580"/>
      <c r="GJ173" s="580"/>
      <c r="GK173" s="580"/>
      <c r="GL173" s="580"/>
      <c r="GM173" s="580"/>
      <c r="GN173" s="580"/>
      <c r="GO173" s="580"/>
      <c r="GP173" s="580"/>
      <c r="GQ173" s="580"/>
      <c r="GR173" s="580"/>
      <c r="GS173" s="580"/>
      <c r="GT173" s="580"/>
      <c r="GU173" s="580"/>
      <c r="GV173" s="580"/>
      <c r="GW173" s="580"/>
      <c r="GX173" s="580"/>
      <c r="GY173" s="580"/>
      <c r="GZ173" s="580"/>
      <c r="HA173" s="580"/>
      <c r="HB173" s="580"/>
      <c r="HC173" s="580"/>
      <c r="HD173" s="580"/>
      <c r="HE173" s="580"/>
      <c r="HF173" s="580"/>
      <c r="HG173" s="580"/>
      <c r="HH173" s="580"/>
      <c r="HI173" s="580"/>
      <c r="HJ173" s="580"/>
      <c r="HK173" s="580"/>
      <c r="HL173" s="580"/>
      <c r="HM173" s="580"/>
      <c r="HN173" s="580"/>
      <c r="HO173" s="580"/>
      <c r="HP173" s="580"/>
      <c r="HQ173" s="580"/>
      <c r="HR173" s="580"/>
      <c r="HS173" s="580"/>
      <c r="HT173" s="580"/>
      <c r="HU173" s="580"/>
      <c r="HV173" s="580"/>
      <c r="HW173" s="580"/>
      <c r="HX173" s="580"/>
      <c r="HY173" s="580"/>
      <c r="HZ173" s="580"/>
      <c r="IA173" s="580"/>
      <c r="IB173" s="580"/>
      <c r="IC173" s="580"/>
      <c r="ID173" s="580"/>
      <c r="IE173" s="580"/>
      <c r="IF173" s="580"/>
      <c r="IG173" s="580"/>
      <c r="IH173" s="580"/>
      <c r="II173" s="580"/>
      <c r="IJ173" s="580"/>
      <c r="IK173" s="580"/>
      <c r="IL173" s="580"/>
    </row>
    <row r="174" spans="1:246" ht="31.5" customHeight="1">
      <c r="A174" s="1748"/>
      <c r="B174" s="1749"/>
      <c r="C174" s="1749"/>
      <c r="D174" s="1749"/>
      <c r="E174" s="1749"/>
      <c r="F174" s="1749"/>
      <c r="G174" s="1749"/>
      <c r="H174" s="1749"/>
      <c r="I174" s="1749"/>
      <c r="J174" s="1749"/>
      <c r="K174" s="1749"/>
      <c r="L174" s="1749"/>
      <c r="M174" s="1749"/>
      <c r="N174" s="1749"/>
      <c r="O174" s="1749"/>
      <c r="P174" s="1749"/>
      <c r="Q174" s="1749"/>
      <c r="R174" s="1749"/>
      <c r="S174" s="1749"/>
      <c r="T174" s="1749"/>
      <c r="U174" s="1749"/>
      <c r="V174" s="1749"/>
      <c r="W174" s="1749"/>
      <c r="X174" s="1749"/>
      <c r="Y174" s="1749"/>
      <c r="Z174" s="1749"/>
      <c r="AA174" s="1749"/>
      <c r="AB174" s="1749"/>
      <c r="AC174" s="1749"/>
      <c r="AD174" s="1749"/>
      <c r="AE174" s="1749"/>
      <c r="AF174" s="1750"/>
      <c r="AG174" s="1745"/>
      <c r="AH174" s="1746"/>
      <c r="AI174" s="1746"/>
      <c r="AJ174" s="1746"/>
      <c r="AK174" s="1746"/>
      <c r="AL174" s="1747"/>
      <c r="AM174" s="777"/>
      <c r="AN174" s="777"/>
      <c r="AO174" s="777"/>
      <c r="AP174" s="777"/>
      <c r="AQ174" s="777"/>
      <c r="AR174" s="777"/>
      <c r="AS174" s="777"/>
      <c r="AT174" s="777"/>
      <c r="AU174" s="768"/>
      <c r="AV174" s="768"/>
      <c r="AW174" s="768"/>
      <c r="AX174" s="768"/>
      <c r="AY174" s="768"/>
      <c r="AZ174" s="768"/>
      <c r="BA174" s="768"/>
      <c r="BB174" s="768"/>
      <c r="BC174" s="42"/>
      <c r="BD174" s="127"/>
      <c r="BE174" s="605"/>
      <c r="BF174" s="612"/>
      <c r="BG174" s="605"/>
      <c r="BH174" s="129"/>
      <c r="BI174" s="605"/>
      <c r="BJ174" s="246"/>
      <c r="BK174" s="246"/>
      <c r="BL174" s="941"/>
      <c r="BM174" s="941"/>
      <c r="BN174" s="941"/>
      <c r="BO174" s="941"/>
      <c r="BP174" s="941"/>
      <c r="BQ174" s="941"/>
      <c r="BR174" s="941"/>
      <c r="BS174" s="941"/>
      <c r="BT174" s="941"/>
      <c r="BU174" s="941"/>
      <c r="BV174" s="941"/>
      <c r="BW174" s="941"/>
      <c r="BX174" s="941"/>
      <c r="BY174" s="941"/>
      <c r="BZ174" s="941"/>
      <c r="CA174" s="23"/>
      <c r="CB174" s="259"/>
      <c r="CC174" s="259"/>
      <c r="CD174" s="259"/>
      <c r="CE174" s="259"/>
      <c r="CF174" s="259"/>
      <c r="CG174" s="259"/>
      <c r="CH174" s="259"/>
      <c r="CI174" s="259"/>
      <c r="CJ174" s="259"/>
      <c r="CK174" s="259"/>
      <c r="CL174" s="259"/>
      <c r="CM174" s="259"/>
      <c r="CN174" s="259"/>
      <c r="CO174" s="259"/>
      <c r="CP174" s="259"/>
      <c r="CQ174" s="259"/>
      <c r="CR174" s="259"/>
      <c r="CS174" s="259"/>
      <c r="CT174" s="941"/>
      <c r="CU174" s="941"/>
      <c r="CV174" s="941"/>
      <c r="CW174" s="259"/>
      <c r="CX174" s="259"/>
      <c r="CY174" s="941"/>
      <c r="CZ174" s="246"/>
      <c r="DA174" s="580"/>
      <c r="DB174" s="580"/>
      <c r="DC174" s="580"/>
      <c r="DD174" s="580"/>
      <c r="DE174" s="580"/>
      <c r="DF174" s="580"/>
      <c r="DG174" s="580"/>
      <c r="DH174" s="580"/>
      <c r="DI174" s="580"/>
      <c r="DJ174" s="580"/>
      <c r="DK174" s="580"/>
      <c r="DL174" s="580"/>
      <c r="DM174" s="580"/>
      <c r="DN174" s="580"/>
      <c r="DO174" s="580"/>
      <c r="DP174" s="580"/>
      <c r="DQ174" s="580"/>
      <c r="DR174" s="580"/>
      <c r="DS174" s="580"/>
      <c r="DT174" s="580"/>
      <c r="DU174" s="580"/>
      <c r="DV174" s="580"/>
      <c r="DW174" s="580"/>
      <c r="DX174" s="580"/>
      <c r="DY174" s="580"/>
      <c r="DZ174" s="580"/>
      <c r="EA174" s="580"/>
      <c r="EB174" s="580"/>
      <c r="EC174" s="580"/>
      <c r="ED174" s="580"/>
      <c r="EE174" s="580"/>
      <c r="EF174" s="580"/>
      <c r="EG174" s="580"/>
      <c r="EH174" s="580"/>
      <c r="EI174" s="580"/>
      <c r="EJ174" s="580"/>
      <c r="EK174" s="580"/>
      <c r="EL174" s="580"/>
      <c r="EM174" s="580"/>
      <c r="EN174" s="580"/>
      <c r="EO174" s="580"/>
      <c r="EP174" s="580"/>
      <c r="EQ174" s="580"/>
      <c r="ER174" s="580"/>
      <c r="ES174" s="580"/>
      <c r="ET174" s="580"/>
      <c r="EU174" s="580"/>
      <c r="EV174" s="580"/>
      <c r="EW174" s="580"/>
      <c r="EX174" s="580"/>
      <c r="EY174" s="580"/>
      <c r="EZ174" s="580"/>
      <c r="FA174" s="580"/>
      <c r="FB174" s="580"/>
      <c r="FC174" s="580"/>
      <c r="FD174" s="580"/>
      <c r="FE174" s="580"/>
      <c r="FF174" s="580"/>
      <c r="FG174" s="580"/>
      <c r="FH174" s="580"/>
      <c r="FI174" s="580"/>
      <c r="FJ174" s="580"/>
      <c r="FK174" s="580"/>
      <c r="FL174" s="580"/>
      <c r="FM174" s="580"/>
      <c r="FN174" s="580"/>
      <c r="FO174" s="580"/>
      <c r="FP174" s="580"/>
      <c r="FQ174" s="580"/>
      <c r="FR174" s="580"/>
      <c r="FS174" s="580"/>
      <c r="FT174" s="580"/>
      <c r="FU174" s="580"/>
      <c r="FV174" s="580"/>
      <c r="FW174" s="580"/>
      <c r="FX174" s="580"/>
      <c r="FY174" s="580"/>
      <c r="FZ174" s="580"/>
      <c r="GA174" s="580"/>
      <c r="GB174" s="580"/>
      <c r="GC174" s="580"/>
      <c r="GD174" s="580"/>
      <c r="GE174" s="580"/>
      <c r="GF174" s="580"/>
      <c r="GG174" s="580"/>
      <c r="GH174" s="580"/>
      <c r="GI174" s="580"/>
      <c r="GJ174" s="580"/>
      <c r="GK174" s="580"/>
      <c r="GL174" s="580"/>
      <c r="GM174" s="580"/>
      <c r="GN174" s="580"/>
      <c r="GO174" s="580"/>
      <c r="GP174" s="580"/>
      <c r="GQ174" s="580"/>
      <c r="GR174" s="580"/>
      <c r="GS174" s="580"/>
      <c r="GT174" s="580"/>
      <c r="GU174" s="580"/>
      <c r="GV174" s="580"/>
      <c r="GW174" s="580"/>
      <c r="GX174" s="580"/>
      <c r="GY174" s="580"/>
      <c r="GZ174" s="580"/>
      <c r="HA174" s="580"/>
      <c r="HB174" s="580"/>
      <c r="HC174" s="580"/>
      <c r="HD174" s="580"/>
      <c r="HE174" s="580"/>
      <c r="HF174" s="580"/>
      <c r="HG174" s="580"/>
      <c r="HH174" s="580"/>
      <c r="HI174" s="580"/>
      <c r="HJ174" s="580"/>
      <c r="HK174" s="580"/>
      <c r="HL174" s="580"/>
      <c r="HM174" s="580"/>
      <c r="HN174" s="580"/>
      <c r="HO174" s="580"/>
      <c r="HP174" s="580"/>
      <c r="HQ174" s="580"/>
      <c r="HR174" s="580"/>
      <c r="HS174" s="580"/>
      <c r="HT174" s="580"/>
      <c r="HU174" s="580"/>
      <c r="HV174" s="580"/>
      <c r="HW174" s="580"/>
      <c r="HX174" s="580"/>
      <c r="HY174" s="580"/>
      <c r="HZ174" s="580"/>
      <c r="IA174" s="580"/>
      <c r="IB174" s="580"/>
      <c r="IC174" s="580"/>
      <c r="ID174" s="580"/>
      <c r="IE174" s="580"/>
      <c r="IF174" s="580"/>
      <c r="IG174" s="580"/>
      <c r="IH174" s="580"/>
      <c r="II174" s="580"/>
      <c r="IJ174" s="580"/>
      <c r="IK174" s="580"/>
      <c r="IL174" s="580"/>
    </row>
    <row r="175" spans="1:246" ht="30" customHeight="1">
      <c r="A175" s="1751"/>
      <c r="B175" s="1752"/>
      <c r="C175" s="1752"/>
      <c r="D175" s="1752"/>
      <c r="E175" s="1752"/>
      <c r="F175" s="1752"/>
      <c r="G175" s="1752"/>
      <c r="H175" s="1752"/>
      <c r="I175" s="1752"/>
      <c r="J175" s="1752"/>
      <c r="K175" s="1752"/>
      <c r="L175" s="1752"/>
      <c r="M175" s="1752"/>
      <c r="N175" s="1752"/>
      <c r="O175" s="1752"/>
      <c r="P175" s="1752"/>
      <c r="Q175" s="1752"/>
      <c r="R175" s="1752"/>
      <c r="S175" s="1752"/>
      <c r="T175" s="1752"/>
      <c r="U175" s="1752"/>
      <c r="V175" s="1752"/>
      <c r="W175" s="1752"/>
      <c r="X175" s="1752"/>
      <c r="Y175" s="1752"/>
      <c r="Z175" s="1752"/>
      <c r="AA175" s="1752"/>
      <c r="AB175" s="1752"/>
      <c r="AC175" s="1752"/>
      <c r="AD175" s="1752"/>
      <c r="AE175" s="1752"/>
      <c r="AF175" s="1753"/>
      <c r="AG175" s="909" t="s">
        <v>445</v>
      </c>
      <c r="AH175" s="1522"/>
      <c r="AI175" s="1523"/>
      <c r="AJ175" s="1523"/>
      <c r="AK175" s="1523"/>
      <c r="AL175" s="1524"/>
      <c r="AM175" s="777"/>
      <c r="AN175" s="777"/>
      <c r="AO175" s="777"/>
      <c r="AP175" s="777"/>
      <c r="AQ175" s="777"/>
      <c r="AR175" s="777"/>
      <c r="AS175" s="777"/>
      <c r="AT175" s="777"/>
      <c r="AU175" s="768"/>
      <c r="AV175" s="768"/>
      <c r="AW175" s="768"/>
      <c r="AX175" s="768"/>
      <c r="AY175" s="768"/>
      <c r="AZ175" s="768"/>
      <c r="BA175" s="768"/>
      <c r="BB175" s="768"/>
      <c r="BC175" s="42"/>
      <c r="BD175" s="127"/>
      <c r="BE175" s="605"/>
      <c r="BF175" s="612"/>
      <c r="BG175" s="605"/>
      <c r="BH175" s="129"/>
      <c r="BI175" s="605"/>
      <c r="BJ175" s="246"/>
      <c r="BK175" s="246"/>
      <c r="BL175" s="941"/>
      <c r="BM175" s="941"/>
      <c r="BN175" s="941"/>
      <c r="BO175" s="941"/>
      <c r="BP175" s="941"/>
      <c r="BQ175" s="941"/>
      <c r="BR175" s="941"/>
      <c r="BS175" s="941"/>
      <c r="BT175" s="941"/>
      <c r="BU175" s="941"/>
      <c r="BV175" s="941"/>
      <c r="BW175" s="941"/>
      <c r="BX175" s="941"/>
      <c r="BY175" s="941"/>
      <c r="BZ175" s="941"/>
      <c r="CA175" s="23"/>
      <c r="CB175" s="259"/>
      <c r="CC175" s="259"/>
      <c r="CD175" s="259"/>
      <c r="CE175" s="259"/>
      <c r="CF175" s="259"/>
      <c r="CG175" s="259"/>
      <c r="CH175" s="259"/>
      <c r="CI175" s="259"/>
      <c r="CJ175" s="259"/>
      <c r="CK175" s="259"/>
      <c r="CL175" s="259"/>
      <c r="CM175" s="259"/>
      <c r="CN175" s="259"/>
      <c r="CO175" s="259"/>
      <c r="CP175" s="259"/>
      <c r="CQ175" s="259"/>
      <c r="CR175" s="259"/>
      <c r="CS175" s="259"/>
      <c r="CT175" s="941"/>
      <c r="CU175" s="941"/>
      <c r="CV175" s="941"/>
      <c r="CW175" s="259"/>
      <c r="CX175" s="259"/>
      <c r="CY175" s="941"/>
      <c r="CZ175" s="246"/>
      <c r="DA175" s="580"/>
      <c r="DB175" s="580"/>
      <c r="DC175" s="580"/>
      <c r="DD175" s="580"/>
      <c r="DE175" s="580"/>
      <c r="DF175" s="580"/>
      <c r="DG175" s="580"/>
      <c r="DH175" s="580"/>
      <c r="DI175" s="580"/>
      <c r="DJ175" s="580"/>
      <c r="DK175" s="580"/>
      <c r="DL175" s="580"/>
      <c r="DM175" s="580"/>
      <c r="DN175" s="580"/>
      <c r="DO175" s="580"/>
      <c r="DP175" s="580"/>
      <c r="DQ175" s="580"/>
      <c r="DR175" s="580"/>
      <c r="DS175" s="580"/>
      <c r="DT175" s="580"/>
      <c r="DU175" s="580"/>
      <c r="DV175" s="580"/>
      <c r="DW175" s="580"/>
      <c r="DX175" s="580"/>
      <c r="DY175" s="580"/>
      <c r="DZ175" s="580"/>
      <c r="EA175" s="580"/>
      <c r="EB175" s="580"/>
      <c r="EC175" s="580"/>
      <c r="ED175" s="580"/>
      <c r="EE175" s="580"/>
      <c r="EF175" s="580"/>
      <c r="EG175" s="580"/>
      <c r="EH175" s="580"/>
      <c r="EI175" s="580"/>
      <c r="EJ175" s="580"/>
      <c r="EK175" s="580"/>
      <c r="EL175" s="580"/>
      <c r="EM175" s="580"/>
      <c r="EN175" s="580"/>
      <c r="EO175" s="580"/>
      <c r="EP175" s="580"/>
      <c r="EQ175" s="580"/>
      <c r="ER175" s="580"/>
      <c r="ES175" s="580"/>
      <c r="ET175" s="580"/>
      <c r="EU175" s="580"/>
      <c r="EV175" s="580"/>
      <c r="EW175" s="580"/>
      <c r="EX175" s="580"/>
      <c r="EY175" s="580"/>
      <c r="EZ175" s="580"/>
      <c r="FA175" s="580"/>
      <c r="FB175" s="580"/>
      <c r="FC175" s="580"/>
      <c r="FD175" s="580"/>
      <c r="FE175" s="580"/>
      <c r="FF175" s="580"/>
      <c r="FG175" s="580"/>
      <c r="FH175" s="580"/>
      <c r="FI175" s="580"/>
      <c r="FJ175" s="580"/>
      <c r="FK175" s="580"/>
      <c r="FL175" s="580"/>
      <c r="FM175" s="580"/>
      <c r="FN175" s="580"/>
      <c r="FO175" s="580"/>
      <c r="FP175" s="580"/>
      <c r="FQ175" s="580"/>
      <c r="FR175" s="580"/>
      <c r="FS175" s="580"/>
      <c r="FT175" s="580"/>
      <c r="FU175" s="580"/>
      <c r="FV175" s="580"/>
      <c r="FW175" s="580"/>
      <c r="FX175" s="580"/>
      <c r="FY175" s="580"/>
      <c r="FZ175" s="580"/>
      <c r="GA175" s="580"/>
      <c r="GB175" s="580"/>
      <c r="GC175" s="580"/>
      <c r="GD175" s="580"/>
      <c r="GE175" s="580"/>
      <c r="GF175" s="580"/>
      <c r="GG175" s="580"/>
      <c r="GH175" s="580"/>
      <c r="GI175" s="580"/>
      <c r="GJ175" s="580"/>
      <c r="GK175" s="580"/>
      <c r="GL175" s="580"/>
      <c r="GM175" s="580"/>
      <c r="GN175" s="580"/>
      <c r="GO175" s="580"/>
      <c r="GP175" s="580"/>
      <c r="GQ175" s="580"/>
      <c r="GR175" s="580"/>
      <c r="GS175" s="580"/>
      <c r="GT175" s="580"/>
      <c r="GU175" s="580"/>
      <c r="GV175" s="580"/>
      <c r="GW175" s="580"/>
      <c r="GX175" s="580"/>
      <c r="GY175" s="580"/>
      <c r="GZ175" s="580"/>
      <c r="HA175" s="580"/>
      <c r="HB175" s="580"/>
      <c r="HC175" s="580"/>
      <c r="HD175" s="580"/>
      <c r="HE175" s="580"/>
      <c r="HF175" s="580"/>
      <c r="HG175" s="580"/>
      <c r="HH175" s="580"/>
      <c r="HI175" s="580"/>
      <c r="HJ175" s="580"/>
      <c r="HK175" s="580"/>
      <c r="HL175" s="580"/>
      <c r="HM175" s="580"/>
      <c r="HN175" s="580"/>
      <c r="HO175" s="580"/>
      <c r="HP175" s="580"/>
      <c r="HQ175" s="580"/>
      <c r="HR175" s="580"/>
      <c r="HS175" s="580"/>
      <c r="HT175" s="580"/>
      <c r="HU175" s="580"/>
      <c r="HV175" s="580"/>
      <c r="HW175" s="580"/>
      <c r="HX175" s="580"/>
      <c r="HY175" s="580"/>
      <c r="HZ175" s="580"/>
      <c r="IA175" s="580"/>
      <c r="IB175" s="580"/>
      <c r="IC175" s="580"/>
      <c r="ID175" s="580"/>
      <c r="IE175" s="580"/>
      <c r="IF175" s="580"/>
      <c r="IG175" s="580"/>
      <c r="IH175" s="580"/>
      <c r="II175" s="580"/>
      <c r="IJ175" s="580"/>
      <c r="IK175" s="580"/>
      <c r="IL175" s="580"/>
    </row>
    <row r="176" spans="1:246" s="13" customFormat="1" ht="30" customHeight="1">
      <c r="A176" s="1751"/>
      <c r="B176" s="1752"/>
      <c r="C176" s="1752"/>
      <c r="D176" s="1752"/>
      <c r="E176" s="1752"/>
      <c r="F176" s="1752"/>
      <c r="G176" s="1752"/>
      <c r="H176" s="1752"/>
      <c r="I176" s="1752"/>
      <c r="J176" s="1752"/>
      <c r="K176" s="1752"/>
      <c r="L176" s="1752"/>
      <c r="M176" s="1752"/>
      <c r="N176" s="1752"/>
      <c r="O176" s="1752"/>
      <c r="P176" s="1752"/>
      <c r="Q176" s="1752"/>
      <c r="R176" s="1752"/>
      <c r="S176" s="1752"/>
      <c r="T176" s="1752"/>
      <c r="U176" s="1752"/>
      <c r="V176" s="1752"/>
      <c r="W176" s="1752"/>
      <c r="X176" s="1752"/>
      <c r="Y176" s="1752"/>
      <c r="Z176" s="1752"/>
      <c r="AA176" s="1752"/>
      <c r="AB176" s="1752"/>
      <c r="AC176" s="1752"/>
      <c r="AD176" s="1752"/>
      <c r="AE176" s="1752"/>
      <c r="AF176" s="1753"/>
      <c r="AG176" s="199" t="s">
        <v>446</v>
      </c>
      <c r="AH176" s="1522"/>
      <c r="AI176" s="1523"/>
      <c r="AJ176" s="1523"/>
      <c r="AK176" s="1523"/>
      <c r="AL176" s="1524"/>
      <c r="AM176" s="760"/>
      <c r="AN176" s="760"/>
      <c r="AO176" s="760"/>
      <c r="AP176" s="760"/>
      <c r="AQ176" s="760"/>
      <c r="AR176" s="760"/>
      <c r="AS176" s="760"/>
      <c r="AT176" s="760"/>
      <c r="AU176" s="777"/>
      <c r="AV176" s="777"/>
      <c r="AW176" s="777"/>
      <c r="AX176" s="777"/>
      <c r="AY176" s="777"/>
      <c r="AZ176" s="777"/>
      <c r="BA176" s="777"/>
      <c r="BB176" s="777"/>
      <c r="BC176" s="43"/>
      <c r="BD176" s="131"/>
      <c r="BE176" s="771"/>
      <c r="BF176" s="807"/>
      <c r="BG176" s="771"/>
      <c r="BH176" s="613"/>
      <c r="BI176" s="771"/>
      <c r="BJ176" s="771"/>
      <c r="BK176" s="941"/>
      <c r="BL176" s="941"/>
      <c r="BM176" s="941"/>
      <c r="BN176" s="941"/>
      <c r="BO176" s="941"/>
      <c r="BP176" s="941"/>
      <c r="BQ176" s="941"/>
      <c r="BR176" s="941"/>
      <c r="BS176" s="941"/>
      <c r="BT176" s="941"/>
      <c r="BU176" s="941"/>
      <c r="BV176" s="941"/>
      <c r="BW176" s="941"/>
      <c r="BX176" s="941"/>
      <c r="BY176" s="941"/>
      <c r="BZ176" s="941"/>
      <c r="CA176" s="259"/>
      <c r="CB176" s="259"/>
      <c r="CC176" s="259"/>
      <c r="CD176" s="259"/>
      <c r="CE176" s="259"/>
      <c r="CF176" s="259"/>
      <c r="CG176" s="259"/>
      <c r="CH176" s="259"/>
      <c r="CI176" s="259"/>
      <c r="CJ176" s="259"/>
      <c r="CK176" s="259"/>
      <c r="CL176" s="259"/>
      <c r="CM176" s="259"/>
      <c r="CN176" s="259"/>
      <c r="CO176" s="259"/>
      <c r="CP176" s="259"/>
      <c r="CQ176" s="259"/>
      <c r="CR176" s="259"/>
      <c r="CS176" s="259"/>
      <c r="CT176" s="941"/>
      <c r="CU176" s="941"/>
      <c r="CV176" s="941"/>
      <c r="CW176" s="941"/>
      <c r="CX176" s="941"/>
      <c r="CY176" s="941"/>
      <c r="CZ176" s="246"/>
      <c r="DA176" s="580"/>
      <c r="DB176" s="580"/>
      <c r="DC176" s="580"/>
      <c r="DD176" s="580"/>
      <c r="DE176" s="580"/>
      <c r="DF176" s="580"/>
      <c r="DG176" s="580"/>
      <c r="DH176" s="580"/>
      <c r="DI176" s="580"/>
      <c r="DJ176" s="580"/>
      <c r="DK176" s="580"/>
      <c r="DL176" s="580"/>
      <c r="DM176" s="580"/>
      <c r="DN176" s="580"/>
      <c r="DO176" s="580"/>
      <c r="DP176" s="580"/>
      <c r="DQ176" s="580"/>
      <c r="DR176" s="580"/>
      <c r="DS176" s="580"/>
      <c r="DT176" s="580"/>
      <c r="DU176" s="580"/>
      <c r="DV176" s="580"/>
      <c r="DW176" s="580"/>
      <c r="DX176" s="580"/>
      <c r="DY176" s="580"/>
      <c r="DZ176" s="580"/>
      <c r="EA176" s="580"/>
      <c r="EB176" s="580"/>
      <c r="EC176" s="580"/>
      <c r="ED176" s="580"/>
      <c r="EE176" s="580"/>
      <c r="EF176" s="580"/>
      <c r="EG176" s="580"/>
      <c r="EH176" s="580"/>
      <c r="EI176" s="580"/>
      <c r="EJ176" s="580"/>
      <c r="EK176" s="580"/>
      <c r="EL176" s="580"/>
      <c r="EM176" s="580"/>
      <c r="EN176" s="580"/>
      <c r="EO176" s="771"/>
      <c r="EP176" s="771"/>
      <c r="EQ176" s="771"/>
      <c r="ER176" s="771"/>
      <c r="ES176" s="771"/>
      <c r="ET176" s="771"/>
      <c r="EU176" s="771"/>
      <c r="EV176" s="771"/>
      <c r="EW176" s="771"/>
      <c r="EX176" s="771"/>
      <c r="EY176" s="771"/>
      <c r="EZ176" s="771"/>
      <c r="FA176" s="771"/>
      <c r="FB176" s="771"/>
      <c r="FC176" s="771"/>
      <c r="FD176" s="771"/>
      <c r="FE176" s="771"/>
      <c r="FF176" s="771"/>
      <c r="FG176" s="771"/>
      <c r="FH176" s="771"/>
      <c r="FI176" s="771"/>
      <c r="FJ176" s="771"/>
      <c r="FK176" s="771"/>
      <c r="FL176" s="771"/>
      <c r="FM176" s="771"/>
      <c r="FN176" s="771"/>
      <c r="FO176" s="771"/>
      <c r="FP176" s="771"/>
      <c r="FQ176" s="771"/>
      <c r="FR176" s="771"/>
      <c r="FS176" s="771"/>
      <c r="FT176" s="771"/>
      <c r="FU176" s="771"/>
      <c r="FV176" s="771"/>
      <c r="FW176" s="771"/>
      <c r="FX176" s="771"/>
      <c r="FY176" s="771"/>
      <c r="FZ176" s="771"/>
      <c r="GA176" s="771"/>
      <c r="GB176" s="771"/>
      <c r="GC176" s="771"/>
      <c r="GD176" s="771"/>
      <c r="GE176" s="771"/>
      <c r="GF176" s="771"/>
      <c r="GG176" s="771"/>
      <c r="GH176" s="771"/>
      <c r="GI176" s="771"/>
      <c r="GJ176" s="771"/>
      <c r="GK176" s="771"/>
      <c r="GL176" s="771"/>
      <c r="GM176" s="771"/>
      <c r="GN176" s="771"/>
      <c r="GO176" s="771"/>
      <c r="GP176" s="771"/>
      <c r="GQ176" s="771"/>
      <c r="GR176" s="771"/>
      <c r="GS176" s="771"/>
      <c r="GT176" s="771"/>
      <c r="GU176" s="771"/>
      <c r="GV176" s="771"/>
      <c r="GW176" s="771"/>
      <c r="GX176" s="771"/>
      <c r="GY176" s="771"/>
      <c r="GZ176" s="771"/>
      <c r="HA176" s="771"/>
      <c r="HB176" s="771"/>
      <c r="HC176" s="771"/>
      <c r="HD176" s="771"/>
      <c r="HE176" s="771"/>
      <c r="HF176" s="771"/>
      <c r="HG176" s="771"/>
      <c r="HH176" s="771"/>
      <c r="HI176" s="771"/>
      <c r="HJ176" s="771"/>
      <c r="HK176" s="771"/>
      <c r="HL176" s="771"/>
      <c r="HM176" s="771"/>
      <c r="HN176" s="771"/>
      <c r="HO176" s="771"/>
      <c r="HP176" s="771"/>
      <c r="HQ176" s="771"/>
      <c r="HR176" s="771"/>
      <c r="HS176" s="771"/>
      <c r="HT176" s="771"/>
      <c r="HU176" s="771"/>
      <c r="HV176" s="771"/>
      <c r="HW176" s="771"/>
      <c r="HX176" s="771"/>
      <c r="HY176" s="771"/>
      <c r="HZ176" s="771"/>
      <c r="IA176" s="771"/>
      <c r="IB176" s="771"/>
      <c r="IC176" s="771"/>
      <c r="ID176" s="771"/>
      <c r="IE176" s="771"/>
      <c r="IF176" s="771"/>
      <c r="IG176" s="771"/>
      <c r="IH176" s="771"/>
      <c r="II176" s="771"/>
      <c r="IJ176" s="771"/>
      <c r="IK176" s="771"/>
      <c r="IL176" s="771"/>
    </row>
    <row r="177" spans="1:246" s="13" customFormat="1" ht="30" customHeight="1">
      <c r="A177" s="1754"/>
      <c r="B177" s="1755"/>
      <c r="C177" s="1755"/>
      <c r="D177" s="1755"/>
      <c r="E177" s="1755"/>
      <c r="F177" s="1755"/>
      <c r="G177" s="1755"/>
      <c r="H177" s="1755"/>
      <c r="I177" s="1755"/>
      <c r="J177" s="1755"/>
      <c r="K177" s="1755"/>
      <c r="L177" s="1755"/>
      <c r="M177" s="1755"/>
      <c r="N177" s="1755"/>
      <c r="O177" s="1755"/>
      <c r="P177" s="1755"/>
      <c r="Q177" s="1755"/>
      <c r="R177" s="1755"/>
      <c r="S177" s="1755"/>
      <c r="T177" s="1755"/>
      <c r="U177" s="1755"/>
      <c r="V177" s="1755"/>
      <c r="W177" s="1755"/>
      <c r="X177" s="1755"/>
      <c r="Y177" s="1755"/>
      <c r="Z177" s="1755"/>
      <c r="AA177" s="1755"/>
      <c r="AB177" s="1755"/>
      <c r="AC177" s="1755"/>
      <c r="AD177" s="1755"/>
      <c r="AE177" s="1755"/>
      <c r="AF177" s="1756"/>
      <c r="AG177" s="909" t="s">
        <v>447</v>
      </c>
      <c r="AH177" s="1522"/>
      <c r="AI177" s="1523"/>
      <c r="AJ177" s="1523"/>
      <c r="AK177" s="1523"/>
      <c r="AL177" s="1524"/>
      <c r="AM177" s="760"/>
      <c r="AN177" s="760"/>
      <c r="AO177" s="760"/>
      <c r="AP177" s="760"/>
      <c r="AQ177" s="760"/>
      <c r="AR177" s="760"/>
      <c r="AS177" s="760"/>
      <c r="AT177" s="760"/>
      <c r="AU177" s="777"/>
      <c r="AV177" s="777"/>
      <c r="AW177" s="777"/>
      <c r="AX177" s="777"/>
      <c r="AY177" s="777"/>
      <c r="AZ177" s="777"/>
      <c r="BA177" s="777"/>
      <c r="BB177" s="777"/>
      <c r="BC177" s="43"/>
      <c r="BD177" s="131"/>
      <c r="BE177" s="771"/>
      <c r="BF177" s="807"/>
      <c r="BG177" s="771"/>
      <c r="BH177" s="613"/>
      <c r="BI177" s="771"/>
      <c r="BJ177" s="771"/>
      <c r="BK177" s="941"/>
      <c r="BL177" s="941"/>
      <c r="BM177" s="941"/>
      <c r="BN177" s="941"/>
      <c r="BO177" s="941"/>
      <c r="BP177" s="941"/>
      <c r="BQ177" s="941"/>
      <c r="BR177" s="941"/>
      <c r="BS177" s="941"/>
      <c r="BT177" s="941"/>
      <c r="BU177" s="941"/>
      <c r="BV177" s="941"/>
      <c r="BW177" s="941"/>
      <c r="BX177" s="941"/>
      <c r="BY177" s="941"/>
      <c r="BZ177" s="941"/>
      <c r="CA177" s="941"/>
      <c r="CB177" s="259"/>
      <c r="CC177" s="259"/>
      <c r="CD177" s="259"/>
      <c r="CE177" s="259"/>
      <c r="CF177" s="259"/>
      <c r="CG177" s="259"/>
      <c r="CH177" s="259"/>
      <c r="CI177" s="259"/>
      <c r="CJ177" s="259"/>
      <c r="CK177" s="259"/>
      <c r="CL177" s="259"/>
      <c r="CM177" s="259"/>
      <c r="CN177" s="259"/>
      <c r="CO177" s="259"/>
      <c r="CP177" s="259"/>
      <c r="CQ177" s="259"/>
      <c r="CR177" s="259"/>
      <c r="CS177" s="259"/>
      <c r="CT177" s="941"/>
      <c r="CU177" s="941"/>
      <c r="CV177" s="941"/>
      <c r="CW177" s="941"/>
      <c r="CX177" s="941"/>
      <c r="CY177" s="941"/>
      <c r="CZ177" s="246"/>
      <c r="DA177" s="580"/>
      <c r="DB177" s="580"/>
      <c r="DC177" s="580"/>
      <c r="DD177" s="580"/>
      <c r="DE177" s="580"/>
      <c r="DF177" s="580"/>
      <c r="DG177" s="580"/>
      <c r="DH177" s="580"/>
      <c r="DI177" s="580"/>
      <c r="DJ177" s="580"/>
      <c r="DK177" s="580"/>
      <c r="DL177" s="580"/>
      <c r="DM177" s="580"/>
      <c r="DN177" s="580"/>
      <c r="DO177" s="580"/>
      <c r="DP177" s="580"/>
      <c r="DQ177" s="580"/>
      <c r="DR177" s="580"/>
      <c r="DS177" s="580"/>
      <c r="DT177" s="580"/>
      <c r="DU177" s="580"/>
      <c r="DV177" s="580"/>
      <c r="DW177" s="580"/>
      <c r="DX177" s="580"/>
      <c r="DY177" s="580"/>
      <c r="DZ177" s="580"/>
      <c r="EA177" s="580"/>
      <c r="EB177" s="580"/>
      <c r="EC177" s="580"/>
      <c r="ED177" s="580"/>
      <c r="EE177" s="580"/>
      <c r="EF177" s="580"/>
      <c r="EG177" s="580"/>
      <c r="EH177" s="580"/>
      <c r="EI177" s="580"/>
      <c r="EJ177" s="580"/>
      <c r="EK177" s="580"/>
      <c r="EL177" s="580"/>
      <c r="EM177" s="580"/>
      <c r="EN177" s="580"/>
      <c r="EO177" s="771"/>
      <c r="EP177" s="771"/>
      <c r="EQ177" s="771"/>
      <c r="ER177" s="771"/>
      <c r="ES177" s="771"/>
      <c r="ET177" s="771"/>
      <c r="EU177" s="771"/>
      <c r="EV177" s="771"/>
      <c r="EW177" s="771"/>
      <c r="EX177" s="771"/>
      <c r="EY177" s="771"/>
      <c r="EZ177" s="771"/>
      <c r="FA177" s="771"/>
      <c r="FB177" s="771"/>
      <c r="FC177" s="771"/>
      <c r="FD177" s="771"/>
      <c r="FE177" s="771"/>
      <c r="FF177" s="771"/>
      <c r="FG177" s="771"/>
      <c r="FH177" s="771"/>
      <c r="FI177" s="771"/>
      <c r="FJ177" s="771"/>
      <c r="FK177" s="771"/>
      <c r="FL177" s="771"/>
      <c r="FM177" s="771"/>
      <c r="FN177" s="771"/>
      <c r="FO177" s="771"/>
      <c r="FP177" s="771"/>
      <c r="FQ177" s="771"/>
      <c r="FR177" s="771"/>
      <c r="FS177" s="771"/>
      <c r="FT177" s="771"/>
      <c r="FU177" s="771"/>
      <c r="FV177" s="771"/>
      <c r="FW177" s="771"/>
      <c r="FX177" s="771"/>
      <c r="FY177" s="771"/>
      <c r="FZ177" s="771"/>
      <c r="GA177" s="771"/>
      <c r="GB177" s="771"/>
      <c r="GC177" s="771"/>
      <c r="GD177" s="771"/>
      <c r="GE177" s="771"/>
      <c r="GF177" s="771"/>
      <c r="GG177" s="771"/>
      <c r="GH177" s="771"/>
      <c r="GI177" s="771"/>
      <c r="GJ177" s="771"/>
      <c r="GK177" s="771"/>
      <c r="GL177" s="771"/>
      <c r="GM177" s="771"/>
      <c r="GN177" s="771"/>
      <c r="GO177" s="771"/>
      <c r="GP177" s="771"/>
      <c r="GQ177" s="771"/>
      <c r="GR177" s="771"/>
      <c r="GS177" s="771"/>
      <c r="GT177" s="771"/>
      <c r="GU177" s="771"/>
      <c r="GV177" s="771"/>
      <c r="GW177" s="771"/>
      <c r="GX177" s="771"/>
      <c r="GY177" s="771"/>
      <c r="GZ177" s="771"/>
      <c r="HA177" s="771"/>
      <c r="HB177" s="771"/>
      <c r="HC177" s="771"/>
      <c r="HD177" s="771"/>
      <c r="HE177" s="771"/>
      <c r="HF177" s="771"/>
      <c r="HG177" s="771"/>
      <c r="HH177" s="771"/>
      <c r="HI177" s="771"/>
      <c r="HJ177" s="771"/>
      <c r="HK177" s="771"/>
      <c r="HL177" s="771"/>
      <c r="HM177" s="771"/>
      <c r="HN177" s="771"/>
      <c r="HO177" s="771"/>
      <c r="HP177" s="771"/>
      <c r="HQ177" s="771"/>
      <c r="HR177" s="771"/>
      <c r="HS177" s="771"/>
      <c r="HT177" s="771"/>
      <c r="HU177" s="771"/>
      <c r="HV177" s="771"/>
      <c r="HW177" s="771"/>
      <c r="HX177" s="771"/>
      <c r="HY177" s="771"/>
      <c r="HZ177" s="771"/>
      <c r="IA177" s="771"/>
      <c r="IB177" s="771"/>
      <c r="IC177" s="771"/>
      <c r="ID177" s="771"/>
      <c r="IE177" s="771"/>
      <c r="IF177" s="771"/>
      <c r="IG177" s="771"/>
      <c r="IH177" s="771"/>
      <c r="II177" s="771"/>
      <c r="IJ177" s="771"/>
      <c r="IK177" s="771"/>
      <c r="IL177" s="771"/>
    </row>
    <row r="178" spans="1:246" ht="75" customHeight="1" thickBot="1">
      <c r="A178" s="1575" t="s">
        <v>448</v>
      </c>
      <c r="B178" s="1576"/>
      <c r="C178" s="1576"/>
      <c r="D178" s="1576"/>
      <c r="E178" s="1576"/>
      <c r="F178" s="1576"/>
      <c r="G178" s="1576"/>
      <c r="H178" s="1576"/>
      <c r="I178" s="1576"/>
      <c r="J178" s="1576"/>
      <c r="K178" s="1610"/>
      <c r="L178" s="1611"/>
      <c r="M178" s="1611"/>
      <c r="N178" s="1611"/>
      <c r="O178" s="1611"/>
      <c r="P178" s="1611"/>
      <c r="Q178" s="1611"/>
      <c r="R178" s="1611"/>
      <c r="S178" s="1611"/>
      <c r="T178" s="1611"/>
      <c r="U178" s="1611"/>
      <c r="V178" s="1611"/>
      <c r="W178" s="1611"/>
      <c r="X178" s="1611"/>
      <c r="Y178" s="1611"/>
      <c r="Z178" s="1611"/>
      <c r="AA178" s="1611"/>
      <c r="AB178" s="1611"/>
      <c r="AC178" s="1611"/>
      <c r="AD178" s="1611"/>
      <c r="AE178" s="1611"/>
      <c r="AF178" s="1611"/>
      <c r="AG178" s="1611"/>
      <c r="AH178" s="1611"/>
      <c r="AI178" s="1611"/>
      <c r="AJ178" s="1611"/>
      <c r="AK178" s="1611"/>
      <c r="AL178" s="1612"/>
      <c r="AM178" s="760"/>
      <c r="AN178" s="760"/>
      <c r="AO178" s="760"/>
      <c r="AP178" s="760"/>
      <c r="AQ178" s="760"/>
      <c r="AR178" s="760"/>
      <c r="AS178" s="760"/>
      <c r="AT178" s="760"/>
      <c r="AU178" s="765"/>
      <c r="AV178" s="765"/>
      <c r="AW178" s="765"/>
      <c r="AX178" s="765"/>
      <c r="AY178" s="765"/>
      <c r="AZ178" s="765"/>
      <c r="BA178" s="765"/>
      <c r="BB178" s="765"/>
      <c r="BC178" s="40"/>
      <c r="BD178" s="125"/>
      <c r="BE178" s="259"/>
      <c r="BF178" s="801"/>
      <c r="BG178" s="259"/>
      <c r="BH178" s="546"/>
      <c r="BI178" s="259"/>
      <c r="BJ178" s="259"/>
      <c r="BK178" s="259"/>
      <c r="BL178" s="941"/>
      <c r="BM178" s="941"/>
      <c r="BN178" s="941"/>
      <c r="BO178" s="941"/>
      <c r="BP178" s="941"/>
      <c r="BQ178" s="941"/>
      <c r="BR178" s="941"/>
      <c r="BS178" s="941"/>
      <c r="BT178" s="941"/>
      <c r="BU178" s="259"/>
      <c r="BV178" s="259"/>
      <c r="BW178" s="259"/>
      <c r="BX178" s="259"/>
      <c r="BY178" s="259"/>
      <c r="BZ178" s="259"/>
      <c r="CA178" s="259"/>
      <c r="CB178" s="259"/>
      <c r="CC178" s="259"/>
      <c r="CD178" s="259"/>
      <c r="CE178" s="259"/>
      <c r="CF178" s="259"/>
      <c r="CG178" s="259"/>
      <c r="CH178" s="259"/>
      <c r="CI178" s="259"/>
      <c r="CJ178" s="259"/>
      <c r="CK178" s="259"/>
      <c r="CL178" s="259"/>
      <c r="CM178" s="259"/>
      <c r="CN178" s="259"/>
      <c r="CO178" s="259"/>
      <c r="CP178" s="259"/>
      <c r="CQ178" s="259"/>
      <c r="CR178" s="259"/>
      <c r="CS178" s="259"/>
      <c r="CT178" s="771"/>
      <c r="CU178" s="771"/>
      <c r="CV178" s="771"/>
      <c r="CW178" s="40"/>
      <c r="CX178" s="40"/>
      <c r="CY178" s="941"/>
      <c r="CZ178" s="580"/>
      <c r="DA178" s="580"/>
      <c r="DB178" s="580"/>
      <c r="DC178" s="580"/>
      <c r="DD178" s="580"/>
      <c r="DE178" s="580"/>
      <c r="DF178" s="580"/>
      <c r="DG178" s="580"/>
      <c r="DH178" s="580"/>
      <c r="DI178" s="580"/>
      <c r="DJ178" s="580"/>
      <c r="DK178" s="580"/>
      <c r="DL178" s="580"/>
      <c r="DM178" s="580"/>
      <c r="DN178" s="580"/>
      <c r="DO178" s="580"/>
      <c r="DP178" s="580"/>
      <c r="DQ178" s="580"/>
      <c r="DR178" s="580"/>
      <c r="DS178" s="580"/>
      <c r="DT178" s="580"/>
      <c r="DU178" s="580"/>
      <c r="DV178" s="580"/>
      <c r="DW178" s="580"/>
      <c r="DX178" s="580"/>
      <c r="DY178" s="580"/>
      <c r="DZ178" s="580"/>
      <c r="EA178" s="580"/>
      <c r="EB178" s="580"/>
      <c r="EC178" s="580"/>
      <c r="ED178" s="580"/>
      <c r="EE178" s="580"/>
      <c r="EF178" s="580"/>
      <c r="EG178" s="580"/>
      <c r="EH178" s="580"/>
      <c r="EI178" s="580"/>
      <c r="EJ178" s="580"/>
      <c r="EK178" s="580"/>
      <c r="EL178" s="580"/>
      <c r="EM178" s="580"/>
      <c r="EN178" s="580"/>
      <c r="EO178" s="580"/>
      <c r="EP178" s="580"/>
      <c r="EQ178" s="580"/>
      <c r="ER178" s="580"/>
      <c r="ES178" s="580"/>
      <c r="ET178" s="580"/>
      <c r="EU178" s="580"/>
      <c r="EV178" s="580"/>
      <c r="EW178" s="580"/>
      <c r="EX178" s="580"/>
      <c r="EY178" s="580"/>
      <c r="EZ178" s="580"/>
      <c r="FA178" s="580"/>
      <c r="FB178" s="580"/>
      <c r="FC178" s="580"/>
      <c r="FD178" s="580"/>
      <c r="FE178" s="580"/>
      <c r="FF178" s="580"/>
      <c r="FG178" s="580"/>
      <c r="FH178" s="580"/>
      <c r="FI178" s="580"/>
      <c r="FJ178" s="580"/>
      <c r="FK178" s="580"/>
      <c r="FL178" s="580"/>
      <c r="FM178" s="580"/>
      <c r="FN178" s="580"/>
      <c r="FO178" s="580"/>
      <c r="FP178" s="580"/>
      <c r="FQ178" s="580"/>
      <c r="FR178" s="580"/>
      <c r="FS178" s="580"/>
      <c r="FT178" s="580"/>
      <c r="FU178" s="580"/>
      <c r="FV178" s="580"/>
      <c r="FW178" s="580"/>
      <c r="FX178" s="580"/>
      <c r="FY178" s="580"/>
      <c r="FZ178" s="580"/>
      <c r="GA178" s="580"/>
      <c r="GB178" s="580"/>
      <c r="GC178" s="580"/>
      <c r="GD178" s="580"/>
      <c r="GE178" s="580"/>
      <c r="GF178" s="580"/>
      <c r="GG178" s="580"/>
      <c r="GH178" s="580"/>
      <c r="GI178" s="580"/>
      <c r="GJ178" s="580"/>
      <c r="GK178" s="580"/>
      <c r="GL178" s="580"/>
      <c r="GM178" s="580"/>
      <c r="GN178" s="580"/>
      <c r="GO178" s="580"/>
      <c r="GP178" s="580"/>
      <c r="GQ178" s="580"/>
      <c r="GR178" s="580"/>
      <c r="GS178" s="580"/>
      <c r="GT178" s="580"/>
      <c r="GU178" s="580"/>
      <c r="GV178" s="580"/>
      <c r="GW178" s="580"/>
      <c r="GX178" s="580"/>
      <c r="GY178" s="580"/>
      <c r="GZ178" s="580"/>
      <c r="HA178" s="580"/>
      <c r="HB178" s="580"/>
      <c r="HC178" s="580"/>
      <c r="HD178" s="580"/>
      <c r="HE178" s="580"/>
      <c r="HF178" s="580"/>
      <c r="HG178" s="580"/>
      <c r="HH178" s="580"/>
      <c r="HI178" s="580"/>
      <c r="HJ178" s="580"/>
      <c r="HK178" s="580"/>
      <c r="HL178" s="580"/>
      <c r="HM178" s="580"/>
      <c r="HN178" s="580"/>
      <c r="HO178" s="580"/>
      <c r="HP178" s="580"/>
      <c r="HQ178" s="580"/>
      <c r="HR178" s="580"/>
      <c r="HS178" s="580"/>
      <c r="HT178" s="580"/>
      <c r="HU178" s="580"/>
      <c r="HV178" s="580"/>
      <c r="HW178" s="580"/>
      <c r="HX178" s="580"/>
      <c r="HY178" s="580"/>
      <c r="HZ178" s="580"/>
      <c r="IA178" s="580"/>
      <c r="IB178" s="580"/>
      <c r="IC178" s="580"/>
      <c r="ID178" s="580"/>
      <c r="IE178" s="580"/>
      <c r="IF178" s="580"/>
      <c r="IG178" s="580"/>
      <c r="IH178" s="580"/>
      <c r="II178" s="580"/>
      <c r="IJ178" s="580"/>
      <c r="IK178" s="580"/>
      <c r="IL178" s="580"/>
    </row>
    <row r="179" spans="1:246" ht="22.5" customHeight="1" thickBot="1">
      <c r="A179" s="1427" t="s">
        <v>449</v>
      </c>
      <c r="B179" s="1428"/>
      <c r="C179" s="1428"/>
      <c r="D179" s="1428"/>
      <c r="E179" s="1428"/>
      <c r="F179" s="1428"/>
      <c r="G179" s="1428"/>
      <c r="H179" s="1428"/>
      <c r="I179" s="1428"/>
      <c r="J179" s="1428"/>
      <c r="K179" s="1428"/>
      <c r="L179" s="1428"/>
      <c r="M179" s="1428"/>
      <c r="N179" s="1428"/>
      <c r="O179" s="1428"/>
      <c r="P179" s="1428"/>
      <c r="Q179" s="1428"/>
      <c r="R179" s="1428"/>
      <c r="S179" s="1428"/>
      <c r="T179" s="1428"/>
      <c r="U179" s="1428"/>
      <c r="V179" s="1428"/>
      <c r="W179" s="1428"/>
      <c r="X179" s="1428"/>
      <c r="Y179" s="1428"/>
      <c r="Z179" s="1428"/>
      <c r="AA179" s="1428"/>
      <c r="AB179" s="1428"/>
      <c r="AC179" s="1428"/>
      <c r="AD179" s="1428"/>
      <c r="AE179" s="1428"/>
      <c r="AF179" s="1428"/>
      <c r="AG179" s="1428"/>
      <c r="AH179" s="1428"/>
      <c r="AI179" s="1428"/>
      <c r="AJ179" s="1428"/>
      <c r="AK179" s="1428"/>
      <c r="AL179" s="1429"/>
      <c r="AM179" s="777"/>
      <c r="AN179" s="777"/>
      <c r="AO179" s="777"/>
      <c r="AP179" s="777"/>
      <c r="AQ179" s="777"/>
      <c r="AR179" s="777"/>
      <c r="AS179" s="777"/>
      <c r="AT179" s="777"/>
      <c r="AU179" s="1"/>
      <c r="AV179" s="1"/>
      <c r="AW179" s="1"/>
      <c r="AX179" s="1"/>
      <c r="AY179" s="1"/>
      <c r="AZ179" s="1"/>
      <c r="BA179" s="1"/>
      <c r="BB179" s="1"/>
      <c r="BC179" s="23"/>
      <c r="BD179" s="130"/>
      <c r="BE179" s="23"/>
      <c r="BF179" s="614"/>
      <c r="BG179" s="23"/>
      <c r="BH179" s="129"/>
      <c r="BI179" s="23"/>
      <c r="BJ179" s="23"/>
      <c r="BK179" s="23"/>
      <c r="BL179" s="941"/>
      <c r="BM179" s="941"/>
      <c r="BN179" s="941"/>
      <c r="BO179" s="941"/>
      <c r="BP179" s="941"/>
      <c r="BQ179" s="941"/>
      <c r="BR179" s="941"/>
      <c r="BS179" s="941"/>
      <c r="BT179" s="941"/>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771"/>
      <c r="CU179" s="771"/>
      <c r="CV179" s="771"/>
      <c r="CW179" s="771"/>
      <c r="CX179" s="771"/>
      <c r="CY179" s="941"/>
      <c r="CZ179" s="580"/>
      <c r="DA179" s="580"/>
      <c r="DB179" s="580"/>
      <c r="DC179" s="580"/>
      <c r="DD179" s="580"/>
      <c r="DE179" s="580"/>
      <c r="DF179" s="580"/>
      <c r="DG179" s="580"/>
      <c r="DH179" s="580"/>
      <c r="DI179" s="580"/>
      <c r="DJ179" s="580"/>
      <c r="DK179" s="580"/>
      <c r="DL179" s="580"/>
      <c r="DM179" s="580"/>
      <c r="DN179" s="580"/>
      <c r="DO179" s="580"/>
      <c r="DP179" s="580"/>
      <c r="DQ179" s="580"/>
      <c r="DR179" s="580"/>
      <c r="DS179" s="580"/>
      <c r="DT179" s="580"/>
      <c r="DU179" s="580"/>
      <c r="DV179" s="580"/>
      <c r="DW179" s="580"/>
      <c r="DX179" s="580"/>
      <c r="DY179" s="580"/>
      <c r="DZ179" s="580"/>
      <c r="EA179" s="580"/>
      <c r="EB179" s="580"/>
      <c r="EC179" s="580"/>
      <c r="ED179" s="580"/>
      <c r="EE179" s="580"/>
      <c r="EF179" s="580"/>
      <c r="EG179" s="580"/>
      <c r="EH179" s="580"/>
      <c r="EI179" s="580"/>
      <c r="EJ179" s="580"/>
      <c r="EK179" s="580"/>
      <c r="EL179" s="580"/>
      <c r="EM179" s="580"/>
      <c r="EN179" s="580"/>
      <c r="EO179" s="580"/>
      <c r="EP179" s="580"/>
      <c r="EQ179" s="580"/>
      <c r="ER179" s="580"/>
      <c r="ES179" s="580"/>
      <c r="ET179" s="580"/>
      <c r="EU179" s="580"/>
      <c r="EV179" s="580"/>
      <c r="EW179" s="580"/>
      <c r="EX179" s="580"/>
      <c r="EY179" s="580"/>
      <c r="EZ179" s="580"/>
      <c r="FA179" s="580"/>
      <c r="FB179" s="580"/>
      <c r="FC179" s="580"/>
      <c r="FD179" s="580"/>
      <c r="FE179" s="580"/>
      <c r="FF179" s="580"/>
      <c r="FG179" s="580"/>
      <c r="FH179" s="580"/>
      <c r="FI179" s="580"/>
      <c r="FJ179" s="580"/>
      <c r="FK179" s="580"/>
      <c r="FL179" s="580"/>
      <c r="FM179" s="580"/>
      <c r="FN179" s="580"/>
      <c r="FO179" s="580"/>
      <c r="FP179" s="580"/>
      <c r="FQ179" s="580"/>
      <c r="FR179" s="580"/>
      <c r="FS179" s="580"/>
      <c r="FT179" s="580"/>
      <c r="FU179" s="580"/>
      <c r="FV179" s="580"/>
      <c r="FW179" s="580"/>
      <c r="FX179" s="580"/>
      <c r="FY179" s="580"/>
      <c r="FZ179" s="580"/>
      <c r="GA179" s="580"/>
      <c r="GB179" s="580"/>
      <c r="GC179" s="580"/>
      <c r="GD179" s="580"/>
      <c r="GE179" s="580"/>
      <c r="GF179" s="580"/>
      <c r="GG179" s="580"/>
      <c r="GH179" s="580"/>
      <c r="GI179" s="580"/>
      <c r="GJ179" s="580"/>
      <c r="GK179" s="580"/>
      <c r="GL179" s="580"/>
      <c r="GM179" s="580"/>
      <c r="GN179" s="580"/>
      <c r="GO179" s="580"/>
      <c r="GP179" s="580"/>
      <c r="GQ179" s="580"/>
      <c r="GR179" s="580"/>
      <c r="GS179" s="580"/>
      <c r="GT179" s="580"/>
      <c r="GU179" s="580"/>
      <c r="GV179" s="580"/>
      <c r="GW179" s="580"/>
      <c r="GX179" s="580"/>
      <c r="GY179" s="580"/>
      <c r="GZ179" s="580"/>
      <c r="HA179" s="580"/>
      <c r="HB179" s="580"/>
      <c r="HC179" s="580"/>
      <c r="HD179" s="580"/>
      <c r="HE179" s="580"/>
      <c r="HF179" s="580"/>
      <c r="HG179" s="580"/>
      <c r="HH179" s="580"/>
      <c r="HI179" s="580"/>
      <c r="HJ179" s="580"/>
      <c r="HK179" s="580"/>
      <c r="HL179" s="580"/>
      <c r="HM179" s="580"/>
      <c r="HN179" s="580"/>
      <c r="HO179" s="580"/>
      <c r="HP179" s="580"/>
      <c r="HQ179" s="580"/>
      <c r="HR179" s="580"/>
      <c r="HS179" s="580"/>
      <c r="HT179" s="580"/>
      <c r="HU179" s="580"/>
      <c r="HV179" s="580"/>
      <c r="HW179" s="580"/>
      <c r="HX179" s="580"/>
      <c r="HY179" s="580"/>
      <c r="HZ179" s="580"/>
      <c r="IA179" s="580"/>
      <c r="IB179" s="580"/>
      <c r="IC179" s="580"/>
      <c r="ID179" s="580"/>
      <c r="IE179" s="580"/>
      <c r="IF179" s="580"/>
      <c r="IG179" s="580"/>
      <c r="IH179" s="580"/>
      <c r="II179" s="580"/>
      <c r="IJ179" s="580"/>
      <c r="IK179" s="580"/>
      <c r="IL179" s="580"/>
    </row>
    <row r="180" spans="1:246" ht="57.75" customHeight="1" thickBot="1">
      <c r="A180" s="1430" t="s">
        <v>450</v>
      </c>
      <c r="B180" s="1431"/>
      <c r="C180" s="1432"/>
      <c r="D180" s="1432"/>
      <c r="E180" s="1432"/>
      <c r="F180" s="1432"/>
      <c r="G180" s="1432"/>
      <c r="H180" s="1432"/>
      <c r="I180" s="1432"/>
      <c r="J180" s="1432"/>
      <c r="K180" s="1508"/>
      <c r="L180" s="1508"/>
      <c r="M180" s="1508"/>
      <c r="N180" s="1508"/>
      <c r="O180" s="1508"/>
      <c r="P180" s="1508"/>
      <c r="Q180" s="1508"/>
      <c r="R180" s="1508"/>
      <c r="S180" s="1508"/>
      <c r="T180" s="1508"/>
      <c r="U180" s="1508"/>
      <c r="V180" s="1508"/>
      <c r="W180" s="1508"/>
      <c r="X180" s="1508"/>
      <c r="Y180" s="1508"/>
      <c r="Z180" s="1508"/>
      <c r="AA180" s="1508"/>
      <c r="AB180" s="1508"/>
      <c r="AC180" s="1508"/>
      <c r="AD180" s="1432" t="s">
        <v>451</v>
      </c>
      <c r="AE180" s="1432"/>
      <c r="AF180" s="1432"/>
      <c r="AG180" s="1432"/>
      <c r="AH180" s="1432"/>
      <c r="AI180" s="1508"/>
      <c r="AJ180" s="1508"/>
      <c r="AK180" s="1508"/>
      <c r="AL180" s="1554"/>
      <c r="AM180" s="760"/>
      <c r="AN180" s="760"/>
      <c r="AO180" s="760"/>
      <c r="AP180" s="760"/>
      <c r="AQ180" s="760"/>
      <c r="AR180" s="760"/>
      <c r="AS180" s="760"/>
      <c r="AT180" s="760"/>
      <c r="AU180" s="765"/>
      <c r="AV180" s="765"/>
      <c r="AW180" s="765"/>
      <c r="AX180" s="765"/>
      <c r="AY180" s="765"/>
      <c r="AZ180" s="765"/>
      <c r="BA180" s="765"/>
      <c r="BB180" s="765"/>
      <c r="BC180" s="40"/>
      <c r="BD180" s="125"/>
      <c r="BE180" s="259"/>
      <c r="BF180" s="801"/>
      <c r="BG180" s="259"/>
      <c r="BH180" s="546"/>
      <c r="BI180" s="259"/>
      <c r="BJ180" s="259"/>
      <c r="BK180" s="259"/>
      <c r="BL180" s="941"/>
      <c r="BM180" s="941"/>
      <c r="BN180" s="941"/>
      <c r="BO180" s="941"/>
      <c r="BP180" s="941"/>
      <c r="BQ180" s="941"/>
      <c r="BR180" s="941"/>
      <c r="BS180" s="941"/>
      <c r="BT180" s="941"/>
      <c r="BU180" s="259"/>
      <c r="BV180" s="259"/>
      <c r="BW180" s="259"/>
      <c r="BX180" s="259"/>
      <c r="BY180" s="259"/>
      <c r="BZ180" s="259"/>
      <c r="CA180" s="259"/>
      <c r="CB180" s="259"/>
      <c r="CC180" s="259"/>
      <c r="CD180" s="259"/>
      <c r="CE180" s="259"/>
      <c r="CF180" s="259"/>
      <c r="CG180" s="259"/>
      <c r="CH180" s="259"/>
      <c r="CI180" s="259"/>
      <c r="CJ180" s="259"/>
      <c r="CK180" s="259"/>
      <c r="CL180" s="259"/>
      <c r="CM180" s="259"/>
      <c r="CN180" s="259"/>
      <c r="CO180" s="259"/>
      <c r="CP180" s="259"/>
      <c r="CQ180" s="259"/>
      <c r="CR180" s="259"/>
      <c r="CS180" s="259"/>
      <c r="CT180" s="771"/>
      <c r="CU180" s="771"/>
      <c r="CV180" s="771"/>
      <c r="CW180" s="40"/>
      <c r="CX180" s="40"/>
      <c r="CY180" s="941"/>
      <c r="CZ180" s="580"/>
      <c r="DA180" s="580"/>
      <c r="DB180" s="580"/>
      <c r="DC180" s="580"/>
      <c r="DD180" s="580"/>
      <c r="DE180" s="580"/>
      <c r="DF180" s="580"/>
      <c r="DG180" s="580"/>
      <c r="DH180" s="580"/>
      <c r="DI180" s="580"/>
      <c r="DJ180" s="580"/>
      <c r="DK180" s="580"/>
      <c r="DL180" s="580"/>
      <c r="DM180" s="580"/>
      <c r="DN180" s="580"/>
      <c r="DO180" s="580"/>
      <c r="DP180" s="580"/>
      <c r="DQ180" s="580"/>
      <c r="DR180" s="580"/>
      <c r="DS180" s="580"/>
      <c r="DT180" s="580"/>
      <c r="DU180" s="580"/>
      <c r="DV180" s="580"/>
      <c r="DW180" s="580"/>
      <c r="DX180" s="580"/>
      <c r="DY180" s="580"/>
      <c r="DZ180" s="580"/>
      <c r="EA180" s="580"/>
      <c r="EB180" s="580"/>
      <c r="EC180" s="580"/>
      <c r="ED180" s="580"/>
      <c r="EE180" s="580"/>
      <c r="EF180" s="580"/>
      <c r="EG180" s="580"/>
      <c r="EH180" s="580"/>
      <c r="EI180" s="580"/>
      <c r="EJ180" s="580"/>
      <c r="EK180" s="580"/>
      <c r="EL180" s="580"/>
      <c r="EM180" s="580"/>
      <c r="EN180" s="580"/>
      <c r="EO180" s="580"/>
      <c r="EP180" s="580"/>
      <c r="EQ180" s="580"/>
      <c r="ER180" s="580"/>
      <c r="ES180" s="580"/>
      <c r="ET180" s="580"/>
      <c r="EU180" s="580"/>
      <c r="EV180" s="580"/>
      <c r="EW180" s="580"/>
      <c r="EX180" s="580"/>
      <c r="EY180" s="580"/>
      <c r="EZ180" s="580"/>
      <c r="FA180" s="580"/>
      <c r="FB180" s="580"/>
      <c r="FC180" s="580"/>
      <c r="FD180" s="580"/>
      <c r="FE180" s="580"/>
      <c r="FF180" s="580"/>
      <c r="FG180" s="580"/>
      <c r="FH180" s="580"/>
      <c r="FI180" s="580"/>
      <c r="FJ180" s="580"/>
      <c r="FK180" s="580"/>
      <c r="FL180" s="580"/>
      <c r="FM180" s="580"/>
      <c r="FN180" s="580"/>
      <c r="FO180" s="580"/>
      <c r="FP180" s="580"/>
      <c r="FQ180" s="580"/>
      <c r="FR180" s="580"/>
      <c r="FS180" s="580"/>
      <c r="FT180" s="580"/>
      <c r="FU180" s="580"/>
      <c r="FV180" s="580"/>
      <c r="FW180" s="580"/>
      <c r="FX180" s="580"/>
      <c r="FY180" s="580"/>
      <c r="FZ180" s="580"/>
      <c r="GA180" s="580"/>
      <c r="GB180" s="580"/>
      <c r="GC180" s="580"/>
      <c r="GD180" s="580"/>
      <c r="GE180" s="580"/>
      <c r="GF180" s="580"/>
      <c r="GG180" s="580"/>
      <c r="GH180" s="580"/>
      <c r="GI180" s="580"/>
      <c r="GJ180" s="580"/>
      <c r="GK180" s="580"/>
      <c r="GL180" s="580"/>
      <c r="GM180" s="580"/>
      <c r="GN180" s="580"/>
      <c r="GO180" s="580"/>
      <c r="GP180" s="580"/>
      <c r="GQ180" s="580"/>
      <c r="GR180" s="580"/>
      <c r="GS180" s="580"/>
      <c r="GT180" s="580"/>
      <c r="GU180" s="580"/>
      <c r="GV180" s="580"/>
      <c r="GW180" s="580"/>
      <c r="GX180" s="580"/>
      <c r="GY180" s="580"/>
      <c r="GZ180" s="580"/>
      <c r="HA180" s="580"/>
      <c r="HB180" s="580"/>
      <c r="HC180" s="580"/>
      <c r="HD180" s="580"/>
      <c r="HE180" s="580"/>
      <c r="HF180" s="580"/>
      <c r="HG180" s="580"/>
      <c r="HH180" s="580"/>
      <c r="HI180" s="580"/>
      <c r="HJ180" s="580"/>
      <c r="HK180" s="580"/>
      <c r="HL180" s="580"/>
      <c r="HM180" s="580"/>
      <c r="HN180" s="580"/>
      <c r="HO180" s="580"/>
      <c r="HP180" s="580"/>
      <c r="HQ180" s="580"/>
      <c r="HR180" s="580"/>
      <c r="HS180" s="580"/>
      <c r="HT180" s="580"/>
      <c r="HU180" s="580"/>
      <c r="HV180" s="580"/>
      <c r="HW180" s="580"/>
      <c r="HX180" s="580"/>
      <c r="HY180" s="580"/>
      <c r="HZ180" s="580"/>
      <c r="IA180" s="580"/>
      <c r="IB180" s="580"/>
      <c r="IC180" s="580"/>
      <c r="ID180" s="580"/>
      <c r="IE180" s="580"/>
      <c r="IF180" s="580"/>
      <c r="IG180" s="580"/>
      <c r="IH180" s="580"/>
      <c r="II180" s="580"/>
      <c r="IJ180" s="580"/>
      <c r="IK180" s="580"/>
      <c r="IL180" s="580"/>
    </row>
    <row r="181" spans="1:246" ht="19.5" customHeight="1" thickBot="1">
      <c r="A181" s="1577" t="s">
        <v>452</v>
      </c>
      <c r="B181" s="1578"/>
      <c r="C181" s="1578"/>
      <c r="D181" s="1578"/>
      <c r="E181" s="1578"/>
      <c r="F181" s="1578"/>
      <c r="G181" s="1578"/>
      <c r="H181" s="1578"/>
      <c r="I181" s="1578"/>
      <c r="J181" s="1578"/>
      <c r="K181" s="1578"/>
      <c r="L181" s="1578"/>
      <c r="M181" s="1578"/>
      <c r="N181" s="1578"/>
      <c r="O181" s="1578"/>
      <c r="P181" s="1578"/>
      <c r="Q181" s="1578"/>
      <c r="R181" s="1578"/>
      <c r="S181" s="1578"/>
      <c r="T181" s="1578"/>
      <c r="U181" s="1578"/>
      <c r="V181" s="1578"/>
      <c r="W181" s="1578"/>
      <c r="X181" s="1578"/>
      <c r="Y181" s="1578"/>
      <c r="Z181" s="1578"/>
      <c r="AA181" s="1578"/>
      <c r="AB181" s="1578"/>
      <c r="AC181" s="1578"/>
      <c r="AD181" s="1578"/>
      <c r="AE181" s="1578"/>
      <c r="AF181" s="1578"/>
      <c r="AG181" s="1578"/>
      <c r="AH181" s="1578"/>
      <c r="AI181" s="1578"/>
      <c r="AJ181" s="1578"/>
      <c r="AK181" s="1578"/>
      <c r="AL181" s="1579"/>
      <c r="AM181" s="760"/>
      <c r="AN181" s="760"/>
      <c r="AO181" s="760"/>
      <c r="AP181" s="760"/>
      <c r="AQ181" s="760"/>
      <c r="AR181" s="760"/>
      <c r="AS181" s="760"/>
      <c r="AT181" s="760"/>
      <c r="AU181" s="759"/>
      <c r="AV181" s="759"/>
      <c r="AW181" s="759"/>
      <c r="AX181" s="759"/>
      <c r="AY181" s="759"/>
      <c r="AZ181" s="759"/>
      <c r="BA181" s="759"/>
      <c r="BB181" s="759"/>
      <c r="BE181" s="580"/>
      <c r="BF181" s="769"/>
      <c r="BG181" s="580"/>
      <c r="BH181" s="546"/>
      <c r="BI181" s="259"/>
      <c r="BJ181" s="259"/>
      <c r="BK181" s="259"/>
      <c r="BL181" s="941"/>
      <c r="BM181" s="941"/>
      <c r="BN181" s="941"/>
      <c r="BO181" s="941"/>
      <c r="BP181" s="941"/>
      <c r="BQ181" s="941"/>
      <c r="BR181" s="941"/>
      <c r="BS181" s="941"/>
      <c r="BT181" s="941"/>
      <c r="BU181" s="259"/>
      <c r="BV181" s="259"/>
      <c r="BW181" s="259"/>
      <c r="BX181" s="259"/>
      <c r="BY181" s="259"/>
      <c r="BZ181" s="259"/>
      <c r="CA181" s="259"/>
      <c r="CB181" s="259"/>
      <c r="CC181" s="259"/>
      <c r="CD181" s="259"/>
      <c r="CE181" s="259"/>
      <c r="CF181" s="259"/>
      <c r="CG181" s="259"/>
      <c r="CH181" s="259"/>
      <c r="CI181" s="259"/>
      <c r="CJ181" s="259"/>
      <c r="CK181" s="259"/>
      <c r="CL181" s="259"/>
      <c r="CM181" s="259"/>
      <c r="CN181" s="259"/>
      <c r="CO181" s="259"/>
      <c r="CP181" s="259"/>
      <c r="CQ181" s="259"/>
      <c r="CR181" s="259"/>
      <c r="CS181" s="259"/>
      <c r="CT181" s="771"/>
      <c r="CU181" s="771"/>
      <c r="CV181" s="771"/>
      <c r="CW181" s="40"/>
      <c r="CX181" s="40"/>
      <c r="CY181" s="941"/>
      <c r="CZ181" s="580"/>
      <c r="DA181" s="580"/>
      <c r="DB181" s="580"/>
      <c r="DC181" s="580"/>
      <c r="DD181" s="580"/>
      <c r="DE181" s="580"/>
      <c r="DF181" s="580"/>
      <c r="DG181" s="580"/>
      <c r="DH181" s="580"/>
      <c r="DI181" s="580"/>
      <c r="DJ181" s="580"/>
      <c r="DK181" s="580"/>
      <c r="DL181" s="580"/>
      <c r="DM181" s="580"/>
      <c r="DN181" s="580"/>
      <c r="DO181" s="580"/>
      <c r="DP181" s="580"/>
      <c r="DQ181" s="580"/>
      <c r="DR181" s="580"/>
      <c r="DS181" s="580"/>
      <c r="DT181" s="580"/>
      <c r="DU181" s="580"/>
      <c r="DV181" s="580"/>
      <c r="DW181" s="580"/>
      <c r="DX181" s="580"/>
      <c r="DY181" s="580"/>
      <c r="DZ181" s="580"/>
      <c r="EA181" s="580"/>
      <c r="EB181" s="580"/>
      <c r="EC181" s="580"/>
      <c r="ED181" s="580"/>
      <c r="EE181" s="580"/>
      <c r="EF181" s="580"/>
      <c r="EG181" s="580"/>
      <c r="EH181" s="580"/>
      <c r="EI181" s="580"/>
      <c r="EJ181" s="580"/>
      <c r="EK181" s="580"/>
      <c r="EL181" s="580"/>
      <c r="EM181" s="580"/>
      <c r="EN181" s="580"/>
      <c r="EO181" s="580"/>
      <c r="EP181" s="580"/>
      <c r="EQ181" s="580"/>
      <c r="ER181" s="580"/>
      <c r="ES181" s="580"/>
      <c r="ET181" s="580"/>
      <c r="EU181" s="580"/>
      <c r="EV181" s="580"/>
      <c r="EW181" s="580"/>
      <c r="EX181" s="580"/>
      <c r="EY181" s="580"/>
      <c r="EZ181" s="580"/>
      <c r="FA181" s="580"/>
      <c r="FB181" s="580"/>
      <c r="FC181" s="580"/>
      <c r="FD181" s="580"/>
      <c r="FE181" s="580"/>
      <c r="FF181" s="580"/>
      <c r="FG181" s="580"/>
      <c r="FH181" s="580"/>
      <c r="FI181" s="580"/>
      <c r="FJ181" s="580"/>
      <c r="FK181" s="580"/>
      <c r="FL181" s="580"/>
      <c r="FM181" s="580"/>
      <c r="FN181" s="580"/>
      <c r="FO181" s="580"/>
      <c r="FP181" s="580"/>
      <c r="FQ181" s="580"/>
      <c r="FR181" s="580"/>
      <c r="FS181" s="580"/>
      <c r="FT181" s="580"/>
      <c r="FU181" s="580"/>
      <c r="FV181" s="580"/>
      <c r="FW181" s="580"/>
      <c r="FX181" s="580"/>
      <c r="FY181" s="580"/>
      <c r="FZ181" s="580"/>
      <c r="GA181" s="580"/>
      <c r="GB181" s="580"/>
      <c r="GC181" s="580"/>
      <c r="GD181" s="580"/>
      <c r="GE181" s="580"/>
      <c r="GF181" s="580"/>
      <c r="GG181" s="580"/>
      <c r="GH181" s="580"/>
      <c r="GI181" s="580"/>
      <c r="GJ181" s="580"/>
      <c r="GK181" s="580"/>
      <c r="GL181" s="580"/>
      <c r="GM181" s="580"/>
      <c r="GN181" s="580"/>
      <c r="GO181" s="580"/>
      <c r="GP181" s="580"/>
      <c r="GQ181" s="580"/>
      <c r="GR181" s="580"/>
      <c r="GS181" s="580"/>
      <c r="GT181" s="580"/>
      <c r="GU181" s="580"/>
      <c r="GV181" s="580"/>
      <c r="GW181" s="580"/>
      <c r="GX181" s="580"/>
      <c r="GY181" s="580"/>
      <c r="GZ181" s="580"/>
      <c r="HA181" s="580"/>
      <c r="HB181" s="580"/>
      <c r="HC181" s="580"/>
      <c r="HD181" s="580"/>
      <c r="HE181" s="580"/>
      <c r="HF181" s="580"/>
      <c r="HG181" s="580"/>
      <c r="HH181" s="580"/>
      <c r="HI181" s="580"/>
      <c r="HJ181" s="580"/>
      <c r="HK181" s="580"/>
      <c r="HL181" s="580"/>
      <c r="HM181" s="580"/>
      <c r="HN181" s="580"/>
      <c r="HO181" s="580"/>
      <c r="HP181" s="580"/>
      <c r="HQ181" s="580"/>
      <c r="HR181" s="580"/>
      <c r="HS181" s="580"/>
      <c r="HT181" s="580"/>
      <c r="HU181" s="580"/>
      <c r="HV181" s="580"/>
      <c r="HW181" s="580"/>
      <c r="HX181" s="580"/>
      <c r="HY181" s="580"/>
      <c r="HZ181" s="580"/>
      <c r="IA181" s="580"/>
      <c r="IB181" s="580"/>
      <c r="IC181" s="580"/>
      <c r="ID181" s="580"/>
      <c r="IE181" s="580"/>
      <c r="IF181" s="580"/>
      <c r="IG181" s="580"/>
      <c r="IH181" s="580"/>
      <c r="II181" s="580"/>
      <c r="IJ181" s="580"/>
      <c r="IK181" s="580"/>
      <c r="IL181" s="580"/>
    </row>
    <row r="182" spans="1:246" ht="15.95" customHeight="1">
      <c r="A182" s="1585" t="s">
        <v>453</v>
      </c>
      <c r="B182" s="1586"/>
      <c r="C182" s="1586"/>
      <c r="D182" s="1586"/>
      <c r="E182" s="1586"/>
      <c r="F182" s="1587"/>
      <c r="G182" s="1424" t="s">
        <v>84</v>
      </c>
      <c r="H182" s="1425"/>
      <c r="I182" s="1425"/>
      <c r="J182" s="1425"/>
      <c r="K182" s="1425"/>
      <c r="L182" s="1425"/>
      <c r="M182" s="1425"/>
      <c r="N182" s="1425"/>
      <c r="O182" s="1425"/>
      <c r="P182" s="1426"/>
      <c r="Q182" s="1424" t="s">
        <v>454</v>
      </c>
      <c r="R182" s="1425"/>
      <c r="S182" s="1425"/>
      <c r="T182" s="1425"/>
      <c r="U182" s="1425"/>
      <c r="V182" s="1425"/>
      <c r="W182" s="1425"/>
      <c r="X182" s="1425"/>
      <c r="Y182" s="1425"/>
      <c r="Z182" s="1425"/>
      <c r="AA182" s="1425"/>
      <c r="AB182" s="1425"/>
      <c r="AC182" s="1425"/>
      <c r="AD182" s="1425"/>
      <c r="AE182" s="1425"/>
      <c r="AF182" s="1425"/>
      <c r="AG182" s="1425"/>
      <c r="AH182" s="1425"/>
      <c r="AI182" s="1425"/>
      <c r="AJ182" s="1426"/>
      <c r="AK182" s="1433" t="s">
        <v>86</v>
      </c>
      <c r="AL182" s="1434"/>
      <c r="AM182" s="773"/>
      <c r="AN182" s="773"/>
      <c r="AO182" s="773"/>
      <c r="AP182" s="773"/>
      <c r="AQ182" s="773"/>
      <c r="AR182" s="773"/>
      <c r="AS182" s="773"/>
      <c r="AT182" s="773"/>
      <c r="AU182" s="759"/>
      <c r="AV182" s="759"/>
      <c r="AW182" s="759"/>
      <c r="AX182" s="759"/>
      <c r="AY182" s="759"/>
      <c r="AZ182" s="759"/>
      <c r="BA182" s="759"/>
      <c r="BB182" s="759"/>
      <c r="BE182" s="580"/>
      <c r="BF182" s="769"/>
      <c r="BG182" s="580"/>
      <c r="BI182" s="580"/>
      <c r="BJ182" s="580"/>
      <c r="BK182" s="246"/>
      <c r="BL182" s="941"/>
      <c r="BM182" s="941"/>
      <c r="BN182" s="941"/>
      <c r="BO182" s="941"/>
      <c r="BP182" s="941"/>
      <c r="BQ182" s="941"/>
      <c r="BR182" s="941"/>
      <c r="BS182" s="941"/>
      <c r="BT182" s="941"/>
      <c r="BU182" s="246"/>
      <c r="BV182" s="246"/>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771"/>
      <c r="CU182" s="771"/>
      <c r="CV182" s="771"/>
      <c r="CW182" s="771"/>
      <c r="CX182" s="771"/>
      <c r="CY182" s="941"/>
      <c r="CZ182" s="580"/>
      <c r="DA182" s="580"/>
      <c r="DB182" s="580"/>
      <c r="DC182" s="580"/>
      <c r="DD182" s="580"/>
      <c r="DE182" s="580"/>
      <c r="DF182" s="580"/>
      <c r="DG182" s="580"/>
      <c r="DH182" s="580"/>
      <c r="DI182" s="580"/>
      <c r="DJ182" s="580"/>
      <c r="DK182" s="580"/>
      <c r="DL182" s="580"/>
      <c r="DM182" s="580"/>
      <c r="DN182" s="580"/>
      <c r="DO182" s="580"/>
      <c r="DP182" s="580"/>
      <c r="DQ182" s="580"/>
      <c r="DR182" s="580"/>
      <c r="DS182" s="580"/>
      <c r="DT182" s="580"/>
      <c r="DU182" s="580"/>
      <c r="DV182" s="580"/>
      <c r="DW182" s="580"/>
      <c r="DX182" s="580"/>
      <c r="DY182" s="580"/>
      <c r="DZ182" s="580"/>
      <c r="EA182" s="580"/>
      <c r="EB182" s="580"/>
      <c r="EC182" s="580"/>
      <c r="ED182" s="580"/>
      <c r="EE182" s="580"/>
      <c r="EF182" s="580"/>
      <c r="EG182" s="580"/>
      <c r="EH182" s="580"/>
      <c r="EI182" s="580"/>
      <c r="EJ182" s="580"/>
      <c r="EK182" s="580"/>
      <c r="EL182" s="580"/>
      <c r="EM182" s="580"/>
      <c r="EN182" s="580"/>
      <c r="EO182" s="580"/>
      <c r="EP182" s="580"/>
      <c r="EQ182" s="580"/>
      <c r="ER182" s="580"/>
      <c r="ES182" s="580"/>
      <c r="ET182" s="580"/>
      <c r="EU182" s="580"/>
      <c r="EV182" s="580"/>
      <c r="EW182" s="580"/>
      <c r="EX182" s="580"/>
      <c r="EY182" s="580"/>
      <c r="EZ182" s="580"/>
      <c r="FA182" s="580"/>
      <c r="FB182" s="580"/>
      <c r="FC182" s="580"/>
      <c r="FD182" s="580"/>
      <c r="FE182" s="580"/>
      <c r="FF182" s="580"/>
      <c r="FG182" s="580"/>
      <c r="FH182" s="580"/>
      <c r="FI182" s="580"/>
      <c r="FJ182" s="580"/>
      <c r="FK182" s="580"/>
      <c r="FL182" s="580"/>
      <c r="FM182" s="580"/>
      <c r="FN182" s="580"/>
      <c r="FO182" s="580"/>
      <c r="FP182" s="580"/>
      <c r="FQ182" s="580"/>
      <c r="FR182" s="580"/>
      <c r="FS182" s="580"/>
      <c r="FT182" s="580"/>
      <c r="FU182" s="580"/>
      <c r="FV182" s="580"/>
      <c r="FW182" s="580"/>
      <c r="FX182" s="580"/>
      <c r="FY182" s="580"/>
      <c r="FZ182" s="580"/>
      <c r="GA182" s="580"/>
      <c r="GB182" s="580"/>
      <c r="GC182" s="580"/>
      <c r="GD182" s="580"/>
      <c r="GE182" s="580"/>
      <c r="GF182" s="580"/>
      <c r="GG182" s="580"/>
      <c r="GH182" s="580"/>
      <c r="GI182" s="580"/>
      <c r="GJ182" s="580"/>
      <c r="GK182" s="580"/>
      <c r="GL182" s="580"/>
      <c r="GM182" s="580"/>
      <c r="GN182" s="580"/>
      <c r="GO182" s="580"/>
      <c r="GP182" s="580"/>
      <c r="GQ182" s="580"/>
      <c r="GR182" s="580"/>
      <c r="GS182" s="580"/>
      <c r="GT182" s="580"/>
      <c r="GU182" s="580"/>
      <c r="GV182" s="580"/>
      <c r="GW182" s="580"/>
      <c r="GX182" s="580"/>
      <c r="GY182" s="580"/>
      <c r="GZ182" s="580"/>
      <c r="HA182" s="580"/>
      <c r="HB182" s="580"/>
      <c r="HC182" s="580"/>
      <c r="HD182" s="580"/>
      <c r="HE182" s="580"/>
      <c r="HF182" s="580"/>
      <c r="HG182" s="580"/>
      <c r="HH182" s="580"/>
      <c r="HI182" s="580"/>
      <c r="HJ182" s="580"/>
      <c r="HK182" s="580"/>
      <c r="HL182" s="580"/>
      <c r="HM182" s="580"/>
      <c r="HN182" s="580"/>
      <c r="HO182" s="580"/>
      <c r="HP182" s="580"/>
      <c r="HQ182" s="580"/>
      <c r="HR182" s="580"/>
      <c r="HS182" s="580"/>
      <c r="HT182" s="580"/>
      <c r="HU182" s="580"/>
      <c r="HV182" s="580"/>
      <c r="HW182" s="580"/>
      <c r="HX182" s="580"/>
      <c r="HY182" s="580"/>
      <c r="HZ182" s="580"/>
      <c r="IA182" s="580"/>
      <c r="IB182" s="580"/>
      <c r="IC182" s="580"/>
      <c r="ID182" s="580"/>
      <c r="IE182" s="580"/>
      <c r="IF182" s="580"/>
      <c r="IG182" s="580"/>
      <c r="IH182" s="580"/>
      <c r="II182" s="580"/>
      <c r="IJ182" s="580"/>
      <c r="IK182" s="580"/>
      <c r="IL182" s="580"/>
    </row>
    <row r="183" spans="1:246" s="13" customFormat="1" ht="33.75" customHeight="1">
      <c r="A183" s="1588"/>
      <c r="B183" s="1589"/>
      <c r="C183" s="1589"/>
      <c r="D183" s="1589"/>
      <c r="E183" s="1589"/>
      <c r="F183" s="1590"/>
      <c r="G183" s="808"/>
      <c r="H183" s="809"/>
      <c r="I183" s="809"/>
      <c r="J183" s="809"/>
      <c r="K183" s="809"/>
      <c r="L183" s="809"/>
      <c r="M183" s="809"/>
      <c r="N183" s="809"/>
      <c r="O183" s="809"/>
      <c r="P183" s="810"/>
      <c r="Q183" s="808"/>
      <c r="R183" s="809"/>
      <c r="S183" s="809"/>
      <c r="T183" s="809"/>
      <c r="U183" s="809"/>
      <c r="V183" s="799"/>
      <c r="W183" s="799"/>
      <c r="X183" s="799"/>
      <c r="Y183" s="799"/>
      <c r="Z183" s="799"/>
      <c r="AA183" s="799"/>
      <c r="AB183" s="809"/>
      <c r="AC183" s="809"/>
      <c r="AD183" s="809"/>
      <c r="AE183" s="799"/>
      <c r="AF183" s="799"/>
      <c r="AG183" s="799"/>
      <c r="AH183" s="809"/>
      <c r="AI183" s="809"/>
      <c r="AJ183" s="810"/>
      <c r="AK183" s="1504" t="e">
        <f ca="1">AK123</f>
        <v>#VALUE!</v>
      </c>
      <c r="AL183" s="1505"/>
      <c r="AM183" s="760"/>
      <c r="AN183" s="760"/>
      <c r="AO183" s="760"/>
      <c r="AP183" s="760"/>
      <c r="AQ183" s="760"/>
      <c r="AR183" s="760"/>
      <c r="AS183" s="760"/>
      <c r="AT183" s="760"/>
      <c r="AU183" s="777"/>
      <c r="AV183" s="777"/>
      <c r="AW183" s="777"/>
      <c r="AX183" s="777"/>
      <c r="AY183" s="777"/>
      <c r="AZ183" s="777"/>
      <c r="BA183" s="777"/>
      <c r="BB183" s="777"/>
      <c r="BC183" s="43"/>
      <c r="BD183" s="131"/>
      <c r="BE183" s="771"/>
      <c r="BF183" s="807"/>
      <c r="BG183" s="771"/>
      <c r="BH183" s="613"/>
      <c r="BI183" s="771"/>
      <c r="BJ183" s="771"/>
      <c r="BK183" s="941"/>
      <c r="BL183" s="941"/>
      <c r="BM183" s="941"/>
      <c r="BN183" s="941"/>
      <c r="BO183" s="941"/>
      <c r="BP183" s="941"/>
      <c r="BQ183" s="941"/>
      <c r="BR183" s="941"/>
      <c r="BS183" s="941"/>
      <c r="BT183" s="941"/>
      <c r="BU183" s="941"/>
      <c r="BV183" s="941"/>
      <c r="BW183" s="941"/>
      <c r="BX183" s="941"/>
      <c r="BY183" s="941"/>
      <c r="BZ183" s="941"/>
      <c r="CA183" s="259"/>
      <c r="CB183" s="259"/>
      <c r="CC183" s="259"/>
      <c r="CD183" s="259"/>
      <c r="CE183" s="259"/>
      <c r="CF183" s="259"/>
      <c r="CG183" s="259"/>
      <c r="CH183" s="259"/>
      <c r="CI183" s="259"/>
      <c r="CJ183" s="259"/>
      <c r="CK183" s="259"/>
      <c r="CL183" s="259"/>
      <c r="CM183" s="259"/>
      <c r="CN183" s="259"/>
      <c r="CO183" s="259"/>
      <c r="CP183" s="259"/>
      <c r="CQ183" s="259"/>
      <c r="CR183" s="259"/>
      <c r="CS183" s="259"/>
      <c r="CT183" s="771"/>
      <c r="CU183" s="771"/>
      <c r="CV183" s="771"/>
      <c r="CW183" s="771"/>
      <c r="CX183" s="771"/>
      <c r="CY183" s="941"/>
      <c r="CZ183" s="580"/>
      <c r="DA183" s="580"/>
      <c r="DB183" s="580"/>
      <c r="DC183" s="580"/>
      <c r="DD183" s="580"/>
      <c r="DE183" s="580"/>
      <c r="DF183" s="580"/>
      <c r="DG183" s="580"/>
      <c r="DH183" s="580"/>
      <c r="DI183" s="580"/>
      <c r="DJ183" s="580"/>
      <c r="DK183" s="580"/>
      <c r="DL183" s="580"/>
      <c r="DM183" s="580"/>
      <c r="DN183" s="580"/>
      <c r="DO183" s="580"/>
      <c r="DP183" s="580"/>
      <c r="DQ183" s="580"/>
      <c r="DR183" s="580"/>
      <c r="DS183" s="580"/>
      <c r="DT183" s="580"/>
      <c r="DU183" s="580"/>
      <c r="DV183" s="580"/>
      <c r="DW183" s="580"/>
      <c r="DX183" s="580"/>
      <c r="DY183" s="580"/>
      <c r="DZ183" s="580"/>
      <c r="EA183" s="580"/>
      <c r="EB183" s="580"/>
      <c r="EC183" s="580"/>
      <c r="ED183" s="580"/>
      <c r="EE183" s="580"/>
      <c r="EF183" s="580"/>
      <c r="EG183" s="580"/>
      <c r="EH183" s="580"/>
      <c r="EI183" s="580"/>
      <c r="EJ183" s="580"/>
      <c r="EK183" s="580"/>
      <c r="EL183" s="580"/>
      <c r="EM183" s="580"/>
      <c r="EN183" s="580"/>
      <c r="EO183" s="771"/>
      <c r="EP183" s="771"/>
      <c r="EQ183" s="771"/>
      <c r="ER183" s="771"/>
      <c r="ES183" s="771"/>
      <c r="ET183" s="771"/>
      <c r="EU183" s="771"/>
      <c r="EV183" s="771"/>
      <c r="EW183" s="771"/>
      <c r="EX183" s="771"/>
      <c r="EY183" s="771"/>
      <c r="EZ183" s="771"/>
      <c r="FA183" s="771"/>
      <c r="FB183" s="771"/>
      <c r="FC183" s="771"/>
      <c r="FD183" s="771"/>
      <c r="FE183" s="771"/>
      <c r="FF183" s="771"/>
      <c r="FG183" s="771"/>
      <c r="FH183" s="771"/>
      <c r="FI183" s="771"/>
      <c r="FJ183" s="771"/>
      <c r="FK183" s="771"/>
      <c r="FL183" s="771"/>
      <c r="FM183" s="771"/>
      <c r="FN183" s="771"/>
      <c r="FO183" s="771"/>
      <c r="FP183" s="771"/>
      <c r="FQ183" s="771"/>
      <c r="FR183" s="771"/>
      <c r="FS183" s="771"/>
      <c r="FT183" s="771"/>
      <c r="FU183" s="771"/>
      <c r="FV183" s="771"/>
      <c r="FW183" s="771"/>
      <c r="FX183" s="771"/>
      <c r="FY183" s="771"/>
      <c r="FZ183" s="771"/>
      <c r="GA183" s="771"/>
      <c r="GB183" s="771"/>
      <c r="GC183" s="771"/>
      <c r="GD183" s="771"/>
      <c r="GE183" s="771"/>
      <c r="GF183" s="771"/>
      <c r="GG183" s="771"/>
      <c r="GH183" s="771"/>
      <c r="GI183" s="771"/>
      <c r="GJ183" s="771"/>
      <c r="GK183" s="771"/>
      <c r="GL183" s="771"/>
      <c r="GM183" s="771"/>
      <c r="GN183" s="771"/>
      <c r="GO183" s="771"/>
      <c r="GP183" s="771"/>
      <c r="GQ183" s="771"/>
      <c r="GR183" s="771"/>
      <c r="GS183" s="771"/>
      <c r="GT183" s="771"/>
      <c r="GU183" s="771"/>
      <c r="GV183" s="771"/>
      <c r="GW183" s="771"/>
      <c r="GX183" s="771"/>
      <c r="GY183" s="771"/>
      <c r="GZ183" s="771"/>
      <c r="HA183" s="771"/>
      <c r="HB183" s="771"/>
      <c r="HC183" s="771"/>
      <c r="HD183" s="771"/>
      <c r="HE183" s="771"/>
      <c r="HF183" s="771"/>
      <c r="HG183" s="771"/>
      <c r="HH183" s="771"/>
      <c r="HI183" s="771"/>
      <c r="HJ183" s="771"/>
      <c r="HK183" s="771"/>
      <c r="HL183" s="771"/>
      <c r="HM183" s="771"/>
      <c r="HN183" s="771"/>
      <c r="HO183" s="771"/>
      <c r="HP183" s="771"/>
      <c r="HQ183" s="771"/>
      <c r="HR183" s="771"/>
      <c r="HS183" s="771"/>
      <c r="HT183" s="771"/>
      <c r="HU183" s="771"/>
      <c r="HV183" s="771"/>
      <c r="HW183" s="771"/>
      <c r="HX183" s="771"/>
      <c r="HY183" s="771"/>
      <c r="HZ183" s="771"/>
      <c r="IA183" s="771"/>
      <c r="IB183" s="771"/>
      <c r="IC183" s="771"/>
      <c r="ID183" s="771"/>
      <c r="IE183" s="771"/>
      <c r="IF183" s="771"/>
      <c r="IG183" s="771"/>
      <c r="IH183" s="771"/>
      <c r="II183" s="771"/>
      <c r="IJ183" s="771"/>
      <c r="IK183" s="771"/>
      <c r="IL183" s="771"/>
    </row>
    <row r="184" spans="1:246" s="13" customFormat="1" ht="15.95" customHeight="1">
      <c r="A184" s="1552"/>
      <c r="B184" s="1552"/>
      <c r="C184" s="1552"/>
      <c r="D184" s="1552"/>
      <c r="E184" s="1552"/>
      <c r="F184" s="1552"/>
      <c r="G184" s="811"/>
      <c r="H184" s="812"/>
      <c r="I184" s="812"/>
      <c r="J184" s="813"/>
      <c r="K184" s="812"/>
      <c r="L184" s="813"/>
      <c r="M184" s="813"/>
      <c r="N184" s="813"/>
      <c r="O184" s="814"/>
      <c r="P184" s="810"/>
      <c r="Q184" s="808"/>
      <c r="R184" s="809"/>
      <c r="S184" s="809"/>
      <c r="T184" s="809"/>
      <c r="U184" s="809"/>
      <c r="V184" s="799"/>
      <c r="W184" s="799"/>
      <c r="X184" s="799"/>
      <c r="Y184" s="789"/>
      <c r="Z184" s="815"/>
      <c r="AA184" s="815"/>
      <c r="AB184" s="774"/>
      <c r="AC184" s="774"/>
      <c r="AD184" s="809"/>
      <c r="AE184" s="799"/>
      <c r="AF184" s="809"/>
      <c r="AG184" s="799"/>
      <c r="AH184" s="809"/>
      <c r="AI184" s="809"/>
      <c r="AJ184" s="810"/>
      <c r="AK184" s="1504"/>
      <c r="AL184" s="1505"/>
      <c r="AM184" s="760"/>
      <c r="AN184" s="760"/>
      <c r="AO184" s="760"/>
      <c r="AP184" s="760"/>
      <c r="AQ184" s="760"/>
      <c r="AR184" s="760"/>
      <c r="AS184" s="760"/>
      <c r="AT184" s="760"/>
      <c r="AU184" s="777"/>
      <c r="AV184" s="777"/>
      <c r="AW184" s="777"/>
      <c r="AX184" s="777"/>
      <c r="AY184" s="777"/>
      <c r="AZ184" s="777"/>
      <c r="BA184" s="777"/>
      <c r="BB184" s="777"/>
      <c r="BC184" s="43"/>
      <c r="BD184" s="131"/>
      <c r="BE184" s="771"/>
      <c r="BF184" s="807"/>
      <c r="BG184" s="771"/>
      <c r="BH184" s="613"/>
      <c r="BI184" s="771"/>
      <c r="BJ184" s="771"/>
      <c r="BK184" s="941"/>
      <c r="BL184" s="941"/>
      <c r="BM184" s="941"/>
      <c r="BN184" s="941"/>
      <c r="BO184" s="941"/>
      <c r="BP184" s="941"/>
      <c r="BQ184" s="941"/>
      <c r="BR184" s="941"/>
      <c r="BS184" s="941"/>
      <c r="BT184" s="941"/>
      <c r="BU184" s="941"/>
      <c r="BV184" s="941"/>
      <c r="BW184" s="941"/>
      <c r="BX184" s="941"/>
      <c r="BY184" s="941"/>
      <c r="BZ184" s="941"/>
      <c r="CA184" s="259"/>
      <c r="CB184" s="259"/>
      <c r="CC184" s="259"/>
      <c r="CD184" s="259"/>
      <c r="CE184" s="259"/>
      <c r="CF184" s="259"/>
      <c r="CG184" s="259"/>
      <c r="CH184" s="259"/>
      <c r="CI184" s="259"/>
      <c r="CJ184" s="259"/>
      <c r="CK184" s="259"/>
      <c r="CL184" s="259"/>
      <c r="CM184" s="259"/>
      <c r="CN184" s="259"/>
      <c r="CO184" s="259"/>
      <c r="CP184" s="259"/>
      <c r="CQ184" s="259"/>
      <c r="CR184" s="259"/>
      <c r="CS184" s="259"/>
      <c r="CT184" s="771"/>
      <c r="CU184" s="771"/>
      <c r="CV184" s="771"/>
      <c r="CW184" s="771"/>
      <c r="CX184" s="771"/>
      <c r="CY184" s="941"/>
      <c r="CZ184" s="580"/>
      <c r="DA184" s="580"/>
      <c r="DB184" s="580"/>
      <c r="DC184" s="580"/>
      <c r="DD184" s="580"/>
      <c r="DE184" s="580"/>
      <c r="DF184" s="580"/>
      <c r="DG184" s="580"/>
      <c r="DH184" s="580"/>
      <c r="DI184" s="580"/>
      <c r="DJ184" s="580"/>
      <c r="DK184" s="580"/>
      <c r="DL184" s="580"/>
      <c r="DM184" s="580"/>
      <c r="DN184" s="580"/>
      <c r="DO184" s="580"/>
      <c r="DP184" s="580"/>
      <c r="DQ184" s="580"/>
      <c r="DR184" s="580"/>
      <c r="DS184" s="580"/>
      <c r="DT184" s="580"/>
      <c r="DU184" s="580"/>
      <c r="DV184" s="580"/>
      <c r="DW184" s="580"/>
      <c r="DX184" s="580"/>
      <c r="DY184" s="580"/>
      <c r="DZ184" s="580"/>
      <c r="EA184" s="580"/>
      <c r="EB184" s="580"/>
      <c r="EC184" s="580"/>
      <c r="ED184" s="580"/>
      <c r="EE184" s="580"/>
      <c r="EF184" s="580"/>
      <c r="EG184" s="580"/>
      <c r="EH184" s="580"/>
      <c r="EI184" s="580"/>
      <c r="EJ184" s="580"/>
      <c r="EK184" s="580"/>
      <c r="EL184" s="580"/>
      <c r="EM184" s="580"/>
      <c r="EN184" s="580"/>
      <c r="EO184" s="771"/>
      <c r="EP184" s="771"/>
      <c r="EQ184" s="771"/>
      <c r="ER184" s="771"/>
      <c r="ES184" s="771"/>
      <c r="ET184" s="771"/>
      <c r="EU184" s="771"/>
      <c r="EV184" s="771"/>
      <c r="EW184" s="771"/>
      <c r="EX184" s="771"/>
      <c r="EY184" s="771"/>
      <c r="EZ184" s="771"/>
      <c r="FA184" s="771"/>
      <c r="FB184" s="771"/>
      <c r="FC184" s="771"/>
      <c r="FD184" s="771"/>
      <c r="FE184" s="771"/>
      <c r="FF184" s="771"/>
      <c r="FG184" s="771"/>
      <c r="FH184" s="771"/>
      <c r="FI184" s="771"/>
      <c r="FJ184" s="771"/>
      <c r="FK184" s="771"/>
      <c r="FL184" s="771"/>
      <c r="FM184" s="771"/>
      <c r="FN184" s="771"/>
      <c r="FO184" s="771"/>
      <c r="FP184" s="771"/>
      <c r="FQ184" s="771"/>
      <c r="FR184" s="771"/>
      <c r="FS184" s="771"/>
      <c r="FT184" s="771"/>
      <c r="FU184" s="771"/>
      <c r="FV184" s="771"/>
      <c r="FW184" s="771"/>
      <c r="FX184" s="771"/>
      <c r="FY184" s="771"/>
      <c r="FZ184" s="771"/>
      <c r="GA184" s="771"/>
      <c r="GB184" s="771"/>
      <c r="GC184" s="771"/>
      <c r="GD184" s="771"/>
      <c r="GE184" s="771"/>
      <c r="GF184" s="771"/>
      <c r="GG184" s="771"/>
      <c r="GH184" s="771"/>
      <c r="GI184" s="771"/>
      <c r="GJ184" s="771"/>
      <c r="GK184" s="771"/>
      <c r="GL184" s="771"/>
      <c r="GM184" s="771"/>
      <c r="GN184" s="771"/>
      <c r="GO184" s="771"/>
      <c r="GP184" s="771"/>
      <c r="GQ184" s="771"/>
      <c r="GR184" s="771"/>
      <c r="GS184" s="771"/>
      <c r="GT184" s="771"/>
      <c r="GU184" s="771"/>
      <c r="GV184" s="771"/>
      <c r="GW184" s="771"/>
      <c r="GX184" s="771"/>
      <c r="GY184" s="771"/>
      <c r="GZ184" s="771"/>
      <c r="HA184" s="771"/>
      <c r="HB184" s="771"/>
      <c r="HC184" s="771"/>
      <c r="HD184" s="771"/>
      <c r="HE184" s="771"/>
      <c r="HF184" s="771"/>
      <c r="HG184" s="771"/>
      <c r="HH184" s="771"/>
      <c r="HI184" s="771"/>
      <c r="HJ184" s="771"/>
      <c r="HK184" s="771"/>
      <c r="HL184" s="771"/>
      <c r="HM184" s="771"/>
      <c r="HN184" s="771"/>
      <c r="HO184" s="771"/>
      <c r="HP184" s="771"/>
      <c r="HQ184" s="771"/>
      <c r="HR184" s="771"/>
      <c r="HS184" s="771"/>
      <c r="HT184" s="771"/>
      <c r="HU184" s="771"/>
      <c r="HV184" s="771"/>
      <c r="HW184" s="771"/>
      <c r="HX184" s="771"/>
      <c r="HY184" s="771"/>
      <c r="HZ184" s="771"/>
      <c r="IA184" s="771"/>
      <c r="IB184" s="771"/>
      <c r="IC184" s="771"/>
      <c r="ID184" s="771"/>
      <c r="IE184" s="771"/>
      <c r="IF184" s="771"/>
      <c r="IG184" s="771"/>
      <c r="IH184" s="771"/>
      <c r="II184" s="771"/>
      <c r="IJ184" s="771"/>
      <c r="IK184" s="771"/>
      <c r="IL184" s="771"/>
    </row>
    <row r="185" spans="1:246" s="13" customFormat="1" ht="15.95" customHeight="1">
      <c r="A185" s="1552"/>
      <c r="B185" s="1552"/>
      <c r="C185" s="1552"/>
      <c r="D185" s="1552"/>
      <c r="E185" s="1552"/>
      <c r="F185" s="1552"/>
      <c r="G185" s="816"/>
      <c r="H185" s="1580">
        <f>'RESUMEN D'!AE5</f>
        <v>0</v>
      </c>
      <c r="I185" s="1509"/>
      <c r="J185" s="1509"/>
      <c r="K185" s="1509"/>
      <c r="L185" s="1509"/>
      <c r="M185" s="1509"/>
      <c r="N185" s="1509"/>
      <c r="O185" s="814"/>
      <c r="P185" s="817"/>
      <c r="Q185" s="816"/>
      <c r="R185" s="774"/>
      <c r="S185" s="1509">
        <f>'RESUMEN D'!R5</f>
        <v>0</v>
      </c>
      <c r="T185" s="1509"/>
      <c r="U185" s="1509"/>
      <c r="V185" s="1509"/>
      <c r="W185" s="1509"/>
      <c r="X185" s="1509"/>
      <c r="Y185" s="789"/>
      <c r="Z185" s="815"/>
      <c r="AA185" s="815"/>
      <c r="AB185" s="774"/>
      <c r="AC185" s="774"/>
      <c r="AD185" s="1509">
        <f>'RESUMEN D'!R3</f>
        <v>0</v>
      </c>
      <c r="AE185" s="1509"/>
      <c r="AF185" s="1509"/>
      <c r="AG185" s="1509"/>
      <c r="AH185" s="1509"/>
      <c r="AI185" s="1509"/>
      <c r="AJ185" s="818"/>
      <c r="AK185" s="1504"/>
      <c r="AL185" s="1505"/>
      <c r="AM185" s="760"/>
      <c r="AN185" s="760"/>
      <c r="AO185" s="760"/>
      <c r="AP185" s="760"/>
      <c r="AQ185" s="760"/>
      <c r="AR185" s="760"/>
      <c r="AS185" s="760"/>
      <c r="AT185" s="760"/>
      <c r="AU185" s="777"/>
      <c r="AV185" s="777"/>
      <c r="AW185" s="777"/>
      <c r="AX185" s="777"/>
      <c r="AY185" s="777"/>
      <c r="AZ185" s="777"/>
      <c r="BA185" s="777"/>
      <c r="BB185" s="777"/>
      <c r="BC185" s="43"/>
      <c r="BD185" s="131"/>
      <c r="BE185" s="771"/>
      <c r="BF185" s="807"/>
      <c r="BG185" s="771"/>
      <c r="BH185" s="613"/>
      <c r="BI185" s="771"/>
      <c r="BJ185" s="771"/>
      <c r="BK185" s="941"/>
      <c r="BL185" s="941"/>
      <c r="BM185" s="941"/>
      <c r="BN185" s="941"/>
      <c r="BO185" s="941"/>
      <c r="BP185" s="941"/>
      <c r="BQ185" s="941"/>
      <c r="BR185" s="941"/>
      <c r="BS185" s="941"/>
      <c r="BT185" s="941"/>
      <c r="BU185" s="941"/>
      <c r="BV185" s="941"/>
      <c r="BW185" s="941"/>
      <c r="BX185" s="941"/>
      <c r="BY185" s="941"/>
      <c r="BZ185" s="941"/>
      <c r="CA185" s="941"/>
      <c r="CB185" s="941"/>
      <c r="CC185" s="941"/>
      <c r="CD185" s="941"/>
      <c r="CE185" s="941"/>
      <c r="CF185" s="941"/>
      <c r="CG185" s="941"/>
      <c r="CH185" s="941"/>
      <c r="CI185" s="941"/>
      <c r="CJ185" s="941"/>
      <c r="CK185" s="941"/>
      <c r="CL185" s="771"/>
      <c r="CM185" s="771"/>
      <c r="CN185" s="771"/>
      <c r="CO185" s="771"/>
      <c r="CP185" s="771"/>
      <c r="CQ185" s="259"/>
      <c r="CR185" s="259"/>
      <c r="CS185" s="259"/>
      <c r="CT185" s="771"/>
      <c r="CU185" s="771"/>
      <c r="CV185" s="771"/>
      <c r="CW185" s="771"/>
      <c r="CX185" s="771"/>
      <c r="CY185" s="941"/>
      <c r="CZ185" s="580"/>
      <c r="DA185" s="580"/>
      <c r="DB185" s="580"/>
      <c r="DC185" s="580"/>
      <c r="DD185" s="580"/>
      <c r="DE185" s="580"/>
      <c r="DF185" s="580"/>
      <c r="DG185" s="580"/>
      <c r="DH185" s="580"/>
      <c r="DI185" s="580"/>
      <c r="DJ185" s="580"/>
      <c r="DK185" s="580"/>
      <c r="DL185" s="580"/>
      <c r="DM185" s="580"/>
      <c r="DN185" s="580"/>
      <c r="DO185" s="580"/>
      <c r="DP185" s="580"/>
      <c r="DQ185" s="580"/>
      <c r="DR185" s="580"/>
      <c r="DS185" s="580"/>
      <c r="DT185" s="580"/>
      <c r="DU185" s="580"/>
      <c r="DV185" s="580"/>
      <c r="DW185" s="580"/>
      <c r="DX185" s="580"/>
      <c r="DY185" s="580"/>
      <c r="DZ185" s="580"/>
      <c r="EA185" s="580"/>
      <c r="EB185" s="580"/>
      <c r="EC185" s="580"/>
      <c r="ED185" s="580"/>
      <c r="EE185" s="580"/>
      <c r="EF185" s="580"/>
      <c r="EG185" s="580"/>
      <c r="EH185" s="580"/>
      <c r="EI185" s="580"/>
      <c r="EJ185" s="580"/>
      <c r="EK185" s="580"/>
      <c r="EL185" s="580"/>
      <c r="EM185" s="580"/>
      <c r="EN185" s="580"/>
      <c r="EO185" s="771"/>
      <c r="EP185" s="771"/>
      <c r="EQ185" s="771"/>
      <c r="ER185" s="771"/>
      <c r="ES185" s="771"/>
      <c r="ET185" s="771"/>
      <c r="EU185" s="771"/>
      <c r="EV185" s="771"/>
      <c r="EW185" s="771"/>
      <c r="EX185" s="771"/>
      <c r="EY185" s="771"/>
      <c r="EZ185" s="771"/>
      <c r="FA185" s="771"/>
      <c r="FB185" s="771"/>
      <c r="FC185" s="771"/>
      <c r="FD185" s="771"/>
      <c r="FE185" s="771"/>
      <c r="FF185" s="771"/>
      <c r="FG185" s="771"/>
      <c r="FH185" s="771"/>
      <c r="FI185" s="771"/>
      <c r="FJ185" s="771"/>
      <c r="FK185" s="771"/>
      <c r="FL185" s="771"/>
      <c r="FM185" s="771"/>
      <c r="FN185" s="771"/>
      <c r="FO185" s="771"/>
      <c r="FP185" s="771"/>
      <c r="FQ185" s="771"/>
      <c r="FR185" s="771"/>
      <c r="FS185" s="771"/>
      <c r="FT185" s="771"/>
      <c r="FU185" s="771"/>
      <c r="FV185" s="771"/>
      <c r="FW185" s="771"/>
      <c r="FX185" s="771"/>
      <c r="FY185" s="771"/>
      <c r="FZ185" s="771"/>
      <c r="GA185" s="771"/>
      <c r="GB185" s="771"/>
      <c r="GC185" s="771"/>
      <c r="GD185" s="771"/>
      <c r="GE185" s="771"/>
      <c r="GF185" s="771"/>
      <c r="GG185" s="771"/>
      <c r="GH185" s="771"/>
      <c r="GI185" s="771"/>
      <c r="GJ185" s="771"/>
      <c r="GK185" s="771"/>
      <c r="GL185" s="771"/>
      <c r="GM185" s="771"/>
      <c r="GN185" s="771"/>
      <c r="GO185" s="771"/>
      <c r="GP185" s="771"/>
      <c r="GQ185" s="771"/>
      <c r="GR185" s="771"/>
      <c r="GS185" s="771"/>
      <c r="GT185" s="771"/>
      <c r="GU185" s="771"/>
      <c r="GV185" s="771"/>
      <c r="GW185" s="771"/>
      <c r="GX185" s="771"/>
      <c r="GY185" s="771"/>
      <c r="GZ185" s="771"/>
      <c r="HA185" s="771"/>
      <c r="HB185" s="771"/>
      <c r="HC185" s="771"/>
      <c r="HD185" s="771"/>
      <c r="HE185" s="771"/>
      <c r="HF185" s="771"/>
      <c r="HG185" s="771"/>
      <c r="HH185" s="771"/>
      <c r="HI185" s="771"/>
      <c r="HJ185" s="771"/>
      <c r="HK185" s="771"/>
      <c r="HL185" s="771"/>
      <c r="HM185" s="771"/>
      <c r="HN185" s="771"/>
      <c r="HO185" s="771"/>
      <c r="HP185" s="771"/>
      <c r="HQ185" s="771"/>
      <c r="HR185" s="771"/>
      <c r="HS185" s="771"/>
      <c r="HT185" s="771"/>
      <c r="HU185" s="771"/>
      <c r="HV185" s="771"/>
      <c r="HW185" s="771"/>
      <c r="HX185" s="771"/>
      <c r="HY185" s="771"/>
      <c r="HZ185" s="771"/>
      <c r="IA185" s="771"/>
      <c r="IB185" s="771"/>
      <c r="IC185" s="771"/>
      <c r="ID185" s="771"/>
      <c r="IE185" s="771"/>
      <c r="IF185" s="771"/>
      <c r="IG185" s="771"/>
      <c r="IH185" s="771"/>
      <c r="II185" s="771"/>
      <c r="IJ185" s="771"/>
      <c r="IK185" s="771"/>
      <c r="IL185" s="771"/>
    </row>
    <row r="186" spans="1:246" ht="15.95" customHeight="1" thickBot="1">
      <c r="A186" s="1553"/>
      <c r="B186" s="1553"/>
      <c r="C186" s="1553"/>
      <c r="D186" s="1553"/>
      <c r="E186" s="1553"/>
      <c r="F186" s="1553"/>
      <c r="G186" s="819"/>
      <c r="H186" s="1518" t="s">
        <v>84</v>
      </c>
      <c r="I186" s="1518"/>
      <c r="J186" s="1518"/>
      <c r="K186" s="1518"/>
      <c r="L186" s="1518"/>
      <c r="M186" s="1518"/>
      <c r="N186" s="1518"/>
      <c r="O186" s="820"/>
      <c r="P186" s="821"/>
      <c r="Q186" s="819"/>
      <c r="R186" s="822"/>
      <c r="S186" s="1440" t="s">
        <v>24</v>
      </c>
      <c r="T186" s="1440"/>
      <c r="U186" s="1440"/>
      <c r="V186" s="1440"/>
      <c r="W186" s="1440"/>
      <c r="X186" s="1440"/>
      <c r="Y186" s="823"/>
      <c r="Z186" s="824"/>
      <c r="AA186" s="824"/>
      <c r="AB186" s="822"/>
      <c r="AC186" s="822"/>
      <c r="AD186" s="1518" t="s">
        <v>22</v>
      </c>
      <c r="AE186" s="1518"/>
      <c r="AF186" s="1518"/>
      <c r="AG186" s="1518"/>
      <c r="AH186" s="1518"/>
      <c r="AI186" s="1518"/>
      <c r="AJ186" s="825"/>
      <c r="AK186" s="1506"/>
      <c r="AL186" s="1507"/>
      <c r="AM186" s="21"/>
      <c r="AN186" s="21"/>
      <c r="AO186" s="21"/>
      <c r="AP186" s="21"/>
      <c r="AQ186" s="21"/>
      <c r="AR186" s="21"/>
      <c r="AS186" s="21"/>
      <c r="AT186" s="21"/>
      <c r="AU186" s="759"/>
      <c r="AV186" s="759"/>
      <c r="AW186" s="759"/>
      <c r="AX186" s="759"/>
      <c r="AY186" s="759"/>
      <c r="AZ186" s="759"/>
      <c r="BA186" s="759"/>
      <c r="BB186" s="759"/>
      <c r="BE186" s="580"/>
      <c r="BF186" s="769"/>
      <c r="BG186" s="580"/>
      <c r="BI186" s="580"/>
      <c r="BJ186" s="580"/>
      <c r="BK186" s="246"/>
      <c r="BL186" s="941"/>
      <c r="BM186" s="941"/>
      <c r="BN186" s="941"/>
      <c r="BO186" s="941"/>
      <c r="BP186" s="941"/>
      <c r="BQ186" s="941"/>
      <c r="BR186" s="941"/>
      <c r="BS186" s="941"/>
      <c r="BT186" s="941"/>
      <c r="BU186" s="246"/>
      <c r="BV186" s="246"/>
      <c r="BW186" s="246"/>
      <c r="BX186" s="246"/>
      <c r="BY186" s="246"/>
      <c r="BZ186" s="246"/>
      <c r="CA186" s="246"/>
      <c r="CB186" s="246"/>
      <c r="CC186" s="246"/>
      <c r="CD186" s="246"/>
      <c r="CE186" s="246"/>
      <c r="CF186" s="246"/>
      <c r="CG186" s="246"/>
      <c r="CH186" s="246"/>
      <c r="CI186" s="246"/>
      <c r="CJ186" s="246"/>
      <c r="CK186" s="246"/>
      <c r="CL186" s="580"/>
      <c r="CM186" s="580"/>
      <c r="CN186" s="580"/>
      <c r="CO186" s="580"/>
      <c r="CP186" s="580"/>
      <c r="CQ186" s="255"/>
      <c r="CR186" s="255"/>
      <c r="CS186" s="255"/>
      <c r="CT186" s="771"/>
      <c r="CU186" s="771"/>
      <c r="CV186" s="771"/>
      <c r="CW186" s="771"/>
      <c r="CX186" s="771"/>
      <c r="CY186" s="941"/>
      <c r="CZ186" s="580"/>
      <c r="DA186" s="580"/>
      <c r="DB186" s="580"/>
      <c r="DC186" s="580"/>
      <c r="DD186" s="580"/>
      <c r="DE186" s="580"/>
      <c r="DF186" s="580"/>
      <c r="DG186" s="580"/>
      <c r="DH186" s="580"/>
      <c r="DI186" s="580"/>
      <c r="DJ186" s="580"/>
      <c r="DK186" s="580"/>
      <c r="DL186" s="580"/>
      <c r="DM186" s="580"/>
      <c r="DN186" s="580"/>
      <c r="DO186" s="580"/>
      <c r="DP186" s="580"/>
      <c r="DQ186" s="580"/>
      <c r="DR186" s="580"/>
      <c r="DS186" s="580"/>
      <c r="DT186" s="580"/>
      <c r="DU186" s="580"/>
      <c r="DV186" s="580"/>
      <c r="DW186" s="580"/>
      <c r="DX186" s="580"/>
      <c r="DY186" s="580"/>
      <c r="DZ186" s="580"/>
      <c r="EA186" s="580"/>
      <c r="EB186" s="580"/>
      <c r="EC186" s="580"/>
      <c r="ED186" s="580"/>
      <c r="EE186" s="580"/>
      <c r="EF186" s="580"/>
      <c r="EG186" s="580"/>
      <c r="EH186" s="580"/>
      <c r="EI186" s="580"/>
      <c r="EJ186" s="580"/>
      <c r="EK186" s="580"/>
      <c r="EL186" s="580"/>
      <c r="EM186" s="580"/>
      <c r="EN186" s="580"/>
      <c r="EO186" s="580"/>
      <c r="EP186" s="580"/>
      <c r="EQ186" s="580"/>
      <c r="ER186" s="580"/>
      <c r="ES186" s="580"/>
      <c r="ET186" s="580"/>
      <c r="EU186" s="580"/>
      <c r="EV186" s="580"/>
      <c r="EW186" s="580"/>
      <c r="EX186" s="580"/>
      <c r="EY186" s="580"/>
      <c r="EZ186" s="580"/>
      <c r="FA186" s="580"/>
      <c r="FB186" s="580"/>
      <c r="FC186" s="580"/>
      <c r="FD186" s="580"/>
      <c r="FE186" s="580"/>
      <c r="FF186" s="580"/>
      <c r="FG186" s="580"/>
      <c r="FH186" s="580"/>
      <c r="FI186" s="580"/>
      <c r="FJ186" s="580"/>
      <c r="FK186" s="580"/>
      <c r="FL186" s="580"/>
      <c r="FM186" s="580"/>
      <c r="FN186" s="580"/>
      <c r="FO186" s="580"/>
      <c r="FP186" s="580"/>
      <c r="FQ186" s="580"/>
      <c r="FR186" s="580"/>
      <c r="FS186" s="580"/>
      <c r="FT186" s="580"/>
      <c r="FU186" s="580"/>
      <c r="FV186" s="580"/>
      <c r="FW186" s="580"/>
      <c r="FX186" s="580"/>
      <c r="FY186" s="580"/>
      <c r="FZ186" s="580"/>
      <c r="GA186" s="580"/>
      <c r="GB186" s="580"/>
      <c r="GC186" s="580"/>
      <c r="GD186" s="580"/>
      <c r="GE186" s="580"/>
      <c r="GF186" s="580"/>
      <c r="GG186" s="580"/>
      <c r="GH186" s="580"/>
      <c r="GI186" s="580"/>
      <c r="GJ186" s="580"/>
      <c r="GK186" s="580"/>
      <c r="GL186" s="580"/>
      <c r="GM186" s="580"/>
      <c r="GN186" s="580"/>
      <c r="GO186" s="580"/>
      <c r="GP186" s="580"/>
      <c r="GQ186" s="580"/>
      <c r="GR186" s="580"/>
      <c r="GS186" s="580"/>
      <c r="GT186" s="580"/>
      <c r="GU186" s="580"/>
      <c r="GV186" s="580"/>
      <c r="GW186" s="580"/>
      <c r="GX186" s="580"/>
      <c r="GY186" s="580"/>
      <c r="GZ186" s="580"/>
      <c r="HA186" s="580"/>
      <c r="HB186" s="580"/>
      <c r="HC186" s="580"/>
      <c r="HD186" s="580"/>
      <c r="HE186" s="580"/>
      <c r="HF186" s="580"/>
      <c r="HG186" s="580"/>
      <c r="HH186" s="580"/>
      <c r="HI186" s="580"/>
      <c r="HJ186" s="580"/>
      <c r="HK186" s="580"/>
      <c r="HL186" s="580"/>
      <c r="HM186" s="580"/>
      <c r="HN186" s="580"/>
      <c r="HO186" s="580"/>
      <c r="HP186" s="580"/>
      <c r="HQ186" s="580"/>
      <c r="HR186" s="580"/>
      <c r="HS186" s="580"/>
      <c r="HT186" s="580"/>
      <c r="HU186" s="580"/>
      <c r="HV186" s="580"/>
      <c r="HW186" s="580"/>
      <c r="HX186" s="580"/>
      <c r="HY186" s="580"/>
      <c r="HZ186" s="580"/>
      <c r="IA186" s="580"/>
      <c r="IB186" s="580"/>
      <c r="IC186" s="580"/>
      <c r="ID186" s="580"/>
      <c r="IE186" s="580"/>
      <c r="IF186" s="580"/>
      <c r="IG186" s="580"/>
      <c r="IH186" s="580"/>
      <c r="II186" s="580"/>
      <c r="IJ186" s="580"/>
      <c r="IK186" s="580"/>
      <c r="IL186" s="580"/>
    </row>
    <row r="187" spans="1:246">
      <c r="A187" s="777"/>
      <c r="B187" s="777"/>
      <c r="C187" s="771"/>
      <c r="D187" s="777"/>
      <c r="E187" s="777"/>
      <c r="F187" s="777"/>
      <c r="G187" s="777"/>
      <c r="H187" s="777"/>
      <c r="I187" s="777"/>
      <c r="J187" s="777"/>
      <c r="K187" s="777"/>
      <c r="L187" s="777"/>
      <c r="M187" s="777"/>
      <c r="N187" s="771"/>
      <c r="O187" s="777"/>
      <c r="P187" s="777"/>
      <c r="Q187" s="777"/>
      <c r="R187" s="777"/>
      <c r="S187" s="777"/>
      <c r="T187" s="777"/>
      <c r="U187" s="777"/>
      <c r="V187" s="771"/>
      <c r="W187" s="771"/>
      <c r="X187" s="771"/>
      <c r="Y187" s="771"/>
      <c r="Z187" s="771"/>
      <c r="AA187" s="771"/>
      <c r="AB187" s="777"/>
      <c r="AC187" s="777"/>
      <c r="AD187" s="777"/>
      <c r="AE187" s="771"/>
      <c r="AF187" s="771"/>
      <c r="AG187" s="771"/>
      <c r="AH187" s="777"/>
      <c r="AI187" s="777"/>
      <c r="AJ187" s="777"/>
      <c r="AK187" s="777"/>
      <c r="AL187" s="771"/>
      <c r="AM187" s="777"/>
      <c r="AN187" s="777"/>
      <c r="AO187" s="777"/>
      <c r="AP187" s="777"/>
      <c r="AQ187" s="777"/>
      <c r="AR187" s="777"/>
      <c r="AS187" s="777"/>
      <c r="AT187" s="777"/>
      <c r="AU187" s="777"/>
      <c r="AV187" s="777"/>
      <c r="AW187" s="777"/>
      <c r="AX187" s="777"/>
      <c r="AY187" s="777"/>
      <c r="AZ187" s="777"/>
      <c r="BA187" s="777"/>
      <c r="BB187" s="777"/>
      <c r="BC187" s="43"/>
      <c r="BD187" s="131"/>
      <c r="BE187" s="771"/>
      <c r="BF187" s="807"/>
      <c r="BG187" s="771"/>
      <c r="BH187" s="613"/>
      <c r="BI187" s="771"/>
      <c r="BJ187" s="771"/>
      <c r="BK187" s="941"/>
      <c r="BL187" s="941"/>
      <c r="BM187" s="941"/>
      <c r="BN187" s="941"/>
      <c r="BO187" s="941"/>
      <c r="BP187" s="941"/>
      <c r="BQ187" s="941"/>
      <c r="BR187" s="941"/>
      <c r="BS187" s="941"/>
      <c r="BT187" s="941"/>
      <c r="BU187" s="941"/>
      <c r="BV187" s="941"/>
      <c r="BW187" s="941"/>
      <c r="BX187" s="941"/>
      <c r="BY187" s="941"/>
      <c r="BZ187" s="941"/>
      <c r="CA187" s="941"/>
      <c r="CB187" s="941"/>
      <c r="CC187" s="941"/>
      <c r="CD187" s="941"/>
      <c r="CE187" s="941"/>
      <c r="CF187" s="941"/>
      <c r="CG187" s="941"/>
      <c r="CH187" s="941"/>
      <c r="CI187" s="941"/>
      <c r="CJ187" s="941"/>
      <c r="CK187" s="941"/>
      <c r="CL187" s="941"/>
      <c r="CM187" s="941"/>
      <c r="CN187" s="941"/>
      <c r="CO187" s="941"/>
      <c r="CP187" s="941"/>
      <c r="CQ187" s="941"/>
      <c r="CR187" s="941"/>
      <c r="CS187" s="941"/>
      <c r="CT187" s="941"/>
      <c r="CU187" s="941"/>
      <c r="CV187" s="941"/>
      <c r="CW187" s="941"/>
      <c r="CX187" s="941"/>
      <c r="CY187" s="941"/>
      <c r="CZ187" s="941"/>
      <c r="DA187" s="771"/>
      <c r="DB187" s="771"/>
      <c r="DC187" s="771"/>
      <c r="DD187" s="771"/>
      <c r="DE187" s="771"/>
      <c r="DF187" s="771"/>
      <c r="DG187" s="771"/>
      <c r="DH187" s="771"/>
      <c r="DI187" s="771"/>
      <c r="DJ187" s="771"/>
      <c r="DK187" s="771"/>
      <c r="DL187" s="771"/>
      <c r="DM187" s="771"/>
      <c r="DN187" s="771"/>
      <c r="DO187" s="771"/>
      <c r="DP187" s="771"/>
      <c r="DQ187" s="771"/>
      <c r="DR187" s="771"/>
      <c r="DS187" s="771"/>
      <c r="DT187" s="771"/>
      <c r="DU187" s="771"/>
      <c r="DV187" s="771"/>
      <c r="DW187" s="771"/>
      <c r="DX187" s="771"/>
      <c r="DY187" s="771"/>
      <c r="DZ187" s="771"/>
      <c r="EA187" s="771"/>
      <c r="EB187" s="771"/>
      <c r="EC187" s="771"/>
      <c r="ED187" s="771"/>
      <c r="EE187" s="771"/>
      <c r="EF187" s="771"/>
      <c r="EG187" s="771"/>
      <c r="EH187" s="771"/>
      <c r="EI187" s="771"/>
      <c r="EJ187" s="771"/>
      <c r="EK187" s="771"/>
      <c r="EL187" s="771"/>
      <c r="EM187" s="771"/>
      <c r="EN187" s="771"/>
      <c r="EO187" s="580"/>
      <c r="EP187" s="580"/>
      <c r="EQ187" s="580"/>
      <c r="ER187" s="580"/>
      <c r="ES187" s="580"/>
      <c r="ET187" s="580"/>
      <c r="EU187" s="580"/>
      <c r="EV187" s="580"/>
      <c r="EW187" s="580"/>
      <c r="EX187" s="580"/>
      <c r="EY187" s="580"/>
      <c r="EZ187" s="580"/>
      <c r="FA187" s="580"/>
      <c r="FB187" s="580"/>
      <c r="FC187" s="580"/>
      <c r="FD187" s="580"/>
      <c r="FE187" s="580"/>
      <c r="FF187" s="580"/>
      <c r="FG187" s="580"/>
      <c r="FH187" s="580"/>
      <c r="FI187" s="580"/>
      <c r="FJ187" s="580"/>
      <c r="FK187" s="580"/>
      <c r="FL187" s="580"/>
      <c r="FM187" s="580"/>
      <c r="FN187" s="580"/>
      <c r="FO187" s="580"/>
      <c r="FP187" s="580"/>
      <c r="FQ187" s="580"/>
      <c r="FR187" s="580"/>
      <c r="FS187" s="580"/>
      <c r="FT187" s="580"/>
      <c r="FU187" s="580"/>
      <c r="FV187" s="580"/>
      <c r="FW187" s="580"/>
      <c r="FX187" s="580"/>
      <c r="FY187" s="580"/>
      <c r="FZ187" s="580"/>
      <c r="GA187" s="580"/>
      <c r="GB187" s="580"/>
      <c r="GC187" s="580"/>
      <c r="GD187" s="580"/>
      <c r="GE187" s="580"/>
      <c r="GF187" s="580"/>
      <c r="GG187" s="580"/>
      <c r="GH187" s="580"/>
      <c r="GI187" s="580"/>
      <c r="GJ187" s="580"/>
      <c r="GK187" s="580"/>
      <c r="GL187" s="580"/>
      <c r="GM187" s="580"/>
      <c r="GN187" s="580"/>
      <c r="GO187" s="580"/>
      <c r="GP187" s="580"/>
      <c r="GQ187" s="580"/>
      <c r="GR187" s="580"/>
      <c r="GS187" s="580"/>
      <c r="GT187" s="580"/>
      <c r="GU187" s="580"/>
      <c r="GV187" s="580"/>
      <c r="GW187" s="580"/>
      <c r="GX187" s="580"/>
      <c r="GY187" s="580"/>
      <c r="GZ187" s="580"/>
      <c r="HA187" s="580"/>
      <c r="HB187" s="580"/>
      <c r="HC187" s="580"/>
      <c r="HD187" s="580"/>
      <c r="HE187" s="580"/>
      <c r="HF187" s="580"/>
      <c r="HG187" s="580"/>
      <c r="HH187" s="580"/>
      <c r="HI187" s="580"/>
      <c r="HJ187" s="580"/>
      <c r="HK187" s="580"/>
      <c r="HL187" s="580"/>
      <c r="HM187" s="580"/>
      <c r="HN187" s="580"/>
      <c r="HO187" s="580"/>
      <c r="HP187" s="580"/>
      <c r="HQ187" s="580"/>
      <c r="HR187" s="580"/>
      <c r="HS187" s="580"/>
      <c r="HT187" s="580"/>
      <c r="HU187" s="580"/>
      <c r="HV187" s="580"/>
      <c r="HW187" s="580"/>
      <c r="HX187" s="580"/>
      <c r="HY187" s="580"/>
      <c r="HZ187" s="580"/>
      <c r="IA187" s="580"/>
      <c r="IB187" s="580"/>
      <c r="IC187" s="580"/>
      <c r="ID187" s="580"/>
      <c r="IE187" s="580"/>
      <c r="IF187" s="580"/>
      <c r="IG187" s="580"/>
      <c r="IH187" s="580"/>
      <c r="II187" s="580"/>
      <c r="IJ187" s="580"/>
      <c r="IK187" s="580"/>
      <c r="IL187" s="580"/>
    </row>
    <row r="188" spans="1:246" ht="354" customHeight="1">
      <c r="A188" s="777"/>
      <c r="B188" s="777"/>
      <c r="C188" s="941"/>
      <c r="D188" s="759"/>
      <c r="E188" s="759"/>
      <c r="F188" s="759"/>
      <c r="G188" s="759"/>
      <c r="H188" s="759"/>
      <c r="I188" s="759"/>
      <c r="J188" s="759"/>
      <c r="K188" s="759"/>
      <c r="L188" s="759"/>
      <c r="M188" s="759"/>
      <c r="N188" s="580"/>
      <c r="O188" s="759"/>
      <c r="P188" s="759"/>
      <c r="Q188" s="759"/>
      <c r="R188" s="759"/>
      <c r="S188" s="759"/>
      <c r="T188" s="759"/>
      <c r="U188" s="759"/>
      <c r="V188" s="580"/>
      <c r="W188" s="580"/>
      <c r="X188" s="580"/>
      <c r="Y188" s="580"/>
      <c r="Z188" s="580"/>
      <c r="AA188" s="580"/>
      <c r="AB188" s="759"/>
      <c r="AC188" s="759"/>
      <c r="AD188" s="759"/>
      <c r="AE188" s="580"/>
      <c r="AF188" s="580"/>
      <c r="AG188" s="580"/>
      <c r="AH188" s="759"/>
      <c r="AI188" s="759"/>
      <c r="AJ188" s="759"/>
      <c r="AK188" s="759"/>
      <c r="AL188" s="580"/>
      <c r="AM188" s="759"/>
      <c r="AN188" s="759"/>
      <c r="AO188" s="759"/>
      <c r="AP188" s="759"/>
      <c r="AQ188" s="759"/>
      <c r="AR188" s="759"/>
      <c r="AS188" s="759"/>
      <c r="AT188" s="759"/>
      <c r="AU188" s="759"/>
      <c r="AV188" s="759"/>
      <c r="AW188" s="759"/>
      <c r="AX188" s="759"/>
      <c r="AY188" s="759"/>
      <c r="AZ188" s="759"/>
      <c r="BA188" s="759"/>
      <c r="BB188" s="759"/>
      <c r="BE188" s="580"/>
      <c r="BF188" s="769"/>
      <c r="BG188" s="580"/>
      <c r="BI188" s="771"/>
      <c r="BJ188" s="771"/>
      <c r="BK188" s="941"/>
      <c r="BL188" s="941"/>
      <c r="BM188" s="941"/>
      <c r="BN188" s="941"/>
      <c r="BO188" s="941"/>
      <c r="BP188" s="941"/>
      <c r="BQ188" s="941"/>
      <c r="BR188" s="941"/>
      <c r="BS188" s="941"/>
      <c r="BT188" s="941"/>
      <c r="BU188" s="941"/>
      <c r="BV188" s="941"/>
      <c r="BW188" s="941"/>
      <c r="BX188" s="941"/>
      <c r="BY188" s="941"/>
      <c r="BZ188" s="941"/>
      <c r="CA188" s="941"/>
      <c r="CB188" s="941"/>
      <c r="CC188" s="941"/>
      <c r="CD188" s="941"/>
      <c r="CE188" s="941"/>
      <c r="CF188" s="941"/>
      <c r="CG188" s="941"/>
      <c r="CH188" s="941"/>
      <c r="CI188" s="941"/>
      <c r="CJ188" s="941"/>
      <c r="CK188" s="941"/>
      <c r="CL188" s="771"/>
      <c r="CM188" s="771"/>
      <c r="CN188" s="771"/>
      <c r="CO188" s="771"/>
      <c r="CP188" s="771"/>
      <c r="CQ188" s="771"/>
      <c r="CR188" s="771"/>
      <c r="CS188" s="771"/>
      <c r="CT188" s="771"/>
      <c r="CU188" s="771"/>
      <c r="CV188" s="771"/>
      <c r="CW188" s="771"/>
      <c r="CX188" s="771"/>
      <c r="CY188" s="771"/>
      <c r="CZ188" s="771"/>
      <c r="DA188" s="771"/>
      <c r="DB188" s="771"/>
      <c r="DC188" s="771"/>
      <c r="DD188" s="771"/>
      <c r="DE188" s="771"/>
      <c r="DF188" s="771"/>
      <c r="DG188" s="771"/>
      <c r="DH188" s="771"/>
      <c r="DI188" s="771"/>
      <c r="DJ188" s="771"/>
      <c r="DK188" s="771"/>
      <c r="DL188" s="771"/>
      <c r="DM188" s="771"/>
      <c r="DN188" s="771"/>
      <c r="DO188" s="771"/>
      <c r="DP188" s="771"/>
      <c r="DQ188" s="771"/>
      <c r="DR188" s="771"/>
      <c r="DS188" s="771"/>
      <c r="DT188" s="771"/>
      <c r="DU188" s="771"/>
      <c r="DV188" s="771"/>
      <c r="DW188" s="771"/>
      <c r="DX188" s="771"/>
      <c r="DY188" s="771"/>
      <c r="DZ188" s="771"/>
      <c r="EA188" s="771"/>
      <c r="EB188" s="771"/>
      <c r="EC188" s="771"/>
      <c r="ED188" s="771"/>
      <c r="EE188" s="771"/>
      <c r="EF188" s="771"/>
      <c r="EG188" s="771"/>
      <c r="EH188" s="771"/>
      <c r="EI188" s="771"/>
      <c r="EJ188" s="771"/>
      <c r="EK188" s="771"/>
      <c r="EL188" s="771"/>
      <c r="EM188" s="771"/>
      <c r="EN188" s="771"/>
      <c r="EO188" s="580"/>
      <c r="EP188" s="580"/>
      <c r="EQ188" s="580"/>
      <c r="ER188" s="580"/>
      <c r="ES188" s="580"/>
      <c r="ET188" s="580"/>
      <c r="EU188" s="580"/>
      <c r="EV188" s="580"/>
      <c r="EW188" s="580"/>
      <c r="EX188" s="580"/>
      <c r="EY188" s="580"/>
      <c r="EZ188" s="580"/>
      <c r="FA188" s="580"/>
      <c r="FB188" s="580"/>
      <c r="FC188" s="580"/>
      <c r="FD188" s="580"/>
      <c r="FE188" s="580"/>
      <c r="FF188" s="580"/>
      <c r="FG188" s="580"/>
      <c r="FH188" s="580"/>
      <c r="FI188" s="580"/>
      <c r="FJ188" s="580"/>
      <c r="FK188" s="580"/>
      <c r="FL188" s="580"/>
      <c r="FM188" s="580"/>
      <c r="FN188" s="580"/>
      <c r="FO188" s="580"/>
      <c r="FP188" s="580"/>
      <c r="FQ188" s="580"/>
      <c r="FR188" s="580"/>
      <c r="FS188" s="580"/>
      <c r="FT188" s="580"/>
      <c r="FU188" s="580"/>
      <c r="FV188" s="580"/>
      <c r="FW188" s="580"/>
      <c r="FX188" s="580"/>
      <c r="FY188" s="580"/>
      <c r="FZ188" s="580"/>
      <c r="GA188" s="580"/>
      <c r="GB188" s="580"/>
      <c r="GC188" s="580"/>
      <c r="GD188" s="580"/>
      <c r="GE188" s="580"/>
      <c r="GF188" s="580"/>
      <c r="GG188" s="580"/>
      <c r="GH188" s="580"/>
      <c r="GI188" s="580"/>
      <c r="GJ188" s="580"/>
      <c r="GK188" s="580"/>
      <c r="GL188" s="580"/>
      <c r="GM188" s="580"/>
      <c r="GN188" s="580"/>
      <c r="GO188" s="580"/>
      <c r="GP188" s="580"/>
      <c r="GQ188" s="580"/>
      <c r="GR188" s="580"/>
      <c r="GS188" s="580"/>
      <c r="GT188" s="580"/>
      <c r="GU188" s="580"/>
      <c r="GV188" s="580"/>
      <c r="GW188" s="580"/>
      <c r="GX188" s="580"/>
      <c r="GY188" s="580"/>
      <c r="GZ188" s="580"/>
      <c r="HA188" s="580"/>
      <c r="HB188" s="580"/>
      <c r="HC188" s="580"/>
      <c r="HD188" s="580"/>
      <c r="HE188" s="580"/>
      <c r="HF188" s="580"/>
      <c r="HG188" s="580"/>
      <c r="HH188" s="580"/>
      <c r="HI188" s="580"/>
      <c r="HJ188" s="580"/>
      <c r="HK188" s="580"/>
      <c r="HL188" s="580"/>
      <c r="HM188" s="580"/>
      <c r="HN188" s="580"/>
      <c r="HO188" s="580"/>
      <c r="HP188" s="580"/>
      <c r="HQ188" s="580"/>
      <c r="HR188" s="580"/>
      <c r="HS188" s="580"/>
      <c r="HT188" s="580"/>
      <c r="HU188" s="580"/>
      <c r="HV188" s="580"/>
      <c r="HW188" s="580"/>
      <c r="HX188" s="580"/>
      <c r="HY188" s="580"/>
      <c r="HZ188" s="580"/>
      <c r="IA188" s="580"/>
      <c r="IB188" s="580"/>
      <c r="IC188" s="580"/>
      <c r="ID188" s="580"/>
      <c r="IE188" s="580"/>
      <c r="IF188" s="580"/>
      <c r="IG188" s="580"/>
      <c r="IH188" s="580"/>
      <c r="II188" s="580"/>
      <c r="IJ188" s="580"/>
      <c r="IK188" s="580"/>
      <c r="IL188" s="580"/>
    </row>
    <row r="189" spans="1:246" ht="24" customHeight="1" thickBot="1">
      <c r="A189" s="777"/>
      <c r="B189" s="777"/>
      <c r="C189" s="771"/>
      <c r="D189" s="777"/>
      <c r="E189" s="777"/>
      <c r="F189" s="777"/>
      <c r="G189" s="777"/>
      <c r="H189" s="777"/>
      <c r="I189" s="777"/>
      <c r="J189" s="777"/>
      <c r="K189" s="777"/>
      <c r="L189" s="777"/>
      <c r="M189" s="777"/>
      <c r="N189" s="771"/>
      <c r="O189" s="777"/>
      <c r="P189" s="777"/>
      <c r="Q189" s="777"/>
      <c r="R189" s="777"/>
      <c r="S189" s="777"/>
      <c r="T189" s="777"/>
      <c r="U189" s="777"/>
      <c r="V189" s="771"/>
      <c r="W189" s="771"/>
      <c r="X189" s="771"/>
      <c r="Y189" s="771"/>
      <c r="Z189" s="771"/>
      <c r="AA189" s="771"/>
      <c r="AB189" s="777"/>
      <c r="AC189" s="777"/>
      <c r="AD189" s="777"/>
      <c r="AE189" s="771"/>
      <c r="AF189" s="771"/>
      <c r="AG189" s="771"/>
      <c r="AH189" s="777"/>
      <c r="AI189" s="777"/>
      <c r="AJ189" s="777"/>
      <c r="AK189" s="777"/>
      <c r="AL189" s="771"/>
      <c r="AM189" s="777"/>
      <c r="AN189" s="777"/>
      <c r="AO189" s="777"/>
      <c r="AP189" s="777"/>
      <c r="AQ189" s="777"/>
      <c r="AR189" s="777"/>
      <c r="AS189" s="777"/>
      <c r="AT189" s="777"/>
      <c r="AU189" s="760"/>
      <c r="AV189" s="760"/>
      <c r="AW189" s="760"/>
      <c r="AX189" s="760"/>
      <c r="AY189" s="760"/>
      <c r="AZ189" s="760"/>
      <c r="BA189" s="760"/>
      <c r="BB189" s="760"/>
      <c r="BC189" s="39"/>
      <c r="BD189" s="129"/>
      <c r="BE189" s="941"/>
      <c r="BF189" s="258"/>
      <c r="BG189" s="941"/>
      <c r="BH189" s="129"/>
      <c r="BI189" s="45"/>
      <c r="BJ189" s="45"/>
      <c r="BK189" s="45"/>
      <c r="BL189" s="941"/>
      <c r="BM189" s="941"/>
      <c r="BN189" s="941"/>
      <c r="BO189" s="941"/>
      <c r="BP189" s="941"/>
      <c r="BQ189" s="941"/>
      <c r="BR189" s="941"/>
      <c r="BS189" s="941"/>
      <c r="BT189" s="941"/>
      <c r="BU189" s="45"/>
      <c r="BV189" s="45"/>
      <c r="BW189" s="45"/>
      <c r="BX189" s="45"/>
      <c r="BY189" s="45"/>
      <c r="BZ189" s="45"/>
      <c r="CA189" s="45"/>
      <c r="CB189" s="45"/>
      <c r="CC189" s="45"/>
      <c r="CD189" s="941"/>
      <c r="CE189" s="941"/>
      <c r="CF189" s="941"/>
      <c r="CG189" s="941"/>
      <c r="CH189" s="941"/>
      <c r="CI189" s="941"/>
      <c r="CJ189" s="941"/>
      <c r="CK189" s="941"/>
      <c r="CL189" s="941"/>
      <c r="CM189" s="941"/>
      <c r="CN189" s="941"/>
      <c r="CO189" s="941"/>
      <c r="CP189" s="941"/>
      <c r="CQ189" s="941"/>
      <c r="CR189" s="941"/>
      <c r="CS189" s="771"/>
      <c r="CT189" s="941"/>
      <c r="CU189" s="941"/>
      <c r="CV189" s="941"/>
      <c r="CW189" s="771"/>
      <c r="CX189" s="771"/>
      <c r="CY189" s="771"/>
      <c r="CZ189" s="771"/>
      <c r="DA189" s="771"/>
      <c r="DB189" s="771"/>
      <c r="DC189" s="771"/>
      <c r="DD189" s="771"/>
      <c r="DE189" s="771"/>
      <c r="DF189" s="771"/>
      <c r="DG189" s="771"/>
      <c r="DH189" s="771"/>
      <c r="DI189" s="771"/>
      <c r="DJ189" s="771"/>
      <c r="DK189" s="771"/>
      <c r="DL189" s="771"/>
      <c r="DM189" s="771"/>
      <c r="DN189" s="771"/>
      <c r="DO189" s="771"/>
      <c r="DP189" s="771"/>
      <c r="DQ189" s="771"/>
      <c r="DR189" s="771"/>
      <c r="DS189" s="771"/>
      <c r="DT189" s="771"/>
      <c r="DU189" s="771"/>
      <c r="DV189" s="771"/>
      <c r="DW189" s="771"/>
      <c r="DX189" s="771"/>
      <c r="DY189" s="771"/>
      <c r="DZ189" s="771"/>
      <c r="EA189" s="771"/>
      <c r="EB189" s="771"/>
      <c r="EC189" s="771"/>
      <c r="ED189" s="771"/>
      <c r="EE189" s="771"/>
      <c r="EF189" s="771"/>
      <c r="EG189" s="771"/>
      <c r="EH189" s="771"/>
      <c r="EI189" s="771"/>
      <c r="EJ189" s="771"/>
      <c r="EK189" s="771"/>
      <c r="EL189" s="771"/>
      <c r="EM189" s="771"/>
      <c r="EN189" s="771"/>
      <c r="EO189" s="580"/>
      <c r="EP189" s="580"/>
      <c r="EQ189" s="580"/>
      <c r="ER189" s="580"/>
      <c r="ES189" s="580"/>
      <c r="ET189" s="580"/>
      <c r="EU189" s="580"/>
      <c r="EV189" s="580"/>
      <c r="EW189" s="580"/>
      <c r="EX189" s="580"/>
      <c r="EY189" s="580"/>
      <c r="EZ189" s="580"/>
      <c r="FA189" s="580"/>
      <c r="FB189" s="580"/>
      <c r="FC189" s="580"/>
      <c r="FD189" s="580"/>
      <c r="FE189" s="580"/>
      <c r="FF189" s="580"/>
      <c r="FG189" s="580"/>
      <c r="FH189" s="580"/>
      <c r="FI189" s="580"/>
      <c r="FJ189" s="580"/>
      <c r="FK189" s="580"/>
      <c r="FL189" s="580"/>
      <c r="FM189" s="580"/>
      <c r="FN189" s="580"/>
      <c r="FO189" s="580"/>
      <c r="FP189" s="580"/>
      <c r="FQ189" s="580"/>
      <c r="FR189" s="580"/>
      <c r="FS189" s="580"/>
      <c r="FT189" s="580"/>
      <c r="FU189" s="580"/>
      <c r="FV189" s="580"/>
      <c r="FW189" s="580"/>
      <c r="FX189" s="580"/>
      <c r="FY189" s="580"/>
      <c r="FZ189" s="580"/>
      <c r="GA189" s="580"/>
      <c r="GB189" s="580"/>
      <c r="GC189" s="580"/>
      <c r="GD189" s="580"/>
      <c r="GE189" s="580"/>
      <c r="GF189" s="580"/>
      <c r="GG189" s="580"/>
      <c r="GH189" s="580"/>
      <c r="GI189" s="580"/>
      <c r="GJ189" s="580"/>
      <c r="GK189" s="580"/>
      <c r="GL189" s="580"/>
      <c r="GM189" s="580"/>
      <c r="GN189" s="580"/>
      <c r="GO189" s="580"/>
      <c r="GP189" s="580"/>
      <c r="GQ189" s="580"/>
      <c r="GR189" s="580"/>
      <c r="GS189" s="580"/>
      <c r="GT189" s="580"/>
      <c r="GU189" s="580"/>
      <c r="GV189" s="580"/>
      <c r="GW189" s="580"/>
      <c r="GX189" s="580"/>
      <c r="GY189" s="580"/>
      <c r="GZ189" s="580"/>
      <c r="HA189" s="580"/>
      <c r="HB189" s="580"/>
      <c r="HC189" s="580"/>
      <c r="HD189" s="580"/>
      <c r="HE189" s="580"/>
      <c r="HF189" s="580"/>
      <c r="HG189" s="580"/>
      <c r="HH189" s="580"/>
      <c r="HI189" s="580"/>
      <c r="HJ189" s="580"/>
      <c r="HK189" s="580"/>
      <c r="HL189" s="580"/>
      <c r="HM189" s="580"/>
      <c r="HN189" s="580"/>
      <c r="HO189" s="580"/>
      <c r="HP189" s="580"/>
      <c r="HQ189" s="580"/>
      <c r="HR189" s="580"/>
      <c r="HS189" s="580"/>
      <c r="HT189" s="580"/>
      <c r="HU189" s="580"/>
      <c r="HV189" s="580"/>
      <c r="HW189" s="580"/>
      <c r="HX189" s="580"/>
      <c r="HY189" s="580"/>
      <c r="HZ189" s="580"/>
      <c r="IA189" s="580"/>
      <c r="IB189" s="580"/>
      <c r="IC189" s="580"/>
      <c r="ID189" s="580"/>
      <c r="IE189" s="580"/>
      <c r="IF189" s="580"/>
      <c r="IG189" s="580"/>
      <c r="IH189" s="580"/>
      <c r="II189" s="580"/>
      <c r="IJ189" s="580"/>
      <c r="IK189" s="580"/>
      <c r="IL189" s="580"/>
    </row>
    <row r="190" spans="1:246" ht="18.600000000000001" thickBot="1">
      <c r="A190" s="1528" t="s">
        <v>215</v>
      </c>
      <c r="B190" s="1529"/>
      <c r="C190" s="1529"/>
      <c r="D190" s="1529"/>
      <c r="E190" s="1529"/>
      <c r="F190" s="1529"/>
      <c r="G190" s="1529"/>
      <c r="H190" s="1529"/>
      <c r="I190" s="1529"/>
      <c r="J190" s="1529"/>
      <c r="K190" s="1529"/>
      <c r="L190" s="1529"/>
      <c r="M190" s="1529"/>
      <c r="N190" s="1529"/>
      <c r="O190" s="1529"/>
      <c r="P190" s="1529"/>
      <c r="Q190" s="1529"/>
      <c r="R190" s="1529"/>
      <c r="S190" s="1529"/>
      <c r="T190" s="1529"/>
      <c r="U190" s="1529"/>
      <c r="V190" s="1529"/>
      <c r="W190" s="1529"/>
      <c r="X190" s="1529"/>
      <c r="Y190" s="1529"/>
      <c r="Z190" s="1529"/>
      <c r="AA190" s="1529"/>
      <c r="AB190" s="1529"/>
      <c r="AC190" s="1529"/>
      <c r="AD190" s="1529"/>
      <c r="AE190" s="1529"/>
      <c r="AF190" s="1529"/>
      <c r="AG190" s="1529"/>
      <c r="AH190" s="1529"/>
      <c r="AI190" s="1529"/>
      <c r="AJ190" s="1529"/>
      <c r="AK190" s="1529"/>
      <c r="AL190" s="1529"/>
      <c r="AM190" s="1530"/>
      <c r="AN190" s="45"/>
      <c r="AO190" s="45"/>
      <c r="AP190" s="45"/>
      <c r="AQ190" s="45"/>
      <c r="AR190" s="45"/>
      <c r="AS190" s="45"/>
      <c r="AT190" s="45"/>
      <c r="AU190" s="826"/>
      <c r="AV190" s="826"/>
      <c r="AW190" s="826"/>
      <c r="AX190" s="826"/>
      <c r="AY190" s="826"/>
      <c r="AZ190" s="826"/>
      <c r="BA190" s="826"/>
      <c r="BB190" s="826"/>
      <c r="BC190" s="45"/>
      <c r="BD190" s="133"/>
      <c r="BE190" s="45"/>
      <c r="BF190" s="763"/>
      <c r="BG190" s="45"/>
      <c r="BH190" s="129"/>
      <c r="BI190" s="45"/>
      <c r="BJ190" s="45"/>
      <c r="BK190" s="45"/>
      <c r="BL190" s="941"/>
      <c r="BM190" s="941"/>
      <c r="BN190" s="941"/>
      <c r="BO190" s="941"/>
      <c r="BP190" s="941"/>
      <c r="BQ190" s="941"/>
      <c r="BR190" s="941"/>
      <c r="BS190" s="941"/>
      <c r="BT190" s="941"/>
      <c r="BU190" s="45"/>
      <c r="BV190" s="45"/>
      <c r="BW190" s="45"/>
      <c r="BX190" s="45"/>
      <c r="BY190" s="45"/>
      <c r="BZ190" s="45"/>
      <c r="CA190" s="45"/>
      <c r="CB190" s="45"/>
      <c r="CC190" s="45"/>
      <c r="CD190" s="45"/>
      <c r="CE190" s="45"/>
      <c r="CF190" s="45"/>
      <c r="CG190" s="45"/>
      <c r="CH190" s="45"/>
      <c r="CI190" s="45"/>
      <c r="CJ190" s="45"/>
      <c r="CK190" s="45"/>
      <c r="CL190" s="45"/>
      <c r="CM190" s="45"/>
      <c r="CN190" s="45"/>
      <c r="CO190" s="941"/>
      <c r="CP190" s="941"/>
      <c r="CQ190" s="941"/>
      <c r="CR190" s="941"/>
      <c r="CS190" s="771"/>
      <c r="CT190" s="941"/>
      <c r="CU190" s="941"/>
      <c r="CV190" s="941"/>
      <c r="CW190" s="771"/>
      <c r="CX190" s="771"/>
      <c r="CY190" s="771"/>
      <c r="CZ190" s="771"/>
      <c r="DA190" s="771"/>
      <c r="DB190" s="771"/>
      <c r="DC190" s="771"/>
      <c r="DD190" s="771"/>
      <c r="DE190" s="771"/>
      <c r="DF190" s="771"/>
      <c r="DG190" s="771"/>
      <c r="DH190" s="771"/>
      <c r="DI190" s="771"/>
      <c r="DJ190" s="771"/>
      <c r="DK190" s="771"/>
      <c r="DL190" s="771"/>
      <c r="DM190" s="771"/>
      <c r="DN190" s="771"/>
      <c r="DO190" s="771"/>
      <c r="DP190" s="771"/>
      <c r="DQ190" s="771"/>
      <c r="DR190" s="771"/>
      <c r="DS190" s="771"/>
      <c r="DT190" s="771"/>
      <c r="DU190" s="771"/>
      <c r="DV190" s="771"/>
      <c r="DW190" s="771"/>
      <c r="DX190" s="771"/>
      <c r="DY190" s="771"/>
      <c r="DZ190" s="771"/>
      <c r="EA190" s="771"/>
      <c r="EB190" s="771"/>
      <c r="EC190" s="771"/>
      <c r="ED190" s="771"/>
      <c r="EE190" s="771"/>
      <c r="EF190" s="771"/>
      <c r="EG190" s="771"/>
      <c r="EH190" s="771"/>
      <c r="EI190" s="771"/>
      <c r="EJ190" s="771"/>
      <c r="EK190" s="771"/>
      <c r="EL190" s="771"/>
      <c r="EM190" s="771"/>
      <c r="EN190" s="771"/>
      <c r="EO190" s="580"/>
      <c r="EP190" s="580"/>
      <c r="EQ190" s="580"/>
      <c r="ER190" s="580"/>
      <c r="ES190" s="580"/>
      <c r="ET190" s="580"/>
      <c r="EU190" s="580"/>
      <c r="EV190" s="580"/>
      <c r="EW190" s="580"/>
      <c r="EX190" s="580"/>
      <c r="EY190" s="580"/>
      <c r="EZ190" s="580"/>
      <c r="FA190" s="580"/>
      <c r="FB190" s="580"/>
      <c r="FC190" s="580"/>
      <c r="FD190" s="580"/>
      <c r="FE190" s="580"/>
      <c r="FF190" s="580"/>
      <c r="FG190" s="580"/>
      <c r="FH190" s="580"/>
      <c r="FI190" s="580"/>
      <c r="FJ190" s="580"/>
      <c r="FK190" s="580"/>
      <c r="FL190" s="580"/>
      <c r="FM190" s="580"/>
      <c r="FN190" s="580"/>
      <c r="FO190" s="580"/>
      <c r="FP190" s="580"/>
      <c r="FQ190" s="580"/>
      <c r="FR190" s="580"/>
      <c r="FS190" s="580"/>
      <c r="FT190" s="580"/>
      <c r="FU190" s="580"/>
      <c r="FV190" s="580"/>
      <c r="FW190" s="580"/>
      <c r="FX190" s="580"/>
      <c r="FY190" s="580"/>
      <c r="FZ190" s="580"/>
      <c r="GA190" s="580"/>
      <c r="GB190" s="580"/>
      <c r="GC190" s="580"/>
      <c r="GD190" s="580"/>
      <c r="GE190" s="580"/>
      <c r="GF190" s="580"/>
      <c r="GG190" s="580"/>
      <c r="GH190" s="580"/>
      <c r="GI190" s="580"/>
      <c r="GJ190" s="580"/>
      <c r="GK190" s="580"/>
      <c r="GL190" s="580"/>
      <c r="GM190" s="580"/>
      <c r="GN190" s="580"/>
      <c r="GO190" s="580"/>
      <c r="GP190" s="580"/>
      <c r="GQ190" s="580"/>
      <c r="GR190" s="580"/>
      <c r="GS190" s="580"/>
      <c r="GT190" s="580"/>
      <c r="GU190" s="580"/>
      <c r="GV190" s="580"/>
      <c r="GW190" s="580"/>
      <c r="GX190" s="580"/>
      <c r="GY190" s="580"/>
      <c r="GZ190" s="580"/>
      <c r="HA190" s="580"/>
      <c r="HB190" s="580"/>
      <c r="HC190" s="580"/>
      <c r="HD190" s="580"/>
      <c r="HE190" s="580"/>
      <c r="HF190" s="580"/>
      <c r="HG190" s="580"/>
      <c r="HH190" s="580"/>
      <c r="HI190" s="580"/>
      <c r="HJ190" s="580"/>
      <c r="HK190" s="580"/>
      <c r="HL190" s="580"/>
      <c r="HM190" s="580"/>
      <c r="HN190" s="580"/>
      <c r="HO190" s="580"/>
      <c r="HP190" s="580"/>
      <c r="HQ190" s="580"/>
      <c r="HR190" s="580"/>
      <c r="HS190" s="580"/>
      <c r="HT190" s="580"/>
      <c r="HU190" s="580"/>
      <c r="HV190" s="580"/>
      <c r="HW190" s="580"/>
      <c r="HX190" s="580"/>
      <c r="HY190" s="580"/>
      <c r="HZ190" s="580"/>
      <c r="IA190" s="580"/>
      <c r="IB190" s="580"/>
      <c r="IC190" s="580"/>
      <c r="ID190" s="580"/>
      <c r="IE190" s="580"/>
      <c r="IF190" s="580"/>
      <c r="IG190" s="580"/>
      <c r="IH190" s="580"/>
      <c r="II190" s="580"/>
      <c r="IJ190" s="580"/>
      <c r="IK190" s="580"/>
      <c r="IL190" s="580"/>
    </row>
    <row r="191" spans="1:246" ht="18.600000000000001" thickBot="1">
      <c r="A191" s="827"/>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828"/>
      <c r="AN191" s="45"/>
      <c r="AO191" s="45"/>
      <c r="AP191" s="45"/>
      <c r="AQ191" s="45"/>
      <c r="AR191" s="45"/>
      <c r="AS191" s="45"/>
      <c r="AT191" s="45"/>
      <c r="AU191" s="826"/>
      <c r="AV191" s="826"/>
      <c r="AW191" s="826"/>
      <c r="AX191" s="826"/>
      <c r="AY191" s="826"/>
      <c r="AZ191" s="826"/>
      <c r="BA191" s="826"/>
      <c r="BB191" s="826"/>
      <c r="BC191" s="45"/>
      <c r="BD191" s="133"/>
      <c r="BE191" s="45"/>
      <c r="BF191" s="763"/>
      <c r="BG191" s="45"/>
      <c r="BH191" s="129"/>
      <c r="BI191" s="45"/>
      <c r="BJ191" s="45"/>
      <c r="BK191" s="45"/>
      <c r="BL191" s="941"/>
      <c r="BM191" s="941"/>
      <c r="BN191" s="941"/>
      <c r="BO191" s="941"/>
      <c r="BP191" s="941"/>
      <c r="BQ191" s="941"/>
      <c r="BR191" s="941"/>
      <c r="BS191" s="941"/>
      <c r="BT191" s="941"/>
      <c r="BU191" s="45"/>
      <c r="BV191" s="45"/>
      <c r="BW191" s="45"/>
      <c r="BX191" s="45"/>
      <c r="BY191" s="45"/>
      <c r="BZ191" s="45"/>
      <c r="CA191" s="45"/>
      <c r="CB191" s="45"/>
      <c r="CC191" s="45"/>
      <c r="CD191" s="45"/>
      <c r="CE191" s="45"/>
      <c r="CF191" s="45"/>
      <c r="CG191" s="45"/>
      <c r="CH191" s="45"/>
      <c r="CI191" s="45"/>
      <c r="CJ191" s="45"/>
      <c r="CK191" s="45"/>
      <c r="CL191" s="45"/>
      <c r="CM191" s="45"/>
      <c r="CN191" s="45"/>
      <c r="CO191" s="941"/>
      <c r="CP191" s="941"/>
      <c r="CQ191" s="941"/>
      <c r="CR191" s="941"/>
      <c r="CS191" s="771"/>
      <c r="CT191" s="941"/>
      <c r="CU191" s="941"/>
      <c r="CV191" s="941"/>
      <c r="CW191" s="771"/>
      <c r="CX191" s="771"/>
      <c r="CY191" s="771"/>
      <c r="CZ191" s="771"/>
      <c r="DA191" s="771"/>
      <c r="DB191" s="771"/>
      <c r="DC191" s="771"/>
      <c r="DD191" s="771"/>
      <c r="DE191" s="771"/>
      <c r="DF191" s="771"/>
      <c r="DG191" s="771"/>
      <c r="DH191" s="771"/>
      <c r="DI191" s="771"/>
      <c r="DJ191" s="771"/>
      <c r="DK191" s="771"/>
      <c r="DL191" s="771"/>
      <c r="DM191" s="771"/>
      <c r="DN191" s="771"/>
      <c r="DO191" s="771"/>
      <c r="DP191" s="771"/>
      <c r="DQ191" s="771"/>
      <c r="DR191" s="771"/>
      <c r="DS191" s="771"/>
      <c r="DT191" s="771"/>
      <c r="DU191" s="771"/>
      <c r="DV191" s="771"/>
      <c r="DW191" s="771"/>
      <c r="DX191" s="771"/>
      <c r="DY191" s="771"/>
      <c r="DZ191" s="771"/>
      <c r="EA191" s="771"/>
      <c r="EB191" s="771"/>
      <c r="EC191" s="771"/>
      <c r="ED191" s="771"/>
      <c r="EE191" s="771"/>
      <c r="EF191" s="771"/>
      <c r="EG191" s="771"/>
      <c r="EH191" s="771"/>
      <c r="EI191" s="771"/>
      <c r="EJ191" s="771"/>
      <c r="EK191" s="771"/>
      <c r="EL191" s="771"/>
      <c r="EM191" s="771"/>
      <c r="EN191" s="771"/>
      <c r="EO191" s="580"/>
      <c r="EP191" s="580"/>
      <c r="EQ191" s="580"/>
      <c r="ER191" s="580"/>
      <c r="ES191" s="580"/>
      <c r="ET191" s="580"/>
      <c r="EU191" s="580"/>
      <c r="EV191" s="580"/>
      <c r="EW191" s="580"/>
      <c r="EX191" s="580"/>
      <c r="EY191" s="580"/>
      <c r="EZ191" s="580"/>
      <c r="FA191" s="580"/>
      <c r="FB191" s="580"/>
      <c r="FC191" s="580"/>
      <c r="FD191" s="580"/>
      <c r="FE191" s="580"/>
      <c r="FF191" s="580"/>
      <c r="FG191" s="580"/>
      <c r="FH191" s="580"/>
      <c r="FI191" s="580"/>
      <c r="FJ191" s="580"/>
      <c r="FK191" s="580"/>
      <c r="FL191" s="580"/>
      <c r="FM191" s="580"/>
      <c r="FN191" s="580"/>
      <c r="FO191" s="580"/>
      <c r="FP191" s="580"/>
      <c r="FQ191" s="580"/>
      <c r="FR191" s="580"/>
      <c r="FS191" s="580"/>
      <c r="FT191" s="580"/>
      <c r="FU191" s="580"/>
      <c r="FV191" s="580"/>
      <c r="FW191" s="580"/>
      <c r="FX191" s="580"/>
      <c r="FY191" s="580"/>
      <c r="FZ191" s="580"/>
      <c r="GA191" s="580"/>
      <c r="GB191" s="580"/>
      <c r="GC191" s="580"/>
      <c r="GD191" s="580"/>
      <c r="GE191" s="580"/>
      <c r="GF191" s="580"/>
      <c r="GG191" s="580"/>
      <c r="GH191" s="580"/>
      <c r="GI191" s="580"/>
      <c r="GJ191" s="580"/>
      <c r="GK191" s="580"/>
      <c r="GL191" s="580"/>
      <c r="GM191" s="580"/>
      <c r="GN191" s="580"/>
      <c r="GO191" s="580"/>
      <c r="GP191" s="580"/>
      <c r="GQ191" s="580"/>
      <c r="GR191" s="580"/>
      <c r="GS191" s="580"/>
      <c r="GT191" s="580"/>
      <c r="GU191" s="580"/>
      <c r="GV191" s="580"/>
      <c r="GW191" s="580"/>
      <c r="GX191" s="580"/>
      <c r="GY191" s="580"/>
      <c r="GZ191" s="580"/>
      <c r="HA191" s="580"/>
      <c r="HB191" s="580"/>
      <c r="HC191" s="580"/>
      <c r="HD191" s="580"/>
      <c r="HE191" s="580"/>
      <c r="HF191" s="580"/>
      <c r="HG191" s="580"/>
      <c r="HH191" s="580"/>
      <c r="HI191" s="580"/>
      <c r="HJ191" s="580"/>
      <c r="HK191" s="580"/>
      <c r="HL191" s="580"/>
      <c r="HM191" s="580"/>
      <c r="HN191" s="580"/>
      <c r="HO191" s="580"/>
      <c r="HP191" s="580"/>
      <c r="HQ191" s="580"/>
      <c r="HR191" s="580"/>
      <c r="HS191" s="580"/>
      <c r="HT191" s="580"/>
      <c r="HU191" s="580"/>
      <c r="HV191" s="580"/>
      <c r="HW191" s="580"/>
      <c r="HX191" s="580"/>
      <c r="HY191" s="580"/>
      <c r="HZ191" s="580"/>
      <c r="IA191" s="580"/>
      <c r="IB191" s="580"/>
      <c r="IC191" s="580"/>
      <c r="ID191" s="580"/>
      <c r="IE191" s="580"/>
      <c r="IF191" s="580"/>
      <c r="IG191" s="580"/>
      <c r="IH191" s="580"/>
      <c r="II191" s="580"/>
      <c r="IJ191" s="580"/>
      <c r="IK191" s="580"/>
      <c r="IL191" s="580"/>
    </row>
    <row r="192" spans="1:246">
      <c r="A192" s="1513" t="s">
        <v>455</v>
      </c>
      <c r="B192" s="1514"/>
      <c r="C192" s="1514"/>
      <c r="D192" s="1514"/>
      <c r="E192" s="1514"/>
      <c r="F192" s="1514"/>
      <c r="G192" s="1514"/>
      <c r="H192" s="1514"/>
      <c r="I192" s="1514"/>
      <c r="J192" s="1514"/>
      <c r="K192" s="1514"/>
      <c r="L192" s="45"/>
      <c r="M192" s="45"/>
      <c r="N192" s="45"/>
      <c r="O192" s="45"/>
      <c r="P192" s="829" t="s">
        <v>456</v>
      </c>
      <c r="Q192" s="902"/>
      <c r="R192" s="902"/>
      <c r="S192" s="902"/>
      <c r="T192" s="902"/>
      <c r="U192" s="45"/>
      <c r="V192" s="45"/>
      <c r="W192" s="45"/>
      <c r="X192" s="1515" t="s">
        <v>457</v>
      </c>
      <c r="Y192" s="1516"/>
      <c r="Z192" s="1516"/>
      <c r="AA192" s="1516"/>
      <c r="AB192" s="1517"/>
      <c r="AC192" s="45"/>
      <c r="AD192" s="45"/>
      <c r="AE192" s="45"/>
      <c r="AF192" s="45"/>
      <c r="AG192" s="45"/>
      <c r="AH192" s="45"/>
      <c r="AI192" s="45"/>
      <c r="AJ192" s="45"/>
      <c r="AK192" s="45"/>
      <c r="AL192" s="45"/>
      <c r="AM192" s="828"/>
      <c r="AN192" s="45"/>
      <c r="AO192" s="45"/>
      <c r="AP192" s="45"/>
      <c r="AQ192" s="45"/>
      <c r="AR192" s="45"/>
      <c r="AS192" s="45"/>
      <c r="AT192" s="45"/>
      <c r="AU192" s="826"/>
      <c r="AV192" s="826"/>
      <c r="AW192" s="826"/>
      <c r="AX192" s="826"/>
      <c r="AY192" s="826"/>
      <c r="AZ192" s="826"/>
      <c r="BA192" s="826"/>
      <c r="BB192" s="826"/>
      <c r="BC192" s="45"/>
      <c r="BD192" s="133"/>
      <c r="BE192" s="45"/>
      <c r="BF192" s="763"/>
      <c r="BG192" s="45"/>
      <c r="BI192" s="580"/>
      <c r="BJ192" s="580"/>
      <c r="BK192" s="246"/>
      <c r="BL192" s="941"/>
      <c r="BM192" s="941"/>
      <c r="BN192" s="941"/>
      <c r="BO192" s="941"/>
      <c r="BP192" s="941"/>
      <c r="BQ192" s="941"/>
      <c r="BR192" s="941"/>
      <c r="BS192" s="941"/>
      <c r="BT192" s="941"/>
      <c r="BU192" s="246"/>
      <c r="BV192" s="246"/>
      <c r="BW192" s="246"/>
      <c r="BX192" s="246"/>
      <c r="BY192" s="246"/>
      <c r="BZ192" s="246"/>
      <c r="CA192" s="246"/>
      <c r="CB192" s="246"/>
      <c r="CC192" s="246"/>
      <c r="CD192" s="45"/>
      <c r="CE192" s="45"/>
      <c r="CF192" s="45"/>
      <c r="CG192" s="45"/>
      <c r="CH192" s="45"/>
      <c r="CI192" s="45"/>
      <c r="CJ192" s="45"/>
      <c r="CK192" s="45"/>
      <c r="CL192" s="45"/>
      <c r="CM192" s="45"/>
      <c r="CN192" s="45"/>
      <c r="CO192" s="941"/>
      <c r="CP192" s="941"/>
      <c r="CQ192" s="941"/>
      <c r="CR192" s="941"/>
      <c r="CS192" s="771"/>
      <c r="CT192" s="941"/>
      <c r="CU192" s="941"/>
      <c r="CV192" s="941"/>
      <c r="CW192" s="771"/>
      <c r="CX192" s="771"/>
      <c r="CY192" s="771"/>
      <c r="CZ192" s="771"/>
      <c r="DA192" s="771"/>
      <c r="DB192" s="771"/>
      <c r="DC192" s="771"/>
      <c r="DD192" s="771"/>
      <c r="DE192" s="771"/>
      <c r="DF192" s="771"/>
      <c r="DG192" s="771"/>
      <c r="DH192" s="771"/>
      <c r="DI192" s="771"/>
      <c r="DJ192" s="771"/>
      <c r="DK192" s="771"/>
      <c r="DL192" s="771"/>
      <c r="DM192" s="771"/>
      <c r="DN192" s="771"/>
      <c r="DO192" s="771"/>
      <c r="DP192" s="771"/>
      <c r="DQ192" s="771"/>
      <c r="DR192" s="771"/>
      <c r="DS192" s="771"/>
      <c r="DT192" s="771"/>
      <c r="DU192" s="771"/>
      <c r="DV192" s="771"/>
      <c r="DW192" s="771"/>
      <c r="DX192" s="771"/>
      <c r="DY192" s="771"/>
      <c r="DZ192" s="771"/>
      <c r="EA192" s="771"/>
      <c r="EB192" s="771"/>
      <c r="EC192" s="771"/>
      <c r="ED192" s="771"/>
      <c r="EE192" s="771"/>
      <c r="EF192" s="771"/>
      <c r="EG192" s="771"/>
      <c r="EH192" s="771"/>
      <c r="EI192" s="771"/>
      <c r="EJ192" s="771"/>
      <c r="EK192" s="771"/>
      <c r="EL192" s="771"/>
      <c r="EM192" s="771"/>
      <c r="EN192" s="771"/>
      <c r="EO192" s="580"/>
      <c r="EP192" s="580"/>
      <c r="EQ192" s="580"/>
      <c r="ER192" s="580"/>
      <c r="ES192" s="580"/>
      <c r="ET192" s="580"/>
      <c r="EU192" s="580"/>
      <c r="EV192" s="580"/>
      <c r="EW192" s="580"/>
      <c r="EX192" s="580"/>
      <c r="EY192" s="580"/>
      <c r="EZ192" s="580"/>
      <c r="FA192" s="580"/>
      <c r="FB192" s="580"/>
      <c r="FC192" s="580"/>
      <c r="FD192" s="580"/>
      <c r="FE192" s="580"/>
      <c r="FF192" s="580"/>
      <c r="FG192" s="580"/>
      <c r="FH192" s="580"/>
      <c r="FI192" s="580"/>
      <c r="FJ192" s="580"/>
      <c r="FK192" s="580"/>
      <c r="FL192" s="580"/>
      <c r="FM192" s="580"/>
      <c r="FN192" s="580"/>
      <c r="FO192" s="580"/>
      <c r="FP192" s="580"/>
      <c r="FQ192" s="580"/>
      <c r="FR192" s="580"/>
      <c r="FS192" s="580"/>
      <c r="FT192" s="580"/>
      <c r="FU192" s="580"/>
      <c r="FV192" s="580"/>
      <c r="FW192" s="580"/>
      <c r="FX192" s="580"/>
      <c r="FY192" s="580"/>
      <c r="FZ192" s="580"/>
      <c r="GA192" s="580"/>
      <c r="GB192" s="580"/>
      <c r="GC192" s="580"/>
      <c r="GD192" s="580"/>
      <c r="GE192" s="580"/>
      <c r="GF192" s="580"/>
      <c r="GG192" s="580"/>
      <c r="GH192" s="580"/>
      <c r="GI192" s="580"/>
      <c r="GJ192" s="580"/>
      <c r="GK192" s="580"/>
      <c r="GL192" s="580"/>
      <c r="GM192" s="580"/>
      <c r="GN192" s="580"/>
      <c r="GO192" s="580"/>
      <c r="GP192" s="580"/>
      <c r="GQ192" s="580"/>
      <c r="GR192" s="580"/>
      <c r="GS192" s="580"/>
      <c r="GT192" s="580"/>
      <c r="GU192" s="580"/>
      <c r="GV192" s="580"/>
      <c r="GW192" s="580"/>
      <c r="GX192" s="580"/>
      <c r="GY192" s="580"/>
      <c r="GZ192" s="580"/>
      <c r="HA192" s="580"/>
      <c r="HB192" s="580"/>
      <c r="HC192" s="580"/>
      <c r="HD192" s="580"/>
      <c r="HE192" s="580"/>
      <c r="HF192" s="580"/>
      <c r="HG192" s="580"/>
      <c r="HH192" s="580"/>
      <c r="HI192" s="580"/>
      <c r="HJ192" s="580"/>
      <c r="HK192" s="580"/>
      <c r="HL192" s="580"/>
      <c r="HM192" s="580"/>
      <c r="HN192" s="580"/>
      <c r="HO192" s="580"/>
      <c r="HP192" s="580"/>
      <c r="HQ192" s="580"/>
      <c r="HR192" s="580"/>
      <c r="HS192" s="580"/>
      <c r="HT192" s="580"/>
      <c r="HU192" s="580"/>
      <c r="HV192" s="580"/>
      <c r="HW192" s="580"/>
      <c r="HX192" s="580"/>
      <c r="HY192" s="580"/>
      <c r="HZ192" s="580"/>
      <c r="IA192" s="580"/>
      <c r="IB192" s="580"/>
      <c r="IC192" s="580"/>
      <c r="ID192" s="580"/>
      <c r="IE192" s="580"/>
      <c r="IF192" s="580"/>
      <c r="IG192" s="580"/>
      <c r="IH192" s="580"/>
      <c r="II192" s="580"/>
      <c r="IJ192" s="580"/>
      <c r="IK192" s="580"/>
      <c r="IL192" s="580"/>
    </row>
    <row r="193" spans="1:144">
      <c r="A193" s="1435" t="s">
        <v>458</v>
      </c>
      <c r="B193" s="1436"/>
      <c r="C193" s="1436"/>
      <c r="D193" s="1436"/>
      <c r="E193" s="1436"/>
      <c r="F193" s="1436"/>
      <c r="G193" s="1436"/>
      <c r="H193" s="1436"/>
      <c r="I193" s="1436"/>
      <c r="J193" s="1436"/>
      <c r="K193" s="32">
        <f>COUNTIFS(L25:M34,"&gt;=1",L25:M34,"&lt;=3")</f>
        <v>0</v>
      </c>
      <c r="L193" s="33"/>
      <c r="M193" s="34" t="s">
        <v>459</v>
      </c>
      <c r="N193" s="830"/>
      <c r="O193" s="830"/>
      <c r="P193" s="831">
        <v>1</v>
      </c>
      <c r="Q193" s="1501" t="s">
        <v>460</v>
      </c>
      <c r="R193" s="1502"/>
      <c r="S193" s="1502"/>
      <c r="T193" s="1503"/>
      <c r="U193" s="768"/>
      <c r="V193" s="246"/>
      <c r="W193" s="246"/>
      <c r="X193" s="832">
        <v>1</v>
      </c>
      <c r="Y193" s="153" t="s">
        <v>461</v>
      </c>
      <c r="Z193" s="833"/>
      <c r="AA193" s="834"/>
      <c r="AB193" s="835"/>
      <c r="AC193" s="768"/>
      <c r="AD193" s="836"/>
      <c r="AE193" s="246"/>
      <c r="AF193" s="768"/>
      <c r="AG193" s="246"/>
      <c r="AH193" s="768"/>
      <c r="AI193" s="768"/>
      <c r="AJ193" s="768"/>
      <c r="AK193" s="768"/>
      <c r="AL193" s="768"/>
      <c r="AM193" s="837"/>
      <c r="AN193" s="768"/>
      <c r="AO193" s="768"/>
      <c r="AP193" s="768"/>
      <c r="AQ193" s="768"/>
      <c r="AR193" s="768"/>
      <c r="AS193" s="768"/>
      <c r="AT193" s="768"/>
      <c r="AU193" s="759"/>
      <c r="AV193" s="759"/>
      <c r="AW193" s="759"/>
      <c r="AX193" s="759"/>
      <c r="AY193" s="759"/>
      <c r="AZ193" s="759"/>
      <c r="BA193" s="759"/>
      <c r="BB193" s="759"/>
      <c r="BE193" s="580"/>
      <c r="BF193" s="769"/>
      <c r="BG193" s="580"/>
      <c r="BH193" s="136"/>
      <c r="BI193" s="941"/>
      <c r="BJ193" s="941"/>
      <c r="BK193" s="941"/>
      <c r="BL193" s="941"/>
      <c r="BM193" s="941"/>
      <c r="BN193" s="941"/>
      <c r="BO193" s="941"/>
      <c r="BP193" s="941"/>
      <c r="BQ193" s="941"/>
      <c r="BR193" s="941"/>
      <c r="BS193" s="941"/>
      <c r="BT193" s="941"/>
      <c r="BU193" s="941"/>
      <c r="BV193" s="941"/>
      <c r="BW193" s="941"/>
      <c r="BX193" s="941"/>
      <c r="BY193" s="941"/>
      <c r="BZ193" s="941"/>
      <c r="CA193" s="941"/>
      <c r="CB193" s="941"/>
      <c r="CC193" s="941"/>
      <c r="CD193" s="246"/>
      <c r="CE193" s="246"/>
      <c r="CF193" s="246"/>
      <c r="CG193" s="246"/>
      <c r="CH193" s="246"/>
      <c r="CI193" s="246"/>
      <c r="CJ193" s="246"/>
      <c r="CK193" s="246"/>
      <c r="CL193" s="580"/>
      <c r="CM193" s="580"/>
      <c r="CN193" s="580"/>
      <c r="CO193" s="580"/>
      <c r="CP193" s="580"/>
      <c r="CQ193" s="775"/>
      <c r="CR193" s="941"/>
      <c r="CS193" s="941"/>
      <c r="CT193" s="771"/>
      <c r="CU193" s="771"/>
      <c r="CV193" s="771"/>
      <c r="CW193" s="776"/>
      <c r="CX193" s="776"/>
      <c r="CY193" s="941"/>
      <c r="CZ193" s="580"/>
      <c r="DA193" s="580"/>
      <c r="DB193" s="580"/>
      <c r="DC193" s="580"/>
      <c r="DD193" s="580"/>
      <c r="DE193" s="580"/>
      <c r="DF193" s="580"/>
      <c r="DG193" s="580"/>
      <c r="DH193" s="580"/>
      <c r="DI193" s="580"/>
      <c r="DJ193" s="580"/>
      <c r="DK193" s="580"/>
      <c r="DL193" s="580"/>
      <c r="DM193" s="580"/>
      <c r="DN193" s="580"/>
      <c r="DO193" s="580"/>
      <c r="DP193" s="580"/>
      <c r="DQ193" s="580"/>
      <c r="DR193" s="580"/>
      <c r="DS193" s="580"/>
      <c r="DT193" s="580"/>
      <c r="DU193" s="580"/>
      <c r="DV193" s="580"/>
      <c r="DW193" s="580"/>
      <c r="DX193" s="580"/>
      <c r="DY193" s="580"/>
      <c r="DZ193" s="580"/>
      <c r="EA193" s="580"/>
      <c r="EB193" s="580"/>
      <c r="EC193" s="580"/>
      <c r="ED193" s="580"/>
      <c r="EE193" s="580"/>
      <c r="EF193" s="580"/>
      <c r="EG193" s="580"/>
      <c r="EH193" s="580"/>
      <c r="EI193" s="580"/>
      <c r="EJ193" s="580"/>
      <c r="EK193" s="580"/>
      <c r="EL193" s="580"/>
      <c r="EM193" s="580"/>
      <c r="EN193" s="580"/>
    </row>
    <row r="194" spans="1:144">
      <c r="A194" s="1435" t="s">
        <v>462</v>
      </c>
      <c r="B194" s="1436"/>
      <c r="C194" s="1436"/>
      <c r="D194" s="1436"/>
      <c r="E194" s="1436"/>
      <c r="F194" s="1436"/>
      <c r="G194" s="1436"/>
      <c r="H194" s="1436"/>
      <c r="I194" s="1436"/>
      <c r="J194" s="1436"/>
      <c r="K194" s="32">
        <f>COUNTIFS(L25:M34,"&lt;13",L25:M34,"&gt;=4")</f>
        <v>0</v>
      </c>
      <c r="L194" s="760"/>
      <c r="M194" s="831" t="s">
        <v>17</v>
      </c>
      <c r="N194" s="941"/>
      <c r="O194" s="760"/>
      <c r="P194" s="831">
        <v>2</v>
      </c>
      <c r="Q194" s="1501" t="s">
        <v>463</v>
      </c>
      <c r="R194" s="1502"/>
      <c r="S194" s="1502"/>
      <c r="T194" s="1503"/>
      <c r="U194" s="760"/>
      <c r="V194" s="941"/>
      <c r="W194" s="941"/>
      <c r="X194" s="832">
        <v>2</v>
      </c>
      <c r="Y194" s="153" t="s">
        <v>242</v>
      </c>
      <c r="Z194" s="833"/>
      <c r="AA194" s="834"/>
      <c r="AB194" s="835"/>
      <c r="AC194" s="760"/>
      <c r="AD194" s="760"/>
      <c r="AE194" s="941"/>
      <c r="AF194" s="941"/>
      <c r="AG194" s="941"/>
      <c r="AH194" s="760"/>
      <c r="AI194" s="760"/>
      <c r="AJ194" s="760"/>
      <c r="AK194" s="760"/>
      <c r="AL194" s="941"/>
      <c r="AM194" s="838"/>
      <c r="AN194" s="760"/>
      <c r="AO194" s="760"/>
      <c r="AP194" s="760"/>
      <c r="AQ194" s="760"/>
      <c r="AR194" s="760"/>
      <c r="AS194" s="760"/>
      <c r="AT194" s="760"/>
      <c r="AU194" s="760"/>
      <c r="AV194" s="760"/>
      <c r="AW194" s="760"/>
      <c r="AX194" s="760"/>
      <c r="AY194" s="760"/>
      <c r="AZ194" s="760"/>
      <c r="BA194" s="760"/>
      <c r="BB194" s="760"/>
      <c r="BC194" s="39"/>
      <c r="BD194" s="129"/>
      <c r="BE194" s="941"/>
      <c r="BF194" s="258"/>
      <c r="BG194" s="941"/>
      <c r="BH194" s="136"/>
      <c r="BI194" s="941"/>
      <c r="BJ194" s="941"/>
      <c r="BK194" s="941"/>
      <c r="BL194" s="941"/>
      <c r="BM194" s="941"/>
      <c r="BN194" s="941"/>
      <c r="BO194" s="941"/>
      <c r="BP194" s="941"/>
      <c r="BQ194" s="941"/>
      <c r="BR194" s="941"/>
      <c r="BS194" s="941"/>
      <c r="BT194" s="941"/>
      <c r="BU194" s="941"/>
      <c r="BV194" s="941"/>
      <c r="BW194" s="941"/>
      <c r="BX194" s="941"/>
      <c r="BY194" s="941"/>
      <c r="BZ194" s="941"/>
      <c r="CA194" s="941"/>
      <c r="CB194" s="941"/>
      <c r="CC194" s="941"/>
      <c r="CD194" s="941"/>
      <c r="CE194" s="941"/>
      <c r="CF194" s="941"/>
      <c r="CG194" s="941"/>
      <c r="CH194" s="941"/>
      <c r="CI194" s="941"/>
      <c r="CJ194" s="941"/>
      <c r="CK194" s="941"/>
      <c r="CL194" s="941"/>
      <c r="CM194" s="941"/>
      <c r="CN194" s="941"/>
      <c r="CO194" s="941"/>
      <c r="CP194" s="941"/>
      <c r="CQ194" s="941"/>
      <c r="CR194" s="941"/>
      <c r="CS194" s="771"/>
      <c r="CT194" s="941"/>
      <c r="CU194" s="941"/>
      <c r="CV194" s="94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c r="DQ194" s="771"/>
      <c r="DR194" s="771"/>
      <c r="DS194" s="771"/>
      <c r="DT194" s="771"/>
      <c r="DU194" s="771"/>
      <c r="DV194" s="771"/>
      <c r="DW194" s="771"/>
      <c r="DX194" s="771"/>
      <c r="DY194" s="771"/>
      <c r="DZ194" s="771"/>
      <c r="EA194" s="771"/>
      <c r="EB194" s="771"/>
      <c r="EC194" s="771"/>
      <c r="ED194" s="771"/>
      <c r="EE194" s="771"/>
      <c r="EF194" s="771"/>
      <c r="EG194" s="771"/>
      <c r="EH194" s="771"/>
      <c r="EI194" s="771"/>
      <c r="EJ194" s="771"/>
      <c r="EK194" s="771"/>
      <c r="EL194" s="771"/>
      <c r="EM194" s="771"/>
      <c r="EN194" s="771"/>
    </row>
    <row r="195" spans="1:144">
      <c r="A195" s="1435" t="s">
        <v>464</v>
      </c>
      <c r="B195" s="1436"/>
      <c r="C195" s="1436"/>
      <c r="D195" s="1436"/>
      <c r="E195" s="1436"/>
      <c r="F195" s="1436"/>
      <c r="G195" s="1436"/>
      <c r="H195" s="1436"/>
      <c r="I195" s="1436"/>
      <c r="J195" s="1436"/>
      <c r="K195" s="32">
        <f>COUNTIFS(L25:M34,"&gt;12",L25:M34,"&lt;60")</f>
        <v>0</v>
      </c>
      <c r="L195" s="760"/>
      <c r="M195" s="839" t="s">
        <v>21</v>
      </c>
      <c r="N195" s="941"/>
      <c r="O195" s="760"/>
      <c r="P195" s="831">
        <v>3</v>
      </c>
      <c r="Q195" s="1501" t="s">
        <v>465</v>
      </c>
      <c r="R195" s="1502"/>
      <c r="S195" s="1502"/>
      <c r="T195" s="1503"/>
      <c r="U195" s="760"/>
      <c r="V195" s="941"/>
      <c r="W195" s="941"/>
      <c r="X195" s="832">
        <v>3</v>
      </c>
      <c r="Y195" s="153" t="s">
        <v>466</v>
      </c>
      <c r="Z195" s="833"/>
      <c r="AA195" s="834"/>
      <c r="AB195" s="835"/>
      <c r="AC195" s="760"/>
      <c r="AD195" s="760"/>
      <c r="AE195" s="941"/>
      <c r="AF195" s="941"/>
      <c r="AG195" s="941"/>
      <c r="AH195" s="760"/>
      <c r="AI195" s="760"/>
      <c r="AJ195" s="760"/>
      <c r="AK195" s="760"/>
      <c r="AL195" s="941"/>
      <c r="AM195" s="838"/>
      <c r="AN195" s="760"/>
      <c r="AO195" s="760"/>
      <c r="AP195" s="760"/>
      <c r="AQ195" s="760"/>
      <c r="AR195" s="760"/>
      <c r="AS195" s="760"/>
      <c r="AT195" s="760"/>
      <c r="AU195" s="760"/>
      <c r="AV195" s="760"/>
      <c r="AW195" s="760"/>
      <c r="AX195" s="760"/>
      <c r="AY195" s="760"/>
      <c r="AZ195" s="760"/>
      <c r="BA195" s="760"/>
      <c r="BB195" s="760"/>
      <c r="BC195" s="39"/>
      <c r="BD195" s="129"/>
      <c r="BE195" s="941"/>
      <c r="BF195" s="258"/>
      <c r="BG195" s="941"/>
      <c r="BH195" s="136"/>
      <c r="BI195" s="941"/>
      <c r="BJ195" s="941"/>
      <c r="BK195" s="941"/>
      <c r="BL195" s="941"/>
      <c r="BM195" s="941"/>
      <c r="BN195" s="941"/>
      <c r="BO195" s="941"/>
      <c r="BP195" s="941"/>
      <c r="BQ195" s="941"/>
      <c r="BR195" s="941"/>
      <c r="BS195" s="941"/>
      <c r="BT195" s="941"/>
      <c r="BU195" s="941"/>
      <c r="BV195" s="941"/>
      <c r="BW195" s="941"/>
      <c r="BX195" s="941"/>
      <c r="BY195" s="941"/>
      <c r="BZ195" s="941"/>
      <c r="CA195" s="941"/>
      <c r="CB195" s="941"/>
      <c r="CC195" s="941"/>
      <c r="CD195" s="941"/>
      <c r="CE195" s="941"/>
      <c r="CF195" s="941"/>
      <c r="CG195" s="941"/>
      <c r="CH195" s="941"/>
      <c r="CI195" s="941"/>
      <c r="CJ195" s="941"/>
      <c r="CK195" s="941"/>
      <c r="CL195" s="941"/>
      <c r="CM195" s="941"/>
      <c r="CN195" s="941"/>
      <c r="CO195" s="941"/>
      <c r="CP195" s="941"/>
      <c r="CQ195" s="941"/>
      <c r="CR195" s="941"/>
      <c r="CS195" s="771"/>
      <c r="CT195" s="941"/>
      <c r="CU195" s="941"/>
      <c r="CV195" s="94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c r="DQ195" s="771"/>
      <c r="DR195" s="771"/>
      <c r="DS195" s="771"/>
      <c r="DT195" s="771"/>
      <c r="DU195" s="771"/>
      <c r="DV195" s="771"/>
      <c r="DW195" s="771"/>
      <c r="DX195" s="771"/>
      <c r="DY195" s="771"/>
      <c r="DZ195" s="771"/>
      <c r="EA195" s="771"/>
      <c r="EB195" s="771"/>
      <c r="EC195" s="771"/>
      <c r="ED195" s="771"/>
      <c r="EE195" s="771"/>
      <c r="EF195" s="771"/>
      <c r="EG195" s="771"/>
      <c r="EH195" s="771"/>
      <c r="EI195" s="771"/>
      <c r="EJ195" s="771"/>
      <c r="EK195" s="771"/>
      <c r="EL195" s="771"/>
      <c r="EM195" s="771"/>
      <c r="EN195" s="771"/>
    </row>
    <row r="196" spans="1:144">
      <c r="A196" s="1435" t="s">
        <v>467</v>
      </c>
      <c r="B196" s="1436"/>
      <c r="C196" s="1436"/>
      <c r="D196" s="1436"/>
      <c r="E196" s="1436"/>
      <c r="F196" s="1436"/>
      <c r="G196" s="1436"/>
      <c r="H196" s="1436"/>
      <c r="I196" s="1436"/>
      <c r="J196" s="1436"/>
      <c r="K196" s="32">
        <f>COUNTA(T25:T34)</f>
        <v>0</v>
      </c>
      <c r="L196" s="760"/>
      <c r="M196" s="941"/>
      <c r="N196" s="941"/>
      <c r="O196" s="760"/>
      <c r="P196" s="831">
        <v>4</v>
      </c>
      <c r="Q196" s="1501" t="s">
        <v>468</v>
      </c>
      <c r="R196" s="1502"/>
      <c r="S196" s="1502"/>
      <c r="T196" s="1503"/>
      <c r="U196" s="760"/>
      <c r="V196" s="941"/>
      <c r="W196" s="941"/>
      <c r="X196" s="832">
        <v>4</v>
      </c>
      <c r="Y196" s="153" t="s">
        <v>469</v>
      </c>
      <c r="Z196" s="833"/>
      <c r="AA196" s="834"/>
      <c r="AB196" s="835"/>
      <c r="AC196" s="760"/>
      <c r="AD196" s="760"/>
      <c r="AE196" s="941"/>
      <c r="AF196" s="941"/>
      <c r="AG196" s="941"/>
      <c r="AH196" s="760"/>
      <c r="AI196" s="760"/>
      <c r="AJ196" s="760"/>
      <c r="AK196" s="760"/>
      <c r="AL196" s="941"/>
      <c r="AM196" s="838"/>
      <c r="AN196" s="760"/>
      <c r="AO196" s="760"/>
      <c r="AP196" s="760"/>
      <c r="AQ196" s="760"/>
      <c r="AR196" s="760"/>
      <c r="AS196" s="760"/>
      <c r="AT196" s="760"/>
      <c r="AU196" s="760"/>
      <c r="AV196" s="760"/>
      <c r="AW196" s="760"/>
      <c r="AX196" s="760"/>
      <c r="AY196" s="760"/>
      <c r="AZ196" s="760"/>
      <c r="BA196" s="760"/>
      <c r="BB196" s="760"/>
      <c r="BC196" s="39"/>
      <c r="BD196" s="129"/>
      <c r="BE196" s="941"/>
      <c r="BF196" s="258"/>
      <c r="BG196" s="941"/>
      <c r="BH196" s="136"/>
      <c r="BI196" s="941"/>
      <c r="BJ196" s="941"/>
      <c r="BK196" s="941"/>
      <c r="BL196" s="941"/>
      <c r="BM196" s="941"/>
      <c r="BN196" s="941"/>
      <c r="BO196" s="941"/>
      <c r="BP196" s="941"/>
      <c r="BQ196" s="941"/>
      <c r="BR196" s="941"/>
      <c r="BS196" s="941"/>
      <c r="BT196" s="941"/>
      <c r="BU196" s="941"/>
      <c r="BV196" s="941"/>
      <c r="BW196" s="941"/>
      <c r="BX196" s="941"/>
      <c r="BY196" s="941"/>
      <c r="BZ196" s="941"/>
      <c r="CA196" s="941"/>
      <c r="CB196" s="941"/>
      <c r="CC196" s="941"/>
      <c r="CD196" s="941"/>
      <c r="CE196" s="941"/>
      <c r="CF196" s="941"/>
      <c r="CG196" s="941"/>
      <c r="CH196" s="941"/>
      <c r="CI196" s="941"/>
      <c r="CJ196" s="941"/>
      <c r="CK196" s="941"/>
      <c r="CL196" s="941"/>
      <c r="CM196" s="941"/>
      <c r="CN196" s="941"/>
      <c r="CO196" s="941"/>
      <c r="CP196" s="941"/>
      <c r="CQ196" s="941"/>
      <c r="CR196" s="941"/>
      <c r="CS196" s="771"/>
      <c r="CT196" s="941"/>
      <c r="CU196" s="941"/>
      <c r="CV196" s="941"/>
      <c r="CW196" s="771"/>
      <c r="CX196" s="771"/>
      <c r="CY196" s="771"/>
      <c r="CZ196" s="771"/>
      <c r="DA196" s="771"/>
      <c r="DB196" s="771"/>
      <c r="DC196" s="771"/>
      <c r="DD196" s="771"/>
      <c r="DE196" s="771"/>
      <c r="DF196" s="771"/>
      <c r="DG196" s="771"/>
      <c r="DH196" s="771"/>
      <c r="DI196" s="771"/>
      <c r="DJ196" s="771"/>
      <c r="DK196" s="771"/>
      <c r="DL196" s="771"/>
      <c r="DM196" s="771"/>
      <c r="DN196" s="771"/>
      <c r="DO196" s="771"/>
      <c r="DP196" s="771"/>
      <c r="DQ196" s="771"/>
      <c r="DR196" s="771"/>
      <c r="DS196" s="771"/>
      <c r="DT196" s="771"/>
      <c r="DU196" s="771"/>
      <c r="DV196" s="771"/>
      <c r="DW196" s="771"/>
      <c r="DX196" s="771"/>
      <c r="DY196" s="771"/>
      <c r="DZ196" s="771"/>
      <c r="EA196" s="771"/>
      <c r="EB196" s="771"/>
      <c r="EC196" s="771"/>
      <c r="ED196" s="771"/>
      <c r="EE196" s="771"/>
      <c r="EF196" s="771"/>
      <c r="EG196" s="771"/>
      <c r="EH196" s="771"/>
      <c r="EI196" s="771"/>
      <c r="EJ196" s="771"/>
      <c r="EK196" s="771"/>
      <c r="EL196" s="771"/>
      <c r="EM196" s="771"/>
      <c r="EN196" s="771"/>
    </row>
    <row r="197" spans="1:144">
      <c r="A197" s="1435" t="s">
        <v>470</v>
      </c>
      <c r="B197" s="1436"/>
      <c r="C197" s="1436"/>
      <c r="D197" s="1436"/>
      <c r="E197" s="1436"/>
      <c r="F197" s="1436"/>
      <c r="G197" s="1436"/>
      <c r="H197" s="1436"/>
      <c r="I197" s="1436"/>
      <c r="J197" s="1436"/>
      <c r="K197" s="840">
        <f>COUNTIFS(L25:M34,"&gt;59")</f>
        <v>0</v>
      </c>
      <c r="L197" s="760"/>
      <c r="M197" s="760"/>
      <c r="N197" s="941"/>
      <c r="O197" s="760"/>
      <c r="P197" s="831">
        <v>5</v>
      </c>
      <c r="Q197" s="1501" t="s">
        <v>119</v>
      </c>
      <c r="R197" s="1502"/>
      <c r="S197" s="1502"/>
      <c r="T197" s="1503"/>
      <c r="U197" s="760"/>
      <c r="V197" s="941"/>
      <c r="W197" s="941"/>
      <c r="X197" s="832">
        <v>5</v>
      </c>
      <c r="Y197" s="153" t="s">
        <v>471</v>
      </c>
      <c r="Z197" s="833"/>
      <c r="AA197" s="834"/>
      <c r="AB197" s="835"/>
      <c r="AC197" s="760"/>
      <c r="AD197" s="768"/>
      <c r="AE197" s="941"/>
      <c r="AF197" s="941"/>
      <c r="AG197" s="941"/>
      <c r="AH197" s="760"/>
      <c r="AI197" s="760"/>
      <c r="AJ197" s="760"/>
      <c r="AK197" s="760"/>
      <c r="AL197" s="941"/>
      <c r="AM197" s="838"/>
      <c r="AN197" s="760"/>
      <c r="AO197" s="760"/>
      <c r="AP197" s="760"/>
      <c r="AQ197" s="760"/>
      <c r="AR197" s="760"/>
      <c r="AS197" s="760"/>
      <c r="AT197" s="760"/>
      <c r="AU197" s="760"/>
      <c r="AV197" s="760"/>
      <c r="AW197" s="760"/>
      <c r="AX197" s="760"/>
      <c r="AY197" s="760"/>
      <c r="AZ197" s="760"/>
      <c r="BA197" s="760"/>
      <c r="BB197" s="760"/>
      <c r="BC197" s="39"/>
      <c r="BD197" s="129"/>
      <c r="BE197" s="941"/>
      <c r="BF197" s="258"/>
      <c r="BG197" s="941"/>
      <c r="BH197" s="136"/>
      <c r="BI197" s="941"/>
      <c r="BJ197" s="941"/>
      <c r="BK197" s="941"/>
      <c r="BL197" s="941"/>
      <c r="BM197" s="941"/>
      <c r="BN197" s="941"/>
      <c r="BO197" s="941"/>
      <c r="BP197" s="941"/>
      <c r="BQ197" s="941"/>
      <c r="BR197" s="941"/>
      <c r="BS197" s="941"/>
      <c r="BT197" s="941"/>
      <c r="BU197" s="39"/>
      <c r="BV197" s="39"/>
      <c r="BW197" s="39"/>
      <c r="BX197" s="39"/>
      <c r="BY197" s="39"/>
      <c r="BZ197" s="39"/>
      <c r="CA197" s="39"/>
      <c r="CB197" s="941"/>
      <c r="CC197" s="941"/>
      <c r="CD197" s="941"/>
      <c r="CE197" s="941"/>
      <c r="CF197" s="941"/>
      <c r="CG197" s="941"/>
      <c r="CH197" s="941"/>
      <c r="CI197" s="941"/>
      <c r="CJ197" s="941"/>
      <c r="CK197" s="941"/>
      <c r="CL197" s="941"/>
      <c r="CM197" s="941"/>
      <c r="CN197" s="941"/>
      <c r="CO197" s="941"/>
      <c r="CP197" s="941"/>
      <c r="CQ197" s="941"/>
      <c r="CR197" s="941"/>
      <c r="CS197" s="771"/>
      <c r="CT197" s="941"/>
      <c r="CU197" s="941"/>
      <c r="CV197" s="941"/>
      <c r="CW197" s="771"/>
      <c r="CX197" s="771"/>
      <c r="CY197" s="771"/>
      <c r="CZ197" s="771"/>
      <c r="DA197" s="771"/>
      <c r="DB197" s="771"/>
      <c r="DC197" s="771"/>
      <c r="DD197" s="771"/>
      <c r="DE197" s="771"/>
      <c r="DF197" s="771"/>
      <c r="DG197" s="771"/>
      <c r="DH197" s="771"/>
      <c r="DI197" s="771"/>
      <c r="DJ197" s="771"/>
      <c r="DK197" s="771"/>
      <c r="DL197" s="771"/>
      <c r="DM197" s="771"/>
      <c r="DN197" s="771"/>
      <c r="DO197" s="771"/>
      <c r="DP197" s="771"/>
      <c r="DQ197" s="771"/>
      <c r="DR197" s="771"/>
      <c r="DS197" s="771"/>
      <c r="DT197" s="771"/>
      <c r="DU197" s="771"/>
      <c r="DV197" s="771"/>
      <c r="DW197" s="771"/>
      <c r="DX197" s="771"/>
      <c r="DY197" s="771"/>
      <c r="DZ197" s="771"/>
      <c r="EA197" s="771"/>
      <c r="EB197" s="771"/>
      <c r="EC197" s="771"/>
      <c r="ED197" s="771"/>
      <c r="EE197" s="771"/>
      <c r="EF197" s="771"/>
      <c r="EG197" s="771"/>
      <c r="EH197" s="771"/>
      <c r="EI197" s="771"/>
      <c r="EJ197" s="771"/>
      <c r="EK197" s="771"/>
      <c r="EL197" s="771"/>
      <c r="EM197" s="771"/>
      <c r="EN197" s="771"/>
    </row>
    <row r="198" spans="1:144" ht="48.6">
      <c r="A198" s="841"/>
      <c r="B198" s="760"/>
      <c r="C198" s="941"/>
      <c r="D198" s="760"/>
      <c r="E198" s="760"/>
      <c r="F198" s="760"/>
      <c r="G198" s="760"/>
      <c r="H198" s="760"/>
      <c r="I198" s="760"/>
      <c r="J198" s="760"/>
      <c r="K198" s="760"/>
      <c r="L198" s="760"/>
      <c r="M198" s="760"/>
      <c r="N198" s="941"/>
      <c r="O198" s="35" t="s">
        <v>48</v>
      </c>
      <c r="P198" s="35" t="s">
        <v>472</v>
      </c>
      <c r="Q198" s="760"/>
      <c r="R198" s="760"/>
      <c r="S198" s="760"/>
      <c r="T198" s="760"/>
      <c r="U198" s="760"/>
      <c r="V198" s="941"/>
      <c r="W198" s="941"/>
      <c r="X198" s="832">
        <v>6</v>
      </c>
      <c r="Y198" s="153" t="s">
        <v>473</v>
      </c>
      <c r="Z198" s="833"/>
      <c r="AA198" s="834"/>
      <c r="AB198" s="835"/>
      <c r="AC198" s="760"/>
      <c r="AD198" s="760"/>
      <c r="AE198" s="941"/>
      <c r="AF198" s="941"/>
      <c r="AG198" s="941"/>
      <c r="AH198" s="760"/>
      <c r="AI198" s="760"/>
      <c r="AJ198" s="760"/>
      <c r="AK198" s="760"/>
      <c r="AL198" s="941"/>
      <c r="AM198" s="838"/>
      <c r="AN198" s="760"/>
      <c r="AO198" s="760"/>
      <c r="AP198" s="760"/>
      <c r="AQ198" s="760"/>
      <c r="AR198" s="760"/>
      <c r="AS198" s="760"/>
      <c r="AT198" s="760"/>
      <c r="AU198" s="760"/>
      <c r="AV198" s="760"/>
      <c r="AW198" s="760"/>
      <c r="AX198" s="760"/>
      <c r="AY198" s="760"/>
      <c r="AZ198" s="760"/>
      <c r="BA198" s="760"/>
      <c r="BB198" s="760"/>
      <c r="BC198" s="39"/>
      <c r="BD198" s="129"/>
      <c r="BE198" s="941"/>
      <c r="BF198" s="258"/>
      <c r="BG198" s="941"/>
      <c r="BH198" s="129"/>
      <c r="BI198" s="39"/>
      <c r="BJ198" s="39"/>
      <c r="BK198" s="39"/>
      <c r="BL198" s="941"/>
      <c r="BM198" s="941"/>
      <c r="BN198" s="941"/>
      <c r="BO198" s="941"/>
      <c r="BP198" s="941"/>
      <c r="BQ198" s="941"/>
      <c r="BR198" s="941"/>
      <c r="BS198" s="941"/>
      <c r="BT198" s="941"/>
      <c r="BU198" s="258"/>
      <c r="BV198" s="258"/>
      <c r="BW198" s="258"/>
      <c r="BX198" s="258"/>
      <c r="BY198" s="258"/>
      <c r="BZ198" s="258"/>
      <c r="CA198" s="258"/>
      <c r="CB198" s="39"/>
      <c r="CC198" s="39"/>
      <c r="CD198" s="941"/>
      <c r="CE198" s="941"/>
      <c r="CF198" s="941"/>
      <c r="CG198" s="941"/>
      <c r="CH198" s="941"/>
      <c r="CI198" s="941"/>
      <c r="CJ198" s="941"/>
      <c r="CK198" s="941"/>
      <c r="CL198" s="941"/>
      <c r="CM198" s="941"/>
      <c r="CN198" s="941"/>
      <c r="CO198" s="941"/>
      <c r="CP198" s="941"/>
      <c r="CQ198" s="941"/>
      <c r="CR198" s="941"/>
      <c r="CS198" s="771"/>
      <c r="CT198" s="941"/>
      <c r="CU198" s="941"/>
      <c r="CV198" s="941"/>
      <c r="CW198" s="771"/>
      <c r="CX198" s="771"/>
      <c r="CY198" s="771"/>
      <c r="CZ198" s="771"/>
      <c r="DA198" s="771"/>
      <c r="DB198" s="771"/>
      <c r="DC198" s="771"/>
      <c r="DD198" s="771"/>
      <c r="DE198" s="771"/>
      <c r="DF198" s="771"/>
      <c r="DG198" s="771"/>
      <c r="DH198" s="771"/>
      <c r="DI198" s="771"/>
      <c r="DJ198" s="771"/>
      <c r="DK198" s="771"/>
      <c r="DL198" s="771"/>
      <c r="DM198" s="771"/>
      <c r="DN198" s="771"/>
      <c r="DO198" s="771"/>
      <c r="DP198" s="771"/>
      <c r="DQ198" s="771"/>
      <c r="DR198" s="771"/>
      <c r="DS198" s="771"/>
      <c r="DT198" s="771"/>
      <c r="DU198" s="771"/>
      <c r="DV198" s="771"/>
      <c r="DW198" s="771"/>
      <c r="DX198" s="771"/>
      <c r="DY198" s="771"/>
      <c r="DZ198" s="771"/>
      <c r="EA198" s="771"/>
      <c r="EB198" s="771"/>
      <c r="EC198" s="771"/>
      <c r="ED198" s="771"/>
      <c r="EE198" s="771"/>
      <c r="EF198" s="771"/>
      <c r="EG198" s="771"/>
      <c r="EH198" s="771"/>
      <c r="EI198" s="771"/>
      <c r="EJ198" s="771"/>
      <c r="EK198" s="771"/>
      <c r="EL198" s="771"/>
      <c r="EM198" s="771"/>
      <c r="EN198" s="771"/>
    </row>
    <row r="199" spans="1:144" s="3" customFormat="1">
      <c r="A199" s="1787" t="s">
        <v>474</v>
      </c>
      <c r="B199" s="1787"/>
      <c r="C199" s="1787"/>
      <c r="D199" s="1787"/>
      <c r="E199" s="1787"/>
      <c r="F199" s="1787"/>
      <c r="G199" s="1787"/>
      <c r="H199" s="1787"/>
      <c r="I199" s="1787"/>
      <c r="J199" s="1787"/>
      <c r="K199" s="1787"/>
      <c r="L199" s="1787"/>
      <c r="M199" s="941"/>
      <c r="N199" s="941"/>
      <c r="O199" s="839" t="s">
        <v>90</v>
      </c>
      <c r="P199" s="839" t="s">
        <v>244</v>
      </c>
      <c r="Q199" s="842"/>
      <c r="R199" s="842"/>
      <c r="S199" s="842"/>
      <c r="T199" s="941"/>
      <c r="U199" s="941"/>
      <c r="V199" s="941"/>
      <c r="W199" s="941"/>
      <c r="X199" s="832">
        <v>7</v>
      </c>
      <c r="Y199" s="153" t="s">
        <v>475</v>
      </c>
      <c r="Z199" s="833"/>
      <c r="AA199" s="834"/>
      <c r="AB199" s="835"/>
      <c r="AC199" s="941"/>
      <c r="AD199" s="941"/>
      <c r="AE199" s="941"/>
      <c r="AF199" s="941"/>
      <c r="AG199" s="941"/>
      <c r="AH199" s="246"/>
      <c r="AI199" s="941"/>
      <c r="AJ199" s="941"/>
      <c r="AK199" s="760"/>
      <c r="AL199" s="941"/>
      <c r="AM199" s="838"/>
      <c r="AN199" s="760"/>
      <c r="AO199" s="760"/>
      <c r="AP199" s="760"/>
      <c r="AQ199" s="760"/>
      <c r="AR199" s="760"/>
      <c r="AS199" s="760"/>
      <c r="AT199" s="760"/>
      <c r="AU199" s="941"/>
      <c r="AV199" s="941"/>
      <c r="AW199" s="941"/>
      <c r="AX199" s="941"/>
      <c r="AY199" s="941"/>
      <c r="AZ199" s="941"/>
      <c r="BA199" s="941"/>
      <c r="BB199" s="941"/>
      <c r="BC199" s="39"/>
      <c r="BD199" s="129"/>
      <c r="BE199" s="39"/>
      <c r="BF199" s="252"/>
      <c r="BG199" s="39"/>
      <c r="BH199" s="136"/>
      <c r="BI199" s="258"/>
      <c r="BJ199" s="258"/>
      <c r="BK199" s="258"/>
      <c r="BL199" s="941"/>
      <c r="BM199" s="941"/>
      <c r="BN199" s="941"/>
      <c r="BO199" s="941"/>
      <c r="BP199" s="941"/>
      <c r="BQ199" s="941"/>
      <c r="BR199" s="941"/>
      <c r="BS199" s="941"/>
      <c r="BT199" s="941"/>
      <c r="BU199" s="39"/>
      <c r="BV199" s="39"/>
      <c r="BW199" s="39"/>
      <c r="BX199" s="39"/>
      <c r="BY199" s="39"/>
      <c r="BZ199" s="39"/>
      <c r="CA199" s="39"/>
      <c r="CB199" s="258"/>
      <c r="CC199" s="258"/>
      <c r="CD199" s="39"/>
      <c r="CE199" s="39"/>
      <c r="CF199" s="39"/>
      <c r="CG199" s="39"/>
      <c r="CH199" s="39"/>
      <c r="CI199" s="39"/>
      <c r="CJ199" s="941"/>
      <c r="CK199" s="941"/>
      <c r="CL199" s="941"/>
      <c r="CM199" s="941"/>
      <c r="CN199" s="941"/>
      <c r="CO199" s="941"/>
      <c r="CP199" s="941"/>
      <c r="CQ199" s="941"/>
      <c r="CR199" s="941"/>
      <c r="CS199" s="941"/>
      <c r="CT199" s="941"/>
      <c r="CU199" s="941"/>
      <c r="CV199" s="941"/>
      <c r="CW199" s="941"/>
      <c r="CX199" s="941"/>
      <c r="CY199" s="941"/>
      <c r="CZ199" s="941"/>
      <c r="DA199" s="941"/>
      <c r="DB199" s="941"/>
      <c r="DC199" s="941"/>
      <c r="DD199" s="941"/>
      <c r="DE199" s="941"/>
      <c r="DF199" s="941"/>
      <c r="DG199" s="941"/>
      <c r="DH199" s="941"/>
      <c r="DI199" s="941"/>
      <c r="DJ199" s="941"/>
      <c r="DK199" s="941"/>
      <c r="DL199" s="941"/>
      <c r="DM199" s="941"/>
      <c r="DN199" s="941"/>
      <c r="DO199" s="941"/>
      <c r="DP199" s="941"/>
      <c r="DQ199" s="941"/>
      <c r="DR199" s="941"/>
      <c r="DS199" s="941"/>
      <c r="DT199" s="941"/>
      <c r="DU199" s="941"/>
      <c r="DV199" s="941"/>
      <c r="DW199" s="941"/>
      <c r="DX199" s="941"/>
      <c r="DY199" s="941"/>
      <c r="DZ199" s="941"/>
      <c r="EA199" s="941"/>
      <c r="EB199" s="941"/>
      <c r="EC199" s="941"/>
      <c r="ED199" s="941"/>
      <c r="EE199" s="941"/>
      <c r="EF199" s="941"/>
      <c r="EG199" s="941"/>
      <c r="EH199" s="941"/>
      <c r="EI199" s="941"/>
      <c r="EJ199" s="941"/>
      <c r="EK199" s="941"/>
      <c r="EL199" s="941"/>
      <c r="EM199" s="941"/>
      <c r="EN199" s="941"/>
    </row>
    <row r="200" spans="1:144" s="3" customFormat="1">
      <c r="A200" s="1786" t="s">
        <v>193</v>
      </c>
      <c r="B200" s="1786"/>
      <c r="C200" s="1786"/>
      <c r="D200" s="1786"/>
      <c r="E200" s="1786"/>
      <c r="F200" s="1787" t="s">
        <v>194</v>
      </c>
      <c r="G200" s="1787"/>
      <c r="H200" s="1787"/>
      <c r="I200" s="1787"/>
      <c r="J200" s="1787"/>
      <c r="K200" s="1787"/>
      <c r="L200" s="1787"/>
      <c r="M200" s="761"/>
      <c r="N200" s="246"/>
      <c r="O200" s="839" t="s">
        <v>91</v>
      </c>
      <c r="P200" s="839" t="s">
        <v>476</v>
      </c>
      <c r="Q200" s="246"/>
      <c r="R200" s="1437" t="s">
        <v>477</v>
      </c>
      <c r="S200" s="1438"/>
      <c r="T200" s="1438"/>
      <c r="U200" s="1438"/>
      <c r="V200" s="1439"/>
      <c r="W200" s="39"/>
      <c r="X200" s="832">
        <v>8</v>
      </c>
      <c r="Y200" s="153" t="s">
        <v>478</v>
      </c>
      <c r="Z200" s="833"/>
      <c r="AA200" s="834"/>
      <c r="AB200" s="835"/>
      <c r="AC200" s="246"/>
      <c r="AD200" s="246"/>
      <c r="AE200" s="246"/>
      <c r="AF200" s="246"/>
      <c r="AG200" s="246"/>
      <c r="AH200" s="246"/>
      <c r="AI200" s="246"/>
      <c r="AJ200" s="246"/>
      <c r="AK200" s="246"/>
      <c r="AL200" s="246"/>
      <c r="AM200" s="843"/>
      <c r="AN200" s="246"/>
      <c r="AO200" s="246"/>
      <c r="AP200" s="246"/>
      <c r="AQ200" s="246"/>
      <c r="AR200" s="246"/>
      <c r="AS200" s="246"/>
      <c r="AT200" s="246"/>
      <c r="AU200" s="941"/>
      <c r="AV200" s="941"/>
      <c r="AW200" s="941"/>
      <c r="AX200" s="941"/>
      <c r="AY200" s="941"/>
      <c r="AZ200" s="941"/>
      <c r="BA200" s="941"/>
      <c r="BB200" s="941"/>
      <c r="BC200" s="39"/>
      <c r="BD200" s="129"/>
      <c r="BE200" s="258"/>
      <c r="BF200" s="258"/>
      <c r="BG200" s="258"/>
      <c r="BH200" s="129"/>
      <c r="BI200" s="39"/>
      <c r="BJ200" s="39"/>
      <c r="BK200" s="39"/>
      <c r="BL200" s="941"/>
      <c r="BM200" s="941"/>
      <c r="BN200" s="941"/>
      <c r="BO200" s="941"/>
      <c r="BP200" s="941"/>
      <c r="BQ200" s="941"/>
      <c r="BR200" s="941"/>
      <c r="BS200" s="941"/>
      <c r="BT200" s="941"/>
      <c r="BU200" s="844"/>
      <c r="BV200" s="844"/>
      <c r="BW200" s="844"/>
      <c r="BX200" s="844"/>
      <c r="BY200" s="844"/>
      <c r="BZ200" s="844"/>
      <c r="CA200" s="844"/>
      <c r="CB200" s="39"/>
      <c r="CC200" s="39"/>
      <c r="CD200" s="258"/>
      <c r="CE200" s="258"/>
      <c r="CF200" s="258"/>
      <c r="CG200" s="258"/>
      <c r="CH200" s="258"/>
      <c r="CI200" s="258"/>
      <c r="CJ200" s="941"/>
      <c r="CK200" s="941"/>
      <c r="CL200" s="941"/>
      <c r="CM200" s="941"/>
      <c r="CN200" s="941"/>
      <c r="CO200" s="941"/>
      <c r="CP200" s="941"/>
      <c r="CQ200" s="941"/>
      <c r="CR200" s="941"/>
      <c r="CS200" s="941"/>
      <c r="CT200" s="941"/>
      <c r="CU200" s="941"/>
      <c r="CV200" s="941"/>
      <c r="CW200" s="941"/>
      <c r="CX200" s="941"/>
      <c r="CY200" s="941"/>
      <c r="CZ200" s="941"/>
      <c r="DA200" s="941"/>
      <c r="DB200" s="941"/>
      <c r="DC200" s="941"/>
      <c r="DD200" s="941"/>
      <c r="DE200" s="941"/>
      <c r="DF200" s="941"/>
      <c r="DG200" s="941"/>
      <c r="DH200" s="941"/>
      <c r="DI200" s="941"/>
      <c r="DJ200" s="941"/>
      <c r="DK200" s="941"/>
      <c r="DL200" s="941"/>
      <c r="DM200" s="941"/>
      <c r="DN200" s="941"/>
      <c r="DO200" s="941"/>
      <c r="DP200" s="941"/>
      <c r="DQ200" s="941"/>
      <c r="DR200" s="941"/>
      <c r="DS200" s="941"/>
      <c r="DT200" s="941"/>
      <c r="DU200" s="941"/>
      <c r="DV200" s="941"/>
      <c r="DW200" s="941"/>
      <c r="DX200" s="941"/>
      <c r="DY200" s="941"/>
      <c r="DZ200" s="941"/>
      <c r="EA200" s="941"/>
      <c r="EB200" s="941"/>
      <c r="EC200" s="941"/>
      <c r="ED200" s="941"/>
      <c r="EE200" s="941"/>
      <c r="EF200" s="941"/>
      <c r="EG200" s="941"/>
      <c r="EH200" s="941"/>
      <c r="EI200" s="941"/>
      <c r="EJ200" s="941"/>
      <c r="EK200" s="941"/>
      <c r="EL200" s="941"/>
      <c r="EM200" s="941"/>
      <c r="EN200" s="941"/>
    </row>
    <row r="201" spans="1:144">
      <c r="A201" s="509" t="s">
        <v>331</v>
      </c>
      <c r="B201" s="834"/>
      <c r="C201" s="833"/>
      <c r="D201" s="834"/>
      <c r="E201" s="845">
        <f>EE1</f>
        <v>0</v>
      </c>
      <c r="F201" s="1839" t="s">
        <v>331</v>
      </c>
      <c r="G201" s="1839"/>
      <c r="H201" s="1839"/>
      <c r="I201" s="1839"/>
      <c r="J201" s="1839"/>
      <c r="K201" s="1839"/>
      <c r="L201" s="846">
        <f>EJ1</f>
        <v>0</v>
      </c>
      <c r="M201" s="761"/>
      <c r="N201" s="246"/>
      <c r="O201" s="839" t="s">
        <v>92</v>
      </c>
      <c r="P201" s="839" t="s">
        <v>243</v>
      </c>
      <c r="Q201" s="768"/>
      <c r="R201" s="839">
        <v>1</v>
      </c>
      <c r="S201" s="153" t="s">
        <v>236</v>
      </c>
      <c r="T201" s="833"/>
      <c r="U201" s="834"/>
      <c r="V201" s="847"/>
      <c r="W201" s="941"/>
      <c r="X201" s="832">
        <v>9</v>
      </c>
      <c r="Y201" s="848" t="s">
        <v>479</v>
      </c>
      <c r="Z201" s="768"/>
      <c r="AA201" s="768"/>
      <c r="AB201" s="837"/>
      <c r="AC201" s="768"/>
      <c r="AD201" s="768"/>
      <c r="AE201" s="246"/>
      <c r="AF201" s="246"/>
      <c r="AG201" s="246"/>
      <c r="AH201" s="768"/>
      <c r="AI201" s="768"/>
      <c r="AJ201" s="768"/>
      <c r="AK201" s="768"/>
      <c r="AL201" s="246"/>
      <c r="AM201" s="837"/>
      <c r="AN201" s="768"/>
      <c r="AO201" s="768"/>
      <c r="AP201" s="768"/>
      <c r="AQ201" s="768"/>
      <c r="AR201" s="768"/>
      <c r="AS201" s="768"/>
      <c r="AT201" s="768"/>
      <c r="AU201" s="760"/>
      <c r="AV201" s="760"/>
      <c r="AW201" s="760"/>
      <c r="AX201" s="760"/>
      <c r="AY201" s="760"/>
      <c r="AZ201" s="760"/>
      <c r="BA201" s="760"/>
      <c r="BB201" s="760"/>
      <c r="BC201" s="39"/>
      <c r="BD201" s="129"/>
      <c r="BE201" s="39"/>
      <c r="BF201" s="252"/>
      <c r="BG201" s="39"/>
      <c r="BH201" s="136"/>
      <c r="BI201" s="941"/>
      <c r="BJ201" s="941"/>
      <c r="BK201" s="941"/>
      <c r="BL201" s="941"/>
      <c r="BM201" s="941"/>
      <c r="BN201" s="941"/>
      <c r="BO201" s="941"/>
      <c r="BP201" s="941"/>
      <c r="BQ201" s="941"/>
      <c r="BR201" s="941"/>
      <c r="BS201" s="941"/>
      <c r="BT201" s="941"/>
      <c r="BU201" s="40"/>
      <c r="BV201" s="40"/>
      <c r="BW201" s="40"/>
      <c r="BX201" s="40"/>
      <c r="BY201" s="40"/>
      <c r="BZ201" s="40"/>
      <c r="CA201" s="40"/>
      <c r="CB201" s="844"/>
      <c r="CC201" s="844"/>
      <c r="CD201" s="39"/>
      <c r="CE201" s="39"/>
      <c r="CF201" s="39"/>
      <c r="CG201" s="39"/>
      <c r="CH201" s="39"/>
      <c r="CI201" s="39"/>
      <c r="CJ201" s="941"/>
      <c r="CK201" s="941"/>
      <c r="CL201" s="941"/>
      <c r="CM201" s="941"/>
      <c r="CN201" s="941"/>
      <c r="CO201" s="941"/>
      <c r="CP201" s="941"/>
      <c r="CQ201" s="941"/>
      <c r="CR201" s="941"/>
      <c r="CS201" s="771"/>
      <c r="CT201" s="941"/>
      <c r="CU201" s="941"/>
      <c r="CV201" s="941"/>
      <c r="CW201" s="771"/>
      <c r="CX201" s="771"/>
      <c r="CY201" s="771"/>
      <c r="CZ201" s="771"/>
      <c r="DA201" s="771"/>
      <c r="DB201" s="771"/>
      <c r="DC201" s="771"/>
      <c r="DD201" s="771"/>
      <c r="DE201" s="771"/>
      <c r="DF201" s="771"/>
      <c r="DG201" s="771"/>
      <c r="DH201" s="771"/>
      <c r="DI201" s="771"/>
      <c r="DJ201" s="771"/>
      <c r="DK201" s="771"/>
      <c r="DL201" s="771"/>
      <c r="DM201" s="771"/>
      <c r="DN201" s="771"/>
      <c r="DO201" s="771"/>
      <c r="DP201" s="771"/>
      <c r="DQ201" s="771"/>
      <c r="DR201" s="771"/>
      <c r="DS201" s="771"/>
      <c r="DT201" s="771"/>
      <c r="DU201" s="771"/>
      <c r="DV201" s="771"/>
      <c r="DW201" s="771"/>
      <c r="DX201" s="771"/>
      <c r="DY201" s="771"/>
      <c r="DZ201" s="771"/>
      <c r="EA201" s="771"/>
      <c r="EB201" s="771"/>
      <c r="EC201" s="771"/>
      <c r="ED201" s="771"/>
      <c r="EE201" s="771"/>
      <c r="EF201" s="771"/>
      <c r="EG201" s="771"/>
      <c r="EH201" s="771"/>
      <c r="EI201" s="771"/>
      <c r="EJ201" s="771"/>
      <c r="EK201" s="771"/>
      <c r="EL201" s="771"/>
      <c r="EM201" s="771"/>
      <c r="EN201" s="771"/>
    </row>
    <row r="202" spans="1:144">
      <c r="A202" s="509" t="s">
        <v>333</v>
      </c>
      <c r="B202" s="834"/>
      <c r="C202" s="833"/>
      <c r="D202" s="834"/>
      <c r="E202" s="845">
        <f>EF1</f>
        <v>0</v>
      </c>
      <c r="F202" s="1839" t="s">
        <v>333</v>
      </c>
      <c r="G202" s="1839"/>
      <c r="H202" s="1839"/>
      <c r="I202" s="1839"/>
      <c r="J202" s="1839"/>
      <c r="K202" s="1839"/>
      <c r="L202" s="846">
        <f>EK1</f>
        <v>0</v>
      </c>
      <c r="M202" s="768"/>
      <c r="N202" s="246"/>
      <c r="O202" s="839" t="s">
        <v>93</v>
      </c>
      <c r="P202" s="839" t="s">
        <v>480</v>
      </c>
      <c r="Q202" s="768"/>
      <c r="R202" s="839">
        <v>2</v>
      </c>
      <c r="S202" s="153" t="s">
        <v>481</v>
      </c>
      <c r="T202" s="833"/>
      <c r="U202" s="834"/>
      <c r="V202" s="847"/>
      <c r="W202" s="941"/>
      <c r="X202" s="832">
        <v>10</v>
      </c>
      <c r="Y202" s="153" t="s">
        <v>482</v>
      </c>
      <c r="Z202" s="833"/>
      <c r="AA202" s="834"/>
      <c r="AB202" s="835"/>
      <c r="AC202" s="768"/>
      <c r="AD202" s="768"/>
      <c r="AE202" s="246"/>
      <c r="AF202" s="246"/>
      <c r="AG202" s="246"/>
      <c r="AH202" s="768"/>
      <c r="AI202" s="768"/>
      <c r="AJ202" s="768"/>
      <c r="AK202" s="768"/>
      <c r="AL202" s="246"/>
      <c r="AM202" s="837"/>
      <c r="AN202" s="768"/>
      <c r="AO202" s="768"/>
      <c r="AP202" s="768"/>
      <c r="AQ202" s="768"/>
      <c r="AR202" s="768"/>
      <c r="AS202" s="768"/>
      <c r="AT202" s="768"/>
      <c r="AU202" s="760"/>
      <c r="AV202" s="760"/>
      <c r="AW202" s="760"/>
      <c r="AX202" s="760"/>
      <c r="AY202" s="760"/>
      <c r="AZ202" s="760"/>
      <c r="BA202" s="760"/>
      <c r="BB202" s="760"/>
      <c r="BC202" s="39"/>
      <c r="BD202" s="129"/>
      <c r="BE202" s="941"/>
      <c r="BF202" s="258"/>
      <c r="BG202" s="941"/>
      <c r="BH202" s="136"/>
      <c r="BI202" s="941"/>
      <c r="BJ202" s="941"/>
      <c r="BK202" s="941"/>
      <c r="BL202" s="941"/>
      <c r="BM202" s="941"/>
      <c r="BN202" s="941"/>
      <c r="BO202" s="941"/>
      <c r="BP202" s="941"/>
      <c r="BQ202" s="941"/>
      <c r="BR202" s="941"/>
      <c r="BS202" s="941"/>
      <c r="BT202" s="941"/>
      <c r="BU202" s="941"/>
      <c r="BV202" s="941"/>
      <c r="BW202" s="941"/>
      <c r="BX202" s="941"/>
      <c r="BY202" s="941"/>
      <c r="BZ202" s="941"/>
      <c r="CA202" s="941"/>
      <c r="CB202" s="40"/>
      <c r="CC202" s="40"/>
      <c r="CD202" s="844"/>
      <c r="CE202" s="844"/>
      <c r="CF202" s="844"/>
      <c r="CG202" s="844"/>
      <c r="CH202" s="844"/>
      <c r="CI202" s="844"/>
      <c r="CJ202" s="941"/>
      <c r="CK202" s="941"/>
      <c r="CL202" s="941"/>
      <c r="CM202" s="941"/>
      <c r="CN202" s="941"/>
      <c r="CO202" s="941"/>
      <c r="CP202" s="941"/>
      <c r="CQ202" s="941"/>
      <c r="CR202" s="941"/>
      <c r="CS202" s="771"/>
      <c r="CT202" s="941"/>
      <c r="CU202" s="941"/>
      <c r="CV202" s="941"/>
      <c r="CW202" s="771"/>
      <c r="CX202" s="771"/>
      <c r="CY202" s="771"/>
      <c r="CZ202" s="771"/>
      <c r="DA202" s="771"/>
      <c r="DB202" s="771"/>
      <c r="DC202" s="771"/>
      <c r="DD202" s="771"/>
      <c r="DE202" s="771"/>
      <c r="DF202" s="771"/>
      <c r="DG202" s="771"/>
      <c r="DH202" s="771"/>
      <c r="DI202" s="771"/>
      <c r="DJ202" s="771"/>
      <c r="DK202" s="771"/>
      <c r="DL202" s="771"/>
      <c r="DM202" s="771"/>
      <c r="DN202" s="771"/>
      <c r="DO202" s="771"/>
      <c r="DP202" s="771"/>
      <c r="DQ202" s="771"/>
      <c r="DR202" s="771"/>
      <c r="DS202" s="771"/>
      <c r="DT202" s="771"/>
      <c r="DU202" s="771"/>
      <c r="DV202" s="771"/>
      <c r="DW202" s="771"/>
      <c r="DX202" s="771"/>
      <c r="DY202" s="771"/>
      <c r="DZ202" s="771"/>
      <c r="EA202" s="771"/>
      <c r="EB202" s="771"/>
      <c r="EC202" s="771"/>
      <c r="ED202" s="771"/>
      <c r="EE202" s="771"/>
      <c r="EF202" s="771"/>
      <c r="EG202" s="771"/>
      <c r="EH202" s="771"/>
      <c r="EI202" s="771"/>
      <c r="EJ202" s="771"/>
      <c r="EK202" s="771"/>
      <c r="EL202" s="771"/>
      <c r="EM202" s="771"/>
      <c r="EN202" s="771"/>
    </row>
    <row r="203" spans="1:144">
      <c r="A203" s="509" t="s">
        <v>124</v>
      </c>
      <c r="B203" s="834"/>
      <c r="C203" s="833"/>
      <c r="D203" s="834"/>
      <c r="E203" s="845">
        <f>EG1</f>
        <v>0</v>
      </c>
      <c r="F203" s="1839" t="s">
        <v>124</v>
      </c>
      <c r="G203" s="1839"/>
      <c r="H203" s="1839"/>
      <c r="I203" s="1839"/>
      <c r="J203" s="1839"/>
      <c r="K203" s="1839"/>
      <c r="L203" s="846">
        <f>EL1</f>
        <v>0</v>
      </c>
      <c r="M203" s="768"/>
      <c r="N203" s="246"/>
      <c r="O203" s="839" t="s">
        <v>483</v>
      </c>
      <c r="P203" s="839" t="s">
        <v>484</v>
      </c>
      <c r="Q203" s="768"/>
      <c r="R203" s="839">
        <v>3</v>
      </c>
      <c r="S203" s="153" t="s">
        <v>234</v>
      </c>
      <c r="T203" s="833"/>
      <c r="U203" s="834"/>
      <c r="V203" s="847"/>
      <c r="W203" s="941"/>
      <c r="X203" s="832">
        <v>11</v>
      </c>
      <c r="Y203" s="153" t="s">
        <v>485</v>
      </c>
      <c r="Z203" s="833"/>
      <c r="AA203" s="834"/>
      <c r="AB203" s="835"/>
      <c r="AC203" s="768"/>
      <c r="AD203" s="768"/>
      <c r="AE203" s="246"/>
      <c r="AF203" s="246"/>
      <c r="AG203" s="246"/>
      <c r="AH203" s="768"/>
      <c r="AI203" s="768"/>
      <c r="AJ203" s="768"/>
      <c r="AK203" s="768"/>
      <c r="AL203" s="246"/>
      <c r="AM203" s="837"/>
      <c r="AN203" s="768"/>
      <c r="AO203" s="768"/>
      <c r="AP203" s="768"/>
      <c r="AQ203" s="768"/>
      <c r="AR203" s="768"/>
      <c r="AS203" s="768"/>
      <c r="AT203" s="768"/>
      <c r="AU203" s="760"/>
      <c r="AV203" s="760"/>
      <c r="AW203" s="760"/>
      <c r="AX203" s="760"/>
      <c r="AY203" s="760"/>
      <c r="AZ203" s="760"/>
      <c r="BA203" s="760"/>
      <c r="BB203" s="760"/>
      <c r="BC203" s="39"/>
      <c r="BD203" s="129"/>
      <c r="BE203" s="941"/>
      <c r="BF203" s="258"/>
      <c r="BG203" s="941"/>
      <c r="BH203" s="136"/>
      <c r="BI203" s="941"/>
      <c r="BJ203" s="941"/>
      <c r="BK203" s="941"/>
      <c r="BL203" s="941"/>
      <c r="BM203" s="941"/>
      <c r="BN203" s="941"/>
      <c r="BO203" s="941"/>
      <c r="BP203" s="941"/>
      <c r="BQ203" s="941"/>
      <c r="BR203" s="941"/>
      <c r="BS203" s="941"/>
      <c r="BT203" s="941"/>
      <c r="BU203" s="941"/>
      <c r="BV203" s="941"/>
      <c r="BW203" s="941"/>
      <c r="BX203" s="941"/>
      <c r="BY203" s="941"/>
      <c r="BZ203" s="941"/>
      <c r="CA203" s="941"/>
      <c r="CB203" s="941"/>
      <c r="CC203" s="941"/>
      <c r="CD203" s="40"/>
      <c r="CE203" s="40"/>
      <c r="CF203" s="40"/>
      <c r="CG203" s="40"/>
      <c r="CH203" s="40"/>
      <c r="CI203" s="40"/>
      <c r="CJ203" s="941"/>
      <c r="CK203" s="941"/>
      <c r="CL203" s="941"/>
      <c r="CM203" s="941"/>
      <c r="CN203" s="941"/>
      <c r="CO203" s="941"/>
      <c r="CP203" s="941"/>
      <c r="CQ203" s="941"/>
      <c r="CR203" s="941"/>
      <c r="CS203" s="771"/>
      <c r="CT203" s="941"/>
      <c r="CU203" s="941"/>
      <c r="CV203" s="941"/>
      <c r="CW203" s="771"/>
      <c r="CX203" s="771"/>
      <c r="CY203" s="771"/>
      <c r="CZ203" s="771"/>
      <c r="DA203" s="771"/>
      <c r="DB203" s="771"/>
      <c r="DC203" s="771"/>
      <c r="DD203" s="771"/>
      <c r="DE203" s="771"/>
      <c r="DF203" s="771"/>
      <c r="DG203" s="771"/>
      <c r="DH203" s="771"/>
      <c r="DI203" s="771"/>
      <c r="DJ203" s="771"/>
      <c r="DK203" s="771"/>
      <c r="DL203" s="771"/>
      <c r="DM203" s="771"/>
      <c r="DN203" s="771"/>
      <c r="DO203" s="771"/>
      <c r="DP203" s="771"/>
      <c r="DQ203" s="771"/>
      <c r="DR203" s="771"/>
      <c r="DS203" s="771"/>
      <c r="DT203" s="771"/>
      <c r="DU203" s="771"/>
      <c r="DV203" s="771"/>
      <c r="DW203" s="771"/>
      <c r="DX203" s="771"/>
      <c r="DY203" s="771"/>
      <c r="DZ203" s="771"/>
      <c r="EA203" s="771"/>
      <c r="EB203" s="771"/>
      <c r="EC203" s="771"/>
      <c r="ED203" s="771"/>
      <c r="EE203" s="771"/>
      <c r="EF203" s="771"/>
      <c r="EG203" s="771"/>
      <c r="EH203" s="771"/>
      <c r="EI203" s="771"/>
      <c r="EJ203" s="771"/>
      <c r="EK203" s="771"/>
      <c r="EL203" s="771"/>
      <c r="EM203" s="771"/>
      <c r="EN203" s="771"/>
    </row>
    <row r="204" spans="1:144">
      <c r="A204" s="509" t="s">
        <v>486</v>
      </c>
      <c r="B204" s="834"/>
      <c r="C204" s="833"/>
      <c r="D204" s="834"/>
      <c r="E204" s="845">
        <f>EH1</f>
        <v>0</v>
      </c>
      <c r="F204" s="1839" t="s">
        <v>486</v>
      </c>
      <c r="G204" s="1839"/>
      <c r="H204" s="1839"/>
      <c r="I204" s="1839"/>
      <c r="J204" s="1839"/>
      <c r="K204" s="1839"/>
      <c r="L204" s="846">
        <f>EM1</f>
        <v>0</v>
      </c>
      <c r="M204" s="259"/>
      <c r="N204" s="246"/>
      <c r="O204" s="839" t="s">
        <v>487</v>
      </c>
      <c r="P204" s="839" t="s">
        <v>488</v>
      </c>
      <c r="Q204" s="768"/>
      <c r="R204" s="839">
        <v>4</v>
      </c>
      <c r="S204" s="153" t="s">
        <v>489</v>
      </c>
      <c r="T204" s="833"/>
      <c r="U204" s="834"/>
      <c r="V204" s="847"/>
      <c r="W204" s="941"/>
      <c r="X204" s="832">
        <v>12</v>
      </c>
      <c r="Y204" s="153" t="s">
        <v>490</v>
      </c>
      <c r="Z204" s="833"/>
      <c r="AA204" s="834"/>
      <c r="AB204" s="835"/>
      <c r="AC204" s="768"/>
      <c r="AD204" s="768"/>
      <c r="AE204" s="246"/>
      <c r="AF204" s="246"/>
      <c r="AG204" s="246"/>
      <c r="AH204" s="768"/>
      <c r="AI204" s="768"/>
      <c r="AJ204" s="768"/>
      <c r="AK204" s="768"/>
      <c r="AL204" s="246"/>
      <c r="AM204" s="837"/>
      <c r="AN204" s="768"/>
      <c r="AO204" s="768"/>
      <c r="AP204" s="768"/>
      <c r="AQ204" s="768"/>
      <c r="AR204" s="768"/>
      <c r="AS204" s="768"/>
      <c r="AT204" s="768"/>
      <c r="AU204" s="760"/>
      <c r="AV204" s="760"/>
      <c r="AW204" s="760"/>
      <c r="AX204" s="760"/>
      <c r="AY204" s="760"/>
      <c r="AZ204" s="760"/>
      <c r="BA204" s="760"/>
      <c r="BB204" s="760"/>
      <c r="BC204" s="39"/>
      <c r="BD204" s="129"/>
      <c r="BE204" s="941"/>
      <c r="BF204" s="258"/>
      <c r="BG204" s="941"/>
      <c r="BH204" s="136"/>
      <c r="BI204" s="941"/>
      <c r="BJ204" s="941"/>
      <c r="BK204" s="941"/>
      <c r="BL204" s="941"/>
      <c r="BM204" s="941"/>
      <c r="BN204" s="941"/>
      <c r="BO204" s="941"/>
      <c r="BP204" s="941"/>
      <c r="BQ204" s="941"/>
      <c r="BR204" s="941"/>
      <c r="BS204" s="941"/>
      <c r="BT204" s="941"/>
      <c r="BU204" s="941"/>
      <c r="BV204" s="941"/>
      <c r="BW204" s="941"/>
      <c r="BX204" s="941"/>
      <c r="BY204" s="941"/>
      <c r="BZ204" s="941"/>
      <c r="CA204" s="941"/>
      <c r="CB204" s="941"/>
      <c r="CC204" s="941"/>
      <c r="CD204" s="941"/>
      <c r="CE204" s="26"/>
      <c r="CF204" s="26"/>
      <c r="CG204" s="849"/>
      <c r="CH204" s="849"/>
      <c r="CI204" s="849"/>
      <c r="CJ204" s="941"/>
      <c r="CK204" s="941"/>
      <c r="CL204" s="941"/>
      <c r="CM204" s="941"/>
      <c r="CN204" s="941"/>
      <c r="CO204" s="941"/>
      <c r="CP204" s="941"/>
      <c r="CQ204" s="941"/>
      <c r="CR204" s="941"/>
      <c r="CS204" s="771"/>
      <c r="CT204" s="771"/>
      <c r="CU204" s="771"/>
      <c r="CV204" s="771"/>
      <c r="CW204" s="771"/>
      <c r="CX204" s="771"/>
      <c r="CY204" s="771"/>
      <c r="CZ204" s="771"/>
      <c r="DA204" s="771"/>
      <c r="DB204" s="771"/>
      <c r="DC204" s="771"/>
      <c r="DD204" s="771"/>
      <c r="DE204" s="771"/>
      <c r="DF204" s="771"/>
      <c r="DG204" s="771"/>
      <c r="DH204" s="771"/>
      <c r="DI204" s="771"/>
      <c r="DJ204" s="771"/>
      <c r="DK204" s="771"/>
      <c r="DL204" s="771"/>
      <c r="DM204" s="771"/>
      <c r="DN204" s="771"/>
      <c r="DO204" s="771"/>
      <c r="DP204" s="771"/>
      <c r="DQ204" s="771"/>
      <c r="DR204" s="771"/>
      <c r="DS204" s="771"/>
      <c r="DT204" s="771"/>
      <c r="DU204" s="771"/>
      <c r="DV204" s="771"/>
      <c r="DW204" s="771"/>
      <c r="DX204" s="771"/>
      <c r="DY204" s="771"/>
      <c r="DZ204" s="771"/>
      <c r="EA204" s="771"/>
      <c r="EB204" s="771"/>
      <c r="EC204" s="771"/>
      <c r="ED204" s="771"/>
      <c r="EE204" s="771"/>
      <c r="EF204" s="771"/>
      <c r="EG204" s="771"/>
      <c r="EH204" s="771"/>
      <c r="EI204" s="771"/>
      <c r="EJ204" s="771"/>
      <c r="EK204" s="771"/>
      <c r="EL204" s="771"/>
      <c r="EM204" s="771"/>
      <c r="EN204" s="771"/>
    </row>
    <row r="205" spans="1:144" ht="18.600000000000001" thickBot="1">
      <c r="A205" s="509" t="s">
        <v>468</v>
      </c>
      <c r="B205" s="834"/>
      <c r="C205" s="833"/>
      <c r="D205" s="834"/>
      <c r="E205" s="845">
        <f>EI1</f>
        <v>0</v>
      </c>
      <c r="F205" s="1839" t="s">
        <v>468</v>
      </c>
      <c r="G205" s="1839"/>
      <c r="H205" s="1839"/>
      <c r="I205" s="1839"/>
      <c r="J205" s="1839"/>
      <c r="K205" s="1839"/>
      <c r="L205" s="846">
        <f>EN1</f>
        <v>0</v>
      </c>
      <c r="M205" s="259"/>
      <c r="N205" s="246"/>
      <c r="O205" s="839" t="s">
        <v>491</v>
      </c>
      <c r="P205" s="839" t="s">
        <v>492</v>
      </c>
      <c r="Q205" s="768"/>
      <c r="R205" s="839">
        <v>5</v>
      </c>
      <c r="S205" s="768" t="s">
        <v>493</v>
      </c>
      <c r="T205" s="833"/>
      <c r="U205" s="834"/>
      <c r="V205" s="847"/>
      <c r="W205" s="941"/>
      <c r="X205" s="850">
        <v>13</v>
      </c>
      <c r="Y205" s="851" t="s">
        <v>494</v>
      </c>
      <c r="Z205" s="852"/>
      <c r="AA205" s="853"/>
      <c r="AB205" s="854"/>
      <c r="AC205" s="768"/>
      <c r="AD205" s="768"/>
      <c r="AE205" s="246"/>
      <c r="AF205" s="246"/>
      <c r="AG205" s="246"/>
      <c r="AH205" s="768"/>
      <c r="AI205" s="768"/>
      <c r="AJ205" s="768"/>
      <c r="AK205" s="768"/>
      <c r="AL205" s="246"/>
      <c r="AM205" s="837"/>
      <c r="AN205" s="768"/>
      <c r="AO205" s="768"/>
      <c r="AP205" s="768"/>
      <c r="AQ205" s="768"/>
      <c r="AR205" s="768"/>
      <c r="AS205" s="768"/>
      <c r="AT205" s="768"/>
      <c r="AU205" s="760"/>
      <c r="AV205" s="760"/>
      <c r="AW205" s="760"/>
      <c r="AX205" s="760"/>
      <c r="AY205" s="760"/>
      <c r="AZ205" s="760"/>
      <c r="BA205" s="760"/>
      <c r="BB205" s="760"/>
      <c r="BC205" s="39"/>
      <c r="BD205" s="129"/>
      <c r="BE205" s="941"/>
      <c r="BF205" s="258"/>
      <c r="BG205" s="941"/>
      <c r="BH205" s="136"/>
      <c r="BI205" s="941"/>
      <c r="BJ205" s="941"/>
      <c r="BK205" s="941"/>
      <c r="BL205" s="941"/>
      <c r="BM205" s="941"/>
      <c r="BN205" s="941"/>
      <c r="BO205" s="941"/>
      <c r="BP205" s="941"/>
      <c r="BQ205" s="941"/>
      <c r="BR205" s="941"/>
      <c r="BS205" s="941"/>
      <c r="BT205" s="941"/>
      <c r="BU205" s="941"/>
      <c r="BV205" s="941"/>
      <c r="BW205" s="941"/>
      <c r="BX205" s="941"/>
      <c r="BY205" s="941"/>
      <c r="BZ205" s="941"/>
      <c r="CA205" s="941"/>
      <c r="CB205" s="941"/>
      <c r="CC205" s="941"/>
      <c r="CD205" s="941"/>
      <c r="CE205" s="26"/>
      <c r="CF205" s="26"/>
      <c r="CG205" s="849"/>
      <c r="CH205" s="849"/>
      <c r="CI205" s="849"/>
      <c r="CJ205" s="941"/>
      <c r="CK205" s="941"/>
      <c r="CL205" s="941"/>
      <c r="CM205" s="941"/>
      <c r="CN205" s="941"/>
      <c r="CO205" s="941"/>
      <c r="CP205" s="941"/>
      <c r="CQ205" s="941"/>
      <c r="CR205" s="941"/>
      <c r="CS205" s="771"/>
      <c r="CT205" s="771"/>
      <c r="CU205" s="771"/>
      <c r="CV205" s="771"/>
      <c r="CW205" s="771"/>
      <c r="CX205" s="771"/>
      <c r="CY205" s="771"/>
      <c r="CZ205" s="771"/>
      <c r="DA205" s="771"/>
      <c r="DB205" s="771"/>
      <c r="DC205" s="771"/>
      <c r="DD205" s="771"/>
      <c r="DE205" s="771"/>
      <c r="DF205" s="771"/>
      <c r="DG205" s="771"/>
      <c r="DH205" s="771"/>
      <c r="DI205" s="771"/>
      <c r="DJ205" s="771"/>
      <c r="DK205" s="771"/>
      <c r="DL205" s="771"/>
      <c r="DM205" s="771"/>
      <c r="DN205" s="771"/>
      <c r="DO205" s="771"/>
      <c r="DP205" s="771"/>
      <c r="DQ205" s="771"/>
      <c r="DR205" s="771"/>
      <c r="DS205" s="771"/>
      <c r="DT205" s="771"/>
      <c r="DU205" s="771"/>
      <c r="DV205" s="771"/>
      <c r="DW205" s="771"/>
      <c r="DX205" s="771"/>
      <c r="DY205" s="771"/>
      <c r="DZ205" s="771"/>
      <c r="EA205" s="771"/>
      <c r="EB205" s="771"/>
      <c r="EC205" s="771"/>
      <c r="ED205" s="771"/>
      <c r="EE205" s="771"/>
      <c r="EF205" s="771"/>
      <c r="EG205" s="771"/>
      <c r="EH205" s="771"/>
      <c r="EI205" s="771"/>
      <c r="EJ205" s="771"/>
      <c r="EK205" s="771"/>
      <c r="EL205" s="771"/>
      <c r="EM205" s="771"/>
      <c r="EN205" s="771"/>
    </row>
    <row r="206" spans="1:144">
      <c r="A206" s="841"/>
      <c r="B206" s="760"/>
      <c r="C206" s="941"/>
      <c r="D206" s="760"/>
      <c r="E206" s="760"/>
      <c r="F206" s="760"/>
      <c r="G206" s="760"/>
      <c r="H206" s="760"/>
      <c r="I206" s="760"/>
      <c r="J206" s="760"/>
      <c r="K206" s="760"/>
      <c r="L206" s="760"/>
      <c r="M206" s="259"/>
      <c r="N206" s="246"/>
      <c r="O206" s="839" t="s">
        <v>495</v>
      </c>
      <c r="P206" s="839" t="s">
        <v>496</v>
      </c>
      <c r="Q206" s="768"/>
      <c r="R206" s="855">
        <v>6</v>
      </c>
      <c r="S206" s="153" t="s">
        <v>497</v>
      </c>
      <c r="T206" s="856"/>
      <c r="U206" s="857"/>
      <c r="V206" s="858"/>
      <c r="W206" s="941"/>
      <c r="X206" s="1423"/>
      <c r="Y206" s="1423"/>
      <c r="Z206" s="1423"/>
      <c r="AA206" s="1423"/>
      <c r="AB206" s="760"/>
      <c r="AC206" s="768"/>
      <c r="AD206" s="768"/>
      <c r="AE206" s="246"/>
      <c r="AF206" s="246"/>
      <c r="AG206" s="246"/>
      <c r="AH206" s="768"/>
      <c r="AI206" s="768"/>
      <c r="AJ206" s="768"/>
      <c r="AK206" s="768"/>
      <c r="AL206" s="246"/>
      <c r="AM206" s="837"/>
      <c r="AN206" s="768"/>
      <c r="AO206" s="768"/>
      <c r="AP206" s="768"/>
      <c r="AQ206" s="768"/>
      <c r="AR206" s="768"/>
      <c r="AS206" s="768"/>
      <c r="AT206" s="768"/>
      <c r="AU206" s="760"/>
      <c r="AV206" s="760"/>
      <c r="AW206" s="760"/>
      <c r="AX206" s="760"/>
      <c r="AY206" s="760"/>
      <c r="AZ206" s="760"/>
      <c r="BA206" s="760"/>
      <c r="BB206" s="760"/>
      <c r="BC206" s="39"/>
      <c r="BD206" s="129"/>
      <c r="BE206" s="941"/>
      <c r="BF206" s="258"/>
      <c r="BG206" s="941"/>
      <c r="BH206" s="136"/>
      <c r="BI206" s="941"/>
      <c r="BJ206" s="941"/>
      <c r="BK206" s="941"/>
      <c r="BL206" s="941"/>
      <c r="BM206" s="941"/>
      <c r="BN206" s="941"/>
      <c r="BO206" s="941"/>
      <c r="BP206" s="941"/>
      <c r="BQ206" s="941"/>
      <c r="BR206" s="941"/>
      <c r="BS206" s="941"/>
      <c r="BT206" s="941"/>
      <c r="BU206" s="941"/>
      <c r="BV206" s="941"/>
      <c r="BW206" s="941"/>
      <c r="BX206" s="941"/>
      <c r="BY206" s="941"/>
      <c r="BZ206" s="941"/>
      <c r="CA206" s="941"/>
      <c r="CB206" s="941"/>
      <c r="CC206" s="941"/>
      <c r="CD206" s="941"/>
      <c r="CE206" s="26"/>
      <c r="CF206" s="26"/>
      <c r="CG206" s="941"/>
      <c r="CH206" s="941"/>
      <c r="CI206" s="941"/>
      <c r="CJ206" s="941"/>
      <c r="CK206" s="941"/>
      <c r="CL206" s="941"/>
      <c r="CM206" s="941"/>
      <c r="CN206" s="941"/>
      <c r="CO206" s="941"/>
      <c r="CP206" s="941"/>
      <c r="CQ206" s="941"/>
      <c r="CR206" s="941"/>
      <c r="CS206" s="771"/>
      <c r="CT206" s="771"/>
      <c r="CU206" s="771"/>
      <c r="CV206" s="771"/>
      <c r="CW206" s="771"/>
      <c r="CX206" s="771"/>
      <c r="CY206" s="771"/>
      <c r="CZ206" s="771"/>
      <c r="DA206" s="771"/>
      <c r="DB206" s="771"/>
      <c r="DC206" s="771"/>
      <c r="DD206" s="771"/>
      <c r="DE206" s="771"/>
      <c r="DF206" s="771"/>
      <c r="DG206" s="771"/>
      <c r="DH206" s="771"/>
      <c r="DI206" s="771"/>
      <c r="DJ206" s="771"/>
      <c r="DK206" s="771"/>
      <c r="DL206" s="771"/>
      <c r="DM206" s="771"/>
      <c r="DN206" s="771"/>
      <c r="DO206" s="771"/>
      <c r="DP206" s="771"/>
      <c r="DQ206" s="771"/>
      <c r="DR206" s="771"/>
      <c r="DS206" s="771"/>
      <c r="DT206" s="771"/>
      <c r="DU206" s="771"/>
      <c r="DV206" s="771"/>
      <c r="DW206" s="771"/>
      <c r="DX206" s="771"/>
      <c r="DY206" s="771"/>
      <c r="DZ206" s="771"/>
      <c r="EA206" s="771"/>
      <c r="EB206" s="771"/>
      <c r="EC206" s="771"/>
      <c r="ED206" s="771"/>
      <c r="EE206" s="771"/>
      <c r="EF206" s="771"/>
      <c r="EG206" s="771"/>
      <c r="EH206" s="771"/>
      <c r="EI206" s="771"/>
      <c r="EJ206" s="771"/>
      <c r="EK206" s="771"/>
      <c r="EL206" s="771"/>
      <c r="EM206" s="771"/>
      <c r="EN206" s="771"/>
    </row>
    <row r="207" spans="1:144">
      <c r="A207" s="859" t="s">
        <v>498</v>
      </c>
      <c r="B207" s="34"/>
      <c r="C207" s="941"/>
      <c r="D207" s="760"/>
      <c r="E207" s="760"/>
      <c r="F207" s="760"/>
      <c r="G207" s="760"/>
      <c r="H207" s="760"/>
      <c r="I207" s="760"/>
      <c r="J207" s="760"/>
      <c r="K207" s="760"/>
      <c r="L207" s="760"/>
      <c r="M207" s="259"/>
      <c r="N207" s="246"/>
      <c r="O207" s="860" t="s">
        <v>94</v>
      </c>
      <c r="P207" s="839" t="s">
        <v>499</v>
      </c>
      <c r="Q207" s="768"/>
      <c r="R207" s="861">
        <v>7</v>
      </c>
      <c r="S207" s="862" t="s">
        <v>468</v>
      </c>
      <c r="T207" s="833"/>
      <c r="U207" s="834"/>
      <c r="V207" s="847"/>
      <c r="W207" s="941"/>
      <c r="X207" s="941"/>
      <c r="Y207" s="941"/>
      <c r="Z207" s="941"/>
      <c r="AA207" s="941"/>
      <c r="AB207" s="760"/>
      <c r="AC207" s="768"/>
      <c r="AD207" s="768"/>
      <c r="AE207" s="246"/>
      <c r="AF207" s="246"/>
      <c r="AG207" s="246"/>
      <c r="AH207" s="768"/>
      <c r="AI207" s="768"/>
      <c r="AJ207" s="768"/>
      <c r="AK207" s="768"/>
      <c r="AL207" s="246"/>
      <c r="AM207" s="837"/>
      <c r="AN207" s="768"/>
      <c r="AO207" s="768"/>
      <c r="AP207" s="768"/>
      <c r="AQ207" s="768"/>
      <c r="AR207" s="768"/>
      <c r="AS207" s="768"/>
      <c r="AT207" s="768"/>
      <c r="AU207" s="760"/>
      <c r="AV207" s="760"/>
      <c r="AW207" s="760"/>
      <c r="AX207" s="760"/>
      <c r="AY207" s="760"/>
      <c r="AZ207" s="760"/>
      <c r="BA207" s="760"/>
      <c r="BB207" s="760"/>
      <c r="BC207" s="39"/>
      <c r="BD207" s="129"/>
      <c r="BE207" s="941"/>
      <c r="BF207" s="258"/>
      <c r="BG207" s="941"/>
      <c r="BH207" s="136"/>
      <c r="BI207" s="941"/>
      <c r="BJ207" s="941"/>
      <c r="BK207" s="941"/>
      <c r="BL207" s="941"/>
      <c r="BM207" s="941"/>
      <c r="BN207" s="941"/>
      <c r="BO207" s="941"/>
      <c r="BP207" s="941"/>
      <c r="BQ207" s="941"/>
      <c r="BR207" s="941"/>
      <c r="BS207" s="941"/>
      <c r="BT207" s="941"/>
      <c r="BU207" s="941"/>
      <c r="BV207" s="941"/>
      <c r="BW207" s="941"/>
      <c r="BX207" s="941"/>
      <c r="BY207" s="941"/>
      <c r="BZ207" s="941"/>
      <c r="CA207" s="941"/>
      <c r="CB207" s="941"/>
      <c r="CC207" s="941"/>
      <c r="CD207" s="941"/>
      <c r="CE207" s="941"/>
      <c r="CF207" s="39"/>
      <c r="CG207" s="941"/>
      <c r="CH207" s="941"/>
      <c r="CI207" s="941"/>
      <c r="CJ207" s="941"/>
      <c r="CK207" s="941"/>
      <c r="CL207" s="941"/>
      <c r="CM207" s="941"/>
      <c r="CN207" s="941"/>
      <c r="CO207" s="941"/>
      <c r="CP207" s="941"/>
      <c r="CQ207" s="941"/>
      <c r="CR207" s="941"/>
      <c r="CS207" s="771"/>
      <c r="CT207" s="771"/>
      <c r="CU207" s="771"/>
      <c r="CV207" s="771"/>
      <c r="CW207" s="771"/>
      <c r="CX207" s="771"/>
      <c r="CY207" s="771"/>
      <c r="CZ207" s="771"/>
      <c r="DA207" s="771"/>
      <c r="DB207" s="771"/>
      <c r="DC207" s="771"/>
      <c r="DD207" s="771"/>
      <c r="DE207" s="771"/>
      <c r="DF207" s="771"/>
      <c r="DG207" s="771"/>
      <c r="DH207" s="771"/>
      <c r="DI207" s="771"/>
      <c r="DJ207" s="771"/>
      <c r="DK207" s="771"/>
      <c r="DL207" s="771"/>
      <c r="DM207" s="771"/>
      <c r="DN207" s="771"/>
      <c r="DO207" s="771"/>
      <c r="DP207" s="771"/>
      <c r="DQ207" s="771"/>
      <c r="DR207" s="771"/>
      <c r="DS207" s="771"/>
      <c r="DT207" s="771"/>
      <c r="DU207" s="771"/>
      <c r="DV207" s="771"/>
      <c r="DW207" s="771"/>
      <c r="DX207" s="771"/>
      <c r="DY207" s="771"/>
      <c r="DZ207" s="771"/>
      <c r="EA207" s="771"/>
      <c r="EB207" s="771"/>
      <c r="EC207" s="771"/>
      <c r="ED207" s="771"/>
      <c r="EE207" s="771"/>
      <c r="EF207" s="771"/>
      <c r="EG207" s="771"/>
      <c r="EH207" s="771"/>
      <c r="EI207" s="771"/>
      <c r="EJ207" s="771"/>
      <c r="EK207" s="771"/>
      <c r="EL207" s="771"/>
      <c r="EM207" s="771"/>
      <c r="EN207" s="771"/>
    </row>
    <row r="208" spans="1:144">
      <c r="A208" s="841"/>
      <c r="B208" s="760"/>
      <c r="C208" s="941"/>
      <c r="D208" s="760"/>
      <c r="E208" s="760"/>
      <c r="F208" s="760"/>
      <c r="G208" s="760"/>
      <c r="H208" s="760"/>
      <c r="I208" s="760"/>
      <c r="J208" s="760"/>
      <c r="K208" s="760"/>
      <c r="L208" s="760"/>
      <c r="M208" s="941"/>
      <c r="N208" s="941"/>
      <c r="O208" s="760"/>
      <c r="P208" s="839" t="s">
        <v>500</v>
      </c>
      <c r="Q208" s="941"/>
      <c r="R208" s="941"/>
      <c r="S208" s="941"/>
      <c r="T208" s="941"/>
      <c r="U208" s="941"/>
      <c r="V208" s="941"/>
      <c r="W208" s="941"/>
      <c r="X208" s="941"/>
      <c r="Y208" s="941"/>
      <c r="Z208" s="941"/>
      <c r="AA208" s="941"/>
      <c r="AB208" s="760"/>
      <c r="AC208" s="760"/>
      <c r="AD208" s="760"/>
      <c r="AE208" s="941"/>
      <c r="AF208" s="760"/>
      <c r="AG208" s="941"/>
      <c r="AH208" s="768"/>
      <c r="AI208" s="768"/>
      <c r="AJ208" s="768"/>
      <c r="AK208" s="768"/>
      <c r="AL208" s="246"/>
      <c r="AM208" s="837"/>
      <c r="AN208" s="768"/>
      <c r="AO208" s="768"/>
      <c r="AP208" s="768"/>
      <c r="AQ208" s="768"/>
      <c r="AR208" s="768"/>
      <c r="AS208" s="768"/>
      <c r="AT208" s="768"/>
      <c r="AU208" s="760"/>
      <c r="AV208" s="760"/>
      <c r="AW208" s="760"/>
      <c r="AX208" s="760"/>
      <c r="AY208" s="760"/>
      <c r="AZ208" s="760"/>
      <c r="BA208" s="760"/>
      <c r="BB208" s="760"/>
      <c r="BC208" s="39"/>
      <c r="BD208" s="129"/>
      <c r="BE208" s="941"/>
      <c r="BF208" s="258"/>
      <c r="BG208" s="941"/>
      <c r="BH208" s="136"/>
      <c r="BI208" s="941"/>
      <c r="BJ208" s="941"/>
      <c r="BK208" s="941"/>
      <c r="BL208" s="941"/>
      <c r="BM208" s="941"/>
      <c r="BN208" s="941"/>
      <c r="BO208" s="941"/>
      <c r="BP208" s="941"/>
      <c r="BQ208" s="941"/>
      <c r="BR208" s="941"/>
      <c r="BS208" s="941"/>
      <c r="BT208" s="941"/>
      <c r="BU208" s="941"/>
      <c r="BV208" s="941"/>
      <c r="BW208" s="941"/>
      <c r="BX208" s="941"/>
      <c r="BY208" s="941"/>
      <c r="BZ208" s="941"/>
      <c r="CA208" s="941"/>
      <c r="CB208" s="941"/>
      <c r="CC208" s="941"/>
      <c r="CD208" s="941"/>
      <c r="CE208" s="941"/>
      <c r="CF208" s="941"/>
      <c r="CG208" s="941"/>
      <c r="CH208" s="941"/>
      <c r="CI208" s="941"/>
      <c r="CJ208" s="941"/>
      <c r="CK208" s="941"/>
      <c r="CL208" s="941"/>
      <c r="CM208" s="941"/>
      <c r="CN208" s="941"/>
      <c r="CO208" s="941"/>
      <c r="CP208" s="941"/>
      <c r="CQ208" s="941"/>
      <c r="CR208" s="941"/>
      <c r="CS208" s="771"/>
      <c r="CT208" s="771"/>
      <c r="CU208" s="771"/>
      <c r="CV208" s="771"/>
      <c r="CW208" s="771"/>
      <c r="CX208" s="771"/>
      <c r="CY208" s="771"/>
      <c r="CZ208" s="771"/>
      <c r="DA208" s="771"/>
      <c r="DB208" s="771"/>
      <c r="DC208" s="771"/>
      <c r="DD208" s="771"/>
      <c r="DE208" s="771"/>
      <c r="DF208" s="771"/>
      <c r="DG208" s="771"/>
      <c r="DH208" s="771"/>
      <c r="DI208" s="771"/>
      <c r="DJ208" s="771"/>
      <c r="DK208" s="771"/>
      <c r="DL208" s="771"/>
      <c r="DM208" s="771"/>
      <c r="DN208" s="771"/>
      <c r="DO208" s="771"/>
      <c r="DP208" s="771"/>
      <c r="DQ208" s="771"/>
      <c r="DR208" s="771"/>
      <c r="DS208" s="771"/>
      <c r="DT208" s="771"/>
      <c r="DU208" s="771"/>
      <c r="DV208" s="771"/>
      <c r="DW208" s="771"/>
      <c r="DX208" s="771"/>
      <c r="DY208" s="771"/>
      <c r="DZ208" s="771"/>
      <c r="EA208" s="771"/>
      <c r="EB208" s="771"/>
      <c r="EC208" s="771"/>
      <c r="ED208" s="771"/>
      <c r="EE208" s="771"/>
      <c r="EF208" s="771"/>
      <c r="EG208" s="771"/>
      <c r="EH208" s="771"/>
      <c r="EI208" s="771"/>
      <c r="EJ208" s="771"/>
      <c r="EK208" s="771"/>
      <c r="EL208" s="771"/>
      <c r="EM208" s="771"/>
      <c r="EN208" s="771"/>
    </row>
    <row r="209" spans="1:144" ht="18.600000000000001" thickBot="1">
      <c r="A209" s="863"/>
      <c r="B209" s="864"/>
      <c r="C209" s="865"/>
      <c r="D209" s="864"/>
      <c r="E209" s="864"/>
      <c r="F209" s="864"/>
      <c r="G209" s="864"/>
      <c r="H209" s="864"/>
      <c r="I209" s="864"/>
      <c r="J209" s="864"/>
      <c r="K209" s="864"/>
      <c r="L209" s="864"/>
      <c r="M209" s="760"/>
      <c r="N209" s="941"/>
      <c r="O209" s="768"/>
      <c r="P209" s="768"/>
      <c r="Q209" s="760"/>
      <c r="R209" s="760"/>
      <c r="S209" s="760"/>
      <c r="T209" s="760"/>
      <c r="U209" s="760"/>
      <c r="V209" s="39"/>
      <c r="W209" s="39"/>
      <c r="X209" s="39"/>
      <c r="Y209" s="39"/>
      <c r="Z209" s="39"/>
      <c r="AA209" s="39"/>
      <c r="AB209" s="34"/>
      <c r="AC209" s="34"/>
      <c r="AD209" s="34"/>
      <c r="AE209" s="39"/>
      <c r="AF209" s="34"/>
      <c r="AG209" s="39"/>
      <c r="AH209" s="34"/>
      <c r="AI209" s="768"/>
      <c r="AJ209" s="768"/>
      <c r="AK209" s="768"/>
      <c r="AL209" s="246"/>
      <c r="AM209" s="837"/>
      <c r="AN209" s="768"/>
      <c r="AO209" s="768"/>
      <c r="AP209" s="768"/>
      <c r="AQ209" s="768"/>
      <c r="AR209" s="768"/>
      <c r="AS209" s="768"/>
      <c r="AT209" s="768"/>
      <c r="AU209" s="760"/>
      <c r="AV209" s="760"/>
      <c r="AW209" s="760"/>
      <c r="AX209" s="760"/>
      <c r="AY209" s="760"/>
      <c r="AZ209" s="760"/>
      <c r="BA209" s="760"/>
      <c r="BB209" s="760"/>
      <c r="BC209" s="39"/>
      <c r="BD209" s="129"/>
      <c r="BE209" s="941"/>
      <c r="BF209" s="258"/>
      <c r="BG209" s="941"/>
      <c r="BH209" s="136"/>
      <c r="BI209" s="941"/>
      <c r="BJ209" s="941"/>
      <c r="BK209" s="941"/>
      <c r="BL209" s="941"/>
      <c r="BM209" s="941"/>
      <c r="BN209" s="941"/>
      <c r="BO209" s="941"/>
      <c r="BP209" s="941"/>
      <c r="BQ209" s="941"/>
      <c r="BR209" s="941"/>
      <c r="BS209" s="941"/>
      <c r="BT209" s="941"/>
      <c r="BU209" s="941"/>
      <c r="BV209" s="941"/>
      <c r="BW209" s="941"/>
      <c r="BX209" s="941"/>
      <c r="BY209" s="941"/>
      <c r="BZ209" s="941"/>
      <c r="CA209" s="941"/>
      <c r="CB209" s="941"/>
      <c r="CC209" s="941"/>
      <c r="CD209" s="941"/>
      <c r="CE209" s="941"/>
      <c r="CF209" s="941"/>
      <c r="CG209" s="941"/>
      <c r="CH209" s="941"/>
      <c r="CI209" s="941"/>
      <c r="CJ209" s="941"/>
      <c r="CK209" s="941"/>
      <c r="CL209" s="941"/>
      <c r="CM209" s="941"/>
      <c r="CN209" s="941"/>
      <c r="CO209" s="941"/>
      <c r="CP209" s="941"/>
      <c r="CQ209" s="941"/>
      <c r="CR209" s="941"/>
      <c r="CS209" s="771"/>
      <c r="CT209" s="771"/>
      <c r="CU209" s="771"/>
      <c r="CV209" s="771"/>
      <c r="CW209" s="771"/>
      <c r="CX209" s="771"/>
      <c r="CY209" s="771"/>
      <c r="CZ209" s="771"/>
      <c r="DA209" s="771"/>
      <c r="DB209" s="771"/>
      <c r="DC209" s="771"/>
      <c r="DD209" s="771"/>
      <c r="DE209" s="771"/>
      <c r="DF209" s="771"/>
      <c r="DG209" s="771"/>
      <c r="DH209" s="771"/>
      <c r="DI209" s="771"/>
      <c r="DJ209" s="771"/>
      <c r="DK209" s="771"/>
      <c r="DL209" s="771"/>
      <c r="DM209" s="771"/>
      <c r="DN209" s="771"/>
      <c r="DO209" s="771"/>
      <c r="DP209" s="771"/>
      <c r="DQ209" s="771"/>
      <c r="DR209" s="771"/>
      <c r="DS209" s="771"/>
      <c r="DT209" s="771"/>
      <c r="DU209" s="771"/>
      <c r="DV209" s="771"/>
      <c r="DW209" s="771"/>
      <c r="DX209" s="771"/>
      <c r="DY209" s="771"/>
      <c r="DZ209" s="771"/>
      <c r="EA209" s="771"/>
      <c r="EB209" s="771"/>
      <c r="EC209" s="771"/>
      <c r="ED209" s="771"/>
      <c r="EE209" s="771"/>
      <c r="EF209" s="771"/>
      <c r="EG209" s="771"/>
      <c r="EH209" s="771"/>
      <c r="EI209" s="771"/>
      <c r="EJ209" s="771"/>
      <c r="EK209" s="771"/>
      <c r="EL209" s="771"/>
      <c r="EM209" s="771"/>
      <c r="EN209" s="771"/>
    </row>
    <row r="210" spans="1:144" ht="18.600000000000001" thickBot="1">
      <c r="A210" s="759"/>
      <c r="B210" s="759"/>
      <c r="C210" s="580"/>
      <c r="D210" s="759"/>
      <c r="E210" s="759"/>
      <c r="F210" s="759"/>
      <c r="G210" s="759"/>
      <c r="H210" s="759"/>
      <c r="I210" s="759"/>
      <c r="J210" s="759"/>
      <c r="K210" s="759"/>
      <c r="L210" s="759"/>
      <c r="M210" s="864"/>
      <c r="N210" s="865"/>
      <c r="O210" s="864"/>
      <c r="P210" s="864"/>
      <c r="Q210" s="866"/>
      <c r="R210" s="866"/>
      <c r="S210" s="866"/>
      <c r="T210" s="866"/>
      <c r="U210" s="866"/>
      <c r="V210" s="867"/>
      <c r="W210" s="867"/>
      <c r="X210" s="867"/>
      <c r="Y210" s="867"/>
      <c r="Z210" s="867"/>
      <c r="AA210" s="867"/>
      <c r="AB210" s="866"/>
      <c r="AC210" s="866"/>
      <c r="AD210" s="866"/>
      <c r="AE210" s="867"/>
      <c r="AF210" s="866"/>
      <c r="AG210" s="867"/>
      <c r="AH210" s="864"/>
      <c r="AI210" s="864"/>
      <c r="AJ210" s="864"/>
      <c r="AK210" s="864"/>
      <c r="AL210" s="864"/>
      <c r="AM210" s="868"/>
      <c r="AN210" s="760"/>
      <c r="AO210" s="760"/>
      <c r="AP210" s="760"/>
      <c r="AQ210" s="760"/>
      <c r="AR210" s="760"/>
      <c r="AS210" s="760"/>
      <c r="AT210" s="760"/>
      <c r="AU210" s="760"/>
      <c r="AV210" s="760"/>
      <c r="AW210" s="760"/>
      <c r="AX210" s="760"/>
      <c r="AY210" s="760"/>
      <c r="AZ210" s="760"/>
      <c r="BA210" s="760"/>
      <c r="BB210" s="760"/>
      <c r="BC210" s="39"/>
      <c r="BD210" s="129"/>
      <c r="BE210" s="941"/>
      <c r="BF210" s="258"/>
      <c r="BG210" s="941"/>
      <c r="BH210" s="136"/>
      <c r="BI210" s="941"/>
      <c r="BJ210" s="941"/>
      <c r="BK210" s="941"/>
      <c r="BL210" s="771"/>
      <c r="BM210" s="771"/>
      <c r="BN210" s="771"/>
      <c r="BO210" s="771"/>
      <c r="BP210" s="771"/>
      <c r="BQ210" s="771"/>
      <c r="BR210" s="771"/>
      <c r="BS210" s="771"/>
      <c r="BT210" s="771"/>
      <c r="BU210" s="941"/>
      <c r="BV210" s="941"/>
      <c r="BW210" s="941"/>
      <c r="BX210" s="941"/>
      <c r="BY210" s="941"/>
      <c r="BZ210" s="941"/>
      <c r="CA210" s="941"/>
      <c r="CB210" s="941"/>
      <c r="CC210" s="941"/>
      <c r="CD210" s="941"/>
      <c r="CE210" s="941"/>
      <c r="CF210" s="941"/>
      <c r="CG210" s="941"/>
      <c r="CH210" s="941"/>
      <c r="CI210" s="941"/>
      <c r="CJ210" s="941"/>
      <c r="CK210" s="941"/>
      <c r="CL210" s="941"/>
      <c r="CM210" s="941"/>
      <c r="CN210" s="941"/>
      <c r="CO210" s="941"/>
      <c r="CP210" s="941"/>
      <c r="CQ210" s="941"/>
      <c r="CR210" s="941"/>
      <c r="CS210" s="771"/>
      <c r="CT210" s="771"/>
      <c r="CU210" s="771"/>
      <c r="CV210" s="771"/>
      <c r="CW210" s="771"/>
      <c r="CX210" s="771"/>
      <c r="CY210" s="771"/>
      <c r="CZ210" s="771"/>
      <c r="DA210" s="771"/>
      <c r="DB210" s="771"/>
      <c r="DC210" s="771"/>
      <c r="DD210" s="771"/>
      <c r="DE210" s="771"/>
      <c r="DF210" s="771"/>
      <c r="DG210" s="771"/>
      <c r="DH210" s="771"/>
      <c r="DI210" s="771"/>
      <c r="DJ210" s="771"/>
      <c r="DK210" s="771"/>
      <c r="DL210" s="771"/>
      <c r="DM210" s="771"/>
      <c r="DN210" s="771"/>
      <c r="DO210" s="771"/>
      <c r="DP210" s="771"/>
      <c r="DQ210" s="771"/>
      <c r="DR210" s="771"/>
      <c r="DS210" s="771"/>
      <c r="DT210" s="771"/>
      <c r="DU210" s="771"/>
      <c r="DV210" s="771"/>
      <c r="DW210" s="771"/>
      <c r="DX210" s="771"/>
      <c r="DY210" s="771"/>
      <c r="DZ210" s="771"/>
      <c r="EA210" s="771"/>
      <c r="EB210" s="771"/>
      <c r="EC210" s="771"/>
      <c r="ED210" s="771"/>
      <c r="EE210" s="771"/>
      <c r="EF210" s="771"/>
      <c r="EG210" s="771"/>
      <c r="EH210" s="771"/>
      <c r="EI210" s="771"/>
      <c r="EJ210" s="771"/>
      <c r="EK210" s="771"/>
      <c r="EL210" s="771"/>
      <c r="EM210" s="771"/>
      <c r="EN210" s="771"/>
    </row>
    <row r="211" spans="1:144">
      <c r="A211" s="759"/>
      <c r="B211" s="759"/>
      <c r="C211" s="580"/>
      <c r="D211" s="759"/>
      <c r="E211" s="759"/>
      <c r="F211" s="759"/>
      <c r="G211" s="759"/>
      <c r="H211" s="759"/>
      <c r="I211" s="759"/>
      <c r="J211" s="759"/>
      <c r="K211" s="759"/>
      <c r="L211" s="759"/>
      <c r="M211" s="759"/>
      <c r="N211" s="580"/>
      <c r="O211" s="759"/>
      <c r="P211" s="759"/>
      <c r="Q211" s="759"/>
      <c r="R211" s="759"/>
      <c r="S211" s="768"/>
      <c r="T211" s="768"/>
      <c r="U211" s="768"/>
      <c r="V211" s="580"/>
      <c r="W211" s="580"/>
      <c r="X211" s="580"/>
      <c r="Y211" s="580"/>
      <c r="Z211" s="580"/>
      <c r="AA211" s="580"/>
      <c r="AB211" s="759"/>
      <c r="AC211" s="759"/>
      <c r="AD211" s="759"/>
      <c r="AE211" s="580"/>
      <c r="AF211" s="580"/>
      <c r="AG211" s="580"/>
      <c r="AH211" s="759"/>
      <c r="AI211" s="759"/>
      <c r="AJ211" s="759"/>
      <c r="AK211" s="759"/>
      <c r="AL211" s="580"/>
      <c r="AM211" s="759"/>
      <c r="AN211" s="759"/>
      <c r="AO211" s="759"/>
      <c r="AP211" s="759"/>
      <c r="AQ211" s="759"/>
      <c r="AR211" s="759"/>
      <c r="AS211" s="759"/>
      <c r="AT211" s="759"/>
      <c r="AU211" s="759"/>
      <c r="AV211" s="759"/>
      <c r="AW211" s="759"/>
      <c r="AX211" s="759"/>
      <c r="AY211" s="759"/>
      <c r="AZ211" s="759"/>
      <c r="BA211" s="759"/>
      <c r="BB211" s="759"/>
      <c r="BE211" s="246"/>
      <c r="BF211" s="603"/>
      <c r="BG211" s="246"/>
      <c r="BH211" s="588"/>
      <c r="BI211" s="246"/>
      <c r="BJ211" s="246"/>
      <c r="BK211" s="246"/>
      <c r="BL211" s="580"/>
      <c r="BM211" s="580"/>
      <c r="BN211" s="580"/>
      <c r="BO211" s="580"/>
      <c r="BP211" s="580"/>
      <c r="BQ211" s="580"/>
      <c r="BR211" s="580"/>
      <c r="BS211" s="580"/>
      <c r="BT211" s="580"/>
      <c r="BU211" s="246"/>
      <c r="BV211" s="246"/>
      <c r="BW211" s="246"/>
      <c r="BX211" s="246"/>
      <c r="BY211" s="246"/>
      <c r="BZ211" s="246"/>
      <c r="CA211" s="580"/>
      <c r="CB211" s="246"/>
      <c r="CC211" s="246"/>
      <c r="CD211" s="246"/>
      <c r="CE211" s="246"/>
      <c r="CF211" s="246"/>
      <c r="CG211" s="246"/>
      <c r="CH211" s="246"/>
      <c r="CI211" s="246"/>
      <c r="CJ211" s="246"/>
      <c r="CK211" s="246"/>
      <c r="CL211" s="246"/>
      <c r="CM211" s="246"/>
      <c r="CN211" s="580"/>
      <c r="CO211" s="580"/>
      <c r="CP211" s="580"/>
      <c r="CQ211" s="580"/>
      <c r="CR211" s="580"/>
      <c r="CS211" s="580"/>
      <c r="CT211" s="580"/>
      <c r="CU211" s="580"/>
      <c r="CV211" s="580"/>
      <c r="CW211" s="580"/>
      <c r="CX211" s="580"/>
      <c r="CY211" s="580"/>
      <c r="CZ211" s="580"/>
      <c r="DA211" s="580"/>
      <c r="DB211" s="580"/>
      <c r="DC211" s="580"/>
      <c r="DD211" s="580"/>
      <c r="DE211" s="580"/>
      <c r="DF211" s="580"/>
      <c r="DG211" s="580"/>
      <c r="DH211" s="580"/>
      <c r="DI211" s="580"/>
      <c r="DJ211" s="580"/>
      <c r="DK211" s="580"/>
      <c r="DL211" s="580"/>
      <c r="DM211" s="580"/>
      <c r="DN211" s="580"/>
      <c r="DO211" s="580"/>
      <c r="DP211" s="580"/>
      <c r="DQ211" s="580"/>
      <c r="DR211" s="580"/>
      <c r="DS211" s="580"/>
      <c r="DT211" s="580"/>
      <c r="DU211" s="580"/>
      <c r="DV211" s="580"/>
      <c r="DW211" s="580"/>
      <c r="DX211" s="580"/>
      <c r="DY211" s="580"/>
      <c r="DZ211" s="580"/>
      <c r="EA211" s="580"/>
      <c r="EB211" s="580"/>
      <c r="EC211" s="580"/>
      <c r="ED211" s="580"/>
      <c r="EE211" s="580"/>
      <c r="EF211" s="580"/>
      <c r="EG211" s="580"/>
      <c r="EH211" s="580"/>
      <c r="EI211" s="580"/>
      <c r="EJ211" s="580"/>
      <c r="EK211" s="580"/>
      <c r="EL211" s="580"/>
      <c r="EM211" s="580"/>
      <c r="EN211" s="580"/>
    </row>
    <row r="212" spans="1:144">
      <c r="A212" s="759"/>
      <c r="B212" s="759"/>
      <c r="C212" s="580"/>
      <c r="D212" s="759"/>
      <c r="E212" s="759"/>
      <c r="F212" s="759"/>
      <c r="G212" s="759"/>
      <c r="H212" s="759"/>
      <c r="I212" s="759"/>
      <c r="J212" s="759"/>
      <c r="K212" s="759"/>
      <c r="L212" s="759"/>
      <c r="M212" s="759"/>
      <c r="N212" s="580"/>
      <c r="O212" s="759"/>
      <c r="P212" s="759"/>
      <c r="Q212" s="759"/>
      <c r="R212" s="759"/>
      <c r="S212" s="768"/>
      <c r="T212" s="768"/>
      <c r="U212" s="768"/>
      <c r="V212" s="580"/>
      <c r="W212" s="580"/>
      <c r="X212" s="580"/>
      <c r="Y212" s="580"/>
      <c r="Z212" s="580"/>
      <c r="AA212" s="580"/>
      <c r="AB212" s="759"/>
      <c r="AC212" s="759"/>
      <c r="AD212" s="759"/>
      <c r="AE212" s="580"/>
      <c r="AF212" s="580"/>
      <c r="AG212" s="580"/>
      <c r="AH212" s="759"/>
      <c r="AI212" s="759"/>
      <c r="AJ212" s="759"/>
      <c r="AK212" s="759"/>
      <c r="AL212" s="580"/>
      <c r="AM212" s="759"/>
      <c r="AN212" s="759"/>
      <c r="AO212" s="759"/>
      <c r="AP212" s="759"/>
      <c r="AQ212" s="759"/>
      <c r="AR212" s="759"/>
      <c r="AS212" s="759"/>
      <c r="AT212" s="759"/>
      <c r="AU212" s="759"/>
      <c r="AV212" s="759"/>
      <c r="AW212" s="759"/>
      <c r="AX212" s="759"/>
      <c r="AY212" s="759"/>
      <c r="AZ212" s="759"/>
      <c r="BA212" s="759"/>
      <c r="BB212" s="759"/>
      <c r="BE212" s="246"/>
      <c r="BF212" s="603"/>
      <c r="BG212" s="246"/>
      <c r="BH212" s="588"/>
      <c r="BI212" s="246"/>
      <c r="BJ212" s="246"/>
      <c r="BK212" s="246"/>
      <c r="BL212" s="580"/>
      <c r="BM212" s="580"/>
      <c r="BN212" s="580"/>
      <c r="BO212" s="580"/>
      <c r="BP212" s="580"/>
      <c r="BQ212" s="580"/>
      <c r="BR212" s="580"/>
      <c r="BS212" s="580"/>
      <c r="BT212" s="580"/>
      <c r="BU212" s="246"/>
      <c r="BV212" s="246"/>
      <c r="BW212" s="246"/>
      <c r="BX212" s="246"/>
      <c r="BY212" s="246"/>
      <c r="BZ212" s="246"/>
      <c r="CA212" s="580"/>
      <c r="CB212" s="246"/>
      <c r="CC212" s="246"/>
      <c r="CD212" s="246"/>
      <c r="CE212" s="246"/>
      <c r="CF212" s="246"/>
      <c r="CG212" s="246"/>
      <c r="CH212" s="246"/>
      <c r="CI212" s="246"/>
      <c r="CJ212" s="246"/>
      <c r="CK212" s="246"/>
      <c r="CL212" s="246"/>
      <c r="CM212" s="246"/>
      <c r="CN212" s="580"/>
      <c r="CO212" s="580"/>
      <c r="CP212" s="580"/>
      <c r="CQ212" s="580"/>
      <c r="CR212" s="580"/>
      <c r="CS212" s="580"/>
      <c r="CT212" s="580"/>
      <c r="CU212" s="580"/>
      <c r="CV212" s="580"/>
      <c r="CW212" s="580"/>
      <c r="CX212" s="580"/>
      <c r="CY212" s="580"/>
      <c r="CZ212" s="580"/>
      <c r="DA212" s="580"/>
      <c r="DB212" s="580"/>
      <c r="DC212" s="580"/>
      <c r="DD212" s="580"/>
      <c r="DE212" s="580"/>
      <c r="DF212" s="580"/>
      <c r="DG212" s="580"/>
      <c r="DH212" s="580"/>
      <c r="DI212" s="580"/>
      <c r="DJ212" s="580"/>
      <c r="DK212" s="580"/>
      <c r="DL212" s="580"/>
      <c r="DM212" s="580"/>
      <c r="DN212" s="580"/>
      <c r="DO212" s="580"/>
      <c r="DP212" s="580"/>
      <c r="DQ212" s="580"/>
      <c r="DR212" s="580"/>
      <c r="DS212" s="580"/>
      <c r="DT212" s="580"/>
      <c r="DU212" s="580"/>
      <c r="DV212" s="580"/>
      <c r="DW212" s="580"/>
      <c r="DX212" s="580"/>
      <c r="DY212" s="580"/>
      <c r="DZ212" s="580"/>
      <c r="EA212" s="580"/>
      <c r="EB212" s="580"/>
      <c r="EC212" s="580"/>
      <c r="ED212" s="580"/>
      <c r="EE212" s="580"/>
      <c r="EF212" s="580"/>
      <c r="EG212" s="580"/>
      <c r="EH212" s="580"/>
      <c r="EI212" s="580"/>
      <c r="EJ212" s="580"/>
      <c r="EK212" s="580"/>
      <c r="EL212" s="580"/>
      <c r="EM212" s="580"/>
      <c r="EN212" s="580"/>
    </row>
    <row r="213" spans="1:144">
      <c r="A213" s="759"/>
      <c r="B213" s="759"/>
      <c r="C213" s="580"/>
      <c r="D213" s="759"/>
      <c r="E213" s="759"/>
      <c r="F213" s="759"/>
      <c r="G213" s="759"/>
      <c r="H213" s="759"/>
      <c r="I213" s="759"/>
      <c r="J213" s="759"/>
      <c r="K213" s="759"/>
      <c r="L213" s="759"/>
      <c r="M213" s="759"/>
      <c r="N213" s="580"/>
      <c r="O213" s="759"/>
      <c r="P213" s="759"/>
      <c r="Q213" s="759"/>
      <c r="R213" s="759"/>
      <c r="S213" s="768"/>
      <c r="T213" s="768"/>
      <c r="U213" s="768"/>
      <c r="V213" s="580"/>
      <c r="W213" s="580"/>
      <c r="X213" s="580"/>
      <c r="Y213" s="580"/>
      <c r="Z213" s="580"/>
      <c r="AA213" s="580"/>
      <c r="AB213" s="759"/>
      <c r="AC213" s="759"/>
      <c r="AD213" s="759"/>
      <c r="AE213" s="580"/>
      <c r="AF213" s="580"/>
      <c r="AG213" s="580"/>
      <c r="AH213" s="759"/>
      <c r="AI213" s="759"/>
      <c r="AJ213" s="759"/>
      <c r="AK213" s="759"/>
      <c r="AL213" s="580"/>
      <c r="AM213" s="759"/>
      <c r="AN213" s="759"/>
      <c r="AO213" s="759"/>
      <c r="AP213" s="759"/>
      <c r="AQ213" s="759"/>
      <c r="AR213" s="759"/>
      <c r="AS213" s="759"/>
      <c r="AT213" s="759"/>
      <c r="AU213" s="759"/>
      <c r="AV213" s="759"/>
      <c r="AW213" s="759"/>
      <c r="AX213" s="759"/>
      <c r="AY213" s="759"/>
      <c r="AZ213" s="759"/>
      <c r="BA213" s="759"/>
      <c r="BB213" s="759"/>
      <c r="BE213" s="246"/>
      <c r="BF213" s="603"/>
      <c r="BG213" s="246"/>
      <c r="BH213" s="588"/>
      <c r="BI213" s="246"/>
      <c r="BJ213" s="246"/>
      <c r="BK213" s="246"/>
      <c r="BL213" s="580"/>
      <c r="BM213" s="580"/>
      <c r="BN213" s="580"/>
      <c r="BO213" s="580"/>
      <c r="BP213" s="580"/>
      <c r="BQ213" s="580"/>
      <c r="BR213" s="580"/>
      <c r="BS213" s="580"/>
      <c r="BT213" s="580"/>
      <c r="BU213" s="246"/>
      <c r="BV213" s="246"/>
      <c r="BW213" s="246"/>
      <c r="BX213" s="246"/>
      <c r="BY213" s="246"/>
      <c r="BZ213" s="246"/>
      <c r="CA213" s="580"/>
      <c r="CB213" s="246"/>
      <c r="CC213" s="246"/>
      <c r="CD213" s="246"/>
      <c r="CE213" s="246"/>
      <c r="CF213" s="246"/>
      <c r="CG213" s="246"/>
      <c r="CH213" s="246"/>
      <c r="CI213" s="246"/>
      <c r="CJ213" s="246"/>
      <c r="CK213" s="246"/>
      <c r="CL213" s="246"/>
      <c r="CM213" s="246"/>
      <c r="CN213" s="580"/>
      <c r="CO213" s="580"/>
      <c r="CP213" s="580"/>
      <c r="CQ213" s="580"/>
      <c r="CR213" s="580"/>
      <c r="CS213" s="580"/>
      <c r="CT213" s="580"/>
      <c r="CU213" s="580"/>
      <c r="CV213" s="580"/>
      <c r="CW213" s="580"/>
      <c r="CX213" s="580"/>
      <c r="CY213" s="580"/>
      <c r="CZ213" s="580"/>
      <c r="DA213" s="580"/>
      <c r="DB213" s="580"/>
      <c r="DC213" s="580"/>
      <c r="DD213" s="580"/>
      <c r="DE213" s="580"/>
      <c r="DF213" s="580"/>
      <c r="DG213" s="580"/>
      <c r="DH213" s="580"/>
      <c r="DI213" s="580"/>
      <c r="DJ213" s="580"/>
      <c r="DK213" s="580"/>
      <c r="DL213" s="580"/>
      <c r="DM213" s="580"/>
      <c r="DN213" s="580"/>
      <c r="DO213" s="580"/>
      <c r="DP213" s="580"/>
      <c r="DQ213" s="580"/>
      <c r="DR213" s="580"/>
      <c r="DS213" s="580"/>
      <c r="DT213" s="580"/>
      <c r="DU213" s="580"/>
      <c r="DV213" s="580"/>
      <c r="DW213" s="580"/>
      <c r="DX213" s="580"/>
      <c r="DY213" s="580"/>
      <c r="DZ213" s="580"/>
      <c r="EA213" s="580"/>
      <c r="EB213" s="580"/>
      <c r="EC213" s="580"/>
      <c r="ED213" s="580"/>
      <c r="EE213" s="580"/>
      <c r="EF213" s="580"/>
      <c r="EG213" s="580"/>
      <c r="EH213" s="580"/>
      <c r="EI213" s="580"/>
      <c r="EJ213" s="580"/>
      <c r="EK213" s="580"/>
      <c r="EL213" s="580"/>
      <c r="EM213" s="580"/>
      <c r="EN213" s="580"/>
    </row>
    <row r="214" spans="1:144">
      <c r="A214" s="759"/>
      <c r="B214" s="759"/>
      <c r="C214" s="759"/>
      <c r="D214" s="759"/>
      <c r="E214" s="759"/>
      <c r="F214" s="759"/>
      <c r="G214" s="759"/>
      <c r="H214" s="759"/>
      <c r="I214" s="759"/>
      <c r="J214" s="759"/>
      <c r="K214" s="759"/>
      <c r="L214" s="759"/>
      <c r="M214" s="759"/>
      <c r="N214" s="580"/>
      <c r="O214" s="759"/>
      <c r="P214" s="759"/>
      <c r="Q214" s="759"/>
      <c r="R214" s="759"/>
      <c r="S214" s="759"/>
      <c r="T214" s="759"/>
      <c r="U214" s="759"/>
      <c r="V214" s="580"/>
      <c r="W214" s="580"/>
      <c r="X214" s="580"/>
      <c r="Y214" s="580"/>
      <c r="Z214" s="580"/>
      <c r="AA214" s="580"/>
      <c r="AB214" s="759"/>
      <c r="AC214" s="759"/>
      <c r="AD214" s="759"/>
      <c r="AE214" s="580"/>
      <c r="AF214" s="580"/>
      <c r="AG214" s="580"/>
      <c r="AH214" s="759"/>
      <c r="AI214" s="759"/>
      <c r="AJ214" s="759"/>
      <c r="AK214" s="759"/>
      <c r="AL214" s="580"/>
      <c r="AM214" s="759"/>
      <c r="AN214" s="759"/>
      <c r="AO214" s="759"/>
      <c r="AP214" s="759"/>
      <c r="AQ214" s="759"/>
      <c r="AR214" s="759"/>
      <c r="AS214" s="759"/>
      <c r="AT214" s="759"/>
      <c r="AU214" s="759"/>
      <c r="AV214" s="759"/>
      <c r="AW214" s="759"/>
      <c r="AX214" s="759"/>
      <c r="AY214" s="759"/>
      <c r="AZ214" s="759"/>
      <c r="BA214" s="759"/>
      <c r="BB214" s="759"/>
      <c r="BE214" s="246"/>
      <c r="BF214" s="603"/>
      <c r="BG214" s="246"/>
      <c r="BH214" s="588"/>
      <c r="BI214" s="246"/>
      <c r="BJ214" s="246"/>
      <c r="BK214" s="246"/>
      <c r="BL214" s="580"/>
      <c r="BM214" s="580"/>
      <c r="BN214" s="580"/>
      <c r="BO214" s="580"/>
      <c r="BP214" s="580"/>
      <c r="BQ214" s="580"/>
      <c r="BR214" s="580"/>
      <c r="BS214" s="580"/>
      <c r="BT214" s="580"/>
      <c r="BU214" s="246"/>
      <c r="BV214" s="246"/>
      <c r="BW214" s="246"/>
      <c r="BX214" s="246"/>
      <c r="BY214" s="246"/>
      <c r="BZ214" s="246"/>
      <c r="CA214" s="580"/>
      <c r="CB214" s="246"/>
      <c r="CC214" s="246"/>
      <c r="CD214" s="246"/>
      <c r="CE214" s="246"/>
      <c r="CF214" s="246"/>
      <c r="CG214" s="246"/>
      <c r="CH214" s="246"/>
      <c r="CI214" s="246"/>
      <c r="CJ214" s="246"/>
      <c r="CK214" s="246"/>
      <c r="CL214" s="246"/>
      <c r="CM214" s="246"/>
      <c r="CN214" s="580"/>
      <c r="CO214" s="580"/>
      <c r="CP214" s="580"/>
      <c r="CQ214" s="580"/>
      <c r="CR214" s="580"/>
      <c r="CS214" s="580"/>
      <c r="CT214" s="580"/>
      <c r="CU214" s="580"/>
      <c r="CV214" s="580"/>
      <c r="CW214" s="580"/>
      <c r="CX214" s="580"/>
      <c r="CY214" s="580"/>
      <c r="CZ214" s="580"/>
      <c r="DA214" s="580"/>
      <c r="DB214" s="580"/>
      <c r="DC214" s="580"/>
      <c r="DD214" s="580"/>
      <c r="DE214" s="580"/>
      <c r="DF214" s="580"/>
      <c r="DG214" s="580"/>
      <c r="DH214" s="580"/>
      <c r="DI214" s="580"/>
      <c r="DJ214" s="580"/>
      <c r="DK214" s="580"/>
      <c r="DL214" s="580"/>
      <c r="DM214" s="580"/>
      <c r="DN214" s="580"/>
      <c r="DO214" s="580"/>
      <c r="DP214" s="580"/>
      <c r="DQ214" s="580"/>
      <c r="DR214" s="580"/>
      <c r="DS214" s="580"/>
      <c r="DT214" s="580"/>
      <c r="DU214" s="580"/>
      <c r="DV214" s="580"/>
      <c r="DW214" s="580"/>
      <c r="DX214" s="580"/>
      <c r="DY214" s="580"/>
      <c r="DZ214" s="580"/>
      <c r="EA214" s="580"/>
      <c r="EB214" s="580"/>
      <c r="EC214" s="580"/>
      <c r="ED214" s="580"/>
      <c r="EE214" s="580"/>
      <c r="EF214" s="580"/>
      <c r="EG214" s="580"/>
      <c r="EH214" s="580"/>
      <c r="EI214" s="580"/>
      <c r="EJ214" s="580"/>
      <c r="EK214" s="580"/>
      <c r="EL214" s="580"/>
      <c r="EM214" s="580"/>
      <c r="EN214" s="580"/>
    </row>
    <row r="215" spans="1:144">
      <c r="A215" s="759"/>
      <c r="B215" s="759"/>
      <c r="C215" s="759"/>
      <c r="D215" s="759"/>
      <c r="E215" s="759"/>
      <c r="F215" s="759"/>
      <c r="G215" s="759"/>
      <c r="H215" s="759"/>
      <c r="I215" s="759"/>
      <c r="J215" s="759"/>
      <c r="K215" s="759"/>
      <c r="L215" s="759"/>
      <c r="M215" s="759"/>
      <c r="N215" s="759"/>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246"/>
      <c r="BF215" s="603"/>
      <c r="BG215" s="246"/>
      <c r="BH215" s="588"/>
      <c r="BI215" s="246"/>
      <c r="BJ215" s="246"/>
      <c r="BK215" s="246"/>
      <c r="BL215" s="580"/>
      <c r="BM215" s="580"/>
      <c r="BN215" s="580"/>
      <c r="BO215" s="580"/>
      <c r="BP215" s="580"/>
      <c r="BQ215" s="580"/>
      <c r="BR215" s="580"/>
      <c r="BS215" s="580"/>
      <c r="BT215" s="580"/>
      <c r="BU215" s="246"/>
      <c r="BV215" s="246"/>
      <c r="BW215" s="246"/>
      <c r="BX215" s="246"/>
      <c r="BY215" s="246"/>
      <c r="BZ215" s="246"/>
      <c r="CA215" s="580"/>
      <c r="CB215" s="246"/>
      <c r="CC215" s="246"/>
      <c r="CD215" s="246"/>
      <c r="CE215" s="246"/>
      <c r="CF215" s="246"/>
      <c r="CG215" s="246"/>
      <c r="CH215" s="246"/>
      <c r="CI215" s="246"/>
      <c r="CJ215" s="246"/>
      <c r="CK215" s="246"/>
      <c r="CL215" s="246"/>
      <c r="CM215" s="246"/>
      <c r="CN215" s="580"/>
      <c r="CO215" s="580"/>
      <c r="CP215" s="580"/>
      <c r="CQ215" s="580"/>
      <c r="CR215" s="580"/>
      <c r="CS215" s="580"/>
      <c r="CT215" s="580"/>
      <c r="CU215" s="580"/>
      <c r="CV215" s="580"/>
      <c r="CW215" s="580"/>
      <c r="CX215" s="580"/>
      <c r="CY215" s="580"/>
      <c r="CZ215" s="580"/>
      <c r="DA215" s="580"/>
      <c r="DB215" s="580"/>
      <c r="DC215" s="580"/>
      <c r="DD215" s="580"/>
      <c r="DE215" s="580"/>
      <c r="DF215" s="580"/>
      <c r="DG215" s="580"/>
      <c r="DH215" s="580"/>
      <c r="DI215" s="580"/>
      <c r="DJ215" s="580"/>
      <c r="DK215" s="580"/>
      <c r="DL215" s="580"/>
      <c r="DM215" s="580"/>
      <c r="DN215" s="580"/>
      <c r="DO215" s="580"/>
      <c r="DP215" s="580"/>
      <c r="DQ215" s="580"/>
      <c r="DR215" s="580"/>
      <c r="DS215" s="580"/>
      <c r="DT215" s="580"/>
      <c r="DU215" s="580"/>
      <c r="DV215" s="580"/>
      <c r="DW215" s="580"/>
      <c r="DX215" s="580"/>
      <c r="DY215" s="580"/>
      <c r="DZ215" s="580"/>
      <c r="EA215" s="580"/>
      <c r="EB215" s="580"/>
      <c r="EC215" s="580"/>
      <c r="ED215" s="580"/>
      <c r="EE215" s="580"/>
      <c r="EF215" s="580"/>
      <c r="EG215" s="580"/>
      <c r="EH215" s="580"/>
      <c r="EI215" s="580"/>
      <c r="EJ215" s="580"/>
      <c r="EK215" s="580"/>
      <c r="EL215" s="580"/>
      <c r="EM215" s="580"/>
      <c r="EN215" s="580"/>
    </row>
    <row r="216" spans="1:144">
      <c r="A216" s="759"/>
      <c r="B216" s="759"/>
      <c r="C216" s="759"/>
      <c r="D216" s="759"/>
      <c r="E216" s="759"/>
      <c r="F216" s="759"/>
      <c r="G216" s="759"/>
      <c r="H216" s="759"/>
      <c r="I216" s="759"/>
      <c r="J216" s="759"/>
      <c r="K216" s="759"/>
      <c r="L216" s="759"/>
      <c r="M216" s="759"/>
      <c r="N216" s="759"/>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246"/>
      <c r="BF216" s="603"/>
      <c r="BG216" s="246"/>
      <c r="BH216" s="588"/>
      <c r="BI216" s="246"/>
      <c r="BJ216" s="246"/>
      <c r="BK216" s="246"/>
      <c r="BL216" s="580"/>
      <c r="BM216" s="580"/>
      <c r="BN216" s="580"/>
      <c r="BO216" s="580"/>
      <c r="BP216" s="580"/>
      <c r="BQ216" s="580"/>
      <c r="BR216" s="580"/>
      <c r="BS216" s="580"/>
      <c r="BT216" s="580"/>
      <c r="BU216" s="246"/>
      <c r="BV216" s="246"/>
      <c r="BW216" s="246"/>
      <c r="BX216" s="246"/>
      <c r="BY216" s="246"/>
      <c r="BZ216" s="246"/>
      <c r="CA216" s="580"/>
      <c r="CB216" s="246"/>
      <c r="CC216" s="246"/>
      <c r="CD216" s="246"/>
      <c r="CE216" s="246"/>
      <c r="CF216" s="246"/>
      <c r="CG216" s="246"/>
      <c r="CH216" s="246"/>
      <c r="CI216" s="246"/>
      <c r="CJ216" s="246"/>
      <c r="CK216" s="246"/>
      <c r="CL216" s="246"/>
      <c r="CM216" s="246"/>
      <c r="CN216" s="580"/>
      <c r="CO216" s="580"/>
      <c r="CP216" s="580"/>
      <c r="CQ216" s="580"/>
      <c r="CR216" s="580"/>
      <c r="CS216" s="580"/>
      <c r="CT216" s="580"/>
      <c r="CU216" s="580"/>
      <c r="CV216" s="580"/>
      <c r="CW216" s="580"/>
      <c r="CX216" s="580"/>
      <c r="CY216" s="580"/>
      <c r="CZ216" s="580"/>
      <c r="DA216" s="580"/>
      <c r="DB216" s="580"/>
      <c r="DC216" s="580"/>
      <c r="DD216" s="580"/>
      <c r="DE216" s="580"/>
      <c r="DF216" s="580"/>
      <c r="DG216" s="580"/>
      <c r="DH216" s="580"/>
      <c r="DI216" s="580"/>
      <c r="DJ216" s="580"/>
      <c r="DK216" s="580"/>
      <c r="DL216" s="580"/>
      <c r="DM216" s="580"/>
      <c r="DN216" s="580"/>
      <c r="DO216" s="580"/>
      <c r="DP216" s="580"/>
      <c r="DQ216" s="580"/>
      <c r="DR216" s="580"/>
      <c r="DS216" s="580"/>
      <c r="DT216" s="580"/>
      <c r="DU216" s="580"/>
      <c r="DV216" s="580"/>
      <c r="DW216" s="580"/>
      <c r="DX216" s="580"/>
      <c r="DY216" s="580"/>
      <c r="DZ216" s="580"/>
      <c r="EA216" s="580"/>
      <c r="EB216" s="580"/>
      <c r="EC216" s="580"/>
      <c r="ED216" s="580"/>
      <c r="EE216" s="580"/>
      <c r="EF216" s="580"/>
      <c r="EG216" s="580"/>
      <c r="EH216" s="580"/>
      <c r="EI216" s="580"/>
      <c r="EJ216" s="580"/>
      <c r="EK216" s="580"/>
      <c r="EL216" s="580"/>
      <c r="EM216" s="580"/>
      <c r="EN216" s="580"/>
    </row>
    <row r="217" spans="1:144">
      <c r="A217" s="759"/>
      <c r="B217" s="759"/>
      <c r="C217" s="759"/>
      <c r="D217" s="759"/>
      <c r="E217" s="759"/>
      <c r="F217" s="759"/>
      <c r="G217" s="759"/>
      <c r="H217" s="759"/>
      <c r="I217" s="759"/>
      <c r="J217" s="759"/>
      <c r="K217" s="759"/>
      <c r="L217" s="759"/>
      <c r="M217" s="759"/>
      <c r="N217" s="759"/>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246"/>
      <c r="BF217" s="603"/>
      <c r="BG217" s="246"/>
      <c r="BH217" s="588"/>
      <c r="BI217" s="246"/>
      <c r="BJ217" s="246"/>
      <c r="BK217" s="246"/>
      <c r="BL217" s="580"/>
      <c r="BM217" s="580"/>
      <c r="BN217" s="580"/>
      <c r="BO217" s="580"/>
      <c r="BP217" s="580"/>
      <c r="BQ217" s="580"/>
      <c r="BR217" s="580"/>
      <c r="BS217" s="580"/>
      <c r="BT217" s="580"/>
      <c r="BU217" s="246"/>
      <c r="BV217" s="246"/>
      <c r="BW217" s="246"/>
      <c r="BX217" s="246"/>
      <c r="BY217" s="246"/>
      <c r="BZ217" s="246"/>
      <c r="CA217" s="580"/>
      <c r="CB217" s="246"/>
      <c r="CC217" s="246"/>
      <c r="CD217" s="246"/>
      <c r="CE217" s="246"/>
      <c r="CF217" s="246"/>
      <c r="CG217" s="246"/>
      <c r="CH217" s="246"/>
      <c r="CI217" s="246"/>
      <c r="CJ217" s="246"/>
      <c r="CK217" s="246"/>
      <c r="CL217" s="246"/>
      <c r="CM217" s="246"/>
      <c r="CN217" s="580"/>
      <c r="CO217" s="580"/>
      <c r="CP217" s="580"/>
      <c r="CQ217" s="580"/>
      <c r="CR217" s="580"/>
      <c r="CS217" s="580"/>
      <c r="CT217" s="580"/>
      <c r="CU217" s="580"/>
      <c r="CV217" s="580"/>
      <c r="CW217" s="580"/>
      <c r="CX217" s="580"/>
      <c r="CY217" s="580"/>
      <c r="CZ217" s="580"/>
      <c r="DA217" s="580"/>
      <c r="DB217" s="580"/>
      <c r="DC217" s="580"/>
      <c r="DD217" s="580"/>
      <c r="DE217" s="580"/>
      <c r="DF217" s="580"/>
      <c r="DG217" s="580"/>
      <c r="DH217" s="580"/>
      <c r="DI217" s="580"/>
      <c r="DJ217" s="580"/>
      <c r="DK217" s="580"/>
      <c r="DL217" s="580"/>
      <c r="DM217" s="580"/>
      <c r="DN217" s="580"/>
      <c r="DO217" s="580"/>
      <c r="DP217" s="580"/>
      <c r="DQ217" s="580"/>
      <c r="DR217" s="580"/>
      <c r="DS217" s="580"/>
      <c r="DT217" s="580"/>
      <c r="DU217" s="580"/>
      <c r="DV217" s="580"/>
      <c r="DW217" s="580"/>
      <c r="DX217" s="580"/>
      <c r="DY217" s="580"/>
      <c r="DZ217" s="580"/>
      <c r="EA217" s="580"/>
      <c r="EB217" s="580"/>
      <c r="EC217" s="580"/>
      <c r="ED217" s="580"/>
      <c r="EE217" s="580"/>
      <c r="EF217" s="580"/>
      <c r="EG217" s="580"/>
      <c r="EH217" s="580"/>
      <c r="EI217" s="580"/>
      <c r="EJ217" s="580"/>
      <c r="EK217" s="580"/>
      <c r="EL217" s="580"/>
      <c r="EM217" s="580"/>
      <c r="EN217" s="580"/>
    </row>
    <row r="218" spans="1:144">
      <c r="A218" s="759"/>
      <c r="B218" s="759"/>
      <c r="C218" s="759"/>
      <c r="D218" s="759"/>
      <c r="E218" s="759"/>
      <c r="F218" s="759"/>
      <c r="G218" s="759"/>
      <c r="H218" s="759"/>
      <c r="I218" s="759"/>
      <c r="J218" s="759"/>
      <c r="K218" s="759"/>
      <c r="L218" s="759"/>
      <c r="M218" s="759"/>
      <c r="N218" s="759"/>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246"/>
      <c r="BF218" s="603"/>
      <c r="BG218" s="246"/>
      <c r="BH218" s="588"/>
      <c r="BI218" s="246"/>
      <c r="BJ218" s="246"/>
      <c r="BK218" s="246"/>
      <c r="BL218" s="580"/>
      <c r="BM218" s="580"/>
      <c r="BN218" s="580"/>
      <c r="BO218" s="580"/>
      <c r="BP218" s="580"/>
      <c r="BQ218" s="580"/>
      <c r="BR218" s="580"/>
      <c r="BS218" s="580"/>
      <c r="BT218" s="580"/>
      <c r="BU218" s="246"/>
      <c r="BV218" s="246"/>
      <c r="BW218" s="246"/>
      <c r="BX218" s="246"/>
      <c r="BY218" s="246"/>
      <c r="BZ218" s="246"/>
      <c r="CA218" s="580"/>
      <c r="CB218" s="246"/>
      <c r="CC218" s="246"/>
      <c r="CD218" s="246"/>
      <c r="CE218" s="246"/>
      <c r="CF218" s="246"/>
      <c r="CG218" s="246"/>
      <c r="CH218" s="246"/>
      <c r="CI218" s="246"/>
      <c r="CJ218" s="246"/>
      <c r="CK218" s="246"/>
      <c r="CL218" s="246"/>
      <c r="CM218" s="246"/>
      <c r="CN218" s="580"/>
      <c r="CO218" s="580"/>
      <c r="CP218" s="580"/>
      <c r="CQ218" s="580"/>
      <c r="CR218" s="580"/>
      <c r="CS218" s="580"/>
      <c r="CT218" s="580"/>
      <c r="CU218" s="580"/>
      <c r="CV218" s="580"/>
      <c r="CW218" s="580"/>
      <c r="CX218" s="580"/>
      <c r="CY218" s="580"/>
      <c r="CZ218" s="580"/>
      <c r="DA218" s="580"/>
      <c r="DB218" s="580"/>
      <c r="DC218" s="580"/>
      <c r="DD218" s="580"/>
      <c r="DE218" s="580"/>
      <c r="DF218" s="580"/>
      <c r="DG218" s="580"/>
      <c r="DH218" s="580"/>
      <c r="DI218" s="580"/>
      <c r="DJ218" s="580"/>
      <c r="DK218" s="580"/>
      <c r="DL218" s="580"/>
      <c r="DM218" s="580"/>
      <c r="DN218" s="580"/>
      <c r="DO218" s="580"/>
      <c r="DP218" s="580"/>
      <c r="DQ218" s="580"/>
      <c r="DR218" s="580"/>
      <c r="DS218" s="580"/>
      <c r="DT218" s="580"/>
      <c r="DU218" s="580"/>
      <c r="DV218" s="580"/>
      <c r="DW218" s="580"/>
      <c r="DX218" s="580"/>
      <c r="DY218" s="580"/>
      <c r="DZ218" s="580"/>
      <c r="EA218" s="580"/>
      <c r="EB218" s="580"/>
      <c r="EC218" s="580"/>
      <c r="ED218" s="580"/>
      <c r="EE218" s="580"/>
      <c r="EF218" s="580"/>
      <c r="EG218" s="580"/>
      <c r="EH218" s="580"/>
      <c r="EI218" s="580"/>
      <c r="EJ218" s="580"/>
      <c r="EK218" s="580"/>
      <c r="EL218" s="580"/>
      <c r="EM218" s="580"/>
      <c r="EN218" s="580"/>
    </row>
    <row r="219" spans="1:144">
      <c r="A219" s="759"/>
      <c r="B219" s="759"/>
      <c r="C219" s="759"/>
      <c r="D219" s="759"/>
      <c r="E219" s="759"/>
      <c r="F219" s="759"/>
      <c r="G219" s="759"/>
      <c r="H219" s="759"/>
      <c r="I219" s="759"/>
      <c r="J219" s="759"/>
      <c r="K219" s="759"/>
      <c r="L219" s="759"/>
      <c r="M219" s="759"/>
      <c r="N219" s="759"/>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246"/>
      <c r="BF219" s="603"/>
      <c r="BG219" s="246"/>
      <c r="BH219" s="588"/>
      <c r="BI219" s="246"/>
      <c r="BJ219" s="246"/>
      <c r="BK219" s="246"/>
      <c r="BL219" s="580"/>
      <c r="BM219" s="580"/>
      <c r="BN219" s="580"/>
      <c r="BO219" s="580"/>
      <c r="BP219" s="580"/>
      <c r="BQ219" s="580"/>
      <c r="BR219" s="580"/>
      <c r="BS219" s="580"/>
      <c r="BT219" s="580"/>
      <c r="BU219" s="580"/>
      <c r="BV219" s="580"/>
      <c r="BW219" s="580"/>
      <c r="BX219" s="580"/>
      <c r="BY219" s="580"/>
      <c r="BZ219" s="580"/>
      <c r="CA219" s="580"/>
      <c r="CB219" s="580"/>
      <c r="CC219" s="580"/>
      <c r="CD219" s="246"/>
      <c r="CE219" s="246"/>
      <c r="CF219" s="246"/>
      <c r="CG219" s="246"/>
      <c r="CH219" s="246"/>
      <c r="CI219" s="246"/>
      <c r="CJ219" s="246"/>
      <c r="CK219" s="246"/>
      <c r="CL219" s="246"/>
      <c r="CM219" s="246"/>
      <c r="CN219" s="580"/>
      <c r="CO219" s="580"/>
      <c r="CP219" s="580"/>
      <c r="CQ219" s="580"/>
      <c r="CR219" s="580"/>
      <c r="CS219" s="580"/>
      <c r="CT219" s="580"/>
      <c r="CU219" s="580"/>
      <c r="CV219" s="580"/>
      <c r="CW219" s="580"/>
      <c r="CX219" s="580"/>
      <c r="CY219" s="580"/>
      <c r="CZ219" s="580"/>
      <c r="DA219" s="580"/>
      <c r="DB219" s="580"/>
      <c r="DC219" s="580"/>
      <c r="DD219" s="580"/>
      <c r="DE219" s="580"/>
      <c r="DF219" s="580"/>
      <c r="DG219" s="580"/>
      <c r="DH219" s="580"/>
      <c r="DI219" s="580"/>
      <c r="DJ219" s="580"/>
      <c r="DK219" s="580"/>
      <c r="DL219" s="580"/>
      <c r="DM219" s="580"/>
      <c r="DN219" s="580"/>
      <c r="DO219" s="580"/>
      <c r="DP219" s="580"/>
      <c r="DQ219" s="580"/>
      <c r="DR219" s="580"/>
      <c r="DS219" s="580"/>
      <c r="DT219" s="580"/>
      <c r="DU219" s="580"/>
      <c r="DV219" s="580"/>
      <c r="DW219" s="580"/>
      <c r="DX219" s="580"/>
      <c r="DY219" s="580"/>
      <c r="DZ219" s="580"/>
      <c r="EA219" s="580"/>
      <c r="EB219" s="580"/>
      <c r="EC219" s="580"/>
      <c r="ED219" s="580"/>
      <c r="EE219" s="580"/>
      <c r="EF219" s="580"/>
      <c r="EG219" s="580"/>
      <c r="EH219" s="580"/>
      <c r="EI219" s="580"/>
      <c r="EJ219" s="580"/>
      <c r="EK219" s="580"/>
      <c r="EL219" s="580"/>
      <c r="EM219" s="580"/>
      <c r="EN219" s="580"/>
    </row>
    <row r="220" spans="1:144">
      <c r="A220" s="759"/>
      <c r="B220" s="759"/>
      <c r="C220" s="580"/>
      <c r="D220" s="759"/>
      <c r="E220" s="759"/>
      <c r="F220" s="759"/>
      <c r="G220" s="759"/>
      <c r="H220" s="759"/>
      <c r="I220" s="759"/>
      <c r="J220" s="759"/>
      <c r="K220" s="759"/>
      <c r="L220" s="759"/>
      <c r="M220" s="759"/>
      <c r="N220" s="759"/>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246"/>
      <c r="BF220" s="603"/>
      <c r="BG220" s="246"/>
      <c r="BI220" s="580"/>
      <c r="BJ220" s="580"/>
      <c r="BK220" s="580"/>
      <c r="BL220" s="580"/>
      <c r="BM220" s="580"/>
      <c r="BN220" s="580"/>
      <c r="BO220" s="580"/>
      <c r="BP220" s="580"/>
      <c r="BQ220" s="580"/>
      <c r="BR220" s="580"/>
      <c r="BS220" s="580"/>
      <c r="BT220" s="580"/>
      <c r="BU220" s="580"/>
      <c r="BV220" s="580"/>
      <c r="BW220" s="580"/>
      <c r="BX220" s="580"/>
      <c r="BY220" s="580"/>
      <c r="BZ220" s="580"/>
      <c r="CA220" s="580"/>
      <c r="CB220" s="580"/>
      <c r="CC220" s="580"/>
      <c r="CD220" s="580"/>
      <c r="CE220" s="580"/>
      <c r="CF220" s="580"/>
      <c r="CG220" s="580"/>
      <c r="CH220" s="580"/>
      <c r="CI220" s="580"/>
      <c r="CJ220" s="580"/>
      <c r="CK220" s="580"/>
      <c r="CL220" s="580"/>
      <c r="CM220" s="580"/>
      <c r="CN220" s="580"/>
      <c r="CO220" s="580"/>
      <c r="CP220" s="580"/>
      <c r="CQ220" s="580"/>
      <c r="CR220" s="580"/>
      <c r="CS220" s="580"/>
      <c r="CT220" s="580"/>
      <c r="CU220" s="580"/>
      <c r="CV220" s="580"/>
      <c r="CW220" s="580"/>
      <c r="CX220" s="580"/>
      <c r="CY220" s="580"/>
      <c r="CZ220" s="580"/>
      <c r="DA220" s="580"/>
      <c r="DB220" s="580"/>
      <c r="DC220" s="580"/>
      <c r="DD220" s="580"/>
      <c r="DE220" s="580"/>
      <c r="DF220" s="580"/>
      <c r="DG220" s="580"/>
      <c r="DH220" s="580"/>
      <c r="DI220" s="580"/>
      <c r="DJ220" s="580"/>
      <c r="DK220" s="580"/>
      <c r="DL220" s="580"/>
      <c r="DM220" s="580"/>
      <c r="DN220" s="580"/>
      <c r="DO220" s="580"/>
      <c r="DP220" s="580"/>
      <c r="DQ220" s="580"/>
      <c r="DR220" s="580"/>
      <c r="DS220" s="580"/>
      <c r="DT220" s="580"/>
      <c r="DU220" s="580"/>
      <c r="DV220" s="580"/>
      <c r="DW220" s="580"/>
      <c r="DX220" s="580"/>
      <c r="DY220" s="580"/>
      <c r="DZ220" s="580"/>
      <c r="EA220" s="580"/>
      <c r="EB220" s="580"/>
      <c r="EC220" s="580"/>
      <c r="ED220" s="580"/>
      <c r="EE220" s="580"/>
      <c r="EF220" s="580"/>
      <c r="EG220" s="580"/>
      <c r="EH220" s="580"/>
      <c r="EI220" s="580"/>
      <c r="EJ220" s="580"/>
      <c r="EK220" s="580"/>
      <c r="EL220" s="580"/>
      <c r="EM220" s="580"/>
      <c r="EN220" s="580"/>
    </row>
  </sheetData>
  <sheetProtection formatCells="0" insertColumns="0" insertRows="0" deleteColumns="0" deleteRows="0" selectLockedCells="1"/>
  <mergeCells count="554">
    <mergeCell ref="CZ3:DB4"/>
    <mergeCell ref="DC3:DE3"/>
    <mergeCell ref="DF3:DI3"/>
    <mergeCell ref="DJ3:DM3"/>
    <mergeCell ref="J3:AE4"/>
    <mergeCell ref="AF3:AJ4"/>
    <mergeCell ref="AK3:AL4"/>
    <mergeCell ref="BF3:BK4"/>
    <mergeCell ref="BL3:BQ4"/>
    <mergeCell ref="BR3:BS4"/>
    <mergeCell ref="BT3:BV4"/>
    <mergeCell ref="BW3:BX4"/>
    <mergeCell ref="BY3:CB4"/>
    <mergeCell ref="DN3:DP3"/>
    <mergeCell ref="DQ3:DS3"/>
    <mergeCell ref="DT3:DW3"/>
    <mergeCell ref="DX3:EA3"/>
    <mergeCell ref="EB3:ED3"/>
    <mergeCell ref="EE3:EI3"/>
    <mergeCell ref="EJ3:EN3"/>
    <mergeCell ref="EO3:ET3"/>
    <mergeCell ref="EU3:EW3"/>
    <mergeCell ref="GN3:GP3"/>
    <mergeCell ref="GQ3:GR3"/>
    <mergeCell ref="GS3:GW3"/>
    <mergeCell ref="GX3:GY3"/>
    <mergeCell ref="EX3:EY3"/>
    <mergeCell ref="EZ3:FD3"/>
    <mergeCell ref="FE3:FF3"/>
    <mergeCell ref="FG3:FH3"/>
    <mergeCell ref="FI3:FK3"/>
    <mergeCell ref="FL3:FN3"/>
    <mergeCell ref="FO3:FQ3"/>
    <mergeCell ref="FR3:FS3"/>
    <mergeCell ref="FT3:FV3"/>
    <mergeCell ref="HX3:HZ3"/>
    <mergeCell ref="IA3:ID3"/>
    <mergeCell ref="IE3:IH3"/>
    <mergeCell ref="II3:IK3"/>
    <mergeCell ref="IL3:IL4"/>
    <mergeCell ref="DC4:DP4"/>
    <mergeCell ref="DQ4:ED4"/>
    <mergeCell ref="EE4:EN4"/>
    <mergeCell ref="EO4:EY4"/>
    <mergeCell ref="EZ4:FK4"/>
    <mergeCell ref="GZ3:HA3"/>
    <mergeCell ref="HB3:HD3"/>
    <mergeCell ref="HE3:HG3"/>
    <mergeCell ref="HH3:HJ3"/>
    <mergeCell ref="HK3:HL3"/>
    <mergeCell ref="HM3:HO3"/>
    <mergeCell ref="HP3:HR3"/>
    <mergeCell ref="HS3:HU3"/>
    <mergeCell ref="HV3:HW3"/>
    <mergeCell ref="FW3:FY3"/>
    <mergeCell ref="FZ3:GB3"/>
    <mergeCell ref="GC3:GD3"/>
    <mergeCell ref="GE3:GG4"/>
    <mergeCell ref="GH3:GM3"/>
    <mergeCell ref="GE5:HW5"/>
    <mergeCell ref="HX5:IL5"/>
    <mergeCell ref="FL4:FV4"/>
    <mergeCell ref="FW4:GD4"/>
    <mergeCell ref="GH4:GR4"/>
    <mergeCell ref="GS4:HD4"/>
    <mergeCell ref="HE4:HO4"/>
    <mergeCell ref="HP4:HW4"/>
    <mergeCell ref="V6:Y6"/>
    <mergeCell ref="AB6:AE6"/>
    <mergeCell ref="AF6:AH6"/>
    <mergeCell ref="HX4:IK4"/>
    <mergeCell ref="A5:AE5"/>
    <mergeCell ref="AF5:AL5"/>
    <mergeCell ref="BF5:BQ5"/>
    <mergeCell ref="BR5:DB5"/>
    <mergeCell ref="DC5:EN5"/>
    <mergeCell ref="EO5:GD5"/>
    <mergeCell ref="AI6:AL6"/>
    <mergeCell ref="CC3:CK4"/>
    <mergeCell ref="CL3:CM4"/>
    <mergeCell ref="CQ3:CS4"/>
    <mergeCell ref="CT3:CV4"/>
    <mergeCell ref="CW3:CY4"/>
    <mergeCell ref="D7:N7"/>
    <mergeCell ref="O7:Q7"/>
    <mergeCell ref="R7:W7"/>
    <mergeCell ref="X7:Y7"/>
    <mergeCell ref="Z7:AE7"/>
    <mergeCell ref="AF7:AH7"/>
    <mergeCell ref="A6:D6"/>
    <mergeCell ref="E6:P6"/>
    <mergeCell ref="Q6:U6"/>
    <mergeCell ref="L8:AL8"/>
    <mergeCell ref="L9:AL20"/>
    <mergeCell ref="BE14:BE15"/>
    <mergeCell ref="A21:AL21"/>
    <mergeCell ref="A22:A24"/>
    <mergeCell ref="B22:F24"/>
    <mergeCell ref="G22:K24"/>
    <mergeCell ref="L22:M24"/>
    <mergeCell ref="N22:O23"/>
    <mergeCell ref="P22:S24"/>
    <mergeCell ref="Z22:AB24"/>
    <mergeCell ref="AE22:AG22"/>
    <mergeCell ref="AH22:AL22"/>
    <mergeCell ref="AE23:AE24"/>
    <mergeCell ref="AF23:AF24"/>
    <mergeCell ref="AG23:AG24"/>
    <mergeCell ref="AH23:AH24"/>
    <mergeCell ref="AI23:AI24"/>
    <mergeCell ref="AJ23:AJ24"/>
    <mergeCell ref="AK23:AK24"/>
    <mergeCell ref="AL23:AL24"/>
    <mergeCell ref="A9:K20"/>
    <mergeCell ref="AC25:AD25"/>
    <mergeCell ref="T22:Y24"/>
    <mergeCell ref="AC27:AD27"/>
    <mergeCell ref="B26:F26"/>
    <mergeCell ref="G26:K26"/>
    <mergeCell ref="L26:M26"/>
    <mergeCell ref="P26:S26"/>
    <mergeCell ref="Z26:AB26"/>
    <mergeCell ref="AC26:AD26"/>
    <mergeCell ref="B27:F27"/>
    <mergeCell ref="G27:K27"/>
    <mergeCell ref="L27:M27"/>
    <mergeCell ref="P27:S27"/>
    <mergeCell ref="Z27:AB27"/>
    <mergeCell ref="B25:F25"/>
    <mergeCell ref="G25:K25"/>
    <mergeCell ref="L25:M25"/>
    <mergeCell ref="P25:S25"/>
    <mergeCell ref="T25:Y25"/>
    <mergeCell ref="Z25:AB25"/>
    <mergeCell ref="T26:Y26"/>
    <mergeCell ref="T27:Y27"/>
    <mergeCell ref="AC28:AD28"/>
    <mergeCell ref="B29:F29"/>
    <mergeCell ref="G29:K29"/>
    <mergeCell ref="L29:M29"/>
    <mergeCell ref="P29:S29"/>
    <mergeCell ref="T29:Y29"/>
    <mergeCell ref="Z29:AB29"/>
    <mergeCell ref="AC29:AD29"/>
    <mergeCell ref="B28:F28"/>
    <mergeCell ref="G28:K28"/>
    <mergeCell ref="L28:M28"/>
    <mergeCell ref="P28:S28"/>
    <mergeCell ref="T28:Y28"/>
    <mergeCell ref="Z28:AB28"/>
    <mergeCell ref="AC31:AD31"/>
    <mergeCell ref="B32:F32"/>
    <mergeCell ref="G32:K32"/>
    <mergeCell ref="L32:M32"/>
    <mergeCell ref="P32:S32"/>
    <mergeCell ref="T32:Y32"/>
    <mergeCell ref="AC33:AD33"/>
    <mergeCell ref="B30:F30"/>
    <mergeCell ref="G30:K30"/>
    <mergeCell ref="L30:M30"/>
    <mergeCell ref="P30:S30"/>
    <mergeCell ref="T30:Y30"/>
    <mergeCell ref="Z30:AB30"/>
    <mergeCell ref="Z32:AB32"/>
    <mergeCell ref="AC32:AD32"/>
    <mergeCell ref="B31:F31"/>
    <mergeCell ref="G31:K31"/>
    <mergeCell ref="L31:M31"/>
    <mergeCell ref="P31:S31"/>
    <mergeCell ref="T31:Y31"/>
    <mergeCell ref="Z31:AB31"/>
    <mergeCell ref="B34:F34"/>
    <mergeCell ref="G34:K34"/>
    <mergeCell ref="L34:M34"/>
    <mergeCell ref="P34:S34"/>
    <mergeCell ref="T34:Y34"/>
    <mergeCell ref="Z34:AB34"/>
    <mergeCell ref="AC34:AD34"/>
    <mergeCell ref="B33:F33"/>
    <mergeCell ref="G33:K33"/>
    <mergeCell ref="L33:M33"/>
    <mergeCell ref="P33:S33"/>
    <mergeCell ref="T33:Y33"/>
    <mergeCell ref="Z33:AB33"/>
    <mergeCell ref="U35:AL35"/>
    <mergeCell ref="F36:T36"/>
    <mergeCell ref="V36:W36"/>
    <mergeCell ref="Y36:Z36"/>
    <mergeCell ref="AB36:AC36"/>
    <mergeCell ref="AE36:AF36"/>
    <mergeCell ref="AG36:AJ36"/>
    <mergeCell ref="AK36:AL36"/>
    <mergeCell ref="F37:T37"/>
    <mergeCell ref="U37:AL38"/>
    <mergeCell ref="A38:E38"/>
    <mergeCell ref="F38:T38"/>
    <mergeCell ref="A35:E37"/>
    <mergeCell ref="F35:L35"/>
    <mergeCell ref="M35:N35"/>
    <mergeCell ref="O35:T35"/>
    <mergeCell ref="A39:AL39"/>
    <mergeCell ref="A40:F40"/>
    <mergeCell ref="G40:AL70"/>
    <mergeCell ref="A41:E41"/>
    <mergeCell ref="A42:E42"/>
    <mergeCell ref="A43:F43"/>
    <mergeCell ref="A44:E44"/>
    <mergeCell ref="A45:E45"/>
    <mergeCell ref="A46:E46"/>
    <mergeCell ref="A47:F47"/>
    <mergeCell ref="A48:D48"/>
    <mergeCell ref="E48:F48"/>
    <mergeCell ref="A49:D49"/>
    <mergeCell ref="E49:F49"/>
    <mergeCell ref="A50:D50"/>
    <mergeCell ref="E50:F50"/>
    <mergeCell ref="A51:D51"/>
    <mergeCell ref="E51:F51"/>
    <mergeCell ref="A52:F52"/>
    <mergeCell ref="A53:E53"/>
    <mergeCell ref="A54:E54"/>
    <mergeCell ref="A55:E55"/>
    <mergeCell ref="A56:E56"/>
    <mergeCell ref="A57:F57"/>
    <mergeCell ref="A58:E58"/>
    <mergeCell ref="A59:F59"/>
    <mergeCell ref="A60:E60"/>
    <mergeCell ref="A61:E61"/>
    <mergeCell ref="G72:AJ73"/>
    <mergeCell ref="A62:E62"/>
    <mergeCell ref="A63:E63"/>
    <mergeCell ref="A64:E64"/>
    <mergeCell ref="A65:E65"/>
    <mergeCell ref="A66:E66"/>
    <mergeCell ref="A67:E67"/>
    <mergeCell ref="P74:U74"/>
    <mergeCell ref="V74:Z74"/>
    <mergeCell ref="AA74:AC74"/>
    <mergeCell ref="AD74:AJ74"/>
    <mergeCell ref="AK74:AL74"/>
    <mergeCell ref="A68:F68"/>
    <mergeCell ref="A69:B69"/>
    <mergeCell ref="D69:E69"/>
    <mergeCell ref="A70:F70"/>
    <mergeCell ref="A71:F72"/>
    <mergeCell ref="AC75:AI75"/>
    <mergeCell ref="F76:H76"/>
    <mergeCell ref="I76:K76"/>
    <mergeCell ref="L76:Y76"/>
    <mergeCell ref="AC76:AI76"/>
    <mergeCell ref="AK72:AL72"/>
    <mergeCell ref="A73:F73"/>
    <mergeCell ref="AK73:AL73"/>
    <mergeCell ref="A74:E74"/>
    <mergeCell ref="F74:O74"/>
    <mergeCell ref="A75:E75"/>
    <mergeCell ref="F75:H75"/>
    <mergeCell ref="I75:K75"/>
    <mergeCell ref="L75:Y75"/>
    <mergeCell ref="AB77:AB78"/>
    <mergeCell ref="AC77:AI78"/>
    <mergeCell ref="A78:E78"/>
    <mergeCell ref="F78:H78"/>
    <mergeCell ref="I78:K78"/>
    <mergeCell ref="AX84:AX86"/>
    <mergeCell ref="AY84:AY86"/>
    <mergeCell ref="A79:AL79"/>
    <mergeCell ref="A77:E77"/>
    <mergeCell ref="F77:H77"/>
    <mergeCell ref="I77:K77"/>
    <mergeCell ref="L77:Y78"/>
    <mergeCell ref="A80:AL80"/>
    <mergeCell ref="A81:T81"/>
    <mergeCell ref="U81:AL81"/>
    <mergeCell ref="A82:T83"/>
    <mergeCell ref="U82:AL83"/>
    <mergeCell ref="Z77:Z78"/>
    <mergeCell ref="AA77:AA78"/>
    <mergeCell ref="AZ84:AZ86"/>
    <mergeCell ref="BA84:BA86"/>
    <mergeCell ref="A86:AG86"/>
    <mergeCell ref="A87:A90"/>
    <mergeCell ref="B87:C87"/>
    <mergeCell ref="D87:AG87"/>
    <mergeCell ref="AT87:AT90"/>
    <mergeCell ref="B88:C88"/>
    <mergeCell ref="D88:AG88"/>
    <mergeCell ref="B89:C90"/>
    <mergeCell ref="D89:AG89"/>
    <mergeCell ref="AK89:AK90"/>
    <mergeCell ref="AL89:AL90"/>
    <mergeCell ref="AU89:AV90"/>
    <mergeCell ref="AZ89:AZ90"/>
    <mergeCell ref="BA89:BA90"/>
    <mergeCell ref="D90:AG90"/>
    <mergeCell ref="A84:AG85"/>
    <mergeCell ref="AH84:AH86"/>
    <mergeCell ref="AI84:AI86"/>
    <mergeCell ref="AJ84:AJ86"/>
    <mergeCell ref="AK84:AK86"/>
    <mergeCell ref="AL84:AL86"/>
    <mergeCell ref="AW84:AW86"/>
    <mergeCell ref="A91:A96"/>
    <mergeCell ref="B91:C92"/>
    <mergeCell ref="D91:AG91"/>
    <mergeCell ref="AK91:AK92"/>
    <mergeCell ref="AL91:AL92"/>
    <mergeCell ref="AZ91:AZ92"/>
    <mergeCell ref="BA91:BA92"/>
    <mergeCell ref="D92:AG92"/>
    <mergeCell ref="B93:C94"/>
    <mergeCell ref="D93:AG93"/>
    <mergeCell ref="AK93:AK94"/>
    <mergeCell ref="AL93:AL94"/>
    <mergeCell ref="AU93:AV94"/>
    <mergeCell ref="AZ93:AZ94"/>
    <mergeCell ref="BA93:BA94"/>
    <mergeCell ref="D94:AG94"/>
    <mergeCell ref="D95:AG95"/>
    <mergeCell ref="AU95:AV95"/>
    <mergeCell ref="B96:C96"/>
    <mergeCell ref="D96:AG96"/>
    <mergeCell ref="AU96:AV96"/>
    <mergeCell ref="AT91:AT96"/>
    <mergeCell ref="AU91:AV92"/>
    <mergeCell ref="A97:A102"/>
    <mergeCell ref="B97:C97"/>
    <mergeCell ref="D97:L97"/>
    <mergeCell ref="M97:O97"/>
    <mergeCell ref="Q97:S97"/>
    <mergeCell ref="U97:X97"/>
    <mergeCell ref="B99:C100"/>
    <mergeCell ref="D102:AG102"/>
    <mergeCell ref="Z97:AC97"/>
    <mergeCell ref="AE97:AF97"/>
    <mergeCell ref="BA99:BA100"/>
    <mergeCell ref="D100:AG100"/>
    <mergeCell ref="B101:C102"/>
    <mergeCell ref="D101:AG101"/>
    <mergeCell ref="AK101:AK102"/>
    <mergeCell ref="AL101:AL102"/>
    <mergeCell ref="AU101:AV102"/>
    <mergeCell ref="AZ101:AZ102"/>
    <mergeCell ref="BA101:BA102"/>
    <mergeCell ref="AT97:AT102"/>
    <mergeCell ref="AU97:AV97"/>
    <mergeCell ref="D98:AG98"/>
    <mergeCell ref="AU98:AV98"/>
    <mergeCell ref="D99:AG99"/>
    <mergeCell ref="AK99:AK100"/>
    <mergeCell ref="AL99:AL100"/>
    <mergeCell ref="AU99:AV100"/>
    <mergeCell ref="AZ99:AZ100"/>
    <mergeCell ref="AL97:AL98"/>
    <mergeCell ref="A103:A105"/>
    <mergeCell ref="B103:C103"/>
    <mergeCell ref="D103:AG103"/>
    <mergeCell ref="AT103:AT105"/>
    <mergeCell ref="AU103:AV103"/>
    <mergeCell ref="B104:C104"/>
    <mergeCell ref="D104:AG104"/>
    <mergeCell ref="AU104:AV104"/>
    <mergeCell ref="B105:C105"/>
    <mergeCell ref="D105:AG105"/>
    <mergeCell ref="AU105:AV105"/>
    <mergeCell ref="A106:AL106"/>
    <mergeCell ref="A107:N111"/>
    <mergeCell ref="Q107:R107"/>
    <mergeCell ref="S107:Z107"/>
    <mergeCell ref="AA107:AB111"/>
    <mergeCell ref="AC107:AD107"/>
    <mergeCell ref="AE107:AL107"/>
    <mergeCell ref="Q108:R108"/>
    <mergeCell ref="S108:Z108"/>
    <mergeCell ref="AC108:AD108"/>
    <mergeCell ref="AE108:AL108"/>
    <mergeCell ref="Q109:R109"/>
    <mergeCell ref="S109:Z109"/>
    <mergeCell ref="AC109:AD109"/>
    <mergeCell ref="AE109:AL109"/>
    <mergeCell ref="Q110:R110"/>
    <mergeCell ref="S110:Z110"/>
    <mergeCell ref="AC110:AD110"/>
    <mergeCell ref="AE110:AL110"/>
    <mergeCell ref="Q111:R111"/>
    <mergeCell ref="S111:T111"/>
    <mergeCell ref="U111:Z111"/>
    <mergeCell ref="AC111:AD111"/>
    <mergeCell ref="AE111:AF111"/>
    <mergeCell ref="AG111:AL111"/>
    <mergeCell ref="AD124:AJ124"/>
    <mergeCell ref="A112:AL112"/>
    <mergeCell ref="A113:AL113"/>
    <mergeCell ref="A114:AJ123"/>
    <mergeCell ref="AK114:AL121"/>
    <mergeCell ref="AK122:AL122"/>
    <mergeCell ref="AK123:AL123"/>
    <mergeCell ref="B133:D135"/>
    <mergeCell ref="A124:E124"/>
    <mergeCell ref="F124:O124"/>
    <mergeCell ref="P124:U124"/>
    <mergeCell ref="V124:Z124"/>
    <mergeCell ref="AA124:AC124"/>
    <mergeCell ref="F133:AG133"/>
    <mergeCell ref="AK124:AL124"/>
    <mergeCell ref="A125:AG125"/>
    <mergeCell ref="AH125:AJ125"/>
    <mergeCell ref="AK125:AL125"/>
    <mergeCell ref="A126:AG126"/>
    <mergeCell ref="A127:A137"/>
    <mergeCell ref="B127:D132"/>
    <mergeCell ref="F127:AG127"/>
    <mergeCell ref="B136:D137"/>
    <mergeCell ref="F136:AG136"/>
    <mergeCell ref="AW127:AW132"/>
    <mergeCell ref="F128:AG128"/>
    <mergeCell ref="F129:AG129"/>
    <mergeCell ref="F130:AG130"/>
    <mergeCell ref="F131:AG131"/>
    <mergeCell ref="F132:AG132"/>
    <mergeCell ref="AW133:AW135"/>
    <mergeCell ref="F134:AG134"/>
    <mergeCell ref="F135:AG135"/>
    <mergeCell ref="AU133:AU135"/>
    <mergeCell ref="AW136:AW137"/>
    <mergeCell ref="F137:AG137"/>
    <mergeCell ref="AT127:AT137"/>
    <mergeCell ref="AU127:AU132"/>
    <mergeCell ref="AU136:AU137"/>
    <mergeCell ref="A138:A149"/>
    <mergeCell ref="B138:D142"/>
    <mergeCell ref="F138:AG138"/>
    <mergeCell ref="AT138:AT149"/>
    <mergeCell ref="AU138:AU142"/>
    <mergeCell ref="AW138:AW142"/>
    <mergeCell ref="F139:AG139"/>
    <mergeCell ref="F140:AG140"/>
    <mergeCell ref="F141:AG141"/>
    <mergeCell ref="F142:AG142"/>
    <mergeCell ref="B143:D144"/>
    <mergeCell ref="F143:AG143"/>
    <mergeCell ref="AU143:AU144"/>
    <mergeCell ref="AW143:AW144"/>
    <mergeCell ref="F144:AG144"/>
    <mergeCell ref="B145:D146"/>
    <mergeCell ref="F145:AG145"/>
    <mergeCell ref="AU145:AU146"/>
    <mergeCell ref="AW145:AW146"/>
    <mergeCell ref="F146:AG146"/>
    <mergeCell ref="B147:D149"/>
    <mergeCell ref="F147:AG147"/>
    <mergeCell ref="AU147:AU149"/>
    <mergeCell ref="AW147:AW149"/>
    <mergeCell ref="F148:AG148"/>
    <mergeCell ref="F149:AG149"/>
    <mergeCell ref="A150:A160"/>
    <mergeCell ref="B150:D152"/>
    <mergeCell ref="F150:AG150"/>
    <mergeCell ref="AT150:AT160"/>
    <mergeCell ref="AU150:AU152"/>
    <mergeCell ref="AW150:AW152"/>
    <mergeCell ref="F151:AG151"/>
    <mergeCell ref="F152:AG152"/>
    <mergeCell ref="B153:D155"/>
    <mergeCell ref="F153:AG153"/>
    <mergeCell ref="AU153:AU155"/>
    <mergeCell ref="AW153:AW155"/>
    <mergeCell ref="F154:AG154"/>
    <mergeCell ref="F155:AG155"/>
    <mergeCell ref="B156:D157"/>
    <mergeCell ref="F156:AG156"/>
    <mergeCell ref="AU156:AU157"/>
    <mergeCell ref="AW156:AW157"/>
    <mergeCell ref="F157:AG157"/>
    <mergeCell ref="B158:D160"/>
    <mergeCell ref="F158:AG158"/>
    <mergeCell ref="AU158:AU160"/>
    <mergeCell ref="AW158:AW160"/>
    <mergeCell ref="F159:AG159"/>
    <mergeCell ref="F160:AG160"/>
    <mergeCell ref="A161:A168"/>
    <mergeCell ref="B161:D163"/>
    <mergeCell ref="F161:AG161"/>
    <mergeCell ref="AT161:AT168"/>
    <mergeCell ref="AU161:AU163"/>
    <mergeCell ref="AW161:AW163"/>
    <mergeCell ref="F162:AG162"/>
    <mergeCell ref="B164:D166"/>
    <mergeCell ref="F164:AG164"/>
    <mergeCell ref="AU164:AU166"/>
    <mergeCell ref="AW164:AW166"/>
    <mergeCell ref="F165:AG165"/>
    <mergeCell ref="F166:AG166"/>
    <mergeCell ref="B167:D168"/>
    <mergeCell ref="F167:AG167"/>
    <mergeCell ref="AU167:AU168"/>
    <mergeCell ref="AW167:AW168"/>
    <mergeCell ref="F168:AG168"/>
    <mergeCell ref="F163:AG163"/>
    <mergeCell ref="A169:AG169"/>
    <mergeCell ref="AH169:AJ169"/>
    <mergeCell ref="A170:AL170"/>
    <mergeCell ref="A171:AL171"/>
    <mergeCell ref="A172:AL172"/>
    <mergeCell ref="A173:AF173"/>
    <mergeCell ref="AG173:AL174"/>
    <mergeCell ref="A174:AF177"/>
    <mergeCell ref="AH175:AL175"/>
    <mergeCell ref="AH176:AL176"/>
    <mergeCell ref="AH177:AL177"/>
    <mergeCell ref="A178:J178"/>
    <mergeCell ref="K178:AL178"/>
    <mergeCell ref="A179:AL179"/>
    <mergeCell ref="A180:J180"/>
    <mergeCell ref="K180:AC180"/>
    <mergeCell ref="AD180:AH180"/>
    <mergeCell ref="AI180:AL180"/>
    <mergeCell ref="A181:AL181"/>
    <mergeCell ref="A182:F183"/>
    <mergeCell ref="G182:P182"/>
    <mergeCell ref="Q182:AJ182"/>
    <mergeCell ref="AK182:AL182"/>
    <mergeCell ref="AK183:AL186"/>
    <mergeCell ref="A184:F186"/>
    <mergeCell ref="H185:N185"/>
    <mergeCell ref="S185:X185"/>
    <mergeCell ref="AD185:AI185"/>
    <mergeCell ref="H186:N186"/>
    <mergeCell ref="S186:X186"/>
    <mergeCell ref="AD186:AI186"/>
    <mergeCell ref="O107:P111"/>
    <mergeCell ref="F202:K202"/>
    <mergeCell ref="F203:K203"/>
    <mergeCell ref="F204:K204"/>
    <mergeCell ref="F205:K205"/>
    <mergeCell ref="X206:AA206"/>
    <mergeCell ref="A196:J196"/>
    <mergeCell ref="Q196:T196"/>
    <mergeCell ref="A197:J197"/>
    <mergeCell ref="Q197:T197"/>
    <mergeCell ref="A199:L199"/>
    <mergeCell ref="A200:E200"/>
    <mergeCell ref="F200:L200"/>
    <mergeCell ref="R200:V200"/>
    <mergeCell ref="F201:K201"/>
    <mergeCell ref="A190:AM190"/>
    <mergeCell ref="A192:K192"/>
    <mergeCell ref="X192:AB192"/>
    <mergeCell ref="A193:J193"/>
    <mergeCell ref="Q193:T193"/>
    <mergeCell ref="A194:J194"/>
    <mergeCell ref="Q194:T194"/>
    <mergeCell ref="A195:J195"/>
    <mergeCell ref="Q195:T195"/>
  </mergeCells>
  <dataValidations count="7">
    <dataValidation type="list" allowBlank="1" showInputMessage="1" showErrorMessage="1" sqref="AC25:AD34 AD37:AE38 AD35:AE35" xr:uid="{00000000-0002-0000-1400-000000000000}">
      <formula1>$P$199:$P$208</formula1>
    </dataValidation>
    <dataValidation type="list" allowBlank="1" showInputMessage="1" showErrorMessage="1" sqref="Z25:AB34 AA37:AC38 AA35:AC35" xr:uid="{00000000-0002-0000-1400-000001000000}">
      <formula1>$O$199:$O$207</formula1>
    </dataValidation>
    <dataValidation type="list" allowBlank="1" showInputMessage="1" showErrorMessage="1" sqref="F58" xr:uid="{00000000-0002-0000-1400-000002000000}">
      <formula1>$M$194:$M$195</formula1>
    </dataValidation>
    <dataValidation type="list" allowBlank="1" showInputMessage="1" showErrorMessage="1" sqref="G26:G35" xr:uid="{00000000-0002-0000-1400-000003000000}">
      <formula1>$Y$193:$Y$205</formula1>
    </dataValidation>
    <dataValidation type="whole" operator="greaterThanOrEqual" allowBlank="1" showInputMessage="1" showErrorMessage="1" sqref="L25:M34 M35:N35" xr:uid="{00000000-0002-0000-1400-000004000000}">
      <formula1>0</formula1>
    </dataValidation>
    <dataValidation type="list" allowBlank="1" showInputMessage="1" showErrorMessage="1" sqref="AF37:AF38 BE74:BG74 AG35:AJ38 AK35:AL35 AK37:AL38 Z75:AA75 AF35" xr:uid="{00000000-0002-0000-1400-000005000000}">
      <formula1>#REF!</formula1>
    </dataValidation>
    <dataValidation type="list" allowBlank="1" showInputMessage="1" showErrorMessage="1" sqref="N25:O34 Q107:R111 AC107:AD111 AL87:AL89 AL91 AL93 AL95:AL97 AL99 AL101 AL103:AL105 AE25:AL34 F41:F42 F44:F46 F53:F56 F69 C69 F76:F78 I76:I78 Z76:AB77 AJ76:AL76 AH87:AJ105 AH127:AJ168" xr:uid="{3F4C4679-FE94-4F8F-94DA-DA3478F93BE8}">
      <formula1>$A$2</formula1>
    </dataValidation>
  </dataValidations>
  <printOptions horizontalCentered="1" verticalCentered="1"/>
  <pageMargins left="0.39370078740157483" right="0.39370078740157483" top="0.39370078740157483" bottom="0.39370078740157483" header="0.31496062992125984" footer="0.31496062992125984"/>
  <pageSetup paperSize="161" scale="46" fitToHeight="3" orientation="portrait" r:id="rId1"/>
  <headerFooter alignWithMargins="0"/>
  <rowBreaks count="2" manualBreakCount="2">
    <brk id="73" max="37" man="1"/>
    <brk id="123" max="37"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rgb="FFFFC000"/>
  </sheetPr>
  <dimension ref="A1:IL220"/>
  <sheetViews>
    <sheetView view="pageBreakPreview" topLeftCell="A73" zoomScale="60" zoomScaleNormal="100" zoomScalePageLayoutView="80" workbookViewId="0">
      <selection activeCell="D12" sqref="D12:F12"/>
    </sheetView>
  </sheetViews>
  <sheetFormatPr defaultColWidth="3.140625" defaultRowHeight="18"/>
  <cols>
    <col min="1" max="1" width="5.140625" style="2" customWidth="1"/>
    <col min="2" max="2" width="4.85546875" style="2" customWidth="1"/>
    <col min="3" max="3" width="11.85546875" style="3" customWidth="1"/>
    <col min="4" max="5" width="6.85546875" style="2" customWidth="1"/>
    <col min="6" max="6" width="4.85546875" style="2" customWidth="1"/>
    <col min="7" max="11" width="4.28515625" style="2" customWidth="1"/>
    <col min="12" max="12" width="4.85546875" style="2" customWidth="1"/>
    <col min="13" max="13" width="4.28515625" style="2" customWidth="1"/>
    <col min="14" max="14" width="4.42578125" style="3" customWidth="1"/>
    <col min="15" max="15" width="5.140625" style="2" customWidth="1"/>
    <col min="16" max="16" width="5.42578125" style="2" customWidth="1"/>
    <col min="17" max="17" width="5.7109375" style="2" customWidth="1"/>
    <col min="18" max="19" width="4.28515625" style="2" customWidth="1"/>
    <col min="20" max="20" width="6.140625" style="2" customWidth="1"/>
    <col min="21" max="21" width="5" style="2" customWidth="1"/>
    <col min="22" max="22" width="5" style="3" customWidth="1"/>
    <col min="23" max="23" width="5.28515625" style="3" customWidth="1"/>
    <col min="24" max="24" width="4.28515625" style="3" customWidth="1"/>
    <col min="25" max="25" width="6.7109375" style="3" customWidth="1"/>
    <col min="26" max="26" width="4.85546875" style="3" customWidth="1"/>
    <col min="27" max="27" width="4.5703125" style="3" customWidth="1"/>
    <col min="28" max="28" width="5.28515625" style="2" customWidth="1"/>
    <col min="29" max="29" width="4.28515625" style="2" customWidth="1"/>
    <col min="30" max="30" width="5.28515625" style="2" customWidth="1"/>
    <col min="31" max="31" width="4.42578125" style="3" customWidth="1"/>
    <col min="32" max="33" width="6.28515625" style="3" customWidth="1"/>
    <col min="34" max="37" width="7.5703125" style="2" customWidth="1"/>
    <col min="38" max="38" width="7.5703125" style="3" customWidth="1"/>
    <col min="39" max="39" width="4.28515625" style="2" customWidth="1"/>
    <col min="40" max="40" width="24.85546875" style="2" customWidth="1"/>
    <col min="41" max="44" width="22" style="2" customWidth="1"/>
    <col min="45" max="45" width="9" style="2" customWidth="1"/>
    <col min="46" max="46" width="4.28515625" style="2" customWidth="1"/>
    <col min="47" max="47" width="9.7109375" style="2" customWidth="1"/>
    <col min="48" max="48" width="14.28515625" style="2" customWidth="1"/>
    <col min="49" max="51" width="7" style="2" customWidth="1"/>
    <col min="52" max="54" width="6.28515625" style="2" customWidth="1"/>
    <col min="55" max="55" width="9.85546875" style="38" customWidth="1"/>
    <col min="56" max="56" width="7.42578125" style="128" customWidth="1"/>
    <col min="57" max="57" width="7.42578125" style="3" customWidth="1"/>
    <col min="58" max="58" width="7.42578125" style="585" customWidth="1"/>
    <col min="59" max="59" width="7.42578125" style="3" customWidth="1"/>
    <col min="60" max="60" width="7.42578125" style="586" customWidth="1"/>
    <col min="61" max="103" width="7.42578125" style="3" customWidth="1"/>
    <col min="104" max="104" width="7.28515625" style="3" customWidth="1"/>
    <col min="105" max="246" width="7.42578125" style="3" customWidth="1"/>
    <col min="247" max="16384" width="3.140625" style="2"/>
  </cols>
  <sheetData>
    <row r="1" spans="1:246" s="479" customFormat="1" ht="19.899999999999999" customHeight="1" thickBot="1">
      <c r="A1" s="480" t="e">
        <f ca="1">IF(LEN(MID(CELL("filename",A3),FIND("]",CELL("filename",A3))+1,LEN(CELL("filename",A3))-FIND("]",CELL("filename",A3))))=100,3,IF(LEN(MID(CELL("filename",A3),FIND("]",CELL("filename",A3))+1,LEN(CELL("filename",A3))-FIND("]",CELL("filename",A3))))=6,3,IF(LEN(MID(CELL("filename",A3),FIND("]",CELL("filename",A3))+1,LEN(CELL("filename",A3))-FIND("]",CELL("filename",A3))))=6,3,IF(LEN(MID(CELL("filename",A3),FIND("]",CELL("filename",A3))+1,LEN(CELL("filename",A3))-FIND("]",CELL("filename",A3))))&lt;5,1,2))))</f>
        <v>#VALUE!</v>
      </c>
      <c r="BC1" s="481"/>
      <c r="BE1" s="548" t="e">
        <f ca="1">AK73</f>
        <v>#VALUE!</v>
      </c>
      <c r="BF1" s="549">
        <f ca="1">A38</f>
        <v>0</v>
      </c>
      <c r="BG1" s="550">
        <f>COUNTIFS(L25:M34,"&gt;=1",L25:M34,"&lt;=3")</f>
        <v>0</v>
      </c>
      <c r="BH1" s="550">
        <f>COUNTIFS(L25:M34,"&gt;=4",L25:M34,"&lt;=12")</f>
        <v>0</v>
      </c>
      <c r="BI1" s="550">
        <f>COUNTIFS(L25:M34,"&gt;12",L25:M34,"&lt;60")</f>
        <v>0</v>
      </c>
      <c r="BJ1" s="550">
        <f>COUNTIFS(L25:M34,"&gt;59")</f>
        <v>0</v>
      </c>
      <c r="BK1" s="551">
        <f>COUNTA(T25:Y34)</f>
        <v>0</v>
      </c>
      <c r="BL1" s="553" t="str">
        <f ca="1">O35</f>
        <v>Sin Hacinamiento</v>
      </c>
      <c r="BM1" s="554">
        <f>V36</f>
        <v>0</v>
      </c>
      <c r="BN1" s="555">
        <f ca="1">Y36</f>
        <v>0</v>
      </c>
      <c r="BO1" s="555">
        <f>AB36</f>
        <v>0</v>
      </c>
      <c r="BP1" s="555">
        <f>AE36</f>
        <v>0</v>
      </c>
      <c r="BQ1" s="556">
        <f>AK36</f>
        <v>0</v>
      </c>
      <c r="BR1" s="557">
        <f>F41</f>
        <v>0</v>
      </c>
      <c r="BS1" s="558">
        <f>F42</f>
        <v>0</v>
      </c>
      <c r="BT1" s="555">
        <f>F44</f>
        <v>0</v>
      </c>
      <c r="BU1" s="555">
        <f>F45</f>
        <v>0</v>
      </c>
      <c r="BV1" s="558">
        <f>F46</f>
        <v>0</v>
      </c>
      <c r="BW1" s="555">
        <f>E50</f>
        <v>0</v>
      </c>
      <c r="BX1" s="555">
        <f>E51</f>
        <v>0</v>
      </c>
      <c r="BY1" s="558">
        <f>F53</f>
        <v>0</v>
      </c>
      <c r="BZ1" s="558">
        <f>F54</f>
        <v>0</v>
      </c>
      <c r="CA1" s="558">
        <f>F55</f>
        <v>0</v>
      </c>
      <c r="CB1" s="559">
        <f>F56</f>
        <v>0</v>
      </c>
      <c r="CC1" s="560">
        <f>F58</f>
        <v>0</v>
      </c>
      <c r="CD1" s="558">
        <f>F60</f>
        <v>0</v>
      </c>
      <c r="CE1" s="558">
        <f>F61</f>
        <v>0</v>
      </c>
      <c r="CF1" s="558">
        <f>F62</f>
        <v>0</v>
      </c>
      <c r="CG1" s="558">
        <f>F63</f>
        <v>0</v>
      </c>
      <c r="CH1" s="558">
        <f>F64</f>
        <v>0</v>
      </c>
      <c r="CI1" s="558">
        <f>F65</f>
        <v>0</v>
      </c>
      <c r="CJ1" s="558">
        <f>F66</f>
        <v>0</v>
      </c>
      <c r="CK1" s="561">
        <f>F67</f>
        <v>0</v>
      </c>
      <c r="CL1" s="562" t="str">
        <f>IF(C69="x","Si","No")</f>
        <v>No</v>
      </c>
      <c r="CM1" s="563">
        <f>A72</f>
        <v>0</v>
      </c>
      <c r="CN1" s="555">
        <f>F76</f>
        <v>0</v>
      </c>
      <c r="CO1" s="555">
        <f>F77</f>
        <v>0</v>
      </c>
      <c r="CP1" s="555">
        <f>F78</f>
        <v>0</v>
      </c>
      <c r="CQ1" s="555">
        <f>I76</f>
        <v>0</v>
      </c>
      <c r="CR1" s="555">
        <f>I77</f>
        <v>0</v>
      </c>
      <c r="CS1" s="555">
        <f>I78</f>
        <v>0</v>
      </c>
      <c r="CT1" s="564">
        <f>Z76</f>
        <v>0</v>
      </c>
      <c r="CU1" s="564">
        <f>AA76</f>
        <v>0</v>
      </c>
      <c r="CV1" s="563">
        <f>AB76</f>
        <v>0</v>
      </c>
      <c r="CW1" s="564">
        <f>Z77</f>
        <v>0</v>
      </c>
      <c r="CX1" s="564">
        <f>AA77</f>
        <v>0</v>
      </c>
      <c r="CY1" s="564">
        <f>AB77</f>
        <v>0</v>
      </c>
      <c r="CZ1" s="555" t="str">
        <f>IF(AJ76&gt;0,"x","0")</f>
        <v>0</v>
      </c>
      <c r="DA1" s="555" t="str">
        <f>IF(AK76&gt;0,"x","0")</f>
        <v>0</v>
      </c>
      <c r="DB1" s="565" t="str">
        <f>_xlfn.CONCAT(AJ78,"/",AK78,"/",AL78)</f>
        <v>//</v>
      </c>
      <c r="DC1" s="566" t="str">
        <f>AK87</f>
        <v>-</v>
      </c>
      <c r="DD1" s="567" t="str">
        <f>AK88</f>
        <v>-</v>
      </c>
      <c r="DE1" s="568" t="str">
        <f>AK89</f>
        <v>-</v>
      </c>
      <c r="DF1" s="566" t="str">
        <f>AK91</f>
        <v>-</v>
      </c>
      <c r="DG1" s="567" t="str">
        <f>AK93</f>
        <v>-</v>
      </c>
      <c r="DH1" s="567" t="str">
        <f>AK95</f>
        <v>-</v>
      </c>
      <c r="DI1" s="569" t="str">
        <f>AK96</f>
        <v>-</v>
      </c>
      <c r="DJ1" s="570" t="str">
        <f>AK97</f>
        <v>-</v>
      </c>
      <c r="DK1" s="567" t="str">
        <f>AK98</f>
        <v>-</v>
      </c>
      <c r="DL1" s="567" t="str">
        <f>AK99</f>
        <v>-</v>
      </c>
      <c r="DM1" s="569" t="str">
        <f>AK101</f>
        <v>-</v>
      </c>
      <c r="DN1" s="566" t="str">
        <f>AK103</f>
        <v>-</v>
      </c>
      <c r="DO1" s="567" t="str">
        <f>AK104</f>
        <v>-</v>
      </c>
      <c r="DP1" s="569" t="str">
        <f>AK105</f>
        <v>-</v>
      </c>
      <c r="DQ1" s="566">
        <f>AL87</f>
        <v>0</v>
      </c>
      <c r="DR1" s="567">
        <f>AL88</f>
        <v>0</v>
      </c>
      <c r="DS1" s="568">
        <f>AL89</f>
        <v>0</v>
      </c>
      <c r="DT1" s="566">
        <f>AL91</f>
        <v>0</v>
      </c>
      <c r="DU1" s="567">
        <f>AL93</f>
        <v>0</v>
      </c>
      <c r="DV1" s="567">
        <f>AL95</f>
        <v>0</v>
      </c>
      <c r="DW1" s="569">
        <f>AL96</f>
        <v>0</v>
      </c>
      <c r="DX1" s="570">
        <f>AL97</f>
        <v>0</v>
      </c>
      <c r="DY1" s="567">
        <f>AL98</f>
        <v>0</v>
      </c>
      <c r="DZ1" s="567">
        <f>AL99</f>
        <v>0</v>
      </c>
      <c r="EA1" s="569">
        <f>AL101</f>
        <v>0</v>
      </c>
      <c r="EB1" s="566">
        <f>AL103</f>
        <v>0</v>
      </c>
      <c r="EC1" s="567">
        <f>AL104</f>
        <v>0</v>
      </c>
      <c r="ED1" s="568">
        <f>AL105</f>
        <v>0</v>
      </c>
      <c r="EE1" s="549">
        <f>Q107</f>
        <v>0</v>
      </c>
      <c r="EF1" s="550">
        <f>Q108</f>
        <v>0</v>
      </c>
      <c r="EG1" s="550">
        <f>Q109</f>
        <v>0</v>
      </c>
      <c r="EH1" s="550">
        <f>Q110</f>
        <v>0</v>
      </c>
      <c r="EI1" s="552">
        <f>Q111</f>
        <v>0</v>
      </c>
      <c r="EJ1" s="566">
        <f>AC107</f>
        <v>0</v>
      </c>
      <c r="EK1" s="567">
        <f>AC108</f>
        <v>0</v>
      </c>
      <c r="EL1" s="567">
        <f>AC109</f>
        <v>0</v>
      </c>
      <c r="EM1" s="567">
        <f>AC110</f>
        <v>0</v>
      </c>
      <c r="EN1" s="569">
        <f>AC111</f>
        <v>0</v>
      </c>
      <c r="EO1" s="549" t="str">
        <f>$AK127</f>
        <v>-</v>
      </c>
      <c r="EP1" s="550" t="str">
        <f>$AK128</f>
        <v>-</v>
      </c>
      <c r="EQ1" s="550" t="str">
        <f>$AK129</f>
        <v>-</v>
      </c>
      <c r="ER1" s="550" t="str">
        <f>$AK130</f>
        <v>-</v>
      </c>
      <c r="ES1" s="550" t="str">
        <f>$AK131</f>
        <v>-</v>
      </c>
      <c r="ET1" s="550" t="str">
        <f>$AK132</f>
        <v>-</v>
      </c>
      <c r="EU1" s="550" t="str">
        <f>$AK133</f>
        <v>-</v>
      </c>
      <c r="EV1" s="550" t="str">
        <f>$AK134</f>
        <v>-</v>
      </c>
      <c r="EW1" s="550" t="str">
        <f>$AK135</f>
        <v>-</v>
      </c>
      <c r="EX1" s="550" t="str">
        <f>$AK136</f>
        <v>-</v>
      </c>
      <c r="EY1" s="552" t="str">
        <f>$AK137</f>
        <v>-</v>
      </c>
      <c r="EZ1" s="571" t="str">
        <f>$AK138</f>
        <v>-</v>
      </c>
      <c r="FA1" s="571" t="str">
        <f>$AK139</f>
        <v>-</v>
      </c>
      <c r="FB1" s="571" t="str">
        <f>$AK140</f>
        <v>-</v>
      </c>
      <c r="FC1" s="571" t="str">
        <f>$AK141</f>
        <v>-</v>
      </c>
      <c r="FD1" s="571" t="str">
        <f>$AK142</f>
        <v>-</v>
      </c>
      <c r="FE1" s="571" t="str">
        <f>$AK143</f>
        <v>-</v>
      </c>
      <c r="FF1" s="571" t="str">
        <f>$AK144</f>
        <v>-</v>
      </c>
      <c r="FG1" s="571" t="str">
        <f>$AK145</f>
        <v>-</v>
      </c>
      <c r="FH1" s="571" t="str">
        <f>$AK146</f>
        <v>-</v>
      </c>
      <c r="FI1" s="571" t="str">
        <f>$AK147</f>
        <v>-</v>
      </c>
      <c r="FJ1" s="571" t="str">
        <f>$AK148</f>
        <v>-</v>
      </c>
      <c r="FK1" s="571" t="str">
        <f>$AK149</f>
        <v>-</v>
      </c>
      <c r="FL1" s="571" t="str">
        <f>$AK150</f>
        <v>-</v>
      </c>
      <c r="FM1" s="571" t="str">
        <f>$AK151</f>
        <v>-</v>
      </c>
      <c r="FN1" s="571" t="str">
        <f>$AK152</f>
        <v>-</v>
      </c>
      <c r="FO1" s="550" t="str">
        <f>$AK153</f>
        <v>-</v>
      </c>
      <c r="FP1" s="550" t="str">
        <f>$AK154</f>
        <v>-</v>
      </c>
      <c r="FQ1" s="550" t="str">
        <f>$AK155</f>
        <v>-</v>
      </c>
      <c r="FR1" s="550" t="str">
        <f>$AK156</f>
        <v>-</v>
      </c>
      <c r="FS1" s="550" t="str">
        <f>$AK157</f>
        <v>-</v>
      </c>
      <c r="FT1" s="550" t="str">
        <f>$AK158</f>
        <v>-</v>
      </c>
      <c r="FU1" s="550" t="str">
        <f>$AK159</f>
        <v>-</v>
      </c>
      <c r="FV1" s="551" t="str">
        <f>$AK160</f>
        <v>-</v>
      </c>
      <c r="FW1" s="549" t="str">
        <f>$AK161</f>
        <v>-</v>
      </c>
      <c r="FX1" s="550" t="str">
        <f>$AK162</f>
        <v>-</v>
      </c>
      <c r="FY1" s="550" t="str">
        <f>$AK163</f>
        <v>-</v>
      </c>
      <c r="FZ1" s="550" t="str">
        <f>$AK164</f>
        <v>-</v>
      </c>
      <c r="GA1" s="550" t="str">
        <f>$AK165</f>
        <v>-</v>
      </c>
      <c r="GB1" s="550" t="str">
        <f>$AK166</f>
        <v>-</v>
      </c>
      <c r="GC1" s="550" t="str">
        <f>$AK167</f>
        <v>-</v>
      </c>
      <c r="GD1" s="552" t="str">
        <f>$AK168</f>
        <v>-</v>
      </c>
      <c r="GE1" s="553">
        <f>AH175</f>
        <v>0</v>
      </c>
      <c r="GF1" s="558">
        <f>AH176</f>
        <v>0</v>
      </c>
      <c r="GG1" s="559">
        <f>AH177</f>
        <v>0</v>
      </c>
      <c r="GH1" s="549">
        <f>$AL127</f>
        <v>0</v>
      </c>
      <c r="GI1" s="550">
        <f>$AL128</f>
        <v>0</v>
      </c>
      <c r="GJ1" s="550">
        <f>$AL129</f>
        <v>0</v>
      </c>
      <c r="GK1" s="550">
        <f>$AL130</f>
        <v>0</v>
      </c>
      <c r="GL1" s="550">
        <f>$AL131</f>
        <v>0</v>
      </c>
      <c r="GM1" s="550">
        <f>$AL132</f>
        <v>0</v>
      </c>
      <c r="GN1" s="550">
        <f>$AL133</f>
        <v>0</v>
      </c>
      <c r="GO1" s="550">
        <f>$AL134</f>
        <v>0</v>
      </c>
      <c r="GP1" s="550">
        <f>$AL135</f>
        <v>0</v>
      </c>
      <c r="GQ1" s="550">
        <f>$AL136</f>
        <v>0</v>
      </c>
      <c r="GR1" s="552">
        <f>$AL137</f>
        <v>0</v>
      </c>
      <c r="GS1" s="572">
        <f>$AL138</f>
        <v>0</v>
      </c>
      <c r="GT1" s="572">
        <f>$AL139</f>
        <v>0</v>
      </c>
      <c r="GU1" s="572">
        <f>$AL140</f>
        <v>0</v>
      </c>
      <c r="GV1" s="572">
        <f>$AL141</f>
        <v>0</v>
      </c>
      <c r="GW1" s="572">
        <f>$AL142</f>
        <v>0</v>
      </c>
      <c r="GX1" s="572">
        <f>$AL143</f>
        <v>0</v>
      </c>
      <c r="GY1" s="572">
        <f>$AL144</f>
        <v>0</v>
      </c>
      <c r="GZ1" s="572">
        <f>$AL145</f>
        <v>0</v>
      </c>
      <c r="HA1" s="572">
        <f>$AL146</f>
        <v>0</v>
      </c>
      <c r="HB1" s="572">
        <f>$AL147</f>
        <v>0</v>
      </c>
      <c r="HC1" s="572">
        <f>$AL148</f>
        <v>0</v>
      </c>
      <c r="HD1" s="572">
        <f>$AL149</f>
        <v>0</v>
      </c>
      <c r="HE1" s="572">
        <f>$AL150</f>
        <v>0</v>
      </c>
      <c r="HF1" s="572">
        <f>$AL151</f>
        <v>0</v>
      </c>
      <c r="HG1" s="572">
        <f>$AL152</f>
        <v>0</v>
      </c>
      <c r="HH1" s="550">
        <f>$AL153</f>
        <v>0</v>
      </c>
      <c r="HI1" s="550">
        <f>$AL154</f>
        <v>0</v>
      </c>
      <c r="HJ1" s="550">
        <f>$AL155</f>
        <v>0</v>
      </c>
      <c r="HK1" s="550">
        <f>$AL156</f>
        <v>0</v>
      </c>
      <c r="HL1" s="550">
        <f>$AL157</f>
        <v>0</v>
      </c>
      <c r="HM1" s="550">
        <f>$AL158</f>
        <v>0</v>
      </c>
      <c r="HN1" s="550">
        <f>$AL159</f>
        <v>0</v>
      </c>
      <c r="HO1" s="551">
        <f>$AL160</f>
        <v>0</v>
      </c>
      <c r="HP1" s="549">
        <f>$AL161</f>
        <v>0</v>
      </c>
      <c r="HQ1" s="550">
        <f>$AL162</f>
        <v>0</v>
      </c>
      <c r="HR1" s="550">
        <f>$AL163</f>
        <v>0</v>
      </c>
      <c r="HS1" s="550">
        <f>$AL164</f>
        <v>0</v>
      </c>
      <c r="HT1" s="550">
        <f>$AL165</f>
        <v>0</v>
      </c>
      <c r="HU1" s="550">
        <f>$AL166</f>
        <v>0</v>
      </c>
      <c r="HV1" s="550">
        <f>$AL167</f>
        <v>0</v>
      </c>
      <c r="HW1" s="551">
        <f>$AL168</f>
        <v>0</v>
      </c>
      <c r="HX1" s="573">
        <f>AW127</f>
        <v>0</v>
      </c>
      <c r="HY1" s="574">
        <f>AW133</f>
        <v>0</v>
      </c>
      <c r="HZ1" s="575">
        <f>AW136</f>
        <v>0</v>
      </c>
      <c r="IA1" s="576">
        <f>AW138</f>
        <v>0</v>
      </c>
      <c r="IB1" s="574">
        <f>AW143</f>
        <v>0</v>
      </c>
      <c r="IC1" s="574">
        <f>AW145</f>
        <v>0</v>
      </c>
      <c r="ID1" s="575">
        <f>AW147</f>
        <v>0</v>
      </c>
      <c r="IE1" s="576">
        <f>AW150</f>
        <v>0</v>
      </c>
      <c r="IF1" s="574">
        <f>AW153</f>
        <v>0</v>
      </c>
      <c r="IG1" s="574">
        <f>AW156</f>
        <v>0</v>
      </c>
      <c r="IH1" s="575">
        <f>AW158</f>
        <v>0</v>
      </c>
      <c r="II1" s="573">
        <f>AW161</f>
        <v>0</v>
      </c>
      <c r="IJ1" s="574">
        <f>AW164</f>
        <v>0</v>
      </c>
      <c r="IK1" s="577">
        <f>AW167</f>
        <v>0</v>
      </c>
      <c r="IL1" s="578">
        <f>SUM(HX1:IK1)</f>
        <v>0</v>
      </c>
    </row>
    <row r="2" spans="1:246" s="147" customFormat="1" ht="99" customHeight="1" thickBot="1">
      <c r="A2" s="869" t="s">
        <v>5</v>
      </c>
      <c r="AB2" s="148"/>
      <c r="AC2" s="148"/>
      <c r="AD2" s="148"/>
      <c r="AE2" s="149"/>
      <c r="AF2" s="150"/>
      <c r="AG2" s="151"/>
      <c r="AH2" s="150"/>
      <c r="AI2" s="150"/>
      <c r="AJ2" s="150"/>
      <c r="AK2" s="150"/>
      <c r="AL2" s="150"/>
      <c r="BC2" s="152"/>
      <c r="BE2" s="544" t="s">
        <v>86</v>
      </c>
      <c r="BF2" s="400" t="s">
        <v>87</v>
      </c>
      <c r="BG2" s="401" t="s">
        <v>70</v>
      </c>
      <c r="BH2" s="402" t="s">
        <v>76</v>
      </c>
      <c r="BI2" s="402" t="s">
        <v>77</v>
      </c>
      <c r="BJ2" s="402" t="s">
        <v>78</v>
      </c>
      <c r="BK2" s="403" t="s">
        <v>88</v>
      </c>
      <c r="BL2" s="404" t="s">
        <v>89</v>
      </c>
      <c r="BM2" s="405" t="s">
        <v>90</v>
      </c>
      <c r="BN2" s="405" t="s">
        <v>91</v>
      </c>
      <c r="BO2" s="405" t="s">
        <v>92</v>
      </c>
      <c r="BP2" s="405" t="s">
        <v>93</v>
      </c>
      <c r="BQ2" s="406" t="s">
        <v>94</v>
      </c>
      <c r="BR2" s="407" t="s">
        <v>95</v>
      </c>
      <c r="BS2" s="408" t="s">
        <v>96</v>
      </c>
      <c r="BT2" s="409" t="s">
        <v>97</v>
      </c>
      <c r="BU2" s="409" t="s">
        <v>98</v>
      </c>
      <c r="BV2" s="408" t="s">
        <v>99</v>
      </c>
      <c r="BW2" s="409" t="s">
        <v>100</v>
      </c>
      <c r="BX2" s="409" t="s">
        <v>101</v>
      </c>
      <c r="BY2" s="409" t="s">
        <v>102</v>
      </c>
      <c r="BZ2" s="409" t="s">
        <v>103</v>
      </c>
      <c r="CA2" s="409" t="s">
        <v>104</v>
      </c>
      <c r="CB2" s="410" t="s">
        <v>105</v>
      </c>
      <c r="CC2" s="411" t="s">
        <v>106</v>
      </c>
      <c r="CD2" s="412" t="s">
        <v>107</v>
      </c>
      <c r="CE2" s="412" t="s">
        <v>108</v>
      </c>
      <c r="CF2" s="412" t="s">
        <v>109</v>
      </c>
      <c r="CG2" s="412" t="s">
        <v>110</v>
      </c>
      <c r="CH2" s="412" t="s">
        <v>52</v>
      </c>
      <c r="CI2" s="412" t="s">
        <v>111</v>
      </c>
      <c r="CJ2" s="413" t="s">
        <v>112</v>
      </c>
      <c r="CK2" s="414" t="s">
        <v>113</v>
      </c>
      <c r="CL2" s="415" t="s">
        <v>114</v>
      </c>
      <c r="CM2" s="416" t="s">
        <v>115</v>
      </c>
      <c r="CN2" s="417" t="s">
        <v>116</v>
      </c>
      <c r="CO2" s="417" t="s">
        <v>117</v>
      </c>
      <c r="CP2" s="417" t="s">
        <v>118</v>
      </c>
      <c r="CQ2" s="417" t="s">
        <v>116</v>
      </c>
      <c r="CR2" s="417" t="s">
        <v>117</v>
      </c>
      <c r="CS2" s="417" t="s">
        <v>118</v>
      </c>
      <c r="CT2" s="417" t="s">
        <v>17</v>
      </c>
      <c r="CU2" s="417" t="s">
        <v>21</v>
      </c>
      <c r="CV2" s="417" t="s">
        <v>119</v>
      </c>
      <c r="CW2" s="417" t="s">
        <v>17</v>
      </c>
      <c r="CX2" s="417" t="s">
        <v>21</v>
      </c>
      <c r="CY2" s="417" t="s">
        <v>119</v>
      </c>
      <c r="CZ2" s="417" t="s">
        <v>17</v>
      </c>
      <c r="DA2" s="417" t="s">
        <v>21</v>
      </c>
      <c r="DB2" s="418" t="s">
        <v>120</v>
      </c>
      <c r="DC2" s="419" t="s">
        <v>44</v>
      </c>
      <c r="DD2" s="420" t="s">
        <v>45</v>
      </c>
      <c r="DE2" s="421" t="s">
        <v>46</v>
      </c>
      <c r="DF2" s="419" t="s">
        <v>47</v>
      </c>
      <c r="DG2" s="420" t="s">
        <v>48</v>
      </c>
      <c r="DH2" s="420" t="s">
        <v>49</v>
      </c>
      <c r="DI2" s="421" t="s">
        <v>121</v>
      </c>
      <c r="DJ2" s="419" t="s">
        <v>51</v>
      </c>
      <c r="DK2" s="420" t="s">
        <v>52</v>
      </c>
      <c r="DL2" s="420" t="s">
        <v>53</v>
      </c>
      <c r="DM2" s="421" t="s">
        <v>54</v>
      </c>
      <c r="DN2" s="422" t="s">
        <v>55</v>
      </c>
      <c r="DO2" s="420" t="s">
        <v>56</v>
      </c>
      <c r="DP2" s="421" t="s">
        <v>57</v>
      </c>
      <c r="DQ2" s="423" t="s">
        <v>44</v>
      </c>
      <c r="DR2" s="424" t="s">
        <v>45</v>
      </c>
      <c r="DS2" s="425" t="s">
        <v>46</v>
      </c>
      <c r="DT2" s="423" t="s">
        <v>47</v>
      </c>
      <c r="DU2" s="424" t="s">
        <v>48</v>
      </c>
      <c r="DV2" s="424" t="s">
        <v>49</v>
      </c>
      <c r="DW2" s="425" t="s">
        <v>121</v>
      </c>
      <c r="DX2" s="423" t="s">
        <v>51</v>
      </c>
      <c r="DY2" s="424" t="s">
        <v>52</v>
      </c>
      <c r="DZ2" s="424" t="s">
        <v>53</v>
      </c>
      <c r="EA2" s="425" t="s">
        <v>54</v>
      </c>
      <c r="EB2" s="426" t="s">
        <v>55</v>
      </c>
      <c r="EC2" s="424" t="s">
        <v>56</v>
      </c>
      <c r="ED2" s="425" t="s">
        <v>57</v>
      </c>
      <c r="EE2" s="427" t="s">
        <v>122</v>
      </c>
      <c r="EF2" s="427" t="s">
        <v>123</v>
      </c>
      <c r="EG2" s="427" t="s">
        <v>124</v>
      </c>
      <c r="EH2" s="427" t="s">
        <v>125</v>
      </c>
      <c r="EI2" s="506" t="s">
        <v>126</v>
      </c>
      <c r="EJ2" s="507" t="s">
        <v>122</v>
      </c>
      <c r="EK2" s="427" t="s">
        <v>123</v>
      </c>
      <c r="EL2" s="427" t="s">
        <v>124</v>
      </c>
      <c r="EM2" s="427" t="s">
        <v>127</v>
      </c>
      <c r="EN2" s="508" t="s">
        <v>126</v>
      </c>
      <c r="EO2" s="433" t="s">
        <v>128</v>
      </c>
      <c r="EP2" s="434" t="s">
        <v>129</v>
      </c>
      <c r="EQ2" s="435" t="s">
        <v>130</v>
      </c>
      <c r="ER2" s="435" t="s">
        <v>131</v>
      </c>
      <c r="ES2" s="435" t="s">
        <v>132</v>
      </c>
      <c r="ET2" s="435" t="s">
        <v>133</v>
      </c>
      <c r="EU2" s="435" t="s">
        <v>134</v>
      </c>
      <c r="EV2" s="435" t="s">
        <v>135</v>
      </c>
      <c r="EW2" s="435" t="s">
        <v>136</v>
      </c>
      <c r="EX2" s="435" t="s">
        <v>137</v>
      </c>
      <c r="EY2" s="436" t="s">
        <v>138</v>
      </c>
      <c r="EZ2" s="433" t="s">
        <v>139</v>
      </c>
      <c r="FA2" s="434" t="s">
        <v>140</v>
      </c>
      <c r="FB2" s="434" t="s">
        <v>141</v>
      </c>
      <c r="FC2" s="434" t="s">
        <v>142</v>
      </c>
      <c r="FD2" s="434" t="s">
        <v>143</v>
      </c>
      <c r="FE2" s="434" t="s">
        <v>144</v>
      </c>
      <c r="FF2" s="434" t="s">
        <v>145</v>
      </c>
      <c r="FG2" s="434" t="s">
        <v>146</v>
      </c>
      <c r="FH2" s="434" t="s">
        <v>147</v>
      </c>
      <c r="FI2" s="434" t="s">
        <v>148</v>
      </c>
      <c r="FJ2" s="435" t="s">
        <v>149</v>
      </c>
      <c r="FK2" s="437" t="s">
        <v>150</v>
      </c>
      <c r="FL2" s="433" t="s">
        <v>151</v>
      </c>
      <c r="FM2" s="434" t="s">
        <v>152</v>
      </c>
      <c r="FN2" s="434" t="s">
        <v>153</v>
      </c>
      <c r="FO2" s="434" t="s">
        <v>154</v>
      </c>
      <c r="FP2" s="435" t="s">
        <v>155</v>
      </c>
      <c r="FQ2" s="435" t="s">
        <v>156</v>
      </c>
      <c r="FR2" s="434" t="s">
        <v>157</v>
      </c>
      <c r="FS2" s="435" t="s">
        <v>158</v>
      </c>
      <c r="FT2" s="435" t="s">
        <v>159</v>
      </c>
      <c r="FU2" s="435" t="s">
        <v>160</v>
      </c>
      <c r="FV2" s="437" t="s">
        <v>161</v>
      </c>
      <c r="FW2" s="438" t="s">
        <v>162</v>
      </c>
      <c r="FX2" s="434" t="s">
        <v>163</v>
      </c>
      <c r="FY2" s="435" t="s">
        <v>164</v>
      </c>
      <c r="FZ2" s="434" t="s">
        <v>165</v>
      </c>
      <c r="GA2" s="434" t="s">
        <v>166</v>
      </c>
      <c r="GB2" s="434" t="s">
        <v>167</v>
      </c>
      <c r="GC2" s="435" t="s">
        <v>168</v>
      </c>
      <c r="GD2" s="439" t="s">
        <v>169</v>
      </c>
      <c r="GE2" s="440" t="s">
        <v>170</v>
      </c>
      <c r="GF2" s="441" t="s">
        <v>171</v>
      </c>
      <c r="GG2" s="442" t="s">
        <v>172</v>
      </c>
      <c r="GH2" s="443" t="s">
        <v>128</v>
      </c>
      <c r="GI2" s="444" t="s">
        <v>129</v>
      </c>
      <c r="GJ2" s="445" t="s">
        <v>130</v>
      </c>
      <c r="GK2" s="445" t="s">
        <v>131</v>
      </c>
      <c r="GL2" s="445" t="s">
        <v>132</v>
      </c>
      <c r="GM2" s="445" t="s">
        <v>133</v>
      </c>
      <c r="GN2" s="445" t="s">
        <v>134</v>
      </c>
      <c r="GO2" s="445" t="s">
        <v>135</v>
      </c>
      <c r="GP2" s="445" t="s">
        <v>136</v>
      </c>
      <c r="GQ2" s="445" t="s">
        <v>137</v>
      </c>
      <c r="GR2" s="446" t="s">
        <v>138</v>
      </c>
      <c r="GS2" s="443" t="s">
        <v>139</v>
      </c>
      <c r="GT2" s="444" t="s">
        <v>140</v>
      </c>
      <c r="GU2" s="444" t="s">
        <v>141</v>
      </c>
      <c r="GV2" s="444" t="s">
        <v>142</v>
      </c>
      <c r="GW2" s="444" t="s">
        <v>143</v>
      </c>
      <c r="GX2" s="444" t="s">
        <v>144</v>
      </c>
      <c r="GY2" s="444" t="s">
        <v>145</v>
      </c>
      <c r="GZ2" s="444" t="s">
        <v>146</v>
      </c>
      <c r="HA2" s="444" t="s">
        <v>147</v>
      </c>
      <c r="HB2" s="444" t="s">
        <v>148</v>
      </c>
      <c r="HC2" s="445" t="s">
        <v>149</v>
      </c>
      <c r="HD2" s="447" t="s">
        <v>150</v>
      </c>
      <c r="HE2" s="443" t="s">
        <v>151</v>
      </c>
      <c r="HF2" s="444" t="s">
        <v>152</v>
      </c>
      <c r="HG2" s="444" t="s">
        <v>153</v>
      </c>
      <c r="HH2" s="444" t="s">
        <v>154</v>
      </c>
      <c r="HI2" s="445" t="s">
        <v>155</v>
      </c>
      <c r="HJ2" s="445" t="s">
        <v>156</v>
      </c>
      <c r="HK2" s="444" t="s">
        <v>157</v>
      </c>
      <c r="HL2" s="445" t="s">
        <v>158</v>
      </c>
      <c r="HM2" s="445" t="s">
        <v>159</v>
      </c>
      <c r="HN2" s="445" t="s">
        <v>160</v>
      </c>
      <c r="HO2" s="447" t="s">
        <v>161</v>
      </c>
      <c r="HP2" s="448" t="s">
        <v>162</v>
      </c>
      <c r="HQ2" s="444" t="s">
        <v>163</v>
      </c>
      <c r="HR2" s="445" t="s">
        <v>164</v>
      </c>
      <c r="HS2" s="444" t="s">
        <v>165</v>
      </c>
      <c r="HT2" s="444" t="s">
        <v>166</v>
      </c>
      <c r="HU2" s="444" t="s">
        <v>167</v>
      </c>
      <c r="HV2" s="445" t="s">
        <v>168</v>
      </c>
      <c r="HW2" s="446" t="s">
        <v>169</v>
      </c>
      <c r="HX2" s="428" t="s">
        <v>44</v>
      </c>
      <c r="HY2" s="429" t="s">
        <v>45</v>
      </c>
      <c r="HZ2" s="430" t="s">
        <v>46</v>
      </c>
      <c r="IA2" s="428" t="s">
        <v>47</v>
      </c>
      <c r="IB2" s="429" t="s">
        <v>48</v>
      </c>
      <c r="IC2" s="429" t="s">
        <v>49</v>
      </c>
      <c r="ID2" s="430" t="s">
        <v>121</v>
      </c>
      <c r="IE2" s="428" t="s">
        <v>51</v>
      </c>
      <c r="IF2" s="429" t="s">
        <v>52</v>
      </c>
      <c r="IG2" s="429" t="s">
        <v>53</v>
      </c>
      <c r="IH2" s="430" t="s">
        <v>54</v>
      </c>
      <c r="II2" s="431" t="s">
        <v>55</v>
      </c>
      <c r="IJ2" s="429" t="s">
        <v>56</v>
      </c>
      <c r="IK2" s="432" t="s">
        <v>57</v>
      </c>
      <c r="IL2" s="579" t="s">
        <v>81</v>
      </c>
    </row>
    <row r="3" spans="1:246" ht="33" customHeight="1" thickBot="1">
      <c r="A3" s="4"/>
      <c r="B3" s="5"/>
      <c r="C3" s="22"/>
      <c r="D3" s="5"/>
      <c r="E3" s="5"/>
      <c r="F3" s="5"/>
      <c r="G3" s="5"/>
      <c r="H3" s="5"/>
      <c r="I3" s="5"/>
      <c r="J3" s="1355" t="s">
        <v>173</v>
      </c>
      <c r="K3" s="1355"/>
      <c r="L3" s="1355"/>
      <c r="M3" s="1355"/>
      <c r="N3" s="1355"/>
      <c r="O3" s="1355"/>
      <c r="P3" s="1355"/>
      <c r="Q3" s="1355"/>
      <c r="R3" s="1355"/>
      <c r="S3" s="1355"/>
      <c r="T3" s="1355"/>
      <c r="U3" s="1355"/>
      <c r="V3" s="1355"/>
      <c r="W3" s="1355"/>
      <c r="X3" s="1355"/>
      <c r="Y3" s="1355"/>
      <c r="Z3" s="1355"/>
      <c r="AA3" s="1355"/>
      <c r="AB3" s="1355"/>
      <c r="AC3" s="1355"/>
      <c r="AD3" s="1355"/>
      <c r="AE3" s="1355"/>
      <c r="AF3" s="1412" t="s">
        <v>174</v>
      </c>
      <c r="AG3" s="1413"/>
      <c r="AH3" s="1413"/>
      <c r="AI3" s="1413"/>
      <c r="AJ3" s="1413"/>
      <c r="AK3" s="1419" t="s">
        <v>175</v>
      </c>
      <c r="AL3" s="1420"/>
      <c r="AM3" s="39"/>
      <c r="AN3" s="39"/>
      <c r="AO3" s="39"/>
      <c r="AP3" s="39"/>
      <c r="AQ3" s="39"/>
      <c r="AR3" s="39"/>
      <c r="AS3" s="39"/>
      <c r="AT3" s="39"/>
      <c r="AU3" s="759"/>
      <c r="AV3" s="759"/>
      <c r="AW3" s="759"/>
      <c r="AX3" s="759"/>
      <c r="AY3" s="759"/>
      <c r="AZ3" s="759"/>
      <c r="BA3" s="759"/>
      <c r="BB3" s="759"/>
      <c r="BE3" s="580"/>
      <c r="BF3" s="1815" t="s">
        <v>176</v>
      </c>
      <c r="BG3" s="1816"/>
      <c r="BH3" s="1816"/>
      <c r="BI3" s="1816"/>
      <c r="BJ3" s="1816"/>
      <c r="BK3" s="1816"/>
      <c r="BL3" s="1819" t="s">
        <v>177</v>
      </c>
      <c r="BM3" s="1820"/>
      <c r="BN3" s="1820"/>
      <c r="BO3" s="1820"/>
      <c r="BP3" s="1820"/>
      <c r="BQ3" s="1821"/>
      <c r="BR3" s="1825" t="s">
        <v>178</v>
      </c>
      <c r="BS3" s="1826"/>
      <c r="BT3" s="1826" t="s">
        <v>179</v>
      </c>
      <c r="BU3" s="1826"/>
      <c r="BV3" s="1826"/>
      <c r="BW3" s="1829" t="s">
        <v>180</v>
      </c>
      <c r="BX3" s="1830"/>
      <c r="BY3" s="1829" t="s">
        <v>181</v>
      </c>
      <c r="BZ3" s="1849"/>
      <c r="CA3" s="1849"/>
      <c r="CB3" s="1849"/>
      <c r="CC3" s="1851" t="s">
        <v>182</v>
      </c>
      <c r="CD3" s="1852"/>
      <c r="CE3" s="1852"/>
      <c r="CF3" s="1852"/>
      <c r="CG3" s="1852"/>
      <c r="CH3" s="1852"/>
      <c r="CI3" s="1852"/>
      <c r="CJ3" s="1852"/>
      <c r="CK3" s="1853"/>
      <c r="CL3" s="1857" t="s">
        <v>183</v>
      </c>
      <c r="CM3" s="1858"/>
      <c r="CN3" s="894" t="s">
        <v>184</v>
      </c>
      <c r="CO3" s="895"/>
      <c r="CP3" s="896"/>
      <c r="CQ3" s="1866" t="s">
        <v>185</v>
      </c>
      <c r="CR3" s="1857"/>
      <c r="CS3" s="1858"/>
      <c r="CT3" s="1868" t="s">
        <v>186</v>
      </c>
      <c r="CU3" s="1868"/>
      <c r="CV3" s="1868"/>
      <c r="CW3" s="1868" t="s">
        <v>187</v>
      </c>
      <c r="CX3" s="1868"/>
      <c r="CY3" s="1868"/>
      <c r="CZ3" s="1866" t="s">
        <v>188</v>
      </c>
      <c r="DA3" s="1857"/>
      <c r="DB3" s="1857"/>
      <c r="DC3" s="1910" t="s">
        <v>189</v>
      </c>
      <c r="DD3" s="1911"/>
      <c r="DE3" s="1912"/>
      <c r="DF3" s="1913" t="s">
        <v>190</v>
      </c>
      <c r="DG3" s="1911"/>
      <c r="DH3" s="1911"/>
      <c r="DI3" s="1912"/>
      <c r="DJ3" s="1913" t="s">
        <v>191</v>
      </c>
      <c r="DK3" s="1911"/>
      <c r="DL3" s="1911"/>
      <c r="DM3" s="1912"/>
      <c r="DN3" s="1913" t="s">
        <v>192</v>
      </c>
      <c r="DO3" s="1911"/>
      <c r="DP3" s="1914"/>
      <c r="DQ3" s="1915" t="s">
        <v>189</v>
      </c>
      <c r="DR3" s="1880"/>
      <c r="DS3" s="1881"/>
      <c r="DT3" s="1879" t="s">
        <v>190</v>
      </c>
      <c r="DU3" s="1880"/>
      <c r="DV3" s="1880"/>
      <c r="DW3" s="1881"/>
      <c r="DX3" s="1879" t="s">
        <v>191</v>
      </c>
      <c r="DY3" s="1880"/>
      <c r="DZ3" s="1880"/>
      <c r="EA3" s="1881"/>
      <c r="EB3" s="1879" t="s">
        <v>192</v>
      </c>
      <c r="EC3" s="1880"/>
      <c r="ED3" s="1882"/>
      <c r="EE3" s="1876" t="s">
        <v>193</v>
      </c>
      <c r="EF3" s="1877"/>
      <c r="EG3" s="1877"/>
      <c r="EH3" s="1877"/>
      <c r="EI3" s="1877"/>
      <c r="EJ3" s="1876" t="s">
        <v>194</v>
      </c>
      <c r="EK3" s="1877"/>
      <c r="EL3" s="1877"/>
      <c r="EM3" s="1877"/>
      <c r="EN3" s="1878"/>
      <c r="EO3" s="1863" t="s">
        <v>44</v>
      </c>
      <c r="EP3" s="1861"/>
      <c r="EQ3" s="1861"/>
      <c r="ER3" s="1861"/>
      <c r="ES3" s="1861"/>
      <c r="ET3" s="1861"/>
      <c r="EU3" s="1861" t="s">
        <v>45</v>
      </c>
      <c r="EV3" s="1861"/>
      <c r="EW3" s="1861"/>
      <c r="EX3" s="1861" t="s">
        <v>46</v>
      </c>
      <c r="EY3" s="1862"/>
      <c r="EZ3" s="1861" t="s">
        <v>47</v>
      </c>
      <c r="FA3" s="1861"/>
      <c r="FB3" s="1861"/>
      <c r="FC3" s="1861"/>
      <c r="FD3" s="1861"/>
      <c r="FE3" s="1863" t="s">
        <v>48</v>
      </c>
      <c r="FF3" s="1861"/>
      <c r="FG3" s="1861" t="s">
        <v>49</v>
      </c>
      <c r="FH3" s="1861"/>
      <c r="FI3" s="1861" t="s">
        <v>121</v>
      </c>
      <c r="FJ3" s="1861"/>
      <c r="FK3" s="1862"/>
      <c r="FL3" s="1863" t="s">
        <v>51</v>
      </c>
      <c r="FM3" s="1861"/>
      <c r="FN3" s="1861"/>
      <c r="FO3" s="1861" t="s">
        <v>52</v>
      </c>
      <c r="FP3" s="1861"/>
      <c r="FQ3" s="1861"/>
      <c r="FR3" s="1861" t="s">
        <v>53</v>
      </c>
      <c r="FS3" s="1861"/>
      <c r="FT3" s="1861" t="s">
        <v>54</v>
      </c>
      <c r="FU3" s="1861"/>
      <c r="FV3" s="1862"/>
      <c r="FW3" s="1863" t="s">
        <v>55</v>
      </c>
      <c r="FX3" s="1861"/>
      <c r="FY3" s="1861"/>
      <c r="FZ3" s="1861" t="s">
        <v>56</v>
      </c>
      <c r="GA3" s="1861"/>
      <c r="GB3" s="1861"/>
      <c r="GC3" s="1861" t="s">
        <v>57</v>
      </c>
      <c r="GD3" s="1862"/>
      <c r="GE3" s="1895" t="s">
        <v>195</v>
      </c>
      <c r="GF3" s="1896"/>
      <c r="GG3" s="1897"/>
      <c r="GH3" s="1883" t="s">
        <v>44</v>
      </c>
      <c r="GI3" s="1884"/>
      <c r="GJ3" s="1884"/>
      <c r="GK3" s="1884"/>
      <c r="GL3" s="1884"/>
      <c r="GM3" s="1884"/>
      <c r="GN3" s="1884" t="s">
        <v>45</v>
      </c>
      <c r="GO3" s="1884"/>
      <c r="GP3" s="1884"/>
      <c r="GQ3" s="1884" t="s">
        <v>46</v>
      </c>
      <c r="GR3" s="1885"/>
      <c r="GS3" s="1884" t="s">
        <v>47</v>
      </c>
      <c r="GT3" s="1884"/>
      <c r="GU3" s="1884"/>
      <c r="GV3" s="1884"/>
      <c r="GW3" s="1884"/>
      <c r="GX3" s="1883" t="s">
        <v>48</v>
      </c>
      <c r="GY3" s="1884"/>
      <c r="GZ3" s="1884" t="s">
        <v>49</v>
      </c>
      <c r="HA3" s="1884"/>
      <c r="HB3" s="1884" t="s">
        <v>121</v>
      </c>
      <c r="HC3" s="1884"/>
      <c r="HD3" s="1885"/>
      <c r="HE3" s="1883" t="s">
        <v>51</v>
      </c>
      <c r="HF3" s="1884"/>
      <c r="HG3" s="1884"/>
      <c r="HH3" s="1884" t="s">
        <v>52</v>
      </c>
      <c r="HI3" s="1884"/>
      <c r="HJ3" s="1884"/>
      <c r="HK3" s="1884" t="s">
        <v>53</v>
      </c>
      <c r="HL3" s="1884"/>
      <c r="HM3" s="1884" t="s">
        <v>54</v>
      </c>
      <c r="HN3" s="1884"/>
      <c r="HO3" s="1885"/>
      <c r="HP3" s="1883" t="s">
        <v>55</v>
      </c>
      <c r="HQ3" s="1884"/>
      <c r="HR3" s="1884"/>
      <c r="HS3" s="1884" t="s">
        <v>56</v>
      </c>
      <c r="HT3" s="1884"/>
      <c r="HU3" s="1884"/>
      <c r="HV3" s="1884" t="s">
        <v>57</v>
      </c>
      <c r="HW3" s="1885"/>
      <c r="HX3" s="1888" t="s">
        <v>189</v>
      </c>
      <c r="HY3" s="1886"/>
      <c r="HZ3" s="1887"/>
      <c r="IA3" s="1888" t="s">
        <v>190</v>
      </c>
      <c r="IB3" s="1886"/>
      <c r="IC3" s="1886"/>
      <c r="ID3" s="1887"/>
      <c r="IE3" s="1888" t="s">
        <v>191</v>
      </c>
      <c r="IF3" s="1886"/>
      <c r="IG3" s="1886"/>
      <c r="IH3" s="1887"/>
      <c r="II3" s="1886" t="s">
        <v>192</v>
      </c>
      <c r="IJ3" s="1886"/>
      <c r="IK3" s="1887"/>
      <c r="IL3" s="1864"/>
    </row>
    <row r="4" spans="1:246" s="10" customFormat="1" ht="26.45" customHeight="1" thickBot="1">
      <c r="A4" s="6"/>
      <c r="B4" s="7"/>
      <c r="C4" s="8"/>
      <c r="D4" s="7"/>
      <c r="E4" s="7"/>
      <c r="F4" s="7"/>
      <c r="G4" s="7"/>
      <c r="H4" s="7"/>
      <c r="I4" s="7"/>
      <c r="J4" s="1356"/>
      <c r="K4" s="1356"/>
      <c r="L4" s="1356"/>
      <c r="M4" s="1356"/>
      <c r="N4" s="1356"/>
      <c r="O4" s="1356"/>
      <c r="P4" s="1356"/>
      <c r="Q4" s="1356"/>
      <c r="R4" s="1356"/>
      <c r="S4" s="1356"/>
      <c r="T4" s="1356"/>
      <c r="U4" s="1356"/>
      <c r="V4" s="1356"/>
      <c r="W4" s="1356"/>
      <c r="X4" s="1356"/>
      <c r="Y4" s="1356"/>
      <c r="Z4" s="1356"/>
      <c r="AA4" s="1356"/>
      <c r="AB4" s="1356"/>
      <c r="AC4" s="1356"/>
      <c r="AD4" s="1356"/>
      <c r="AE4" s="1356"/>
      <c r="AF4" s="1414"/>
      <c r="AG4" s="1415"/>
      <c r="AH4" s="1415"/>
      <c r="AI4" s="1415"/>
      <c r="AJ4" s="1415"/>
      <c r="AK4" s="1419"/>
      <c r="AL4" s="1420"/>
      <c r="AM4" s="9"/>
      <c r="AN4" s="9"/>
      <c r="AO4" s="9"/>
      <c r="AP4" s="9"/>
      <c r="AQ4" s="9"/>
      <c r="AR4" s="9"/>
      <c r="AS4" s="9"/>
      <c r="AT4" s="9"/>
      <c r="AU4" s="760"/>
      <c r="AV4" s="760"/>
      <c r="AW4" s="760"/>
      <c r="AX4" s="760"/>
      <c r="AY4" s="760"/>
      <c r="AZ4" s="760"/>
      <c r="BA4" s="760"/>
      <c r="BB4" s="760"/>
      <c r="BC4" s="39"/>
      <c r="BD4" s="760"/>
      <c r="BE4" s="580"/>
      <c r="BF4" s="1817"/>
      <c r="BG4" s="1818"/>
      <c r="BH4" s="1818"/>
      <c r="BI4" s="1818"/>
      <c r="BJ4" s="1818"/>
      <c r="BK4" s="1818"/>
      <c r="BL4" s="1822"/>
      <c r="BM4" s="1823"/>
      <c r="BN4" s="1823"/>
      <c r="BO4" s="1823"/>
      <c r="BP4" s="1823"/>
      <c r="BQ4" s="1824"/>
      <c r="BR4" s="1827"/>
      <c r="BS4" s="1828"/>
      <c r="BT4" s="1828"/>
      <c r="BU4" s="1828"/>
      <c r="BV4" s="1828"/>
      <c r="BW4" s="1831"/>
      <c r="BX4" s="1832"/>
      <c r="BY4" s="1831"/>
      <c r="BZ4" s="1850"/>
      <c r="CA4" s="1850"/>
      <c r="CB4" s="1850"/>
      <c r="CC4" s="1854"/>
      <c r="CD4" s="1855"/>
      <c r="CE4" s="1855"/>
      <c r="CF4" s="1855"/>
      <c r="CG4" s="1855"/>
      <c r="CH4" s="1855"/>
      <c r="CI4" s="1855"/>
      <c r="CJ4" s="1855"/>
      <c r="CK4" s="1856"/>
      <c r="CL4" s="1859"/>
      <c r="CM4" s="1860"/>
      <c r="CN4" s="897"/>
      <c r="CO4" s="898"/>
      <c r="CP4" s="899"/>
      <c r="CQ4" s="1867"/>
      <c r="CR4" s="1859"/>
      <c r="CS4" s="1860"/>
      <c r="CT4" s="1869"/>
      <c r="CU4" s="1869"/>
      <c r="CV4" s="1869"/>
      <c r="CW4" s="1869"/>
      <c r="CX4" s="1869"/>
      <c r="CY4" s="1869"/>
      <c r="CZ4" s="1867"/>
      <c r="DA4" s="1859"/>
      <c r="DB4" s="1859"/>
      <c r="DC4" s="1870" t="s">
        <v>196</v>
      </c>
      <c r="DD4" s="1871"/>
      <c r="DE4" s="1871"/>
      <c r="DF4" s="1871"/>
      <c r="DG4" s="1871"/>
      <c r="DH4" s="1871"/>
      <c r="DI4" s="1871"/>
      <c r="DJ4" s="1871"/>
      <c r="DK4" s="1871"/>
      <c r="DL4" s="1871"/>
      <c r="DM4" s="1871"/>
      <c r="DN4" s="1871"/>
      <c r="DO4" s="1871"/>
      <c r="DP4" s="1872"/>
      <c r="DQ4" s="1873" t="s">
        <v>197</v>
      </c>
      <c r="DR4" s="1874"/>
      <c r="DS4" s="1874"/>
      <c r="DT4" s="1874"/>
      <c r="DU4" s="1874"/>
      <c r="DV4" s="1874"/>
      <c r="DW4" s="1874"/>
      <c r="DX4" s="1874"/>
      <c r="DY4" s="1874"/>
      <c r="DZ4" s="1874"/>
      <c r="EA4" s="1874"/>
      <c r="EB4" s="1874"/>
      <c r="EC4" s="1874"/>
      <c r="ED4" s="1875"/>
      <c r="EE4" s="1907" t="s">
        <v>198</v>
      </c>
      <c r="EF4" s="1908"/>
      <c r="EG4" s="1908"/>
      <c r="EH4" s="1908"/>
      <c r="EI4" s="1908"/>
      <c r="EJ4" s="1908"/>
      <c r="EK4" s="1908"/>
      <c r="EL4" s="1908"/>
      <c r="EM4" s="1908"/>
      <c r="EN4" s="1909"/>
      <c r="EO4" s="1904" t="s">
        <v>189</v>
      </c>
      <c r="EP4" s="1905"/>
      <c r="EQ4" s="1905"/>
      <c r="ER4" s="1905"/>
      <c r="ES4" s="1905"/>
      <c r="ET4" s="1905"/>
      <c r="EU4" s="1905"/>
      <c r="EV4" s="1905"/>
      <c r="EW4" s="1905"/>
      <c r="EX4" s="1905"/>
      <c r="EY4" s="1906"/>
      <c r="EZ4" s="1904" t="s">
        <v>190</v>
      </c>
      <c r="FA4" s="1905"/>
      <c r="FB4" s="1905"/>
      <c r="FC4" s="1905"/>
      <c r="FD4" s="1905"/>
      <c r="FE4" s="1905"/>
      <c r="FF4" s="1905"/>
      <c r="FG4" s="1905"/>
      <c r="FH4" s="1905"/>
      <c r="FI4" s="1905"/>
      <c r="FJ4" s="1905"/>
      <c r="FK4" s="1906"/>
      <c r="FL4" s="1904" t="s">
        <v>191</v>
      </c>
      <c r="FM4" s="1905"/>
      <c r="FN4" s="1905"/>
      <c r="FO4" s="1905"/>
      <c r="FP4" s="1905"/>
      <c r="FQ4" s="1905"/>
      <c r="FR4" s="1905"/>
      <c r="FS4" s="1905"/>
      <c r="FT4" s="1905"/>
      <c r="FU4" s="1905"/>
      <c r="FV4" s="1906"/>
      <c r="FW4" s="1904" t="s">
        <v>192</v>
      </c>
      <c r="FX4" s="1905"/>
      <c r="FY4" s="1905"/>
      <c r="FZ4" s="1905"/>
      <c r="GA4" s="1905"/>
      <c r="GB4" s="1905"/>
      <c r="GC4" s="1905"/>
      <c r="GD4" s="1906"/>
      <c r="GE4" s="1898"/>
      <c r="GF4" s="1899"/>
      <c r="GG4" s="1900"/>
      <c r="GH4" s="1892" t="s">
        <v>189</v>
      </c>
      <c r="GI4" s="1893"/>
      <c r="GJ4" s="1893"/>
      <c r="GK4" s="1893"/>
      <c r="GL4" s="1893"/>
      <c r="GM4" s="1893"/>
      <c r="GN4" s="1893"/>
      <c r="GO4" s="1893"/>
      <c r="GP4" s="1893"/>
      <c r="GQ4" s="1893"/>
      <c r="GR4" s="1894"/>
      <c r="GS4" s="1892" t="s">
        <v>190</v>
      </c>
      <c r="GT4" s="1893"/>
      <c r="GU4" s="1893"/>
      <c r="GV4" s="1893"/>
      <c r="GW4" s="1893"/>
      <c r="GX4" s="1893"/>
      <c r="GY4" s="1893"/>
      <c r="GZ4" s="1893"/>
      <c r="HA4" s="1893"/>
      <c r="HB4" s="1893"/>
      <c r="HC4" s="1893"/>
      <c r="HD4" s="1894"/>
      <c r="HE4" s="1892" t="s">
        <v>191</v>
      </c>
      <c r="HF4" s="1893"/>
      <c r="HG4" s="1893"/>
      <c r="HH4" s="1893"/>
      <c r="HI4" s="1893"/>
      <c r="HJ4" s="1893"/>
      <c r="HK4" s="1893"/>
      <c r="HL4" s="1893"/>
      <c r="HM4" s="1893"/>
      <c r="HN4" s="1893"/>
      <c r="HO4" s="1894"/>
      <c r="HP4" s="1892" t="s">
        <v>192</v>
      </c>
      <c r="HQ4" s="1893"/>
      <c r="HR4" s="1893"/>
      <c r="HS4" s="1893"/>
      <c r="HT4" s="1893"/>
      <c r="HU4" s="1893"/>
      <c r="HV4" s="1893"/>
      <c r="HW4" s="1894"/>
      <c r="HX4" s="1888" t="s">
        <v>199</v>
      </c>
      <c r="HY4" s="1886"/>
      <c r="HZ4" s="1886"/>
      <c r="IA4" s="1886"/>
      <c r="IB4" s="1886"/>
      <c r="IC4" s="1886"/>
      <c r="ID4" s="1886"/>
      <c r="IE4" s="1886"/>
      <c r="IF4" s="1886"/>
      <c r="IG4" s="1886"/>
      <c r="IH4" s="1886"/>
      <c r="II4" s="1886"/>
      <c r="IJ4" s="1886"/>
      <c r="IK4" s="1887"/>
      <c r="IL4" s="1865"/>
    </row>
    <row r="5" spans="1:246" ht="24" customHeight="1" thickBot="1">
      <c r="A5" s="1421" t="s">
        <v>200</v>
      </c>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06" t="s">
        <v>201</v>
      </c>
      <c r="AG5" s="1407"/>
      <c r="AH5" s="1407"/>
      <c r="AI5" s="1407"/>
      <c r="AJ5" s="1407"/>
      <c r="AK5" s="1407"/>
      <c r="AL5" s="1408"/>
      <c r="AM5" s="11"/>
      <c r="AN5" s="11"/>
      <c r="AO5" s="11"/>
      <c r="AP5" s="11"/>
      <c r="AQ5" s="11"/>
      <c r="AR5" s="11"/>
      <c r="AS5" s="11"/>
      <c r="AT5" s="11"/>
      <c r="AU5" s="761"/>
      <c r="AV5" s="761"/>
      <c r="AW5" s="761"/>
      <c r="AX5" s="761"/>
      <c r="AY5" s="761"/>
      <c r="AZ5" s="761"/>
      <c r="BA5" s="761"/>
      <c r="BB5" s="761"/>
      <c r="BC5" s="40"/>
      <c r="BD5" s="125"/>
      <c r="BE5" s="396"/>
      <c r="BF5" s="1833" t="s">
        <v>202</v>
      </c>
      <c r="BG5" s="1834"/>
      <c r="BH5" s="1834"/>
      <c r="BI5" s="1834"/>
      <c r="BJ5" s="1834"/>
      <c r="BK5" s="1834"/>
      <c r="BL5" s="1834"/>
      <c r="BM5" s="1834"/>
      <c r="BN5" s="1834"/>
      <c r="BO5" s="1834"/>
      <c r="BP5" s="1834"/>
      <c r="BQ5" s="1835"/>
      <c r="BR5" s="1836" t="s">
        <v>203</v>
      </c>
      <c r="BS5" s="1837"/>
      <c r="BT5" s="1837"/>
      <c r="BU5" s="1837"/>
      <c r="BV5" s="1837"/>
      <c r="BW5" s="1837"/>
      <c r="BX5" s="1837"/>
      <c r="BY5" s="1837"/>
      <c r="BZ5" s="1837"/>
      <c r="CA5" s="1837"/>
      <c r="CB5" s="1837"/>
      <c r="CC5" s="1837"/>
      <c r="CD5" s="1837"/>
      <c r="CE5" s="1837"/>
      <c r="CF5" s="1837"/>
      <c r="CG5" s="1837"/>
      <c r="CH5" s="1837"/>
      <c r="CI5" s="1837"/>
      <c r="CJ5" s="1837"/>
      <c r="CK5" s="1837"/>
      <c r="CL5" s="1837"/>
      <c r="CM5" s="1837"/>
      <c r="CN5" s="1837"/>
      <c r="CO5" s="1837"/>
      <c r="CP5" s="1837"/>
      <c r="CQ5" s="1837"/>
      <c r="CR5" s="1837"/>
      <c r="CS5" s="1837"/>
      <c r="CT5" s="1837"/>
      <c r="CU5" s="1837"/>
      <c r="CV5" s="1837"/>
      <c r="CW5" s="1837"/>
      <c r="CX5" s="1837"/>
      <c r="CY5" s="1837"/>
      <c r="CZ5" s="1837"/>
      <c r="DA5" s="1837"/>
      <c r="DB5" s="1838"/>
      <c r="DC5" s="1889" t="s">
        <v>204</v>
      </c>
      <c r="DD5" s="1890"/>
      <c r="DE5" s="1890"/>
      <c r="DF5" s="1890"/>
      <c r="DG5" s="1890"/>
      <c r="DH5" s="1890"/>
      <c r="DI5" s="1890"/>
      <c r="DJ5" s="1890"/>
      <c r="DK5" s="1890"/>
      <c r="DL5" s="1890"/>
      <c r="DM5" s="1890"/>
      <c r="DN5" s="1890"/>
      <c r="DO5" s="1890"/>
      <c r="DP5" s="1890"/>
      <c r="DQ5" s="1890"/>
      <c r="DR5" s="1890"/>
      <c r="DS5" s="1890"/>
      <c r="DT5" s="1890"/>
      <c r="DU5" s="1890"/>
      <c r="DV5" s="1890"/>
      <c r="DW5" s="1890"/>
      <c r="DX5" s="1890"/>
      <c r="DY5" s="1890"/>
      <c r="DZ5" s="1890"/>
      <c r="EA5" s="1890"/>
      <c r="EB5" s="1890"/>
      <c r="EC5" s="1890"/>
      <c r="ED5" s="1890"/>
      <c r="EE5" s="1890"/>
      <c r="EF5" s="1890"/>
      <c r="EG5" s="1890"/>
      <c r="EH5" s="1890"/>
      <c r="EI5" s="1890"/>
      <c r="EJ5" s="1890"/>
      <c r="EK5" s="1890"/>
      <c r="EL5" s="1890"/>
      <c r="EM5" s="1890"/>
      <c r="EN5" s="1891"/>
      <c r="EO5" s="1930" t="s">
        <v>205</v>
      </c>
      <c r="EP5" s="1931"/>
      <c r="EQ5" s="1931"/>
      <c r="ER5" s="1931"/>
      <c r="ES5" s="1931"/>
      <c r="ET5" s="1931"/>
      <c r="EU5" s="1931"/>
      <c r="EV5" s="1931"/>
      <c r="EW5" s="1931"/>
      <c r="EX5" s="1931"/>
      <c r="EY5" s="1931"/>
      <c r="EZ5" s="1931"/>
      <c r="FA5" s="1931"/>
      <c r="FB5" s="1931"/>
      <c r="FC5" s="1931"/>
      <c r="FD5" s="1931"/>
      <c r="FE5" s="1931"/>
      <c r="FF5" s="1931"/>
      <c r="FG5" s="1931"/>
      <c r="FH5" s="1931"/>
      <c r="FI5" s="1931"/>
      <c r="FJ5" s="1931"/>
      <c r="FK5" s="1931"/>
      <c r="FL5" s="1931"/>
      <c r="FM5" s="1931"/>
      <c r="FN5" s="1931"/>
      <c r="FO5" s="1931"/>
      <c r="FP5" s="1931"/>
      <c r="FQ5" s="1931"/>
      <c r="FR5" s="1931"/>
      <c r="FS5" s="1931"/>
      <c r="FT5" s="1931"/>
      <c r="FU5" s="1931"/>
      <c r="FV5" s="1931"/>
      <c r="FW5" s="1931"/>
      <c r="FX5" s="1931"/>
      <c r="FY5" s="1931"/>
      <c r="FZ5" s="1931"/>
      <c r="GA5" s="1931"/>
      <c r="GB5" s="1931"/>
      <c r="GC5" s="1931"/>
      <c r="GD5" s="1932"/>
      <c r="GE5" s="1901" t="s">
        <v>206</v>
      </c>
      <c r="GF5" s="1902"/>
      <c r="GG5" s="1902"/>
      <c r="GH5" s="1902"/>
      <c r="GI5" s="1902"/>
      <c r="GJ5" s="1902"/>
      <c r="GK5" s="1902"/>
      <c r="GL5" s="1902"/>
      <c r="GM5" s="1902"/>
      <c r="GN5" s="1902"/>
      <c r="GO5" s="1902"/>
      <c r="GP5" s="1902"/>
      <c r="GQ5" s="1902"/>
      <c r="GR5" s="1902"/>
      <c r="GS5" s="1902"/>
      <c r="GT5" s="1902"/>
      <c r="GU5" s="1902"/>
      <c r="GV5" s="1902"/>
      <c r="GW5" s="1902"/>
      <c r="GX5" s="1902"/>
      <c r="GY5" s="1902"/>
      <c r="GZ5" s="1902"/>
      <c r="HA5" s="1902"/>
      <c r="HB5" s="1902"/>
      <c r="HC5" s="1902"/>
      <c r="HD5" s="1902"/>
      <c r="HE5" s="1902"/>
      <c r="HF5" s="1902"/>
      <c r="HG5" s="1902"/>
      <c r="HH5" s="1902"/>
      <c r="HI5" s="1902"/>
      <c r="HJ5" s="1902"/>
      <c r="HK5" s="1902"/>
      <c r="HL5" s="1902"/>
      <c r="HM5" s="1902"/>
      <c r="HN5" s="1902"/>
      <c r="HO5" s="1902"/>
      <c r="HP5" s="1902"/>
      <c r="HQ5" s="1902"/>
      <c r="HR5" s="1902"/>
      <c r="HS5" s="1902"/>
      <c r="HT5" s="1902"/>
      <c r="HU5" s="1902"/>
      <c r="HV5" s="1902"/>
      <c r="HW5" s="1903"/>
      <c r="HX5" s="1889" t="s">
        <v>207</v>
      </c>
      <c r="HY5" s="1890"/>
      <c r="HZ5" s="1890"/>
      <c r="IA5" s="1890"/>
      <c r="IB5" s="1890"/>
      <c r="IC5" s="1890"/>
      <c r="ID5" s="1890"/>
      <c r="IE5" s="1890"/>
      <c r="IF5" s="1890"/>
      <c r="IG5" s="1890"/>
      <c r="IH5" s="1890"/>
      <c r="II5" s="1890"/>
      <c r="IJ5" s="1890"/>
      <c r="IK5" s="1890"/>
      <c r="IL5" s="1891"/>
    </row>
    <row r="6" spans="1:246" ht="24" customHeight="1">
      <c r="A6" s="1535" t="s">
        <v>208</v>
      </c>
      <c r="B6" s="1536"/>
      <c r="C6" s="1536"/>
      <c r="D6" s="1536"/>
      <c r="E6" s="1537" t="e">
        <f ca="1">VLOOKUP(AK73,'RESUMEN D'!A12:G31,3,FALSE)</f>
        <v>#VALUE!</v>
      </c>
      <c r="F6" s="1537"/>
      <c r="G6" s="1537"/>
      <c r="H6" s="1537"/>
      <c r="I6" s="1537"/>
      <c r="J6" s="1537"/>
      <c r="K6" s="1537"/>
      <c r="L6" s="1537"/>
      <c r="M6" s="1537"/>
      <c r="N6" s="1537"/>
      <c r="O6" s="1537"/>
      <c r="P6" s="1537"/>
      <c r="Q6" s="1536" t="s">
        <v>3</v>
      </c>
      <c r="R6" s="1536"/>
      <c r="S6" s="1536"/>
      <c r="T6" s="1536"/>
      <c r="U6" s="1536"/>
      <c r="V6" s="1539" t="e">
        <f ca="1">VLOOKUP(AK73,'RESUMEN D'!A12:G31,7,FALSE)</f>
        <v>#VALUE!</v>
      </c>
      <c r="W6" s="1539"/>
      <c r="X6" s="1539"/>
      <c r="Y6" s="1539"/>
      <c r="Z6" s="938" t="s">
        <v>209</v>
      </c>
      <c r="AA6" s="938"/>
      <c r="AB6" s="1537" t="e">
        <f ca="1">VLOOKUP(AK73,'LISTADO FAMILIAS'!A14:K33,8,FALSE)</f>
        <v>#VALUE!</v>
      </c>
      <c r="AC6" s="1537"/>
      <c r="AD6" s="1537"/>
      <c r="AE6" s="1538"/>
      <c r="AF6" s="1371" t="s">
        <v>210</v>
      </c>
      <c r="AG6" s="1372"/>
      <c r="AH6" s="1373"/>
      <c r="AI6" s="1560" t="e">
        <f ca="1">VLOOKUP(AK73,'LISTADO FAMILIAS'!A14:K33,10,FALSE)</f>
        <v>#VALUE!</v>
      </c>
      <c r="AJ6" s="1561"/>
      <c r="AK6" s="1561"/>
      <c r="AL6" s="1562"/>
      <c r="AM6" s="762"/>
      <c r="AN6" s="762"/>
      <c r="AO6" s="759"/>
      <c r="AP6" s="759"/>
      <c r="AQ6" s="759"/>
      <c r="AR6" s="759"/>
      <c r="AS6" s="759"/>
      <c r="AT6" s="759"/>
      <c r="AU6" s="759"/>
      <c r="AV6" s="759"/>
      <c r="AW6" s="761"/>
      <c r="AX6" s="761"/>
      <c r="AY6" s="761"/>
      <c r="AZ6" s="761"/>
      <c r="BA6" s="761"/>
      <c r="BB6" s="761"/>
      <c r="BC6" s="40"/>
      <c r="BE6" s="580"/>
      <c r="BF6" s="763"/>
      <c r="BG6" s="45"/>
      <c r="BH6" s="129"/>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580"/>
      <c r="DR6" s="580"/>
      <c r="DS6" s="580"/>
      <c r="DT6" s="580"/>
      <c r="DU6" s="580"/>
      <c r="DV6" s="580"/>
      <c r="DW6" s="580"/>
      <c r="DX6" s="580"/>
      <c r="DY6" s="580"/>
      <c r="DZ6" s="580"/>
      <c r="EA6" s="580"/>
      <c r="EB6" s="580"/>
      <c r="EC6" s="580"/>
      <c r="ED6" s="580"/>
      <c r="EE6" s="45"/>
      <c r="EF6" s="45"/>
      <c r="EG6" s="45"/>
      <c r="EH6" s="45"/>
      <c r="EI6" s="45"/>
      <c r="EJ6" s="45"/>
      <c r="EK6" s="45"/>
      <c r="EL6" s="45"/>
      <c r="EM6" s="45"/>
      <c r="EN6" s="45"/>
      <c r="EO6" s="580"/>
      <c r="EP6" s="580"/>
      <c r="EQ6" s="580"/>
      <c r="ER6" s="580"/>
      <c r="ES6" s="580"/>
      <c r="ET6" s="580"/>
      <c r="EU6" s="580"/>
      <c r="EV6" s="581"/>
      <c r="EW6" s="581"/>
      <c r="EX6" s="581"/>
      <c r="EY6" s="581"/>
      <c r="EZ6" s="581"/>
      <c r="FA6" s="581"/>
      <c r="FB6" s="137"/>
      <c r="FC6" s="581"/>
      <c r="FD6" s="582"/>
      <c r="FE6" s="582"/>
      <c r="FF6" s="582"/>
      <c r="FG6" s="582"/>
      <c r="FH6" s="582"/>
      <c r="FI6" s="582"/>
      <c r="FJ6" s="582"/>
      <c r="FK6" s="582"/>
      <c r="FL6" s="580"/>
      <c r="FM6" s="580"/>
      <c r="FN6" s="580"/>
      <c r="FO6" s="580"/>
      <c r="FP6" s="580"/>
      <c r="FQ6" s="580"/>
      <c r="FR6" s="580"/>
      <c r="FS6" s="580"/>
      <c r="FT6" s="580"/>
      <c r="FU6" s="580"/>
      <c r="FV6" s="580"/>
      <c r="FW6" s="580"/>
      <c r="FX6" s="580"/>
      <c r="FY6" s="580"/>
      <c r="FZ6" s="580"/>
      <c r="GA6" s="580"/>
      <c r="GB6" s="580"/>
      <c r="GC6" s="580"/>
      <c r="GD6" s="580"/>
      <c r="GE6" s="580"/>
      <c r="GF6" s="580"/>
      <c r="GG6" s="580"/>
      <c r="GH6" s="580"/>
      <c r="GI6" s="580"/>
      <c r="GJ6" s="580"/>
      <c r="GK6" s="580"/>
      <c r="GL6" s="580"/>
      <c r="GM6" s="580"/>
      <c r="GN6" s="580"/>
      <c r="GO6" s="580"/>
      <c r="GP6" s="580"/>
      <c r="GQ6" s="580"/>
      <c r="GR6" s="580"/>
      <c r="GS6" s="580"/>
      <c r="GT6" s="580"/>
      <c r="GU6" s="580"/>
      <c r="GV6" s="580"/>
      <c r="GW6" s="580"/>
      <c r="GX6" s="580"/>
      <c r="GY6" s="580"/>
      <c r="GZ6" s="580"/>
      <c r="HA6" s="580"/>
      <c r="HB6" s="580"/>
      <c r="HC6" s="580"/>
      <c r="HD6" s="580"/>
      <c r="HE6" s="580"/>
      <c r="HF6" s="580"/>
      <c r="HG6" s="580"/>
      <c r="HH6" s="580"/>
      <c r="HI6" s="580"/>
      <c r="HJ6" s="580"/>
      <c r="HK6" s="580"/>
      <c r="HL6" s="580"/>
      <c r="HM6" s="580"/>
      <c r="HN6" s="580"/>
      <c r="HO6" s="580"/>
      <c r="HP6" s="580"/>
      <c r="HQ6" s="580"/>
      <c r="HR6" s="580"/>
      <c r="HS6" s="580"/>
      <c r="HT6" s="580"/>
      <c r="HU6" s="580"/>
      <c r="HV6" s="580"/>
      <c r="HW6" s="580"/>
      <c r="HX6" s="580"/>
      <c r="HY6" s="580"/>
      <c r="HZ6" s="580"/>
      <c r="IA6" s="580"/>
      <c r="IB6" s="580"/>
      <c r="IC6" s="580"/>
      <c r="ID6" s="580"/>
      <c r="IE6" s="580"/>
      <c r="IF6" s="580"/>
      <c r="IG6" s="580"/>
      <c r="IH6" s="580"/>
      <c r="II6" s="580"/>
      <c r="IJ6" s="580"/>
      <c r="IK6" s="580"/>
      <c r="IL6" s="580"/>
    </row>
    <row r="7" spans="1:246" ht="24" customHeight="1" thickBot="1">
      <c r="A7" s="543" t="s">
        <v>211</v>
      </c>
      <c r="B7" s="535"/>
      <c r="C7" s="536"/>
      <c r="D7" s="1409" t="e">
        <f ca="1">VLOOKUP(AK73,'RESUMEN D'!A12:G31,4,FALSE)</f>
        <v>#VALUE!</v>
      </c>
      <c r="E7" s="1410"/>
      <c r="F7" s="1410"/>
      <c r="G7" s="1410"/>
      <c r="H7" s="1410"/>
      <c r="I7" s="1410"/>
      <c r="J7" s="1410"/>
      <c r="K7" s="1410"/>
      <c r="L7" s="1410"/>
      <c r="M7" s="1410"/>
      <c r="N7" s="1411"/>
      <c r="O7" s="1531" t="s">
        <v>212</v>
      </c>
      <c r="P7" s="1531"/>
      <c r="Q7" s="1531"/>
      <c r="R7" s="1532">
        <f>'RESUMEN D'!H3</f>
        <v>0</v>
      </c>
      <c r="S7" s="1533"/>
      <c r="T7" s="1533"/>
      <c r="U7" s="1533"/>
      <c r="V7" s="1533"/>
      <c r="W7" s="1534"/>
      <c r="X7" s="1531" t="s">
        <v>213</v>
      </c>
      <c r="Y7" s="1531"/>
      <c r="Z7" s="1555">
        <f>'RESUMEN D'!H4</f>
        <v>0</v>
      </c>
      <c r="AA7" s="1556"/>
      <c r="AB7" s="1556"/>
      <c r="AC7" s="1556"/>
      <c r="AD7" s="1556"/>
      <c r="AE7" s="1556"/>
      <c r="AF7" s="1592" t="s">
        <v>214</v>
      </c>
      <c r="AG7" s="1593"/>
      <c r="AH7" s="1593"/>
      <c r="AI7" s="538" t="e">
        <f ca="1">VLOOKUP(AK73,'LISTADO FAMILIAS'!A14:L33,12,FALSE)</f>
        <v>#VALUE!</v>
      </c>
      <c r="AJ7" s="539"/>
      <c r="AK7" s="539"/>
      <c r="AL7" s="540"/>
      <c r="AM7" s="764"/>
      <c r="AN7" s="764"/>
      <c r="AO7" s="764"/>
      <c r="AP7" s="764"/>
      <c r="AQ7" s="764"/>
      <c r="AR7" s="764"/>
      <c r="AS7" s="764"/>
      <c r="AT7" s="764"/>
      <c r="AU7" s="759"/>
      <c r="AV7" s="759"/>
      <c r="AW7" s="759"/>
      <c r="AX7" s="759"/>
      <c r="AY7" s="759"/>
      <c r="AZ7" s="759"/>
      <c r="BA7" s="761"/>
      <c r="BB7" s="761"/>
      <c r="BC7" s="40"/>
      <c r="BD7" s="125"/>
      <c r="BE7" s="393" t="s">
        <v>215</v>
      </c>
      <c r="BF7" s="763"/>
      <c r="BG7" s="45"/>
      <c r="BH7" s="129"/>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394"/>
      <c r="DR7" s="394"/>
      <c r="DS7" s="394"/>
      <c r="DT7" s="394"/>
      <c r="DU7" s="394"/>
      <c r="DV7" s="394"/>
      <c r="DW7" s="394"/>
      <c r="DX7" s="394"/>
      <c r="DY7" s="394"/>
      <c r="DZ7" s="394"/>
      <c r="EA7" s="394"/>
      <c r="EB7" s="394"/>
      <c r="EC7" s="395"/>
      <c r="ED7" s="395"/>
      <c r="EE7" s="45"/>
      <c r="EF7" s="45"/>
      <c r="EG7" s="45"/>
      <c r="EH7" s="45"/>
      <c r="EI7" s="45"/>
      <c r="EJ7" s="45"/>
      <c r="EK7" s="45"/>
      <c r="EL7" s="45"/>
      <c r="EM7" s="45"/>
      <c r="EN7" s="45"/>
      <c r="EO7" s="583"/>
      <c r="EP7" s="583"/>
      <c r="EQ7" s="246"/>
      <c r="ER7" s="583"/>
      <c r="ES7" s="583"/>
      <c r="ET7" s="583"/>
      <c r="EU7" s="246"/>
      <c r="EV7" s="583"/>
      <c r="EW7" s="583"/>
      <c r="EX7" s="584"/>
      <c r="EY7" s="246"/>
      <c r="EZ7" s="584"/>
      <c r="FA7" s="246"/>
      <c r="FB7" s="584"/>
      <c r="FC7" s="584"/>
      <c r="FD7" s="246"/>
      <c r="FE7" s="246"/>
      <c r="FF7" s="246"/>
      <c r="FG7" s="246"/>
      <c r="FH7" s="584"/>
      <c r="FI7" s="584"/>
      <c r="FJ7" s="246"/>
      <c r="FK7" s="584"/>
      <c r="FL7" s="580"/>
      <c r="FM7" s="580"/>
      <c r="FN7" s="580"/>
      <c r="FO7" s="580"/>
      <c r="FP7" s="580"/>
      <c r="FQ7" s="580"/>
      <c r="FR7" s="580"/>
      <c r="FS7" s="580"/>
      <c r="FT7" s="580"/>
      <c r="FU7" s="580"/>
      <c r="FV7" s="580"/>
      <c r="FW7" s="580"/>
      <c r="FX7" s="580"/>
      <c r="FY7" s="580"/>
      <c r="FZ7" s="580"/>
      <c r="GA7" s="580"/>
      <c r="GB7" s="580"/>
      <c r="GC7" s="580"/>
      <c r="GD7" s="580"/>
      <c r="GE7" s="580"/>
      <c r="GF7" s="580"/>
      <c r="GG7" s="580"/>
      <c r="GH7" s="580"/>
      <c r="GI7" s="580"/>
      <c r="GJ7" s="580"/>
      <c r="GK7" s="580"/>
      <c r="GL7" s="580"/>
      <c r="GM7" s="580"/>
      <c r="GN7" s="580"/>
      <c r="GO7" s="580"/>
      <c r="GP7" s="580"/>
      <c r="GQ7" s="580"/>
      <c r="GR7" s="580"/>
      <c r="GS7" s="580"/>
      <c r="GT7" s="580"/>
      <c r="GU7" s="580"/>
      <c r="GV7" s="580"/>
      <c r="GW7" s="580"/>
      <c r="GX7" s="580"/>
      <c r="GY7" s="580"/>
      <c r="GZ7" s="580"/>
      <c r="HA7" s="580"/>
      <c r="HB7" s="580"/>
      <c r="HC7" s="580"/>
      <c r="HD7" s="580"/>
      <c r="HE7" s="580"/>
      <c r="HF7" s="580"/>
      <c r="HG7" s="580"/>
      <c r="HH7" s="580"/>
      <c r="HI7" s="580"/>
      <c r="HJ7" s="580"/>
      <c r="HK7" s="580"/>
      <c r="HL7" s="580"/>
      <c r="HM7" s="580"/>
      <c r="HN7" s="580"/>
      <c r="HO7" s="580"/>
      <c r="HP7" s="580"/>
      <c r="HQ7" s="580"/>
      <c r="HR7" s="580"/>
      <c r="HS7" s="580"/>
      <c r="HT7" s="580"/>
      <c r="HU7" s="580"/>
      <c r="HV7" s="580"/>
      <c r="HW7" s="580"/>
      <c r="HX7" s="580"/>
      <c r="HY7" s="580"/>
      <c r="HZ7" s="580"/>
      <c r="IA7" s="580"/>
      <c r="IB7" s="580"/>
      <c r="IC7" s="580"/>
      <c r="ID7" s="580"/>
      <c r="IE7" s="580"/>
      <c r="IF7" s="580"/>
      <c r="IG7" s="580"/>
      <c r="IH7" s="580"/>
      <c r="II7" s="580"/>
      <c r="IJ7" s="580"/>
      <c r="IK7" s="580"/>
      <c r="IL7" s="580"/>
    </row>
    <row r="8" spans="1:246" ht="24" customHeight="1" thickBot="1">
      <c r="A8" s="930" t="s">
        <v>216</v>
      </c>
      <c r="B8" s="931"/>
      <c r="C8" s="931"/>
      <c r="D8" s="931"/>
      <c r="E8" s="931"/>
      <c r="F8" s="931"/>
      <c r="G8" s="931"/>
      <c r="H8" s="931"/>
      <c r="I8" s="931"/>
      <c r="J8" s="931"/>
      <c r="K8" s="939"/>
      <c r="L8" s="1416" t="s">
        <v>217</v>
      </c>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8"/>
      <c r="AM8" s="39"/>
      <c r="AN8" s="39"/>
      <c r="AO8" s="759"/>
      <c r="AP8" s="759"/>
      <c r="AQ8" s="759"/>
      <c r="AR8" s="759"/>
      <c r="AS8" s="759"/>
      <c r="AT8" s="759"/>
      <c r="AU8" s="765"/>
      <c r="AV8" s="766"/>
      <c r="AW8" s="766"/>
      <c r="AX8" s="766"/>
      <c r="AY8" s="766"/>
      <c r="AZ8" s="766"/>
      <c r="BA8" s="766"/>
      <c r="BB8" s="766"/>
      <c r="BC8" s="41"/>
      <c r="BD8" s="126"/>
      <c r="BE8" s="580"/>
      <c r="BF8" s="252"/>
      <c r="BG8" s="767"/>
      <c r="BH8" s="129"/>
      <c r="BI8" s="767"/>
      <c r="BJ8" s="767"/>
      <c r="BK8" s="767"/>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246"/>
      <c r="DQ8" s="394"/>
      <c r="DR8" s="394"/>
      <c r="DS8" s="394"/>
      <c r="DT8" s="394"/>
      <c r="DU8" s="394"/>
      <c r="DV8" s="394"/>
      <c r="DW8" s="394"/>
      <c r="DX8" s="394"/>
      <c r="DY8" s="394"/>
      <c r="DZ8" s="394"/>
      <c r="EA8" s="394"/>
      <c r="EB8" s="394"/>
      <c r="EC8" s="395"/>
      <c r="ED8" s="395"/>
      <c r="EE8" s="246"/>
      <c r="EF8" s="246"/>
      <c r="EG8" s="246"/>
      <c r="EH8" s="246"/>
      <c r="EI8" s="580"/>
      <c r="EJ8" s="580"/>
      <c r="EK8" s="580"/>
      <c r="EL8" s="580"/>
      <c r="EM8" s="580"/>
      <c r="EN8" s="580"/>
      <c r="EO8" s="583"/>
      <c r="EP8" s="583"/>
      <c r="EQ8" s="583"/>
      <c r="ER8" s="583"/>
      <c r="ES8" s="580"/>
      <c r="ET8" s="580"/>
      <c r="EU8" s="580"/>
      <c r="EV8" s="580"/>
      <c r="EW8" s="580"/>
      <c r="EX8" s="580"/>
      <c r="EY8" s="580"/>
      <c r="EZ8" s="580"/>
      <c r="FA8" s="580"/>
      <c r="FB8" s="580"/>
      <c r="FC8" s="580"/>
      <c r="FD8" s="580"/>
      <c r="FE8" s="580"/>
      <c r="FF8" s="580"/>
      <c r="FG8" s="580"/>
      <c r="FH8" s="583"/>
      <c r="FI8" s="583"/>
      <c r="FJ8" s="583"/>
      <c r="FK8" s="583"/>
      <c r="FL8" s="580"/>
      <c r="FM8" s="580"/>
      <c r="FN8" s="580"/>
      <c r="FO8" s="580"/>
      <c r="FP8" s="580"/>
      <c r="FQ8" s="580"/>
      <c r="FR8" s="580"/>
      <c r="FS8" s="580"/>
      <c r="FT8" s="580"/>
      <c r="FU8" s="580"/>
      <c r="FV8" s="580"/>
      <c r="FW8" s="580"/>
      <c r="FX8" s="580"/>
      <c r="FY8" s="580"/>
      <c r="FZ8" s="580"/>
      <c r="GA8" s="580"/>
      <c r="GB8" s="580"/>
      <c r="GC8" s="580"/>
      <c r="GD8" s="580"/>
      <c r="GE8" s="580"/>
      <c r="GF8" s="580"/>
      <c r="GG8" s="580"/>
      <c r="GH8" s="580"/>
      <c r="GI8" s="580"/>
      <c r="GJ8" s="580"/>
      <c r="GK8" s="580"/>
      <c r="GL8" s="580"/>
      <c r="GM8" s="580"/>
      <c r="GN8" s="580"/>
      <c r="GO8" s="580"/>
      <c r="GP8" s="580"/>
      <c r="GQ8" s="580"/>
      <c r="GR8" s="580"/>
      <c r="GS8" s="580"/>
      <c r="GT8" s="580"/>
      <c r="GU8" s="580"/>
      <c r="GV8" s="580"/>
      <c r="GW8" s="580"/>
      <c r="GX8" s="580"/>
      <c r="GY8" s="580"/>
      <c r="GZ8" s="580"/>
      <c r="HA8" s="580"/>
      <c r="HB8" s="580"/>
      <c r="HC8" s="580"/>
      <c r="HD8" s="580"/>
      <c r="HE8" s="580"/>
      <c r="HF8" s="580"/>
      <c r="HG8" s="580"/>
      <c r="HH8" s="580"/>
      <c r="HI8" s="580"/>
      <c r="HJ8" s="580"/>
      <c r="HK8" s="580"/>
      <c r="HL8" s="580"/>
      <c r="HM8" s="580"/>
      <c r="HN8" s="580"/>
      <c r="HO8" s="580"/>
      <c r="HP8" s="580"/>
      <c r="HQ8" s="580"/>
      <c r="HR8" s="580"/>
      <c r="HS8" s="580"/>
      <c r="HT8" s="580"/>
      <c r="HU8" s="580"/>
      <c r="HV8" s="580"/>
      <c r="HW8" s="580"/>
      <c r="HX8" s="580"/>
      <c r="HY8" s="580"/>
      <c r="HZ8" s="580"/>
      <c r="IA8" s="580"/>
      <c r="IB8" s="580"/>
      <c r="IC8" s="580"/>
      <c r="ID8" s="580"/>
      <c r="IE8" s="580"/>
      <c r="IF8" s="580"/>
      <c r="IG8" s="580"/>
      <c r="IH8" s="580"/>
      <c r="II8" s="580"/>
      <c r="IJ8" s="580"/>
      <c r="IK8" s="580"/>
      <c r="IL8" s="580"/>
    </row>
    <row r="9" spans="1:246" ht="24" customHeight="1">
      <c r="A9" s="1686" t="s">
        <v>218</v>
      </c>
      <c r="B9" s="1687"/>
      <c r="C9" s="1687"/>
      <c r="D9" s="1687"/>
      <c r="E9" s="1687"/>
      <c r="F9" s="1687"/>
      <c r="G9" s="1687"/>
      <c r="H9" s="1687"/>
      <c r="I9" s="1687"/>
      <c r="J9" s="1687"/>
      <c r="K9" s="1688"/>
      <c r="L9" s="1673" t="s">
        <v>219</v>
      </c>
      <c r="M9" s="1674"/>
      <c r="N9" s="1674"/>
      <c r="O9" s="1674"/>
      <c r="P9" s="1674"/>
      <c r="Q9" s="1674"/>
      <c r="R9" s="1674"/>
      <c r="S9" s="1674"/>
      <c r="T9" s="1674"/>
      <c r="U9" s="1674"/>
      <c r="V9" s="1674"/>
      <c r="W9" s="1674"/>
      <c r="X9" s="1674"/>
      <c r="Y9" s="1674"/>
      <c r="Z9" s="1674"/>
      <c r="AA9" s="1674"/>
      <c r="AB9" s="1674"/>
      <c r="AC9" s="1674"/>
      <c r="AD9" s="1674"/>
      <c r="AE9" s="1674"/>
      <c r="AF9" s="1674"/>
      <c r="AG9" s="1674"/>
      <c r="AH9" s="1674"/>
      <c r="AI9" s="1674"/>
      <c r="AJ9" s="1674"/>
      <c r="AK9" s="1674"/>
      <c r="AL9" s="1675"/>
      <c r="AM9" s="760"/>
      <c r="AN9" s="760"/>
      <c r="AO9" s="760"/>
      <c r="AP9" s="760"/>
      <c r="AQ9" s="760"/>
      <c r="AR9" s="760"/>
      <c r="AS9" s="760"/>
      <c r="AT9" s="760"/>
      <c r="AU9" s="768"/>
      <c r="AV9" s="768"/>
      <c r="AW9" s="768"/>
      <c r="AX9" s="768"/>
      <c r="AY9" s="768"/>
      <c r="AZ9" s="768"/>
      <c r="BA9" s="768"/>
      <c r="BB9" s="768"/>
      <c r="BC9" s="42"/>
      <c r="BD9" s="127"/>
      <c r="BE9" s="580"/>
      <c r="BF9" s="769"/>
      <c r="BG9" s="580"/>
      <c r="BI9" s="580"/>
      <c r="BJ9" s="580"/>
      <c r="BK9" s="580"/>
      <c r="BL9" s="580"/>
      <c r="BM9" s="580"/>
      <c r="BN9" s="580"/>
      <c r="BO9" s="580"/>
      <c r="BP9" s="580"/>
      <c r="BQ9" s="580"/>
      <c r="BR9" s="580"/>
      <c r="BS9" s="580"/>
      <c r="BT9" s="580"/>
      <c r="BU9" s="580"/>
      <c r="BV9" s="580"/>
      <c r="BW9" s="580"/>
      <c r="BX9" s="580"/>
      <c r="BY9" s="580"/>
      <c r="BZ9" s="580"/>
      <c r="CA9" s="580"/>
      <c r="CB9" s="580"/>
      <c r="CC9" s="580"/>
      <c r="CD9" s="580"/>
      <c r="CE9" s="580"/>
      <c r="CF9" s="580"/>
      <c r="CG9" s="580"/>
      <c r="CH9" s="580"/>
      <c r="CI9" s="580"/>
      <c r="CJ9" s="580"/>
      <c r="CK9" s="580"/>
      <c r="CL9" s="580"/>
      <c r="CM9" s="580"/>
      <c r="CN9" s="580"/>
      <c r="CO9" s="580"/>
      <c r="CP9" s="580"/>
      <c r="CQ9" s="580"/>
      <c r="CR9" s="580"/>
      <c r="CS9" s="580"/>
      <c r="CT9" s="580"/>
      <c r="CU9" s="580"/>
      <c r="CV9" s="580"/>
      <c r="CW9" s="580"/>
      <c r="CX9" s="580"/>
      <c r="CY9" s="580"/>
      <c r="CZ9" s="580"/>
      <c r="DA9" s="580"/>
      <c r="DB9" s="580"/>
      <c r="DC9" s="580"/>
      <c r="DD9" s="580"/>
      <c r="DE9" s="580"/>
      <c r="DF9" s="580"/>
      <c r="DG9" s="580"/>
      <c r="DH9" s="580"/>
      <c r="DI9" s="580"/>
      <c r="DJ9" s="580"/>
      <c r="DK9" s="580"/>
      <c r="DL9" s="580"/>
      <c r="DM9" s="580"/>
      <c r="DN9" s="580"/>
      <c r="DO9" s="580"/>
      <c r="DP9" s="580"/>
      <c r="DQ9" s="580"/>
      <c r="DR9" s="580"/>
      <c r="DS9" s="580"/>
      <c r="DT9" s="580"/>
      <c r="DU9" s="580"/>
      <c r="DV9" s="580"/>
      <c r="DW9" s="580"/>
      <c r="DX9" s="580"/>
      <c r="DY9" s="580"/>
      <c r="DZ9" s="580"/>
      <c r="EA9" s="580"/>
      <c r="EB9" s="580"/>
      <c r="EC9" s="580"/>
      <c r="ED9" s="580"/>
      <c r="EE9" s="580"/>
      <c r="EF9" s="580"/>
      <c r="EG9" s="580"/>
      <c r="EH9" s="580"/>
      <c r="EI9" s="580"/>
      <c r="EJ9" s="580"/>
      <c r="EK9" s="580"/>
      <c r="EL9" s="580"/>
      <c r="EM9" s="580"/>
      <c r="EN9" s="580"/>
      <c r="EO9" s="580"/>
      <c r="EP9" s="580"/>
      <c r="EQ9" s="580"/>
      <c r="ER9" s="580"/>
      <c r="ES9" s="580"/>
      <c r="ET9" s="580"/>
      <c r="EU9" s="580"/>
      <c r="EV9" s="580"/>
      <c r="EW9" s="580"/>
      <c r="EX9" s="580"/>
      <c r="EY9" s="580"/>
      <c r="EZ9" s="580"/>
      <c r="FA9" s="580"/>
      <c r="FB9" s="580"/>
      <c r="FC9" s="580"/>
      <c r="FD9" s="580"/>
      <c r="FE9" s="580"/>
      <c r="FF9" s="580"/>
      <c r="FG9" s="580"/>
      <c r="FH9" s="580"/>
      <c r="FI9" s="580"/>
      <c r="FJ9" s="580"/>
      <c r="FK9" s="580"/>
      <c r="FL9" s="580"/>
      <c r="FM9" s="580"/>
      <c r="FN9" s="580"/>
      <c r="FO9" s="580"/>
      <c r="FP9" s="580"/>
      <c r="FQ9" s="580"/>
      <c r="FR9" s="580"/>
      <c r="FS9" s="580"/>
      <c r="FT9" s="580"/>
      <c r="FU9" s="580"/>
      <c r="FV9" s="580"/>
      <c r="FW9" s="580"/>
      <c r="FX9" s="580"/>
      <c r="FY9" s="580"/>
      <c r="FZ9" s="580"/>
      <c r="GA9" s="580"/>
      <c r="GB9" s="580"/>
      <c r="GC9" s="580"/>
      <c r="GD9" s="580"/>
      <c r="GE9" s="580"/>
      <c r="GF9" s="580"/>
      <c r="GG9" s="580"/>
      <c r="GH9" s="580"/>
      <c r="GI9" s="580"/>
      <c r="GJ9" s="580"/>
      <c r="GK9" s="580"/>
      <c r="GL9" s="580"/>
      <c r="GM9" s="580"/>
      <c r="GN9" s="580"/>
      <c r="GO9" s="580"/>
      <c r="GP9" s="580"/>
      <c r="GQ9" s="580"/>
      <c r="GR9" s="580"/>
      <c r="GS9" s="580"/>
      <c r="GT9" s="580"/>
      <c r="GU9" s="580"/>
      <c r="GV9" s="580"/>
      <c r="GW9" s="580"/>
      <c r="GX9" s="580"/>
      <c r="GY9" s="580"/>
      <c r="GZ9" s="580"/>
      <c r="HA9" s="580"/>
      <c r="HB9" s="580"/>
      <c r="HC9" s="580"/>
      <c r="HD9" s="580"/>
      <c r="HE9" s="580"/>
      <c r="HF9" s="580"/>
      <c r="HG9" s="580"/>
      <c r="HH9" s="580"/>
      <c r="HI9" s="580"/>
      <c r="HJ9" s="580"/>
      <c r="HK9" s="580"/>
      <c r="HL9" s="580"/>
      <c r="HM9" s="580"/>
      <c r="HN9" s="580"/>
      <c r="HO9" s="580"/>
      <c r="HP9" s="580"/>
      <c r="HQ9" s="580"/>
      <c r="HR9" s="580"/>
      <c r="HS9" s="580"/>
      <c r="HT9" s="580"/>
      <c r="HU9" s="580"/>
      <c r="HV9" s="580"/>
      <c r="HW9" s="580"/>
      <c r="HX9" s="580"/>
      <c r="HY9" s="580"/>
      <c r="HZ9" s="580"/>
      <c r="IA9" s="580"/>
      <c r="IB9" s="580"/>
      <c r="IC9" s="580"/>
      <c r="ID9" s="580"/>
      <c r="IE9" s="580"/>
      <c r="IF9" s="580"/>
      <c r="IG9" s="580"/>
      <c r="IH9" s="580"/>
      <c r="II9" s="580"/>
      <c r="IJ9" s="580"/>
      <c r="IK9" s="580"/>
      <c r="IL9" s="580"/>
    </row>
    <row r="10" spans="1:246" ht="136.9" customHeight="1">
      <c r="A10" s="1441"/>
      <c r="B10" s="1442"/>
      <c r="C10" s="1442"/>
      <c r="D10" s="1442"/>
      <c r="E10" s="1442"/>
      <c r="F10" s="1442"/>
      <c r="G10" s="1442"/>
      <c r="H10" s="1442"/>
      <c r="I10" s="1442"/>
      <c r="J10" s="1442"/>
      <c r="K10" s="1689"/>
      <c r="L10" s="1676"/>
      <c r="M10" s="1674"/>
      <c r="N10" s="1674"/>
      <c r="O10" s="1674"/>
      <c r="P10" s="1674"/>
      <c r="Q10" s="1674"/>
      <c r="R10" s="1674"/>
      <c r="S10" s="1674"/>
      <c r="T10" s="1674"/>
      <c r="U10" s="1674"/>
      <c r="V10" s="1674"/>
      <c r="W10" s="1674"/>
      <c r="X10" s="1674"/>
      <c r="Y10" s="1674"/>
      <c r="Z10" s="1674"/>
      <c r="AA10" s="1674"/>
      <c r="AB10" s="1674"/>
      <c r="AC10" s="1674"/>
      <c r="AD10" s="1674"/>
      <c r="AE10" s="1674"/>
      <c r="AF10" s="1674"/>
      <c r="AG10" s="1674"/>
      <c r="AH10" s="1674"/>
      <c r="AI10" s="1674"/>
      <c r="AJ10" s="1674"/>
      <c r="AK10" s="1674"/>
      <c r="AL10" s="1675"/>
      <c r="AM10" s="760"/>
      <c r="AN10" s="760"/>
      <c r="AO10" s="760"/>
      <c r="AP10" s="760"/>
      <c r="AQ10" s="760"/>
      <c r="AR10" s="760"/>
      <c r="AS10" s="760"/>
      <c r="AT10" s="760"/>
      <c r="AU10" s="759"/>
      <c r="AV10" s="759"/>
      <c r="AW10" s="759"/>
      <c r="AX10" s="768"/>
      <c r="AY10" s="768"/>
      <c r="AZ10" s="768"/>
      <c r="BA10" s="768"/>
      <c r="BB10" s="768"/>
      <c r="BC10" s="42"/>
      <c r="BD10" s="127"/>
      <c r="BE10" s="580"/>
      <c r="BF10" s="769"/>
      <c r="BG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c r="EQ10" s="580"/>
      <c r="ER10" s="580"/>
      <c r="ES10" s="580"/>
      <c r="ET10" s="580"/>
      <c r="EU10" s="580"/>
      <c r="EV10" s="580"/>
      <c r="EW10" s="580"/>
      <c r="EX10" s="580"/>
      <c r="EY10" s="580"/>
      <c r="EZ10" s="580"/>
      <c r="FA10" s="580"/>
      <c r="FB10" s="580"/>
      <c r="FC10" s="580"/>
      <c r="FD10" s="580"/>
      <c r="FE10" s="580"/>
      <c r="FF10" s="580"/>
      <c r="FG10" s="580"/>
      <c r="FH10" s="580"/>
      <c r="FI10" s="580"/>
      <c r="FJ10" s="580"/>
      <c r="FK10" s="580"/>
      <c r="FL10" s="580"/>
      <c r="FM10" s="580"/>
      <c r="FN10" s="580"/>
      <c r="FO10" s="580"/>
      <c r="FP10" s="580"/>
      <c r="FQ10" s="580"/>
      <c r="FR10" s="580"/>
      <c r="FS10" s="580"/>
      <c r="FT10" s="580"/>
      <c r="FU10" s="580"/>
      <c r="FV10" s="580"/>
      <c r="FW10" s="580"/>
      <c r="FX10" s="580"/>
      <c r="FY10" s="580"/>
      <c r="FZ10" s="580"/>
      <c r="GA10" s="580"/>
      <c r="GB10" s="580"/>
      <c r="GC10" s="580"/>
      <c r="GD10" s="580"/>
      <c r="GE10" s="580"/>
      <c r="GF10" s="580"/>
      <c r="GG10" s="580"/>
      <c r="GH10" s="580"/>
      <c r="GI10" s="580"/>
      <c r="GJ10" s="580"/>
      <c r="GK10" s="580"/>
      <c r="GL10" s="580"/>
      <c r="GM10" s="580"/>
      <c r="GN10" s="580"/>
      <c r="GO10" s="580"/>
      <c r="GP10" s="580"/>
      <c r="GQ10" s="580"/>
      <c r="GR10" s="580"/>
      <c r="GS10" s="580"/>
      <c r="GT10" s="580"/>
      <c r="GU10" s="580"/>
      <c r="GV10" s="580"/>
      <c r="GW10" s="580"/>
      <c r="GX10" s="580"/>
      <c r="GY10" s="580"/>
      <c r="GZ10" s="580"/>
      <c r="HA10" s="580"/>
      <c r="HB10" s="580"/>
      <c r="HC10" s="580"/>
      <c r="HD10" s="580"/>
      <c r="HE10" s="580"/>
      <c r="HF10" s="580"/>
      <c r="HG10" s="580"/>
      <c r="HH10" s="580"/>
      <c r="HI10" s="580"/>
      <c r="HJ10" s="580"/>
      <c r="HK10" s="580"/>
      <c r="HL10" s="580"/>
      <c r="HM10" s="580"/>
      <c r="HN10" s="580"/>
      <c r="HO10" s="580"/>
      <c r="HP10" s="580"/>
      <c r="HQ10" s="580"/>
      <c r="HR10" s="580"/>
      <c r="HS10" s="580"/>
      <c r="HT10" s="580"/>
      <c r="HU10" s="580"/>
      <c r="HV10" s="580"/>
      <c r="HW10" s="580"/>
      <c r="HX10" s="580"/>
      <c r="HY10" s="580"/>
      <c r="HZ10" s="580"/>
      <c r="IA10" s="580"/>
      <c r="IB10" s="580"/>
      <c r="IC10" s="580"/>
      <c r="ID10" s="580"/>
      <c r="IE10" s="580"/>
      <c r="IF10" s="580"/>
      <c r="IG10" s="580"/>
      <c r="IH10" s="580"/>
      <c r="II10" s="580"/>
      <c r="IJ10" s="580"/>
      <c r="IK10" s="580"/>
      <c r="IL10" s="580"/>
    </row>
    <row r="11" spans="1:246" ht="24" customHeight="1">
      <c r="A11" s="1441"/>
      <c r="B11" s="1442"/>
      <c r="C11" s="1442"/>
      <c r="D11" s="1442"/>
      <c r="E11" s="1442"/>
      <c r="F11" s="1442"/>
      <c r="G11" s="1442"/>
      <c r="H11" s="1442"/>
      <c r="I11" s="1442"/>
      <c r="J11" s="1442"/>
      <c r="K11" s="1689"/>
      <c r="L11" s="1676"/>
      <c r="M11" s="1674"/>
      <c r="N11" s="1674"/>
      <c r="O11" s="1674"/>
      <c r="P11" s="1674"/>
      <c r="Q11" s="1674"/>
      <c r="R11" s="1674"/>
      <c r="S11" s="1674"/>
      <c r="T11" s="1674"/>
      <c r="U11" s="1674"/>
      <c r="V11" s="1674"/>
      <c r="W11" s="1674"/>
      <c r="X11" s="1674"/>
      <c r="Y11" s="1674"/>
      <c r="Z11" s="1674"/>
      <c r="AA11" s="1674"/>
      <c r="AB11" s="1674"/>
      <c r="AC11" s="1674"/>
      <c r="AD11" s="1674"/>
      <c r="AE11" s="1674"/>
      <c r="AF11" s="1674"/>
      <c r="AG11" s="1674"/>
      <c r="AH11" s="1674"/>
      <c r="AI11" s="1674"/>
      <c r="AJ11" s="1674"/>
      <c r="AK11" s="1674"/>
      <c r="AL11" s="1675"/>
      <c r="AM11" s="760"/>
      <c r="AN11" s="760"/>
      <c r="AO11" s="760"/>
      <c r="AP11" s="760"/>
      <c r="AQ11" s="760"/>
      <c r="AR11" s="760"/>
      <c r="AS11" s="760"/>
      <c r="AT11" s="760"/>
      <c r="AU11" s="759"/>
      <c r="AV11" s="759"/>
      <c r="AW11" s="759"/>
      <c r="AX11" s="768"/>
      <c r="AY11" s="768"/>
      <c r="AZ11" s="768"/>
      <c r="BA11" s="768"/>
      <c r="BB11" s="768"/>
      <c r="BC11" s="42"/>
      <c r="BD11" s="127"/>
      <c r="BE11" s="580"/>
      <c r="BF11" s="769"/>
      <c r="BG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c r="EQ11" s="580"/>
      <c r="ER11" s="580"/>
      <c r="ES11" s="580"/>
      <c r="ET11" s="580"/>
      <c r="EU11" s="580"/>
      <c r="EV11" s="580"/>
      <c r="EW11" s="580"/>
      <c r="EX11" s="580"/>
      <c r="EY11" s="580"/>
      <c r="EZ11" s="580"/>
      <c r="FA11" s="580"/>
      <c r="FB11" s="580"/>
      <c r="FC11" s="580"/>
      <c r="FD11" s="580"/>
      <c r="FE11" s="580"/>
      <c r="FF11" s="580"/>
      <c r="FG11" s="580"/>
      <c r="FH11" s="580"/>
      <c r="FI11" s="580"/>
      <c r="FJ11" s="580"/>
      <c r="FK11" s="580"/>
      <c r="FL11" s="580"/>
      <c r="FM11" s="580"/>
      <c r="FN11" s="580"/>
      <c r="FO11" s="580"/>
      <c r="FP11" s="580"/>
      <c r="FQ11" s="580"/>
      <c r="FR11" s="580"/>
      <c r="FS11" s="580"/>
      <c r="FT11" s="580"/>
      <c r="FU11" s="580"/>
      <c r="FV11" s="580"/>
      <c r="FW11" s="580"/>
      <c r="FX11" s="580"/>
      <c r="FY11" s="580"/>
      <c r="FZ11" s="580"/>
      <c r="GA11" s="580"/>
      <c r="GB11" s="580"/>
      <c r="GC11" s="580"/>
      <c r="GD11" s="580"/>
      <c r="GE11" s="580"/>
      <c r="GF11" s="580"/>
      <c r="GG11" s="580"/>
      <c r="GH11" s="580"/>
      <c r="GI11" s="580"/>
      <c r="GJ11" s="580"/>
      <c r="GK11" s="580"/>
      <c r="GL11" s="580"/>
      <c r="GM11" s="580"/>
      <c r="GN11" s="580"/>
      <c r="GO11" s="580"/>
      <c r="GP11" s="580"/>
      <c r="GQ11" s="580"/>
      <c r="GR11" s="580"/>
      <c r="GS11" s="580"/>
      <c r="GT11" s="580"/>
      <c r="GU11" s="580"/>
      <c r="GV11" s="580"/>
      <c r="GW11" s="580"/>
      <c r="GX11" s="580"/>
      <c r="GY11" s="580"/>
      <c r="GZ11" s="580"/>
      <c r="HA11" s="580"/>
      <c r="HB11" s="580"/>
      <c r="HC11" s="580"/>
      <c r="HD11" s="580"/>
      <c r="HE11" s="580"/>
      <c r="HF11" s="580"/>
      <c r="HG11" s="580"/>
      <c r="HH11" s="580"/>
      <c r="HI11" s="580"/>
      <c r="HJ11" s="580"/>
      <c r="HK11" s="580"/>
      <c r="HL11" s="580"/>
      <c r="HM11" s="580"/>
      <c r="HN11" s="580"/>
      <c r="HO11" s="580"/>
      <c r="HP11" s="580"/>
      <c r="HQ11" s="580"/>
      <c r="HR11" s="580"/>
      <c r="HS11" s="580"/>
      <c r="HT11" s="580"/>
      <c r="HU11" s="580"/>
      <c r="HV11" s="580"/>
      <c r="HW11" s="580"/>
      <c r="HX11" s="580"/>
      <c r="HY11" s="580"/>
      <c r="HZ11" s="580"/>
      <c r="IA11" s="580"/>
      <c r="IB11" s="580"/>
      <c r="IC11" s="580"/>
      <c r="ID11" s="580"/>
      <c r="IE11" s="580"/>
      <c r="IF11" s="580"/>
      <c r="IG11" s="580"/>
      <c r="IH11" s="580"/>
      <c r="II11" s="580"/>
      <c r="IJ11" s="580"/>
      <c r="IK11" s="580"/>
      <c r="IL11" s="580"/>
    </row>
    <row r="12" spans="1:246" ht="11.45" customHeight="1">
      <c r="A12" s="1441"/>
      <c r="B12" s="1442"/>
      <c r="C12" s="1442"/>
      <c r="D12" s="1442"/>
      <c r="E12" s="1442"/>
      <c r="F12" s="1442"/>
      <c r="G12" s="1442"/>
      <c r="H12" s="1442"/>
      <c r="I12" s="1442"/>
      <c r="J12" s="1442"/>
      <c r="K12" s="1689"/>
      <c r="L12" s="1676"/>
      <c r="M12" s="1674"/>
      <c r="N12" s="1674"/>
      <c r="O12" s="1674"/>
      <c r="P12" s="1674"/>
      <c r="Q12" s="1674"/>
      <c r="R12" s="1674"/>
      <c r="S12" s="1674"/>
      <c r="T12" s="1674"/>
      <c r="U12" s="1674"/>
      <c r="V12" s="1674"/>
      <c r="W12" s="1674"/>
      <c r="X12" s="1674"/>
      <c r="Y12" s="1674"/>
      <c r="Z12" s="1674"/>
      <c r="AA12" s="1674"/>
      <c r="AB12" s="1674"/>
      <c r="AC12" s="1674"/>
      <c r="AD12" s="1674"/>
      <c r="AE12" s="1674"/>
      <c r="AF12" s="1674"/>
      <c r="AG12" s="1674"/>
      <c r="AH12" s="1674"/>
      <c r="AI12" s="1674"/>
      <c r="AJ12" s="1674"/>
      <c r="AK12" s="1674"/>
      <c r="AL12" s="1675"/>
      <c r="AM12" s="760"/>
      <c r="AN12" s="760"/>
      <c r="AO12" s="760"/>
      <c r="AP12" s="760"/>
      <c r="AQ12" s="760"/>
      <c r="AR12" s="760"/>
      <c r="AS12" s="760"/>
      <c r="AT12" s="760"/>
      <c r="AU12" s="759"/>
      <c r="AV12" s="768"/>
      <c r="AW12" s="768"/>
      <c r="AX12" s="768"/>
      <c r="AY12" s="768"/>
      <c r="AZ12" s="768"/>
      <c r="BA12" s="768"/>
      <c r="BB12" s="768"/>
      <c r="BC12" s="42"/>
      <c r="BD12" s="127"/>
      <c r="BE12" s="580"/>
      <c r="BF12" s="769"/>
      <c r="BG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246"/>
      <c r="FG12" s="587"/>
      <c r="FH12" s="246"/>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row>
    <row r="13" spans="1:246" ht="24" customHeight="1">
      <c r="A13" s="1441"/>
      <c r="B13" s="1442"/>
      <c r="C13" s="1442"/>
      <c r="D13" s="1442"/>
      <c r="E13" s="1442"/>
      <c r="F13" s="1442"/>
      <c r="G13" s="1442"/>
      <c r="H13" s="1442"/>
      <c r="I13" s="1442"/>
      <c r="J13" s="1442"/>
      <c r="K13" s="1689"/>
      <c r="L13" s="1676"/>
      <c r="M13" s="1674"/>
      <c r="N13" s="1674"/>
      <c r="O13" s="1674"/>
      <c r="P13" s="1674"/>
      <c r="Q13" s="1674"/>
      <c r="R13" s="1674"/>
      <c r="S13" s="1674"/>
      <c r="T13" s="1674"/>
      <c r="U13" s="1674"/>
      <c r="V13" s="1674"/>
      <c r="W13" s="1674"/>
      <c r="X13" s="1674"/>
      <c r="Y13" s="1674"/>
      <c r="Z13" s="1674"/>
      <c r="AA13" s="1674"/>
      <c r="AB13" s="1674"/>
      <c r="AC13" s="1674"/>
      <c r="AD13" s="1674"/>
      <c r="AE13" s="1674"/>
      <c r="AF13" s="1674"/>
      <c r="AG13" s="1674"/>
      <c r="AH13" s="1674"/>
      <c r="AI13" s="1674"/>
      <c r="AJ13" s="1674"/>
      <c r="AK13" s="1674"/>
      <c r="AL13" s="1675"/>
      <c r="AM13" s="760"/>
      <c r="AN13" s="760"/>
      <c r="AO13" s="760"/>
      <c r="AP13" s="760"/>
      <c r="AQ13" s="760"/>
      <c r="AR13" s="760"/>
      <c r="AS13" s="760"/>
      <c r="AT13" s="760"/>
      <c r="AU13" s="759"/>
      <c r="AV13" s="768"/>
      <c r="AW13" s="768"/>
      <c r="AX13" s="768"/>
      <c r="AY13" s="768"/>
      <c r="AZ13" s="768"/>
      <c r="BA13" s="768"/>
      <c r="BB13" s="768"/>
      <c r="BC13" s="42"/>
      <c r="BD13" s="127"/>
      <c r="BE13" s="580"/>
      <c r="BF13" s="769"/>
      <c r="BG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c r="EQ13" s="580"/>
      <c r="ER13" s="580"/>
      <c r="ES13" s="580"/>
      <c r="ET13" s="580"/>
      <c r="EU13" s="580"/>
      <c r="EV13" s="580"/>
      <c r="EW13" s="580"/>
      <c r="EX13" s="580"/>
      <c r="EY13" s="580"/>
      <c r="EZ13" s="580"/>
      <c r="FA13" s="580"/>
      <c r="FB13" s="580"/>
      <c r="FC13" s="580"/>
      <c r="FD13" s="580"/>
      <c r="FE13" s="580"/>
      <c r="FF13" s="246"/>
      <c r="FG13" s="246"/>
      <c r="FH13" s="246"/>
      <c r="FI13" s="580"/>
      <c r="FJ13" s="580"/>
      <c r="FK13" s="580"/>
      <c r="FL13" s="580"/>
      <c r="FM13" s="580"/>
      <c r="FN13" s="580"/>
      <c r="FO13" s="580"/>
      <c r="FP13" s="580"/>
      <c r="FQ13" s="580"/>
      <c r="FR13" s="580"/>
      <c r="FS13" s="580"/>
      <c r="FT13" s="580"/>
      <c r="FU13" s="580"/>
      <c r="FV13" s="580"/>
      <c r="FW13" s="580"/>
      <c r="FX13" s="580"/>
      <c r="FY13" s="580"/>
      <c r="FZ13" s="580"/>
      <c r="GA13" s="580"/>
      <c r="GB13" s="580"/>
      <c r="GC13" s="580"/>
      <c r="GD13" s="580"/>
      <c r="GE13" s="580"/>
      <c r="GF13" s="580"/>
      <c r="GG13" s="580"/>
      <c r="GH13" s="580"/>
      <c r="GI13" s="580"/>
      <c r="GJ13" s="580"/>
      <c r="GK13" s="580"/>
      <c r="GL13" s="580"/>
      <c r="GM13" s="580"/>
      <c r="GN13" s="580"/>
      <c r="GO13" s="580"/>
      <c r="GP13" s="580"/>
      <c r="GQ13" s="580"/>
      <c r="GR13" s="580"/>
      <c r="GS13" s="580"/>
      <c r="GT13" s="580"/>
      <c r="GU13" s="580"/>
      <c r="GV13" s="580"/>
      <c r="GW13" s="580"/>
      <c r="GX13" s="580"/>
      <c r="GY13" s="580"/>
      <c r="GZ13" s="580"/>
      <c r="HA13" s="580"/>
      <c r="HB13" s="580"/>
      <c r="HC13" s="580"/>
      <c r="HD13" s="580"/>
      <c r="HE13" s="580"/>
      <c r="HF13" s="580"/>
      <c r="HG13" s="580"/>
      <c r="HH13" s="580"/>
      <c r="HI13" s="580"/>
      <c r="HJ13" s="580"/>
      <c r="HK13" s="580"/>
      <c r="HL13" s="580"/>
      <c r="HM13" s="580"/>
      <c r="HN13" s="580"/>
      <c r="HO13" s="580"/>
      <c r="HP13" s="580"/>
      <c r="HQ13" s="580"/>
      <c r="HR13" s="580"/>
      <c r="HS13" s="580"/>
      <c r="HT13" s="580"/>
      <c r="HU13" s="580"/>
      <c r="HV13" s="580"/>
      <c r="HW13" s="580"/>
      <c r="HX13" s="580"/>
      <c r="HY13" s="580"/>
      <c r="HZ13" s="580"/>
      <c r="IA13" s="580"/>
      <c r="IB13" s="580"/>
      <c r="IC13" s="580"/>
      <c r="ID13" s="580"/>
      <c r="IE13" s="580"/>
      <c r="IF13" s="580"/>
      <c r="IG13" s="580"/>
      <c r="IH13" s="580"/>
      <c r="II13" s="580"/>
      <c r="IJ13" s="580"/>
      <c r="IK13" s="580"/>
      <c r="IL13" s="580"/>
    </row>
    <row r="14" spans="1:246" ht="24" customHeight="1">
      <c r="A14" s="1441"/>
      <c r="B14" s="1442"/>
      <c r="C14" s="1442"/>
      <c r="D14" s="1442"/>
      <c r="E14" s="1442"/>
      <c r="F14" s="1442"/>
      <c r="G14" s="1442"/>
      <c r="H14" s="1442"/>
      <c r="I14" s="1442"/>
      <c r="J14" s="1442"/>
      <c r="K14" s="1689"/>
      <c r="L14" s="1676"/>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c r="AH14" s="1674"/>
      <c r="AI14" s="1674"/>
      <c r="AJ14" s="1674"/>
      <c r="AK14" s="1674"/>
      <c r="AL14" s="1675"/>
      <c r="AM14" s="760"/>
      <c r="AN14" s="760"/>
      <c r="AO14" s="760"/>
      <c r="AP14" s="760"/>
      <c r="AQ14" s="760"/>
      <c r="AR14" s="760"/>
      <c r="AS14" s="760"/>
      <c r="AT14" s="760"/>
      <c r="AU14" s="759"/>
      <c r="AV14" s="768"/>
      <c r="AW14" s="768"/>
      <c r="AX14" s="768"/>
      <c r="AY14" s="768"/>
      <c r="AZ14" s="768"/>
      <c r="BA14" s="768"/>
      <c r="BB14" s="768"/>
      <c r="BC14" s="42"/>
      <c r="BD14" s="127"/>
      <c r="BE14" s="1933"/>
      <c r="BF14" s="769"/>
      <c r="BG14" s="580"/>
      <c r="BI14" s="580"/>
      <c r="BJ14" s="580"/>
      <c r="BK14" s="580"/>
      <c r="BL14" s="580"/>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580"/>
      <c r="CO14" s="580"/>
      <c r="CP14" s="580"/>
      <c r="CQ14" s="580"/>
      <c r="CR14" s="580"/>
      <c r="CS14" s="580"/>
      <c r="CT14" s="580"/>
      <c r="CU14" s="580"/>
      <c r="CV14" s="580"/>
      <c r="CW14" s="580"/>
      <c r="CX14" s="580"/>
      <c r="CY14" s="580"/>
      <c r="CZ14" s="580"/>
      <c r="DA14" s="580"/>
      <c r="DB14" s="580"/>
      <c r="DC14" s="580"/>
      <c r="DD14" s="580"/>
      <c r="DE14" s="580"/>
      <c r="DF14" s="580"/>
      <c r="DG14" s="580"/>
      <c r="DH14" s="580"/>
      <c r="DI14" s="580"/>
      <c r="DJ14" s="580"/>
      <c r="DK14" s="580"/>
      <c r="DL14" s="580"/>
      <c r="DM14" s="580"/>
      <c r="DN14" s="580"/>
      <c r="DO14" s="580"/>
      <c r="DP14" s="580"/>
      <c r="DQ14" s="580"/>
      <c r="DR14" s="580"/>
      <c r="DS14" s="580"/>
      <c r="DT14" s="580"/>
      <c r="DU14" s="580"/>
      <c r="DV14" s="580"/>
      <c r="DW14" s="580"/>
      <c r="DX14" s="580"/>
      <c r="DY14" s="580"/>
      <c r="DZ14" s="580"/>
      <c r="EA14" s="580"/>
      <c r="EB14" s="580"/>
      <c r="EC14" s="580"/>
      <c r="ED14" s="580"/>
      <c r="EE14" s="580"/>
      <c r="EF14" s="580"/>
      <c r="EG14" s="580"/>
      <c r="EH14" s="580"/>
      <c r="EI14" s="580"/>
      <c r="EJ14" s="580"/>
      <c r="EK14" s="580"/>
      <c r="EL14" s="580"/>
      <c r="EM14" s="580"/>
      <c r="EN14" s="580"/>
      <c r="EO14" s="580"/>
      <c r="EP14" s="580"/>
      <c r="EQ14" s="580"/>
      <c r="ER14" s="580"/>
      <c r="ES14" s="580"/>
      <c r="ET14" s="580"/>
      <c r="EU14" s="580"/>
      <c r="EV14" s="580"/>
      <c r="EW14" s="580"/>
      <c r="EX14" s="580"/>
      <c r="EY14" s="580"/>
      <c r="EZ14" s="580"/>
      <c r="FA14" s="580"/>
      <c r="FB14" s="580"/>
      <c r="FC14" s="580"/>
      <c r="FD14" s="580"/>
      <c r="FE14" s="580"/>
      <c r="FF14" s="580"/>
      <c r="FG14" s="580"/>
      <c r="FH14" s="580"/>
      <c r="FI14" s="580"/>
      <c r="FJ14" s="580"/>
      <c r="FK14" s="580"/>
      <c r="FL14" s="580"/>
      <c r="FM14" s="580"/>
      <c r="FN14" s="580"/>
      <c r="FO14" s="580"/>
      <c r="FP14" s="580"/>
      <c r="FQ14" s="580"/>
      <c r="FR14" s="580"/>
      <c r="FS14" s="580"/>
      <c r="FT14" s="580"/>
      <c r="FU14" s="580"/>
      <c r="FV14" s="580"/>
      <c r="FW14" s="580"/>
      <c r="FX14" s="580"/>
      <c r="FY14" s="580"/>
      <c r="FZ14" s="580"/>
      <c r="GA14" s="580"/>
      <c r="GB14" s="580"/>
      <c r="GC14" s="580"/>
      <c r="GD14" s="580"/>
      <c r="GE14" s="580"/>
      <c r="GF14" s="580"/>
      <c r="GG14" s="580"/>
      <c r="GH14" s="580"/>
      <c r="GI14" s="580"/>
      <c r="GJ14" s="580"/>
      <c r="GK14" s="580"/>
      <c r="GL14" s="580"/>
      <c r="GM14" s="580"/>
      <c r="GN14" s="580"/>
      <c r="GO14" s="580"/>
      <c r="GP14" s="580"/>
      <c r="GQ14" s="580"/>
      <c r="GR14" s="580"/>
      <c r="GS14" s="580"/>
      <c r="GT14" s="580"/>
      <c r="GU14" s="580"/>
      <c r="GV14" s="580"/>
      <c r="GW14" s="580"/>
      <c r="GX14" s="580"/>
      <c r="GY14" s="580"/>
      <c r="GZ14" s="580"/>
      <c r="HA14" s="580"/>
      <c r="HB14" s="580"/>
      <c r="HC14" s="580"/>
      <c r="HD14" s="580"/>
      <c r="HE14" s="580"/>
      <c r="HF14" s="580"/>
      <c r="HG14" s="580"/>
      <c r="HH14" s="580"/>
      <c r="HI14" s="580"/>
      <c r="HJ14" s="580"/>
      <c r="HK14" s="580"/>
      <c r="HL14" s="580"/>
      <c r="HM14" s="580"/>
      <c r="HN14" s="580"/>
      <c r="HO14" s="580"/>
      <c r="HP14" s="580"/>
      <c r="HQ14" s="580"/>
      <c r="HR14" s="580"/>
      <c r="HS14" s="580"/>
      <c r="HT14" s="580"/>
      <c r="HU14" s="580"/>
      <c r="HV14" s="580"/>
      <c r="HW14" s="580"/>
      <c r="HX14" s="580"/>
      <c r="HY14" s="580"/>
      <c r="HZ14" s="580"/>
      <c r="IA14" s="580"/>
      <c r="IB14" s="580"/>
      <c r="IC14" s="580"/>
      <c r="ID14" s="580"/>
      <c r="IE14" s="580"/>
      <c r="IF14" s="580"/>
      <c r="IG14" s="580"/>
      <c r="IH14" s="580"/>
      <c r="II14" s="580"/>
      <c r="IJ14" s="580"/>
      <c r="IK14" s="580"/>
      <c r="IL14" s="580"/>
    </row>
    <row r="15" spans="1:246" ht="24" customHeight="1">
      <c r="A15" s="1441"/>
      <c r="B15" s="1442"/>
      <c r="C15" s="1442"/>
      <c r="D15" s="1442"/>
      <c r="E15" s="1442"/>
      <c r="F15" s="1442"/>
      <c r="G15" s="1442"/>
      <c r="H15" s="1442"/>
      <c r="I15" s="1442"/>
      <c r="J15" s="1442"/>
      <c r="K15" s="1689"/>
      <c r="L15" s="1676"/>
      <c r="M15" s="1674"/>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c r="AL15" s="1675"/>
      <c r="AM15" s="760"/>
      <c r="AN15" s="760"/>
      <c r="AO15" s="760"/>
      <c r="AP15" s="760"/>
      <c r="AQ15" s="760"/>
      <c r="AR15" s="760"/>
      <c r="AS15" s="760"/>
      <c r="AT15" s="760"/>
      <c r="AU15" s="759"/>
      <c r="AV15" s="768"/>
      <c r="AW15" s="768"/>
      <c r="AX15" s="768"/>
      <c r="AY15" s="768"/>
      <c r="AZ15" s="768"/>
      <c r="BA15" s="768"/>
      <c r="BB15" s="768"/>
      <c r="BC15" s="42"/>
      <c r="BD15" s="127"/>
      <c r="BE15" s="1934"/>
      <c r="BF15" s="769"/>
      <c r="BG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c r="CN15" s="580"/>
      <c r="CO15" s="580"/>
      <c r="CP15" s="580"/>
      <c r="CQ15" s="580"/>
      <c r="CR15" s="580"/>
      <c r="CS15" s="580"/>
      <c r="CT15" s="580"/>
      <c r="CU15" s="580"/>
      <c r="CV15" s="580"/>
      <c r="CW15" s="580"/>
      <c r="CX15" s="580"/>
      <c r="CY15" s="580"/>
      <c r="CZ15" s="580"/>
      <c r="DA15" s="580"/>
      <c r="DB15" s="580"/>
      <c r="DC15" s="580"/>
      <c r="DD15" s="580"/>
      <c r="DE15" s="580"/>
      <c r="DF15" s="580"/>
      <c r="DG15" s="580"/>
      <c r="DH15" s="580"/>
      <c r="DI15" s="580"/>
      <c r="DJ15" s="580"/>
      <c r="DK15" s="580"/>
      <c r="DL15" s="580"/>
      <c r="DM15" s="580"/>
      <c r="DN15" s="580"/>
      <c r="DO15" s="580"/>
      <c r="DP15" s="580"/>
      <c r="DQ15" s="580"/>
      <c r="DR15" s="580"/>
      <c r="DS15" s="580"/>
      <c r="DT15" s="580"/>
      <c r="DU15" s="580"/>
      <c r="DV15" s="580"/>
      <c r="DW15" s="580"/>
      <c r="DX15" s="580"/>
      <c r="DY15" s="580"/>
      <c r="DZ15" s="580"/>
      <c r="EA15" s="580"/>
      <c r="EB15" s="580"/>
      <c r="EC15" s="580"/>
      <c r="ED15" s="580"/>
      <c r="EE15" s="580"/>
      <c r="EF15" s="580"/>
      <c r="EG15" s="580"/>
      <c r="EH15" s="580"/>
      <c r="EI15" s="580"/>
      <c r="EJ15" s="580"/>
      <c r="EK15" s="580"/>
      <c r="EL15" s="580"/>
      <c r="EM15" s="580"/>
      <c r="EN15" s="580"/>
      <c r="EO15" s="580"/>
      <c r="EP15" s="580"/>
      <c r="EQ15" s="580"/>
      <c r="ER15" s="580"/>
      <c r="ES15" s="580"/>
      <c r="ET15" s="580"/>
      <c r="EU15" s="580"/>
      <c r="EV15" s="580"/>
      <c r="EW15" s="580"/>
      <c r="EX15" s="580"/>
      <c r="EY15" s="580"/>
      <c r="EZ15" s="580"/>
      <c r="FA15" s="580"/>
      <c r="FB15" s="580"/>
      <c r="FC15" s="580"/>
      <c r="FD15" s="580"/>
      <c r="FE15" s="580"/>
      <c r="FF15" s="580"/>
      <c r="FG15" s="580"/>
      <c r="FH15" s="580"/>
      <c r="FI15" s="580"/>
      <c r="FJ15" s="580"/>
      <c r="FK15" s="580"/>
      <c r="FL15" s="580"/>
      <c r="FM15" s="580"/>
      <c r="FN15" s="580"/>
      <c r="FO15" s="580"/>
      <c r="FP15" s="580"/>
      <c r="FQ15" s="580"/>
      <c r="FR15" s="580"/>
      <c r="FS15" s="580"/>
      <c r="FT15" s="580"/>
      <c r="FU15" s="580"/>
      <c r="FV15" s="580"/>
      <c r="FW15" s="580"/>
      <c r="FX15" s="580"/>
      <c r="FY15" s="580"/>
      <c r="FZ15" s="580"/>
      <c r="GA15" s="580"/>
      <c r="GB15" s="580"/>
      <c r="GC15" s="580"/>
      <c r="GD15" s="580"/>
      <c r="GE15" s="580"/>
      <c r="GF15" s="580"/>
      <c r="GG15" s="580"/>
      <c r="GH15" s="580"/>
      <c r="GI15" s="580"/>
      <c r="GJ15" s="580"/>
      <c r="GK15" s="580"/>
      <c r="GL15" s="580"/>
      <c r="GM15" s="580"/>
      <c r="GN15" s="580"/>
      <c r="GO15" s="580"/>
      <c r="GP15" s="580"/>
      <c r="GQ15" s="580"/>
      <c r="GR15" s="580"/>
      <c r="GS15" s="580"/>
      <c r="GT15" s="580"/>
      <c r="GU15" s="580"/>
      <c r="GV15" s="580"/>
      <c r="GW15" s="580"/>
      <c r="GX15" s="580"/>
      <c r="GY15" s="580"/>
      <c r="GZ15" s="580"/>
      <c r="HA15" s="580"/>
      <c r="HB15" s="580"/>
      <c r="HC15" s="580"/>
      <c r="HD15" s="580"/>
      <c r="HE15" s="580"/>
      <c r="HF15" s="580"/>
      <c r="HG15" s="580"/>
      <c r="HH15" s="580"/>
      <c r="HI15" s="580"/>
      <c r="HJ15" s="580"/>
      <c r="HK15" s="580"/>
      <c r="HL15" s="580"/>
      <c r="HM15" s="580"/>
      <c r="HN15" s="580"/>
      <c r="HO15" s="580"/>
      <c r="HP15" s="580"/>
      <c r="HQ15" s="580"/>
      <c r="HR15" s="580"/>
      <c r="HS15" s="580"/>
      <c r="HT15" s="580"/>
      <c r="HU15" s="580"/>
      <c r="HV15" s="580"/>
      <c r="HW15" s="580"/>
      <c r="HX15" s="580"/>
      <c r="HY15" s="580"/>
      <c r="HZ15" s="580"/>
      <c r="IA15" s="580"/>
      <c r="IB15" s="580"/>
      <c r="IC15" s="580"/>
      <c r="ID15" s="580"/>
      <c r="IE15" s="580"/>
      <c r="IF15" s="580"/>
      <c r="IG15" s="580"/>
      <c r="IH15" s="580"/>
      <c r="II15" s="580"/>
      <c r="IJ15" s="580"/>
      <c r="IK15" s="580"/>
      <c r="IL15" s="580"/>
    </row>
    <row r="16" spans="1:246" ht="24" customHeight="1">
      <c r="A16" s="1441"/>
      <c r="B16" s="1442"/>
      <c r="C16" s="1442"/>
      <c r="D16" s="1442"/>
      <c r="E16" s="1442"/>
      <c r="F16" s="1442"/>
      <c r="G16" s="1442"/>
      <c r="H16" s="1442"/>
      <c r="I16" s="1442"/>
      <c r="J16" s="1442"/>
      <c r="K16" s="1689"/>
      <c r="L16" s="1676"/>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c r="AH16" s="1674"/>
      <c r="AI16" s="1674"/>
      <c r="AJ16" s="1674"/>
      <c r="AK16" s="1674"/>
      <c r="AL16" s="1675"/>
      <c r="AM16" s="760"/>
      <c r="AN16" s="760"/>
      <c r="AO16" s="760"/>
      <c r="AP16" s="760"/>
      <c r="AQ16" s="760"/>
      <c r="AR16" s="760"/>
      <c r="AS16" s="760"/>
      <c r="AT16" s="760"/>
      <c r="AU16" s="759"/>
      <c r="AV16" s="768"/>
      <c r="AW16" s="768"/>
      <c r="AX16" s="768"/>
      <c r="AY16" s="768"/>
      <c r="AZ16" s="768"/>
      <c r="BA16" s="768"/>
      <c r="BB16" s="768"/>
      <c r="BC16" s="42"/>
      <c r="BD16" s="127"/>
      <c r="BE16" s="767"/>
      <c r="BF16" s="252"/>
      <c r="BG16" s="767"/>
      <c r="BH16" s="129"/>
      <c r="BI16" s="767"/>
      <c r="BJ16" s="767"/>
      <c r="BK16" s="767"/>
      <c r="BL16" s="770"/>
      <c r="BM16" s="770"/>
      <c r="BN16" s="770"/>
      <c r="BO16" s="770"/>
      <c r="BP16" s="770"/>
      <c r="BQ16" s="770"/>
      <c r="BR16" s="770"/>
      <c r="BS16" s="770"/>
      <c r="BT16" s="770"/>
      <c r="BU16" s="770"/>
      <c r="BV16" s="770"/>
      <c r="BW16" s="246"/>
      <c r="BX16" s="246"/>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771"/>
      <c r="CU16" s="771"/>
      <c r="CV16" s="771"/>
      <c r="CW16" s="771"/>
      <c r="CX16" s="771"/>
      <c r="CY16" s="941"/>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c r="HD16" s="580"/>
      <c r="HE16" s="580"/>
      <c r="HF16" s="580"/>
      <c r="HG16" s="580"/>
      <c r="HH16" s="580"/>
      <c r="HI16" s="580"/>
      <c r="HJ16" s="580"/>
      <c r="HK16" s="580"/>
      <c r="HL16" s="580"/>
      <c r="HM16" s="580"/>
      <c r="HN16" s="580"/>
      <c r="HO16" s="580"/>
      <c r="HP16" s="580"/>
      <c r="HQ16" s="580"/>
      <c r="HR16" s="580"/>
      <c r="HS16" s="580"/>
      <c r="HT16" s="580"/>
      <c r="HU16" s="580"/>
      <c r="HV16" s="580"/>
      <c r="HW16" s="580"/>
      <c r="HX16" s="580"/>
      <c r="HY16" s="580"/>
      <c r="HZ16" s="580"/>
      <c r="IA16" s="580"/>
      <c r="IB16" s="580"/>
      <c r="IC16" s="580"/>
      <c r="ID16" s="580"/>
      <c r="IE16" s="580"/>
      <c r="IF16" s="580"/>
      <c r="IG16" s="580"/>
      <c r="IH16" s="580"/>
      <c r="II16" s="580"/>
      <c r="IJ16" s="580"/>
      <c r="IK16" s="580"/>
      <c r="IL16" s="580"/>
    </row>
    <row r="17" spans="1:246" ht="37.5" customHeight="1">
      <c r="A17" s="1441"/>
      <c r="B17" s="1442"/>
      <c r="C17" s="1442"/>
      <c r="D17" s="1442"/>
      <c r="E17" s="1442"/>
      <c r="F17" s="1442"/>
      <c r="G17" s="1442"/>
      <c r="H17" s="1442"/>
      <c r="I17" s="1442"/>
      <c r="J17" s="1442"/>
      <c r="K17" s="1689"/>
      <c r="L17" s="1676"/>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c r="AL17" s="1675"/>
      <c r="AM17" s="760"/>
      <c r="AN17" s="760"/>
      <c r="AO17" s="760"/>
      <c r="AP17" s="760"/>
      <c r="AQ17" s="760"/>
      <c r="AR17" s="760"/>
      <c r="AS17" s="760"/>
      <c r="AT17" s="760"/>
      <c r="AU17" s="759"/>
      <c r="AV17" s="759"/>
      <c r="AW17" s="759"/>
      <c r="AX17" s="759"/>
      <c r="AY17" s="759"/>
      <c r="AZ17" s="759"/>
      <c r="BA17" s="759"/>
      <c r="BB17" s="759"/>
      <c r="BE17" s="767"/>
      <c r="BF17" s="252"/>
      <c r="BG17" s="767"/>
      <c r="BH17" s="129"/>
      <c r="BI17" s="767"/>
      <c r="BJ17" s="767"/>
      <c r="BK17" s="767"/>
      <c r="BL17" s="772"/>
      <c r="BM17" s="772"/>
      <c r="BN17" s="772"/>
      <c r="BO17" s="772"/>
      <c r="BP17" s="772"/>
      <c r="BQ17" s="772"/>
      <c r="BR17" s="772"/>
      <c r="BS17" s="772"/>
      <c r="BT17" s="772"/>
      <c r="BU17" s="772"/>
      <c r="BV17" s="772"/>
      <c r="BW17" s="580"/>
      <c r="BX17" s="580"/>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771"/>
      <c r="CU17" s="771"/>
      <c r="CV17" s="771"/>
      <c r="CW17" s="771"/>
      <c r="CX17" s="771"/>
      <c r="CY17" s="941"/>
      <c r="CZ17" s="580"/>
      <c r="DA17" s="580"/>
      <c r="DB17" s="580"/>
      <c r="DC17" s="580"/>
      <c r="DD17" s="580"/>
      <c r="DE17" s="580"/>
      <c r="DF17" s="580"/>
      <c r="DG17" s="580"/>
      <c r="DH17" s="580"/>
      <c r="DI17" s="580"/>
      <c r="DJ17" s="580"/>
      <c r="DK17" s="580"/>
      <c r="DL17" s="580"/>
      <c r="DM17" s="580"/>
      <c r="DN17" s="580"/>
      <c r="DO17" s="580"/>
      <c r="DP17" s="580"/>
      <c r="DQ17" s="580"/>
      <c r="DR17" s="580"/>
      <c r="DS17" s="580"/>
      <c r="DT17" s="580"/>
      <c r="DU17" s="580"/>
      <c r="DV17" s="580"/>
      <c r="DW17" s="580"/>
      <c r="DX17" s="580"/>
      <c r="DY17" s="580"/>
      <c r="DZ17" s="580"/>
      <c r="EA17" s="580"/>
      <c r="EB17" s="580"/>
      <c r="EC17" s="580"/>
      <c r="ED17" s="580"/>
      <c r="EE17" s="580"/>
      <c r="EF17" s="580"/>
      <c r="EG17" s="580"/>
      <c r="EH17" s="580"/>
      <c r="EI17" s="580"/>
      <c r="EJ17" s="580"/>
      <c r="EK17" s="580"/>
      <c r="EL17" s="580"/>
      <c r="EM17" s="580"/>
      <c r="EN17" s="580"/>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580"/>
      <c r="FM17" s="580"/>
      <c r="FN17" s="580"/>
      <c r="FO17" s="580"/>
      <c r="FP17" s="580"/>
      <c r="FQ17" s="580"/>
      <c r="FR17" s="580"/>
      <c r="FS17" s="580"/>
      <c r="FT17" s="580"/>
      <c r="FU17" s="580"/>
      <c r="FV17" s="580"/>
      <c r="FW17" s="580"/>
      <c r="FX17" s="580"/>
      <c r="FY17" s="580"/>
      <c r="FZ17" s="580"/>
      <c r="GA17" s="580"/>
      <c r="GB17" s="580"/>
      <c r="GC17" s="580"/>
      <c r="GD17" s="580"/>
      <c r="GE17" s="580"/>
      <c r="GF17" s="580"/>
      <c r="GG17" s="580"/>
      <c r="GH17" s="580"/>
      <c r="GI17" s="580"/>
      <c r="GJ17" s="580"/>
      <c r="GK17" s="580"/>
      <c r="GL17" s="580"/>
      <c r="GM17" s="580"/>
      <c r="GN17" s="580"/>
      <c r="GO17" s="580"/>
      <c r="GP17" s="580"/>
      <c r="GQ17" s="580"/>
      <c r="GR17" s="580"/>
      <c r="GS17" s="580"/>
      <c r="GT17" s="580"/>
      <c r="GU17" s="580"/>
      <c r="GV17" s="580"/>
      <c r="GW17" s="580"/>
      <c r="GX17" s="580"/>
      <c r="GY17" s="580"/>
      <c r="GZ17" s="580"/>
      <c r="HA17" s="580"/>
      <c r="HB17" s="580"/>
      <c r="HC17" s="580"/>
      <c r="HD17" s="580"/>
      <c r="HE17" s="580"/>
      <c r="HF17" s="580"/>
      <c r="HG17" s="580"/>
      <c r="HH17" s="580"/>
      <c r="HI17" s="580"/>
      <c r="HJ17" s="580"/>
      <c r="HK17" s="580"/>
      <c r="HL17" s="580"/>
      <c r="HM17" s="580"/>
      <c r="HN17" s="580"/>
      <c r="HO17" s="580"/>
      <c r="HP17" s="580"/>
      <c r="HQ17" s="580"/>
      <c r="HR17" s="580"/>
      <c r="HS17" s="580"/>
      <c r="HT17" s="580"/>
      <c r="HU17" s="580"/>
      <c r="HV17" s="580"/>
      <c r="HW17" s="580"/>
      <c r="HX17" s="580"/>
      <c r="HY17" s="580"/>
      <c r="HZ17" s="580"/>
      <c r="IA17" s="580"/>
      <c r="IB17" s="580"/>
      <c r="IC17" s="580"/>
      <c r="ID17" s="580"/>
      <c r="IE17" s="580"/>
      <c r="IF17" s="580"/>
      <c r="IG17" s="580"/>
      <c r="IH17" s="580"/>
      <c r="II17" s="580"/>
      <c r="IJ17" s="580"/>
      <c r="IK17" s="580"/>
      <c r="IL17" s="580"/>
    </row>
    <row r="18" spans="1:246" ht="24" customHeight="1">
      <c r="A18" s="1441"/>
      <c r="B18" s="1442"/>
      <c r="C18" s="1442"/>
      <c r="D18" s="1442"/>
      <c r="E18" s="1442"/>
      <c r="F18" s="1442"/>
      <c r="G18" s="1442"/>
      <c r="H18" s="1442"/>
      <c r="I18" s="1442"/>
      <c r="J18" s="1442"/>
      <c r="K18" s="1689"/>
      <c r="L18" s="1676"/>
      <c r="M18" s="1674"/>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c r="AL18" s="1675"/>
      <c r="AM18" s="760"/>
      <c r="AN18" s="760"/>
      <c r="AO18" s="760"/>
      <c r="AP18" s="760"/>
      <c r="AQ18" s="760"/>
      <c r="AR18" s="760"/>
      <c r="AS18" s="760"/>
      <c r="AT18" s="760"/>
      <c r="AU18" s="760"/>
      <c r="AV18" s="760"/>
      <c r="AW18" s="760"/>
      <c r="AX18" s="760"/>
      <c r="AY18" s="760"/>
      <c r="AZ18" s="760"/>
      <c r="BA18" s="760"/>
      <c r="BB18" s="760"/>
      <c r="BC18" s="39"/>
      <c r="BD18" s="129"/>
      <c r="BE18" s="941"/>
      <c r="BF18" s="258"/>
      <c r="BG18" s="941"/>
      <c r="BH18" s="136"/>
      <c r="BI18" s="941"/>
      <c r="BJ18" s="941"/>
      <c r="BK18" s="941"/>
      <c r="BL18" s="941"/>
      <c r="BM18" s="771"/>
      <c r="BN18" s="771"/>
      <c r="BO18" s="771"/>
      <c r="BP18" s="771"/>
      <c r="BQ18" s="771"/>
      <c r="BR18" s="771"/>
      <c r="BS18" s="771"/>
      <c r="BT18" s="77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771"/>
      <c r="CU18" s="771"/>
      <c r="CV18" s="771"/>
      <c r="CW18" s="771"/>
      <c r="CX18" s="771"/>
      <c r="CY18" s="941"/>
      <c r="CZ18" s="580"/>
      <c r="DA18" s="580"/>
      <c r="DB18" s="580"/>
      <c r="DC18" s="580"/>
      <c r="DD18" s="580"/>
      <c r="DE18" s="580"/>
      <c r="DF18" s="580"/>
      <c r="DG18" s="580"/>
      <c r="DH18" s="580"/>
      <c r="DI18" s="580"/>
      <c r="DJ18" s="580"/>
      <c r="DK18" s="580"/>
      <c r="DL18" s="580"/>
      <c r="DM18" s="580"/>
      <c r="DN18" s="580"/>
      <c r="DO18" s="580"/>
      <c r="DP18" s="580"/>
      <c r="DQ18" s="580"/>
      <c r="DR18" s="580"/>
      <c r="DS18" s="580"/>
      <c r="DT18" s="580"/>
      <c r="DU18" s="580"/>
      <c r="DV18" s="580"/>
      <c r="DW18" s="580"/>
      <c r="DX18" s="580"/>
      <c r="DY18" s="580"/>
      <c r="DZ18" s="580"/>
      <c r="EA18" s="580"/>
      <c r="EB18" s="580"/>
      <c r="EC18" s="580"/>
      <c r="ED18" s="580"/>
      <c r="EE18" s="580"/>
      <c r="EF18" s="580"/>
      <c r="EG18" s="580"/>
      <c r="EH18" s="580"/>
      <c r="EI18" s="580"/>
      <c r="EJ18" s="580"/>
      <c r="EK18" s="580"/>
      <c r="EL18" s="580"/>
      <c r="EM18" s="580"/>
      <c r="EN18" s="580"/>
      <c r="EO18" s="580"/>
      <c r="EP18" s="580"/>
      <c r="EQ18" s="580"/>
      <c r="ER18" s="580"/>
      <c r="ES18" s="580"/>
      <c r="ET18" s="580"/>
      <c r="EU18" s="580"/>
      <c r="EV18" s="580"/>
      <c r="EW18" s="580"/>
      <c r="EX18" s="580"/>
      <c r="EY18" s="580"/>
      <c r="EZ18" s="580"/>
      <c r="FA18" s="580"/>
      <c r="FB18" s="580"/>
      <c r="FC18" s="580"/>
      <c r="FD18" s="580"/>
      <c r="FE18" s="580"/>
      <c r="FF18" s="580"/>
      <c r="FG18" s="580"/>
      <c r="FH18" s="580"/>
      <c r="FI18" s="580"/>
      <c r="FJ18" s="580"/>
      <c r="FK18" s="580"/>
      <c r="FL18" s="580"/>
      <c r="FM18" s="580"/>
      <c r="FN18" s="580"/>
      <c r="FO18" s="580"/>
      <c r="FP18" s="580"/>
      <c r="FQ18" s="580"/>
      <c r="FR18" s="580"/>
      <c r="FS18" s="580"/>
      <c r="FT18" s="580"/>
      <c r="FU18" s="580"/>
      <c r="FV18" s="580"/>
      <c r="FW18" s="580"/>
      <c r="FX18" s="580"/>
      <c r="FY18" s="580"/>
      <c r="FZ18" s="580"/>
      <c r="GA18" s="580"/>
      <c r="GB18" s="580"/>
      <c r="GC18" s="580"/>
      <c r="GD18" s="580"/>
      <c r="GE18" s="580"/>
      <c r="GF18" s="580"/>
      <c r="GG18" s="580"/>
      <c r="GH18" s="580"/>
      <c r="GI18" s="580"/>
      <c r="GJ18" s="580"/>
      <c r="GK18" s="580"/>
      <c r="GL18" s="580"/>
      <c r="GM18" s="580"/>
      <c r="GN18" s="580"/>
      <c r="GO18" s="580"/>
      <c r="GP18" s="580"/>
      <c r="GQ18" s="580"/>
      <c r="GR18" s="580"/>
      <c r="GS18" s="580"/>
      <c r="GT18" s="580"/>
      <c r="GU18" s="580"/>
      <c r="GV18" s="580"/>
      <c r="GW18" s="580"/>
      <c r="GX18" s="580"/>
      <c r="GY18" s="580"/>
      <c r="GZ18" s="580"/>
      <c r="HA18" s="580"/>
      <c r="HB18" s="580"/>
      <c r="HC18" s="580"/>
      <c r="HD18" s="580"/>
      <c r="HE18" s="580"/>
      <c r="HF18" s="580"/>
      <c r="HG18" s="580"/>
      <c r="HH18" s="580"/>
      <c r="HI18" s="580"/>
      <c r="HJ18" s="580"/>
      <c r="HK18" s="580"/>
      <c r="HL18" s="580"/>
      <c r="HM18" s="580"/>
      <c r="HN18" s="580"/>
      <c r="HO18" s="580"/>
      <c r="HP18" s="580"/>
      <c r="HQ18" s="580"/>
      <c r="HR18" s="580"/>
      <c r="HS18" s="580"/>
      <c r="HT18" s="580"/>
      <c r="HU18" s="580"/>
      <c r="HV18" s="580"/>
      <c r="HW18" s="580"/>
      <c r="HX18" s="580"/>
      <c r="HY18" s="580"/>
      <c r="HZ18" s="580"/>
      <c r="IA18" s="580"/>
      <c r="IB18" s="580"/>
      <c r="IC18" s="580"/>
      <c r="ID18" s="580"/>
      <c r="IE18" s="580"/>
      <c r="IF18" s="580"/>
      <c r="IG18" s="580"/>
      <c r="IH18" s="580"/>
      <c r="II18" s="580"/>
      <c r="IJ18" s="580"/>
      <c r="IK18" s="580"/>
      <c r="IL18" s="580"/>
    </row>
    <row r="19" spans="1:246" ht="24" customHeight="1">
      <c r="A19" s="1441"/>
      <c r="B19" s="1442"/>
      <c r="C19" s="1442"/>
      <c r="D19" s="1442"/>
      <c r="E19" s="1442"/>
      <c r="F19" s="1442"/>
      <c r="G19" s="1442"/>
      <c r="H19" s="1442"/>
      <c r="I19" s="1442"/>
      <c r="J19" s="1442"/>
      <c r="K19" s="1689"/>
      <c r="L19" s="1676"/>
      <c r="M19" s="1674"/>
      <c r="N19" s="1674"/>
      <c r="O19" s="1674"/>
      <c r="P19" s="1674"/>
      <c r="Q19" s="1674"/>
      <c r="R19" s="1674"/>
      <c r="S19" s="1674"/>
      <c r="T19" s="1674"/>
      <c r="U19" s="1674"/>
      <c r="V19" s="1674"/>
      <c r="W19" s="1674"/>
      <c r="X19" s="1674"/>
      <c r="Y19" s="1674"/>
      <c r="Z19" s="1674"/>
      <c r="AA19" s="1674"/>
      <c r="AB19" s="1674"/>
      <c r="AC19" s="1674"/>
      <c r="AD19" s="1674"/>
      <c r="AE19" s="1674"/>
      <c r="AF19" s="1674"/>
      <c r="AG19" s="1674"/>
      <c r="AH19" s="1674"/>
      <c r="AI19" s="1674"/>
      <c r="AJ19" s="1674"/>
      <c r="AK19" s="1674"/>
      <c r="AL19" s="1675"/>
      <c r="AM19" s="760"/>
      <c r="AN19" s="760"/>
      <c r="AO19" s="760"/>
      <c r="AP19" s="760"/>
      <c r="AQ19" s="760"/>
      <c r="AR19" s="760"/>
      <c r="AS19" s="760"/>
      <c r="AT19" s="760"/>
      <c r="AU19" s="760"/>
      <c r="AV19" s="760"/>
      <c r="AW19" s="760"/>
      <c r="AX19" s="760"/>
      <c r="AY19" s="760"/>
      <c r="AZ19" s="760"/>
      <c r="BA19" s="760"/>
      <c r="BB19" s="760"/>
      <c r="BC19" s="39"/>
      <c r="BD19" s="129"/>
      <c r="BE19" s="941"/>
      <c r="BF19" s="258"/>
      <c r="BG19" s="941"/>
      <c r="BH19" s="136"/>
      <c r="BI19" s="941"/>
      <c r="BJ19" s="941"/>
      <c r="BK19" s="941"/>
      <c r="BL19" s="941"/>
      <c r="BM19" s="771"/>
      <c r="BN19" s="771"/>
      <c r="BO19" s="771"/>
      <c r="BP19" s="771"/>
      <c r="BQ19" s="771"/>
      <c r="BR19" s="771"/>
      <c r="BS19" s="771"/>
      <c r="BT19" s="77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771"/>
      <c r="CU19" s="771"/>
      <c r="CV19" s="771"/>
      <c r="CW19" s="771"/>
      <c r="CX19" s="771"/>
      <c r="CY19" s="941"/>
      <c r="CZ19" s="580"/>
      <c r="DA19" s="580"/>
      <c r="DB19" s="580"/>
      <c r="DC19" s="580"/>
      <c r="DD19" s="580"/>
      <c r="DE19" s="580"/>
      <c r="DF19" s="580"/>
      <c r="DG19" s="580"/>
      <c r="DH19" s="580"/>
      <c r="DI19" s="580"/>
      <c r="DJ19" s="580"/>
      <c r="DK19" s="580"/>
      <c r="DL19" s="580"/>
      <c r="DM19" s="580"/>
      <c r="DN19" s="580"/>
      <c r="DO19" s="580"/>
      <c r="DP19" s="580"/>
      <c r="DQ19" s="580"/>
      <c r="DR19" s="580"/>
      <c r="DS19" s="580"/>
      <c r="DT19" s="580"/>
      <c r="DU19" s="580"/>
      <c r="DV19" s="580"/>
      <c r="DW19" s="580"/>
      <c r="DX19" s="580"/>
      <c r="DY19" s="580"/>
      <c r="DZ19" s="580"/>
      <c r="EA19" s="580"/>
      <c r="EB19" s="580"/>
      <c r="EC19" s="580"/>
      <c r="ED19" s="580"/>
      <c r="EE19" s="580"/>
      <c r="EF19" s="580"/>
      <c r="EG19" s="580"/>
      <c r="EH19" s="580"/>
      <c r="EI19" s="580"/>
      <c r="EJ19" s="580"/>
      <c r="EK19" s="580"/>
      <c r="EL19" s="580"/>
      <c r="EM19" s="580"/>
      <c r="EN19" s="580"/>
      <c r="EO19" s="580"/>
      <c r="EP19" s="580"/>
      <c r="EQ19" s="580"/>
      <c r="ER19" s="580"/>
      <c r="ES19" s="580"/>
      <c r="ET19" s="580"/>
      <c r="EU19" s="580"/>
      <c r="EV19" s="580"/>
      <c r="EW19" s="580"/>
      <c r="EX19" s="580"/>
      <c r="EY19" s="580"/>
      <c r="EZ19" s="580"/>
      <c r="FA19" s="580"/>
      <c r="FB19" s="580"/>
      <c r="FC19" s="580"/>
      <c r="FD19" s="580"/>
      <c r="FE19" s="580"/>
      <c r="FF19" s="580"/>
      <c r="FG19" s="580"/>
      <c r="FH19" s="580"/>
      <c r="FI19" s="580"/>
      <c r="FJ19" s="580"/>
      <c r="FK19" s="580"/>
      <c r="FL19" s="580"/>
      <c r="FM19" s="580"/>
      <c r="FN19" s="580"/>
      <c r="FO19" s="580"/>
      <c r="FP19" s="580"/>
      <c r="FQ19" s="580"/>
      <c r="FR19" s="580"/>
      <c r="FS19" s="580"/>
      <c r="FT19" s="580"/>
      <c r="FU19" s="580"/>
      <c r="FV19" s="580"/>
      <c r="FW19" s="580"/>
      <c r="FX19" s="580"/>
      <c r="FY19" s="580"/>
      <c r="FZ19" s="580"/>
      <c r="GA19" s="580"/>
      <c r="GB19" s="580"/>
      <c r="GC19" s="580"/>
      <c r="GD19" s="580"/>
      <c r="GE19" s="580"/>
      <c r="GF19" s="580"/>
      <c r="GG19" s="580"/>
      <c r="GH19" s="580"/>
      <c r="GI19" s="580"/>
      <c r="GJ19" s="580"/>
      <c r="GK19" s="580"/>
      <c r="GL19" s="580"/>
      <c r="GM19" s="580"/>
      <c r="GN19" s="580"/>
      <c r="GO19" s="580"/>
      <c r="GP19" s="580"/>
      <c r="GQ19" s="580"/>
      <c r="GR19" s="580"/>
      <c r="GS19" s="580"/>
      <c r="GT19" s="580"/>
      <c r="GU19" s="580"/>
      <c r="GV19" s="580"/>
      <c r="GW19" s="580"/>
      <c r="GX19" s="580"/>
      <c r="GY19" s="580"/>
      <c r="GZ19" s="580"/>
      <c r="HA19" s="580"/>
      <c r="HB19" s="580"/>
      <c r="HC19" s="580"/>
      <c r="HD19" s="580"/>
      <c r="HE19" s="580"/>
      <c r="HF19" s="580"/>
      <c r="HG19" s="580"/>
      <c r="HH19" s="580"/>
      <c r="HI19" s="580"/>
      <c r="HJ19" s="580"/>
      <c r="HK19" s="580"/>
      <c r="HL19" s="580"/>
      <c r="HM19" s="580"/>
      <c r="HN19" s="580"/>
      <c r="HO19" s="580"/>
      <c r="HP19" s="580"/>
      <c r="HQ19" s="580"/>
      <c r="HR19" s="580"/>
      <c r="HS19" s="580"/>
      <c r="HT19" s="580"/>
      <c r="HU19" s="580"/>
      <c r="HV19" s="580"/>
      <c r="HW19" s="580"/>
      <c r="HX19" s="580"/>
      <c r="HY19" s="580"/>
      <c r="HZ19" s="580"/>
      <c r="IA19" s="580"/>
      <c r="IB19" s="580"/>
      <c r="IC19" s="580"/>
      <c r="ID19" s="580"/>
      <c r="IE19" s="580"/>
      <c r="IF19" s="580"/>
      <c r="IG19" s="580"/>
      <c r="IH19" s="580"/>
      <c r="II19" s="580"/>
      <c r="IJ19" s="580"/>
      <c r="IK19" s="580"/>
      <c r="IL19" s="580"/>
    </row>
    <row r="20" spans="1:246" ht="24" customHeight="1" thickBot="1">
      <c r="A20" s="1443"/>
      <c r="B20" s="1444"/>
      <c r="C20" s="1444"/>
      <c r="D20" s="1444"/>
      <c r="E20" s="1444"/>
      <c r="F20" s="1444"/>
      <c r="G20" s="1444"/>
      <c r="H20" s="1444"/>
      <c r="I20" s="1444"/>
      <c r="J20" s="1444"/>
      <c r="K20" s="1690"/>
      <c r="L20" s="1676"/>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675"/>
      <c r="AM20" s="760"/>
      <c r="AN20" s="760"/>
      <c r="AO20" s="760"/>
      <c r="AP20" s="760"/>
      <c r="AQ20" s="760"/>
      <c r="AR20" s="760"/>
      <c r="AS20" s="760"/>
      <c r="AT20" s="760"/>
      <c r="AU20" s="760"/>
      <c r="AV20" s="760"/>
      <c r="AW20" s="760"/>
      <c r="AX20" s="760"/>
      <c r="AY20" s="760"/>
      <c r="AZ20" s="760"/>
      <c r="BA20" s="760"/>
      <c r="BB20" s="760"/>
      <c r="BC20" s="39"/>
      <c r="BD20" s="129"/>
      <c r="BE20" s="941"/>
      <c r="BF20" s="258"/>
      <c r="BG20" s="941"/>
      <c r="BH20" s="136"/>
      <c r="BI20" s="941"/>
      <c r="BJ20" s="941"/>
      <c r="BK20" s="941"/>
      <c r="BL20" s="941"/>
      <c r="BM20" s="771"/>
      <c r="BN20" s="771"/>
      <c r="BO20" s="771"/>
      <c r="BP20" s="771"/>
      <c r="BQ20" s="771"/>
      <c r="BR20" s="771"/>
      <c r="BS20" s="771"/>
      <c r="BT20" s="77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771"/>
      <c r="CU20" s="771"/>
      <c r="CV20" s="771"/>
      <c r="CW20" s="771"/>
      <c r="CX20" s="771"/>
      <c r="CY20" s="941"/>
      <c r="CZ20" s="580"/>
      <c r="DA20" s="580"/>
      <c r="DB20" s="580"/>
      <c r="DC20" s="580"/>
      <c r="DD20" s="580"/>
      <c r="DE20" s="580"/>
      <c r="DF20" s="580"/>
      <c r="DG20" s="580"/>
      <c r="DH20" s="580"/>
      <c r="DI20" s="580"/>
      <c r="DJ20" s="580"/>
      <c r="DK20" s="580"/>
      <c r="DL20" s="580"/>
      <c r="DM20" s="580"/>
      <c r="DN20" s="580"/>
      <c r="DO20" s="580"/>
      <c r="DP20" s="580"/>
      <c r="DQ20" s="580"/>
      <c r="DR20" s="580"/>
      <c r="DS20" s="580"/>
      <c r="DT20" s="580"/>
      <c r="DU20" s="580"/>
      <c r="DV20" s="580"/>
      <c r="DW20" s="580"/>
      <c r="DX20" s="580"/>
      <c r="DY20" s="580"/>
      <c r="DZ20" s="580"/>
      <c r="EA20" s="580"/>
      <c r="EB20" s="580"/>
      <c r="EC20" s="580"/>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0"/>
      <c r="GL20" s="580"/>
      <c r="GM20" s="580"/>
      <c r="GN20" s="580"/>
      <c r="GO20" s="580"/>
      <c r="GP20" s="580"/>
      <c r="GQ20" s="580"/>
      <c r="GR20" s="580"/>
      <c r="GS20" s="580"/>
      <c r="GT20" s="580"/>
      <c r="GU20" s="580"/>
      <c r="GV20" s="580"/>
      <c r="GW20" s="580"/>
      <c r="GX20" s="580"/>
      <c r="GY20" s="580"/>
      <c r="GZ20" s="580"/>
      <c r="HA20" s="580"/>
      <c r="HB20" s="580"/>
      <c r="HC20" s="580"/>
      <c r="HD20" s="580"/>
      <c r="HE20" s="580"/>
      <c r="HF20" s="580"/>
      <c r="HG20" s="580"/>
      <c r="HH20" s="580"/>
      <c r="HI20" s="580"/>
      <c r="HJ20" s="580"/>
      <c r="HK20" s="580"/>
      <c r="HL20" s="580"/>
      <c r="HM20" s="580"/>
      <c r="HN20" s="580"/>
      <c r="HO20" s="580"/>
      <c r="HP20" s="580"/>
      <c r="HQ20" s="580"/>
      <c r="HR20" s="580"/>
      <c r="HS20" s="580"/>
      <c r="HT20" s="580"/>
      <c r="HU20" s="580"/>
      <c r="HV20" s="580"/>
      <c r="HW20" s="580"/>
      <c r="HX20" s="580"/>
      <c r="HY20" s="580"/>
      <c r="HZ20" s="580"/>
      <c r="IA20" s="580"/>
      <c r="IB20" s="580"/>
      <c r="IC20" s="580"/>
      <c r="ID20" s="580"/>
      <c r="IE20" s="580"/>
      <c r="IF20" s="580"/>
      <c r="IG20" s="580"/>
      <c r="IH20" s="580"/>
      <c r="II20" s="580"/>
      <c r="IJ20" s="580"/>
      <c r="IK20" s="580"/>
      <c r="IL20" s="580"/>
    </row>
    <row r="21" spans="1:246" ht="24" customHeight="1" thickBot="1">
      <c r="A21" s="1416" t="s">
        <v>220</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8"/>
      <c r="AM21" s="773"/>
      <c r="AN21" s="773"/>
      <c r="AO21" s="773"/>
      <c r="AP21" s="773"/>
      <c r="AQ21" s="773"/>
      <c r="AR21" s="773"/>
      <c r="AS21" s="773"/>
      <c r="AT21" s="773"/>
      <c r="AU21" s="774"/>
      <c r="AV21" s="774"/>
      <c r="AW21" s="774"/>
      <c r="AX21" s="774"/>
      <c r="AY21" s="759"/>
      <c r="AZ21" s="759"/>
      <c r="BA21" s="759"/>
      <c r="BB21" s="759"/>
      <c r="BE21" s="580"/>
      <c r="BF21" s="769"/>
      <c r="BG21" s="580"/>
      <c r="BI21" s="580"/>
      <c r="BJ21" s="580"/>
      <c r="BK21" s="580"/>
      <c r="BL21" s="941"/>
      <c r="BM21" s="771"/>
      <c r="BN21" s="771"/>
      <c r="BO21" s="771"/>
      <c r="BP21" s="771"/>
      <c r="BQ21" s="771"/>
      <c r="BR21" s="771"/>
      <c r="BS21" s="771"/>
      <c r="BT21" s="771"/>
      <c r="BU21" s="580"/>
      <c r="BV21" s="580"/>
      <c r="BW21" s="580"/>
      <c r="BX21" s="580"/>
      <c r="BY21" s="580"/>
      <c r="BZ21" s="580"/>
      <c r="CA21" s="580"/>
      <c r="CB21" s="580"/>
      <c r="CC21" s="580"/>
      <c r="CD21" s="580"/>
      <c r="CE21" s="580"/>
      <c r="CF21" s="580"/>
      <c r="CG21" s="580"/>
      <c r="CH21" s="580"/>
      <c r="CI21" s="580"/>
      <c r="CJ21" s="580"/>
      <c r="CK21" s="580"/>
      <c r="CL21" s="580"/>
      <c r="CM21" s="580"/>
      <c r="CN21" s="580"/>
      <c r="CO21" s="580"/>
      <c r="CP21" s="580"/>
      <c r="CQ21" s="775"/>
      <c r="CR21" s="941"/>
      <c r="CS21" s="941"/>
      <c r="CT21" s="771"/>
      <c r="CU21" s="775"/>
      <c r="CV21" s="775"/>
      <c r="CW21" s="776"/>
      <c r="CX21" s="776"/>
      <c r="CY21" s="941"/>
      <c r="CZ21" s="580"/>
      <c r="DA21" s="580"/>
      <c r="DB21" s="580"/>
      <c r="DC21" s="580"/>
      <c r="DD21" s="580"/>
      <c r="DE21" s="580"/>
      <c r="DF21" s="580"/>
      <c r="DG21" s="580"/>
      <c r="DH21" s="580"/>
      <c r="DI21" s="580"/>
      <c r="DJ21" s="580"/>
      <c r="DK21" s="580"/>
      <c r="DL21" s="580"/>
      <c r="DM21" s="580"/>
      <c r="DN21" s="580"/>
      <c r="DO21" s="580"/>
      <c r="DP21" s="580"/>
      <c r="DQ21" s="580"/>
      <c r="DR21" s="580"/>
      <c r="DS21" s="580"/>
      <c r="DT21" s="580"/>
      <c r="DU21" s="580"/>
      <c r="DV21" s="580"/>
      <c r="DW21" s="580"/>
      <c r="DX21" s="580"/>
      <c r="DY21" s="580"/>
      <c r="DZ21" s="580"/>
      <c r="EA21" s="580"/>
      <c r="EB21" s="580"/>
      <c r="EC21" s="580"/>
      <c r="ED21" s="580"/>
      <c r="EE21" s="580"/>
      <c r="EF21" s="580"/>
      <c r="EG21" s="580"/>
      <c r="EH21" s="580"/>
      <c r="EI21" s="580"/>
      <c r="EJ21" s="580"/>
      <c r="EK21" s="580"/>
      <c r="EL21" s="580"/>
      <c r="EM21" s="580"/>
      <c r="EN21" s="580"/>
      <c r="EO21" s="580"/>
      <c r="EP21" s="580"/>
      <c r="EQ21" s="580"/>
      <c r="ER21" s="580"/>
      <c r="ES21" s="580"/>
      <c r="ET21" s="580"/>
      <c r="EU21" s="580"/>
      <c r="EV21" s="580"/>
      <c r="EW21" s="580"/>
      <c r="EX21" s="580"/>
      <c r="EY21" s="580"/>
      <c r="EZ21" s="580"/>
      <c r="FA21" s="580"/>
      <c r="FB21" s="580"/>
      <c r="FC21" s="580"/>
      <c r="FD21" s="580"/>
      <c r="FE21" s="580"/>
      <c r="FF21" s="580"/>
      <c r="FG21" s="580"/>
      <c r="FH21" s="580"/>
      <c r="FI21" s="580"/>
      <c r="FJ21" s="580"/>
      <c r="FK21" s="580"/>
      <c r="FL21" s="580"/>
      <c r="FM21" s="580"/>
      <c r="FN21" s="580"/>
      <c r="FO21" s="580"/>
      <c r="FP21" s="580"/>
      <c r="FQ21" s="580"/>
      <c r="FR21" s="580"/>
      <c r="FS21" s="580"/>
      <c r="FT21" s="580"/>
      <c r="FU21" s="580"/>
      <c r="FV21" s="580"/>
      <c r="FW21" s="580"/>
      <c r="FX21" s="580"/>
      <c r="FY21" s="580"/>
      <c r="FZ21" s="580"/>
      <c r="GA21" s="580"/>
      <c r="GB21" s="580"/>
      <c r="GC21" s="580"/>
      <c r="GD21" s="580"/>
      <c r="GE21" s="580"/>
      <c r="GF21" s="580"/>
      <c r="GG21" s="580"/>
      <c r="GH21" s="580"/>
      <c r="GI21" s="580"/>
      <c r="GJ21" s="580"/>
      <c r="GK21" s="580"/>
      <c r="GL21" s="580"/>
      <c r="GM21" s="580"/>
      <c r="GN21" s="580"/>
      <c r="GO21" s="580"/>
      <c r="GP21" s="580"/>
      <c r="GQ21" s="580"/>
      <c r="GR21" s="580"/>
      <c r="GS21" s="580"/>
      <c r="GT21" s="580"/>
      <c r="GU21" s="580"/>
      <c r="GV21" s="580"/>
      <c r="GW21" s="580"/>
      <c r="GX21" s="580"/>
      <c r="GY21" s="580"/>
      <c r="GZ21" s="580"/>
      <c r="HA21" s="580"/>
      <c r="HB21" s="580"/>
      <c r="HC21" s="580"/>
      <c r="HD21" s="580"/>
      <c r="HE21" s="580"/>
      <c r="HF21" s="580"/>
      <c r="HG21" s="580"/>
      <c r="HH21" s="580"/>
      <c r="HI21" s="580"/>
      <c r="HJ21" s="580"/>
      <c r="HK21" s="580"/>
      <c r="HL21" s="580"/>
      <c r="HM21" s="580"/>
      <c r="HN21" s="580"/>
      <c r="HO21" s="580"/>
      <c r="HP21" s="580"/>
      <c r="HQ21" s="580"/>
      <c r="HR21" s="580"/>
      <c r="HS21" s="580"/>
      <c r="HT21" s="580"/>
      <c r="HU21" s="580"/>
      <c r="HV21" s="580"/>
      <c r="HW21" s="580"/>
      <c r="HX21" s="580"/>
      <c r="HY21" s="580"/>
      <c r="HZ21" s="580"/>
      <c r="IA21" s="580"/>
      <c r="IB21" s="580"/>
      <c r="IC21" s="580"/>
      <c r="ID21" s="580"/>
      <c r="IE21" s="580"/>
      <c r="IF21" s="580"/>
      <c r="IG21" s="580"/>
      <c r="IH21" s="580"/>
      <c r="II21" s="580"/>
      <c r="IJ21" s="580"/>
      <c r="IK21" s="580"/>
      <c r="IL21" s="580"/>
    </row>
    <row r="22" spans="1:246" ht="38.25" customHeight="1">
      <c r="A22" s="1602" t="s">
        <v>27</v>
      </c>
      <c r="B22" s="1180" t="s">
        <v>221</v>
      </c>
      <c r="C22" s="1181"/>
      <c r="D22" s="1181"/>
      <c r="E22" s="1181"/>
      <c r="F22" s="1181"/>
      <c r="G22" s="1695" t="s">
        <v>222</v>
      </c>
      <c r="H22" s="1696"/>
      <c r="I22" s="1696"/>
      <c r="J22" s="1696"/>
      <c r="K22" s="1697"/>
      <c r="L22" s="1180" t="s">
        <v>223</v>
      </c>
      <c r="M22" s="1237"/>
      <c r="N22" s="1180" t="s">
        <v>224</v>
      </c>
      <c r="O22" s="1237"/>
      <c r="P22" s="1181" t="s">
        <v>225</v>
      </c>
      <c r="Q22" s="1181"/>
      <c r="R22" s="1181"/>
      <c r="S22" s="1237"/>
      <c r="T22" s="1389" t="s">
        <v>226</v>
      </c>
      <c r="U22" s="1390"/>
      <c r="V22" s="1390"/>
      <c r="W22" s="1390"/>
      <c r="X22" s="1390"/>
      <c r="Y22" s="1391"/>
      <c r="Z22" s="1181" t="s">
        <v>227</v>
      </c>
      <c r="AA22" s="1181"/>
      <c r="AB22" s="1237"/>
      <c r="AC22" s="932" t="s">
        <v>228</v>
      </c>
      <c r="AD22" s="933"/>
      <c r="AE22" s="1234" t="s">
        <v>229</v>
      </c>
      <c r="AF22" s="1235"/>
      <c r="AG22" s="1236"/>
      <c r="AH22" s="1234" t="s">
        <v>230</v>
      </c>
      <c r="AI22" s="1235"/>
      <c r="AJ22" s="1235"/>
      <c r="AK22" s="1235"/>
      <c r="AL22" s="1236"/>
      <c r="AM22" s="777"/>
      <c r="AN22" s="777"/>
      <c r="AO22" s="759"/>
      <c r="AP22" s="759"/>
      <c r="AQ22" s="759"/>
      <c r="AR22" s="759"/>
      <c r="AS22" s="759"/>
      <c r="AT22" s="759"/>
      <c r="AU22" s="759"/>
      <c r="AV22" s="759"/>
      <c r="AW22" s="759"/>
      <c r="AX22" s="759"/>
      <c r="AY22" s="759"/>
      <c r="AZ22" s="759"/>
      <c r="BA22" s="759"/>
      <c r="BB22" s="759"/>
      <c r="BE22" s="580"/>
      <c r="BF22" s="769"/>
      <c r="BG22" s="580"/>
      <c r="BI22" s="580"/>
      <c r="BJ22" s="580"/>
      <c r="BK22" s="580"/>
      <c r="BL22" s="580"/>
      <c r="BM22" s="771"/>
      <c r="BN22" s="771"/>
      <c r="BO22" s="771"/>
      <c r="BP22" s="771"/>
      <c r="BQ22" s="771"/>
      <c r="BR22" s="771"/>
      <c r="BS22" s="771"/>
      <c r="BT22" s="771"/>
      <c r="BU22" s="580"/>
      <c r="BV22" s="580"/>
      <c r="BW22" s="580"/>
      <c r="BX22" s="580"/>
      <c r="BY22" s="580"/>
      <c r="BZ22" s="580"/>
      <c r="CA22" s="580"/>
      <c r="CB22" s="580"/>
      <c r="CC22" s="580"/>
      <c r="CD22" s="580"/>
      <c r="CE22" s="580"/>
      <c r="CF22" s="580"/>
      <c r="CG22" s="580"/>
      <c r="CH22" s="580"/>
      <c r="CI22" s="580"/>
      <c r="CJ22" s="580"/>
      <c r="CK22" s="580"/>
      <c r="CL22" s="580"/>
      <c r="CM22" s="580"/>
      <c r="CN22" s="580"/>
      <c r="CO22" s="580"/>
      <c r="CP22" s="580"/>
      <c r="CQ22" s="15"/>
      <c r="CR22" s="15"/>
      <c r="CS22" s="15"/>
      <c r="CT22" s="771"/>
      <c r="CU22" s="771"/>
      <c r="CV22" s="771"/>
      <c r="CW22" s="15"/>
      <c r="CX22" s="15"/>
      <c r="CY22" s="941"/>
      <c r="CZ22" s="580"/>
      <c r="DA22" s="580"/>
      <c r="DB22" s="580"/>
      <c r="DC22" s="580"/>
      <c r="DD22" s="580"/>
      <c r="DE22" s="580"/>
      <c r="DF22" s="580"/>
      <c r="DG22" s="580"/>
      <c r="DH22" s="580"/>
      <c r="DI22" s="580"/>
      <c r="DJ22" s="580"/>
      <c r="DK22" s="580"/>
      <c r="DL22" s="580"/>
      <c r="DM22" s="580"/>
      <c r="DN22" s="580"/>
      <c r="DO22" s="580"/>
      <c r="DP22" s="580"/>
      <c r="DQ22" s="580"/>
      <c r="DR22" s="580"/>
      <c r="DS22" s="580"/>
      <c r="DT22" s="580"/>
      <c r="DU22" s="580"/>
      <c r="DV22" s="580"/>
      <c r="DW22" s="580"/>
      <c r="DX22" s="580"/>
      <c r="DY22" s="580"/>
      <c r="DZ22" s="580"/>
      <c r="EA22" s="580"/>
      <c r="EB22" s="580"/>
      <c r="EC22" s="580"/>
      <c r="ED22" s="580"/>
      <c r="EE22" s="580"/>
      <c r="EF22" s="580"/>
      <c r="EG22" s="580"/>
      <c r="EH22" s="580"/>
      <c r="EI22" s="580"/>
      <c r="EJ22" s="580"/>
      <c r="EK22" s="580"/>
      <c r="EL22" s="580"/>
      <c r="EM22" s="580"/>
      <c r="EN22" s="580"/>
      <c r="EO22" s="580"/>
      <c r="EP22" s="580"/>
      <c r="EQ22" s="580"/>
      <c r="ER22" s="580"/>
      <c r="ES22" s="580"/>
      <c r="ET22" s="580"/>
      <c r="EU22" s="580"/>
      <c r="EV22" s="580"/>
      <c r="EW22" s="580"/>
      <c r="EX22" s="580"/>
      <c r="EY22" s="580"/>
      <c r="EZ22" s="580"/>
      <c r="FA22" s="580"/>
      <c r="FB22" s="580"/>
      <c r="FC22" s="580"/>
      <c r="FD22" s="580"/>
      <c r="FE22" s="580"/>
      <c r="FF22" s="580"/>
      <c r="FG22" s="580"/>
      <c r="FH22" s="580"/>
      <c r="FI22" s="580"/>
      <c r="FJ22" s="580"/>
      <c r="FK22" s="580"/>
      <c r="FL22" s="580"/>
      <c r="FM22" s="580"/>
      <c r="FN22" s="580"/>
      <c r="FO22" s="580"/>
      <c r="FP22" s="580"/>
      <c r="FQ22" s="580"/>
      <c r="FR22" s="580"/>
      <c r="FS22" s="580"/>
      <c r="FT22" s="580"/>
      <c r="FU22" s="580"/>
      <c r="FV22" s="580"/>
      <c r="FW22" s="580"/>
      <c r="FX22" s="580"/>
      <c r="FY22" s="580"/>
      <c r="FZ22" s="580"/>
      <c r="GA22" s="580"/>
      <c r="GB22" s="580"/>
      <c r="GC22" s="580"/>
      <c r="GD22" s="580"/>
      <c r="GE22" s="580"/>
      <c r="GF22" s="580"/>
      <c r="GG22" s="580"/>
      <c r="GH22" s="580"/>
      <c r="GI22" s="580"/>
      <c r="GJ22" s="580"/>
      <c r="GK22" s="580"/>
      <c r="GL22" s="580"/>
      <c r="GM22" s="580"/>
      <c r="GN22" s="580"/>
      <c r="GO22" s="580"/>
      <c r="GP22" s="580"/>
      <c r="GQ22" s="580"/>
      <c r="GR22" s="580"/>
      <c r="GS22" s="580"/>
      <c r="GT22" s="580"/>
      <c r="GU22" s="580"/>
      <c r="GV22" s="580"/>
      <c r="GW22" s="580"/>
      <c r="GX22" s="580"/>
      <c r="GY22" s="580"/>
      <c r="GZ22" s="580"/>
      <c r="HA22" s="580"/>
      <c r="HB22" s="580"/>
      <c r="HC22" s="580"/>
      <c r="HD22" s="580"/>
      <c r="HE22" s="580"/>
      <c r="HF22" s="580"/>
      <c r="HG22" s="580"/>
      <c r="HH22" s="580"/>
      <c r="HI22" s="580"/>
      <c r="HJ22" s="580"/>
      <c r="HK22" s="580"/>
      <c r="HL22" s="580"/>
      <c r="HM22" s="580"/>
      <c r="HN22" s="580"/>
      <c r="HO22" s="580"/>
      <c r="HP22" s="580"/>
      <c r="HQ22" s="580"/>
      <c r="HR22" s="580"/>
      <c r="HS22" s="580"/>
      <c r="HT22" s="580"/>
      <c r="HU22" s="580"/>
      <c r="HV22" s="580"/>
      <c r="HW22" s="580"/>
      <c r="HX22" s="580"/>
      <c r="HY22" s="580"/>
      <c r="HZ22" s="580"/>
      <c r="IA22" s="580"/>
      <c r="IB22" s="580"/>
      <c r="IC22" s="580"/>
      <c r="ID22" s="580"/>
      <c r="IE22" s="580"/>
      <c r="IF22" s="580"/>
      <c r="IG22" s="580"/>
      <c r="IH22" s="580"/>
      <c r="II22" s="580"/>
      <c r="IJ22" s="580"/>
      <c r="IK22" s="580"/>
      <c r="IL22" s="580"/>
    </row>
    <row r="23" spans="1:246" ht="61.5" customHeight="1">
      <c r="A23" s="1603"/>
      <c r="B23" s="1182"/>
      <c r="C23" s="1183"/>
      <c r="D23" s="1183"/>
      <c r="E23" s="1183"/>
      <c r="F23" s="1183"/>
      <c r="G23" s="1698"/>
      <c r="H23" s="1699"/>
      <c r="I23" s="1699"/>
      <c r="J23" s="1699"/>
      <c r="K23" s="1700"/>
      <c r="L23" s="1182"/>
      <c r="M23" s="1238"/>
      <c r="N23" s="1369"/>
      <c r="O23" s="1370"/>
      <c r="P23" s="1183"/>
      <c r="Q23" s="1183"/>
      <c r="R23" s="1183"/>
      <c r="S23" s="1238"/>
      <c r="T23" s="1392"/>
      <c r="U23" s="1393"/>
      <c r="V23" s="1393"/>
      <c r="W23" s="1393"/>
      <c r="X23" s="1393"/>
      <c r="Y23" s="1394"/>
      <c r="Z23" s="1183"/>
      <c r="AA23" s="1183"/>
      <c r="AB23" s="1238"/>
      <c r="AC23" s="934"/>
      <c r="AD23" s="935"/>
      <c r="AE23" s="1573" t="s">
        <v>231</v>
      </c>
      <c r="AF23" s="1368" t="s">
        <v>232</v>
      </c>
      <c r="AG23" s="1186" t="s">
        <v>233</v>
      </c>
      <c r="AH23" s="1671" t="s">
        <v>234</v>
      </c>
      <c r="AI23" s="1367" t="s">
        <v>235</v>
      </c>
      <c r="AJ23" s="1367" t="s">
        <v>236</v>
      </c>
      <c r="AK23" s="1655" t="s">
        <v>237</v>
      </c>
      <c r="AL23" s="1186" t="s">
        <v>238</v>
      </c>
      <c r="AM23" s="777"/>
      <c r="AN23" s="777"/>
      <c r="AO23" s="759"/>
      <c r="AP23" s="759"/>
      <c r="AQ23" s="759"/>
      <c r="AR23" s="759"/>
      <c r="AS23" s="759"/>
      <c r="AT23" s="759"/>
      <c r="AU23" s="759"/>
      <c r="AV23" s="759"/>
      <c r="AW23" s="759"/>
      <c r="AX23" s="759"/>
      <c r="AY23" s="759"/>
      <c r="AZ23" s="759"/>
      <c r="BA23" s="759"/>
      <c r="BB23" s="759"/>
      <c r="BE23" s="580"/>
      <c r="BF23" s="769"/>
      <c r="BG23" s="580"/>
      <c r="BI23" s="580"/>
      <c r="BJ23" s="580"/>
      <c r="BK23" s="580"/>
      <c r="BL23" s="580"/>
      <c r="BM23" s="771"/>
      <c r="BN23" s="771"/>
      <c r="BO23" s="771"/>
      <c r="BP23" s="771"/>
      <c r="BQ23" s="771"/>
      <c r="BR23" s="771"/>
      <c r="BS23" s="771"/>
      <c r="BT23" s="771"/>
      <c r="BU23" s="580"/>
      <c r="BV23" s="580"/>
      <c r="BW23" s="580"/>
      <c r="BX23" s="580"/>
      <c r="BY23" s="580"/>
      <c r="BZ23" s="580"/>
      <c r="CA23" s="580"/>
      <c r="CB23" s="580"/>
      <c r="CC23" s="580"/>
      <c r="CD23" s="580"/>
      <c r="CE23" s="580"/>
      <c r="CF23" s="580"/>
      <c r="CG23" s="580"/>
      <c r="CH23" s="580"/>
      <c r="CI23" s="580"/>
      <c r="CJ23" s="580"/>
      <c r="CK23" s="580"/>
      <c r="CL23" s="580"/>
      <c r="CM23" s="580"/>
      <c r="CN23" s="580"/>
      <c r="CO23" s="580"/>
      <c r="CP23" s="580"/>
      <c r="CQ23" s="15"/>
      <c r="CR23" s="15"/>
      <c r="CS23" s="15"/>
      <c r="CT23" s="771"/>
      <c r="CU23" s="771"/>
      <c r="CV23" s="771"/>
      <c r="CW23" s="15"/>
      <c r="CX23" s="15"/>
      <c r="CY23" s="941"/>
      <c r="CZ23" s="580"/>
      <c r="DA23" s="580"/>
      <c r="DB23" s="580"/>
      <c r="DC23" s="580"/>
      <c r="DD23" s="580"/>
      <c r="DE23" s="580"/>
      <c r="DF23" s="580"/>
      <c r="DG23" s="580"/>
      <c r="DH23" s="580"/>
      <c r="DI23" s="580"/>
      <c r="DJ23" s="580"/>
      <c r="DK23" s="580"/>
      <c r="DL23" s="580"/>
      <c r="DM23" s="580"/>
      <c r="DN23" s="580"/>
      <c r="DO23" s="580"/>
      <c r="DP23" s="580"/>
      <c r="DQ23" s="580"/>
      <c r="DR23" s="580"/>
      <c r="DS23" s="580"/>
      <c r="DT23" s="580"/>
      <c r="DU23" s="580"/>
      <c r="DV23" s="580"/>
      <c r="DW23" s="580"/>
      <c r="DX23" s="580"/>
      <c r="DY23" s="580"/>
      <c r="DZ23" s="580"/>
      <c r="EA23" s="580"/>
      <c r="EB23" s="580"/>
      <c r="EC23" s="580"/>
      <c r="ED23" s="580"/>
      <c r="EE23" s="580"/>
      <c r="EF23" s="580"/>
      <c r="EG23" s="580"/>
      <c r="EH23" s="580"/>
      <c r="EI23" s="580"/>
      <c r="EJ23" s="580"/>
      <c r="EK23" s="580"/>
      <c r="EL23" s="580"/>
      <c r="EM23" s="580"/>
      <c r="EN23" s="580"/>
      <c r="EO23" s="580"/>
      <c r="EP23" s="580"/>
      <c r="EQ23" s="580"/>
      <c r="ER23" s="580"/>
      <c r="ES23" s="580"/>
      <c r="ET23" s="580"/>
      <c r="EU23" s="580"/>
      <c r="EV23" s="580"/>
      <c r="EW23" s="580"/>
      <c r="EX23" s="580"/>
      <c r="EY23" s="580"/>
      <c r="EZ23" s="580"/>
      <c r="FA23" s="580"/>
      <c r="FB23" s="580"/>
      <c r="FC23" s="580"/>
      <c r="FD23" s="580"/>
      <c r="FE23" s="580"/>
      <c r="FF23" s="580"/>
      <c r="FG23" s="580"/>
      <c r="FH23" s="580"/>
      <c r="FI23" s="580"/>
      <c r="FJ23" s="580"/>
      <c r="FK23" s="580"/>
      <c r="FL23" s="580"/>
      <c r="FM23" s="580"/>
      <c r="FN23" s="580"/>
      <c r="FO23" s="580"/>
      <c r="FP23" s="580"/>
      <c r="FQ23" s="580"/>
      <c r="FR23" s="580"/>
      <c r="FS23" s="580"/>
      <c r="FT23" s="580"/>
      <c r="FU23" s="580"/>
      <c r="FV23" s="580"/>
      <c r="FW23" s="580"/>
      <c r="FX23" s="580"/>
      <c r="FY23" s="580"/>
      <c r="FZ23" s="580"/>
      <c r="GA23" s="580"/>
      <c r="GB23" s="580"/>
      <c r="GC23" s="580"/>
      <c r="GD23" s="580"/>
      <c r="GE23" s="580"/>
      <c r="GF23" s="580"/>
      <c r="GG23" s="580"/>
      <c r="GH23" s="580"/>
      <c r="GI23" s="580"/>
      <c r="GJ23" s="580"/>
      <c r="GK23" s="580"/>
      <c r="GL23" s="580"/>
      <c r="GM23" s="580"/>
      <c r="GN23" s="580"/>
      <c r="GO23" s="580"/>
      <c r="GP23" s="580"/>
      <c r="GQ23" s="580"/>
      <c r="GR23" s="580"/>
      <c r="GS23" s="580"/>
      <c r="GT23" s="580"/>
      <c r="GU23" s="580"/>
      <c r="GV23" s="580"/>
      <c r="GW23" s="580"/>
      <c r="GX23" s="580"/>
      <c r="GY23" s="580"/>
      <c r="GZ23" s="580"/>
      <c r="HA23" s="580"/>
      <c r="HB23" s="580"/>
      <c r="HC23" s="580"/>
      <c r="HD23" s="580"/>
      <c r="HE23" s="580"/>
      <c r="HF23" s="580"/>
      <c r="HG23" s="580"/>
      <c r="HH23" s="580"/>
      <c r="HI23" s="580"/>
      <c r="HJ23" s="580"/>
      <c r="HK23" s="580"/>
      <c r="HL23" s="580"/>
      <c r="HM23" s="580"/>
      <c r="HN23" s="580"/>
      <c r="HO23" s="580"/>
      <c r="HP23" s="580"/>
      <c r="HQ23" s="580"/>
      <c r="HR23" s="580"/>
      <c r="HS23" s="580"/>
      <c r="HT23" s="580"/>
      <c r="HU23" s="580"/>
      <c r="HV23" s="580"/>
      <c r="HW23" s="580"/>
      <c r="HX23" s="580"/>
      <c r="HY23" s="580"/>
      <c r="HZ23" s="580"/>
      <c r="IA23" s="580"/>
      <c r="IB23" s="580"/>
      <c r="IC23" s="580"/>
      <c r="ID23" s="580"/>
      <c r="IE23" s="580"/>
      <c r="IF23" s="580"/>
      <c r="IG23" s="580"/>
      <c r="IH23" s="580"/>
      <c r="II23" s="580"/>
      <c r="IJ23" s="580"/>
      <c r="IK23" s="580"/>
      <c r="IL23" s="580"/>
    </row>
    <row r="24" spans="1:246" ht="42.75" customHeight="1" thickBot="1">
      <c r="A24" s="1604"/>
      <c r="B24" s="1184"/>
      <c r="C24" s="1185"/>
      <c r="D24" s="1185"/>
      <c r="E24" s="1185"/>
      <c r="F24" s="1185"/>
      <c r="G24" s="1701"/>
      <c r="H24" s="1702"/>
      <c r="I24" s="1702"/>
      <c r="J24" s="1702"/>
      <c r="K24" s="1703"/>
      <c r="L24" s="1184"/>
      <c r="M24" s="1239"/>
      <c r="N24" s="154" t="s">
        <v>239</v>
      </c>
      <c r="O24" s="155" t="s">
        <v>240</v>
      </c>
      <c r="P24" s="1183"/>
      <c r="Q24" s="1183"/>
      <c r="R24" s="1183"/>
      <c r="S24" s="1238"/>
      <c r="T24" s="1395"/>
      <c r="U24" s="1396"/>
      <c r="V24" s="1396"/>
      <c r="W24" s="1396"/>
      <c r="X24" s="1396"/>
      <c r="Y24" s="1397"/>
      <c r="Z24" s="1185"/>
      <c r="AA24" s="1185"/>
      <c r="AB24" s="1239"/>
      <c r="AC24" s="936"/>
      <c r="AD24" s="937"/>
      <c r="AE24" s="1574"/>
      <c r="AF24" s="1707"/>
      <c r="AG24" s="1187"/>
      <c r="AH24" s="1672"/>
      <c r="AI24" s="1368"/>
      <c r="AJ24" s="1368"/>
      <c r="AK24" s="1656"/>
      <c r="AL24" s="1187"/>
      <c r="AM24" s="16" t="s">
        <v>5</v>
      </c>
      <c r="AN24" s="16"/>
      <c r="AO24" s="759"/>
      <c r="AP24" s="759"/>
      <c r="AQ24" s="759"/>
      <c r="AR24" s="759"/>
      <c r="AS24" s="759"/>
      <c r="AT24" s="759"/>
      <c r="AU24" s="759"/>
      <c r="AV24" s="759"/>
      <c r="AW24" s="759"/>
      <c r="AX24" s="759"/>
      <c r="AY24" s="759"/>
      <c r="AZ24" s="759"/>
      <c r="BA24" s="759"/>
      <c r="BB24" s="759"/>
      <c r="BE24" s="580"/>
      <c r="BF24" s="769"/>
      <c r="BG24" s="580"/>
      <c r="BI24" s="580"/>
      <c r="BJ24" s="580"/>
      <c r="BK24" s="580"/>
      <c r="BL24" s="580"/>
      <c r="BM24" s="771"/>
      <c r="BN24" s="771"/>
      <c r="BO24" s="771"/>
      <c r="BP24" s="771"/>
      <c r="BQ24" s="771"/>
      <c r="BR24" s="771"/>
      <c r="BS24" s="771"/>
      <c r="BT24" s="771"/>
      <c r="BU24" s="580"/>
      <c r="BV24" s="580"/>
      <c r="BW24" s="580"/>
      <c r="BX24" s="580"/>
      <c r="BY24" s="580"/>
      <c r="BZ24" s="580"/>
      <c r="CA24" s="580"/>
      <c r="CB24" s="580"/>
      <c r="CC24" s="580"/>
      <c r="CD24" s="580"/>
      <c r="CE24" s="580"/>
      <c r="CF24" s="580"/>
      <c r="CG24" s="580"/>
      <c r="CH24" s="580"/>
      <c r="CI24" s="580"/>
      <c r="CJ24" s="580"/>
      <c r="CK24" s="580"/>
      <c r="CL24" s="580"/>
      <c r="CM24" s="580"/>
      <c r="CN24" s="580"/>
      <c r="CO24" s="580"/>
      <c r="CP24" s="580"/>
      <c r="CQ24" s="15"/>
      <c r="CR24" s="15"/>
      <c r="CS24" s="15"/>
      <c r="CT24" s="771"/>
      <c r="CU24" s="771"/>
      <c r="CV24" s="771"/>
      <c r="CW24" s="15"/>
      <c r="CX24" s="15"/>
      <c r="CY24" s="941"/>
      <c r="CZ24" s="580"/>
      <c r="DA24" s="580"/>
      <c r="DB24" s="580"/>
      <c r="DC24" s="580"/>
      <c r="DD24" s="580"/>
      <c r="DE24" s="580"/>
      <c r="DF24" s="580"/>
      <c r="DG24" s="580"/>
      <c r="DH24" s="580"/>
      <c r="DI24" s="580"/>
      <c r="DJ24" s="580"/>
      <c r="DK24" s="580"/>
      <c r="DL24" s="580"/>
      <c r="DM24" s="580"/>
      <c r="DN24" s="580"/>
      <c r="DO24" s="580"/>
      <c r="DP24" s="580"/>
      <c r="DQ24" s="580"/>
      <c r="DR24" s="580"/>
      <c r="DS24" s="580"/>
      <c r="DT24" s="580"/>
      <c r="DU24" s="580"/>
      <c r="DV24" s="580"/>
      <c r="DW24" s="580"/>
      <c r="DX24" s="580"/>
      <c r="DY24" s="580"/>
      <c r="DZ24" s="580"/>
      <c r="EA24" s="580"/>
      <c r="EB24" s="580"/>
      <c r="EC24" s="580"/>
      <c r="ED24" s="580"/>
      <c r="EE24" s="580"/>
      <c r="EF24" s="580"/>
      <c r="EG24" s="580"/>
      <c r="EH24" s="580"/>
      <c r="EI24" s="580"/>
      <c r="EJ24" s="580"/>
      <c r="EK24" s="580"/>
      <c r="EL24" s="580"/>
      <c r="EM24" s="580"/>
      <c r="EN24" s="580"/>
      <c r="EO24" s="580"/>
      <c r="EP24" s="580"/>
      <c r="EQ24" s="580"/>
      <c r="ER24" s="580"/>
      <c r="ES24" s="580"/>
      <c r="ET24" s="580"/>
      <c r="EU24" s="580"/>
      <c r="EV24" s="580"/>
      <c r="EW24" s="580"/>
      <c r="EX24" s="580"/>
      <c r="EY24" s="580"/>
      <c r="EZ24" s="580"/>
      <c r="FA24" s="580"/>
      <c r="FB24" s="580"/>
      <c r="FC24" s="580"/>
      <c r="FD24" s="580"/>
      <c r="FE24" s="580"/>
      <c r="FF24" s="580"/>
      <c r="FG24" s="580"/>
      <c r="FH24" s="580"/>
      <c r="FI24" s="580"/>
      <c r="FJ24" s="580"/>
      <c r="FK24" s="580"/>
      <c r="FL24" s="580"/>
      <c r="FM24" s="580"/>
      <c r="FN24" s="580"/>
      <c r="FO24" s="580"/>
      <c r="FP24" s="580"/>
      <c r="FQ24" s="580"/>
      <c r="FR24" s="580"/>
      <c r="FS24" s="580"/>
      <c r="FT24" s="580"/>
      <c r="FU24" s="580"/>
      <c r="FV24" s="580"/>
      <c r="FW24" s="580"/>
      <c r="FX24" s="580"/>
      <c r="FY24" s="580"/>
      <c r="FZ24" s="580"/>
      <c r="GA24" s="580"/>
      <c r="GB24" s="580"/>
      <c r="GC24" s="580"/>
      <c r="GD24" s="580"/>
      <c r="GE24" s="580"/>
      <c r="GF24" s="580"/>
      <c r="GG24" s="580"/>
      <c r="GH24" s="580"/>
      <c r="GI24" s="580"/>
      <c r="GJ24" s="580"/>
      <c r="GK24" s="580"/>
      <c r="GL24" s="580"/>
      <c r="GM24" s="580"/>
      <c r="GN24" s="580"/>
      <c r="GO24" s="580"/>
      <c r="GP24" s="580"/>
      <c r="GQ24" s="580"/>
      <c r="GR24" s="580"/>
      <c r="GS24" s="580"/>
      <c r="GT24" s="580"/>
      <c r="GU24" s="580"/>
      <c r="GV24" s="580"/>
      <c r="GW24" s="580"/>
      <c r="GX24" s="580"/>
      <c r="GY24" s="580"/>
      <c r="GZ24" s="580"/>
      <c r="HA24" s="580"/>
      <c r="HB24" s="580"/>
      <c r="HC24" s="580"/>
      <c r="HD24" s="580"/>
      <c r="HE24" s="580"/>
      <c r="HF24" s="580"/>
      <c r="HG24" s="580"/>
      <c r="HH24" s="580"/>
      <c r="HI24" s="580"/>
      <c r="HJ24" s="580"/>
      <c r="HK24" s="580"/>
      <c r="HL24" s="580"/>
      <c r="HM24" s="580"/>
      <c r="HN24" s="580"/>
      <c r="HO24" s="580"/>
      <c r="HP24" s="580"/>
      <c r="HQ24" s="580"/>
      <c r="HR24" s="580"/>
      <c r="HS24" s="580"/>
      <c r="HT24" s="580"/>
      <c r="HU24" s="580"/>
      <c r="HV24" s="580"/>
      <c r="HW24" s="580"/>
      <c r="HX24" s="580"/>
      <c r="HY24" s="580"/>
      <c r="HZ24" s="580"/>
      <c r="IA24" s="580"/>
      <c r="IB24" s="580"/>
      <c r="IC24" s="580"/>
      <c r="ID24" s="580"/>
      <c r="IE24" s="580"/>
      <c r="IF24" s="580"/>
      <c r="IG24" s="580"/>
      <c r="IH24" s="580"/>
      <c r="II24" s="580"/>
      <c r="IJ24" s="580"/>
      <c r="IK24" s="580"/>
      <c r="IL24" s="580"/>
    </row>
    <row r="25" spans="1:246" ht="24" customHeight="1">
      <c r="A25" s="778">
        <v>1</v>
      </c>
      <c r="B25" s="1400" t="e">
        <f ca="1">E6</f>
        <v>#VALUE!</v>
      </c>
      <c r="C25" s="1401"/>
      <c r="D25" s="1401"/>
      <c r="E25" s="1401"/>
      <c r="F25" s="1402"/>
      <c r="G25" s="1401" t="s">
        <v>241</v>
      </c>
      <c r="H25" s="1401"/>
      <c r="I25" s="1401"/>
      <c r="J25" s="1401"/>
      <c r="K25" s="1691"/>
      <c r="L25" s="1584"/>
      <c r="M25" s="1399"/>
      <c r="N25" s="907"/>
      <c r="O25" s="870"/>
      <c r="P25" s="1581"/>
      <c r="Q25" s="1582"/>
      <c r="R25" s="1582"/>
      <c r="S25" s="1583"/>
      <c r="T25" s="1403"/>
      <c r="U25" s="1404"/>
      <c r="V25" s="1404"/>
      <c r="W25" s="1404"/>
      <c r="X25" s="1404"/>
      <c r="Y25" s="1405"/>
      <c r="Z25" s="1398"/>
      <c r="AA25" s="1398"/>
      <c r="AB25" s="1399"/>
      <c r="AC25" s="1666"/>
      <c r="AD25" s="1667"/>
      <c r="AE25" s="907"/>
      <c r="AF25" s="908"/>
      <c r="AG25" s="875"/>
      <c r="AH25" s="907"/>
      <c r="AI25" s="908"/>
      <c r="AJ25" s="908"/>
      <c r="AK25" s="908"/>
      <c r="AL25" s="944"/>
      <c r="AM25" s="773"/>
      <c r="AN25" s="773"/>
      <c r="AO25" s="759"/>
      <c r="AP25" s="759"/>
      <c r="AQ25" s="759"/>
      <c r="AR25" s="759"/>
      <c r="AS25" s="759"/>
      <c r="AT25" s="759"/>
      <c r="AU25" s="759"/>
      <c r="AV25" s="759"/>
      <c r="AW25" s="759"/>
      <c r="AX25" s="759"/>
      <c r="AY25" s="759"/>
      <c r="AZ25" s="759"/>
      <c r="BA25" s="759"/>
      <c r="BB25" s="759"/>
      <c r="BE25" s="580"/>
      <c r="BF25" s="769"/>
      <c r="BG25" s="580"/>
      <c r="BI25" s="580"/>
      <c r="BJ25" s="580"/>
      <c r="BK25" s="580"/>
      <c r="BL25" s="580"/>
      <c r="BM25" s="771"/>
      <c r="BN25" s="771"/>
      <c r="BO25" s="771"/>
      <c r="BP25" s="771"/>
      <c r="BQ25" s="771"/>
      <c r="BR25" s="771"/>
      <c r="BS25" s="771"/>
      <c r="BT25" s="771"/>
      <c r="BU25" s="580"/>
      <c r="BV25" s="580"/>
      <c r="BW25" s="580"/>
      <c r="BX25" s="580"/>
      <c r="BY25" s="580"/>
      <c r="BZ25" s="580"/>
      <c r="CA25" s="580"/>
      <c r="CB25" s="580"/>
      <c r="CC25" s="580"/>
      <c r="CD25" s="580"/>
      <c r="CE25" s="580"/>
      <c r="CF25" s="580"/>
      <c r="CG25" s="580"/>
      <c r="CH25" s="580"/>
      <c r="CI25" s="580"/>
      <c r="CJ25" s="580"/>
      <c r="CK25" s="580"/>
      <c r="CL25" s="580"/>
      <c r="CM25" s="580"/>
      <c r="CN25" s="580"/>
      <c r="CO25" s="580"/>
      <c r="CP25" s="580"/>
      <c r="CQ25" s="775"/>
      <c r="CR25" s="775"/>
      <c r="CS25" s="775"/>
      <c r="CT25" s="771"/>
      <c r="CU25" s="941"/>
      <c r="CV25" s="941"/>
      <c r="CW25" s="941"/>
      <c r="CX25" s="941"/>
      <c r="CY25" s="941"/>
      <c r="CZ25" s="580"/>
      <c r="DA25" s="580"/>
      <c r="DB25" s="580"/>
      <c r="DC25" s="580"/>
      <c r="DD25" s="580"/>
      <c r="DE25" s="580"/>
      <c r="DF25" s="580"/>
      <c r="DG25" s="580"/>
      <c r="DH25" s="580"/>
      <c r="DI25" s="580"/>
      <c r="DJ25" s="580"/>
      <c r="DK25" s="580"/>
      <c r="DL25" s="580"/>
      <c r="DM25" s="580"/>
      <c r="DN25" s="580"/>
      <c r="DO25" s="580"/>
      <c r="DP25" s="580"/>
      <c r="DQ25" s="580"/>
      <c r="DR25" s="580"/>
      <c r="DS25" s="580"/>
      <c r="DT25" s="580"/>
      <c r="DU25" s="580"/>
      <c r="DV25" s="580"/>
      <c r="DW25" s="580"/>
      <c r="DX25" s="580"/>
      <c r="DY25" s="580"/>
      <c r="DZ25" s="580"/>
      <c r="EA25" s="580"/>
      <c r="EB25" s="580"/>
      <c r="EC25" s="580"/>
      <c r="ED25" s="580"/>
      <c r="EE25" s="580"/>
      <c r="EF25" s="580"/>
      <c r="EG25" s="580"/>
      <c r="EH25" s="580"/>
      <c r="EI25" s="580"/>
      <c r="EJ25" s="580"/>
      <c r="EK25" s="580"/>
      <c r="EL25" s="580"/>
      <c r="EM25" s="580"/>
      <c r="EN25" s="580"/>
      <c r="EO25" s="580"/>
      <c r="EP25" s="580"/>
      <c r="EQ25" s="580"/>
      <c r="ER25" s="580"/>
      <c r="ES25" s="580"/>
      <c r="ET25" s="580"/>
      <c r="EU25" s="580"/>
      <c r="EV25" s="580"/>
      <c r="EW25" s="580"/>
      <c r="EX25" s="580"/>
      <c r="EY25" s="580"/>
      <c r="EZ25" s="580"/>
      <c r="FA25" s="580"/>
      <c r="FB25" s="580"/>
      <c r="FC25" s="580"/>
      <c r="FD25" s="580"/>
      <c r="FE25" s="580"/>
      <c r="FF25" s="580"/>
      <c r="FG25" s="580"/>
      <c r="FH25" s="580"/>
      <c r="FI25" s="580"/>
      <c r="FJ25" s="580"/>
      <c r="FK25" s="580"/>
      <c r="FL25" s="580"/>
      <c r="FM25" s="580"/>
      <c r="FN25" s="580"/>
      <c r="FO25" s="580"/>
      <c r="FP25" s="580"/>
      <c r="FQ25" s="580"/>
      <c r="FR25" s="580"/>
      <c r="FS25" s="580"/>
      <c r="FT25" s="580"/>
      <c r="FU25" s="580"/>
      <c r="FV25" s="580"/>
      <c r="FW25" s="580"/>
      <c r="FX25" s="580"/>
      <c r="FY25" s="580"/>
      <c r="FZ25" s="580"/>
      <c r="GA25" s="580"/>
      <c r="GB25" s="580"/>
      <c r="GC25" s="580"/>
      <c r="GD25" s="580"/>
      <c r="GE25" s="580"/>
      <c r="GF25" s="580"/>
      <c r="GG25" s="580"/>
      <c r="GH25" s="580"/>
      <c r="GI25" s="580"/>
      <c r="GJ25" s="580"/>
      <c r="GK25" s="580"/>
      <c r="GL25" s="580"/>
      <c r="GM25" s="580"/>
      <c r="GN25" s="580"/>
      <c r="GO25" s="580"/>
      <c r="GP25" s="580"/>
      <c r="GQ25" s="580"/>
      <c r="GR25" s="580"/>
      <c r="GS25" s="580"/>
      <c r="GT25" s="580"/>
      <c r="GU25" s="580"/>
      <c r="GV25" s="580"/>
      <c r="GW25" s="580"/>
      <c r="GX25" s="580"/>
      <c r="GY25" s="580"/>
      <c r="GZ25" s="580"/>
      <c r="HA25" s="580"/>
      <c r="HB25" s="580"/>
      <c r="HC25" s="580"/>
      <c r="HD25" s="580"/>
      <c r="HE25" s="580"/>
      <c r="HF25" s="580"/>
      <c r="HG25" s="580"/>
      <c r="HH25" s="580"/>
      <c r="HI25" s="580"/>
      <c r="HJ25" s="580"/>
      <c r="HK25" s="580"/>
      <c r="HL25" s="580"/>
      <c r="HM25" s="580"/>
      <c r="HN25" s="580"/>
      <c r="HO25" s="580"/>
      <c r="HP25" s="580"/>
      <c r="HQ25" s="580"/>
      <c r="HR25" s="580"/>
      <c r="HS25" s="580"/>
      <c r="HT25" s="580"/>
      <c r="HU25" s="580"/>
      <c r="HV25" s="580"/>
      <c r="HW25" s="580"/>
      <c r="HX25" s="580"/>
      <c r="HY25" s="580"/>
      <c r="HZ25" s="580"/>
      <c r="IA25" s="580"/>
      <c r="IB25" s="580"/>
      <c r="IC25" s="580"/>
      <c r="ID25" s="580"/>
      <c r="IE25" s="580"/>
      <c r="IF25" s="580"/>
      <c r="IG25" s="580"/>
      <c r="IH25" s="580"/>
      <c r="II25" s="580"/>
      <c r="IJ25" s="580"/>
      <c r="IK25" s="580"/>
      <c r="IL25" s="580"/>
    </row>
    <row r="26" spans="1:246" ht="24" customHeight="1">
      <c r="A26" s="779">
        <v>2</v>
      </c>
      <c r="B26" s="1309"/>
      <c r="C26" s="1310"/>
      <c r="D26" s="1310"/>
      <c r="E26" s="1310"/>
      <c r="F26" s="1311"/>
      <c r="G26" s="1349"/>
      <c r="H26" s="1349"/>
      <c r="I26" s="1349"/>
      <c r="J26" s="1349"/>
      <c r="K26" s="1350"/>
      <c r="L26" s="1312"/>
      <c r="M26" s="1313"/>
      <c r="N26" s="217"/>
      <c r="O26" s="871"/>
      <c r="P26" s="1510"/>
      <c r="Q26" s="1511"/>
      <c r="R26" s="1511"/>
      <c r="S26" s="1512"/>
      <c r="T26" s="1403"/>
      <c r="U26" s="1404"/>
      <c r="V26" s="1404"/>
      <c r="W26" s="1404"/>
      <c r="X26" s="1404"/>
      <c r="Y26" s="1405"/>
      <c r="Z26" s="1312"/>
      <c r="AA26" s="1326"/>
      <c r="AB26" s="1313"/>
      <c r="AC26" s="1324"/>
      <c r="AD26" s="1325"/>
      <c r="AE26" s="940"/>
      <c r="AF26" s="916"/>
      <c r="AG26" s="876"/>
      <c r="AH26" s="940"/>
      <c r="AI26" s="916"/>
      <c r="AJ26" s="916"/>
      <c r="AK26" s="916"/>
      <c r="AL26" s="917"/>
      <c r="AM26" s="773"/>
      <c r="AN26" s="773"/>
      <c r="AO26" s="759"/>
      <c r="AP26" s="759"/>
      <c r="AQ26" s="759"/>
      <c r="AR26" s="759"/>
      <c r="AS26" s="759"/>
      <c r="AT26" s="759"/>
      <c r="AU26" s="759"/>
      <c r="AV26" s="759"/>
      <c r="AW26" s="759"/>
      <c r="AX26" s="759"/>
      <c r="AY26" s="759"/>
      <c r="AZ26" s="759"/>
      <c r="BA26" s="759"/>
      <c r="BB26" s="759"/>
      <c r="BE26" s="580"/>
      <c r="BF26" s="769"/>
      <c r="BG26" s="580"/>
      <c r="BI26" s="580"/>
      <c r="BJ26" s="580"/>
      <c r="BK26" s="580"/>
      <c r="BL26" s="580"/>
      <c r="BM26" s="771"/>
      <c r="BN26" s="771"/>
      <c r="BO26" s="771"/>
      <c r="BP26" s="771"/>
      <c r="BQ26" s="771"/>
      <c r="BR26" s="771"/>
      <c r="BS26" s="771"/>
      <c r="BT26" s="771"/>
      <c r="BU26" s="775"/>
      <c r="BV26" s="775"/>
      <c r="BW26" s="775"/>
      <c r="BX26" s="775"/>
      <c r="BY26" s="775"/>
      <c r="BZ26" s="775"/>
      <c r="CA26" s="775"/>
      <c r="CB26" s="775"/>
      <c r="CC26" s="775"/>
      <c r="CD26" s="775"/>
      <c r="CE26" s="775"/>
      <c r="CF26" s="775"/>
      <c r="CG26" s="775"/>
      <c r="CH26" s="775"/>
      <c r="CI26" s="775"/>
      <c r="CJ26" s="775"/>
      <c r="CK26" s="941"/>
      <c r="CL26" s="941"/>
      <c r="CM26" s="941"/>
      <c r="CN26" s="775"/>
      <c r="CO26" s="775"/>
      <c r="CP26" s="775"/>
      <c r="CQ26" s="775"/>
      <c r="CR26" s="775"/>
      <c r="CS26" s="775"/>
      <c r="CT26" s="771"/>
      <c r="CU26" s="941"/>
      <c r="CV26" s="941"/>
      <c r="CW26" s="941"/>
      <c r="CX26" s="941"/>
      <c r="CY26" s="941"/>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c r="HD26" s="580"/>
      <c r="HE26" s="580"/>
      <c r="HF26" s="580"/>
      <c r="HG26" s="580"/>
      <c r="HH26" s="580"/>
      <c r="HI26" s="580"/>
      <c r="HJ26" s="580"/>
      <c r="HK26" s="580"/>
      <c r="HL26" s="580"/>
      <c r="HM26" s="580"/>
      <c r="HN26" s="580"/>
      <c r="HO26" s="580"/>
      <c r="HP26" s="580"/>
      <c r="HQ26" s="580"/>
      <c r="HR26" s="580"/>
      <c r="HS26" s="580"/>
      <c r="HT26" s="580"/>
      <c r="HU26" s="580"/>
      <c r="HV26" s="580"/>
      <c r="HW26" s="580"/>
      <c r="HX26" s="580"/>
      <c r="HY26" s="580"/>
      <c r="HZ26" s="580"/>
      <c r="IA26" s="580"/>
      <c r="IB26" s="580"/>
      <c r="IC26" s="580"/>
      <c r="ID26" s="580"/>
      <c r="IE26" s="580"/>
      <c r="IF26" s="580"/>
      <c r="IG26" s="580"/>
      <c r="IH26" s="580"/>
      <c r="II26" s="580"/>
      <c r="IJ26" s="580"/>
      <c r="IK26" s="580"/>
      <c r="IL26" s="580"/>
    </row>
    <row r="27" spans="1:246" s="17" customFormat="1" ht="24" customHeight="1">
      <c r="A27" s="779">
        <v>3</v>
      </c>
      <c r="B27" s="1309"/>
      <c r="C27" s="1310"/>
      <c r="D27" s="1310"/>
      <c r="E27" s="1310"/>
      <c r="F27" s="1311"/>
      <c r="G27" s="1349"/>
      <c r="H27" s="1349"/>
      <c r="I27" s="1349"/>
      <c r="J27" s="1349"/>
      <c r="K27" s="1350"/>
      <c r="L27" s="1312"/>
      <c r="M27" s="1313"/>
      <c r="N27" s="217"/>
      <c r="O27" s="871"/>
      <c r="P27" s="1510"/>
      <c r="Q27" s="1511"/>
      <c r="R27" s="1511"/>
      <c r="S27" s="1512"/>
      <c r="T27" s="1403"/>
      <c r="U27" s="1404"/>
      <c r="V27" s="1404"/>
      <c r="W27" s="1404"/>
      <c r="X27" s="1404"/>
      <c r="Y27" s="1405"/>
      <c r="Z27" s="1312"/>
      <c r="AA27" s="1326"/>
      <c r="AB27" s="1313"/>
      <c r="AC27" s="1324"/>
      <c r="AD27" s="1325"/>
      <c r="AE27" s="940"/>
      <c r="AF27" s="916"/>
      <c r="AG27" s="876"/>
      <c r="AH27" s="940"/>
      <c r="AI27" s="916"/>
      <c r="AJ27" s="916"/>
      <c r="AK27" s="916"/>
      <c r="AL27" s="917"/>
      <c r="AM27" s="14"/>
      <c r="AN27" s="14"/>
      <c r="AO27" s="14"/>
      <c r="AP27" s="14"/>
      <c r="AQ27" s="14"/>
      <c r="AR27" s="14"/>
      <c r="AS27" s="14"/>
      <c r="AT27" s="14"/>
      <c r="AU27" s="14"/>
      <c r="AV27" s="14"/>
      <c r="AW27" s="14"/>
      <c r="AX27" s="14"/>
      <c r="AY27" s="14"/>
      <c r="AZ27" s="14"/>
      <c r="BA27" s="14"/>
      <c r="BB27" s="14"/>
      <c r="BC27" s="14"/>
      <c r="BD27" s="14"/>
      <c r="BE27" s="15"/>
      <c r="BF27" s="15"/>
      <c r="BG27" s="15"/>
      <c r="BH27" s="15"/>
      <c r="BI27" s="15"/>
      <c r="BJ27" s="15"/>
      <c r="BK27" s="15"/>
      <c r="BL27" s="15"/>
      <c r="BM27" s="15"/>
      <c r="BN27" s="15"/>
      <c r="BO27" s="15"/>
      <c r="BP27" s="15"/>
      <c r="BQ27" s="15"/>
      <c r="BR27" s="15"/>
      <c r="BS27" s="15"/>
      <c r="BT27" s="15"/>
      <c r="BU27" s="775"/>
      <c r="BV27" s="775"/>
      <c r="BW27" s="775"/>
      <c r="BX27" s="775"/>
      <c r="BY27" s="775"/>
      <c r="BZ27" s="775"/>
      <c r="CA27" s="775"/>
      <c r="CB27" s="775"/>
      <c r="CC27" s="775"/>
      <c r="CD27" s="15"/>
      <c r="CE27" s="15"/>
      <c r="CF27" s="15"/>
      <c r="CG27" s="15"/>
      <c r="CH27" s="15"/>
      <c r="CI27" s="15"/>
      <c r="CJ27" s="15"/>
      <c r="CK27" s="15"/>
      <c r="CL27" s="15"/>
      <c r="CM27" s="15"/>
      <c r="CN27" s="15"/>
      <c r="CO27" s="15"/>
      <c r="CP27" s="15"/>
      <c r="CQ27" s="15"/>
      <c r="CR27" s="15"/>
      <c r="CS27" s="15"/>
      <c r="CT27" s="15"/>
      <c r="CU27" s="941"/>
      <c r="CV27" s="941"/>
      <c r="CW27" s="941"/>
      <c r="CX27" s="941"/>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row>
    <row r="28" spans="1:246" ht="24" customHeight="1">
      <c r="A28" s="779">
        <v>4</v>
      </c>
      <c r="B28" s="1309"/>
      <c r="C28" s="1310"/>
      <c r="D28" s="1310"/>
      <c r="E28" s="1310"/>
      <c r="F28" s="1311"/>
      <c r="G28" s="1349"/>
      <c r="H28" s="1349"/>
      <c r="I28" s="1349"/>
      <c r="J28" s="1349"/>
      <c r="K28" s="1350"/>
      <c r="L28" s="1312"/>
      <c r="M28" s="1313"/>
      <c r="N28" s="217"/>
      <c r="O28" s="871"/>
      <c r="P28" s="1510"/>
      <c r="Q28" s="1511"/>
      <c r="R28" s="1511"/>
      <c r="S28" s="1512"/>
      <c r="T28" s="1386"/>
      <c r="U28" s="1387"/>
      <c r="V28" s="1387"/>
      <c r="W28" s="1387"/>
      <c r="X28" s="1387"/>
      <c r="Y28" s="1388"/>
      <c r="Z28" s="1312"/>
      <c r="AA28" s="1326"/>
      <c r="AB28" s="1313"/>
      <c r="AC28" s="1324"/>
      <c r="AD28" s="1325"/>
      <c r="AE28" s="940"/>
      <c r="AF28" s="916"/>
      <c r="AG28" s="876"/>
      <c r="AH28" s="940"/>
      <c r="AI28" s="916"/>
      <c r="AJ28" s="916"/>
      <c r="AK28" s="916"/>
      <c r="AL28" s="917"/>
      <c r="AM28" s="773"/>
      <c r="AN28" s="773"/>
      <c r="AO28" s="768"/>
      <c r="AP28" s="768"/>
      <c r="AQ28" s="768"/>
      <c r="AR28" s="768"/>
      <c r="AS28" s="768"/>
      <c r="AT28" s="768"/>
      <c r="AU28" s="768"/>
      <c r="AV28" s="768"/>
      <c r="AW28" s="768"/>
      <c r="AX28" s="768"/>
      <c r="AY28" s="768"/>
      <c r="AZ28" s="768"/>
      <c r="BA28" s="768"/>
      <c r="BB28" s="768"/>
      <c r="BC28" s="42"/>
      <c r="BD28" s="127"/>
      <c r="BE28" s="246"/>
      <c r="BF28" s="603"/>
      <c r="BG28" s="246"/>
      <c r="BH28" s="588"/>
      <c r="BI28" s="246"/>
      <c r="BJ28" s="246"/>
      <c r="BK28" s="246"/>
      <c r="BL28" s="246"/>
      <c r="BM28" s="941"/>
      <c r="BN28" s="941"/>
      <c r="BO28" s="941"/>
      <c r="BP28" s="941"/>
      <c r="BQ28" s="941"/>
      <c r="BR28" s="941"/>
      <c r="BS28" s="941"/>
      <c r="BT28" s="771"/>
      <c r="BU28" s="775"/>
      <c r="BV28" s="775"/>
      <c r="BW28" s="775"/>
      <c r="BX28" s="775"/>
      <c r="BY28" s="775"/>
      <c r="BZ28" s="775"/>
      <c r="CA28" s="775"/>
      <c r="CB28" s="775"/>
      <c r="CC28" s="580"/>
      <c r="CD28" s="580"/>
      <c r="CE28" s="580"/>
      <c r="CF28" s="580"/>
      <c r="CG28" s="580"/>
      <c r="CH28" s="580"/>
      <c r="CI28" s="580"/>
      <c r="CJ28" s="580"/>
      <c r="CK28" s="580"/>
      <c r="CL28" s="580"/>
      <c r="CM28" s="580"/>
      <c r="CN28" s="580"/>
      <c r="CO28" s="580"/>
      <c r="CP28" s="580"/>
      <c r="CQ28" s="580"/>
      <c r="CR28" s="580"/>
      <c r="CS28" s="580"/>
      <c r="CT28" s="771"/>
      <c r="CU28" s="941"/>
      <c r="CV28" s="941"/>
      <c r="CW28" s="941"/>
      <c r="CX28" s="941"/>
      <c r="CY28" s="941"/>
      <c r="CZ28" s="580"/>
      <c r="DA28" s="580"/>
      <c r="DB28" s="580"/>
      <c r="DC28" s="580"/>
      <c r="DD28" s="580"/>
      <c r="DE28" s="580"/>
      <c r="DF28" s="580"/>
      <c r="DG28" s="580"/>
      <c r="DH28" s="580"/>
      <c r="DI28" s="580"/>
      <c r="DJ28" s="580"/>
      <c r="DK28" s="580"/>
      <c r="DL28" s="580"/>
      <c r="DM28" s="580"/>
      <c r="DN28" s="580"/>
      <c r="DO28" s="580"/>
      <c r="DP28" s="580"/>
      <c r="DQ28" s="580"/>
      <c r="DR28" s="580"/>
      <c r="DS28" s="580"/>
      <c r="DT28" s="580"/>
      <c r="DU28" s="580"/>
      <c r="DV28" s="580"/>
      <c r="DW28" s="580"/>
      <c r="DX28" s="580"/>
      <c r="DY28" s="580"/>
      <c r="DZ28" s="580"/>
      <c r="EA28" s="580"/>
      <c r="EB28" s="580"/>
      <c r="EC28" s="580"/>
      <c r="ED28" s="580"/>
      <c r="EE28" s="580"/>
      <c r="EF28" s="580"/>
      <c r="EG28" s="580"/>
      <c r="EH28" s="580"/>
      <c r="EI28" s="580"/>
      <c r="EJ28" s="580"/>
      <c r="EK28" s="580"/>
      <c r="EL28" s="580"/>
      <c r="EM28" s="580"/>
      <c r="EN28" s="580"/>
      <c r="EO28" s="580"/>
      <c r="EP28" s="580"/>
      <c r="EQ28" s="580"/>
      <c r="ER28" s="580"/>
      <c r="ES28" s="580"/>
      <c r="ET28" s="580"/>
      <c r="EU28" s="580"/>
      <c r="EV28" s="580"/>
      <c r="EW28" s="580"/>
      <c r="EX28" s="580"/>
      <c r="EY28" s="580"/>
      <c r="EZ28" s="580"/>
      <c r="FA28" s="580"/>
      <c r="FB28" s="580"/>
      <c r="FC28" s="580"/>
      <c r="FD28" s="580"/>
      <c r="FE28" s="580"/>
      <c r="FF28" s="580"/>
      <c r="FG28" s="580"/>
      <c r="FH28" s="580"/>
      <c r="FI28" s="580"/>
      <c r="FJ28" s="580"/>
      <c r="FK28" s="580"/>
      <c r="FL28" s="580"/>
      <c r="FM28" s="580"/>
      <c r="FN28" s="580"/>
      <c r="FO28" s="580"/>
      <c r="FP28" s="580"/>
      <c r="FQ28" s="580"/>
      <c r="FR28" s="580"/>
      <c r="FS28" s="580"/>
      <c r="FT28" s="580"/>
      <c r="FU28" s="580"/>
      <c r="FV28" s="580"/>
      <c r="FW28" s="580"/>
      <c r="FX28" s="580"/>
      <c r="FY28" s="580"/>
      <c r="FZ28" s="580"/>
      <c r="GA28" s="580"/>
      <c r="GB28" s="580"/>
      <c r="GC28" s="580"/>
      <c r="GD28" s="580"/>
      <c r="GE28" s="580"/>
      <c r="GF28" s="580"/>
      <c r="GG28" s="580"/>
      <c r="GH28" s="580"/>
      <c r="GI28" s="580"/>
      <c r="GJ28" s="580"/>
      <c r="GK28" s="580"/>
      <c r="GL28" s="580"/>
      <c r="GM28" s="580"/>
      <c r="GN28" s="580"/>
      <c r="GO28" s="580"/>
      <c r="GP28" s="580"/>
      <c r="GQ28" s="580"/>
      <c r="GR28" s="580"/>
      <c r="GS28" s="580"/>
      <c r="GT28" s="580"/>
      <c r="GU28" s="580"/>
      <c r="GV28" s="580"/>
      <c r="GW28" s="580"/>
      <c r="GX28" s="580"/>
      <c r="GY28" s="580"/>
      <c r="GZ28" s="580"/>
      <c r="HA28" s="580"/>
      <c r="HB28" s="580"/>
      <c r="HC28" s="580"/>
      <c r="HD28" s="580"/>
      <c r="HE28" s="580"/>
      <c r="HF28" s="580"/>
      <c r="HG28" s="580"/>
      <c r="HH28" s="580"/>
      <c r="HI28" s="580"/>
      <c r="HJ28" s="580"/>
      <c r="HK28" s="580"/>
      <c r="HL28" s="580"/>
      <c r="HM28" s="580"/>
      <c r="HN28" s="580"/>
      <c r="HO28" s="580"/>
      <c r="HP28" s="580"/>
      <c r="HQ28" s="580"/>
      <c r="HR28" s="580"/>
      <c r="HS28" s="580"/>
      <c r="HT28" s="580"/>
      <c r="HU28" s="580"/>
      <c r="HV28" s="580"/>
      <c r="HW28" s="580"/>
      <c r="HX28" s="580"/>
      <c r="HY28" s="580"/>
      <c r="HZ28" s="580"/>
      <c r="IA28" s="580"/>
      <c r="IB28" s="580"/>
      <c r="IC28" s="580"/>
      <c r="ID28" s="580"/>
      <c r="IE28" s="580"/>
      <c r="IF28" s="580"/>
      <c r="IG28" s="580"/>
      <c r="IH28" s="580"/>
      <c r="II28" s="580"/>
      <c r="IJ28" s="580"/>
      <c r="IK28" s="580"/>
      <c r="IL28" s="580"/>
    </row>
    <row r="29" spans="1:246" ht="24" customHeight="1">
      <c r="A29" s="779">
        <v>5</v>
      </c>
      <c r="B29" s="1309"/>
      <c r="C29" s="1310"/>
      <c r="D29" s="1310"/>
      <c r="E29" s="1310"/>
      <c r="F29" s="1311"/>
      <c r="G29" s="1349"/>
      <c r="H29" s="1349"/>
      <c r="I29" s="1349"/>
      <c r="J29" s="1349"/>
      <c r="K29" s="1350"/>
      <c r="L29" s="1312"/>
      <c r="M29" s="1313"/>
      <c r="N29" s="217"/>
      <c r="O29" s="871"/>
      <c r="P29" s="1510"/>
      <c r="Q29" s="1511"/>
      <c r="R29" s="1511"/>
      <c r="S29" s="1512"/>
      <c r="T29" s="1386"/>
      <c r="U29" s="1387"/>
      <c r="V29" s="1387"/>
      <c r="W29" s="1387"/>
      <c r="X29" s="1387"/>
      <c r="Y29" s="1388"/>
      <c r="Z29" s="1312"/>
      <c r="AA29" s="1326"/>
      <c r="AB29" s="1313"/>
      <c r="AC29" s="1324"/>
      <c r="AD29" s="1325"/>
      <c r="AE29" s="940"/>
      <c r="AF29" s="916"/>
      <c r="AG29" s="876"/>
      <c r="AH29" s="940"/>
      <c r="AI29" s="916"/>
      <c r="AJ29" s="916"/>
      <c r="AK29" s="916"/>
      <c r="AL29" s="917"/>
      <c r="AM29" s="773"/>
      <c r="AN29" s="773"/>
      <c r="AO29" s="768"/>
      <c r="AP29" s="768"/>
      <c r="AQ29" s="768"/>
      <c r="AR29" s="768"/>
      <c r="AS29" s="768"/>
      <c r="AT29" s="768"/>
      <c r="AU29" s="768"/>
      <c r="AV29" s="768"/>
      <c r="AW29" s="768"/>
      <c r="AX29" s="768"/>
      <c r="AY29" s="768"/>
      <c r="AZ29" s="768"/>
      <c r="BA29" s="768"/>
      <c r="BB29" s="768"/>
      <c r="BC29" s="42"/>
      <c r="BD29" s="127"/>
      <c r="BE29" s="246"/>
      <c r="BF29" s="603"/>
      <c r="BG29" s="246"/>
      <c r="BH29" s="588"/>
      <c r="BI29" s="246"/>
      <c r="BJ29" s="246"/>
      <c r="BK29" s="246"/>
      <c r="BL29" s="246"/>
      <c r="BM29" s="941"/>
      <c r="BN29" s="941"/>
      <c r="BO29" s="941"/>
      <c r="BP29" s="941"/>
      <c r="BQ29" s="941"/>
      <c r="BR29" s="941"/>
      <c r="BS29" s="941"/>
      <c r="BT29" s="771"/>
      <c r="BU29" s="775"/>
      <c r="BV29" s="775"/>
      <c r="BW29" s="775"/>
      <c r="BX29" s="775"/>
      <c r="BY29" s="775"/>
      <c r="BZ29" s="775"/>
      <c r="CA29" s="775"/>
      <c r="CB29" s="775"/>
      <c r="CC29" s="580"/>
      <c r="CD29" s="580"/>
      <c r="CE29" s="580"/>
      <c r="CF29" s="580"/>
      <c r="CG29" s="580"/>
      <c r="CH29" s="580"/>
      <c r="CI29" s="580"/>
      <c r="CJ29" s="580"/>
      <c r="CK29" s="580"/>
      <c r="CL29" s="580"/>
      <c r="CM29" s="941"/>
      <c r="CN29" s="775"/>
      <c r="CO29" s="775"/>
      <c r="CP29" s="775"/>
      <c r="CQ29" s="775"/>
      <c r="CR29" s="775"/>
      <c r="CS29" s="775"/>
      <c r="CT29" s="771"/>
      <c r="CU29" s="941"/>
      <c r="CV29" s="941"/>
      <c r="CW29" s="941"/>
      <c r="CX29" s="941"/>
      <c r="CY29" s="941"/>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c r="HD29" s="580"/>
      <c r="HE29" s="580"/>
      <c r="HF29" s="580"/>
      <c r="HG29" s="580"/>
      <c r="HH29" s="580"/>
      <c r="HI29" s="580"/>
      <c r="HJ29" s="580"/>
      <c r="HK29" s="580"/>
      <c r="HL29" s="580"/>
      <c r="HM29" s="580"/>
      <c r="HN29" s="580"/>
      <c r="HO29" s="580"/>
      <c r="HP29" s="580"/>
      <c r="HQ29" s="580"/>
      <c r="HR29" s="580"/>
      <c r="HS29" s="580"/>
      <c r="HT29" s="580"/>
      <c r="HU29" s="580"/>
      <c r="HV29" s="580"/>
      <c r="HW29" s="580"/>
      <c r="HX29" s="580"/>
      <c r="HY29" s="580"/>
      <c r="HZ29" s="580"/>
      <c r="IA29" s="580"/>
      <c r="IB29" s="580"/>
      <c r="IC29" s="580"/>
      <c r="ID29" s="580"/>
      <c r="IE29" s="580"/>
      <c r="IF29" s="580"/>
      <c r="IG29" s="580"/>
      <c r="IH29" s="580"/>
      <c r="II29" s="580"/>
      <c r="IJ29" s="580"/>
      <c r="IK29" s="580"/>
      <c r="IL29" s="580"/>
    </row>
    <row r="30" spans="1:246" ht="24" customHeight="1">
      <c r="A30" s="779">
        <v>6</v>
      </c>
      <c r="B30" s="1309"/>
      <c r="C30" s="1310"/>
      <c r="D30" s="1310"/>
      <c r="E30" s="1310"/>
      <c r="F30" s="1311"/>
      <c r="G30" s="1349"/>
      <c r="H30" s="1349"/>
      <c r="I30" s="1349"/>
      <c r="J30" s="1349"/>
      <c r="K30" s="1350"/>
      <c r="L30" s="1312"/>
      <c r="M30" s="1313"/>
      <c r="N30" s="217"/>
      <c r="O30" s="871"/>
      <c r="P30" s="1510"/>
      <c r="Q30" s="1511"/>
      <c r="R30" s="1511"/>
      <c r="S30" s="1512"/>
      <c r="T30" s="1386"/>
      <c r="U30" s="1387"/>
      <c r="V30" s="1387"/>
      <c r="W30" s="1387"/>
      <c r="X30" s="1387"/>
      <c r="Y30" s="1388"/>
      <c r="Z30" s="1312"/>
      <c r="AA30" s="1326"/>
      <c r="AB30" s="1313"/>
      <c r="AC30" s="923"/>
      <c r="AD30" s="924"/>
      <c r="AE30" s="940"/>
      <c r="AF30" s="916"/>
      <c r="AG30" s="876"/>
      <c r="AH30" s="940"/>
      <c r="AI30" s="916"/>
      <c r="AJ30" s="916"/>
      <c r="AK30" s="916"/>
      <c r="AL30" s="917"/>
      <c r="AM30" s="773"/>
      <c r="AN30" s="773"/>
      <c r="AO30" s="759"/>
      <c r="AP30" s="759"/>
      <c r="AQ30" s="759"/>
      <c r="AR30" s="759"/>
      <c r="AS30" s="759"/>
      <c r="AT30" s="759"/>
      <c r="AU30" s="759"/>
      <c r="AV30" s="759"/>
      <c r="AW30" s="759"/>
      <c r="AX30" s="759"/>
      <c r="AY30" s="759"/>
      <c r="AZ30" s="759"/>
      <c r="BA30" s="759"/>
      <c r="BB30" s="759"/>
      <c r="BE30" s="580"/>
      <c r="BF30" s="769"/>
      <c r="BG30" s="580"/>
      <c r="BI30" s="580"/>
      <c r="BJ30" s="580"/>
      <c r="BK30" s="580"/>
      <c r="BL30" s="580"/>
      <c r="BM30" s="771"/>
      <c r="BN30" s="771"/>
      <c r="BO30" s="771"/>
      <c r="BP30" s="771"/>
      <c r="BQ30" s="771"/>
      <c r="BR30" s="771"/>
      <c r="BS30" s="771"/>
      <c r="BT30" s="771"/>
      <c r="BU30" s="775"/>
      <c r="BV30" s="775"/>
      <c r="BW30" s="775"/>
      <c r="BX30" s="775"/>
      <c r="BY30" s="775"/>
      <c r="BZ30" s="775"/>
      <c r="CA30" s="775"/>
      <c r="CB30" s="775"/>
      <c r="CC30" s="580"/>
      <c r="CD30" s="580"/>
      <c r="CE30" s="580"/>
      <c r="CF30" s="580"/>
      <c r="CG30" s="580"/>
      <c r="CH30" s="580"/>
      <c r="CI30" s="580"/>
      <c r="CJ30" s="580"/>
      <c r="CK30" s="580"/>
      <c r="CL30" s="580"/>
      <c r="CM30" s="941"/>
      <c r="CN30" s="775"/>
      <c r="CO30" s="775"/>
      <c r="CP30" s="775"/>
      <c r="CQ30" s="775"/>
      <c r="CR30" s="775"/>
      <c r="CS30" s="775"/>
      <c r="CT30" s="771"/>
      <c r="CU30" s="941"/>
      <c r="CV30" s="941"/>
      <c r="CW30" s="941"/>
      <c r="CX30" s="941"/>
      <c r="CY30" s="941"/>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row>
    <row r="31" spans="1:246" ht="24" customHeight="1">
      <c r="A31" s="779">
        <v>7</v>
      </c>
      <c r="B31" s="1309"/>
      <c r="C31" s="1310"/>
      <c r="D31" s="1310"/>
      <c r="E31" s="1310"/>
      <c r="F31" s="1311"/>
      <c r="G31" s="1349"/>
      <c r="H31" s="1349"/>
      <c r="I31" s="1349"/>
      <c r="J31" s="1349"/>
      <c r="K31" s="1350"/>
      <c r="L31" s="1312"/>
      <c r="M31" s="1313"/>
      <c r="N31" s="217"/>
      <c r="O31" s="871"/>
      <c r="P31" s="1510"/>
      <c r="Q31" s="1511"/>
      <c r="R31" s="1511"/>
      <c r="S31" s="1512"/>
      <c r="T31" s="1386"/>
      <c r="U31" s="1387"/>
      <c r="V31" s="1387"/>
      <c r="W31" s="1387"/>
      <c r="X31" s="1387"/>
      <c r="Y31" s="1388"/>
      <c r="Z31" s="1312"/>
      <c r="AA31" s="1326"/>
      <c r="AB31" s="1313"/>
      <c r="AC31" s="1324"/>
      <c r="AD31" s="1325"/>
      <c r="AE31" s="940"/>
      <c r="AF31" s="916"/>
      <c r="AG31" s="876"/>
      <c r="AH31" s="940"/>
      <c r="AI31" s="916"/>
      <c r="AJ31" s="916"/>
      <c r="AK31" s="916"/>
      <c r="AL31" s="917"/>
      <c r="AM31" s="773"/>
      <c r="AN31" s="773"/>
      <c r="AO31" s="759"/>
      <c r="AP31" s="759"/>
      <c r="AQ31" s="759"/>
      <c r="AR31" s="759"/>
      <c r="AS31" s="759"/>
      <c r="AT31" s="759"/>
      <c r="AU31" s="759"/>
      <c r="AV31" s="759"/>
      <c r="AW31" s="759"/>
      <c r="AX31" s="759"/>
      <c r="AY31" s="759"/>
      <c r="AZ31" s="759"/>
      <c r="BA31" s="759"/>
      <c r="BB31" s="759"/>
      <c r="BE31" s="580"/>
      <c r="BF31" s="769"/>
      <c r="BG31" s="580"/>
      <c r="BI31" s="580"/>
      <c r="BJ31" s="580"/>
      <c r="BK31" s="580"/>
      <c r="BL31" s="580"/>
      <c r="BM31" s="771"/>
      <c r="BN31" s="771"/>
      <c r="BO31" s="771"/>
      <c r="BP31" s="771"/>
      <c r="BQ31" s="771"/>
      <c r="BR31" s="771"/>
      <c r="BS31" s="771"/>
      <c r="BT31" s="771"/>
      <c r="BU31" s="780"/>
      <c r="BV31" s="780"/>
      <c r="BW31" s="780"/>
      <c r="BX31" s="780"/>
      <c r="BY31" s="780"/>
      <c r="BZ31" s="780"/>
      <c r="CA31" s="775"/>
      <c r="CB31" s="775"/>
      <c r="CC31" s="580"/>
      <c r="CD31" s="580"/>
      <c r="CE31" s="580"/>
      <c r="CF31" s="580"/>
      <c r="CG31" s="580"/>
      <c r="CH31" s="580"/>
      <c r="CI31" s="580"/>
      <c r="CJ31" s="580"/>
      <c r="CK31" s="580"/>
      <c r="CL31" s="580"/>
      <c r="CM31" s="941"/>
      <c r="CN31" s="775"/>
      <c r="CO31" s="775"/>
      <c r="CP31" s="775"/>
      <c r="CQ31" s="775"/>
      <c r="CR31" s="775"/>
      <c r="CS31" s="775"/>
      <c r="CT31" s="771"/>
      <c r="CU31" s="941"/>
      <c r="CV31" s="941"/>
      <c r="CW31" s="941"/>
      <c r="CX31" s="941"/>
      <c r="CY31" s="941"/>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row>
    <row r="32" spans="1:246" ht="24" customHeight="1">
      <c r="A32" s="779">
        <v>8</v>
      </c>
      <c r="B32" s="1309"/>
      <c r="C32" s="1310"/>
      <c r="D32" s="1310"/>
      <c r="E32" s="1310"/>
      <c r="F32" s="1311"/>
      <c r="G32" s="1349"/>
      <c r="H32" s="1349"/>
      <c r="I32" s="1349"/>
      <c r="J32" s="1349"/>
      <c r="K32" s="1350"/>
      <c r="L32" s="1312"/>
      <c r="M32" s="1313"/>
      <c r="N32" s="217"/>
      <c r="O32" s="871"/>
      <c r="P32" s="1510"/>
      <c r="Q32" s="1511"/>
      <c r="R32" s="1511"/>
      <c r="S32" s="1512"/>
      <c r="T32" s="1386"/>
      <c r="U32" s="1387"/>
      <c r="V32" s="1387"/>
      <c r="W32" s="1387"/>
      <c r="X32" s="1387"/>
      <c r="Y32" s="1388"/>
      <c r="Z32" s="1312"/>
      <c r="AA32" s="1326"/>
      <c r="AB32" s="1313"/>
      <c r="AC32" s="1324"/>
      <c r="AD32" s="1325"/>
      <c r="AE32" s="940"/>
      <c r="AF32" s="916"/>
      <c r="AG32" s="876"/>
      <c r="AH32" s="940"/>
      <c r="AI32" s="916"/>
      <c r="AJ32" s="916"/>
      <c r="AK32" s="916"/>
      <c r="AL32" s="917"/>
      <c r="AM32" s="773"/>
      <c r="AN32" s="773"/>
      <c r="AO32" s="759"/>
      <c r="AP32" s="759"/>
      <c r="AQ32" s="759"/>
      <c r="AR32" s="759"/>
      <c r="AS32" s="759"/>
      <c r="AT32" s="759"/>
      <c r="AU32" s="759"/>
      <c r="AV32" s="759"/>
      <c r="AW32" s="759"/>
      <c r="AX32" s="759"/>
      <c r="AY32" s="759"/>
      <c r="AZ32" s="759"/>
      <c r="BA32" s="759"/>
      <c r="BB32" s="759"/>
      <c r="BE32" s="580"/>
      <c r="BF32" s="769"/>
      <c r="BG32" s="580"/>
      <c r="BI32" s="580"/>
      <c r="BJ32" s="580"/>
      <c r="BK32" s="580"/>
      <c r="BL32" s="580"/>
      <c r="BM32" s="771"/>
      <c r="BN32" s="771"/>
      <c r="BO32" s="771"/>
      <c r="BP32" s="771"/>
      <c r="BQ32" s="771"/>
      <c r="BR32" s="771"/>
      <c r="BS32" s="771"/>
      <c r="BT32" s="771"/>
      <c r="BU32" s="780"/>
      <c r="BV32" s="780"/>
      <c r="BW32" s="780"/>
      <c r="BX32" s="780"/>
      <c r="BY32" s="780"/>
      <c r="BZ32" s="780"/>
      <c r="CA32" s="775"/>
      <c r="CB32" s="775"/>
      <c r="CC32" s="580"/>
      <c r="CD32" s="580"/>
      <c r="CE32" s="580"/>
      <c r="CF32" s="580"/>
      <c r="CG32" s="580"/>
      <c r="CH32" s="580"/>
      <c r="CI32" s="580"/>
      <c r="CJ32" s="580"/>
      <c r="CK32" s="580"/>
      <c r="CL32" s="580"/>
      <c r="CM32" s="941"/>
      <c r="CN32" s="775"/>
      <c r="CO32" s="775"/>
      <c r="CP32" s="775"/>
      <c r="CQ32" s="775"/>
      <c r="CR32" s="775"/>
      <c r="CS32" s="775"/>
      <c r="CT32" s="771"/>
      <c r="CU32" s="941"/>
      <c r="CV32" s="941"/>
      <c r="CW32" s="941"/>
      <c r="CX32" s="941"/>
      <c r="CY32" s="941"/>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row>
    <row r="33" spans="1:103" ht="24" customHeight="1">
      <c r="A33" s="779">
        <v>9</v>
      </c>
      <c r="B33" s="1309"/>
      <c r="C33" s="1310"/>
      <c r="D33" s="1310"/>
      <c r="E33" s="1310"/>
      <c r="F33" s="1311"/>
      <c r="G33" s="1349"/>
      <c r="H33" s="1349"/>
      <c r="I33" s="1349"/>
      <c r="J33" s="1349"/>
      <c r="K33" s="1350"/>
      <c r="L33" s="1312"/>
      <c r="M33" s="1313"/>
      <c r="N33" s="217"/>
      <c r="O33" s="871"/>
      <c r="P33" s="1510"/>
      <c r="Q33" s="1511"/>
      <c r="R33" s="1511"/>
      <c r="S33" s="1512"/>
      <c r="T33" s="1386"/>
      <c r="U33" s="1387"/>
      <c r="V33" s="1387"/>
      <c r="W33" s="1387"/>
      <c r="X33" s="1387"/>
      <c r="Y33" s="1388"/>
      <c r="Z33" s="1312"/>
      <c r="AA33" s="1326"/>
      <c r="AB33" s="1313"/>
      <c r="AC33" s="1324"/>
      <c r="AD33" s="1325"/>
      <c r="AE33" s="940"/>
      <c r="AF33" s="916"/>
      <c r="AG33" s="876"/>
      <c r="AH33" s="940"/>
      <c r="AI33" s="916"/>
      <c r="AJ33" s="916"/>
      <c r="AK33" s="916"/>
      <c r="AL33" s="917"/>
      <c r="AM33" s="773"/>
      <c r="AN33" s="773"/>
      <c r="AO33" s="759"/>
      <c r="AP33" s="759"/>
      <c r="AQ33" s="759"/>
      <c r="AR33" s="759"/>
      <c r="AS33" s="759"/>
      <c r="AT33" s="759"/>
      <c r="AU33" s="759"/>
      <c r="AV33" s="759"/>
      <c r="AW33" s="759"/>
      <c r="AX33" s="759"/>
      <c r="AY33" s="759"/>
      <c r="AZ33" s="759"/>
      <c r="BA33" s="759"/>
      <c r="BB33" s="759"/>
      <c r="BE33" s="580"/>
      <c r="BF33" s="769"/>
      <c r="BG33" s="580"/>
      <c r="BI33" s="580"/>
      <c r="BJ33" s="580"/>
      <c r="BK33" s="580"/>
      <c r="BL33" s="580"/>
      <c r="BM33" s="771"/>
      <c r="BN33" s="771"/>
      <c r="BO33" s="771"/>
      <c r="BP33" s="771"/>
      <c r="BQ33" s="771"/>
      <c r="BR33" s="771"/>
      <c r="BS33" s="771"/>
      <c r="BT33" s="771"/>
      <c r="BU33" s="780"/>
      <c r="BV33" s="780"/>
      <c r="BW33" s="780"/>
      <c r="BX33" s="780"/>
      <c r="BY33" s="780"/>
      <c r="BZ33" s="780"/>
      <c r="CA33" s="775"/>
      <c r="CB33" s="775"/>
      <c r="CC33" s="580"/>
      <c r="CD33" s="580"/>
      <c r="CE33" s="580"/>
      <c r="CF33" s="580"/>
      <c r="CG33" s="580"/>
      <c r="CH33" s="580"/>
      <c r="CI33" s="580"/>
      <c r="CJ33" s="580"/>
      <c r="CK33" s="580"/>
      <c r="CL33" s="580"/>
      <c r="CM33" s="941"/>
      <c r="CN33" s="775"/>
      <c r="CO33" s="775"/>
      <c r="CP33" s="775"/>
      <c r="CQ33" s="775"/>
      <c r="CR33" s="775"/>
      <c r="CS33" s="775"/>
      <c r="CT33" s="771"/>
      <c r="CU33" s="941"/>
      <c r="CV33" s="941"/>
      <c r="CW33" s="941"/>
      <c r="CX33" s="941"/>
      <c r="CY33" s="941"/>
    </row>
    <row r="34" spans="1:103" ht="24" customHeight="1" thickBot="1">
      <c r="A34" s="781">
        <v>10</v>
      </c>
      <c r="B34" s="1309"/>
      <c r="C34" s="1310"/>
      <c r="D34" s="1310"/>
      <c r="E34" s="1310"/>
      <c r="F34" s="1311"/>
      <c r="G34" s="1731"/>
      <c r="H34" s="1731"/>
      <c r="I34" s="1731"/>
      <c r="J34" s="1731"/>
      <c r="K34" s="1732"/>
      <c r="L34" s="1357"/>
      <c r="M34" s="1359"/>
      <c r="N34" s="872"/>
      <c r="O34" s="873"/>
      <c r="P34" s="1708"/>
      <c r="Q34" s="1709"/>
      <c r="R34" s="1709"/>
      <c r="S34" s="1710"/>
      <c r="T34" s="1711"/>
      <c r="U34" s="1446"/>
      <c r="V34" s="1446"/>
      <c r="W34" s="1446"/>
      <c r="X34" s="1446"/>
      <c r="Y34" s="1712"/>
      <c r="Z34" s="1357"/>
      <c r="AA34" s="1358"/>
      <c r="AB34" s="1359"/>
      <c r="AC34" s="1608"/>
      <c r="AD34" s="1609"/>
      <c r="AE34" s="942"/>
      <c r="AF34" s="903"/>
      <c r="AG34" s="877"/>
      <c r="AH34" s="942"/>
      <c r="AI34" s="903"/>
      <c r="AJ34" s="903"/>
      <c r="AK34" s="903"/>
      <c r="AL34" s="904"/>
      <c r="AM34" s="773"/>
      <c r="AN34" s="773"/>
      <c r="AO34" s="759"/>
      <c r="AP34" s="759"/>
      <c r="AQ34" s="759"/>
      <c r="AR34" s="759"/>
      <c r="AS34" s="759"/>
      <c r="AT34" s="759"/>
      <c r="AU34" s="759"/>
      <c r="AV34" s="759"/>
      <c r="AW34" s="759"/>
      <c r="AX34" s="759"/>
      <c r="AY34" s="759"/>
      <c r="AZ34" s="759"/>
      <c r="BA34" s="759"/>
      <c r="BB34" s="759"/>
      <c r="BE34" s="580"/>
      <c r="BF34" s="769"/>
      <c r="BG34" s="580"/>
      <c r="BI34" s="580"/>
      <c r="BJ34" s="580"/>
      <c r="BK34" s="580"/>
      <c r="BL34" s="580"/>
      <c r="BM34" s="771"/>
      <c r="BN34" s="771"/>
      <c r="BO34" s="771"/>
      <c r="BP34" s="771"/>
      <c r="BQ34" s="771"/>
      <c r="BR34" s="771"/>
      <c r="BS34" s="771"/>
      <c r="BT34" s="771"/>
      <c r="BU34" s="780"/>
      <c r="BV34" s="780"/>
      <c r="BW34" s="780"/>
      <c r="BX34" s="780"/>
      <c r="BY34" s="780"/>
      <c r="BZ34" s="780"/>
      <c r="CA34" s="775"/>
      <c r="CB34" s="775"/>
      <c r="CC34" s="580"/>
      <c r="CD34" s="580"/>
      <c r="CE34" s="580"/>
      <c r="CF34" s="580"/>
      <c r="CG34" s="580"/>
      <c r="CH34" s="580"/>
      <c r="CI34" s="580"/>
      <c r="CJ34" s="580"/>
      <c r="CK34" s="580"/>
      <c r="CL34" s="580"/>
      <c r="CM34" s="941"/>
      <c r="CN34" s="775"/>
      <c r="CO34" s="775"/>
      <c r="CP34" s="775"/>
      <c r="CQ34" s="775"/>
      <c r="CR34" s="775"/>
      <c r="CS34" s="775"/>
      <c r="CT34" s="771"/>
      <c r="CU34" s="941"/>
      <c r="CV34" s="941"/>
      <c r="CW34" s="941"/>
      <c r="CX34" s="941"/>
      <c r="CY34" s="941"/>
    </row>
    <row r="35" spans="1:103" ht="24" customHeight="1">
      <c r="A35" s="1377" t="s">
        <v>245</v>
      </c>
      <c r="B35" s="1378"/>
      <c r="C35" s="1378"/>
      <c r="D35" s="1378"/>
      <c r="E35" s="1379"/>
      <c r="F35" s="1668" t="s">
        <v>246</v>
      </c>
      <c r="G35" s="1669"/>
      <c r="H35" s="1669"/>
      <c r="I35" s="1669"/>
      <c r="J35" s="1669"/>
      <c r="K35" s="1669"/>
      <c r="L35" s="1670"/>
      <c r="M35" s="1704">
        <f ca="1">IF(ISERROR(A38/F60),0,A38/F60)</f>
        <v>0</v>
      </c>
      <c r="N35" s="1705"/>
      <c r="O35" s="1360" t="str">
        <f ca="1">IF(M35&lt;=2.4,"Sin Hacinamiento",IF(M35&lt;=4.9,"Hacinamiento Medio","Hacinamiento crítico"))</f>
        <v>Sin Hacinamiento</v>
      </c>
      <c r="P35" s="1361"/>
      <c r="Q35" s="1362"/>
      <c r="R35" s="1362"/>
      <c r="S35" s="1362"/>
      <c r="T35" s="1363"/>
      <c r="U35" s="1598" t="s">
        <v>247</v>
      </c>
      <c r="V35" s="1599"/>
      <c r="W35" s="1599"/>
      <c r="X35" s="1599"/>
      <c r="Y35" s="1599"/>
      <c r="Z35" s="1599"/>
      <c r="AA35" s="1599"/>
      <c r="AB35" s="1599"/>
      <c r="AC35" s="1599"/>
      <c r="AD35" s="1599"/>
      <c r="AE35" s="1600"/>
      <c r="AF35" s="1600"/>
      <c r="AG35" s="1600"/>
      <c r="AH35" s="1600"/>
      <c r="AI35" s="1600"/>
      <c r="AJ35" s="1600"/>
      <c r="AK35" s="1600"/>
      <c r="AL35" s="1601"/>
      <c r="AM35" s="773"/>
      <c r="AN35" s="773"/>
      <c r="AO35" s="773"/>
      <c r="AP35" s="773"/>
      <c r="AQ35" s="773"/>
      <c r="AR35" s="773"/>
      <c r="AS35" s="773"/>
      <c r="AT35" s="773"/>
      <c r="AU35" s="759"/>
      <c r="AV35" s="759"/>
      <c r="AW35" s="759"/>
      <c r="AX35" s="759"/>
      <c r="AY35" s="760"/>
      <c r="AZ35" s="760"/>
      <c r="BA35" s="760"/>
      <c r="BB35" s="760"/>
      <c r="BC35" s="39"/>
      <c r="BD35" s="129"/>
      <c r="BE35" s="775"/>
      <c r="BF35" s="782"/>
      <c r="BG35" s="775"/>
      <c r="BH35" s="589"/>
      <c r="BI35" s="124"/>
      <c r="BJ35" s="124"/>
      <c r="BK35" s="124"/>
      <c r="BL35" s="941"/>
      <c r="BM35" s="771"/>
      <c r="BN35" s="771"/>
      <c r="BO35" s="771"/>
      <c r="BP35" s="771"/>
      <c r="BQ35" s="771"/>
      <c r="BR35" s="771"/>
      <c r="BS35" s="771"/>
      <c r="BT35" s="771"/>
      <c r="BU35" s="780"/>
      <c r="BV35" s="780"/>
      <c r="BW35" s="780"/>
      <c r="BX35" s="780"/>
      <c r="BY35" s="780"/>
      <c r="BZ35" s="780"/>
      <c r="CA35" s="775"/>
      <c r="CB35" s="775"/>
      <c r="CC35" s="580"/>
      <c r="CD35" s="580"/>
      <c r="CE35" s="580"/>
      <c r="CF35" s="580"/>
      <c r="CG35" s="580"/>
      <c r="CH35" s="580"/>
      <c r="CI35" s="580"/>
      <c r="CJ35" s="580"/>
      <c r="CK35" s="580"/>
      <c r="CL35" s="580"/>
      <c r="CM35" s="941"/>
      <c r="CN35" s="775"/>
      <c r="CO35" s="775"/>
      <c r="CP35" s="775"/>
      <c r="CQ35" s="775"/>
      <c r="CR35" s="775"/>
      <c r="CS35" s="775"/>
      <c r="CT35" s="771"/>
      <c r="CU35" s="941"/>
      <c r="CV35" s="941"/>
      <c r="CW35" s="941"/>
      <c r="CX35" s="941"/>
      <c r="CY35" s="941"/>
    </row>
    <row r="36" spans="1:103" ht="24" customHeight="1">
      <c r="A36" s="1380"/>
      <c r="B36" s="1381"/>
      <c r="C36" s="1381"/>
      <c r="D36" s="1381"/>
      <c r="E36" s="1382"/>
      <c r="F36" s="1374" t="s">
        <v>248</v>
      </c>
      <c r="G36" s="1375"/>
      <c r="H36" s="1375"/>
      <c r="I36" s="1375"/>
      <c r="J36" s="1375"/>
      <c r="K36" s="1375"/>
      <c r="L36" s="1375"/>
      <c r="M36" s="1375"/>
      <c r="N36" s="1375"/>
      <c r="O36" s="1375"/>
      <c r="P36" s="1375"/>
      <c r="Q36" s="1375"/>
      <c r="R36" s="1375"/>
      <c r="S36" s="1375"/>
      <c r="T36" s="1376"/>
      <c r="U36" s="27" t="s">
        <v>90</v>
      </c>
      <c r="V36" s="1322">
        <f>COUNTIF(Z25:AB34,"R1")</f>
        <v>0</v>
      </c>
      <c r="W36" s="1323"/>
      <c r="X36" s="28" t="s">
        <v>91</v>
      </c>
      <c r="Y36" s="1322">
        <f ca="1">COUNTIF(A25:AB34,"R2")</f>
        <v>0</v>
      </c>
      <c r="Z36" s="1323"/>
      <c r="AA36" s="28" t="s">
        <v>92</v>
      </c>
      <c r="AB36" s="1322">
        <f>COUNTIF(Z25:AB34,"R3")</f>
        <v>0</v>
      </c>
      <c r="AC36" s="1323"/>
      <c r="AD36" s="28" t="s">
        <v>93</v>
      </c>
      <c r="AE36" s="1322">
        <f>COUNTIF(AA8:AC17,"R4")</f>
        <v>0</v>
      </c>
      <c r="AF36" s="1323"/>
      <c r="AG36" s="1713" t="s">
        <v>249</v>
      </c>
      <c r="AH36" s="1714"/>
      <c r="AI36" s="1714"/>
      <c r="AJ36" s="1714"/>
      <c r="AK36" s="1322">
        <f>COUNTIF(Z25:AB34,"Otro Recinto")</f>
        <v>0</v>
      </c>
      <c r="AL36" s="1616"/>
      <c r="AM36" s="773"/>
      <c r="AN36" s="773"/>
      <c r="AO36" s="773"/>
      <c r="AP36" s="773"/>
      <c r="AQ36" s="773"/>
      <c r="AR36" s="773"/>
      <c r="AS36" s="773"/>
      <c r="AT36" s="773"/>
      <c r="AU36" s="759"/>
      <c r="AV36" s="759"/>
      <c r="AW36" s="759"/>
      <c r="AX36" s="759"/>
      <c r="AY36" s="760"/>
      <c r="AZ36" s="760"/>
      <c r="BA36" s="760"/>
      <c r="BB36" s="760"/>
      <c r="BC36" s="39"/>
      <c r="BD36" s="129"/>
      <c r="BE36" s="775"/>
      <c r="BF36" s="782"/>
      <c r="BG36" s="775"/>
      <c r="BH36" s="589"/>
      <c r="BI36" s="124"/>
      <c r="BJ36" s="124"/>
      <c r="BK36" s="124"/>
      <c r="BL36" s="941"/>
      <c r="BM36" s="771"/>
      <c r="BN36" s="771"/>
      <c r="BO36" s="771"/>
      <c r="BP36" s="771"/>
      <c r="BQ36" s="771"/>
      <c r="BR36" s="771"/>
      <c r="BS36" s="771"/>
      <c r="BT36" s="771"/>
      <c r="BU36" s="780"/>
      <c r="BV36" s="780"/>
      <c r="BW36" s="780"/>
      <c r="BX36" s="780"/>
      <c r="BY36" s="780"/>
      <c r="BZ36" s="780"/>
      <c r="CA36" s="775"/>
      <c r="CB36" s="775"/>
      <c r="CC36" s="580"/>
      <c r="CD36" s="580"/>
      <c r="CE36" s="580"/>
      <c r="CF36" s="580"/>
      <c r="CG36" s="580"/>
      <c r="CH36" s="580"/>
      <c r="CI36" s="580"/>
      <c r="CJ36" s="580"/>
      <c r="CK36" s="580"/>
      <c r="CL36" s="580"/>
      <c r="CM36" s="941"/>
      <c r="CN36" s="775"/>
      <c r="CO36" s="775"/>
      <c r="CP36" s="775"/>
      <c r="CQ36" s="775"/>
      <c r="CR36" s="775"/>
      <c r="CS36" s="775"/>
      <c r="CT36" s="771"/>
      <c r="CU36" s="941"/>
      <c r="CV36" s="941"/>
      <c r="CW36" s="941"/>
      <c r="CX36" s="941"/>
      <c r="CY36" s="941"/>
    </row>
    <row r="37" spans="1:103" ht="24" customHeight="1" thickBot="1">
      <c r="A37" s="1383"/>
      <c r="B37" s="1384"/>
      <c r="C37" s="1384"/>
      <c r="D37" s="1384"/>
      <c r="E37" s="1385"/>
      <c r="F37" s="1374" t="s">
        <v>250</v>
      </c>
      <c r="G37" s="1375"/>
      <c r="H37" s="1375"/>
      <c r="I37" s="1375"/>
      <c r="J37" s="1375"/>
      <c r="K37" s="1375"/>
      <c r="L37" s="1375"/>
      <c r="M37" s="1375"/>
      <c r="N37" s="1375"/>
      <c r="O37" s="1375"/>
      <c r="P37" s="1375"/>
      <c r="Q37" s="1375"/>
      <c r="R37" s="1375"/>
      <c r="S37" s="1375"/>
      <c r="T37" s="1376"/>
      <c r="U37" s="1657" t="s">
        <v>251</v>
      </c>
      <c r="V37" s="1658"/>
      <c r="W37" s="1658"/>
      <c r="X37" s="1658"/>
      <c r="Y37" s="1658"/>
      <c r="Z37" s="1658"/>
      <c r="AA37" s="1658"/>
      <c r="AB37" s="1658"/>
      <c r="AC37" s="1658"/>
      <c r="AD37" s="1658"/>
      <c r="AE37" s="1658"/>
      <c r="AF37" s="1658"/>
      <c r="AG37" s="1658"/>
      <c r="AH37" s="1658"/>
      <c r="AI37" s="1658"/>
      <c r="AJ37" s="1658"/>
      <c r="AK37" s="1658"/>
      <c r="AL37" s="1659"/>
      <c r="AM37" s="773"/>
      <c r="AN37" s="773"/>
      <c r="AO37" s="773"/>
      <c r="AP37" s="773"/>
      <c r="AQ37" s="773"/>
      <c r="AR37" s="773"/>
      <c r="AS37" s="773"/>
      <c r="AT37" s="773"/>
      <c r="AU37" s="759"/>
      <c r="AV37" s="759"/>
      <c r="AW37" s="759"/>
      <c r="AX37" s="759"/>
      <c r="AY37" s="760"/>
      <c r="AZ37" s="760"/>
      <c r="BA37" s="760"/>
      <c r="BB37" s="760"/>
      <c r="BC37" s="39"/>
      <c r="BD37" s="129"/>
      <c r="BE37" s="775"/>
      <c r="BF37" s="782"/>
      <c r="BG37" s="775"/>
      <c r="BH37" s="589"/>
      <c r="BI37" s="124"/>
      <c r="BJ37" s="124"/>
      <c r="BK37" s="124"/>
      <c r="BL37" s="941"/>
      <c r="BM37" s="771"/>
      <c r="BN37" s="771"/>
      <c r="BO37" s="771"/>
      <c r="BP37" s="771"/>
      <c r="BQ37" s="771"/>
      <c r="BR37" s="771"/>
      <c r="BS37" s="771"/>
      <c r="BT37" s="771"/>
      <c r="BU37" s="780"/>
      <c r="BV37" s="780"/>
      <c r="BW37" s="780"/>
      <c r="BX37" s="780"/>
      <c r="BY37" s="780"/>
      <c r="BZ37" s="780"/>
      <c r="CA37" s="775"/>
      <c r="CB37" s="775"/>
      <c r="CC37" s="580"/>
      <c r="CD37" s="580"/>
      <c r="CE37" s="580"/>
      <c r="CF37" s="580"/>
      <c r="CG37" s="580"/>
      <c r="CH37" s="580"/>
      <c r="CI37" s="580"/>
      <c r="CJ37" s="580"/>
      <c r="CK37" s="580"/>
      <c r="CL37" s="580"/>
      <c r="CM37" s="941"/>
      <c r="CN37" s="775"/>
      <c r="CO37" s="775"/>
      <c r="CP37" s="775"/>
      <c r="CQ37" s="775"/>
      <c r="CR37" s="775"/>
      <c r="CS37" s="775"/>
      <c r="CT37" s="771"/>
      <c r="CU37" s="941"/>
      <c r="CV37" s="941"/>
      <c r="CW37" s="941"/>
      <c r="CX37" s="941"/>
      <c r="CY37" s="941"/>
    </row>
    <row r="38" spans="1:103" ht="24" customHeight="1" thickBot="1">
      <c r="A38" s="1364">
        <f ca="1">COUNTIF(B25:F34,"*")</f>
        <v>0</v>
      </c>
      <c r="B38" s="1365"/>
      <c r="C38" s="1365"/>
      <c r="D38" s="1365"/>
      <c r="E38" s="1366"/>
      <c r="F38" s="1648" t="s">
        <v>252</v>
      </c>
      <c r="G38" s="1649"/>
      <c r="H38" s="1649"/>
      <c r="I38" s="1649"/>
      <c r="J38" s="1649"/>
      <c r="K38" s="1649"/>
      <c r="L38" s="1649"/>
      <c r="M38" s="1649"/>
      <c r="N38" s="1649"/>
      <c r="O38" s="1649"/>
      <c r="P38" s="1649"/>
      <c r="Q38" s="1649"/>
      <c r="R38" s="1649"/>
      <c r="S38" s="1649"/>
      <c r="T38" s="1650"/>
      <c r="U38" s="1660"/>
      <c r="V38" s="1661"/>
      <c r="W38" s="1661"/>
      <c r="X38" s="1661"/>
      <c r="Y38" s="1661"/>
      <c r="Z38" s="1661"/>
      <c r="AA38" s="1661"/>
      <c r="AB38" s="1661"/>
      <c r="AC38" s="1661"/>
      <c r="AD38" s="1661"/>
      <c r="AE38" s="1661"/>
      <c r="AF38" s="1661"/>
      <c r="AG38" s="1661"/>
      <c r="AH38" s="1661"/>
      <c r="AI38" s="1661"/>
      <c r="AJ38" s="1661"/>
      <c r="AK38" s="1661"/>
      <c r="AL38" s="1662"/>
      <c r="AM38" s="773"/>
      <c r="AN38" s="773"/>
      <c r="AO38" s="773"/>
      <c r="AP38" s="773"/>
      <c r="AQ38" s="773"/>
      <c r="AR38" s="773"/>
      <c r="AS38" s="773"/>
      <c r="AT38" s="773"/>
      <c r="AU38" s="759"/>
      <c r="AV38" s="759"/>
      <c r="AW38" s="759"/>
      <c r="AX38" s="759"/>
      <c r="AY38" s="760"/>
      <c r="AZ38" s="760"/>
      <c r="BA38" s="760"/>
      <c r="BB38" s="760"/>
      <c r="BC38" s="39"/>
      <c r="BD38" s="129"/>
      <c r="BE38" s="775"/>
      <c r="BF38" s="782"/>
      <c r="BG38" s="775"/>
      <c r="BH38" s="589"/>
      <c r="BI38" s="124"/>
      <c r="BJ38" s="124"/>
      <c r="BK38" s="124"/>
      <c r="BL38" s="941"/>
      <c r="BM38" s="771"/>
      <c r="BN38" s="771"/>
      <c r="BO38" s="771"/>
      <c r="BP38" s="771"/>
      <c r="BQ38" s="771"/>
      <c r="BR38" s="771"/>
      <c r="BS38" s="771"/>
      <c r="BT38" s="771"/>
      <c r="BU38" s="780"/>
      <c r="BV38" s="780"/>
      <c r="BW38" s="780"/>
      <c r="BX38" s="780"/>
      <c r="BY38" s="780"/>
      <c r="BZ38" s="780"/>
      <c r="CA38" s="775"/>
      <c r="CB38" s="775"/>
      <c r="CC38" s="580"/>
      <c r="CD38" s="580"/>
      <c r="CE38" s="580"/>
      <c r="CF38" s="580"/>
      <c r="CG38" s="580"/>
      <c r="CH38" s="580"/>
      <c r="CI38" s="580"/>
      <c r="CJ38" s="580"/>
      <c r="CK38" s="580"/>
      <c r="CL38" s="580"/>
      <c r="CM38" s="941"/>
      <c r="CN38" s="775"/>
      <c r="CO38" s="775"/>
      <c r="CP38" s="775"/>
      <c r="CQ38" s="775"/>
      <c r="CR38" s="775"/>
      <c r="CS38" s="775"/>
      <c r="CT38" s="771"/>
      <c r="CU38" s="941"/>
      <c r="CV38" s="941"/>
      <c r="CW38" s="941"/>
      <c r="CX38" s="941"/>
      <c r="CY38" s="941"/>
    </row>
    <row r="39" spans="1:103" ht="24" customHeight="1" thickBot="1">
      <c r="A39" s="1416" t="s">
        <v>253</v>
      </c>
      <c r="B39" s="1417"/>
      <c r="C39" s="1417"/>
      <c r="D39" s="1417"/>
      <c r="E39" s="1417"/>
      <c r="F39" s="1417"/>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9"/>
      <c r="AM39" s="760"/>
      <c r="AN39" s="760"/>
      <c r="AO39" s="760"/>
      <c r="AP39" s="760"/>
      <c r="AQ39" s="760"/>
      <c r="AR39" s="760"/>
      <c r="AS39" s="760"/>
      <c r="AT39" s="760"/>
      <c r="AU39" s="1"/>
      <c r="AV39" s="1"/>
      <c r="AW39" s="1"/>
      <c r="AX39" s="1"/>
      <c r="AY39" s="1"/>
      <c r="AZ39" s="1"/>
      <c r="BA39" s="1"/>
      <c r="BB39" s="1"/>
      <c r="BC39" s="23"/>
      <c r="BD39" s="130"/>
      <c r="BE39" s="23"/>
      <c r="BF39" s="614"/>
      <c r="BG39" s="23"/>
      <c r="BH39" s="129"/>
      <c r="BI39" s="23"/>
      <c r="BJ39" s="23"/>
      <c r="BK39" s="23"/>
      <c r="BL39" s="941"/>
      <c r="BM39" s="771"/>
      <c r="BN39" s="771"/>
      <c r="BO39" s="771"/>
      <c r="BP39" s="771"/>
      <c r="BQ39" s="771"/>
      <c r="BR39" s="771"/>
      <c r="BS39" s="771"/>
      <c r="BT39" s="771"/>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771"/>
      <c r="CU39" s="771"/>
      <c r="CV39" s="771"/>
      <c r="CW39" s="771"/>
      <c r="CX39" s="771"/>
      <c r="CY39" s="941"/>
    </row>
    <row r="40" spans="1:103" ht="24" customHeight="1">
      <c r="A40" s="1759" t="s">
        <v>254</v>
      </c>
      <c r="B40" s="1760"/>
      <c r="C40" s="1760"/>
      <c r="D40" s="1760"/>
      <c r="E40" s="1760"/>
      <c r="F40" s="1761"/>
      <c r="G40" s="1682" t="s">
        <v>255</v>
      </c>
      <c r="H40" s="1682"/>
      <c r="I40" s="1682"/>
      <c r="J40" s="1682"/>
      <c r="K40" s="1682"/>
      <c r="L40" s="1682"/>
      <c r="M40" s="1682"/>
      <c r="N40" s="1682"/>
      <c r="O40" s="1682"/>
      <c r="P40" s="1682"/>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3"/>
      <c r="AM40" s="760"/>
      <c r="AN40" s="760"/>
      <c r="AO40" s="760"/>
      <c r="AP40" s="760"/>
      <c r="AQ40" s="760"/>
      <c r="AR40" s="760"/>
      <c r="AS40" s="760"/>
      <c r="AT40" s="760"/>
      <c r="AU40" s="759"/>
      <c r="AV40" s="759"/>
      <c r="AW40" s="759"/>
      <c r="AX40" s="759"/>
      <c r="AY40" s="759"/>
      <c r="AZ40" s="759"/>
      <c r="BA40" s="759"/>
      <c r="BB40" s="759"/>
      <c r="BE40" s="580"/>
      <c r="BF40" s="769"/>
      <c r="BG40" s="580"/>
      <c r="BI40" s="580"/>
      <c r="BJ40" s="580"/>
      <c r="BK40" s="580"/>
      <c r="BL40" s="941"/>
      <c r="BM40" s="771"/>
      <c r="BN40" s="771"/>
      <c r="BO40" s="771"/>
      <c r="BP40" s="771"/>
      <c r="BQ40" s="771"/>
      <c r="BR40" s="771"/>
      <c r="BS40" s="771"/>
      <c r="BT40" s="771"/>
      <c r="BU40" s="580"/>
      <c r="BV40" s="580"/>
      <c r="BW40" s="941"/>
      <c r="BX40" s="941"/>
      <c r="BY40" s="941"/>
      <c r="BZ40" s="941"/>
      <c r="CA40" s="23"/>
      <c r="CB40" s="941"/>
      <c r="CC40" s="941"/>
      <c r="CD40" s="941"/>
      <c r="CE40" s="941"/>
      <c r="CF40" s="941"/>
      <c r="CG40" s="941"/>
      <c r="CH40" s="941"/>
      <c r="CI40" s="941"/>
      <c r="CJ40" s="941"/>
      <c r="CK40" s="941"/>
      <c r="CL40" s="941"/>
      <c r="CM40" s="941"/>
      <c r="CN40" s="941"/>
      <c r="CO40" s="941"/>
      <c r="CP40" s="941"/>
      <c r="CQ40" s="941"/>
      <c r="CR40" s="941"/>
      <c r="CS40" s="941"/>
      <c r="CT40" s="771"/>
      <c r="CU40" s="941"/>
      <c r="CV40" s="941"/>
      <c r="CW40" s="590"/>
      <c r="CX40" s="590"/>
      <c r="CY40" s="941"/>
    </row>
    <row r="41" spans="1:103" ht="24" customHeight="1">
      <c r="A41" s="1351" t="s">
        <v>95</v>
      </c>
      <c r="B41" s="1352"/>
      <c r="C41" s="1352"/>
      <c r="D41" s="1352"/>
      <c r="E41" s="1597"/>
      <c r="F41" s="917"/>
      <c r="G41" s="1684"/>
      <c r="H41" s="1684"/>
      <c r="I41" s="1684"/>
      <c r="J41" s="1684"/>
      <c r="K41" s="1684"/>
      <c r="L41" s="1684"/>
      <c r="M41" s="1684"/>
      <c r="N41" s="1684"/>
      <c r="O41" s="1684"/>
      <c r="P41" s="1684"/>
      <c r="Q41" s="1684"/>
      <c r="R41" s="1684"/>
      <c r="S41" s="1684"/>
      <c r="T41" s="1684"/>
      <c r="U41" s="1684"/>
      <c r="V41" s="1684"/>
      <c r="W41" s="1684"/>
      <c r="X41" s="1684"/>
      <c r="Y41" s="1684"/>
      <c r="Z41" s="1684"/>
      <c r="AA41" s="1684"/>
      <c r="AB41" s="1684"/>
      <c r="AC41" s="1684"/>
      <c r="AD41" s="1684"/>
      <c r="AE41" s="1684"/>
      <c r="AF41" s="1684"/>
      <c r="AG41" s="1684"/>
      <c r="AH41" s="1684"/>
      <c r="AI41" s="1684"/>
      <c r="AJ41" s="1684"/>
      <c r="AK41" s="1684"/>
      <c r="AL41" s="1685"/>
      <c r="AM41" s="760"/>
      <c r="AN41" s="760"/>
      <c r="AO41" s="760"/>
      <c r="AP41" s="760"/>
      <c r="AQ41" s="760"/>
      <c r="AR41" s="760"/>
      <c r="AS41" s="760"/>
      <c r="AT41" s="760"/>
      <c r="AU41" s="759"/>
      <c r="AV41" s="759"/>
      <c r="AW41" s="759"/>
      <c r="AX41" s="759"/>
      <c r="AY41" s="759"/>
      <c r="AZ41" s="759"/>
      <c r="BA41" s="759"/>
      <c r="BB41" s="759"/>
      <c r="BE41" s="580"/>
      <c r="BF41" s="769"/>
      <c r="BG41" s="580"/>
      <c r="BI41" s="580"/>
      <c r="BJ41" s="580"/>
      <c r="BK41" s="580"/>
      <c r="BL41" s="941"/>
      <c r="BM41" s="771"/>
      <c r="BN41" s="771"/>
      <c r="BO41" s="771"/>
      <c r="BP41" s="771"/>
      <c r="BQ41" s="771"/>
      <c r="BR41" s="771"/>
      <c r="BS41" s="771"/>
      <c r="BT41" s="771"/>
      <c r="BU41" s="580"/>
      <c r="BV41" s="580"/>
      <c r="BW41" s="941"/>
      <c r="BX41" s="941"/>
      <c r="BY41" s="941"/>
      <c r="BZ41" s="941"/>
      <c r="CA41" s="23"/>
      <c r="CB41" s="941"/>
      <c r="CC41" s="941"/>
      <c r="CD41" s="941"/>
      <c r="CE41" s="941"/>
      <c r="CF41" s="941"/>
      <c r="CG41" s="941"/>
      <c r="CH41" s="941"/>
      <c r="CI41" s="941"/>
      <c r="CJ41" s="941"/>
      <c r="CK41" s="941"/>
      <c r="CL41" s="941"/>
      <c r="CM41" s="941"/>
      <c r="CN41" s="941"/>
      <c r="CO41" s="941"/>
      <c r="CP41" s="941"/>
      <c r="CQ41" s="941"/>
      <c r="CR41" s="941"/>
      <c r="CS41" s="941"/>
      <c r="CT41" s="771"/>
      <c r="CU41" s="941"/>
      <c r="CV41" s="941"/>
      <c r="CW41" s="590"/>
      <c r="CX41" s="590"/>
      <c r="CY41" s="941"/>
    </row>
    <row r="42" spans="1:103" ht="24" customHeight="1">
      <c r="A42" s="1351" t="s">
        <v>96</v>
      </c>
      <c r="B42" s="1352"/>
      <c r="C42" s="1352"/>
      <c r="D42" s="1352"/>
      <c r="E42" s="1597"/>
      <c r="F42" s="917"/>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1684"/>
      <c r="AJ42" s="1684"/>
      <c r="AK42" s="1684"/>
      <c r="AL42" s="1685"/>
      <c r="AM42" s="760"/>
      <c r="AN42" s="760"/>
      <c r="AO42" s="760"/>
      <c r="AP42" s="760"/>
      <c r="AQ42" s="760"/>
      <c r="AR42" s="760"/>
      <c r="AS42" s="760"/>
      <c r="AT42" s="760"/>
      <c r="AU42" s="759"/>
      <c r="AV42" s="759"/>
      <c r="AW42" s="759"/>
      <c r="AX42" s="759"/>
      <c r="AY42" s="777"/>
      <c r="AZ42" s="777"/>
      <c r="BA42" s="777"/>
      <c r="BB42" s="777"/>
      <c r="BC42" s="43"/>
      <c r="BD42" s="131"/>
      <c r="BE42" s="23"/>
      <c r="BF42" s="614"/>
      <c r="BG42" s="23"/>
      <c r="BH42" s="136"/>
      <c r="BI42" s="941"/>
      <c r="BJ42" s="941"/>
      <c r="BK42" s="941"/>
      <c r="BL42" s="941"/>
      <c r="BM42" s="771"/>
      <c r="BN42" s="771"/>
      <c r="BO42" s="771"/>
      <c r="BP42" s="771"/>
      <c r="BQ42" s="771"/>
      <c r="BR42" s="771"/>
      <c r="BS42" s="771"/>
      <c r="BT42" s="771"/>
      <c r="BU42" s="941"/>
      <c r="BV42" s="941"/>
      <c r="BW42" s="941"/>
      <c r="BX42" s="941"/>
      <c r="BY42" s="941"/>
      <c r="BZ42" s="941"/>
      <c r="CA42" s="23"/>
      <c r="CB42" s="941"/>
      <c r="CC42" s="941"/>
      <c r="CD42" s="941"/>
      <c r="CE42" s="941"/>
      <c r="CF42" s="941"/>
      <c r="CG42" s="941"/>
      <c r="CH42" s="941"/>
      <c r="CI42" s="941"/>
      <c r="CJ42" s="941"/>
      <c r="CK42" s="941"/>
      <c r="CL42" s="941"/>
      <c r="CM42" s="941"/>
      <c r="CN42" s="941"/>
      <c r="CO42" s="941"/>
      <c r="CP42" s="941"/>
      <c r="CQ42" s="941"/>
      <c r="CR42" s="941"/>
      <c r="CS42" s="941"/>
      <c r="CT42" s="771"/>
      <c r="CU42" s="941"/>
      <c r="CV42" s="941"/>
      <c r="CW42" s="590"/>
      <c r="CX42" s="590"/>
      <c r="CY42" s="941"/>
    </row>
    <row r="43" spans="1:103" ht="24" customHeight="1">
      <c r="A43" s="1692" t="s">
        <v>256</v>
      </c>
      <c r="B43" s="1693"/>
      <c r="C43" s="1693"/>
      <c r="D43" s="1693"/>
      <c r="E43" s="1693"/>
      <c r="F43" s="1694"/>
      <c r="G43" s="1684"/>
      <c r="H43" s="1684"/>
      <c r="I43" s="1684"/>
      <c r="J43" s="1684"/>
      <c r="K43" s="1684"/>
      <c r="L43" s="1684"/>
      <c r="M43" s="1684"/>
      <c r="N43" s="1684"/>
      <c r="O43" s="1684"/>
      <c r="P43" s="1684"/>
      <c r="Q43" s="1684"/>
      <c r="R43" s="1684"/>
      <c r="S43" s="1684"/>
      <c r="T43" s="1684"/>
      <c r="U43" s="1684"/>
      <c r="V43" s="1684"/>
      <c r="W43" s="1684"/>
      <c r="X43" s="1684"/>
      <c r="Y43" s="1684"/>
      <c r="Z43" s="1684"/>
      <c r="AA43" s="1684"/>
      <c r="AB43" s="1684"/>
      <c r="AC43" s="1684"/>
      <c r="AD43" s="1684"/>
      <c r="AE43" s="1684"/>
      <c r="AF43" s="1684"/>
      <c r="AG43" s="1684"/>
      <c r="AH43" s="1684"/>
      <c r="AI43" s="1684"/>
      <c r="AJ43" s="1684"/>
      <c r="AK43" s="1684"/>
      <c r="AL43" s="1685"/>
      <c r="AM43" s="760"/>
      <c r="AN43" s="760"/>
      <c r="AO43" s="760"/>
      <c r="AP43" s="760"/>
      <c r="AQ43" s="760"/>
      <c r="AR43" s="760"/>
      <c r="AS43" s="760"/>
      <c r="AT43" s="760"/>
      <c r="AU43" s="759"/>
      <c r="AV43" s="759"/>
      <c r="AW43" s="759"/>
      <c r="AX43" s="759"/>
      <c r="AY43" s="777"/>
      <c r="AZ43" s="777"/>
      <c r="BA43" s="777"/>
      <c r="BB43" s="777"/>
      <c r="BC43" s="43"/>
      <c r="BD43" s="131"/>
      <c r="BE43" s="23"/>
      <c r="BF43" s="614"/>
      <c r="BG43" s="23"/>
      <c r="BH43" s="136"/>
      <c r="BI43" s="941"/>
      <c r="BJ43" s="941"/>
      <c r="BK43" s="941"/>
      <c r="BL43" s="941"/>
      <c r="BM43" s="771"/>
      <c r="BN43" s="771"/>
      <c r="BO43" s="771"/>
      <c r="BP43" s="771"/>
      <c r="BQ43" s="771"/>
      <c r="BR43" s="771"/>
      <c r="BS43" s="771"/>
      <c r="BT43" s="771"/>
      <c r="BU43" s="941"/>
      <c r="BV43" s="941"/>
      <c r="BW43" s="941"/>
      <c r="BX43" s="941"/>
      <c r="BY43" s="941"/>
      <c r="BZ43" s="941"/>
      <c r="CA43" s="23"/>
      <c r="CB43" s="941"/>
      <c r="CC43" s="941"/>
      <c r="CD43" s="941"/>
      <c r="CE43" s="941"/>
      <c r="CF43" s="941"/>
      <c r="CG43" s="941"/>
      <c r="CH43" s="941"/>
      <c r="CI43" s="941"/>
      <c r="CJ43" s="941"/>
      <c r="CK43" s="941"/>
      <c r="CL43" s="941"/>
      <c r="CM43" s="941"/>
      <c r="CN43" s="941"/>
      <c r="CO43" s="941"/>
      <c r="CP43" s="941"/>
      <c r="CQ43" s="941"/>
      <c r="CR43" s="941"/>
      <c r="CS43" s="941"/>
      <c r="CT43" s="771"/>
      <c r="CU43" s="941"/>
      <c r="CV43" s="941"/>
      <c r="CW43" s="590"/>
      <c r="CX43" s="590"/>
      <c r="CY43" s="941"/>
    </row>
    <row r="44" spans="1:103" ht="24" customHeight="1">
      <c r="A44" s="1351" t="s">
        <v>97</v>
      </c>
      <c r="B44" s="1352"/>
      <c r="C44" s="1352"/>
      <c r="D44" s="1352"/>
      <c r="E44" s="1597"/>
      <c r="F44" s="917"/>
      <c r="G44" s="1684"/>
      <c r="H44" s="1684"/>
      <c r="I44" s="1684"/>
      <c r="J44" s="1684"/>
      <c r="K44" s="1684"/>
      <c r="L44" s="1684"/>
      <c r="M44" s="1684"/>
      <c r="N44" s="1684"/>
      <c r="O44" s="1684"/>
      <c r="P44" s="1684"/>
      <c r="Q44" s="1684"/>
      <c r="R44" s="1684"/>
      <c r="S44" s="1684"/>
      <c r="T44" s="1684"/>
      <c r="U44" s="1684"/>
      <c r="V44" s="1684"/>
      <c r="W44" s="1684"/>
      <c r="X44" s="1684"/>
      <c r="Y44" s="1684"/>
      <c r="Z44" s="1684"/>
      <c r="AA44" s="1684"/>
      <c r="AB44" s="1684"/>
      <c r="AC44" s="1684"/>
      <c r="AD44" s="1684"/>
      <c r="AE44" s="1684"/>
      <c r="AF44" s="1684"/>
      <c r="AG44" s="1684"/>
      <c r="AH44" s="1684"/>
      <c r="AI44" s="1684"/>
      <c r="AJ44" s="1684"/>
      <c r="AK44" s="1684"/>
      <c r="AL44" s="1685"/>
      <c r="AM44" s="760"/>
      <c r="AN44" s="760"/>
      <c r="AO44" s="760"/>
      <c r="AP44" s="760"/>
      <c r="AQ44" s="760"/>
      <c r="AR44" s="760"/>
      <c r="AS44" s="760"/>
      <c r="AT44" s="760"/>
      <c r="AU44" s="759"/>
      <c r="AV44" s="759"/>
      <c r="AW44" s="759"/>
      <c r="AX44" s="759"/>
      <c r="AY44" s="777"/>
      <c r="AZ44" s="777"/>
      <c r="BA44" s="777"/>
      <c r="BB44" s="777"/>
      <c r="BC44" s="43"/>
      <c r="BD44" s="131"/>
      <c r="BE44" s="23"/>
      <c r="BF44" s="614"/>
      <c r="BG44" s="23"/>
      <c r="BH44" s="136"/>
      <c r="BI44" s="941"/>
      <c r="BJ44" s="941"/>
      <c r="BK44" s="941"/>
      <c r="BL44" s="941"/>
      <c r="BM44" s="771"/>
      <c r="BN44" s="771"/>
      <c r="BO44" s="771"/>
      <c r="BP44" s="771"/>
      <c r="BQ44" s="771"/>
      <c r="BR44" s="771"/>
      <c r="BS44" s="771"/>
      <c r="BT44" s="771"/>
      <c r="BU44" s="941"/>
      <c r="BV44" s="941"/>
      <c r="BW44" s="941"/>
      <c r="BX44" s="941"/>
      <c r="BY44" s="941"/>
      <c r="BZ44" s="941"/>
      <c r="CA44" s="23"/>
      <c r="CB44" s="941"/>
      <c r="CC44" s="941"/>
      <c r="CD44" s="941"/>
      <c r="CE44" s="941"/>
      <c r="CF44" s="941"/>
      <c r="CG44" s="941"/>
      <c r="CH44" s="941"/>
      <c r="CI44" s="941"/>
      <c r="CJ44" s="941"/>
      <c r="CK44" s="941"/>
      <c r="CL44" s="941"/>
      <c r="CM44" s="941"/>
      <c r="CN44" s="941"/>
      <c r="CO44" s="941"/>
      <c r="CP44" s="941"/>
      <c r="CQ44" s="941"/>
      <c r="CR44" s="941"/>
      <c r="CS44" s="941"/>
      <c r="CT44" s="771"/>
      <c r="CU44" s="941"/>
      <c r="CV44" s="941"/>
      <c r="CW44" s="590"/>
      <c r="CX44" s="590"/>
      <c r="CY44" s="941"/>
    </row>
    <row r="45" spans="1:103" ht="24" customHeight="1">
      <c r="A45" s="1351" t="s">
        <v>98</v>
      </c>
      <c r="B45" s="1352"/>
      <c r="C45" s="1352"/>
      <c r="D45" s="1352"/>
      <c r="E45" s="1597"/>
      <c r="F45" s="917"/>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5"/>
      <c r="AM45" s="760"/>
      <c r="AN45" s="760"/>
      <c r="AO45" s="760"/>
      <c r="AP45" s="760"/>
      <c r="AQ45" s="760"/>
      <c r="AR45" s="760"/>
      <c r="AS45" s="760"/>
      <c r="AT45" s="760"/>
      <c r="AU45" s="759"/>
      <c r="AV45" s="759"/>
      <c r="AW45" s="759"/>
      <c r="AX45" s="759"/>
      <c r="AY45" s="777"/>
      <c r="AZ45" s="777"/>
      <c r="BA45" s="777"/>
      <c r="BB45" s="777"/>
      <c r="BC45" s="43"/>
      <c r="BD45" s="131"/>
      <c r="BE45" s="23"/>
      <c r="BF45" s="614"/>
      <c r="BG45" s="23"/>
      <c r="BH45" s="136"/>
      <c r="BI45" s="941"/>
      <c r="BJ45" s="941"/>
      <c r="BK45" s="941"/>
      <c r="BL45" s="941"/>
      <c r="BM45" s="771"/>
      <c r="BN45" s="771"/>
      <c r="BO45" s="771"/>
      <c r="BP45" s="771"/>
      <c r="BQ45" s="771"/>
      <c r="BR45" s="771"/>
      <c r="BS45" s="771"/>
      <c r="BT45" s="771"/>
      <c r="BU45" s="941"/>
      <c r="BV45" s="941"/>
      <c r="BW45" s="941"/>
      <c r="BX45" s="941"/>
      <c r="BY45" s="941"/>
      <c r="BZ45" s="941"/>
      <c r="CA45" s="23"/>
      <c r="CB45" s="941"/>
      <c r="CC45" s="941"/>
      <c r="CD45" s="941"/>
      <c r="CE45" s="941"/>
      <c r="CF45" s="941"/>
      <c r="CG45" s="941"/>
      <c r="CH45" s="941"/>
      <c r="CI45" s="941"/>
      <c r="CJ45" s="941"/>
      <c r="CK45" s="941"/>
      <c r="CL45" s="941"/>
      <c r="CM45" s="941"/>
      <c r="CN45" s="941"/>
      <c r="CO45" s="941"/>
      <c r="CP45" s="941"/>
      <c r="CQ45" s="941"/>
      <c r="CR45" s="941"/>
      <c r="CS45" s="941"/>
      <c r="CT45" s="771"/>
      <c r="CU45" s="941"/>
      <c r="CV45" s="941"/>
      <c r="CW45" s="590"/>
      <c r="CX45" s="590"/>
      <c r="CY45" s="941"/>
    </row>
    <row r="46" spans="1:103" ht="24" customHeight="1">
      <c r="A46" s="1351" t="s">
        <v>257</v>
      </c>
      <c r="B46" s="1352"/>
      <c r="C46" s="1352"/>
      <c r="D46" s="1352"/>
      <c r="E46" s="1597"/>
      <c r="F46" s="917"/>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4"/>
      <c r="AE46" s="1684"/>
      <c r="AF46" s="1684"/>
      <c r="AG46" s="1684"/>
      <c r="AH46" s="1684"/>
      <c r="AI46" s="1684"/>
      <c r="AJ46" s="1684"/>
      <c r="AK46" s="1684"/>
      <c r="AL46" s="1685"/>
      <c r="AM46" s="760"/>
      <c r="AN46" s="760"/>
      <c r="AO46" s="760"/>
      <c r="AP46" s="760"/>
      <c r="AQ46" s="760"/>
      <c r="AR46" s="760"/>
      <c r="AS46" s="760"/>
      <c r="AT46" s="760"/>
      <c r="AU46" s="759"/>
      <c r="AV46" s="759"/>
      <c r="AW46" s="759"/>
      <c r="AX46" s="759"/>
      <c r="AY46" s="777"/>
      <c r="AZ46" s="777"/>
      <c r="BA46" s="777"/>
      <c r="BB46" s="777"/>
      <c r="BC46" s="43"/>
      <c r="BD46" s="131"/>
      <c r="BE46" s="23"/>
      <c r="BF46" s="614"/>
      <c r="BG46" s="23"/>
      <c r="BH46" s="136"/>
      <c r="BI46" s="941"/>
      <c r="BJ46" s="941"/>
      <c r="BK46" s="941"/>
      <c r="BL46" s="941"/>
      <c r="BM46" s="771"/>
      <c r="BN46" s="771"/>
      <c r="BO46" s="771"/>
      <c r="BP46" s="771"/>
      <c r="BQ46" s="771"/>
      <c r="BR46" s="771"/>
      <c r="BS46" s="771"/>
      <c r="BT46" s="771"/>
      <c r="BU46" s="941"/>
      <c r="BV46" s="941"/>
      <c r="BW46" s="941"/>
      <c r="BX46" s="941"/>
      <c r="BY46" s="941"/>
      <c r="BZ46" s="941"/>
      <c r="CA46" s="23"/>
      <c r="CB46" s="941"/>
      <c r="CC46" s="941"/>
      <c r="CD46" s="941"/>
      <c r="CE46" s="941"/>
      <c r="CF46" s="941"/>
      <c r="CG46" s="941"/>
      <c r="CH46" s="941"/>
      <c r="CI46" s="941"/>
      <c r="CJ46" s="941"/>
      <c r="CK46" s="941"/>
      <c r="CL46" s="941"/>
      <c r="CM46" s="941"/>
      <c r="CN46" s="941"/>
      <c r="CO46" s="941"/>
      <c r="CP46" s="941"/>
      <c r="CQ46" s="941"/>
      <c r="CR46" s="941"/>
      <c r="CS46" s="941"/>
      <c r="CT46" s="771"/>
      <c r="CU46" s="941"/>
      <c r="CV46" s="941"/>
      <c r="CW46" s="590"/>
      <c r="CX46" s="590"/>
      <c r="CY46" s="941"/>
    </row>
    <row r="47" spans="1:103" ht="24" customHeight="1">
      <c r="A47" s="1698" t="s">
        <v>258</v>
      </c>
      <c r="B47" s="1699"/>
      <c r="C47" s="1699"/>
      <c r="D47" s="1699"/>
      <c r="E47" s="1699"/>
      <c r="F47" s="1700"/>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4"/>
      <c r="AE47" s="1684"/>
      <c r="AF47" s="1684"/>
      <c r="AG47" s="1684"/>
      <c r="AH47" s="1684"/>
      <c r="AI47" s="1684"/>
      <c r="AJ47" s="1684"/>
      <c r="AK47" s="1684"/>
      <c r="AL47" s="1685"/>
      <c r="AM47" s="760"/>
      <c r="AN47" s="760"/>
      <c r="AO47" s="760"/>
      <c r="AP47" s="760"/>
      <c r="AQ47" s="760"/>
      <c r="AR47" s="760"/>
      <c r="AS47" s="760"/>
      <c r="AT47" s="760"/>
      <c r="AU47" s="759"/>
      <c r="AV47" s="759"/>
      <c r="AW47" s="759"/>
      <c r="AX47" s="759"/>
      <c r="AY47" s="777"/>
      <c r="AZ47" s="777"/>
      <c r="BA47" s="777"/>
      <c r="BB47" s="777"/>
      <c r="BC47" s="43"/>
      <c r="BD47" s="131"/>
      <c r="BE47" s="23"/>
      <c r="BF47" s="614"/>
      <c r="BG47" s="23"/>
      <c r="BH47" s="136"/>
      <c r="BI47" s="941"/>
      <c r="BJ47" s="941"/>
      <c r="BK47" s="941"/>
      <c r="BL47" s="941"/>
      <c r="BM47" s="771"/>
      <c r="BN47" s="771"/>
      <c r="BO47" s="771"/>
      <c r="BP47" s="771"/>
      <c r="BQ47" s="771"/>
      <c r="BR47" s="771"/>
      <c r="BS47" s="771"/>
      <c r="BT47" s="771"/>
      <c r="BU47" s="941"/>
      <c r="BV47" s="941"/>
      <c r="BW47" s="941"/>
      <c r="BX47" s="941"/>
      <c r="BY47" s="941"/>
      <c r="BZ47" s="941"/>
      <c r="CA47" s="23"/>
      <c r="CB47" s="941"/>
      <c r="CC47" s="941"/>
      <c r="CD47" s="941"/>
      <c r="CE47" s="941"/>
      <c r="CF47" s="941"/>
      <c r="CG47" s="941"/>
      <c r="CH47" s="941"/>
      <c r="CI47" s="941"/>
      <c r="CJ47" s="941"/>
      <c r="CK47" s="941"/>
      <c r="CL47" s="941"/>
      <c r="CM47" s="941"/>
      <c r="CN47" s="941"/>
      <c r="CO47" s="941"/>
      <c r="CP47" s="941"/>
      <c r="CQ47" s="941"/>
      <c r="CR47" s="941"/>
      <c r="CS47" s="941"/>
      <c r="CT47" s="771"/>
      <c r="CU47" s="941"/>
      <c r="CV47" s="941"/>
      <c r="CW47" s="590"/>
      <c r="CX47" s="590"/>
      <c r="CY47" s="941"/>
    </row>
    <row r="48" spans="1:103" ht="24" customHeight="1">
      <c r="A48" s="1351" t="s">
        <v>259</v>
      </c>
      <c r="B48" s="1352"/>
      <c r="C48" s="1352"/>
      <c r="D48" s="1352"/>
      <c r="E48" s="1651"/>
      <c r="F48" s="1652"/>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4"/>
      <c r="AE48" s="1684"/>
      <c r="AF48" s="1684"/>
      <c r="AG48" s="1684"/>
      <c r="AH48" s="1684"/>
      <c r="AI48" s="1684"/>
      <c r="AJ48" s="1684"/>
      <c r="AK48" s="1684"/>
      <c r="AL48" s="1685"/>
      <c r="AM48" s="760"/>
      <c r="AN48" s="760"/>
      <c r="AO48" s="760"/>
      <c r="AP48" s="760"/>
      <c r="AQ48" s="760"/>
      <c r="AR48" s="760"/>
      <c r="AS48" s="760"/>
      <c r="AT48" s="760"/>
      <c r="AU48" s="759"/>
      <c r="AV48" s="759"/>
      <c r="AW48" s="759"/>
      <c r="AX48" s="759"/>
      <c r="AY48" s="777"/>
      <c r="AZ48" s="777"/>
      <c r="BA48" s="777"/>
      <c r="BB48" s="777"/>
      <c r="BC48" s="43"/>
      <c r="BD48" s="131"/>
      <c r="BE48" s="23"/>
      <c r="BF48" s="614"/>
      <c r="BG48" s="23"/>
      <c r="BH48" s="136"/>
      <c r="BI48" s="941"/>
      <c r="BJ48" s="941"/>
      <c r="BK48" s="941"/>
      <c r="BL48" s="941"/>
      <c r="BM48" s="771"/>
      <c r="BN48" s="771"/>
      <c r="BO48" s="771"/>
      <c r="BP48" s="771"/>
      <c r="BQ48" s="771"/>
      <c r="BR48" s="771"/>
      <c r="BS48" s="771"/>
      <c r="BT48" s="771"/>
      <c r="BU48" s="941"/>
      <c r="BV48" s="941"/>
      <c r="BW48" s="941"/>
      <c r="BX48" s="941"/>
      <c r="BY48" s="941"/>
      <c r="BZ48" s="941"/>
      <c r="CA48" s="23"/>
      <c r="CB48" s="941"/>
      <c r="CC48" s="941"/>
      <c r="CD48" s="941"/>
      <c r="CE48" s="941"/>
      <c r="CF48" s="941"/>
      <c r="CG48" s="941"/>
      <c r="CH48" s="941"/>
      <c r="CI48" s="941"/>
      <c r="CJ48" s="941"/>
      <c r="CK48" s="941"/>
      <c r="CL48" s="23"/>
      <c r="CM48" s="941"/>
      <c r="CN48" s="23"/>
      <c r="CO48" s="20"/>
      <c r="CP48" s="20"/>
      <c r="CQ48" s="783"/>
      <c r="CR48" s="20"/>
      <c r="CS48" s="20"/>
      <c r="CT48" s="771"/>
      <c r="CU48" s="941"/>
      <c r="CV48" s="941"/>
      <c r="CW48" s="590"/>
      <c r="CX48" s="590"/>
      <c r="CY48" s="941"/>
    </row>
    <row r="49" spans="1:246" ht="24" customHeight="1">
      <c r="A49" s="1351" t="s">
        <v>260</v>
      </c>
      <c r="B49" s="1352"/>
      <c r="C49" s="1352"/>
      <c r="D49" s="1352"/>
      <c r="E49" s="1651"/>
      <c r="F49" s="1652"/>
      <c r="G49" s="1684"/>
      <c r="H49" s="1684"/>
      <c r="I49" s="1684"/>
      <c r="J49" s="1684"/>
      <c r="K49" s="1684"/>
      <c r="L49" s="1684"/>
      <c r="M49" s="1684"/>
      <c r="N49" s="1684"/>
      <c r="O49" s="1684"/>
      <c r="P49" s="1684"/>
      <c r="Q49" s="1684"/>
      <c r="R49" s="1684"/>
      <c r="S49" s="1684"/>
      <c r="T49" s="1684"/>
      <c r="U49" s="1684"/>
      <c r="V49" s="1684"/>
      <c r="W49" s="1684"/>
      <c r="X49" s="1684"/>
      <c r="Y49" s="1684"/>
      <c r="Z49" s="1684"/>
      <c r="AA49" s="1684"/>
      <c r="AB49" s="1684"/>
      <c r="AC49" s="1684"/>
      <c r="AD49" s="1684"/>
      <c r="AE49" s="1684"/>
      <c r="AF49" s="1684"/>
      <c r="AG49" s="1684"/>
      <c r="AH49" s="1684"/>
      <c r="AI49" s="1684"/>
      <c r="AJ49" s="1684"/>
      <c r="AK49" s="1684"/>
      <c r="AL49" s="1685"/>
      <c r="AM49" s="784"/>
      <c r="AN49" s="784"/>
      <c r="AO49" s="784"/>
      <c r="AP49" s="784"/>
      <c r="AQ49" s="784"/>
      <c r="AR49" s="784"/>
      <c r="AS49" s="784"/>
      <c r="AT49" s="784"/>
      <c r="AU49" s="759"/>
      <c r="AV49" s="759"/>
      <c r="AW49" s="759"/>
      <c r="AX49" s="759"/>
      <c r="AY49" s="777"/>
      <c r="AZ49" s="777"/>
      <c r="BA49" s="777"/>
      <c r="BB49" s="777"/>
      <c r="BC49" s="43"/>
      <c r="BD49" s="131"/>
      <c r="BE49" s="941"/>
      <c r="BF49" s="258"/>
      <c r="BG49" s="941"/>
      <c r="BH49" s="136"/>
      <c r="BI49" s="941"/>
      <c r="BJ49" s="941"/>
      <c r="BK49" s="941"/>
      <c r="BL49" s="941"/>
      <c r="BM49" s="771"/>
      <c r="BN49" s="771"/>
      <c r="BO49" s="771"/>
      <c r="BP49" s="771"/>
      <c r="BQ49" s="771"/>
      <c r="BR49" s="771"/>
      <c r="BS49" s="771"/>
      <c r="BT49" s="771"/>
      <c r="BU49" s="941"/>
      <c r="BV49" s="941"/>
      <c r="BW49" s="941"/>
      <c r="BX49" s="941"/>
      <c r="BY49" s="941"/>
      <c r="BZ49" s="941"/>
      <c r="CA49" s="941"/>
      <c r="CB49" s="941"/>
      <c r="CC49" s="941"/>
      <c r="CD49" s="941"/>
      <c r="CE49" s="941"/>
      <c r="CF49" s="941"/>
      <c r="CG49" s="941"/>
      <c r="CH49" s="941"/>
      <c r="CI49" s="941"/>
      <c r="CJ49" s="941"/>
      <c r="CK49" s="941"/>
      <c r="CL49" s="20"/>
      <c r="CM49" s="941"/>
      <c r="CN49" s="20"/>
      <c r="CO49" s="20"/>
      <c r="CP49" s="20"/>
      <c r="CQ49" s="39"/>
      <c r="CR49" s="783"/>
      <c r="CS49" s="39"/>
      <c r="CT49" s="771"/>
      <c r="CU49" s="941"/>
      <c r="CV49" s="941"/>
      <c r="CW49" s="590"/>
      <c r="CX49" s="590"/>
      <c r="CY49" s="941"/>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0"/>
      <c r="EM49" s="580"/>
      <c r="EN49" s="580"/>
      <c r="EO49" s="580"/>
      <c r="EP49" s="580"/>
      <c r="EQ49" s="580"/>
      <c r="ER49" s="580"/>
      <c r="ES49" s="580"/>
      <c r="ET49" s="580"/>
      <c r="EU49" s="580"/>
      <c r="EV49" s="580"/>
      <c r="EW49" s="580"/>
      <c r="EX49" s="580"/>
      <c r="EY49" s="580"/>
      <c r="EZ49" s="580"/>
      <c r="FA49" s="580"/>
      <c r="FB49" s="580"/>
      <c r="FC49" s="580"/>
      <c r="FD49" s="580"/>
      <c r="FE49" s="580"/>
      <c r="FF49" s="580"/>
      <c r="FG49" s="580"/>
      <c r="FH49" s="580"/>
      <c r="FI49" s="580"/>
      <c r="FJ49" s="580"/>
      <c r="FK49" s="580"/>
      <c r="FL49" s="580"/>
      <c r="FM49" s="580"/>
      <c r="FN49" s="580"/>
      <c r="FO49" s="580"/>
      <c r="FP49" s="580"/>
      <c r="FQ49" s="580"/>
      <c r="FR49" s="580"/>
      <c r="FS49" s="580"/>
      <c r="FT49" s="580"/>
      <c r="FU49" s="580"/>
      <c r="FV49" s="580"/>
      <c r="FW49" s="580"/>
      <c r="FX49" s="580"/>
      <c r="FY49" s="580"/>
      <c r="FZ49" s="580"/>
      <c r="GA49" s="580"/>
      <c r="GB49" s="580"/>
      <c r="GC49" s="580"/>
      <c r="GD49" s="580"/>
      <c r="GE49" s="580"/>
      <c r="GF49" s="580"/>
      <c r="GG49" s="580"/>
      <c r="GH49" s="580"/>
      <c r="GI49" s="580"/>
      <c r="GJ49" s="580"/>
      <c r="GK49" s="580"/>
      <c r="GL49" s="580"/>
      <c r="GM49" s="580"/>
      <c r="GN49" s="580"/>
      <c r="GO49" s="580"/>
      <c r="GP49" s="580"/>
      <c r="GQ49" s="580"/>
      <c r="GR49" s="580"/>
      <c r="GS49" s="580"/>
      <c r="GT49" s="580"/>
      <c r="GU49" s="580"/>
      <c r="GV49" s="580"/>
      <c r="GW49" s="580"/>
      <c r="GX49" s="580"/>
      <c r="GY49" s="580"/>
      <c r="GZ49" s="580"/>
      <c r="HA49" s="580"/>
      <c r="HB49" s="580"/>
      <c r="HC49" s="580"/>
      <c r="HD49" s="580"/>
      <c r="HE49" s="580"/>
      <c r="HF49" s="580"/>
      <c r="HG49" s="580"/>
      <c r="HH49" s="580"/>
      <c r="HI49" s="580"/>
      <c r="HJ49" s="580"/>
      <c r="HK49" s="580"/>
      <c r="HL49" s="580"/>
      <c r="HM49" s="580"/>
      <c r="HN49" s="580"/>
      <c r="HO49" s="580"/>
      <c r="HP49" s="580"/>
      <c r="HQ49" s="580"/>
      <c r="HR49" s="580"/>
      <c r="HS49" s="580"/>
      <c r="HT49" s="580"/>
      <c r="HU49" s="580"/>
      <c r="HV49" s="580"/>
      <c r="HW49" s="580"/>
      <c r="HX49" s="580"/>
      <c r="HY49" s="580"/>
      <c r="HZ49" s="580"/>
      <c r="IA49" s="580"/>
      <c r="IB49" s="580"/>
      <c r="IC49" s="580"/>
      <c r="ID49" s="580"/>
      <c r="IE49" s="580"/>
      <c r="IF49" s="580"/>
      <c r="IG49" s="580"/>
      <c r="IH49" s="580"/>
      <c r="II49" s="580"/>
      <c r="IJ49" s="580"/>
      <c r="IK49" s="580"/>
      <c r="IL49" s="580"/>
    </row>
    <row r="50" spans="1:246" ht="24" customHeight="1">
      <c r="A50" s="1318" t="s">
        <v>261</v>
      </c>
      <c r="B50" s="1255"/>
      <c r="C50" s="1255"/>
      <c r="D50" s="1255"/>
      <c r="E50" s="1653">
        <f>E48*E49</f>
        <v>0</v>
      </c>
      <c r="F50" s="1654"/>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c r="AL50" s="1685"/>
      <c r="AM50" s="760"/>
      <c r="AN50" s="760"/>
      <c r="AO50" s="760"/>
      <c r="AP50" s="760"/>
      <c r="AQ50" s="760"/>
      <c r="AR50" s="760"/>
      <c r="AS50" s="760"/>
      <c r="AT50" s="760"/>
      <c r="AU50" s="759"/>
      <c r="AV50" s="759"/>
      <c r="AW50" s="759"/>
      <c r="AX50" s="759"/>
      <c r="AY50" s="777"/>
      <c r="AZ50" s="777"/>
      <c r="BA50" s="777"/>
      <c r="BB50" s="777"/>
      <c r="BC50" s="43"/>
      <c r="BD50" s="131"/>
      <c r="BE50" s="23"/>
      <c r="BF50" s="614"/>
      <c r="BG50" s="23"/>
      <c r="BH50" s="136"/>
      <c r="BI50" s="941"/>
      <c r="BJ50" s="941"/>
      <c r="BK50" s="941"/>
      <c r="BL50" s="941"/>
      <c r="BM50" s="771"/>
      <c r="BN50" s="771"/>
      <c r="BO50" s="771"/>
      <c r="BP50" s="771"/>
      <c r="BQ50" s="771"/>
      <c r="BR50" s="771"/>
      <c r="BS50" s="771"/>
      <c r="BT50" s="771"/>
      <c r="BU50" s="941"/>
      <c r="BV50" s="941"/>
      <c r="BW50" s="941"/>
      <c r="BX50" s="941"/>
      <c r="BY50" s="941"/>
      <c r="BZ50" s="941"/>
      <c r="CA50" s="23"/>
      <c r="CB50" s="941"/>
      <c r="CC50" s="941"/>
      <c r="CD50" s="941"/>
      <c r="CE50" s="941"/>
      <c r="CF50" s="941"/>
      <c r="CG50" s="941"/>
      <c r="CH50" s="941"/>
      <c r="CI50" s="941"/>
      <c r="CJ50" s="941"/>
      <c r="CK50" s="941"/>
      <c r="CL50" s="20"/>
      <c r="CM50" s="20"/>
      <c r="CN50" s="20"/>
      <c r="CO50" s="20"/>
      <c r="CP50" s="20"/>
      <c r="CQ50" s="20"/>
      <c r="CR50" s="20"/>
      <c r="CS50" s="20"/>
      <c r="CT50" s="771"/>
      <c r="CU50" s="20"/>
      <c r="CV50" s="20"/>
      <c r="CW50" s="590"/>
      <c r="CX50" s="590"/>
      <c r="CY50" s="941"/>
      <c r="CZ50" s="580"/>
      <c r="DA50" s="580"/>
      <c r="DB50" s="580"/>
      <c r="DC50" s="580"/>
      <c r="DD50" s="580"/>
      <c r="DE50" s="580"/>
      <c r="DF50" s="580"/>
      <c r="DG50" s="580"/>
      <c r="DH50" s="580"/>
      <c r="DI50" s="580"/>
      <c r="DJ50" s="580"/>
      <c r="DK50" s="580"/>
      <c r="DL50" s="580"/>
      <c r="DM50" s="580"/>
      <c r="DN50" s="580"/>
      <c r="DO50" s="580"/>
      <c r="DP50" s="580"/>
      <c r="DQ50" s="580"/>
      <c r="DR50" s="580"/>
      <c r="DS50" s="580"/>
      <c r="DT50" s="580"/>
      <c r="DU50" s="580"/>
      <c r="DV50" s="580"/>
      <c r="DW50" s="580"/>
      <c r="DX50" s="580"/>
      <c r="DY50" s="580"/>
      <c r="DZ50" s="580"/>
      <c r="EA50" s="580"/>
      <c r="EB50" s="580"/>
      <c r="EC50" s="580"/>
      <c r="ED50" s="580"/>
      <c r="EE50" s="580"/>
      <c r="EF50" s="580"/>
      <c r="EG50" s="580"/>
      <c r="EH50" s="580"/>
      <c r="EI50" s="580"/>
      <c r="EJ50" s="580"/>
      <c r="EK50" s="580"/>
      <c r="EL50" s="580"/>
      <c r="EM50" s="580"/>
      <c r="EN50" s="580"/>
      <c r="EO50" s="580"/>
      <c r="EP50" s="580"/>
      <c r="EQ50" s="580"/>
      <c r="ER50" s="580"/>
      <c r="ES50" s="580"/>
      <c r="ET50" s="580"/>
      <c r="EU50" s="580"/>
      <c r="EV50" s="580"/>
      <c r="EW50" s="580"/>
      <c r="EX50" s="580"/>
      <c r="EY50" s="580"/>
      <c r="EZ50" s="580"/>
      <c r="FA50" s="580"/>
      <c r="FB50" s="580"/>
      <c r="FC50" s="580"/>
      <c r="FD50" s="580"/>
      <c r="FE50" s="580"/>
      <c r="FF50" s="580"/>
      <c r="FG50" s="580"/>
      <c r="FH50" s="580"/>
      <c r="FI50" s="580"/>
      <c r="FJ50" s="580"/>
      <c r="FK50" s="580"/>
      <c r="FL50" s="580"/>
      <c r="FM50" s="580"/>
      <c r="FN50" s="580"/>
      <c r="FO50" s="580"/>
      <c r="FP50" s="580"/>
      <c r="FQ50" s="580"/>
      <c r="FR50" s="580"/>
      <c r="FS50" s="580"/>
      <c r="FT50" s="580"/>
      <c r="FU50" s="580"/>
      <c r="FV50" s="580"/>
      <c r="FW50" s="580"/>
      <c r="FX50" s="580"/>
      <c r="FY50" s="580"/>
      <c r="FZ50" s="580"/>
      <c r="GA50" s="580"/>
      <c r="GB50" s="580"/>
      <c r="GC50" s="580"/>
      <c r="GD50" s="580"/>
      <c r="GE50" s="580"/>
      <c r="GF50" s="580"/>
      <c r="GG50" s="580"/>
      <c r="GH50" s="580"/>
      <c r="GI50" s="580"/>
      <c r="GJ50" s="580"/>
      <c r="GK50" s="580"/>
      <c r="GL50" s="580"/>
      <c r="GM50" s="580"/>
      <c r="GN50" s="580"/>
      <c r="GO50" s="580"/>
      <c r="GP50" s="580"/>
      <c r="GQ50" s="580"/>
      <c r="GR50" s="580"/>
      <c r="GS50" s="580"/>
      <c r="GT50" s="580"/>
      <c r="GU50" s="580"/>
      <c r="GV50" s="580"/>
      <c r="GW50" s="580"/>
      <c r="GX50" s="580"/>
      <c r="GY50" s="580"/>
      <c r="GZ50" s="580"/>
      <c r="HA50" s="580"/>
      <c r="HB50" s="580"/>
      <c r="HC50" s="580"/>
      <c r="HD50" s="580"/>
      <c r="HE50" s="580"/>
      <c r="HF50" s="580"/>
      <c r="HG50" s="580"/>
      <c r="HH50" s="580"/>
      <c r="HI50" s="580"/>
      <c r="HJ50" s="580"/>
      <c r="HK50" s="580"/>
      <c r="HL50" s="580"/>
      <c r="HM50" s="580"/>
      <c r="HN50" s="580"/>
      <c r="HO50" s="580"/>
      <c r="HP50" s="580"/>
      <c r="HQ50" s="580"/>
      <c r="HR50" s="580"/>
      <c r="HS50" s="580"/>
      <c r="HT50" s="580"/>
      <c r="HU50" s="580"/>
      <c r="HV50" s="580"/>
      <c r="HW50" s="580"/>
      <c r="HX50" s="580"/>
      <c r="HY50" s="580"/>
      <c r="HZ50" s="580"/>
      <c r="IA50" s="580"/>
      <c r="IB50" s="580"/>
      <c r="IC50" s="580"/>
      <c r="ID50" s="580"/>
      <c r="IE50" s="580"/>
      <c r="IF50" s="580"/>
      <c r="IG50" s="580"/>
      <c r="IH50" s="580"/>
      <c r="II50" s="580"/>
      <c r="IJ50" s="580"/>
      <c r="IK50" s="580"/>
      <c r="IL50" s="580"/>
    </row>
    <row r="51" spans="1:246" ht="24" customHeight="1">
      <c r="A51" s="1318" t="s">
        <v>262</v>
      </c>
      <c r="B51" s="1255"/>
      <c r="C51" s="1255"/>
      <c r="D51" s="1255"/>
      <c r="E51" s="1680"/>
      <c r="F51" s="1681"/>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1685"/>
      <c r="AM51" s="777"/>
      <c r="AN51" s="777"/>
      <c r="AO51" s="777"/>
      <c r="AP51" s="777"/>
      <c r="AQ51" s="777"/>
      <c r="AR51" s="777"/>
      <c r="AS51" s="777"/>
      <c r="AT51" s="777"/>
      <c r="AU51" s="759"/>
      <c r="AV51" s="759"/>
      <c r="AW51" s="759"/>
      <c r="AX51" s="759"/>
      <c r="AY51" s="777"/>
      <c r="AZ51" s="777"/>
      <c r="BA51" s="777"/>
      <c r="BB51" s="777"/>
      <c r="BC51" s="43"/>
      <c r="BD51" s="131"/>
      <c r="BE51" s="23"/>
      <c r="BF51" s="614"/>
      <c r="BG51" s="23"/>
      <c r="BH51" s="136"/>
      <c r="BI51" s="941"/>
      <c r="BJ51" s="941"/>
      <c r="BK51" s="941"/>
      <c r="BL51" s="941"/>
      <c r="BM51" s="771"/>
      <c r="BN51" s="771"/>
      <c r="BO51" s="771"/>
      <c r="BP51" s="771"/>
      <c r="BQ51" s="771"/>
      <c r="BR51" s="771"/>
      <c r="BS51" s="771"/>
      <c r="BT51" s="771"/>
      <c r="BU51" s="941"/>
      <c r="BV51" s="941"/>
      <c r="BW51" s="941"/>
      <c r="BX51" s="941"/>
      <c r="BY51" s="941"/>
      <c r="BZ51" s="941"/>
      <c r="CA51" s="23"/>
      <c r="CB51" s="941"/>
      <c r="CC51" s="941"/>
      <c r="CD51" s="941"/>
      <c r="CE51" s="941"/>
      <c r="CF51" s="941"/>
      <c r="CG51" s="941"/>
      <c r="CH51" s="941"/>
      <c r="CI51" s="941"/>
      <c r="CJ51" s="941"/>
      <c r="CK51" s="941"/>
      <c r="CL51" s="20"/>
      <c r="CM51" s="20"/>
      <c r="CN51" s="20"/>
      <c r="CO51" s="20"/>
      <c r="CP51" s="20"/>
      <c r="CQ51" s="20"/>
      <c r="CR51" s="20"/>
      <c r="CS51" s="20"/>
      <c r="CT51" s="771"/>
      <c r="CU51" s="20"/>
      <c r="CV51" s="20"/>
      <c r="CW51" s="590"/>
      <c r="CX51" s="590"/>
      <c r="CY51" s="941"/>
      <c r="CZ51" s="580"/>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0"/>
      <c r="DW51" s="580"/>
      <c r="DX51" s="580"/>
      <c r="DY51" s="580"/>
      <c r="DZ51" s="580"/>
      <c r="EA51" s="580"/>
      <c r="EB51" s="580"/>
      <c r="EC51" s="580"/>
      <c r="ED51" s="580"/>
      <c r="EE51" s="580"/>
      <c r="EF51" s="580"/>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580"/>
      <c r="FV51" s="580"/>
      <c r="FW51" s="580"/>
      <c r="FX51" s="580"/>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80"/>
      <c r="HB51" s="580"/>
      <c r="HC51" s="580"/>
      <c r="HD51" s="580"/>
      <c r="HE51" s="580"/>
      <c r="HF51" s="580"/>
      <c r="HG51" s="580"/>
      <c r="HH51" s="580"/>
      <c r="HI51" s="580"/>
      <c r="HJ51" s="580"/>
      <c r="HK51" s="580"/>
      <c r="HL51" s="580"/>
      <c r="HM51" s="580"/>
      <c r="HN51" s="580"/>
      <c r="HO51" s="580"/>
      <c r="HP51" s="580"/>
      <c r="HQ51" s="580"/>
      <c r="HR51" s="580"/>
      <c r="HS51" s="580"/>
      <c r="HT51" s="580"/>
      <c r="HU51" s="580"/>
      <c r="HV51" s="580"/>
      <c r="HW51" s="580"/>
      <c r="HX51" s="580"/>
      <c r="HY51" s="580"/>
      <c r="HZ51" s="580"/>
      <c r="IA51" s="580"/>
      <c r="IB51" s="580"/>
      <c r="IC51" s="580"/>
      <c r="ID51" s="580"/>
      <c r="IE51" s="580"/>
      <c r="IF51" s="580"/>
      <c r="IG51" s="580"/>
      <c r="IH51" s="580"/>
      <c r="II51" s="580"/>
      <c r="IJ51" s="580"/>
      <c r="IK51" s="580"/>
      <c r="IL51" s="580"/>
    </row>
    <row r="52" spans="1:246" ht="24" customHeight="1">
      <c r="A52" s="1692" t="s">
        <v>263</v>
      </c>
      <c r="B52" s="1693"/>
      <c r="C52" s="1693"/>
      <c r="D52" s="1693"/>
      <c r="E52" s="1693"/>
      <c r="F52" s="1706"/>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5"/>
      <c r="AM52" s="777"/>
      <c r="AN52" s="777"/>
      <c r="AO52" s="777"/>
      <c r="AP52" s="777"/>
      <c r="AQ52" s="777"/>
      <c r="AR52" s="777"/>
      <c r="AS52" s="777"/>
      <c r="AT52" s="777"/>
      <c r="AU52" s="759"/>
      <c r="AV52" s="759"/>
      <c r="AW52" s="759"/>
      <c r="AX52" s="759"/>
      <c r="AY52" s="777"/>
      <c r="AZ52" s="777"/>
      <c r="BA52" s="777"/>
      <c r="BB52" s="777"/>
      <c r="BC52" s="43"/>
      <c r="BD52" s="131"/>
      <c r="BE52" s="23"/>
      <c r="BF52" s="614"/>
      <c r="BG52" s="23"/>
      <c r="BH52" s="136"/>
      <c r="BI52" s="941"/>
      <c r="BJ52" s="941"/>
      <c r="BK52" s="941"/>
      <c r="BL52" s="941"/>
      <c r="BM52" s="771"/>
      <c r="BN52" s="771"/>
      <c r="BO52" s="771"/>
      <c r="BP52" s="771"/>
      <c r="BQ52" s="771"/>
      <c r="BR52" s="771"/>
      <c r="BS52" s="771"/>
      <c r="BT52" s="771"/>
      <c r="BU52" s="941"/>
      <c r="BV52" s="941"/>
      <c r="BW52" s="941"/>
      <c r="BX52" s="941"/>
      <c r="BY52" s="941"/>
      <c r="BZ52" s="941"/>
      <c r="CA52" s="23"/>
      <c r="CB52" s="941"/>
      <c r="CC52" s="941"/>
      <c r="CD52" s="941"/>
      <c r="CE52" s="941"/>
      <c r="CF52" s="941"/>
      <c r="CG52" s="941"/>
      <c r="CH52" s="941"/>
      <c r="CI52" s="941"/>
      <c r="CJ52" s="941"/>
      <c r="CK52" s="941"/>
      <c r="CL52" s="20"/>
      <c r="CM52" s="20"/>
      <c r="CN52" s="20"/>
      <c r="CO52" s="20"/>
      <c r="CP52" s="20"/>
      <c r="CQ52" s="20"/>
      <c r="CR52" s="20"/>
      <c r="CS52" s="20"/>
      <c r="CT52" s="771"/>
      <c r="CU52" s="20"/>
      <c r="CV52" s="20"/>
      <c r="CW52" s="590"/>
      <c r="CX52" s="590"/>
      <c r="CY52" s="941"/>
      <c r="CZ52" s="580"/>
      <c r="DA52" s="580"/>
      <c r="DB52" s="580"/>
      <c r="DC52" s="580"/>
      <c r="DD52" s="580"/>
      <c r="DE52" s="580"/>
      <c r="DF52" s="580"/>
      <c r="DG52" s="580"/>
      <c r="DH52" s="580"/>
      <c r="DI52" s="580"/>
      <c r="DJ52" s="580"/>
      <c r="DK52" s="580"/>
      <c r="DL52" s="580"/>
      <c r="DM52" s="580"/>
      <c r="DN52" s="580"/>
      <c r="DO52" s="580"/>
      <c r="DP52" s="580"/>
      <c r="DQ52" s="580"/>
      <c r="DR52" s="580"/>
      <c r="DS52" s="580"/>
      <c r="DT52" s="580"/>
      <c r="DU52" s="580"/>
      <c r="DV52" s="580"/>
      <c r="DW52" s="580"/>
      <c r="DX52" s="580"/>
      <c r="DY52" s="580"/>
      <c r="DZ52" s="580"/>
      <c r="EA52" s="580"/>
      <c r="EB52" s="580"/>
      <c r="EC52" s="580"/>
      <c r="ED52" s="580"/>
      <c r="EE52" s="580"/>
      <c r="EF52" s="580"/>
      <c r="EG52" s="580"/>
      <c r="EH52" s="580"/>
      <c r="EI52" s="580"/>
      <c r="EJ52" s="580"/>
      <c r="EK52" s="580"/>
      <c r="EL52" s="580"/>
      <c r="EM52" s="580"/>
      <c r="EN52" s="580"/>
      <c r="EO52" s="580"/>
      <c r="EP52" s="580"/>
      <c r="EQ52" s="580"/>
      <c r="ER52" s="580"/>
      <c r="ES52" s="580"/>
      <c r="ET52" s="580"/>
      <c r="EU52" s="580"/>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0"/>
      <c r="FS52" s="580"/>
      <c r="FT52" s="580"/>
      <c r="FU52" s="580"/>
      <c r="FV52" s="580"/>
      <c r="FW52" s="580"/>
      <c r="FX52" s="580"/>
      <c r="FY52" s="580"/>
      <c r="FZ52" s="580"/>
      <c r="GA52" s="580"/>
      <c r="GB52" s="580"/>
      <c r="GC52" s="580"/>
      <c r="GD52" s="580"/>
      <c r="GE52" s="580"/>
      <c r="GF52" s="580"/>
      <c r="GG52" s="580"/>
      <c r="GH52" s="580"/>
      <c r="GI52" s="580"/>
      <c r="GJ52" s="580"/>
      <c r="GK52" s="580"/>
      <c r="GL52" s="580"/>
      <c r="GM52" s="580"/>
      <c r="GN52" s="580"/>
      <c r="GO52" s="580"/>
      <c r="GP52" s="580"/>
      <c r="GQ52" s="580"/>
      <c r="GR52" s="580"/>
      <c r="GS52" s="580"/>
      <c r="GT52" s="580"/>
      <c r="GU52" s="580"/>
      <c r="GV52" s="580"/>
      <c r="GW52" s="580"/>
      <c r="GX52" s="580"/>
      <c r="GY52" s="580"/>
      <c r="GZ52" s="580"/>
      <c r="HA52" s="580"/>
      <c r="HB52" s="580"/>
      <c r="HC52" s="580"/>
      <c r="HD52" s="580"/>
      <c r="HE52" s="580"/>
      <c r="HF52" s="580"/>
      <c r="HG52" s="580"/>
      <c r="HH52" s="580"/>
      <c r="HI52" s="580"/>
      <c r="HJ52" s="580"/>
      <c r="HK52" s="580"/>
      <c r="HL52" s="580"/>
      <c r="HM52" s="580"/>
      <c r="HN52" s="580"/>
      <c r="HO52" s="580"/>
      <c r="HP52" s="580"/>
      <c r="HQ52" s="580"/>
      <c r="HR52" s="580"/>
      <c r="HS52" s="580"/>
      <c r="HT52" s="580"/>
      <c r="HU52" s="580"/>
      <c r="HV52" s="580"/>
      <c r="HW52" s="580"/>
      <c r="HX52" s="580"/>
      <c r="HY52" s="580"/>
      <c r="HZ52" s="580"/>
      <c r="IA52" s="580"/>
      <c r="IB52" s="580"/>
      <c r="IC52" s="580"/>
      <c r="ID52" s="580"/>
      <c r="IE52" s="580"/>
      <c r="IF52" s="580"/>
      <c r="IG52" s="580"/>
      <c r="IH52" s="580"/>
      <c r="II52" s="580"/>
      <c r="IJ52" s="580"/>
      <c r="IK52" s="580"/>
      <c r="IL52" s="580"/>
    </row>
    <row r="53" spans="1:246" ht="24" customHeight="1">
      <c r="A53" s="1351" t="s">
        <v>102</v>
      </c>
      <c r="B53" s="1352"/>
      <c r="C53" s="1352"/>
      <c r="D53" s="1352"/>
      <c r="E53" s="1352"/>
      <c r="F53" s="917"/>
      <c r="G53" s="1684"/>
      <c r="H53" s="1684"/>
      <c r="I53" s="1684"/>
      <c r="J53" s="1684"/>
      <c r="K53" s="1684"/>
      <c r="L53" s="1684"/>
      <c r="M53" s="1684"/>
      <c r="N53" s="1684"/>
      <c r="O53" s="1684"/>
      <c r="P53" s="1684"/>
      <c r="Q53" s="1684"/>
      <c r="R53" s="1684"/>
      <c r="S53" s="1684"/>
      <c r="T53" s="1684"/>
      <c r="U53" s="1684"/>
      <c r="V53" s="1684"/>
      <c r="W53" s="1684"/>
      <c r="X53" s="1684"/>
      <c r="Y53" s="1684"/>
      <c r="Z53" s="1684"/>
      <c r="AA53" s="1684"/>
      <c r="AB53" s="1684"/>
      <c r="AC53" s="1684"/>
      <c r="AD53" s="1684"/>
      <c r="AE53" s="1684"/>
      <c r="AF53" s="1684"/>
      <c r="AG53" s="1684"/>
      <c r="AH53" s="1684"/>
      <c r="AI53" s="1684"/>
      <c r="AJ53" s="1684"/>
      <c r="AK53" s="1684"/>
      <c r="AL53" s="1685"/>
      <c r="AM53" s="777"/>
      <c r="AN53" s="777"/>
      <c r="AO53" s="777"/>
      <c r="AP53" s="777"/>
      <c r="AQ53" s="777"/>
      <c r="AR53" s="777"/>
      <c r="AS53" s="777"/>
      <c r="AT53" s="777"/>
      <c r="AU53" s="759"/>
      <c r="AV53" s="759"/>
      <c r="AW53" s="759"/>
      <c r="AX53" s="759"/>
      <c r="AY53" s="777"/>
      <c r="AZ53" s="777"/>
      <c r="BA53" s="777"/>
      <c r="BB53" s="777"/>
      <c r="BC53" s="43"/>
      <c r="BD53" s="131"/>
      <c r="BE53" s="23"/>
      <c r="BF53" s="614"/>
      <c r="BG53" s="23"/>
      <c r="BH53" s="136"/>
      <c r="BI53" s="941"/>
      <c r="BJ53" s="941"/>
      <c r="BK53" s="941"/>
      <c r="BL53" s="941"/>
      <c r="BM53" s="771"/>
      <c r="BN53" s="771"/>
      <c r="BO53" s="771"/>
      <c r="BP53" s="771"/>
      <c r="BQ53" s="771"/>
      <c r="BR53" s="771"/>
      <c r="BS53" s="771"/>
      <c r="BT53" s="771"/>
      <c r="BU53" s="941"/>
      <c r="BV53" s="941"/>
      <c r="BW53" s="941"/>
      <c r="BX53" s="941"/>
      <c r="BY53" s="941"/>
      <c r="BZ53" s="941"/>
      <c r="CA53" s="23"/>
      <c r="CB53" s="941"/>
      <c r="CC53" s="941"/>
      <c r="CD53" s="941"/>
      <c r="CE53" s="941"/>
      <c r="CF53" s="941"/>
      <c r="CG53" s="941"/>
      <c r="CH53" s="941"/>
      <c r="CI53" s="941"/>
      <c r="CJ53" s="941"/>
      <c r="CK53" s="941"/>
      <c r="CL53" s="20"/>
      <c r="CM53" s="20"/>
      <c r="CN53" s="20"/>
      <c r="CO53" s="20"/>
      <c r="CP53" s="20"/>
      <c r="CQ53" s="20"/>
      <c r="CR53" s="20"/>
      <c r="CS53" s="20"/>
      <c r="CT53" s="771"/>
      <c r="CU53" s="20"/>
      <c r="CV53" s="20"/>
      <c r="CW53" s="590"/>
      <c r="CX53" s="590"/>
      <c r="CY53" s="941"/>
      <c r="CZ53" s="580"/>
      <c r="DA53" s="580"/>
      <c r="DB53" s="580"/>
      <c r="DC53" s="580"/>
      <c r="DD53" s="580"/>
      <c r="DE53" s="580"/>
      <c r="DF53" s="580"/>
      <c r="DG53" s="580"/>
      <c r="DH53" s="580"/>
      <c r="DI53" s="580"/>
      <c r="DJ53" s="580"/>
      <c r="DK53" s="580"/>
      <c r="DL53" s="580"/>
      <c r="DM53" s="580"/>
      <c r="DN53" s="580"/>
      <c r="DO53" s="580"/>
      <c r="DP53" s="580"/>
      <c r="DQ53" s="580"/>
      <c r="DR53" s="580"/>
      <c r="DS53" s="580"/>
      <c r="DT53" s="580"/>
      <c r="DU53" s="580"/>
      <c r="DV53" s="580"/>
      <c r="DW53" s="580"/>
      <c r="DX53" s="580"/>
      <c r="DY53" s="580"/>
      <c r="DZ53" s="580"/>
      <c r="EA53" s="580"/>
      <c r="EB53" s="580"/>
      <c r="EC53" s="580"/>
      <c r="ED53" s="580"/>
      <c r="EE53" s="580"/>
      <c r="EF53" s="580"/>
      <c r="EG53" s="580"/>
      <c r="EH53" s="580"/>
      <c r="EI53" s="580"/>
      <c r="EJ53" s="580"/>
      <c r="EK53" s="580"/>
      <c r="EL53" s="580"/>
      <c r="EM53" s="580"/>
      <c r="EN53" s="580"/>
      <c r="EO53" s="580"/>
      <c r="EP53" s="580"/>
      <c r="EQ53" s="580"/>
      <c r="ER53" s="580"/>
      <c r="ES53" s="580"/>
      <c r="ET53" s="580"/>
      <c r="EU53" s="580"/>
      <c r="EV53" s="580"/>
      <c r="EW53" s="580"/>
      <c r="EX53" s="580"/>
      <c r="EY53" s="580"/>
      <c r="EZ53" s="580"/>
      <c r="FA53" s="580"/>
      <c r="FB53" s="580"/>
      <c r="FC53" s="580"/>
      <c r="FD53" s="580"/>
      <c r="FE53" s="580"/>
      <c r="FF53" s="580"/>
      <c r="FG53" s="580"/>
      <c r="FH53" s="580"/>
      <c r="FI53" s="580"/>
      <c r="FJ53" s="580"/>
      <c r="FK53" s="580"/>
      <c r="FL53" s="580"/>
      <c r="FM53" s="580"/>
      <c r="FN53" s="580"/>
      <c r="FO53" s="580"/>
      <c r="FP53" s="580"/>
      <c r="FQ53" s="580"/>
      <c r="FR53" s="580"/>
      <c r="FS53" s="580"/>
      <c r="FT53" s="580"/>
      <c r="FU53" s="580"/>
      <c r="FV53" s="580"/>
      <c r="FW53" s="580"/>
      <c r="FX53" s="580"/>
      <c r="FY53" s="580"/>
      <c r="FZ53" s="580"/>
      <c r="GA53" s="580"/>
      <c r="GB53" s="580"/>
      <c r="GC53" s="580"/>
      <c r="GD53" s="580"/>
      <c r="GE53" s="580"/>
      <c r="GF53" s="580"/>
      <c r="GG53" s="580"/>
      <c r="GH53" s="580"/>
      <c r="GI53" s="580"/>
      <c r="GJ53" s="580"/>
      <c r="GK53" s="580"/>
      <c r="GL53" s="580"/>
      <c r="GM53" s="580"/>
      <c r="GN53" s="580"/>
      <c r="GO53" s="580"/>
      <c r="GP53" s="580"/>
      <c r="GQ53" s="580"/>
      <c r="GR53" s="580"/>
      <c r="GS53" s="580"/>
      <c r="GT53" s="580"/>
      <c r="GU53" s="580"/>
      <c r="GV53" s="580"/>
      <c r="GW53" s="580"/>
      <c r="GX53" s="580"/>
      <c r="GY53" s="580"/>
      <c r="GZ53" s="580"/>
      <c r="HA53" s="580"/>
      <c r="HB53" s="580"/>
      <c r="HC53" s="580"/>
      <c r="HD53" s="580"/>
      <c r="HE53" s="580"/>
      <c r="HF53" s="580"/>
      <c r="HG53" s="580"/>
      <c r="HH53" s="580"/>
      <c r="HI53" s="580"/>
      <c r="HJ53" s="580"/>
      <c r="HK53" s="580"/>
      <c r="HL53" s="580"/>
      <c r="HM53" s="580"/>
      <c r="HN53" s="580"/>
      <c r="HO53" s="580"/>
      <c r="HP53" s="580"/>
      <c r="HQ53" s="580"/>
      <c r="HR53" s="580"/>
      <c r="HS53" s="580"/>
      <c r="HT53" s="580"/>
      <c r="HU53" s="580"/>
      <c r="HV53" s="580"/>
      <c r="HW53" s="580"/>
      <c r="HX53" s="580"/>
      <c r="HY53" s="580"/>
      <c r="HZ53" s="580"/>
      <c r="IA53" s="580"/>
      <c r="IB53" s="580"/>
      <c r="IC53" s="580"/>
      <c r="ID53" s="580"/>
      <c r="IE53" s="580"/>
      <c r="IF53" s="580"/>
      <c r="IG53" s="580"/>
      <c r="IH53" s="580"/>
      <c r="II53" s="580"/>
      <c r="IJ53" s="580"/>
      <c r="IK53" s="580"/>
      <c r="IL53" s="580"/>
    </row>
    <row r="54" spans="1:246" ht="24" customHeight="1">
      <c r="A54" s="1351" t="s">
        <v>103</v>
      </c>
      <c r="B54" s="1352"/>
      <c r="C54" s="1352"/>
      <c r="D54" s="1352"/>
      <c r="E54" s="1352"/>
      <c r="F54" s="917"/>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5"/>
      <c r="AM54" s="777"/>
      <c r="AN54" s="777"/>
      <c r="AO54" s="777"/>
      <c r="AP54" s="777"/>
      <c r="AQ54" s="777"/>
      <c r="AR54" s="777"/>
      <c r="AS54" s="777"/>
      <c r="AT54" s="777"/>
      <c r="AU54" s="759"/>
      <c r="AV54" s="759"/>
      <c r="AW54" s="759"/>
      <c r="AX54" s="759"/>
      <c r="AY54" s="777"/>
      <c r="AZ54" s="777"/>
      <c r="BA54" s="777"/>
      <c r="BB54" s="777"/>
      <c r="BC54" s="43"/>
      <c r="BD54" s="131"/>
      <c r="BE54" s="23"/>
      <c r="BF54" s="614"/>
      <c r="BG54" s="23"/>
      <c r="BH54" s="136"/>
      <c r="BI54" s="941"/>
      <c r="BJ54" s="941"/>
      <c r="BK54" s="941"/>
      <c r="BL54" s="941"/>
      <c r="BM54" s="771"/>
      <c r="BN54" s="771"/>
      <c r="BO54" s="771"/>
      <c r="BP54" s="771"/>
      <c r="BQ54" s="771"/>
      <c r="BR54" s="771"/>
      <c r="BS54" s="771"/>
      <c r="BT54" s="771"/>
      <c r="BU54" s="941"/>
      <c r="BV54" s="941"/>
      <c r="BW54" s="941"/>
      <c r="BX54" s="941"/>
      <c r="BY54" s="941"/>
      <c r="BZ54" s="941"/>
      <c r="CA54" s="23"/>
      <c r="CB54" s="941"/>
      <c r="CC54" s="941"/>
      <c r="CD54" s="941"/>
      <c r="CE54" s="941"/>
      <c r="CF54" s="941"/>
      <c r="CG54" s="941"/>
      <c r="CH54" s="941"/>
      <c r="CI54" s="941"/>
      <c r="CJ54" s="941"/>
      <c r="CK54" s="941"/>
      <c r="CL54" s="20"/>
      <c r="CM54" s="20"/>
      <c r="CN54" s="20"/>
      <c r="CO54" s="20"/>
      <c r="CP54" s="20"/>
      <c r="CQ54" s="20"/>
      <c r="CR54" s="20"/>
      <c r="CS54" s="20"/>
      <c r="CT54" s="771"/>
      <c r="CU54" s="20"/>
      <c r="CV54" s="20"/>
      <c r="CW54" s="590"/>
      <c r="CX54" s="590"/>
      <c r="CY54" s="941"/>
      <c r="CZ54" s="580"/>
      <c r="DA54" s="580"/>
      <c r="DB54" s="580"/>
      <c r="DC54" s="580"/>
      <c r="DD54" s="580"/>
      <c r="DE54" s="580"/>
      <c r="DF54" s="580"/>
      <c r="DG54" s="580"/>
      <c r="DH54" s="580"/>
      <c r="DI54" s="580"/>
      <c r="DJ54" s="580"/>
      <c r="DK54" s="580"/>
      <c r="DL54" s="580"/>
      <c r="DM54" s="580"/>
      <c r="DN54" s="580"/>
      <c r="DO54" s="580"/>
      <c r="DP54" s="580"/>
      <c r="DQ54" s="580"/>
      <c r="DR54" s="580"/>
      <c r="DS54" s="580"/>
      <c r="DT54" s="580"/>
      <c r="DU54" s="580"/>
      <c r="DV54" s="580"/>
      <c r="DW54" s="580"/>
      <c r="DX54" s="580"/>
      <c r="DY54" s="580"/>
      <c r="DZ54" s="580"/>
      <c r="EA54" s="580"/>
      <c r="EB54" s="580"/>
      <c r="EC54" s="580"/>
      <c r="ED54" s="580"/>
      <c r="EE54" s="580"/>
      <c r="EF54" s="580"/>
      <c r="EG54" s="580"/>
      <c r="EH54" s="580"/>
      <c r="EI54" s="580"/>
      <c r="EJ54" s="580"/>
      <c r="EK54" s="580"/>
      <c r="EL54" s="580"/>
      <c r="EM54" s="580"/>
      <c r="EN54" s="580"/>
      <c r="EO54" s="580"/>
      <c r="EP54" s="580"/>
      <c r="EQ54" s="580"/>
      <c r="ER54" s="580"/>
      <c r="ES54" s="580"/>
      <c r="ET54" s="580"/>
      <c r="EU54" s="580"/>
      <c r="EV54" s="580"/>
      <c r="EW54" s="580"/>
      <c r="EX54" s="580"/>
      <c r="EY54" s="580"/>
      <c r="EZ54" s="580"/>
      <c r="FA54" s="580"/>
      <c r="FB54" s="580"/>
      <c r="FC54" s="580"/>
      <c r="FD54" s="580"/>
      <c r="FE54" s="580"/>
      <c r="FF54" s="580"/>
      <c r="FG54" s="580"/>
      <c r="FH54" s="580"/>
      <c r="FI54" s="580"/>
      <c r="FJ54" s="580"/>
      <c r="FK54" s="580"/>
      <c r="FL54" s="580"/>
      <c r="FM54" s="580"/>
      <c r="FN54" s="580"/>
      <c r="FO54" s="580"/>
      <c r="FP54" s="580"/>
      <c r="FQ54" s="580"/>
      <c r="FR54" s="580"/>
      <c r="FS54" s="580"/>
      <c r="FT54" s="580"/>
      <c r="FU54" s="580"/>
      <c r="FV54" s="580"/>
      <c r="FW54" s="580"/>
      <c r="FX54" s="580"/>
      <c r="FY54" s="580"/>
      <c r="FZ54" s="580"/>
      <c r="GA54" s="580"/>
      <c r="GB54" s="580"/>
      <c r="GC54" s="580"/>
      <c r="GD54" s="580"/>
      <c r="GE54" s="580"/>
      <c r="GF54" s="580"/>
      <c r="GG54" s="580"/>
      <c r="GH54" s="580"/>
      <c r="GI54" s="580"/>
      <c r="GJ54" s="580"/>
      <c r="GK54" s="580"/>
      <c r="GL54" s="580"/>
      <c r="GM54" s="580"/>
      <c r="GN54" s="580"/>
      <c r="GO54" s="580"/>
      <c r="GP54" s="580"/>
      <c r="GQ54" s="580"/>
      <c r="GR54" s="580"/>
      <c r="GS54" s="580"/>
      <c r="GT54" s="580"/>
      <c r="GU54" s="580"/>
      <c r="GV54" s="580"/>
      <c r="GW54" s="580"/>
      <c r="GX54" s="580"/>
      <c r="GY54" s="580"/>
      <c r="GZ54" s="580"/>
      <c r="HA54" s="580"/>
      <c r="HB54" s="580"/>
      <c r="HC54" s="580"/>
      <c r="HD54" s="580"/>
      <c r="HE54" s="580"/>
      <c r="HF54" s="580"/>
      <c r="HG54" s="580"/>
      <c r="HH54" s="580"/>
      <c r="HI54" s="580"/>
      <c r="HJ54" s="580"/>
      <c r="HK54" s="580"/>
      <c r="HL54" s="580"/>
      <c r="HM54" s="580"/>
      <c r="HN54" s="580"/>
      <c r="HO54" s="580"/>
      <c r="HP54" s="580"/>
      <c r="HQ54" s="580"/>
      <c r="HR54" s="580"/>
      <c r="HS54" s="580"/>
      <c r="HT54" s="580"/>
      <c r="HU54" s="580"/>
      <c r="HV54" s="580"/>
      <c r="HW54" s="580"/>
      <c r="HX54" s="580"/>
      <c r="HY54" s="580"/>
      <c r="HZ54" s="580"/>
      <c r="IA54" s="580"/>
      <c r="IB54" s="580"/>
      <c r="IC54" s="580"/>
      <c r="ID54" s="580"/>
      <c r="IE54" s="580"/>
      <c r="IF54" s="580"/>
      <c r="IG54" s="580"/>
      <c r="IH54" s="580"/>
      <c r="II54" s="580"/>
      <c r="IJ54" s="580"/>
      <c r="IK54" s="580"/>
      <c r="IL54" s="580"/>
    </row>
    <row r="55" spans="1:246" ht="24" customHeight="1">
      <c r="A55" s="1351" t="s">
        <v>264</v>
      </c>
      <c r="B55" s="1352"/>
      <c r="C55" s="1352"/>
      <c r="D55" s="1352"/>
      <c r="E55" s="1352"/>
      <c r="F55" s="917"/>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5"/>
      <c r="AM55" s="777"/>
      <c r="AN55" s="777"/>
      <c r="AO55" s="777"/>
      <c r="AP55" s="777"/>
      <c r="AQ55" s="777"/>
      <c r="AR55" s="777"/>
      <c r="AS55" s="777"/>
      <c r="AT55" s="777"/>
      <c r="AU55" s="759"/>
      <c r="AV55" s="759"/>
      <c r="AW55" s="759"/>
      <c r="AX55" s="759"/>
      <c r="AY55" s="777"/>
      <c r="AZ55" s="777"/>
      <c r="BA55" s="777"/>
      <c r="BB55" s="777"/>
      <c r="BC55" s="43"/>
      <c r="BD55" s="131"/>
      <c r="BE55" s="23"/>
      <c r="BF55" s="614"/>
      <c r="BG55" s="23"/>
      <c r="BH55" s="136"/>
      <c r="BI55" s="941"/>
      <c r="BJ55" s="941"/>
      <c r="BK55" s="941"/>
      <c r="BL55" s="941"/>
      <c r="BM55" s="771"/>
      <c r="BN55" s="771"/>
      <c r="BO55" s="771"/>
      <c r="BP55" s="771"/>
      <c r="BQ55" s="771"/>
      <c r="BR55" s="771"/>
      <c r="BS55" s="771"/>
      <c r="BT55" s="771"/>
      <c r="BU55" s="941"/>
      <c r="BV55" s="941"/>
      <c r="BW55" s="941"/>
      <c r="BX55" s="941"/>
      <c r="BY55" s="941"/>
      <c r="BZ55" s="941"/>
      <c r="CA55" s="23"/>
      <c r="CB55" s="941"/>
      <c r="CC55" s="941"/>
      <c r="CD55" s="941"/>
      <c r="CE55" s="941"/>
      <c r="CF55" s="941"/>
      <c r="CG55" s="941"/>
      <c r="CH55" s="941"/>
      <c r="CI55" s="941"/>
      <c r="CJ55" s="941"/>
      <c r="CK55" s="941"/>
      <c r="CL55" s="20"/>
      <c r="CM55" s="20"/>
      <c r="CN55" s="20"/>
      <c r="CO55" s="20"/>
      <c r="CP55" s="20"/>
      <c r="CQ55" s="20"/>
      <c r="CR55" s="20"/>
      <c r="CS55" s="20"/>
      <c r="CT55" s="771"/>
      <c r="CU55" s="20"/>
      <c r="CV55" s="20"/>
      <c r="CW55" s="590"/>
      <c r="CX55" s="590"/>
      <c r="CY55" s="941"/>
      <c r="CZ55" s="580"/>
      <c r="DA55" s="580"/>
      <c r="DB55" s="580"/>
      <c r="DC55" s="580"/>
      <c r="DD55" s="580"/>
      <c r="DE55" s="580"/>
      <c r="DF55" s="580"/>
      <c r="DG55" s="580"/>
      <c r="DH55" s="580"/>
      <c r="DI55" s="580"/>
      <c r="DJ55" s="580"/>
      <c r="DK55" s="580"/>
      <c r="DL55" s="580"/>
      <c r="DM55" s="580"/>
      <c r="DN55" s="580"/>
      <c r="DO55" s="580"/>
      <c r="DP55" s="580"/>
      <c r="DQ55" s="580"/>
      <c r="DR55" s="580"/>
      <c r="DS55" s="580"/>
      <c r="DT55" s="580"/>
      <c r="DU55" s="580"/>
      <c r="DV55" s="580"/>
      <c r="DW55" s="580"/>
      <c r="DX55" s="580"/>
      <c r="DY55" s="580"/>
      <c r="DZ55" s="580"/>
      <c r="EA55" s="580"/>
      <c r="EB55" s="580"/>
      <c r="EC55" s="580"/>
      <c r="ED55" s="580"/>
      <c r="EE55" s="580"/>
      <c r="EF55" s="580"/>
      <c r="EG55" s="580"/>
      <c r="EH55" s="580"/>
      <c r="EI55" s="580"/>
      <c r="EJ55" s="580"/>
      <c r="EK55" s="580"/>
      <c r="EL55" s="580"/>
      <c r="EM55" s="580"/>
      <c r="EN55" s="580"/>
      <c r="EO55" s="580"/>
      <c r="EP55" s="580"/>
      <c r="EQ55" s="580"/>
      <c r="ER55" s="580"/>
      <c r="ES55" s="580"/>
      <c r="ET55" s="580"/>
      <c r="EU55" s="580"/>
      <c r="EV55" s="580"/>
      <c r="EW55" s="580"/>
      <c r="EX55" s="580"/>
      <c r="EY55" s="580"/>
      <c r="EZ55" s="580"/>
      <c r="FA55" s="580"/>
      <c r="FB55" s="580"/>
      <c r="FC55" s="580"/>
      <c r="FD55" s="580"/>
      <c r="FE55" s="580"/>
      <c r="FF55" s="580"/>
      <c r="FG55" s="580"/>
      <c r="FH55" s="580"/>
      <c r="FI55" s="580"/>
      <c r="FJ55" s="580"/>
      <c r="FK55" s="580"/>
      <c r="FL55" s="580"/>
      <c r="FM55" s="580"/>
      <c r="FN55" s="580"/>
      <c r="FO55" s="580"/>
      <c r="FP55" s="580"/>
      <c r="FQ55" s="580"/>
      <c r="FR55" s="580"/>
      <c r="FS55" s="580"/>
      <c r="FT55" s="580"/>
      <c r="FU55" s="580"/>
      <c r="FV55" s="580"/>
      <c r="FW55" s="580"/>
      <c r="FX55" s="580"/>
      <c r="FY55" s="580"/>
      <c r="FZ55" s="580"/>
      <c r="GA55" s="580"/>
      <c r="GB55" s="580"/>
      <c r="GC55" s="580"/>
      <c r="GD55" s="580"/>
      <c r="GE55" s="580"/>
      <c r="GF55" s="580"/>
      <c r="GG55" s="580"/>
      <c r="GH55" s="580"/>
      <c r="GI55" s="580"/>
      <c r="GJ55" s="580"/>
      <c r="GK55" s="580"/>
      <c r="GL55" s="580"/>
      <c r="GM55" s="580"/>
      <c r="GN55" s="580"/>
      <c r="GO55" s="580"/>
      <c r="GP55" s="580"/>
      <c r="GQ55" s="580"/>
      <c r="GR55" s="580"/>
      <c r="GS55" s="580"/>
      <c r="GT55" s="580"/>
      <c r="GU55" s="580"/>
      <c r="GV55" s="580"/>
      <c r="GW55" s="580"/>
      <c r="GX55" s="580"/>
      <c r="GY55" s="580"/>
      <c r="GZ55" s="580"/>
      <c r="HA55" s="580"/>
      <c r="HB55" s="580"/>
      <c r="HC55" s="580"/>
      <c r="HD55" s="580"/>
      <c r="HE55" s="580"/>
      <c r="HF55" s="580"/>
      <c r="HG55" s="580"/>
      <c r="HH55" s="580"/>
      <c r="HI55" s="580"/>
      <c r="HJ55" s="580"/>
      <c r="HK55" s="580"/>
      <c r="HL55" s="580"/>
      <c r="HM55" s="580"/>
      <c r="HN55" s="580"/>
      <c r="HO55" s="580"/>
      <c r="HP55" s="580"/>
      <c r="HQ55" s="580"/>
      <c r="HR55" s="580"/>
      <c r="HS55" s="580"/>
      <c r="HT55" s="580"/>
      <c r="HU55" s="580"/>
      <c r="HV55" s="580"/>
      <c r="HW55" s="580"/>
      <c r="HX55" s="580"/>
      <c r="HY55" s="580"/>
      <c r="HZ55" s="580"/>
      <c r="IA55" s="580"/>
      <c r="IB55" s="580"/>
      <c r="IC55" s="580"/>
      <c r="ID55" s="580"/>
      <c r="IE55" s="580"/>
      <c r="IF55" s="580"/>
      <c r="IG55" s="580"/>
      <c r="IH55" s="580"/>
      <c r="II55" s="580"/>
      <c r="IJ55" s="580"/>
      <c r="IK55" s="580"/>
      <c r="IL55" s="580"/>
    </row>
    <row r="56" spans="1:246" ht="24" customHeight="1">
      <c r="A56" s="1351" t="s">
        <v>265</v>
      </c>
      <c r="B56" s="1352"/>
      <c r="C56" s="1352"/>
      <c r="D56" s="1352"/>
      <c r="E56" s="1352"/>
      <c r="F56" s="917"/>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c r="AI56" s="1684"/>
      <c r="AJ56" s="1684"/>
      <c r="AK56" s="1684"/>
      <c r="AL56" s="1685"/>
      <c r="AM56" s="777"/>
      <c r="AN56" s="777"/>
      <c r="AO56" s="777"/>
      <c r="AP56" s="777"/>
      <c r="AQ56" s="777"/>
      <c r="AR56" s="777"/>
      <c r="AS56" s="777"/>
      <c r="AT56" s="777"/>
      <c r="AU56" s="759"/>
      <c r="AV56" s="759"/>
      <c r="AW56" s="759"/>
      <c r="AX56" s="759"/>
      <c r="AY56" s="777"/>
      <c r="AZ56" s="777"/>
      <c r="BA56" s="777"/>
      <c r="BB56" s="777"/>
      <c r="BC56" s="43"/>
      <c r="BD56" s="131"/>
      <c r="BE56" s="23"/>
      <c r="BF56" s="614"/>
      <c r="BG56" s="23"/>
      <c r="BH56" s="136"/>
      <c r="BI56" s="941"/>
      <c r="BJ56" s="941"/>
      <c r="BK56" s="941"/>
      <c r="BL56" s="941"/>
      <c r="BM56" s="771"/>
      <c r="BN56" s="771"/>
      <c r="BO56" s="771"/>
      <c r="BP56" s="771"/>
      <c r="BQ56" s="771"/>
      <c r="BR56" s="771"/>
      <c r="BS56" s="771"/>
      <c r="BT56" s="771"/>
      <c r="BU56" s="941"/>
      <c r="BV56" s="941"/>
      <c r="BW56" s="941"/>
      <c r="BX56" s="941"/>
      <c r="BY56" s="941"/>
      <c r="BZ56" s="941"/>
      <c r="CA56" s="23"/>
      <c r="CB56" s="941"/>
      <c r="CC56" s="941"/>
      <c r="CD56" s="941"/>
      <c r="CE56" s="941"/>
      <c r="CF56" s="941"/>
      <c r="CG56" s="941"/>
      <c r="CH56" s="941"/>
      <c r="CI56" s="941"/>
      <c r="CJ56" s="941"/>
      <c r="CK56" s="941"/>
      <c r="CL56" s="20"/>
      <c r="CM56" s="20"/>
      <c r="CN56" s="20"/>
      <c r="CO56" s="20"/>
      <c r="CP56" s="20"/>
      <c r="CQ56" s="20"/>
      <c r="CR56" s="20"/>
      <c r="CS56" s="20"/>
      <c r="CT56" s="771"/>
      <c r="CU56" s="20"/>
      <c r="CV56" s="20"/>
      <c r="CW56" s="590"/>
      <c r="CX56" s="590"/>
      <c r="CY56" s="941"/>
      <c r="CZ56" s="580"/>
      <c r="DA56" s="580"/>
      <c r="DB56" s="580"/>
      <c r="DC56" s="580"/>
      <c r="DD56" s="580"/>
      <c r="DE56" s="580"/>
      <c r="DF56" s="580"/>
      <c r="DG56" s="580"/>
      <c r="DH56" s="580"/>
      <c r="DI56" s="580"/>
      <c r="DJ56" s="580"/>
      <c r="DK56" s="580"/>
      <c r="DL56" s="580"/>
      <c r="DM56" s="580"/>
      <c r="DN56" s="580"/>
      <c r="DO56" s="580"/>
      <c r="DP56" s="580"/>
      <c r="DQ56" s="580"/>
      <c r="DR56" s="580"/>
      <c r="DS56" s="580"/>
      <c r="DT56" s="580"/>
      <c r="DU56" s="580"/>
      <c r="DV56" s="580"/>
      <c r="DW56" s="580"/>
      <c r="DX56" s="580"/>
      <c r="DY56" s="580"/>
      <c r="DZ56" s="580"/>
      <c r="EA56" s="580"/>
      <c r="EB56" s="580"/>
      <c r="EC56" s="580"/>
      <c r="ED56" s="580"/>
      <c r="EE56" s="580"/>
      <c r="EF56" s="580"/>
      <c r="EG56" s="580"/>
      <c r="EH56" s="580"/>
      <c r="EI56" s="580"/>
      <c r="EJ56" s="580"/>
      <c r="EK56" s="580"/>
      <c r="EL56" s="580"/>
      <c r="EM56" s="580"/>
      <c r="EN56" s="580"/>
      <c r="EO56" s="580"/>
      <c r="EP56" s="580"/>
      <c r="EQ56" s="580"/>
      <c r="ER56" s="580"/>
      <c r="ES56" s="580"/>
      <c r="ET56" s="580"/>
      <c r="EU56" s="580"/>
      <c r="EV56" s="580"/>
      <c r="EW56" s="580"/>
      <c r="EX56" s="580"/>
      <c r="EY56" s="580"/>
      <c r="EZ56" s="580"/>
      <c r="FA56" s="580"/>
      <c r="FB56" s="580"/>
      <c r="FC56" s="580"/>
      <c r="FD56" s="580"/>
      <c r="FE56" s="580"/>
      <c r="FF56" s="580"/>
      <c r="FG56" s="580"/>
      <c r="FH56" s="580"/>
      <c r="FI56" s="580"/>
      <c r="FJ56" s="580"/>
      <c r="FK56" s="580"/>
      <c r="FL56" s="580"/>
      <c r="FM56" s="580"/>
      <c r="FN56" s="580"/>
      <c r="FO56" s="580"/>
      <c r="FP56" s="580"/>
      <c r="FQ56" s="580"/>
      <c r="FR56" s="580"/>
      <c r="FS56" s="580"/>
      <c r="FT56" s="580"/>
      <c r="FU56" s="580"/>
      <c r="FV56" s="580"/>
      <c r="FW56" s="580"/>
      <c r="FX56" s="580"/>
      <c r="FY56" s="580"/>
      <c r="FZ56" s="580"/>
      <c r="GA56" s="580"/>
      <c r="GB56" s="580"/>
      <c r="GC56" s="580"/>
      <c r="GD56" s="580"/>
      <c r="GE56" s="580"/>
      <c r="GF56" s="580"/>
      <c r="GG56" s="580"/>
      <c r="GH56" s="580"/>
      <c r="GI56" s="580"/>
      <c r="GJ56" s="580"/>
      <c r="GK56" s="580"/>
      <c r="GL56" s="580"/>
      <c r="GM56" s="580"/>
      <c r="GN56" s="580"/>
      <c r="GO56" s="580"/>
      <c r="GP56" s="580"/>
      <c r="GQ56" s="580"/>
      <c r="GR56" s="580"/>
      <c r="GS56" s="580"/>
      <c r="GT56" s="580"/>
      <c r="GU56" s="580"/>
      <c r="GV56" s="580"/>
      <c r="GW56" s="580"/>
      <c r="GX56" s="580"/>
      <c r="GY56" s="580"/>
      <c r="GZ56" s="580"/>
      <c r="HA56" s="580"/>
      <c r="HB56" s="580"/>
      <c r="HC56" s="580"/>
      <c r="HD56" s="580"/>
      <c r="HE56" s="580"/>
      <c r="HF56" s="580"/>
      <c r="HG56" s="580"/>
      <c r="HH56" s="580"/>
      <c r="HI56" s="580"/>
      <c r="HJ56" s="580"/>
      <c r="HK56" s="580"/>
      <c r="HL56" s="580"/>
      <c r="HM56" s="580"/>
      <c r="HN56" s="580"/>
      <c r="HO56" s="580"/>
      <c r="HP56" s="580"/>
      <c r="HQ56" s="580"/>
      <c r="HR56" s="580"/>
      <c r="HS56" s="580"/>
      <c r="HT56" s="580"/>
      <c r="HU56" s="580"/>
      <c r="HV56" s="580"/>
      <c r="HW56" s="580"/>
      <c r="HX56" s="580"/>
      <c r="HY56" s="580"/>
      <c r="HZ56" s="580"/>
      <c r="IA56" s="580"/>
      <c r="IB56" s="580"/>
      <c r="IC56" s="580"/>
      <c r="ID56" s="580"/>
      <c r="IE56" s="580"/>
      <c r="IF56" s="580"/>
      <c r="IG56" s="580"/>
      <c r="IH56" s="580"/>
      <c r="II56" s="580"/>
      <c r="IJ56" s="580"/>
      <c r="IK56" s="580"/>
      <c r="IL56" s="580"/>
    </row>
    <row r="57" spans="1:246" ht="21.6" thickBot="1">
      <c r="A57" s="1733"/>
      <c r="B57" s="1734"/>
      <c r="C57" s="1734"/>
      <c r="D57" s="1734"/>
      <c r="E57" s="1734"/>
      <c r="F57" s="1735"/>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c r="AI57" s="1684"/>
      <c r="AJ57" s="1684"/>
      <c r="AK57" s="1684"/>
      <c r="AL57" s="1685"/>
      <c r="AM57" s="777"/>
      <c r="AN57" s="777"/>
      <c r="AO57" s="777"/>
      <c r="AP57" s="777"/>
      <c r="AQ57" s="777"/>
      <c r="AR57" s="777"/>
      <c r="AS57" s="777"/>
      <c r="AT57" s="777"/>
      <c r="AU57" s="759"/>
      <c r="AV57" s="759"/>
      <c r="AW57" s="759"/>
      <c r="AX57" s="759"/>
      <c r="AY57" s="777"/>
      <c r="AZ57" s="777"/>
      <c r="BA57" s="777"/>
      <c r="BB57" s="777"/>
      <c r="BC57" s="43"/>
      <c r="BD57" s="131"/>
      <c r="BE57" s="23"/>
      <c r="BF57" s="614"/>
      <c r="BG57" s="23"/>
      <c r="BH57" s="136"/>
      <c r="BI57" s="941"/>
      <c r="BJ57" s="941"/>
      <c r="BK57" s="941"/>
      <c r="BL57" s="941"/>
      <c r="BM57" s="771"/>
      <c r="BN57" s="771"/>
      <c r="BO57" s="771"/>
      <c r="BP57" s="771"/>
      <c r="BQ57" s="771"/>
      <c r="BR57" s="771"/>
      <c r="BS57" s="771"/>
      <c r="BT57" s="771"/>
      <c r="BU57" s="941"/>
      <c r="BV57" s="941"/>
      <c r="BW57" s="941"/>
      <c r="BX57" s="941"/>
      <c r="BY57" s="941"/>
      <c r="BZ57" s="941"/>
      <c r="CA57" s="23"/>
      <c r="CB57" s="941"/>
      <c r="CC57" s="941"/>
      <c r="CD57" s="941"/>
      <c r="CE57" s="941"/>
      <c r="CF57" s="941"/>
      <c r="CG57" s="941"/>
      <c r="CH57" s="941"/>
      <c r="CI57" s="941"/>
      <c r="CJ57" s="941"/>
      <c r="CK57" s="941"/>
      <c r="CL57" s="20"/>
      <c r="CM57" s="20"/>
      <c r="CN57" s="20"/>
      <c r="CO57" s="20"/>
      <c r="CP57" s="20"/>
      <c r="CQ57" s="20"/>
      <c r="CR57" s="20"/>
      <c r="CS57" s="20"/>
      <c r="CT57" s="771"/>
      <c r="CU57" s="20"/>
      <c r="CV57" s="20"/>
      <c r="CW57" s="590"/>
      <c r="CX57" s="590"/>
      <c r="CY57" s="941"/>
      <c r="CZ57" s="580"/>
      <c r="DA57" s="580"/>
      <c r="DB57" s="580"/>
      <c r="DC57" s="580"/>
      <c r="DD57" s="580"/>
      <c r="DE57" s="580"/>
      <c r="DF57" s="580"/>
      <c r="DG57" s="580"/>
      <c r="DH57" s="580"/>
      <c r="DI57" s="580"/>
      <c r="DJ57" s="580"/>
      <c r="DK57" s="580"/>
      <c r="DL57" s="580"/>
      <c r="DM57" s="580"/>
      <c r="DN57" s="580"/>
      <c r="DO57" s="580"/>
      <c r="DP57" s="580"/>
      <c r="DQ57" s="580"/>
      <c r="DR57" s="580"/>
      <c r="DS57" s="580"/>
      <c r="DT57" s="580"/>
      <c r="DU57" s="580"/>
      <c r="DV57" s="580"/>
      <c r="DW57" s="580"/>
      <c r="DX57" s="580"/>
      <c r="DY57" s="580"/>
      <c r="DZ57" s="580"/>
      <c r="EA57" s="580"/>
      <c r="EB57" s="580"/>
      <c r="EC57" s="580"/>
      <c r="ED57" s="580"/>
      <c r="EE57" s="580"/>
      <c r="EF57" s="580"/>
      <c r="EG57" s="580"/>
      <c r="EH57" s="580"/>
      <c r="EI57" s="580"/>
      <c r="EJ57" s="580"/>
      <c r="EK57" s="580"/>
      <c r="EL57" s="580"/>
      <c r="EM57" s="580"/>
      <c r="EN57" s="580"/>
      <c r="EO57" s="580"/>
      <c r="EP57" s="580"/>
      <c r="EQ57" s="580"/>
      <c r="ER57" s="580"/>
      <c r="ES57" s="580"/>
      <c r="ET57" s="580"/>
      <c r="EU57" s="580"/>
      <c r="EV57" s="580"/>
      <c r="EW57" s="580"/>
      <c r="EX57" s="580"/>
      <c r="EY57" s="580"/>
      <c r="EZ57" s="580"/>
      <c r="FA57" s="580"/>
      <c r="FB57" s="580"/>
      <c r="FC57" s="580"/>
      <c r="FD57" s="580"/>
      <c r="FE57" s="580"/>
      <c r="FF57" s="580"/>
      <c r="FG57" s="580"/>
      <c r="FH57" s="580"/>
      <c r="FI57" s="580"/>
      <c r="FJ57" s="580"/>
      <c r="FK57" s="580"/>
      <c r="FL57" s="580"/>
      <c r="FM57" s="580"/>
      <c r="FN57" s="580"/>
      <c r="FO57" s="580"/>
      <c r="FP57" s="580"/>
      <c r="FQ57" s="580"/>
      <c r="FR57" s="580"/>
      <c r="FS57" s="580"/>
      <c r="FT57" s="580"/>
      <c r="FU57" s="580"/>
      <c r="FV57" s="580"/>
      <c r="FW57" s="580"/>
      <c r="FX57" s="580"/>
      <c r="FY57" s="580"/>
      <c r="FZ57" s="580"/>
      <c r="GA57" s="580"/>
      <c r="GB57" s="580"/>
      <c r="GC57" s="580"/>
      <c r="GD57" s="580"/>
      <c r="GE57" s="580"/>
      <c r="GF57" s="580"/>
      <c r="GG57" s="580"/>
      <c r="GH57" s="580"/>
      <c r="GI57" s="580"/>
      <c r="GJ57" s="580"/>
      <c r="GK57" s="580"/>
      <c r="GL57" s="580"/>
      <c r="GM57" s="580"/>
      <c r="GN57" s="580"/>
      <c r="GO57" s="580"/>
      <c r="GP57" s="580"/>
      <c r="GQ57" s="580"/>
      <c r="GR57" s="580"/>
      <c r="GS57" s="580"/>
      <c r="GT57" s="580"/>
      <c r="GU57" s="580"/>
      <c r="GV57" s="580"/>
      <c r="GW57" s="580"/>
      <c r="GX57" s="580"/>
      <c r="GY57" s="580"/>
      <c r="GZ57" s="580"/>
      <c r="HA57" s="580"/>
      <c r="HB57" s="580"/>
      <c r="HC57" s="580"/>
      <c r="HD57" s="580"/>
      <c r="HE57" s="580"/>
      <c r="HF57" s="580"/>
      <c r="HG57" s="580"/>
      <c r="HH57" s="580"/>
      <c r="HI57" s="580"/>
      <c r="HJ57" s="580"/>
      <c r="HK57" s="580"/>
      <c r="HL57" s="580"/>
      <c r="HM57" s="580"/>
      <c r="HN57" s="580"/>
      <c r="HO57" s="580"/>
      <c r="HP57" s="580"/>
      <c r="HQ57" s="580"/>
      <c r="HR57" s="580"/>
      <c r="HS57" s="580"/>
      <c r="HT57" s="580"/>
      <c r="HU57" s="580"/>
      <c r="HV57" s="580"/>
      <c r="HW57" s="580"/>
      <c r="HX57" s="580"/>
      <c r="HY57" s="580"/>
      <c r="HZ57" s="580"/>
      <c r="IA57" s="580"/>
      <c r="IB57" s="580"/>
      <c r="IC57" s="580"/>
      <c r="ID57" s="580"/>
      <c r="IE57" s="580"/>
      <c r="IF57" s="580"/>
      <c r="IG57" s="580"/>
      <c r="IH57" s="580"/>
      <c r="II57" s="580"/>
      <c r="IJ57" s="580"/>
      <c r="IK57" s="580"/>
      <c r="IL57" s="580"/>
    </row>
    <row r="58" spans="1:246" ht="59.25" customHeight="1" thickBot="1">
      <c r="A58" s="1353" t="s">
        <v>266</v>
      </c>
      <c r="B58" s="1354"/>
      <c r="C58" s="1354"/>
      <c r="D58" s="1354"/>
      <c r="E58" s="1354"/>
      <c r="F58" s="37"/>
      <c r="G58" s="1673"/>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5"/>
      <c r="AM58" s="777"/>
      <c r="AN58" s="777"/>
      <c r="AO58" s="777"/>
      <c r="AP58" s="777"/>
      <c r="AQ58" s="777"/>
      <c r="AR58" s="777"/>
      <c r="AS58" s="777"/>
      <c r="AT58" s="777"/>
      <c r="AU58" s="759"/>
      <c r="AV58" s="759"/>
      <c r="AW58" s="759"/>
      <c r="AX58" s="759"/>
      <c r="AY58" s="777"/>
      <c r="AZ58" s="777"/>
      <c r="BA58" s="777"/>
      <c r="BB58" s="777"/>
      <c r="BC58" s="43"/>
      <c r="BD58" s="131"/>
      <c r="BE58" s="23"/>
      <c r="BF58" s="614"/>
      <c r="BG58" s="23"/>
      <c r="BH58" s="136"/>
      <c r="BI58" s="941"/>
      <c r="BJ58" s="941"/>
      <c r="BK58" s="941"/>
      <c r="BL58" s="941"/>
      <c r="BM58" s="771"/>
      <c r="BN58" s="771"/>
      <c r="BO58" s="771"/>
      <c r="BP58" s="771"/>
      <c r="BQ58" s="771"/>
      <c r="BR58" s="771"/>
      <c r="BS58" s="771"/>
      <c r="BT58" s="771"/>
      <c r="BU58" s="941"/>
      <c r="BV58" s="941"/>
      <c r="BW58" s="941"/>
      <c r="BX58" s="941"/>
      <c r="BY58" s="941"/>
      <c r="BZ58" s="941"/>
      <c r="CA58" s="23"/>
      <c r="CB58" s="941"/>
      <c r="CC58" s="941"/>
      <c r="CD58" s="941"/>
      <c r="CE58" s="941"/>
      <c r="CF58" s="941"/>
      <c r="CG58" s="941"/>
      <c r="CH58" s="941"/>
      <c r="CI58" s="941"/>
      <c r="CJ58" s="941"/>
      <c r="CK58" s="941"/>
      <c r="CL58" s="20"/>
      <c r="CM58" s="20"/>
      <c r="CN58" s="20"/>
      <c r="CO58" s="20"/>
      <c r="CP58" s="20"/>
      <c r="CQ58" s="20"/>
      <c r="CR58" s="20"/>
      <c r="CS58" s="20"/>
      <c r="CT58" s="771"/>
      <c r="CU58" s="20"/>
      <c r="CV58" s="20"/>
      <c r="CW58" s="590"/>
      <c r="CX58" s="590"/>
      <c r="CY58" s="941"/>
      <c r="CZ58" s="580"/>
      <c r="DA58" s="580"/>
      <c r="DB58" s="580"/>
      <c r="DC58" s="580"/>
      <c r="DD58" s="580"/>
      <c r="DE58" s="580"/>
      <c r="DF58" s="580"/>
      <c r="DG58" s="580"/>
      <c r="DH58" s="580"/>
      <c r="DI58" s="580"/>
      <c r="DJ58" s="580"/>
      <c r="DK58" s="580"/>
      <c r="DL58" s="580"/>
      <c r="DM58" s="580"/>
      <c r="DN58" s="580"/>
      <c r="DO58" s="580"/>
      <c r="DP58" s="580"/>
      <c r="DQ58" s="580"/>
      <c r="DR58" s="580"/>
      <c r="DS58" s="580"/>
      <c r="DT58" s="580"/>
      <c r="DU58" s="580"/>
      <c r="DV58" s="580"/>
      <c r="DW58" s="580"/>
      <c r="DX58" s="580"/>
      <c r="DY58" s="580"/>
      <c r="DZ58" s="580"/>
      <c r="EA58" s="580"/>
      <c r="EB58" s="580"/>
      <c r="EC58" s="580"/>
      <c r="ED58" s="580"/>
      <c r="EE58" s="580"/>
      <c r="EF58" s="580"/>
      <c r="EG58" s="580"/>
      <c r="EH58" s="580"/>
      <c r="EI58" s="580"/>
      <c r="EJ58" s="580"/>
      <c r="EK58" s="580"/>
      <c r="EL58" s="580"/>
      <c r="EM58" s="580"/>
      <c r="EN58" s="580"/>
      <c r="EO58" s="580"/>
      <c r="EP58" s="580"/>
      <c r="EQ58" s="580"/>
      <c r="ER58" s="580"/>
      <c r="ES58" s="580"/>
      <c r="ET58" s="580"/>
      <c r="EU58" s="580"/>
      <c r="EV58" s="580"/>
      <c r="EW58" s="580"/>
      <c r="EX58" s="580"/>
      <c r="EY58" s="580"/>
      <c r="EZ58" s="580"/>
      <c r="FA58" s="580"/>
      <c r="FB58" s="580"/>
      <c r="FC58" s="580"/>
      <c r="FD58" s="580"/>
      <c r="FE58" s="580"/>
      <c r="FF58" s="580"/>
      <c r="FG58" s="580"/>
      <c r="FH58" s="580"/>
      <c r="FI58" s="580"/>
      <c r="FJ58" s="580"/>
      <c r="FK58" s="580"/>
      <c r="FL58" s="580"/>
      <c r="FM58" s="580"/>
      <c r="FN58" s="580"/>
      <c r="FO58" s="580"/>
      <c r="FP58" s="580"/>
      <c r="FQ58" s="580"/>
      <c r="FR58" s="580"/>
      <c r="FS58" s="580"/>
      <c r="FT58" s="580"/>
      <c r="FU58" s="580"/>
      <c r="FV58" s="580"/>
      <c r="FW58" s="580"/>
      <c r="FX58" s="580"/>
      <c r="FY58" s="580"/>
      <c r="FZ58" s="580"/>
      <c r="GA58" s="580"/>
      <c r="GB58" s="580"/>
      <c r="GC58" s="580"/>
      <c r="GD58" s="580"/>
      <c r="GE58" s="580"/>
      <c r="GF58" s="580"/>
      <c r="GG58" s="580"/>
      <c r="GH58" s="580"/>
      <c r="GI58" s="580"/>
      <c r="GJ58" s="580"/>
      <c r="GK58" s="580"/>
      <c r="GL58" s="580"/>
      <c r="GM58" s="580"/>
      <c r="GN58" s="580"/>
      <c r="GO58" s="580"/>
      <c r="GP58" s="580"/>
      <c r="GQ58" s="580"/>
      <c r="GR58" s="580"/>
      <c r="GS58" s="580"/>
      <c r="GT58" s="580"/>
      <c r="GU58" s="580"/>
      <c r="GV58" s="580"/>
      <c r="GW58" s="580"/>
      <c r="GX58" s="580"/>
      <c r="GY58" s="580"/>
      <c r="GZ58" s="580"/>
      <c r="HA58" s="580"/>
      <c r="HB58" s="580"/>
      <c r="HC58" s="580"/>
      <c r="HD58" s="580"/>
      <c r="HE58" s="580"/>
      <c r="HF58" s="580"/>
      <c r="HG58" s="580"/>
      <c r="HH58" s="580"/>
      <c r="HI58" s="580"/>
      <c r="HJ58" s="580"/>
      <c r="HK58" s="580"/>
      <c r="HL58" s="580"/>
      <c r="HM58" s="580"/>
      <c r="HN58" s="580"/>
      <c r="HO58" s="580"/>
      <c r="HP58" s="580"/>
      <c r="HQ58" s="580"/>
      <c r="HR58" s="580"/>
      <c r="HS58" s="580"/>
      <c r="HT58" s="580"/>
      <c r="HU58" s="580"/>
      <c r="HV58" s="580"/>
      <c r="HW58" s="580"/>
      <c r="HX58" s="580"/>
      <c r="HY58" s="580"/>
      <c r="HZ58" s="580"/>
      <c r="IA58" s="580"/>
      <c r="IB58" s="580"/>
      <c r="IC58" s="580"/>
      <c r="ID58" s="580"/>
      <c r="IE58" s="580"/>
      <c r="IF58" s="580"/>
      <c r="IG58" s="580"/>
      <c r="IH58" s="580"/>
      <c r="II58" s="580"/>
      <c r="IJ58" s="580"/>
      <c r="IK58" s="580"/>
      <c r="IL58" s="580"/>
    </row>
    <row r="59" spans="1:246" ht="24" customHeight="1">
      <c r="A59" s="1722" t="s">
        <v>267</v>
      </c>
      <c r="B59" s="1723"/>
      <c r="C59" s="1723"/>
      <c r="D59" s="1723"/>
      <c r="E59" s="1723"/>
      <c r="F59" s="1724"/>
      <c r="G59" s="1673"/>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c r="AI59" s="1684"/>
      <c r="AJ59" s="1684"/>
      <c r="AK59" s="1684"/>
      <c r="AL59" s="1685"/>
      <c r="AM59" s="777"/>
      <c r="AN59" s="777"/>
      <c r="AO59" s="777"/>
      <c r="AP59" s="777"/>
      <c r="AQ59" s="777"/>
      <c r="AR59" s="777"/>
      <c r="AS59" s="777"/>
      <c r="AT59" s="777"/>
      <c r="AU59" s="759"/>
      <c r="AV59" s="759"/>
      <c r="AW59" s="759"/>
      <c r="AX59" s="759"/>
      <c r="AY59" s="777"/>
      <c r="AZ59" s="777"/>
      <c r="BA59" s="777"/>
      <c r="BB59" s="777"/>
      <c r="BC59" s="43"/>
      <c r="BD59" s="131"/>
      <c r="BE59" s="23"/>
      <c r="BF59" s="614"/>
      <c r="BG59" s="23"/>
      <c r="BH59" s="136"/>
      <c r="BI59" s="941"/>
      <c r="BJ59" s="941"/>
      <c r="BK59" s="941"/>
      <c r="BL59" s="941"/>
      <c r="BM59" s="771"/>
      <c r="BN59" s="771"/>
      <c r="BO59" s="771"/>
      <c r="BP59" s="771"/>
      <c r="BQ59" s="771"/>
      <c r="BR59" s="771"/>
      <c r="BS59" s="771"/>
      <c r="BT59" s="771"/>
      <c r="BU59" s="941"/>
      <c r="BV59" s="941"/>
      <c r="BW59" s="941"/>
      <c r="BX59" s="941"/>
      <c r="BY59" s="941"/>
      <c r="BZ59" s="941"/>
      <c r="CA59" s="23"/>
      <c r="CB59" s="941"/>
      <c r="CC59" s="941"/>
      <c r="CD59" s="941"/>
      <c r="CE59" s="941"/>
      <c r="CF59" s="941"/>
      <c r="CG59" s="941"/>
      <c r="CH59" s="941"/>
      <c r="CI59" s="941"/>
      <c r="CJ59" s="941"/>
      <c r="CK59" s="941"/>
      <c r="CL59" s="20"/>
      <c r="CM59" s="20"/>
      <c r="CN59" s="20"/>
      <c r="CO59" s="20"/>
      <c r="CP59" s="20"/>
      <c r="CQ59" s="20"/>
      <c r="CR59" s="20"/>
      <c r="CS59" s="20"/>
      <c r="CT59" s="771"/>
      <c r="CU59" s="20"/>
      <c r="CV59" s="20"/>
      <c r="CW59" s="590"/>
      <c r="CX59" s="590"/>
      <c r="CY59" s="941"/>
      <c r="CZ59" s="580"/>
      <c r="DA59" s="580"/>
      <c r="DB59" s="580"/>
      <c r="DC59" s="580"/>
      <c r="DD59" s="580"/>
      <c r="DE59" s="580"/>
      <c r="DF59" s="580"/>
      <c r="DG59" s="580"/>
      <c r="DH59" s="580"/>
      <c r="DI59" s="580"/>
      <c r="DJ59" s="580"/>
      <c r="DK59" s="580"/>
      <c r="DL59" s="580"/>
      <c r="DM59" s="580"/>
      <c r="DN59" s="580"/>
      <c r="DO59" s="580"/>
      <c r="DP59" s="580"/>
      <c r="DQ59" s="580"/>
      <c r="DR59" s="580"/>
      <c r="DS59" s="580"/>
      <c r="DT59" s="580"/>
      <c r="DU59" s="580"/>
      <c r="DV59" s="580"/>
      <c r="DW59" s="580"/>
      <c r="DX59" s="580"/>
      <c r="DY59" s="580"/>
      <c r="DZ59" s="580"/>
      <c r="EA59" s="580"/>
      <c r="EB59" s="580"/>
      <c r="EC59" s="580"/>
      <c r="ED59" s="580"/>
      <c r="EE59" s="580"/>
      <c r="EF59" s="580"/>
      <c r="EG59" s="580"/>
      <c r="EH59" s="580"/>
      <c r="EI59" s="580"/>
      <c r="EJ59" s="580"/>
      <c r="EK59" s="580"/>
      <c r="EL59" s="580"/>
      <c r="EM59" s="580"/>
      <c r="EN59" s="580"/>
      <c r="EO59" s="580"/>
      <c r="EP59" s="580"/>
      <c r="EQ59" s="580"/>
      <c r="ER59" s="580"/>
      <c r="ES59" s="580"/>
      <c r="ET59" s="580"/>
      <c r="EU59" s="580"/>
      <c r="EV59" s="580"/>
      <c r="EW59" s="580"/>
      <c r="EX59" s="580"/>
      <c r="EY59" s="580"/>
      <c r="EZ59" s="580"/>
      <c r="FA59" s="580"/>
      <c r="FB59" s="580"/>
      <c r="FC59" s="580"/>
      <c r="FD59" s="580"/>
      <c r="FE59" s="580"/>
      <c r="FF59" s="580"/>
      <c r="FG59" s="580"/>
      <c r="FH59" s="580"/>
      <c r="FI59" s="580"/>
      <c r="FJ59" s="580"/>
      <c r="FK59" s="580"/>
      <c r="FL59" s="580"/>
      <c r="FM59" s="580"/>
      <c r="FN59" s="580"/>
      <c r="FO59" s="580"/>
      <c r="FP59" s="580"/>
      <c r="FQ59" s="580"/>
      <c r="FR59" s="580"/>
      <c r="FS59" s="580"/>
      <c r="FT59" s="580"/>
      <c r="FU59" s="580"/>
      <c r="FV59" s="580"/>
      <c r="FW59" s="580"/>
      <c r="FX59" s="580"/>
      <c r="FY59" s="580"/>
      <c r="FZ59" s="580"/>
      <c r="GA59" s="580"/>
      <c r="GB59" s="580"/>
      <c r="GC59" s="580"/>
      <c r="GD59" s="580"/>
      <c r="GE59" s="580"/>
      <c r="GF59" s="580"/>
      <c r="GG59" s="580"/>
      <c r="GH59" s="580"/>
      <c r="GI59" s="580"/>
      <c r="GJ59" s="580"/>
      <c r="GK59" s="580"/>
      <c r="GL59" s="580"/>
      <c r="GM59" s="580"/>
      <c r="GN59" s="580"/>
      <c r="GO59" s="580"/>
      <c r="GP59" s="580"/>
      <c r="GQ59" s="580"/>
      <c r="GR59" s="580"/>
      <c r="GS59" s="580"/>
      <c r="GT59" s="580"/>
      <c r="GU59" s="580"/>
      <c r="GV59" s="580"/>
      <c r="GW59" s="580"/>
      <c r="GX59" s="580"/>
      <c r="GY59" s="580"/>
      <c r="GZ59" s="580"/>
      <c r="HA59" s="580"/>
      <c r="HB59" s="580"/>
      <c r="HC59" s="580"/>
      <c r="HD59" s="580"/>
      <c r="HE59" s="580"/>
      <c r="HF59" s="580"/>
      <c r="HG59" s="580"/>
      <c r="HH59" s="580"/>
      <c r="HI59" s="580"/>
      <c r="HJ59" s="580"/>
      <c r="HK59" s="580"/>
      <c r="HL59" s="580"/>
      <c r="HM59" s="580"/>
      <c r="HN59" s="580"/>
      <c r="HO59" s="580"/>
      <c r="HP59" s="580"/>
      <c r="HQ59" s="580"/>
      <c r="HR59" s="580"/>
      <c r="HS59" s="580"/>
      <c r="HT59" s="580"/>
      <c r="HU59" s="580"/>
      <c r="HV59" s="580"/>
      <c r="HW59" s="580"/>
      <c r="HX59" s="580"/>
      <c r="HY59" s="580"/>
      <c r="HZ59" s="580"/>
      <c r="IA59" s="580"/>
      <c r="IB59" s="580"/>
      <c r="IC59" s="580"/>
      <c r="ID59" s="580"/>
      <c r="IE59" s="580"/>
      <c r="IF59" s="580"/>
      <c r="IG59" s="580"/>
      <c r="IH59" s="580"/>
      <c r="II59" s="580"/>
      <c r="IJ59" s="580"/>
      <c r="IK59" s="580"/>
      <c r="IL59" s="580"/>
    </row>
    <row r="60" spans="1:246" ht="24" customHeight="1">
      <c r="A60" s="1725" t="s">
        <v>107</v>
      </c>
      <c r="B60" s="1726"/>
      <c r="C60" s="1726"/>
      <c r="D60" s="1726"/>
      <c r="E60" s="1727"/>
      <c r="F60" s="156"/>
      <c r="G60" s="1673"/>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5"/>
      <c r="AM60" s="777"/>
      <c r="AN60" s="777"/>
      <c r="AO60" s="777"/>
      <c r="AP60" s="777"/>
      <c r="AQ60" s="777"/>
      <c r="AR60" s="777"/>
      <c r="AS60" s="777"/>
      <c r="AT60" s="777"/>
      <c r="AU60" s="759"/>
      <c r="AV60" s="759"/>
      <c r="AW60" s="759"/>
      <c r="AX60" s="759"/>
      <c r="AY60" s="777"/>
      <c r="AZ60" s="777"/>
      <c r="BA60" s="777"/>
      <c r="BB60" s="777"/>
      <c r="BC60" s="43"/>
      <c r="BD60" s="131"/>
      <c r="BE60" s="20"/>
      <c r="BF60" s="591"/>
      <c r="BG60" s="20"/>
      <c r="BH60" s="136"/>
      <c r="BI60" s="941"/>
      <c r="BJ60" s="941"/>
      <c r="BK60" s="941"/>
      <c r="BL60" s="941"/>
      <c r="BM60" s="771"/>
      <c r="BN60" s="771"/>
      <c r="BO60" s="771"/>
      <c r="BP60" s="771"/>
      <c r="BQ60" s="771"/>
      <c r="BR60" s="771"/>
      <c r="BS60" s="771"/>
      <c r="BT60" s="771"/>
      <c r="BU60" s="941"/>
      <c r="BV60" s="941"/>
      <c r="BW60" s="941"/>
      <c r="BX60" s="941"/>
      <c r="BY60" s="941"/>
      <c r="BZ60" s="941"/>
      <c r="CA60" s="20"/>
      <c r="CB60" s="941"/>
      <c r="CC60" s="941"/>
      <c r="CD60" s="941"/>
      <c r="CE60" s="941"/>
      <c r="CF60" s="941"/>
      <c r="CG60" s="941"/>
      <c r="CH60" s="941"/>
      <c r="CI60" s="941"/>
      <c r="CJ60" s="941"/>
      <c r="CK60" s="941"/>
      <c r="CL60" s="941"/>
      <c r="CM60" s="941"/>
      <c r="CN60" s="941"/>
      <c r="CO60" s="941"/>
      <c r="CP60" s="941"/>
      <c r="CQ60" s="941"/>
      <c r="CR60" s="941"/>
      <c r="CS60" s="941"/>
      <c r="CT60" s="771"/>
      <c r="CU60" s="941"/>
      <c r="CV60" s="941"/>
      <c r="CW60" s="590"/>
      <c r="CX60" s="590"/>
      <c r="CY60" s="941"/>
      <c r="CZ60" s="580"/>
      <c r="DA60" s="580"/>
      <c r="DB60" s="580"/>
      <c r="DC60" s="580"/>
      <c r="DD60" s="580"/>
      <c r="DE60" s="580"/>
      <c r="DF60" s="580"/>
      <c r="DG60" s="580"/>
      <c r="DH60" s="580"/>
      <c r="DI60" s="580"/>
      <c r="DJ60" s="580"/>
      <c r="DK60" s="580"/>
      <c r="DL60" s="580"/>
      <c r="DM60" s="580"/>
      <c r="DN60" s="580"/>
      <c r="DO60" s="580"/>
      <c r="DP60" s="580"/>
      <c r="DQ60" s="580"/>
      <c r="DR60" s="580"/>
      <c r="DS60" s="580"/>
      <c r="DT60" s="580"/>
      <c r="DU60" s="580"/>
      <c r="DV60" s="580"/>
      <c r="DW60" s="580"/>
      <c r="DX60" s="580"/>
      <c r="DY60" s="580"/>
      <c r="DZ60" s="580"/>
      <c r="EA60" s="580"/>
      <c r="EB60" s="580"/>
      <c r="EC60" s="580"/>
      <c r="ED60" s="580"/>
      <c r="EE60" s="580"/>
      <c r="EF60" s="580"/>
      <c r="EG60" s="580"/>
      <c r="EH60" s="580"/>
      <c r="EI60" s="580"/>
      <c r="EJ60" s="580"/>
      <c r="EK60" s="580"/>
      <c r="EL60" s="580"/>
      <c r="EM60" s="580"/>
      <c r="EN60" s="580"/>
      <c r="EO60" s="580"/>
      <c r="EP60" s="580"/>
      <c r="EQ60" s="580"/>
      <c r="ER60" s="580"/>
      <c r="ES60" s="580"/>
      <c r="ET60" s="580"/>
      <c r="EU60" s="580"/>
      <c r="EV60" s="580"/>
      <c r="EW60" s="580"/>
      <c r="EX60" s="580"/>
      <c r="EY60" s="580"/>
      <c r="EZ60" s="580"/>
      <c r="FA60" s="580"/>
      <c r="FB60" s="580"/>
      <c r="FC60" s="580"/>
      <c r="FD60" s="580"/>
      <c r="FE60" s="580"/>
      <c r="FF60" s="580"/>
      <c r="FG60" s="580"/>
      <c r="FH60" s="580"/>
      <c r="FI60" s="580"/>
      <c r="FJ60" s="580"/>
      <c r="FK60" s="580"/>
      <c r="FL60" s="580"/>
      <c r="FM60" s="580"/>
      <c r="FN60" s="580"/>
      <c r="FO60" s="580"/>
      <c r="FP60" s="580"/>
      <c r="FQ60" s="580"/>
      <c r="FR60" s="580"/>
      <c r="FS60" s="580"/>
      <c r="FT60" s="580"/>
      <c r="FU60" s="580"/>
      <c r="FV60" s="580"/>
      <c r="FW60" s="580"/>
      <c r="FX60" s="580"/>
      <c r="FY60" s="580"/>
      <c r="FZ60" s="580"/>
      <c r="GA60" s="580"/>
      <c r="GB60" s="580"/>
      <c r="GC60" s="580"/>
      <c r="GD60" s="580"/>
      <c r="GE60" s="580"/>
      <c r="GF60" s="580"/>
      <c r="GG60" s="580"/>
      <c r="GH60" s="580"/>
      <c r="GI60" s="580"/>
      <c r="GJ60" s="580"/>
      <c r="GK60" s="580"/>
      <c r="GL60" s="580"/>
      <c r="GM60" s="580"/>
      <c r="GN60" s="580"/>
      <c r="GO60" s="580"/>
      <c r="GP60" s="580"/>
      <c r="GQ60" s="580"/>
      <c r="GR60" s="580"/>
      <c r="GS60" s="580"/>
      <c r="GT60" s="580"/>
      <c r="GU60" s="580"/>
      <c r="GV60" s="580"/>
      <c r="GW60" s="580"/>
      <c r="GX60" s="580"/>
      <c r="GY60" s="580"/>
      <c r="GZ60" s="580"/>
      <c r="HA60" s="580"/>
      <c r="HB60" s="580"/>
      <c r="HC60" s="580"/>
      <c r="HD60" s="580"/>
      <c r="HE60" s="580"/>
      <c r="HF60" s="580"/>
      <c r="HG60" s="580"/>
      <c r="HH60" s="580"/>
      <c r="HI60" s="580"/>
      <c r="HJ60" s="580"/>
      <c r="HK60" s="580"/>
      <c r="HL60" s="580"/>
      <c r="HM60" s="580"/>
      <c r="HN60" s="580"/>
      <c r="HO60" s="580"/>
      <c r="HP60" s="580"/>
      <c r="HQ60" s="580"/>
      <c r="HR60" s="580"/>
      <c r="HS60" s="580"/>
      <c r="HT60" s="580"/>
      <c r="HU60" s="580"/>
      <c r="HV60" s="580"/>
      <c r="HW60" s="580"/>
      <c r="HX60" s="580"/>
      <c r="HY60" s="580"/>
      <c r="HZ60" s="580"/>
      <c r="IA60" s="580"/>
      <c r="IB60" s="580"/>
      <c r="IC60" s="580"/>
      <c r="ID60" s="580"/>
      <c r="IE60" s="580"/>
      <c r="IF60" s="580"/>
      <c r="IG60" s="580"/>
      <c r="IH60" s="580"/>
      <c r="II60" s="580"/>
      <c r="IJ60" s="580"/>
      <c r="IK60" s="580"/>
      <c r="IL60" s="580"/>
    </row>
    <row r="61" spans="1:246" ht="24" customHeight="1">
      <c r="A61" s="1318" t="s">
        <v>108</v>
      </c>
      <c r="B61" s="1255"/>
      <c r="C61" s="1255"/>
      <c r="D61" s="1255"/>
      <c r="E61" s="1319"/>
      <c r="F61" s="36"/>
      <c r="G61" s="1673"/>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c r="AI61" s="1684"/>
      <c r="AJ61" s="1684"/>
      <c r="AK61" s="1684"/>
      <c r="AL61" s="1685"/>
      <c r="AM61" s="777"/>
      <c r="AN61" s="777"/>
      <c r="AO61" s="777"/>
      <c r="AP61" s="777"/>
      <c r="AQ61" s="777"/>
      <c r="AR61" s="777"/>
      <c r="AS61" s="777"/>
      <c r="AT61" s="777"/>
      <c r="AU61" s="759"/>
      <c r="AV61" s="759"/>
      <c r="AW61" s="759"/>
      <c r="AX61" s="759"/>
      <c r="AY61" s="777"/>
      <c r="AZ61" s="777"/>
      <c r="BA61" s="777"/>
      <c r="BB61" s="777"/>
      <c r="BC61" s="43"/>
      <c r="BD61" s="131"/>
      <c r="BE61" s="20"/>
      <c r="BF61" s="591"/>
      <c r="BG61" s="20"/>
      <c r="BH61" s="129"/>
      <c r="BI61" s="20"/>
      <c r="BJ61" s="20"/>
      <c r="BK61" s="20"/>
      <c r="BL61" s="941"/>
      <c r="BM61" s="771"/>
      <c r="BN61" s="771"/>
      <c r="BO61" s="771"/>
      <c r="BP61" s="771"/>
      <c r="BQ61" s="771"/>
      <c r="BR61" s="771"/>
      <c r="BS61" s="771"/>
      <c r="BT61" s="771"/>
      <c r="BU61" s="20"/>
      <c r="BV61" s="20"/>
      <c r="BW61" s="20"/>
      <c r="BX61" s="20"/>
      <c r="BY61" s="20"/>
      <c r="BZ61" s="20"/>
      <c r="CA61" s="20"/>
      <c r="CB61" s="20"/>
      <c r="CC61" s="20"/>
      <c r="CD61" s="20"/>
      <c r="CE61" s="20"/>
      <c r="CF61" s="20"/>
      <c r="CG61" s="20"/>
      <c r="CH61" s="20"/>
      <c r="CI61" s="20"/>
      <c r="CJ61" s="20"/>
      <c r="CK61" s="39"/>
      <c r="CL61" s="23"/>
      <c r="CM61" s="941"/>
      <c r="CN61" s="20"/>
      <c r="CO61" s="20"/>
      <c r="CP61" s="20"/>
      <c r="CQ61" s="20"/>
      <c r="CR61" s="20"/>
      <c r="CS61" s="20"/>
      <c r="CT61" s="771"/>
      <c r="CU61" s="941"/>
      <c r="CV61" s="941"/>
      <c r="CW61" s="590"/>
      <c r="CX61" s="590"/>
      <c r="CY61" s="941"/>
      <c r="CZ61" s="580"/>
      <c r="DA61" s="580"/>
      <c r="DB61" s="580"/>
      <c r="DC61" s="580"/>
      <c r="DD61" s="580"/>
      <c r="DE61" s="580"/>
      <c r="DF61" s="580"/>
      <c r="DG61" s="580"/>
      <c r="DH61" s="580"/>
      <c r="DI61" s="580"/>
      <c r="DJ61" s="580"/>
      <c r="DK61" s="580"/>
      <c r="DL61" s="580"/>
      <c r="DM61" s="580"/>
      <c r="DN61" s="580"/>
      <c r="DO61" s="580"/>
      <c r="DP61" s="580"/>
      <c r="DQ61" s="580"/>
      <c r="DR61" s="580"/>
      <c r="DS61" s="580"/>
      <c r="DT61" s="580"/>
      <c r="DU61" s="580"/>
      <c r="DV61" s="580"/>
      <c r="DW61" s="580"/>
      <c r="DX61" s="580"/>
      <c r="DY61" s="580"/>
      <c r="DZ61" s="580"/>
      <c r="EA61" s="580"/>
      <c r="EB61" s="580"/>
      <c r="EC61" s="580"/>
      <c r="ED61" s="580"/>
      <c r="EE61" s="580"/>
      <c r="EF61" s="580"/>
      <c r="EG61" s="580"/>
      <c r="EH61" s="580"/>
      <c r="EI61" s="580"/>
      <c r="EJ61" s="580"/>
      <c r="EK61" s="580"/>
      <c r="EL61" s="580"/>
      <c r="EM61" s="580"/>
      <c r="EN61" s="580"/>
      <c r="EO61" s="580"/>
      <c r="EP61" s="580"/>
      <c r="EQ61" s="580"/>
      <c r="ER61" s="580"/>
      <c r="ES61" s="580"/>
      <c r="ET61" s="580"/>
      <c r="EU61" s="580"/>
      <c r="EV61" s="580"/>
      <c r="EW61" s="580"/>
      <c r="EX61" s="580"/>
      <c r="EY61" s="580"/>
      <c r="EZ61" s="580"/>
      <c r="FA61" s="580"/>
      <c r="FB61" s="580"/>
      <c r="FC61" s="580"/>
      <c r="FD61" s="580"/>
      <c r="FE61" s="580"/>
      <c r="FF61" s="580"/>
      <c r="FG61" s="580"/>
      <c r="FH61" s="580"/>
      <c r="FI61" s="580"/>
      <c r="FJ61" s="580"/>
      <c r="FK61" s="580"/>
      <c r="FL61" s="580"/>
      <c r="FM61" s="580"/>
      <c r="FN61" s="580"/>
      <c r="FO61" s="580"/>
      <c r="FP61" s="580"/>
      <c r="FQ61" s="580"/>
      <c r="FR61" s="580"/>
      <c r="FS61" s="580"/>
      <c r="FT61" s="580"/>
      <c r="FU61" s="580"/>
      <c r="FV61" s="580"/>
      <c r="FW61" s="580"/>
      <c r="FX61" s="580"/>
      <c r="FY61" s="580"/>
      <c r="FZ61" s="580"/>
      <c r="GA61" s="580"/>
      <c r="GB61" s="580"/>
      <c r="GC61" s="580"/>
      <c r="GD61" s="580"/>
      <c r="GE61" s="580"/>
      <c r="GF61" s="580"/>
      <c r="GG61" s="580"/>
      <c r="GH61" s="580"/>
      <c r="GI61" s="580"/>
      <c r="GJ61" s="580"/>
      <c r="GK61" s="580"/>
      <c r="GL61" s="580"/>
      <c r="GM61" s="580"/>
      <c r="GN61" s="580"/>
      <c r="GO61" s="580"/>
      <c r="GP61" s="580"/>
      <c r="GQ61" s="580"/>
      <c r="GR61" s="580"/>
      <c r="GS61" s="580"/>
      <c r="GT61" s="580"/>
      <c r="GU61" s="580"/>
      <c r="GV61" s="580"/>
      <c r="GW61" s="580"/>
      <c r="GX61" s="580"/>
      <c r="GY61" s="580"/>
      <c r="GZ61" s="580"/>
      <c r="HA61" s="580"/>
      <c r="HB61" s="580"/>
      <c r="HC61" s="580"/>
      <c r="HD61" s="580"/>
      <c r="HE61" s="580"/>
      <c r="HF61" s="580"/>
      <c r="HG61" s="580"/>
      <c r="HH61" s="580"/>
      <c r="HI61" s="580"/>
      <c r="HJ61" s="580"/>
      <c r="HK61" s="580"/>
      <c r="HL61" s="580"/>
      <c r="HM61" s="580"/>
      <c r="HN61" s="580"/>
      <c r="HO61" s="580"/>
      <c r="HP61" s="580"/>
      <c r="HQ61" s="580"/>
      <c r="HR61" s="580"/>
      <c r="HS61" s="580"/>
      <c r="HT61" s="580"/>
      <c r="HU61" s="580"/>
      <c r="HV61" s="580"/>
      <c r="HW61" s="580"/>
      <c r="HX61" s="580"/>
      <c r="HY61" s="580"/>
      <c r="HZ61" s="580"/>
      <c r="IA61" s="580"/>
      <c r="IB61" s="580"/>
      <c r="IC61" s="580"/>
      <c r="ID61" s="580"/>
      <c r="IE61" s="580"/>
      <c r="IF61" s="580"/>
      <c r="IG61" s="580"/>
      <c r="IH61" s="580"/>
      <c r="II61" s="580"/>
      <c r="IJ61" s="580"/>
      <c r="IK61" s="580"/>
      <c r="IL61" s="580"/>
    </row>
    <row r="62" spans="1:246" ht="24" customHeight="1">
      <c r="A62" s="1318" t="s">
        <v>109</v>
      </c>
      <c r="B62" s="1255"/>
      <c r="C62" s="1255"/>
      <c r="D62" s="1255"/>
      <c r="E62" s="1319"/>
      <c r="F62" s="36"/>
      <c r="G62" s="1673"/>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c r="AI62" s="1684"/>
      <c r="AJ62" s="1684"/>
      <c r="AK62" s="1684"/>
      <c r="AL62" s="1685"/>
      <c r="AM62" s="777"/>
      <c r="AN62" s="777"/>
      <c r="AO62" s="777"/>
      <c r="AP62" s="777"/>
      <c r="AQ62" s="777"/>
      <c r="AR62" s="777"/>
      <c r="AS62" s="777"/>
      <c r="AT62" s="777"/>
      <c r="AU62" s="759"/>
      <c r="AV62" s="759"/>
      <c r="AW62" s="759"/>
      <c r="AX62" s="759"/>
      <c r="AY62" s="777"/>
      <c r="AZ62" s="777"/>
      <c r="BA62" s="777"/>
      <c r="BB62" s="777"/>
      <c r="BC62" s="43"/>
      <c r="BD62" s="131"/>
      <c r="BE62" s="20"/>
      <c r="BF62" s="591"/>
      <c r="BG62" s="20"/>
      <c r="BH62" s="129"/>
      <c r="BI62" s="20"/>
      <c r="BJ62" s="20"/>
      <c r="BK62" s="20"/>
      <c r="BL62" s="941"/>
      <c r="BM62" s="771"/>
      <c r="BN62" s="771"/>
      <c r="BO62" s="771"/>
      <c r="BP62" s="771"/>
      <c r="BQ62" s="771"/>
      <c r="BR62" s="771"/>
      <c r="BS62" s="771"/>
      <c r="BT62" s="771"/>
      <c r="BU62" s="20"/>
      <c r="BV62" s="20"/>
      <c r="BW62" s="20"/>
      <c r="BX62" s="20"/>
      <c r="BY62" s="20"/>
      <c r="BZ62" s="20"/>
      <c r="CA62" s="20"/>
      <c r="CB62" s="20"/>
      <c r="CC62" s="20"/>
      <c r="CD62" s="20"/>
      <c r="CE62" s="20"/>
      <c r="CF62" s="20"/>
      <c r="CG62" s="20"/>
      <c r="CH62" s="20"/>
      <c r="CI62" s="20"/>
      <c r="CJ62" s="20"/>
      <c r="CK62" s="39"/>
      <c r="CL62" s="23"/>
      <c r="CM62" s="941"/>
      <c r="CN62" s="941"/>
      <c r="CO62" s="941"/>
      <c r="CP62" s="941"/>
      <c r="CQ62" s="941"/>
      <c r="CR62" s="941"/>
      <c r="CS62" s="941"/>
      <c r="CT62" s="771"/>
      <c r="CU62" s="941"/>
      <c r="CV62" s="941"/>
      <c r="CW62" s="590"/>
      <c r="CX62" s="590"/>
      <c r="CY62" s="941"/>
      <c r="CZ62" s="580"/>
      <c r="DA62" s="580"/>
      <c r="DB62" s="580"/>
      <c r="DC62" s="580"/>
      <c r="DD62" s="580"/>
      <c r="DE62" s="580"/>
      <c r="DF62" s="580"/>
      <c r="DG62" s="580"/>
      <c r="DH62" s="580"/>
      <c r="DI62" s="580"/>
      <c r="DJ62" s="580"/>
      <c r="DK62" s="580"/>
      <c r="DL62" s="580"/>
      <c r="DM62" s="580"/>
      <c r="DN62" s="580"/>
      <c r="DO62" s="580"/>
      <c r="DP62" s="580"/>
      <c r="DQ62" s="580"/>
      <c r="DR62" s="580"/>
      <c r="DS62" s="580"/>
      <c r="DT62" s="580"/>
      <c r="DU62" s="580"/>
      <c r="DV62" s="580"/>
      <c r="DW62" s="580"/>
      <c r="DX62" s="580"/>
      <c r="DY62" s="580"/>
      <c r="DZ62" s="580"/>
      <c r="EA62" s="580"/>
      <c r="EB62" s="580"/>
      <c r="EC62" s="580"/>
      <c r="ED62" s="580"/>
      <c r="EE62" s="580"/>
      <c r="EF62" s="580"/>
      <c r="EG62" s="580"/>
      <c r="EH62" s="580"/>
      <c r="EI62" s="580"/>
      <c r="EJ62" s="580"/>
      <c r="EK62" s="580"/>
      <c r="EL62" s="580"/>
      <c r="EM62" s="580"/>
      <c r="EN62" s="580"/>
      <c r="EO62" s="580"/>
      <c r="EP62" s="580"/>
      <c r="EQ62" s="580"/>
      <c r="ER62" s="580"/>
      <c r="ES62" s="580"/>
      <c r="ET62" s="580"/>
      <c r="EU62" s="580"/>
      <c r="EV62" s="580"/>
      <c r="EW62" s="580"/>
      <c r="EX62" s="580"/>
      <c r="EY62" s="580"/>
      <c r="EZ62" s="580"/>
      <c r="FA62" s="580"/>
      <c r="FB62" s="580"/>
      <c r="FC62" s="580"/>
      <c r="FD62" s="580"/>
      <c r="FE62" s="580"/>
      <c r="FF62" s="580"/>
      <c r="FG62" s="580"/>
      <c r="FH62" s="580"/>
      <c r="FI62" s="580"/>
      <c r="FJ62" s="580"/>
      <c r="FK62" s="580"/>
      <c r="FL62" s="580"/>
      <c r="FM62" s="580"/>
      <c r="FN62" s="580"/>
      <c r="FO62" s="580"/>
      <c r="FP62" s="580"/>
      <c r="FQ62" s="580"/>
      <c r="FR62" s="580"/>
      <c r="FS62" s="580"/>
      <c r="FT62" s="580"/>
      <c r="FU62" s="580"/>
      <c r="FV62" s="580"/>
      <c r="FW62" s="580"/>
      <c r="FX62" s="580"/>
      <c r="FY62" s="580"/>
      <c r="FZ62" s="580"/>
      <c r="GA62" s="580"/>
      <c r="GB62" s="580"/>
      <c r="GC62" s="580"/>
      <c r="GD62" s="580"/>
      <c r="GE62" s="580"/>
      <c r="GF62" s="580"/>
      <c r="GG62" s="580"/>
      <c r="GH62" s="580"/>
      <c r="GI62" s="580"/>
      <c r="GJ62" s="580"/>
      <c r="GK62" s="580"/>
      <c r="GL62" s="580"/>
      <c r="GM62" s="580"/>
      <c r="GN62" s="580"/>
      <c r="GO62" s="580"/>
      <c r="GP62" s="580"/>
      <c r="GQ62" s="580"/>
      <c r="GR62" s="580"/>
      <c r="GS62" s="580"/>
      <c r="GT62" s="580"/>
      <c r="GU62" s="580"/>
      <c r="GV62" s="580"/>
      <c r="GW62" s="580"/>
      <c r="GX62" s="580"/>
      <c r="GY62" s="580"/>
      <c r="GZ62" s="580"/>
      <c r="HA62" s="580"/>
      <c r="HB62" s="580"/>
      <c r="HC62" s="580"/>
      <c r="HD62" s="580"/>
      <c r="HE62" s="580"/>
      <c r="HF62" s="580"/>
      <c r="HG62" s="580"/>
      <c r="HH62" s="580"/>
      <c r="HI62" s="580"/>
      <c r="HJ62" s="580"/>
      <c r="HK62" s="580"/>
      <c r="HL62" s="580"/>
      <c r="HM62" s="580"/>
      <c r="HN62" s="580"/>
      <c r="HO62" s="580"/>
      <c r="HP62" s="580"/>
      <c r="HQ62" s="580"/>
      <c r="HR62" s="580"/>
      <c r="HS62" s="580"/>
      <c r="HT62" s="580"/>
      <c r="HU62" s="580"/>
      <c r="HV62" s="580"/>
      <c r="HW62" s="580"/>
      <c r="HX62" s="580"/>
      <c r="HY62" s="580"/>
      <c r="HZ62" s="580"/>
      <c r="IA62" s="580"/>
      <c r="IB62" s="580"/>
      <c r="IC62" s="580"/>
      <c r="ID62" s="580"/>
      <c r="IE62" s="580"/>
      <c r="IF62" s="580"/>
      <c r="IG62" s="580"/>
      <c r="IH62" s="580"/>
      <c r="II62" s="580"/>
      <c r="IJ62" s="580"/>
      <c r="IK62" s="580"/>
      <c r="IL62" s="580"/>
    </row>
    <row r="63" spans="1:246" ht="24" customHeight="1">
      <c r="A63" s="1318" t="s">
        <v>268</v>
      </c>
      <c r="B63" s="1255"/>
      <c r="C63" s="1255"/>
      <c r="D63" s="1255"/>
      <c r="E63" s="1319"/>
      <c r="F63" s="36"/>
      <c r="G63" s="1673"/>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c r="AI63" s="1684"/>
      <c r="AJ63" s="1684"/>
      <c r="AK63" s="1684"/>
      <c r="AL63" s="1685"/>
      <c r="AM63" s="777"/>
      <c r="AN63" s="777"/>
      <c r="AO63" s="777"/>
      <c r="AP63" s="777"/>
      <c r="AQ63" s="777"/>
      <c r="AR63" s="777"/>
      <c r="AS63" s="777"/>
      <c r="AT63" s="777"/>
      <c r="AU63" s="759"/>
      <c r="AV63" s="759"/>
      <c r="AW63" s="759"/>
      <c r="AX63" s="759"/>
      <c r="AY63" s="777"/>
      <c r="AZ63" s="777"/>
      <c r="BA63" s="777"/>
      <c r="BB63" s="777"/>
      <c r="BC63" s="43"/>
      <c r="BD63" s="131"/>
      <c r="BE63" s="20"/>
      <c r="BF63" s="591"/>
      <c r="BG63" s="20"/>
      <c r="BH63" s="129"/>
      <c r="BI63" s="20"/>
      <c r="BJ63" s="20"/>
      <c r="BK63" s="20"/>
      <c r="BL63" s="941"/>
      <c r="BM63" s="771"/>
      <c r="BN63" s="771"/>
      <c r="BO63" s="771"/>
      <c r="BP63" s="771"/>
      <c r="BQ63" s="771"/>
      <c r="BR63" s="771"/>
      <c r="BS63" s="771"/>
      <c r="BT63" s="771"/>
      <c r="BU63" s="20"/>
      <c r="BV63" s="20"/>
      <c r="BW63" s="20"/>
      <c r="BX63" s="20"/>
      <c r="BY63" s="20"/>
      <c r="BZ63" s="20"/>
      <c r="CA63" s="20"/>
      <c r="CB63" s="20"/>
      <c r="CC63" s="20"/>
      <c r="CD63" s="20"/>
      <c r="CE63" s="20"/>
      <c r="CF63" s="20"/>
      <c r="CG63" s="20"/>
      <c r="CH63" s="20"/>
      <c r="CI63" s="20"/>
      <c r="CJ63" s="20"/>
      <c r="CK63" s="39"/>
      <c r="CL63" s="23"/>
      <c r="CM63" s="941"/>
      <c r="CN63" s="941"/>
      <c r="CO63" s="20"/>
      <c r="CP63" s="20"/>
      <c r="CQ63" s="20"/>
      <c r="CR63" s="20"/>
      <c r="CS63" s="20"/>
      <c r="CT63" s="771"/>
      <c r="CU63" s="39"/>
      <c r="CV63" s="941"/>
      <c r="CW63" s="590"/>
      <c r="CX63" s="590"/>
      <c r="CY63" s="941"/>
      <c r="CZ63" s="580"/>
      <c r="DA63" s="580"/>
      <c r="DB63" s="580"/>
      <c r="DC63" s="580"/>
      <c r="DD63" s="580"/>
      <c r="DE63" s="580"/>
      <c r="DF63" s="580"/>
      <c r="DG63" s="580"/>
      <c r="DH63" s="580"/>
      <c r="DI63" s="580"/>
      <c r="DJ63" s="580"/>
      <c r="DK63" s="580"/>
      <c r="DL63" s="580"/>
      <c r="DM63" s="580"/>
      <c r="DN63" s="580"/>
      <c r="DO63" s="580"/>
      <c r="DP63" s="580"/>
      <c r="DQ63" s="580"/>
      <c r="DR63" s="580"/>
      <c r="DS63" s="580"/>
      <c r="DT63" s="580"/>
      <c r="DU63" s="580"/>
      <c r="DV63" s="580"/>
      <c r="DW63" s="580"/>
      <c r="DX63" s="580"/>
      <c r="DY63" s="580"/>
      <c r="DZ63" s="580"/>
      <c r="EA63" s="580"/>
      <c r="EB63" s="580"/>
      <c r="EC63" s="580"/>
      <c r="ED63" s="580"/>
      <c r="EE63" s="580"/>
      <c r="EF63" s="580"/>
      <c r="EG63" s="580"/>
      <c r="EH63" s="580"/>
      <c r="EI63" s="580"/>
      <c r="EJ63" s="580"/>
      <c r="EK63" s="580"/>
      <c r="EL63" s="580"/>
      <c r="EM63" s="580"/>
      <c r="EN63" s="580"/>
      <c r="EO63" s="580"/>
      <c r="EP63" s="580"/>
      <c r="EQ63" s="580"/>
      <c r="ER63" s="580"/>
      <c r="ES63" s="580"/>
      <c r="ET63" s="580"/>
      <c r="EU63" s="580"/>
      <c r="EV63" s="580"/>
      <c r="EW63" s="580"/>
      <c r="EX63" s="580"/>
      <c r="EY63" s="580"/>
      <c r="EZ63" s="580"/>
      <c r="FA63" s="580"/>
      <c r="FB63" s="580"/>
      <c r="FC63" s="580"/>
      <c r="FD63" s="580"/>
      <c r="FE63" s="580"/>
      <c r="FF63" s="580"/>
      <c r="FG63" s="580"/>
      <c r="FH63" s="580"/>
      <c r="FI63" s="580"/>
      <c r="FJ63" s="580"/>
      <c r="FK63" s="580"/>
      <c r="FL63" s="580"/>
      <c r="FM63" s="580"/>
      <c r="FN63" s="580"/>
      <c r="FO63" s="580"/>
      <c r="FP63" s="580"/>
      <c r="FQ63" s="580"/>
      <c r="FR63" s="580"/>
      <c r="FS63" s="580"/>
      <c r="FT63" s="580"/>
      <c r="FU63" s="580"/>
      <c r="FV63" s="580"/>
      <c r="FW63" s="580"/>
      <c r="FX63" s="580"/>
      <c r="FY63" s="580"/>
      <c r="FZ63" s="580"/>
      <c r="GA63" s="580"/>
      <c r="GB63" s="580"/>
      <c r="GC63" s="580"/>
      <c r="GD63" s="580"/>
      <c r="GE63" s="580"/>
      <c r="GF63" s="580"/>
      <c r="GG63" s="580"/>
      <c r="GH63" s="580"/>
      <c r="GI63" s="580"/>
      <c r="GJ63" s="580"/>
      <c r="GK63" s="580"/>
      <c r="GL63" s="580"/>
      <c r="GM63" s="580"/>
      <c r="GN63" s="580"/>
      <c r="GO63" s="580"/>
      <c r="GP63" s="580"/>
      <c r="GQ63" s="580"/>
      <c r="GR63" s="580"/>
      <c r="GS63" s="580"/>
      <c r="GT63" s="580"/>
      <c r="GU63" s="580"/>
      <c r="GV63" s="580"/>
      <c r="GW63" s="580"/>
      <c r="GX63" s="580"/>
      <c r="GY63" s="580"/>
      <c r="GZ63" s="580"/>
      <c r="HA63" s="580"/>
      <c r="HB63" s="580"/>
      <c r="HC63" s="580"/>
      <c r="HD63" s="580"/>
      <c r="HE63" s="580"/>
      <c r="HF63" s="580"/>
      <c r="HG63" s="580"/>
      <c r="HH63" s="580"/>
      <c r="HI63" s="580"/>
      <c r="HJ63" s="580"/>
      <c r="HK63" s="580"/>
      <c r="HL63" s="580"/>
      <c r="HM63" s="580"/>
      <c r="HN63" s="580"/>
      <c r="HO63" s="580"/>
      <c r="HP63" s="580"/>
      <c r="HQ63" s="580"/>
      <c r="HR63" s="580"/>
      <c r="HS63" s="580"/>
      <c r="HT63" s="580"/>
      <c r="HU63" s="580"/>
      <c r="HV63" s="580"/>
      <c r="HW63" s="580"/>
      <c r="HX63" s="580"/>
      <c r="HY63" s="580"/>
      <c r="HZ63" s="580"/>
      <c r="IA63" s="580"/>
      <c r="IB63" s="580"/>
      <c r="IC63" s="580"/>
      <c r="ID63" s="580"/>
      <c r="IE63" s="580"/>
      <c r="IF63" s="580"/>
      <c r="IG63" s="580"/>
      <c r="IH63" s="580"/>
      <c r="II63" s="580"/>
      <c r="IJ63" s="580"/>
      <c r="IK63" s="580"/>
      <c r="IL63" s="580"/>
    </row>
    <row r="64" spans="1:246" s="19" customFormat="1" ht="24" customHeight="1">
      <c r="A64" s="1318" t="s">
        <v>52</v>
      </c>
      <c r="B64" s="1255"/>
      <c r="C64" s="1255"/>
      <c r="D64" s="1255"/>
      <c r="E64" s="1319"/>
      <c r="F64" s="36"/>
      <c r="G64" s="1673"/>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c r="AI64" s="1684"/>
      <c r="AJ64" s="1684"/>
      <c r="AK64" s="1684"/>
      <c r="AL64" s="1685"/>
      <c r="AM64" s="777"/>
      <c r="AN64" s="777"/>
      <c r="AO64" s="777"/>
      <c r="AP64" s="777"/>
      <c r="AQ64" s="777"/>
      <c r="AR64" s="777"/>
      <c r="AS64" s="777"/>
      <c r="AT64" s="777"/>
      <c r="AU64" s="785"/>
      <c r="AV64" s="785"/>
      <c r="AW64" s="785"/>
      <c r="AX64" s="785"/>
      <c r="AY64" s="777"/>
      <c r="AZ64" s="777"/>
      <c r="BA64" s="777"/>
      <c r="BB64" s="777"/>
      <c r="BC64" s="43"/>
      <c r="BD64" s="131"/>
      <c r="BE64" s="20"/>
      <c r="BF64" s="591"/>
      <c r="BG64" s="20"/>
      <c r="BH64" s="129"/>
      <c r="BI64" s="20"/>
      <c r="BJ64" s="20"/>
      <c r="BK64" s="20"/>
      <c r="BL64" s="941"/>
      <c r="BM64" s="771"/>
      <c r="BN64" s="771"/>
      <c r="BO64" s="771"/>
      <c r="BP64" s="771"/>
      <c r="BQ64" s="771"/>
      <c r="BR64" s="771"/>
      <c r="BS64" s="771"/>
      <c r="BT64" s="771"/>
      <c r="BU64" s="20"/>
      <c r="BV64" s="20"/>
      <c r="BW64" s="20"/>
      <c r="BX64" s="20"/>
      <c r="BY64" s="20"/>
      <c r="BZ64" s="20"/>
      <c r="CA64" s="20"/>
      <c r="CB64" s="20"/>
      <c r="CC64" s="20"/>
      <c r="CD64" s="20"/>
      <c r="CE64" s="20"/>
      <c r="CF64" s="20"/>
      <c r="CG64" s="20"/>
      <c r="CH64" s="20"/>
      <c r="CI64" s="20"/>
      <c r="CJ64" s="20"/>
      <c r="CK64" s="39"/>
      <c r="CL64" s="23"/>
      <c r="CM64" s="941"/>
      <c r="CN64" s="941"/>
      <c r="CO64" s="20"/>
      <c r="CP64" s="20"/>
      <c r="CQ64" s="20"/>
      <c r="CR64" s="20"/>
      <c r="CS64" s="20"/>
      <c r="CT64" s="771"/>
      <c r="CU64" s="941"/>
      <c r="CV64" s="941"/>
      <c r="CW64" s="23"/>
      <c r="CX64" s="23"/>
      <c r="CY64" s="941"/>
      <c r="CZ64" s="580"/>
      <c r="DA64" s="580"/>
      <c r="DB64" s="580"/>
      <c r="DC64" s="580"/>
      <c r="DD64" s="580"/>
      <c r="DE64" s="580"/>
      <c r="DF64" s="580"/>
      <c r="DG64" s="580"/>
      <c r="DH64" s="580"/>
      <c r="DI64" s="580"/>
      <c r="DJ64" s="580"/>
      <c r="DK64" s="580"/>
      <c r="DL64" s="580"/>
      <c r="DM64" s="580"/>
      <c r="DN64" s="580"/>
      <c r="DO64" s="580"/>
      <c r="DP64" s="580"/>
      <c r="DQ64" s="580"/>
      <c r="DR64" s="580"/>
      <c r="DS64" s="580"/>
      <c r="DT64" s="580"/>
      <c r="DU64" s="580"/>
      <c r="DV64" s="580"/>
      <c r="DW64" s="580"/>
      <c r="DX64" s="580"/>
      <c r="DY64" s="580"/>
      <c r="DZ64" s="580"/>
      <c r="EA64" s="580"/>
      <c r="EB64" s="580"/>
      <c r="EC64" s="580"/>
      <c r="ED64" s="580"/>
      <c r="EE64" s="580"/>
      <c r="EF64" s="580"/>
      <c r="EG64" s="580"/>
      <c r="EH64" s="580"/>
      <c r="EI64" s="580"/>
      <c r="EJ64" s="580"/>
      <c r="EK64" s="580"/>
      <c r="EL64" s="580"/>
      <c r="EM64" s="580"/>
      <c r="EN64" s="580"/>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row>
    <row r="65" spans="1:246" ht="33.75" customHeight="1">
      <c r="A65" s="1318" t="s">
        <v>269</v>
      </c>
      <c r="B65" s="1255"/>
      <c r="C65" s="1255"/>
      <c r="D65" s="1255"/>
      <c r="E65" s="1319"/>
      <c r="F65" s="36"/>
      <c r="G65" s="1673"/>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1684"/>
      <c r="AJ65" s="1684"/>
      <c r="AK65" s="1684"/>
      <c r="AL65" s="1685"/>
      <c r="AM65" s="777"/>
      <c r="AN65" s="777"/>
      <c r="AO65" s="777"/>
      <c r="AP65" s="777"/>
      <c r="AQ65" s="777"/>
      <c r="AR65" s="777"/>
      <c r="AS65" s="777"/>
      <c r="AT65" s="777"/>
      <c r="AU65" s="759"/>
      <c r="AV65" s="759"/>
      <c r="AW65" s="759"/>
      <c r="AX65" s="759"/>
      <c r="AY65" s="777"/>
      <c r="AZ65" s="777"/>
      <c r="BA65" s="777"/>
      <c r="BB65" s="777"/>
      <c r="BC65" s="43"/>
      <c r="BD65" s="131"/>
      <c r="BE65" s="20"/>
      <c r="BF65" s="591"/>
      <c r="BG65" s="20"/>
      <c r="BH65" s="129"/>
      <c r="BI65" s="20"/>
      <c r="BJ65" s="20"/>
      <c r="BK65" s="20"/>
      <c r="BL65" s="941"/>
      <c r="BM65" s="771"/>
      <c r="BN65" s="771"/>
      <c r="BO65" s="771"/>
      <c r="BP65" s="771"/>
      <c r="BQ65" s="771"/>
      <c r="BR65" s="771"/>
      <c r="BS65" s="771"/>
      <c r="BT65" s="771"/>
      <c r="BU65" s="20"/>
      <c r="BV65" s="20"/>
      <c r="BW65" s="20"/>
      <c r="BX65" s="20"/>
      <c r="BY65" s="20"/>
      <c r="BZ65" s="20"/>
      <c r="CA65" s="20"/>
      <c r="CB65" s="20"/>
      <c r="CC65" s="20"/>
      <c r="CD65" s="20"/>
      <c r="CE65" s="20"/>
      <c r="CF65" s="20"/>
      <c r="CG65" s="20"/>
      <c r="CH65" s="20"/>
      <c r="CI65" s="20"/>
      <c r="CJ65" s="20"/>
      <c r="CK65" s="20"/>
      <c r="CL65" s="39"/>
      <c r="CM65" s="783"/>
      <c r="CN65" s="20"/>
      <c r="CO65" s="20"/>
      <c r="CP65" s="20"/>
      <c r="CQ65" s="20"/>
      <c r="CR65" s="20"/>
      <c r="CS65" s="20"/>
      <c r="CT65" s="771"/>
      <c r="CU65" s="941"/>
      <c r="CV65" s="20"/>
      <c r="CW65" s="20"/>
      <c r="CX65" s="20"/>
      <c r="CY65" s="941"/>
      <c r="CZ65" s="580"/>
      <c r="DA65" s="580"/>
      <c r="DB65" s="580"/>
      <c r="DC65" s="580"/>
      <c r="DD65" s="580"/>
      <c r="DE65" s="580"/>
      <c r="DF65" s="580"/>
      <c r="DG65" s="580"/>
      <c r="DH65" s="580"/>
      <c r="DI65" s="580"/>
      <c r="DJ65" s="580"/>
      <c r="DK65" s="580"/>
      <c r="DL65" s="580"/>
      <c r="DM65" s="580"/>
      <c r="DN65" s="580"/>
      <c r="DO65" s="580"/>
      <c r="DP65" s="580"/>
      <c r="DQ65" s="580"/>
      <c r="DR65" s="580"/>
      <c r="DS65" s="580"/>
      <c r="DT65" s="580"/>
      <c r="DU65" s="580"/>
      <c r="DV65" s="580"/>
      <c r="DW65" s="580"/>
      <c r="DX65" s="580"/>
      <c r="DY65" s="580"/>
      <c r="DZ65" s="580"/>
      <c r="EA65" s="580"/>
      <c r="EB65" s="580"/>
      <c r="EC65" s="580"/>
      <c r="ED65" s="580"/>
      <c r="EE65" s="580"/>
      <c r="EF65" s="580"/>
      <c r="EG65" s="580"/>
      <c r="EH65" s="580"/>
      <c r="EI65" s="580"/>
      <c r="EJ65" s="580"/>
      <c r="EK65" s="580"/>
      <c r="EL65" s="580"/>
      <c r="EM65" s="580"/>
      <c r="EN65" s="580"/>
      <c r="EO65" s="580"/>
      <c r="EP65" s="580"/>
      <c r="EQ65" s="580"/>
      <c r="ER65" s="580"/>
      <c r="ES65" s="580"/>
      <c r="ET65" s="580"/>
      <c r="EU65" s="580"/>
      <c r="EV65" s="580"/>
      <c r="EW65" s="580"/>
      <c r="EX65" s="580"/>
      <c r="EY65" s="580"/>
      <c r="EZ65" s="580"/>
      <c r="FA65" s="580"/>
      <c r="FB65" s="580"/>
      <c r="FC65" s="580"/>
      <c r="FD65" s="580"/>
      <c r="FE65" s="580"/>
      <c r="FF65" s="580"/>
      <c r="FG65" s="580"/>
      <c r="FH65" s="580"/>
      <c r="FI65" s="580"/>
      <c r="FJ65" s="580"/>
      <c r="FK65" s="580"/>
      <c r="FL65" s="580"/>
      <c r="FM65" s="580"/>
      <c r="FN65" s="580"/>
      <c r="FO65" s="580"/>
      <c r="FP65" s="580"/>
      <c r="FQ65" s="580"/>
      <c r="FR65" s="580"/>
      <c r="FS65" s="580"/>
      <c r="FT65" s="580"/>
      <c r="FU65" s="580"/>
      <c r="FV65" s="580"/>
      <c r="FW65" s="580"/>
      <c r="FX65" s="580"/>
      <c r="FY65" s="580"/>
      <c r="FZ65" s="580"/>
      <c r="GA65" s="580"/>
      <c r="GB65" s="580"/>
      <c r="GC65" s="580"/>
      <c r="GD65" s="580"/>
      <c r="GE65" s="580"/>
      <c r="GF65" s="580"/>
      <c r="GG65" s="580"/>
      <c r="GH65" s="580"/>
      <c r="GI65" s="580"/>
      <c r="GJ65" s="580"/>
      <c r="GK65" s="580"/>
      <c r="GL65" s="580"/>
      <c r="GM65" s="580"/>
      <c r="GN65" s="580"/>
      <c r="GO65" s="580"/>
      <c r="GP65" s="580"/>
      <c r="GQ65" s="580"/>
      <c r="GR65" s="580"/>
      <c r="GS65" s="580"/>
      <c r="GT65" s="580"/>
      <c r="GU65" s="580"/>
      <c r="GV65" s="580"/>
      <c r="GW65" s="580"/>
      <c r="GX65" s="580"/>
      <c r="GY65" s="580"/>
      <c r="GZ65" s="580"/>
      <c r="HA65" s="580"/>
      <c r="HB65" s="580"/>
      <c r="HC65" s="580"/>
      <c r="HD65" s="580"/>
      <c r="HE65" s="580"/>
      <c r="HF65" s="580"/>
      <c r="HG65" s="580"/>
      <c r="HH65" s="580"/>
      <c r="HI65" s="580"/>
      <c r="HJ65" s="580"/>
      <c r="HK65" s="580"/>
      <c r="HL65" s="580"/>
      <c r="HM65" s="580"/>
      <c r="HN65" s="580"/>
      <c r="HO65" s="580"/>
      <c r="HP65" s="580"/>
      <c r="HQ65" s="580"/>
      <c r="HR65" s="580"/>
      <c r="HS65" s="580"/>
      <c r="HT65" s="580"/>
      <c r="HU65" s="580"/>
      <c r="HV65" s="580"/>
      <c r="HW65" s="580"/>
      <c r="HX65" s="580"/>
      <c r="HY65" s="580"/>
      <c r="HZ65" s="580"/>
      <c r="IA65" s="580"/>
      <c r="IB65" s="580"/>
      <c r="IC65" s="580"/>
      <c r="ID65" s="580"/>
      <c r="IE65" s="580"/>
      <c r="IF65" s="580"/>
      <c r="IG65" s="580"/>
      <c r="IH65" s="580"/>
      <c r="II65" s="580"/>
      <c r="IJ65" s="580"/>
      <c r="IK65" s="580"/>
      <c r="IL65" s="580"/>
    </row>
    <row r="66" spans="1:246" ht="24" customHeight="1">
      <c r="A66" s="1318" t="s">
        <v>270</v>
      </c>
      <c r="B66" s="1255"/>
      <c r="C66" s="1255"/>
      <c r="D66" s="1255"/>
      <c r="E66" s="1319"/>
      <c r="F66" s="36"/>
      <c r="G66" s="1673"/>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1684"/>
      <c r="AJ66" s="1684"/>
      <c r="AK66" s="1684"/>
      <c r="AL66" s="1685"/>
      <c r="AM66" s="777"/>
      <c r="AN66" s="777"/>
      <c r="AO66" s="777"/>
      <c r="AP66" s="777"/>
      <c r="AQ66" s="777"/>
      <c r="AR66" s="777"/>
      <c r="AS66" s="777"/>
      <c r="AT66" s="777"/>
      <c r="AU66" s="759"/>
      <c r="AV66" s="759"/>
      <c r="AW66" s="759"/>
      <c r="AX66" s="759"/>
      <c r="AY66" s="777"/>
      <c r="AZ66" s="777"/>
      <c r="BA66" s="777"/>
      <c r="BB66" s="777"/>
      <c r="BC66" s="43"/>
      <c r="BD66" s="131"/>
      <c r="BE66" s="20"/>
      <c r="BF66" s="591"/>
      <c r="BG66" s="20"/>
      <c r="BH66" s="129"/>
      <c r="BI66" s="20"/>
      <c r="BJ66" s="20"/>
      <c r="BK66" s="20"/>
      <c r="BL66" s="941"/>
      <c r="BM66" s="771"/>
      <c r="BN66" s="771"/>
      <c r="BO66" s="771"/>
      <c r="BP66" s="771"/>
      <c r="BQ66" s="771"/>
      <c r="BR66" s="771"/>
      <c r="BS66" s="771"/>
      <c r="BT66" s="771"/>
      <c r="BU66" s="20"/>
      <c r="BV66" s="20"/>
      <c r="BW66" s="20"/>
      <c r="BX66" s="20"/>
      <c r="BY66" s="20"/>
      <c r="BZ66" s="20"/>
      <c r="CA66" s="20"/>
      <c r="CB66" s="20"/>
      <c r="CC66" s="20"/>
      <c r="CD66" s="20"/>
      <c r="CE66" s="20"/>
      <c r="CF66" s="20"/>
      <c r="CG66" s="20"/>
      <c r="CH66" s="20"/>
      <c r="CI66" s="20"/>
      <c r="CJ66" s="20"/>
      <c r="CK66" s="20"/>
      <c r="CL66" s="39"/>
      <c r="CM66" s="783"/>
      <c r="CN66" s="20"/>
      <c r="CO66" s="20"/>
      <c r="CP66" s="20"/>
      <c r="CQ66" s="20"/>
      <c r="CR66" s="20"/>
      <c r="CS66" s="20"/>
      <c r="CT66" s="771"/>
      <c r="CU66" s="941"/>
      <c r="CV66" s="20"/>
      <c r="CW66" s="20"/>
      <c r="CX66" s="20"/>
      <c r="CY66" s="941"/>
      <c r="CZ66" s="580"/>
      <c r="DA66" s="580"/>
      <c r="DB66" s="580"/>
      <c r="DC66" s="580"/>
      <c r="DD66" s="580"/>
      <c r="DE66" s="580"/>
      <c r="DF66" s="580"/>
      <c r="DG66" s="580"/>
      <c r="DH66" s="580"/>
      <c r="DI66" s="580"/>
      <c r="DJ66" s="580"/>
      <c r="DK66" s="580"/>
      <c r="DL66" s="580"/>
      <c r="DM66" s="580"/>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80"/>
      <c r="EY66" s="580"/>
      <c r="EZ66" s="580"/>
      <c r="FA66" s="580"/>
      <c r="FB66" s="580"/>
      <c r="FC66" s="580"/>
      <c r="FD66" s="580"/>
      <c r="FE66" s="580"/>
      <c r="FF66" s="580"/>
      <c r="FG66" s="580"/>
      <c r="FH66" s="580"/>
      <c r="FI66" s="580"/>
      <c r="FJ66" s="580"/>
      <c r="FK66" s="580"/>
      <c r="FL66" s="580"/>
      <c r="FM66" s="580"/>
      <c r="FN66" s="580"/>
      <c r="FO66" s="580"/>
      <c r="FP66" s="580"/>
      <c r="FQ66" s="580"/>
      <c r="FR66" s="580"/>
      <c r="FS66" s="580"/>
      <c r="FT66" s="580"/>
      <c r="FU66" s="580"/>
      <c r="FV66" s="580"/>
      <c r="FW66" s="580"/>
      <c r="FX66" s="580"/>
      <c r="FY66" s="580"/>
      <c r="FZ66" s="580"/>
      <c r="GA66" s="580"/>
      <c r="GB66" s="580"/>
      <c r="GC66" s="580"/>
      <c r="GD66" s="580"/>
      <c r="GE66" s="580"/>
      <c r="GF66" s="580"/>
      <c r="GG66" s="580"/>
      <c r="GH66" s="580"/>
      <c r="GI66" s="580"/>
      <c r="GJ66" s="580"/>
      <c r="GK66" s="580"/>
      <c r="GL66" s="580"/>
      <c r="GM66" s="580"/>
      <c r="GN66" s="580"/>
      <c r="GO66" s="580"/>
      <c r="GP66" s="580"/>
      <c r="GQ66" s="580"/>
      <c r="GR66" s="580"/>
      <c r="GS66" s="580"/>
      <c r="GT66" s="580"/>
      <c r="GU66" s="580"/>
      <c r="GV66" s="580"/>
      <c r="GW66" s="580"/>
      <c r="GX66" s="580"/>
      <c r="GY66" s="580"/>
      <c r="GZ66" s="580"/>
      <c r="HA66" s="580"/>
      <c r="HB66" s="580"/>
      <c r="HC66" s="580"/>
      <c r="HD66" s="580"/>
      <c r="HE66" s="580"/>
      <c r="HF66" s="580"/>
      <c r="HG66" s="580"/>
      <c r="HH66" s="580"/>
      <c r="HI66" s="580"/>
      <c r="HJ66" s="580"/>
      <c r="HK66" s="580"/>
      <c r="HL66" s="580"/>
      <c r="HM66" s="580"/>
      <c r="HN66" s="580"/>
      <c r="HO66" s="580"/>
      <c r="HP66" s="580"/>
      <c r="HQ66" s="580"/>
      <c r="HR66" s="580"/>
      <c r="HS66" s="580"/>
      <c r="HT66" s="580"/>
      <c r="HU66" s="580"/>
      <c r="HV66" s="580"/>
      <c r="HW66" s="580"/>
      <c r="HX66" s="580"/>
      <c r="HY66" s="580"/>
      <c r="HZ66" s="580"/>
      <c r="IA66" s="580"/>
      <c r="IB66" s="580"/>
      <c r="IC66" s="580"/>
      <c r="ID66" s="580"/>
      <c r="IE66" s="580"/>
      <c r="IF66" s="580"/>
      <c r="IG66" s="580"/>
      <c r="IH66" s="580"/>
      <c r="II66" s="580"/>
      <c r="IJ66" s="580"/>
      <c r="IK66" s="580"/>
      <c r="IL66" s="580"/>
    </row>
    <row r="67" spans="1:246" ht="24" customHeight="1" thickBot="1">
      <c r="A67" s="1715"/>
      <c r="B67" s="1716"/>
      <c r="C67" s="1716"/>
      <c r="D67" s="1716"/>
      <c r="E67" s="1717"/>
      <c r="F67" s="157">
        <f>SUM(F60:F66)</f>
        <v>0</v>
      </c>
      <c r="G67" s="1673"/>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c r="AL67" s="1685"/>
      <c r="AM67" s="777"/>
      <c r="AN67" s="777"/>
      <c r="AO67" s="777"/>
      <c r="AP67" s="777"/>
      <c r="AQ67" s="777"/>
      <c r="AR67" s="777"/>
      <c r="AS67" s="777"/>
      <c r="AT67" s="777"/>
      <c r="AU67" s="759"/>
      <c r="AV67" s="759"/>
      <c r="AW67" s="759"/>
      <c r="AX67" s="759"/>
      <c r="AY67" s="777"/>
      <c r="AZ67" s="777"/>
      <c r="BA67" s="777"/>
      <c r="BB67" s="777"/>
      <c r="BC67" s="43"/>
      <c r="BD67" s="131"/>
      <c r="BE67" s="20"/>
      <c r="BF67" s="591"/>
      <c r="BG67" s="20"/>
      <c r="BH67" s="129"/>
      <c r="BI67" s="20"/>
      <c r="BJ67" s="20"/>
      <c r="BK67" s="20"/>
      <c r="BL67" s="941"/>
      <c r="BM67" s="771"/>
      <c r="BN67" s="771"/>
      <c r="BO67" s="771"/>
      <c r="BP67" s="771"/>
      <c r="BQ67" s="771"/>
      <c r="BR67" s="771"/>
      <c r="BS67" s="771"/>
      <c r="BT67" s="771"/>
      <c r="BU67" s="20"/>
      <c r="BV67" s="20"/>
      <c r="BW67" s="20"/>
      <c r="BX67" s="20"/>
      <c r="BY67" s="20"/>
      <c r="BZ67" s="20"/>
      <c r="CA67" s="20"/>
      <c r="CB67" s="20"/>
      <c r="CC67" s="20"/>
      <c r="CD67" s="20"/>
      <c r="CE67" s="20"/>
      <c r="CF67" s="20"/>
      <c r="CG67" s="20"/>
      <c r="CH67" s="20"/>
      <c r="CI67" s="20"/>
      <c r="CJ67" s="20"/>
      <c r="CK67" s="20"/>
      <c r="CL67" s="39"/>
      <c r="CM67" s="783"/>
      <c r="CN67" s="20"/>
      <c r="CO67" s="20"/>
      <c r="CP67" s="20"/>
      <c r="CQ67" s="20"/>
      <c r="CR67" s="20"/>
      <c r="CS67" s="20"/>
      <c r="CT67" s="771"/>
      <c r="CU67" s="941"/>
      <c r="CV67" s="20"/>
      <c r="CW67" s="20"/>
      <c r="CX67" s="20"/>
      <c r="CY67" s="941"/>
      <c r="CZ67" s="580"/>
      <c r="DA67" s="580"/>
      <c r="DB67" s="580"/>
      <c r="DC67" s="580"/>
      <c r="DD67" s="580"/>
      <c r="DE67" s="580"/>
      <c r="DF67" s="580"/>
      <c r="DG67" s="580"/>
      <c r="DH67" s="580"/>
      <c r="DI67" s="580"/>
      <c r="DJ67" s="580"/>
      <c r="DK67" s="580"/>
      <c r="DL67" s="580"/>
      <c r="DM67" s="580"/>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80"/>
      <c r="EY67" s="580"/>
      <c r="EZ67" s="580"/>
      <c r="FA67" s="580"/>
      <c r="FB67" s="580"/>
      <c r="FC67" s="580"/>
      <c r="FD67" s="580"/>
      <c r="FE67" s="580"/>
      <c r="FF67" s="580"/>
      <c r="FG67" s="580"/>
      <c r="FH67" s="580"/>
      <c r="FI67" s="580"/>
      <c r="FJ67" s="580"/>
      <c r="FK67" s="580"/>
      <c r="FL67" s="580"/>
      <c r="FM67" s="580"/>
      <c r="FN67" s="580"/>
      <c r="FO67" s="580"/>
      <c r="FP67" s="580"/>
      <c r="FQ67" s="580"/>
      <c r="FR67" s="580"/>
      <c r="FS67" s="580"/>
      <c r="FT67" s="580"/>
      <c r="FU67" s="580"/>
      <c r="FV67" s="580"/>
      <c r="FW67" s="580"/>
      <c r="FX67" s="580"/>
      <c r="FY67" s="580"/>
      <c r="FZ67" s="580"/>
      <c r="GA67" s="580"/>
      <c r="GB67" s="580"/>
      <c r="GC67" s="580"/>
      <c r="GD67" s="580"/>
      <c r="GE67" s="580"/>
      <c r="GF67" s="580"/>
      <c r="GG67" s="580"/>
      <c r="GH67" s="580"/>
      <c r="GI67" s="580"/>
      <c r="GJ67" s="580"/>
      <c r="GK67" s="580"/>
      <c r="GL67" s="580"/>
      <c r="GM67" s="580"/>
      <c r="GN67" s="580"/>
      <c r="GO67" s="580"/>
      <c r="GP67" s="580"/>
      <c r="GQ67" s="580"/>
      <c r="GR67" s="580"/>
      <c r="GS67" s="580"/>
      <c r="GT67" s="580"/>
      <c r="GU67" s="580"/>
      <c r="GV67" s="580"/>
      <c r="GW67" s="580"/>
      <c r="GX67" s="580"/>
      <c r="GY67" s="580"/>
      <c r="GZ67" s="580"/>
      <c r="HA67" s="580"/>
      <c r="HB67" s="580"/>
      <c r="HC67" s="580"/>
      <c r="HD67" s="580"/>
      <c r="HE67" s="580"/>
      <c r="HF67" s="580"/>
      <c r="HG67" s="580"/>
      <c r="HH67" s="580"/>
      <c r="HI67" s="580"/>
      <c r="HJ67" s="580"/>
      <c r="HK67" s="580"/>
      <c r="HL67" s="580"/>
      <c r="HM67" s="580"/>
      <c r="HN67" s="580"/>
      <c r="HO67" s="580"/>
      <c r="HP67" s="580"/>
      <c r="HQ67" s="580"/>
      <c r="HR67" s="580"/>
      <c r="HS67" s="580"/>
      <c r="HT67" s="580"/>
      <c r="HU67" s="580"/>
      <c r="HV67" s="580"/>
      <c r="HW67" s="580"/>
      <c r="HX67" s="580"/>
      <c r="HY67" s="580"/>
      <c r="HZ67" s="580"/>
      <c r="IA67" s="580"/>
      <c r="IB67" s="580"/>
      <c r="IC67" s="580"/>
      <c r="ID67" s="580"/>
      <c r="IE67" s="580"/>
      <c r="IF67" s="580"/>
      <c r="IG67" s="580"/>
      <c r="IH67" s="580"/>
      <c r="II67" s="580"/>
      <c r="IJ67" s="580"/>
      <c r="IK67" s="580"/>
      <c r="IL67" s="580"/>
    </row>
    <row r="68" spans="1:246" ht="24" customHeight="1">
      <c r="A68" s="1728" t="s">
        <v>271</v>
      </c>
      <c r="B68" s="1729"/>
      <c r="C68" s="1729"/>
      <c r="D68" s="1729"/>
      <c r="E68" s="1729"/>
      <c r="F68" s="1730"/>
      <c r="G68" s="1673"/>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c r="AL68" s="1685"/>
      <c r="AM68" s="777"/>
      <c r="AN68" s="777"/>
      <c r="AO68" s="777"/>
      <c r="AP68" s="777"/>
      <c r="AQ68" s="777"/>
      <c r="AR68" s="777"/>
      <c r="AS68" s="777"/>
      <c r="AT68" s="777"/>
      <c r="AU68" s="759"/>
      <c r="AV68" s="759"/>
      <c r="AW68" s="759"/>
      <c r="AX68" s="759"/>
      <c r="AY68" s="759"/>
      <c r="AZ68" s="759"/>
      <c r="BA68" s="759"/>
      <c r="BB68" s="759"/>
      <c r="BE68" s="20"/>
      <c r="BF68" s="591"/>
      <c r="BG68" s="20"/>
      <c r="BH68" s="129"/>
      <c r="BI68" s="20"/>
      <c r="BJ68" s="20"/>
      <c r="BK68" s="20"/>
      <c r="BL68" s="941"/>
      <c r="BM68" s="771"/>
      <c r="BN68" s="771"/>
      <c r="BO68" s="771"/>
      <c r="BP68" s="771"/>
      <c r="BQ68" s="771"/>
      <c r="BR68" s="771"/>
      <c r="BS68" s="771"/>
      <c r="BT68" s="771"/>
      <c r="BU68" s="20"/>
      <c r="BV68" s="20"/>
      <c r="BW68" s="20"/>
      <c r="BX68" s="20"/>
      <c r="BY68" s="20"/>
      <c r="BZ68" s="20"/>
      <c r="CA68" s="20"/>
      <c r="CB68" s="20"/>
      <c r="CC68" s="20"/>
      <c r="CD68" s="20"/>
      <c r="CE68" s="20"/>
      <c r="CF68" s="20"/>
      <c r="CG68" s="20"/>
      <c r="CH68" s="20"/>
      <c r="CI68" s="20"/>
      <c r="CJ68" s="20"/>
      <c r="CK68" s="20"/>
      <c r="CL68" s="39"/>
      <c r="CM68" s="783"/>
      <c r="CN68" s="20"/>
      <c r="CO68" s="20"/>
      <c r="CP68" s="20"/>
      <c r="CQ68" s="20"/>
      <c r="CR68" s="20"/>
      <c r="CS68" s="20"/>
      <c r="CT68" s="771"/>
      <c r="CU68" s="941"/>
      <c r="CV68" s="20"/>
      <c r="CW68" s="20"/>
      <c r="CX68" s="20"/>
      <c r="CY68" s="941"/>
      <c r="CZ68" s="580"/>
      <c r="DA68" s="580"/>
      <c r="DB68" s="580"/>
      <c r="DC68" s="580"/>
      <c r="DD68" s="580"/>
      <c r="DE68" s="580"/>
      <c r="DF68" s="580"/>
      <c r="DG68" s="580"/>
      <c r="DH68" s="580"/>
      <c r="DI68" s="580"/>
      <c r="DJ68" s="580"/>
      <c r="DK68" s="580"/>
      <c r="DL68" s="580"/>
      <c r="DM68" s="580"/>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c r="EM68" s="580"/>
      <c r="EN68" s="580"/>
      <c r="EO68" s="580"/>
      <c r="EP68" s="580"/>
      <c r="EQ68" s="580"/>
      <c r="ER68" s="580"/>
      <c r="ES68" s="580"/>
      <c r="ET68" s="580"/>
      <c r="EU68" s="580"/>
      <c r="EV68" s="580"/>
      <c r="EW68" s="580"/>
      <c r="EX68" s="580"/>
      <c r="EY68" s="580"/>
      <c r="EZ68" s="580"/>
      <c r="FA68" s="580"/>
      <c r="FB68" s="580"/>
      <c r="FC68" s="580"/>
      <c r="FD68" s="580"/>
      <c r="FE68" s="580"/>
      <c r="FF68" s="580"/>
      <c r="FG68" s="580"/>
      <c r="FH68" s="580"/>
      <c r="FI68" s="580"/>
      <c r="FJ68" s="580"/>
      <c r="FK68" s="580"/>
      <c r="FL68" s="580"/>
      <c r="FM68" s="580"/>
      <c r="FN68" s="580"/>
      <c r="FO68" s="580"/>
      <c r="FP68" s="580"/>
      <c r="FQ68" s="580"/>
      <c r="FR68" s="580"/>
      <c r="FS68" s="580"/>
      <c r="FT68" s="580"/>
      <c r="FU68" s="580"/>
      <c r="FV68" s="580"/>
      <c r="FW68" s="580"/>
      <c r="FX68" s="580"/>
      <c r="FY68" s="580"/>
      <c r="FZ68" s="580"/>
      <c r="GA68" s="580"/>
      <c r="GB68" s="580"/>
      <c r="GC68" s="580"/>
      <c r="GD68" s="580"/>
      <c r="GE68" s="580"/>
      <c r="GF68" s="580"/>
      <c r="GG68" s="580"/>
      <c r="GH68" s="580"/>
      <c r="GI68" s="580"/>
      <c r="GJ68" s="580"/>
      <c r="GK68" s="580"/>
      <c r="GL68" s="580"/>
      <c r="GM68" s="580"/>
      <c r="GN68" s="580"/>
      <c r="GO68" s="580"/>
      <c r="GP68" s="580"/>
      <c r="GQ68" s="580"/>
      <c r="GR68" s="580"/>
      <c r="GS68" s="580"/>
      <c r="GT68" s="580"/>
      <c r="GU68" s="580"/>
      <c r="GV68" s="580"/>
      <c r="GW68" s="580"/>
      <c r="GX68" s="580"/>
      <c r="GY68" s="580"/>
      <c r="GZ68" s="580"/>
      <c r="HA68" s="580"/>
      <c r="HB68" s="580"/>
      <c r="HC68" s="580"/>
      <c r="HD68" s="580"/>
      <c r="HE68" s="580"/>
      <c r="HF68" s="580"/>
      <c r="HG68" s="580"/>
      <c r="HH68" s="580"/>
      <c r="HI68" s="580"/>
      <c r="HJ68" s="580"/>
      <c r="HK68" s="580"/>
      <c r="HL68" s="580"/>
      <c r="HM68" s="580"/>
      <c r="HN68" s="580"/>
      <c r="HO68" s="580"/>
      <c r="HP68" s="580"/>
      <c r="HQ68" s="580"/>
      <c r="HR68" s="580"/>
      <c r="HS68" s="580"/>
      <c r="HT68" s="580"/>
      <c r="HU68" s="580"/>
      <c r="HV68" s="580"/>
      <c r="HW68" s="580"/>
      <c r="HX68" s="580"/>
      <c r="HY68" s="580"/>
      <c r="HZ68" s="580"/>
      <c r="IA68" s="580"/>
      <c r="IB68" s="580"/>
      <c r="IC68" s="580"/>
      <c r="ID68" s="580"/>
      <c r="IE68" s="580"/>
      <c r="IF68" s="580"/>
      <c r="IG68" s="580"/>
      <c r="IH68" s="580"/>
      <c r="II68" s="580"/>
      <c r="IJ68" s="580"/>
      <c r="IK68" s="580"/>
      <c r="IL68" s="580"/>
    </row>
    <row r="69" spans="1:246" ht="24" customHeight="1">
      <c r="A69" s="1738" t="s">
        <v>17</v>
      </c>
      <c r="B69" s="1739"/>
      <c r="C69" s="916"/>
      <c r="D69" s="1736" t="s">
        <v>21</v>
      </c>
      <c r="E69" s="1737"/>
      <c r="F69" s="917"/>
      <c r="G69" s="1673"/>
      <c r="H69" s="1684"/>
      <c r="I69" s="1684"/>
      <c r="J69" s="1684"/>
      <c r="K69" s="1684"/>
      <c r="L69" s="1684"/>
      <c r="M69" s="1684"/>
      <c r="N69" s="1684"/>
      <c r="O69" s="1684"/>
      <c r="P69" s="1684"/>
      <c r="Q69" s="1684"/>
      <c r="R69" s="1684"/>
      <c r="S69" s="1684"/>
      <c r="T69" s="1684"/>
      <c r="U69" s="1684"/>
      <c r="V69" s="1684"/>
      <c r="W69" s="1684"/>
      <c r="X69" s="1684"/>
      <c r="Y69" s="1684"/>
      <c r="Z69" s="1684"/>
      <c r="AA69" s="1684"/>
      <c r="AB69" s="1684"/>
      <c r="AC69" s="1684"/>
      <c r="AD69" s="1684"/>
      <c r="AE69" s="1684"/>
      <c r="AF69" s="1684"/>
      <c r="AG69" s="1684"/>
      <c r="AH69" s="1684"/>
      <c r="AI69" s="1684"/>
      <c r="AJ69" s="1684"/>
      <c r="AK69" s="1684"/>
      <c r="AL69" s="1685"/>
      <c r="AM69" s="777"/>
      <c r="AN69" s="777"/>
      <c r="AO69" s="777"/>
      <c r="AP69" s="777"/>
      <c r="AQ69" s="777"/>
      <c r="AR69" s="777"/>
      <c r="AS69" s="777"/>
      <c r="AT69" s="777"/>
      <c r="AU69" s="759"/>
      <c r="AV69" s="759"/>
      <c r="AW69" s="759"/>
      <c r="AX69" s="759"/>
      <c r="AY69" s="759"/>
      <c r="AZ69" s="759"/>
      <c r="BA69" s="759"/>
      <c r="BB69" s="759"/>
      <c r="BE69" s="20"/>
      <c r="BF69" s="591"/>
      <c r="BG69" s="20"/>
      <c r="BH69" s="129"/>
      <c r="BI69" s="20"/>
      <c r="BJ69" s="20"/>
      <c r="BK69" s="20"/>
      <c r="BL69" s="941"/>
      <c r="BM69" s="771"/>
      <c r="BN69" s="771"/>
      <c r="BO69" s="771"/>
      <c r="BP69" s="771"/>
      <c r="BQ69" s="771"/>
      <c r="BR69" s="771"/>
      <c r="BS69" s="771"/>
      <c r="BT69" s="771"/>
      <c r="BU69" s="20"/>
      <c r="BV69" s="20"/>
      <c r="BW69" s="20"/>
      <c r="BX69" s="20"/>
      <c r="BY69" s="20"/>
      <c r="BZ69" s="20"/>
      <c r="CA69" s="20"/>
      <c r="CB69" s="20"/>
      <c r="CC69" s="20"/>
      <c r="CD69" s="20"/>
      <c r="CE69" s="20"/>
      <c r="CF69" s="20"/>
      <c r="CG69" s="20"/>
      <c r="CH69" s="20"/>
      <c r="CI69" s="20"/>
      <c r="CJ69" s="20"/>
      <c r="CK69" s="20"/>
      <c r="CL69" s="20"/>
      <c r="CM69" s="783"/>
      <c r="CN69" s="20"/>
      <c r="CO69" s="20"/>
      <c r="CP69" s="20"/>
      <c r="CQ69" s="20"/>
      <c r="CR69" s="20"/>
      <c r="CS69" s="20"/>
      <c r="CT69" s="771"/>
      <c r="CU69" s="941"/>
      <c r="CV69" s="20"/>
      <c r="CW69" s="20"/>
      <c r="CX69" s="20"/>
      <c r="CY69" s="941"/>
      <c r="CZ69" s="580"/>
      <c r="DA69" s="580"/>
      <c r="DB69" s="580"/>
      <c r="DC69" s="580"/>
      <c r="DD69" s="580"/>
      <c r="DE69" s="580"/>
      <c r="DF69" s="580"/>
      <c r="DG69" s="580"/>
      <c r="DH69" s="580"/>
      <c r="DI69" s="580"/>
      <c r="DJ69" s="580"/>
      <c r="DK69" s="580"/>
      <c r="DL69" s="580"/>
      <c r="DM69" s="580"/>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80"/>
      <c r="EY69" s="580"/>
      <c r="EZ69" s="580"/>
      <c r="FA69" s="580"/>
      <c r="FB69" s="580"/>
      <c r="FC69" s="580"/>
      <c r="FD69" s="580"/>
      <c r="FE69" s="580"/>
      <c r="FF69" s="580"/>
      <c r="FG69" s="580"/>
      <c r="FH69" s="580"/>
      <c r="FI69" s="580"/>
      <c r="FJ69" s="580"/>
      <c r="FK69" s="580"/>
      <c r="FL69" s="580"/>
      <c r="FM69" s="580"/>
      <c r="FN69" s="580"/>
      <c r="FO69" s="580"/>
      <c r="FP69" s="580"/>
      <c r="FQ69" s="580"/>
      <c r="FR69" s="580"/>
      <c r="FS69" s="580"/>
      <c r="FT69" s="580"/>
      <c r="FU69" s="580"/>
      <c r="FV69" s="580"/>
      <c r="FW69" s="580"/>
      <c r="FX69" s="580"/>
      <c r="FY69" s="580"/>
      <c r="FZ69" s="580"/>
      <c r="GA69" s="580"/>
      <c r="GB69" s="580"/>
      <c r="GC69" s="580"/>
      <c r="GD69" s="580"/>
      <c r="GE69" s="580"/>
      <c r="GF69" s="580"/>
      <c r="GG69" s="580"/>
      <c r="GH69" s="580"/>
      <c r="GI69" s="580"/>
      <c r="GJ69" s="580"/>
      <c r="GK69" s="580"/>
      <c r="GL69" s="580"/>
      <c r="GM69" s="580"/>
      <c r="GN69" s="580"/>
      <c r="GO69" s="580"/>
      <c r="GP69" s="580"/>
      <c r="GQ69" s="580"/>
      <c r="GR69" s="580"/>
      <c r="GS69" s="580"/>
      <c r="GT69" s="580"/>
      <c r="GU69" s="580"/>
      <c r="GV69" s="580"/>
      <c r="GW69" s="580"/>
      <c r="GX69" s="580"/>
      <c r="GY69" s="580"/>
      <c r="GZ69" s="580"/>
      <c r="HA69" s="580"/>
      <c r="HB69" s="580"/>
      <c r="HC69" s="580"/>
      <c r="HD69" s="580"/>
      <c r="HE69" s="580"/>
      <c r="HF69" s="580"/>
      <c r="HG69" s="580"/>
      <c r="HH69" s="580"/>
      <c r="HI69" s="580"/>
      <c r="HJ69" s="580"/>
      <c r="HK69" s="580"/>
      <c r="HL69" s="580"/>
      <c r="HM69" s="580"/>
      <c r="HN69" s="580"/>
      <c r="HO69" s="580"/>
      <c r="HP69" s="580"/>
      <c r="HQ69" s="580"/>
      <c r="HR69" s="580"/>
      <c r="HS69" s="580"/>
      <c r="HT69" s="580"/>
      <c r="HU69" s="580"/>
      <c r="HV69" s="580"/>
      <c r="HW69" s="580"/>
      <c r="HX69" s="580"/>
      <c r="HY69" s="580"/>
      <c r="HZ69" s="580"/>
      <c r="IA69" s="580"/>
      <c r="IB69" s="580"/>
      <c r="IC69" s="580"/>
      <c r="ID69" s="580"/>
      <c r="IE69" s="580"/>
      <c r="IF69" s="580"/>
      <c r="IG69" s="580"/>
      <c r="IH69" s="580"/>
      <c r="II69" s="580"/>
      <c r="IJ69" s="580"/>
      <c r="IK69" s="580"/>
      <c r="IL69" s="580"/>
    </row>
    <row r="70" spans="1:246" ht="24" customHeight="1">
      <c r="A70" s="1677" t="s">
        <v>272</v>
      </c>
      <c r="B70" s="1678"/>
      <c r="C70" s="1678"/>
      <c r="D70" s="1678"/>
      <c r="E70" s="1678"/>
      <c r="F70" s="1679"/>
      <c r="G70" s="1673"/>
      <c r="H70" s="1684"/>
      <c r="I70" s="1684"/>
      <c r="J70" s="1684"/>
      <c r="K70" s="1684"/>
      <c r="L70" s="1684"/>
      <c r="M70" s="1684"/>
      <c r="N70" s="1684"/>
      <c r="O70" s="1684"/>
      <c r="P70" s="1684"/>
      <c r="Q70" s="1684"/>
      <c r="R70" s="1684"/>
      <c r="S70" s="1684"/>
      <c r="T70" s="1684"/>
      <c r="U70" s="1684"/>
      <c r="V70" s="1684"/>
      <c r="W70" s="1684"/>
      <c r="X70" s="1684"/>
      <c r="Y70" s="1684"/>
      <c r="Z70" s="1684"/>
      <c r="AA70" s="1684"/>
      <c r="AB70" s="1684"/>
      <c r="AC70" s="1684"/>
      <c r="AD70" s="1684"/>
      <c r="AE70" s="1684"/>
      <c r="AF70" s="1684"/>
      <c r="AG70" s="1684"/>
      <c r="AH70" s="1684"/>
      <c r="AI70" s="1684"/>
      <c r="AJ70" s="1684"/>
      <c r="AK70" s="1684"/>
      <c r="AL70" s="1685"/>
      <c r="AM70" s="777"/>
      <c r="AN70" s="777"/>
      <c r="AO70" s="777"/>
      <c r="AP70" s="777"/>
      <c r="AQ70" s="777"/>
      <c r="AR70" s="777"/>
      <c r="AS70" s="777"/>
      <c r="AT70" s="777"/>
      <c r="AU70" s="759"/>
      <c r="AV70" s="759"/>
      <c r="AW70" s="759"/>
      <c r="AX70" s="759"/>
      <c r="AY70" s="777"/>
      <c r="AZ70" s="777"/>
      <c r="BA70" s="777"/>
      <c r="BB70" s="777"/>
      <c r="BC70" s="43"/>
      <c r="BD70" s="131"/>
      <c r="BE70" s="20"/>
      <c r="BF70" s="591"/>
      <c r="BG70" s="20"/>
      <c r="BH70" s="129"/>
      <c r="BI70" s="20"/>
      <c r="BJ70" s="20"/>
      <c r="BK70" s="20"/>
      <c r="BL70" s="941"/>
      <c r="BM70" s="771"/>
      <c r="BN70" s="771"/>
      <c r="BO70" s="771"/>
      <c r="BP70" s="771"/>
      <c r="BQ70" s="771"/>
      <c r="BR70" s="771"/>
      <c r="BS70" s="771"/>
      <c r="BT70" s="771"/>
      <c r="BU70" s="20"/>
      <c r="BV70" s="20"/>
      <c r="BW70" s="20"/>
      <c r="BX70" s="20"/>
      <c r="BY70" s="20"/>
      <c r="BZ70" s="20"/>
      <c r="CA70" s="20"/>
      <c r="CB70" s="20"/>
      <c r="CC70" s="20"/>
      <c r="CD70" s="20"/>
      <c r="CE70" s="20"/>
      <c r="CF70" s="20"/>
      <c r="CG70" s="20"/>
      <c r="CH70" s="20"/>
      <c r="CI70" s="20"/>
      <c r="CJ70" s="20"/>
      <c r="CK70" s="20"/>
      <c r="CL70" s="941"/>
      <c r="CM70" s="20"/>
      <c r="CN70" s="20"/>
      <c r="CO70" s="20"/>
      <c r="CP70" s="20"/>
      <c r="CQ70" s="20"/>
      <c r="CR70" s="20"/>
      <c r="CS70" s="20"/>
      <c r="CT70" s="771"/>
      <c r="CU70" s="20"/>
      <c r="CV70" s="20"/>
      <c r="CW70" s="20"/>
      <c r="CX70" s="20"/>
      <c r="CY70" s="941"/>
      <c r="CZ70" s="580"/>
      <c r="DA70" s="580"/>
      <c r="DB70" s="580"/>
      <c r="DC70" s="580"/>
      <c r="DD70" s="580"/>
      <c r="DE70" s="580"/>
      <c r="DF70" s="580"/>
      <c r="DG70" s="580"/>
      <c r="DH70" s="580"/>
      <c r="DI70" s="580"/>
      <c r="DJ70" s="580"/>
      <c r="DK70" s="580"/>
      <c r="DL70" s="580"/>
      <c r="DM70" s="580"/>
      <c r="DN70" s="580"/>
      <c r="DO70" s="580"/>
      <c r="DP70" s="580"/>
      <c r="DQ70" s="580"/>
      <c r="DR70" s="580"/>
      <c r="DS70" s="580"/>
      <c r="DT70" s="580"/>
      <c r="DU70" s="580"/>
      <c r="DV70" s="580"/>
      <c r="DW70" s="580"/>
      <c r="DX70" s="580"/>
      <c r="DY70" s="580"/>
      <c r="DZ70" s="580"/>
      <c r="EA70" s="580"/>
      <c r="EB70" s="580"/>
      <c r="EC70" s="580"/>
      <c r="ED70" s="580"/>
      <c r="EE70" s="580"/>
      <c r="EF70" s="580"/>
      <c r="EG70" s="580"/>
      <c r="EH70" s="580"/>
      <c r="EI70" s="580"/>
      <c r="EJ70" s="580"/>
      <c r="EK70" s="580"/>
      <c r="EL70" s="580"/>
      <c r="EM70" s="580"/>
      <c r="EN70" s="580"/>
      <c r="EO70" s="580"/>
      <c r="EP70" s="580"/>
      <c r="EQ70" s="580"/>
      <c r="ER70" s="580"/>
      <c r="ES70" s="580"/>
      <c r="ET70" s="580"/>
      <c r="EU70" s="580"/>
      <c r="EV70" s="580"/>
      <c r="EW70" s="580"/>
      <c r="EX70" s="580"/>
      <c r="EY70" s="580"/>
      <c r="EZ70" s="580"/>
      <c r="FA70" s="580"/>
      <c r="FB70" s="580"/>
      <c r="FC70" s="580"/>
      <c r="FD70" s="580"/>
      <c r="FE70" s="580"/>
      <c r="FF70" s="580"/>
      <c r="FG70" s="580"/>
      <c r="FH70" s="580"/>
      <c r="FI70" s="580"/>
      <c r="FJ70" s="580"/>
      <c r="FK70" s="580"/>
      <c r="FL70" s="580"/>
      <c r="FM70" s="580"/>
      <c r="FN70" s="580"/>
      <c r="FO70" s="580"/>
      <c r="FP70" s="580"/>
      <c r="FQ70" s="580"/>
      <c r="FR70" s="580"/>
      <c r="FS70" s="580"/>
      <c r="FT70" s="580"/>
      <c r="FU70" s="580"/>
      <c r="FV70" s="580"/>
      <c r="FW70" s="580"/>
      <c r="FX70" s="580"/>
      <c r="FY70" s="580"/>
      <c r="FZ70" s="580"/>
      <c r="GA70" s="580"/>
      <c r="GB70" s="580"/>
      <c r="GC70" s="580"/>
      <c r="GD70" s="580"/>
      <c r="GE70" s="580"/>
      <c r="GF70" s="580"/>
      <c r="GG70" s="580"/>
      <c r="GH70" s="580"/>
      <c r="GI70" s="580"/>
      <c r="GJ70" s="580"/>
      <c r="GK70" s="580"/>
      <c r="GL70" s="580"/>
      <c r="GM70" s="580"/>
      <c r="GN70" s="580"/>
      <c r="GO70" s="580"/>
      <c r="GP70" s="580"/>
      <c r="GQ70" s="580"/>
      <c r="GR70" s="580"/>
      <c r="GS70" s="580"/>
      <c r="GT70" s="580"/>
      <c r="GU70" s="580"/>
      <c r="GV70" s="580"/>
      <c r="GW70" s="580"/>
      <c r="GX70" s="580"/>
      <c r="GY70" s="580"/>
      <c r="GZ70" s="580"/>
      <c r="HA70" s="580"/>
      <c r="HB70" s="580"/>
      <c r="HC70" s="580"/>
      <c r="HD70" s="580"/>
      <c r="HE70" s="580"/>
      <c r="HF70" s="580"/>
      <c r="HG70" s="580"/>
      <c r="HH70" s="580"/>
      <c r="HI70" s="580"/>
      <c r="HJ70" s="580"/>
      <c r="HK70" s="580"/>
      <c r="HL70" s="580"/>
      <c r="HM70" s="580"/>
      <c r="HN70" s="580"/>
      <c r="HO70" s="580"/>
      <c r="HP70" s="580"/>
      <c r="HQ70" s="580"/>
      <c r="HR70" s="580"/>
      <c r="HS70" s="580"/>
      <c r="HT70" s="580"/>
      <c r="HU70" s="580"/>
      <c r="HV70" s="580"/>
      <c r="HW70" s="580"/>
      <c r="HX70" s="580"/>
      <c r="HY70" s="580"/>
      <c r="HZ70" s="580"/>
      <c r="IA70" s="580"/>
      <c r="IB70" s="580"/>
      <c r="IC70" s="580"/>
      <c r="ID70" s="580"/>
      <c r="IE70" s="580"/>
      <c r="IF70" s="580"/>
      <c r="IG70" s="580"/>
      <c r="IH70" s="580"/>
      <c r="II70" s="580"/>
      <c r="IJ70" s="580"/>
      <c r="IK70" s="580"/>
      <c r="IL70" s="580"/>
    </row>
    <row r="71" spans="1:246" ht="90" customHeight="1">
      <c r="A71" s="1331"/>
      <c r="B71" s="1332"/>
      <c r="C71" s="1332"/>
      <c r="D71" s="1332"/>
      <c r="E71" s="1332"/>
      <c r="F71" s="1333"/>
      <c r="G71" s="926"/>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8"/>
      <c r="AM71" s="777"/>
      <c r="AN71" s="777"/>
      <c r="AO71" s="777"/>
      <c r="AP71" s="777"/>
      <c r="AQ71" s="777"/>
      <c r="AR71" s="777"/>
      <c r="AS71" s="777"/>
      <c r="AT71" s="777"/>
      <c r="AU71" s="759"/>
      <c r="AV71" s="759"/>
      <c r="AW71" s="759"/>
      <c r="AX71" s="759"/>
      <c r="AY71" s="777"/>
      <c r="AZ71" s="777"/>
      <c r="BA71" s="777"/>
      <c r="BB71" s="777"/>
      <c r="BC71" s="43"/>
      <c r="BD71" s="131"/>
      <c r="BE71" s="20"/>
      <c r="BF71" s="591"/>
      <c r="BG71" s="20"/>
      <c r="BH71" s="129"/>
      <c r="BI71" s="20"/>
      <c r="BJ71" s="20"/>
      <c r="BK71" s="20"/>
      <c r="BL71" s="941"/>
      <c r="BM71" s="771"/>
      <c r="BN71" s="771"/>
      <c r="BO71" s="771"/>
      <c r="BP71" s="771"/>
      <c r="BQ71" s="771"/>
      <c r="BR71" s="771"/>
      <c r="BS71" s="771"/>
      <c r="BT71" s="771"/>
      <c r="BU71" s="20"/>
      <c r="BV71" s="20"/>
      <c r="BW71" s="20"/>
      <c r="BX71" s="20"/>
      <c r="BY71" s="20"/>
      <c r="BZ71" s="20"/>
      <c r="CA71" s="20"/>
      <c r="CB71" s="20"/>
      <c r="CC71" s="20"/>
      <c r="CD71" s="20"/>
      <c r="CE71" s="20"/>
      <c r="CF71" s="20"/>
      <c r="CG71" s="20"/>
      <c r="CH71" s="20"/>
      <c r="CI71" s="20"/>
      <c r="CJ71" s="20"/>
      <c r="CK71" s="20"/>
      <c r="CL71" s="941"/>
      <c r="CM71" s="20"/>
      <c r="CN71" s="20"/>
      <c r="CO71" s="20"/>
      <c r="CP71" s="20"/>
      <c r="CQ71" s="20"/>
      <c r="CR71" s="20"/>
      <c r="CS71" s="20"/>
      <c r="CT71" s="771"/>
      <c r="CU71" s="20"/>
      <c r="CV71" s="20"/>
      <c r="CW71" s="20"/>
      <c r="CX71" s="20"/>
      <c r="CY71" s="941"/>
      <c r="CZ71" s="580"/>
      <c r="DA71" s="580"/>
      <c r="DB71" s="580"/>
      <c r="DC71" s="580"/>
      <c r="DD71" s="580"/>
      <c r="DE71" s="580"/>
      <c r="DF71" s="580"/>
      <c r="DG71" s="580"/>
      <c r="DH71" s="580"/>
      <c r="DI71" s="580"/>
      <c r="DJ71" s="580"/>
      <c r="DK71" s="580"/>
      <c r="DL71" s="580"/>
      <c r="DM71" s="580"/>
      <c r="DN71" s="580"/>
      <c r="DO71" s="580"/>
      <c r="DP71" s="580"/>
      <c r="DQ71" s="580"/>
      <c r="DR71" s="580"/>
      <c r="DS71" s="580"/>
      <c r="DT71" s="580"/>
      <c r="DU71" s="580"/>
      <c r="DV71" s="580"/>
      <c r="DW71" s="580"/>
      <c r="DX71" s="580"/>
      <c r="DY71" s="580"/>
      <c r="DZ71" s="580"/>
      <c r="EA71" s="580"/>
      <c r="EB71" s="580"/>
      <c r="EC71" s="580"/>
      <c r="ED71" s="580"/>
      <c r="EE71" s="580"/>
      <c r="EF71" s="580"/>
      <c r="EG71" s="580"/>
      <c r="EH71" s="580"/>
      <c r="EI71" s="580"/>
      <c r="EJ71" s="580"/>
      <c r="EK71" s="580"/>
      <c r="EL71" s="580"/>
      <c r="EM71" s="580"/>
      <c r="EN71" s="580"/>
      <c r="EO71" s="580"/>
      <c r="EP71" s="580"/>
      <c r="EQ71" s="580"/>
      <c r="ER71" s="580"/>
      <c r="ES71" s="580"/>
      <c r="ET71" s="580"/>
      <c r="EU71" s="580"/>
      <c r="EV71" s="580"/>
      <c r="EW71" s="580"/>
      <c r="EX71" s="580"/>
      <c r="EY71" s="580"/>
      <c r="EZ71" s="580"/>
      <c r="FA71" s="580"/>
      <c r="FB71" s="580"/>
      <c r="FC71" s="580"/>
      <c r="FD71" s="580"/>
      <c r="FE71" s="580"/>
      <c r="FF71" s="580"/>
      <c r="FG71" s="580"/>
      <c r="FH71" s="580"/>
      <c r="FI71" s="580"/>
      <c r="FJ71" s="580"/>
      <c r="FK71" s="580"/>
      <c r="FL71" s="580"/>
      <c r="FM71" s="580"/>
      <c r="FN71" s="580"/>
      <c r="FO71" s="580"/>
      <c r="FP71" s="580"/>
      <c r="FQ71" s="580"/>
      <c r="FR71" s="580"/>
      <c r="FS71" s="580"/>
      <c r="FT71" s="580"/>
      <c r="FU71" s="580"/>
      <c r="FV71" s="580"/>
      <c r="FW71" s="580"/>
      <c r="FX71" s="580"/>
      <c r="FY71" s="580"/>
      <c r="FZ71" s="580"/>
      <c r="GA71" s="580"/>
      <c r="GB71" s="580"/>
      <c r="GC71" s="580"/>
      <c r="GD71" s="580"/>
      <c r="GE71" s="580"/>
      <c r="GF71" s="580"/>
      <c r="GG71" s="580"/>
      <c r="GH71" s="580"/>
      <c r="GI71" s="580"/>
      <c r="GJ71" s="580"/>
      <c r="GK71" s="580"/>
      <c r="GL71" s="580"/>
      <c r="GM71" s="580"/>
      <c r="GN71" s="580"/>
      <c r="GO71" s="580"/>
      <c r="GP71" s="580"/>
      <c r="GQ71" s="580"/>
      <c r="GR71" s="580"/>
      <c r="GS71" s="580"/>
      <c r="GT71" s="580"/>
      <c r="GU71" s="580"/>
      <c r="GV71" s="580"/>
      <c r="GW71" s="580"/>
      <c r="GX71" s="580"/>
      <c r="GY71" s="580"/>
      <c r="GZ71" s="580"/>
      <c r="HA71" s="580"/>
      <c r="HB71" s="580"/>
      <c r="HC71" s="580"/>
      <c r="HD71" s="580"/>
      <c r="HE71" s="580"/>
      <c r="HF71" s="580"/>
      <c r="HG71" s="580"/>
      <c r="HH71" s="580"/>
      <c r="HI71" s="580"/>
      <c r="HJ71" s="580"/>
      <c r="HK71" s="580"/>
      <c r="HL71" s="580"/>
      <c r="HM71" s="580"/>
      <c r="HN71" s="580"/>
      <c r="HO71" s="580"/>
      <c r="HP71" s="580"/>
      <c r="HQ71" s="580"/>
      <c r="HR71" s="580"/>
      <c r="HS71" s="580"/>
      <c r="HT71" s="580"/>
      <c r="HU71" s="580"/>
      <c r="HV71" s="580"/>
      <c r="HW71" s="580"/>
      <c r="HX71" s="580"/>
      <c r="HY71" s="580"/>
      <c r="HZ71" s="580"/>
      <c r="IA71" s="580"/>
      <c r="IB71" s="580"/>
      <c r="IC71" s="580"/>
      <c r="ID71" s="580"/>
      <c r="IE71" s="580"/>
      <c r="IF71" s="580"/>
      <c r="IG71" s="580"/>
      <c r="IH71" s="580"/>
      <c r="II71" s="580"/>
      <c r="IJ71" s="580"/>
      <c r="IK71" s="580"/>
      <c r="IL71" s="580"/>
    </row>
    <row r="72" spans="1:246" ht="21.6" thickBot="1">
      <c r="A72" s="1334"/>
      <c r="B72" s="1335"/>
      <c r="C72" s="1335"/>
      <c r="D72" s="1335"/>
      <c r="E72" s="1335"/>
      <c r="F72" s="1336"/>
      <c r="G72" s="1441"/>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72" t="s">
        <v>273</v>
      </c>
      <c r="AL72" s="1473"/>
      <c r="AM72" s="777"/>
      <c r="AN72" s="777"/>
      <c r="AO72" s="777"/>
      <c r="AP72" s="777"/>
      <c r="AQ72" s="777"/>
      <c r="AR72" s="777"/>
      <c r="AS72" s="777"/>
      <c r="AT72" s="777"/>
      <c r="AU72" s="759"/>
      <c r="AV72" s="759"/>
      <c r="AW72" s="759"/>
      <c r="AX72" s="759"/>
      <c r="AY72" s="759"/>
      <c r="AZ72" s="759"/>
      <c r="BA72" s="759"/>
      <c r="BB72" s="759"/>
      <c r="BE72" s="580"/>
      <c r="BF72" s="769"/>
      <c r="BG72" s="580"/>
      <c r="BI72" s="580"/>
      <c r="BJ72" s="20"/>
      <c r="BK72" s="20"/>
      <c r="BL72" s="941"/>
      <c r="BM72" s="771"/>
      <c r="BN72" s="771"/>
      <c r="BO72" s="771"/>
      <c r="BP72" s="771"/>
      <c r="BQ72" s="771"/>
      <c r="BR72" s="771"/>
      <c r="BS72" s="771"/>
      <c r="BT72" s="771"/>
      <c r="BU72" s="20"/>
      <c r="BV72" s="20"/>
      <c r="BW72" s="20"/>
      <c r="BX72" s="20"/>
      <c r="BY72" s="20"/>
      <c r="BZ72" s="20"/>
      <c r="CA72" s="20"/>
      <c r="CB72" s="20"/>
      <c r="CC72" s="20"/>
      <c r="CD72" s="20"/>
      <c r="CE72" s="20"/>
      <c r="CF72" s="20"/>
      <c r="CG72" s="20"/>
      <c r="CH72" s="20"/>
      <c r="CI72" s="20"/>
      <c r="CJ72" s="20"/>
      <c r="CK72" s="20"/>
      <c r="CL72" s="39"/>
      <c r="CM72" s="20"/>
      <c r="CN72" s="20"/>
      <c r="CO72" s="20"/>
      <c r="CP72" s="20"/>
      <c r="CQ72" s="20"/>
      <c r="CR72" s="20"/>
      <c r="CS72" s="20"/>
      <c r="CT72" s="771"/>
      <c r="CU72" s="20"/>
      <c r="CV72" s="20"/>
      <c r="CW72" s="20"/>
      <c r="CX72" s="20"/>
      <c r="CY72" s="941"/>
      <c r="CZ72" s="580"/>
      <c r="DA72" s="580"/>
      <c r="DB72" s="580"/>
      <c r="DC72" s="580"/>
      <c r="DD72" s="580"/>
      <c r="DE72" s="580"/>
      <c r="DF72" s="580"/>
      <c r="DG72" s="580"/>
      <c r="DH72" s="580"/>
      <c r="DI72" s="580"/>
      <c r="DJ72" s="580"/>
      <c r="DK72" s="580"/>
      <c r="DL72" s="580"/>
      <c r="DM72" s="580"/>
      <c r="DN72" s="580"/>
      <c r="DO72" s="580"/>
      <c r="DP72" s="580"/>
      <c r="DQ72" s="580"/>
      <c r="DR72" s="580"/>
      <c r="DS72" s="580"/>
      <c r="DT72" s="580"/>
      <c r="DU72" s="580"/>
      <c r="DV72" s="580"/>
      <c r="DW72" s="580"/>
      <c r="DX72" s="580"/>
      <c r="DY72" s="580"/>
      <c r="DZ72" s="580"/>
      <c r="EA72" s="580"/>
      <c r="EB72" s="580"/>
      <c r="EC72" s="580"/>
      <c r="ED72" s="580"/>
      <c r="EE72" s="580"/>
      <c r="EF72" s="580"/>
      <c r="EG72" s="580"/>
      <c r="EH72" s="580"/>
      <c r="EI72" s="580"/>
      <c r="EJ72" s="580"/>
      <c r="EK72" s="580"/>
      <c r="EL72" s="580"/>
      <c r="EM72" s="580"/>
      <c r="EN72" s="580"/>
      <c r="EO72" s="580"/>
      <c r="EP72" s="580"/>
      <c r="EQ72" s="580"/>
      <c r="ER72" s="580"/>
      <c r="ES72" s="580"/>
      <c r="ET72" s="580"/>
      <c r="EU72" s="580"/>
      <c r="EV72" s="580"/>
      <c r="EW72" s="580"/>
      <c r="EX72" s="580"/>
      <c r="EY72" s="580"/>
      <c r="EZ72" s="580"/>
      <c r="FA72" s="580"/>
      <c r="FB72" s="580"/>
      <c r="FC72" s="580"/>
      <c r="FD72" s="580"/>
      <c r="FE72" s="580"/>
      <c r="FF72" s="580"/>
      <c r="FG72" s="580"/>
      <c r="FH72" s="580"/>
      <c r="FI72" s="580"/>
      <c r="FJ72" s="580"/>
      <c r="FK72" s="580"/>
      <c r="FL72" s="580"/>
      <c r="FM72" s="580"/>
      <c r="FN72" s="580"/>
      <c r="FO72" s="580"/>
      <c r="FP72" s="580"/>
      <c r="FQ72" s="580"/>
      <c r="FR72" s="580"/>
      <c r="FS72" s="580"/>
      <c r="FT72" s="580"/>
      <c r="FU72" s="580"/>
      <c r="FV72" s="580"/>
      <c r="FW72" s="580"/>
      <c r="FX72" s="580"/>
      <c r="FY72" s="580"/>
      <c r="FZ72" s="580"/>
      <c r="GA72" s="580"/>
      <c r="GB72" s="580"/>
      <c r="GC72" s="580"/>
      <c r="GD72" s="580"/>
      <c r="GE72" s="580"/>
      <c r="GF72" s="580"/>
      <c r="GG72" s="580"/>
      <c r="GH72" s="580"/>
      <c r="GI72" s="580"/>
      <c r="GJ72" s="580"/>
      <c r="GK72" s="580"/>
      <c r="GL72" s="580"/>
      <c r="GM72" s="580"/>
      <c r="GN72" s="580"/>
      <c r="GO72" s="580"/>
      <c r="GP72" s="580"/>
      <c r="GQ72" s="580"/>
      <c r="GR72" s="580"/>
      <c r="GS72" s="580"/>
      <c r="GT72" s="580"/>
      <c r="GU72" s="580"/>
      <c r="GV72" s="580"/>
      <c r="GW72" s="580"/>
      <c r="GX72" s="580"/>
      <c r="GY72" s="580"/>
      <c r="GZ72" s="580"/>
      <c r="HA72" s="580"/>
      <c r="HB72" s="580"/>
      <c r="HC72" s="580"/>
      <c r="HD72" s="580"/>
      <c r="HE72" s="580"/>
      <c r="HF72" s="580"/>
      <c r="HG72" s="580"/>
      <c r="HH72" s="580"/>
      <c r="HI72" s="580"/>
      <c r="HJ72" s="580"/>
      <c r="HK72" s="580"/>
      <c r="HL72" s="580"/>
      <c r="HM72" s="580"/>
      <c r="HN72" s="580"/>
      <c r="HO72" s="580"/>
      <c r="HP72" s="580"/>
      <c r="HQ72" s="580"/>
      <c r="HR72" s="580"/>
      <c r="HS72" s="580"/>
      <c r="HT72" s="580"/>
      <c r="HU72" s="580"/>
      <c r="HV72" s="580"/>
      <c r="HW72" s="580"/>
      <c r="HX72" s="580"/>
      <c r="HY72" s="580"/>
      <c r="HZ72" s="580"/>
      <c r="IA72" s="580"/>
      <c r="IB72" s="580"/>
      <c r="IC72" s="580"/>
      <c r="ID72" s="580"/>
      <c r="IE72" s="580"/>
      <c r="IF72" s="580"/>
      <c r="IG72" s="580"/>
      <c r="IH72" s="580"/>
      <c r="II72" s="580"/>
      <c r="IJ72" s="580"/>
      <c r="IK72" s="580"/>
      <c r="IL72" s="580"/>
    </row>
    <row r="73" spans="1:246" ht="36" customHeight="1" thickBot="1">
      <c r="A73" s="1460" t="s">
        <v>274</v>
      </c>
      <c r="B73" s="1461"/>
      <c r="C73" s="1461"/>
      <c r="D73" s="1461"/>
      <c r="E73" s="1461"/>
      <c r="F73" s="1462"/>
      <c r="G73" s="1443"/>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74" t="e">
        <f ca="1">VALUE(MID(MID(CELL("filename",A3),FIND("]",CELL("filename",A3))+1,LEN(CELL("filename",A3))-FIND("]",CELL("filename",A3))),3,A1))</f>
        <v>#VALUE!</v>
      </c>
      <c r="AL73" s="1475"/>
      <c r="AM73" s="759"/>
      <c r="AN73" s="759"/>
      <c r="AO73" s="759"/>
      <c r="AP73" s="759"/>
      <c r="AQ73" s="759"/>
      <c r="AR73" s="759"/>
      <c r="AS73" s="759"/>
      <c r="AT73" s="759"/>
      <c r="AU73" s="759"/>
      <c r="AV73" s="759"/>
      <c r="AW73" s="759"/>
      <c r="AX73" s="759"/>
      <c r="AY73" s="759"/>
      <c r="AZ73" s="759"/>
      <c r="BA73" s="759"/>
      <c r="BB73" s="759"/>
      <c r="BE73" s="786"/>
      <c r="BF73" s="787"/>
      <c r="BG73" s="786"/>
      <c r="BH73" s="592"/>
      <c r="BI73" s="788"/>
      <c r="BJ73" s="20"/>
      <c r="BK73" s="20"/>
      <c r="BL73" s="941"/>
      <c r="BM73" s="771"/>
      <c r="BN73" s="771"/>
      <c r="BO73" s="771"/>
      <c r="BP73" s="771"/>
      <c r="BQ73" s="771"/>
      <c r="BR73" s="771"/>
      <c r="BS73" s="771"/>
      <c r="BT73" s="771"/>
      <c r="BU73" s="20"/>
      <c r="BV73" s="20"/>
      <c r="BW73" s="20"/>
      <c r="BX73" s="20"/>
      <c r="BY73" s="20"/>
      <c r="BZ73" s="20"/>
      <c r="CA73" s="20"/>
      <c r="CB73" s="20"/>
      <c r="CC73" s="20"/>
      <c r="CD73" s="20"/>
      <c r="CE73" s="20"/>
      <c r="CF73" s="20"/>
      <c r="CG73" s="20"/>
      <c r="CH73" s="20"/>
      <c r="CI73" s="20"/>
      <c r="CJ73" s="20"/>
      <c r="CK73" s="20"/>
      <c r="CL73" s="39"/>
      <c r="CM73" s="20"/>
      <c r="CN73" s="20"/>
      <c r="CO73" s="20"/>
      <c r="CP73" s="20"/>
      <c r="CQ73" s="20"/>
      <c r="CR73" s="20"/>
      <c r="CS73" s="20"/>
      <c r="CT73" s="771"/>
      <c r="CU73" s="20"/>
      <c r="CV73" s="20"/>
      <c r="CW73" s="20"/>
      <c r="CX73" s="20"/>
      <c r="CY73" s="941"/>
      <c r="CZ73" s="580"/>
      <c r="DA73" s="580"/>
      <c r="DB73" s="580"/>
      <c r="DC73" s="580"/>
      <c r="DD73" s="580"/>
      <c r="DE73" s="580"/>
      <c r="DF73" s="580"/>
      <c r="DG73" s="580"/>
      <c r="DH73" s="580"/>
      <c r="DI73" s="580"/>
      <c r="DJ73" s="580"/>
      <c r="DK73" s="580"/>
      <c r="DL73" s="580"/>
      <c r="DM73" s="580"/>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80"/>
      <c r="EY73" s="580"/>
      <c r="EZ73" s="580"/>
      <c r="FA73" s="580"/>
      <c r="FB73" s="580"/>
      <c r="FC73" s="580"/>
      <c r="FD73" s="580"/>
      <c r="FE73" s="580"/>
      <c r="FF73" s="580"/>
      <c r="FG73" s="580"/>
      <c r="FH73" s="580"/>
      <c r="FI73" s="580"/>
      <c r="FJ73" s="580"/>
      <c r="FK73" s="580"/>
      <c r="FL73" s="580"/>
      <c r="FM73" s="580"/>
      <c r="FN73" s="580"/>
      <c r="FO73" s="580"/>
      <c r="FP73" s="580"/>
      <c r="FQ73" s="580"/>
      <c r="FR73" s="580"/>
      <c r="FS73" s="580"/>
      <c r="FT73" s="580"/>
      <c r="FU73" s="580"/>
      <c r="FV73" s="580"/>
      <c r="FW73" s="580"/>
      <c r="FX73" s="580"/>
      <c r="FY73" s="580"/>
      <c r="FZ73" s="580"/>
      <c r="GA73" s="580"/>
      <c r="GB73" s="580"/>
      <c r="GC73" s="580"/>
      <c r="GD73" s="580"/>
      <c r="GE73" s="580"/>
      <c r="GF73" s="580"/>
      <c r="GG73" s="580"/>
      <c r="GH73" s="580"/>
      <c r="GI73" s="580"/>
      <c r="GJ73" s="580"/>
      <c r="GK73" s="580"/>
      <c r="GL73" s="580"/>
      <c r="GM73" s="580"/>
      <c r="GN73" s="580"/>
      <c r="GO73" s="580"/>
      <c r="GP73" s="580"/>
      <c r="GQ73" s="580"/>
      <c r="GR73" s="580"/>
      <c r="GS73" s="580"/>
      <c r="GT73" s="580"/>
      <c r="GU73" s="580"/>
      <c r="GV73" s="580"/>
      <c r="GW73" s="580"/>
      <c r="GX73" s="580"/>
      <c r="GY73" s="580"/>
      <c r="GZ73" s="580"/>
      <c r="HA73" s="580"/>
      <c r="HB73" s="580"/>
      <c r="HC73" s="580"/>
      <c r="HD73" s="580"/>
      <c r="HE73" s="580"/>
      <c r="HF73" s="580"/>
      <c r="HG73" s="580"/>
      <c r="HH73" s="580"/>
      <c r="HI73" s="580"/>
      <c r="HJ73" s="580"/>
      <c r="HK73" s="580"/>
      <c r="HL73" s="580"/>
      <c r="HM73" s="580"/>
      <c r="HN73" s="580"/>
      <c r="HO73" s="580"/>
      <c r="HP73" s="580"/>
      <c r="HQ73" s="580"/>
      <c r="HR73" s="580"/>
      <c r="HS73" s="580"/>
      <c r="HT73" s="580"/>
      <c r="HU73" s="580"/>
      <c r="HV73" s="580"/>
      <c r="HW73" s="580"/>
      <c r="HX73" s="580"/>
      <c r="HY73" s="580"/>
      <c r="HZ73" s="580"/>
      <c r="IA73" s="580"/>
      <c r="IB73" s="580"/>
      <c r="IC73" s="580"/>
      <c r="ID73" s="580"/>
      <c r="IE73" s="580"/>
      <c r="IF73" s="580"/>
      <c r="IG73" s="580"/>
      <c r="IH73" s="580"/>
      <c r="II73" s="580"/>
      <c r="IJ73" s="580"/>
      <c r="IK73" s="580"/>
      <c r="IL73" s="580"/>
    </row>
    <row r="74" spans="1:246" s="12" customFormat="1" ht="30" customHeight="1" thickBot="1">
      <c r="A74" s="1476" t="s">
        <v>208</v>
      </c>
      <c r="B74" s="1189"/>
      <c r="C74" s="1189"/>
      <c r="D74" s="1189"/>
      <c r="E74" s="1189"/>
      <c r="F74" s="1188" t="e">
        <f ca="1">E6</f>
        <v>#VALUE!</v>
      </c>
      <c r="G74" s="1188"/>
      <c r="H74" s="1188"/>
      <c r="I74" s="1188"/>
      <c r="J74" s="1188"/>
      <c r="K74" s="1188"/>
      <c r="L74" s="1188"/>
      <c r="M74" s="1188"/>
      <c r="N74" s="1188"/>
      <c r="O74" s="1188"/>
      <c r="P74" s="1189" t="s">
        <v>3</v>
      </c>
      <c r="Q74" s="1189"/>
      <c r="R74" s="1189"/>
      <c r="S74" s="1189"/>
      <c r="T74" s="1189"/>
      <c r="U74" s="1189"/>
      <c r="V74" s="1188" t="e">
        <f ca="1">V6</f>
        <v>#VALUE!</v>
      </c>
      <c r="W74" s="1188"/>
      <c r="X74" s="1188"/>
      <c r="Y74" s="1188"/>
      <c r="Z74" s="1188"/>
      <c r="AA74" s="1189" t="s">
        <v>212</v>
      </c>
      <c r="AB74" s="1189"/>
      <c r="AC74" s="1189"/>
      <c r="AD74" s="1215">
        <f>R7</f>
        <v>0</v>
      </c>
      <c r="AE74" s="1188"/>
      <c r="AF74" s="1188"/>
      <c r="AG74" s="1188"/>
      <c r="AH74" s="1188"/>
      <c r="AI74" s="1188"/>
      <c r="AJ74" s="1188"/>
      <c r="AK74" s="1470" t="s">
        <v>275</v>
      </c>
      <c r="AL74" s="1471"/>
      <c r="AM74" s="773"/>
      <c r="AN74" s="773"/>
      <c r="AO74" s="768"/>
      <c r="AP74" s="768"/>
      <c r="AQ74" s="768"/>
      <c r="AR74" s="768"/>
      <c r="AS74" s="768"/>
      <c r="AT74" s="768"/>
      <c r="AU74" s="768"/>
      <c r="AV74" s="768"/>
      <c r="AW74" s="768"/>
      <c r="AX74" s="768"/>
      <c r="AY74" s="768"/>
      <c r="AZ74" s="768"/>
      <c r="BA74" s="768"/>
      <c r="BB74" s="768"/>
      <c r="BC74" s="768"/>
      <c r="BD74" s="126"/>
      <c r="BE74" s="789"/>
      <c r="BF74" s="790"/>
      <c r="BG74" s="789"/>
      <c r="BH74" s="588"/>
      <c r="BI74" s="246"/>
      <c r="BJ74" s="246"/>
      <c r="BK74" s="246"/>
      <c r="BL74" s="941"/>
      <c r="BM74" s="771"/>
      <c r="BN74" s="771"/>
      <c r="BO74" s="771"/>
      <c r="BP74" s="771"/>
      <c r="BQ74" s="771"/>
      <c r="BR74" s="771"/>
      <c r="BS74" s="771"/>
      <c r="BT74" s="771"/>
      <c r="BU74" s="246"/>
      <c r="BV74" s="246"/>
      <c r="BW74" s="246"/>
      <c r="BX74" s="246"/>
      <c r="BY74" s="246"/>
      <c r="BZ74" s="246"/>
      <c r="CA74" s="246"/>
      <c r="CB74" s="246"/>
      <c r="CC74" s="246"/>
      <c r="CD74" s="246"/>
      <c r="CE74" s="246"/>
      <c r="CF74" s="246"/>
      <c r="CG74" s="246"/>
      <c r="CH74" s="246"/>
      <c r="CI74" s="246"/>
      <c r="CJ74" s="246"/>
      <c r="CK74" s="246"/>
      <c r="CL74" s="246"/>
      <c r="CM74" s="246"/>
      <c r="CN74" s="246"/>
      <c r="CO74" s="246"/>
      <c r="CP74" s="246"/>
      <c r="CQ74" s="9"/>
      <c r="CR74" s="9"/>
      <c r="CS74" s="9"/>
      <c r="CT74" s="771"/>
      <c r="CU74" s="771"/>
      <c r="CV74" s="771"/>
      <c r="CW74" s="39"/>
      <c r="CX74" s="39"/>
      <c r="CY74" s="941"/>
      <c r="CZ74" s="580"/>
      <c r="DA74" s="580"/>
      <c r="DB74" s="580"/>
      <c r="DC74" s="580"/>
      <c r="DD74" s="580"/>
      <c r="DE74" s="580"/>
      <c r="DF74" s="580"/>
      <c r="DG74" s="580"/>
      <c r="DH74" s="580"/>
      <c r="DI74" s="580"/>
      <c r="DJ74" s="580"/>
      <c r="DK74" s="580"/>
      <c r="DL74" s="580"/>
      <c r="DM74" s="580"/>
      <c r="DN74" s="580"/>
      <c r="DO74" s="580"/>
      <c r="DP74" s="580"/>
      <c r="DQ74" s="580"/>
      <c r="DR74" s="580"/>
      <c r="DS74" s="580"/>
      <c r="DT74" s="580"/>
      <c r="DU74" s="580"/>
      <c r="DV74" s="580"/>
      <c r="DW74" s="580"/>
      <c r="DX74" s="580"/>
      <c r="DY74" s="580"/>
      <c r="DZ74" s="580"/>
      <c r="EA74" s="580"/>
      <c r="EB74" s="580"/>
      <c r="EC74" s="580"/>
      <c r="ED74" s="580"/>
      <c r="EE74" s="580"/>
      <c r="EF74" s="580"/>
      <c r="EG74" s="580"/>
      <c r="EH74" s="580"/>
      <c r="EI74" s="580"/>
      <c r="EJ74" s="580"/>
      <c r="EK74" s="580"/>
      <c r="EL74" s="580"/>
      <c r="EM74" s="580"/>
      <c r="EN74" s="580"/>
      <c r="EO74" s="246"/>
      <c r="EP74" s="246"/>
      <c r="EQ74" s="246"/>
      <c r="ER74" s="246"/>
      <c r="ES74" s="246"/>
      <c r="ET74" s="246"/>
      <c r="EU74" s="246"/>
      <c r="EV74" s="246"/>
      <c r="EW74" s="246"/>
      <c r="EX74" s="246"/>
      <c r="EY74" s="246"/>
      <c r="EZ74" s="246"/>
      <c r="FA74" s="246"/>
      <c r="FB74" s="246"/>
      <c r="FC74" s="246"/>
      <c r="FD74" s="246"/>
      <c r="FE74" s="246"/>
      <c r="FF74" s="246"/>
      <c r="FG74" s="246"/>
      <c r="FH74" s="246"/>
      <c r="FI74" s="246"/>
      <c r="FJ74" s="246"/>
      <c r="FK74" s="246"/>
      <c r="FL74" s="246"/>
      <c r="FM74" s="246"/>
      <c r="FN74" s="246"/>
      <c r="FO74" s="246"/>
      <c r="FP74" s="246"/>
      <c r="FQ74" s="246"/>
      <c r="FR74" s="246"/>
      <c r="FS74" s="246"/>
      <c r="FT74" s="246"/>
      <c r="FU74" s="246"/>
      <c r="FV74" s="246"/>
      <c r="FW74" s="246"/>
      <c r="FX74" s="246"/>
      <c r="FY74" s="246"/>
      <c r="FZ74" s="246"/>
      <c r="GA74" s="246"/>
      <c r="GB74" s="246"/>
      <c r="GC74" s="246"/>
      <c r="GD74" s="246"/>
      <c r="GE74" s="246"/>
      <c r="GF74" s="246"/>
      <c r="GG74" s="246"/>
      <c r="GH74" s="246"/>
      <c r="GI74" s="246"/>
      <c r="GJ74" s="246"/>
      <c r="GK74" s="246"/>
      <c r="GL74" s="246"/>
      <c r="GM74" s="246"/>
      <c r="GN74" s="246"/>
      <c r="GO74" s="246"/>
      <c r="GP74" s="246"/>
      <c r="GQ74" s="246"/>
      <c r="GR74" s="246"/>
      <c r="GS74" s="246"/>
      <c r="GT74" s="246"/>
      <c r="GU74" s="246"/>
      <c r="GV74" s="246"/>
      <c r="GW74" s="246"/>
      <c r="GX74" s="246"/>
      <c r="GY74" s="246"/>
      <c r="GZ74" s="246"/>
      <c r="HA74" s="246"/>
      <c r="HB74" s="246"/>
      <c r="HC74" s="246"/>
      <c r="HD74" s="246"/>
      <c r="HE74" s="246"/>
      <c r="HF74" s="246"/>
      <c r="HG74" s="246"/>
      <c r="HH74" s="246"/>
      <c r="HI74" s="246"/>
      <c r="HJ74" s="246"/>
      <c r="HK74" s="246"/>
      <c r="HL74" s="246"/>
      <c r="HM74" s="246"/>
      <c r="HN74" s="246"/>
      <c r="HO74" s="246"/>
      <c r="HP74" s="246"/>
      <c r="HQ74" s="246"/>
      <c r="HR74" s="246"/>
      <c r="HS74" s="246"/>
      <c r="HT74" s="246"/>
      <c r="HU74" s="246"/>
      <c r="HV74" s="246"/>
      <c r="HW74" s="246"/>
      <c r="HX74" s="246"/>
      <c r="HY74" s="246"/>
      <c r="HZ74" s="246"/>
      <c r="IA74" s="246"/>
      <c r="IB74" s="246"/>
      <c r="IC74" s="246"/>
      <c r="ID74" s="246"/>
      <c r="IE74" s="246"/>
      <c r="IF74" s="246"/>
      <c r="IG74" s="246"/>
      <c r="IH74" s="246"/>
      <c r="II74" s="246"/>
      <c r="IJ74" s="246"/>
      <c r="IK74" s="246"/>
      <c r="IL74" s="246"/>
    </row>
    <row r="75" spans="1:246" s="12" customFormat="1" ht="24" customHeight="1" thickBot="1">
      <c r="A75" s="1226" t="s">
        <v>276</v>
      </c>
      <c r="B75" s="1227"/>
      <c r="C75" s="1227"/>
      <c r="D75" s="1227"/>
      <c r="E75" s="1227"/>
      <c r="F75" s="1663" t="s">
        <v>277</v>
      </c>
      <c r="G75" s="1664"/>
      <c r="H75" s="1665"/>
      <c r="I75" s="1663" t="s">
        <v>190</v>
      </c>
      <c r="J75" s="1664"/>
      <c r="K75" s="1665"/>
      <c r="L75" s="1226" t="s">
        <v>278</v>
      </c>
      <c r="M75" s="1227"/>
      <c r="N75" s="1227"/>
      <c r="O75" s="1227"/>
      <c r="P75" s="1227"/>
      <c r="Q75" s="1227"/>
      <c r="R75" s="1227"/>
      <c r="S75" s="1227"/>
      <c r="T75" s="1227"/>
      <c r="U75" s="1227"/>
      <c r="V75" s="1227"/>
      <c r="W75" s="1227"/>
      <c r="X75" s="1227"/>
      <c r="Y75" s="1227"/>
      <c r="Z75" s="202" t="s">
        <v>17</v>
      </c>
      <c r="AA75" s="202" t="s">
        <v>21</v>
      </c>
      <c r="AB75" s="203" t="s">
        <v>279</v>
      </c>
      <c r="AC75" s="1226" t="s">
        <v>280</v>
      </c>
      <c r="AD75" s="1227"/>
      <c r="AE75" s="1227"/>
      <c r="AF75" s="1227"/>
      <c r="AG75" s="1227"/>
      <c r="AH75" s="1227"/>
      <c r="AI75" s="1463"/>
      <c r="AJ75" s="202" t="s">
        <v>17</v>
      </c>
      <c r="AK75" s="202" t="s">
        <v>21</v>
      </c>
      <c r="AL75" s="203" t="s">
        <v>279</v>
      </c>
      <c r="AM75" s="773"/>
      <c r="AN75" s="773"/>
      <c r="AO75" s="773"/>
      <c r="AP75" s="773"/>
      <c r="AQ75" s="773"/>
      <c r="AR75" s="773"/>
      <c r="AS75" s="773"/>
      <c r="AT75" s="773"/>
      <c r="AU75" s="768"/>
      <c r="AV75" s="768"/>
      <c r="AW75" s="768"/>
      <c r="AX75" s="768"/>
      <c r="AY75" s="768"/>
      <c r="AZ75" s="768"/>
      <c r="BA75" s="768"/>
      <c r="BB75" s="768"/>
      <c r="BC75" s="42"/>
      <c r="BD75" s="127"/>
      <c r="BE75" s="246"/>
      <c r="BF75" s="603"/>
      <c r="BG75" s="246"/>
      <c r="BH75" s="588"/>
      <c r="BI75" s="246"/>
      <c r="BJ75" s="246"/>
      <c r="BK75" s="246"/>
      <c r="BL75" s="941"/>
      <c r="BM75" s="771"/>
      <c r="BN75" s="771"/>
      <c r="BO75" s="771"/>
      <c r="BP75" s="771"/>
      <c r="BQ75" s="771"/>
      <c r="BR75" s="771"/>
      <c r="BS75" s="771"/>
      <c r="BT75" s="771"/>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9"/>
      <c r="CR75" s="9"/>
      <c r="CS75" s="9"/>
      <c r="CT75" s="771"/>
      <c r="CU75" s="771"/>
      <c r="CV75" s="771"/>
      <c r="CW75" s="39"/>
      <c r="CX75" s="39"/>
      <c r="CY75" s="941"/>
      <c r="CZ75" s="580"/>
      <c r="DA75" s="580"/>
      <c r="DB75" s="580"/>
      <c r="DC75" s="580"/>
      <c r="DD75" s="580"/>
      <c r="DE75" s="580"/>
      <c r="DF75" s="580"/>
      <c r="DG75" s="580"/>
      <c r="DH75" s="580"/>
      <c r="DI75" s="580"/>
      <c r="DJ75" s="580"/>
      <c r="DK75" s="580"/>
      <c r="DL75" s="580"/>
      <c r="DM75" s="580"/>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c r="EM75" s="580"/>
      <c r="EN75" s="580"/>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c r="FL75" s="246"/>
      <c r="FM75" s="246"/>
      <c r="FN75" s="246"/>
      <c r="FO75" s="246"/>
      <c r="FP75" s="246"/>
      <c r="FQ75" s="246"/>
      <c r="FR75" s="246"/>
      <c r="FS75" s="246"/>
      <c r="FT75" s="246"/>
      <c r="FU75" s="246"/>
      <c r="FV75" s="246"/>
      <c r="FW75" s="246"/>
      <c r="FX75" s="246"/>
      <c r="FY75" s="246"/>
      <c r="FZ75" s="246"/>
      <c r="GA75" s="246"/>
      <c r="GB75" s="246"/>
      <c r="GC75" s="246"/>
      <c r="GD75" s="246"/>
      <c r="GE75" s="246"/>
      <c r="GF75" s="246"/>
      <c r="GG75" s="246"/>
      <c r="GH75" s="246"/>
      <c r="GI75" s="246"/>
      <c r="GJ75" s="246"/>
      <c r="GK75" s="246"/>
      <c r="GL75" s="246"/>
      <c r="GM75" s="246"/>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row>
    <row r="76" spans="1:246" s="12" customFormat="1" ht="32.25" customHeight="1" thickBot="1">
      <c r="A76" s="196" t="s">
        <v>116</v>
      </c>
      <c r="B76" s="197"/>
      <c r="C76" s="198"/>
      <c r="D76" s="198"/>
      <c r="E76" s="198"/>
      <c r="F76" s="1721"/>
      <c r="G76" s="1209"/>
      <c r="H76" s="1209"/>
      <c r="I76" s="1209"/>
      <c r="J76" s="1209"/>
      <c r="K76" s="1210"/>
      <c r="L76" s="1218" t="s">
        <v>281</v>
      </c>
      <c r="M76" s="1218"/>
      <c r="N76" s="1218"/>
      <c r="O76" s="1218"/>
      <c r="P76" s="1218"/>
      <c r="Q76" s="1218"/>
      <c r="R76" s="1218"/>
      <c r="S76" s="1218"/>
      <c r="T76" s="1218"/>
      <c r="U76" s="1218"/>
      <c r="V76" s="1218"/>
      <c r="W76" s="1218"/>
      <c r="X76" s="1218"/>
      <c r="Y76" s="1219"/>
      <c r="Z76" s="916"/>
      <c r="AA76" s="916"/>
      <c r="AB76" s="916"/>
      <c r="AC76" s="1216" t="s">
        <v>282</v>
      </c>
      <c r="AD76" s="1217"/>
      <c r="AE76" s="1217"/>
      <c r="AF76" s="1217"/>
      <c r="AG76" s="1217"/>
      <c r="AH76" s="1217"/>
      <c r="AI76" s="1217"/>
      <c r="AJ76" s="916"/>
      <c r="AK76" s="916"/>
      <c r="AL76" s="916"/>
      <c r="AM76" s="773"/>
      <c r="AN76" s="773"/>
      <c r="AO76" s="773"/>
      <c r="AP76" s="773"/>
      <c r="AQ76" s="773"/>
      <c r="AR76" s="773"/>
      <c r="AS76" s="773"/>
      <c r="AT76" s="773"/>
      <c r="AU76" s="768"/>
      <c r="AV76" s="768"/>
      <c r="AW76" s="768"/>
      <c r="AX76" s="768"/>
      <c r="AY76" s="768"/>
      <c r="AZ76" s="768"/>
      <c r="BA76" s="768"/>
      <c r="BB76" s="768"/>
      <c r="BC76" s="42"/>
      <c r="BD76" s="127"/>
      <c r="BE76" s="246"/>
      <c r="BF76" s="603"/>
      <c r="BG76" s="246"/>
      <c r="BH76" s="588"/>
      <c r="BI76" s="246"/>
      <c r="BJ76" s="246"/>
      <c r="BK76" s="246"/>
      <c r="BL76" s="941"/>
      <c r="BM76" s="771"/>
      <c r="BN76" s="771"/>
      <c r="BO76" s="771"/>
      <c r="BP76" s="771"/>
      <c r="BQ76" s="771"/>
      <c r="BR76" s="771"/>
      <c r="BS76" s="771"/>
      <c r="BT76" s="771"/>
      <c r="BU76" s="246"/>
      <c r="BV76" s="246"/>
      <c r="BW76" s="246"/>
      <c r="BX76" s="246"/>
      <c r="BY76" s="246"/>
      <c r="BZ76" s="246"/>
      <c r="CA76" s="246"/>
      <c r="CB76" s="246"/>
      <c r="CC76" s="246"/>
      <c r="CD76" s="246"/>
      <c r="CE76" s="246"/>
      <c r="CF76" s="246"/>
      <c r="CG76" s="246"/>
      <c r="CH76" s="246"/>
      <c r="CI76" s="246"/>
      <c r="CJ76" s="246"/>
      <c r="CK76" s="246"/>
      <c r="CL76" s="246"/>
      <c r="CM76" s="246"/>
      <c r="CN76" s="246"/>
      <c r="CO76" s="246"/>
      <c r="CP76" s="246"/>
      <c r="CQ76" s="9"/>
      <c r="CR76" s="9"/>
      <c r="CS76" s="9"/>
      <c r="CT76" s="771"/>
      <c r="CU76" s="771"/>
      <c r="CV76" s="771"/>
      <c r="CW76" s="39"/>
      <c r="CX76" s="39"/>
      <c r="CY76" s="941"/>
      <c r="CZ76" s="580"/>
      <c r="DA76" s="580"/>
      <c r="DB76" s="580"/>
      <c r="DC76" s="580"/>
      <c r="DD76" s="580"/>
      <c r="DE76" s="580"/>
      <c r="DF76" s="580"/>
      <c r="DG76" s="580"/>
      <c r="DH76" s="580"/>
      <c r="DI76" s="580"/>
      <c r="DJ76" s="580"/>
      <c r="DK76" s="580"/>
      <c r="DL76" s="580"/>
      <c r="DM76" s="580"/>
      <c r="DN76" s="580"/>
      <c r="DO76" s="580"/>
      <c r="DP76" s="580"/>
      <c r="DQ76" s="580"/>
      <c r="DR76" s="580"/>
      <c r="DS76" s="580"/>
      <c r="DT76" s="580"/>
      <c r="DU76" s="580"/>
      <c r="DV76" s="580"/>
      <c r="DW76" s="580"/>
      <c r="DX76" s="580"/>
      <c r="DY76" s="580"/>
      <c r="DZ76" s="580"/>
      <c r="EA76" s="580"/>
      <c r="EB76" s="580"/>
      <c r="EC76" s="580"/>
      <c r="ED76" s="580"/>
      <c r="EE76" s="580"/>
      <c r="EF76" s="580"/>
      <c r="EG76" s="580"/>
      <c r="EH76" s="580"/>
      <c r="EI76" s="580"/>
      <c r="EJ76" s="580"/>
      <c r="EK76" s="580"/>
      <c r="EL76" s="580"/>
      <c r="EM76" s="580"/>
      <c r="EN76" s="580"/>
      <c r="EO76" s="246"/>
      <c r="EP76" s="246"/>
      <c r="EQ76" s="246"/>
      <c r="ER76" s="246"/>
      <c r="ES76" s="246"/>
      <c r="ET76" s="246"/>
      <c r="EU76" s="246"/>
      <c r="EV76" s="246"/>
      <c r="EW76" s="246"/>
      <c r="EX76" s="246"/>
      <c r="EY76" s="246"/>
      <c r="EZ76" s="246"/>
      <c r="FA76" s="246"/>
      <c r="FB76" s="246"/>
      <c r="FC76" s="246"/>
      <c r="FD76" s="246"/>
      <c r="FE76" s="246"/>
      <c r="FF76" s="246"/>
      <c r="FG76" s="246"/>
      <c r="FH76" s="246"/>
      <c r="FI76" s="246"/>
      <c r="FJ76" s="246"/>
      <c r="FK76" s="246"/>
      <c r="FL76" s="246"/>
      <c r="FM76" s="246"/>
      <c r="FN76" s="246"/>
      <c r="FO76" s="246"/>
      <c r="FP76" s="246"/>
      <c r="FQ76" s="246"/>
      <c r="FR76" s="246"/>
      <c r="FS76" s="246"/>
      <c r="FT76" s="246"/>
      <c r="FU76" s="246"/>
      <c r="FV76" s="246"/>
      <c r="FW76" s="246"/>
      <c r="FX76" s="246"/>
      <c r="FY76" s="246"/>
      <c r="FZ76" s="246"/>
      <c r="GA76" s="246"/>
      <c r="GB76" s="246"/>
      <c r="GC76" s="246"/>
      <c r="GD76" s="246"/>
      <c r="GE76" s="246"/>
      <c r="GF76" s="246"/>
      <c r="GG76" s="246"/>
      <c r="GH76" s="246"/>
      <c r="GI76" s="246"/>
      <c r="GJ76" s="246"/>
      <c r="GK76" s="246"/>
      <c r="GL76" s="246"/>
      <c r="GM76" s="246"/>
      <c r="GN76" s="246"/>
      <c r="GO76" s="246"/>
      <c r="GP76" s="246"/>
      <c r="GQ76" s="246"/>
      <c r="GR76" s="246"/>
      <c r="GS76" s="246"/>
      <c r="GT76" s="246"/>
      <c r="GU76" s="246"/>
      <c r="GV76" s="246"/>
      <c r="GW76" s="246"/>
      <c r="GX76" s="246"/>
      <c r="GY76" s="246"/>
      <c r="GZ76" s="246"/>
      <c r="HA76" s="246"/>
      <c r="HB76" s="246"/>
      <c r="HC76" s="246"/>
      <c r="HD76" s="246"/>
      <c r="HE76" s="246"/>
      <c r="HF76" s="246"/>
      <c r="HG76" s="246"/>
      <c r="HH76" s="246"/>
      <c r="HI76" s="246"/>
      <c r="HJ76" s="246"/>
      <c r="HK76" s="246"/>
      <c r="HL76" s="246"/>
      <c r="HM76" s="246"/>
      <c r="HN76" s="246"/>
      <c r="HO76" s="246"/>
      <c r="HP76" s="246"/>
      <c r="HQ76" s="246"/>
      <c r="HR76" s="246"/>
      <c r="HS76" s="246"/>
      <c r="HT76" s="246"/>
      <c r="HU76" s="246"/>
      <c r="HV76" s="246"/>
      <c r="HW76" s="246"/>
      <c r="HX76" s="246"/>
      <c r="HY76" s="246"/>
      <c r="HZ76" s="246"/>
      <c r="IA76" s="246"/>
      <c r="IB76" s="246"/>
      <c r="IC76" s="246"/>
      <c r="ID76" s="246"/>
      <c r="IE76" s="246"/>
      <c r="IF76" s="246"/>
      <c r="IG76" s="246"/>
      <c r="IH76" s="246"/>
      <c r="II76" s="246"/>
      <c r="IJ76" s="246"/>
      <c r="IK76" s="246"/>
      <c r="IL76" s="246"/>
    </row>
    <row r="77" spans="1:246" s="12" customFormat="1" ht="24" customHeight="1">
      <c r="A77" s="1718" t="s">
        <v>283</v>
      </c>
      <c r="B77" s="1719"/>
      <c r="C77" s="1224"/>
      <c r="D77" s="1224"/>
      <c r="E77" s="1720"/>
      <c r="F77" s="1572"/>
      <c r="G77" s="1387"/>
      <c r="H77" s="1387"/>
      <c r="I77" s="1387"/>
      <c r="J77" s="1387"/>
      <c r="K77" s="1388"/>
      <c r="L77" s="1194" t="s">
        <v>284</v>
      </c>
      <c r="M77" s="1194"/>
      <c r="N77" s="1194"/>
      <c r="O77" s="1194"/>
      <c r="P77" s="1194"/>
      <c r="Q77" s="1194"/>
      <c r="R77" s="1194"/>
      <c r="S77" s="1194"/>
      <c r="T77" s="1194"/>
      <c r="U77" s="1194"/>
      <c r="V77" s="1194"/>
      <c r="W77" s="1194"/>
      <c r="X77" s="1194"/>
      <c r="Y77" s="1646"/>
      <c r="Z77" s="1314"/>
      <c r="AA77" s="1314"/>
      <c r="AB77" s="1314"/>
      <c r="AC77" s="1193" t="s">
        <v>285</v>
      </c>
      <c r="AD77" s="1194"/>
      <c r="AE77" s="1194"/>
      <c r="AF77" s="1194"/>
      <c r="AG77" s="1194"/>
      <c r="AH77" s="1194"/>
      <c r="AI77" s="1194"/>
      <c r="AJ77" s="200" t="s">
        <v>286</v>
      </c>
      <c r="AK77" s="200" t="s">
        <v>287</v>
      </c>
      <c r="AL77" s="201" t="s">
        <v>288</v>
      </c>
      <c r="AM77" s="773"/>
      <c r="AN77" s="773"/>
      <c r="AO77" s="773"/>
      <c r="AP77" s="773"/>
      <c r="AQ77" s="773"/>
      <c r="AR77" s="773"/>
      <c r="AS77" s="773"/>
      <c r="AT77" s="773"/>
      <c r="AU77" s="768"/>
      <c r="AV77" s="768"/>
      <c r="AW77" s="768"/>
      <c r="AX77" s="768"/>
      <c r="AY77" s="768"/>
      <c r="AZ77" s="768"/>
      <c r="BA77" s="768"/>
      <c r="BB77" s="768"/>
      <c r="BC77" s="42"/>
      <c r="BD77" s="127"/>
      <c r="BE77" s="246"/>
      <c r="BF77" s="603"/>
      <c r="BG77" s="246"/>
      <c r="BH77" s="588"/>
      <c r="BI77" s="246"/>
      <c r="BJ77" s="246"/>
      <c r="BK77" s="246"/>
      <c r="BL77" s="941"/>
      <c r="BM77" s="771"/>
      <c r="BN77" s="771"/>
      <c r="BO77" s="771"/>
      <c r="BP77" s="771"/>
      <c r="BQ77" s="771"/>
      <c r="BR77" s="771"/>
      <c r="BS77" s="771"/>
      <c r="BT77" s="771"/>
      <c r="BU77" s="246"/>
      <c r="BV77" s="246"/>
      <c r="BW77" s="246"/>
      <c r="BX77" s="246"/>
      <c r="BY77" s="246"/>
      <c r="BZ77" s="246"/>
      <c r="CA77" s="246"/>
      <c r="CB77" s="246"/>
      <c r="CC77" s="246"/>
      <c r="CD77" s="246"/>
      <c r="CE77" s="246"/>
      <c r="CF77" s="246"/>
      <c r="CG77" s="246"/>
      <c r="CH77" s="246"/>
      <c r="CI77" s="246"/>
      <c r="CJ77" s="246"/>
      <c r="CK77" s="246"/>
      <c r="CL77" s="246"/>
      <c r="CM77" s="246"/>
      <c r="CN77" s="246"/>
      <c r="CO77" s="246"/>
      <c r="CP77" s="246"/>
      <c r="CQ77" s="9"/>
      <c r="CR77" s="9"/>
      <c r="CS77" s="9"/>
      <c r="CT77" s="771"/>
      <c r="CU77" s="771"/>
      <c r="CV77" s="771"/>
      <c r="CW77" s="39"/>
      <c r="CX77" s="39"/>
      <c r="CY77" s="941"/>
      <c r="CZ77" s="580"/>
      <c r="DA77" s="580"/>
      <c r="DB77" s="580"/>
      <c r="DC77" s="580"/>
      <c r="DD77" s="580"/>
      <c r="DE77" s="580"/>
      <c r="DF77" s="580"/>
      <c r="DG77" s="580"/>
      <c r="DH77" s="580"/>
      <c r="DI77" s="580"/>
      <c r="DJ77" s="580"/>
      <c r="DK77" s="580"/>
      <c r="DL77" s="580"/>
      <c r="DM77" s="580"/>
      <c r="DN77" s="580"/>
      <c r="DO77" s="580"/>
      <c r="DP77" s="580"/>
      <c r="DQ77" s="580"/>
      <c r="DR77" s="580"/>
      <c r="DS77" s="580"/>
      <c r="DT77" s="580"/>
      <c r="DU77" s="580"/>
      <c r="DV77" s="580"/>
      <c r="DW77" s="580"/>
      <c r="DX77" s="580"/>
      <c r="DY77" s="580"/>
      <c r="DZ77" s="580"/>
      <c r="EA77" s="580"/>
      <c r="EB77" s="580"/>
      <c r="EC77" s="580"/>
      <c r="ED77" s="580"/>
      <c r="EE77" s="580"/>
      <c r="EF77" s="580"/>
      <c r="EG77" s="580"/>
      <c r="EH77" s="580"/>
      <c r="EI77" s="580"/>
      <c r="EJ77" s="580"/>
      <c r="EK77" s="580"/>
      <c r="EL77" s="580"/>
      <c r="EM77" s="580"/>
      <c r="EN77" s="580"/>
      <c r="EO77" s="246"/>
      <c r="EP77" s="246"/>
      <c r="EQ77" s="246"/>
      <c r="ER77" s="246"/>
      <c r="ES77" s="246"/>
      <c r="ET77" s="246"/>
      <c r="EU77" s="246"/>
      <c r="EV77" s="246"/>
      <c r="EW77" s="246"/>
      <c r="EX77" s="246"/>
      <c r="EY77" s="246"/>
      <c r="EZ77" s="246"/>
      <c r="FA77" s="246"/>
      <c r="FB77" s="246"/>
      <c r="FC77" s="246"/>
      <c r="FD77" s="246"/>
      <c r="FE77" s="246"/>
      <c r="FF77" s="246"/>
      <c r="FG77" s="246"/>
      <c r="FH77" s="246"/>
      <c r="FI77" s="246"/>
      <c r="FJ77" s="246"/>
      <c r="FK77" s="246"/>
      <c r="FL77" s="246"/>
      <c r="FM77" s="246"/>
      <c r="FN77" s="246"/>
      <c r="FO77" s="246"/>
      <c r="FP77" s="246"/>
      <c r="FQ77" s="246"/>
      <c r="FR77" s="246"/>
      <c r="FS77" s="246"/>
      <c r="FT77" s="246"/>
      <c r="FU77" s="246"/>
      <c r="FV77" s="246"/>
      <c r="FW77" s="246"/>
      <c r="FX77" s="246"/>
      <c r="FY77" s="246"/>
      <c r="FZ77" s="246"/>
      <c r="GA77" s="246"/>
      <c r="GB77" s="246"/>
      <c r="GC77" s="246"/>
      <c r="GD77" s="246"/>
      <c r="GE77" s="246"/>
      <c r="GF77" s="246"/>
      <c r="GG77" s="246"/>
      <c r="GH77" s="246"/>
      <c r="GI77" s="246"/>
      <c r="GJ77" s="246"/>
      <c r="GK77" s="246"/>
      <c r="GL77" s="246"/>
      <c r="GM77" s="246"/>
      <c r="GN77" s="246"/>
      <c r="GO77" s="246"/>
      <c r="GP77" s="246"/>
      <c r="GQ77" s="246"/>
      <c r="GR77" s="246"/>
      <c r="GS77" s="246"/>
      <c r="GT77" s="246"/>
      <c r="GU77" s="246"/>
      <c r="GV77" s="246"/>
      <c r="GW77" s="246"/>
      <c r="GX77" s="246"/>
      <c r="GY77" s="246"/>
      <c r="GZ77" s="246"/>
      <c r="HA77" s="246"/>
      <c r="HB77" s="246"/>
      <c r="HC77" s="246"/>
      <c r="HD77" s="246"/>
      <c r="HE77" s="246"/>
      <c r="HF77" s="246"/>
      <c r="HG77" s="246"/>
      <c r="HH77" s="246"/>
      <c r="HI77" s="246"/>
      <c r="HJ77" s="246"/>
      <c r="HK77" s="246"/>
      <c r="HL77" s="246"/>
      <c r="HM77" s="246"/>
      <c r="HN77" s="246"/>
      <c r="HO77" s="246"/>
      <c r="HP77" s="246"/>
      <c r="HQ77" s="246"/>
      <c r="HR77" s="246"/>
      <c r="HS77" s="246"/>
      <c r="HT77" s="246"/>
      <c r="HU77" s="246"/>
      <c r="HV77" s="246"/>
      <c r="HW77" s="246"/>
      <c r="HX77" s="246"/>
      <c r="HY77" s="246"/>
      <c r="HZ77" s="246"/>
      <c r="IA77" s="246"/>
      <c r="IB77" s="246"/>
      <c r="IC77" s="246"/>
      <c r="ID77" s="246"/>
      <c r="IE77" s="246"/>
      <c r="IF77" s="246"/>
      <c r="IG77" s="246"/>
      <c r="IH77" s="246"/>
      <c r="II77" s="246"/>
      <c r="IJ77" s="246"/>
      <c r="IK77" s="246"/>
      <c r="IL77" s="246"/>
    </row>
    <row r="78" spans="1:246" s="12" customFormat="1" ht="24" customHeight="1" thickBot="1">
      <c r="A78" s="1594" t="s">
        <v>289</v>
      </c>
      <c r="B78" s="1595"/>
      <c r="C78" s="1595"/>
      <c r="D78" s="1595"/>
      <c r="E78" s="1596"/>
      <c r="F78" s="1445"/>
      <c r="G78" s="1446"/>
      <c r="H78" s="1446"/>
      <c r="I78" s="1446"/>
      <c r="J78" s="1446"/>
      <c r="K78" s="1712"/>
      <c r="L78" s="1196"/>
      <c r="M78" s="1196"/>
      <c r="N78" s="1196"/>
      <c r="O78" s="1196"/>
      <c r="P78" s="1196"/>
      <c r="Q78" s="1196"/>
      <c r="R78" s="1196"/>
      <c r="S78" s="1196"/>
      <c r="T78" s="1196"/>
      <c r="U78" s="1196"/>
      <c r="V78" s="1196"/>
      <c r="W78" s="1196"/>
      <c r="X78" s="1196"/>
      <c r="Y78" s="1647"/>
      <c r="Z78" s="1315"/>
      <c r="AA78" s="1315"/>
      <c r="AB78" s="1315"/>
      <c r="AC78" s="1195"/>
      <c r="AD78" s="1196"/>
      <c r="AE78" s="1196"/>
      <c r="AF78" s="1196"/>
      <c r="AG78" s="1196"/>
      <c r="AH78" s="1196"/>
      <c r="AI78" s="1196"/>
      <c r="AJ78" s="791"/>
      <c r="AK78" s="791"/>
      <c r="AL78" s="792"/>
      <c r="AM78" s="773"/>
      <c r="AN78" s="773"/>
      <c r="AO78" s="773"/>
      <c r="AP78" s="773"/>
      <c r="AQ78" s="773"/>
      <c r="AR78" s="773"/>
      <c r="AS78" s="773"/>
      <c r="AT78" s="773"/>
      <c r="AU78" s="768"/>
      <c r="AV78" s="768"/>
      <c r="AW78" s="768"/>
      <c r="AX78" s="768"/>
      <c r="AY78" s="768"/>
      <c r="AZ78" s="768"/>
      <c r="BA78" s="768"/>
      <c r="BB78" s="768"/>
      <c r="BC78" s="42"/>
      <c r="BD78" s="127"/>
      <c r="BE78" s="246"/>
      <c r="BF78" s="603"/>
      <c r="BG78" s="246"/>
      <c r="BH78" s="588"/>
      <c r="BI78" s="246"/>
      <c r="BJ78" s="246"/>
      <c r="BK78" s="246"/>
      <c r="BL78" s="941"/>
      <c r="BM78" s="771"/>
      <c r="BN78" s="771"/>
      <c r="BO78" s="771"/>
      <c r="BP78" s="771"/>
      <c r="BQ78" s="771"/>
      <c r="BR78" s="771"/>
      <c r="BS78" s="771"/>
      <c r="BT78" s="771"/>
      <c r="BU78" s="246"/>
      <c r="BV78" s="246"/>
      <c r="BW78" s="246"/>
      <c r="BX78" s="246"/>
      <c r="BY78" s="246"/>
      <c r="BZ78" s="246"/>
      <c r="CA78" s="246"/>
      <c r="CB78" s="246"/>
      <c r="CC78" s="246"/>
      <c r="CD78" s="246"/>
      <c r="CE78" s="246"/>
      <c r="CF78" s="246"/>
      <c r="CG78" s="246"/>
      <c r="CH78" s="246"/>
      <c r="CI78" s="246"/>
      <c r="CJ78" s="246"/>
      <c r="CK78" s="246"/>
      <c r="CL78" s="246"/>
      <c r="CM78" s="246"/>
      <c r="CN78" s="246"/>
      <c r="CO78" s="246"/>
      <c r="CP78" s="246"/>
      <c r="CQ78" s="9"/>
      <c r="CR78" s="9"/>
      <c r="CS78" s="9"/>
      <c r="CT78" s="771"/>
      <c r="CU78" s="771"/>
      <c r="CV78" s="771"/>
      <c r="CW78" s="39"/>
      <c r="CX78" s="39"/>
      <c r="CY78" s="941"/>
      <c r="CZ78" s="580"/>
      <c r="DA78" s="580"/>
      <c r="DB78" s="580"/>
      <c r="DC78" s="580"/>
      <c r="DD78" s="580"/>
      <c r="DE78" s="580"/>
      <c r="DF78" s="580"/>
      <c r="DG78" s="580"/>
      <c r="DH78" s="580"/>
      <c r="DI78" s="580"/>
      <c r="DJ78" s="580"/>
      <c r="DK78" s="580"/>
      <c r="DL78" s="580"/>
      <c r="DM78" s="580"/>
      <c r="DN78" s="580"/>
      <c r="DO78" s="580"/>
      <c r="DP78" s="580"/>
      <c r="DQ78" s="580"/>
      <c r="DR78" s="580"/>
      <c r="DS78" s="580"/>
      <c r="DT78" s="580"/>
      <c r="DU78" s="580"/>
      <c r="DV78" s="580"/>
      <c r="DW78" s="580"/>
      <c r="DX78" s="580"/>
      <c r="DY78" s="580"/>
      <c r="DZ78" s="580"/>
      <c r="EA78" s="580"/>
      <c r="EB78" s="580"/>
      <c r="EC78" s="580"/>
      <c r="ED78" s="580"/>
      <c r="EE78" s="580"/>
      <c r="EF78" s="580"/>
      <c r="EG78" s="580"/>
      <c r="EH78" s="580"/>
      <c r="EI78" s="580"/>
      <c r="EJ78" s="580"/>
      <c r="EK78" s="580"/>
      <c r="EL78" s="580"/>
      <c r="EM78" s="580"/>
      <c r="EN78" s="580"/>
      <c r="EO78" s="246"/>
      <c r="EP78" s="246"/>
      <c r="EQ78" s="246"/>
      <c r="ER78" s="246"/>
      <c r="ES78" s="246"/>
      <c r="ET78" s="246"/>
      <c r="EU78" s="246"/>
      <c r="EV78" s="246"/>
      <c r="EW78" s="246"/>
      <c r="EX78" s="246"/>
      <c r="EY78" s="246"/>
      <c r="EZ78" s="246"/>
      <c r="FA78" s="246"/>
      <c r="FB78" s="246"/>
      <c r="FC78" s="246"/>
      <c r="FD78" s="246"/>
      <c r="FE78" s="246"/>
      <c r="FF78" s="246"/>
      <c r="FG78" s="246"/>
      <c r="FH78" s="246"/>
      <c r="FI78" s="246"/>
      <c r="FJ78" s="246"/>
      <c r="FK78" s="246"/>
      <c r="FL78" s="246"/>
      <c r="FM78" s="246"/>
      <c r="FN78" s="246"/>
      <c r="FO78" s="246"/>
      <c r="FP78" s="246"/>
      <c r="FQ78" s="246"/>
      <c r="FR78" s="246"/>
      <c r="FS78" s="246"/>
      <c r="FT78" s="246"/>
      <c r="FU78" s="246"/>
      <c r="FV78" s="246"/>
      <c r="FW78" s="246"/>
      <c r="FX78" s="246"/>
      <c r="FY78" s="246"/>
      <c r="FZ78" s="246"/>
      <c r="GA78" s="246"/>
      <c r="GB78" s="246"/>
      <c r="GC78" s="246"/>
      <c r="GD78" s="246"/>
      <c r="GE78" s="246"/>
      <c r="GF78" s="246"/>
      <c r="GG78" s="246"/>
      <c r="GH78" s="246"/>
      <c r="GI78" s="246"/>
      <c r="GJ78" s="246"/>
      <c r="GK78" s="246"/>
      <c r="GL78" s="246"/>
      <c r="GM78" s="246"/>
      <c r="GN78" s="246"/>
      <c r="GO78" s="246"/>
      <c r="GP78" s="246"/>
      <c r="GQ78" s="246"/>
      <c r="GR78" s="246"/>
      <c r="GS78" s="246"/>
      <c r="GT78" s="246"/>
      <c r="GU78" s="246"/>
      <c r="GV78" s="246"/>
      <c r="GW78" s="246"/>
      <c r="GX78" s="246"/>
      <c r="GY78" s="246"/>
      <c r="GZ78" s="246"/>
      <c r="HA78" s="246"/>
      <c r="HB78" s="246"/>
      <c r="HC78" s="246"/>
      <c r="HD78" s="246"/>
      <c r="HE78" s="246"/>
      <c r="HF78" s="246"/>
      <c r="HG78" s="246"/>
      <c r="HH78" s="246"/>
      <c r="HI78" s="246"/>
      <c r="HJ78" s="246"/>
      <c r="HK78" s="246"/>
      <c r="HL78" s="246"/>
      <c r="HM78" s="246"/>
      <c r="HN78" s="246"/>
      <c r="HO78" s="246"/>
      <c r="HP78" s="246"/>
      <c r="HQ78" s="246"/>
      <c r="HR78" s="246"/>
      <c r="HS78" s="246"/>
      <c r="HT78" s="246"/>
      <c r="HU78" s="246"/>
      <c r="HV78" s="246"/>
      <c r="HW78" s="246"/>
      <c r="HX78" s="246"/>
      <c r="HY78" s="246"/>
      <c r="HZ78" s="246"/>
      <c r="IA78" s="246"/>
      <c r="IB78" s="246"/>
      <c r="IC78" s="246"/>
      <c r="ID78" s="246"/>
      <c r="IE78" s="246"/>
      <c r="IF78" s="246"/>
      <c r="IG78" s="246"/>
      <c r="IH78" s="246"/>
      <c r="II78" s="246"/>
      <c r="IJ78" s="246"/>
      <c r="IK78" s="246"/>
      <c r="IL78" s="246"/>
    </row>
    <row r="79" spans="1:246" ht="24" customHeight="1" thickBot="1">
      <c r="A79" s="1762" t="s">
        <v>290</v>
      </c>
      <c r="B79" s="1763"/>
      <c r="C79" s="1763"/>
      <c r="D79" s="1763"/>
      <c r="E79" s="1763"/>
      <c r="F79" s="1763"/>
      <c r="G79" s="1763"/>
      <c r="H79" s="1763"/>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c r="AJ79" s="1763"/>
      <c r="AK79" s="1763"/>
      <c r="AL79" s="1764"/>
      <c r="AM79" s="773"/>
      <c r="AN79" s="773"/>
      <c r="AO79" s="773"/>
      <c r="AP79" s="773"/>
      <c r="AQ79" s="773"/>
      <c r="AR79" s="773"/>
      <c r="AS79" s="773"/>
      <c r="AT79" s="773"/>
      <c r="AU79" s="1"/>
      <c r="AV79" s="1"/>
      <c r="AW79" s="1"/>
      <c r="AX79" s="1"/>
      <c r="AY79" s="1"/>
      <c r="AZ79" s="1"/>
      <c r="BA79" s="1"/>
      <c r="BB79" s="1"/>
      <c r="BC79" s="23"/>
      <c r="BD79" s="130"/>
      <c r="BE79" s="23"/>
      <c r="BF79" s="614"/>
      <c r="BG79" s="23"/>
      <c r="BH79" s="129"/>
      <c r="BI79" s="23"/>
      <c r="BJ79" s="23"/>
      <c r="BK79" s="23"/>
      <c r="BL79" s="941"/>
      <c r="BM79" s="771"/>
      <c r="BN79" s="771"/>
      <c r="BO79" s="771"/>
      <c r="BP79" s="771"/>
      <c r="BQ79" s="771"/>
      <c r="BR79" s="771"/>
      <c r="BS79" s="771"/>
      <c r="BT79" s="771"/>
      <c r="BU79" s="23"/>
      <c r="BV79" s="23"/>
      <c r="BW79" s="23"/>
      <c r="BX79" s="23"/>
      <c r="BY79" s="23"/>
      <c r="BZ79" s="23"/>
      <c r="CA79" s="23"/>
      <c r="CB79" s="23"/>
      <c r="CC79" s="771"/>
      <c r="CD79" s="771"/>
      <c r="CE79" s="771"/>
      <c r="CF79" s="771"/>
      <c r="CG79" s="771"/>
      <c r="CH79" s="771"/>
      <c r="CI79" s="771"/>
      <c r="CJ79" s="771"/>
      <c r="CK79" s="771"/>
      <c r="CL79" s="771"/>
      <c r="CM79" s="23"/>
      <c r="CN79" s="23"/>
      <c r="CO79" s="23"/>
      <c r="CP79" s="23"/>
      <c r="CQ79" s="23"/>
      <c r="CR79" s="23"/>
      <c r="CS79" s="23"/>
      <c r="CT79" s="771"/>
      <c r="CU79" s="771"/>
      <c r="CV79" s="771"/>
      <c r="CW79" s="771"/>
      <c r="CX79" s="771"/>
      <c r="CY79" s="941"/>
      <c r="CZ79" s="580"/>
      <c r="DA79" s="580"/>
      <c r="DB79" s="580"/>
      <c r="DC79" s="580"/>
      <c r="DD79" s="580"/>
      <c r="DE79" s="580"/>
      <c r="DF79" s="580"/>
      <c r="DG79" s="580"/>
      <c r="DH79" s="580"/>
      <c r="DI79" s="580"/>
      <c r="DJ79" s="580"/>
      <c r="DK79" s="580"/>
      <c r="DL79" s="580"/>
      <c r="DM79" s="580"/>
      <c r="DN79" s="580"/>
      <c r="DO79" s="580"/>
      <c r="DP79" s="580"/>
      <c r="DQ79" s="580"/>
      <c r="DR79" s="580"/>
      <c r="DS79" s="580"/>
      <c r="DT79" s="580"/>
      <c r="DU79" s="580"/>
      <c r="DV79" s="580"/>
      <c r="DW79" s="580"/>
      <c r="DX79" s="580"/>
      <c r="DY79" s="580"/>
      <c r="DZ79" s="580"/>
      <c r="EA79" s="580"/>
      <c r="EB79" s="580"/>
      <c r="EC79" s="580"/>
      <c r="ED79" s="580"/>
      <c r="EE79" s="580"/>
      <c r="EF79" s="580"/>
      <c r="EG79" s="580"/>
      <c r="EH79" s="580"/>
      <c r="EI79" s="580"/>
      <c r="EJ79" s="580"/>
      <c r="EK79" s="580"/>
      <c r="EL79" s="580"/>
      <c r="EM79" s="580"/>
      <c r="EN79" s="580"/>
      <c r="EO79" s="580"/>
      <c r="EP79" s="580"/>
      <c r="EQ79" s="580"/>
      <c r="ER79" s="580"/>
      <c r="ES79" s="580"/>
      <c r="ET79" s="580"/>
      <c r="EU79" s="580"/>
      <c r="EV79" s="580"/>
      <c r="EW79" s="580"/>
      <c r="EX79" s="580"/>
      <c r="EY79" s="580"/>
      <c r="EZ79" s="580"/>
      <c r="FA79" s="580"/>
      <c r="FB79" s="580"/>
      <c r="FC79" s="580"/>
      <c r="FD79" s="580"/>
      <c r="FE79" s="580"/>
      <c r="FF79" s="580"/>
      <c r="FG79" s="580"/>
      <c r="FH79" s="580"/>
      <c r="FI79" s="580"/>
      <c r="FJ79" s="580"/>
      <c r="FK79" s="580"/>
      <c r="FL79" s="580"/>
      <c r="FM79" s="580"/>
      <c r="FN79" s="580"/>
      <c r="FO79" s="580"/>
      <c r="FP79" s="580"/>
      <c r="FQ79" s="580"/>
      <c r="FR79" s="580"/>
      <c r="FS79" s="580"/>
      <c r="FT79" s="580"/>
      <c r="FU79" s="580"/>
      <c r="FV79" s="580"/>
      <c r="FW79" s="580"/>
      <c r="FX79" s="580"/>
      <c r="FY79" s="580"/>
      <c r="FZ79" s="580"/>
      <c r="GA79" s="580"/>
      <c r="GB79" s="580"/>
      <c r="GC79" s="580"/>
      <c r="GD79" s="580"/>
      <c r="GE79" s="580"/>
      <c r="GF79" s="580"/>
      <c r="GG79" s="580"/>
      <c r="GH79" s="580"/>
      <c r="GI79" s="580"/>
      <c r="GJ79" s="580"/>
      <c r="GK79" s="580"/>
      <c r="GL79" s="580"/>
      <c r="GM79" s="580"/>
      <c r="GN79" s="580"/>
      <c r="GO79" s="580"/>
      <c r="GP79" s="580"/>
      <c r="GQ79" s="580"/>
      <c r="GR79" s="580"/>
      <c r="GS79" s="580"/>
      <c r="GT79" s="580"/>
      <c r="GU79" s="580"/>
      <c r="GV79" s="580"/>
      <c r="GW79" s="580"/>
      <c r="GX79" s="580"/>
      <c r="GY79" s="580"/>
      <c r="GZ79" s="580"/>
      <c r="HA79" s="580"/>
      <c r="HB79" s="580"/>
      <c r="HC79" s="580"/>
      <c r="HD79" s="580"/>
      <c r="HE79" s="580"/>
      <c r="HF79" s="580"/>
      <c r="HG79" s="580"/>
      <c r="HH79" s="580"/>
      <c r="HI79" s="580"/>
      <c r="HJ79" s="580"/>
      <c r="HK79" s="580"/>
      <c r="HL79" s="580"/>
      <c r="HM79" s="580"/>
      <c r="HN79" s="580"/>
      <c r="HO79" s="580"/>
      <c r="HP79" s="580"/>
      <c r="HQ79" s="580"/>
      <c r="HR79" s="580"/>
      <c r="HS79" s="580"/>
      <c r="HT79" s="580"/>
      <c r="HU79" s="580"/>
      <c r="HV79" s="580"/>
      <c r="HW79" s="580"/>
      <c r="HX79" s="580"/>
      <c r="HY79" s="580"/>
      <c r="HZ79" s="580"/>
      <c r="IA79" s="580"/>
      <c r="IB79" s="580"/>
      <c r="IC79" s="580"/>
      <c r="ID79" s="580"/>
      <c r="IE79" s="580"/>
      <c r="IF79" s="580"/>
      <c r="IG79" s="580"/>
      <c r="IH79" s="580"/>
      <c r="II79" s="580"/>
      <c r="IJ79" s="580"/>
      <c r="IK79" s="580"/>
      <c r="IL79" s="580"/>
    </row>
    <row r="80" spans="1:246" ht="24" customHeight="1">
      <c r="A80" s="1223" t="s">
        <v>291</v>
      </c>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5"/>
      <c r="AM80" s="773"/>
      <c r="AN80" s="773"/>
      <c r="AO80" s="773"/>
      <c r="AP80" s="773"/>
      <c r="AQ80" s="773"/>
      <c r="AR80" s="773"/>
      <c r="AS80" s="773"/>
      <c r="AT80" s="773"/>
      <c r="AU80" s="1"/>
      <c r="AV80" s="1"/>
      <c r="AW80" s="1"/>
      <c r="AX80" s="1"/>
      <c r="AY80" s="1"/>
      <c r="AZ80" s="1"/>
      <c r="BA80" s="1"/>
      <c r="BB80" s="1"/>
      <c r="BC80" s="23"/>
      <c r="BD80" s="130"/>
      <c r="BE80" s="23"/>
      <c r="BF80" s="614"/>
      <c r="BG80" s="23"/>
      <c r="BH80" s="129"/>
      <c r="BI80" s="23"/>
      <c r="BJ80" s="23"/>
      <c r="BK80" s="23"/>
      <c r="BL80" s="941"/>
      <c r="BM80" s="771"/>
      <c r="BN80" s="771"/>
      <c r="BO80" s="771"/>
      <c r="BP80" s="771"/>
      <c r="BQ80" s="771"/>
      <c r="BR80" s="771"/>
      <c r="BS80" s="771"/>
      <c r="BT80" s="771"/>
      <c r="BU80" s="23"/>
      <c r="BV80" s="23"/>
      <c r="BW80" s="23"/>
      <c r="BX80" s="23"/>
      <c r="BY80" s="23"/>
      <c r="BZ80" s="23"/>
      <c r="CA80" s="23"/>
      <c r="CB80" s="23"/>
      <c r="CC80" s="771"/>
      <c r="CD80" s="771"/>
      <c r="CE80" s="771"/>
      <c r="CF80" s="771"/>
      <c r="CG80" s="771"/>
      <c r="CH80" s="771"/>
      <c r="CI80" s="771"/>
      <c r="CJ80" s="771"/>
      <c r="CK80" s="771"/>
      <c r="CL80" s="771"/>
      <c r="CM80" s="23"/>
      <c r="CN80" s="23"/>
      <c r="CO80" s="23"/>
      <c r="CP80" s="23"/>
      <c r="CQ80" s="23"/>
      <c r="CR80" s="23"/>
      <c r="CS80" s="23"/>
      <c r="CT80" s="771"/>
      <c r="CU80" s="771"/>
      <c r="CV80" s="771"/>
      <c r="CW80" s="771"/>
      <c r="CX80" s="771"/>
      <c r="CY80" s="941"/>
      <c r="CZ80" s="580"/>
      <c r="DA80" s="580"/>
      <c r="DB80" s="580"/>
      <c r="DC80" s="580"/>
      <c r="DD80" s="580"/>
      <c r="DE80" s="580"/>
      <c r="DF80" s="580"/>
      <c r="DG80" s="580"/>
      <c r="DH80" s="580"/>
      <c r="DI80" s="580"/>
      <c r="DJ80" s="580"/>
      <c r="DK80" s="580"/>
      <c r="DL80" s="580"/>
      <c r="DM80" s="580"/>
      <c r="DN80" s="580"/>
      <c r="DO80" s="580"/>
      <c r="DP80" s="580"/>
      <c r="DQ80" s="580"/>
      <c r="DR80" s="580"/>
      <c r="DS80" s="580"/>
      <c r="DT80" s="580"/>
      <c r="DU80" s="580"/>
      <c r="DV80" s="580"/>
      <c r="DW80" s="580"/>
      <c r="DX80" s="580"/>
      <c r="DY80" s="580"/>
      <c r="DZ80" s="580"/>
      <c r="EA80" s="580"/>
      <c r="EB80" s="580"/>
      <c r="EC80" s="580"/>
      <c r="ED80" s="580"/>
      <c r="EE80" s="580"/>
      <c r="EF80" s="580"/>
      <c r="EG80" s="580"/>
      <c r="EH80" s="580"/>
      <c r="EI80" s="580"/>
      <c r="EJ80" s="580"/>
      <c r="EK80" s="580"/>
      <c r="EL80" s="580"/>
      <c r="EM80" s="580"/>
      <c r="EN80" s="580"/>
      <c r="EO80" s="580"/>
      <c r="EP80" s="580"/>
      <c r="EQ80" s="580"/>
      <c r="ER80" s="580"/>
      <c r="ES80" s="580"/>
      <c r="ET80" s="580"/>
      <c r="EU80" s="580"/>
      <c r="EV80" s="580"/>
      <c r="EW80" s="580"/>
      <c r="EX80" s="580"/>
      <c r="EY80" s="580"/>
      <c r="EZ80" s="580"/>
      <c r="FA80" s="580"/>
      <c r="FB80" s="580"/>
      <c r="FC80" s="580"/>
      <c r="FD80" s="580"/>
      <c r="FE80" s="580"/>
      <c r="FF80" s="580"/>
      <c r="FG80" s="580"/>
      <c r="FH80" s="580"/>
      <c r="FI80" s="580"/>
      <c r="FJ80" s="580"/>
      <c r="FK80" s="580"/>
      <c r="FL80" s="580"/>
      <c r="FM80" s="580"/>
      <c r="FN80" s="580"/>
      <c r="FO80" s="580"/>
      <c r="FP80" s="580"/>
      <c r="FQ80" s="580"/>
      <c r="FR80" s="580"/>
      <c r="FS80" s="580"/>
      <c r="FT80" s="580"/>
      <c r="FU80" s="580"/>
      <c r="FV80" s="580"/>
      <c r="FW80" s="580"/>
      <c r="FX80" s="580"/>
      <c r="FY80" s="580"/>
      <c r="FZ80" s="580"/>
      <c r="GA80" s="580"/>
      <c r="GB80" s="580"/>
      <c r="GC80" s="580"/>
      <c r="GD80" s="580"/>
      <c r="GE80" s="580"/>
      <c r="GF80" s="580"/>
      <c r="GG80" s="580"/>
      <c r="GH80" s="580"/>
      <c r="GI80" s="580"/>
      <c r="GJ80" s="580"/>
      <c r="GK80" s="580"/>
      <c r="GL80" s="580"/>
      <c r="GM80" s="580"/>
      <c r="GN80" s="580"/>
      <c r="GO80" s="580"/>
      <c r="GP80" s="580"/>
      <c r="GQ80" s="580"/>
      <c r="GR80" s="580"/>
      <c r="GS80" s="580"/>
      <c r="GT80" s="580"/>
      <c r="GU80" s="580"/>
      <c r="GV80" s="580"/>
      <c r="GW80" s="580"/>
      <c r="GX80" s="580"/>
      <c r="GY80" s="580"/>
      <c r="GZ80" s="580"/>
      <c r="HA80" s="580"/>
      <c r="HB80" s="580"/>
      <c r="HC80" s="580"/>
      <c r="HD80" s="580"/>
      <c r="HE80" s="580"/>
      <c r="HF80" s="580"/>
      <c r="HG80" s="580"/>
      <c r="HH80" s="580"/>
      <c r="HI80" s="580"/>
      <c r="HJ80" s="580"/>
      <c r="HK80" s="580"/>
      <c r="HL80" s="580"/>
      <c r="HM80" s="580"/>
      <c r="HN80" s="580"/>
      <c r="HO80" s="580"/>
      <c r="HP80" s="580"/>
      <c r="HQ80" s="580"/>
      <c r="HR80" s="580"/>
      <c r="HS80" s="580"/>
      <c r="HT80" s="580"/>
      <c r="HU80" s="580"/>
      <c r="HV80" s="580"/>
      <c r="HW80" s="580"/>
      <c r="HX80" s="580"/>
      <c r="HY80" s="580"/>
      <c r="HZ80" s="580"/>
      <c r="IA80" s="580"/>
      <c r="IB80" s="580"/>
      <c r="IC80" s="580"/>
      <c r="ID80" s="580"/>
      <c r="IE80" s="580"/>
      <c r="IF80" s="580"/>
      <c r="IG80" s="580"/>
      <c r="IH80" s="580"/>
      <c r="II80" s="580"/>
      <c r="IJ80" s="580"/>
      <c r="IK80" s="580"/>
      <c r="IL80" s="580"/>
    </row>
    <row r="81" spans="1:246" ht="21.75" customHeight="1">
      <c r="A81" s="1316" t="s">
        <v>292</v>
      </c>
      <c r="B81" s="1221"/>
      <c r="C81" s="1221"/>
      <c r="D81" s="1221"/>
      <c r="E81" s="1221"/>
      <c r="F81" s="1221"/>
      <c r="G81" s="1221"/>
      <c r="H81" s="1221"/>
      <c r="I81" s="1221"/>
      <c r="J81" s="1221"/>
      <c r="K81" s="1221"/>
      <c r="L81" s="1221"/>
      <c r="M81" s="1221"/>
      <c r="N81" s="1221"/>
      <c r="O81" s="1221"/>
      <c r="P81" s="1221"/>
      <c r="Q81" s="1221"/>
      <c r="R81" s="1221"/>
      <c r="S81" s="1221"/>
      <c r="T81" s="1317"/>
      <c r="U81" s="1220" t="s">
        <v>293</v>
      </c>
      <c r="V81" s="1221"/>
      <c r="W81" s="1221"/>
      <c r="X81" s="1221"/>
      <c r="Y81" s="1221"/>
      <c r="Z81" s="1221"/>
      <c r="AA81" s="1221"/>
      <c r="AB81" s="1221"/>
      <c r="AC81" s="1221"/>
      <c r="AD81" s="1221"/>
      <c r="AE81" s="1221"/>
      <c r="AF81" s="1221"/>
      <c r="AG81" s="1221"/>
      <c r="AH81" s="1221"/>
      <c r="AI81" s="1221"/>
      <c r="AJ81" s="1221"/>
      <c r="AK81" s="1221"/>
      <c r="AL81" s="1222"/>
      <c r="AM81" s="773"/>
      <c r="AN81" s="773"/>
      <c r="AO81" s="773"/>
      <c r="AP81" s="773"/>
      <c r="AQ81" s="773"/>
      <c r="AR81" s="773"/>
      <c r="AS81" s="773"/>
      <c r="AT81" s="773"/>
      <c r="AU81" s="1"/>
      <c r="AV81" s="1"/>
      <c r="AW81" s="1"/>
      <c r="AX81" s="1"/>
      <c r="AY81" s="1"/>
      <c r="AZ81" s="1"/>
      <c r="BA81" s="1"/>
      <c r="BB81" s="1"/>
      <c r="BC81" s="23"/>
      <c r="BD81" s="130"/>
      <c r="BE81" s="23"/>
      <c r="BF81" s="614"/>
      <c r="BG81" s="23"/>
      <c r="BH81" s="129"/>
      <c r="BI81" s="23"/>
      <c r="BJ81" s="23"/>
      <c r="BK81" s="23"/>
      <c r="BL81" s="941"/>
      <c r="BM81" s="771"/>
      <c r="BN81" s="771"/>
      <c r="BO81" s="771"/>
      <c r="BP81" s="771"/>
      <c r="BQ81" s="771"/>
      <c r="BR81" s="771"/>
      <c r="BS81" s="771"/>
      <c r="BT81" s="771"/>
      <c r="BU81" s="23"/>
      <c r="BV81" s="23"/>
      <c r="BW81" s="23"/>
      <c r="BX81" s="23"/>
      <c r="BY81" s="23"/>
      <c r="BZ81" s="23"/>
      <c r="CA81" s="23"/>
      <c r="CB81" s="23"/>
      <c r="CC81" s="771"/>
      <c r="CD81" s="771"/>
      <c r="CE81" s="771"/>
      <c r="CF81" s="771"/>
      <c r="CG81" s="771"/>
      <c r="CH81" s="771"/>
      <c r="CI81" s="771"/>
      <c r="CJ81" s="771"/>
      <c r="CK81" s="771"/>
      <c r="CL81" s="771"/>
      <c r="CM81" s="23"/>
      <c r="CN81" s="23"/>
      <c r="CO81" s="23"/>
      <c r="CP81" s="23"/>
      <c r="CQ81" s="23"/>
      <c r="CR81" s="23"/>
      <c r="CS81" s="23"/>
      <c r="CT81" s="771"/>
      <c r="CU81" s="771"/>
      <c r="CV81" s="771"/>
      <c r="CW81" s="771"/>
      <c r="CX81" s="771"/>
      <c r="CY81" s="941"/>
      <c r="CZ81" s="580"/>
      <c r="DA81" s="580"/>
      <c r="DB81" s="580"/>
      <c r="DC81" s="580"/>
      <c r="DD81" s="580"/>
      <c r="DE81" s="580"/>
      <c r="DF81" s="580"/>
      <c r="DG81" s="580"/>
      <c r="DH81" s="580"/>
      <c r="DI81" s="580"/>
      <c r="DJ81" s="580"/>
      <c r="DK81" s="580"/>
      <c r="DL81" s="580"/>
      <c r="DM81" s="580"/>
      <c r="DN81" s="580"/>
      <c r="DO81" s="580"/>
      <c r="DP81" s="580"/>
      <c r="DQ81" s="580"/>
      <c r="DR81" s="580"/>
      <c r="DS81" s="580"/>
      <c r="DT81" s="580"/>
      <c r="DU81" s="580"/>
      <c r="DV81" s="580"/>
      <c r="DW81" s="580"/>
      <c r="DX81" s="580"/>
      <c r="DY81" s="580"/>
      <c r="DZ81" s="580"/>
      <c r="EA81" s="580"/>
      <c r="EB81" s="580"/>
      <c r="EC81" s="580"/>
      <c r="ED81" s="580"/>
      <c r="EE81" s="580"/>
      <c r="EF81" s="580"/>
      <c r="EG81" s="580"/>
      <c r="EH81" s="580"/>
      <c r="EI81" s="580"/>
      <c r="EJ81" s="580"/>
      <c r="EK81" s="580"/>
      <c r="EL81" s="580"/>
      <c r="EM81" s="580"/>
      <c r="EN81" s="580"/>
      <c r="EO81" s="580"/>
      <c r="EP81" s="580"/>
      <c r="EQ81" s="580"/>
      <c r="ER81" s="580"/>
      <c r="ES81" s="580"/>
      <c r="ET81" s="580"/>
      <c r="EU81" s="580"/>
      <c r="EV81" s="580"/>
      <c r="EW81" s="580"/>
      <c r="EX81" s="580"/>
      <c r="EY81" s="580"/>
      <c r="EZ81" s="580"/>
      <c r="FA81" s="580"/>
      <c r="FB81" s="580"/>
      <c r="FC81" s="580"/>
      <c r="FD81" s="580"/>
      <c r="FE81" s="580"/>
      <c r="FF81" s="580"/>
      <c r="FG81" s="580"/>
      <c r="FH81" s="580"/>
      <c r="FI81" s="580"/>
      <c r="FJ81" s="580"/>
      <c r="FK81" s="580"/>
      <c r="FL81" s="580"/>
      <c r="FM81" s="580"/>
      <c r="FN81" s="580"/>
      <c r="FO81" s="580"/>
      <c r="FP81" s="580"/>
      <c r="FQ81" s="580"/>
      <c r="FR81" s="580"/>
      <c r="FS81" s="580"/>
      <c r="FT81" s="580"/>
      <c r="FU81" s="580"/>
      <c r="FV81" s="580"/>
      <c r="FW81" s="580"/>
      <c r="FX81" s="580"/>
      <c r="FY81" s="580"/>
      <c r="FZ81" s="580"/>
      <c r="GA81" s="580"/>
      <c r="GB81" s="580"/>
      <c r="GC81" s="580"/>
      <c r="GD81" s="580"/>
      <c r="GE81" s="580"/>
      <c r="GF81" s="580"/>
      <c r="GG81" s="580"/>
      <c r="GH81" s="580"/>
      <c r="GI81" s="580"/>
      <c r="GJ81" s="580"/>
      <c r="GK81" s="580"/>
      <c r="GL81" s="580"/>
      <c r="GM81" s="580"/>
      <c r="GN81" s="580"/>
      <c r="GO81" s="580"/>
      <c r="GP81" s="580"/>
      <c r="GQ81" s="580"/>
      <c r="GR81" s="580"/>
      <c r="GS81" s="580"/>
      <c r="GT81" s="580"/>
      <c r="GU81" s="580"/>
      <c r="GV81" s="580"/>
      <c r="GW81" s="580"/>
      <c r="GX81" s="580"/>
      <c r="GY81" s="580"/>
      <c r="GZ81" s="580"/>
      <c r="HA81" s="580"/>
      <c r="HB81" s="580"/>
      <c r="HC81" s="580"/>
      <c r="HD81" s="580"/>
      <c r="HE81" s="580"/>
      <c r="HF81" s="580"/>
      <c r="HG81" s="580"/>
      <c r="HH81" s="580"/>
      <c r="HI81" s="580"/>
      <c r="HJ81" s="580"/>
      <c r="HK81" s="580"/>
      <c r="HL81" s="580"/>
      <c r="HM81" s="580"/>
      <c r="HN81" s="580"/>
      <c r="HO81" s="580"/>
      <c r="HP81" s="580"/>
      <c r="HQ81" s="580"/>
      <c r="HR81" s="580"/>
      <c r="HS81" s="580"/>
      <c r="HT81" s="580"/>
      <c r="HU81" s="580"/>
      <c r="HV81" s="580"/>
      <c r="HW81" s="580"/>
      <c r="HX81" s="580"/>
      <c r="HY81" s="580"/>
      <c r="HZ81" s="580"/>
      <c r="IA81" s="580"/>
      <c r="IB81" s="580"/>
      <c r="IC81" s="580"/>
      <c r="ID81" s="580"/>
      <c r="IE81" s="580"/>
      <c r="IF81" s="580"/>
      <c r="IG81" s="580"/>
      <c r="IH81" s="580"/>
      <c r="II81" s="580"/>
      <c r="IJ81" s="580"/>
      <c r="IK81" s="580"/>
      <c r="IL81" s="580"/>
    </row>
    <row r="82" spans="1:246" ht="87" customHeight="1">
      <c r="A82" s="1211"/>
      <c r="B82" s="1198"/>
      <c r="C82" s="1198"/>
      <c r="D82" s="1198"/>
      <c r="E82" s="1198"/>
      <c r="F82" s="1198"/>
      <c r="G82" s="1198"/>
      <c r="H82" s="1198"/>
      <c r="I82" s="1198"/>
      <c r="J82" s="1198"/>
      <c r="K82" s="1198"/>
      <c r="L82" s="1198"/>
      <c r="M82" s="1198"/>
      <c r="N82" s="1198"/>
      <c r="O82" s="1198"/>
      <c r="P82" s="1198"/>
      <c r="Q82" s="1198"/>
      <c r="R82" s="1198"/>
      <c r="S82" s="1198"/>
      <c r="T82" s="1212"/>
      <c r="U82" s="1197"/>
      <c r="V82" s="1198"/>
      <c r="W82" s="1198"/>
      <c r="X82" s="1198"/>
      <c r="Y82" s="1198"/>
      <c r="Z82" s="1198"/>
      <c r="AA82" s="1198"/>
      <c r="AB82" s="1198"/>
      <c r="AC82" s="1198"/>
      <c r="AD82" s="1198"/>
      <c r="AE82" s="1198"/>
      <c r="AF82" s="1198"/>
      <c r="AG82" s="1198"/>
      <c r="AH82" s="1198"/>
      <c r="AI82" s="1198"/>
      <c r="AJ82" s="1198"/>
      <c r="AK82" s="1198"/>
      <c r="AL82" s="1199"/>
      <c r="AM82" s="773"/>
      <c r="AN82" s="773"/>
      <c r="AO82" s="773"/>
      <c r="AP82" s="773"/>
      <c r="AQ82" s="773"/>
      <c r="AR82" s="773"/>
      <c r="AS82" s="773"/>
      <c r="AT82" s="773"/>
      <c r="AU82" s="1"/>
      <c r="AV82" s="1"/>
      <c r="AW82" s="1"/>
      <c r="AX82" s="1"/>
      <c r="AY82" s="1"/>
      <c r="AZ82" s="1"/>
      <c r="BA82" s="1"/>
      <c r="BB82" s="1"/>
      <c r="BC82" s="23"/>
      <c r="BD82" s="130"/>
      <c r="BE82" s="23"/>
      <c r="BF82" s="614"/>
      <c r="BG82" s="23"/>
      <c r="BH82" s="129"/>
      <c r="BI82" s="23"/>
      <c r="BJ82" s="23"/>
      <c r="BK82" s="23"/>
      <c r="BL82" s="941"/>
      <c r="BM82" s="771"/>
      <c r="BN82" s="771"/>
      <c r="BO82" s="771"/>
      <c r="BP82" s="771"/>
      <c r="BQ82" s="771"/>
      <c r="BR82" s="771"/>
      <c r="BS82" s="771"/>
      <c r="BT82" s="771"/>
      <c r="BU82" s="23"/>
      <c r="BV82" s="23"/>
      <c r="BW82" s="23"/>
      <c r="BX82" s="23"/>
      <c r="BY82" s="23"/>
      <c r="BZ82" s="23"/>
      <c r="CA82" s="23"/>
      <c r="CB82" s="23"/>
      <c r="CC82" s="771"/>
      <c r="CD82" s="771"/>
      <c r="CE82" s="771"/>
      <c r="CF82" s="771"/>
      <c r="CG82" s="771"/>
      <c r="CH82" s="771"/>
      <c r="CI82" s="771"/>
      <c r="CJ82" s="771"/>
      <c r="CK82" s="771"/>
      <c r="CL82" s="771"/>
      <c r="CM82" s="23"/>
      <c r="CN82" s="23"/>
      <c r="CO82" s="23"/>
      <c r="CP82" s="23"/>
      <c r="CQ82" s="23"/>
      <c r="CR82" s="23"/>
      <c r="CS82" s="23"/>
      <c r="CT82" s="771"/>
      <c r="CU82" s="771"/>
      <c r="CV82" s="771"/>
      <c r="CW82" s="771"/>
      <c r="CX82" s="771"/>
      <c r="CY82" s="941"/>
      <c r="CZ82" s="580"/>
      <c r="DA82" s="580"/>
      <c r="DB82" s="580"/>
      <c r="DC82" s="580"/>
      <c r="DD82" s="580"/>
      <c r="DE82" s="580"/>
      <c r="DF82" s="580"/>
      <c r="DG82" s="580"/>
      <c r="DH82" s="580"/>
      <c r="DI82" s="580"/>
      <c r="DJ82" s="580"/>
      <c r="DK82" s="580"/>
      <c r="DL82" s="580"/>
      <c r="DM82" s="580"/>
      <c r="DN82" s="580"/>
      <c r="DO82" s="580"/>
      <c r="DP82" s="580"/>
      <c r="DQ82" s="580"/>
      <c r="DR82" s="580"/>
      <c r="DS82" s="580"/>
      <c r="DT82" s="580"/>
      <c r="DU82" s="580"/>
      <c r="DV82" s="580"/>
      <c r="DW82" s="580"/>
      <c r="DX82" s="580"/>
      <c r="DY82" s="580"/>
      <c r="DZ82" s="580"/>
      <c r="EA82" s="580"/>
      <c r="EB82" s="580"/>
      <c r="EC82" s="580"/>
      <c r="ED82" s="580"/>
      <c r="EE82" s="580"/>
      <c r="EF82" s="580"/>
      <c r="EG82" s="580"/>
      <c r="EH82" s="580"/>
      <c r="EI82" s="580"/>
      <c r="EJ82" s="580"/>
      <c r="EK82" s="580"/>
      <c r="EL82" s="580"/>
      <c r="EM82" s="580"/>
      <c r="EN82" s="580"/>
      <c r="EO82" s="580"/>
      <c r="EP82" s="580"/>
      <c r="EQ82" s="580"/>
      <c r="ER82" s="580"/>
      <c r="ES82" s="580"/>
      <c r="ET82" s="580"/>
      <c r="EU82" s="580"/>
      <c r="EV82" s="580"/>
      <c r="EW82" s="580"/>
      <c r="EX82" s="580"/>
      <c r="EY82" s="580"/>
      <c r="EZ82" s="580"/>
      <c r="FA82" s="580"/>
      <c r="FB82" s="580"/>
      <c r="FC82" s="580"/>
      <c r="FD82" s="580"/>
      <c r="FE82" s="580"/>
      <c r="FF82" s="580"/>
      <c r="FG82" s="580"/>
      <c r="FH82" s="580"/>
      <c r="FI82" s="580"/>
      <c r="FJ82" s="580"/>
      <c r="FK82" s="580"/>
      <c r="FL82" s="580"/>
      <c r="FM82" s="580"/>
      <c r="FN82" s="580"/>
      <c r="FO82" s="580"/>
      <c r="FP82" s="580"/>
      <c r="FQ82" s="580"/>
      <c r="FR82" s="580"/>
      <c r="FS82" s="580"/>
      <c r="FT82" s="580"/>
      <c r="FU82" s="580"/>
      <c r="FV82" s="580"/>
      <c r="FW82" s="580"/>
      <c r="FX82" s="580"/>
      <c r="FY82" s="580"/>
      <c r="FZ82" s="580"/>
      <c r="GA82" s="580"/>
      <c r="GB82" s="580"/>
      <c r="GC82" s="580"/>
      <c r="GD82" s="580"/>
      <c r="GE82" s="580"/>
      <c r="GF82" s="580"/>
      <c r="GG82" s="580"/>
      <c r="GH82" s="580"/>
      <c r="GI82" s="580"/>
      <c r="GJ82" s="580"/>
      <c r="GK82" s="580"/>
      <c r="GL82" s="580"/>
      <c r="GM82" s="580"/>
      <c r="GN82" s="580"/>
      <c r="GO82" s="580"/>
      <c r="GP82" s="580"/>
      <c r="GQ82" s="580"/>
      <c r="GR82" s="580"/>
      <c r="GS82" s="580"/>
      <c r="GT82" s="580"/>
      <c r="GU82" s="580"/>
      <c r="GV82" s="580"/>
      <c r="GW82" s="580"/>
      <c r="GX82" s="580"/>
      <c r="GY82" s="580"/>
      <c r="GZ82" s="580"/>
      <c r="HA82" s="580"/>
      <c r="HB82" s="580"/>
      <c r="HC82" s="580"/>
      <c r="HD82" s="580"/>
      <c r="HE82" s="580"/>
      <c r="HF82" s="580"/>
      <c r="HG82" s="580"/>
      <c r="HH82" s="580"/>
      <c r="HI82" s="580"/>
      <c r="HJ82" s="580"/>
      <c r="HK82" s="580"/>
      <c r="HL82" s="580"/>
      <c r="HM82" s="580"/>
      <c r="HN82" s="580"/>
      <c r="HO82" s="580"/>
      <c r="HP82" s="580"/>
      <c r="HQ82" s="580"/>
      <c r="HR82" s="580"/>
      <c r="HS82" s="580"/>
      <c r="HT82" s="580"/>
      <c r="HU82" s="580"/>
      <c r="HV82" s="580"/>
      <c r="HW82" s="580"/>
      <c r="HX82" s="580"/>
      <c r="HY82" s="580"/>
      <c r="HZ82" s="580"/>
      <c r="IA82" s="580"/>
      <c r="IB82" s="580"/>
      <c r="IC82" s="580"/>
      <c r="ID82" s="580"/>
      <c r="IE82" s="580"/>
      <c r="IF82" s="580"/>
      <c r="IG82" s="580"/>
      <c r="IH82" s="580"/>
      <c r="II82" s="580"/>
      <c r="IJ82" s="580"/>
      <c r="IK82" s="580"/>
      <c r="IL82" s="580"/>
    </row>
    <row r="83" spans="1:246" ht="69.75" customHeight="1" thickBot="1">
      <c r="A83" s="1213"/>
      <c r="B83" s="1201"/>
      <c r="C83" s="1201"/>
      <c r="D83" s="1201"/>
      <c r="E83" s="1201"/>
      <c r="F83" s="1201"/>
      <c r="G83" s="1201"/>
      <c r="H83" s="1201"/>
      <c r="I83" s="1201"/>
      <c r="J83" s="1201"/>
      <c r="K83" s="1201"/>
      <c r="L83" s="1201"/>
      <c r="M83" s="1201"/>
      <c r="N83" s="1201"/>
      <c r="O83" s="1201"/>
      <c r="P83" s="1201"/>
      <c r="Q83" s="1201"/>
      <c r="R83" s="1201"/>
      <c r="S83" s="1201"/>
      <c r="T83" s="1214"/>
      <c r="U83" s="1200"/>
      <c r="V83" s="1201"/>
      <c r="W83" s="1201"/>
      <c r="X83" s="1201"/>
      <c r="Y83" s="1201"/>
      <c r="Z83" s="1201"/>
      <c r="AA83" s="1201"/>
      <c r="AB83" s="1201"/>
      <c r="AC83" s="1201"/>
      <c r="AD83" s="1201"/>
      <c r="AE83" s="1201"/>
      <c r="AF83" s="1201"/>
      <c r="AG83" s="1201"/>
      <c r="AH83" s="1198"/>
      <c r="AI83" s="1198"/>
      <c r="AJ83" s="1198"/>
      <c r="AK83" s="1201"/>
      <c r="AL83" s="1202"/>
      <c r="AM83" s="773"/>
      <c r="AN83" s="773"/>
      <c r="AO83" s="773"/>
      <c r="AP83" s="773"/>
      <c r="AQ83" s="773"/>
      <c r="AR83" s="773"/>
      <c r="AS83" s="773"/>
      <c r="AT83" s="773"/>
      <c r="AU83" s="1"/>
      <c r="AV83" s="1"/>
      <c r="AW83" s="1"/>
      <c r="AX83" s="1"/>
      <c r="AY83" s="1"/>
      <c r="AZ83" s="1"/>
      <c r="BA83" s="1"/>
      <c r="BB83" s="1"/>
      <c r="BC83" s="23"/>
      <c r="BD83" s="130"/>
      <c r="BE83" s="23"/>
      <c r="BF83" s="614"/>
      <c r="BG83" s="23"/>
      <c r="BH83" s="129"/>
      <c r="BI83" s="23"/>
      <c r="BJ83" s="23"/>
      <c r="BK83" s="23"/>
      <c r="BL83" s="941"/>
      <c r="BM83" s="771"/>
      <c r="BN83" s="771"/>
      <c r="BO83" s="771"/>
      <c r="BP83" s="771"/>
      <c r="BQ83" s="771"/>
      <c r="BR83" s="771"/>
      <c r="BS83" s="771"/>
      <c r="BT83" s="771"/>
      <c r="BU83" s="23"/>
      <c r="BV83" s="23"/>
      <c r="BW83" s="23"/>
      <c r="BX83" s="23"/>
      <c r="BY83" s="23"/>
      <c r="BZ83" s="23"/>
      <c r="CA83" s="23"/>
      <c r="CB83" s="23"/>
      <c r="CC83" s="771"/>
      <c r="CD83" s="771"/>
      <c r="CE83" s="771"/>
      <c r="CF83" s="771"/>
      <c r="CG83" s="771"/>
      <c r="CH83" s="771"/>
      <c r="CI83" s="771"/>
      <c r="CJ83" s="771"/>
      <c r="CK83" s="771"/>
      <c r="CL83" s="771"/>
      <c r="CM83" s="23"/>
      <c r="CN83" s="23"/>
      <c r="CO83" s="23"/>
      <c r="CP83" s="23"/>
      <c r="CQ83" s="23"/>
      <c r="CR83" s="23"/>
      <c r="CS83" s="23"/>
      <c r="CT83" s="771"/>
      <c r="CU83" s="771"/>
      <c r="CV83" s="771"/>
      <c r="CW83" s="771"/>
      <c r="CX83" s="771"/>
      <c r="CY83" s="941"/>
      <c r="CZ83" s="580"/>
      <c r="DA83" s="580"/>
      <c r="DB83" s="580"/>
      <c r="DC83" s="580"/>
      <c r="DD83" s="580"/>
      <c r="DE83" s="580"/>
      <c r="DF83" s="580"/>
      <c r="DG83" s="580"/>
      <c r="DH83" s="580"/>
      <c r="DI83" s="580"/>
      <c r="DJ83" s="580"/>
      <c r="DK83" s="580"/>
      <c r="DL83" s="580"/>
      <c r="DM83" s="580"/>
      <c r="DN83" s="580"/>
      <c r="DO83" s="580"/>
      <c r="DP83" s="580"/>
      <c r="DQ83" s="580"/>
      <c r="DR83" s="580"/>
      <c r="DS83" s="580"/>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c r="EQ83" s="580"/>
      <c r="ER83" s="580"/>
      <c r="ES83" s="580"/>
      <c r="ET83" s="580"/>
      <c r="EU83" s="580"/>
      <c r="EV83" s="580"/>
      <c r="EW83" s="580"/>
      <c r="EX83" s="580"/>
      <c r="EY83" s="580"/>
      <c r="EZ83" s="580"/>
      <c r="FA83" s="580"/>
      <c r="FB83" s="580"/>
      <c r="FC83" s="580"/>
      <c r="FD83" s="580"/>
      <c r="FE83" s="580"/>
      <c r="FF83" s="580"/>
      <c r="FG83" s="580"/>
      <c r="FH83" s="580"/>
      <c r="FI83" s="580"/>
      <c r="FJ83" s="580"/>
      <c r="FK83" s="580"/>
      <c r="FL83" s="580"/>
      <c r="FM83" s="580"/>
      <c r="FN83" s="580"/>
      <c r="FO83" s="580"/>
      <c r="FP83" s="580"/>
      <c r="FQ83" s="580"/>
      <c r="FR83" s="580"/>
      <c r="FS83" s="580"/>
      <c r="FT83" s="580"/>
      <c r="FU83" s="580"/>
      <c r="FV83" s="580"/>
      <c r="FW83" s="580"/>
      <c r="FX83" s="580"/>
      <c r="FY83" s="580"/>
      <c r="FZ83" s="580"/>
      <c r="GA83" s="580"/>
      <c r="GB83" s="580"/>
      <c r="GC83" s="580"/>
      <c r="GD83" s="580"/>
      <c r="GE83" s="580"/>
      <c r="GF83" s="580"/>
      <c r="GG83" s="580"/>
      <c r="GH83" s="580"/>
      <c r="GI83" s="580"/>
      <c r="GJ83" s="580"/>
      <c r="GK83" s="580"/>
      <c r="GL83" s="580"/>
      <c r="GM83" s="580"/>
      <c r="GN83" s="580"/>
      <c r="GO83" s="580"/>
      <c r="GP83" s="580"/>
      <c r="GQ83" s="580"/>
      <c r="GR83" s="580"/>
      <c r="GS83" s="580"/>
      <c r="GT83" s="580"/>
      <c r="GU83" s="580"/>
      <c r="GV83" s="580"/>
      <c r="GW83" s="580"/>
      <c r="GX83" s="580"/>
      <c r="GY83" s="580"/>
      <c r="GZ83" s="580"/>
      <c r="HA83" s="580"/>
      <c r="HB83" s="580"/>
      <c r="HC83" s="580"/>
      <c r="HD83" s="580"/>
      <c r="HE83" s="580"/>
      <c r="HF83" s="580"/>
      <c r="HG83" s="580"/>
      <c r="HH83" s="580"/>
      <c r="HI83" s="580"/>
      <c r="HJ83" s="580"/>
      <c r="HK83" s="580"/>
      <c r="HL83" s="580"/>
      <c r="HM83" s="580"/>
      <c r="HN83" s="580"/>
      <c r="HO83" s="580"/>
      <c r="HP83" s="580"/>
      <c r="HQ83" s="580"/>
      <c r="HR83" s="580"/>
      <c r="HS83" s="580"/>
      <c r="HT83" s="580"/>
      <c r="HU83" s="580"/>
      <c r="HV83" s="580"/>
      <c r="HW83" s="580"/>
      <c r="HX83" s="580"/>
      <c r="HY83" s="580"/>
      <c r="HZ83" s="580"/>
      <c r="IA83" s="580"/>
      <c r="IB83" s="580"/>
      <c r="IC83" s="580"/>
      <c r="ID83" s="580"/>
      <c r="IE83" s="580"/>
      <c r="IF83" s="580"/>
      <c r="IG83" s="580"/>
      <c r="IH83" s="580"/>
      <c r="II83" s="580"/>
      <c r="IJ83" s="580"/>
      <c r="IK83" s="580"/>
      <c r="IL83" s="580"/>
    </row>
    <row r="84" spans="1:246" ht="21" customHeight="1">
      <c r="A84" s="1205" t="s">
        <v>294</v>
      </c>
      <c r="B84" s="1206"/>
      <c r="C84" s="1206"/>
      <c r="D84" s="1206"/>
      <c r="E84" s="1206"/>
      <c r="F84" s="1206"/>
      <c r="G84" s="1206"/>
      <c r="H84" s="1206"/>
      <c r="I84" s="1206"/>
      <c r="J84" s="1206"/>
      <c r="K84" s="1206"/>
      <c r="L84" s="1206"/>
      <c r="M84" s="1206"/>
      <c r="N84" s="1206"/>
      <c r="O84" s="1206"/>
      <c r="P84" s="1206"/>
      <c r="Q84" s="1206"/>
      <c r="R84" s="1206"/>
      <c r="S84" s="1206"/>
      <c r="T84" s="1206"/>
      <c r="U84" s="1206"/>
      <c r="V84" s="1206"/>
      <c r="W84" s="1206"/>
      <c r="X84" s="1206"/>
      <c r="Y84" s="1206"/>
      <c r="Z84" s="1206"/>
      <c r="AA84" s="1206"/>
      <c r="AB84" s="1206"/>
      <c r="AC84" s="1206"/>
      <c r="AD84" s="1206"/>
      <c r="AE84" s="1206"/>
      <c r="AF84" s="1206"/>
      <c r="AG84" s="1206"/>
      <c r="AH84" s="1190" t="s">
        <v>295</v>
      </c>
      <c r="AI84" s="1228" t="s">
        <v>296</v>
      </c>
      <c r="AJ84" s="1231" t="s">
        <v>119</v>
      </c>
      <c r="AK84" s="1778" t="s">
        <v>297</v>
      </c>
      <c r="AL84" s="1781" t="s">
        <v>298</v>
      </c>
      <c r="AM84" s="773"/>
      <c r="AN84" s="773"/>
      <c r="AO84" s="773"/>
      <c r="AP84" s="773"/>
      <c r="AQ84" s="773"/>
      <c r="AR84" s="773"/>
      <c r="AS84" s="773"/>
      <c r="AT84" s="759"/>
      <c r="AU84" s="759"/>
      <c r="AV84" s="759"/>
      <c r="AW84" s="1190" t="s">
        <v>295</v>
      </c>
      <c r="AX84" s="1228" t="s">
        <v>296</v>
      </c>
      <c r="AY84" s="1231" t="s">
        <v>119</v>
      </c>
      <c r="AZ84" s="1306" t="s">
        <v>299</v>
      </c>
      <c r="BA84" s="1306" t="s">
        <v>300</v>
      </c>
      <c r="BB84" s="1"/>
      <c r="BC84" s="23"/>
      <c r="BD84" s="130"/>
      <c r="BE84" s="23"/>
      <c r="BF84" s="614"/>
      <c r="BG84" s="23"/>
      <c r="BH84" s="129"/>
      <c r="BI84" s="23"/>
      <c r="BJ84" s="23"/>
      <c r="BK84" s="23"/>
      <c r="BL84" s="941"/>
      <c r="BM84" s="771"/>
      <c r="BN84" s="771"/>
      <c r="BO84" s="771"/>
      <c r="BP84" s="771"/>
      <c r="BQ84" s="771"/>
      <c r="BR84" s="771"/>
      <c r="BS84" s="771"/>
      <c r="BT84" s="771"/>
      <c r="BU84" s="23"/>
      <c r="BV84" s="23"/>
      <c r="BW84" s="23"/>
      <c r="BX84" s="23"/>
      <c r="BY84" s="23"/>
      <c r="BZ84" s="23"/>
      <c r="CA84" s="23"/>
      <c r="CB84" s="23"/>
      <c r="CC84" s="771"/>
      <c r="CD84" s="771"/>
      <c r="CE84" s="771"/>
      <c r="CF84" s="771"/>
      <c r="CG84" s="771"/>
      <c r="CH84" s="771"/>
      <c r="CI84" s="771"/>
      <c r="CJ84" s="771"/>
      <c r="CK84" s="771"/>
      <c r="CL84" s="771"/>
      <c r="CM84" s="23"/>
      <c r="CN84" s="23"/>
      <c r="CO84" s="23"/>
      <c r="CP84" s="23"/>
      <c r="CQ84" s="23"/>
      <c r="CR84" s="23"/>
      <c r="CS84" s="23"/>
      <c r="CT84" s="771"/>
      <c r="CU84" s="771"/>
      <c r="CV84" s="771"/>
      <c r="CW84" s="771"/>
      <c r="CX84" s="771"/>
      <c r="CY84" s="941"/>
      <c r="CZ84" s="580"/>
      <c r="DA84" s="580"/>
      <c r="DB84" s="580"/>
      <c r="DC84" s="580"/>
      <c r="DD84" s="580"/>
      <c r="DE84" s="580"/>
      <c r="DF84" s="580"/>
      <c r="DG84" s="580"/>
      <c r="DH84" s="580"/>
      <c r="DI84" s="580"/>
      <c r="DJ84" s="580"/>
      <c r="DK84" s="580"/>
      <c r="DL84" s="580"/>
      <c r="DM84" s="580"/>
      <c r="DN84" s="580"/>
      <c r="DO84" s="580"/>
      <c r="DP84" s="580"/>
      <c r="DQ84" s="580"/>
      <c r="DR84" s="580"/>
      <c r="DS84" s="580"/>
      <c r="DT84" s="580"/>
      <c r="DU84" s="580"/>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c r="FA84" s="580"/>
      <c r="FB84" s="580"/>
      <c r="FC84" s="580"/>
      <c r="FD84" s="580"/>
      <c r="FE84" s="580"/>
      <c r="FF84" s="580"/>
      <c r="FG84" s="580"/>
      <c r="FH84" s="580"/>
      <c r="FI84" s="580"/>
      <c r="FJ84" s="580"/>
      <c r="FK84" s="580"/>
      <c r="FL84" s="580"/>
      <c r="FM84" s="580"/>
      <c r="FN84" s="580"/>
      <c r="FO84" s="580"/>
      <c r="FP84" s="580"/>
      <c r="FQ84" s="580"/>
      <c r="FR84" s="580"/>
      <c r="FS84" s="580"/>
      <c r="FT84" s="580"/>
      <c r="FU84" s="580"/>
      <c r="FV84" s="580"/>
      <c r="FW84" s="580"/>
      <c r="FX84" s="580"/>
      <c r="FY84" s="580"/>
      <c r="FZ84" s="580"/>
      <c r="GA84" s="580"/>
      <c r="GB84" s="580"/>
      <c r="GC84" s="580"/>
      <c r="GD84" s="580"/>
      <c r="GE84" s="580"/>
      <c r="GF84" s="580"/>
      <c r="GG84" s="580"/>
      <c r="GH84" s="580"/>
      <c r="GI84" s="580"/>
      <c r="GJ84" s="580"/>
      <c r="GK84" s="580"/>
      <c r="GL84" s="580"/>
      <c r="GM84" s="580"/>
      <c r="GN84" s="580"/>
      <c r="GO84" s="580"/>
      <c r="GP84" s="580"/>
      <c r="GQ84" s="580"/>
      <c r="GR84" s="580"/>
      <c r="GS84" s="580"/>
      <c r="GT84" s="580"/>
      <c r="GU84" s="580"/>
      <c r="GV84" s="580"/>
      <c r="GW84" s="580"/>
      <c r="GX84" s="580"/>
      <c r="GY84" s="580"/>
      <c r="GZ84" s="580"/>
      <c r="HA84" s="580"/>
      <c r="HB84" s="580"/>
      <c r="HC84" s="580"/>
      <c r="HD84" s="580"/>
      <c r="HE84" s="580"/>
      <c r="HF84" s="580"/>
      <c r="HG84" s="580"/>
      <c r="HH84" s="580"/>
      <c r="HI84" s="580"/>
      <c r="HJ84" s="580"/>
      <c r="HK84" s="580"/>
      <c r="HL84" s="580"/>
      <c r="HM84" s="580"/>
      <c r="HN84" s="580"/>
      <c r="HO84" s="580"/>
      <c r="HP84" s="580"/>
      <c r="HQ84" s="580"/>
      <c r="HR84" s="580"/>
      <c r="HS84" s="580"/>
      <c r="HT84" s="580"/>
      <c r="HU84" s="580"/>
      <c r="HV84" s="580"/>
      <c r="HW84" s="580"/>
      <c r="HX84" s="580"/>
      <c r="HY84" s="580"/>
      <c r="HZ84" s="580"/>
      <c r="IA84" s="580"/>
      <c r="IB84" s="580"/>
      <c r="IC84" s="580"/>
      <c r="ID84" s="580"/>
      <c r="IE84" s="580"/>
      <c r="IF84" s="580"/>
      <c r="IG84" s="580"/>
      <c r="IH84" s="580"/>
      <c r="II84" s="580"/>
      <c r="IJ84" s="580"/>
      <c r="IK84" s="580"/>
      <c r="IL84" s="580"/>
    </row>
    <row r="85" spans="1:246" ht="90.75" customHeight="1">
      <c r="A85" s="1207"/>
      <c r="B85" s="1208"/>
      <c r="C85" s="1208"/>
      <c r="D85" s="1208"/>
      <c r="E85" s="1208"/>
      <c r="F85" s="1208"/>
      <c r="G85" s="1208"/>
      <c r="H85" s="1208"/>
      <c r="I85" s="1208"/>
      <c r="J85" s="1208"/>
      <c r="K85" s="1208"/>
      <c r="L85" s="1208"/>
      <c r="M85" s="1208"/>
      <c r="N85" s="1208"/>
      <c r="O85" s="1208"/>
      <c r="P85" s="1208"/>
      <c r="Q85" s="1208"/>
      <c r="R85" s="1208"/>
      <c r="S85" s="1208"/>
      <c r="T85" s="1208"/>
      <c r="U85" s="1208"/>
      <c r="V85" s="1208"/>
      <c r="W85" s="1208"/>
      <c r="X85" s="1208"/>
      <c r="Y85" s="1208"/>
      <c r="Z85" s="1208"/>
      <c r="AA85" s="1208"/>
      <c r="AB85" s="1208"/>
      <c r="AC85" s="1208"/>
      <c r="AD85" s="1208"/>
      <c r="AE85" s="1208"/>
      <c r="AF85" s="1208"/>
      <c r="AG85" s="1208"/>
      <c r="AH85" s="1191"/>
      <c r="AI85" s="1229"/>
      <c r="AJ85" s="1232"/>
      <c r="AK85" s="1779"/>
      <c r="AL85" s="1782"/>
      <c r="AM85" s="773"/>
      <c r="AN85" s="773"/>
      <c r="AO85" s="773"/>
      <c r="AP85" s="773"/>
      <c r="AQ85" s="773"/>
      <c r="AR85" s="773"/>
      <c r="AS85" s="773"/>
      <c r="AT85" s="759"/>
      <c r="AU85" s="759"/>
      <c r="AV85" s="759"/>
      <c r="AW85" s="1191"/>
      <c r="AX85" s="1229"/>
      <c r="AY85" s="1232"/>
      <c r="AZ85" s="1307"/>
      <c r="BA85" s="1307"/>
      <c r="BB85" s="1"/>
      <c r="BC85" s="23"/>
      <c r="BD85" s="130"/>
      <c r="BE85" s="23"/>
      <c r="BF85" s="614"/>
      <c r="BG85" s="23"/>
      <c r="BH85" s="129"/>
      <c r="BI85" s="23"/>
      <c r="BJ85" s="23"/>
      <c r="BK85" s="23"/>
      <c r="BL85" s="941"/>
      <c r="BM85" s="941"/>
      <c r="BN85" s="941"/>
      <c r="BO85" s="941"/>
      <c r="BP85" s="941"/>
      <c r="BQ85" s="941"/>
      <c r="BR85" s="941"/>
      <c r="BS85" s="941"/>
      <c r="BT85" s="941"/>
      <c r="BU85" s="23"/>
      <c r="BV85" s="23"/>
      <c r="BW85" s="23"/>
      <c r="BX85" s="23"/>
      <c r="BY85" s="23"/>
      <c r="BZ85" s="23"/>
      <c r="CA85" s="23"/>
      <c r="CB85" s="23"/>
      <c r="CC85" s="771"/>
      <c r="CD85" s="771"/>
      <c r="CE85" s="771"/>
      <c r="CF85" s="771"/>
      <c r="CG85" s="771"/>
      <c r="CH85" s="771"/>
      <c r="CI85" s="771"/>
      <c r="CJ85" s="771"/>
      <c r="CK85" s="771"/>
      <c r="CL85" s="771"/>
      <c r="CM85" s="23"/>
      <c r="CN85" s="23"/>
      <c r="CO85" s="23"/>
      <c r="CP85" s="23"/>
      <c r="CQ85" s="23"/>
      <c r="CR85" s="23"/>
      <c r="CS85" s="23"/>
      <c r="CT85" s="771"/>
      <c r="CU85" s="771"/>
      <c r="CV85" s="771"/>
      <c r="CW85" s="771"/>
      <c r="CX85" s="771"/>
      <c r="CY85" s="941"/>
      <c r="CZ85" s="580"/>
      <c r="DA85" s="580"/>
      <c r="DB85" s="580"/>
      <c r="DC85" s="580"/>
      <c r="DD85" s="580"/>
      <c r="DE85" s="580"/>
      <c r="DF85" s="580"/>
      <c r="DG85" s="580"/>
      <c r="DH85" s="580"/>
      <c r="DI85" s="580"/>
      <c r="DJ85" s="580"/>
      <c r="DK85" s="580"/>
      <c r="DL85" s="580"/>
      <c r="DM85" s="580"/>
      <c r="DN85" s="580"/>
      <c r="DO85" s="580"/>
      <c r="DP85" s="580"/>
      <c r="DQ85" s="580"/>
      <c r="DR85" s="580"/>
      <c r="DS85" s="580"/>
      <c r="DT85" s="580"/>
      <c r="DU85" s="580"/>
      <c r="DV85" s="580"/>
      <c r="DW85" s="580"/>
      <c r="DX85" s="580"/>
      <c r="DY85" s="580"/>
      <c r="DZ85" s="580"/>
      <c r="EA85" s="580"/>
      <c r="EB85" s="580"/>
      <c r="EC85" s="580"/>
      <c r="ED85" s="580"/>
      <c r="EE85" s="580"/>
      <c r="EF85" s="580"/>
      <c r="EG85" s="580"/>
      <c r="EH85" s="580"/>
      <c r="EI85" s="580"/>
      <c r="EJ85" s="580"/>
      <c r="EK85" s="580"/>
      <c r="EL85" s="580"/>
      <c r="EM85" s="580"/>
      <c r="EN85" s="580"/>
      <c r="EO85" s="580"/>
      <c r="EP85" s="580"/>
      <c r="EQ85" s="580"/>
      <c r="ER85" s="580"/>
      <c r="ES85" s="580"/>
      <c r="ET85" s="580"/>
      <c r="EU85" s="580"/>
      <c r="EV85" s="580"/>
      <c r="EW85" s="580"/>
      <c r="EX85" s="580"/>
      <c r="EY85" s="580"/>
      <c r="EZ85" s="580"/>
      <c r="FA85" s="580"/>
      <c r="FB85" s="580"/>
      <c r="FC85" s="580"/>
      <c r="FD85" s="580"/>
      <c r="FE85" s="580"/>
      <c r="FF85" s="580"/>
      <c r="FG85" s="580"/>
      <c r="FH85" s="580"/>
      <c r="FI85" s="580"/>
      <c r="FJ85" s="580"/>
      <c r="FK85" s="580"/>
      <c r="FL85" s="580"/>
      <c r="FM85" s="580"/>
      <c r="FN85" s="580"/>
      <c r="FO85" s="580"/>
      <c r="FP85" s="580"/>
      <c r="FQ85" s="580"/>
      <c r="FR85" s="580"/>
      <c r="FS85" s="580"/>
      <c r="FT85" s="580"/>
      <c r="FU85" s="580"/>
      <c r="FV85" s="580"/>
      <c r="FW85" s="580"/>
      <c r="FX85" s="580"/>
      <c r="FY85" s="580"/>
      <c r="FZ85" s="580"/>
      <c r="GA85" s="580"/>
      <c r="GB85" s="580"/>
      <c r="GC85" s="580"/>
      <c r="GD85" s="580"/>
      <c r="GE85" s="580"/>
      <c r="GF85" s="580"/>
      <c r="GG85" s="580"/>
      <c r="GH85" s="580"/>
      <c r="GI85" s="580"/>
      <c r="GJ85" s="580"/>
      <c r="GK85" s="580"/>
      <c r="GL85" s="580"/>
      <c r="GM85" s="580"/>
      <c r="GN85" s="580"/>
      <c r="GO85" s="580"/>
      <c r="GP85" s="580"/>
      <c r="GQ85" s="580"/>
      <c r="GR85" s="580"/>
      <c r="GS85" s="580"/>
      <c r="GT85" s="580"/>
      <c r="GU85" s="580"/>
      <c r="GV85" s="580"/>
      <c r="GW85" s="580"/>
      <c r="GX85" s="580"/>
      <c r="GY85" s="580"/>
      <c r="GZ85" s="580"/>
      <c r="HA85" s="580"/>
      <c r="HB85" s="580"/>
      <c r="HC85" s="580"/>
      <c r="HD85" s="580"/>
      <c r="HE85" s="580"/>
      <c r="HF85" s="580"/>
      <c r="HG85" s="580"/>
      <c r="HH85" s="580"/>
      <c r="HI85" s="580"/>
      <c r="HJ85" s="580"/>
      <c r="HK85" s="580"/>
      <c r="HL85" s="580"/>
      <c r="HM85" s="580"/>
      <c r="HN85" s="580"/>
      <c r="HO85" s="580"/>
      <c r="HP85" s="580"/>
      <c r="HQ85" s="580"/>
      <c r="HR85" s="580"/>
      <c r="HS85" s="580"/>
      <c r="HT85" s="580"/>
      <c r="HU85" s="580"/>
      <c r="HV85" s="580"/>
      <c r="HW85" s="580"/>
      <c r="HX85" s="580"/>
      <c r="HY85" s="580"/>
      <c r="HZ85" s="580"/>
      <c r="IA85" s="580"/>
      <c r="IB85" s="580"/>
      <c r="IC85" s="580"/>
      <c r="ID85" s="580"/>
      <c r="IE85" s="580"/>
      <c r="IF85" s="580"/>
      <c r="IG85" s="580"/>
      <c r="IH85" s="580"/>
      <c r="II85" s="580"/>
      <c r="IJ85" s="580"/>
      <c r="IK85" s="580"/>
      <c r="IL85" s="580"/>
    </row>
    <row r="86" spans="1:246" ht="45" customHeight="1" thickBot="1">
      <c r="A86" s="1203" t="s">
        <v>301</v>
      </c>
      <c r="B86" s="1204"/>
      <c r="C86" s="1204"/>
      <c r="D86" s="1204"/>
      <c r="E86" s="1204"/>
      <c r="F86" s="1204"/>
      <c r="G86" s="1204"/>
      <c r="H86" s="1204"/>
      <c r="I86" s="1204"/>
      <c r="J86" s="1204"/>
      <c r="K86" s="1204"/>
      <c r="L86" s="1204"/>
      <c r="M86" s="1204"/>
      <c r="N86" s="1204"/>
      <c r="O86" s="1204"/>
      <c r="P86" s="1204"/>
      <c r="Q86" s="1204"/>
      <c r="R86" s="1204"/>
      <c r="S86" s="1204"/>
      <c r="T86" s="1204"/>
      <c r="U86" s="1204"/>
      <c r="V86" s="1204"/>
      <c r="W86" s="1204"/>
      <c r="X86" s="1204"/>
      <c r="Y86" s="1204"/>
      <c r="Z86" s="1204"/>
      <c r="AA86" s="1204"/>
      <c r="AB86" s="1204"/>
      <c r="AC86" s="1204"/>
      <c r="AD86" s="1204"/>
      <c r="AE86" s="1204"/>
      <c r="AF86" s="1204"/>
      <c r="AG86" s="1204"/>
      <c r="AH86" s="1192"/>
      <c r="AI86" s="1230"/>
      <c r="AJ86" s="1233"/>
      <c r="AK86" s="1780"/>
      <c r="AL86" s="1783"/>
      <c r="AM86" s="773"/>
      <c r="AN86" s="773"/>
      <c r="AO86" s="759"/>
      <c r="AP86" s="759"/>
      <c r="AQ86" s="759"/>
      <c r="AR86" s="759"/>
      <c r="AS86" s="759"/>
      <c r="AT86" s="759"/>
      <c r="AU86" s="759"/>
      <c r="AV86" s="759"/>
      <c r="AW86" s="1812"/>
      <c r="AX86" s="1813"/>
      <c r="AY86" s="1694"/>
      <c r="AZ86" s="1308"/>
      <c r="BA86" s="1308"/>
      <c r="BB86" s="255"/>
      <c r="BC86" s="256"/>
      <c r="BD86" s="257"/>
      <c r="BE86" s="547"/>
      <c r="BF86" s="125"/>
      <c r="BG86" s="125"/>
      <c r="BH86" s="125"/>
      <c r="BI86" s="125"/>
      <c r="BJ86" s="246"/>
      <c r="BK86" s="40"/>
      <c r="BL86" s="40"/>
      <c r="BM86" s="246"/>
      <c r="BN86" s="775"/>
      <c r="BO86" s="941"/>
      <c r="BP86" s="547"/>
      <c r="BQ86" s="547"/>
      <c r="BR86" s="246"/>
      <c r="BS86" s="941"/>
      <c r="BT86" s="941"/>
      <c r="BU86" s="259"/>
      <c r="BV86" s="259"/>
      <c r="BW86" s="259"/>
      <c r="BX86" s="259"/>
      <c r="BY86" s="259"/>
      <c r="BZ86" s="259"/>
      <c r="CA86" s="259"/>
      <c r="CB86" s="259"/>
      <c r="CC86" s="771"/>
      <c r="CD86" s="771"/>
      <c r="CE86" s="771"/>
      <c r="CF86" s="771"/>
      <c r="CG86" s="771"/>
      <c r="CH86" s="771"/>
      <c r="CI86" s="771"/>
      <c r="CJ86" s="771"/>
      <c r="CK86" s="771"/>
      <c r="CL86" s="771"/>
      <c r="CM86" s="259"/>
      <c r="CN86" s="259"/>
      <c r="CO86" s="259"/>
      <c r="CP86" s="259"/>
      <c r="CQ86" s="259"/>
      <c r="CR86" s="259"/>
      <c r="CS86" s="259"/>
      <c r="CT86" s="771"/>
      <c r="CU86" s="771"/>
      <c r="CV86" s="771"/>
      <c r="CW86" s="771"/>
      <c r="CX86" s="771"/>
      <c r="CY86" s="941"/>
      <c r="CZ86" s="580"/>
      <c r="DA86" s="580"/>
      <c r="DB86" s="580"/>
      <c r="DC86" s="580"/>
      <c r="DD86" s="580"/>
      <c r="DE86" s="580"/>
      <c r="DF86" s="580"/>
      <c r="DG86" s="580"/>
      <c r="DH86" s="580"/>
      <c r="DI86" s="580"/>
      <c r="DJ86" s="580"/>
      <c r="DK86" s="580"/>
      <c r="DL86" s="580"/>
      <c r="DM86" s="580"/>
      <c r="DN86" s="580"/>
      <c r="DO86" s="580"/>
      <c r="DP86" s="580"/>
      <c r="DQ86" s="580"/>
      <c r="DR86" s="580"/>
      <c r="DS86" s="580"/>
      <c r="DT86" s="580"/>
      <c r="DU86" s="580"/>
      <c r="DV86" s="580"/>
      <c r="DW86" s="580"/>
      <c r="DX86" s="580"/>
      <c r="DY86" s="580"/>
      <c r="DZ86" s="580"/>
      <c r="EA86" s="580"/>
      <c r="EB86" s="580"/>
      <c r="EC86" s="580"/>
      <c r="ED86" s="580"/>
      <c r="EE86" s="580"/>
      <c r="EF86" s="580"/>
      <c r="EG86" s="580"/>
      <c r="EH86" s="580"/>
      <c r="EI86" s="580"/>
      <c r="EJ86" s="580"/>
      <c r="EK86" s="580"/>
      <c r="EL86" s="580"/>
      <c r="EM86" s="580"/>
      <c r="EN86" s="580"/>
      <c r="EO86" s="580"/>
      <c r="EP86" s="580"/>
      <c r="EQ86" s="580"/>
      <c r="ER86" s="580"/>
      <c r="ES86" s="580"/>
      <c r="ET86" s="580"/>
      <c r="EU86" s="580"/>
      <c r="EV86" s="580"/>
      <c r="EW86" s="580"/>
      <c r="EX86" s="580"/>
      <c r="EY86" s="580"/>
      <c r="EZ86" s="580"/>
      <c r="FA86" s="580"/>
      <c r="FB86" s="580"/>
      <c r="FC86" s="580"/>
      <c r="FD86" s="580"/>
      <c r="FE86" s="580"/>
      <c r="FF86" s="580"/>
      <c r="FG86" s="580"/>
      <c r="FH86" s="580"/>
      <c r="FI86" s="580"/>
      <c r="FJ86" s="580"/>
      <c r="FK86" s="580"/>
      <c r="FL86" s="580"/>
      <c r="FM86" s="580"/>
      <c r="FN86" s="580"/>
      <c r="FO86" s="580"/>
      <c r="FP86" s="580"/>
      <c r="FQ86" s="580"/>
      <c r="FR86" s="580"/>
      <c r="FS86" s="580"/>
      <c r="FT86" s="580"/>
      <c r="FU86" s="580"/>
      <c r="FV86" s="580"/>
      <c r="FW86" s="580"/>
      <c r="FX86" s="580"/>
      <c r="FY86" s="580"/>
      <c r="FZ86" s="580"/>
      <c r="GA86" s="580"/>
      <c r="GB86" s="580"/>
      <c r="GC86" s="580"/>
      <c r="GD86" s="580"/>
      <c r="GE86" s="580"/>
      <c r="GF86" s="580"/>
      <c r="GG86" s="580"/>
      <c r="GH86" s="580"/>
      <c r="GI86" s="580"/>
      <c r="GJ86" s="580"/>
      <c r="GK86" s="580"/>
      <c r="GL86" s="580"/>
      <c r="GM86" s="580"/>
      <c r="GN86" s="580"/>
      <c r="GO86" s="580"/>
      <c r="GP86" s="580"/>
      <c r="GQ86" s="580"/>
      <c r="GR86" s="580"/>
      <c r="GS86" s="580"/>
      <c r="GT86" s="580"/>
      <c r="GU86" s="580"/>
      <c r="GV86" s="580"/>
      <c r="GW86" s="580"/>
      <c r="GX86" s="580"/>
      <c r="GY86" s="580"/>
      <c r="GZ86" s="580"/>
      <c r="HA86" s="580"/>
      <c r="HB86" s="580"/>
      <c r="HC86" s="580"/>
      <c r="HD86" s="580"/>
      <c r="HE86" s="580"/>
      <c r="HF86" s="580"/>
      <c r="HG86" s="580"/>
      <c r="HH86" s="580"/>
      <c r="HI86" s="580"/>
      <c r="HJ86" s="580"/>
      <c r="HK86" s="580"/>
      <c r="HL86" s="580"/>
      <c r="HM86" s="580"/>
      <c r="HN86" s="580"/>
      <c r="HO86" s="580"/>
      <c r="HP86" s="580"/>
      <c r="HQ86" s="580"/>
      <c r="HR86" s="580"/>
      <c r="HS86" s="580"/>
      <c r="HT86" s="580"/>
      <c r="HU86" s="580"/>
      <c r="HV86" s="580"/>
      <c r="HW86" s="580"/>
      <c r="HX86" s="580"/>
      <c r="HY86" s="580"/>
      <c r="HZ86" s="580"/>
      <c r="IA86" s="580"/>
      <c r="IB86" s="580"/>
      <c r="IC86" s="580"/>
      <c r="ID86" s="580"/>
      <c r="IE86" s="580"/>
      <c r="IF86" s="580"/>
      <c r="IG86" s="580"/>
      <c r="IH86" s="580"/>
      <c r="II86" s="580"/>
      <c r="IJ86" s="580"/>
      <c r="IK86" s="580"/>
      <c r="IL86" s="580"/>
    </row>
    <row r="87" spans="1:246" ht="40.15" customHeight="1">
      <c r="A87" s="1634" t="s">
        <v>39</v>
      </c>
      <c r="B87" s="1918" t="s">
        <v>44</v>
      </c>
      <c r="C87" s="1919"/>
      <c r="D87" s="1467" t="s">
        <v>302</v>
      </c>
      <c r="E87" s="1468"/>
      <c r="F87" s="1468"/>
      <c r="G87" s="1468"/>
      <c r="H87" s="1468"/>
      <c r="I87" s="1468"/>
      <c r="J87" s="1468"/>
      <c r="K87" s="1468"/>
      <c r="L87" s="1468"/>
      <c r="M87" s="1468"/>
      <c r="N87" s="1468"/>
      <c r="O87" s="1468"/>
      <c r="P87" s="1468"/>
      <c r="Q87" s="1468"/>
      <c r="R87" s="1468"/>
      <c r="S87" s="1468"/>
      <c r="T87" s="1468"/>
      <c r="U87" s="1468"/>
      <c r="V87" s="1468"/>
      <c r="W87" s="1468"/>
      <c r="X87" s="1468"/>
      <c r="Y87" s="1468"/>
      <c r="Z87" s="1468"/>
      <c r="AA87" s="1468"/>
      <c r="AB87" s="1468"/>
      <c r="AC87" s="1468"/>
      <c r="AD87" s="1468"/>
      <c r="AE87" s="1468"/>
      <c r="AF87" s="1468"/>
      <c r="AG87" s="1469"/>
      <c r="AH87" s="916"/>
      <c r="AI87" s="916"/>
      <c r="AJ87" s="916"/>
      <c r="AK87" s="878" t="str">
        <f>BA87</f>
        <v>-</v>
      </c>
      <c r="AL87" s="892"/>
      <c r="AM87" s="760"/>
      <c r="AN87" s="760"/>
      <c r="AO87" s="759"/>
      <c r="AP87" s="759"/>
      <c r="AQ87" s="759"/>
      <c r="AR87" s="759"/>
      <c r="AS87" s="759"/>
      <c r="AT87" s="1992" t="s">
        <v>39</v>
      </c>
      <c r="AU87" s="625" t="s">
        <v>44</v>
      </c>
      <c r="AV87" s="626"/>
      <c r="AW87" s="249">
        <f>IF(AH87="x",1,0)</f>
        <v>0</v>
      </c>
      <c r="AX87" s="534">
        <f>IF(AI87="x",0,0)</f>
        <v>0</v>
      </c>
      <c r="AY87" s="250"/>
      <c r="AZ87" s="537">
        <f>SUM(AW87:AY87)</f>
        <v>0</v>
      </c>
      <c r="BA87" s="638" t="str">
        <f>IF(AZ87&gt;0,"X","-")</f>
        <v>-</v>
      </c>
      <c r="BB87" s="636"/>
      <c r="BC87" s="258"/>
      <c r="BD87" s="135"/>
      <c r="BE87" s="547"/>
      <c r="BF87" s="258"/>
      <c r="BG87" s="136"/>
      <c r="BH87" s="593"/>
      <c r="BI87" s="261"/>
      <c r="BJ87" s="246"/>
      <c r="BK87" s="246"/>
      <c r="BL87" s="259"/>
      <c r="BM87" s="246"/>
      <c r="BN87" s="246"/>
      <c r="BO87" s="246"/>
      <c r="BP87" s="124"/>
      <c r="BQ87" s="246"/>
      <c r="BR87" s="246"/>
      <c r="BS87" s="941"/>
      <c r="BT87" s="941"/>
      <c r="BU87" s="941"/>
      <c r="BV87" s="941"/>
      <c r="BW87" s="941"/>
      <c r="BX87" s="941"/>
      <c r="BY87" s="941"/>
      <c r="BZ87" s="941"/>
      <c r="CA87" s="941"/>
      <c r="CB87" s="941"/>
      <c r="CC87" s="771"/>
      <c r="CD87" s="771"/>
      <c r="CE87" s="771"/>
      <c r="CF87" s="771"/>
      <c r="CG87" s="771"/>
      <c r="CH87" s="771"/>
      <c r="CI87" s="580"/>
      <c r="CJ87" s="580"/>
      <c r="CK87" s="580"/>
      <c r="CL87" s="580"/>
      <c r="CM87" s="580"/>
      <c r="CN87" s="580"/>
      <c r="CO87" s="941"/>
      <c r="CP87" s="941"/>
      <c r="CQ87" s="941"/>
      <c r="CR87" s="941"/>
      <c r="CS87" s="941"/>
      <c r="CT87" s="771"/>
      <c r="CU87" s="941"/>
      <c r="CV87" s="941"/>
      <c r="CW87" s="941"/>
      <c r="CX87" s="941"/>
      <c r="CY87" s="941"/>
      <c r="CZ87" s="580"/>
      <c r="DA87" s="580"/>
      <c r="DB87" s="580"/>
      <c r="DC87" s="580"/>
      <c r="DD87" s="580"/>
      <c r="DE87" s="580"/>
      <c r="DF87" s="580"/>
      <c r="DG87" s="580"/>
      <c r="DH87" s="580"/>
      <c r="DI87" s="580"/>
      <c r="DJ87" s="580"/>
      <c r="DK87" s="580"/>
      <c r="DL87" s="580"/>
      <c r="DM87" s="580"/>
      <c r="DN87" s="580"/>
      <c r="DO87" s="580"/>
      <c r="DP87" s="580"/>
      <c r="DQ87" s="580"/>
      <c r="DR87" s="580"/>
      <c r="DS87" s="580"/>
      <c r="DT87" s="580"/>
      <c r="DU87" s="580"/>
      <c r="DV87" s="580"/>
      <c r="DW87" s="580"/>
      <c r="DX87" s="580"/>
      <c r="DY87" s="580"/>
      <c r="DZ87" s="580"/>
      <c r="EA87" s="580"/>
      <c r="EB87" s="580"/>
      <c r="EC87" s="580"/>
      <c r="ED87" s="580"/>
      <c r="EE87" s="580"/>
      <c r="EF87" s="580"/>
      <c r="EG87" s="580"/>
      <c r="EH87" s="580"/>
      <c r="EI87" s="580"/>
      <c r="EJ87" s="580"/>
      <c r="EK87" s="580"/>
      <c r="EL87" s="580"/>
      <c r="EM87" s="580"/>
      <c r="EN87" s="580"/>
      <c r="EO87" s="580"/>
      <c r="EP87" s="580"/>
      <c r="EQ87" s="580"/>
      <c r="ER87" s="580"/>
      <c r="ES87" s="580"/>
      <c r="ET87" s="580"/>
      <c r="EU87" s="580"/>
      <c r="EV87" s="580"/>
      <c r="EW87" s="580"/>
      <c r="EX87" s="580"/>
      <c r="EY87" s="580"/>
      <c r="EZ87" s="580"/>
      <c r="FA87" s="580"/>
      <c r="FB87" s="580"/>
      <c r="FC87" s="580"/>
      <c r="FD87" s="580"/>
      <c r="FE87" s="580"/>
      <c r="FF87" s="580"/>
      <c r="FG87" s="580"/>
      <c r="FH87" s="580"/>
      <c r="FI87" s="580"/>
      <c r="FJ87" s="580"/>
      <c r="FK87" s="580"/>
      <c r="FL87" s="580"/>
      <c r="FM87" s="580"/>
      <c r="FN87" s="580"/>
      <c r="FO87" s="580"/>
      <c r="FP87" s="580"/>
      <c r="FQ87" s="580"/>
      <c r="FR87" s="580"/>
      <c r="FS87" s="580"/>
      <c r="FT87" s="580"/>
      <c r="FU87" s="580"/>
      <c r="FV87" s="580"/>
      <c r="FW87" s="580"/>
      <c r="FX87" s="580"/>
      <c r="FY87" s="580"/>
      <c r="FZ87" s="580"/>
      <c r="GA87" s="580"/>
      <c r="GB87" s="580"/>
      <c r="GC87" s="580"/>
      <c r="GD87" s="580"/>
      <c r="GE87" s="580"/>
      <c r="GF87" s="580"/>
      <c r="GG87" s="580"/>
      <c r="GH87" s="580"/>
      <c r="GI87" s="580"/>
      <c r="GJ87" s="580"/>
      <c r="GK87" s="580"/>
      <c r="GL87" s="580"/>
      <c r="GM87" s="580"/>
      <c r="GN87" s="580"/>
      <c r="GO87" s="580"/>
      <c r="GP87" s="580"/>
      <c r="GQ87" s="580"/>
      <c r="GR87" s="580"/>
      <c r="GS87" s="580"/>
      <c r="GT87" s="580"/>
      <c r="GU87" s="580"/>
      <c r="GV87" s="580"/>
      <c r="GW87" s="580"/>
      <c r="GX87" s="580"/>
      <c r="GY87" s="580"/>
      <c r="GZ87" s="580"/>
      <c r="HA87" s="580"/>
      <c r="HB87" s="580"/>
      <c r="HC87" s="580"/>
      <c r="HD87" s="580"/>
      <c r="HE87" s="580"/>
      <c r="HF87" s="580"/>
      <c r="HG87" s="580"/>
      <c r="HH87" s="580"/>
      <c r="HI87" s="580"/>
      <c r="HJ87" s="580"/>
      <c r="HK87" s="580"/>
      <c r="HL87" s="580"/>
      <c r="HM87" s="580"/>
      <c r="HN87" s="580"/>
      <c r="HO87" s="580"/>
      <c r="HP87" s="580"/>
      <c r="HQ87" s="580"/>
      <c r="HR87" s="580"/>
      <c r="HS87" s="580"/>
      <c r="HT87" s="580"/>
      <c r="HU87" s="580"/>
      <c r="HV87" s="580"/>
      <c r="HW87" s="580"/>
      <c r="HX87" s="580"/>
      <c r="HY87" s="580"/>
      <c r="HZ87" s="580"/>
      <c r="IA87" s="580"/>
      <c r="IB87" s="580"/>
      <c r="IC87" s="580"/>
      <c r="ID87" s="580"/>
      <c r="IE87" s="580"/>
      <c r="IF87" s="580"/>
      <c r="IG87" s="580"/>
      <c r="IH87" s="580"/>
      <c r="II87" s="580"/>
      <c r="IJ87" s="580"/>
      <c r="IK87" s="580"/>
      <c r="IL87" s="580"/>
    </row>
    <row r="88" spans="1:246" ht="27.6" customHeight="1">
      <c r="A88" s="1635"/>
      <c r="B88" s="1920" t="s">
        <v>45</v>
      </c>
      <c r="C88" s="1921"/>
      <c r="D88" s="1773" t="s">
        <v>303</v>
      </c>
      <c r="E88" s="1774"/>
      <c r="F88" s="1774"/>
      <c r="G88" s="1774"/>
      <c r="H88" s="1774"/>
      <c r="I88" s="1774"/>
      <c r="J88" s="1774"/>
      <c r="K88" s="1774"/>
      <c r="L88" s="1774"/>
      <c r="M88" s="1774"/>
      <c r="N88" s="1774"/>
      <c r="O88" s="1774"/>
      <c r="P88" s="1774"/>
      <c r="Q88" s="1774"/>
      <c r="R88" s="1774"/>
      <c r="S88" s="1774"/>
      <c r="T88" s="1774"/>
      <c r="U88" s="1774"/>
      <c r="V88" s="1774"/>
      <c r="W88" s="1774"/>
      <c r="X88" s="1774"/>
      <c r="Y88" s="1774"/>
      <c r="Z88" s="1774"/>
      <c r="AA88" s="1774"/>
      <c r="AB88" s="1774"/>
      <c r="AC88" s="1774"/>
      <c r="AD88" s="1774"/>
      <c r="AE88" s="1774"/>
      <c r="AF88" s="1774"/>
      <c r="AG88" s="1775"/>
      <c r="AH88" s="916"/>
      <c r="AI88" s="916"/>
      <c r="AJ88" s="916"/>
      <c r="AK88" s="879" t="str">
        <f>BA88</f>
        <v>-</v>
      </c>
      <c r="AL88" s="892"/>
      <c r="AM88" s="760"/>
      <c r="AN88" s="760"/>
      <c r="AO88" s="759"/>
      <c r="AP88" s="759"/>
      <c r="AQ88" s="759"/>
      <c r="AR88" s="759"/>
      <c r="AS88" s="759"/>
      <c r="AT88" s="1993"/>
      <c r="AU88" s="627" t="s">
        <v>45</v>
      </c>
      <c r="AV88" s="628"/>
      <c r="AW88" s="243">
        <f>IF(AH88="x",0,0)</f>
        <v>0</v>
      </c>
      <c r="AX88" s="756">
        <f>IF(AI88="x",1,0)</f>
        <v>0</v>
      </c>
      <c r="AY88" s="242"/>
      <c r="AZ88" s="531">
        <f>SUM(AW88:AY88)</f>
        <v>0</v>
      </c>
      <c r="BA88" s="637" t="str">
        <f>IF(AZ88&gt;0,"X","-")</f>
        <v>-</v>
      </c>
      <c r="BB88" s="636"/>
      <c r="BC88" s="258"/>
      <c r="BD88" s="135"/>
      <c r="BE88" s="547"/>
      <c r="BF88" s="258"/>
      <c r="BG88" s="136"/>
      <c r="BH88" s="593"/>
      <c r="BI88" s="261"/>
      <c r="BJ88" s="246"/>
      <c r="BK88" s="941"/>
      <c r="BL88" s="124"/>
      <c r="BM88" s="246"/>
      <c r="BN88" s="246"/>
      <c r="BO88" s="246"/>
      <c r="BP88" s="124"/>
      <c r="BQ88" s="124"/>
      <c r="BR88" s="246"/>
      <c r="BS88" s="941"/>
      <c r="BT88" s="941"/>
      <c r="BU88" s="941"/>
      <c r="BV88" s="941"/>
      <c r="BW88" s="771"/>
      <c r="BX88" s="771"/>
      <c r="BY88" s="771"/>
      <c r="BZ88" s="771"/>
      <c r="CA88" s="771"/>
      <c r="CB88" s="771"/>
      <c r="CC88" s="580"/>
      <c r="CD88" s="580"/>
      <c r="CE88" s="580"/>
      <c r="CF88" s="580"/>
      <c r="CG88" s="580"/>
      <c r="CH88" s="580"/>
      <c r="CI88" s="941"/>
      <c r="CJ88" s="941"/>
      <c r="CK88" s="941"/>
      <c r="CL88" s="941"/>
      <c r="CM88" s="941"/>
      <c r="CN88" s="39"/>
      <c r="CO88" s="39"/>
      <c r="CP88" s="39"/>
      <c r="CQ88" s="39"/>
      <c r="CR88" s="39"/>
      <c r="CS88" s="39"/>
      <c r="CT88" s="39"/>
      <c r="CU88" s="39"/>
      <c r="CV88" s="39"/>
      <c r="CW88" s="580"/>
      <c r="CX88" s="580"/>
      <c r="CY88" s="580"/>
      <c r="CZ88" s="580"/>
      <c r="DA88" s="580"/>
      <c r="DB88" s="580"/>
      <c r="DC88" s="580"/>
      <c r="DD88" s="580"/>
      <c r="DE88" s="580"/>
      <c r="DF88" s="580"/>
      <c r="DG88" s="580"/>
      <c r="DH88" s="580"/>
      <c r="DI88" s="580"/>
      <c r="DJ88" s="580"/>
      <c r="DK88" s="580"/>
      <c r="DL88" s="580"/>
      <c r="DM88" s="580"/>
      <c r="DN88" s="580"/>
      <c r="DO88" s="580"/>
      <c r="DP88" s="580"/>
      <c r="DQ88" s="580"/>
      <c r="DR88" s="580"/>
      <c r="DS88" s="580"/>
      <c r="DT88" s="580"/>
      <c r="DU88" s="580"/>
      <c r="DV88" s="580"/>
      <c r="DW88" s="580"/>
      <c r="DX88" s="580"/>
      <c r="DY88" s="580"/>
      <c r="DZ88" s="580"/>
      <c r="EA88" s="580"/>
      <c r="EB88" s="580"/>
      <c r="EC88" s="580"/>
      <c r="ED88" s="580"/>
      <c r="EE88" s="580"/>
      <c r="EF88" s="580"/>
      <c r="EG88" s="580"/>
      <c r="EH88" s="580"/>
      <c r="EI88" s="580"/>
      <c r="EJ88" s="580"/>
      <c r="EK88" s="580"/>
      <c r="EL88" s="580"/>
      <c r="EM88" s="580"/>
      <c r="EN88" s="580"/>
      <c r="EO88" s="580"/>
      <c r="EP88" s="580"/>
      <c r="EQ88" s="580"/>
      <c r="ER88" s="580"/>
      <c r="ES88" s="580"/>
      <c r="ET88" s="580"/>
      <c r="EU88" s="580"/>
      <c r="EV88" s="580"/>
      <c r="EW88" s="580"/>
      <c r="EX88" s="580"/>
      <c r="EY88" s="580"/>
      <c r="EZ88" s="580"/>
      <c r="FA88" s="580"/>
      <c r="FB88" s="580"/>
      <c r="FC88" s="580"/>
      <c r="FD88" s="580"/>
      <c r="FE88" s="580"/>
      <c r="FF88" s="580"/>
      <c r="FG88" s="580"/>
      <c r="FH88" s="580"/>
      <c r="FI88" s="580"/>
      <c r="FJ88" s="580"/>
      <c r="FK88" s="580"/>
      <c r="FL88" s="580"/>
      <c r="FM88" s="580"/>
      <c r="FN88" s="580"/>
      <c r="FO88" s="580"/>
      <c r="FP88" s="580"/>
      <c r="FQ88" s="580"/>
      <c r="FR88" s="580"/>
      <c r="FS88" s="580"/>
      <c r="FT88" s="580"/>
      <c r="FU88" s="580"/>
      <c r="FV88" s="580"/>
      <c r="FW88" s="580"/>
      <c r="FX88" s="580"/>
      <c r="FY88" s="580"/>
      <c r="FZ88" s="580"/>
      <c r="GA88" s="580"/>
      <c r="GB88" s="580"/>
      <c r="GC88" s="580"/>
      <c r="GD88" s="580"/>
      <c r="GE88" s="580"/>
      <c r="GF88" s="580"/>
      <c r="GG88" s="580"/>
      <c r="GH88" s="580"/>
      <c r="GI88" s="580"/>
      <c r="GJ88" s="580"/>
      <c r="GK88" s="580"/>
      <c r="GL88" s="580"/>
      <c r="GM88" s="580"/>
      <c r="GN88" s="580"/>
      <c r="GO88" s="580"/>
      <c r="GP88" s="580"/>
      <c r="GQ88" s="580"/>
      <c r="GR88" s="580"/>
      <c r="GS88" s="580"/>
      <c r="GT88" s="580"/>
      <c r="GU88" s="580"/>
      <c r="GV88" s="580"/>
      <c r="GW88" s="580"/>
      <c r="GX88" s="580"/>
      <c r="GY88" s="580"/>
      <c r="GZ88" s="580"/>
      <c r="HA88" s="580"/>
      <c r="HB88" s="580"/>
      <c r="HC88" s="580"/>
      <c r="HD88" s="580"/>
      <c r="HE88" s="580"/>
      <c r="HF88" s="580"/>
      <c r="HG88" s="580"/>
      <c r="HH88" s="580"/>
      <c r="HI88" s="580"/>
      <c r="HJ88" s="580"/>
      <c r="HK88" s="580"/>
      <c r="HL88" s="580"/>
      <c r="HM88" s="580"/>
      <c r="HN88" s="580"/>
      <c r="HO88" s="580"/>
      <c r="HP88" s="580"/>
      <c r="HQ88" s="580"/>
      <c r="HR88" s="580"/>
      <c r="HS88" s="580"/>
      <c r="HT88" s="580"/>
      <c r="HU88" s="580"/>
      <c r="HV88" s="580"/>
      <c r="HW88" s="580"/>
      <c r="HX88" s="580"/>
      <c r="HY88" s="580"/>
      <c r="HZ88" s="580"/>
      <c r="IA88" s="580"/>
      <c r="IB88" s="580"/>
      <c r="IC88" s="580"/>
      <c r="ID88" s="580"/>
      <c r="IE88" s="580"/>
      <c r="IF88" s="580"/>
      <c r="IG88" s="580"/>
      <c r="IH88" s="580"/>
      <c r="II88" s="580"/>
      <c r="IJ88" s="580"/>
      <c r="IK88" s="580"/>
      <c r="IL88" s="580"/>
    </row>
    <row r="89" spans="1:246" ht="34.5" customHeight="1">
      <c r="A89" s="1635"/>
      <c r="B89" s="1922" t="s">
        <v>46</v>
      </c>
      <c r="C89" s="1923"/>
      <c r="D89" s="1773" t="s">
        <v>304</v>
      </c>
      <c r="E89" s="1774"/>
      <c r="F89" s="1774"/>
      <c r="G89" s="1774"/>
      <c r="H89" s="1774"/>
      <c r="I89" s="1774"/>
      <c r="J89" s="1774"/>
      <c r="K89" s="1774"/>
      <c r="L89" s="1774"/>
      <c r="M89" s="1774"/>
      <c r="N89" s="1774"/>
      <c r="O89" s="1774"/>
      <c r="P89" s="1774"/>
      <c r="Q89" s="1774"/>
      <c r="R89" s="1774"/>
      <c r="S89" s="1774"/>
      <c r="T89" s="1774"/>
      <c r="U89" s="1774"/>
      <c r="V89" s="1774"/>
      <c r="W89" s="1774"/>
      <c r="X89" s="1774"/>
      <c r="Y89" s="1774"/>
      <c r="Z89" s="1774"/>
      <c r="AA89" s="1774"/>
      <c r="AB89" s="1774"/>
      <c r="AC89" s="1774"/>
      <c r="AD89" s="1774"/>
      <c r="AE89" s="1774"/>
      <c r="AF89" s="1774"/>
      <c r="AG89" s="1775"/>
      <c r="AH89" s="916"/>
      <c r="AI89" s="916"/>
      <c r="AJ89" s="916"/>
      <c r="AK89" s="1841" t="str">
        <f>BA89</f>
        <v>-</v>
      </c>
      <c r="AL89" s="1961"/>
      <c r="AM89" s="760"/>
      <c r="AN89" s="760"/>
      <c r="AO89" s="759"/>
      <c r="AP89" s="759"/>
      <c r="AQ89" s="759"/>
      <c r="AR89" s="759"/>
      <c r="AS89" s="759"/>
      <c r="AT89" s="1993"/>
      <c r="AU89" s="1988" t="s">
        <v>46</v>
      </c>
      <c r="AV89" s="1989"/>
      <c r="AW89" s="243">
        <f>IF(AH89="x",1,0)</f>
        <v>0</v>
      </c>
      <c r="AX89" s="893">
        <f>IF(AI89="x",0,0)</f>
        <v>0</v>
      </c>
      <c r="AY89" s="242"/>
      <c r="AZ89" s="1800">
        <f>AW89+AW90+AX89+AX90</f>
        <v>0</v>
      </c>
      <c r="BA89" s="1800" t="str">
        <f>IF(AZ89&gt;0,"X","-")</f>
        <v>-</v>
      </c>
      <c r="BB89" s="636"/>
      <c r="BC89" s="258"/>
      <c r="BD89" s="135"/>
      <c r="BE89" s="547"/>
      <c r="BF89" s="258"/>
      <c r="BG89" s="136"/>
      <c r="BH89" s="593"/>
      <c r="BI89" s="261"/>
      <c r="BJ89" s="246"/>
      <c r="BK89" s="941"/>
      <c r="BL89" s="124"/>
      <c r="BM89" s="246"/>
      <c r="BN89" s="246"/>
      <c r="BO89" s="246"/>
      <c r="BP89" s="124"/>
      <c r="BQ89" s="594"/>
      <c r="BR89" s="246"/>
      <c r="BS89" s="941"/>
      <c r="BT89" s="941"/>
      <c r="BU89" s="941"/>
      <c r="BV89" s="941"/>
      <c r="BW89" s="771"/>
      <c r="BX89" s="771"/>
      <c r="BY89" s="771"/>
      <c r="BZ89" s="771"/>
      <c r="CA89" s="771"/>
      <c r="CB89" s="771"/>
      <c r="CC89" s="580"/>
      <c r="CD89" s="580"/>
      <c r="CE89" s="580"/>
      <c r="CF89" s="580"/>
      <c r="CG89" s="580"/>
      <c r="CH89" s="580"/>
      <c r="CI89" s="941"/>
      <c r="CJ89" s="941"/>
      <c r="CK89" s="941"/>
      <c r="CL89" s="941"/>
      <c r="CM89" s="941"/>
      <c r="CN89" s="39"/>
      <c r="CO89" s="39"/>
      <c r="CP89" s="39"/>
      <c r="CQ89" s="39"/>
      <c r="CR89" s="39"/>
      <c r="CS89" s="39"/>
      <c r="CT89" s="39"/>
      <c r="CU89" s="39"/>
      <c r="CV89" s="39"/>
      <c r="CW89" s="580"/>
      <c r="CX89" s="580"/>
      <c r="CY89" s="580"/>
      <c r="CZ89" s="580"/>
      <c r="DA89" s="580"/>
      <c r="DB89" s="580"/>
      <c r="DC89" s="580"/>
      <c r="DD89" s="580"/>
      <c r="DE89" s="580"/>
      <c r="DF89" s="580"/>
      <c r="DG89" s="580"/>
      <c r="DH89" s="580"/>
      <c r="DI89" s="580"/>
      <c r="DJ89" s="580"/>
      <c r="DK89" s="580"/>
      <c r="DL89" s="580"/>
      <c r="DM89" s="580"/>
      <c r="DN89" s="580"/>
      <c r="DO89" s="580"/>
      <c r="DP89" s="580"/>
      <c r="DQ89" s="580"/>
      <c r="DR89" s="580"/>
      <c r="DS89" s="580"/>
      <c r="DT89" s="580"/>
      <c r="DU89" s="580"/>
      <c r="DV89" s="580"/>
      <c r="DW89" s="580"/>
      <c r="DX89" s="580"/>
      <c r="DY89" s="580"/>
      <c r="DZ89" s="580"/>
      <c r="EA89" s="580"/>
      <c r="EB89" s="580"/>
      <c r="EC89" s="580"/>
      <c r="ED89" s="580"/>
      <c r="EE89" s="580"/>
      <c r="EF89" s="580"/>
      <c r="EG89" s="580"/>
      <c r="EH89" s="580"/>
      <c r="EI89" s="580"/>
      <c r="EJ89" s="580"/>
      <c r="EK89" s="580"/>
      <c r="EL89" s="580"/>
      <c r="EM89" s="580"/>
      <c r="EN89" s="580"/>
      <c r="EO89" s="580"/>
      <c r="EP89" s="580"/>
      <c r="EQ89" s="580"/>
      <c r="ER89" s="580"/>
      <c r="ES89" s="580"/>
      <c r="ET89" s="580"/>
      <c r="EU89" s="580"/>
      <c r="EV89" s="580"/>
      <c r="EW89" s="580"/>
      <c r="EX89" s="580"/>
      <c r="EY89" s="580"/>
      <c r="EZ89" s="580"/>
      <c r="FA89" s="580"/>
      <c r="FB89" s="580"/>
      <c r="FC89" s="580"/>
      <c r="FD89" s="580"/>
      <c r="FE89" s="580"/>
      <c r="FF89" s="580"/>
      <c r="FG89" s="580"/>
      <c r="FH89" s="580"/>
      <c r="FI89" s="580"/>
      <c r="FJ89" s="580"/>
      <c r="FK89" s="580"/>
      <c r="FL89" s="580"/>
      <c r="FM89" s="580"/>
      <c r="FN89" s="580"/>
      <c r="FO89" s="580"/>
      <c r="FP89" s="580"/>
      <c r="FQ89" s="580"/>
      <c r="FR89" s="580"/>
      <c r="FS89" s="580"/>
      <c r="FT89" s="580"/>
      <c r="FU89" s="580"/>
      <c r="FV89" s="580"/>
      <c r="FW89" s="580"/>
      <c r="FX89" s="580"/>
      <c r="FY89" s="580"/>
      <c r="FZ89" s="580"/>
      <c r="GA89" s="580"/>
      <c r="GB89" s="580"/>
      <c r="GC89" s="580"/>
      <c r="GD89" s="580"/>
      <c r="GE89" s="580"/>
      <c r="GF89" s="580"/>
      <c r="GG89" s="580"/>
      <c r="GH89" s="580"/>
      <c r="GI89" s="580"/>
      <c r="GJ89" s="580"/>
      <c r="GK89" s="580"/>
      <c r="GL89" s="580"/>
      <c r="GM89" s="580"/>
      <c r="GN89" s="580"/>
      <c r="GO89" s="580"/>
      <c r="GP89" s="580"/>
      <c r="GQ89" s="580"/>
      <c r="GR89" s="580"/>
      <c r="GS89" s="580"/>
      <c r="GT89" s="580"/>
      <c r="GU89" s="580"/>
      <c r="GV89" s="580"/>
      <c r="GW89" s="580"/>
      <c r="GX89" s="580"/>
      <c r="GY89" s="580"/>
      <c r="GZ89" s="580"/>
      <c r="HA89" s="580"/>
      <c r="HB89" s="580"/>
      <c r="HC89" s="580"/>
      <c r="HD89" s="580"/>
      <c r="HE89" s="580"/>
      <c r="HF89" s="580"/>
      <c r="HG89" s="580"/>
      <c r="HH89" s="580"/>
      <c r="HI89" s="580"/>
      <c r="HJ89" s="580"/>
      <c r="HK89" s="580"/>
      <c r="HL89" s="580"/>
      <c r="HM89" s="580"/>
      <c r="HN89" s="580"/>
      <c r="HO89" s="580"/>
      <c r="HP89" s="580"/>
      <c r="HQ89" s="580"/>
      <c r="HR89" s="580"/>
      <c r="HS89" s="580"/>
      <c r="HT89" s="580"/>
      <c r="HU89" s="580"/>
      <c r="HV89" s="580"/>
      <c r="HW89" s="580"/>
      <c r="HX89" s="580"/>
      <c r="HY89" s="580"/>
      <c r="HZ89" s="580"/>
      <c r="IA89" s="580"/>
      <c r="IB89" s="580"/>
      <c r="IC89" s="580"/>
      <c r="ID89" s="580"/>
      <c r="IE89" s="580"/>
      <c r="IF89" s="580"/>
      <c r="IG89" s="580"/>
      <c r="IH89" s="580"/>
      <c r="II89" s="580"/>
      <c r="IJ89" s="580"/>
      <c r="IK89" s="580"/>
      <c r="IL89" s="580"/>
    </row>
    <row r="90" spans="1:246" ht="33" customHeight="1" thickBot="1">
      <c r="A90" s="1636"/>
      <c r="B90" s="1924"/>
      <c r="C90" s="1925"/>
      <c r="D90" s="1464" t="s">
        <v>305</v>
      </c>
      <c r="E90" s="1465"/>
      <c r="F90" s="1465"/>
      <c r="G90" s="1465"/>
      <c r="H90" s="1465"/>
      <c r="I90" s="1465"/>
      <c r="J90" s="1465"/>
      <c r="K90" s="1465"/>
      <c r="L90" s="1465"/>
      <c r="M90" s="1465"/>
      <c r="N90" s="1465"/>
      <c r="O90" s="1465"/>
      <c r="P90" s="1465"/>
      <c r="Q90" s="1465"/>
      <c r="R90" s="1465"/>
      <c r="S90" s="1465"/>
      <c r="T90" s="1465"/>
      <c r="U90" s="1465"/>
      <c r="V90" s="1465"/>
      <c r="W90" s="1465"/>
      <c r="X90" s="1465"/>
      <c r="Y90" s="1465"/>
      <c r="Z90" s="1465"/>
      <c r="AA90" s="1465"/>
      <c r="AB90" s="1465"/>
      <c r="AC90" s="1465"/>
      <c r="AD90" s="1465"/>
      <c r="AE90" s="1465"/>
      <c r="AF90" s="1465"/>
      <c r="AG90" s="1466"/>
      <c r="AH90" s="929"/>
      <c r="AI90" s="929"/>
      <c r="AJ90" s="929"/>
      <c r="AK90" s="1843"/>
      <c r="AL90" s="1962"/>
      <c r="AM90" s="760"/>
      <c r="AN90" s="760"/>
      <c r="AO90" s="759"/>
      <c r="AP90" s="759"/>
      <c r="AQ90" s="759"/>
      <c r="AR90" s="759"/>
      <c r="AS90" s="759"/>
      <c r="AT90" s="1994"/>
      <c r="AU90" s="1990"/>
      <c r="AV90" s="1991"/>
      <c r="AW90" s="244">
        <f>IF(AH90="x",1,0)</f>
        <v>0</v>
      </c>
      <c r="AX90" s="757">
        <f>IF(AI90="x",0,0)</f>
        <v>0</v>
      </c>
      <c r="AY90" s="245"/>
      <c r="AZ90" s="1809"/>
      <c r="BA90" s="1809"/>
      <c r="BB90" s="636"/>
      <c r="BC90" s="258"/>
      <c r="BD90" s="135"/>
      <c r="BE90" s="547"/>
      <c r="BF90" s="258"/>
      <c r="BG90" s="136"/>
      <c r="BH90" s="593"/>
      <c r="BI90" s="261"/>
      <c r="BJ90" s="246"/>
      <c r="BK90" s="246"/>
      <c r="BL90" s="246"/>
      <c r="BM90" s="246"/>
      <c r="BN90" s="246"/>
      <c r="BO90" s="246"/>
      <c r="BP90" s="246"/>
      <c r="BQ90" s="246"/>
      <c r="BR90" s="246"/>
      <c r="BS90" s="941"/>
      <c r="BT90" s="941"/>
      <c r="BU90" s="941"/>
      <c r="BV90" s="775"/>
      <c r="BW90" s="775"/>
      <c r="BX90" s="775"/>
      <c r="BY90" s="775"/>
      <c r="BZ90" s="775"/>
      <c r="CA90" s="775"/>
      <c r="CB90" s="775"/>
      <c r="CC90" s="580"/>
      <c r="CD90" s="580"/>
      <c r="CE90" s="580"/>
      <c r="CF90" s="580"/>
      <c r="CG90" s="580"/>
      <c r="CH90" s="580"/>
      <c r="CI90" s="775"/>
      <c r="CJ90" s="775"/>
      <c r="CK90" s="775"/>
      <c r="CL90" s="775"/>
      <c r="CM90" s="775"/>
      <c r="CN90" s="775"/>
      <c r="CO90" s="775"/>
      <c r="CP90" s="775"/>
      <c r="CQ90" s="775"/>
      <c r="CR90" s="775"/>
      <c r="CS90" s="775"/>
      <c r="CT90" s="941"/>
      <c r="CU90" s="941"/>
      <c r="CV90" s="941"/>
      <c r="CW90" s="580"/>
      <c r="CX90" s="580"/>
      <c r="CY90" s="580"/>
      <c r="CZ90" s="580"/>
      <c r="DA90" s="580"/>
      <c r="DB90" s="580"/>
      <c r="DC90" s="580"/>
      <c r="DD90" s="580"/>
      <c r="DE90" s="580"/>
      <c r="DF90" s="580"/>
      <c r="DG90" s="580"/>
      <c r="DH90" s="580"/>
      <c r="DI90" s="580"/>
      <c r="DJ90" s="580"/>
      <c r="DK90" s="580"/>
      <c r="DL90" s="580"/>
      <c r="DM90" s="580"/>
      <c r="DN90" s="580"/>
      <c r="DO90" s="580"/>
      <c r="DP90" s="580"/>
      <c r="DQ90" s="580"/>
      <c r="DR90" s="580"/>
      <c r="DS90" s="580"/>
      <c r="DT90" s="580"/>
      <c r="DU90" s="580"/>
      <c r="DV90" s="580"/>
      <c r="DW90" s="580"/>
      <c r="DX90" s="580"/>
      <c r="DY90" s="580"/>
      <c r="DZ90" s="580"/>
      <c r="EA90" s="580"/>
      <c r="EB90" s="580"/>
      <c r="EC90" s="580"/>
      <c r="ED90" s="580"/>
      <c r="EE90" s="580"/>
      <c r="EF90" s="580"/>
      <c r="EG90" s="580"/>
      <c r="EH90" s="580"/>
      <c r="EI90" s="580"/>
      <c r="EJ90" s="580"/>
      <c r="EK90" s="580"/>
      <c r="EL90" s="580"/>
      <c r="EM90" s="580"/>
      <c r="EN90" s="580"/>
      <c r="EO90" s="580"/>
      <c r="EP90" s="580"/>
      <c r="EQ90" s="580"/>
      <c r="ER90" s="580"/>
      <c r="ES90" s="580"/>
      <c r="ET90" s="580"/>
      <c r="EU90" s="580"/>
      <c r="EV90" s="580"/>
      <c r="EW90" s="580"/>
      <c r="EX90" s="580"/>
      <c r="EY90" s="580"/>
      <c r="EZ90" s="580"/>
      <c r="FA90" s="580"/>
      <c r="FB90" s="580"/>
      <c r="FC90" s="580"/>
      <c r="FD90" s="580"/>
      <c r="FE90" s="580"/>
      <c r="FF90" s="580"/>
      <c r="FG90" s="580"/>
      <c r="FH90" s="580"/>
      <c r="FI90" s="580"/>
      <c r="FJ90" s="580"/>
      <c r="FK90" s="580"/>
      <c r="FL90" s="580"/>
      <c r="FM90" s="580"/>
      <c r="FN90" s="580"/>
      <c r="FO90" s="580"/>
      <c r="FP90" s="580"/>
      <c r="FQ90" s="580"/>
      <c r="FR90" s="580"/>
      <c r="FS90" s="580"/>
      <c r="FT90" s="580"/>
      <c r="FU90" s="580"/>
      <c r="FV90" s="580"/>
      <c r="FW90" s="580"/>
      <c r="FX90" s="580"/>
      <c r="FY90" s="580"/>
      <c r="FZ90" s="580"/>
      <c r="GA90" s="580"/>
      <c r="GB90" s="580"/>
      <c r="GC90" s="580"/>
      <c r="GD90" s="580"/>
      <c r="GE90" s="580"/>
      <c r="GF90" s="580"/>
      <c r="GG90" s="580"/>
      <c r="GH90" s="580"/>
      <c r="GI90" s="580"/>
      <c r="GJ90" s="580"/>
      <c r="GK90" s="580"/>
      <c r="GL90" s="580"/>
      <c r="GM90" s="580"/>
      <c r="GN90" s="580"/>
      <c r="GO90" s="580"/>
      <c r="GP90" s="580"/>
      <c r="GQ90" s="580"/>
      <c r="GR90" s="580"/>
      <c r="GS90" s="580"/>
      <c r="GT90" s="580"/>
      <c r="GU90" s="580"/>
      <c r="GV90" s="580"/>
      <c r="GW90" s="580"/>
      <c r="GX90" s="580"/>
      <c r="GY90" s="580"/>
      <c r="GZ90" s="580"/>
      <c r="HA90" s="580"/>
      <c r="HB90" s="580"/>
      <c r="HC90" s="580"/>
      <c r="HD90" s="580"/>
      <c r="HE90" s="580"/>
      <c r="HF90" s="580"/>
      <c r="HG90" s="580"/>
      <c r="HH90" s="580"/>
      <c r="HI90" s="580"/>
      <c r="HJ90" s="580"/>
      <c r="HK90" s="580"/>
      <c r="HL90" s="580"/>
      <c r="HM90" s="580"/>
      <c r="HN90" s="580"/>
      <c r="HO90" s="580"/>
      <c r="HP90" s="580"/>
      <c r="HQ90" s="580"/>
      <c r="HR90" s="580"/>
      <c r="HS90" s="580"/>
      <c r="HT90" s="580"/>
      <c r="HU90" s="580"/>
      <c r="HV90" s="580"/>
      <c r="HW90" s="580"/>
      <c r="HX90" s="580"/>
      <c r="HY90" s="580"/>
      <c r="HZ90" s="580"/>
      <c r="IA90" s="580"/>
      <c r="IB90" s="580"/>
      <c r="IC90" s="580"/>
      <c r="ID90" s="580"/>
      <c r="IE90" s="580"/>
      <c r="IF90" s="580"/>
      <c r="IG90" s="580"/>
      <c r="IH90" s="580"/>
      <c r="II90" s="580"/>
      <c r="IJ90" s="580"/>
      <c r="IK90" s="580"/>
      <c r="IL90" s="580"/>
    </row>
    <row r="91" spans="1:246" ht="34.5" customHeight="1">
      <c r="A91" s="1978" t="s">
        <v>40</v>
      </c>
      <c r="B91" s="1969" t="s">
        <v>306</v>
      </c>
      <c r="C91" s="1970"/>
      <c r="D91" s="1776" t="s">
        <v>307</v>
      </c>
      <c r="E91" s="1776"/>
      <c r="F91" s="1776"/>
      <c r="G91" s="1776"/>
      <c r="H91" s="1776"/>
      <c r="I91" s="1776"/>
      <c r="J91" s="1776"/>
      <c r="K91" s="1776"/>
      <c r="L91" s="1776"/>
      <c r="M91" s="1776"/>
      <c r="N91" s="1776"/>
      <c r="O91" s="1776"/>
      <c r="P91" s="1776"/>
      <c r="Q91" s="1776"/>
      <c r="R91" s="1776"/>
      <c r="S91" s="1776"/>
      <c r="T91" s="1776"/>
      <c r="U91" s="1776"/>
      <c r="V91" s="1776"/>
      <c r="W91" s="1776"/>
      <c r="X91" s="1776"/>
      <c r="Y91" s="1776"/>
      <c r="Z91" s="1776"/>
      <c r="AA91" s="1776"/>
      <c r="AB91" s="1776"/>
      <c r="AC91" s="1776"/>
      <c r="AD91" s="1776"/>
      <c r="AE91" s="1776"/>
      <c r="AF91" s="1776"/>
      <c r="AG91" s="1777"/>
      <c r="AH91" s="907"/>
      <c r="AI91" s="908"/>
      <c r="AJ91" s="944"/>
      <c r="AK91" s="1845" t="str">
        <f>BA91</f>
        <v>-</v>
      </c>
      <c r="AL91" s="1847"/>
      <c r="AM91" s="777"/>
      <c r="AN91" s="777"/>
      <c r="AO91" s="759"/>
      <c r="AP91" s="759"/>
      <c r="AQ91" s="759"/>
      <c r="AR91" s="759"/>
      <c r="AS91" s="759"/>
      <c r="AT91" s="1806" t="s">
        <v>40</v>
      </c>
      <c r="AU91" s="1928" t="s">
        <v>306</v>
      </c>
      <c r="AV91" s="1928"/>
      <c r="AW91" s="534">
        <f>IF(AH91="x",0,0)</f>
        <v>0</v>
      </c>
      <c r="AX91" s="758">
        <f>IF(AI91="x",1,0)</f>
        <v>0</v>
      </c>
      <c r="AY91" s="250"/>
      <c r="AZ91" s="1929">
        <f>AW91+AX91+AW92+AX92</f>
        <v>0</v>
      </c>
      <c r="BA91" s="1929" t="str">
        <f>IF(AZ91&gt;0,"X","-")</f>
        <v>-</v>
      </c>
      <c r="BB91" s="636"/>
      <c r="BC91" s="793"/>
      <c r="BD91" s="135"/>
      <c r="BE91" s="547"/>
      <c r="BF91" s="258"/>
      <c r="BG91" s="136"/>
      <c r="BH91" s="260"/>
      <c r="BI91" s="261"/>
      <c r="BJ91" s="246"/>
      <c r="BK91" s="246"/>
      <c r="BL91" s="246"/>
      <c r="BM91" s="246"/>
      <c r="BN91" s="246"/>
      <c r="BO91" s="246"/>
      <c r="BP91" s="246"/>
      <c r="BQ91" s="246"/>
      <c r="BR91" s="246"/>
      <c r="BS91" s="941"/>
      <c r="BT91" s="941"/>
      <c r="BU91" s="941"/>
      <c r="BV91" s="775"/>
      <c r="BW91" s="775"/>
      <c r="BX91" s="775"/>
      <c r="BY91" s="775"/>
      <c r="BZ91" s="775"/>
      <c r="CA91" s="775"/>
      <c r="CB91" s="775"/>
      <c r="CC91" s="580"/>
      <c r="CD91" s="580"/>
      <c r="CE91" s="580"/>
      <c r="CF91" s="580"/>
      <c r="CG91" s="580"/>
      <c r="CH91" s="580"/>
      <c r="CI91" s="775"/>
      <c r="CJ91" s="775"/>
      <c r="CK91" s="775"/>
      <c r="CL91" s="775"/>
      <c r="CM91" s="775"/>
      <c r="CN91" s="775"/>
      <c r="CO91" s="775"/>
      <c r="CP91" s="775"/>
      <c r="CQ91" s="775"/>
      <c r="CR91" s="775"/>
      <c r="CS91" s="775"/>
      <c r="CT91" s="941"/>
      <c r="CU91" s="941"/>
      <c r="CV91" s="941"/>
      <c r="CW91" s="580"/>
      <c r="CX91" s="580"/>
      <c r="CY91" s="580"/>
      <c r="CZ91" s="580"/>
      <c r="DA91" s="580"/>
      <c r="DB91" s="580"/>
      <c r="DC91" s="580"/>
      <c r="DD91" s="580"/>
      <c r="DE91" s="580"/>
      <c r="DF91" s="580"/>
      <c r="DG91" s="580"/>
      <c r="DH91" s="580"/>
      <c r="DI91" s="580"/>
      <c r="DJ91" s="580"/>
      <c r="DK91" s="580"/>
      <c r="DL91" s="580"/>
      <c r="DM91" s="580"/>
      <c r="DN91" s="580"/>
      <c r="DO91" s="580"/>
      <c r="DP91" s="580"/>
      <c r="DQ91" s="580"/>
      <c r="DR91" s="580"/>
      <c r="DS91" s="580"/>
      <c r="DT91" s="580"/>
      <c r="DU91" s="580"/>
      <c r="DV91" s="580"/>
      <c r="DW91" s="580"/>
      <c r="DX91" s="580"/>
      <c r="DY91" s="580"/>
      <c r="DZ91" s="580"/>
      <c r="EA91" s="580"/>
      <c r="EB91" s="580"/>
      <c r="EC91" s="580"/>
      <c r="ED91" s="580"/>
      <c r="EE91" s="580"/>
      <c r="EF91" s="580"/>
      <c r="EG91" s="580"/>
      <c r="EH91" s="580"/>
      <c r="EI91" s="580"/>
      <c r="EJ91" s="580"/>
      <c r="EK91" s="580"/>
      <c r="EL91" s="580"/>
      <c r="EM91" s="580"/>
      <c r="EN91" s="580"/>
      <c r="EO91" s="580"/>
      <c r="EP91" s="580"/>
      <c r="EQ91" s="580"/>
      <c r="ER91" s="580"/>
      <c r="ES91" s="580"/>
      <c r="ET91" s="580"/>
      <c r="EU91" s="580"/>
      <c r="EV91" s="580"/>
      <c r="EW91" s="580"/>
      <c r="EX91" s="580"/>
      <c r="EY91" s="580"/>
      <c r="EZ91" s="580"/>
      <c r="FA91" s="580"/>
      <c r="FB91" s="580"/>
      <c r="FC91" s="580"/>
      <c r="FD91" s="580"/>
      <c r="FE91" s="580"/>
      <c r="FF91" s="580"/>
      <c r="FG91" s="580"/>
      <c r="FH91" s="580"/>
      <c r="FI91" s="580"/>
      <c r="FJ91" s="580"/>
      <c r="FK91" s="580"/>
      <c r="FL91" s="580"/>
      <c r="FM91" s="580"/>
      <c r="FN91" s="580"/>
      <c r="FO91" s="580"/>
      <c r="FP91" s="580"/>
      <c r="FQ91" s="580"/>
      <c r="FR91" s="580"/>
      <c r="FS91" s="580"/>
      <c r="FT91" s="580"/>
      <c r="FU91" s="580"/>
      <c r="FV91" s="580"/>
      <c r="FW91" s="580"/>
      <c r="FX91" s="580"/>
      <c r="FY91" s="580"/>
      <c r="FZ91" s="580"/>
      <c r="GA91" s="580"/>
      <c r="GB91" s="580"/>
      <c r="GC91" s="580"/>
      <c r="GD91" s="580"/>
      <c r="GE91" s="580"/>
      <c r="GF91" s="580"/>
      <c r="GG91" s="580"/>
      <c r="GH91" s="580"/>
      <c r="GI91" s="580"/>
      <c r="GJ91" s="580"/>
      <c r="GK91" s="580"/>
      <c r="GL91" s="580"/>
      <c r="GM91" s="580"/>
      <c r="GN91" s="580"/>
      <c r="GO91" s="580"/>
      <c r="GP91" s="580"/>
      <c r="GQ91" s="580"/>
      <c r="GR91" s="580"/>
      <c r="GS91" s="580"/>
      <c r="GT91" s="580"/>
      <c r="GU91" s="580"/>
      <c r="GV91" s="580"/>
      <c r="GW91" s="580"/>
      <c r="GX91" s="580"/>
      <c r="GY91" s="580"/>
      <c r="GZ91" s="580"/>
      <c r="HA91" s="580"/>
      <c r="HB91" s="580"/>
      <c r="HC91" s="580"/>
      <c r="HD91" s="580"/>
      <c r="HE91" s="580"/>
      <c r="HF91" s="580"/>
      <c r="HG91" s="580"/>
      <c r="HH91" s="580"/>
      <c r="HI91" s="580"/>
      <c r="HJ91" s="580"/>
      <c r="HK91" s="580"/>
      <c r="HL91" s="580"/>
      <c r="HM91" s="580"/>
      <c r="HN91" s="580"/>
      <c r="HO91" s="580"/>
      <c r="HP91" s="580"/>
      <c r="HQ91" s="580"/>
      <c r="HR91" s="580"/>
      <c r="HS91" s="580"/>
      <c r="HT91" s="580"/>
      <c r="HU91" s="580"/>
      <c r="HV91" s="580"/>
      <c r="HW91" s="580"/>
      <c r="HX91" s="580"/>
      <c r="HY91" s="580"/>
      <c r="HZ91" s="580"/>
      <c r="IA91" s="580"/>
      <c r="IB91" s="580"/>
      <c r="IC91" s="580"/>
      <c r="ID91" s="580"/>
      <c r="IE91" s="580"/>
      <c r="IF91" s="580"/>
      <c r="IG91" s="580"/>
      <c r="IH91" s="580"/>
      <c r="II91" s="580"/>
      <c r="IJ91" s="580"/>
      <c r="IK91" s="580"/>
      <c r="IL91" s="580"/>
    </row>
    <row r="92" spans="1:246" ht="22.9" customHeight="1">
      <c r="A92" s="1979"/>
      <c r="B92" s="1971"/>
      <c r="C92" s="1972"/>
      <c r="D92" s="1774" t="s">
        <v>308</v>
      </c>
      <c r="E92" s="1774"/>
      <c r="F92" s="1774"/>
      <c r="G92" s="1774"/>
      <c r="H92" s="1774"/>
      <c r="I92" s="1774"/>
      <c r="J92" s="1774"/>
      <c r="K92" s="1774"/>
      <c r="L92" s="1774"/>
      <c r="M92" s="1774"/>
      <c r="N92" s="1774"/>
      <c r="O92" s="1774"/>
      <c r="P92" s="1774"/>
      <c r="Q92" s="1774"/>
      <c r="R92" s="1774"/>
      <c r="S92" s="1774"/>
      <c r="T92" s="1774"/>
      <c r="U92" s="1774"/>
      <c r="V92" s="1774"/>
      <c r="W92" s="1774"/>
      <c r="X92" s="1774"/>
      <c r="Y92" s="1774"/>
      <c r="Z92" s="1774"/>
      <c r="AA92" s="1774"/>
      <c r="AB92" s="1774"/>
      <c r="AC92" s="1774"/>
      <c r="AD92" s="1774"/>
      <c r="AE92" s="1774"/>
      <c r="AF92" s="1774"/>
      <c r="AG92" s="1775"/>
      <c r="AH92" s="940"/>
      <c r="AI92" s="916"/>
      <c r="AJ92" s="917"/>
      <c r="AK92" s="1846"/>
      <c r="AL92" s="1840"/>
      <c r="AM92" s="777"/>
      <c r="AN92" s="777"/>
      <c r="AO92" s="759"/>
      <c r="AP92" s="759"/>
      <c r="AQ92" s="759"/>
      <c r="AR92" s="759"/>
      <c r="AS92" s="759"/>
      <c r="AT92" s="1807"/>
      <c r="AU92" s="1928"/>
      <c r="AV92" s="1928"/>
      <c r="AW92" s="756">
        <f>IF(AH92="x",0,0)</f>
        <v>0</v>
      </c>
      <c r="AX92" s="893">
        <f>IF(AI92="x",1,0)</f>
        <v>0</v>
      </c>
      <c r="AY92" s="242"/>
      <c r="AZ92" s="1801"/>
      <c r="BA92" s="1801"/>
      <c r="BB92" s="636"/>
      <c r="BC92" s="793"/>
      <c r="BD92" s="135"/>
      <c r="BE92" s="547"/>
      <c r="BF92" s="258"/>
      <c r="BG92" s="136"/>
      <c r="BH92" s="260"/>
      <c r="BI92" s="261"/>
      <c r="BJ92" s="246"/>
      <c r="BK92" s="246"/>
      <c r="BL92" s="246"/>
      <c r="BM92" s="246"/>
      <c r="BN92" s="246"/>
      <c r="BO92" s="246"/>
      <c r="BP92" s="246"/>
      <c r="BQ92" s="246"/>
      <c r="BR92" s="246"/>
      <c r="BS92" s="941"/>
      <c r="BT92" s="941"/>
      <c r="BU92" s="941"/>
      <c r="BV92" s="775"/>
      <c r="BW92" s="775"/>
      <c r="BX92" s="775"/>
      <c r="BY92" s="775"/>
      <c r="BZ92" s="775"/>
      <c r="CA92" s="775"/>
      <c r="CB92" s="775"/>
      <c r="CC92" s="580"/>
      <c r="CD92" s="580"/>
      <c r="CE92" s="580"/>
      <c r="CF92" s="580"/>
      <c r="CG92" s="580"/>
      <c r="CH92" s="580"/>
      <c r="CI92" s="775"/>
      <c r="CJ92" s="775"/>
      <c r="CK92" s="775"/>
      <c r="CL92" s="775"/>
      <c r="CM92" s="775"/>
      <c r="CN92" s="775"/>
      <c r="CO92" s="775"/>
      <c r="CP92" s="775"/>
      <c r="CQ92" s="775"/>
      <c r="CR92" s="775"/>
      <c r="CS92" s="775"/>
      <c r="CT92" s="941"/>
      <c r="CU92" s="941"/>
      <c r="CV92" s="941"/>
      <c r="CW92" s="580"/>
      <c r="CX92" s="580"/>
      <c r="CY92" s="580"/>
      <c r="CZ92" s="580"/>
      <c r="DA92" s="580"/>
      <c r="DB92" s="580"/>
      <c r="DC92" s="580"/>
      <c r="DD92" s="580"/>
      <c r="DE92" s="580"/>
      <c r="DF92" s="580"/>
      <c r="DG92" s="580"/>
      <c r="DH92" s="580"/>
      <c r="DI92" s="580"/>
      <c r="DJ92" s="580"/>
      <c r="DK92" s="580"/>
      <c r="DL92" s="580"/>
      <c r="DM92" s="580"/>
      <c r="DN92" s="580"/>
      <c r="DO92" s="580"/>
      <c r="DP92" s="580"/>
      <c r="DQ92" s="580"/>
      <c r="DR92" s="580"/>
      <c r="DS92" s="580"/>
      <c r="DT92" s="580"/>
      <c r="DU92" s="580"/>
      <c r="DV92" s="580"/>
      <c r="DW92" s="580"/>
      <c r="DX92" s="580"/>
      <c r="DY92" s="580"/>
      <c r="DZ92" s="580"/>
      <c r="EA92" s="580"/>
      <c r="EB92" s="580"/>
      <c r="EC92" s="580"/>
      <c r="ED92" s="580"/>
      <c r="EE92" s="580"/>
      <c r="EF92" s="580"/>
      <c r="EG92" s="580"/>
      <c r="EH92" s="580"/>
      <c r="EI92" s="580"/>
      <c r="EJ92" s="580"/>
      <c r="EK92" s="580"/>
      <c r="EL92" s="580"/>
      <c r="EM92" s="580"/>
      <c r="EN92" s="580"/>
      <c r="EO92" s="580"/>
      <c r="EP92" s="580"/>
      <c r="EQ92" s="580"/>
      <c r="ER92" s="580"/>
      <c r="ES92" s="580"/>
      <c r="ET92" s="580"/>
      <c r="EU92" s="580"/>
      <c r="EV92" s="580"/>
      <c r="EW92" s="580"/>
      <c r="EX92" s="580"/>
      <c r="EY92" s="580"/>
      <c r="EZ92" s="580"/>
      <c r="FA92" s="580"/>
      <c r="FB92" s="580"/>
      <c r="FC92" s="580"/>
      <c r="FD92" s="580"/>
      <c r="FE92" s="580"/>
      <c r="FF92" s="580"/>
      <c r="FG92" s="580"/>
      <c r="FH92" s="580"/>
      <c r="FI92" s="580"/>
      <c r="FJ92" s="580"/>
      <c r="FK92" s="580"/>
      <c r="FL92" s="580"/>
      <c r="FM92" s="580"/>
      <c r="FN92" s="580"/>
      <c r="FO92" s="580"/>
      <c r="FP92" s="580"/>
      <c r="FQ92" s="580"/>
      <c r="FR92" s="580"/>
      <c r="FS92" s="580"/>
      <c r="FT92" s="580"/>
      <c r="FU92" s="580"/>
      <c r="FV92" s="580"/>
      <c r="FW92" s="580"/>
      <c r="FX92" s="580"/>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row>
    <row r="93" spans="1:246" ht="31.5" customHeight="1">
      <c r="A93" s="1980"/>
      <c r="B93" s="1969" t="s">
        <v>48</v>
      </c>
      <c r="C93" s="1970"/>
      <c r="D93" s="1973" t="s">
        <v>309</v>
      </c>
      <c r="E93" s="1974"/>
      <c r="F93" s="1974"/>
      <c r="G93" s="1974"/>
      <c r="H93" s="1974"/>
      <c r="I93" s="1974"/>
      <c r="J93" s="1974"/>
      <c r="K93" s="1974"/>
      <c r="L93" s="1974"/>
      <c r="M93" s="1974"/>
      <c r="N93" s="1974"/>
      <c r="O93" s="1974"/>
      <c r="P93" s="1974"/>
      <c r="Q93" s="1974"/>
      <c r="R93" s="1974"/>
      <c r="S93" s="1974"/>
      <c r="T93" s="1974"/>
      <c r="U93" s="1974"/>
      <c r="V93" s="1974"/>
      <c r="W93" s="1974"/>
      <c r="X93" s="1974"/>
      <c r="Y93" s="1974"/>
      <c r="Z93" s="1974"/>
      <c r="AA93" s="1974"/>
      <c r="AB93" s="1974"/>
      <c r="AC93" s="1974"/>
      <c r="AD93" s="1974"/>
      <c r="AE93" s="1974"/>
      <c r="AF93" s="1974"/>
      <c r="AG93" s="1975"/>
      <c r="AH93" s="940"/>
      <c r="AI93" s="916"/>
      <c r="AJ93" s="917"/>
      <c r="AK93" s="1848" t="str">
        <f>BA93</f>
        <v>-</v>
      </c>
      <c r="AL93" s="1840"/>
      <c r="AM93" s="777"/>
      <c r="AN93" s="777"/>
      <c r="AO93" s="759"/>
      <c r="AP93" s="759"/>
      <c r="AQ93" s="759"/>
      <c r="AR93" s="759"/>
      <c r="AS93" s="759"/>
      <c r="AT93" s="1807"/>
      <c r="AU93" s="1802" t="s">
        <v>48</v>
      </c>
      <c r="AV93" s="1803"/>
      <c r="AW93" s="248">
        <f>IF(AH93="x",0,0)</f>
        <v>0</v>
      </c>
      <c r="AX93" s="893">
        <f>IF(AI93="x",1,0)</f>
        <v>0</v>
      </c>
      <c r="AY93" s="242"/>
      <c r="AZ93" s="1800">
        <f>AW93+AX93+AW94+AX94</f>
        <v>0</v>
      </c>
      <c r="BA93" s="1800" t="str">
        <f>IF(AZ93&gt;0,"X","-")</f>
        <v>-</v>
      </c>
      <c r="BB93" s="636"/>
      <c r="BC93" s="793"/>
      <c r="BD93" s="135"/>
      <c r="BE93" s="547"/>
      <c r="BF93" s="258"/>
      <c r="BG93" s="136"/>
      <c r="BH93" s="260"/>
      <c r="BI93" s="261"/>
      <c r="BJ93" s="246"/>
      <c r="BK93" s="246"/>
      <c r="BL93" s="246"/>
      <c r="BM93" s="246"/>
      <c r="BN93" s="246"/>
      <c r="BO93" s="246"/>
      <c r="BP93" s="246"/>
      <c r="BQ93" s="246"/>
      <c r="BR93" s="246"/>
      <c r="BS93" s="941"/>
      <c r="BT93" s="941"/>
      <c r="BU93" s="941"/>
      <c r="BV93" s="775"/>
      <c r="BW93" s="775"/>
      <c r="BX93" s="775"/>
      <c r="BY93" s="775"/>
      <c r="BZ93" s="775"/>
      <c r="CA93" s="775"/>
      <c r="CB93" s="775"/>
      <c r="CC93" s="580"/>
      <c r="CD93" s="580"/>
      <c r="CE93" s="580"/>
      <c r="CF93" s="580"/>
      <c r="CG93" s="580"/>
      <c r="CH93" s="580"/>
      <c r="CI93" s="775"/>
      <c r="CJ93" s="775"/>
      <c r="CK93" s="775"/>
      <c r="CL93" s="775"/>
      <c r="CM93" s="775"/>
      <c r="CN93" s="775"/>
      <c r="CO93" s="775"/>
      <c r="CP93" s="775"/>
      <c r="CQ93" s="775"/>
      <c r="CR93" s="775"/>
      <c r="CS93" s="775"/>
      <c r="CT93" s="941"/>
      <c r="CU93" s="941"/>
      <c r="CV93" s="941"/>
      <c r="CW93" s="580"/>
      <c r="CX93" s="580"/>
      <c r="CY93" s="580"/>
      <c r="CZ93" s="580"/>
      <c r="DA93" s="580"/>
      <c r="DB93" s="580"/>
      <c r="DC93" s="580"/>
      <c r="DD93" s="580"/>
      <c r="DE93" s="580"/>
      <c r="DF93" s="580"/>
      <c r="DG93" s="580"/>
      <c r="DH93" s="580"/>
      <c r="DI93" s="580"/>
      <c r="DJ93" s="580"/>
      <c r="DK93" s="580"/>
      <c r="DL93" s="580"/>
      <c r="DM93" s="580"/>
      <c r="DN93" s="580"/>
      <c r="DO93" s="580"/>
      <c r="DP93" s="580"/>
      <c r="DQ93" s="580"/>
      <c r="DR93" s="580"/>
      <c r="DS93" s="580"/>
      <c r="DT93" s="580"/>
      <c r="DU93" s="580"/>
      <c r="DV93" s="580"/>
      <c r="DW93" s="580"/>
      <c r="DX93" s="580"/>
      <c r="DY93" s="580"/>
      <c r="DZ93" s="580"/>
      <c r="EA93" s="580"/>
      <c r="EB93" s="580"/>
      <c r="EC93" s="580"/>
      <c r="ED93" s="580"/>
      <c r="EE93" s="580"/>
      <c r="EF93" s="580"/>
      <c r="EG93" s="580"/>
      <c r="EH93" s="580"/>
      <c r="EI93" s="580"/>
      <c r="EJ93" s="580"/>
      <c r="EK93" s="580"/>
      <c r="EL93" s="580"/>
      <c r="EM93" s="580"/>
      <c r="EN93" s="580"/>
      <c r="EO93" s="580"/>
      <c r="EP93" s="580"/>
      <c r="EQ93" s="580"/>
      <c r="ER93" s="580"/>
      <c r="ES93" s="580"/>
      <c r="ET93" s="580"/>
      <c r="EU93" s="580"/>
      <c r="EV93" s="580"/>
      <c r="EW93" s="580"/>
      <c r="EX93" s="580"/>
      <c r="EY93" s="580"/>
      <c r="EZ93" s="580"/>
      <c r="FA93" s="580"/>
      <c r="FB93" s="580"/>
      <c r="FC93" s="580"/>
      <c r="FD93" s="580"/>
      <c r="FE93" s="580"/>
      <c r="FF93" s="580"/>
      <c r="FG93" s="580"/>
      <c r="FH93" s="580"/>
      <c r="FI93" s="580"/>
      <c r="FJ93" s="580"/>
      <c r="FK93" s="580"/>
      <c r="FL93" s="580"/>
      <c r="FM93" s="580"/>
      <c r="FN93" s="580"/>
      <c r="FO93" s="580"/>
      <c r="FP93" s="580"/>
      <c r="FQ93" s="580"/>
      <c r="FR93" s="580"/>
      <c r="FS93" s="580"/>
      <c r="FT93" s="580"/>
      <c r="FU93" s="580"/>
      <c r="FV93" s="580"/>
      <c r="FW93" s="580"/>
      <c r="FX93" s="580"/>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row>
    <row r="94" spans="1:246" s="18" customFormat="1" ht="31.5" customHeight="1">
      <c r="A94" s="1980"/>
      <c r="B94" s="1971"/>
      <c r="C94" s="1972"/>
      <c r="D94" s="1773" t="s">
        <v>310</v>
      </c>
      <c r="E94" s="1774"/>
      <c r="F94" s="1774"/>
      <c r="G94" s="1774"/>
      <c r="H94" s="1774"/>
      <c r="I94" s="1774"/>
      <c r="J94" s="1774"/>
      <c r="K94" s="1774"/>
      <c r="L94" s="1774"/>
      <c r="M94" s="1774"/>
      <c r="N94" s="1774"/>
      <c r="O94" s="1774"/>
      <c r="P94" s="1774"/>
      <c r="Q94" s="1774"/>
      <c r="R94" s="1774"/>
      <c r="S94" s="1774"/>
      <c r="T94" s="1774"/>
      <c r="U94" s="1774"/>
      <c r="V94" s="1774"/>
      <c r="W94" s="1774"/>
      <c r="X94" s="1774"/>
      <c r="Y94" s="1774"/>
      <c r="Z94" s="1774"/>
      <c r="AA94" s="1774"/>
      <c r="AB94" s="1774"/>
      <c r="AC94" s="1774"/>
      <c r="AD94" s="1774"/>
      <c r="AE94" s="1774"/>
      <c r="AF94" s="1774"/>
      <c r="AG94" s="1775"/>
      <c r="AH94" s="940"/>
      <c r="AI94" s="916"/>
      <c r="AJ94" s="917"/>
      <c r="AK94" s="1846"/>
      <c r="AL94" s="1840"/>
      <c r="AM94" s="794"/>
      <c r="AN94" s="794"/>
      <c r="AO94" s="795"/>
      <c r="AP94" s="795"/>
      <c r="AQ94" s="795"/>
      <c r="AR94" s="795"/>
      <c r="AS94" s="795"/>
      <c r="AT94" s="1807"/>
      <c r="AU94" s="1804"/>
      <c r="AV94" s="1805"/>
      <c r="AW94" s="248">
        <f>IF(AH94="x",0,0)</f>
        <v>0</v>
      </c>
      <c r="AX94" s="893">
        <f>IF(AI94="x",1,0)</f>
        <v>0</v>
      </c>
      <c r="AY94" s="242"/>
      <c r="AZ94" s="1801"/>
      <c r="BA94" s="1801"/>
      <c r="BB94" s="636"/>
      <c r="BC94" s="796"/>
      <c r="BD94" s="135"/>
      <c r="BE94" s="547"/>
      <c r="BF94" s="258"/>
      <c r="BG94" s="136"/>
      <c r="BH94" s="260"/>
      <c r="BI94" s="261"/>
      <c r="BJ94" s="124"/>
      <c r="BK94" s="124"/>
      <c r="BL94" s="124"/>
      <c r="BM94" s="124"/>
      <c r="BN94" s="124"/>
      <c r="BO94" s="124"/>
      <c r="BP94" s="124"/>
      <c r="BQ94" s="124"/>
      <c r="BR94" s="124"/>
      <c r="BS94" s="259"/>
      <c r="BT94" s="259"/>
      <c r="BU94" s="259"/>
      <c r="BV94" s="776"/>
      <c r="BW94" s="776"/>
      <c r="BX94" s="776"/>
      <c r="BY94" s="776"/>
      <c r="BZ94" s="776"/>
      <c r="CA94" s="776"/>
      <c r="CB94" s="776"/>
      <c r="CC94" s="780"/>
      <c r="CD94" s="780"/>
      <c r="CE94" s="780"/>
      <c r="CF94" s="780"/>
      <c r="CG94" s="780"/>
      <c r="CH94" s="780"/>
      <c r="CI94" s="776"/>
      <c r="CJ94" s="776"/>
      <c r="CK94" s="776"/>
      <c r="CL94" s="776"/>
      <c r="CM94" s="776"/>
      <c r="CN94" s="776"/>
      <c r="CO94" s="776"/>
      <c r="CP94" s="776"/>
      <c r="CQ94" s="776"/>
      <c r="CR94" s="776"/>
      <c r="CS94" s="776"/>
      <c r="CT94" s="259"/>
      <c r="CU94" s="259"/>
      <c r="CV94" s="259"/>
      <c r="CW94" s="780"/>
      <c r="CX94" s="780"/>
      <c r="CY94" s="780"/>
      <c r="CZ94" s="780"/>
      <c r="DA94" s="780"/>
      <c r="DB94" s="780"/>
      <c r="DC94" s="780"/>
      <c r="DD94" s="780"/>
      <c r="DE94" s="780"/>
      <c r="DF94" s="780"/>
      <c r="DG94" s="780"/>
      <c r="DH94" s="780"/>
      <c r="DI94" s="780"/>
      <c r="DJ94" s="780"/>
      <c r="DK94" s="780"/>
      <c r="DL94" s="780"/>
      <c r="DM94" s="780"/>
      <c r="DN94" s="780"/>
      <c r="DO94" s="780"/>
      <c r="DP94" s="780"/>
      <c r="DQ94" s="780"/>
      <c r="DR94" s="780"/>
      <c r="DS94" s="780"/>
      <c r="DT94" s="780"/>
      <c r="DU94" s="780"/>
      <c r="DV94" s="780"/>
      <c r="DW94" s="780"/>
      <c r="DX94" s="780"/>
      <c r="DY94" s="780"/>
      <c r="DZ94" s="780"/>
      <c r="EA94" s="780"/>
      <c r="EB94" s="780"/>
      <c r="EC94" s="780"/>
      <c r="ED94" s="780"/>
      <c r="EE94" s="780"/>
      <c r="EF94" s="780"/>
      <c r="EG94" s="780"/>
      <c r="EH94" s="780"/>
      <c r="EI94" s="780"/>
      <c r="EJ94" s="780"/>
      <c r="EK94" s="780"/>
      <c r="EL94" s="780"/>
      <c r="EM94" s="780"/>
      <c r="EN94" s="780"/>
      <c r="EO94" s="780"/>
      <c r="EP94" s="780"/>
      <c r="EQ94" s="780"/>
      <c r="ER94" s="780"/>
      <c r="ES94" s="780"/>
      <c r="ET94" s="780"/>
      <c r="EU94" s="780"/>
      <c r="EV94" s="780"/>
      <c r="EW94" s="780"/>
      <c r="EX94" s="780"/>
      <c r="EY94" s="780"/>
      <c r="EZ94" s="780"/>
      <c r="FA94" s="780"/>
      <c r="FB94" s="780"/>
      <c r="FC94" s="780"/>
      <c r="FD94" s="780"/>
      <c r="FE94" s="780"/>
      <c r="FF94" s="780"/>
      <c r="FG94" s="780"/>
      <c r="FH94" s="780"/>
      <c r="FI94" s="780"/>
      <c r="FJ94" s="780"/>
      <c r="FK94" s="780"/>
      <c r="FL94" s="780"/>
      <c r="FM94" s="780"/>
      <c r="FN94" s="780"/>
      <c r="FO94" s="780"/>
      <c r="FP94" s="780"/>
      <c r="FQ94" s="780"/>
      <c r="FR94" s="780"/>
      <c r="FS94" s="780"/>
      <c r="FT94" s="780"/>
      <c r="FU94" s="780"/>
      <c r="FV94" s="780"/>
      <c r="FW94" s="780"/>
      <c r="FX94" s="780"/>
      <c r="FY94" s="780"/>
      <c r="FZ94" s="780"/>
      <c r="GA94" s="780"/>
      <c r="GB94" s="780"/>
      <c r="GC94" s="780"/>
      <c r="GD94" s="780"/>
      <c r="GE94" s="780"/>
      <c r="GF94" s="780"/>
      <c r="GG94" s="780"/>
      <c r="GH94" s="780"/>
      <c r="GI94" s="780"/>
      <c r="GJ94" s="780"/>
      <c r="GK94" s="780"/>
      <c r="GL94" s="780"/>
      <c r="GM94" s="780"/>
      <c r="GN94" s="780"/>
      <c r="GO94" s="780"/>
      <c r="GP94" s="780"/>
      <c r="GQ94" s="780"/>
      <c r="GR94" s="780"/>
      <c r="GS94" s="780"/>
      <c r="GT94" s="780"/>
      <c r="GU94" s="780"/>
      <c r="GV94" s="780"/>
      <c r="GW94" s="780"/>
      <c r="GX94" s="780"/>
      <c r="GY94" s="780"/>
      <c r="GZ94" s="780"/>
      <c r="HA94" s="780"/>
      <c r="HB94" s="780"/>
      <c r="HC94" s="780"/>
      <c r="HD94" s="780"/>
      <c r="HE94" s="780"/>
      <c r="HF94" s="780"/>
      <c r="HG94" s="780"/>
      <c r="HH94" s="780"/>
      <c r="HI94" s="780"/>
      <c r="HJ94" s="780"/>
      <c r="HK94" s="780"/>
      <c r="HL94" s="780"/>
      <c r="HM94" s="780"/>
      <c r="HN94" s="780"/>
      <c r="HO94" s="780"/>
      <c r="HP94" s="780"/>
      <c r="HQ94" s="780"/>
      <c r="HR94" s="780"/>
      <c r="HS94" s="780"/>
      <c r="HT94" s="780"/>
      <c r="HU94" s="780"/>
      <c r="HV94" s="780"/>
      <c r="HW94" s="780"/>
      <c r="HX94" s="780"/>
      <c r="HY94" s="780"/>
      <c r="HZ94" s="780"/>
      <c r="IA94" s="780"/>
      <c r="IB94" s="780"/>
      <c r="IC94" s="780"/>
      <c r="ID94" s="780"/>
      <c r="IE94" s="780"/>
      <c r="IF94" s="780"/>
      <c r="IG94" s="780"/>
      <c r="IH94" s="780"/>
      <c r="II94" s="780"/>
      <c r="IJ94" s="780"/>
      <c r="IK94" s="780"/>
      <c r="IL94" s="780"/>
    </row>
    <row r="95" spans="1:246" ht="36.75" customHeight="1">
      <c r="A95" s="1980"/>
      <c r="B95" s="629" t="s">
        <v>49</v>
      </c>
      <c r="C95" s="630"/>
      <c r="D95" s="1773" t="s">
        <v>311</v>
      </c>
      <c r="E95" s="1774"/>
      <c r="F95" s="1774"/>
      <c r="G95" s="1774"/>
      <c r="H95" s="1774"/>
      <c r="I95" s="1774"/>
      <c r="J95" s="1774"/>
      <c r="K95" s="1774"/>
      <c r="L95" s="1774"/>
      <c r="M95" s="1774"/>
      <c r="N95" s="1774"/>
      <c r="O95" s="1774"/>
      <c r="P95" s="1774"/>
      <c r="Q95" s="1774"/>
      <c r="R95" s="1774"/>
      <c r="S95" s="1774"/>
      <c r="T95" s="1774"/>
      <c r="U95" s="1774"/>
      <c r="V95" s="1774"/>
      <c r="W95" s="1774"/>
      <c r="X95" s="1774"/>
      <c r="Y95" s="1774"/>
      <c r="Z95" s="1774"/>
      <c r="AA95" s="1774"/>
      <c r="AB95" s="1774"/>
      <c r="AC95" s="1774"/>
      <c r="AD95" s="1774"/>
      <c r="AE95" s="1774"/>
      <c r="AF95" s="1774"/>
      <c r="AG95" s="1775"/>
      <c r="AH95" s="940"/>
      <c r="AI95" s="916"/>
      <c r="AJ95" s="917"/>
      <c r="AK95" s="880" t="str">
        <f>BA95</f>
        <v>-</v>
      </c>
      <c r="AL95" s="900"/>
      <c r="AM95" s="777"/>
      <c r="AN95" s="777"/>
      <c r="AO95" s="759"/>
      <c r="AP95" s="759"/>
      <c r="AQ95" s="759"/>
      <c r="AR95" s="759"/>
      <c r="AS95" s="759"/>
      <c r="AT95" s="1807"/>
      <c r="AU95" s="1935" t="s">
        <v>49</v>
      </c>
      <c r="AV95" s="1936"/>
      <c r="AW95" s="243">
        <f>IF(AH95="x",1,0)</f>
        <v>0</v>
      </c>
      <c r="AX95" s="533">
        <f>IF(AI95="x",0,0)</f>
        <v>0</v>
      </c>
      <c r="AY95" s="242"/>
      <c r="AZ95" s="242">
        <f>SUM(AW95:AY95)</f>
        <v>0</v>
      </c>
      <c r="BA95" s="637" t="str">
        <f>IF(AZ95&gt;0,"X","-")</f>
        <v>-</v>
      </c>
      <c r="BB95" s="636"/>
      <c r="BC95" s="793"/>
      <c r="BD95" s="135"/>
      <c r="BE95" s="547"/>
      <c r="BF95" s="258"/>
      <c r="BG95" s="136"/>
      <c r="BH95" s="260"/>
      <c r="BI95" s="261"/>
      <c r="BJ95" s="246"/>
      <c r="BK95" s="246"/>
      <c r="BL95" s="124"/>
      <c r="BM95" s="594"/>
      <c r="BN95" s="246"/>
      <c r="BO95" s="246"/>
      <c r="BP95" s="246"/>
      <c r="BQ95" s="246"/>
      <c r="BR95" s="246"/>
      <c r="BS95" s="941"/>
      <c r="BT95" s="941"/>
      <c r="BU95" s="941"/>
      <c r="BV95" s="776"/>
      <c r="BW95" s="776"/>
      <c r="BX95" s="776"/>
      <c r="BY95" s="776"/>
      <c r="BZ95" s="776"/>
      <c r="CA95" s="776"/>
      <c r="CB95" s="776"/>
      <c r="CC95" s="580"/>
      <c r="CD95" s="580"/>
      <c r="CE95" s="580"/>
      <c r="CF95" s="580"/>
      <c r="CG95" s="580"/>
      <c r="CH95" s="580"/>
      <c r="CI95" s="776"/>
      <c r="CJ95" s="776"/>
      <c r="CK95" s="776"/>
      <c r="CL95" s="776"/>
      <c r="CM95" s="776"/>
      <c r="CN95" s="776"/>
      <c r="CO95" s="776"/>
      <c r="CP95" s="776"/>
      <c r="CQ95" s="776"/>
      <c r="CR95" s="776"/>
      <c r="CS95" s="776"/>
      <c r="CT95" s="941"/>
      <c r="CU95" s="941"/>
      <c r="CV95" s="941"/>
      <c r="CW95" s="580"/>
      <c r="CX95" s="580"/>
      <c r="CY95" s="580"/>
      <c r="CZ95" s="580"/>
      <c r="DA95" s="580"/>
      <c r="DB95" s="580"/>
      <c r="DC95" s="580"/>
      <c r="DD95" s="580"/>
      <c r="DE95" s="580"/>
      <c r="DF95" s="580"/>
      <c r="DG95" s="580"/>
      <c r="DH95" s="580"/>
      <c r="DI95" s="580"/>
      <c r="DJ95" s="580"/>
      <c r="DK95" s="580"/>
      <c r="DL95" s="580"/>
      <c r="DM95" s="580"/>
      <c r="DN95" s="580"/>
      <c r="DO95" s="580"/>
      <c r="DP95" s="580"/>
      <c r="DQ95" s="580"/>
      <c r="DR95" s="580"/>
      <c r="DS95" s="580"/>
      <c r="DT95" s="580"/>
      <c r="DU95" s="580"/>
      <c r="DV95" s="580"/>
      <c r="DW95" s="580"/>
      <c r="DX95" s="580"/>
      <c r="DY95" s="580"/>
      <c r="DZ95" s="580"/>
      <c r="EA95" s="580"/>
      <c r="EB95" s="580"/>
      <c r="EC95" s="580"/>
      <c r="ED95" s="580"/>
      <c r="EE95" s="580"/>
      <c r="EF95" s="580"/>
      <c r="EG95" s="580"/>
      <c r="EH95" s="580"/>
      <c r="EI95" s="580"/>
      <c r="EJ95" s="580"/>
      <c r="EK95" s="580"/>
      <c r="EL95" s="580"/>
      <c r="EM95" s="580"/>
      <c r="EN95" s="580"/>
      <c r="EO95" s="580"/>
      <c r="EP95" s="580"/>
      <c r="EQ95" s="580"/>
      <c r="ER95" s="580"/>
      <c r="ES95" s="580"/>
      <c r="ET95" s="580"/>
      <c r="EU95" s="580"/>
      <c r="EV95" s="580"/>
      <c r="EW95" s="580"/>
      <c r="EX95" s="580"/>
      <c r="EY95" s="580"/>
      <c r="EZ95" s="580"/>
      <c r="FA95" s="580"/>
      <c r="FB95" s="580"/>
      <c r="FC95" s="580"/>
      <c r="FD95" s="580"/>
      <c r="FE95" s="580"/>
      <c r="FF95" s="580"/>
      <c r="FG95" s="580"/>
      <c r="FH95" s="580"/>
      <c r="FI95" s="580"/>
      <c r="FJ95" s="580"/>
      <c r="FK95" s="580"/>
      <c r="FL95" s="580"/>
      <c r="FM95" s="580"/>
      <c r="FN95" s="580"/>
      <c r="FO95" s="580"/>
      <c r="FP95" s="580"/>
      <c r="FQ95" s="580"/>
      <c r="FR95" s="580"/>
      <c r="FS95" s="580"/>
      <c r="FT95" s="580"/>
      <c r="FU95" s="580"/>
      <c r="FV95" s="580"/>
      <c r="FW95" s="580"/>
      <c r="FX95" s="580"/>
      <c r="FY95" s="580"/>
      <c r="FZ95" s="580"/>
      <c r="GA95" s="580"/>
      <c r="GB95" s="580"/>
      <c r="GC95" s="580"/>
      <c r="GD95" s="580"/>
      <c r="GE95" s="580"/>
      <c r="GF95" s="580"/>
      <c r="GG95" s="580"/>
      <c r="GH95" s="580"/>
      <c r="GI95" s="580"/>
      <c r="GJ95" s="580"/>
      <c r="GK95" s="580"/>
      <c r="GL95" s="580"/>
      <c r="GM95" s="580"/>
      <c r="GN95" s="580"/>
      <c r="GO95" s="580"/>
      <c r="GP95" s="580"/>
      <c r="GQ95" s="580"/>
      <c r="GR95" s="580"/>
      <c r="GS95" s="580"/>
      <c r="GT95" s="580"/>
      <c r="GU95" s="580"/>
      <c r="GV95" s="580"/>
      <c r="GW95" s="580"/>
      <c r="GX95" s="580"/>
      <c r="GY95" s="580"/>
      <c r="GZ95" s="580"/>
      <c r="HA95" s="580"/>
      <c r="HB95" s="580"/>
      <c r="HC95" s="580"/>
      <c r="HD95" s="580"/>
      <c r="HE95" s="580"/>
      <c r="HF95" s="580"/>
      <c r="HG95" s="580"/>
      <c r="HH95" s="580"/>
      <c r="HI95" s="580"/>
      <c r="HJ95" s="580"/>
      <c r="HK95" s="580"/>
      <c r="HL95" s="580"/>
      <c r="HM95" s="580"/>
      <c r="HN95" s="580"/>
      <c r="HO95" s="580"/>
      <c r="HP95" s="580"/>
      <c r="HQ95" s="580"/>
      <c r="HR95" s="580"/>
      <c r="HS95" s="580"/>
      <c r="HT95" s="580"/>
      <c r="HU95" s="580"/>
      <c r="HV95" s="580"/>
      <c r="HW95" s="580"/>
      <c r="HX95" s="580"/>
      <c r="HY95" s="580"/>
      <c r="HZ95" s="580"/>
      <c r="IA95" s="580"/>
      <c r="IB95" s="580"/>
      <c r="IC95" s="580"/>
      <c r="ID95" s="580"/>
      <c r="IE95" s="580"/>
      <c r="IF95" s="580"/>
      <c r="IG95" s="580"/>
      <c r="IH95" s="580"/>
      <c r="II95" s="580"/>
      <c r="IJ95" s="580"/>
      <c r="IK95" s="580"/>
      <c r="IL95" s="580"/>
    </row>
    <row r="96" spans="1:246" ht="38.450000000000003" customHeight="1" thickBot="1">
      <c r="A96" s="1981"/>
      <c r="B96" s="1976" t="s">
        <v>50</v>
      </c>
      <c r="C96" s="1977"/>
      <c r="D96" s="1464" t="s">
        <v>312</v>
      </c>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6"/>
      <c r="AH96" s="942"/>
      <c r="AI96" s="903"/>
      <c r="AJ96" s="904"/>
      <c r="AK96" s="880" t="str">
        <f>BA96</f>
        <v>-</v>
      </c>
      <c r="AL96" s="874"/>
      <c r="AM96" s="777"/>
      <c r="AN96" s="777"/>
      <c r="AO96" s="759"/>
      <c r="AP96" s="759"/>
      <c r="AQ96" s="759"/>
      <c r="AR96" s="759"/>
      <c r="AS96" s="759"/>
      <c r="AT96" s="1808"/>
      <c r="AU96" s="1937" t="s">
        <v>50</v>
      </c>
      <c r="AV96" s="1938"/>
      <c r="AW96" s="248">
        <f>IF(AH96="x",1,0)</f>
        <v>0</v>
      </c>
      <c r="AX96" s="893">
        <f>IF(AI96="x",0,0)</f>
        <v>0</v>
      </c>
      <c r="AY96" s="242"/>
      <c r="AZ96" s="242">
        <f>SUM(AW96:AY96)</f>
        <v>0</v>
      </c>
      <c r="BA96" s="637" t="str">
        <f>IF(AZ96&gt;0,"X","-")</f>
        <v>-</v>
      </c>
      <c r="BB96" s="636"/>
      <c r="BC96" s="793"/>
      <c r="BD96" s="135"/>
      <c r="BE96" s="547"/>
      <c r="BF96" s="258"/>
      <c r="BG96" s="136"/>
      <c r="BH96" s="260"/>
      <c r="BI96" s="261"/>
      <c r="BJ96" s="246"/>
      <c r="BK96" s="246"/>
      <c r="BL96" s="246"/>
      <c r="BM96" s="941"/>
      <c r="BN96" s="941"/>
      <c r="BO96" s="941"/>
      <c r="BP96" s="246"/>
      <c r="BQ96" s="246"/>
      <c r="BR96" s="941"/>
      <c r="BS96" s="941"/>
      <c r="BT96" s="941"/>
      <c r="BU96" s="941"/>
      <c r="BV96" s="776"/>
      <c r="BW96" s="776"/>
      <c r="BX96" s="776"/>
      <c r="BY96" s="776"/>
      <c r="BZ96" s="776"/>
      <c r="CA96" s="776"/>
      <c r="CB96" s="776"/>
      <c r="CC96" s="580"/>
      <c r="CD96" s="580"/>
      <c r="CE96" s="580"/>
      <c r="CF96" s="580"/>
      <c r="CG96" s="580"/>
      <c r="CH96" s="580"/>
      <c r="CI96" s="776"/>
      <c r="CJ96" s="776"/>
      <c r="CK96" s="776"/>
      <c r="CL96" s="776"/>
      <c r="CM96" s="776"/>
      <c r="CN96" s="776"/>
      <c r="CO96" s="776"/>
      <c r="CP96" s="776"/>
      <c r="CQ96" s="776"/>
      <c r="CR96" s="776"/>
      <c r="CS96" s="776"/>
      <c r="CT96" s="941"/>
      <c r="CU96" s="941"/>
      <c r="CV96" s="941"/>
      <c r="CW96" s="580"/>
      <c r="CX96" s="580"/>
      <c r="CY96" s="580"/>
      <c r="CZ96" s="580"/>
      <c r="DA96" s="580"/>
      <c r="DB96" s="580"/>
      <c r="DC96" s="580"/>
      <c r="DD96" s="580"/>
      <c r="DE96" s="580"/>
      <c r="DF96" s="580"/>
      <c r="DG96" s="580"/>
      <c r="DH96" s="580"/>
      <c r="DI96" s="580"/>
      <c r="DJ96" s="580"/>
      <c r="DK96" s="580"/>
      <c r="DL96" s="580"/>
      <c r="DM96" s="580"/>
      <c r="DN96" s="580"/>
      <c r="DO96" s="580"/>
      <c r="DP96" s="580"/>
      <c r="DQ96" s="580"/>
      <c r="DR96" s="580"/>
      <c r="DS96" s="580"/>
      <c r="DT96" s="580"/>
      <c r="DU96" s="580"/>
      <c r="DV96" s="580"/>
      <c r="DW96" s="580"/>
      <c r="DX96" s="580"/>
      <c r="DY96" s="580"/>
      <c r="DZ96" s="580"/>
      <c r="EA96" s="580"/>
      <c r="EB96" s="580"/>
      <c r="EC96" s="580"/>
      <c r="ED96" s="580"/>
      <c r="EE96" s="580"/>
      <c r="EF96" s="580"/>
      <c r="EG96" s="580"/>
      <c r="EH96" s="580"/>
      <c r="EI96" s="580"/>
      <c r="EJ96" s="580"/>
      <c r="EK96" s="580"/>
      <c r="EL96" s="580"/>
      <c r="EM96" s="580"/>
      <c r="EN96" s="580"/>
      <c r="EO96" s="580"/>
      <c r="EP96" s="580"/>
      <c r="EQ96" s="580"/>
      <c r="ER96" s="580"/>
      <c r="ES96" s="580"/>
      <c r="ET96" s="580"/>
      <c r="EU96" s="580"/>
      <c r="EV96" s="580"/>
      <c r="EW96" s="580"/>
      <c r="EX96" s="580"/>
      <c r="EY96" s="580"/>
      <c r="EZ96" s="580"/>
      <c r="FA96" s="580"/>
      <c r="FB96" s="580"/>
      <c r="FC96" s="580"/>
      <c r="FD96" s="580"/>
      <c r="FE96" s="580"/>
      <c r="FF96" s="580"/>
      <c r="FG96" s="580"/>
      <c r="FH96" s="580"/>
      <c r="FI96" s="580"/>
      <c r="FJ96" s="580"/>
      <c r="FK96" s="580"/>
      <c r="FL96" s="580"/>
      <c r="FM96" s="580"/>
      <c r="FN96" s="580"/>
      <c r="FO96" s="580"/>
      <c r="FP96" s="580"/>
      <c r="FQ96" s="580"/>
      <c r="FR96" s="580"/>
      <c r="FS96" s="580"/>
      <c r="FT96" s="580"/>
      <c r="FU96" s="580"/>
      <c r="FV96" s="580"/>
      <c r="FW96" s="580"/>
      <c r="FX96" s="580"/>
      <c r="FY96" s="580"/>
      <c r="FZ96" s="580"/>
      <c r="GA96" s="580"/>
      <c r="GB96" s="580"/>
      <c r="GC96" s="580"/>
      <c r="GD96" s="580"/>
      <c r="GE96" s="580"/>
      <c r="GF96" s="580"/>
      <c r="GG96" s="580"/>
      <c r="GH96" s="580"/>
      <c r="GI96" s="580"/>
      <c r="GJ96" s="580"/>
      <c r="GK96" s="580"/>
      <c r="GL96" s="580"/>
      <c r="GM96" s="580"/>
      <c r="GN96" s="580"/>
      <c r="GO96" s="580"/>
      <c r="GP96" s="580"/>
      <c r="GQ96" s="580"/>
      <c r="GR96" s="580"/>
      <c r="GS96" s="580"/>
      <c r="GT96" s="580"/>
      <c r="GU96" s="580"/>
      <c r="GV96" s="580"/>
      <c r="GW96" s="580"/>
      <c r="GX96" s="580"/>
      <c r="GY96" s="580"/>
      <c r="GZ96" s="580"/>
      <c r="HA96" s="580"/>
      <c r="HB96" s="580"/>
      <c r="HC96" s="580"/>
      <c r="HD96" s="580"/>
      <c r="HE96" s="580"/>
      <c r="HF96" s="580"/>
      <c r="HG96" s="580"/>
      <c r="HH96" s="580"/>
      <c r="HI96" s="580"/>
      <c r="HJ96" s="580"/>
      <c r="HK96" s="580"/>
      <c r="HL96" s="580"/>
      <c r="HM96" s="580"/>
      <c r="HN96" s="580"/>
      <c r="HO96" s="580"/>
      <c r="HP96" s="580"/>
      <c r="HQ96" s="580"/>
      <c r="HR96" s="580"/>
      <c r="HS96" s="580"/>
      <c r="HT96" s="580"/>
      <c r="HU96" s="580"/>
      <c r="HV96" s="580"/>
      <c r="HW96" s="580"/>
      <c r="HX96" s="580"/>
      <c r="HY96" s="580"/>
      <c r="HZ96" s="580"/>
      <c r="IA96" s="580"/>
      <c r="IB96" s="580"/>
      <c r="IC96" s="580"/>
      <c r="ID96" s="580"/>
      <c r="IE96" s="580"/>
      <c r="IF96" s="580"/>
      <c r="IG96" s="580"/>
      <c r="IH96" s="580"/>
      <c r="II96" s="580"/>
      <c r="IJ96" s="580"/>
      <c r="IK96" s="580"/>
      <c r="IL96" s="580"/>
    </row>
    <row r="97" spans="1:103" ht="66.599999999999994" customHeight="1">
      <c r="A97" s="1963" t="s">
        <v>41</v>
      </c>
      <c r="B97" s="1784" t="s">
        <v>51</v>
      </c>
      <c r="C97" s="1785"/>
      <c r="D97" s="1985" t="s">
        <v>313</v>
      </c>
      <c r="E97" s="1986"/>
      <c r="F97" s="1986"/>
      <c r="G97" s="1986"/>
      <c r="H97" s="1986"/>
      <c r="I97" s="1986"/>
      <c r="J97" s="1986"/>
      <c r="K97" s="1986"/>
      <c r="L97" s="1987"/>
      <c r="M97" s="1982" t="s">
        <v>314</v>
      </c>
      <c r="N97" s="1983"/>
      <c r="O97" s="1984"/>
      <c r="P97" s="633"/>
      <c r="Q97" s="1982" t="s">
        <v>315</v>
      </c>
      <c r="R97" s="1983"/>
      <c r="S97" s="1984"/>
      <c r="T97" s="634"/>
      <c r="U97" s="1995" t="s">
        <v>316</v>
      </c>
      <c r="V97" s="1995"/>
      <c r="W97" s="1995"/>
      <c r="X97" s="1995"/>
      <c r="Y97" s="634"/>
      <c r="Z97" s="1995" t="s">
        <v>317</v>
      </c>
      <c r="AA97" s="1995"/>
      <c r="AB97" s="1995"/>
      <c r="AC97" s="1995"/>
      <c r="AD97" s="634"/>
      <c r="AE97" s="1995" t="s">
        <v>318</v>
      </c>
      <c r="AF97" s="1995"/>
      <c r="AG97" s="635"/>
      <c r="AH97" s="913"/>
      <c r="AI97" s="913"/>
      <c r="AJ97" s="913"/>
      <c r="AK97" s="878" t="str">
        <f>BA97</f>
        <v>-</v>
      </c>
      <c r="AL97" s="1847"/>
      <c r="AM97" s="777"/>
      <c r="AN97" s="777"/>
      <c r="AO97" s="759"/>
      <c r="AP97" s="759"/>
      <c r="AQ97" s="759"/>
      <c r="AR97" s="759"/>
      <c r="AS97" s="759"/>
      <c r="AT97" s="1947" t="s">
        <v>41</v>
      </c>
      <c r="AU97" s="1926" t="s">
        <v>51</v>
      </c>
      <c r="AV97" s="1927"/>
      <c r="AW97" s="542">
        <f>IF(AH97="x",1,0)</f>
        <v>0</v>
      </c>
      <c r="AX97" s="758">
        <f>IF(AI97="x",0,0)</f>
        <v>0</v>
      </c>
      <c r="AY97" s="250"/>
      <c r="AZ97" s="250">
        <f>SUM(AW97:AY97)</f>
        <v>0</v>
      </c>
      <c r="BA97" s="638" t="str">
        <f>IF(AZ97&gt;0,"X","-")</f>
        <v>-</v>
      </c>
      <c r="BB97" s="636"/>
      <c r="BC97" s="797"/>
      <c r="BD97" s="134"/>
      <c r="BE97" s="547"/>
      <c r="BF97" s="252"/>
      <c r="BG97" s="129"/>
      <c r="BH97" s="595"/>
      <c r="BI97" s="254"/>
      <c r="BJ97" s="246"/>
      <c r="BK97" s="246"/>
      <c r="BL97" s="124"/>
      <c r="BM97" s="246"/>
      <c r="BN97" s="124"/>
      <c r="BO97" s="941"/>
      <c r="BP97" s="246"/>
      <c r="BQ97" s="246"/>
      <c r="BR97" s="941"/>
      <c r="BS97" s="941"/>
      <c r="BT97" s="941"/>
      <c r="BU97" s="941"/>
      <c r="BV97" s="776"/>
      <c r="BW97" s="776"/>
      <c r="BX97" s="776"/>
      <c r="BY97" s="776"/>
      <c r="BZ97" s="776"/>
      <c r="CA97" s="776"/>
      <c r="CB97" s="776"/>
      <c r="CC97" s="580"/>
      <c r="CD97" s="580"/>
      <c r="CE97" s="580"/>
      <c r="CF97" s="580"/>
      <c r="CG97" s="580"/>
      <c r="CH97" s="580"/>
      <c r="CI97" s="776"/>
      <c r="CJ97" s="776"/>
      <c r="CK97" s="776"/>
      <c r="CL97" s="776"/>
      <c r="CM97" s="776"/>
      <c r="CN97" s="776"/>
      <c r="CO97" s="776"/>
      <c r="CP97" s="776"/>
      <c r="CQ97" s="776"/>
      <c r="CR97" s="776"/>
      <c r="CS97" s="776"/>
      <c r="CT97" s="941"/>
      <c r="CU97" s="941"/>
      <c r="CV97" s="941"/>
      <c r="CW97" s="580"/>
      <c r="CX97" s="580"/>
      <c r="CY97" s="580"/>
    </row>
    <row r="98" spans="1:103" ht="30" customHeight="1">
      <c r="A98" s="1964"/>
      <c r="B98" s="632" t="s">
        <v>52</v>
      </c>
      <c r="C98" s="631"/>
      <c r="D98" s="1966" t="s">
        <v>319</v>
      </c>
      <c r="E98" s="1967"/>
      <c r="F98" s="1967"/>
      <c r="G98" s="1967"/>
      <c r="H98" s="1967"/>
      <c r="I98" s="1967"/>
      <c r="J98" s="1967"/>
      <c r="K98" s="1967"/>
      <c r="L98" s="1967"/>
      <c r="M98" s="1967"/>
      <c r="N98" s="1967"/>
      <c r="O98" s="1967"/>
      <c r="P98" s="1967"/>
      <c r="Q98" s="1967"/>
      <c r="R98" s="1967"/>
      <c r="S98" s="1967"/>
      <c r="T98" s="1967"/>
      <c r="U98" s="1967"/>
      <c r="V98" s="1967"/>
      <c r="W98" s="1967"/>
      <c r="X98" s="1967"/>
      <c r="Y98" s="1967"/>
      <c r="Z98" s="1967"/>
      <c r="AA98" s="1967"/>
      <c r="AB98" s="1967"/>
      <c r="AC98" s="1967"/>
      <c r="AD98" s="1967"/>
      <c r="AE98" s="1967"/>
      <c r="AF98" s="1967"/>
      <c r="AG98" s="1968"/>
      <c r="AH98" s="916"/>
      <c r="AI98" s="916"/>
      <c r="AJ98" s="916"/>
      <c r="AK98" s="879" t="str">
        <f>BA98</f>
        <v>-</v>
      </c>
      <c r="AL98" s="1840"/>
      <c r="AM98" s="777"/>
      <c r="AN98" s="777"/>
      <c r="AO98" s="759"/>
      <c r="AP98" s="759"/>
      <c r="AQ98" s="759"/>
      <c r="AR98" s="759"/>
      <c r="AS98" s="759"/>
      <c r="AT98" s="1948"/>
      <c r="AU98" s="1939" t="s">
        <v>52</v>
      </c>
      <c r="AV98" s="1940"/>
      <c r="AW98" s="248">
        <f>IF(AH98="x",1,0)</f>
        <v>0</v>
      </c>
      <c r="AX98" s="893">
        <f>IF(AI98="x",0,0)</f>
        <v>0</v>
      </c>
      <c r="AY98" s="242"/>
      <c r="AZ98" s="242">
        <f>SUM(AW98:AY98)</f>
        <v>0</v>
      </c>
      <c r="BA98" s="637" t="str">
        <f>IF(AZ98&gt;0,"X","-")</f>
        <v>-</v>
      </c>
      <c r="BB98" s="636"/>
      <c r="BC98" s="797"/>
      <c r="BD98" s="134"/>
      <c r="BE98" s="547"/>
      <c r="BF98" s="252"/>
      <c r="BG98" s="129"/>
      <c r="BH98" s="595"/>
      <c r="BI98" s="254"/>
      <c r="BJ98" s="246"/>
      <c r="BK98" s="246"/>
      <c r="BL98" s="124"/>
      <c r="BM98" s="246"/>
      <c r="BN98" s="124"/>
      <c r="BO98" s="941"/>
      <c r="BP98" s="246"/>
      <c r="BQ98" s="246"/>
      <c r="BR98" s="941"/>
      <c r="BS98" s="941"/>
      <c r="BT98" s="941"/>
      <c r="BU98" s="941"/>
      <c r="BV98" s="776"/>
      <c r="BW98" s="776"/>
      <c r="BX98" s="776"/>
      <c r="BY98" s="776"/>
      <c r="BZ98" s="776"/>
      <c r="CA98" s="776"/>
      <c r="CB98" s="776"/>
      <c r="CC98" s="580"/>
      <c r="CD98" s="580"/>
      <c r="CE98" s="580"/>
      <c r="CF98" s="580"/>
      <c r="CG98" s="580"/>
      <c r="CH98" s="580"/>
      <c r="CI98" s="776"/>
      <c r="CJ98" s="776"/>
      <c r="CK98" s="776"/>
      <c r="CL98" s="776"/>
      <c r="CM98" s="776"/>
      <c r="CN98" s="776"/>
      <c r="CO98" s="776"/>
      <c r="CP98" s="776"/>
      <c r="CQ98" s="776"/>
      <c r="CR98" s="776"/>
      <c r="CS98" s="776"/>
      <c r="CT98" s="941"/>
      <c r="CU98" s="941"/>
      <c r="CV98" s="941"/>
      <c r="CW98" s="580"/>
      <c r="CX98" s="580"/>
      <c r="CY98" s="580"/>
    </row>
    <row r="99" spans="1:103" ht="30.75" customHeight="1">
      <c r="A99" s="1964"/>
      <c r="B99" s="1955" t="s">
        <v>53</v>
      </c>
      <c r="C99" s="1956"/>
      <c r="D99" s="1966" t="s">
        <v>320</v>
      </c>
      <c r="E99" s="1967"/>
      <c r="F99" s="1967"/>
      <c r="G99" s="1967"/>
      <c r="H99" s="1967"/>
      <c r="I99" s="1967"/>
      <c r="J99" s="1967"/>
      <c r="K99" s="1967"/>
      <c r="L99" s="1967"/>
      <c r="M99" s="1967"/>
      <c r="N99" s="1967"/>
      <c r="O99" s="1967"/>
      <c r="P99" s="1967"/>
      <c r="Q99" s="1967"/>
      <c r="R99" s="1967"/>
      <c r="S99" s="1967"/>
      <c r="T99" s="1967"/>
      <c r="U99" s="1967"/>
      <c r="V99" s="1967"/>
      <c r="W99" s="1967"/>
      <c r="X99" s="1967"/>
      <c r="Y99" s="1967"/>
      <c r="Z99" s="1967"/>
      <c r="AA99" s="1967"/>
      <c r="AB99" s="1967"/>
      <c r="AC99" s="1967"/>
      <c r="AD99" s="1967"/>
      <c r="AE99" s="1967"/>
      <c r="AF99" s="1967"/>
      <c r="AG99" s="1968"/>
      <c r="AH99" s="916"/>
      <c r="AI99" s="916"/>
      <c r="AJ99" s="916"/>
      <c r="AK99" s="1841" t="str">
        <f>BA99</f>
        <v>-</v>
      </c>
      <c r="AL99" s="1840"/>
      <c r="AM99" s="777"/>
      <c r="AN99" s="777"/>
      <c r="AO99" s="759"/>
      <c r="AP99" s="759"/>
      <c r="AQ99" s="759"/>
      <c r="AR99" s="759"/>
      <c r="AS99" s="759"/>
      <c r="AT99" s="1948"/>
      <c r="AU99" s="1941" t="s">
        <v>53</v>
      </c>
      <c r="AV99" s="1942"/>
      <c r="AW99" s="243">
        <f>IF(Q107="x",0,0)</f>
        <v>0</v>
      </c>
      <c r="AX99" s="893">
        <f>IF(AI99="x",1,0)</f>
        <v>0</v>
      </c>
      <c r="AY99" s="242"/>
      <c r="AZ99" s="1800">
        <f>SUM(AW99:AY100)</f>
        <v>0</v>
      </c>
      <c r="BA99" s="1800" t="str">
        <f>IF(AZ99&gt;0,"X","-")</f>
        <v>-</v>
      </c>
      <c r="BB99" s="636"/>
      <c r="BC99" s="797"/>
      <c r="BD99" s="134"/>
      <c r="BE99" s="547"/>
      <c r="BF99" s="252"/>
      <c r="BG99" s="129"/>
      <c r="BH99" s="595"/>
      <c r="BI99" s="254"/>
      <c r="BJ99" s="246"/>
      <c r="BK99" s="246"/>
      <c r="BL99" s="124"/>
      <c r="BM99" s="246"/>
      <c r="BN99" s="941"/>
      <c r="BO99" s="941"/>
      <c r="BP99" s="246"/>
      <c r="BQ99" s="246"/>
      <c r="BR99" s="941"/>
      <c r="BS99" s="941"/>
      <c r="BT99" s="941"/>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771"/>
      <c r="CU99" s="771"/>
      <c r="CV99" s="771"/>
      <c r="CW99" s="771"/>
      <c r="CX99" s="771"/>
      <c r="CY99" s="941"/>
    </row>
    <row r="100" spans="1:103" ht="33.75" customHeight="1">
      <c r="A100" s="1964"/>
      <c r="B100" s="1957"/>
      <c r="C100" s="1958"/>
      <c r="D100" s="1773" t="s">
        <v>321</v>
      </c>
      <c r="E100" s="1774"/>
      <c r="F100" s="1774"/>
      <c r="G100" s="1774"/>
      <c r="H100" s="1774"/>
      <c r="I100" s="1774"/>
      <c r="J100" s="1774"/>
      <c r="K100" s="1774"/>
      <c r="L100" s="1774"/>
      <c r="M100" s="1774"/>
      <c r="N100" s="1774"/>
      <c r="O100" s="1774"/>
      <c r="P100" s="1774"/>
      <c r="Q100" s="1774"/>
      <c r="R100" s="1774"/>
      <c r="S100" s="1774"/>
      <c r="T100" s="1774"/>
      <c r="U100" s="1774"/>
      <c r="V100" s="1774"/>
      <c r="W100" s="1774"/>
      <c r="X100" s="1774"/>
      <c r="Y100" s="1774"/>
      <c r="Z100" s="1774"/>
      <c r="AA100" s="1774"/>
      <c r="AB100" s="1774"/>
      <c r="AC100" s="1774"/>
      <c r="AD100" s="1774"/>
      <c r="AE100" s="1774"/>
      <c r="AF100" s="1774"/>
      <c r="AG100" s="1775"/>
      <c r="AH100" s="916"/>
      <c r="AI100" s="916"/>
      <c r="AJ100" s="916"/>
      <c r="AK100" s="1842"/>
      <c r="AL100" s="1840"/>
      <c r="AM100" s="777"/>
      <c r="AN100" s="777"/>
      <c r="AO100" s="759"/>
      <c r="AP100" s="759"/>
      <c r="AQ100" s="759"/>
      <c r="AR100" s="759"/>
      <c r="AS100" s="759"/>
      <c r="AT100" s="1948"/>
      <c r="AU100" s="1943"/>
      <c r="AV100" s="1944"/>
      <c r="AW100" s="243">
        <f>IF(AH100="x",1,0)</f>
        <v>0</v>
      </c>
      <c r="AX100" s="893">
        <f>IF(AI100="x",0,0)</f>
        <v>0</v>
      </c>
      <c r="AY100" s="242"/>
      <c r="AZ100" s="1801"/>
      <c r="BA100" s="1801"/>
      <c r="BB100" s="636"/>
      <c r="BC100" s="797"/>
      <c r="BD100" s="134"/>
      <c r="BE100" s="547"/>
      <c r="BF100" s="252"/>
      <c r="BG100" s="129"/>
      <c r="BH100" s="595"/>
      <c r="BI100" s="254"/>
      <c r="BJ100" s="246"/>
      <c r="BK100" s="246"/>
      <c r="BL100" s="124"/>
      <c r="BM100" s="246"/>
      <c r="BN100" s="941"/>
      <c r="BO100" s="941"/>
      <c r="BP100" s="246"/>
      <c r="BQ100" s="246"/>
      <c r="BR100" s="941"/>
      <c r="BS100" s="941"/>
      <c r="BT100" s="941"/>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771"/>
      <c r="CU100" s="771"/>
      <c r="CV100" s="771"/>
      <c r="CW100" s="771"/>
      <c r="CX100" s="771"/>
      <c r="CY100" s="941"/>
    </row>
    <row r="101" spans="1:103" ht="42" customHeight="1">
      <c r="A101" s="1964"/>
      <c r="B101" s="1955" t="s">
        <v>54</v>
      </c>
      <c r="C101" s="1956"/>
      <c r="D101" s="1773" t="s">
        <v>322</v>
      </c>
      <c r="E101" s="1774"/>
      <c r="F101" s="1774"/>
      <c r="G101" s="1774"/>
      <c r="H101" s="1774"/>
      <c r="I101" s="1774"/>
      <c r="J101" s="1774"/>
      <c r="K101" s="1774"/>
      <c r="L101" s="1774"/>
      <c r="M101" s="1774"/>
      <c r="N101" s="1774"/>
      <c r="O101" s="1774"/>
      <c r="P101" s="1774"/>
      <c r="Q101" s="1774"/>
      <c r="R101" s="1774"/>
      <c r="S101" s="1774"/>
      <c r="T101" s="1774"/>
      <c r="U101" s="1774"/>
      <c r="V101" s="1774"/>
      <c r="W101" s="1774"/>
      <c r="X101" s="1774"/>
      <c r="Y101" s="1774"/>
      <c r="Z101" s="1774"/>
      <c r="AA101" s="1774"/>
      <c r="AB101" s="1774"/>
      <c r="AC101" s="1774"/>
      <c r="AD101" s="1774"/>
      <c r="AE101" s="1774"/>
      <c r="AF101" s="1774"/>
      <c r="AG101" s="1775"/>
      <c r="AH101" s="916"/>
      <c r="AI101" s="916"/>
      <c r="AJ101" s="916"/>
      <c r="AK101" s="1841" t="str">
        <f>BA101</f>
        <v>-</v>
      </c>
      <c r="AL101" s="1840"/>
      <c r="AM101" s="777"/>
      <c r="AN101" s="777"/>
      <c r="AO101" s="759"/>
      <c r="AP101" s="759"/>
      <c r="AQ101" s="759"/>
      <c r="AR101" s="759"/>
      <c r="AS101" s="759"/>
      <c r="AT101" s="1948"/>
      <c r="AU101" s="1941" t="s">
        <v>54</v>
      </c>
      <c r="AV101" s="1942"/>
      <c r="AW101" s="243">
        <f>IF(AH101="x",1,0)</f>
        <v>0</v>
      </c>
      <c r="AX101" s="533">
        <f>IF(AI101="x",0,0)</f>
        <v>0</v>
      </c>
      <c r="AY101" s="242"/>
      <c r="AZ101" s="1800">
        <f>SUM(AW101:AY102)</f>
        <v>0</v>
      </c>
      <c r="BA101" s="1800" t="str">
        <f>IF(AZ101&gt;0,"X","-")</f>
        <v>-</v>
      </c>
      <c r="BB101" s="636"/>
      <c r="BC101" s="797"/>
      <c r="BD101" s="129"/>
      <c r="BE101" s="547"/>
      <c r="BF101" s="252"/>
      <c r="BG101" s="129"/>
      <c r="BH101" s="595"/>
      <c r="BI101" s="254"/>
      <c r="BJ101" s="246"/>
      <c r="BK101" s="246"/>
      <c r="BL101" s="124"/>
      <c r="BM101" s="246"/>
      <c r="BN101" s="941"/>
      <c r="BO101" s="941"/>
      <c r="BP101" s="246"/>
      <c r="BQ101" s="246"/>
      <c r="BR101" s="941"/>
      <c r="BS101" s="941"/>
      <c r="BT101" s="941"/>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771"/>
      <c r="CU101" s="771"/>
      <c r="CV101" s="771"/>
      <c r="CW101" s="771"/>
      <c r="CX101" s="771"/>
      <c r="CY101" s="941"/>
    </row>
    <row r="102" spans="1:103" ht="33.75" customHeight="1" thickBot="1">
      <c r="A102" s="1965"/>
      <c r="B102" s="1959"/>
      <c r="C102" s="1960"/>
      <c r="D102" s="1464" t="s">
        <v>323</v>
      </c>
      <c r="E102" s="1465"/>
      <c r="F102" s="1465"/>
      <c r="G102" s="1465"/>
      <c r="H102" s="1465"/>
      <c r="I102" s="1465"/>
      <c r="J102" s="1465"/>
      <c r="K102" s="1465"/>
      <c r="L102" s="1465"/>
      <c r="M102" s="1465"/>
      <c r="N102" s="1465"/>
      <c r="O102" s="1465"/>
      <c r="P102" s="1465"/>
      <c r="Q102" s="1465"/>
      <c r="R102" s="1465"/>
      <c r="S102" s="1465"/>
      <c r="T102" s="1465"/>
      <c r="U102" s="1465"/>
      <c r="V102" s="1465"/>
      <c r="W102" s="1465"/>
      <c r="X102" s="1465"/>
      <c r="Y102" s="1465"/>
      <c r="Z102" s="1465"/>
      <c r="AA102" s="1465"/>
      <c r="AB102" s="1465"/>
      <c r="AC102" s="1465"/>
      <c r="AD102" s="1465"/>
      <c r="AE102" s="1465"/>
      <c r="AF102" s="1465"/>
      <c r="AG102" s="1466"/>
      <c r="AH102" s="929"/>
      <c r="AI102" s="929"/>
      <c r="AJ102" s="929"/>
      <c r="AK102" s="1843"/>
      <c r="AL102" s="1844"/>
      <c r="AM102" s="777"/>
      <c r="AN102" s="777"/>
      <c r="AO102" s="759"/>
      <c r="AP102" s="759"/>
      <c r="AQ102" s="759"/>
      <c r="AR102" s="759"/>
      <c r="AS102" s="759"/>
      <c r="AT102" s="1949"/>
      <c r="AU102" s="1945"/>
      <c r="AV102" s="1946"/>
      <c r="AW102" s="244">
        <f>IF(AH102="x",1,0)</f>
        <v>0</v>
      </c>
      <c r="AX102" s="757">
        <f>IF(AI102="x",0,0)</f>
        <v>0</v>
      </c>
      <c r="AY102" s="245"/>
      <c r="AZ102" s="1809"/>
      <c r="BA102" s="1809"/>
      <c r="BB102" s="636"/>
      <c r="BC102" s="768"/>
      <c r="BD102" s="262"/>
      <c r="BE102" s="547"/>
      <c r="BF102" s="263"/>
      <c r="BG102" s="262"/>
      <c r="BH102" s="595"/>
      <c r="BI102" s="254"/>
      <c r="BJ102" s="246"/>
      <c r="BK102" s="246"/>
      <c r="BL102" s="124"/>
      <c r="BM102" s="941"/>
      <c r="BN102" s="941"/>
      <c r="BO102" s="941"/>
      <c r="BP102" s="246"/>
      <c r="BQ102" s="246"/>
      <c r="BR102" s="941"/>
      <c r="BS102" s="941"/>
      <c r="BT102" s="941"/>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771"/>
      <c r="CU102" s="40"/>
      <c r="CV102" s="40"/>
      <c r="CW102" s="40"/>
      <c r="CX102" s="40"/>
      <c r="CY102" s="941"/>
    </row>
    <row r="103" spans="1:103" ht="33.6" customHeight="1">
      <c r="A103" s="1789" t="s">
        <v>42</v>
      </c>
      <c r="B103" s="1996" t="s">
        <v>55</v>
      </c>
      <c r="C103" s="1997"/>
      <c r="D103" s="1467" t="s">
        <v>324</v>
      </c>
      <c r="E103" s="1468"/>
      <c r="F103" s="1468"/>
      <c r="G103" s="1468"/>
      <c r="H103" s="1468"/>
      <c r="I103" s="1468"/>
      <c r="J103" s="1468"/>
      <c r="K103" s="1468"/>
      <c r="L103" s="1468"/>
      <c r="M103" s="1468"/>
      <c r="N103" s="1468"/>
      <c r="O103" s="1468"/>
      <c r="P103" s="1468"/>
      <c r="Q103" s="1468"/>
      <c r="R103" s="1468"/>
      <c r="S103" s="1468"/>
      <c r="T103" s="1468"/>
      <c r="U103" s="1468"/>
      <c r="V103" s="1468"/>
      <c r="W103" s="1468"/>
      <c r="X103" s="1468"/>
      <c r="Y103" s="1468"/>
      <c r="Z103" s="1468"/>
      <c r="AA103" s="1468"/>
      <c r="AB103" s="1468"/>
      <c r="AC103" s="1468"/>
      <c r="AD103" s="1468"/>
      <c r="AE103" s="1468"/>
      <c r="AF103" s="1468"/>
      <c r="AG103" s="1469"/>
      <c r="AH103" s="907"/>
      <c r="AI103" s="908"/>
      <c r="AJ103" s="944"/>
      <c r="AK103" s="878" t="str">
        <f>BA103</f>
        <v>-</v>
      </c>
      <c r="AL103" s="901"/>
      <c r="AM103" s="760"/>
      <c r="AN103" s="760"/>
      <c r="AO103" s="759"/>
      <c r="AP103" s="759"/>
      <c r="AQ103" s="759"/>
      <c r="AR103" s="759"/>
      <c r="AS103" s="759"/>
      <c r="AT103" s="1791" t="s">
        <v>42</v>
      </c>
      <c r="AU103" s="1798" t="s">
        <v>55</v>
      </c>
      <c r="AV103" s="1799"/>
      <c r="AW103" s="249">
        <f>IF(AH103="x",0,0)</f>
        <v>0</v>
      </c>
      <c r="AX103" s="541">
        <f>IF(AI103="x",1,0)</f>
        <v>0</v>
      </c>
      <c r="AY103" s="250"/>
      <c r="AZ103" s="250">
        <f>SUM(AW103:AY103)</f>
        <v>0</v>
      </c>
      <c r="BA103" s="638" t="str">
        <f>IF(AZ103&gt;0,"X","-")</f>
        <v>-</v>
      </c>
      <c r="BB103" s="636"/>
      <c r="BC103" s="798"/>
      <c r="BD103" s="134"/>
      <c r="BE103" s="547"/>
      <c r="BF103" s="252"/>
      <c r="BG103" s="129"/>
      <c r="BH103" s="253"/>
      <c r="BI103" s="254"/>
      <c r="BJ103" s="246"/>
      <c r="BK103" s="259"/>
      <c r="BL103" s="941"/>
      <c r="BM103" s="941"/>
      <c r="BN103" s="941"/>
      <c r="BO103" s="941"/>
      <c r="BP103" s="246"/>
      <c r="BQ103" s="246"/>
      <c r="BR103" s="941"/>
      <c r="BS103" s="941"/>
      <c r="BT103" s="941"/>
      <c r="BU103" s="259"/>
      <c r="BV103" s="259"/>
      <c r="BW103" s="259"/>
      <c r="BX103" s="259"/>
      <c r="BY103" s="259"/>
      <c r="BZ103" s="259"/>
      <c r="CA103" s="259"/>
      <c r="CB103" s="259"/>
      <c r="CC103" s="259"/>
      <c r="CD103" s="259"/>
      <c r="CE103" s="259"/>
      <c r="CF103" s="259"/>
      <c r="CG103" s="259"/>
      <c r="CH103" s="259"/>
      <c r="CI103" s="259"/>
      <c r="CJ103" s="259"/>
      <c r="CK103" s="259"/>
      <c r="CL103" s="259"/>
      <c r="CM103" s="259"/>
      <c r="CN103" s="259"/>
      <c r="CO103" s="259"/>
      <c r="CP103" s="259"/>
      <c r="CQ103" s="259"/>
      <c r="CR103" s="259"/>
      <c r="CS103" s="259"/>
      <c r="CT103" s="771"/>
      <c r="CU103" s="771"/>
      <c r="CV103" s="771"/>
      <c r="CW103" s="40"/>
      <c r="CX103" s="40"/>
      <c r="CY103" s="941"/>
    </row>
    <row r="104" spans="1:103" ht="33.6" customHeight="1">
      <c r="A104" s="1790"/>
      <c r="B104" s="1950" t="s">
        <v>325</v>
      </c>
      <c r="C104" s="1951"/>
      <c r="D104" s="1773" t="s">
        <v>326</v>
      </c>
      <c r="E104" s="1774"/>
      <c r="F104" s="1774"/>
      <c r="G104" s="1774"/>
      <c r="H104" s="1774"/>
      <c r="I104" s="1774"/>
      <c r="J104" s="1774"/>
      <c r="K104" s="1774"/>
      <c r="L104" s="1774"/>
      <c r="M104" s="1774"/>
      <c r="N104" s="1774"/>
      <c r="O104" s="1774"/>
      <c r="P104" s="1774"/>
      <c r="Q104" s="1774"/>
      <c r="R104" s="1774"/>
      <c r="S104" s="1774"/>
      <c r="T104" s="1774"/>
      <c r="U104" s="1774"/>
      <c r="V104" s="1774"/>
      <c r="W104" s="1774"/>
      <c r="X104" s="1774"/>
      <c r="Y104" s="1774"/>
      <c r="Z104" s="1774"/>
      <c r="AA104" s="1774"/>
      <c r="AB104" s="1774"/>
      <c r="AC104" s="1774"/>
      <c r="AD104" s="1774"/>
      <c r="AE104" s="1774"/>
      <c r="AF104" s="1774"/>
      <c r="AG104" s="1775"/>
      <c r="AH104" s="940"/>
      <c r="AI104" s="916"/>
      <c r="AJ104" s="917"/>
      <c r="AK104" s="879" t="str">
        <f>BA104</f>
        <v>-</v>
      </c>
      <c r="AL104" s="900"/>
      <c r="AM104" s="760"/>
      <c r="AN104" s="760"/>
      <c r="AO104" s="759"/>
      <c r="AP104" s="759"/>
      <c r="AQ104" s="759"/>
      <c r="AR104" s="759"/>
      <c r="AS104" s="759"/>
      <c r="AT104" s="1792"/>
      <c r="AU104" s="1796" t="s">
        <v>325</v>
      </c>
      <c r="AV104" s="1797"/>
      <c r="AW104" s="248">
        <f>IF(AH104="x",0,0)</f>
        <v>0</v>
      </c>
      <c r="AX104" s="893">
        <f>IF(AI104="x",1,0)</f>
        <v>0</v>
      </c>
      <c r="AY104" s="242"/>
      <c r="AZ104" s="242">
        <f>SUM(AW104:AY104)</f>
        <v>0</v>
      </c>
      <c r="BA104" s="637" t="str">
        <f>IF(AZ104&gt;0,"X","-")</f>
        <v>-</v>
      </c>
      <c r="BB104" s="636"/>
      <c r="BC104" s="798"/>
      <c r="BD104" s="134"/>
      <c r="BE104" s="547"/>
      <c r="BF104" s="252"/>
      <c r="BG104" s="129"/>
      <c r="BH104" s="253"/>
      <c r="BI104" s="254"/>
      <c r="BJ104" s="246"/>
      <c r="BK104" s="259"/>
      <c r="BL104" s="941"/>
      <c r="BM104" s="941"/>
      <c r="BN104" s="941"/>
      <c r="BO104" s="941"/>
      <c r="BP104" s="246"/>
      <c r="BQ104" s="246"/>
      <c r="BR104" s="941"/>
      <c r="BS104" s="941"/>
      <c r="BT104" s="941"/>
      <c r="BU104" s="259"/>
      <c r="BV104" s="259"/>
      <c r="BW104" s="259"/>
      <c r="BX104" s="259"/>
      <c r="BY104" s="259"/>
      <c r="BZ104" s="259"/>
      <c r="CA104" s="259"/>
      <c r="CB104" s="259"/>
      <c r="CC104" s="259"/>
      <c r="CD104" s="259"/>
      <c r="CE104" s="259"/>
      <c r="CF104" s="259"/>
      <c r="CG104" s="259"/>
      <c r="CH104" s="259"/>
      <c r="CI104" s="259"/>
      <c r="CJ104" s="259"/>
      <c r="CK104" s="259"/>
      <c r="CL104" s="259"/>
      <c r="CM104" s="259"/>
      <c r="CN104" s="259"/>
      <c r="CO104" s="259"/>
      <c r="CP104" s="259"/>
      <c r="CQ104" s="259"/>
      <c r="CR104" s="259"/>
      <c r="CS104" s="259"/>
      <c r="CT104" s="771"/>
      <c r="CU104" s="771"/>
      <c r="CV104" s="771"/>
      <c r="CW104" s="40"/>
      <c r="CX104" s="40"/>
      <c r="CY104" s="941"/>
    </row>
    <row r="105" spans="1:103" ht="40.9" customHeight="1" thickBot="1">
      <c r="A105" s="1790"/>
      <c r="B105" s="1950" t="s">
        <v>57</v>
      </c>
      <c r="C105" s="1951"/>
      <c r="D105" s="1952" t="s">
        <v>327</v>
      </c>
      <c r="E105" s="1953"/>
      <c r="F105" s="1953"/>
      <c r="G105" s="1953"/>
      <c r="H105" s="1953"/>
      <c r="I105" s="1953"/>
      <c r="J105" s="1953"/>
      <c r="K105" s="1953"/>
      <c r="L105" s="1953"/>
      <c r="M105" s="1953"/>
      <c r="N105" s="1953"/>
      <c r="O105" s="1953"/>
      <c r="P105" s="1953"/>
      <c r="Q105" s="1953"/>
      <c r="R105" s="1953"/>
      <c r="S105" s="1953"/>
      <c r="T105" s="1953"/>
      <c r="U105" s="1953"/>
      <c r="V105" s="1953"/>
      <c r="W105" s="1953"/>
      <c r="X105" s="1953"/>
      <c r="Y105" s="1953"/>
      <c r="Z105" s="1953"/>
      <c r="AA105" s="1953"/>
      <c r="AB105" s="1953"/>
      <c r="AC105" s="1953"/>
      <c r="AD105" s="1953"/>
      <c r="AE105" s="1953"/>
      <c r="AF105" s="1953"/>
      <c r="AG105" s="1954"/>
      <c r="AH105" s="942"/>
      <c r="AI105" s="903"/>
      <c r="AJ105" s="904"/>
      <c r="AK105" s="879" t="str">
        <f>BA105</f>
        <v>-</v>
      </c>
      <c r="AL105" s="874"/>
      <c r="AM105" s="760"/>
      <c r="AN105" s="760"/>
      <c r="AO105" s="759"/>
      <c r="AP105" s="759"/>
      <c r="AQ105" s="759"/>
      <c r="AR105" s="759"/>
      <c r="AS105" s="759"/>
      <c r="AT105" s="1793"/>
      <c r="AU105" s="1794" t="s">
        <v>57</v>
      </c>
      <c r="AV105" s="1795"/>
      <c r="AW105" s="532">
        <f>IF(AH105="x",0,0)</f>
        <v>0</v>
      </c>
      <c r="AX105" s="757">
        <f>IF(AI105="x",1,0)</f>
        <v>0</v>
      </c>
      <c r="AY105" s="245"/>
      <c r="AZ105" s="245">
        <f>SUM(AW105:AY105)</f>
        <v>0</v>
      </c>
      <c r="BA105" s="639" t="str">
        <f>IF(AZ105&gt;0,"X","-")</f>
        <v>-</v>
      </c>
      <c r="BB105" s="636"/>
      <c r="BC105" s="798"/>
      <c r="BD105" s="134"/>
      <c r="BE105" s="547"/>
      <c r="BF105" s="252"/>
      <c r="BG105" s="129"/>
      <c r="BH105" s="253"/>
      <c r="BI105" s="254"/>
      <c r="BJ105" s="246"/>
      <c r="BK105" s="259"/>
      <c r="BL105" s="941"/>
      <c r="BM105" s="941"/>
      <c r="BN105" s="941"/>
      <c r="BO105" s="941"/>
      <c r="BP105" s="246"/>
      <c r="BQ105" s="246"/>
      <c r="BR105" s="941"/>
      <c r="BS105" s="941"/>
      <c r="BT105" s="941"/>
      <c r="BU105" s="259"/>
      <c r="BV105" s="259"/>
      <c r="BW105" s="259"/>
      <c r="BX105" s="259"/>
      <c r="BY105" s="259"/>
      <c r="BZ105" s="259"/>
      <c r="CA105" s="259"/>
      <c r="CB105" s="259"/>
      <c r="CC105" s="259"/>
      <c r="CD105" s="259"/>
      <c r="CE105" s="259"/>
      <c r="CF105" s="259"/>
      <c r="CG105" s="259"/>
      <c r="CH105" s="259"/>
      <c r="CI105" s="259"/>
      <c r="CJ105" s="259"/>
      <c r="CK105" s="259"/>
      <c r="CL105" s="259"/>
      <c r="CM105" s="259"/>
      <c r="CN105" s="259"/>
      <c r="CO105" s="259"/>
      <c r="CP105" s="259"/>
      <c r="CQ105" s="259"/>
      <c r="CR105" s="259"/>
      <c r="CS105" s="259"/>
      <c r="CT105" s="771"/>
      <c r="CU105" s="771"/>
      <c r="CV105" s="771"/>
      <c r="CW105" s="40"/>
      <c r="CX105" s="40"/>
      <c r="CY105" s="941"/>
    </row>
    <row r="106" spans="1:103" ht="21.75" customHeight="1" thickBot="1">
      <c r="A106" s="1447" t="s">
        <v>328</v>
      </c>
      <c r="B106" s="1448"/>
      <c r="C106" s="1449"/>
      <c r="D106" s="1449"/>
      <c r="E106" s="1449"/>
      <c r="F106" s="1449"/>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1450"/>
      <c r="AM106" s="773"/>
      <c r="AN106" s="773"/>
      <c r="AO106" s="773"/>
      <c r="AP106" s="773"/>
      <c r="AQ106" s="773"/>
      <c r="AR106" s="773"/>
      <c r="AS106" s="773"/>
      <c r="AT106" s="773"/>
      <c r="AU106" s="768"/>
      <c r="AV106" s="768"/>
      <c r="AW106" s="768"/>
      <c r="AX106" s="768"/>
      <c r="AY106" s="768"/>
      <c r="AZ106" s="768"/>
      <c r="BA106" s="768"/>
      <c r="BB106" s="768"/>
      <c r="BC106" s="42"/>
      <c r="BD106" s="127"/>
      <c r="BE106" s="246"/>
      <c r="BF106" s="603"/>
      <c r="BG106" s="246"/>
      <c r="BH106" s="588"/>
      <c r="BI106" s="246"/>
      <c r="BJ106" s="246"/>
      <c r="BK106" s="246"/>
      <c r="BL106" s="941"/>
      <c r="BM106" s="941"/>
      <c r="BN106" s="941"/>
      <c r="BO106" s="941"/>
      <c r="BP106" s="941"/>
      <c r="BQ106" s="941"/>
      <c r="BR106" s="941"/>
      <c r="BS106" s="941"/>
      <c r="BT106" s="941"/>
      <c r="BU106" s="246"/>
      <c r="BV106" s="580"/>
      <c r="BW106" s="580"/>
      <c r="BX106" s="580"/>
      <c r="BY106" s="580"/>
      <c r="BZ106" s="580"/>
      <c r="CA106" s="580"/>
      <c r="CB106" s="580"/>
      <c r="CC106" s="580"/>
      <c r="CD106" s="580"/>
      <c r="CE106" s="580"/>
      <c r="CF106" s="580"/>
      <c r="CG106" s="580"/>
      <c r="CH106" s="580"/>
      <c r="CI106" s="580"/>
      <c r="CJ106" s="580"/>
      <c r="CK106" s="580"/>
      <c r="CL106" s="580"/>
      <c r="CM106" s="580"/>
      <c r="CN106" s="580"/>
      <c r="CO106" s="580"/>
      <c r="CP106" s="580"/>
      <c r="CQ106" s="23"/>
      <c r="CR106" s="23"/>
      <c r="CS106" s="23"/>
      <c r="CT106" s="771"/>
      <c r="CU106" s="771"/>
      <c r="CV106" s="771"/>
      <c r="CW106" s="771"/>
      <c r="CX106" s="771"/>
      <c r="CY106" s="941"/>
    </row>
    <row r="107" spans="1:103" ht="21.75" customHeight="1">
      <c r="A107" s="1766" t="s">
        <v>329</v>
      </c>
      <c r="B107" s="1767"/>
      <c r="C107" s="1767"/>
      <c r="D107" s="1767"/>
      <c r="E107" s="1767"/>
      <c r="F107" s="1767"/>
      <c r="G107" s="1767"/>
      <c r="H107" s="1767"/>
      <c r="I107" s="1767"/>
      <c r="J107" s="1767"/>
      <c r="K107" s="1767"/>
      <c r="L107" s="1767"/>
      <c r="M107" s="1767"/>
      <c r="N107" s="1767"/>
      <c r="O107" s="1174" t="s">
        <v>330</v>
      </c>
      <c r="P107" s="1175"/>
      <c r="Q107" s="1294"/>
      <c r="R107" s="1294"/>
      <c r="S107" s="1256" t="s">
        <v>331</v>
      </c>
      <c r="T107" s="1256"/>
      <c r="U107" s="1256"/>
      <c r="V107" s="1256"/>
      <c r="W107" s="1256"/>
      <c r="X107" s="1256"/>
      <c r="Y107" s="1256"/>
      <c r="Z107" s="1256"/>
      <c r="AA107" s="1998" t="s">
        <v>332</v>
      </c>
      <c r="AB107" s="1175"/>
      <c r="AC107" s="1294"/>
      <c r="AD107" s="1294"/>
      <c r="AE107" s="1256" t="s">
        <v>331</v>
      </c>
      <c r="AF107" s="1256"/>
      <c r="AG107" s="1256"/>
      <c r="AH107" s="1256"/>
      <c r="AI107" s="1256"/>
      <c r="AJ107" s="1256"/>
      <c r="AK107" s="1256"/>
      <c r="AL107" s="1765"/>
      <c r="AM107" s="759"/>
      <c r="AN107" s="759"/>
      <c r="AO107" s="759"/>
      <c r="AP107" s="759"/>
      <c r="AQ107" s="759"/>
      <c r="AR107" s="759"/>
      <c r="AS107" s="759"/>
      <c r="AT107" s="759"/>
      <c r="AU107" s="759"/>
      <c r="AV107" s="759"/>
      <c r="AW107" s="759"/>
      <c r="AX107" s="759"/>
      <c r="AY107" s="768"/>
      <c r="AZ107" s="768"/>
      <c r="BA107" s="768"/>
      <c r="BB107" s="768"/>
      <c r="BC107" s="42"/>
      <c r="BD107" s="127"/>
      <c r="BE107" s="799"/>
      <c r="BF107" s="800"/>
      <c r="BG107" s="799"/>
      <c r="BH107" s="596"/>
      <c r="BI107" s="799"/>
      <c r="BJ107" s="799"/>
      <c r="BK107" s="124"/>
      <c r="BL107" s="941"/>
      <c r="BM107" s="771"/>
      <c r="BN107" s="771"/>
      <c r="BO107" s="771"/>
      <c r="BP107" s="771"/>
      <c r="BQ107" s="771"/>
      <c r="BR107" s="771"/>
      <c r="BS107" s="771"/>
      <c r="BT107" s="771"/>
      <c r="BU107" s="780"/>
      <c r="BV107" s="780"/>
      <c r="BW107" s="780"/>
      <c r="BX107" s="780"/>
      <c r="BY107" s="780"/>
      <c r="BZ107" s="780"/>
      <c r="CA107" s="775"/>
      <c r="CB107" s="775"/>
      <c r="CC107" s="580"/>
      <c r="CD107" s="580"/>
      <c r="CE107" s="580"/>
      <c r="CF107" s="580"/>
      <c r="CG107" s="580"/>
      <c r="CH107" s="580"/>
      <c r="CI107" s="580"/>
      <c r="CJ107" s="580"/>
      <c r="CK107" s="580"/>
      <c r="CL107" s="580"/>
      <c r="CM107" s="941"/>
      <c r="CN107" s="775"/>
      <c r="CO107" s="775"/>
      <c r="CP107" s="775"/>
      <c r="CQ107" s="775"/>
      <c r="CR107" s="775"/>
      <c r="CS107" s="775"/>
      <c r="CT107" s="771"/>
      <c r="CU107" s="941"/>
      <c r="CV107" s="941"/>
      <c r="CW107" s="941"/>
      <c r="CX107" s="941"/>
      <c r="CY107" s="941"/>
    </row>
    <row r="108" spans="1:103" ht="21.75" customHeight="1">
      <c r="A108" s="1768"/>
      <c r="B108" s="1769"/>
      <c r="C108" s="1769"/>
      <c r="D108" s="1769"/>
      <c r="E108" s="1769"/>
      <c r="F108" s="1769"/>
      <c r="G108" s="1769"/>
      <c r="H108" s="1769"/>
      <c r="I108" s="1769"/>
      <c r="J108" s="1769"/>
      <c r="K108" s="1769"/>
      <c r="L108" s="1769"/>
      <c r="M108" s="1769"/>
      <c r="N108" s="1769"/>
      <c r="O108" s="1176"/>
      <c r="P108" s="1177"/>
      <c r="Q108" s="1294"/>
      <c r="R108" s="1294"/>
      <c r="S108" s="1255" t="s">
        <v>333</v>
      </c>
      <c r="T108" s="1255"/>
      <c r="U108" s="1255"/>
      <c r="V108" s="1255"/>
      <c r="W108" s="1255"/>
      <c r="X108" s="1255"/>
      <c r="Y108" s="1255"/>
      <c r="Z108" s="1255"/>
      <c r="AA108" s="1999"/>
      <c r="AB108" s="1177"/>
      <c r="AC108" s="1294"/>
      <c r="AD108" s="1294"/>
      <c r="AE108" s="1255" t="s">
        <v>333</v>
      </c>
      <c r="AF108" s="1255"/>
      <c r="AG108" s="1255"/>
      <c r="AH108" s="1255"/>
      <c r="AI108" s="1255"/>
      <c r="AJ108" s="1255"/>
      <c r="AK108" s="1255"/>
      <c r="AL108" s="1772"/>
      <c r="AM108" s="759"/>
      <c r="AN108" s="759"/>
      <c r="AO108" s="759"/>
      <c r="AP108" s="759"/>
      <c r="AQ108" s="759"/>
      <c r="AR108" s="759"/>
      <c r="AS108" s="759"/>
      <c r="AT108" s="759"/>
      <c r="AU108" s="759"/>
      <c r="AV108" s="759"/>
      <c r="AW108" s="759"/>
      <c r="AX108" s="759"/>
      <c r="AY108" s="768"/>
      <c r="AZ108" s="768"/>
      <c r="BA108" s="768"/>
      <c r="BB108" s="768"/>
      <c r="BC108" s="42"/>
      <c r="BD108" s="127"/>
      <c r="BE108" s="799"/>
      <c r="BF108" s="800"/>
      <c r="BG108" s="799"/>
      <c r="BH108" s="596"/>
      <c r="BI108" s="799"/>
      <c r="BJ108" s="799"/>
      <c r="BK108" s="124"/>
      <c r="BL108" s="941"/>
      <c r="BM108" s="771"/>
      <c r="BN108" s="771"/>
      <c r="BO108" s="771"/>
      <c r="BP108" s="771"/>
      <c r="BQ108" s="771"/>
      <c r="BR108" s="771"/>
      <c r="BS108" s="771"/>
      <c r="BT108" s="771"/>
      <c r="BU108" s="780"/>
      <c r="BV108" s="780"/>
      <c r="BW108" s="780"/>
      <c r="BX108" s="780"/>
      <c r="BY108" s="780"/>
      <c r="BZ108" s="780"/>
      <c r="CA108" s="775"/>
      <c r="CB108" s="775"/>
      <c r="CC108" s="580"/>
      <c r="CD108" s="580"/>
      <c r="CE108" s="580"/>
      <c r="CF108" s="580"/>
      <c r="CG108" s="580"/>
      <c r="CH108" s="580"/>
      <c r="CI108" s="580"/>
      <c r="CJ108" s="580"/>
      <c r="CK108" s="580"/>
      <c r="CL108" s="580"/>
      <c r="CM108" s="941"/>
      <c r="CN108" s="775"/>
      <c r="CO108" s="775"/>
      <c r="CP108" s="775"/>
      <c r="CQ108" s="775"/>
      <c r="CR108" s="775"/>
      <c r="CS108" s="775"/>
      <c r="CT108" s="771"/>
      <c r="CU108" s="941"/>
      <c r="CV108" s="941"/>
      <c r="CW108" s="941"/>
      <c r="CX108" s="941"/>
      <c r="CY108" s="941"/>
    </row>
    <row r="109" spans="1:103" ht="21.75" customHeight="1">
      <c r="A109" s="1768"/>
      <c r="B109" s="1769"/>
      <c r="C109" s="1769"/>
      <c r="D109" s="1769"/>
      <c r="E109" s="1769"/>
      <c r="F109" s="1769"/>
      <c r="G109" s="1769"/>
      <c r="H109" s="1769"/>
      <c r="I109" s="1769"/>
      <c r="J109" s="1769"/>
      <c r="K109" s="1769"/>
      <c r="L109" s="1769"/>
      <c r="M109" s="1769"/>
      <c r="N109" s="1769"/>
      <c r="O109" s="1176"/>
      <c r="P109" s="1177"/>
      <c r="Q109" s="1294"/>
      <c r="R109" s="1294"/>
      <c r="S109" s="1319" t="s">
        <v>124</v>
      </c>
      <c r="T109" s="1916"/>
      <c r="U109" s="1916"/>
      <c r="V109" s="1916"/>
      <c r="W109" s="1916"/>
      <c r="X109" s="1916"/>
      <c r="Y109" s="1916"/>
      <c r="Z109" s="1917"/>
      <c r="AA109" s="1999"/>
      <c r="AB109" s="1177"/>
      <c r="AC109" s="1294"/>
      <c r="AD109" s="1294"/>
      <c r="AE109" s="1255" t="s">
        <v>124</v>
      </c>
      <c r="AF109" s="1255"/>
      <c r="AG109" s="1255"/>
      <c r="AH109" s="1255"/>
      <c r="AI109" s="1255"/>
      <c r="AJ109" s="1255"/>
      <c r="AK109" s="1255"/>
      <c r="AL109" s="1772"/>
      <c r="AM109" s="759"/>
      <c r="AN109" s="759"/>
      <c r="AO109" s="759"/>
      <c r="AP109" s="759"/>
      <c r="AQ109" s="759"/>
      <c r="AR109" s="759"/>
      <c r="AS109" s="759"/>
      <c r="AT109" s="759"/>
      <c r="AU109" s="759"/>
      <c r="AV109" s="759"/>
      <c r="AW109" s="759"/>
      <c r="AX109" s="759"/>
      <c r="AY109" s="768"/>
      <c r="AZ109" s="768"/>
      <c r="BA109" s="768"/>
      <c r="BB109" s="768"/>
      <c r="BC109" s="42"/>
      <c r="BD109" s="127"/>
      <c r="BE109" s="799"/>
      <c r="BF109" s="800"/>
      <c r="BG109" s="799"/>
      <c r="BH109" s="596"/>
      <c r="BI109" s="799"/>
      <c r="BJ109" s="799"/>
      <c r="BK109" s="124"/>
      <c r="BL109" s="941"/>
      <c r="BM109" s="771"/>
      <c r="BN109" s="771"/>
      <c r="BO109" s="771"/>
      <c r="BP109" s="771"/>
      <c r="BQ109" s="771"/>
      <c r="BR109" s="771"/>
      <c r="BS109" s="771"/>
      <c r="BT109" s="771"/>
      <c r="BU109" s="780"/>
      <c r="BV109" s="780"/>
      <c r="BW109" s="780"/>
      <c r="BX109" s="780"/>
      <c r="BY109" s="780"/>
      <c r="BZ109" s="780"/>
      <c r="CA109" s="775"/>
      <c r="CB109" s="775"/>
      <c r="CC109" s="580"/>
      <c r="CD109" s="580"/>
      <c r="CE109" s="580"/>
      <c r="CF109" s="580"/>
      <c r="CG109" s="580"/>
      <c r="CH109" s="580"/>
      <c r="CI109" s="580"/>
      <c r="CJ109" s="580"/>
      <c r="CK109" s="580"/>
      <c r="CL109" s="580"/>
      <c r="CM109" s="941"/>
      <c r="CN109" s="775"/>
      <c r="CO109" s="775"/>
      <c r="CP109" s="775"/>
      <c r="CQ109" s="775"/>
      <c r="CR109" s="775"/>
      <c r="CS109" s="775"/>
      <c r="CT109" s="771"/>
      <c r="CU109" s="941"/>
      <c r="CV109" s="941"/>
      <c r="CW109" s="941"/>
      <c r="CX109" s="941"/>
      <c r="CY109" s="941"/>
    </row>
    <row r="110" spans="1:103" ht="21.75" customHeight="1">
      <c r="A110" s="1768"/>
      <c r="B110" s="1769"/>
      <c r="C110" s="1769"/>
      <c r="D110" s="1769"/>
      <c r="E110" s="1769"/>
      <c r="F110" s="1769"/>
      <c r="G110" s="1769"/>
      <c r="H110" s="1769"/>
      <c r="I110" s="1769"/>
      <c r="J110" s="1769"/>
      <c r="K110" s="1769"/>
      <c r="L110" s="1769"/>
      <c r="M110" s="1769"/>
      <c r="N110" s="1769"/>
      <c r="O110" s="1176"/>
      <c r="P110" s="1177"/>
      <c r="Q110" s="1294"/>
      <c r="R110" s="1294"/>
      <c r="S110" s="1255" t="s">
        <v>125</v>
      </c>
      <c r="T110" s="1255"/>
      <c r="U110" s="1255"/>
      <c r="V110" s="1255"/>
      <c r="W110" s="1255"/>
      <c r="X110" s="1255"/>
      <c r="Y110" s="1255"/>
      <c r="Z110" s="1255"/>
      <c r="AA110" s="1999"/>
      <c r="AB110" s="1177"/>
      <c r="AC110" s="1294"/>
      <c r="AD110" s="1294"/>
      <c r="AE110" s="1255" t="s">
        <v>127</v>
      </c>
      <c r="AF110" s="1255"/>
      <c r="AG110" s="1255"/>
      <c r="AH110" s="1255"/>
      <c r="AI110" s="1255"/>
      <c r="AJ110" s="1255"/>
      <c r="AK110" s="1255"/>
      <c r="AL110" s="1772"/>
      <c r="AM110" s="759"/>
      <c r="AN110" s="759"/>
      <c r="AO110" s="759"/>
      <c r="AP110" s="759"/>
      <c r="AQ110" s="759"/>
      <c r="AR110" s="759"/>
      <c r="AS110" s="759"/>
      <c r="AT110" s="759"/>
      <c r="AU110" s="759"/>
      <c r="AV110" s="759"/>
      <c r="AW110" s="759"/>
      <c r="AX110" s="759"/>
      <c r="AY110" s="768"/>
      <c r="AZ110" s="768"/>
      <c r="BA110" s="768"/>
      <c r="BB110" s="768"/>
      <c r="BC110" s="42"/>
      <c r="BD110" s="127"/>
      <c r="BE110" s="799"/>
      <c r="BF110" s="800"/>
      <c r="BG110" s="799"/>
      <c r="BH110" s="596"/>
      <c r="BI110" s="799"/>
      <c r="BJ110" s="799"/>
      <c r="BK110" s="124"/>
      <c r="BL110" s="941"/>
      <c r="BM110" s="771"/>
      <c r="BN110" s="771"/>
      <c r="BO110" s="771"/>
      <c r="BP110" s="771"/>
      <c r="BQ110" s="771"/>
      <c r="BR110" s="771"/>
      <c r="BS110" s="771"/>
      <c r="BT110" s="771"/>
      <c r="BU110" s="780"/>
      <c r="BV110" s="780"/>
      <c r="BW110" s="780"/>
      <c r="BX110" s="780"/>
      <c r="BY110" s="780"/>
      <c r="BZ110" s="780"/>
      <c r="CA110" s="775"/>
      <c r="CB110" s="775"/>
      <c r="CC110" s="580"/>
      <c r="CD110" s="580"/>
      <c r="CE110" s="580"/>
      <c r="CF110" s="580"/>
      <c r="CG110" s="580"/>
      <c r="CH110" s="580"/>
      <c r="CI110" s="580"/>
      <c r="CJ110" s="580"/>
      <c r="CK110" s="580"/>
      <c r="CL110" s="580"/>
      <c r="CM110" s="941"/>
      <c r="CN110" s="775"/>
      <c r="CO110" s="775"/>
      <c r="CP110" s="775"/>
      <c r="CQ110" s="775"/>
      <c r="CR110" s="775"/>
      <c r="CS110" s="775"/>
      <c r="CT110" s="771"/>
      <c r="CU110" s="941"/>
      <c r="CV110" s="941"/>
      <c r="CW110" s="941"/>
      <c r="CX110" s="941"/>
      <c r="CY110" s="941"/>
    </row>
    <row r="111" spans="1:103" ht="21.75" customHeight="1" thickBot="1">
      <c r="A111" s="1770"/>
      <c r="B111" s="1771"/>
      <c r="C111" s="1771"/>
      <c r="D111" s="1771"/>
      <c r="E111" s="1771"/>
      <c r="F111" s="1771"/>
      <c r="G111" s="1771"/>
      <c r="H111" s="1771"/>
      <c r="I111" s="1771"/>
      <c r="J111" s="1771"/>
      <c r="K111" s="1771"/>
      <c r="L111" s="1771"/>
      <c r="M111" s="1771"/>
      <c r="N111" s="1771"/>
      <c r="O111" s="1178"/>
      <c r="P111" s="1179"/>
      <c r="Q111" s="1294"/>
      <c r="R111" s="1294"/>
      <c r="S111" s="1645" t="s">
        <v>126</v>
      </c>
      <c r="T111" s="1645"/>
      <c r="U111" s="1637"/>
      <c r="V111" s="1638"/>
      <c r="W111" s="1638"/>
      <c r="X111" s="1638"/>
      <c r="Y111" s="1638"/>
      <c r="Z111" s="1639"/>
      <c r="AA111" s="2000"/>
      <c r="AB111" s="1179"/>
      <c r="AC111" s="1294"/>
      <c r="AD111" s="1294"/>
      <c r="AE111" s="1645" t="s">
        <v>126</v>
      </c>
      <c r="AF111" s="1645"/>
      <c r="AG111" s="1637"/>
      <c r="AH111" s="1638"/>
      <c r="AI111" s="1638"/>
      <c r="AJ111" s="1638"/>
      <c r="AK111" s="1638"/>
      <c r="AL111" s="1814"/>
      <c r="AM111" s="759"/>
      <c r="AN111" s="759"/>
      <c r="AO111" s="759"/>
      <c r="AP111" s="759"/>
      <c r="AQ111" s="759"/>
      <c r="AR111" s="759"/>
      <c r="AS111" s="759"/>
      <c r="AT111" s="759"/>
      <c r="AU111" s="759"/>
      <c r="AV111" s="759"/>
      <c r="AW111" s="759"/>
      <c r="AX111" s="759"/>
      <c r="AY111" s="768"/>
      <c r="AZ111" s="768"/>
      <c r="BA111" s="768"/>
      <c r="BB111" s="768"/>
      <c r="BC111" s="42"/>
      <c r="BD111" s="127"/>
      <c r="BE111" s="799"/>
      <c r="BF111" s="800"/>
      <c r="BG111" s="799"/>
      <c r="BH111" s="596"/>
      <c r="BI111" s="799"/>
      <c r="BJ111" s="799"/>
      <c r="BK111" s="124"/>
      <c r="BL111" s="941"/>
      <c r="BM111" s="771"/>
      <c r="BN111" s="771"/>
      <c r="BO111" s="771"/>
      <c r="BP111" s="771"/>
      <c r="BQ111" s="771"/>
      <c r="BR111" s="771"/>
      <c r="BS111" s="771"/>
      <c r="BT111" s="771"/>
      <c r="BU111" s="780"/>
      <c r="BV111" s="780"/>
      <c r="BW111" s="780"/>
      <c r="BX111" s="780"/>
      <c r="BY111" s="780"/>
      <c r="BZ111" s="780"/>
      <c r="CA111" s="775"/>
      <c r="CB111" s="775"/>
      <c r="CC111" s="580"/>
      <c r="CD111" s="580"/>
      <c r="CE111" s="580"/>
      <c r="CF111" s="580"/>
      <c r="CG111" s="580"/>
      <c r="CH111" s="580"/>
      <c r="CI111" s="580"/>
      <c r="CJ111" s="580"/>
      <c r="CK111" s="580"/>
      <c r="CL111" s="580"/>
      <c r="CM111" s="941"/>
      <c r="CN111" s="775"/>
      <c r="CO111" s="775"/>
      <c r="CP111" s="775"/>
      <c r="CQ111" s="775"/>
      <c r="CR111" s="775"/>
      <c r="CS111" s="775"/>
      <c r="CT111" s="771"/>
      <c r="CU111" s="941"/>
      <c r="CV111" s="941"/>
      <c r="CW111" s="941"/>
      <c r="CX111" s="941"/>
      <c r="CY111" s="941"/>
    </row>
    <row r="112" spans="1:103" ht="21">
      <c r="A112" s="1640" t="s">
        <v>334</v>
      </c>
      <c r="B112" s="1641"/>
      <c r="C112" s="1641"/>
      <c r="D112" s="1641"/>
      <c r="E112" s="1641"/>
      <c r="F112" s="1641"/>
      <c r="G112" s="1641"/>
      <c r="H112" s="1641"/>
      <c r="I112" s="164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760"/>
      <c r="AN112" s="760"/>
      <c r="AO112" s="760"/>
      <c r="AP112" s="760"/>
      <c r="AQ112" s="760"/>
      <c r="AR112" s="760"/>
      <c r="AS112" s="760"/>
      <c r="AT112" s="760"/>
      <c r="AU112" s="765"/>
      <c r="AV112" s="765"/>
      <c r="AW112" s="765"/>
      <c r="AX112" s="765"/>
      <c r="AY112" s="765"/>
      <c r="AZ112" s="765"/>
      <c r="BA112" s="765"/>
      <c r="BB112" s="765"/>
      <c r="BC112" s="40"/>
      <c r="BD112" s="125"/>
      <c r="BE112" s="259"/>
      <c r="BF112" s="801"/>
      <c r="BG112" s="259"/>
      <c r="BH112" s="546"/>
      <c r="BI112" s="259"/>
      <c r="BJ112" s="259"/>
      <c r="BK112" s="259"/>
      <c r="BL112" s="941"/>
      <c r="BM112" s="771"/>
      <c r="BN112" s="771"/>
      <c r="BO112" s="771"/>
      <c r="BP112" s="771"/>
      <c r="BQ112" s="771"/>
      <c r="BR112" s="771"/>
      <c r="BS112" s="771"/>
      <c r="BT112" s="771"/>
      <c r="BU112" s="259"/>
      <c r="BV112" s="259"/>
      <c r="BW112" s="259"/>
      <c r="BX112" s="259"/>
      <c r="BY112" s="259"/>
      <c r="BZ112" s="259"/>
      <c r="CA112" s="259"/>
      <c r="CB112" s="259"/>
      <c r="CC112" s="259"/>
      <c r="CD112" s="259"/>
      <c r="CE112" s="259"/>
      <c r="CF112" s="259"/>
      <c r="CG112" s="259"/>
      <c r="CH112" s="259"/>
      <c r="CI112" s="259"/>
      <c r="CJ112" s="259"/>
      <c r="CK112" s="259"/>
      <c r="CL112" s="259"/>
      <c r="CM112" s="259"/>
      <c r="CN112" s="259"/>
      <c r="CO112" s="259"/>
      <c r="CP112" s="259"/>
      <c r="CQ112" s="259"/>
      <c r="CR112" s="259"/>
      <c r="CS112" s="259"/>
      <c r="CT112" s="771"/>
      <c r="CU112" s="771"/>
      <c r="CV112" s="771"/>
      <c r="CW112" s="40"/>
      <c r="CX112" s="40"/>
      <c r="CY112" s="941"/>
    </row>
    <row r="113" spans="1:246" ht="57.75" customHeight="1" thickBot="1">
      <c r="A113" s="1632" t="s">
        <v>335</v>
      </c>
      <c r="B113" s="1633"/>
      <c r="C113" s="1633"/>
      <c r="D113" s="1633"/>
      <c r="E113" s="1633"/>
      <c r="F113" s="1633"/>
      <c r="G113" s="1633"/>
      <c r="H113" s="1633"/>
      <c r="I113" s="1633"/>
      <c r="J113" s="1633"/>
      <c r="K113" s="1633"/>
      <c r="L113" s="1633"/>
      <c r="M113" s="1633"/>
      <c r="N113" s="1633"/>
      <c r="O113" s="1633"/>
      <c r="P113" s="1633"/>
      <c r="Q113" s="1633"/>
      <c r="R113" s="1633"/>
      <c r="S113" s="1633"/>
      <c r="T113" s="1633"/>
      <c r="U113" s="1633"/>
      <c r="V113" s="1633"/>
      <c r="W113" s="1633"/>
      <c r="X113" s="1633"/>
      <c r="Y113" s="1633"/>
      <c r="Z113" s="1633"/>
      <c r="AA113" s="1633"/>
      <c r="AB113" s="1633"/>
      <c r="AC113" s="1633"/>
      <c r="AD113" s="1633"/>
      <c r="AE113" s="1633"/>
      <c r="AF113" s="1633"/>
      <c r="AG113" s="1633"/>
      <c r="AH113" s="1633"/>
      <c r="AI113" s="1633"/>
      <c r="AJ113" s="1633"/>
      <c r="AK113" s="1633"/>
      <c r="AL113" s="1633"/>
      <c r="AM113" s="760"/>
      <c r="AN113" s="760"/>
      <c r="AO113" s="760"/>
      <c r="AP113" s="760"/>
      <c r="AQ113" s="760"/>
      <c r="AR113" s="760"/>
      <c r="AS113" s="760"/>
      <c r="AT113" s="760"/>
      <c r="AU113" s="765"/>
      <c r="AV113" s="765"/>
      <c r="AW113" s="765"/>
      <c r="AX113" s="765"/>
      <c r="AY113" s="765"/>
      <c r="AZ113" s="765"/>
      <c r="BA113" s="765"/>
      <c r="BB113" s="765"/>
      <c r="BC113" s="40"/>
      <c r="BD113" s="125"/>
      <c r="BE113" s="259"/>
      <c r="BF113" s="801"/>
      <c r="BG113" s="259"/>
      <c r="BH113" s="546"/>
      <c r="BI113" s="259"/>
      <c r="BJ113" s="259"/>
      <c r="BK113" s="259"/>
      <c r="BL113" s="941"/>
      <c r="BM113" s="771"/>
      <c r="BN113" s="771"/>
      <c r="BO113" s="771"/>
      <c r="BP113" s="771"/>
      <c r="BQ113" s="771"/>
      <c r="BR113" s="771"/>
      <c r="BS113" s="771"/>
      <c r="BT113" s="771"/>
      <c r="BU113" s="259"/>
      <c r="BV113" s="259"/>
      <c r="BW113" s="259"/>
      <c r="BX113" s="259"/>
      <c r="BY113" s="259"/>
      <c r="BZ113" s="259"/>
      <c r="CA113" s="259"/>
      <c r="CB113" s="259"/>
      <c r="CC113" s="259"/>
      <c r="CD113" s="259"/>
      <c r="CE113" s="259"/>
      <c r="CF113" s="259"/>
      <c r="CG113" s="259"/>
      <c r="CH113" s="259"/>
      <c r="CI113" s="259"/>
      <c r="CJ113" s="259"/>
      <c r="CK113" s="259"/>
      <c r="CL113" s="259"/>
      <c r="CM113" s="259"/>
      <c r="CN113" s="259"/>
      <c r="CO113" s="259"/>
      <c r="CP113" s="259"/>
      <c r="CQ113" s="259"/>
      <c r="CR113" s="259"/>
      <c r="CS113" s="259"/>
      <c r="CT113" s="771"/>
      <c r="CU113" s="771"/>
      <c r="CV113" s="771"/>
      <c r="CW113" s="40"/>
      <c r="CX113" s="40"/>
      <c r="CY113" s="941"/>
      <c r="CZ113" s="580"/>
      <c r="DA113" s="580"/>
      <c r="DB113" s="580"/>
      <c r="DC113" s="580"/>
      <c r="DD113" s="580"/>
      <c r="DE113" s="580"/>
      <c r="DF113" s="580"/>
      <c r="DG113" s="580"/>
      <c r="DH113" s="580"/>
      <c r="DI113" s="580"/>
      <c r="DJ113" s="580"/>
      <c r="DK113" s="580"/>
      <c r="DL113" s="580"/>
      <c r="DM113" s="580"/>
      <c r="DN113" s="580"/>
      <c r="DO113" s="580"/>
      <c r="DP113" s="580"/>
      <c r="DQ113" s="580"/>
      <c r="DR113" s="580"/>
      <c r="DS113" s="580"/>
      <c r="DT113" s="580"/>
      <c r="DU113" s="580"/>
      <c r="DV113" s="580"/>
      <c r="DW113" s="580"/>
      <c r="DX113" s="580"/>
      <c r="DY113" s="580"/>
      <c r="DZ113" s="580"/>
      <c r="EA113" s="580"/>
      <c r="EB113" s="580"/>
      <c r="EC113" s="580"/>
      <c r="ED113" s="580"/>
      <c r="EE113" s="580"/>
      <c r="EF113" s="580"/>
      <c r="EG113" s="580"/>
      <c r="EH113" s="580"/>
      <c r="EI113" s="580"/>
      <c r="EJ113" s="580"/>
      <c r="EK113" s="580"/>
      <c r="EL113" s="580"/>
      <c r="EM113" s="580"/>
      <c r="EN113" s="580"/>
      <c r="EO113" s="580"/>
      <c r="EP113" s="580"/>
      <c r="EQ113" s="580"/>
      <c r="ER113" s="580"/>
      <c r="ES113" s="580"/>
      <c r="ET113" s="580"/>
      <c r="EU113" s="580"/>
      <c r="EV113" s="580"/>
      <c r="EW113" s="580"/>
      <c r="EX113" s="580"/>
      <c r="EY113" s="580"/>
      <c r="EZ113" s="580"/>
      <c r="FA113" s="580"/>
      <c r="FB113" s="580"/>
      <c r="FC113" s="580"/>
      <c r="FD113" s="580"/>
      <c r="FE113" s="580"/>
      <c r="FF113" s="580"/>
      <c r="FG113" s="580"/>
      <c r="FH113" s="580"/>
      <c r="FI113" s="580"/>
      <c r="FJ113" s="580"/>
      <c r="FK113" s="580"/>
      <c r="FL113" s="580"/>
      <c r="FM113" s="580"/>
      <c r="FN113" s="580"/>
      <c r="FO113" s="580"/>
      <c r="FP113" s="580"/>
      <c r="FQ113" s="580"/>
      <c r="FR113" s="580"/>
      <c r="FS113" s="580"/>
      <c r="FT113" s="580"/>
      <c r="FU113" s="580"/>
      <c r="FV113" s="580"/>
      <c r="FW113" s="580"/>
      <c r="FX113" s="580"/>
      <c r="FY113" s="580"/>
      <c r="FZ113" s="580"/>
      <c r="GA113" s="580"/>
      <c r="GB113" s="580"/>
      <c r="GC113" s="580"/>
      <c r="GD113" s="580"/>
      <c r="GE113" s="580"/>
      <c r="GF113" s="580"/>
      <c r="GG113" s="580"/>
      <c r="GH113" s="580"/>
      <c r="GI113" s="580"/>
      <c r="GJ113" s="580"/>
      <c r="GK113" s="580"/>
      <c r="GL113" s="580"/>
      <c r="GM113" s="580"/>
      <c r="GN113" s="580"/>
      <c r="GO113" s="580"/>
      <c r="GP113" s="580"/>
      <c r="GQ113" s="580"/>
      <c r="GR113" s="580"/>
      <c r="GS113" s="580"/>
      <c r="GT113" s="580"/>
      <c r="GU113" s="580"/>
      <c r="GV113" s="580"/>
      <c r="GW113" s="580"/>
      <c r="GX113" s="580"/>
      <c r="GY113" s="580"/>
      <c r="GZ113" s="580"/>
      <c r="HA113" s="580"/>
      <c r="HB113" s="580"/>
      <c r="HC113" s="580"/>
      <c r="HD113" s="580"/>
      <c r="HE113" s="580"/>
      <c r="HF113" s="580"/>
      <c r="HG113" s="580"/>
      <c r="HH113" s="580"/>
      <c r="HI113" s="580"/>
      <c r="HJ113" s="580"/>
      <c r="HK113" s="580"/>
      <c r="HL113" s="580"/>
      <c r="HM113" s="580"/>
      <c r="HN113" s="580"/>
      <c r="HO113" s="580"/>
      <c r="HP113" s="580"/>
      <c r="HQ113" s="580"/>
      <c r="HR113" s="580"/>
      <c r="HS113" s="580"/>
      <c r="HT113" s="580"/>
      <c r="HU113" s="580"/>
      <c r="HV113" s="580"/>
      <c r="HW113" s="580"/>
      <c r="HX113" s="580"/>
      <c r="HY113" s="580"/>
      <c r="HZ113" s="580"/>
      <c r="IA113" s="580"/>
      <c r="IB113" s="580"/>
      <c r="IC113" s="580"/>
      <c r="ID113" s="580"/>
      <c r="IE113" s="580"/>
      <c r="IF113" s="580"/>
      <c r="IG113" s="580"/>
      <c r="IH113" s="580"/>
      <c r="II113" s="580"/>
      <c r="IJ113" s="580"/>
      <c r="IK113" s="580"/>
      <c r="IL113" s="580"/>
    </row>
    <row r="114" spans="1:246" s="18" customFormat="1" ht="27.75" customHeight="1">
      <c r="A114" s="1337"/>
      <c r="B114" s="1338"/>
      <c r="C114" s="1338"/>
      <c r="D114" s="1338"/>
      <c r="E114" s="1338"/>
      <c r="F114" s="1338"/>
      <c r="G114" s="1338"/>
      <c r="H114" s="1338"/>
      <c r="I114" s="1338"/>
      <c r="J114" s="1338"/>
      <c r="K114" s="1338"/>
      <c r="L114" s="1338"/>
      <c r="M114" s="1338"/>
      <c r="N114" s="1338"/>
      <c r="O114" s="1338"/>
      <c r="P114" s="1338"/>
      <c r="Q114" s="1338"/>
      <c r="R114" s="1338"/>
      <c r="S114" s="1338"/>
      <c r="T114" s="1338"/>
      <c r="U114" s="1338"/>
      <c r="V114" s="1338"/>
      <c r="W114" s="1338"/>
      <c r="X114" s="1338"/>
      <c r="Y114" s="1338"/>
      <c r="Z114" s="1338"/>
      <c r="AA114" s="1338"/>
      <c r="AB114" s="1338"/>
      <c r="AC114" s="1338"/>
      <c r="AD114" s="1338"/>
      <c r="AE114" s="1338"/>
      <c r="AF114" s="1338"/>
      <c r="AG114" s="1338"/>
      <c r="AH114" s="1338"/>
      <c r="AI114" s="1338"/>
      <c r="AJ114" s="1338"/>
      <c r="AK114" s="1343"/>
      <c r="AL114" s="1344"/>
      <c r="AM114" s="794"/>
      <c r="AN114" s="794"/>
      <c r="AO114" s="794"/>
      <c r="AP114" s="794"/>
      <c r="AQ114" s="794"/>
      <c r="AR114" s="794"/>
      <c r="AS114" s="794"/>
      <c r="AT114" s="794"/>
      <c r="AU114" s="794"/>
      <c r="AV114" s="794"/>
      <c r="AW114" s="794"/>
      <c r="AX114" s="794"/>
      <c r="AY114" s="794"/>
      <c r="AZ114" s="794"/>
      <c r="BA114" s="794"/>
      <c r="BB114" s="794"/>
      <c r="BC114" s="44"/>
      <c r="BD114" s="132"/>
      <c r="BE114" s="259"/>
      <c r="BF114" s="801"/>
      <c r="BG114" s="259"/>
      <c r="BH114" s="546"/>
      <c r="BI114" s="259"/>
      <c r="BJ114" s="780"/>
      <c r="BK114" s="780"/>
      <c r="BL114" s="780"/>
      <c r="BM114" s="802"/>
      <c r="BN114" s="802"/>
      <c r="BO114" s="802"/>
      <c r="BP114" s="802"/>
      <c r="BQ114" s="802"/>
      <c r="BR114" s="802"/>
      <c r="BS114" s="802"/>
      <c r="BT114" s="802"/>
      <c r="BU114" s="259"/>
      <c r="BV114" s="776"/>
      <c r="BW114" s="776"/>
      <c r="BX114" s="776"/>
      <c r="BY114" s="776"/>
      <c r="BZ114" s="776"/>
      <c r="CA114" s="776"/>
      <c r="CB114" s="776"/>
      <c r="CC114" s="780"/>
      <c r="CD114" s="780"/>
      <c r="CE114" s="780"/>
      <c r="CF114" s="780"/>
      <c r="CG114" s="780"/>
      <c r="CH114" s="780"/>
      <c r="CI114" s="776"/>
      <c r="CJ114" s="776"/>
      <c r="CK114" s="776"/>
      <c r="CL114" s="776"/>
      <c r="CM114" s="776"/>
      <c r="CN114" s="776"/>
      <c r="CO114" s="776"/>
      <c r="CP114" s="776"/>
      <c r="CQ114" s="776"/>
      <c r="CR114" s="776"/>
      <c r="CS114" s="776"/>
      <c r="CT114" s="259"/>
      <c r="CU114" s="259"/>
      <c r="CV114" s="259"/>
      <c r="CW114" s="780"/>
      <c r="CX114" s="780"/>
      <c r="CY114" s="780"/>
      <c r="CZ114" s="780"/>
      <c r="DA114" s="780"/>
      <c r="DB114" s="780"/>
      <c r="DC114" s="780"/>
      <c r="DD114" s="780"/>
      <c r="DE114" s="780"/>
      <c r="DF114" s="780"/>
      <c r="DG114" s="780"/>
      <c r="DH114" s="780"/>
      <c r="DI114" s="780"/>
      <c r="DJ114" s="780"/>
      <c r="DK114" s="780"/>
      <c r="DL114" s="780"/>
      <c r="DM114" s="780"/>
      <c r="DN114" s="780"/>
      <c r="DO114" s="780"/>
      <c r="DP114" s="780"/>
      <c r="DQ114" s="780"/>
      <c r="DR114" s="780"/>
      <c r="DS114" s="780"/>
      <c r="DT114" s="780"/>
      <c r="DU114" s="780"/>
      <c r="DV114" s="780"/>
      <c r="DW114" s="780"/>
      <c r="DX114" s="780"/>
      <c r="DY114" s="780"/>
      <c r="DZ114" s="780"/>
      <c r="EA114" s="780"/>
      <c r="EB114" s="780"/>
      <c r="EC114" s="780"/>
      <c r="ED114" s="780"/>
      <c r="EE114" s="780"/>
      <c r="EF114" s="780"/>
      <c r="EG114" s="780"/>
      <c r="EH114" s="780"/>
      <c r="EI114" s="780"/>
      <c r="EJ114" s="780"/>
      <c r="EK114" s="780"/>
      <c r="EL114" s="780"/>
      <c r="EM114" s="780"/>
      <c r="EN114" s="780"/>
      <c r="EO114" s="780"/>
      <c r="EP114" s="780"/>
      <c r="EQ114" s="780"/>
      <c r="ER114" s="780"/>
      <c r="ES114" s="780"/>
      <c r="ET114" s="780"/>
      <c r="EU114" s="780"/>
      <c r="EV114" s="780"/>
      <c r="EW114" s="780"/>
      <c r="EX114" s="780"/>
      <c r="EY114" s="780"/>
      <c r="EZ114" s="780"/>
      <c r="FA114" s="780"/>
      <c r="FB114" s="780"/>
      <c r="FC114" s="780"/>
      <c r="FD114" s="780"/>
      <c r="FE114" s="780"/>
      <c r="FF114" s="780"/>
      <c r="FG114" s="780"/>
      <c r="FH114" s="780"/>
      <c r="FI114" s="780"/>
      <c r="FJ114" s="780"/>
      <c r="FK114" s="780"/>
      <c r="FL114" s="780"/>
      <c r="FM114" s="780"/>
      <c r="FN114" s="780"/>
      <c r="FO114" s="780"/>
      <c r="FP114" s="780"/>
      <c r="FQ114" s="780"/>
      <c r="FR114" s="780"/>
      <c r="FS114" s="780"/>
      <c r="FT114" s="780"/>
      <c r="FU114" s="780"/>
      <c r="FV114" s="780"/>
      <c r="FW114" s="780"/>
      <c r="FX114" s="780"/>
      <c r="FY114" s="780"/>
      <c r="FZ114" s="780"/>
      <c r="GA114" s="780"/>
      <c r="GB114" s="780"/>
      <c r="GC114" s="780"/>
      <c r="GD114" s="780"/>
      <c r="GE114" s="780"/>
      <c r="GF114" s="780"/>
      <c r="GG114" s="780"/>
      <c r="GH114" s="780"/>
      <c r="GI114" s="780"/>
      <c r="GJ114" s="780"/>
      <c r="GK114" s="780"/>
      <c r="GL114" s="780"/>
      <c r="GM114" s="780"/>
      <c r="GN114" s="780"/>
      <c r="GO114" s="780"/>
      <c r="GP114" s="780"/>
      <c r="GQ114" s="780"/>
      <c r="GR114" s="780"/>
      <c r="GS114" s="780"/>
      <c r="GT114" s="780"/>
      <c r="GU114" s="780"/>
      <c r="GV114" s="780"/>
      <c r="GW114" s="780"/>
      <c r="GX114" s="780"/>
      <c r="GY114" s="780"/>
      <c r="GZ114" s="780"/>
      <c r="HA114" s="780"/>
      <c r="HB114" s="780"/>
      <c r="HC114" s="780"/>
      <c r="HD114" s="780"/>
      <c r="HE114" s="780"/>
      <c r="HF114" s="780"/>
      <c r="HG114" s="780"/>
      <c r="HH114" s="780"/>
      <c r="HI114" s="780"/>
      <c r="HJ114" s="780"/>
      <c r="HK114" s="780"/>
      <c r="HL114" s="780"/>
      <c r="HM114" s="780"/>
      <c r="HN114" s="780"/>
      <c r="HO114" s="780"/>
      <c r="HP114" s="780"/>
      <c r="HQ114" s="780"/>
      <c r="HR114" s="780"/>
      <c r="HS114" s="780"/>
      <c r="HT114" s="780"/>
      <c r="HU114" s="780"/>
      <c r="HV114" s="780"/>
      <c r="HW114" s="780"/>
      <c r="HX114" s="780"/>
      <c r="HY114" s="780"/>
      <c r="HZ114" s="780"/>
      <c r="IA114" s="780"/>
      <c r="IB114" s="780"/>
      <c r="IC114" s="780"/>
      <c r="ID114" s="780"/>
      <c r="IE114" s="780"/>
      <c r="IF114" s="780"/>
      <c r="IG114" s="780"/>
      <c r="IH114" s="780"/>
      <c r="II114" s="780"/>
      <c r="IJ114" s="780"/>
      <c r="IK114" s="780"/>
      <c r="IL114" s="780"/>
    </row>
    <row r="115" spans="1:246" s="18" customFormat="1" ht="27.75" customHeight="1">
      <c r="A115" s="1339"/>
      <c r="B115" s="1340"/>
      <c r="C115" s="1340"/>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340"/>
      <c r="AJ115" s="1340"/>
      <c r="AK115" s="1345"/>
      <c r="AL115" s="1346"/>
      <c r="AM115" s="794"/>
      <c r="AN115" s="794"/>
      <c r="AO115" s="794"/>
      <c r="AP115" s="794"/>
      <c r="AQ115" s="794"/>
      <c r="AR115" s="794"/>
      <c r="AS115" s="794"/>
      <c r="AT115" s="794"/>
      <c r="AU115" s="794"/>
      <c r="AV115" s="794"/>
      <c r="AW115" s="794"/>
      <c r="AX115" s="794"/>
      <c r="AY115" s="794"/>
      <c r="AZ115" s="794"/>
      <c r="BA115" s="794"/>
      <c r="BB115" s="794"/>
      <c r="BC115" s="44"/>
      <c r="BD115" s="132"/>
      <c r="BE115" s="259"/>
      <c r="BF115" s="801"/>
      <c r="BG115" s="259"/>
      <c r="BH115" s="546"/>
      <c r="BI115" s="259"/>
      <c r="BJ115" s="780"/>
      <c r="BK115" s="780"/>
      <c r="BL115" s="780"/>
      <c r="BM115" s="802"/>
      <c r="BN115" s="802"/>
      <c r="BO115" s="802"/>
      <c r="BP115" s="802"/>
      <c r="BQ115" s="802"/>
      <c r="BR115" s="802"/>
      <c r="BS115" s="802"/>
      <c r="BT115" s="802"/>
      <c r="BU115" s="259"/>
      <c r="BV115" s="776"/>
      <c r="BW115" s="776"/>
      <c r="BX115" s="776"/>
      <c r="BY115" s="776"/>
      <c r="BZ115" s="776"/>
      <c r="CA115" s="776"/>
      <c r="CB115" s="776"/>
      <c r="CC115" s="780"/>
      <c r="CD115" s="780"/>
      <c r="CE115" s="780"/>
      <c r="CF115" s="780"/>
      <c r="CG115" s="780"/>
      <c r="CH115" s="780"/>
      <c r="CI115" s="776"/>
      <c r="CJ115" s="776"/>
      <c r="CK115" s="776"/>
      <c r="CL115" s="776"/>
      <c r="CM115" s="776"/>
      <c r="CN115" s="776"/>
      <c r="CO115" s="776"/>
      <c r="CP115" s="776"/>
      <c r="CQ115" s="776"/>
      <c r="CR115" s="776"/>
      <c r="CS115" s="776"/>
      <c r="CT115" s="259"/>
      <c r="CU115" s="259"/>
      <c r="CV115" s="259"/>
      <c r="CW115" s="780"/>
      <c r="CX115" s="780"/>
      <c r="CY115" s="780"/>
      <c r="CZ115" s="780"/>
      <c r="DA115" s="780"/>
      <c r="DB115" s="780"/>
      <c r="DC115" s="780"/>
      <c r="DD115" s="780"/>
      <c r="DE115" s="780"/>
      <c r="DF115" s="780"/>
      <c r="DG115" s="780"/>
      <c r="DH115" s="780"/>
      <c r="DI115" s="780"/>
      <c r="DJ115" s="780"/>
      <c r="DK115" s="780"/>
      <c r="DL115" s="780"/>
      <c r="DM115" s="780"/>
      <c r="DN115" s="780"/>
      <c r="DO115" s="780"/>
      <c r="DP115" s="780"/>
      <c r="DQ115" s="780"/>
      <c r="DR115" s="780"/>
      <c r="DS115" s="780"/>
      <c r="DT115" s="780"/>
      <c r="DU115" s="780"/>
      <c r="DV115" s="780"/>
      <c r="DW115" s="780"/>
      <c r="DX115" s="780"/>
      <c r="DY115" s="780"/>
      <c r="DZ115" s="780"/>
      <c r="EA115" s="780"/>
      <c r="EB115" s="780"/>
      <c r="EC115" s="780"/>
      <c r="ED115" s="780"/>
      <c r="EE115" s="780"/>
      <c r="EF115" s="780"/>
      <c r="EG115" s="780"/>
      <c r="EH115" s="780"/>
      <c r="EI115" s="780"/>
      <c r="EJ115" s="780"/>
      <c r="EK115" s="780"/>
      <c r="EL115" s="780"/>
      <c r="EM115" s="780"/>
      <c r="EN115" s="780"/>
      <c r="EO115" s="780"/>
      <c r="EP115" s="780"/>
      <c r="EQ115" s="780"/>
      <c r="ER115" s="780"/>
      <c r="ES115" s="780"/>
      <c r="ET115" s="780"/>
      <c r="EU115" s="780"/>
      <c r="EV115" s="780"/>
      <c r="EW115" s="780"/>
      <c r="EX115" s="780"/>
      <c r="EY115" s="780"/>
      <c r="EZ115" s="780"/>
      <c r="FA115" s="780"/>
      <c r="FB115" s="780"/>
      <c r="FC115" s="780"/>
      <c r="FD115" s="780"/>
      <c r="FE115" s="780"/>
      <c r="FF115" s="780"/>
      <c r="FG115" s="780"/>
      <c r="FH115" s="780"/>
      <c r="FI115" s="780"/>
      <c r="FJ115" s="780"/>
      <c r="FK115" s="780"/>
      <c r="FL115" s="780"/>
      <c r="FM115" s="780"/>
      <c r="FN115" s="780"/>
      <c r="FO115" s="780"/>
      <c r="FP115" s="780"/>
      <c r="FQ115" s="780"/>
      <c r="FR115" s="780"/>
      <c r="FS115" s="780"/>
      <c r="FT115" s="780"/>
      <c r="FU115" s="780"/>
      <c r="FV115" s="780"/>
      <c r="FW115" s="780"/>
      <c r="FX115" s="780"/>
      <c r="FY115" s="780"/>
      <c r="FZ115" s="780"/>
      <c r="GA115" s="780"/>
      <c r="GB115" s="780"/>
      <c r="GC115" s="780"/>
      <c r="GD115" s="780"/>
      <c r="GE115" s="780"/>
      <c r="GF115" s="780"/>
      <c r="GG115" s="780"/>
      <c r="GH115" s="780"/>
      <c r="GI115" s="780"/>
      <c r="GJ115" s="780"/>
      <c r="GK115" s="780"/>
      <c r="GL115" s="780"/>
      <c r="GM115" s="780"/>
      <c r="GN115" s="780"/>
      <c r="GO115" s="780"/>
      <c r="GP115" s="780"/>
      <c r="GQ115" s="780"/>
      <c r="GR115" s="780"/>
      <c r="GS115" s="780"/>
      <c r="GT115" s="780"/>
      <c r="GU115" s="780"/>
      <c r="GV115" s="780"/>
      <c r="GW115" s="780"/>
      <c r="GX115" s="780"/>
      <c r="GY115" s="780"/>
      <c r="GZ115" s="780"/>
      <c r="HA115" s="780"/>
      <c r="HB115" s="780"/>
      <c r="HC115" s="780"/>
      <c r="HD115" s="780"/>
      <c r="HE115" s="780"/>
      <c r="HF115" s="780"/>
      <c r="HG115" s="780"/>
      <c r="HH115" s="780"/>
      <c r="HI115" s="780"/>
      <c r="HJ115" s="780"/>
      <c r="HK115" s="780"/>
      <c r="HL115" s="780"/>
      <c r="HM115" s="780"/>
      <c r="HN115" s="780"/>
      <c r="HO115" s="780"/>
      <c r="HP115" s="780"/>
      <c r="HQ115" s="780"/>
      <c r="HR115" s="780"/>
      <c r="HS115" s="780"/>
      <c r="HT115" s="780"/>
      <c r="HU115" s="780"/>
      <c r="HV115" s="780"/>
      <c r="HW115" s="780"/>
      <c r="HX115" s="780"/>
      <c r="HY115" s="780"/>
      <c r="HZ115" s="780"/>
      <c r="IA115" s="780"/>
      <c r="IB115" s="780"/>
      <c r="IC115" s="780"/>
      <c r="ID115" s="780"/>
      <c r="IE115" s="780"/>
      <c r="IF115" s="780"/>
      <c r="IG115" s="780"/>
      <c r="IH115" s="780"/>
      <c r="II115" s="780"/>
      <c r="IJ115" s="780"/>
      <c r="IK115" s="780"/>
      <c r="IL115" s="780"/>
    </row>
    <row r="116" spans="1:246" s="18" customFormat="1" ht="27.75" customHeight="1">
      <c r="A116" s="1339"/>
      <c r="B116" s="1340"/>
      <c r="C116" s="1340"/>
      <c r="D116" s="1340"/>
      <c r="E116" s="1340"/>
      <c r="F116" s="1340"/>
      <c r="G116" s="1340"/>
      <c r="H116" s="1340"/>
      <c r="I116" s="1340"/>
      <c r="J116" s="1340"/>
      <c r="K116" s="1340"/>
      <c r="L116" s="1340"/>
      <c r="M116" s="1340"/>
      <c r="N116" s="1340"/>
      <c r="O116" s="1340"/>
      <c r="P116" s="1340"/>
      <c r="Q116" s="1340"/>
      <c r="R116" s="1340"/>
      <c r="S116" s="1340"/>
      <c r="T116" s="1340"/>
      <c r="U116" s="1340"/>
      <c r="V116" s="1340"/>
      <c r="W116" s="1340"/>
      <c r="X116" s="1340"/>
      <c r="Y116" s="1340"/>
      <c r="Z116" s="1340"/>
      <c r="AA116" s="1340"/>
      <c r="AB116" s="1340"/>
      <c r="AC116" s="1340"/>
      <c r="AD116" s="1340"/>
      <c r="AE116" s="1340"/>
      <c r="AF116" s="1340"/>
      <c r="AG116" s="1340"/>
      <c r="AH116" s="1340"/>
      <c r="AI116" s="1340"/>
      <c r="AJ116" s="1340"/>
      <c r="AK116" s="1345"/>
      <c r="AL116" s="1346"/>
      <c r="AM116" s="794"/>
      <c r="AN116" s="794"/>
      <c r="AO116" s="794"/>
      <c r="AP116" s="794"/>
      <c r="AQ116" s="794"/>
      <c r="AR116" s="794"/>
      <c r="AS116" s="794"/>
      <c r="AT116" s="794"/>
      <c r="AU116" s="794"/>
      <c r="AV116" s="794"/>
      <c r="AW116" s="794"/>
      <c r="AX116" s="794"/>
      <c r="AY116" s="794"/>
      <c r="AZ116" s="794"/>
      <c r="BA116" s="794"/>
      <c r="BB116" s="794"/>
      <c r="BC116" s="44"/>
      <c r="BD116" s="132"/>
      <c r="BE116" s="259"/>
      <c r="BF116" s="801"/>
      <c r="BG116" s="259"/>
      <c r="BH116" s="546"/>
      <c r="BI116" s="259"/>
      <c r="BJ116" s="780"/>
      <c r="BK116" s="780"/>
      <c r="BL116" s="780"/>
      <c r="BM116" s="802"/>
      <c r="BN116" s="802"/>
      <c r="BO116" s="802"/>
      <c r="BP116" s="802"/>
      <c r="BQ116" s="802"/>
      <c r="BR116" s="802"/>
      <c r="BS116" s="802"/>
      <c r="BT116" s="802"/>
      <c r="BU116" s="259"/>
      <c r="BV116" s="776"/>
      <c r="BW116" s="776"/>
      <c r="BX116" s="776"/>
      <c r="BY116" s="776"/>
      <c r="BZ116" s="776"/>
      <c r="CA116" s="776"/>
      <c r="CB116" s="776"/>
      <c r="CC116" s="780"/>
      <c r="CD116" s="780"/>
      <c r="CE116" s="780"/>
      <c r="CF116" s="780"/>
      <c r="CG116" s="780"/>
      <c r="CH116" s="780"/>
      <c r="CI116" s="776"/>
      <c r="CJ116" s="776"/>
      <c r="CK116" s="776"/>
      <c r="CL116" s="776"/>
      <c r="CM116" s="776"/>
      <c r="CN116" s="776"/>
      <c r="CO116" s="776"/>
      <c r="CP116" s="776"/>
      <c r="CQ116" s="776"/>
      <c r="CR116" s="776"/>
      <c r="CS116" s="776"/>
      <c r="CT116" s="259"/>
      <c r="CU116" s="259"/>
      <c r="CV116" s="259"/>
      <c r="CW116" s="780"/>
      <c r="CX116" s="780"/>
      <c r="CY116" s="780"/>
      <c r="CZ116" s="780"/>
      <c r="DA116" s="780"/>
      <c r="DB116" s="780"/>
      <c r="DC116" s="780"/>
      <c r="DD116" s="780"/>
      <c r="DE116" s="780"/>
      <c r="DF116" s="780"/>
      <c r="DG116" s="780"/>
      <c r="DH116" s="780"/>
      <c r="DI116" s="780"/>
      <c r="DJ116" s="780"/>
      <c r="DK116" s="780"/>
      <c r="DL116" s="780"/>
      <c r="DM116" s="780"/>
      <c r="DN116" s="780"/>
      <c r="DO116" s="780"/>
      <c r="DP116" s="780"/>
      <c r="DQ116" s="780"/>
      <c r="DR116" s="780"/>
      <c r="DS116" s="780"/>
      <c r="DT116" s="780"/>
      <c r="DU116" s="780"/>
      <c r="DV116" s="780"/>
      <c r="DW116" s="780"/>
      <c r="DX116" s="780"/>
      <c r="DY116" s="780"/>
      <c r="DZ116" s="780"/>
      <c r="EA116" s="780"/>
      <c r="EB116" s="780"/>
      <c r="EC116" s="780"/>
      <c r="ED116" s="780"/>
      <c r="EE116" s="780"/>
      <c r="EF116" s="780"/>
      <c r="EG116" s="780"/>
      <c r="EH116" s="780"/>
      <c r="EI116" s="780"/>
      <c r="EJ116" s="780"/>
      <c r="EK116" s="780"/>
      <c r="EL116" s="780"/>
      <c r="EM116" s="780"/>
      <c r="EN116" s="780"/>
      <c r="EO116" s="780"/>
      <c r="EP116" s="780"/>
      <c r="EQ116" s="780"/>
      <c r="ER116" s="780"/>
      <c r="ES116" s="780"/>
      <c r="ET116" s="780"/>
      <c r="EU116" s="780"/>
      <c r="EV116" s="780"/>
      <c r="EW116" s="780"/>
      <c r="EX116" s="780"/>
      <c r="EY116" s="780"/>
      <c r="EZ116" s="780"/>
      <c r="FA116" s="780"/>
      <c r="FB116" s="780"/>
      <c r="FC116" s="780"/>
      <c r="FD116" s="780"/>
      <c r="FE116" s="780"/>
      <c r="FF116" s="780"/>
      <c r="FG116" s="780"/>
      <c r="FH116" s="780"/>
      <c r="FI116" s="780"/>
      <c r="FJ116" s="780"/>
      <c r="FK116" s="780"/>
      <c r="FL116" s="780"/>
      <c r="FM116" s="780"/>
      <c r="FN116" s="780"/>
      <c r="FO116" s="780"/>
      <c r="FP116" s="780"/>
      <c r="FQ116" s="780"/>
      <c r="FR116" s="780"/>
      <c r="FS116" s="780"/>
      <c r="FT116" s="780"/>
      <c r="FU116" s="780"/>
      <c r="FV116" s="780"/>
      <c r="FW116" s="780"/>
      <c r="FX116" s="780"/>
      <c r="FY116" s="780"/>
      <c r="FZ116" s="780"/>
      <c r="GA116" s="780"/>
      <c r="GB116" s="780"/>
      <c r="GC116" s="780"/>
      <c r="GD116" s="780"/>
      <c r="GE116" s="780"/>
      <c r="GF116" s="780"/>
      <c r="GG116" s="780"/>
      <c r="GH116" s="780"/>
      <c r="GI116" s="780"/>
      <c r="GJ116" s="780"/>
      <c r="GK116" s="780"/>
      <c r="GL116" s="780"/>
      <c r="GM116" s="780"/>
      <c r="GN116" s="780"/>
      <c r="GO116" s="780"/>
      <c r="GP116" s="780"/>
      <c r="GQ116" s="780"/>
      <c r="GR116" s="780"/>
      <c r="GS116" s="780"/>
      <c r="GT116" s="780"/>
      <c r="GU116" s="780"/>
      <c r="GV116" s="780"/>
      <c r="GW116" s="780"/>
      <c r="GX116" s="780"/>
      <c r="GY116" s="780"/>
      <c r="GZ116" s="780"/>
      <c r="HA116" s="780"/>
      <c r="HB116" s="780"/>
      <c r="HC116" s="780"/>
      <c r="HD116" s="780"/>
      <c r="HE116" s="780"/>
      <c r="HF116" s="780"/>
      <c r="HG116" s="780"/>
      <c r="HH116" s="780"/>
      <c r="HI116" s="780"/>
      <c r="HJ116" s="780"/>
      <c r="HK116" s="780"/>
      <c r="HL116" s="780"/>
      <c r="HM116" s="780"/>
      <c r="HN116" s="780"/>
      <c r="HO116" s="780"/>
      <c r="HP116" s="780"/>
      <c r="HQ116" s="780"/>
      <c r="HR116" s="780"/>
      <c r="HS116" s="780"/>
      <c r="HT116" s="780"/>
      <c r="HU116" s="780"/>
      <c r="HV116" s="780"/>
      <c r="HW116" s="780"/>
      <c r="HX116" s="780"/>
      <c r="HY116" s="780"/>
      <c r="HZ116" s="780"/>
      <c r="IA116" s="780"/>
      <c r="IB116" s="780"/>
      <c r="IC116" s="780"/>
      <c r="ID116" s="780"/>
      <c r="IE116" s="780"/>
      <c r="IF116" s="780"/>
      <c r="IG116" s="780"/>
      <c r="IH116" s="780"/>
      <c r="II116" s="780"/>
      <c r="IJ116" s="780"/>
      <c r="IK116" s="780"/>
      <c r="IL116" s="780"/>
    </row>
    <row r="117" spans="1:246" s="18" customFormat="1" ht="96" customHeight="1">
      <c r="A117" s="1339"/>
      <c r="B117" s="1340"/>
      <c r="C117" s="1340"/>
      <c r="D117" s="1340"/>
      <c r="E117" s="1340"/>
      <c r="F117" s="1340"/>
      <c r="G117" s="1340"/>
      <c r="H117" s="1340"/>
      <c r="I117" s="1340"/>
      <c r="J117" s="1340"/>
      <c r="K117" s="1340"/>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0"/>
      <c r="AG117" s="1340"/>
      <c r="AH117" s="1340"/>
      <c r="AI117" s="1340"/>
      <c r="AJ117" s="1340"/>
      <c r="AK117" s="1345"/>
      <c r="AL117" s="1346"/>
      <c r="AM117" s="794"/>
      <c r="AN117" s="794"/>
      <c r="AO117" s="794"/>
      <c r="AP117" s="794"/>
      <c r="AQ117" s="794"/>
      <c r="AR117" s="794"/>
      <c r="AS117" s="794"/>
      <c r="AT117" s="794"/>
      <c r="AU117" s="794"/>
      <c r="AV117" s="794"/>
      <c r="AW117" s="794"/>
      <c r="AX117" s="794"/>
      <c r="AY117" s="794"/>
      <c r="AZ117" s="794"/>
      <c r="BA117" s="794"/>
      <c r="BB117" s="794"/>
      <c r="BC117" s="44"/>
      <c r="BD117" s="132"/>
      <c r="BE117" s="259"/>
      <c r="BF117" s="801"/>
      <c r="BG117" s="259"/>
      <c r="BH117" s="546"/>
      <c r="BI117" s="259"/>
      <c r="BJ117" s="780"/>
      <c r="BK117" s="780"/>
      <c r="BL117" s="780"/>
      <c r="BM117" s="802"/>
      <c r="BN117" s="802"/>
      <c r="BO117" s="802"/>
      <c r="BP117" s="802"/>
      <c r="BQ117" s="802"/>
      <c r="BR117" s="802"/>
      <c r="BS117" s="802"/>
      <c r="BT117" s="802"/>
      <c r="BU117" s="259"/>
      <c r="BV117" s="776"/>
      <c r="BW117" s="776"/>
      <c r="BX117" s="776"/>
      <c r="BY117" s="776"/>
      <c r="BZ117" s="776"/>
      <c r="CA117" s="776"/>
      <c r="CB117" s="776"/>
      <c r="CC117" s="780"/>
      <c r="CD117" s="780"/>
      <c r="CE117" s="780"/>
      <c r="CF117" s="780"/>
      <c r="CG117" s="780"/>
      <c r="CH117" s="780"/>
      <c r="CI117" s="776"/>
      <c r="CJ117" s="776"/>
      <c r="CK117" s="776"/>
      <c r="CL117" s="776"/>
      <c r="CM117" s="776"/>
      <c r="CN117" s="776"/>
      <c r="CO117" s="776"/>
      <c r="CP117" s="776"/>
      <c r="CQ117" s="776"/>
      <c r="CR117" s="776"/>
      <c r="CS117" s="776"/>
      <c r="CT117" s="259"/>
      <c r="CU117" s="259"/>
      <c r="CV117" s="259"/>
      <c r="CW117" s="780"/>
      <c r="CX117" s="780"/>
      <c r="CY117" s="780"/>
      <c r="CZ117" s="780"/>
      <c r="DA117" s="780"/>
      <c r="DB117" s="780"/>
      <c r="DC117" s="780"/>
      <c r="DD117" s="780"/>
      <c r="DE117" s="780"/>
      <c r="DF117" s="780"/>
      <c r="DG117" s="780"/>
      <c r="DH117" s="780"/>
      <c r="DI117" s="780"/>
      <c r="DJ117" s="780"/>
      <c r="DK117" s="780"/>
      <c r="DL117" s="780"/>
      <c r="DM117" s="780"/>
      <c r="DN117" s="780"/>
      <c r="DO117" s="780"/>
      <c r="DP117" s="780"/>
      <c r="DQ117" s="780"/>
      <c r="DR117" s="780"/>
      <c r="DS117" s="780"/>
      <c r="DT117" s="780"/>
      <c r="DU117" s="780"/>
      <c r="DV117" s="780"/>
      <c r="DW117" s="780"/>
      <c r="DX117" s="780"/>
      <c r="DY117" s="780"/>
      <c r="DZ117" s="780"/>
      <c r="EA117" s="780"/>
      <c r="EB117" s="780"/>
      <c r="EC117" s="780"/>
      <c r="ED117" s="780"/>
      <c r="EE117" s="780"/>
      <c r="EF117" s="780"/>
      <c r="EG117" s="780"/>
      <c r="EH117" s="780"/>
      <c r="EI117" s="780"/>
      <c r="EJ117" s="780"/>
      <c r="EK117" s="780"/>
      <c r="EL117" s="780"/>
      <c r="EM117" s="780"/>
      <c r="EN117" s="780"/>
      <c r="EO117" s="780"/>
      <c r="EP117" s="780"/>
      <c r="EQ117" s="780"/>
      <c r="ER117" s="780"/>
      <c r="ES117" s="780"/>
      <c r="ET117" s="780"/>
      <c r="EU117" s="780"/>
      <c r="EV117" s="780"/>
      <c r="EW117" s="780"/>
      <c r="EX117" s="780"/>
      <c r="EY117" s="780"/>
      <c r="EZ117" s="780"/>
      <c r="FA117" s="780"/>
      <c r="FB117" s="780"/>
      <c r="FC117" s="780"/>
      <c r="FD117" s="780"/>
      <c r="FE117" s="780"/>
      <c r="FF117" s="780"/>
      <c r="FG117" s="780"/>
      <c r="FH117" s="780"/>
      <c r="FI117" s="780"/>
      <c r="FJ117" s="780"/>
      <c r="FK117" s="780"/>
      <c r="FL117" s="780"/>
      <c r="FM117" s="780"/>
      <c r="FN117" s="780"/>
      <c r="FO117" s="780"/>
      <c r="FP117" s="780"/>
      <c r="FQ117" s="780"/>
      <c r="FR117" s="780"/>
      <c r="FS117" s="780"/>
      <c r="FT117" s="780"/>
      <c r="FU117" s="780"/>
      <c r="FV117" s="780"/>
      <c r="FW117" s="780"/>
      <c r="FX117" s="780"/>
      <c r="FY117" s="780"/>
      <c r="FZ117" s="780"/>
      <c r="GA117" s="780"/>
      <c r="GB117" s="780"/>
      <c r="GC117" s="780"/>
      <c r="GD117" s="780"/>
      <c r="GE117" s="780"/>
      <c r="GF117" s="780"/>
      <c r="GG117" s="780"/>
      <c r="GH117" s="780"/>
      <c r="GI117" s="780"/>
      <c r="GJ117" s="780"/>
      <c r="GK117" s="780"/>
      <c r="GL117" s="780"/>
      <c r="GM117" s="780"/>
      <c r="GN117" s="780"/>
      <c r="GO117" s="780"/>
      <c r="GP117" s="780"/>
      <c r="GQ117" s="780"/>
      <c r="GR117" s="780"/>
      <c r="GS117" s="780"/>
      <c r="GT117" s="780"/>
      <c r="GU117" s="780"/>
      <c r="GV117" s="780"/>
      <c r="GW117" s="780"/>
      <c r="GX117" s="780"/>
      <c r="GY117" s="780"/>
      <c r="GZ117" s="780"/>
      <c r="HA117" s="780"/>
      <c r="HB117" s="780"/>
      <c r="HC117" s="780"/>
      <c r="HD117" s="780"/>
      <c r="HE117" s="780"/>
      <c r="HF117" s="780"/>
      <c r="HG117" s="780"/>
      <c r="HH117" s="780"/>
      <c r="HI117" s="780"/>
      <c r="HJ117" s="780"/>
      <c r="HK117" s="780"/>
      <c r="HL117" s="780"/>
      <c r="HM117" s="780"/>
      <c r="HN117" s="780"/>
      <c r="HO117" s="780"/>
      <c r="HP117" s="780"/>
      <c r="HQ117" s="780"/>
      <c r="HR117" s="780"/>
      <c r="HS117" s="780"/>
      <c r="HT117" s="780"/>
      <c r="HU117" s="780"/>
      <c r="HV117" s="780"/>
      <c r="HW117" s="780"/>
      <c r="HX117" s="780"/>
      <c r="HY117" s="780"/>
      <c r="HZ117" s="780"/>
      <c r="IA117" s="780"/>
      <c r="IB117" s="780"/>
      <c r="IC117" s="780"/>
      <c r="ID117" s="780"/>
      <c r="IE117" s="780"/>
      <c r="IF117" s="780"/>
      <c r="IG117" s="780"/>
      <c r="IH117" s="780"/>
      <c r="II117" s="780"/>
      <c r="IJ117" s="780"/>
      <c r="IK117" s="780"/>
      <c r="IL117" s="780"/>
    </row>
    <row r="118" spans="1:246" s="18" customFormat="1" ht="69" customHeight="1">
      <c r="A118" s="1339"/>
      <c r="B118" s="1340"/>
      <c r="C118" s="1340"/>
      <c r="D118" s="1340"/>
      <c r="E118" s="1340"/>
      <c r="F118" s="1340"/>
      <c r="G118" s="1340"/>
      <c r="H118" s="1340"/>
      <c r="I118" s="1340"/>
      <c r="J118" s="1340"/>
      <c r="K118" s="1340"/>
      <c r="L118" s="1340"/>
      <c r="M118" s="1340"/>
      <c r="N118" s="1340"/>
      <c r="O118" s="1340"/>
      <c r="P118" s="1340"/>
      <c r="Q118" s="1340"/>
      <c r="R118" s="1340"/>
      <c r="S118" s="1340"/>
      <c r="T118" s="1340"/>
      <c r="U118" s="1340"/>
      <c r="V118" s="1340"/>
      <c r="W118" s="1340"/>
      <c r="X118" s="1340"/>
      <c r="Y118" s="1340"/>
      <c r="Z118" s="1340"/>
      <c r="AA118" s="1340"/>
      <c r="AB118" s="1340"/>
      <c r="AC118" s="1340"/>
      <c r="AD118" s="1340"/>
      <c r="AE118" s="1340"/>
      <c r="AF118" s="1340"/>
      <c r="AG118" s="1340"/>
      <c r="AH118" s="1340"/>
      <c r="AI118" s="1340"/>
      <c r="AJ118" s="1340"/>
      <c r="AK118" s="1345"/>
      <c r="AL118" s="1346"/>
      <c r="AM118" s="794"/>
      <c r="AN118" s="794"/>
      <c r="AO118" s="794"/>
      <c r="AP118" s="794"/>
      <c r="AQ118" s="794"/>
      <c r="AR118" s="794"/>
      <c r="AS118" s="794"/>
      <c r="AT118" s="794"/>
      <c r="AU118" s="794"/>
      <c r="AV118" s="794"/>
      <c r="AW118" s="794"/>
      <c r="AX118" s="794"/>
      <c r="AY118" s="794"/>
      <c r="AZ118" s="794"/>
      <c r="BA118" s="794"/>
      <c r="BB118" s="794"/>
      <c r="BC118" s="44"/>
      <c r="BD118" s="132"/>
      <c r="BE118" s="259"/>
      <c r="BF118" s="801"/>
      <c r="BG118" s="259"/>
      <c r="BH118" s="546"/>
      <c r="BI118" s="259"/>
      <c r="BJ118" s="780"/>
      <c r="BK118" s="780"/>
      <c r="BL118" s="780"/>
      <c r="BM118" s="802"/>
      <c r="BN118" s="802"/>
      <c r="BO118" s="802"/>
      <c r="BP118" s="802"/>
      <c r="BQ118" s="802"/>
      <c r="BR118" s="802"/>
      <c r="BS118" s="802"/>
      <c r="BT118" s="802"/>
      <c r="BU118" s="259"/>
      <c r="BV118" s="776"/>
      <c r="BW118" s="776"/>
      <c r="BX118" s="776"/>
      <c r="BY118" s="776"/>
      <c r="BZ118" s="776"/>
      <c r="CA118" s="776"/>
      <c r="CB118" s="776"/>
      <c r="CC118" s="780"/>
      <c r="CD118" s="780"/>
      <c r="CE118" s="780"/>
      <c r="CF118" s="780"/>
      <c r="CG118" s="780"/>
      <c r="CH118" s="780"/>
      <c r="CI118" s="776"/>
      <c r="CJ118" s="776"/>
      <c r="CK118" s="776"/>
      <c r="CL118" s="776"/>
      <c r="CM118" s="776"/>
      <c r="CN118" s="776"/>
      <c r="CO118" s="776"/>
      <c r="CP118" s="776"/>
      <c r="CQ118" s="776"/>
      <c r="CR118" s="776"/>
      <c r="CS118" s="776"/>
      <c r="CT118" s="259"/>
      <c r="CU118" s="259"/>
      <c r="CV118" s="259"/>
      <c r="CW118" s="780"/>
      <c r="CX118" s="780"/>
      <c r="CY118" s="780"/>
      <c r="CZ118" s="780"/>
      <c r="DA118" s="780"/>
      <c r="DB118" s="780"/>
      <c r="DC118" s="780"/>
      <c r="DD118" s="780"/>
      <c r="DE118" s="780"/>
      <c r="DF118" s="780"/>
      <c r="DG118" s="780"/>
      <c r="DH118" s="780"/>
      <c r="DI118" s="780"/>
      <c r="DJ118" s="780"/>
      <c r="DK118" s="780"/>
      <c r="DL118" s="780"/>
      <c r="DM118" s="780"/>
      <c r="DN118" s="780"/>
      <c r="DO118" s="780"/>
      <c r="DP118" s="780"/>
      <c r="DQ118" s="780"/>
      <c r="DR118" s="780"/>
      <c r="DS118" s="780"/>
      <c r="DT118" s="780"/>
      <c r="DU118" s="780"/>
      <c r="DV118" s="780"/>
      <c r="DW118" s="780"/>
      <c r="DX118" s="780"/>
      <c r="DY118" s="780"/>
      <c r="DZ118" s="780"/>
      <c r="EA118" s="780"/>
      <c r="EB118" s="780"/>
      <c r="EC118" s="780"/>
      <c r="ED118" s="780"/>
      <c r="EE118" s="780"/>
      <c r="EF118" s="780"/>
      <c r="EG118" s="780"/>
      <c r="EH118" s="780"/>
      <c r="EI118" s="780"/>
      <c r="EJ118" s="780"/>
      <c r="EK118" s="780"/>
      <c r="EL118" s="780"/>
      <c r="EM118" s="780"/>
      <c r="EN118" s="780"/>
      <c r="EO118" s="780"/>
      <c r="EP118" s="780"/>
      <c r="EQ118" s="780"/>
      <c r="ER118" s="780"/>
      <c r="ES118" s="780"/>
      <c r="ET118" s="780"/>
      <c r="EU118" s="780"/>
      <c r="EV118" s="780"/>
      <c r="EW118" s="780"/>
      <c r="EX118" s="780"/>
      <c r="EY118" s="780"/>
      <c r="EZ118" s="780"/>
      <c r="FA118" s="780"/>
      <c r="FB118" s="780"/>
      <c r="FC118" s="780"/>
      <c r="FD118" s="780"/>
      <c r="FE118" s="780"/>
      <c r="FF118" s="780"/>
      <c r="FG118" s="780"/>
      <c r="FH118" s="780"/>
      <c r="FI118" s="780"/>
      <c r="FJ118" s="780"/>
      <c r="FK118" s="780"/>
      <c r="FL118" s="780"/>
      <c r="FM118" s="780"/>
      <c r="FN118" s="780"/>
      <c r="FO118" s="780"/>
      <c r="FP118" s="780"/>
      <c r="FQ118" s="780"/>
      <c r="FR118" s="780"/>
      <c r="FS118" s="780"/>
      <c r="FT118" s="780"/>
      <c r="FU118" s="780"/>
      <c r="FV118" s="780"/>
      <c r="FW118" s="780"/>
      <c r="FX118" s="780"/>
      <c r="FY118" s="780"/>
      <c r="FZ118" s="780"/>
      <c r="GA118" s="780"/>
      <c r="GB118" s="780"/>
      <c r="GC118" s="780"/>
      <c r="GD118" s="780"/>
      <c r="GE118" s="780"/>
      <c r="GF118" s="780"/>
      <c r="GG118" s="780"/>
      <c r="GH118" s="780"/>
      <c r="GI118" s="780"/>
      <c r="GJ118" s="780"/>
      <c r="GK118" s="780"/>
      <c r="GL118" s="780"/>
      <c r="GM118" s="780"/>
      <c r="GN118" s="780"/>
      <c r="GO118" s="780"/>
      <c r="GP118" s="780"/>
      <c r="GQ118" s="780"/>
      <c r="GR118" s="780"/>
      <c r="GS118" s="780"/>
      <c r="GT118" s="780"/>
      <c r="GU118" s="780"/>
      <c r="GV118" s="780"/>
      <c r="GW118" s="780"/>
      <c r="GX118" s="780"/>
      <c r="GY118" s="780"/>
      <c r="GZ118" s="780"/>
      <c r="HA118" s="780"/>
      <c r="HB118" s="780"/>
      <c r="HC118" s="780"/>
      <c r="HD118" s="780"/>
      <c r="HE118" s="780"/>
      <c r="HF118" s="780"/>
      <c r="HG118" s="780"/>
      <c r="HH118" s="780"/>
      <c r="HI118" s="780"/>
      <c r="HJ118" s="780"/>
      <c r="HK118" s="780"/>
      <c r="HL118" s="780"/>
      <c r="HM118" s="780"/>
      <c r="HN118" s="780"/>
      <c r="HO118" s="780"/>
      <c r="HP118" s="780"/>
      <c r="HQ118" s="780"/>
      <c r="HR118" s="780"/>
      <c r="HS118" s="780"/>
      <c r="HT118" s="780"/>
      <c r="HU118" s="780"/>
      <c r="HV118" s="780"/>
      <c r="HW118" s="780"/>
      <c r="HX118" s="780"/>
      <c r="HY118" s="780"/>
      <c r="HZ118" s="780"/>
      <c r="IA118" s="780"/>
      <c r="IB118" s="780"/>
      <c r="IC118" s="780"/>
      <c r="ID118" s="780"/>
      <c r="IE118" s="780"/>
      <c r="IF118" s="780"/>
      <c r="IG118" s="780"/>
      <c r="IH118" s="780"/>
      <c r="II118" s="780"/>
      <c r="IJ118" s="780"/>
      <c r="IK118" s="780"/>
      <c r="IL118" s="780"/>
    </row>
    <row r="119" spans="1:246" s="18" customFormat="1" ht="74.25" customHeight="1">
      <c r="A119" s="1339"/>
      <c r="B119" s="1340"/>
      <c r="C119" s="1340"/>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340"/>
      <c r="AJ119" s="1340"/>
      <c r="AK119" s="1345"/>
      <c r="AL119" s="1346"/>
      <c r="AM119" s="794"/>
      <c r="AN119" s="794"/>
      <c r="AO119" s="794"/>
      <c r="AP119" s="794"/>
      <c r="AQ119" s="794"/>
      <c r="AR119" s="794"/>
      <c r="AS119" s="794"/>
      <c r="AT119" s="794"/>
      <c r="AU119" s="794"/>
      <c r="AV119" s="794"/>
      <c r="AW119" s="794"/>
      <c r="AX119" s="794"/>
      <c r="AY119" s="794"/>
      <c r="AZ119" s="794"/>
      <c r="BA119" s="794"/>
      <c r="BB119" s="794"/>
      <c r="BC119" s="44"/>
      <c r="BD119" s="132"/>
      <c r="BE119" s="259"/>
      <c r="BF119" s="801"/>
      <c r="BG119" s="259"/>
      <c r="BH119" s="546"/>
      <c r="BI119" s="259"/>
      <c r="BJ119" s="780"/>
      <c r="BK119" s="780"/>
      <c r="BL119" s="780"/>
      <c r="BM119" s="802"/>
      <c r="BN119" s="802"/>
      <c r="BO119" s="802"/>
      <c r="BP119" s="802"/>
      <c r="BQ119" s="802"/>
      <c r="BR119" s="802"/>
      <c r="BS119" s="802"/>
      <c r="BT119" s="802"/>
      <c r="BU119" s="259"/>
      <c r="BV119" s="776"/>
      <c r="BW119" s="776"/>
      <c r="BX119" s="776"/>
      <c r="BY119" s="776"/>
      <c r="BZ119" s="776"/>
      <c r="CA119" s="776"/>
      <c r="CB119" s="776"/>
      <c r="CC119" s="780"/>
      <c r="CD119" s="780"/>
      <c r="CE119" s="780"/>
      <c r="CF119" s="780"/>
      <c r="CG119" s="780"/>
      <c r="CH119" s="780"/>
      <c r="CI119" s="776"/>
      <c r="CJ119" s="776"/>
      <c r="CK119" s="776"/>
      <c r="CL119" s="776"/>
      <c r="CM119" s="776"/>
      <c r="CN119" s="776"/>
      <c r="CO119" s="776"/>
      <c r="CP119" s="776"/>
      <c r="CQ119" s="776"/>
      <c r="CR119" s="776"/>
      <c r="CS119" s="776"/>
      <c r="CT119" s="259"/>
      <c r="CU119" s="259"/>
      <c r="CV119" s="259"/>
      <c r="CW119" s="780"/>
      <c r="CX119" s="780"/>
      <c r="CY119" s="780"/>
      <c r="CZ119" s="780"/>
      <c r="DA119" s="780"/>
      <c r="DB119" s="780"/>
      <c r="DC119" s="780"/>
      <c r="DD119" s="780"/>
      <c r="DE119" s="780"/>
      <c r="DF119" s="780"/>
      <c r="DG119" s="780"/>
      <c r="DH119" s="780"/>
      <c r="DI119" s="780"/>
      <c r="DJ119" s="780"/>
      <c r="DK119" s="780"/>
      <c r="DL119" s="780"/>
      <c r="DM119" s="780"/>
      <c r="DN119" s="780"/>
      <c r="DO119" s="780"/>
      <c r="DP119" s="780"/>
      <c r="DQ119" s="780"/>
      <c r="DR119" s="780"/>
      <c r="DS119" s="780"/>
      <c r="DT119" s="780"/>
      <c r="DU119" s="780"/>
      <c r="DV119" s="780"/>
      <c r="DW119" s="780"/>
      <c r="DX119" s="780"/>
      <c r="DY119" s="780"/>
      <c r="DZ119" s="780"/>
      <c r="EA119" s="780"/>
      <c r="EB119" s="780"/>
      <c r="EC119" s="780"/>
      <c r="ED119" s="780"/>
      <c r="EE119" s="780"/>
      <c r="EF119" s="780"/>
      <c r="EG119" s="780"/>
      <c r="EH119" s="780"/>
      <c r="EI119" s="780"/>
      <c r="EJ119" s="780"/>
      <c r="EK119" s="780"/>
      <c r="EL119" s="780"/>
      <c r="EM119" s="780"/>
      <c r="EN119" s="780"/>
      <c r="EO119" s="780"/>
      <c r="EP119" s="780"/>
      <c r="EQ119" s="780"/>
      <c r="ER119" s="780"/>
      <c r="ES119" s="780"/>
      <c r="ET119" s="780"/>
      <c r="EU119" s="780"/>
      <c r="EV119" s="780"/>
      <c r="EW119" s="780"/>
      <c r="EX119" s="780"/>
      <c r="EY119" s="780"/>
      <c r="EZ119" s="780"/>
      <c r="FA119" s="780"/>
      <c r="FB119" s="780"/>
      <c r="FC119" s="780"/>
      <c r="FD119" s="780"/>
      <c r="FE119" s="780"/>
      <c r="FF119" s="780"/>
      <c r="FG119" s="780"/>
      <c r="FH119" s="780"/>
      <c r="FI119" s="780"/>
      <c r="FJ119" s="780"/>
      <c r="FK119" s="780"/>
      <c r="FL119" s="780"/>
      <c r="FM119" s="780"/>
      <c r="FN119" s="780"/>
      <c r="FO119" s="780"/>
      <c r="FP119" s="780"/>
      <c r="FQ119" s="780"/>
      <c r="FR119" s="780"/>
      <c r="FS119" s="780"/>
      <c r="FT119" s="780"/>
      <c r="FU119" s="780"/>
      <c r="FV119" s="780"/>
      <c r="FW119" s="780"/>
      <c r="FX119" s="780"/>
      <c r="FY119" s="780"/>
      <c r="FZ119" s="780"/>
      <c r="GA119" s="780"/>
      <c r="GB119" s="780"/>
      <c r="GC119" s="780"/>
      <c r="GD119" s="780"/>
      <c r="GE119" s="780"/>
      <c r="GF119" s="780"/>
      <c r="GG119" s="780"/>
      <c r="GH119" s="780"/>
      <c r="GI119" s="780"/>
      <c r="GJ119" s="780"/>
      <c r="GK119" s="780"/>
      <c r="GL119" s="780"/>
      <c r="GM119" s="780"/>
      <c r="GN119" s="780"/>
      <c r="GO119" s="780"/>
      <c r="GP119" s="780"/>
      <c r="GQ119" s="780"/>
      <c r="GR119" s="780"/>
      <c r="GS119" s="780"/>
      <c r="GT119" s="780"/>
      <c r="GU119" s="780"/>
      <c r="GV119" s="780"/>
      <c r="GW119" s="780"/>
      <c r="GX119" s="780"/>
      <c r="GY119" s="780"/>
      <c r="GZ119" s="780"/>
      <c r="HA119" s="780"/>
      <c r="HB119" s="780"/>
      <c r="HC119" s="780"/>
      <c r="HD119" s="780"/>
      <c r="HE119" s="780"/>
      <c r="HF119" s="780"/>
      <c r="HG119" s="780"/>
      <c r="HH119" s="780"/>
      <c r="HI119" s="780"/>
      <c r="HJ119" s="780"/>
      <c r="HK119" s="780"/>
      <c r="HL119" s="780"/>
      <c r="HM119" s="780"/>
      <c r="HN119" s="780"/>
      <c r="HO119" s="780"/>
      <c r="HP119" s="780"/>
      <c r="HQ119" s="780"/>
      <c r="HR119" s="780"/>
      <c r="HS119" s="780"/>
      <c r="HT119" s="780"/>
      <c r="HU119" s="780"/>
      <c r="HV119" s="780"/>
      <c r="HW119" s="780"/>
      <c r="HX119" s="780"/>
      <c r="HY119" s="780"/>
      <c r="HZ119" s="780"/>
      <c r="IA119" s="780"/>
      <c r="IB119" s="780"/>
      <c r="IC119" s="780"/>
      <c r="ID119" s="780"/>
      <c r="IE119" s="780"/>
      <c r="IF119" s="780"/>
      <c r="IG119" s="780"/>
      <c r="IH119" s="780"/>
      <c r="II119" s="780"/>
      <c r="IJ119" s="780"/>
      <c r="IK119" s="780"/>
      <c r="IL119" s="780"/>
    </row>
    <row r="120" spans="1:246" s="18" customFormat="1" ht="71.25" customHeight="1">
      <c r="A120" s="1339"/>
      <c r="B120" s="1340"/>
      <c r="C120" s="1340"/>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340"/>
      <c r="AJ120" s="1340"/>
      <c r="AK120" s="1345"/>
      <c r="AL120" s="1346"/>
      <c r="AM120" s="794"/>
      <c r="AN120" s="794"/>
      <c r="AO120" s="794"/>
      <c r="AP120" s="794"/>
      <c r="AQ120" s="794"/>
      <c r="AR120" s="794"/>
      <c r="AS120" s="794"/>
      <c r="AT120" s="794"/>
      <c r="AU120" s="794"/>
      <c r="AV120" s="794"/>
      <c r="AW120" s="794"/>
      <c r="AX120" s="794"/>
      <c r="AY120" s="794"/>
      <c r="AZ120" s="794"/>
      <c r="BA120" s="794"/>
      <c r="BB120" s="794"/>
      <c r="BC120" s="44"/>
      <c r="BD120" s="132"/>
      <c r="BE120" s="259"/>
      <c r="BF120" s="801"/>
      <c r="BG120" s="259"/>
      <c r="BH120" s="546"/>
      <c r="BI120" s="776"/>
      <c r="BJ120" s="776"/>
      <c r="BK120" s="776"/>
      <c r="BL120" s="259"/>
      <c r="BM120" s="780"/>
      <c r="BN120" s="780"/>
      <c r="BO120" s="780"/>
      <c r="BP120" s="780"/>
      <c r="BQ120" s="780"/>
      <c r="BR120" s="780"/>
      <c r="BS120" s="802"/>
      <c r="BT120" s="802"/>
      <c r="BU120" s="776"/>
      <c r="BV120" s="776"/>
      <c r="BW120" s="776"/>
      <c r="BX120" s="776"/>
      <c r="BY120" s="776"/>
      <c r="BZ120" s="776"/>
      <c r="CA120" s="259"/>
      <c r="CB120" s="776"/>
      <c r="CC120" s="776"/>
      <c r="CD120" s="776"/>
      <c r="CE120" s="776"/>
      <c r="CF120" s="776"/>
      <c r="CG120" s="776"/>
      <c r="CH120" s="776"/>
      <c r="CI120" s="780"/>
      <c r="CJ120" s="780"/>
      <c r="CK120" s="780"/>
      <c r="CL120" s="780"/>
      <c r="CM120" s="780"/>
      <c r="CN120" s="780"/>
      <c r="CO120" s="776"/>
      <c r="CP120" s="776"/>
      <c r="CQ120" s="776"/>
      <c r="CR120" s="776"/>
      <c r="CS120" s="776"/>
      <c r="CT120" s="802"/>
      <c r="CU120" s="776"/>
      <c r="CV120" s="776"/>
      <c r="CW120" s="259"/>
      <c r="CX120" s="259"/>
      <c r="CY120" s="259"/>
      <c r="CZ120" s="780"/>
      <c r="DA120" s="780"/>
      <c r="DB120" s="780"/>
      <c r="DC120" s="780"/>
      <c r="DD120" s="780"/>
      <c r="DE120" s="780"/>
      <c r="DF120" s="780"/>
      <c r="DG120" s="780"/>
      <c r="DH120" s="780"/>
      <c r="DI120" s="780"/>
      <c r="DJ120" s="780"/>
      <c r="DK120" s="780"/>
      <c r="DL120" s="780"/>
      <c r="DM120" s="780"/>
      <c r="DN120" s="780"/>
      <c r="DO120" s="780"/>
      <c r="DP120" s="780"/>
      <c r="DQ120" s="780"/>
      <c r="DR120" s="780"/>
      <c r="DS120" s="780"/>
      <c r="DT120" s="780"/>
      <c r="DU120" s="780"/>
      <c r="DV120" s="780"/>
      <c r="DW120" s="780"/>
      <c r="DX120" s="780"/>
      <c r="DY120" s="780"/>
      <c r="DZ120" s="780"/>
      <c r="EA120" s="780"/>
      <c r="EB120" s="780"/>
      <c r="EC120" s="780"/>
      <c r="ED120" s="780"/>
      <c r="EE120" s="780"/>
      <c r="EF120" s="780"/>
      <c r="EG120" s="780"/>
      <c r="EH120" s="780"/>
      <c r="EI120" s="780"/>
      <c r="EJ120" s="780"/>
      <c r="EK120" s="780"/>
      <c r="EL120" s="780"/>
      <c r="EM120" s="780"/>
      <c r="EN120" s="780"/>
      <c r="EO120" s="780"/>
      <c r="EP120" s="780"/>
      <c r="EQ120" s="780"/>
      <c r="ER120" s="780"/>
      <c r="ES120" s="780"/>
      <c r="ET120" s="780"/>
      <c r="EU120" s="780"/>
      <c r="EV120" s="780"/>
      <c r="EW120" s="780"/>
      <c r="EX120" s="780"/>
      <c r="EY120" s="780"/>
      <c r="EZ120" s="780"/>
      <c r="FA120" s="780"/>
      <c r="FB120" s="780"/>
      <c r="FC120" s="780"/>
      <c r="FD120" s="780"/>
      <c r="FE120" s="780"/>
      <c r="FF120" s="780"/>
      <c r="FG120" s="780"/>
      <c r="FH120" s="780"/>
      <c r="FI120" s="780"/>
      <c r="FJ120" s="780"/>
      <c r="FK120" s="780"/>
      <c r="FL120" s="780"/>
      <c r="FM120" s="780"/>
      <c r="FN120" s="780"/>
      <c r="FO120" s="780"/>
      <c r="FP120" s="780"/>
      <c r="FQ120" s="780"/>
      <c r="FR120" s="780"/>
      <c r="FS120" s="780"/>
      <c r="FT120" s="780"/>
      <c r="FU120" s="780"/>
      <c r="FV120" s="780"/>
      <c r="FW120" s="780"/>
      <c r="FX120" s="780"/>
      <c r="FY120" s="780"/>
      <c r="FZ120" s="780"/>
      <c r="GA120" s="780"/>
      <c r="GB120" s="780"/>
      <c r="GC120" s="780"/>
      <c r="GD120" s="780"/>
      <c r="GE120" s="780"/>
      <c r="GF120" s="780"/>
      <c r="GG120" s="780"/>
      <c r="GH120" s="780"/>
      <c r="GI120" s="780"/>
      <c r="GJ120" s="780"/>
      <c r="GK120" s="780"/>
      <c r="GL120" s="780"/>
      <c r="GM120" s="780"/>
      <c r="GN120" s="780"/>
      <c r="GO120" s="780"/>
      <c r="GP120" s="780"/>
      <c r="GQ120" s="780"/>
      <c r="GR120" s="780"/>
      <c r="GS120" s="780"/>
      <c r="GT120" s="780"/>
      <c r="GU120" s="780"/>
      <c r="GV120" s="780"/>
      <c r="GW120" s="780"/>
      <c r="GX120" s="780"/>
      <c r="GY120" s="780"/>
      <c r="GZ120" s="780"/>
      <c r="HA120" s="780"/>
      <c r="HB120" s="780"/>
      <c r="HC120" s="780"/>
      <c r="HD120" s="780"/>
      <c r="HE120" s="780"/>
      <c r="HF120" s="780"/>
      <c r="HG120" s="780"/>
      <c r="HH120" s="780"/>
      <c r="HI120" s="780"/>
      <c r="HJ120" s="780"/>
      <c r="HK120" s="780"/>
      <c r="HL120" s="780"/>
      <c r="HM120" s="780"/>
      <c r="HN120" s="780"/>
      <c r="HO120" s="780"/>
      <c r="HP120" s="780"/>
      <c r="HQ120" s="780"/>
      <c r="HR120" s="780"/>
      <c r="HS120" s="780"/>
      <c r="HT120" s="780"/>
      <c r="HU120" s="780"/>
      <c r="HV120" s="780"/>
      <c r="HW120" s="780"/>
      <c r="HX120" s="780"/>
      <c r="HY120" s="780"/>
      <c r="HZ120" s="780"/>
      <c r="IA120" s="780"/>
      <c r="IB120" s="780"/>
      <c r="IC120" s="780"/>
      <c r="ID120" s="780"/>
      <c r="IE120" s="780"/>
      <c r="IF120" s="780"/>
      <c r="IG120" s="780"/>
      <c r="IH120" s="780"/>
      <c r="II120" s="780"/>
      <c r="IJ120" s="780"/>
      <c r="IK120" s="780"/>
      <c r="IL120" s="780"/>
    </row>
    <row r="121" spans="1:246" s="18" customFormat="1" ht="27.75" customHeight="1" thickBot="1">
      <c r="A121" s="1339"/>
      <c r="B121" s="1340"/>
      <c r="C121" s="1340"/>
      <c r="D121" s="1340"/>
      <c r="E121" s="1340"/>
      <c r="F121" s="1340"/>
      <c r="G121" s="1340"/>
      <c r="H121" s="1340"/>
      <c r="I121" s="1340"/>
      <c r="J121" s="1340"/>
      <c r="K121" s="1340"/>
      <c r="L121" s="1340"/>
      <c r="M121" s="1340"/>
      <c r="N121" s="1340"/>
      <c r="O121" s="1340"/>
      <c r="P121" s="1340"/>
      <c r="Q121" s="1340"/>
      <c r="R121" s="1340"/>
      <c r="S121" s="1340"/>
      <c r="T121" s="1340"/>
      <c r="U121" s="1340"/>
      <c r="V121" s="1340"/>
      <c r="W121" s="1340"/>
      <c r="X121" s="1340"/>
      <c r="Y121" s="1340"/>
      <c r="Z121" s="1340"/>
      <c r="AA121" s="1340"/>
      <c r="AB121" s="1340"/>
      <c r="AC121" s="1340"/>
      <c r="AD121" s="1340"/>
      <c r="AE121" s="1340"/>
      <c r="AF121" s="1340"/>
      <c r="AG121" s="1340"/>
      <c r="AH121" s="1340"/>
      <c r="AI121" s="1340"/>
      <c r="AJ121" s="1340"/>
      <c r="AK121" s="1347"/>
      <c r="AL121" s="1348"/>
      <c r="AM121" s="794"/>
      <c r="AN121" s="794"/>
      <c r="AO121" s="794"/>
      <c r="AP121" s="794"/>
      <c r="AQ121" s="794"/>
      <c r="AR121" s="794"/>
      <c r="AS121" s="794"/>
      <c r="AT121" s="794"/>
      <c r="AU121" s="794"/>
      <c r="AV121" s="794"/>
      <c r="AW121" s="794"/>
      <c r="AX121" s="794"/>
      <c r="AY121" s="794"/>
      <c r="AZ121" s="794"/>
      <c r="BA121" s="794"/>
      <c r="BB121" s="794"/>
      <c r="BC121" s="44"/>
      <c r="BD121" s="132"/>
      <c r="BE121" s="259"/>
      <c r="BF121" s="801"/>
      <c r="BG121" s="259"/>
      <c r="BH121" s="546"/>
      <c r="BI121" s="776"/>
      <c r="BJ121" s="776"/>
      <c r="BK121" s="776"/>
      <c r="BL121" s="259"/>
      <c r="BM121" s="780"/>
      <c r="BN121" s="780"/>
      <c r="BO121" s="780"/>
      <c r="BP121" s="780"/>
      <c r="BQ121" s="780"/>
      <c r="BR121" s="780"/>
      <c r="BS121" s="802"/>
      <c r="BT121" s="802"/>
      <c r="BU121" s="776"/>
      <c r="BV121" s="776"/>
      <c r="BW121" s="776"/>
      <c r="BX121" s="776"/>
      <c r="BY121" s="776"/>
      <c r="BZ121" s="776"/>
      <c r="CA121" s="259"/>
      <c r="CB121" s="776"/>
      <c r="CC121" s="776"/>
      <c r="CD121" s="776"/>
      <c r="CE121" s="776"/>
      <c r="CF121" s="776"/>
      <c r="CG121" s="776"/>
      <c r="CH121" s="776"/>
      <c r="CI121" s="780"/>
      <c r="CJ121" s="780"/>
      <c r="CK121" s="780"/>
      <c r="CL121" s="780"/>
      <c r="CM121" s="780"/>
      <c r="CN121" s="780"/>
      <c r="CO121" s="776"/>
      <c r="CP121" s="776"/>
      <c r="CQ121" s="776"/>
      <c r="CR121" s="776"/>
      <c r="CS121" s="776"/>
      <c r="CT121" s="802"/>
      <c r="CU121" s="776"/>
      <c r="CV121" s="776"/>
      <c r="CW121" s="259"/>
      <c r="CX121" s="259"/>
      <c r="CY121" s="259"/>
      <c r="CZ121" s="780"/>
      <c r="DA121" s="780"/>
      <c r="DB121" s="780"/>
      <c r="DC121" s="780"/>
      <c r="DD121" s="780"/>
      <c r="DE121" s="780"/>
      <c r="DF121" s="780"/>
      <c r="DG121" s="780"/>
      <c r="DH121" s="780"/>
      <c r="DI121" s="780"/>
      <c r="DJ121" s="780"/>
      <c r="DK121" s="780"/>
      <c r="DL121" s="780"/>
      <c r="DM121" s="780"/>
      <c r="DN121" s="780"/>
      <c r="DO121" s="780"/>
      <c r="DP121" s="780"/>
      <c r="DQ121" s="780"/>
      <c r="DR121" s="780"/>
      <c r="DS121" s="780"/>
      <c r="DT121" s="780"/>
      <c r="DU121" s="780"/>
      <c r="DV121" s="780"/>
      <c r="DW121" s="780"/>
      <c r="DX121" s="780"/>
      <c r="DY121" s="780"/>
      <c r="DZ121" s="780"/>
      <c r="EA121" s="780"/>
      <c r="EB121" s="780"/>
      <c r="EC121" s="780"/>
      <c r="ED121" s="780"/>
      <c r="EE121" s="780"/>
      <c r="EF121" s="780"/>
      <c r="EG121" s="780"/>
      <c r="EH121" s="780"/>
      <c r="EI121" s="780"/>
      <c r="EJ121" s="780"/>
      <c r="EK121" s="780"/>
      <c r="EL121" s="780"/>
      <c r="EM121" s="780"/>
      <c r="EN121" s="780"/>
      <c r="EO121" s="780"/>
      <c r="EP121" s="780"/>
      <c r="EQ121" s="780"/>
      <c r="ER121" s="780"/>
      <c r="ES121" s="780"/>
      <c r="ET121" s="780"/>
      <c r="EU121" s="780"/>
      <c r="EV121" s="780"/>
      <c r="EW121" s="780"/>
      <c r="EX121" s="780"/>
      <c r="EY121" s="780"/>
      <c r="EZ121" s="780"/>
      <c r="FA121" s="780"/>
      <c r="FB121" s="780"/>
      <c r="FC121" s="780"/>
      <c r="FD121" s="780"/>
      <c r="FE121" s="780"/>
      <c r="FF121" s="780"/>
      <c r="FG121" s="780"/>
      <c r="FH121" s="780"/>
      <c r="FI121" s="780"/>
      <c r="FJ121" s="780"/>
      <c r="FK121" s="780"/>
      <c r="FL121" s="780"/>
      <c r="FM121" s="780"/>
      <c r="FN121" s="780"/>
      <c r="FO121" s="780"/>
      <c r="FP121" s="780"/>
      <c r="FQ121" s="780"/>
      <c r="FR121" s="780"/>
      <c r="FS121" s="780"/>
      <c r="FT121" s="780"/>
      <c r="FU121" s="780"/>
      <c r="FV121" s="780"/>
      <c r="FW121" s="780"/>
      <c r="FX121" s="780"/>
      <c r="FY121" s="780"/>
      <c r="FZ121" s="780"/>
      <c r="GA121" s="780"/>
      <c r="GB121" s="780"/>
      <c r="GC121" s="780"/>
      <c r="GD121" s="780"/>
      <c r="GE121" s="780"/>
      <c r="GF121" s="780"/>
      <c r="GG121" s="780"/>
      <c r="GH121" s="780"/>
      <c r="GI121" s="780"/>
      <c r="GJ121" s="780"/>
      <c r="GK121" s="780"/>
      <c r="GL121" s="780"/>
      <c r="GM121" s="780"/>
      <c r="GN121" s="780"/>
      <c r="GO121" s="780"/>
      <c r="GP121" s="780"/>
      <c r="GQ121" s="780"/>
      <c r="GR121" s="780"/>
      <c r="GS121" s="780"/>
      <c r="GT121" s="780"/>
      <c r="GU121" s="780"/>
      <c r="GV121" s="780"/>
      <c r="GW121" s="780"/>
      <c r="GX121" s="780"/>
      <c r="GY121" s="780"/>
      <c r="GZ121" s="780"/>
      <c r="HA121" s="780"/>
      <c r="HB121" s="780"/>
      <c r="HC121" s="780"/>
      <c r="HD121" s="780"/>
      <c r="HE121" s="780"/>
      <c r="HF121" s="780"/>
      <c r="HG121" s="780"/>
      <c r="HH121" s="780"/>
      <c r="HI121" s="780"/>
      <c r="HJ121" s="780"/>
      <c r="HK121" s="780"/>
      <c r="HL121" s="780"/>
      <c r="HM121" s="780"/>
      <c r="HN121" s="780"/>
      <c r="HO121" s="780"/>
      <c r="HP121" s="780"/>
      <c r="HQ121" s="780"/>
      <c r="HR121" s="780"/>
      <c r="HS121" s="780"/>
      <c r="HT121" s="780"/>
      <c r="HU121" s="780"/>
      <c r="HV121" s="780"/>
      <c r="HW121" s="780"/>
      <c r="HX121" s="780"/>
      <c r="HY121" s="780"/>
      <c r="HZ121" s="780"/>
      <c r="IA121" s="780"/>
      <c r="IB121" s="780"/>
      <c r="IC121" s="780"/>
      <c r="ID121" s="780"/>
      <c r="IE121" s="780"/>
      <c r="IF121" s="780"/>
      <c r="IG121" s="780"/>
      <c r="IH121" s="780"/>
      <c r="II121" s="780"/>
      <c r="IJ121" s="780"/>
      <c r="IK121" s="780"/>
      <c r="IL121" s="780"/>
    </row>
    <row r="122" spans="1:246" s="18" customFormat="1" ht="27.75" customHeight="1" thickBot="1">
      <c r="A122" s="1339"/>
      <c r="B122" s="1340"/>
      <c r="C122" s="1340"/>
      <c r="D122" s="1340"/>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340"/>
      <c r="AB122" s="1340"/>
      <c r="AC122" s="1340"/>
      <c r="AD122" s="1340"/>
      <c r="AE122" s="1340"/>
      <c r="AF122" s="1340"/>
      <c r="AG122" s="1340"/>
      <c r="AH122" s="1340"/>
      <c r="AI122" s="1340"/>
      <c r="AJ122" s="1340"/>
      <c r="AK122" s="1810" t="s">
        <v>336</v>
      </c>
      <c r="AL122" s="1811"/>
      <c r="AM122" s="794"/>
      <c r="AN122" s="794"/>
      <c r="AO122" s="794"/>
      <c r="AP122" s="794"/>
      <c r="AQ122" s="794"/>
      <c r="AR122" s="794"/>
      <c r="AS122" s="794"/>
      <c r="AT122" s="794"/>
      <c r="AU122" s="794"/>
      <c r="AV122" s="794"/>
      <c r="AW122" s="794"/>
      <c r="AX122" s="794"/>
      <c r="AY122" s="794"/>
      <c r="AZ122" s="794"/>
      <c r="BA122" s="794"/>
      <c r="BB122" s="794"/>
      <c r="BC122" s="44"/>
      <c r="BD122" s="132"/>
      <c r="BE122" s="259"/>
      <c r="BF122" s="801"/>
      <c r="BG122" s="259"/>
      <c r="BH122" s="546"/>
      <c r="BI122" s="776"/>
      <c r="BJ122" s="776"/>
      <c r="BK122" s="776"/>
      <c r="BL122" s="259"/>
      <c r="BM122" s="780"/>
      <c r="BN122" s="780"/>
      <c r="BO122" s="780"/>
      <c r="BP122" s="780"/>
      <c r="BQ122" s="780"/>
      <c r="BR122" s="780"/>
      <c r="BS122" s="802"/>
      <c r="BT122" s="802"/>
      <c r="BU122" s="776"/>
      <c r="BV122" s="776"/>
      <c r="BW122" s="776"/>
      <c r="BX122" s="776"/>
      <c r="BY122" s="776"/>
      <c r="BZ122" s="776"/>
      <c r="CA122" s="259"/>
      <c r="CB122" s="776"/>
      <c r="CC122" s="776"/>
      <c r="CD122" s="776"/>
      <c r="CE122" s="776"/>
      <c r="CF122" s="776"/>
      <c r="CG122" s="776"/>
      <c r="CH122" s="776"/>
      <c r="CI122" s="780"/>
      <c r="CJ122" s="780"/>
      <c r="CK122" s="780"/>
      <c r="CL122" s="780"/>
      <c r="CM122" s="780"/>
      <c r="CN122" s="780"/>
      <c r="CO122" s="776"/>
      <c r="CP122" s="776"/>
      <c r="CQ122" s="776"/>
      <c r="CR122" s="776"/>
      <c r="CS122" s="776"/>
      <c r="CT122" s="802"/>
      <c r="CU122" s="776"/>
      <c r="CV122" s="776"/>
      <c r="CW122" s="259"/>
      <c r="CX122" s="259"/>
      <c r="CY122" s="259"/>
      <c r="CZ122" s="780"/>
      <c r="DA122" s="780"/>
      <c r="DB122" s="780"/>
      <c r="DC122" s="780"/>
      <c r="DD122" s="780"/>
      <c r="DE122" s="780"/>
      <c r="DF122" s="780"/>
      <c r="DG122" s="780"/>
      <c r="DH122" s="780"/>
      <c r="DI122" s="780"/>
      <c r="DJ122" s="780"/>
      <c r="DK122" s="780"/>
      <c r="DL122" s="780"/>
      <c r="DM122" s="780"/>
      <c r="DN122" s="780"/>
      <c r="DO122" s="780"/>
      <c r="DP122" s="780"/>
      <c r="DQ122" s="780"/>
      <c r="DR122" s="780"/>
      <c r="DS122" s="780"/>
      <c r="DT122" s="780"/>
      <c r="DU122" s="780"/>
      <c r="DV122" s="780"/>
      <c r="DW122" s="780"/>
      <c r="DX122" s="780"/>
      <c r="DY122" s="780"/>
      <c r="DZ122" s="780"/>
      <c r="EA122" s="780"/>
      <c r="EB122" s="780"/>
      <c r="EC122" s="780"/>
      <c r="ED122" s="780"/>
      <c r="EE122" s="780"/>
      <c r="EF122" s="780"/>
      <c r="EG122" s="780"/>
      <c r="EH122" s="780"/>
      <c r="EI122" s="780"/>
      <c r="EJ122" s="780"/>
      <c r="EK122" s="780"/>
      <c r="EL122" s="780"/>
      <c r="EM122" s="780"/>
      <c r="EN122" s="780"/>
      <c r="EO122" s="780"/>
      <c r="EP122" s="780"/>
      <c r="EQ122" s="780"/>
      <c r="ER122" s="780"/>
      <c r="ES122" s="780"/>
      <c r="ET122" s="780"/>
      <c r="EU122" s="780"/>
      <c r="EV122" s="780"/>
      <c r="EW122" s="780"/>
      <c r="EX122" s="780"/>
      <c r="EY122" s="780"/>
      <c r="EZ122" s="780"/>
      <c r="FA122" s="780"/>
      <c r="FB122" s="780"/>
      <c r="FC122" s="780"/>
      <c r="FD122" s="780"/>
      <c r="FE122" s="780"/>
      <c r="FF122" s="780"/>
      <c r="FG122" s="780"/>
      <c r="FH122" s="780"/>
      <c r="FI122" s="780"/>
      <c r="FJ122" s="780"/>
      <c r="FK122" s="780"/>
      <c r="FL122" s="780"/>
      <c r="FM122" s="780"/>
      <c r="FN122" s="780"/>
      <c r="FO122" s="780"/>
      <c r="FP122" s="780"/>
      <c r="FQ122" s="780"/>
      <c r="FR122" s="780"/>
      <c r="FS122" s="780"/>
      <c r="FT122" s="780"/>
      <c r="FU122" s="780"/>
      <c r="FV122" s="780"/>
      <c r="FW122" s="780"/>
      <c r="FX122" s="780"/>
      <c r="FY122" s="780"/>
      <c r="FZ122" s="780"/>
      <c r="GA122" s="780"/>
      <c r="GB122" s="780"/>
      <c r="GC122" s="780"/>
      <c r="GD122" s="780"/>
      <c r="GE122" s="780"/>
      <c r="GF122" s="780"/>
      <c r="GG122" s="780"/>
      <c r="GH122" s="780"/>
      <c r="GI122" s="780"/>
      <c r="GJ122" s="780"/>
      <c r="GK122" s="780"/>
      <c r="GL122" s="780"/>
      <c r="GM122" s="780"/>
      <c r="GN122" s="780"/>
      <c r="GO122" s="780"/>
      <c r="GP122" s="780"/>
      <c r="GQ122" s="780"/>
      <c r="GR122" s="780"/>
      <c r="GS122" s="780"/>
      <c r="GT122" s="780"/>
      <c r="GU122" s="780"/>
      <c r="GV122" s="780"/>
      <c r="GW122" s="780"/>
      <c r="GX122" s="780"/>
      <c r="GY122" s="780"/>
      <c r="GZ122" s="780"/>
      <c r="HA122" s="780"/>
      <c r="HB122" s="780"/>
      <c r="HC122" s="780"/>
      <c r="HD122" s="780"/>
      <c r="HE122" s="780"/>
      <c r="HF122" s="780"/>
      <c r="HG122" s="780"/>
      <c r="HH122" s="780"/>
      <c r="HI122" s="780"/>
      <c r="HJ122" s="780"/>
      <c r="HK122" s="780"/>
      <c r="HL122" s="780"/>
      <c r="HM122" s="780"/>
      <c r="HN122" s="780"/>
      <c r="HO122" s="780"/>
      <c r="HP122" s="780"/>
      <c r="HQ122" s="780"/>
      <c r="HR122" s="780"/>
      <c r="HS122" s="780"/>
      <c r="HT122" s="780"/>
      <c r="HU122" s="780"/>
      <c r="HV122" s="780"/>
      <c r="HW122" s="780"/>
      <c r="HX122" s="780"/>
      <c r="HY122" s="780"/>
      <c r="HZ122" s="780"/>
      <c r="IA122" s="780"/>
      <c r="IB122" s="780"/>
      <c r="IC122" s="780"/>
      <c r="ID122" s="780"/>
      <c r="IE122" s="780"/>
      <c r="IF122" s="780"/>
      <c r="IG122" s="780"/>
      <c r="IH122" s="780"/>
      <c r="II122" s="780"/>
      <c r="IJ122" s="780"/>
      <c r="IK122" s="780"/>
      <c r="IL122" s="780"/>
    </row>
    <row r="123" spans="1:246" ht="27.75" customHeight="1" thickBot="1">
      <c r="A123" s="1341"/>
      <c r="B123" s="1342"/>
      <c r="C123" s="1342"/>
      <c r="D123" s="1342"/>
      <c r="E123" s="1342"/>
      <c r="F123" s="1342"/>
      <c r="G123" s="1342"/>
      <c r="H123" s="1342"/>
      <c r="I123" s="1342"/>
      <c r="J123" s="1342"/>
      <c r="K123" s="1342"/>
      <c r="L123" s="1342"/>
      <c r="M123" s="1342"/>
      <c r="N123" s="1342"/>
      <c r="O123" s="1342"/>
      <c r="P123" s="1342"/>
      <c r="Q123" s="1342"/>
      <c r="R123" s="1342"/>
      <c r="S123" s="1342"/>
      <c r="T123" s="1342"/>
      <c r="U123" s="1342"/>
      <c r="V123" s="1342"/>
      <c r="W123" s="1342"/>
      <c r="X123" s="1342"/>
      <c r="Y123" s="1342"/>
      <c r="Z123" s="1342"/>
      <c r="AA123" s="1342"/>
      <c r="AB123" s="1342"/>
      <c r="AC123" s="1342"/>
      <c r="AD123" s="1342"/>
      <c r="AE123" s="1342"/>
      <c r="AF123" s="1342"/>
      <c r="AG123" s="1342"/>
      <c r="AH123" s="1342"/>
      <c r="AI123" s="1342"/>
      <c r="AJ123" s="1342"/>
      <c r="AK123" s="1605" t="e">
        <f ca="1">AK73</f>
        <v>#VALUE!</v>
      </c>
      <c r="AL123" s="1606"/>
      <c r="AM123" s="773"/>
      <c r="AN123" s="759"/>
      <c r="AO123" s="759"/>
      <c r="AP123" s="759"/>
      <c r="AQ123" s="759"/>
      <c r="AR123" s="759"/>
      <c r="AS123" s="759"/>
      <c r="AT123" s="759"/>
      <c r="AU123" s="759"/>
      <c r="AV123" s="759"/>
      <c r="AW123" s="759"/>
      <c r="AX123" s="759"/>
      <c r="AY123" s="759"/>
      <c r="AZ123" s="759"/>
      <c r="BA123" s="759"/>
      <c r="BB123" s="759"/>
      <c r="BE123" s="580"/>
      <c r="BF123" s="769"/>
      <c r="BG123" s="580"/>
      <c r="BI123" s="580"/>
      <c r="BJ123" s="580"/>
      <c r="BK123" s="580"/>
      <c r="BL123" s="941"/>
      <c r="BM123" s="771"/>
      <c r="BN123" s="771"/>
      <c r="BO123" s="771"/>
      <c r="BP123" s="771"/>
      <c r="BQ123" s="771"/>
      <c r="BR123" s="771"/>
      <c r="BS123" s="771"/>
      <c r="BT123" s="771"/>
      <c r="BU123" s="597"/>
      <c r="BV123" s="597"/>
      <c r="BW123" s="597"/>
      <c r="BX123" s="597"/>
      <c r="BY123" s="597"/>
      <c r="BZ123" s="597"/>
      <c r="CA123" s="597"/>
      <c r="CB123" s="597"/>
      <c r="CC123" s="771"/>
      <c r="CD123" s="771"/>
      <c r="CE123" s="771"/>
      <c r="CF123" s="771"/>
      <c r="CG123" s="771"/>
      <c r="CH123" s="771"/>
      <c r="CI123" s="771"/>
      <c r="CJ123" s="771"/>
      <c r="CK123" s="771"/>
      <c r="CL123" s="771"/>
      <c r="CM123" s="20"/>
      <c r="CN123" s="20"/>
      <c r="CO123" s="39"/>
      <c r="CP123" s="39"/>
      <c r="CQ123" s="39"/>
      <c r="CR123" s="20"/>
      <c r="CS123" s="20"/>
      <c r="CT123" s="771"/>
      <c r="CU123" s="771"/>
      <c r="CV123" s="771"/>
      <c r="CW123" s="771"/>
      <c r="CX123" s="771"/>
      <c r="CY123" s="941"/>
      <c r="CZ123" s="580"/>
      <c r="DA123" s="580"/>
      <c r="DB123" s="580"/>
      <c r="DC123" s="580"/>
      <c r="DD123" s="580"/>
      <c r="DE123" s="580"/>
      <c r="DF123" s="580"/>
      <c r="DG123" s="580"/>
      <c r="DH123" s="580"/>
      <c r="DI123" s="580"/>
      <c r="DJ123" s="580"/>
      <c r="DK123" s="580"/>
      <c r="DL123" s="580"/>
      <c r="DM123" s="580"/>
      <c r="DN123" s="580"/>
      <c r="DO123" s="580"/>
      <c r="DP123" s="580"/>
      <c r="DQ123" s="580"/>
      <c r="DR123" s="580"/>
      <c r="DS123" s="580"/>
      <c r="DT123" s="580"/>
      <c r="DU123" s="580"/>
      <c r="DV123" s="580"/>
      <c r="DW123" s="580"/>
      <c r="DX123" s="580"/>
      <c r="DY123" s="580"/>
      <c r="DZ123" s="580"/>
      <c r="EA123" s="580"/>
      <c r="EB123" s="580"/>
      <c r="EC123" s="580"/>
      <c r="ED123" s="580"/>
      <c r="EE123" s="580"/>
      <c r="EF123" s="580"/>
      <c r="EG123" s="580"/>
      <c r="EH123" s="580"/>
      <c r="EI123" s="580"/>
      <c r="EJ123" s="580"/>
      <c r="EK123" s="580"/>
      <c r="EL123" s="580"/>
      <c r="EM123" s="580"/>
      <c r="EN123" s="580"/>
      <c r="EO123" s="580"/>
      <c r="EP123" s="580"/>
      <c r="EQ123" s="580"/>
      <c r="ER123" s="580"/>
      <c r="ES123" s="580"/>
      <c r="ET123" s="580"/>
      <c r="EU123" s="580"/>
      <c r="EV123" s="580"/>
      <c r="EW123" s="580"/>
      <c r="EX123" s="580"/>
      <c r="EY123" s="580"/>
      <c r="EZ123" s="580"/>
      <c r="FA123" s="580"/>
      <c r="FB123" s="580"/>
      <c r="FC123" s="580"/>
      <c r="FD123" s="580"/>
      <c r="FE123" s="580"/>
      <c r="FF123" s="580"/>
      <c r="FG123" s="580"/>
      <c r="FH123" s="580"/>
      <c r="FI123" s="580"/>
      <c r="FJ123" s="580"/>
      <c r="FK123" s="580"/>
      <c r="FL123" s="580"/>
      <c r="FM123" s="580"/>
      <c r="FN123" s="580"/>
      <c r="FO123" s="580"/>
      <c r="FP123" s="580"/>
      <c r="FQ123" s="580"/>
      <c r="FR123" s="580"/>
      <c r="FS123" s="580"/>
      <c r="FT123" s="580"/>
      <c r="FU123" s="580"/>
      <c r="FV123" s="580"/>
      <c r="FW123" s="580"/>
      <c r="FX123" s="580"/>
      <c r="FY123" s="580"/>
      <c r="FZ123" s="580"/>
      <c r="GA123" s="580"/>
      <c r="GB123" s="580"/>
      <c r="GC123" s="580"/>
      <c r="GD123" s="580"/>
      <c r="GE123" s="580"/>
      <c r="GF123" s="580"/>
      <c r="GG123" s="580"/>
      <c r="GH123" s="580"/>
      <c r="GI123" s="580"/>
      <c r="GJ123" s="580"/>
      <c r="GK123" s="580"/>
      <c r="GL123" s="580"/>
      <c r="GM123" s="580"/>
      <c r="GN123" s="580"/>
      <c r="GO123" s="580"/>
      <c r="GP123" s="580"/>
      <c r="GQ123" s="580"/>
      <c r="GR123" s="580"/>
      <c r="GS123" s="580"/>
      <c r="GT123" s="580"/>
      <c r="GU123" s="580"/>
      <c r="GV123" s="580"/>
      <c r="GW123" s="580"/>
      <c r="GX123" s="580"/>
      <c r="GY123" s="580"/>
      <c r="GZ123" s="580"/>
      <c r="HA123" s="580"/>
      <c r="HB123" s="580"/>
      <c r="HC123" s="580"/>
      <c r="HD123" s="580"/>
      <c r="HE123" s="580"/>
      <c r="HF123" s="580"/>
      <c r="HG123" s="580"/>
      <c r="HH123" s="580"/>
      <c r="HI123" s="580"/>
      <c r="HJ123" s="580"/>
      <c r="HK123" s="580"/>
      <c r="HL123" s="580"/>
      <c r="HM123" s="580"/>
      <c r="HN123" s="580"/>
      <c r="HO123" s="580"/>
      <c r="HP123" s="580"/>
      <c r="HQ123" s="580"/>
      <c r="HR123" s="580"/>
      <c r="HS123" s="580"/>
      <c r="HT123" s="580"/>
      <c r="HU123" s="580"/>
      <c r="HV123" s="580"/>
      <c r="HW123" s="580"/>
      <c r="HX123" s="580"/>
      <c r="HY123" s="580"/>
      <c r="HZ123" s="580"/>
      <c r="IA123" s="580"/>
      <c r="IB123" s="580"/>
      <c r="IC123" s="580"/>
      <c r="ID123" s="580"/>
      <c r="IE123" s="580"/>
      <c r="IF123" s="580"/>
      <c r="IG123" s="580"/>
      <c r="IH123" s="580"/>
      <c r="II123" s="580"/>
      <c r="IJ123" s="580"/>
      <c r="IK123" s="580"/>
      <c r="IL123" s="580"/>
    </row>
    <row r="124" spans="1:246" s="12" customFormat="1" ht="30" customHeight="1" thickBot="1">
      <c r="A124" s="1327" t="s">
        <v>208</v>
      </c>
      <c r="B124" s="1328"/>
      <c r="C124" s="1328"/>
      <c r="D124" s="1328"/>
      <c r="E124" s="1328"/>
      <c r="F124" s="1480" t="e">
        <f ca="1">F74</f>
        <v>#VALUE!</v>
      </c>
      <c r="G124" s="1480"/>
      <c r="H124" s="1480"/>
      <c r="I124" s="1480"/>
      <c r="J124" s="1480"/>
      <c r="K124" s="1480"/>
      <c r="L124" s="1480"/>
      <c r="M124" s="1480"/>
      <c r="N124" s="1480"/>
      <c r="O124" s="1480"/>
      <c r="P124" s="1328" t="s">
        <v>3</v>
      </c>
      <c r="Q124" s="1328"/>
      <c r="R124" s="1328"/>
      <c r="S124" s="1328"/>
      <c r="T124" s="1328"/>
      <c r="U124" s="1328"/>
      <c r="V124" s="1480" t="e">
        <f ca="1">V74</f>
        <v>#VALUE!</v>
      </c>
      <c r="W124" s="1480"/>
      <c r="X124" s="1480"/>
      <c r="Y124" s="1480"/>
      <c r="Z124" s="1607"/>
      <c r="AA124" s="1328" t="s">
        <v>212</v>
      </c>
      <c r="AB124" s="1328"/>
      <c r="AC124" s="1328"/>
      <c r="AD124" s="1329">
        <f>AD74</f>
        <v>0</v>
      </c>
      <c r="AE124" s="1330"/>
      <c r="AF124" s="1330"/>
      <c r="AG124" s="1330"/>
      <c r="AH124" s="1330"/>
      <c r="AI124" s="1330"/>
      <c r="AJ124" s="1330"/>
      <c r="AK124" s="1758" t="s">
        <v>337</v>
      </c>
      <c r="AL124" s="1471"/>
      <c r="AM124" s="773"/>
      <c r="AN124" s="773"/>
      <c r="AO124" s="768"/>
      <c r="AP124" s="768"/>
      <c r="AQ124" s="768"/>
      <c r="AR124" s="768"/>
      <c r="AS124" s="768"/>
      <c r="AT124" s="768"/>
      <c r="AU124" s="768"/>
      <c r="AV124" s="761"/>
      <c r="AW124" s="761"/>
      <c r="AX124" s="761"/>
      <c r="AY124" s="761"/>
      <c r="AZ124" s="761"/>
      <c r="BA124" s="761"/>
      <c r="BB124" s="761"/>
      <c r="BC124" s="40"/>
      <c r="BD124" s="125"/>
      <c r="BE124" s="40"/>
      <c r="BF124" s="803"/>
      <c r="BG124" s="40"/>
      <c r="BH124" s="588"/>
      <c r="BI124" s="246"/>
      <c r="BJ124" s="246"/>
      <c r="BK124" s="246"/>
      <c r="BL124" s="941"/>
      <c r="BM124" s="941"/>
      <c r="BN124" s="771"/>
      <c r="BO124" s="771"/>
      <c r="BP124" s="771"/>
      <c r="BQ124" s="771"/>
      <c r="BR124" s="771"/>
      <c r="BS124" s="771"/>
      <c r="BT124" s="771"/>
      <c r="BU124" s="40"/>
      <c r="BV124" s="40"/>
      <c r="BW124" s="40"/>
      <c r="BX124" s="40"/>
      <c r="BY124" s="40"/>
      <c r="BZ124" s="40"/>
      <c r="CA124" s="40"/>
      <c r="CB124" s="40"/>
      <c r="CC124" s="40"/>
      <c r="CD124" s="40"/>
      <c r="CE124" s="40"/>
      <c r="CF124" s="40"/>
      <c r="CG124" s="40"/>
      <c r="CH124" s="40"/>
      <c r="CI124" s="40"/>
      <c r="CJ124" s="40"/>
      <c r="CK124" s="40"/>
      <c r="CL124" s="40"/>
      <c r="CM124" s="40"/>
      <c r="CN124" s="40"/>
      <c r="CO124" s="23"/>
      <c r="CP124" s="23"/>
      <c r="CQ124" s="23"/>
      <c r="CR124" s="23"/>
      <c r="CS124" s="23"/>
      <c r="CT124" s="941"/>
      <c r="CU124" s="941"/>
      <c r="CV124" s="941"/>
      <c r="CW124" s="39"/>
      <c r="CX124" s="39"/>
      <c r="CY124" s="941"/>
      <c r="CZ124" s="246"/>
      <c r="DA124" s="580"/>
      <c r="DB124" s="580"/>
      <c r="DC124" s="580"/>
      <c r="DD124" s="580"/>
      <c r="DE124" s="580"/>
      <c r="DF124" s="580"/>
      <c r="DG124" s="580"/>
      <c r="DH124" s="580"/>
      <c r="DI124" s="580"/>
      <c r="DJ124" s="580"/>
      <c r="DK124" s="580"/>
      <c r="DL124" s="580"/>
      <c r="DM124" s="580"/>
      <c r="DN124" s="580"/>
      <c r="DO124" s="580"/>
      <c r="DP124" s="580"/>
      <c r="DQ124" s="580"/>
      <c r="DR124" s="580"/>
      <c r="DS124" s="580"/>
      <c r="DT124" s="580"/>
      <c r="DU124" s="580"/>
      <c r="DV124" s="580"/>
      <c r="DW124" s="580"/>
      <c r="DX124" s="580"/>
      <c r="DY124" s="580"/>
      <c r="DZ124" s="580"/>
      <c r="EA124" s="580"/>
      <c r="EB124" s="580"/>
      <c r="EC124" s="580"/>
      <c r="ED124" s="580"/>
      <c r="EE124" s="580"/>
      <c r="EF124" s="580"/>
      <c r="EG124" s="580"/>
      <c r="EH124" s="580"/>
      <c r="EI124" s="580"/>
      <c r="EJ124" s="580"/>
      <c r="EK124" s="580"/>
      <c r="EL124" s="580"/>
      <c r="EM124" s="580"/>
      <c r="EN124" s="580"/>
      <c r="EO124" s="246"/>
      <c r="EP124" s="246"/>
      <c r="EQ124" s="246"/>
      <c r="ER124" s="246"/>
      <c r="ES124" s="246"/>
      <c r="ET124" s="246"/>
      <c r="EU124" s="246"/>
      <c r="EV124" s="246"/>
      <c r="EW124" s="246"/>
      <c r="EX124" s="246"/>
      <c r="EY124" s="246"/>
      <c r="EZ124" s="246"/>
      <c r="FA124" s="246"/>
      <c r="FB124" s="246"/>
      <c r="FC124" s="246"/>
      <c r="FD124" s="246"/>
      <c r="FE124" s="246"/>
      <c r="FF124" s="246"/>
      <c r="FG124" s="246"/>
      <c r="FH124" s="246"/>
      <c r="FI124" s="246"/>
      <c r="FJ124" s="246"/>
      <c r="FK124" s="246"/>
      <c r="FL124" s="246"/>
      <c r="FM124" s="246"/>
      <c r="FN124" s="246"/>
      <c r="FO124" s="246"/>
      <c r="FP124" s="246"/>
      <c r="FQ124" s="246"/>
      <c r="FR124" s="246"/>
      <c r="FS124" s="246"/>
      <c r="FT124" s="246"/>
      <c r="FU124" s="246"/>
      <c r="FV124" s="246"/>
      <c r="FW124" s="246"/>
      <c r="FX124" s="246"/>
      <c r="FY124" s="246"/>
      <c r="FZ124" s="246"/>
      <c r="GA124" s="246"/>
      <c r="GB124" s="246"/>
      <c r="GC124" s="246"/>
      <c r="GD124" s="246"/>
      <c r="GE124" s="246"/>
      <c r="GF124" s="246"/>
      <c r="GG124" s="246"/>
      <c r="GH124" s="246"/>
      <c r="GI124" s="246"/>
      <c r="GJ124" s="246"/>
      <c r="GK124" s="246"/>
      <c r="GL124" s="246"/>
      <c r="GM124" s="246"/>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row>
    <row r="125" spans="1:246" ht="27.75" customHeight="1" thickBot="1">
      <c r="A125" s="1477" t="s">
        <v>338</v>
      </c>
      <c r="B125" s="1478"/>
      <c r="C125" s="1478"/>
      <c r="D125" s="1478"/>
      <c r="E125" s="1478"/>
      <c r="F125" s="1478"/>
      <c r="G125" s="1478"/>
      <c r="H125" s="1478"/>
      <c r="I125" s="1478"/>
      <c r="J125" s="1478"/>
      <c r="K125" s="1478"/>
      <c r="L125" s="1478"/>
      <c r="M125" s="1478"/>
      <c r="N125" s="1478"/>
      <c r="O125" s="1478"/>
      <c r="P125" s="1478"/>
      <c r="Q125" s="1478"/>
      <c r="R125" s="1478"/>
      <c r="S125" s="1478"/>
      <c r="T125" s="1478"/>
      <c r="U125" s="1478"/>
      <c r="V125" s="1478"/>
      <c r="W125" s="1478"/>
      <c r="X125" s="1478"/>
      <c r="Y125" s="1478"/>
      <c r="Z125" s="1478"/>
      <c r="AA125" s="1478"/>
      <c r="AB125" s="1478"/>
      <c r="AC125" s="1478"/>
      <c r="AD125" s="1478"/>
      <c r="AE125" s="1478"/>
      <c r="AF125" s="1478"/>
      <c r="AG125" s="1479"/>
      <c r="AH125" s="1271" t="s">
        <v>339</v>
      </c>
      <c r="AI125" s="1272"/>
      <c r="AJ125" s="1273"/>
      <c r="AK125" s="1320" t="s">
        <v>340</v>
      </c>
      <c r="AL125" s="1321"/>
      <c r="AM125" s="773"/>
      <c r="AN125" s="773"/>
      <c r="AO125" s="773"/>
      <c r="AP125" s="773"/>
      <c r="AQ125" s="773"/>
      <c r="AR125" s="773"/>
      <c r="AS125" s="773"/>
      <c r="AT125" s="773"/>
      <c r="AU125" s="29"/>
      <c r="AV125" s="768"/>
      <c r="AW125" s="123" t="s">
        <v>341</v>
      </c>
      <c r="AX125" s="759"/>
      <c r="AY125" s="759"/>
      <c r="AZ125" s="759"/>
      <c r="BA125" s="759"/>
      <c r="BB125" s="759"/>
      <c r="BE125" s="246"/>
      <c r="BF125" s="603"/>
      <c r="BG125" s="246"/>
      <c r="BH125" s="588"/>
      <c r="BI125" s="246"/>
      <c r="BJ125" s="246"/>
      <c r="BK125" s="246"/>
      <c r="BL125" s="246"/>
      <c r="BM125" s="246"/>
      <c r="BN125" s="246"/>
      <c r="BO125" s="246"/>
      <c r="BP125" s="246"/>
      <c r="BQ125" s="246"/>
      <c r="BR125" s="246"/>
      <c r="BS125" s="941"/>
      <c r="BT125" s="246"/>
      <c r="BU125" s="246"/>
      <c r="BV125" s="246"/>
      <c r="BW125" s="246"/>
      <c r="BX125" s="246"/>
      <c r="BY125" s="246"/>
      <c r="BZ125" s="246"/>
      <c r="CA125" s="246"/>
      <c r="CB125" s="246"/>
      <c r="CC125" s="580"/>
      <c r="CD125" s="580"/>
      <c r="CE125" s="580"/>
      <c r="CF125" s="246"/>
      <c r="CG125" s="246"/>
      <c r="CH125" s="246"/>
      <c r="CI125" s="246"/>
      <c r="CJ125" s="246"/>
      <c r="CK125" s="246"/>
      <c r="CL125" s="246"/>
      <c r="CM125" s="246"/>
      <c r="CN125" s="246"/>
      <c r="CO125" s="246"/>
      <c r="CP125" s="246"/>
      <c r="CQ125" s="246"/>
      <c r="CR125" s="246"/>
      <c r="CS125" s="246"/>
      <c r="CT125" s="23"/>
      <c r="CU125" s="39"/>
      <c r="CV125" s="39"/>
      <c r="CW125" s="941"/>
      <c r="CX125" s="246"/>
      <c r="CY125" s="580"/>
      <c r="CZ125" s="580"/>
      <c r="DA125" s="580"/>
      <c r="DB125" s="580"/>
      <c r="DC125" s="580"/>
      <c r="DD125" s="580"/>
      <c r="DE125" s="580"/>
      <c r="DF125" s="580"/>
      <c r="DG125" s="580"/>
      <c r="DH125" s="580"/>
      <c r="DI125" s="580"/>
      <c r="DJ125" s="580"/>
      <c r="DK125" s="580"/>
      <c r="DL125" s="580"/>
      <c r="DM125" s="580"/>
      <c r="DN125" s="580"/>
      <c r="DO125" s="580"/>
      <c r="DP125" s="580"/>
      <c r="DQ125" s="580"/>
      <c r="DR125" s="580"/>
      <c r="DS125" s="580"/>
      <c r="DT125" s="580"/>
      <c r="DU125" s="580"/>
      <c r="DV125" s="580"/>
      <c r="DW125" s="580"/>
      <c r="DX125" s="580"/>
      <c r="DY125" s="580"/>
      <c r="DZ125" s="580"/>
      <c r="EA125" s="580"/>
      <c r="EB125" s="580"/>
      <c r="EC125" s="580"/>
      <c r="ED125" s="580"/>
      <c r="EE125" s="580"/>
      <c r="EF125" s="580"/>
      <c r="EG125" s="580"/>
      <c r="EH125" s="580"/>
      <c r="EI125" s="580"/>
      <c r="EJ125" s="580"/>
      <c r="EK125" s="580"/>
      <c r="EL125" s="580"/>
      <c r="EM125" s="580"/>
      <c r="EN125" s="580"/>
      <c r="EO125" s="580"/>
      <c r="EP125" s="580"/>
      <c r="EQ125" s="580"/>
      <c r="ER125" s="580"/>
      <c r="ES125" s="580"/>
      <c r="ET125" s="580"/>
      <c r="EU125" s="580"/>
      <c r="EV125" s="580"/>
      <c r="EW125" s="580"/>
      <c r="EX125" s="580"/>
      <c r="EY125" s="580"/>
      <c r="EZ125" s="580"/>
      <c r="FA125" s="580"/>
      <c r="FB125" s="580"/>
      <c r="FC125" s="580"/>
      <c r="FD125" s="580"/>
      <c r="FE125" s="580"/>
      <c r="FF125" s="580"/>
      <c r="FG125" s="580"/>
      <c r="FH125" s="580"/>
      <c r="FI125" s="580"/>
      <c r="FJ125" s="580"/>
      <c r="FK125" s="580"/>
      <c r="FL125" s="580"/>
      <c r="FM125" s="580"/>
      <c r="FN125" s="580"/>
      <c r="FO125" s="580"/>
      <c r="FP125" s="580"/>
      <c r="FQ125" s="580"/>
      <c r="FR125" s="580"/>
      <c r="FS125" s="580"/>
      <c r="FT125" s="580"/>
      <c r="FU125" s="580"/>
      <c r="FV125" s="580"/>
      <c r="FW125" s="580"/>
      <c r="FX125" s="580"/>
      <c r="FY125" s="580"/>
      <c r="FZ125" s="580"/>
      <c r="GA125" s="580"/>
      <c r="GB125" s="580"/>
      <c r="GC125" s="580"/>
      <c r="GD125" s="580"/>
      <c r="GE125" s="580"/>
      <c r="GF125" s="580"/>
      <c r="GG125" s="580"/>
      <c r="GH125" s="580"/>
      <c r="GI125" s="580"/>
      <c r="GJ125" s="580"/>
      <c r="GK125" s="580"/>
      <c r="GL125" s="580"/>
      <c r="GM125" s="580"/>
      <c r="GN125" s="580"/>
      <c r="GO125" s="580"/>
      <c r="GP125" s="580"/>
      <c r="GQ125" s="580"/>
      <c r="GR125" s="580"/>
      <c r="GS125" s="580"/>
      <c r="GT125" s="580"/>
      <c r="GU125" s="580"/>
      <c r="GV125" s="580"/>
      <c r="GW125" s="580"/>
      <c r="GX125" s="580"/>
      <c r="GY125" s="580"/>
      <c r="GZ125" s="580"/>
      <c r="HA125" s="580"/>
      <c r="HB125" s="580"/>
      <c r="HC125" s="580"/>
      <c r="HD125" s="580"/>
      <c r="HE125" s="580"/>
      <c r="HF125" s="580"/>
      <c r="HG125" s="580"/>
      <c r="HH125" s="580"/>
      <c r="HI125" s="580"/>
      <c r="HJ125" s="580"/>
      <c r="HK125" s="580"/>
      <c r="HL125" s="580"/>
      <c r="HM125" s="580"/>
      <c r="HN125" s="580"/>
      <c r="HO125" s="580"/>
      <c r="HP125" s="580"/>
      <c r="HQ125" s="580"/>
      <c r="HR125" s="580"/>
      <c r="HS125" s="580"/>
      <c r="HT125" s="580"/>
      <c r="HU125" s="580"/>
      <c r="HV125" s="580"/>
      <c r="HW125" s="580"/>
      <c r="HX125" s="580"/>
      <c r="HY125" s="580"/>
      <c r="HZ125" s="580"/>
      <c r="IA125" s="580"/>
      <c r="IB125" s="580"/>
      <c r="IC125" s="580"/>
      <c r="ID125" s="580"/>
      <c r="IE125" s="580"/>
      <c r="IF125" s="580"/>
      <c r="IG125" s="580"/>
      <c r="IH125" s="580"/>
      <c r="II125" s="580"/>
      <c r="IJ125" s="580"/>
      <c r="IK125" s="580"/>
      <c r="IL125" s="580"/>
    </row>
    <row r="126" spans="1:246" ht="84" customHeight="1" thickBot="1">
      <c r="A126" s="1642" t="s">
        <v>342</v>
      </c>
      <c r="B126" s="1643"/>
      <c r="C126" s="1643"/>
      <c r="D126" s="1643"/>
      <c r="E126" s="1643"/>
      <c r="F126" s="1643"/>
      <c r="G126" s="1643"/>
      <c r="H126" s="1643"/>
      <c r="I126" s="164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4"/>
      <c r="AH126" s="884" t="s">
        <v>17</v>
      </c>
      <c r="AI126" s="885" t="s">
        <v>21</v>
      </c>
      <c r="AJ126" s="886" t="s">
        <v>119</v>
      </c>
      <c r="AK126" s="159" t="s">
        <v>343</v>
      </c>
      <c r="AL126" s="251" t="s">
        <v>344</v>
      </c>
      <c r="AM126" s="773"/>
      <c r="AN126" s="773"/>
      <c r="AO126" s="759"/>
      <c r="AP126" s="759"/>
      <c r="AQ126" s="759"/>
      <c r="AR126" s="759"/>
      <c r="AS126" s="759"/>
      <c r="AT126" s="759"/>
      <c r="AU126" s="759"/>
      <c r="AV126" s="158" t="s">
        <v>345</v>
      </c>
      <c r="AW126" s="759"/>
      <c r="AX126" s="146"/>
      <c r="AY126" s="146"/>
      <c r="AZ126" s="759"/>
      <c r="BA126" s="759"/>
      <c r="BB126" s="759"/>
      <c r="BE126" s="804"/>
      <c r="BF126" s="805"/>
      <c r="BG126" s="804"/>
      <c r="BH126" s="598"/>
      <c r="BI126" s="598"/>
      <c r="BJ126" s="598"/>
      <c r="BK126" s="599"/>
      <c r="BL126" s="599"/>
      <c r="BM126" s="599"/>
      <c r="BN126" s="599"/>
      <c r="BO126" s="599"/>
      <c r="BP126" s="600"/>
      <c r="BQ126" s="600"/>
      <c r="BR126" s="600"/>
      <c r="BS126" s="580"/>
      <c r="BT126" s="580"/>
      <c r="BU126" s="580"/>
      <c r="BV126" s="580"/>
      <c r="BW126" s="580"/>
      <c r="BX126" s="580"/>
      <c r="BY126" s="580"/>
      <c r="BZ126" s="580"/>
      <c r="CA126" s="580"/>
      <c r="CB126" s="580"/>
      <c r="CC126" s="600"/>
      <c r="CD126" s="600"/>
      <c r="CE126" s="600"/>
      <c r="CF126" s="246"/>
      <c r="CG126" s="246"/>
      <c r="CH126" s="246"/>
      <c r="CI126" s="246"/>
      <c r="CJ126" s="246"/>
      <c r="CK126" s="246"/>
      <c r="CL126" s="23"/>
      <c r="CM126" s="23"/>
      <c r="CN126" s="246"/>
      <c r="CO126" s="246"/>
      <c r="CP126" s="246"/>
      <c r="CQ126" s="246"/>
      <c r="CR126" s="246"/>
      <c r="CS126" s="246"/>
      <c r="CT126" s="941"/>
      <c r="CU126" s="9"/>
      <c r="CV126" s="9"/>
      <c r="CW126" s="941"/>
      <c r="CX126" s="246"/>
      <c r="CY126" s="580"/>
      <c r="CZ126" s="580"/>
      <c r="DA126" s="580"/>
      <c r="DB126" s="580"/>
      <c r="DC126" s="580"/>
      <c r="DD126" s="580"/>
      <c r="DE126" s="580"/>
      <c r="DF126" s="580"/>
      <c r="DG126" s="580"/>
      <c r="DH126" s="580"/>
      <c r="DI126" s="580"/>
      <c r="DJ126" s="580"/>
      <c r="DK126" s="580"/>
      <c r="DL126" s="580"/>
      <c r="DM126" s="580"/>
      <c r="DN126" s="580"/>
      <c r="DO126" s="580"/>
      <c r="DP126" s="580"/>
      <c r="DQ126" s="580"/>
      <c r="DR126" s="580"/>
      <c r="DS126" s="580"/>
      <c r="DT126" s="580"/>
      <c r="DU126" s="580"/>
      <c r="DV126" s="580"/>
      <c r="DW126" s="580"/>
      <c r="DX126" s="580"/>
      <c r="DY126" s="580"/>
      <c r="DZ126" s="580"/>
      <c r="EA126" s="580"/>
      <c r="EB126" s="580"/>
      <c r="EC126" s="580"/>
      <c r="ED126" s="580"/>
      <c r="EE126" s="580"/>
      <c r="EF126" s="580"/>
      <c r="EG126" s="580"/>
      <c r="EH126" s="580"/>
      <c r="EI126" s="580"/>
      <c r="EJ126" s="580"/>
      <c r="EK126" s="580"/>
      <c r="EL126" s="580"/>
      <c r="EM126" s="580"/>
      <c r="EN126" s="580"/>
      <c r="EO126" s="580"/>
      <c r="EP126" s="580"/>
      <c r="EQ126" s="580"/>
      <c r="ER126" s="580"/>
      <c r="ES126" s="580"/>
      <c r="ET126" s="580"/>
      <c r="EU126" s="580"/>
      <c r="EV126" s="580"/>
      <c r="EW126" s="580"/>
      <c r="EX126" s="580"/>
      <c r="EY126" s="580"/>
      <c r="EZ126" s="580"/>
      <c r="FA126" s="580"/>
      <c r="FB126" s="580"/>
      <c r="FC126" s="580"/>
      <c r="FD126" s="580"/>
      <c r="FE126" s="580"/>
      <c r="FF126" s="580"/>
      <c r="FG126" s="580"/>
      <c r="FH126" s="580"/>
      <c r="FI126" s="580"/>
      <c r="FJ126" s="580"/>
      <c r="FK126" s="580"/>
      <c r="FL126" s="580"/>
      <c r="FM126" s="580"/>
      <c r="FN126" s="580"/>
      <c r="FO126" s="580"/>
      <c r="FP126" s="580"/>
      <c r="FQ126" s="580"/>
      <c r="FR126" s="580"/>
      <c r="FS126" s="580"/>
      <c r="FT126" s="580"/>
      <c r="FU126" s="580"/>
      <c r="FV126" s="580"/>
      <c r="FW126" s="580"/>
      <c r="FX126" s="580"/>
      <c r="FY126" s="580"/>
      <c r="FZ126" s="580"/>
      <c r="GA126" s="580"/>
      <c r="GB126" s="580"/>
      <c r="GC126" s="580"/>
      <c r="GD126" s="580"/>
      <c r="GE126" s="580"/>
      <c r="GF126" s="580"/>
      <c r="GG126" s="580"/>
      <c r="GH126" s="580"/>
      <c r="GI126" s="580"/>
      <c r="GJ126" s="580"/>
      <c r="GK126" s="580"/>
      <c r="GL126" s="580"/>
      <c r="GM126" s="580"/>
      <c r="GN126" s="580"/>
      <c r="GO126" s="580"/>
      <c r="GP126" s="580"/>
      <c r="GQ126" s="580"/>
      <c r="GR126" s="580"/>
      <c r="GS126" s="580"/>
      <c r="GT126" s="580"/>
      <c r="GU126" s="580"/>
      <c r="GV126" s="580"/>
      <c r="GW126" s="580"/>
      <c r="GX126" s="580"/>
      <c r="GY126" s="580"/>
      <c r="GZ126" s="580"/>
      <c r="HA126" s="580"/>
      <c r="HB126" s="580"/>
      <c r="HC126" s="580"/>
      <c r="HD126" s="580"/>
      <c r="HE126" s="580"/>
      <c r="HF126" s="580"/>
      <c r="HG126" s="580"/>
      <c r="HH126" s="580"/>
      <c r="HI126" s="580"/>
      <c r="HJ126" s="580"/>
      <c r="HK126" s="580"/>
      <c r="HL126" s="580"/>
      <c r="HM126" s="580"/>
      <c r="HN126" s="580"/>
      <c r="HO126" s="580"/>
      <c r="HP126" s="580"/>
      <c r="HQ126" s="580"/>
      <c r="HR126" s="580"/>
      <c r="HS126" s="580"/>
      <c r="HT126" s="580"/>
      <c r="HU126" s="580"/>
      <c r="HV126" s="580"/>
      <c r="HW126" s="580"/>
      <c r="HX126" s="580"/>
      <c r="HY126" s="580"/>
      <c r="HZ126" s="580"/>
      <c r="IA126" s="580"/>
      <c r="IB126" s="580"/>
      <c r="IC126" s="580"/>
      <c r="ID126" s="580"/>
      <c r="IE126" s="580"/>
      <c r="IF126" s="580"/>
      <c r="IG126" s="580"/>
      <c r="IH126" s="580"/>
      <c r="II126" s="580"/>
      <c r="IJ126" s="580"/>
      <c r="IK126" s="580"/>
      <c r="IL126" s="580"/>
    </row>
    <row r="127" spans="1:246" ht="26.1" customHeight="1">
      <c r="A127" s="1295" t="s">
        <v>346</v>
      </c>
      <c r="B127" s="1563" t="s">
        <v>44</v>
      </c>
      <c r="C127" s="1564"/>
      <c r="D127" s="1565"/>
      <c r="E127" s="378" t="s">
        <v>347</v>
      </c>
      <c r="F127" s="1252" t="s">
        <v>348</v>
      </c>
      <c r="G127" s="1252"/>
      <c r="H127" s="1252"/>
      <c r="I127" s="1252"/>
      <c r="J127" s="1252"/>
      <c r="K127" s="1252"/>
      <c r="L127" s="1252"/>
      <c r="M127" s="1252"/>
      <c r="N127" s="1252"/>
      <c r="O127" s="1252"/>
      <c r="P127" s="1252"/>
      <c r="Q127" s="1252"/>
      <c r="R127" s="1252"/>
      <c r="S127" s="1252"/>
      <c r="T127" s="1252"/>
      <c r="U127" s="1252"/>
      <c r="V127" s="1252"/>
      <c r="W127" s="1252"/>
      <c r="X127" s="1252"/>
      <c r="Y127" s="1252"/>
      <c r="Z127" s="1252"/>
      <c r="AA127" s="1252"/>
      <c r="AB127" s="1252"/>
      <c r="AC127" s="1252"/>
      <c r="AD127" s="1252"/>
      <c r="AE127" s="1252"/>
      <c r="AF127" s="1252"/>
      <c r="AG127" s="1253"/>
      <c r="AH127" s="907"/>
      <c r="AI127" s="908"/>
      <c r="AJ127" s="944"/>
      <c r="AK127" s="881" t="str">
        <f t="shared" ref="AK127:AK168" si="0">IF(AI127="x","x","-")</f>
        <v>-</v>
      </c>
      <c r="AL127" s="370"/>
      <c r="AM127" s="759"/>
      <c r="AN127" s="759"/>
      <c r="AO127" s="759"/>
      <c r="AP127" s="759"/>
      <c r="AQ127" s="759"/>
      <c r="AR127" s="759"/>
      <c r="AS127" s="759"/>
      <c r="AT127" s="1284" t="s">
        <v>346</v>
      </c>
      <c r="AU127" s="1280" t="s">
        <v>44</v>
      </c>
      <c r="AV127" s="218" t="s">
        <v>128</v>
      </c>
      <c r="AW127" s="1240">
        <f>COUNTIF(AK127:AK132,"X")</f>
        <v>0</v>
      </c>
      <c r="AX127" s="759"/>
      <c r="AY127" s="768"/>
      <c r="AZ127" s="759"/>
      <c r="BA127" s="759"/>
      <c r="BB127" s="759"/>
      <c r="BE127" s="137"/>
      <c r="BF127" s="141"/>
      <c r="BG127" s="137"/>
      <c r="BH127" s="601"/>
      <c r="BI127" s="601"/>
      <c r="BJ127" s="601"/>
      <c r="BK127" s="602"/>
      <c r="BL127" s="42"/>
      <c r="BM127" s="246"/>
      <c r="BN127" s="603"/>
      <c r="BO127" s="604"/>
      <c r="BP127" s="24"/>
      <c r="BQ127" s="24"/>
      <c r="BR127" s="24"/>
      <c r="BS127" s="580"/>
      <c r="BT127" s="580"/>
      <c r="BU127" s="580"/>
      <c r="BV127" s="580"/>
      <c r="BW127" s="580"/>
      <c r="BX127" s="580"/>
      <c r="BY127" s="580"/>
      <c r="BZ127" s="580"/>
      <c r="CA127" s="580"/>
      <c r="CB127" s="580"/>
      <c r="CC127" s="246"/>
      <c r="CD127" s="246"/>
      <c r="CE127" s="246"/>
      <c r="CF127" s="246"/>
      <c r="CG127" s="246"/>
      <c r="CH127" s="246"/>
      <c r="CI127" s="246"/>
      <c r="CJ127" s="246"/>
      <c r="CK127" s="246"/>
      <c r="CL127" s="580"/>
      <c r="CM127" s="580"/>
      <c r="CN127" s="580"/>
      <c r="CO127" s="580"/>
      <c r="CP127" s="580"/>
      <c r="CQ127" s="580"/>
      <c r="CR127" s="580"/>
      <c r="CS127" s="580"/>
      <c r="CT127" s="580"/>
      <c r="CU127" s="580"/>
      <c r="CV127" s="580"/>
      <c r="CW127" s="941"/>
      <c r="CX127" s="246"/>
      <c r="CY127" s="580"/>
      <c r="CZ127" s="580"/>
      <c r="DA127" s="580"/>
      <c r="DB127" s="580"/>
      <c r="DC127" s="580"/>
      <c r="DD127" s="580"/>
      <c r="DE127" s="580"/>
      <c r="DF127" s="580"/>
      <c r="DG127" s="580"/>
      <c r="DH127" s="580"/>
      <c r="DI127" s="580"/>
      <c r="DJ127" s="580"/>
      <c r="DK127" s="580"/>
      <c r="DL127" s="580"/>
      <c r="DM127" s="580"/>
      <c r="DN127" s="580"/>
      <c r="DO127" s="580"/>
      <c r="DP127" s="580"/>
      <c r="DQ127" s="580"/>
      <c r="DR127" s="580"/>
      <c r="DS127" s="580"/>
      <c r="DT127" s="580"/>
      <c r="DU127" s="580"/>
      <c r="DV127" s="580"/>
      <c r="DW127" s="580"/>
      <c r="DX127" s="580"/>
      <c r="DY127" s="580"/>
      <c r="DZ127" s="580"/>
      <c r="EA127" s="580"/>
      <c r="EB127" s="580"/>
      <c r="EC127" s="580"/>
      <c r="ED127" s="580"/>
      <c r="EE127" s="580"/>
      <c r="EF127" s="580"/>
      <c r="EG127" s="580"/>
      <c r="EH127" s="580"/>
      <c r="EI127" s="580"/>
      <c r="EJ127" s="580"/>
      <c r="EK127" s="580"/>
      <c r="EL127" s="580"/>
      <c r="EM127" s="580"/>
      <c r="EN127" s="580"/>
      <c r="EO127" s="580"/>
      <c r="EP127" s="580"/>
      <c r="EQ127" s="580"/>
      <c r="ER127" s="580"/>
      <c r="ES127" s="580"/>
      <c r="ET127" s="580"/>
      <c r="EU127" s="580"/>
      <c r="EV127" s="580"/>
      <c r="EW127" s="580"/>
      <c r="EX127" s="580"/>
      <c r="EY127" s="580"/>
      <c r="EZ127" s="580"/>
      <c r="FA127" s="580"/>
      <c r="FB127" s="580"/>
      <c r="FC127" s="580"/>
      <c r="FD127" s="580"/>
      <c r="FE127" s="580"/>
      <c r="FF127" s="580"/>
      <c r="FG127" s="580"/>
      <c r="FH127" s="580"/>
      <c r="FI127" s="580"/>
      <c r="FJ127" s="580"/>
      <c r="FK127" s="580"/>
      <c r="FL127" s="580"/>
      <c r="FM127" s="580"/>
      <c r="FN127" s="580"/>
      <c r="FO127" s="580"/>
      <c r="FP127" s="580"/>
      <c r="FQ127" s="580"/>
      <c r="FR127" s="580"/>
      <c r="FS127" s="580"/>
      <c r="FT127" s="580"/>
      <c r="FU127" s="580"/>
      <c r="FV127" s="580"/>
      <c r="FW127" s="580"/>
      <c r="FX127" s="580"/>
      <c r="FY127" s="580"/>
      <c r="FZ127" s="580"/>
      <c r="GA127" s="580"/>
      <c r="GB127" s="580"/>
      <c r="GC127" s="580"/>
      <c r="GD127" s="580"/>
      <c r="GE127" s="580"/>
      <c r="GF127" s="580"/>
      <c r="GG127" s="580"/>
      <c r="GH127" s="580"/>
      <c r="GI127" s="580"/>
      <c r="GJ127" s="580"/>
      <c r="GK127" s="580"/>
      <c r="GL127" s="580"/>
      <c r="GM127" s="580"/>
      <c r="GN127" s="580"/>
      <c r="GO127" s="580"/>
      <c r="GP127" s="580"/>
      <c r="GQ127" s="580"/>
      <c r="GR127" s="580"/>
      <c r="GS127" s="580"/>
      <c r="GT127" s="580"/>
      <c r="GU127" s="580"/>
      <c r="GV127" s="580"/>
      <c r="GW127" s="580"/>
      <c r="GX127" s="580"/>
      <c r="GY127" s="580"/>
      <c r="GZ127" s="580"/>
      <c r="HA127" s="580"/>
      <c r="HB127" s="580"/>
      <c r="HC127" s="580"/>
      <c r="HD127" s="580"/>
      <c r="HE127" s="580"/>
      <c r="HF127" s="580"/>
      <c r="HG127" s="580"/>
      <c r="HH127" s="580"/>
      <c r="HI127" s="580"/>
      <c r="HJ127" s="580"/>
      <c r="HK127" s="580"/>
      <c r="HL127" s="580"/>
      <c r="HM127" s="580"/>
      <c r="HN127" s="580"/>
      <c r="HO127" s="580"/>
      <c r="HP127" s="580"/>
      <c r="HQ127" s="580"/>
      <c r="HR127" s="580"/>
      <c r="HS127" s="580"/>
      <c r="HT127" s="580"/>
      <c r="HU127" s="580"/>
      <c r="HV127" s="580"/>
      <c r="HW127" s="580"/>
      <c r="HX127" s="580"/>
      <c r="HY127" s="580"/>
      <c r="HZ127" s="580"/>
      <c r="IA127" s="580"/>
      <c r="IB127" s="580"/>
      <c r="IC127" s="580"/>
      <c r="ID127" s="580"/>
      <c r="IE127" s="580"/>
      <c r="IF127" s="580"/>
      <c r="IG127" s="580"/>
      <c r="IH127" s="580"/>
      <c r="II127" s="580"/>
      <c r="IJ127" s="580"/>
      <c r="IK127" s="580"/>
      <c r="IL127" s="580"/>
    </row>
    <row r="128" spans="1:246" ht="26.1" customHeight="1">
      <c r="A128" s="1296"/>
      <c r="B128" s="1566"/>
      <c r="C128" s="1567"/>
      <c r="D128" s="1568"/>
      <c r="E128" s="379" t="s">
        <v>349</v>
      </c>
      <c r="F128" s="1244" t="s">
        <v>350</v>
      </c>
      <c r="G128" s="1244"/>
      <c r="H128" s="1244"/>
      <c r="I128" s="1244"/>
      <c r="J128" s="1244"/>
      <c r="K128" s="1244"/>
      <c r="L128" s="1244"/>
      <c r="M128" s="1244"/>
      <c r="N128" s="1244"/>
      <c r="O128" s="1244"/>
      <c r="P128" s="1244"/>
      <c r="Q128" s="1244"/>
      <c r="R128" s="1244"/>
      <c r="S128" s="1244"/>
      <c r="T128" s="1244"/>
      <c r="U128" s="1244"/>
      <c r="V128" s="1244"/>
      <c r="W128" s="1244"/>
      <c r="X128" s="1244"/>
      <c r="Y128" s="1244"/>
      <c r="Z128" s="1244"/>
      <c r="AA128" s="1244"/>
      <c r="AB128" s="1244"/>
      <c r="AC128" s="1244"/>
      <c r="AD128" s="1244"/>
      <c r="AE128" s="1244"/>
      <c r="AF128" s="1244"/>
      <c r="AG128" s="1245"/>
      <c r="AH128" s="940"/>
      <c r="AI128" s="916"/>
      <c r="AJ128" s="917"/>
      <c r="AK128" s="882" t="str">
        <f t="shared" si="0"/>
        <v>-</v>
      </c>
      <c r="AL128" s="371"/>
      <c r="AM128" s="759"/>
      <c r="AN128" s="759"/>
      <c r="AO128" s="759"/>
      <c r="AP128" s="759"/>
      <c r="AQ128" s="759"/>
      <c r="AR128" s="759"/>
      <c r="AS128" s="759"/>
      <c r="AT128" s="1285"/>
      <c r="AU128" s="1261"/>
      <c r="AV128" s="219" t="s">
        <v>129</v>
      </c>
      <c r="AW128" s="1241"/>
      <c r="AX128" s="759"/>
      <c r="AY128" s="768"/>
      <c r="AZ128" s="759"/>
      <c r="BA128" s="759"/>
      <c r="BB128" s="759"/>
      <c r="BE128" s="137"/>
      <c r="BF128" s="141"/>
      <c r="BG128" s="137"/>
      <c r="BH128" s="601"/>
      <c r="BI128" s="601"/>
      <c r="BJ128" s="601"/>
      <c r="BK128" s="602"/>
      <c r="BL128" s="42"/>
      <c r="BM128" s="246"/>
      <c r="BN128" s="603"/>
      <c r="BO128" s="604"/>
      <c r="BP128" s="246"/>
      <c r="BQ128" s="24"/>
      <c r="BR128" s="24"/>
      <c r="BS128" s="580"/>
      <c r="BT128" s="580"/>
      <c r="BU128" s="580"/>
      <c r="BV128" s="580"/>
      <c r="BW128" s="580"/>
      <c r="BX128" s="580"/>
      <c r="BY128" s="580"/>
      <c r="BZ128" s="580"/>
      <c r="CA128" s="580"/>
      <c r="CB128" s="580"/>
      <c r="CC128" s="246"/>
      <c r="CD128" s="246"/>
      <c r="CE128" s="246"/>
      <c r="CF128" s="246"/>
      <c r="CG128" s="246"/>
      <c r="CH128" s="246"/>
      <c r="CI128" s="246"/>
      <c r="CJ128" s="246"/>
      <c r="CK128" s="246"/>
      <c r="CL128" s="580"/>
      <c r="CM128" s="580"/>
      <c r="CN128" s="580"/>
      <c r="CO128" s="580"/>
      <c r="CP128" s="580"/>
      <c r="CQ128" s="580"/>
      <c r="CR128" s="580"/>
      <c r="CS128" s="580"/>
      <c r="CT128" s="580"/>
      <c r="CU128" s="580"/>
      <c r="CV128" s="580"/>
      <c r="CW128" s="941"/>
      <c r="CX128" s="246"/>
      <c r="CY128" s="580"/>
      <c r="CZ128" s="580"/>
      <c r="DA128" s="580"/>
      <c r="DB128" s="580"/>
      <c r="DC128" s="580"/>
      <c r="DD128" s="580"/>
      <c r="DE128" s="580"/>
      <c r="DF128" s="580"/>
      <c r="DG128" s="580"/>
      <c r="DH128" s="580"/>
      <c r="DI128" s="580"/>
      <c r="DJ128" s="580"/>
      <c r="DK128" s="580"/>
      <c r="DL128" s="580"/>
      <c r="DM128" s="580"/>
      <c r="DN128" s="580"/>
      <c r="DO128" s="580"/>
      <c r="DP128" s="580"/>
      <c r="DQ128" s="580"/>
      <c r="DR128" s="580"/>
      <c r="DS128" s="580"/>
      <c r="DT128" s="580"/>
      <c r="DU128" s="580"/>
      <c r="DV128" s="580"/>
      <c r="DW128" s="580"/>
      <c r="DX128" s="580"/>
      <c r="DY128" s="580"/>
      <c r="DZ128" s="580"/>
      <c r="EA128" s="580"/>
      <c r="EB128" s="580"/>
      <c r="EC128" s="580"/>
      <c r="ED128" s="580"/>
      <c r="EE128" s="580"/>
      <c r="EF128" s="580"/>
      <c r="EG128" s="580"/>
      <c r="EH128" s="580"/>
      <c r="EI128" s="580"/>
      <c r="EJ128" s="580"/>
      <c r="EK128" s="580"/>
      <c r="EL128" s="580"/>
      <c r="EM128" s="580"/>
      <c r="EN128" s="580"/>
      <c r="EO128" s="580"/>
      <c r="EP128" s="580"/>
      <c r="EQ128" s="580"/>
      <c r="ER128" s="580"/>
      <c r="ES128" s="580"/>
      <c r="ET128" s="580"/>
      <c r="EU128" s="580"/>
      <c r="EV128" s="580"/>
      <c r="EW128" s="580"/>
      <c r="EX128" s="580"/>
      <c r="EY128" s="580"/>
      <c r="EZ128" s="580"/>
      <c r="FA128" s="580"/>
      <c r="FB128" s="580"/>
      <c r="FC128" s="580"/>
      <c r="FD128" s="580"/>
      <c r="FE128" s="580"/>
      <c r="FF128" s="580"/>
      <c r="FG128" s="580"/>
      <c r="FH128" s="580"/>
      <c r="FI128" s="580"/>
      <c r="FJ128" s="580"/>
      <c r="FK128" s="580"/>
      <c r="FL128" s="580"/>
      <c r="FM128" s="580"/>
      <c r="FN128" s="580"/>
      <c r="FO128" s="580"/>
      <c r="FP128" s="580"/>
      <c r="FQ128" s="580"/>
      <c r="FR128" s="580"/>
      <c r="FS128" s="580"/>
      <c r="FT128" s="580"/>
      <c r="FU128" s="580"/>
      <c r="FV128" s="580"/>
      <c r="FW128" s="580"/>
      <c r="FX128" s="580"/>
      <c r="FY128" s="580"/>
      <c r="FZ128" s="580"/>
      <c r="GA128" s="580"/>
      <c r="GB128" s="580"/>
      <c r="GC128" s="580"/>
      <c r="GD128" s="580"/>
      <c r="GE128" s="580"/>
      <c r="GF128" s="580"/>
      <c r="GG128" s="580"/>
      <c r="GH128" s="580"/>
      <c r="GI128" s="580"/>
      <c r="GJ128" s="580"/>
      <c r="GK128" s="580"/>
      <c r="GL128" s="580"/>
      <c r="GM128" s="580"/>
      <c r="GN128" s="580"/>
      <c r="GO128" s="580"/>
      <c r="GP128" s="580"/>
      <c r="GQ128" s="580"/>
      <c r="GR128" s="580"/>
      <c r="GS128" s="580"/>
      <c r="GT128" s="580"/>
      <c r="GU128" s="580"/>
      <c r="GV128" s="580"/>
      <c r="GW128" s="580"/>
      <c r="GX128" s="580"/>
      <c r="GY128" s="580"/>
      <c r="GZ128" s="580"/>
      <c r="HA128" s="580"/>
      <c r="HB128" s="580"/>
      <c r="HC128" s="580"/>
      <c r="HD128" s="580"/>
      <c r="HE128" s="580"/>
      <c r="HF128" s="580"/>
      <c r="HG128" s="580"/>
      <c r="HH128" s="580"/>
      <c r="HI128" s="580"/>
      <c r="HJ128" s="580"/>
      <c r="HK128" s="580"/>
      <c r="HL128" s="580"/>
      <c r="HM128" s="580"/>
      <c r="HN128" s="580"/>
      <c r="HO128" s="580"/>
      <c r="HP128" s="580"/>
      <c r="HQ128" s="580"/>
      <c r="HR128" s="580"/>
      <c r="HS128" s="580"/>
      <c r="HT128" s="580"/>
      <c r="HU128" s="580"/>
      <c r="HV128" s="580"/>
      <c r="HW128" s="580"/>
      <c r="HX128" s="580"/>
      <c r="HY128" s="580"/>
      <c r="HZ128" s="580"/>
      <c r="IA128" s="580"/>
      <c r="IB128" s="580"/>
      <c r="IC128" s="580"/>
      <c r="ID128" s="580"/>
      <c r="IE128" s="580"/>
      <c r="IF128" s="580"/>
      <c r="IG128" s="580"/>
      <c r="IH128" s="580"/>
      <c r="II128" s="580"/>
      <c r="IJ128" s="580"/>
      <c r="IK128" s="580"/>
      <c r="IL128" s="580"/>
    </row>
    <row r="129" spans="1:102" ht="26.1" customHeight="1">
      <c r="A129" s="1296"/>
      <c r="B129" s="1566"/>
      <c r="C129" s="1567"/>
      <c r="D129" s="1568"/>
      <c r="E129" s="379" t="s">
        <v>351</v>
      </c>
      <c r="F129" s="1244" t="s">
        <v>352</v>
      </c>
      <c r="G129" s="1244"/>
      <c r="H129" s="1244"/>
      <c r="I129" s="1244"/>
      <c r="J129" s="1244"/>
      <c r="K129" s="1244"/>
      <c r="L129" s="1244"/>
      <c r="M129" s="1244"/>
      <c r="N129" s="1244"/>
      <c r="O129" s="1244"/>
      <c r="P129" s="1244"/>
      <c r="Q129" s="1244"/>
      <c r="R129" s="1244"/>
      <c r="S129" s="1244"/>
      <c r="T129" s="1244"/>
      <c r="U129" s="1244"/>
      <c r="V129" s="1244"/>
      <c r="W129" s="1244"/>
      <c r="X129" s="1244"/>
      <c r="Y129" s="1244"/>
      <c r="Z129" s="1244"/>
      <c r="AA129" s="1244"/>
      <c r="AB129" s="1244"/>
      <c r="AC129" s="1244"/>
      <c r="AD129" s="1244"/>
      <c r="AE129" s="1244"/>
      <c r="AF129" s="1244"/>
      <c r="AG129" s="1245"/>
      <c r="AH129" s="940"/>
      <c r="AI129" s="916"/>
      <c r="AJ129" s="917"/>
      <c r="AK129" s="882" t="str">
        <f t="shared" si="0"/>
        <v>-</v>
      </c>
      <c r="AL129" s="371"/>
      <c r="AM129" s="759"/>
      <c r="AN129" s="759"/>
      <c r="AO129" s="759"/>
      <c r="AP129" s="759"/>
      <c r="AQ129" s="759"/>
      <c r="AR129" s="759"/>
      <c r="AS129" s="759"/>
      <c r="AT129" s="1285"/>
      <c r="AU129" s="1261"/>
      <c r="AV129" s="220" t="s">
        <v>130</v>
      </c>
      <c r="AW129" s="1241"/>
      <c r="AX129" s="759"/>
      <c r="AY129" s="768"/>
      <c r="AZ129" s="759"/>
      <c r="BA129" s="759"/>
      <c r="BB129" s="759"/>
      <c r="BE129" s="137"/>
      <c r="BF129" s="141"/>
      <c r="BG129" s="137"/>
      <c r="BH129" s="601"/>
      <c r="BI129" s="601"/>
      <c r="BJ129" s="601"/>
      <c r="BK129" s="602"/>
      <c r="BL129" s="42"/>
      <c r="BM129" s="246"/>
      <c r="BN129" s="603"/>
      <c r="BO129" s="604"/>
      <c r="BP129" s="24"/>
      <c r="BQ129" s="24"/>
      <c r="BR129" s="24"/>
      <c r="BS129" s="580"/>
      <c r="BT129" s="580"/>
      <c r="BU129" s="580"/>
      <c r="BV129" s="580"/>
      <c r="BW129" s="580"/>
      <c r="BX129" s="580"/>
      <c r="BY129" s="580"/>
      <c r="BZ129" s="580"/>
      <c r="CA129" s="580"/>
      <c r="CB129" s="580"/>
      <c r="CC129" s="24"/>
      <c r="CD129" s="30"/>
      <c r="CE129" s="30"/>
      <c r="CF129" s="246"/>
      <c r="CG129" s="246"/>
      <c r="CH129" s="246"/>
      <c r="CI129" s="246"/>
      <c r="CJ129" s="246"/>
      <c r="CK129" s="246"/>
      <c r="CL129" s="580"/>
      <c r="CM129" s="580"/>
      <c r="CN129" s="580"/>
      <c r="CO129" s="580"/>
      <c r="CP129" s="580"/>
      <c r="CQ129" s="580"/>
      <c r="CR129" s="580"/>
      <c r="CS129" s="580"/>
      <c r="CT129" s="580"/>
      <c r="CU129" s="580"/>
      <c r="CV129" s="580"/>
      <c r="CW129" s="941"/>
      <c r="CX129" s="246"/>
    </row>
    <row r="130" spans="1:102" ht="26.1" customHeight="1">
      <c r="A130" s="1296"/>
      <c r="B130" s="1566"/>
      <c r="C130" s="1567"/>
      <c r="D130" s="1568"/>
      <c r="E130" s="379" t="s">
        <v>353</v>
      </c>
      <c r="F130" s="1244" t="s">
        <v>354</v>
      </c>
      <c r="G130" s="1244"/>
      <c r="H130" s="1244"/>
      <c r="I130" s="1244"/>
      <c r="J130" s="1244"/>
      <c r="K130" s="1244"/>
      <c r="L130" s="1244"/>
      <c r="M130" s="1244"/>
      <c r="N130" s="1244"/>
      <c r="O130" s="1244"/>
      <c r="P130" s="1244"/>
      <c r="Q130" s="1244"/>
      <c r="R130" s="1244"/>
      <c r="S130" s="1244"/>
      <c r="T130" s="1244"/>
      <c r="U130" s="1244"/>
      <c r="V130" s="1244"/>
      <c r="W130" s="1244"/>
      <c r="X130" s="1244"/>
      <c r="Y130" s="1244"/>
      <c r="Z130" s="1244"/>
      <c r="AA130" s="1244"/>
      <c r="AB130" s="1244"/>
      <c r="AC130" s="1244"/>
      <c r="AD130" s="1244"/>
      <c r="AE130" s="1244"/>
      <c r="AF130" s="1244"/>
      <c r="AG130" s="1245"/>
      <c r="AH130" s="940"/>
      <c r="AI130" s="916"/>
      <c r="AJ130" s="917"/>
      <c r="AK130" s="882" t="str">
        <f t="shared" si="0"/>
        <v>-</v>
      </c>
      <c r="AL130" s="371"/>
      <c r="AM130" s="759"/>
      <c r="AN130" s="759"/>
      <c r="AO130" s="759"/>
      <c r="AP130" s="759"/>
      <c r="AQ130" s="759"/>
      <c r="AR130" s="759"/>
      <c r="AS130" s="759"/>
      <c r="AT130" s="1285"/>
      <c r="AU130" s="1261"/>
      <c r="AV130" s="220" t="s">
        <v>131</v>
      </c>
      <c r="AW130" s="1241"/>
      <c r="AX130" s="759"/>
      <c r="AY130" s="768"/>
      <c r="AZ130" s="759"/>
      <c r="BA130" s="759"/>
      <c r="BB130" s="759"/>
      <c r="BE130" s="137"/>
      <c r="BF130" s="141"/>
      <c r="BG130" s="137"/>
      <c r="BH130" s="601"/>
      <c r="BI130" s="601"/>
      <c r="BJ130" s="601"/>
      <c r="BK130" s="602"/>
      <c r="BL130" s="42"/>
      <c r="BM130" s="246"/>
      <c r="BN130" s="603"/>
      <c r="BO130" s="604"/>
      <c r="BP130" s="24"/>
      <c r="BQ130" s="24"/>
      <c r="BR130" s="24"/>
      <c r="BS130" s="580"/>
      <c r="BT130" s="580"/>
      <c r="BU130" s="580"/>
      <c r="BV130" s="580"/>
      <c r="BW130" s="580"/>
      <c r="BX130" s="580"/>
      <c r="BY130" s="580"/>
      <c r="BZ130" s="580"/>
      <c r="CA130" s="580"/>
      <c r="CB130" s="580"/>
      <c r="CC130" s="24"/>
      <c r="CD130" s="30"/>
      <c r="CE130" s="30"/>
      <c r="CF130" s="246"/>
      <c r="CG130" s="246"/>
      <c r="CH130" s="246"/>
      <c r="CI130" s="246"/>
      <c r="CJ130" s="246"/>
      <c r="CK130" s="246"/>
      <c r="CL130" s="580"/>
      <c r="CM130" s="580"/>
      <c r="CN130" s="580"/>
      <c r="CO130" s="580"/>
      <c r="CP130" s="580"/>
      <c r="CQ130" s="580"/>
      <c r="CR130" s="580"/>
      <c r="CS130" s="580"/>
      <c r="CT130" s="580"/>
      <c r="CU130" s="580"/>
      <c r="CV130" s="580"/>
      <c r="CW130" s="941"/>
      <c r="CX130" s="246"/>
    </row>
    <row r="131" spans="1:102" ht="26.1" customHeight="1">
      <c r="A131" s="1296"/>
      <c r="B131" s="1566"/>
      <c r="C131" s="1567"/>
      <c r="D131" s="1568"/>
      <c r="E131" s="379" t="s">
        <v>355</v>
      </c>
      <c r="F131" s="1244" t="s">
        <v>356</v>
      </c>
      <c r="G131" s="1244"/>
      <c r="H131" s="1244"/>
      <c r="I131" s="1244"/>
      <c r="J131" s="1244"/>
      <c r="K131" s="1244"/>
      <c r="L131" s="1244"/>
      <c r="M131" s="1244"/>
      <c r="N131" s="1244"/>
      <c r="O131" s="1244"/>
      <c r="P131" s="1244"/>
      <c r="Q131" s="1244"/>
      <c r="R131" s="1244"/>
      <c r="S131" s="1244"/>
      <c r="T131" s="1244"/>
      <c r="U131" s="1244"/>
      <c r="V131" s="1244"/>
      <c r="W131" s="1244"/>
      <c r="X131" s="1244"/>
      <c r="Y131" s="1244"/>
      <c r="Z131" s="1244"/>
      <c r="AA131" s="1244"/>
      <c r="AB131" s="1244"/>
      <c r="AC131" s="1244"/>
      <c r="AD131" s="1244"/>
      <c r="AE131" s="1244"/>
      <c r="AF131" s="1244"/>
      <c r="AG131" s="1245"/>
      <c r="AH131" s="940"/>
      <c r="AI131" s="916"/>
      <c r="AJ131" s="917"/>
      <c r="AK131" s="882" t="str">
        <f t="shared" si="0"/>
        <v>-</v>
      </c>
      <c r="AL131" s="371"/>
      <c r="AM131" s="759"/>
      <c r="AN131" s="759"/>
      <c r="AO131" s="759"/>
      <c r="AP131" s="759"/>
      <c r="AQ131" s="759"/>
      <c r="AR131" s="759"/>
      <c r="AS131" s="759"/>
      <c r="AT131" s="1285"/>
      <c r="AU131" s="1261"/>
      <c r="AV131" s="220" t="s">
        <v>132</v>
      </c>
      <c r="AW131" s="1241"/>
      <c r="AX131" s="759"/>
      <c r="AY131" s="768"/>
      <c r="AZ131" s="759"/>
      <c r="BA131" s="759"/>
      <c r="BB131" s="759"/>
      <c r="BE131" s="137"/>
      <c r="BF131" s="141"/>
      <c r="BG131" s="137"/>
      <c r="BH131" s="601"/>
      <c r="BI131" s="601"/>
      <c r="BJ131" s="601"/>
      <c r="BK131" s="602"/>
      <c r="BL131" s="42"/>
      <c r="BM131" s="246"/>
      <c r="BN131" s="603"/>
      <c r="BO131" s="604"/>
      <c r="BP131" s="25"/>
      <c r="BQ131" s="25"/>
      <c r="BR131" s="25"/>
      <c r="BS131" s="580"/>
      <c r="BT131" s="580"/>
      <c r="BU131" s="580"/>
      <c r="BV131" s="580"/>
      <c r="BW131" s="580"/>
      <c r="BX131" s="580"/>
      <c r="BY131" s="580"/>
      <c r="BZ131" s="580"/>
      <c r="CA131" s="580"/>
      <c r="CB131" s="580"/>
      <c r="CC131" s="25"/>
      <c r="CD131" s="31"/>
      <c r="CE131" s="31"/>
      <c r="CF131" s="246"/>
      <c r="CG131" s="246"/>
      <c r="CH131" s="246"/>
      <c r="CI131" s="246"/>
      <c r="CJ131" s="246"/>
      <c r="CK131" s="246"/>
      <c r="CL131" s="580"/>
      <c r="CM131" s="580"/>
      <c r="CN131" s="580"/>
      <c r="CO131" s="580"/>
      <c r="CP131" s="580"/>
      <c r="CQ131" s="580"/>
      <c r="CR131" s="580"/>
      <c r="CS131" s="580"/>
      <c r="CT131" s="580"/>
      <c r="CU131" s="580"/>
      <c r="CV131" s="580"/>
      <c r="CW131" s="941"/>
      <c r="CX131" s="246"/>
    </row>
    <row r="132" spans="1:102" ht="26.1" customHeight="1" thickBot="1">
      <c r="A132" s="1296"/>
      <c r="B132" s="1569"/>
      <c r="C132" s="1570"/>
      <c r="D132" s="1571"/>
      <c r="E132" s="380" t="s">
        <v>357</v>
      </c>
      <c r="F132" s="1242" t="s">
        <v>358</v>
      </c>
      <c r="G132" s="1242"/>
      <c r="H132" s="1242"/>
      <c r="I132" s="1242"/>
      <c r="J132" s="1242"/>
      <c r="K132" s="1242"/>
      <c r="L132" s="1242"/>
      <c r="M132" s="1242"/>
      <c r="N132" s="1242"/>
      <c r="O132" s="1242"/>
      <c r="P132" s="1242"/>
      <c r="Q132" s="1242"/>
      <c r="R132" s="1242"/>
      <c r="S132" s="1242"/>
      <c r="T132" s="1242"/>
      <c r="U132" s="1242"/>
      <c r="V132" s="1242"/>
      <c r="W132" s="1242"/>
      <c r="X132" s="1242"/>
      <c r="Y132" s="1242"/>
      <c r="Z132" s="1242"/>
      <c r="AA132" s="1242"/>
      <c r="AB132" s="1242"/>
      <c r="AC132" s="1242"/>
      <c r="AD132" s="1242"/>
      <c r="AE132" s="1242"/>
      <c r="AF132" s="1242"/>
      <c r="AG132" s="1243"/>
      <c r="AH132" s="942"/>
      <c r="AI132" s="903"/>
      <c r="AJ132" s="904"/>
      <c r="AK132" s="883" t="str">
        <f t="shared" si="0"/>
        <v>-</v>
      </c>
      <c r="AL132" s="372"/>
      <c r="AM132" s="759"/>
      <c r="AN132" s="759"/>
      <c r="AO132" s="759"/>
      <c r="AP132" s="759"/>
      <c r="AQ132" s="759"/>
      <c r="AR132" s="759"/>
      <c r="AS132" s="759"/>
      <c r="AT132" s="1285"/>
      <c r="AU132" s="1291"/>
      <c r="AV132" s="221" t="s">
        <v>133</v>
      </c>
      <c r="AW132" s="1241"/>
      <c r="AX132" s="759"/>
      <c r="AY132" s="768"/>
      <c r="AZ132" s="759"/>
      <c r="BA132" s="759"/>
      <c r="BB132" s="759"/>
      <c r="BE132" s="137"/>
      <c r="BF132" s="141"/>
      <c r="BG132" s="137"/>
      <c r="BH132" s="601"/>
      <c r="BI132" s="601"/>
      <c r="BJ132" s="601"/>
      <c r="BK132" s="602"/>
      <c r="BL132" s="42"/>
      <c r="BM132" s="246"/>
      <c r="BN132" s="603"/>
      <c r="BO132" s="604"/>
      <c r="BP132" s="259"/>
      <c r="BQ132" s="259"/>
      <c r="BR132" s="259"/>
      <c r="BS132" s="580"/>
      <c r="BT132" s="580"/>
      <c r="BU132" s="580"/>
      <c r="BV132" s="580"/>
      <c r="BW132" s="580"/>
      <c r="BX132" s="580"/>
      <c r="BY132" s="580"/>
      <c r="BZ132" s="580"/>
      <c r="CA132" s="580"/>
      <c r="CB132" s="580"/>
      <c r="CC132" s="246"/>
      <c r="CD132" s="246"/>
      <c r="CE132" s="246"/>
      <c r="CF132" s="246"/>
      <c r="CG132" s="246"/>
      <c r="CH132" s="246"/>
      <c r="CI132" s="246"/>
      <c r="CJ132" s="246"/>
      <c r="CK132" s="246"/>
      <c r="CL132" s="580"/>
      <c r="CM132" s="580"/>
      <c r="CN132" s="580"/>
      <c r="CO132" s="580"/>
      <c r="CP132" s="580"/>
      <c r="CQ132" s="580"/>
      <c r="CR132" s="580"/>
      <c r="CS132" s="580"/>
      <c r="CT132" s="580"/>
      <c r="CU132" s="580"/>
      <c r="CV132" s="580"/>
      <c r="CW132" s="941"/>
      <c r="CX132" s="246"/>
    </row>
    <row r="133" spans="1:102" ht="26.1" customHeight="1">
      <c r="A133" s="1296"/>
      <c r="B133" s="1067" t="s">
        <v>45</v>
      </c>
      <c r="C133" s="1068"/>
      <c r="D133" s="1591"/>
      <c r="E133" s="381" t="s">
        <v>359</v>
      </c>
      <c r="F133" s="1250" t="s">
        <v>360</v>
      </c>
      <c r="G133" s="1250"/>
      <c r="H133" s="1250"/>
      <c r="I133" s="1250"/>
      <c r="J133" s="1250"/>
      <c r="K133" s="1250"/>
      <c r="L133" s="1250"/>
      <c r="M133" s="1250"/>
      <c r="N133" s="1250"/>
      <c r="O133" s="1250"/>
      <c r="P133" s="1250"/>
      <c r="Q133" s="1250"/>
      <c r="R133" s="1250"/>
      <c r="S133" s="1250"/>
      <c r="T133" s="1250"/>
      <c r="U133" s="1250"/>
      <c r="V133" s="1250"/>
      <c r="W133" s="1250"/>
      <c r="X133" s="1250"/>
      <c r="Y133" s="1250"/>
      <c r="Z133" s="1250"/>
      <c r="AA133" s="1250"/>
      <c r="AB133" s="1250"/>
      <c r="AC133" s="1250"/>
      <c r="AD133" s="1250"/>
      <c r="AE133" s="1250"/>
      <c r="AF133" s="1250"/>
      <c r="AG133" s="1251"/>
      <c r="AH133" s="217"/>
      <c r="AI133" s="913"/>
      <c r="AJ133" s="914"/>
      <c r="AK133" s="881" t="str">
        <f t="shared" si="0"/>
        <v>-</v>
      </c>
      <c r="AL133" s="370"/>
      <c r="AM133" s="759"/>
      <c r="AN133" s="759"/>
      <c r="AO133" s="759"/>
      <c r="AP133" s="759"/>
      <c r="AQ133" s="759"/>
      <c r="AR133" s="759"/>
      <c r="AS133" s="759"/>
      <c r="AT133" s="1285"/>
      <c r="AU133" s="1260" t="s">
        <v>45</v>
      </c>
      <c r="AV133" s="220" t="s">
        <v>134</v>
      </c>
      <c r="AW133" s="1246">
        <f>COUNTIF(AK133:AK135,"X")</f>
        <v>0</v>
      </c>
      <c r="AX133" s="759"/>
      <c r="AY133" s="768"/>
      <c r="AZ133" s="759"/>
      <c r="BA133" s="759"/>
      <c r="BB133" s="759"/>
      <c r="BE133" s="137"/>
      <c r="BF133" s="141"/>
      <c r="BG133" s="137"/>
      <c r="BH133" s="601"/>
      <c r="BI133" s="601"/>
      <c r="BJ133" s="601"/>
      <c r="BK133" s="602"/>
      <c r="BL133" s="42"/>
      <c r="BM133" s="246"/>
      <c r="BN133" s="603"/>
      <c r="BO133" s="604"/>
      <c r="BP133" s="259"/>
      <c r="BQ133" s="259"/>
      <c r="BR133" s="259"/>
      <c r="BS133" s="580"/>
      <c r="BT133" s="580"/>
      <c r="BU133" s="580"/>
      <c r="BV133" s="580"/>
      <c r="BW133" s="580"/>
      <c r="BX133" s="580"/>
      <c r="BY133" s="580"/>
      <c r="BZ133" s="580"/>
      <c r="CA133" s="580"/>
      <c r="CB133" s="580"/>
      <c r="CC133" s="246"/>
      <c r="CD133" s="246"/>
      <c r="CE133" s="246"/>
      <c r="CF133" s="246"/>
      <c r="CG133" s="246"/>
      <c r="CH133" s="246"/>
      <c r="CI133" s="246"/>
      <c r="CJ133" s="246"/>
      <c r="CK133" s="246"/>
      <c r="CL133" s="580"/>
      <c r="CM133" s="580"/>
      <c r="CN133" s="580"/>
      <c r="CO133" s="580"/>
      <c r="CP133" s="580"/>
      <c r="CQ133" s="580"/>
      <c r="CR133" s="580"/>
      <c r="CS133" s="580"/>
      <c r="CT133" s="580"/>
      <c r="CU133" s="580"/>
      <c r="CV133" s="580"/>
      <c r="CW133" s="941"/>
      <c r="CX133" s="246"/>
    </row>
    <row r="134" spans="1:102" ht="26.1" customHeight="1">
      <c r="A134" s="1296"/>
      <c r="B134" s="1566"/>
      <c r="C134" s="1567"/>
      <c r="D134" s="1568"/>
      <c r="E134" s="382" t="s">
        <v>361</v>
      </c>
      <c r="F134" s="1244" t="s">
        <v>362</v>
      </c>
      <c r="G134" s="1244"/>
      <c r="H134" s="1244"/>
      <c r="I134" s="1244"/>
      <c r="J134" s="1244"/>
      <c r="K134" s="1244"/>
      <c r="L134" s="1244"/>
      <c r="M134" s="1244"/>
      <c r="N134" s="1244"/>
      <c r="O134" s="1244"/>
      <c r="P134" s="1244"/>
      <c r="Q134" s="1244"/>
      <c r="R134" s="1244"/>
      <c r="S134" s="1244"/>
      <c r="T134" s="1244"/>
      <c r="U134" s="1244"/>
      <c r="V134" s="1244"/>
      <c r="W134" s="1244"/>
      <c r="X134" s="1244"/>
      <c r="Y134" s="1244"/>
      <c r="Z134" s="1244"/>
      <c r="AA134" s="1244"/>
      <c r="AB134" s="1244"/>
      <c r="AC134" s="1244"/>
      <c r="AD134" s="1244"/>
      <c r="AE134" s="1244"/>
      <c r="AF134" s="1244"/>
      <c r="AG134" s="1245"/>
      <c r="AH134" s="940"/>
      <c r="AI134" s="916"/>
      <c r="AJ134" s="917"/>
      <c r="AK134" s="882" t="str">
        <f t="shared" si="0"/>
        <v>-</v>
      </c>
      <c r="AL134" s="371"/>
      <c r="AM134" s="759"/>
      <c r="AN134" s="759"/>
      <c r="AO134" s="759"/>
      <c r="AP134" s="759"/>
      <c r="AQ134" s="759"/>
      <c r="AR134" s="759"/>
      <c r="AS134" s="759"/>
      <c r="AT134" s="1285"/>
      <c r="AU134" s="1261"/>
      <c r="AV134" s="222" t="s">
        <v>135</v>
      </c>
      <c r="AW134" s="1249"/>
      <c r="AX134" s="759"/>
      <c r="AY134" s="768"/>
      <c r="AZ134" s="759"/>
      <c r="BA134" s="759"/>
      <c r="BB134" s="759"/>
      <c r="BE134" s="137"/>
      <c r="BF134" s="141"/>
      <c r="BG134" s="137"/>
      <c r="BH134" s="601"/>
      <c r="BI134" s="601"/>
      <c r="BJ134" s="601"/>
      <c r="BK134" s="602"/>
      <c r="BL134" s="42"/>
      <c r="BM134" s="246"/>
      <c r="BN134" s="603"/>
      <c r="BO134" s="604"/>
      <c r="BP134" s="246"/>
      <c r="BQ134" s="23"/>
      <c r="BR134" s="23"/>
      <c r="BS134" s="580"/>
      <c r="BT134" s="580"/>
      <c r="BU134" s="580"/>
      <c r="BV134" s="580"/>
      <c r="BW134" s="580"/>
      <c r="BX134" s="580"/>
      <c r="BY134" s="580"/>
      <c r="BZ134" s="580"/>
      <c r="CA134" s="580"/>
      <c r="CB134" s="580"/>
      <c r="CC134" s="23"/>
      <c r="CD134" s="23"/>
      <c r="CE134" s="246"/>
      <c r="CF134" s="246"/>
      <c r="CG134" s="246"/>
      <c r="CH134" s="246"/>
      <c r="CI134" s="246"/>
      <c r="CJ134" s="246"/>
      <c r="CK134" s="246"/>
      <c r="CL134" s="580"/>
      <c r="CM134" s="580"/>
      <c r="CN134" s="580"/>
      <c r="CO134" s="580"/>
      <c r="CP134" s="580"/>
      <c r="CQ134" s="580"/>
      <c r="CR134" s="580"/>
      <c r="CS134" s="580"/>
      <c r="CT134" s="580"/>
      <c r="CU134" s="580"/>
      <c r="CV134" s="580"/>
      <c r="CW134" s="941"/>
      <c r="CX134" s="246"/>
    </row>
    <row r="135" spans="1:102" ht="26.1" customHeight="1" thickBot="1">
      <c r="A135" s="1296"/>
      <c r="B135" s="1569"/>
      <c r="C135" s="1570"/>
      <c r="D135" s="1571"/>
      <c r="E135" s="383" t="s">
        <v>363</v>
      </c>
      <c r="F135" s="1242" t="s">
        <v>364</v>
      </c>
      <c r="G135" s="1242"/>
      <c r="H135" s="1242"/>
      <c r="I135" s="1242"/>
      <c r="J135" s="1242"/>
      <c r="K135" s="1242"/>
      <c r="L135" s="1242"/>
      <c r="M135" s="1242"/>
      <c r="N135" s="1242"/>
      <c r="O135" s="1242"/>
      <c r="P135" s="1242"/>
      <c r="Q135" s="1242"/>
      <c r="R135" s="1242"/>
      <c r="S135" s="1242"/>
      <c r="T135" s="1242"/>
      <c r="U135" s="1242"/>
      <c r="V135" s="1242"/>
      <c r="W135" s="1242"/>
      <c r="X135" s="1242"/>
      <c r="Y135" s="1242"/>
      <c r="Z135" s="1242"/>
      <c r="AA135" s="1242"/>
      <c r="AB135" s="1242"/>
      <c r="AC135" s="1242"/>
      <c r="AD135" s="1242"/>
      <c r="AE135" s="1242"/>
      <c r="AF135" s="1242"/>
      <c r="AG135" s="1243"/>
      <c r="AH135" s="887"/>
      <c r="AI135" s="929"/>
      <c r="AJ135" s="888"/>
      <c r="AK135" s="883" t="str">
        <f t="shared" si="0"/>
        <v>-</v>
      </c>
      <c r="AL135" s="372"/>
      <c r="AM135" s="759"/>
      <c r="AN135" s="759"/>
      <c r="AO135" s="759"/>
      <c r="AP135" s="759"/>
      <c r="AQ135" s="759"/>
      <c r="AR135" s="759"/>
      <c r="AS135" s="759"/>
      <c r="AT135" s="1285"/>
      <c r="AU135" s="1262"/>
      <c r="AV135" s="223" t="s">
        <v>136</v>
      </c>
      <c r="AW135" s="1248"/>
      <c r="AX135" s="759"/>
      <c r="AY135" s="768"/>
      <c r="AZ135" s="759"/>
      <c r="BA135" s="759"/>
      <c r="BB135" s="759"/>
      <c r="BE135" s="137"/>
      <c r="BF135" s="141"/>
      <c r="BG135" s="137"/>
      <c r="BH135" s="601"/>
      <c r="BI135" s="601"/>
      <c r="BJ135" s="601"/>
      <c r="BK135" s="602"/>
      <c r="BL135" s="42"/>
      <c r="BM135" s="246"/>
      <c r="BN135" s="603"/>
      <c r="BO135" s="604"/>
      <c r="BP135" s="246"/>
      <c r="BQ135" s="246"/>
      <c r="BR135" s="246"/>
      <c r="BS135" s="580"/>
      <c r="BT135" s="580"/>
      <c r="BU135" s="580"/>
      <c r="BV135" s="580"/>
      <c r="BW135" s="580"/>
      <c r="BX135" s="580"/>
      <c r="BY135" s="580"/>
      <c r="BZ135" s="580"/>
      <c r="CA135" s="580"/>
      <c r="CB135" s="580"/>
      <c r="CC135" s="246"/>
      <c r="CD135" s="246"/>
      <c r="CE135" s="246"/>
      <c r="CF135" s="605"/>
      <c r="CG135" s="246"/>
      <c r="CH135" s="246"/>
      <c r="CI135" s="246"/>
      <c r="CJ135" s="246"/>
      <c r="CK135" s="246"/>
      <c r="CL135" s="580"/>
      <c r="CM135" s="580"/>
      <c r="CN135" s="580"/>
      <c r="CO135" s="580"/>
      <c r="CP135" s="580"/>
      <c r="CQ135" s="580"/>
      <c r="CR135" s="580"/>
      <c r="CS135" s="580"/>
      <c r="CT135" s="580"/>
      <c r="CU135" s="580"/>
      <c r="CV135" s="580"/>
      <c r="CW135" s="246"/>
      <c r="CX135" s="246"/>
    </row>
    <row r="136" spans="1:102" ht="26.1" customHeight="1">
      <c r="A136" s="1296"/>
      <c r="B136" s="1563" t="s">
        <v>46</v>
      </c>
      <c r="C136" s="1564"/>
      <c r="D136" s="1564"/>
      <c r="E136" s="381" t="s">
        <v>365</v>
      </c>
      <c r="F136" s="1250" t="s">
        <v>366</v>
      </c>
      <c r="G136" s="1250"/>
      <c r="H136" s="1250"/>
      <c r="I136" s="1250"/>
      <c r="J136" s="1250"/>
      <c r="K136" s="1250"/>
      <c r="L136" s="1250"/>
      <c r="M136" s="1250"/>
      <c r="N136" s="1250"/>
      <c r="O136" s="1250"/>
      <c r="P136" s="1250"/>
      <c r="Q136" s="1250"/>
      <c r="R136" s="1250"/>
      <c r="S136" s="1250"/>
      <c r="T136" s="1250"/>
      <c r="U136" s="1250"/>
      <c r="V136" s="1250"/>
      <c r="W136" s="1250"/>
      <c r="X136" s="1250"/>
      <c r="Y136" s="1250"/>
      <c r="Z136" s="1250"/>
      <c r="AA136" s="1250"/>
      <c r="AB136" s="1250"/>
      <c r="AC136" s="1250"/>
      <c r="AD136" s="1250"/>
      <c r="AE136" s="1250"/>
      <c r="AF136" s="1250"/>
      <c r="AG136" s="1251"/>
      <c r="AH136" s="907"/>
      <c r="AI136" s="908"/>
      <c r="AJ136" s="944"/>
      <c r="AK136" s="881" t="str">
        <f t="shared" si="0"/>
        <v>-</v>
      </c>
      <c r="AL136" s="370"/>
      <c r="AM136" s="759"/>
      <c r="AN136" s="759"/>
      <c r="AO136" s="759"/>
      <c r="AP136" s="759"/>
      <c r="AQ136" s="759"/>
      <c r="AR136" s="759"/>
      <c r="AS136" s="759"/>
      <c r="AT136" s="1285"/>
      <c r="AU136" s="1280" t="s">
        <v>46</v>
      </c>
      <c r="AV136" s="220" t="s">
        <v>137</v>
      </c>
      <c r="AW136" s="1246">
        <f>COUNTIF(AK136:AK137,"X")</f>
        <v>0</v>
      </c>
      <c r="AX136" s="759"/>
      <c r="AY136" s="768"/>
      <c r="AZ136" s="759"/>
      <c r="BA136" s="759"/>
      <c r="BB136" s="759"/>
      <c r="BE136" s="137"/>
      <c r="BF136" s="141"/>
      <c r="BG136" s="137"/>
      <c r="BH136" s="601"/>
      <c r="BI136" s="601"/>
      <c r="BJ136" s="601"/>
      <c r="BK136" s="602"/>
      <c r="BL136" s="42"/>
      <c r="BM136" s="246"/>
      <c r="BN136" s="603"/>
      <c r="BO136" s="604"/>
      <c r="BP136" s="246"/>
      <c r="BQ136" s="246"/>
      <c r="BR136" s="246"/>
      <c r="BS136" s="580"/>
      <c r="BT136" s="580"/>
      <c r="BU136" s="580"/>
      <c r="BV136" s="580"/>
      <c r="BW136" s="580"/>
      <c r="BX136" s="580"/>
      <c r="BY136" s="580"/>
      <c r="BZ136" s="580"/>
      <c r="CA136" s="580"/>
      <c r="CB136" s="580"/>
      <c r="CC136" s="246"/>
      <c r="CD136" s="246"/>
      <c r="CE136" s="246"/>
      <c r="CF136" s="25"/>
      <c r="CG136" s="246"/>
      <c r="CH136" s="246"/>
      <c r="CI136" s="246"/>
      <c r="CJ136" s="246"/>
      <c r="CK136" s="246"/>
      <c r="CL136" s="580"/>
      <c r="CM136" s="580"/>
      <c r="CN136" s="580"/>
      <c r="CO136" s="580"/>
      <c r="CP136" s="580"/>
      <c r="CQ136" s="580"/>
      <c r="CR136" s="580"/>
      <c r="CS136" s="580"/>
      <c r="CT136" s="580"/>
      <c r="CU136" s="580"/>
      <c r="CV136" s="580"/>
      <c r="CW136" s="246"/>
      <c r="CX136" s="246"/>
    </row>
    <row r="137" spans="1:102" ht="26.1" customHeight="1" thickBot="1">
      <c r="A137" s="1297"/>
      <c r="B137" s="1569"/>
      <c r="C137" s="1570"/>
      <c r="D137" s="1570"/>
      <c r="E137" s="382" t="s">
        <v>367</v>
      </c>
      <c r="F137" s="1304" t="s">
        <v>368</v>
      </c>
      <c r="G137" s="1304"/>
      <c r="H137" s="1304"/>
      <c r="I137" s="1304"/>
      <c r="J137" s="1304"/>
      <c r="K137" s="1304"/>
      <c r="L137" s="1304"/>
      <c r="M137" s="1304"/>
      <c r="N137" s="1304"/>
      <c r="O137" s="1304"/>
      <c r="P137" s="1304"/>
      <c r="Q137" s="1304"/>
      <c r="R137" s="1304"/>
      <c r="S137" s="1304"/>
      <c r="T137" s="1304"/>
      <c r="U137" s="1304"/>
      <c r="V137" s="1304"/>
      <c r="W137" s="1304"/>
      <c r="X137" s="1304"/>
      <c r="Y137" s="1304"/>
      <c r="Z137" s="1304"/>
      <c r="AA137" s="1304"/>
      <c r="AB137" s="1304"/>
      <c r="AC137" s="1304"/>
      <c r="AD137" s="1304"/>
      <c r="AE137" s="1304"/>
      <c r="AF137" s="1304"/>
      <c r="AG137" s="1305"/>
      <c r="AH137" s="942"/>
      <c r="AI137" s="903"/>
      <c r="AJ137" s="904"/>
      <c r="AK137" s="883" t="str">
        <f t="shared" si="0"/>
        <v>-</v>
      </c>
      <c r="AL137" s="372"/>
      <c r="AM137" s="759"/>
      <c r="AN137" s="759"/>
      <c r="AO137" s="759"/>
      <c r="AP137" s="759"/>
      <c r="AQ137" s="759"/>
      <c r="AR137" s="759"/>
      <c r="AS137" s="759"/>
      <c r="AT137" s="1286"/>
      <c r="AU137" s="1262"/>
      <c r="AV137" s="224" t="s">
        <v>138</v>
      </c>
      <c r="AW137" s="1248"/>
      <c r="AX137" s="759"/>
      <c r="AY137" s="768"/>
      <c r="AZ137" s="759"/>
      <c r="BA137" s="759"/>
      <c r="BB137" s="759"/>
      <c r="BE137" s="137"/>
      <c r="BF137" s="141"/>
      <c r="BG137" s="137"/>
      <c r="BH137" s="601"/>
      <c r="BI137" s="601"/>
      <c r="BJ137" s="601"/>
      <c r="BK137" s="602"/>
      <c r="BL137" s="42"/>
      <c r="BM137" s="246"/>
      <c r="BN137" s="603"/>
      <c r="BO137" s="604"/>
      <c r="BP137" s="246"/>
      <c r="BQ137" s="246"/>
      <c r="BR137" s="246"/>
      <c r="BS137" s="580"/>
      <c r="BT137" s="580"/>
      <c r="BU137" s="580"/>
      <c r="BV137" s="580"/>
      <c r="BW137" s="580"/>
      <c r="BX137" s="580"/>
      <c r="BY137" s="580"/>
      <c r="BZ137" s="580"/>
      <c r="CA137" s="580"/>
      <c r="CB137" s="580"/>
      <c r="CC137" s="246"/>
      <c r="CD137" s="246"/>
      <c r="CE137" s="246"/>
      <c r="CF137" s="605"/>
      <c r="CG137" s="246"/>
      <c r="CH137" s="246"/>
      <c r="CI137" s="246"/>
      <c r="CJ137" s="246"/>
      <c r="CK137" s="246"/>
      <c r="CL137" s="580"/>
      <c r="CM137" s="580"/>
      <c r="CN137" s="580"/>
      <c r="CO137" s="580"/>
      <c r="CP137" s="580"/>
      <c r="CQ137" s="580"/>
      <c r="CR137" s="580"/>
      <c r="CS137" s="580"/>
      <c r="CT137" s="580"/>
      <c r="CU137" s="580"/>
      <c r="CV137" s="580"/>
      <c r="CW137" s="246"/>
      <c r="CX137" s="246"/>
    </row>
    <row r="138" spans="1:102" ht="26.1" customHeight="1">
      <c r="A138" s="1617" t="s">
        <v>369</v>
      </c>
      <c r="B138" s="1620" t="s">
        <v>47</v>
      </c>
      <c r="C138" s="1621"/>
      <c r="D138" s="1622"/>
      <c r="E138" s="384" t="s">
        <v>370</v>
      </c>
      <c r="F138" s="1252" t="s">
        <v>371</v>
      </c>
      <c r="G138" s="1252"/>
      <c r="H138" s="1252"/>
      <c r="I138" s="1252"/>
      <c r="J138" s="1252"/>
      <c r="K138" s="1252"/>
      <c r="L138" s="1252"/>
      <c r="M138" s="1252"/>
      <c r="N138" s="1252"/>
      <c r="O138" s="1252"/>
      <c r="P138" s="1252"/>
      <c r="Q138" s="1252"/>
      <c r="R138" s="1252"/>
      <c r="S138" s="1252"/>
      <c r="T138" s="1252"/>
      <c r="U138" s="1252"/>
      <c r="V138" s="1252"/>
      <c r="W138" s="1252"/>
      <c r="X138" s="1252"/>
      <c r="Y138" s="1252"/>
      <c r="Z138" s="1252"/>
      <c r="AA138" s="1252"/>
      <c r="AB138" s="1252"/>
      <c r="AC138" s="1252"/>
      <c r="AD138" s="1252"/>
      <c r="AE138" s="1252"/>
      <c r="AF138" s="1252"/>
      <c r="AG138" s="1253"/>
      <c r="AH138" s="217"/>
      <c r="AI138" s="913"/>
      <c r="AJ138" s="914"/>
      <c r="AK138" s="881" t="str">
        <f t="shared" si="0"/>
        <v>-</v>
      </c>
      <c r="AL138" s="370"/>
      <c r="AM138" s="759"/>
      <c r="AN138" s="759"/>
      <c r="AO138" s="759"/>
      <c r="AP138" s="759"/>
      <c r="AQ138" s="759"/>
      <c r="AR138" s="759"/>
      <c r="AS138" s="759"/>
      <c r="AT138" s="1287" t="s">
        <v>369</v>
      </c>
      <c r="AU138" s="1268" t="s">
        <v>47</v>
      </c>
      <c r="AV138" s="218" t="s">
        <v>139</v>
      </c>
      <c r="AW138" s="1246">
        <f>COUNTIF(AK138:AK142,"X")</f>
        <v>0</v>
      </c>
      <c r="AX138" s="759"/>
      <c r="AY138" s="768"/>
      <c r="AZ138" s="759"/>
      <c r="BA138" s="759"/>
      <c r="BB138" s="759"/>
      <c r="BE138" s="138"/>
      <c r="BF138" s="142"/>
      <c r="BG138" s="138"/>
      <c r="BH138" s="606"/>
      <c r="BI138" s="606"/>
      <c r="BJ138" s="606"/>
      <c r="BK138" s="602"/>
      <c r="BL138" s="42"/>
      <c r="BM138" s="42"/>
      <c r="BN138" s="145"/>
      <c r="BO138" s="46"/>
      <c r="BP138" s="246"/>
      <c r="BQ138" s="246"/>
      <c r="BR138" s="246"/>
      <c r="BS138" s="580"/>
      <c r="BT138" s="580"/>
      <c r="BU138" s="580"/>
      <c r="BV138" s="580"/>
      <c r="BW138" s="580"/>
      <c r="BX138" s="580"/>
      <c r="BY138" s="580"/>
      <c r="BZ138" s="580"/>
      <c r="CA138" s="580"/>
      <c r="CB138" s="580"/>
      <c r="CC138" s="246"/>
      <c r="CD138" s="246"/>
      <c r="CE138" s="246"/>
      <c r="CF138" s="246"/>
      <c r="CG138" s="246"/>
      <c r="CH138" s="246"/>
      <c r="CI138" s="246"/>
      <c r="CJ138" s="246"/>
      <c r="CK138" s="246"/>
      <c r="CL138" s="580"/>
      <c r="CM138" s="580"/>
      <c r="CN138" s="580"/>
      <c r="CO138" s="580"/>
      <c r="CP138" s="580"/>
      <c r="CQ138" s="580"/>
      <c r="CR138" s="580"/>
      <c r="CS138" s="580"/>
      <c r="CT138" s="580"/>
      <c r="CU138" s="580"/>
      <c r="CV138" s="580"/>
      <c r="CW138" s="941"/>
      <c r="CX138" s="246"/>
    </row>
    <row r="139" spans="1:102" ht="26.1" customHeight="1">
      <c r="A139" s="1618"/>
      <c r="B139" s="1623"/>
      <c r="C139" s="1624"/>
      <c r="D139" s="1625"/>
      <c r="E139" s="385" t="s">
        <v>372</v>
      </c>
      <c r="F139" s="1244" t="s">
        <v>373</v>
      </c>
      <c r="G139" s="1244"/>
      <c r="H139" s="1244"/>
      <c r="I139" s="1244"/>
      <c r="J139" s="1244"/>
      <c r="K139" s="1244"/>
      <c r="L139" s="1244"/>
      <c r="M139" s="1244"/>
      <c r="N139" s="1244"/>
      <c r="O139" s="1244"/>
      <c r="P139" s="1244"/>
      <c r="Q139" s="1244"/>
      <c r="R139" s="1244"/>
      <c r="S139" s="1244"/>
      <c r="T139" s="1244"/>
      <c r="U139" s="1244"/>
      <c r="V139" s="1244"/>
      <c r="W139" s="1244"/>
      <c r="X139" s="1244"/>
      <c r="Y139" s="1244"/>
      <c r="Z139" s="1244"/>
      <c r="AA139" s="1244"/>
      <c r="AB139" s="1244"/>
      <c r="AC139" s="1244"/>
      <c r="AD139" s="1244"/>
      <c r="AE139" s="1244"/>
      <c r="AF139" s="1244"/>
      <c r="AG139" s="1245"/>
      <c r="AH139" s="940"/>
      <c r="AI139" s="916"/>
      <c r="AJ139" s="917"/>
      <c r="AK139" s="882" t="str">
        <f t="shared" si="0"/>
        <v>-</v>
      </c>
      <c r="AL139" s="371"/>
      <c r="AM139" s="759"/>
      <c r="AN139" s="759"/>
      <c r="AO139" s="759"/>
      <c r="AP139" s="759"/>
      <c r="AQ139" s="759"/>
      <c r="AR139" s="759"/>
      <c r="AS139" s="759"/>
      <c r="AT139" s="1288"/>
      <c r="AU139" s="1269"/>
      <c r="AV139" s="225" t="s">
        <v>140</v>
      </c>
      <c r="AW139" s="1249"/>
      <c r="AX139" s="759"/>
      <c r="AY139" s="768"/>
      <c r="AZ139" s="759"/>
      <c r="BA139" s="759"/>
      <c r="BB139" s="759"/>
      <c r="BE139" s="138"/>
      <c r="BF139" s="142"/>
      <c r="BG139" s="138"/>
      <c r="BH139" s="606"/>
      <c r="BI139" s="606"/>
      <c r="BJ139" s="606"/>
      <c r="BK139" s="602"/>
      <c r="BL139" s="42"/>
      <c r="BM139" s="42"/>
      <c r="BN139" s="145"/>
      <c r="BO139" s="46"/>
      <c r="BP139" s="259"/>
      <c r="BQ139" s="259"/>
      <c r="BR139" s="259"/>
      <c r="BS139" s="580"/>
      <c r="BT139" s="580"/>
      <c r="BU139" s="580"/>
      <c r="BV139" s="580"/>
      <c r="BW139" s="580"/>
      <c r="BX139" s="580"/>
      <c r="BY139" s="580"/>
      <c r="BZ139" s="580"/>
      <c r="CA139" s="580"/>
      <c r="CB139" s="580"/>
      <c r="CC139" s="246"/>
      <c r="CD139" s="246"/>
      <c r="CE139" s="246"/>
      <c r="CF139" s="246"/>
      <c r="CG139" s="246"/>
      <c r="CH139" s="246"/>
      <c r="CI139" s="246"/>
      <c r="CJ139" s="246"/>
      <c r="CK139" s="246"/>
      <c r="CL139" s="580"/>
      <c r="CM139" s="580"/>
      <c r="CN139" s="580"/>
      <c r="CO139" s="580"/>
      <c r="CP139" s="580"/>
      <c r="CQ139" s="580"/>
      <c r="CR139" s="580"/>
      <c r="CS139" s="580"/>
      <c r="CT139" s="580"/>
      <c r="CU139" s="580"/>
      <c r="CV139" s="580"/>
      <c r="CW139" s="941"/>
      <c r="CX139" s="246"/>
    </row>
    <row r="140" spans="1:102" ht="26.1" customHeight="1">
      <c r="A140" s="1618"/>
      <c r="B140" s="1623"/>
      <c r="C140" s="1624"/>
      <c r="D140" s="1625"/>
      <c r="E140" s="385" t="s">
        <v>374</v>
      </c>
      <c r="F140" s="1244" t="s">
        <v>375</v>
      </c>
      <c r="G140" s="1244"/>
      <c r="H140" s="1244"/>
      <c r="I140" s="1244"/>
      <c r="J140" s="1244"/>
      <c r="K140" s="1244"/>
      <c r="L140" s="1244"/>
      <c r="M140" s="1244"/>
      <c r="N140" s="1244"/>
      <c r="O140" s="1244"/>
      <c r="P140" s="1244"/>
      <c r="Q140" s="1244"/>
      <c r="R140" s="1244"/>
      <c r="S140" s="1244"/>
      <c r="T140" s="1244"/>
      <c r="U140" s="1244"/>
      <c r="V140" s="1244"/>
      <c r="W140" s="1244"/>
      <c r="X140" s="1244"/>
      <c r="Y140" s="1244"/>
      <c r="Z140" s="1244"/>
      <c r="AA140" s="1244"/>
      <c r="AB140" s="1244"/>
      <c r="AC140" s="1244"/>
      <c r="AD140" s="1244"/>
      <c r="AE140" s="1244"/>
      <c r="AF140" s="1244"/>
      <c r="AG140" s="1245"/>
      <c r="AH140" s="940"/>
      <c r="AI140" s="916"/>
      <c r="AJ140" s="917"/>
      <c r="AK140" s="882" t="str">
        <f t="shared" si="0"/>
        <v>-</v>
      </c>
      <c r="AL140" s="371"/>
      <c r="AM140" s="759"/>
      <c r="AN140" s="759"/>
      <c r="AO140" s="759"/>
      <c r="AP140" s="759"/>
      <c r="AQ140" s="759"/>
      <c r="AR140" s="759"/>
      <c r="AS140" s="759"/>
      <c r="AT140" s="1288"/>
      <c r="AU140" s="1269"/>
      <c r="AV140" s="225" t="s">
        <v>141</v>
      </c>
      <c r="AW140" s="1249"/>
      <c r="AX140" s="759"/>
      <c r="AY140" s="768"/>
      <c r="AZ140" s="759"/>
      <c r="BA140" s="759"/>
      <c r="BB140" s="759"/>
      <c r="BE140" s="138"/>
      <c r="BF140" s="142"/>
      <c r="BG140" s="138"/>
      <c r="BH140" s="606"/>
      <c r="BI140" s="606"/>
      <c r="BJ140" s="606"/>
      <c r="BK140" s="602"/>
      <c r="BL140" s="42"/>
      <c r="BM140" s="42"/>
      <c r="BN140" s="145"/>
      <c r="BO140" s="46"/>
      <c r="BP140" s="259"/>
      <c r="BQ140" s="259"/>
      <c r="BR140" s="259"/>
      <c r="BS140" s="580"/>
      <c r="BT140" s="580"/>
      <c r="BU140" s="580"/>
      <c r="BV140" s="580"/>
      <c r="BW140" s="580"/>
      <c r="BX140" s="580"/>
      <c r="BY140" s="580"/>
      <c r="BZ140" s="580"/>
      <c r="CA140" s="580"/>
      <c r="CB140" s="580"/>
      <c r="CC140" s="246"/>
      <c r="CD140" s="246"/>
      <c r="CE140" s="246"/>
      <c r="CF140" s="246"/>
      <c r="CG140" s="246"/>
      <c r="CH140" s="246"/>
      <c r="CI140" s="246"/>
      <c r="CJ140" s="246"/>
      <c r="CK140" s="246"/>
      <c r="CL140" s="580"/>
      <c r="CM140" s="580"/>
      <c r="CN140" s="580"/>
      <c r="CO140" s="580"/>
      <c r="CP140" s="580"/>
      <c r="CQ140" s="580"/>
      <c r="CR140" s="580"/>
      <c r="CS140" s="580"/>
      <c r="CT140" s="580"/>
      <c r="CU140" s="580"/>
      <c r="CV140" s="580"/>
      <c r="CW140" s="941"/>
      <c r="CX140" s="246"/>
    </row>
    <row r="141" spans="1:102" ht="26.1" customHeight="1">
      <c r="A141" s="1618"/>
      <c r="B141" s="1623"/>
      <c r="C141" s="1624"/>
      <c r="D141" s="1625"/>
      <c r="E141" s="385" t="s">
        <v>376</v>
      </c>
      <c r="F141" s="1244" t="s">
        <v>377</v>
      </c>
      <c r="G141" s="1244"/>
      <c r="H141" s="1244"/>
      <c r="I141" s="1244"/>
      <c r="J141" s="1244"/>
      <c r="K141" s="1244"/>
      <c r="L141" s="1244"/>
      <c r="M141" s="1244"/>
      <c r="N141" s="1244"/>
      <c r="O141" s="1244"/>
      <c r="P141" s="1244"/>
      <c r="Q141" s="1244"/>
      <c r="R141" s="1244"/>
      <c r="S141" s="1244"/>
      <c r="T141" s="1244"/>
      <c r="U141" s="1244"/>
      <c r="V141" s="1244"/>
      <c r="W141" s="1244"/>
      <c r="X141" s="1244"/>
      <c r="Y141" s="1244"/>
      <c r="Z141" s="1244"/>
      <c r="AA141" s="1244"/>
      <c r="AB141" s="1244"/>
      <c r="AC141" s="1244"/>
      <c r="AD141" s="1244"/>
      <c r="AE141" s="1244"/>
      <c r="AF141" s="1244"/>
      <c r="AG141" s="1245"/>
      <c r="AH141" s="940"/>
      <c r="AI141" s="916"/>
      <c r="AJ141" s="917"/>
      <c r="AK141" s="882" t="str">
        <f t="shared" si="0"/>
        <v>-</v>
      </c>
      <c r="AL141" s="371"/>
      <c r="AM141" s="759"/>
      <c r="AN141" s="759"/>
      <c r="AO141" s="759"/>
      <c r="AP141" s="759"/>
      <c r="AQ141" s="759"/>
      <c r="AR141" s="759"/>
      <c r="AS141" s="759"/>
      <c r="AT141" s="1288"/>
      <c r="AU141" s="1269"/>
      <c r="AV141" s="225" t="s">
        <v>142</v>
      </c>
      <c r="AW141" s="1249"/>
      <c r="AX141" s="759"/>
      <c r="AY141" s="768"/>
      <c r="AZ141" s="759"/>
      <c r="BA141" s="759"/>
      <c r="BB141" s="759"/>
      <c r="BE141" s="138"/>
      <c r="BF141" s="142"/>
      <c r="BG141" s="138"/>
      <c r="BH141" s="606"/>
      <c r="BI141" s="606"/>
      <c r="BJ141" s="606"/>
      <c r="BK141" s="602"/>
      <c r="BL141" s="42"/>
      <c r="BM141" s="42"/>
      <c r="BN141" s="145"/>
      <c r="BO141" s="46"/>
      <c r="BP141" s="259"/>
      <c r="BQ141" s="259"/>
      <c r="BR141" s="259"/>
      <c r="BS141" s="580"/>
      <c r="BT141" s="580"/>
      <c r="BU141" s="580"/>
      <c r="BV141" s="580"/>
      <c r="BW141" s="580"/>
      <c r="BX141" s="580"/>
      <c r="BY141" s="580"/>
      <c r="BZ141" s="580"/>
      <c r="CA141" s="580"/>
      <c r="CB141" s="580"/>
      <c r="CC141" s="246"/>
      <c r="CD141" s="246"/>
      <c r="CE141" s="246"/>
      <c r="CF141" s="246"/>
      <c r="CG141" s="246"/>
      <c r="CH141" s="246"/>
      <c r="CI141" s="246"/>
      <c r="CJ141" s="246"/>
      <c r="CK141" s="246"/>
      <c r="CL141" s="580"/>
      <c r="CM141" s="580"/>
      <c r="CN141" s="580"/>
      <c r="CO141" s="580"/>
      <c r="CP141" s="580"/>
      <c r="CQ141" s="580"/>
      <c r="CR141" s="580"/>
      <c r="CS141" s="580"/>
      <c r="CT141" s="580"/>
      <c r="CU141" s="580"/>
      <c r="CV141" s="580"/>
      <c r="CW141" s="941"/>
      <c r="CX141" s="246"/>
    </row>
    <row r="142" spans="1:102" ht="26.1" customHeight="1" thickBot="1">
      <c r="A142" s="1618"/>
      <c r="B142" s="1626"/>
      <c r="C142" s="1627"/>
      <c r="D142" s="1628"/>
      <c r="E142" s="383" t="s">
        <v>378</v>
      </c>
      <c r="F142" s="1242" t="s">
        <v>379</v>
      </c>
      <c r="G142" s="1242"/>
      <c r="H142" s="1242"/>
      <c r="I142" s="1242"/>
      <c r="J142" s="1242"/>
      <c r="K142" s="1242"/>
      <c r="L142" s="1242"/>
      <c r="M142" s="1242"/>
      <c r="N142" s="1242"/>
      <c r="O142" s="1242"/>
      <c r="P142" s="1242"/>
      <c r="Q142" s="1242"/>
      <c r="R142" s="1242"/>
      <c r="S142" s="1242"/>
      <c r="T142" s="1242"/>
      <c r="U142" s="1242"/>
      <c r="V142" s="1242"/>
      <c r="W142" s="1242"/>
      <c r="X142" s="1242"/>
      <c r="Y142" s="1242"/>
      <c r="Z142" s="1242"/>
      <c r="AA142" s="1242"/>
      <c r="AB142" s="1242"/>
      <c r="AC142" s="1242"/>
      <c r="AD142" s="1242"/>
      <c r="AE142" s="1242"/>
      <c r="AF142" s="1242"/>
      <c r="AG142" s="1243"/>
      <c r="AH142" s="887"/>
      <c r="AI142" s="929"/>
      <c r="AJ142" s="888"/>
      <c r="AK142" s="883" t="str">
        <f t="shared" si="0"/>
        <v>-</v>
      </c>
      <c r="AL142" s="372"/>
      <c r="AM142" s="759"/>
      <c r="AN142" s="759"/>
      <c r="AO142" s="759"/>
      <c r="AP142" s="759"/>
      <c r="AQ142" s="759"/>
      <c r="AR142" s="759"/>
      <c r="AS142" s="759"/>
      <c r="AT142" s="1288"/>
      <c r="AU142" s="1270"/>
      <c r="AV142" s="226" t="s">
        <v>143</v>
      </c>
      <c r="AW142" s="1248"/>
      <c r="AX142" s="759"/>
      <c r="AY142" s="768"/>
      <c r="AZ142" s="759"/>
      <c r="BA142" s="759"/>
      <c r="BB142" s="759"/>
      <c r="BE142" s="138"/>
      <c r="BF142" s="142"/>
      <c r="BG142" s="138"/>
      <c r="BH142" s="606"/>
      <c r="BI142" s="606"/>
      <c r="BJ142" s="606"/>
      <c r="BK142" s="602"/>
      <c r="BL142" s="42"/>
      <c r="BM142" s="42"/>
      <c r="BN142" s="145"/>
      <c r="BO142" s="46"/>
      <c r="BP142" s="259"/>
      <c r="BQ142" s="259"/>
      <c r="BR142" s="259"/>
      <c r="BS142" s="580"/>
      <c r="BT142" s="580"/>
      <c r="BU142" s="580"/>
      <c r="BV142" s="580"/>
      <c r="BW142" s="580"/>
      <c r="BX142" s="580"/>
      <c r="BY142" s="580"/>
      <c r="BZ142" s="580"/>
      <c r="CA142" s="580"/>
      <c r="CB142" s="580"/>
      <c r="CC142" s="246"/>
      <c r="CD142" s="246"/>
      <c r="CE142" s="246"/>
      <c r="CF142" s="246"/>
      <c r="CG142" s="246"/>
      <c r="CH142" s="246"/>
      <c r="CI142" s="246"/>
      <c r="CJ142" s="246"/>
      <c r="CK142" s="246"/>
      <c r="CL142" s="580"/>
      <c r="CM142" s="580"/>
      <c r="CN142" s="580"/>
      <c r="CO142" s="580"/>
      <c r="CP142" s="580"/>
      <c r="CQ142" s="580"/>
      <c r="CR142" s="580"/>
      <c r="CS142" s="580"/>
      <c r="CT142" s="580"/>
      <c r="CU142" s="580"/>
      <c r="CV142" s="580"/>
      <c r="CW142" s="941"/>
      <c r="CX142" s="246"/>
    </row>
    <row r="143" spans="1:102" ht="26.1" customHeight="1">
      <c r="A143" s="1618"/>
      <c r="B143" s="1546" t="s">
        <v>48</v>
      </c>
      <c r="C143" s="1547"/>
      <c r="D143" s="1548"/>
      <c r="E143" s="386" t="s">
        <v>380</v>
      </c>
      <c r="F143" s="1250" t="s">
        <v>381</v>
      </c>
      <c r="G143" s="1250"/>
      <c r="H143" s="1250"/>
      <c r="I143" s="1250"/>
      <c r="J143" s="1250"/>
      <c r="K143" s="1250"/>
      <c r="L143" s="1250"/>
      <c r="M143" s="1250"/>
      <c r="N143" s="1250"/>
      <c r="O143" s="1250"/>
      <c r="P143" s="1250"/>
      <c r="Q143" s="1250"/>
      <c r="R143" s="1250"/>
      <c r="S143" s="1250"/>
      <c r="T143" s="1250"/>
      <c r="U143" s="1250"/>
      <c r="V143" s="1250"/>
      <c r="W143" s="1250"/>
      <c r="X143" s="1250"/>
      <c r="Y143" s="1250"/>
      <c r="Z143" s="1250"/>
      <c r="AA143" s="1250"/>
      <c r="AB143" s="1250"/>
      <c r="AC143" s="1250"/>
      <c r="AD143" s="1250"/>
      <c r="AE143" s="1250"/>
      <c r="AF143" s="1250"/>
      <c r="AG143" s="1251"/>
      <c r="AH143" s="907"/>
      <c r="AI143" s="908"/>
      <c r="AJ143" s="944"/>
      <c r="AK143" s="881" t="str">
        <f t="shared" si="0"/>
        <v>-</v>
      </c>
      <c r="AL143" s="370"/>
      <c r="AM143" s="759"/>
      <c r="AN143" s="759"/>
      <c r="AO143" s="759"/>
      <c r="AP143" s="759"/>
      <c r="AQ143" s="759"/>
      <c r="AR143" s="759"/>
      <c r="AS143" s="759"/>
      <c r="AT143" s="1288"/>
      <c r="AU143" s="1292" t="s">
        <v>48</v>
      </c>
      <c r="AV143" s="227" t="s">
        <v>144</v>
      </c>
      <c r="AW143" s="1246">
        <f>COUNTIF(AK143:AK144,"X")</f>
        <v>0</v>
      </c>
      <c r="AX143" s="759"/>
      <c r="AY143" s="768"/>
      <c r="AZ143" s="759"/>
      <c r="BA143" s="759"/>
      <c r="BB143" s="759"/>
      <c r="BE143" s="138"/>
      <c r="BF143" s="142"/>
      <c r="BG143" s="138"/>
      <c r="BH143" s="606"/>
      <c r="BI143" s="606"/>
      <c r="BJ143" s="606"/>
      <c r="BK143" s="602"/>
      <c r="BL143" s="42"/>
      <c r="BM143" s="42"/>
      <c r="BN143" s="145"/>
      <c r="BO143" s="46"/>
      <c r="BP143" s="246"/>
      <c r="BQ143" s="246"/>
      <c r="BR143" s="246"/>
      <c r="BS143" s="580"/>
      <c r="BT143" s="580"/>
      <c r="BU143" s="580"/>
      <c r="BV143" s="580"/>
      <c r="BW143" s="580"/>
      <c r="BX143" s="580"/>
      <c r="BY143" s="580"/>
      <c r="BZ143" s="580"/>
      <c r="CA143" s="580"/>
      <c r="CB143" s="580"/>
      <c r="CC143" s="246"/>
      <c r="CD143" s="246"/>
      <c r="CE143" s="246"/>
      <c r="CF143" s="246"/>
      <c r="CG143" s="246"/>
      <c r="CH143" s="246"/>
      <c r="CI143" s="246"/>
      <c r="CJ143" s="246"/>
      <c r="CK143" s="246"/>
      <c r="CL143" s="580"/>
      <c r="CM143" s="580"/>
      <c r="CN143" s="580"/>
      <c r="CO143" s="580"/>
      <c r="CP143" s="580"/>
      <c r="CQ143" s="580"/>
      <c r="CR143" s="580"/>
      <c r="CS143" s="580"/>
      <c r="CT143" s="580"/>
      <c r="CU143" s="580"/>
      <c r="CV143" s="580"/>
      <c r="CW143" s="941"/>
      <c r="CX143" s="246"/>
    </row>
    <row r="144" spans="1:102" ht="26.1" customHeight="1" thickBot="1">
      <c r="A144" s="1618"/>
      <c r="B144" s="1549"/>
      <c r="C144" s="1550"/>
      <c r="D144" s="1551"/>
      <c r="E144" s="387" t="s">
        <v>382</v>
      </c>
      <c r="F144" s="1304" t="s">
        <v>383</v>
      </c>
      <c r="G144" s="1304"/>
      <c r="H144" s="1304"/>
      <c r="I144" s="1304"/>
      <c r="J144" s="1304"/>
      <c r="K144" s="1304"/>
      <c r="L144" s="1304"/>
      <c r="M144" s="1304"/>
      <c r="N144" s="1304"/>
      <c r="O144" s="1304"/>
      <c r="P144" s="1304"/>
      <c r="Q144" s="1304"/>
      <c r="R144" s="1304"/>
      <c r="S144" s="1304"/>
      <c r="T144" s="1304"/>
      <c r="U144" s="1304"/>
      <c r="V144" s="1304"/>
      <c r="W144" s="1304"/>
      <c r="X144" s="1304"/>
      <c r="Y144" s="1304"/>
      <c r="Z144" s="1304"/>
      <c r="AA144" s="1304"/>
      <c r="AB144" s="1304"/>
      <c r="AC144" s="1304"/>
      <c r="AD144" s="1304"/>
      <c r="AE144" s="1304"/>
      <c r="AF144" s="1304"/>
      <c r="AG144" s="1305"/>
      <c r="AH144" s="942"/>
      <c r="AI144" s="903"/>
      <c r="AJ144" s="904"/>
      <c r="AK144" s="883" t="str">
        <f t="shared" si="0"/>
        <v>-</v>
      </c>
      <c r="AL144" s="372"/>
      <c r="AM144" s="759"/>
      <c r="AN144" s="759"/>
      <c r="AO144" s="759"/>
      <c r="AP144" s="759"/>
      <c r="AQ144" s="759"/>
      <c r="AR144" s="759"/>
      <c r="AS144" s="759"/>
      <c r="AT144" s="1288"/>
      <c r="AU144" s="1293"/>
      <c r="AV144" s="228" t="s">
        <v>145</v>
      </c>
      <c r="AW144" s="1248"/>
      <c r="AX144" s="759"/>
      <c r="AY144" s="768"/>
      <c r="AZ144" s="759"/>
      <c r="BA144" s="759"/>
      <c r="BB144" s="759"/>
      <c r="BE144" s="138"/>
      <c r="BF144" s="142"/>
      <c r="BG144" s="138"/>
      <c r="BH144" s="606"/>
      <c r="BI144" s="606"/>
      <c r="BJ144" s="606"/>
      <c r="BK144" s="602"/>
      <c r="BL144" s="42"/>
      <c r="BM144" s="42"/>
      <c r="BN144" s="145"/>
      <c r="BO144" s="46"/>
      <c r="BP144" s="246"/>
      <c r="BQ144" s="246"/>
      <c r="BR144" s="246"/>
      <c r="BS144" s="580"/>
      <c r="BT144" s="580"/>
      <c r="BU144" s="580"/>
      <c r="BV144" s="580"/>
      <c r="BW144" s="580"/>
      <c r="BX144" s="580"/>
      <c r="BY144" s="580"/>
      <c r="BZ144" s="580"/>
      <c r="CA144" s="580"/>
      <c r="CB144" s="580"/>
      <c r="CC144" s="246"/>
      <c r="CD144" s="246"/>
      <c r="CE144" s="246"/>
      <c r="CF144" s="246"/>
      <c r="CG144" s="246"/>
      <c r="CH144" s="246"/>
      <c r="CI144" s="246"/>
      <c r="CJ144" s="246"/>
      <c r="CK144" s="246"/>
      <c r="CL144" s="580"/>
      <c r="CM144" s="580"/>
      <c r="CN144" s="580"/>
      <c r="CO144" s="580"/>
      <c r="CP144" s="580"/>
      <c r="CQ144" s="580"/>
      <c r="CR144" s="580"/>
      <c r="CS144" s="580"/>
      <c r="CT144" s="580"/>
      <c r="CU144" s="580"/>
      <c r="CV144" s="580"/>
      <c r="CW144" s="941"/>
      <c r="CX144" s="246"/>
    </row>
    <row r="145" spans="1:102" ht="26.1" customHeight="1">
      <c r="A145" s="1618"/>
      <c r="B145" s="1495" t="s">
        <v>49</v>
      </c>
      <c r="C145" s="1496"/>
      <c r="D145" s="1497"/>
      <c r="E145" s="388" t="s">
        <v>384</v>
      </c>
      <c r="F145" s="1252" t="s">
        <v>385</v>
      </c>
      <c r="G145" s="1252"/>
      <c r="H145" s="1252"/>
      <c r="I145" s="1252"/>
      <c r="J145" s="1252"/>
      <c r="K145" s="1252"/>
      <c r="L145" s="1252"/>
      <c r="M145" s="1252"/>
      <c r="N145" s="1252"/>
      <c r="O145" s="1252"/>
      <c r="P145" s="1252"/>
      <c r="Q145" s="1252"/>
      <c r="R145" s="1252"/>
      <c r="S145" s="1252"/>
      <c r="T145" s="1252"/>
      <c r="U145" s="1252"/>
      <c r="V145" s="1252"/>
      <c r="W145" s="1252"/>
      <c r="X145" s="1252"/>
      <c r="Y145" s="1252"/>
      <c r="Z145" s="1252"/>
      <c r="AA145" s="1252"/>
      <c r="AB145" s="1252"/>
      <c r="AC145" s="1252"/>
      <c r="AD145" s="1252"/>
      <c r="AE145" s="1252"/>
      <c r="AF145" s="1252"/>
      <c r="AG145" s="1253"/>
      <c r="AH145" s="217"/>
      <c r="AI145" s="913"/>
      <c r="AJ145" s="914"/>
      <c r="AK145" s="881" t="str">
        <f t="shared" si="0"/>
        <v>-</v>
      </c>
      <c r="AL145" s="370"/>
      <c r="AM145" s="759"/>
      <c r="AN145" s="759"/>
      <c r="AO145" s="759"/>
      <c r="AP145" s="759"/>
      <c r="AQ145" s="759"/>
      <c r="AR145" s="759"/>
      <c r="AS145" s="759"/>
      <c r="AT145" s="1288"/>
      <c r="AU145" s="1268" t="s">
        <v>49</v>
      </c>
      <c r="AV145" s="225" t="s">
        <v>146</v>
      </c>
      <c r="AW145" s="1246">
        <f>COUNTIF(AK145:AK146,"X")</f>
        <v>0</v>
      </c>
      <c r="AX145" s="759"/>
      <c r="AY145" s="768"/>
      <c r="AZ145" s="759"/>
      <c r="BA145" s="759"/>
      <c r="BB145" s="759"/>
      <c r="BE145" s="138"/>
      <c r="BF145" s="142"/>
      <c r="BG145" s="138"/>
      <c r="BH145" s="606"/>
      <c r="BI145" s="606"/>
      <c r="BJ145" s="606"/>
      <c r="BK145" s="602"/>
      <c r="BL145" s="42"/>
      <c r="BM145" s="42"/>
      <c r="BN145" s="145"/>
      <c r="BO145" s="46"/>
      <c r="BP145" s="259"/>
      <c r="BQ145" s="259"/>
      <c r="BR145" s="259"/>
      <c r="BS145" s="580"/>
      <c r="BT145" s="580"/>
      <c r="BU145" s="580"/>
      <c r="BV145" s="580"/>
      <c r="BW145" s="580"/>
      <c r="BX145" s="580"/>
      <c r="BY145" s="580"/>
      <c r="BZ145" s="580"/>
      <c r="CA145" s="580"/>
      <c r="CB145" s="580"/>
      <c r="CC145" s="246"/>
      <c r="CD145" s="246"/>
      <c r="CE145" s="246"/>
      <c r="CF145" s="246"/>
      <c r="CG145" s="246"/>
      <c r="CH145" s="246"/>
      <c r="CI145" s="246"/>
      <c r="CJ145" s="246"/>
      <c r="CK145" s="246"/>
      <c r="CL145" s="580"/>
      <c r="CM145" s="580"/>
      <c r="CN145" s="580"/>
      <c r="CO145" s="580"/>
      <c r="CP145" s="580"/>
      <c r="CQ145" s="580"/>
      <c r="CR145" s="580"/>
      <c r="CS145" s="580"/>
      <c r="CT145" s="580"/>
      <c r="CU145" s="580"/>
      <c r="CV145" s="580"/>
      <c r="CW145" s="941"/>
      <c r="CX145" s="246"/>
    </row>
    <row r="146" spans="1:102" ht="26.1" customHeight="1" thickBot="1">
      <c r="A146" s="1618"/>
      <c r="B146" s="1498"/>
      <c r="C146" s="1499"/>
      <c r="D146" s="1500"/>
      <c r="E146" s="383" t="s">
        <v>386</v>
      </c>
      <c r="F146" s="1242" t="s">
        <v>387</v>
      </c>
      <c r="G146" s="1242"/>
      <c r="H146" s="1242"/>
      <c r="I146" s="1242"/>
      <c r="J146" s="1242"/>
      <c r="K146" s="1242"/>
      <c r="L146" s="1242"/>
      <c r="M146" s="1242"/>
      <c r="N146" s="1242"/>
      <c r="O146" s="1242"/>
      <c r="P146" s="1242"/>
      <c r="Q146" s="1242"/>
      <c r="R146" s="1242"/>
      <c r="S146" s="1242"/>
      <c r="T146" s="1242"/>
      <c r="U146" s="1242"/>
      <c r="V146" s="1242"/>
      <c r="W146" s="1242"/>
      <c r="X146" s="1242"/>
      <c r="Y146" s="1242"/>
      <c r="Z146" s="1242"/>
      <c r="AA146" s="1242"/>
      <c r="AB146" s="1242"/>
      <c r="AC146" s="1242"/>
      <c r="AD146" s="1242"/>
      <c r="AE146" s="1242"/>
      <c r="AF146" s="1242"/>
      <c r="AG146" s="1243"/>
      <c r="AH146" s="887"/>
      <c r="AI146" s="929"/>
      <c r="AJ146" s="888"/>
      <c r="AK146" s="883" t="str">
        <f t="shared" si="0"/>
        <v>-</v>
      </c>
      <c r="AL146" s="372"/>
      <c r="AM146" s="759"/>
      <c r="AN146" s="759"/>
      <c r="AO146" s="759"/>
      <c r="AP146" s="759"/>
      <c r="AQ146" s="759"/>
      <c r="AR146" s="759"/>
      <c r="AS146" s="759"/>
      <c r="AT146" s="1288"/>
      <c r="AU146" s="1270"/>
      <c r="AV146" s="229" t="s">
        <v>147</v>
      </c>
      <c r="AW146" s="1248"/>
      <c r="AX146" s="759"/>
      <c r="AY146" s="768"/>
      <c r="AZ146" s="759"/>
      <c r="BA146" s="759"/>
      <c r="BB146" s="759"/>
      <c r="BE146" s="138"/>
      <c r="BF146" s="142"/>
      <c r="BG146" s="138"/>
      <c r="BH146" s="606"/>
      <c r="BI146" s="606"/>
      <c r="BJ146" s="606"/>
      <c r="BK146" s="602"/>
      <c r="BL146" s="42"/>
      <c r="BM146" s="42"/>
      <c r="BN146" s="145"/>
      <c r="BO146" s="46"/>
      <c r="BP146" s="259"/>
      <c r="BQ146" s="259"/>
      <c r="BR146" s="259"/>
      <c r="BS146" s="580"/>
      <c r="BT146" s="580"/>
      <c r="BU146" s="580"/>
      <c r="BV146" s="580"/>
      <c r="BW146" s="580"/>
      <c r="BX146" s="580"/>
      <c r="BY146" s="580"/>
      <c r="BZ146" s="580"/>
      <c r="CA146" s="580"/>
      <c r="CB146" s="580"/>
      <c r="CC146" s="246"/>
      <c r="CD146" s="246"/>
      <c r="CE146" s="246"/>
      <c r="CF146" s="246"/>
      <c r="CG146" s="246"/>
      <c r="CH146" s="246"/>
      <c r="CI146" s="246"/>
      <c r="CJ146" s="246"/>
      <c r="CK146" s="246"/>
      <c r="CL146" s="580"/>
      <c r="CM146" s="580"/>
      <c r="CN146" s="580"/>
      <c r="CO146" s="580"/>
      <c r="CP146" s="580"/>
      <c r="CQ146" s="580"/>
      <c r="CR146" s="580"/>
      <c r="CS146" s="580"/>
      <c r="CT146" s="580"/>
      <c r="CU146" s="580"/>
      <c r="CV146" s="580"/>
      <c r="CW146" s="941"/>
      <c r="CX146" s="246"/>
    </row>
    <row r="147" spans="1:102" ht="26.1" customHeight="1">
      <c r="A147" s="1618"/>
      <c r="B147" s="1757" t="s">
        <v>121</v>
      </c>
      <c r="C147" s="1621"/>
      <c r="D147" s="1622"/>
      <c r="E147" s="386" t="s">
        <v>388</v>
      </c>
      <c r="F147" s="1250" t="s">
        <v>389</v>
      </c>
      <c r="G147" s="1250"/>
      <c r="H147" s="1250"/>
      <c r="I147" s="1250"/>
      <c r="J147" s="1250"/>
      <c r="K147" s="1250"/>
      <c r="L147" s="1250"/>
      <c r="M147" s="1250"/>
      <c r="N147" s="1250"/>
      <c r="O147" s="1250"/>
      <c r="P147" s="1250"/>
      <c r="Q147" s="1250"/>
      <c r="R147" s="1250"/>
      <c r="S147" s="1250"/>
      <c r="T147" s="1250"/>
      <c r="U147" s="1250"/>
      <c r="V147" s="1250"/>
      <c r="W147" s="1250"/>
      <c r="X147" s="1250"/>
      <c r="Y147" s="1250"/>
      <c r="Z147" s="1250"/>
      <c r="AA147" s="1250"/>
      <c r="AB147" s="1250"/>
      <c r="AC147" s="1250"/>
      <c r="AD147" s="1250"/>
      <c r="AE147" s="1250"/>
      <c r="AF147" s="1250"/>
      <c r="AG147" s="1251"/>
      <c r="AH147" s="907"/>
      <c r="AI147" s="908"/>
      <c r="AJ147" s="944"/>
      <c r="AK147" s="881" t="str">
        <f t="shared" si="0"/>
        <v>-</v>
      </c>
      <c r="AL147" s="370"/>
      <c r="AM147" s="759"/>
      <c r="AN147" s="759"/>
      <c r="AO147" s="759"/>
      <c r="AP147" s="759"/>
      <c r="AQ147" s="759"/>
      <c r="AR147" s="759"/>
      <c r="AS147" s="759"/>
      <c r="AT147" s="1288"/>
      <c r="AU147" s="1290" t="s">
        <v>121</v>
      </c>
      <c r="AV147" s="218" t="s">
        <v>390</v>
      </c>
      <c r="AW147" s="1246">
        <f>COUNTIF(AK147:AK149,"X")</f>
        <v>0</v>
      </c>
      <c r="AX147" s="759"/>
      <c r="AY147" s="768"/>
      <c r="AZ147" s="759"/>
      <c r="BA147" s="759"/>
      <c r="BB147" s="759"/>
      <c r="BE147" s="138"/>
      <c r="BF147" s="142"/>
      <c r="BG147" s="138"/>
      <c r="BH147" s="606"/>
      <c r="BI147" s="606"/>
      <c r="BJ147" s="606"/>
      <c r="BK147" s="602"/>
      <c r="BL147" s="42"/>
      <c r="BM147" s="42"/>
      <c r="BN147" s="145"/>
      <c r="BO147" s="46"/>
      <c r="BP147" s="259"/>
      <c r="BQ147" s="259"/>
      <c r="BR147" s="259"/>
      <c r="BS147" s="580"/>
      <c r="BT147" s="580"/>
      <c r="BU147" s="580"/>
      <c r="BV147" s="580"/>
      <c r="BW147" s="580"/>
      <c r="BX147" s="580"/>
      <c r="BY147" s="580"/>
      <c r="BZ147" s="580"/>
      <c r="CA147" s="580"/>
      <c r="CB147" s="580"/>
      <c r="CC147" s="246"/>
      <c r="CD147" s="246"/>
      <c r="CE147" s="246"/>
      <c r="CF147" s="246"/>
      <c r="CG147" s="246"/>
      <c r="CH147" s="246"/>
      <c r="CI147" s="246"/>
      <c r="CJ147" s="246"/>
      <c r="CK147" s="246"/>
      <c r="CL147" s="580"/>
      <c r="CM147" s="580"/>
      <c r="CN147" s="580"/>
      <c r="CO147" s="580"/>
      <c r="CP147" s="580"/>
      <c r="CQ147" s="580"/>
      <c r="CR147" s="580"/>
      <c r="CS147" s="580"/>
      <c r="CT147" s="580"/>
      <c r="CU147" s="580"/>
      <c r="CV147" s="580"/>
      <c r="CW147" s="941"/>
      <c r="CX147" s="246"/>
    </row>
    <row r="148" spans="1:102" ht="26.1" customHeight="1">
      <c r="A148" s="1618"/>
      <c r="B148" s="1623"/>
      <c r="C148" s="1624"/>
      <c r="D148" s="1625"/>
      <c r="E148" s="389" t="s">
        <v>391</v>
      </c>
      <c r="F148" s="1244" t="s">
        <v>392</v>
      </c>
      <c r="G148" s="1244"/>
      <c r="H148" s="1244"/>
      <c r="I148" s="1244"/>
      <c r="J148" s="1244"/>
      <c r="K148" s="1244"/>
      <c r="L148" s="1244"/>
      <c r="M148" s="1244"/>
      <c r="N148" s="1244"/>
      <c r="O148" s="1244"/>
      <c r="P148" s="1244"/>
      <c r="Q148" s="1244"/>
      <c r="R148" s="1244"/>
      <c r="S148" s="1244"/>
      <c r="T148" s="1244"/>
      <c r="U148" s="1244"/>
      <c r="V148" s="1244"/>
      <c r="W148" s="1244"/>
      <c r="X148" s="1244"/>
      <c r="Y148" s="1244"/>
      <c r="Z148" s="1244"/>
      <c r="AA148" s="1244"/>
      <c r="AB148" s="1244"/>
      <c r="AC148" s="1244"/>
      <c r="AD148" s="1244"/>
      <c r="AE148" s="1244"/>
      <c r="AF148" s="1244"/>
      <c r="AG148" s="1245"/>
      <c r="AH148" s="940"/>
      <c r="AI148" s="916"/>
      <c r="AJ148" s="917"/>
      <c r="AK148" s="882" t="str">
        <f t="shared" si="0"/>
        <v>-</v>
      </c>
      <c r="AL148" s="371"/>
      <c r="AM148" s="759"/>
      <c r="AN148" s="759"/>
      <c r="AO148" s="759"/>
      <c r="AP148" s="759"/>
      <c r="AQ148" s="759"/>
      <c r="AR148" s="759"/>
      <c r="AS148" s="759"/>
      <c r="AT148" s="1288"/>
      <c r="AU148" s="1269"/>
      <c r="AV148" s="220" t="s">
        <v>149</v>
      </c>
      <c r="AW148" s="1249"/>
      <c r="AX148" s="759"/>
      <c r="AY148" s="768"/>
      <c r="AZ148" s="759"/>
      <c r="BA148" s="759"/>
      <c r="BB148" s="759"/>
      <c r="BE148" s="138"/>
      <c r="BF148" s="142"/>
      <c r="BG148" s="138"/>
      <c r="BH148" s="606"/>
      <c r="BI148" s="606"/>
      <c r="BJ148" s="606"/>
      <c r="BK148" s="602"/>
      <c r="BL148" s="42"/>
      <c r="BM148" s="42"/>
      <c r="BN148" s="145"/>
      <c r="BO148" s="46"/>
      <c r="BP148" s="941"/>
      <c r="BQ148" s="941"/>
      <c r="BR148" s="941"/>
      <c r="BS148" s="580"/>
      <c r="BT148" s="580"/>
      <c r="BU148" s="580"/>
      <c r="BV148" s="580"/>
      <c r="BW148" s="580"/>
      <c r="BX148" s="580"/>
      <c r="BY148" s="580"/>
      <c r="BZ148" s="580"/>
      <c r="CA148" s="580"/>
      <c r="CB148" s="580"/>
      <c r="CC148" s="246"/>
      <c r="CD148" s="246"/>
      <c r="CE148" s="246"/>
      <c r="CF148" s="246"/>
      <c r="CG148" s="246"/>
      <c r="CH148" s="246"/>
      <c r="CI148" s="246"/>
      <c r="CJ148" s="246"/>
      <c r="CK148" s="246"/>
      <c r="CL148" s="580"/>
      <c r="CM148" s="580"/>
      <c r="CN148" s="580"/>
      <c r="CO148" s="580"/>
      <c r="CP148" s="580"/>
      <c r="CQ148" s="580"/>
      <c r="CR148" s="580"/>
      <c r="CS148" s="580"/>
      <c r="CT148" s="580"/>
      <c r="CU148" s="580"/>
      <c r="CV148" s="580"/>
      <c r="CW148" s="941"/>
      <c r="CX148" s="246"/>
    </row>
    <row r="149" spans="1:102" ht="26.1" customHeight="1" thickBot="1">
      <c r="A149" s="1619"/>
      <c r="B149" s="1626"/>
      <c r="C149" s="1627"/>
      <c r="D149" s="1628"/>
      <c r="E149" s="390" t="s">
        <v>393</v>
      </c>
      <c r="F149" s="1304" t="s">
        <v>394</v>
      </c>
      <c r="G149" s="1304"/>
      <c r="H149" s="1304"/>
      <c r="I149" s="1304"/>
      <c r="J149" s="1304"/>
      <c r="K149" s="1304"/>
      <c r="L149" s="1304"/>
      <c r="M149" s="1304"/>
      <c r="N149" s="1304"/>
      <c r="O149" s="1304"/>
      <c r="P149" s="1304"/>
      <c r="Q149" s="1304"/>
      <c r="R149" s="1304"/>
      <c r="S149" s="1304"/>
      <c r="T149" s="1304"/>
      <c r="U149" s="1304"/>
      <c r="V149" s="1304"/>
      <c r="W149" s="1304"/>
      <c r="X149" s="1304"/>
      <c r="Y149" s="1304"/>
      <c r="Z149" s="1304"/>
      <c r="AA149" s="1304"/>
      <c r="AB149" s="1304"/>
      <c r="AC149" s="1304"/>
      <c r="AD149" s="1304"/>
      <c r="AE149" s="1304"/>
      <c r="AF149" s="1304"/>
      <c r="AG149" s="1305"/>
      <c r="AH149" s="942"/>
      <c r="AI149" s="903"/>
      <c r="AJ149" s="904"/>
      <c r="AK149" s="883" t="str">
        <f t="shared" si="0"/>
        <v>-</v>
      </c>
      <c r="AL149" s="372"/>
      <c r="AM149" s="759"/>
      <c r="AN149" s="759"/>
      <c r="AO149" s="759"/>
      <c r="AP149" s="759"/>
      <c r="AQ149" s="759"/>
      <c r="AR149" s="759"/>
      <c r="AS149" s="759"/>
      <c r="AT149" s="1289"/>
      <c r="AU149" s="1270"/>
      <c r="AV149" s="221" t="s">
        <v>150</v>
      </c>
      <c r="AW149" s="1248"/>
      <c r="AX149" s="759"/>
      <c r="AY149" s="768"/>
      <c r="AZ149" s="759"/>
      <c r="BA149" s="759"/>
      <c r="BB149" s="759"/>
      <c r="BE149" s="138"/>
      <c r="BF149" s="142"/>
      <c r="BG149" s="138"/>
      <c r="BH149" s="606"/>
      <c r="BI149" s="606"/>
      <c r="BJ149" s="606"/>
      <c r="BK149" s="602"/>
      <c r="BL149" s="42"/>
      <c r="BM149" s="42"/>
      <c r="BN149" s="145"/>
      <c r="BO149" s="46"/>
      <c r="BP149" s="259"/>
      <c r="BQ149" s="259"/>
      <c r="BR149" s="259"/>
      <c r="BS149" s="580"/>
      <c r="BT149" s="580"/>
      <c r="BU149" s="580"/>
      <c r="BV149" s="580"/>
      <c r="BW149" s="580"/>
      <c r="BX149" s="580"/>
      <c r="BY149" s="580"/>
      <c r="BZ149" s="580"/>
      <c r="CA149" s="580"/>
      <c r="CB149" s="580"/>
      <c r="CC149" s="246"/>
      <c r="CD149" s="246"/>
      <c r="CE149" s="246"/>
      <c r="CF149" s="246"/>
      <c r="CG149" s="246"/>
      <c r="CH149" s="246"/>
      <c r="CI149" s="246"/>
      <c r="CJ149" s="246"/>
      <c r="CK149" s="246"/>
      <c r="CL149" s="580"/>
      <c r="CM149" s="580"/>
      <c r="CN149" s="580"/>
      <c r="CO149" s="580"/>
      <c r="CP149" s="580"/>
      <c r="CQ149" s="580"/>
      <c r="CR149" s="580"/>
      <c r="CS149" s="580"/>
      <c r="CT149" s="580"/>
      <c r="CU149" s="580"/>
      <c r="CV149" s="580"/>
      <c r="CW149" s="941"/>
      <c r="CX149" s="246"/>
    </row>
    <row r="150" spans="1:102" ht="26.1" customHeight="1">
      <c r="A150" s="1557" t="s">
        <v>395</v>
      </c>
      <c r="B150" s="1451" t="s">
        <v>51</v>
      </c>
      <c r="C150" s="1452"/>
      <c r="D150" s="1453"/>
      <c r="E150" s="391" t="s">
        <v>396</v>
      </c>
      <c r="F150" s="1252" t="s">
        <v>397</v>
      </c>
      <c r="G150" s="1252"/>
      <c r="H150" s="1252"/>
      <c r="I150" s="1252"/>
      <c r="J150" s="1252"/>
      <c r="K150" s="1252"/>
      <c r="L150" s="1252"/>
      <c r="M150" s="1252"/>
      <c r="N150" s="1252"/>
      <c r="O150" s="1252"/>
      <c r="P150" s="1252"/>
      <c r="Q150" s="1252"/>
      <c r="R150" s="1252"/>
      <c r="S150" s="1252"/>
      <c r="T150" s="1252"/>
      <c r="U150" s="1252"/>
      <c r="V150" s="1252"/>
      <c r="W150" s="1252"/>
      <c r="X150" s="1252"/>
      <c r="Y150" s="1252"/>
      <c r="Z150" s="1252"/>
      <c r="AA150" s="1252"/>
      <c r="AB150" s="1252"/>
      <c r="AC150" s="1252"/>
      <c r="AD150" s="1252"/>
      <c r="AE150" s="1252"/>
      <c r="AF150" s="1252"/>
      <c r="AG150" s="1253"/>
      <c r="AH150" s="217"/>
      <c r="AI150" s="913"/>
      <c r="AJ150" s="914"/>
      <c r="AK150" s="881" t="str">
        <f t="shared" si="0"/>
        <v>-</v>
      </c>
      <c r="AL150" s="373"/>
      <c r="AM150" s="759"/>
      <c r="AN150" s="759"/>
      <c r="AO150" s="759"/>
      <c r="AP150" s="759"/>
      <c r="AQ150" s="759"/>
      <c r="AR150" s="759"/>
      <c r="AS150" s="759"/>
      <c r="AT150" s="1281" t="s">
        <v>395</v>
      </c>
      <c r="AU150" s="1274" t="s">
        <v>51</v>
      </c>
      <c r="AV150" s="218" t="s">
        <v>151</v>
      </c>
      <c r="AW150" s="1246">
        <f>COUNTIF(AK150:AK152,"x")</f>
        <v>0</v>
      </c>
      <c r="AX150" s="759"/>
      <c r="AY150" s="768"/>
      <c r="AZ150" s="759"/>
      <c r="BA150" s="759"/>
      <c r="BB150" s="759"/>
      <c r="BE150" s="139"/>
      <c r="BF150" s="143"/>
      <c r="BG150" s="139"/>
      <c r="BH150" s="607"/>
      <c r="BI150" s="607"/>
      <c r="BJ150" s="607"/>
      <c r="BK150" s="602"/>
      <c r="BL150" s="42"/>
      <c r="BM150" s="42"/>
      <c r="BN150" s="145"/>
      <c r="BO150" s="46"/>
      <c r="BP150" s="941"/>
      <c r="BQ150" s="941"/>
      <c r="BR150" s="941"/>
      <c r="BS150" s="580"/>
      <c r="BT150" s="580"/>
      <c r="BU150" s="580"/>
      <c r="BV150" s="580"/>
      <c r="BW150" s="580"/>
      <c r="BX150" s="580"/>
      <c r="BY150" s="580"/>
      <c r="BZ150" s="580"/>
      <c r="CA150" s="580"/>
      <c r="CB150" s="580"/>
      <c r="CC150" s="246"/>
      <c r="CD150" s="246"/>
      <c r="CE150" s="246"/>
      <c r="CF150" s="246"/>
      <c r="CG150" s="246"/>
      <c r="CH150" s="246"/>
      <c r="CI150" s="246"/>
      <c r="CJ150" s="246"/>
      <c r="CK150" s="246"/>
      <c r="CL150" s="580"/>
      <c r="CM150" s="580"/>
      <c r="CN150" s="580"/>
      <c r="CO150" s="580"/>
      <c r="CP150" s="580"/>
      <c r="CQ150" s="580"/>
      <c r="CR150" s="580"/>
      <c r="CS150" s="580"/>
      <c r="CT150" s="580"/>
      <c r="CU150" s="580"/>
      <c r="CV150" s="580"/>
      <c r="CW150" s="941"/>
      <c r="CX150" s="246"/>
    </row>
    <row r="151" spans="1:102" ht="26.1" customHeight="1">
      <c r="A151" s="1558"/>
      <c r="B151" s="1454"/>
      <c r="C151" s="1455"/>
      <c r="D151" s="1456"/>
      <c r="E151" s="385" t="s">
        <v>398</v>
      </c>
      <c r="F151" s="1244" t="s">
        <v>399</v>
      </c>
      <c r="G151" s="1244"/>
      <c r="H151" s="1244"/>
      <c r="I151" s="1244"/>
      <c r="J151" s="1244"/>
      <c r="K151" s="1244"/>
      <c r="L151" s="1244"/>
      <c r="M151" s="1244"/>
      <c r="N151" s="1244"/>
      <c r="O151" s="1244"/>
      <c r="P151" s="1244"/>
      <c r="Q151" s="1244"/>
      <c r="R151" s="1244"/>
      <c r="S151" s="1244"/>
      <c r="T151" s="1244"/>
      <c r="U151" s="1244"/>
      <c r="V151" s="1244"/>
      <c r="W151" s="1244"/>
      <c r="X151" s="1244"/>
      <c r="Y151" s="1244"/>
      <c r="Z151" s="1244"/>
      <c r="AA151" s="1244"/>
      <c r="AB151" s="1244"/>
      <c r="AC151" s="1244"/>
      <c r="AD151" s="1244"/>
      <c r="AE151" s="1244"/>
      <c r="AF151" s="1244"/>
      <c r="AG151" s="1245"/>
      <c r="AH151" s="940"/>
      <c r="AI151" s="916"/>
      <c r="AJ151" s="917"/>
      <c r="AK151" s="882" t="str">
        <f t="shared" si="0"/>
        <v>-</v>
      </c>
      <c r="AL151" s="371"/>
      <c r="AM151" s="759"/>
      <c r="AN151" s="759"/>
      <c r="AO151" s="759"/>
      <c r="AP151" s="759"/>
      <c r="AQ151" s="759"/>
      <c r="AR151" s="759"/>
      <c r="AS151" s="759"/>
      <c r="AT151" s="1282"/>
      <c r="AU151" s="1275"/>
      <c r="AV151" s="225" t="s">
        <v>152</v>
      </c>
      <c r="AW151" s="1249"/>
      <c r="AX151" s="759"/>
      <c r="AY151" s="768"/>
      <c r="AZ151" s="759"/>
      <c r="BA151" s="759"/>
      <c r="BB151" s="759"/>
      <c r="BE151" s="139"/>
      <c r="BF151" s="143"/>
      <c r="BG151" s="139"/>
      <c r="BH151" s="607"/>
      <c r="BI151" s="607"/>
      <c r="BJ151" s="607"/>
      <c r="BK151" s="602"/>
      <c r="BL151" s="42"/>
      <c r="BM151" s="42"/>
      <c r="BN151" s="145"/>
      <c r="BO151" s="46"/>
      <c r="BP151" s="941"/>
      <c r="BQ151" s="941"/>
      <c r="BR151" s="941"/>
      <c r="BS151" s="580"/>
      <c r="BT151" s="580"/>
      <c r="BU151" s="580"/>
      <c r="BV151" s="580"/>
      <c r="BW151" s="580"/>
      <c r="BX151" s="580"/>
      <c r="BY151" s="580"/>
      <c r="BZ151" s="580"/>
      <c r="CA151" s="580"/>
      <c r="CB151" s="580"/>
      <c r="CC151" s="246"/>
      <c r="CD151" s="246"/>
      <c r="CE151" s="246"/>
      <c r="CF151" s="246"/>
      <c r="CG151" s="246"/>
      <c r="CH151" s="246"/>
      <c r="CI151" s="246"/>
      <c r="CJ151" s="246"/>
      <c r="CK151" s="246"/>
      <c r="CL151" s="580"/>
      <c r="CM151" s="580"/>
      <c r="CN151" s="580"/>
      <c r="CO151" s="580"/>
      <c r="CP151" s="580"/>
      <c r="CQ151" s="580"/>
      <c r="CR151" s="580"/>
      <c r="CS151" s="580"/>
      <c r="CT151" s="580"/>
      <c r="CU151" s="580"/>
      <c r="CV151" s="580"/>
      <c r="CW151" s="941"/>
      <c r="CX151" s="246"/>
    </row>
    <row r="152" spans="1:102" ht="26.1" customHeight="1" thickBot="1">
      <c r="A152" s="1558"/>
      <c r="B152" s="1457"/>
      <c r="C152" s="1458"/>
      <c r="D152" s="1459"/>
      <c r="E152" s="383" t="s">
        <v>400</v>
      </c>
      <c r="F152" s="1242" t="s">
        <v>401</v>
      </c>
      <c r="G152" s="1242"/>
      <c r="H152" s="1242"/>
      <c r="I152" s="1242"/>
      <c r="J152" s="1242"/>
      <c r="K152" s="1242"/>
      <c r="L152" s="1242"/>
      <c r="M152" s="1242"/>
      <c r="N152" s="1242"/>
      <c r="O152" s="1242"/>
      <c r="P152" s="1242"/>
      <c r="Q152" s="1242"/>
      <c r="R152" s="1242"/>
      <c r="S152" s="1242"/>
      <c r="T152" s="1242"/>
      <c r="U152" s="1242"/>
      <c r="V152" s="1242"/>
      <c r="W152" s="1242"/>
      <c r="X152" s="1242"/>
      <c r="Y152" s="1242"/>
      <c r="Z152" s="1242"/>
      <c r="AA152" s="1242"/>
      <c r="AB152" s="1242"/>
      <c r="AC152" s="1242"/>
      <c r="AD152" s="1242"/>
      <c r="AE152" s="1242"/>
      <c r="AF152" s="1242"/>
      <c r="AG152" s="1243"/>
      <c r="AH152" s="887"/>
      <c r="AI152" s="929"/>
      <c r="AJ152" s="888"/>
      <c r="AK152" s="883" t="str">
        <f t="shared" si="0"/>
        <v>-</v>
      </c>
      <c r="AL152" s="374"/>
      <c r="AM152" s="759"/>
      <c r="AN152" s="759"/>
      <c r="AO152" s="759"/>
      <c r="AP152" s="759"/>
      <c r="AQ152" s="759"/>
      <c r="AR152" s="759"/>
      <c r="AS152" s="759"/>
      <c r="AT152" s="1282"/>
      <c r="AU152" s="1276"/>
      <c r="AV152" s="224" t="s">
        <v>153</v>
      </c>
      <c r="AW152" s="1248"/>
      <c r="AX152" s="759"/>
      <c r="AY152" s="768"/>
      <c r="AZ152" s="759"/>
      <c r="BA152" s="759"/>
      <c r="BB152" s="759"/>
      <c r="BE152" s="139"/>
      <c r="BF152" s="143"/>
      <c r="BG152" s="139"/>
      <c r="BH152" s="607"/>
      <c r="BI152" s="607"/>
      <c r="BJ152" s="607"/>
      <c r="BK152" s="602"/>
      <c r="BL152" s="42"/>
      <c r="BM152" s="42"/>
      <c r="BN152" s="145"/>
      <c r="BO152" s="46"/>
      <c r="BP152" s="259"/>
      <c r="BQ152" s="259"/>
      <c r="BR152" s="259"/>
      <c r="BS152" s="580"/>
      <c r="BT152" s="580"/>
      <c r="BU152" s="580"/>
      <c r="BV152" s="580"/>
      <c r="BW152" s="580"/>
      <c r="BX152" s="580"/>
      <c r="BY152" s="580"/>
      <c r="BZ152" s="580"/>
      <c r="CA152" s="580"/>
      <c r="CB152" s="580"/>
      <c r="CC152" s="246"/>
      <c r="CD152" s="246"/>
      <c r="CE152" s="246"/>
      <c r="CF152" s="246"/>
      <c r="CG152" s="246"/>
      <c r="CH152" s="246"/>
      <c r="CI152" s="246"/>
      <c r="CJ152" s="246"/>
      <c r="CK152" s="246"/>
      <c r="CL152" s="580"/>
      <c r="CM152" s="580"/>
      <c r="CN152" s="580"/>
      <c r="CO152" s="580"/>
      <c r="CP152" s="580"/>
      <c r="CQ152" s="580"/>
      <c r="CR152" s="580"/>
      <c r="CS152" s="580"/>
      <c r="CT152" s="580"/>
      <c r="CU152" s="580"/>
      <c r="CV152" s="580"/>
      <c r="CW152" s="941"/>
      <c r="CX152" s="246"/>
    </row>
    <row r="153" spans="1:102" ht="26.1" customHeight="1">
      <c r="A153" s="1558"/>
      <c r="B153" s="1540" t="s">
        <v>52</v>
      </c>
      <c r="C153" s="1541"/>
      <c r="D153" s="1542"/>
      <c r="E153" s="386" t="s">
        <v>402</v>
      </c>
      <c r="F153" s="1250" t="s">
        <v>403</v>
      </c>
      <c r="G153" s="1250"/>
      <c r="H153" s="1250"/>
      <c r="I153" s="1250"/>
      <c r="J153" s="1250"/>
      <c r="K153" s="1250"/>
      <c r="L153" s="1250"/>
      <c r="M153" s="1250"/>
      <c r="N153" s="1250"/>
      <c r="O153" s="1250"/>
      <c r="P153" s="1250"/>
      <c r="Q153" s="1250"/>
      <c r="R153" s="1250"/>
      <c r="S153" s="1250"/>
      <c r="T153" s="1250"/>
      <c r="U153" s="1250"/>
      <c r="V153" s="1250"/>
      <c r="W153" s="1250"/>
      <c r="X153" s="1250"/>
      <c r="Y153" s="1250"/>
      <c r="Z153" s="1250"/>
      <c r="AA153" s="1250"/>
      <c r="AB153" s="1250"/>
      <c r="AC153" s="1250"/>
      <c r="AD153" s="1250"/>
      <c r="AE153" s="1250"/>
      <c r="AF153" s="1250"/>
      <c r="AG153" s="1251"/>
      <c r="AH153" s="907"/>
      <c r="AI153" s="908"/>
      <c r="AJ153" s="944"/>
      <c r="AK153" s="881" t="str">
        <f t="shared" si="0"/>
        <v>-</v>
      </c>
      <c r="AL153" s="370"/>
      <c r="AM153" s="759"/>
      <c r="AN153" s="759"/>
      <c r="AO153" s="759"/>
      <c r="AP153" s="759"/>
      <c r="AQ153" s="759"/>
      <c r="AR153" s="759"/>
      <c r="AS153" s="759"/>
      <c r="AT153" s="1282"/>
      <c r="AU153" s="1277" t="s">
        <v>52</v>
      </c>
      <c r="AV153" s="218" t="s">
        <v>154</v>
      </c>
      <c r="AW153" s="1246">
        <f>COUNTIF(AK153:AK155,"X")</f>
        <v>0</v>
      </c>
      <c r="AX153" s="759"/>
      <c r="AY153" s="768"/>
      <c r="AZ153" s="759"/>
      <c r="BA153" s="759"/>
      <c r="BB153" s="759"/>
      <c r="BE153" s="139"/>
      <c r="BF153" s="143"/>
      <c r="BG153" s="139"/>
      <c r="BH153" s="607"/>
      <c r="BI153" s="607"/>
      <c r="BJ153" s="607"/>
      <c r="BK153" s="602"/>
      <c r="BL153" s="42"/>
      <c r="BM153" s="42"/>
      <c r="BN153" s="145"/>
      <c r="BO153" s="46"/>
      <c r="BP153" s="941"/>
      <c r="BQ153" s="941"/>
      <c r="BR153" s="941"/>
      <c r="BS153" s="580"/>
      <c r="BT153" s="580"/>
      <c r="BU153" s="580"/>
      <c r="BV153" s="580"/>
      <c r="BW153" s="580"/>
      <c r="BX153" s="580"/>
      <c r="BY153" s="580"/>
      <c r="BZ153" s="580"/>
      <c r="CA153" s="580"/>
      <c r="CB153" s="580"/>
      <c r="CC153" s="246"/>
      <c r="CD153" s="246"/>
      <c r="CE153" s="246"/>
      <c r="CF153" s="246"/>
      <c r="CG153" s="246"/>
      <c r="CH153" s="246"/>
      <c r="CI153" s="246"/>
      <c r="CJ153" s="246"/>
      <c r="CK153" s="246"/>
      <c r="CL153" s="580"/>
      <c r="CM153" s="580"/>
      <c r="CN153" s="580"/>
      <c r="CO153" s="580"/>
      <c r="CP153" s="580"/>
      <c r="CQ153" s="580"/>
      <c r="CR153" s="580"/>
      <c r="CS153" s="580"/>
      <c r="CT153" s="580"/>
      <c r="CU153" s="580"/>
      <c r="CV153" s="580"/>
      <c r="CW153" s="941"/>
      <c r="CX153" s="246"/>
    </row>
    <row r="154" spans="1:102" ht="26.1" customHeight="1">
      <c r="A154" s="1558"/>
      <c r="B154" s="1481"/>
      <c r="C154" s="1482"/>
      <c r="D154" s="1483"/>
      <c r="E154" s="389" t="s">
        <v>404</v>
      </c>
      <c r="F154" s="1244" t="s">
        <v>405</v>
      </c>
      <c r="G154" s="1244"/>
      <c r="H154" s="1244"/>
      <c r="I154" s="1244"/>
      <c r="J154" s="1244"/>
      <c r="K154" s="1244"/>
      <c r="L154" s="1244"/>
      <c r="M154" s="1244"/>
      <c r="N154" s="1244"/>
      <c r="O154" s="1244"/>
      <c r="P154" s="1244"/>
      <c r="Q154" s="1244"/>
      <c r="R154" s="1244"/>
      <c r="S154" s="1244"/>
      <c r="T154" s="1244"/>
      <c r="U154" s="1244"/>
      <c r="V154" s="1244"/>
      <c r="W154" s="1244"/>
      <c r="X154" s="1244"/>
      <c r="Y154" s="1244"/>
      <c r="Z154" s="1244"/>
      <c r="AA154" s="1244"/>
      <c r="AB154" s="1244"/>
      <c r="AC154" s="1244"/>
      <c r="AD154" s="1244"/>
      <c r="AE154" s="1244"/>
      <c r="AF154" s="1244"/>
      <c r="AG154" s="1245"/>
      <c r="AH154" s="940"/>
      <c r="AI154" s="916"/>
      <c r="AJ154" s="917"/>
      <c r="AK154" s="882" t="str">
        <f t="shared" si="0"/>
        <v>-</v>
      </c>
      <c r="AL154" s="371"/>
      <c r="AM154" s="759"/>
      <c r="AN154" s="759"/>
      <c r="AO154" s="759"/>
      <c r="AP154" s="759"/>
      <c r="AQ154" s="759"/>
      <c r="AR154" s="759"/>
      <c r="AS154" s="759"/>
      <c r="AT154" s="1282"/>
      <c r="AU154" s="1278"/>
      <c r="AV154" s="220" t="s">
        <v>155</v>
      </c>
      <c r="AW154" s="1249"/>
      <c r="AX154" s="759"/>
      <c r="AY154" s="768"/>
      <c r="AZ154" s="759"/>
      <c r="BA154" s="759"/>
      <c r="BB154" s="759"/>
      <c r="BE154" s="139"/>
      <c r="BF154" s="143"/>
      <c r="BG154" s="139"/>
      <c r="BH154" s="607"/>
      <c r="BI154" s="607"/>
      <c r="BJ154" s="607"/>
      <c r="BK154" s="602"/>
      <c r="BL154" s="42"/>
      <c r="BM154" s="42"/>
      <c r="BN154" s="145"/>
      <c r="BO154" s="46"/>
      <c r="BP154" s="941"/>
      <c r="BQ154" s="941"/>
      <c r="BR154" s="941"/>
      <c r="BS154" s="580"/>
      <c r="BT154" s="580"/>
      <c r="BU154" s="580"/>
      <c r="BV154" s="580"/>
      <c r="BW154" s="580"/>
      <c r="BX154" s="580"/>
      <c r="BY154" s="580"/>
      <c r="BZ154" s="580"/>
      <c r="CA154" s="580"/>
      <c r="CB154" s="580"/>
      <c r="CC154" s="246"/>
      <c r="CD154" s="246"/>
      <c r="CE154" s="246"/>
      <c r="CF154" s="246"/>
      <c r="CG154" s="246"/>
      <c r="CH154" s="246"/>
      <c r="CI154" s="246"/>
      <c r="CJ154" s="246"/>
      <c r="CK154" s="246"/>
      <c r="CL154" s="580"/>
      <c r="CM154" s="580"/>
      <c r="CN154" s="580"/>
      <c r="CO154" s="580"/>
      <c r="CP154" s="580"/>
      <c r="CQ154" s="580"/>
      <c r="CR154" s="580"/>
      <c r="CS154" s="580"/>
      <c r="CT154" s="580"/>
      <c r="CU154" s="580"/>
      <c r="CV154" s="580"/>
      <c r="CW154" s="941"/>
      <c r="CX154" s="246"/>
    </row>
    <row r="155" spans="1:102" ht="26.1" customHeight="1" thickBot="1">
      <c r="A155" s="1558"/>
      <c r="B155" s="1543"/>
      <c r="C155" s="1544"/>
      <c r="D155" s="1545"/>
      <c r="E155" s="392" t="s">
        <v>406</v>
      </c>
      <c r="F155" s="1304" t="s">
        <v>407</v>
      </c>
      <c r="G155" s="1304"/>
      <c r="H155" s="1304"/>
      <c r="I155" s="1304"/>
      <c r="J155" s="1304"/>
      <c r="K155" s="1304"/>
      <c r="L155" s="1304"/>
      <c r="M155" s="1304"/>
      <c r="N155" s="1304"/>
      <c r="O155" s="1304"/>
      <c r="P155" s="1304"/>
      <c r="Q155" s="1304"/>
      <c r="R155" s="1304"/>
      <c r="S155" s="1304"/>
      <c r="T155" s="1304"/>
      <c r="U155" s="1304"/>
      <c r="V155" s="1304"/>
      <c r="W155" s="1304"/>
      <c r="X155" s="1304"/>
      <c r="Y155" s="1304"/>
      <c r="Z155" s="1304"/>
      <c r="AA155" s="1304"/>
      <c r="AB155" s="1304"/>
      <c r="AC155" s="1304"/>
      <c r="AD155" s="1304"/>
      <c r="AE155" s="1304"/>
      <c r="AF155" s="1304"/>
      <c r="AG155" s="1305"/>
      <c r="AH155" s="942"/>
      <c r="AI155" s="903"/>
      <c r="AJ155" s="904"/>
      <c r="AK155" s="883" t="str">
        <f t="shared" si="0"/>
        <v>-</v>
      </c>
      <c r="AL155" s="372"/>
      <c r="AM155" s="759"/>
      <c r="AN155" s="759"/>
      <c r="AO155" s="759"/>
      <c r="AP155" s="759"/>
      <c r="AQ155" s="759"/>
      <c r="AR155" s="759"/>
      <c r="AS155" s="759"/>
      <c r="AT155" s="1282"/>
      <c r="AU155" s="1279"/>
      <c r="AV155" s="221" t="s">
        <v>156</v>
      </c>
      <c r="AW155" s="1248"/>
      <c r="AX155" s="759"/>
      <c r="AY155" s="768"/>
      <c r="AZ155" s="759"/>
      <c r="BA155" s="759"/>
      <c r="BB155" s="759"/>
      <c r="BE155" s="139"/>
      <c r="BF155" s="143"/>
      <c r="BG155" s="139"/>
      <c r="BH155" s="607"/>
      <c r="BI155" s="607"/>
      <c r="BJ155" s="607"/>
      <c r="BK155" s="602"/>
      <c r="BL155" s="42"/>
      <c r="BM155" s="42"/>
      <c r="BN155" s="145"/>
      <c r="BO155" s="46"/>
      <c r="BP155" s="259"/>
      <c r="BQ155" s="259"/>
      <c r="BR155" s="259"/>
      <c r="BS155" s="580"/>
      <c r="BT155" s="580"/>
      <c r="BU155" s="580"/>
      <c r="BV155" s="580"/>
      <c r="BW155" s="580"/>
      <c r="BX155" s="580"/>
      <c r="BY155" s="580"/>
      <c r="BZ155" s="580"/>
      <c r="CA155" s="580"/>
      <c r="CB155" s="580"/>
      <c r="CC155" s="246"/>
      <c r="CD155" s="246"/>
      <c r="CE155" s="246"/>
      <c r="CF155" s="246"/>
      <c r="CG155" s="246"/>
      <c r="CH155" s="246"/>
      <c r="CI155" s="246"/>
      <c r="CJ155" s="246"/>
      <c r="CK155" s="246"/>
      <c r="CL155" s="580"/>
      <c r="CM155" s="580"/>
      <c r="CN155" s="580"/>
      <c r="CO155" s="580"/>
      <c r="CP155" s="580"/>
      <c r="CQ155" s="580"/>
      <c r="CR155" s="580"/>
      <c r="CS155" s="580"/>
      <c r="CT155" s="580"/>
      <c r="CU155" s="580"/>
      <c r="CV155" s="580"/>
      <c r="CW155" s="941"/>
      <c r="CX155" s="246"/>
    </row>
    <row r="156" spans="1:102" ht="26.1" customHeight="1">
      <c r="A156" s="1558"/>
      <c r="B156" s="1481" t="s">
        <v>53</v>
      </c>
      <c r="C156" s="1482"/>
      <c r="D156" s="1483"/>
      <c r="E156" s="388" t="s">
        <v>408</v>
      </c>
      <c r="F156" s="1252" t="s">
        <v>409</v>
      </c>
      <c r="G156" s="1252"/>
      <c r="H156" s="1252"/>
      <c r="I156" s="1252"/>
      <c r="J156" s="1252"/>
      <c r="K156" s="1252"/>
      <c r="L156" s="1252"/>
      <c r="M156" s="1252"/>
      <c r="N156" s="1252"/>
      <c r="O156" s="1252"/>
      <c r="P156" s="1252"/>
      <c r="Q156" s="1252"/>
      <c r="R156" s="1252"/>
      <c r="S156" s="1252"/>
      <c r="T156" s="1252"/>
      <c r="U156" s="1252"/>
      <c r="V156" s="1252"/>
      <c r="W156" s="1252"/>
      <c r="X156" s="1252"/>
      <c r="Y156" s="1252"/>
      <c r="Z156" s="1252"/>
      <c r="AA156" s="1252"/>
      <c r="AB156" s="1252"/>
      <c r="AC156" s="1252"/>
      <c r="AD156" s="1252"/>
      <c r="AE156" s="1252"/>
      <c r="AF156" s="1252"/>
      <c r="AG156" s="1253"/>
      <c r="AH156" s="217"/>
      <c r="AI156" s="913"/>
      <c r="AJ156" s="914"/>
      <c r="AK156" s="881" t="str">
        <f t="shared" si="0"/>
        <v>-</v>
      </c>
      <c r="AL156" s="373"/>
      <c r="AM156" s="759"/>
      <c r="AN156" s="759"/>
      <c r="AO156" s="759"/>
      <c r="AP156" s="759"/>
      <c r="AQ156" s="759"/>
      <c r="AR156" s="759"/>
      <c r="AS156" s="759"/>
      <c r="AT156" s="1282"/>
      <c r="AU156" s="1277" t="s">
        <v>53</v>
      </c>
      <c r="AV156" s="218" t="s">
        <v>157</v>
      </c>
      <c r="AW156" s="1246">
        <f>COUNTIF(AK156:AK157,"X")</f>
        <v>0</v>
      </c>
      <c r="AX156" s="759"/>
      <c r="AY156" s="768"/>
      <c r="AZ156" s="759"/>
      <c r="BA156" s="759"/>
      <c r="BB156" s="759"/>
      <c r="BE156" s="139"/>
      <c r="BF156" s="143"/>
      <c r="BG156" s="139"/>
      <c r="BH156" s="607"/>
      <c r="BI156" s="607"/>
      <c r="BJ156" s="607"/>
      <c r="BK156" s="602"/>
      <c r="BL156" s="42"/>
      <c r="BM156" s="42"/>
      <c r="BN156" s="145"/>
      <c r="BO156" s="46"/>
      <c r="BP156" s="259"/>
      <c r="BQ156" s="259"/>
      <c r="BR156" s="259"/>
      <c r="BS156" s="580"/>
      <c r="BT156" s="580"/>
      <c r="BU156" s="580"/>
      <c r="BV156" s="580"/>
      <c r="BW156" s="580"/>
      <c r="BX156" s="580"/>
      <c r="BY156" s="580"/>
      <c r="BZ156" s="580"/>
      <c r="CA156" s="580"/>
      <c r="CB156" s="580"/>
      <c r="CC156" s="246"/>
      <c r="CD156" s="246"/>
      <c r="CE156" s="246"/>
      <c r="CF156" s="246"/>
      <c r="CG156" s="246"/>
      <c r="CH156" s="246"/>
      <c r="CI156" s="246"/>
      <c r="CJ156" s="246"/>
      <c r="CK156" s="246"/>
      <c r="CL156" s="580"/>
      <c r="CM156" s="580"/>
      <c r="CN156" s="580"/>
      <c r="CO156" s="580"/>
      <c r="CP156" s="580"/>
      <c r="CQ156" s="580"/>
      <c r="CR156" s="580"/>
      <c r="CS156" s="580"/>
      <c r="CT156" s="580"/>
      <c r="CU156" s="580"/>
      <c r="CV156" s="580"/>
      <c r="CW156" s="941"/>
      <c r="CX156" s="246"/>
    </row>
    <row r="157" spans="1:102" ht="26.1" customHeight="1" thickBot="1">
      <c r="A157" s="1558"/>
      <c r="B157" s="1481"/>
      <c r="C157" s="1482"/>
      <c r="D157" s="1483"/>
      <c r="E157" s="383" t="s">
        <v>410</v>
      </c>
      <c r="F157" s="1242" t="s">
        <v>411</v>
      </c>
      <c r="G157" s="1242"/>
      <c r="H157" s="1242"/>
      <c r="I157" s="1242"/>
      <c r="J157" s="1242"/>
      <c r="K157" s="1242"/>
      <c r="L157" s="1242"/>
      <c r="M157" s="1242"/>
      <c r="N157" s="1242"/>
      <c r="O157" s="1242"/>
      <c r="P157" s="1242"/>
      <c r="Q157" s="1242"/>
      <c r="R157" s="1242"/>
      <c r="S157" s="1242"/>
      <c r="T157" s="1242"/>
      <c r="U157" s="1242"/>
      <c r="V157" s="1242"/>
      <c r="W157" s="1242"/>
      <c r="X157" s="1242"/>
      <c r="Y157" s="1242"/>
      <c r="Z157" s="1242"/>
      <c r="AA157" s="1242"/>
      <c r="AB157" s="1242"/>
      <c r="AC157" s="1242"/>
      <c r="AD157" s="1242"/>
      <c r="AE157" s="1242"/>
      <c r="AF157" s="1242"/>
      <c r="AG157" s="1243"/>
      <c r="AH157" s="887"/>
      <c r="AI157" s="929"/>
      <c r="AJ157" s="888"/>
      <c r="AK157" s="883" t="str">
        <f t="shared" si="0"/>
        <v>-</v>
      </c>
      <c r="AL157" s="374"/>
      <c r="AM157" s="759"/>
      <c r="AN157" s="759"/>
      <c r="AO157" s="759"/>
      <c r="AP157" s="759"/>
      <c r="AQ157" s="759"/>
      <c r="AR157" s="759"/>
      <c r="AS157" s="759"/>
      <c r="AT157" s="1282"/>
      <c r="AU157" s="1279"/>
      <c r="AV157" s="221" t="s">
        <v>158</v>
      </c>
      <c r="AW157" s="1248"/>
      <c r="AX157" s="759"/>
      <c r="AY157" s="768"/>
      <c r="AZ157" s="759"/>
      <c r="BA157" s="759"/>
      <c r="BB157" s="759"/>
      <c r="BE157" s="139"/>
      <c r="BF157" s="143"/>
      <c r="BG157" s="139"/>
      <c r="BH157" s="607"/>
      <c r="BI157" s="607"/>
      <c r="BJ157" s="607"/>
      <c r="BK157" s="602"/>
      <c r="BL157" s="42"/>
      <c r="BM157" s="42"/>
      <c r="BN157" s="145"/>
      <c r="BO157" s="46"/>
      <c r="BP157" s="259"/>
      <c r="BQ157" s="259"/>
      <c r="BR157" s="259"/>
      <c r="BS157" s="580"/>
      <c r="BT157" s="580"/>
      <c r="BU157" s="580"/>
      <c r="BV157" s="580"/>
      <c r="BW157" s="580"/>
      <c r="BX157" s="580"/>
      <c r="BY157" s="580"/>
      <c r="BZ157" s="580"/>
      <c r="CA157" s="580"/>
      <c r="CB157" s="580"/>
      <c r="CC157" s="246"/>
      <c r="CD157" s="246"/>
      <c r="CE157" s="246"/>
      <c r="CF157" s="246"/>
      <c r="CG157" s="246"/>
      <c r="CH157" s="246"/>
      <c r="CI157" s="246"/>
      <c r="CJ157" s="246"/>
      <c r="CK157" s="246"/>
      <c r="CL157" s="580"/>
      <c r="CM157" s="580"/>
      <c r="CN157" s="580"/>
      <c r="CO157" s="580"/>
      <c r="CP157" s="580"/>
      <c r="CQ157" s="580"/>
      <c r="CR157" s="580"/>
      <c r="CS157" s="580"/>
      <c r="CT157" s="580"/>
      <c r="CU157" s="580"/>
      <c r="CV157" s="580"/>
      <c r="CW157" s="941"/>
      <c r="CX157" s="246"/>
    </row>
    <row r="158" spans="1:102" ht="26.1" customHeight="1">
      <c r="A158" s="1558"/>
      <c r="B158" s="1540" t="s">
        <v>54</v>
      </c>
      <c r="C158" s="1541"/>
      <c r="D158" s="1542"/>
      <c r="E158" s="386" t="s">
        <v>412</v>
      </c>
      <c r="F158" s="1250" t="s">
        <v>413</v>
      </c>
      <c r="G158" s="1250"/>
      <c r="H158" s="1250"/>
      <c r="I158" s="1250"/>
      <c r="J158" s="1250"/>
      <c r="K158" s="1250"/>
      <c r="L158" s="1250"/>
      <c r="M158" s="1250"/>
      <c r="N158" s="1250"/>
      <c r="O158" s="1250"/>
      <c r="P158" s="1250"/>
      <c r="Q158" s="1250"/>
      <c r="R158" s="1250"/>
      <c r="S158" s="1250"/>
      <c r="T158" s="1250"/>
      <c r="U158" s="1250"/>
      <c r="V158" s="1250"/>
      <c r="W158" s="1250"/>
      <c r="X158" s="1250"/>
      <c r="Y158" s="1250"/>
      <c r="Z158" s="1250"/>
      <c r="AA158" s="1250"/>
      <c r="AB158" s="1250"/>
      <c r="AC158" s="1250"/>
      <c r="AD158" s="1250"/>
      <c r="AE158" s="1250"/>
      <c r="AF158" s="1250"/>
      <c r="AG158" s="1251"/>
      <c r="AH158" s="907"/>
      <c r="AI158" s="908"/>
      <c r="AJ158" s="944"/>
      <c r="AK158" s="881" t="str">
        <f t="shared" si="0"/>
        <v>-</v>
      </c>
      <c r="AL158" s="375"/>
      <c r="AM158" s="759"/>
      <c r="AN158" s="759"/>
      <c r="AO158" s="759"/>
      <c r="AP158" s="759"/>
      <c r="AQ158" s="759"/>
      <c r="AR158" s="759"/>
      <c r="AS158" s="759"/>
      <c r="AT158" s="1282"/>
      <c r="AU158" s="1277" t="s">
        <v>54</v>
      </c>
      <c r="AV158" s="230" t="s">
        <v>159</v>
      </c>
      <c r="AW158" s="1246">
        <f>COUNTIF(AK158:AK160,"X")</f>
        <v>0</v>
      </c>
      <c r="AX158" s="759"/>
      <c r="AY158" s="768"/>
      <c r="AZ158" s="759"/>
      <c r="BA158" s="759"/>
      <c r="BB158" s="759"/>
      <c r="BE158" s="139"/>
      <c r="BF158" s="143"/>
      <c r="BG158" s="139"/>
      <c r="BH158" s="607"/>
      <c r="BI158" s="607"/>
      <c r="BJ158" s="607"/>
      <c r="BK158" s="602"/>
      <c r="BL158" s="42"/>
      <c r="BM158" s="42"/>
      <c r="BN158" s="145"/>
      <c r="BO158" s="46"/>
      <c r="BP158" s="259"/>
      <c r="BQ158" s="259"/>
      <c r="BR158" s="259"/>
      <c r="BS158" s="580"/>
      <c r="BT158" s="580"/>
      <c r="BU158" s="580"/>
      <c r="BV158" s="580"/>
      <c r="BW158" s="580"/>
      <c r="BX158" s="580"/>
      <c r="BY158" s="580"/>
      <c r="BZ158" s="580"/>
      <c r="CA158" s="580"/>
      <c r="CB158" s="580"/>
      <c r="CC158" s="246"/>
      <c r="CD158" s="246"/>
      <c r="CE158" s="246"/>
      <c r="CF158" s="246"/>
      <c r="CG158" s="246"/>
      <c r="CH158" s="246"/>
      <c r="CI158" s="246"/>
      <c r="CJ158" s="246"/>
      <c r="CK158" s="246"/>
      <c r="CL158" s="580"/>
      <c r="CM158" s="580"/>
      <c r="CN158" s="580"/>
      <c r="CO158" s="580"/>
      <c r="CP158" s="580"/>
      <c r="CQ158" s="580"/>
      <c r="CR158" s="580"/>
      <c r="CS158" s="580"/>
      <c r="CT158" s="580"/>
      <c r="CU158" s="580"/>
      <c r="CV158" s="580"/>
      <c r="CW158" s="941"/>
      <c r="CX158" s="246"/>
    </row>
    <row r="159" spans="1:102" ht="26.1" customHeight="1">
      <c r="A159" s="1558"/>
      <c r="B159" s="1481"/>
      <c r="C159" s="1482"/>
      <c r="D159" s="1483"/>
      <c r="E159" s="389" t="s">
        <v>414</v>
      </c>
      <c r="F159" s="1244" t="s">
        <v>415</v>
      </c>
      <c r="G159" s="1244"/>
      <c r="H159" s="1244"/>
      <c r="I159" s="1244"/>
      <c r="J159" s="1244"/>
      <c r="K159" s="1244"/>
      <c r="L159" s="1244"/>
      <c r="M159" s="1244"/>
      <c r="N159" s="1244"/>
      <c r="O159" s="1244"/>
      <c r="P159" s="1244"/>
      <c r="Q159" s="1244"/>
      <c r="R159" s="1244"/>
      <c r="S159" s="1244"/>
      <c r="T159" s="1244"/>
      <c r="U159" s="1244"/>
      <c r="V159" s="1244"/>
      <c r="W159" s="1244"/>
      <c r="X159" s="1244"/>
      <c r="Y159" s="1244"/>
      <c r="Z159" s="1244"/>
      <c r="AA159" s="1244"/>
      <c r="AB159" s="1244"/>
      <c r="AC159" s="1244"/>
      <c r="AD159" s="1244"/>
      <c r="AE159" s="1244"/>
      <c r="AF159" s="1244"/>
      <c r="AG159" s="1245"/>
      <c r="AH159" s="940"/>
      <c r="AI159" s="916"/>
      <c r="AJ159" s="917"/>
      <c r="AK159" s="882" t="str">
        <f t="shared" si="0"/>
        <v>-</v>
      </c>
      <c r="AL159" s="376"/>
      <c r="AM159" s="759"/>
      <c r="AN159" s="759"/>
      <c r="AO159" s="759"/>
      <c r="AP159" s="759"/>
      <c r="AQ159" s="759"/>
      <c r="AR159" s="759"/>
      <c r="AS159" s="759"/>
      <c r="AT159" s="1282"/>
      <c r="AU159" s="1278"/>
      <c r="AV159" s="231" t="s">
        <v>160</v>
      </c>
      <c r="AW159" s="1249"/>
      <c r="AX159" s="759"/>
      <c r="AY159" s="768"/>
      <c r="AZ159" s="759"/>
      <c r="BA159" s="759"/>
      <c r="BB159" s="759"/>
      <c r="BE159" s="139"/>
      <c r="BF159" s="143"/>
      <c r="BG159" s="139"/>
      <c r="BH159" s="607"/>
      <c r="BI159" s="607"/>
      <c r="BJ159" s="607"/>
      <c r="BK159" s="602"/>
      <c r="BL159" s="42"/>
      <c r="BM159" s="42"/>
      <c r="BN159" s="145"/>
      <c r="BO159" s="46"/>
      <c r="BP159" s="259"/>
      <c r="BQ159" s="259"/>
      <c r="BR159" s="259"/>
      <c r="BS159" s="580"/>
      <c r="BT159" s="580"/>
      <c r="BU159" s="580"/>
      <c r="BV159" s="580"/>
      <c r="BW159" s="580"/>
      <c r="BX159" s="580"/>
      <c r="BY159" s="580"/>
      <c r="BZ159" s="580"/>
      <c r="CA159" s="580"/>
      <c r="CB159" s="580"/>
      <c r="CC159" s="246"/>
      <c r="CD159" s="246"/>
      <c r="CE159" s="246"/>
      <c r="CF159" s="246"/>
      <c r="CG159" s="246"/>
      <c r="CH159" s="246"/>
      <c r="CI159" s="246"/>
      <c r="CJ159" s="246"/>
      <c r="CK159" s="246"/>
      <c r="CL159" s="580"/>
      <c r="CM159" s="580"/>
      <c r="CN159" s="580"/>
      <c r="CO159" s="580"/>
      <c r="CP159" s="580"/>
      <c r="CQ159" s="580"/>
      <c r="CR159" s="580"/>
      <c r="CS159" s="580"/>
      <c r="CT159" s="580"/>
      <c r="CU159" s="580"/>
      <c r="CV159" s="580"/>
      <c r="CW159" s="941"/>
      <c r="CX159" s="246"/>
    </row>
    <row r="160" spans="1:102" ht="26.1" customHeight="1" thickBot="1">
      <c r="A160" s="1559"/>
      <c r="B160" s="1543"/>
      <c r="C160" s="1544"/>
      <c r="D160" s="1545"/>
      <c r="E160" s="392" t="s">
        <v>416</v>
      </c>
      <c r="F160" s="1304" t="s">
        <v>417</v>
      </c>
      <c r="G160" s="1304"/>
      <c r="H160" s="1304"/>
      <c r="I160" s="1304"/>
      <c r="J160" s="1304"/>
      <c r="K160" s="1304"/>
      <c r="L160" s="1304"/>
      <c r="M160" s="1304"/>
      <c r="N160" s="1304"/>
      <c r="O160" s="1304"/>
      <c r="P160" s="1304"/>
      <c r="Q160" s="1304"/>
      <c r="R160" s="1304"/>
      <c r="S160" s="1304"/>
      <c r="T160" s="1304"/>
      <c r="U160" s="1304"/>
      <c r="V160" s="1304"/>
      <c r="W160" s="1304"/>
      <c r="X160" s="1304"/>
      <c r="Y160" s="1304"/>
      <c r="Z160" s="1304"/>
      <c r="AA160" s="1304"/>
      <c r="AB160" s="1304"/>
      <c r="AC160" s="1304"/>
      <c r="AD160" s="1304"/>
      <c r="AE160" s="1304"/>
      <c r="AF160" s="1304"/>
      <c r="AG160" s="1305"/>
      <c r="AH160" s="942"/>
      <c r="AI160" s="903"/>
      <c r="AJ160" s="904"/>
      <c r="AK160" s="883" t="str">
        <f t="shared" si="0"/>
        <v>-</v>
      </c>
      <c r="AL160" s="377"/>
      <c r="AM160" s="759"/>
      <c r="AN160" s="759"/>
      <c r="AO160" s="759"/>
      <c r="AP160" s="759"/>
      <c r="AQ160" s="759"/>
      <c r="AR160" s="759"/>
      <c r="AS160" s="759"/>
      <c r="AT160" s="1283"/>
      <c r="AU160" s="1279"/>
      <c r="AV160" s="232" t="s">
        <v>161</v>
      </c>
      <c r="AW160" s="1248"/>
      <c r="AX160" s="759"/>
      <c r="AY160" s="768"/>
      <c r="AZ160" s="759"/>
      <c r="BA160" s="759"/>
      <c r="BB160" s="759"/>
      <c r="BE160" s="139"/>
      <c r="BF160" s="143"/>
      <c r="BG160" s="139"/>
      <c r="BH160" s="607"/>
      <c r="BI160" s="607"/>
      <c r="BJ160" s="607"/>
      <c r="BK160" s="602"/>
      <c r="BL160" s="42"/>
      <c r="BM160" s="42"/>
      <c r="BN160" s="145"/>
      <c r="BO160" s="46"/>
      <c r="BP160" s="259"/>
      <c r="BQ160" s="259"/>
      <c r="BR160" s="259"/>
      <c r="BS160" s="580"/>
      <c r="BT160" s="580"/>
      <c r="BU160" s="580"/>
      <c r="BV160" s="580"/>
      <c r="BW160" s="580"/>
      <c r="BX160" s="580"/>
      <c r="BY160" s="580"/>
      <c r="BZ160" s="580"/>
      <c r="CA160" s="580"/>
      <c r="CB160" s="580"/>
      <c r="CC160" s="246"/>
      <c r="CD160" s="246"/>
      <c r="CE160" s="246"/>
      <c r="CF160" s="246"/>
      <c r="CG160" s="246"/>
      <c r="CH160" s="246"/>
      <c r="CI160" s="246"/>
      <c r="CJ160" s="246"/>
      <c r="CK160" s="246"/>
      <c r="CL160" s="580"/>
      <c r="CM160" s="580"/>
      <c r="CN160" s="580"/>
      <c r="CO160" s="580"/>
      <c r="CP160" s="580"/>
      <c r="CQ160" s="580"/>
      <c r="CR160" s="580"/>
      <c r="CS160" s="580"/>
      <c r="CT160" s="580"/>
      <c r="CU160" s="580"/>
      <c r="CV160" s="580"/>
      <c r="CW160" s="941"/>
      <c r="CX160" s="246"/>
    </row>
    <row r="161" spans="1:246" ht="26.1" customHeight="1">
      <c r="A161" s="1493" t="s">
        <v>418</v>
      </c>
      <c r="B161" s="1484" t="s">
        <v>55</v>
      </c>
      <c r="C161" s="1485"/>
      <c r="D161" s="1486"/>
      <c r="E161" s="388" t="s">
        <v>419</v>
      </c>
      <c r="F161" s="1252" t="s">
        <v>420</v>
      </c>
      <c r="G161" s="1252"/>
      <c r="H161" s="1252"/>
      <c r="I161" s="1252"/>
      <c r="J161" s="1252"/>
      <c r="K161" s="1252"/>
      <c r="L161" s="1252"/>
      <c r="M161" s="1252"/>
      <c r="N161" s="1252"/>
      <c r="O161" s="1252"/>
      <c r="P161" s="1252"/>
      <c r="Q161" s="1252"/>
      <c r="R161" s="1252"/>
      <c r="S161" s="1252"/>
      <c r="T161" s="1252"/>
      <c r="U161" s="1252"/>
      <c r="V161" s="1252"/>
      <c r="W161" s="1252"/>
      <c r="X161" s="1252"/>
      <c r="Y161" s="1252"/>
      <c r="Z161" s="1252"/>
      <c r="AA161" s="1252"/>
      <c r="AB161" s="1252"/>
      <c r="AC161" s="1252"/>
      <c r="AD161" s="1252"/>
      <c r="AE161" s="1252"/>
      <c r="AF161" s="1252"/>
      <c r="AG161" s="1253"/>
      <c r="AH161" s="217"/>
      <c r="AI161" s="913"/>
      <c r="AJ161" s="914"/>
      <c r="AK161" s="881" t="str">
        <f t="shared" si="0"/>
        <v>-</v>
      </c>
      <c r="AL161" s="373"/>
      <c r="AM161" s="759"/>
      <c r="AN161" s="759"/>
      <c r="AO161" s="759"/>
      <c r="AP161" s="759"/>
      <c r="AQ161" s="759"/>
      <c r="AR161" s="759"/>
      <c r="AS161" s="759"/>
      <c r="AT161" s="1257" t="s">
        <v>418</v>
      </c>
      <c r="AU161" s="1263" t="s">
        <v>55</v>
      </c>
      <c r="AV161" s="233" t="s">
        <v>162</v>
      </c>
      <c r="AW161" s="1246">
        <f>COUNTIF(AK161:AK163,"X")</f>
        <v>0</v>
      </c>
      <c r="AX161" s="759"/>
      <c r="AY161" s="768"/>
      <c r="AZ161" s="759"/>
      <c r="BA161" s="759"/>
      <c r="BB161" s="759"/>
      <c r="BE161" s="140"/>
      <c r="BF161" s="144"/>
      <c r="BG161" s="140"/>
      <c r="BH161" s="608"/>
      <c r="BI161" s="608"/>
      <c r="BJ161" s="608"/>
      <c r="BK161" s="602"/>
      <c r="BL161" s="42"/>
      <c r="BM161" s="42"/>
      <c r="BN161" s="145"/>
      <c r="BO161" s="46"/>
      <c r="BP161" s="259"/>
      <c r="BQ161" s="259"/>
      <c r="BR161" s="259"/>
      <c r="BS161" s="580"/>
      <c r="BT161" s="580"/>
      <c r="BU161" s="580"/>
      <c r="BV161" s="580"/>
      <c r="BW161" s="580"/>
      <c r="BX161" s="580"/>
      <c r="BY161" s="580"/>
      <c r="BZ161" s="580"/>
      <c r="CA161" s="580"/>
      <c r="CB161" s="580"/>
      <c r="CC161" s="246"/>
      <c r="CD161" s="246"/>
      <c r="CE161" s="246"/>
      <c r="CF161" s="246"/>
      <c r="CG161" s="246"/>
      <c r="CH161" s="246"/>
      <c r="CI161" s="246"/>
      <c r="CJ161" s="246"/>
      <c r="CK161" s="246"/>
      <c r="CL161" s="580"/>
      <c r="CM161" s="580"/>
      <c r="CN161" s="580"/>
      <c r="CO161" s="580"/>
      <c r="CP161" s="580"/>
      <c r="CQ161" s="580"/>
      <c r="CR161" s="580"/>
      <c r="CS161" s="580"/>
      <c r="CT161" s="580"/>
      <c r="CU161" s="580"/>
      <c r="CV161" s="580"/>
      <c r="CW161" s="941"/>
      <c r="CX161" s="246"/>
      <c r="CY161" s="580"/>
      <c r="CZ161" s="580"/>
      <c r="DA161" s="580"/>
      <c r="DB161" s="580"/>
      <c r="DC161" s="580"/>
      <c r="DD161" s="580"/>
      <c r="DE161" s="580"/>
      <c r="DF161" s="580"/>
      <c r="DG161" s="580"/>
      <c r="DH161" s="580"/>
      <c r="DI161" s="580"/>
      <c r="DJ161" s="580"/>
      <c r="DK161" s="580"/>
      <c r="DL161" s="580"/>
      <c r="DM161" s="580"/>
      <c r="DN161" s="580"/>
      <c r="DO161" s="580"/>
      <c r="DP161" s="580"/>
      <c r="DQ161" s="580"/>
      <c r="DR161" s="580"/>
      <c r="DS161" s="580"/>
      <c r="DT161" s="580"/>
      <c r="DU161" s="580"/>
      <c r="DV161" s="580"/>
      <c r="DW161" s="580"/>
      <c r="DX161" s="580"/>
      <c r="DY161" s="580"/>
      <c r="DZ161" s="580"/>
      <c r="EA161" s="580"/>
      <c r="EB161" s="580"/>
      <c r="EC161" s="580"/>
      <c r="ED161" s="580"/>
      <c r="EE161" s="580"/>
      <c r="EF161" s="580"/>
      <c r="EG161" s="580"/>
      <c r="EH161" s="580"/>
      <c r="EI161" s="580"/>
      <c r="EJ161" s="580"/>
      <c r="EK161" s="580"/>
      <c r="EL161" s="580"/>
      <c r="EM161" s="580"/>
      <c r="EN161" s="580"/>
      <c r="EO161" s="580"/>
      <c r="EP161" s="580"/>
      <c r="EQ161" s="580"/>
      <c r="ER161" s="580"/>
      <c r="ES161" s="580"/>
      <c r="ET161" s="580"/>
      <c r="EU161" s="580"/>
      <c r="EV161" s="580"/>
      <c r="EW161" s="580"/>
      <c r="EX161" s="580"/>
      <c r="EY161" s="580"/>
      <c r="EZ161" s="580"/>
      <c r="FA161" s="580"/>
      <c r="FB161" s="580"/>
      <c r="FC161" s="580"/>
      <c r="FD161" s="580"/>
      <c r="FE161" s="580"/>
      <c r="FF161" s="580"/>
      <c r="FG161" s="580"/>
      <c r="FH161" s="580"/>
      <c r="FI161" s="580"/>
      <c r="FJ161" s="580"/>
      <c r="FK161" s="580"/>
      <c r="FL161" s="580"/>
      <c r="FM161" s="580"/>
      <c r="FN161" s="580"/>
      <c r="FO161" s="580"/>
      <c r="FP161" s="580"/>
      <c r="FQ161" s="580"/>
      <c r="FR161" s="580"/>
      <c r="FS161" s="580"/>
      <c r="FT161" s="580"/>
      <c r="FU161" s="580"/>
      <c r="FV161" s="580"/>
      <c r="FW161" s="580"/>
      <c r="FX161" s="580"/>
      <c r="FY161" s="580"/>
      <c r="FZ161" s="580"/>
      <c r="GA161" s="580"/>
      <c r="GB161" s="580"/>
      <c r="GC161" s="580"/>
      <c r="GD161" s="580"/>
      <c r="GE161" s="580"/>
      <c r="GF161" s="580"/>
      <c r="GG161" s="580"/>
      <c r="GH161" s="580"/>
      <c r="GI161" s="580"/>
      <c r="GJ161" s="580"/>
      <c r="GK161" s="580"/>
      <c r="GL161" s="580"/>
      <c r="GM161" s="580"/>
      <c r="GN161" s="580"/>
      <c r="GO161" s="580"/>
      <c r="GP161" s="580"/>
      <c r="GQ161" s="580"/>
      <c r="GR161" s="580"/>
      <c r="GS161" s="580"/>
      <c r="GT161" s="580"/>
      <c r="GU161" s="580"/>
      <c r="GV161" s="580"/>
      <c r="GW161" s="580"/>
      <c r="GX161" s="580"/>
      <c r="GY161" s="580"/>
      <c r="GZ161" s="580"/>
      <c r="HA161" s="580"/>
      <c r="HB161" s="580"/>
      <c r="HC161" s="580"/>
      <c r="HD161" s="580"/>
      <c r="HE161" s="580"/>
      <c r="HF161" s="580"/>
      <c r="HG161" s="580"/>
      <c r="HH161" s="580"/>
      <c r="HI161" s="580"/>
      <c r="HJ161" s="580"/>
      <c r="HK161" s="580"/>
      <c r="HL161" s="580"/>
      <c r="HM161" s="580"/>
      <c r="HN161" s="580"/>
      <c r="HO161" s="580"/>
      <c r="HP161" s="580"/>
      <c r="HQ161" s="580"/>
      <c r="HR161" s="580"/>
      <c r="HS161" s="580"/>
      <c r="HT161" s="580"/>
      <c r="HU161" s="580"/>
      <c r="HV161" s="580"/>
      <c r="HW161" s="580"/>
      <c r="HX161" s="580"/>
      <c r="HY161" s="580"/>
      <c r="HZ161" s="580"/>
      <c r="IA161" s="580"/>
      <c r="IB161" s="580"/>
      <c r="IC161" s="580"/>
      <c r="ID161" s="580"/>
      <c r="IE161" s="580"/>
      <c r="IF161" s="580"/>
      <c r="IG161" s="580"/>
      <c r="IH161" s="580"/>
      <c r="II161" s="580"/>
      <c r="IJ161" s="580"/>
      <c r="IK161" s="580"/>
      <c r="IL161" s="580"/>
    </row>
    <row r="162" spans="1:246" ht="26.1" customHeight="1">
      <c r="A162" s="1493"/>
      <c r="B162" s="1487"/>
      <c r="C162" s="1488"/>
      <c r="D162" s="1489"/>
      <c r="E162" s="385" t="s">
        <v>421</v>
      </c>
      <c r="F162" s="1244" t="s">
        <v>422</v>
      </c>
      <c r="G162" s="1244"/>
      <c r="H162" s="1244"/>
      <c r="I162" s="1244"/>
      <c r="J162" s="1244"/>
      <c r="K162" s="1244"/>
      <c r="L162" s="1244"/>
      <c r="M162" s="1244"/>
      <c r="N162" s="1244"/>
      <c r="O162" s="1244"/>
      <c r="P162" s="1244"/>
      <c r="Q162" s="1244"/>
      <c r="R162" s="1244"/>
      <c r="S162" s="1244"/>
      <c r="T162" s="1244"/>
      <c r="U162" s="1244"/>
      <c r="V162" s="1244"/>
      <c r="W162" s="1244"/>
      <c r="X162" s="1244"/>
      <c r="Y162" s="1244"/>
      <c r="Z162" s="1244"/>
      <c r="AA162" s="1244"/>
      <c r="AB162" s="1244"/>
      <c r="AC162" s="1244"/>
      <c r="AD162" s="1244"/>
      <c r="AE162" s="1244"/>
      <c r="AF162" s="1244"/>
      <c r="AG162" s="1245"/>
      <c r="AH162" s="940"/>
      <c r="AI162" s="916"/>
      <c r="AJ162" s="917"/>
      <c r="AK162" s="882" t="str">
        <f t="shared" si="0"/>
        <v>-</v>
      </c>
      <c r="AL162" s="371"/>
      <c r="AM162" s="759"/>
      <c r="AN162" s="759"/>
      <c r="AO162" s="759"/>
      <c r="AP162" s="759"/>
      <c r="AQ162" s="759"/>
      <c r="AR162" s="759"/>
      <c r="AS162" s="759"/>
      <c r="AT162" s="1258"/>
      <c r="AU162" s="1264"/>
      <c r="AV162" s="225" t="s">
        <v>163</v>
      </c>
      <c r="AW162" s="1249"/>
      <c r="AX162" s="759"/>
      <c r="AY162" s="768"/>
      <c r="AZ162" s="759"/>
      <c r="BA162" s="759"/>
      <c r="BB162" s="759"/>
      <c r="BE162" s="140"/>
      <c r="BF162" s="144"/>
      <c r="BG162" s="140"/>
      <c r="BH162" s="608"/>
      <c r="BI162" s="608"/>
      <c r="BJ162" s="608"/>
      <c r="BK162" s="602"/>
      <c r="BL162" s="42"/>
      <c r="BM162" s="42"/>
      <c r="BN162" s="145"/>
      <c r="BO162" s="46"/>
      <c r="BP162" s="259"/>
      <c r="BQ162" s="259"/>
      <c r="BR162" s="259"/>
      <c r="BS162" s="580"/>
      <c r="BT162" s="580"/>
      <c r="BU162" s="580"/>
      <c r="BV162" s="580"/>
      <c r="BW162" s="580"/>
      <c r="BX162" s="580"/>
      <c r="BY162" s="580"/>
      <c r="BZ162" s="580"/>
      <c r="CA162" s="580"/>
      <c r="CB162" s="580"/>
      <c r="CC162" s="246"/>
      <c r="CD162" s="246"/>
      <c r="CE162" s="246"/>
      <c r="CF162" s="246"/>
      <c r="CG162" s="246"/>
      <c r="CH162" s="246"/>
      <c r="CI162" s="246"/>
      <c r="CJ162" s="246"/>
      <c r="CK162" s="246"/>
      <c r="CL162" s="580"/>
      <c r="CM162" s="580"/>
      <c r="CN162" s="580"/>
      <c r="CO162" s="580"/>
      <c r="CP162" s="580"/>
      <c r="CQ162" s="580"/>
      <c r="CR162" s="580"/>
      <c r="CS162" s="580"/>
      <c r="CT162" s="580"/>
      <c r="CU162" s="580"/>
      <c r="CV162" s="580"/>
      <c r="CW162" s="941"/>
      <c r="CX162" s="246"/>
      <c r="CY162" s="580"/>
      <c r="CZ162" s="580"/>
      <c r="DA162" s="580"/>
      <c r="DB162" s="580"/>
      <c r="DC162" s="580"/>
      <c r="DD162" s="580"/>
      <c r="DE162" s="580"/>
      <c r="DF162" s="580"/>
      <c r="DG162" s="580"/>
      <c r="DH162" s="580"/>
      <c r="DI162" s="580"/>
      <c r="DJ162" s="580"/>
      <c r="DK162" s="580"/>
      <c r="DL162" s="580"/>
      <c r="DM162" s="580"/>
      <c r="DN162" s="580"/>
      <c r="DO162" s="580"/>
      <c r="DP162" s="580"/>
      <c r="DQ162" s="580"/>
      <c r="DR162" s="580"/>
      <c r="DS162" s="580"/>
      <c r="DT162" s="580"/>
      <c r="DU162" s="580"/>
      <c r="DV162" s="580"/>
      <c r="DW162" s="580"/>
      <c r="DX162" s="580"/>
      <c r="DY162" s="580"/>
      <c r="DZ162" s="580"/>
      <c r="EA162" s="580"/>
      <c r="EB162" s="580"/>
      <c r="EC162" s="580"/>
      <c r="ED162" s="580"/>
      <c r="EE162" s="580"/>
      <c r="EF162" s="580"/>
      <c r="EG162" s="580"/>
      <c r="EH162" s="580"/>
      <c r="EI162" s="580"/>
      <c r="EJ162" s="580"/>
      <c r="EK162" s="580"/>
      <c r="EL162" s="580"/>
      <c r="EM162" s="580"/>
      <c r="EN162" s="580"/>
      <c r="EO162" s="580"/>
      <c r="EP162" s="580"/>
      <c r="EQ162" s="580"/>
      <c r="ER162" s="580"/>
      <c r="ES162" s="580"/>
      <c r="ET162" s="580"/>
      <c r="EU162" s="580"/>
      <c r="EV162" s="580"/>
      <c r="EW162" s="580"/>
      <c r="EX162" s="580"/>
      <c r="EY162" s="580"/>
      <c r="EZ162" s="580"/>
      <c r="FA162" s="580"/>
      <c r="FB162" s="580"/>
      <c r="FC162" s="580"/>
      <c r="FD162" s="580"/>
      <c r="FE162" s="580"/>
      <c r="FF162" s="580"/>
      <c r="FG162" s="580"/>
      <c r="FH162" s="580"/>
      <c r="FI162" s="580"/>
      <c r="FJ162" s="580"/>
      <c r="FK162" s="580"/>
      <c r="FL162" s="580"/>
      <c r="FM162" s="580"/>
      <c r="FN162" s="580"/>
      <c r="FO162" s="580"/>
      <c r="FP162" s="580"/>
      <c r="FQ162" s="580"/>
      <c r="FR162" s="580"/>
      <c r="FS162" s="580"/>
      <c r="FT162" s="580"/>
      <c r="FU162" s="580"/>
      <c r="FV162" s="580"/>
      <c r="FW162" s="580"/>
      <c r="FX162" s="580"/>
      <c r="FY162" s="580"/>
      <c r="FZ162" s="580"/>
      <c r="GA162" s="580"/>
      <c r="GB162" s="580"/>
      <c r="GC162" s="580"/>
      <c r="GD162" s="580"/>
      <c r="GE162" s="580"/>
      <c r="GF162" s="580"/>
      <c r="GG162" s="580"/>
      <c r="GH162" s="580"/>
      <c r="GI162" s="580"/>
      <c r="GJ162" s="580"/>
      <c r="GK162" s="580"/>
      <c r="GL162" s="580"/>
      <c r="GM162" s="580"/>
      <c r="GN162" s="580"/>
      <c r="GO162" s="580"/>
      <c r="GP162" s="580"/>
      <c r="GQ162" s="580"/>
      <c r="GR162" s="580"/>
      <c r="GS162" s="580"/>
      <c r="GT162" s="580"/>
      <c r="GU162" s="580"/>
      <c r="GV162" s="580"/>
      <c r="GW162" s="580"/>
      <c r="GX162" s="580"/>
      <c r="GY162" s="580"/>
      <c r="GZ162" s="580"/>
      <c r="HA162" s="580"/>
      <c r="HB162" s="580"/>
      <c r="HC162" s="580"/>
      <c r="HD162" s="580"/>
      <c r="HE162" s="580"/>
      <c r="HF162" s="580"/>
      <c r="HG162" s="580"/>
      <c r="HH162" s="580"/>
      <c r="HI162" s="580"/>
      <c r="HJ162" s="580"/>
      <c r="HK162" s="580"/>
      <c r="HL162" s="580"/>
      <c r="HM162" s="580"/>
      <c r="HN162" s="580"/>
      <c r="HO162" s="580"/>
      <c r="HP162" s="580"/>
      <c r="HQ162" s="580"/>
      <c r="HR162" s="580"/>
      <c r="HS162" s="580"/>
      <c r="HT162" s="580"/>
      <c r="HU162" s="580"/>
      <c r="HV162" s="580"/>
      <c r="HW162" s="580"/>
      <c r="HX162" s="580"/>
      <c r="HY162" s="580"/>
      <c r="HZ162" s="580"/>
      <c r="IA162" s="580"/>
      <c r="IB162" s="580"/>
      <c r="IC162" s="580"/>
      <c r="ID162" s="580"/>
      <c r="IE162" s="580"/>
      <c r="IF162" s="580"/>
      <c r="IG162" s="580"/>
      <c r="IH162" s="580"/>
      <c r="II162" s="580"/>
      <c r="IJ162" s="580"/>
      <c r="IK162" s="580"/>
      <c r="IL162" s="580"/>
    </row>
    <row r="163" spans="1:246" ht="26.1" customHeight="1" thickBot="1">
      <c r="A163" s="1493"/>
      <c r="B163" s="1490"/>
      <c r="C163" s="1491"/>
      <c r="D163" s="1492"/>
      <c r="E163" s="383" t="s">
        <v>423</v>
      </c>
      <c r="F163" s="1243" t="s">
        <v>424</v>
      </c>
      <c r="G163" s="1254"/>
      <c r="H163" s="1254"/>
      <c r="I163" s="1254"/>
      <c r="J163" s="1254"/>
      <c r="K163" s="1254"/>
      <c r="L163" s="1254"/>
      <c r="M163" s="1254"/>
      <c r="N163" s="1254"/>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887"/>
      <c r="AI163" s="929"/>
      <c r="AJ163" s="888"/>
      <c r="AK163" s="883" t="str">
        <f t="shared" si="0"/>
        <v>-</v>
      </c>
      <c r="AL163" s="374"/>
      <c r="AM163" s="759"/>
      <c r="AN163" s="759"/>
      <c r="AO163" s="759"/>
      <c r="AP163" s="759"/>
      <c r="AQ163" s="759"/>
      <c r="AR163" s="759"/>
      <c r="AS163" s="759"/>
      <c r="AT163" s="1258"/>
      <c r="AU163" s="1265"/>
      <c r="AV163" s="234" t="s">
        <v>164</v>
      </c>
      <c r="AW163" s="1248"/>
      <c r="AX163" s="759"/>
      <c r="AY163" s="768"/>
      <c r="AZ163" s="759"/>
      <c r="BA163" s="759"/>
      <c r="BB163" s="759"/>
      <c r="BE163" s="140"/>
      <c r="BF163" s="144"/>
      <c r="BG163" s="140"/>
      <c r="BH163" s="608"/>
      <c r="BI163" s="608"/>
      <c r="BJ163" s="608"/>
      <c r="BK163" s="602"/>
      <c r="BL163" s="42"/>
      <c r="BM163" s="42"/>
      <c r="BN163" s="145"/>
      <c r="BO163" s="46"/>
      <c r="BP163" s="259"/>
      <c r="BQ163" s="259"/>
      <c r="BR163" s="259"/>
      <c r="BS163" s="580"/>
      <c r="BT163" s="580"/>
      <c r="BU163" s="580"/>
      <c r="BV163" s="580"/>
      <c r="BW163" s="580"/>
      <c r="BX163" s="580"/>
      <c r="BY163" s="580"/>
      <c r="BZ163" s="580"/>
      <c r="CA163" s="580"/>
      <c r="CB163" s="580"/>
      <c r="CC163" s="246"/>
      <c r="CD163" s="246"/>
      <c r="CE163" s="246"/>
      <c r="CF163" s="246"/>
      <c r="CG163" s="246"/>
      <c r="CH163" s="246"/>
      <c r="CI163" s="246"/>
      <c r="CJ163" s="246"/>
      <c r="CK163" s="246"/>
      <c r="CL163" s="580"/>
      <c r="CM163" s="580"/>
      <c r="CN163" s="580"/>
      <c r="CO163" s="580"/>
      <c r="CP163" s="580"/>
      <c r="CQ163" s="580"/>
      <c r="CR163" s="580"/>
      <c r="CS163" s="580"/>
      <c r="CT163" s="580"/>
      <c r="CU163" s="580"/>
      <c r="CV163" s="580"/>
      <c r="CW163" s="941"/>
      <c r="CX163" s="246"/>
      <c r="CY163" s="580"/>
      <c r="CZ163" s="580"/>
      <c r="DA163" s="580"/>
      <c r="DB163" s="580"/>
      <c r="DC163" s="580"/>
      <c r="DD163" s="580"/>
      <c r="DE163" s="580"/>
      <c r="DF163" s="580"/>
      <c r="DG163" s="580"/>
      <c r="DH163" s="580"/>
      <c r="DI163" s="580"/>
      <c r="DJ163" s="580"/>
      <c r="DK163" s="580"/>
      <c r="DL163" s="580"/>
      <c r="DM163" s="580"/>
      <c r="DN163" s="580"/>
      <c r="DO163" s="580"/>
      <c r="DP163" s="580"/>
      <c r="DQ163" s="580"/>
      <c r="DR163" s="580"/>
      <c r="DS163" s="580"/>
      <c r="DT163" s="580"/>
      <c r="DU163" s="580"/>
      <c r="DV163" s="580"/>
      <c r="DW163" s="580"/>
      <c r="DX163" s="580"/>
      <c r="DY163" s="580"/>
      <c r="DZ163" s="580"/>
      <c r="EA163" s="580"/>
      <c r="EB163" s="580"/>
      <c r="EC163" s="580"/>
      <c r="ED163" s="580"/>
      <c r="EE163" s="580"/>
      <c r="EF163" s="580"/>
      <c r="EG163" s="580"/>
      <c r="EH163" s="580"/>
      <c r="EI163" s="580"/>
      <c r="EJ163" s="580"/>
      <c r="EK163" s="580"/>
      <c r="EL163" s="580"/>
      <c r="EM163" s="580"/>
      <c r="EN163" s="580"/>
      <c r="EO163" s="580"/>
      <c r="EP163" s="580"/>
      <c r="EQ163" s="580"/>
      <c r="ER163" s="580"/>
      <c r="ES163" s="580"/>
      <c r="ET163" s="580"/>
      <c r="EU163" s="580"/>
      <c r="EV163" s="580"/>
      <c r="EW163" s="580"/>
      <c r="EX163" s="580"/>
      <c r="EY163" s="580"/>
      <c r="EZ163" s="580"/>
      <c r="FA163" s="580"/>
      <c r="FB163" s="580"/>
      <c r="FC163" s="580"/>
      <c r="FD163" s="580"/>
      <c r="FE163" s="580"/>
      <c r="FF163" s="580"/>
      <c r="FG163" s="580"/>
      <c r="FH163" s="580"/>
      <c r="FI163" s="580"/>
      <c r="FJ163" s="580"/>
      <c r="FK163" s="580"/>
      <c r="FL163" s="580"/>
      <c r="FM163" s="580"/>
      <c r="FN163" s="580"/>
      <c r="FO163" s="580"/>
      <c r="FP163" s="580"/>
      <c r="FQ163" s="580"/>
      <c r="FR163" s="580"/>
      <c r="FS163" s="580"/>
      <c r="FT163" s="580"/>
      <c r="FU163" s="580"/>
      <c r="FV163" s="580"/>
      <c r="FW163" s="580"/>
      <c r="FX163" s="580"/>
      <c r="FY163" s="580"/>
      <c r="FZ163" s="580"/>
      <c r="GA163" s="580"/>
      <c r="GB163" s="580"/>
      <c r="GC163" s="580"/>
      <c r="GD163" s="580"/>
      <c r="GE163" s="580"/>
      <c r="GF163" s="580"/>
      <c r="GG163" s="580"/>
      <c r="GH163" s="580"/>
      <c r="GI163" s="580"/>
      <c r="GJ163" s="580"/>
      <c r="GK163" s="580"/>
      <c r="GL163" s="580"/>
      <c r="GM163" s="580"/>
      <c r="GN163" s="580"/>
      <c r="GO163" s="580"/>
      <c r="GP163" s="580"/>
      <c r="GQ163" s="580"/>
      <c r="GR163" s="580"/>
      <c r="GS163" s="580"/>
      <c r="GT163" s="580"/>
      <c r="GU163" s="580"/>
      <c r="GV163" s="580"/>
      <c r="GW163" s="580"/>
      <c r="GX163" s="580"/>
      <c r="GY163" s="580"/>
      <c r="GZ163" s="580"/>
      <c r="HA163" s="580"/>
      <c r="HB163" s="580"/>
      <c r="HC163" s="580"/>
      <c r="HD163" s="580"/>
      <c r="HE163" s="580"/>
      <c r="HF163" s="580"/>
      <c r="HG163" s="580"/>
      <c r="HH163" s="580"/>
      <c r="HI163" s="580"/>
      <c r="HJ163" s="580"/>
      <c r="HK163" s="580"/>
      <c r="HL163" s="580"/>
      <c r="HM163" s="580"/>
      <c r="HN163" s="580"/>
      <c r="HO163" s="580"/>
      <c r="HP163" s="580"/>
      <c r="HQ163" s="580"/>
      <c r="HR163" s="580"/>
      <c r="HS163" s="580"/>
      <c r="HT163" s="580"/>
      <c r="HU163" s="580"/>
      <c r="HV163" s="580"/>
      <c r="HW163" s="580"/>
      <c r="HX163" s="580"/>
      <c r="HY163" s="580"/>
      <c r="HZ163" s="580"/>
      <c r="IA163" s="580"/>
      <c r="IB163" s="580"/>
      <c r="IC163" s="580"/>
      <c r="ID163" s="580"/>
      <c r="IE163" s="580"/>
      <c r="IF163" s="580"/>
      <c r="IG163" s="580"/>
      <c r="IH163" s="580"/>
      <c r="II163" s="580"/>
      <c r="IJ163" s="580"/>
      <c r="IK163" s="580"/>
      <c r="IL163" s="580"/>
    </row>
    <row r="164" spans="1:246" ht="26.1" customHeight="1">
      <c r="A164" s="1493"/>
      <c r="B164" s="1298" t="s">
        <v>56</v>
      </c>
      <c r="C164" s="1299"/>
      <c r="D164" s="1300"/>
      <c r="E164" s="386" t="s">
        <v>425</v>
      </c>
      <c r="F164" s="1250" t="s">
        <v>426</v>
      </c>
      <c r="G164" s="1250"/>
      <c r="H164" s="1250"/>
      <c r="I164" s="1250"/>
      <c r="J164" s="1250"/>
      <c r="K164" s="1250"/>
      <c r="L164" s="1250"/>
      <c r="M164" s="1250"/>
      <c r="N164" s="1250"/>
      <c r="O164" s="1250"/>
      <c r="P164" s="1250"/>
      <c r="Q164" s="1250"/>
      <c r="R164" s="1250"/>
      <c r="S164" s="1250"/>
      <c r="T164" s="1250"/>
      <c r="U164" s="1250"/>
      <c r="V164" s="1250"/>
      <c r="W164" s="1250"/>
      <c r="X164" s="1250"/>
      <c r="Y164" s="1250"/>
      <c r="Z164" s="1250"/>
      <c r="AA164" s="1250"/>
      <c r="AB164" s="1250"/>
      <c r="AC164" s="1250"/>
      <c r="AD164" s="1250"/>
      <c r="AE164" s="1250"/>
      <c r="AF164" s="1250"/>
      <c r="AG164" s="1251"/>
      <c r="AH164" s="907"/>
      <c r="AI164" s="908"/>
      <c r="AJ164" s="944"/>
      <c r="AK164" s="881" t="str">
        <f t="shared" si="0"/>
        <v>-</v>
      </c>
      <c r="AL164" s="370"/>
      <c r="AM164" s="759"/>
      <c r="AN164" s="759"/>
      <c r="AO164" s="759"/>
      <c r="AP164" s="759"/>
      <c r="AQ164" s="759"/>
      <c r="AR164" s="759"/>
      <c r="AS164" s="759"/>
      <c r="AT164" s="1258"/>
      <c r="AU164" s="1266" t="s">
        <v>56</v>
      </c>
      <c r="AV164" s="218" t="s">
        <v>427</v>
      </c>
      <c r="AW164" s="1246">
        <f>COUNTIF(AK164:AK166,"X")</f>
        <v>0</v>
      </c>
      <c r="AX164" s="759"/>
      <c r="AY164" s="768"/>
      <c r="AZ164" s="759"/>
      <c r="BA164" s="759"/>
      <c r="BB164" s="759"/>
      <c r="BE164" s="140"/>
      <c r="BF164" s="144"/>
      <c r="BG164" s="140"/>
      <c r="BH164" s="608"/>
      <c r="BI164" s="608"/>
      <c r="BJ164" s="608"/>
      <c r="BK164" s="602"/>
      <c r="BL164" s="42"/>
      <c r="BM164" s="42"/>
      <c r="BN164" s="145"/>
      <c r="BO164" s="46"/>
      <c r="BP164" s="259"/>
      <c r="BQ164" s="259"/>
      <c r="BR164" s="259"/>
      <c r="BS164" s="580"/>
      <c r="BT164" s="580"/>
      <c r="BU164" s="580"/>
      <c r="BV164" s="580"/>
      <c r="BW164" s="580"/>
      <c r="BX164" s="580"/>
      <c r="BY164" s="580"/>
      <c r="BZ164" s="580"/>
      <c r="CA164" s="580"/>
      <c r="CB164" s="580"/>
      <c r="CC164" s="246"/>
      <c r="CD164" s="246"/>
      <c r="CE164" s="246"/>
      <c r="CF164" s="246"/>
      <c r="CG164" s="246"/>
      <c r="CH164" s="246"/>
      <c r="CI164" s="246"/>
      <c r="CJ164" s="246"/>
      <c r="CK164" s="246"/>
      <c r="CL164" s="580"/>
      <c r="CM164" s="580"/>
      <c r="CN164" s="580"/>
      <c r="CO164" s="580"/>
      <c r="CP164" s="580"/>
      <c r="CQ164" s="580"/>
      <c r="CR164" s="580"/>
      <c r="CS164" s="580"/>
      <c r="CT164" s="580"/>
      <c r="CU164" s="580"/>
      <c r="CV164" s="580"/>
      <c r="CW164" s="941"/>
      <c r="CX164" s="246"/>
      <c r="CY164" s="580"/>
      <c r="CZ164" s="580"/>
      <c r="DA164" s="580"/>
      <c r="DB164" s="580"/>
      <c r="DC164" s="580"/>
      <c r="DD164" s="580"/>
      <c r="DE164" s="580"/>
      <c r="DF164" s="580"/>
      <c r="DG164" s="580"/>
      <c r="DH164" s="580"/>
      <c r="DI164" s="580"/>
      <c r="DJ164" s="580"/>
      <c r="DK164" s="580"/>
      <c r="DL164" s="580"/>
      <c r="DM164" s="580"/>
      <c r="DN164" s="580"/>
      <c r="DO164" s="580"/>
      <c r="DP164" s="580"/>
      <c r="DQ164" s="580"/>
      <c r="DR164" s="580"/>
      <c r="DS164" s="580"/>
      <c r="DT164" s="580"/>
      <c r="DU164" s="580"/>
      <c r="DV164" s="580"/>
      <c r="DW164" s="580"/>
      <c r="DX164" s="580"/>
      <c r="DY164" s="580"/>
      <c r="DZ164" s="580"/>
      <c r="EA164" s="580"/>
      <c r="EB164" s="580"/>
      <c r="EC164" s="580"/>
      <c r="ED164" s="580"/>
      <c r="EE164" s="580"/>
      <c r="EF164" s="580"/>
      <c r="EG164" s="580"/>
      <c r="EH164" s="580"/>
      <c r="EI164" s="580"/>
      <c r="EJ164" s="580"/>
      <c r="EK164" s="580"/>
      <c r="EL164" s="580"/>
      <c r="EM164" s="580"/>
      <c r="EN164" s="580"/>
      <c r="EO164" s="580"/>
      <c r="EP164" s="580"/>
      <c r="EQ164" s="580"/>
      <c r="ER164" s="580"/>
      <c r="ES164" s="580"/>
      <c r="ET164" s="580"/>
      <c r="EU164" s="580"/>
      <c r="EV164" s="580"/>
      <c r="EW164" s="580"/>
      <c r="EX164" s="580"/>
      <c r="EY164" s="580"/>
      <c r="EZ164" s="580"/>
      <c r="FA164" s="580"/>
      <c r="FB164" s="580"/>
      <c r="FC164" s="580"/>
      <c r="FD164" s="580"/>
      <c r="FE164" s="580"/>
      <c r="FF164" s="580"/>
      <c r="FG164" s="580"/>
      <c r="FH164" s="580"/>
      <c r="FI164" s="580"/>
      <c r="FJ164" s="580"/>
      <c r="FK164" s="580"/>
      <c r="FL164" s="580"/>
      <c r="FM164" s="580"/>
      <c r="FN164" s="580"/>
      <c r="FO164" s="580"/>
      <c r="FP164" s="580"/>
      <c r="FQ164" s="580"/>
      <c r="FR164" s="580"/>
      <c r="FS164" s="580"/>
      <c r="FT164" s="580"/>
      <c r="FU164" s="580"/>
      <c r="FV164" s="580"/>
      <c r="FW164" s="580"/>
      <c r="FX164" s="580"/>
      <c r="FY164" s="580"/>
      <c r="FZ164" s="580"/>
      <c r="GA164" s="580"/>
      <c r="GB164" s="580"/>
      <c r="GC164" s="580"/>
      <c r="GD164" s="580"/>
      <c r="GE164" s="580"/>
      <c r="GF164" s="580"/>
      <c r="GG164" s="580"/>
      <c r="GH164" s="580"/>
      <c r="GI164" s="580"/>
      <c r="GJ164" s="580"/>
      <c r="GK164" s="580"/>
      <c r="GL164" s="580"/>
      <c r="GM164" s="580"/>
      <c r="GN164" s="580"/>
      <c r="GO164" s="580"/>
      <c r="GP164" s="580"/>
      <c r="GQ164" s="580"/>
      <c r="GR164" s="580"/>
      <c r="GS164" s="580"/>
      <c r="GT164" s="580"/>
      <c r="GU164" s="580"/>
      <c r="GV164" s="580"/>
      <c r="GW164" s="580"/>
      <c r="GX164" s="580"/>
      <c r="GY164" s="580"/>
      <c r="GZ164" s="580"/>
      <c r="HA164" s="580"/>
      <c r="HB164" s="580"/>
      <c r="HC164" s="580"/>
      <c r="HD164" s="580"/>
      <c r="HE164" s="580"/>
      <c r="HF164" s="580"/>
      <c r="HG164" s="580"/>
      <c r="HH164" s="580"/>
      <c r="HI164" s="580"/>
      <c r="HJ164" s="580"/>
      <c r="HK164" s="580"/>
      <c r="HL164" s="580"/>
      <c r="HM164" s="580"/>
      <c r="HN164" s="580"/>
      <c r="HO164" s="580"/>
      <c r="HP164" s="580"/>
      <c r="HQ164" s="580"/>
      <c r="HR164" s="580"/>
      <c r="HS164" s="580"/>
      <c r="HT164" s="580"/>
      <c r="HU164" s="580"/>
      <c r="HV164" s="580"/>
      <c r="HW164" s="580"/>
      <c r="HX164" s="580"/>
      <c r="HY164" s="580"/>
      <c r="HZ164" s="580"/>
      <c r="IA164" s="580"/>
      <c r="IB164" s="580"/>
      <c r="IC164" s="580"/>
      <c r="ID164" s="580"/>
      <c r="IE164" s="580"/>
      <c r="IF164" s="580"/>
      <c r="IG164" s="580"/>
      <c r="IH164" s="580"/>
      <c r="II164" s="580"/>
      <c r="IJ164" s="580"/>
      <c r="IK164" s="580"/>
      <c r="IL164" s="580"/>
    </row>
    <row r="165" spans="1:246" ht="26.1" customHeight="1">
      <c r="A165" s="1493"/>
      <c r="B165" s="1487"/>
      <c r="C165" s="1488"/>
      <c r="D165" s="1489"/>
      <c r="E165" s="385" t="s">
        <v>428</v>
      </c>
      <c r="F165" s="1244" t="s">
        <v>429</v>
      </c>
      <c r="G165" s="1244"/>
      <c r="H165" s="1244"/>
      <c r="I165" s="1244"/>
      <c r="J165" s="1244"/>
      <c r="K165" s="1244"/>
      <c r="L165" s="1244"/>
      <c r="M165" s="1244"/>
      <c r="N165" s="1244"/>
      <c r="O165" s="1244"/>
      <c r="P165" s="1244"/>
      <c r="Q165" s="1244"/>
      <c r="R165" s="1244"/>
      <c r="S165" s="1244"/>
      <c r="T165" s="1244"/>
      <c r="U165" s="1244"/>
      <c r="V165" s="1244"/>
      <c r="W165" s="1244"/>
      <c r="X165" s="1244"/>
      <c r="Y165" s="1244"/>
      <c r="Z165" s="1244"/>
      <c r="AA165" s="1244"/>
      <c r="AB165" s="1244"/>
      <c r="AC165" s="1244"/>
      <c r="AD165" s="1244"/>
      <c r="AE165" s="1244"/>
      <c r="AF165" s="1244"/>
      <c r="AG165" s="1245"/>
      <c r="AH165" s="940"/>
      <c r="AI165" s="916"/>
      <c r="AJ165" s="917"/>
      <c r="AK165" s="882" t="str">
        <f t="shared" si="0"/>
        <v>-</v>
      </c>
      <c r="AL165" s="371"/>
      <c r="AM165" s="759"/>
      <c r="AN165" s="759"/>
      <c r="AO165" s="759"/>
      <c r="AP165" s="759"/>
      <c r="AQ165" s="759"/>
      <c r="AR165" s="759"/>
      <c r="AS165" s="759"/>
      <c r="AT165" s="1258"/>
      <c r="AU165" s="1264"/>
      <c r="AV165" s="219" t="s">
        <v>430</v>
      </c>
      <c r="AW165" s="1249"/>
      <c r="AX165" s="759"/>
      <c r="AY165" s="768"/>
      <c r="AZ165" s="759"/>
      <c r="BA165" s="759"/>
      <c r="BB165" s="759"/>
      <c r="BE165" s="140"/>
      <c r="BF165" s="144"/>
      <c r="BG165" s="140"/>
      <c r="BH165" s="608"/>
      <c r="BI165" s="608"/>
      <c r="BJ165" s="608"/>
      <c r="BK165" s="602"/>
      <c r="BL165" s="42"/>
      <c r="BM165" s="42"/>
      <c r="BN165" s="145"/>
      <c r="BO165" s="46"/>
      <c r="BP165" s="259"/>
      <c r="BQ165" s="259"/>
      <c r="BR165" s="259"/>
      <c r="BS165" s="580"/>
      <c r="BT165" s="580"/>
      <c r="BU165" s="580"/>
      <c r="BV165" s="580"/>
      <c r="BW165" s="580"/>
      <c r="BX165" s="580"/>
      <c r="BY165" s="580"/>
      <c r="BZ165" s="580"/>
      <c r="CA165" s="580"/>
      <c r="CB165" s="580"/>
      <c r="CC165" s="246"/>
      <c r="CD165" s="246"/>
      <c r="CE165" s="246"/>
      <c r="CF165" s="246"/>
      <c r="CG165" s="246"/>
      <c r="CH165" s="246"/>
      <c r="CI165" s="246"/>
      <c r="CJ165" s="246"/>
      <c r="CK165" s="246"/>
      <c r="CL165" s="580"/>
      <c r="CM165" s="580"/>
      <c r="CN165" s="580"/>
      <c r="CO165" s="580"/>
      <c r="CP165" s="580"/>
      <c r="CQ165" s="580"/>
      <c r="CR165" s="580"/>
      <c r="CS165" s="580"/>
      <c r="CT165" s="580"/>
      <c r="CU165" s="580"/>
      <c r="CV165" s="580"/>
      <c r="CW165" s="941"/>
      <c r="CX165" s="246"/>
      <c r="CY165" s="580"/>
      <c r="CZ165" s="580"/>
      <c r="DA165" s="580"/>
      <c r="DB165" s="580"/>
      <c r="DC165" s="580"/>
      <c r="DD165" s="580"/>
      <c r="DE165" s="580"/>
      <c r="DF165" s="580"/>
      <c r="DG165" s="580"/>
      <c r="DH165" s="580"/>
      <c r="DI165" s="580"/>
      <c r="DJ165" s="580"/>
      <c r="DK165" s="580"/>
      <c r="DL165" s="580"/>
      <c r="DM165" s="580"/>
      <c r="DN165" s="580"/>
      <c r="DO165" s="580"/>
      <c r="DP165" s="580"/>
      <c r="DQ165" s="580"/>
      <c r="DR165" s="580"/>
      <c r="DS165" s="580"/>
      <c r="DT165" s="580"/>
      <c r="DU165" s="580"/>
      <c r="DV165" s="580"/>
      <c r="DW165" s="580"/>
      <c r="DX165" s="580"/>
      <c r="DY165" s="580"/>
      <c r="DZ165" s="580"/>
      <c r="EA165" s="580"/>
      <c r="EB165" s="580"/>
      <c r="EC165" s="580"/>
      <c r="ED165" s="580"/>
      <c r="EE165" s="580"/>
      <c r="EF165" s="580"/>
      <c r="EG165" s="580"/>
      <c r="EH165" s="580"/>
      <c r="EI165" s="580"/>
      <c r="EJ165" s="580"/>
      <c r="EK165" s="580"/>
      <c r="EL165" s="580"/>
      <c r="EM165" s="580"/>
      <c r="EN165" s="580"/>
      <c r="EO165" s="580"/>
      <c r="EP165" s="580"/>
      <c r="EQ165" s="580"/>
      <c r="ER165" s="580"/>
      <c r="ES165" s="580"/>
      <c r="ET165" s="580"/>
      <c r="EU165" s="580"/>
      <c r="EV165" s="580"/>
      <c r="EW165" s="580"/>
      <c r="EX165" s="580"/>
      <c r="EY165" s="580"/>
      <c r="EZ165" s="580"/>
      <c r="FA165" s="580"/>
      <c r="FB165" s="580"/>
      <c r="FC165" s="580"/>
      <c r="FD165" s="580"/>
      <c r="FE165" s="580"/>
      <c r="FF165" s="580"/>
      <c r="FG165" s="580"/>
      <c r="FH165" s="580"/>
      <c r="FI165" s="580"/>
      <c r="FJ165" s="580"/>
      <c r="FK165" s="580"/>
      <c r="FL165" s="580"/>
      <c r="FM165" s="580"/>
      <c r="FN165" s="580"/>
      <c r="FO165" s="580"/>
      <c r="FP165" s="580"/>
      <c r="FQ165" s="580"/>
      <c r="FR165" s="580"/>
      <c r="FS165" s="580"/>
      <c r="FT165" s="580"/>
      <c r="FU165" s="580"/>
      <c r="FV165" s="580"/>
      <c r="FW165" s="580"/>
      <c r="FX165" s="580"/>
      <c r="FY165" s="580"/>
      <c r="FZ165" s="580"/>
      <c r="GA165" s="580"/>
      <c r="GB165" s="580"/>
      <c r="GC165" s="580"/>
      <c r="GD165" s="580"/>
      <c r="GE165" s="580"/>
      <c r="GF165" s="580"/>
      <c r="GG165" s="580"/>
      <c r="GH165" s="580"/>
      <c r="GI165" s="580"/>
      <c r="GJ165" s="580"/>
      <c r="GK165" s="580"/>
      <c r="GL165" s="580"/>
      <c r="GM165" s="580"/>
      <c r="GN165" s="580"/>
      <c r="GO165" s="580"/>
      <c r="GP165" s="580"/>
      <c r="GQ165" s="580"/>
      <c r="GR165" s="580"/>
      <c r="GS165" s="580"/>
      <c r="GT165" s="580"/>
      <c r="GU165" s="580"/>
      <c r="GV165" s="580"/>
      <c r="GW165" s="580"/>
      <c r="GX165" s="580"/>
      <c r="GY165" s="580"/>
      <c r="GZ165" s="580"/>
      <c r="HA165" s="580"/>
      <c r="HB165" s="580"/>
      <c r="HC165" s="580"/>
      <c r="HD165" s="580"/>
      <c r="HE165" s="580"/>
      <c r="HF165" s="580"/>
      <c r="HG165" s="580"/>
      <c r="HH165" s="580"/>
      <c r="HI165" s="580"/>
      <c r="HJ165" s="580"/>
      <c r="HK165" s="580"/>
      <c r="HL165" s="580"/>
      <c r="HM165" s="580"/>
      <c r="HN165" s="580"/>
      <c r="HO165" s="580"/>
      <c r="HP165" s="580"/>
      <c r="HQ165" s="580"/>
      <c r="HR165" s="580"/>
      <c r="HS165" s="580"/>
      <c r="HT165" s="580"/>
      <c r="HU165" s="580"/>
      <c r="HV165" s="580"/>
      <c r="HW165" s="580"/>
      <c r="HX165" s="580"/>
      <c r="HY165" s="580"/>
      <c r="HZ165" s="580"/>
      <c r="IA165" s="580"/>
      <c r="IB165" s="580"/>
      <c r="IC165" s="580"/>
      <c r="ID165" s="580"/>
      <c r="IE165" s="580"/>
      <c r="IF165" s="580"/>
      <c r="IG165" s="580"/>
      <c r="IH165" s="580"/>
      <c r="II165" s="580"/>
      <c r="IJ165" s="580"/>
      <c r="IK165" s="580"/>
      <c r="IL165" s="580"/>
    </row>
    <row r="166" spans="1:246" ht="26.1" customHeight="1" thickBot="1">
      <c r="A166" s="1493"/>
      <c r="B166" s="1301"/>
      <c r="C166" s="1302"/>
      <c r="D166" s="1303"/>
      <c r="E166" s="382" t="s">
        <v>431</v>
      </c>
      <c r="F166" s="1304" t="s">
        <v>432</v>
      </c>
      <c r="G166" s="1304"/>
      <c r="H166" s="1304"/>
      <c r="I166" s="1304"/>
      <c r="J166" s="1304"/>
      <c r="K166" s="1304"/>
      <c r="L166" s="1304"/>
      <c r="M166" s="1304"/>
      <c r="N166" s="1304"/>
      <c r="O166" s="1304"/>
      <c r="P166" s="1304"/>
      <c r="Q166" s="1304"/>
      <c r="R166" s="1304"/>
      <c r="S166" s="1304"/>
      <c r="T166" s="1304"/>
      <c r="U166" s="1304"/>
      <c r="V166" s="1304"/>
      <c r="W166" s="1304"/>
      <c r="X166" s="1304"/>
      <c r="Y166" s="1304"/>
      <c r="Z166" s="1304"/>
      <c r="AA166" s="1304"/>
      <c r="AB166" s="1304"/>
      <c r="AC166" s="1304"/>
      <c r="AD166" s="1304"/>
      <c r="AE166" s="1304"/>
      <c r="AF166" s="1304"/>
      <c r="AG166" s="1305"/>
      <c r="AH166" s="942"/>
      <c r="AI166" s="903"/>
      <c r="AJ166" s="904"/>
      <c r="AK166" s="883" t="str">
        <f t="shared" si="0"/>
        <v>-</v>
      </c>
      <c r="AL166" s="372"/>
      <c r="AM166" s="759"/>
      <c r="AN166" s="759"/>
      <c r="AO166" s="759"/>
      <c r="AP166" s="759"/>
      <c r="AQ166" s="759"/>
      <c r="AR166" s="759"/>
      <c r="AS166" s="759"/>
      <c r="AT166" s="1258"/>
      <c r="AU166" s="1267"/>
      <c r="AV166" s="235" t="s">
        <v>433</v>
      </c>
      <c r="AW166" s="1248"/>
      <c r="AX166" s="759"/>
      <c r="AY166" s="768"/>
      <c r="AZ166" s="759"/>
      <c r="BA166" s="759"/>
      <c r="BB166" s="759"/>
      <c r="BE166" s="140"/>
      <c r="BF166" s="144"/>
      <c r="BG166" s="140"/>
      <c r="BH166" s="608"/>
      <c r="BI166" s="608"/>
      <c r="BJ166" s="608"/>
      <c r="BK166" s="602"/>
      <c r="BL166" s="42"/>
      <c r="BM166" s="42"/>
      <c r="BN166" s="145"/>
      <c r="BO166" s="46"/>
      <c r="BP166" s="259"/>
      <c r="BQ166" s="259"/>
      <c r="BR166" s="259"/>
      <c r="BS166" s="580"/>
      <c r="BT166" s="580"/>
      <c r="BU166" s="580"/>
      <c r="BV166" s="580"/>
      <c r="BW166" s="580"/>
      <c r="BX166" s="580"/>
      <c r="BY166" s="580"/>
      <c r="BZ166" s="580"/>
      <c r="CA166" s="580"/>
      <c r="CB166" s="580"/>
      <c r="CC166" s="246"/>
      <c r="CD166" s="246"/>
      <c r="CE166" s="246"/>
      <c r="CF166" s="246"/>
      <c r="CG166" s="246"/>
      <c r="CH166" s="246"/>
      <c r="CI166" s="246"/>
      <c r="CJ166" s="246"/>
      <c r="CK166" s="246"/>
      <c r="CL166" s="580"/>
      <c r="CM166" s="580"/>
      <c r="CN166" s="580"/>
      <c r="CO166" s="580"/>
      <c r="CP166" s="580"/>
      <c r="CQ166" s="580"/>
      <c r="CR166" s="580"/>
      <c r="CS166" s="580"/>
      <c r="CT166" s="580"/>
      <c r="CU166" s="580"/>
      <c r="CV166" s="580"/>
      <c r="CW166" s="941"/>
      <c r="CX166" s="246"/>
      <c r="CY166" s="580"/>
      <c r="CZ166" s="580"/>
      <c r="DA166" s="580"/>
      <c r="DB166" s="580"/>
      <c r="DC166" s="580"/>
      <c r="DD166" s="580"/>
      <c r="DE166" s="580"/>
      <c r="DF166" s="580"/>
      <c r="DG166" s="580"/>
      <c r="DH166" s="580"/>
      <c r="DI166" s="580"/>
      <c r="DJ166" s="580"/>
      <c r="DK166" s="580"/>
      <c r="DL166" s="580"/>
      <c r="DM166" s="580"/>
      <c r="DN166" s="580"/>
      <c r="DO166" s="580"/>
      <c r="DP166" s="580"/>
      <c r="DQ166" s="580"/>
      <c r="DR166" s="580"/>
      <c r="DS166" s="580"/>
      <c r="DT166" s="580"/>
      <c r="DU166" s="580"/>
      <c r="DV166" s="580"/>
      <c r="DW166" s="580"/>
      <c r="DX166" s="580"/>
      <c r="DY166" s="580"/>
      <c r="DZ166" s="580"/>
      <c r="EA166" s="580"/>
      <c r="EB166" s="580"/>
      <c r="EC166" s="580"/>
      <c r="ED166" s="580"/>
      <c r="EE166" s="580"/>
      <c r="EF166" s="580"/>
      <c r="EG166" s="580"/>
      <c r="EH166" s="580"/>
      <c r="EI166" s="580"/>
      <c r="EJ166" s="580"/>
      <c r="EK166" s="580"/>
      <c r="EL166" s="580"/>
      <c r="EM166" s="580"/>
      <c r="EN166" s="580"/>
      <c r="EO166" s="580"/>
      <c r="EP166" s="580"/>
      <c r="EQ166" s="580"/>
      <c r="ER166" s="580"/>
      <c r="ES166" s="580"/>
      <c r="ET166" s="580"/>
      <c r="EU166" s="580"/>
      <c r="EV166" s="580"/>
      <c r="EW166" s="580"/>
      <c r="EX166" s="580"/>
      <c r="EY166" s="580"/>
      <c r="EZ166" s="580"/>
      <c r="FA166" s="580"/>
      <c r="FB166" s="580"/>
      <c r="FC166" s="580"/>
      <c r="FD166" s="580"/>
      <c r="FE166" s="580"/>
      <c r="FF166" s="580"/>
      <c r="FG166" s="580"/>
      <c r="FH166" s="580"/>
      <c r="FI166" s="580"/>
      <c r="FJ166" s="580"/>
      <c r="FK166" s="580"/>
      <c r="FL166" s="580"/>
      <c r="FM166" s="580"/>
      <c r="FN166" s="580"/>
      <c r="FO166" s="580"/>
      <c r="FP166" s="580"/>
      <c r="FQ166" s="580"/>
      <c r="FR166" s="580"/>
      <c r="FS166" s="580"/>
      <c r="FT166" s="580"/>
      <c r="FU166" s="580"/>
      <c r="FV166" s="580"/>
      <c r="FW166" s="580"/>
      <c r="FX166" s="580"/>
      <c r="FY166" s="580"/>
      <c r="FZ166" s="580"/>
      <c r="GA166" s="580"/>
      <c r="GB166" s="580"/>
      <c r="GC166" s="580"/>
      <c r="GD166" s="580"/>
      <c r="GE166" s="580"/>
      <c r="GF166" s="580"/>
      <c r="GG166" s="580"/>
      <c r="GH166" s="580"/>
      <c r="GI166" s="580"/>
      <c r="GJ166" s="580"/>
      <c r="GK166" s="580"/>
      <c r="GL166" s="580"/>
      <c r="GM166" s="580"/>
      <c r="GN166" s="580"/>
      <c r="GO166" s="580"/>
      <c r="GP166" s="580"/>
      <c r="GQ166" s="580"/>
      <c r="GR166" s="580"/>
      <c r="GS166" s="580"/>
      <c r="GT166" s="580"/>
      <c r="GU166" s="580"/>
      <c r="GV166" s="580"/>
      <c r="GW166" s="580"/>
      <c r="GX166" s="580"/>
      <c r="GY166" s="580"/>
      <c r="GZ166" s="580"/>
      <c r="HA166" s="580"/>
      <c r="HB166" s="580"/>
      <c r="HC166" s="580"/>
      <c r="HD166" s="580"/>
      <c r="HE166" s="580"/>
      <c r="HF166" s="580"/>
      <c r="HG166" s="580"/>
      <c r="HH166" s="580"/>
      <c r="HI166" s="580"/>
      <c r="HJ166" s="580"/>
      <c r="HK166" s="580"/>
      <c r="HL166" s="580"/>
      <c r="HM166" s="580"/>
      <c r="HN166" s="580"/>
      <c r="HO166" s="580"/>
      <c r="HP166" s="580"/>
      <c r="HQ166" s="580"/>
      <c r="HR166" s="580"/>
      <c r="HS166" s="580"/>
      <c r="HT166" s="580"/>
      <c r="HU166" s="580"/>
      <c r="HV166" s="580"/>
      <c r="HW166" s="580"/>
      <c r="HX166" s="580"/>
      <c r="HY166" s="580"/>
      <c r="HZ166" s="580"/>
      <c r="IA166" s="580"/>
      <c r="IB166" s="580"/>
      <c r="IC166" s="580"/>
      <c r="ID166" s="580"/>
      <c r="IE166" s="580"/>
      <c r="IF166" s="580"/>
      <c r="IG166" s="580"/>
      <c r="IH166" s="580"/>
      <c r="II166" s="580"/>
      <c r="IJ166" s="580"/>
      <c r="IK166" s="580"/>
      <c r="IL166" s="580"/>
    </row>
    <row r="167" spans="1:246" ht="26.1" customHeight="1">
      <c r="A167" s="1493"/>
      <c r="B167" s="1298" t="s">
        <v>57</v>
      </c>
      <c r="C167" s="1299"/>
      <c r="D167" s="1300"/>
      <c r="E167" s="388" t="s">
        <v>434</v>
      </c>
      <c r="F167" s="1252" t="s">
        <v>435</v>
      </c>
      <c r="G167" s="1252"/>
      <c r="H167" s="1252"/>
      <c r="I167" s="1252"/>
      <c r="J167" s="1252"/>
      <c r="K167" s="1252"/>
      <c r="L167" s="1252"/>
      <c r="M167" s="1252"/>
      <c r="N167" s="1252"/>
      <c r="O167" s="1252"/>
      <c r="P167" s="1252"/>
      <c r="Q167" s="1252"/>
      <c r="R167" s="1252"/>
      <c r="S167" s="1252"/>
      <c r="T167" s="1252"/>
      <c r="U167" s="1252"/>
      <c r="V167" s="1252"/>
      <c r="W167" s="1252"/>
      <c r="X167" s="1252"/>
      <c r="Y167" s="1252"/>
      <c r="Z167" s="1252"/>
      <c r="AA167" s="1252"/>
      <c r="AB167" s="1252"/>
      <c r="AC167" s="1252"/>
      <c r="AD167" s="1252"/>
      <c r="AE167" s="1252"/>
      <c r="AF167" s="1252"/>
      <c r="AG167" s="1253"/>
      <c r="AH167" s="217"/>
      <c r="AI167" s="913"/>
      <c r="AJ167" s="914"/>
      <c r="AK167" s="881" t="str">
        <f t="shared" si="0"/>
        <v>-</v>
      </c>
      <c r="AL167" s="373"/>
      <c r="AM167" s="759"/>
      <c r="AN167" s="759"/>
      <c r="AO167" s="759"/>
      <c r="AP167" s="759"/>
      <c r="AQ167" s="759"/>
      <c r="AR167" s="759"/>
      <c r="AS167" s="759"/>
      <c r="AT167" s="1258"/>
      <c r="AU167" s="1263" t="s">
        <v>57</v>
      </c>
      <c r="AV167" s="233" t="s">
        <v>168</v>
      </c>
      <c r="AW167" s="1246">
        <f>COUNTIF(AK167:AK168,"X")</f>
        <v>0</v>
      </c>
      <c r="AX167" s="759"/>
      <c r="AY167" s="768"/>
      <c r="AZ167" s="759"/>
      <c r="BA167" s="759"/>
      <c r="BB167" s="759"/>
      <c r="BE167" s="140"/>
      <c r="BF167" s="144"/>
      <c r="BG167" s="140"/>
      <c r="BH167" s="608"/>
      <c r="BI167" s="608"/>
      <c r="BJ167" s="608"/>
      <c r="BK167" s="602"/>
      <c r="BL167" s="42"/>
      <c r="BM167" s="42"/>
      <c r="BN167" s="145"/>
      <c r="BO167" s="46"/>
      <c r="BP167" s="259"/>
      <c r="BQ167" s="259"/>
      <c r="BR167" s="259"/>
      <c r="BS167" s="580"/>
      <c r="BT167" s="580"/>
      <c r="BU167" s="580"/>
      <c r="BV167" s="580"/>
      <c r="BW167" s="580"/>
      <c r="BX167" s="580"/>
      <c r="BY167" s="580"/>
      <c r="BZ167" s="580"/>
      <c r="CA167" s="580"/>
      <c r="CB167" s="580"/>
      <c r="CC167" s="941"/>
      <c r="CD167" s="941"/>
      <c r="CE167" s="246"/>
      <c r="CF167" s="246"/>
      <c r="CG167" s="246"/>
      <c r="CH167" s="246"/>
      <c r="CI167" s="246"/>
      <c r="CJ167" s="246"/>
      <c r="CK167" s="246"/>
      <c r="CL167" s="580"/>
      <c r="CM167" s="580"/>
      <c r="CN167" s="580"/>
      <c r="CO167" s="580"/>
      <c r="CP167" s="580"/>
      <c r="CQ167" s="580"/>
      <c r="CR167" s="580"/>
      <c r="CS167" s="580"/>
      <c r="CT167" s="580"/>
      <c r="CU167" s="580"/>
      <c r="CV167" s="580"/>
      <c r="CW167" s="941"/>
      <c r="CX167" s="246"/>
      <c r="CY167" s="580"/>
      <c r="CZ167" s="580"/>
      <c r="DA167" s="580"/>
      <c r="DB167" s="580"/>
      <c r="DC167" s="580"/>
      <c r="DD167" s="580"/>
      <c r="DE167" s="580"/>
      <c r="DF167" s="580"/>
      <c r="DG167" s="580"/>
      <c r="DH167" s="580"/>
      <c r="DI167" s="580"/>
      <c r="DJ167" s="580"/>
      <c r="DK167" s="580"/>
      <c r="DL167" s="580"/>
      <c r="DM167" s="580"/>
      <c r="DN167" s="580"/>
      <c r="DO167" s="580"/>
      <c r="DP167" s="580"/>
      <c r="DQ167" s="580"/>
      <c r="DR167" s="580"/>
      <c r="DS167" s="580"/>
      <c r="DT167" s="580"/>
      <c r="DU167" s="580"/>
      <c r="DV167" s="580"/>
      <c r="DW167" s="580"/>
      <c r="DX167" s="580"/>
      <c r="DY167" s="580"/>
      <c r="DZ167" s="580"/>
      <c r="EA167" s="580"/>
      <c r="EB167" s="580"/>
      <c r="EC167" s="580"/>
      <c r="ED167" s="580"/>
      <c r="EE167" s="580"/>
      <c r="EF167" s="580"/>
      <c r="EG167" s="580"/>
      <c r="EH167" s="580"/>
      <c r="EI167" s="580"/>
      <c r="EJ167" s="580"/>
      <c r="EK167" s="580"/>
      <c r="EL167" s="580"/>
      <c r="EM167" s="580"/>
      <c r="EN167" s="580"/>
      <c r="EO167" s="580"/>
      <c r="EP167" s="580"/>
      <c r="EQ167" s="580"/>
      <c r="ER167" s="580"/>
      <c r="ES167" s="580"/>
      <c r="ET167" s="580"/>
      <c r="EU167" s="580"/>
      <c r="EV167" s="580"/>
      <c r="EW167" s="580"/>
      <c r="EX167" s="580"/>
      <c r="EY167" s="580"/>
      <c r="EZ167" s="580"/>
      <c r="FA167" s="580"/>
      <c r="FB167" s="580"/>
      <c r="FC167" s="580"/>
      <c r="FD167" s="580"/>
      <c r="FE167" s="580"/>
      <c r="FF167" s="580"/>
      <c r="FG167" s="580"/>
      <c r="FH167" s="580"/>
      <c r="FI167" s="580"/>
      <c r="FJ167" s="580"/>
      <c r="FK167" s="580"/>
      <c r="FL167" s="580"/>
      <c r="FM167" s="580"/>
      <c r="FN167" s="580"/>
      <c r="FO167" s="580"/>
      <c r="FP167" s="580"/>
      <c r="FQ167" s="580"/>
      <c r="FR167" s="580"/>
      <c r="FS167" s="580"/>
      <c r="FT167" s="580"/>
      <c r="FU167" s="580"/>
      <c r="FV167" s="580"/>
      <c r="FW167" s="580"/>
      <c r="FX167" s="580"/>
      <c r="FY167" s="580"/>
      <c r="FZ167" s="580"/>
      <c r="GA167" s="580"/>
      <c r="GB167" s="580"/>
      <c r="GC167" s="580"/>
      <c r="GD167" s="580"/>
      <c r="GE167" s="580"/>
      <c r="GF167" s="580"/>
      <c r="GG167" s="580"/>
      <c r="GH167" s="580"/>
      <c r="GI167" s="580"/>
      <c r="GJ167" s="580"/>
      <c r="GK167" s="580"/>
      <c r="GL167" s="580"/>
      <c r="GM167" s="580"/>
      <c r="GN167" s="580"/>
      <c r="GO167" s="580"/>
      <c r="GP167" s="580"/>
      <c r="GQ167" s="580"/>
      <c r="GR167" s="580"/>
      <c r="GS167" s="580"/>
      <c r="GT167" s="580"/>
      <c r="GU167" s="580"/>
      <c r="GV167" s="580"/>
      <c r="GW167" s="580"/>
      <c r="GX167" s="580"/>
      <c r="GY167" s="580"/>
      <c r="GZ167" s="580"/>
      <c r="HA167" s="580"/>
      <c r="HB167" s="580"/>
      <c r="HC167" s="580"/>
      <c r="HD167" s="580"/>
      <c r="HE167" s="580"/>
      <c r="HF167" s="580"/>
      <c r="HG167" s="580"/>
      <c r="HH167" s="580"/>
      <c r="HI167" s="580"/>
      <c r="HJ167" s="580"/>
      <c r="HK167" s="580"/>
      <c r="HL167" s="580"/>
      <c r="HM167" s="580"/>
      <c r="HN167" s="580"/>
      <c r="HO167" s="580"/>
      <c r="HP167" s="580"/>
      <c r="HQ167" s="580"/>
      <c r="HR167" s="580"/>
      <c r="HS167" s="580"/>
      <c r="HT167" s="580"/>
      <c r="HU167" s="580"/>
      <c r="HV167" s="580"/>
      <c r="HW167" s="580"/>
      <c r="HX167" s="580"/>
      <c r="HY167" s="580"/>
      <c r="HZ167" s="580"/>
      <c r="IA167" s="580"/>
      <c r="IB167" s="580"/>
      <c r="IC167" s="580"/>
      <c r="ID167" s="580"/>
      <c r="IE167" s="580"/>
      <c r="IF167" s="580"/>
      <c r="IG167" s="580"/>
      <c r="IH167" s="580"/>
      <c r="II167" s="580"/>
      <c r="IJ167" s="580"/>
      <c r="IK167" s="580"/>
      <c r="IL167" s="580"/>
    </row>
    <row r="168" spans="1:246" s="13" customFormat="1" ht="26.1" customHeight="1" thickBot="1">
      <c r="A168" s="1494"/>
      <c r="B168" s="1301"/>
      <c r="C168" s="1302"/>
      <c r="D168" s="1303"/>
      <c r="E168" s="383" t="s">
        <v>436</v>
      </c>
      <c r="F168" s="1242" t="s">
        <v>437</v>
      </c>
      <c r="G168" s="1242"/>
      <c r="H168" s="1242"/>
      <c r="I168" s="1242"/>
      <c r="J168" s="1242"/>
      <c r="K168" s="1242"/>
      <c r="L168" s="1242"/>
      <c r="M168" s="1242"/>
      <c r="N168" s="1242"/>
      <c r="O168" s="1242"/>
      <c r="P168" s="1242"/>
      <c r="Q168" s="1242"/>
      <c r="R168" s="1242"/>
      <c r="S168" s="1242"/>
      <c r="T168" s="1242"/>
      <c r="U168" s="1242"/>
      <c r="V168" s="1242"/>
      <c r="W168" s="1242"/>
      <c r="X168" s="1242"/>
      <c r="Y168" s="1242"/>
      <c r="Z168" s="1242"/>
      <c r="AA168" s="1242"/>
      <c r="AB168" s="1242"/>
      <c r="AC168" s="1242"/>
      <c r="AD168" s="1242"/>
      <c r="AE168" s="1242"/>
      <c r="AF168" s="1242"/>
      <c r="AG168" s="1243"/>
      <c r="AH168" s="942"/>
      <c r="AI168" s="903"/>
      <c r="AJ168" s="904"/>
      <c r="AK168" s="883" t="str">
        <f t="shared" si="0"/>
        <v>-</v>
      </c>
      <c r="AL168" s="372"/>
      <c r="AM168" s="777"/>
      <c r="AN168" s="777"/>
      <c r="AO168" s="777"/>
      <c r="AP168" s="777"/>
      <c r="AQ168" s="777"/>
      <c r="AR168" s="777"/>
      <c r="AS168" s="777"/>
      <c r="AT168" s="1259"/>
      <c r="AU168" s="1267"/>
      <c r="AV168" s="236" t="s">
        <v>438</v>
      </c>
      <c r="AW168" s="1247"/>
      <c r="AX168" s="777"/>
      <c r="AY168" s="760"/>
      <c r="AZ168" s="777"/>
      <c r="BA168" s="777"/>
      <c r="BB168" s="777"/>
      <c r="BC168" s="777"/>
      <c r="BD168" s="806"/>
      <c r="BE168" s="140"/>
      <c r="BF168" s="144"/>
      <c r="BG168" s="140"/>
      <c r="BH168" s="608"/>
      <c r="BI168" s="608"/>
      <c r="BJ168" s="608"/>
      <c r="BK168" s="602"/>
      <c r="BL168" s="42"/>
      <c r="BM168" s="42"/>
      <c r="BN168" s="145"/>
      <c r="BO168" s="46"/>
      <c r="BP168" s="259"/>
      <c r="BQ168" s="259"/>
      <c r="BR168" s="259"/>
      <c r="BS168" s="771"/>
      <c r="BT168" s="771"/>
      <c r="BU168" s="771"/>
      <c r="BV168" s="771"/>
      <c r="BW168" s="771"/>
      <c r="BX168" s="771"/>
      <c r="BY168" s="771"/>
      <c r="BZ168" s="771"/>
      <c r="CA168" s="771"/>
      <c r="CB168" s="771"/>
      <c r="CC168" s="246"/>
      <c r="CD168" s="246"/>
      <c r="CE168" s="941"/>
      <c r="CF168" s="941"/>
      <c r="CG168" s="941"/>
      <c r="CH168" s="941"/>
      <c r="CI168" s="941"/>
      <c r="CJ168" s="941"/>
      <c r="CK168" s="941"/>
      <c r="CL168" s="771"/>
      <c r="CM168" s="771"/>
      <c r="CN168" s="771"/>
      <c r="CO168" s="771"/>
      <c r="CP168" s="771"/>
      <c r="CQ168" s="771"/>
      <c r="CR168" s="771"/>
      <c r="CS168" s="771"/>
      <c r="CT168" s="771"/>
      <c r="CU168" s="771"/>
      <c r="CV168" s="771"/>
      <c r="CW168" s="941"/>
      <c r="CX168" s="246"/>
      <c r="CY168" s="580"/>
      <c r="CZ168" s="580"/>
      <c r="DA168" s="580"/>
      <c r="DB168" s="580"/>
      <c r="DC168" s="580"/>
      <c r="DD168" s="580"/>
      <c r="DE168" s="580"/>
      <c r="DF168" s="580"/>
      <c r="DG168" s="580"/>
      <c r="DH168" s="580"/>
      <c r="DI168" s="580"/>
      <c r="DJ168" s="580"/>
      <c r="DK168" s="580"/>
      <c r="DL168" s="580"/>
      <c r="DM168" s="580"/>
      <c r="DN168" s="580"/>
      <c r="DO168" s="580"/>
      <c r="DP168" s="580"/>
      <c r="DQ168" s="580"/>
      <c r="DR168" s="580"/>
      <c r="DS168" s="580"/>
      <c r="DT168" s="580"/>
      <c r="DU168" s="580"/>
      <c r="DV168" s="580"/>
      <c r="DW168" s="580"/>
      <c r="DX168" s="580"/>
      <c r="DY168" s="580"/>
      <c r="DZ168" s="580"/>
      <c r="EA168" s="580"/>
      <c r="EB168" s="580"/>
      <c r="EC168" s="580"/>
      <c r="ED168" s="580"/>
      <c r="EE168" s="580"/>
      <c r="EF168" s="580"/>
      <c r="EG168" s="580"/>
      <c r="EH168" s="580"/>
      <c r="EI168" s="580"/>
      <c r="EJ168" s="580"/>
      <c r="EK168" s="580"/>
      <c r="EL168" s="580"/>
      <c r="EM168" s="580"/>
      <c r="EN168" s="580"/>
      <c r="EO168" s="771"/>
      <c r="EP168" s="771"/>
      <c r="EQ168" s="771"/>
      <c r="ER168" s="771"/>
      <c r="ES168" s="771"/>
      <c r="ET168" s="771"/>
      <c r="EU168" s="771"/>
      <c r="EV168" s="771"/>
      <c r="EW168" s="771"/>
      <c r="EX168" s="771"/>
      <c r="EY168" s="771"/>
      <c r="EZ168" s="771"/>
      <c r="FA168" s="771"/>
      <c r="FB168" s="771"/>
      <c r="FC168" s="771"/>
      <c r="FD168" s="771"/>
      <c r="FE168" s="771"/>
      <c r="FF168" s="771"/>
      <c r="FG168" s="771"/>
      <c r="FH168" s="771"/>
      <c r="FI168" s="771"/>
      <c r="FJ168" s="771"/>
      <c r="FK168" s="771"/>
      <c r="FL168" s="771"/>
      <c r="FM168" s="771"/>
      <c r="FN168" s="771"/>
      <c r="FO168" s="771"/>
      <c r="FP168" s="771"/>
      <c r="FQ168" s="771"/>
      <c r="FR168" s="771"/>
      <c r="FS168" s="771"/>
      <c r="FT168" s="771"/>
      <c r="FU168" s="771"/>
      <c r="FV168" s="771"/>
      <c r="FW168" s="771"/>
      <c r="FX168" s="771"/>
      <c r="FY168" s="771"/>
      <c r="FZ168" s="771"/>
      <c r="GA168" s="771"/>
      <c r="GB168" s="771"/>
      <c r="GC168" s="771"/>
      <c r="GD168" s="771"/>
      <c r="GE168" s="771"/>
      <c r="GF168" s="771"/>
      <c r="GG168" s="771"/>
      <c r="GH168" s="771"/>
      <c r="GI168" s="771"/>
      <c r="GJ168" s="771"/>
      <c r="GK168" s="771"/>
      <c r="GL168" s="771"/>
      <c r="GM168" s="771"/>
      <c r="GN168" s="771"/>
      <c r="GO168" s="771"/>
      <c r="GP168" s="771"/>
      <c r="GQ168" s="771"/>
      <c r="GR168" s="771"/>
      <c r="GS168" s="771"/>
      <c r="GT168" s="771"/>
      <c r="GU168" s="771"/>
      <c r="GV168" s="771"/>
      <c r="GW168" s="771"/>
      <c r="GX168" s="771"/>
      <c r="GY168" s="771"/>
      <c r="GZ168" s="771"/>
      <c r="HA168" s="771"/>
      <c r="HB168" s="771"/>
      <c r="HC168" s="771"/>
      <c r="HD168" s="771"/>
      <c r="HE168" s="771"/>
      <c r="HF168" s="771"/>
      <c r="HG168" s="771"/>
      <c r="HH168" s="771"/>
      <c r="HI168" s="771"/>
      <c r="HJ168" s="771"/>
      <c r="HK168" s="771"/>
      <c r="HL168" s="771"/>
      <c r="HM168" s="771"/>
      <c r="HN168" s="771"/>
      <c r="HO168" s="771"/>
      <c r="HP168" s="771"/>
      <c r="HQ168" s="771"/>
      <c r="HR168" s="771"/>
      <c r="HS168" s="771"/>
      <c r="HT168" s="771"/>
      <c r="HU168" s="771"/>
      <c r="HV168" s="771"/>
      <c r="HW168" s="771"/>
      <c r="HX168" s="771"/>
      <c r="HY168" s="771"/>
      <c r="HZ168" s="771"/>
      <c r="IA168" s="771"/>
      <c r="IB168" s="771"/>
      <c r="IC168" s="771"/>
      <c r="ID168" s="771"/>
      <c r="IE168" s="771"/>
      <c r="IF168" s="771"/>
      <c r="IG168" s="771"/>
      <c r="IH168" s="771"/>
      <c r="II168" s="771"/>
      <c r="IJ168" s="771"/>
      <c r="IK168" s="771"/>
      <c r="IL168" s="771"/>
    </row>
    <row r="169" spans="1:246" ht="23.25" customHeight="1" thickBot="1">
      <c r="A169" s="1629" t="s">
        <v>439</v>
      </c>
      <c r="B169" s="1630"/>
      <c r="C169" s="1630"/>
      <c r="D169" s="1630"/>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D169" s="1630"/>
      <c r="AE169" s="1630"/>
      <c r="AF169" s="1630"/>
      <c r="AG169" s="1631"/>
      <c r="AH169" s="1519" t="s">
        <v>440</v>
      </c>
      <c r="AI169" s="1520"/>
      <c r="AJ169" s="1521"/>
      <c r="AK169" s="247">
        <f>COUNTIF(AK127:AK168,"x")</f>
        <v>0</v>
      </c>
      <c r="AL169" s="264">
        <f>COUNTA(AL127:AL168)</f>
        <v>0</v>
      </c>
      <c r="AM169" s="777"/>
      <c r="AN169" s="777"/>
      <c r="AO169" s="777"/>
      <c r="AP169" s="777"/>
      <c r="AQ169" s="777"/>
      <c r="AR169" s="777"/>
      <c r="AS169" s="777"/>
      <c r="AT169" s="777"/>
      <c r="AU169" s="759"/>
      <c r="AV169" s="943">
        <f>COUNTA(AV127:AV168)</f>
        <v>42</v>
      </c>
      <c r="AW169" s="759"/>
      <c r="AX169" s="768"/>
      <c r="AY169" s="768"/>
      <c r="AZ169" s="759"/>
      <c r="BA169" s="759"/>
      <c r="BB169" s="759"/>
      <c r="BE169" s="246"/>
      <c r="BF169" s="603"/>
      <c r="BG169" s="246"/>
      <c r="BH169" s="588"/>
      <c r="BI169" s="246"/>
      <c r="BJ169" s="246"/>
      <c r="BK169" s="609"/>
      <c r="BL169" s="42"/>
      <c r="BM169" s="42"/>
      <c r="BN169" s="145"/>
      <c r="BO169" s="46"/>
      <c r="BP169" s="941"/>
      <c r="BQ169" s="941"/>
      <c r="BR169" s="941"/>
      <c r="BS169" s="580"/>
      <c r="BT169" s="580"/>
      <c r="BU169" s="580"/>
      <c r="BV169" s="580"/>
      <c r="BW169" s="580"/>
      <c r="BX169" s="580"/>
      <c r="BY169" s="580"/>
      <c r="BZ169" s="580"/>
      <c r="CA169" s="580"/>
      <c r="CB169" s="580"/>
      <c r="CC169" s="941"/>
      <c r="CD169" s="259"/>
      <c r="CE169" s="246"/>
      <c r="CF169" s="246"/>
      <c r="CG169" s="246"/>
      <c r="CH169" s="246"/>
      <c r="CI169" s="246"/>
      <c r="CJ169" s="610"/>
      <c r="CK169" s="611"/>
      <c r="CL169" s="605"/>
      <c r="CM169" s="605"/>
      <c r="CN169" s="605"/>
      <c r="CO169" s="246"/>
      <c r="CP169" s="246"/>
      <c r="CQ169" s="246"/>
      <c r="CR169" s="246"/>
      <c r="CS169" s="941"/>
      <c r="CT169" s="941"/>
      <c r="CU169" s="941"/>
      <c r="CV169" s="941"/>
      <c r="CW169" s="941"/>
      <c r="CX169" s="246"/>
      <c r="CY169" s="580"/>
      <c r="CZ169" s="580"/>
      <c r="DA169" s="580"/>
      <c r="DB169" s="580"/>
      <c r="DC169" s="580"/>
      <c r="DD169" s="580"/>
      <c r="DE169" s="580"/>
      <c r="DF169" s="580"/>
      <c r="DG169" s="580"/>
      <c r="DH169" s="580"/>
      <c r="DI169" s="580"/>
      <c r="DJ169" s="580"/>
      <c r="DK169" s="580"/>
      <c r="DL169" s="580"/>
      <c r="DM169" s="580"/>
      <c r="DN169" s="580"/>
      <c r="DO169" s="580"/>
      <c r="DP169" s="580"/>
      <c r="DQ169" s="580"/>
      <c r="DR169" s="580"/>
      <c r="DS169" s="580"/>
      <c r="DT169" s="580"/>
      <c r="DU169" s="580"/>
      <c r="DV169" s="580"/>
      <c r="DW169" s="580"/>
      <c r="DX169" s="580"/>
      <c r="DY169" s="580"/>
      <c r="DZ169" s="580"/>
      <c r="EA169" s="580"/>
      <c r="EB169" s="580"/>
      <c r="EC169" s="580"/>
      <c r="ED169" s="580"/>
      <c r="EE169" s="580"/>
      <c r="EF169" s="580"/>
      <c r="EG169" s="580"/>
      <c r="EH169" s="580"/>
      <c r="EI169" s="580"/>
      <c r="EJ169" s="580"/>
      <c r="EK169" s="580"/>
      <c r="EL169" s="580"/>
      <c r="EM169" s="580"/>
      <c r="EN169" s="580"/>
      <c r="EO169" s="580"/>
      <c r="EP169" s="580"/>
      <c r="EQ169" s="580"/>
      <c r="ER169" s="580"/>
      <c r="ES169" s="580"/>
      <c r="ET169" s="580"/>
      <c r="EU169" s="580"/>
      <c r="EV169" s="580"/>
      <c r="EW169" s="580"/>
      <c r="EX169" s="580"/>
      <c r="EY169" s="580"/>
      <c r="EZ169" s="580"/>
      <c r="FA169" s="580"/>
      <c r="FB169" s="580"/>
      <c r="FC169" s="580"/>
      <c r="FD169" s="580"/>
      <c r="FE169" s="580"/>
      <c r="FF169" s="580"/>
      <c r="FG169" s="580"/>
      <c r="FH169" s="580"/>
      <c r="FI169" s="580"/>
      <c r="FJ169" s="580"/>
      <c r="FK169" s="580"/>
      <c r="FL169" s="580"/>
      <c r="FM169" s="580"/>
      <c r="FN169" s="580"/>
      <c r="FO169" s="580"/>
      <c r="FP169" s="580"/>
      <c r="FQ169" s="580"/>
      <c r="FR169" s="580"/>
      <c r="FS169" s="580"/>
      <c r="FT169" s="580"/>
      <c r="FU169" s="580"/>
      <c r="FV169" s="580"/>
      <c r="FW169" s="580"/>
      <c r="FX169" s="580"/>
      <c r="FY169" s="580"/>
      <c r="FZ169" s="580"/>
      <c r="GA169" s="580"/>
      <c r="GB169" s="580"/>
      <c r="GC169" s="580"/>
      <c r="GD169" s="580"/>
      <c r="GE169" s="580"/>
      <c r="GF169" s="580"/>
      <c r="GG169" s="580"/>
      <c r="GH169" s="580"/>
      <c r="GI169" s="580"/>
      <c r="GJ169" s="580"/>
      <c r="GK169" s="580"/>
      <c r="GL169" s="580"/>
      <c r="GM169" s="580"/>
      <c r="GN169" s="580"/>
      <c r="GO169" s="580"/>
      <c r="GP169" s="580"/>
      <c r="GQ169" s="580"/>
      <c r="GR169" s="580"/>
      <c r="GS169" s="580"/>
      <c r="GT169" s="580"/>
      <c r="GU169" s="580"/>
      <c r="GV169" s="580"/>
      <c r="GW169" s="580"/>
      <c r="GX169" s="580"/>
      <c r="GY169" s="580"/>
      <c r="GZ169" s="580"/>
      <c r="HA169" s="580"/>
      <c r="HB169" s="580"/>
      <c r="HC169" s="580"/>
      <c r="HD169" s="580"/>
      <c r="HE169" s="580"/>
      <c r="HF169" s="580"/>
      <c r="HG169" s="580"/>
      <c r="HH169" s="580"/>
      <c r="HI169" s="580"/>
      <c r="HJ169" s="580"/>
      <c r="HK169" s="580"/>
      <c r="HL169" s="580"/>
      <c r="HM169" s="580"/>
      <c r="HN169" s="580"/>
      <c r="HO169" s="580"/>
      <c r="HP169" s="580"/>
      <c r="HQ169" s="580"/>
      <c r="HR169" s="580"/>
      <c r="HS169" s="580"/>
      <c r="HT169" s="580"/>
      <c r="HU169" s="580"/>
      <c r="HV169" s="580"/>
      <c r="HW169" s="580"/>
      <c r="HX169" s="580"/>
      <c r="HY169" s="580"/>
      <c r="HZ169" s="580"/>
      <c r="IA169" s="580"/>
      <c r="IB169" s="580"/>
      <c r="IC169" s="580"/>
      <c r="ID169" s="580"/>
      <c r="IE169" s="580"/>
      <c r="IF169" s="580"/>
      <c r="IG169" s="580"/>
      <c r="IH169" s="580"/>
      <c r="II169" s="580"/>
      <c r="IJ169" s="580"/>
      <c r="IK169" s="580"/>
      <c r="IL169" s="580"/>
    </row>
    <row r="170" spans="1:246" ht="44.25" customHeight="1" thickBot="1">
      <c r="A170" s="1613" t="s">
        <v>441</v>
      </c>
      <c r="B170" s="1614"/>
      <c r="C170" s="1614"/>
      <c r="D170" s="1614"/>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D170" s="1614"/>
      <c r="AE170" s="1614"/>
      <c r="AF170" s="1614"/>
      <c r="AG170" s="1614"/>
      <c r="AH170" s="1614"/>
      <c r="AI170" s="1614"/>
      <c r="AJ170" s="1614"/>
      <c r="AK170" s="1614"/>
      <c r="AL170" s="1615"/>
      <c r="AM170" s="777"/>
      <c r="AN170" s="759"/>
      <c r="AO170" s="759"/>
      <c r="AP170" s="759"/>
      <c r="AQ170" s="759"/>
      <c r="AR170" s="759"/>
      <c r="AS170" s="759"/>
      <c r="AT170" s="759"/>
      <c r="AU170" s="759"/>
      <c r="AV170" s="759"/>
      <c r="AW170" s="759"/>
      <c r="AX170" s="768"/>
      <c r="AY170" s="768"/>
      <c r="AZ170" s="759"/>
      <c r="BA170" s="759"/>
      <c r="BB170" s="759"/>
      <c r="BE170" s="246"/>
      <c r="BF170" s="603"/>
      <c r="BG170" s="246"/>
      <c r="BH170" s="588"/>
      <c r="BI170" s="246"/>
      <c r="BJ170" s="246"/>
      <c r="BK170" s="246"/>
      <c r="BL170" s="246"/>
      <c r="BM170" s="246"/>
      <c r="BN170" s="941"/>
      <c r="BO170" s="941"/>
      <c r="BP170" s="941"/>
      <c r="BQ170" s="941"/>
      <c r="BR170" s="941"/>
      <c r="BS170" s="941"/>
      <c r="BT170" s="941"/>
      <c r="BU170" s="941"/>
      <c r="BV170" s="941"/>
      <c r="BW170" s="941"/>
      <c r="BX170" s="246"/>
      <c r="BY170" s="246"/>
      <c r="BZ170" s="941"/>
      <c r="CA170" s="941"/>
      <c r="CB170" s="941"/>
      <c r="CC170" s="941"/>
      <c r="CD170" s="259"/>
      <c r="CE170" s="246"/>
      <c r="CF170" s="246"/>
      <c r="CG170" s="246"/>
      <c r="CH170" s="246"/>
      <c r="CI170" s="246"/>
      <c r="CJ170" s="610"/>
      <c r="CK170" s="611"/>
      <c r="CL170" s="605"/>
      <c r="CM170" s="605"/>
      <c r="CN170" s="605"/>
      <c r="CO170" s="246"/>
      <c r="CP170" s="246"/>
      <c r="CQ170" s="246"/>
      <c r="CR170" s="246"/>
      <c r="CS170" s="941"/>
      <c r="CT170" s="941"/>
      <c r="CU170" s="941"/>
      <c r="CV170" s="941"/>
      <c r="CW170" s="941"/>
      <c r="CX170" s="246"/>
      <c r="CY170" s="580"/>
      <c r="CZ170" s="580"/>
      <c r="DA170" s="580"/>
      <c r="DB170" s="580"/>
      <c r="DC170" s="580"/>
      <c r="DD170" s="580"/>
      <c r="DE170" s="580"/>
      <c r="DF170" s="580"/>
      <c r="DG170" s="580"/>
      <c r="DH170" s="580"/>
      <c r="DI170" s="580"/>
      <c r="DJ170" s="580"/>
      <c r="DK170" s="580"/>
      <c r="DL170" s="580"/>
      <c r="DM170" s="580"/>
      <c r="DN170" s="580"/>
      <c r="DO170" s="580"/>
      <c r="DP170" s="580"/>
      <c r="DQ170" s="580"/>
      <c r="DR170" s="580"/>
      <c r="DS170" s="580"/>
      <c r="DT170" s="580"/>
      <c r="DU170" s="580"/>
      <c r="DV170" s="580"/>
      <c r="DW170" s="580"/>
      <c r="DX170" s="580"/>
      <c r="DY170" s="580"/>
      <c r="DZ170" s="580"/>
      <c r="EA170" s="580"/>
      <c r="EB170" s="580"/>
      <c r="EC170" s="580"/>
      <c r="ED170" s="580"/>
      <c r="EE170" s="580"/>
      <c r="EF170" s="580"/>
      <c r="EG170" s="580"/>
      <c r="EH170" s="580"/>
      <c r="EI170" s="580"/>
      <c r="EJ170" s="580"/>
      <c r="EK170" s="580"/>
      <c r="EL170" s="580"/>
      <c r="EM170" s="580"/>
      <c r="EN170" s="580"/>
      <c r="EO170" s="580"/>
      <c r="EP170" s="580"/>
      <c r="EQ170" s="580"/>
      <c r="ER170" s="580"/>
      <c r="ES170" s="580"/>
      <c r="ET170" s="580"/>
      <c r="EU170" s="580"/>
      <c r="EV170" s="580"/>
      <c r="EW170" s="580"/>
      <c r="EX170" s="580"/>
      <c r="EY170" s="580"/>
      <c r="EZ170" s="580"/>
      <c r="FA170" s="580"/>
      <c r="FB170" s="580"/>
      <c r="FC170" s="580"/>
      <c r="FD170" s="580"/>
      <c r="FE170" s="580"/>
      <c r="FF170" s="580"/>
      <c r="FG170" s="580"/>
      <c r="FH170" s="580"/>
      <c r="FI170" s="580"/>
      <c r="FJ170" s="580"/>
      <c r="FK170" s="580"/>
      <c r="FL170" s="580"/>
      <c r="FM170" s="580"/>
      <c r="FN170" s="580"/>
      <c r="FO170" s="580"/>
      <c r="FP170" s="580"/>
      <c r="FQ170" s="580"/>
      <c r="FR170" s="580"/>
      <c r="FS170" s="580"/>
      <c r="FT170" s="580"/>
      <c r="FU170" s="580"/>
      <c r="FV170" s="580"/>
      <c r="FW170" s="580"/>
      <c r="FX170" s="580"/>
      <c r="FY170" s="580"/>
      <c r="FZ170" s="580"/>
      <c r="GA170" s="580"/>
      <c r="GB170" s="580"/>
      <c r="GC170" s="580"/>
      <c r="GD170" s="580"/>
      <c r="GE170" s="580"/>
      <c r="GF170" s="580"/>
      <c r="GG170" s="580"/>
      <c r="GH170" s="580"/>
      <c r="GI170" s="580"/>
      <c r="GJ170" s="580"/>
      <c r="GK170" s="580"/>
      <c r="GL170" s="580"/>
      <c r="GM170" s="580"/>
      <c r="GN170" s="580"/>
      <c r="GO170" s="580"/>
      <c r="GP170" s="580"/>
      <c r="GQ170" s="580"/>
      <c r="GR170" s="580"/>
      <c r="GS170" s="580"/>
      <c r="GT170" s="580"/>
      <c r="GU170" s="580"/>
      <c r="GV170" s="580"/>
      <c r="GW170" s="580"/>
      <c r="GX170" s="580"/>
      <c r="GY170" s="580"/>
      <c r="GZ170" s="580"/>
      <c r="HA170" s="580"/>
      <c r="HB170" s="580"/>
      <c r="HC170" s="580"/>
      <c r="HD170" s="580"/>
      <c r="HE170" s="580"/>
      <c r="HF170" s="580"/>
      <c r="HG170" s="580"/>
      <c r="HH170" s="580"/>
      <c r="HI170" s="580"/>
      <c r="HJ170" s="580"/>
      <c r="HK170" s="580"/>
      <c r="HL170" s="580"/>
      <c r="HM170" s="580"/>
      <c r="HN170" s="580"/>
      <c r="HO170" s="580"/>
      <c r="HP170" s="580"/>
      <c r="HQ170" s="580"/>
      <c r="HR170" s="580"/>
      <c r="HS170" s="580"/>
      <c r="HT170" s="580"/>
      <c r="HU170" s="580"/>
      <c r="HV170" s="580"/>
      <c r="HW170" s="580"/>
      <c r="HX170" s="580"/>
      <c r="HY170" s="580"/>
      <c r="HZ170" s="580"/>
      <c r="IA170" s="580"/>
      <c r="IB170" s="580"/>
      <c r="IC170" s="580"/>
      <c r="ID170" s="580"/>
      <c r="IE170" s="580"/>
      <c r="IF170" s="580"/>
      <c r="IG170" s="580"/>
      <c r="IH170" s="580"/>
      <c r="II170" s="580"/>
      <c r="IJ170" s="580"/>
      <c r="IK170" s="580"/>
      <c r="IL170" s="580"/>
    </row>
    <row r="171" spans="1:246" ht="116.25" customHeight="1" thickBot="1">
      <c r="A171" s="1525"/>
      <c r="B171" s="1526"/>
      <c r="C171" s="1526"/>
      <c r="D171" s="1526"/>
      <c r="E171" s="1526"/>
      <c r="F171" s="1526"/>
      <c r="G171" s="1526"/>
      <c r="H171" s="1526"/>
      <c r="I171" s="1526"/>
      <c r="J171" s="1526"/>
      <c r="K171" s="1526"/>
      <c r="L171" s="1526"/>
      <c r="M171" s="1526"/>
      <c r="N171" s="1526"/>
      <c r="O171" s="1526"/>
      <c r="P171" s="1526"/>
      <c r="Q171" s="1526"/>
      <c r="R171" s="1526"/>
      <c r="S171" s="1526"/>
      <c r="T171" s="1526"/>
      <c r="U171" s="1526"/>
      <c r="V171" s="1526"/>
      <c r="W171" s="1526"/>
      <c r="X171" s="1526"/>
      <c r="Y171" s="1526"/>
      <c r="Z171" s="1526"/>
      <c r="AA171" s="1526"/>
      <c r="AB171" s="1526"/>
      <c r="AC171" s="1526"/>
      <c r="AD171" s="1526"/>
      <c r="AE171" s="1526"/>
      <c r="AF171" s="1526"/>
      <c r="AG171" s="1526"/>
      <c r="AH171" s="1526"/>
      <c r="AI171" s="1526"/>
      <c r="AJ171" s="1526"/>
      <c r="AK171" s="1526"/>
      <c r="AL171" s="1527"/>
      <c r="AM171" s="777"/>
      <c r="AN171" s="777"/>
      <c r="AO171" s="777"/>
      <c r="AP171" s="777"/>
      <c r="AQ171" s="777"/>
      <c r="AR171" s="777"/>
      <c r="AS171" s="777"/>
      <c r="AT171" s="777"/>
      <c r="AU171" s="759"/>
      <c r="AV171" s="759"/>
      <c r="AW171" s="759"/>
      <c r="AX171" s="759"/>
      <c r="AY171" s="759"/>
      <c r="AZ171" s="759"/>
      <c r="BA171" s="759"/>
      <c r="BB171" s="759"/>
      <c r="BE171" s="246"/>
      <c r="BF171" s="603"/>
      <c r="BG171" s="246"/>
      <c r="BH171" s="129"/>
      <c r="BI171" s="605"/>
      <c r="BJ171" s="246"/>
      <c r="BK171" s="246"/>
      <c r="BL171" s="941"/>
      <c r="BM171" s="941"/>
      <c r="BN171" s="941"/>
      <c r="BO171" s="941"/>
      <c r="BP171" s="941"/>
      <c r="BQ171" s="941"/>
      <c r="BR171" s="941"/>
      <c r="BS171" s="941"/>
      <c r="BT171" s="941"/>
      <c r="BU171" s="246"/>
      <c r="BV171" s="246"/>
      <c r="BW171" s="941"/>
      <c r="BX171" s="941"/>
      <c r="BY171" s="941"/>
      <c r="BZ171" s="941"/>
      <c r="CA171" s="259"/>
      <c r="CB171" s="259"/>
      <c r="CC171" s="259"/>
      <c r="CD171" s="246"/>
      <c r="CE171" s="246"/>
      <c r="CF171" s="246"/>
      <c r="CG171" s="246"/>
      <c r="CH171" s="246"/>
      <c r="CI171" s="246"/>
      <c r="CJ171" s="246"/>
      <c r="CK171" s="246"/>
      <c r="CL171" s="610"/>
      <c r="CM171" s="611"/>
      <c r="CN171" s="605"/>
      <c r="CO171" s="605"/>
      <c r="CP171" s="605"/>
      <c r="CQ171" s="246"/>
      <c r="CR171" s="246"/>
      <c r="CS171" s="246"/>
      <c r="CT171" s="941"/>
      <c r="CU171" s="941"/>
      <c r="CV171" s="941"/>
      <c r="CW171" s="259"/>
      <c r="CX171" s="259"/>
      <c r="CY171" s="941"/>
      <c r="CZ171" s="246"/>
      <c r="DA171" s="580"/>
      <c r="DB171" s="580"/>
      <c r="DC171" s="580"/>
      <c r="DD171" s="580"/>
      <c r="DE171" s="580"/>
      <c r="DF171" s="580"/>
      <c r="DG171" s="580"/>
      <c r="DH171" s="580"/>
      <c r="DI171" s="580"/>
      <c r="DJ171" s="580"/>
      <c r="DK171" s="580"/>
      <c r="DL171" s="580"/>
      <c r="DM171" s="580"/>
      <c r="DN171" s="580"/>
      <c r="DO171" s="580"/>
      <c r="DP171" s="580"/>
      <c r="DQ171" s="580"/>
      <c r="DR171" s="580"/>
      <c r="DS171" s="580"/>
      <c r="DT171" s="580"/>
      <c r="DU171" s="580"/>
      <c r="DV171" s="580"/>
      <c r="DW171" s="580"/>
      <c r="DX171" s="580"/>
      <c r="DY171" s="580"/>
      <c r="DZ171" s="580"/>
      <c r="EA171" s="580"/>
      <c r="EB171" s="580"/>
      <c r="EC171" s="580"/>
      <c r="ED171" s="580"/>
      <c r="EE171" s="580"/>
      <c r="EF171" s="580"/>
      <c r="EG171" s="580"/>
      <c r="EH171" s="580"/>
      <c r="EI171" s="580"/>
      <c r="EJ171" s="580"/>
      <c r="EK171" s="580"/>
      <c r="EL171" s="580"/>
      <c r="EM171" s="580"/>
      <c r="EN171" s="580"/>
      <c r="EO171" s="580"/>
      <c r="EP171" s="580"/>
      <c r="EQ171" s="580"/>
      <c r="ER171" s="580"/>
      <c r="ES171" s="580"/>
      <c r="ET171" s="580"/>
      <c r="EU171" s="580"/>
      <c r="EV171" s="580"/>
      <c r="EW171" s="580"/>
      <c r="EX171" s="580"/>
      <c r="EY171" s="580"/>
      <c r="EZ171" s="580"/>
      <c r="FA171" s="580"/>
      <c r="FB171" s="580"/>
      <c r="FC171" s="580"/>
      <c r="FD171" s="580"/>
      <c r="FE171" s="580"/>
      <c r="FF171" s="580"/>
      <c r="FG171" s="580"/>
      <c r="FH171" s="580"/>
      <c r="FI171" s="580"/>
      <c r="FJ171" s="580"/>
      <c r="FK171" s="580"/>
      <c r="FL171" s="580"/>
      <c r="FM171" s="580"/>
      <c r="FN171" s="580"/>
      <c r="FO171" s="580"/>
      <c r="FP171" s="580"/>
      <c r="FQ171" s="580"/>
      <c r="FR171" s="580"/>
      <c r="FS171" s="580"/>
      <c r="FT171" s="580"/>
      <c r="FU171" s="580"/>
      <c r="FV171" s="580"/>
      <c r="FW171" s="580"/>
      <c r="FX171" s="580"/>
      <c r="FY171" s="580"/>
      <c r="FZ171" s="580"/>
      <c r="GA171" s="580"/>
      <c r="GB171" s="580"/>
      <c r="GC171" s="580"/>
      <c r="GD171" s="580"/>
      <c r="GE171" s="580"/>
      <c r="GF171" s="580"/>
      <c r="GG171" s="580"/>
      <c r="GH171" s="580"/>
      <c r="GI171" s="580"/>
      <c r="GJ171" s="580"/>
      <c r="GK171" s="580"/>
      <c r="GL171" s="580"/>
      <c r="GM171" s="580"/>
      <c r="GN171" s="580"/>
      <c r="GO171" s="580"/>
      <c r="GP171" s="580"/>
      <c r="GQ171" s="580"/>
      <c r="GR171" s="580"/>
      <c r="GS171" s="580"/>
      <c r="GT171" s="580"/>
      <c r="GU171" s="580"/>
      <c r="GV171" s="580"/>
      <c r="GW171" s="580"/>
      <c r="GX171" s="580"/>
      <c r="GY171" s="580"/>
      <c r="GZ171" s="580"/>
      <c r="HA171" s="580"/>
      <c r="HB171" s="580"/>
      <c r="HC171" s="580"/>
      <c r="HD171" s="580"/>
      <c r="HE171" s="580"/>
      <c r="HF171" s="580"/>
      <c r="HG171" s="580"/>
      <c r="HH171" s="580"/>
      <c r="HI171" s="580"/>
      <c r="HJ171" s="580"/>
      <c r="HK171" s="580"/>
      <c r="HL171" s="580"/>
      <c r="HM171" s="580"/>
      <c r="HN171" s="580"/>
      <c r="HO171" s="580"/>
      <c r="HP171" s="580"/>
      <c r="HQ171" s="580"/>
      <c r="HR171" s="580"/>
      <c r="HS171" s="580"/>
      <c r="HT171" s="580"/>
      <c r="HU171" s="580"/>
      <c r="HV171" s="580"/>
      <c r="HW171" s="580"/>
      <c r="HX171" s="580"/>
      <c r="HY171" s="580"/>
      <c r="HZ171" s="580"/>
      <c r="IA171" s="580"/>
      <c r="IB171" s="580"/>
      <c r="IC171" s="580"/>
      <c r="ID171" s="580"/>
      <c r="IE171" s="580"/>
      <c r="IF171" s="580"/>
      <c r="IG171" s="580"/>
      <c r="IH171" s="580"/>
      <c r="II171" s="580"/>
      <c r="IJ171" s="580"/>
      <c r="IK171" s="580"/>
      <c r="IL171" s="580"/>
    </row>
    <row r="172" spans="1:246" ht="21.6" thickBot="1">
      <c r="A172" s="1427" t="s">
        <v>442</v>
      </c>
      <c r="B172" s="1428"/>
      <c r="C172" s="1428"/>
      <c r="D172" s="1428"/>
      <c r="E172" s="1428"/>
      <c r="F172" s="1428"/>
      <c r="G172" s="1428"/>
      <c r="H172" s="1428"/>
      <c r="I172" s="1428"/>
      <c r="J172" s="1428"/>
      <c r="K172" s="1428"/>
      <c r="L172" s="1428"/>
      <c r="M172" s="1428"/>
      <c r="N172" s="1428"/>
      <c r="O172" s="1428"/>
      <c r="P172" s="1428"/>
      <c r="Q172" s="1428"/>
      <c r="R172" s="1428"/>
      <c r="S172" s="1428"/>
      <c r="T172" s="1428"/>
      <c r="U172" s="1428"/>
      <c r="V172" s="1428"/>
      <c r="W172" s="1428"/>
      <c r="X172" s="1428"/>
      <c r="Y172" s="1428"/>
      <c r="Z172" s="1428"/>
      <c r="AA172" s="1428"/>
      <c r="AB172" s="1428"/>
      <c r="AC172" s="1428"/>
      <c r="AD172" s="1428"/>
      <c r="AE172" s="1428"/>
      <c r="AF172" s="1428"/>
      <c r="AG172" s="1428"/>
      <c r="AH172" s="1428"/>
      <c r="AI172" s="1428"/>
      <c r="AJ172" s="1428"/>
      <c r="AK172" s="1428"/>
      <c r="AL172" s="1429"/>
      <c r="AM172" s="777"/>
      <c r="AN172" s="777"/>
      <c r="AO172" s="777"/>
      <c r="AP172" s="777"/>
      <c r="AQ172" s="777"/>
      <c r="AR172" s="777"/>
      <c r="AS172" s="777"/>
      <c r="AT172" s="777"/>
      <c r="AU172" s="759"/>
      <c r="AV172" s="759"/>
      <c r="AW172" s="759"/>
      <c r="AX172" s="759"/>
      <c r="AY172" s="759"/>
      <c r="AZ172" s="759"/>
      <c r="BA172" s="759"/>
      <c r="BB172" s="759"/>
      <c r="BE172" s="580"/>
      <c r="BF172" s="769"/>
      <c r="BG172" s="580"/>
      <c r="BH172" s="129"/>
      <c r="BI172" s="605"/>
      <c r="BJ172" s="246"/>
      <c r="BK172" s="246"/>
      <c r="BL172" s="941"/>
      <c r="BM172" s="941"/>
      <c r="BN172" s="941"/>
      <c r="BO172" s="941"/>
      <c r="BP172" s="941"/>
      <c r="BQ172" s="941"/>
      <c r="BR172" s="941"/>
      <c r="BS172" s="941"/>
      <c r="BT172" s="941"/>
      <c r="BU172" s="246"/>
      <c r="BV172" s="246"/>
      <c r="BW172" s="941"/>
      <c r="BX172" s="941"/>
      <c r="BY172" s="941"/>
      <c r="BZ172" s="941"/>
      <c r="CA172" s="259"/>
      <c r="CB172" s="259"/>
      <c r="CC172" s="259"/>
      <c r="CD172" s="246"/>
      <c r="CE172" s="246"/>
      <c r="CF172" s="246"/>
      <c r="CG172" s="246"/>
      <c r="CH172" s="246"/>
      <c r="CI172" s="246"/>
      <c r="CJ172" s="246"/>
      <c r="CK172" s="246"/>
      <c r="CL172" s="610"/>
      <c r="CM172" s="611"/>
      <c r="CN172" s="605"/>
      <c r="CO172" s="605"/>
      <c r="CP172" s="605"/>
      <c r="CQ172" s="246"/>
      <c r="CR172" s="246"/>
      <c r="CS172" s="246"/>
      <c r="CT172" s="941"/>
      <c r="CU172" s="941"/>
      <c r="CV172" s="941"/>
      <c r="CW172" s="259"/>
      <c r="CX172" s="259"/>
      <c r="CY172" s="941"/>
      <c r="CZ172" s="246"/>
      <c r="DA172" s="580"/>
      <c r="DB172" s="580"/>
      <c r="DC172" s="580"/>
      <c r="DD172" s="580"/>
      <c r="DE172" s="580"/>
      <c r="DF172" s="580"/>
      <c r="DG172" s="580"/>
      <c r="DH172" s="580"/>
      <c r="DI172" s="580"/>
      <c r="DJ172" s="580"/>
      <c r="DK172" s="580"/>
      <c r="DL172" s="580"/>
      <c r="DM172" s="580"/>
      <c r="DN172" s="580"/>
      <c r="DO172" s="580"/>
      <c r="DP172" s="580"/>
      <c r="DQ172" s="580"/>
      <c r="DR172" s="580"/>
      <c r="DS172" s="580"/>
      <c r="DT172" s="580"/>
      <c r="DU172" s="580"/>
      <c r="DV172" s="580"/>
      <c r="DW172" s="580"/>
      <c r="DX172" s="580"/>
      <c r="DY172" s="580"/>
      <c r="DZ172" s="580"/>
      <c r="EA172" s="580"/>
      <c r="EB172" s="580"/>
      <c r="EC172" s="580"/>
      <c r="ED172" s="580"/>
      <c r="EE172" s="580"/>
      <c r="EF172" s="580"/>
      <c r="EG172" s="580"/>
      <c r="EH172" s="580"/>
      <c r="EI172" s="580"/>
      <c r="EJ172" s="580"/>
      <c r="EK172" s="580"/>
      <c r="EL172" s="580"/>
      <c r="EM172" s="580"/>
      <c r="EN172" s="580"/>
      <c r="EO172" s="580"/>
      <c r="EP172" s="580"/>
      <c r="EQ172" s="580"/>
      <c r="ER172" s="580"/>
      <c r="ES172" s="580"/>
      <c r="ET172" s="580"/>
      <c r="EU172" s="580"/>
      <c r="EV172" s="580"/>
      <c r="EW172" s="580"/>
      <c r="EX172" s="580"/>
      <c r="EY172" s="580"/>
      <c r="EZ172" s="580"/>
      <c r="FA172" s="580"/>
      <c r="FB172" s="580"/>
      <c r="FC172" s="580"/>
      <c r="FD172" s="580"/>
      <c r="FE172" s="580"/>
      <c r="FF172" s="580"/>
      <c r="FG172" s="580"/>
      <c r="FH172" s="580"/>
      <c r="FI172" s="580"/>
      <c r="FJ172" s="580"/>
      <c r="FK172" s="580"/>
      <c r="FL172" s="580"/>
      <c r="FM172" s="580"/>
      <c r="FN172" s="580"/>
      <c r="FO172" s="580"/>
      <c r="FP172" s="580"/>
      <c r="FQ172" s="580"/>
      <c r="FR172" s="580"/>
      <c r="FS172" s="580"/>
      <c r="FT172" s="580"/>
      <c r="FU172" s="580"/>
      <c r="FV172" s="580"/>
      <c r="FW172" s="580"/>
      <c r="FX172" s="580"/>
      <c r="FY172" s="580"/>
      <c r="FZ172" s="580"/>
      <c r="GA172" s="580"/>
      <c r="GB172" s="580"/>
      <c r="GC172" s="580"/>
      <c r="GD172" s="580"/>
      <c r="GE172" s="580"/>
      <c r="GF172" s="580"/>
      <c r="GG172" s="580"/>
      <c r="GH172" s="580"/>
      <c r="GI172" s="580"/>
      <c r="GJ172" s="580"/>
      <c r="GK172" s="580"/>
      <c r="GL172" s="580"/>
      <c r="GM172" s="580"/>
      <c r="GN172" s="580"/>
      <c r="GO172" s="580"/>
      <c r="GP172" s="580"/>
      <c r="GQ172" s="580"/>
      <c r="GR172" s="580"/>
      <c r="GS172" s="580"/>
      <c r="GT172" s="580"/>
      <c r="GU172" s="580"/>
      <c r="GV172" s="580"/>
      <c r="GW172" s="580"/>
      <c r="GX172" s="580"/>
      <c r="GY172" s="580"/>
      <c r="GZ172" s="580"/>
      <c r="HA172" s="580"/>
      <c r="HB172" s="580"/>
      <c r="HC172" s="580"/>
      <c r="HD172" s="580"/>
      <c r="HE172" s="580"/>
      <c r="HF172" s="580"/>
      <c r="HG172" s="580"/>
      <c r="HH172" s="580"/>
      <c r="HI172" s="580"/>
      <c r="HJ172" s="580"/>
      <c r="HK172" s="580"/>
      <c r="HL172" s="580"/>
      <c r="HM172" s="580"/>
      <c r="HN172" s="580"/>
      <c r="HO172" s="580"/>
      <c r="HP172" s="580"/>
      <c r="HQ172" s="580"/>
      <c r="HR172" s="580"/>
      <c r="HS172" s="580"/>
      <c r="HT172" s="580"/>
      <c r="HU172" s="580"/>
      <c r="HV172" s="580"/>
      <c r="HW172" s="580"/>
      <c r="HX172" s="580"/>
      <c r="HY172" s="580"/>
      <c r="HZ172" s="580"/>
      <c r="IA172" s="580"/>
      <c r="IB172" s="580"/>
      <c r="IC172" s="580"/>
      <c r="ID172" s="580"/>
      <c r="IE172" s="580"/>
      <c r="IF172" s="580"/>
      <c r="IG172" s="580"/>
      <c r="IH172" s="580"/>
      <c r="II172" s="580"/>
      <c r="IJ172" s="580"/>
      <c r="IK172" s="580"/>
      <c r="IL172" s="580"/>
    </row>
    <row r="173" spans="1:246" ht="26.25" customHeight="1">
      <c r="A173" s="1740" t="s">
        <v>443</v>
      </c>
      <c r="B173" s="1741"/>
      <c r="C173" s="1741"/>
      <c r="D173" s="1741"/>
      <c r="E173" s="1741"/>
      <c r="F173" s="1741"/>
      <c r="G173" s="1741"/>
      <c r="H173" s="1741"/>
      <c r="I173" s="1741"/>
      <c r="J173" s="1741"/>
      <c r="K173" s="1741"/>
      <c r="L173" s="1741"/>
      <c r="M173" s="1741"/>
      <c r="N173" s="1741"/>
      <c r="O173" s="1741"/>
      <c r="P173" s="1741"/>
      <c r="Q173" s="1741"/>
      <c r="R173" s="1741"/>
      <c r="S173" s="1741"/>
      <c r="T173" s="1741"/>
      <c r="U173" s="1741"/>
      <c r="V173" s="1741"/>
      <c r="W173" s="1741"/>
      <c r="X173" s="1741"/>
      <c r="Y173" s="1741"/>
      <c r="Z173" s="1741"/>
      <c r="AA173" s="1741"/>
      <c r="AB173" s="1741"/>
      <c r="AC173" s="1741"/>
      <c r="AD173" s="1741"/>
      <c r="AE173" s="1741"/>
      <c r="AF173" s="1741"/>
      <c r="AG173" s="1742" t="s">
        <v>444</v>
      </c>
      <c r="AH173" s="1743"/>
      <c r="AI173" s="1743"/>
      <c r="AJ173" s="1743"/>
      <c r="AK173" s="1743"/>
      <c r="AL173" s="1744"/>
      <c r="AM173" s="777"/>
      <c r="AN173" s="777"/>
      <c r="AO173" s="777"/>
      <c r="AP173" s="777"/>
      <c r="AQ173" s="777"/>
      <c r="AR173" s="777"/>
      <c r="AS173" s="777"/>
      <c r="AT173" s="777"/>
      <c r="AU173" s="768"/>
      <c r="AV173" s="768"/>
      <c r="AW173" s="768"/>
      <c r="AX173" s="768"/>
      <c r="AY173" s="768"/>
      <c r="AZ173" s="768"/>
      <c r="BA173" s="768"/>
      <c r="BB173" s="768"/>
      <c r="BC173" s="42"/>
      <c r="BD173" s="127"/>
      <c r="BE173" s="605"/>
      <c r="BF173" s="612"/>
      <c r="BG173" s="605"/>
      <c r="BH173" s="129"/>
      <c r="BI173" s="605"/>
      <c r="BJ173" s="246"/>
      <c r="BK173" s="246"/>
      <c r="BL173" s="941"/>
      <c r="BM173" s="941"/>
      <c r="BN173" s="941"/>
      <c r="BO173" s="941"/>
      <c r="BP173" s="941"/>
      <c r="BQ173" s="941"/>
      <c r="BR173" s="941"/>
      <c r="BS173" s="941"/>
      <c r="BT173" s="941"/>
      <c r="BU173" s="941"/>
      <c r="BV173" s="941"/>
      <c r="BW173" s="941"/>
      <c r="BX173" s="941"/>
      <c r="BY173" s="941"/>
      <c r="BZ173" s="941"/>
      <c r="CA173" s="23"/>
      <c r="CB173" s="259"/>
      <c r="CC173" s="259"/>
      <c r="CD173" s="259"/>
      <c r="CE173" s="259"/>
      <c r="CF173" s="259"/>
      <c r="CG173" s="259"/>
      <c r="CH173" s="259"/>
      <c r="CI173" s="259"/>
      <c r="CJ173" s="259"/>
      <c r="CK173" s="259"/>
      <c r="CL173" s="259"/>
      <c r="CM173" s="259"/>
      <c r="CN173" s="259"/>
      <c r="CO173" s="259"/>
      <c r="CP173" s="259"/>
      <c r="CQ173" s="259"/>
      <c r="CR173" s="259"/>
      <c r="CS173" s="259"/>
      <c r="CT173" s="941"/>
      <c r="CU173" s="941"/>
      <c r="CV173" s="941"/>
      <c r="CW173" s="259"/>
      <c r="CX173" s="259"/>
      <c r="CY173" s="941"/>
      <c r="CZ173" s="246"/>
      <c r="DA173" s="580"/>
      <c r="DB173" s="580"/>
      <c r="DC173" s="580"/>
      <c r="DD173" s="580"/>
      <c r="DE173" s="580"/>
      <c r="DF173" s="580"/>
      <c r="DG173" s="580"/>
      <c r="DH173" s="580"/>
      <c r="DI173" s="580"/>
      <c r="DJ173" s="580"/>
      <c r="DK173" s="580"/>
      <c r="DL173" s="580"/>
      <c r="DM173" s="580"/>
      <c r="DN173" s="580"/>
      <c r="DO173" s="580"/>
      <c r="DP173" s="580"/>
      <c r="DQ173" s="580"/>
      <c r="DR173" s="580"/>
      <c r="DS173" s="580"/>
      <c r="DT173" s="580"/>
      <c r="DU173" s="580"/>
      <c r="DV173" s="580"/>
      <c r="DW173" s="580"/>
      <c r="DX173" s="580"/>
      <c r="DY173" s="580"/>
      <c r="DZ173" s="580"/>
      <c r="EA173" s="580"/>
      <c r="EB173" s="580"/>
      <c r="EC173" s="580"/>
      <c r="ED173" s="580"/>
      <c r="EE173" s="580"/>
      <c r="EF173" s="580"/>
      <c r="EG173" s="580"/>
      <c r="EH173" s="580"/>
      <c r="EI173" s="580"/>
      <c r="EJ173" s="580"/>
      <c r="EK173" s="580"/>
      <c r="EL173" s="580"/>
      <c r="EM173" s="580"/>
      <c r="EN173" s="580"/>
      <c r="EO173" s="580"/>
      <c r="EP173" s="580"/>
      <c r="EQ173" s="580"/>
      <c r="ER173" s="580"/>
      <c r="ES173" s="580"/>
      <c r="ET173" s="580"/>
      <c r="EU173" s="580"/>
      <c r="EV173" s="580"/>
      <c r="EW173" s="580"/>
      <c r="EX173" s="580"/>
      <c r="EY173" s="580"/>
      <c r="EZ173" s="580"/>
      <c r="FA173" s="580"/>
      <c r="FB173" s="580"/>
      <c r="FC173" s="580"/>
      <c r="FD173" s="580"/>
      <c r="FE173" s="580"/>
      <c r="FF173" s="580"/>
      <c r="FG173" s="580"/>
      <c r="FH173" s="580"/>
      <c r="FI173" s="580"/>
      <c r="FJ173" s="580"/>
      <c r="FK173" s="580"/>
      <c r="FL173" s="580"/>
      <c r="FM173" s="580"/>
      <c r="FN173" s="580"/>
      <c r="FO173" s="580"/>
      <c r="FP173" s="580"/>
      <c r="FQ173" s="580"/>
      <c r="FR173" s="580"/>
      <c r="FS173" s="580"/>
      <c r="FT173" s="580"/>
      <c r="FU173" s="580"/>
      <c r="FV173" s="580"/>
      <c r="FW173" s="580"/>
      <c r="FX173" s="580"/>
      <c r="FY173" s="580"/>
      <c r="FZ173" s="580"/>
      <c r="GA173" s="580"/>
      <c r="GB173" s="580"/>
      <c r="GC173" s="580"/>
      <c r="GD173" s="580"/>
      <c r="GE173" s="580"/>
      <c r="GF173" s="580"/>
      <c r="GG173" s="580"/>
      <c r="GH173" s="580"/>
      <c r="GI173" s="580"/>
      <c r="GJ173" s="580"/>
      <c r="GK173" s="580"/>
      <c r="GL173" s="580"/>
      <c r="GM173" s="580"/>
      <c r="GN173" s="580"/>
      <c r="GO173" s="580"/>
      <c r="GP173" s="580"/>
      <c r="GQ173" s="580"/>
      <c r="GR173" s="580"/>
      <c r="GS173" s="580"/>
      <c r="GT173" s="580"/>
      <c r="GU173" s="580"/>
      <c r="GV173" s="580"/>
      <c r="GW173" s="580"/>
      <c r="GX173" s="580"/>
      <c r="GY173" s="580"/>
      <c r="GZ173" s="580"/>
      <c r="HA173" s="580"/>
      <c r="HB173" s="580"/>
      <c r="HC173" s="580"/>
      <c r="HD173" s="580"/>
      <c r="HE173" s="580"/>
      <c r="HF173" s="580"/>
      <c r="HG173" s="580"/>
      <c r="HH173" s="580"/>
      <c r="HI173" s="580"/>
      <c r="HJ173" s="580"/>
      <c r="HK173" s="580"/>
      <c r="HL173" s="580"/>
      <c r="HM173" s="580"/>
      <c r="HN173" s="580"/>
      <c r="HO173" s="580"/>
      <c r="HP173" s="580"/>
      <c r="HQ173" s="580"/>
      <c r="HR173" s="580"/>
      <c r="HS173" s="580"/>
      <c r="HT173" s="580"/>
      <c r="HU173" s="580"/>
      <c r="HV173" s="580"/>
      <c r="HW173" s="580"/>
      <c r="HX173" s="580"/>
      <c r="HY173" s="580"/>
      <c r="HZ173" s="580"/>
      <c r="IA173" s="580"/>
      <c r="IB173" s="580"/>
      <c r="IC173" s="580"/>
      <c r="ID173" s="580"/>
      <c r="IE173" s="580"/>
      <c r="IF173" s="580"/>
      <c r="IG173" s="580"/>
      <c r="IH173" s="580"/>
      <c r="II173" s="580"/>
      <c r="IJ173" s="580"/>
      <c r="IK173" s="580"/>
      <c r="IL173" s="580"/>
    </row>
    <row r="174" spans="1:246" ht="31.5" customHeight="1">
      <c r="A174" s="1748"/>
      <c r="B174" s="1749"/>
      <c r="C174" s="1749"/>
      <c r="D174" s="1749"/>
      <c r="E174" s="1749"/>
      <c r="F174" s="1749"/>
      <c r="G174" s="1749"/>
      <c r="H174" s="1749"/>
      <c r="I174" s="1749"/>
      <c r="J174" s="1749"/>
      <c r="K174" s="1749"/>
      <c r="L174" s="1749"/>
      <c r="M174" s="1749"/>
      <c r="N174" s="1749"/>
      <c r="O174" s="1749"/>
      <c r="P174" s="1749"/>
      <c r="Q174" s="1749"/>
      <c r="R174" s="1749"/>
      <c r="S174" s="1749"/>
      <c r="T174" s="1749"/>
      <c r="U174" s="1749"/>
      <c r="V174" s="1749"/>
      <c r="W174" s="1749"/>
      <c r="X174" s="1749"/>
      <c r="Y174" s="1749"/>
      <c r="Z174" s="1749"/>
      <c r="AA174" s="1749"/>
      <c r="AB174" s="1749"/>
      <c r="AC174" s="1749"/>
      <c r="AD174" s="1749"/>
      <c r="AE174" s="1749"/>
      <c r="AF174" s="1750"/>
      <c r="AG174" s="1745"/>
      <c r="AH174" s="1746"/>
      <c r="AI174" s="1746"/>
      <c r="AJ174" s="1746"/>
      <c r="AK174" s="1746"/>
      <c r="AL174" s="1747"/>
      <c r="AM174" s="777"/>
      <c r="AN174" s="777"/>
      <c r="AO174" s="777"/>
      <c r="AP174" s="777"/>
      <c r="AQ174" s="777"/>
      <c r="AR174" s="777"/>
      <c r="AS174" s="777"/>
      <c r="AT174" s="777"/>
      <c r="AU174" s="768"/>
      <c r="AV174" s="768"/>
      <c r="AW174" s="768"/>
      <c r="AX174" s="768"/>
      <c r="AY174" s="768"/>
      <c r="AZ174" s="768"/>
      <c r="BA174" s="768"/>
      <c r="BB174" s="768"/>
      <c r="BC174" s="42"/>
      <c r="BD174" s="127"/>
      <c r="BE174" s="605"/>
      <c r="BF174" s="612"/>
      <c r="BG174" s="605"/>
      <c r="BH174" s="129"/>
      <c r="BI174" s="605"/>
      <c r="BJ174" s="246"/>
      <c r="BK174" s="246"/>
      <c r="BL174" s="941"/>
      <c r="BM174" s="941"/>
      <c r="BN174" s="941"/>
      <c r="BO174" s="941"/>
      <c r="BP174" s="941"/>
      <c r="BQ174" s="941"/>
      <c r="BR174" s="941"/>
      <c r="BS174" s="941"/>
      <c r="BT174" s="941"/>
      <c r="BU174" s="941"/>
      <c r="BV174" s="941"/>
      <c r="BW174" s="941"/>
      <c r="BX174" s="941"/>
      <c r="BY174" s="941"/>
      <c r="BZ174" s="941"/>
      <c r="CA174" s="23"/>
      <c r="CB174" s="259"/>
      <c r="CC174" s="259"/>
      <c r="CD174" s="259"/>
      <c r="CE174" s="259"/>
      <c r="CF174" s="259"/>
      <c r="CG174" s="259"/>
      <c r="CH174" s="259"/>
      <c r="CI174" s="259"/>
      <c r="CJ174" s="259"/>
      <c r="CK174" s="259"/>
      <c r="CL174" s="259"/>
      <c r="CM174" s="259"/>
      <c r="CN174" s="259"/>
      <c r="CO174" s="259"/>
      <c r="CP174" s="259"/>
      <c r="CQ174" s="259"/>
      <c r="CR174" s="259"/>
      <c r="CS174" s="259"/>
      <c r="CT174" s="941"/>
      <c r="CU174" s="941"/>
      <c r="CV174" s="941"/>
      <c r="CW174" s="259"/>
      <c r="CX174" s="259"/>
      <c r="CY174" s="941"/>
      <c r="CZ174" s="246"/>
      <c r="DA174" s="580"/>
      <c r="DB174" s="580"/>
      <c r="DC174" s="580"/>
      <c r="DD174" s="580"/>
      <c r="DE174" s="580"/>
      <c r="DF174" s="580"/>
      <c r="DG174" s="580"/>
      <c r="DH174" s="580"/>
      <c r="DI174" s="580"/>
      <c r="DJ174" s="580"/>
      <c r="DK174" s="580"/>
      <c r="DL174" s="580"/>
      <c r="DM174" s="580"/>
      <c r="DN174" s="580"/>
      <c r="DO174" s="580"/>
      <c r="DP174" s="580"/>
      <c r="DQ174" s="580"/>
      <c r="DR174" s="580"/>
      <c r="DS174" s="580"/>
      <c r="DT174" s="580"/>
      <c r="DU174" s="580"/>
      <c r="DV174" s="580"/>
      <c r="DW174" s="580"/>
      <c r="DX174" s="580"/>
      <c r="DY174" s="580"/>
      <c r="DZ174" s="580"/>
      <c r="EA174" s="580"/>
      <c r="EB174" s="580"/>
      <c r="EC174" s="580"/>
      <c r="ED174" s="580"/>
      <c r="EE174" s="580"/>
      <c r="EF174" s="580"/>
      <c r="EG174" s="580"/>
      <c r="EH174" s="580"/>
      <c r="EI174" s="580"/>
      <c r="EJ174" s="580"/>
      <c r="EK174" s="580"/>
      <c r="EL174" s="580"/>
      <c r="EM174" s="580"/>
      <c r="EN174" s="580"/>
      <c r="EO174" s="580"/>
      <c r="EP174" s="580"/>
      <c r="EQ174" s="580"/>
      <c r="ER174" s="580"/>
      <c r="ES174" s="580"/>
      <c r="ET174" s="580"/>
      <c r="EU174" s="580"/>
      <c r="EV174" s="580"/>
      <c r="EW174" s="580"/>
      <c r="EX174" s="580"/>
      <c r="EY174" s="580"/>
      <c r="EZ174" s="580"/>
      <c r="FA174" s="580"/>
      <c r="FB174" s="580"/>
      <c r="FC174" s="580"/>
      <c r="FD174" s="580"/>
      <c r="FE174" s="580"/>
      <c r="FF174" s="580"/>
      <c r="FG174" s="580"/>
      <c r="FH174" s="580"/>
      <c r="FI174" s="580"/>
      <c r="FJ174" s="580"/>
      <c r="FK174" s="580"/>
      <c r="FL174" s="580"/>
      <c r="FM174" s="580"/>
      <c r="FN174" s="580"/>
      <c r="FO174" s="580"/>
      <c r="FP174" s="580"/>
      <c r="FQ174" s="580"/>
      <c r="FR174" s="580"/>
      <c r="FS174" s="580"/>
      <c r="FT174" s="580"/>
      <c r="FU174" s="580"/>
      <c r="FV174" s="580"/>
      <c r="FW174" s="580"/>
      <c r="FX174" s="580"/>
      <c r="FY174" s="580"/>
      <c r="FZ174" s="580"/>
      <c r="GA174" s="580"/>
      <c r="GB174" s="580"/>
      <c r="GC174" s="580"/>
      <c r="GD174" s="580"/>
      <c r="GE174" s="580"/>
      <c r="GF174" s="580"/>
      <c r="GG174" s="580"/>
      <c r="GH174" s="580"/>
      <c r="GI174" s="580"/>
      <c r="GJ174" s="580"/>
      <c r="GK174" s="580"/>
      <c r="GL174" s="580"/>
      <c r="GM174" s="580"/>
      <c r="GN174" s="580"/>
      <c r="GO174" s="580"/>
      <c r="GP174" s="580"/>
      <c r="GQ174" s="580"/>
      <c r="GR174" s="580"/>
      <c r="GS174" s="580"/>
      <c r="GT174" s="580"/>
      <c r="GU174" s="580"/>
      <c r="GV174" s="580"/>
      <c r="GW174" s="580"/>
      <c r="GX174" s="580"/>
      <c r="GY174" s="580"/>
      <c r="GZ174" s="580"/>
      <c r="HA174" s="580"/>
      <c r="HB174" s="580"/>
      <c r="HC174" s="580"/>
      <c r="HD174" s="580"/>
      <c r="HE174" s="580"/>
      <c r="HF174" s="580"/>
      <c r="HG174" s="580"/>
      <c r="HH174" s="580"/>
      <c r="HI174" s="580"/>
      <c r="HJ174" s="580"/>
      <c r="HK174" s="580"/>
      <c r="HL174" s="580"/>
      <c r="HM174" s="580"/>
      <c r="HN174" s="580"/>
      <c r="HO174" s="580"/>
      <c r="HP174" s="580"/>
      <c r="HQ174" s="580"/>
      <c r="HR174" s="580"/>
      <c r="HS174" s="580"/>
      <c r="HT174" s="580"/>
      <c r="HU174" s="580"/>
      <c r="HV174" s="580"/>
      <c r="HW174" s="580"/>
      <c r="HX174" s="580"/>
      <c r="HY174" s="580"/>
      <c r="HZ174" s="580"/>
      <c r="IA174" s="580"/>
      <c r="IB174" s="580"/>
      <c r="IC174" s="580"/>
      <c r="ID174" s="580"/>
      <c r="IE174" s="580"/>
      <c r="IF174" s="580"/>
      <c r="IG174" s="580"/>
      <c r="IH174" s="580"/>
      <c r="II174" s="580"/>
      <c r="IJ174" s="580"/>
      <c r="IK174" s="580"/>
      <c r="IL174" s="580"/>
    </row>
    <row r="175" spans="1:246" ht="30" customHeight="1">
      <c r="A175" s="1751"/>
      <c r="B175" s="1752"/>
      <c r="C175" s="1752"/>
      <c r="D175" s="1752"/>
      <c r="E175" s="1752"/>
      <c r="F175" s="1752"/>
      <c r="G175" s="1752"/>
      <c r="H175" s="1752"/>
      <c r="I175" s="1752"/>
      <c r="J175" s="1752"/>
      <c r="K175" s="1752"/>
      <c r="L175" s="1752"/>
      <c r="M175" s="1752"/>
      <c r="N175" s="1752"/>
      <c r="O175" s="1752"/>
      <c r="P175" s="1752"/>
      <c r="Q175" s="1752"/>
      <c r="R175" s="1752"/>
      <c r="S175" s="1752"/>
      <c r="T175" s="1752"/>
      <c r="U175" s="1752"/>
      <c r="V175" s="1752"/>
      <c r="W175" s="1752"/>
      <c r="X175" s="1752"/>
      <c r="Y175" s="1752"/>
      <c r="Z175" s="1752"/>
      <c r="AA175" s="1752"/>
      <c r="AB175" s="1752"/>
      <c r="AC175" s="1752"/>
      <c r="AD175" s="1752"/>
      <c r="AE175" s="1752"/>
      <c r="AF175" s="1753"/>
      <c r="AG175" s="909" t="s">
        <v>445</v>
      </c>
      <c r="AH175" s="1522"/>
      <c r="AI175" s="1523"/>
      <c r="AJ175" s="1523"/>
      <c r="AK175" s="1523"/>
      <c r="AL175" s="1524"/>
      <c r="AM175" s="777"/>
      <c r="AN175" s="777"/>
      <c r="AO175" s="777"/>
      <c r="AP175" s="777"/>
      <c r="AQ175" s="777"/>
      <c r="AR175" s="777"/>
      <c r="AS175" s="777"/>
      <c r="AT175" s="777"/>
      <c r="AU175" s="768"/>
      <c r="AV175" s="768"/>
      <c r="AW175" s="768"/>
      <c r="AX175" s="768"/>
      <c r="AY175" s="768"/>
      <c r="AZ175" s="768"/>
      <c r="BA175" s="768"/>
      <c r="BB175" s="768"/>
      <c r="BC175" s="42"/>
      <c r="BD175" s="127"/>
      <c r="BE175" s="605"/>
      <c r="BF175" s="612"/>
      <c r="BG175" s="605"/>
      <c r="BH175" s="129"/>
      <c r="BI175" s="605"/>
      <c r="BJ175" s="246"/>
      <c r="BK175" s="246"/>
      <c r="BL175" s="941"/>
      <c r="BM175" s="941"/>
      <c r="BN175" s="941"/>
      <c r="BO175" s="941"/>
      <c r="BP175" s="941"/>
      <c r="BQ175" s="941"/>
      <c r="BR175" s="941"/>
      <c r="BS175" s="941"/>
      <c r="BT175" s="941"/>
      <c r="BU175" s="941"/>
      <c r="BV175" s="941"/>
      <c r="BW175" s="941"/>
      <c r="BX175" s="941"/>
      <c r="BY175" s="941"/>
      <c r="BZ175" s="941"/>
      <c r="CA175" s="23"/>
      <c r="CB175" s="259"/>
      <c r="CC175" s="259"/>
      <c r="CD175" s="259"/>
      <c r="CE175" s="259"/>
      <c r="CF175" s="259"/>
      <c r="CG175" s="259"/>
      <c r="CH175" s="259"/>
      <c r="CI175" s="259"/>
      <c r="CJ175" s="259"/>
      <c r="CK175" s="259"/>
      <c r="CL175" s="259"/>
      <c r="CM175" s="259"/>
      <c r="CN175" s="259"/>
      <c r="CO175" s="259"/>
      <c r="CP175" s="259"/>
      <c r="CQ175" s="259"/>
      <c r="CR175" s="259"/>
      <c r="CS175" s="259"/>
      <c r="CT175" s="941"/>
      <c r="CU175" s="941"/>
      <c r="CV175" s="941"/>
      <c r="CW175" s="259"/>
      <c r="CX175" s="259"/>
      <c r="CY175" s="941"/>
      <c r="CZ175" s="246"/>
      <c r="DA175" s="580"/>
      <c r="DB175" s="580"/>
      <c r="DC175" s="580"/>
      <c r="DD175" s="580"/>
      <c r="DE175" s="580"/>
      <c r="DF175" s="580"/>
      <c r="DG175" s="580"/>
      <c r="DH175" s="580"/>
      <c r="DI175" s="580"/>
      <c r="DJ175" s="580"/>
      <c r="DK175" s="580"/>
      <c r="DL175" s="580"/>
      <c r="DM175" s="580"/>
      <c r="DN175" s="580"/>
      <c r="DO175" s="580"/>
      <c r="DP175" s="580"/>
      <c r="DQ175" s="580"/>
      <c r="DR175" s="580"/>
      <c r="DS175" s="580"/>
      <c r="DT175" s="580"/>
      <c r="DU175" s="580"/>
      <c r="DV175" s="580"/>
      <c r="DW175" s="580"/>
      <c r="DX175" s="580"/>
      <c r="DY175" s="580"/>
      <c r="DZ175" s="580"/>
      <c r="EA175" s="580"/>
      <c r="EB175" s="580"/>
      <c r="EC175" s="580"/>
      <c r="ED175" s="580"/>
      <c r="EE175" s="580"/>
      <c r="EF175" s="580"/>
      <c r="EG175" s="580"/>
      <c r="EH175" s="580"/>
      <c r="EI175" s="580"/>
      <c r="EJ175" s="580"/>
      <c r="EK175" s="580"/>
      <c r="EL175" s="580"/>
      <c r="EM175" s="580"/>
      <c r="EN175" s="580"/>
      <c r="EO175" s="580"/>
      <c r="EP175" s="580"/>
      <c r="EQ175" s="580"/>
      <c r="ER175" s="580"/>
      <c r="ES175" s="580"/>
      <c r="ET175" s="580"/>
      <c r="EU175" s="580"/>
      <c r="EV175" s="580"/>
      <c r="EW175" s="580"/>
      <c r="EX175" s="580"/>
      <c r="EY175" s="580"/>
      <c r="EZ175" s="580"/>
      <c r="FA175" s="580"/>
      <c r="FB175" s="580"/>
      <c r="FC175" s="580"/>
      <c r="FD175" s="580"/>
      <c r="FE175" s="580"/>
      <c r="FF175" s="580"/>
      <c r="FG175" s="580"/>
      <c r="FH175" s="580"/>
      <c r="FI175" s="580"/>
      <c r="FJ175" s="580"/>
      <c r="FK175" s="580"/>
      <c r="FL175" s="580"/>
      <c r="FM175" s="580"/>
      <c r="FN175" s="580"/>
      <c r="FO175" s="580"/>
      <c r="FP175" s="580"/>
      <c r="FQ175" s="580"/>
      <c r="FR175" s="580"/>
      <c r="FS175" s="580"/>
      <c r="FT175" s="580"/>
      <c r="FU175" s="580"/>
      <c r="FV175" s="580"/>
      <c r="FW175" s="580"/>
      <c r="FX175" s="580"/>
      <c r="FY175" s="580"/>
      <c r="FZ175" s="580"/>
      <c r="GA175" s="580"/>
      <c r="GB175" s="580"/>
      <c r="GC175" s="580"/>
      <c r="GD175" s="580"/>
      <c r="GE175" s="580"/>
      <c r="GF175" s="580"/>
      <c r="GG175" s="580"/>
      <c r="GH175" s="580"/>
      <c r="GI175" s="580"/>
      <c r="GJ175" s="580"/>
      <c r="GK175" s="580"/>
      <c r="GL175" s="580"/>
      <c r="GM175" s="580"/>
      <c r="GN175" s="580"/>
      <c r="GO175" s="580"/>
      <c r="GP175" s="580"/>
      <c r="GQ175" s="580"/>
      <c r="GR175" s="580"/>
      <c r="GS175" s="580"/>
      <c r="GT175" s="580"/>
      <c r="GU175" s="580"/>
      <c r="GV175" s="580"/>
      <c r="GW175" s="580"/>
      <c r="GX175" s="580"/>
      <c r="GY175" s="580"/>
      <c r="GZ175" s="580"/>
      <c r="HA175" s="580"/>
      <c r="HB175" s="580"/>
      <c r="HC175" s="580"/>
      <c r="HD175" s="580"/>
      <c r="HE175" s="580"/>
      <c r="HF175" s="580"/>
      <c r="HG175" s="580"/>
      <c r="HH175" s="580"/>
      <c r="HI175" s="580"/>
      <c r="HJ175" s="580"/>
      <c r="HK175" s="580"/>
      <c r="HL175" s="580"/>
      <c r="HM175" s="580"/>
      <c r="HN175" s="580"/>
      <c r="HO175" s="580"/>
      <c r="HP175" s="580"/>
      <c r="HQ175" s="580"/>
      <c r="HR175" s="580"/>
      <c r="HS175" s="580"/>
      <c r="HT175" s="580"/>
      <c r="HU175" s="580"/>
      <c r="HV175" s="580"/>
      <c r="HW175" s="580"/>
      <c r="HX175" s="580"/>
      <c r="HY175" s="580"/>
      <c r="HZ175" s="580"/>
      <c r="IA175" s="580"/>
      <c r="IB175" s="580"/>
      <c r="IC175" s="580"/>
      <c r="ID175" s="580"/>
      <c r="IE175" s="580"/>
      <c r="IF175" s="580"/>
      <c r="IG175" s="580"/>
      <c r="IH175" s="580"/>
      <c r="II175" s="580"/>
      <c r="IJ175" s="580"/>
      <c r="IK175" s="580"/>
      <c r="IL175" s="580"/>
    </row>
    <row r="176" spans="1:246" s="13" customFormat="1" ht="30" customHeight="1">
      <c r="A176" s="1751"/>
      <c r="B176" s="1752"/>
      <c r="C176" s="1752"/>
      <c r="D176" s="1752"/>
      <c r="E176" s="1752"/>
      <c r="F176" s="1752"/>
      <c r="G176" s="1752"/>
      <c r="H176" s="1752"/>
      <c r="I176" s="1752"/>
      <c r="J176" s="1752"/>
      <c r="K176" s="1752"/>
      <c r="L176" s="1752"/>
      <c r="M176" s="1752"/>
      <c r="N176" s="1752"/>
      <c r="O176" s="1752"/>
      <c r="P176" s="1752"/>
      <c r="Q176" s="1752"/>
      <c r="R176" s="1752"/>
      <c r="S176" s="1752"/>
      <c r="T176" s="1752"/>
      <c r="U176" s="1752"/>
      <c r="V176" s="1752"/>
      <c r="W176" s="1752"/>
      <c r="X176" s="1752"/>
      <c r="Y176" s="1752"/>
      <c r="Z176" s="1752"/>
      <c r="AA176" s="1752"/>
      <c r="AB176" s="1752"/>
      <c r="AC176" s="1752"/>
      <c r="AD176" s="1752"/>
      <c r="AE176" s="1752"/>
      <c r="AF176" s="1753"/>
      <c r="AG176" s="199" t="s">
        <v>446</v>
      </c>
      <c r="AH176" s="1522"/>
      <c r="AI176" s="1523"/>
      <c r="AJ176" s="1523"/>
      <c r="AK176" s="1523"/>
      <c r="AL176" s="1524"/>
      <c r="AM176" s="760"/>
      <c r="AN176" s="760"/>
      <c r="AO176" s="760"/>
      <c r="AP176" s="760"/>
      <c r="AQ176" s="760"/>
      <c r="AR176" s="760"/>
      <c r="AS176" s="760"/>
      <c r="AT176" s="760"/>
      <c r="AU176" s="777"/>
      <c r="AV176" s="777"/>
      <c r="AW176" s="777"/>
      <c r="AX176" s="777"/>
      <c r="AY176" s="777"/>
      <c r="AZ176" s="777"/>
      <c r="BA176" s="777"/>
      <c r="BB176" s="777"/>
      <c r="BC176" s="43"/>
      <c r="BD176" s="131"/>
      <c r="BE176" s="771"/>
      <c r="BF176" s="807"/>
      <c r="BG176" s="771"/>
      <c r="BH176" s="613"/>
      <c r="BI176" s="771"/>
      <c r="BJ176" s="771"/>
      <c r="BK176" s="941"/>
      <c r="BL176" s="941"/>
      <c r="BM176" s="941"/>
      <c r="BN176" s="941"/>
      <c r="BO176" s="941"/>
      <c r="BP176" s="941"/>
      <c r="BQ176" s="941"/>
      <c r="BR176" s="941"/>
      <c r="BS176" s="941"/>
      <c r="BT176" s="941"/>
      <c r="BU176" s="941"/>
      <c r="BV176" s="941"/>
      <c r="BW176" s="941"/>
      <c r="BX176" s="941"/>
      <c r="BY176" s="941"/>
      <c r="BZ176" s="941"/>
      <c r="CA176" s="259"/>
      <c r="CB176" s="259"/>
      <c r="CC176" s="259"/>
      <c r="CD176" s="259"/>
      <c r="CE176" s="259"/>
      <c r="CF176" s="259"/>
      <c r="CG176" s="259"/>
      <c r="CH176" s="259"/>
      <c r="CI176" s="259"/>
      <c r="CJ176" s="259"/>
      <c r="CK176" s="259"/>
      <c r="CL176" s="259"/>
      <c r="CM176" s="259"/>
      <c r="CN176" s="259"/>
      <c r="CO176" s="259"/>
      <c r="CP176" s="259"/>
      <c r="CQ176" s="259"/>
      <c r="CR176" s="259"/>
      <c r="CS176" s="259"/>
      <c r="CT176" s="941"/>
      <c r="CU176" s="941"/>
      <c r="CV176" s="941"/>
      <c r="CW176" s="941"/>
      <c r="CX176" s="941"/>
      <c r="CY176" s="941"/>
      <c r="CZ176" s="246"/>
      <c r="DA176" s="580"/>
      <c r="DB176" s="580"/>
      <c r="DC176" s="580"/>
      <c r="DD176" s="580"/>
      <c r="DE176" s="580"/>
      <c r="DF176" s="580"/>
      <c r="DG176" s="580"/>
      <c r="DH176" s="580"/>
      <c r="DI176" s="580"/>
      <c r="DJ176" s="580"/>
      <c r="DK176" s="580"/>
      <c r="DL176" s="580"/>
      <c r="DM176" s="580"/>
      <c r="DN176" s="580"/>
      <c r="DO176" s="580"/>
      <c r="DP176" s="580"/>
      <c r="DQ176" s="580"/>
      <c r="DR176" s="580"/>
      <c r="DS176" s="580"/>
      <c r="DT176" s="580"/>
      <c r="DU176" s="580"/>
      <c r="DV176" s="580"/>
      <c r="DW176" s="580"/>
      <c r="DX176" s="580"/>
      <c r="DY176" s="580"/>
      <c r="DZ176" s="580"/>
      <c r="EA176" s="580"/>
      <c r="EB176" s="580"/>
      <c r="EC176" s="580"/>
      <c r="ED176" s="580"/>
      <c r="EE176" s="580"/>
      <c r="EF176" s="580"/>
      <c r="EG176" s="580"/>
      <c r="EH176" s="580"/>
      <c r="EI176" s="580"/>
      <c r="EJ176" s="580"/>
      <c r="EK176" s="580"/>
      <c r="EL176" s="580"/>
      <c r="EM176" s="580"/>
      <c r="EN176" s="580"/>
      <c r="EO176" s="771"/>
      <c r="EP176" s="771"/>
      <c r="EQ176" s="771"/>
      <c r="ER176" s="771"/>
      <c r="ES176" s="771"/>
      <c r="ET176" s="771"/>
      <c r="EU176" s="771"/>
      <c r="EV176" s="771"/>
      <c r="EW176" s="771"/>
      <c r="EX176" s="771"/>
      <c r="EY176" s="771"/>
      <c r="EZ176" s="771"/>
      <c r="FA176" s="771"/>
      <c r="FB176" s="771"/>
      <c r="FC176" s="771"/>
      <c r="FD176" s="771"/>
      <c r="FE176" s="771"/>
      <c r="FF176" s="771"/>
      <c r="FG176" s="771"/>
      <c r="FH176" s="771"/>
      <c r="FI176" s="771"/>
      <c r="FJ176" s="771"/>
      <c r="FK176" s="771"/>
      <c r="FL176" s="771"/>
      <c r="FM176" s="771"/>
      <c r="FN176" s="771"/>
      <c r="FO176" s="771"/>
      <c r="FP176" s="771"/>
      <c r="FQ176" s="771"/>
      <c r="FR176" s="771"/>
      <c r="FS176" s="771"/>
      <c r="FT176" s="771"/>
      <c r="FU176" s="771"/>
      <c r="FV176" s="771"/>
      <c r="FW176" s="771"/>
      <c r="FX176" s="771"/>
      <c r="FY176" s="771"/>
      <c r="FZ176" s="771"/>
      <c r="GA176" s="771"/>
      <c r="GB176" s="771"/>
      <c r="GC176" s="771"/>
      <c r="GD176" s="771"/>
      <c r="GE176" s="771"/>
      <c r="GF176" s="771"/>
      <c r="GG176" s="771"/>
      <c r="GH176" s="771"/>
      <c r="GI176" s="771"/>
      <c r="GJ176" s="771"/>
      <c r="GK176" s="771"/>
      <c r="GL176" s="771"/>
      <c r="GM176" s="771"/>
      <c r="GN176" s="771"/>
      <c r="GO176" s="771"/>
      <c r="GP176" s="771"/>
      <c r="GQ176" s="771"/>
      <c r="GR176" s="771"/>
      <c r="GS176" s="771"/>
      <c r="GT176" s="771"/>
      <c r="GU176" s="771"/>
      <c r="GV176" s="771"/>
      <c r="GW176" s="771"/>
      <c r="GX176" s="771"/>
      <c r="GY176" s="771"/>
      <c r="GZ176" s="771"/>
      <c r="HA176" s="771"/>
      <c r="HB176" s="771"/>
      <c r="HC176" s="771"/>
      <c r="HD176" s="771"/>
      <c r="HE176" s="771"/>
      <c r="HF176" s="771"/>
      <c r="HG176" s="771"/>
      <c r="HH176" s="771"/>
      <c r="HI176" s="771"/>
      <c r="HJ176" s="771"/>
      <c r="HK176" s="771"/>
      <c r="HL176" s="771"/>
      <c r="HM176" s="771"/>
      <c r="HN176" s="771"/>
      <c r="HO176" s="771"/>
      <c r="HP176" s="771"/>
      <c r="HQ176" s="771"/>
      <c r="HR176" s="771"/>
      <c r="HS176" s="771"/>
      <c r="HT176" s="771"/>
      <c r="HU176" s="771"/>
      <c r="HV176" s="771"/>
      <c r="HW176" s="771"/>
      <c r="HX176" s="771"/>
      <c r="HY176" s="771"/>
      <c r="HZ176" s="771"/>
      <c r="IA176" s="771"/>
      <c r="IB176" s="771"/>
      <c r="IC176" s="771"/>
      <c r="ID176" s="771"/>
      <c r="IE176" s="771"/>
      <c r="IF176" s="771"/>
      <c r="IG176" s="771"/>
      <c r="IH176" s="771"/>
      <c r="II176" s="771"/>
      <c r="IJ176" s="771"/>
      <c r="IK176" s="771"/>
      <c r="IL176" s="771"/>
    </row>
    <row r="177" spans="1:246" s="13" customFormat="1" ht="30" customHeight="1">
      <c r="A177" s="1754"/>
      <c r="B177" s="1755"/>
      <c r="C177" s="1755"/>
      <c r="D177" s="1755"/>
      <c r="E177" s="1755"/>
      <c r="F177" s="1755"/>
      <c r="G177" s="1755"/>
      <c r="H177" s="1755"/>
      <c r="I177" s="1755"/>
      <c r="J177" s="1755"/>
      <c r="K177" s="1755"/>
      <c r="L177" s="1755"/>
      <c r="M177" s="1755"/>
      <c r="N177" s="1755"/>
      <c r="O177" s="1755"/>
      <c r="P177" s="1755"/>
      <c r="Q177" s="1755"/>
      <c r="R177" s="1755"/>
      <c r="S177" s="1755"/>
      <c r="T177" s="1755"/>
      <c r="U177" s="1755"/>
      <c r="V177" s="1755"/>
      <c r="W177" s="1755"/>
      <c r="X177" s="1755"/>
      <c r="Y177" s="1755"/>
      <c r="Z177" s="1755"/>
      <c r="AA177" s="1755"/>
      <c r="AB177" s="1755"/>
      <c r="AC177" s="1755"/>
      <c r="AD177" s="1755"/>
      <c r="AE177" s="1755"/>
      <c r="AF177" s="1756"/>
      <c r="AG177" s="909" t="s">
        <v>447</v>
      </c>
      <c r="AH177" s="1522"/>
      <c r="AI177" s="1523"/>
      <c r="AJ177" s="1523"/>
      <c r="AK177" s="1523"/>
      <c r="AL177" s="1524"/>
      <c r="AM177" s="760"/>
      <c r="AN177" s="760"/>
      <c r="AO177" s="760"/>
      <c r="AP177" s="760"/>
      <c r="AQ177" s="760"/>
      <c r="AR177" s="760"/>
      <c r="AS177" s="760"/>
      <c r="AT177" s="760"/>
      <c r="AU177" s="777"/>
      <c r="AV177" s="777"/>
      <c r="AW177" s="777"/>
      <c r="AX177" s="777"/>
      <c r="AY177" s="777"/>
      <c r="AZ177" s="777"/>
      <c r="BA177" s="777"/>
      <c r="BB177" s="777"/>
      <c r="BC177" s="43"/>
      <c r="BD177" s="131"/>
      <c r="BE177" s="771"/>
      <c r="BF177" s="807"/>
      <c r="BG177" s="771"/>
      <c r="BH177" s="613"/>
      <c r="BI177" s="771"/>
      <c r="BJ177" s="771"/>
      <c r="BK177" s="941"/>
      <c r="BL177" s="941"/>
      <c r="BM177" s="941"/>
      <c r="BN177" s="941"/>
      <c r="BO177" s="941"/>
      <c r="BP177" s="941"/>
      <c r="BQ177" s="941"/>
      <c r="BR177" s="941"/>
      <c r="BS177" s="941"/>
      <c r="BT177" s="941"/>
      <c r="BU177" s="941"/>
      <c r="BV177" s="941"/>
      <c r="BW177" s="941"/>
      <c r="BX177" s="941"/>
      <c r="BY177" s="941"/>
      <c r="BZ177" s="941"/>
      <c r="CA177" s="941"/>
      <c r="CB177" s="259"/>
      <c r="CC177" s="259"/>
      <c r="CD177" s="259"/>
      <c r="CE177" s="259"/>
      <c r="CF177" s="259"/>
      <c r="CG177" s="259"/>
      <c r="CH177" s="259"/>
      <c r="CI177" s="259"/>
      <c r="CJ177" s="259"/>
      <c r="CK177" s="259"/>
      <c r="CL177" s="259"/>
      <c r="CM177" s="259"/>
      <c r="CN177" s="259"/>
      <c r="CO177" s="259"/>
      <c r="CP177" s="259"/>
      <c r="CQ177" s="259"/>
      <c r="CR177" s="259"/>
      <c r="CS177" s="259"/>
      <c r="CT177" s="941"/>
      <c r="CU177" s="941"/>
      <c r="CV177" s="941"/>
      <c r="CW177" s="941"/>
      <c r="CX177" s="941"/>
      <c r="CY177" s="941"/>
      <c r="CZ177" s="246"/>
      <c r="DA177" s="580"/>
      <c r="DB177" s="580"/>
      <c r="DC177" s="580"/>
      <c r="DD177" s="580"/>
      <c r="DE177" s="580"/>
      <c r="DF177" s="580"/>
      <c r="DG177" s="580"/>
      <c r="DH177" s="580"/>
      <c r="DI177" s="580"/>
      <c r="DJ177" s="580"/>
      <c r="DK177" s="580"/>
      <c r="DL177" s="580"/>
      <c r="DM177" s="580"/>
      <c r="DN177" s="580"/>
      <c r="DO177" s="580"/>
      <c r="DP177" s="580"/>
      <c r="DQ177" s="580"/>
      <c r="DR177" s="580"/>
      <c r="DS177" s="580"/>
      <c r="DT177" s="580"/>
      <c r="DU177" s="580"/>
      <c r="DV177" s="580"/>
      <c r="DW177" s="580"/>
      <c r="DX177" s="580"/>
      <c r="DY177" s="580"/>
      <c r="DZ177" s="580"/>
      <c r="EA177" s="580"/>
      <c r="EB177" s="580"/>
      <c r="EC177" s="580"/>
      <c r="ED177" s="580"/>
      <c r="EE177" s="580"/>
      <c r="EF177" s="580"/>
      <c r="EG177" s="580"/>
      <c r="EH177" s="580"/>
      <c r="EI177" s="580"/>
      <c r="EJ177" s="580"/>
      <c r="EK177" s="580"/>
      <c r="EL177" s="580"/>
      <c r="EM177" s="580"/>
      <c r="EN177" s="580"/>
      <c r="EO177" s="771"/>
      <c r="EP177" s="771"/>
      <c r="EQ177" s="771"/>
      <c r="ER177" s="771"/>
      <c r="ES177" s="771"/>
      <c r="ET177" s="771"/>
      <c r="EU177" s="771"/>
      <c r="EV177" s="771"/>
      <c r="EW177" s="771"/>
      <c r="EX177" s="771"/>
      <c r="EY177" s="771"/>
      <c r="EZ177" s="771"/>
      <c r="FA177" s="771"/>
      <c r="FB177" s="771"/>
      <c r="FC177" s="771"/>
      <c r="FD177" s="771"/>
      <c r="FE177" s="771"/>
      <c r="FF177" s="771"/>
      <c r="FG177" s="771"/>
      <c r="FH177" s="771"/>
      <c r="FI177" s="771"/>
      <c r="FJ177" s="771"/>
      <c r="FK177" s="771"/>
      <c r="FL177" s="771"/>
      <c r="FM177" s="771"/>
      <c r="FN177" s="771"/>
      <c r="FO177" s="771"/>
      <c r="FP177" s="771"/>
      <c r="FQ177" s="771"/>
      <c r="FR177" s="771"/>
      <c r="FS177" s="771"/>
      <c r="FT177" s="771"/>
      <c r="FU177" s="771"/>
      <c r="FV177" s="771"/>
      <c r="FW177" s="771"/>
      <c r="FX177" s="771"/>
      <c r="FY177" s="771"/>
      <c r="FZ177" s="771"/>
      <c r="GA177" s="771"/>
      <c r="GB177" s="771"/>
      <c r="GC177" s="771"/>
      <c r="GD177" s="771"/>
      <c r="GE177" s="771"/>
      <c r="GF177" s="771"/>
      <c r="GG177" s="771"/>
      <c r="GH177" s="771"/>
      <c r="GI177" s="771"/>
      <c r="GJ177" s="771"/>
      <c r="GK177" s="771"/>
      <c r="GL177" s="771"/>
      <c r="GM177" s="771"/>
      <c r="GN177" s="771"/>
      <c r="GO177" s="771"/>
      <c r="GP177" s="771"/>
      <c r="GQ177" s="771"/>
      <c r="GR177" s="771"/>
      <c r="GS177" s="771"/>
      <c r="GT177" s="771"/>
      <c r="GU177" s="771"/>
      <c r="GV177" s="771"/>
      <c r="GW177" s="771"/>
      <c r="GX177" s="771"/>
      <c r="GY177" s="771"/>
      <c r="GZ177" s="771"/>
      <c r="HA177" s="771"/>
      <c r="HB177" s="771"/>
      <c r="HC177" s="771"/>
      <c r="HD177" s="771"/>
      <c r="HE177" s="771"/>
      <c r="HF177" s="771"/>
      <c r="HG177" s="771"/>
      <c r="HH177" s="771"/>
      <c r="HI177" s="771"/>
      <c r="HJ177" s="771"/>
      <c r="HK177" s="771"/>
      <c r="HL177" s="771"/>
      <c r="HM177" s="771"/>
      <c r="HN177" s="771"/>
      <c r="HO177" s="771"/>
      <c r="HP177" s="771"/>
      <c r="HQ177" s="771"/>
      <c r="HR177" s="771"/>
      <c r="HS177" s="771"/>
      <c r="HT177" s="771"/>
      <c r="HU177" s="771"/>
      <c r="HV177" s="771"/>
      <c r="HW177" s="771"/>
      <c r="HX177" s="771"/>
      <c r="HY177" s="771"/>
      <c r="HZ177" s="771"/>
      <c r="IA177" s="771"/>
      <c r="IB177" s="771"/>
      <c r="IC177" s="771"/>
      <c r="ID177" s="771"/>
      <c r="IE177" s="771"/>
      <c r="IF177" s="771"/>
      <c r="IG177" s="771"/>
      <c r="IH177" s="771"/>
      <c r="II177" s="771"/>
      <c r="IJ177" s="771"/>
      <c r="IK177" s="771"/>
      <c r="IL177" s="771"/>
    </row>
    <row r="178" spans="1:246" ht="75" customHeight="1" thickBot="1">
      <c r="A178" s="1575" t="s">
        <v>448</v>
      </c>
      <c r="B178" s="1576"/>
      <c r="C178" s="1576"/>
      <c r="D178" s="1576"/>
      <c r="E178" s="1576"/>
      <c r="F178" s="1576"/>
      <c r="G178" s="1576"/>
      <c r="H178" s="1576"/>
      <c r="I178" s="1576"/>
      <c r="J178" s="1576"/>
      <c r="K178" s="1610"/>
      <c r="L178" s="1611"/>
      <c r="M178" s="1611"/>
      <c r="N178" s="1611"/>
      <c r="O178" s="1611"/>
      <c r="P178" s="1611"/>
      <c r="Q178" s="1611"/>
      <c r="R178" s="1611"/>
      <c r="S178" s="1611"/>
      <c r="T178" s="1611"/>
      <c r="U178" s="1611"/>
      <c r="V178" s="1611"/>
      <c r="W178" s="1611"/>
      <c r="X178" s="1611"/>
      <c r="Y178" s="1611"/>
      <c r="Z178" s="1611"/>
      <c r="AA178" s="1611"/>
      <c r="AB178" s="1611"/>
      <c r="AC178" s="1611"/>
      <c r="AD178" s="1611"/>
      <c r="AE178" s="1611"/>
      <c r="AF178" s="1611"/>
      <c r="AG178" s="1611"/>
      <c r="AH178" s="1611"/>
      <c r="AI178" s="1611"/>
      <c r="AJ178" s="1611"/>
      <c r="AK178" s="1611"/>
      <c r="AL178" s="1612"/>
      <c r="AM178" s="760"/>
      <c r="AN178" s="760"/>
      <c r="AO178" s="760"/>
      <c r="AP178" s="760"/>
      <c r="AQ178" s="760"/>
      <c r="AR178" s="760"/>
      <c r="AS178" s="760"/>
      <c r="AT178" s="760"/>
      <c r="AU178" s="765"/>
      <c r="AV178" s="765"/>
      <c r="AW178" s="765"/>
      <c r="AX178" s="765"/>
      <c r="AY178" s="765"/>
      <c r="AZ178" s="765"/>
      <c r="BA178" s="765"/>
      <c r="BB178" s="765"/>
      <c r="BC178" s="40"/>
      <c r="BD178" s="125"/>
      <c r="BE178" s="259"/>
      <c r="BF178" s="801"/>
      <c r="BG178" s="259"/>
      <c r="BH178" s="546"/>
      <c r="BI178" s="259"/>
      <c r="BJ178" s="259"/>
      <c r="BK178" s="259"/>
      <c r="BL178" s="941"/>
      <c r="BM178" s="941"/>
      <c r="BN178" s="941"/>
      <c r="BO178" s="941"/>
      <c r="BP178" s="941"/>
      <c r="BQ178" s="941"/>
      <c r="BR178" s="941"/>
      <c r="BS178" s="941"/>
      <c r="BT178" s="941"/>
      <c r="BU178" s="259"/>
      <c r="BV178" s="259"/>
      <c r="BW178" s="259"/>
      <c r="BX178" s="259"/>
      <c r="BY178" s="259"/>
      <c r="BZ178" s="259"/>
      <c r="CA178" s="259"/>
      <c r="CB178" s="259"/>
      <c r="CC178" s="259"/>
      <c r="CD178" s="259"/>
      <c r="CE178" s="259"/>
      <c r="CF178" s="259"/>
      <c r="CG178" s="259"/>
      <c r="CH178" s="259"/>
      <c r="CI178" s="259"/>
      <c r="CJ178" s="259"/>
      <c r="CK178" s="259"/>
      <c r="CL178" s="259"/>
      <c r="CM178" s="259"/>
      <c r="CN178" s="259"/>
      <c r="CO178" s="259"/>
      <c r="CP178" s="259"/>
      <c r="CQ178" s="259"/>
      <c r="CR178" s="259"/>
      <c r="CS178" s="259"/>
      <c r="CT178" s="771"/>
      <c r="CU178" s="771"/>
      <c r="CV178" s="771"/>
      <c r="CW178" s="40"/>
      <c r="CX178" s="40"/>
      <c r="CY178" s="941"/>
      <c r="CZ178" s="580"/>
      <c r="DA178" s="580"/>
      <c r="DB178" s="580"/>
      <c r="DC178" s="580"/>
      <c r="DD178" s="580"/>
      <c r="DE178" s="580"/>
      <c r="DF178" s="580"/>
      <c r="DG178" s="580"/>
      <c r="DH178" s="580"/>
      <c r="DI178" s="580"/>
      <c r="DJ178" s="580"/>
      <c r="DK178" s="580"/>
      <c r="DL178" s="580"/>
      <c r="DM178" s="580"/>
      <c r="DN178" s="580"/>
      <c r="DO178" s="580"/>
      <c r="DP178" s="580"/>
      <c r="DQ178" s="580"/>
      <c r="DR178" s="580"/>
      <c r="DS178" s="580"/>
      <c r="DT178" s="580"/>
      <c r="DU178" s="580"/>
      <c r="DV178" s="580"/>
      <c r="DW178" s="580"/>
      <c r="DX178" s="580"/>
      <c r="DY178" s="580"/>
      <c r="DZ178" s="580"/>
      <c r="EA178" s="580"/>
      <c r="EB178" s="580"/>
      <c r="EC178" s="580"/>
      <c r="ED178" s="580"/>
      <c r="EE178" s="580"/>
      <c r="EF178" s="580"/>
      <c r="EG178" s="580"/>
      <c r="EH178" s="580"/>
      <c r="EI178" s="580"/>
      <c r="EJ178" s="580"/>
      <c r="EK178" s="580"/>
      <c r="EL178" s="580"/>
      <c r="EM178" s="580"/>
      <c r="EN178" s="580"/>
      <c r="EO178" s="580"/>
      <c r="EP178" s="580"/>
      <c r="EQ178" s="580"/>
      <c r="ER178" s="580"/>
      <c r="ES178" s="580"/>
      <c r="ET178" s="580"/>
      <c r="EU178" s="580"/>
      <c r="EV178" s="580"/>
      <c r="EW178" s="580"/>
      <c r="EX178" s="580"/>
      <c r="EY178" s="580"/>
      <c r="EZ178" s="580"/>
      <c r="FA178" s="580"/>
      <c r="FB178" s="580"/>
      <c r="FC178" s="580"/>
      <c r="FD178" s="580"/>
      <c r="FE178" s="580"/>
      <c r="FF178" s="580"/>
      <c r="FG178" s="580"/>
      <c r="FH178" s="580"/>
      <c r="FI178" s="580"/>
      <c r="FJ178" s="580"/>
      <c r="FK178" s="580"/>
      <c r="FL178" s="580"/>
      <c r="FM178" s="580"/>
      <c r="FN178" s="580"/>
      <c r="FO178" s="580"/>
      <c r="FP178" s="580"/>
      <c r="FQ178" s="580"/>
      <c r="FR178" s="580"/>
      <c r="FS178" s="580"/>
      <c r="FT178" s="580"/>
      <c r="FU178" s="580"/>
      <c r="FV178" s="580"/>
      <c r="FW178" s="580"/>
      <c r="FX178" s="580"/>
      <c r="FY178" s="580"/>
      <c r="FZ178" s="580"/>
      <c r="GA178" s="580"/>
      <c r="GB178" s="580"/>
      <c r="GC178" s="580"/>
      <c r="GD178" s="580"/>
      <c r="GE178" s="580"/>
      <c r="GF178" s="580"/>
      <c r="GG178" s="580"/>
      <c r="GH178" s="580"/>
      <c r="GI178" s="580"/>
      <c r="GJ178" s="580"/>
      <c r="GK178" s="580"/>
      <c r="GL178" s="580"/>
      <c r="GM178" s="580"/>
      <c r="GN178" s="580"/>
      <c r="GO178" s="580"/>
      <c r="GP178" s="580"/>
      <c r="GQ178" s="580"/>
      <c r="GR178" s="580"/>
      <c r="GS178" s="580"/>
      <c r="GT178" s="580"/>
      <c r="GU178" s="580"/>
      <c r="GV178" s="580"/>
      <c r="GW178" s="580"/>
      <c r="GX178" s="580"/>
      <c r="GY178" s="580"/>
      <c r="GZ178" s="580"/>
      <c r="HA178" s="580"/>
      <c r="HB178" s="580"/>
      <c r="HC178" s="580"/>
      <c r="HD178" s="580"/>
      <c r="HE178" s="580"/>
      <c r="HF178" s="580"/>
      <c r="HG178" s="580"/>
      <c r="HH178" s="580"/>
      <c r="HI178" s="580"/>
      <c r="HJ178" s="580"/>
      <c r="HK178" s="580"/>
      <c r="HL178" s="580"/>
      <c r="HM178" s="580"/>
      <c r="HN178" s="580"/>
      <c r="HO178" s="580"/>
      <c r="HP178" s="580"/>
      <c r="HQ178" s="580"/>
      <c r="HR178" s="580"/>
      <c r="HS178" s="580"/>
      <c r="HT178" s="580"/>
      <c r="HU178" s="580"/>
      <c r="HV178" s="580"/>
      <c r="HW178" s="580"/>
      <c r="HX178" s="580"/>
      <c r="HY178" s="580"/>
      <c r="HZ178" s="580"/>
      <c r="IA178" s="580"/>
      <c r="IB178" s="580"/>
      <c r="IC178" s="580"/>
      <c r="ID178" s="580"/>
      <c r="IE178" s="580"/>
      <c r="IF178" s="580"/>
      <c r="IG178" s="580"/>
      <c r="IH178" s="580"/>
      <c r="II178" s="580"/>
      <c r="IJ178" s="580"/>
      <c r="IK178" s="580"/>
      <c r="IL178" s="580"/>
    </row>
    <row r="179" spans="1:246" ht="22.5" customHeight="1" thickBot="1">
      <c r="A179" s="1427" t="s">
        <v>449</v>
      </c>
      <c r="B179" s="1428"/>
      <c r="C179" s="1428"/>
      <c r="D179" s="1428"/>
      <c r="E179" s="1428"/>
      <c r="F179" s="1428"/>
      <c r="G179" s="1428"/>
      <c r="H179" s="1428"/>
      <c r="I179" s="1428"/>
      <c r="J179" s="1428"/>
      <c r="K179" s="1428"/>
      <c r="L179" s="1428"/>
      <c r="M179" s="1428"/>
      <c r="N179" s="1428"/>
      <c r="O179" s="1428"/>
      <c r="P179" s="1428"/>
      <c r="Q179" s="1428"/>
      <c r="R179" s="1428"/>
      <c r="S179" s="1428"/>
      <c r="T179" s="1428"/>
      <c r="U179" s="1428"/>
      <c r="V179" s="1428"/>
      <c r="W179" s="1428"/>
      <c r="X179" s="1428"/>
      <c r="Y179" s="1428"/>
      <c r="Z179" s="1428"/>
      <c r="AA179" s="1428"/>
      <c r="AB179" s="1428"/>
      <c r="AC179" s="1428"/>
      <c r="AD179" s="1428"/>
      <c r="AE179" s="1428"/>
      <c r="AF179" s="1428"/>
      <c r="AG179" s="1428"/>
      <c r="AH179" s="1428"/>
      <c r="AI179" s="1428"/>
      <c r="AJ179" s="1428"/>
      <c r="AK179" s="1428"/>
      <c r="AL179" s="1429"/>
      <c r="AM179" s="777"/>
      <c r="AN179" s="777"/>
      <c r="AO179" s="777"/>
      <c r="AP179" s="777"/>
      <c r="AQ179" s="777"/>
      <c r="AR179" s="777"/>
      <c r="AS179" s="777"/>
      <c r="AT179" s="777"/>
      <c r="AU179" s="1"/>
      <c r="AV179" s="1"/>
      <c r="AW179" s="1"/>
      <c r="AX179" s="1"/>
      <c r="AY179" s="1"/>
      <c r="AZ179" s="1"/>
      <c r="BA179" s="1"/>
      <c r="BB179" s="1"/>
      <c r="BC179" s="23"/>
      <c r="BD179" s="130"/>
      <c r="BE179" s="23"/>
      <c r="BF179" s="614"/>
      <c r="BG179" s="23"/>
      <c r="BH179" s="129"/>
      <c r="BI179" s="23"/>
      <c r="BJ179" s="23"/>
      <c r="BK179" s="23"/>
      <c r="BL179" s="941"/>
      <c r="BM179" s="941"/>
      <c r="BN179" s="941"/>
      <c r="BO179" s="941"/>
      <c r="BP179" s="941"/>
      <c r="BQ179" s="941"/>
      <c r="BR179" s="941"/>
      <c r="BS179" s="941"/>
      <c r="BT179" s="941"/>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771"/>
      <c r="CU179" s="771"/>
      <c r="CV179" s="771"/>
      <c r="CW179" s="771"/>
      <c r="CX179" s="771"/>
      <c r="CY179" s="941"/>
      <c r="CZ179" s="580"/>
      <c r="DA179" s="580"/>
      <c r="DB179" s="580"/>
      <c r="DC179" s="580"/>
      <c r="DD179" s="580"/>
      <c r="DE179" s="580"/>
      <c r="DF179" s="580"/>
      <c r="DG179" s="580"/>
      <c r="DH179" s="580"/>
      <c r="DI179" s="580"/>
      <c r="DJ179" s="580"/>
      <c r="DK179" s="580"/>
      <c r="DL179" s="580"/>
      <c r="DM179" s="580"/>
      <c r="DN179" s="580"/>
      <c r="DO179" s="580"/>
      <c r="DP179" s="580"/>
      <c r="DQ179" s="580"/>
      <c r="DR179" s="580"/>
      <c r="DS179" s="580"/>
      <c r="DT179" s="580"/>
      <c r="DU179" s="580"/>
      <c r="DV179" s="580"/>
      <c r="DW179" s="580"/>
      <c r="DX179" s="580"/>
      <c r="DY179" s="580"/>
      <c r="DZ179" s="580"/>
      <c r="EA179" s="580"/>
      <c r="EB179" s="580"/>
      <c r="EC179" s="580"/>
      <c r="ED179" s="580"/>
      <c r="EE179" s="580"/>
      <c r="EF179" s="580"/>
      <c r="EG179" s="580"/>
      <c r="EH179" s="580"/>
      <c r="EI179" s="580"/>
      <c r="EJ179" s="580"/>
      <c r="EK179" s="580"/>
      <c r="EL179" s="580"/>
      <c r="EM179" s="580"/>
      <c r="EN179" s="580"/>
      <c r="EO179" s="580"/>
      <c r="EP179" s="580"/>
      <c r="EQ179" s="580"/>
      <c r="ER179" s="580"/>
      <c r="ES179" s="580"/>
      <c r="ET179" s="580"/>
      <c r="EU179" s="580"/>
      <c r="EV179" s="580"/>
      <c r="EW179" s="580"/>
      <c r="EX179" s="580"/>
      <c r="EY179" s="580"/>
      <c r="EZ179" s="580"/>
      <c r="FA179" s="580"/>
      <c r="FB179" s="580"/>
      <c r="FC179" s="580"/>
      <c r="FD179" s="580"/>
      <c r="FE179" s="580"/>
      <c r="FF179" s="580"/>
      <c r="FG179" s="580"/>
      <c r="FH179" s="580"/>
      <c r="FI179" s="580"/>
      <c r="FJ179" s="580"/>
      <c r="FK179" s="580"/>
      <c r="FL179" s="580"/>
      <c r="FM179" s="580"/>
      <c r="FN179" s="580"/>
      <c r="FO179" s="580"/>
      <c r="FP179" s="580"/>
      <c r="FQ179" s="580"/>
      <c r="FR179" s="580"/>
      <c r="FS179" s="580"/>
      <c r="FT179" s="580"/>
      <c r="FU179" s="580"/>
      <c r="FV179" s="580"/>
      <c r="FW179" s="580"/>
      <c r="FX179" s="580"/>
      <c r="FY179" s="580"/>
      <c r="FZ179" s="580"/>
      <c r="GA179" s="580"/>
      <c r="GB179" s="580"/>
      <c r="GC179" s="580"/>
      <c r="GD179" s="580"/>
      <c r="GE179" s="580"/>
      <c r="GF179" s="580"/>
      <c r="GG179" s="580"/>
      <c r="GH179" s="580"/>
      <c r="GI179" s="580"/>
      <c r="GJ179" s="580"/>
      <c r="GK179" s="580"/>
      <c r="GL179" s="580"/>
      <c r="GM179" s="580"/>
      <c r="GN179" s="580"/>
      <c r="GO179" s="580"/>
      <c r="GP179" s="580"/>
      <c r="GQ179" s="580"/>
      <c r="GR179" s="580"/>
      <c r="GS179" s="580"/>
      <c r="GT179" s="580"/>
      <c r="GU179" s="580"/>
      <c r="GV179" s="580"/>
      <c r="GW179" s="580"/>
      <c r="GX179" s="580"/>
      <c r="GY179" s="580"/>
      <c r="GZ179" s="580"/>
      <c r="HA179" s="580"/>
      <c r="HB179" s="580"/>
      <c r="HC179" s="580"/>
      <c r="HD179" s="580"/>
      <c r="HE179" s="580"/>
      <c r="HF179" s="580"/>
      <c r="HG179" s="580"/>
      <c r="HH179" s="580"/>
      <c r="HI179" s="580"/>
      <c r="HJ179" s="580"/>
      <c r="HK179" s="580"/>
      <c r="HL179" s="580"/>
      <c r="HM179" s="580"/>
      <c r="HN179" s="580"/>
      <c r="HO179" s="580"/>
      <c r="HP179" s="580"/>
      <c r="HQ179" s="580"/>
      <c r="HR179" s="580"/>
      <c r="HS179" s="580"/>
      <c r="HT179" s="580"/>
      <c r="HU179" s="580"/>
      <c r="HV179" s="580"/>
      <c r="HW179" s="580"/>
      <c r="HX179" s="580"/>
      <c r="HY179" s="580"/>
      <c r="HZ179" s="580"/>
      <c r="IA179" s="580"/>
      <c r="IB179" s="580"/>
      <c r="IC179" s="580"/>
      <c r="ID179" s="580"/>
      <c r="IE179" s="580"/>
      <c r="IF179" s="580"/>
      <c r="IG179" s="580"/>
      <c r="IH179" s="580"/>
      <c r="II179" s="580"/>
      <c r="IJ179" s="580"/>
      <c r="IK179" s="580"/>
      <c r="IL179" s="580"/>
    </row>
    <row r="180" spans="1:246" ht="57.75" customHeight="1" thickBot="1">
      <c r="A180" s="1430" t="s">
        <v>450</v>
      </c>
      <c r="B180" s="1431"/>
      <c r="C180" s="1432"/>
      <c r="D180" s="1432"/>
      <c r="E180" s="1432"/>
      <c r="F180" s="1432"/>
      <c r="G180" s="1432"/>
      <c r="H180" s="1432"/>
      <c r="I180" s="1432"/>
      <c r="J180" s="1432"/>
      <c r="K180" s="1508"/>
      <c r="L180" s="1508"/>
      <c r="M180" s="1508"/>
      <c r="N180" s="1508"/>
      <c r="O180" s="1508"/>
      <c r="P180" s="1508"/>
      <c r="Q180" s="1508"/>
      <c r="R180" s="1508"/>
      <c r="S180" s="1508"/>
      <c r="T180" s="1508"/>
      <c r="U180" s="1508"/>
      <c r="V180" s="1508"/>
      <c r="W180" s="1508"/>
      <c r="X180" s="1508"/>
      <c r="Y180" s="1508"/>
      <c r="Z180" s="1508"/>
      <c r="AA180" s="1508"/>
      <c r="AB180" s="1508"/>
      <c r="AC180" s="1508"/>
      <c r="AD180" s="1432" t="s">
        <v>451</v>
      </c>
      <c r="AE180" s="1432"/>
      <c r="AF180" s="1432"/>
      <c r="AG180" s="1432"/>
      <c r="AH180" s="1432"/>
      <c r="AI180" s="1508"/>
      <c r="AJ180" s="1508"/>
      <c r="AK180" s="1508"/>
      <c r="AL180" s="1554"/>
      <c r="AM180" s="760"/>
      <c r="AN180" s="760"/>
      <c r="AO180" s="760"/>
      <c r="AP180" s="760"/>
      <c r="AQ180" s="760"/>
      <c r="AR180" s="760"/>
      <c r="AS180" s="760"/>
      <c r="AT180" s="760"/>
      <c r="AU180" s="765"/>
      <c r="AV180" s="765"/>
      <c r="AW180" s="765"/>
      <c r="AX180" s="765"/>
      <c r="AY180" s="765"/>
      <c r="AZ180" s="765"/>
      <c r="BA180" s="765"/>
      <c r="BB180" s="765"/>
      <c r="BC180" s="40"/>
      <c r="BD180" s="125"/>
      <c r="BE180" s="259"/>
      <c r="BF180" s="801"/>
      <c r="BG180" s="259"/>
      <c r="BH180" s="546"/>
      <c r="BI180" s="259"/>
      <c r="BJ180" s="259"/>
      <c r="BK180" s="259"/>
      <c r="BL180" s="941"/>
      <c r="BM180" s="941"/>
      <c r="BN180" s="941"/>
      <c r="BO180" s="941"/>
      <c r="BP180" s="941"/>
      <c r="BQ180" s="941"/>
      <c r="BR180" s="941"/>
      <c r="BS180" s="941"/>
      <c r="BT180" s="941"/>
      <c r="BU180" s="259"/>
      <c r="BV180" s="259"/>
      <c r="BW180" s="259"/>
      <c r="BX180" s="259"/>
      <c r="BY180" s="259"/>
      <c r="BZ180" s="259"/>
      <c r="CA180" s="259"/>
      <c r="CB180" s="259"/>
      <c r="CC180" s="259"/>
      <c r="CD180" s="259"/>
      <c r="CE180" s="259"/>
      <c r="CF180" s="259"/>
      <c r="CG180" s="259"/>
      <c r="CH180" s="259"/>
      <c r="CI180" s="259"/>
      <c r="CJ180" s="259"/>
      <c r="CK180" s="259"/>
      <c r="CL180" s="259"/>
      <c r="CM180" s="259"/>
      <c r="CN180" s="259"/>
      <c r="CO180" s="259"/>
      <c r="CP180" s="259"/>
      <c r="CQ180" s="259"/>
      <c r="CR180" s="259"/>
      <c r="CS180" s="259"/>
      <c r="CT180" s="771"/>
      <c r="CU180" s="771"/>
      <c r="CV180" s="771"/>
      <c r="CW180" s="40"/>
      <c r="CX180" s="40"/>
      <c r="CY180" s="941"/>
      <c r="CZ180" s="580"/>
      <c r="DA180" s="580"/>
      <c r="DB180" s="580"/>
      <c r="DC180" s="580"/>
      <c r="DD180" s="580"/>
      <c r="DE180" s="580"/>
      <c r="DF180" s="580"/>
      <c r="DG180" s="580"/>
      <c r="DH180" s="580"/>
      <c r="DI180" s="580"/>
      <c r="DJ180" s="580"/>
      <c r="DK180" s="580"/>
      <c r="DL180" s="580"/>
      <c r="DM180" s="580"/>
      <c r="DN180" s="580"/>
      <c r="DO180" s="580"/>
      <c r="DP180" s="580"/>
      <c r="DQ180" s="580"/>
      <c r="DR180" s="580"/>
      <c r="DS180" s="580"/>
      <c r="DT180" s="580"/>
      <c r="DU180" s="580"/>
      <c r="DV180" s="580"/>
      <c r="DW180" s="580"/>
      <c r="DX180" s="580"/>
      <c r="DY180" s="580"/>
      <c r="DZ180" s="580"/>
      <c r="EA180" s="580"/>
      <c r="EB180" s="580"/>
      <c r="EC180" s="580"/>
      <c r="ED180" s="580"/>
      <c r="EE180" s="580"/>
      <c r="EF180" s="580"/>
      <c r="EG180" s="580"/>
      <c r="EH180" s="580"/>
      <c r="EI180" s="580"/>
      <c r="EJ180" s="580"/>
      <c r="EK180" s="580"/>
      <c r="EL180" s="580"/>
      <c r="EM180" s="580"/>
      <c r="EN180" s="580"/>
      <c r="EO180" s="580"/>
      <c r="EP180" s="580"/>
      <c r="EQ180" s="580"/>
      <c r="ER180" s="580"/>
      <c r="ES180" s="580"/>
      <c r="ET180" s="580"/>
      <c r="EU180" s="580"/>
      <c r="EV180" s="580"/>
      <c r="EW180" s="580"/>
      <c r="EX180" s="580"/>
      <c r="EY180" s="580"/>
      <c r="EZ180" s="580"/>
      <c r="FA180" s="580"/>
      <c r="FB180" s="580"/>
      <c r="FC180" s="580"/>
      <c r="FD180" s="580"/>
      <c r="FE180" s="580"/>
      <c r="FF180" s="580"/>
      <c r="FG180" s="580"/>
      <c r="FH180" s="580"/>
      <c r="FI180" s="580"/>
      <c r="FJ180" s="580"/>
      <c r="FK180" s="580"/>
      <c r="FL180" s="580"/>
      <c r="FM180" s="580"/>
      <c r="FN180" s="580"/>
      <c r="FO180" s="580"/>
      <c r="FP180" s="580"/>
      <c r="FQ180" s="580"/>
      <c r="FR180" s="580"/>
      <c r="FS180" s="580"/>
      <c r="FT180" s="580"/>
      <c r="FU180" s="580"/>
      <c r="FV180" s="580"/>
      <c r="FW180" s="580"/>
      <c r="FX180" s="580"/>
      <c r="FY180" s="580"/>
      <c r="FZ180" s="580"/>
      <c r="GA180" s="580"/>
      <c r="GB180" s="580"/>
      <c r="GC180" s="580"/>
      <c r="GD180" s="580"/>
      <c r="GE180" s="580"/>
      <c r="GF180" s="580"/>
      <c r="GG180" s="580"/>
      <c r="GH180" s="580"/>
      <c r="GI180" s="580"/>
      <c r="GJ180" s="580"/>
      <c r="GK180" s="580"/>
      <c r="GL180" s="580"/>
      <c r="GM180" s="580"/>
      <c r="GN180" s="580"/>
      <c r="GO180" s="580"/>
      <c r="GP180" s="580"/>
      <c r="GQ180" s="580"/>
      <c r="GR180" s="580"/>
      <c r="GS180" s="580"/>
      <c r="GT180" s="580"/>
      <c r="GU180" s="580"/>
      <c r="GV180" s="580"/>
      <c r="GW180" s="580"/>
      <c r="GX180" s="580"/>
      <c r="GY180" s="580"/>
      <c r="GZ180" s="580"/>
      <c r="HA180" s="580"/>
      <c r="HB180" s="580"/>
      <c r="HC180" s="580"/>
      <c r="HD180" s="580"/>
      <c r="HE180" s="580"/>
      <c r="HF180" s="580"/>
      <c r="HG180" s="580"/>
      <c r="HH180" s="580"/>
      <c r="HI180" s="580"/>
      <c r="HJ180" s="580"/>
      <c r="HK180" s="580"/>
      <c r="HL180" s="580"/>
      <c r="HM180" s="580"/>
      <c r="HN180" s="580"/>
      <c r="HO180" s="580"/>
      <c r="HP180" s="580"/>
      <c r="HQ180" s="580"/>
      <c r="HR180" s="580"/>
      <c r="HS180" s="580"/>
      <c r="HT180" s="580"/>
      <c r="HU180" s="580"/>
      <c r="HV180" s="580"/>
      <c r="HW180" s="580"/>
      <c r="HX180" s="580"/>
      <c r="HY180" s="580"/>
      <c r="HZ180" s="580"/>
      <c r="IA180" s="580"/>
      <c r="IB180" s="580"/>
      <c r="IC180" s="580"/>
      <c r="ID180" s="580"/>
      <c r="IE180" s="580"/>
      <c r="IF180" s="580"/>
      <c r="IG180" s="580"/>
      <c r="IH180" s="580"/>
      <c r="II180" s="580"/>
      <c r="IJ180" s="580"/>
      <c r="IK180" s="580"/>
      <c r="IL180" s="580"/>
    </row>
    <row r="181" spans="1:246" ht="19.5" customHeight="1" thickBot="1">
      <c r="A181" s="1577" t="s">
        <v>452</v>
      </c>
      <c r="B181" s="1578"/>
      <c r="C181" s="1578"/>
      <c r="D181" s="1578"/>
      <c r="E181" s="1578"/>
      <c r="F181" s="1578"/>
      <c r="G181" s="1578"/>
      <c r="H181" s="1578"/>
      <c r="I181" s="1578"/>
      <c r="J181" s="1578"/>
      <c r="K181" s="1578"/>
      <c r="L181" s="1578"/>
      <c r="M181" s="1578"/>
      <c r="N181" s="1578"/>
      <c r="O181" s="1578"/>
      <c r="P181" s="1578"/>
      <c r="Q181" s="1578"/>
      <c r="R181" s="1578"/>
      <c r="S181" s="1578"/>
      <c r="T181" s="1578"/>
      <c r="U181" s="1578"/>
      <c r="V181" s="1578"/>
      <c r="W181" s="1578"/>
      <c r="X181" s="1578"/>
      <c r="Y181" s="1578"/>
      <c r="Z181" s="1578"/>
      <c r="AA181" s="1578"/>
      <c r="AB181" s="1578"/>
      <c r="AC181" s="1578"/>
      <c r="AD181" s="1578"/>
      <c r="AE181" s="1578"/>
      <c r="AF181" s="1578"/>
      <c r="AG181" s="1578"/>
      <c r="AH181" s="1578"/>
      <c r="AI181" s="1578"/>
      <c r="AJ181" s="1578"/>
      <c r="AK181" s="1578"/>
      <c r="AL181" s="1579"/>
      <c r="AM181" s="760"/>
      <c r="AN181" s="760"/>
      <c r="AO181" s="760"/>
      <c r="AP181" s="760"/>
      <c r="AQ181" s="760"/>
      <c r="AR181" s="760"/>
      <c r="AS181" s="760"/>
      <c r="AT181" s="760"/>
      <c r="AU181" s="759"/>
      <c r="AV181" s="759"/>
      <c r="AW181" s="759"/>
      <c r="AX181" s="759"/>
      <c r="AY181" s="759"/>
      <c r="AZ181" s="759"/>
      <c r="BA181" s="759"/>
      <c r="BB181" s="759"/>
      <c r="BE181" s="580"/>
      <c r="BF181" s="769"/>
      <c r="BG181" s="580"/>
      <c r="BH181" s="546"/>
      <c r="BI181" s="259"/>
      <c r="BJ181" s="259"/>
      <c r="BK181" s="259"/>
      <c r="BL181" s="941"/>
      <c r="BM181" s="941"/>
      <c r="BN181" s="941"/>
      <c r="BO181" s="941"/>
      <c r="BP181" s="941"/>
      <c r="BQ181" s="941"/>
      <c r="BR181" s="941"/>
      <c r="BS181" s="941"/>
      <c r="BT181" s="941"/>
      <c r="BU181" s="259"/>
      <c r="BV181" s="259"/>
      <c r="BW181" s="259"/>
      <c r="BX181" s="259"/>
      <c r="BY181" s="259"/>
      <c r="BZ181" s="259"/>
      <c r="CA181" s="259"/>
      <c r="CB181" s="259"/>
      <c r="CC181" s="259"/>
      <c r="CD181" s="259"/>
      <c r="CE181" s="259"/>
      <c r="CF181" s="259"/>
      <c r="CG181" s="259"/>
      <c r="CH181" s="259"/>
      <c r="CI181" s="259"/>
      <c r="CJ181" s="259"/>
      <c r="CK181" s="259"/>
      <c r="CL181" s="259"/>
      <c r="CM181" s="259"/>
      <c r="CN181" s="259"/>
      <c r="CO181" s="259"/>
      <c r="CP181" s="259"/>
      <c r="CQ181" s="259"/>
      <c r="CR181" s="259"/>
      <c r="CS181" s="259"/>
      <c r="CT181" s="771"/>
      <c r="CU181" s="771"/>
      <c r="CV181" s="771"/>
      <c r="CW181" s="40"/>
      <c r="CX181" s="40"/>
      <c r="CY181" s="941"/>
      <c r="CZ181" s="580"/>
      <c r="DA181" s="580"/>
      <c r="DB181" s="580"/>
      <c r="DC181" s="580"/>
      <c r="DD181" s="580"/>
      <c r="DE181" s="580"/>
      <c r="DF181" s="580"/>
      <c r="DG181" s="580"/>
      <c r="DH181" s="580"/>
      <c r="DI181" s="580"/>
      <c r="DJ181" s="580"/>
      <c r="DK181" s="580"/>
      <c r="DL181" s="580"/>
      <c r="DM181" s="580"/>
      <c r="DN181" s="580"/>
      <c r="DO181" s="580"/>
      <c r="DP181" s="580"/>
      <c r="DQ181" s="580"/>
      <c r="DR181" s="580"/>
      <c r="DS181" s="580"/>
      <c r="DT181" s="580"/>
      <c r="DU181" s="580"/>
      <c r="DV181" s="580"/>
      <c r="DW181" s="580"/>
      <c r="DX181" s="580"/>
      <c r="DY181" s="580"/>
      <c r="DZ181" s="580"/>
      <c r="EA181" s="580"/>
      <c r="EB181" s="580"/>
      <c r="EC181" s="580"/>
      <c r="ED181" s="580"/>
      <c r="EE181" s="580"/>
      <c r="EF181" s="580"/>
      <c r="EG181" s="580"/>
      <c r="EH181" s="580"/>
      <c r="EI181" s="580"/>
      <c r="EJ181" s="580"/>
      <c r="EK181" s="580"/>
      <c r="EL181" s="580"/>
      <c r="EM181" s="580"/>
      <c r="EN181" s="580"/>
      <c r="EO181" s="580"/>
      <c r="EP181" s="580"/>
      <c r="EQ181" s="580"/>
      <c r="ER181" s="580"/>
      <c r="ES181" s="580"/>
      <c r="ET181" s="580"/>
      <c r="EU181" s="580"/>
      <c r="EV181" s="580"/>
      <c r="EW181" s="580"/>
      <c r="EX181" s="580"/>
      <c r="EY181" s="580"/>
      <c r="EZ181" s="580"/>
      <c r="FA181" s="580"/>
      <c r="FB181" s="580"/>
      <c r="FC181" s="580"/>
      <c r="FD181" s="580"/>
      <c r="FE181" s="580"/>
      <c r="FF181" s="580"/>
      <c r="FG181" s="580"/>
      <c r="FH181" s="580"/>
      <c r="FI181" s="580"/>
      <c r="FJ181" s="580"/>
      <c r="FK181" s="580"/>
      <c r="FL181" s="580"/>
      <c r="FM181" s="580"/>
      <c r="FN181" s="580"/>
      <c r="FO181" s="580"/>
      <c r="FP181" s="580"/>
      <c r="FQ181" s="580"/>
      <c r="FR181" s="580"/>
      <c r="FS181" s="580"/>
      <c r="FT181" s="580"/>
      <c r="FU181" s="580"/>
      <c r="FV181" s="580"/>
      <c r="FW181" s="580"/>
      <c r="FX181" s="580"/>
      <c r="FY181" s="580"/>
      <c r="FZ181" s="580"/>
      <c r="GA181" s="580"/>
      <c r="GB181" s="580"/>
      <c r="GC181" s="580"/>
      <c r="GD181" s="580"/>
      <c r="GE181" s="580"/>
      <c r="GF181" s="580"/>
      <c r="GG181" s="580"/>
      <c r="GH181" s="580"/>
      <c r="GI181" s="580"/>
      <c r="GJ181" s="580"/>
      <c r="GK181" s="580"/>
      <c r="GL181" s="580"/>
      <c r="GM181" s="580"/>
      <c r="GN181" s="580"/>
      <c r="GO181" s="580"/>
      <c r="GP181" s="580"/>
      <c r="GQ181" s="580"/>
      <c r="GR181" s="580"/>
      <c r="GS181" s="580"/>
      <c r="GT181" s="580"/>
      <c r="GU181" s="580"/>
      <c r="GV181" s="580"/>
      <c r="GW181" s="580"/>
      <c r="GX181" s="580"/>
      <c r="GY181" s="580"/>
      <c r="GZ181" s="580"/>
      <c r="HA181" s="580"/>
      <c r="HB181" s="580"/>
      <c r="HC181" s="580"/>
      <c r="HD181" s="580"/>
      <c r="HE181" s="580"/>
      <c r="HF181" s="580"/>
      <c r="HG181" s="580"/>
      <c r="HH181" s="580"/>
      <c r="HI181" s="580"/>
      <c r="HJ181" s="580"/>
      <c r="HK181" s="580"/>
      <c r="HL181" s="580"/>
      <c r="HM181" s="580"/>
      <c r="HN181" s="580"/>
      <c r="HO181" s="580"/>
      <c r="HP181" s="580"/>
      <c r="HQ181" s="580"/>
      <c r="HR181" s="580"/>
      <c r="HS181" s="580"/>
      <c r="HT181" s="580"/>
      <c r="HU181" s="580"/>
      <c r="HV181" s="580"/>
      <c r="HW181" s="580"/>
      <c r="HX181" s="580"/>
      <c r="HY181" s="580"/>
      <c r="HZ181" s="580"/>
      <c r="IA181" s="580"/>
      <c r="IB181" s="580"/>
      <c r="IC181" s="580"/>
      <c r="ID181" s="580"/>
      <c r="IE181" s="580"/>
      <c r="IF181" s="580"/>
      <c r="IG181" s="580"/>
      <c r="IH181" s="580"/>
      <c r="II181" s="580"/>
      <c r="IJ181" s="580"/>
      <c r="IK181" s="580"/>
      <c r="IL181" s="580"/>
    </row>
    <row r="182" spans="1:246" ht="15.95" customHeight="1">
      <c r="A182" s="1585" t="s">
        <v>453</v>
      </c>
      <c r="B182" s="1586"/>
      <c r="C182" s="1586"/>
      <c r="D182" s="1586"/>
      <c r="E182" s="1586"/>
      <c r="F182" s="1587"/>
      <c r="G182" s="1424" t="s">
        <v>84</v>
      </c>
      <c r="H182" s="1425"/>
      <c r="I182" s="1425"/>
      <c r="J182" s="1425"/>
      <c r="K182" s="1425"/>
      <c r="L182" s="1425"/>
      <c r="M182" s="1425"/>
      <c r="N182" s="1425"/>
      <c r="O182" s="1425"/>
      <c r="P182" s="1426"/>
      <c r="Q182" s="1424" t="s">
        <v>454</v>
      </c>
      <c r="R182" s="1425"/>
      <c r="S182" s="1425"/>
      <c r="T182" s="1425"/>
      <c r="U182" s="1425"/>
      <c r="V182" s="1425"/>
      <c r="W182" s="1425"/>
      <c r="X182" s="1425"/>
      <c r="Y182" s="1425"/>
      <c r="Z182" s="1425"/>
      <c r="AA182" s="1425"/>
      <c r="AB182" s="1425"/>
      <c r="AC182" s="1425"/>
      <c r="AD182" s="1425"/>
      <c r="AE182" s="1425"/>
      <c r="AF182" s="1425"/>
      <c r="AG182" s="1425"/>
      <c r="AH182" s="1425"/>
      <c r="AI182" s="1425"/>
      <c r="AJ182" s="1426"/>
      <c r="AK182" s="1433" t="s">
        <v>86</v>
      </c>
      <c r="AL182" s="1434"/>
      <c r="AM182" s="773"/>
      <c r="AN182" s="773"/>
      <c r="AO182" s="773"/>
      <c r="AP182" s="773"/>
      <c r="AQ182" s="773"/>
      <c r="AR182" s="773"/>
      <c r="AS182" s="773"/>
      <c r="AT182" s="773"/>
      <c r="AU182" s="759"/>
      <c r="AV182" s="759"/>
      <c r="AW182" s="759"/>
      <c r="AX182" s="759"/>
      <c r="AY182" s="759"/>
      <c r="AZ182" s="759"/>
      <c r="BA182" s="759"/>
      <c r="BB182" s="759"/>
      <c r="BE182" s="580"/>
      <c r="BF182" s="769"/>
      <c r="BG182" s="580"/>
      <c r="BI182" s="580"/>
      <c r="BJ182" s="580"/>
      <c r="BK182" s="246"/>
      <c r="BL182" s="941"/>
      <c r="BM182" s="941"/>
      <c r="BN182" s="941"/>
      <c r="BO182" s="941"/>
      <c r="BP182" s="941"/>
      <c r="BQ182" s="941"/>
      <c r="BR182" s="941"/>
      <c r="BS182" s="941"/>
      <c r="BT182" s="941"/>
      <c r="BU182" s="246"/>
      <c r="BV182" s="246"/>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771"/>
      <c r="CU182" s="771"/>
      <c r="CV182" s="771"/>
      <c r="CW182" s="771"/>
      <c r="CX182" s="771"/>
      <c r="CY182" s="941"/>
      <c r="CZ182" s="580"/>
      <c r="DA182" s="580"/>
      <c r="DB182" s="580"/>
      <c r="DC182" s="580"/>
      <c r="DD182" s="580"/>
      <c r="DE182" s="580"/>
      <c r="DF182" s="580"/>
      <c r="DG182" s="580"/>
      <c r="DH182" s="580"/>
      <c r="DI182" s="580"/>
      <c r="DJ182" s="580"/>
      <c r="DK182" s="580"/>
      <c r="DL182" s="580"/>
      <c r="DM182" s="580"/>
      <c r="DN182" s="580"/>
      <c r="DO182" s="580"/>
      <c r="DP182" s="580"/>
      <c r="DQ182" s="580"/>
      <c r="DR182" s="580"/>
      <c r="DS182" s="580"/>
      <c r="DT182" s="580"/>
      <c r="DU182" s="580"/>
      <c r="DV182" s="580"/>
      <c r="DW182" s="580"/>
      <c r="DX182" s="580"/>
      <c r="DY182" s="580"/>
      <c r="DZ182" s="580"/>
      <c r="EA182" s="580"/>
      <c r="EB182" s="580"/>
      <c r="EC182" s="580"/>
      <c r="ED182" s="580"/>
      <c r="EE182" s="580"/>
      <c r="EF182" s="580"/>
      <c r="EG182" s="580"/>
      <c r="EH182" s="580"/>
      <c r="EI182" s="580"/>
      <c r="EJ182" s="580"/>
      <c r="EK182" s="580"/>
      <c r="EL182" s="580"/>
      <c r="EM182" s="580"/>
      <c r="EN182" s="580"/>
      <c r="EO182" s="580"/>
      <c r="EP182" s="580"/>
      <c r="EQ182" s="580"/>
      <c r="ER182" s="580"/>
      <c r="ES182" s="580"/>
      <c r="ET182" s="580"/>
      <c r="EU182" s="580"/>
      <c r="EV182" s="580"/>
      <c r="EW182" s="580"/>
      <c r="EX182" s="580"/>
      <c r="EY182" s="580"/>
      <c r="EZ182" s="580"/>
      <c r="FA182" s="580"/>
      <c r="FB182" s="580"/>
      <c r="FC182" s="580"/>
      <c r="FD182" s="580"/>
      <c r="FE182" s="580"/>
      <c r="FF182" s="580"/>
      <c r="FG182" s="580"/>
      <c r="FH182" s="580"/>
      <c r="FI182" s="580"/>
      <c r="FJ182" s="580"/>
      <c r="FK182" s="580"/>
      <c r="FL182" s="580"/>
      <c r="FM182" s="580"/>
      <c r="FN182" s="580"/>
      <c r="FO182" s="580"/>
      <c r="FP182" s="580"/>
      <c r="FQ182" s="580"/>
      <c r="FR182" s="580"/>
      <c r="FS182" s="580"/>
      <c r="FT182" s="580"/>
      <c r="FU182" s="580"/>
      <c r="FV182" s="580"/>
      <c r="FW182" s="580"/>
      <c r="FX182" s="580"/>
      <c r="FY182" s="580"/>
      <c r="FZ182" s="580"/>
      <c r="GA182" s="580"/>
      <c r="GB182" s="580"/>
      <c r="GC182" s="580"/>
      <c r="GD182" s="580"/>
      <c r="GE182" s="580"/>
      <c r="GF182" s="580"/>
      <c r="GG182" s="580"/>
      <c r="GH182" s="580"/>
      <c r="GI182" s="580"/>
      <c r="GJ182" s="580"/>
      <c r="GK182" s="580"/>
      <c r="GL182" s="580"/>
      <c r="GM182" s="580"/>
      <c r="GN182" s="580"/>
      <c r="GO182" s="580"/>
      <c r="GP182" s="580"/>
      <c r="GQ182" s="580"/>
      <c r="GR182" s="580"/>
      <c r="GS182" s="580"/>
      <c r="GT182" s="580"/>
      <c r="GU182" s="580"/>
      <c r="GV182" s="580"/>
      <c r="GW182" s="580"/>
      <c r="GX182" s="580"/>
      <c r="GY182" s="580"/>
      <c r="GZ182" s="580"/>
      <c r="HA182" s="580"/>
      <c r="HB182" s="580"/>
      <c r="HC182" s="580"/>
      <c r="HD182" s="580"/>
      <c r="HE182" s="580"/>
      <c r="HF182" s="580"/>
      <c r="HG182" s="580"/>
      <c r="HH182" s="580"/>
      <c r="HI182" s="580"/>
      <c r="HJ182" s="580"/>
      <c r="HK182" s="580"/>
      <c r="HL182" s="580"/>
      <c r="HM182" s="580"/>
      <c r="HN182" s="580"/>
      <c r="HO182" s="580"/>
      <c r="HP182" s="580"/>
      <c r="HQ182" s="580"/>
      <c r="HR182" s="580"/>
      <c r="HS182" s="580"/>
      <c r="HT182" s="580"/>
      <c r="HU182" s="580"/>
      <c r="HV182" s="580"/>
      <c r="HW182" s="580"/>
      <c r="HX182" s="580"/>
      <c r="HY182" s="580"/>
      <c r="HZ182" s="580"/>
      <c r="IA182" s="580"/>
      <c r="IB182" s="580"/>
      <c r="IC182" s="580"/>
      <c r="ID182" s="580"/>
      <c r="IE182" s="580"/>
      <c r="IF182" s="580"/>
      <c r="IG182" s="580"/>
      <c r="IH182" s="580"/>
      <c r="II182" s="580"/>
      <c r="IJ182" s="580"/>
      <c r="IK182" s="580"/>
      <c r="IL182" s="580"/>
    </row>
    <row r="183" spans="1:246" s="13" customFormat="1" ht="33.75" customHeight="1">
      <c r="A183" s="1588"/>
      <c r="B183" s="1589"/>
      <c r="C183" s="1589"/>
      <c r="D183" s="1589"/>
      <c r="E183" s="1589"/>
      <c r="F183" s="1590"/>
      <c r="G183" s="808"/>
      <c r="H183" s="809"/>
      <c r="I183" s="809"/>
      <c r="J183" s="809"/>
      <c r="K183" s="809"/>
      <c r="L183" s="809"/>
      <c r="M183" s="809"/>
      <c r="N183" s="809"/>
      <c r="O183" s="809"/>
      <c r="P183" s="810"/>
      <c r="Q183" s="808"/>
      <c r="R183" s="809"/>
      <c r="S183" s="809"/>
      <c r="T183" s="809"/>
      <c r="U183" s="809"/>
      <c r="V183" s="799"/>
      <c r="W183" s="799"/>
      <c r="X183" s="799"/>
      <c r="Y183" s="799"/>
      <c r="Z183" s="799"/>
      <c r="AA183" s="799"/>
      <c r="AB183" s="809"/>
      <c r="AC183" s="809"/>
      <c r="AD183" s="809"/>
      <c r="AE183" s="799"/>
      <c r="AF183" s="799"/>
      <c r="AG183" s="799"/>
      <c r="AH183" s="809"/>
      <c r="AI183" s="809"/>
      <c r="AJ183" s="810"/>
      <c r="AK183" s="1504" t="e">
        <f ca="1">AK123</f>
        <v>#VALUE!</v>
      </c>
      <c r="AL183" s="1505"/>
      <c r="AM183" s="760"/>
      <c r="AN183" s="760"/>
      <c r="AO183" s="760"/>
      <c r="AP183" s="760"/>
      <c r="AQ183" s="760"/>
      <c r="AR183" s="760"/>
      <c r="AS183" s="760"/>
      <c r="AT183" s="760"/>
      <c r="AU183" s="777"/>
      <c r="AV183" s="777"/>
      <c r="AW183" s="777"/>
      <c r="AX183" s="777"/>
      <c r="AY183" s="777"/>
      <c r="AZ183" s="777"/>
      <c r="BA183" s="777"/>
      <c r="BB183" s="777"/>
      <c r="BC183" s="43"/>
      <c r="BD183" s="131"/>
      <c r="BE183" s="771"/>
      <c r="BF183" s="807"/>
      <c r="BG183" s="771"/>
      <c r="BH183" s="613"/>
      <c r="BI183" s="771"/>
      <c r="BJ183" s="771"/>
      <c r="BK183" s="941"/>
      <c r="BL183" s="941"/>
      <c r="BM183" s="941"/>
      <c r="BN183" s="941"/>
      <c r="BO183" s="941"/>
      <c r="BP183" s="941"/>
      <c r="BQ183" s="941"/>
      <c r="BR183" s="941"/>
      <c r="BS183" s="941"/>
      <c r="BT183" s="941"/>
      <c r="BU183" s="941"/>
      <c r="BV183" s="941"/>
      <c r="BW183" s="941"/>
      <c r="BX183" s="941"/>
      <c r="BY183" s="941"/>
      <c r="BZ183" s="941"/>
      <c r="CA183" s="259"/>
      <c r="CB183" s="259"/>
      <c r="CC183" s="259"/>
      <c r="CD183" s="259"/>
      <c r="CE183" s="259"/>
      <c r="CF183" s="259"/>
      <c r="CG183" s="259"/>
      <c r="CH183" s="259"/>
      <c r="CI183" s="259"/>
      <c r="CJ183" s="259"/>
      <c r="CK183" s="259"/>
      <c r="CL183" s="259"/>
      <c r="CM183" s="259"/>
      <c r="CN183" s="259"/>
      <c r="CO183" s="259"/>
      <c r="CP183" s="259"/>
      <c r="CQ183" s="259"/>
      <c r="CR183" s="259"/>
      <c r="CS183" s="259"/>
      <c r="CT183" s="771"/>
      <c r="CU183" s="771"/>
      <c r="CV183" s="771"/>
      <c r="CW183" s="771"/>
      <c r="CX183" s="771"/>
      <c r="CY183" s="941"/>
      <c r="CZ183" s="580"/>
      <c r="DA183" s="580"/>
      <c r="DB183" s="580"/>
      <c r="DC183" s="580"/>
      <c r="DD183" s="580"/>
      <c r="DE183" s="580"/>
      <c r="DF183" s="580"/>
      <c r="DG183" s="580"/>
      <c r="DH183" s="580"/>
      <c r="DI183" s="580"/>
      <c r="DJ183" s="580"/>
      <c r="DK183" s="580"/>
      <c r="DL183" s="580"/>
      <c r="DM183" s="580"/>
      <c r="DN183" s="580"/>
      <c r="DO183" s="580"/>
      <c r="DP183" s="580"/>
      <c r="DQ183" s="580"/>
      <c r="DR183" s="580"/>
      <c r="DS183" s="580"/>
      <c r="DT183" s="580"/>
      <c r="DU183" s="580"/>
      <c r="DV183" s="580"/>
      <c r="DW183" s="580"/>
      <c r="DX183" s="580"/>
      <c r="DY183" s="580"/>
      <c r="DZ183" s="580"/>
      <c r="EA183" s="580"/>
      <c r="EB183" s="580"/>
      <c r="EC183" s="580"/>
      <c r="ED183" s="580"/>
      <c r="EE183" s="580"/>
      <c r="EF183" s="580"/>
      <c r="EG183" s="580"/>
      <c r="EH183" s="580"/>
      <c r="EI183" s="580"/>
      <c r="EJ183" s="580"/>
      <c r="EK183" s="580"/>
      <c r="EL183" s="580"/>
      <c r="EM183" s="580"/>
      <c r="EN183" s="580"/>
      <c r="EO183" s="771"/>
      <c r="EP183" s="771"/>
      <c r="EQ183" s="771"/>
      <c r="ER183" s="771"/>
      <c r="ES183" s="771"/>
      <c r="ET183" s="771"/>
      <c r="EU183" s="771"/>
      <c r="EV183" s="771"/>
      <c r="EW183" s="771"/>
      <c r="EX183" s="771"/>
      <c r="EY183" s="771"/>
      <c r="EZ183" s="771"/>
      <c r="FA183" s="771"/>
      <c r="FB183" s="771"/>
      <c r="FC183" s="771"/>
      <c r="FD183" s="771"/>
      <c r="FE183" s="771"/>
      <c r="FF183" s="771"/>
      <c r="FG183" s="771"/>
      <c r="FH183" s="771"/>
      <c r="FI183" s="771"/>
      <c r="FJ183" s="771"/>
      <c r="FK183" s="771"/>
      <c r="FL183" s="771"/>
      <c r="FM183" s="771"/>
      <c r="FN183" s="771"/>
      <c r="FO183" s="771"/>
      <c r="FP183" s="771"/>
      <c r="FQ183" s="771"/>
      <c r="FR183" s="771"/>
      <c r="FS183" s="771"/>
      <c r="FT183" s="771"/>
      <c r="FU183" s="771"/>
      <c r="FV183" s="771"/>
      <c r="FW183" s="771"/>
      <c r="FX183" s="771"/>
      <c r="FY183" s="771"/>
      <c r="FZ183" s="771"/>
      <c r="GA183" s="771"/>
      <c r="GB183" s="771"/>
      <c r="GC183" s="771"/>
      <c r="GD183" s="771"/>
      <c r="GE183" s="771"/>
      <c r="GF183" s="771"/>
      <c r="GG183" s="771"/>
      <c r="GH183" s="771"/>
      <c r="GI183" s="771"/>
      <c r="GJ183" s="771"/>
      <c r="GK183" s="771"/>
      <c r="GL183" s="771"/>
      <c r="GM183" s="771"/>
      <c r="GN183" s="771"/>
      <c r="GO183" s="771"/>
      <c r="GP183" s="771"/>
      <c r="GQ183" s="771"/>
      <c r="GR183" s="771"/>
      <c r="GS183" s="771"/>
      <c r="GT183" s="771"/>
      <c r="GU183" s="771"/>
      <c r="GV183" s="771"/>
      <c r="GW183" s="771"/>
      <c r="GX183" s="771"/>
      <c r="GY183" s="771"/>
      <c r="GZ183" s="771"/>
      <c r="HA183" s="771"/>
      <c r="HB183" s="771"/>
      <c r="HC183" s="771"/>
      <c r="HD183" s="771"/>
      <c r="HE183" s="771"/>
      <c r="HF183" s="771"/>
      <c r="HG183" s="771"/>
      <c r="HH183" s="771"/>
      <c r="HI183" s="771"/>
      <c r="HJ183" s="771"/>
      <c r="HK183" s="771"/>
      <c r="HL183" s="771"/>
      <c r="HM183" s="771"/>
      <c r="HN183" s="771"/>
      <c r="HO183" s="771"/>
      <c r="HP183" s="771"/>
      <c r="HQ183" s="771"/>
      <c r="HR183" s="771"/>
      <c r="HS183" s="771"/>
      <c r="HT183" s="771"/>
      <c r="HU183" s="771"/>
      <c r="HV183" s="771"/>
      <c r="HW183" s="771"/>
      <c r="HX183" s="771"/>
      <c r="HY183" s="771"/>
      <c r="HZ183" s="771"/>
      <c r="IA183" s="771"/>
      <c r="IB183" s="771"/>
      <c r="IC183" s="771"/>
      <c r="ID183" s="771"/>
      <c r="IE183" s="771"/>
      <c r="IF183" s="771"/>
      <c r="IG183" s="771"/>
      <c r="IH183" s="771"/>
      <c r="II183" s="771"/>
      <c r="IJ183" s="771"/>
      <c r="IK183" s="771"/>
      <c r="IL183" s="771"/>
    </row>
    <row r="184" spans="1:246" s="13" customFormat="1" ht="15.95" customHeight="1">
      <c r="A184" s="1552"/>
      <c r="B184" s="1552"/>
      <c r="C184" s="1552"/>
      <c r="D184" s="1552"/>
      <c r="E184" s="1552"/>
      <c r="F184" s="1552"/>
      <c r="G184" s="811"/>
      <c r="H184" s="812"/>
      <c r="I184" s="812"/>
      <c r="J184" s="813"/>
      <c r="K184" s="812"/>
      <c r="L184" s="813"/>
      <c r="M184" s="813"/>
      <c r="N184" s="813"/>
      <c r="O184" s="814"/>
      <c r="P184" s="810"/>
      <c r="Q184" s="808"/>
      <c r="R184" s="809"/>
      <c r="S184" s="809"/>
      <c r="T184" s="809"/>
      <c r="U184" s="809"/>
      <c r="V184" s="799"/>
      <c r="W184" s="799"/>
      <c r="X184" s="799"/>
      <c r="Y184" s="789"/>
      <c r="Z184" s="815"/>
      <c r="AA184" s="815"/>
      <c r="AB184" s="774"/>
      <c r="AC184" s="774"/>
      <c r="AD184" s="809"/>
      <c r="AE184" s="799"/>
      <c r="AF184" s="809"/>
      <c r="AG184" s="799"/>
      <c r="AH184" s="809"/>
      <c r="AI184" s="809"/>
      <c r="AJ184" s="810"/>
      <c r="AK184" s="1504"/>
      <c r="AL184" s="1505"/>
      <c r="AM184" s="760"/>
      <c r="AN184" s="760"/>
      <c r="AO184" s="760"/>
      <c r="AP184" s="760"/>
      <c r="AQ184" s="760"/>
      <c r="AR184" s="760"/>
      <c r="AS184" s="760"/>
      <c r="AT184" s="760"/>
      <c r="AU184" s="777"/>
      <c r="AV184" s="777"/>
      <c r="AW184" s="777"/>
      <c r="AX184" s="777"/>
      <c r="AY184" s="777"/>
      <c r="AZ184" s="777"/>
      <c r="BA184" s="777"/>
      <c r="BB184" s="777"/>
      <c r="BC184" s="43"/>
      <c r="BD184" s="131"/>
      <c r="BE184" s="771"/>
      <c r="BF184" s="807"/>
      <c r="BG184" s="771"/>
      <c r="BH184" s="613"/>
      <c r="BI184" s="771"/>
      <c r="BJ184" s="771"/>
      <c r="BK184" s="941"/>
      <c r="BL184" s="941"/>
      <c r="BM184" s="941"/>
      <c r="BN184" s="941"/>
      <c r="BO184" s="941"/>
      <c r="BP184" s="941"/>
      <c r="BQ184" s="941"/>
      <c r="BR184" s="941"/>
      <c r="BS184" s="941"/>
      <c r="BT184" s="941"/>
      <c r="BU184" s="941"/>
      <c r="BV184" s="941"/>
      <c r="BW184" s="941"/>
      <c r="BX184" s="941"/>
      <c r="BY184" s="941"/>
      <c r="BZ184" s="941"/>
      <c r="CA184" s="259"/>
      <c r="CB184" s="259"/>
      <c r="CC184" s="259"/>
      <c r="CD184" s="259"/>
      <c r="CE184" s="259"/>
      <c r="CF184" s="259"/>
      <c r="CG184" s="259"/>
      <c r="CH184" s="259"/>
      <c r="CI184" s="259"/>
      <c r="CJ184" s="259"/>
      <c r="CK184" s="259"/>
      <c r="CL184" s="259"/>
      <c r="CM184" s="259"/>
      <c r="CN184" s="259"/>
      <c r="CO184" s="259"/>
      <c r="CP184" s="259"/>
      <c r="CQ184" s="259"/>
      <c r="CR184" s="259"/>
      <c r="CS184" s="259"/>
      <c r="CT184" s="771"/>
      <c r="CU184" s="771"/>
      <c r="CV184" s="771"/>
      <c r="CW184" s="771"/>
      <c r="CX184" s="771"/>
      <c r="CY184" s="941"/>
      <c r="CZ184" s="580"/>
      <c r="DA184" s="580"/>
      <c r="DB184" s="580"/>
      <c r="DC184" s="580"/>
      <c r="DD184" s="580"/>
      <c r="DE184" s="580"/>
      <c r="DF184" s="580"/>
      <c r="DG184" s="580"/>
      <c r="DH184" s="580"/>
      <c r="DI184" s="580"/>
      <c r="DJ184" s="580"/>
      <c r="DK184" s="580"/>
      <c r="DL184" s="580"/>
      <c r="DM184" s="580"/>
      <c r="DN184" s="580"/>
      <c r="DO184" s="580"/>
      <c r="DP184" s="580"/>
      <c r="DQ184" s="580"/>
      <c r="DR184" s="580"/>
      <c r="DS184" s="580"/>
      <c r="DT184" s="580"/>
      <c r="DU184" s="580"/>
      <c r="DV184" s="580"/>
      <c r="DW184" s="580"/>
      <c r="DX184" s="580"/>
      <c r="DY184" s="580"/>
      <c r="DZ184" s="580"/>
      <c r="EA184" s="580"/>
      <c r="EB184" s="580"/>
      <c r="EC184" s="580"/>
      <c r="ED184" s="580"/>
      <c r="EE184" s="580"/>
      <c r="EF184" s="580"/>
      <c r="EG184" s="580"/>
      <c r="EH184" s="580"/>
      <c r="EI184" s="580"/>
      <c r="EJ184" s="580"/>
      <c r="EK184" s="580"/>
      <c r="EL184" s="580"/>
      <c r="EM184" s="580"/>
      <c r="EN184" s="580"/>
      <c r="EO184" s="771"/>
      <c r="EP184" s="771"/>
      <c r="EQ184" s="771"/>
      <c r="ER184" s="771"/>
      <c r="ES184" s="771"/>
      <c r="ET184" s="771"/>
      <c r="EU184" s="771"/>
      <c r="EV184" s="771"/>
      <c r="EW184" s="771"/>
      <c r="EX184" s="771"/>
      <c r="EY184" s="771"/>
      <c r="EZ184" s="771"/>
      <c r="FA184" s="771"/>
      <c r="FB184" s="771"/>
      <c r="FC184" s="771"/>
      <c r="FD184" s="771"/>
      <c r="FE184" s="771"/>
      <c r="FF184" s="771"/>
      <c r="FG184" s="771"/>
      <c r="FH184" s="771"/>
      <c r="FI184" s="771"/>
      <c r="FJ184" s="771"/>
      <c r="FK184" s="771"/>
      <c r="FL184" s="771"/>
      <c r="FM184" s="771"/>
      <c r="FN184" s="771"/>
      <c r="FO184" s="771"/>
      <c r="FP184" s="771"/>
      <c r="FQ184" s="771"/>
      <c r="FR184" s="771"/>
      <c r="FS184" s="771"/>
      <c r="FT184" s="771"/>
      <c r="FU184" s="771"/>
      <c r="FV184" s="771"/>
      <c r="FW184" s="771"/>
      <c r="FX184" s="771"/>
      <c r="FY184" s="771"/>
      <c r="FZ184" s="771"/>
      <c r="GA184" s="771"/>
      <c r="GB184" s="771"/>
      <c r="GC184" s="771"/>
      <c r="GD184" s="771"/>
      <c r="GE184" s="771"/>
      <c r="GF184" s="771"/>
      <c r="GG184" s="771"/>
      <c r="GH184" s="771"/>
      <c r="GI184" s="771"/>
      <c r="GJ184" s="771"/>
      <c r="GK184" s="771"/>
      <c r="GL184" s="771"/>
      <c r="GM184" s="771"/>
      <c r="GN184" s="771"/>
      <c r="GO184" s="771"/>
      <c r="GP184" s="771"/>
      <c r="GQ184" s="771"/>
      <c r="GR184" s="771"/>
      <c r="GS184" s="771"/>
      <c r="GT184" s="771"/>
      <c r="GU184" s="771"/>
      <c r="GV184" s="771"/>
      <c r="GW184" s="771"/>
      <c r="GX184" s="771"/>
      <c r="GY184" s="771"/>
      <c r="GZ184" s="771"/>
      <c r="HA184" s="771"/>
      <c r="HB184" s="771"/>
      <c r="HC184" s="771"/>
      <c r="HD184" s="771"/>
      <c r="HE184" s="771"/>
      <c r="HF184" s="771"/>
      <c r="HG184" s="771"/>
      <c r="HH184" s="771"/>
      <c r="HI184" s="771"/>
      <c r="HJ184" s="771"/>
      <c r="HK184" s="771"/>
      <c r="HL184" s="771"/>
      <c r="HM184" s="771"/>
      <c r="HN184" s="771"/>
      <c r="HO184" s="771"/>
      <c r="HP184" s="771"/>
      <c r="HQ184" s="771"/>
      <c r="HR184" s="771"/>
      <c r="HS184" s="771"/>
      <c r="HT184" s="771"/>
      <c r="HU184" s="771"/>
      <c r="HV184" s="771"/>
      <c r="HW184" s="771"/>
      <c r="HX184" s="771"/>
      <c r="HY184" s="771"/>
      <c r="HZ184" s="771"/>
      <c r="IA184" s="771"/>
      <c r="IB184" s="771"/>
      <c r="IC184" s="771"/>
      <c r="ID184" s="771"/>
      <c r="IE184" s="771"/>
      <c r="IF184" s="771"/>
      <c r="IG184" s="771"/>
      <c r="IH184" s="771"/>
      <c r="II184" s="771"/>
      <c r="IJ184" s="771"/>
      <c r="IK184" s="771"/>
      <c r="IL184" s="771"/>
    </row>
    <row r="185" spans="1:246" s="13" customFormat="1" ht="15.95" customHeight="1">
      <c r="A185" s="1552"/>
      <c r="B185" s="1552"/>
      <c r="C185" s="1552"/>
      <c r="D185" s="1552"/>
      <c r="E185" s="1552"/>
      <c r="F185" s="1552"/>
      <c r="G185" s="816"/>
      <c r="H185" s="1580">
        <f>'RESUMEN D'!AE5</f>
        <v>0</v>
      </c>
      <c r="I185" s="1509"/>
      <c r="J185" s="1509"/>
      <c r="K185" s="1509"/>
      <c r="L185" s="1509"/>
      <c r="M185" s="1509"/>
      <c r="N185" s="1509"/>
      <c r="O185" s="814"/>
      <c r="P185" s="817"/>
      <c r="Q185" s="816"/>
      <c r="R185" s="774"/>
      <c r="S185" s="1509">
        <f>'RESUMEN D'!R5</f>
        <v>0</v>
      </c>
      <c r="T185" s="1509"/>
      <c r="U185" s="1509"/>
      <c r="V185" s="1509"/>
      <c r="W185" s="1509"/>
      <c r="X185" s="1509"/>
      <c r="Y185" s="789"/>
      <c r="Z185" s="815"/>
      <c r="AA185" s="815"/>
      <c r="AB185" s="774"/>
      <c r="AC185" s="774"/>
      <c r="AD185" s="1509">
        <f>'RESUMEN D'!R3</f>
        <v>0</v>
      </c>
      <c r="AE185" s="1509"/>
      <c r="AF185" s="1509"/>
      <c r="AG185" s="1509"/>
      <c r="AH185" s="1509"/>
      <c r="AI185" s="1509"/>
      <c r="AJ185" s="818"/>
      <c r="AK185" s="1504"/>
      <c r="AL185" s="1505"/>
      <c r="AM185" s="760"/>
      <c r="AN185" s="760"/>
      <c r="AO185" s="760"/>
      <c r="AP185" s="760"/>
      <c r="AQ185" s="760"/>
      <c r="AR185" s="760"/>
      <c r="AS185" s="760"/>
      <c r="AT185" s="760"/>
      <c r="AU185" s="777"/>
      <c r="AV185" s="777"/>
      <c r="AW185" s="777"/>
      <c r="AX185" s="777"/>
      <c r="AY185" s="777"/>
      <c r="AZ185" s="777"/>
      <c r="BA185" s="777"/>
      <c r="BB185" s="777"/>
      <c r="BC185" s="43"/>
      <c r="BD185" s="131"/>
      <c r="BE185" s="771"/>
      <c r="BF185" s="807"/>
      <c r="BG185" s="771"/>
      <c r="BH185" s="613"/>
      <c r="BI185" s="771"/>
      <c r="BJ185" s="771"/>
      <c r="BK185" s="941"/>
      <c r="BL185" s="941"/>
      <c r="BM185" s="941"/>
      <c r="BN185" s="941"/>
      <c r="BO185" s="941"/>
      <c r="BP185" s="941"/>
      <c r="BQ185" s="941"/>
      <c r="BR185" s="941"/>
      <c r="BS185" s="941"/>
      <c r="BT185" s="941"/>
      <c r="BU185" s="941"/>
      <c r="BV185" s="941"/>
      <c r="BW185" s="941"/>
      <c r="BX185" s="941"/>
      <c r="BY185" s="941"/>
      <c r="BZ185" s="941"/>
      <c r="CA185" s="941"/>
      <c r="CB185" s="941"/>
      <c r="CC185" s="941"/>
      <c r="CD185" s="941"/>
      <c r="CE185" s="941"/>
      <c r="CF185" s="941"/>
      <c r="CG185" s="941"/>
      <c r="CH185" s="941"/>
      <c r="CI185" s="941"/>
      <c r="CJ185" s="941"/>
      <c r="CK185" s="941"/>
      <c r="CL185" s="771"/>
      <c r="CM185" s="771"/>
      <c r="CN185" s="771"/>
      <c r="CO185" s="771"/>
      <c r="CP185" s="771"/>
      <c r="CQ185" s="259"/>
      <c r="CR185" s="259"/>
      <c r="CS185" s="259"/>
      <c r="CT185" s="771"/>
      <c r="CU185" s="771"/>
      <c r="CV185" s="771"/>
      <c r="CW185" s="771"/>
      <c r="CX185" s="771"/>
      <c r="CY185" s="941"/>
      <c r="CZ185" s="580"/>
      <c r="DA185" s="580"/>
      <c r="DB185" s="580"/>
      <c r="DC185" s="580"/>
      <c r="DD185" s="580"/>
      <c r="DE185" s="580"/>
      <c r="DF185" s="580"/>
      <c r="DG185" s="580"/>
      <c r="DH185" s="580"/>
      <c r="DI185" s="580"/>
      <c r="DJ185" s="580"/>
      <c r="DK185" s="580"/>
      <c r="DL185" s="580"/>
      <c r="DM185" s="580"/>
      <c r="DN185" s="580"/>
      <c r="DO185" s="580"/>
      <c r="DP185" s="580"/>
      <c r="DQ185" s="580"/>
      <c r="DR185" s="580"/>
      <c r="DS185" s="580"/>
      <c r="DT185" s="580"/>
      <c r="DU185" s="580"/>
      <c r="DV185" s="580"/>
      <c r="DW185" s="580"/>
      <c r="DX185" s="580"/>
      <c r="DY185" s="580"/>
      <c r="DZ185" s="580"/>
      <c r="EA185" s="580"/>
      <c r="EB185" s="580"/>
      <c r="EC185" s="580"/>
      <c r="ED185" s="580"/>
      <c r="EE185" s="580"/>
      <c r="EF185" s="580"/>
      <c r="EG185" s="580"/>
      <c r="EH185" s="580"/>
      <c r="EI185" s="580"/>
      <c r="EJ185" s="580"/>
      <c r="EK185" s="580"/>
      <c r="EL185" s="580"/>
      <c r="EM185" s="580"/>
      <c r="EN185" s="580"/>
      <c r="EO185" s="771"/>
      <c r="EP185" s="771"/>
      <c r="EQ185" s="771"/>
      <c r="ER185" s="771"/>
      <c r="ES185" s="771"/>
      <c r="ET185" s="771"/>
      <c r="EU185" s="771"/>
      <c r="EV185" s="771"/>
      <c r="EW185" s="771"/>
      <c r="EX185" s="771"/>
      <c r="EY185" s="771"/>
      <c r="EZ185" s="771"/>
      <c r="FA185" s="771"/>
      <c r="FB185" s="771"/>
      <c r="FC185" s="771"/>
      <c r="FD185" s="771"/>
      <c r="FE185" s="771"/>
      <c r="FF185" s="771"/>
      <c r="FG185" s="771"/>
      <c r="FH185" s="771"/>
      <c r="FI185" s="771"/>
      <c r="FJ185" s="771"/>
      <c r="FK185" s="771"/>
      <c r="FL185" s="771"/>
      <c r="FM185" s="771"/>
      <c r="FN185" s="771"/>
      <c r="FO185" s="771"/>
      <c r="FP185" s="771"/>
      <c r="FQ185" s="771"/>
      <c r="FR185" s="771"/>
      <c r="FS185" s="771"/>
      <c r="FT185" s="771"/>
      <c r="FU185" s="771"/>
      <c r="FV185" s="771"/>
      <c r="FW185" s="771"/>
      <c r="FX185" s="771"/>
      <c r="FY185" s="771"/>
      <c r="FZ185" s="771"/>
      <c r="GA185" s="771"/>
      <c r="GB185" s="771"/>
      <c r="GC185" s="771"/>
      <c r="GD185" s="771"/>
      <c r="GE185" s="771"/>
      <c r="GF185" s="771"/>
      <c r="GG185" s="771"/>
      <c r="GH185" s="771"/>
      <c r="GI185" s="771"/>
      <c r="GJ185" s="771"/>
      <c r="GK185" s="771"/>
      <c r="GL185" s="771"/>
      <c r="GM185" s="771"/>
      <c r="GN185" s="771"/>
      <c r="GO185" s="771"/>
      <c r="GP185" s="771"/>
      <c r="GQ185" s="771"/>
      <c r="GR185" s="771"/>
      <c r="GS185" s="771"/>
      <c r="GT185" s="771"/>
      <c r="GU185" s="771"/>
      <c r="GV185" s="771"/>
      <c r="GW185" s="771"/>
      <c r="GX185" s="771"/>
      <c r="GY185" s="771"/>
      <c r="GZ185" s="771"/>
      <c r="HA185" s="771"/>
      <c r="HB185" s="771"/>
      <c r="HC185" s="771"/>
      <c r="HD185" s="771"/>
      <c r="HE185" s="771"/>
      <c r="HF185" s="771"/>
      <c r="HG185" s="771"/>
      <c r="HH185" s="771"/>
      <c r="HI185" s="771"/>
      <c r="HJ185" s="771"/>
      <c r="HK185" s="771"/>
      <c r="HL185" s="771"/>
      <c r="HM185" s="771"/>
      <c r="HN185" s="771"/>
      <c r="HO185" s="771"/>
      <c r="HP185" s="771"/>
      <c r="HQ185" s="771"/>
      <c r="HR185" s="771"/>
      <c r="HS185" s="771"/>
      <c r="HT185" s="771"/>
      <c r="HU185" s="771"/>
      <c r="HV185" s="771"/>
      <c r="HW185" s="771"/>
      <c r="HX185" s="771"/>
      <c r="HY185" s="771"/>
      <c r="HZ185" s="771"/>
      <c r="IA185" s="771"/>
      <c r="IB185" s="771"/>
      <c r="IC185" s="771"/>
      <c r="ID185" s="771"/>
      <c r="IE185" s="771"/>
      <c r="IF185" s="771"/>
      <c r="IG185" s="771"/>
      <c r="IH185" s="771"/>
      <c r="II185" s="771"/>
      <c r="IJ185" s="771"/>
      <c r="IK185" s="771"/>
      <c r="IL185" s="771"/>
    </row>
    <row r="186" spans="1:246" ht="15.95" customHeight="1" thickBot="1">
      <c r="A186" s="1553"/>
      <c r="B186" s="1553"/>
      <c r="C186" s="1553"/>
      <c r="D186" s="1553"/>
      <c r="E186" s="1553"/>
      <c r="F186" s="1553"/>
      <c r="G186" s="819"/>
      <c r="H186" s="1518" t="s">
        <v>84</v>
      </c>
      <c r="I186" s="1518"/>
      <c r="J186" s="1518"/>
      <c r="K186" s="1518"/>
      <c r="L186" s="1518"/>
      <c r="M186" s="1518"/>
      <c r="N186" s="1518"/>
      <c r="O186" s="820"/>
      <c r="P186" s="821"/>
      <c r="Q186" s="819"/>
      <c r="R186" s="822"/>
      <c r="S186" s="1440" t="s">
        <v>24</v>
      </c>
      <c r="T186" s="1440"/>
      <c r="U186" s="1440"/>
      <c r="V186" s="1440"/>
      <c r="W186" s="1440"/>
      <c r="X186" s="1440"/>
      <c r="Y186" s="823"/>
      <c r="Z186" s="824"/>
      <c r="AA186" s="824"/>
      <c r="AB186" s="822"/>
      <c r="AC186" s="822"/>
      <c r="AD186" s="1518" t="s">
        <v>22</v>
      </c>
      <c r="AE186" s="1518"/>
      <c r="AF186" s="1518"/>
      <c r="AG186" s="1518"/>
      <c r="AH186" s="1518"/>
      <c r="AI186" s="1518"/>
      <c r="AJ186" s="825"/>
      <c r="AK186" s="1506"/>
      <c r="AL186" s="1507"/>
      <c r="AM186" s="21"/>
      <c r="AN186" s="21"/>
      <c r="AO186" s="21"/>
      <c r="AP186" s="21"/>
      <c r="AQ186" s="21"/>
      <c r="AR186" s="21"/>
      <c r="AS186" s="21"/>
      <c r="AT186" s="21"/>
      <c r="AU186" s="759"/>
      <c r="AV186" s="759"/>
      <c r="AW186" s="759"/>
      <c r="AX186" s="759"/>
      <c r="AY186" s="759"/>
      <c r="AZ186" s="759"/>
      <c r="BA186" s="759"/>
      <c r="BB186" s="759"/>
      <c r="BE186" s="580"/>
      <c r="BF186" s="769"/>
      <c r="BG186" s="580"/>
      <c r="BI186" s="580"/>
      <c r="BJ186" s="580"/>
      <c r="BK186" s="246"/>
      <c r="BL186" s="941"/>
      <c r="BM186" s="941"/>
      <c r="BN186" s="941"/>
      <c r="BO186" s="941"/>
      <c r="BP186" s="941"/>
      <c r="BQ186" s="941"/>
      <c r="BR186" s="941"/>
      <c r="BS186" s="941"/>
      <c r="BT186" s="941"/>
      <c r="BU186" s="246"/>
      <c r="BV186" s="246"/>
      <c r="BW186" s="246"/>
      <c r="BX186" s="246"/>
      <c r="BY186" s="246"/>
      <c r="BZ186" s="246"/>
      <c r="CA186" s="246"/>
      <c r="CB186" s="246"/>
      <c r="CC186" s="246"/>
      <c r="CD186" s="246"/>
      <c r="CE186" s="246"/>
      <c r="CF186" s="246"/>
      <c r="CG186" s="246"/>
      <c r="CH186" s="246"/>
      <c r="CI186" s="246"/>
      <c r="CJ186" s="246"/>
      <c r="CK186" s="246"/>
      <c r="CL186" s="580"/>
      <c r="CM186" s="580"/>
      <c r="CN186" s="580"/>
      <c r="CO186" s="580"/>
      <c r="CP186" s="580"/>
      <c r="CQ186" s="255"/>
      <c r="CR186" s="255"/>
      <c r="CS186" s="255"/>
      <c r="CT186" s="771"/>
      <c r="CU186" s="771"/>
      <c r="CV186" s="771"/>
      <c r="CW186" s="771"/>
      <c r="CX186" s="771"/>
      <c r="CY186" s="941"/>
      <c r="CZ186" s="580"/>
      <c r="DA186" s="580"/>
      <c r="DB186" s="580"/>
      <c r="DC186" s="580"/>
      <c r="DD186" s="580"/>
      <c r="DE186" s="580"/>
      <c r="DF186" s="580"/>
      <c r="DG186" s="580"/>
      <c r="DH186" s="580"/>
      <c r="DI186" s="580"/>
      <c r="DJ186" s="580"/>
      <c r="DK186" s="580"/>
      <c r="DL186" s="580"/>
      <c r="DM186" s="580"/>
      <c r="DN186" s="580"/>
      <c r="DO186" s="580"/>
      <c r="DP186" s="580"/>
      <c r="DQ186" s="580"/>
      <c r="DR186" s="580"/>
      <c r="DS186" s="580"/>
      <c r="DT186" s="580"/>
      <c r="DU186" s="580"/>
      <c r="DV186" s="580"/>
      <c r="DW186" s="580"/>
      <c r="DX186" s="580"/>
      <c r="DY186" s="580"/>
      <c r="DZ186" s="580"/>
      <c r="EA186" s="580"/>
      <c r="EB186" s="580"/>
      <c r="EC186" s="580"/>
      <c r="ED186" s="580"/>
      <c r="EE186" s="580"/>
      <c r="EF186" s="580"/>
      <c r="EG186" s="580"/>
      <c r="EH186" s="580"/>
      <c r="EI186" s="580"/>
      <c r="EJ186" s="580"/>
      <c r="EK186" s="580"/>
      <c r="EL186" s="580"/>
      <c r="EM186" s="580"/>
      <c r="EN186" s="580"/>
      <c r="EO186" s="580"/>
      <c r="EP186" s="580"/>
      <c r="EQ186" s="580"/>
      <c r="ER186" s="580"/>
      <c r="ES186" s="580"/>
      <c r="ET186" s="580"/>
      <c r="EU186" s="580"/>
      <c r="EV186" s="580"/>
      <c r="EW186" s="580"/>
      <c r="EX186" s="580"/>
      <c r="EY186" s="580"/>
      <c r="EZ186" s="580"/>
      <c r="FA186" s="580"/>
      <c r="FB186" s="580"/>
      <c r="FC186" s="580"/>
      <c r="FD186" s="580"/>
      <c r="FE186" s="580"/>
      <c r="FF186" s="580"/>
      <c r="FG186" s="580"/>
      <c r="FH186" s="580"/>
      <c r="FI186" s="580"/>
      <c r="FJ186" s="580"/>
      <c r="FK186" s="580"/>
      <c r="FL186" s="580"/>
      <c r="FM186" s="580"/>
      <c r="FN186" s="580"/>
      <c r="FO186" s="580"/>
      <c r="FP186" s="580"/>
      <c r="FQ186" s="580"/>
      <c r="FR186" s="580"/>
      <c r="FS186" s="580"/>
      <c r="FT186" s="580"/>
      <c r="FU186" s="580"/>
      <c r="FV186" s="580"/>
      <c r="FW186" s="580"/>
      <c r="FX186" s="580"/>
      <c r="FY186" s="580"/>
      <c r="FZ186" s="580"/>
      <c r="GA186" s="580"/>
      <c r="GB186" s="580"/>
      <c r="GC186" s="580"/>
      <c r="GD186" s="580"/>
      <c r="GE186" s="580"/>
      <c r="GF186" s="580"/>
      <c r="GG186" s="580"/>
      <c r="GH186" s="580"/>
      <c r="GI186" s="580"/>
      <c r="GJ186" s="580"/>
      <c r="GK186" s="580"/>
      <c r="GL186" s="580"/>
      <c r="GM186" s="580"/>
      <c r="GN186" s="580"/>
      <c r="GO186" s="580"/>
      <c r="GP186" s="580"/>
      <c r="GQ186" s="580"/>
      <c r="GR186" s="580"/>
      <c r="GS186" s="580"/>
      <c r="GT186" s="580"/>
      <c r="GU186" s="580"/>
      <c r="GV186" s="580"/>
      <c r="GW186" s="580"/>
      <c r="GX186" s="580"/>
      <c r="GY186" s="580"/>
      <c r="GZ186" s="580"/>
      <c r="HA186" s="580"/>
      <c r="HB186" s="580"/>
      <c r="HC186" s="580"/>
      <c r="HD186" s="580"/>
      <c r="HE186" s="580"/>
      <c r="HF186" s="580"/>
      <c r="HG186" s="580"/>
      <c r="HH186" s="580"/>
      <c r="HI186" s="580"/>
      <c r="HJ186" s="580"/>
      <c r="HK186" s="580"/>
      <c r="HL186" s="580"/>
      <c r="HM186" s="580"/>
      <c r="HN186" s="580"/>
      <c r="HO186" s="580"/>
      <c r="HP186" s="580"/>
      <c r="HQ186" s="580"/>
      <c r="HR186" s="580"/>
      <c r="HS186" s="580"/>
      <c r="HT186" s="580"/>
      <c r="HU186" s="580"/>
      <c r="HV186" s="580"/>
      <c r="HW186" s="580"/>
      <c r="HX186" s="580"/>
      <c r="HY186" s="580"/>
      <c r="HZ186" s="580"/>
      <c r="IA186" s="580"/>
      <c r="IB186" s="580"/>
      <c r="IC186" s="580"/>
      <c r="ID186" s="580"/>
      <c r="IE186" s="580"/>
      <c r="IF186" s="580"/>
      <c r="IG186" s="580"/>
      <c r="IH186" s="580"/>
      <c r="II186" s="580"/>
      <c r="IJ186" s="580"/>
      <c r="IK186" s="580"/>
      <c r="IL186" s="580"/>
    </row>
    <row r="187" spans="1:246">
      <c r="A187" s="777"/>
      <c r="B187" s="777"/>
      <c r="C187" s="771"/>
      <c r="D187" s="777"/>
      <c r="E187" s="777"/>
      <c r="F187" s="777"/>
      <c r="G187" s="777"/>
      <c r="H187" s="777"/>
      <c r="I187" s="777"/>
      <c r="J187" s="777"/>
      <c r="K187" s="777"/>
      <c r="L187" s="777"/>
      <c r="M187" s="777"/>
      <c r="N187" s="771"/>
      <c r="O187" s="777"/>
      <c r="P187" s="777"/>
      <c r="Q187" s="777"/>
      <c r="R187" s="777"/>
      <c r="S187" s="777"/>
      <c r="T187" s="777"/>
      <c r="U187" s="777"/>
      <c r="V187" s="771"/>
      <c r="W187" s="771"/>
      <c r="X187" s="771"/>
      <c r="Y187" s="771"/>
      <c r="Z187" s="771"/>
      <c r="AA187" s="771"/>
      <c r="AB187" s="777"/>
      <c r="AC187" s="777"/>
      <c r="AD187" s="777"/>
      <c r="AE187" s="771"/>
      <c r="AF187" s="771"/>
      <c r="AG187" s="771"/>
      <c r="AH187" s="777"/>
      <c r="AI187" s="777"/>
      <c r="AJ187" s="777"/>
      <c r="AK187" s="777"/>
      <c r="AL187" s="771"/>
      <c r="AM187" s="777"/>
      <c r="AN187" s="777"/>
      <c r="AO187" s="777"/>
      <c r="AP187" s="777"/>
      <c r="AQ187" s="777"/>
      <c r="AR187" s="777"/>
      <c r="AS187" s="777"/>
      <c r="AT187" s="777"/>
      <c r="AU187" s="777"/>
      <c r="AV187" s="777"/>
      <c r="AW187" s="777"/>
      <c r="AX187" s="777"/>
      <c r="AY187" s="777"/>
      <c r="AZ187" s="777"/>
      <c r="BA187" s="777"/>
      <c r="BB187" s="777"/>
      <c r="BC187" s="43"/>
      <c r="BD187" s="131"/>
      <c r="BE187" s="771"/>
      <c r="BF187" s="807"/>
      <c r="BG187" s="771"/>
      <c r="BH187" s="613"/>
      <c r="BI187" s="771"/>
      <c r="BJ187" s="771"/>
      <c r="BK187" s="941"/>
      <c r="BL187" s="941"/>
      <c r="BM187" s="941"/>
      <c r="BN187" s="941"/>
      <c r="BO187" s="941"/>
      <c r="BP187" s="941"/>
      <c r="BQ187" s="941"/>
      <c r="BR187" s="941"/>
      <c r="BS187" s="941"/>
      <c r="BT187" s="941"/>
      <c r="BU187" s="941"/>
      <c r="BV187" s="941"/>
      <c r="BW187" s="941"/>
      <c r="BX187" s="941"/>
      <c r="BY187" s="941"/>
      <c r="BZ187" s="941"/>
      <c r="CA187" s="941"/>
      <c r="CB187" s="941"/>
      <c r="CC187" s="941"/>
      <c r="CD187" s="941"/>
      <c r="CE187" s="941"/>
      <c r="CF187" s="941"/>
      <c r="CG187" s="941"/>
      <c r="CH187" s="941"/>
      <c r="CI187" s="941"/>
      <c r="CJ187" s="941"/>
      <c r="CK187" s="941"/>
      <c r="CL187" s="941"/>
      <c r="CM187" s="941"/>
      <c r="CN187" s="941"/>
      <c r="CO187" s="941"/>
      <c r="CP187" s="941"/>
      <c r="CQ187" s="941"/>
      <c r="CR187" s="941"/>
      <c r="CS187" s="941"/>
      <c r="CT187" s="941"/>
      <c r="CU187" s="941"/>
      <c r="CV187" s="941"/>
      <c r="CW187" s="941"/>
      <c r="CX187" s="941"/>
      <c r="CY187" s="941"/>
      <c r="CZ187" s="941"/>
      <c r="DA187" s="771"/>
      <c r="DB187" s="771"/>
      <c r="DC187" s="771"/>
      <c r="DD187" s="771"/>
      <c r="DE187" s="771"/>
      <c r="DF187" s="771"/>
      <c r="DG187" s="771"/>
      <c r="DH187" s="771"/>
      <c r="DI187" s="771"/>
      <c r="DJ187" s="771"/>
      <c r="DK187" s="771"/>
      <c r="DL187" s="771"/>
      <c r="DM187" s="771"/>
      <c r="DN187" s="771"/>
      <c r="DO187" s="771"/>
      <c r="DP187" s="771"/>
      <c r="DQ187" s="771"/>
      <c r="DR187" s="771"/>
      <c r="DS187" s="771"/>
      <c r="DT187" s="771"/>
      <c r="DU187" s="771"/>
      <c r="DV187" s="771"/>
      <c r="DW187" s="771"/>
      <c r="DX187" s="771"/>
      <c r="DY187" s="771"/>
      <c r="DZ187" s="771"/>
      <c r="EA187" s="771"/>
      <c r="EB187" s="771"/>
      <c r="EC187" s="771"/>
      <c r="ED187" s="771"/>
      <c r="EE187" s="771"/>
      <c r="EF187" s="771"/>
      <c r="EG187" s="771"/>
      <c r="EH187" s="771"/>
      <c r="EI187" s="771"/>
      <c r="EJ187" s="771"/>
      <c r="EK187" s="771"/>
      <c r="EL187" s="771"/>
      <c r="EM187" s="771"/>
      <c r="EN187" s="771"/>
      <c r="EO187" s="580"/>
      <c r="EP187" s="580"/>
      <c r="EQ187" s="580"/>
      <c r="ER187" s="580"/>
      <c r="ES187" s="580"/>
      <c r="ET187" s="580"/>
      <c r="EU187" s="580"/>
      <c r="EV187" s="580"/>
      <c r="EW187" s="580"/>
      <c r="EX187" s="580"/>
      <c r="EY187" s="580"/>
      <c r="EZ187" s="580"/>
      <c r="FA187" s="580"/>
      <c r="FB187" s="580"/>
      <c r="FC187" s="580"/>
      <c r="FD187" s="580"/>
      <c r="FE187" s="580"/>
      <c r="FF187" s="580"/>
      <c r="FG187" s="580"/>
      <c r="FH187" s="580"/>
      <c r="FI187" s="580"/>
      <c r="FJ187" s="580"/>
      <c r="FK187" s="580"/>
      <c r="FL187" s="580"/>
      <c r="FM187" s="580"/>
      <c r="FN187" s="580"/>
      <c r="FO187" s="580"/>
      <c r="FP187" s="580"/>
      <c r="FQ187" s="580"/>
      <c r="FR187" s="580"/>
      <c r="FS187" s="580"/>
      <c r="FT187" s="580"/>
      <c r="FU187" s="580"/>
      <c r="FV187" s="580"/>
      <c r="FW187" s="580"/>
      <c r="FX187" s="580"/>
      <c r="FY187" s="580"/>
      <c r="FZ187" s="580"/>
      <c r="GA187" s="580"/>
      <c r="GB187" s="580"/>
      <c r="GC187" s="580"/>
      <c r="GD187" s="580"/>
      <c r="GE187" s="580"/>
      <c r="GF187" s="580"/>
      <c r="GG187" s="580"/>
      <c r="GH187" s="580"/>
      <c r="GI187" s="580"/>
      <c r="GJ187" s="580"/>
      <c r="GK187" s="580"/>
      <c r="GL187" s="580"/>
      <c r="GM187" s="580"/>
      <c r="GN187" s="580"/>
      <c r="GO187" s="580"/>
      <c r="GP187" s="580"/>
      <c r="GQ187" s="580"/>
      <c r="GR187" s="580"/>
      <c r="GS187" s="580"/>
      <c r="GT187" s="580"/>
      <c r="GU187" s="580"/>
      <c r="GV187" s="580"/>
      <c r="GW187" s="580"/>
      <c r="GX187" s="580"/>
      <c r="GY187" s="580"/>
      <c r="GZ187" s="580"/>
      <c r="HA187" s="580"/>
      <c r="HB187" s="580"/>
      <c r="HC187" s="580"/>
      <c r="HD187" s="580"/>
      <c r="HE187" s="580"/>
      <c r="HF187" s="580"/>
      <c r="HG187" s="580"/>
      <c r="HH187" s="580"/>
      <c r="HI187" s="580"/>
      <c r="HJ187" s="580"/>
      <c r="HK187" s="580"/>
      <c r="HL187" s="580"/>
      <c r="HM187" s="580"/>
      <c r="HN187" s="580"/>
      <c r="HO187" s="580"/>
      <c r="HP187" s="580"/>
      <c r="HQ187" s="580"/>
      <c r="HR187" s="580"/>
      <c r="HS187" s="580"/>
      <c r="HT187" s="580"/>
      <c r="HU187" s="580"/>
      <c r="HV187" s="580"/>
      <c r="HW187" s="580"/>
      <c r="HX187" s="580"/>
      <c r="HY187" s="580"/>
      <c r="HZ187" s="580"/>
      <c r="IA187" s="580"/>
      <c r="IB187" s="580"/>
      <c r="IC187" s="580"/>
      <c r="ID187" s="580"/>
      <c r="IE187" s="580"/>
      <c r="IF187" s="580"/>
      <c r="IG187" s="580"/>
      <c r="IH187" s="580"/>
      <c r="II187" s="580"/>
      <c r="IJ187" s="580"/>
      <c r="IK187" s="580"/>
      <c r="IL187" s="580"/>
    </row>
    <row r="188" spans="1:246" ht="354" customHeight="1">
      <c r="A188" s="777"/>
      <c r="B188" s="777"/>
      <c r="C188" s="941"/>
      <c r="D188" s="759"/>
      <c r="E188" s="759"/>
      <c r="F188" s="759"/>
      <c r="G188" s="759"/>
      <c r="H188" s="759"/>
      <c r="I188" s="759"/>
      <c r="J188" s="759"/>
      <c r="K188" s="759"/>
      <c r="L188" s="759"/>
      <c r="M188" s="759"/>
      <c r="N188" s="580"/>
      <c r="O188" s="759"/>
      <c r="P188" s="759"/>
      <c r="Q188" s="759"/>
      <c r="R188" s="759"/>
      <c r="S188" s="759"/>
      <c r="T188" s="759"/>
      <c r="U188" s="759"/>
      <c r="V188" s="580"/>
      <c r="W188" s="580"/>
      <c r="X188" s="580"/>
      <c r="Y188" s="580"/>
      <c r="Z188" s="580"/>
      <c r="AA188" s="580"/>
      <c r="AB188" s="759"/>
      <c r="AC188" s="759"/>
      <c r="AD188" s="759"/>
      <c r="AE188" s="580"/>
      <c r="AF188" s="580"/>
      <c r="AG188" s="580"/>
      <c r="AH188" s="759"/>
      <c r="AI188" s="759"/>
      <c r="AJ188" s="759"/>
      <c r="AK188" s="759"/>
      <c r="AL188" s="580"/>
      <c r="AM188" s="759"/>
      <c r="AN188" s="759"/>
      <c r="AO188" s="759"/>
      <c r="AP188" s="759"/>
      <c r="AQ188" s="759"/>
      <c r="AR188" s="759"/>
      <c r="AS188" s="759"/>
      <c r="AT188" s="759"/>
      <c r="AU188" s="759"/>
      <c r="AV188" s="759"/>
      <c r="AW188" s="759"/>
      <c r="AX188" s="759"/>
      <c r="AY188" s="759"/>
      <c r="AZ188" s="759"/>
      <c r="BA188" s="759"/>
      <c r="BB188" s="759"/>
      <c r="BE188" s="580"/>
      <c r="BF188" s="769"/>
      <c r="BG188" s="580"/>
      <c r="BI188" s="771"/>
      <c r="BJ188" s="771"/>
      <c r="BK188" s="941"/>
      <c r="BL188" s="941"/>
      <c r="BM188" s="941"/>
      <c r="BN188" s="941"/>
      <c r="BO188" s="941"/>
      <c r="BP188" s="941"/>
      <c r="BQ188" s="941"/>
      <c r="BR188" s="941"/>
      <c r="BS188" s="941"/>
      <c r="BT188" s="941"/>
      <c r="BU188" s="941"/>
      <c r="BV188" s="941"/>
      <c r="BW188" s="941"/>
      <c r="BX188" s="941"/>
      <c r="BY188" s="941"/>
      <c r="BZ188" s="941"/>
      <c r="CA188" s="941"/>
      <c r="CB188" s="941"/>
      <c r="CC188" s="941"/>
      <c r="CD188" s="941"/>
      <c r="CE188" s="941"/>
      <c r="CF188" s="941"/>
      <c r="CG188" s="941"/>
      <c r="CH188" s="941"/>
      <c r="CI188" s="941"/>
      <c r="CJ188" s="941"/>
      <c r="CK188" s="941"/>
      <c r="CL188" s="771"/>
      <c r="CM188" s="771"/>
      <c r="CN188" s="771"/>
      <c r="CO188" s="771"/>
      <c r="CP188" s="771"/>
      <c r="CQ188" s="771"/>
      <c r="CR188" s="771"/>
      <c r="CS188" s="771"/>
      <c r="CT188" s="771"/>
      <c r="CU188" s="771"/>
      <c r="CV188" s="771"/>
      <c r="CW188" s="771"/>
      <c r="CX188" s="771"/>
      <c r="CY188" s="771"/>
      <c r="CZ188" s="771"/>
      <c r="DA188" s="771"/>
      <c r="DB188" s="771"/>
      <c r="DC188" s="771"/>
      <c r="DD188" s="771"/>
      <c r="DE188" s="771"/>
      <c r="DF188" s="771"/>
      <c r="DG188" s="771"/>
      <c r="DH188" s="771"/>
      <c r="DI188" s="771"/>
      <c r="DJ188" s="771"/>
      <c r="DK188" s="771"/>
      <c r="DL188" s="771"/>
      <c r="DM188" s="771"/>
      <c r="DN188" s="771"/>
      <c r="DO188" s="771"/>
      <c r="DP188" s="771"/>
      <c r="DQ188" s="771"/>
      <c r="DR188" s="771"/>
      <c r="DS188" s="771"/>
      <c r="DT188" s="771"/>
      <c r="DU188" s="771"/>
      <c r="DV188" s="771"/>
      <c r="DW188" s="771"/>
      <c r="DX188" s="771"/>
      <c r="DY188" s="771"/>
      <c r="DZ188" s="771"/>
      <c r="EA188" s="771"/>
      <c r="EB188" s="771"/>
      <c r="EC188" s="771"/>
      <c r="ED188" s="771"/>
      <c r="EE188" s="771"/>
      <c r="EF188" s="771"/>
      <c r="EG188" s="771"/>
      <c r="EH188" s="771"/>
      <c r="EI188" s="771"/>
      <c r="EJ188" s="771"/>
      <c r="EK188" s="771"/>
      <c r="EL188" s="771"/>
      <c r="EM188" s="771"/>
      <c r="EN188" s="771"/>
      <c r="EO188" s="580"/>
      <c r="EP188" s="580"/>
      <c r="EQ188" s="580"/>
      <c r="ER188" s="580"/>
      <c r="ES188" s="580"/>
      <c r="ET188" s="580"/>
      <c r="EU188" s="580"/>
      <c r="EV188" s="580"/>
      <c r="EW188" s="580"/>
      <c r="EX188" s="580"/>
      <c r="EY188" s="580"/>
      <c r="EZ188" s="580"/>
      <c r="FA188" s="580"/>
      <c r="FB188" s="580"/>
      <c r="FC188" s="580"/>
      <c r="FD188" s="580"/>
      <c r="FE188" s="580"/>
      <c r="FF188" s="580"/>
      <c r="FG188" s="580"/>
      <c r="FH188" s="580"/>
      <c r="FI188" s="580"/>
      <c r="FJ188" s="580"/>
      <c r="FK188" s="580"/>
      <c r="FL188" s="580"/>
      <c r="FM188" s="580"/>
      <c r="FN188" s="580"/>
      <c r="FO188" s="580"/>
      <c r="FP188" s="580"/>
      <c r="FQ188" s="580"/>
      <c r="FR188" s="580"/>
      <c r="FS188" s="580"/>
      <c r="FT188" s="580"/>
      <c r="FU188" s="580"/>
      <c r="FV188" s="580"/>
      <c r="FW188" s="580"/>
      <c r="FX188" s="580"/>
      <c r="FY188" s="580"/>
      <c r="FZ188" s="580"/>
      <c r="GA188" s="580"/>
      <c r="GB188" s="580"/>
      <c r="GC188" s="580"/>
      <c r="GD188" s="580"/>
      <c r="GE188" s="580"/>
      <c r="GF188" s="580"/>
      <c r="GG188" s="580"/>
      <c r="GH188" s="580"/>
      <c r="GI188" s="580"/>
      <c r="GJ188" s="580"/>
      <c r="GK188" s="580"/>
      <c r="GL188" s="580"/>
      <c r="GM188" s="580"/>
      <c r="GN188" s="580"/>
      <c r="GO188" s="580"/>
      <c r="GP188" s="580"/>
      <c r="GQ188" s="580"/>
      <c r="GR188" s="580"/>
      <c r="GS188" s="580"/>
      <c r="GT188" s="580"/>
      <c r="GU188" s="580"/>
      <c r="GV188" s="580"/>
      <c r="GW188" s="580"/>
      <c r="GX188" s="580"/>
      <c r="GY188" s="580"/>
      <c r="GZ188" s="580"/>
      <c r="HA188" s="580"/>
      <c r="HB188" s="580"/>
      <c r="HC188" s="580"/>
      <c r="HD188" s="580"/>
      <c r="HE188" s="580"/>
      <c r="HF188" s="580"/>
      <c r="HG188" s="580"/>
      <c r="HH188" s="580"/>
      <c r="HI188" s="580"/>
      <c r="HJ188" s="580"/>
      <c r="HK188" s="580"/>
      <c r="HL188" s="580"/>
      <c r="HM188" s="580"/>
      <c r="HN188" s="580"/>
      <c r="HO188" s="580"/>
      <c r="HP188" s="580"/>
      <c r="HQ188" s="580"/>
      <c r="HR188" s="580"/>
      <c r="HS188" s="580"/>
      <c r="HT188" s="580"/>
      <c r="HU188" s="580"/>
      <c r="HV188" s="580"/>
      <c r="HW188" s="580"/>
      <c r="HX188" s="580"/>
      <c r="HY188" s="580"/>
      <c r="HZ188" s="580"/>
      <c r="IA188" s="580"/>
      <c r="IB188" s="580"/>
      <c r="IC188" s="580"/>
      <c r="ID188" s="580"/>
      <c r="IE188" s="580"/>
      <c r="IF188" s="580"/>
      <c r="IG188" s="580"/>
      <c r="IH188" s="580"/>
      <c r="II188" s="580"/>
      <c r="IJ188" s="580"/>
      <c r="IK188" s="580"/>
      <c r="IL188" s="580"/>
    </row>
    <row r="189" spans="1:246" ht="24" customHeight="1" thickBot="1">
      <c r="A189" s="777"/>
      <c r="B189" s="777"/>
      <c r="C189" s="771"/>
      <c r="D189" s="777"/>
      <c r="E189" s="777"/>
      <c r="F189" s="777"/>
      <c r="G189" s="777"/>
      <c r="H189" s="777"/>
      <c r="I189" s="777"/>
      <c r="J189" s="777"/>
      <c r="K189" s="777"/>
      <c r="L189" s="777"/>
      <c r="M189" s="777"/>
      <c r="N189" s="771"/>
      <c r="O189" s="777"/>
      <c r="P189" s="777"/>
      <c r="Q189" s="777"/>
      <c r="R189" s="777"/>
      <c r="S189" s="777"/>
      <c r="T189" s="777"/>
      <c r="U189" s="777"/>
      <c r="V189" s="771"/>
      <c r="W189" s="771"/>
      <c r="X189" s="771"/>
      <c r="Y189" s="771"/>
      <c r="Z189" s="771"/>
      <c r="AA189" s="771"/>
      <c r="AB189" s="777"/>
      <c r="AC189" s="777"/>
      <c r="AD189" s="777"/>
      <c r="AE189" s="771"/>
      <c r="AF189" s="771"/>
      <c r="AG189" s="771"/>
      <c r="AH189" s="777"/>
      <c r="AI189" s="777"/>
      <c r="AJ189" s="777"/>
      <c r="AK189" s="777"/>
      <c r="AL189" s="771"/>
      <c r="AM189" s="777"/>
      <c r="AN189" s="777"/>
      <c r="AO189" s="777"/>
      <c r="AP189" s="777"/>
      <c r="AQ189" s="777"/>
      <c r="AR189" s="777"/>
      <c r="AS189" s="777"/>
      <c r="AT189" s="777"/>
      <c r="AU189" s="760"/>
      <c r="AV189" s="760"/>
      <c r="AW189" s="760"/>
      <c r="AX189" s="760"/>
      <c r="AY189" s="760"/>
      <c r="AZ189" s="760"/>
      <c r="BA189" s="760"/>
      <c r="BB189" s="760"/>
      <c r="BC189" s="39"/>
      <c r="BD189" s="129"/>
      <c r="BE189" s="941"/>
      <c r="BF189" s="258"/>
      <c r="BG189" s="941"/>
      <c r="BH189" s="129"/>
      <c r="BI189" s="45"/>
      <c r="BJ189" s="45"/>
      <c r="BK189" s="45"/>
      <c r="BL189" s="941"/>
      <c r="BM189" s="941"/>
      <c r="BN189" s="941"/>
      <c r="BO189" s="941"/>
      <c r="BP189" s="941"/>
      <c r="BQ189" s="941"/>
      <c r="BR189" s="941"/>
      <c r="BS189" s="941"/>
      <c r="BT189" s="941"/>
      <c r="BU189" s="45"/>
      <c r="BV189" s="45"/>
      <c r="BW189" s="45"/>
      <c r="BX189" s="45"/>
      <c r="BY189" s="45"/>
      <c r="BZ189" s="45"/>
      <c r="CA189" s="45"/>
      <c r="CB189" s="45"/>
      <c r="CC189" s="45"/>
      <c r="CD189" s="941"/>
      <c r="CE189" s="941"/>
      <c r="CF189" s="941"/>
      <c r="CG189" s="941"/>
      <c r="CH189" s="941"/>
      <c r="CI189" s="941"/>
      <c r="CJ189" s="941"/>
      <c r="CK189" s="941"/>
      <c r="CL189" s="941"/>
      <c r="CM189" s="941"/>
      <c r="CN189" s="941"/>
      <c r="CO189" s="941"/>
      <c r="CP189" s="941"/>
      <c r="CQ189" s="941"/>
      <c r="CR189" s="941"/>
      <c r="CS189" s="771"/>
      <c r="CT189" s="941"/>
      <c r="CU189" s="941"/>
      <c r="CV189" s="941"/>
      <c r="CW189" s="771"/>
      <c r="CX189" s="771"/>
      <c r="CY189" s="771"/>
      <c r="CZ189" s="771"/>
      <c r="DA189" s="771"/>
      <c r="DB189" s="771"/>
      <c r="DC189" s="771"/>
      <c r="DD189" s="771"/>
      <c r="DE189" s="771"/>
      <c r="DF189" s="771"/>
      <c r="DG189" s="771"/>
      <c r="DH189" s="771"/>
      <c r="DI189" s="771"/>
      <c r="DJ189" s="771"/>
      <c r="DK189" s="771"/>
      <c r="DL189" s="771"/>
      <c r="DM189" s="771"/>
      <c r="DN189" s="771"/>
      <c r="DO189" s="771"/>
      <c r="DP189" s="771"/>
      <c r="DQ189" s="771"/>
      <c r="DR189" s="771"/>
      <c r="DS189" s="771"/>
      <c r="DT189" s="771"/>
      <c r="DU189" s="771"/>
      <c r="DV189" s="771"/>
      <c r="DW189" s="771"/>
      <c r="DX189" s="771"/>
      <c r="DY189" s="771"/>
      <c r="DZ189" s="771"/>
      <c r="EA189" s="771"/>
      <c r="EB189" s="771"/>
      <c r="EC189" s="771"/>
      <c r="ED189" s="771"/>
      <c r="EE189" s="771"/>
      <c r="EF189" s="771"/>
      <c r="EG189" s="771"/>
      <c r="EH189" s="771"/>
      <c r="EI189" s="771"/>
      <c r="EJ189" s="771"/>
      <c r="EK189" s="771"/>
      <c r="EL189" s="771"/>
      <c r="EM189" s="771"/>
      <c r="EN189" s="771"/>
      <c r="EO189" s="580"/>
      <c r="EP189" s="580"/>
      <c r="EQ189" s="580"/>
      <c r="ER189" s="580"/>
      <c r="ES189" s="580"/>
      <c r="ET189" s="580"/>
      <c r="EU189" s="580"/>
      <c r="EV189" s="580"/>
      <c r="EW189" s="580"/>
      <c r="EX189" s="580"/>
      <c r="EY189" s="580"/>
      <c r="EZ189" s="580"/>
      <c r="FA189" s="580"/>
      <c r="FB189" s="580"/>
      <c r="FC189" s="580"/>
      <c r="FD189" s="580"/>
      <c r="FE189" s="580"/>
      <c r="FF189" s="580"/>
      <c r="FG189" s="580"/>
      <c r="FH189" s="580"/>
      <c r="FI189" s="580"/>
      <c r="FJ189" s="580"/>
      <c r="FK189" s="580"/>
      <c r="FL189" s="580"/>
      <c r="FM189" s="580"/>
      <c r="FN189" s="580"/>
      <c r="FO189" s="580"/>
      <c r="FP189" s="580"/>
      <c r="FQ189" s="580"/>
      <c r="FR189" s="580"/>
      <c r="FS189" s="580"/>
      <c r="FT189" s="580"/>
      <c r="FU189" s="580"/>
      <c r="FV189" s="580"/>
      <c r="FW189" s="580"/>
      <c r="FX189" s="580"/>
      <c r="FY189" s="580"/>
      <c r="FZ189" s="580"/>
      <c r="GA189" s="580"/>
      <c r="GB189" s="580"/>
      <c r="GC189" s="580"/>
      <c r="GD189" s="580"/>
      <c r="GE189" s="580"/>
      <c r="GF189" s="580"/>
      <c r="GG189" s="580"/>
      <c r="GH189" s="580"/>
      <c r="GI189" s="580"/>
      <c r="GJ189" s="580"/>
      <c r="GK189" s="580"/>
      <c r="GL189" s="580"/>
      <c r="GM189" s="580"/>
      <c r="GN189" s="580"/>
      <c r="GO189" s="580"/>
      <c r="GP189" s="580"/>
      <c r="GQ189" s="580"/>
      <c r="GR189" s="580"/>
      <c r="GS189" s="580"/>
      <c r="GT189" s="580"/>
      <c r="GU189" s="580"/>
      <c r="GV189" s="580"/>
      <c r="GW189" s="580"/>
      <c r="GX189" s="580"/>
      <c r="GY189" s="580"/>
      <c r="GZ189" s="580"/>
      <c r="HA189" s="580"/>
      <c r="HB189" s="580"/>
      <c r="HC189" s="580"/>
      <c r="HD189" s="580"/>
      <c r="HE189" s="580"/>
      <c r="HF189" s="580"/>
      <c r="HG189" s="580"/>
      <c r="HH189" s="580"/>
      <c r="HI189" s="580"/>
      <c r="HJ189" s="580"/>
      <c r="HK189" s="580"/>
      <c r="HL189" s="580"/>
      <c r="HM189" s="580"/>
      <c r="HN189" s="580"/>
      <c r="HO189" s="580"/>
      <c r="HP189" s="580"/>
      <c r="HQ189" s="580"/>
      <c r="HR189" s="580"/>
      <c r="HS189" s="580"/>
      <c r="HT189" s="580"/>
      <c r="HU189" s="580"/>
      <c r="HV189" s="580"/>
      <c r="HW189" s="580"/>
      <c r="HX189" s="580"/>
      <c r="HY189" s="580"/>
      <c r="HZ189" s="580"/>
      <c r="IA189" s="580"/>
      <c r="IB189" s="580"/>
      <c r="IC189" s="580"/>
      <c r="ID189" s="580"/>
      <c r="IE189" s="580"/>
      <c r="IF189" s="580"/>
      <c r="IG189" s="580"/>
      <c r="IH189" s="580"/>
      <c r="II189" s="580"/>
      <c r="IJ189" s="580"/>
      <c r="IK189" s="580"/>
      <c r="IL189" s="580"/>
    </row>
    <row r="190" spans="1:246" ht="18.600000000000001" thickBot="1">
      <c r="A190" s="1528" t="s">
        <v>215</v>
      </c>
      <c r="B190" s="1529"/>
      <c r="C190" s="1529"/>
      <c r="D190" s="1529"/>
      <c r="E190" s="1529"/>
      <c r="F190" s="1529"/>
      <c r="G190" s="1529"/>
      <c r="H190" s="1529"/>
      <c r="I190" s="1529"/>
      <c r="J190" s="1529"/>
      <c r="K190" s="1529"/>
      <c r="L190" s="1529"/>
      <c r="M190" s="1529"/>
      <c r="N190" s="1529"/>
      <c r="O190" s="1529"/>
      <c r="P190" s="1529"/>
      <c r="Q190" s="1529"/>
      <c r="R190" s="1529"/>
      <c r="S190" s="1529"/>
      <c r="T190" s="1529"/>
      <c r="U190" s="1529"/>
      <c r="V190" s="1529"/>
      <c r="W190" s="1529"/>
      <c r="X190" s="1529"/>
      <c r="Y190" s="1529"/>
      <c r="Z190" s="1529"/>
      <c r="AA190" s="1529"/>
      <c r="AB190" s="1529"/>
      <c r="AC190" s="1529"/>
      <c r="AD190" s="1529"/>
      <c r="AE190" s="1529"/>
      <c r="AF190" s="1529"/>
      <c r="AG190" s="1529"/>
      <c r="AH190" s="1529"/>
      <c r="AI190" s="1529"/>
      <c r="AJ190" s="1529"/>
      <c r="AK190" s="1529"/>
      <c r="AL190" s="1529"/>
      <c r="AM190" s="1530"/>
      <c r="AN190" s="45"/>
      <c r="AO190" s="45"/>
      <c r="AP190" s="45"/>
      <c r="AQ190" s="45"/>
      <c r="AR190" s="45"/>
      <c r="AS190" s="45"/>
      <c r="AT190" s="45"/>
      <c r="AU190" s="826"/>
      <c r="AV190" s="826"/>
      <c r="AW190" s="826"/>
      <c r="AX190" s="826"/>
      <c r="AY190" s="826"/>
      <c r="AZ190" s="826"/>
      <c r="BA190" s="826"/>
      <c r="BB190" s="826"/>
      <c r="BC190" s="45"/>
      <c r="BD190" s="133"/>
      <c r="BE190" s="45"/>
      <c r="BF190" s="763"/>
      <c r="BG190" s="45"/>
      <c r="BH190" s="129"/>
      <c r="BI190" s="45"/>
      <c r="BJ190" s="45"/>
      <c r="BK190" s="45"/>
      <c r="BL190" s="941"/>
      <c r="BM190" s="941"/>
      <c r="BN190" s="941"/>
      <c r="BO190" s="941"/>
      <c r="BP190" s="941"/>
      <c r="BQ190" s="941"/>
      <c r="BR190" s="941"/>
      <c r="BS190" s="941"/>
      <c r="BT190" s="941"/>
      <c r="BU190" s="45"/>
      <c r="BV190" s="45"/>
      <c r="BW190" s="45"/>
      <c r="BX190" s="45"/>
      <c r="BY190" s="45"/>
      <c r="BZ190" s="45"/>
      <c r="CA190" s="45"/>
      <c r="CB190" s="45"/>
      <c r="CC190" s="45"/>
      <c r="CD190" s="45"/>
      <c r="CE190" s="45"/>
      <c r="CF190" s="45"/>
      <c r="CG190" s="45"/>
      <c r="CH190" s="45"/>
      <c r="CI190" s="45"/>
      <c r="CJ190" s="45"/>
      <c r="CK190" s="45"/>
      <c r="CL190" s="45"/>
      <c r="CM190" s="45"/>
      <c r="CN190" s="45"/>
      <c r="CO190" s="941"/>
      <c r="CP190" s="941"/>
      <c r="CQ190" s="941"/>
      <c r="CR190" s="941"/>
      <c r="CS190" s="771"/>
      <c r="CT190" s="941"/>
      <c r="CU190" s="941"/>
      <c r="CV190" s="941"/>
      <c r="CW190" s="771"/>
      <c r="CX190" s="771"/>
      <c r="CY190" s="771"/>
      <c r="CZ190" s="771"/>
      <c r="DA190" s="771"/>
      <c r="DB190" s="771"/>
      <c r="DC190" s="771"/>
      <c r="DD190" s="771"/>
      <c r="DE190" s="771"/>
      <c r="DF190" s="771"/>
      <c r="DG190" s="771"/>
      <c r="DH190" s="771"/>
      <c r="DI190" s="771"/>
      <c r="DJ190" s="771"/>
      <c r="DK190" s="771"/>
      <c r="DL190" s="771"/>
      <c r="DM190" s="771"/>
      <c r="DN190" s="771"/>
      <c r="DO190" s="771"/>
      <c r="DP190" s="771"/>
      <c r="DQ190" s="771"/>
      <c r="DR190" s="771"/>
      <c r="DS190" s="771"/>
      <c r="DT190" s="771"/>
      <c r="DU190" s="771"/>
      <c r="DV190" s="771"/>
      <c r="DW190" s="771"/>
      <c r="DX190" s="771"/>
      <c r="DY190" s="771"/>
      <c r="DZ190" s="771"/>
      <c r="EA190" s="771"/>
      <c r="EB190" s="771"/>
      <c r="EC190" s="771"/>
      <c r="ED190" s="771"/>
      <c r="EE190" s="771"/>
      <c r="EF190" s="771"/>
      <c r="EG190" s="771"/>
      <c r="EH190" s="771"/>
      <c r="EI190" s="771"/>
      <c r="EJ190" s="771"/>
      <c r="EK190" s="771"/>
      <c r="EL190" s="771"/>
      <c r="EM190" s="771"/>
      <c r="EN190" s="771"/>
      <c r="EO190" s="580"/>
      <c r="EP190" s="580"/>
      <c r="EQ190" s="580"/>
      <c r="ER190" s="580"/>
      <c r="ES190" s="580"/>
      <c r="ET190" s="580"/>
      <c r="EU190" s="580"/>
      <c r="EV190" s="580"/>
      <c r="EW190" s="580"/>
      <c r="EX190" s="580"/>
      <c r="EY190" s="580"/>
      <c r="EZ190" s="580"/>
      <c r="FA190" s="580"/>
      <c r="FB190" s="580"/>
      <c r="FC190" s="580"/>
      <c r="FD190" s="580"/>
      <c r="FE190" s="580"/>
      <c r="FF190" s="580"/>
      <c r="FG190" s="580"/>
      <c r="FH190" s="580"/>
      <c r="FI190" s="580"/>
      <c r="FJ190" s="580"/>
      <c r="FK190" s="580"/>
      <c r="FL190" s="580"/>
      <c r="FM190" s="580"/>
      <c r="FN190" s="580"/>
      <c r="FO190" s="580"/>
      <c r="FP190" s="580"/>
      <c r="FQ190" s="580"/>
      <c r="FR190" s="580"/>
      <c r="FS190" s="580"/>
      <c r="FT190" s="580"/>
      <c r="FU190" s="580"/>
      <c r="FV190" s="580"/>
      <c r="FW190" s="580"/>
      <c r="FX190" s="580"/>
      <c r="FY190" s="580"/>
      <c r="FZ190" s="580"/>
      <c r="GA190" s="580"/>
      <c r="GB190" s="580"/>
      <c r="GC190" s="580"/>
      <c r="GD190" s="580"/>
      <c r="GE190" s="580"/>
      <c r="GF190" s="580"/>
      <c r="GG190" s="580"/>
      <c r="GH190" s="580"/>
      <c r="GI190" s="580"/>
      <c r="GJ190" s="580"/>
      <c r="GK190" s="580"/>
      <c r="GL190" s="580"/>
      <c r="GM190" s="580"/>
      <c r="GN190" s="580"/>
      <c r="GO190" s="580"/>
      <c r="GP190" s="580"/>
      <c r="GQ190" s="580"/>
      <c r="GR190" s="580"/>
      <c r="GS190" s="580"/>
      <c r="GT190" s="580"/>
      <c r="GU190" s="580"/>
      <c r="GV190" s="580"/>
      <c r="GW190" s="580"/>
      <c r="GX190" s="580"/>
      <c r="GY190" s="580"/>
      <c r="GZ190" s="580"/>
      <c r="HA190" s="580"/>
      <c r="HB190" s="580"/>
      <c r="HC190" s="580"/>
      <c r="HD190" s="580"/>
      <c r="HE190" s="580"/>
      <c r="HF190" s="580"/>
      <c r="HG190" s="580"/>
      <c r="HH190" s="580"/>
      <c r="HI190" s="580"/>
      <c r="HJ190" s="580"/>
      <c r="HK190" s="580"/>
      <c r="HL190" s="580"/>
      <c r="HM190" s="580"/>
      <c r="HN190" s="580"/>
      <c r="HO190" s="580"/>
      <c r="HP190" s="580"/>
      <c r="HQ190" s="580"/>
      <c r="HR190" s="580"/>
      <c r="HS190" s="580"/>
      <c r="HT190" s="580"/>
      <c r="HU190" s="580"/>
      <c r="HV190" s="580"/>
      <c r="HW190" s="580"/>
      <c r="HX190" s="580"/>
      <c r="HY190" s="580"/>
      <c r="HZ190" s="580"/>
      <c r="IA190" s="580"/>
      <c r="IB190" s="580"/>
      <c r="IC190" s="580"/>
      <c r="ID190" s="580"/>
      <c r="IE190" s="580"/>
      <c r="IF190" s="580"/>
      <c r="IG190" s="580"/>
      <c r="IH190" s="580"/>
      <c r="II190" s="580"/>
      <c r="IJ190" s="580"/>
      <c r="IK190" s="580"/>
      <c r="IL190" s="580"/>
    </row>
    <row r="191" spans="1:246" ht="18.600000000000001" thickBot="1">
      <c r="A191" s="827"/>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828"/>
      <c r="AN191" s="45"/>
      <c r="AO191" s="45"/>
      <c r="AP191" s="45"/>
      <c r="AQ191" s="45"/>
      <c r="AR191" s="45"/>
      <c r="AS191" s="45"/>
      <c r="AT191" s="45"/>
      <c r="AU191" s="826"/>
      <c r="AV191" s="826"/>
      <c r="AW191" s="826"/>
      <c r="AX191" s="826"/>
      <c r="AY191" s="826"/>
      <c r="AZ191" s="826"/>
      <c r="BA191" s="826"/>
      <c r="BB191" s="826"/>
      <c r="BC191" s="45"/>
      <c r="BD191" s="133"/>
      <c r="BE191" s="45"/>
      <c r="BF191" s="763"/>
      <c r="BG191" s="45"/>
      <c r="BH191" s="129"/>
      <c r="BI191" s="45"/>
      <c r="BJ191" s="45"/>
      <c r="BK191" s="45"/>
      <c r="BL191" s="941"/>
      <c r="BM191" s="941"/>
      <c r="BN191" s="941"/>
      <c r="BO191" s="941"/>
      <c r="BP191" s="941"/>
      <c r="BQ191" s="941"/>
      <c r="BR191" s="941"/>
      <c r="BS191" s="941"/>
      <c r="BT191" s="941"/>
      <c r="BU191" s="45"/>
      <c r="BV191" s="45"/>
      <c r="BW191" s="45"/>
      <c r="BX191" s="45"/>
      <c r="BY191" s="45"/>
      <c r="BZ191" s="45"/>
      <c r="CA191" s="45"/>
      <c r="CB191" s="45"/>
      <c r="CC191" s="45"/>
      <c r="CD191" s="45"/>
      <c r="CE191" s="45"/>
      <c r="CF191" s="45"/>
      <c r="CG191" s="45"/>
      <c r="CH191" s="45"/>
      <c r="CI191" s="45"/>
      <c r="CJ191" s="45"/>
      <c r="CK191" s="45"/>
      <c r="CL191" s="45"/>
      <c r="CM191" s="45"/>
      <c r="CN191" s="45"/>
      <c r="CO191" s="941"/>
      <c r="CP191" s="941"/>
      <c r="CQ191" s="941"/>
      <c r="CR191" s="941"/>
      <c r="CS191" s="771"/>
      <c r="CT191" s="941"/>
      <c r="CU191" s="941"/>
      <c r="CV191" s="941"/>
      <c r="CW191" s="771"/>
      <c r="CX191" s="771"/>
      <c r="CY191" s="771"/>
      <c r="CZ191" s="771"/>
      <c r="DA191" s="771"/>
      <c r="DB191" s="771"/>
      <c r="DC191" s="771"/>
      <c r="DD191" s="771"/>
      <c r="DE191" s="771"/>
      <c r="DF191" s="771"/>
      <c r="DG191" s="771"/>
      <c r="DH191" s="771"/>
      <c r="DI191" s="771"/>
      <c r="DJ191" s="771"/>
      <c r="DK191" s="771"/>
      <c r="DL191" s="771"/>
      <c r="DM191" s="771"/>
      <c r="DN191" s="771"/>
      <c r="DO191" s="771"/>
      <c r="DP191" s="771"/>
      <c r="DQ191" s="771"/>
      <c r="DR191" s="771"/>
      <c r="DS191" s="771"/>
      <c r="DT191" s="771"/>
      <c r="DU191" s="771"/>
      <c r="DV191" s="771"/>
      <c r="DW191" s="771"/>
      <c r="DX191" s="771"/>
      <c r="DY191" s="771"/>
      <c r="DZ191" s="771"/>
      <c r="EA191" s="771"/>
      <c r="EB191" s="771"/>
      <c r="EC191" s="771"/>
      <c r="ED191" s="771"/>
      <c r="EE191" s="771"/>
      <c r="EF191" s="771"/>
      <c r="EG191" s="771"/>
      <c r="EH191" s="771"/>
      <c r="EI191" s="771"/>
      <c r="EJ191" s="771"/>
      <c r="EK191" s="771"/>
      <c r="EL191" s="771"/>
      <c r="EM191" s="771"/>
      <c r="EN191" s="771"/>
      <c r="EO191" s="580"/>
      <c r="EP191" s="580"/>
      <c r="EQ191" s="580"/>
      <c r="ER191" s="580"/>
      <c r="ES191" s="580"/>
      <c r="ET191" s="580"/>
      <c r="EU191" s="580"/>
      <c r="EV191" s="580"/>
      <c r="EW191" s="580"/>
      <c r="EX191" s="580"/>
      <c r="EY191" s="580"/>
      <c r="EZ191" s="580"/>
      <c r="FA191" s="580"/>
      <c r="FB191" s="580"/>
      <c r="FC191" s="580"/>
      <c r="FD191" s="580"/>
      <c r="FE191" s="580"/>
      <c r="FF191" s="580"/>
      <c r="FG191" s="580"/>
      <c r="FH191" s="580"/>
      <c r="FI191" s="580"/>
      <c r="FJ191" s="580"/>
      <c r="FK191" s="580"/>
      <c r="FL191" s="580"/>
      <c r="FM191" s="580"/>
      <c r="FN191" s="580"/>
      <c r="FO191" s="580"/>
      <c r="FP191" s="580"/>
      <c r="FQ191" s="580"/>
      <c r="FR191" s="580"/>
      <c r="FS191" s="580"/>
      <c r="FT191" s="580"/>
      <c r="FU191" s="580"/>
      <c r="FV191" s="580"/>
      <c r="FW191" s="580"/>
      <c r="FX191" s="580"/>
      <c r="FY191" s="580"/>
      <c r="FZ191" s="580"/>
      <c r="GA191" s="580"/>
      <c r="GB191" s="580"/>
      <c r="GC191" s="580"/>
      <c r="GD191" s="580"/>
      <c r="GE191" s="580"/>
      <c r="GF191" s="580"/>
      <c r="GG191" s="580"/>
      <c r="GH191" s="580"/>
      <c r="GI191" s="580"/>
      <c r="GJ191" s="580"/>
      <c r="GK191" s="580"/>
      <c r="GL191" s="580"/>
      <c r="GM191" s="580"/>
      <c r="GN191" s="580"/>
      <c r="GO191" s="580"/>
      <c r="GP191" s="580"/>
      <c r="GQ191" s="580"/>
      <c r="GR191" s="580"/>
      <c r="GS191" s="580"/>
      <c r="GT191" s="580"/>
      <c r="GU191" s="580"/>
      <c r="GV191" s="580"/>
      <c r="GW191" s="580"/>
      <c r="GX191" s="580"/>
      <c r="GY191" s="580"/>
      <c r="GZ191" s="580"/>
      <c r="HA191" s="580"/>
      <c r="HB191" s="580"/>
      <c r="HC191" s="580"/>
      <c r="HD191" s="580"/>
      <c r="HE191" s="580"/>
      <c r="HF191" s="580"/>
      <c r="HG191" s="580"/>
      <c r="HH191" s="580"/>
      <c r="HI191" s="580"/>
      <c r="HJ191" s="580"/>
      <c r="HK191" s="580"/>
      <c r="HL191" s="580"/>
      <c r="HM191" s="580"/>
      <c r="HN191" s="580"/>
      <c r="HO191" s="580"/>
      <c r="HP191" s="580"/>
      <c r="HQ191" s="580"/>
      <c r="HR191" s="580"/>
      <c r="HS191" s="580"/>
      <c r="HT191" s="580"/>
      <c r="HU191" s="580"/>
      <c r="HV191" s="580"/>
      <c r="HW191" s="580"/>
      <c r="HX191" s="580"/>
      <c r="HY191" s="580"/>
      <c r="HZ191" s="580"/>
      <c r="IA191" s="580"/>
      <c r="IB191" s="580"/>
      <c r="IC191" s="580"/>
      <c r="ID191" s="580"/>
      <c r="IE191" s="580"/>
      <c r="IF191" s="580"/>
      <c r="IG191" s="580"/>
      <c r="IH191" s="580"/>
      <c r="II191" s="580"/>
      <c r="IJ191" s="580"/>
      <c r="IK191" s="580"/>
      <c r="IL191" s="580"/>
    </row>
    <row r="192" spans="1:246">
      <c r="A192" s="1513" t="s">
        <v>455</v>
      </c>
      <c r="B192" s="1514"/>
      <c r="C192" s="1514"/>
      <c r="D192" s="1514"/>
      <c r="E192" s="1514"/>
      <c r="F192" s="1514"/>
      <c r="G192" s="1514"/>
      <c r="H192" s="1514"/>
      <c r="I192" s="1514"/>
      <c r="J192" s="1514"/>
      <c r="K192" s="1514"/>
      <c r="L192" s="45"/>
      <c r="M192" s="45"/>
      <c r="N192" s="45"/>
      <c r="O192" s="45"/>
      <c r="P192" s="829" t="s">
        <v>456</v>
      </c>
      <c r="Q192" s="902"/>
      <c r="R192" s="902"/>
      <c r="S192" s="902"/>
      <c r="T192" s="902"/>
      <c r="U192" s="45"/>
      <c r="V192" s="45"/>
      <c r="W192" s="45"/>
      <c r="X192" s="1515" t="s">
        <v>457</v>
      </c>
      <c r="Y192" s="1516"/>
      <c r="Z192" s="1516"/>
      <c r="AA192" s="1516"/>
      <c r="AB192" s="1517"/>
      <c r="AC192" s="45"/>
      <c r="AD192" s="45"/>
      <c r="AE192" s="45"/>
      <c r="AF192" s="45"/>
      <c r="AG192" s="45"/>
      <c r="AH192" s="45"/>
      <c r="AI192" s="45"/>
      <c r="AJ192" s="45"/>
      <c r="AK192" s="45"/>
      <c r="AL192" s="45"/>
      <c r="AM192" s="828"/>
      <c r="AN192" s="45"/>
      <c r="AO192" s="45"/>
      <c r="AP192" s="45"/>
      <c r="AQ192" s="45"/>
      <c r="AR192" s="45"/>
      <c r="AS192" s="45"/>
      <c r="AT192" s="45"/>
      <c r="AU192" s="826"/>
      <c r="AV192" s="826"/>
      <c r="AW192" s="826"/>
      <c r="AX192" s="826"/>
      <c r="AY192" s="826"/>
      <c r="AZ192" s="826"/>
      <c r="BA192" s="826"/>
      <c r="BB192" s="826"/>
      <c r="BC192" s="45"/>
      <c r="BD192" s="133"/>
      <c r="BE192" s="45"/>
      <c r="BF192" s="763"/>
      <c r="BG192" s="45"/>
      <c r="BI192" s="580"/>
      <c r="BJ192" s="580"/>
      <c r="BK192" s="246"/>
      <c r="BL192" s="941"/>
      <c r="BM192" s="941"/>
      <c r="BN192" s="941"/>
      <c r="BO192" s="941"/>
      <c r="BP192" s="941"/>
      <c r="BQ192" s="941"/>
      <c r="BR192" s="941"/>
      <c r="BS192" s="941"/>
      <c r="BT192" s="941"/>
      <c r="BU192" s="246"/>
      <c r="BV192" s="246"/>
      <c r="BW192" s="246"/>
      <c r="BX192" s="246"/>
      <c r="BY192" s="246"/>
      <c r="BZ192" s="246"/>
      <c r="CA192" s="246"/>
      <c r="CB192" s="246"/>
      <c r="CC192" s="246"/>
      <c r="CD192" s="45"/>
      <c r="CE192" s="45"/>
      <c r="CF192" s="45"/>
      <c r="CG192" s="45"/>
      <c r="CH192" s="45"/>
      <c r="CI192" s="45"/>
      <c r="CJ192" s="45"/>
      <c r="CK192" s="45"/>
      <c r="CL192" s="45"/>
      <c r="CM192" s="45"/>
      <c r="CN192" s="45"/>
      <c r="CO192" s="941"/>
      <c r="CP192" s="941"/>
      <c r="CQ192" s="941"/>
      <c r="CR192" s="941"/>
      <c r="CS192" s="771"/>
      <c r="CT192" s="941"/>
      <c r="CU192" s="941"/>
      <c r="CV192" s="941"/>
      <c r="CW192" s="771"/>
      <c r="CX192" s="771"/>
      <c r="CY192" s="771"/>
      <c r="CZ192" s="771"/>
      <c r="DA192" s="771"/>
      <c r="DB192" s="771"/>
      <c r="DC192" s="771"/>
      <c r="DD192" s="771"/>
      <c r="DE192" s="771"/>
      <c r="DF192" s="771"/>
      <c r="DG192" s="771"/>
      <c r="DH192" s="771"/>
      <c r="DI192" s="771"/>
      <c r="DJ192" s="771"/>
      <c r="DK192" s="771"/>
      <c r="DL192" s="771"/>
      <c r="DM192" s="771"/>
      <c r="DN192" s="771"/>
      <c r="DO192" s="771"/>
      <c r="DP192" s="771"/>
      <c r="DQ192" s="771"/>
      <c r="DR192" s="771"/>
      <c r="DS192" s="771"/>
      <c r="DT192" s="771"/>
      <c r="DU192" s="771"/>
      <c r="DV192" s="771"/>
      <c r="DW192" s="771"/>
      <c r="DX192" s="771"/>
      <c r="DY192" s="771"/>
      <c r="DZ192" s="771"/>
      <c r="EA192" s="771"/>
      <c r="EB192" s="771"/>
      <c r="EC192" s="771"/>
      <c r="ED192" s="771"/>
      <c r="EE192" s="771"/>
      <c r="EF192" s="771"/>
      <c r="EG192" s="771"/>
      <c r="EH192" s="771"/>
      <c r="EI192" s="771"/>
      <c r="EJ192" s="771"/>
      <c r="EK192" s="771"/>
      <c r="EL192" s="771"/>
      <c r="EM192" s="771"/>
      <c r="EN192" s="771"/>
      <c r="EO192" s="580"/>
      <c r="EP192" s="580"/>
      <c r="EQ192" s="580"/>
      <c r="ER192" s="580"/>
      <c r="ES192" s="580"/>
      <c r="ET192" s="580"/>
      <c r="EU192" s="580"/>
      <c r="EV192" s="580"/>
      <c r="EW192" s="580"/>
      <c r="EX192" s="580"/>
      <c r="EY192" s="580"/>
      <c r="EZ192" s="580"/>
      <c r="FA192" s="580"/>
      <c r="FB192" s="580"/>
      <c r="FC192" s="580"/>
      <c r="FD192" s="580"/>
      <c r="FE192" s="580"/>
      <c r="FF192" s="580"/>
      <c r="FG192" s="580"/>
      <c r="FH192" s="580"/>
      <c r="FI192" s="580"/>
      <c r="FJ192" s="580"/>
      <c r="FK192" s="580"/>
      <c r="FL192" s="580"/>
      <c r="FM192" s="580"/>
      <c r="FN192" s="580"/>
      <c r="FO192" s="580"/>
      <c r="FP192" s="580"/>
      <c r="FQ192" s="580"/>
      <c r="FR192" s="580"/>
      <c r="FS192" s="580"/>
      <c r="FT192" s="580"/>
      <c r="FU192" s="580"/>
      <c r="FV192" s="580"/>
      <c r="FW192" s="580"/>
      <c r="FX192" s="580"/>
      <c r="FY192" s="580"/>
      <c r="FZ192" s="580"/>
      <c r="GA192" s="580"/>
      <c r="GB192" s="580"/>
      <c r="GC192" s="580"/>
      <c r="GD192" s="580"/>
      <c r="GE192" s="580"/>
      <c r="GF192" s="580"/>
      <c r="GG192" s="580"/>
      <c r="GH192" s="580"/>
      <c r="GI192" s="580"/>
      <c r="GJ192" s="580"/>
      <c r="GK192" s="580"/>
      <c r="GL192" s="580"/>
      <c r="GM192" s="580"/>
      <c r="GN192" s="580"/>
      <c r="GO192" s="580"/>
      <c r="GP192" s="580"/>
      <c r="GQ192" s="580"/>
      <c r="GR192" s="580"/>
      <c r="GS192" s="580"/>
      <c r="GT192" s="580"/>
      <c r="GU192" s="580"/>
      <c r="GV192" s="580"/>
      <c r="GW192" s="580"/>
      <c r="GX192" s="580"/>
      <c r="GY192" s="580"/>
      <c r="GZ192" s="580"/>
      <c r="HA192" s="580"/>
      <c r="HB192" s="580"/>
      <c r="HC192" s="580"/>
      <c r="HD192" s="580"/>
      <c r="HE192" s="580"/>
      <c r="HF192" s="580"/>
      <c r="HG192" s="580"/>
      <c r="HH192" s="580"/>
      <c r="HI192" s="580"/>
      <c r="HJ192" s="580"/>
      <c r="HK192" s="580"/>
      <c r="HL192" s="580"/>
      <c r="HM192" s="580"/>
      <c r="HN192" s="580"/>
      <c r="HO192" s="580"/>
      <c r="HP192" s="580"/>
      <c r="HQ192" s="580"/>
      <c r="HR192" s="580"/>
      <c r="HS192" s="580"/>
      <c r="HT192" s="580"/>
      <c r="HU192" s="580"/>
      <c r="HV192" s="580"/>
      <c r="HW192" s="580"/>
      <c r="HX192" s="580"/>
      <c r="HY192" s="580"/>
      <c r="HZ192" s="580"/>
      <c r="IA192" s="580"/>
      <c r="IB192" s="580"/>
      <c r="IC192" s="580"/>
      <c r="ID192" s="580"/>
      <c r="IE192" s="580"/>
      <c r="IF192" s="580"/>
      <c r="IG192" s="580"/>
      <c r="IH192" s="580"/>
      <c r="II192" s="580"/>
      <c r="IJ192" s="580"/>
      <c r="IK192" s="580"/>
      <c r="IL192" s="580"/>
    </row>
    <row r="193" spans="1:144">
      <c r="A193" s="1435" t="s">
        <v>458</v>
      </c>
      <c r="B193" s="1436"/>
      <c r="C193" s="1436"/>
      <c r="D193" s="1436"/>
      <c r="E193" s="1436"/>
      <c r="F193" s="1436"/>
      <c r="G193" s="1436"/>
      <c r="H193" s="1436"/>
      <c r="I193" s="1436"/>
      <c r="J193" s="1436"/>
      <c r="K193" s="32">
        <f>COUNTIFS(L25:M34,"&gt;=1",L25:M34,"&lt;=3")</f>
        <v>0</v>
      </c>
      <c r="L193" s="33"/>
      <c r="M193" s="34" t="s">
        <v>459</v>
      </c>
      <c r="N193" s="830"/>
      <c r="O193" s="830"/>
      <c r="P193" s="831">
        <v>1</v>
      </c>
      <c r="Q193" s="1501" t="s">
        <v>460</v>
      </c>
      <c r="R193" s="1502"/>
      <c r="S193" s="1502"/>
      <c r="T193" s="1503"/>
      <c r="U193" s="768"/>
      <c r="V193" s="246"/>
      <c r="W193" s="246"/>
      <c r="X193" s="832">
        <v>1</v>
      </c>
      <c r="Y193" s="153" t="s">
        <v>461</v>
      </c>
      <c r="Z193" s="833"/>
      <c r="AA193" s="834"/>
      <c r="AB193" s="835"/>
      <c r="AC193" s="768"/>
      <c r="AD193" s="836"/>
      <c r="AE193" s="246"/>
      <c r="AF193" s="768"/>
      <c r="AG193" s="246"/>
      <c r="AH193" s="768"/>
      <c r="AI193" s="768"/>
      <c r="AJ193" s="768"/>
      <c r="AK193" s="768"/>
      <c r="AL193" s="768"/>
      <c r="AM193" s="837"/>
      <c r="AN193" s="768"/>
      <c r="AO193" s="768"/>
      <c r="AP193" s="768"/>
      <c r="AQ193" s="768"/>
      <c r="AR193" s="768"/>
      <c r="AS193" s="768"/>
      <c r="AT193" s="768"/>
      <c r="AU193" s="759"/>
      <c r="AV193" s="759"/>
      <c r="AW193" s="759"/>
      <c r="AX193" s="759"/>
      <c r="AY193" s="759"/>
      <c r="AZ193" s="759"/>
      <c r="BA193" s="759"/>
      <c r="BB193" s="759"/>
      <c r="BE193" s="580"/>
      <c r="BF193" s="769"/>
      <c r="BG193" s="580"/>
      <c r="BH193" s="136"/>
      <c r="BI193" s="941"/>
      <c r="BJ193" s="941"/>
      <c r="BK193" s="941"/>
      <c r="BL193" s="941"/>
      <c r="BM193" s="941"/>
      <c r="BN193" s="941"/>
      <c r="BO193" s="941"/>
      <c r="BP193" s="941"/>
      <c r="BQ193" s="941"/>
      <c r="BR193" s="941"/>
      <c r="BS193" s="941"/>
      <c r="BT193" s="941"/>
      <c r="BU193" s="941"/>
      <c r="BV193" s="941"/>
      <c r="BW193" s="941"/>
      <c r="BX193" s="941"/>
      <c r="BY193" s="941"/>
      <c r="BZ193" s="941"/>
      <c r="CA193" s="941"/>
      <c r="CB193" s="941"/>
      <c r="CC193" s="941"/>
      <c r="CD193" s="246"/>
      <c r="CE193" s="246"/>
      <c r="CF193" s="246"/>
      <c r="CG193" s="246"/>
      <c r="CH193" s="246"/>
      <c r="CI193" s="246"/>
      <c r="CJ193" s="246"/>
      <c r="CK193" s="246"/>
      <c r="CL193" s="580"/>
      <c r="CM193" s="580"/>
      <c r="CN193" s="580"/>
      <c r="CO193" s="580"/>
      <c r="CP193" s="580"/>
      <c r="CQ193" s="775"/>
      <c r="CR193" s="941"/>
      <c r="CS193" s="941"/>
      <c r="CT193" s="771"/>
      <c r="CU193" s="771"/>
      <c r="CV193" s="771"/>
      <c r="CW193" s="776"/>
      <c r="CX193" s="776"/>
      <c r="CY193" s="941"/>
      <c r="CZ193" s="580"/>
      <c r="DA193" s="580"/>
      <c r="DB193" s="580"/>
      <c r="DC193" s="580"/>
      <c r="DD193" s="580"/>
      <c r="DE193" s="580"/>
      <c r="DF193" s="580"/>
      <c r="DG193" s="580"/>
      <c r="DH193" s="580"/>
      <c r="DI193" s="580"/>
      <c r="DJ193" s="580"/>
      <c r="DK193" s="580"/>
      <c r="DL193" s="580"/>
      <c r="DM193" s="580"/>
      <c r="DN193" s="580"/>
      <c r="DO193" s="580"/>
      <c r="DP193" s="580"/>
      <c r="DQ193" s="580"/>
      <c r="DR193" s="580"/>
      <c r="DS193" s="580"/>
      <c r="DT193" s="580"/>
      <c r="DU193" s="580"/>
      <c r="DV193" s="580"/>
      <c r="DW193" s="580"/>
      <c r="DX193" s="580"/>
      <c r="DY193" s="580"/>
      <c r="DZ193" s="580"/>
      <c r="EA193" s="580"/>
      <c r="EB193" s="580"/>
      <c r="EC193" s="580"/>
      <c r="ED193" s="580"/>
      <c r="EE193" s="580"/>
      <c r="EF193" s="580"/>
      <c r="EG193" s="580"/>
      <c r="EH193" s="580"/>
      <c r="EI193" s="580"/>
      <c r="EJ193" s="580"/>
      <c r="EK193" s="580"/>
      <c r="EL193" s="580"/>
      <c r="EM193" s="580"/>
      <c r="EN193" s="580"/>
    </row>
    <row r="194" spans="1:144">
      <c r="A194" s="1435" t="s">
        <v>462</v>
      </c>
      <c r="B194" s="1436"/>
      <c r="C194" s="1436"/>
      <c r="D194" s="1436"/>
      <c r="E194" s="1436"/>
      <c r="F194" s="1436"/>
      <c r="G194" s="1436"/>
      <c r="H194" s="1436"/>
      <c r="I194" s="1436"/>
      <c r="J194" s="1436"/>
      <c r="K194" s="32">
        <f>COUNTIFS(L25:M34,"&lt;13",L25:M34,"&gt;=4")</f>
        <v>0</v>
      </c>
      <c r="L194" s="760"/>
      <c r="M194" s="831" t="s">
        <v>17</v>
      </c>
      <c r="N194" s="941"/>
      <c r="O194" s="760"/>
      <c r="P194" s="831">
        <v>2</v>
      </c>
      <c r="Q194" s="1501" t="s">
        <v>463</v>
      </c>
      <c r="R194" s="1502"/>
      <c r="S194" s="1502"/>
      <c r="T194" s="1503"/>
      <c r="U194" s="760"/>
      <c r="V194" s="941"/>
      <c r="W194" s="941"/>
      <c r="X194" s="832">
        <v>2</v>
      </c>
      <c r="Y194" s="153" t="s">
        <v>242</v>
      </c>
      <c r="Z194" s="833"/>
      <c r="AA194" s="834"/>
      <c r="AB194" s="835"/>
      <c r="AC194" s="760"/>
      <c r="AD194" s="760"/>
      <c r="AE194" s="941"/>
      <c r="AF194" s="941"/>
      <c r="AG194" s="941"/>
      <c r="AH194" s="760"/>
      <c r="AI194" s="760"/>
      <c r="AJ194" s="760"/>
      <c r="AK194" s="760"/>
      <c r="AL194" s="941"/>
      <c r="AM194" s="838"/>
      <c r="AN194" s="760"/>
      <c r="AO194" s="760"/>
      <c r="AP194" s="760"/>
      <c r="AQ194" s="760"/>
      <c r="AR194" s="760"/>
      <c r="AS194" s="760"/>
      <c r="AT194" s="760"/>
      <c r="AU194" s="760"/>
      <c r="AV194" s="760"/>
      <c r="AW194" s="760"/>
      <c r="AX194" s="760"/>
      <c r="AY194" s="760"/>
      <c r="AZ194" s="760"/>
      <c r="BA194" s="760"/>
      <c r="BB194" s="760"/>
      <c r="BC194" s="39"/>
      <c r="BD194" s="129"/>
      <c r="BE194" s="941"/>
      <c r="BF194" s="258"/>
      <c r="BG194" s="941"/>
      <c r="BH194" s="136"/>
      <c r="BI194" s="941"/>
      <c r="BJ194" s="941"/>
      <c r="BK194" s="941"/>
      <c r="BL194" s="941"/>
      <c r="BM194" s="941"/>
      <c r="BN194" s="941"/>
      <c r="BO194" s="941"/>
      <c r="BP194" s="941"/>
      <c r="BQ194" s="941"/>
      <c r="BR194" s="941"/>
      <c r="BS194" s="941"/>
      <c r="BT194" s="941"/>
      <c r="BU194" s="941"/>
      <c r="BV194" s="941"/>
      <c r="BW194" s="941"/>
      <c r="BX194" s="941"/>
      <c r="BY194" s="941"/>
      <c r="BZ194" s="941"/>
      <c r="CA194" s="941"/>
      <c r="CB194" s="941"/>
      <c r="CC194" s="941"/>
      <c r="CD194" s="941"/>
      <c r="CE194" s="941"/>
      <c r="CF194" s="941"/>
      <c r="CG194" s="941"/>
      <c r="CH194" s="941"/>
      <c r="CI194" s="941"/>
      <c r="CJ194" s="941"/>
      <c r="CK194" s="941"/>
      <c r="CL194" s="941"/>
      <c r="CM194" s="941"/>
      <c r="CN194" s="941"/>
      <c r="CO194" s="941"/>
      <c r="CP194" s="941"/>
      <c r="CQ194" s="941"/>
      <c r="CR194" s="941"/>
      <c r="CS194" s="771"/>
      <c r="CT194" s="941"/>
      <c r="CU194" s="941"/>
      <c r="CV194" s="94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c r="DQ194" s="771"/>
      <c r="DR194" s="771"/>
      <c r="DS194" s="771"/>
      <c r="DT194" s="771"/>
      <c r="DU194" s="771"/>
      <c r="DV194" s="771"/>
      <c r="DW194" s="771"/>
      <c r="DX194" s="771"/>
      <c r="DY194" s="771"/>
      <c r="DZ194" s="771"/>
      <c r="EA194" s="771"/>
      <c r="EB194" s="771"/>
      <c r="EC194" s="771"/>
      <c r="ED194" s="771"/>
      <c r="EE194" s="771"/>
      <c r="EF194" s="771"/>
      <c r="EG194" s="771"/>
      <c r="EH194" s="771"/>
      <c r="EI194" s="771"/>
      <c r="EJ194" s="771"/>
      <c r="EK194" s="771"/>
      <c r="EL194" s="771"/>
      <c r="EM194" s="771"/>
      <c r="EN194" s="771"/>
    </row>
    <row r="195" spans="1:144">
      <c r="A195" s="1435" t="s">
        <v>464</v>
      </c>
      <c r="B195" s="1436"/>
      <c r="C195" s="1436"/>
      <c r="D195" s="1436"/>
      <c r="E195" s="1436"/>
      <c r="F195" s="1436"/>
      <c r="G195" s="1436"/>
      <c r="H195" s="1436"/>
      <c r="I195" s="1436"/>
      <c r="J195" s="1436"/>
      <c r="K195" s="32">
        <f>COUNTIFS(L25:M34,"&gt;12",L25:M34,"&lt;60")</f>
        <v>0</v>
      </c>
      <c r="L195" s="760"/>
      <c r="M195" s="839" t="s">
        <v>21</v>
      </c>
      <c r="N195" s="941"/>
      <c r="O195" s="760"/>
      <c r="P195" s="831">
        <v>3</v>
      </c>
      <c r="Q195" s="1501" t="s">
        <v>465</v>
      </c>
      <c r="R195" s="1502"/>
      <c r="S195" s="1502"/>
      <c r="T195" s="1503"/>
      <c r="U195" s="760"/>
      <c r="V195" s="941"/>
      <c r="W195" s="941"/>
      <c r="X195" s="832">
        <v>3</v>
      </c>
      <c r="Y195" s="153" t="s">
        <v>466</v>
      </c>
      <c r="Z195" s="833"/>
      <c r="AA195" s="834"/>
      <c r="AB195" s="835"/>
      <c r="AC195" s="760"/>
      <c r="AD195" s="760"/>
      <c r="AE195" s="941"/>
      <c r="AF195" s="941"/>
      <c r="AG195" s="941"/>
      <c r="AH195" s="760"/>
      <c r="AI195" s="760"/>
      <c r="AJ195" s="760"/>
      <c r="AK195" s="760"/>
      <c r="AL195" s="941"/>
      <c r="AM195" s="838"/>
      <c r="AN195" s="760"/>
      <c r="AO195" s="760"/>
      <c r="AP195" s="760"/>
      <c r="AQ195" s="760"/>
      <c r="AR195" s="760"/>
      <c r="AS195" s="760"/>
      <c r="AT195" s="760"/>
      <c r="AU195" s="760"/>
      <c r="AV195" s="760"/>
      <c r="AW195" s="760"/>
      <c r="AX195" s="760"/>
      <c r="AY195" s="760"/>
      <c r="AZ195" s="760"/>
      <c r="BA195" s="760"/>
      <c r="BB195" s="760"/>
      <c r="BC195" s="39"/>
      <c r="BD195" s="129"/>
      <c r="BE195" s="941"/>
      <c r="BF195" s="258"/>
      <c r="BG195" s="941"/>
      <c r="BH195" s="136"/>
      <c r="BI195" s="941"/>
      <c r="BJ195" s="941"/>
      <c r="BK195" s="941"/>
      <c r="BL195" s="941"/>
      <c r="BM195" s="941"/>
      <c r="BN195" s="941"/>
      <c r="BO195" s="941"/>
      <c r="BP195" s="941"/>
      <c r="BQ195" s="941"/>
      <c r="BR195" s="941"/>
      <c r="BS195" s="941"/>
      <c r="BT195" s="941"/>
      <c r="BU195" s="941"/>
      <c r="BV195" s="941"/>
      <c r="BW195" s="941"/>
      <c r="BX195" s="941"/>
      <c r="BY195" s="941"/>
      <c r="BZ195" s="941"/>
      <c r="CA195" s="941"/>
      <c r="CB195" s="941"/>
      <c r="CC195" s="941"/>
      <c r="CD195" s="941"/>
      <c r="CE195" s="941"/>
      <c r="CF195" s="941"/>
      <c r="CG195" s="941"/>
      <c r="CH195" s="941"/>
      <c r="CI195" s="941"/>
      <c r="CJ195" s="941"/>
      <c r="CK195" s="941"/>
      <c r="CL195" s="941"/>
      <c r="CM195" s="941"/>
      <c r="CN195" s="941"/>
      <c r="CO195" s="941"/>
      <c r="CP195" s="941"/>
      <c r="CQ195" s="941"/>
      <c r="CR195" s="941"/>
      <c r="CS195" s="771"/>
      <c r="CT195" s="941"/>
      <c r="CU195" s="941"/>
      <c r="CV195" s="94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c r="DQ195" s="771"/>
      <c r="DR195" s="771"/>
      <c r="DS195" s="771"/>
      <c r="DT195" s="771"/>
      <c r="DU195" s="771"/>
      <c r="DV195" s="771"/>
      <c r="DW195" s="771"/>
      <c r="DX195" s="771"/>
      <c r="DY195" s="771"/>
      <c r="DZ195" s="771"/>
      <c r="EA195" s="771"/>
      <c r="EB195" s="771"/>
      <c r="EC195" s="771"/>
      <c r="ED195" s="771"/>
      <c r="EE195" s="771"/>
      <c r="EF195" s="771"/>
      <c r="EG195" s="771"/>
      <c r="EH195" s="771"/>
      <c r="EI195" s="771"/>
      <c r="EJ195" s="771"/>
      <c r="EK195" s="771"/>
      <c r="EL195" s="771"/>
      <c r="EM195" s="771"/>
      <c r="EN195" s="771"/>
    </row>
    <row r="196" spans="1:144">
      <c r="A196" s="1435" t="s">
        <v>467</v>
      </c>
      <c r="B196" s="1436"/>
      <c r="C196" s="1436"/>
      <c r="D196" s="1436"/>
      <c r="E196" s="1436"/>
      <c r="F196" s="1436"/>
      <c r="G196" s="1436"/>
      <c r="H196" s="1436"/>
      <c r="I196" s="1436"/>
      <c r="J196" s="1436"/>
      <c r="K196" s="32">
        <f>COUNTA(T25:T34)</f>
        <v>0</v>
      </c>
      <c r="L196" s="760"/>
      <c r="M196" s="941"/>
      <c r="N196" s="941"/>
      <c r="O196" s="760"/>
      <c r="P196" s="831">
        <v>4</v>
      </c>
      <c r="Q196" s="1501" t="s">
        <v>468</v>
      </c>
      <c r="R196" s="1502"/>
      <c r="S196" s="1502"/>
      <c r="T196" s="1503"/>
      <c r="U196" s="760"/>
      <c r="V196" s="941"/>
      <c r="W196" s="941"/>
      <c r="X196" s="832">
        <v>4</v>
      </c>
      <c r="Y196" s="153" t="s">
        <v>469</v>
      </c>
      <c r="Z196" s="833"/>
      <c r="AA196" s="834"/>
      <c r="AB196" s="835"/>
      <c r="AC196" s="760"/>
      <c r="AD196" s="760"/>
      <c r="AE196" s="941"/>
      <c r="AF196" s="941"/>
      <c r="AG196" s="941"/>
      <c r="AH196" s="760"/>
      <c r="AI196" s="760"/>
      <c r="AJ196" s="760"/>
      <c r="AK196" s="760"/>
      <c r="AL196" s="941"/>
      <c r="AM196" s="838"/>
      <c r="AN196" s="760"/>
      <c r="AO196" s="760"/>
      <c r="AP196" s="760"/>
      <c r="AQ196" s="760"/>
      <c r="AR196" s="760"/>
      <c r="AS196" s="760"/>
      <c r="AT196" s="760"/>
      <c r="AU196" s="760"/>
      <c r="AV196" s="760"/>
      <c r="AW196" s="760"/>
      <c r="AX196" s="760"/>
      <c r="AY196" s="760"/>
      <c r="AZ196" s="760"/>
      <c r="BA196" s="760"/>
      <c r="BB196" s="760"/>
      <c r="BC196" s="39"/>
      <c r="BD196" s="129"/>
      <c r="BE196" s="941"/>
      <c r="BF196" s="258"/>
      <c r="BG196" s="941"/>
      <c r="BH196" s="136"/>
      <c r="BI196" s="941"/>
      <c r="BJ196" s="941"/>
      <c r="BK196" s="941"/>
      <c r="BL196" s="941"/>
      <c r="BM196" s="941"/>
      <c r="BN196" s="941"/>
      <c r="BO196" s="941"/>
      <c r="BP196" s="941"/>
      <c r="BQ196" s="941"/>
      <c r="BR196" s="941"/>
      <c r="BS196" s="941"/>
      <c r="BT196" s="941"/>
      <c r="BU196" s="941"/>
      <c r="BV196" s="941"/>
      <c r="BW196" s="941"/>
      <c r="BX196" s="941"/>
      <c r="BY196" s="941"/>
      <c r="BZ196" s="941"/>
      <c r="CA196" s="941"/>
      <c r="CB196" s="941"/>
      <c r="CC196" s="941"/>
      <c r="CD196" s="941"/>
      <c r="CE196" s="941"/>
      <c r="CF196" s="941"/>
      <c r="CG196" s="941"/>
      <c r="CH196" s="941"/>
      <c r="CI196" s="941"/>
      <c r="CJ196" s="941"/>
      <c r="CK196" s="941"/>
      <c r="CL196" s="941"/>
      <c r="CM196" s="941"/>
      <c r="CN196" s="941"/>
      <c r="CO196" s="941"/>
      <c r="CP196" s="941"/>
      <c r="CQ196" s="941"/>
      <c r="CR196" s="941"/>
      <c r="CS196" s="771"/>
      <c r="CT196" s="941"/>
      <c r="CU196" s="941"/>
      <c r="CV196" s="941"/>
      <c r="CW196" s="771"/>
      <c r="CX196" s="771"/>
      <c r="CY196" s="771"/>
      <c r="CZ196" s="771"/>
      <c r="DA196" s="771"/>
      <c r="DB196" s="771"/>
      <c r="DC196" s="771"/>
      <c r="DD196" s="771"/>
      <c r="DE196" s="771"/>
      <c r="DF196" s="771"/>
      <c r="DG196" s="771"/>
      <c r="DH196" s="771"/>
      <c r="DI196" s="771"/>
      <c r="DJ196" s="771"/>
      <c r="DK196" s="771"/>
      <c r="DL196" s="771"/>
      <c r="DM196" s="771"/>
      <c r="DN196" s="771"/>
      <c r="DO196" s="771"/>
      <c r="DP196" s="771"/>
      <c r="DQ196" s="771"/>
      <c r="DR196" s="771"/>
      <c r="DS196" s="771"/>
      <c r="DT196" s="771"/>
      <c r="DU196" s="771"/>
      <c r="DV196" s="771"/>
      <c r="DW196" s="771"/>
      <c r="DX196" s="771"/>
      <c r="DY196" s="771"/>
      <c r="DZ196" s="771"/>
      <c r="EA196" s="771"/>
      <c r="EB196" s="771"/>
      <c r="EC196" s="771"/>
      <c r="ED196" s="771"/>
      <c r="EE196" s="771"/>
      <c r="EF196" s="771"/>
      <c r="EG196" s="771"/>
      <c r="EH196" s="771"/>
      <c r="EI196" s="771"/>
      <c r="EJ196" s="771"/>
      <c r="EK196" s="771"/>
      <c r="EL196" s="771"/>
      <c r="EM196" s="771"/>
      <c r="EN196" s="771"/>
    </row>
    <row r="197" spans="1:144">
      <c r="A197" s="1435" t="s">
        <v>470</v>
      </c>
      <c r="B197" s="1436"/>
      <c r="C197" s="1436"/>
      <c r="D197" s="1436"/>
      <c r="E197" s="1436"/>
      <c r="F197" s="1436"/>
      <c r="G197" s="1436"/>
      <c r="H197" s="1436"/>
      <c r="I197" s="1436"/>
      <c r="J197" s="1436"/>
      <c r="K197" s="840">
        <f>COUNTIFS(L25:M34,"&gt;59")</f>
        <v>0</v>
      </c>
      <c r="L197" s="760"/>
      <c r="M197" s="760"/>
      <c r="N197" s="941"/>
      <c r="O197" s="760"/>
      <c r="P197" s="831">
        <v>5</v>
      </c>
      <c r="Q197" s="1501" t="s">
        <v>119</v>
      </c>
      <c r="R197" s="1502"/>
      <c r="S197" s="1502"/>
      <c r="T197" s="1503"/>
      <c r="U197" s="760"/>
      <c r="V197" s="941"/>
      <c r="W197" s="941"/>
      <c r="X197" s="832">
        <v>5</v>
      </c>
      <c r="Y197" s="153" t="s">
        <v>471</v>
      </c>
      <c r="Z197" s="833"/>
      <c r="AA197" s="834"/>
      <c r="AB197" s="835"/>
      <c r="AC197" s="760"/>
      <c r="AD197" s="768"/>
      <c r="AE197" s="941"/>
      <c r="AF197" s="941"/>
      <c r="AG197" s="941"/>
      <c r="AH197" s="760"/>
      <c r="AI197" s="760"/>
      <c r="AJ197" s="760"/>
      <c r="AK197" s="760"/>
      <c r="AL197" s="941"/>
      <c r="AM197" s="838"/>
      <c r="AN197" s="760"/>
      <c r="AO197" s="760"/>
      <c r="AP197" s="760"/>
      <c r="AQ197" s="760"/>
      <c r="AR197" s="760"/>
      <c r="AS197" s="760"/>
      <c r="AT197" s="760"/>
      <c r="AU197" s="760"/>
      <c r="AV197" s="760"/>
      <c r="AW197" s="760"/>
      <c r="AX197" s="760"/>
      <c r="AY197" s="760"/>
      <c r="AZ197" s="760"/>
      <c r="BA197" s="760"/>
      <c r="BB197" s="760"/>
      <c r="BC197" s="39"/>
      <c r="BD197" s="129"/>
      <c r="BE197" s="941"/>
      <c r="BF197" s="258"/>
      <c r="BG197" s="941"/>
      <c r="BH197" s="136"/>
      <c r="BI197" s="941"/>
      <c r="BJ197" s="941"/>
      <c r="BK197" s="941"/>
      <c r="BL197" s="941"/>
      <c r="BM197" s="941"/>
      <c r="BN197" s="941"/>
      <c r="BO197" s="941"/>
      <c r="BP197" s="941"/>
      <c r="BQ197" s="941"/>
      <c r="BR197" s="941"/>
      <c r="BS197" s="941"/>
      <c r="BT197" s="941"/>
      <c r="BU197" s="39"/>
      <c r="BV197" s="39"/>
      <c r="BW197" s="39"/>
      <c r="BX197" s="39"/>
      <c r="BY197" s="39"/>
      <c r="BZ197" s="39"/>
      <c r="CA197" s="39"/>
      <c r="CB197" s="941"/>
      <c r="CC197" s="941"/>
      <c r="CD197" s="941"/>
      <c r="CE197" s="941"/>
      <c r="CF197" s="941"/>
      <c r="CG197" s="941"/>
      <c r="CH197" s="941"/>
      <c r="CI197" s="941"/>
      <c r="CJ197" s="941"/>
      <c r="CK197" s="941"/>
      <c r="CL197" s="941"/>
      <c r="CM197" s="941"/>
      <c r="CN197" s="941"/>
      <c r="CO197" s="941"/>
      <c r="CP197" s="941"/>
      <c r="CQ197" s="941"/>
      <c r="CR197" s="941"/>
      <c r="CS197" s="771"/>
      <c r="CT197" s="941"/>
      <c r="CU197" s="941"/>
      <c r="CV197" s="941"/>
      <c r="CW197" s="771"/>
      <c r="CX197" s="771"/>
      <c r="CY197" s="771"/>
      <c r="CZ197" s="771"/>
      <c r="DA197" s="771"/>
      <c r="DB197" s="771"/>
      <c r="DC197" s="771"/>
      <c r="DD197" s="771"/>
      <c r="DE197" s="771"/>
      <c r="DF197" s="771"/>
      <c r="DG197" s="771"/>
      <c r="DH197" s="771"/>
      <c r="DI197" s="771"/>
      <c r="DJ197" s="771"/>
      <c r="DK197" s="771"/>
      <c r="DL197" s="771"/>
      <c r="DM197" s="771"/>
      <c r="DN197" s="771"/>
      <c r="DO197" s="771"/>
      <c r="DP197" s="771"/>
      <c r="DQ197" s="771"/>
      <c r="DR197" s="771"/>
      <c r="DS197" s="771"/>
      <c r="DT197" s="771"/>
      <c r="DU197" s="771"/>
      <c r="DV197" s="771"/>
      <c r="DW197" s="771"/>
      <c r="DX197" s="771"/>
      <c r="DY197" s="771"/>
      <c r="DZ197" s="771"/>
      <c r="EA197" s="771"/>
      <c r="EB197" s="771"/>
      <c r="EC197" s="771"/>
      <c r="ED197" s="771"/>
      <c r="EE197" s="771"/>
      <c r="EF197" s="771"/>
      <c r="EG197" s="771"/>
      <c r="EH197" s="771"/>
      <c r="EI197" s="771"/>
      <c r="EJ197" s="771"/>
      <c r="EK197" s="771"/>
      <c r="EL197" s="771"/>
      <c r="EM197" s="771"/>
      <c r="EN197" s="771"/>
    </row>
    <row r="198" spans="1:144" ht="48.6">
      <c r="A198" s="841"/>
      <c r="B198" s="760"/>
      <c r="C198" s="941"/>
      <c r="D198" s="760"/>
      <c r="E198" s="760"/>
      <c r="F198" s="760"/>
      <c r="G198" s="760"/>
      <c r="H198" s="760"/>
      <c r="I198" s="760"/>
      <c r="J198" s="760"/>
      <c r="K198" s="760"/>
      <c r="L198" s="760"/>
      <c r="M198" s="760"/>
      <c r="N198" s="941"/>
      <c r="O198" s="35" t="s">
        <v>48</v>
      </c>
      <c r="P198" s="35" t="s">
        <v>472</v>
      </c>
      <c r="Q198" s="760"/>
      <c r="R198" s="760"/>
      <c r="S198" s="760"/>
      <c r="T198" s="760"/>
      <c r="U198" s="760"/>
      <c r="V198" s="941"/>
      <c r="W198" s="941"/>
      <c r="X198" s="832">
        <v>6</v>
      </c>
      <c r="Y198" s="153" t="s">
        <v>473</v>
      </c>
      <c r="Z198" s="833"/>
      <c r="AA198" s="834"/>
      <c r="AB198" s="835"/>
      <c r="AC198" s="760"/>
      <c r="AD198" s="760"/>
      <c r="AE198" s="941"/>
      <c r="AF198" s="941"/>
      <c r="AG198" s="941"/>
      <c r="AH198" s="760"/>
      <c r="AI198" s="760"/>
      <c r="AJ198" s="760"/>
      <c r="AK198" s="760"/>
      <c r="AL198" s="941"/>
      <c r="AM198" s="838"/>
      <c r="AN198" s="760"/>
      <c r="AO198" s="760"/>
      <c r="AP198" s="760"/>
      <c r="AQ198" s="760"/>
      <c r="AR198" s="760"/>
      <c r="AS198" s="760"/>
      <c r="AT198" s="760"/>
      <c r="AU198" s="760"/>
      <c r="AV198" s="760"/>
      <c r="AW198" s="760"/>
      <c r="AX198" s="760"/>
      <c r="AY198" s="760"/>
      <c r="AZ198" s="760"/>
      <c r="BA198" s="760"/>
      <c r="BB198" s="760"/>
      <c r="BC198" s="39"/>
      <c r="BD198" s="129"/>
      <c r="BE198" s="941"/>
      <c r="BF198" s="258"/>
      <c r="BG198" s="941"/>
      <c r="BH198" s="129"/>
      <c r="BI198" s="39"/>
      <c r="BJ198" s="39"/>
      <c r="BK198" s="39"/>
      <c r="BL198" s="941"/>
      <c r="BM198" s="941"/>
      <c r="BN198" s="941"/>
      <c r="BO198" s="941"/>
      <c r="BP198" s="941"/>
      <c r="BQ198" s="941"/>
      <c r="BR198" s="941"/>
      <c r="BS198" s="941"/>
      <c r="BT198" s="941"/>
      <c r="BU198" s="258"/>
      <c r="BV198" s="258"/>
      <c r="BW198" s="258"/>
      <c r="BX198" s="258"/>
      <c r="BY198" s="258"/>
      <c r="BZ198" s="258"/>
      <c r="CA198" s="258"/>
      <c r="CB198" s="39"/>
      <c r="CC198" s="39"/>
      <c r="CD198" s="941"/>
      <c r="CE198" s="941"/>
      <c r="CF198" s="941"/>
      <c r="CG198" s="941"/>
      <c r="CH198" s="941"/>
      <c r="CI198" s="941"/>
      <c r="CJ198" s="941"/>
      <c r="CK198" s="941"/>
      <c r="CL198" s="941"/>
      <c r="CM198" s="941"/>
      <c r="CN198" s="941"/>
      <c r="CO198" s="941"/>
      <c r="CP198" s="941"/>
      <c r="CQ198" s="941"/>
      <c r="CR198" s="941"/>
      <c r="CS198" s="771"/>
      <c r="CT198" s="941"/>
      <c r="CU198" s="941"/>
      <c r="CV198" s="941"/>
      <c r="CW198" s="771"/>
      <c r="CX198" s="771"/>
      <c r="CY198" s="771"/>
      <c r="CZ198" s="771"/>
      <c r="DA198" s="771"/>
      <c r="DB198" s="771"/>
      <c r="DC198" s="771"/>
      <c r="DD198" s="771"/>
      <c r="DE198" s="771"/>
      <c r="DF198" s="771"/>
      <c r="DG198" s="771"/>
      <c r="DH198" s="771"/>
      <c r="DI198" s="771"/>
      <c r="DJ198" s="771"/>
      <c r="DK198" s="771"/>
      <c r="DL198" s="771"/>
      <c r="DM198" s="771"/>
      <c r="DN198" s="771"/>
      <c r="DO198" s="771"/>
      <c r="DP198" s="771"/>
      <c r="DQ198" s="771"/>
      <c r="DR198" s="771"/>
      <c r="DS198" s="771"/>
      <c r="DT198" s="771"/>
      <c r="DU198" s="771"/>
      <c r="DV198" s="771"/>
      <c r="DW198" s="771"/>
      <c r="DX198" s="771"/>
      <c r="DY198" s="771"/>
      <c r="DZ198" s="771"/>
      <c r="EA198" s="771"/>
      <c r="EB198" s="771"/>
      <c r="EC198" s="771"/>
      <c r="ED198" s="771"/>
      <c r="EE198" s="771"/>
      <c r="EF198" s="771"/>
      <c r="EG198" s="771"/>
      <c r="EH198" s="771"/>
      <c r="EI198" s="771"/>
      <c r="EJ198" s="771"/>
      <c r="EK198" s="771"/>
      <c r="EL198" s="771"/>
      <c r="EM198" s="771"/>
      <c r="EN198" s="771"/>
    </row>
    <row r="199" spans="1:144" s="3" customFormat="1">
      <c r="A199" s="1787" t="s">
        <v>474</v>
      </c>
      <c r="B199" s="1787"/>
      <c r="C199" s="1787"/>
      <c r="D199" s="1787"/>
      <c r="E199" s="1787"/>
      <c r="F199" s="1787"/>
      <c r="G199" s="1787"/>
      <c r="H199" s="1787"/>
      <c r="I199" s="1787"/>
      <c r="J199" s="1787"/>
      <c r="K199" s="1787"/>
      <c r="L199" s="1787"/>
      <c r="M199" s="941"/>
      <c r="N199" s="941"/>
      <c r="O199" s="839" t="s">
        <v>90</v>
      </c>
      <c r="P199" s="839" t="s">
        <v>244</v>
      </c>
      <c r="Q199" s="842"/>
      <c r="R199" s="842"/>
      <c r="S199" s="842"/>
      <c r="T199" s="941"/>
      <c r="U199" s="941"/>
      <c r="V199" s="941"/>
      <c r="W199" s="941"/>
      <c r="X199" s="832">
        <v>7</v>
      </c>
      <c r="Y199" s="153" t="s">
        <v>475</v>
      </c>
      <c r="Z199" s="833"/>
      <c r="AA199" s="834"/>
      <c r="AB199" s="835"/>
      <c r="AC199" s="941"/>
      <c r="AD199" s="941"/>
      <c r="AE199" s="941"/>
      <c r="AF199" s="941"/>
      <c r="AG199" s="941"/>
      <c r="AH199" s="246"/>
      <c r="AI199" s="941"/>
      <c r="AJ199" s="941"/>
      <c r="AK199" s="760"/>
      <c r="AL199" s="941"/>
      <c r="AM199" s="838"/>
      <c r="AN199" s="760"/>
      <c r="AO199" s="760"/>
      <c r="AP199" s="760"/>
      <c r="AQ199" s="760"/>
      <c r="AR199" s="760"/>
      <c r="AS199" s="760"/>
      <c r="AT199" s="760"/>
      <c r="AU199" s="941"/>
      <c r="AV199" s="941"/>
      <c r="AW199" s="941"/>
      <c r="AX199" s="941"/>
      <c r="AY199" s="941"/>
      <c r="AZ199" s="941"/>
      <c r="BA199" s="941"/>
      <c r="BB199" s="941"/>
      <c r="BC199" s="39"/>
      <c r="BD199" s="129"/>
      <c r="BE199" s="39"/>
      <c r="BF199" s="252"/>
      <c r="BG199" s="39"/>
      <c r="BH199" s="136"/>
      <c r="BI199" s="258"/>
      <c r="BJ199" s="258"/>
      <c r="BK199" s="258"/>
      <c r="BL199" s="941"/>
      <c r="BM199" s="941"/>
      <c r="BN199" s="941"/>
      <c r="BO199" s="941"/>
      <c r="BP199" s="941"/>
      <c r="BQ199" s="941"/>
      <c r="BR199" s="941"/>
      <c r="BS199" s="941"/>
      <c r="BT199" s="941"/>
      <c r="BU199" s="39"/>
      <c r="BV199" s="39"/>
      <c r="BW199" s="39"/>
      <c r="BX199" s="39"/>
      <c r="BY199" s="39"/>
      <c r="BZ199" s="39"/>
      <c r="CA199" s="39"/>
      <c r="CB199" s="258"/>
      <c r="CC199" s="258"/>
      <c r="CD199" s="39"/>
      <c r="CE199" s="39"/>
      <c r="CF199" s="39"/>
      <c r="CG199" s="39"/>
      <c r="CH199" s="39"/>
      <c r="CI199" s="39"/>
      <c r="CJ199" s="941"/>
      <c r="CK199" s="941"/>
      <c r="CL199" s="941"/>
      <c r="CM199" s="941"/>
      <c r="CN199" s="941"/>
      <c r="CO199" s="941"/>
      <c r="CP199" s="941"/>
      <c r="CQ199" s="941"/>
      <c r="CR199" s="941"/>
      <c r="CS199" s="941"/>
      <c r="CT199" s="941"/>
      <c r="CU199" s="941"/>
      <c r="CV199" s="941"/>
      <c r="CW199" s="941"/>
      <c r="CX199" s="941"/>
      <c r="CY199" s="941"/>
      <c r="CZ199" s="941"/>
      <c r="DA199" s="941"/>
      <c r="DB199" s="941"/>
      <c r="DC199" s="941"/>
      <c r="DD199" s="941"/>
      <c r="DE199" s="941"/>
      <c r="DF199" s="941"/>
      <c r="DG199" s="941"/>
      <c r="DH199" s="941"/>
      <c r="DI199" s="941"/>
      <c r="DJ199" s="941"/>
      <c r="DK199" s="941"/>
      <c r="DL199" s="941"/>
      <c r="DM199" s="941"/>
      <c r="DN199" s="941"/>
      <c r="DO199" s="941"/>
      <c r="DP199" s="941"/>
      <c r="DQ199" s="941"/>
      <c r="DR199" s="941"/>
      <c r="DS199" s="941"/>
      <c r="DT199" s="941"/>
      <c r="DU199" s="941"/>
      <c r="DV199" s="941"/>
      <c r="DW199" s="941"/>
      <c r="DX199" s="941"/>
      <c r="DY199" s="941"/>
      <c r="DZ199" s="941"/>
      <c r="EA199" s="941"/>
      <c r="EB199" s="941"/>
      <c r="EC199" s="941"/>
      <c r="ED199" s="941"/>
      <c r="EE199" s="941"/>
      <c r="EF199" s="941"/>
      <c r="EG199" s="941"/>
      <c r="EH199" s="941"/>
      <c r="EI199" s="941"/>
      <c r="EJ199" s="941"/>
      <c r="EK199" s="941"/>
      <c r="EL199" s="941"/>
      <c r="EM199" s="941"/>
      <c r="EN199" s="941"/>
    </row>
    <row r="200" spans="1:144" s="3" customFormat="1">
      <c r="A200" s="1786" t="s">
        <v>193</v>
      </c>
      <c r="B200" s="1786"/>
      <c r="C200" s="1786"/>
      <c r="D200" s="1786"/>
      <c r="E200" s="1786"/>
      <c r="F200" s="1787" t="s">
        <v>194</v>
      </c>
      <c r="G200" s="1787"/>
      <c r="H200" s="1787"/>
      <c r="I200" s="1787"/>
      <c r="J200" s="1787"/>
      <c r="K200" s="1787"/>
      <c r="L200" s="1787"/>
      <c r="M200" s="761"/>
      <c r="N200" s="246"/>
      <c r="O200" s="839" t="s">
        <v>91</v>
      </c>
      <c r="P200" s="839" t="s">
        <v>476</v>
      </c>
      <c r="Q200" s="246"/>
      <c r="R200" s="1437" t="s">
        <v>477</v>
      </c>
      <c r="S200" s="1438"/>
      <c r="T200" s="1438"/>
      <c r="U200" s="1438"/>
      <c r="V200" s="1439"/>
      <c r="W200" s="39"/>
      <c r="X200" s="832">
        <v>8</v>
      </c>
      <c r="Y200" s="153" t="s">
        <v>478</v>
      </c>
      <c r="Z200" s="833"/>
      <c r="AA200" s="834"/>
      <c r="AB200" s="835"/>
      <c r="AC200" s="246"/>
      <c r="AD200" s="246"/>
      <c r="AE200" s="246"/>
      <c r="AF200" s="246"/>
      <c r="AG200" s="246"/>
      <c r="AH200" s="246"/>
      <c r="AI200" s="246"/>
      <c r="AJ200" s="246"/>
      <c r="AK200" s="246"/>
      <c r="AL200" s="246"/>
      <c r="AM200" s="843"/>
      <c r="AN200" s="246"/>
      <c r="AO200" s="246"/>
      <c r="AP200" s="246"/>
      <c r="AQ200" s="246"/>
      <c r="AR200" s="246"/>
      <c r="AS200" s="246"/>
      <c r="AT200" s="246"/>
      <c r="AU200" s="941"/>
      <c r="AV200" s="941"/>
      <c r="AW200" s="941"/>
      <c r="AX200" s="941"/>
      <c r="AY200" s="941"/>
      <c r="AZ200" s="941"/>
      <c r="BA200" s="941"/>
      <c r="BB200" s="941"/>
      <c r="BC200" s="39"/>
      <c r="BD200" s="129"/>
      <c r="BE200" s="258"/>
      <c r="BF200" s="258"/>
      <c r="BG200" s="258"/>
      <c r="BH200" s="129"/>
      <c r="BI200" s="39"/>
      <c r="BJ200" s="39"/>
      <c r="BK200" s="39"/>
      <c r="BL200" s="941"/>
      <c r="BM200" s="941"/>
      <c r="BN200" s="941"/>
      <c r="BO200" s="941"/>
      <c r="BP200" s="941"/>
      <c r="BQ200" s="941"/>
      <c r="BR200" s="941"/>
      <c r="BS200" s="941"/>
      <c r="BT200" s="941"/>
      <c r="BU200" s="844"/>
      <c r="BV200" s="844"/>
      <c r="BW200" s="844"/>
      <c r="BX200" s="844"/>
      <c r="BY200" s="844"/>
      <c r="BZ200" s="844"/>
      <c r="CA200" s="844"/>
      <c r="CB200" s="39"/>
      <c r="CC200" s="39"/>
      <c r="CD200" s="258"/>
      <c r="CE200" s="258"/>
      <c r="CF200" s="258"/>
      <c r="CG200" s="258"/>
      <c r="CH200" s="258"/>
      <c r="CI200" s="258"/>
      <c r="CJ200" s="941"/>
      <c r="CK200" s="941"/>
      <c r="CL200" s="941"/>
      <c r="CM200" s="941"/>
      <c r="CN200" s="941"/>
      <c r="CO200" s="941"/>
      <c r="CP200" s="941"/>
      <c r="CQ200" s="941"/>
      <c r="CR200" s="941"/>
      <c r="CS200" s="941"/>
      <c r="CT200" s="941"/>
      <c r="CU200" s="941"/>
      <c r="CV200" s="941"/>
      <c r="CW200" s="941"/>
      <c r="CX200" s="941"/>
      <c r="CY200" s="941"/>
      <c r="CZ200" s="941"/>
      <c r="DA200" s="941"/>
      <c r="DB200" s="941"/>
      <c r="DC200" s="941"/>
      <c r="DD200" s="941"/>
      <c r="DE200" s="941"/>
      <c r="DF200" s="941"/>
      <c r="DG200" s="941"/>
      <c r="DH200" s="941"/>
      <c r="DI200" s="941"/>
      <c r="DJ200" s="941"/>
      <c r="DK200" s="941"/>
      <c r="DL200" s="941"/>
      <c r="DM200" s="941"/>
      <c r="DN200" s="941"/>
      <c r="DO200" s="941"/>
      <c r="DP200" s="941"/>
      <c r="DQ200" s="941"/>
      <c r="DR200" s="941"/>
      <c r="DS200" s="941"/>
      <c r="DT200" s="941"/>
      <c r="DU200" s="941"/>
      <c r="DV200" s="941"/>
      <c r="DW200" s="941"/>
      <c r="DX200" s="941"/>
      <c r="DY200" s="941"/>
      <c r="DZ200" s="941"/>
      <c r="EA200" s="941"/>
      <c r="EB200" s="941"/>
      <c r="EC200" s="941"/>
      <c r="ED200" s="941"/>
      <c r="EE200" s="941"/>
      <c r="EF200" s="941"/>
      <c r="EG200" s="941"/>
      <c r="EH200" s="941"/>
      <c r="EI200" s="941"/>
      <c r="EJ200" s="941"/>
      <c r="EK200" s="941"/>
      <c r="EL200" s="941"/>
      <c r="EM200" s="941"/>
      <c r="EN200" s="941"/>
    </row>
    <row r="201" spans="1:144">
      <c r="A201" s="509" t="s">
        <v>331</v>
      </c>
      <c r="B201" s="834"/>
      <c r="C201" s="833"/>
      <c r="D201" s="834"/>
      <c r="E201" s="845">
        <f>EE1</f>
        <v>0</v>
      </c>
      <c r="F201" s="1839" t="s">
        <v>331</v>
      </c>
      <c r="G201" s="1839"/>
      <c r="H201" s="1839"/>
      <c r="I201" s="1839"/>
      <c r="J201" s="1839"/>
      <c r="K201" s="1839"/>
      <c r="L201" s="846">
        <f>EJ1</f>
        <v>0</v>
      </c>
      <c r="M201" s="761"/>
      <c r="N201" s="246"/>
      <c r="O201" s="839" t="s">
        <v>92</v>
      </c>
      <c r="P201" s="839" t="s">
        <v>243</v>
      </c>
      <c r="Q201" s="768"/>
      <c r="R201" s="839">
        <v>1</v>
      </c>
      <c r="S201" s="153" t="s">
        <v>236</v>
      </c>
      <c r="T201" s="833"/>
      <c r="U201" s="834"/>
      <c r="V201" s="847"/>
      <c r="W201" s="941"/>
      <c r="X201" s="832">
        <v>9</v>
      </c>
      <c r="Y201" s="848" t="s">
        <v>479</v>
      </c>
      <c r="Z201" s="768"/>
      <c r="AA201" s="768"/>
      <c r="AB201" s="837"/>
      <c r="AC201" s="768"/>
      <c r="AD201" s="768"/>
      <c r="AE201" s="246"/>
      <c r="AF201" s="246"/>
      <c r="AG201" s="246"/>
      <c r="AH201" s="768"/>
      <c r="AI201" s="768"/>
      <c r="AJ201" s="768"/>
      <c r="AK201" s="768"/>
      <c r="AL201" s="246"/>
      <c r="AM201" s="837"/>
      <c r="AN201" s="768"/>
      <c r="AO201" s="768"/>
      <c r="AP201" s="768"/>
      <c r="AQ201" s="768"/>
      <c r="AR201" s="768"/>
      <c r="AS201" s="768"/>
      <c r="AT201" s="768"/>
      <c r="AU201" s="760"/>
      <c r="AV201" s="760"/>
      <c r="AW201" s="760"/>
      <c r="AX201" s="760"/>
      <c r="AY201" s="760"/>
      <c r="AZ201" s="760"/>
      <c r="BA201" s="760"/>
      <c r="BB201" s="760"/>
      <c r="BC201" s="39"/>
      <c r="BD201" s="129"/>
      <c r="BE201" s="39"/>
      <c r="BF201" s="252"/>
      <c r="BG201" s="39"/>
      <c r="BH201" s="136"/>
      <c r="BI201" s="941"/>
      <c r="BJ201" s="941"/>
      <c r="BK201" s="941"/>
      <c r="BL201" s="941"/>
      <c r="BM201" s="941"/>
      <c r="BN201" s="941"/>
      <c r="BO201" s="941"/>
      <c r="BP201" s="941"/>
      <c r="BQ201" s="941"/>
      <c r="BR201" s="941"/>
      <c r="BS201" s="941"/>
      <c r="BT201" s="941"/>
      <c r="BU201" s="40"/>
      <c r="BV201" s="40"/>
      <c r="BW201" s="40"/>
      <c r="BX201" s="40"/>
      <c r="BY201" s="40"/>
      <c r="BZ201" s="40"/>
      <c r="CA201" s="40"/>
      <c r="CB201" s="844"/>
      <c r="CC201" s="844"/>
      <c r="CD201" s="39"/>
      <c r="CE201" s="39"/>
      <c r="CF201" s="39"/>
      <c r="CG201" s="39"/>
      <c r="CH201" s="39"/>
      <c r="CI201" s="39"/>
      <c r="CJ201" s="941"/>
      <c r="CK201" s="941"/>
      <c r="CL201" s="941"/>
      <c r="CM201" s="941"/>
      <c r="CN201" s="941"/>
      <c r="CO201" s="941"/>
      <c r="CP201" s="941"/>
      <c r="CQ201" s="941"/>
      <c r="CR201" s="941"/>
      <c r="CS201" s="771"/>
      <c r="CT201" s="941"/>
      <c r="CU201" s="941"/>
      <c r="CV201" s="941"/>
      <c r="CW201" s="771"/>
      <c r="CX201" s="771"/>
      <c r="CY201" s="771"/>
      <c r="CZ201" s="771"/>
      <c r="DA201" s="771"/>
      <c r="DB201" s="771"/>
      <c r="DC201" s="771"/>
      <c r="DD201" s="771"/>
      <c r="DE201" s="771"/>
      <c r="DF201" s="771"/>
      <c r="DG201" s="771"/>
      <c r="DH201" s="771"/>
      <c r="DI201" s="771"/>
      <c r="DJ201" s="771"/>
      <c r="DK201" s="771"/>
      <c r="DL201" s="771"/>
      <c r="DM201" s="771"/>
      <c r="DN201" s="771"/>
      <c r="DO201" s="771"/>
      <c r="DP201" s="771"/>
      <c r="DQ201" s="771"/>
      <c r="DR201" s="771"/>
      <c r="DS201" s="771"/>
      <c r="DT201" s="771"/>
      <c r="DU201" s="771"/>
      <c r="DV201" s="771"/>
      <c r="DW201" s="771"/>
      <c r="DX201" s="771"/>
      <c r="DY201" s="771"/>
      <c r="DZ201" s="771"/>
      <c r="EA201" s="771"/>
      <c r="EB201" s="771"/>
      <c r="EC201" s="771"/>
      <c r="ED201" s="771"/>
      <c r="EE201" s="771"/>
      <c r="EF201" s="771"/>
      <c r="EG201" s="771"/>
      <c r="EH201" s="771"/>
      <c r="EI201" s="771"/>
      <c r="EJ201" s="771"/>
      <c r="EK201" s="771"/>
      <c r="EL201" s="771"/>
      <c r="EM201" s="771"/>
      <c r="EN201" s="771"/>
    </row>
    <row r="202" spans="1:144">
      <c r="A202" s="509" t="s">
        <v>333</v>
      </c>
      <c r="B202" s="834"/>
      <c r="C202" s="833"/>
      <c r="D202" s="834"/>
      <c r="E202" s="845">
        <f>EF1</f>
        <v>0</v>
      </c>
      <c r="F202" s="1839" t="s">
        <v>333</v>
      </c>
      <c r="G202" s="1839"/>
      <c r="H202" s="1839"/>
      <c r="I202" s="1839"/>
      <c r="J202" s="1839"/>
      <c r="K202" s="1839"/>
      <c r="L202" s="846">
        <f>EK1</f>
        <v>0</v>
      </c>
      <c r="M202" s="768"/>
      <c r="N202" s="246"/>
      <c r="O202" s="839" t="s">
        <v>93</v>
      </c>
      <c r="P202" s="839" t="s">
        <v>480</v>
      </c>
      <c r="Q202" s="768"/>
      <c r="R202" s="839">
        <v>2</v>
      </c>
      <c r="S202" s="153" t="s">
        <v>481</v>
      </c>
      <c r="T202" s="833"/>
      <c r="U202" s="834"/>
      <c r="V202" s="847"/>
      <c r="W202" s="941"/>
      <c r="X202" s="832">
        <v>10</v>
      </c>
      <c r="Y202" s="153" t="s">
        <v>482</v>
      </c>
      <c r="Z202" s="833"/>
      <c r="AA202" s="834"/>
      <c r="AB202" s="835"/>
      <c r="AC202" s="768"/>
      <c r="AD202" s="768"/>
      <c r="AE202" s="246"/>
      <c r="AF202" s="246"/>
      <c r="AG202" s="246"/>
      <c r="AH202" s="768"/>
      <c r="AI202" s="768"/>
      <c r="AJ202" s="768"/>
      <c r="AK202" s="768"/>
      <c r="AL202" s="246"/>
      <c r="AM202" s="837"/>
      <c r="AN202" s="768"/>
      <c r="AO202" s="768"/>
      <c r="AP202" s="768"/>
      <c r="AQ202" s="768"/>
      <c r="AR202" s="768"/>
      <c r="AS202" s="768"/>
      <c r="AT202" s="768"/>
      <c r="AU202" s="760"/>
      <c r="AV202" s="760"/>
      <c r="AW202" s="760"/>
      <c r="AX202" s="760"/>
      <c r="AY202" s="760"/>
      <c r="AZ202" s="760"/>
      <c r="BA202" s="760"/>
      <c r="BB202" s="760"/>
      <c r="BC202" s="39"/>
      <c r="BD202" s="129"/>
      <c r="BE202" s="941"/>
      <c r="BF202" s="258"/>
      <c r="BG202" s="941"/>
      <c r="BH202" s="136"/>
      <c r="BI202" s="941"/>
      <c r="BJ202" s="941"/>
      <c r="BK202" s="941"/>
      <c r="BL202" s="941"/>
      <c r="BM202" s="941"/>
      <c r="BN202" s="941"/>
      <c r="BO202" s="941"/>
      <c r="BP202" s="941"/>
      <c r="BQ202" s="941"/>
      <c r="BR202" s="941"/>
      <c r="BS202" s="941"/>
      <c r="BT202" s="941"/>
      <c r="BU202" s="941"/>
      <c r="BV202" s="941"/>
      <c r="BW202" s="941"/>
      <c r="BX202" s="941"/>
      <c r="BY202" s="941"/>
      <c r="BZ202" s="941"/>
      <c r="CA202" s="941"/>
      <c r="CB202" s="40"/>
      <c r="CC202" s="40"/>
      <c r="CD202" s="844"/>
      <c r="CE202" s="844"/>
      <c r="CF202" s="844"/>
      <c r="CG202" s="844"/>
      <c r="CH202" s="844"/>
      <c r="CI202" s="844"/>
      <c r="CJ202" s="941"/>
      <c r="CK202" s="941"/>
      <c r="CL202" s="941"/>
      <c r="CM202" s="941"/>
      <c r="CN202" s="941"/>
      <c r="CO202" s="941"/>
      <c r="CP202" s="941"/>
      <c r="CQ202" s="941"/>
      <c r="CR202" s="941"/>
      <c r="CS202" s="771"/>
      <c r="CT202" s="941"/>
      <c r="CU202" s="941"/>
      <c r="CV202" s="941"/>
      <c r="CW202" s="771"/>
      <c r="CX202" s="771"/>
      <c r="CY202" s="771"/>
      <c r="CZ202" s="771"/>
      <c r="DA202" s="771"/>
      <c r="DB202" s="771"/>
      <c r="DC202" s="771"/>
      <c r="DD202" s="771"/>
      <c r="DE202" s="771"/>
      <c r="DF202" s="771"/>
      <c r="DG202" s="771"/>
      <c r="DH202" s="771"/>
      <c r="DI202" s="771"/>
      <c r="DJ202" s="771"/>
      <c r="DK202" s="771"/>
      <c r="DL202" s="771"/>
      <c r="DM202" s="771"/>
      <c r="DN202" s="771"/>
      <c r="DO202" s="771"/>
      <c r="DP202" s="771"/>
      <c r="DQ202" s="771"/>
      <c r="DR202" s="771"/>
      <c r="DS202" s="771"/>
      <c r="DT202" s="771"/>
      <c r="DU202" s="771"/>
      <c r="DV202" s="771"/>
      <c r="DW202" s="771"/>
      <c r="DX202" s="771"/>
      <c r="DY202" s="771"/>
      <c r="DZ202" s="771"/>
      <c r="EA202" s="771"/>
      <c r="EB202" s="771"/>
      <c r="EC202" s="771"/>
      <c r="ED202" s="771"/>
      <c r="EE202" s="771"/>
      <c r="EF202" s="771"/>
      <c r="EG202" s="771"/>
      <c r="EH202" s="771"/>
      <c r="EI202" s="771"/>
      <c r="EJ202" s="771"/>
      <c r="EK202" s="771"/>
      <c r="EL202" s="771"/>
      <c r="EM202" s="771"/>
      <c r="EN202" s="771"/>
    </row>
    <row r="203" spans="1:144">
      <c r="A203" s="509" t="s">
        <v>124</v>
      </c>
      <c r="B203" s="834"/>
      <c r="C203" s="833"/>
      <c r="D203" s="834"/>
      <c r="E203" s="845">
        <f>EG1</f>
        <v>0</v>
      </c>
      <c r="F203" s="1839" t="s">
        <v>124</v>
      </c>
      <c r="G203" s="1839"/>
      <c r="H203" s="1839"/>
      <c r="I203" s="1839"/>
      <c r="J203" s="1839"/>
      <c r="K203" s="1839"/>
      <c r="L203" s="846">
        <f>EL1</f>
        <v>0</v>
      </c>
      <c r="M203" s="768"/>
      <c r="N203" s="246"/>
      <c r="O203" s="839" t="s">
        <v>483</v>
      </c>
      <c r="P203" s="839" t="s">
        <v>484</v>
      </c>
      <c r="Q203" s="768"/>
      <c r="R203" s="839">
        <v>3</v>
      </c>
      <c r="S203" s="153" t="s">
        <v>234</v>
      </c>
      <c r="T203" s="833"/>
      <c r="U203" s="834"/>
      <c r="V203" s="847"/>
      <c r="W203" s="941"/>
      <c r="X203" s="832">
        <v>11</v>
      </c>
      <c r="Y203" s="153" t="s">
        <v>485</v>
      </c>
      <c r="Z203" s="833"/>
      <c r="AA203" s="834"/>
      <c r="AB203" s="835"/>
      <c r="AC203" s="768"/>
      <c r="AD203" s="768"/>
      <c r="AE203" s="246"/>
      <c r="AF203" s="246"/>
      <c r="AG203" s="246"/>
      <c r="AH203" s="768"/>
      <c r="AI203" s="768"/>
      <c r="AJ203" s="768"/>
      <c r="AK203" s="768"/>
      <c r="AL203" s="246"/>
      <c r="AM203" s="837"/>
      <c r="AN203" s="768"/>
      <c r="AO203" s="768"/>
      <c r="AP203" s="768"/>
      <c r="AQ203" s="768"/>
      <c r="AR203" s="768"/>
      <c r="AS203" s="768"/>
      <c r="AT203" s="768"/>
      <c r="AU203" s="760"/>
      <c r="AV203" s="760"/>
      <c r="AW203" s="760"/>
      <c r="AX203" s="760"/>
      <c r="AY203" s="760"/>
      <c r="AZ203" s="760"/>
      <c r="BA203" s="760"/>
      <c r="BB203" s="760"/>
      <c r="BC203" s="39"/>
      <c r="BD203" s="129"/>
      <c r="BE203" s="941"/>
      <c r="BF203" s="258"/>
      <c r="BG203" s="941"/>
      <c r="BH203" s="136"/>
      <c r="BI203" s="941"/>
      <c r="BJ203" s="941"/>
      <c r="BK203" s="941"/>
      <c r="BL203" s="941"/>
      <c r="BM203" s="941"/>
      <c r="BN203" s="941"/>
      <c r="BO203" s="941"/>
      <c r="BP203" s="941"/>
      <c r="BQ203" s="941"/>
      <c r="BR203" s="941"/>
      <c r="BS203" s="941"/>
      <c r="BT203" s="941"/>
      <c r="BU203" s="941"/>
      <c r="BV203" s="941"/>
      <c r="BW203" s="941"/>
      <c r="BX203" s="941"/>
      <c r="BY203" s="941"/>
      <c r="BZ203" s="941"/>
      <c r="CA203" s="941"/>
      <c r="CB203" s="941"/>
      <c r="CC203" s="941"/>
      <c r="CD203" s="40"/>
      <c r="CE203" s="40"/>
      <c r="CF203" s="40"/>
      <c r="CG203" s="40"/>
      <c r="CH203" s="40"/>
      <c r="CI203" s="40"/>
      <c r="CJ203" s="941"/>
      <c r="CK203" s="941"/>
      <c r="CL203" s="941"/>
      <c r="CM203" s="941"/>
      <c r="CN203" s="941"/>
      <c r="CO203" s="941"/>
      <c r="CP203" s="941"/>
      <c r="CQ203" s="941"/>
      <c r="CR203" s="941"/>
      <c r="CS203" s="771"/>
      <c r="CT203" s="941"/>
      <c r="CU203" s="941"/>
      <c r="CV203" s="941"/>
      <c r="CW203" s="771"/>
      <c r="CX203" s="771"/>
      <c r="CY203" s="771"/>
      <c r="CZ203" s="771"/>
      <c r="DA203" s="771"/>
      <c r="DB203" s="771"/>
      <c r="DC203" s="771"/>
      <c r="DD203" s="771"/>
      <c r="DE203" s="771"/>
      <c r="DF203" s="771"/>
      <c r="DG203" s="771"/>
      <c r="DH203" s="771"/>
      <c r="DI203" s="771"/>
      <c r="DJ203" s="771"/>
      <c r="DK203" s="771"/>
      <c r="DL203" s="771"/>
      <c r="DM203" s="771"/>
      <c r="DN203" s="771"/>
      <c r="DO203" s="771"/>
      <c r="DP203" s="771"/>
      <c r="DQ203" s="771"/>
      <c r="DR203" s="771"/>
      <c r="DS203" s="771"/>
      <c r="DT203" s="771"/>
      <c r="DU203" s="771"/>
      <c r="DV203" s="771"/>
      <c r="DW203" s="771"/>
      <c r="DX203" s="771"/>
      <c r="DY203" s="771"/>
      <c r="DZ203" s="771"/>
      <c r="EA203" s="771"/>
      <c r="EB203" s="771"/>
      <c r="EC203" s="771"/>
      <c r="ED203" s="771"/>
      <c r="EE203" s="771"/>
      <c r="EF203" s="771"/>
      <c r="EG203" s="771"/>
      <c r="EH203" s="771"/>
      <c r="EI203" s="771"/>
      <c r="EJ203" s="771"/>
      <c r="EK203" s="771"/>
      <c r="EL203" s="771"/>
      <c r="EM203" s="771"/>
      <c r="EN203" s="771"/>
    </row>
    <row r="204" spans="1:144">
      <c r="A204" s="509" t="s">
        <v>486</v>
      </c>
      <c r="B204" s="834"/>
      <c r="C204" s="833"/>
      <c r="D204" s="834"/>
      <c r="E204" s="845">
        <f>EH1</f>
        <v>0</v>
      </c>
      <c r="F204" s="1839" t="s">
        <v>486</v>
      </c>
      <c r="G204" s="1839"/>
      <c r="H204" s="1839"/>
      <c r="I204" s="1839"/>
      <c r="J204" s="1839"/>
      <c r="K204" s="1839"/>
      <c r="L204" s="846">
        <f>EM1</f>
        <v>0</v>
      </c>
      <c r="M204" s="259"/>
      <c r="N204" s="246"/>
      <c r="O204" s="839" t="s">
        <v>487</v>
      </c>
      <c r="P204" s="839" t="s">
        <v>488</v>
      </c>
      <c r="Q204" s="768"/>
      <c r="R204" s="839">
        <v>4</v>
      </c>
      <c r="S204" s="153" t="s">
        <v>489</v>
      </c>
      <c r="T204" s="833"/>
      <c r="U204" s="834"/>
      <c r="V204" s="847"/>
      <c r="W204" s="941"/>
      <c r="X204" s="832">
        <v>12</v>
      </c>
      <c r="Y204" s="153" t="s">
        <v>490</v>
      </c>
      <c r="Z204" s="833"/>
      <c r="AA204" s="834"/>
      <c r="AB204" s="835"/>
      <c r="AC204" s="768"/>
      <c r="AD204" s="768"/>
      <c r="AE204" s="246"/>
      <c r="AF204" s="246"/>
      <c r="AG204" s="246"/>
      <c r="AH204" s="768"/>
      <c r="AI204" s="768"/>
      <c r="AJ204" s="768"/>
      <c r="AK204" s="768"/>
      <c r="AL204" s="246"/>
      <c r="AM204" s="837"/>
      <c r="AN204" s="768"/>
      <c r="AO204" s="768"/>
      <c r="AP204" s="768"/>
      <c r="AQ204" s="768"/>
      <c r="AR204" s="768"/>
      <c r="AS204" s="768"/>
      <c r="AT204" s="768"/>
      <c r="AU204" s="760"/>
      <c r="AV204" s="760"/>
      <c r="AW204" s="760"/>
      <c r="AX204" s="760"/>
      <c r="AY204" s="760"/>
      <c r="AZ204" s="760"/>
      <c r="BA204" s="760"/>
      <c r="BB204" s="760"/>
      <c r="BC204" s="39"/>
      <c r="BD204" s="129"/>
      <c r="BE204" s="941"/>
      <c r="BF204" s="258"/>
      <c r="BG204" s="941"/>
      <c r="BH204" s="136"/>
      <c r="BI204" s="941"/>
      <c r="BJ204" s="941"/>
      <c r="BK204" s="941"/>
      <c r="BL204" s="941"/>
      <c r="BM204" s="941"/>
      <c r="BN204" s="941"/>
      <c r="BO204" s="941"/>
      <c r="BP204" s="941"/>
      <c r="BQ204" s="941"/>
      <c r="BR204" s="941"/>
      <c r="BS204" s="941"/>
      <c r="BT204" s="941"/>
      <c r="BU204" s="941"/>
      <c r="BV204" s="941"/>
      <c r="BW204" s="941"/>
      <c r="BX204" s="941"/>
      <c r="BY204" s="941"/>
      <c r="BZ204" s="941"/>
      <c r="CA204" s="941"/>
      <c r="CB204" s="941"/>
      <c r="CC204" s="941"/>
      <c r="CD204" s="941"/>
      <c r="CE204" s="26"/>
      <c r="CF204" s="26"/>
      <c r="CG204" s="849"/>
      <c r="CH204" s="849"/>
      <c r="CI204" s="849"/>
      <c r="CJ204" s="941"/>
      <c r="CK204" s="941"/>
      <c r="CL204" s="941"/>
      <c r="CM204" s="941"/>
      <c r="CN204" s="941"/>
      <c r="CO204" s="941"/>
      <c r="CP204" s="941"/>
      <c r="CQ204" s="941"/>
      <c r="CR204" s="941"/>
      <c r="CS204" s="771"/>
      <c r="CT204" s="771"/>
      <c r="CU204" s="771"/>
      <c r="CV204" s="771"/>
      <c r="CW204" s="771"/>
      <c r="CX204" s="771"/>
      <c r="CY204" s="771"/>
      <c r="CZ204" s="771"/>
      <c r="DA204" s="771"/>
      <c r="DB204" s="771"/>
      <c r="DC204" s="771"/>
      <c r="DD204" s="771"/>
      <c r="DE204" s="771"/>
      <c r="DF204" s="771"/>
      <c r="DG204" s="771"/>
      <c r="DH204" s="771"/>
      <c r="DI204" s="771"/>
      <c r="DJ204" s="771"/>
      <c r="DK204" s="771"/>
      <c r="DL204" s="771"/>
      <c r="DM204" s="771"/>
      <c r="DN204" s="771"/>
      <c r="DO204" s="771"/>
      <c r="DP204" s="771"/>
      <c r="DQ204" s="771"/>
      <c r="DR204" s="771"/>
      <c r="DS204" s="771"/>
      <c r="DT204" s="771"/>
      <c r="DU204" s="771"/>
      <c r="DV204" s="771"/>
      <c r="DW204" s="771"/>
      <c r="DX204" s="771"/>
      <c r="DY204" s="771"/>
      <c r="DZ204" s="771"/>
      <c r="EA204" s="771"/>
      <c r="EB204" s="771"/>
      <c r="EC204" s="771"/>
      <c r="ED204" s="771"/>
      <c r="EE204" s="771"/>
      <c r="EF204" s="771"/>
      <c r="EG204" s="771"/>
      <c r="EH204" s="771"/>
      <c r="EI204" s="771"/>
      <c r="EJ204" s="771"/>
      <c r="EK204" s="771"/>
      <c r="EL204" s="771"/>
      <c r="EM204" s="771"/>
      <c r="EN204" s="771"/>
    </row>
    <row r="205" spans="1:144" ht="18.600000000000001" thickBot="1">
      <c r="A205" s="509" t="s">
        <v>468</v>
      </c>
      <c r="B205" s="834"/>
      <c r="C205" s="833"/>
      <c r="D205" s="834"/>
      <c r="E205" s="845">
        <f>EI1</f>
        <v>0</v>
      </c>
      <c r="F205" s="1839" t="s">
        <v>468</v>
      </c>
      <c r="G205" s="1839"/>
      <c r="H205" s="1839"/>
      <c r="I205" s="1839"/>
      <c r="J205" s="1839"/>
      <c r="K205" s="1839"/>
      <c r="L205" s="846">
        <f>EN1</f>
        <v>0</v>
      </c>
      <c r="M205" s="259"/>
      <c r="N205" s="246"/>
      <c r="O205" s="839" t="s">
        <v>491</v>
      </c>
      <c r="P205" s="839" t="s">
        <v>492</v>
      </c>
      <c r="Q205" s="768"/>
      <c r="R205" s="839">
        <v>5</v>
      </c>
      <c r="S205" s="768" t="s">
        <v>493</v>
      </c>
      <c r="T205" s="833"/>
      <c r="U205" s="834"/>
      <c r="V205" s="847"/>
      <c r="W205" s="941"/>
      <c r="X205" s="850">
        <v>13</v>
      </c>
      <c r="Y205" s="851" t="s">
        <v>494</v>
      </c>
      <c r="Z205" s="852"/>
      <c r="AA205" s="853"/>
      <c r="AB205" s="854"/>
      <c r="AC205" s="768"/>
      <c r="AD205" s="768"/>
      <c r="AE205" s="246"/>
      <c r="AF205" s="246"/>
      <c r="AG205" s="246"/>
      <c r="AH205" s="768"/>
      <c r="AI205" s="768"/>
      <c r="AJ205" s="768"/>
      <c r="AK205" s="768"/>
      <c r="AL205" s="246"/>
      <c r="AM205" s="837"/>
      <c r="AN205" s="768"/>
      <c r="AO205" s="768"/>
      <c r="AP205" s="768"/>
      <c r="AQ205" s="768"/>
      <c r="AR205" s="768"/>
      <c r="AS205" s="768"/>
      <c r="AT205" s="768"/>
      <c r="AU205" s="760"/>
      <c r="AV205" s="760"/>
      <c r="AW205" s="760"/>
      <c r="AX205" s="760"/>
      <c r="AY205" s="760"/>
      <c r="AZ205" s="760"/>
      <c r="BA205" s="760"/>
      <c r="BB205" s="760"/>
      <c r="BC205" s="39"/>
      <c r="BD205" s="129"/>
      <c r="BE205" s="941"/>
      <c r="BF205" s="258"/>
      <c r="BG205" s="941"/>
      <c r="BH205" s="136"/>
      <c r="BI205" s="941"/>
      <c r="BJ205" s="941"/>
      <c r="BK205" s="941"/>
      <c r="BL205" s="941"/>
      <c r="BM205" s="941"/>
      <c r="BN205" s="941"/>
      <c r="BO205" s="941"/>
      <c r="BP205" s="941"/>
      <c r="BQ205" s="941"/>
      <c r="BR205" s="941"/>
      <c r="BS205" s="941"/>
      <c r="BT205" s="941"/>
      <c r="BU205" s="941"/>
      <c r="BV205" s="941"/>
      <c r="BW205" s="941"/>
      <c r="BX205" s="941"/>
      <c r="BY205" s="941"/>
      <c r="BZ205" s="941"/>
      <c r="CA205" s="941"/>
      <c r="CB205" s="941"/>
      <c r="CC205" s="941"/>
      <c r="CD205" s="941"/>
      <c r="CE205" s="26"/>
      <c r="CF205" s="26"/>
      <c r="CG205" s="849"/>
      <c r="CH205" s="849"/>
      <c r="CI205" s="849"/>
      <c r="CJ205" s="941"/>
      <c r="CK205" s="941"/>
      <c r="CL205" s="941"/>
      <c r="CM205" s="941"/>
      <c r="CN205" s="941"/>
      <c r="CO205" s="941"/>
      <c r="CP205" s="941"/>
      <c r="CQ205" s="941"/>
      <c r="CR205" s="941"/>
      <c r="CS205" s="771"/>
      <c r="CT205" s="771"/>
      <c r="CU205" s="771"/>
      <c r="CV205" s="771"/>
      <c r="CW205" s="771"/>
      <c r="CX205" s="771"/>
      <c r="CY205" s="771"/>
      <c r="CZ205" s="771"/>
      <c r="DA205" s="771"/>
      <c r="DB205" s="771"/>
      <c r="DC205" s="771"/>
      <c r="DD205" s="771"/>
      <c r="DE205" s="771"/>
      <c r="DF205" s="771"/>
      <c r="DG205" s="771"/>
      <c r="DH205" s="771"/>
      <c r="DI205" s="771"/>
      <c r="DJ205" s="771"/>
      <c r="DK205" s="771"/>
      <c r="DL205" s="771"/>
      <c r="DM205" s="771"/>
      <c r="DN205" s="771"/>
      <c r="DO205" s="771"/>
      <c r="DP205" s="771"/>
      <c r="DQ205" s="771"/>
      <c r="DR205" s="771"/>
      <c r="DS205" s="771"/>
      <c r="DT205" s="771"/>
      <c r="DU205" s="771"/>
      <c r="DV205" s="771"/>
      <c r="DW205" s="771"/>
      <c r="DX205" s="771"/>
      <c r="DY205" s="771"/>
      <c r="DZ205" s="771"/>
      <c r="EA205" s="771"/>
      <c r="EB205" s="771"/>
      <c r="EC205" s="771"/>
      <c r="ED205" s="771"/>
      <c r="EE205" s="771"/>
      <c r="EF205" s="771"/>
      <c r="EG205" s="771"/>
      <c r="EH205" s="771"/>
      <c r="EI205" s="771"/>
      <c r="EJ205" s="771"/>
      <c r="EK205" s="771"/>
      <c r="EL205" s="771"/>
      <c r="EM205" s="771"/>
      <c r="EN205" s="771"/>
    </row>
    <row r="206" spans="1:144">
      <c r="A206" s="841"/>
      <c r="B206" s="760"/>
      <c r="C206" s="941"/>
      <c r="D206" s="760"/>
      <c r="E206" s="760"/>
      <c r="F206" s="760"/>
      <c r="G206" s="760"/>
      <c r="H206" s="760"/>
      <c r="I206" s="760"/>
      <c r="J206" s="760"/>
      <c r="K206" s="760"/>
      <c r="L206" s="760"/>
      <c r="M206" s="259"/>
      <c r="N206" s="246"/>
      <c r="O206" s="839" t="s">
        <v>495</v>
      </c>
      <c r="P206" s="839" t="s">
        <v>496</v>
      </c>
      <c r="Q206" s="768"/>
      <c r="R206" s="855">
        <v>6</v>
      </c>
      <c r="S206" s="153" t="s">
        <v>497</v>
      </c>
      <c r="T206" s="856"/>
      <c r="U206" s="857"/>
      <c r="V206" s="858"/>
      <c r="W206" s="941"/>
      <c r="X206" s="1423"/>
      <c r="Y206" s="1423"/>
      <c r="Z206" s="1423"/>
      <c r="AA206" s="1423"/>
      <c r="AB206" s="760"/>
      <c r="AC206" s="768"/>
      <c r="AD206" s="768"/>
      <c r="AE206" s="246"/>
      <c r="AF206" s="246"/>
      <c r="AG206" s="246"/>
      <c r="AH206" s="768"/>
      <c r="AI206" s="768"/>
      <c r="AJ206" s="768"/>
      <c r="AK206" s="768"/>
      <c r="AL206" s="246"/>
      <c r="AM206" s="837"/>
      <c r="AN206" s="768"/>
      <c r="AO206" s="768"/>
      <c r="AP206" s="768"/>
      <c r="AQ206" s="768"/>
      <c r="AR206" s="768"/>
      <c r="AS206" s="768"/>
      <c r="AT206" s="768"/>
      <c r="AU206" s="760"/>
      <c r="AV206" s="760"/>
      <c r="AW206" s="760"/>
      <c r="AX206" s="760"/>
      <c r="AY206" s="760"/>
      <c r="AZ206" s="760"/>
      <c r="BA206" s="760"/>
      <c r="BB206" s="760"/>
      <c r="BC206" s="39"/>
      <c r="BD206" s="129"/>
      <c r="BE206" s="941"/>
      <c r="BF206" s="258"/>
      <c r="BG206" s="941"/>
      <c r="BH206" s="136"/>
      <c r="BI206" s="941"/>
      <c r="BJ206" s="941"/>
      <c r="BK206" s="941"/>
      <c r="BL206" s="941"/>
      <c r="BM206" s="941"/>
      <c r="BN206" s="941"/>
      <c r="BO206" s="941"/>
      <c r="BP206" s="941"/>
      <c r="BQ206" s="941"/>
      <c r="BR206" s="941"/>
      <c r="BS206" s="941"/>
      <c r="BT206" s="941"/>
      <c r="BU206" s="941"/>
      <c r="BV206" s="941"/>
      <c r="BW206" s="941"/>
      <c r="BX206" s="941"/>
      <c r="BY206" s="941"/>
      <c r="BZ206" s="941"/>
      <c r="CA206" s="941"/>
      <c r="CB206" s="941"/>
      <c r="CC206" s="941"/>
      <c r="CD206" s="941"/>
      <c r="CE206" s="26"/>
      <c r="CF206" s="26"/>
      <c r="CG206" s="941"/>
      <c r="CH206" s="941"/>
      <c r="CI206" s="941"/>
      <c r="CJ206" s="941"/>
      <c r="CK206" s="941"/>
      <c r="CL206" s="941"/>
      <c r="CM206" s="941"/>
      <c r="CN206" s="941"/>
      <c r="CO206" s="941"/>
      <c r="CP206" s="941"/>
      <c r="CQ206" s="941"/>
      <c r="CR206" s="941"/>
      <c r="CS206" s="771"/>
      <c r="CT206" s="771"/>
      <c r="CU206" s="771"/>
      <c r="CV206" s="771"/>
      <c r="CW206" s="771"/>
      <c r="CX206" s="771"/>
      <c r="CY206" s="771"/>
      <c r="CZ206" s="771"/>
      <c r="DA206" s="771"/>
      <c r="DB206" s="771"/>
      <c r="DC206" s="771"/>
      <c r="DD206" s="771"/>
      <c r="DE206" s="771"/>
      <c r="DF206" s="771"/>
      <c r="DG206" s="771"/>
      <c r="DH206" s="771"/>
      <c r="DI206" s="771"/>
      <c r="DJ206" s="771"/>
      <c r="DK206" s="771"/>
      <c r="DL206" s="771"/>
      <c r="DM206" s="771"/>
      <c r="DN206" s="771"/>
      <c r="DO206" s="771"/>
      <c r="DP206" s="771"/>
      <c r="DQ206" s="771"/>
      <c r="DR206" s="771"/>
      <c r="DS206" s="771"/>
      <c r="DT206" s="771"/>
      <c r="DU206" s="771"/>
      <c r="DV206" s="771"/>
      <c r="DW206" s="771"/>
      <c r="DX206" s="771"/>
      <c r="DY206" s="771"/>
      <c r="DZ206" s="771"/>
      <c r="EA206" s="771"/>
      <c r="EB206" s="771"/>
      <c r="EC206" s="771"/>
      <c r="ED206" s="771"/>
      <c r="EE206" s="771"/>
      <c r="EF206" s="771"/>
      <c r="EG206" s="771"/>
      <c r="EH206" s="771"/>
      <c r="EI206" s="771"/>
      <c r="EJ206" s="771"/>
      <c r="EK206" s="771"/>
      <c r="EL206" s="771"/>
      <c r="EM206" s="771"/>
      <c r="EN206" s="771"/>
    </row>
    <row r="207" spans="1:144">
      <c r="A207" s="859" t="s">
        <v>498</v>
      </c>
      <c r="B207" s="34"/>
      <c r="C207" s="941"/>
      <c r="D207" s="760"/>
      <c r="E207" s="760"/>
      <c r="F207" s="760"/>
      <c r="G207" s="760"/>
      <c r="H207" s="760"/>
      <c r="I207" s="760"/>
      <c r="J207" s="760"/>
      <c r="K207" s="760"/>
      <c r="L207" s="760"/>
      <c r="M207" s="259"/>
      <c r="N207" s="246"/>
      <c r="O207" s="860" t="s">
        <v>94</v>
      </c>
      <c r="P207" s="839" t="s">
        <v>499</v>
      </c>
      <c r="Q207" s="768"/>
      <c r="R207" s="861">
        <v>7</v>
      </c>
      <c r="S207" s="862" t="s">
        <v>468</v>
      </c>
      <c r="T207" s="833"/>
      <c r="U207" s="834"/>
      <c r="V207" s="847"/>
      <c r="W207" s="941"/>
      <c r="X207" s="941"/>
      <c r="Y207" s="941"/>
      <c r="Z207" s="941"/>
      <c r="AA207" s="941"/>
      <c r="AB207" s="760"/>
      <c r="AC207" s="768"/>
      <c r="AD207" s="768"/>
      <c r="AE207" s="246"/>
      <c r="AF207" s="246"/>
      <c r="AG207" s="246"/>
      <c r="AH207" s="768"/>
      <c r="AI207" s="768"/>
      <c r="AJ207" s="768"/>
      <c r="AK207" s="768"/>
      <c r="AL207" s="246"/>
      <c r="AM207" s="837"/>
      <c r="AN207" s="768"/>
      <c r="AO207" s="768"/>
      <c r="AP207" s="768"/>
      <c r="AQ207" s="768"/>
      <c r="AR207" s="768"/>
      <c r="AS207" s="768"/>
      <c r="AT207" s="768"/>
      <c r="AU207" s="760"/>
      <c r="AV207" s="760"/>
      <c r="AW207" s="760"/>
      <c r="AX207" s="760"/>
      <c r="AY207" s="760"/>
      <c r="AZ207" s="760"/>
      <c r="BA207" s="760"/>
      <c r="BB207" s="760"/>
      <c r="BC207" s="39"/>
      <c r="BD207" s="129"/>
      <c r="BE207" s="941"/>
      <c r="BF207" s="258"/>
      <c r="BG207" s="941"/>
      <c r="BH207" s="136"/>
      <c r="BI207" s="941"/>
      <c r="BJ207" s="941"/>
      <c r="BK207" s="941"/>
      <c r="BL207" s="941"/>
      <c r="BM207" s="941"/>
      <c r="BN207" s="941"/>
      <c r="BO207" s="941"/>
      <c r="BP207" s="941"/>
      <c r="BQ207" s="941"/>
      <c r="BR207" s="941"/>
      <c r="BS207" s="941"/>
      <c r="BT207" s="941"/>
      <c r="BU207" s="941"/>
      <c r="BV207" s="941"/>
      <c r="BW207" s="941"/>
      <c r="BX207" s="941"/>
      <c r="BY207" s="941"/>
      <c r="BZ207" s="941"/>
      <c r="CA207" s="941"/>
      <c r="CB207" s="941"/>
      <c r="CC207" s="941"/>
      <c r="CD207" s="941"/>
      <c r="CE207" s="941"/>
      <c r="CF207" s="39"/>
      <c r="CG207" s="941"/>
      <c r="CH207" s="941"/>
      <c r="CI207" s="941"/>
      <c r="CJ207" s="941"/>
      <c r="CK207" s="941"/>
      <c r="CL207" s="941"/>
      <c r="CM207" s="941"/>
      <c r="CN207" s="941"/>
      <c r="CO207" s="941"/>
      <c r="CP207" s="941"/>
      <c r="CQ207" s="941"/>
      <c r="CR207" s="941"/>
      <c r="CS207" s="771"/>
      <c r="CT207" s="771"/>
      <c r="CU207" s="771"/>
      <c r="CV207" s="771"/>
      <c r="CW207" s="771"/>
      <c r="CX207" s="771"/>
      <c r="CY207" s="771"/>
      <c r="CZ207" s="771"/>
      <c r="DA207" s="771"/>
      <c r="DB207" s="771"/>
      <c r="DC207" s="771"/>
      <c r="DD207" s="771"/>
      <c r="DE207" s="771"/>
      <c r="DF207" s="771"/>
      <c r="DG207" s="771"/>
      <c r="DH207" s="771"/>
      <c r="DI207" s="771"/>
      <c r="DJ207" s="771"/>
      <c r="DK207" s="771"/>
      <c r="DL207" s="771"/>
      <c r="DM207" s="771"/>
      <c r="DN207" s="771"/>
      <c r="DO207" s="771"/>
      <c r="DP207" s="771"/>
      <c r="DQ207" s="771"/>
      <c r="DR207" s="771"/>
      <c r="DS207" s="771"/>
      <c r="DT207" s="771"/>
      <c r="DU207" s="771"/>
      <c r="DV207" s="771"/>
      <c r="DW207" s="771"/>
      <c r="DX207" s="771"/>
      <c r="DY207" s="771"/>
      <c r="DZ207" s="771"/>
      <c r="EA207" s="771"/>
      <c r="EB207" s="771"/>
      <c r="EC207" s="771"/>
      <c r="ED207" s="771"/>
      <c r="EE207" s="771"/>
      <c r="EF207" s="771"/>
      <c r="EG207" s="771"/>
      <c r="EH207" s="771"/>
      <c r="EI207" s="771"/>
      <c r="EJ207" s="771"/>
      <c r="EK207" s="771"/>
      <c r="EL207" s="771"/>
      <c r="EM207" s="771"/>
      <c r="EN207" s="771"/>
    </row>
    <row r="208" spans="1:144">
      <c r="A208" s="841"/>
      <c r="B208" s="760"/>
      <c r="C208" s="941"/>
      <c r="D208" s="760"/>
      <c r="E208" s="760"/>
      <c r="F208" s="760"/>
      <c r="G208" s="760"/>
      <c r="H208" s="760"/>
      <c r="I208" s="760"/>
      <c r="J208" s="760"/>
      <c r="K208" s="760"/>
      <c r="L208" s="760"/>
      <c r="M208" s="941"/>
      <c r="N208" s="941"/>
      <c r="O208" s="760"/>
      <c r="P208" s="839" t="s">
        <v>500</v>
      </c>
      <c r="Q208" s="941"/>
      <c r="R208" s="941"/>
      <c r="S208" s="941"/>
      <c r="T208" s="941"/>
      <c r="U208" s="941"/>
      <c r="V208" s="941"/>
      <c r="W208" s="941"/>
      <c r="X208" s="941"/>
      <c r="Y208" s="941"/>
      <c r="Z208" s="941"/>
      <c r="AA208" s="941"/>
      <c r="AB208" s="760"/>
      <c r="AC208" s="760"/>
      <c r="AD208" s="760"/>
      <c r="AE208" s="941"/>
      <c r="AF208" s="760"/>
      <c r="AG208" s="941"/>
      <c r="AH208" s="768"/>
      <c r="AI208" s="768"/>
      <c r="AJ208" s="768"/>
      <c r="AK208" s="768"/>
      <c r="AL208" s="246"/>
      <c r="AM208" s="837"/>
      <c r="AN208" s="768"/>
      <c r="AO208" s="768"/>
      <c r="AP208" s="768"/>
      <c r="AQ208" s="768"/>
      <c r="AR208" s="768"/>
      <c r="AS208" s="768"/>
      <c r="AT208" s="768"/>
      <c r="AU208" s="760"/>
      <c r="AV208" s="760"/>
      <c r="AW208" s="760"/>
      <c r="AX208" s="760"/>
      <c r="AY208" s="760"/>
      <c r="AZ208" s="760"/>
      <c r="BA208" s="760"/>
      <c r="BB208" s="760"/>
      <c r="BC208" s="39"/>
      <c r="BD208" s="129"/>
      <c r="BE208" s="941"/>
      <c r="BF208" s="258"/>
      <c r="BG208" s="941"/>
      <c r="BH208" s="136"/>
      <c r="BI208" s="941"/>
      <c r="BJ208" s="941"/>
      <c r="BK208" s="941"/>
      <c r="BL208" s="941"/>
      <c r="BM208" s="941"/>
      <c r="BN208" s="941"/>
      <c r="BO208" s="941"/>
      <c r="BP208" s="941"/>
      <c r="BQ208" s="941"/>
      <c r="BR208" s="941"/>
      <c r="BS208" s="941"/>
      <c r="BT208" s="941"/>
      <c r="BU208" s="941"/>
      <c r="BV208" s="941"/>
      <c r="BW208" s="941"/>
      <c r="BX208" s="941"/>
      <c r="BY208" s="941"/>
      <c r="BZ208" s="941"/>
      <c r="CA208" s="941"/>
      <c r="CB208" s="941"/>
      <c r="CC208" s="941"/>
      <c r="CD208" s="941"/>
      <c r="CE208" s="941"/>
      <c r="CF208" s="941"/>
      <c r="CG208" s="941"/>
      <c r="CH208" s="941"/>
      <c r="CI208" s="941"/>
      <c r="CJ208" s="941"/>
      <c r="CK208" s="941"/>
      <c r="CL208" s="941"/>
      <c r="CM208" s="941"/>
      <c r="CN208" s="941"/>
      <c r="CO208" s="941"/>
      <c r="CP208" s="941"/>
      <c r="CQ208" s="941"/>
      <c r="CR208" s="941"/>
      <c r="CS208" s="771"/>
      <c r="CT208" s="771"/>
      <c r="CU208" s="771"/>
      <c r="CV208" s="771"/>
      <c r="CW208" s="771"/>
      <c r="CX208" s="771"/>
      <c r="CY208" s="771"/>
      <c r="CZ208" s="771"/>
      <c r="DA208" s="771"/>
      <c r="DB208" s="771"/>
      <c r="DC208" s="771"/>
      <c r="DD208" s="771"/>
      <c r="DE208" s="771"/>
      <c r="DF208" s="771"/>
      <c r="DG208" s="771"/>
      <c r="DH208" s="771"/>
      <c r="DI208" s="771"/>
      <c r="DJ208" s="771"/>
      <c r="DK208" s="771"/>
      <c r="DL208" s="771"/>
      <c r="DM208" s="771"/>
      <c r="DN208" s="771"/>
      <c r="DO208" s="771"/>
      <c r="DP208" s="771"/>
      <c r="DQ208" s="771"/>
      <c r="DR208" s="771"/>
      <c r="DS208" s="771"/>
      <c r="DT208" s="771"/>
      <c r="DU208" s="771"/>
      <c r="DV208" s="771"/>
      <c r="DW208" s="771"/>
      <c r="DX208" s="771"/>
      <c r="DY208" s="771"/>
      <c r="DZ208" s="771"/>
      <c r="EA208" s="771"/>
      <c r="EB208" s="771"/>
      <c r="EC208" s="771"/>
      <c r="ED208" s="771"/>
      <c r="EE208" s="771"/>
      <c r="EF208" s="771"/>
      <c r="EG208" s="771"/>
      <c r="EH208" s="771"/>
      <c r="EI208" s="771"/>
      <c r="EJ208" s="771"/>
      <c r="EK208" s="771"/>
      <c r="EL208" s="771"/>
      <c r="EM208" s="771"/>
      <c r="EN208" s="771"/>
    </row>
    <row r="209" spans="1:144" ht="18.600000000000001" thickBot="1">
      <c r="A209" s="863"/>
      <c r="B209" s="864"/>
      <c r="C209" s="865"/>
      <c r="D209" s="864"/>
      <c r="E209" s="864"/>
      <c r="F209" s="864"/>
      <c r="G209" s="864"/>
      <c r="H209" s="864"/>
      <c r="I209" s="864"/>
      <c r="J209" s="864"/>
      <c r="K209" s="864"/>
      <c r="L209" s="864"/>
      <c r="M209" s="760"/>
      <c r="N209" s="941"/>
      <c r="O209" s="768"/>
      <c r="P209" s="768"/>
      <c r="Q209" s="760"/>
      <c r="R209" s="760"/>
      <c r="S209" s="760"/>
      <c r="T209" s="760"/>
      <c r="U209" s="760"/>
      <c r="V209" s="39"/>
      <c r="W209" s="39"/>
      <c r="X209" s="39"/>
      <c r="Y209" s="39"/>
      <c r="Z209" s="39"/>
      <c r="AA209" s="39"/>
      <c r="AB209" s="34"/>
      <c r="AC209" s="34"/>
      <c r="AD209" s="34"/>
      <c r="AE209" s="39"/>
      <c r="AF209" s="34"/>
      <c r="AG209" s="39"/>
      <c r="AH209" s="34"/>
      <c r="AI209" s="768"/>
      <c r="AJ209" s="768"/>
      <c r="AK209" s="768"/>
      <c r="AL209" s="246"/>
      <c r="AM209" s="837"/>
      <c r="AN209" s="768"/>
      <c r="AO209" s="768"/>
      <c r="AP209" s="768"/>
      <c r="AQ209" s="768"/>
      <c r="AR209" s="768"/>
      <c r="AS209" s="768"/>
      <c r="AT209" s="768"/>
      <c r="AU209" s="760"/>
      <c r="AV209" s="760"/>
      <c r="AW209" s="760"/>
      <c r="AX209" s="760"/>
      <c r="AY209" s="760"/>
      <c r="AZ209" s="760"/>
      <c r="BA209" s="760"/>
      <c r="BB209" s="760"/>
      <c r="BC209" s="39"/>
      <c r="BD209" s="129"/>
      <c r="BE209" s="941"/>
      <c r="BF209" s="258"/>
      <c r="BG209" s="941"/>
      <c r="BH209" s="136"/>
      <c r="BI209" s="941"/>
      <c r="BJ209" s="941"/>
      <c r="BK209" s="941"/>
      <c r="BL209" s="941"/>
      <c r="BM209" s="941"/>
      <c r="BN209" s="941"/>
      <c r="BO209" s="941"/>
      <c r="BP209" s="941"/>
      <c r="BQ209" s="941"/>
      <c r="BR209" s="941"/>
      <c r="BS209" s="941"/>
      <c r="BT209" s="941"/>
      <c r="BU209" s="941"/>
      <c r="BV209" s="941"/>
      <c r="BW209" s="941"/>
      <c r="BX209" s="941"/>
      <c r="BY209" s="941"/>
      <c r="BZ209" s="941"/>
      <c r="CA209" s="941"/>
      <c r="CB209" s="941"/>
      <c r="CC209" s="941"/>
      <c r="CD209" s="941"/>
      <c r="CE209" s="941"/>
      <c r="CF209" s="941"/>
      <c r="CG209" s="941"/>
      <c r="CH209" s="941"/>
      <c r="CI209" s="941"/>
      <c r="CJ209" s="941"/>
      <c r="CK209" s="941"/>
      <c r="CL209" s="941"/>
      <c r="CM209" s="941"/>
      <c r="CN209" s="941"/>
      <c r="CO209" s="941"/>
      <c r="CP209" s="941"/>
      <c r="CQ209" s="941"/>
      <c r="CR209" s="941"/>
      <c r="CS209" s="771"/>
      <c r="CT209" s="771"/>
      <c r="CU209" s="771"/>
      <c r="CV209" s="771"/>
      <c r="CW209" s="771"/>
      <c r="CX209" s="771"/>
      <c r="CY209" s="771"/>
      <c r="CZ209" s="771"/>
      <c r="DA209" s="771"/>
      <c r="DB209" s="771"/>
      <c r="DC209" s="771"/>
      <c r="DD209" s="771"/>
      <c r="DE209" s="771"/>
      <c r="DF209" s="771"/>
      <c r="DG209" s="771"/>
      <c r="DH209" s="771"/>
      <c r="DI209" s="771"/>
      <c r="DJ209" s="771"/>
      <c r="DK209" s="771"/>
      <c r="DL209" s="771"/>
      <c r="DM209" s="771"/>
      <c r="DN209" s="771"/>
      <c r="DO209" s="771"/>
      <c r="DP209" s="771"/>
      <c r="DQ209" s="771"/>
      <c r="DR209" s="771"/>
      <c r="DS209" s="771"/>
      <c r="DT209" s="771"/>
      <c r="DU209" s="771"/>
      <c r="DV209" s="771"/>
      <c r="DW209" s="771"/>
      <c r="DX209" s="771"/>
      <c r="DY209" s="771"/>
      <c r="DZ209" s="771"/>
      <c r="EA209" s="771"/>
      <c r="EB209" s="771"/>
      <c r="EC209" s="771"/>
      <c r="ED209" s="771"/>
      <c r="EE209" s="771"/>
      <c r="EF209" s="771"/>
      <c r="EG209" s="771"/>
      <c r="EH209" s="771"/>
      <c r="EI209" s="771"/>
      <c r="EJ209" s="771"/>
      <c r="EK209" s="771"/>
      <c r="EL209" s="771"/>
      <c r="EM209" s="771"/>
      <c r="EN209" s="771"/>
    </row>
    <row r="210" spans="1:144" ht="18.600000000000001" thickBot="1">
      <c r="A210" s="759"/>
      <c r="B210" s="759"/>
      <c r="C210" s="580"/>
      <c r="D210" s="759"/>
      <c r="E210" s="759"/>
      <c r="F210" s="759"/>
      <c r="G210" s="759"/>
      <c r="H210" s="759"/>
      <c r="I210" s="759"/>
      <c r="J210" s="759"/>
      <c r="K210" s="759"/>
      <c r="L210" s="759"/>
      <c r="M210" s="864"/>
      <c r="N210" s="865"/>
      <c r="O210" s="864"/>
      <c r="P210" s="864"/>
      <c r="Q210" s="866"/>
      <c r="R210" s="866"/>
      <c r="S210" s="866"/>
      <c r="T210" s="866"/>
      <c r="U210" s="866"/>
      <c r="V210" s="867"/>
      <c r="W210" s="867"/>
      <c r="X210" s="867"/>
      <c r="Y210" s="867"/>
      <c r="Z210" s="867"/>
      <c r="AA210" s="867"/>
      <c r="AB210" s="866"/>
      <c r="AC210" s="866"/>
      <c r="AD210" s="866"/>
      <c r="AE210" s="867"/>
      <c r="AF210" s="866"/>
      <c r="AG210" s="867"/>
      <c r="AH210" s="864"/>
      <c r="AI210" s="864"/>
      <c r="AJ210" s="864"/>
      <c r="AK210" s="864"/>
      <c r="AL210" s="864"/>
      <c r="AM210" s="868"/>
      <c r="AN210" s="760"/>
      <c r="AO210" s="760"/>
      <c r="AP210" s="760"/>
      <c r="AQ210" s="760"/>
      <c r="AR210" s="760"/>
      <c r="AS210" s="760"/>
      <c r="AT210" s="760"/>
      <c r="AU210" s="760"/>
      <c r="AV210" s="760"/>
      <c r="AW210" s="760"/>
      <c r="AX210" s="760"/>
      <c r="AY210" s="760"/>
      <c r="AZ210" s="760"/>
      <c r="BA210" s="760"/>
      <c r="BB210" s="760"/>
      <c r="BC210" s="39"/>
      <c r="BD210" s="129"/>
      <c r="BE210" s="941"/>
      <c r="BF210" s="258"/>
      <c r="BG210" s="941"/>
      <c r="BH210" s="136"/>
      <c r="BI210" s="941"/>
      <c r="BJ210" s="941"/>
      <c r="BK210" s="941"/>
      <c r="BL210" s="771"/>
      <c r="BM210" s="771"/>
      <c r="BN210" s="771"/>
      <c r="BO210" s="771"/>
      <c r="BP210" s="771"/>
      <c r="BQ210" s="771"/>
      <c r="BR210" s="771"/>
      <c r="BS210" s="771"/>
      <c r="BT210" s="771"/>
      <c r="BU210" s="941"/>
      <c r="BV210" s="941"/>
      <c r="BW210" s="941"/>
      <c r="BX210" s="941"/>
      <c r="BY210" s="941"/>
      <c r="BZ210" s="941"/>
      <c r="CA210" s="941"/>
      <c r="CB210" s="941"/>
      <c r="CC210" s="941"/>
      <c r="CD210" s="941"/>
      <c r="CE210" s="941"/>
      <c r="CF210" s="941"/>
      <c r="CG210" s="941"/>
      <c r="CH210" s="941"/>
      <c r="CI210" s="941"/>
      <c r="CJ210" s="941"/>
      <c r="CK210" s="941"/>
      <c r="CL210" s="941"/>
      <c r="CM210" s="941"/>
      <c r="CN210" s="941"/>
      <c r="CO210" s="941"/>
      <c r="CP210" s="941"/>
      <c r="CQ210" s="941"/>
      <c r="CR210" s="941"/>
      <c r="CS210" s="771"/>
      <c r="CT210" s="771"/>
      <c r="CU210" s="771"/>
      <c r="CV210" s="771"/>
      <c r="CW210" s="771"/>
      <c r="CX210" s="771"/>
      <c r="CY210" s="771"/>
      <c r="CZ210" s="771"/>
      <c r="DA210" s="771"/>
      <c r="DB210" s="771"/>
      <c r="DC210" s="771"/>
      <c r="DD210" s="771"/>
      <c r="DE210" s="771"/>
      <c r="DF210" s="771"/>
      <c r="DG210" s="771"/>
      <c r="DH210" s="771"/>
      <c r="DI210" s="771"/>
      <c r="DJ210" s="771"/>
      <c r="DK210" s="771"/>
      <c r="DL210" s="771"/>
      <c r="DM210" s="771"/>
      <c r="DN210" s="771"/>
      <c r="DO210" s="771"/>
      <c r="DP210" s="771"/>
      <c r="DQ210" s="771"/>
      <c r="DR210" s="771"/>
      <c r="DS210" s="771"/>
      <c r="DT210" s="771"/>
      <c r="DU210" s="771"/>
      <c r="DV210" s="771"/>
      <c r="DW210" s="771"/>
      <c r="DX210" s="771"/>
      <c r="DY210" s="771"/>
      <c r="DZ210" s="771"/>
      <c r="EA210" s="771"/>
      <c r="EB210" s="771"/>
      <c r="EC210" s="771"/>
      <c r="ED210" s="771"/>
      <c r="EE210" s="771"/>
      <c r="EF210" s="771"/>
      <c r="EG210" s="771"/>
      <c r="EH210" s="771"/>
      <c r="EI210" s="771"/>
      <c r="EJ210" s="771"/>
      <c r="EK210" s="771"/>
      <c r="EL210" s="771"/>
      <c r="EM210" s="771"/>
      <c r="EN210" s="771"/>
    </row>
    <row r="211" spans="1:144">
      <c r="A211" s="759"/>
      <c r="B211" s="759"/>
      <c r="C211" s="580"/>
      <c r="D211" s="759"/>
      <c r="E211" s="759"/>
      <c r="F211" s="759"/>
      <c r="G211" s="759"/>
      <c r="H211" s="759"/>
      <c r="I211" s="759"/>
      <c r="J211" s="759"/>
      <c r="K211" s="759"/>
      <c r="L211" s="759"/>
      <c r="M211" s="759"/>
      <c r="N211" s="580"/>
      <c r="O211" s="759"/>
      <c r="P211" s="759"/>
      <c r="Q211" s="759"/>
      <c r="R211" s="759"/>
      <c r="S211" s="768"/>
      <c r="T211" s="768"/>
      <c r="U211" s="768"/>
      <c r="V211" s="580"/>
      <c r="W211" s="580"/>
      <c r="X211" s="580"/>
      <c r="Y211" s="580"/>
      <c r="Z211" s="580"/>
      <c r="AA211" s="580"/>
      <c r="AB211" s="759"/>
      <c r="AC211" s="759"/>
      <c r="AD211" s="759"/>
      <c r="AE211" s="580"/>
      <c r="AF211" s="580"/>
      <c r="AG211" s="580"/>
      <c r="AH211" s="759"/>
      <c r="AI211" s="759"/>
      <c r="AJ211" s="759"/>
      <c r="AK211" s="759"/>
      <c r="AL211" s="580"/>
      <c r="AM211" s="759"/>
      <c r="AN211" s="759"/>
      <c r="AO211" s="759"/>
      <c r="AP211" s="759"/>
      <c r="AQ211" s="759"/>
      <c r="AR211" s="759"/>
      <c r="AS211" s="759"/>
      <c r="AT211" s="759"/>
      <c r="AU211" s="759"/>
      <c r="AV211" s="759"/>
      <c r="AW211" s="759"/>
      <c r="AX211" s="759"/>
      <c r="AY211" s="759"/>
      <c r="AZ211" s="759"/>
      <c r="BA211" s="759"/>
      <c r="BB211" s="759"/>
      <c r="BE211" s="246"/>
      <c r="BF211" s="603"/>
      <c r="BG211" s="246"/>
      <c r="BH211" s="588"/>
      <c r="BI211" s="246"/>
      <c r="BJ211" s="246"/>
      <c r="BK211" s="246"/>
      <c r="BL211" s="580"/>
      <c r="BM211" s="580"/>
      <c r="BN211" s="580"/>
      <c r="BO211" s="580"/>
      <c r="BP211" s="580"/>
      <c r="BQ211" s="580"/>
      <c r="BR211" s="580"/>
      <c r="BS211" s="580"/>
      <c r="BT211" s="580"/>
      <c r="BU211" s="246"/>
      <c r="BV211" s="246"/>
      <c r="BW211" s="246"/>
      <c r="BX211" s="246"/>
      <c r="BY211" s="246"/>
      <c r="BZ211" s="246"/>
      <c r="CA211" s="580"/>
      <c r="CB211" s="246"/>
      <c r="CC211" s="246"/>
      <c r="CD211" s="246"/>
      <c r="CE211" s="246"/>
      <c r="CF211" s="246"/>
      <c r="CG211" s="246"/>
      <c r="CH211" s="246"/>
      <c r="CI211" s="246"/>
      <c r="CJ211" s="246"/>
      <c r="CK211" s="246"/>
      <c r="CL211" s="246"/>
      <c r="CM211" s="246"/>
      <c r="CN211" s="580"/>
      <c r="CO211" s="580"/>
      <c r="CP211" s="580"/>
      <c r="CQ211" s="580"/>
      <c r="CR211" s="580"/>
      <c r="CS211" s="580"/>
      <c r="CT211" s="580"/>
      <c r="CU211" s="580"/>
      <c r="CV211" s="580"/>
      <c r="CW211" s="580"/>
      <c r="CX211" s="580"/>
      <c r="CY211" s="580"/>
      <c r="CZ211" s="580"/>
      <c r="DA211" s="580"/>
      <c r="DB211" s="580"/>
      <c r="DC211" s="580"/>
      <c r="DD211" s="580"/>
      <c r="DE211" s="580"/>
      <c r="DF211" s="580"/>
      <c r="DG211" s="580"/>
      <c r="DH211" s="580"/>
      <c r="DI211" s="580"/>
      <c r="DJ211" s="580"/>
      <c r="DK211" s="580"/>
      <c r="DL211" s="580"/>
      <c r="DM211" s="580"/>
      <c r="DN211" s="580"/>
      <c r="DO211" s="580"/>
      <c r="DP211" s="580"/>
      <c r="DQ211" s="580"/>
      <c r="DR211" s="580"/>
      <c r="DS211" s="580"/>
      <c r="DT211" s="580"/>
      <c r="DU211" s="580"/>
      <c r="DV211" s="580"/>
      <c r="DW211" s="580"/>
      <c r="DX211" s="580"/>
      <c r="DY211" s="580"/>
      <c r="DZ211" s="580"/>
      <c r="EA211" s="580"/>
      <c r="EB211" s="580"/>
      <c r="EC211" s="580"/>
      <c r="ED211" s="580"/>
      <c r="EE211" s="580"/>
      <c r="EF211" s="580"/>
      <c r="EG211" s="580"/>
      <c r="EH211" s="580"/>
      <c r="EI211" s="580"/>
      <c r="EJ211" s="580"/>
      <c r="EK211" s="580"/>
      <c r="EL211" s="580"/>
      <c r="EM211" s="580"/>
      <c r="EN211" s="580"/>
    </row>
    <row r="212" spans="1:144">
      <c r="A212" s="759"/>
      <c r="B212" s="759"/>
      <c r="C212" s="580"/>
      <c r="D212" s="759"/>
      <c r="E212" s="759"/>
      <c r="F212" s="759"/>
      <c r="G212" s="759"/>
      <c r="H212" s="759"/>
      <c r="I212" s="759"/>
      <c r="J212" s="759"/>
      <c r="K212" s="759"/>
      <c r="L212" s="759"/>
      <c r="M212" s="759"/>
      <c r="N212" s="580"/>
      <c r="O212" s="759"/>
      <c r="P212" s="759"/>
      <c r="Q212" s="759"/>
      <c r="R212" s="759"/>
      <c r="S212" s="768"/>
      <c r="T212" s="768"/>
      <c r="U212" s="768"/>
      <c r="V212" s="580"/>
      <c r="W212" s="580"/>
      <c r="X212" s="580"/>
      <c r="Y212" s="580"/>
      <c r="Z212" s="580"/>
      <c r="AA212" s="580"/>
      <c r="AB212" s="759"/>
      <c r="AC212" s="759"/>
      <c r="AD212" s="759"/>
      <c r="AE212" s="580"/>
      <c r="AF212" s="580"/>
      <c r="AG212" s="580"/>
      <c r="AH212" s="759"/>
      <c r="AI212" s="759"/>
      <c r="AJ212" s="759"/>
      <c r="AK212" s="759"/>
      <c r="AL212" s="580"/>
      <c r="AM212" s="759"/>
      <c r="AN212" s="759"/>
      <c r="AO212" s="759"/>
      <c r="AP212" s="759"/>
      <c r="AQ212" s="759"/>
      <c r="AR212" s="759"/>
      <c r="AS212" s="759"/>
      <c r="AT212" s="759"/>
      <c r="AU212" s="759"/>
      <c r="AV212" s="759"/>
      <c r="AW212" s="759"/>
      <c r="AX212" s="759"/>
      <c r="AY212" s="759"/>
      <c r="AZ212" s="759"/>
      <c r="BA212" s="759"/>
      <c r="BB212" s="759"/>
      <c r="BE212" s="246"/>
      <c r="BF212" s="603"/>
      <c r="BG212" s="246"/>
      <c r="BH212" s="588"/>
      <c r="BI212" s="246"/>
      <c r="BJ212" s="246"/>
      <c r="BK212" s="246"/>
      <c r="BL212" s="580"/>
      <c r="BM212" s="580"/>
      <c r="BN212" s="580"/>
      <c r="BO212" s="580"/>
      <c r="BP212" s="580"/>
      <c r="BQ212" s="580"/>
      <c r="BR212" s="580"/>
      <c r="BS212" s="580"/>
      <c r="BT212" s="580"/>
      <c r="BU212" s="246"/>
      <c r="BV212" s="246"/>
      <c r="BW212" s="246"/>
      <c r="BX212" s="246"/>
      <c r="BY212" s="246"/>
      <c r="BZ212" s="246"/>
      <c r="CA212" s="580"/>
      <c r="CB212" s="246"/>
      <c r="CC212" s="246"/>
      <c r="CD212" s="246"/>
      <c r="CE212" s="246"/>
      <c r="CF212" s="246"/>
      <c r="CG212" s="246"/>
      <c r="CH212" s="246"/>
      <c r="CI212" s="246"/>
      <c r="CJ212" s="246"/>
      <c r="CK212" s="246"/>
      <c r="CL212" s="246"/>
      <c r="CM212" s="246"/>
      <c r="CN212" s="580"/>
      <c r="CO212" s="580"/>
      <c r="CP212" s="580"/>
      <c r="CQ212" s="580"/>
      <c r="CR212" s="580"/>
      <c r="CS212" s="580"/>
      <c r="CT212" s="580"/>
      <c r="CU212" s="580"/>
      <c r="CV212" s="580"/>
      <c r="CW212" s="580"/>
      <c r="CX212" s="580"/>
      <c r="CY212" s="580"/>
      <c r="CZ212" s="580"/>
      <c r="DA212" s="580"/>
      <c r="DB212" s="580"/>
      <c r="DC212" s="580"/>
      <c r="DD212" s="580"/>
      <c r="DE212" s="580"/>
      <c r="DF212" s="580"/>
      <c r="DG212" s="580"/>
      <c r="DH212" s="580"/>
      <c r="DI212" s="580"/>
      <c r="DJ212" s="580"/>
      <c r="DK212" s="580"/>
      <c r="DL212" s="580"/>
      <c r="DM212" s="580"/>
      <c r="DN212" s="580"/>
      <c r="DO212" s="580"/>
      <c r="DP212" s="580"/>
      <c r="DQ212" s="580"/>
      <c r="DR212" s="580"/>
      <c r="DS212" s="580"/>
      <c r="DT212" s="580"/>
      <c r="DU212" s="580"/>
      <c r="DV212" s="580"/>
      <c r="DW212" s="580"/>
      <c r="DX212" s="580"/>
      <c r="DY212" s="580"/>
      <c r="DZ212" s="580"/>
      <c r="EA212" s="580"/>
      <c r="EB212" s="580"/>
      <c r="EC212" s="580"/>
      <c r="ED212" s="580"/>
      <c r="EE212" s="580"/>
      <c r="EF212" s="580"/>
      <c r="EG212" s="580"/>
      <c r="EH212" s="580"/>
      <c r="EI212" s="580"/>
      <c r="EJ212" s="580"/>
      <c r="EK212" s="580"/>
      <c r="EL212" s="580"/>
      <c r="EM212" s="580"/>
      <c r="EN212" s="580"/>
    </row>
    <row r="213" spans="1:144">
      <c r="A213" s="759"/>
      <c r="B213" s="759"/>
      <c r="C213" s="580"/>
      <c r="D213" s="759"/>
      <c r="E213" s="759"/>
      <c r="F213" s="759"/>
      <c r="G213" s="759"/>
      <c r="H213" s="759"/>
      <c r="I213" s="759"/>
      <c r="J213" s="759"/>
      <c r="K213" s="759"/>
      <c r="L213" s="759"/>
      <c r="M213" s="759"/>
      <c r="N213" s="580"/>
      <c r="O213" s="759"/>
      <c r="P213" s="759"/>
      <c r="Q213" s="759"/>
      <c r="R213" s="759"/>
      <c r="S213" s="768"/>
      <c r="T213" s="768"/>
      <c r="U213" s="768"/>
      <c r="V213" s="580"/>
      <c r="W213" s="580"/>
      <c r="X213" s="580"/>
      <c r="Y213" s="580"/>
      <c r="Z213" s="580"/>
      <c r="AA213" s="580"/>
      <c r="AB213" s="759"/>
      <c r="AC213" s="759"/>
      <c r="AD213" s="759"/>
      <c r="AE213" s="580"/>
      <c r="AF213" s="580"/>
      <c r="AG213" s="580"/>
      <c r="AH213" s="759"/>
      <c r="AI213" s="759"/>
      <c r="AJ213" s="759"/>
      <c r="AK213" s="759"/>
      <c r="AL213" s="580"/>
      <c r="AM213" s="759"/>
      <c r="AN213" s="759"/>
      <c r="AO213" s="759"/>
      <c r="AP213" s="759"/>
      <c r="AQ213" s="759"/>
      <c r="AR213" s="759"/>
      <c r="AS213" s="759"/>
      <c r="AT213" s="759"/>
      <c r="AU213" s="759"/>
      <c r="AV213" s="759"/>
      <c r="AW213" s="759"/>
      <c r="AX213" s="759"/>
      <c r="AY213" s="759"/>
      <c r="AZ213" s="759"/>
      <c r="BA213" s="759"/>
      <c r="BB213" s="759"/>
      <c r="BE213" s="246"/>
      <c r="BF213" s="603"/>
      <c r="BG213" s="246"/>
      <c r="BH213" s="588"/>
      <c r="BI213" s="246"/>
      <c r="BJ213" s="246"/>
      <c r="BK213" s="246"/>
      <c r="BL213" s="580"/>
      <c r="BM213" s="580"/>
      <c r="BN213" s="580"/>
      <c r="BO213" s="580"/>
      <c r="BP213" s="580"/>
      <c r="BQ213" s="580"/>
      <c r="BR213" s="580"/>
      <c r="BS213" s="580"/>
      <c r="BT213" s="580"/>
      <c r="BU213" s="246"/>
      <c r="BV213" s="246"/>
      <c r="BW213" s="246"/>
      <c r="BX213" s="246"/>
      <c r="BY213" s="246"/>
      <c r="BZ213" s="246"/>
      <c r="CA213" s="580"/>
      <c r="CB213" s="246"/>
      <c r="CC213" s="246"/>
      <c r="CD213" s="246"/>
      <c r="CE213" s="246"/>
      <c r="CF213" s="246"/>
      <c r="CG213" s="246"/>
      <c r="CH213" s="246"/>
      <c r="CI213" s="246"/>
      <c r="CJ213" s="246"/>
      <c r="CK213" s="246"/>
      <c r="CL213" s="246"/>
      <c r="CM213" s="246"/>
      <c r="CN213" s="580"/>
      <c r="CO213" s="580"/>
      <c r="CP213" s="580"/>
      <c r="CQ213" s="580"/>
      <c r="CR213" s="580"/>
      <c r="CS213" s="580"/>
      <c r="CT213" s="580"/>
      <c r="CU213" s="580"/>
      <c r="CV213" s="580"/>
      <c r="CW213" s="580"/>
      <c r="CX213" s="580"/>
      <c r="CY213" s="580"/>
      <c r="CZ213" s="580"/>
      <c r="DA213" s="580"/>
      <c r="DB213" s="580"/>
      <c r="DC213" s="580"/>
      <c r="DD213" s="580"/>
      <c r="DE213" s="580"/>
      <c r="DF213" s="580"/>
      <c r="DG213" s="580"/>
      <c r="DH213" s="580"/>
      <c r="DI213" s="580"/>
      <c r="DJ213" s="580"/>
      <c r="DK213" s="580"/>
      <c r="DL213" s="580"/>
      <c r="DM213" s="580"/>
      <c r="DN213" s="580"/>
      <c r="DO213" s="580"/>
      <c r="DP213" s="580"/>
      <c r="DQ213" s="580"/>
      <c r="DR213" s="580"/>
      <c r="DS213" s="580"/>
      <c r="DT213" s="580"/>
      <c r="DU213" s="580"/>
      <c r="DV213" s="580"/>
      <c r="DW213" s="580"/>
      <c r="DX213" s="580"/>
      <c r="DY213" s="580"/>
      <c r="DZ213" s="580"/>
      <c r="EA213" s="580"/>
      <c r="EB213" s="580"/>
      <c r="EC213" s="580"/>
      <c r="ED213" s="580"/>
      <c r="EE213" s="580"/>
      <c r="EF213" s="580"/>
      <c r="EG213" s="580"/>
      <c r="EH213" s="580"/>
      <c r="EI213" s="580"/>
      <c r="EJ213" s="580"/>
      <c r="EK213" s="580"/>
      <c r="EL213" s="580"/>
      <c r="EM213" s="580"/>
      <c r="EN213" s="580"/>
    </row>
    <row r="214" spans="1:144">
      <c r="A214" s="759"/>
      <c r="B214" s="759"/>
      <c r="C214" s="759"/>
      <c r="D214" s="759"/>
      <c r="E214" s="759"/>
      <c r="F214" s="759"/>
      <c r="G214" s="759"/>
      <c r="H214" s="759"/>
      <c r="I214" s="759"/>
      <c r="J214" s="759"/>
      <c r="K214" s="759"/>
      <c r="L214" s="759"/>
      <c r="M214" s="759"/>
      <c r="N214" s="580"/>
      <c r="O214" s="759"/>
      <c r="P214" s="759"/>
      <c r="Q214" s="759"/>
      <c r="R214" s="759"/>
      <c r="S214" s="759"/>
      <c r="T214" s="759"/>
      <c r="U214" s="759"/>
      <c r="V214" s="580"/>
      <c r="W214" s="580"/>
      <c r="X214" s="580"/>
      <c r="Y214" s="580"/>
      <c r="Z214" s="580"/>
      <c r="AA214" s="580"/>
      <c r="AB214" s="759"/>
      <c r="AC214" s="759"/>
      <c r="AD214" s="759"/>
      <c r="AE214" s="580"/>
      <c r="AF214" s="580"/>
      <c r="AG214" s="580"/>
      <c r="AH214" s="759"/>
      <c r="AI214" s="759"/>
      <c r="AJ214" s="759"/>
      <c r="AK214" s="759"/>
      <c r="AL214" s="580"/>
      <c r="AM214" s="759"/>
      <c r="AN214" s="759"/>
      <c r="AO214" s="759"/>
      <c r="AP214" s="759"/>
      <c r="AQ214" s="759"/>
      <c r="AR214" s="759"/>
      <c r="AS214" s="759"/>
      <c r="AT214" s="759"/>
      <c r="AU214" s="759"/>
      <c r="AV214" s="759"/>
      <c r="AW214" s="759"/>
      <c r="AX214" s="759"/>
      <c r="AY214" s="759"/>
      <c r="AZ214" s="759"/>
      <c r="BA214" s="759"/>
      <c r="BB214" s="759"/>
      <c r="BE214" s="246"/>
      <c r="BF214" s="603"/>
      <c r="BG214" s="246"/>
      <c r="BH214" s="588"/>
      <c r="BI214" s="246"/>
      <c r="BJ214" s="246"/>
      <c r="BK214" s="246"/>
      <c r="BL214" s="580"/>
      <c r="BM214" s="580"/>
      <c r="BN214" s="580"/>
      <c r="BO214" s="580"/>
      <c r="BP214" s="580"/>
      <c r="BQ214" s="580"/>
      <c r="BR214" s="580"/>
      <c r="BS214" s="580"/>
      <c r="BT214" s="580"/>
      <c r="BU214" s="246"/>
      <c r="BV214" s="246"/>
      <c r="BW214" s="246"/>
      <c r="BX214" s="246"/>
      <c r="BY214" s="246"/>
      <c r="BZ214" s="246"/>
      <c r="CA214" s="580"/>
      <c r="CB214" s="246"/>
      <c r="CC214" s="246"/>
      <c r="CD214" s="246"/>
      <c r="CE214" s="246"/>
      <c r="CF214" s="246"/>
      <c r="CG214" s="246"/>
      <c r="CH214" s="246"/>
      <c r="CI214" s="246"/>
      <c r="CJ214" s="246"/>
      <c r="CK214" s="246"/>
      <c r="CL214" s="246"/>
      <c r="CM214" s="246"/>
      <c r="CN214" s="580"/>
      <c r="CO214" s="580"/>
      <c r="CP214" s="580"/>
      <c r="CQ214" s="580"/>
      <c r="CR214" s="580"/>
      <c r="CS214" s="580"/>
      <c r="CT214" s="580"/>
      <c r="CU214" s="580"/>
      <c r="CV214" s="580"/>
      <c r="CW214" s="580"/>
      <c r="CX214" s="580"/>
      <c r="CY214" s="580"/>
      <c r="CZ214" s="580"/>
      <c r="DA214" s="580"/>
      <c r="DB214" s="580"/>
      <c r="DC214" s="580"/>
      <c r="DD214" s="580"/>
      <c r="DE214" s="580"/>
      <c r="DF214" s="580"/>
      <c r="DG214" s="580"/>
      <c r="DH214" s="580"/>
      <c r="DI214" s="580"/>
      <c r="DJ214" s="580"/>
      <c r="DK214" s="580"/>
      <c r="DL214" s="580"/>
      <c r="DM214" s="580"/>
      <c r="DN214" s="580"/>
      <c r="DO214" s="580"/>
      <c r="DP214" s="580"/>
      <c r="DQ214" s="580"/>
      <c r="DR214" s="580"/>
      <c r="DS214" s="580"/>
      <c r="DT214" s="580"/>
      <c r="DU214" s="580"/>
      <c r="DV214" s="580"/>
      <c r="DW214" s="580"/>
      <c r="DX214" s="580"/>
      <c r="DY214" s="580"/>
      <c r="DZ214" s="580"/>
      <c r="EA214" s="580"/>
      <c r="EB214" s="580"/>
      <c r="EC214" s="580"/>
      <c r="ED214" s="580"/>
      <c r="EE214" s="580"/>
      <c r="EF214" s="580"/>
      <c r="EG214" s="580"/>
      <c r="EH214" s="580"/>
      <c r="EI214" s="580"/>
      <c r="EJ214" s="580"/>
      <c r="EK214" s="580"/>
      <c r="EL214" s="580"/>
      <c r="EM214" s="580"/>
      <c r="EN214" s="580"/>
    </row>
    <row r="215" spans="1:144">
      <c r="A215" s="759"/>
      <c r="B215" s="759"/>
      <c r="C215" s="759"/>
      <c r="D215" s="759"/>
      <c r="E215" s="759"/>
      <c r="F215" s="759"/>
      <c r="G215" s="759"/>
      <c r="H215" s="759"/>
      <c r="I215" s="759"/>
      <c r="J215" s="759"/>
      <c r="K215" s="759"/>
      <c r="L215" s="759"/>
      <c r="M215" s="759"/>
      <c r="N215" s="759"/>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246"/>
      <c r="BF215" s="603"/>
      <c r="BG215" s="246"/>
      <c r="BH215" s="588"/>
      <c r="BI215" s="246"/>
      <c r="BJ215" s="246"/>
      <c r="BK215" s="246"/>
      <c r="BL215" s="580"/>
      <c r="BM215" s="580"/>
      <c r="BN215" s="580"/>
      <c r="BO215" s="580"/>
      <c r="BP215" s="580"/>
      <c r="BQ215" s="580"/>
      <c r="BR215" s="580"/>
      <c r="BS215" s="580"/>
      <c r="BT215" s="580"/>
      <c r="BU215" s="246"/>
      <c r="BV215" s="246"/>
      <c r="BW215" s="246"/>
      <c r="BX215" s="246"/>
      <c r="BY215" s="246"/>
      <c r="BZ215" s="246"/>
      <c r="CA215" s="580"/>
      <c r="CB215" s="246"/>
      <c r="CC215" s="246"/>
      <c r="CD215" s="246"/>
      <c r="CE215" s="246"/>
      <c r="CF215" s="246"/>
      <c r="CG215" s="246"/>
      <c r="CH215" s="246"/>
      <c r="CI215" s="246"/>
      <c r="CJ215" s="246"/>
      <c r="CK215" s="246"/>
      <c r="CL215" s="246"/>
      <c r="CM215" s="246"/>
      <c r="CN215" s="580"/>
      <c r="CO215" s="580"/>
      <c r="CP215" s="580"/>
      <c r="CQ215" s="580"/>
      <c r="CR215" s="580"/>
      <c r="CS215" s="580"/>
      <c r="CT215" s="580"/>
      <c r="CU215" s="580"/>
      <c r="CV215" s="580"/>
      <c r="CW215" s="580"/>
      <c r="CX215" s="580"/>
      <c r="CY215" s="580"/>
      <c r="CZ215" s="580"/>
      <c r="DA215" s="580"/>
      <c r="DB215" s="580"/>
      <c r="DC215" s="580"/>
      <c r="DD215" s="580"/>
      <c r="DE215" s="580"/>
      <c r="DF215" s="580"/>
      <c r="DG215" s="580"/>
      <c r="DH215" s="580"/>
      <c r="DI215" s="580"/>
      <c r="DJ215" s="580"/>
      <c r="DK215" s="580"/>
      <c r="DL215" s="580"/>
      <c r="DM215" s="580"/>
      <c r="DN215" s="580"/>
      <c r="DO215" s="580"/>
      <c r="DP215" s="580"/>
      <c r="DQ215" s="580"/>
      <c r="DR215" s="580"/>
      <c r="DS215" s="580"/>
      <c r="DT215" s="580"/>
      <c r="DU215" s="580"/>
      <c r="DV215" s="580"/>
      <c r="DW215" s="580"/>
      <c r="DX215" s="580"/>
      <c r="DY215" s="580"/>
      <c r="DZ215" s="580"/>
      <c r="EA215" s="580"/>
      <c r="EB215" s="580"/>
      <c r="EC215" s="580"/>
      <c r="ED215" s="580"/>
      <c r="EE215" s="580"/>
      <c r="EF215" s="580"/>
      <c r="EG215" s="580"/>
      <c r="EH215" s="580"/>
      <c r="EI215" s="580"/>
      <c r="EJ215" s="580"/>
      <c r="EK215" s="580"/>
      <c r="EL215" s="580"/>
      <c r="EM215" s="580"/>
      <c r="EN215" s="580"/>
    </row>
    <row r="216" spans="1:144">
      <c r="A216" s="759"/>
      <c r="B216" s="759"/>
      <c r="C216" s="759"/>
      <c r="D216" s="759"/>
      <c r="E216" s="759"/>
      <c r="F216" s="759"/>
      <c r="G216" s="759"/>
      <c r="H216" s="759"/>
      <c r="I216" s="759"/>
      <c r="J216" s="759"/>
      <c r="K216" s="759"/>
      <c r="L216" s="759"/>
      <c r="M216" s="759"/>
      <c r="N216" s="759"/>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246"/>
      <c r="BF216" s="603"/>
      <c r="BG216" s="246"/>
      <c r="BH216" s="588"/>
      <c r="BI216" s="246"/>
      <c r="BJ216" s="246"/>
      <c r="BK216" s="246"/>
      <c r="BL216" s="580"/>
      <c r="BM216" s="580"/>
      <c r="BN216" s="580"/>
      <c r="BO216" s="580"/>
      <c r="BP216" s="580"/>
      <c r="BQ216" s="580"/>
      <c r="BR216" s="580"/>
      <c r="BS216" s="580"/>
      <c r="BT216" s="580"/>
      <c r="BU216" s="246"/>
      <c r="BV216" s="246"/>
      <c r="BW216" s="246"/>
      <c r="BX216" s="246"/>
      <c r="BY216" s="246"/>
      <c r="BZ216" s="246"/>
      <c r="CA216" s="580"/>
      <c r="CB216" s="246"/>
      <c r="CC216" s="246"/>
      <c r="CD216" s="246"/>
      <c r="CE216" s="246"/>
      <c r="CF216" s="246"/>
      <c r="CG216" s="246"/>
      <c r="CH216" s="246"/>
      <c r="CI216" s="246"/>
      <c r="CJ216" s="246"/>
      <c r="CK216" s="246"/>
      <c r="CL216" s="246"/>
      <c r="CM216" s="246"/>
      <c r="CN216" s="580"/>
      <c r="CO216" s="580"/>
      <c r="CP216" s="580"/>
      <c r="CQ216" s="580"/>
      <c r="CR216" s="580"/>
      <c r="CS216" s="580"/>
      <c r="CT216" s="580"/>
      <c r="CU216" s="580"/>
      <c r="CV216" s="580"/>
      <c r="CW216" s="580"/>
      <c r="CX216" s="580"/>
      <c r="CY216" s="580"/>
      <c r="CZ216" s="580"/>
      <c r="DA216" s="580"/>
      <c r="DB216" s="580"/>
      <c r="DC216" s="580"/>
      <c r="DD216" s="580"/>
      <c r="DE216" s="580"/>
      <c r="DF216" s="580"/>
      <c r="DG216" s="580"/>
      <c r="DH216" s="580"/>
      <c r="DI216" s="580"/>
      <c r="DJ216" s="580"/>
      <c r="DK216" s="580"/>
      <c r="DL216" s="580"/>
      <c r="DM216" s="580"/>
      <c r="DN216" s="580"/>
      <c r="DO216" s="580"/>
      <c r="DP216" s="580"/>
      <c r="DQ216" s="580"/>
      <c r="DR216" s="580"/>
      <c r="DS216" s="580"/>
      <c r="DT216" s="580"/>
      <c r="DU216" s="580"/>
      <c r="DV216" s="580"/>
      <c r="DW216" s="580"/>
      <c r="DX216" s="580"/>
      <c r="DY216" s="580"/>
      <c r="DZ216" s="580"/>
      <c r="EA216" s="580"/>
      <c r="EB216" s="580"/>
      <c r="EC216" s="580"/>
      <c r="ED216" s="580"/>
      <c r="EE216" s="580"/>
      <c r="EF216" s="580"/>
      <c r="EG216" s="580"/>
      <c r="EH216" s="580"/>
      <c r="EI216" s="580"/>
      <c r="EJ216" s="580"/>
      <c r="EK216" s="580"/>
      <c r="EL216" s="580"/>
      <c r="EM216" s="580"/>
      <c r="EN216" s="580"/>
    </row>
    <row r="217" spans="1:144">
      <c r="A217" s="759"/>
      <c r="B217" s="759"/>
      <c r="C217" s="759"/>
      <c r="D217" s="759"/>
      <c r="E217" s="759"/>
      <c r="F217" s="759"/>
      <c r="G217" s="759"/>
      <c r="H217" s="759"/>
      <c r="I217" s="759"/>
      <c r="J217" s="759"/>
      <c r="K217" s="759"/>
      <c r="L217" s="759"/>
      <c r="M217" s="759"/>
      <c r="N217" s="759"/>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246"/>
      <c r="BF217" s="603"/>
      <c r="BG217" s="246"/>
      <c r="BH217" s="588"/>
      <c r="BI217" s="246"/>
      <c r="BJ217" s="246"/>
      <c r="BK217" s="246"/>
      <c r="BL217" s="580"/>
      <c r="BM217" s="580"/>
      <c r="BN217" s="580"/>
      <c r="BO217" s="580"/>
      <c r="BP217" s="580"/>
      <c r="BQ217" s="580"/>
      <c r="BR217" s="580"/>
      <c r="BS217" s="580"/>
      <c r="BT217" s="580"/>
      <c r="BU217" s="246"/>
      <c r="BV217" s="246"/>
      <c r="BW217" s="246"/>
      <c r="BX217" s="246"/>
      <c r="BY217" s="246"/>
      <c r="BZ217" s="246"/>
      <c r="CA217" s="580"/>
      <c r="CB217" s="246"/>
      <c r="CC217" s="246"/>
      <c r="CD217" s="246"/>
      <c r="CE217" s="246"/>
      <c r="CF217" s="246"/>
      <c r="CG217" s="246"/>
      <c r="CH217" s="246"/>
      <c r="CI217" s="246"/>
      <c r="CJ217" s="246"/>
      <c r="CK217" s="246"/>
      <c r="CL217" s="246"/>
      <c r="CM217" s="246"/>
      <c r="CN217" s="580"/>
      <c r="CO217" s="580"/>
      <c r="CP217" s="580"/>
      <c r="CQ217" s="580"/>
      <c r="CR217" s="580"/>
      <c r="CS217" s="580"/>
      <c r="CT217" s="580"/>
      <c r="CU217" s="580"/>
      <c r="CV217" s="580"/>
      <c r="CW217" s="580"/>
      <c r="CX217" s="580"/>
      <c r="CY217" s="580"/>
      <c r="CZ217" s="580"/>
      <c r="DA217" s="580"/>
      <c r="DB217" s="580"/>
      <c r="DC217" s="580"/>
      <c r="DD217" s="580"/>
      <c r="DE217" s="580"/>
      <c r="DF217" s="580"/>
      <c r="DG217" s="580"/>
      <c r="DH217" s="580"/>
      <c r="DI217" s="580"/>
      <c r="DJ217" s="580"/>
      <c r="DK217" s="580"/>
      <c r="DL217" s="580"/>
      <c r="DM217" s="580"/>
      <c r="DN217" s="580"/>
      <c r="DO217" s="580"/>
      <c r="DP217" s="580"/>
      <c r="DQ217" s="580"/>
      <c r="DR217" s="580"/>
      <c r="DS217" s="580"/>
      <c r="DT217" s="580"/>
      <c r="DU217" s="580"/>
      <c r="DV217" s="580"/>
      <c r="DW217" s="580"/>
      <c r="DX217" s="580"/>
      <c r="DY217" s="580"/>
      <c r="DZ217" s="580"/>
      <c r="EA217" s="580"/>
      <c r="EB217" s="580"/>
      <c r="EC217" s="580"/>
      <c r="ED217" s="580"/>
      <c r="EE217" s="580"/>
      <c r="EF217" s="580"/>
      <c r="EG217" s="580"/>
      <c r="EH217" s="580"/>
      <c r="EI217" s="580"/>
      <c r="EJ217" s="580"/>
      <c r="EK217" s="580"/>
      <c r="EL217" s="580"/>
      <c r="EM217" s="580"/>
      <c r="EN217" s="580"/>
    </row>
    <row r="218" spans="1:144">
      <c r="A218" s="759"/>
      <c r="B218" s="759"/>
      <c r="C218" s="759"/>
      <c r="D218" s="759"/>
      <c r="E218" s="759"/>
      <c r="F218" s="759"/>
      <c r="G218" s="759"/>
      <c r="H218" s="759"/>
      <c r="I218" s="759"/>
      <c r="J218" s="759"/>
      <c r="K218" s="759"/>
      <c r="L218" s="759"/>
      <c r="M218" s="759"/>
      <c r="N218" s="759"/>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246"/>
      <c r="BF218" s="603"/>
      <c r="BG218" s="246"/>
      <c r="BH218" s="588"/>
      <c r="BI218" s="246"/>
      <c r="BJ218" s="246"/>
      <c r="BK218" s="246"/>
      <c r="BL218" s="580"/>
      <c r="BM218" s="580"/>
      <c r="BN218" s="580"/>
      <c r="BO218" s="580"/>
      <c r="BP218" s="580"/>
      <c r="BQ218" s="580"/>
      <c r="BR218" s="580"/>
      <c r="BS218" s="580"/>
      <c r="BT218" s="580"/>
      <c r="BU218" s="246"/>
      <c r="BV218" s="246"/>
      <c r="BW218" s="246"/>
      <c r="BX218" s="246"/>
      <c r="BY218" s="246"/>
      <c r="BZ218" s="246"/>
      <c r="CA218" s="580"/>
      <c r="CB218" s="246"/>
      <c r="CC218" s="246"/>
      <c r="CD218" s="246"/>
      <c r="CE218" s="246"/>
      <c r="CF218" s="246"/>
      <c r="CG218" s="246"/>
      <c r="CH218" s="246"/>
      <c r="CI218" s="246"/>
      <c r="CJ218" s="246"/>
      <c r="CK218" s="246"/>
      <c r="CL218" s="246"/>
      <c r="CM218" s="246"/>
      <c r="CN218" s="580"/>
      <c r="CO218" s="580"/>
      <c r="CP218" s="580"/>
      <c r="CQ218" s="580"/>
      <c r="CR218" s="580"/>
      <c r="CS218" s="580"/>
      <c r="CT218" s="580"/>
      <c r="CU218" s="580"/>
      <c r="CV218" s="580"/>
      <c r="CW218" s="580"/>
      <c r="CX218" s="580"/>
      <c r="CY218" s="580"/>
      <c r="CZ218" s="580"/>
      <c r="DA218" s="580"/>
      <c r="DB218" s="580"/>
      <c r="DC218" s="580"/>
      <c r="DD218" s="580"/>
      <c r="DE218" s="580"/>
      <c r="DF218" s="580"/>
      <c r="DG218" s="580"/>
      <c r="DH218" s="580"/>
      <c r="DI218" s="580"/>
      <c r="DJ218" s="580"/>
      <c r="DK218" s="580"/>
      <c r="DL218" s="580"/>
      <c r="DM218" s="580"/>
      <c r="DN218" s="580"/>
      <c r="DO218" s="580"/>
      <c r="DP218" s="580"/>
      <c r="DQ218" s="580"/>
      <c r="DR218" s="580"/>
      <c r="DS218" s="580"/>
      <c r="DT218" s="580"/>
      <c r="DU218" s="580"/>
      <c r="DV218" s="580"/>
      <c r="DW218" s="580"/>
      <c r="DX218" s="580"/>
      <c r="DY218" s="580"/>
      <c r="DZ218" s="580"/>
      <c r="EA218" s="580"/>
      <c r="EB218" s="580"/>
      <c r="EC218" s="580"/>
      <c r="ED218" s="580"/>
      <c r="EE218" s="580"/>
      <c r="EF218" s="580"/>
      <c r="EG218" s="580"/>
      <c r="EH218" s="580"/>
      <c r="EI218" s="580"/>
      <c r="EJ218" s="580"/>
      <c r="EK218" s="580"/>
      <c r="EL218" s="580"/>
      <c r="EM218" s="580"/>
      <c r="EN218" s="580"/>
    </row>
    <row r="219" spans="1:144">
      <c r="A219" s="759"/>
      <c r="B219" s="759"/>
      <c r="C219" s="759"/>
      <c r="D219" s="759"/>
      <c r="E219" s="759"/>
      <c r="F219" s="759"/>
      <c r="G219" s="759"/>
      <c r="H219" s="759"/>
      <c r="I219" s="759"/>
      <c r="J219" s="759"/>
      <c r="K219" s="759"/>
      <c r="L219" s="759"/>
      <c r="M219" s="759"/>
      <c r="N219" s="759"/>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246"/>
      <c r="BF219" s="603"/>
      <c r="BG219" s="246"/>
      <c r="BH219" s="588"/>
      <c r="BI219" s="246"/>
      <c r="BJ219" s="246"/>
      <c r="BK219" s="246"/>
      <c r="BL219" s="580"/>
      <c r="BM219" s="580"/>
      <c r="BN219" s="580"/>
      <c r="BO219" s="580"/>
      <c r="BP219" s="580"/>
      <c r="BQ219" s="580"/>
      <c r="BR219" s="580"/>
      <c r="BS219" s="580"/>
      <c r="BT219" s="580"/>
      <c r="BU219" s="580"/>
      <c r="BV219" s="580"/>
      <c r="BW219" s="580"/>
      <c r="BX219" s="580"/>
      <c r="BY219" s="580"/>
      <c r="BZ219" s="580"/>
      <c r="CA219" s="580"/>
      <c r="CB219" s="580"/>
      <c r="CC219" s="580"/>
      <c r="CD219" s="246"/>
      <c r="CE219" s="246"/>
      <c r="CF219" s="246"/>
      <c r="CG219" s="246"/>
      <c r="CH219" s="246"/>
      <c r="CI219" s="246"/>
      <c r="CJ219" s="246"/>
      <c r="CK219" s="246"/>
      <c r="CL219" s="246"/>
      <c r="CM219" s="246"/>
      <c r="CN219" s="580"/>
      <c r="CO219" s="580"/>
      <c r="CP219" s="580"/>
      <c r="CQ219" s="580"/>
      <c r="CR219" s="580"/>
      <c r="CS219" s="580"/>
      <c r="CT219" s="580"/>
      <c r="CU219" s="580"/>
      <c r="CV219" s="580"/>
      <c r="CW219" s="580"/>
      <c r="CX219" s="580"/>
      <c r="CY219" s="580"/>
      <c r="CZ219" s="580"/>
      <c r="DA219" s="580"/>
      <c r="DB219" s="580"/>
      <c r="DC219" s="580"/>
      <c r="DD219" s="580"/>
      <c r="DE219" s="580"/>
      <c r="DF219" s="580"/>
      <c r="DG219" s="580"/>
      <c r="DH219" s="580"/>
      <c r="DI219" s="580"/>
      <c r="DJ219" s="580"/>
      <c r="DK219" s="580"/>
      <c r="DL219" s="580"/>
      <c r="DM219" s="580"/>
      <c r="DN219" s="580"/>
      <c r="DO219" s="580"/>
      <c r="DP219" s="580"/>
      <c r="DQ219" s="580"/>
      <c r="DR219" s="580"/>
      <c r="DS219" s="580"/>
      <c r="DT219" s="580"/>
      <c r="DU219" s="580"/>
      <c r="DV219" s="580"/>
      <c r="DW219" s="580"/>
      <c r="DX219" s="580"/>
      <c r="DY219" s="580"/>
      <c r="DZ219" s="580"/>
      <c r="EA219" s="580"/>
      <c r="EB219" s="580"/>
      <c r="EC219" s="580"/>
      <c r="ED219" s="580"/>
      <c r="EE219" s="580"/>
      <c r="EF219" s="580"/>
      <c r="EG219" s="580"/>
      <c r="EH219" s="580"/>
      <c r="EI219" s="580"/>
      <c r="EJ219" s="580"/>
      <c r="EK219" s="580"/>
      <c r="EL219" s="580"/>
      <c r="EM219" s="580"/>
      <c r="EN219" s="580"/>
    </row>
    <row r="220" spans="1:144">
      <c r="A220" s="759"/>
      <c r="B220" s="759"/>
      <c r="C220" s="580"/>
      <c r="D220" s="759"/>
      <c r="E220" s="759"/>
      <c r="F220" s="759"/>
      <c r="G220" s="759"/>
      <c r="H220" s="759"/>
      <c r="I220" s="759"/>
      <c r="J220" s="759"/>
      <c r="K220" s="759"/>
      <c r="L220" s="759"/>
      <c r="M220" s="759"/>
      <c r="N220" s="759"/>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246"/>
      <c r="BF220" s="603"/>
      <c r="BG220" s="246"/>
      <c r="BI220" s="580"/>
      <c r="BJ220" s="580"/>
      <c r="BK220" s="580"/>
      <c r="BL220" s="580"/>
      <c r="BM220" s="580"/>
      <c r="BN220" s="580"/>
      <c r="BO220" s="580"/>
      <c r="BP220" s="580"/>
      <c r="BQ220" s="580"/>
      <c r="BR220" s="580"/>
      <c r="BS220" s="580"/>
      <c r="BT220" s="580"/>
      <c r="BU220" s="580"/>
      <c r="BV220" s="580"/>
      <c r="BW220" s="580"/>
      <c r="BX220" s="580"/>
      <c r="BY220" s="580"/>
      <c r="BZ220" s="580"/>
      <c r="CA220" s="580"/>
      <c r="CB220" s="580"/>
      <c r="CC220" s="580"/>
      <c r="CD220" s="580"/>
      <c r="CE220" s="580"/>
      <c r="CF220" s="580"/>
      <c r="CG220" s="580"/>
      <c r="CH220" s="580"/>
      <c r="CI220" s="580"/>
      <c r="CJ220" s="580"/>
      <c r="CK220" s="580"/>
      <c r="CL220" s="580"/>
      <c r="CM220" s="580"/>
      <c r="CN220" s="580"/>
      <c r="CO220" s="580"/>
      <c r="CP220" s="580"/>
      <c r="CQ220" s="580"/>
      <c r="CR220" s="580"/>
      <c r="CS220" s="580"/>
      <c r="CT220" s="580"/>
      <c r="CU220" s="580"/>
      <c r="CV220" s="580"/>
      <c r="CW220" s="580"/>
      <c r="CX220" s="580"/>
      <c r="CY220" s="580"/>
      <c r="CZ220" s="580"/>
      <c r="DA220" s="580"/>
      <c r="DB220" s="580"/>
      <c r="DC220" s="580"/>
      <c r="DD220" s="580"/>
      <c r="DE220" s="580"/>
      <c r="DF220" s="580"/>
      <c r="DG220" s="580"/>
      <c r="DH220" s="580"/>
      <c r="DI220" s="580"/>
      <c r="DJ220" s="580"/>
      <c r="DK220" s="580"/>
      <c r="DL220" s="580"/>
      <c r="DM220" s="580"/>
      <c r="DN220" s="580"/>
      <c r="DO220" s="580"/>
      <c r="DP220" s="580"/>
      <c r="DQ220" s="580"/>
      <c r="DR220" s="580"/>
      <c r="DS220" s="580"/>
      <c r="DT220" s="580"/>
      <c r="DU220" s="580"/>
      <c r="DV220" s="580"/>
      <c r="DW220" s="580"/>
      <c r="DX220" s="580"/>
      <c r="DY220" s="580"/>
      <c r="DZ220" s="580"/>
      <c r="EA220" s="580"/>
      <c r="EB220" s="580"/>
      <c r="EC220" s="580"/>
      <c r="ED220" s="580"/>
      <c r="EE220" s="580"/>
      <c r="EF220" s="580"/>
      <c r="EG220" s="580"/>
      <c r="EH220" s="580"/>
      <c r="EI220" s="580"/>
      <c r="EJ220" s="580"/>
      <c r="EK220" s="580"/>
      <c r="EL220" s="580"/>
      <c r="EM220" s="580"/>
      <c r="EN220" s="580"/>
    </row>
  </sheetData>
  <sheetProtection formatCells="0" insertColumns="0" insertRows="0" deleteColumns="0" deleteRows="0" selectLockedCells="1"/>
  <mergeCells count="554">
    <mergeCell ref="CZ3:DB4"/>
    <mergeCell ref="DC3:DE3"/>
    <mergeCell ref="DF3:DI3"/>
    <mergeCell ref="DJ3:DM3"/>
    <mergeCell ref="J3:AE4"/>
    <mergeCell ref="AF3:AJ4"/>
    <mergeCell ref="AK3:AL4"/>
    <mergeCell ref="BF3:BK4"/>
    <mergeCell ref="BL3:BQ4"/>
    <mergeCell ref="BR3:BS4"/>
    <mergeCell ref="BT3:BV4"/>
    <mergeCell ref="BW3:BX4"/>
    <mergeCell ref="BY3:CB4"/>
    <mergeCell ref="DN3:DP3"/>
    <mergeCell ref="DQ3:DS3"/>
    <mergeCell ref="DT3:DW3"/>
    <mergeCell ref="DX3:EA3"/>
    <mergeCell ref="EB3:ED3"/>
    <mergeCell ref="EE3:EI3"/>
    <mergeCell ref="EJ3:EN3"/>
    <mergeCell ref="EO3:ET3"/>
    <mergeCell ref="EU3:EW3"/>
    <mergeCell ref="GN3:GP3"/>
    <mergeCell ref="GQ3:GR3"/>
    <mergeCell ref="GS3:GW3"/>
    <mergeCell ref="GX3:GY3"/>
    <mergeCell ref="EX3:EY3"/>
    <mergeCell ref="EZ3:FD3"/>
    <mergeCell ref="FE3:FF3"/>
    <mergeCell ref="FG3:FH3"/>
    <mergeCell ref="FI3:FK3"/>
    <mergeCell ref="FL3:FN3"/>
    <mergeCell ref="FO3:FQ3"/>
    <mergeCell ref="FR3:FS3"/>
    <mergeCell ref="FT3:FV3"/>
    <mergeCell ref="HX3:HZ3"/>
    <mergeCell ref="IA3:ID3"/>
    <mergeCell ref="IE3:IH3"/>
    <mergeCell ref="II3:IK3"/>
    <mergeCell ref="IL3:IL4"/>
    <mergeCell ref="DC4:DP4"/>
    <mergeCell ref="DQ4:ED4"/>
    <mergeCell ref="EE4:EN4"/>
    <mergeCell ref="EO4:EY4"/>
    <mergeCell ref="EZ4:FK4"/>
    <mergeCell ref="GZ3:HA3"/>
    <mergeCell ref="HB3:HD3"/>
    <mergeCell ref="HE3:HG3"/>
    <mergeCell ref="HH3:HJ3"/>
    <mergeCell ref="HK3:HL3"/>
    <mergeCell ref="HM3:HO3"/>
    <mergeCell ref="HP3:HR3"/>
    <mergeCell ref="HS3:HU3"/>
    <mergeCell ref="HV3:HW3"/>
    <mergeCell ref="FW3:FY3"/>
    <mergeCell ref="FZ3:GB3"/>
    <mergeCell ref="GC3:GD3"/>
    <mergeCell ref="GE3:GG4"/>
    <mergeCell ref="GH3:GM3"/>
    <mergeCell ref="GE5:HW5"/>
    <mergeCell ref="HX5:IL5"/>
    <mergeCell ref="FL4:FV4"/>
    <mergeCell ref="FW4:GD4"/>
    <mergeCell ref="GH4:GR4"/>
    <mergeCell ref="GS4:HD4"/>
    <mergeCell ref="HE4:HO4"/>
    <mergeCell ref="HP4:HW4"/>
    <mergeCell ref="V6:Y6"/>
    <mergeCell ref="AB6:AE6"/>
    <mergeCell ref="AF6:AH6"/>
    <mergeCell ref="HX4:IK4"/>
    <mergeCell ref="A5:AE5"/>
    <mergeCell ref="AF5:AL5"/>
    <mergeCell ref="BF5:BQ5"/>
    <mergeCell ref="BR5:DB5"/>
    <mergeCell ref="DC5:EN5"/>
    <mergeCell ref="EO5:GD5"/>
    <mergeCell ref="AI6:AL6"/>
    <mergeCell ref="CC3:CK4"/>
    <mergeCell ref="CL3:CM4"/>
    <mergeCell ref="CQ3:CS4"/>
    <mergeCell ref="CT3:CV4"/>
    <mergeCell ref="CW3:CY4"/>
    <mergeCell ref="D7:N7"/>
    <mergeCell ref="O7:Q7"/>
    <mergeCell ref="R7:W7"/>
    <mergeCell ref="X7:Y7"/>
    <mergeCell ref="Z7:AE7"/>
    <mergeCell ref="AF7:AH7"/>
    <mergeCell ref="A6:D6"/>
    <mergeCell ref="E6:P6"/>
    <mergeCell ref="Q6:U6"/>
    <mergeCell ref="L8:AL8"/>
    <mergeCell ref="L9:AL20"/>
    <mergeCell ref="BE14:BE15"/>
    <mergeCell ref="A21:AL21"/>
    <mergeCell ref="A22:A24"/>
    <mergeCell ref="B22:F24"/>
    <mergeCell ref="G22:K24"/>
    <mergeCell ref="L22:M24"/>
    <mergeCell ref="N22:O23"/>
    <mergeCell ref="P22:S24"/>
    <mergeCell ref="Z22:AB24"/>
    <mergeCell ref="AE22:AG22"/>
    <mergeCell ref="AH22:AL22"/>
    <mergeCell ref="AE23:AE24"/>
    <mergeCell ref="AF23:AF24"/>
    <mergeCell ref="AG23:AG24"/>
    <mergeCell ref="AH23:AH24"/>
    <mergeCell ref="AI23:AI24"/>
    <mergeCell ref="AJ23:AJ24"/>
    <mergeCell ref="AK23:AK24"/>
    <mergeCell ref="AL23:AL24"/>
    <mergeCell ref="A9:K20"/>
    <mergeCell ref="AC25:AD25"/>
    <mergeCell ref="T22:Y24"/>
    <mergeCell ref="AC27:AD27"/>
    <mergeCell ref="B26:F26"/>
    <mergeCell ref="G26:K26"/>
    <mergeCell ref="L26:M26"/>
    <mergeCell ref="P26:S26"/>
    <mergeCell ref="Z26:AB26"/>
    <mergeCell ref="AC26:AD26"/>
    <mergeCell ref="B27:F27"/>
    <mergeCell ref="G27:K27"/>
    <mergeCell ref="L27:M27"/>
    <mergeCell ref="P27:S27"/>
    <mergeCell ref="Z27:AB27"/>
    <mergeCell ref="B25:F25"/>
    <mergeCell ref="G25:K25"/>
    <mergeCell ref="L25:M25"/>
    <mergeCell ref="P25:S25"/>
    <mergeCell ref="T25:Y25"/>
    <mergeCell ref="Z25:AB25"/>
    <mergeCell ref="T26:Y26"/>
    <mergeCell ref="T27:Y27"/>
    <mergeCell ref="AC28:AD28"/>
    <mergeCell ref="B29:F29"/>
    <mergeCell ref="G29:K29"/>
    <mergeCell ref="L29:M29"/>
    <mergeCell ref="P29:S29"/>
    <mergeCell ref="T29:Y29"/>
    <mergeCell ref="Z29:AB29"/>
    <mergeCell ref="AC29:AD29"/>
    <mergeCell ref="B28:F28"/>
    <mergeCell ref="G28:K28"/>
    <mergeCell ref="L28:M28"/>
    <mergeCell ref="P28:S28"/>
    <mergeCell ref="T28:Y28"/>
    <mergeCell ref="Z28:AB28"/>
    <mergeCell ref="AC31:AD31"/>
    <mergeCell ref="B32:F32"/>
    <mergeCell ref="G32:K32"/>
    <mergeCell ref="L32:M32"/>
    <mergeCell ref="P32:S32"/>
    <mergeCell ref="T32:Y32"/>
    <mergeCell ref="AC33:AD33"/>
    <mergeCell ref="B30:F30"/>
    <mergeCell ref="G30:K30"/>
    <mergeCell ref="L30:M30"/>
    <mergeCell ref="P30:S30"/>
    <mergeCell ref="T30:Y30"/>
    <mergeCell ref="Z30:AB30"/>
    <mergeCell ref="Z32:AB32"/>
    <mergeCell ref="AC32:AD32"/>
    <mergeCell ref="B31:F31"/>
    <mergeCell ref="G31:K31"/>
    <mergeCell ref="L31:M31"/>
    <mergeCell ref="P31:S31"/>
    <mergeCell ref="T31:Y31"/>
    <mergeCell ref="Z31:AB31"/>
    <mergeCell ref="B34:F34"/>
    <mergeCell ref="G34:K34"/>
    <mergeCell ref="L34:M34"/>
    <mergeCell ref="P34:S34"/>
    <mergeCell ref="T34:Y34"/>
    <mergeCell ref="Z34:AB34"/>
    <mergeCell ref="AC34:AD34"/>
    <mergeCell ref="B33:F33"/>
    <mergeCell ref="G33:K33"/>
    <mergeCell ref="L33:M33"/>
    <mergeCell ref="P33:S33"/>
    <mergeCell ref="T33:Y33"/>
    <mergeCell ref="Z33:AB33"/>
    <mergeCell ref="U35:AL35"/>
    <mergeCell ref="F36:T36"/>
    <mergeCell ref="V36:W36"/>
    <mergeCell ref="Y36:Z36"/>
    <mergeCell ref="AB36:AC36"/>
    <mergeCell ref="AE36:AF36"/>
    <mergeCell ref="AG36:AJ36"/>
    <mergeCell ref="AK36:AL36"/>
    <mergeCell ref="F37:T37"/>
    <mergeCell ref="U37:AL38"/>
    <mergeCell ref="A38:E38"/>
    <mergeCell ref="F38:T38"/>
    <mergeCell ref="A35:E37"/>
    <mergeCell ref="F35:L35"/>
    <mergeCell ref="M35:N35"/>
    <mergeCell ref="O35:T35"/>
    <mergeCell ref="A39:AL39"/>
    <mergeCell ref="A40:F40"/>
    <mergeCell ref="G40:AL70"/>
    <mergeCell ref="A41:E41"/>
    <mergeCell ref="A42:E42"/>
    <mergeCell ref="A43:F43"/>
    <mergeCell ref="A44:E44"/>
    <mergeCell ref="A45:E45"/>
    <mergeCell ref="A46:E46"/>
    <mergeCell ref="A47:F47"/>
    <mergeCell ref="A48:D48"/>
    <mergeCell ref="E48:F48"/>
    <mergeCell ref="A49:D49"/>
    <mergeCell ref="E49:F49"/>
    <mergeCell ref="A50:D50"/>
    <mergeCell ref="E50:F50"/>
    <mergeCell ref="A51:D51"/>
    <mergeCell ref="E51:F51"/>
    <mergeCell ref="A52:F52"/>
    <mergeCell ref="A53:E53"/>
    <mergeCell ref="A54:E54"/>
    <mergeCell ref="A55:E55"/>
    <mergeCell ref="A56:E56"/>
    <mergeCell ref="A57:F57"/>
    <mergeCell ref="A58:E58"/>
    <mergeCell ref="A59:F59"/>
    <mergeCell ref="A60:E60"/>
    <mergeCell ref="A61:E61"/>
    <mergeCell ref="G72:AJ73"/>
    <mergeCell ref="A62:E62"/>
    <mergeCell ref="A63:E63"/>
    <mergeCell ref="A64:E64"/>
    <mergeCell ref="A65:E65"/>
    <mergeCell ref="A66:E66"/>
    <mergeCell ref="A67:E67"/>
    <mergeCell ref="P74:U74"/>
    <mergeCell ref="V74:Z74"/>
    <mergeCell ref="AA74:AC74"/>
    <mergeCell ref="AD74:AJ74"/>
    <mergeCell ref="AK74:AL74"/>
    <mergeCell ref="A68:F68"/>
    <mergeCell ref="A69:B69"/>
    <mergeCell ref="D69:E69"/>
    <mergeCell ref="A70:F70"/>
    <mergeCell ref="A71:F72"/>
    <mergeCell ref="AC75:AI75"/>
    <mergeCell ref="F76:H76"/>
    <mergeCell ref="I76:K76"/>
    <mergeCell ref="L76:Y76"/>
    <mergeCell ref="AC76:AI76"/>
    <mergeCell ref="AK72:AL72"/>
    <mergeCell ref="A73:F73"/>
    <mergeCell ref="AK73:AL73"/>
    <mergeCell ref="A74:E74"/>
    <mergeCell ref="F74:O74"/>
    <mergeCell ref="A75:E75"/>
    <mergeCell ref="F75:H75"/>
    <mergeCell ref="I75:K75"/>
    <mergeCell ref="L75:Y75"/>
    <mergeCell ref="AB77:AB78"/>
    <mergeCell ref="AC77:AI78"/>
    <mergeCell ref="A78:E78"/>
    <mergeCell ref="F78:H78"/>
    <mergeCell ref="I78:K78"/>
    <mergeCell ref="AX84:AX86"/>
    <mergeCell ref="AY84:AY86"/>
    <mergeCell ref="A79:AL79"/>
    <mergeCell ref="A77:E77"/>
    <mergeCell ref="F77:H77"/>
    <mergeCell ref="I77:K77"/>
    <mergeCell ref="L77:Y78"/>
    <mergeCell ref="A80:AL80"/>
    <mergeCell ref="A81:T81"/>
    <mergeCell ref="U81:AL81"/>
    <mergeCell ref="A82:T83"/>
    <mergeCell ref="U82:AL83"/>
    <mergeCell ref="Z77:Z78"/>
    <mergeCell ref="AA77:AA78"/>
    <mergeCell ref="AZ84:AZ86"/>
    <mergeCell ref="BA84:BA86"/>
    <mergeCell ref="A86:AG86"/>
    <mergeCell ref="A87:A90"/>
    <mergeCell ref="B87:C87"/>
    <mergeCell ref="D87:AG87"/>
    <mergeCell ref="AT87:AT90"/>
    <mergeCell ref="B88:C88"/>
    <mergeCell ref="D88:AG88"/>
    <mergeCell ref="B89:C90"/>
    <mergeCell ref="D89:AG89"/>
    <mergeCell ref="AK89:AK90"/>
    <mergeCell ref="AL89:AL90"/>
    <mergeCell ref="AU89:AV90"/>
    <mergeCell ref="AZ89:AZ90"/>
    <mergeCell ref="BA89:BA90"/>
    <mergeCell ref="D90:AG90"/>
    <mergeCell ref="A84:AG85"/>
    <mergeCell ref="AH84:AH86"/>
    <mergeCell ref="AI84:AI86"/>
    <mergeCell ref="AJ84:AJ86"/>
    <mergeCell ref="AK84:AK86"/>
    <mergeCell ref="AL84:AL86"/>
    <mergeCell ref="AW84:AW86"/>
    <mergeCell ref="A91:A96"/>
    <mergeCell ref="B91:C92"/>
    <mergeCell ref="D91:AG91"/>
    <mergeCell ref="AK91:AK92"/>
    <mergeCell ref="AL91:AL92"/>
    <mergeCell ref="AZ91:AZ92"/>
    <mergeCell ref="BA91:BA92"/>
    <mergeCell ref="D92:AG92"/>
    <mergeCell ref="B93:C94"/>
    <mergeCell ref="D93:AG93"/>
    <mergeCell ref="AK93:AK94"/>
    <mergeCell ref="AL93:AL94"/>
    <mergeCell ref="AU93:AV94"/>
    <mergeCell ref="AZ93:AZ94"/>
    <mergeCell ref="BA93:BA94"/>
    <mergeCell ref="D94:AG94"/>
    <mergeCell ref="D95:AG95"/>
    <mergeCell ref="AU95:AV95"/>
    <mergeCell ref="B96:C96"/>
    <mergeCell ref="D96:AG96"/>
    <mergeCell ref="AU96:AV96"/>
    <mergeCell ref="AT91:AT96"/>
    <mergeCell ref="AU91:AV92"/>
    <mergeCell ref="A97:A102"/>
    <mergeCell ref="B97:C97"/>
    <mergeCell ref="D97:L97"/>
    <mergeCell ref="M97:O97"/>
    <mergeCell ref="Q97:S97"/>
    <mergeCell ref="U97:X97"/>
    <mergeCell ref="B99:C100"/>
    <mergeCell ref="D102:AG102"/>
    <mergeCell ref="Z97:AC97"/>
    <mergeCell ref="AE97:AF97"/>
    <mergeCell ref="BA99:BA100"/>
    <mergeCell ref="D100:AG100"/>
    <mergeCell ref="B101:C102"/>
    <mergeCell ref="D101:AG101"/>
    <mergeCell ref="AK101:AK102"/>
    <mergeCell ref="AL101:AL102"/>
    <mergeCell ref="AU101:AV102"/>
    <mergeCell ref="AZ101:AZ102"/>
    <mergeCell ref="BA101:BA102"/>
    <mergeCell ref="AT97:AT102"/>
    <mergeCell ref="AU97:AV97"/>
    <mergeCell ref="D98:AG98"/>
    <mergeCell ref="AU98:AV98"/>
    <mergeCell ref="D99:AG99"/>
    <mergeCell ref="AK99:AK100"/>
    <mergeCell ref="AL99:AL100"/>
    <mergeCell ref="AU99:AV100"/>
    <mergeCell ref="AZ99:AZ100"/>
    <mergeCell ref="AL97:AL98"/>
    <mergeCell ref="A103:A105"/>
    <mergeCell ref="B103:C103"/>
    <mergeCell ref="D103:AG103"/>
    <mergeCell ref="AT103:AT105"/>
    <mergeCell ref="AU103:AV103"/>
    <mergeCell ref="B104:C104"/>
    <mergeCell ref="D104:AG104"/>
    <mergeCell ref="AU104:AV104"/>
    <mergeCell ref="B105:C105"/>
    <mergeCell ref="D105:AG105"/>
    <mergeCell ref="AU105:AV105"/>
    <mergeCell ref="A106:AL106"/>
    <mergeCell ref="A107:N111"/>
    <mergeCell ref="Q107:R107"/>
    <mergeCell ref="S107:Z107"/>
    <mergeCell ref="AA107:AB111"/>
    <mergeCell ref="AC107:AD107"/>
    <mergeCell ref="AE107:AL107"/>
    <mergeCell ref="Q108:R108"/>
    <mergeCell ref="S108:Z108"/>
    <mergeCell ref="AC108:AD108"/>
    <mergeCell ref="AE108:AL108"/>
    <mergeCell ref="Q109:R109"/>
    <mergeCell ref="S109:Z109"/>
    <mergeCell ref="AC109:AD109"/>
    <mergeCell ref="AE109:AL109"/>
    <mergeCell ref="Q110:R110"/>
    <mergeCell ref="S110:Z110"/>
    <mergeCell ref="AC110:AD110"/>
    <mergeCell ref="AE110:AL110"/>
    <mergeCell ref="Q111:R111"/>
    <mergeCell ref="S111:T111"/>
    <mergeCell ref="U111:Z111"/>
    <mergeCell ref="AC111:AD111"/>
    <mergeCell ref="AE111:AF111"/>
    <mergeCell ref="AG111:AL111"/>
    <mergeCell ref="AD124:AJ124"/>
    <mergeCell ref="A112:AL112"/>
    <mergeCell ref="A113:AL113"/>
    <mergeCell ref="A114:AJ123"/>
    <mergeCell ref="AK114:AL121"/>
    <mergeCell ref="AK122:AL122"/>
    <mergeCell ref="AK123:AL123"/>
    <mergeCell ref="B133:D135"/>
    <mergeCell ref="A124:E124"/>
    <mergeCell ref="F124:O124"/>
    <mergeCell ref="P124:U124"/>
    <mergeCell ref="V124:Z124"/>
    <mergeCell ref="AA124:AC124"/>
    <mergeCell ref="F133:AG133"/>
    <mergeCell ref="AK124:AL124"/>
    <mergeCell ref="A125:AG125"/>
    <mergeCell ref="AH125:AJ125"/>
    <mergeCell ref="AK125:AL125"/>
    <mergeCell ref="A126:AG126"/>
    <mergeCell ref="A127:A137"/>
    <mergeCell ref="B127:D132"/>
    <mergeCell ref="F127:AG127"/>
    <mergeCell ref="B136:D137"/>
    <mergeCell ref="F136:AG136"/>
    <mergeCell ref="AW127:AW132"/>
    <mergeCell ref="F128:AG128"/>
    <mergeCell ref="F129:AG129"/>
    <mergeCell ref="F130:AG130"/>
    <mergeCell ref="F131:AG131"/>
    <mergeCell ref="F132:AG132"/>
    <mergeCell ref="AW133:AW135"/>
    <mergeCell ref="F134:AG134"/>
    <mergeCell ref="F135:AG135"/>
    <mergeCell ref="AU133:AU135"/>
    <mergeCell ref="AW136:AW137"/>
    <mergeCell ref="F137:AG137"/>
    <mergeCell ref="AT127:AT137"/>
    <mergeCell ref="AU127:AU132"/>
    <mergeCell ref="AU136:AU137"/>
    <mergeCell ref="A138:A149"/>
    <mergeCell ref="B138:D142"/>
    <mergeCell ref="F138:AG138"/>
    <mergeCell ref="AT138:AT149"/>
    <mergeCell ref="AU138:AU142"/>
    <mergeCell ref="AW138:AW142"/>
    <mergeCell ref="F139:AG139"/>
    <mergeCell ref="F140:AG140"/>
    <mergeCell ref="F141:AG141"/>
    <mergeCell ref="F142:AG142"/>
    <mergeCell ref="B143:D144"/>
    <mergeCell ref="F143:AG143"/>
    <mergeCell ref="AU143:AU144"/>
    <mergeCell ref="AW143:AW144"/>
    <mergeCell ref="F144:AG144"/>
    <mergeCell ref="B145:D146"/>
    <mergeCell ref="F145:AG145"/>
    <mergeCell ref="AU145:AU146"/>
    <mergeCell ref="AW145:AW146"/>
    <mergeCell ref="F146:AG146"/>
    <mergeCell ref="B147:D149"/>
    <mergeCell ref="F147:AG147"/>
    <mergeCell ref="AU147:AU149"/>
    <mergeCell ref="AW147:AW149"/>
    <mergeCell ref="F148:AG148"/>
    <mergeCell ref="F149:AG149"/>
    <mergeCell ref="A150:A160"/>
    <mergeCell ref="B150:D152"/>
    <mergeCell ref="F150:AG150"/>
    <mergeCell ref="AT150:AT160"/>
    <mergeCell ref="AU150:AU152"/>
    <mergeCell ref="AW150:AW152"/>
    <mergeCell ref="F151:AG151"/>
    <mergeCell ref="F152:AG152"/>
    <mergeCell ref="B153:D155"/>
    <mergeCell ref="F153:AG153"/>
    <mergeCell ref="AU153:AU155"/>
    <mergeCell ref="AW153:AW155"/>
    <mergeCell ref="F154:AG154"/>
    <mergeCell ref="F155:AG155"/>
    <mergeCell ref="B156:D157"/>
    <mergeCell ref="F156:AG156"/>
    <mergeCell ref="AU156:AU157"/>
    <mergeCell ref="AW156:AW157"/>
    <mergeCell ref="F157:AG157"/>
    <mergeCell ref="B158:D160"/>
    <mergeCell ref="F158:AG158"/>
    <mergeCell ref="AU158:AU160"/>
    <mergeCell ref="AW158:AW160"/>
    <mergeCell ref="F159:AG159"/>
    <mergeCell ref="F160:AG160"/>
    <mergeCell ref="A161:A168"/>
    <mergeCell ref="B161:D163"/>
    <mergeCell ref="F161:AG161"/>
    <mergeCell ref="AT161:AT168"/>
    <mergeCell ref="AU161:AU163"/>
    <mergeCell ref="AW161:AW163"/>
    <mergeCell ref="F162:AG162"/>
    <mergeCell ref="B164:D166"/>
    <mergeCell ref="F164:AG164"/>
    <mergeCell ref="AU164:AU166"/>
    <mergeCell ref="AW164:AW166"/>
    <mergeCell ref="F165:AG165"/>
    <mergeCell ref="F166:AG166"/>
    <mergeCell ref="B167:D168"/>
    <mergeCell ref="F167:AG167"/>
    <mergeCell ref="AU167:AU168"/>
    <mergeCell ref="AW167:AW168"/>
    <mergeCell ref="F168:AG168"/>
    <mergeCell ref="F163:AG163"/>
    <mergeCell ref="A169:AG169"/>
    <mergeCell ref="AH169:AJ169"/>
    <mergeCell ref="A170:AL170"/>
    <mergeCell ref="A171:AL171"/>
    <mergeCell ref="A172:AL172"/>
    <mergeCell ref="A173:AF173"/>
    <mergeCell ref="AG173:AL174"/>
    <mergeCell ref="A174:AF177"/>
    <mergeCell ref="AH175:AL175"/>
    <mergeCell ref="AH176:AL176"/>
    <mergeCell ref="AH177:AL177"/>
    <mergeCell ref="A178:J178"/>
    <mergeCell ref="K178:AL178"/>
    <mergeCell ref="A179:AL179"/>
    <mergeCell ref="A180:J180"/>
    <mergeCell ref="K180:AC180"/>
    <mergeCell ref="AD180:AH180"/>
    <mergeCell ref="AI180:AL180"/>
    <mergeCell ref="A181:AL181"/>
    <mergeCell ref="A182:F183"/>
    <mergeCell ref="G182:P182"/>
    <mergeCell ref="Q182:AJ182"/>
    <mergeCell ref="AK182:AL182"/>
    <mergeCell ref="AK183:AL186"/>
    <mergeCell ref="A184:F186"/>
    <mergeCell ref="H185:N185"/>
    <mergeCell ref="S185:X185"/>
    <mergeCell ref="AD185:AI185"/>
    <mergeCell ref="H186:N186"/>
    <mergeCell ref="S186:X186"/>
    <mergeCell ref="AD186:AI186"/>
    <mergeCell ref="O107:P111"/>
    <mergeCell ref="F202:K202"/>
    <mergeCell ref="F203:K203"/>
    <mergeCell ref="F204:K204"/>
    <mergeCell ref="F205:K205"/>
    <mergeCell ref="X206:AA206"/>
    <mergeCell ref="A196:J196"/>
    <mergeCell ref="Q196:T196"/>
    <mergeCell ref="A197:J197"/>
    <mergeCell ref="Q197:T197"/>
    <mergeCell ref="A199:L199"/>
    <mergeCell ref="A200:E200"/>
    <mergeCell ref="F200:L200"/>
    <mergeCell ref="R200:V200"/>
    <mergeCell ref="F201:K201"/>
    <mergeCell ref="A190:AM190"/>
    <mergeCell ref="A192:K192"/>
    <mergeCell ref="X192:AB192"/>
    <mergeCell ref="A193:J193"/>
    <mergeCell ref="Q193:T193"/>
    <mergeCell ref="A194:J194"/>
    <mergeCell ref="Q194:T194"/>
    <mergeCell ref="A195:J195"/>
    <mergeCell ref="Q195:T195"/>
  </mergeCells>
  <dataValidations count="7">
    <dataValidation type="list" allowBlank="1" showInputMessage="1" showErrorMessage="1" sqref="AF37:AF38 BE74:BG74 AG35:AJ38 AK35:AL35 AK37:AL38 Z75:AA75 AF35" xr:uid="{00000000-0002-0000-1500-000000000000}">
      <formula1>#REF!</formula1>
    </dataValidation>
    <dataValidation type="whole" operator="greaterThanOrEqual" allowBlank="1" showInputMessage="1" showErrorMessage="1" sqref="L25:M34 M35:N35" xr:uid="{00000000-0002-0000-1500-000001000000}">
      <formula1>0</formula1>
    </dataValidation>
    <dataValidation type="list" allowBlank="1" showInputMessage="1" showErrorMessage="1" sqref="G26:G35" xr:uid="{00000000-0002-0000-1500-000002000000}">
      <formula1>$Y$193:$Y$205</formula1>
    </dataValidation>
    <dataValidation type="list" allowBlank="1" showInputMessage="1" showErrorMessage="1" sqref="F58" xr:uid="{00000000-0002-0000-1500-000003000000}">
      <formula1>$M$194:$M$195</formula1>
    </dataValidation>
    <dataValidation type="list" allowBlank="1" showInputMessage="1" showErrorMessage="1" sqref="Z25:AB34 AA37:AC38 AA35:AC35" xr:uid="{00000000-0002-0000-1500-000004000000}">
      <formula1>$O$199:$O$207</formula1>
    </dataValidation>
    <dataValidation type="list" allowBlank="1" showInputMessage="1" showErrorMessage="1" sqref="AC25:AD34 AD37:AE38 AD35:AE35" xr:uid="{00000000-0002-0000-1500-000005000000}">
      <formula1>$P$199:$P$208</formula1>
    </dataValidation>
    <dataValidation type="list" allowBlank="1" showInputMessage="1" showErrorMessage="1" sqref="N25:O34 Q107:R111 AC107:AD111 AL87:AL89 AL91 AL93 AL95:AL97 AL99 AL101 AL103:AL105 AE25:AL34 F41:F42 F44:F46 F53:F56 F69 C69 F76:F78 I76:I78 Z76:AB77 AJ76:AL76 AH87:AJ105 AH127:AJ168" xr:uid="{97D749DD-9A34-4317-BD2F-EEC20BA3B3BD}">
      <formula1>$A$2</formula1>
    </dataValidation>
  </dataValidations>
  <printOptions horizontalCentered="1" verticalCentered="1"/>
  <pageMargins left="0.39370078740157483" right="0.39370078740157483" top="0.39370078740157483" bottom="0.39370078740157483" header="0.31496062992125984" footer="0.31496062992125984"/>
  <pageSetup paperSize="161" scale="46" fitToHeight="3" orientation="portrait" r:id="rId1"/>
  <headerFooter alignWithMargins="0"/>
  <rowBreaks count="2" manualBreakCount="2">
    <brk id="73" max="37" man="1"/>
    <brk id="123" max="37"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
  <dimension ref="A1:HI95"/>
  <sheetViews>
    <sheetView zoomScale="70" zoomScaleNormal="70" workbookViewId="0">
      <selection activeCell="B1" sqref="B1:CJ1"/>
    </sheetView>
  </sheetViews>
  <sheetFormatPr defaultColWidth="3.7109375" defaultRowHeight="13.9"/>
  <cols>
    <col min="1" max="1" width="3.7109375" style="396" customWidth="1"/>
    <col min="2" max="7" width="3.7109375" style="105" customWidth="1"/>
    <col min="8" max="8" width="22.7109375" style="105" customWidth="1"/>
    <col min="9" max="23" width="3.7109375" style="105" customWidth="1"/>
    <col min="24" max="24" width="7.28515625" style="105" customWidth="1"/>
    <col min="25" max="31" width="3.7109375" style="105" customWidth="1"/>
    <col min="32" max="32" width="8" style="105" customWidth="1"/>
    <col min="33" max="33" width="4.7109375" style="105" customWidth="1"/>
    <col min="34" max="36" width="3.7109375" style="105" customWidth="1"/>
    <col min="37" max="37" width="3" style="105" customWidth="1"/>
    <col min="38" max="50" width="3.7109375" style="105" customWidth="1"/>
    <col min="51" max="88" width="4.140625" style="105" customWidth="1"/>
    <col min="89" max="130" width="3.7109375" style="105" customWidth="1"/>
    <col min="131" max="133" width="7.85546875" style="105" customWidth="1"/>
    <col min="134" max="175" width="3.7109375" style="105" customWidth="1"/>
    <col min="176" max="192" width="3.7109375" style="396" customWidth="1"/>
    <col min="193" max="217" width="3.7109375" style="396"/>
    <col min="218" max="16384" width="3.7109375" style="105"/>
  </cols>
  <sheetData>
    <row r="1" spans="1:217" ht="41.25" customHeight="1">
      <c r="B1" s="2044" t="s">
        <v>501</v>
      </c>
      <c r="C1" s="2044"/>
      <c r="D1" s="2044"/>
      <c r="E1" s="2044"/>
      <c r="F1" s="2044"/>
      <c r="G1" s="2044"/>
      <c r="H1" s="2044"/>
      <c r="I1" s="2044"/>
      <c r="J1" s="2044"/>
      <c r="K1" s="2044"/>
      <c r="L1" s="2044"/>
      <c r="M1" s="2044"/>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c r="AT1" s="2044"/>
      <c r="AU1" s="2044"/>
      <c r="AV1" s="2044"/>
      <c r="AW1" s="2044"/>
      <c r="AX1" s="2044"/>
      <c r="AY1" s="2044"/>
      <c r="AZ1" s="2044"/>
      <c r="BA1" s="2044"/>
      <c r="BB1" s="2044"/>
      <c r="BC1" s="2044"/>
      <c r="BD1" s="2044"/>
      <c r="BE1" s="2044"/>
      <c r="BF1" s="2044"/>
      <c r="BG1" s="2044"/>
      <c r="BH1" s="2044"/>
      <c r="BI1" s="2044"/>
      <c r="BJ1" s="2044"/>
      <c r="BK1" s="2044"/>
      <c r="BL1" s="2044"/>
      <c r="BM1" s="2044"/>
      <c r="BN1" s="2044"/>
      <c r="BO1" s="2044"/>
      <c r="BP1" s="2044"/>
      <c r="BQ1" s="2044"/>
      <c r="BR1" s="2044"/>
      <c r="BS1" s="2044"/>
      <c r="BT1" s="2044"/>
      <c r="BU1" s="2044"/>
      <c r="BV1" s="2044"/>
      <c r="BW1" s="2044"/>
      <c r="BX1" s="2044"/>
      <c r="BY1" s="2044"/>
      <c r="BZ1" s="2044"/>
      <c r="CA1" s="2044"/>
      <c r="CB1" s="2044"/>
      <c r="CC1" s="2044"/>
      <c r="CD1" s="2044"/>
      <c r="CE1" s="2044"/>
      <c r="CF1" s="2044"/>
      <c r="CG1" s="2044"/>
      <c r="CH1" s="2044"/>
      <c r="CI1" s="2044"/>
      <c r="CJ1" s="2044"/>
      <c r="CK1" s="2011"/>
      <c r="CL1" s="2011"/>
      <c r="CM1" s="2011"/>
      <c r="CN1" s="2011"/>
      <c r="CO1" s="2011"/>
      <c r="CP1" s="2011"/>
      <c r="CQ1" s="2011"/>
      <c r="CR1" s="396"/>
      <c r="CS1" s="396"/>
      <c r="CT1" s="396"/>
      <c r="CU1" s="396"/>
      <c r="CV1" s="396"/>
      <c r="CW1" s="396"/>
      <c r="CX1" s="396"/>
      <c r="CY1" s="396"/>
      <c r="CZ1" s="396"/>
      <c r="DA1" s="396"/>
      <c r="DB1" s="396"/>
      <c r="DC1" s="396"/>
      <c r="DD1" s="396"/>
      <c r="DE1" s="396"/>
      <c r="DF1" s="396"/>
      <c r="DG1" s="396"/>
      <c r="DH1" s="396"/>
      <c r="DI1" s="396"/>
      <c r="DJ1" s="396"/>
      <c r="DK1" s="396"/>
      <c r="DL1" s="396"/>
      <c r="DM1" s="396"/>
      <c r="DN1" s="396"/>
      <c r="DO1" s="396"/>
      <c r="DP1" s="396"/>
      <c r="DQ1" s="396"/>
      <c r="DR1" s="396"/>
      <c r="DS1" s="396"/>
      <c r="DT1" s="396"/>
      <c r="DU1" s="396"/>
      <c r="DV1" s="396"/>
      <c r="DW1" s="396"/>
      <c r="DX1" s="396"/>
      <c r="DY1" s="396"/>
      <c r="DZ1" s="396"/>
      <c r="EA1" s="396"/>
      <c r="EB1" s="396"/>
      <c r="EC1" s="396"/>
      <c r="ED1" s="396"/>
      <c r="EE1" s="396"/>
      <c r="EF1" s="396"/>
      <c r="EG1" s="396"/>
      <c r="EH1" s="396"/>
      <c r="EI1" s="396"/>
      <c r="EJ1" s="396"/>
      <c r="EK1" s="396"/>
      <c r="EL1" s="396"/>
      <c r="EM1" s="396"/>
      <c r="EN1" s="396"/>
      <c r="EO1" s="396"/>
      <c r="EP1" s="396"/>
      <c r="EQ1" s="396"/>
      <c r="ER1" s="396"/>
      <c r="ES1" s="396"/>
      <c r="ET1" s="396"/>
      <c r="EU1" s="396"/>
      <c r="EV1" s="396"/>
      <c r="EW1" s="396"/>
      <c r="EX1" s="396"/>
      <c r="EY1" s="396"/>
      <c r="EZ1" s="396"/>
      <c r="FA1" s="396"/>
      <c r="FB1" s="396"/>
      <c r="FC1" s="396"/>
      <c r="FD1" s="396"/>
      <c r="FE1" s="396"/>
      <c r="FF1" s="396"/>
      <c r="FG1" s="396"/>
      <c r="FH1" s="396"/>
      <c r="FI1" s="396"/>
      <c r="FJ1" s="396"/>
      <c r="FK1" s="396"/>
      <c r="FL1" s="396"/>
      <c r="FM1" s="396"/>
      <c r="FN1" s="396"/>
      <c r="FO1" s="396"/>
      <c r="FP1" s="396"/>
      <c r="FQ1" s="396"/>
      <c r="FR1" s="396"/>
      <c r="FS1" s="396"/>
    </row>
    <row r="2" spans="1:217" s="396" customFormat="1" ht="10.5" customHeight="1" thickBot="1"/>
    <row r="3" spans="1:217" ht="29.25" customHeight="1" thickBot="1">
      <c r="B3" s="2012" t="s">
        <v>202</v>
      </c>
      <c r="C3" s="2013"/>
      <c r="D3" s="2013"/>
      <c r="E3" s="2013"/>
      <c r="F3" s="2013"/>
      <c r="G3" s="2013"/>
      <c r="H3" s="2013"/>
      <c r="I3" s="2013"/>
      <c r="J3" s="2013"/>
      <c r="K3" s="2013"/>
      <c r="L3" s="2013"/>
      <c r="M3" s="2014"/>
      <c r="N3" s="2018" t="s">
        <v>203</v>
      </c>
      <c r="O3" s="2019"/>
      <c r="P3" s="2019"/>
      <c r="Q3" s="2019"/>
      <c r="R3" s="2019"/>
      <c r="S3" s="2019"/>
      <c r="T3" s="2019"/>
      <c r="U3" s="2019"/>
      <c r="V3" s="2019"/>
      <c r="W3" s="2019"/>
      <c r="X3" s="2019"/>
      <c r="Y3" s="2019"/>
      <c r="Z3" s="2019"/>
      <c r="AA3" s="2019"/>
      <c r="AB3" s="2019"/>
      <c r="AC3" s="2019"/>
      <c r="AD3" s="2019"/>
      <c r="AE3" s="2019"/>
      <c r="AF3" s="2019"/>
      <c r="AG3" s="2019"/>
      <c r="AH3" s="2019"/>
      <c r="AI3" s="2019"/>
      <c r="AJ3" s="2019"/>
      <c r="AK3" s="2019"/>
      <c r="AL3" s="2019"/>
      <c r="AM3" s="2019"/>
      <c r="AN3" s="2019"/>
      <c r="AO3" s="2019"/>
      <c r="AP3" s="2019"/>
      <c r="AQ3" s="2019"/>
      <c r="AR3" s="2019"/>
      <c r="AS3" s="2019"/>
      <c r="AT3" s="2019"/>
      <c r="AU3" s="2019"/>
      <c r="AV3" s="2019"/>
      <c r="AW3" s="2019"/>
      <c r="AX3" s="2020"/>
      <c r="AY3" s="2051" t="s">
        <v>204</v>
      </c>
      <c r="AZ3" s="2052"/>
      <c r="BA3" s="2052"/>
      <c r="BB3" s="2052"/>
      <c r="BC3" s="2052"/>
      <c r="BD3" s="2052"/>
      <c r="BE3" s="2052"/>
      <c r="BF3" s="2052"/>
      <c r="BG3" s="2052"/>
      <c r="BH3" s="2052"/>
      <c r="BI3" s="2052"/>
      <c r="BJ3" s="2052"/>
      <c r="BK3" s="2052"/>
      <c r="BL3" s="2052"/>
      <c r="BM3" s="2052"/>
      <c r="BN3" s="2052"/>
      <c r="BO3" s="2052"/>
      <c r="BP3" s="2052"/>
      <c r="BQ3" s="2052"/>
      <c r="BR3" s="2052"/>
      <c r="BS3" s="2052"/>
      <c r="BT3" s="2052"/>
      <c r="BU3" s="2052"/>
      <c r="BV3" s="2052"/>
      <c r="BW3" s="2052"/>
      <c r="BX3" s="2052"/>
      <c r="BY3" s="2052"/>
      <c r="BZ3" s="2052"/>
      <c r="CA3" s="2052"/>
      <c r="CB3" s="2052"/>
      <c r="CC3" s="2052"/>
      <c r="CD3" s="2052"/>
      <c r="CE3" s="2052"/>
      <c r="CF3" s="2052"/>
      <c r="CG3" s="2052"/>
      <c r="CH3" s="2052"/>
      <c r="CI3" s="2052"/>
      <c r="CJ3" s="2053"/>
      <c r="CK3" s="1930" t="s">
        <v>205</v>
      </c>
      <c r="CL3" s="1931"/>
      <c r="CM3" s="1931"/>
      <c r="CN3" s="1931"/>
      <c r="CO3" s="1931"/>
      <c r="CP3" s="1931"/>
      <c r="CQ3" s="1931"/>
      <c r="CR3" s="1931"/>
      <c r="CS3" s="1931"/>
      <c r="CT3" s="1931"/>
      <c r="CU3" s="1931"/>
      <c r="CV3" s="1931"/>
      <c r="CW3" s="1931"/>
      <c r="CX3" s="1931"/>
      <c r="CY3" s="1931"/>
      <c r="CZ3" s="1931"/>
      <c r="DA3" s="1931"/>
      <c r="DB3" s="1931"/>
      <c r="DC3" s="1931"/>
      <c r="DD3" s="1931"/>
      <c r="DE3" s="1931"/>
      <c r="DF3" s="1931"/>
      <c r="DG3" s="1931"/>
      <c r="DH3" s="1931"/>
      <c r="DI3" s="1931"/>
      <c r="DJ3" s="1931"/>
      <c r="DK3" s="1931"/>
      <c r="DL3" s="1931"/>
      <c r="DM3" s="1931"/>
      <c r="DN3" s="1931"/>
      <c r="DO3" s="1931"/>
      <c r="DP3" s="1931"/>
      <c r="DQ3" s="1931"/>
      <c r="DR3" s="1931"/>
      <c r="DS3" s="1931"/>
      <c r="DT3" s="1931"/>
      <c r="DU3" s="1931"/>
      <c r="DV3" s="1931"/>
      <c r="DW3" s="1931"/>
      <c r="DX3" s="1931"/>
      <c r="DY3" s="1931"/>
      <c r="DZ3" s="1932"/>
      <c r="EA3" s="1901" t="s">
        <v>206</v>
      </c>
      <c r="EB3" s="1902"/>
      <c r="EC3" s="1902"/>
      <c r="ED3" s="1902"/>
      <c r="EE3" s="1902"/>
      <c r="EF3" s="1902"/>
      <c r="EG3" s="1902"/>
      <c r="EH3" s="1902"/>
      <c r="EI3" s="1902"/>
      <c r="EJ3" s="1902"/>
      <c r="EK3" s="1902"/>
      <c r="EL3" s="1902"/>
      <c r="EM3" s="1902"/>
      <c r="EN3" s="1902"/>
      <c r="EO3" s="1902"/>
      <c r="EP3" s="1902"/>
      <c r="EQ3" s="1902"/>
      <c r="ER3" s="1902"/>
      <c r="ES3" s="1902"/>
      <c r="ET3" s="1902"/>
      <c r="EU3" s="1902"/>
      <c r="EV3" s="1902"/>
      <c r="EW3" s="1902"/>
      <c r="EX3" s="1902"/>
      <c r="EY3" s="1902"/>
      <c r="EZ3" s="1902"/>
      <c r="FA3" s="1902"/>
      <c r="FB3" s="1902"/>
      <c r="FC3" s="1902"/>
      <c r="FD3" s="1902"/>
      <c r="FE3" s="1902"/>
      <c r="FF3" s="1902"/>
      <c r="FG3" s="1902"/>
      <c r="FH3" s="1902"/>
      <c r="FI3" s="1902"/>
      <c r="FJ3" s="1902"/>
      <c r="FK3" s="1902"/>
      <c r="FL3" s="1902"/>
      <c r="FM3" s="1902"/>
      <c r="FN3" s="1902"/>
      <c r="FO3" s="1902"/>
      <c r="FP3" s="1902"/>
      <c r="FQ3" s="1902"/>
      <c r="FR3" s="1902"/>
      <c r="FS3" s="1903"/>
      <c r="FT3" s="2041" t="s">
        <v>502</v>
      </c>
      <c r="FU3" s="2042"/>
      <c r="FV3" s="2042"/>
      <c r="FW3" s="2042"/>
      <c r="FX3" s="2042"/>
      <c r="FY3" s="2042"/>
      <c r="FZ3" s="2042"/>
      <c r="GA3" s="2042"/>
      <c r="GB3" s="2042"/>
      <c r="GC3" s="2042"/>
      <c r="GD3" s="2042"/>
      <c r="GE3" s="2042"/>
      <c r="GF3" s="2042"/>
      <c r="GG3" s="2042"/>
      <c r="GH3" s="2043"/>
    </row>
    <row r="4" spans="1:217" s="398" customFormat="1" ht="30.6" customHeight="1" thickBot="1">
      <c r="A4" s="2030"/>
      <c r="B4" s="1815" t="s">
        <v>176</v>
      </c>
      <c r="C4" s="1816"/>
      <c r="D4" s="1816"/>
      <c r="E4" s="1816"/>
      <c r="F4" s="1816"/>
      <c r="G4" s="1816"/>
      <c r="H4" s="1819" t="s">
        <v>177</v>
      </c>
      <c r="I4" s="1820"/>
      <c r="J4" s="1820"/>
      <c r="K4" s="1820"/>
      <c r="L4" s="1820"/>
      <c r="M4" s="1821"/>
      <c r="N4" s="1825" t="s">
        <v>178</v>
      </c>
      <c r="O4" s="1826"/>
      <c r="P4" s="1826" t="s">
        <v>179</v>
      </c>
      <c r="Q4" s="1826"/>
      <c r="R4" s="1826"/>
      <c r="S4" s="1829" t="s">
        <v>180</v>
      </c>
      <c r="T4" s="1830"/>
      <c r="U4" s="1829" t="s">
        <v>181</v>
      </c>
      <c r="V4" s="1849"/>
      <c r="W4" s="1849"/>
      <c r="X4" s="1849"/>
      <c r="Y4" s="1851" t="s">
        <v>182</v>
      </c>
      <c r="Z4" s="1852"/>
      <c r="AA4" s="1852"/>
      <c r="AB4" s="1852"/>
      <c r="AC4" s="1852"/>
      <c r="AD4" s="1852"/>
      <c r="AE4" s="1852"/>
      <c r="AF4" s="1852"/>
      <c r="AG4" s="1853"/>
      <c r="AH4" s="1857" t="s">
        <v>183</v>
      </c>
      <c r="AI4" s="1858"/>
      <c r="AJ4" s="1866" t="s">
        <v>184</v>
      </c>
      <c r="AK4" s="1857"/>
      <c r="AL4" s="1858"/>
      <c r="AM4" s="1866" t="s">
        <v>185</v>
      </c>
      <c r="AN4" s="1857"/>
      <c r="AO4" s="1858"/>
      <c r="AP4" s="1868" t="s">
        <v>186</v>
      </c>
      <c r="AQ4" s="1868"/>
      <c r="AR4" s="1868"/>
      <c r="AS4" s="1868" t="s">
        <v>187</v>
      </c>
      <c r="AT4" s="1868"/>
      <c r="AU4" s="1868"/>
      <c r="AV4" s="1866" t="s">
        <v>188</v>
      </c>
      <c r="AW4" s="1857"/>
      <c r="AX4" s="1857"/>
      <c r="AY4" s="2045" t="s">
        <v>196</v>
      </c>
      <c r="AZ4" s="2046"/>
      <c r="BA4" s="2046"/>
      <c r="BB4" s="2046"/>
      <c r="BC4" s="2046"/>
      <c r="BD4" s="2046"/>
      <c r="BE4" s="2046"/>
      <c r="BF4" s="2046"/>
      <c r="BG4" s="2046"/>
      <c r="BH4" s="2046"/>
      <c r="BI4" s="2046"/>
      <c r="BJ4" s="2046"/>
      <c r="BK4" s="2046"/>
      <c r="BL4" s="2047"/>
      <c r="BM4" s="2015" t="s">
        <v>197</v>
      </c>
      <c r="BN4" s="2016"/>
      <c r="BO4" s="2016"/>
      <c r="BP4" s="2016"/>
      <c r="BQ4" s="2016"/>
      <c r="BR4" s="2016"/>
      <c r="BS4" s="2016"/>
      <c r="BT4" s="2016"/>
      <c r="BU4" s="2016"/>
      <c r="BV4" s="2016"/>
      <c r="BW4" s="2016"/>
      <c r="BX4" s="2016"/>
      <c r="BY4" s="2016"/>
      <c r="BZ4" s="2017"/>
      <c r="CA4" s="2048" t="s">
        <v>198</v>
      </c>
      <c r="CB4" s="2049"/>
      <c r="CC4" s="2049"/>
      <c r="CD4" s="2049"/>
      <c r="CE4" s="2049"/>
      <c r="CF4" s="2049"/>
      <c r="CG4" s="2049"/>
      <c r="CH4" s="2049"/>
      <c r="CI4" s="2049"/>
      <c r="CJ4" s="2050"/>
      <c r="CK4" s="1863" t="s">
        <v>44</v>
      </c>
      <c r="CL4" s="1861"/>
      <c r="CM4" s="1861"/>
      <c r="CN4" s="1861"/>
      <c r="CO4" s="1861"/>
      <c r="CP4" s="1861"/>
      <c r="CQ4" s="1861" t="s">
        <v>45</v>
      </c>
      <c r="CR4" s="1861"/>
      <c r="CS4" s="1861"/>
      <c r="CT4" s="1861" t="s">
        <v>46</v>
      </c>
      <c r="CU4" s="1862"/>
      <c r="CV4" s="1861" t="s">
        <v>47</v>
      </c>
      <c r="CW4" s="1861"/>
      <c r="CX4" s="1861"/>
      <c r="CY4" s="1861"/>
      <c r="CZ4" s="1861"/>
      <c r="DA4" s="1863" t="s">
        <v>48</v>
      </c>
      <c r="DB4" s="1861"/>
      <c r="DC4" s="1861" t="s">
        <v>49</v>
      </c>
      <c r="DD4" s="1861"/>
      <c r="DE4" s="1861" t="s">
        <v>121</v>
      </c>
      <c r="DF4" s="1861"/>
      <c r="DG4" s="1862"/>
      <c r="DH4" s="1863" t="s">
        <v>51</v>
      </c>
      <c r="DI4" s="1861"/>
      <c r="DJ4" s="1861"/>
      <c r="DK4" s="1861" t="s">
        <v>52</v>
      </c>
      <c r="DL4" s="1861"/>
      <c r="DM4" s="1861"/>
      <c r="DN4" s="1861" t="s">
        <v>53</v>
      </c>
      <c r="DO4" s="1861"/>
      <c r="DP4" s="1861" t="s">
        <v>54</v>
      </c>
      <c r="DQ4" s="1861"/>
      <c r="DR4" s="1862"/>
      <c r="DS4" s="1863" t="s">
        <v>55</v>
      </c>
      <c r="DT4" s="1861"/>
      <c r="DU4" s="1861"/>
      <c r="DV4" s="1861" t="s">
        <v>56</v>
      </c>
      <c r="DW4" s="1861"/>
      <c r="DX4" s="1861"/>
      <c r="DY4" s="1861" t="s">
        <v>57</v>
      </c>
      <c r="DZ4" s="1862"/>
      <c r="EA4" s="2026" t="s">
        <v>195</v>
      </c>
      <c r="EB4" s="2027"/>
      <c r="EC4" s="2028"/>
      <c r="ED4" s="1883" t="s">
        <v>44</v>
      </c>
      <c r="EE4" s="1884"/>
      <c r="EF4" s="1884"/>
      <c r="EG4" s="1884"/>
      <c r="EH4" s="1884"/>
      <c r="EI4" s="1884"/>
      <c r="EJ4" s="1884" t="s">
        <v>45</v>
      </c>
      <c r="EK4" s="1884"/>
      <c r="EL4" s="1884"/>
      <c r="EM4" s="1884" t="s">
        <v>46</v>
      </c>
      <c r="EN4" s="1885"/>
      <c r="EO4" s="1884" t="s">
        <v>47</v>
      </c>
      <c r="EP4" s="1884"/>
      <c r="EQ4" s="1884"/>
      <c r="ER4" s="1884"/>
      <c r="ES4" s="1884"/>
      <c r="ET4" s="1883" t="s">
        <v>48</v>
      </c>
      <c r="EU4" s="1884"/>
      <c r="EV4" s="1884" t="s">
        <v>49</v>
      </c>
      <c r="EW4" s="1884"/>
      <c r="EX4" s="1884" t="s">
        <v>121</v>
      </c>
      <c r="EY4" s="1884"/>
      <c r="EZ4" s="1885"/>
      <c r="FA4" s="1883" t="s">
        <v>51</v>
      </c>
      <c r="FB4" s="1884"/>
      <c r="FC4" s="1884"/>
      <c r="FD4" s="1884" t="s">
        <v>52</v>
      </c>
      <c r="FE4" s="1884"/>
      <c r="FF4" s="1884"/>
      <c r="FG4" s="1884" t="s">
        <v>53</v>
      </c>
      <c r="FH4" s="1884"/>
      <c r="FI4" s="1884" t="s">
        <v>54</v>
      </c>
      <c r="FJ4" s="1884"/>
      <c r="FK4" s="1885"/>
      <c r="FL4" s="1883" t="s">
        <v>55</v>
      </c>
      <c r="FM4" s="1884"/>
      <c r="FN4" s="1884"/>
      <c r="FO4" s="1884" t="s">
        <v>56</v>
      </c>
      <c r="FP4" s="1884"/>
      <c r="FQ4" s="1884"/>
      <c r="FR4" s="1884" t="s">
        <v>57</v>
      </c>
      <c r="FS4" s="1885"/>
      <c r="FT4" s="2021" t="s">
        <v>503</v>
      </c>
      <c r="FU4" s="2022"/>
      <c r="FV4" s="2022"/>
      <c r="FW4" s="2022"/>
      <c r="FX4" s="2022"/>
      <c r="FY4" s="2022"/>
      <c r="FZ4" s="2022"/>
      <c r="GA4" s="2022"/>
      <c r="GB4" s="2022"/>
      <c r="GC4" s="2022"/>
      <c r="GD4" s="2022"/>
      <c r="GE4" s="2022"/>
      <c r="GF4" s="2022"/>
      <c r="GG4" s="2023"/>
      <c r="GH4" s="2024"/>
      <c r="GI4" s="397"/>
      <c r="GJ4" s="397"/>
      <c r="GK4" s="397"/>
      <c r="GL4" s="397"/>
      <c r="GM4" s="397"/>
      <c r="GN4" s="397"/>
      <c r="GO4" s="397"/>
      <c r="GP4" s="397"/>
      <c r="GQ4" s="397"/>
      <c r="GR4" s="397"/>
      <c r="GS4" s="397"/>
      <c r="GT4" s="397"/>
      <c r="GU4" s="397"/>
      <c r="GV4" s="397"/>
      <c r="GW4" s="397"/>
      <c r="GX4" s="397"/>
      <c r="GY4" s="397"/>
      <c r="GZ4" s="397"/>
      <c r="HA4" s="397"/>
      <c r="HB4" s="397"/>
      <c r="HC4" s="397"/>
      <c r="HD4" s="397"/>
      <c r="HE4" s="397"/>
      <c r="HF4" s="397"/>
      <c r="HG4" s="397"/>
      <c r="HH4" s="397"/>
      <c r="HI4" s="397"/>
    </row>
    <row r="5" spans="1:217" s="398" customFormat="1" ht="30" customHeight="1" thickBot="1">
      <c r="A5" s="2031"/>
      <c r="B5" s="1817"/>
      <c r="C5" s="1818"/>
      <c r="D5" s="1818"/>
      <c r="E5" s="1818"/>
      <c r="F5" s="1818"/>
      <c r="G5" s="1818"/>
      <c r="H5" s="1822"/>
      <c r="I5" s="1823"/>
      <c r="J5" s="1823"/>
      <c r="K5" s="1823"/>
      <c r="L5" s="1823"/>
      <c r="M5" s="1824"/>
      <c r="N5" s="1827"/>
      <c r="O5" s="1828"/>
      <c r="P5" s="1828"/>
      <c r="Q5" s="1828"/>
      <c r="R5" s="1828"/>
      <c r="S5" s="1831"/>
      <c r="T5" s="1832"/>
      <c r="U5" s="1831"/>
      <c r="V5" s="1850"/>
      <c r="W5" s="1850"/>
      <c r="X5" s="1850"/>
      <c r="Y5" s="1854"/>
      <c r="Z5" s="1855"/>
      <c r="AA5" s="1855"/>
      <c r="AB5" s="1855"/>
      <c r="AC5" s="1855"/>
      <c r="AD5" s="1855"/>
      <c r="AE5" s="1855"/>
      <c r="AF5" s="1855"/>
      <c r="AG5" s="1856"/>
      <c r="AH5" s="1859"/>
      <c r="AI5" s="1860"/>
      <c r="AJ5" s="1867"/>
      <c r="AK5" s="1859"/>
      <c r="AL5" s="1860"/>
      <c r="AM5" s="1867"/>
      <c r="AN5" s="1859"/>
      <c r="AO5" s="1860"/>
      <c r="AP5" s="1869"/>
      <c r="AQ5" s="1869"/>
      <c r="AR5" s="1869"/>
      <c r="AS5" s="1869"/>
      <c r="AT5" s="1869"/>
      <c r="AU5" s="1869"/>
      <c r="AV5" s="1867"/>
      <c r="AW5" s="1859"/>
      <c r="AX5" s="1859"/>
      <c r="AY5" s="1910" t="s">
        <v>189</v>
      </c>
      <c r="AZ5" s="1911"/>
      <c r="BA5" s="1912"/>
      <c r="BB5" s="1913" t="s">
        <v>190</v>
      </c>
      <c r="BC5" s="1911"/>
      <c r="BD5" s="1911"/>
      <c r="BE5" s="1912"/>
      <c r="BF5" s="1913" t="s">
        <v>191</v>
      </c>
      <c r="BG5" s="1911"/>
      <c r="BH5" s="1911"/>
      <c r="BI5" s="1912"/>
      <c r="BJ5" s="1913" t="s">
        <v>192</v>
      </c>
      <c r="BK5" s="1911"/>
      <c r="BL5" s="1914"/>
      <c r="BM5" s="1915" t="s">
        <v>189</v>
      </c>
      <c r="BN5" s="1880"/>
      <c r="BO5" s="1881"/>
      <c r="BP5" s="1879" t="s">
        <v>190</v>
      </c>
      <c r="BQ5" s="1880"/>
      <c r="BR5" s="1880"/>
      <c r="BS5" s="1881"/>
      <c r="BT5" s="1879" t="s">
        <v>191</v>
      </c>
      <c r="BU5" s="1880"/>
      <c r="BV5" s="1880"/>
      <c r="BW5" s="1881"/>
      <c r="BX5" s="1879" t="s">
        <v>192</v>
      </c>
      <c r="BY5" s="1880"/>
      <c r="BZ5" s="1882"/>
      <c r="CA5" s="1876" t="s">
        <v>193</v>
      </c>
      <c r="CB5" s="1877"/>
      <c r="CC5" s="1877"/>
      <c r="CD5" s="1877"/>
      <c r="CE5" s="1877"/>
      <c r="CF5" s="1876" t="s">
        <v>194</v>
      </c>
      <c r="CG5" s="1877"/>
      <c r="CH5" s="1877"/>
      <c r="CI5" s="1877"/>
      <c r="CJ5" s="1878"/>
      <c r="CK5" s="1904" t="s">
        <v>189</v>
      </c>
      <c r="CL5" s="1905"/>
      <c r="CM5" s="1905"/>
      <c r="CN5" s="1905"/>
      <c r="CO5" s="1905"/>
      <c r="CP5" s="1905"/>
      <c r="CQ5" s="1905"/>
      <c r="CR5" s="1905"/>
      <c r="CS5" s="1905"/>
      <c r="CT5" s="1905"/>
      <c r="CU5" s="1906"/>
      <c r="CV5" s="1904" t="s">
        <v>190</v>
      </c>
      <c r="CW5" s="1905"/>
      <c r="CX5" s="1905"/>
      <c r="CY5" s="1905"/>
      <c r="CZ5" s="1905"/>
      <c r="DA5" s="1905"/>
      <c r="DB5" s="1905"/>
      <c r="DC5" s="1905"/>
      <c r="DD5" s="1905"/>
      <c r="DE5" s="1905"/>
      <c r="DF5" s="1905"/>
      <c r="DG5" s="1906"/>
      <c r="DH5" s="1904" t="s">
        <v>191</v>
      </c>
      <c r="DI5" s="1905"/>
      <c r="DJ5" s="1905"/>
      <c r="DK5" s="1905"/>
      <c r="DL5" s="1905"/>
      <c r="DM5" s="1905"/>
      <c r="DN5" s="1905"/>
      <c r="DO5" s="1905"/>
      <c r="DP5" s="1905"/>
      <c r="DQ5" s="1905"/>
      <c r="DR5" s="1906"/>
      <c r="DS5" s="1904" t="s">
        <v>192</v>
      </c>
      <c r="DT5" s="1905"/>
      <c r="DU5" s="1905"/>
      <c r="DV5" s="1905"/>
      <c r="DW5" s="1905"/>
      <c r="DX5" s="1905"/>
      <c r="DY5" s="1905"/>
      <c r="DZ5" s="1906"/>
      <c r="EA5" s="1898"/>
      <c r="EB5" s="1899"/>
      <c r="EC5" s="1900"/>
      <c r="ED5" s="1892" t="s">
        <v>189</v>
      </c>
      <c r="EE5" s="1893"/>
      <c r="EF5" s="1893"/>
      <c r="EG5" s="1893"/>
      <c r="EH5" s="1893"/>
      <c r="EI5" s="1893"/>
      <c r="EJ5" s="1893"/>
      <c r="EK5" s="1893"/>
      <c r="EL5" s="1893"/>
      <c r="EM5" s="1893"/>
      <c r="EN5" s="1894"/>
      <c r="EO5" s="1892" t="s">
        <v>190</v>
      </c>
      <c r="EP5" s="1893"/>
      <c r="EQ5" s="1893"/>
      <c r="ER5" s="1893"/>
      <c r="ES5" s="1893"/>
      <c r="ET5" s="1893"/>
      <c r="EU5" s="1893"/>
      <c r="EV5" s="1893"/>
      <c r="EW5" s="1893"/>
      <c r="EX5" s="1893"/>
      <c r="EY5" s="1893"/>
      <c r="EZ5" s="1894"/>
      <c r="FA5" s="1892" t="s">
        <v>191</v>
      </c>
      <c r="FB5" s="1893"/>
      <c r="FC5" s="1893"/>
      <c r="FD5" s="1893"/>
      <c r="FE5" s="1893"/>
      <c r="FF5" s="1893"/>
      <c r="FG5" s="1893"/>
      <c r="FH5" s="1893"/>
      <c r="FI5" s="1893"/>
      <c r="FJ5" s="1893"/>
      <c r="FK5" s="1894"/>
      <c r="FL5" s="1892" t="s">
        <v>192</v>
      </c>
      <c r="FM5" s="1893"/>
      <c r="FN5" s="1893"/>
      <c r="FO5" s="1893"/>
      <c r="FP5" s="1893"/>
      <c r="FQ5" s="1893"/>
      <c r="FR5" s="1893"/>
      <c r="FS5" s="1894"/>
      <c r="FT5" s="2022" t="s">
        <v>189</v>
      </c>
      <c r="FU5" s="2022"/>
      <c r="FV5" s="2023"/>
      <c r="FW5" s="2021" t="s">
        <v>190</v>
      </c>
      <c r="FX5" s="2022"/>
      <c r="FY5" s="2022"/>
      <c r="FZ5" s="2023"/>
      <c r="GA5" s="2021" t="s">
        <v>191</v>
      </c>
      <c r="GB5" s="2022"/>
      <c r="GC5" s="2022"/>
      <c r="GD5" s="2023"/>
      <c r="GE5" s="2022" t="s">
        <v>192</v>
      </c>
      <c r="GF5" s="2022"/>
      <c r="GG5" s="2023"/>
      <c r="GH5" s="2025"/>
      <c r="GI5" s="397"/>
      <c r="GJ5" s="397"/>
      <c r="GK5" s="397"/>
      <c r="GL5" s="397"/>
      <c r="GM5" s="397"/>
      <c r="GN5" s="397"/>
      <c r="GO5" s="397"/>
      <c r="GP5" s="397"/>
      <c r="GQ5" s="397"/>
      <c r="GR5" s="397"/>
      <c r="GS5" s="397"/>
      <c r="GT5" s="397"/>
      <c r="GU5" s="397"/>
      <c r="GV5" s="397"/>
      <c r="GW5" s="397"/>
      <c r="GX5" s="397"/>
      <c r="GY5" s="397"/>
      <c r="GZ5" s="397"/>
      <c r="HA5" s="397"/>
      <c r="HB5" s="397"/>
      <c r="HC5" s="397"/>
      <c r="HD5" s="397"/>
      <c r="HE5" s="397"/>
      <c r="HF5" s="397"/>
      <c r="HG5" s="397"/>
      <c r="HH5" s="397"/>
      <c r="HI5" s="397"/>
    </row>
    <row r="6" spans="1:217" s="450" customFormat="1" ht="184.15" customHeight="1" thickBot="1">
      <c r="A6" s="399" t="s">
        <v>86</v>
      </c>
      <c r="B6" s="400" t="s">
        <v>87</v>
      </c>
      <c r="C6" s="401" t="s">
        <v>70</v>
      </c>
      <c r="D6" s="402" t="s">
        <v>76</v>
      </c>
      <c r="E6" s="402" t="s">
        <v>77</v>
      </c>
      <c r="F6" s="402" t="s">
        <v>78</v>
      </c>
      <c r="G6" s="403" t="s">
        <v>88</v>
      </c>
      <c r="H6" s="404" t="s">
        <v>89</v>
      </c>
      <c r="I6" s="405" t="s">
        <v>90</v>
      </c>
      <c r="J6" s="405" t="s">
        <v>91</v>
      </c>
      <c r="K6" s="405" t="s">
        <v>92</v>
      </c>
      <c r="L6" s="405" t="s">
        <v>93</v>
      </c>
      <c r="M6" s="406" t="s">
        <v>94</v>
      </c>
      <c r="N6" s="407" t="s">
        <v>95</v>
      </c>
      <c r="O6" s="408" t="s">
        <v>96</v>
      </c>
      <c r="P6" s="409" t="s">
        <v>97</v>
      </c>
      <c r="Q6" s="409" t="s">
        <v>98</v>
      </c>
      <c r="R6" s="408" t="s">
        <v>99</v>
      </c>
      <c r="S6" s="409" t="s">
        <v>100</v>
      </c>
      <c r="T6" s="409" t="s">
        <v>101</v>
      </c>
      <c r="U6" s="409" t="s">
        <v>102</v>
      </c>
      <c r="V6" s="409" t="s">
        <v>103</v>
      </c>
      <c r="W6" s="409" t="s">
        <v>104</v>
      </c>
      <c r="X6" s="410" t="s">
        <v>105</v>
      </c>
      <c r="Y6" s="411" t="s">
        <v>106</v>
      </c>
      <c r="Z6" s="412" t="s">
        <v>107</v>
      </c>
      <c r="AA6" s="412" t="s">
        <v>108</v>
      </c>
      <c r="AB6" s="412" t="s">
        <v>109</v>
      </c>
      <c r="AC6" s="412" t="s">
        <v>110</v>
      </c>
      <c r="AD6" s="412" t="s">
        <v>52</v>
      </c>
      <c r="AE6" s="412" t="s">
        <v>111</v>
      </c>
      <c r="AF6" s="413" t="s">
        <v>112</v>
      </c>
      <c r="AG6" s="414" t="s">
        <v>113</v>
      </c>
      <c r="AH6" s="415" t="s">
        <v>114</v>
      </c>
      <c r="AI6" s="416" t="s">
        <v>115</v>
      </c>
      <c r="AJ6" s="417" t="s">
        <v>116</v>
      </c>
      <c r="AK6" s="417" t="s">
        <v>117</v>
      </c>
      <c r="AL6" s="417" t="s">
        <v>118</v>
      </c>
      <c r="AM6" s="417" t="s">
        <v>116</v>
      </c>
      <c r="AN6" s="417" t="s">
        <v>117</v>
      </c>
      <c r="AO6" s="417" t="s">
        <v>118</v>
      </c>
      <c r="AP6" s="417" t="s">
        <v>17</v>
      </c>
      <c r="AQ6" s="417" t="s">
        <v>21</v>
      </c>
      <c r="AR6" s="417" t="s">
        <v>119</v>
      </c>
      <c r="AS6" s="417" t="s">
        <v>17</v>
      </c>
      <c r="AT6" s="417" t="s">
        <v>21</v>
      </c>
      <c r="AU6" s="417" t="s">
        <v>119</v>
      </c>
      <c r="AV6" s="417" t="s">
        <v>17</v>
      </c>
      <c r="AW6" s="417" t="s">
        <v>21</v>
      </c>
      <c r="AX6" s="418" t="s">
        <v>120</v>
      </c>
      <c r="AY6" s="419" t="s">
        <v>44</v>
      </c>
      <c r="AZ6" s="420" t="s">
        <v>45</v>
      </c>
      <c r="BA6" s="421" t="s">
        <v>46</v>
      </c>
      <c r="BB6" s="419" t="s">
        <v>47</v>
      </c>
      <c r="BC6" s="420" t="s">
        <v>48</v>
      </c>
      <c r="BD6" s="420" t="s">
        <v>49</v>
      </c>
      <c r="BE6" s="421" t="s">
        <v>121</v>
      </c>
      <c r="BF6" s="419" t="s">
        <v>51</v>
      </c>
      <c r="BG6" s="420" t="s">
        <v>52</v>
      </c>
      <c r="BH6" s="420" t="s">
        <v>53</v>
      </c>
      <c r="BI6" s="421" t="s">
        <v>54</v>
      </c>
      <c r="BJ6" s="422" t="s">
        <v>55</v>
      </c>
      <c r="BK6" s="420" t="s">
        <v>56</v>
      </c>
      <c r="BL6" s="421" t="s">
        <v>57</v>
      </c>
      <c r="BM6" s="423" t="s">
        <v>44</v>
      </c>
      <c r="BN6" s="424" t="s">
        <v>45</v>
      </c>
      <c r="BO6" s="425" t="s">
        <v>46</v>
      </c>
      <c r="BP6" s="423" t="s">
        <v>47</v>
      </c>
      <c r="BQ6" s="424" t="s">
        <v>48</v>
      </c>
      <c r="BR6" s="424" t="s">
        <v>49</v>
      </c>
      <c r="BS6" s="425" t="s">
        <v>121</v>
      </c>
      <c r="BT6" s="423" t="s">
        <v>51</v>
      </c>
      <c r="BU6" s="424" t="s">
        <v>52</v>
      </c>
      <c r="BV6" s="424" t="s">
        <v>53</v>
      </c>
      <c r="BW6" s="425" t="s">
        <v>54</v>
      </c>
      <c r="BX6" s="426" t="s">
        <v>55</v>
      </c>
      <c r="BY6" s="424" t="s">
        <v>56</v>
      </c>
      <c r="BZ6" s="425" t="s">
        <v>57</v>
      </c>
      <c r="CA6" s="427" t="s">
        <v>122</v>
      </c>
      <c r="CB6" s="427" t="s">
        <v>123</v>
      </c>
      <c r="CC6" s="427" t="s">
        <v>124</v>
      </c>
      <c r="CD6" s="427" t="s">
        <v>125</v>
      </c>
      <c r="CE6" s="506" t="s">
        <v>126</v>
      </c>
      <c r="CF6" s="507" t="s">
        <v>122</v>
      </c>
      <c r="CG6" s="427" t="s">
        <v>123</v>
      </c>
      <c r="CH6" s="427" t="s">
        <v>124</v>
      </c>
      <c r="CI6" s="427" t="s">
        <v>127</v>
      </c>
      <c r="CJ6" s="508" t="s">
        <v>126</v>
      </c>
      <c r="CK6" s="433" t="s">
        <v>128</v>
      </c>
      <c r="CL6" s="434" t="s">
        <v>129</v>
      </c>
      <c r="CM6" s="435" t="s">
        <v>130</v>
      </c>
      <c r="CN6" s="435" t="s">
        <v>131</v>
      </c>
      <c r="CO6" s="435" t="s">
        <v>132</v>
      </c>
      <c r="CP6" s="435" t="s">
        <v>133</v>
      </c>
      <c r="CQ6" s="435" t="s">
        <v>134</v>
      </c>
      <c r="CR6" s="435" t="s">
        <v>135</v>
      </c>
      <c r="CS6" s="435" t="s">
        <v>136</v>
      </c>
      <c r="CT6" s="435" t="s">
        <v>137</v>
      </c>
      <c r="CU6" s="436" t="s">
        <v>138</v>
      </c>
      <c r="CV6" s="433" t="s">
        <v>139</v>
      </c>
      <c r="CW6" s="434" t="s">
        <v>140</v>
      </c>
      <c r="CX6" s="434" t="s">
        <v>141</v>
      </c>
      <c r="CY6" s="434" t="s">
        <v>142</v>
      </c>
      <c r="CZ6" s="434" t="s">
        <v>143</v>
      </c>
      <c r="DA6" s="434" t="s">
        <v>144</v>
      </c>
      <c r="DB6" s="434" t="s">
        <v>145</v>
      </c>
      <c r="DC6" s="434" t="s">
        <v>146</v>
      </c>
      <c r="DD6" s="434" t="s">
        <v>147</v>
      </c>
      <c r="DE6" s="434" t="s">
        <v>148</v>
      </c>
      <c r="DF6" s="435" t="s">
        <v>149</v>
      </c>
      <c r="DG6" s="437" t="s">
        <v>150</v>
      </c>
      <c r="DH6" s="433" t="s">
        <v>151</v>
      </c>
      <c r="DI6" s="434" t="s">
        <v>152</v>
      </c>
      <c r="DJ6" s="434" t="s">
        <v>153</v>
      </c>
      <c r="DK6" s="434" t="s">
        <v>154</v>
      </c>
      <c r="DL6" s="435" t="s">
        <v>155</v>
      </c>
      <c r="DM6" s="435" t="s">
        <v>156</v>
      </c>
      <c r="DN6" s="434" t="s">
        <v>157</v>
      </c>
      <c r="DO6" s="435" t="s">
        <v>158</v>
      </c>
      <c r="DP6" s="435" t="s">
        <v>159</v>
      </c>
      <c r="DQ6" s="435" t="s">
        <v>160</v>
      </c>
      <c r="DR6" s="437" t="s">
        <v>161</v>
      </c>
      <c r="DS6" s="438" t="s">
        <v>162</v>
      </c>
      <c r="DT6" s="434" t="s">
        <v>163</v>
      </c>
      <c r="DU6" s="435" t="s">
        <v>164</v>
      </c>
      <c r="DV6" s="434" t="s">
        <v>165</v>
      </c>
      <c r="DW6" s="434" t="s">
        <v>166</v>
      </c>
      <c r="DX6" s="434" t="s">
        <v>167</v>
      </c>
      <c r="DY6" s="435" t="s">
        <v>168</v>
      </c>
      <c r="DZ6" s="439" t="s">
        <v>169</v>
      </c>
      <c r="EA6" s="440" t="s">
        <v>170</v>
      </c>
      <c r="EB6" s="441" t="s">
        <v>171</v>
      </c>
      <c r="EC6" s="442" t="s">
        <v>172</v>
      </c>
      <c r="ED6" s="443" t="s">
        <v>128</v>
      </c>
      <c r="EE6" s="444" t="s">
        <v>129</v>
      </c>
      <c r="EF6" s="445" t="s">
        <v>130</v>
      </c>
      <c r="EG6" s="445" t="s">
        <v>131</v>
      </c>
      <c r="EH6" s="445" t="s">
        <v>132</v>
      </c>
      <c r="EI6" s="445" t="s">
        <v>133</v>
      </c>
      <c r="EJ6" s="445" t="s">
        <v>134</v>
      </c>
      <c r="EK6" s="445" t="s">
        <v>135</v>
      </c>
      <c r="EL6" s="445" t="s">
        <v>136</v>
      </c>
      <c r="EM6" s="445" t="s">
        <v>137</v>
      </c>
      <c r="EN6" s="446" t="s">
        <v>138</v>
      </c>
      <c r="EO6" s="443" t="s">
        <v>139</v>
      </c>
      <c r="EP6" s="444" t="s">
        <v>140</v>
      </c>
      <c r="EQ6" s="444" t="s">
        <v>141</v>
      </c>
      <c r="ER6" s="444" t="s">
        <v>142</v>
      </c>
      <c r="ES6" s="444" t="s">
        <v>143</v>
      </c>
      <c r="ET6" s="444" t="s">
        <v>144</v>
      </c>
      <c r="EU6" s="444" t="s">
        <v>145</v>
      </c>
      <c r="EV6" s="444" t="s">
        <v>146</v>
      </c>
      <c r="EW6" s="444" t="s">
        <v>147</v>
      </c>
      <c r="EX6" s="444" t="s">
        <v>148</v>
      </c>
      <c r="EY6" s="445" t="s">
        <v>149</v>
      </c>
      <c r="EZ6" s="447" t="s">
        <v>150</v>
      </c>
      <c r="FA6" s="443" t="s">
        <v>151</v>
      </c>
      <c r="FB6" s="444" t="s">
        <v>152</v>
      </c>
      <c r="FC6" s="444" t="s">
        <v>153</v>
      </c>
      <c r="FD6" s="444" t="s">
        <v>154</v>
      </c>
      <c r="FE6" s="445" t="s">
        <v>155</v>
      </c>
      <c r="FF6" s="445" t="s">
        <v>156</v>
      </c>
      <c r="FG6" s="444" t="s">
        <v>157</v>
      </c>
      <c r="FH6" s="445" t="s">
        <v>158</v>
      </c>
      <c r="FI6" s="445" t="s">
        <v>159</v>
      </c>
      <c r="FJ6" s="445" t="s">
        <v>160</v>
      </c>
      <c r="FK6" s="447" t="s">
        <v>161</v>
      </c>
      <c r="FL6" s="448" t="s">
        <v>162</v>
      </c>
      <c r="FM6" s="444" t="s">
        <v>163</v>
      </c>
      <c r="FN6" s="445" t="s">
        <v>164</v>
      </c>
      <c r="FO6" s="444" t="s">
        <v>165</v>
      </c>
      <c r="FP6" s="444" t="s">
        <v>166</v>
      </c>
      <c r="FQ6" s="444" t="s">
        <v>167</v>
      </c>
      <c r="FR6" s="445" t="s">
        <v>168</v>
      </c>
      <c r="FS6" s="446" t="s">
        <v>169</v>
      </c>
      <c r="FT6" s="619" t="s">
        <v>44</v>
      </c>
      <c r="FU6" s="620" t="s">
        <v>45</v>
      </c>
      <c r="FV6" s="621" t="s">
        <v>46</v>
      </c>
      <c r="FW6" s="619" t="s">
        <v>47</v>
      </c>
      <c r="FX6" s="620" t="s">
        <v>48</v>
      </c>
      <c r="FY6" s="620" t="s">
        <v>49</v>
      </c>
      <c r="FZ6" s="621" t="s">
        <v>121</v>
      </c>
      <c r="GA6" s="619" t="s">
        <v>51</v>
      </c>
      <c r="GB6" s="620" t="s">
        <v>52</v>
      </c>
      <c r="GC6" s="620" t="s">
        <v>53</v>
      </c>
      <c r="GD6" s="621" t="s">
        <v>54</v>
      </c>
      <c r="GE6" s="622" t="s">
        <v>55</v>
      </c>
      <c r="GF6" s="620" t="s">
        <v>56</v>
      </c>
      <c r="GG6" s="623" t="s">
        <v>57</v>
      </c>
      <c r="GH6" s="624" t="s">
        <v>81</v>
      </c>
      <c r="GI6" s="449"/>
      <c r="GJ6" s="449"/>
      <c r="GK6" s="449"/>
      <c r="GL6" s="449"/>
      <c r="GM6" s="449"/>
      <c r="GN6" s="449"/>
      <c r="GO6" s="449"/>
      <c r="GP6" s="449"/>
      <c r="GQ6" s="449"/>
      <c r="GR6" s="449"/>
      <c r="GS6" s="449"/>
      <c r="GT6" s="449"/>
      <c r="GU6" s="449"/>
      <c r="GV6" s="449"/>
      <c r="GW6" s="449"/>
      <c r="GX6" s="449"/>
      <c r="GY6" s="449"/>
      <c r="GZ6" s="449"/>
      <c r="HA6" s="449"/>
      <c r="HB6" s="449"/>
      <c r="HC6" s="449"/>
      <c r="HD6" s="449"/>
      <c r="HE6" s="449"/>
      <c r="HF6" s="449"/>
      <c r="HG6" s="449"/>
      <c r="HH6" s="449"/>
      <c r="HI6" s="449"/>
    </row>
    <row r="7" spans="1:217">
      <c r="A7" s="498">
        <v>1</v>
      </c>
      <c r="B7" s="456">
        <f ca="1">'D(1)'!BF$1</f>
        <v>0</v>
      </c>
      <c r="C7" s="457">
        <f>'D(1)'!BG$1</f>
        <v>1</v>
      </c>
      <c r="D7" s="457">
        <f>'D(1)'!BH$1</f>
        <v>0</v>
      </c>
      <c r="E7" s="457">
        <f>'D(1)'!BI$1</f>
        <v>0</v>
      </c>
      <c r="F7" s="457">
        <f>'D(1)'!BJ$1</f>
        <v>0</v>
      </c>
      <c r="G7" s="458">
        <f>'D(1)'!BK$1</f>
        <v>0</v>
      </c>
      <c r="H7" s="453" t="str">
        <f ca="1">'D(1)'!BL$1</f>
        <v>Sin Hacinamiento</v>
      </c>
      <c r="I7" s="451">
        <f>'D(1)'!BM$1</f>
        <v>1</v>
      </c>
      <c r="J7" s="451">
        <f ca="1">'D(1)'!BN$1</f>
        <v>1</v>
      </c>
      <c r="K7" s="451">
        <f>'D(1)'!BO$1</f>
        <v>0</v>
      </c>
      <c r="L7" s="451">
        <f>'D(1)'!BP$1</f>
        <v>0</v>
      </c>
      <c r="M7" s="454">
        <f>'D(1)'!BQ$1</f>
        <v>0</v>
      </c>
      <c r="N7" s="455">
        <f>'D(1)'!BR$1</f>
        <v>0</v>
      </c>
      <c r="O7" s="451">
        <f>'D(1)'!BS$1</f>
        <v>0</v>
      </c>
      <c r="P7" s="451">
        <f>'D(1)'!BT$1</f>
        <v>0</v>
      </c>
      <c r="Q7" s="451">
        <f>'D(1)'!BU$1</f>
        <v>0</v>
      </c>
      <c r="R7" s="451">
        <f>'D(1)'!BV$1</f>
        <v>0</v>
      </c>
      <c r="S7" s="451">
        <f>'D(1)'!BW$1</f>
        <v>0</v>
      </c>
      <c r="T7" s="451">
        <f>'D(1)'!BX$1</f>
        <v>0</v>
      </c>
      <c r="U7" s="451">
        <f>'D(1)'!BY$1</f>
        <v>0</v>
      </c>
      <c r="V7" s="451">
        <f>'D(1)'!BZ$1</f>
        <v>0</v>
      </c>
      <c r="W7" s="451">
        <f>'D(1)'!CA$1</f>
        <v>0</v>
      </c>
      <c r="X7" s="452">
        <f>'D(1)'!CB$1</f>
        <v>0</v>
      </c>
      <c r="Y7" s="453">
        <f>'D(1)'!CC$1</f>
        <v>0</v>
      </c>
      <c r="Z7" s="451">
        <f>'D(1)'!CD$1</f>
        <v>0</v>
      </c>
      <c r="AA7" s="451">
        <f>'D(1)'!CE$1</f>
        <v>0</v>
      </c>
      <c r="AB7" s="451">
        <f>'D(1)'!CF$1</f>
        <v>0</v>
      </c>
      <c r="AC7" s="451">
        <f>'D(1)'!CG$1</f>
        <v>0</v>
      </c>
      <c r="AD7" s="451">
        <f>'D(1)'!CH$1</f>
        <v>0</v>
      </c>
      <c r="AE7" s="451">
        <f>'D(1)'!CI$1</f>
        <v>0</v>
      </c>
      <c r="AF7" s="451">
        <f>'D(1)'!CJ$1</f>
        <v>0</v>
      </c>
      <c r="AG7" s="454">
        <f>'D(1)'!CK$1</f>
        <v>0</v>
      </c>
      <c r="AH7" s="455" t="str">
        <f>'D(1)'!CL$1</f>
        <v>No</v>
      </c>
      <c r="AI7" s="451">
        <f>'D(1)'!CM$1</f>
        <v>0</v>
      </c>
      <c r="AJ7" s="451">
        <f>'D(1)'!CN$1</f>
        <v>0</v>
      </c>
      <c r="AK7" s="451">
        <f>'D(1)'!CO$1</f>
        <v>0</v>
      </c>
      <c r="AL7" s="451">
        <f>'D(1)'!CP$1</f>
        <v>0</v>
      </c>
      <c r="AM7" s="451">
        <f>'D(1)'!CQ$1</f>
        <v>0</v>
      </c>
      <c r="AN7" s="451">
        <f>'D(1)'!CR$1</f>
        <v>0</v>
      </c>
      <c r="AO7" s="451">
        <f>'D(1)'!CS$1</f>
        <v>0</v>
      </c>
      <c r="AP7" s="451">
        <f>'D(1)'!CT$1</f>
        <v>0</v>
      </c>
      <c r="AQ7" s="451">
        <f>'D(1)'!CU$1</f>
        <v>0</v>
      </c>
      <c r="AR7" s="451">
        <f>'D(1)'!CV$1</f>
        <v>0</v>
      </c>
      <c r="AS7" s="451">
        <f>'D(1)'!CW$1</f>
        <v>0</v>
      </c>
      <c r="AT7" s="451">
        <f>'D(1)'!CX$1</f>
        <v>0</v>
      </c>
      <c r="AU7" s="451">
        <f>'D(1)'!CY$1</f>
        <v>0</v>
      </c>
      <c r="AV7" s="451" t="str">
        <f>'D(1)'!CZ$1</f>
        <v>0</v>
      </c>
      <c r="AW7" s="451" t="str">
        <f>'D(1)'!DA$1</f>
        <v>0</v>
      </c>
      <c r="AX7" s="452" t="str">
        <f>'D(1)'!DB$1</f>
        <v>//</v>
      </c>
      <c r="AY7" s="453" t="str">
        <f>'D(1)'!DC$1</f>
        <v>X</v>
      </c>
      <c r="AZ7" s="451" t="str">
        <f>'D(1)'!DD$1</f>
        <v>-</v>
      </c>
      <c r="BA7" s="451" t="str">
        <f>'D(1)'!DE$1</f>
        <v>-</v>
      </c>
      <c r="BB7" s="451" t="str">
        <f>'D(1)'!DF$1</f>
        <v>-</v>
      </c>
      <c r="BC7" s="451" t="str">
        <f>'D(1)'!DG$1</f>
        <v>-</v>
      </c>
      <c r="BD7" s="451" t="str">
        <f>'D(1)'!DH$1</f>
        <v>-</v>
      </c>
      <c r="BE7" s="451" t="str">
        <f>'D(1)'!DI$1</f>
        <v>-</v>
      </c>
      <c r="BF7" s="451" t="str">
        <f>'D(1)'!DJ$1</f>
        <v>-</v>
      </c>
      <c r="BG7" s="451" t="str">
        <f>'D(1)'!DK$1</f>
        <v>-</v>
      </c>
      <c r="BH7" s="451" t="str">
        <f>'D(1)'!DL$1</f>
        <v>-</v>
      </c>
      <c r="BI7" s="451" t="str">
        <f>'D(1)'!DM$1</f>
        <v>-</v>
      </c>
      <c r="BJ7" s="451" t="str">
        <f>'D(1)'!DN$1</f>
        <v>-</v>
      </c>
      <c r="BK7" s="451" t="str">
        <f>'D(1)'!DO$1</f>
        <v>-</v>
      </c>
      <c r="BL7" s="454" t="str">
        <f>'D(1)'!DP$1</f>
        <v>-</v>
      </c>
      <c r="BM7" s="453">
        <f>'D(1)'!DQ$1</f>
        <v>0</v>
      </c>
      <c r="BN7" s="451">
        <f>'D(1)'!DR$1</f>
        <v>0</v>
      </c>
      <c r="BO7" s="451">
        <f>'D(1)'!DS$1</f>
        <v>0</v>
      </c>
      <c r="BP7" s="451" t="str">
        <f>'D(1)'!DT$1</f>
        <v>x</v>
      </c>
      <c r="BQ7" s="451">
        <f>'D(1)'!DU$1</f>
        <v>0</v>
      </c>
      <c r="BR7" s="451">
        <f>'D(1)'!DV$1</f>
        <v>0</v>
      </c>
      <c r="BS7" s="451">
        <f>'D(1)'!DW$1</f>
        <v>0</v>
      </c>
      <c r="BT7" s="451">
        <f>'D(1)'!DX$1</f>
        <v>0</v>
      </c>
      <c r="BU7" s="451">
        <f>'D(1)'!DY$1</f>
        <v>0</v>
      </c>
      <c r="BV7" s="451">
        <f>'D(1)'!DZ$1</f>
        <v>0</v>
      </c>
      <c r="BW7" s="451">
        <f>'D(1)'!EA$1</f>
        <v>0</v>
      </c>
      <c r="BX7" s="451">
        <f>'D(1)'!EB$1</f>
        <v>0</v>
      </c>
      <c r="BY7" s="451">
        <f>'D(1)'!EC$1</f>
        <v>0</v>
      </c>
      <c r="BZ7" s="454">
        <f>'D(1)'!ED$1</f>
        <v>0</v>
      </c>
      <c r="CA7" s="456">
        <f>'D(1)'!EE$1</f>
        <v>0</v>
      </c>
      <c r="CB7" s="501">
        <f>'D(1)'!EF$1</f>
        <v>0</v>
      </c>
      <c r="CC7" s="501">
        <f>'D(1)'!EG$1</f>
        <v>0</v>
      </c>
      <c r="CD7" s="501">
        <f>'D(1)'!EH$1</f>
        <v>0</v>
      </c>
      <c r="CE7" s="505">
        <f>'D(1)'!EI$1</f>
        <v>0</v>
      </c>
      <c r="CF7" s="456">
        <f>'D(1)'!EJ$1</f>
        <v>0</v>
      </c>
      <c r="CG7" s="457">
        <f>'D(1)'!EK$1</f>
        <v>0</v>
      </c>
      <c r="CH7" s="457">
        <f>'D(1)'!EL$1</f>
        <v>0</v>
      </c>
      <c r="CI7" s="457">
        <f>'D(1)'!EM$1</f>
        <v>0</v>
      </c>
      <c r="CJ7" s="458">
        <f>'D(1)'!EN$1</f>
        <v>0</v>
      </c>
      <c r="CK7" s="456" t="str">
        <f>'D(1)'!EO$1</f>
        <v>-</v>
      </c>
      <c r="CL7" s="457" t="str">
        <f>'D(1)'!EP$1</f>
        <v>-</v>
      </c>
      <c r="CM7" s="457" t="str">
        <f>'D(1)'!EQ$1</f>
        <v>-</v>
      </c>
      <c r="CN7" s="457" t="str">
        <f>'D(1)'!ER$1</f>
        <v>-</v>
      </c>
      <c r="CO7" s="457" t="str">
        <f>'D(1)'!ES$1</f>
        <v>-</v>
      </c>
      <c r="CP7" s="457" t="str">
        <f>'D(1)'!ET$1</f>
        <v>-</v>
      </c>
      <c r="CQ7" s="457" t="str">
        <f>'D(1)'!EU$1</f>
        <v>-</v>
      </c>
      <c r="CR7" s="457" t="str">
        <f>'D(1)'!EV$1</f>
        <v>-</v>
      </c>
      <c r="CS7" s="457" t="str">
        <f>'D(1)'!EW$1</f>
        <v>-</v>
      </c>
      <c r="CT7" s="457" t="str">
        <f>'D(1)'!EX$1</f>
        <v>-</v>
      </c>
      <c r="CU7" s="458" t="str">
        <f>'D(1)'!EY$1</f>
        <v>-</v>
      </c>
      <c r="CV7" s="455" t="str">
        <f>'D(1)'!EZ$1</f>
        <v>-</v>
      </c>
      <c r="CW7" s="451" t="str">
        <f>'D(1)'!FA$1</f>
        <v>-</v>
      </c>
      <c r="CX7" s="451" t="str">
        <f>'D(1)'!FB$1</f>
        <v>-</v>
      </c>
      <c r="CY7" s="451" t="str">
        <f>'D(1)'!FC$1</f>
        <v>-</v>
      </c>
      <c r="CZ7" s="451" t="str">
        <f>'D(1)'!FD$1</f>
        <v>-</v>
      </c>
      <c r="DA7" s="451" t="str">
        <f>'D(1)'!FE$1</f>
        <v>-</v>
      </c>
      <c r="DB7" s="451" t="str">
        <f>'D(1)'!FF$1</f>
        <v>-</v>
      </c>
      <c r="DC7" s="451" t="str">
        <f>'D(1)'!FG$1</f>
        <v>-</v>
      </c>
      <c r="DD7" s="451" t="str">
        <f>'D(1)'!FH$1</f>
        <v>-</v>
      </c>
      <c r="DE7" s="451" t="str">
        <f>'D(1)'!FI$1</f>
        <v>-</v>
      </c>
      <c r="DF7" s="451" t="str">
        <f>'D(1)'!FJ$1</f>
        <v>-</v>
      </c>
      <c r="DG7" s="452" t="str">
        <f>'D(1)'!FK$1</f>
        <v>-</v>
      </c>
      <c r="DH7" s="456" t="str">
        <f>'D(1)'!FL$1</f>
        <v>-</v>
      </c>
      <c r="DI7" s="457" t="str">
        <f>'D(1)'!FM$1</f>
        <v>-</v>
      </c>
      <c r="DJ7" s="457" t="str">
        <f>'D(1)'!FN$1</f>
        <v>-</v>
      </c>
      <c r="DK7" s="457" t="str">
        <f>'D(1)'!FO$1</f>
        <v>-</v>
      </c>
      <c r="DL7" s="457" t="str">
        <f>'D(1)'!FP$1</f>
        <v>-</v>
      </c>
      <c r="DM7" s="457" t="str">
        <f>'D(1)'!FQ$1</f>
        <v>-</v>
      </c>
      <c r="DN7" s="457" t="str">
        <f>'D(1)'!FR$1</f>
        <v>-</v>
      </c>
      <c r="DO7" s="457" t="str">
        <f>'D(1)'!FS$1</f>
        <v>-</v>
      </c>
      <c r="DP7" s="457" t="str">
        <f>'D(1)'!FT$1</f>
        <v>-</v>
      </c>
      <c r="DQ7" s="457" t="str">
        <f>'D(1)'!FU$1</f>
        <v>-</v>
      </c>
      <c r="DR7" s="458" t="str">
        <f>'D(1)'!FV$1</f>
        <v>-</v>
      </c>
      <c r="DS7" s="455" t="str">
        <f>'D(1)'!FW$1</f>
        <v>-</v>
      </c>
      <c r="DT7" s="451" t="str">
        <f>'D(1)'!FX$1</f>
        <v>-</v>
      </c>
      <c r="DU7" s="451" t="str">
        <f>'D(1)'!FY$1</f>
        <v>-</v>
      </c>
      <c r="DV7" s="451" t="str">
        <f>'D(1)'!FZ$1</f>
        <v>-</v>
      </c>
      <c r="DW7" s="451" t="str">
        <f>'D(1)'!GA$1</f>
        <v>-</v>
      </c>
      <c r="DX7" s="451" t="str">
        <f>'D(1)'!GB$1</f>
        <v>-</v>
      </c>
      <c r="DY7" s="451" t="str">
        <f>'D(1)'!GC$1</f>
        <v>-</v>
      </c>
      <c r="DZ7" s="452" t="str">
        <f>'D(1)'!GD$1</f>
        <v>-</v>
      </c>
      <c r="EA7" s="456">
        <f>'D(1)'!GE$1</f>
        <v>0</v>
      </c>
      <c r="EB7" s="457">
        <f>'D(1)'!GF$1</f>
        <v>0</v>
      </c>
      <c r="EC7" s="458">
        <f>'D(1)'!GG$1</f>
        <v>0</v>
      </c>
      <c r="ED7" s="455">
        <f>'D(1)'!GH$1</f>
        <v>0</v>
      </c>
      <c r="EE7" s="451">
        <f>'D(1)'!GI$1</f>
        <v>0</v>
      </c>
      <c r="EF7" s="451">
        <f>'D(1)'!GJ$1</f>
        <v>0</v>
      </c>
      <c r="EG7" s="451">
        <f>'D(1)'!GK$1</f>
        <v>0</v>
      </c>
      <c r="EH7" s="451">
        <f>'D(1)'!GL$1</f>
        <v>0</v>
      </c>
      <c r="EI7" s="451">
        <f>'D(1)'!GM$1</f>
        <v>0</v>
      </c>
      <c r="EJ7" s="451">
        <f>'D(1)'!GN$1</f>
        <v>0</v>
      </c>
      <c r="EK7" s="451">
        <f>'D(1)'!GO$1</f>
        <v>0</v>
      </c>
      <c r="EL7" s="451">
        <f>'D(1)'!GP$1</f>
        <v>0</v>
      </c>
      <c r="EM7" s="451">
        <f>'D(1)'!GQ$1</f>
        <v>0</v>
      </c>
      <c r="EN7" s="452">
        <f>'D(1)'!GR$1</f>
        <v>0</v>
      </c>
      <c r="EO7" s="456">
        <f>'D(1)'!GS$1</f>
        <v>0</v>
      </c>
      <c r="EP7" s="457">
        <f>'D(1)'!GT$1</f>
        <v>0</v>
      </c>
      <c r="EQ7" s="457">
        <f>'D(1)'!GU$1</f>
        <v>0</v>
      </c>
      <c r="ER7" s="457">
        <f>'D(1)'!GV$1</f>
        <v>0</v>
      </c>
      <c r="ES7" s="457">
        <f>'D(1)'!GW$1</f>
        <v>0</v>
      </c>
      <c r="ET7" s="457">
        <f>'D(1)'!GX$1</f>
        <v>0</v>
      </c>
      <c r="EU7" s="457">
        <f>'D(1)'!GY$1</f>
        <v>0</v>
      </c>
      <c r="EV7" s="457">
        <f>'D(1)'!GZ$1</f>
        <v>0</v>
      </c>
      <c r="EW7" s="457">
        <f>'D(1)'!HA$1</f>
        <v>0</v>
      </c>
      <c r="EX7" s="457">
        <f>'D(1)'!HB$1</f>
        <v>0</v>
      </c>
      <c r="EY7" s="457">
        <f>'D(1)'!HC$1</f>
        <v>0</v>
      </c>
      <c r="EZ7" s="458">
        <f>'D(1)'!HD$1</f>
        <v>0</v>
      </c>
      <c r="FA7" s="455">
        <f>'D(1)'!HE$1</f>
        <v>0</v>
      </c>
      <c r="FB7" s="451">
        <f>'D(1)'!HF$1</f>
        <v>0</v>
      </c>
      <c r="FC7" s="451">
        <f>'D(1)'!HG$1</f>
        <v>0</v>
      </c>
      <c r="FD7" s="451">
        <f>'D(1)'!HH$1</f>
        <v>0</v>
      </c>
      <c r="FE7" s="451">
        <f>'D(1)'!HI$1</f>
        <v>0</v>
      </c>
      <c r="FF7" s="451">
        <f>'D(1)'!HJ$1</f>
        <v>0</v>
      </c>
      <c r="FG7" s="451">
        <f>'D(1)'!HK$1</f>
        <v>0</v>
      </c>
      <c r="FH7" s="451">
        <f>'D(1)'!HL$1</f>
        <v>0</v>
      </c>
      <c r="FI7" s="451">
        <f>'D(1)'!HM$1</f>
        <v>0</v>
      </c>
      <c r="FJ7" s="451">
        <f>'D(1)'!HN$1</f>
        <v>0</v>
      </c>
      <c r="FK7" s="452">
        <f>'D(1)'!HO$1</f>
        <v>0</v>
      </c>
      <c r="FL7" s="456">
        <f>'D(1)'!HP$1</f>
        <v>0</v>
      </c>
      <c r="FM7" s="457">
        <f>'D(1)'!HQ$1</f>
        <v>0</v>
      </c>
      <c r="FN7" s="457">
        <f>'D(1)'!HR$1</f>
        <v>0</v>
      </c>
      <c r="FO7" s="457">
        <f>'D(1)'!HS$1</f>
        <v>0</v>
      </c>
      <c r="FP7" s="457">
        <f>'D(1)'!HT$1</f>
        <v>0</v>
      </c>
      <c r="FQ7" s="457">
        <f>'D(1)'!HU$1</f>
        <v>0</v>
      </c>
      <c r="FR7" s="457">
        <f>'D(1)'!HV$1</f>
        <v>0</v>
      </c>
      <c r="FS7" s="458">
        <f>'D(1)'!HW$1</f>
        <v>0</v>
      </c>
      <c r="FT7" s="455">
        <f>'D(1)'!HX$1</f>
        <v>0</v>
      </c>
      <c r="FU7" s="451">
        <f>'D(1)'!HY$1</f>
        <v>0</v>
      </c>
      <c r="FV7" s="451">
        <f>'D(1)'!HZ$1</f>
        <v>0</v>
      </c>
      <c r="FW7" s="451">
        <f>'D(1)'!IA$1</f>
        <v>0</v>
      </c>
      <c r="FX7" s="451">
        <f>'D(1)'!IB$1</f>
        <v>0</v>
      </c>
      <c r="FY7" s="451">
        <f>'D(1)'!IC$1</f>
        <v>0</v>
      </c>
      <c r="FZ7" s="451">
        <f>'D(1)'!ID$1</f>
        <v>0</v>
      </c>
      <c r="GA7" s="451">
        <f>'D(1)'!IE$1</f>
        <v>0</v>
      </c>
      <c r="GB7" s="451">
        <f>'D(1)'!IF$1</f>
        <v>0</v>
      </c>
      <c r="GC7" s="451">
        <f>'D(1)'!IG$1</f>
        <v>0</v>
      </c>
      <c r="GD7" s="451">
        <f>'D(1)'!IH$1</f>
        <v>0</v>
      </c>
      <c r="GE7" s="451">
        <f>'D(1)'!II$1</f>
        <v>0</v>
      </c>
      <c r="GF7" s="451">
        <f>'D(1)'!IJ$1</f>
        <v>0</v>
      </c>
      <c r="GG7" s="452">
        <f>'D(1)'!IK$1</f>
        <v>0</v>
      </c>
      <c r="GH7" s="615">
        <f>'D(1)'!IL$1</f>
        <v>0</v>
      </c>
    </row>
    <row r="8" spans="1:217">
      <c r="A8" s="498">
        <v>2</v>
      </c>
      <c r="B8" s="460">
        <f ca="1">'D(2)'!BF$1</f>
        <v>0</v>
      </c>
      <c r="C8" s="75">
        <f>'D(2)'!BG$1</f>
        <v>0</v>
      </c>
      <c r="D8" s="75">
        <f>'D(2)'!BH$1</f>
        <v>0</v>
      </c>
      <c r="E8" s="75">
        <f>'D(2)'!BI$1</f>
        <v>0</v>
      </c>
      <c r="F8" s="75">
        <f>'D(2)'!BJ$1</f>
        <v>0</v>
      </c>
      <c r="G8" s="461">
        <f>'D(2)'!BK$1</f>
        <v>0</v>
      </c>
      <c r="H8" s="460" t="str">
        <f ca="1">'D(2)'!BL$1</f>
        <v>Sin Hacinamiento</v>
      </c>
      <c r="I8" s="75">
        <f>'D(2)'!BM$1</f>
        <v>0</v>
      </c>
      <c r="J8" s="75">
        <f ca="1">'D(2)'!BN$1</f>
        <v>0</v>
      </c>
      <c r="K8" s="75">
        <f>'D(2)'!BO$1</f>
        <v>0</v>
      </c>
      <c r="L8" s="75">
        <f>'D(2)'!BP$1</f>
        <v>0</v>
      </c>
      <c r="M8" s="461">
        <f>'D(2)'!BQ$1</f>
        <v>0</v>
      </c>
      <c r="N8" s="462">
        <f>'D(2)'!BR$1</f>
        <v>0</v>
      </c>
      <c r="O8" s="75">
        <f>'D(2)'!BS$1</f>
        <v>0</v>
      </c>
      <c r="P8" s="75">
        <f>'D(2)'!BT$1</f>
        <v>0</v>
      </c>
      <c r="Q8" s="75">
        <f>'D(2)'!BU$1</f>
        <v>0</v>
      </c>
      <c r="R8" s="75">
        <f>'D(2)'!BV$1</f>
        <v>0</v>
      </c>
      <c r="S8" s="75">
        <f>'D(2)'!BW$1</f>
        <v>0</v>
      </c>
      <c r="T8" s="75">
        <f>'D(2)'!BX$1</f>
        <v>0</v>
      </c>
      <c r="U8" s="75">
        <f>'D(2)'!BY$1</f>
        <v>0</v>
      </c>
      <c r="V8" s="75">
        <f>'D(2)'!BZ$1</f>
        <v>0</v>
      </c>
      <c r="W8" s="75">
        <f>'D(2)'!CA$1</f>
        <v>0</v>
      </c>
      <c r="X8" s="459">
        <f>'D(2)'!CB$1</f>
        <v>0</v>
      </c>
      <c r="Y8" s="460">
        <f>'D(2)'!CC$1</f>
        <v>0</v>
      </c>
      <c r="Z8" s="75">
        <f>'D(2)'!CD$1</f>
        <v>0</v>
      </c>
      <c r="AA8" s="75">
        <f>'D(2)'!CE$1</f>
        <v>0</v>
      </c>
      <c r="AB8" s="75">
        <f>'D(2)'!CF$1</f>
        <v>0</v>
      </c>
      <c r="AC8" s="75">
        <f>'D(2)'!CG$1</f>
        <v>0</v>
      </c>
      <c r="AD8" s="75">
        <f>'D(2)'!CH$1</f>
        <v>0</v>
      </c>
      <c r="AE8" s="75">
        <f>'D(2)'!CI$1</f>
        <v>0</v>
      </c>
      <c r="AF8" s="75">
        <f>'D(2)'!CJ$1</f>
        <v>0</v>
      </c>
      <c r="AG8" s="461">
        <f>'D(2)'!CK$1</f>
        <v>0</v>
      </c>
      <c r="AH8" s="462" t="str">
        <f>'D(2)'!CL$1</f>
        <v>No</v>
      </c>
      <c r="AI8" s="75">
        <f>'D(2)'!CM$1</f>
        <v>0</v>
      </c>
      <c r="AJ8" s="75">
        <f>'D(2)'!CN$1</f>
        <v>0</v>
      </c>
      <c r="AK8" s="75">
        <f>'D(2)'!CO$1</f>
        <v>0</v>
      </c>
      <c r="AL8" s="75">
        <f>'D(2)'!CP$1</f>
        <v>0</v>
      </c>
      <c r="AM8" s="75">
        <f>'D(2)'!CQ$1</f>
        <v>0</v>
      </c>
      <c r="AN8" s="75">
        <f>'D(2)'!CR$1</f>
        <v>0</v>
      </c>
      <c r="AO8" s="75">
        <f>'D(2)'!CS$1</f>
        <v>0</v>
      </c>
      <c r="AP8" s="75">
        <f>'D(2)'!CT$1</f>
        <v>0</v>
      </c>
      <c r="AQ8" s="75">
        <f>'D(2)'!CU$1</f>
        <v>0</v>
      </c>
      <c r="AR8" s="75">
        <f>'D(2)'!CV$1</f>
        <v>0</v>
      </c>
      <c r="AS8" s="75">
        <f>'D(2)'!CW$1</f>
        <v>0</v>
      </c>
      <c r="AT8" s="75">
        <f>'D(2)'!CX$1</f>
        <v>0</v>
      </c>
      <c r="AU8" s="75">
        <f>'D(2)'!CY$1</f>
        <v>0</v>
      </c>
      <c r="AV8" s="75" t="str">
        <f>'D(2)'!CZ$1</f>
        <v>0</v>
      </c>
      <c r="AW8" s="75" t="str">
        <f>'D(2)'!DA$1</f>
        <v>0</v>
      </c>
      <c r="AX8" s="459" t="str">
        <f>'D(2)'!DB$1</f>
        <v>//</v>
      </c>
      <c r="AY8" s="460" t="str">
        <f>'D(2)'!DC$1</f>
        <v>-</v>
      </c>
      <c r="AZ8" s="75" t="str">
        <f>'D(2)'!DD$1</f>
        <v>-</v>
      </c>
      <c r="BA8" s="75" t="str">
        <f>'D(2)'!DE$1</f>
        <v>-</v>
      </c>
      <c r="BB8" s="75" t="str">
        <f>'D(2)'!DF$1</f>
        <v>-</v>
      </c>
      <c r="BC8" s="75" t="str">
        <f>'D(2)'!DG$1</f>
        <v>-</v>
      </c>
      <c r="BD8" s="75" t="str">
        <f>'D(2)'!DH$1</f>
        <v>-</v>
      </c>
      <c r="BE8" s="75" t="str">
        <f>'D(2)'!DI$1</f>
        <v>-</v>
      </c>
      <c r="BF8" s="75" t="str">
        <f>'D(2)'!DJ$1</f>
        <v>-</v>
      </c>
      <c r="BG8" s="75" t="str">
        <f>'D(2)'!DK$1</f>
        <v>-</v>
      </c>
      <c r="BH8" s="75" t="str">
        <f>'D(2)'!DL$1</f>
        <v>-</v>
      </c>
      <c r="BI8" s="75" t="str">
        <f>'D(2)'!DM$1</f>
        <v>-</v>
      </c>
      <c r="BJ8" s="75" t="str">
        <f>'D(2)'!DN$1</f>
        <v>-</v>
      </c>
      <c r="BK8" s="75" t="str">
        <f>'D(2)'!DO$1</f>
        <v>-</v>
      </c>
      <c r="BL8" s="461" t="str">
        <f>'D(2)'!DP$1</f>
        <v>-</v>
      </c>
      <c r="BM8" s="460">
        <f>'D(2)'!DQ$1</f>
        <v>0</v>
      </c>
      <c r="BN8" s="75">
        <f>'D(2)'!DR$1</f>
        <v>0</v>
      </c>
      <c r="BO8" s="75">
        <f>'D(2)'!DS$1</f>
        <v>0</v>
      </c>
      <c r="BP8" s="75">
        <f>'D(2)'!DT$1</f>
        <v>0</v>
      </c>
      <c r="BQ8" s="75">
        <f>'D(2)'!DU$1</f>
        <v>0</v>
      </c>
      <c r="BR8" s="75">
        <f>'D(2)'!DV$1</f>
        <v>0</v>
      </c>
      <c r="BS8" s="75">
        <f>'D(2)'!DW$1</f>
        <v>0</v>
      </c>
      <c r="BT8" s="75">
        <f>'D(2)'!DX$1</f>
        <v>0</v>
      </c>
      <c r="BU8" s="75">
        <f>'D(2)'!DY$1</f>
        <v>0</v>
      </c>
      <c r="BV8" s="75">
        <f>'D(2)'!DZ$1</f>
        <v>0</v>
      </c>
      <c r="BW8" s="75">
        <f>'D(2)'!EA$1</f>
        <v>0</v>
      </c>
      <c r="BX8" s="75">
        <f>'D(2)'!EB$1</f>
        <v>0</v>
      </c>
      <c r="BY8" s="75">
        <f>'D(2)'!EC$1</f>
        <v>0</v>
      </c>
      <c r="BZ8" s="461">
        <f>'D(2)'!ED$1</f>
        <v>0</v>
      </c>
      <c r="CA8" s="460">
        <f>'D(2)'!EE$1</f>
        <v>0</v>
      </c>
      <c r="CB8" s="462">
        <f>'D(2)'!EF$1</f>
        <v>0</v>
      </c>
      <c r="CC8" s="462">
        <f>'D(2)'!EG$1</f>
        <v>0</v>
      </c>
      <c r="CD8" s="462">
        <f>'D(2)'!EH$1</f>
        <v>0</v>
      </c>
      <c r="CE8" s="503">
        <f>'D(2)'!EI$1</f>
        <v>0</v>
      </c>
      <c r="CF8" s="460">
        <f>'D(2)'!EJ$1</f>
        <v>0</v>
      </c>
      <c r="CG8" s="75">
        <f>'D(2)'!EK$1</f>
        <v>0</v>
      </c>
      <c r="CH8" s="75">
        <f>'D(2)'!EL$1</f>
        <v>0</v>
      </c>
      <c r="CI8" s="75">
        <f>'D(2)'!EM$1</f>
        <v>0</v>
      </c>
      <c r="CJ8" s="461">
        <f>'D(2)'!EN$1</f>
        <v>0</v>
      </c>
      <c r="CK8" s="460" t="str">
        <f>'D(2)'!EO$1</f>
        <v>-</v>
      </c>
      <c r="CL8" s="75" t="str">
        <f>'D(2)'!EP$1</f>
        <v>-</v>
      </c>
      <c r="CM8" s="75" t="str">
        <f>'D(2)'!EQ$1</f>
        <v>-</v>
      </c>
      <c r="CN8" s="75" t="str">
        <f>'D(2)'!ER$1</f>
        <v>-</v>
      </c>
      <c r="CO8" s="75" t="str">
        <f>'D(2)'!ES$1</f>
        <v>-</v>
      </c>
      <c r="CP8" s="75" t="str">
        <f>'D(2)'!ET$1</f>
        <v>-</v>
      </c>
      <c r="CQ8" s="75" t="str">
        <f>'D(2)'!EU$1</f>
        <v>-</v>
      </c>
      <c r="CR8" s="75" t="str">
        <f>'D(2)'!EV$1</f>
        <v>-</v>
      </c>
      <c r="CS8" s="75" t="str">
        <f>'D(2)'!EW$1</f>
        <v>-</v>
      </c>
      <c r="CT8" s="75" t="str">
        <f>'D(2)'!EX$1</f>
        <v>-</v>
      </c>
      <c r="CU8" s="461" t="str">
        <f>'D(2)'!EY$1</f>
        <v>-</v>
      </c>
      <c r="CV8" s="462" t="str">
        <f>'D(2)'!EZ$1</f>
        <v>-</v>
      </c>
      <c r="CW8" s="75" t="str">
        <f>'D(2)'!FA$1</f>
        <v>-</v>
      </c>
      <c r="CX8" s="75" t="str">
        <f>'D(2)'!FB$1</f>
        <v>-</v>
      </c>
      <c r="CY8" s="75" t="str">
        <f>'D(2)'!FC$1</f>
        <v>-</v>
      </c>
      <c r="CZ8" s="75" t="str">
        <f>'D(2)'!FD$1</f>
        <v>-</v>
      </c>
      <c r="DA8" s="75" t="str">
        <f>'D(2)'!FE$1</f>
        <v>-</v>
      </c>
      <c r="DB8" s="75" t="str">
        <f>'D(2)'!FF$1</f>
        <v>-</v>
      </c>
      <c r="DC8" s="75" t="str">
        <f>'D(2)'!FG$1</f>
        <v>-</v>
      </c>
      <c r="DD8" s="75" t="str">
        <f>'D(2)'!FH$1</f>
        <v>-</v>
      </c>
      <c r="DE8" s="75" t="str">
        <f>'D(2)'!FI$1</f>
        <v>-</v>
      </c>
      <c r="DF8" s="75" t="str">
        <f>'D(2)'!FJ$1</f>
        <v>-</v>
      </c>
      <c r="DG8" s="459" t="str">
        <f>'D(2)'!FK$1</f>
        <v>-</v>
      </c>
      <c r="DH8" s="460" t="str">
        <f>'D(2)'!FL$1</f>
        <v>-</v>
      </c>
      <c r="DI8" s="75" t="str">
        <f>'D(2)'!FM$1</f>
        <v>-</v>
      </c>
      <c r="DJ8" s="75" t="str">
        <f>'D(2)'!FN$1</f>
        <v>-</v>
      </c>
      <c r="DK8" s="75" t="str">
        <f>'D(2)'!FO$1</f>
        <v>-</v>
      </c>
      <c r="DL8" s="75" t="str">
        <f>'D(2)'!FP$1</f>
        <v>-</v>
      </c>
      <c r="DM8" s="75" t="str">
        <f>'D(2)'!FQ$1</f>
        <v>-</v>
      </c>
      <c r="DN8" s="75" t="str">
        <f>'D(2)'!FR$1</f>
        <v>-</v>
      </c>
      <c r="DO8" s="75" t="str">
        <f>'D(2)'!FS$1</f>
        <v>-</v>
      </c>
      <c r="DP8" s="75" t="str">
        <f>'D(2)'!FT$1</f>
        <v>-</v>
      </c>
      <c r="DQ8" s="75" t="str">
        <f>'D(2)'!FU$1</f>
        <v>-</v>
      </c>
      <c r="DR8" s="461" t="str">
        <f>'D(2)'!FV$1</f>
        <v>-</v>
      </c>
      <c r="DS8" s="462" t="str">
        <f>'D(2)'!FW$1</f>
        <v>-</v>
      </c>
      <c r="DT8" s="75" t="str">
        <f>'D(2)'!FX$1</f>
        <v>-</v>
      </c>
      <c r="DU8" s="75" t="str">
        <f>'D(2)'!FY$1</f>
        <v>-</v>
      </c>
      <c r="DV8" s="75" t="str">
        <f>'D(2)'!FZ$1</f>
        <v>-</v>
      </c>
      <c r="DW8" s="75" t="str">
        <f>'D(2)'!GA$1</f>
        <v>-</v>
      </c>
      <c r="DX8" s="75" t="str">
        <f>'D(2)'!GB$1</f>
        <v>-</v>
      </c>
      <c r="DY8" s="75" t="str">
        <f>'D(2)'!GC$1</f>
        <v>-</v>
      </c>
      <c r="DZ8" s="459" t="str">
        <f>'D(2)'!GD$1</f>
        <v>-</v>
      </c>
      <c r="EA8" s="460">
        <f>'D(2)'!GE$1</f>
        <v>0</v>
      </c>
      <c r="EB8" s="75">
        <f>'D(2)'!GF$1</f>
        <v>0</v>
      </c>
      <c r="EC8" s="461">
        <f>'D(2)'!GG$1</f>
        <v>0</v>
      </c>
      <c r="ED8" s="462">
        <f>'D(2)'!GH$1</f>
        <v>0</v>
      </c>
      <c r="EE8" s="75">
        <f>'D(2)'!GI$1</f>
        <v>0</v>
      </c>
      <c r="EF8" s="75">
        <f>'D(2)'!GJ$1</f>
        <v>0</v>
      </c>
      <c r="EG8" s="75">
        <f>'D(2)'!GK$1</f>
        <v>0</v>
      </c>
      <c r="EH8" s="75">
        <f>'D(2)'!GL$1</f>
        <v>0</v>
      </c>
      <c r="EI8" s="75">
        <f>'D(2)'!GM$1</f>
        <v>0</v>
      </c>
      <c r="EJ8" s="75">
        <f>'D(2)'!GN$1</f>
        <v>0</v>
      </c>
      <c r="EK8" s="75">
        <f>'D(2)'!GO$1</f>
        <v>0</v>
      </c>
      <c r="EL8" s="75">
        <f>'D(2)'!GP$1</f>
        <v>0</v>
      </c>
      <c r="EM8" s="75">
        <f>'D(2)'!GQ$1</f>
        <v>0</v>
      </c>
      <c r="EN8" s="459">
        <f>'D(2)'!GR$1</f>
        <v>0</v>
      </c>
      <c r="EO8" s="460">
        <f>'D(2)'!GS$1</f>
        <v>0</v>
      </c>
      <c r="EP8" s="75">
        <f>'D(2)'!GT$1</f>
        <v>0</v>
      </c>
      <c r="EQ8" s="75">
        <f>'D(2)'!GU$1</f>
        <v>0</v>
      </c>
      <c r="ER8" s="75">
        <f>'D(2)'!GV$1</f>
        <v>0</v>
      </c>
      <c r="ES8" s="75">
        <f>'D(2)'!GW$1</f>
        <v>0</v>
      </c>
      <c r="ET8" s="75">
        <f>'D(2)'!GX$1</f>
        <v>0</v>
      </c>
      <c r="EU8" s="75">
        <f>'D(2)'!GY$1</f>
        <v>0</v>
      </c>
      <c r="EV8" s="75">
        <f>'D(2)'!GZ$1</f>
        <v>0</v>
      </c>
      <c r="EW8" s="75">
        <f>'D(2)'!HA$1</f>
        <v>0</v>
      </c>
      <c r="EX8" s="75">
        <f>'D(2)'!HB$1</f>
        <v>0</v>
      </c>
      <c r="EY8" s="75">
        <f>'D(2)'!HC$1</f>
        <v>0</v>
      </c>
      <c r="EZ8" s="461">
        <f>'D(2)'!HD$1</f>
        <v>0</v>
      </c>
      <c r="FA8" s="462">
        <f>'D(2)'!HE$1</f>
        <v>0</v>
      </c>
      <c r="FB8" s="75">
        <f>'D(2)'!HF$1</f>
        <v>0</v>
      </c>
      <c r="FC8" s="75">
        <f>'D(2)'!HG$1</f>
        <v>0</v>
      </c>
      <c r="FD8" s="75">
        <f>'D(2)'!HH$1</f>
        <v>0</v>
      </c>
      <c r="FE8" s="75">
        <f>'D(2)'!HI$1</f>
        <v>0</v>
      </c>
      <c r="FF8" s="75">
        <f>'D(2)'!HJ$1</f>
        <v>0</v>
      </c>
      <c r="FG8" s="75">
        <f>'D(2)'!HK$1</f>
        <v>0</v>
      </c>
      <c r="FH8" s="75">
        <f>'D(2)'!HL$1</f>
        <v>0</v>
      </c>
      <c r="FI8" s="75">
        <f>'D(2)'!HM$1</f>
        <v>0</v>
      </c>
      <c r="FJ8" s="75">
        <f>'D(2)'!HN$1</f>
        <v>0</v>
      </c>
      <c r="FK8" s="459">
        <f>'D(2)'!HO$1</f>
        <v>0</v>
      </c>
      <c r="FL8" s="460">
        <f>'D(2)'!HP$1</f>
        <v>0</v>
      </c>
      <c r="FM8" s="75">
        <f>'D(2)'!HQ$1</f>
        <v>0</v>
      </c>
      <c r="FN8" s="75">
        <f>'D(2)'!HR$1</f>
        <v>0</v>
      </c>
      <c r="FO8" s="75">
        <f>'D(2)'!HS$1</f>
        <v>0</v>
      </c>
      <c r="FP8" s="75">
        <f>'D(2)'!HT$1</f>
        <v>0</v>
      </c>
      <c r="FQ8" s="75">
        <f>'D(2)'!HU$1</f>
        <v>0</v>
      </c>
      <c r="FR8" s="75">
        <f>'D(2)'!HV$1</f>
        <v>0</v>
      </c>
      <c r="FS8" s="461">
        <f>'D(2)'!HW$1</f>
        <v>0</v>
      </c>
      <c r="FT8" s="462">
        <f>'D(2)'!HX$1</f>
        <v>0</v>
      </c>
      <c r="FU8" s="75">
        <f>'D(2)'!HY$1</f>
        <v>0</v>
      </c>
      <c r="FV8" s="75">
        <f>'D(2)'!HZ$1</f>
        <v>0</v>
      </c>
      <c r="FW8" s="75">
        <f>'D(2)'!IA$1</f>
        <v>0</v>
      </c>
      <c r="FX8" s="75">
        <f>'D(2)'!IB$1</f>
        <v>0</v>
      </c>
      <c r="FY8" s="75">
        <f>'D(2)'!IC$1</f>
        <v>0</v>
      </c>
      <c r="FZ8" s="75">
        <f>'D(2)'!ID$1</f>
        <v>0</v>
      </c>
      <c r="GA8" s="75">
        <f>'D(2)'!IE$1</f>
        <v>0</v>
      </c>
      <c r="GB8" s="75">
        <f>'D(2)'!IF$1</f>
        <v>0</v>
      </c>
      <c r="GC8" s="75">
        <f>'D(2)'!IG$1</f>
        <v>0</v>
      </c>
      <c r="GD8" s="75">
        <f>'D(2)'!IH$1</f>
        <v>0</v>
      </c>
      <c r="GE8" s="75">
        <f>'D(2)'!II$1</f>
        <v>0</v>
      </c>
      <c r="GF8" s="75">
        <f>'D(2)'!IJ$1</f>
        <v>0</v>
      </c>
      <c r="GG8" s="459">
        <f>'D(2)'!IK$1</f>
        <v>0</v>
      </c>
      <c r="GH8" s="616">
        <f>'D(2)'!IL$1</f>
        <v>0</v>
      </c>
    </row>
    <row r="9" spans="1:217">
      <c r="A9" s="498">
        <v>3</v>
      </c>
      <c r="B9" s="460">
        <f ca="1">'D(3)'!BF$1</f>
        <v>0</v>
      </c>
      <c r="C9" s="75">
        <f>'D(3)'!BG$1</f>
        <v>0</v>
      </c>
      <c r="D9" s="75">
        <f>'D(3)'!BH$1</f>
        <v>0</v>
      </c>
      <c r="E9" s="75">
        <f>'D(3)'!BI$1</f>
        <v>0</v>
      </c>
      <c r="F9" s="75">
        <f>'D(3)'!BJ$1</f>
        <v>0</v>
      </c>
      <c r="G9" s="461">
        <f>'D(3)'!BK$1</f>
        <v>0</v>
      </c>
      <c r="H9" s="460" t="str">
        <f ca="1">'D(3)'!BL$1</f>
        <v>Sin Hacinamiento</v>
      </c>
      <c r="I9" s="75">
        <f>'D(3)'!BM$1</f>
        <v>0</v>
      </c>
      <c r="J9" s="75">
        <f ca="1">'D(3)'!BN$1</f>
        <v>0</v>
      </c>
      <c r="K9" s="75">
        <f>'D(3)'!BO$1</f>
        <v>0</v>
      </c>
      <c r="L9" s="75">
        <f>'D(3)'!BP$1</f>
        <v>0</v>
      </c>
      <c r="M9" s="461">
        <f>'D(3)'!BQ$1</f>
        <v>0</v>
      </c>
      <c r="N9" s="462">
        <f>'D(3)'!BR$1</f>
        <v>0</v>
      </c>
      <c r="O9" s="75">
        <f>'D(3)'!BS$1</f>
        <v>0</v>
      </c>
      <c r="P9" s="75">
        <f>'D(3)'!BT$1</f>
        <v>0</v>
      </c>
      <c r="Q9" s="75">
        <f>'D(3)'!BU$1</f>
        <v>0</v>
      </c>
      <c r="R9" s="75">
        <f>'D(3)'!BV$1</f>
        <v>0</v>
      </c>
      <c r="S9" s="75">
        <f>'D(3)'!BW$1</f>
        <v>0</v>
      </c>
      <c r="T9" s="75">
        <f>'D(3)'!BX$1</f>
        <v>0</v>
      </c>
      <c r="U9" s="75">
        <f>'D(3)'!BY$1</f>
        <v>0</v>
      </c>
      <c r="V9" s="75">
        <f>'D(3)'!BZ$1</f>
        <v>0</v>
      </c>
      <c r="W9" s="75">
        <f>'D(3)'!CA$1</f>
        <v>0</v>
      </c>
      <c r="X9" s="459">
        <f>'D(3)'!CB$1</f>
        <v>0</v>
      </c>
      <c r="Y9" s="460">
        <f>'D(3)'!CC$1</f>
        <v>0</v>
      </c>
      <c r="Z9" s="75">
        <f>'D(3)'!CD$1</f>
        <v>0</v>
      </c>
      <c r="AA9" s="75">
        <f>'D(3)'!CE$1</f>
        <v>0</v>
      </c>
      <c r="AB9" s="75">
        <f>'D(3)'!CF$1</f>
        <v>0</v>
      </c>
      <c r="AC9" s="75">
        <f>'D(3)'!CG$1</f>
        <v>0</v>
      </c>
      <c r="AD9" s="75">
        <f>'D(3)'!CH$1</f>
        <v>0</v>
      </c>
      <c r="AE9" s="75">
        <f>'D(3)'!CI$1</f>
        <v>0</v>
      </c>
      <c r="AF9" s="75">
        <f>'D(3)'!CJ$1</f>
        <v>0</v>
      </c>
      <c r="AG9" s="461">
        <f>'D(3)'!CK$1</f>
        <v>0</v>
      </c>
      <c r="AH9" s="462" t="str">
        <f>'D(3)'!CL$1</f>
        <v>No</v>
      </c>
      <c r="AI9" s="75">
        <f>'D(3)'!CM$1</f>
        <v>0</v>
      </c>
      <c r="AJ9" s="75">
        <f>'D(3)'!CN$1</f>
        <v>0</v>
      </c>
      <c r="AK9" s="75">
        <f>'D(3)'!CO$1</f>
        <v>0</v>
      </c>
      <c r="AL9" s="75">
        <f>'D(3)'!CP$1</f>
        <v>0</v>
      </c>
      <c r="AM9" s="75">
        <f>'D(3)'!CQ$1</f>
        <v>0</v>
      </c>
      <c r="AN9" s="75">
        <f>'D(3)'!CR$1</f>
        <v>0</v>
      </c>
      <c r="AO9" s="75">
        <f>'D(3)'!CS$1</f>
        <v>0</v>
      </c>
      <c r="AP9" s="75">
        <f>'D(3)'!CT$1</f>
        <v>0</v>
      </c>
      <c r="AQ9" s="75">
        <f>'D(3)'!CU$1</f>
        <v>0</v>
      </c>
      <c r="AR9" s="75">
        <f>'D(3)'!CV$1</f>
        <v>0</v>
      </c>
      <c r="AS9" s="75">
        <f>'D(3)'!CW$1</f>
        <v>0</v>
      </c>
      <c r="AT9" s="75">
        <f>'D(3)'!CX$1</f>
        <v>0</v>
      </c>
      <c r="AU9" s="75">
        <f>'D(3)'!CY$1</f>
        <v>0</v>
      </c>
      <c r="AV9" s="75" t="str">
        <f>'D(3)'!CZ$1</f>
        <v>0</v>
      </c>
      <c r="AW9" s="75" t="str">
        <f>'D(3)'!DA$1</f>
        <v>0</v>
      </c>
      <c r="AX9" s="459" t="str">
        <f>'D(3)'!DB$1</f>
        <v>//</v>
      </c>
      <c r="AY9" s="460" t="str">
        <f>'D(3)'!DC$1</f>
        <v>-</v>
      </c>
      <c r="AZ9" s="75" t="str">
        <f>'D(3)'!DD$1</f>
        <v>-</v>
      </c>
      <c r="BA9" s="75" t="str">
        <f>'D(3)'!DE$1</f>
        <v>-</v>
      </c>
      <c r="BB9" s="75" t="str">
        <f>'D(3)'!DF$1</f>
        <v>-</v>
      </c>
      <c r="BC9" s="75" t="str">
        <f>'D(3)'!DG$1</f>
        <v>-</v>
      </c>
      <c r="BD9" s="75" t="str">
        <f>'D(3)'!DH$1</f>
        <v>-</v>
      </c>
      <c r="BE9" s="75" t="str">
        <f>'D(3)'!DI$1</f>
        <v>-</v>
      </c>
      <c r="BF9" s="75" t="str">
        <f>'D(3)'!DJ$1</f>
        <v>-</v>
      </c>
      <c r="BG9" s="75" t="str">
        <f>'D(3)'!DK$1</f>
        <v>-</v>
      </c>
      <c r="BH9" s="75" t="str">
        <f>'D(3)'!DL$1</f>
        <v>-</v>
      </c>
      <c r="BI9" s="75" t="str">
        <f>'D(3)'!DM$1</f>
        <v>-</v>
      </c>
      <c r="BJ9" s="75" t="str">
        <f>'D(3)'!DN$1</f>
        <v>-</v>
      </c>
      <c r="BK9" s="75" t="str">
        <f>'D(3)'!DO$1</f>
        <v>-</v>
      </c>
      <c r="BL9" s="461" t="str">
        <f>'D(3)'!DP$1</f>
        <v>-</v>
      </c>
      <c r="BM9" s="460">
        <f>'D(3)'!DQ$1</f>
        <v>0</v>
      </c>
      <c r="BN9" s="75">
        <f>'D(3)'!DR$1</f>
        <v>0</v>
      </c>
      <c r="BO9" s="75">
        <f>'D(3)'!DS$1</f>
        <v>0</v>
      </c>
      <c r="BP9" s="75">
        <f>'D(3)'!DT$1</f>
        <v>0</v>
      </c>
      <c r="BQ9" s="75">
        <f>'D(3)'!DU$1</f>
        <v>0</v>
      </c>
      <c r="BR9" s="75">
        <f>'D(3)'!DV$1</f>
        <v>0</v>
      </c>
      <c r="BS9" s="75">
        <f>'D(3)'!DW$1</f>
        <v>0</v>
      </c>
      <c r="BT9" s="75">
        <f>'D(3)'!DX$1</f>
        <v>0</v>
      </c>
      <c r="BU9" s="75">
        <f>'D(3)'!DY$1</f>
        <v>0</v>
      </c>
      <c r="BV9" s="75">
        <f>'D(3)'!DZ$1</f>
        <v>0</v>
      </c>
      <c r="BW9" s="75">
        <f>'D(3)'!EA$1</f>
        <v>0</v>
      </c>
      <c r="BX9" s="75">
        <f>'D(3)'!EB$1</f>
        <v>0</v>
      </c>
      <c r="BY9" s="75">
        <f>'D(3)'!EC$1</f>
        <v>0</v>
      </c>
      <c r="BZ9" s="461">
        <f>'D(3)'!ED$1</f>
        <v>0</v>
      </c>
      <c r="CA9" s="460">
        <f>'D(3)'!EE$1</f>
        <v>0</v>
      </c>
      <c r="CB9" s="462">
        <f>'D(3)'!EF$1</f>
        <v>0</v>
      </c>
      <c r="CC9" s="462">
        <f>'D(3)'!EG$1</f>
        <v>0</v>
      </c>
      <c r="CD9" s="462">
        <f>'D(3)'!EH$1</f>
        <v>0</v>
      </c>
      <c r="CE9" s="503">
        <f>'D(3)'!EI$1</f>
        <v>0</v>
      </c>
      <c r="CF9" s="460">
        <f>'D(3)'!EJ$1</f>
        <v>0</v>
      </c>
      <c r="CG9" s="75">
        <f>'D(3)'!EK$1</f>
        <v>0</v>
      </c>
      <c r="CH9" s="75">
        <f>'D(3)'!EL$1</f>
        <v>0</v>
      </c>
      <c r="CI9" s="75">
        <f>'D(3)'!EM$1</f>
        <v>0</v>
      </c>
      <c r="CJ9" s="461">
        <f>'D(3)'!EN$1</f>
        <v>0</v>
      </c>
      <c r="CK9" s="460" t="str">
        <f>'D(3)'!EO$1</f>
        <v>-</v>
      </c>
      <c r="CL9" s="75" t="str">
        <f>'D(3)'!EP$1</f>
        <v>-</v>
      </c>
      <c r="CM9" s="75" t="str">
        <f>'D(3)'!EQ$1</f>
        <v>-</v>
      </c>
      <c r="CN9" s="75" t="str">
        <f>'D(3)'!ER$1</f>
        <v>-</v>
      </c>
      <c r="CO9" s="75" t="str">
        <f>'D(3)'!ES$1</f>
        <v>-</v>
      </c>
      <c r="CP9" s="75" t="str">
        <f>'D(3)'!ET$1</f>
        <v>-</v>
      </c>
      <c r="CQ9" s="75" t="str">
        <f>'D(3)'!EU$1</f>
        <v>-</v>
      </c>
      <c r="CR9" s="75" t="str">
        <f>'D(3)'!EV$1</f>
        <v>-</v>
      </c>
      <c r="CS9" s="75" t="str">
        <f>'D(3)'!EW$1</f>
        <v>-</v>
      </c>
      <c r="CT9" s="75" t="str">
        <f>'D(3)'!EX$1</f>
        <v>-</v>
      </c>
      <c r="CU9" s="461" t="str">
        <f>'D(3)'!EY$1</f>
        <v>-</v>
      </c>
      <c r="CV9" s="462" t="str">
        <f>'D(3)'!EZ$1</f>
        <v>-</v>
      </c>
      <c r="CW9" s="75" t="str">
        <f>'D(3)'!FA$1</f>
        <v>-</v>
      </c>
      <c r="CX9" s="75" t="str">
        <f>'D(3)'!FB$1</f>
        <v>-</v>
      </c>
      <c r="CY9" s="75" t="str">
        <f>'D(3)'!FC$1</f>
        <v>-</v>
      </c>
      <c r="CZ9" s="75" t="str">
        <f>'D(3)'!FD$1</f>
        <v>-</v>
      </c>
      <c r="DA9" s="75" t="str">
        <f>'D(3)'!FE$1</f>
        <v>-</v>
      </c>
      <c r="DB9" s="75" t="str">
        <f>'D(3)'!FF$1</f>
        <v>-</v>
      </c>
      <c r="DC9" s="75" t="str">
        <f>'D(3)'!FG$1</f>
        <v>-</v>
      </c>
      <c r="DD9" s="75" t="str">
        <f>'D(3)'!FH$1</f>
        <v>-</v>
      </c>
      <c r="DE9" s="75" t="str">
        <f>'D(3)'!FI$1</f>
        <v>-</v>
      </c>
      <c r="DF9" s="75" t="str">
        <f>'D(3)'!FJ$1</f>
        <v>-</v>
      </c>
      <c r="DG9" s="459" t="str">
        <f>'D(3)'!FK$1</f>
        <v>-</v>
      </c>
      <c r="DH9" s="460" t="str">
        <f>'D(3)'!FL$1</f>
        <v>-</v>
      </c>
      <c r="DI9" s="75" t="str">
        <f>'D(3)'!FM$1</f>
        <v>-</v>
      </c>
      <c r="DJ9" s="75" t="str">
        <f>'D(3)'!FN$1</f>
        <v>-</v>
      </c>
      <c r="DK9" s="75" t="str">
        <f>'D(3)'!FO$1</f>
        <v>-</v>
      </c>
      <c r="DL9" s="75" t="str">
        <f>'D(3)'!FP$1</f>
        <v>-</v>
      </c>
      <c r="DM9" s="75" t="str">
        <f>'D(3)'!FQ$1</f>
        <v>-</v>
      </c>
      <c r="DN9" s="75" t="str">
        <f>'D(3)'!FR$1</f>
        <v>-</v>
      </c>
      <c r="DO9" s="75" t="str">
        <f>'D(3)'!FS$1</f>
        <v>-</v>
      </c>
      <c r="DP9" s="75" t="str">
        <f>'D(3)'!FT$1</f>
        <v>-</v>
      </c>
      <c r="DQ9" s="75" t="str">
        <f>'D(3)'!FU$1</f>
        <v>-</v>
      </c>
      <c r="DR9" s="461" t="str">
        <f>'D(3)'!FV$1</f>
        <v>-</v>
      </c>
      <c r="DS9" s="462" t="str">
        <f>'D(3)'!FW$1</f>
        <v>-</v>
      </c>
      <c r="DT9" s="75" t="str">
        <f>'D(3)'!FX$1</f>
        <v>-</v>
      </c>
      <c r="DU9" s="75" t="str">
        <f>'D(3)'!FY$1</f>
        <v>-</v>
      </c>
      <c r="DV9" s="75" t="str">
        <f>'D(3)'!FZ$1</f>
        <v>-</v>
      </c>
      <c r="DW9" s="75" t="str">
        <f>'D(3)'!GA$1</f>
        <v>-</v>
      </c>
      <c r="DX9" s="75" t="str">
        <f>'D(3)'!GB$1</f>
        <v>-</v>
      </c>
      <c r="DY9" s="75" t="str">
        <f>'D(3)'!GC$1</f>
        <v>-</v>
      </c>
      <c r="DZ9" s="459" t="str">
        <f>'D(3)'!GD$1</f>
        <v>-</v>
      </c>
      <c r="EA9" s="460">
        <f>'D(3)'!GE$1</f>
        <v>0</v>
      </c>
      <c r="EB9" s="75">
        <f>'D(3)'!GF$1</f>
        <v>0</v>
      </c>
      <c r="EC9" s="461">
        <f>'D(3)'!GG$1</f>
        <v>0</v>
      </c>
      <c r="ED9" s="462">
        <f>'D(3)'!GH$1</f>
        <v>0</v>
      </c>
      <c r="EE9" s="75">
        <f>'D(3)'!GI$1</f>
        <v>0</v>
      </c>
      <c r="EF9" s="75">
        <f>'D(3)'!GJ$1</f>
        <v>0</v>
      </c>
      <c r="EG9" s="75">
        <f>'D(3)'!GK$1</f>
        <v>0</v>
      </c>
      <c r="EH9" s="75">
        <f>'D(3)'!GL$1</f>
        <v>0</v>
      </c>
      <c r="EI9" s="75">
        <f>'D(3)'!GM$1</f>
        <v>0</v>
      </c>
      <c r="EJ9" s="75">
        <f>'D(3)'!GN$1</f>
        <v>0</v>
      </c>
      <c r="EK9" s="75">
        <f>'D(3)'!GO$1</f>
        <v>0</v>
      </c>
      <c r="EL9" s="75">
        <f>'D(3)'!GP$1</f>
        <v>0</v>
      </c>
      <c r="EM9" s="75">
        <f>'D(3)'!GQ$1</f>
        <v>0</v>
      </c>
      <c r="EN9" s="459">
        <f>'D(3)'!GR$1</f>
        <v>0</v>
      </c>
      <c r="EO9" s="460">
        <f>'D(3)'!GS$1</f>
        <v>0</v>
      </c>
      <c r="EP9" s="75">
        <f>'D(3)'!GT$1</f>
        <v>0</v>
      </c>
      <c r="EQ9" s="75">
        <f>'D(3)'!GU$1</f>
        <v>0</v>
      </c>
      <c r="ER9" s="75">
        <f>'D(3)'!GV$1</f>
        <v>0</v>
      </c>
      <c r="ES9" s="75">
        <f>'D(3)'!GW$1</f>
        <v>0</v>
      </c>
      <c r="ET9" s="75">
        <f>'D(3)'!GX$1</f>
        <v>0</v>
      </c>
      <c r="EU9" s="75">
        <f>'D(3)'!GY$1</f>
        <v>0</v>
      </c>
      <c r="EV9" s="75">
        <f>'D(3)'!GZ$1</f>
        <v>0</v>
      </c>
      <c r="EW9" s="75">
        <f>'D(3)'!HA$1</f>
        <v>0</v>
      </c>
      <c r="EX9" s="75">
        <f>'D(3)'!HB$1</f>
        <v>0</v>
      </c>
      <c r="EY9" s="75">
        <f>'D(3)'!HC$1</f>
        <v>0</v>
      </c>
      <c r="EZ9" s="461">
        <f>'D(3)'!HD$1</f>
        <v>0</v>
      </c>
      <c r="FA9" s="462">
        <f>'D(3)'!HE$1</f>
        <v>0</v>
      </c>
      <c r="FB9" s="75">
        <f>'D(3)'!HF$1</f>
        <v>0</v>
      </c>
      <c r="FC9" s="75">
        <f>'D(3)'!HG$1</f>
        <v>0</v>
      </c>
      <c r="FD9" s="75">
        <f>'D(3)'!HH$1</f>
        <v>0</v>
      </c>
      <c r="FE9" s="75">
        <f>'D(3)'!HI$1</f>
        <v>0</v>
      </c>
      <c r="FF9" s="75">
        <f>'D(3)'!HJ$1</f>
        <v>0</v>
      </c>
      <c r="FG9" s="75">
        <f>'D(3)'!HK$1</f>
        <v>0</v>
      </c>
      <c r="FH9" s="75">
        <f>'D(3)'!HL$1</f>
        <v>0</v>
      </c>
      <c r="FI9" s="75">
        <f>'D(3)'!HM$1</f>
        <v>0</v>
      </c>
      <c r="FJ9" s="75">
        <f>'D(3)'!HN$1</f>
        <v>0</v>
      </c>
      <c r="FK9" s="459">
        <f>'D(3)'!HO$1</f>
        <v>0</v>
      </c>
      <c r="FL9" s="460">
        <f>'D(3)'!HP$1</f>
        <v>0</v>
      </c>
      <c r="FM9" s="75">
        <f>'D(3)'!HQ$1</f>
        <v>0</v>
      </c>
      <c r="FN9" s="75">
        <f>'D(3)'!HR$1</f>
        <v>0</v>
      </c>
      <c r="FO9" s="75">
        <f>'D(3)'!HS$1</f>
        <v>0</v>
      </c>
      <c r="FP9" s="75">
        <f>'D(3)'!HT$1</f>
        <v>0</v>
      </c>
      <c r="FQ9" s="75">
        <f>'D(3)'!HU$1</f>
        <v>0</v>
      </c>
      <c r="FR9" s="75">
        <f>'D(3)'!HV$1</f>
        <v>0</v>
      </c>
      <c r="FS9" s="461">
        <f>'D(3)'!HW$1</f>
        <v>0</v>
      </c>
      <c r="FT9" s="462">
        <f>'D(3)'!HX$1</f>
        <v>0</v>
      </c>
      <c r="FU9" s="75">
        <f>'D(3)'!HY$1</f>
        <v>0</v>
      </c>
      <c r="FV9" s="75">
        <f>'D(3)'!HZ$1</f>
        <v>0</v>
      </c>
      <c r="FW9" s="75">
        <f>'D(3)'!IA$1</f>
        <v>0</v>
      </c>
      <c r="FX9" s="75">
        <f>'D(3)'!IB$1</f>
        <v>0</v>
      </c>
      <c r="FY9" s="75">
        <f>'D(3)'!IC$1</f>
        <v>0</v>
      </c>
      <c r="FZ9" s="75">
        <f>'D(3)'!ID$1</f>
        <v>0</v>
      </c>
      <c r="GA9" s="75">
        <f>'D(3)'!IE$1</f>
        <v>0</v>
      </c>
      <c r="GB9" s="75">
        <f>'D(3)'!IF$1</f>
        <v>0</v>
      </c>
      <c r="GC9" s="75">
        <f>'D(3)'!IG$1</f>
        <v>0</v>
      </c>
      <c r="GD9" s="75">
        <f>'D(3)'!IH$1</f>
        <v>0</v>
      </c>
      <c r="GE9" s="75">
        <f>'D(3)'!II$1</f>
        <v>0</v>
      </c>
      <c r="GF9" s="75">
        <f>'D(3)'!IJ$1</f>
        <v>0</v>
      </c>
      <c r="GG9" s="459">
        <f>'D(3)'!IK$1</f>
        <v>0</v>
      </c>
      <c r="GH9" s="616">
        <f>'D(3)'!IL$1</f>
        <v>0</v>
      </c>
    </row>
    <row r="10" spans="1:217">
      <c r="A10" s="498">
        <v>4</v>
      </c>
      <c r="B10" s="460">
        <f ca="1">'D(4)'!BF$1</f>
        <v>0</v>
      </c>
      <c r="C10" s="75">
        <f>'D(4)'!BG$1</f>
        <v>0</v>
      </c>
      <c r="D10" s="75">
        <f>'D(4)'!BH$1</f>
        <v>0</v>
      </c>
      <c r="E10" s="75">
        <f>'D(4)'!BI$1</f>
        <v>0</v>
      </c>
      <c r="F10" s="75">
        <f>'D(4)'!BJ$1</f>
        <v>0</v>
      </c>
      <c r="G10" s="461">
        <f>'D(4)'!BK$1</f>
        <v>0</v>
      </c>
      <c r="H10" s="460" t="str">
        <f ca="1">'D(4)'!BL$1</f>
        <v>Sin Hacinamiento</v>
      </c>
      <c r="I10" s="75">
        <f>'D(4)'!BM$1</f>
        <v>0</v>
      </c>
      <c r="J10" s="75">
        <f ca="1">'D(4)'!BN$1</f>
        <v>0</v>
      </c>
      <c r="K10" s="75">
        <f>'D(4)'!BO$1</f>
        <v>0</v>
      </c>
      <c r="L10" s="75">
        <f>'D(4)'!BP$1</f>
        <v>0</v>
      </c>
      <c r="M10" s="461">
        <f>'D(4)'!BQ$1</f>
        <v>0</v>
      </c>
      <c r="N10" s="462">
        <f>'D(4)'!BR$1</f>
        <v>0</v>
      </c>
      <c r="O10" s="75">
        <f>'D(4)'!BS$1</f>
        <v>0</v>
      </c>
      <c r="P10" s="75">
        <f>'D(4)'!BT$1</f>
        <v>0</v>
      </c>
      <c r="Q10" s="75">
        <f>'D(4)'!BU$1</f>
        <v>0</v>
      </c>
      <c r="R10" s="75">
        <f>'D(4)'!BV$1</f>
        <v>0</v>
      </c>
      <c r="S10" s="75">
        <f>'D(4)'!BW$1</f>
        <v>0</v>
      </c>
      <c r="T10" s="75">
        <f>'D(4)'!BX$1</f>
        <v>0</v>
      </c>
      <c r="U10" s="75">
        <f>'D(4)'!BY$1</f>
        <v>0</v>
      </c>
      <c r="V10" s="75">
        <f>'D(4)'!BZ$1</f>
        <v>0</v>
      </c>
      <c r="W10" s="75">
        <f>'D(4)'!CA$1</f>
        <v>0</v>
      </c>
      <c r="X10" s="459">
        <f>'D(4)'!CB$1</f>
        <v>0</v>
      </c>
      <c r="Y10" s="460">
        <f>'D(4)'!CC$1</f>
        <v>0</v>
      </c>
      <c r="Z10" s="75">
        <f>'D(4)'!CD$1</f>
        <v>0</v>
      </c>
      <c r="AA10" s="75">
        <f>'D(4)'!CE$1</f>
        <v>0</v>
      </c>
      <c r="AB10" s="75">
        <f>'D(4)'!CF$1</f>
        <v>0</v>
      </c>
      <c r="AC10" s="75">
        <f>'D(4)'!CG$1</f>
        <v>0</v>
      </c>
      <c r="AD10" s="75">
        <f>'D(4)'!CH$1</f>
        <v>0</v>
      </c>
      <c r="AE10" s="75">
        <f>'D(4)'!CI$1</f>
        <v>0</v>
      </c>
      <c r="AF10" s="75">
        <f>'D(4)'!CJ$1</f>
        <v>0</v>
      </c>
      <c r="AG10" s="461">
        <f>'D(4)'!CK$1</f>
        <v>0</v>
      </c>
      <c r="AH10" s="462" t="str">
        <f>'D(4)'!CL$1</f>
        <v>No</v>
      </c>
      <c r="AI10" s="75">
        <f>'D(4)'!CM$1</f>
        <v>0</v>
      </c>
      <c r="AJ10" s="75">
        <f>'D(4)'!CN$1</f>
        <v>0</v>
      </c>
      <c r="AK10" s="75">
        <f>'D(4)'!CO$1</f>
        <v>0</v>
      </c>
      <c r="AL10" s="75">
        <f>'D(4)'!CP$1</f>
        <v>0</v>
      </c>
      <c r="AM10" s="75">
        <f>'D(4)'!CQ$1</f>
        <v>0</v>
      </c>
      <c r="AN10" s="75">
        <f>'D(4)'!CR$1</f>
        <v>0</v>
      </c>
      <c r="AO10" s="75">
        <f>'D(4)'!CS$1</f>
        <v>0</v>
      </c>
      <c r="AP10" s="75">
        <f>'D(4)'!CT$1</f>
        <v>0</v>
      </c>
      <c r="AQ10" s="75">
        <f>'D(4)'!CU$1</f>
        <v>0</v>
      </c>
      <c r="AR10" s="75">
        <f>'D(4)'!CV$1</f>
        <v>0</v>
      </c>
      <c r="AS10" s="75">
        <f>'D(4)'!CW$1</f>
        <v>0</v>
      </c>
      <c r="AT10" s="75">
        <f>'D(4)'!CX$1</f>
        <v>0</v>
      </c>
      <c r="AU10" s="75">
        <f>'D(4)'!CY$1</f>
        <v>0</v>
      </c>
      <c r="AV10" s="75" t="str">
        <f>'D(4)'!CZ$1</f>
        <v>0</v>
      </c>
      <c r="AW10" s="75" t="str">
        <f>'D(4)'!DA$1</f>
        <v>0</v>
      </c>
      <c r="AX10" s="459" t="str">
        <f>'D(4)'!DB$1</f>
        <v>//</v>
      </c>
      <c r="AY10" s="460" t="str">
        <f>'D(4)'!DC$1</f>
        <v>-</v>
      </c>
      <c r="AZ10" s="75" t="str">
        <f>'D(4)'!DD$1</f>
        <v>-</v>
      </c>
      <c r="BA10" s="75" t="str">
        <f>'D(4)'!DE$1</f>
        <v>-</v>
      </c>
      <c r="BB10" s="75" t="str">
        <f>'D(4)'!DF$1</f>
        <v>-</v>
      </c>
      <c r="BC10" s="75" t="str">
        <f>'D(4)'!DG$1</f>
        <v>-</v>
      </c>
      <c r="BD10" s="75" t="str">
        <f>'D(4)'!DH$1</f>
        <v>-</v>
      </c>
      <c r="BE10" s="75" t="str">
        <f>'D(4)'!DI$1</f>
        <v>-</v>
      </c>
      <c r="BF10" s="75" t="str">
        <f>'D(4)'!DJ$1</f>
        <v>-</v>
      </c>
      <c r="BG10" s="75" t="str">
        <f>'D(4)'!DK$1</f>
        <v>-</v>
      </c>
      <c r="BH10" s="75" t="str">
        <f>'D(4)'!DL$1</f>
        <v>-</v>
      </c>
      <c r="BI10" s="75" t="str">
        <f>'D(4)'!DM$1</f>
        <v>-</v>
      </c>
      <c r="BJ10" s="75" t="str">
        <f>'D(4)'!DN$1</f>
        <v>-</v>
      </c>
      <c r="BK10" s="75" t="str">
        <f>'D(4)'!DO$1</f>
        <v>-</v>
      </c>
      <c r="BL10" s="461" t="str">
        <f>'D(4)'!DP$1</f>
        <v>-</v>
      </c>
      <c r="BM10" s="460">
        <f>'D(4)'!DQ$1</f>
        <v>0</v>
      </c>
      <c r="BN10" s="75">
        <f>'D(4)'!DR$1</f>
        <v>0</v>
      </c>
      <c r="BO10" s="75">
        <f>'D(4)'!DS$1</f>
        <v>0</v>
      </c>
      <c r="BP10" s="75">
        <f>'D(4)'!DT$1</f>
        <v>0</v>
      </c>
      <c r="BQ10" s="75">
        <f>'D(4)'!DU$1</f>
        <v>0</v>
      </c>
      <c r="BR10" s="75">
        <f>'D(4)'!DV$1</f>
        <v>0</v>
      </c>
      <c r="BS10" s="75">
        <f>'D(4)'!DW$1</f>
        <v>0</v>
      </c>
      <c r="BT10" s="75">
        <f>'D(4)'!DX$1</f>
        <v>0</v>
      </c>
      <c r="BU10" s="75">
        <f>'D(4)'!DY$1</f>
        <v>0</v>
      </c>
      <c r="BV10" s="75">
        <f>'D(4)'!DZ$1</f>
        <v>0</v>
      </c>
      <c r="BW10" s="75">
        <f>'D(4)'!EA$1</f>
        <v>0</v>
      </c>
      <c r="BX10" s="75">
        <f>'D(4)'!EB$1</f>
        <v>0</v>
      </c>
      <c r="BY10" s="75">
        <f>'D(4)'!EC$1</f>
        <v>0</v>
      </c>
      <c r="BZ10" s="461">
        <f>'D(4)'!ED$1</f>
        <v>0</v>
      </c>
      <c r="CA10" s="460">
        <f>'D(4)'!EE$1</f>
        <v>0</v>
      </c>
      <c r="CB10" s="462">
        <f>'D(4)'!EF$1</f>
        <v>0</v>
      </c>
      <c r="CC10" s="462">
        <f>'D(4)'!EG$1</f>
        <v>0</v>
      </c>
      <c r="CD10" s="462">
        <f>'D(4)'!EH$1</f>
        <v>0</v>
      </c>
      <c r="CE10" s="503">
        <f>'D(4)'!EI$1</f>
        <v>0</v>
      </c>
      <c r="CF10" s="460">
        <f>'D(4)'!EJ$1</f>
        <v>0</v>
      </c>
      <c r="CG10" s="75">
        <f>'D(4)'!EK$1</f>
        <v>0</v>
      </c>
      <c r="CH10" s="75">
        <f>'D(4)'!EL$1</f>
        <v>0</v>
      </c>
      <c r="CI10" s="75">
        <f>'D(4)'!EM$1</f>
        <v>0</v>
      </c>
      <c r="CJ10" s="461">
        <f>'D(4)'!EN$1</f>
        <v>0</v>
      </c>
      <c r="CK10" s="460" t="str">
        <f>'D(4)'!EO$1</f>
        <v>-</v>
      </c>
      <c r="CL10" s="75" t="str">
        <f>'D(4)'!EP$1</f>
        <v>-</v>
      </c>
      <c r="CM10" s="75" t="str">
        <f>'D(4)'!EQ$1</f>
        <v>-</v>
      </c>
      <c r="CN10" s="75" t="str">
        <f>'D(4)'!ER$1</f>
        <v>-</v>
      </c>
      <c r="CO10" s="75" t="str">
        <f>'D(4)'!ES$1</f>
        <v>-</v>
      </c>
      <c r="CP10" s="75" t="str">
        <f>'D(4)'!ET$1</f>
        <v>-</v>
      </c>
      <c r="CQ10" s="75" t="str">
        <f>'D(4)'!EU$1</f>
        <v>-</v>
      </c>
      <c r="CR10" s="75" t="str">
        <f>'D(4)'!EV$1</f>
        <v>-</v>
      </c>
      <c r="CS10" s="75" t="str">
        <f>'D(4)'!EW$1</f>
        <v>-</v>
      </c>
      <c r="CT10" s="75" t="str">
        <f>'D(4)'!EX$1</f>
        <v>-</v>
      </c>
      <c r="CU10" s="461" t="str">
        <f>'D(4)'!EY$1</f>
        <v>-</v>
      </c>
      <c r="CV10" s="462" t="str">
        <f>'D(4)'!EZ$1</f>
        <v>-</v>
      </c>
      <c r="CW10" s="75" t="str">
        <f>'D(4)'!FA$1</f>
        <v>-</v>
      </c>
      <c r="CX10" s="75" t="str">
        <f>'D(4)'!FB$1</f>
        <v>-</v>
      </c>
      <c r="CY10" s="75" t="str">
        <f>'D(4)'!FC$1</f>
        <v>-</v>
      </c>
      <c r="CZ10" s="75" t="str">
        <f>'D(4)'!FD$1</f>
        <v>-</v>
      </c>
      <c r="DA10" s="75" t="str">
        <f>'D(4)'!FE$1</f>
        <v>-</v>
      </c>
      <c r="DB10" s="75" t="str">
        <f>'D(4)'!FF$1</f>
        <v>-</v>
      </c>
      <c r="DC10" s="75" t="str">
        <f>'D(4)'!FG$1</f>
        <v>-</v>
      </c>
      <c r="DD10" s="75" t="str">
        <f>'D(4)'!FH$1</f>
        <v>-</v>
      </c>
      <c r="DE10" s="75" t="str">
        <f>'D(4)'!FI$1</f>
        <v>-</v>
      </c>
      <c r="DF10" s="75" t="str">
        <f>'D(4)'!FJ$1</f>
        <v>-</v>
      </c>
      <c r="DG10" s="459" t="str">
        <f>'D(4)'!FK$1</f>
        <v>-</v>
      </c>
      <c r="DH10" s="460" t="str">
        <f>'D(4)'!FL$1</f>
        <v>-</v>
      </c>
      <c r="DI10" s="75" t="str">
        <f>'D(4)'!FM$1</f>
        <v>-</v>
      </c>
      <c r="DJ10" s="75" t="str">
        <f>'D(4)'!FN$1</f>
        <v>-</v>
      </c>
      <c r="DK10" s="75" t="str">
        <f>'D(4)'!FO$1</f>
        <v>-</v>
      </c>
      <c r="DL10" s="75" t="str">
        <f>'D(4)'!FP$1</f>
        <v>-</v>
      </c>
      <c r="DM10" s="75" t="str">
        <f>'D(4)'!FQ$1</f>
        <v>-</v>
      </c>
      <c r="DN10" s="75" t="str">
        <f>'D(4)'!FR$1</f>
        <v>-</v>
      </c>
      <c r="DO10" s="75" t="str">
        <f>'D(4)'!FS$1</f>
        <v>-</v>
      </c>
      <c r="DP10" s="75" t="str">
        <f>'D(4)'!FT$1</f>
        <v>-</v>
      </c>
      <c r="DQ10" s="75" t="str">
        <f>'D(4)'!FU$1</f>
        <v>-</v>
      </c>
      <c r="DR10" s="461" t="str">
        <f>'D(4)'!FV$1</f>
        <v>-</v>
      </c>
      <c r="DS10" s="462" t="str">
        <f>'D(4)'!FW$1</f>
        <v>-</v>
      </c>
      <c r="DT10" s="75" t="str">
        <f>'D(4)'!FX$1</f>
        <v>-</v>
      </c>
      <c r="DU10" s="75" t="str">
        <f>'D(4)'!FY$1</f>
        <v>-</v>
      </c>
      <c r="DV10" s="75" t="str">
        <f>'D(4)'!FZ$1</f>
        <v>-</v>
      </c>
      <c r="DW10" s="75" t="str">
        <f>'D(4)'!GA$1</f>
        <v>-</v>
      </c>
      <c r="DX10" s="75" t="str">
        <f>'D(4)'!GB$1</f>
        <v>-</v>
      </c>
      <c r="DY10" s="75" t="str">
        <f>'D(4)'!GC$1</f>
        <v>-</v>
      </c>
      <c r="DZ10" s="459" t="str">
        <f>'D(4)'!GD$1</f>
        <v>-</v>
      </c>
      <c r="EA10" s="460">
        <f>'D(4)'!GE$1</f>
        <v>0</v>
      </c>
      <c r="EB10" s="75">
        <f>'D(4)'!GF$1</f>
        <v>0</v>
      </c>
      <c r="EC10" s="461">
        <f>'D(4)'!GG$1</f>
        <v>0</v>
      </c>
      <c r="ED10" s="462">
        <f>'D(4)'!GH$1</f>
        <v>0</v>
      </c>
      <c r="EE10" s="75">
        <f>'D(4)'!GI$1</f>
        <v>0</v>
      </c>
      <c r="EF10" s="75">
        <f>'D(4)'!GJ$1</f>
        <v>0</v>
      </c>
      <c r="EG10" s="75">
        <f>'D(4)'!GK$1</f>
        <v>0</v>
      </c>
      <c r="EH10" s="75">
        <f>'D(4)'!GL$1</f>
        <v>0</v>
      </c>
      <c r="EI10" s="75">
        <f>'D(4)'!GM$1</f>
        <v>0</v>
      </c>
      <c r="EJ10" s="75">
        <f>'D(4)'!GN$1</f>
        <v>0</v>
      </c>
      <c r="EK10" s="75">
        <f>'D(4)'!GO$1</f>
        <v>0</v>
      </c>
      <c r="EL10" s="75">
        <f>'D(4)'!GP$1</f>
        <v>0</v>
      </c>
      <c r="EM10" s="75">
        <f>'D(4)'!GQ$1</f>
        <v>0</v>
      </c>
      <c r="EN10" s="459">
        <f>'D(4)'!GR$1</f>
        <v>0</v>
      </c>
      <c r="EO10" s="460">
        <f>'D(4)'!GS$1</f>
        <v>0</v>
      </c>
      <c r="EP10" s="75">
        <f>'D(4)'!GT$1</f>
        <v>0</v>
      </c>
      <c r="EQ10" s="75">
        <f>'D(4)'!GU$1</f>
        <v>0</v>
      </c>
      <c r="ER10" s="75">
        <f>'D(4)'!GV$1</f>
        <v>0</v>
      </c>
      <c r="ES10" s="75">
        <f>'D(4)'!GW$1</f>
        <v>0</v>
      </c>
      <c r="ET10" s="75">
        <f>'D(4)'!GX$1</f>
        <v>0</v>
      </c>
      <c r="EU10" s="75">
        <f>'D(4)'!GY$1</f>
        <v>0</v>
      </c>
      <c r="EV10" s="75">
        <f>'D(4)'!GZ$1</f>
        <v>0</v>
      </c>
      <c r="EW10" s="75">
        <f>'D(4)'!HA$1</f>
        <v>0</v>
      </c>
      <c r="EX10" s="75">
        <f>'D(4)'!HB$1</f>
        <v>0</v>
      </c>
      <c r="EY10" s="75">
        <f>'D(4)'!HC$1</f>
        <v>0</v>
      </c>
      <c r="EZ10" s="461">
        <f>'D(4)'!HD$1</f>
        <v>0</v>
      </c>
      <c r="FA10" s="462">
        <f>'D(4)'!HE$1</f>
        <v>0</v>
      </c>
      <c r="FB10" s="75">
        <f>'D(4)'!HF$1</f>
        <v>0</v>
      </c>
      <c r="FC10" s="75">
        <f>'D(4)'!HG$1</f>
        <v>0</v>
      </c>
      <c r="FD10" s="75">
        <f>'D(4)'!HH$1</f>
        <v>0</v>
      </c>
      <c r="FE10" s="75">
        <f>'D(4)'!HI$1</f>
        <v>0</v>
      </c>
      <c r="FF10" s="75">
        <f>'D(4)'!HJ$1</f>
        <v>0</v>
      </c>
      <c r="FG10" s="75">
        <f>'D(4)'!HK$1</f>
        <v>0</v>
      </c>
      <c r="FH10" s="75">
        <f>'D(4)'!HL$1</f>
        <v>0</v>
      </c>
      <c r="FI10" s="75">
        <f>'D(4)'!HM$1</f>
        <v>0</v>
      </c>
      <c r="FJ10" s="75">
        <f>'D(4)'!HN$1</f>
        <v>0</v>
      </c>
      <c r="FK10" s="459">
        <f>'D(4)'!HO$1</f>
        <v>0</v>
      </c>
      <c r="FL10" s="460">
        <f>'D(4)'!HP$1</f>
        <v>0</v>
      </c>
      <c r="FM10" s="75">
        <f>'D(4)'!HQ$1</f>
        <v>0</v>
      </c>
      <c r="FN10" s="75">
        <f>'D(4)'!HR$1</f>
        <v>0</v>
      </c>
      <c r="FO10" s="75">
        <f>'D(4)'!HS$1</f>
        <v>0</v>
      </c>
      <c r="FP10" s="75">
        <f>'D(4)'!HT$1</f>
        <v>0</v>
      </c>
      <c r="FQ10" s="75">
        <f>'D(4)'!HU$1</f>
        <v>0</v>
      </c>
      <c r="FR10" s="75">
        <f>'D(4)'!HV$1</f>
        <v>0</v>
      </c>
      <c r="FS10" s="461">
        <f>'D(4)'!HW$1</f>
        <v>0</v>
      </c>
      <c r="FT10" s="462">
        <f>'D(4)'!HX$1</f>
        <v>0</v>
      </c>
      <c r="FU10" s="75">
        <f>'D(4)'!HY$1</f>
        <v>0</v>
      </c>
      <c r="FV10" s="75">
        <f>'D(4)'!HZ$1</f>
        <v>0</v>
      </c>
      <c r="FW10" s="75">
        <f>'D(4)'!IA$1</f>
        <v>0</v>
      </c>
      <c r="FX10" s="75">
        <f>'D(4)'!IB$1</f>
        <v>0</v>
      </c>
      <c r="FY10" s="75">
        <f>'D(4)'!IC$1</f>
        <v>0</v>
      </c>
      <c r="FZ10" s="75">
        <f>'D(4)'!ID$1</f>
        <v>0</v>
      </c>
      <c r="GA10" s="75">
        <f>'D(4)'!IE$1</f>
        <v>0</v>
      </c>
      <c r="GB10" s="75">
        <f>'D(4)'!IF$1</f>
        <v>0</v>
      </c>
      <c r="GC10" s="75">
        <f>'D(4)'!IG$1</f>
        <v>0</v>
      </c>
      <c r="GD10" s="75">
        <f>'D(4)'!IH$1</f>
        <v>0</v>
      </c>
      <c r="GE10" s="75">
        <f>'D(4)'!II$1</f>
        <v>0</v>
      </c>
      <c r="GF10" s="75">
        <f>'D(4)'!IJ$1</f>
        <v>0</v>
      </c>
      <c r="GG10" s="459">
        <f>'D(4)'!IK$1</f>
        <v>0</v>
      </c>
      <c r="GH10" s="616">
        <f>'D(4)'!IL$1</f>
        <v>0</v>
      </c>
    </row>
    <row r="11" spans="1:217">
      <c r="A11" s="498">
        <v>5</v>
      </c>
      <c r="B11" s="460">
        <f ca="1">'D(5)'!BF$1</f>
        <v>0</v>
      </c>
      <c r="C11" s="75">
        <f>'D(5)'!BG$1</f>
        <v>0</v>
      </c>
      <c r="D11" s="75">
        <f>'D(5)'!BH$1</f>
        <v>0</v>
      </c>
      <c r="E11" s="75">
        <f>'D(5)'!BI$1</f>
        <v>0</v>
      </c>
      <c r="F11" s="75">
        <f>'D(5)'!BJ$1</f>
        <v>0</v>
      </c>
      <c r="G11" s="461">
        <f>'D(5)'!BK$1</f>
        <v>0</v>
      </c>
      <c r="H11" s="460" t="str">
        <f ca="1">'D(5)'!BL$1</f>
        <v>Sin Hacinamiento</v>
      </c>
      <c r="I11" s="75">
        <f>'D(5)'!BM$1</f>
        <v>0</v>
      </c>
      <c r="J11" s="75">
        <f ca="1">'D(5)'!BN$1</f>
        <v>0</v>
      </c>
      <c r="K11" s="75">
        <f>'D(5)'!BO$1</f>
        <v>0</v>
      </c>
      <c r="L11" s="75">
        <f>'D(5)'!BP$1</f>
        <v>0</v>
      </c>
      <c r="M11" s="461">
        <f>'D(5)'!BQ$1</f>
        <v>0</v>
      </c>
      <c r="N11" s="462">
        <f>'D(5)'!BR$1</f>
        <v>0</v>
      </c>
      <c r="O11" s="75">
        <f>'D(5)'!BS$1</f>
        <v>0</v>
      </c>
      <c r="P11" s="75">
        <f>'D(5)'!BT$1</f>
        <v>0</v>
      </c>
      <c r="Q11" s="75">
        <f>'D(5)'!BU$1</f>
        <v>0</v>
      </c>
      <c r="R11" s="75">
        <f>'D(5)'!BV$1</f>
        <v>0</v>
      </c>
      <c r="S11" s="75">
        <f>'D(5)'!BW$1</f>
        <v>0</v>
      </c>
      <c r="T11" s="75">
        <f>'D(5)'!BX$1</f>
        <v>0</v>
      </c>
      <c r="U11" s="75">
        <f>'D(5)'!BY$1</f>
        <v>0</v>
      </c>
      <c r="V11" s="75">
        <f>'D(5)'!BZ$1</f>
        <v>0</v>
      </c>
      <c r="W11" s="75">
        <f>'D(5)'!CA$1</f>
        <v>0</v>
      </c>
      <c r="X11" s="459">
        <f>'D(5)'!CB$1</f>
        <v>0</v>
      </c>
      <c r="Y11" s="460">
        <f>'D(5)'!CC$1</f>
        <v>0</v>
      </c>
      <c r="Z11" s="75">
        <f>'D(5)'!CD$1</f>
        <v>0</v>
      </c>
      <c r="AA11" s="75">
        <f>'D(5)'!CE$1</f>
        <v>0</v>
      </c>
      <c r="AB11" s="75">
        <f>'D(5)'!CF$1</f>
        <v>0</v>
      </c>
      <c r="AC11" s="75">
        <f>'D(5)'!CG$1</f>
        <v>0</v>
      </c>
      <c r="AD11" s="75">
        <f>'D(5)'!CH$1</f>
        <v>0</v>
      </c>
      <c r="AE11" s="75">
        <f>'D(5)'!CI$1</f>
        <v>0</v>
      </c>
      <c r="AF11" s="75">
        <f>'D(5)'!CJ$1</f>
        <v>0</v>
      </c>
      <c r="AG11" s="461">
        <f>'D(5)'!CK$1</f>
        <v>0</v>
      </c>
      <c r="AH11" s="462" t="str">
        <f>'D(5)'!CL$1</f>
        <v>No</v>
      </c>
      <c r="AI11" s="75">
        <f>'D(5)'!CM$1</f>
        <v>0</v>
      </c>
      <c r="AJ11" s="75">
        <f>'D(5)'!CN$1</f>
        <v>0</v>
      </c>
      <c r="AK11" s="75">
        <f>'D(5)'!CO$1</f>
        <v>0</v>
      </c>
      <c r="AL11" s="75">
        <f>'D(5)'!CP$1</f>
        <v>0</v>
      </c>
      <c r="AM11" s="75">
        <f>'D(5)'!CQ$1</f>
        <v>0</v>
      </c>
      <c r="AN11" s="75">
        <f>'D(5)'!CR$1</f>
        <v>0</v>
      </c>
      <c r="AO11" s="75">
        <f>'D(5)'!CS$1</f>
        <v>0</v>
      </c>
      <c r="AP11" s="75">
        <f>'D(5)'!CT$1</f>
        <v>0</v>
      </c>
      <c r="AQ11" s="75">
        <f>'D(5)'!CU$1</f>
        <v>0</v>
      </c>
      <c r="AR11" s="75">
        <f>'D(5)'!CV$1</f>
        <v>0</v>
      </c>
      <c r="AS11" s="75">
        <f>'D(5)'!CW$1</f>
        <v>0</v>
      </c>
      <c r="AT11" s="75">
        <f>'D(5)'!CX$1</f>
        <v>0</v>
      </c>
      <c r="AU11" s="75">
        <f>'D(5)'!CY$1</f>
        <v>0</v>
      </c>
      <c r="AV11" s="75" t="str">
        <f>'D(5)'!CZ$1</f>
        <v>0</v>
      </c>
      <c r="AW11" s="75" t="str">
        <f>'D(5)'!DA$1</f>
        <v>0</v>
      </c>
      <c r="AX11" s="459" t="str">
        <f>'D(5)'!DB$1</f>
        <v>//</v>
      </c>
      <c r="AY11" s="460" t="str">
        <f>'D(5)'!DC$1</f>
        <v>-</v>
      </c>
      <c r="AZ11" s="75" t="str">
        <f>'D(5)'!DD$1</f>
        <v>-</v>
      </c>
      <c r="BA11" s="75" t="str">
        <f>'D(5)'!DE$1</f>
        <v>-</v>
      </c>
      <c r="BB11" s="75" t="str">
        <f>'D(5)'!DF$1</f>
        <v>-</v>
      </c>
      <c r="BC11" s="75" t="str">
        <f>'D(5)'!DG$1</f>
        <v>-</v>
      </c>
      <c r="BD11" s="75" t="str">
        <f>'D(5)'!DH$1</f>
        <v>-</v>
      </c>
      <c r="BE11" s="75" t="str">
        <f>'D(5)'!DI$1</f>
        <v>-</v>
      </c>
      <c r="BF11" s="75" t="str">
        <f>'D(5)'!DJ$1</f>
        <v>-</v>
      </c>
      <c r="BG11" s="75" t="str">
        <f>'D(5)'!DK$1</f>
        <v>-</v>
      </c>
      <c r="BH11" s="75" t="str">
        <f>'D(5)'!DL$1</f>
        <v>-</v>
      </c>
      <c r="BI11" s="75" t="str">
        <f>'D(5)'!DM$1</f>
        <v>-</v>
      </c>
      <c r="BJ11" s="75" t="str">
        <f>'D(5)'!DN$1</f>
        <v>-</v>
      </c>
      <c r="BK11" s="75" t="str">
        <f>'D(5)'!DO$1</f>
        <v>-</v>
      </c>
      <c r="BL11" s="461" t="str">
        <f>'D(5)'!DP$1</f>
        <v>-</v>
      </c>
      <c r="BM11" s="460">
        <f>'D(5)'!DQ$1</f>
        <v>0</v>
      </c>
      <c r="BN11" s="75">
        <f>'D(5)'!DR$1</f>
        <v>0</v>
      </c>
      <c r="BO11" s="75">
        <f>'D(5)'!DS$1</f>
        <v>0</v>
      </c>
      <c r="BP11" s="75">
        <f>'D(5)'!DT$1</f>
        <v>0</v>
      </c>
      <c r="BQ11" s="75">
        <f>'D(5)'!DU$1</f>
        <v>0</v>
      </c>
      <c r="BR11" s="75">
        <f>'D(5)'!DV$1</f>
        <v>0</v>
      </c>
      <c r="BS11" s="75">
        <f>'D(5)'!DW$1</f>
        <v>0</v>
      </c>
      <c r="BT11" s="75">
        <f>'D(5)'!DX$1</f>
        <v>0</v>
      </c>
      <c r="BU11" s="75">
        <f>'D(5)'!DY$1</f>
        <v>0</v>
      </c>
      <c r="BV11" s="75">
        <f>'D(5)'!DZ$1</f>
        <v>0</v>
      </c>
      <c r="BW11" s="75">
        <f>'D(5)'!EA$1</f>
        <v>0</v>
      </c>
      <c r="BX11" s="75">
        <f>'D(5)'!EB$1</f>
        <v>0</v>
      </c>
      <c r="BY11" s="75">
        <f>'D(5)'!EC$1</f>
        <v>0</v>
      </c>
      <c r="BZ11" s="461">
        <f>'D(5)'!ED$1</f>
        <v>0</v>
      </c>
      <c r="CA11" s="460">
        <f>'D(5)'!EE$1</f>
        <v>0</v>
      </c>
      <c r="CB11" s="462">
        <f>'D(5)'!EF$1</f>
        <v>0</v>
      </c>
      <c r="CC11" s="462">
        <f>'D(5)'!EG$1</f>
        <v>0</v>
      </c>
      <c r="CD11" s="462">
        <f>'D(5)'!EH$1</f>
        <v>0</v>
      </c>
      <c r="CE11" s="503">
        <f>'D(5)'!EI$1</f>
        <v>0</v>
      </c>
      <c r="CF11" s="460">
        <f>'D(5)'!EJ$1</f>
        <v>0</v>
      </c>
      <c r="CG11" s="75">
        <f>'D(5)'!EK$1</f>
        <v>0</v>
      </c>
      <c r="CH11" s="75">
        <f>'D(5)'!EL$1</f>
        <v>0</v>
      </c>
      <c r="CI11" s="75">
        <f>'D(5)'!EM$1</f>
        <v>0</v>
      </c>
      <c r="CJ11" s="461">
        <f>'D(5)'!EN$1</f>
        <v>0</v>
      </c>
      <c r="CK11" s="460" t="str">
        <f>'D(5)'!EO$1</f>
        <v>-</v>
      </c>
      <c r="CL11" s="75" t="str">
        <f>'D(5)'!EP$1</f>
        <v>-</v>
      </c>
      <c r="CM11" s="75" t="str">
        <f>'D(5)'!EQ$1</f>
        <v>-</v>
      </c>
      <c r="CN11" s="75" t="str">
        <f>'D(5)'!ER$1</f>
        <v>-</v>
      </c>
      <c r="CO11" s="75" t="str">
        <f>'D(5)'!ES$1</f>
        <v>-</v>
      </c>
      <c r="CP11" s="75" t="str">
        <f>'D(5)'!ET$1</f>
        <v>-</v>
      </c>
      <c r="CQ11" s="75" t="str">
        <f>'D(5)'!EU$1</f>
        <v>-</v>
      </c>
      <c r="CR11" s="75" t="str">
        <f>'D(5)'!EV$1</f>
        <v>-</v>
      </c>
      <c r="CS11" s="75" t="str">
        <f>'D(5)'!EW$1</f>
        <v>-</v>
      </c>
      <c r="CT11" s="75" t="str">
        <f>'D(5)'!EX$1</f>
        <v>-</v>
      </c>
      <c r="CU11" s="461" t="str">
        <f>'D(5)'!EY$1</f>
        <v>-</v>
      </c>
      <c r="CV11" s="462" t="str">
        <f>'D(5)'!EZ$1</f>
        <v>-</v>
      </c>
      <c r="CW11" s="75" t="str">
        <f>'D(5)'!FA$1</f>
        <v>-</v>
      </c>
      <c r="CX11" s="75" t="str">
        <f>'D(5)'!FB$1</f>
        <v>-</v>
      </c>
      <c r="CY11" s="75" t="str">
        <f>'D(5)'!FC$1</f>
        <v>-</v>
      </c>
      <c r="CZ11" s="75" t="str">
        <f>'D(5)'!FD$1</f>
        <v>-</v>
      </c>
      <c r="DA11" s="75" t="str">
        <f>'D(5)'!FE$1</f>
        <v>-</v>
      </c>
      <c r="DB11" s="75" t="str">
        <f>'D(5)'!FF$1</f>
        <v>-</v>
      </c>
      <c r="DC11" s="75" t="str">
        <f>'D(5)'!FG$1</f>
        <v>-</v>
      </c>
      <c r="DD11" s="75" t="str">
        <f>'D(5)'!FH$1</f>
        <v>-</v>
      </c>
      <c r="DE11" s="75" t="str">
        <f>'D(5)'!FI$1</f>
        <v>-</v>
      </c>
      <c r="DF11" s="75" t="str">
        <f>'D(5)'!FJ$1</f>
        <v>-</v>
      </c>
      <c r="DG11" s="459" t="str">
        <f>'D(5)'!FK$1</f>
        <v>-</v>
      </c>
      <c r="DH11" s="460" t="str">
        <f>'D(5)'!FL$1</f>
        <v>-</v>
      </c>
      <c r="DI11" s="75" t="str">
        <f>'D(5)'!FM$1</f>
        <v>-</v>
      </c>
      <c r="DJ11" s="75" t="str">
        <f>'D(5)'!FN$1</f>
        <v>-</v>
      </c>
      <c r="DK11" s="75" t="str">
        <f>'D(5)'!FO$1</f>
        <v>-</v>
      </c>
      <c r="DL11" s="75" t="str">
        <f>'D(5)'!FP$1</f>
        <v>-</v>
      </c>
      <c r="DM11" s="75" t="str">
        <f>'D(5)'!FQ$1</f>
        <v>-</v>
      </c>
      <c r="DN11" s="75" t="str">
        <f>'D(5)'!FR$1</f>
        <v>-</v>
      </c>
      <c r="DO11" s="75" t="str">
        <f>'D(5)'!FS$1</f>
        <v>-</v>
      </c>
      <c r="DP11" s="75" t="str">
        <f>'D(5)'!FT$1</f>
        <v>-</v>
      </c>
      <c r="DQ11" s="75" t="str">
        <f>'D(5)'!FU$1</f>
        <v>-</v>
      </c>
      <c r="DR11" s="461" t="str">
        <f>'D(5)'!FV$1</f>
        <v>-</v>
      </c>
      <c r="DS11" s="462" t="str">
        <f>'D(5)'!FW$1</f>
        <v>-</v>
      </c>
      <c r="DT11" s="75" t="str">
        <f>'D(5)'!FX$1</f>
        <v>-</v>
      </c>
      <c r="DU11" s="75" t="str">
        <f>'D(5)'!FY$1</f>
        <v>-</v>
      </c>
      <c r="DV11" s="75" t="str">
        <f>'D(5)'!FZ$1</f>
        <v>-</v>
      </c>
      <c r="DW11" s="75" t="str">
        <f>'D(5)'!GA$1</f>
        <v>-</v>
      </c>
      <c r="DX11" s="75" t="str">
        <f>'D(5)'!GB$1</f>
        <v>-</v>
      </c>
      <c r="DY11" s="75" t="str">
        <f>'D(5)'!GC$1</f>
        <v>-</v>
      </c>
      <c r="DZ11" s="459" t="str">
        <f>'D(5)'!GD$1</f>
        <v>-</v>
      </c>
      <c r="EA11" s="460">
        <f>'D(5)'!GE$1</f>
        <v>0</v>
      </c>
      <c r="EB11" s="75">
        <f>'D(5)'!GF$1</f>
        <v>0</v>
      </c>
      <c r="EC11" s="461">
        <f>'D(5)'!GG$1</f>
        <v>0</v>
      </c>
      <c r="ED11" s="462">
        <f>'D(5)'!GH$1</f>
        <v>0</v>
      </c>
      <c r="EE11" s="75">
        <f>'D(5)'!GI$1</f>
        <v>0</v>
      </c>
      <c r="EF11" s="75">
        <f>'D(5)'!GJ$1</f>
        <v>0</v>
      </c>
      <c r="EG11" s="75">
        <f>'D(5)'!GK$1</f>
        <v>0</v>
      </c>
      <c r="EH11" s="75">
        <f>'D(5)'!GL$1</f>
        <v>0</v>
      </c>
      <c r="EI11" s="75">
        <f>'D(5)'!GM$1</f>
        <v>0</v>
      </c>
      <c r="EJ11" s="75">
        <f>'D(5)'!GN$1</f>
        <v>0</v>
      </c>
      <c r="EK11" s="75">
        <f>'D(5)'!GO$1</f>
        <v>0</v>
      </c>
      <c r="EL11" s="75">
        <f>'D(5)'!GP$1</f>
        <v>0</v>
      </c>
      <c r="EM11" s="75">
        <f>'D(5)'!GQ$1</f>
        <v>0</v>
      </c>
      <c r="EN11" s="459">
        <f>'D(5)'!GR$1</f>
        <v>0</v>
      </c>
      <c r="EO11" s="460">
        <f>'D(5)'!GS$1</f>
        <v>0</v>
      </c>
      <c r="EP11" s="75">
        <f>'D(5)'!GT$1</f>
        <v>0</v>
      </c>
      <c r="EQ11" s="75">
        <f>'D(5)'!GU$1</f>
        <v>0</v>
      </c>
      <c r="ER11" s="75">
        <f>'D(5)'!GV$1</f>
        <v>0</v>
      </c>
      <c r="ES11" s="75">
        <f>'D(5)'!GW$1</f>
        <v>0</v>
      </c>
      <c r="ET11" s="75">
        <f>'D(5)'!GX$1</f>
        <v>0</v>
      </c>
      <c r="EU11" s="75">
        <f>'D(5)'!GY$1</f>
        <v>0</v>
      </c>
      <c r="EV11" s="75">
        <f>'D(5)'!GZ$1</f>
        <v>0</v>
      </c>
      <c r="EW11" s="75">
        <f>'D(5)'!HA$1</f>
        <v>0</v>
      </c>
      <c r="EX11" s="75">
        <f>'D(5)'!HB$1</f>
        <v>0</v>
      </c>
      <c r="EY11" s="75">
        <f>'D(5)'!HC$1</f>
        <v>0</v>
      </c>
      <c r="EZ11" s="461">
        <f>'D(5)'!HD$1</f>
        <v>0</v>
      </c>
      <c r="FA11" s="462">
        <f>'D(5)'!HE$1</f>
        <v>0</v>
      </c>
      <c r="FB11" s="75">
        <f>'D(5)'!HF$1</f>
        <v>0</v>
      </c>
      <c r="FC11" s="75">
        <f>'D(5)'!HG$1</f>
        <v>0</v>
      </c>
      <c r="FD11" s="75">
        <f>'D(5)'!HH$1</f>
        <v>0</v>
      </c>
      <c r="FE11" s="75">
        <f>'D(5)'!HI$1</f>
        <v>0</v>
      </c>
      <c r="FF11" s="75">
        <f>'D(5)'!HJ$1</f>
        <v>0</v>
      </c>
      <c r="FG11" s="75">
        <f>'D(5)'!HK$1</f>
        <v>0</v>
      </c>
      <c r="FH11" s="75">
        <f>'D(5)'!HL$1</f>
        <v>0</v>
      </c>
      <c r="FI11" s="75">
        <f>'D(5)'!HM$1</f>
        <v>0</v>
      </c>
      <c r="FJ11" s="75">
        <f>'D(5)'!HN$1</f>
        <v>0</v>
      </c>
      <c r="FK11" s="459">
        <f>'D(5)'!HO$1</f>
        <v>0</v>
      </c>
      <c r="FL11" s="460">
        <f>'D(5)'!HP$1</f>
        <v>0</v>
      </c>
      <c r="FM11" s="75">
        <f>'D(5)'!HQ$1</f>
        <v>0</v>
      </c>
      <c r="FN11" s="75">
        <f>'D(5)'!HR$1</f>
        <v>0</v>
      </c>
      <c r="FO11" s="75">
        <f>'D(5)'!HS$1</f>
        <v>0</v>
      </c>
      <c r="FP11" s="75">
        <f>'D(5)'!HT$1</f>
        <v>0</v>
      </c>
      <c r="FQ11" s="75">
        <f>'D(5)'!HU$1</f>
        <v>0</v>
      </c>
      <c r="FR11" s="75">
        <f>'D(5)'!HV$1</f>
        <v>0</v>
      </c>
      <c r="FS11" s="461">
        <f>'D(5)'!HW$1</f>
        <v>0</v>
      </c>
      <c r="FT11" s="462">
        <f>'D(5)'!HX$1</f>
        <v>0</v>
      </c>
      <c r="FU11" s="75">
        <f>'D(5)'!HY$1</f>
        <v>0</v>
      </c>
      <c r="FV11" s="75">
        <f>'D(5)'!HZ$1</f>
        <v>0</v>
      </c>
      <c r="FW11" s="75">
        <f>'D(5)'!IA$1</f>
        <v>0</v>
      </c>
      <c r="FX11" s="75">
        <f>'D(5)'!IB$1</f>
        <v>0</v>
      </c>
      <c r="FY11" s="75">
        <f>'D(5)'!IC$1</f>
        <v>0</v>
      </c>
      <c r="FZ11" s="75">
        <f>'D(5)'!ID$1</f>
        <v>0</v>
      </c>
      <c r="GA11" s="75">
        <f>'D(5)'!IE$1</f>
        <v>0</v>
      </c>
      <c r="GB11" s="75">
        <f>'D(5)'!IF$1</f>
        <v>0</v>
      </c>
      <c r="GC11" s="75">
        <f>'D(5)'!IG$1</f>
        <v>0</v>
      </c>
      <c r="GD11" s="75">
        <f>'D(5)'!IH$1</f>
        <v>0</v>
      </c>
      <c r="GE11" s="75">
        <f>'D(5)'!II$1</f>
        <v>0</v>
      </c>
      <c r="GF11" s="75">
        <f>'D(5)'!IJ$1</f>
        <v>0</v>
      </c>
      <c r="GG11" s="459">
        <f>'D(5)'!IK$1</f>
        <v>0</v>
      </c>
      <c r="GH11" s="616">
        <f>'D(5)'!IL$1</f>
        <v>0</v>
      </c>
    </row>
    <row r="12" spans="1:217">
      <c r="A12" s="498">
        <v>6</v>
      </c>
      <c r="B12" s="460">
        <f ca="1">'D(6)'!BF$1</f>
        <v>0</v>
      </c>
      <c r="C12" s="75">
        <f>'D(6)'!BG$1</f>
        <v>0</v>
      </c>
      <c r="D12" s="75">
        <f>'D(6)'!BH$1</f>
        <v>0</v>
      </c>
      <c r="E12" s="75">
        <f>'D(6)'!BI$1</f>
        <v>0</v>
      </c>
      <c r="F12" s="75">
        <f>'D(6)'!BJ$1</f>
        <v>0</v>
      </c>
      <c r="G12" s="461">
        <f>'D(6)'!BK$1</f>
        <v>0</v>
      </c>
      <c r="H12" s="460" t="str">
        <f ca="1">'D(6)'!BL$1</f>
        <v>Sin Hacinamiento</v>
      </c>
      <c r="I12" s="75">
        <f>'D(6)'!BM$1</f>
        <v>0</v>
      </c>
      <c r="J12" s="75">
        <f ca="1">'D(6)'!BN$1</f>
        <v>0</v>
      </c>
      <c r="K12" s="75">
        <f>'D(6)'!BO$1</f>
        <v>0</v>
      </c>
      <c r="L12" s="75">
        <f>'D(6)'!BP$1</f>
        <v>0</v>
      </c>
      <c r="M12" s="461">
        <f>'D(6)'!BQ$1</f>
        <v>0</v>
      </c>
      <c r="N12" s="462">
        <f>'D(6)'!BR$1</f>
        <v>0</v>
      </c>
      <c r="O12" s="75">
        <f>'D(6)'!BS$1</f>
        <v>0</v>
      </c>
      <c r="P12" s="75">
        <f>'D(6)'!BT$1</f>
        <v>0</v>
      </c>
      <c r="Q12" s="75">
        <f>'D(6)'!BU$1</f>
        <v>0</v>
      </c>
      <c r="R12" s="75">
        <f>'D(6)'!BV$1</f>
        <v>0</v>
      </c>
      <c r="S12" s="75">
        <f>'D(6)'!BW$1</f>
        <v>0</v>
      </c>
      <c r="T12" s="75">
        <f>'D(6)'!BX$1</f>
        <v>0</v>
      </c>
      <c r="U12" s="75">
        <f>'D(6)'!BY$1</f>
        <v>0</v>
      </c>
      <c r="V12" s="75">
        <f>'D(6)'!BZ$1</f>
        <v>0</v>
      </c>
      <c r="W12" s="75">
        <f>'D(6)'!CA$1</f>
        <v>0</v>
      </c>
      <c r="X12" s="459">
        <f>'D(6)'!CB$1</f>
        <v>0</v>
      </c>
      <c r="Y12" s="460">
        <f>'D(6)'!CC$1</f>
        <v>0</v>
      </c>
      <c r="Z12" s="75">
        <f>'D(6)'!CD$1</f>
        <v>0</v>
      </c>
      <c r="AA12" s="75">
        <f>'D(6)'!CE$1</f>
        <v>0</v>
      </c>
      <c r="AB12" s="75">
        <f>'D(6)'!CF$1</f>
        <v>0</v>
      </c>
      <c r="AC12" s="75">
        <f>'D(6)'!CG$1</f>
        <v>0</v>
      </c>
      <c r="AD12" s="75">
        <f>'D(6)'!CH$1</f>
        <v>0</v>
      </c>
      <c r="AE12" s="75">
        <f>'D(6)'!CI$1</f>
        <v>0</v>
      </c>
      <c r="AF12" s="75">
        <f>'D(6)'!CJ$1</f>
        <v>0</v>
      </c>
      <c r="AG12" s="461">
        <f>'D(6)'!CK$1</f>
        <v>0</v>
      </c>
      <c r="AH12" s="462" t="str">
        <f>'D(6)'!CL$1</f>
        <v>No</v>
      </c>
      <c r="AI12" s="75">
        <f>'D(6)'!CM$1</f>
        <v>0</v>
      </c>
      <c r="AJ12" s="75">
        <f>'D(6)'!CN$1</f>
        <v>0</v>
      </c>
      <c r="AK12" s="75">
        <f>'D(6)'!CO$1</f>
        <v>0</v>
      </c>
      <c r="AL12" s="75">
        <f>'D(6)'!CP$1</f>
        <v>0</v>
      </c>
      <c r="AM12" s="75">
        <f>'D(6)'!CQ$1</f>
        <v>0</v>
      </c>
      <c r="AN12" s="75">
        <f>'D(6)'!CR$1</f>
        <v>0</v>
      </c>
      <c r="AO12" s="75">
        <f>'D(6)'!CS$1</f>
        <v>0</v>
      </c>
      <c r="AP12" s="75">
        <f>'D(6)'!CT$1</f>
        <v>0</v>
      </c>
      <c r="AQ12" s="75">
        <f>'D(6)'!CU$1</f>
        <v>0</v>
      </c>
      <c r="AR12" s="75">
        <f>'D(6)'!CV$1</f>
        <v>0</v>
      </c>
      <c r="AS12" s="75">
        <f>'D(6)'!CW$1</f>
        <v>0</v>
      </c>
      <c r="AT12" s="75">
        <f>'D(6)'!CX$1</f>
        <v>0</v>
      </c>
      <c r="AU12" s="75">
        <f>'D(6)'!CY$1</f>
        <v>0</v>
      </c>
      <c r="AV12" s="75" t="str">
        <f>'D(6)'!CZ$1</f>
        <v>0</v>
      </c>
      <c r="AW12" s="75" t="str">
        <f>'D(6)'!DA$1</f>
        <v>0</v>
      </c>
      <c r="AX12" s="459" t="str">
        <f>'D(6)'!DB$1</f>
        <v>//</v>
      </c>
      <c r="AY12" s="460" t="str">
        <f>'D(6)'!DC$1</f>
        <v>-</v>
      </c>
      <c r="AZ12" s="75" t="str">
        <f>'D(6)'!DD$1</f>
        <v>-</v>
      </c>
      <c r="BA12" s="75" t="str">
        <f>'D(6)'!DE$1</f>
        <v>-</v>
      </c>
      <c r="BB12" s="75" t="str">
        <f>'D(6)'!DF$1</f>
        <v>-</v>
      </c>
      <c r="BC12" s="75" t="str">
        <f>'D(6)'!DG$1</f>
        <v>-</v>
      </c>
      <c r="BD12" s="75" t="str">
        <f>'D(6)'!DH$1</f>
        <v>-</v>
      </c>
      <c r="BE12" s="75" t="str">
        <f>'D(6)'!DI$1</f>
        <v>-</v>
      </c>
      <c r="BF12" s="75" t="str">
        <f>'D(6)'!DJ$1</f>
        <v>-</v>
      </c>
      <c r="BG12" s="75" t="str">
        <f>'D(6)'!DK$1</f>
        <v>-</v>
      </c>
      <c r="BH12" s="75" t="str">
        <f>'D(6)'!DL$1</f>
        <v>-</v>
      </c>
      <c r="BI12" s="75" t="str">
        <f>'D(6)'!DM$1</f>
        <v>-</v>
      </c>
      <c r="BJ12" s="75" t="str">
        <f>'D(6)'!DN$1</f>
        <v>-</v>
      </c>
      <c r="BK12" s="75" t="str">
        <f>'D(6)'!DO$1</f>
        <v>-</v>
      </c>
      <c r="BL12" s="461" t="str">
        <f>'D(6)'!DP$1</f>
        <v>-</v>
      </c>
      <c r="BM12" s="460">
        <f>'D(6)'!DQ$1</f>
        <v>0</v>
      </c>
      <c r="BN12" s="75">
        <f>'D(6)'!DR$1</f>
        <v>0</v>
      </c>
      <c r="BO12" s="75">
        <f>'D(6)'!DS$1</f>
        <v>0</v>
      </c>
      <c r="BP12" s="75">
        <f>'D(6)'!DT$1</f>
        <v>0</v>
      </c>
      <c r="BQ12" s="75">
        <f>'D(6)'!DU$1</f>
        <v>0</v>
      </c>
      <c r="BR12" s="75">
        <f>'D(6)'!DV$1</f>
        <v>0</v>
      </c>
      <c r="BS12" s="75">
        <f>'D(6)'!DW$1</f>
        <v>0</v>
      </c>
      <c r="BT12" s="75">
        <f>'D(6)'!DX$1</f>
        <v>0</v>
      </c>
      <c r="BU12" s="75">
        <f>'D(6)'!DY$1</f>
        <v>0</v>
      </c>
      <c r="BV12" s="75">
        <f>'D(6)'!DZ$1</f>
        <v>0</v>
      </c>
      <c r="BW12" s="75">
        <f>'D(6)'!EA$1</f>
        <v>0</v>
      </c>
      <c r="BX12" s="75">
        <f>'D(6)'!EB$1</f>
        <v>0</v>
      </c>
      <c r="BY12" s="75">
        <f>'D(6)'!EC$1</f>
        <v>0</v>
      </c>
      <c r="BZ12" s="461">
        <f>'D(6)'!ED$1</f>
        <v>0</v>
      </c>
      <c r="CA12" s="460">
        <f>'D(6)'!EE$1</f>
        <v>0</v>
      </c>
      <c r="CB12" s="462">
        <f>'D(6)'!EF$1</f>
        <v>0</v>
      </c>
      <c r="CC12" s="462">
        <f>'D(6)'!EG$1</f>
        <v>0</v>
      </c>
      <c r="CD12" s="462">
        <f>'D(6)'!EH$1</f>
        <v>0</v>
      </c>
      <c r="CE12" s="503">
        <f>'D(6)'!EI$1</f>
        <v>0</v>
      </c>
      <c r="CF12" s="460">
        <f>'D(6)'!EJ$1</f>
        <v>0</v>
      </c>
      <c r="CG12" s="75">
        <f>'D(6)'!EK$1</f>
        <v>0</v>
      </c>
      <c r="CH12" s="75">
        <f>'D(6)'!EL$1</f>
        <v>0</v>
      </c>
      <c r="CI12" s="75">
        <f>'D(6)'!EM$1</f>
        <v>0</v>
      </c>
      <c r="CJ12" s="461">
        <f>'D(6)'!EN$1</f>
        <v>0</v>
      </c>
      <c r="CK12" s="460" t="str">
        <f>'D(6)'!EO$1</f>
        <v>-</v>
      </c>
      <c r="CL12" s="75" t="str">
        <f>'D(6)'!EP$1</f>
        <v>-</v>
      </c>
      <c r="CM12" s="75" t="str">
        <f>'D(6)'!EQ$1</f>
        <v>-</v>
      </c>
      <c r="CN12" s="75" t="str">
        <f>'D(6)'!ER$1</f>
        <v>-</v>
      </c>
      <c r="CO12" s="75" t="str">
        <f>'D(6)'!ES$1</f>
        <v>-</v>
      </c>
      <c r="CP12" s="75" t="str">
        <f>'D(6)'!ET$1</f>
        <v>-</v>
      </c>
      <c r="CQ12" s="75" t="str">
        <f>'D(6)'!EU$1</f>
        <v>-</v>
      </c>
      <c r="CR12" s="75" t="str">
        <f>'D(6)'!EV$1</f>
        <v>-</v>
      </c>
      <c r="CS12" s="75" t="str">
        <f>'D(6)'!EW$1</f>
        <v>-</v>
      </c>
      <c r="CT12" s="75" t="str">
        <f>'D(6)'!EX$1</f>
        <v>-</v>
      </c>
      <c r="CU12" s="461" t="str">
        <f>'D(6)'!EY$1</f>
        <v>-</v>
      </c>
      <c r="CV12" s="462" t="str">
        <f>'D(6)'!EZ$1</f>
        <v>-</v>
      </c>
      <c r="CW12" s="75" t="str">
        <f>'D(6)'!FA$1</f>
        <v>-</v>
      </c>
      <c r="CX12" s="75" t="str">
        <f>'D(6)'!FB$1</f>
        <v>-</v>
      </c>
      <c r="CY12" s="75" t="str">
        <f>'D(6)'!FC$1</f>
        <v>-</v>
      </c>
      <c r="CZ12" s="75" t="str">
        <f>'D(6)'!FD$1</f>
        <v>-</v>
      </c>
      <c r="DA12" s="75" t="str">
        <f>'D(6)'!FE$1</f>
        <v>-</v>
      </c>
      <c r="DB12" s="75" t="str">
        <f>'D(6)'!FF$1</f>
        <v>-</v>
      </c>
      <c r="DC12" s="75" t="str">
        <f>'D(6)'!FG$1</f>
        <v>-</v>
      </c>
      <c r="DD12" s="75" t="str">
        <f>'D(6)'!FH$1</f>
        <v>-</v>
      </c>
      <c r="DE12" s="75" t="str">
        <f>'D(6)'!FI$1</f>
        <v>-</v>
      </c>
      <c r="DF12" s="75" t="str">
        <f>'D(6)'!FJ$1</f>
        <v>-</v>
      </c>
      <c r="DG12" s="459" t="str">
        <f>'D(6)'!FK$1</f>
        <v>-</v>
      </c>
      <c r="DH12" s="460" t="str">
        <f>'D(6)'!FL$1</f>
        <v>-</v>
      </c>
      <c r="DI12" s="75" t="str">
        <f>'D(6)'!FM$1</f>
        <v>-</v>
      </c>
      <c r="DJ12" s="75" t="str">
        <f>'D(6)'!FN$1</f>
        <v>-</v>
      </c>
      <c r="DK12" s="75" t="str">
        <f>'D(6)'!FO$1</f>
        <v>-</v>
      </c>
      <c r="DL12" s="75" t="str">
        <f>'D(6)'!FP$1</f>
        <v>-</v>
      </c>
      <c r="DM12" s="75" t="str">
        <f>'D(6)'!FQ$1</f>
        <v>-</v>
      </c>
      <c r="DN12" s="75" t="str">
        <f>'D(6)'!FR$1</f>
        <v>-</v>
      </c>
      <c r="DO12" s="75" t="str">
        <f>'D(6)'!FS$1</f>
        <v>-</v>
      </c>
      <c r="DP12" s="75" t="str">
        <f>'D(6)'!FT$1</f>
        <v>-</v>
      </c>
      <c r="DQ12" s="75" t="str">
        <f>'D(6)'!FU$1</f>
        <v>-</v>
      </c>
      <c r="DR12" s="461" t="str">
        <f>'D(6)'!FV$1</f>
        <v>-</v>
      </c>
      <c r="DS12" s="462" t="str">
        <f>'D(6)'!FW$1</f>
        <v>-</v>
      </c>
      <c r="DT12" s="75" t="str">
        <f>'D(6)'!FX$1</f>
        <v>-</v>
      </c>
      <c r="DU12" s="75" t="str">
        <f>'D(6)'!FY$1</f>
        <v>-</v>
      </c>
      <c r="DV12" s="75" t="str">
        <f>'D(6)'!FZ$1</f>
        <v>-</v>
      </c>
      <c r="DW12" s="75" t="str">
        <f>'D(6)'!GA$1</f>
        <v>-</v>
      </c>
      <c r="DX12" s="75" t="str">
        <f>'D(6)'!GB$1</f>
        <v>-</v>
      </c>
      <c r="DY12" s="75" t="str">
        <f>'D(6)'!GC$1</f>
        <v>-</v>
      </c>
      <c r="DZ12" s="459" t="str">
        <f>'D(6)'!GD$1</f>
        <v>-</v>
      </c>
      <c r="EA12" s="460">
        <f>'D(6)'!GE$1</f>
        <v>0</v>
      </c>
      <c r="EB12" s="75">
        <f>'D(6)'!GF$1</f>
        <v>0</v>
      </c>
      <c r="EC12" s="461">
        <f>'D(6)'!GG$1</f>
        <v>0</v>
      </c>
      <c r="ED12" s="462">
        <f>'D(6)'!GH$1</f>
        <v>0</v>
      </c>
      <c r="EE12" s="75">
        <f>'D(6)'!GI$1</f>
        <v>0</v>
      </c>
      <c r="EF12" s="75">
        <f>'D(6)'!GJ$1</f>
        <v>0</v>
      </c>
      <c r="EG12" s="75">
        <f>'D(6)'!GK$1</f>
        <v>0</v>
      </c>
      <c r="EH12" s="75">
        <f>'D(6)'!GL$1</f>
        <v>0</v>
      </c>
      <c r="EI12" s="75">
        <f>'D(6)'!GM$1</f>
        <v>0</v>
      </c>
      <c r="EJ12" s="75">
        <f>'D(6)'!GN$1</f>
        <v>0</v>
      </c>
      <c r="EK12" s="75">
        <f>'D(6)'!GO$1</f>
        <v>0</v>
      </c>
      <c r="EL12" s="75">
        <f>'D(6)'!GP$1</f>
        <v>0</v>
      </c>
      <c r="EM12" s="75">
        <f>'D(6)'!GQ$1</f>
        <v>0</v>
      </c>
      <c r="EN12" s="459">
        <f>'D(6)'!GR$1</f>
        <v>0</v>
      </c>
      <c r="EO12" s="460">
        <f>'D(6)'!GS$1</f>
        <v>0</v>
      </c>
      <c r="EP12" s="75">
        <f>'D(6)'!GT$1</f>
        <v>0</v>
      </c>
      <c r="EQ12" s="75">
        <f>'D(6)'!GU$1</f>
        <v>0</v>
      </c>
      <c r="ER12" s="75">
        <f>'D(6)'!GV$1</f>
        <v>0</v>
      </c>
      <c r="ES12" s="75">
        <f>'D(6)'!GW$1</f>
        <v>0</v>
      </c>
      <c r="ET12" s="75">
        <f>'D(6)'!GX$1</f>
        <v>0</v>
      </c>
      <c r="EU12" s="75">
        <f>'D(6)'!GY$1</f>
        <v>0</v>
      </c>
      <c r="EV12" s="75">
        <f>'D(6)'!GZ$1</f>
        <v>0</v>
      </c>
      <c r="EW12" s="75">
        <f>'D(6)'!HA$1</f>
        <v>0</v>
      </c>
      <c r="EX12" s="75">
        <f>'D(6)'!HB$1</f>
        <v>0</v>
      </c>
      <c r="EY12" s="75">
        <f>'D(6)'!HC$1</f>
        <v>0</v>
      </c>
      <c r="EZ12" s="461">
        <f>'D(6)'!HD$1</f>
        <v>0</v>
      </c>
      <c r="FA12" s="462">
        <f>'D(6)'!HE$1</f>
        <v>0</v>
      </c>
      <c r="FB12" s="75">
        <f>'D(6)'!HF$1</f>
        <v>0</v>
      </c>
      <c r="FC12" s="75">
        <f>'D(6)'!HG$1</f>
        <v>0</v>
      </c>
      <c r="FD12" s="75">
        <f>'D(6)'!HH$1</f>
        <v>0</v>
      </c>
      <c r="FE12" s="75">
        <f>'D(6)'!HI$1</f>
        <v>0</v>
      </c>
      <c r="FF12" s="75">
        <f>'D(6)'!HJ$1</f>
        <v>0</v>
      </c>
      <c r="FG12" s="75">
        <f>'D(6)'!HK$1</f>
        <v>0</v>
      </c>
      <c r="FH12" s="75">
        <f>'D(6)'!HL$1</f>
        <v>0</v>
      </c>
      <c r="FI12" s="75">
        <f>'D(6)'!HM$1</f>
        <v>0</v>
      </c>
      <c r="FJ12" s="75">
        <f>'D(6)'!HN$1</f>
        <v>0</v>
      </c>
      <c r="FK12" s="459">
        <f>'D(6)'!HO$1</f>
        <v>0</v>
      </c>
      <c r="FL12" s="460">
        <f>'D(6)'!HP$1</f>
        <v>0</v>
      </c>
      <c r="FM12" s="75">
        <f>'D(6)'!HQ$1</f>
        <v>0</v>
      </c>
      <c r="FN12" s="75">
        <f>'D(6)'!HR$1</f>
        <v>0</v>
      </c>
      <c r="FO12" s="75">
        <f>'D(6)'!HS$1</f>
        <v>0</v>
      </c>
      <c r="FP12" s="75">
        <f>'D(6)'!HT$1</f>
        <v>0</v>
      </c>
      <c r="FQ12" s="75">
        <f>'D(6)'!HU$1</f>
        <v>0</v>
      </c>
      <c r="FR12" s="75">
        <f>'D(6)'!HV$1</f>
        <v>0</v>
      </c>
      <c r="FS12" s="461">
        <f>'D(6)'!HW$1</f>
        <v>0</v>
      </c>
      <c r="FT12" s="462">
        <f>'D(6)'!HX$1</f>
        <v>0</v>
      </c>
      <c r="FU12" s="75">
        <f>'D(6)'!HY$1</f>
        <v>0</v>
      </c>
      <c r="FV12" s="75">
        <f>'D(6)'!HZ$1</f>
        <v>0</v>
      </c>
      <c r="FW12" s="75">
        <f>'D(6)'!IA$1</f>
        <v>0</v>
      </c>
      <c r="FX12" s="75">
        <f>'D(6)'!IB$1</f>
        <v>0</v>
      </c>
      <c r="FY12" s="75">
        <f>'D(6)'!IC$1</f>
        <v>0</v>
      </c>
      <c r="FZ12" s="75">
        <f>'D(6)'!ID$1</f>
        <v>0</v>
      </c>
      <c r="GA12" s="75">
        <f>'D(6)'!IE$1</f>
        <v>0</v>
      </c>
      <c r="GB12" s="75">
        <f>'D(6)'!IF$1</f>
        <v>0</v>
      </c>
      <c r="GC12" s="75">
        <f>'D(6)'!IG$1</f>
        <v>0</v>
      </c>
      <c r="GD12" s="75">
        <f>'D(6)'!IH$1</f>
        <v>0</v>
      </c>
      <c r="GE12" s="75">
        <f>'D(6)'!II$1</f>
        <v>0</v>
      </c>
      <c r="GF12" s="75">
        <f>'D(6)'!IJ$1</f>
        <v>0</v>
      </c>
      <c r="GG12" s="459">
        <f>'D(6)'!IK$1</f>
        <v>0</v>
      </c>
      <c r="GH12" s="616">
        <f>'D(6)'!IL$1</f>
        <v>0</v>
      </c>
    </row>
    <row r="13" spans="1:217">
      <c r="A13" s="498">
        <v>7</v>
      </c>
      <c r="B13" s="460">
        <f ca="1">'D(7)'!BF$1</f>
        <v>0</v>
      </c>
      <c r="C13" s="75">
        <f>'D(7)'!BG$1</f>
        <v>0</v>
      </c>
      <c r="D13" s="75">
        <f>'D(7)'!BH$1</f>
        <v>0</v>
      </c>
      <c r="E13" s="75">
        <f>'D(7)'!BI$1</f>
        <v>0</v>
      </c>
      <c r="F13" s="75">
        <f>'D(7)'!BJ$1</f>
        <v>0</v>
      </c>
      <c r="G13" s="461">
        <f>'D(7)'!BK$1</f>
        <v>0</v>
      </c>
      <c r="H13" s="460" t="str">
        <f ca="1">'D(7)'!BL$1</f>
        <v>Sin Hacinamiento</v>
      </c>
      <c r="I13" s="75">
        <f>'D(7)'!BM$1</f>
        <v>0</v>
      </c>
      <c r="J13" s="75">
        <f ca="1">'D(7)'!BN$1</f>
        <v>0</v>
      </c>
      <c r="K13" s="75">
        <f>'D(7)'!BO$1</f>
        <v>0</v>
      </c>
      <c r="L13" s="75">
        <f>'D(7)'!BP$1</f>
        <v>0</v>
      </c>
      <c r="M13" s="461">
        <f>'D(7)'!BQ$1</f>
        <v>0</v>
      </c>
      <c r="N13" s="462">
        <f>'D(7)'!BR$1</f>
        <v>0</v>
      </c>
      <c r="O13" s="75">
        <f>'D(7)'!BS$1</f>
        <v>0</v>
      </c>
      <c r="P13" s="75">
        <f>'D(7)'!BT$1</f>
        <v>0</v>
      </c>
      <c r="Q13" s="75">
        <f>'D(7)'!BU$1</f>
        <v>0</v>
      </c>
      <c r="R13" s="75">
        <f>'D(7)'!BV$1</f>
        <v>0</v>
      </c>
      <c r="S13" s="75">
        <f>'D(7)'!BW$1</f>
        <v>0</v>
      </c>
      <c r="T13" s="75">
        <f>'D(7)'!BX$1</f>
        <v>0</v>
      </c>
      <c r="U13" s="75">
        <f>'D(7)'!BY$1</f>
        <v>0</v>
      </c>
      <c r="V13" s="75">
        <f>'D(7)'!BZ$1</f>
        <v>0</v>
      </c>
      <c r="W13" s="75">
        <f>'D(7)'!CA$1</f>
        <v>0</v>
      </c>
      <c r="X13" s="459">
        <f>'D(7)'!CB$1</f>
        <v>0</v>
      </c>
      <c r="Y13" s="460">
        <f>'D(7)'!CC$1</f>
        <v>0</v>
      </c>
      <c r="Z13" s="75">
        <f>'D(7)'!CD$1</f>
        <v>0</v>
      </c>
      <c r="AA13" s="75">
        <f>'D(7)'!CE$1</f>
        <v>0</v>
      </c>
      <c r="AB13" s="75">
        <f>'D(7)'!CF$1</f>
        <v>0</v>
      </c>
      <c r="AC13" s="75">
        <f>'D(7)'!CG$1</f>
        <v>0</v>
      </c>
      <c r="AD13" s="75">
        <f>'D(7)'!CH$1</f>
        <v>0</v>
      </c>
      <c r="AE13" s="75">
        <f>'D(7)'!CI$1</f>
        <v>0</v>
      </c>
      <c r="AF13" s="75">
        <f>'D(7)'!CJ$1</f>
        <v>0</v>
      </c>
      <c r="AG13" s="461">
        <f>'D(7)'!CK$1</f>
        <v>0</v>
      </c>
      <c r="AH13" s="462" t="str">
        <f>'D(7)'!CL$1</f>
        <v>No</v>
      </c>
      <c r="AI13" s="75">
        <f>'D(7)'!CM$1</f>
        <v>0</v>
      </c>
      <c r="AJ13" s="75">
        <f>'D(7)'!CN$1</f>
        <v>0</v>
      </c>
      <c r="AK13" s="75">
        <f>'D(7)'!CO$1</f>
        <v>0</v>
      </c>
      <c r="AL13" s="75">
        <f>'D(7)'!CP$1</f>
        <v>0</v>
      </c>
      <c r="AM13" s="75">
        <f>'D(7)'!CQ$1</f>
        <v>0</v>
      </c>
      <c r="AN13" s="75">
        <f>'D(7)'!CR$1</f>
        <v>0</v>
      </c>
      <c r="AO13" s="75">
        <f>'D(7)'!CS$1</f>
        <v>0</v>
      </c>
      <c r="AP13" s="75">
        <f>'D(7)'!CT$1</f>
        <v>0</v>
      </c>
      <c r="AQ13" s="75">
        <f>'D(7)'!CU$1</f>
        <v>0</v>
      </c>
      <c r="AR13" s="75">
        <f>'D(7)'!CV$1</f>
        <v>0</v>
      </c>
      <c r="AS13" s="75">
        <f>'D(7)'!CW$1</f>
        <v>0</v>
      </c>
      <c r="AT13" s="75">
        <f>'D(7)'!CX$1</f>
        <v>0</v>
      </c>
      <c r="AU13" s="75">
        <f>'D(7)'!CY$1</f>
        <v>0</v>
      </c>
      <c r="AV13" s="75" t="str">
        <f>'D(7)'!CZ$1</f>
        <v>0</v>
      </c>
      <c r="AW13" s="75" t="str">
        <f>'D(7)'!DA$1</f>
        <v>0</v>
      </c>
      <c r="AX13" s="459" t="str">
        <f>'D(7)'!DB$1</f>
        <v>//</v>
      </c>
      <c r="AY13" s="460" t="str">
        <f>'D(7)'!DC$1</f>
        <v>-</v>
      </c>
      <c r="AZ13" s="75" t="str">
        <f>'D(7)'!DD$1</f>
        <v>-</v>
      </c>
      <c r="BA13" s="75" t="str">
        <f>'D(7)'!DE$1</f>
        <v>-</v>
      </c>
      <c r="BB13" s="75" t="str">
        <f>'D(7)'!DF$1</f>
        <v>-</v>
      </c>
      <c r="BC13" s="75" t="str">
        <f>'D(7)'!DG$1</f>
        <v>-</v>
      </c>
      <c r="BD13" s="75" t="str">
        <f>'D(7)'!DH$1</f>
        <v>-</v>
      </c>
      <c r="BE13" s="75" t="str">
        <f>'D(7)'!DI$1</f>
        <v>-</v>
      </c>
      <c r="BF13" s="75" t="str">
        <f>'D(7)'!DJ$1</f>
        <v>-</v>
      </c>
      <c r="BG13" s="75" t="str">
        <f>'D(7)'!DK$1</f>
        <v>-</v>
      </c>
      <c r="BH13" s="75" t="str">
        <f>'D(7)'!DL$1</f>
        <v>-</v>
      </c>
      <c r="BI13" s="75" t="str">
        <f>'D(7)'!DM$1</f>
        <v>-</v>
      </c>
      <c r="BJ13" s="75" t="str">
        <f>'D(7)'!DN$1</f>
        <v>-</v>
      </c>
      <c r="BK13" s="75" t="str">
        <f>'D(7)'!DO$1</f>
        <v>-</v>
      </c>
      <c r="BL13" s="461" t="str">
        <f>'D(7)'!DP$1</f>
        <v>-</v>
      </c>
      <c r="BM13" s="460">
        <f>'D(7)'!DQ$1</f>
        <v>0</v>
      </c>
      <c r="BN13" s="75">
        <f>'D(7)'!DR$1</f>
        <v>0</v>
      </c>
      <c r="BO13" s="75">
        <f>'D(7)'!DS$1</f>
        <v>0</v>
      </c>
      <c r="BP13" s="75">
        <f>'D(7)'!DT$1</f>
        <v>0</v>
      </c>
      <c r="BQ13" s="75">
        <f>'D(7)'!DU$1</f>
        <v>0</v>
      </c>
      <c r="BR13" s="75">
        <f>'D(7)'!DV$1</f>
        <v>0</v>
      </c>
      <c r="BS13" s="75">
        <f>'D(7)'!DW$1</f>
        <v>0</v>
      </c>
      <c r="BT13" s="75">
        <f>'D(7)'!DX$1</f>
        <v>0</v>
      </c>
      <c r="BU13" s="75">
        <f>'D(7)'!DY$1</f>
        <v>0</v>
      </c>
      <c r="BV13" s="75">
        <f>'D(7)'!DZ$1</f>
        <v>0</v>
      </c>
      <c r="BW13" s="75">
        <f>'D(7)'!EA$1</f>
        <v>0</v>
      </c>
      <c r="BX13" s="75">
        <f>'D(7)'!EB$1</f>
        <v>0</v>
      </c>
      <c r="BY13" s="75">
        <f>'D(7)'!EC$1</f>
        <v>0</v>
      </c>
      <c r="BZ13" s="461">
        <f>'D(7)'!ED$1</f>
        <v>0</v>
      </c>
      <c r="CA13" s="460">
        <f>'D(7)'!EE$1</f>
        <v>0</v>
      </c>
      <c r="CB13" s="462">
        <f>'D(7)'!EF$1</f>
        <v>0</v>
      </c>
      <c r="CC13" s="462">
        <f>'D(7)'!EG$1</f>
        <v>0</v>
      </c>
      <c r="CD13" s="462">
        <f>'D(7)'!EH$1</f>
        <v>0</v>
      </c>
      <c r="CE13" s="503">
        <f>'D(7)'!EI$1</f>
        <v>0</v>
      </c>
      <c r="CF13" s="460">
        <f>'D(7)'!EJ$1</f>
        <v>0</v>
      </c>
      <c r="CG13" s="75">
        <f>'D(7)'!EK$1</f>
        <v>0</v>
      </c>
      <c r="CH13" s="75">
        <f>'D(7)'!EL$1</f>
        <v>0</v>
      </c>
      <c r="CI13" s="75">
        <f>'D(7)'!EM$1</f>
        <v>0</v>
      </c>
      <c r="CJ13" s="461">
        <f>'D(7)'!EN$1</f>
        <v>0</v>
      </c>
      <c r="CK13" s="460" t="str">
        <f>'D(7)'!EO$1</f>
        <v>-</v>
      </c>
      <c r="CL13" s="75" t="str">
        <f>'D(7)'!EP$1</f>
        <v>-</v>
      </c>
      <c r="CM13" s="75" t="str">
        <f>'D(7)'!EQ$1</f>
        <v>-</v>
      </c>
      <c r="CN13" s="75" t="str">
        <f>'D(7)'!ER$1</f>
        <v>-</v>
      </c>
      <c r="CO13" s="75" t="str">
        <f>'D(7)'!ES$1</f>
        <v>-</v>
      </c>
      <c r="CP13" s="75" t="str">
        <f>'D(7)'!ET$1</f>
        <v>-</v>
      </c>
      <c r="CQ13" s="75" t="str">
        <f>'D(7)'!EU$1</f>
        <v>-</v>
      </c>
      <c r="CR13" s="75" t="str">
        <f>'D(7)'!EV$1</f>
        <v>-</v>
      </c>
      <c r="CS13" s="75" t="str">
        <f>'D(7)'!EW$1</f>
        <v>-</v>
      </c>
      <c r="CT13" s="75" t="str">
        <f>'D(7)'!EX$1</f>
        <v>-</v>
      </c>
      <c r="CU13" s="461" t="str">
        <f>'D(7)'!EY$1</f>
        <v>-</v>
      </c>
      <c r="CV13" s="462" t="str">
        <f>'D(7)'!EZ$1</f>
        <v>-</v>
      </c>
      <c r="CW13" s="75" t="str">
        <f>'D(7)'!FA$1</f>
        <v>-</v>
      </c>
      <c r="CX13" s="75" t="str">
        <f>'D(7)'!FB$1</f>
        <v>-</v>
      </c>
      <c r="CY13" s="75" t="str">
        <f>'D(7)'!FC$1</f>
        <v>-</v>
      </c>
      <c r="CZ13" s="75" t="str">
        <f>'D(7)'!FD$1</f>
        <v>-</v>
      </c>
      <c r="DA13" s="75" t="str">
        <f>'D(7)'!FE$1</f>
        <v>-</v>
      </c>
      <c r="DB13" s="75" t="str">
        <f>'D(7)'!FF$1</f>
        <v>-</v>
      </c>
      <c r="DC13" s="75" t="str">
        <f>'D(7)'!FG$1</f>
        <v>-</v>
      </c>
      <c r="DD13" s="75" t="str">
        <f>'D(7)'!FH$1</f>
        <v>-</v>
      </c>
      <c r="DE13" s="75" t="str">
        <f>'D(7)'!FI$1</f>
        <v>-</v>
      </c>
      <c r="DF13" s="75" t="str">
        <f>'D(7)'!FJ$1</f>
        <v>-</v>
      </c>
      <c r="DG13" s="459" t="str">
        <f>'D(7)'!FK$1</f>
        <v>-</v>
      </c>
      <c r="DH13" s="460" t="str">
        <f>'D(7)'!FL$1</f>
        <v>-</v>
      </c>
      <c r="DI13" s="75" t="str">
        <f>'D(7)'!FM$1</f>
        <v>-</v>
      </c>
      <c r="DJ13" s="75" t="str">
        <f>'D(7)'!FN$1</f>
        <v>-</v>
      </c>
      <c r="DK13" s="75" t="str">
        <f>'D(7)'!FO$1</f>
        <v>-</v>
      </c>
      <c r="DL13" s="75" t="str">
        <f>'D(7)'!FP$1</f>
        <v>-</v>
      </c>
      <c r="DM13" s="75" t="str">
        <f>'D(7)'!FQ$1</f>
        <v>-</v>
      </c>
      <c r="DN13" s="75" t="str">
        <f>'D(7)'!FR$1</f>
        <v>-</v>
      </c>
      <c r="DO13" s="75" t="str">
        <f>'D(7)'!FS$1</f>
        <v>-</v>
      </c>
      <c r="DP13" s="75" t="str">
        <f>'D(7)'!FT$1</f>
        <v>-</v>
      </c>
      <c r="DQ13" s="75" t="str">
        <f>'D(7)'!FU$1</f>
        <v>-</v>
      </c>
      <c r="DR13" s="461" t="str">
        <f>'D(7)'!FV$1</f>
        <v>-</v>
      </c>
      <c r="DS13" s="462" t="str">
        <f>'D(7)'!FW$1</f>
        <v>-</v>
      </c>
      <c r="DT13" s="75" t="str">
        <f>'D(7)'!FX$1</f>
        <v>-</v>
      </c>
      <c r="DU13" s="75" t="str">
        <f>'D(7)'!FY$1</f>
        <v>-</v>
      </c>
      <c r="DV13" s="75" t="str">
        <f>'D(7)'!FZ$1</f>
        <v>-</v>
      </c>
      <c r="DW13" s="75" t="str">
        <f>'D(7)'!GA$1</f>
        <v>-</v>
      </c>
      <c r="DX13" s="75" t="str">
        <f>'D(7)'!GB$1</f>
        <v>-</v>
      </c>
      <c r="DY13" s="75" t="str">
        <f>'D(7)'!GC$1</f>
        <v>-</v>
      </c>
      <c r="DZ13" s="459" t="str">
        <f>'D(7)'!GD$1</f>
        <v>-</v>
      </c>
      <c r="EA13" s="460">
        <f>'D(7)'!GE$1</f>
        <v>0</v>
      </c>
      <c r="EB13" s="75">
        <f>'D(7)'!GF$1</f>
        <v>0</v>
      </c>
      <c r="EC13" s="461">
        <f>'D(7)'!GG$1</f>
        <v>0</v>
      </c>
      <c r="ED13" s="462">
        <f>'D(7)'!GH$1</f>
        <v>0</v>
      </c>
      <c r="EE13" s="75">
        <f>'D(7)'!GI$1</f>
        <v>0</v>
      </c>
      <c r="EF13" s="75">
        <f>'D(7)'!GJ$1</f>
        <v>0</v>
      </c>
      <c r="EG13" s="75">
        <f>'D(7)'!GK$1</f>
        <v>0</v>
      </c>
      <c r="EH13" s="75">
        <f>'D(7)'!GL$1</f>
        <v>0</v>
      </c>
      <c r="EI13" s="75">
        <f>'D(7)'!GM$1</f>
        <v>0</v>
      </c>
      <c r="EJ13" s="75">
        <f>'D(7)'!GN$1</f>
        <v>0</v>
      </c>
      <c r="EK13" s="75">
        <f>'D(7)'!GO$1</f>
        <v>0</v>
      </c>
      <c r="EL13" s="75">
        <f>'D(7)'!GP$1</f>
        <v>0</v>
      </c>
      <c r="EM13" s="75">
        <f>'D(7)'!GQ$1</f>
        <v>0</v>
      </c>
      <c r="EN13" s="459">
        <f>'D(7)'!GR$1</f>
        <v>0</v>
      </c>
      <c r="EO13" s="460">
        <f>'D(7)'!GS$1</f>
        <v>0</v>
      </c>
      <c r="EP13" s="75">
        <f>'D(7)'!GT$1</f>
        <v>0</v>
      </c>
      <c r="EQ13" s="75">
        <f>'D(7)'!GU$1</f>
        <v>0</v>
      </c>
      <c r="ER13" s="75">
        <f>'D(7)'!GV$1</f>
        <v>0</v>
      </c>
      <c r="ES13" s="75">
        <f>'D(7)'!GW$1</f>
        <v>0</v>
      </c>
      <c r="ET13" s="75">
        <f>'D(7)'!GX$1</f>
        <v>0</v>
      </c>
      <c r="EU13" s="75">
        <f>'D(7)'!GY$1</f>
        <v>0</v>
      </c>
      <c r="EV13" s="75">
        <f>'D(7)'!GZ$1</f>
        <v>0</v>
      </c>
      <c r="EW13" s="75">
        <f>'D(7)'!HA$1</f>
        <v>0</v>
      </c>
      <c r="EX13" s="75">
        <f>'D(7)'!HB$1</f>
        <v>0</v>
      </c>
      <c r="EY13" s="75">
        <f>'D(7)'!HC$1</f>
        <v>0</v>
      </c>
      <c r="EZ13" s="461">
        <f>'D(7)'!HD$1</f>
        <v>0</v>
      </c>
      <c r="FA13" s="462">
        <f>'D(7)'!HE$1</f>
        <v>0</v>
      </c>
      <c r="FB13" s="75">
        <f>'D(7)'!HF$1</f>
        <v>0</v>
      </c>
      <c r="FC13" s="75">
        <f>'D(7)'!HG$1</f>
        <v>0</v>
      </c>
      <c r="FD13" s="75">
        <f>'D(7)'!HH$1</f>
        <v>0</v>
      </c>
      <c r="FE13" s="75">
        <f>'D(7)'!HI$1</f>
        <v>0</v>
      </c>
      <c r="FF13" s="75">
        <f>'D(7)'!HJ$1</f>
        <v>0</v>
      </c>
      <c r="FG13" s="75">
        <f>'D(7)'!HK$1</f>
        <v>0</v>
      </c>
      <c r="FH13" s="75">
        <f>'D(7)'!HL$1</f>
        <v>0</v>
      </c>
      <c r="FI13" s="75">
        <f>'D(7)'!HM$1</f>
        <v>0</v>
      </c>
      <c r="FJ13" s="75">
        <f>'D(7)'!HN$1</f>
        <v>0</v>
      </c>
      <c r="FK13" s="459">
        <f>'D(7)'!HO$1</f>
        <v>0</v>
      </c>
      <c r="FL13" s="460">
        <f>'D(7)'!HP$1</f>
        <v>0</v>
      </c>
      <c r="FM13" s="75">
        <f>'D(7)'!HQ$1</f>
        <v>0</v>
      </c>
      <c r="FN13" s="75">
        <f>'D(7)'!HR$1</f>
        <v>0</v>
      </c>
      <c r="FO13" s="75">
        <f>'D(7)'!HS$1</f>
        <v>0</v>
      </c>
      <c r="FP13" s="75">
        <f>'D(7)'!HT$1</f>
        <v>0</v>
      </c>
      <c r="FQ13" s="75">
        <f>'D(7)'!HU$1</f>
        <v>0</v>
      </c>
      <c r="FR13" s="75">
        <f>'D(7)'!HV$1</f>
        <v>0</v>
      </c>
      <c r="FS13" s="461">
        <f>'D(7)'!HW$1</f>
        <v>0</v>
      </c>
      <c r="FT13" s="462">
        <f>'D(7)'!HX$1</f>
        <v>0</v>
      </c>
      <c r="FU13" s="75">
        <f>'D(7)'!HY$1</f>
        <v>0</v>
      </c>
      <c r="FV13" s="75">
        <f>'D(7)'!HZ$1</f>
        <v>0</v>
      </c>
      <c r="FW13" s="75">
        <f>'D(7)'!IA$1</f>
        <v>0</v>
      </c>
      <c r="FX13" s="75">
        <f>'D(7)'!IB$1</f>
        <v>0</v>
      </c>
      <c r="FY13" s="75">
        <f>'D(7)'!IC$1</f>
        <v>0</v>
      </c>
      <c r="FZ13" s="75">
        <f>'D(7)'!ID$1</f>
        <v>0</v>
      </c>
      <c r="GA13" s="75">
        <f>'D(7)'!IE$1</f>
        <v>0</v>
      </c>
      <c r="GB13" s="75">
        <f>'D(7)'!IF$1</f>
        <v>0</v>
      </c>
      <c r="GC13" s="75">
        <f>'D(7)'!IG$1</f>
        <v>0</v>
      </c>
      <c r="GD13" s="75">
        <f>'D(7)'!IH$1</f>
        <v>0</v>
      </c>
      <c r="GE13" s="75">
        <f>'D(7)'!II$1</f>
        <v>0</v>
      </c>
      <c r="GF13" s="75">
        <f>'D(7)'!IJ$1</f>
        <v>0</v>
      </c>
      <c r="GG13" s="459">
        <f>'D(7)'!IK$1</f>
        <v>0</v>
      </c>
      <c r="GH13" s="616">
        <f>'D(7)'!IL$1</f>
        <v>0</v>
      </c>
    </row>
    <row r="14" spans="1:217">
      <c r="A14" s="498">
        <v>8</v>
      </c>
      <c r="B14" s="460">
        <f ca="1">'D(8)'!BF$1</f>
        <v>0</v>
      </c>
      <c r="C14" s="75">
        <f>'D(8)'!BG$1</f>
        <v>0</v>
      </c>
      <c r="D14" s="75">
        <f>'D(8)'!BH$1</f>
        <v>0</v>
      </c>
      <c r="E14" s="75">
        <f>'D(8)'!BI$1</f>
        <v>0</v>
      </c>
      <c r="F14" s="75">
        <f>'D(8)'!BJ$1</f>
        <v>0</v>
      </c>
      <c r="G14" s="461">
        <f>'D(8)'!BK$1</f>
        <v>0</v>
      </c>
      <c r="H14" s="460" t="str">
        <f ca="1">'D(8)'!BL$1</f>
        <v>Sin Hacinamiento</v>
      </c>
      <c r="I14" s="75">
        <f>'D(8)'!BM$1</f>
        <v>0</v>
      </c>
      <c r="J14" s="75">
        <f ca="1">'D(8)'!BN$1</f>
        <v>0</v>
      </c>
      <c r="K14" s="75">
        <f>'D(8)'!BO$1</f>
        <v>0</v>
      </c>
      <c r="L14" s="75">
        <f>'D(8)'!BP$1</f>
        <v>0</v>
      </c>
      <c r="M14" s="461">
        <f>'D(8)'!BQ$1</f>
        <v>0</v>
      </c>
      <c r="N14" s="462">
        <f>'D(8)'!BR$1</f>
        <v>0</v>
      </c>
      <c r="O14" s="75">
        <f>'D(8)'!BS$1</f>
        <v>0</v>
      </c>
      <c r="P14" s="75">
        <f>'D(8)'!BT$1</f>
        <v>0</v>
      </c>
      <c r="Q14" s="75">
        <f>'D(8)'!BU$1</f>
        <v>0</v>
      </c>
      <c r="R14" s="75">
        <f>'D(8)'!BV$1</f>
        <v>0</v>
      </c>
      <c r="S14" s="75">
        <f>'D(8)'!BW$1</f>
        <v>0</v>
      </c>
      <c r="T14" s="75">
        <f>'D(8)'!BX$1</f>
        <v>0</v>
      </c>
      <c r="U14" s="75">
        <f>'D(8)'!BY$1</f>
        <v>0</v>
      </c>
      <c r="V14" s="75">
        <f>'D(8)'!BZ$1</f>
        <v>0</v>
      </c>
      <c r="W14" s="75">
        <f>'D(8)'!CA$1</f>
        <v>0</v>
      </c>
      <c r="X14" s="459">
        <f>'D(8)'!CB$1</f>
        <v>0</v>
      </c>
      <c r="Y14" s="460">
        <f>'D(8)'!CC$1</f>
        <v>0</v>
      </c>
      <c r="Z14" s="75">
        <f>'D(8)'!CD$1</f>
        <v>0</v>
      </c>
      <c r="AA14" s="75">
        <f>'D(8)'!CE$1</f>
        <v>0</v>
      </c>
      <c r="AB14" s="75">
        <f>'D(8)'!CF$1</f>
        <v>0</v>
      </c>
      <c r="AC14" s="75">
        <f>'D(8)'!CG$1</f>
        <v>0</v>
      </c>
      <c r="AD14" s="75">
        <f>'D(8)'!CH$1</f>
        <v>0</v>
      </c>
      <c r="AE14" s="75">
        <f>'D(8)'!CI$1</f>
        <v>0</v>
      </c>
      <c r="AF14" s="75">
        <f>'D(8)'!CJ$1</f>
        <v>0</v>
      </c>
      <c r="AG14" s="461">
        <f>'D(8)'!CK$1</f>
        <v>0</v>
      </c>
      <c r="AH14" s="462" t="str">
        <f>'D(8)'!CL$1</f>
        <v>No</v>
      </c>
      <c r="AI14" s="75">
        <f>'D(8)'!CM$1</f>
        <v>0</v>
      </c>
      <c r="AJ14" s="75">
        <f>'D(8)'!CN$1</f>
        <v>0</v>
      </c>
      <c r="AK14" s="75">
        <f>'D(8)'!CO$1</f>
        <v>0</v>
      </c>
      <c r="AL14" s="75">
        <f>'D(8)'!CP$1</f>
        <v>0</v>
      </c>
      <c r="AM14" s="75">
        <f>'D(8)'!CQ$1</f>
        <v>0</v>
      </c>
      <c r="AN14" s="75">
        <f>'D(8)'!CR$1</f>
        <v>0</v>
      </c>
      <c r="AO14" s="75">
        <f>'D(8)'!CS$1</f>
        <v>0</v>
      </c>
      <c r="AP14" s="75">
        <f>'D(8)'!CT$1</f>
        <v>0</v>
      </c>
      <c r="AQ14" s="75">
        <f>'D(8)'!CU$1</f>
        <v>0</v>
      </c>
      <c r="AR14" s="75">
        <f>'D(8)'!CV$1</f>
        <v>0</v>
      </c>
      <c r="AS14" s="75">
        <f>'D(8)'!CW$1</f>
        <v>0</v>
      </c>
      <c r="AT14" s="75">
        <f>'D(8)'!CX$1</f>
        <v>0</v>
      </c>
      <c r="AU14" s="75">
        <f>'D(8)'!CY$1</f>
        <v>0</v>
      </c>
      <c r="AV14" s="75" t="str">
        <f>'D(8)'!CZ$1</f>
        <v>0</v>
      </c>
      <c r="AW14" s="75" t="str">
        <f>'D(8)'!DA$1</f>
        <v>0</v>
      </c>
      <c r="AX14" s="459" t="str">
        <f>'D(8)'!DB$1</f>
        <v>//</v>
      </c>
      <c r="AY14" s="460" t="str">
        <f>'D(8)'!DC$1</f>
        <v>-</v>
      </c>
      <c r="AZ14" s="75" t="str">
        <f>'D(8)'!DD$1</f>
        <v>-</v>
      </c>
      <c r="BA14" s="75" t="str">
        <f>'D(8)'!DE$1</f>
        <v>-</v>
      </c>
      <c r="BB14" s="75" t="str">
        <f>'D(8)'!DF$1</f>
        <v>-</v>
      </c>
      <c r="BC14" s="75" t="str">
        <f>'D(8)'!DG$1</f>
        <v>-</v>
      </c>
      <c r="BD14" s="75" t="str">
        <f>'D(8)'!DH$1</f>
        <v>-</v>
      </c>
      <c r="BE14" s="75" t="str">
        <f>'D(8)'!DI$1</f>
        <v>-</v>
      </c>
      <c r="BF14" s="75" t="str">
        <f>'D(8)'!DJ$1</f>
        <v>-</v>
      </c>
      <c r="BG14" s="75" t="str">
        <f>'D(8)'!DK$1</f>
        <v>-</v>
      </c>
      <c r="BH14" s="75" t="str">
        <f>'D(8)'!DL$1</f>
        <v>-</v>
      </c>
      <c r="BI14" s="75" t="str">
        <f>'D(8)'!DM$1</f>
        <v>-</v>
      </c>
      <c r="BJ14" s="75" t="str">
        <f>'D(8)'!DN$1</f>
        <v>-</v>
      </c>
      <c r="BK14" s="75" t="str">
        <f>'D(8)'!DO$1</f>
        <v>-</v>
      </c>
      <c r="BL14" s="461" t="str">
        <f>'D(8)'!DP$1</f>
        <v>-</v>
      </c>
      <c r="BM14" s="460">
        <f>'D(8)'!DQ$1</f>
        <v>0</v>
      </c>
      <c r="BN14" s="75">
        <f>'D(8)'!DR$1</f>
        <v>0</v>
      </c>
      <c r="BO14" s="75">
        <f>'D(8)'!DS$1</f>
        <v>0</v>
      </c>
      <c r="BP14" s="75">
        <f>'D(8)'!DT$1</f>
        <v>0</v>
      </c>
      <c r="BQ14" s="75">
        <f>'D(8)'!DU$1</f>
        <v>0</v>
      </c>
      <c r="BR14" s="75">
        <f>'D(8)'!DV$1</f>
        <v>0</v>
      </c>
      <c r="BS14" s="75">
        <f>'D(8)'!DW$1</f>
        <v>0</v>
      </c>
      <c r="BT14" s="75">
        <f>'D(8)'!DX$1</f>
        <v>0</v>
      </c>
      <c r="BU14" s="75">
        <f>'D(8)'!DY$1</f>
        <v>0</v>
      </c>
      <c r="BV14" s="75">
        <f>'D(8)'!DZ$1</f>
        <v>0</v>
      </c>
      <c r="BW14" s="75">
        <f>'D(8)'!EA$1</f>
        <v>0</v>
      </c>
      <c r="BX14" s="75">
        <f>'D(8)'!EB$1</f>
        <v>0</v>
      </c>
      <c r="BY14" s="75">
        <f>'D(8)'!EC$1</f>
        <v>0</v>
      </c>
      <c r="BZ14" s="461">
        <f>'D(8)'!ED$1</f>
        <v>0</v>
      </c>
      <c r="CA14" s="460">
        <f>'D(8)'!EE$1</f>
        <v>0</v>
      </c>
      <c r="CB14" s="462">
        <f>'D(8)'!EF$1</f>
        <v>0</v>
      </c>
      <c r="CC14" s="462">
        <f>'D(8)'!EG$1</f>
        <v>0</v>
      </c>
      <c r="CD14" s="462">
        <f>'D(8)'!EH$1</f>
        <v>0</v>
      </c>
      <c r="CE14" s="503">
        <f>'D(8)'!EI$1</f>
        <v>0</v>
      </c>
      <c r="CF14" s="460">
        <f>'D(8)'!EJ$1</f>
        <v>0</v>
      </c>
      <c r="CG14" s="75">
        <f>'D(8)'!EK$1</f>
        <v>0</v>
      </c>
      <c r="CH14" s="75">
        <f>'D(8)'!EL$1</f>
        <v>0</v>
      </c>
      <c r="CI14" s="75">
        <f>'D(8)'!EM$1</f>
        <v>0</v>
      </c>
      <c r="CJ14" s="461">
        <f>'D(8)'!EN$1</f>
        <v>0</v>
      </c>
      <c r="CK14" s="460" t="str">
        <f>'D(8)'!EO$1</f>
        <v>-</v>
      </c>
      <c r="CL14" s="75" t="str">
        <f>'D(8)'!EP$1</f>
        <v>-</v>
      </c>
      <c r="CM14" s="75" t="str">
        <f>'D(8)'!EQ$1</f>
        <v>-</v>
      </c>
      <c r="CN14" s="75" t="str">
        <f>'D(8)'!ER$1</f>
        <v>-</v>
      </c>
      <c r="CO14" s="75" t="str">
        <f>'D(8)'!ES$1</f>
        <v>-</v>
      </c>
      <c r="CP14" s="75" t="str">
        <f>'D(8)'!ET$1</f>
        <v>-</v>
      </c>
      <c r="CQ14" s="75" t="str">
        <f>'D(8)'!EU$1</f>
        <v>-</v>
      </c>
      <c r="CR14" s="75" t="str">
        <f>'D(8)'!EV$1</f>
        <v>-</v>
      </c>
      <c r="CS14" s="75" t="str">
        <f>'D(8)'!EW$1</f>
        <v>-</v>
      </c>
      <c r="CT14" s="75" t="str">
        <f>'D(8)'!EX$1</f>
        <v>-</v>
      </c>
      <c r="CU14" s="461" t="str">
        <f>'D(8)'!EY$1</f>
        <v>-</v>
      </c>
      <c r="CV14" s="462" t="str">
        <f>'D(8)'!EZ$1</f>
        <v>-</v>
      </c>
      <c r="CW14" s="75" t="str">
        <f>'D(8)'!FA$1</f>
        <v>-</v>
      </c>
      <c r="CX14" s="75" t="str">
        <f>'D(8)'!FB$1</f>
        <v>-</v>
      </c>
      <c r="CY14" s="75" t="str">
        <f>'D(8)'!FC$1</f>
        <v>-</v>
      </c>
      <c r="CZ14" s="75" t="str">
        <f>'D(8)'!FD$1</f>
        <v>-</v>
      </c>
      <c r="DA14" s="75" t="str">
        <f>'D(8)'!FE$1</f>
        <v>-</v>
      </c>
      <c r="DB14" s="75" t="str">
        <f>'D(8)'!FF$1</f>
        <v>-</v>
      </c>
      <c r="DC14" s="75" t="str">
        <f>'D(8)'!FG$1</f>
        <v>-</v>
      </c>
      <c r="DD14" s="75" t="str">
        <f>'D(8)'!FH$1</f>
        <v>-</v>
      </c>
      <c r="DE14" s="75" t="str">
        <f>'D(8)'!FI$1</f>
        <v>-</v>
      </c>
      <c r="DF14" s="75" t="str">
        <f>'D(8)'!FJ$1</f>
        <v>-</v>
      </c>
      <c r="DG14" s="459" t="str">
        <f>'D(8)'!FK$1</f>
        <v>-</v>
      </c>
      <c r="DH14" s="460" t="str">
        <f>'D(8)'!FL$1</f>
        <v>-</v>
      </c>
      <c r="DI14" s="75" t="str">
        <f>'D(8)'!FM$1</f>
        <v>-</v>
      </c>
      <c r="DJ14" s="75" t="str">
        <f>'D(8)'!FN$1</f>
        <v>-</v>
      </c>
      <c r="DK14" s="75" t="str">
        <f>'D(8)'!FO$1</f>
        <v>-</v>
      </c>
      <c r="DL14" s="75" t="str">
        <f>'D(8)'!FP$1</f>
        <v>-</v>
      </c>
      <c r="DM14" s="75" t="str">
        <f>'D(8)'!FQ$1</f>
        <v>-</v>
      </c>
      <c r="DN14" s="75" t="str">
        <f>'D(8)'!FR$1</f>
        <v>-</v>
      </c>
      <c r="DO14" s="75" t="str">
        <f>'D(8)'!FS$1</f>
        <v>-</v>
      </c>
      <c r="DP14" s="75" t="str">
        <f>'D(8)'!FT$1</f>
        <v>-</v>
      </c>
      <c r="DQ14" s="75" t="str">
        <f>'D(8)'!FU$1</f>
        <v>-</v>
      </c>
      <c r="DR14" s="461" t="str">
        <f>'D(8)'!FV$1</f>
        <v>-</v>
      </c>
      <c r="DS14" s="462" t="str">
        <f>'D(8)'!FW$1</f>
        <v>-</v>
      </c>
      <c r="DT14" s="75" t="str">
        <f>'D(8)'!FX$1</f>
        <v>-</v>
      </c>
      <c r="DU14" s="75" t="str">
        <f>'D(8)'!FY$1</f>
        <v>-</v>
      </c>
      <c r="DV14" s="75" t="str">
        <f>'D(8)'!FZ$1</f>
        <v>-</v>
      </c>
      <c r="DW14" s="75" t="str">
        <f>'D(8)'!GA$1</f>
        <v>-</v>
      </c>
      <c r="DX14" s="75" t="str">
        <f>'D(8)'!GB$1</f>
        <v>-</v>
      </c>
      <c r="DY14" s="75" t="str">
        <f>'D(8)'!GC$1</f>
        <v>-</v>
      </c>
      <c r="DZ14" s="459" t="str">
        <f>'D(8)'!GD$1</f>
        <v>-</v>
      </c>
      <c r="EA14" s="460">
        <f>'D(8)'!GE$1</f>
        <v>0</v>
      </c>
      <c r="EB14" s="75">
        <f>'D(8)'!GF$1</f>
        <v>0</v>
      </c>
      <c r="EC14" s="461">
        <f>'D(8)'!GG$1</f>
        <v>0</v>
      </c>
      <c r="ED14" s="462">
        <f>'D(8)'!GH$1</f>
        <v>0</v>
      </c>
      <c r="EE14" s="75">
        <f>'D(8)'!GI$1</f>
        <v>0</v>
      </c>
      <c r="EF14" s="75">
        <f>'D(8)'!GJ$1</f>
        <v>0</v>
      </c>
      <c r="EG14" s="75">
        <f>'D(8)'!GK$1</f>
        <v>0</v>
      </c>
      <c r="EH14" s="75">
        <f>'D(8)'!GL$1</f>
        <v>0</v>
      </c>
      <c r="EI14" s="75">
        <f>'D(8)'!GM$1</f>
        <v>0</v>
      </c>
      <c r="EJ14" s="75">
        <f>'D(8)'!GN$1</f>
        <v>0</v>
      </c>
      <c r="EK14" s="75">
        <f>'D(8)'!GO$1</f>
        <v>0</v>
      </c>
      <c r="EL14" s="75">
        <f>'D(8)'!GP$1</f>
        <v>0</v>
      </c>
      <c r="EM14" s="75">
        <f>'D(8)'!GQ$1</f>
        <v>0</v>
      </c>
      <c r="EN14" s="459">
        <f>'D(8)'!GR$1</f>
        <v>0</v>
      </c>
      <c r="EO14" s="460">
        <f>'D(8)'!GS$1</f>
        <v>0</v>
      </c>
      <c r="EP14" s="75">
        <f>'D(8)'!GT$1</f>
        <v>0</v>
      </c>
      <c r="EQ14" s="75">
        <f>'D(8)'!GU$1</f>
        <v>0</v>
      </c>
      <c r="ER14" s="75">
        <f>'D(8)'!GV$1</f>
        <v>0</v>
      </c>
      <c r="ES14" s="75">
        <f>'D(8)'!GW$1</f>
        <v>0</v>
      </c>
      <c r="ET14" s="75">
        <f>'D(8)'!GX$1</f>
        <v>0</v>
      </c>
      <c r="EU14" s="75">
        <f>'D(8)'!GY$1</f>
        <v>0</v>
      </c>
      <c r="EV14" s="75">
        <f>'D(8)'!GZ$1</f>
        <v>0</v>
      </c>
      <c r="EW14" s="75">
        <f>'D(8)'!HA$1</f>
        <v>0</v>
      </c>
      <c r="EX14" s="75">
        <f>'D(8)'!HB$1</f>
        <v>0</v>
      </c>
      <c r="EY14" s="75">
        <f>'D(8)'!HC$1</f>
        <v>0</v>
      </c>
      <c r="EZ14" s="461">
        <f>'D(8)'!HD$1</f>
        <v>0</v>
      </c>
      <c r="FA14" s="462">
        <f>'D(8)'!HE$1</f>
        <v>0</v>
      </c>
      <c r="FB14" s="75">
        <f>'D(8)'!HF$1</f>
        <v>0</v>
      </c>
      <c r="FC14" s="75">
        <f>'D(8)'!HG$1</f>
        <v>0</v>
      </c>
      <c r="FD14" s="75">
        <f>'D(8)'!HH$1</f>
        <v>0</v>
      </c>
      <c r="FE14" s="75">
        <f>'D(8)'!HI$1</f>
        <v>0</v>
      </c>
      <c r="FF14" s="75">
        <f>'D(8)'!HJ$1</f>
        <v>0</v>
      </c>
      <c r="FG14" s="75">
        <f>'D(8)'!HK$1</f>
        <v>0</v>
      </c>
      <c r="FH14" s="75">
        <f>'D(8)'!HL$1</f>
        <v>0</v>
      </c>
      <c r="FI14" s="75">
        <f>'D(8)'!HM$1</f>
        <v>0</v>
      </c>
      <c r="FJ14" s="75">
        <f>'D(8)'!HN$1</f>
        <v>0</v>
      </c>
      <c r="FK14" s="459">
        <f>'D(8)'!HO$1</f>
        <v>0</v>
      </c>
      <c r="FL14" s="460">
        <f>'D(8)'!HP$1</f>
        <v>0</v>
      </c>
      <c r="FM14" s="75">
        <f>'D(8)'!HQ$1</f>
        <v>0</v>
      </c>
      <c r="FN14" s="75">
        <f>'D(8)'!HR$1</f>
        <v>0</v>
      </c>
      <c r="FO14" s="75">
        <f>'D(8)'!HS$1</f>
        <v>0</v>
      </c>
      <c r="FP14" s="75">
        <f>'D(8)'!HT$1</f>
        <v>0</v>
      </c>
      <c r="FQ14" s="75">
        <f>'D(8)'!HU$1</f>
        <v>0</v>
      </c>
      <c r="FR14" s="75">
        <f>'D(8)'!HV$1</f>
        <v>0</v>
      </c>
      <c r="FS14" s="461">
        <f>'D(8)'!HW$1</f>
        <v>0</v>
      </c>
      <c r="FT14" s="462">
        <f>'D(8)'!HX$1</f>
        <v>0</v>
      </c>
      <c r="FU14" s="75">
        <f>'D(8)'!HY$1</f>
        <v>0</v>
      </c>
      <c r="FV14" s="75">
        <f>'D(8)'!HZ$1</f>
        <v>0</v>
      </c>
      <c r="FW14" s="75">
        <f>'D(8)'!IA$1</f>
        <v>0</v>
      </c>
      <c r="FX14" s="75">
        <f>'D(8)'!IB$1</f>
        <v>0</v>
      </c>
      <c r="FY14" s="75">
        <f>'D(8)'!IC$1</f>
        <v>0</v>
      </c>
      <c r="FZ14" s="75">
        <f>'D(8)'!ID$1</f>
        <v>0</v>
      </c>
      <c r="GA14" s="75">
        <f>'D(8)'!IE$1</f>
        <v>0</v>
      </c>
      <c r="GB14" s="75">
        <f>'D(8)'!IF$1</f>
        <v>0</v>
      </c>
      <c r="GC14" s="75">
        <f>'D(8)'!IG$1</f>
        <v>0</v>
      </c>
      <c r="GD14" s="75">
        <f>'D(8)'!IH$1</f>
        <v>0</v>
      </c>
      <c r="GE14" s="75">
        <f>'D(8)'!II$1</f>
        <v>0</v>
      </c>
      <c r="GF14" s="75">
        <f>'D(8)'!IJ$1</f>
        <v>0</v>
      </c>
      <c r="GG14" s="459">
        <f>'D(8)'!IK$1</f>
        <v>0</v>
      </c>
      <c r="GH14" s="616">
        <f>'D(8)'!IL$1</f>
        <v>0</v>
      </c>
    </row>
    <row r="15" spans="1:217">
      <c r="A15" s="498">
        <v>9</v>
      </c>
      <c r="B15" s="460">
        <f ca="1">'D(9)'!BF$1</f>
        <v>0</v>
      </c>
      <c r="C15" s="75">
        <f>'D(9)'!BG$1</f>
        <v>0</v>
      </c>
      <c r="D15" s="75">
        <f>'D(9)'!BH$1</f>
        <v>0</v>
      </c>
      <c r="E15" s="75">
        <f>'D(9)'!BI$1</f>
        <v>0</v>
      </c>
      <c r="F15" s="75">
        <f>'D(9)'!BJ$1</f>
        <v>0</v>
      </c>
      <c r="G15" s="461">
        <f>'D(9)'!BK$1</f>
        <v>0</v>
      </c>
      <c r="H15" s="460" t="str">
        <f ca="1">'D(9)'!BL$1</f>
        <v>Sin Hacinamiento</v>
      </c>
      <c r="I15" s="75">
        <f>'D(9)'!BM$1</f>
        <v>0</v>
      </c>
      <c r="J15" s="75">
        <f ca="1">'D(9)'!BN$1</f>
        <v>0</v>
      </c>
      <c r="K15" s="75">
        <f>'D(9)'!BO$1</f>
        <v>0</v>
      </c>
      <c r="L15" s="75">
        <f>'D(9)'!BP$1</f>
        <v>0</v>
      </c>
      <c r="M15" s="461">
        <f>'D(9)'!BQ$1</f>
        <v>0</v>
      </c>
      <c r="N15" s="462">
        <f>'D(9)'!BR$1</f>
        <v>0</v>
      </c>
      <c r="O15" s="75">
        <f>'D(9)'!BS$1</f>
        <v>0</v>
      </c>
      <c r="P15" s="75">
        <f>'D(9)'!BT$1</f>
        <v>0</v>
      </c>
      <c r="Q15" s="75">
        <f>'D(9)'!BU$1</f>
        <v>0</v>
      </c>
      <c r="R15" s="75">
        <f>'D(9)'!BV$1</f>
        <v>0</v>
      </c>
      <c r="S15" s="75">
        <f>'D(9)'!BW$1</f>
        <v>0</v>
      </c>
      <c r="T15" s="75">
        <f>'D(9)'!BX$1</f>
        <v>0</v>
      </c>
      <c r="U15" s="75">
        <f>'D(9)'!BY$1</f>
        <v>0</v>
      </c>
      <c r="V15" s="75">
        <f>'D(9)'!BZ$1</f>
        <v>0</v>
      </c>
      <c r="W15" s="75">
        <f>'D(9)'!CA$1</f>
        <v>0</v>
      </c>
      <c r="X15" s="459">
        <f>'D(9)'!CB$1</f>
        <v>0</v>
      </c>
      <c r="Y15" s="460">
        <f>'D(9)'!CC$1</f>
        <v>0</v>
      </c>
      <c r="Z15" s="75">
        <f>'D(9)'!CD$1</f>
        <v>0</v>
      </c>
      <c r="AA15" s="75">
        <f>'D(9)'!CE$1</f>
        <v>0</v>
      </c>
      <c r="AB15" s="75">
        <f>'D(9)'!CF$1</f>
        <v>0</v>
      </c>
      <c r="AC15" s="75">
        <f>'D(9)'!CG$1</f>
        <v>0</v>
      </c>
      <c r="AD15" s="75">
        <f>'D(9)'!CH$1</f>
        <v>0</v>
      </c>
      <c r="AE15" s="75">
        <f>'D(9)'!CI$1</f>
        <v>0</v>
      </c>
      <c r="AF15" s="75">
        <f>'D(9)'!CJ$1</f>
        <v>0</v>
      </c>
      <c r="AG15" s="461">
        <f>'D(9)'!CK$1</f>
        <v>0</v>
      </c>
      <c r="AH15" s="462" t="str">
        <f>'D(9)'!CL$1</f>
        <v>No</v>
      </c>
      <c r="AI15" s="75">
        <f>'D(9)'!CM$1</f>
        <v>0</v>
      </c>
      <c r="AJ15" s="75">
        <f>'D(9)'!CN$1</f>
        <v>0</v>
      </c>
      <c r="AK15" s="75">
        <f>'D(9)'!CO$1</f>
        <v>0</v>
      </c>
      <c r="AL15" s="75">
        <f>'D(9)'!CP$1</f>
        <v>0</v>
      </c>
      <c r="AM15" s="75">
        <f>'D(9)'!CQ$1</f>
        <v>0</v>
      </c>
      <c r="AN15" s="75">
        <f>'D(9)'!CR$1</f>
        <v>0</v>
      </c>
      <c r="AO15" s="75">
        <f>'D(9)'!CS$1</f>
        <v>0</v>
      </c>
      <c r="AP15" s="75">
        <f>'D(9)'!CT$1</f>
        <v>0</v>
      </c>
      <c r="AQ15" s="75">
        <f>'D(9)'!CU$1</f>
        <v>0</v>
      </c>
      <c r="AR15" s="75">
        <f>'D(9)'!CV$1</f>
        <v>0</v>
      </c>
      <c r="AS15" s="75">
        <f>'D(9)'!CW$1</f>
        <v>0</v>
      </c>
      <c r="AT15" s="75">
        <f>'D(9)'!CX$1</f>
        <v>0</v>
      </c>
      <c r="AU15" s="75">
        <f>'D(9)'!CY$1</f>
        <v>0</v>
      </c>
      <c r="AV15" s="75" t="str">
        <f>'D(9)'!CZ$1</f>
        <v>0</v>
      </c>
      <c r="AW15" s="75" t="str">
        <f>'D(9)'!DA$1</f>
        <v>0</v>
      </c>
      <c r="AX15" s="459" t="str">
        <f>'D(9)'!DB$1</f>
        <v>//</v>
      </c>
      <c r="AY15" s="460" t="str">
        <f>'D(9)'!DC$1</f>
        <v>-</v>
      </c>
      <c r="AZ15" s="75" t="str">
        <f>'D(9)'!DD$1</f>
        <v>-</v>
      </c>
      <c r="BA15" s="75" t="str">
        <f>'D(9)'!DE$1</f>
        <v>-</v>
      </c>
      <c r="BB15" s="75" t="str">
        <f>'D(9)'!DF$1</f>
        <v>-</v>
      </c>
      <c r="BC15" s="75" t="str">
        <f>'D(9)'!DG$1</f>
        <v>-</v>
      </c>
      <c r="BD15" s="75" t="str">
        <f>'D(9)'!DH$1</f>
        <v>-</v>
      </c>
      <c r="BE15" s="75" t="str">
        <f>'D(9)'!DI$1</f>
        <v>-</v>
      </c>
      <c r="BF15" s="75" t="str">
        <f>'D(9)'!DJ$1</f>
        <v>-</v>
      </c>
      <c r="BG15" s="75" t="str">
        <f>'D(9)'!DK$1</f>
        <v>-</v>
      </c>
      <c r="BH15" s="75" t="str">
        <f>'D(9)'!DL$1</f>
        <v>-</v>
      </c>
      <c r="BI15" s="75" t="str">
        <f>'D(9)'!DM$1</f>
        <v>-</v>
      </c>
      <c r="BJ15" s="75" t="str">
        <f>'D(9)'!DN$1</f>
        <v>-</v>
      </c>
      <c r="BK15" s="75" t="str">
        <f>'D(9)'!DO$1</f>
        <v>-</v>
      </c>
      <c r="BL15" s="461" t="str">
        <f>'D(9)'!DP$1</f>
        <v>-</v>
      </c>
      <c r="BM15" s="460">
        <f>'D(9)'!DQ$1</f>
        <v>0</v>
      </c>
      <c r="BN15" s="75">
        <f>'D(9)'!DR$1</f>
        <v>0</v>
      </c>
      <c r="BO15" s="75">
        <f>'D(9)'!DS$1</f>
        <v>0</v>
      </c>
      <c r="BP15" s="75">
        <f>'D(9)'!DT$1</f>
        <v>0</v>
      </c>
      <c r="BQ15" s="75">
        <f>'D(9)'!DU$1</f>
        <v>0</v>
      </c>
      <c r="BR15" s="75">
        <f>'D(9)'!DV$1</f>
        <v>0</v>
      </c>
      <c r="BS15" s="75">
        <f>'D(9)'!DW$1</f>
        <v>0</v>
      </c>
      <c r="BT15" s="75">
        <f>'D(9)'!DX$1</f>
        <v>0</v>
      </c>
      <c r="BU15" s="75">
        <f>'D(9)'!DY$1</f>
        <v>0</v>
      </c>
      <c r="BV15" s="75">
        <f>'D(9)'!DZ$1</f>
        <v>0</v>
      </c>
      <c r="BW15" s="75">
        <f>'D(9)'!EA$1</f>
        <v>0</v>
      </c>
      <c r="BX15" s="75">
        <f>'D(9)'!EB$1</f>
        <v>0</v>
      </c>
      <c r="BY15" s="75">
        <f>'D(9)'!EC$1</f>
        <v>0</v>
      </c>
      <c r="BZ15" s="461">
        <f>'D(9)'!ED$1</f>
        <v>0</v>
      </c>
      <c r="CA15" s="460">
        <f>'D(9)'!EE$1</f>
        <v>0</v>
      </c>
      <c r="CB15" s="462">
        <f>'D(9)'!EF$1</f>
        <v>0</v>
      </c>
      <c r="CC15" s="462">
        <f>'D(9)'!EG$1</f>
        <v>0</v>
      </c>
      <c r="CD15" s="462">
        <f>'D(9)'!EH$1</f>
        <v>0</v>
      </c>
      <c r="CE15" s="503">
        <f>'D(9)'!EI$1</f>
        <v>0</v>
      </c>
      <c r="CF15" s="460">
        <f>'D(9)'!EJ$1</f>
        <v>0</v>
      </c>
      <c r="CG15" s="75">
        <f>'D(9)'!EK$1</f>
        <v>0</v>
      </c>
      <c r="CH15" s="75">
        <f>'D(9)'!EL$1</f>
        <v>0</v>
      </c>
      <c r="CI15" s="75">
        <f>'D(9)'!EM$1</f>
        <v>0</v>
      </c>
      <c r="CJ15" s="461">
        <f>'D(9)'!EN$1</f>
        <v>0</v>
      </c>
      <c r="CK15" s="460" t="str">
        <f>'D(9)'!EO$1</f>
        <v>-</v>
      </c>
      <c r="CL15" s="75" t="str">
        <f>'D(9)'!EP$1</f>
        <v>-</v>
      </c>
      <c r="CM15" s="75" t="str">
        <f>'D(9)'!EQ$1</f>
        <v>-</v>
      </c>
      <c r="CN15" s="75" t="str">
        <f>'D(9)'!ER$1</f>
        <v>-</v>
      </c>
      <c r="CO15" s="75" t="str">
        <f>'D(9)'!ES$1</f>
        <v>-</v>
      </c>
      <c r="CP15" s="75" t="str">
        <f>'D(9)'!ET$1</f>
        <v>-</v>
      </c>
      <c r="CQ15" s="75" t="str">
        <f>'D(9)'!EU$1</f>
        <v>-</v>
      </c>
      <c r="CR15" s="75" t="str">
        <f>'D(9)'!EV$1</f>
        <v>-</v>
      </c>
      <c r="CS15" s="75" t="str">
        <f>'D(9)'!EW$1</f>
        <v>-</v>
      </c>
      <c r="CT15" s="75" t="str">
        <f>'D(9)'!EX$1</f>
        <v>-</v>
      </c>
      <c r="CU15" s="461" t="str">
        <f>'D(9)'!EY$1</f>
        <v>-</v>
      </c>
      <c r="CV15" s="462" t="str">
        <f>'D(9)'!EZ$1</f>
        <v>-</v>
      </c>
      <c r="CW15" s="75" t="str">
        <f>'D(9)'!FA$1</f>
        <v>-</v>
      </c>
      <c r="CX15" s="75" t="str">
        <f>'D(9)'!FB$1</f>
        <v>-</v>
      </c>
      <c r="CY15" s="75" t="str">
        <f>'D(9)'!FC$1</f>
        <v>-</v>
      </c>
      <c r="CZ15" s="75" t="str">
        <f>'D(9)'!FD$1</f>
        <v>-</v>
      </c>
      <c r="DA15" s="75" t="str">
        <f>'D(9)'!FE$1</f>
        <v>-</v>
      </c>
      <c r="DB15" s="75" t="str">
        <f>'D(9)'!FF$1</f>
        <v>-</v>
      </c>
      <c r="DC15" s="75" t="str">
        <f>'D(9)'!FG$1</f>
        <v>-</v>
      </c>
      <c r="DD15" s="75" t="str">
        <f>'D(9)'!FH$1</f>
        <v>-</v>
      </c>
      <c r="DE15" s="75" t="str">
        <f>'D(9)'!FI$1</f>
        <v>-</v>
      </c>
      <c r="DF15" s="75" t="str">
        <f>'D(9)'!FJ$1</f>
        <v>-</v>
      </c>
      <c r="DG15" s="459" t="str">
        <f>'D(9)'!FK$1</f>
        <v>-</v>
      </c>
      <c r="DH15" s="460" t="str">
        <f>'D(9)'!FL$1</f>
        <v>-</v>
      </c>
      <c r="DI15" s="75" t="str">
        <f>'D(9)'!FM$1</f>
        <v>-</v>
      </c>
      <c r="DJ15" s="75" t="str">
        <f>'D(9)'!FN$1</f>
        <v>-</v>
      </c>
      <c r="DK15" s="75" t="str">
        <f>'D(9)'!FO$1</f>
        <v>-</v>
      </c>
      <c r="DL15" s="75" t="str">
        <f>'D(9)'!FP$1</f>
        <v>-</v>
      </c>
      <c r="DM15" s="75" t="str">
        <f>'D(9)'!FQ$1</f>
        <v>-</v>
      </c>
      <c r="DN15" s="75" t="str">
        <f>'D(9)'!FR$1</f>
        <v>-</v>
      </c>
      <c r="DO15" s="75" t="str">
        <f>'D(9)'!FS$1</f>
        <v>-</v>
      </c>
      <c r="DP15" s="75" t="str">
        <f>'D(9)'!FT$1</f>
        <v>-</v>
      </c>
      <c r="DQ15" s="75" t="str">
        <f>'D(9)'!FU$1</f>
        <v>-</v>
      </c>
      <c r="DR15" s="461" t="str">
        <f>'D(9)'!FV$1</f>
        <v>-</v>
      </c>
      <c r="DS15" s="462" t="str">
        <f>'D(9)'!FW$1</f>
        <v>-</v>
      </c>
      <c r="DT15" s="75" t="str">
        <f>'D(9)'!FX$1</f>
        <v>-</v>
      </c>
      <c r="DU15" s="75" t="str">
        <f>'D(9)'!FY$1</f>
        <v>-</v>
      </c>
      <c r="DV15" s="75" t="str">
        <f>'D(9)'!FZ$1</f>
        <v>-</v>
      </c>
      <c r="DW15" s="75" t="str">
        <f>'D(9)'!GA$1</f>
        <v>-</v>
      </c>
      <c r="DX15" s="75" t="str">
        <f>'D(9)'!GB$1</f>
        <v>-</v>
      </c>
      <c r="DY15" s="75" t="str">
        <f>'D(9)'!GC$1</f>
        <v>-</v>
      </c>
      <c r="DZ15" s="459" t="str">
        <f>'D(9)'!GD$1</f>
        <v>-</v>
      </c>
      <c r="EA15" s="460">
        <f>'D(9)'!GE$1</f>
        <v>0</v>
      </c>
      <c r="EB15" s="75">
        <f>'D(9)'!GF$1</f>
        <v>0</v>
      </c>
      <c r="EC15" s="461">
        <f>'D(9)'!GG$1</f>
        <v>0</v>
      </c>
      <c r="ED15" s="462">
        <f>'D(9)'!GH$1</f>
        <v>0</v>
      </c>
      <c r="EE15" s="75">
        <f>'D(9)'!GI$1</f>
        <v>0</v>
      </c>
      <c r="EF15" s="75">
        <f>'D(9)'!GJ$1</f>
        <v>0</v>
      </c>
      <c r="EG15" s="75">
        <f>'D(9)'!GK$1</f>
        <v>0</v>
      </c>
      <c r="EH15" s="75">
        <f>'D(9)'!GL$1</f>
        <v>0</v>
      </c>
      <c r="EI15" s="75">
        <f>'D(9)'!GM$1</f>
        <v>0</v>
      </c>
      <c r="EJ15" s="75">
        <f>'D(9)'!GN$1</f>
        <v>0</v>
      </c>
      <c r="EK15" s="75">
        <f>'D(9)'!GO$1</f>
        <v>0</v>
      </c>
      <c r="EL15" s="75">
        <f>'D(9)'!GP$1</f>
        <v>0</v>
      </c>
      <c r="EM15" s="75">
        <f>'D(9)'!GQ$1</f>
        <v>0</v>
      </c>
      <c r="EN15" s="459">
        <f>'D(9)'!GR$1</f>
        <v>0</v>
      </c>
      <c r="EO15" s="460">
        <f>'D(9)'!GS$1</f>
        <v>0</v>
      </c>
      <c r="EP15" s="75">
        <f>'D(9)'!GT$1</f>
        <v>0</v>
      </c>
      <c r="EQ15" s="75">
        <f>'D(9)'!GU$1</f>
        <v>0</v>
      </c>
      <c r="ER15" s="75">
        <f>'D(9)'!GV$1</f>
        <v>0</v>
      </c>
      <c r="ES15" s="75">
        <f>'D(9)'!GW$1</f>
        <v>0</v>
      </c>
      <c r="ET15" s="75">
        <f>'D(9)'!GX$1</f>
        <v>0</v>
      </c>
      <c r="EU15" s="75">
        <f>'D(9)'!GY$1</f>
        <v>0</v>
      </c>
      <c r="EV15" s="75">
        <f>'D(9)'!GZ$1</f>
        <v>0</v>
      </c>
      <c r="EW15" s="75">
        <f>'D(9)'!HA$1</f>
        <v>0</v>
      </c>
      <c r="EX15" s="75">
        <f>'D(9)'!HB$1</f>
        <v>0</v>
      </c>
      <c r="EY15" s="75">
        <f>'D(9)'!HC$1</f>
        <v>0</v>
      </c>
      <c r="EZ15" s="461">
        <f>'D(9)'!HD$1</f>
        <v>0</v>
      </c>
      <c r="FA15" s="462">
        <f>'D(9)'!HE$1</f>
        <v>0</v>
      </c>
      <c r="FB15" s="75">
        <f>'D(9)'!HF$1</f>
        <v>0</v>
      </c>
      <c r="FC15" s="75">
        <f>'D(9)'!HG$1</f>
        <v>0</v>
      </c>
      <c r="FD15" s="75">
        <f>'D(9)'!HH$1</f>
        <v>0</v>
      </c>
      <c r="FE15" s="75">
        <f>'D(9)'!HI$1</f>
        <v>0</v>
      </c>
      <c r="FF15" s="75">
        <f>'D(9)'!HJ$1</f>
        <v>0</v>
      </c>
      <c r="FG15" s="75">
        <f>'D(9)'!HK$1</f>
        <v>0</v>
      </c>
      <c r="FH15" s="75">
        <f>'D(9)'!HL$1</f>
        <v>0</v>
      </c>
      <c r="FI15" s="75">
        <f>'D(9)'!HM$1</f>
        <v>0</v>
      </c>
      <c r="FJ15" s="75">
        <f>'D(9)'!HN$1</f>
        <v>0</v>
      </c>
      <c r="FK15" s="459">
        <f>'D(9)'!HO$1</f>
        <v>0</v>
      </c>
      <c r="FL15" s="460">
        <f>'D(9)'!HP$1</f>
        <v>0</v>
      </c>
      <c r="FM15" s="75">
        <f>'D(9)'!HQ$1</f>
        <v>0</v>
      </c>
      <c r="FN15" s="75">
        <f>'D(9)'!HR$1</f>
        <v>0</v>
      </c>
      <c r="FO15" s="75">
        <f>'D(9)'!HS$1</f>
        <v>0</v>
      </c>
      <c r="FP15" s="75">
        <f>'D(9)'!HT$1</f>
        <v>0</v>
      </c>
      <c r="FQ15" s="75">
        <f>'D(9)'!HU$1</f>
        <v>0</v>
      </c>
      <c r="FR15" s="75">
        <f>'D(9)'!HV$1</f>
        <v>0</v>
      </c>
      <c r="FS15" s="461">
        <f>'D(9)'!HW$1</f>
        <v>0</v>
      </c>
      <c r="FT15" s="462">
        <f>'D(9)'!HX$1</f>
        <v>0</v>
      </c>
      <c r="FU15" s="75">
        <f>'D(9)'!HY$1</f>
        <v>0</v>
      </c>
      <c r="FV15" s="75">
        <f>'D(9)'!HZ$1</f>
        <v>0</v>
      </c>
      <c r="FW15" s="75">
        <f>'D(9)'!IA$1</f>
        <v>0</v>
      </c>
      <c r="FX15" s="75">
        <f>'D(9)'!IB$1</f>
        <v>0</v>
      </c>
      <c r="FY15" s="75">
        <f>'D(9)'!IC$1</f>
        <v>0</v>
      </c>
      <c r="FZ15" s="75">
        <f>'D(9)'!ID$1</f>
        <v>0</v>
      </c>
      <c r="GA15" s="75">
        <f>'D(9)'!IE$1</f>
        <v>0</v>
      </c>
      <c r="GB15" s="75">
        <f>'D(9)'!IF$1</f>
        <v>0</v>
      </c>
      <c r="GC15" s="75">
        <f>'D(9)'!IG$1</f>
        <v>0</v>
      </c>
      <c r="GD15" s="75">
        <f>'D(9)'!IH$1</f>
        <v>0</v>
      </c>
      <c r="GE15" s="75">
        <f>'D(9)'!II$1</f>
        <v>0</v>
      </c>
      <c r="GF15" s="75">
        <f>'D(9)'!IJ$1</f>
        <v>0</v>
      </c>
      <c r="GG15" s="459">
        <f>'D(9)'!IK$1</f>
        <v>0</v>
      </c>
      <c r="GH15" s="616">
        <f>'D(9)'!IL$1</f>
        <v>0</v>
      </c>
    </row>
    <row r="16" spans="1:217">
      <c r="A16" s="498">
        <v>10</v>
      </c>
      <c r="B16" s="460">
        <f ca="1">'D(10)'!BF$1</f>
        <v>0</v>
      </c>
      <c r="C16" s="75">
        <f>'D(10)'!BG$1</f>
        <v>0</v>
      </c>
      <c r="D16" s="75">
        <f>'D(10)'!BH$1</f>
        <v>0</v>
      </c>
      <c r="E16" s="75">
        <f>'D(10)'!BI$1</f>
        <v>0</v>
      </c>
      <c r="F16" s="75">
        <f>'D(10)'!BJ$1</f>
        <v>0</v>
      </c>
      <c r="G16" s="461">
        <f>'D(10)'!BK$1</f>
        <v>0</v>
      </c>
      <c r="H16" s="460" t="str">
        <f ca="1">'D(10)'!BL$1</f>
        <v>Sin Hacinamiento</v>
      </c>
      <c r="I16" s="75">
        <f>'D(10)'!BM$1</f>
        <v>0</v>
      </c>
      <c r="J16" s="75">
        <f ca="1">'D(10)'!BN$1</f>
        <v>0</v>
      </c>
      <c r="K16" s="75">
        <f>'D(10)'!BO$1</f>
        <v>0</v>
      </c>
      <c r="L16" s="75">
        <f>'D(10)'!BP$1</f>
        <v>0</v>
      </c>
      <c r="M16" s="461">
        <f>'D(10)'!BQ$1</f>
        <v>0</v>
      </c>
      <c r="N16" s="462">
        <f>'D(10)'!BR$1</f>
        <v>0</v>
      </c>
      <c r="O16" s="75">
        <f>'D(10)'!BS$1</f>
        <v>0</v>
      </c>
      <c r="P16" s="75">
        <f>'D(10)'!BT$1</f>
        <v>0</v>
      </c>
      <c r="Q16" s="75">
        <f>'D(10)'!BU$1</f>
        <v>0</v>
      </c>
      <c r="R16" s="75">
        <f>'D(10)'!BV$1</f>
        <v>0</v>
      </c>
      <c r="S16" s="75">
        <f>'D(10)'!BW$1</f>
        <v>0</v>
      </c>
      <c r="T16" s="75">
        <f>'D(10)'!BX$1</f>
        <v>0</v>
      </c>
      <c r="U16" s="75">
        <f>'D(10)'!BY$1</f>
        <v>0</v>
      </c>
      <c r="V16" s="75">
        <f>'D(10)'!BZ$1</f>
        <v>0</v>
      </c>
      <c r="W16" s="75">
        <f>'D(10)'!CA$1</f>
        <v>0</v>
      </c>
      <c r="X16" s="459">
        <f>'D(10)'!CB$1</f>
        <v>0</v>
      </c>
      <c r="Y16" s="460">
        <f>'D(10)'!CC$1</f>
        <v>0</v>
      </c>
      <c r="Z16" s="75">
        <f>'D(10)'!CD$1</f>
        <v>0</v>
      </c>
      <c r="AA16" s="75">
        <f>'D(10)'!CE$1</f>
        <v>0</v>
      </c>
      <c r="AB16" s="75">
        <f>'D(10)'!CF$1</f>
        <v>0</v>
      </c>
      <c r="AC16" s="75">
        <f>'D(10)'!CG$1</f>
        <v>0</v>
      </c>
      <c r="AD16" s="75">
        <f>'D(10)'!CH$1</f>
        <v>0</v>
      </c>
      <c r="AE16" s="75">
        <f>'D(10)'!CI$1</f>
        <v>0</v>
      </c>
      <c r="AF16" s="75">
        <f>'D(10)'!CJ$1</f>
        <v>0</v>
      </c>
      <c r="AG16" s="461">
        <f>'D(10)'!CK$1</f>
        <v>0</v>
      </c>
      <c r="AH16" s="462" t="str">
        <f>'D(10)'!CL$1</f>
        <v>No</v>
      </c>
      <c r="AI16" s="75">
        <f>'D(10)'!CM$1</f>
        <v>0</v>
      </c>
      <c r="AJ16" s="75">
        <f>'D(10)'!CN$1</f>
        <v>0</v>
      </c>
      <c r="AK16" s="75">
        <f>'D(10)'!CO$1</f>
        <v>0</v>
      </c>
      <c r="AL16" s="75">
        <f>'D(10)'!CP$1</f>
        <v>0</v>
      </c>
      <c r="AM16" s="75">
        <f>'D(10)'!CQ$1</f>
        <v>0</v>
      </c>
      <c r="AN16" s="75">
        <f>'D(10)'!CR$1</f>
        <v>0</v>
      </c>
      <c r="AO16" s="75">
        <f>'D(10)'!CS$1</f>
        <v>0</v>
      </c>
      <c r="AP16" s="75">
        <f>'D(10)'!CT$1</f>
        <v>0</v>
      </c>
      <c r="AQ16" s="75">
        <f>'D(10)'!CU$1</f>
        <v>0</v>
      </c>
      <c r="AR16" s="75">
        <f>'D(10)'!CV$1</f>
        <v>0</v>
      </c>
      <c r="AS16" s="75">
        <f>'D(10)'!CW$1</f>
        <v>0</v>
      </c>
      <c r="AT16" s="75">
        <f>'D(10)'!CX$1</f>
        <v>0</v>
      </c>
      <c r="AU16" s="75">
        <f>'D(10)'!CY$1</f>
        <v>0</v>
      </c>
      <c r="AV16" s="75" t="str">
        <f>'D(10)'!CZ$1</f>
        <v>0</v>
      </c>
      <c r="AW16" s="75" t="str">
        <f>'D(10)'!DA$1</f>
        <v>0</v>
      </c>
      <c r="AX16" s="459" t="str">
        <f>'D(10)'!DB$1</f>
        <v>//</v>
      </c>
      <c r="AY16" s="460" t="str">
        <f>'D(10)'!DC$1</f>
        <v>-</v>
      </c>
      <c r="AZ16" s="75" t="str">
        <f>'D(10)'!DD$1</f>
        <v>-</v>
      </c>
      <c r="BA16" s="75" t="str">
        <f>'D(10)'!DE$1</f>
        <v>-</v>
      </c>
      <c r="BB16" s="75" t="str">
        <f>'D(10)'!DF$1</f>
        <v>-</v>
      </c>
      <c r="BC16" s="75" t="str">
        <f>'D(10)'!DG$1</f>
        <v>-</v>
      </c>
      <c r="BD16" s="75" t="str">
        <f>'D(10)'!DH$1</f>
        <v>-</v>
      </c>
      <c r="BE16" s="75" t="str">
        <f>'D(10)'!DI$1</f>
        <v>-</v>
      </c>
      <c r="BF16" s="75" t="str">
        <f>'D(10)'!DJ$1</f>
        <v>-</v>
      </c>
      <c r="BG16" s="75" t="str">
        <f>'D(10)'!DK$1</f>
        <v>-</v>
      </c>
      <c r="BH16" s="75" t="str">
        <f>'D(10)'!DL$1</f>
        <v>-</v>
      </c>
      <c r="BI16" s="75" t="str">
        <f>'D(10)'!DM$1</f>
        <v>-</v>
      </c>
      <c r="BJ16" s="75" t="str">
        <f>'D(10)'!DN$1</f>
        <v>-</v>
      </c>
      <c r="BK16" s="75" t="str">
        <f>'D(10)'!DO$1</f>
        <v>-</v>
      </c>
      <c r="BL16" s="461" t="str">
        <f>'D(10)'!DP$1</f>
        <v>-</v>
      </c>
      <c r="BM16" s="460">
        <f>'D(10)'!DQ$1</f>
        <v>0</v>
      </c>
      <c r="BN16" s="75">
        <f>'D(10)'!DR$1</f>
        <v>0</v>
      </c>
      <c r="BO16" s="75">
        <f>'D(10)'!DS$1</f>
        <v>0</v>
      </c>
      <c r="BP16" s="75">
        <f>'D(10)'!DT$1</f>
        <v>0</v>
      </c>
      <c r="BQ16" s="75">
        <f>'D(10)'!DU$1</f>
        <v>0</v>
      </c>
      <c r="BR16" s="75">
        <f>'D(10)'!DV$1</f>
        <v>0</v>
      </c>
      <c r="BS16" s="75">
        <f>'D(10)'!DW$1</f>
        <v>0</v>
      </c>
      <c r="BT16" s="75">
        <f>'D(10)'!DX$1</f>
        <v>0</v>
      </c>
      <c r="BU16" s="75">
        <f>'D(10)'!DY$1</f>
        <v>0</v>
      </c>
      <c r="BV16" s="75">
        <f>'D(10)'!DZ$1</f>
        <v>0</v>
      </c>
      <c r="BW16" s="75">
        <f>'D(10)'!EA$1</f>
        <v>0</v>
      </c>
      <c r="BX16" s="75">
        <f>'D(10)'!EB$1</f>
        <v>0</v>
      </c>
      <c r="BY16" s="75">
        <f>'D(10)'!EC$1</f>
        <v>0</v>
      </c>
      <c r="BZ16" s="461">
        <f>'D(10)'!ED$1</f>
        <v>0</v>
      </c>
      <c r="CA16" s="460">
        <f>'D(10)'!EE$1</f>
        <v>0</v>
      </c>
      <c r="CB16" s="462">
        <f>'D(10)'!EF$1</f>
        <v>0</v>
      </c>
      <c r="CC16" s="462">
        <f>'D(10)'!EG$1</f>
        <v>0</v>
      </c>
      <c r="CD16" s="462">
        <f>'D(10)'!EH$1</f>
        <v>0</v>
      </c>
      <c r="CE16" s="503">
        <f>'D(10)'!EI$1</f>
        <v>0</v>
      </c>
      <c r="CF16" s="460">
        <f>'D(10)'!EJ$1</f>
        <v>0</v>
      </c>
      <c r="CG16" s="75">
        <f>'D(10)'!EK$1</f>
        <v>0</v>
      </c>
      <c r="CH16" s="75">
        <f>'D(10)'!EL$1</f>
        <v>0</v>
      </c>
      <c r="CI16" s="75">
        <f>'D(10)'!EM$1</f>
        <v>0</v>
      </c>
      <c r="CJ16" s="461">
        <f>'D(10)'!EN$1</f>
        <v>0</v>
      </c>
      <c r="CK16" s="460" t="str">
        <f>'D(10)'!EO$1</f>
        <v>-</v>
      </c>
      <c r="CL16" s="75" t="str">
        <f>'D(10)'!EP$1</f>
        <v>-</v>
      </c>
      <c r="CM16" s="75" t="str">
        <f>'D(10)'!EQ$1</f>
        <v>-</v>
      </c>
      <c r="CN16" s="75" t="str">
        <f>'D(10)'!ER$1</f>
        <v>-</v>
      </c>
      <c r="CO16" s="75" t="str">
        <f>'D(10)'!ES$1</f>
        <v>-</v>
      </c>
      <c r="CP16" s="75" t="str">
        <f>'D(10)'!ET$1</f>
        <v>-</v>
      </c>
      <c r="CQ16" s="75" t="str">
        <f>'D(10)'!EU$1</f>
        <v>-</v>
      </c>
      <c r="CR16" s="75" t="str">
        <f>'D(10)'!EV$1</f>
        <v>-</v>
      </c>
      <c r="CS16" s="75" t="str">
        <f>'D(10)'!EW$1</f>
        <v>-</v>
      </c>
      <c r="CT16" s="75" t="str">
        <f>'D(10)'!EX$1</f>
        <v>-</v>
      </c>
      <c r="CU16" s="461" t="str">
        <f>'D(10)'!EY$1</f>
        <v>-</v>
      </c>
      <c r="CV16" s="462" t="str">
        <f>'D(10)'!EZ$1</f>
        <v>-</v>
      </c>
      <c r="CW16" s="75" t="str">
        <f>'D(10)'!FA$1</f>
        <v>-</v>
      </c>
      <c r="CX16" s="75" t="str">
        <f>'D(10)'!FB$1</f>
        <v>-</v>
      </c>
      <c r="CY16" s="75" t="str">
        <f>'D(10)'!FC$1</f>
        <v>-</v>
      </c>
      <c r="CZ16" s="75" t="str">
        <f>'D(10)'!FD$1</f>
        <v>-</v>
      </c>
      <c r="DA16" s="75" t="str">
        <f>'D(10)'!FE$1</f>
        <v>-</v>
      </c>
      <c r="DB16" s="75" t="str">
        <f>'D(10)'!FF$1</f>
        <v>-</v>
      </c>
      <c r="DC16" s="75" t="str">
        <f>'D(10)'!FG$1</f>
        <v>-</v>
      </c>
      <c r="DD16" s="75" t="str">
        <f>'D(10)'!FH$1</f>
        <v>-</v>
      </c>
      <c r="DE16" s="75" t="str">
        <f>'D(10)'!FI$1</f>
        <v>-</v>
      </c>
      <c r="DF16" s="75" t="str">
        <f>'D(10)'!FJ$1</f>
        <v>-</v>
      </c>
      <c r="DG16" s="459" t="str">
        <f>'D(10)'!FK$1</f>
        <v>-</v>
      </c>
      <c r="DH16" s="460" t="str">
        <f>'D(10)'!FL$1</f>
        <v>-</v>
      </c>
      <c r="DI16" s="75" t="str">
        <f>'D(10)'!FM$1</f>
        <v>-</v>
      </c>
      <c r="DJ16" s="75" t="str">
        <f>'D(10)'!FN$1</f>
        <v>-</v>
      </c>
      <c r="DK16" s="75" t="str">
        <f>'D(10)'!FO$1</f>
        <v>-</v>
      </c>
      <c r="DL16" s="75" t="str">
        <f>'D(10)'!FP$1</f>
        <v>-</v>
      </c>
      <c r="DM16" s="75" t="str">
        <f>'D(10)'!FQ$1</f>
        <v>-</v>
      </c>
      <c r="DN16" s="75" t="str">
        <f>'D(10)'!FR$1</f>
        <v>-</v>
      </c>
      <c r="DO16" s="75" t="str">
        <f>'D(10)'!FS$1</f>
        <v>-</v>
      </c>
      <c r="DP16" s="75" t="str">
        <f>'D(10)'!FT$1</f>
        <v>-</v>
      </c>
      <c r="DQ16" s="75" t="str">
        <f>'D(10)'!FU$1</f>
        <v>-</v>
      </c>
      <c r="DR16" s="461" t="str">
        <f>'D(10)'!FV$1</f>
        <v>-</v>
      </c>
      <c r="DS16" s="462" t="str">
        <f>'D(10)'!FW$1</f>
        <v>-</v>
      </c>
      <c r="DT16" s="75" t="str">
        <f>'D(10)'!FX$1</f>
        <v>-</v>
      </c>
      <c r="DU16" s="75" t="str">
        <f>'D(10)'!FY$1</f>
        <v>-</v>
      </c>
      <c r="DV16" s="75" t="str">
        <f>'D(10)'!FZ$1</f>
        <v>-</v>
      </c>
      <c r="DW16" s="75" t="str">
        <f>'D(10)'!GA$1</f>
        <v>-</v>
      </c>
      <c r="DX16" s="75" t="str">
        <f>'D(10)'!GB$1</f>
        <v>-</v>
      </c>
      <c r="DY16" s="75" t="str">
        <f>'D(10)'!GC$1</f>
        <v>-</v>
      </c>
      <c r="DZ16" s="459" t="str">
        <f>'D(10)'!GD$1</f>
        <v>-</v>
      </c>
      <c r="EA16" s="460">
        <f>'D(10)'!GE$1</f>
        <v>0</v>
      </c>
      <c r="EB16" s="75">
        <f>'D(10)'!GF$1</f>
        <v>0</v>
      </c>
      <c r="EC16" s="461">
        <f>'D(10)'!GG$1</f>
        <v>0</v>
      </c>
      <c r="ED16" s="462">
        <f>'D(10)'!GH$1</f>
        <v>0</v>
      </c>
      <c r="EE16" s="75">
        <f>'D(10)'!GI$1</f>
        <v>0</v>
      </c>
      <c r="EF16" s="75">
        <f>'D(10)'!GJ$1</f>
        <v>0</v>
      </c>
      <c r="EG16" s="75">
        <f>'D(10)'!GK$1</f>
        <v>0</v>
      </c>
      <c r="EH16" s="75">
        <f>'D(10)'!GL$1</f>
        <v>0</v>
      </c>
      <c r="EI16" s="75">
        <f>'D(10)'!GM$1</f>
        <v>0</v>
      </c>
      <c r="EJ16" s="75">
        <f>'D(10)'!GN$1</f>
        <v>0</v>
      </c>
      <c r="EK16" s="75">
        <f>'D(10)'!GO$1</f>
        <v>0</v>
      </c>
      <c r="EL16" s="75">
        <f>'D(10)'!GP$1</f>
        <v>0</v>
      </c>
      <c r="EM16" s="75">
        <f>'D(10)'!GQ$1</f>
        <v>0</v>
      </c>
      <c r="EN16" s="459">
        <f>'D(10)'!GR$1</f>
        <v>0</v>
      </c>
      <c r="EO16" s="460">
        <f>'D(10)'!GS$1</f>
        <v>0</v>
      </c>
      <c r="EP16" s="75">
        <f>'D(10)'!GT$1</f>
        <v>0</v>
      </c>
      <c r="EQ16" s="75">
        <f>'D(10)'!GU$1</f>
        <v>0</v>
      </c>
      <c r="ER16" s="75">
        <f>'D(10)'!GV$1</f>
        <v>0</v>
      </c>
      <c r="ES16" s="75">
        <f>'D(10)'!GW$1</f>
        <v>0</v>
      </c>
      <c r="ET16" s="75">
        <f>'D(10)'!GX$1</f>
        <v>0</v>
      </c>
      <c r="EU16" s="75">
        <f>'D(10)'!GY$1</f>
        <v>0</v>
      </c>
      <c r="EV16" s="75">
        <f>'D(10)'!GZ$1</f>
        <v>0</v>
      </c>
      <c r="EW16" s="75">
        <f>'D(10)'!HA$1</f>
        <v>0</v>
      </c>
      <c r="EX16" s="75">
        <f>'D(10)'!HB$1</f>
        <v>0</v>
      </c>
      <c r="EY16" s="75">
        <f>'D(10)'!HC$1</f>
        <v>0</v>
      </c>
      <c r="EZ16" s="461">
        <f>'D(10)'!HD$1</f>
        <v>0</v>
      </c>
      <c r="FA16" s="462">
        <f>'D(10)'!HE$1</f>
        <v>0</v>
      </c>
      <c r="FB16" s="75">
        <f>'D(10)'!HF$1</f>
        <v>0</v>
      </c>
      <c r="FC16" s="75">
        <f>'D(10)'!HG$1</f>
        <v>0</v>
      </c>
      <c r="FD16" s="75">
        <f>'D(10)'!HH$1</f>
        <v>0</v>
      </c>
      <c r="FE16" s="75">
        <f>'D(10)'!HI$1</f>
        <v>0</v>
      </c>
      <c r="FF16" s="75">
        <f>'D(10)'!HJ$1</f>
        <v>0</v>
      </c>
      <c r="FG16" s="75">
        <f>'D(10)'!HK$1</f>
        <v>0</v>
      </c>
      <c r="FH16" s="75">
        <f>'D(10)'!HL$1</f>
        <v>0</v>
      </c>
      <c r="FI16" s="75">
        <f>'D(10)'!HM$1</f>
        <v>0</v>
      </c>
      <c r="FJ16" s="75">
        <f>'D(10)'!HN$1</f>
        <v>0</v>
      </c>
      <c r="FK16" s="459">
        <f>'D(10)'!HO$1</f>
        <v>0</v>
      </c>
      <c r="FL16" s="460">
        <f>'D(10)'!HP$1</f>
        <v>0</v>
      </c>
      <c r="FM16" s="75">
        <f>'D(10)'!HQ$1</f>
        <v>0</v>
      </c>
      <c r="FN16" s="75">
        <f>'D(10)'!HR$1</f>
        <v>0</v>
      </c>
      <c r="FO16" s="75">
        <f>'D(10)'!HS$1</f>
        <v>0</v>
      </c>
      <c r="FP16" s="75">
        <f>'D(10)'!HT$1</f>
        <v>0</v>
      </c>
      <c r="FQ16" s="75">
        <f>'D(10)'!HU$1</f>
        <v>0</v>
      </c>
      <c r="FR16" s="75">
        <f>'D(10)'!HV$1</f>
        <v>0</v>
      </c>
      <c r="FS16" s="461">
        <f>'D(10)'!HW$1</f>
        <v>0</v>
      </c>
      <c r="FT16" s="462">
        <f>'D(10)'!HX$1</f>
        <v>0</v>
      </c>
      <c r="FU16" s="75">
        <f>'D(10)'!HY$1</f>
        <v>0</v>
      </c>
      <c r="FV16" s="75">
        <f>'D(10)'!HZ$1</f>
        <v>0</v>
      </c>
      <c r="FW16" s="75">
        <f>'D(10)'!IA$1</f>
        <v>0</v>
      </c>
      <c r="FX16" s="75">
        <f>'D(10)'!IB$1</f>
        <v>0</v>
      </c>
      <c r="FY16" s="75">
        <f>'D(10)'!IC$1</f>
        <v>0</v>
      </c>
      <c r="FZ16" s="75">
        <f>'D(10)'!ID$1</f>
        <v>0</v>
      </c>
      <c r="GA16" s="75">
        <f>'D(10)'!IE$1</f>
        <v>0</v>
      </c>
      <c r="GB16" s="75">
        <f>'D(10)'!IF$1</f>
        <v>0</v>
      </c>
      <c r="GC16" s="75">
        <f>'D(10)'!IG$1</f>
        <v>0</v>
      </c>
      <c r="GD16" s="75">
        <f>'D(10)'!IH$1</f>
        <v>0</v>
      </c>
      <c r="GE16" s="75">
        <f>'D(10)'!II$1</f>
        <v>0</v>
      </c>
      <c r="GF16" s="75">
        <f>'D(10)'!IJ$1</f>
        <v>0</v>
      </c>
      <c r="GG16" s="459">
        <f>'D(10)'!IK$1</f>
        <v>0</v>
      </c>
      <c r="GH16" s="616">
        <f>'D(10)'!IL$1</f>
        <v>0</v>
      </c>
    </row>
    <row r="17" spans="1:190">
      <c r="A17" s="498">
        <v>11</v>
      </c>
      <c r="B17" s="460">
        <f ca="1">'D(11)'!BF$1</f>
        <v>0</v>
      </c>
      <c r="C17" s="75">
        <f>'D(11)'!BG$1</f>
        <v>0</v>
      </c>
      <c r="D17" s="75">
        <f>'D(11)'!BH$1</f>
        <v>0</v>
      </c>
      <c r="E17" s="75">
        <f>'D(11)'!BI$1</f>
        <v>0</v>
      </c>
      <c r="F17" s="75">
        <f>'D(11)'!BJ$1</f>
        <v>0</v>
      </c>
      <c r="G17" s="461">
        <f>'D(11)'!BK$1</f>
        <v>0</v>
      </c>
      <c r="H17" s="460" t="str">
        <f ca="1">'D(11)'!BL$1</f>
        <v>Sin Hacinamiento</v>
      </c>
      <c r="I17" s="75">
        <f>'D(11)'!BM$1</f>
        <v>0</v>
      </c>
      <c r="J17" s="75">
        <f ca="1">'D(11)'!BN$1</f>
        <v>0</v>
      </c>
      <c r="K17" s="75">
        <f>'D(11)'!BO$1</f>
        <v>0</v>
      </c>
      <c r="L17" s="75">
        <f>'D(11)'!BP$1</f>
        <v>0</v>
      </c>
      <c r="M17" s="461">
        <f>'D(11)'!BQ$1</f>
        <v>0</v>
      </c>
      <c r="N17" s="462">
        <f>'D(11)'!BR$1</f>
        <v>0</v>
      </c>
      <c r="O17" s="75">
        <f>'D(11)'!BS$1</f>
        <v>0</v>
      </c>
      <c r="P17" s="75">
        <f>'D(11)'!BT$1</f>
        <v>0</v>
      </c>
      <c r="Q17" s="75">
        <f>'D(11)'!BU$1</f>
        <v>0</v>
      </c>
      <c r="R17" s="75">
        <f>'D(11)'!BV$1</f>
        <v>0</v>
      </c>
      <c r="S17" s="75">
        <f>'D(11)'!BW$1</f>
        <v>0</v>
      </c>
      <c r="T17" s="75">
        <f>'D(11)'!BX$1</f>
        <v>0</v>
      </c>
      <c r="U17" s="75">
        <f>'D(11)'!BY$1</f>
        <v>0</v>
      </c>
      <c r="V17" s="75">
        <f>'D(11)'!BZ$1</f>
        <v>0</v>
      </c>
      <c r="W17" s="75">
        <f>'D(11)'!CA$1</f>
        <v>0</v>
      </c>
      <c r="X17" s="459">
        <f>'D(11)'!CB$1</f>
        <v>0</v>
      </c>
      <c r="Y17" s="460">
        <f>'D(11)'!CC$1</f>
        <v>0</v>
      </c>
      <c r="Z17" s="75">
        <f>'D(11)'!CD$1</f>
        <v>0</v>
      </c>
      <c r="AA17" s="75">
        <f>'D(11)'!CE$1</f>
        <v>0</v>
      </c>
      <c r="AB17" s="75">
        <f>'D(11)'!CF$1</f>
        <v>0</v>
      </c>
      <c r="AC17" s="75">
        <f>'D(11)'!CG$1</f>
        <v>0</v>
      </c>
      <c r="AD17" s="75">
        <f>'D(11)'!CH$1</f>
        <v>0</v>
      </c>
      <c r="AE17" s="75">
        <f>'D(11)'!CI$1</f>
        <v>0</v>
      </c>
      <c r="AF17" s="75">
        <f>'D(11)'!CJ$1</f>
        <v>0</v>
      </c>
      <c r="AG17" s="461">
        <f>'D(11)'!CK$1</f>
        <v>0</v>
      </c>
      <c r="AH17" s="462" t="str">
        <f>'D(11)'!CL$1</f>
        <v>No</v>
      </c>
      <c r="AI17" s="75">
        <f>'D(11)'!CM$1</f>
        <v>0</v>
      </c>
      <c r="AJ17" s="75">
        <f>'D(11)'!CN$1</f>
        <v>0</v>
      </c>
      <c r="AK17" s="75">
        <f>'D(11)'!CO$1</f>
        <v>0</v>
      </c>
      <c r="AL17" s="75">
        <f>'D(11)'!CP$1</f>
        <v>0</v>
      </c>
      <c r="AM17" s="75">
        <f>'D(11)'!CQ$1</f>
        <v>0</v>
      </c>
      <c r="AN17" s="75">
        <f>'D(11)'!CR$1</f>
        <v>0</v>
      </c>
      <c r="AO17" s="75">
        <f>'D(11)'!CS$1</f>
        <v>0</v>
      </c>
      <c r="AP17" s="75">
        <f>'D(11)'!CT$1</f>
        <v>0</v>
      </c>
      <c r="AQ17" s="75">
        <f>'D(11)'!CU$1</f>
        <v>0</v>
      </c>
      <c r="AR17" s="75">
        <f>'D(11)'!CV$1</f>
        <v>0</v>
      </c>
      <c r="AS17" s="75">
        <f>'D(11)'!CW$1</f>
        <v>0</v>
      </c>
      <c r="AT17" s="75">
        <f>'D(11)'!CX$1</f>
        <v>0</v>
      </c>
      <c r="AU17" s="75">
        <f>'D(11)'!CY$1</f>
        <v>0</v>
      </c>
      <c r="AV17" s="75" t="str">
        <f>'D(11)'!CZ$1</f>
        <v>0</v>
      </c>
      <c r="AW17" s="75" t="str">
        <f>'D(11)'!DA$1</f>
        <v>0</v>
      </c>
      <c r="AX17" s="459" t="str">
        <f>'D(11)'!DB$1</f>
        <v>//</v>
      </c>
      <c r="AY17" s="460" t="str">
        <f>'D(11)'!DC$1</f>
        <v>-</v>
      </c>
      <c r="AZ17" s="75" t="str">
        <f>'D(11)'!DD$1</f>
        <v>-</v>
      </c>
      <c r="BA17" s="75" t="str">
        <f>'D(11)'!DE$1</f>
        <v>-</v>
      </c>
      <c r="BB17" s="75" t="str">
        <f>'D(11)'!DF$1</f>
        <v>-</v>
      </c>
      <c r="BC17" s="75" t="str">
        <f>'D(11)'!DG$1</f>
        <v>-</v>
      </c>
      <c r="BD17" s="75" t="str">
        <f>'D(11)'!DH$1</f>
        <v>-</v>
      </c>
      <c r="BE17" s="75" t="str">
        <f>'D(11)'!DI$1</f>
        <v>-</v>
      </c>
      <c r="BF17" s="75" t="str">
        <f>'D(11)'!DJ$1</f>
        <v>-</v>
      </c>
      <c r="BG17" s="75" t="str">
        <f>'D(11)'!DK$1</f>
        <v>-</v>
      </c>
      <c r="BH17" s="75" t="str">
        <f>'D(11)'!DL$1</f>
        <v>-</v>
      </c>
      <c r="BI17" s="75" t="str">
        <f>'D(11)'!DM$1</f>
        <v>-</v>
      </c>
      <c r="BJ17" s="75" t="str">
        <f>'D(11)'!DN$1</f>
        <v>-</v>
      </c>
      <c r="BK17" s="75" t="str">
        <f>'D(11)'!DO$1</f>
        <v>-</v>
      </c>
      <c r="BL17" s="461" t="str">
        <f>'D(11)'!DP$1</f>
        <v>-</v>
      </c>
      <c r="BM17" s="460">
        <f>'D(11)'!DQ$1</f>
        <v>0</v>
      </c>
      <c r="BN17" s="75">
        <f>'D(11)'!DR$1</f>
        <v>0</v>
      </c>
      <c r="BO17" s="75">
        <f>'D(11)'!DS$1</f>
        <v>0</v>
      </c>
      <c r="BP17" s="75">
        <f>'D(11)'!DT$1</f>
        <v>0</v>
      </c>
      <c r="BQ17" s="75">
        <f>'D(11)'!DU$1</f>
        <v>0</v>
      </c>
      <c r="BR17" s="75">
        <f>'D(11)'!DV$1</f>
        <v>0</v>
      </c>
      <c r="BS17" s="75">
        <f>'D(11)'!DW$1</f>
        <v>0</v>
      </c>
      <c r="BT17" s="75">
        <f>'D(11)'!DX$1</f>
        <v>0</v>
      </c>
      <c r="BU17" s="75">
        <f>'D(11)'!DY$1</f>
        <v>0</v>
      </c>
      <c r="BV17" s="75">
        <f>'D(11)'!DZ$1</f>
        <v>0</v>
      </c>
      <c r="BW17" s="75">
        <f>'D(11)'!EA$1</f>
        <v>0</v>
      </c>
      <c r="BX17" s="75">
        <f>'D(11)'!EB$1</f>
        <v>0</v>
      </c>
      <c r="BY17" s="75">
        <f>'D(11)'!EC$1</f>
        <v>0</v>
      </c>
      <c r="BZ17" s="461">
        <f>'D(11)'!ED$1</f>
        <v>0</v>
      </c>
      <c r="CA17" s="460">
        <f>'D(11)'!EE$1</f>
        <v>0</v>
      </c>
      <c r="CB17" s="462">
        <f>'D(11)'!EF$1</f>
        <v>0</v>
      </c>
      <c r="CC17" s="462">
        <f>'D(11)'!EG$1</f>
        <v>0</v>
      </c>
      <c r="CD17" s="462">
        <f>'D(11)'!EH$1</f>
        <v>0</v>
      </c>
      <c r="CE17" s="503">
        <f>'D(11)'!EI$1</f>
        <v>0</v>
      </c>
      <c r="CF17" s="460">
        <f>'D(11)'!EJ$1</f>
        <v>0</v>
      </c>
      <c r="CG17" s="75">
        <f>'D(11)'!EK$1</f>
        <v>0</v>
      </c>
      <c r="CH17" s="75">
        <f>'D(11)'!EL$1</f>
        <v>0</v>
      </c>
      <c r="CI17" s="75">
        <f>'D(11)'!EM$1</f>
        <v>0</v>
      </c>
      <c r="CJ17" s="461">
        <f>'D(11)'!EN$1</f>
        <v>0</v>
      </c>
      <c r="CK17" s="460" t="str">
        <f>'D(11)'!EO$1</f>
        <v>-</v>
      </c>
      <c r="CL17" s="75" t="str">
        <f>'D(11)'!EP$1</f>
        <v>-</v>
      </c>
      <c r="CM17" s="75" t="str">
        <f>'D(11)'!EQ$1</f>
        <v>-</v>
      </c>
      <c r="CN17" s="75" t="str">
        <f>'D(11)'!ER$1</f>
        <v>-</v>
      </c>
      <c r="CO17" s="75" t="str">
        <f>'D(11)'!ES$1</f>
        <v>-</v>
      </c>
      <c r="CP17" s="75" t="str">
        <f>'D(11)'!ET$1</f>
        <v>-</v>
      </c>
      <c r="CQ17" s="75" t="str">
        <f>'D(11)'!EU$1</f>
        <v>-</v>
      </c>
      <c r="CR17" s="75" t="str">
        <f>'D(11)'!EV$1</f>
        <v>-</v>
      </c>
      <c r="CS17" s="75" t="str">
        <f>'D(11)'!EW$1</f>
        <v>-</v>
      </c>
      <c r="CT17" s="75" t="str">
        <f>'D(11)'!EX$1</f>
        <v>-</v>
      </c>
      <c r="CU17" s="461" t="str">
        <f>'D(11)'!EY$1</f>
        <v>-</v>
      </c>
      <c r="CV17" s="462" t="str">
        <f>'D(11)'!EZ$1</f>
        <v>-</v>
      </c>
      <c r="CW17" s="75" t="str">
        <f>'D(11)'!FA$1</f>
        <v>-</v>
      </c>
      <c r="CX17" s="75" t="str">
        <f>'D(11)'!FB$1</f>
        <v>-</v>
      </c>
      <c r="CY17" s="75" t="str">
        <f>'D(11)'!FC$1</f>
        <v>-</v>
      </c>
      <c r="CZ17" s="75" t="str">
        <f>'D(11)'!FD$1</f>
        <v>-</v>
      </c>
      <c r="DA17" s="75" t="str">
        <f>'D(11)'!FE$1</f>
        <v>-</v>
      </c>
      <c r="DB17" s="75" t="str">
        <f>'D(11)'!FF$1</f>
        <v>-</v>
      </c>
      <c r="DC17" s="75" t="str">
        <f>'D(11)'!FG$1</f>
        <v>-</v>
      </c>
      <c r="DD17" s="75" t="str">
        <f>'D(11)'!FH$1</f>
        <v>-</v>
      </c>
      <c r="DE17" s="75" t="str">
        <f>'D(11)'!FI$1</f>
        <v>-</v>
      </c>
      <c r="DF17" s="75" t="str">
        <f>'D(11)'!FJ$1</f>
        <v>-</v>
      </c>
      <c r="DG17" s="459" t="str">
        <f>'D(11)'!FK$1</f>
        <v>-</v>
      </c>
      <c r="DH17" s="460" t="str">
        <f>'D(11)'!FL$1</f>
        <v>-</v>
      </c>
      <c r="DI17" s="75" t="str">
        <f>'D(11)'!FM$1</f>
        <v>-</v>
      </c>
      <c r="DJ17" s="75" t="str">
        <f>'D(11)'!FN$1</f>
        <v>-</v>
      </c>
      <c r="DK17" s="75" t="str">
        <f>'D(11)'!FO$1</f>
        <v>-</v>
      </c>
      <c r="DL17" s="75" t="str">
        <f>'D(11)'!FP$1</f>
        <v>-</v>
      </c>
      <c r="DM17" s="75" t="str">
        <f>'D(11)'!FQ$1</f>
        <v>-</v>
      </c>
      <c r="DN17" s="75" t="str">
        <f>'D(11)'!FR$1</f>
        <v>-</v>
      </c>
      <c r="DO17" s="75" t="str">
        <f>'D(11)'!FS$1</f>
        <v>-</v>
      </c>
      <c r="DP17" s="75" t="str">
        <f>'D(11)'!FT$1</f>
        <v>-</v>
      </c>
      <c r="DQ17" s="75" t="str">
        <f>'D(11)'!FU$1</f>
        <v>-</v>
      </c>
      <c r="DR17" s="461" t="str">
        <f>'D(11)'!FV$1</f>
        <v>-</v>
      </c>
      <c r="DS17" s="462" t="str">
        <f>'D(11)'!FW$1</f>
        <v>-</v>
      </c>
      <c r="DT17" s="75" t="str">
        <f>'D(11)'!FX$1</f>
        <v>-</v>
      </c>
      <c r="DU17" s="75" t="str">
        <f>'D(11)'!FY$1</f>
        <v>-</v>
      </c>
      <c r="DV17" s="75" t="str">
        <f>'D(11)'!FZ$1</f>
        <v>-</v>
      </c>
      <c r="DW17" s="75" t="str">
        <f>'D(11)'!GA$1</f>
        <v>-</v>
      </c>
      <c r="DX17" s="75" t="str">
        <f>'D(11)'!GB$1</f>
        <v>-</v>
      </c>
      <c r="DY17" s="75" t="str">
        <f>'D(11)'!GC$1</f>
        <v>-</v>
      </c>
      <c r="DZ17" s="459" t="str">
        <f>'D(11)'!GD$1</f>
        <v>-</v>
      </c>
      <c r="EA17" s="460">
        <f>'D(11)'!GE$1</f>
        <v>0</v>
      </c>
      <c r="EB17" s="75">
        <f>'D(11)'!GF$1</f>
        <v>0</v>
      </c>
      <c r="EC17" s="461">
        <f>'D(11)'!GG$1</f>
        <v>0</v>
      </c>
      <c r="ED17" s="462">
        <f>'D(11)'!GH$1</f>
        <v>0</v>
      </c>
      <c r="EE17" s="75">
        <f>'D(11)'!GI$1</f>
        <v>0</v>
      </c>
      <c r="EF17" s="75">
        <f>'D(11)'!GJ$1</f>
        <v>0</v>
      </c>
      <c r="EG17" s="75">
        <f>'D(11)'!GK$1</f>
        <v>0</v>
      </c>
      <c r="EH17" s="75">
        <f>'D(11)'!GL$1</f>
        <v>0</v>
      </c>
      <c r="EI17" s="75">
        <f>'D(11)'!GM$1</f>
        <v>0</v>
      </c>
      <c r="EJ17" s="75">
        <f>'D(11)'!GN$1</f>
        <v>0</v>
      </c>
      <c r="EK17" s="75">
        <f>'D(11)'!GO$1</f>
        <v>0</v>
      </c>
      <c r="EL17" s="75">
        <f>'D(11)'!GP$1</f>
        <v>0</v>
      </c>
      <c r="EM17" s="75">
        <f>'D(11)'!GQ$1</f>
        <v>0</v>
      </c>
      <c r="EN17" s="459">
        <f>'D(11)'!GR$1</f>
        <v>0</v>
      </c>
      <c r="EO17" s="460">
        <f>'D(11)'!GS$1</f>
        <v>0</v>
      </c>
      <c r="EP17" s="75">
        <f>'D(11)'!GT$1</f>
        <v>0</v>
      </c>
      <c r="EQ17" s="75">
        <f>'D(11)'!GU$1</f>
        <v>0</v>
      </c>
      <c r="ER17" s="75">
        <f>'D(11)'!GV$1</f>
        <v>0</v>
      </c>
      <c r="ES17" s="75">
        <f>'D(11)'!GW$1</f>
        <v>0</v>
      </c>
      <c r="ET17" s="75">
        <f>'D(11)'!GX$1</f>
        <v>0</v>
      </c>
      <c r="EU17" s="75">
        <f>'D(11)'!GY$1</f>
        <v>0</v>
      </c>
      <c r="EV17" s="75">
        <f>'D(11)'!GZ$1</f>
        <v>0</v>
      </c>
      <c r="EW17" s="75">
        <f>'D(11)'!HA$1</f>
        <v>0</v>
      </c>
      <c r="EX17" s="75">
        <f>'D(11)'!HB$1</f>
        <v>0</v>
      </c>
      <c r="EY17" s="75">
        <f>'D(11)'!HC$1</f>
        <v>0</v>
      </c>
      <c r="EZ17" s="461">
        <f>'D(11)'!HD$1</f>
        <v>0</v>
      </c>
      <c r="FA17" s="462">
        <f>'D(11)'!HE$1</f>
        <v>0</v>
      </c>
      <c r="FB17" s="75">
        <f>'D(11)'!HF$1</f>
        <v>0</v>
      </c>
      <c r="FC17" s="75">
        <f>'D(11)'!HG$1</f>
        <v>0</v>
      </c>
      <c r="FD17" s="75">
        <f>'D(11)'!HH$1</f>
        <v>0</v>
      </c>
      <c r="FE17" s="75">
        <f>'D(11)'!HI$1</f>
        <v>0</v>
      </c>
      <c r="FF17" s="75">
        <f>'D(11)'!HJ$1</f>
        <v>0</v>
      </c>
      <c r="FG17" s="75">
        <f>'D(11)'!HK$1</f>
        <v>0</v>
      </c>
      <c r="FH17" s="75">
        <f>'D(11)'!HL$1</f>
        <v>0</v>
      </c>
      <c r="FI17" s="75">
        <f>'D(11)'!HM$1</f>
        <v>0</v>
      </c>
      <c r="FJ17" s="75">
        <f>'D(11)'!HN$1</f>
        <v>0</v>
      </c>
      <c r="FK17" s="459">
        <f>'D(11)'!HO$1</f>
        <v>0</v>
      </c>
      <c r="FL17" s="460">
        <f>'D(11)'!HP$1</f>
        <v>0</v>
      </c>
      <c r="FM17" s="75">
        <f>'D(11)'!HQ$1</f>
        <v>0</v>
      </c>
      <c r="FN17" s="75">
        <f>'D(11)'!HR$1</f>
        <v>0</v>
      </c>
      <c r="FO17" s="75">
        <f>'D(11)'!HS$1</f>
        <v>0</v>
      </c>
      <c r="FP17" s="75">
        <f>'D(11)'!HT$1</f>
        <v>0</v>
      </c>
      <c r="FQ17" s="75">
        <f>'D(11)'!HU$1</f>
        <v>0</v>
      </c>
      <c r="FR17" s="75">
        <f>'D(11)'!HV$1</f>
        <v>0</v>
      </c>
      <c r="FS17" s="461">
        <f>'D(11)'!HW$1</f>
        <v>0</v>
      </c>
      <c r="FT17" s="462">
        <f>'D(11)'!HX$1</f>
        <v>0</v>
      </c>
      <c r="FU17" s="75">
        <f>'D(11)'!HY$1</f>
        <v>0</v>
      </c>
      <c r="FV17" s="75">
        <f>'D(11)'!HZ$1</f>
        <v>0</v>
      </c>
      <c r="FW17" s="75">
        <f>'D(11)'!IA$1</f>
        <v>0</v>
      </c>
      <c r="FX17" s="75">
        <f>'D(11)'!IB$1</f>
        <v>0</v>
      </c>
      <c r="FY17" s="75">
        <f>'D(11)'!IC$1</f>
        <v>0</v>
      </c>
      <c r="FZ17" s="75">
        <f>'D(11)'!ID$1</f>
        <v>0</v>
      </c>
      <c r="GA17" s="75">
        <f>'D(11)'!IE$1</f>
        <v>0</v>
      </c>
      <c r="GB17" s="75">
        <f>'D(11)'!IF$1</f>
        <v>0</v>
      </c>
      <c r="GC17" s="75">
        <f>'D(11)'!IG$1</f>
        <v>0</v>
      </c>
      <c r="GD17" s="75">
        <f>'D(11)'!IH$1</f>
        <v>0</v>
      </c>
      <c r="GE17" s="75">
        <f>'D(11)'!II$1</f>
        <v>0</v>
      </c>
      <c r="GF17" s="75">
        <f>'D(11)'!IJ$1</f>
        <v>0</v>
      </c>
      <c r="GG17" s="459">
        <f>'D(11)'!IK$1</f>
        <v>0</v>
      </c>
      <c r="GH17" s="616">
        <f>'D(11)'!IL$1</f>
        <v>0</v>
      </c>
    </row>
    <row r="18" spans="1:190">
      <c r="A18" s="498">
        <v>12</v>
      </c>
      <c r="B18" s="460">
        <f ca="1">'D(12)'!BF$1</f>
        <v>0</v>
      </c>
      <c r="C18" s="75">
        <f>'D(12)'!BG$1</f>
        <v>0</v>
      </c>
      <c r="D18" s="75">
        <f>'D(12)'!BH$1</f>
        <v>0</v>
      </c>
      <c r="E18" s="75">
        <f>'D(12)'!BI$1</f>
        <v>0</v>
      </c>
      <c r="F18" s="75">
        <f>'D(12)'!BJ$1</f>
        <v>0</v>
      </c>
      <c r="G18" s="461">
        <f>'D(12)'!BK$1</f>
        <v>0</v>
      </c>
      <c r="H18" s="460" t="str">
        <f ca="1">'D(12)'!BL$1</f>
        <v>Sin Hacinamiento</v>
      </c>
      <c r="I18" s="75">
        <f>'D(12)'!BM$1</f>
        <v>0</v>
      </c>
      <c r="J18" s="75">
        <f ca="1">'D(12)'!BN$1</f>
        <v>0</v>
      </c>
      <c r="K18" s="75">
        <f>'D(12)'!BO$1</f>
        <v>0</v>
      </c>
      <c r="L18" s="75">
        <f>'D(12)'!BP$1</f>
        <v>0</v>
      </c>
      <c r="M18" s="461">
        <f>'D(12)'!BQ$1</f>
        <v>0</v>
      </c>
      <c r="N18" s="462">
        <f>'D(12)'!BR$1</f>
        <v>0</v>
      </c>
      <c r="O18" s="75">
        <f>'D(12)'!BS$1</f>
        <v>0</v>
      </c>
      <c r="P18" s="75">
        <f>'D(12)'!BT$1</f>
        <v>0</v>
      </c>
      <c r="Q18" s="75">
        <f>'D(12)'!BU$1</f>
        <v>0</v>
      </c>
      <c r="R18" s="75">
        <f>'D(12)'!BV$1</f>
        <v>0</v>
      </c>
      <c r="S18" s="75">
        <f>'D(12)'!BW$1</f>
        <v>0</v>
      </c>
      <c r="T18" s="75">
        <f>'D(12)'!BX$1</f>
        <v>0</v>
      </c>
      <c r="U18" s="75">
        <f>'D(12)'!BY$1</f>
        <v>0</v>
      </c>
      <c r="V18" s="75">
        <f>'D(12)'!BZ$1</f>
        <v>0</v>
      </c>
      <c r="W18" s="75">
        <f>'D(12)'!CA$1</f>
        <v>0</v>
      </c>
      <c r="X18" s="459">
        <f>'D(12)'!CB$1</f>
        <v>0</v>
      </c>
      <c r="Y18" s="460">
        <f>'D(12)'!CC$1</f>
        <v>0</v>
      </c>
      <c r="Z18" s="75">
        <f>'D(12)'!CD$1</f>
        <v>0</v>
      </c>
      <c r="AA18" s="75">
        <f>'D(12)'!CE$1</f>
        <v>0</v>
      </c>
      <c r="AB18" s="75">
        <f>'D(12)'!CF$1</f>
        <v>0</v>
      </c>
      <c r="AC18" s="75">
        <f>'D(12)'!CG$1</f>
        <v>0</v>
      </c>
      <c r="AD18" s="75">
        <f>'D(12)'!CH$1</f>
        <v>0</v>
      </c>
      <c r="AE18" s="75">
        <f>'D(12)'!CI$1</f>
        <v>0</v>
      </c>
      <c r="AF18" s="75">
        <f>'D(12)'!CJ$1</f>
        <v>0</v>
      </c>
      <c r="AG18" s="461">
        <f>'D(12)'!CK$1</f>
        <v>0</v>
      </c>
      <c r="AH18" s="462" t="str">
        <f>'D(12)'!CL$1</f>
        <v>No</v>
      </c>
      <c r="AI18" s="75">
        <f>'D(12)'!CM$1</f>
        <v>0</v>
      </c>
      <c r="AJ18" s="75">
        <f>'D(12)'!CN$1</f>
        <v>0</v>
      </c>
      <c r="AK18" s="75">
        <f>'D(12)'!CO$1</f>
        <v>0</v>
      </c>
      <c r="AL18" s="75">
        <f>'D(12)'!CP$1</f>
        <v>0</v>
      </c>
      <c r="AM18" s="75">
        <f>'D(12)'!CQ$1</f>
        <v>0</v>
      </c>
      <c r="AN18" s="75">
        <f>'D(12)'!CR$1</f>
        <v>0</v>
      </c>
      <c r="AO18" s="75">
        <f>'D(12)'!CS$1</f>
        <v>0</v>
      </c>
      <c r="AP18" s="75">
        <f>'D(12)'!CT$1</f>
        <v>0</v>
      </c>
      <c r="AQ18" s="75">
        <f>'D(12)'!CU$1</f>
        <v>0</v>
      </c>
      <c r="AR18" s="75">
        <f>'D(12)'!CV$1</f>
        <v>0</v>
      </c>
      <c r="AS18" s="75">
        <f>'D(12)'!CW$1</f>
        <v>0</v>
      </c>
      <c r="AT18" s="75">
        <f>'D(12)'!CX$1</f>
        <v>0</v>
      </c>
      <c r="AU18" s="75">
        <f>'D(12)'!CY$1</f>
        <v>0</v>
      </c>
      <c r="AV18" s="75" t="str">
        <f>'D(12)'!CZ$1</f>
        <v>0</v>
      </c>
      <c r="AW18" s="75" t="str">
        <f>'D(12)'!DA$1</f>
        <v>0</v>
      </c>
      <c r="AX18" s="459" t="str">
        <f>'D(12)'!DB$1</f>
        <v>//</v>
      </c>
      <c r="AY18" s="460" t="str">
        <f>'D(12)'!DC$1</f>
        <v>-</v>
      </c>
      <c r="AZ18" s="75" t="str">
        <f>'D(12)'!DD$1</f>
        <v>-</v>
      </c>
      <c r="BA18" s="75" t="str">
        <f>'D(12)'!DE$1</f>
        <v>-</v>
      </c>
      <c r="BB18" s="75" t="str">
        <f>'D(12)'!DF$1</f>
        <v>-</v>
      </c>
      <c r="BC18" s="75" t="str">
        <f>'D(12)'!DG$1</f>
        <v>-</v>
      </c>
      <c r="BD18" s="75" t="str">
        <f>'D(12)'!DH$1</f>
        <v>-</v>
      </c>
      <c r="BE18" s="75" t="str">
        <f>'D(12)'!DI$1</f>
        <v>-</v>
      </c>
      <c r="BF18" s="75" t="str">
        <f>'D(12)'!DJ$1</f>
        <v>-</v>
      </c>
      <c r="BG18" s="75" t="str">
        <f>'D(12)'!DK$1</f>
        <v>-</v>
      </c>
      <c r="BH18" s="75" t="str">
        <f>'D(12)'!DL$1</f>
        <v>-</v>
      </c>
      <c r="BI18" s="75" t="str">
        <f>'D(12)'!DM$1</f>
        <v>-</v>
      </c>
      <c r="BJ18" s="75" t="str">
        <f>'D(12)'!DN$1</f>
        <v>-</v>
      </c>
      <c r="BK18" s="75" t="str">
        <f>'D(12)'!DO$1</f>
        <v>-</v>
      </c>
      <c r="BL18" s="461" t="str">
        <f>'D(12)'!DP$1</f>
        <v>-</v>
      </c>
      <c r="BM18" s="460">
        <f>'D(12)'!DQ$1</f>
        <v>0</v>
      </c>
      <c r="BN18" s="75">
        <f>'D(12)'!DR$1</f>
        <v>0</v>
      </c>
      <c r="BO18" s="75">
        <f>'D(12)'!DS$1</f>
        <v>0</v>
      </c>
      <c r="BP18" s="75">
        <f>'D(12)'!DT$1</f>
        <v>0</v>
      </c>
      <c r="BQ18" s="75">
        <f>'D(12)'!DU$1</f>
        <v>0</v>
      </c>
      <c r="BR18" s="75">
        <f>'D(12)'!DV$1</f>
        <v>0</v>
      </c>
      <c r="BS18" s="75">
        <f>'D(12)'!DW$1</f>
        <v>0</v>
      </c>
      <c r="BT18" s="75">
        <f>'D(12)'!DX$1</f>
        <v>0</v>
      </c>
      <c r="BU18" s="75">
        <f>'D(12)'!DY$1</f>
        <v>0</v>
      </c>
      <c r="BV18" s="75">
        <f>'D(12)'!DZ$1</f>
        <v>0</v>
      </c>
      <c r="BW18" s="75">
        <f>'D(12)'!EA$1</f>
        <v>0</v>
      </c>
      <c r="BX18" s="75">
        <f>'D(12)'!EB$1</f>
        <v>0</v>
      </c>
      <c r="BY18" s="75">
        <f>'D(12)'!EC$1</f>
        <v>0</v>
      </c>
      <c r="BZ18" s="461">
        <f>'D(12)'!ED$1</f>
        <v>0</v>
      </c>
      <c r="CA18" s="460">
        <f>'D(12)'!EE$1</f>
        <v>0</v>
      </c>
      <c r="CB18" s="462">
        <f>'D(12)'!EF$1</f>
        <v>0</v>
      </c>
      <c r="CC18" s="462">
        <f>'D(12)'!EG$1</f>
        <v>0</v>
      </c>
      <c r="CD18" s="462">
        <f>'D(12)'!EH$1</f>
        <v>0</v>
      </c>
      <c r="CE18" s="503">
        <f>'D(12)'!EI$1</f>
        <v>0</v>
      </c>
      <c r="CF18" s="460">
        <f>'D(12)'!EJ$1</f>
        <v>0</v>
      </c>
      <c r="CG18" s="75">
        <f>'D(12)'!EK$1</f>
        <v>0</v>
      </c>
      <c r="CH18" s="75">
        <f>'D(12)'!EL$1</f>
        <v>0</v>
      </c>
      <c r="CI18" s="75">
        <f>'D(12)'!EM$1</f>
        <v>0</v>
      </c>
      <c r="CJ18" s="461">
        <f>'D(12)'!EN$1</f>
        <v>0</v>
      </c>
      <c r="CK18" s="460" t="str">
        <f>'D(12)'!EO$1</f>
        <v>-</v>
      </c>
      <c r="CL18" s="75" t="str">
        <f>'D(12)'!EP$1</f>
        <v>-</v>
      </c>
      <c r="CM18" s="75" t="str">
        <f>'D(12)'!EQ$1</f>
        <v>-</v>
      </c>
      <c r="CN18" s="75" t="str">
        <f>'D(12)'!ER$1</f>
        <v>-</v>
      </c>
      <c r="CO18" s="75" t="str">
        <f>'D(12)'!ES$1</f>
        <v>-</v>
      </c>
      <c r="CP18" s="75" t="str">
        <f>'D(12)'!ET$1</f>
        <v>-</v>
      </c>
      <c r="CQ18" s="75" t="str">
        <f>'D(12)'!EU$1</f>
        <v>-</v>
      </c>
      <c r="CR18" s="75" t="str">
        <f>'D(12)'!EV$1</f>
        <v>-</v>
      </c>
      <c r="CS18" s="75" t="str">
        <f>'D(12)'!EW$1</f>
        <v>-</v>
      </c>
      <c r="CT18" s="75" t="str">
        <f>'D(12)'!EX$1</f>
        <v>-</v>
      </c>
      <c r="CU18" s="461" t="str">
        <f>'D(12)'!EY$1</f>
        <v>-</v>
      </c>
      <c r="CV18" s="462" t="str">
        <f>'D(12)'!EZ$1</f>
        <v>-</v>
      </c>
      <c r="CW18" s="75" t="str">
        <f>'D(12)'!FA$1</f>
        <v>-</v>
      </c>
      <c r="CX18" s="75" t="str">
        <f>'D(12)'!FB$1</f>
        <v>-</v>
      </c>
      <c r="CY18" s="75" t="str">
        <f>'D(12)'!FC$1</f>
        <v>-</v>
      </c>
      <c r="CZ18" s="75" t="str">
        <f>'D(12)'!FD$1</f>
        <v>-</v>
      </c>
      <c r="DA18" s="75" t="str">
        <f>'D(12)'!FE$1</f>
        <v>-</v>
      </c>
      <c r="DB18" s="75" t="str">
        <f>'D(12)'!FF$1</f>
        <v>-</v>
      </c>
      <c r="DC18" s="75" t="str">
        <f>'D(12)'!FG$1</f>
        <v>-</v>
      </c>
      <c r="DD18" s="75" t="str">
        <f>'D(12)'!FH$1</f>
        <v>-</v>
      </c>
      <c r="DE18" s="75" t="str">
        <f>'D(12)'!FI$1</f>
        <v>-</v>
      </c>
      <c r="DF18" s="75" t="str">
        <f>'D(12)'!FJ$1</f>
        <v>-</v>
      </c>
      <c r="DG18" s="459" t="str">
        <f>'D(12)'!FK$1</f>
        <v>-</v>
      </c>
      <c r="DH18" s="460" t="str">
        <f>'D(12)'!FL$1</f>
        <v>-</v>
      </c>
      <c r="DI18" s="75" t="str">
        <f>'D(12)'!FM$1</f>
        <v>-</v>
      </c>
      <c r="DJ18" s="75" t="str">
        <f>'D(12)'!FN$1</f>
        <v>-</v>
      </c>
      <c r="DK18" s="75" t="str">
        <f>'D(12)'!FO$1</f>
        <v>-</v>
      </c>
      <c r="DL18" s="75" t="str">
        <f>'D(12)'!FP$1</f>
        <v>-</v>
      </c>
      <c r="DM18" s="75" t="str">
        <f>'D(12)'!FQ$1</f>
        <v>-</v>
      </c>
      <c r="DN18" s="75" t="str">
        <f>'D(12)'!FR$1</f>
        <v>-</v>
      </c>
      <c r="DO18" s="75" t="str">
        <f>'D(12)'!FS$1</f>
        <v>-</v>
      </c>
      <c r="DP18" s="75" t="str">
        <f>'D(12)'!FT$1</f>
        <v>-</v>
      </c>
      <c r="DQ18" s="75" t="str">
        <f>'D(12)'!FU$1</f>
        <v>-</v>
      </c>
      <c r="DR18" s="461" t="str">
        <f>'D(12)'!FV$1</f>
        <v>-</v>
      </c>
      <c r="DS18" s="462" t="str">
        <f>'D(12)'!FW$1</f>
        <v>-</v>
      </c>
      <c r="DT18" s="75" t="str">
        <f>'D(12)'!FX$1</f>
        <v>-</v>
      </c>
      <c r="DU18" s="75" t="str">
        <f>'D(12)'!FY$1</f>
        <v>-</v>
      </c>
      <c r="DV18" s="75" t="str">
        <f>'D(12)'!FZ$1</f>
        <v>-</v>
      </c>
      <c r="DW18" s="75" t="str">
        <f>'D(12)'!GA$1</f>
        <v>-</v>
      </c>
      <c r="DX18" s="75" t="str">
        <f>'D(12)'!GB$1</f>
        <v>-</v>
      </c>
      <c r="DY18" s="75" t="str">
        <f>'D(12)'!GC$1</f>
        <v>-</v>
      </c>
      <c r="DZ18" s="459" t="str">
        <f>'D(12)'!GD$1</f>
        <v>-</v>
      </c>
      <c r="EA18" s="460">
        <f>'D(12)'!GE$1</f>
        <v>0</v>
      </c>
      <c r="EB18" s="75">
        <f>'D(12)'!GF$1</f>
        <v>0</v>
      </c>
      <c r="EC18" s="461">
        <f>'D(12)'!GG$1</f>
        <v>0</v>
      </c>
      <c r="ED18" s="462">
        <f>'D(12)'!GH$1</f>
        <v>0</v>
      </c>
      <c r="EE18" s="75">
        <f>'D(12)'!GI$1</f>
        <v>0</v>
      </c>
      <c r="EF18" s="75">
        <f>'D(12)'!GJ$1</f>
        <v>0</v>
      </c>
      <c r="EG18" s="75">
        <f>'D(12)'!GK$1</f>
        <v>0</v>
      </c>
      <c r="EH18" s="75">
        <f>'D(12)'!GL$1</f>
        <v>0</v>
      </c>
      <c r="EI18" s="75">
        <f>'D(12)'!GM$1</f>
        <v>0</v>
      </c>
      <c r="EJ18" s="75">
        <f>'D(12)'!GN$1</f>
        <v>0</v>
      </c>
      <c r="EK18" s="75">
        <f>'D(12)'!GO$1</f>
        <v>0</v>
      </c>
      <c r="EL18" s="75">
        <f>'D(12)'!GP$1</f>
        <v>0</v>
      </c>
      <c r="EM18" s="75">
        <f>'D(12)'!GQ$1</f>
        <v>0</v>
      </c>
      <c r="EN18" s="459">
        <f>'D(12)'!GR$1</f>
        <v>0</v>
      </c>
      <c r="EO18" s="460">
        <f>'D(12)'!GS$1</f>
        <v>0</v>
      </c>
      <c r="EP18" s="75">
        <f>'D(12)'!GT$1</f>
        <v>0</v>
      </c>
      <c r="EQ18" s="75">
        <f>'D(12)'!GU$1</f>
        <v>0</v>
      </c>
      <c r="ER18" s="75">
        <f>'D(12)'!GV$1</f>
        <v>0</v>
      </c>
      <c r="ES18" s="75">
        <f>'D(12)'!GW$1</f>
        <v>0</v>
      </c>
      <c r="ET18" s="75">
        <f>'D(12)'!GX$1</f>
        <v>0</v>
      </c>
      <c r="EU18" s="75">
        <f>'D(12)'!GY$1</f>
        <v>0</v>
      </c>
      <c r="EV18" s="75">
        <f>'D(12)'!GZ$1</f>
        <v>0</v>
      </c>
      <c r="EW18" s="75">
        <f>'D(12)'!HA$1</f>
        <v>0</v>
      </c>
      <c r="EX18" s="75">
        <f>'D(12)'!HB$1</f>
        <v>0</v>
      </c>
      <c r="EY18" s="75">
        <f>'D(12)'!HC$1</f>
        <v>0</v>
      </c>
      <c r="EZ18" s="461">
        <f>'D(12)'!HD$1</f>
        <v>0</v>
      </c>
      <c r="FA18" s="462">
        <f>'D(12)'!HE$1</f>
        <v>0</v>
      </c>
      <c r="FB18" s="75">
        <f>'D(12)'!HF$1</f>
        <v>0</v>
      </c>
      <c r="FC18" s="75">
        <f>'D(12)'!HG$1</f>
        <v>0</v>
      </c>
      <c r="FD18" s="75">
        <f>'D(12)'!HH$1</f>
        <v>0</v>
      </c>
      <c r="FE18" s="75">
        <f>'D(12)'!HI$1</f>
        <v>0</v>
      </c>
      <c r="FF18" s="75">
        <f>'D(12)'!HJ$1</f>
        <v>0</v>
      </c>
      <c r="FG18" s="75">
        <f>'D(12)'!HK$1</f>
        <v>0</v>
      </c>
      <c r="FH18" s="75">
        <f>'D(12)'!HL$1</f>
        <v>0</v>
      </c>
      <c r="FI18" s="75">
        <f>'D(12)'!HM$1</f>
        <v>0</v>
      </c>
      <c r="FJ18" s="75">
        <f>'D(12)'!HN$1</f>
        <v>0</v>
      </c>
      <c r="FK18" s="459">
        <f>'D(12)'!HO$1</f>
        <v>0</v>
      </c>
      <c r="FL18" s="460">
        <f>'D(12)'!HP$1</f>
        <v>0</v>
      </c>
      <c r="FM18" s="75">
        <f>'D(12)'!HQ$1</f>
        <v>0</v>
      </c>
      <c r="FN18" s="75">
        <f>'D(12)'!HR$1</f>
        <v>0</v>
      </c>
      <c r="FO18" s="75">
        <f>'D(12)'!HS$1</f>
        <v>0</v>
      </c>
      <c r="FP18" s="75">
        <f>'D(12)'!HT$1</f>
        <v>0</v>
      </c>
      <c r="FQ18" s="75">
        <f>'D(12)'!HU$1</f>
        <v>0</v>
      </c>
      <c r="FR18" s="75">
        <f>'D(12)'!HV$1</f>
        <v>0</v>
      </c>
      <c r="FS18" s="461">
        <f>'D(12)'!HW$1</f>
        <v>0</v>
      </c>
      <c r="FT18" s="462">
        <f>'D(12)'!HX$1</f>
        <v>0</v>
      </c>
      <c r="FU18" s="75">
        <f>'D(12)'!HY$1</f>
        <v>0</v>
      </c>
      <c r="FV18" s="75">
        <f>'D(12)'!HZ$1</f>
        <v>0</v>
      </c>
      <c r="FW18" s="75">
        <f>'D(12)'!IA$1</f>
        <v>0</v>
      </c>
      <c r="FX18" s="75">
        <f>'D(12)'!IB$1</f>
        <v>0</v>
      </c>
      <c r="FY18" s="75">
        <f>'D(12)'!IC$1</f>
        <v>0</v>
      </c>
      <c r="FZ18" s="75">
        <f>'D(12)'!ID$1</f>
        <v>0</v>
      </c>
      <c r="GA18" s="75">
        <f>'D(12)'!IE$1</f>
        <v>0</v>
      </c>
      <c r="GB18" s="75">
        <f>'D(12)'!IF$1</f>
        <v>0</v>
      </c>
      <c r="GC18" s="75">
        <f>'D(12)'!IG$1</f>
        <v>0</v>
      </c>
      <c r="GD18" s="75">
        <f>'D(12)'!IH$1</f>
        <v>0</v>
      </c>
      <c r="GE18" s="75">
        <f>'D(12)'!II$1</f>
        <v>0</v>
      </c>
      <c r="GF18" s="75">
        <f>'D(12)'!IJ$1</f>
        <v>0</v>
      </c>
      <c r="GG18" s="459">
        <f>'D(12)'!IK$1</f>
        <v>0</v>
      </c>
      <c r="GH18" s="616">
        <f>'D(12)'!IL$1</f>
        <v>0</v>
      </c>
    </row>
    <row r="19" spans="1:190">
      <c r="A19" s="498">
        <v>13</v>
      </c>
      <c r="B19" s="460">
        <f ca="1">'D(13)'!BF$1</f>
        <v>0</v>
      </c>
      <c r="C19" s="75">
        <f>'D(13)'!BG$1</f>
        <v>0</v>
      </c>
      <c r="D19" s="75">
        <f>'D(13)'!BH$1</f>
        <v>0</v>
      </c>
      <c r="E19" s="75">
        <f>'D(13)'!BI$1</f>
        <v>0</v>
      </c>
      <c r="F19" s="75">
        <f>'D(13)'!BJ$1</f>
        <v>0</v>
      </c>
      <c r="G19" s="461">
        <f>'D(13)'!BK$1</f>
        <v>0</v>
      </c>
      <c r="H19" s="460" t="str">
        <f ca="1">'D(13)'!BL$1</f>
        <v>Sin Hacinamiento</v>
      </c>
      <c r="I19" s="75">
        <f>'D(13)'!BM$1</f>
        <v>0</v>
      </c>
      <c r="J19" s="75">
        <f ca="1">'D(13)'!BN$1</f>
        <v>0</v>
      </c>
      <c r="K19" s="75">
        <f>'D(13)'!BO$1</f>
        <v>0</v>
      </c>
      <c r="L19" s="75">
        <f>'D(13)'!BP$1</f>
        <v>0</v>
      </c>
      <c r="M19" s="461">
        <f>'D(13)'!BQ$1</f>
        <v>0</v>
      </c>
      <c r="N19" s="462">
        <f>'D(13)'!BR$1</f>
        <v>0</v>
      </c>
      <c r="O19" s="75">
        <f>'D(13)'!BS$1</f>
        <v>0</v>
      </c>
      <c r="P19" s="75">
        <f>'D(13)'!BT$1</f>
        <v>0</v>
      </c>
      <c r="Q19" s="75">
        <f>'D(13)'!BU$1</f>
        <v>0</v>
      </c>
      <c r="R19" s="75">
        <f>'D(13)'!BV$1</f>
        <v>0</v>
      </c>
      <c r="S19" s="75">
        <f>'D(13)'!BW$1</f>
        <v>0</v>
      </c>
      <c r="T19" s="75">
        <f>'D(13)'!BX$1</f>
        <v>0</v>
      </c>
      <c r="U19" s="75">
        <f>'D(13)'!BY$1</f>
        <v>0</v>
      </c>
      <c r="V19" s="75">
        <f>'D(13)'!BZ$1</f>
        <v>0</v>
      </c>
      <c r="W19" s="75">
        <f>'D(13)'!CA$1</f>
        <v>0</v>
      </c>
      <c r="X19" s="459">
        <f>'D(13)'!CB$1</f>
        <v>0</v>
      </c>
      <c r="Y19" s="460">
        <f>'D(13)'!CC$1</f>
        <v>0</v>
      </c>
      <c r="Z19" s="75">
        <f>'D(13)'!CD$1</f>
        <v>0</v>
      </c>
      <c r="AA19" s="75">
        <f>'D(13)'!CE$1</f>
        <v>0</v>
      </c>
      <c r="AB19" s="75">
        <f>'D(13)'!CF$1</f>
        <v>0</v>
      </c>
      <c r="AC19" s="75">
        <f>'D(13)'!CG$1</f>
        <v>0</v>
      </c>
      <c r="AD19" s="75">
        <f>'D(13)'!CH$1</f>
        <v>0</v>
      </c>
      <c r="AE19" s="75">
        <f>'D(13)'!CI$1</f>
        <v>0</v>
      </c>
      <c r="AF19" s="75">
        <f>'D(13)'!CJ$1</f>
        <v>0</v>
      </c>
      <c r="AG19" s="461">
        <f>'D(13)'!CK$1</f>
        <v>0</v>
      </c>
      <c r="AH19" s="462" t="str">
        <f>'D(13)'!CL$1</f>
        <v>No</v>
      </c>
      <c r="AI19" s="75">
        <f>'D(13)'!CM$1</f>
        <v>0</v>
      </c>
      <c r="AJ19" s="75">
        <f>'D(13)'!CN$1</f>
        <v>0</v>
      </c>
      <c r="AK19" s="75">
        <f>'D(13)'!CO$1</f>
        <v>0</v>
      </c>
      <c r="AL19" s="75">
        <f>'D(13)'!CP$1</f>
        <v>0</v>
      </c>
      <c r="AM19" s="75">
        <f>'D(13)'!CQ$1</f>
        <v>0</v>
      </c>
      <c r="AN19" s="75">
        <f>'D(13)'!CR$1</f>
        <v>0</v>
      </c>
      <c r="AO19" s="75">
        <f>'D(13)'!CS$1</f>
        <v>0</v>
      </c>
      <c r="AP19" s="75">
        <f>'D(13)'!CT$1</f>
        <v>0</v>
      </c>
      <c r="AQ19" s="75">
        <f>'D(13)'!CU$1</f>
        <v>0</v>
      </c>
      <c r="AR19" s="75">
        <f>'D(13)'!CV$1</f>
        <v>0</v>
      </c>
      <c r="AS19" s="75">
        <f>'D(13)'!CW$1</f>
        <v>0</v>
      </c>
      <c r="AT19" s="75">
        <f>'D(13)'!CX$1</f>
        <v>0</v>
      </c>
      <c r="AU19" s="75">
        <f>'D(13)'!CY$1</f>
        <v>0</v>
      </c>
      <c r="AV19" s="75" t="str">
        <f>'D(13)'!CZ$1</f>
        <v>0</v>
      </c>
      <c r="AW19" s="75" t="str">
        <f>'D(13)'!DA$1</f>
        <v>0</v>
      </c>
      <c r="AX19" s="459" t="str">
        <f>'D(13)'!DB$1</f>
        <v>//</v>
      </c>
      <c r="AY19" s="460" t="str">
        <f>'D(13)'!DC$1</f>
        <v>-</v>
      </c>
      <c r="AZ19" s="75" t="str">
        <f>'D(13)'!DD$1</f>
        <v>-</v>
      </c>
      <c r="BA19" s="75" t="str">
        <f>'D(13)'!DE$1</f>
        <v>-</v>
      </c>
      <c r="BB19" s="75" t="str">
        <f>'D(13)'!DF$1</f>
        <v>-</v>
      </c>
      <c r="BC19" s="75" t="str">
        <f>'D(13)'!DG$1</f>
        <v>-</v>
      </c>
      <c r="BD19" s="75" t="str">
        <f>'D(13)'!DH$1</f>
        <v>-</v>
      </c>
      <c r="BE19" s="75" t="str">
        <f>'D(13)'!DI$1</f>
        <v>-</v>
      </c>
      <c r="BF19" s="75" t="str">
        <f>'D(13)'!DJ$1</f>
        <v>-</v>
      </c>
      <c r="BG19" s="75" t="str">
        <f>'D(13)'!DK$1</f>
        <v>-</v>
      </c>
      <c r="BH19" s="75" t="str">
        <f>'D(13)'!DL$1</f>
        <v>-</v>
      </c>
      <c r="BI19" s="75" t="str">
        <f>'D(13)'!DM$1</f>
        <v>-</v>
      </c>
      <c r="BJ19" s="75" t="str">
        <f>'D(13)'!DN$1</f>
        <v>-</v>
      </c>
      <c r="BK19" s="75" t="str">
        <f>'D(13)'!DO$1</f>
        <v>-</v>
      </c>
      <c r="BL19" s="461" t="str">
        <f>'D(13)'!DP$1</f>
        <v>-</v>
      </c>
      <c r="BM19" s="460">
        <f>'D(13)'!DQ$1</f>
        <v>0</v>
      </c>
      <c r="BN19" s="75">
        <f>'D(13)'!DR$1</f>
        <v>0</v>
      </c>
      <c r="BO19" s="75">
        <f>'D(13)'!DS$1</f>
        <v>0</v>
      </c>
      <c r="BP19" s="75">
        <f>'D(13)'!DT$1</f>
        <v>0</v>
      </c>
      <c r="BQ19" s="75">
        <f>'D(13)'!DU$1</f>
        <v>0</v>
      </c>
      <c r="BR19" s="75">
        <f>'D(13)'!DV$1</f>
        <v>0</v>
      </c>
      <c r="BS19" s="75">
        <f>'D(13)'!DW$1</f>
        <v>0</v>
      </c>
      <c r="BT19" s="75">
        <f>'D(13)'!DX$1</f>
        <v>0</v>
      </c>
      <c r="BU19" s="75">
        <f>'D(13)'!DY$1</f>
        <v>0</v>
      </c>
      <c r="BV19" s="75">
        <f>'D(13)'!DZ$1</f>
        <v>0</v>
      </c>
      <c r="BW19" s="75">
        <f>'D(13)'!EA$1</f>
        <v>0</v>
      </c>
      <c r="BX19" s="75">
        <f>'D(13)'!EB$1</f>
        <v>0</v>
      </c>
      <c r="BY19" s="75">
        <f>'D(13)'!EC$1</f>
        <v>0</v>
      </c>
      <c r="BZ19" s="461">
        <f>'D(13)'!ED$1</f>
        <v>0</v>
      </c>
      <c r="CA19" s="460">
        <f>'D(13)'!EE$1</f>
        <v>0</v>
      </c>
      <c r="CB19" s="462">
        <f>'D(13)'!EF$1</f>
        <v>0</v>
      </c>
      <c r="CC19" s="462">
        <f>'D(13)'!EG$1</f>
        <v>0</v>
      </c>
      <c r="CD19" s="462">
        <f>'D(13)'!EH$1</f>
        <v>0</v>
      </c>
      <c r="CE19" s="503">
        <f>'D(13)'!EI$1</f>
        <v>0</v>
      </c>
      <c r="CF19" s="460">
        <f>'D(13)'!EJ$1</f>
        <v>0</v>
      </c>
      <c r="CG19" s="75">
        <f>'D(13)'!EK$1</f>
        <v>0</v>
      </c>
      <c r="CH19" s="75">
        <f>'D(13)'!EL$1</f>
        <v>0</v>
      </c>
      <c r="CI19" s="75">
        <f>'D(13)'!EM$1</f>
        <v>0</v>
      </c>
      <c r="CJ19" s="461">
        <f>'D(13)'!EN$1</f>
        <v>0</v>
      </c>
      <c r="CK19" s="460" t="str">
        <f>'D(13)'!EO$1</f>
        <v>-</v>
      </c>
      <c r="CL19" s="75" t="str">
        <f>'D(13)'!EP$1</f>
        <v>-</v>
      </c>
      <c r="CM19" s="75" t="str">
        <f>'D(13)'!EQ$1</f>
        <v>-</v>
      </c>
      <c r="CN19" s="75" t="str">
        <f>'D(13)'!ER$1</f>
        <v>-</v>
      </c>
      <c r="CO19" s="75" t="str">
        <f>'D(13)'!ES$1</f>
        <v>-</v>
      </c>
      <c r="CP19" s="75" t="str">
        <f>'D(13)'!ET$1</f>
        <v>-</v>
      </c>
      <c r="CQ19" s="75" t="str">
        <f>'D(13)'!EU$1</f>
        <v>-</v>
      </c>
      <c r="CR19" s="75" t="str">
        <f>'D(13)'!EV$1</f>
        <v>-</v>
      </c>
      <c r="CS19" s="75" t="str">
        <f>'D(13)'!EW$1</f>
        <v>-</v>
      </c>
      <c r="CT19" s="75" t="str">
        <f>'D(13)'!EX$1</f>
        <v>-</v>
      </c>
      <c r="CU19" s="461" t="str">
        <f>'D(13)'!EY$1</f>
        <v>-</v>
      </c>
      <c r="CV19" s="462" t="str">
        <f>'D(13)'!EZ$1</f>
        <v>-</v>
      </c>
      <c r="CW19" s="75" t="str">
        <f>'D(13)'!FA$1</f>
        <v>-</v>
      </c>
      <c r="CX19" s="75" t="str">
        <f>'D(13)'!FB$1</f>
        <v>-</v>
      </c>
      <c r="CY19" s="75" t="str">
        <f>'D(13)'!FC$1</f>
        <v>-</v>
      </c>
      <c r="CZ19" s="75" t="str">
        <f>'D(13)'!FD$1</f>
        <v>-</v>
      </c>
      <c r="DA19" s="75" t="str">
        <f>'D(13)'!FE$1</f>
        <v>-</v>
      </c>
      <c r="DB19" s="75" t="str">
        <f>'D(13)'!FF$1</f>
        <v>-</v>
      </c>
      <c r="DC19" s="75" t="str">
        <f>'D(13)'!FG$1</f>
        <v>-</v>
      </c>
      <c r="DD19" s="75" t="str">
        <f>'D(13)'!FH$1</f>
        <v>-</v>
      </c>
      <c r="DE19" s="75" t="str">
        <f>'D(13)'!FI$1</f>
        <v>-</v>
      </c>
      <c r="DF19" s="75" t="str">
        <f>'D(13)'!FJ$1</f>
        <v>-</v>
      </c>
      <c r="DG19" s="459" t="str">
        <f>'D(13)'!FK$1</f>
        <v>-</v>
      </c>
      <c r="DH19" s="460" t="str">
        <f>'D(13)'!FL$1</f>
        <v>-</v>
      </c>
      <c r="DI19" s="75" t="str">
        <f>'D(13)'!FM$1</f>
        <v>-</v>
      </c>
      <c r="DJ19" s="75" t="str">
        <f>'D(13)'!FN$1</f>
        <v>-</v>
      </c>
      <c r="DK19" s="75" t="str">
        <f>'D(13)'!FO$1</f>
        <v>-</v>
      </c>
      <c r="DL19" s="75" t="str">
        <f>'D(13)'!FP$1</f>
        <v>-</v>
      </c>
      <c r="DM19" s="75" t="str">
        <f>'D(13)'!FQ$1</f>
        <v>-</v>
      </c>
      <c r="DN19" s="75" t="str">
        <f>'D(13)'!FR$1</f>
        <v>-</v>
      </c>
      <c r="DO19" s="75" t="str">
        <f>'D(13)'!FS$1</f>
        <v>-</v>
      </c>
      <c r="DP19" s="75" t="str">
        <f>'D(13)'!FT$1</f>
        <v>-</v>
      </c>
      <c r="DQ19" s="75" t="str">
        <f>'D(13)'!FU$1</f>
        <v>-</v>
      </c>
      <c r="DR19" s="461" t="str">
        <f>'D(13)'!FV$1</f>
        <v>-</v>
      </c>
      <c r="DS19" s="462" t="str">
        <f>'D(13)'!FW$1</f>
        <v>-</v>
      </c>
      <c r="DT19" s="75" t="str">
        <f>'D(13)'!FX$1</f>
        <v>-</v>
      </c>
      <c r="DU19" s="75" t="str">
        <f>'D(13)'!FY$1</f>
        <v>-</v>
      </c>
      <c r="DV19" s="75" t="str">
        <f>'D(13)'!FZ$1</f>
        <v>-</v>
      </c>
      <c r="DW19" s="75" t="str">
        <f>'D(13)'!GA$1</f>
        <v>-</v>
      </c>
      <c r="DX19" s="75" t="str">
        <f>'D(13)'!GB$1</f>
        <v>-</v>
      </c>
      <c r="DY19" s="75" t="str">
        <f>'D(13)'!GC$1</f>
        <v>-</v>
      </c>
      <c r="DZ19" s="459" t="str">
        <f>'D(13)'!GD$1</f>
        <v>-</v>
      </c>
      <c r="EA19" s="460">
        <f>'D(13)'!GE$1</f>
        <v>0</v>
      </c>
      <c r="EB19" s="75">
        <f>'D(13)'!GF$1</f>
        <v>0</v>
      </c>
      <c r="EC19" s="461">
        <f>'D(13)'!GG$1</f>
        <v>0</v>
      </c>
      <c r="ED19" s="462">
        <f>'D(13)'!GH$1</f>
        <v>0</v>
      </c>
      <c r="EE19" s="75">
        <f>'D(13)'!GI$1</f>
        <v>0</v>
      </c>
      <c r="EF19" s="75">
        <f>'D(13)'!GJ$1</f>
        <v>0</v>
      </c>
      <c r="EG19" s="75">
        <f>'D(13)'!GK$1</f>
        <v>0</v>
      </c>
      <c r="EH19" s="75">
        <f>'D(13)'!GL$1</f>
        <v>0</v>
      </c>
      <c r="EI19" s="75">
        <f>'D(13)'!GM$1</f>
        <v>0</v>
      </c>
      <c r="EJ19" s="75">
        <f>'D(13)'!GN$1</f>
        <v>0</v>
      </c>
      <c r="EK19" s="75">
        <f>'D(13)'!GO$1</f>
        <v>0</v>
      </c>
      <c r="EL19" s="75">
        <f>'D(13)'!GP$1</f>
        <v>0</v>
      </c>
      <c r="EM19" s="75">
        <f>'D(13)'!GQ$1</f>
        <v>0</v>
      </c>
      <c r="EN19" s="459">
        <f>'D(13)'!GR$1</f>
        <v>0</v>
      </c>
      <c r="EO19" s="460">
        <f>'D(13)'!GS$1</f>
        <v>0</v>
      </c>
      <c r="EP19" s="75">
        <f>'D(13)'!GT$1</f>
        <v>0</v>
      </c>
      <c r="EQ19" s="75">
        <f>'D(13)'!GU$1</f>
        <v>0</v>
      </c>
      <c r="ER19" s="75">
        <f>'D(13)'!GV$1</f>
        <v>0</v>
      </c>
      <c r="ES19" s="75">
        <f>'D(13)'!GW$1</f>
        <v>0</v>
      </c>
      <c r="ET19" s="75">
        <f>'D(13)'!GX$1</f>
        <v>0</v>
      </c>
      <c r="EU19" s="75">
        <f>'D(13)'!GY$1</f>
        <v>0</v>
      </c>
      <c r="EV19" s="75">
        <f>'D(13)'!GZ$1</f>
        <v>0</v>
      </c>
      <c r="EW19" s="75">
        <f>'D(13)'!HA$1</f>
        <v>0</v>
      </c>
      <c r="EX19" s="75">
        <f>'D(13)'!HB$1</f>
        <v>0</v>
      </c>
      <c r="EY19" s="75">
        <f>'D(13)'!HC$1</f>
        <v>0</v>
      </c>
      <c r="EZ19" s="461">
        <f>'D(13)'!HD$1</f>
        <v>0</v>
      </c>
      <c r="FA19" s="462">
        <f>'D(13)'!HE$1</f>
        <v>0</v>
      </c>
      <c r="FB19" s="75">
        <f>'D(13)'!HF$1</f>
        <v>0</v>
      </c>
      <c r="FC19" s="75">
        <f>'D(13)'!HG$1</f>
        <v>0</v>
      </c>
      <c r="FD19" s="75">
        <f>'D(13)'!HH$1</f>
        <v>0</v>
      </c>
      <c r="FE19" s="75">
        <f>'D(13)'!HI$1</f>
        <v>0</v>
      </c>
      <c r="FF19" s="75">
        <f>'D(13)'!HJ$1</f>
        <v>0</v>
      </c>
      <c r="FG19" s="75">
        <f>'D(13)'!HK$1</f>
        <v>0</v>
      </c>
      <c r="FH19" s="75">
        <f>'D(13)'!HL$1</f>
        <v>0</v>
      </c>
      <c r="FI19" s="75">
        <f>'D(13)'!HM$1</f>
        <v>0</v>
      </c>
      <c r="FJ19" s="75">
        <f>'D(13)'!HN$1</f>
        <v>0</v>
      </c>
      <c r="FK19" s="459">
        <f>'D(13)'!HO$1</f>
        <v>0</v>
      </c>
      <c r="FL19" s="460">
        <f>'D(13)'!HP$1</f>
        <v>0</v>
      </c>
      <c r="FM19" s="75">
        <f>'D(13)'!HQ$1</f>
        <v>0</v>
      </c>
      <c r="FN19" s="75">
        <f>'D(13)'!HR$1</f>
        <v>0</v>
      </c>
      <c r="FO19" s="75">
        <f>'D(13)'!HS$1</f>
        <v>0</v>
      </c>
      <c r="FP19" s="75">
        <f>'D(13)'!HT$1</f>
        <v>0</v>
      </c>
      <c r="FQ19" s="75">
        <f>'D(13)'!HU$1</f>
        <v>0</v>
      </c>
      <c r="FR19" s="75">
        <f>'D(13)'!HV$1</f>
        <v>0</v>
      </c>
      <c r="FS19" s="461">
        <f>'D(13)'!HW$1</f>
        <v>0</v>
      </c>
      <c r="FT19" s="462">
        <f>'D(13)'!HX$1</f>
        <v>0</v>
      </c>
      <c r="FU19" s="75">
        <f>'D(13)'!HY$1</f>
        <v>0</v>
      </c>
      <c r="FV19" s="75">
        <f>'D(13)'!HZ$1</f>
        <v>0</v>
      </c>
      <c r="FW19" s="75">
        <f>'D(13)'!IA$1</f>
        <v>0</v>
      </c>
      <c r="FX19" s="75">
        <f>'D(13)'!IB$1</f>
        <v>0</v>
      </c>
      <c r="FY19" s="75">
        <f>'D(13)'!IC$1</f>
        <v>0</v>
      </c>
      <c r="FZ19" s="75">
        <f>'D(13)'!ID$1</f>
        <v>0</v>
      </c>
      <c r="GA19" s="75">
        <f>'D(13)'!IE$1</f>
        <v>0</v>
      </c>
      <c r="GB19" s="75">
        <f>'D(13)'!IF$1</f>
        <v>0</v>
      </c>
      <c r="GC19" s="75">
        <f>'D(13)'!IG$1</f>
        <v>0</v>
      </c>
      <c r="GD19" s="75">
        <f>'D(13)'!IH$1</f>
        <v>0</v>
      </c>
      <c r="GE19" s="75">
        <f>'D(13)'!II$1</f>
        <v>0</v>
      </c>
      <c r="GF19" s="75">
        <f>'D(13)'!IJ$1</f>
        <v>0</v>
      </c>
      <c r="GG19" s="459">
        <f>'D(13)'!IK$1</f>
        <v>0</v>
      </c>
      <c r="GH19" s="616">
        <f>'D(13)'!IL$1</f>
        <v>0</v>
      </c>
    </row>
    <row r="20" spans="1:190">
      <c r="A20" s="498">
        <v>14</v>
      </c>
      <c r="B20" s="460">
        <f ca="1">'D(14)'!BF$1</f>
        <v>0</v>
      </c>
      <c r="C20" s="75">
        <f>'D(14)'!BG$1</f>
        <v>0</v>
      </c>
      <c r="D20" s="75">
        <f>'D(14)'!BH$1</f>
        <v>0</v>
      </c>
      <c r="E20" s="75">
        <f>'D(14)'!BI$1</f>
        <v>0</v>
      </c>
      <c r="F20" s="75">
        <f>'D(14)'!BJ$1</f>
        <v>0</v>
      </c>
      <c r="G20" s="461">
        <f>'D(14)'!BK$1</f>
        <v>0</v>
      </c>
      <c r="H20" s="460" t="str">
        <f ca="1">'D(14)'!BL$1</f>
        <v>Sin Hacinamiento</v>
      </c>
      <c r="I20" s="75">
        <f>'D(14)'!BM$1</f>
        <v>0</v>
      </c>
      <c r="J20" s="75">
        <f ca="1">'D(14)'!BN$1</f>
        <v>0</v>
      </c>
      <c r="K20" s="75">
        <f>'D(14)'!BO$1</f>
        <v>0</v>
      </c>
      <c r="L20" s="75">
        <f>'D(14)'!BP$1</f>
        <v>0</v>
      </c>
      <c r="M20" s="461">
        <f>'D(14)'!BQ$1</f>
        <v>0</v>
      </c>
      <c r="N20" s="462">
        <f>'D(14)'!BR$1</f>
        <v>0</v>
      </c>
      <c r="O20" s="75">
        <f>'D(14)'!BS$1</f>
        <v>0</v>
      </c>
      <c r="P20" s="75">
        <f>'D(14)'!BT$1</f>
        <v>0</v>
      </c>
      <c r="Q20" s="75">
        <f>'D(14)'!BU$1</f>
        <v>0</v>
      </c>
      <c r="R20" s="75">
        <f>'D(14)'!BV$1</f>
        <v>0</v>
      </c>
      <c r="S20" s="75">
        <f>'D(14)'!BW$1</f>
        <v>0</v>
      </c>
      <c r="T20" s="75">
        <f>'D(14)'!BX$1</f>
        <v>0</v>
      </c>
      <c r="U20" s="75">
        <f>'D(14)'!BY$1</f>
        <v>0</v>
      </c>
      <c r="V20" s="75">
        <f>'D(14)'!BZ$1</f>
        <v>0</v>
      </c>
      <c r="W20" s="75">
        <f>'D(14)'!CA$1</f>
        <v>0</v>
      </c>
      <c r="X20" s="459">
        <f>'D(14)'!CB$1</f>
        <v>0</v>
      </c>
      <c r="Y20" s="460">
        <f>'D(14)'!CC$1</f>
        <v>0</v>
      </c>
      <c r="Z20" s="75">
        <f>'D(14)'!CD$1</f>
        <v>0</v>
      </c>
      <c r="AA20" s="75">
        <f>'D(14)'!CE$1</f>
        <v>0</v>
      </c>
      <c r="AB20" s="75">
        <f>'D(14)'!CF$1</f>
        <v>0</v>
      </c>
      <c r="AC20" s="75">
        <f>'D(14)'!CG$1</f>
        <v>0</v>
      </c>
      <c r="AD20" s="75">
        <f>'D(14)'!CH$1</f>
        <v>0</v>
      </c>
      <c r="AE20" s="75">
        <f>'D(14)'!CI$1</f>
        <v>0</v>
      </c>
      <c r="AF20" s="75">
        <f>'D(14)'!CJ$1</f>
        <v>0</v>
      </c>
      <c r="AG20" s="461">
        <f>'D(14)'!CK$1</f>
        <v>0</v>
      </c>
      <c r="AH20" s="462" t="str">
        <f>'D(14)'!CL$1</f>
        <v>No</v>
      </c>
      <c r="AI20" s="75">
        <f>'D(14)'!CM$1</f>
        <v>0</v>
      </c>
      <c r="AJ20" s="75">
        <f>'D(14)'!CN$1</f>
        <v>0</v>
      </c>
      <c r="AK20" s="75">
        <f>'D(14)'!CO$1</f>
        <v>0</v>
      </c>
      <c r="AL20" s="75">
        <f>'D(14)'!CP$1</f>
        <v>0</v>
      </c>
      <c r="AM20" s="75">
        <f>'D(14)'!CQ$1</f>
        <v>0</v>
      </c>
      <c r="AN20" s="75">
        <f>'D(14)'!CR$1</f>
        <v>0</v>
      </c>
      <c r="AO20" s="75">
        <f>'D(14)'!CS$1</f>
        <v>0</v>
      </c>
      <c r="AP20" s="75">
        <f>'D(14)'!CT$1</f>
        <v>0</v>
      </c>
      <c r="AQ20" s="75">
        <f>'D(14)'!CU$1</f>
        <v>0</v>
      </c>
      <c r="AR20" s="75">
        <f>'D(14)'!CV$1</f>
        <v>0</v>
      </c>
      <c r="AS20" s="75">
        <f>'D(14)'!CW$1</f>
        <v>0</v>
      </c>
      <c r="AT20" s="75">
        <f>'D(14)'!CX$1</f>
        <v>0</v>
      </c>
      <c r="AU20" s="75">
        <f>'D(14)'!CY$1</f>
        <v>0</v>
      </c>
      <c r="AV20" s="75" t="str">
        <f>'D(14)'!CZ$1</f>
        <v>0</v>
      </c>
      <c r="AW20" s="75" t="str">
        <f>'D(14)'!DA$1</f>
        <v>0</v>
      </c>
      <c r="AX20" s="459" t="str">
        <f>'D(14)'!DB$1</f>
        <v>//</v>
      </c>
      <c r="AY20" s="460" t="str">
        <f>'D(14)'!DC$1</f>
        <v>-</v>
      </c>
      <c r="AZ20" s="75" t="str">
        <f>'D(14)'!DD$1</f>
        <v>-</v>
      </c>
      <c r="BA20" s="75" t="str">
        <f>'D(14)'!DE$1</f>
        <v>-</v>
      </c>
      <c r="BB20" s="75" t="str">
        <f>'D(14)'!DF$1</f>
        <v>-</v>
      </c>
      <c r="BC20" s="75" t="str">
        <f>'D(14)'!DG$1</f>
        <v>-</v>
      </c>
      <c r="BD20" s="75" t="str">
        <f>'D(14)'!DH$1</f>
        <v>-</v>
      </c>
      <c r="BE20" s="75" t="str">
        <f>'D(14)'!DI$1</f>
        <v>-</v>
      </c>
      <c r="BF20" s="75" t="str">
        <f>'D(14)'!DJ$1</f>
        <v>-</v>
      </c>
      <c r="BG20" s="75" t="str">
        <f>'D(14)'!DK$1</f>
        <v>-</v>
      </c>
      <c r="BH20" s="75" t="str">
        <f>'D(14)'!DL$1</f>
        <v>-</v>
      </c>
      <c r="BI20" s="75" t="str">
        <f>'D(14)'!DM$1</f>
        <v>-</v>
      </c>
      <c r="BJ20" s="75" t="str">
        <f>'D(14)'!DN$1</f>
        <v>-</v>
      </c>
      <c r="BK20" s="75" t="str">
        <f>'D(14)'!DO$1</f>
        <v>-</v>
      </c>
      <c r="BL20" s="461" t="str">
        <f>'D(14)'!DP$1</f>
        <v>-</v>
      </c>
      <c r="BM20" s="460">
        <f>'D(14)'!DQ$1</f>
        <v>0</v>
      </c>
      <c r="BN20" s="75">
        <f>'D(14)'!DR$1</f>
        <v>0</v>
      </c>
      <c r="BO20" s="75">
        <f>'D(14)'!DS$1</f>
        <v>0</v>
      </c>
      <c r="BP20" s="75">
        <f>'D(14)'!DT$1</f>
        <v>0</v>
      </c>
      <c r="BQ20" s="75">
        <f>'D(14)'!DU$1</f>
        <v>0</v>
      </c>
      <c r="BR20" s="75">
        <f>'D(14)'!DV$1</f>
        <v>0</v>
      </c>
      <c r="BS20" s="75">
        <f>'D(14)'!DW$1</f>
        <v>0</v>
      </c>
      <c r="BT20" s="75">
        <f>'D(14)'!DX$1</f>
        <v>0</v>
      </c>
      <c r="BU20" s="75">
        <f>'D(14)'!DY$1</f>
        <v>0</v>
      </c>
      <c r="BV20" s="75">
        <f>'D(14)'!DZ$1</f>
        <v>0</v>
      </c>
      <c r="BW20" s="75">
        <f>'D(14)'!EA$1</f>
        <v>0</v>
      </c>
      <c r="BX20" s="75">
        <f>'D(14)'!EB$1</f>
        <v>0</v>
      </c>
      <c r="BY20" s="75">
        <f>'D(14)'!EC$1</f>
        <v>0</v>
      </c>
      <c r="BZ20" s="461">
        <f>'D(14)'!ED$1</f>
        <v>0</v>
      </c>
      <c r="CA20" s="460">
        <f>'D(14)'!EE$1</f>
        <v>0</v>
      </c>
      <c r="CB20" s="462">
        <f>'D(14)'!EF$1</f>
        <v>0</v>
      </c>
      <c r="CC20" s="462">
        <f>'D(14)'!EG$1</f>
        <v>0</v>
      </c>
      <c r="CD20" s="462">
        <f>'D(14)'!EH$1</f>
        <v>0</v>
      </c>
      <c r="CE20" s="503">
        <f>'D(14)'!EI$1</f>
        <v>0</v>
      </c>
      <c r="CF20" s="460">
        <f>'D(14)'!EJ$1</f>
        <v>0</v>
      </c>
      <c r="CG20" s="75">
        <f>'D(14)'!EK$1</f>
        <v>0</v>
      </c>
      <c r="CH20" s="75">
        <f>'D(14)'!EL$1</f>
        <v>0</v>
      </c>
      <c r="CI20" s="75">
        <f>'D(14)'!EM$1</f>
        <v>0</v>
      </c>
      <c r="CJ20" s="461">
        <f>'D(14)'!EN$1</f>
        <v>0</v>
      </c>
      <c r="CK20" s="460" t="str">
        <f>'D(14)'!EO$1</f>
        <v>-</v>
      </c>
      <c r="CL20" s="75" t="str">
        <f>'D(14)'!EP$1</f>
        <v>-</v>
      </c>
      <c r="CM20" s="75" t="str">
        <f>'D(14)'!EQ$1</f>
        <v>-</v>
      </c>
      <c r="CN20" s="75" t="str">
        <f>'D(14)'!ER$1</f>
        <v>-</v>
      </c>
      <c r="CO20" s="75" t="str">
        <f>'D(14)'!ES$1</f>
        <v>-</v>
      </c>
      <c r="CP20" s="75" t="str">
        <f>'D(14)'!ET$1</f>
        <v>-</v>
      </c>
      <c r="CQ20" s="75" t="str">
        <f>'D(14)'!EU$1</f>
        <v>-</v>
      </c>
      <c r="CR20" s="75" t="str">
        <f>'D(14)'!EV$1</f>
        <v>-</v>
      </c>
      <c r="CS20" s="75" t="str">
        <f>'D(14)'!EW$1</f>
        <v>-</v>
      </c>
      <c r="CT20" s="75" t="str">
        <f>'D(14)'!EX$1</f>
        <v>-</v>
      </c>
      <c r="CU20" s="461" t="str">
        <f>'D(14)'!EY$1</f>
        <v>-</v>
      </c>
      <c r="CV20" s="462" t="str">
        <f>'D(14)'!EZ$1</f>
        <v>-</v>
      </c>
      <c r="CW20" s="75" t="str">
        <f>'D(14)'!FA$1</f>
        <v>-</v>
      </c>
      <c r="CX20" s="75" t="str">
        <f>'D(14)'!FB$1</f>
        <v>-</v>
      </c>
      <c r="CY20" s="75" t="str">
        <f>'D(14)'!FC$1</f>
        <v>-</v>
      </c>
      <c r="CZ20" s="75" t="str">
        <f>'D(14)'!FD$1</f>
        <v>-</v>
      </c>
      <c r="DA20" s="75" t="str">
        <f>'D(14)'!FE$1</f>
        <v>-</v>
      </c>
      <c r="DB20" s="75" t="str">
        <f>'D(14)'!FF$1</f>
        <v>-</v>
      </c>
      <c r="DC20" s="75" t="str">
        <f>'D(14)'!FG$1</f>
        <v>-</v>
      </c>
      <c r="DD20" s="75" t="str">
        <f>'D(14)'!FH$1</f>
        <v>-</v>
      </c>
      <c r="DE20" s="75" t="str">
        <f>'D(14)'!FI$1</f>
        <v>-</v>
      </c>
      <c r="DF20" s="75" t="str">
        <f>'D(14)'!FJ$1</f>
        <v>-</v>
      </c>
      <c r="DG20" s="459" t="str">
        <f>'D(14)'!FK$1</f>
        <v>-</v>
      </c>
      <c r="DH20" s="460" t="str">
        <f>'D(14)'!FL$1</f>
        <v>-</v>
      </c>
      <c r="DI20" s="75" t="str">
        <f>'D(14)'!FM$1</f>
        <v>-</v>
      </c>
      <c r="DJ20" s="75" t="str">
        <f>'D(14)'!FN$1</f>
        <v>-</v>
      </c>
      <c r="DK20" s="75" t="str">
        <f>'D(14)'!FO$1</f>
        <v>-</v>
      </c>
      <c r="DL20" s="75" t="str">
        <f>'D(14)'!FP$1</f>
        <v>-</v>
      </c>
      <c r="DM20" s="75" t="str">
        <f>'D(14)'!FQ$1</f>
        <v>-</v>
      </c>
      <c r="DN20" s="75" t="str">
        <f>'D(14)'!FR$1</f>
        <v>-</v>
      </c>
      <c r="DO20" s="75" t="str">
        <f>'D(14)'!FS$1</f>
        <v>-</v>
      </c>
      <c r="DP20" s="75" t="str">
        <f>'D(14)'!FT$1</f>
        <v>-</v>
      </c>
      <c r="DQ20" s="75" t="str">
        <f>'D(14)'!FU$1</f>
        <v>-</v>
      </c>
      <c r="DR20" s="461" t="str">
        <f>'D(14)'!FV$1</f>
        <v>-</v>
      </c>
      <c r="DS20" s="462" t="str">
        <f>'D(14)'!FW$1</f>
        <v>-</v>
      </c>
      <c r="DT20" s="75" t="str">
        <f>'D(14)'!FX$1</f>
        <v>-</v>
      </c>
      <c r="DU20" s="75" t="str">
        <f>'D(14)'!FY$1</f>
        <v>-</v>
      </c>
      <c r="DV20" s="75" t="str">
        <f>'D(14)'!FZ$1</f>
        <v>-</v>
      </c>
      <c r="DW20" s="75" t="str">
        <f>'D(14)'!GA$1</f>
        <v>-</v>
      </c>
      <c r="DX20" s="75" t="str">
        <f>'D(14)'!GB$1</f>
        <v>-</v>
      </c>
      <c r="DY20" s="75" t="str">
        <f>'D(14)'!GC$1</f>
        <v>-</v>
      </c>
      <c r="DZ20" s="459" t="str">
        <f>'D(14)'!GD$1</f>
        <v>-</v>
      </c>
      <c r="EA20" s="460">
        <f>'D(14)'!GE$1</f>
        <v>0</v>
      </c>
      <c r="EB20" s="75">
        <f>'D(14)'!GF$1</f>
        <v>0</v>
      </c>
      <c r="EC20" s="461">
        <f>'D(14)'!GG$1</f>
        <v>0</v>
      </c>
      <c r="ED20" s="462">
        <f>'D(14)'!GH$1</f>
        <v>0</v>
      </c>
      <c r="EE20" s="75">
        <f>'D(14)'!GI$1</f>
        <v>0</v>
      </c>
      <c r="EF20" s="75">
        <f>'D(14)'!GJ$1</f>
        <v>0</v>
      </c>
      <c r="EG20" s="75">
        <f>'D(14)'!GK$1</f>
        <v>0</v>
      </c>
      <c r="EH20" s="75">
        <f>'D(14)'!GL$1</f>
        <v>0</v>
      </c>
      <c r="EI20" s="75">
        <f>'D(14)'!GM$1</f>
        <v>0</v>
      </c>
      <c r="EJ20" s="75">
        <f>'D(14)'!GN$1</f>
        <v>0</v>
      </c>
      <c r="EK20" s="75">
        <f>'D(14)'!GO$1</f>
        <v>0</v>
      </c>
      <c r="EL20" s="75">
        <f>'D(14)'!GP$1</f>
        <v>0</v>
      </c>
      <c r="EM20" s="75">
        <f>'D(14)'!GQ$1</f>
        <v>0</v>
      </c>
      <c r="EN20" s="459">
        <f>'D(14)'!GR$1</f>
        <v>0</v>
      </c>
      <c r="EO20" s="460">
        <f>'D(14)'!GS$1</f>
        <v>0</v>
      </c>
      <c r="EP20" s="75">
        <f>'D(14)'!GT$1</f>
        <v>0</v>
      </c>
      <c r="EQ20" s="75">
        <f>'D(14)'!GU$1</f>
        <v>0</v>
      </c>
      <c r="ER20" s="75">
        <f>'D(14)'!GV$1</f>
        <v>0</v>
      </c>
      <c r="ES20" s="75">
        <f>'D(14)'!GW$1</f>
        <v>0</v>
      </c>
      <c r="ET20" s="75">
        <f>'D(14)'!GX$1</f>
        <v>0</v>
      </c>
      <c r="EU20" s="75">
        <f>'D(14)'!GY$1</f>
        <v>0</v>
      </c>
      <c r="EV20" s="75">
        <f>'D(14)'!GZ$1</f>
        <v>0</v>
      </c>
      <c r="EW20" s="75">
        <f>'D(14)'!HA$1</f>
        <v>0</v>
      </c>
      <c r="EX20" s="75">
        <f>'D(14)'!HB$1</f>
        <v>0</v>
      </c>
      <c r="EY20" s="75">
        <f>'D(14)'!HC$1</f>
        <v>0</v>
      </c>
      <c r="EZ20" s="461">
        <f>'D(14)'!HD$1</f>
        <v>0</v>
      </c>
      <c r="FA20" s="462">
        <f>'D(14)'!HE$1</f>
        <v>0</v>
      </c>
      <c r="FB20" s="75">
        <f>'D(14)'!HF$1</f>
        <v>0</v>
      </c>
      <c r="FC20" s="75">
        <f>'D(14)'!HG$1</f>
        <v>0</v>
      </c>
      <c r="FD20" s="75">
        <f>'D(14)'!HH$1</f>
        <v>0</v>
      </c>
      <c r="FE20" s="75">
        <f>'D(14)'!HI$1</f>
        <v>0</v>
      </c>
      <c r="FF20" s="75">
        <f>'D(14)'!HJ$1</f>
        <v>0</v>
      </c>
      <c r="FG20" s="75">
        <f>'D(14)'!HK$1</f>
        <v>0</v>
      </c>
      <c r="FH20" s="75">
        <f>'D(14)'!HL$1</f>
        <v>0</v>
      </c>
      <c r="FI20" s="75">
        <f>'D(14)'!HM$1</f>
        <v>0</v>
      </c>
      <c r="FJ20" s="75">
        <f>'D(14)'!HN$1</f>
        <v>0</v>
      </c>
      <c r="FK20" s="459">
        <f>'D(14)'!HO$1</f>
        <v>0</v>
      </c>
      <c r="FL20" s="460">
        <f>'D(14)'!HP$1</f>
        <v>0</v>
      </c>
      <c r="FM20" s="75">
        <f>'D(14)'!HQ$1</f>
        <v>0</v>
      </c>
      <c r="FN20" s="75">
        <f>'D(14)'!HR$1</f>
        <v>0</v>
      </c>
      <c r="FO20" s="75">
        <f>'D(14)'!HS$1</f>
        <v>0</v>
      </c>
      <c r="FP20" s="75">
        <f>'D(14)'!HT$1</f>
        <v>0</v>
      </c>
      <c r="FQ20" s="75">
        <f>'D(14)'!HU$1</f>
        <v>0</v>
      </c>
      <c r="FR20" s="75">
        <f>'D(14)'!HV$1</f>
        <v>0</v>
      </c>
      <c r="FS20" s="461">
        <f>'D(14)'!HW$1</f>
        <v>0</v>
      </c>
      <c r="FT20" s="462">
        <f>'D(14)'!HX$1</f>
        <v>0</v>
      </c>
      <c r="FU20" s="75">
        <f>'D(14)'!HY$1</f>
        <v>0</v>
      </c>
      <c r="FV20" s="75">
        <f>'D(14)'!HZ$1</f>
        <v>0</v>
      </c>
      <c r="FW20" s="75">
        <f>'D(14)'!IA$1</f>
        <v>0</v>
      </c>
      <c r="FX20" s="75">
        <f>'D(14)'!IB$1</f>
        <v>0</v>
      </c>
      <c r="FY20" s="75">
        <f>'D(14)'!IC$1</f>
        <v>0</v>
      </c>
      <c r="FZ20" s="75">
        <f>'D(14)'!ID$1</f>
        <v>0</v>
      </c>
      <c r="GA20" s="75">
        <f>'D(14)'!IE$1</f>
        <v>0</v>
      </c>
      <c r="GB20" s="75">
        <f>'D(14)'!IF$1</f>
        <v>0</v>
      </c>
      <c r="GC20" s="75">
        <f>'D(14)'!IG$1</f>
        <v>0</v>
      </c>
      <c r="GD20" s="75">
        <f>'D(14)'!IH$1</f>
        <v>0</v>
      </c>
      <c r="GE20" s="75">
        <f>'D(14)'!II$1</f>
        <v>0</v>
      </c>
      <c r="GF20" s="75">
        <f>'D(14)'!IJ$1</f>
        <v>0</v>
      </c>
      <c r="GG20" s="459">
        <f>'D(14)'!IK$1</f>
        <v>0</v>
      </c>
      <c r="GH20" s="616">
        <f>'D(14)'!IL$1</f>
        <v>0</v>
      </c>
    </row>
    <row r="21" spans="1:190">
      <c r="A21" s="498">
        <v>15</v>
      </c>
      <c r="B21" s="460">
        <f ca="1">'D(15)'!BF$1</f>
        <v>0</v>
      </c>
      <c r="C21" s="75">
        <f>'D(15)'!BG$1</f>
        <v>0</v>
      </c>
      <c r="D21" s="75">
        <f>'D(15)'!BH$1</f>
        <v>0</v>
      </c>
      <c r="E21" s="75">
        <f>'D(15)'!BI$1</f>
        <v>0</v>
      </c>
      <c r="F21" s="75">
        <f>'D(15)'!BJ$1</f>
        <v>0</v>
      </c>
      <c r="G21" s="461">
        <f>'D(15)'!BK$1</f>
        <v>0</v>
      </c>
      <c r="H21" s="460" t="str">
        <f ca="1">'D(15)'!BL$1</f>
        <v>Sin Hacinamiento</v>
      </c>
      <c r="I21" s="75">
        <f>'D(15)'!BM$1</f>
        <v>0</v>
      </c>
      <c r="J21" s="75">
        <f ca="1">'D(15)'!BN$1</f>
        <v>0</v>
      </c>
      <c r="K21" s="75">
        <f>'D(15)'!BO$1</f>
        <v>0</v>
      </c>
      <c r="L21" s="75">
        <f>'D(15)'!BP$1</f>
        <v>0</v>
      </c>
      <c r="M21" s="461">
        <f>'D(15)'!BQ$1</f>
        <v>0</v>
      </c>
      <c r="N21" s="462">
        <f>'D(15)'!BR$1</f>
        <v>0</v>
      </c>
      <c r="O21" s="75">
        <f>'D(15)'!BS$1</f>
        <v>0</v>
      </c>
      <c r="P21" s="75">
        <f>'D(15)'!BT$1</f>
        <v>0</v>
      </c>
      <c r="Q21" s="75">
        <f>'D(15)'!BU$1</f>
        <v>0</v>
      </c>
      <c r="R21" s="75">
        <f>'D(15)'!BV$1</f>
        <v>0</v>
      </c>
      <c r="S21" s="75">
        <f>'D(15)'!BW$1</f>
        <v>0</v>
      </c>
      <c r="T21" s="75">
        <f>'D(15)'!BX$1</f>
        <v>0</v>
      </c>
      <c r="U21" s="75">
        <f>'D(15)'!BY$1</f>
        <v>0</v>
      </c>
      <c r="V21" s="75">
        <f>'D(15)'!BZ$1</f>
        <v>0</v>
      </c>
      <c r="W21" s="75">
        <f>'D(15)'!CA$1</f>
        <v>0</v>
      </c>
      <c r="X21" s="459">
        <f>'D(15)'!CB$1</f>
        <v>0</v>
      </c>
      <c r="Y21" s="460">
        <f>'D(15)'!CC$1</f>
        <v>0</v>
      </c>
      <c r="Z21" s="75">
        <f>'D(15)'!CD$1</f>
        <v>0</v>
      </c>
      <c r="AA21" s="75">
        <f>'D(15)'!CE$1</f>
        <v>0</v>
      </c>
      <c r="AB21" s="75">
        <f>'D(15)'!CF$1</f>
        <v>0</v>
      </c>
      <c r="AC21" s="75">
        <f>'D(15)'!CG$1</f>
        <v>0</v>
      </c>
      <c r="AD21" s="75">
        <f>'D(15)'!CH$1</f>
        <v>0</v>
      </c>
      <c r="AE21" s="75">
        <f>'D(15)'!CI$1</f>
        <v>0</v>
      </c>
      <c r="AF21" s="75">
        <f>'D(15)'!CJ$1</f>
        <v>0</v>
      </c>
      <c r="AG21" s="461">
        <f>'D(15)'!CK$1</f>
        <v>0</v>
      </c>
      <c r="AH21" s="462" t="str">
        <f>'D(15)'!CL$1</f>
        <v>No</v>
      </c>
      <c r="AI21" s="75">
        <f>'D(15)'!CM$1</f>
        <v>0</v>
      </c>
      <c r="AJ21" s="75">
        <f>'D(15)'!CN$1</f>
        <v>0</v>
      </c>
      <c r="AK21" s="75">
        <f>'D(15)'!CO$1</f>
        <v>0</v>
      </c>
      <c r="AL21" s="75">
        <f>'D(15)'!CP$1</f>
        <v>0</v>
      </c>
      <c r="AM21" s="75">
        <f>'D(15)'!CQ$1</f>
        <v>0</v>
      </c>
      <c r="AN21" s="75">
        <f>'D(15)'!CR$1</f>
        <v>0</v>
      </c>
      <c r="AO21" s="75">
        <f>'D(15)'!CS$1</f>
        <v>0</v>
      </c>
      <c r="AP21" s="75">
        <f>'D(15)'!CT$1</f>
        <v>0</v>
      </c>
      <c r="AQ21" s="75">
        <f>'D(15)'!CU$1</f>
        <v>0</v>
      </c>
      <c r="AR21" s="75">
        <f>'D(15)'!CV$1</f>
        <v>0</v>
      </c>
      <c r="AS21" s="75">
        <f>'D(15)'!CW$1</f>
        <v>0</v>
      </c>
      <c r="AT21" s="75">
        <f>'D(15)'!CX$1</f>
        <v>0</v>
      </c>
      <c r="AU21" s="75">
        <f>'D(15)'!CY$1</f>
        <v>0</v>
      </c>
      <c r="AV21" s="75" t="str">
        <f>'D(15)'!CZ$1</f>
        <v>0</v>
      </c>
      <c r="AW21" s="75" t="str">
        <f>'D(15)'!DA$1</f>
        <v>0</v>
      </c>
      <c r="AX21" s="459" t="str">
        <f>'D(15)'!DB$1</f>
        <v>//</v>
      </c>
      <c r="AY21" s="460" t="str">
        <f>'D(15)'!DC$1</f>
        <v>-</v>
      </c>
      <c r="AZ21" s="75" t="str">
        <f>'D(15)'!DD$1</f>
        <v>-</v>
      </c>
      <c r="BA21" s="75" t="str">
        <f>'D(15)'!DE$1</f>
        <v>-</v>
      </c>
      <c r="BB21" s="75" t="str">
        <f>'D(15)'!DF$1</f>
        <v>-</v>
      </c>
      <c r="BC21" s="75" t="str">
        <f>'D(15)'!DG$1</f>
        <v>-</v>
      </c>
      <c r="BD21" s="75" t="str">
        <f>'D(15)'!DH$1</f>
        <v>-</v>
      </c>
      <c r="BE21" s="75" t="str">
        <f>'D(15)'!DI$1</f>
        <v>-</v>
      </c>
      <c r="BF21" s="75" t="str">
        <f>'D(15)'!DJ$1</f>
        <v>-</v>
      </c>
      <c r="BG21" s="75" t="str">
        <f>'D(15)'!DK$1</f>
        <v>-</v>
      </c>
      <c r="BH21" s="75" t="str">
        <f>'D(15)'!DL$1</f>
        <v>-</v>
      </c>
      <c r="BI21" s="75" t="str">
        <f>'D(15)'!DM$1</f>
        <v>-</v>
      </c>
      <c r="BJ21" s="75" t="str">
        <f>'D(15)'!DN$1</f>
        <v>-</v>
      </c>
      <c r="BK21" s="75" t="str">
        <f>'D(15)'!DO$1</f>
        <v>-</v>
      </c>
      <c r="BL21" s="461" t="str">
        <f>'D(15)'!DP$1</f>
        <v>-</v>
      </c>
      <c r="BM21" s="460">
        <f>'D(15)'!DQ$1</f>
        <v>0</v>
      </c>
      <c r="BN21" s="75">
        <f>'D(15)'!DR$1</f>
        <v>0</v>
      </c>
      <c r="BO21" s="75">
        <f>'D(15)'!DS$1</f>
        <v>0</v>
      </c>
      <c r="BP21" s="75">
        <f>'D(15)'!DT$1</f>
        <v>0</v>
      </c>
      <c r="BQ21" s="75">
        <f>'D(15)'!DU$1</f>
        <v>0</v>
      </c>
      <c r="BR21" s="75">
        <f>'D(15)'!DV$1</f>
        <v>0</v>
      </c>
      <c r="BS21" s="75">
        <f>'D(15)'!DW$1</f>
        <v>0</v>
      </c>
      <c r="BT21" s="75">
        <f>'D(15)'!DX$1</f>
        <v>0</v>
      </c>
      <c r="BU21" s="75">
        <f>'D(15)'!DY$1</f>
        <v>0</v>
      </c>
      <c r="BV21" s="75">
        <f>'D(15)'!DZ$1</f>
        <v>0</v>
      </c>
      <c r="BW21" s="75">
        <f>'D(15)'!EA$1</f>
        <v>0</v>
      </c>
      <c r="BX21" s="75">
        <f>'D(15)'!EB$1</f>
        <v>0</v>
      </c>
      <c r="BY21" s="75">
        <f>'D(15)'!EC$1</f>
        <v>0</v>
      </c>
      <c r="BZ21" s="461">
        <f>'D(15)'!ED$1</f>
        <v>0</v>
      </c>
      <c r="CA21" s="460">
        <f>'D(15)'!EE$1</f>
        <v>0</v>
      </c>
      <c r="CB21" s="462">
        <f>'D(15)'!EF$1</f>
        <v>0</v>
      </c>
      <c r="CC21" s="462">
        <f>'D(15)'!EG$1</f>
        <v>0</v>
      </c>
      <c r="CD21" s="462">
        <f>'D(15)'!EH$1</f>
        <v>0</v>
      </c>
      <c r="CE21" s="503">
        <f>'D(15)'!EI$1</f>
        <v>0</v>
      </c>
      <c r="CF21" s="460">
        <f>'D(15)'!EJ$1</f>
        <v>0</v>
      </c>
      <c r="CG21" s="75">
        <f>'D(15)'!EK$1</f>
        <v>0</v>
      </c>
      <c r="CH21" s="75">
        <f>'D(15)'!EL$1</f>
        <v>0</v>
      </c>
      <c r="CI21" s="75">
        <f>'D(15)'!EM$1</f>
        <v>0</v>
      </c>
      <c r="CJ21" s="461">
        <f>'D(15)'!EN$1</f>
        <v>0</v>
      </c>
      <c r="CK21" s="460" t="str">
        <f>'D(15)'!EO$1</f>
        <v>-</v>
      </c>
      <c r="CL21" s="75" t="str">
        <f>'D(15)'!EP$1</f>
        <v>-</v>
      </c>
      <c r="CM21" s="75" t="str">
        <f>'D(15)'!EQ$1</f>
        <v>-</v>
      </c>
      <c r="CN21" s="75" t="str">
        <f>'D(15)'!ER$1</f>
        <v>-</v>
      </c>
      <c r="CO21" s="75" t="str">
        <f>'D(15)'!ES$1</f>
        <v>-</v>
      </c>
      <c r="CP21" s="75" t="str">
        <f>'D(15)'!ET$1</f>
        <v>-</v>
      </c>
      <c r="CQ21" s="75" t="str">
        <f>'D(15)'!EU$1</f>
        <v>-</v>
      </c>
      <c r="CR21" s="75" t="str">
        <f>'D(15)'!EV$1</f>
        <v>-</v>
      </c>
      <c r="CS21" s="75" t="str">
        <f>'D(15)'!EW$1</f>
        <v>-</v>
      </c>
      <c r="CT21" s="75" t="str">
        <f>'D(15)'!EX$1</f>
        <v>-</v>
      </c>
      <c r="CU21" s="461" t="str">
        <f>'D(15)'!EY$1</f>
        <v>-</v>
      </c>
      <c r="CV21" s="462" t="str">
        <f>'D(15)'!EZ$1</f>
        <v>-</v>
      </c>
      <c r="CW21" s="75" t="str">
        <f>'D(15)'!FA$1</f>
        <v>-</v>
      </c>
      <c r="CX21" s="75" t="str">
        <f>'D(15)'!FB$1</f>
        <v>-</v>
      </c>
      <c r="CY21" s="75" t="str">
        <f>'D(15)'!FC$1</f>
        <v>-</v>
      </c>
      <c r="CZ21" s="75" t="str">
        <f>'D(15)'!FD$1</f>
        <v>-</v>
      </c>
      <c r="DA21" s="75" t="str">
        <f>'D(15)'!FE$1</f>
        <v>-</v>
      </c>
      <c r="DB21" s="75" t="str">
        <f>'D(15)'!FF$1</f>
        <v>-</v>
      </c>
      <c r="DC21" s="75" t="str">
        <f>'D(15)'!FG$1</f>
        <v>-</v>
      </c>
      <c r="DD21" s="75" t="str">
        <f>'D(15)'!FH$1</f>
        <v>-</v>
      </c>
      <c r="DE21" s="75" t="str">
        <f>'D(15)'!FI$1</f>
        <v>-</v>
      </c>
      <c r="DF21" s="75" t="str">
        <f>'D(15)'!FJ$1</f>
        <v>-</v>
      </c>
      <c r="DG21" s="459" t="str">
        <f>'D(15)'!FK$1</f>
        <v>-</v>
      </c>
      <c r="DH21" s="460" t="str">
        <f>'D(15)'!FL$1</f>
        <v>-</v>
      </c>
      <c r="DI21" s="75" t="str">
        <f>'D(15)'!FM$1</f>
        <v>-</v>
      </c>
      <c r="DJ21" s="75" t="str">
        <f>'D(15)'!FN$1</f>
        <v>-</v>
      </c>
      <c r="DK21" s="75" t="str">
        <f>'D(15)'!FO$1</f>
        <v>-</v>
      </c>
      <c r="DL21" s="75" t="str">
        <f>'D(15)'!FP$1</f>
        <v>-</v>
      </c>
      <c r="DM21" s="75" t="str">
        <f>'D(15)'!FQ$1</f>
        <v>-</v>
      </c>
      <c r="DN21" s="75" t="str">
        <f>'D(15)'!FR$1</f>
        <v>-</v>
      </c>
      <c r="DO21" s="75" t="str">
        <f>'D(15)'!FS$1</f>
        <v>-</v>
      </c>
      <c r="DP21" s="75" t="str">
        <f>'D(15)'!FT$1</f>
        <v>-</v>
      </c>
      <c r="DQ21" s="75" t="str">
        <f>'D(15)'!FU$1</f>
        <v>-</v>
      </c>
      <c r="DR21" s="461" t="str">
        <f>'D(15)'!FV$1</f>
        <v>-</v>
      </c>
      <c r="DS21" s="462" t="str">
        <f>'D(15)'!FW$1</f>
        <v>-</v>
      </c>
      <c r="DT21" s="75" t="str">
        <f>'D(15)'!FX$1</f>
        <v>-</v>
      </c>
      <c r="DU21" s="75" t="str">
        <f>'D(15)'!FY$1</f>
        <v>-</v>
      </c>
      <c r="DV21" s="75" t="str">
        <f>'D(15)'!FZ$1</f>
        <v>-</v>
      </c>
      <c r="DW21" s="75" t="str">
        <f>'D(15)'!GA$1</f>
        <v>-</v>
      </c>
      <c r="DX21" s="75" t="str">
        <f>'D(15)'!GB$1</f>
        <v>-</v>
      </c>
      <c r="DY21" s="75" t="str">
        <f>'D(15)'!GC$1</f>
        <v>-</v>
      </c>
      <c r="DZ21" s="459" t="str">
        <f>'D(15)'!GD$1</f>
        <v>-</v>
      </c>
      <c r="EA21" s="460">
        <f>'D(15)'!GE$1</f>
        <v>0</v>
      </c>
      <c r="EB21" s="75">
        <f>'D(15)'!GF$1</f>
        <v>0</v>
      </c>
      <c r="EC21" s="461">
        <f>'D(15)'!GG$1</f>
        <v>0</v>
      </c>
      <c r="ED21" s="462">
        <f>'D(15)'!GH$1</f>
        <v>0</v>
      </c>
      <c r="EE21" s="75">
        <f>'D(15)'!GI$1</f>
        <v>0</v>
      </c>
      <c r="EF21" s="75">
        <f>'D(15)'!GJ$1</f>
        <v>0</v>
      </c>
      <c r="EG21" s="75">
        <f>'D(15)'!GK$1</f>
        <v>0</v>
      </c>
      <c r="EH21" s="75">
        <f>'D(15)'!GL$1</f>
        <v>0</v>
      </c>
      <c r="EI21" s="75">
        <f>'D(15)'!GM$1</f>
        <v>0</v>
      </c>
      <c r="EJ21" s="75">
        <f>'D(15)'!GN$1</f>
        <v>0</v>
      </c>
      <c r="EK21" s="75">
        <f>'D(15)'!GO$1</f>
        <v>0</v>
      </c>
      <c r="EL21" s="75">
        <f>'D(15)'!GP$1</f>
        <v>0</v>
      </c>
      <c r="EM21" s="75">
        <f>'D(15)'!GQ$1</f>
        <v>0</v>
      </c>
      <c r="EN21" s="459">
        <f>'D(15)'!GR$1</f>
        <v>0</v>
      </c>
      <c r="EO21" s="460">
        <f>'D(15)'!GS$1</f>
        <v>0</v>
      </c>
      <c r="EP21" s="75">
        <f>'D(15)'!GT$1</f>
        <v>0</v>
      </c>
      <c r="EQ21" s="75">
        <f>'D(15)'!GU$1</f>
        <v>0</v>
      </c>
      <c r="ER21" s="75">
        <f>'D(15)'!GV$1</f>
        <v>0</v>
      </c>
      <c r="ES21" s="75">
        <f>'D(15)'!GW$1</f>
        <v>0</v>
      </c>
      <c r="ET21" s="75">
        <f>'D(15)'!GX$1</f>
        <v>0</v>
      </c>
      <c r="EU21" s="75">
        <f>'D(15)'!GY$1</f>
        <v>0</v>
      </c>
      <c r="EV21" s="75">
        <f>'D(15)'!GZ$1</f>
        <v>0</v>
      </c>
      <c r="EW21" s="75">
        <f>'D(15)'!HA$1</f>
        <v>0</v>
      </c>
      <c r="EX21" s="75">
        <f>'D(15)'!HB$1</f>
        <v>0</v>
      </c>
      <c r="EY21" s="75">
        <f>'D(15)'!HC$1</f>
        <v>0</v>
      </c>
      <c r="EZ21" s="461">
        <f>'D(15)'!HD$1</f>
        <v>0</v>
      </c>
      <c r="FA21" s="462">
        <f>'D(15)'!HE$1</f>
        <v>0</v>
      </c>
      <c r="FB21" s="75">
        <f>'D(15)'!HF$1</f>
        <v>0</v>
      </c>
      <c r="FC21" s="75">
        <f>'D(15)'!HG$1</f>
        <v>0</v>
      </c>
      <c r="FD21" s="75">
        <f>'D(15)'!HH$1</f>
        <v>0</v>
      </c>
      <c r="FE21" s="75">
        <f>'D(15)'!HI$1</f>
        <v>0</v>
      </c>
      <c r="FF21" s="75">
        <f>'D(15)'!HJ$1</f>
        <v>0</v>
      </c>
      <c r="FG21" s="75">
        <f>'D(15)'!HK$1</f>
        <v>0</v>
      </c>
      <c r="FH21" s="75">
        <f>'D(15)'!HL$1</f>
        <v>0</v>
      </c>
      <c r="FI21" s="75">
        <f>'D(15)'!HM$1</f>
        <v>0</v>
      </c>
      <c r="FJ21" s="75">
        <f>'D(15)'!HN$1</f>
        <v>0</v>
      </c>
      <c r="FK21" s="459">
        <f>'D(15)'!HO$1</f>
        <v>0</v>
      </c>
      <c r="FL21" s="460">
        <f>'D(15)'!HP$1</f>
        <v>0</v>
      </c>
      <c r="FM21" s="75">
        <f>'D(15)'!HQ$1</f>
        <v>0</v>
      </c>
      <c r="FN21" s="75">
        <f>'D(15)'!HR$1</f>
        <v>0</v>
      </c>
      <c r="FO21" s="75">
        <f>'D(15)'!HS$1</f>
        <v>0</v>
      </c>
      <c r="FP21" s="75">
        <f>'D(15)'!HT$1</f>
        <v>0</v>
      </c>
      <c r="FQ21" s="75">
        <f>'D(15)'!HU$1</f>
        <v>0</v>
      </c>
      <c r="FR21" s="75">
        <f>'D(15)'!HV$1</f>
        <v>0</v>
      </c>
      <c r="FS21" s="461">
        <f>'D(15)'!HW$1</f>
        <v>0</v>
      </c>
      <c r="FT21" s="462">
        <f>'D(15)'!HX$1</f>
        <v>0</v>
      </c>
      <c r="FU21" s="75">
        <f>'D(15)'!HY$1</f>
        <v>0</v>
      </c>
      <c r="FV21" s="75">
        <f>'D(15)'!HZ$1</f>
        <v>0</v>
      </c>
      <c r="FW21" s="75">
        <f>'D(15)'!IA$1</f>
        <v>0</v>
      </c>
      <c r="FX21" s="75">
        <f>'D(15)'!IB$1</f>
        <v>0</v>
      </c>
      <c r="FY21" s="75">
        <f>'D(15)'!IC$1</f>
        <v>0</v>
      </c>
      <c r="FZ21" s="75">
        <f>'D(15)'!ID$1</f>
        <v>0</v>
      </c>
      <c r="GA21" s="75">
        <f>'D(15)'!IE$1</f>
        <v>0</v>
      </c>
      <c r="GB21" s="75">
        <f>'D(15)'!IF$1</f>
        <v>0</v>
      </c>
      <c r="GC21" s="75">
        <f>'D(15)'!IG$1</f>
        <v>0</v>
      </c>
      <c r="GD21" s="75">
        <f>'D(15)'!IH$1</f>
        <v>0</v>
      </c>
      <c r="GE21" s="75">
        <f>'D(15)'!II$1</f>
        <v>0</v>
      </c>
      <c r="GF21" s="75">
        <f>'D(15)'!IJ$1</f>
        <v>0</v>
      </c>
      <c r="GG21" s="459">
        <f>'D(15)'!IK$1</f>
        <v>0</v>
      </c>
      <c r="GH21" s="616">
        <f>'D(15)'!IL$1</f>
        <v>0</v>
      </c>
    </row>
    <row r="22" spans="1:190">
      <c r="A22" s="498">
        <v>16</v>
      </c>
      <c r="B22" s="460">
        <f ca="1">'D(16)'!BF$1</f>
        <v>0</v>
      </c>
      <c r="C22" s="75">
        <f>'D(16)'!BG$1</f>
        <v>0</v>
      </c>
      <c r="D22" s="75">
        <f>'D(16)'!BH$1</f>
        <v>0</v>
      </c>
      <c r="E22" s="75">
        <f>'D(16)'!BI$1</f>
        <v>0</v>
      </c>
      <c r="F22" s="75">
        <f>'D(16)'!BJ$1</f>
        <v>0</v>
      </c>
      <c r="G22" s="461">
        <f>'D(16)'!BK$1</f>
        <v>0</v>
      </c>
      <c r="H22" s="460" t="str">
        <f ca="1">'D(16)'!BL$1</f>
        <v>Sin Hacinamiento</v>
      </c>
      <c r="I22" s="75">
        <f>'D(16)'!BM$1</f>
        <v>0</v>
      </c>
      <c r="J22" s="75">
        <f ca="1">'D(16)'!BN$1</f>
        <v>0</v>
      </c>
      <c r="K22" s="75">
        <f>'D(16)'!BO$1</f>
        <v>0</v>
      </c>
      <c r="L22" s="75">
        <f>'D(16)'!BP$1</f>
        <v>0</v>
      </c>
      <c r="M22" s="461">
        <f>'D(16)'!BQ$1</f>
        <v>0</v>
      </c>
      <c r="N22" s="462">
        <f>'D(16)'!BR$1</f>
        <v>0</v>
      </c>
      <c r="O22" s="75">
        <f>'D(16)'!BS$1</f>
        <v>0</v>
      </c>
      <c r="P22" s="75">
        <f>'D(16)'!BT$1</f>
        <v>0</v>
      </c>
      <c r="Q22" s="75">
        <f>'D(16)'!BU$1</f>
        <v>0</v>
      </c>
      <c r="R22" s="75">
        <f>'D(16)'!BV$1</f>
        <v>0</v>
      </c>
      <c r="S22" s="75">
        <f>'D(16)'!BW$1</f>
        <v>0</v>
      </c>
      <c r="T22" s="75">
        <f>'D(16)'!BX$1</f>
        <v>0</v>
      </c>
      <c r="U22" s="75">
        <f>'D(16)'!BY$1</f>
        <v>0</v>
      </c>
      <c r="V22" s="75">
        <f>'D(16)'!BZ$1</f>
        <v>0</v>
      </c>
      <c r="W22" s="75">
        <f>'D(16)'!CA$1</f>
        <v>0</v>
      </c>
      <c r="X22" s="459">
        <f>'D(16)'!CB$1</f>
        <v>0</v>
      </c>
      <c r="Y22" s="460">
        <f>'D(16)'!CC$1</f>
        <v>0</v>
      </c>
      <c r="Z22" s="75">
        <f>'D(16)'!CD$1</f>
        <v>0</v>
      </c>
      <c r="AA22" s="75">
        <f>'D(16)'!CE$1</f>
        <v>0</v>
      </c>
      <c r="AB22" s="75">
        <f>'D(16)'!CF$1</f>
        <v>0</v>
      </c>
      <c r="AC22" s="75">
        <f>'D(16)'!CG$1</f>
        <v>0</v>
      </c>
      <c r="AD22" s="75">
        <f>'D(16)'!CH$1</f>
        <v>0</v>
      </c>
      <c r="AE22" s="75">
        <f>'D(16)'!CI$1</f>
        <v>0</v>
      </c>
      <c r="AF22" s="75">
        <f>'D(16)'!CJ$1</f>
        <v>0</v>
      </c>
      <c r="AG22" s="461">
        <f>'D(16)'!CK$1</f>
        <v>0</v>
      </c>
      <c r="AH22" s="462" t="str">
        <f>'D(16)'!CL$1</f>
        <v>No</v>
      </c>
      <c r="AI22" s="75">
        <f>'D(16)'!CM$1</f>
        <v>0</v>
      </c>
      <c r="AJ22" s="75">
        <f>'D(16)'!CN$1</f>
        <v>0</v>
      </c>
      <c r="AK22" s="75">
        <f>'D(16)'!CO$1</f>
        <v>0</v>
      </c>
      <c r="AL22" s="75">
        <f>'D(16)'!CP$1</f>
        <v>0</v>
      </c>
      <c r="AM22" s="75">
        <f>'D(16)'!CQ$1</f>
        <v>0</v>
      </c>
      <c r="AN22" s="75">
        <f>'D(16)'!CR$1</f>
        <v>0</v>
      </c>
      <c r="AO22" s="75">
        <f>'D(16)'!CS$1</f>
        <v>0</v>
      </c>
      <c r="AP22" s="75">
        <f>'D(16)'!CT$1</f>
        <v>0</v>
      </c>
      <c r="AQ22" s="75">
        <f>'D(16)'!CU$1</f>
        <v>0</v>
      </c>
      <c r="AR22" s="75">
        <f>'D(16)'!CV$1</f>
        <v>0</v>
      </c>
      <c r="AS22" s="75">
        <f>'D(16)'!CW$1</f>
        <v>0</v>
      </c>
      <c r="AT22" s="75">
        <f>'D(16)'!CX$1</f>
        <v>0</v>
      </c>
      <c r="AU22" s="75">
        <f>'D(16)'!CY$1</f>
        <v>0</v>
      </c>
      <c r="AV22" s="75" t="str">
        <f>'D(16)'!CZ$1</f>
        <v>0</v>
      </c>
      <c r="AW22" s="75" t="str">
        <f>'D(16)'!DA$1</f>
        <v>0</v>
      </c>
      <c r="AX22" s="459" t="str">
        <f>'D(16)'!DB$1</f>
        <v>//</v>
      </c>
      <c r="AY22" s="460" t="str">
        <f>'D(16)'!DC$1</f>
        <v>-</v>
      </c>
      <c r="AZ22" s="75" t="str">
        <f>'D(16)'!DD$1</f>
        <v>-</v>
      </c>
      <c r="BA22" s="75" t="str">
        <f>'D(16)'!DE$1</f>
        <v>-</v>
      </c>
      <c r="BB22" s="75" t="str">
        <f>'D(16)'!DF$1</f>
        <v>-</v>
      </c>
      <c r="BC22" s="75" t="str">
        <f>'D(16)'!DG$1</f>
        <v>-</v>
      </c>
      <c r="BD22" s="75" t="str">
        <f>'D(16)'!DH$1</f>
        <v>-</v>
      </c>
      <c r="BE22" s="75" t="str">
        <f>'D(16)'!DI$1</f>
        <v>-</v>
      </c>
      <c r="BF22" s="75" t="str">
        <f>'D(16)'!DJ$1</f>
        <v>-</v>
      </c>
      <c r="BG22" s="75" t="str">
        <f>'D(16)'!DK$1</f>
        <v>-</v>
      </c>
      <c r="BH22" s="75" t="str">
        <f>'D(16)'!DL$1</f>
        <v>-</v>
      </c>
      <c r="BI22" s="75" t="str">
        <f>'D(16)'!DM$1</f>
        <v>-</v>
      </c>
      <c r="BJ22" s="75" t="str">
        <f>'D(16)'!DN$1</f>
        <v>-</v>
      </c>
      <c r="BK22" s="75" t="str">
        <f>'D(16)'!DO$1</f>
        <v>-</v>
      </c>
      <c r="BL22" s="461" t="str">
        <f>'D(16)'!DP$1</f>
        <v>-</v>
      </c>
      <c r="BM22" s="460">
        <f>'D(16)'!DQ$1</f>
        <v>0</v>
      </c>
      <c r="BN22" s="75">
        <f>'D(16)'!DR$1</f>
        <v>0</v>
      </c>
      <c r="BO22" s="75">
        <f>'D(16)'!DS$1</f>
        <v>0</v>
      </c>
      <c r="BP22" s="75">
        <f>'D(16)'!DT$1</f>
        <v>0</v>
      </c>
      <c r="BQ22" s="75">
        <f>'D(16)'!DU$1</f>
        <v>0</v>
      </c>
      <c r="BR22" s="75">
        <f>'D(16)'!DV$1</f>
        <v>0</v>
      </c>
      <c r="BS22" s="75">
        <f>'D(16)'!DW$1</f>
        <v>0</v>
      </c>
      <c r="BT22" s="75">
        <f>'D(16)'!DX$1</f>
        <v>0</v>
      </c>
      <c r="BU22" s="75">
        <f>'D(16)'!DY$1</f>
        <v>0</v>
      </c>
      <c r="BV22" s="75">
        <f>'D(16)'!DZ$1</f>
        <v>0</v>
      </c>
      <c r="BW22" s="75">
        <f>'D(16)'!EA$1</f>
        <v>0</v>
      </c>
      <c r="BX22" s="75">
        <f>'D(16)'!EB$1</f>
        <v>0</v>
      </c>
      <c r="BY22" s="75">
        <f>'D(16)'!EC$1</f>
        <v>0</v>
      </c>
      <c r="BZ22" s="461">
        <f>'D(16)'!ED$1</f>
        <v>0</v>
      </c>
      <c r="CA22" s="460">
        <f>'D(16)'!EE$1</f>
        <v>0</v>
      </c>
      <c r="CB22" s="462">
        <f>'D(16)'!EF$1</f>
        <v>0</v>
      </c>
      <c r="CC22" s="462">
        <f>'D(16)'!EG$1</f>
        <v>0</v>
      </c>
      <c r="CD22" s="462">
        <f>'D(16)'!EH$1</f>
        <v>0</v>
      </c>
      <c r="CE22" s="503">
        <f>'D(16)'!EI$1</f>
        <v>0</v>
      </c>
      <c r="CF22" s="460">
        <f>'D(16)'!EJ$1</f>
        <v>0</v>
      </c>
      <c r="CG22" s="75">
        <f>'D(16)'!EK$1</f>
        <v>0</v>
      </c>
      <c r="CH22" s="75">
        <f>'D(16)'!EL$1</f>
        <v>0</v>
      </c>
      <c r="CI22" s="75">
        <f>'D(16)'!EM$1</f>
        <v>0</v>
      </c>
      <c r="CJ22" s="461">
        <f>'D(16)'!EN$1</f>
        <v>0</v>
      </c>
      <c r="CK22" s="460" t="str">
        <f>'D(16)'!EO$1</f>
        <v>-</v>
      </c>
      <c r="CL22" s="75" t="str">
        <f>'D(16)'!EP$1</f>
        <v>-</v>
      </c>
      <c r="CM22" s="75" t="str">
        <f>'D(16)'!EQ$1</f>
        <v>-</v>
      </c>
      <c r="CN22" s="75" t="str">
        <f>'D(16)'!ER$1</f>
        <v>-</v>
      </c>
      <c r="CO22" s="75" t="str">
        <f>'D(16)'!ES$1</f>
        <v>-</v>
      </c>
      <c r="CP22" s="75" t="str">
        <f>'D(16)'!ET$1</f>
        <v>-</v>
      </c>
      <c r="CQ22" s="75" t="str">
        <f>'D(16)'!EU$1</f>
        <v>-</v>
      </c>
      <c r="CR22" s="75" t="str">
        <f>'D(16)'!EV$1</f>
        <v>-</v>
      </c>
      <c r="CS22" s="75" t="str">
        <f>'D(16)'!EW$1</f>
        <v>-</v>
      </c>
      <c r="CT22" s="75" t="str">
        <f>'D(16)'!EX$1</f>
        <v>-</v>
      </c>
      <c r="CU22" s="461" t="str">
        <f>'D(16)'!EY$1</f>
        <v>-</v>
      </c>
      <c r="CV22" s="462" t="str">
        <f>'D(16)'!EZ$1</f>
        <v>-</v>
      </c>
      <c r="CW22" s="75" t="str">
        <f>'D(16)'!FA$1</f>
        <v>-</v>
      </c>
      <c r="CX22" s="75" t="str">
        <f>'D(16)'!FB$1</f>
        <v>-</v>
      </c>
      <c r="CY22" s="75" t="str">
        <f>'D(16)'!FC$1</f>
        <v>-</v>
      </c>
      <c r="CZ22" s="75" t="str">
        <f>'D(16)'!FD$1</f>
        <v>-</v>
      </c>
      <c r="DA22" s="75" t="str">
        <f>'D(16)'!FE$1</f>
        <v>-</v>
      </c>
      <c r="DB22" s="75" t="str">
        <f>'D(16)'!FF$1</f>
        <v>-</v>
      </c>
      <c r="DC22" s="75" t="str">
        <f>'D(16)'!FG$1</f>
        <v>-</v>
      </c>
      <c r="DD22" s="75" t="str">
        <f>'D(16)'!FH$1</f>
        <v>-</v>
      </c>
      <c r="DE22" s="75" t="str">
        <f>'D(16)'!FI$1</f>
        <v>-</v>
      </c>
      <c r="DF22" s="75" t="str">
        <f>'D(16)'!FJ$1</f>
        <v>-</v>
      </c>
      <c r="DG22" s="459" t="str">
        <f>'D(16)'!FK$1</f>
        <v>-</v>
      </c>
      <c r="DH22" s="460" t="str">
        <f>'D(16)'!FL$1</f>
        <v>-</v>
      </c>
      <c r="DI22" s="75" t="str">
        <f>'D(16)'!FM$1</f>
        <v>-</v>
      </c>
      <c r="DJ22" s="75" t="str">
        <f>'D(16)'!FN$1</f>
        <v>-</v>
      </c>
      <c r="DK22" s="75" t="str">
        <f>'D(16)'!FO$1</f>
        <v>-</v>
      </c>
      <c r="DL22" s="75" t="str">
        <f>'D(16)'!FP$1</f>
        <v>-</v>
      </c>
      <c r="DM22" s="75" t="str">
        <f>'D(16)'!FQ$1</f>
        <v>-</v>
      </c>
      <c r="DN22" s="75" t="str">
        <f>'D(16)'!FR$1</f>
        <v>-</v>
      </c>
      <c r="DO22" s="75" t="str">
        <f>'D(16)'!FS$1</f>
        <v>-</v>
      </c>
      <c r="DP22" s="75" t="str">
        <f>'D(16)'!FT$1</f>
        <v>-</v>
      </c>
      <c r="DQ22" s="75" t="str">
        <f>'D(16)'!FU$1</f>
        <v>-</v>
      </c>
      <c r="DR22" s="461" t="str">
        <f>'D(16)'!FV$1</f>
        <v>-</v>
      </c>
      <c r="DS22" s="462" t="str">
        <f>'D(16)'!FW$1</f>
        <v>-</v>
      </c>
      <c r="DT22" s="75" t="str">
        <f>'D(16)'!FX$1</f>
        <v>-</v>
      </c>
      <c r="DU22" s="75" t="str">
        <f>'D(16)'!FY$1</f>
        <v>-</v>
      </c>
      <c r="DV22" s="75" t="str">
        <f>'D(16)'!FZ$1</f>
        <v>-</v>
      </c>
      <c r="DW22" s="75" t="str">
        <f>'D(16)'!GA$1</f>
        <v>-</v>
      </c>
      <c r="DX22" s="75" t="str">
        <f>'D(16)'!GB$1</f>
        <v>-</v>
      </c>
      <c r="DY22" s="75" t="str">
        <f>'D(16)'!GC$1</f>
        <v>-</v>
      </c>
      <c r="DZ22" s="459" t="str">
        <f>'D(16)'!GD$1</f>
        <v>-</v>
      </c>
      <c r="EA22" s="460">
        <f>'D(16)'!GE$1</f>
        <v>0</v>
      </c>
      <c r="EB22" s="75">
        <f>'D(16)'!GF$1</f>
        <v>0</v>
      </c>
      <c r="EC22" s="461">
        <f>'D(16)'!GG$1</f>
        <v>0</v>
      </c>
      <c r="ED22" s="462">
        <f>'D(16)'!GH$1</f>
        <v>0</v>
      </c>
      <c r="EE22" s="75">
        <f>'D(16)'!GI$1</f>
        <v>0</v>
      </c>
      <c r="EF22" s="75">
        <f>'D(16)'!GJ$1</f>
        <v>0</v>
      </c>
      <c r="EG22" s="75">
        <f>'D(16)'!GK$1</f>
        <v>0</v>
      </c>
      <c r="EH22" s="75">
        <f>'D(16)'!GL$1</f>
        <v>0</v>
      </c>
      <c r="EI22" s="75">
        <f>'D(16)'!GM$1</f>
        <v>0</v>
      </c>
      <c r="EJ22" s="75">
        <f>'D(16)'!GN$1</f>
        <v>0</v>
      </c>
      <c r="EK22" s="75">
        <f>'D(16)'!GO$1</f>
        <v>0</v>
      </c>
      <c r="EL22" s="75">
        <f>'D(16)'!GP$1</f>
        <v>0</v>
      </c>
      <c r="EM22" s="75">
        <f>'D(16)'!GQ$1</f>
        <v>0</v>
      </c>
      <c r="EN22" s="459">
        <f>'D(16)'!GR$1</f>
        <v>0</v>
      </c>
      <c r="EO22" s="460">
        <f>'D(16)'!GS$1</f>
        <v>0</v>
      </c>
      <c r="EP22" s="75">
        <f>'D(16)'!GT$1</f>
        <v>0</v>
      </c>
      <c r="EQ22" s="75">
        <f>'D(16)'!GU$1</f>
        <v>0</v>
      </c>
      <c r="ER22" s="75">
        <f>'D(16)'!GV$1</f>
        <v>0</v>
      </c>
      <c r="ES22" s="75">
        <f>'D(16)'!GW$1</f>
        <v>0</v>
      </c>
      <c r="ET22" s="75">
        <f>'D(16)'!GX$1</f>
        <v>0</v>
      </c>
      <c r="EU22" s="75">
        <f>'D(16)'!GY$1</f>
        <v>0</v>
      </c>
      <c r="EV22" s="75">
        <f>'D(16)'!GZ$1</f>
        <v>0</v>
      </c>
      <c r="EW22" s="75">
        <f>'D(16)'!HA$1</f>
        <v>0</v>
      </c>
      <c r="EX22" s="75">
        <f>'D(16)'!HB$1</f>
        <v>0</v>
      </c>
      <c r="EY22" s="75">
        <f>'D(16)'!HC$1</f>
        <v>0</v>
      </c>
      <c r="EZ22" s="461">
        <f>'D(16)'!HD$1</f>
        <v>0</v>
      </c>
      <c r="FA22" s="462">
        <f>'D(16)'!HE$1</f>
        <v>0</v>
      </c>
      <c r="FB22" s="75">
        <f>'D(16)'!HF$1</f>
        <v>0</v>
      </c>
      <c r="FC22" s="75">
        <f>'D(16)'!HG$1</f>
        <v>0</v>
      </c>
      <c r="FD22" s="75">
        <f>'D(16)'!HH$1</f>
        <v>0</v>
      </c>
      <c r="FE22" s="75">
        <f>'D(16)'!HI$1</f>
        <v>0</v>
      </c>
      <c r="FF22" s="75">
        <f>'D(16)'!HJ$1</f>
        <v>0</v>
      </c>
      <c r="FG22" s="75">
        <f>'D(16)'!HK$1</f>
        <v>0</v>
      </c>
      <c r="FH22" s="75">
        <f>'D(16)'!HL$1</f>
        <v>0</v>
      </c>
      <c r="FI22" s="75">
        <f>'D(16)'!HM$1</f>
        <v>0</v>
      </c>
      <c r="FJ22" s="75">
        <f>'D(16)'!HN$1</f>
        <v>0</v>
      </c>
      <c r="FK22" s="459">
        <f>'D(16)'!HO$1</f>
        <v>0</v>
      </c>
      <c r="FL22" s="460">
        <f>'D(16)'!HP$1</f>
        <v>0</v>
      </c>
      <c r="FM22" s="75">
        <f>'D(16)'!HQ$1</f>
        <v>0</v>
      </c>
      <c r="FN22" s="75">
        <f>'D(16)'!HR$1</f>
        <v>0</v>
      </c>
      <c r="FO22" s="75">
        <f>'D(16)'!HS$1</f>
        <v>0</v>
      </c>
      <c r="FP22" s="75">
        <f>'D(16)'!HT$1</f>
        <v>0</v>
      </c>
      <c r="FQ22" s="75">
        <f>'D(16)'!HU$1</f>
        <v>0</v>
      </c>
      <c r="FR22" s="75">
        <f>'D(16)'!HV$1</f>
        <v>0</v>
      </c>
      <c r="FS22" s="461">
        <f>'D(16)'!HW$1</f>
        <v>0</v>
      </c>
      <c r="FT22" s="462">
        <f>'D(16)'!HX$1</f>
        <v>0</v>
      </c>
      <c r="FU22" s="75">
        <f>'D(16)'!HY$1</f>
        <v>0</v>
      </c>
      <c r="FV22" s="75">
        <f>'D(16)'!HZ$1</f>
        <v>0</v>
      </c>
      <c r="FW22" s="75">
        <f>'D(16)'!IA$1</f>
        <v>0</v>
      </c>
      <c r="FX22" s="75">
        <f>'D(16)'!IB$1</f>
        <v>0</v>
      </c>
      <c r="FY22" s="75">
        <f>'D(16)'!IC$1</f>
        <v>0</v>
      </c>
      <c r="FZ22" s="75">
        <f>'D(16)'!ID$1</f>
        <v>0</v>
      </c>
      <c r="GA22" s="75">
        <f>'D(16)'!IE$1</f>
        <v>0</v>
      </c>
      <c r="GB22" s="75">
        <f>'D(16)'!IF$1</f>
        <v>0</v>
      </c>
      <c r="GC22" s="75">
        <f>'D(16)'!IG$1</f>
        <v>0</v>
      </c>
      <c r="GD22" s="75">
        <f>'D(16)'!IH$1</f>
        <v>0</v>
      </c>
      <c r="GE22" s="75">
        <f>'D(16)'!II$1</f>
        <v>0</v>
      </c>
      <c r="GF22" s="75">
        <f>'D(16)'!IJ$1</f>
        <v>0</v>
      </c>
      <c r="GG22" s="459">
        <f>'D(16)'!IK$1</f>
        <v>0</v>
      </c>
      <c r="GH22" s="616">
        <f>'D(16)'!IL$1</f>
        <v>0</v>
      </c>
    </row>
    <row r="23" spans="1:190">
      <c r="A23" s="498">
        <v>17</v>
      </c>
      <c r="B23" s="460">
        <f ca="1">'D(17)'!BF$1</f>
        <v>0</v>
      </c>
      <c r="C23" s="75">
        <f>'D(17)'!BG$1</f>
        <v>0</v>
      </c>
      <c r="D23" s="75">
        <f>'D(17)'!BH$1</f>
        <v>0</v>
      </c>
      <c r="E23" s="75">
        <f>'D(17)'!BI$1</f>
        <v>0</v>
      </c>
      <c r="F23" s="75">
        <f>'D(17)'!BJ$1</f>
        <v>0</v>
      </c>
      <c r="G23" s="461">
        <f>'D(17)'!BK$1</f>
        <v>0</v>
      </c>
      <c r="H23" s="460" t="str">
        <f ca="1">'D(17)'!BL$1</f>
        <v>Sin Hacinamiento</v>
      </c>
      <c r="I23" s="75">
        <f>'D(17)'!BM$1</f>
        <v>0</v>
      </c>
      <c r="J23" s="75">
        <f ca="1">'D(17)'!BN$1</f>
        <v>0</v>
      </c>
      <c r="K23" s="75">
        <f>'D(17)'!BO$1</f>
        <v>0</v>
      </c>
      <c r="L23" s="75">
        <f>'D(17)'!BP$1</f>
        <v>0</v>
      </c>
      <c r="M23" s="461">
        <f>'D(17)'!BQ$1</f>
        <v>0</v>
      </c>
      <c r="N23" s="462">
        <f>'D(17)'!BR$1</f>
        <v>0</v>
      </c>
      <c r="O23" s="75">
        <f>'D(17)'!BS$1</f>
        <v>0</v>
      </c>
      <c r="P23" s="75">
        <f>'D(17)'!BT$1</f>
        <v>0</v>
      </c>
      <c r="Q23" s="75">
        <f>'D(17)'!BU$1</f>
        <v>0</v>
      </c>
      <c r="R23" s="75">
        <f>'D(17)'!BV$1</f>
        <v>0</v>
      </c>
      <c r="S23" s="75">
        <f>'D(17)'!BW$1</f>
        <v>0</v>
      </c>
      <c r="T23" s="75">
        <f>'D(17)'!BX$1</f>
        <v>0</v>
      </c>
      <c r="U23" s="75">
        <f>'D(17)'!BY$1</f>
        <v>0</v>
      </c>
      <c r="V23" s="75">
        <f>'D(17)'!BZ$1</f>
        <v>0</v>
      </c>
      <c r="W23" s="75">
        <f>'D(17)'!CA$1</f>
        <v>0</v>
      </c>
      <c r="X23" s="459">
        <f>'D(17)'!CB$1</f>
        <v>0</v>
      </c>
      <c r="Y23" s="460">
        <f>'D(17)'!CC$1</f>
        <v>0</v>
      </c>
      <c r="Z23" s="75">
        <f>'D(17)'!CD$1</f>
        <v>0</v>
      </c>
      <c r="AA23" s="75">
        <f>'D(17)'!CE$1</f>
        <v>0</v>
      </c>
      <c r="AB23" s="75">
        <f>'D(17)'!CF$1</f>
        <v>0</v>
      </c>
      <c r="AC23" s="75">
        <f>'D(17)'!CG$1</f>
        <v>0</v>
      </c>
      <c r="AD23" s="75">
        <f>'D(17)'!CH$1</f>
        <v>0</v>
      </c>
      <c r="AE23" s="75">
        <f>'D(17)'!CI$1</f>
        <v>0</v>
      </c>
      <c r="AF23" s="75">
        <f>'D(17)'!CJ$1</f>
        <v>0</v>
      </c>
      <c r="AG23" s="461">
        <f>'D(17)'!CK$1</f>
        <v>0</v>
      </c>
      <c r="AH23" s="462" t="str">
        <f>'D(17)'!CL$1</f>
        <v>No</v>
      </c>
      <c r="AI23" s="75">
        <f>'D(17)'!CM$1</f>
        <v>0</v>
      </c>
      <c r="AJ23" s="75">
        <f>'D(17)'!CN$1</f>
        <v>0</v>
      </c>
      <c r="AK23" s="75">
        <f>'D(17)'!CO$1</f>
        <v>0</v>
      </c>
      <c r="AL23" s="75">
        <f>'D(17)'!CP$1</f>
        <v>0</v>
      </c>
      <c r="AM23" s="75">
        <f>'D(17)'!CQ$1</f>
        <v>0</v>
      </c>
      <c r="AN23" s="75">
        <f>'D(17)'!CR$1</f>
        <v>0</v>
      </c>
      <c r="AO23" s="75">
        <f>'D(17)'!CS$1</f>
        <v>0</v>
      </c>
      <c r="AP23" s="75">
        <f>'D(17)'!CT$1</f>
        <v>0</v>
      </c>
      <c r="AQ23" s="75">
        <f>'D(17)'!CU$1</f>
        <v>0</v>
      </c>
      <c r="AR23" s="75">
        <f>'D(17)'!CV$1</f>
        <v>0</v>
      </c>
      <c r="AS23" s="75">
        <f>'D(17)'!CW$1</f>
        <v>0</v>
      </c>
      <c r="AT23" s="75">
        <f>'D(17)'!CX$1</f>
        <v>0</v>
      </c>
      <c r="AU23" s="75">
        <f>'D(17)'!CY$1</f>
        <v>0</v>
      </c>
      <c r="AV23" s="75" t="str">
        <f>'D(17)'!CZ$1</f>
        <v>0</v>
      </c>
      <c r="AW23" s="75" t="str">
        <f>'D(17)'!DA$1</f>
        <v>0</v>
      </c>
      <c r="AX23" s="459" t="str">
        <f>'D(17)'!DB$1</f>
        <v>//</v>
      </c>
      <c r="AY23" s="460" t="str">
        <f>'D(17)'!DC$1</f>
        <v>-</v>
      </c>
      <c r="AZ23" s="75" t="str">
        <f>'D(17)'!DD$1</f>
        <v>-</v>
      </c>
      <c r="BA23" s="75" t="str">
        <f>'D(17)'!DE$1</f>
        <v>-</v>
      </c>
      <c r="BB23" s="75" t="str">
        <f>'D(17)'!DF$1</f>
        <v>-</v>
      </c>
      <c r="BC23" s="75" t="str">
        <f>'D(17)'!DG$1</f>
        <v>-</v>
      </c>
      <c r="BD23" s="75" t="str">
        <f>'D(17)'!DH$1</f>
        <v>-</v>
      </c>
      <c r="BE23" s="75" t="str">
        <f>'D(17)'!DI$1</f>
        <v>-</v>
      </c>
      <c r="BF23" s="75" t="str">
        <f>'D(17)'!DJ$1</f>
        <v>-</v>
      </c>
      <c r="BG23" s="75" t="str">
        <f>'D(17)'!DK$1</f>
        <v>-</v>
      </c>
      <c r="BH23" s="75" t="str">
        <f>'D(17)'!DL$1</f>
        <v>-</v>
      </c>
      <c r="BI23" s="75" t="str">
        <f>'D(17)'!DM$1</f>
        <v>-</v>
      </c>
      <c r="BJ23" s="75" t="str">
        <f>'D(17)'!DN$1</f>
        <v>-</v>
      </c>
      <c r="BK23" s="75" t="str">
        <f>'D(17)'!DO$1</f>
        <v>-</v>
      </c>
      <c r="BL23" s="461" t="str">
        <f>'D(17)'!DP$1</f>
        <v>-</v>
      </c>
      <c r="BM23" s="460">
        <f>'D(17)'!DQ$1</f>
        <v>0</v>
      </c>
      <c r="BN23" s="75">
        <f>'D(17)'!DR$1</f>
        <v>0</v>
      </c>
      <c r="BO23" s="75">
        <f>'D(17)'!DS$1</f>
        <v>0</v>
      </c>
      <c r="BP23" s="75">
        <f>'D(17)'!DT$1</f>
        <v>0</v>
      </c>
      <c r="BQ23" s="75">
        <f>'D(17)'!DU$1</f>
        <v>0</v>
      </c>
      <c r="BR23" s="75">
        <f>'D(17)'!DV$1</f>
        <v>0</v>
      </c>
      <c r="BS23" s="75">
        <f>'D(17)'!DW$1</f>
        <v>0</v>
      </c>
      <c r="BT23" s="75">
        <f>'D(17)'!DX$1</f>
        <v>0</v>
      </c>
      <c r="BU23" s="75">
        <f>'D(17)'!DY$1</f>
        <v>0</v>
      </c>
      <c r="BV23" s="75">
        <f>'D(17)'!DZ$1</f>
        <v>0</v>
      </c>
      <c r="BW23" s="75">
        <f>'D(17)'!EA$1</f>
        <v>0</v>
      </c>
      <c r="BX23" s="75">
        <f>'D(17)'!EB$1</f>
        <v>0</v>
      </c>
      <c r="BY23" s="75">
        <f>'D(17)'!EC$1</f>
        <v>0</v>
      </c>
      <c r="BZ23" s="461">
        <f>'D(17)'!ED$1</f>
        <v>0</v>
      </c>
      <c r="CA23" s="460">
        <f>'D(17)'!EE$1</f>
        <v>0</v>
      </c>
      <c r="CB23" s="462">
        <f>'D(17)'!EF$1</f>
        <v>0</v>
      </c>
      <c r="CC23" s="462">
        <f>'D(17)'!EG$1</f>
        <v>0</v>
      </c>
      <c r="CD23" s="462">
        <f>'D(17)'!EH$1</f>
        <v>0</v>
      </c>
      <c r="CE23" s="503">
        <f>'D(17)'!EI$1</f>
        <v>0</v>
      </c>
      <c r="CF23" s="460">
        <f>'D(17)'!EJ$1</f>
        <v>0</v>
      </c>
      <c r="CG23" s="75">
        <f>'D(17)'!EK$1</f>
        <v>0</v>
      </c>
      <c r="CH23" s="75">
        <f>'D(17)'!EL$1</f>
        <v>0</v>
      </c>
      <c r="CI23" s="75">
        <f>'D(17)'!EM$1</f>
        <v>0</v>
      </c>
      <c r="CJ23" s="461">
        <f>'D(17)'!EN$1</f>
        <v>0</v>
      </c>
      <c r="CK23" s="460" t="str">
        <f>'D(17)'!EO$1</f>
        <v>-</v>
      </c>
      <c r="CL23" s="75" t="str">
        <f>'D(17)'!EP$1</f>
        <v>-</v>
      </c>
      <c r="CM23" s="75" t="str">
        <f>'D(17)'!EQ$1</f>
        <v>-</v>
      </c>
      <c r="CN23" s="75" t="str">
        <f>'D(17)'!ER$1</f>
        <v>-</v>
      </c>
      <c r="CO23" s="75" t="str">
        <f>'D(17)'!ES$1</f>
        <v>-</v>
      </c>
      <c r="CP23" s="75" t="str">
        <f>'D(17)'!ET$1</f>
        <v>-</v>
      </c>
      <c r="CQ23" s="75" t="str">
        <f>'D(17)'!EU$1</f>
        <v>-</v>
      </c>
      <c r="CR23" s="75" t="str">
        <f>'D(17)'!EV$1</f>
        <v>-</v>
      </c>
      <c r="CS23" s="75" t="str">
        <f>'D(17)'!EW$1</f>
        <v>-</v>
      </c>
      <c r="CT23" s="75" t="str">
        <f>'D(17)'!EX$1</f>
        <v>-</v>
      </c>
      <c r="CU23" s="461" t="str">
        <f>'D(17)'!EY$1</f>
        <v>-</v>
      </c>
      <c r="CV23" s="462" t="str">
        <f>'D(17)'!EZ$1</f>
        <v>-</v>
      </c>
      <c r="CW23" s="75" t="str">
        <f>'D(17)'!FA$1</f>
        <v>-</v>
      </c>
      <c r="CX23" s="75" t="str">
        <f>'D(17)'!FB$1</f>
        <v>-</v>
      </c>
      <c r="CY23" s="75" t="str">
        <f>'D(17)'!FC$1</f>
        <v>-</v>
      </c>
      <c r="CZ23" s="75" t="str">
        <f>'D(17)'!FD$1</f>
        <v>-</v>
      </c>
      <c r="DA23" s="75" t="str">
        <f>'D(17)'!FE$1</f>
        <v>-</v>
      </c>
      <c r="DB23" s="75" t="str">
        <f>'D(17)'!FF$1</f>
        <v>-</v>
      </c>
      <c r="DC23" s="75" t="str">
        <f>'D(17)'!FG$1</f>
        <v>-</v>
      </c>
      <c r="DD23" s="75" t="str">
        <f>'D(17)'!FH$1</f>
        <v>-</v>
      </c>
      <c r="DE23" s="75" t="str">
        <f>'D(17)'!FI$1</f>
        <v>-</v>
      </c>
      <c r="DF23" s="75" t="str">
        <f>'D(17)'!FJ$1</f>
        <v>-</v>
      </c>
      <c r="DG23" s="459" t="str">
        <f>'D(17)'!FK$1</f>
        <v>-</v>
      </c>
      <c r="DH23" s="460" t="str">
        <f>'D(17)'!FL$1</f>
        <v>-</v>
      </c>
      <c r="DI23" s="75" t="str">
        <f>'D(17)'!FM$1</f>
        <v>-</v>
      </c>
      <c r="DJ23" s="75" t="str">
        <f>'D(17)'!FN$1</f>
        <v>-</v>
      </c>
      <c r="DK23" s="75" t="str">
        <f>'D(17)'!FO$1</f>
        <v>-</v>
      </c>
      <c r="DL23" s="75" t="str">
        <f>'D(17)'!FP$1</f>
        <v>-</v>
      </c>
      <c r="DM23" s="75" t="str">
        <f>'D(17)'!FQ$1</f>
        <v>-</v>
      </c>
      <c r="DN23" s="75" t="str">
        <f>'D(17)'!FR$1</f>
        <v>-</v>
      </c>
      <c r="DO23" s="75" t="str">
        <f>'D(17)'!FS$1</f>
        <v>-</v>
      </c>
      <c r="DP23" s="75" t="str">
        <f>'D(17)'!FT$1</f>
        <v>-</v>
      </c>
      <c r="DQ23" s="75" t="str">
        <f>'D(17)'!FU$1</f>
        <v>-</v>
      </c>
      <c r="DR23" s="461" t="str">
        <f>'D(17)'!FV$1</f>
        <v>-</v>
      </c>
      <c r="DS23" s="462" t="str">
        <f>'D(17)'!FW$1</f>
        <v>-</v>
      </c>
      <c r="DT23" s="75" t="str">
        <f>'D(17)'!FX$1</f>
        <v>-</v>
      </c>
      <c r="DU23" s="75" t="str">
        <f>'D(17)'!FY$1</f>
        <v>-</v>
      </c>
      <c r="DV23" s="75" t="str">
        <f>'D(17)'!FZ$1</f>
        <v>-</v>
      </c>
      <c r="DW23" s="75" t="str">
        <f>'D(17)'!GA$1</f>
        <v>-</v>
      </c>
      <c r="DX23" s="75" t="str">
        <f>'D(17)'!GB$1</f>
        <v>-</v>
      </c>
      <c r="DY23" s="75" t="str">
        <f>'D(17)'!GC$1</f>
        <v>-</v>
      </c>
      <c r="DZ23" s="459" t="str">
        <f>'D(17)'!GD$1</f>
        <v>-</v>
      </c>
      <c r="EA23" s="460">
        <f>'D(17)'!GE$1</f>
        <v>0</v>
      </c>
      <c r="EB23" s="75">
        <f>'D(17)'!GF$1</f>
        <v>0</v>
      </c>
      <c r="EC23" s="461">
        <f>'D(17)'!GG$1</f>
        <v>0</v>
      </c>
      <c r="ED23" s="462">
        <f>'D(17)'!GH$1</f>
        <v>0</v>
      </c>
      <c r="EE23" s="75">
        <f>'D(17)'!GI$1</f>
        <v>0</v>
      </c>
      <c r="EF23" s="75">
        <f>'D(17)'!GJ$1</f>
        <v>0</v>
      </c>
      <c r="EG23" s="75">
        <f>'D(17)'!GK$1</f>
        <v>0</v>
      </c>
      <c r="EH23" s="75">
        <f>'D(17)'!GL$1</f>
        <v>0</v>
      </c>
      <c r="EI23" s="75">
        <f>'D(17)'!GM$1</f>
        <v>0</v>
      </c>
      <c r="EJ23" s="75">
        <f>'D(17)'!GN$1</f>
        <v>0</v>
      </c>
      <c r="EK23" s="75">
        <f>'D(17)'!GO$1</f>
        <v>0</v>
      </c>
      <c r="EL23" s="75">
        <f>'D(17)'!GP$1</f>
        <v>0</v>
      </c>
      <c r="EM23" s="75">
        <f>'D(17)'!GQ$1</f>
        <v>0</v>
      </c>
      <c r="EN23" s="459">
        <f>'D(17)'!GR$1</f>
        <v>0</v>
      </c>
      <c r="EO23" s="460">
        <f>'D(17)'!GS$1</f>
        <v>0</v>
      </c>
      <c r="EP23" s="75">
        <f>'D(17)'!GT$1</f>
        <v>0</v>
      </c>
      <c r="EQ23" s="75">
        <f>'D(17)'!GU$1</f>
        <v>0</v>
      </c>
      <c r="ER23" s="75">
        <f>'D(17)'!GV$1</f>
        <v>0</v>
      </c>
      <c r="ES23" s="75">
        <f>'D(17)'!GW$1</f>
        <v>0</v>
      </c>
      <c r="ET23" s="75">
        <f>'D(17)'!GX$1</f>
        <v>0</v>
      </c>
      <c r="EU23" s="75">
        <f>'D(17)'!GY$1</f>
        <v>0</v>
      </c>
      <c r="EV23" s="75">
        <f>'D(17)'!GZ$1</f>
        <v>0</v>
      </c>
      <c r="EW23" s="75">
        <f>'D(17)'!HA$1</f>
        <v>0</v>
      </c>
      <c r="EX23" s="75">
        <f>'D(17)'!HB$1</f>
        <v>0</v>
      </c>
      <c r="EY23" s="75">
        <f>'D(17)'!HC$1</f>
        <v>0</v>
      </c>
      <c r="EZ23" s="461">
        <f>'D(17)'!HD$1</f>
        <v>0</v>
      </c>
      <c r="FA23" s="462">
        <f>'D(17)'!HE$1</f>
        <v>0</v>
      </c>
      <c r="FB23" s="75">
        <f>'D(17)'!HF$1</f>
        <v>0</v>
      </c>
      <c r="FC23" s="75">
        <f>'D(17)'!HG$1</f>
        <v>0</v>
      </c>
      <c r="FD23" s="75">
        <f>'D(17)'!HH$1</f>
        <v>0</v>
      </c>
      <c r="FE23" s="75">
        <f>'D(17)'!HI$1</f>
        <v>0</v>
      </c>
      <c r="FF23" s="75">
        <f>'D(17)'!HJ$1</f>
        <v>0</v>
      </c>
      <c r="FG23" s="75">
        <f>'D(17)'!HK$1</f>
        <v>0</v>
      </c>
      <c r="FH23" s="75">
        <f>'D(17)'!HL$1</f>
        <v>0</v>
      </c>
      <c r="FI23" s="75">
        <f>'D(17)'!HM$1</f>
        <v>0</v>
      </c>
      <c r="FJ23" s="75">
        <f>'D(17)'!HN$1</f>
        <v>0</v>
      </c>
      <c r="FK23" s="459">
        <f>'D(17)'!HO$1</f>
        <v>0</v>
      </c>
      <c r="FL23" s="460">
        <f>'D(17)'!HP$1</f>
        <v>0</v>
      </c>
      <c r="FM23" s="75">
        <f>'D(17)'!HQ$1</f>
        <v>0</v>
      </c>
      <c r="FN23" s="75">
        <f>'D(17)'!HR$1</f>
        <v>0</v>
      </c>
      <c r="FO23" s="75">
        <f>'D(17)'!HS$1</f>
        <v>0</v>
      </c>
      <c r="FP23" s="75">
        <f>'D(17)'!HT$1</f>
        <v>0</v>
      </c>
      <c r="FQ23" s="75">
        <f>'D(17)'!HU$1</f>
        <v>0</v>
      </c>
      <c r="FR23" s="75">
        <f>'D(17)'!HV$1</f>
        <v>0</v>
      </c>
      <c r="FS23" s="461">
        <f>'D(17)'!HW$1</f>
        <v>0</v>
      </c>
      <c r="FT23" s="462">
        <f>'D(17)'!HX$1</f>
        <v>0</v>
      </c>
      <c r="FU23" s="75">
        <f>'D(17)'!HY$1</f>
        <v>0</v>
      </c>
      <c r="FV23" s="75">
        <f>'D(17)'!HZ$1</f>
        <v>0</v>
      </c>
      <c r="FW23" s="75">
        <f>'D(17)'!IA$1</f>
        <v>0</v>
      </c>
      <c r="FX23" s="75">
        <f>'D(17)'!IB$1</f>
        <v>0</v>
      </c>
      <c r="FY23" s="75">
        <f>'D(17)'!IC$1</f>
        <v>0</v>
      </c>
      <c r="FZ23" s="75">
        <f>'D(17)'!ID$1</f>
        <v>0</v>
      </c>
      <c r="GA23" s="75">
        <f>'D(17)'!IE$1</f>
        <v>0</v>
      </c>
      <c r="GB23" s="75">
        <f>'D(17)'!IF$1</f>
        <v>0</v>
      </c>
      <c r="GC23" s="75">
        <f>'D(17)'!IG$1</f>
        <v>0</v>
      </c>
      <c r="GD23" s="75">
        <f>'D(17)'!IH$1</f>
        <v>0</v>
      </c>
      <c r="GE23" s="75">
        <f>'D(17)'!II$1</f>
        <v>0</v>
      </c>
      <c r="GF23" s="75">
        <f>'D(17)'!IJ$1</f>
        <v>0</v>
      </c>
      <c r="GG23" s="459">
        <f>'D(17)'!IK$1</f>
        <v>0</v>
      </c>
      <c r="GH23" s="616">
        <f>'D(17)'!IL$1</f>
        <v>0</v>
      </c>
    </row>
    <row r="24" spans="1:190">
      <c r="A24" s="498">
        <v>18</v>
      </c>
      <c r="B24" s="460">
        <f ca="1">'D(18)'!BF$1</f>
        <v>0</v>
      </c>
      <c r="C24" s="75">
        <f>'D(18)'!BG$1</f>
        <v>0</v>
      </c>
      <c r="D24" s="75">
        <f>'D(18)'!BH$1</f>
        <v>0</v>
      </c>
      <c r="E24" s="75">
        <f>'D(18)'!BI$1</f>
        <v>0</v>
      </c>
      <c r="F24" s="75">
        <f>'D(18)'!BJ$1</f>
        <v>0</v>
      </c>
      <c r="G24" s="461">
        <f>'D(18)'!BK$1</f>
        <v>0</v>
      </c>
      <c r="H24" s="460" t="str">
        <f ca="1">'D(18)'!BL$1</f>
        <v>Sin Hacinamiento</v>
      </c>
      <c r="I24" s="75">
        <f>'D(18)'!BM$1</f>
        <v>0</v>
      </c>
      <c r="J24" s="75">
        <f ca="1">'D(18)'!BN$1</f>
        <v>0</v>
      </c>
      <c r="K24" s="75">
        <f>'D(18)'!BO$1</f>
        <v>0</v>
      </c>
      <c r="L24" s="75">
        <f>'D(18)'!BP$1</f>
        <v>0</v>
      </c>
      <c r="M24" s="461">
        <f>'D(18)'!BQ$1</f>
        <v>0</v>
      </c>
      <c r="N24" s="462">
        <f>'D(18)'!BR$1</f>
        <v>0</v>
      </c>
      <c r="O24" s="75">
        <f>'D(18)'!BS$1</f>
        <v>0</v>
      </c>
      <c r="P24" s="75">
        <f>'D(18)'!BT$1</f>
        <v>0</v>
      </c>
      <c r="Q24" s="75">
        <f>'D(18)'!BU$1</f>
        <v>0</v>
      </c>
      <c r="R24" s="75">
        <f>'D(18)'!BV$1</f>
        <v>0</v>
      </c>
      <c r="S24" s="75">
        <f>'D(18)'!BW$1</f>
        <v>0</v>
      </c>
      <c r="T24" s="75">
        <f>'D(18)'!BX$1</f>
        <v>0</v>
      </c>
      <c r="U24" s="75">
        <f>'D(18)'!BY$1</f>
        <v>0</v>
      </c>
      <c r="V24" s="75">
        <f>'D(18)'!BZ$1</f>
        <v>0</v>
      </c>
      <c r="W24" s="75">
        <f>'D(18)'!CA$1</f>
        <v>0</v>
      </c>
      <c r="X24" s="459">
        <f>'D(18)'!CB$1</f>
        <v>0</v>
      </c>
      <c r="Y24" s="460">
        <f>'D(18)'!CC$1</f>
        <v>0</v>
      </c>
      <c r="Z24" s="75">
        <f>'D(18)'!CD$1</f>
        <v>0</v>
      </c>
      <c r="AA24" s="75">
        <f>'D(18)'!CE$1</f>
        <v>0</v>
      </c>
      <c r="AB24" s="75">
        <f>'D(18)'!CF$1</f>
        <v>0</v>
      </c>
      <c r="AC24" s="75">
        <f>'D(18)'!CG$1</f>
        <v>0</v>
      </c>
      <c r="AD24" s="75">
        <f>'D(18)'!CH$1</f>
        <v>0</v>
      </c>
      <c r="AE24" s="75">
        <f>'D(18)'!CI$1</f>
        <v>0</v>
      </c>
      <c r="AF24" s="75">
        <f>'D(18)'!CJ$1</f>
        <v>0</v>
      </c>
      <c r="AG24" s="461">
        <f>'D(18)'!CK$1</f>
        <v>0</v>
      </c>
      <c r="AH24" s="462" t="str">
        <f>'D(18)'!CL$1</f>
        <v>No</v>
      </c>
      <c r="AI24" s="75">
        <f>'D(18)'!CM$1</f>
        <v>0</v>
      </c>
      <c r="AJ24" s="75">
        <f>'D(18)'!CN$1</f>
        <v>0</v>
      </c>
      <c r="AK24" s="75">
        <f>'D(18)'!CO$1</f>
        <v>0</v>
      </c>
      <c r="AL24" s="75">
        <f>'D(18)'!CP$1</f>
        <v>0</v>
      </c>
      <c r="AM24" s="75">
        <f>'D(18)'!CQ$1</f>
        <v>0</v>
      </c>
      <c r="AN24" s="75">
        <f>'D(18)'!CR$1</f>
        <v>0</v>
      </c>
      <c r="AO24" s="75">
        <f>'D(18)'!CS$1</f>
        <v>0</v>
      </c>
      <c r="AP24" s="75">
        <f>'D(18)'!CT$1</f>
        <v>0</v>
      </c>
      <c r="AQ24" s="75">
        <f>'D(18)'!CU$1</f>
        <v>0</v>
      </c>
      <c r="AR24" s="75">
        <f>'D(18)'!CV$1</f>
        <v>0</v>
      </c>
      <c r="AS24" s="75">
        <f>'D(18)'!CW$1</f>
        <v>0</v>
      </c>
      <c r="AT24" s="75">
        <f>'D(18)'!CX$1</f>
        <v>0</v>
      </c>
      <c r="AU24" s="75">
        <f>'D(18)'!CY$1</f>
        <v>0</v>
      </c>
      <c r="AV24" s="75" t="str">
        <f>'D(18)'!CZ$1</f>
        <v>0</v>
      </c>
      <c r="AW24" s="75" t="str">
        <f>'D(18)'!DA$1</f>
        <v>0</v>
      </c>
      <c r="AX24" s="459" t="str">
        <f>'D(18)'!DB$1</f>
        <v>//</v>
      </c>
      <c r="AY24" s="460" t="str">
        <f>'D(18)'!DC$1</f>
        <v>-</v>
      </c>
      <c r="AZ24" s="75" t="str">
        <f>'D(18)'!DD$1</f>
        <v>-</v>
      </c>
      <c r="BA24" s="75" t="str">
        <f>'D(18)'!DE$1</f>
        <v>-</v>
      </c>
      <c r="BB24" s="75" t="str">
        <f>'D(18)'!DF$1</f>
        <v>-</v>
      </c>
      <c r="BC24" s="75" t="str">
        <f>'D(18)'!DG$1</f>
        <v>-</v>
      </c>
      <c r="BD24" s="75" t="str">
        <f>'D(18)'!DH$1</f>
        <v>-</v>
      </c>
      <c r="BE24" s="75" t="str">
        <f>'D(18)'!DI$1</f>
        <v>-</v>
      </c>
      <c r="BF24" s="75" t="str">
        <f>'D(18)'!DJ$1</f>
        <v>-</v>
      </c>
      <c r="BG24" s="75" t="str">
        <f>'D(18)'!DK$1</f>
        <v>-</v>
      </c>
      <c r="BH24" s="75" t="str">
        <f>'D(18)'!DL$1</f>
        <v>-</v>
      </c>
      <c r="BI24" s="75" t="str">
        <f>'D(18)'!DM$1</f>
        <v>-</v>
      </c>
      <c r="BJ24" s="75" t="str">
        <f>'D(18)'!DN$1</f>
        <v>-</v>
      </c>
      <c r="BK24" s="75" t="str">
        <f>'D(18)'!DO$1</f>
        <v>-</v>
      </c>
      <c r="BL24" s="461" t="str">
        <f>'D(18)'!DP$1</f>
        <v>-</v>
      </c>
      <c r="BM24" s="460">
        <f>'D(18)'!DQ$1</f>
        <v>0</v>
      </c>
      <c r="BN24" s="75">
        <f>'D(18)'!DR$1</f>
        <v>0</v>
      </c>
      <c r="BO24" s="75">
        <f>'D(18)'!DS$1</f>
        <v>0</v>
      </c>
      <c r="BP24" s="75">
        <f>'D(18)'!DT$1</f>
        <v>0</v>
      </c>
      <c r="BQ24" s="75">
        <f>'D(18)'!DU$1</f>
        <v>0</v>
      </c>
      <c r="BR24" s="75">
        <f>'D(18)'!DV$1</f>
        <v>0</v>
      </c>
      <c r="BS24" s="75">
        <f>'D(18)'!DW$1</f>
        <v>0</v>
      </c>
      <c r="BT24" s="75">
        <f>'D(18)'!DX$1</f>
        <v>0</v>
      </c>
      <c r="BU24" s="75">
        <f>'D(18)'!DY$1</f>
        <v>0</v>
      </c>
      <c r="BV24" s="75">
        <f>'D(18)'!DZ$1</f>
        <v>0</v>
      </c>
      <c r="BW24" s="75">
        <f>'D(18)'!EA$1</f>
        <v>0</v>
      </c>
      <c r="BX24" s="75">
        <f>'D(18)'!EB$1</f>
        <v>0</v>
      </c>
      <c r="BY24" s="75">
        <f>'D(18)'!EC$1</f>
        <v>0</v>
      </c>
      <c r="BZ24" s="461">
        <f>'D(18)'!ED$1</f>
        <v>0</v>
      </c>
      <c r="CA24" s="460">
        <f>'D(18)'!EE$1</f>
        <v>0</v>
      </c>
      <c r="CB24" s="462">
        <f>'D(18)'!EF$1</f>
        <v>0</v>
      </c>
      <c r="CC24" s="462">
        <f>'D(18)'!EG$1</f>
        <v>0</v>
      </c>
      <c r="CD24" s="462">
        <f>'D(18)'!EH$1</f>
        <v>0</v>
      </c>
      <c r="CE24" s="503">
        <f>'D(18)'!EI$1</f>
        <v>0</v>
      </c>
      <c r="CF24" s="460">
        <f>'D(18)'!EJ$1</f>
        <v>0</v>
      </c>
      <c r="CG24" s="75">
        <f>'D(18)'!EK$1</f>
        <v>0</v>
      </c>
      <c r="CH24" s="75">
        <f>'D(18)'!EL$1</f>
        <v>0</v>
      </c>
      <c r="CI24" s="75">
        <f>'D(18)'!EM$1</f>
        <v>0</v>
      </c>
      <c r="CJ24" s="461">
        <f>'D(18)'!EN$1</f>
        <v>0</v>
      </c>
      <c r="CK24" s="460" t="str">
        <f>'D(18)'!EO$1</f>
        <v>-</v>
      </c>
      <c r="CL24" s="75" t="str">
        <f>'D(18)'!EP$1</f>
        <v>-</v>
      </c>
      <c r="CM24" s="75" t="str">
        <f>'D(18)'!EQ$1</f>
        <v>-</v>
      </c>
      <c r="CN24" s="75" t="str">
        <f>'D(18)'!ER$1</f>
        <v>-</v>
      </c>
      <c r="CO24" s="75" t="str">
        <f>'D(18)'!ES$1</f>
        <v>-</v>
      </c>
      <c r="CP24" s="75" t="str">
        <f>'D(18)'!ET$1</f>
        <v>-</v>
      </c>
      <c r="CQ24" s="75" t="str">
        <f>'D(18)'!EU$1</f>
        <v>-</v>
      </c>
      <c r="CR24" s="75" t="str">
        <f>'D(18)'!EV$1</f>
        <v>-</v>
      </c>
      <c r="CS24" s="75" t="str">
        <f>'D(18)'!EW$1</f>
        <v>-</v>
      </c>
      <c r="CT24" s="75" t="str">
        <f>'D(18)'!EX$1</f>
        <v>-</v>
      </c>
      <c r="CU24" s="461" t="str">
        <f>'D(18)'!EY$1</f>
        <v>-</v>
      </c>
      <c r="CV24" s="462" t="str">
        <f>'D(18)'!EZ$1</f>
        <v>-</v>
      </c>
      <c r="CW24" s="75" t="str">
        <f>'D(18)'!FA$1</f>
        <v>-</v>
      </c>
      <c r="CX24" s="75" t="str">
        <f>'D(18)'!FB$1</f>
        <v>-</v>
      </c>
      <c r="CY24" s="75" t="str">
        <f>'D(18)'!FC$1</f>
        <v>-</v>
      </c>
      <c r="CZ24" s="75" t="str">
        <f>'D(18)'!FD$1</f>
        <v>-</v>
      </c>
      <c r="DA24" s="75" t="str">
        <f>'D(18)'!FE$1</f>
        <v>-</v>
      </c>
      <c r="DB24" s="75" t="str">
        <f>'D(18)'!FF$1</f>
        <v>-</v>
      </c>
      <c r="DC24" s="75" t="str">
        <f>'D(18)'!FG$1</f>
        <v>-</v>
      </c>
      <c r="DD24" s="75" t="str">
        <f>'D(18)'!FH$1</f>
        <v>-</v>
      </c>
      <c r="DE24" s="75" t="str">
        <f>'D(18)'!FI$1</f>
        <v>-</v>
      </c>
      <c r="DF24" s="75" t="str">
        <f>'D(18)'!FJ$1</f>
        <v>-</v>
      </c>
      <c r="DG24" s="459" t="str">
        <f>'D(18)'!FK$1</f>
        <v>-</v>
      </c>
      <c r="DH24" s="460" t="str">
        <f>'D(18)'!FL$1</f>
        <v>-</v>
      </c>
      <c r="DI24" s="75" t="str">
        <f>'D(18)'!FM$1</f>
        <v>-</v>
      </c>
      <c r="DJ24" s="75" t="str">
        <f>'D(18)'!FN$1</f>
        <v>-</v>
      </c>
      <c r="DK24" s="75" t="str">
        <f>'D(18)'!FO$1</f>
        <v>-</v>
      </c>
      <c r="DL24" s="75" t="str">
        <f>'D(18)'!FP$1</f>
        <v>-</v>
      </c>
      <c r="DM24" s="75" t="str">
        <f>'D(18)'!FQ$1</f>
        <v>-</v>
      </c>
      <c r="DN24" s="75" t="str">
        <f>'D(18)'!FR$1</f>
        <v>-</v>
      </c>
      <c r="DO24" s="75" t="str">
        <f>'D(18)'!FS$1</f>
        <v>-</v>
      </c>
      <c r="DP24" s="75" t="str">
        <f>'D(18)'!FT$1</f>
        <v>-</v>
      </c>
      <c r="DQ24" s="75" t="str">
        <f>'D(18)'!FU$1</f>
        <v>-</v>
      </c>
      <c r="DR24" s="461" t="str">
        <f>'D(18)'!FV$1</f>
        <v>-</v>
      </c>
      <c r="DS24" s="462" t="str">
        <f>'D(18)'!FW$1</f>
        <v>-</v>
      </c>
      <c r="DT24" s="75" t="str">
        <f>'D(18)'!FX$1</f>
        <v>-</v>
      </c>
      <c r="DU24" s="75" t="str">
        <f>'D(18)'!FY$1</f>
        <v>-</v>
      </c>
      <c r="DV24" s="75" t="str">
        <f>'D(18)'!FZ$1</f>
        <v>-</v>
      </c>
      <c r="DW24" s="75" t="str">
        <f>'D(18)'!GA$1</f>
        <v>-</v>
      </c>
      <c r="DX24" s="75" t="str">
        <f>'D(18)'!GB$1</f>
        <v>-</v>
      </c>
      <c r="DY24" s="75" t="str">
        <f>'D(18)'!GC$1</f>
        <v>-</v>
      </c>
      <c r="DZ24" s="459" t="str">
        <f>'D(18)'!GD$1</f>
        <v>-</v>
      </c>
      <c r="EA24" s="460">
        <f>'D(18)'!GE$1</f>
        <v>0</v>
      </c>
      <c r="EB24" s="75">
        <f>'D(18)'!GF$1</f>
        <v>0</v>
      </c>
      <c r="EC24" s="461">
        <f>'D(18)'!GG$1</f>
        <v>0</v>
      </c>
      <c r="ED24" s="462">
        <f>'D(18)'!GH$1</f>
        <v>0</v>
      </c>
      <c r="EE24" s="75">
        <f>'D(18)'!GI$1</f>
        <v>0</v>
      </c>
      <c r="EF24" s="75">
        <f>'D(18)'!GJ$1</f>
        <v>0</v>
      </c>
      <c r="EG24" s="75">
        <f>'D(18)'!GK$1</f>
        <v>0</v>
      </c>
      <c r="EH24" s="75">
        <f>'D(18)'!GL$1</f>
        <v>0</v>
      </c>
      <c r="EI24" s="75">
        <f>'D(18)'!GM$1</f>
        <v>0</v>
      </c>
      <c r="EJ24" s="75">
        <f>'D(18)'!GN$1</f>
        <v>0</v>
      </c>
      <c r="EK24" s="75">
        <f>'D(18)'!GO$1</f>
        <v>0</v>
      </c>
      <c r="EL24" s="75">
        <f>'D(18)'!GP$1</f>
        <v>0</v>
      </c>
      <c r="EM24" s="75">
        <f>'D(18)'!GQ$1</f>
        <v>0</v>
      </c>
      <c r="EN24" s="459">
        <f>'D(18)'!GR$1</f>
        <v>0</v>
      </c>
      <c r="EO24" s="460">
        <f>'D(18)'!GS$1</f>
        <v>0</v>
      </c>
      <c r="EP24" s="75">
        <f>'D(18)'!GT$1</f>
        <v>0</v>
      </c>
      <c r="EQ24" s="75">
        <f>'D(18)'!GU$1</f>
        <v>0</v>
      </c>
      <c r="ER24" s="75">
        <f>'D(18)'!GV$1</f>
        <v>0</v>
      </c>
      <c r="ES24" s="75">
        <f>'D(18)'!GW$1</f>
        <v>0</v>
      </c>
      <c r="ET24" s="75">
        <f>'D(18)'!GX$1</f>
        <v>0</v>
      </c>
      <c r="EU24" s="75">
        <f>'D(18)'!GY$1</f>
        <v>0</v>
      </c>
      <c r="EV24" s="75">
        <f>'D(18)'!GZ$1</f>
        <v>0</v>
      </c>
      <c r="EW24" s="75">
        <f>'D(18)'!HA$1</f>
        <v>0</v>
      </c>
      <c r="EX24" s="75">
        <f>'D(18)'!HB$1</f>
        <v>0</v>
      </c>
      <c r="EY24" s="75">
        <f>'D(18)'!HC$1</f>
        <v>0</v>
      </c>
      <c r="EZ24" s="461">
        <f>'D(18)'!HD$1</f>
        <v>0</v>
      </c>
      <c r="FA24" s="462">
        <f>'D(18)'!HE$1</f>
        <v>0</v>
      </c>
      <c r="FB24" s="75">
        <f>'D(18)'!HF$1</f>
        <v>0</v>
      </c>
      <c r="FC24" s="75">
        <f>'D(18)'!HG$1</f>
        <v>0</v>
      </c>
      <c r="FD24" s="75">
        <f>'D(18)'!HH$1</f>
        <v>0</v>
      </c>
      <c r="FE24" s="75">
        <f>'D(18)'!HI$1</f>
        <v>0</v>
      </c>
      <c r="FF24" s="75">
        <f>'D(18)'!HJ$1</f>
        <v>0</v>
      </c>
      <c r="FG24" s="75">
        <f>'D(18)'!HK$1</f>
        <v>0</v>
      </c>
      <c r="FH24" s="75">
        <f>'D(18)'!HL$1</f>
        <v>0</v>
      </c>
      <c r="FI24" s="75">
        <f>'D(18)'!HM$1</f>
        <v>0</v>
      </c>
      <c r="FJ24" s="75">
        <f>'D(18)'!HN$1</f>
        <v>0</v>
      </c>
      <c r="FK24" s="459">
        <f>'D(18)'!HO$1</f>
        <v>0</v>
      </c>
      <c r="FL24" s="460">
        <f>'D(18)'!HP$1</f>
        <v>0</v>
      </c>
      <c r="FM24" s="75">
        <f>'D(18)'!HQ$1</f>
        <v>0</v>
      </c>
      <c r="FN24" s="75">
        <f>'D(18)'!HR$1</f>
        <v>0</v>
      </c>
      <c r="FO24" s="75">
        <f>'D(18)'!HS$1</f>
        <v>0</v>
      </c>
      <c r="FP24" s="75">
        <f>'D(18)'!HT$1</f>
        <v>0</v>
      </c>
      <c r="FQ24" s="75">
        <f>'D(18)'!HU$1</f>
        <v>0</v>
      </c>
      <c r="FR24" s="75">
        <f>'D(18)'!HV$1</f>
        <v>0</v>
      </c>
      <c r="FS24" s="461">
        <f>'D(18)'!HW$1</f>
        <v>0</v>
      </c>
      <c r="FT24" s="462">
        <f>'D(18)'!HX$1</f>
        <v>0</v>
      </c>
      <c r="FU24" s="75">
        <f>'D(18)'!HY$1</f>
        <v>0</v>
      </c>
      <c r="FV24" s="75">
        <f>'D(18)'!HZ$1</f>
        <v>0</v>
      </c>
      <c r="FW24" s="75">
        <f>'D(18)'!IA$1</f>
        <v>0</v>
      </c>
      <c r="FX24" s="75">
        <f>'D(18)'!IB$1</f>
        <v>0</v>
      </c>
      <c r="FY24" s="75">
        <f>'D(18)'!IC$1</f>
        <v>0</v>
      </c>
      <c r="FZ24" s="75">
        <f>'D(18)'!ID$1</f>
        <v>0</v>
      </c>
      <c r="GA24" s="75">
        <f>'D(18)'!IE$1</f>
        <v>0</v>
      </c>
      <c r="GB24" s="75">
        <f>'D(18)'!IF$1</f>
        <v>0</v>
      </c>
      <c r="GC24" s="75">
        <f>'D(18)'!IG$1</f>
        <v>0</v>
      </c>
      <c r="GD24" s="75">
        <f>'D(18)'!IH$1</f>
        <v>0</v>
      </c>
      <c r="GE24" s="75">
        <f>'D(18)'!II$1</f>
        <v>0</v>
      </c>
      <c r="GF24" s="75">
        <f>'D(18)'!IJ$1</f>
        <v>0</v>
      </c>
      <c r="GG24" s="459">
        <f>'D(18)'!IK$1</f>
        <v>0</v>
      </c>
      <c r="GH24" s="616">
        <f>'D(18)'!IL$1</f>
        <v>0</v>
      </c>
    </row>
    <row r="25" spans="1:190">
      <c r="A25" s="498">
        <v>19</v>
      </c>
      <c r="B25" s="460">
        <f ca="1">'D(19)'!BF$1</f>
        <v>0</v>
      </c>
      <c r="C25" s="75">
        <f>'D(19)'!BG$1</f>
        <v>0</v>
      </c>
      <c r="D25" s="75">
        <f>'D(19)'!BH$1</f>
        <v>0</v>
      </c>
      <c r="E25" s="75">
        <f>'D(19)'!BI$1</f>
        <v>0</v>
      </c>
      <c r="F25" s="75">
        <f>'D(19)'!BJ$1</f>
        <v>0</v>
      </c>
      <c r="G25" s="461">
        <f>'D(19)'!BK$1</f>
        <v>0</v>
      </c>
      <c r="H25" s="460" t="str">
        <f ca="1">'D(19)'!BL$1</f>
        <v>Sin Hacinamiento</v>
      </c>
      <c r="I25" s="75">
        <f>'D(19)'!BM$1</f>
        <v>0</v>
      </c>
      <c r="J25" s="75">
        <f ca="1">'D(19)'!BN$1</f>
        <v>0</v>
      </c>
      <c r="K25" s="75">
        <f>'D(19)'!BO$1</f>
        <v>0</v>
      </c>
      <c r="L25" s="75">
        <f>'D(19)'!BP$1</f>
        <v>0</v>
      </c>
      <c r="M25" s="461">
        <f>'D(19)'!BQ$1</f>
        <v>0</v>
      </c>
      <c r="N25" s="462">
        <f>'D(19)'!BR$1</f>
        <v>0</v>
      </c>
      <c r="O25" s="75">
        <f>'D(19)'!BS$1</f>
        <v>0</v>
      </c>
      <c r="P25" s="75">
        <f>'D(19)'!BT$1</f>
        <v>0</v>
      </c>
      <c r="Q25" s="75">
        <f>'D(19)'!BU$1</f>
        <v>0</v>
      </c>
      <c r="R25" s="75">
        <f>'D(19)'!BV$1</f>
        <v>0</v>
      </c>
      <c r="S25" s="75">
        <f>'D(19)'!BW$1</f>
        <v>0</v>
      </c>
      <c r="T25" s="75">
        <f>'D(19)'!BX$1</f>
        <v>0</v>
      </c>
      <c r="U25" s="75">
        <f>'D(19)'!BY$1</f>
        <v>0</v>
      </c>
      <c r="V25" s="75">
        <f>'D(19)'!BZ$1</f>
        <v>0</v>
      </c>
      <c r="W25" s="75">
        <f>'D(19)'!CA$1</f>
        <v>0</v>
      </c>
      <c r="X25" s="459">
        <f>'D(19)'!CB$1</f>
        <v>0</v>
      </c>
      <c r="Y25" s="460">
        <f>'D(19)'!CC$1</f>
        <v>0</v>
      </c>
      <c r="Z25" s="75">
        <f>'D(19)'!CD$1</f>
        <v>0</v>
      </c>
      <c r="AA25" s="75">
        <f>'D(19)'!CE$1</f>
        <v>0</v>
      </c>
      <c r="AB25" s="75">
        <f>'D(19)'!CF$1</f>
        <v>0</v>
      </c>
      <c r="AC25" s="75">
        <f>'D(19)'!CG$1</f>
        <v>0</v>
      </c>
      <c r="AD25" s="75">
        <f>'D(19)'!CH$1</f>
        <v>0</v>
      </c>
      <c r="AE25" s="75">
        <f>'D(19)'!CI$1</f>
        <v>0</v>
      </c>
      <c r="AF25" s="75">
        <f>'D(19)'!CJ$1</f>
        <v>0</v>
      </c>
      <c r="AG25" s="461">
        <f>'D(19)'!CK$1</f>
        <v>0</v>
      </c>
      <c r="AH25" s="462" t="str">
        <f>'D(19)'!CL$1</f>
        <v>No</v>
      </c>
      <c r="AI25" s="75">
        <f>'D(19)'!CM$1</f>
        <v>0</v>
      </c>
      <c r="AJ25" s="75">
        <f>'D(19)'!CN$1</f>
        <v>0</v>
      </c>
      <c r="AK25" s="75">
        <f>'D(19)'!CO$1</f>
        <v>0</v>
      </c>
      <c r="AL25" s="75">
        <f>'D(19)'!CP$1</f>
        <v>0</v>
      </c>
      <c r="AM25" s="75">
        <f>'D(19)'!CQ$1</f>
        <v>0</v>
      </c>
      <c r="AN25" s="75">
        <f>'D(19)'!CR$1</f>
        <v>0</v>
      </c>
      <c r="AO25" s="75">
        <f>'D(19)'!CS$1</f>
        <v>0</v>
      </c>
      <c r="AP25" s="75">
        <f>'D(19)'!CT$1</f>
        <v>0</v>
      </c>
      <c r="AQ25" s="75">
        <f>'D(19)'!CU$1</f>
        <v>0</v>
      </c>
      <c r="AR25" s="75">
        <f>'D(19)'!CV$1</f>
        <v>0</v>
      </c>
      <c r="AS25" s="75">
        <f>'D(19)'!CW$1</f>
        <v>0</v>
      </c>
      <c r="AT25" s="75">
        <f>'D(19)'!CX$1</f>
        <v>0</v>
      </c>
      <c r="AU25" s="75">
        <f>'D(19)'!CY$1</f>
        <v>0</v>
      </c>
      <c r="AV25" s="75" t="str">
        <f>'D(19)'!CZ$1</f>
        <v>0</v>
      </c>
      <c r="AW25" s="75" t="str">
        <f>'D(19)'!DA$1</f>
        <v>0</v>
      </c>
      <c r="AX25" s="459" t="str">
        <f>'D(19)'!DB$1</f>
        <v>//</v>
      </c>
      <c r="AY25" s="460" t="str">
        <f>'D(19)'!DC$1</f>
        <v>-</v>
      </c>
      <c r="AZ25" s="75" t="str">
        <f>'D(19)'!DD$1</f>
        <v>-</v>
      </c>
      <c r="BA25" s="75" t="str">
        <f>'D(19)'!DE$1</f>
        <v>-</v>
      </c>
      <c r="BB25" s="75" t="str">
        <f>'D(19)'!DF$1</f>
        <v>-</v>
      </c>
      <c r="BC25" s="75" t="str">
        <f>'D(19)'!DG$1</f>
        <v>-</v>
      </c>
      <c r="BD25" s="75" t="str">
        <f>'D(19)'!DH$1</f>
        <v>-</v>
      </c>
      <c r="BE25" s="75" t="str">
        <f>'D(19)'!DI$1</f>
        <v>-</v>
      </c>
      <c r="BF25" s="75" t="str">
        <f>'D(19)'!DJ$1</f>
        <v>-</v>
      </c>
      <c r="BG25" s="75" t="str">
        <f>'D(19)'!DK$1</f>
        <v>-</v>
      </c>
      <c r="BH25" s="75" t="str">
        <f>'D(19)'!DL$1</f>
        <v>-</v>
      </c>
      <c r="BI25" s="75" t="str">
        <f>'D(19)'!DM$1</f>
        <v>-</v>
      </c>
      <c r="BJ25" s="75" t="str">
        <f>'D(19)'!DN$1</f>
        <v>-</v>
      </c>
      <c r="BK25" s="75" t="str">
        <f>'D(19)'!DO$1</f>
        <v>-</v>
      </c>
      <c r="BL25" s="461" t="str">
        <f>'D(19)'!DP$1</f>
        <v>-</v>
      </c>
      <c r="BM25" s="460">
        <f>'D(19)'!DQ$1</f>
        <v>0</v>
      </c>
      <c r="BN25" s="75">
        <f>'D(19)'!DR$1</f>
        <v>0</v>
      </c>
      <c r="BO25" s="75">
        <f>'D(19)'!DS$1</f>
        <v>0</v>
      </c>
      <c r="BP25" s="75">
        <f>'D(19)'!DT$1</f>
        <v>0</v>
      </c>
      <c r="BQ25" s="75">
        <f>'D(19)'!DU$1</f>
        <v>0</v>
      </c>
      <c r="BR25" s="75">
        <f>'D(19)'!DV$1</f>
        <v>0</v>
      </c>
      <c r="BS25" s="75">
        <f>'D(19)'!DW$1</f>
        <v>0</v>
      </c>
      <c r="BT25" s="75">
        <f>'D(19)'!DX$1</f>
        <v>0</v>
      </c>
      <c r="BU25" s="75">
        <f>'D(19)'!DY$1</f>
        <v>0</v>
      </c>
      <c r="BV25" s="75">
        <f>'D(19)'!DZ$1</f>
        <v>0</v>
      </c>
      <c r="BW25" s="75">
        <f>'D(19)'!EA$1</f>
        <v>0</v>
      </c>
      <c r="BX25" s="75">
        <f>'D(19)'!EB$1</f>
        <v>0</v>
      </c>
      <c r="BY25" s="75">
        <f>'D(19)'!EC$1</f>
        <v>0</v>
      </c>
      <c r="BZ25" s="461">
        <f>'D(19)'!ED$1</f>
        <v>0</v>
      </c>
      <c r="CA25" s="460">
        <f>'D(19)'!EE$1</f>
        <v>0</v>
      </c>
      <c r="CB25" s="462">
        <f>'D(19)'!EF$1</f>
        <v>0</v>
      </c>
      <c r="CC25" s="462">
        <f>'D(19)'!EG$1</f>
        <v>0</v>
      </c>
      <c r="CD25" s="462">
        <f>'D(19)'!EH$1</f>
        <v>0</v>
      </c>
      <c r="CE25" s="503">
        <f>'D(19)'!EI$1</f>
        <v>0</v>
      </c>
      <c r="CF25" s="460">
        <f>'D(19)'!EJ$1</f>
        <v>0</v>
      </c>
      <c r="CG25" s="75">
        <f>'D(19)'!EK$1</f>
        <v>0</v>
      </c>
      <c r="CH25" s="75">
        <f>'D(19)'!EL$1</f>
        <v>0</v>
      </c>
      <c r="CI25" s="75">
        <f>'D(19)'!EM$1</f>
        <v>0</v>
      </c>
      <c r="CJ25" s="461">
        <f>'D(19)'!EN$1</f>
        <v>0</v>
      </c>
      <c r="CK25" s="460" t="str">
        <f>'D(19)'!EO$1</f>
        <v>-</v>
      </c>
      <c r="CL25" s="75" t="str">
        <f>'D(19)'!EP$1</f>
        <v>-</v>
      </c>
      <c r="CM25" s="75" t="str">
        <f>'D(19)'!EQ$1</f>
        <v>-</v>
      </c>
      <c r="CN25" s="75" t="str">
        <f>'D(19)'!ER$1</f>
        <v>-</v>
      </c>
      <c r="CO25" s="75" t="str">
        <f>'D(19)'!ES$1</f>
        <v>-</v>
      </c>
      <c r="CP25" s="75" t="str">
        <f>'D(19)'!ET$1</f>
        <v>-</v>
      </c>
      <c r="CQ25" s="75" t="str">
        <f>'D(19)'!EU$1</f>
        <v>-</v>
      </c>
      <c r="CR25" s="75" t="str">
        <f>'D(19)'!EV$1</f>
        <v>-</v>
      </c>
      <c r="CS25" s="75" t="str">
        <f>'D(19)'!EW$1</f>
        <v>-</v>
      </c>
      <c r="CT25" s="75" t="str">
        <f>'D(19)'!EX$1</f>
        <v>-</v>
      </c>
      <c r="CU25" s="461" t="str">
        <f>'D(19)'!EY$1</f>
        <v>-</v>
      </c>
      <c r="CV25" s="462" t="str">
        <f>'D(19)'!EZ$1</f>
        <v>-</v>
      </c>
      <c r="CW25" s="75" t="str">
        <f>'D(19)'!FA$1</f>
        <v>-</v>
      </c>
      <c r="CX25" s="75" t="str">
        <f>'D(19)'!FB$1</f>
        <v>-</v>
      </c>
      <c r="CY25" s="75" t="str">
        <f>'D(19)'!FC$1</f>
        <v>-</v>
      </c>
      <c r="CZ25" s="75" t="str">
        <f>'D(19)'!FD$1</f>
        <v>-</v>
      </c>
      <c r="DA25" s="75" t="str">
        <f>'D(19)'!FE$1</f>
        <v>-</v>
      </c>
      <c r="DB25" s="75" t="str">
        <f>'D(19)'!FF$1</f>
        <v>-</v>
      </c>
      <c r="DC25" s="75" t="str">
        <f>'D(19)'!FG$1</f>
        <v>-</v>
      </c>
      <c r="DD25" s="75" t="str">
        <f>'D(19)'!FH$1</f>
        <v>-</v>
      </c>
      <c r="DE25" s="75" t="str">
        <f>'D(19)'!FI$1</f>
        <v>-</v>
      </c>
      <c r="DF25" s="75" t="str">
        <f>'D(19)'!FJ$1</f>
        <v>-</v>
      </c>
      <c r="DG25" s="459" t="str">
        <f>'D(19)'!FK$1</f>
        <v>-</v>
      </c>
      <c r="DH25" s="460" t="str">
        <f>'D(19)'!FL$1</f>
        <v>-</v>
      </c>
      <c r="DI25" s="75" t="str">
        <f>'D(19)'!FM$1</f>
        <v>-</v>
      </c>
      <c r="DJ25" s="75" t="str">
        <f>'D(19)'!FN$1</f>
        <v>-</v>
      </c>
      <c r="DK25" s="75" t="str">
        <f>'D(19)'!FO$1</f>
        <v>-</v>
      </c>
      <c r="DL25" s="75" t="str">
        <f>'D(19)'!FP$1</f>
        <v>-</v>
      </c>
      <c r="DM25" s="75" t="str">
        <f>'D(19)'!FQ$1</f>
        <v>-</v>
      </c>
      <c r="DN25" s="75" t="str">
        <f>'D(19)'!FR$1</f>
        <v>-</v>
      </c>
      <c r="DO25" s="75" t="str">
        <f>'D(19)'!FS$1</f>
        <v>-</v>
      </c>
      <c r="DP25" s="75" t="str">
        <f>'D(19)'!FT$1</f>
        <v>-</v>
      </c>
      <c r="DQ25" s="75" t="str">
        <f>'D(19)'!FU$1</f>
        <v>-</v>
      </c>
      <c r="DR25" s="461" t="str">
        <f>'D(19)'!FV$1</f>
        <v>-</v>
      </c>
      <c r="DS25" s="462" t="str">
        <f>'D(19)'!FW$1</f>
        <v>-</v>
      </c>
      <c r="DT25" s="75" t="str">
        <f>'D(19)'!FX$1</f>
        <v>-</v>
      </c>
      <c r="DU25" s="75" t="str">
        <f>'D(19)'!FY$1</f>
        <v>-</v>
      </c>
      <c r="DV25" s="75" t="str">
        <f>'D(19)'!FZ$1</f>
        <v>-</v>
      </c>
      <c r="DW25" s="75" t="str">
        <f>'D(19)'!GA$1</f>
        <v>-</v>
      </c>
      <c r="DX25" s="75" t="str">
        <f>'D(19)'!GB$1</f>
        <v>-</v>
      </c>
      <c r="DY25" s="75" t="str">
        <f>'D(19)'!GC$1</f>
        <v>-</v>
      </c>
      <c r="DZ25" s="459" t="str">
        <f>'D(19)'!GD$1</f>
        <v>-</v>
      </c>
      <c r="EA25" s="460">
        <f>'D(19)'!GE$1</f>
        <v>0</v>
      </c>
      <c r="EB25" s="75">
        <f>'D(19)'!GF$1</f>
        <v>0</v>
      </c>
      <c r="EC25" s="461">
        <f>'D(19)'!GG$1</f>
        <v>0</v>
      </c>
      <c r="ED25" s="462">
        <f>'D(19)'!GH$1</f>
        <v>0</v>
      </c>
      <c r="EE25" s="75">
        <f>'D(19)'!GI$1</f>
        <v>0</v>
      </c>
      <c r="EF25" s="75">
        <f>'D(19)'!GJ$1</f>
        <v>0</v>
      </c>
      <c r="EG25" s="75">
        <f>'D(19)'!GK$1</f>
        <v>0</v>
      </c>
      <c r="EH25" s="75">
        <f>'D(19)'!GL$1</f>
        <v>0</v>
      </c>
      <c r="EI25" s="75">
        <f>'D(19)'!GM$1</f>
        <v>0</v>
      </c>
      <c r="EJ25" s="75">
        <f>'D(19)'!GN$1</f>
        <v>0</v>
      </c>
      <c r="EK25" s="75">
        <f>'D(19)'!GO$1</f>
        <v>0</v>
      </c>
      <c r="EL25" s="75">
        <f>'D(19)'!GP$1</f>
        <v>0</v>
      </c>
      <c r="EM25" s="75">
        <f>'D(19)'!GQ$1</f>
        <v>0</v>
      </c>
      <c r="EN25" s="459">
        <f>'D(19)'!GR$1</f>
        <v>0</v>
      </c>
      <c r="EO25" s="460">
        <f>'D(19)'!GS$1</f>
        <v>0</v>
      </c>
      <c r="EP25" s="75">
        <f>'D(19)'!GT$1</f>
        <v>0</v>
      </c>
      <c r="EQ25" s="75">
        <f>'D(19)'!GU$1</f>
        <v>0</v>
      </c>
      <c r="ER25" s="75">
        <f>'D(19)'!GV$1</f>
        <v>0</v>
      </c>
      <c r="ES25" s="75">
        <f>'D(19)'!GW$1</f>
        <v>0</v>
      </c>
      <c r="ET25" s="75">
        <f>'D(19)'!GX$1</f>
        <v>0</v>
      </c>
      <c r="EU25" s="75">
        <f>'D(19)'!GY$1</f>
        <v>0</v>
      </c>
      <c r="EV25" s="75">
        <f>'D(19)'!GZ$1</f>
        <v>0</v>
      </c>
      <c r="EW25" s="75">
        <f>'D(19)'!HA$1</f>
        <v>0</v>
      </c>
      <c r="EX25" s="75">
        <f>'D(19)'!HB$1</f>
        <v>0</v>
      </c>
      <c r="EY25" s="75">
        <f>'D(19)'!HC$1</f>
        <v>0</v>
      </c>
      <c r="EZ25" s="461">
        <f>'D(19)'!HD$1</f>
        <v>0</v>
      </c>
      <c r="FA25" s="462">
        <f>'D(19)'!HE$1</f>
        <v>0</v>
      </c>
      <c r="FB25" s="75">
        <f>'D(19)'!HF$1</f>
        <v>0</v>
      </c>
      <c r="FC25" s="75">
        <f>'D(19)'!HG$1</f>
        <v>0</v>
      </c>
      <c r="FD25" s="75">
        <f>'D(19)'!HH$1</f>
        <v>0</v>
      </c>
      <c r="FE25" s="75">
        <f>'D(19)'!HI$1</f>
        <v>0</v>
      </c>
      <c r="FF25" s="75">
        <f>'D(19)'!HJ$1</f>
        <v>0</v>
      </c>
      <c r="FG25" s="75">
        <f>'D(19)'!HK$1</f>
        <v>0</v>
      </c>
      <c r="FH25" s="75">
        <f>'D(19)'!HL$1</f>
        <v>0</v>
      </c>
      <c r="FI25" s="75">
        <f>'D(19)'!HM$1</f>
        <v>0</v>
      </c>
      <c r="FJ25" s="75">
        <f>'D(19)'!HN$1</f>
        <v>0</v>
      </c>
      <c r="FK25" s="459">
        <f>'D(19)'!HO$1</f>
        <v>0</v>
      </c>
      <c r="FL25" s="460">
        <f>'D(19)'!HP$1</f>
        <v>0</v>
      </c>
      <c r="FM25" s="75">
        <f>'D(19)'!HQ$1</f>
        <v>0</v>
      </c>
      <c r="FN25" s="75">
        <f>'D(19)'!HR$1</f>
        <v>0</v>
      </c>
      <c r="FO25" s="75">
        <f>'D(19)'!HS$1</f>
        <v>0</v>
      </c>
      <c r="FP25" s="75">
        <f>'D(19)'!HT$1</f>
        <v>0</v>
      </c>
      <c r="FQ25" s="75">
        <f>'D(19)'!HU$1</f>
        <v>0</v>
      </c>
      <c r="FR25" s="75">
        <f>'D(19)'!HV$1</f>
        <v>0</v>
      </c>
      <c r="FS25" s="461">
        <f>'D(19)'!HW$1</f>
        <v>0</v>
      </c>
      <c r="FT25" s="462">
        <f>'D(19)'!HX$1</f>
        <v>0</v>
      </c>
      <c r="FU25" s="75">
        <f>'D(19)'!HY$1</f>
        <v>0</v>
      </c>
      <c r="FV25" s="75">
        <f>'D(19)'!HZ$1</f>
        <v>0</v>
      </c>
      <c r="FW25" s="75">
        <f>'D(19)'!IA$1</f>
        <v>0</v>
      </c>
      <c r="FX25" s="75">
        <f>'D(19)'!IB$1</f>
        <v>0</v>
      </c>
      <c r="FY25" s="75">
        <f>'D(19)'!IC$1</f>
        <v>0</v>
      </c>
      <c r="FZ25" s="75">
        <f>'D(19)'!ID$1</f>
        <v>0</v>
      </c>
      <c r="GA25" s="75">
        <f>'D(19)'!IE$1</f>
        <v>0</v>
      </c>
      <c r="GB25" s="75">
        <f>'D(19)'!IF$1</f>
        <v>0</v>
      </c>
      <c r="GC25" s="75">
        <f>'D(19)'!IG$1</f>
        <v>0</v>
      </c>
      <c r="GD25" s="75">
        <f>'D(19)'!IH$1</f>
        <v>0</v>
      </c>
      <c r="GE25" s="75">
        <f>'D(19)'!II$1</f>
        <v>0</v>
      </c>
      <c r="GF25" s="75">
        <f>'D(19)'!IJ$1</f>
        <v>0</v>
      </c>
      <c r="GG25" s="459">
        <f>'D(19)'!IK$1</f>
        <v>0</v>
      </c>
      <c r="GH25" s="616">
        <f>'D(19)'!IL$1</f>
        <v>0</v>
      </c>
    </row>
    <row r="26" spans="1:190" ht="14.45" thickBot="1">
      <c r="A26" s="499">
        <v>20</v>
      </c>
      <c r="B26" s="468">
        <f ca="1">'D(20)'!BF$1</f>
        <v>0</v>
      </c>
      <c r="C26" s="469">
        <f>'D(20)'!BG$1</f>
        <v>0</v>
      </c>
      <c r="D26" s="469">
        <f>'D(20)'!BH$1</f>
        <v>0</v>
      </c>
      <c r="E26" s="469">
        <f>'D(20)'!BI$1</f>
        <v>0</v>
      </c>
      <c r="F26" s="469">
        <f>'D(20)'!BJ$1</f>
        <v>0</v>
      </c>
      <c r="G26" s="500">
        <f>'D(20)'!BK$1</f>
        <v>0</v>
      </c>
      <c r="H26" s="465" t="str">
        <f ca="1">'D(20)'!BL$1</f>
        <v>Sin Hacinamiento</v>
      </c>
      <c r="I26" s="463">
        <f>'D(20)'!BM$1</f>
        <v>0</v>
      </c>
      <c r="J26" s="463">
        <f ca="1">'D(20)'!BN$1</f>
        <v>0</v>
      </c>
      <c r="K26" s="463">
        <f>'D(20)'!BO$1</f>
        <v>0</v>
      </c>
      <c r="L26" s="463">
        <f>'D(20)'!BP$1</f>
        <v>0</v>
      </c>
      <c r="M26" s="466">
        <f>'D(20)'!BQ$1</f>
        <v>0</v>
      </c>
      <c r="N26" s="467">
        <f>'D(20)'!BR$1</f>
        <v>0</v>
      </c>
      <c r="O26" s="463">
        <f>'D(20)'!BS$1</f>
        <v>0</v>
      </c>
      <c r="P26" s="463">
        <f>'D(20)'!BT$1</f>
        <v>0</v>
      </c>
      <c r="Q26" s="463">
        <f>'D(20)'!BU$1</f>
        <v>0</v>
      </c>
      <c r="R26" s="463">
        <f>'D(20)'!BV$1</f>
        <v>0</v>
      </c>
      <c r="S26" s="463">
        <f>'D(20)'!BW$1</f>
        <v>0</v>
      </c>
      <c r="T26" s="463">
        <f>'D(20)'!BX$1</f>
        <v>0</v>
      </c>
      <c r="U26" s="463">
        <f>'D(20)'!BY$1</f>
        <v>0</v>
      </c>
      <c r="V26" s="463">
        <f>'D(20)'!BZ$1</f>
        <v>0</v>
      </c>
      <c r="W26" s="463">
        <f>'D(20)'!CA$1</f>
        <v>0</v>
      </c>
      <c r="X26" s="464">
        <f>'D(20)'!CB$1</f>
        <v>0</v>
      </c>
      <c r="Y26" s="465">
        <f>'D(20)'!CC$1</f>
        <v>0</v>
      </c>
      <c r="Z26" s="463">
        <f>'D(20)'!CD$1</f>
        <v>0</v>
      </c>
      <c r="AA26" s="463">
        <f>'D(20)'!CE$1</f>
        <v>0</v>
      </c>
      <c r="AB26" s="463">
        <f>'D(20)'!CF$1</f>
        <v>0</v>
      </c>
      <c r="AC26" s="463">
        <f>'D(20)'!CG$1</f>
        <v>0</v>
      </c>
      <c r="AD26" s="463">
        <f>'D(20)'!CH$1</f>
        <v>0</v>
      </c>
      <c r="AE26" s="463">
        <f>'D(20)'!CI$1</f>
        <v>0</v>
      </c>
      <c r="AF26" s="463">
        <f>'D(20)'!CJ$1</f>
        <v>0</v>
      </c>
      <c r="AG26" s="466">
        <f>'D(20)'!CK$1</f>
        <v>0</v>
      </c>
      <c r="AH26" s="467" t="str">
        <f>'D(20)'!CL$1</f>
        <v>No</v>
      </c>
      <c r="AI26" s="463">
        <f>'D(20)'!CM$1</f>
        <v>0</v>
      </c>
      <c r="AJ26" s="463">
        <f>'D(20)'!CN$1</f>
        <v>0</v>
      </c>
      <c r="AK26" s="463">
        <f>'D(20)'!CO$1</f>
        <v>0</v>
      </c>
      <c r="AL26" s="463">
        <f>'D(20)'!CP$1</f>
        <v>0</v>
      </c>
      <c r="AM26" s="463">
        <f>'D(20)'!CQ$1</f>
        <v>0</v>
      </c>
      <c r="AN26" s="463">
        <f>'D(20)'!CR$1</f>
        <v>0</v>
      </c>
      <c r="AO26" s="463">
        <f>'D(20)'!CS$1</f>
        <v>0</v>
      </c>
      <c r="AP26" s="463">
        <f>'D(20)'!CT$1</f>
        <v>0</v>
      </c>
      <c r="AQ26" s="463">
        <f>'D(20)'!CU$1</f>
        <v>0</v>
      </c>
      <c r="AR26" s="463">
        <f>'D(20)'!CV$1</f>
        <v>0</v>
      </c>
      <c r="AS26" s="463">
        <f>'D(20)'!CW$1</f>
        <v>0</v>
      </c>
      <c r="AT26" s="463">
        <f>'D(20)'!CX$1</f>
        <v>0</v>
      </c>
      <c r="AU26" s="463">
        <f>'D(20)'!CY$1</f>
        <v>0</v>
      </c>
      <c r="AV26" s="463" t="str">
        <f>'D(20)'!CZ$1</f>
        <v>0</v>
      </c>
      <c r="AW26" s="463" t="str">
        <f>'D(20)'!DA$1</f>
        <v>0</v>
      </c>
      <c r="AX26" s="464" t="str">
        <f>'D(20)'!DB$1</f>
        <v>//</v>
      </c>
      <c r="AY26" s="465" t="str">
        <f>'D(20)'!DC$1</f>
        <v>-</v>
      </c>
      <c r="AZ26" s="463" t="str">
        <f>'D(20)'!DD$1</f>
        <v>-</v>
      </c>
      <c r="BA26" s="463" t="str">
        <f>'D(20)'!DE$1</f>
        <v>-</v>
      </c>
      <c r="BB26" s="463" t="str">
        <f>'D(20)'!DF$1</f>
        <v>-</v>
      </c>
      <c r="BC26" s="463" t="str">
        <f>'D(20)'!DG$1</f>
        <v>-</v>
      </c>
      <c r="BD26" s="463" t="str">
        <f>'D(20)'!DH$1</f>
        <v>-</v>
      </c>
      <c r="BE26" s="463" t="str">
        <f>'D(20)'!DI$1</f>
        <v>-</v>
      </c>
      <c r="BF26" s="463" t="str">
        <f>'D(20)'!DJ$1</f>
        <v>-</v>
      </c>
      <c r="BG26" s="463" t="str">
        <f>'D(20)'!DK$1</f>
        <v>-</v>
      </c>
      <c r="BH26" s="463" t="str">
        <f>'D(20)'!DL$1</f>
        <v>-</v>
      </c>
      <c r="BI26" s="463" t="str">
        <f>'D(20)'!DM$1</f>
        <v>-</v>
      </c>
      <c r="BJ26" s="463" t="str">
        <f>'D(20)'!DN$1</f>
        <v>-</v>
      </c>
      <c r="BK26" s="463" t="str">
        <f>'D(20)'!DO$1</f>
        <v>-</v>
      </c>
      <c r="BL26" s="466" t="str">
        <f>'D(20)'!DP$1</f>
        <v>-</v>
      </c>
      <c r="BM26" s="465">
        <f>'D(20)'!DQ$1</f>
        <v>0</v>
      </c>
      <c r="BN26" s="463">
        <f>'D(20)'!DR$1</f>
        <v>0</v>
      </c>
      <c r="BO26" s="463">
        <f>'D(20)'!DS$1</f>
        <v>0</v>
      </c>
      <c r="BP26" s="463">
        <f>'D(20)'!DT$1</f>
        <v>0</v>
      </c>
      <c r="BQ26" s="463">
        <f>'D(20)'!DU$1</f>
        <v>0</v>
      </c>
      <c r="BR26" s="463">
        <f>'D(20)'!DV$1</f>
        <v>0</v>
      </c>
      <c r="BS26" s="463">
        <f>'D(20)'!DW$1</f>
        <v>0</v>
      </c>
      <c r="BT26" s="463">
        <f>'D(20)'!DX$1</f>
        <v>0</v>
      </c>
      <c r="BU26" s="463">
        <f>'D(20)'!DY$1</f>
        <v>0</v>
      </c>
      <c r="BV26" s="463">
        <f>'D(20)'!DZ$1</f>
        <v>0</v>
      </c>
      <c r="BW26" s="463">
        <f>'D(20)'!EA$1</f>
        <v>0</v>
      </c>
      <c r="BX26" s="463">
        <f>'D(20)'!EB$1</f>
        <v>0</v>
      </c>
      <c r="BY26" s="463">
        <f>'D(20)'!EC$1</f>
        <v>0</v>
      </c>
      <c r="BZ26" s="466">
        <f>'D(20)'!ED$1</f>
        <v>0</v>
      </c>
      <c r="CA26" s="468">
        <f>'D(20)'!EE$1</f>
        <v>0</v>
      </c>
      <c r="CB26" s="502">
        <f>'D(20)'!EF$1</f>
        <v>0</v>
      </c>
      <c r="CC26" s="502">
        <f>'D(20)'!EG$1</f>
        <v>0</v>
      </c>
      <c r="CD26" s="502">
        <f>'D(20)'!EH$1</f>
        <v>0</v>
      </c>
      <c r="CE26" s="504">
        <f>'D(20)'!EI$1</f>
        <v>0</v>
      </c>
      <c r="CF26" s="468">
        <f>'D(20)'!EJ$1</f>
        <v>0</v>
      </c>
      <c r="CG26" s="469">
        <f>'D(20)'!EK$1</f>
        <v>0</v>
      </c>
      <c r="CH26" s="469">
        <f>'D(20)'!EL$1</f>
        <v>0</v>
      </c>
      <c r="CI26" s="469">
        <f>'D(20)'!EM$1</f>
        <v>0</v>
      </c>
      <c r="CJ26" s="500">
        <f>'D(20)'!EN$1</f>
        <v>0</v>
      </c>
      <c r="CK26" s="465" t="str">
        <f>'D(20)'!EO$1</f>
        <v>-</v>
      </c>
      <c r="CL26" s="463" t="str">
        <f>'D(20)'!EP$1</f>
        <v>-</v>
      </c>
      <c r="CM26" s="463" t="str">
        <f>'D(20)'!EQ$1</f>
        <v>-</v>
      </c>
      <c r="CN26" s="463" t="str">
        <f>'D(20)'!ER$1</f>
        <v>-</v>
      </c>
      <c r="CO26" s="463" t="str">
        <f>'D(20)'!ES$1</f>
        <v>-</v>
      </c>
      <c r="CP26" s="463" t="str">
        <f>'D(20)'!ET$1</f>
        <v>-</v>
      </c>
      <c r="CQ26" s="463" t="str">
        <f>'D(20)'!EU$1</f>
        <v>-</v>
      </c>
      <c r="CR26" s="463" t="str">
        <f>'D(20)'!EV$1</f>
        <v>-</v>
      </c>
      <c r="CS26" s="463" t="str">
        <f>'D(20)'!EW$1</f>
        <v>-</v>
      </c>
      <c r="CT26" s="463" t="str">
        <f>'D(20)'!EX$1</f>
        <v>-</v>
      </c>
      <c r="CU26" s="466" t="str">
        <f>'D(20)'!EY$1</f>
        <v>-</v>
      </c>
      <c r="CV26" s="467" t="str">
        <f>'D(20)'!EZ$1</f>
        <v>-</v>
      </c>
      <c r="CW26" s="463" t="str">
        <f>'D(20)'!FA$1</f>
        <v>-</v>
      </c>
      <c r="CX26" s="463" t="str">
        <f>'D(20)'!FB$1</f>
        <v>-</v>
      </c>
      <c r="CY26" s="463" t="str">
        <f>'D(20)'!FC$1</f>
        <v>-</v>
      </c>
      <c r="CZ26" s="463" t="str">
        <f>'D(20)'!FD$1</f>
        <v>-</v>
      </c>
      <c r="DA26" s="463" t="str">
        <f>'D(20)'!FE$1</f>
        <v>-</v>
      </c>
      <c r="DB26" s="463" t="str">
        <f>'D(20)'!FF$1</f>
        <v>-</v>
      </c>
      <c r="DC26" s="463" t="str">
        <f>'D(20)'!FG$1</f>
        <v>-</v>
      </c>
      <c r="DD26" s="463" t="str">
        <f>'D(20)'!FH$1</f>
        <v>-</v>
      </c>
      <c r="DE26" s="463" t="str">
        <f>'D(20)'!FI$1</f>
        <v>-</v>
      </c>
      <c r="DF26" s="463" t="str">
        <f>'D(20)'!FJ$1</f>
        <v>-</v>
      </c>
      <c r="DG26" s="464" t="str">
        <f>'D(20)'!FK$1</f>
        <v>-</v>
      </c>
      <c r="DH26" s="465" t="str">
        <f>'D(20)'!FL$1</f>
        <v>-</v>
      </c>
      <c r="DI26" s="463" t="str">
        <f>'D(20)'!FM$1</f>
        <v>-</v>
      </c>
      <c r="DJ26" s="463" t="str">
        <f>'D(20)'!FN$1</f>
        <v>-</v>
      </c>
      <c r="DK26" s="463" t="str">
        <f>'D(20)'!FO$1</f>
        <v>-</v>
      </c>
      <c r="DL26" s="463" t="str">
        <f>'D(20)'!FP$1</f>
        <v>-</v>
      </c>
      <c r="DM26" s="463" t="str">
        <f>'D(20)'!FQ$1</f>
        <v>-</v>
      </c>
      <c r="DN26" s="463" t="str">
        <f>'D(20)'!FR$1</f>
        <v>-</v>
      </c>
      <c r="DO26" s="463" t="str">
        <f>'D(20)'!FS$1</f>
        <v>-</v>
      </c>
      <c r="DP26" s="463" t="str">
        <f>'D(20)'!FT$1</f>
        <v>-</v>
      </c>
      <c r="DQ26" s="463" t="str">
        <f>'D(20)'!FU$1</f>
        <v>-</v>
      </c>
      <c r="DR26" s="466" t="str">
        <f>'D(20)'!FV$1</f>
        <v>-</v>
      </c>
      <c r="DS26" s="467" t="str">
        <f>'D(20)'!FW$1</f>
        <v>-</v>
      </c>
      <c r="DT26" s="463" t="str">
        <f>'D(20)'!FX$1</f>
        <v>-</v>
      </c>
      <c r="DU26" s="463" t="str">
        <f>'D(20)'!FY$1</f>
        <v>-</v>
      </c>
      <c r="DV26" s="463" t="str">
        <f>'D(20)'!FZ$1</f>
        <v>-</v>
      </c>
      <c r="DW26" s="463" t="str">
        <f>'D(20)'!GA$1</f>
        <v>-</v>
      </c>
      <c r="DX26" s="463" t="str">
        <f>'D(20)'!GB$1</f>
        <v>-</v>
      </c>
      <c r="DY26" s="463" t="str">
        <f>'D(20)'!GC$1</f>
        <v>-</v>
      </c>
      <c r="DZ26" s="464" t="str">
        <f>'D(20)'!GD$1</f>
        <v>-</v>
      </c>
      <c r="EA26" s="465">
        <f>'D(20)'!GE$1</f>
        <v>0</v>
      </c>
      <c r="EB26" s="463">
        <f>'D(20)'!GF$1</f>
        <v>0</v>
      </c>
      <c r="EC26" s="466">
        <f>'D(20)'!GG$1</f>
        <v>0</v>
      </c>
      <c r="ED26" s="467">
        <f>'D(20)'!GH$1</f>
        <v>0</v>
      </c>
      <c r="EE26" s="463">
        <f>'D(20)'!GI$1</f>
        <v>0</v>
      </c>
      <c r="EF26" s="463">
        <f>'D(20)'!GJ$1</f>
        <v>0</v>
      </c>
      <c r="EG26" s="463">
        <f>'D(20)'!GK$1</f>
        <v>0</v>
      </c>
      <c r="EH26" s="463">
        <f>'D(20)'!GL$1</f>
        <v>0</v>
      </c>
      <c r="EI26" s="463">
        <f>'D(20)'!GM$1</f>
        <v>0</v>
      </c>
      <c r="EJ26" s="463">
        <f>'D(20)'!GN$1</f>
        <v>0</v>
      </c>
      <c r="EK26" s="463">
        <f>'D(20)'!GO$1</f>
        <v>0</v>
      </c>
      <c r="EL26" s="463">
        <f>'D(20)'!GP$1</f>
        <v>0</v>
      </c>
      <c r="EM26" s="463">
        <f>'D(20)'!GQ$1</f>
        <v>0</v>
      </c>
      <c r="EN26" s="464">
        <f>'D(20)'!GR$1</f>
        <v>0</v>
      </c>
      <c r="EO26" s="465">
        <f>'D(20)'!GS$1</f>
        <v>0</v>
      </c>
      <c r="EP26" s="463">
        <f>'D(20)'!GT$1</f>
        <v>0</v>
      </c>
      <c r="EQ26" s="463">
        <f>'D(20)'!GU$1</f>
        <v>0</v>
      </c>
      <c r="ER26" s="463">
        <f>'D(20)'!GV$1</f>
        <v>0</v>
      </c>
      <c r="ES26" s="463">
        <f>'D(20)'!GW$1</f>
        <v>0</v>
      </c>
      <c r="ET26" s="463">
        <f>'D(20)'!GX$1</f>
        <v>0</v>
      </c>
      <c r="EU26" s="463">
        <f>'D(20)'!GY$1</f>
        <v>0</v>
      </c>
      <c r="EV26" s="463">
        <f>'D(20)'!GZ$1</f>
        <v>0</v>
      </c>
      <c r="EW26" s="463">
        <f>'D(20)'!HA$1</f>
        <v>0</v>
      </c>
      <c r="EX26" s="463">
        <f>'D(20)'!HB$1</f>
        <v>0</v>
      </c>
      <c r="EY26" s="463">
        <f>'D(20)'!HC$1</f>
        <v>0</v>
      </c>
      <c r="EZ26" s="466">
        <f>'D(20)'!HD$1</f>
        <v>0</v>
      </c>
      <c r="FA26" s="467">
        <f>'D(20)'!HE$1</f>
        <v>0</v>
      </c>
      <c r="FB26" s="463">
        <f>'D(20)'!HF$1</f>
        <v>0</v>
      </c>
      <c r="FC26" s="463">
        <f>'D(20)'!HG$1</f>
        <v>0</v>
      </c>
      <c r="FD26" s="463">
        <f>'D(20)'!HH$1</f>
        <v>0</v>
      </c>
      <c r="FE26" s="463">
        <f>'D(20)'!HI$1</f>
        <v>0</v>
      </c>
      <c r="FF26" s="463">
        <f>'D(20)'!HJ$1</f>
        <v>0</v>
      </c>
      <c r="FG26" s="463">
        <f>'D(20)'!HK$1</f>
        <v>0</v>
      </c>
      <c r="FH26" s="463">
        <f>'D(20)'!HL$1</f>
        <v>0</v>
      </c>
      <c r="FI26" s="463">
        <f>'D(20)'!HM$1</f>
        <v>0</v>
      </c>
      <c r="FJ26" s="463">
        <f>'D(20)'!HN$1</f>
        <v>0</v>
      </c>
      <c r="FK26" s="464">
        <f>'D(20)'!HO$1</f>
        <v>0</v>
      </c>
      <c r="FL26" s="465">
        <f>'D(20)'!HP$1</f>
        <v>0</v>
      </c>
      <c r="FM26" s="463">
        <f>'D(20)'!HQ$1</f>
        <v>0</v>
      </c>
      <c r="FN26" s="463">
        <f>'D(20)'!HR$1</f>
        <v>0</v>
      </c>
      <c r="FO26" s="463">
        <f>'D(20)'!HS$1</f>
        <v>0</v>
      </c>
      <c r="FP26" s="463">
        <f>'D(20)'!HT$1</f>
        <v>0</v>
      </c>
      <c r="FQ26" s="463">
        <f>'D(20)'!HU$1</f>
        <v>0</v>
      </c>
      <c r="FR26" s="463">
        <f>'D(20)'!HV$1</f>
        <v>0</v>
      </c>
      <c r="FS26" s="466">
        <f>'D(20)'!HW$1</f>
        <v>0</v>
      </c>
      <c r="FT26" s="502">
        <f>'D(20)'!HX$1</f>
        <v>0</v>
      </c>
      <c r="FU26" s="469">
        <f>'D(20)'!HY$1</f>
        <v>0</v>
      </c>
      <c r="FV26" s="469">
        <f>'D(20)'!HZ$1</f>
        <v>0</v>
      </c>
      <c r="FW26" s="469">
        <f>'D(20)'!IA$1</f>
        <v>0</v>
      </c>
      <c r="FX26" s="469">
        <f>'D(20)'!IB$1</f>
        <v>0</v>
      </c>
      <c r="FY26" s="469">
        <f>'D(20)'!IC$1</f>
        <v>0</v>
      </c>
      <c r="FZ26" s="469">
        <f>'D(20)'!ID$1</f>
        <v>0</v>
      </c>
      <c r="GA26" s="469">
        <f>'D(20)'!IE$1</f>
        <v>0</v>
      </c>
      <c r="GB26" s="469">
        <f>'D(20)'!IF$1</f>
        <v>0</v>
      </c>
      <c r="GC26" s="469">
        <f>'D(20)'!IG$1</f>
        <v>0</v>
      </c>
      <c r="GD26" s="469">
        <f>'D(20)'!IH$1</f>
        <v>0</v>
      </c>
      <c r="GE26" s="469">
        <f>'D(20)'!II$1</f>
        <v>0</v>
      </c>
      <c r="GF26" s="469">
        <f>'D(20)'!IJ$1</f>
        <v>0</v>
      </c>
      <c r="GG26" s="470">
        <f>'D(20)'!IK$1</f>
        <v>0</v>
      </c>
      <c r="GH26" s="617">
        <f>'D(20)'!IL$1</f>
        <v>0</v>
      </c>
    </row>
    <row r="27" spans="1:190" s="396" customFormat="1" ht="14.45" thickBot="1">
      <c r="A27" s="471" t="s">
        <v>504</v>
      </c>
      <c r="B27" s="472">
        <f ca="1">SUM(B7:B26)</f>
        <v>0</v>
      </c>
      <c r="C27" s="472">
        <f t="shared" ref="C27:M27" si="0">SUM(C7:C26)</f>
        <v>1</v>
      </c>
      <c r="D27" s="472">
        <f t="shared" si="0"/>
        <v>0</v>
      </c>
      <c r="E27" s="472">
        <f t="shared" si="0"/>
        <v>0</v>
      </c>
      <c r="F27" s="472">
        <f t="shared" si="0"/>
        <v>0</v>
      </c>
      <c r="G27" s="473">
        <f t="shared" si="0"/>
        <v>0</v>
      </c>
      <c r="H27" s="471">
        <f t="shared" ca="1" si="0"/>
        <v>0</v>
      </c>
      <c r="I27" s="472">
        <f t="shared" si="0"/>
        <v>1</v>
      </c>
      <c r="J27" s="472">
        <f t="shared" ca="1" si="0"/>
        <v>1</v>
      </c>
      <c r="K27" s="472">
        <f t="shared" si="0"/>
        <v>0</v>
      </c>
      <c r="L27" s="472">
        <f t="shared" si="0"/>
        <v>0</v>
      </c>
      <c r="M27" s="474">
        <f t="shared" si="0"/>
        <v>0</v>
      </c>
      <c r="N27" s="475">
        <f>COUNTIF(N7:N26,"X")</f>
        <v>0</v>
      </c>
      <c r="O27" s="472">
        <f>COUNTIF(O7:O26,"X")</f>
        <v>0</v>
      </c>
      <c r="P27" s="472">
        <f>COUNTIF(P7:P26,"X")</f>
        <v>0</v>
      </c>
      <c r="Q27" s="472">
        <f>COUNTIF(Q7:Q26,"X")</f>
        <v>0</v>
      </c>
      <c r="R27" s="472">
        <f>COUNTIF(R7:R26,"X")</f>
        <v>0</v>
      </c>
      <c r="S27" s="472"/>
      <c r="T27" s="472"/>
      <c r="U27" s="472">
        <f>COUNTIF(U7:U26,"X")</f>
        <v>0</v>
      </c>
      <c r="V27" s="472">
        <f>COUNTIF(V7:V26,"X")</f>
        <v>0</v>
      </c>
      <c r="W27" s="472">
        <f>COUNTIF(W7:W26,"X")</f>
        <v>0</v>
      </c>
      <c r="X27" s="472">
        <f>COUNTIF(X7:X26,"X")</f>
        <v>0</v>
      </c>
      <c r="Y27" s="471">
        <f>COUNTIF(Y7:Y26,"SI")</f>
        <v>0</v>
      </c>
      <c r="Z27" s="472">
        <f>SUM(Z7:Z26)</f>
        <v>0</v>
      </c>
      <c r="AA27" s="472">
        <f t="shared" ref="AA27:AG27" si="1">SUM(AA7:AA26)</f>
        <v>0</v>
      </c>
      <c r="AB27" s="472">
        <f t="shared" si="1"/>
        <v>0</v>
      </c>
      <c r="AC27" s="472">
        <f t="shared" si="1"/>
        <v>0</v>
      </c>
      <c r="AD27" s="472">
        <f t="shared" si="1"/>
        <v>0</v>
      </c>
      <c r="AE27" s="472">
        <f t="shared" si="1"/>
        <v>0</v>
      </c>
      <c r="AF27" s="472">
        <f t="shared" si="1"/>
        <v>0</v>
      </c>
      <c r="AG27" s="472">
        <f t="shared" si="1"/>
        <v>0</v>
      </c>
      <c r="AH27" s="471">
        <f>COUNTIF(AH7:AH26,"SI")</f>
        <v>0</v>
      </c>
      <c r="AI27" s="472"/>
      <c r="AJ27" s="472">
        <f t="shared" ref="AJ27:AW27" si="2">COUNTIF(AJ7:AJ26,"X")</f>
        <v>0</v>
      </c>
      <c r="AK27" s="472">
        <f t="shared" si="2"/>
        <v>0</v>
      </c>
      <c r="AL27" s="472">
        <f t="shared" si="2"/>
        <v>0</v>
      </c>
      <c r="AM27" s="472">
        <f t="shared" si="2"/>
        <v>0</v>
      </c>
      <c r="AN27" s="472">
        <f t="shared" si="2"/>
        <v>0</v>
      </c>
      <c r="AO27" s="472">
        <f t="shared" si="2"/>
        <v>0</v>
      </c>
      <c r="AP27" s="472">
        <f t="shared" si="2"/>
        <v>0</v>
      </c>
      <c r="AQ27" s="472">
        <f t="shared" si="2"/>
        <v>0</v>
      </c>
      <c r="AR27" s="472">
        <f t="shared" si="2"/>
        <v>0</v>
      </c>
      <c r="AS27" s="472">
        <f t="shared" si="2"/>
        <v>0</v>
      </c>
      <c r="AT27" s="472">
        <f t="shared" si="2"/>
        <v>0</v>
      </c>
      <c r="AU27" s="472">
        <f t="shared" si="2"/>
        <v>0</v>
      </c>
      <c r="AV27" s="472">
        <f t="shared" si="2"/>
        <v>0</v>
      </c>
      <c r="AW27" s="472">
        <f t="shared" si="2"/>
        <v>0</v>
      </c>
      <c r="AX27" s="473"/>
      <c r="AY27" s="471">
        <f>COUNTIF(AY7:AY26,"x")</f>
        <v>1</v>
      </c>
      <c r="AZ27" s="472">
        <f t="shared" ref="AZ27:BL27" si="3">COUNTIF(AZ7:AZ26,"x")</f>
        <v>0</v>
      </c>
      <c r="BA27" s="472">
        <f t="shared" si="3"/>
        <v>0</v>
      </c>
      <c r="BB27" s="472">
        <f t="shared" si="3"/>
        <v>0</v>
      </c>
      <c r="BC27" s="472">
        <f t="shared" si="3"/>
        <v>0</v>
      </c>
      <c r="BD27" s="472">
        <f t="shared" si="3"/>
        <v>0</v>
      </c>
      <c r="BE27" s="472">
        <f t="shared" si="3"/>
        <v>0</v>
      </c>
      <c r="BF27" s="472">
        <f t="shared" si="3"/>
        <v>0</v>
      </c>
      <c r="BG27" s="472">
        <f t="shared" si="3"/>
        <v>0</v>
      </c>
      <c r="BH27" s="472">
        <f t="shared" si="3"/>
        <v>0</v>
      </c>
      <c r="BI27" s="472">
        <f t="shared" si="3"/>
        <v>0</v>
      </c>
      <c r="BJ27" s="472">
        <f t="shared" si="3"/>
        <v>0</v>
      </c>
      <c r="BK27" s="472">
        <f t="shared" si="3"/>
        <v>0</v>
      </c>
      <c r="BL27" s="474">
        <f t="shared" si="3"/>
        <v>0</v>
      </c>
      <c r="BM27" s="471">
        <f t="shared" ref="BM27:CJ27" si="4">COUNTIF(BM7:BM26,"x")</f>
        <v>0</v>
      </c>
      <c r="BN27" s="472">
        <f t="shared" si="4"/>
        <v>0</v>
      </c>
      <c r="BO27" s="472">
        <f t="shared" si="4"/>
        <v>0</v>
      </c>
      <c r="BP27" s="472">
        <f t="shared" si="4"/>
        <v>1</v>
      </c>
      <c r="BQ27" s="472">
        <f t="shared" si="4"/>
        <v>0</v>
      </c>
      <c r="BR27" s="472">
        <f t="shared" si="4"/>
        <v>0</v>
      </c>
      <c r="BS27" s="472">
        <f t="shared" si="4"/>
        <v>0</v>
      </c>
      <c r="BT27" s="472">
        <f t="shared" si="4"/>
        <v>0</v>
      </c>
      <c r="BU27" s="472">
        <f t="shared" si="4"/>
        <v>0</v>
      </c>
      <c r="BV27" s="472">
        <f t="shared" si="4"/>
        <v>0</v>
      </c>
      <c r="BW27" s="472">
        <f t="shared" si="4"/>
        <v>0</v>
      </c>
      <c r="BX27" s="472">
        <f t="shared" si="4"/>
        <v>0</v>
      </c>
      <c r="BY27" s="472">
        <f t="shared" si="4"/>
        <v>0</v>
      </c>
      <c r="BZ27" s="472">
        <f t="shared" si="4"/>
        <v>0</v>
      </c>
      <c r="CA27" s="471">
        <f t="shared" si="4"/>
        <v>0</v>
      </c>
      <c r="CB27" s="472">
        <f t="shared" si="4"/>
        <v>0</v>
      </c>
      <c r="CC27" s="472">
        <f t="shared" si="4"/>
        <v>0</v>
      </c>
      <c r="CD27" s="472">
        <f t="shared" si="4"/>
        <v>0</v>
      </c>
      <c r="CE27" s="472">
        <f t="shared" si="4"/>
        <v>0</v>
      </c>
      <c r="CF27" s="471">
        <f t="shared" si="4"/>
        <v>0</v>
      </c>
      <c r="CG27" s="472">
        <f t="shared" si="4"/>
        <v>0</v>
      </c>
      <c r="CH27" s="472">
        <f t="shared" si="4"/>
        <v>0</v>
      </c>
      <c r="CI27" s="472">
        <f t="shared" si="4"/>
        <v>0</v>
      </c>
      <c r="CJ27" s="474">
        <f t="shared" si="4"/>
        <v>0</v>
      </c>
      <c r="CK27" s="472">
        <f t="shared" ref="CK27:DZ27" si="5">COUNTIF(CK7:CK26,"X")</f>
        <v>0</v>
      </c>
      <c r="CL27" s="472">
        <f t="shared" si="5"/>
        <v>0</v>
      </c>
      <c r="CM27" s="472">
        <f t="shared" si="5"/>
        <v>0</v>
      </c>
      <c r="CN27" s="472">
        <f t="shared" si="5"/>
        <v>0</v>
      </c>
      <c r="CO27" s="472">
        <f t="shared" si="5"/>
        <v>0</v>
      </c>
      <c r="CP27" s="472">
        <f t="shared" si="5"/>
        <v>0</v>
      </c>
      <c r="CQ27" s="472">
        <f t="shared" si="5"/>
        <v>0</v>
      </c>
      <c r="CR27" s="472">
        <f t="shared" si="5"/>
        <v>0</v>
      </c>
      <c r="CS27" s="472">
        <f t="shared" si="5"/>
        <v>0</v>
      </c>
      <c r="CT27" s="472">
        <f t="shared" si="5"/>
        <v>0</v>
      </c>
      <c r="CU27" s="474">
        <f t="shared" si="5"/>
        <v>0</v>
      </c>
      <c r="CV27" s="475">
        <f t="shared" si="5"/>
        <v>0</v>
      </c>
      <c r="CW27" s="472">
        <f t="shared" si="5"/>
        <v>0</v>
      </c>
      <c r="CX27" s="472">
        <f t="shared" si="5"/>
        <v>0</v>
      </c>
      <c r="CY27" s="472">
        <f t="shared" si="5"/>
        <v>0</v>
      </c>
      <c r="CZ27" s="472">
        <f t="shared" si="5"/>
        <v>0</v>
      </c>
      <c r="DA27" s="472">
        <f t="shared" si="5"/>
        <v>0</v>
      </c>
      <c r="DB27" s="472">
        <f t="shared" si="5"/>
        <v>0</v>
      </c>
      <c r="DC27" s="472">
        <f t="shared" si="5"/>
        <v>0</v>
      </c>
      <c r="DD27" s="472">
        <f t="shared" si="5"/>
        <v>0</v>
      </c>
      <c r="DE27" s="472">
        <f t="shared" si="5"/>
        <v>0</v>
      </c>
      <c r="DF27" s="472">
        <f t="shared" si="5"/>
        <v>0</v>
      </c>
      <c r="DG27" s="473">
        <f t="shared" si="5"/>
        <v>0</v>
      </c>
      <c r="DH27" s="471">
        <f t="shared" si="5"/>
        <v>0</v>
      </c>
      <c r="DI27" s="472">
        <f t="shared" si="5"/>
        <v>0</v>
      </c>
      <c r="DJ27" s="472">
        <f t="shared" si="5"/>
        <v>0</v>
      </c>
      <c r="DK27" s="472">
        <f t="shared" si="5"/>
        <v>0</v>
      </c>
      <c r="DL27" s="472">
        <f t="shared" si="5"/>
        <v>0</v>
      </c>
      <c r="DM27" s="472">
        <f t="shared" si="5"/>
        <v>0</v>
      </c>
      <c r="DN27" s="472">
        <f t="shared" si="5"/>
        <v>0</v>
      </c>
      <c r="DO27" s="472">
        <f t="shared" si="5"/>
        <v>0</v>
      </c>
      <c r="DP27" s="472">
        <f t="shared" si="5"/>
        <v>0</v>
      </c>
      <c r="DQ27" s="472">
        <f t="shared" si="5"/>
        <v>0</v>
      </c>
      <c r="DR27" s="474">
        <f t="shared" si="5"/>
        <v>0</v>
      </c>
      <c r="DS27" s="475">
        <f t="shared" si="5"/>
        <v>0</v>
      </c>
      <c r="DT27" s="472">
        <f t="shared" si="5"/>
        <v>0</v>
      </c>
      <c r="DU27" s="472">
        <f t="shared" si="5"/>
        <v>0</v>
      </c>
      <c r="DV27" s="472">
        <f t="shared" si="5"/>
        <v>0</v>
      </c>
      <c r="DW27" s="472">
        <f t="shared" si="5"/>
        <v>0</v>
      </c>
      <c r="DX27" s="472">
        <f t="shared" si="5"/>
        <v>0</v>
      </c>
      <c r="DY27" s="472">
        <f t="shared" si="5"/>
        <v>0</v>
      </c>
      <c r="DZ27" s="473">
        <f t="shared" si="5"/>
        <v>0</v>
      </c>
      <c r="EA27" s="471"/>
      <c r="EB27" s="472"/>
      <c r="EC27" s="474"/>
      <c r="ED27" s="475">
        <f>SUM(ED7:ED26)</f>
        <v>0</v>
      </c>
      <c r="EE27" s="472">
        <f t="shared" ref="EE27:GH27" si="6">SUM(EE7:EE26)</f>
        <v>0</v>
      </c>
      <c r="EF27" s="472">
        <f t="shared" si="6"/>
        <v>0</v>
      </c>
      <c r="EG27" s="472">
        <f t="shared" si="6"/>
        <v>0</v>
      </c>
      <c r="EH27" s="472">
        <f t="shared" si="6"/>
        <v>0</v>
      </c>
      <c r="EI27" s="472">
        <f t="shared" si="6"/>
        <v>0</v>
      </c>
      <c r="EJ27" s="472">
        <f t="shared" si="6"/>
        <v>0</v>
      </c>
      <c r="EK27" s="472">
        <f t="shared" si="6"/>
        <v>0</v>
      </c>
      <c r="EL27" s="472">
        <f t="shared" si="6"/>
        <v>0</v>
      </c>
      <c r="EM27" s="472">
        <f t="shared" si="6"/>
        <v>0</v>
      </c>
      <c r="EN27" s="473">
        <f t="shared" si="6"/>
        <v>0</v>
      </c>
      <c r="EO27" s="471">
        <f t="shared" si="6"/>
        <v>0</v>
      </c>
      <c r="EP27" s="472">
        <f t="shared" si="6"/>
        <v>0</v>
      </c>
      <c r="EQ27" s="472">
        <f t="shared" si="6"/>
        <v>0</v>
      </c>
      <c r="ER27" s="472">
        <f t="shared" si="6"/>
        <v>0</v>
      </c>
      <c r="ES27" s="472">
        <f t="shared" si="6"/>
        <v>0</v>
      </c>
      <c r="ET27" s="472">
        <f t="shared" si="6"/>
        <v>0</v>
      </c>
      <c r="EU27" s="472">
        <f t="shared" si="6"/>
        <v>0</v>
      </c>
      <c r="EV27" s="472">
        <f t="shared" si="6"/>
        <v>0</v>
      </c>
      <c r="EW27" s="472">
        <f t="shared" si="6"/>
        <v>0</v>
      </c>
      <c r="EX27" s="472">
        <f t="shared" si="6"/>
        <v>0</v>
      </c>
      <c r="EY27" s="472">
        <f t="shared" si="6"/>
        <v>0</v>
      </c>
      <c r="EZ27" s="474">
        <f t="shared" si="6"/>
        <v>0</v>
      </c>
      <c r="FA27" s="475">
        <f t="shared" si="6"/>
        <v>0</v>
      </c>
      <c r="FB27" s="472">
        <f t="shared" si="6"/>
        <v>0</v>
      </c>
      <c r="FC27" s="472">
        <f t="shared" si="6"/>
        <v>0</v>
      </c>
      <c r="FD27" s="472">
        <f t="shared" si="6"/>
        <v>0</v>
      </c>
      <c r="FE27" s="472">
        <f t="shared" si="6"/>
        <v>0</v>
      </c>
      <c r="FF27" s="472">
        <f t="shared" si="6"/>
        <v>0</v>
      </c>
      <c r="FG27" s="472">
        <f t="shared" si="6"/>
        <v>0</v>
      </c>
      <c r="FH27" s="472">
        <f t="shared" si="6"/>
        <v>0</v>
      </c>
      <c r="FI27" s="472">
        <f t="shared" si="6"/>
        <v>0</v>
      </c>
      <c r="FJ27" s="472">
        <f t="shared" si="6"/>
        <v>0</v>
      </c>
      <c r="FK27" s="473">
        <f t="shared" si="6"/>
        <v>0</v>
      </c>
      <c r="FL27" s="471">
        <f t="shared" si="6"/>
        <v>0</v>
      </c>
      <c r="FM27" s="472">
        <f t="shared" si="6"/>
        <v>0</v>
      </c>
      <c r="FN27" s="472">
        <f t="shared" si="6"/>
        <v>0</v>
      </c>
      <c r="FO27" s="472">
        <f t="shared" si="6"/>
        <v>0</v>
      </c>
      <c r="FP27" s="472">
        <f t="shared" si="6"/>
        <v>0</v>
      </c>
      <c r="FQ27" s="472">
        <f t="shared" si="6"/>
        <v>0</v>
      </c>
      <c r="FR27" s="472">
        <f t="shared" si="6"/>
        <v>0</v>
      </c>
      <c r="FS27" s="474">
        <f t="shared" si="6"/>
        <v>0</v>
      </c>
      <c r="FT27" s="475">
        <f t="shared" si="6"/>
        <v>0</v>
      </c>
      <c r="FU27" s="472">
        <f t="shared" si="6"/>
        <v>0</v>
      </c>
      <c r="FV27" s="472">
        <f t="shared" si="6"/>
        <v>0</v>
      </c>
      <c r="FW27" s="472">
        <f t="shared" si="6"/>
        <v>0</v>
      </c>
      <c r="FX27" s="472">
        <f t="shared" si="6"/>
        <v>0</v>
      </c>
      <c r="FY27" s="472">
        <f t="shared" si="6"/>
        <v>0</v>
      </c>
      <c r="FZ27" s="472">
        <f t="shared" si="6"/>
        <v>0</v>
      </c>
      <c r="GA27" s="472">
        <f t="shared" si="6"/>
        <v>0</v>
      </c>
      <c r="GB27" s="472">
        <f t="shared" si="6"/>
        <v>0</v>
      </c>
      <c r="GC27" s="472">
        <f t="shared" si="6"/>
        <v>0</v>
      </c>
      <c r="GD27" s="472">
        <f t="shared" si="6"/>
        <v>0</v>
      </c>
      <c r="GE27" s="472">
        <f t="shared" si="6"/>
        <v>0</v>
      </c>
      <c r="GF27" s="472">
        <f t="shared" si="6"/>
        <v>0</v>
      </c>
      <c r="GG27" s="473">
        <f t="shared" si="6"/>
        <v>0</v>
      </c>
      <c r="GH27" s="618">
        <f t="shared" si="6"/>
        <v>0</v>
      </c>
    </row>
    <row r="28" spans="1:190" s="396" customFormat="1"/>
    <row r="29" spans="1:190" s="396" customFormat="1"/>
    <row r="30" spans="1:190" s="396" customFormat="1"/>
    <row r="31" spans="1:190" s="396" customFormat="1"/>
    <row r="32" spans="1:190" s="396" customFormat="1" ht="24" customHeight="1" thickBot="1">
      <c r="B32" s="2029" t="s">
        <v>505</v>
      </c>
      <c r="C32" s="2029"/>
      <c r="D32" s="2029"/>
      <c r="E32" s="2029"/>
      <c r="F32" s="2029"/>
      <c r="G32" s="2029"/>
      <c r="H32" s="2029"/>
      <c r="I32" s="2029"/>
      <c r="J32" s="2029"/>
      <c r="K32" s="2029"/>
      <c r="L32" s="2029"/>
      <c r="Q32" s="2037" t="s">
        <v>506</v>
      </c>
      <c r="R32" s="2037"/>
      <c r="S32" s="2037"/>
      <c r="T32" s="2037"/>
      <c r="U32" s="2037"/>
      <c r="V32" s="2037"/>
      <c r="W32" s="2037"/>
      <c r="X32" s="2037"/>
      <c r="Y32" s="2037"/>
      <c r="Z32" s="2037"/>
      <c r="AA32" s="2037"/>
      <c r="AB32" s="2037"/>
      <c r="AC32" s="2037"/>
      <c r="AD32" s="2037"/>
      <c r="AE32" s="2037"/>
      <c r="AF32" s="2037"/>
    </row>
    <row r="33" spans="1:217" s="450" customFormat="1" ht="19.5" customHeight="1" thickBot="1">
      <c r="A33" s="449"/>
      <c r="B33" s="2054" t="s">
        <v>70</v>
      </c>
      <c r="C33" s="2055"/>
      <c r="D33" s="2055"/>
      <c r="E33" s="2055"/>
      <c r="F33" s="2055"/>
      <c r="G33" s="2055"/>
      <c r="H33" s="2055"/>
      <c r="I33" s="2055"/>
      <c r="J33" s="2055"/>
      <c r="K33" s="2055"/>
      <c r="L33" s="2055"/>
      <c r="M33" s="518">
        <f>C27</f>
        <v>1</v>
      </c>
      <c r="N33" s="512"/>
      <c r="O33" s="512"/>
      <c r="P33" s="512"/>
      <c r="Q33" s="2034" t="s">
        <v>507</v>
      </c>
      <c r="R33" s="2035"/>
      <c r="S33" s="2035"/>
      <c r="T33" s="2035"/>
      <c r="U33" s="2035"/>
      <c r="V33" s="2035"/>
      <c r="W33" s="2035"/>
      <c r="X33" s="2035"/>
      <c r="Y33" s="2035"/>
      <c r="Z33" s="2035"/>
      <c r="AA33" s="2035"/>
      <c r="AB33" s="2035"/>
      <c r="AC33" s="2035"/>
      <c r="AD33" s="2035"/>
      <c r="AE33" s="2035"/>
      <c r="AF33" s="2036"/>
      <c r="AG33" s="449"/>
      <c r="AH33" s="449"/>
      <c r="AI33" s="449"/>
      <c r="AJ33" s="449"/>
      <c r="AK33" s="449"/>
      <c r="AL33" s="449"/>
      <c r="AM33" s="449"/>
      <c r="AN33" s="449"/>
      <c r="AO33" s="449"/>
      <c r="AP33" s="449"/>
      <c r="AQ33" s="449"/>
      <c r="AR33" s="449"/>
      <c r="AS33" s="449"/>
      <c r="AT33" s="449"/>
      <c r="AU33" s="449"/>
      <c r="AV33" s="449"/>
      <c r="AW33" s="449"/>
      <c r="AX33" s="449"/>
      <c r="AY33" s="449"/>
      <c r="AZ33" s="449"/>
      <c r="BA33" s="449"/>
      <c r="BB33" s="449"/>
      <c r="BC33" s="449"/>
      <c r="BD33" s="449"/>
      <c r="BE33" s="449"/>
      <c r="BF33" s="449"/>
      <c r="BG33" s="449"/>
      <c r="BH33" s="449"/>
      <c r="BI33" s="449"/>
      <c r="BJ33" s="449"/>
      <c r="BK33" s="449"/>
      <c r="BL33" s="449"/>
      <c r="BM33" s="449"/>
      <c r="BN33" s="449"/>
      <c r="BO33" s="449"/>
      <c r="BP33" s="449"/>
      <c r="BQ33" s="449"/>
      <c r="BR33" s="449"/>
      <c r="BS33" s="449"/>
      <c r="BT33" s="449"/>
      <c r="BU33" s="449"/>
      <c r="BV33" s="449"/>
      <c r="BW33" s="449"/>
      <c r="BX33" s="449"/>
      <c r="BY33" s="449"/>
      <c r="BZ33" s="449"/>
      <c r="CA33" s="449"/>
      <c r="CB33" s="449"/>
      <c r="CC33" s="449"/>
      <c r="CD33" s="449"/>
      <c r="CE33" s="449"/>
      <c r="CF33" s="449"/>
      <c r="CG33" s="449"/>
      <c r="CH33" s="449"/>
      <c r="CI33" s="449"/>
      <c r="CJ33" s="449"/>
      <c r="CK33" s="449"/>
      <c r="CL33" s="449"/>
      <c r="CM33" s="449"/>
      <c r="CN33" s="449"/>
      <c r="CO33" s="449"/>
      <c r="CP33" s="449"/>
      <c r="CQ33" s="449"/>
      <c r="CR33" s="449"/>
      <c r="CS33" s="449"/>
      <c r="CT33" s="449"/>
      <c r="CU33" s="449"/>
      <c r="CV33" s="449"/>
      <c r="CW33" s="449"/>
      <c r="CX33" s="449"/>
      <c r="CY33" s="449"/>
      <c r="CZ33" s="449"/>
      <c r="DA33" s="449"/>
      <c r="DB33" s="449"/>
      <c r="DC33" s="449"/>
      <c r="DD33" s="449"/>
      <c r="DE33" s="449"/>
      <c r="DF33" s="449"/>
      <c r="DG33" s="449"/>
      <c r="DH33" s="449"/>
      <c r="DI33" s="449"/>
      <c r="DJ33" s="449"/>
      <c r="DK33" s="449"/>
      <c r="DL33" s="449"/>
      <c r="DM33" s="449"/>
      <c r="DN33" s="449"/>
      <c r="DO33" s="449"/>
      <c r="DP33" s="449"/>
      <c r="DQ33" s="449"/>
      <c r="DR33" s="449"/>
      <c r="DS33" s="449"/>
      <c r="DT33" s="449"/>
      <c r="DU33" s="449"/>
      <c r="DV33" s="449"/>
      <c r="DW33" s="449"/>
      <c r="DX33" s="449"/>
      <c r="DY33" s="449"/>
      <c r="DZ33" s="449"/>
      <c r="EA33" s="449"/>
      <c r="EB33" s="449"/>
      <c r="EC33" s="449"/>
      <c r="ED33" s="449"/>
      <c r="EE33" s="449"/>
      <c r="EF33" s="449"/>
      <c r="EG33" s="449"/>
      <c r="EH33" s="449"/>
      <c r="EI33" s="449"/>
      <c r="EJ33" s="449"/>
      <c r="EK33" s="449"/>
      <c r="EL33" s="449"/>
      <c r="EM33" s="449"/>
      <c r="EN33" s="449"/>
      <c r="EO33" s="449"/>
      <c r="EP33" s="449"/>
      <c r="EQ33" s="449"/>
      <c r="ER33" s="449"/>
      <c r="ES33" s="449"/>
      <c r="ET33" s="449"/>
      <c r="EU33" s="449"/>
      <c r="EV33" s="449"/>
      <c r="EW33" s="449"/>
      <c r="EX33" s="449"/>
      <c r="EY33" s="449"/>
      <c r="EZ33" s="449"/>
      <c r="FA33" s="449"/>
      <c r="FB33" s="449"/>
      <c r="FC33" s="449"/>
      <c r="FD33" s="449"/>
      <c r="FE33" s="449"/>
      <c r="FF33" s="449"/>
      <c r="FG33" s="449"/>
      <c r="FH33" s="449"/>
      <c r="FI33" s="449"/>
      <c r="FJ33" s="449"/>
      <c r="FK33" s="449"/>
      <c r="FL33" s="449"/>
      <c r="FM33" s="449"/>
      <c r="FN33" s="449"/>
      <c r="FO33" s="449"/>
      <c r="FP33" s="449"/>
      <c r="FQ33" s="449"/>
      <c r="FR33" s="449"/>
      <c r="FS33" s="449"/>
      <c r="FT33" s="449"/>
      <c r="FU33" s="449"/>
      <c r="FV33" s="449"/>
      <c r="FW33" s="449"/>
      <c r="FX33" s="449"/>
      <c r="FY33" s="449"/>
      <c r="FZ33" s="449"/>
      <c r="GA33" s="449"/>
      <c r="GB33" s="449"/>
      <c r="GC33" s="449"/>
      <c r="GD33" s="449"/>
      <c r="GE33" s="449"/>
      <c r="GF33" s="449"/>
      <c r="GG33" s="449"/>
      <c r="GH33" s="449"/>
      <c r="GI33" s="449"/>
      <c r="GJ33" s="449"/>
      <c r="GK33" s="449"/>
      <c r="GL33" s="449"/>
      <c r="GM33" s="449"/>
      <c r="GN33" s="449"/>
      <c r="GO33" s="449"/>
      <c r="GP33" s="449"/>
      <c r="GQ33" s="449"/>
      <c r="GR33" s="449"/>
      <c r="GS33" s="449"/>
      <c r="GT33" s="449"/>
      <c r="GU33" s="449"/>
      <c r="GV33" s="449"/>
      <c r="GW33" s="449"/>
      <c r="GX33" s="449"/>
      <c r="GY33" s="449"/>
      <c r="GZ33" s="449"/>
      <c r="HA33" s="449"/>
      <c r="HB33" s="449"/>
      <c r="HC33" s="449"/>
      <c r="HD33" s="449"/>
      <c r="HE33" s="449"/>
      <c r="HF33" s="449"/>
      <c r="HG33" s="449"/>
      <c r="HH33" s="449"/>
      <c r="HI33" s="449"/>
    </row>
    <row r="34" spans="1:217" s="450" customFormat="1" ht="19.5" customHeight="1" thickBot="1">
      <c r="A34" s="449"/>
      <c r="B34" s="2009" t="s">
        <v>76</v>
      </c>
      <c r="C34" s="2010"/>
      <c r="D34" s="2010"/>
      <c r="E34" s="2010"/>
      <c r="F34" s="2010"/>
      <c r="G34" s="2010"/>
      <c r="H34" s="2010"/>
      <c r="I34" s="2010"/>
      <c r="J34" s="2010"/>
      <c r="K34" s="2010"/>
      <c r="L34" s="2010"/>
      <c r="M34" s="511">
        <f>D27</f>
        <v>0</v>
      </c>
      <c r="N34" s="512"/>
      <c r="O34" s="512"/>
      <c r="P34" s="512"/>
      <c r="Q34" s="2032" t="s">
        <v>508</v>
      </c>
      <c r="R34" s="2033"/>
      <c r="S34" s="2033"/>
      <c r="T34" s="2033"/>
      <c r="U34" s="2033"/>
      <c r="V34" s="2033"/>
      <c r="W34" s="2033"/>
      <c r="X34" s="519" t="s">
        <v>509</v>
      </c>
      <c r="Y34" s="2032" t="s">
        <v>510</v>
      </c>
      <c r="Z34" s="2033"/>
      <c r="AA34" s="2033"/>
      <c r="AB34" s="2033"/>
      <c r="AC34" s="2033"/>
      <c r="AD34" s="2033"/>
      <c r="AE34" s="2033"/>
      <c r="AF34" s="520" t="s">
        <v>509</v>
      </c>
      <c r="AG34" s="449"/>
      <c r="AH34" s="449"/>
      <c r="AI34" s="449"/>
      <c r="AJ34" s="449"/>
      <c r="AK34" s="449"/>
      <c r="AL34" s="449"/>
      <c r="AM34" s="449"/>
      <c r="AN34" s="449"/>
      <c r="AO34" s="449"/>
      <c r="AP34" s="449"/>
      <c r="AQ34" s="449"/>
      <c r="AR34" s="449"/>
      <c r="AS34" s="449"/>
      <c r="AT34" s="449"/>
      <c r="AU34" s="449"/>
      <c r="AV34" s="449"/>
      <c r="AW34" s="449"/>
      <c r="AX34" s="449"/>
      <c r="AY34" s="449"/>
      <c r="AZ34" s="449"/>
      <c r="BA34" s="449"/>
      <c r="BB34" s="449"/>
      <c r="BC34" s="449"/>
      <c r="BD34" s="449"/>
      <c r="BE34" s="449"/>
      <c r="BF34" s="449"/>
      <c r="BG34" s="449"/>
      <c r="BH34" s="449"/>
      <c r="BI34" s="449"/>
      <c r="BJ34" s="449"/>
      <c r="BK34" s="449"/>
      <c r="BL34" s="449"/>
      <c r="BM34" s="449"/>
      <c r="BN34" s="449"/>
      <c r="BO34" s="449"/>
      <c r="BP34" s="449"/>
      <c r="BQ34" s="449"/>
      <c r="BR34" s="449"/>
      <c r="BS34" s="449"/>
      <c r="BT34" s="449"/>
      <c r="BU34" s="449"/>
      <c r="BV34" s="449"/>
      <c r="BW34" s="449"/>
      <c r="BX34" s="449"/>
      <c r="BY34" s="449"/>
      <c r="BZ34" s="449"/>
      <c r="CA34" s="449"/>
      <c r="CB34" s="449"/>
      <c r="CC34" s="449"/>
      <c r="CD34" s="449"/>
      <c r="CE34" s="449"/>
      <c r="CF34" s="449"/>
      <c r="CG34" s="449"/>
      <c r="CH34" s="449"/>
      <c r="CI34" s="449"/>
      <c r="CJ34" s="449"/>
      <c r="CK34" s="449"/>
      <c r="CL34" s="449"/>
      <c r="CM34" s="449"/>
      <c r="CN34" s="449"/>
      <c r="CO34" s="449"/>
      <c r="CP34" s="449"/>
      <c r="CQ34" s="449"/>
      <c r="CR34" s="449"/>
      <c r="CS34" s="449"/>
      <c r="CT34" s="449"/>
      <c r="CU34" s="449"/>
      <c r="CV34" s="449"/>
      <c r="CW34" s="449"/>
      <c r="CX34" s="449"/>
      <c r="CY34" s="449"/>
      <c r="CZ34" s="449"/>
      <c r="DA34" s="449"/>
      <c r="DB34" s="449"/>
      <c r="DC34" s="449"/>
      <c r="DD34" s="449"/>
      <c r="DE34" s="449"/>
      <c r="DF34" s="449"/>
      <c r="DG34" s="449"/>
      <c r="DH34" s="449"/>
      <c r="DI34" s="449"/>
      <c r="DJ34" s="449"/>
      <c r="DK34" s="449"/>
      <c r="DL34" s="449"/>
      <c r="DM34" s="449"/>
      <c r="DN34" s="449"/>
      <c r="DO34" s="449"/>
      <c r="DP34" s="449"/>
      <c r="DQ34" s="449"/>
      <c r="DR34" s="449"/>
      <c r="DS34" s="449"/>
      <c r="DT34" s="449"/>
      <c r="DU34" s="449"/>
      <c r="DV34" s="449"/>
      <c r="DW34" s="449"/>
      <c r="DX34" s="449"/>
      <c r="DY34" s="449"/>
      <c r="DZ34" s="449"/>
      <c r="EA34" s="449"/>
      <c r="EB34" s="449"/>
      <c r="EC34" s="449"/>
      <c r="ED34" s="449"/>
      <c r="EE34" s="449"/>
      <c r="EF34" s="449"/>
      <c r="EG34" s="449"/>
      <c r="EH34" s="449"/>
      <c r="EI34" s="449"/>
      <c r="EJ34" s="449"/>
      <c r="EK34" s="449"/>
      <c r="EL34" s="449"/>
      <c r="EM34" s="449"/>
      <c r="EN34" s="449"/>
      <c r="EO34" s="449"/>
      <c r="EP34" s="449"/>
      <c r="EQ34" s="449"/>
      <c r="ER34" s="449"/>
      <c r="ES34" s="449"/>
      <c r="ET34" s="449"/>
      <c r="EU34" s="449"/>
      <c r="EV34" s="449"/>
      <c r="EW34" s="449"/>
      <c r="EX34" s="449"/>
      <c r="EY34" s="449"/>
      <c r="EZ34" s="449"/>
      <c r="FA34" s="449"/>
      <c r="FB34" s="449"/>
      <c r="FC34" s="449"/>
      <c r="FD34" s="449"/>
      <c r="FE34" s="449"/>
      <c r="FF34" s="449"/>
      <c r="FG34" s="449"/>
      <c r="FH34" s="449"/>
      <c r="FI34" s="449"/>
      <c r="FJ34" s="449"/>
      <c r="FK34" s="449"/>
      <c r="FL34" s="449"/>
      <c r="FM34" s="449"/>
      <c r="FN34" s="449"/>
      <c r="FO34" s="449"/>
      <c r="FP34" s="449"/>
      <c r="FQ34" s="449"/>
      <c r="FR34" s="449"/>
      <c r="FS34" s="449"/>
      <c r="FT34" s="449"/>
      <c r="FU34" s="449"/>
      <c r="FV34" s="449"/>
      <c r="FW34" s="449"/>
      <c r="FX34" s="449"/>
      <c r="FY34" s="449"/>
      <c r="FZ34" s="449"/>
      <c r="GA34" s="449"/>
      <c r="GB34" s="449"/>
      <c r="GC34" s="449"/>
      <c r="GD34" s="449"/>
      <c r="GE34" s="449"/>
      <c r="GF34" s="449"/>
      <c r="GG34" s="449"/>
      <c r="GH34" s="449"/>
      <c r="GI34" s="449"/>
      <c r="GJ34" s="449"/>
      <c r="GK34" s="449"/>
      <c r="GL34" s="449"/>
      <c r="GM34" s="449"/>
      <c r="GN34" s="449"/>
      <c r="GO34" s="449"/>
      <c r="GP34" s="449"/>
      <c r="GQ34" s="449"/>
      <c r="GR34" s="449"/>
      <c r="GS34" s="449"/>
      <c r="GT34" s="449"/>
      <c r="GU34" s="449"/>
      <c r="GV34" s="449"/>
      <c r="GW34" s="449"/>
      <c r="GX34" s="449"/>
      <c r="GY34" s="449"/>
      <c r="GZ34" s="449"/>
      <c r="HA34" s="449"/>
      <c r="HB34" s="449"/>
      <c r="HC34" s="449"/>
      <c r="HD34" s="449"/>
      <c r="HE34" s="449"/>
      <c r="HF34" s="449"/>
      <c r="HG34" s="449"/>
      <c r="HH34" s="449"/>
      <c r="HI34" s="449"/>
    </row>
    <row r="35" spans="1:217" s="450" customFormat="1" ht="19.5" customHeight="1">
      <c r="A35" s="449"/>
      <c r="B35" s="2009" t="s">
        <v>77</v>
      </c>
      <c r="C35" s="2010"/>
      <c r="D35" s="2010"/>
      <c r="E35" s="2010"/>
      <c r="F35" s="2010"/>
      <c r="G35" s="2010"/>
      <c r="H35" s="2010"/>
      <c r="I35" s="2010"/>
      <c r="J35" s="2010"/>
      <c r="K35" s="2010"/>
      <c r="L35" s="2010"/>
      <c r="M35" s="511">
        <f>E27</f>
        <v>0</v>
      </c>
      <c r="N35" s="512"/>
      <c r="O35" s="512"/>
      <c r="P35" s="512"/>
      <c r="Q35" s="2038" t="s">
        <v>331</v>
      </c>
      <c r="R35" s="2039"/>
      <c r="S35" s="2039"/>
      <c r="T35" s="2039"/>
      <c r="U35" s="2039"/>
      <c r="V35" s="2039"/>
      <c r="W35" s="2040"/>
      <c r="X35" s="513">
        <f>CA27</f>
        <v>0</v>
      </c>
      <c r="Y35" s="2038" t="s">
        <v>331</v>
      </c>
      <c r="Z35" s="2039"/>
      <c r="AA35" s="2039"/>
      <c r="AB35" s="2039"/>
      <c r="AC35" s="2039"/>
      <c r="AD35" s="2039"/>
      <c r="AE35" s="2040"/>
      <c r="AF35" s="514">
        <f>CF27</f>
        <v>0</v>
      </c>
      <c r="AG35" s="449"/>
      <c r="AH35" s="449"/>
      <c r="AI35" s="449"/>
      <c r="AJ35" s="449"/>
      <c r="AK35" s="449"/>
      <c r="AL35" s="449"/>
      <c r="AM35" s="449"/>
      <c r="AN35" s="449"/>
      <c r="AO35" s="449"/>
      <c r="AP35" s="449"/>
      <c r="AQ35" s="449"/>
      <c r="AR35" s="449"/>
      <c r="AS35" s="449"/>
      <c r="AT35" s="449"/>
      <c r="AU35" s="449"/>
      <c r="AV35" s="449"/>
      <c r="AW35" s="449"/>
      <c r="AX35" s="449"/>
      <c r="AY35" s="449"/>
      <c r="AZ35" s="449"/>
      <c r="BA35" s="449"/>
      <c r="BB35" s="449"/>
      <c r="BC35" s="449"/>
      <c r="BD35" s="449"/>
      <c r="BE35" s="449"/>
      <c r="BF35" s="449"/>
      <c r="BG35" s="449"/>
      <c r="BH35" s="449"/>
      <c r="BI35" s="449"/>
      <c r="BJ35" s="449"/>
      <c r="BK35" s="449"/>
      <c r="BL35" s="449"/>
      <c r="BM35" s="449"/>
      <c r="BN35" s="449"/>
      <c r="BO35" s="449"/>
      <c r="BP35" s="449"/>
      <c r="BQ35" s="449"/>
      <c r="BR35" s="449"/>
      <c r="BS35" s="449"/>
      <c r="BT35" s="449"/>
      <c r="BU35" s="449"/>
      <c r="BV35" s="449"/>
      <c r="BW35" s="449"/>
      <c r="BX35" s="449"/>
      <c r="BY35" s="449"/>
      <c r="BZ35" s="449"/>
      <c r="CA35" s="449"/>
      <c r="CB35" s="449"/>
      <c r="CC35" s="449"/>
      <c r="CD35" s="449"/>
      <c r="CE35" s="449"/>
      <c r="CF35" s="449"/>
      <c r="CG35" s="449"/>
      <c r="CH35" s="449"/>
      <c r="CI35" s="449"/>
      <c r="CJ35" s="449"/>
      <c r="CK35" s="449"/>
      <c r="CL35" s="449"/>
      <c r="CM35" s="449"/>
      <c r="CN35" s="449"/>
      <c r="CO35" s="449"/>
      <c r="CP35" s="449"/>
      <c r="CQ35" s="449"/>
      <c r="CR35" s="449"/>
      <c r="CS35" s="449"/>
      <c r="CT35" s="449"/>
      <c r="CU35" s="449"/>
      <c r="CV35" s="449"/>
      <c r="CW35" s="449"/>
      <c r="CX35" s="449"/>
      <c r="CY35" s="449"/>
      <c r="CZ35" s="449"/>
      <c r="DA35" s="449"/>
      <c r="DB35" s="449"/>
      <c r="DC35" s="449"/>
      <c r="DD35" s="449"/>
      <c r="DE35" s="449"/>
      <c r="DF35" s="449"/>
      <c r="DG35" s="449"/>
      <c r="DH35" s="449"/>
      <c r="DI35" s="449"/>
      <c r="DJ35" s="449"/>
      <c r="DK35" s="449"/>
      <c r="DL35" s="449"/>
      <c r="DM35" s="449"/>
      <c r="DN35" s="449"/>
      <c r="DO35" s="449"/>
      <c r="DP35" s="449"/>
      <c r="DQ35" s="449"/>
      <c r="DR35" s="449"/>
      <c r="DS35" s="449"/>
      <c r="DT35" s="449"/>
      <c r="DU35" s="449"/>
      <c r="DV35" s="449"/>
      <c r="DW35" s="449"/>
      <c r="DX35" s="449"/>
      <c r="DY35" s="449"/>
      <c r="DZ35" s="449"/>
      <c r="EA35" s="449"/>
      <c r="EB35" s="449"/>
      <c r="EC35" s="449"/>
      <c r="ED35" s="449"/>
      <c r="EE35" s="449"/>
      <c r="EF35" s="449"/>
      <c r="EG35" s="449"/>
      <c r="EH35" s="449"/>
      <c r="EI35" s="449"/>
      <c r="EJ35" s="449"/>
      <c r="EK35" s="449"/>
      <c r="EL35" s="449"/>
      <c r="EM35" s="449"/>
      <c r="EN35" s="449"/>
      <c r="EO35" s="449"/>
      <c r="EP35" s="449"/>
      <c r="EQ35" s="449"/>
      <c r="ER35" s="449"/>
      <c r="ES35" s="449"/>
      <c r="ET35" s="449"/>
      <c r="EU35" s="449"/>
      <c r="EV35" s="449"/>
      <c r="EW35" s="449"/>
      <c r="EX35" s="449"/>
      <c r="EY35" s="449"/>
      <c r="EZ35" s="449"/>
      <c r="FA35" s="449"/>
      <c r="FB35" s="449"/>
      <c r="FC35" s="449"/>
      <c r="FD35" s="449"/>
      <c r="FE35" s="449"/>
      <c r="FF35" s="449"/>
      <c r="FG35" s="449"/>
      <c r="FH35" s="449"/>
      <c r="FI35" s="449"/>
      <c r="FJ35" s="449"/>
      <c r="FK35" s="449"/>
      <c r="FL35" s="449"/>
      <c r="FM35" s="449"/>
      <c r="FN35" s="449"/>
      <c r="FO35" s="449"/>
      <c r="FP35" s="449"/>
      <c r="FQ35" s="449"/>
      <c r="FR35" s="449"/>
      <c r="FS35" s="449"/>
      <c r="FT35" s="449"/>
      <c r="FU35" s="449"/>
      <c r="FV35" s="449"/>
      <c r="FW35" s="449"/>
      <c r="FX35" s="449"/>
      <c r="FY35" s="449"/>
      <c r="FZ35" s="449"/>
      <c r="GA35" s="449"/>
      <c r="GB35" s="449"/>
      <c r="GC35" s="449"/>
      <c r="GD35" s="449"/>
      <c r="GE35" s="449"/>
      <c r="GF35" s="449"/>
      <c r="GG35" s="449"/>
      <c r="GH35" s="449"/>
      <c r="GI35" s="449"/>
      <c r="GJ35" s="449"/>
      <c r="GK35" s="449"/>
      <c r="GL35" s="449"/>
      <c r="GM35" s="449"/>
      <c r="GN35" s="449"/>
      <c r="GO35" s="449"/>
      <c r="GP35" s="449"/>
      <c r="GQ35" s="449"/>
      <c r="GR35" s="449"/>
      <c r="GS35" s="449"/>
      <c r="GT35" s="449"/>
      <c r="GU35" s="449"/>
      <c r="GV35" s="449"/>
      <c r="GW35" s="449"/>
      <c r="GX35" s="449"/>
      <c r="GY35" s="449"/>
      <c r="GZ35" s="449"/>
      <c r="HA35" s="449"/>
      <c r="HB35" s="449"/>
      <c r="HC35" s="449"/>
      <c r="HD35" s="449"/>
      <c r="HE35" s="449"/>
      <c r="HF35" s="449"/>
      <c r="HG35" s="449"/>
      <c r="HH35" s="449"/>
      <c r="HI35" s="449"/>
    </row>
    <row r="36" spans="1:217" s="450" customFormat="1" ht="19.5" customHeight="1">
      <c r="A36" s="449"/>
      <c r="B36" s="2009" t="s">
        <v>78</v>
      </c>
      <c r="C36" s="2010"/>
      <c r="D36" s="2010"/>
      <c r="E36" s="2010"/>
      <c r="F36" s="2010"/>
      <c r="G36" s="2010"/>
      <c r="H36" s="2010"/>
      <c r="I36" s="2010"/>
      <c r="J36" s="2010"/>
      <c r="K36" s="2010"/>
      <c r="L36" s="2010"/>
      <c r="M36" s="511">
        <f>F27</f>
        <v>0</v>
      </c>
      <c r="N36" s="512"/>
      <c r="O36" s="512"/>
      <c r="P36" s="512"/>
      <c r="Q36" s="2003" t="s">
        <v>333</v>
      </c>
      <c r="R36" s="2004"/>
      <c r="S36" s="2004"/>
      <c r="T36" s="2004"/>
      <c r="U36" s="2004"/>
      <c r="V36" s="2004"/>
      <c r="W36" s="2005"/>
      <c r="X36" s="515">
        <f>CB27</f>
        <v>0</v>
      </c>
      <c r="Y36" s="2003" t="s">
        <v>333</v>
      </c>
      <c r="Z36" s="2004"/>
      <c r="AA36" s="2004"/>
      <c r="AB36" s="2004"/>
      <c r="AC36" s="2004"/>
      <c r="AD36" s="2004"/>
      <c r="AE36" s="2005"/>
      <c r="AF36" s="511">
        <f>CG27</f>
        <v>0</v>
      </c>
      <c r="AG36" s="449"/>
      <c r="AH36" s="449"/>
      <c r="AI36" s="449"/>
      <c r="AJ36" s="449"/>
      <c r="AK36" s="449"/>
      <c r="AL36" s="449"/>
      <c r="AM36" s="449"/>
      <c r="AN36" s="449"/>
      <c r="AO36" s="449"/>
      <c r="AP36" s="449"/>
      <c r="AQ36" s="449"/>
      <c r="AR36" s="449"/>
      <c r="AS36" s="449"/>
      <c r="AT36" s="449"/>
      <c r="AU36" s="449"/>
      <c r="AV36" s="449"/>
      <c r="AW36" s="449"/>
      <c r="AX36" s="449"/>
      <c r="AY36" s="449"/>
      <c r="AZ36" s="449"/>
      <c r="BA36" s="449"/>
      <c r="BB36" s="449"/>
      <c r="BC36" s="449"/>
      <c r="BD36" s="449"/>
      <c r="BE36" s="449"/>
      <c r="BF36" s="449"/>
      <c r="BG36" s="449"/>
      <c r="BH36" s="449"/>
      <c r="BI36" s="449"/>
      <c r="BJ36" s="449"/>
      <c r="BK36" s="449"/>
      <c r="BL36" s="449"/>
      <c r="BM36" s="449"/>
      <c r="BN36" s="449"/>
      <c r="BO36" s="449"/>
      <c r="BP36" s="449"/>
      <c r="BQ36" s="449"/>
      <c r="BR36" s="449"/>
      <c r="BS36" s="449"/>
      <c r="BT36" s="449"/>
      <c r="BU36" s="449"/>
      <c r="BV36" s="449"/>
      <c r="BW36" s="449"/>
      <c r="BX36" s="449"/>
      <c r="BY36" s="449"/>
      <c r="BZ36" s="449"/>
      <c r="CA36" s="449"/>
      <c r="CB36" s="449"/>
      <c r="CC36" s="449"/>
      <c r="CD36" s="449"/>
      <c r="CE36" s="449"/>
      <c r="CF36" s="449"/>
      <c r="CG36" s="449"/>
      <c r="CH36" s="449"/>
      <c r="CI36" s="449"/>
      <c r="CJ36" s="449"/>
      <c r="CK36" s="449"/>
      <c r="CL36" s="449"/>
      <c r="CM36" s="449"/>
      <c r="CN36" s="449"/>
      <c r="CO36" s="449"/>
      <c r="CP36" s="449"/>
      <c r="CQ36" s="449"/>
      <c r="CR36" s="449"/>
      <c r="CS36" s="449"/>
      <c r="CT36" s="449"/>
      <c r="CU36" s="449"/>
      <c r="CV36" s="449"/>
      <c r="CW36" s="449"/>
      <c r="CX36" s="449"/>
      <c r="CY36" s="449"/>
      <c r="CZ36" s="449"/>
      <c r="DA36" s="449"/>
      <c r="DB36" s="449"/>
      <c r="DC36" s="449"/>
      <c r="DD36" s="449"/>
      <c r="DE36" s="449"/>
      <c r="DF36" s="449"/>
      <c r="DG36" s="449"/>
      <c r="DH36" s="449"/>
      <c r="DI36" s="449"/>
      <c r="DJ36" s="449"/>
      <c r="DK36" s="449"/>
      <c r="DL36" s="449"/>
      <c r="DM36" s="449"/>
      <c r="DN36" s="449"/>
      <c r="DO36" s="449"/>
      <c r="DP36" s="449"/>
      <c r="DQ36" s="449"/>
      <c r="DR36" s="449"/>
      <c r="DS36" s="449"/>
      <c r="DT36" s="449"/>
      <c r="DU36" s="449"/>
      <c r="DV36" s="449"/>
      <c r="DW36" s="449"/>
      <c r="DX36" s="449"/>
      <c r="DY36" s="449"/>
      <c r="DZ36" s="449"/>
      <c r="EA36" s="449"/>
      <c r="EB36" s="449"/>
      <c r="EC36" s="449"/>
      <c r="ED36" s="449"/>
      <c r="EE36" s="449"/>
      <c r="EF36" s="449"/>
      <c r="EG36" s="449"/>
      <c r="EH36" s="449"/>
      <c r="EI36" s="449"/>
      <c r="EJ36" s="449"/>
      <c r="EK36" s="449"/>
      <c r="EL36" s="449"/>
      <c r="EM36" s="449"/>
      <c r="EN36" s="449"/>
      <c r="EO36" s="449"/>
      <c r="EP36" s="449"/>
      <c r="EQ36" s="449"/>
      <c r="ER36" s="449"/>
      <c r="ES36" s="449"/>
      <c r="ET36" s="449"/>
      <c r="EU36" s="449"/>
      <c r="EV36" s="449"/>
      <c r="EW36" s="449"/>
      <c r="EX36" s="449"/>
      <c r="EY36" s="449"/>
      <c r="EZ36" s="449"/>
      <c r="FA36" s="449"/>
      <c r="FB36" s="449"/>
      <c r="FC36" s="449"/>
      <c r="FD36" s="449"/>
      <c r="FE36" s="449"/>
      <c r="FF36" s="449"/>
      <c r="FG36" s="449"/>
      <c r="FH36" s="449"/>
      <c r="FI36" s="449"/>
      <c r="FJ36" s="449"/>
      <c r="FK36" s="449"/>
      <c r="FL36" s="449"/>
      <c r="FM36" s="449"/>
      <c r="FN36" s="449"/>
      <c r="FO36" s="449"/>
      <c r="FP36" s="449"/>
      <c r="FQ36" s="449"/>
      <c r="FR36" s="449"/>
      <c r="FS36" s="449"/>
      <c r="FT36" s="449"/>
      <c r="FU36" s="449"/>
      <c r="FV36" s="449"/>
      <c r="FW36" s="449"/>
      <c r="FX36" s="449"/>
      <c r="FY36" s="449"/>
      <c r="FZ36" s="449"/>
      <c r="GA36" s="449"/>
      <c r="GB36" s="449"/>
      <c r="GC36" s="449"/>
      <c r="GD36" s="449"/>
      <c r="GE36" s="449"/>
      <c r="GF36" s="449"/>
      <c r="GG36" s="449"/>
      <c r="GH36" s="449"/>
      <c r="GI36" s="449"/>
      <c r="GJ36" s="449"/>
      <c r="GK36" s="449"/>
      <c r="GL36" s="449"/>
      <c r="GM36" s="449"/>
      <c r="GN36" s="449"/>
      <c r="GO36" s="449"/>
      <c r="GP36" s="449"/>
      <c r="GQ36" s="449"/>
      <c r="GR36" s="449"/>
      <c r="GS36" s="449"/>
      <c r="GT36" s="449"/>
      <c r="GU36" s="449"/>
      <c r="GV36" s="449"/>
      <c r="GW36" s="449"/>
      <c r="GX36" s="449"/>
      <c r="GY36" s="449"/>
      <c r="GZ36" s="449"/>
      <c r="HA36" s="449"/>
      <c r="HB36" s="449"/>
      <c r="HC36" s="449"/>
      <c r="HD36" s="449"/>
      <c r="HE36" s="449"/>
      <c r="HF36" s="449"/>
      <c r="HG36" s="449"/>
      <c r="HH36" s="449"/>
      <c r="HI36" s="449"/>
    </row>
    <row r="37" spans="1:217" s="450" customFormat="1" ht="19.5" customHeight="1" thickBot="1">
      <c r="A37" s="449"/>
      <c r="B37" s="2001" t="s">
        <v>79</v>
      </c>
      <c r="C37" s="2002"/>
      <c r="D37" s="2002"/>
      <c r="E37" s="2002"/>
      <c r="F37" s="2002"/>
      <c r="G37" s="2002"/>
      <c r="H37" s="2002"/>
      <c r="I37" s="2002"/>
      <c r="J37" s="2002"/>
      <c r="K37" s="2002"/>
      <c r="L37" s="2002"/>
      <c r="M37" s="516">
        <f>G27</f>
        <v>0</v>
      </c>
      <c r="N37" s="512"/>
      <c r="O37" s="512"/>
      <c r="P37" s="512"/>
      <c r="Q37" s="2003" t="s">
        <v>124</v>
      </c>
      <c r="R37" s="2004"/>
      <c r="S37" s="2004"/>
      <c r="T37" s="2004"/>
      <c r="U37" s="2004"/>
      <c r="V37" s="2004"/>
      <c r="W37" s="2005"/>
      <c r="X37" s="515">
        <f>CC27</f>
        <v>0</v>
      </c>
      <c r="Y37" s="2003" t="s">
        <v>124</v>
      </c>
      <c r="Z37" s="2004"/>
      <c r="AA37" s="2004"/>
      <c r="AB37" s="2004"/>
      <c r="AC37" s="2004"/>
      <c r="AD37" s="2004"/>
      <c r="AE37" s="2005"/>
      <c r="AF37" s="511">
        <f>CH27</f>
        <v>0</v>
      </c>
      <c r="AG37" s="449"/>
      <c r="AH37" s="449"/>
      <c r="AI37" s="449"/>
      <c r="AJ37" s="449"/>
      <c r="AK37" s="449"/>
      <c r="AL37" s="449"/>
      <c r="AM37" s="449"/>
      <c r="AN37" s="449"/>
      <c r="AO37" s="449"/>
      <c r="AP37" s="449"/>
      <c r="AQ37" s="449"/>
      <c r="AR37" s="449"/>
      <c r="AS37" s="449"/>
      <c r="AT37" s="449"/>
      <c r="AU37" s="449"/>
      <c r="AV37" s="449"/>
      <c r="AW37" s="449"/>
      <c r="AX37" s="449"/>
      <c r="AY37" s="449"/>
      <c r="AZ37" s="449"/>
      <c r="BA37" s="449"/>
      <c r="BB37" s="449"/>
      <c r="BC37" s="449"/>
      <c r="BD37" s="449"/>
      <c r="BE37" s="449"/>
      <c r="BF37" s="449"/>
      <c r="BG37" s="449"/>
      <c r="BH37" s="449"/>
      <c r="BI37" s="449"/>
      <c r="BJ37" s="449"/>
      <c r="BK37" s="449"/>
      <c r="BL37" s="449"/>
      <c r="BM37" s="449"/>
      <c r="BN37" s="449"/>
      <c r="BO37" s="449"/>
      <c r="BP37" s="449"/>
      <c r="BQ37" s="449"/>
      <c r="BR37" s="449"/>
      <c r="BS37" s="449"/>
      <c r="BT37" s="449"/>
      <c r="BU37" s="449"/>
      <c r="BV37" s="449"/>
      <c r="BW37" s="449"/>
      <c r="BX37" s="449"/>
      <c r="BY37" s="449"/>
      <c r="BZ37" s="449"/>
      <c r="CA37" s="449"/>
      <c r="CB37" s="449"/>
      <c r="CC37" s="449"/>
      <c r="CD37" s="449"/>
      <c r="CE37" s="449"/>
      <c r="CF37" s="449"/>
      <c r="CG37" s="449"/>
      <c r="CH37" s="449"/>
      <c r="CI37" s="449"/>
      <c r="CJ37" s="449"/>
      <c r="CK37" s="449"/>
      <c r="CL37" s="449"/>
      <c r="CM37" s="449"/>
      <c r="CN37" s="449"/>
      <c r="CO37" s="449"/>
      <c r="CP37" s="449"/>
      <c r="CQ37" s="449"/>
      <c r="CR37" s="449"/>
      <c r="CS37" s="449"/>
      <c r="CT37" s="449"/>
      <c r="CU37" s="449"/>
      <c r="CV37" s="449"/>
      <c r="CW37" s="449"/>
      <c r="CX37" s="449"/>
      <c r="CY37" s="449"/>
      <c r="CZ37" s="449"/>
      <c r="DA37" s="449"/>
      <c r="DB37" s="449"/>
      <c r="DC37" s="449"/>
      <c r="DD37" s="449"/>
      <c r="DE37" s="449"/>
      <c r="DF37" s="449"/>
      <c r="DG37" s="449"/>
      <c r="DH37" s="449"/>
      <c r="DI37" s="449"/>
      <c r="DJ37" s="449"/>
      <c r="DK37" s="449"/>
      <c r="DL37" s="449"/>
      <c r="DM37" s="449"/>
      <c r="DN37" s="449"/>
      <c r="DO37" s="449"/>
      <c r="DP37" s="449"/>
      <c r="DQ37" s="449"/>
      <c r="DR37" s="449"/>
      <c r="DS37" s="449"/>
      <c r="DT37" s="449"/>
      <c r="DU37" s="449"/>
      <c r="DV37" s="449"/>
      <c r="DW37" s="449"/>
      <c r="DX37" s="449"/>
      <c r="DY37" s="449"/>
      <c r="DZ37" s="449"/>
      <c r="EA37" s="449"/>
      <c r="EB37" s="449"/>
      <c r="EC37" s="449"/>
      <c r="ED37" s="449"/>
      <c r="EE37" s="449"/>
      <c r="EF37" s="449"/>
      <c r="EG37" s="449"/>
      <c r="EH37" s="449"/>
      <c r="EI37" s="449"/>
      <c r="EJ37" s="449"/>
      <c r="EK37" s="449"/>
      <c r="EL37" s="449"/>
      <c r="EM37" s="449"/>
      <c r="EN37" s="449"/>
      <c r="EO37" s="449"/>
      <c r="EP37" s="449"/>
      <c r="EQ37" s="449"/>
      <c r="ER37" s="449"/>
      <c r="ES37" s="449"/>
      <c r="ET37" s="449"/>
      <c r="EU37" s="449"/>
      <c r="EV37" s="449"/>
      <c r="EW37" s="449"/>
      <c r="EX37" s="449"/>
      <c r="EY37" s="449"/>
      <c r="EZ37" s="449"/>
      <c r="FA37" s="449"/>
      <c r="FB37" s="449"/>
      <c r="FC37" s="449"/>
      <c r="FD37" s="449"/>
      <c r="FE37" s="449"/>
      <c r="FF37" s="449"/>
      <c r="FG37" s="449"/>
      <c r="FH37" s="449"/>
      <c r="FI37" s="449"/>
      <c r="FJ37" s="449"/>
      <c r="FK37" s="449"/>
      <c r="FL37" s="449"/>
      <c r="FM37" s="449"/>
      <c r="FN37" s="449"/>
      <c r="FO37" s="449"/>
      <c r="FP37" s="449"/>
      <c r="FQ37" s="449"/>
      <c r="FR37" s="449"/>
      <c r="FS37" s="449"/>
      <c r="FT37" s="449"/>
      <c r="FU37" s="449"/>
      <c r="FV37" s="449"/>
      <c r="FW37" s="449"/>
      <c r="FX37" s="449"/>
      <c r="FY37" s="449"/>
      <c r="FZ37" s="449"/>
      <c r="GA37" s="449"/>
      <c r="GB37" s="449"/>
      <c r="GC37" s="449"/>
      <c r="GD37" s="449"/>
      <c r="GE37" s="449"/>
      <c r="GF37" s="449"/>
      <c r="GG37" s="449"/>
      <c r="GH37" s="449"/>
      <c r="GI37" s="449"/>
      <c r="GJ37" s="449"/>
      <c r="GK37" s="449"/>
      <c r="GL37" s="449"/>
      <c r="GM37" s="449"/>
      <c r="GN37" s="449"/>
      <c r="GO37" s="449"/>
      <c r="GP37" s="449"/>
      <c r="GQ37" s="449"/>
      <c r="GR37" s="449"/>
      <c r="GS37" s="449"/>
      <c r="GT37" s="449"/>
      <c r="GU37" s="449"/>
      <c r="GV37" s="449"/>
      <c r="GW37" s="449"/>
      <c r="GX37" s="449"/>
      <c r="GY37" s="449"/>
      <c r="GZ37" s="449"/>
      <c r="HA37" s="449"/>
      <c r="HB37" s="449"/>
      <c r="HC37" s="449"/>
      <c r="HD37" s="449"/>
      <c r="HE37" s="449"/>
      <c r="HF37" s="449"/>
      <c r="HG37" s="449"/>
      <c r="HH37" s="449"/>
      <c r="HI37" s="449"/>
    </row>
    <row r="38" spans="1:217" s="450" customFormat="1" ht="19.5" customHeight="1">
      <c r="A38" s="449"/>
      <c r="B38" s="449"/>
      <c r="C38" s="449"/>
      <c r="D38" s="449"/>
      <c r="E38" s="449"/>
      <c r="F38" s="449"/>
      <c r="G38" s="449"/>
      <c r="H38" s="449"/>
      <c r="I38" s="449"/>
      <c r="J38" s="449"/>
      <c r="K38" s="449"/>
      <c r="L38" s="449"/>
      <c r="M38" s="449"/>
      <c r="N38" s="512"/>
      <c r="O38" s="512"/>
      <c r="P38" s="512"/>
      <c r="Q38" s="2003" t="s">
        <v>486</v>
      </c>
      <c r="R38" s="2004"/>
      <c r="S38" s="2004"/>
      <c r="T38" s="2004"/>
      <c r="U38" s="2004"/>
      <c r="V38" s="2004"/>
      <c r="W38" s="2005"/>
      <c r="X38" s="515">
        <f>CD27</f>
        <v>0</v>
      </c>
      <c r="Y38" s="2003" t="s">
        <v>511</v>
      </c>
      <c r="Z38" s="2004"/>
      <c r="AA38" s="2004"/>
      <c r="AB38" s="2004"/>
      <c r="AC38" s="2004"/>
      <c r="AD38" s="2004"/>
      <c r="AE38" s="2005"/>
      <c r="AF38" s="511">
        <f>CI27</f>
        <v>0</v>
      </c>
      <c r="AG38" s="449"/>
      <c r="AH38" s="449"/>
      <c r="AI38" s="449"/>
      <c r="AJ38" s="449"/>
      <c r="AK38" s="449"/>
      <c r="AL38" s="449"/>
      <c r="AM38" s="449"/>
      <c r="AN38" s="449"/>
      <c r="AO38" s="449"/>
      <c r="AP38" s="449"/>
      <c r="AQ38" s="449"/>
      <c r="AR38" s="449"/>
      <c r="AS38" s="449"/>
      <c r="AT38" s="449"/>
      <c r="AU38" s="449"/>
      <c r="AV38" s="449"/>
      <c r="AW38" s="449"/>
      <c r="AX38" s="449"/>
      <c r="AY38" s="449"/>
      <c r="AZ38" s="449"/>
      <c r="BA38" s="449"/>
      <c r="BB38" s="449"/>
      <c r="BC38" s="449"/>
      <c r="BD38" s="449"/>
      <c r="BE38" s="449"/>
      <c r="BF38" s="449"/>
      <c r="BG38" s="449"/>
      <c r="BH38" s="449"/>
      <c r="BI38" s="449"/>
      <c r="BJ38" s="449"/>
      <c r="BK38" s="449"/>
      <c r="BL38" s="449"/>
      <c r="BM38" s="449"/>
      <c r="BN38" s="449"/>
      <c r="BO38" s="449"/>
      <c r="BP38" s="449"/>
      <c r="BQ38" s="449"/>
      <c r="BR38" s="449"/>
      <c r="BS38" s="449"/>
      <c r="BT38" s="449"/>
      <c r="BU38" s="449"/>
      <c r="BV38" s="449"/>
      <c r="BW38" s="449"/>
      <c r="BX38" s="449"/>
      <c r="BY38" s="449"/>
      <c r="BZ38" s="449"/>
      <c r="CA38" s="449"/>
      <c r="CB38" s="449"/>
      <c r="CC38" s="449"/>
      <c r="CD38" s="449"/>
      <c r="CE38" s="449"/>
      <c r="CF38" s="449"/>
      <c r="CG38" s="449"/>
      <c r="CH38" s="449"/>
      <c r="CI38" s="449"/>
      <c r="CJ38" s="449"/>
      <c r="CK38" s="449"/>
      <c r="CL38" s="449"/>
      <c r="CM38" s="449"/>
      <c r="CN38" s="449"/>
      <c r="CO38" s="449"/>
      <c r="CP38" s="449"/>
      <c r="CQ38" s="449"/>
      <c r="CR38" s="449"/>
      <c r="CS38" s="449"/>
      <c r="CT38" s="449"/>
      <c r="CU38" s="449"/>
      <c r="CV38" s="449"/>
      <c r="CW38" s="449"/>
      <c r="CX38" s="449"/>
      <c r="CY38" s="449"/>
      <c r="CZ38" s="449"/>
      <c r="DA38" s="449"/>
      <c r="DB38" s="449"/>
      <c r="DC38" s="449"/>
      <c r="DD38" s="449"/>
      <c r="DE38" s="449"/>
      <c r="DF38" s="449"/>
      <c r="DG38" s="449"/>
      <c r="DH38" s="449"/>
      <c r="DI38" s="449"/>
      <c r="DJ38" s="449"/>
      <c r="DK38" s="449"/>
      <c r="DL38" s="449"/>
      <c r="DM38" s="449"/>
      <c r="DN38" s="449"/>
      <c r="DO38" s="449"/>
      <c r="DP38" s="449"/>
      <c r="DQ38" s="449"/>
      <c r="DR38" s="449"/>
      <c r="DS38" s="449"/>
      <c r="DT38" s="449"/>
      <c r="DU38" s="449"/>
      <c r="DV38" s="449"/>
      <c r="DW38" s="449"/>
      <c r="DX38" s="449"/>
      <c r="DY38" s="449"/>
      <c r="DZ38" s="449"/>
      <c r="EA38" s="449"/>
      <c r="EB38" s="449"/>
      <c r="EC38" s="449"/>
      <c r="ED38" s="449"/>
      <c r="EE38" s="449"/>
      <c r="EF38" s="449"/>
      <c r="EG38" s="449"/>
      <c r="EH38" s="449"/>
      <c r="EI38" s="449"/>
      <c r="EJ38" s="449"/>
      <c r="EK38" s="449"/>
      <c r="EL38" s="449"/>
      <c r="EM38" s="449"/>
      <c r="EN38" s="449"/>
      <c r="EO38" s="449"/>
      <c r="EP38" s="449"/>
      <c r="EQ38" s="449"/>
      <c r="ER38" s="449"/>
      <c r="ES38" s="449"/>
      <c r="ET38" s="449"/>
      <c r="EU38" s="449"/>
      <c r="EV38" s="449"/>
      <c r="EW38" s="449"/>
      <c r="EX38" s="449"/>
      <c r="EY38" s="449"/>
      <c r="EZ38" s="449"/>
      <c r="FA38" s="449"/>
      <c r="FB38" s="449"/>
      <c r="FC38" s="449"/>
      <c r="FD38" s="449"/>
      <c r="FE38" s="449"/>
      <c r="FF38" s="449"/>
      <c r="FG38" s="449"/>
      <c r="FH38" s="449"/>
      <c r="FI38" s="449"/>
      <c r="FJ38" s="449"/>
      <c r="FK38" s="449"/>
      <c r="FL38" s="449"/>
      <c r="FM38" s="449"/>
      <c r="FN38" s="449"/>
      <c r="FO38" s="449"/>
      <c r="FP38" s="449"/>
      <c r="FQ38" s="449"/>
      <c r="FR38" s="449"/>
      <c r="FS38" s="449"/>
      <c r="FT38" s="449"/>
      <c r="FU38" s="449"/>
      <c r="FV38" s="449"/>
      <c r="FW38" s="449"/>
      <c r="FX38" s="449"/>
      <c r="FY38" s="449"/>
      <c r="FZ38" s="449"/>
      <c r="GA38" s="449"/>
      <c r="GB38" s="449"/>
      <c r="GC38" s="449"/>
      <c r="GD38" s="449"/>
      <c r="GE38" s="449"/>
      <c r="GF38" s="449"/>
      <c r="GG38" s="449"/>
      <c r="GH38" s="449"/>
      <c r="GI38" s="449"/>
      <c r="GJ38" s="449"/>
      <c r="GK38" s="449"/>
      <c r="GL38" s="449"/>
      <c r="GM38" s="449"/>
      <c r="GN38" s="449"/>
      <c r="GO38" s="449"/>
      <c r="GP38" s="449"/>
      <c r="GQ38" s="449"/>
      <c r="GR38" s="449"/>
      <c r="GS38" s="449"/>
      <c r="GT38" s="449"/>
      <c r="GU38" s="449"/>
      <c r="GV38" s="449"/>
      <c r="GW38" s="449"/>
      <c r="GX38" s="449"/>
      <c r="GY38" s="449"/>
      <c r="GZ38" s="449"/>
      <c r="HA38" s="449"/>
      <c r="HB38" s="449"/>
      <c r="HC38" s="449"/>
      <c r="HD38" s="449"/>
      <c r="HE38" s="449"/>
      <c r="HF38" s="449"/>
      <c r="HG38" s="449"/>
      <c r="HH38" s="449"/>
      <c r="HI38" s="449"/>
    </row>
    <row r="39" spans="1:217" s="449" customFormat="1" ht="19.5" customHeight="1" thickBot="1">
      <c r="Q39" s="2006" t="s">
        <v>318</v>
      </c>
      <c r="R39" s="2007"/>
      <c r="S39" s="2007"/>
      <c r="T39" s="2007"/>
      <c r="U39" s="2007"/>
      <c r="V39" s="2007"/>
      <c r="W39" s="2008"/>
      <c r="X39" s="517">
        <f>CE27</f>
        <v>0</v>
      </c>
      <c r="Y39" s="2006" t="s">
        <v>318</v>
      </c>
      <c r="Z39" s="2007"/>
      <c r="AA39" s="2007"/>
      <c r="AB39" s="2007"/>
      <c r="AC39" s="2007"/>
      <c r="AD39" s="2007"/>
      <c r="AE39" s="2008"/>
      <c r="AF39" s="516">
        <f>CJ27</f>
        <v>0</v>
      </c>
    </row>
    <row r="40" spans="1:217" s="449" customFormat="1" ht="15.6">
      <c r="Q40" s="180"/>
      <c r="R40" s="180"/>
      <c r="S40" s="180"/>
      <c r="T40" s="180"/>
      <c r="U40" s="180"/>
      <c r="V40" s="180"/>
      <c r="W40" s="180"/>
      <c r="X40" s="180"/>
      <c r="Y40" s="180"/>
    </row>
    <row r="41" spans="1:217" s="396" customFormat="1"/>
    <row r="42" spans="1:217" s="396" customFormat="1"/>
    <row r="43" spans="1:217" s="396" customFormat="1"/>
    <row r="44" spans="1:217" s="396" customFormat="1" ht="18.600000000000001" customHeight="1"/>
    <row r="45" spans="1:217" s="396" customFormat="1" ht="18.600000000000001" customHeight="1"/>
    <row r="46" spans="1:217" s="396" customFormat="1" ht="18.600000000000001" customHeight="1"/>
    <row r="47" spans="1:217" s="396" customFormat="1"/>
    <row r="48" spans="1:217" s="396" customFormat="1"/>
    <row r="49" s="396" customFormat="1"/>
    <row r="50" s="396" customFormat="1"/>
    <row r="51" s="396" customFormat="1"/>
    <row r="52" s="396" customFormat="1"/>
    <row r="53" s="396" customFormat="1"/>
    <row r="54" s="396" customFormat="1"/>
    <row r="55" s="396" customFormat="1"/>
    <row r="56" s="396" customFormat="1"/>
    <row r="57" s="396" customFormat="1"/>
    <row r="58" s="396" customFormat="1"/>
    <row r="59" s="396" customFormat="1"/>
    <row r="60" s="396" customFormat="1"/>
    <row r="61" s="396" customFormat="1"/>
    <row r="62" s="396" customFormat="1"/>
    <row r="63" s="396" customFormat="1"/>
    <row r="64" s="396" customFormat="1"/>
    <row r="65" s="396" customFormat="1"/>
    <row r="66" s="396" customFormat="1"/>
    <row r="67" s="396" customFormat="1"/>
    <row r="68" s="396" customFormat="1"/>
    <row r="69" s="396" customFormat="1"/>
    <row r="70" s="396" customFormat="1"/>
    <row r="71" s="396" customFormat="1"/>
    <row r="72" s="396" customFormat="1"/>
    <row r="73" s="396" customFormat="1"/>
    <row r="74" s="396" customFormat="1"/>
    <row r="75" s="396" customFormat="1"/>
    <row r="76" s="396" customFormat="1"/>
    <row r="77" s="396" customFormat="1"/>
    <row r="78" s="396" customFormat="1"/>
    <row r="79" s="396" customFormat="1"/>
    <row r="80" s="396" customFormat="1"/>
    <row r="81" s="396" customFormat="1"/>
    <row r="82" s="396" customFormat="1"/>
    <row r="83" s="396" customFormat="1"/>
    <row r="84" s="396" customFormat="1"/>
    <row r="85" s="396" customFormat="1"/>
    <row r="86" s="396" customFormat="1"/>
    <row r="87" s="396" customFormat="1"/>
    <row r="88" s="396" customFormat="1"/>
    <row r="89" s="396" customFormat="1"/>
    <row r="90" s="396" customFormat="1"/>
    <row r="91" s="396" customFormat="1"/>
    <row r="92" s="396" customFormat="1"/>
    <row r="93" s="396" customFormat="1"/>
    <row r="94" s="396" customFormat="1"/>
    <row r="95" s="396" customFormat="1"/>
  </sheetData>
  <mergeCells count="98">
    <mergeCell ref="FT3:GH3"/>
    <mergeCell ref="B1:CJ1"/>
    <mergeCell ref="Y38:AE38"/>
    <mergeCell ref="Y37:AE37"/>
    <mergeCell ref="AY4:BL4"/>
    <mergeCell ref="AY5:BA5"/>
    <mergeCell ref="BB5:BE5"/>
    <mergeCell ref="CA4:CJ4"/>
    <mergeCell ref="CA5:CE5"/>
    <mergeCell ref="CF5:CJ5"/>
    <mergeCell ref="Y35:AE35"/>
    <mergeCell ref="Y36:AE36"/>
    <mergeCell ref="AY3:CJ3"/>
    <mergeCell ref="AV4:AX5"/>
    <mergeCell ref="BP5:BS5"/>
    <mergeCell ref="B33:L33"/>
    <mergeCell ref="Y39:AE39"/>
    <mergeCell ref="Y34:AE34"/>
    <mergeCell ref="Q34:W34"/>
    <mergeCell ref="Q33:AF33"/>
    <mergeCell ref="Q32:AF32"/>
    <mergeCell ref="Q35:W35"/>
    <mergeCell ref="A4:A5"/>
    <mergeCell ref="B4:G5"/>
    <mergeCell ref="H4:M5"/>
    <mergeCell ref="N4:O5"/>
    <mergeCell ref="P4:R5"/>
    <mergeCell ref="AH4:AI5"/>
    <mergeCell ref="AJ4:AL5"/>
    <mergeCell ref="B32:L32"/>
    <mergeCell ref="U4:X5"/>
    <mergeCell ref="Y4:AG5"/>
    <mergeCell ref="S4:T5"/>
    <mergeCell ref="FT5:FV5"/>
    <mergeCell ref="FG4:FH4"/>
    <mergeCell ref="DP4:DR4"/>
    <mergeCell ref="CQ4:CS4"/>
    <mergeCell ref="CT4:CU4"/>
    <mergeCell ref="CV4:CZ4"/>
    <mergeCell ref="DA4:DB4"/>
    <mergeCell ref="EA4:EC5"/>
    <mergeCell ref="EV4:EW4"/>
    <mergeCell ref="EX4:EZ4"/>
    <mergeCell ref="CK5:CU5"/>
    <mergeCell ref="CV5:DG5"/>
    <mergeCell ref="ED4:EI4"/>
    <mergeCell ref="EJ4:EL4"/>
    <mergeCell ref="EM4:EN4"/>
    <mergeCell ref="EO4:ES4"/>
    <mergeCell ref="GA5:GD5"/>
    <mergeCell ref="GE5:GG5"/>
    <mergeCell ref="CK4:CP4"/>
    <mergeCell ref="GH4:GH5"/>
    <mergeCell ref="DY4:DZ4"/>
    <mergeCell ref="FT4:GG4"/>
    <mergeCell ref="FR4:FS4"/>
    <mergeCell ref="FA5:FK5"/>
    <mergeCell ref="FL5:FS5"/>
    <mergeCell ref="FA4:FC4"/>
    <mergeCell ref="FD4:FF4"/>
    <mergeCell ref="FI4:FK4"/>
    <mergeCell ref="FL4:FN4"/>
    <mergeCell ref="FO4:FQ4"/>
    <mergeCell ref="FW5:FZ5"/>
    <mergeCell ref="DH5:DR5"/>
    <mergeCell ref="ET4:EU4"/>
    <mergeCell ref="ED5:EN5"/>
    <mergeCell ref="EO5:EZ5"/>
    <mergeCell ref="DS5:DZ5"/>
    <mergeCell ref="B3:M3"/>
    <mergeCell ref="BM4:BZ4"/>
    <mergeCell ref="N3:AX3"/>
    <mergeCell ref="BX5:BZ5"/>
    <mergeCell ref="AM4:AO5"/>
    <mergeCell ref="AP4:AR5"/>
    <mergeCell ref="BT5:BW5"/>
    <mergeCell ref="BF5:BI5"/>
    <mergeCell ref="BJ5:BL5"/>
    <mergeCell ref="AS4:AU5"/>
    <mergeCell ref="BM5:BO5"/>
    <mergeCell ref="EA3:FS3"/>
    <mergeCell ref="CK1:CQ1"/>
    <mergeCell ref="DS4:DU4"/>
    <mergeCell ref="DV4:DX4"/>
    <mergeCell ref="DC4:DD4"/>
    <mergeCell ref="DE4:DG4"/>
    <mergeCell ref="DK4:DM4"/>
    <mergeCell ref="DH4:DJ4"/>
    <mergeCell ref="DN4:DO4"/>
    <mergeCell ref="CK3:DZ3"/>
    <mergeCell ref="B37:L37"/>
    <mergeCell ref="Q38:W38"/>
    <mergeCell ref="Q39:W39"/>
    <mergeCell ref="B34:L34"/>
    <mergeCell ref="Q36:W36"/>
    <mergeCell ref="B35:L35"/>
    <mergeCell ref="Q37:W37"/>
    <mergeCell ref="B36:L36"/>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
  <dimension ref="A1:IV96"/>
  <sheetViews>
    <sheetView topLeftCell="A4" zoomScale="80" zoomScaleNormal="80" workbookViewId="0">
      <selection activeCell="P27" sqref="P27"/>
    </sheetView>
  </sheetViews>
  <sheetFormatPr defaultColWidth="3.7109375" defaultRowHeight="13.9"/>
  <cols>
    <col min="1" max="1" width="3.7109375" style="396" customWidth="1"/>
    <col min="2" max="7" width="3.7109375" style="105" customWidth="1"/>
    <col min="8" max="31" width="4.140625" style="105" customWidth="1"/>
    <col min="32" max="115" width="3.7109375" style="105" customWidth="1"/>
    <col min="116" max="116" width="3.7109375" style="396" customWidth="1"/>
    <col min="117" max="119" width="3.7109375" style="396" bestFit="1" customWidth="1"/>
    <col min="120" max="120" width="4.28515625" style="396" bestFit="1" customWidth="1"/>
    <col min="121" max="129" width="3.7109375" style="396" bestFit="1" customWidth="1"/>
    <col min="130" max="173" width="3.7109375" style="396"/>
    <col min="174" max="16384" width="3.7109375" style="105"/>
  </cols>
  <sheetData>
    <row r="1" spans="1:256" s="651" customFormat="1" ht="40.9" customHeight="1" thickBot="1">
      <c r="B1" s="646" t="s">
        <v>512</v>
      </c>
      <c r="C1" s="647"/>
      <c r="D1" s="647"/>
      <c r="E1" s="647"/>
      <c r="F1" s="647"/>
      <c r="G1" s="647"/>
      <c r="H1" s="647"/>
      <c r="I1" s="647"/>
      <c r="J1" s="647"/>
      <c r="K1" s="647"/>
      <c r="L1" s="647"/>
      <c r="M1" s="647"/>
      <c r="N1" s="647"/>
      <c r="O1" s="647"/>
      <c r="P1" s="647"/>
      <c r="Q1" s="647"/>
      <c r="R1" s="647"/>
      <c r="S1" s="647"/>
      <c r="T1" s="647"/>
      <c r="U1" s="647"/>
      <c r="V1" s="647"/>
      <c r="W1" s="647"/>
      <c r="X1" s="647"/>
      <c r="Y1" s="647"/>
      <c r="Z1" s="647"/>
      <c r="AA1" s="647"/>
      <c r="AB1" s="647"/>
      <c r="AC1" s="647"/>
      <c r="AD1" s="647"/>
      <c r="AE1" s="647"/>
      <c r="AF1" s="652"/>
      <c r="AG1" s="652"/>
      <c r="AH1" s="652"/>
      <c r="AI1" s="652"/>
      <c r="AJ1" s="652"/>
      <c r="AK1" s="652"/>
      <c r="AL1" s="652"/>
    </row>
    <row r="2" spans="1:256" ht="29.25" customHeight="1" thickBot="1">
      <c r="B2" s="644" t="s">
        <v>513</v>
      </c>
      <c r="C2" s="645"/>
      <c r="D2" s="645"/>
      <c r="E2" s="645"/>
      <c r="F2" s="645"/>
      <c r="G2" s="645"/>
      <c r="H2" s="710" t="s">
        <v>514</v>
      </c>
      <c r="I2" s="711"/>
      <c r="J2" s="711"/>
      <c r="K2" s="711"/>
      <c r="L2" s="711"/>
      <c r="M2" s="711"/>
      <c r="N2" s="711"/>
      <c r="O2" s="711"/>
      <c r="P2" s="711"/>
      <c r="Q2" s="711"/>
      <c r="R2" s="711"/>
      <c r="S2" s="711"/>
      <c r="T2" s="711"/>
      <c r="U2" s="712"/>
      <c r="V2" s="713" t="s">
        <v>515</v>
      </c>
      <c r="W2" s="709"/>
      <c r="X2" s="709"/>
      <c r="Y2" s="709"/>
      <c r="Z2" s="709"/>
      <c r="AA2" s="709"/>
      <c r="AB2" s="709"/>
      <c r="AC2" s="709"/>
      <c r="AD2" s="709"/>
      <c r="AE2" s="709"/>
      <c r="AF2" s="709"/>
      <c r="AG2" s="709"/>
      <c r="AH2" s="709"/>
      <c r="AI2" s="714"/>
      <c r="AJ2" s="640" t="s">
        <v>516</v>
      </c>
      <c r="AK2" s="640"/>
      <c r="AL2" s="640"/>
      <c r="AM2" s="640"/>
      <c r="AN2" s="640"/>
      <c r="AO2" s="640"/>
      <c r="AP2" s="640"/>
      <c r="AQ2" s="640"/>
      <c r="AR2" s="640"/>
      <c r="AS2" s="641"/>
      <c r="AT2" s="642" t="s">
        <v>517</v>
      </c>
      <c r="AU2" s="643"/>
      <c r="AV2" s="643"/>
      <c r="AW2" s="643"/>
      <c r="AX2" s="643"/>
      <c r="AY2" s="643"/>
      <c r="AZ2" s="643"/>
      <c r="BA2" s="643"/>
      <c r="BB2" s="643"/>
      <c r="BC2" s="643"/>
      <c r="BD2" s="643"/>
      <c r="BE2" s="643"/>
      <c r="BF2" s="643"/>
      <c r="BG2" s="643"/>
      <c r="BH2" s="643"/>
      <c r="BI2" s="643"/>
      <c r="BJ2" s="643"/>
      <c r="BK2" s="643"/>
      <c r="BL2" s="643"/>
      <c r="BM2" s="643"/>
      <c r="BN2" s="643"/>
      <c r="BO2" s="643"/>
      <c r="BP2" s="643"/>
      <c r="BQ2" s="643"/>
      <c r="BR2" s="643"/>
      <c r="BS2" s="643"/>
      <c r="BT2" s="643"/>
      <c r="BU2" s="643"/>
      <c r="BV2" s="643"/>
      <c r="BW2" s="643"/>
      <c r="BX2" s="643"/>
      <c r="BY2" s="643"/>
      <c r="BZ2" s="643"/>
      <c r="CA2" s="643"/>
      <c r="CB2" s="643"/>
      <c r="CC2" s="643"/>
      <c r="CD2" s="643"/>
      <c r="CE2" s="643"/>
      <c r="CF2" s="643"/>
      <c r="CG2" s="643"/>
      <c r="CH2" s="643"/>
      <c r="CI2" s="643"/>
      <c r="CJ2" s="648" t="s">
        <v>518</v>
      </c>
      <c r="CK2" s="649"/>
      <c r="CL2" s="649"/>
      <c r="CM2" s="649"/>
      <c r="CN2" s="649"/>
      <c r="CO2" s="649"/>
      <c r="CP2" s="649"/>
      <c r="CQ2" s="649"/>
      <c r="CR2" s="649"/>
      <c r="CS2" s="649"/>
      <c r="CT2" s="649"/>
      <c r="CU2" s="649"/>
      <c r="CV2" s="649"/>
      <c r="CW2" s="649"/>
      <c r="CX2" s="649"/>
      <c r="CY2" s="649"/>
      <c r="CZ2" s="649"/>
      <c r="DA2" s="649"/>
      <c r="DB2" s="649"/>
      <c r="DC2" s="649"/>
      <c r="DD2" s="649"/>
      <c r="DE2" s="649"/>
      <c r="DF2" s="649"/>
      <c r="DG2" s="649"/>
      <c r="DH2" s="649"/>
      <c r="DI2" s="649"/>
      <c r="DJ2" s="649"/>
      <c r="DK2" s="649"/>
      <c r="DL2" s="649"/>
      <c r="DM2" s="649"/>
      <c r="DN2" s="649"/>
      <c r="DO2" s="649"/>
      <c r="DP2" s="649"/>
      <c r="DQ2" s="649"/>
      <c r="DR2" s="649"/>
      <c r="DS2" s="649"/>
      <c r="DT2" s="649"/>
      <c r="DU2" s="649"/>
      <c r="DV2" s="649"/>
      <c r="DW2" s="649"/>
      <c r="DX2" s="649"/>
      <c r="DY2" s="650"/>
      <c r="FR2" s="396"/>
      <c r="FS2" s="396"/>
      <c r="FT2" s="396"/>
      <c r="FU2" s="396"/>
      <c r="FV2" s="396"/>
      <c r="FW2" s="396"/>
      <c r="FX2" s="396"/>
      <c r="FY2" s="396"/>
      <c r="FZ2" s="396"/>
      <c r="GA2" s="396"/>
      <c r="GB2" s="396"/>
      <c r="GC2" s="396"/>
      <c r="GD2" s="396"/>
      <c r="GE2" s="396"/>
      <c r="GF2" s="396"/>
      <c r="GG2" s="396"/>
      <c r="GH2" s="396"/>
      <c r="GI2" s="396"/>
      <c r="GJ2" s="396"/>
      <c r="GK2" s="396"/>
      <c r="GL2" s="396"/>
      <c r="GM2" s="396"/>
      <c r="GN2" s="396"/>
      <c r="GO2" s="396"/>
      <c r="GP2" s="396"/>
      <c r="GQ2" s="396"/>
      <c r="GR2" s="396"/>
      <c r="GS2" s="396"/>
      <c r="GT2" s="396"/>
      <c r="GU2" s="396"/>
      <c r="GV2" s="396"/>
      <c r="GW2" s="396"/>
      <c r="GX2" s="396"/>
      <c r="GY2" s="396"/>
      <c r="GZ2" s="396"/>
      <c r="HA2" s="396"/>
      <c r="HB2" s="396"/>
      <c r="HC2" s="396"/>
      <c r="HD2" s="396"/>
      <c r="HE2" s="396"/>
      <c r="HF2" s="396"/>
      <c r="HG2" s="396"/>
      <c r="HH2" s="396"/>
      <c r="HI2" s="396"/>
      <c r="HJ2" s="396"/>
      <c r="HK2" s="396"/>
      <c r="HL2" s="396"/>
      <c r="HM2" s="396"/>
      <c r="HN2" s="396"/>
      <c r="HO2" s="396"/>
      <c r="HP2" s="396"/>
      <c r="HQ2" s="396"/>
      <c r="HR2" s="396"/>
      <c r="HS2" s="396"/>
      <c r="HT2" s="396"/>
      <c r="HU2" s="396"/>
      <c r="HV2" s="396"/>
      <c r="HW2" s="396"/>
      <c r="HX2" s="396"/>
      <c r="HY2" s="396"/>
      <c r="HZ2" s="396"/>
      <c r="IA2" s="396"/>
      <c r="IB2" s="396"/>
      <c r="IC2" s="396"/>
      <c r="ID2" s="396"/>
      <c r="IE2" s="396"/>
      <c r="IF2" s="396"/>
      <c r="IG2" s="396"/>
      <c r="IH2" s="396"/>
      <c r="II2" s="396"/>
      <c r="IJ2" s="396"/>
      <c r="IK2" s="396"/>
      <c r="IL2" s="396"/>
      <c r="IM2" s="396"/>
      <c r="IN2" s="396"/>
      <c r="IO2" s="396"/>
      <c r="IP2" s="396"/>
      <c r="IQ2" s="396"/>
      <c r="IR2" s="396"/>
      <c r="IS2" s="396"/>
      <c r="IT2" s="396"/>
      <c r="IU2" s="396"/>
      <c r="IV2" s="396"/>
    </row>
    <row r="3" spans="1:256" s="707" customFormat="1" ht="19.149999999999999" customHeight="1" thickBot="1">
      <c r="A3" s="708">
        <v>1</v>
      </c>
      <c r="B3" s="681">
        <v>2</v>
      </c>
      <c r="C3" s="682">
        <v>3</v>
      </c>
      <c r="D3" s="683">
        <v>4</v>
      </c>
      <c r="E3" s="683">
        <v>5</v>
      </c>
      <c r="F3" s="683">
        <v>6</v>
      </c>
      <c r="G3" s="684">
        <v>7</v>
      </c>
      <c r="H3" s="715">
        <v>8</v>
      </c>
      <c r="I3" s="716">
        <v>9</v>
      </c>
      <c r="J3" s="717">
        <v>10</v>
      </c>
      <c r="K3" s="715">
        <v>11</v>
      </c>
      <c r="L3" s="716">
        <v>12</v>
      </c>
      <c r="M3" s="716">
        <v>13</v>
      </c>
      <c r="N3" s="717">
        <v>14</v>
      </c>
      <c r="O3" s="715">
        <v>15</v>
      </c>
      <c r="P3" s="716">
        <v>16</v>
      </c>
      <c r="Q3" s="716">
        <v>17</v>
      </c>
      <c r="R3" s="717">
        <v>18</v>
      </c>
      <c r="S3" s="718">
        <v>19</v>
      </c>
      <c r="T3" s="716">
        <v>20</v>
      </c>
      <c r="U3" s="717">
        <v>21</v>
      </c>
      <c r="V3" s="685">
        <v>22</v>
      </c>
      <c r="W3" s="686">
        <v>23</v>
      </c>
      <c r="X3" s="687">
        <v>24</v>
      </c>
      <c r="Y3" s="685">
        <v>25</v>
      </c>
      <c r="Z3" s="686">
        <v>26</v>
      </c>
      <c r="AA3" s="686">
        <v>27</v>
      </c>
      <c r="AB3" s="687">
        <v>28</v>
      </c>
      <c r="AC3" s="685">
        <v>29</v>
      </c>
      <c r="AD3" s="686">
        <v>30</v>
      </c>
      <c r="AE3" s="686">
        <v>31</v>
      </c>
      <c r="AF3" s="687">
        <v>32</v>
      </c>
      <c r="AG3" s="688">
        <v>33</v>
      </c>
      <c r="AH3" s="686">
        <v>34</v>
      </c>
      <c r="AI3" s="687">
        <v>35</v>
      </c>
      <c r="AJ3" s="689">
        <v>36</v>
      </c>
      <c r="AK3" s="689">
        <v>37</v>
      </c>
      <c r="AL3" s="689">
        <v>38</v>
      </c>
      <c r="AM3" s="689">
        <v>39</v>
      </c>
      <c r="AN3" s="690">
        <v>40</v>
      </c>
      <c r="AO3" s="691">
        <v>41</v>
      </c>
      <c r="AP3" s="689">
        <v>42</v>
      </c>
      <c r="AQ3" s="689">
        <v>43</v>
      </c>
      <c r="AR3" s="689">
        <v>44</v>
      </c>
      <c r="AS3" s="692">
        <v>45</v>
      </c>
      <c r="AT3" s="693">
        <v>32</v>
      </c>
      <c r="AU3" s="694">
        <v>33</v>
      </c>
      <c r="AV3" s="695">
        <v>34</v>
      </c>
      <c r="AW3" s="695">
        <v>35</v>
      </c>
      <c r="AX3" s="695">
        <v>36</v>
      </c>
      <c r="AY3" s="695">
        <v>37</v>
      </c>
      <c r="AZ3" s="695">
        <v>38</v>
      </c>
      <c r="BA3" s="695">
        <v>39</v>
      </c>
      <c r="BB3" s="695">
        <v>40</v>
      </c>
      <c r="BC3" s="695">
        <v>41</v>
      </c>
      <c r="BD3" s="696">
        <v>42</v>
      </c>
      <c r="BE3" s="693">
        <v>43</v>
      </c>
      <c r="BF3" s="694">
        <v>44</v>
      </c>
      <c r="BG3" s="694">
        <v>45</v>
      </c>
      <c r="BH3" s="694">
        <v>46</v>
      </c>
      <c r="BI3" s="694">
        <v>47</v>
      </c>
      <c r="BJ3" s="694">
        <v>48</v>
      </c>
      <c r="BK3" s="694">
        <v>49</v>
      </c>
      <c r="BL3" s="694">
        <v>50</v>
      </c>
      <c r="BM3" s="694">
        <v>51</v>
      </c>
      <c r="BN3" s="694">
        <v>52</v>
      </c>
      <c r="BO3" s="695">
        <v>53</v>
      </c>
      <c r="BP3" s="697">
        <v>54</v>
      </c>
      <c r="BQ3" s="693">
        <v>55</v>
      </c>
      <c r="BR3" s="694">
        <v>56</v>
      </c>
      <c r="BS3" s="694">
        <v>57</v>
      </c>
      <c r="BT3" s="694">
        <v>58</v>
      </c>
      <c r="BU3" s="695">
        <v>59</v>
      </c>
      <c r="BV3" s="695">
        <v>60</v>
      </c>
      <c r="BW3" s="694">
        <v>61</v>
      </c>
      <c r="BX3" s="695">
        <v>62</v>
      </c>
      <c r="BY3" s="695">
        <v>63</v>
      </c>
      <c r="BZ3" s="695">
        <v>64</v>
      </c>
      <c r="CA3" s="697">
        <v>65</v>
      </c>
      <c r="CB3" s="698">
        <v>66</v>
      </c>
      <c r="CC3" s="694">
        <v>67</v>
      </c>
      <c r="CD3" s="695">
        <v>68</v>
      </c>
      <c r="CE3" s="694">
        <v>69</v>
      </c>
      <c r="CF3" s="694">
        <v>70</v>
      </c>
      <c r="CG3" s="694">
        <v>71</v>
      </c>
      <c r="CH3" s="695">
        <v>72</v>
      </c>
      <c r="CI3" s="699">
        <v>73</v>
      </c>
      <c r="CJ3" s="700">
        <v>74</v>
      </c>
      <c r="CK3" s="701">
        <v>75</v>
      </c>
      <c r="CL3" s="702">
        <v>76</v>
      </c>
      <c r="CM3" s="702">
        <v>77</v>
      </c>
      <c r="CN3" s="702">
        <v>78</v>
      </c>
      <c r="CO3" s="702">
        <v>79</v>
      </c>
      <c r="CP3" s="702">
        <v>80</v>
      </c>
      <c r="CQ3" s="702">
        <v>81</v>
      </c>
      <c r="CR3" s="702">
        <v>82</v>
      </c>
      <c r="CS3" s="702">
        <v>83</v>
      </c>
      <c r="CT3" s="703">
        <v>84</v>
      </c>
      <c r="CU3" s="700">
        <v>85</v>
      </c>
      <c r="CV3" s="701">
        <v>86</v>
      </c>
      <c r="CW3" s="701">
        <v>87</v>
      </c>
      <c r="CX3" s="701">
        <v>88</v>
      </c>
      <c r="CY3" s="701">
        <v>89</v>
      </c>
      <c r="CZ3" s="701">
        <v>90</v>
      </c>
      <c r="DA3" s="701">
        <v>91</v>
      </c>
      <c r="DB3" s="701">
        <v>92</v>
      </c>
      <c r="DC3" s="701">
        <v>93</v>
      </c>
      <c r="DD3" s="701">
        <v>94</v>
      </c>
      <c r="DE3" s="702">
        <v>95</v>
      </c>
      <c r="DF3" s="704">
        <v>96</v>
      </c>
      <c r="DG3" s="700">
        <v>97</v>
      </c>
      <c r="DH3" s="701">
        <v>98</v>
      </c>
      <c r="DI3" s="701">
        <v>99</v>
      </c>
      <c r="DJ3" s="701">
        <v>100</v>
      </c>
      <c r="DK3" s="702">
        <v>101</v>
      </c>
      <c r="DL3" s="702">
        <v>102</v>
      </c>
      <c r="DM3" s="701">
        <v>103</v>
      </c>
      <c r="DN3" s="702">
        <v>104</v>
      </c>
      <c r="DO3" s="702">
        <v>105</v>
      </c>
      <c r="DP3" s="702">
        <v>106</v>
      </c>
      <c r="DQ3" s="704">
        <v>107</v>
      </c>
      <c r="DR3" s="705">
        <v>108</v>
      </c>
      <c r="DS3" s="701">
        <v>109</v>
      </c>
      <c r="DT3" s="702">
        <v>110</v>
      </c>
      <c r="DU3" s="701">
        <v>111</v>
      </c>
      <c r="DV3" s="701">
        <v>112</v>
      </c>
      <c r="DW3" s="701">
        <v>113</v>
      </c>
      <c r="DX3" s="702">
        <v>114</v>
      </c>
      <c r="DY3" s="703">
        <v>115</v>
      </c>
      <c r="DZ3" s="706"/>
      <c r="EA3" s="706"/>
      <c r="EB3" s="706"/>
      <c r="EC3" s="706"/>
      <c r="ED3" s="706"/>
      <c r="EE3" s="706"/>
      <c r="EF3" s="706"/>
      <c r="EG3" s="706"/>
      <c r="EH3" s="706"/>
      <c r="EI3" s="706"/>
      <c r="EJ3" s="706"/>
      <c r="EK3" s="706"/>
      <c r="EL3" s="706"/>
      <c r="EM3" s="706"/>
      <c r="EN3" s="706"/>
      <c r="EO3" s="706"/>
      <c r="EP3" s="706"/>
      <c r="EQ3" s="706"/>
      <c r="ER3" s="706"/>
      <c r="ES3" s="706"/>
      <c r="ET3" s="706"/>
      <c r="EU3" s="706"/>
      <c r="EV3" s="706"/>
      <c r="EW3" s="706"/>
      <c r="EX3" s="706"/>
      <c r="EY3" s="706"/>
      <c r="EZ3" s="706"/>
      <c r="FA3" s="706"/>
      <c r="FB3" s="706"/>
      <c r="FC3" s="706"/>
      <c r="FD3" s="706"/>
      <c r="FE3" s="706"/>
      <c r="FF3" s="706"/>
      <c r="FG3" s="706"/>
      <c r="FH3" s="706"/>
      <c r="FI3" s="706"/>
      <c r="FJ3" s="706"/>
      <c r="FK3" s="706"/>
      <c r="FL3" s="706"/>
      <c r="FM3" s="706"/>
      <c r="FN3" s="706"/>
      <c r="FO3" s="706"/>
      <c r="FP3" s="706"/>
      <c r="FQ3" s="706"/>
      <c r="FR3" s="706"/>
      <c r="FS3" s="706"/>
      <c r="FT3" s="706"/>
      <c r="FU3" s="706"/>
      <c r="FV3" s="706"/>
      <c r="FW3" s="706"/>
      <c r="FX3" s="706"/>
      <c r="FY3" s="706"/>
      <c r="FZ3" s="706"/>
      <c r="GA3" s="706"/>
      <c r="GB3" s="706"/>
      <c r="GC3" s="706"/>
      <c r="GD3" s="706"/>
      <c r="GE3" s="706"/>
      <c r="GF3" s="706"/>
      <c r="GG3" s="706"/>
      <c r="GH3" s="706"/>
      <c r="GI3" s="706"/>
      <c r="GJ3" s="706"/>
      <c r="GK3" s="706"/>
      <c r="GL3" s="706"/>
      <c r="GM3" s="706"/>
      <c r="GN3" s="706"/>
      <c r="GO3" s="706"/>
      <c r="GP3" s="706"/>
      <c r="GQ3" s="706"/>
      <c r="GR3" s="706"/>
      <c r="GS3" s="706"/>
      <c r="GT3" s="706"/>
      <c r="GU3" s="706"/>
      <c r="GV3" s="706"/>
      <c r="GW3" s="706"/>
      <c r="GX3" s="706"/>
      <c r="GY3" s="706"/>
      <c r="GZ3" s="706"/>
      <c r="HA3" s="706"/>
      <c r="HB3" s="706"/>
      <c r="HC3" s="706"/>
      <c r="HD3" s="706"/>
      <c r="HE3" s="706"/>
      <c r="HF3" s="706"/>
      <c r="HG3" s="706"/>
      <c r="HH3" s="706"/>
      <c r="HI3" s="706"/>
      <c r="HJ3" s="706"/>
      <c r="HK3" s="706"/>
      <c r="HL3" s="706"/>
      <c r="HM3" s="706"/>
      <c r="HN3" s="706"/>
      <c r="HO3" s="706"/>
      <c r="HP3" s="706"/>
      <c r="HQ3" s="706"/>
      <c r="HR3" s="706"/>
      <c r="HS3" s="706"/>
      <c r="HT3" s="706"/>
      <c r="HU3" s="706"/>
      <c r="HV3" s="706"/>
      <c r="HW3" s="706"/>
      <c r="HX3" s="706"/>
      <c r="HY3" s="706"/>
      <c r="HZ3" s="706"/>
      <c r="IA3" s="706"/>
      <c r="IB3" s="706"/>
      <c r="IC3" s="706"/>
      <c r="ID3" s="706"/>
      <c r="IE3" s="706"/>
      <c r="IF3" s="706"/>
      <c r="IG3" s="706"/>
      <c r="IH3" s="706"/>
      <c r="II3" s="706"/>
      <c r="IJ3" s="706"/>
      <c r="IK3" s="706"/>
      <c r="IL3" s="706"/>
      <c r="IM3" s="706"/>
      <c r="IN3" s="706"/>
      <c r="IO3" s="706"/>
      <c r="IP3" s="706"/>
      <c r="IQ3" s="706"/>
      <c r="IR3" s="706"/>
      <c r="IS3" s="706"/>
      <c r="IT3" s="706"/>
      <c r="IU3" s="706"/>
      <c r="IV3" s="706"/>
    </row>
    <row r="4" spans="1:256" s="680" customFormat="1" ht="222.6" customHeight="1" thickBot="1">
      <c r="A4" s="654" t="s">
        <v>86</v>
      </c>
      <c r="B4" s="655" t="s">
        <v>87</v>
      </c>
      <c r="C4" s="656" t="s">
        <v>70</v>
      </c>
      <c r="D4" s="657" t="s">
        <v>76</v>
      </c>
      <c r="E4" s="657" t="s">
        <v>77</v>
      </c>
      <c r="F4" s="657" t="s">
        <v>78</v>
      </c>
      <c r="G4" s="658" t="s">
        <v>88</v>
      </c>
      <c r="H4" s="719" t="s">
        <v>44</v>
      </c>
      <c r="I4" s="720" t="s">
        <v>45</v>
      </c>
      <c r="J4" s="721" t="s">
        <v>46</v>
      </c>
      <c r="K4" s="719" t="s">
        <v>47</v>
      </c>
      <c r="L4" s="720" t="s">
        <v>48</v>
      </c>
      <c r="M4" s="720" t="s">
        <v>49</v>
      </c>
      <c r="N4" s="721" t="s">
        <v>121</v>
      </c>
      <c r="O4" s="719" t="s">
        <v>51</v>
      </c>
      <c r="P4" s="720" t="s">
        <v>52</v>
      </c>
      <c r="Q4" s="720" t="s">
        <v>53</v>
      </c>
      <c r="R4" s="721" t="s">
        <v>54</v>
      </c>
      <c r="S4" s="722" t="s">
        <v>55</v>
      </c>
      <c r="T4" s="720" t="s">
        <v>56</v>
      </c>
      <c r="U4" s="721" t="s">
        <v>57</v>
      </c>
      <c r="V4" s="659" t="s">
        <v>44</v>
      </c>
      <c r="W4" s="660" t="s">
        <v>45</v>
      </c>
      <c r="X4" s="653" t="s">
        <v>46</v>
      </c>
      <c r="Y4" s="659" t="s">
        <v>47</v>
      </c>
      <c r="Z4" s="660" t="s">
        <v>48</v>
      </c>
      <c r="AA4" s="660" t="s">
        <v>49</v>
      </c>
      <c r="AB4" s="653" t="s">
        <v>121</v>
      </c>
      <c r="AC4" s="659" t="s">
        <v>51</v>
      </c>
      <c r="AD4" s="660" t="s">
        <v>52</v>
      </c>
      <c r="AE4" s="660" t="s">
        <v>53</v>
      </c>
      <c r="AF4" s="653" t="s">
        <v>54</v>
      </c>
      <c r="AG4" s="661" t="s">
        <v>55</v>
      </c>
      <c r="AH4" s="660" t="s">
        <v>56</v>
      </c>
      <c r="AI4" s="653" t="s">
        <v>57</v>
      </c>
      <c r="AJ4" s="662" t="s">
        <v>122</v>
      </c>
      <c r="AK4" s="662" t="s">
        <v>123</v>
      </c>
      <c r="AL4" s="662" t="s">
        <v>124</v>
      </c>
      <c r="AM4" s="662" t="s">
        <v>125</v>
      </c>
      <c r="AN4" s="663" t="s">
        <v>126</v>
      </c>
      <c r="AO4" s="664" t="s">
        <v>122</v>
      </c>
      <c r="AP4" s="662" t="s">
        <v>123</v>
      </c>
      <c r="AQ4" s="662" t="s">
        <v>124</v>
      </c>
      <c r="AR4" s="662" t="s">
        <v>127</v>
      </c>
      <c r="AS4" s="665" t="s">
        <v>126</v>
      </c>
      <c r="AT4" s="666" t="s">
        <v>128</v>
      </c>
      <c r="AU4" s="667" t="s">
        <v>129</v>
      </c>
      <c r="AV4" s="668" t="s">
        <v>130</v>
      </c>
      <c r="AW4" s="668" t="s">
        <v>131</v>
      </c>
      <c r="AX4" s="668" t="s">
        <v>132</v>
      </c>
      <c r="AY4" s="668" t="s">
        <v>133</v>
      </c>
      <c r="AZ4" s="668" t="s">
        <v>134</v>
      </c>
      <c r="BA4" s="668" t="s">
        <v>135</v>
      </c>
      <c r="BB4" s="668" t="s">
        <v>136</v>
      </c>
      <c r="BC4" s="668" t="s">
        <v>137</v>
      </c>
      <c r="BD4" s="669" t="s">
        <v>138</v>
      </c>
      <c r="BE4" s="666" t="s">
        <v>139</v>
      </c>
      <c r="BF4" s="667" t="s">
        <v>140</v>
      </c>
      <c r="BG4" s="667" t="s">
        <v>141</v>
      </c>
      <c r="BH4" s="667" t="s">
        <v>142</v>
      </c>
      <c r="BI4" s="667" t="s">
        <v>143</v>
      </c>
      <c r="BJ4" s="667" t="s">
        <v>144</v>
      </c>
      <c r="BK4" s="667" t="s">
        <v>145</v>
      </c>
      <c r="BL4" s="667" t="s">
        <v>146</v>
      </c>
      <c r="BM4" s="667" t="s">
        <v>147</v>
      </c>
      <c r="BN4" s="667" t="s">
        <v>148</v>
      </c>
      <c r="BO4" s="668" t="s">
        <v>149</v>
      </c>
      <c r="BP4" s="670" t="s">
        <v>150</v>
      </c>
      <c r="BQ4" s="666" t="s">
        <v>151</v>
      </c>
      <c r="BR4" s="667" t="s">
        <v>152</v>
      </c>
      <c r="BS4" s="667" t="s">
        <v>153</v>
      </c>
      <c r="BT4" s="667" t="s">
        <v>154</v>
      </c>
      <c r="BU4" s="668" t="s">
        <v>155</v>
      </c>
      <c r="BV4" s="668" t="s">
        <v>156</v>
      </c>
      <c r="BW4" s="667" t="s">
        <v>157</v>
      </c>
      <c r="BX4" s="668" t="s">
        <v>158</v>
      </c>
      <c r="BY4" s="668" t="s">
        <v>159</v>
      </c>
      <c r="BZ4" s="668" t="s">
        <v>160</v>
      </c>
      <c r="CA4" s="670" t="s">
        <v>161</v>
      </c>
      <c r="CB4" s="671" t="s">
        <v>162</v>
      </c>
      <c r="CC4" s="667" t="s">
        <v>163</v>
      </c>
      <c r="CD4" s="668" t="s">
        <v>164</v>
      </c>
      <c r="CE4" s="667" t="s">
        <v>165</v>
      </c>
      <c r="CF4" s="667" t="s">
        <v>166</v>
      </c>
      <c r="CG4" s="667" t="s">
        <v>167</v>
      </c>
      <c r="CH4" s="668" t="s">
        <v>168</v>
      </c>
      <c r="CI4" s="672" t="s">
        <v>169</v>
      </c>
      <c r="CJ4" s="673" t="s">
        <v>128</v>
      </c>
      <c r="CK4" s="674" t="s">
        <v>129</v>
      </c>
      <c r="CL4" s="675" t="s">
        <v>130</v>
      </c>
      <c r="CM4" s="675" t="s">
        <v>131</v>
      </c>
      <c r="CN4" s="675" t="s">
        <v>132</v>
      </c>
      <c r="CO4" s="675" t="s">
        <v>133</v>
      </c>
      <c r="CP4" s="675" t="s">
        <v>134</v>
      </c>
      <c r="CQ4" s="675" t="s">
        <v>135</v>
      </c>
      <c r="CR4" s="675" t="s">
        <v>136</v>
      </c>
      <c r="CS4" s="675" t="s">
        <v>137</v>
      </c>
      <c r="CT4" s="676" t="s">
        <v>138</v>
      </c>
      <c r="CU4" s="673" t="s">
        <v>139</v>
      </c>
      <c r="CV4" s="674" t="s">
        <v>140</v>
      </c>
      <c r="CW4" s="674" t="s">
        <v>141</v>
      </c>
      <c r="CX4" s="674" t="s">
        <v>142</v>
      </c>
      <c r="CY4" s="674" t="s">
        <v>143</v>
      </c>
      <c r="CZ4" s="674" t="s">
        <v>144</v>
      </c>
      <c r="DA4" s="674" t="s">
        <v>145</v>
      </c>
      <c r="DB4" s="674" t="s">
        <v>146</v>
      </c>
      <c r="DC4" s="674" t="s">
        <v>147</v>
      </c>
      <c r="DD4" s="674" t="s">
        <v>148</v>
      </c>
      <c r="DE4" s="675" t="s">
        <v>149</v>
      </c>
      <c r="DF4" s="677" t="s">
        <v>150</v>
      </c>
      <c r="DG4" s="673" t="s">
        <v>151</v>
      </c>
      <c r="DH4" s="674" t="s">
        <v>152</v>
      </c>
      <c r="DI4" s="674" t="s">
        <v>153</v>
      </c>
      <c r="DJ4" s="674" t="s">
        <v>154</v>
      </c>
      <c r="DK4" s="675" t="s">
        <v>155</v>
      </c>
      <c r="DL4" s="675" t="s">
        <v>156</v>
      </c>
      <c r="DM4" s="674" t="s">
        <v>157</v>
      </c>
      <c r="DN4" s="675" t="s">
        <v>158</v>
      </c>
      <c r="DO4" s="675" t="s">
        <v>159</v>
      </c>
      <c r="DP4" s="675" t="s">
        <v>160</v>
      </c>
      <c r="DQ4" s="677" t="s">
        <v>161</v>
      </c>
      <c r="DR4" s="678" t="s">
        <v>162</v>
      </c>
      <c r="DS4" s="674" t="s">
        <v>163</v>
      </c>
      <c r="DT4" s="675" t="s">
        <v>164</v>
      </c>
      <c r="DU4" s="674" t="s">
        <v>165</v>
      </c>
      <c r="DV4" s="674" t="s">
        <v>166</v>
      </c>
      <c r="DW4" s="674" t="s">
        <v>167</v>
      </c>
      <c r="DX4" s="675" t="s">
        <v>168</v>
      </c>
      <c r="DY4" s="676" t="s">
        <v>169</v>
      </c>
      <c r="DZ4" s="679"/>
      <c r="EA4" s="679"/>
      <c r="EB4" s="679"/>
      <c r="EC4" s="679"/>
      <c r="ED4" s="679"/>
      <c r="EE4" s="679"/>
      <c r="EF4" s="679"/>
      <c r="EG4" s="679"/>
      <c r="EH4" s="679"/>
      <c r="EI4" s="679"/>
      <c r="EJ4" s="679"/>
      <c r="EK4" s="679"/>
      <c r="EL4" s="679"/>
      <c r="EM4" s="679"/>
      <c r="EN4" s="679"/>
      <c r="EO4" s="679"/>
      <c r="EP4" s="679"/>
      <c r="EQ4" s="679"/>
      <c r="ER4" s="679"/>
      <c r="ES4" s="679"/>
      <c r="ET4" s="679"/>
      <c r="EU4" s="679"/>
      <c r="EV4" s="679"/>
      <c r="EW4" s="679"/>
      <c r="EX4" s="679"/>
      <c r="EY4" s="679"/>
      <c r="EZ4" s="679"/>
      <c r="FA4" s="679"/>
      <c r="FB4" s="679"/>
      <c r="FC4" s="679"/>
      <c r="FD4" s="679"/>
      <c r="FE4" s="679"/>
      <c r="FF4" s="679"/>
      <c r="FG4" s="679"/>
      <c r="FH4" s="679"/>
      <c r="FI4" s="679"/>
      <c r="FJ4" s="679"/>
      <c r="FK4" s="679"/>
      <c r="FL4" s="679"/>
      <c r="FM4" s="679"/>
      <c r="FN4" s="679"/>
      <c r="FO4" s="679"/>
      <c r="FP4" s="679"/>
      <c r="FQ4" s="679"/>
      <c r="FR4" s="679"/>
      <c r="FS4" s="679"/>
      <c r="FT4" s="679"/>
      <c r="FU4" s="679"/>
      <c r="FV4" s="679"/>
      <c r="FW4" s="679"/>
      <c r="FX4" s="679"/>
      <c r="FY4" s="679"/>
      <c r="FZ4" s="679"/>
      <c r="GA4" s="679"/>
      <c r="GB4" s="679"/>
      <c r="GC4" s="679"/>
      <c r="GD4" s="679"/>
      <c r="GE4" s="679"/>
      <c r="GF4" s="679"/>
      <c r="GG4" s="679"/>
      <c r="GH4" s="679"/>
      <c r="GI4" s="679"/>
      <c r="GJ4" s="679"/>
      <c r="GK4" s="679"/>
      <c r="GL4" s="679"/>
      <c r="GM4" s="679"/>
      <c r="GN4" s="679"/>
      <c r="GO4" s="679"/>
      <c r="GP4" s="679"/>
      <c r="GQ4" s="679"/>
      <c r="GR4" s="679"/>
      <c r="GS4" s="679"/>
      <c r="GT4" s="679"/>
      <c r="GU4" s="679"/>
      <c r="GV4" s="679"/>
      <c r="GW4" s="679"/>
      <c r="GX4" s="679"/>
      <c r="GY4" s="679"/>
      <c r="GZ4" s="679"/>
      <c r="HA4" s="679"/>
      <c r="HB4" s="679"/>
      <c r="HC4" s="679"/>
      <c r="HD4" s="679"/>
      <c r="HE4" s="679"/>
      <c r="HF4" s="679"/>
      <c r="HG4" s="679"/>
      <c r="HH4" s="679"/>
      <c r="HI4" s="679"/>
      <c r="HJ4" s="679"/>
      <c r="HK4" s="679"/>
      <c r="HL4" s="679"/>
      <c r="HM4" s="679"/>
      <c r="HN4" s="679"/>
      <c r="HO4" s="679"/>
      <c r="HP4" s="679"/>
      <c r="HQ4" s="679"/>
      <c r="HR4" s="679"/>
      <c r="HS4" s="679"/>
      <c r="HT4" s="679"/>
      <c r="HU4" s="679"/>
      <c r="HV4" s="679"/>
      <c r="HW4" s="679"/>
      <c r="HX4" s="679"/>
      <c r="HY4" s="679"/>
      <c r="HZ4" s="679"/>
      <c r="IA4" s="679"/>
      <c r="IB4" s="679"/>
      <c r="IC4" s="679"/>
      <c r="ID4" s="679"/>
      <c r="IE4" s="679"/>
      <c r="IF4" s="679"/>
      <c r="IG4" s="679"/>
      <c r="IH4" s="679"/>
      <c r="II4" s="679"/>
      <c r="IJ4" s="679"/>
      <c r="IK4" s="679"/>
      <c r="IL4" s="679"/>
      <c r="IM4" s="679"/>
      <c r="IN4" s="679"/>
      <c r="IO4" s="679"/>
      <c r="IP4" s="679"/>
      <c r="IQ4" s="679"/>
      <c r="IR4" s="679"/>
      <c r="IS4" s="679"/>
      <c r="IT4" s="679"/>
      <c r="IU4" s="679"/>
      <c r="IV4" s="679"/>
    </row>
    <row r="5" spans="1:256">
      <c r="A5" s="498">
        <v>1</v>
      </c>
      <c r="B5" s="726">
        <f ca="1">'D(1)'!BF$1</f>
        <v>0</v>
      </c>
      <c r="C5" s="727">
        <f>'D(1)'!BG$1</f>
        <v>1</v>
      </c>
      <c r="D5" s="727">
        <f>'D(1)'!BH$1</f>
        <v>0</v>
      </c>
      <c r="E5" s="727">
        <f>'D(1)'!BI$1</f>
        <v>0</v>
      </c>
      <c r="F5" s="727">
        <f>'D(1)'!BJ$1</f>
        <v>0</v>
      </c>
      <c r="G5" s="745">
        <f>'D(1)'!BK$1</f>
        <v>0</v>
      </c>
      <c r="H5" s="726" t="str">
        <f>'D(1)'!DC$1</f>
        <v>X</v>
      </c>
      <c r="I5" s="727" t="str">
        <f>'D(1)'!DD$1</f>
        <v>-</v>
      </c>
      <c r="J5" s="727" t="str">
        <f>'D(1)'!DE$1</f>
        <v>-</v>
      </c>
      <c r="K5" s="727" t="str">
        <f>'D(1)'!DF$1</f>
        <v>-</v>
      </c>
      <c r="L5" s="727" t="str">
        <f>'D(1)'!DG$1</f>
        <v>-</v>
      </c>
      <c r="M5" s="727" t="str">
        <f>'D(1)'!DH$1</f>
        <v>-</v>
      </c>
      <c r="N5" s="727" t="str">
        <f>'D(1)'!DI$1</f>
        <v>-</v>
      </c>
      <c r="O5" s="727" t="str">
        <f>'D(1)'!DJ$1</f>
        <v>-</v>
      </c>
      <c r="P5" s="727" t="str">
        <f>'D(1)'!DK$1</f>
        <v>-</v>
      </c>
      <c r="Q5" s="727" t="str">
        <f>'D(1)'!DL$1</f>
        <v>-</v>
      </c>
      <c r="R5" s="727" t="str">
        <f>'D(1)'!DM$1</f>
        <v>-</v>
      </c>
      <c r="S5" s="727" t="str">
        <f>'D(1)'!DN$1</f>
        <v>-</v>
      </c>
      <c r="T5" s="727" t="str">
        <f>'D(1)'!DO$1</f>
        <v>-</v>
      </c>
      <c r="U5" s="728" t="str">
        <f>'D(1)'!DP$1</f>
        <v>-</v>
      </c>
      <c r="V5" s="729">
        <f>'D(1)'!DQ$1</f>
        <v>0</v>
      </c>
      <c r="W5" s="724">
        <f>'D(1)'!DR$1</f>
        <v>0</v>
      </c>
      <c r="X5" s="724">
        <f>'D(1)'!DS$1</f>
        <v>0</v>
      </c>
      <c r="Y5" s="724" t="str">
        <f>'D(1)'!DT$1</f>
        <v>x</v>
      </c>
      <c r="Z5" s="724">
        <f>'D(1)'!DU$1</f>
        <v>0</v>
      </c>
      <c r="AA5" s="724">
        <f>'D(1)'!DV$1</f>
        <v>0</v>
      </c>
      <c r="AB5" s="724">
        <f>'D(1)'!DW$1</f>
        <v>0</v>
      </c>
      <c r="AC5" s="724">
        <f>'D(1)'!DX$1</f>
        <v>0</v>
      </c>
      <c r="AD5" s="724">
        <f>'D(1)'!DY$1</f>
        <v>0</v>
      </c>
      <c r="AE5" s="724">
        <f>'D(1)'!DZ$1</f>
        <v>0</v>
      </c>
      <c r="AF5" s="724">
        <f>'D(1)'!EA$1</f>
        <v>0</v>
      </c>
      <c r="AG5" s="724">
        <f>'D(1)'!EB$1</f>
        <v>0</v>
      </c>
      <c r="AH5" s="724">
        <f>'D(1)'!EC$1</f>
        <v>0</v>
      </c>
      <c r="AI5" s="746">
        <f>'D(1)'!ED$1</f>
        <v>0</v>
      </c>
      <c r="AJ5" s="726">
        <f>'D(1)'!EE$1</f>
        <v>0</v>
      </c>
      <c r="AK5" s="747">
        <f>'D(1)'!EF$1</f>
        <v>0</v>
      </c>
      <c r="AL5" s="747">
        <f>'D(1)'!EG$1</f>
        <v>0</v>
      </c>
      <c r="AM5" s="747">
        <f>'D(1)'!EH$1</f>
        <v>0</v>
      </c>
      <c r="AN5" s="748">
        <f>'D(1)'!EI$1</f>
        <v>0</v>
      </c>
      <c r="AO5" s="726">
        <f>'D(1)'!EJ$1</f>
        <v>0</v>
      </c>
      <c r="AP5" s="727">
        <f>'D(1)'!EK$1</f>
        <v>0</v>
      </c>
      <c r="AQ5" s="727">
        <f>'D(1)'!EL$1</f>
        <v>0</v>
      </c>
      <c r="AR5" s="727">
        <f>'D(1)'!EM$1</f>
        <v>0</v>
      </c>
      <c r="AS5" s="728">
        <f>'D(1)'!EN$1</f>
        <v>0</v>
      </c>
      <c r="AT5" s="726" t="str">
        <f>'D(1)'!EO$1</f>
        <v>-</v>
      </c>
      <c r="AU5" s="727" t="str">
        <f>'D(1)'!EP$1</f>
        <v>-</v>
      </c>
      <c r="AV5" s="727" t="str">
        <f>'D(1)'!EQ$1</f>
        <v>-</v>
      </c>
      <c r="AW5" s="727" t="str">
        <f>'D(1)'!ER$1</f>
        <v>-</v>
      </c>
      <c r="AX5" s="727" t="str">
        <f>'D(1)'!ES$1</f>
        <v>-</v>
      </c>
      <c r="AY5" s="727" t="str">
        <f>'D(1)'!ET$1</f>
        <v>-</v>
      </c>
      <c r="AZ5" s="727" t="str">
        <f>'D(1)'!EU$1</f>
        <v>-</v>
      </c>
      <c r="BA5" s="727" t="str">
        <f>'D(1)'!EV$1</f>
        <v>-</v>
      </c>
      <c r="BB5" s="727" t="str">
        <f>'D(1)'!EW$1</f>
        <v>-</v>
      </c>
      <c r="BC5" s="727" t="str">
        <f>'D(1)'!EX$1</f>
        <v>-</v>
      </c>
      <c r="BD5" s="728" t="str">
        <f>'D(1)'!EY$1</f>
        <v>-</v>
      </c>
      <c r="BE5" s="729" t="str">
        <f>'D(1)'!EZ$1</f>
        <v>-</v>
      </c>
      <c r="BF5" s="724" t="str">
        <f>'D(1)'!FA$1</f>
        <v>-</v>
      </c>
      <c r="BG5" s="724" t="str">
        <f>'D(1)'!FB$1</f>
        <v>-</v>
      </c>
      <c r="BH5" s="724" t="str">
        <f>'D(1)'!FC$1</f>
        <v>-</v>
      </c>
      <c r="BI5" s="724" t="str">
        <f>'D(1)'!FD$1</f>
        <v>-</v>
      </c>
      <c r="BJ5" s="724" t="str">
        <f>'D(1)'!FE$1</f>
        <v>-</v>
      </c>
      <c r="BK5" s="724" t="str">
        <f>'D(1)'!FF$1</f>
        <v>-</v>
      </c>
      <c r="BL5" s="724" t="str">
        <f>'D(1)'!FG$1</f>
        <v>-</v>
      </c>
      <c r="BM5" s="724" t="str">
        <f>'D(1)'!FH$1</f>
        <v>-</v>
      </c>
      <c r="BN5" s="724" t="str">
        <f>'D(1)'!FI$1</f>
        <v>-</v>
      </c>
      <c r="BO5" s="724" t="str">
        <f>'D(1)'!FJ$1</f>
        <v>-</v>
      </c>
      <c r="BP5" s="725" t="str">
        <f>'D(1)'!FK$1</f>
        <v>-</v>
      </c>
      <c r="BQ5" s="726" t="str">
        <f>'D(1)'!FL$1</f>
        <v>-</v>
      </c>
      <c r="BR5" s="727" t="str">
        <f>'D(1)'!FM$1</f>
        <v>-</v>
      </c>
      <c r="BS5" s="727" t="str">
        <f>'D(1)'!FN$1</f>
        <v>-</v>
      </c>
      <c r="BT5" s="727" t="str">
        <f>'D(1)'!FO$1</f>
        <v>-</v>
      </c>
      <c r="BU5" s="727" t="str">
        <f>'D(1)'!FP$1</f>
        <v>-</v>
      </c>
      <c r="BV5" s="727" t="str">
        <f>'D(1)'!FQ$1</f>
        <v>-</v>
      </c>
      <c r="BW5" s="727" t="str">
        <f>'D(1)'!FR$1</f>
        <v>-</v>
      </c>
      <c r="BX5" s="727" t="str">
        <f>'D(1)'!FS$1</f>
        <v>-</v>
      </c>
      <c r="BY5" s="727" t="str">
        <f>'D(1)'!FT$1</f>
        <v>-</v>
      </c>
      <c r="BZ5" s="727" t="str">
        <f>'D(1)'!FU$1</f>
        <v>-</v>
      </c>
      <c r="CA5" s="728" t="str">
        <f>'D(1)'!FV$1</f>
        <v>-</v>
      </c>
      <c r="CB5" s="729" t="str">
        <f>'D(1)'!FW$1</f>
        <v>-</v>
      </c>
      <c r="CC5" s="724" t="str">
        <f>'D(1)'!FX$1</f>
        <v>-</v>
      </c>
      <c r="CD5" s="724" t="str">
        <f>'D(1)'!FY$1</f>
        <v>-</v>
      </c>
      <c r="CE5" s="724" t="str">
        <f>'D(1)'!FZ$1</f>
        <v>-</v>
      </c>
      <c r="CF5" s="724" t="str">
        <f>'D(1)'!GA$1</f>
        <v>-</v>
      </c>
      <c r="CG5" s="724" t="str">
        <f>'D(1)'!GB$1</f>
        <v>-</v>
      </c>
      <c r="CH5" s="724" t="str">
        <f>'D(1)'!GC$1</f>
        <v>-</v>
      </c>
      <c r="CI5" s="725" t="str">
        <f>'D(1)'!GD$1</f>
        <v>-</v>
      </c>
      <c r="CJ5" s="723">
        <f>'D(1)'!GH$1</f>
        <v>0</v>
      </c>
      <c r="CK5" s="724">
        <f>'D(1)'!GI$1</f>
        <v>0</v>
      </c>
      <c r="CL5" s="724">
        <f>'D(1)'!GJ$1</f>
        <v>0</v>
      </c>
      <c r="CM5" s="724">
        <f>'D(1)'!GK$1</f>
        <v>0</v>
      </c>
      <c r="CN5" s="724">
        <f>'D(1)'!GL$1</f>
        <v>0</v>
      </c>
      <c r="CO5" s="724">
        <f>'D(1)'!GM$1</f>
        <v>0</v>
      </c>
      <c r="CP5" s="724">
        <f>'D(1)'!GN$1</f>
        <v>0</v>
      </c>
      <c r="CQ5" s="724">
        <f>'D(1)'!GO$1</f>
        <v>0</v>
      </c>
      <c r="CR5" s="724">
        <f>'D(1)'!GP$1</f>
        <v>0</v>
      </c>
      <c r="CS5" s="724">
        <f>'D(1)'!GQ$1</f>
        <v>0</v>
      </c>
      <c r="CT5" s="725">
        <f>'D(1)'!GR$1</f>
        <v>0</v>
      </c>
      <c r="CU5" s="726">
        <f>'D(1)'!GS$1</f>
        <v>0</v>
      </c>
      <c r="CV5" s="727">
        <f>'D(1)'!GT$1</f>
        <v>0</v>
      </c>
      <c r="CW5" s="727">
        <f>'D(1)'!GU$1</f>
        <v>0</v>
      </c>
      <c r="CX5" s="727">
        <f>'D(1)'!GV$1</f>
        <v>0</v>
      </c>
      <c r="CY5" s="727">
        <f>'D(1)'!GW$1</f>
        <v>0</v>
      </c>
      <c r="CZ5" s="727">
        <f>'D(1)'!GX$1</f>
        <v>0</v>
      </c>
      <c r="DA5" s="727">
        <f>'D(1)'!GY$1</f>
        <v>0</v>
      </c>
      <c r="DB5" s="727">
        <f>'D(1)'!GZ$1</f>
        <v>0</v>
      </c>
      <c r="DC5" s="727">
        <f>'D(1)'!HA$1</f>
        <v>0</v>
      </c>
      <c r="DD5" s="727">
        <f>'D(1)'!HB$1</f>
        <v>0</v>
      </c>
      <c r="DE5" s="727">
        <f>'D(1)'!HC$1</f>
        <v>0</v>
      </c>
      <c r="DF5" s="728">
        <f>'D(1)'!HD$1</f>
        <v>0</v>
      </c>
      <c r="DG5" s="729">
        <f>'D(1)'!HE$1</f>
        <v>0</v>
      </c>
      <c r="DH5" s="724">
        <f>'D(1)'!HF$1</f>
        <v>0</v>
      </c>
      <c r="DI5" s="724">
        <f>'D(1)'!HG$1</f>
        <v>0</v>
      </c>
      <c r="DJ5" s="724">
        <f>'D(1)'!HH$1</f>
        <v>0</v>
      </c>
      <c r="DK5" s="724">
        <f>'D(1)'!HI$1</f>
        <v>0</v>
      </c>
      <c r="DL5" s="724">
        <f>'D(1)'!HJ$1</f>
        <v>0</v>
      </c>
      <c r="DM5" s="724">
        <f>'D(1)'!HK$1</f>
        <v>0</v>
      </c>
      <c r="DN5" s="724">
        <f>'D(1)'!HL$1</f>
        <v>0</v>
      </c>
      <c r="DO5" s="724">
        <f>'D(1)'!HM$1</f>
        <v>0</v>
      </c>
      <c r="DP5" s="724">
        <f>'D(1)'!HN$1</f>
        <v>0</v>
      </c>
      <c r="DQ5" s="725">
        <f>'D(1)'!HO$1</f>
        <v>0</v>
      </c>
      <c r="DR5" s="726">
        <f>'D(1)'!HP$1</f>
        <v>0</v>
      </c>
      <c r="DS5" s="727">
        <f>'D(1)'!HQ$1</f>
        <v>0</v>
      </c>
      <c r="DT5" s="727">
        <f>'D(1)'!HR$1</f>
        <v>0</v>
      </c>
      <c r="DU5" s="727">
        <f>'D(1)'!HS$1</f>
        <v>0</v>
      </c>
      <c r="DV5" s="727">
        <f>'D(1)'!HT$1</f>
        <v>0</v>
      </c>
      <c r="DW5" s="727">
        <f>'D(1)'!HU$1</f>
        <v>0</v>
      </c>
      <c r="DX5" s="727">
        <f>'D(1)'!HV$1</f>
        <v>0</v>
      </c>
      <c r="DY5" s="728">
        <f>'D(1)'!HW$1</f>
        <v>0</v>
      </c>
      <c r="FR5" s="396"/>
      <c r="FS5" s="396"/>
      <c r="FT5" s="396"/>
      <c r="FU5" s="396"/>
      <c r="FV5" s="396"/>
      <c r="FW5" s="396"/>
      <c r="FX5" s="396"/>
      <c r="FY5" s="396"/>
      <c r="FZ5" s="396"/>
      <c r="GA5" s="396"/>
      <c r="GB5" s="396"/>
      <c r="GC5" s="396"/>
      <c r="GD5" s="396"/>
      <c r="GE5" s="396"/>
      <c r="GF5" s="396"/>
      <c r="GG5" s="396"/>
      <c r="GH5" s="396"/>
      <c r="GI5" s="396"/>
      <c r="GJ5" s="396"/>
      <c r="GK5" s="396"/>
      <c r="GL5" s="396"/>
      <c r="GM5" s="396"/>
      <c r="GN5" s="396"/>
      <c r="GO5" s="396"/>
      <c r="GP5" s="396"/>
      <c r="GQ5" s="396"/>
      <c r="GR5" s="396"/>
      <c r="GS5" s="396"/>
      <c r="GT5" s="396"/>
      <c r="GU5" s="396"/>
      <c r="GV5" s="396"/>
      <c r="GW5" s="396"/>
      <c r="GX5" s="396"/>
      <c r="GY5" s="396"/>
      <c r="GZ5" s="396"/>
      <c r="HA5" s="396"/>
      <c r="HB5" s="396"/>
      <c r="HC5" s="396"/>
      <c r="HD5" s="396"/>
      <c r="HE5" s="396"/>
      <c r="HF5" s="396"/>
      <c r="HG5" s="396"/>
      <c r="HH5" s="396"/>
      <c r="HI5" s="396"/>
      <c r="HJ5" s="396"/>
      <c r="HK5" s="396"/>
      <c r="HL5" s="396"/>
      <c r="HM5" s="396"/>
      <c r="HN5" s="396"/>
      <c r="HO5" s="396"/>
      <c r="HP5" s="396"/>
      <c r="HQ5" s="396"/>
      <c r="HR5" s="396"/>
      <c r="HS5" s="396"/>
      <c r="HT5" s="396"/>
      <c r="HU5" s="396"/>
      <c r="HV5" s="396"/>
      <c r="HW5" s="396"/>
      <c r="HX5" s="396"/>
      <c r="HY5" s="396"/>
      <c r="HZ5" s="396"/>
      <c r="IA5" s="396"/>
      <c r="IB5" s="396"/>
      <c r="IC5" s="396"/>
      <c r="ID5" s="396"/>
      <c r="IE5" s="396"/>
      <c r="IF5" s="396"/>
      <c r="IG5" s="396"/>
      <c r="IH5" s="396"/>
      <c r="II5" s="396"/>
      <c r="IJ5" s="396"/>
      <c r="IK5" s="396"/>
      <c r="IL5" s="396"/>
      <c r="IM5" s="396"/>
      <c r="IN5" s="396"/>
      <c r="IO5" s="396"/>
      <c r="IP5" s="396"/>
      <c r="IQ5" s="396"/>
      <c r="IR5" s="396"/>
      <c r="IS5" s="396"/>
      <c r="IT5" s="396"/>
      <c r="IU5" s="396"/>
      <c r="IV5" s="396"/>
    </row>
    <row r="6" spans="1:256">
      <c r="A6" s="498">
        <v>2</v>
      </c>
      <c r="B6" s="730">
        <f ca="1">'D(2)'!BF$1</f>
        <v>0</v>
      </c>
      <c r="C6" s="731">
        <f>'D(2)'!BG$1</f>
        <v>0</v>
      </c>
      <c r="D6" s="731">
        <f>'D(2)'!BH$1</f>
        <v>0</v>
      </c>
      <c r="E6" s="731">
        <f>'D(2)'!BI$1</f>
        <v>0</v>
      </c>
      <c r="F6" s="731">
        <f>'D(2)'!BJ$1</f>
        <v>0</v>
      </c>
      <c r="G6" s="732">
        <f>'D(2)'!BK$1</f>
        <v>0</v>
      </c>
      <c r="H6" s="730" t="str">
        <f>'D(2)'!DC$1</f>
        <v>-</v>
      </c>
      <c r="I6" s="731" t="str">
        <f>'D(2)'!DD$1</f>
        <v>-</v>
      </c>
      <c r="J6" s="731" t="str">
        <f>'D(2)'!DE$1</f>
        <v>-</v>
      </c>
      <c r="K6" s="731" t="str">
        <f>'D(2)'!DF$1</f>
        <v>-</v>
      </c>
      <c r="L6" s="731" t="str">
        <f>'D(2)'!DG$1</f>
        <v>-</v>
      </c>
      <c r="M6" s="731" t="str">
        <f>'D(2)'!DH$1</f>
        <v>-</v>
      </c>
      <c r="N6" s="731" t="str">
        <f>'D(2)'!DI$1</f>
        <v>-</v>
      </c>
      <c r="O6" s="731" t="str">
        <f>'D(2)'!DJ$1</f>
        <v>-</v>
      </c>
      <c r="P6" s="731" t="str">
        <f>'D(2)'!DK$1</f>
        <v>-</v>
      </c>
      <c r="Q6" s="731" t="str">
        <f>'D(2)'!DL$1</f>
        <v>-</v>
      </c>
      <c r="R6" s="731" t="str">
        <f>'D(2)'!DM$1</f>
        <v>-</v>
      </c>
      <c r="S6" s="731" t="str">
        <f>'D(2)'!DN$1</f>
        <v>-</v>
      </c>
      <c r="T6" s="731" t="str">
        <f>'D(2)'!DO$1</f>
        <v>-</v>
      </c>
      <c r="U6" s="733" t="str">
        <f>'D(2)'!DP$1</f>
        <v>-</v>
      </c>
      <c r="V6" s="734">
        <f>'D(2)'!DQ$1</f>
        <v>0</v>
      </c>
      <c r="W6" s="731">
        <f>'D(2)'!DR$1</f>
        <v>0</v>
      </c>
      <c r="X6" s="731">
        <f>'D(2)'!DS$1</f>
        <v>0</v>
      </c>
      <c r="Y6" s="731">
        <f>'D(2)'!DT$1</f>
        <v>0</v>
      </c>
      <c r="Z6" s="731">
        <f>'D(2)'!DU$1</f>
        <v>0</v>
      </c>
      <c r="AA6" s="731">
        <f>'D(2)'!DV$1</f>
        <v>0</v>
      </c>
      <c r="AB6" s="731">
        <f>'D(2)'!DW$1</f>
        <v>0</v>
      </c>
      <c r="AC6" s="731">
        <f>'D(2)'!DX$1</f>
        <v>0</v>
      </c>
      <c r="AD6" s="731">
        <f>'D(2)'!DY$1</f>
        <v>0</v>
      </c>
      <c r="AE6" s="731">
        <f>'D(2)'!DZ$1</f>
        <v>0</v>
      </c>
      <c r="AF6" s="731">
        <f>'D(2)'!EA$1</f>
        <v>0</v>
      </c>
      <c r="AG6" s="731">
        <f>'D(2)'!EB$1</f>
        <v>0</v>
      </c>
      <c r="AH6" s="731">
        <f>'D(2)'!EC$1</f>
        <v>0</v>
      </c>
      <c r="AI6" s="733">
        <f>'D(2)'!ED$1</f>
        <v>0</v>
      </c>
      <c r="AJ6" s="730">
        <f>'D(2)'!EE$1</f>
        <v>0</v>
      </c>
      <c r="AK6" s="734">
        <f>'D(2)'!EF$1</f>
        <v>0</v>
      </c>
      <c r="AL6" s="734">
        <f>'D(2)'!EG$1</f>
        <v>0</v>
      </c>
      <c r="AM6" s="734">
        <f>'D(2)'!EH$1</f>
        <v>0</v>
      </c>
      <c r="AN6" s="749">
        <f>'D(2)'!EI$1</f>
        <v>0</v>
      </c>
      <c r="AO6" s="730">
        <f>'D(2)'!EJ$1</f>
        <v>0</v>
      </c>
      <c r="AP6" s="731">
        <f>'D(2)'!EK$1</f>
        <v>0</v>
      </c>
      <c r="AQ6" s="731">
        <f>'D(2)'!EL$1</f>
        <v>0</v>
      </c>
      <c r="AR6" s="731">
        <f>'D(2)'!EM$1</f>
        <v>0</v>
      </c>
      <c r="AS6" s="733">
        <f>'D(2)'!EN$1</f>
        <v>0</v>
      </c>
      <c r="AT6" s="730" t="str">
        <f>'D(2)'!EO$1</f>
        <v>-</v>
      </c>
      <c r="AU6" s="731" t="str">
        <f>'D(2)'!EP$1</f>
        <v>-</v>
      </c>
      <c r="AV6" s="731" t="str">
        <f>'D(2)'!EQ$1</f>
        <v>-</v>
      </c>
      <c r="AW6" s="731" t="str">
        <f>'D(2)'!ER$1</f>
        <v>-</v>
      </c>
      <c r="AX6" s="731" t="str">
        <f>'D(2)'!ES$1</f>
        <v>-</v>
      </c>
      <c r="AY6" s="731" t="str">
        <f>'D(2)'!ET$1</f>
        <v>-</v>
      </c>
      <c r="AZ6" s="731" t="str">
        <f>'D(2)'!EU$1</f>
        <v>-</v>
      </c>
      <c r="BA6" s="731" t="str">
        <f>'D(2)'!EV$1</f>
        <v>-</v>
      </c>
      <c r="BB6" s="731" t="str">
        <f>'D(2)'!EW$1</f>
        <v>-</v>
      </c>
      <c r="BC6" s="731" t="str">
        <f>'D(2)'!EX$1</f>
        <v>-</v>
      </c>
      <c r="BD6" s="733" t="str">
        <f>'D(2)'!EY$1</f>
        <v>-</v>
      </c>
      <c r="BE6" s="734" t="str">
        <f>'D(2)'!EZ$1</f>
        <v>-</v>
      </c>
      <c r="BF6" s="731" t="str">
        <f>'D(2)'!FA$1</f>
        <v>-</v>
      </c>
      <c r="BG6" s="731" t="str">
        <f>'D(2)'!FB$1</f>
        <v>-</v>
      </c>
      <c r="BH6" s="731" t="str">
        <f>'D(2)'!FC$1</f>
        <v>-</v>
      </c>
      <c r="BI6" s="731" t="str">
        <f>'D(2)'!FD$1</f>
        <v>-</v>
      </c>
      <c r="BJ6" s="731" t="str">
        <f>'D(2)'!FE$1</f>
        <v>-</v>
      </c>
      <c r="BK6" s="731" t="str">
        <f>'D(2)'!FF$1</f>
        <v>-</v>
      </c>
      <c r="BL6" s="731" t="str">
        <f>'D(2)'!FG$1</f>
        <v>-</v>
      </c>
      <c r="BM6" s="731" t="str">
        <f>'D(2)'!FH$1</f>
        <v>-</v>
      </c>
      <c r="BN6" s="731" t="str">
        <f>'D(2)'!FI$1</f>
        <v>-</v>
      </c>
      <c r="BO6" s="731" t="str">
        <f>'D(2)'!FJ$1</f>
        <v>-</v>
      </c>
      <c r="BP6" s="732" t="str">
        <f>'D(2)'!FK$1</f>
        <v>-</v>
      </c>
      <c r="BQ6" s="730" t="str">
        <f>'D(2)'!FL$1</f>
        <v>-</v>
      </c>
      <c r="BR6" s="731" t="str">
        <f>'D(2)'!FM$1</f>
        <v>-</v>
      </c>
      <c r="BS6" s="731" t="str">
        <f>'D(2)'!FN$1</f>
        <v>-</v>
      </c>
      <c r="BT6" s="731" t="str">
        <f>'D(2)'!FO$1</f>
        <v>-</v>
      </c>
      <c r="BU6" s="731" t="str">
        <f>'D(2)'!FP$1</f>
        <v>-</v>
      </c>
      <c r="BV6" s="731" t="str">
        <f>'D(2)'!FQ$1</f>
        <v>-</v>
      </c>
      <c r="BW6" s="731" t="str">
        <f>'D(2)'!FR$1</f>
        <v>-</v>
      </c>
      <c r="BX6" s="731" t="str">
        <f>'D(2)'!FS$1</f>
        <v>-</v>
      </c>
      <c r="BY6" s="731" t="str">
        <f>'D(2)'!FT$1</f>
        <v>-</v>
      </c>
      <c r="BZ6" s="731" t="str">
        <f>'D(2)'!FU$1</f>
        <v>-</v>
      </c>
      <c r="CA6" s="733" t="str">
        <f>'D(2)'!FV$1</f>
        <v>-</v>
      </c>
      <c r="CB6" s="734" t="str">
        <f>'D(2)'!FW$1</f>
        <v>-</v>
      </c>
      <c r="CC6" s="731" t="str">
        <f>'D(2)'!FX$1</f>
        <v>-</v>
      </c>
      <c r="CD6" s="731" t="str">
        <f>'D(2)'!FY$1</f>
        <v>-</v>
      </c>
      <c r="CE6" s="731" t="str">
        <f>'D(2)'!FZ$1</f>
        <v>-</v>
      </c>
      <c r="CF6" s="731" t="str">
        <f>'D(2)'!GA$1</f>
        <v>-</v>
      </c>
      <c r="CG6" s="731" t="str">
        <f>'D(2)'!GB$1</f>
        <v>-</v>
      </c>
      <c r="CH6" s="731" t="str">
        <f>'D(2)'!GC$1</f>
        <v>-</v>
      </c>
      <c r="CI6" s="732" t="str">
        <f>'D(2)'!GD$1</f>
        <v>-</v>
      </c>
      <c r="CJ6" s="730">
        <f>'D(2)'!GH$1</f>
        <v>0</v>
      </c>
      <c r="CK6" s="731">
        <f>'D(2)'!GI$1</f>
        <v>0</v>
      </c>
      <c r="CL6" s="731">
        <f>'D(2)'!GJ$1</f>
        <v>0</v>
      </c>
      <c r="CM6" s="731">
        <f>'D(2)'!GK$1</f>
        <v>0</v>
      </c>
      <c r="CN6" s="731">
        <f>'D(2)'!GL$1</f>
        <v>0</v>
      </c>
      <c r="CO6" s="731">
        <f>'D(2)'!GM$1</f>
        <v>0</v>
      </c>
      <c r="CP6" s="731">
        <f>'D(2)'!GN$1</f>
        <v>0</v>
      </c>
      <c r="CQ6" s="731">
        <f>'D(2)'!GO$1</f>
        <v>0</v>
      </c>
      <c r="CR6" s="731">
        <f>'D(2)'!GP$1</f>
        <v>0</v>
      </c>
      <c r="CS6" s="731">
        <f>'D(2)'!GQ$1</f>
        <v>0</v>
      </c>
      <c r="CT6" s="732">
        <f>'D(2)'!GR$1</f>
        <v>0</v>
      </c>
      <c r="CU6" s="730">
        <f>'D(2)'!GS$1</f>
        <v>0</v>
      </c>
      <c r="CV6" s="731">
        <f>'D(2)'!GT$1</f>
        <v>0</v>
      </c>
      <c r="CW6" s="731">
        <f>'D(2)'!GU$1</f>
        <v>0</v>
      </c>
      <c r="CX6" s="731">
        <f>'D(2)'!GV$1</f>
        <v>0</v>
      </c>
      <c r="CY6" s="731">
        <f>'D(2)'!GW$1</f>
        <v>0</v>
      </c>
      <c r="CZ6" s="731">
        <f>'D(2)'!GX$1</f>
        <v>0</v>
      </c>
      <c r="DA6" s="731">
        <f>'D(2)'!GY$1</f>
        <v>0</v>
      </c>
      <c r="DB6" s="731">
        <f>'D(2)'!GZ$1</f>
        <v>0</v>
      </c>
      <c r="DC6" s="731">
        <f>'D(2)'!HA$1</f>
        <v>0</v>
      </c>
      <c r="DD6" s="731">
        <f>'D(2)'!HB$1</f>
        <v>0</v>
      </c>
      <c r="DE6" s="731">
        <f>'D(2)'!HC$1</f>
        <v>0</v>
      </c>
      <c r="DF6" s="733">
        <f>'D(2)'!HD$1</f>
        <v>0</v>
      </c>
      <c r="DG6" s="734">
        <f>'D(2)'!HE$1</f>
        <v>0</v>
      </c>
      <c r="DH6" s="731">
        <f>'D(2)'!HF$1</f>
        <v>0</v>
      </c>
      <c r="DI6" s="731">
        <f>'D(2)'!HG$1</f>
        <v>0</v>
      </c>
      <c r="DJ6" s="731">
        <f>'D(2)'!HH$1</f>
        <v>0</v>
      </c>
      <c r="DK6" s="731">
        <f>'D(2)'!HI$1</f>
        <v>0</v>
      </c>
      <c r="DL6" s="731">
        <f>'D(2)'!HJ$1</f>
        <v>0</v>
      </c>
      <c r="DM6" s="731">
        <f>'D(2)'!HK$1</f>
        <v>0</v>
      </c>
      <c r="DN6" s="731">
        <f>'D(2)'!HL$1</f>
        <v>0</v>
      </c>
      <c r="DO6" s="731">
        <f>'D(2)'!HM$1</f>
        <v>0</v>
      </c>
      <c r="DP6" s="731">
        <f>'D(2)'!HN$1</f>
        <v>0</v>
      </c>
      <c r="DQ6" s="732">
        <f>'D(2)'!HO$1</f>
        <v>0</v>
      </c>
      <c r="DR6" s="730">
        <f>'D(2)'!HP$1</f>
        <v>0</v>
      </c>
      <c r="DS6" s="731">
        <f>'D(2)'!HQ$1</f>
        <v>0</v>
      </c>
      <c r="DT6" s="731">
        <f>'D(2)'!HR$1</f>
        <v>0</v>
      </c>
      <c r="DU6" s="731">
        <f>'D(2)'!HS$1</f>
        <v>0</v>
      </c>
      <c r="DV6" s="731">
        <f>'D(2)'!HT$1</f>
        <v>0</v>
      </c>
      <c r="DW6" s="731">
        <f>'D(2)'!HU$1</f>
        <v>0</v>
      </c>
      <c r="DX6" s="731">
        <f>'D(2)'!HV$1</f>
        <v>0</v>
      </c>
      <c r="DY6" s="733">
        <f>'D(2)'!HW$1</f>
        <v>0</v>
      </c>
      <c r="FR6" s="396"/>
      <c r="FS6" s="396"/>
      <c r="FT6" s="396"/>
      <c r="FU6" s="396"/>
      <c r="FV6" s="396"/>
      <c r="FW6" s="396"/>
      <c r="FX6" s="396"/>
      <c r="FY6" s="396"/>
      <c r="FZ6" s="396"/>
      <c r="GA6" s="396"/>
      <c r="GB6" s="396"/>
      <c r="GC6" s="396"/>
      <c r="GD6" s="396"/>
      <c r="GE6" s="396"/>
      <c r="GF6" s="396"/>
      <c r="GG6" s="396"/>
      <c r="GH6" s="396"/>
      <c r="GI6" s="396"/>
      <c r="GJ6" s="396"/>
      <c r="GK6" s="396"/>
      <c r="GL6" s="396"/>
      <c r="GM6" s="396"/>
      <c r="GN6" s="396"/>
      <c r="GO6" s="396"/>
      <c r="GP6" s="396"/>
      <c r="GQ6" s="396"/>
      <c r="GR6" s="396"/>
      <c r="GS6" s="396"/>
      <c r="GT6" s="396"/>
      <c r="GU6" s="396"/>
      <c r="GV6" s="396"/>
      <c r="GW6" s="396"/>
      <c r="GX6" s="396"/>
      <c r="GY6" s="396"/>
      <c r="GZ6" s="396"/>
      <c r="HA6" s="396"/>
      <c r="HB6" s="396"/>
      <c r="HC6" s="396"/>
      <c r="HD6" s="396"/>
      <c r="HE6" s="396"/>
      <c r="HF6" s="396"/>
      <c r="HG6" s="396"/>
      <c r="HH6" s="396"/>
      <c r="HI6" s="396"/>
      <c r="HJ6" s="396"/>
      <c r="HK6" s="396"/>
      <c r="HL6" s="396"/>
      <c r="HM6" s="396"/>
      <c r="HN6" s="396"/>
      <c r="HO6" s="396"/>
      <c r="HP6" s="396"/>
      <c r="HQ6" s="396"/>
      <c r="HR6" s="396"/>
      <c r="HS6" s="396"/>
      <c r="HT6" s="396"/>
      <c r="HU6" s="396"/>
      <c r="HV6" s="396"/>
      <c r="HW6" s="396"/>
      <c r="HX6" s="396"/>
      <c r="HY6" s="396"/>
      <c r="HZ6" s="396"/>
      <c r="IA6" s="396"/>
      <c r="IB6" s="396"/>
      <c r="IC6" s="396"/>
      <c r="ID6" s="396"/>
      <c r="IE6" s="396"/>
      <c r="IF6" s="396"/>
      <c r="IG6" s="396"/>
      <c r="IH6" s="396"/>
      <c r="II6" s="396"/>
      <c r="IJ6" s="396"/>
      <c r="IK6" s="396"/>
      <c r="IL6" s="396"/>
      <c r="IM6" s="396"/>
      <c r="IN6" s="396"/>
      <c r="IO6" s="396"/>
      <c r="IP6" s="396"/>
      <c r="IQ6" s="396"/>
      <c r="IR6" s="396"/>
      <c r="IS6" s="396"/>
      <c r="IT6" s="396"/>
      <c r="IU6" s="396"/>
      <c r="IV6" s="396"/>
    </row>
    <row r="7" spans="1:256">
      <c r="A7" s="498">
        <v>3</v>
      </c>
      <c r="B7" s="730">
        <f ca="1">'D(3)'!BF$1</f>
        <v>0</v>
      </c>
      <c r="C7" s="731">
        <f>'D(3)'!BG$1</f>
        <v>0</v>
      </c>
      <c r="D7" s="731">
        <f>'D(3)'!BH$1</f>
        <v>0</v>
      </c>
      <c r="E7" s="731">
        <f>'D(3)'!BI$1</f>
        <v>0</v>
      </c>
      <c r="F7" s="731">
        <f>'D(3)'!BJ$1</f>
        <v>0</v>
      </c>
      <c r="G7" s="732">
        <f>'D(3)'!BK$1</f>
        <v>0</v>
      </c>
      <c r="H7" s="730" t="str">
        <f>'D(3)'!DC$1</f>
        <v>-</v>
      </c>
      <c r="I7" s="731" t="str">
        <f>'D(3)'!DD$1</f>
        <v>-</v>
      </c>
      <c r="J7" s="731" t="str">
        <f>'D(3)'!DE$1</f>
        <v>-</v>
      </c>
      <c r="K7" s="731" t="str">
        <f>'D(3)'!DF$1</f>
        <v>-</v>
      </c>
      <c r="L7" s="731" t="str">
        <f>'D(3)'!DG$1</f>
        <v>-</v>
      </c>
      <c r="M7" s="731" t="str">
        <f>'D(3)'!DH$1</f>
        <v>-</v>
      </c>
      <c r="N7" s="731" t="str">
        <f>'D(3)'!DI$1</f>
        <v>-</v>
      </c>
      <c r="O7" s="731" t="str">
        <f>'D(3)'!DJ$1</f>
        <v>-</v>
      </c>
      <c r="P7" s="731" t="str">
        <f>'D(3)'!DK$1</f>
        <v>-</v>
      </c>
      <c r="Q7" s="731" t="str">
        <f>'D(3)'!DL$1</f>
        <v>-</v>
      </c>
      <c r="R7" s="731" t="str">
        <f>'D(3)'!DM$1</f>
        <v>-</v>
      </c>
      <c r="S7" s="731" t="str">
        <f>'D(3)'!DN$1</f>
        <v>-</v>
      </c>
      <c r="T7" s="731" t="str">
        <f>'D(3)'!DO$1</f>
        <v>-</v>
      </c>
      <c r="U7" s="733" t="str">
        <f>'D(3)'!DP$1</f>
        <v>-</v>
      </c>
      <c r="V7" s="734">
        <f>'D(3)'!DQ$1</f>
        <v>0</v>
      </c>
      <c r="W7" s="731">
        <f>'D(3)'!DR$1</f>
        <v>0</v>
      </c>
      <c r="X7" s="731">
        <f>'D(3)'!DS$1</f>
        <v>0</v>
      </c>
      <c r="Y7" s="731">
        <f>'D(3)'!DT$1</f>
        <v>0</v>
      </c>
      <c r="Z7" s="731">
        <f>'D(3)'!DU$1</f>
        <v>0</v>
      </c>
      <c r="AA7" s="731">
        <f>'D(3)'!DV$1</f>
        <v>0</v>
      </c>
      <c r="AB7" s="731">
        <f>'D(3)'!DW$1</f>
        <v>0</v>
      </c>
      <c r="AC7" s="731">
        <f>'D(3)'!DX$1</f>
        <v>0</v>
      </c>
      <c r="AD7" s="731">
        <f>'D(3)'!DY$1</f>
        <v>0</v>
      </c>
      <c r="AE7" s="731">
        <f>'D(3)'!DZ$1</f>
        <v>0</v>
      </c>
      <c r="AF7" s="731">
        <f>'D(3)'!EA$1</f>
        <v>0</v>
      </c>
      <c r="AG7" s="731">
        <f>'D(3)'!EB$1</f>
        <v>0</v>
      </c>
      <c r="AH7" s="731">
        <f>'D(3)'!EC$1</f>
        <v>0</v>
      </c>
      <c r="AI7" s="733">
        <f>'D(3)'!ED$1</f>
        <v>0</v>
      </c>
      <c r="AJ7" s="730">
        <f>'D(3)'!EE$1</f>
        <v>0</v>
      </c>
      <c r="AK7" s="734">
        <f>'D(3)'!EF$1</f>
        <v>0</v>
      </c>
      <c r="AL7" s="734">
        <f>'D(3)'!EG$1</f>
        <v>0</v>
      </c>
      <c r="AM7" s="734">
        <f>'D(3)'!EH$1</f>
        <v>0</v>
      </c>
      <c r="AN7" s="749">
        <f>'D(3)'!EI$1</f>
        <v>0</v>
      </c>
      <c r="AO7" s="730">
        <f>'D(3)'!EJ$1</f>
        <v>0</v>
      </c>
      <c r="AP7" s="731">
        <f>'D(3)'!EK$1</f>
        <v>0</v>
      </c>
      <c r="AQ7" s="731">
        <f>'D(3)'!EL$1</f>
        <v>0</v>
      </c>
      <c r="AR7" s="731">
        <f>'D(3)'!EM$1</f>
        <v>0</v>
      </c>
      <c r="AS7" s="733">
        <f>'D(3)'!EN$1</f>
        <v>0</v>
      </c>
      <c r="AT7" s="730" t="str">
        <f>'D(3)'!EO$1</f>
        <v>-</v>
      </c>
      <c r="AU7" s="731" t="str">
        <f>'D(3)'!EP$1</f>
        <v>-</v>
      </c>
      <c r="AV7" s="731" t="str">
        <f>'D(3)'!EQ$1</f>
        <v>-</v>
      </c>
      <c r="AW7" s="731" t="str">
        <f>'D(3)'!ER$1</f>
        <v>-</v>
      </c>
      <c r="AX7" s="731" t="str">
        <f>'D(3)'!ES$1</f>
        <v>-</v>
      </c>
      <c r="AY7" s="731" t="str">
        <f>'D(3)'!ET$1</f>
        <v>-</v>
      </c>
      <c r="AZ7" s="731" t="str">
        <f>'D(3)'!EU$1</f>
        <v>-</v>
      </c>
      <c r="BA7" s="731" t="str">
        <f>'D(3)'!EV$1</f>
        <v>-</v>
      </c>
      <c r="BB7" s="731" t="str">
        <f>'D(3)'!EW$1</f>
        <v>-</v>
      </c>
      <c r="BC7" s="731" t="str">
        <f>'D(3)'!EX$1</f>
        <v>-</v>
      </c>
      <c r="BD7" s="733" t="str">
        <f>'D(3)'!EY$1</f>
        <v>-</v>
      </c>
      <c r="BE7" s="734" t="str">
        <f>'D(3)'!EZ$1</f>
        <v>-</v>
      </c>
      <c r="BF7" s="731" t="str">
        <f>'D(3)'!FA$1</f>
        <v>-</v>
      </c>
      <c r="BG7" s="731" t="str">
        <f>'D(3)'!FB$1</f>
        <v>-</v>
      </c>
      <c r="BH7" s="731" t="str">
        <f>'D(3)'!FC$1</f>
        <v>-</v>
      </c>
      <c r="BI7" s="731" t="str">
        <f>'D(3)'!FD$1</f>
        <v>-</v>
      </c>
      <c r="BJ7" s="731" t="str">
        <f>'D(3)'!FE$1</f>
        <v>-</v>
      </c>
      <c r="BK7" s="731" t="str">
        <f>'D(3)'!FF$1</f>
        <v>-</v>
      </c>
      <c r="BL7" s="731" t="str">
        <f>'D(3)'!FG$1</f>
        <v>-</v>
      </c>
      <c r="BM7" s="731" t="str">
        <f>'D(3)'!FH$1</f>
        <v>-</v>
      </c>
      <c r="BN7" s="731" t="str">
        <f>'D(3)'!FI$1</f>
        <v>-</v>
      </c>
      <c r="BO7" s="731" t="str">
        <f>'D(3)'!FJ$1</f>
        <v>-</v>
      </c>
      <c r="BP7" s="732" t="str">
        <f>'D(3)'!FK$1</f>
        <v>-</v>
      </c>
      <c r="BQ7" s="730" t="str">
        <f>'D(3)'!FL$1</f>
        <v>-</v>
      </c>
      <c r="BR7" s="731" t="str">
        <f>'D(3)'!FM$1</f>
        <v>-</v>
      </c>
      <c r="BS7" s="731" t="str">
        <f>'D(3)'!FN$1</f>
        <v>-</v>
      </c>
      <c r="BT7" s="731" t="str">
        <f>'D(3)'!FO$1</f>
        <v>-</v>
      </c>
      <c r="BU7" s="731" t="str">
        <f>'D(3)'!FP$1</f>
        <v>-</v>
      </c>
      <c r="BV7" s="731" t="str">
        <f>'D(3)'!FQ$1</f>
        <v>-</v>
      </c>
      <c r="BW7" s="731" t="str">
        <f>'D(3)'!FR$1</f>
        <v>-</v>
      </c>
      <c r="BX7" s="731" t="str">
        <f>'D(3)'!FS$1</f>
        <v>-</v>
      </c>
      <c r="BY7" s="731" t="str">
        <f>'D(3)'!FT$1</f>
        <v>-</v>
      </c>
      <c r="BZ7" s="731" t="str">
        <f>'D(3)'!FU$1</f>
        <v>-</v>
      </c>
      <c r="CA7" s="733" t="str">
        <f>'D(3)'!FV$1</f>
        <v>-</v>
      </c>
      <c r="CB7" s="734" t="str">
        <f>'D(3)'!FW$1</f>
        <v>-</v>
      </c>
      <c r="CC7" s="731" t="str">
        <f>'D(3)'!FX$1</f>
        <v>-</v>
      </c>
      <c r="CD7" s="731" t="str">
        <f>'D(3)'!FY$1</f>
        <v>-</v>
      </c>
      <c r="CE7" s="731" t="str">
        <f>'D(3)'!FZ$1</f>
        <v>-</v>
      </c>
      <c r="CF7" s="731" t="str">
        <f>'D(3)'!GA$1</f>
        <v>-</v>
      </c>
      <c r="CG7" s="731" t="str">
        <f>'D(3)'!GB$1</f>
        <v>-</v>
      </c>
      <c r="CH7" s="731" t="str">
        <f>'D(3)'!GC$1</f>
        <v>-</v>
      </c>
      <c r="CI7" s="732" t="str">
        <f>'D(3)'!GD$1</f>
        <v>-</v>
      </c>
      <c r="CJ7" s="730">
        <f>'D(3)'!GH$1</f>
        <v>0</v>
      </c>
      <c r="CK7" s="731">
        <f>'D(3)'!GI$1</f>
        <v>0</v>
      </c>
      <c r="CL7" s="731">
        <f>'D(3)'!GJ$1</f>
        <v>0</v>
      </c>
      <c r="CM7" s="731">
        <f>'D(3)'!GK$1</f>
        <v>0</v>
      </c>
      <c r="CN7" s="731">
        <f>'D(3)'!GL$1</f>
        <v>0</v>
      </c>
      <c r="CO7" s="731">
        <f>'D(3)'!GM$1</f>
        <v>0</v>
      </c>
      <c r="CP7" s="731">
        <f>'D(3)'!GN$1</f>
        <v>0</v>
      </c>
      <c r="CQ7" s="731">
        <f>'D(3)'!GO$1</f>
        <v>0</v>
      </c>
      <c r="CR7" s="731">
        <f>'D(3)'!GP$1</f>
        <v>0</v>
      </c>
      <c r="CS7" s="731">
        <f>'D(3)'!GQ$1</f>
        <v>0</v>
      </c>
      <c r="CT7" s="732">
        <f>'D(3)'!GR$1</f>
        <v>0</v>
      </c>
      <c r="CU7" s="730">
        <f>'D(3)'!GS$1</f>
        <v>0</v>
      </c>
      <c r="CV7" s="731">
        <f>'D(3)'!GT$1</f>
        <v>0</v>
      </c>
      <c r="CW7" s="731">
        <f>'D(3)'!GU$1</f>
        <v>0</v>
      </c>
      <c r="CX7" s="731">
        <f>'D(3)'!GV$1</f>
        <v>0</v>
      </c>
      <c r="CY7" s="731">
        <f>'D(3)'!GW$1</f>
        <v>0</v>
      </c>
      <c r="CZ7" s="731">
        <f>'D(3)'!GX$1</f>
        <v>0</v>
      </c>
      <c r="DA7" s="731">
        <f>'D(3)'!GY$1</f>
        <v>0</v>
      </c>
      <c r="DB7" s="731">
        <f>'D(3)'!GZ$1</f>
        <v>0</v>
      </c>
      <c r="DC7" s="731">
        <f>'D(3)'!HA$1</f>
        <v>0</v>
      </c>
      <c r="DD7" s="731">
        <f>'D(3)'!HB$1</f>
        <v>0</v>
      </c>
      <c r="DE7" s="731">
        <f>'D(3)'!HC$1</f>
        <v>0</v>
      </c>
      <c r="DF7" s="733">
        <f>'D(3)'!HD$1</f>
        <v>0</v>
      </c>
      <c r="DG7" s="734">
        <f>'D(3)'!HE$1</f>
        <v>0</v>
      </c>
      <c r="DH7" s="731">
        <f>'D(3)'!HF$1</f>
        <v>0</v>
      </c>
      <c r="DI7" s="731">
        <f>'D(3)'!HG$1</f>
        <v>0</v>
      </c>
      <c r="DJ7" s="731">
        <f>'D(3)'!HH$1</f>
        <v>0</v>
      </c>
      <c r="DK7" s="731">
        <f>'D(3)'!HI$1</f>
        <v>0</v>
      </c>
      <c r="DL7" s="731">
        <f>'D(3)'!HJ$1</f>
        <v>0</v>
      </c>
      <c r="DM7" s="731">
        <f>'D(3)'!HK$1</f>
        <v>0</v>
      </c>
      <c r="DN7" s="731">
        <f>'D(3)'!HL$1</f>
        <v>0</v>
      </c>
      <c r="DO7" s="731">
        <f>'D(3)'!HM$1</f>
        <v>0</v>
      </c>
      <c r="DP7" s="731">
        <f>'D(3)'!HN$1</f>
        <v>0</v>
      </c>
      <c r="DQ7" s="732">
        <f>'D(3)'!HO$1</f>
        <v>0</v>
      </c>
      <c r="DR7" s="730">
        <f>'D(3)'!HP$1</f>
        <v>0</v>
      </c>
      <c r="DS7" s="731">
        <f>'D(3)'!HQ$1</f>
        <v>0</v>
      </c>
      <c r="DT7" s="731">
        <f>'D(3)'!HR$1</f>
        <v>0</v>
      </c>
      <c r="DU7" s="731">
        <f>'D(3)'!HS$1</f>
        <v>0</v>
      </c>
      <c r="DV7" s="731">
        <f>'D(3)'!HT$1</f>
        <v>0</v>
      </c>
      <c r="DW7" s="731">
        <f>'D(3)'!HU$1</f>
        <v>0</v>
      </c>
      <c r="DX7" s="731">
        <f>'D(3)'!HV$1</f>
        <v>0</v>
      </c>
      <c r="DY7" s="733">
        <f>'D(3)'!HW$1</f>
        <v>0</v>
      </c>
      <c r="FR7" s="396"/>
      <c r="FS7" s="396"/>
      <c r="FT7" s="396"/>
      <c r="FU7" s="396"/>
      <c r="FV7" s="396"/>
      <c r="FW7" s="396"/>
      <c r="FX7" s="396"/>
      <c r="FY7" s="396"/>
      <c r="FZ7" s="396"/>
      <c r="GA7" s="396"/>
      <c r="GB7" s="396"/>
      <c r="GC7" s="396"/>
      <c r="GD7" s="396"/>
      <c r="GE7" s="396"/>
      <c r="GF7" s="396"/>
      <c r="GG7" s="396"/>
      <c r="GH7" s="396"/>
      <c r="GI7" s="396"/>
      <c r="GJ7" s="396"/>
      <c r="GK7" s="396"/>
      <c r="GL7" s="396"/>
      <c r="GM7" s="396"/>
      <c r="GN7" s="396"/>
      <c r="GO7" s="396"/>
      <c r="GP7" s="396"/>
      <c r="GQ7" s="396"/>
      <c r="GR7" s="396"/>
      <c r="GS7" s="396"/>
      <c r="GT7" s="396"/>
      <c r="GU7" s="396"/>
      <c r="GV7" s="396"/>
      <c r="GW7" s="396"/>
      <c r="GX7" s="396"/>
      <c r="GY7" s="396"/>
      <c r="GZ7" s="396"/>
      <c r="HA7" s="396"/>
      <c r="HB7" s="396"/>
      <c r="HC7" s="396"/>
      <c r="HD7" s="396"/>
      <c r="HE7" s="396"/>
      <c r="HF7" s="396"/>
      <c r="HG7" s="396"/>
      <c r="HH7" s="396"/>
      <c r="HI7" s="396"/>
      <c r="HJ7" s="396"/>
      <c r="HK7" s="396"/>
      <c r="HL7" s="396"/>
      <c r="HM7" s="396"/>
      <c r="HN7" s="396"/>
      <c r="HO7" s="396"/>
      <c r="HP7" s="396"/>
      <c r="HQ7" s="396"/>
      <c r="HR7" s="396"/>
      <c r="HS7" s="396"/>
      <c r="HT7" s="396"/>
      <c r="HU7" s="396"/>
      <c r="HV7" s="396"/>
      <c r="HW7" s="396"/>
      <c r="HX7" s="396"/>
      <c r="HY7" s="396"/>
      <c r="HZ7" s="396"/>
      <c r="IA7" s="396"/>
      <c r="IB7" s="396"/>
      <c r="IC7" s="396"/>
      <c r="ID7" s="396"/>
      <c r="IE7" s="396"/>
      <c r="IF7" s="396"/>
      <c r="IG7" s="396"/>
      <c r="IH7" s="396"/>
      <c r="II7" s="396"/>
      <c r="IJ7" s="396"/>
      <c r="IK7" s="396"/>
      <c r="IL7" s="396"/>
      <c r="IM7" s="396"/>
      <c r="IN7" s="396"/>
      <c r="IO7" s="396"/>
      <c r="IP7" s="396"/>
      <c r="IQ7" s="396"/>
      <c r="IR7" s="396"/>
      <c r="IS7" s="396"/>
      <c r="IT7" s="396"/>
      <c r="IU7" s="396"/>
      <c r="IV7" s="396"/>
    </row>
    <row r="8" spans="1:256">
      <c r="A8" s="498">
        <v>4</v>
      </c>
      <c r="B8" s="730">
        <f ca="1">'D(4)'!BF$1</f>
        <v>0</v>
      </c>
      <c r="C8" s="731">
        <f>'D(4)'!BG$1</f>
        <v>0</v>
      </c>
      <c r="D8" s="731">
        <f>'D(4)'!BH$1</f>
        <v>0</v>
      </c>
      <c r="E8" s="731">
        <f>'D(4)'!BI$1</f>
        <v>0</v>
      </c>
      <c r="F8" s="731">
        <f>'D(4)'!BJ$1</f>
        <v>0</v>
      </c>
      <c r="G8" s="732">
        <f>'D(4)'!BK$1</f>
        <v>0</v>
      </c>
      <c r="H8" s="730" t="str">
        <f>'D(4)'!DC$1</f>
        <v>-</v>
      </c>
      <c r="I8" s="731" t="str">
        <f>'D(4)'!DD$1</f>
        <v>-</v>
      </c>
      <c r="J8" s="731" t="str">
        <f>'D(4)'!DE$1</f>
        <v>-</v>
      </c>
      <c r="K8" s="731" t="str">
        <f>'D(4)'!DF$1</f>
        <v>-</v>
      </c>
      <c r="L8" s="731" t="str">
        <f>'D(4)'!DG$1</f>
        <v>-</v>
      </c>
      <c r="M8" s="731" t="str">
        <f>'D(4)'!DH$1</f>
        <v>-</v>
      </c>
      <c r="N8" s="731" t="str">
        <f>'D(4)'!DI$1</f>
        <v>-</v>
      </c>
      <c r="O8" s="731" t="str">
        <f>'D(4)'!DJ$1</f>
        <v>-</v>
      </c>
      <c r="P8" s="731" t="str">
        <f>'D(4)'!DK$1</f>
        <v>-</v>
      </c>
      <c r="Q8" s="731" t="str">
        <f>'D(4)'!DL$1</f>
        <v>-</v>
      </c>
      <c r="R8" s="731" t="str">
        <f>'D(4)'!DM$1</f>
        <v>-</v>
      </c>
      <c r="S8" s="731" t="str">
        <f>'D(4)'!DN$1</f>
        <v>-</v>
      </c>
      <c r="T8" s="731" t="str">
        <f>'D(4)'!DO$1</f>
        <v>-</v>
      </c>
      <c r="U8" s="733" t="str">
        <f>'D(4)'!DP$1</f>
        <v>-</v>
      </c>
      <c r="V8" s="734">
        <f>'D(4)'!DQ$1</f>
        <v>0</v>
      </c>
      <c r="W8" s="731">
        <f>'D(4)'!DR$1</f>
        <v>0</v>
      </c>
      <c r="X8" s="731">
        <f>'D(4)'!DS$1</f>
        <v>0</v>
      </c>
      <c r="Y8" s="731">
        <f>'D(4)'!DT$1</f>
        <v>0</v>
      </c>
      <c r="Z8" s="731">
        <f>'D(4)'!DU$1</f>
        <v>0</v>
      </c>
      <c r="AA8" s="731">
        <f>'D(4)'!DV$1</f>
        <v>0</v>
      </c>
      <c r="AB8" s="731">
        <f>'D(4)'!DW$1</f>
        <v>0</v>
      </c>
      <c r="AC8" s="731">
        <f>'D(4)'!DX$1</f>
        <v>0</v>
      </c>
      <c r="AD8" s="731">
        <f>'D(4)'!DY$1</f>
        <v>0</v>
      </c>
      <c r="AE8" s="731">
        <f>'D(4)'!DZ$1</f>
        <v>0</v>
      </c>
      <c r="AF8" s="731">
        <f>'D(4)'!EA$1</f>
        <v>0</v>
      </c>
      <c r="AG8" s="731">
        <f>'D(4)'!EB$1</f>
        <v>0</v>
      </c>
      <c r="AH8" s="731">
        <f>'D(4)'!EC$1</f>
        <v>0</v>
      </c>
      <c r="AI8" s="733">
        <f>'D(4)'!ED$1</f>
        <v>0</v>
      </c>
      <c r="AJ8" s="730">
        <f>'D(4)'!EE$1</f>
        <v>0</v>
      </c>
      <c r="AK8" s="734">
        <f>'D(4)'!EF$1</f>
        <v>0</v>
      </c>
      <c r="AL8" s="734">
        <f>'D(4)'!EG$1</f>
        <v>0</v>
      </c>
      <c r="AM8" s="734">
        <f>'D(4)'!EH$1</f>
        <v>0</v>
      </c>
      <c r="AN8" s="749">
        <f>'D(4)'!EI$1</f>
        <v>0</v>
      </c>
      <c r="AO8" s="730">
        <f>'D(4)'!EJ$1</f>
        <v>0</v>
      </c>
      <c r="AP8" s="731">
        <f>'D(4)'!EK$1</f>
        <v>0</v>
      </c>
      <c r="AQ8" s="731">
        <f>'D(4)'!EL$1</f>
        <v>0</v>
      </c>
      <c r="AR8" s="731">
        <f>'D(4)'!EM$1</f>
        <v>0</v>
      </c>
      <c r="AS8" s="733">
        <f>'D(4)'!EN$1</f>
        <v>0</v>
      </c>
      <c r="AT8" s="730" t="str">
        <f>'D(4)'!EO$1</f>
        <v>-</v>
      </c>
      <c r="AU8" s="731" t="str">
        <f>'D(4)'!EP$1</f>
        <v>-</v>
      </c>
      <c r="AV8" s="731" t="str">
        <f>'D(4)'!EQ$1</f>
        <v>-</v>
      </c>
      <c r="AW8" s="731" t="str">
        <f>'D(4)'!ER$1</f>
        <v>-</v>
      </c>
      <c r="AX8" s="731" t="str">
        <f>'D(4)'!ES$1</f>
        <v>-</v>
      </c>
      <c r="AY8" s="731" t="str">
        <f>'D(4)'!ET$1</f>
        <v>-</v>
      </c>
      <c r="AZ8" s="731" t="str">
        <f>'D(4)'!EU$1</f>
        <v>-</v>
      </c>
      <c r="BA8" s="731" t="str">
        <f>'D(4)'!EV$1</f>
        <v>-</v>
      </c>
      <c r="BB8" s="731" t="str">
        <f>'D(4)'!EW$1</f>
        <v>-</v>
      </c>
      <c r="BC8" s="731" t="str">
        <f>'D(4)'!EX$1</f>
        <v>-</v>
      </c>
      <c r="BD8" s="733" t="str">
        <f>'D(4)'!EY$1</f>
        <v>-</v>
      </c>
      <c r="BE8" s="734" t="str">
        <f>'D(4)'!EZ$1</f>
        <v>-</v>
      </c>
      <c r="BF8" s="731" t="str">
        <f>'D(4)'!FA$1</f>
        <v>-</v>
      </c>
      <c r="BG8" s="731" t="str">
        <f>'D(4)'!FB$1</f>
        <v>-</v>
      </c>
      <c r="BH8" s="731" t="str">
        <f>'D(4)'!FC$1</f>
        <v>-</v>
      </c>
      <c r="BI8" s="731" t="str">
        <f>'D(4)'!FD$1</f>
        <v>-</v>
      </c>
      <c r="BJ8" s="731" t="str">
        <f>'D(4)'!FE$1</f>
        <v>-</v>
      </c>
      <c r="BK8" s="731" t="str">
        <f>'D(4)'!FF$1</f>
        <v>-</v>
      </c>
      <c r="BL8" s="731" t="str">
        <f>'D(4)'!FG$1</f>
        <v>-</v>
      </c>
      <c r="BM8" s="731" t="str">
        <f>'D(4)'!FH$1</f>
        <v>-</v>
      </c>
      <c r="BN8" s="731" t="str">
        <f>'D(4)'!FI$1</f>
        <v>-</v>
      </c>
      <c r="BO8" s="731" t="str">
        <f>'D(4)'!FJ$1</f>
        <v>-</v>
      </c>
      <c r="BP8" s="732" t="str">
        <f>'D(4)'!FK$1</f>
        <v>-</v>
      </c>
      <c r="BQ8" s="730" t="str">
        <f>'D(4)'!FL$1</f>
        <v>-</v>
      </c>
      <c r="BR8" s="731" t="str">
        <f>'D(4)'!FM$1</f>
        <v>-</v>
      </c>
      <c r="BS8" s="731" t="str">
        <f>'D(4)'!FN$1</f>
        <v>-</v>
      </c>
      <c r="BT8" s="731" t="str">
        <f>'D(4)'!FO$1</f>
        <v>-</v>
      </c>
      <c r="BU8" s="731" t="str">
        <f>'D(4)'!FP$1</f>
        <v>-</v>
      </c>
      <c r="BV8" s="731" t="str">
        <f>'D(4)'!FQ$1</f>
        <v>-</v>
      </c>
      <c r="BW8" s="731" t="str">
        <f>'D(4)'!FR$1</f>
        <v>-</v>
      </c>
      <c r="BX8" s="731" t="str">
        <f>'D(4)'!FS$1</f>
        <v>-</v>
      </c>
      <c r="BY8" s="731" t="str">
        <f>'D(4)'!FT$1</f>
        <v>-</v>
      </c>
      <c r="BZ8" s="731" t="str">
        <f>'D(4)'!FU$1</f>
        <v>-</v>
      </c>
      <c r="CA8" s="733" t="str">
        <f>'D(4)'!FV$1</f>
        <v>-</v>
      </c>
      <c r="CB8" s="734" t="str">
        <f>'D(4)'!FW$1</f>
        <v>-</v>
      </c>
      <c r="CC8" s="731" t="str">
        <f>'D(4)'!FX$1</f>
        <v>-</v>
      </c>
      <c r="CD8" s="731" t="str">
        <f>'D(4)'!FY$1</f>
        <v>-</v>
      </c>
      <c r="CE8" s="731" t="str">
        <f>'D(4)'!FZ$1</f>
        <v>-</v>
      </c>
      <c r="CF8" s="731" t="str">
        <f>'D(4)'!GA$1</f>
        <v>-</v>
      </c>
      <c r="CG8" s="731" t="str">
        <f>'D(4)'!GB$1</f>
        <v>-</v>
      </c>
      <c r="CH8" s="731" t="str">
        <f>'D(4)'!GC$1</f>
        <v>-</v>
      </c>
      <c r="CI8" s="732" t="str">
        <f>'D(4)'!GD$1</f>
        <v>-</v>
      </c>
      <c r="CJ8" s="730">
        <f>'D(4)'!GH$1</f>
        <v>0</v>
      </c>
      <c r="CK8" s="731">
        <f>'D(4)'!GI$1</f>
        <v>0</v>
      </c>
      <c r="CL8" s="731">
        <f>'D(4)'!GJ$1</f>
        <v>0</v>
      </c>
      <c r="CM8" s="731">
        <f>'D(4)'!GK$1</f>
        <v>0</v>
      </c>
      <c r="CN8" s="731">
        <f>'D(4)'!GL$1</f>
        <v>0</v>
      </c>
      <c r="CO8" s="731">
        <f>'D(4)'!GM$1</f>
        <v>0</v>
      </c>
      <c r="CP8" s="731">
        <f>'D(4)'!GN$1</f>
        <v>0</v>
      </c>
      <c r="CQ8" s="731">
        <f>'D(4)'!GO$1</f>
        <v>0</v>
      </c>
      <c r="CR8" s="731">
        <f>'D(4)'!GP$1</f>
        <v>0</v>
      </c>
      <c r="CS8" s="731">
        <f>'D(4)'!GQ$1</f>
        <v>0</v>
      </c>
      <c r="CT8" s="732">
        <f>'D(4)'!GR$1</f>
        <v>0</v>
      </c>
      <c r="CU8" s="730">
        <f>'D(4)'!GS$1</f>
        <v>0</v>
      </c>
      <c r="CV8" s="731">
        <f>'D(4)'!GT$1</f>
        <v>0</v>
      </c>
      <c r="CW8" s="731">
        <f>'D(4)'!GU$1</f>
        <v>0</v>
      </c>
      <c r="CX8" s="731">
        <f>'D(4)'!GV$1</f>
        <v>0</v>
      </c>
      <c r="CY8" s="731">
        <f>'D(4)'!GW$1</f>
        <v>0</v>
      </c>
      <c r="CZ8" s="731">
        <f>'D(4)'!GX$1</f>
        <v>0</v>
      </c>
      <c r="DA8" s="731">
        <f>'D(4)'!GY$1</f>
        <v>0</v>
      </c>
      <c r="DB8" s="731">
        <f>'D(4)'!GZ$1</f>
        <v>0</v>
      </c>
      <c r="DC8" s="731">
        <f>'D(4)'!HA$1</f>
        <v>0</v>
      </c>
      <c r="DD8" s="731">
        <f>'D(4)'!HB$1</f>
        <v>0</v>
      </c>
      <c r="DE8" s="731">
        <f>'D(4)'!HC$1</f>
        <v>0</v>
      </c>
      <c r="DF8" s="733">
        <f>'D(4)'!HD$1</f>
        <v>0</v>
      </c>
      <c r="DG8" s="734">
        <f>'D(4)'!HE$1</f>
        <v>0</v>
      </c>
      <c r="DH8" s="731">
        <f>'D(4)'!HF$1</f>
        <v>0</v>
      </c>
      <c r="DI8" s="731">
        <f>'D(4)'!HG$1</f>
        <v>0</v>
      </c>
      <c r="DJ8" s="731">
        <f>'D(4)'!HH$1</f>
        <v>0</v>
      </c>
      <c r="DK8" s="731">
        <f>'D(4)'!HI$1</f>
        <v>0</v>
      </c>
      <c r="DL8" s="731">
        <f>'D(4)'!HJ$1</f>
        <v>0</v>
      </c>
      <c r="DM8" s="731">
        <f>'D(4)'!HK$1</f>
        <v>0</v>
      </c>
      <c r="DN8" s="731">
        <f>'D(4)'!HL$1</f>
        <v>0</v>
      </c>
      <c r="DO8" s="731">
        <f>'D(4)'!HM$1</f>
        <v>0</v>
      </c>
      <c r="DP8" s="731">
        <f>'D(4)'!HN$1</f>
        <v>0</v>
      </c>
      <c r="DQ8" s="732">
        <f>'D(4)'!HO$1</f>
        <v>0</v>
      </c>
      <c r="DR8" s="730">
        <f>'D(4)'!HP$1</f>
        <v>0</v>
      </c>
      <c r="DS8" s="731">
        <f>'D(4)'!HQ$1</f>
        <v>0</v>
      </c>
      <c r="DT8" s="731">
        <f>'D(4)'!HR$1</f>
        <v>0</v>
      </c>
      <c r="DU8" s="731">
        <f>'D(4)'!HS$1</f>
        <v>0</v>
      </c>
      <c r="DV8" s="731">
        <f>'D(4)'!HT$1</f>
        <v>0</v>
      </c>
      <c r="DW8" s="731">
        <f>'D(4)'!HU$1</f>
        <v>0</v>
      </c>
      <c r="DX8" s="731">
        <f>'D(4)'!HV$1</f>
        <v>0</v>
      </c>
      <c r="DY8" s="733">
        <f>'D(4)'!HW$1</f>
        <v>0</v>
      </c>
      <c r="FR8" s="396"/>
      <c r="FS8" s="396"/>
      <c r="FT8" s="396"/>
      <c r="FU8" s="396"/>
      <c r="FV8" s="396"/>
      <c r="FW8" s="396"/>
      <c r="FX8" s="396"/>
      <c r="FY8" s="396"/>
      <c r="FZ8" s="396"/>
      <c r="GA8" s="396"/>
      <c r="GB8" s="396"/>
      <c r="GC8" s="396"/>
      <c r="GD8" s="396"/>
      <c r="GE8" s="396"/>
      <c r="GF8" s="396"/>
      <c r="GG8" s="396"/>
      <c r="GH8" s="396"/>
      <c r="GI8" s="396"/>
      <c r="GJ8" s="396"/>
      <c r="GK8" s="396"/>
      <c r="GL8" s="396"/>
      <c r="GM8" s="396"/>
      <c r="GN8" s="396"/>
      <c r="GO8" s="396"/>
      <c r="GP8" s="396"/>
      <c r="GQ8" s="396"/>
      <c r="GR8" s="396"/>
      <c r="GS8" s="396"/>
      <c r="GT8" s="396"/>
      <c r="GU8" s="396"/>
      <c r="GV8" s="396"/>
      <c r="GW8" s="396"/>
      <c r="GX8" s="396"/>
      <c r="GY8" s="396"/>
      <c r="GZ8" s="396"/>
      <c r="HA8" s="396"/>
      <c r="HB8" s="396"/>
      <c r="HC8" s="396"/>
      <c r="HD8" s="396"/>
      <c r="HE8" s="396"/>
      <c r="HF8" s="396"/>
      <c r="HG8" s="396"/>
      <c r="HH8" s="396"/>
      <c r="HI8" s="396"/>
      <c r="HJ8" s="396"/>
      <c r="HK8" s="396"/>
      <c r="HL8" s="396"/>
      <c r="HM8" s="396"/>
      <c r="HN8" s="396"/>
      <c r="HO8" s="396"/>
      <c r="HP8" s="396"/>
      <c r="HQ8" s="396"/>
      <c r="HR8" s="396"/>
      <c r="HS8" s="396"/>
      <c r="HT8" s="396"/>
      <c r="HU8" s="396"/>
      <c r="HV8" s="396"/>
      <c r="HW8" s="396"/>
      <c r="HX8" s="396"/>
      <c r="HY8" s="396"/>
      <c r="HZ8" s="396"/>
      <c r="IA8" s="396"/>
      <c r="IB8" s="396"/>
      <c r="IC8" s="396"/>
      <c r="ID8" s="396"/>
      <c r="IE8" s="396"/>
      <c r="IF8" s="396"/>
      <c r="IG8" s="396"/>
      <c r="IH8" s="396"/>
      <c r="II8" s="396"/>
      <c r="IJ8" s="396"/>
      <c r="IK8" s="396"/>
      <c r="IL8" s="396"/>
      <c r="IM8" s="396"/>
      <c r="IN8" s="396"/>
      <c r="IO8" s="396"/>
      <c r="IP8" s="396"/>
      <c r="IQ8" s="396"/>
      <c r="IR8" s="396"/>
      <c r="IS8" s="396"/>
      <c r="IT8" s="396"/>
      <c r="IU8" s="396"/>
      <c r="IV8" s="396"/>
    </row>
    <row r="9" spans="1:256">
      <c r="A9" s="498">
        <v>5</v>
      </c>
      <c r="B9" s="730">
        <f ca="1">'D(5)'!BF$1</f>
        <v>0</v>
      </c>
      <c r="C9" s="731">
        <f>'D(5)'!BG$1</f>
        <v>0</v>
      </c>
      <c r="D9" s="731">
        <f>'D(5)'!BH$1</f>
        <v>0</v>
      </c>
      <c r="E9" s="731">
        <f>'D(5)'!BI$1</f>
        <v>0</v>
      </c>
      <c r="F9" s="731">
        <f>'D(5)'!BJ$1</f>
        <v>0</v>
      </c>
      <c r="G9" s="732">
        <f>'D(5)'!BK$1</f>
        <v>0</v>
      </c>
      <c r="H9" s="730" t="str">
        <f>'D(5)'!DC$1</f>
        <v>-</v>
      </c>
      <c r="I9" s="731" t="str">
        <f>'D(5)'!DD$1</f>
        <v>-</v>
      </c>
      <c r="J9" s="731" t="str">
        <f>'D(5)'!DE$1</f>
        <v>-</v>
      </c>
      <c r="K9" s="731" t="str">
        <f>'D(5)'!DF$1</f>
        <v>-</v>
      </c>
      <c r="L9" s="731" t="str">
        <f>'D(5)'!DG$1</f>
        <v>-</v>
      </c>
      <c r="M9" s="731" t="str">
        <f>'D(5)'!DH$1</f>
        <v>-</v>
      </c>
      <c r="N9" s="731" t="str">
        <f>'D(5)'!DI$1</f>
        <v>-</v>
      </c>
      <c r="O9" s="731" t="str">
        <f>'D(5)'!DJ$1</f>
        <v>-</v>
      </c>
      <c r="P9" s="731" t="str">
        <f>'D(5)'!DK$1</f>
        <v>-</v>
      </c>
      <c r="Q9" s="731" t="str">
        <f>'D(5)'!DL$1</f>
        <v>-</v>
      </c>
      <c r="R9" s="731" t="str">
        <f>'D(5)'!DM$1</f>
        <v>-</v>
      </c>
      <c r="S9" s="731" t="str">
        <f>'D(5)'!DN$1</f>
        <v>-</v>
      </c>
      <c r="T9" s="731" t="str">
        <f>'D(5)'!DO$1</f>
        <v>-</v>
      </c>
      <c r="U9" s="733" t="str">
        <f>'D(5)'!DP$1</f>
        <v>-</v>
      </c>
      <c r="V9" s="734">
        <f>'D(5)'!DQ$1</f>
        <v>0</v>
      </c>
      <c r="W9" s="731">
        <f>'D(5)'!DR$1</f>
        <v>0</v>
      </c>
      <c r="X9" s="731">
        <f>'D(5)'!DS$1</f>
        <v>0</v>
      </c>
      <c r="Y9" s="731">
        <f>'D(5)'!DT$1</f>
        <v>0</v>
      </c>
      <c r="Z9" s="731">
        <f>'D(5)'!DU$1</f>
        <v>0</v>
      </c>
      <c r="AA9" s="731">
        <f>'D(5)'!DV$1</f>
        <v>0</v>
      </c>
      <c r="AB9" s="731">
        <f>'D(5)'!DW$1</f>
        <v>0</v>
      </c>
      <c r="AC9" s="731">
        <f>'D(5)'!DX$1</f>
        <v>0</v>
      </c>
      <c r="AD9" s="731">
        <f>'D(5)'!DY$1</f>
        <v>0</v>
      </c>
      <c r="AE9" s="731">
        <f>'D(5)'!DZ$1</f>
        <v>0</v>
      </c>
      <c r="AF9" s="731">
        <f>'D(5)'!EA$1</f>
        <v>0</v>
      </c>
      <c r="AG9" s="731">
        <f>'D(5)'!EB$1</f>
        <v>0</v>
      </c>
      <c r="AH9" s="731">
        <f>'D(5)'!EC$1</f>
        <v>0</v>
      </c>
      <c r="AI9" s="733">
        <f>'D(5)'!ED$1</f>
        <v>0</v>
      </c>
      <c r="AJ9" s="730">
        <f>'D(5)'!EE$1</f>
        <v>0</v>
      </c>
      <c r="AK9" s="734">
        <f>'D(5)'!EF$1</f>
        <v>0</v>
      </c>
      <c r="AL9" s="734">
        <f>'D(5)'!EG$1</f>
        <v>0</v>
      </c>
      <c r="AM9" s="734">
        <f>'D(5)'!EH$1</f>
        <v>0</v>
      </c>
      <c r="AN9" s="749">
        <f>'D(5)'!EI$1</f>
        <v>0</v>
      </c>
      <c r="AO9" s="730">
        <f>'D(5)'!EJ$1</f>
        <v>0</v>
      </c>
      <c r="AP9" s="731">
        <f>'D(5)'!EK$1</f>
        <v>0</v>
      </c>
      <c r="AQ9" s="731">
        <f>'D(5)'!EL$1</f>
        <v>0</v>
      </c>
      <c r="AR9" s="731">
        <f>'D(5)'!EM$1</f>
        <v>0</v>
      </c>
      <c r="AS9" s="733">
        <f>'D(5)'!EN$1</f>
        <v>0</v>
      </c>
      <c r="AT9" s="730" t="str">
        <f>'D(5)'!EO$1</f>
        <v>-</v>
      </c>
      <c r="AU9" s="731" t="str">
        <f>'D(5)'!EP$1</f>
        <v>-</v>
      </c>
      <c r="AV9" s="731" t="str">
        <f>'D(5)'!EQ$1</f>
        <v>-</v>
      </c>
      <c r="AW9" s="731" t="str">
        <f>'D(5)'!ER$1</f>
        <v>-</v>
      </c>
      <c r="AX9" s="731" t="str">
        <f>'D(5)'!ES$1</f>
        <v>-</v>
      </c>
      <c r="AY9" s="731" t="str">
        <f>'D(5)'!ET$1</f>
        <v>-</v>
      </c>
      <c r="AZ9" s="731" t="str">
        <f>'D(5)'!EU$1</f>
        <v>-</v>
      </c>
      <c r="BA9" s="731" t="str">
        <f>'D(5)'!EV$1</f>
        <v>-</v>
      </c>
      <c r="BB9" s="731" t="str">
        <f>'D(5)'!EW$1</f>
        <v>-</v>
      </c>
      <c r="BC9" s="731" t="str">
        <f>'D(5)'!EX$1</f>
        <v>-</v>
      </c>
      <c r="BD9" s="733" t="str">
        <f>'D(5)'!EY$1</f>
        <v>-</v>
      </c>
      <c r="BE9" s="734" t="str">
        <f>'D(5)'!EZ$1</f>
        <v>-</v>
      </c>
      <c r="BF9" s="731" t="str">
        <f>'D(5)'!FA$1</f>
        <v>-</v>
      </c>
      <c r="BG9" s="731" t="str">
        <f>'D(5)'!FB$1</f>
        <v>-</v>
      </c>
      <c r="BH9" s="731" t="str">
        <f>'D(5)'!FC$1</f>
        <v>-</v>
      </c>
      <c r="BI9" s="731" t="str">
        <f>'D(5)'!FD$1</f>
        <v>-</v>
      </c>
      <c r="BJ9" s="731" t="str">
        <f>'D(5)'!FE$1</f>
        <v>-</v>
      </c>
      <c r="BK9" s="731" t="str">
        <f>'D(5)'!FF$1</f>
        <v>-</v>
      </c>
      <c r="BL9" s="731" t="str">
        <f>'D(5)'!FG$1</f>
        <v>-</v>
      </c>
      <c r="BM9" s="731" t="str">
        <f>'D(5)'!FH$1</f>
        <v>-</v>
      </c>
      <c r="BN9" s="731" t="str">
        <f>'D(5)'!FI$1</f>
        <v>-</v>
      </c>
      <c r="BO9" s="731" t="str">
        <f>'D(5)'!FJ$1</f>
        <v>-</v>
      </c>
      <c r="BP9" s="732" t="str">
        <f>'D(5)'!FK$1</f>
        <v>-</v>
      </c>
      <c r="BQ9" s="730" t="str">
        <f>'D(5)'!FL$1</f>
        <v>-</v>
      </c>
      <c r="BR9" s="731" t="str">
        <f>'D(5)'!FM$1</f>
        <v>-</v>
      </c>
      <c r="BS9" s="731" t="str">
        <f>'D(5)'!FN$1</f>
        <v>-</v>
      </c>
      <c r="BT9" s="731" t="str">
        <f>'D(5)'!FO$1</f>
        <v>-</v>
      </c>
      <c r="BU9" s="731" t="str">
        <f>'D(5)'!FP$1</f>
        <v>-</v>
      </c>
      <c r="BV9" s="731" t="str">
        <f>'D(5)'!FQ$1</f>
        <v>-</v>
      </c>
      <c r="BW9" s="731" t="str">
        <f>'D(5)'!FR$1</f>
        <v>-</v>
      </c>
      <c r="BX9" s="731" t="str">
        <f>'D(5)'!FS$1</f>
        <v>-</v>
      </c>
      <c r="BY9" s="731" t="str">
        <f>'D(5)'!FT$1</f>
        <v>-</v>
      </c>
      <c r="BZ9" s="731" t="str">
        <f>'D(5)'!FU$1</f>
        <v>-</v>
      </c>
      <c r="CA9" s="733" t="str">
        <f>'D(5)'!FV$1</f>
        <v>-</v>
      </c>
      <c r="CB9" s="734" t="str">
        <f>'D(5)'!FW$1</f>
        <v>-</v>
      </c>
      <c r="CC9" s="731" t="str">
        <f>'D(5)'!FX$1</f>
        <v>-</v>
      </c>
      <c r="CD9" s="731" t="str">
        <f>'D(5)'!FY$1</f>
        <v>-</v>
      </c>
      <c r="CE9" s="731" t="str">
        <f>'D(5)'!FZ$1</f>
        <v>-</v>
      </c>
      <c r="CF9" s="731" t="str">
        <f>'D(5)'!GA$1</f>
        <v>-</v>
      </c>
      <c r="CG9" s="731" t="str">
        <f>'D(5)'!GB$1</f>
        <v>-</v>
      </c>
      <c r="CH9" s="731" t="str">
        <f>'D(5)'!GC$1</f>
        <v>-</v>
      </c>
      <c r="CI9" s="732" t="str">
        <f>'D(5)'!GD$1</f>
        <v>-</v>
      </c>
      <c r="CJ9" s="730">
        <f>'D(5)'!GH$1</f>
        <v>0</v>
      </c>
      <c r="CK9" s="731">
        <f>'D(5)'!GI$1</f>
        <v>0</v>
      </c>
      <c r="CL9" s="731">
        <f>'D(5)'!GJ$1</f>
        <v>0</v>
      </c>
      <c r="CM9" s="731">
        <f>'D(5)'!GK$1</f>
        <v>0</v>
      </c>
      <c r="CN9" s="731">
        <f>'D(5)'!GL$1</f>
        <v>0</v>
      </c>
      <c r="CO9" s="731">
        <f>'D(5)'!GM$1</f>
        <v>0</v>
      </c>
      <c r="CP9" s="731">
        <f>'D(5)'!GN$1</f>
        <v>0</v>
      </c>
      <c r="CQ9" s="731">
        <f>'D(5)'!GO$1</f>
        <v>0</v>
      </c>
      <c r="CR9" s="731">
        <f>'D(5)'!GP$1</f>
        <v>0</v>
      </c>
      <c r="CS9" s="731">
        <f>'D(5)'!GQ$1</f>
        <v>0</v>
      </c>
      <c r="CT9" s="732">
        <f>'D(5)'!GR$1</f>
        <v>0</v>
      </c>
      <c r="CU9" s="730">
        <f>'D(5)'!GS$1</f>
        <v>0</v>
      </c>
      <c r="CV9" s="731">
        <f>'D(5)'!GT$1</f>
        <v>0</v>
      </c>
      <c r="CW9" s="731">
        <f>'D(5)'!GU$1</f>
        <v>0</v>
      </c>
      <c r="CX9" s="731">
        <f>'D(5)'!GV$1</f>
        <v>0</v>
      </c>
      <c r="CY9" s="731">
        <f>'D(5)'!GW$1</f>
        <v>0</v>
      </c>
      <c r="CZ9" s="731">
        <f>'D(5)'!GX$1</f>
        <v>0</v>
      </c>
      <c r="DA9" s="731">
        <f>'D(5)'!GY$1</f>
        <v>0</v>
      </c>
      <c r="DB9" s="731">
        <f>'D(5)'!GZ$1</f>
        <v>0</v>
      </c>
      <c r="DC9" s="731">
        <f>'D(5)'!HA$1</f>
        <v>0</v>
      </c>
      <c r="DD9" s="731">
        <f>'D(5)'!HB$1</f>
        <v>0</v>
      </c>
      <c r="DE9" s="731">
        <f>'D(5)'!HC$1</f>
        <v>0</v>
      </c>
      <c r="DF9" s="733">
        <f>'D(5)'!HD$1</f>
        <v>0</v>
      </c>
      <c r="DG9" s="734">
        <f>'D(5)'!HE$1</f>
        <v>0</v>
      </c>
      <c r="DH9" s="731">
        <f>'D(5)'!HF$1</f>
        <v>0</v>
      </c>
      <c r="DI9" s="731">
        <f>'D(5)'!HG$1</f>
        <v>0</v>
      </c>
      <c r="DJ9" s="731">
        <f>'D(5)'!HH$1</f>
        <v>0</v>
      </c>
      <c r="DK9" s="731">
        <f>'D(5)'!HI$1</f>
        <v>0</v>
      </c>
      <c r="DL9" s="731">
        <f>'D(5)'!HJ$1</f>
        <v>0</v>
      </c>
      <c r="DM9" s="731">
        <f>'D(5)'!HK$1</f>
        <v>0</v>
      </c>
      <c r="DN9" s="731">
        <f>'D(5)'!HL$1</f>
        <v>0</v>
      </c>
      <c r="DO9" s="731">
        <f>'D(5)'!HM$1</f>
        <v>0</v>
      </c>
      <c r="DP9" s="731">
        <f>'D(5)'!HN$1</f>
        <v>0</v>
      </c>
      <c r="DQ9" s="732">
        <f>'D(5)'!HO$1</f>
        <v>0</v>
      </c>
      <c r="DR9" s="730">
        <f>'D(5)'!HP$1</f>
        <v>0</v>
      </c>
      <c r="DS9" s="731">
        <f>'D(5)'!HQ$1</f>
        <v>0</v>
      </c>
      <c r="DT9" s="731">
        <f>'D(5)'!HR$1</f>
        <v>0</v>
      </c>
      <c r="DU9" s="731">
        <f>'D(5)'!HS$1</f>
        <v>0</v>
      </c>
      <c r="DV9" s="731">
        <f>'D(5)'!HT$1</f>
        <v>0</v>
      </c>
      <c r="DW9" s="731">
        <f>'D(5)'!HU$1</f>
        <v>0</v>
      </c>
      <c r="DX9" s="731">
        <f>'D(5)'!HV$1</f>
        <v>0</v>
      </c>
      <c r="DY9" s="733">
        <f>'D(5)'!HW$1</f>
        <v>0</v>
      </c>
      <c r="FR9" s="396"/>
      <c r="FS9" s="396"/>
      <c r="FT9" s="396"/>
      <c r="FU9" s="396"/>
      <c r="FV9" s="396"/>
      <c r="FW9" s="396"/>
      <c r="FX9" s="396"/>
      <c r="FY9" s="396"/>
      <c r="FZ9" s="396"/>
      <c r="GA9" s="396"/>
      <c r="GB9" s="396"/>
      <c r="GC9" s="396"/>
      <c r="GD9" s="396"/>
      <c r="GE9" s="396"/>
      <c r="GF9" s="396"/>
      <c r="GG9" s="396"/>
      <c r="GH9" s="396"/>
      <c r="GI9" s="396"/>
      <c r="GJ9" s="396"/>
      <c r="GK9" s="396"/>
      <c r="GL9" s="396"/>
      <c r="GM9" s="396"/>
      <c r="GN9" s="396"/>
      <c r="GO9" s="396"/>
      <c r="GP9" s="396"/>
      <c r="GQ9" s="396"/>
      <c r="GR9" s="396"/>
      <c r="GS9" s="396"/>
      <c r="GT9" s="396"/>
      <c r="GU9" s="396"/>
      <c r="GV9" s="396"/>
      <c r="GW9" s="396"/>
      <c r="GX9" s="396"/>
      <c r="GY9" s="396"/>
      <c r="GZ9" s="396"/>
      <c r="HA9" s="396"/>
      <c r="HB9" s="396"/>
      <c r="HC9" s="396"/>
      <c r="HD9" s="396"/>
      <c r="HE9" s="396"/>
      <c r="HF9" s="396"/>
      <c r="HG9" s="396"/>
      <c r="HH9" s="396"/>
      <c r="HI9" s="396"/>
      <c r="HJ9" s="396"/>
      <c r="HK9" s="396"/>
      <c r="HL9" s="396"/>
      <c r="HM9" s="396"/>
      <c r="HN9" s="396"/>
      <c r="HO9" s="396"/>
      <c r="HP9" s="396"/>
      <c r="HQ9" s="396"/>
      <c r="HR9" s="396"/>
      <c r="HS9" s="396"/>
      <c r="HT9" s="396"/>
      <c r="HU9" s="396"/>
      <c r="HV9" s="396"/>
      <c r="HW9" s="396"/>
      <c r="HX9" s="396"/>
      <c r="HY9" s="396"/>
      <c r="HZ9" s="396"/>
      <c r="IA9" s="396"/>
      <c r="IB9" s="396"/>
      <c r="IC9" s="396"/>
      <c r="ID9" s="396"/>
      <c r="IE9" s="396"/>
      <c r="IF9" s="396"/>
      <c r="IG9" s="396"/>
      <c r="IH9" s="396"/>
      <c r="II9" s="396"/>
      <c r="IJ9" s="396"/>
      <c r="IK9" s="396"/>
      <c r="IL9" s="396"/>
      <c r="IM9" s="396"/>
      <c r="IN9" s="396"/>
      <c r="IO9" s="396"/>
      <c r="IP9" s="396"/>
      <c r="IQ9" s="396"/>
      <c r="IR9" s="396"/>
      <c r="IS9" s="396"/>
      <c r="IT9" s="396"/>
      <c r="IU9" s="396"/>
      <c r="IV9" s="396"/>
    </row>
    <row r="10" spans="1:256">
      <c r="A10" s="498">
        <v>6</v>
      </c>
      <c r="B10" s="730">
        <f ca="1">'D(6)'!BF$1</f>
        <v>0</v>
      </c>
      <c r="C10" s="731">
        <f>'D(6)'!BG$1</f>
        <v>0</v>
      </c>
      <c r="D10" s="731">
        <f>'D(6)'!BH$1</f>
        <v>0</v>
      </c>
      <c r="E10" s="731">
        <f>'D(6)'!BI$1</f>
        <v>0</v>
      </c>
      <c r="F10" s="731">
        <f>'D(6)'!BJ$1</f>
        <v>0</v>
      </c>
      <c r="G10" s="732">
        <f>'D(6)'!BK$1</f>
        <v>0</v>
      </c>
      <c r="H10" s="730" t="str">
        <f>'D(6)'!DC$1</f>
        <v>-</v>
      </c>
      <c r="I10" s="731" t="str">
        <f>'D(6)'!DD$1</f>
        <v>-</v>
      </c>
      <c r="J10" s="731" t="str">
        <f>'D(6)'!DE$1</f>
        <v>-</v>
      </c>
      <c r="K10" s="731" t="str">
        <f>'D(6)'!DF$1</f>
        <v>-</v>
      </c>
      <c r="L10" s="731" t="str">
        <f>'D(6)'!DG$1</f>
        <v>-</v>
      </c>
      <c r="M10" s="731" t="str">
        <f>'D(6)'!DH$1</f>
        <v>-</v>
      </c>
      <c r="N10" s="731" t="str">
        <f>'D(6)'!DI$1</f>
        <v>-</v>
      </c>
      <c r="O10" s="731" t="str">
        <f>'D(6)'!DJ$1</f>
        <v>-</v>
      </c>
      <c r="P10" s="731" t="str">
        <f>'D(6)'!DK$1</f>
        <v>-</v>
      </c>
      <c r="Q10" s="731" t="str">
        <f>'D(6)'!DL$1</f>
        <v>-</v>
      </c>
      <c r="R10" s="731" t="str">
        <f>'D(6)'!DM$1</f>
        <v>-</v>
      </c>
      <c r="S10" s="731" t="str">
        <f>'D(6)'!DN$1</f>
        <v>-</v>
      </c>
      <c r="T10" s="731" t="str">
        <f>'D(6)'!DO$1</f>
        <v>-</v>
      </c>
      <c r="U10" s="733" t="str">
        <f>'D(6)'!DP$1</f>
        <v>-</v>
      </c>
      <c r="V10" s="734">
        <f>'D(6)'!DQ$1</f>
        <v>0</v>
      </c>
      <c r="W10" s="731">
        <f>'D(6)'!DR$1</f>
        <v>0</v>
      </c>
      <c r="X10" s="731">
        <f>'D(6)'!DS$1</f>
        <v>0</v>
      </c>
      <c r="Y10" s="731">
        <f>'D(6)'!DT$1</f>
        <v>0</v>
      </c>
      <c r="Z10" s="731">
        <f>'D(6)'!DU$1</f>
        <v>0</v>
      </c>
      <c r="AA10" s="731">
        <f>'D(6)'!DV$1</f>
        <v>0</v>
      </c>
      <c r="AB10" s="731">
        <f>'D(6)'!DW$1</f>
        <v>0</v>
      </c>
      <c r="AC10" s="731">
        <f>'D(6)'!DX$1</f>
        <v>0</v>
      </c>
      <c r="AD10" s="731">
        <f>'D(6)'!DY$1</f>
        <v>0</v>
      </c>
      <c r="AE10" s="731">
        <f>'D(6)'!DZ$1</f>
        <v>0</v>
      </c>
      <c r="AF10" s="731">
        <f>'D(6)'!EA$1</f>
        <v>0</v>
      </c>
      <c r="AG10" s="731">
        <f>'D(6)'!EB$1</f>
        <v>0</v>
      </c>
      <c r="AH10" s="731">
        <f>'D(6)'!EC$1</f>
        <v>0</v>
      </c>
      <c r="AI10" s="733">
        <f>'D(6)'!ED$1</f>
        <v>0</v>
      </c>
      <c r="AJ10" s="730">
        <f>'D(6)'!EE$1</f>
        <v>0</v>
      </c>
      <c r="AK10" s="734">
        <f>'D(6)'!EF$1</f>
        <v>0</v>
      </c>
      <c r="AL10" s="734">
        <f>'D(6)'!EG$1</f>
        <v>0</v>
      </c>
      <c r="AM10" s="734">
        <f>'D(6)'!EH$1</f>
        <v>0</v>
      </c>
      <c r="AN10" s="749">
        <f>'D(6)'!EI$1</f>
        <v>0</v>
      </c>
      <c r="AO10" s="730">
        <f>'D(6)'!EJ$1</f>
        <v>0</v>
      </c>
      <c r="AP10" s="731">
        <f>'D(6)'!EK$1</f>
        <v>0</v>
      </c>
      <c r="AQ10" s="731">
        <f>'D(6)'!EL$1</f>
        <v>0</v>
      </c>
      <c r="AR10" s="731">
        <f>'D(6)'!EM$1</f>
        <v>0</v>
      </c>
      <c r="AS10" s="733">
        <f>'D(6)'!EN$1</f>
        <v>0</v>
      </c>
      <c r="AT10" s="730" t="str">
        <f>'D(6)'!EO$1</f>
        <v>-</v>
      </c>
      <c r="AU10" s="731" t="str">
        <f>'D(6)'!EP$1</f>
        <v>-</v>
      </c>
      <c r="AV10" s="731" t="str">
        <f>'D(6)'!EQ$1</f>
        <v>-</v>
      </c>
      <c r="AW10" s="731" t="str">
        <f>'D(6)'!ER$1</f>
        <v>-</v>
      </c>
      <c r="AX10" s="731" t="str">
        <f>'D(6)'!ES$1</f>
        <v>-</v>
      </c>
      <c r="AY10" s="731" t="str">
        <f>'D(6)'!ET$1</f>
        <v>-</v>
      </c>
      <c r="AZ10" s="731" t="str">
        <f>'D(6)'!EU$1</f>
        <v>-</v>
      </c>
      <c r="BA10" s="731" t="str">
        <f>'D(6)'!EV$1</f>
        <v>-</v>
      </c>
      <c r="BB10" s="731" t="str">
        <f>'D(6)'!EW$1</f>
        <v>-</v>
      </c>
      <c r="BC10" s="731" t="str">
        <f>'D(6)'!EX$1</f>
        <v>-</v>
      </c>
      <c r="BD10" s="733" t="str">
        <f>'D(6)'!EY$1</f>
        <v>-</v>
      </c>
      <c r="BE10" s="734" t="str">
        <f>'D(6)'!EZ$1</f>
        <v>-</v>
      </c>
      <c r="BF10" s="731" t="str">
        <f>'D(6)'!FA$1</f>
        <v>-</v>
      </c>
      <c r="BG10" s="731" t="str">
        <f>'D(6)'!FB$1</f>
        <v>-</v>
      </c>
      <c r="BH10" s="731" t="str">
        <f>'D(6)'!FC$1</f>
        <v>-</v>
      </c>
      <c r="BI10" s="731" t="str">
        <f>'D(6)'!FD$1</f>
        <v>-</v>
      </c>
      <c r="BJ10" s="731" t="str">
        <f>'D(6)'!FE$1</f>
        <v>-</v>
      </c>
      <c r="BK10" s="731" t="str">
        <f>'D(6)'!FF$1</f>
        <v>-</v>
      </c>
      <c r="BL10" s="731" t="str">
        <f>'D(6)'!FG$1</f>
        <v>-</v>
      </c>
      <c r="BM10" s="731" t="str">
        <f>'D(6)'!FH$1</f>
        <v>-</v>
      </c>
      <c r="BN10" s="731" t="str">
        <f>'D(6)'!FI$1</f>
        <v>-</v>
      </c>
      <c r="BO10" s="731" t="str">
        <f>'D(6)'!FJ$1</f>
        <v>-</v>
      </c>
      <c r="BP10" s="732" t="str">
        <f>'D(6)'!FK$1</f>
        <v>-</v>
      </c>
      <c r="BQ10" s="730" t="str">
        <f>'D(6)'!FL$1</f>
        <v>-</v>
      </c>
      <c r="BR10" s="731" t="str">
        <f>'D(6)'!FM$1</f>
        <v>-</v>
      </c>
      <c r="BS10" s="731" t="str">
        <f>'D(6)'!FN$1</f>
        <v>-</v>
      </c>
      <c r="BT10" s="731" t="str">
        <f>'D(6)'!FO$1</f>
        <v>-</v>
      </c>
      <c r="BU10" s="731" t="str">
        <f>'D(6)'!FP$1</f>
        <v>-</v>
      </c>
      <c r="BV10" s="731" t="str">
        <f>'D(6)'!FQ$1</f>
        <v>-</v>
      </c>
      <c r="BW10" s="731" t="str">
        <f>'D(6)'!FR$1</f>
        <v>-</v>
      </c>
      <c r="BX10" s="731" t="str">
        <f>'D(6)'!FS$1</f>
        <v>-</v>
      </c>
      <c r="BY10" s="731" t="str">
        <f>'D(6)'!FT$1</f>
        <v>-</v>
      </c>
      <c r="BZ10" s="731" t="str">
        <f>'D(6)'!FU$1</f>
        <v>-</v>
      </c>
      <c r="CA10" s="733" t="str">
        <f>'D(6)'!FV$1</f>
        <v>-</v>
      </c>
      <c r="CB10" s="734" t="str">
        <f>'D(6)'!FW$1</f>
        <v>-</v>
      </c>
      <c r="CC10" s="731" t="str">
        <f>'D(6)'!FX$1</f>
        <v>-</v>
      </c>
      <c r="CD10" s="731" t="str">
        <f>'D(6)'!FY$1</f>
        <v>-</v>
      </c>
      <c r="CE10" s="731" t="str">
        <f>'D(6)'!FZ$1</f>
        <v>-</v>
      </c>
      <c r="CF10" s="731" t="str">
        <f>'D(6)'!GA$1</f>
        <v>-</v>
      </c>
      <c r="CG10" s="731" t="str">
        <f>'D(6)'!GB$1</f>
        <v>-</v>
      </c>
      <c r="CH10" s="731" t="str">
        <f>'D(6)'!GC$1</f>
        <v>-</v>
      </c>
      <c r="CI10" s="732" t="str">
        <f>'D(6)'!GD$1</f>
        <v>-</v>
      </c>
      <c r="CJ10" s="730">
        <f>'D(6)'!GH$1</f>
        <v>0</v>
      </c>
      <c r="CK10" s="731">
        <f>'D(6)'!GI$1</f>
        <v>0</v>
      </c>
      <c r="CL10" s="731">
        <f>'D(6)'!GJ$1</f>
        <v>0</v>
      </c>
      <c r="CM10" s="731">
        <f>'D(6)'!GK$1</f>
        <v>0</v>
      </c>
      <c r="CN10" s="731">
        <f>'D(6)'!GL$1</f>
        <v>0</v>
      </c>
      <c r="CO10" s="731">
        <f>'D(6)'!GM$1</f>
        <v>0</v>
      </c>
      <c r="CP10" s="731">
        <f>'D(6)'!GN$1</f>
        <v>0</v>
      </c>
      <c r="CQ10" s="731">
        <f>'D(6)'!GO$1</f>
        <v>0</v>
      </c>
      <c r="CR10" s="731">
        <f>'D(6)'!GP$1</f>
        <v>0</v>
      </c>
      <c r="CS10" s="731">
        <f>'D(6)'!GQ$1</f>
        <v>0</v>
      </c>
      <c r="CT10" s="732">
        <f>'D(6)'!GR$1</f>
        <v>0</v>
      </c>
      <c r="CU10" s="730">
        <f>'D(6)'!GS$1</f>
        <v>0</v>
      </c>
      <c r="CV10" s="731">
        <f>'D(6)'!GT$1</f>
        <v>0</v>
      </c>
      <c r="CW10" s="731">
        <f>'D(6)'!GU$1</f>
        <v>0</v>
      </c>
      <c r="CX10" s="731">
        <f>'D(6)'!GV$1</f>
        <v>0</v>
      </c>
      <c r="CY10" s="731">
        <f>'D(6)'!GW$1</f>
        <v>0</v>
      </c>
      <c r="CZ10" s="731">
        <f>'D(6)'!GX$1</f>
        <v>0</v>
      </c>
      <c r="DA10" s="731">
        <f>'D(6)'!GY$1</f>
        <v>0</v>
      </c>
      <c r="DB10" s="731">
        <f>'D(6)'!GZ$1</f>
        <v>0</v>
      </c>
      <c r="DC10" s="731">
        <f>'D(6)'!HA$1</f>
        <v>0</v>
      </c>
      <c r="DD10" s="731">
        <f>'D(6)'!HB$1</f>
        <v>0</v>
      </c>
      <c r="DE10" s="731">
        <f>'D(6)'!HC$1</f>
        <v>0</v>
      </c>
      <c r="DF10" s="733">
        <f>'D(6)'!HD$1</f>
        <v>0</v>
      </c>
      <c r="DG10" s="734">
        <f>'D(6)'!HE$1</f>
        <v>0</v>
      </c>
      <c r="DH10" s="731">
        <f>'D(6)'!HF$1</f>
        <v>0</v>
      </c>
      <c r="DI10" s="731">
        <f>'D(6)'!HG$1</f>
        <v>0</v>
      </c>
      <c r="DJ10" s="731">
        <f>'D(6)'!HH$1</f>
        <v>0</v>
      </c>
      <c r="DK10" s="731">
        <f>'D(6)'!HI$1</f>
        <v>0</v>
      </c>
      <c r="DL10" s="731">
        <f>'D(6)'!HJ$1</f>
        <v>0</v>
      </c>
      <c r="DM10" s="731">
        <f>'D(6)'!HK$1</f>
        <v>0</v>
      </c>
      <c r="DN10" s="731">
        <f>'D(6)'!HL$1</f>
        <v>0</v>
      </c>
      <c r="DO10" s="731">
        <f>'D(6)'!HM$1</f>
        <v>0</v>
      </c>
      <c r="DP10" s="731">
        <f>'D(6)'!HN$1</f>
        <v>0</v>
      </c>
      <c r="DQ10" s="732">
        <f>'D(6)'!HO$1</f>
        <v>0</v>
      </c>
      <c r="DR10" s="730">
        <f>'D(6)'!HP$1</f>
        <v>0</v>
      </c>
      <c r="DS10" s="731">
        <f>'D(6)'!HQ$1</f>
        <v>0</v>
      </c>
      <c r="DT10" s="731">
        <f>'D(6)'!HR$1</f>
        <v>0</v>
      </c>
      <c r="DU10" s="731">
        <f>'D(6)'!HS$1</f>
        <v>0</v>
      </c>
      <c r="DV10" s="731">
        <f>'D(6)'!HT$1</f>
        <v>0</v>
      </c>
      <c r="DW10" s="731">
        <f>'D(6)'!HU$1</f>
        <v>0</v>
      </c>
      <c r="DX10" s="731">
        <f>'D(6)'!HV$1</f>
        <v>0</v>
      </c>
      <c r="DY10" s="733">
        <f>'D(6)'!HW$1</f>
        <v>0</v>
      </c>
      <c r="FR10" s="396"/>
      <c r="FS10" s="396"/>
      <c r="FT10" s="396"/>
      <c r="FU10" s="396"/>
      <c r="FV10" s="396"/>
      <c r="FW10" s="396"/>
      <c r="FX10" s="396"/>
      <c r="FY10" s="396"/>
      <c r="FZ10" s="396"/>
      <c r="GA10" s="396"/>
      <c r="GB10" s="396"/>
      <c r="GC10" s="396"/>
      <c r="GD10" s="396"/>
      <c r="GE10" s="396"/>
      <c r="GF10" s="396"/>
      <c r="GG10" s="396"/>
      <c r="GH10" s="396"/>
      <c r="GI10" s="396"/>
      <c r="GJ10" s="396"/>
      <c r="GK10" s="396"/>
      <c r="GL10" s="396"/>
      <c r="GM10" s="396"/>
      <c r="GN10" s="396"/>
      <c r="GO10" s="396"/>
      <c r="GP10" s="396"/>
      <c r="GQ10" s="396"/>
      <c r="GR10" s="396"/>
      <c r="GS10" s="396"/>
      <c r="GT10" s="396"/>
      <c r="GU10" s="396"/>
      <c r="GV10" s="396"/>
      <c r="GW10" s="396"/>
      <c r="GX10" s="396"/>
      <c r="GY10" s="396"/>
      <c r="GZ10" s="396"/>
      <c r="HA10" s="396"/>
      <c r="HB10" s="396"/>
      <c r="HC10" s="396"/>
      <c r="HD10" s="396"/>
      <c r="HE10" s="396"/>
      <c r="HF10" s="396"/>
      <c r="HG10" s="396"/>
      <c r="HH10" s="396"/>
      <c r="HI10" s="396"/>
      <c r="HJ10" s="396"/>
      <c r="HK10" s="396"/>
      <c r="HL10" s="396"/>
      <c r="HM10" s="396"/>
      <c r="HN10" s="396"/>
      <c r="HO10" s="396"/>
      <c r="HP10" s="396"/>
      <c r="HQ10" s="396"/>
      <c r="HR10" s="396"/>
      <c r="HS10" s="396"/>
      <c r="HT10" s="396"/>
      <c r="HU10" s="396"/>
      <c r="HV10" s="396"/>
      <c r="HW10" s="396"/>
      <c r="HX10" s="396"/>
      <c r="HY10" s="396"/>
      <c r="HZ10" s="396"/>
      <c r="IA10" s="396"/>
      <c r="IB10" s="396"/>
      <c r="IC10" s="396"/>
      <c r="ID10" s="396"/>
      <c r="IE10" s="396"/>
      <c r="IF10" s="396"/>
      <c r="IG10" s="396"/>
      <c r="IH10" s="396"/>
      <c r="II10" s="396"/>
      <c r="IJ10" s="396"/>
      <c r="IK10" s="396"/>
      <c r="IL10" s="396"/>
      <c r="IM10" s="396"/>
      <c r="IN10" s="396"/>
      <c r="IO10" s="396"/>
      <c r="IP10" s="396"/>
      <c r="IQ10" s="396"/>
      <c r="IR10" s="396"/>
      <c r="IS10" s="396"/>
      <c r="IT10" s="396"/>
      <c r="IU10" s="396"/>
      <c r="IV10" s="396"/>
    </row>
    <row r="11" spans="1:256">
      <c r="A11" s="498">
        <v>7</v>
      </c>
      <c r="B11" s="730">
        <f ca="1">'D(7)'!BF$1</f>
        <v>0</v>
      </c>
      <c r="C11" s="731">
        <f>'D(7)'!BG$1</f>
        <v>0</v>
      </c>
      <c r="D11" s="731">
        <f>'D(7)'!BH$1</f>
        <v>0</v>
      </c>
      <c r="E11" s="731">
        <f>'D(7)'!BI$1</f>
        <v>0</v>
      </c>
      <c r="F11" s="731">
        <f>'D(7)'!BJ$1</f>
        <v>0</v>
      </c>
      <c r="G11" s="732">
        <f>'D(7)'!BK$1</f>
        <v>0</v>
      </c>
      <c r="H11" s="730" t="str">
        <f>'D(7)'!DC$1</f>
        <v>-</v>
      </c>
      <c r="I11" s="731" t="str">
        <f>'D(7)'!DD$1</f>
        <v>-</v>
      </c>
      <c r="J11" s="731" t="str">
        <f>'D(7)'!DE$1</f>
        <v>-</v>
      </c>
      <c r="K11" s="731" t="str">
        <f>'D(7)'!DF$1</f>
        <v>-</v>
      </c>
      <c r="L11" s="731" t="str">
        <f>'D(7)'!DG$1</f>
        <v>-</v>
      </c>
      <c r="M11" s="731" t="str">
        <f>'D(7)'!DH$1</f>
        <v>-</v>
      </c>
      <c r="N11" s="731" t="str">
        <f>'D(7)'!DI$1</f>
        <v>-</v>
      </c>
      <c r="O11" s="731" t="str">
        <f>'D(7)'!DJ$1</f>
        <v>-</v>
      </c>
      <c r="P11" s="731" t="str">
        <f>'D(7)'!DK$1</f>
        <v>-</v>
      </c>
      <c r="Q11" s="731" t="str">
        <f>'D(7)'!DL$1</f>
        <v>-</v>
      </c>
      <c r="R11" s="731" t="str">
        <f>'D(7)'!DM$1</f>
        <v>-</v>
      </c>
      <c r="S11" s="731" t="str">
        <f>'D(7)'!DN$1</f>
        <v>-</v>
      </c>
      <c r="T11" s="731" t="str">
        <f>'D(7)'!DO$1</f>
        <v>-</v>
      </c>
      <c r="U11" s="733" t="str">
        <f>'D(7)'!DP$1</f>
        <v>-</v>
      </c>
      <c r="V11" s="734">
        <f>'D(7)'!DQ$1</f>
        <v>0</v>
      </c>
      <c r="W11" s="731">
        <f>'D(7)'!DR$1</f>
        <v>0</v>
      </c>
      <c r="X11" s="731">
        <f>'D(7)'!DS$1</f>
        <v>0</v>
      </c>
      <c r="Y11" s="731">
        <f>'D(7)'!DT$1</f>
        <v>0</v>
      </c>
      <c r="Z11" s="731">
        <f>'D(7)'!DU$1</f>
        <v>0</v>
      </c>
      <c r="AA11" s="731">
        <f>'D(7)'!DV$1</f>
        <v>0</v>
      </c>
      <c r="AB11" s="731">
        <f>'D(7)'!DW$1</f>
        <v>0</v>
      </c>
      <c r="AC11" s="731">
        <f>'D(7)'!DX$1</f>
        <v>0</v>
      </c>
      <c r="AD11" s="731">
        <f>'D(7)'!DY$1</f>
        <v>0</v>
      </c>
      <c r="AE11" s="731">
        <f>'D(7)'!DZ$1</f>
        <v>0</v>
      </c>
      <c r="AF11" s="731">
        <f>'D(7)'!EA$1</f>
        <v>0</v>
      </c>
      <c r="AG11" s="731">
        <f>'D(7)'!EB$1</f>
        <v>0</v>
      </c>
      <c r="AH11" s="731">
        <f>'D(7)'!EC$1</f>
        <v>0</v>
      </c>
      <c r="AI11" s="733">
        <f>'D(7)'!ED$1</f>
        <v>0</v>
      </c>
      <c r="AJ11" s="730">
        <f>'D(7)'!EE$1</f>
        <v>0</v>
      </c>
      <c r="AK11" s="734">
        <f>'D(7)'!EF$1</f>
        <v>0</v>
      </c>
      <c r="AL11" s="734">
        <f>'D(7)'!EG$1</f>
        <v>0</v>
      </c>
      <c r="AM11" s="734">
        <f>'D(7)'!EH$1</f>
        <v>0</v>
      </c>
      <c r="AN11" s="749">
        <f>'D(7)'!EI$1</f>
        <v>0</v>
      </c>
      <c r="AO11" s="730">
        <f>'D(7)'!EJ$1</f>
        <v>0</v>
      </c>
      <c r="AP11" s="731">
        <f>'D(7)'!EK$1</f>
        <v>0</v>
      </c>
      <c r="AQ11" s="731">
        <f>'D(7)'!EL$1</f>
        <v>0</v>
      </c>
      <c r="AR11" s="731">
        <f>'D(7)'!EM$1</f>
        <v>0</v>
      </c>
      <c r="AS11" s="733">
        <f>'D(7)'!EN$1</f>
        <v>0</v>
      </c>
      <c r="AT11" s="730" t="str">
        <f>'D(7)'!EO$1</f>
        <v>-</v>
      </c>
      <c r="AU11" s="731" t="str">
        <f>'D(7)'!EP$1</f>
        <v>-</v>
      </c>
      <c r="AV11" s="731" t="str">
        <f>'D(7)'!EQ$1</f>
        <v>-</v>
      </c>
      <c r="AW11" s="731" t="str">
        <f>'D(7)'!ER$1</f>
        <v>-</v>
      </c>
      <c r="AX11" s="731" t="str">
        <f>'D(7)'!ES$1</f>
        <v>-</v>
      </c>
      <c r="AY11" s="731" t="str">
        <f>'D(7)'!ET$1</f>
        <v>-</v>
      </c>
      <c r="AZ11" s="731" t="str">
        <f>'D(7)'!EU$1</f>
        <v>-</v>
      </c>
      <c r="BA11" s="731" t="str">
        <f>'D(7)'!EV$1</f>
        <v>-</v>
      </c>
      <c r="BB11" s="731" t="str">
        <f>'D(7)'!EW$1</f>
        <v>-</v>
      </c>
      <c r="BC11" s="731" t="str">
        <f>'D(7)'!EX$1</f>
        <v>-</v>
      </c>
      <c r="BD11" s="733" t="str">
        <f>'D(7)'!EY$1</f>
        <v>-</v>
      </c>
      <c r="BE11" s="734" t="str">
        <f>'D(7)'!EZ$1</f>
        <v>-</v>
      </c>
      <c r="BF11" s="731" t="str">
        <f>'D(7)'!FA$1</f>
        <v>-</v>
      </c>
      <c r="BG11" s="731" t="str">
        <f>'D(7)'!FB$1</f>
        <v>-</v>
      </c>
      <c r="BH11" s="731" t="str">
        <f>'D(7)'!FC$1</f>
        <v>-</v>
      </c>
      <c r="BI11" s="731" t="str">
        <f>'D(7)'!FD$1</f>
        <v>-</v>
      </c>
      <c r="BJ11" s="731" t="str">
        <f>'D(7)'!FE$1</f>
        <v>-</v>
      </c>
      <c r="BK11" s="731" t="str">
        <f>'D(7)'!FF$1</f>
        <v>-</v>
      </c>
      <c r="BL11" s="731" t="str">
        <f>'D(7)'!FG$1</f>
        <v>-</v>
      </c>
      <c r="BM11" s="731" t="str">
        <f>'D(7)'!FH$1</f>
        <v>-</v>
      </c>
      <c r="BN11" s="731" t="str">
        <f>'D(7)'!FI$1</f>
        <v>-</v>
      </c>
      <c r="BO11" s="731" t="str">
        <f>'D(7)'!FJ$1</f>
        <v>-</v>
      </c>
      <c r="BP11" s="732" t="str">
        <f>'D(7)'!FK$1</f>
        <v>-</v>
      </c>
      <c r="BQ11" s="730" t="str">
        <f>'D(7)'!FL$1</f>
        <v>-</v>
      </c>
      <c r="BR11" s="731" t="str">
        <f>'D(7)'!FM$1</f>
        <v>-</v>
      </c>
      <c r="BS11" s="731" t="str">
        <f>'D(7)'!FN$1</f>
        <v>-</v>
      </c>
      <c r="BT11" s="731" t="str">
        <f>'D(7)'!FO$1</f>
        <v>-</v>
      </c>
      <c r="BU11" s="731" t="str">
        <f>'D(7)'!FP$1</f>
        <v>-</v>
      </c>
      <c r="BV11" s="731" t="str">
        <f>'D(7)'!FQ$1</f>
        <v>-</v>
      </c>
      <c r="BW11" s="731" t="str">
        <f>'D(7)'!FR$1</f>
        <v>-</v>
      </c>
      <c r="BX11" s="731" t="str">
        <f>'D(7)'!FS$1</f>
        <v>-</v>
      </c>
      <c r="BY11" s="731" t="str">
        <f>'D(7)'!FT$1</f>
        <v>-</v>
      </c>
      <c r="BZ11" s="731" t="str">
        <f>'D(7)'!FU$1</f>
        <v>-</v>
      </c>
      <c r="CA11" s="733" t="str">
        <f>'D(7)'!FV$1</f>
        <v>-</v>
      </c>
      <c r="CB11" s="734" t="str">
        <f>'D(7)'!FW$1</f>
        <v>-</v>
      </c>
      <c r="CC11" s="731" t="str">
        <f>'D(7)'!FX$1</f>
        <v>-</v>
      </c>
      <c r="CD11" s="731" t="str">
        <f>'D(7)'!FY$1</f>
        <v>-</v>
      </c>
      <c r="CE11" s="731" t="str">
        <f>'D(7)'!FZ$1</f>
        <v>-</v>
      </c>
      <c r="CF11" s="731" t="str">
        <f>'D(7)'!GA$1</f>
        <v>-</v>
      </c>
      <c r="CG11" s="731" t="str">
        <f>'D(7)'!GB$1</f>
        <v>-</v>
      </c>
      <c r="CH11" s="731" t="str">
        <f>'D(7)'!GC$1</f>
        <v>-</v>
      </c>
      <c r="CI11" s="732" t="str">
        <f>'D(7)'!GD$1</f>
        <v>-</v>
      </c>
      <c r="CJ11" s="730">
        <f>'D(7)'!GH$1</f>
        <v>0</v>
      </c>
      <c r="CK11" s="731">
        <f>'D(7)'!GI$1</f>
        <v>0</v>
      </c>
      <c r="CL11" s="731">
        <f>'D(7)'!GJ$1</f>
        <v>0</v>
      </c>
      <c r="CM11" s="731">
        <f>'D(7)'!GK$1</f>
        <v>0</v>
      </c>
      <c r="CN11" s="731">
        <f>'D(7)'!GL$1</f>
        <v>0</v>
      </c>
      <c r="CO11" s="731">
        <f>'D(7)'!GM$1</f>
        <v>0</v>
      </c>
      <c r="CP11" s="731">
        <f>'D(7)'!GN$1</f>
        <v>0</v>
      </c>
      <c r="CQ11" s="731">
        <f>'D(7)'!GO$1</f>
        <v>0</v>
      </c>
      <c r="CR11" s="731">
        <f>'D(7)'!GP$1</f>
        <v>0</v>
      </c>
      <c r="CS11" s="731">
        <f>'D(7)'!GQ$1</f>
        <v>0</v>
      </c>
      <c r="CT11" s="732">
        <f>'D(7)'!GR$1</f>
        <v>0</v>
      </c>
      <c r="CU11" s="730">
        <f>'D(7)'!GS$1</f>
        <v>0</v>
      </c>
      <c r="CV11" s="731">
        <f>'D(7)'!GT$1</f>
        <v>0</v>
      </c>
      <c r="CW11" s="731">
        <f>'D(7)'!GU$1</f>
        <v>0</v>
      </c>
      <c r="CX11" s="731">
        <f>'D(7)'!GV$1</f>
        <v>0</v>
      </c>
      <c r="CY11" s="731">
        <f>'D(7)'!GW$1</f>
        <v>0</v>
      </c>
      <c r="CZ11" s="731">
        <f>'D(7)'!GX$1</f>
        <v>0</v>
      </c>
      <c r="DA11" s="731">
        <f>'D(7)'!GY$1</f>
        <v>0</v>
      </c>
      <c r="DB11" s="731">
        <f>'D(7)'!GZ$1</f>
        <v>0</v>
      </c>
      <c r="DC11" s="731">
        <f>'D(7)'!HA$1</f>
        <v>0</v>
      </c>
      <c r="DD11" s="731">
        <f>'D(7)'!HB$1</f>
        <v>0</v>
      </c>
      <c r="DE11" s="731">
        <f>'D(7)'!HC$1</f>
        <v>0</v>
      </c>
      <c r="DF11" s="733">
        <f>'D(7)'!HD$1</f>
        <v>0</v>
      </c>
      <c r="DG11" s="734">
        <f>'D(7)'!HE$1</f>
        <v>0</v>
      </c>
      <c r="DH11" s="731">
        <f>'D(7)'!HF$1</f>
        <v>0</v>
      </c>
      <c r="DI11" s="731">
        <f>'D(7)'!HG$1</f>
        <v>0</v>
      </c>
      <c r="DJ11" s="731">
        <f>'D(7)'!HH$1</f>
        <v>0</v>
      </c>
      <c r="DK11" s="731">
        <f>'D(7)'!HI$1</f>
        <v>0</v>
      </c>
      <c r="DL11" s="731">
        <f>'D(7)'!HJ$1</f>
        <v>0</v>
      </c>
      <c r="DM11" s="731">
        <f>'D(7)'!HK$1</f>
        <v>0</v>
      </c>
      <c r="DN11" s="731">
        <f>'D(7)'!HL$1</f>
        <v>0</v>
      </c>
      <c r="DO11" s="731">
        <f>'D(7)'!HM$1</f>
        <v>0</v>
      </c>
      <c r="DP11" s="731">
        <f>'D(7)'!HN$1</f>
        <v>0</v>
      </c>
      <c r="DQ11" s="732">
        <f>'D(7)'!HO$1</f>
        <v>0</v>
      </c>
      <c r="DR11" s="730">
        <f>'D(7)'!HP$1</f>
        <v>0</v>
      </c>
      <c r="DS11" s="731">
        <f>'D(7)'!HQ$1</f>
        <v>0</v>
      </c>
      <c r="DT11" s="731">
        <f>'D(7)'!HR$1</f>
        <v>0</v>
      </c>
      <c r="DU11" s="731">
        <f>'D(7)'!HS$1</f>
        <v>0</v>
      </c>
      <c r="DV11" s="731">
        <f>'D(7)'!HT$1</f>
        <v>0</v>
      </c>
      <c r="DW11" s="731">
        <f>'D(7)'!HU$1</f>
        <v>0</v>
      </c>
      <c r="DX11" s="731">
        <f>'D(7)'!HV$1</f>
        <v>0</v>
      </c>
      <c r="DY11" s="733">
        <f>'D(7)'!HW$1</f>
        <v>0</v>
      </c>
      <c r="FR11" s="396"/>
      <c r="FS11" s="396"/>
      <c r="FT11" s="396"/>
      <c r="FU11" s="396"/>
      <c r="FV11" s="396"/>
      <c r="FW11" s="396"/>
      <c r="FX11" s="396"/>
      <c r="FY11" s="396"/>
      <c r="FZ11" s="396"/>
      <c r="GA11" s="396"/>
      <c r="GB11" s="396"/>
      <c r="GC11" s="396"/>
      <c r="GD11" s="396"/>
      <c r="GE11" s="396"/>
      <c r="GF11" s="396"/>
      <c r="GG11" s="396"/>
      <c r="GH11" s="396"/>
      <c r="GI11" s="396"/>
      <c r="GJ11" s="396"/>
      <c r="GK11" s="396"/>
      <c r="GL11" s="396"/>
      <c r="GM11" s="396"/>
      <c r="GN11" s="396"/>
      <c r="GO11" s="396"/>
      <c r="GP11" s="396"/>
      <c r="GQ11" s="396"/>
      <c r="GR11" s="396"/>
      <c r="GS11" s="396"/>
      <c r="GT11" s="396"/>
      <c r="GU11" s="396"/>
      <c r="GV11" s="396"/>
      <c r="GW11" s="396"/>
      <c r="GX11" s="396"/>
      <c r="GY11" s="396"/>
      <c r="GZ11" s="396"/>
      <c r="HA11" s="396"/>
      <c r="HB11" s="396"/>
      <c r="HC11" s="396"/>
      <c r="HD11" s="396"/>
      <c r="HE11" s="396"/>
      <c r="HF11" s="396"/>
      <c r="HG11" s="396"/>
      <c r="HH11" s="396"/>
      <c r="HI11" s="396"/>
      <c r="HJ11" s="396"/>
      <c r="HK11" s="396"/>
      <c r="HL11" s="396"/>
      <c r="HM11" s="396"/>
      <c r="HN11" s="396"/>
      <c r="HO11" s="396"/>
      <c r="HP11" s="396"/>
      <c r="HQ11" s="396"/>
      <c r="HR11" s="396"/>
      <c r="HS11" s="396"/>
      <c r="HT11" s="396"/>
      <c r="HU11" s="396"/>
      <c r="HV11" s="396"/>
      <c r="HW11" s="396"/>
      <c r="HX11" s="396"/>
      <c r="HY11" s="396"/>
      <c r="HZ11" s="396"/>
      <c r="IA11" s="396"/>
      <c r="IB11" s="396"/>
      <c r="IC11" s="396"/>
      <c r="ID11" s="396"/>
      <c r="IE11" s="396"/>
      <c r="IF11" s="396"/>
      <c r="IG11" s="396"/>
      <c r="IH11" s="396"/>
      <c r="II11" s="396"/>
      <c r="IJ11" s="396"/>
      <c r="IK11" s="396"/>
      <c r="IL11" s="396"/>
      <c r="IM11" s="396"/>
      <c r="IN11" s="396"/>
      <c r="IO11" s="396"/>
      <c r="IP11" s="396"/>
      <c r="IQ11" s="396"/>
      <c r="IR11" s="396"/>
      <c r="IS11" s="396"/>
      <c r="IT11" s="396"/>
      <c r="IU11" s="396"/>
      <c r="IV11" s="396"/>
    </row>
    <row r="12" spans="1:256">
      <c r="A12" s="498">
        <v>8</v>
      </c>
      <c r="B12" s="730">
        <f ca="1">'D(8)'!BF$1</f>
        <v>0</v>
      </c>
      <c r="C12" s="731">
        <f>'D(8)'!BG$1</f>
        <v>0</v>
      </c>
      <c r="D12" s="731">
        <f>'D(8)'!BH$1</f>
        <v>0</v>
      </c>
      <c r="E12" s="731">
        <f>'D(8)'!BI$1</f>
        <v>0</v>
      </c>
      <c r="F12" s="731">
        <f>'D(8)'!BJ$1</f>
        <v>0</v>
      </c>
      <c r="G12" s="732">
        <f>'D(8)'!BK$1</f>
        <v>0</v>
      </c>
      <c r="H12" s="730" t="str">
        <f>'D(8)'!DC$1</f>
        <v>-</v>
      </c>
      <c r="I12" s="731" t="str">
        <f>'D(8)'!DD$1</f>
        <v>-</v>
      </c>
      <c r="J12" s="731" t="str">
        <f>'D(8)'!DE$1</f>
        <v>-</v>
      </c>
      <c r="K12" s="731" t="str">
        <f>'D(8)'!DF$1</f>
        <v>-</v>
      </c>
      <c r="L12" s="731" t="str">
        <f>'D(8)'!DG$1</f>
        <v>-</v>
      </c>
      <c r="M12" s="731" t="str">
        <f>'D(8)'!DH$1</f>
        <v>-</v>
      </c>
      <c r="N12" s="731" t="str">
        <f>'D(8)'!DI$1</f>
        <v>-</v>
      </c>
      <c r="O12" s="731" t="str">
        <f>'D(8)'!DJ$1</f>
        <v>-</v>
      </c>
      <c r="P12" s="731" t="str">
        <f>'D(8)'!DK$1</f>
        <v>-</v>
      </c>
      <c r="Q12" s="731" t="str">
        <f>'D(8)'!DL$1</f>
        <v>-</v>
      </c>
      <c r="R12" s="731" t="str">
        <f>'D(8)'!DM$1</f>
        <v>-</v>
      </c>
      <c r="S12" s="731" t="str">
        <f>'D(8)'!DN$1</f>
        <v>-</v>
      </c>
      <c r="T12" s="731" t="str">
        <f>'D(8)'!DO$1</f>
        <v>-</v>
      </c>
      <c r="U12" s="733" t="str">
        <f>'D(8)'!DP$1</f>
        <v>-</v>
      </c>
      <c r="V12" s="734">
        <f>'D(8)'!DQ$1</f>
        <v>0</v>
      </c>
      <c r="W12" s="731">
        <f>'D(8)'!DR$1</f>
        <v>0</v>
      </c>
      <c r="X12" s="731">
        <f>'D(8)'!DS$1</f>
        <v>0</v>
      </c>
      <c r="Y12" s="731">
        <f>'D(8)'!DT$1</f>
        <v>0</v>
      </c>
      <c r="Z12" s="731">
        <f>'D(8)'!DU$1</f>
        <v>0</v>
      </c>
      <c r="AA12" s="731">
        <f>'D(8)'!DV$1</f>
        <v>0</v>
      </c>
      <c r="AB12" s="731">
        <f>'D(8)'!DW$1</f>
        <v>0</v>
      </c>
      <c r="AC12" s="731">
        <f>'D(8)'!DX$1</f>
        <v>0</v>
      </c>
      <c r="AD12" s="731">
        <f>'D(8)'!DY$1</f>
        <v>0</v>
      </c>
      <c r="AE12" s="731">
        <f>'D(8)'!DZ$1</f>
        <v>0</v>
      </c>
      <c r="AF12" s="731">
        <f>'D(8)'!EA$1</f>
        <v>0</v>
      </c>
      <c r="AG12" s="731">
        <f>'D(8)'!EB$1</f>
        <v>0</v>
      </c>
      <c r="AH12" s="731">
        <f>'D(8)'!EC$1</f>
        <v>0</v>
      </c>
      <c r="AI12" s="733">
        <f>'D(8)'!ED$1</f>
        <v>0</v>
      </c>
      <c r="AJ12" s="730">
        <f>'D(8)'!EE$1</f>
        <v>0</v>
      </c>
      <c r="AK12" s="734">
        <f>'D(8)'!EF$1</f>
        <v>0</v>
      </c>
      <c r="AL12" s="734">
        <f>'D(8)'!EG$1</f>
        <v>0</v>
      </c>
      <c r="AM12" s="734">
        <f>'D(8)'!EH$1</f>
        <v>0</v>
      </c>
      <c r="AN12" s="749">
        <f>'D(8)'!EI$1</f>
        <v>0</v>
      </c>
      <c r="AO12" s="730">
        <f>'D(8)'!EJ$1</f>
        <v>0</v>
      </c>
      <c r="AP12" s="731">
        <f>'D(8)'!EK$1</f>
        <v>0</v>
      </c>
      <c r="AQ12" s="731">
        <f>'D(8)'!EL$1</f>
        <v>0</v>
      </c>
      <c r="AR12" s="731">
        <f>'D(8)'!EM$1</f>
        <v>0</v>
      </c>
      <c r="AS12" s="733">
        <f>'D(8)'!EN$1</f>
        <v>0</v>
      </c>
      <c r="AT12" s="730" t="str">
        <f>'D(8)'!EO$1</f>
        <v>-</v>
      </c>
      <c r="AU12" s="731" t="str">
        <f>'D(8)'!EP$1</f>
        <v>-</v>
      </c>
      <c r="AV12" s="731" t="str">
        <f>'D(8)'!EQ$1</f>
        <v>-</v>
      </c>
      <c r="AW12" s="731" t="str">
        <f>'D(8)'!ER$1</f>
        <v>-</v>
      </c>
      <c r="AX12" s="731" t="str">
        <f>'D(8)'!ES$1</f>
        <v>-</v>
      </c>
      <c r="AY12" s="731" t="str">
        <f>'D(8)'!ET$1</f>
        <v>-</v>
      </c>
      <c r="AZ12" s="731" t="str">
        <f>'D(8)'!EU$1</f>
        <v>-</v>
      </c>
      <c r="BA12" s="731" t="str">
        <f>'D(8)'!EV$1</f>
        <v>-</v>
      </c>
      <c r="BB12" s="731" t="str">
        <f>'D(8)'!EW$1</f>
        <v>-</v>
      </c>
      <c r="BC12" s="731" t="str">
        <f>'D(8)'!EX$1</f>
        <v>-</v>
      </c>
      <c r="BD12" s="733" t="str">
        <f>'D(8)'!EY$1</f>
        <v>-</v>
      </c>
      <c r="BE12" s="734" t="str">
        <f>'D(8)'!EZ$1</f>
        <v>-</v>
      </c>
      <c r="BF12" s="731" t="str">
        <f>'D(8)'!FA$1</f>
        <v>-</v>
      </c>
      <c r="BG12" s="731" t="str">
        <f>'D(8)'!FB$1</f>
        <v>-</v>
      </c>
      <c r="BH12" s="731" t="str">
        <f>'D(8)'!FC$1</f>
        <v>-</v>
      </c>
      <c r="BI12" s="731" t="str">
        <f>'D(8)'!FD$1</f>
        <v>-</v>
      </c>
      <c r="BJ12" s="731" t="str">
        <f>'D(8)'!FE$1</f>
        <v>-</v>
      </c>
      <c r="BK12" s="731" t="str">
        <f>'D(8)'!FF$1</f>
        <v>-</v>
      </c>
      <c r="BL12" s="731" t="str">
        <f>'D(8)'!FG$1</f>
        <v>-</v>
      </c>
      <c r="BM12" s="731" t="str">
        <f>'D(8)'!FH$1</f>
        <v>-</v>
      </c>
      <c r="BN12" s="731" t="str">
        <f>'D(8)'!FI$1</f>
        <v>-</v>
      </c>
      <c r="BO12" s="731" t="str">
        <f>'D(8)'!FJ$1</f>
        <v>-</v>
      </c>
      <c r="BP12" s="732" t="str">
        <f>'D(8)'!FK$1</f>
        <v>-</v>
      </c>
      <c r="BQ12" s="730" t="str">
        <f>'D(8)'!FL$1</f>
        <v>-</v>
      </c>
      <c r="BR12" s="731" t="str">
        <f>'D(8)'!FM$1</f>
        <v>-</v>
      </c>
      <c r="BS12" s="731" t="str">
        <f>'D(8)'!FN$1</f>
        <v>-</v>
      </c>
      <c r="BT12" s="731" t="str">
        <f>'D(8)'!FO$1</f>
        <v>-</v>
      </c>
      <c r="BU12" s="731" t="str">
        <f>'D(8)'!FP$1</f>
        <v>-</v>
      </c>
      <c r="BV12" s="731" t="str">
        <f>'D(8)'!FQ$1</f>
        <v>-</v>
      </c>
      <c r="BW12" s="731" t="str">
        <f>'D(8)'!FR$1</f>
        <v>-</v>
      </c>
      <c r="BX12" s="731" t="str">
        <f>'D(8)'!FS$1</f>
        <v>-</v>
      </c>
      <c r="BY12" s="731" t="str">
        <f>'D(8)'!FT$1</f>
        <v>-</v>
      </c>
      <c r="BZ12" s="731" t="str">
        <f>'D(8)'!FU$1</f>
        <v>-</v>
      </c>
      <c r="CA12" s="733" t="str">
        <f>'D(8)'!FV$1</f>
        <v>-</v>
      </c>
      <c r="CB12" s="734" t="str">
        <f>'D(8)'!FW$1</f>
        <v>-</v>
      </c>
      <c r="CC12" s="731" t="str">
        <f>'D(8)'!FX$1</f>
        <v>-</v>
      </c>
      <c r="CD12" s="731" t="str">
        <f>'D(8)'!FY$1</f>
        <v>-</v>
      </c>
      <c r="CE12" s="731" t="str">
        <f>'D(8)'!FZ$1</f>
        <v>-</v>
      </c>
      <c r="CF12" s="731" t="str">
        <f>'D(8)'!GA$1</f>
        <v>-</v>
      </c>
      <c r="CG12" s="731" t="str">
        <f>'D(8)'!GB$1</f>
        <v>-</v>
      </c>
      <c r="CH12" s="731" t="str">
        <f>'D(8)'!GC$1</f>
        <v>-</v>
      </c>
      <c r="CI12" s="732" t="str">
        <f>'D(8)'!GD$1</f>
        <v>-</v>
      </c>
      <c r="CJ12" s="730">
        <f>'D(8)'!GH$1</f>
        <v>0</v>
      </c>
      <c r="CK12" s="731">
        <f>'D(8)'!GI$1</f>
        <v>0</v>
      </c>
      <c r="CL12" s="731">
        <f>'D(8)'!GJ$1</f>
        <v>0</v>
      </c>
      <c r="CM12" s="731">
        <f>'D(8)'!GK$1</f>
        <v>0</v>
      </c>
      <c r="CN12" s="731">
        <f>'D(8)'!GL$1</f>
        <v>0</v>
      </c>
      <c r="CO12" s="731">
        <f>'D(8)'!GM$1</f>
        <v>0</v>
      </c>
      <c r="CP12" s="731">
        <f>'D(8)'!GN$1</f>
        <v>0</v>
      </c>
      <c r="CQ12" s="731">
        <f>'D(8)'!GO$1</f>
        <v>0</v>
      </c>
      <c r="CR12" s="731">
        <f>'D(8)'!GP$1</f>
        <v>0</v>
      </c>
      <c r="CS12" s="731">
        <f>'D(8)'!GQ$1</f>
        <v>0</v>
      </c>
      <c r="CT12" s="732">
        <f>'D(8)'!GR$1</f>
        <v>0</v>
      </c>
      <c r="CU12" s="730">
        <f>'D(8)'!GS$1</f>
        <v>0</v>
      </c>
      <c r="CV12" s="731">
        <f>'D(8)'!GT$1</f>
        <v>0</v>
      </c>
      <c r="CW12" s="731">
        <f>'D(8)'!GU$1</f>
        <v>0</v>
      </c>
      <c r="CX12" s="731">
        <f>'D(8)'!GV$1</f>
        <v>0</v>
      </c>
      <c r="CY12" s="731">
        <f>'D(8)'!GW$1</f>
        <v>0</v>
      </c>
      <c r="CZ12" s="731">
        <f>'D(8)'!GX$1</f>
        <v>0</v>
      </c>
      <c r="DA12" s="731">
        <f>'D(8)'!GY$1</f>
        <v>0</v>
      </c>
      <c r="DB12" s="731">
        <f>'D(8)'!GZ$1</f>
        <v>0</v>
      </c>
      <c r="DC12" s="731">
        <f>'D(8)'!HA$1</f>
        <v>0</v>
      </c>
      <c r="DD12" s="731">
        <f>'D(8)'!HB$1</f>
        <v>0</v>
      </c>
      <c r="DE12" s="731">
        <f>'D(8)'!HC$1</f>
        <v>0</v>
      </c>
      <c r="DF12" s="733">
        <f>'D(8)'!HD$1</f>
        <v>0</v>
      </c>
      <c r="DG12" s="734">
        <f>'D(8)'!HE$1</f>
        <v>0</v>
      </c>
      <c r="DH12" s="731">
        <f>'D(8)'!HF$1</f>
        <v>0</v>
      </c>
      <c r="DI12" s="731">
        <f>'D(8)'!HG$1</f>
        <v>0</v>
      </c>
      <c r="DJ12" s="731">
        <f>'D(8)'!HH$1</f>
        <v>0</v>
      </c>
      <c r="DK12" s="731">
        <f>'D(8)'!HI$1</f>
        <v>0</v>
      </c>
      <c r="DL12" s="731">
        <f>'D(8)'!HJ$1</f>
        <v>0</v>
      </c>
      <c r="DM12" s="731">
        <f>'D(8)'!HK$1</f>
        <v>0</v>
      </c>
      <c r="DN12" s="731">
        <f>'D(8)'!HL$1</f>
        <v>0</v>
      </c>
      <c r="DO12" s="731">
        <f>'D(8)'!HM$1</f>
        <v>0</v>
      </c>
      <c r="DP12" s="731">
        <f>'D(8)'!HN$1</f>
        <v>0</v>
      </c>
      <c r="DQ12" s="732">
        <f>'D(8)'!HO$1</f>
        <v>0</v>
      </c>
      <c r="DR12" s="730">
        <f>'D(8)'!HP$1</f>
        <v>0</v>
      </c>
      <c r="DS12" s="731">
        <f>'D(8)'!HQ$1</f>
        <v>0</v>
      </c>
      <c r="DT12" s="731">
        <f>'D(8)'!HR$1</f>
        <v>0</v>
      </c>
      <c r="DU12" s="731">
        <f>'D(8)'!HS$1</f>
        <v>0</v>
      </c>
      <c r="DV12" s="731">
        <f>'D(8)'!HT$1</f>
        <v>0</v>
      </c>
      <c r="DW12" s="731">
        <f>'D(8)'!HU$1</f>
        <v>0</v>
      </c>
      <c r="DX12" s="731">
        <f>'D(8)'!HV$1</f>
        <v>0</v>
      </c>
      <c r="DY12" s="733">
        <f>'D(8)'!HW$1</f>
        <v>0</v>
      </c>
      <c r="FR12" s="396"/>
      <c r="FS12" s="396"/>
      <c r="FT12" s="396"/>
      <c r="FU12" s="396"/>
      <c r="FV12" s="396"/>
      <c r="FW12" s="396"/>
      <c r="FX12" s="396"/>
      <c r="FY12" s="396"/>
      <c r="FZ12" s="396"/>
      <c r="GA12" s="396"/>
      <c r="GB12" s="396"/>
      <c r="GC12" s="396"/>
      <c r="GD12" s="396"/>
      <c r="GE12" s="396"/>
      <c r="GF12" s="396"/>
      <c r="GG12" s="396"/>
      <c r="GH12" s="396"/>
      <c r="GI12" s="396"/>
      <c r="GJ12" s="396"/>
      <c r="GK12" s="396"/>
      <c r="GL12" s="396"/>
      <c r="GM12" s="396"/>
      <c r="GN12" s="396"/>
      <c r="GO12" s="396"/>
      <c r="GP12" s="396"/>
      <c r="GQ12" s="396"/>
      <c r="GR12" s="396"/>
      <c r="GS12" s="396"/>
      <c r="GT12" s="396"/>
      <c r="GU12" s="396"/>
      <c r="GV12" s="396"/>
      <c r="GW12" s="396"/>
      <c r="GX12" s="396"/>
      <c r="GY12" s="396"/>
      <c r="GZ12" s="396"/>
      <c r="HA12" s="396"/>
      <c r="HB12" s="396"/>
      <c r="HC12" s="396"/>
      <c r="HD12" s="396"/>
      <c r="HE12" s="396"/>
      <c r="HF12" s="396"/>
      <c r="HG12" s="396"/>
      <c r="HH12" s="396"/>
      <c r="HI12" s="396"/>
      <c r="HJ12" s="396"/>
      <c r="HK12" s="396"/>
      <c r="HL12" s="396"/>
      <c r="HM12" s="396"/>
      <c r="HN12" s="396"/>
      <c r="HO12" s="396"/>
      <c r="HP12" s="396"/>
      <c r="HQ12" s="396"/>
      <c r="HR12" s="396"/>
      <c r="HS12" s="396"/>
      <c r="HT12" s="396"/>
      <c r="HU12" s="396"/>
      <c r="HV12" s="396"/>
      <c r="HW12" s="396"/>
      <c r="HX12" s="396"/>
      <c r="HY12" s="396"/>
      <c r="HZ12" s="396"/>
      <c r="IA12" s="396"/>
      <c r="IB12" s="396"/>
      <c r="IC12" s="396"/>
      <c r="ID12" s="396"/>
      <c r="IE12" s="396"/>
      <c r="IF12" s="396"/>
      <c r="IG12" s="396"/>
      <c r="IH12" s="396"/>
      <c r="II12" s="396"/>
      <c r="IJ12" s="396"/>
      <c r="IK12" s="396"/>
      <c r="IL12" s="396"/>
      <c r="IM12" s="396"/>
      <c r="IN12" s="396"/>
      <c r="IO12" s="396"/>
      <c r="IP12" s="396"/>
      <c r="IQ12" s="396"/>
      <c r="IR12" s="396"/>
      <c r="IS12" s="396"/>
      <c r="IT12" s="396"/>
      <c r="IU12" s="396"/>
      <c r="IV12" s="396"/>
    </row>
    <row r="13" spans="1:256">
      <c r="A13" s="498">
        <v>9</v>
      </c>
      <c r="B13" s="730">
        <f ca="1">'D(9)'!BF$1</f>
        <v>0</v>
      </c>
      <c r="C13" s="731">
        <f>'D(9)'!BG$1</f>
        <v>0</v>
      </c>
      <c r="D13" s="731">
        <f>'D(9)'!BH$1</f>
        <v>0</v>
      </c>
      <c r="E13" s="731">
        <f>'D(9)'!BI$1</f>
        <v>0</v>
      </c>
      <c r="F13" s="731">
        <f>'D(9)'!BJ$1</f>
        <v>0</v>
      </c>
      <c r="G13" s="732">
        <f>'D(9)'!BK$1</f>
        <v>0</v>
      </c>
      <c r="H13" s="730" t="str">
        <f>'D(9)'!DC$1</f>
        <v>-</v>
      </c>
      <c r="I13" s="731" t="str">
        <f>'D(9)'!DD$1</f>
        <v>-</v>
      </c>
      <c r="J13" s="731" t="str">
        <f>'D(9)'!DE$1</f>
        <v>-</v>
      </c>
      <c r="K13" s="731" t="str">
        <f>'D(9)'!DF$1</f>
        <v>-</v>
      </c>
      <c r="L13" s="731" t="str">
        <f>'D(9)'!DG$1</f>
        <v>-</v>
      </c>
      <c r="M13" s="731" t="str">
        <f>'D(9)'!DH$1</f>
        <v>-</v>
      </c>
      <c r="N13" s="731" t="str">
        <f>'D(9)'!DI$1</f>
        <v>-</v>
      </c>
      <c r="O13" s="731" t="str">
        <f>'D(9)'!DJ$1</f>
        <v>-</v>
      </c>
      <c r="P13" s="731" t="str">
        <f>'D(9)'!DK$1</f>
        <v>-</v>
      </c>
      <c r="Q13" s="731" t="str">
        <f>'D(9)'!DL$1</f>
        <v>-</v>
      </c>
      <c r="R13" s="731" t="str">
        <f>'D(9)'!DM$1</f>
        <v>-</v>
      </c>
      <c r="S13" s="731" t="str">
        <f>'D(9)'!DN$1</f>
        <v>-</v>
      </c>
      <c r="T13" s="731" t="str">
        <f>'D(9)'!DO$1</f>
        <v>-</v>
      </c>
      <c r="U13" s="733" t="str">
        <f>'D(9)'!DP$1</f>
        <v>-</v>
      </c>
      <c r="V13" s="734">
        <f>'D(9)'!DQ$1</f>
        <v>0</v>
      </c>
      <c r="W13" s="731">
        <f>'D(9)'!DR$1</f>
        <v>0</v>
      </c>
      <c r="X13" s="731">
        <f>'D(9)'!DS$1</f>
        <v>0</v>
      </c>
      <c r="Y13" s="731">
        <f>'D(9)'!DT$1</f>
        <v>0</v>
      </c>
      <c r="Z13" s="731">
        <f>'D(9)'!DU$1</f>
        <v>0</v>
      </c>
      <c r="AA13" s="731">
        <f>'D(9)'!DV$1</f>
        <v>0</v>
      </c>
      <c r="AB13" s="731">
        <f>'D(9)'!DW$1</f>
        <v>0</v>
      </c>
      <c r="AC13" s="731">
        <f>'D(9)'!DX$1</f>
        <v>0</v>
      </c>
      <c r="AD13" s="731">
        <f>'D(9)'!DY$1</f>
        <v>0</v>
      </c>
      <c r="AE13" s="731">
        <f>'D(9)'!DZ$1</f>
        <v>0</v>
      </c>
      <c r="AF13" s="731">
        <f>'D(9)'!EA$1</f>
        <v>0</v>
      </c>
      <c r="AG13" s="731">
        <f>'D(9)'!EB$1</f>
        <v>0</v>
      </c>
      <c r="AH13" s="731">
        <f>'D(9)'!EC$1</f>
        <v>0</v>
      </c>
      <c r="AI13" s="733">
        <f>'D(9)'!ED$1</f>
        <v>0</v>
      </c>
      <c r="AJ13" s="730">
        <f>'D(9)'!EE$1</f>
        <v>0</v>
      </c>
      <c r="AK13" s="734">
        <f>'D(9)'!EF$1</f>
        <v>0</v>
      </c>
      <c r="AL13" s="734">
        <f>'D(9)'!EG$1</f>
        <v>0</v>
      </c>
      <c r="AM13" s="734">
        <f>'D(9)'!EH$1</f>
        <v>0</v>
      </c>
      <c r="AN13" s="749">
        <f>'D(9)'!EI$1</f>
        <v>0</v>
      </c>
      <c r="AO13" s="730">
        <f>'D(9)'!EJ$1</f>
        <v>0</v>
      </c>
      <c r="AP13" s="731">
        <f>'D(9)'!EK$1</f>
        <v>0</v>
      </c>
      <c r="AQ13" s="731">
        <f>'D(9)'!EL$1</f>
        <v>0</v>
      </c>
      <c r="AR13" s="731">
        <f>'D(9)'!EM$1</f>
        <v>0</v>
      </c>
      <c r="AS13" s="733">
        <f>'D(9)'!EN$1</f>
        <v>0</v>
      </c>
      <c r="AT13" s="730" t="str">
        <f>'D(9)'!EO$1</f>
        <v>-</v>
      </c>
      <c r="AU13" s="731" t="str">
        <f>'D(9)'!EP$1</f>
        <v>-</v>
      </c>
      <c r="AV13" s="731" t="str">
        <f>'D(9)'!EQ$1</f>
        <v>-</v>
      </c>
      <c r="AW13" s="731" t="str">
        <f>'D(9)'!ER$1</f>
        <v>-</v>
      </c>
      <c r="AX13" s="731" t="str">
        <f>'D(9)'!ES$1</f>
        <v>-</v>
      </c>
      <c r="AY13" s="731" t="str">
        <f>'D(9)'!ET$1</f>
        <v>-</v>
      </c>
      <c r="AZ13" s="731" t="str">
        <f>'D(9)'!EU$1</f>
        <v>-</v>
      </c>
      <c r="BA13" s="731" t="str">
        <f>'D(9)'!EV$1</f>
        <v>-</v>
      </c>
      <c r="BB13" s="731" t="str">
        <f>'D(9)'!EW$1</f>
        <v>-</v>
      </c>
      <c r="BC13" s="731" t="str">
        <f>'D(9)'!EX$1</f>
        <v>-</v>
      </c>
      <c r="BD13" s="733" t="str">
        <f>'D(9)'!EY$1</f>
        <v>-</v>
      </c>
      <c r="BE13" s="734" t="str">
        <f>'D(9)'!EZ$1</f>
        <v>-</v>
      </c>
      <c r="BF13" s="731" t="str">
        <f>'D(9)'!FA$1</f>
        <v>-</v>
      </c>
      <c r="BG13" s="731" t="str">
        <f>'D(9)'!FB$1</f>
        <v>-</v>
      </c>
      <c r="BH13" s="731" t="str">
        <f>'D(9)'!FC$1</f>
        <v>-</v>
      </c>
      <c r="BI13" s="731" t="str">
        <f>'D(9)'!FD$1</f>
        <v>-</v>
      </c>
      <c r="BJ13" s="731" t="str">
        <f>'D(9)'!FE$1</f>
        <v>-</v>
      </c>
      <c r="BK13" s="731" t="str">
        <f>'D(9)'!FF$1</f>
        <v>-</v>
      </c>
      <c r="BL13" s="731" t="str">
        <f>'D(9)'!FG$1</f>
        <v>-</v>
      </c>
      <c r="BM13" s="731" t="str">
        <f>'D(9)'!FH$1</f>
        <v>-</v>
      </c>
      <c r="BN13" s="731" t="str">
        <f>'D(9)'!FI$1</f>
        <v>-</v>
      </c>
      <c r="BO13" s="731" t="str">
        <f>'D(9)'!FJ$1</f>
        <v>-</v>
      </c>
      <c r="BP13" s="732" t="str">
        <f>'D(9)'!FK$1</f>
        <v>-</v>
      </c>
      <c r="BQ13" s="730" t="str">
        <f>'D(9)'!FL$1</f>
        <v>-</v>
      </c>
      <c r="BR13" s="731" t="str">
        <f>'D(9)'!FM$1</f>
        <v>-</v>
      </c>
      <c r="BS13" s="731" t="str">
        <f>'D(9)'!FN$1</f>
        <v>-</v>
      </c>
      <c r="BT13" s="731" t="str">
        <f>'D(9)'!FO$1</f>
        <v>-</v>
      </c>
      <c r="BU13" s="731" t="str">
        <f>'D(9)'!FP$1</f>
        <v>-</v>
      </c>
      <c r="BV13" s="731" t="str">
        <f>'D(9)'!FQ$1</f>
        <v>-</v>
      </c>
      <c r="BW13" s="731" t="str">
        <f>'D(9)'!FR$1</f>
        <v>-</v>
      </c>
      <c r="BX13" s="731" t="str">
        <f>'D(9)'!FS$1</f>
        <v>-</v>
      </c>
      <c r="BY13" s="731" t="str">
        <f>'D(9)'!FT$1</f>
        <v>-</v>
      </c>
      <c r="BZ13" s="731" t="str">
        <f>'D(9)'!FU$1</f>
        <v>-</v>
      </c>
      <c r="CA13" s="733" t="str">
        <f>'D(9)'!FV$1</f>
        <v>-</v>
      </c>
      <c r="CB13" s="734" t="str">
        <f>'D(9)'!FW$1</f>
        <v>-</v>
      </c>
      <c r="CC13" s="731" t="str">
        <f>'D(9)'!FX$1</f>
        <v>-</v>
      </c>
      <c r="CD13" s="731" t="str">
        <f>'D(9)'!FY$1</f>
        <v>-</v>
      </c>
      <c r="CE13" s="731" t="str">
        <f>'D(9)'!FZ$1</f>
        <v>-</v>
      </c>
      <c r="CF13" s="731" t="str">
        <f>'D(9)'!GA$1</f>
        <v>-</v>
      </c>
      <c r="CG13" s="731" t="str">
        <f>'D(9)'!GB$1</f>
        <v>-</v>
      </c>
      <c r="CH13" s="731" t="str">
        <f>'D(9)'!GC$1</f>
        <v>-</v>
      </c>
      <c r="CI13" s="732" t="str">
        <f>'D(9)'!GD$1</f>
        <v>-</v>
      </c>
      <c r="CJ13" s="730">
        <f>'D(9)'!GH$1</f>
        <v>0</v>
      </c>
      <c r="CK13" s="731">
        <f>'D(9)'!GI$1</f>
        <v>0</v>
      </c>
      <c r="CL13" s="731">
        <f>'D(9)'!GJ$1</f>
        <v>0</v>
      </c>
      <c r="CM13" s="731">
        <f>'D(9)'!GK$1</f>
        <v>0</v>
      </c>
      <c r="CN13" s="731">
        <f>'D(9)'!GL$1</f>
        <v>0</v>
      </c>
      <c r="CO13" s="731">
        <f>'D(9)'!GM$1</f>
        <v>0</v>
      </c>
      <c r="CP13" s="731">
        <f>'D(9)'!GN$1</f>
        <v>0</v>
      </c>
      <c r="CQ13" s="731">
        <f>'D(9)'!GO$1</f>
        <v>0</v>
      </c>
      <c r="CR13" s="731">
        <f>'D(9)'!GP$1</f>
        <v>0</v>
      </c>
      <c r="CS13" s="731">
        <f>'D(9)'!GQ$1</f>
        <v>0</v>
      </c>
      <c r="CT13" s="732">
        <f>'D(9)'!GR$1</f>
        <v>0</v>
      </c>
      <c r="CU13" s="730">
        <f>'D(9)'!GS$1</f>
        <v>0</v>
      </c>
      <c r="CV13" s="731">
        <f>'D(9)'!GT$1</f>
        <v>0</v>
      </c>
      <c r="CW13" s="731">
        <f>'D(9)'!GU$1</f>
        <v>0</v>
      </c>
      <c r="CX13" s="731">
        <f>'D(9)'!GV$1</f>
        <v>0</v>
      </c>
      <c r="CY13" s="731">
        <f>'D(9)'!GW$1</f>
        <v>0</v>
      </c>
      <c r="CZ13" s="731">
        <f>'D(9)'!GX$1</f>
        <v>0</v>
      </c>
      <c r="DA13" s="731">
        <f>'D(9)'!GY$1</f>
        <v>0</v>
      </c>
      <c r="DB13" s="731">
        <f>'D(9)'!GZ$1</f>
        <v>0</v>
      </c>
      <c r="DC13" s="731">
        <f>'D(9)'!HA$1</f>
        <v>0</v>
      </c>
      <c r="DD13" s="731">
        <f>'D(9)'!HB$1</f>
        <v>0</v>
      </c>
      <c r="DE13" s="731">
        <f>'D(9)'!HC$1</f>
        <v>0</v>
      </c>
      <c r="DF13" s="733">
        <f>'D(9)'!HD$1</f>
        <v>0</v>
      </c>
      <c r="DG13" s="734">
        <f>'D(9)'!HE$1</f>
        <v>0</v>
      </c>
      <c r="DH13" s="731">
        <f>'D(9)'!HF$1</f>
        <v>0</v>
      </c>
      <c r="DI13" s="731">
        <f>'D(9)'!HG$1</f>
        <v>0</v>
      </c>
      <c r="DJ13" s="731">
        <f>'D(9)'!HH$1</f>
        <v>0</v>
      </c>
      <c r="DK13" s="731">
        <f>'D(9)'!HI$1</f>
        <v>0</v>
      </c>
      <c r="DL13" s="731">
        <f>'D(9)'!HJ$1</f>
        <v>0</v>
      </c>
      <c r="DM13" s="731">
        <f>'D(9)'!HK$1</f>
        <v>0</v>
      </c>
      <c r="DN13" s="731">
        <f>'D(9)'!HL$1</f>
        <v>0</v>
      </c>
      <c r="DO13" s="731">
        <f>'D(9)'!HM$1</f>
        <v>0</v>
      </c>
      <c r="DP13" s="731">
        <f>'D(9)'!HN$1</f>
        <v>0</v>
      </c>
      <c r="DQ13" s="732">
        <f>'D(9)'!HO$1</f>
        <v>0</v>
      </c>
      <c r="DR13" s="730">
        <f>'D(9)'!HP$1</f>
        <v>0</v>
      </c>
      <c r="DS13" s="731">
        <f>'D(9)'!HQ$1</f>
        <v>0</v>
      </c>
      <c r="DT13" s="731">
        <f>'D(9)'!HR$1</f>
        <v>0</v>
      </c>
      <c r="DU13" s="731">
        <f>'D(9)'!HS$1</f>
        <v>0</v>
      </c>
      <c r="DV13" s="731">
        <f>'D(9)'!HT$1</f>
        <v>0</v>
      </c>
      <c r="DW13" s="731">
        <f>'D(9)'!HU$1</f>
        <v>0</v>
      </c>
      <c r="DX13" s="731">
        <f>'D(9)'!HV$1</f>
        <v>0</v>
      </c>
      <c r="DY13" s="733">
        <f>'D(9)'!HW$1</f>
        <v>0</v>
      </c>
      <c r="FR13" s="396"/>
      <c r="FS13" s="396"/>
      <c r="FT13" s="396"/>
      <c r="FU13" s="396"/>
      <c r="FV13" s="396"/>
      <c r="FW13" s="396"/>
      <c r="FX13" s="396"/>
      <c r="FY13" s="396"/>
      <c r="FZ13" s="396"/>
      <c r="GA13" s="396"/>
      <c r="GB13" s="396"/>
      <c r="GC13" s="396"/>
      <c r="GD13" s="396"/>
      <c r="GE13" s="396"/>
      <c r="GF13" s="396"/>
      <c r="GG13" s="396"/>
      <c r="GH13" s="396"/>
      <c r="GI13" s="396"/>
      <c r="GJ13" s="396"/>
      <c r="GK13" s="396"/>
      <c r="GL13" s="396"/>
      <c r="GM13" s="396"/>
      <c r="GN13" s="396"/>
      <c r="GO13" s="396"/>
      <c r="GP13" s="396"/>
      <c r="GQ13" s="396"/>
      <c r="GR13" s="396"/>
      <c r="GS13" s="396"/>
      <c r="GT13" s="396"/>
      <c r="GU13" s="396"/>
      <c r="GV13" s="396"/>
      <c r="GW13" s="396"/>
      <c r="GX13" s="396"/>
      <c r="GY13" s="396"/>
      <c r="GZ13" s="396"/>
      <c r="HA13" s="396"/>
      <c r="HB13" s="396"/>
      <c r="HC13" s="396"/>
      <c r="HD13" s="396"/>
      <c r="HE13" s="396"/>
      <c r="HF13" s="396"/>
      <c r="HG13" s="396"/>
      <c r="HH13" s="396"/>
      <c r="HI13" s="396"/>
      <c r="HJ13" s="396"/>
      <c r="HK13" s="396"/>
      <c r="HL13" s="396"/>
      <c r="HM13" s="396"/>
      <c r="HN13" s="396"/>
      <c r="HO13" s="396"/>
      <c r="HP13" s="396"/>
      <c r="HQ13" s="396"/>
      <c r="HR13" s="396"/>
      <c r="HS13" s="396"/>
      <c r="HT13" s="396"/>
      <c r="HU13" s="396"/>
      <c r="HV13" s="396"/>
      <c r="HW13" s="396"/>
      <c r="HX13" s="396"/>
      <c r="HY13" s="396"/>
      <c r="HZ13" s="396"/>
      <c r="IA13" s="396"/>
      <c r="IB13" s="396"/>
      <c r="IC13" s="396"/>
      <c r="ID13" s="396"/>
      <c r="IE13" s="396"/>
      <c r="IF13" s="396"/>
      <c r="IG13" s="396"/>
      <c r="IH13" s="396"/>
      <c r="II13" s="396"/>
      <c r="IJ13" s="396"/>
      <c r="IK13" s="396"/>
      <c r="IL13" s="396"/>
      <c r="IM13" s="396"/>
      <c r="IN13" s="396"/>
      <c r="IO13" s="396"/>
      <c r="IP13" s="396"/>
      <c r="IQ13" s="396"/>
      <c r="IR13" s="396"/>
      <c r="IS13" s="396"/>
      <c r="IT13" s="396"/>
      <c r="IU13" s="396"/>
      <c r="IV13" s="396"/>
    </row>
    <row r="14" spans="1:256">
      <c r="A14" s="498">
        <v>10</v>
      </c>
      <c r="B14" s="730">
        <f ca="1">'D(10)'!BF$1</f>
        <v>0</v>
      </c>
      <c r="C14" s="731">
        <f>'D(10)'!BG$1</f>
        <v>0</v>
      </c>
      <c r="D14" s="731">
        <f>'D(10)'!BH$1</f>
        <v>0</v>
      </c>
      <c r="E14" s="731">
        <f>'D(10)'!BI$1</f>
        <v>0</v>
      </c>
      <c r="F14" s="731">
        <f>'D(10)'!BJ$1</f>
        <v>0</v>
      </c>
      <c r="G14" s="732">
        <f>'D(10)'!BK$1</f>
        <v>0</v>
      </c>
      <c r="H14" s="730" t="str">
        <f>'D(10)'!DC$1</f>
        <v>-</v>
      </c>
      <c r="I14" s="731" t="str">
        <f>'D(10)'!DD$1</f>
        <v>-</v>
      </c>
      <c r="J14" s="731" t="str">
        <f>'D(10)'!DE$1</f>
        <v>-</v>
      </c>
      <c r="K14" s="731" t="str">
        <f>'D(10)'!DF$1</f>
        <v>-</v>
      </c>
      <c r="L14" s="731" t="str">
        <f>'D(10)'!DG$1</f>
        <v>-</v>
      </c>
      <c r="M14" s="731" t="str">
        <f>'D(10)'!DH$1</f>
        <v>-</v>
      </c>
      <c r="N14" s="731" t="str">
        <f>'D(10)'!DI$1</f>
        <v>-</v>
      </c>
      <c r="O14" s="731" t="str">
        <f>'D(10)'!DJ$1</f>
        <v>-</v>
      </c>
      <c r="P14" s="731" t="str">
        <f>'D(10)'!DK$1</f>
        <v>-</v>
      </c>
      <c r="Q14" s="731" t="str">
        <f>'D(10)'!DL$1</f>
        <v>-</v>
      </c>
      <c r="R14" s="731" t="str">
        <f>'D(10)'!DM$1</f>
        <v>-</v>
      </c>
      <c r="S14" s="731" t="str">
        <f>'D(10)'!DN$1</f>
        <v>-</v>
      </c>
      <c r="T14" s="731" t="str">
        <f>'D(10)'!DO$1</f>
        <v>-</v>
      </c>
      <c r="U14" s="733" t="str">
        <f>'D(10)'!DP$1</f>
        <v>-</v>
      </c>
      <c r="V14" s="734">
        <f>'D(10)'!DQ$1</f>
        <v>0</v>
      </c>
      <c r="W14" s="731">
        <f>'D(10)'!DR$1</f>
        <v>0</v>
      </c>
      <c r="X14" s="731">
        <f>'D(10)'!DS$1</f>
        <v>0</v>
      </c>
      <c r="Y14" s="731">
        <f>'D(10)'!DT$1</f>
        <v>0</v>
      </c>
      <c r="Z14" s="731">
        <f>'D(10)'!DU$1</f>
        <v>0</v>
      </c>
      <c r="AA14" s="731">
        <f>'D(10)'!DV$1</f>
        <v>0</v>
      </c>
      <c r="AB14" s="731">
        <f>'D(10)'!DW$1</f>
        <v>0</v>
      </c>
      <c r="AC14" s="731">
        <f>'D(10)'!DX$1</f>
        <v>0</v>
      </c>
      <c r="AD14" s="731">
        <f>'D(10)'!DY$1</f>
        <v>0</v>
      </c>
      <c r="AE14" s="731">
        <f>'D(10)'!DZ$1</f>
        <v>0</v>
      </c>
      <c r="AF14" s="731">
        <f>'D(10)'!EA$1</f>
        <v>0</v>
      </c>
      <c r="AG14" s="731">
        <f>'D(10)'!EB$1</f>
        <v>0</v>
      </c>
      <c r="AH14" s="731">
        <f>'D(10)'!EC$1</f>
        <v>0</v>
      </c>
      <c r="AI14" s="733">
        <f>'D(10)'!ED$1</f>
        <v>0</v>
      </c>
      <c r="AJ14" s="730">
        <f>'D(10)'!EE$1</f>
        <v>0</v>
      </c>
      <c r="AK14" s="734">
        <f>'D(10)'!EF$1</f>
        <v>0</v>
      </c>
      <c r="AL14" s="734">
        <f>'D(10)'!EG$1</f>
        <v>0</v>
      </c>
      <c r="AM14" s="734">
        <f>'D(10)'!EH$1</f>
        <v>0</v>
      </c>
      <c r="AN14" s="749">
        <f>'D(10)'!EI$1</f>
        <v>0</v>
      </c>
      <c r="AO14" s="730">
        <f>'D(10)'!EJ$1</f>
        <v>0</v>
      </c>
      <c r="AP14" s="731">
        <f>'D(10)'!EK$1</f>
        <v>0</v>
      </c>
      <c r="AQ14" s="731">
        <f>'D(10)'!EL$1</f>
        <v>0</v>
      </c>
      <c r="AR14" s="731">
        <f>'D(10)'!EM$1</f>
        <v>0</v>
      </c>
      <c r="AS14" s="733">
        <f>'D(10)'!EN$1</f>
        <v>0</v>
      </c>
      <c r="AT14" s="730" t="str">
        <f>'D(10)'!EO$1</f>
        <v>-</v>
      </c>
      <c r="AU14" s="731" t="str">
        <f>'D(10)'!EP$1</f>
        <v>-</v>
      </c>
      <c r="AV14" s="731" t="str">
        <f>'D(10)'!EQ$1</f>
        <v>-</v>
      </c>
      <c r="AW14" s="731" t="str">
        <f>'D(10)'!ER$1</f>
        <v>-</v>
      </c>
      <c r="AX14" s="731" t="str">
        <f>'D(10)'!ES$1</f>
        <v>-</v>
      </c>
      <c r="AY14" s="731" t="str">
        <f>'D(10)'!ET$1</f>
        <v>-</v>
      </c>
      <c r="AZ14" s="731" t="str">
        <f>'D(10)'!EU$1</f>
        <v>-</v>
      </c>
      <c r="BA14" s="731" t="str">
        <f>'D(10)'!EV$1</f>
        <v>-</v>
      </c>
      <c r="BB14" s="731" t="str">
        <f>'D(10)'!EW$1</f>
        <v>-</v>
      </c>
      <c r="BC14" s="731" t="str">
        <f>'D(10)'!EX$1</f>
        <v>-</v>
      </c>
      <c r="BD14" s="733" t="str">
        <f>'D(10)'!EY$1</f>
        <v>-</v>
      </c>
      <c r="BE14" s="734" t="str">
        <f>'D(10)'!EZ$1</f>
        <v>-</v>
      </c>
      <c r="BF14" s="731" t="str">
        <f>'D(10)'!FA$1</f>
        <v>-</v>
      </c>
      <c r="BG14" s="731" t="str">
        <f>'D(10)'!FB$1</f>
        <v>-</v>
      </c>
      <c r="BH14" s="731" t="str">
        <f>'D(10)'!FC$1</f>
        <v>-</v>
      </c>
      <c r="BI14" s="731" t="str">
        <f>'D(10)'!FD$1</f>
        <v>-</v>
      </c>
      <c r="BJ14" s="731" t="str">
        <f>'D(10)'!FE$1</f>
        <v>-</v>
      </c>
      <c r="BK14" s="731" t="str">
        <f>'D(10)'!FF$1</f>
        <v>-</v>
      </c>
      <c r="BL14" s="731" t="str">
        <f>'D(10)'!FG$1</f>
        <v>-</v>
      </c>
      <c r="BM14" s="731" t="str">
        <f>'D(10)'!FH$1</f>
        <v>-</v>
      </c>
      <c r="BN14" s="731" t="str">
        <f>'D(10)'!FI$1</f>
        <v>-</v>
      </c>
      <c r="BO14" s="731" t="str">
        <f>'D(10)'!FJ$1</f>
        <v>-</v>
      </c>
      <c r="BP14" s="732" t="str">
        <f>'D(10)'!FK$1</f>
        <v>-</v>
      </c>
      <c r="BQ14" s="730" t="str">
        <f>'D(10)'!FL$1</f>
        <v>-</v>
      </c>
      <c r="BR14" s="731" t="str">
        <f>'D(10)'!FM$1</f>
        <v>-</v>
      </c>
      <c r="BS14" s="731" t="str">
        <f>'D(10)'!FN$1</f>
        <v>-</v>
      </c>
      <c r="BT14" s="731" t="str">
        <f>'D(10)'!FO$1</f>
        <v>-</v>
      </c>
      <c r="BU14" s="731" t="str">
        <f>'D(10)'!FP$1</f>
        <v>-</v>
      </c>
      <c r="BV14" s="731" t="str">
        <f>'D(10)'!FQ$1</f>
        <v>-</v>
      </c>
      <c r="BW14" s="731" t="str">
        <f>'D(10)'!FR$1</f>
        <v>-</v>
      </c>
      <c r="BX14" s="731" t="str">
        <f>'D(10)'!FS$1</f>
        <v>-</v>
      </c>
      <c r="BY14" s="731" t="str">
        <f>'D(10)'!FT$1</f>
        <v>-</v>
      </c>
      <c r="BZ14" s="731" t="str">
        <f>'D(10)'!FU$1</f>
        <v>-</v>
      </c>
      <c r="CA14" s="733" t="str">
        <f>'D(10)'!FV$1</f>
        <v>-</v>
      </c>
      <c r="CB14" s="734" t="str">
        <f>'D(10)'!FW$1</f>
        <v>-</v>
      </c>
      <c r="CC14" s="731" t="str">
        <f>'D(10)'!FX$1</f>
        <v>-</v>
      </c>
      <c r="CD14" s="731" t="str">
        <f>'D(10)'!FY$1</f>
        <v>-</v>
      </c>
      <c r="CE14" s="731" t="str">
        <f>'D(10)'!FZ$1</f>
        <v>-</v>
      </c>
      <c r="CF14" s="731" t="str">
        <f>'D(10)'!GA$1</f>
        <v>-</v>
      </c>
      <c r="CG14" s="731" t="str">
        <f>'D(10)'!GB$1</f>
        <v>-</v>
      </c>
      <c r="CH14" s="731" t="str">
        <f>'D(10)'!GC$1</f>
        <v>-</v>
      </c>
      <c r="CI14" s="732" t="str">
        <f>'D(10)'!GD$1</f>
        <v>-</v>
      </c>
      <c r="CJ14" s="730">
        <f>'D(10)'!GH$1</f>
        <v>0</v>
      </c>
      <c r="CK14" s="731">
        <f>'D(10)'!GI$1</f>
        <v>0</v>
      </c>
      <c r="CL14" s="731">
        <f>'D(10)'!GJ$1</f>
        <v>0</v>
      </c>
      <c r="CM14" s="731">
        <f>'D(10)'!GK$1</f>
        <v>0</v>
      </c>
      <c r="CN14" s="731">
        <f>'D(10)'!GL$1</f>
        <v>0</v>
      </c>
      <c r="CO14" s="731">
        <f>'D(10)'!GM$1</f>
        <v>0</v>
      </c>
      <c r="CP14" s="731">
        <f>'D(10)'!GN$1</f>
        <v>0</v>
      </c>
      <c r="CQ14" s="731">
        <f>'D(10)'!GO$1</f>
        <v>0</v>
      </c>
      <c r="CR14" s="731">
        <f>'D(10)'!GP$1</f>
        <v>0</v>
      </c>
      <c r="CS14" s="731">
        <f>'D(10)'!GQ$1</f>
        <v>0</v>
      </c>
      <c r="CT14" s="732">
        <f>'D(10)'!GR$1</f>
        <v>0</v>
      </c>
      <c r="CU14" s="730">
        <f>'D(10)'!GS$1</f>
        <v>0</v>
      </c>
      <c r="CV14" s="731">
        <f>'D(10)'!GT$1</f>
        <v>0</v>
      </c>
      <c r="CW14" s="731">
        <f>'D(10)'!GU$1</f>
        <v>0</v>
      </c>
      <c r="CX14" s="731">
        <f>'D(10)'!GV$1</f>
        <v>0</v>
      </c>
      <c r="CY14" s="731">
        <f>'D(10)'!GW$1</f>
        <v>0</v>
      </c>
      <c r="CZ14" s="731">
        <f>'D(10)'!GX$1</f>
        <v>0</v>
      </c>
      <c r="DA14" s="731">
        <f>'D(10)'!GY$1</f>
        <v>0</v>
      </c>
      <c r="DB14" s="731">
        <f>'D(10)'!GZ$1</f>
        <v>0</v>
      </c>
      <c r="DC14" s="731">
        <f>'D(10)'!HA$1</f>
        <v>0</v>
      </c>
      <c r="DD14" s="731">
        <f>'D(10)'!HB$1</f>
        <v>0</v>
      </c>
      <c r="DE14" s="731">
        <f>'D(10)'!HC$1</f>
        <v>0</v>
      </c>
      <c r="DF14" s="733">
        <f>'D(10)'!HD$1</f>
        <v>0</v>
      </c>
      <c r="DG14" s="734">
        <f>'D(10)'!HE$1</f>
        <v>0</v>
      </c>
      <c r="DH14" s="731">
        <f>'D(10)'!HF$1</f>
        <v>0</v>
      </c>
      <c r="DI14" s="731">
        <f>'D(10)'!HG$1</f>
        <v>0</v>
      </c>
      <c r="DJ14" s="731">
        <f>'D(10)'!HH$1</f>
        <v>0</v>
      </c>
      <c r="DK14" s="731">
        <f>'D(10)'!HI$1</f>
        <v>0</v>
      </c>
      <c r="DL14" s="731">
        <f>'D(10)'!HJ$1</f>
        <v>0</v>
      </c>
      <c r="DM14" s="731">
        <f>'D(10)'!HK$1</f>
        <v>0</v>
      </c>
      <c r="DN14" s="731">
        <f>'D(10)'!HL$1</f>
        <v>0</v>
      </c>
      <c r="DO14" s="731">
        <f>'D(10)'!HM$1</f>
        <v>0</v>
      </c>
      <c r="DP14" s="731">
        <f>'D(10)'!HN$1</f>
        <v>0</v>
      </c>
      <c r="DQ14" s="732">
        <f>'D(10)'!HO$1</f>
        <v>0</v>
      </c>
      <c r="DR14" s="730">
        <f>'D(10)'!HP$1</f>
        <v>0</v>
      </c>
      <c r="DS14" s="731">
        <f>'D(10)'!HQ$1</f>
        <v>0</v>
      </c>
      <c r="DT14" s="731">
        <f>'D(10)'!HR$1</f>
        <v>0</v>
      </c>
      <c r="DU14" s="731">
        <f>'D(10)'!HS$1</f>
        <v>0</v>
      </c>
      <c r="DV14" s="731">
        <f>'D(10)'!HT$1</f>
        <v>0</v>
      </c>
      <c r="DW14" s="731">
        <f>'D(10)'!HU$1</f>
        <v>0</v>
      </c>
      <c r="DX14" s="731">
        <f>'D(10)'!HV$1</f>
        <v>0</v>
      </c>
      <c r="DY14" s="733">
        <f>'D(10)'!HW$1</f>
        <v>0</v>
      </c>
      <c r="FR14" s="396"/>
      <c r="FS14" s="396"/>
      <c r="FT14" s="396"/>
      <c r="FU14" s="396"/>
      <c r="FV14" s="396"/>
      <c r="FW14" s="396"/>
      <c r="FX14" s="396"/>
      <c r="FY14" s="396"/>
      <c r="FZ14" s="396"/>
      <c r="GA14" s="396"/>
      <c r="GB14" s="396"/>
      <c r="GC14" s="396"/>
      <c r="GD14" s="396"/>
      <c r="GE14" s="396"/>
      <c r="GF14" s="396"/>
      <c r="GG14" s="396"/>
      <c r="GH14" s="396"/>
      <c r="GI14" s="396"/>
      <c r="GJ14" s="396"/>
      <c r="GK14" s="396"/>
      <c r="GL14" s="396"/>
      <c r="GM14" s="396"/>
      <c r="GN14" s="396"/>
      <c r="GO14" s="396"/>
      <c r="GP14" s="396"/>
      <c r="GQ14" s="396"/>
      <c r="GR14" s="396"/>
      <c r="GS14" s="396"/>
      <c r="GT14" s="396"/>
      <c r="GU14" s="396"/>
      <c r="GV14" s="396"/>
      <c r="GW14" s="396"/>
      <c r="GX14" s="396"/>
      <c r="GY14" s="396"/>
      <c r="GZ14" s="396"/>
      <c r="HA14" s="396"/>
      <c r="HB14" s="396"/>
      <c r="HC14" s="396"/>
      <c r="HD14" s="396"/>
      <c r="HE14" s="396"/>
      <c r="HF14" s="396"/>
      <c r="HG14" s="396"/>
      <c r="HH14" s="396"/>
      <c r="HI14" s="396"/>
      <c r="HJ14" s="396"/>
      <c r="HK14" s="396"/>
      <c r="HL14" s="396"/>
      <c r="HM14" s="396"/>
      <c r="HN14" s="396"/>
      <c r="HO14" s="396"/>
      <c r="HP14" s="396"/>
      <c r="HQ14" s="396"/>
      <c r="HR14" s="396"/>
      <c r="HS14" s="396"/>
      <c r="HT14" s="396"/>
      <c r="HU14" s="396"/>
      <c r="HV14" s="396"/>
      <c r="HW14" s="396"/>
      <c r="HX14" s="396"/>
      <c r="HY14" s="396"/>
      <c r="HZ14" s="396"/>
      <c r="IA14" s="396"/>
      <c r="IB14" s="396"/>
      <c r="IC14" s="396"/>
      <c r="ID14" s="396"/>
      <c r="IE14" s="396"/>
      <c r="IF14" s="396"/>
      <c r="IG14" s="396"/>
      <c r="IH14" s="396"/>
      <c r="II14" s="396"/>
      <c r="IJ14" s="396"/>
      <c r="IK14" s="396"/>
      <c r="IL14" s="396"/>
      <c r="IM14" s="396"/>
      <c r="IN14" s="396"/>
      <c r="IO14" s="396"/>
      <c r="IP14" s="396"/>
      <c r="IQ14" s="396"/>
      <c r="IR14" s="396"/>
      <c r="IS14" s="396"/>
      <c r="IT14" s="396"/>
      <c r="IU14" s="396"/>
      <c r="IV14" s="396"/>
    </row>
    <row r="15" spans="1:256">
      <c r="A15" s="498">
        <v>11</v>
      </c>
      <c r="B15" s="730">
        <f ca="1">'D(11)'!BF$1</f>
        <v>0</v>
      </c>
      <c r="C15" s="731">
        <f>'D(11)'!BG$1</f>
        <v>0</v>
      </c>
      <c r="D15" s="731">
        <f>'D(11)'!BH$1</f>
        <v>0</v>
      </c>
      <c r="E15" s="731">
        <f>'D(11)'!BI$1</f>
        <v>0</v>
      </c>
      <c r="F15" s="731">
        <f>'D(11)'!BJ$1</f>
        <v>0</v>
      </c>
      <c r="G15" s="732">
        <f>'D(11)'!BK$1</f>
        <v>0</v>
      </c>
      <c r="H15" s="730" t="str">
        <f>'D(11)'!DC$1</f>
        <v>-</v>
      </c>
      <c r="I15" s="731" t="str">
        <f>'D(11)'!DD$1</f>
        <v>-</v>
      </c>
      <c r="J15" s="731" t="str">
        <f>'D(11)'!DE$1</f>
        <v>-</v>
      </c>
      <c r="K15" s="731" t="str">
        <f>'D(11)'!DF$1</f>
        <v>-</v>
      </c>
      <c r="L15" s="731" t="str">
        <f>'D(11)'!DG$1</f>
        <v>-</v>
      </c>
      <c r="M15" s="731" t="str">
        <f>'D(11)'!DH$1</f>
        <v>-</v>
      </c>
      <c r="N15" s="731" t="str">
        <f>'D(11)'!DI$1</f>
        <v>-</v>
      </c>
      <c r="O15" s="731" t="str">
        <f>'D(11)'!DJ$1</f>
        <v>-</v>
      </c>
      <c r="P15" s="731" t="str">
        <f>'D(11)'!DK$1</f>
        <v>-</v>
      </c>
      <c r="Q15" s="731" t="str">
        <f>'D(11)'!DL$1</f>
        <v>-</v>
      </c>
      <c r="R15" s="731" t="str">
        <f>'D(11)'!DM$1</f>
        <v>-</v>
      </c>
      <c r="S15" s="731" t="str">
        <f>'D(11)'!DN$1</f>
        <v>-</v>
      </c>
      <c r="T15" s="731" t="str">
        <f>'D(11)'!DO$1</f>
        <v>-</v>
      </c>
      <c r="U15" s="733" t="str">
        <f>'D(11)'!DP$1</f>
        <v>-</v>
      </c>
      <c r="V15" s="734">
        <f>'D(11)'!DQ$1</f>
        <v>0</v>
      </c>
      <c r="W15" s="731">
        <f>'D(11)'!DR$1</f>
        <v>0</v>
      </c>
      <c r="X15" s="731">
        <f>'D(11)'!DS$1</f>
        <v>0</v>
      </c>
      <c r="Y15" s="731">
        <f>'D(11)'!DT$1</f>
        <v>0</v>
      </c>
      <c r="Z15" s="731">
        <f>'D(11)'!DU$1</f>
        <v>0</v>
      </c>
      <c r="AA15" s="731">
        <f>'D(11)'!DV$1</f>
        <v>0</v>
      </c>
      <c r="AB15" s="731">
        <f>'D(11)'!DW$1</f>
        <v>0</v>
      </c>
      <c r="AC15" s="731">
        <f>'D(11)'!DX$1</f>
        <v>0</v>
      </c>
      <c r="AD15" s="731">
        <f>'D(11)'!DY$1</f>
        <v>0</v>
      </c>
      <c r="AE15" s="731">
        <f>'D(11)'!DZ$1</f>
        <v>0</v>
      </c>
      <c r="AF15" s="731">
        <f>'D(11)'!EA$1</f>
        <v>0</v>
      </c>
      <c r="AG15" s="731">
        <f>'D(11)'!EB$1</f>
        <v>0</v>
      </c>
      <c r="AH15" s="731">
        <f>'D(11)'!EC$1</f>
        <v>0</v>
      </c>
      <c r="AI15" s="733">
        <f>'D(11)'!ED$1</f>
        <v>0</v>
      </c>
      <c r="AJ15" s="730">
        <f>'D(11)'!EE$1</f>
        <v>0</v>
      </c>
      <c r="AK15" s="734">
        <f>'D(11)'!EF$1</f>
        <v>0</v>
      </c>
      <c r="AL15" s="734">
        <f>'D(11)'!EG$1</f>
        <v>0</v>
      </c>
      <c r="AM15" s="734">
        <f>'D(11)'!EH$1</f>
        <v>0</v>
      </c>
      <c r="AN15" s="749">
        <f>'D(11)'!EI$1</f>
        <v>0</v>
      </c>
      <c r="AO15" s="730">
        <f>'D(11)'!EJ$1</f>
        <v>0</v>
      </c>
      <c r="AP15" s="731">
        <f>'D(11)'!EK$1</f>
        <v>0</v>
      </c>
      <c r="AQ15" s="731">
        <f>'D(11)'!EL$1</f>
        <v>0</v>
      </c>
      <c r="AR15" s="731">
        <f>'D(11)'!EM$1</f>
        <v>0</v>
      </c>
      <c r="AS15" s="733">
        <f>'D(11)'!EN$1</f>
        <v>0</v>
      </c>
      <c r="AT15" s="730" t="str">
        <f>'D(11)'!EO$1</f>
        <v>-</v>
      </c>
      <c r="AU15" s="731" t="str">
        <f>'D(11)'!EP$1</f>
        <v>-</v>
      </c>
      <c r="AV15" s="731" t="str">
        <f>'D(11)'!EQ$1</f>
        <v>-</v>
      </c>
      <c r="AW15" s="731" t="str">
        <f>'D(11)'!ER$1</f>
        <v>-</v>
      </c>
      <c r="AX15" s="731" t="str">
        <f>'D(11)'!ES$1</f>
        <v>-</v>
      </c>
      <c r="AY15" s="731" t="str">
        <f>'D(11)'!ET$1</f>
        <v>-</v>
      </c>
      <c r="AZ15" s="731" t="str">
        <f>'D(11)'!EU$1</f>
        <v>-</v>
      </c>
      <c r="BA15" s="731" t="str">
        <f>'D(11)'!EV$1</f>
        <v>-</v>
      </c>
      <c r="BB15" s="731" t="str">
        <f>'D(11)'!EW$1</f>
        <v>-</v>
      </c>
      <c r="BC15" s="731" t="str">
        <f>'D(11)'!EX$1</f>
        <v>-</v>
      </c>
      <c r="BD15" s="733" t="str">
        <f>'D(11)'!EY$1</f>
        <v>-</v>
      </c>
      <c r="BE15" s="734" t="str">
        <f>'D(11)'!EZ$1</f>
        <v>-</v>
      </c>
      <c r="BF15" s="731" t="str">
        <f>'D(11)'!FA$1</f>
        <v>-</v>
      </c>
      <c r="BG15" s="731" t="str">
        <f>'D(11)'!FB$1</f>
        <v>-</v>
      </c>
      <c r="BH15" s="731" t="str">
        <f>'D(11)'!FC$1</f>
        <v>-</v>
      </c>
      <c r="BI15" s="731" t="str">
        <f>'D(11)'!FD$1</f>
        <v>-</v>
      </c>
      <c r="BJ15" s="731" t="str">
        <f>'D(11)'!FE$1</f>
        <v>-</v>
      </c>
      <c r="BK15" s="731" t="str">
        <f>'D(11)'!FF$1</f>
        <v>-</v>
      </c>
      <c r="BL15" s="731" t="str">
        <f>'D(11)'!FG$1</f>
        <v>-</v>
      </c>
      <c r="BM15" s="731" t="str">
        <f>'D(11)'!FH$1</f>
        <v>-</v>
      </c>
      <c r="BN15" s="731" t="str">
        <f>'D(11)'!FI$1</f>
        <v>-</v>
      </c>
      <c r="BO15" s="731" t="str">
        <f>'D(11)'!FJ$1</f>
        <v>-</v>
      </c>
      <c r="BP15" s="732" t="str">
        <f>'D(11)'!FK$1</f>
        <v>-</v>
      </c>
      <c r="BQ15" s="730" t="str">
        <f>'D(11)'!FL$1</f>
        <v>-</v>
      </c>
      <c r="BR15" s="731" t="str">
        <f>'D(11)'!FM$1</f>
        <v>-</v>
      </c>
      <c r="BS15" s="731" t="str">
        <f>'D(11)'!FN$1</f>
        <v>-</v>
      </c>
      <c r="BT15" s="731" t="str">
        <f>'D(11)'!FO$1</f>
        <v>-</v>
      </c>
      <c r="BU15" s="731" t="str">
        <f>'D(11)'!FP$1</f>
        <v>-</v>
      </c>
      <c r="BV15" s="731" t="str">
        <f>'D(11)'!FQ$1</f>
        <v>-</v>
      </c>
      <c r="BW15" s="731" t="str">
        <f>'D(11)'!FR$1</f>
        <v>-</v>
      </c>
      <c r="BX15" s="731" t="str">
        <f>'D(11)'!FS$1</f>
        <v>-</v>
      </c>
      <c r="BY15" s="731" t="str">
        <f>'D(11)'!FT$1</f>
        <v>-</v>
      </c>
      <c r="BZ15" s="731" t="str">
        <f>'D(11)'!FU$1</f>
        <v>-</v>
      </c>
      <c r="CA15" s="733" t="str">
        <f>'D(11)'!FV$1</f>
        <v>-</v>
      </c>
      <c r="CB15" s="734" t="str">
        <f>'D(11)'!FW$1</f>
        <v>-</v>
      </c>
      <c r="CC15" s="731" t="str">
        <f>'D(11)'!FX$1</f>
        <v>-</v>
      </c>
      <c r="CD15" s="731" t="str">
        <f>'D(11)'!FY$1</f>
        <v>-</v>
      </c>
      <c r="CE15" s="731" t="str">
        <f>'D(11)'!FZ$1</f>
        <v>-</v>
      </c>
      <c r="CF15" s="731" t="str">
        <f>'D(11)'!GA$1</f>
        <v>-</v>
      </c>
      <c r="CG15" s="731" t="str">
        <f>'D(11)'!GB$1</f>
        <v>-</v>
      </c>
      <c r="CH15" s="731" t="str">
        <f>'D(11)'!GC$1</f>
        <v>-</v>
      </c>
      <c r="CI15" s="732" t="str">
        <f>'D(11)'!GD$1</f>
        <v>-</v>
      </c>
      <c r="CJ15" s="730">
        <f>'D(11)'!GH$1</f>
        <v>0</v>
      </c>
      <c r="CK15" s="731">
        <f>'D(11)'!GI$1</f>
        <v>0</v>
      </c>
      <c r="CL15" s="731">
        <f>'D(11)'!GJ$1</f>
        <v>0</v>
      </c>
      <c r="CM15" s="731">
        <f>'D(11)'!GK$1</f>
        <v>0</v>
      </c>
      <c r="CN15" s="731">
        <f>'D(11)'!GL$1</f>
        <v>0</v>
      </c>
      <c r="CO15" s="731">
        <f>'D(11)'!GM$1</f>
        <v>0</v>
      </c>
      <c r="CP15" s="731">
        <f>'D(11)'!GN$1</f>
        <v>0</v>
      </c>
      <c r="CQ15" s="731">
        <f>'D(11)'!GO$1</f>
        <v>0</v>
      </c>
      <c r="CR15" s="731">
        <f>'D(11)'!GP$1</f>
        <v>0</v>
      </c>
      <c r="CS15" s="731">
        <f>'D(11)'!GQ$1</f>
        <v>0</v>
      </c>
      <c r="CT15" s="732">
        <f>'D(11)'!GR$1</f>
        <v>0</v>
      </c>
      <c r="CU15" s="730">
        <f>'D(11)'!GS$1</f>
        <v>0</v>
      </c>
      <c r="CV15" s="731">
        <f>'D(11)'!GT$1</f>
        <v>0</v>
      </c>
      <c r="CW15" s="731">
        <f>'D(11)'!GU$1</f>
        <v>0</v>
      </c>
      <c r="CX15" s="731">
        <f>'D(11)'!GV$1</f>
        <v>0</v>
      </c>
      <c r="CY15" s="731">
        <f>'D(11)'!GW$1</f>
        <v>0</v>
      </c>
      <c r="CZ15" s="731">
        <f>'D(11)'!GX$1</f>
        <v>0</v>
      </c>
      <c r="DA15" s="731">
        <f>'D(11)'!GY$1</f>
        <v>0</v>
      </c>
      <c r="DB15" s="731">
        <f>'D(11)'!GZ$1</f>
        <v>0</v>
      </c>
      <c r="DC15" s="731">
        <f>'D(11)'!HA$1</f>
        <v>0</v>
      </c>
      <c r="DD15" s="731">
        <f>'D(11)'!HB$1</f>
        <v>0</v>
      </c>
      <c r="DE15" s="731">
        <f>'D(11)'!HC$1</f>
        <v>0</v>
      </c>
      <c r="DF15" s="733">
        <f>'D(11)'!HD$1</f>
        <v>0</v>
      </c>
      <c r="DG15" s="734">
        <f>'D(11)'!HE$1</f>
        <v>0</v>
      </c>
      <c r="DH15" s="731">
        <f>'D(11)'!HF$1</f>
        <v>0</v>
      </c>
      <c r="DI15" s="731">
        <f>'D(11)'!HG$1</f>
        <v>0</v>
      </c>
      <c r="DJ15" s="731">
        <f>'D(11)'!HH$1</f>
        <v>0</v>
      </c>
      <c r="DK15" s="731">
        <f>'D(11)'!HI$1</f>
        <v>0</v>
      </c>
      <c r="DL15" s="731">
        <f>'D(11)'!HJ$1</f>
        <v>0</v>
      </c>
      <c r="DM15" s="731">
        <f>'D(11)'!HK$1</f>
        <v>0</v>
      </c>
      <c r="DN15" s="731">
        <f>'D(11)'!HL$1</f>
        <v>0</v>
      </c>
      <c r="DO15" s="731">
        <f>'D(11)'!HM$1</f>
        <v>0</v>
      </c>
      <c r="DP15" s="731">
        <f>'D(11)'!HN$1</f>
        <v>0</v>
      </c>
      <c r="DQ15" s="732">
        <f>'D(11)'!HO$1</f>
        <v>0</v>
      </c>
      <c r="DR15" s="730">
        <f>'D(11)'!HP$1</f>
        <v>0</v>
      </c>
      <c r="DS15" s="731">
        <f>'D(11)'!HQ$1</f>
        <v>0</v>
      </c>
      <c r="DT15" s="731">
        <f>'D(11)'!HR$1</f>
        <v>0</v>
      </c>
      <c r="DU15" s="731">
        <f>'D(11)'!HS$1</f>
        <v>0</v>
      </c>
      <c r="DV15" s="731">
        <f>'D(11)'!HT$1</f>
        <v>0</v>
      </c>
      <c r="DW15" s="731">
        <f>'D(11)'!HU$1</f>
        <v>0</v>
      </c>
      <c r="DX15" s="731">
        <f>'D(11)'!HV$1</f>
        <v>0</v>
      </c>
      <c r="DY15" s="733">
        <f>'D(11)'!HW$1</f>
        <v>0</v>
      </c>
      <c r="FR15" s="396"/>
      <c r="FS15" s="396"/>
      <c r="FT15" s="396"/>
      <c r="FU15" s="396"/>
      <c r="FV15" s="396"/>
      <c r="FW15" s="396"/>
      <c r="FX15" s="396"/>
      <c r="FY15" s="396"/>
      <c r="FZ15" s="396"/>
      <c r="GA15" s="396"/>
      <c r="GB15" s="396"/>
      <c r="GC15" s="396"/>
      <c r="GD15" s="396"/>
      <c r="GE15" s="396"/>
      <c r="GF15" s="396"/>
      <c r="GG15" s="396"/>
      <c r="GH15" s="396"/>
      <c r="GI15" s="396"/>
      <c r="GJ15" s="396"/>
      <c r="GK15" s="396"/>
      <c r="GL15" s="396"/>
      <c r="GM15" s="396"/>
      <c r="GN15" s="396"/>
      <c r="GO15" s="396"/>
      <c r="GP15" s="396"/>
      <c r="GQ15" s="396"/>
      <c r="GR15" s="396"/>
      <c r="GS15" s="396"/>
      <c r="GT15" s="396"/>
      <c r="GU15" s="396"/>
      <c r="GV15" s="396"/>
      <c r="GW15" s="396"/>
      <c r="GX15" s="396"/>
      <c r="GY15" s="396"/>
      <c r="GZ15" s="396"/>
      <c r="HA15" s="396"/>
      <c r="HB15" s="396"/>
      <c r="HC15" s="396"/>
      <c r="HD15" s="396"/>
      <c r="HE15" s="396"/>
      <c r="HF15" s="396"/>
      <c r="HG15" s="396"/>
      <c r="HH15" s="396"/>
      <c r="HI15" s="396"/>
      <c r="HJ15" s="396"/>
      <c r="HK15" s="396"/>
      <c r="HL15" s="396"/>
      <c r="HM15" s="396"/>
      <c r="HN15" s="396"/>
      <c r="HO15" s="396"/>
      <c r="HP15" s="396"/>
      <c r="HQ15" s="396"/>
      <c r="HR15" s="396"/>
      <c r="HS15" s="396"/>
      <c r="HT15" s="396"/>
      <c r="HU15" s="396"/>
      <c r="HV15" s="396"/>
      <c r="HW15" s="396"/>
      <c r="HX15" s="396"/>
      <c r="HY15" s="396"/>
      <c r="HZ15" s="396"/>
      <c r="IA15" s="396"/>
      <c r="IB15" s="396"/>
      <c r="IC15" s="396"/>
      <c r="ID15" s="396"/>
      <c r="IE15" s="396"/>
      <c r="IF15" s="396"/>
      <c r="IG15" s="396"/>
      <c r="IH15" s="396"/>
      <c r="II15" s="396"/>
      <c r="IJ15" s="396"/>
      <c r="IK15" s="396"/>
      <c r="IL15" s="396"/>
      <c r="IM15" s="396"/>
      <c r="IN15" s="396"/>
      <c r="IO15" s="396"/>
      <c r="IP15" s="396"/>
      <c r="IQ15" s="396"/>
      <c r="IR15" s="396"/>
      <c r="IS15" s="396"/>
      <c r="IT15" s="396"/>
      <c r="IU15" s="396"/>
      <c r="IV15" s="396"/>
    </row>
    <row r="16" spans="1:256">
      <c r="A16" s="498">
        <v>12</v>
      </c>
      <c r="B16" s="730">
        <f ca="1">'D(12)'!BF$1</f>
        <v>0</v>
      </c>
      <c r="C16" s="731">
        <f>'D(12)'!BG$1</f>
        <v>0</v>
      </c>
      <c r="D16" s="731">
        <f>'D(12)'!BH$1</f>
        <v>0</v>
      </c>
      <c r="E16" s="731">
        <f>'D(12)'!BI$1</f>
        <v>0</v>
      </c>
      <c r="F16" s="731">
        <f>'D(12)'!BJ$1</f>
        <v>0</v>
      </c>
      <c r="G16" s="732">
        <f>'D(12)'!BK$1</f>
        <v>0</v>
      </c>
      <c r="H16" s="730" t="str">
        <f>'D(12)'!DC$1</f>
        <v>-</v>
      </c>
      <c r="I16" s="731" t="str">
        <f>'D(12)'!DD$1</f>
        <v>-</v>
      </c>
      <c r="J16" s="731" t="str">
        <f>'D(12)'!DE$1</f>
        <v>-</v>
      </c>
      <c r="K16" s="731" t="str">
        <f>'D(12)'!DF$1</f>
        <v>-</v>
      </c>
      <c r="L16" s="731" t="str">
        <f>'D(12)'!DG$1</f>
        <v>-</v>
      </c>
      <c r="M16" s="731" t="str">
        <f>'D(12)'!DH$1</f>
        <v>-</v>
      </c>
      <c r="N16" s="731" t="str">
        <f>'D(12)'!DI$1</f>
        <v>-</v>
      </c>
      <c r="O16" s="731" t="str">
        <f>'D(12)'!DJ$1</f>
        <v>-</v>
      </c>
      <c r="P16" s="731" t="str">
        <f>'D(12)'!DK$1</f>
        <v>-</v>
      </c>
      <c r="Q16" s="731" t="str">
        <f>'D(12)'!DL$1</f>
        <v>-</v>
      </c>
      <c r="R16" s="731" t="str">
        <f>'D(12)'!DM$1</f>
        <v>-</v>
      </c>
      <c r="S16" s="731" t="str">
        <f>'D(12)'!DN$1</f>
        <v>-</v>
      </c>
      <c r="T16" s="731" t="str">
        <f>'D(12)'!DO$1</f>
        <v>-</v>
      </c>
      <c r="U16" s="733" t="str">
        <f>'D(12)'!DP$1</f>
        <v>-</v>
      </c>
      <c r="V16" s="734">
        <f>'D(12)'!DQ$1</f>
        <v>0</v>
      </c>
      <c r="W16" s="731">
        <f>'D(12)'!DR$1</f>
        <v>0</v>
      </c>
      <c r="X16" s="731">
        <f>'D(12)'!DS$1</f>
        <v>0</v>
      </c>
      <c r="Y16" s="731">
        <f>'D(12)'!DT$1</f>
        <v>0</v>
      </c>
      <c r="Z16" s="731">
        <f>'D(12)'!DU$1</f>
        <v>0</v>
      </c>
      <c r="AA16" s="731">
        <f>'D(12)'!DV$1</f>
        <v>0</v>
      </c>
      <c r="AB16" s="731">
        <f>'D(12)'!DW$1</f>
        <v>0</v>
      </c>
      <c r="AC16" s="731">
        <f>'D(12)'!DX$1</f>
        <v>0</v>
      </c>
      <c r="AD16" s="731">
        <f>'D(12)'!DY$1</f>
        <v>0</v>
      </c>
      <c r="AE16" s="731">
        <f>'D(12)'!DZ$1</f>
        <v>0</v>
      </c>
      <c r="AF16" s="731">
        <f>'D(12)'!EA$1</f>
        <v>0</v>
      </c>
      <c r="AG16" s="731">
        <f>'D(12)'!EB$1</f>
        <v>0</v>
      </c>
      <c r="AH16" s="731">
        <f>'D(12)'!EC$1</f>
        <v>0</v>
      </c>
      <c r="AI16" s="733">
        <f>'D(12)'!ED$1</f>
        <v>0</v>
      </c>
      <c r="AJ16" s="730">
        <f>'D(12)'!EE$1</f>
        <v>0</v>
      </c>
      <c r="AK16" s="734">
        <f>'D(12)'!EF$1</f>
        <v>0</v>
      </c>
      <c r="AL16" s="734">
        <f>'D(12)'!EG$1</f>
        <v>0</v>
      </c>
      <c r="AM16" s="734">
        <f>'D(12)'!EH$1</f>
        <v>0</v>
      </c>
      <c r="AN16" s="749">
        <f>'D(12)'!EI$1</f>
        <v>0</v>
      </c>
      <c r="AO16" s="730">
        <f>'D(12)'!EJ$1</f>
        <v>0</v>
      </c>
      <c r="AP16" s="731">
        <f>'D(12)'!EK$1</f>
        <v>0</v>
      </c>
      <c r="AQ16" s="731">
        <f>'D(12)'!EL$1</f>
        <v>0</v>
      </c>
      <c r="AR16" s="731">
        <f>'D(12)'!EM$1</f>
        <v>0</v>
      </c>
      <c r="AS16" s="733">
        <f>'D(12)'!EN$1</f>
        <v>0</v>
      </c>
      <c r="AT16" s="730" t="str">
        <f>'D(12)'!EO$1</f>
        <v>-</v>
      </c>
      <c r="AU16" s="731" t="str">
        <f>'D(12)'!EP$1</f>
        <v>-</v>
      </c>
      <c r="AV16" s="731" t="str">
        <f>'D(12)'!EQ$1</f>
        <v>-</v>
      </c>
      <c r="AW16" s="731" t="str">
        <f>'D(12)'!ER$1</f>
        <v>-</v>
      </c>
      <c r="AX16" s="731" t="str">
        <f>'D(12)'!ES$1</f>
        <v>-</v>
      </c>
      <c r="AY16" s="731" t="str">
        <f>'D(12)'!ET$1</f>
        <v>-</v>
      </c>
      <c r="AZ16" s="731" t="str">
        <f>'D(12)'!EU$1</f>
        <v>-</v>
      </c>
      <c r="BA16" s="731" t="str">
        <f>'D(12)'!EV$1</f>
        <v>-</v>
      </c>
      <c r="BB16" s="731" t="str">
        <f>'D(12)'!EW$1</f>
        <v>-</v>
      </c>
      <c r="BC16" s="731" t="str">
        <f>'D(12)'!EX$1</f>
        <v>-</v>
      </c>
      <c r="BD16" s="733" t="str">
        <f>'D(12)'!EY$1</f>
        <v>-</v>
      </c>
      <c r="BE16" s="734" t="str">
        <f>'D(12)'!EZ$1</f>
        <v>-</v>
      </c>
      <c r="BF16" s="731" t="str">
        <f>'D(12)'!FA$1</f>
        <v>-</v>
      </c>
      <c r="BG16" s="731" t="str">
        <f>'D(12)'!FB$1</f>
        <v>-</v>
      </c>
      <c r="BH16" s="731" t="str">
        <f>'D(12)'!FC$1</f>
        <v>-</v>
      </c>
      <c r="BI16" s="731" t="str">
        <f>'D(12)'!FD$1</f>
        <v>-</v>
      </c>
      <c r="BJ16" s="731" t="str">
        <f>'D(12)'!FE$1</f>
        <v>-</v>
      </c>
      <c r="BK16" s="731" t="str">
        <f>'D(12)'!FF$1</f>
        <v>-</v>
      </c>
      <c r="BL16" s="731" t="str">
        <f>'D(12)'!FG$1</f>
        <v>-</v>
      </c>
      <c r="BM16" s="731" t="str">
        <f>'D(12)'!FH$1</f>
        <v>-</v>
      </c>
      <c r="BN16" s="731" t="str">
        <f>'D(12)'!FI$1</f>
        <v>-</v>
      </c>
      <c r="BO16" s="731" t="str">
        <f>'D(12)'!FJ$1</f>
        <v>-</v>
      </c>
      <c r="BP16" s="732" t="str">
        <f>'D(12)'!FK$1</f>
        <v>-</v>
      </c>
      <c r="BQ16" s="730" t="str">
        <f>'D(12)'!FL$1</f>
        <v>-</v>
      </c>
      <c r="BR16" s="731" t="str">
        <f>'D(12)'!FM$1</f>
        <v>-</v>
      </c>
      <c r="BS16" s="731" t="str">
        <f>'D(12)'!FN$1</f>
        <v>-</v>
      </c>
      <c r="BT16" s="731" t="str">
        <f>'D(12)'!FO$1</f>
        <v>-</v>
      </c>
      <c r="BU16" s="731" t="str">
        <f>'D(12)'!FP$1</f>
        <v>-</v>
      </c>
      <c r="BV16" s="731" t="str">
        <f>'D(12)'!FQ$1</f>
        <v>-</v>
      </c>
      <c r="BW16" s="731" t="str">
        <f>'D(12)'!FR$1</f>
        <v>-</v>
      </c>
      <c r="BX16" s="731" t="str">
        <f>'D(12)'!FS$1</f>
        <v>-</v>
      </c>
      <c r="BY16" s="731" t="str">
        <f>'D(12)'!FT$1</f>
        <v>-</v>
      </c>
      <c r="BZ16" s="731" t="str">
        <f>'D(12)'!FU$1</f>
        <v>-</v>
      </c>
      <c r="CA16" s="733" t="str">
        <f>'D(12)'!FV$1</f>
        <v>-</v>
      </c>
      <c r="CB16" s="734" t="str">
        <f>'D(12)'!FW$1</f>
        <v>-</v>
      </c>
      <c r="CC16" s="731" t="str">
        <f>'D(12)'!FX$1</f>
        <v>-</v>
      </c>
      <c r="CD16" s="731" t="str">
        <f>'D(12)'!FY$1</f>
        <v>-</v>
      </c>
      <c r="CE16" s="731" t="str">
        <f>'D(12)'!FZ$1</f>
        <v>-</v>
      </c>
      <c r="CF16" s="731" t="str">
        <f>'D(12)'!GA$1</f>
        <v>-</v>
      </c>
      <c r="CG16" s="731" t="str">
        <f>'D(12)'!GB$1</f>
        <v>-</v>
      </c>
      <c r="CH16" s="731" t="str">
        <f>'D(12)'!GC$1</f>
        <v>-</v>
      </c>
      <c r="CI16" s="732" t="str">
        <f>'D(12)'!GD$1</f>
        <v>-</v>
      </c>
      <c r="CJ16" s="730">
        <f>'D(12)'!GH$1</f>
        <v>0</v>
      </c>
      <c r="CK16" s="731">
        <f>'D(12)'!GI$1</f>
        <v>0</v>
      </c>
      <c r="CL16" s="731">
        <f>'D(12)'!GJ$1</f>
        <v>0</v>
      </c>
      <c r="CM16" s="731">
        <f>'D(12)'!GK$1</f>
        <v>0</v>
      </c>
      <c r="CN16" s="731">
        <f>'D(12)'!GL$1</f>
        <v>0</v>
      </c>
      <c r="CO16" s="731">
        <f>'D(12)'!GM$1</f>
        <v>0</v>
      </c>
      <c r="CP16" s="731">
        <f>'D(12)'!GN$1</f>
        <v>0</v>
      </c>
      <c r="CQ16" s="731">
        <f>'D(12)'!GO$1</f>
        <v>0</v>
      </c>
      <c r="CR16" s="731">
        <f>'D(12)'!GP$1</f>
        <v>0</v>
      </c>
      <c r="CS16" s="731">
        <f>'D(12)'!GQ$1</f>
        <v>0</v>
      </c>
      <c r="CT16" s="732">
        <f>'D(12)'!GR$1</f>
        <v>0</v>
      </c>
      <c r="CU16" s="730">
        <f>'D(12)'!GS$1</f>
        <v>0</v>
      </c>
      <c r="CV16" s="731">
        <f>'D(12)'!GT$1</f>
        <v>0</v>
      </c>
      <c r="CW16" s="731">
        <f>'D(12)'!GU$1</f>
        <v>0</v>
      </c>
      <c r="CX16" s="731">
        <f>'D(12)'!GV$1</f>
        <v>0</v>
      </c>
      <c r="CY16" s="731">
        <f>'D(12)'!GW$1</f>
        <v>0</v>
      </c>
      <c r="CZ16" s="731">
        <f>'D(12)'!GX$1</f>
        <v>0</v>
      </c>
      <c r="DA16" s="731">
        <f>'D(12)'!GY$1</f>
        <v>0</v>
      </c>
      <c r="DB16" s="731">
        <f>'D(12)'!GZ$1</f>
        <v>0</v>
      </c>
      <c r="DC16" s="731">
        <f>'D(12)'!HA$1</f>
        <v>0</v>
      </c>
      <c r="DD16" s="731">
        <f>'D(12)'!HB$1</f>
        <v>0</v>
      </c>
      <c r="DE16" s="731">
        <f>'D(12)'!HC$1</f>
        <v>0</v>
      </c>
      <c r="DF16" s="733">
        <f>'D(12)'!HD$1</f>
        <v>0</v>
      </c>
      <c r="DG16" s="734">
        <f>'D(12)'!HE$1</f>
        <v>0</v>
      </c>
      <c r="DH16" s="731">
        <f>'D(12)'!HF$1</f>
        <v>0</v>
      </c>
      <c r="DI16" s="731">
        <f>'D(12)'!HG$1</f>
        <v>0</v>
      </c>
      <c r="DJ16" s="731">
        <f>'D(12)'!HH$1</f>
        <v>0</v>
      </c>
      <c r="DK16" s="731">
        <f>'D(12)'!HI$1</f>
        <v>0</v>
      </c>
      <c r="DL16" s="731">
        <f>'D(12)'!HJ$1</f>
        <v>0</v>
      </c>
      <c r="DM16" s="731">
        <f>'D(12)'!HK$1</f>
        <v>0</v>
      </c>
      <c r="DN16" s="731">
        <f>'D(12)'!HL$1</f>
        <v>0</v>
      </c>
      <c r="DO16" s="731">
        <f>'D(12)'!HM$1</f>
        <v>0</v>
      </c>
      <c r="DP16" s="731">
        <f>'D(12)'!HN$1</f>
        <v>0</v>
      </c>
      <c r="DQ16" s="732">
        <f>'D(12)'!HO$1</f>
        <v>0</v>
      </c>
      <c r="DR16" s="730">
        <f>'D(12)'!HP$1</f>
        <v>0</v>
      </c>
      <c r="DS16" s="731">
        <f>'D(12)'!HQ$1</f>
        <v>0</v>
      </c>
      <c r="DT16" s="731">
        <f>'D(12)'!HR$1</f>
        <v>0</v>
      </c>
      <c r="DU16" s="731">
        <f>'D(12)'!HS$1</f>
        <v>0</v>
      </c>
      <c r="DV16" s="731">
        <f>'D(12)'!HT$1</f>
        <v>0</v>
      </c>
      <c r="DW16" s="731">
        <f>'D(12)'!HU$1</f>
        <v>0</v>
      </c>
      <c r="DX16" s="731">
        <f>'D(12)'!HV$1</f>
        <v>0</v>
      </c>
      <c r="DY16" s="733">
        <f>'D(12)'!HW$1</f>
        <v>0</v>
      </c>
      <c r="FR16" s="396"/>
      <c r="FS16" s="396"/>
      <c r="FT16" s="396"/>
      <c r="FU16" s="396"/>
      <c r="FV16" s="396"/>
      <c r="FW16" s="396"/>
      <c r="FX16" s="396"/>
      <c r="FY16" s="396"/>
      <c r="FZ16" s="396"/>
      <c r="GA16" s="396"/>
      <c r="GB16" s="396"/>
      <c r="GC16" s="396"/>
      <c r="GD16" s="396"/>
      <c r="GE16" s="396"/>
      <c r="GF16" s="396"/>
      <c r="GG16" s="396"/>
      <c r="GH16" s="396"/>
      <c r="GI16" s="396"/>
      <c r="GJ16" s="396"/>
      <c r="GK16" s="396"/>
      <c r="GL16" s="396"/>
      <c r="GM16" s="396"/>
      <c r="GN16" s="396"/>
      <c r="GO16" s="396"/>
      <c r="GP16" s="396"/>
      <c r="GQ16" s="396"/>
      <c r="GR16" s="396"/>
      <c r="GS16" s="396"/>
      <c r="GT16" s="396"/>
      <c r="GU16" s="396"/>
      <c r="GV16" s="396"/>
      <c r="GW16" s="396"/>
      <c r="GX16" s="396"/>
      <c r="GY16" s="396"/>
      <c r="GZ16" s="396"/>
      <c r="HA16" s="396"/>
      <c r="HB16" s="396"/>
      <c r="HC16" s="396"/>
      <c r="HD16" s="396"/>
      <c r="HE16" s="396"/>
      <c r="HF16" s="396"/>
      <c r="HG16" s="396"/>
      <c r="HH16" s="396"/>
      <c r="HI16" s="396"/>
      <c r="HJ16" s="396"/>
      <c r="HK16" s="396"/>
      <c r="HL16" s="396"/>
      <c r="HM16" s="396"/>
      <c r="HN16" s="396"/>
      <c r="HO16" s="396"/>
      <c r="HP16" s="396"/>
      <c r="HQ16" s="396"/>
      <c r="HR16" s="396"/>
      <c r="HS16" s="396"/>
      <c r="HT16" s="396"/>
      <c r="HU16" s="396"/>
      <c r="HV16" s="396"/>
      <c r="HW16" s="396"/>
      <c r="HX16" s="396"/>
      <c r="HY16" s="396"/>
      <c r="HZ16" s="396"/>
      <c r="IA16" s="396"/>
      <c r="IB16" s="396"/>
      <c r="IC16" s="396"/>
      <c r="ID16" s="396"/>
      <c r="IE16" s="396"/>
      <c r="IF16" s="396"/>
      <c r="IG16" s="396"/>
      <c r="IH16" s="396"/>
      <c r="II16" s="396"/>
      <c r="IJ16" s="396"/>
      <c r="IK16" s="396"/>
      <c r="IL16" s="396"/>
      <c r="IM16" s="396"/>
      <c r="IN16" s="396"/>
      <c r="IO16" s="396"/>
      <c r="IP16" s="396"/>
      <c r="IQ16" s="396"/>
      <c r="IR16" s="396"/>
      <c r="IS16" s="396"/>
      <c r="IT16" s="396"/>
      <c r="IU16" s="396"/>
      <c r="IV16" s="396"/>
    </row>
    <row r="17" spans="1:256">
      <c r="A17" s="498">
        <v>13</v>
      </c>
      <c r="B17" s="730">
        <f ca="1">'D(13)'!BF$1</f>
        <v>0</v>
      </c>
      <c r="C17" s="731">
        <f>'D(13)'!BG$1</f>
        <v>0</v>
      </c>
      <c r="D17" s="731">
        <f>'D(13)'!BH$1</f>
        <v>0</v>
      </c>
      <c r="E17" s="731">
        <f>'D(13)'!BI$1</f>
        <v>0</v>
      </c>
      <c r="F17" s="731">
        <f>'D(13)'!BJ$1</f>
        <v>0</v>
      </c>
      <c r="G17" s="732">
        <f>'D(13)'!BK$1</f>
        <v>0</v>
      </c>
      <c r="H17" s="730" t="str">
        <f>'D(13)'!DC$1</f>
        <v>-</v>
      </c>
      <c r="I17" s="731" t="str">
        <f>'D(13)'!DD$1</f>
        <v>-</v>
      </c>
      <c r="J17" s="731" t="str">
        <f>'D(13)'!DE$1</f>
        <v>-</v>
      </c>
      <c r="K17" s="731" t="str">
        <f>'D(13)'!DF$1</f>
        <v>-</v>
      </c>
      <c r="L17" s="731" t="str">
        <f>'D(13)'!DG$1</f>
        <v>-</v>
      </c>
      <c r="M17" s="731" t="str">
        <f>'D(13)'!DH$1</f>
        <v>-</v>
      </c>
      <c r="N17" s="731" t="str">
        <f>'D(13)'!DI$1</f>
        <v>-</v>
      </c>
      <c r="O17" s="731" t="str">
        <f>'D(13)'!DJ$1</f>
        <v>-</v>
      </c>
      <c r="P17" s="731" t="str">
        <f>'D(13)'!DK$1</f>
        <v>-</v>
      </c>
      <c r="Q17" s="731" t="str">
        <f>'D(13)'!DL$1</f>
        <v>-</v>
      </c>
      <c r="R17" s="731" t="str">
        <f>'D(13)'!DM$1</f>
        <v>-</v>
      </c>
      <c r="S17" s="731" t="str">
        <f>'D(13)'!DN$1</f>
        <v>-</v>
      </c>
      <c r="T17" s="731" t="str">
        <f>'D(13)'!DO$1</f>
        <v>-</v>
      </c>
      <c r="U17" s="733" t="str">
        <f>'D(13)'!DP$1</f>
        <v>-</v>
      </c>
      <c r="V17" s="734">
        <f>'D(13)'!DQ$1</f>
        <v>0</v>
      </c>
      <c r="W17" s="731">
        <f>'D(13)'!DR$1</f>
        <v>0</v>
      </c>
      <c r="X17" s="731">
        <f>'D(13)'!DS$1</f>
        <v>0</v>
      </c>
      <c r="Y17" s="731">
        <f>'D(13)'!DT$1</f>
        <v>0</v>
      </c>
      <c r="Z17" s="731">
        <f>'D(13)'!DU$1</f>
        <v>0</v>
      </c>
      <c r="AA17" s="731">
        <f>'D(13)'!DV$1</f>
        <v>0</v>
      </c>
      <c r="AB17" s="731">
        <f>'D(13)'!DW$1</f>
        <v>0</v>
      </c>
      <c r="AC17" s="731">
        <f>'D(13)'!DX$1</f>
        <v>0</v>
      </c>
      <c r="AD17" s="731">
        <f>'D(13)'!DY$1</f>
        <v>0</v>
      </c>
      <c r="AE17" s="731">
        <f>'D(13)'!DZ$1</f>
        <v>0</v>
      </c>
      <c r="AF17" s="731">
        <f>'D(13)'!EA$1</f>
        <v>0</v>
      </c>
      <c r="AG17" s="731">
        <f>'D(13)'!EB$1</f>
        <v>0</v>
      </c>
      <c r="AH17" s="731">
        <f>'D(13)'!EC$1</f>
        <v>0</v>
      </c>
      <c r="AI17" s="733">
        <f>'D(13)'!ED$1</f>
        <v>0</v>
      </c>
      <c r="AJ17" s="730">
        <f>'D(13)'!EE$1</f>
        <v>0</v>
      </c>
      <c r="AK17" s="734">
        <f>'D(13)'!EF$1</f>
        <v>0</v>
      </c>
      <c r="AL17" s="734">
        <f>'D(13)'!EG$1</f>
        <v>0</v>
      </c>
      <c r="AM17" s="734">
        <f>'D(13)'!EH$1</f>
        <v>0</v>
      </c>
      <c r="AN17" s="749">
        <f>'D(13)'!EI$1</f>
        <v>0</v>
      </c>
      <c r="AO17" s="730">
        <f>'D(13)'!EJ$1</f>
        <v>0</v>
      </c>
      <c r="AP17" s="731">
        <f>'D(13)'!EK$1</f>
        <v>0</v>
      </c>
      <c r="AQ17" s="731">
        <f>'D(13)'!EL$1</f>
        <v>0</v>
      </c>
      <c r="AR17" s="731">
        <f>'D(13)'!EM$1</f>
        <v>0</v>
      </c>
      <c r="AS17" s="733">
        <f>'D(13)'!EN$1</f>
        <v>0</v>
      </c>
      <c r="AT17" s="730" t="str">
        <f>'D(13)'!EO$1</f>
        <v>-</v>
      </c>
      <c r="AU17" s="731" t="str">
        <f>'D(13)'!EP$1</f>
        <v>-</v>
      </c>
      <c r="AV17" s="731" t="str">
        <f>'D(13)'!EQ$1</f>
        <v>-</v>
      </c>
      <c r="AW17" s="731" t="str">
        <f>'D(13)'!ER$1</f>
        <v>-</v>
      </c>
      <c r="AX17" s="731" t="str">
        <f>'D(13)'!ES$1</f>
        <v>-</v>
      </c>
      <c r="AY17" s="731" t="str">
        <f>'D(13)'!ET$1</f>
        <v>-</v>
      </c>
      <c r="AZ17" s="731" t="str">
        <f>'D(13)'!EU$1</f>
        <v>-</v>
      </c>
      <c r="BA17" s="731" t="str">
        <f>'D(13)'!EV$1</f>
        <v>-</v>
      </c>
      <c r="BB17" s="731" t="str">
        <f>'D(13)'!EW$1</f>
        <v>-</v>
      </c>
      <c r="BC17" s="731" t="str">
        <f>'D(13)'!EX$1</f>
        <v>-</v>
      </c>
      <c r="BD17" s="733" t="str">
        <f>'D(13)'!EY$1</f>
        <v>-</v>
      </c>
      <c r="BE17" s="734" t="str">
        <f>'D(13)'!EZ$1</f>
        <v>-</v>
      </c>
      <c r="BF17" s="731" t="str">
        <f>'D(13)'!FA$1</f>
        <v>-</v>
      </c>
      <c r="BG17" s="731" t="str">
        <f>'D(13)'!FB$1</f>
        <v>-</v>
      </c>
      <c r="BH17" s="731" t="str">
        <f>'D(13)'!FC$1</f>
        <v>-</v>
      </c>
      <c r="BI17" s="731" t="str">
        <f>'D(13)'!FD$1</f>
        <v>-</v>
      </c>
      <c r="BJ17" s="731" t="str">
        <f>'D(13)'!FE$1</f>
        <v>-</v>
      </c>
      <c r="BK17" s="731" t="str">
        <f>'D(13)'!FF$1</f>
        <v>-</v>
      </c>
      <c r="BL17" s="731" t="str">
        <f>'D(13)'!FG$1</f>
        <v>-</v>
      </c>
      <c r="BM17" s="731" t="str">
        <f>'D(13)'!FH$1</f>
        <v>-</v>
      </c>
      <c r="BN17" s="731" t="str">
        <f>'D(13)'!FI$1</f>
        <v>-</v>
      </c>
      <c r="BO17" s="731" t="str">
        <f>'D(13)'!FJ$1</f>
        <v>-</v>
      </c>
      <c r="BP17" s="732" t="str">
        <f>'D(13)'!FK$1</f>
        <v>-</v>
      </c>
      <c r="BQ17" s="730" t="str">
        <f>'D(13)'!FL$1</f>
        <v>-</v>
      </c>
      <c r="BR17" s="731" t="str">
        <f>'D(13)'!FM$1</f>
        <v>-</v>
      </c>
      <c r="BS17" s="731" t="str">
        <f>'D(13)'!FN$1</f>
        <v>-</v>
      </c>
      <c r="BT17" s="731" t="str">
        <f>'D(13)'!FO$1</f>
        <v>-</v>
      </c>
      <c r="BU17" s="731" t="str">
        <f>'D(13)'!FP$1</f>
        <v>-</v>
      </c>
      <c r="BV17" s="731" t="str">
        <f>'D(13)'!FQ$1</f>
        <v>-</v>
      </c>
      <c r="BW17" s="731" t="str">
        <f>'D(13)'!FR$1</f>
        <v>-</v>
      </c>
      <c r="BX17" s="731" t="str">
        <f>'D(13)'!FS$1</f>
        <v>-</v>
      </c>
      <c r="BY17" s="731" t="str">
        <f>'D(13)'!FT$1</f>
        <v>-</v>
      </c>
      <c r="BZ17" s="731" t="str">
        <f>'D(13)'!FU$1</f>
        <v>-</v>
      </c>
      <c r="CA17" s="733" t="str">
        <f>'D(13)'!FV$1</f>
        <v>-</v>
      </c>
      <c r="CB17" s="734" t="str">
        <f>'D(13)'!FW$1</f>
        <v>-</v>
      </c>
      <c r="CC17" s="731" t="str">
        <f>'D(13)'!FX$1</f>
        <v>-</v>
      </c>
      <c r="CD17" s="731" t="str">
        <f>'D(13)'!FY$1</f>
        <v>-</v>
      </c>
      <c r="CE17" s="731" t="str">
        <f>'D(13)'!FZ$1</f>
        <v>-</v>
      </c>
      <c r="CF17" s="731" t="str">
        <f>'D(13)'!GA$1</f>
        <v>-</v>
      </c>
      <c r="CG17" s="731" t="str">
        <f>'D(13)'!GB$1</f>
        <v>-</v>
      </c>
      <c r="CH17" s="731" t="str">
        <f>'D(13)'!GC$1</f>
        <v>-</v>
      </c>
      <c r="CI17" s="732" t="str">
        <f>'D(13)'!GD$1</f>
        <v>-</v>
      </c>
      <c r="CJ17" s="730">
        <f>'D(13)'!GH$1</f>
        <v>0</v>
      </c>
      <c r="CK17" s="731">
        <f>'D(13)'!GI$1</f>
        <v>0</v>
      </c>
      <c r="CL17" s="731">
        <f>'D(13)'!GJ$1</f>
        <v>0</v>
      </c>
      <c r="CM17" s="731">
        <f>'D(13)'!GK$1</f>
        <v>0</v>
      </c>
      <c r="CN17" s="731">
        <f>'D(13)'!GL$1</f>
        <v>0</v>
      </c>
      <c r="CO17" s="731">
        <f>'D(13)'!GM$1</f>
        <v>0</v>
      </c>
      <c r="CP17" s="731">
        <f>'D(13)'!GN$1</f>
        <v>0</v>
      </c>
      <c r="CQ17" s="731">
        <f>'D(13)'!GO$1</f>
        <v>0</v>
      </c>
      <c r="CR17" s="731">
        <f>'D(13)'!GP$1</f>
        <v>0</v>
      </c>
      <c r="CS17" s="731">
        <f>'D(13)'!GQ$1</f>
        <v>0</v>
      </c>
      <c r="CT17" s="732">
        <f>'D(13)'!GR$1</f>
        <v>0</v>
      </c>
      <c r="CU17" s="730">
        <f>'D(13)'!GS$1</f>
        <v>0</v>
      </c>
      <c r="CV17" s="731">
        <f>'D(13)'!GT$1</f>
        <v>0</v>
      </c>
      <c r="CW17" s="731">
        <f>'D(13)'!GU$1</f>
        <v>0</v>
      </c>
      <c r="CX17" s="731">
        <f>'D(13)'!GV$1</f>
        <v>0</v>
      </c>
      <c r="CY17" s="731">
        <f>'D(13)'!GW$1</f>
        <v>0</v>
      </c>
      <c r="CZ17" s="731">
        <f>'D(13)'!GX$1</f>
        <v>0</v>
      </c>
      <c r="DA17" s="731">
        <f>'D(13)'!GY$1</f>
        <v>0</v>
      </c>
      <c r="DB17" s="731">
        <f>'D(13)'!GZ$1</f>
        <v>0</v>
      </c>
      <c r="DC17" s="731">
        <f>'D(13)'!HA$1</f>
        <v>0</v>
      </c>
      <c r="DD17" s="731">
        <f>'D(13)'!HB$1</f>
        <v>0</v>
      </c>
      <c r="DE17" s="731">
        <f>'D(13)'!HC$1</f>
        <v>0</v>
      </c>
      <c r="DF17" s="733">
        <f>'D(13)'!HD$1</f>
        <v>0</v>
      </c>
      <c r="DG17" s="734">
        <f>'D(13)'!HE$1</f>
        <v>0</v>
      </c>
      <c r="DH17" s="731">
        <f>'D(13)'!HF$1</f>
        <v>0</v>
      </c>
      <c r="DI17" s="731">
        <f>'D(13)'!HG$1</f>
        <v>0</v>
      </c>
      <c r="DJ17" s="731">
        <f>'D(13)'!HH$1</f>
        <v>0</v>
      </c>
      <c r="DK17" s="731">
        <f>'D(13)'!HI$1</f>
        <v>0</v>
      </c>
      <c r="DL17" s="731">
        <f>'D(13)'!HJ$1</f>
        <v>0</v>
      </c>
      <c r="DM17" s="731">
        <f>'D(13)'!HK$1</f>
        <v>0</v>
      </c>
      <c r="DN17" s="731">
        <f>'D(13)'!HL$1</f>
        <v>0</v>
      </c>
      <c r="DO17" s="731">
        <f>'D(13)'!HM$1</f>
        <v>0</v>
      </c>
      <c r="DP17" s="731">
        <f>'D(13)'!HN$1</f>
        <v>0</v>
      </c>
      <c r="DQ17" s="732">
        <f>'D(13)'!HO$1</f>
        <v>0</v>
      </c>
      <c r="DR17" s="730">
        <f>'D(13)'!HP$1</f>
        <v>0</v>
      </c>
      <c r="DS17" s="731">
        <f>'D(13)'!HQ$1</f>
        <v>0</v>
      </c>
      <c r="DT17" s="731">
        <f>'D(13)'!HR$1</f>
        <v>0</v>
      </c>
      <c r="DU17" s="731">
        <f>'D(13)'!HS$1</f>
        <v>0</v>
      </c>
      <c r="DV17" s="731">
        <f>'D(13)'!HT$1</f>
        <v>0</v>
      </c>
      <c r="DW17" s="731">
        <f>'D(13)'!HU$1</f>
        <v>0</v>
      </c>
      <c r="DX17" s="731">
        <f>'D(13)'!HV$1</f>
        <v>0</v>
      </c>
      <c r="DY17" s="733">
        <f>'D(13)'!HW$1</f>
        <v>0</v>
      </c>
      <c r="FR17" s="396"/>
      <c r="FS17" s="396"/>
      <c r="FT17" s="396"/>
      <c r="FU17" s="396"/>
      <c r="FV17" s="396"/>
      <c r="FW17" s="396"/>
      <c r="FX17" s="396"/>
      <c r="FY17" s="396"/>
      <c r="FZ17" s="396"/>
      <c r="GA17" s="396"/>
      <c r="GB17" s="396"/>
      <c r="GC17" s="396"/>
      <c r="GD17" s="396"/>
      <c r="GE17" s="396"/>
      <c r="GF17" s="396"/>
      <c r="GG17" s="396"/>
      <c r="GH17" s="396"/>
      <c r="GI17" s="396"/>
      <c r="GJ17" s="396"/>
      <c r="GK17" s="396"/>
      <c r="GL17" s="396"/>
      <c r="GM17" s="396"/>
      <c r="GN17" s="396"/>
      <c r="GO17" s="396"/>
      <c r="GP17" s="396"/>
      <c r="GQ17" s="396"/>
      <c r="GR17" s="396"/>
      <c r="GS17" s="396"/>
      <c r="GT17" s="396"/>
      <c r="GU17" s="396"/>
      <c r="GV17" s="396"/>
      <c r="GW17" s="396"/>
      <c r="GX17" s="396"/>
      <c r="GY17" s="396"/>
      <c r="GZ17" s="396"/>
      <c r="HA17" s="396"/>
      <c r="HB17" s="396"/>
      <c r="HC17" s="396"/>
      <c r="HD17" s="396"/>
      <c r="HE17" s="396"/>
      <c r="HF17" s="396"/>
      <c r="HG17" s="396"/>
      <c r="HH17" s="396"/>
      <c r="HI17" s="396"/>
      <c r="HJ17" s="396"/>
      <c r="HK17" s="396"/>
      <c r="HL17" s="396"/>
      <c r="HM17" s="396"/>
      <c r="HN17" s="396"/>
      <c r="HO17" s="396"/>
      <c r="HP17" s="396"/>
      <c r="HQ17" s="396"/>
      <c r="HR17" s="396"/>
      <c r="HS17" s="396"/>
      <c r="HT17" s="396"/>
      <c r="HU17" s="396"/>
      <c r="HV17" s="396"/>
      <c r="HW17" s="396"/>
      <c r="HX17" s="396"/>
      <c r="HY17" s="396"/>
      <c r="HZ17" s="396"/>
      <c r="IA17" s="396"/>
      <c r="IB17" s="396"/>
      <c r="IC17" s="396"/>
      <c r="ID17" s="396"/>
      <c r="IE17" s="396"/>
      <c r="IF17" s="396"/>
      <c r="IG17" s="396"/>
      <c r="IH17" s="396"/>
      <c r="II17" s="396"/>
      <c r="IJ17" s="396"/>
      <c r="IK17" s="396"/>
      <c r="IL17" s="396"/>
      <c r="IM17" s="396"/>
      <c r="IN17" s="396"/>
      <c r="IO17" s="396"/>
      <c r="IP17" s="396"/>
      <c r="IQ17" s="396"/>
      <c r="IR17" s="396"/>
      <c r="IS17" s="396"/>
      <c r="IT17" s="396"/>
      <c r="IU17" s="396"/>
      <c r="IV17" s="396"/>
    </row>
    <row r="18" spans="1:256">
      <c r="A18" s="498">
        <v>14</v>
      </c>
      <c r="B18" s="730">
        <f ca="1">'D(14)'!BF$1</f>
        <v>0</v>
      </c>
      <c r="C18" s="731">
        <f>'D(14)'!BG$1</f>
        <v>0</v>
      </c>
      <c r="D18" s="731">
        <f>'D(14)'!BH$1</f>
        <v>0</v>
      </c>
      <c r="E18" s="731">
        <f>'D(14)'!BI$1</f>
        <v>0</v>
      </c>
      <c r="F18" s="731">
        <f>'D(14)'!BJ$1</f>
        <v>0</v>
      </c>
      <c r="G18" s="732">
        <f>'D(14)'!BK$1</f>
        <v>0</v>
      </c>
      <c r="H18" s="730" t="str">
        <f>'D(14)'!DC$1</f>
        <v>-</v>
      </c>
      <c r="I18" s="731" t="str">
        <f>'D(14)'!DD$1</f>
        <v>-</v>
      </c>
      <c r="J18" s="731" t="str">
        <f>'D(14)'!DE$1</f>
        <v>-</v>
      </c>
      <c r="K18" s="731" t="str">
        <f>'D(14)'!DF$1</f>
        <v>-</v>
      </c>
      <c r="L18" s="731" t="str">
        <f>'D(14)'!DG$1</f>
        <v>-</v>
      </c>
      <c r="M18" s="731" t="str">
        <f>'D(14)'!DH$1</f>
        <v>-</v>
      </c>
      <c r="N18" s="731" t="str">
        <f>'D(14)'!DI$1</f>
        <v>-</v>
      </c>
      <c r="O18" s="731" t="str">
        <f>'D(14)'!DJ$1</f>
        <v>-</v>
      </c>
      <c r="P18" s="731" t="str">
        <f>'D(14)'!DK$1</f>
        <v>-</v>
      </c>
      <c r="Q18" s="731" t="str">
        <f>'D(14)'!DL$1</f>
        <v>-</v>
      </c>
      <c r="R18" s="731" t="str">
        <f>'D(14)'!DM$1</f>
        <v>-</v>
      </c>
      <c r="S18" s="731" t="str">
        <f>'D(14)'!DN$1</f>
        <v>-</v>
      </c>
      <c r="T18" s="731" t="str">
        <f>'D(14)'!DO$1</f>
        <v>-</v>
      </c>
      <c r="U18" s="733" t="str">
        <f>'D(14)'!DP$1</f>
        <v>-</v>
      </c>
      <c r="V18" s="734">
        <f>'D(14)'!DQ$1</f>
        <v>0</v>
      </c>
      <c r="W18" s="731">
        <f>'D(14)'!DR$1</f>
        <v>0</v>
      </c>
      <c r="X18" s="731">
        <f>'D(14)'!DS$1</f>
        <v>0</v>
      </c>
      <c r="Y18" s="731">
        <f>'D(14)'!DT$1</f>
        <v>0</v>
      </c>
      <c r="Z18" s="731">
        <f>'D(14)'!DU$1</f>
        <v>0</v>
      </c>
      <c r="AA18" s="731">
        <f>'D(14)'!DV$1</f>
        <v>0</v>
      </c>
      <c r="AB18" s="731">
        <f>'D(14)'!DW$1</f>
        <v>0</v>
      </c>
      <c r="AC18" s="731">
        <f>'D(14)'!DX$1</f>
        <v>0</v>
      </c>
      <c r="AD18" s="731">
        <f>'D(14)'!DY$1</f>
        <v>0</v>
      </c>
      <c r="AE18" s="731">
        <f>'D(14)'!DZ$1</f>
        <v>0</v>
      </c>
      <c r="AF18" s="731">
        <f>'D(14)'!EA$1</f>
        <v>0</v>
      </c>
      <c r="AG18" s="731">
        <f>'D(14)'!EB$1</f>
        <v>0</v>
      </c>
      <c r="AH18" s="731">
        <f>'D(14)'!EC$1</f>
        <v>0</v>
      </c>
      <c r="AI18" s="733">
        <f>'D(14)'!ED$1</f>
        <v>0</v>
      </c>
      <c r="AJ18" s="730">
        <f>'D(14)'!EE$1</f>
        <v>0</v>
      </c>
      <c r="AK18" s="734">
        <f>'D(14)'!EF$1</f>
        <v>0</v>
      </c>
      <c r="AL18" s="734">
        <f>'D(14)'!EG$1</f>
        <v>0</v>
      </c>
      <c r="AM18" s="734">
        <f>'D(14)'!EH$1</f>
        <v>0</v>
      </c>
      <c r="AN18" s="749">
        <f>'D(14)'!EI$1</f>
        <v>0</v>
      </c>
      <c r="AO18" s="730">
        <f>'D(14)'!EJ$1</f>
        <v>0</v>
      </c>
      <c r="AP18" s="731">
        <f>'D(14)'!EK$1</f>
        <v>0</v>
      </c>
      <c r="AQ18" s="731">
        <f>'D(14)'!EL$1</f>
        <v>0</v>
      </c>
      <c r="AR18" s="731">
        <f>'D(14)'!EM$1</f>
        <v>0</v>
      </c>
      <c r="AS18" s="733">
        <f>'D(14)'!EN$1</f>
        <v>0</v>
      </c>
      <c r="AT18" s="730" t="str">
        <f>'D(14)'!EO$1</f>
        <v>-</v>
      </c>
      <c r="AU18" s="731" t="str">
        <f>'D(14)'!EP$1</f>
        <v>-</v>
      </c>
      <c r="AV18" s="731" t="str">
        <f>'D(14)'!EQ$1</f>
        <v>-</v>
      </c>
      <c r="AW18" s="731" t="str">
        <f>'D(14)'!ER$1</f>
        <v>-</v>
      </c>
      <c r="AX18" s="731" t="str">
        <f>'D(14)'!ES$1</f>
        <v>-</v>
      </c>
      <c r="AY18" s="731" t="str">
        <f>'D(14)'!ET$1</f>
        <v>-</v>
      </c>
      <c r="AZ18" s="731" t="str">
        <f>'D(14)'!EU$1</f>
        <v>-</v>
      </c>
      <c r="BA18" s="731" t="str">
        <f>'D(14)'!EV$1</f>
        <v>-</v>
      </c>
      <c r="BB18" s="731" t="str">
        <f>'D(14)'!EW$1</f>
        <v>-</v>
      </c>
      <c r="BC18" s="731" t="str">
        <f>'D(14)'!EX$1</f>
        <v>-</v>
      </c>
      <c r="BD18" s="733" t="str">
        <f>'D(14)'!EY$1</f>
        <v>-</v>
      </c>
      <c r="BE18" s="734" t="str">
        <f>'D(14)'!EZ$1</f>
        <v>-</v>
      </c>
      <c r="BF18" s="731" t="str">
        <f>'D(14)'!FA$1</f>
        <v>-</v>
      </c>
      <c r="BG18" s="731" t="str">
        <f>'D(14)'!FB$1</f>
        <v>-</v>
      </c>
      <c r="BH18" s="731" t="str">
        <f>'D(14)'!FC$1</f>
        <v>-</v>
      </c>
      <c r="BI18" s="731" t="str">
        <f>'D(14)'!FD$1</f>
        <v>-</v>
      </c>
      <c r="BJ18" s="731" t="str">
        <f>'D(14)'!FE$1</f>
        <v>-</v>
      </c>
      <c r="BK18" s="731" t="str">
        <f>'D(14)'!FF$1</f>
        <v>-</v>
      </c>
      <c r="BL18" s="731" t="str">
        <f>'D(14)'!FG$1</f>
        <v>-</v>
      </c>
      <c r="BM18" s="731" t="str">
        <f>'D(14)'!FH$1</f>
        <v>-</v>
      </c>
      <c r="BN18" s="731" t="str">
        <f>'D(14)'!FI$1</f>
        <v>-</v>
      </c>
      <c r="BO18" s="731" t="str">
        <f>'D(14)'!FJ$1</f>
        <v>-</v>
      </c>
      <c r="BP18" s="732" t="str">
        <f>'D(14)'!FK$1</f>
        <v>-</v>
      </c>
      <c r="BQ18" s="730" t="str">
        <f>'D(14)'!FL$1</f>
        <v>-</v>
      </c>
      <c r="BR18" s="731" t="str">
        <f>'D(14)'!FM$1</f>
        <v>-</v>
      </c>
      <c r="BS18" s="731" t="str">
        <f>'D(14)'!FN$1</f>
        <v>-</v>
      </c>
      <c r="BT18" s="731" t="str">
        <f>'D(14)'!FO$1</f>
        <v>-</v>
      </c>
      <c r="BU18" s="731" t="str">
        <f>'D(14)'!FP$1</f>
        <v>-</v>
      </c>
      <c r="BV18" s="731" t="str">
        <f>'D(14)'!FQ$1</f>
        <v>-</v>
      </c>
      <c r="BW18" s="731" t="str">
        <f>'D(14)'!FR$1</f>
        <v>-</v>
      </c>
      <c r="BX18" s="731" t="str">
        <f>'D(14)'!FS$1</f>
        <v>-</v>
      </c>
      <c r="BY18" s="731" t="str">
        <f>'D(14)'!FT$1</f>
        <v>-</v>
      </c>
      <c r="BZ18" s="731" t="str">
        <f>'D(14)'!FU$1</f>
        <v>-</v>
      </c>
      <c r="CA18" s="733" t="str">
        <f>'D(14)'!FV$1</f>
        <v>-</v>
      </c>
      <c r="CB18" s="734" t="str">
        <f>'D(14)'!FW$1</f>
        <v>-</v>
      </c>
      <c r="CC18" s="731" t="str">
        <f>'D(14)'!FX$1</f>
        <v>-</v>
      </c>
      <c r="CD18" s="731" t="str">
        <f>'D(14)'!FY$1</f>
        <v>-</v>
      </c>
      <c r="CE18" s="731" t="str">
        <f>'D(14)'!FZ$1</f>
        <v>-</v>
      </c>
      <c r="CF18" s="731" t="str">
        <f>'D(14)'!GA$1</f>
        <v>-</v>
      </c>
      <c r="CG18" s="731" t="str">
        <f>'D(14)'!GB$1</f>
        <v>-</v>
      </c>
      <c r="CH18" s="731" t="str">
        <f>'D(14)'!GC$1</f>
        <v>-</v>
      </c>
      <c r="CI18" s="732" t="str">
        <f>'D(14)'!GD$1</f>
        <v>-</v>
      </c>
      <c r="CJ18" s="730">
        <f>'D(14)'!GH$1</f>
        <v>0</v>
      </c>
      <c r="CK18" s="731">
        <f>'D(14)'!GI$1</f>
        <v>0</v>
      </c>
      <c r="CL18" s="731">
        <f>'D(14)'!GJ$1</f>
        <v>0</v>
      </c>
      <c r="CM18" s="731">
        <f>'D(14)'!GK$1</f>
        <v>0</v>
      </c>
      <c r="CN18" s="731">
        <f>'D(14)'!GL$1</f>
        <v>0</v>
      </c>
      <c r="CO18" s="731">
        <f>'D(14)'!GM$1</f>
        <v>0</v>
      </c>
      <c r="CP18" s="731">
        <f>'D(14)'!GN$1</f>
        <v>0</v>
      </c>
      <c r="CQ18" s="731">
        <f>'D(14)'!GO$1</f>
        <v>0</v>
      </c>
      <c r="CR18" s="731">
        <f>'D(14)'!GP$1</f>
        <v>0</v>
      </c>
      <c r="CS18" s="731">
        <f>'D(14)'!GQ$1</f>
        <v>0</v>
      </c>
      <c r="CT18" s="732">
        <f>'D(14)'!GR$1</f>
        <v>0</v>
      </c>
      <c r="CU18" s="730">
        <f>'D(14)'!GS$1</f>
        <v>0</v>
      </c>
      <c r="CV18" s="731">
        <f>'D(14)'!GT$1</f>
        <v>0</v>
      </c>
      <c r="CW18" s="731">
        <f>'D(14)'!GU$1</f>
        <v>0</v>
      </c>
      <c r="CX18" s="731">
        <f>'D(14)'!GV$1</f>
        <v>0</v>
      </c>
      <c r="CY18" s="731">
        <f>'D(14)'!GW$1</f>
        <v>0</v>
      </c>
      <c r="CZ18" s="731">
        <f>'D(14)'!GX$1</f>
        <v>0</v>
      </c>
      <c r="DA18" s="731">
        <f>'D(14)'!GY$1</f>
        <v>0</v>
      </c>
      <c r="DB18" s="731">
        <f>'D(14)'!GZ$1</f>
        <v>0</v>
      </c>
      <c r="DC18" s="731">
        <f>'D(14)'!HA$1</f>
        <v>0</v>
      </c>
      <c r="DD18" s="731">
        <f>'D(14)'!HB$1</f>
        <v>0</v>
      </c>
      <c r="DE18" s="731">
        <f>'D(14)'!HC$1</f>
        <v>0</v>
      </c>
      <c r="DF18" s="733">
        <f>'D(14)'!HD$1</f>
        <v>0</v>
      </c>
      <c r="DG18" s="734">
        <f>'D(14)'!HE$1</f>
        <v>0</v>
      </c>
      <c r="DH18" s="731">
        <f>'D(14)'!HF$1</f>
        <v>0</v>
      </c>
      <c r="DI18" s="731">
        <f>'D(14)'!HG$1</f>
        <v>0</v>
      </c>
      <c r="DJ18" s="731">
        <f>'D(14)'!HH$1</f>
        <v>0</v>
      </c>
      <c r="DK18" s="731">
        <f>'D(14)'!HI$1</f>
        <v>0</v>
      </c>
      <c r="DL18" s="731">
        <f>'D(14)'!HJ$1</f>
        <v>0</v>
      </c>
      <c r="DM18" s="731">
        <f>'D(14)'!HK$1</f>
        <v>0</v>
      </c>
      <c r="DN18" s="731">
        <f>'D(14)'!HL$1</f>
        <v>0</v>
      </c>
      <c r="DO18" s="731">
        <f>'D(14)'!HM$1</f>
        <v>0</v>
      </c>
      <c r="DP18" s="731">
        <f>'D(14)'!HN$1</f>
        <v>0</v>
      </c>
      <c r="DQ18" s="732">
        <f>'D(14)'!HO$1</f>
        <v>0</v>
      </c>
      <c r="DR18" s="730">
        <f>'D(14)'!HP$1</f>
        <v>0</v>
      </c>
      <c r="DS18" s="731">
        <f>'D(14)'!HQ$1</f>
        <v>0</v>
      </c>
      <c r="DT18" s="731">
        <f>'D(14)'!HR$1</f>
        <v>0</v>
      </c>
      <c r="DU18" s="731">
        <f>'D(14)'!HS$1</f>
        <v>0</v>
      </c>
      <c r="DV18" s="731">
        <f>'D(14)'!HT$1</f>
        <v>0</v>
      </c>
      <c r="DW18" s="731">
        <f>'D(14)'!HU$1</f>
        <v>0</v>
      </c>
      <c r="DX18" s="731">
        <f>'D(14)'!HV$1</f>
        <v>0</v>
      </c>
      <c r="DY18" s="733">
        <f>'D(14)'!HW$1</f>
        <v>0</v>
      </c>
      <c r="FR18" s="396"/>
      <c r="FS18" s="396"/>
      <c r="FT18" s="396"/>
      <c r="FU18" s="396"/>
      <c r="FV18" s="396"/>
      <c r="FW18" s="396"/>
      <c r="FX18" s="396"/>
      <c r="FY18" s="396"/>
      <c r="FZ18" s="396"/>
      <c r="GA18" s="396"/>
      <c r="GB18" s="396"/>
      <c r="GC18" s="396"/>
      <c r="GD18" s="396"/>
      <c r="GE18" s="396"/>
      <c r="GF18" s="396"/>
      <c r="GG18" s="396"/>
      <c r="GH18" s="396"/>
      <c r="GI18" s="396"/>
      <c r="GJ18" s="396"/>
      <c r="GK18" s="396"/>
      <c r="GL18" s="396"/>
      <c r="GM18" s="396"/>
      <c r="GN18" s="396"/>
      <c r="GO18" s="396"/>
      <c r="GP18" s="396"/>
      <c r="GQ18" s="396"/>
      <c r="GR18" s="396"/>
      <c r="GS18" s="396"/>
      <c r="GT18" s="396"/>
      <c r="GU18" s="396"/>
      <c r="GV18" s="396"/>
      <c r="GW18" s="396"/>
      <c r="GX18" s="396"/>
      <c r="GY18" s="396"/>
      <c r="GZ18" s="396"/>
      <c r="HA18" s="396"/>
      <c r="HB18" s="396"/>
      <c r="HC18" s="396"/>
      <c r="HD18" s="396"/>
      <c r="HE18" s="396"/>
      <c r="HF18" s="396"/>
      <c r="HG18" s="396"/>
      <c r="HH18" s="396"/>
      <c r="HI18" s="396"/>
      <c r="HJ18" s="396"/>
      <c r="HK18" s="396"/>
      <c r="HL18" s="396"/>
      <c r="HM18" s="396"/>
      <c r="HN18" s="396"/>
      <c r="HO18" s="396"/>
      <c r="HP18" s="396"/>
      <c r="HQ18" s="396"/>
      <c r="HR18" s="396"/>
      <c r="HS18" s="396"/>
      <c r="HT18" s="396"/>
      <c r="HU18" s="396"/>
      <c r="HV18" s="396"/>
      <c r="HW18" s="396"/>
      <c r="HX18" s="396"/>
      <c r="HY18" s="396"/>
      <c r="HZ18" s="396"/>
      <c r="IA18" s="396"/>
      <c r="IB18" s="396"/>
      <c r="IC18" s="396"/>
      <c r="ID18" s="396"/>
      <c r="IE18" s="396"/>
      <c r="IF18" s="396"/>
      <c r="IG18" s="396"/>
      <c r="IH18" s="396"/>
      <c r="II18" s="396"/>
      <c r="IJ18" s="396"/>
      <c r="IK18" s="396"/>
      <c r="IL18" s="396"/>
      <c r="IM18" s="396"/>
      <c r="IN18" s="396"/>
      <c r="IO18" s="396"/>
      <c r="IP18" s="396"/>
      <c r="IQ18" s="396"/>
      <c r="IR18" s="396"/>
      <c r="IS18" s="396"/>
      <c r="IT18" s="396"/>
      <c r="IU18" s="396"/>
      <c r="IV18" s="396"/>
    </row>
    <row r="19" spans="1:256">
      <c r="A19" s="498">
        <v>15</v>
      </c>
      <c r="B19" s="730">
        <f ca="1">'D(15)'!BF$1</f>
        <v>0</v>
      </c>
      <c r="C19" s="731">
        <f>'D(15)'!BG$1</f>
        <v>0</v>
      </c>
      <c r="D19" s="731">
        <f>'D(15)'!BH$1</f>
        <v>0</v>
      </c>
      <c r="E19" s="731">
        <f>'D(15)'!BI$1</f>
        <v>0</v>
      </c>
      <c r="F19" s="731">
        <f>'D(15)'!BJ$1</f>
        <v>0</v>
      </c>
      <c r="G19" s="732">
        <f>'D(15)'!BK$1</f>
        <v>0</v>
      </c>
      <c r="H19" s="730" t="str">
        <f>'D(15)'!DC$1</f>
        <v>-</v>
      </c>
      <c r="I19" s="731" t="str">
        <f>'D(15)'!DD$1</f>
        <v>-</v>
      </c>
      <c r="J19" s="731" t="str">
        <f>'D(15)'!DE$1</f>
        <v>-</v>
      </c>
      <c r="K19" s="731" t="str">
        <f>'D(15)'!DF$1</f>
        <v>-</v>
      </c>
      <c r="L19" s="731" t="str">
        <f>'D(15)'!DG$1</f>
        <v>-</v>
      </c>
      <c r="M19" s="731" t="str">
        <f>'D(15)'!DH$1</f>
        <v>-</v>
      </c>
      <c r="N19" s="731" t="str">
        <f>'D(15)'!DI$1</f>
        <v>-</v>
      </c>
      <c r="O19" s="731" t="str">
        <f>'D(15)'!DJ$1</f>
        <v>-</v>
      </c>
      <c r="P19" s="731" t="str">
        <f>'D(15)'!DK$1</f>
        <v>-</v>
      </c>
      <c r="Q19" s="731" t="str">
        <f>'D(15)'!DL$1</f>
        <v>-</v>
      </c>
      <c r="R19" s="731" t="str">
        <f>'D(15)'!DM$1</f>
        <v>-</v>
      </c>
      <c r="S19" s="731" t="str">
        <f>'D(15)'!DN$1</f>
        <v>-</v>
      </c>
      <c r="T19" s="731" t="str">
        <f>'D(15)'!DO$1</f>
        <v>-</v>
      </c>
      <c r="U19" s="733" t="str">
        <f>'D(15)'!DP$1</f>
        <v>-</v>
      </c>
      <c r="V19" s="734">
        <f>'D(15)'!DQ$1</f>
        <v>0</v>
      </c>
      <c r="W19" s="731">
        <f>'D(15)'!DR$1</f>
        <v>0</v>
      </c>
      <c r="X19" s="731">
        <f>'D(15)'!DS$1</f>
        <v>0</v>
      </c>
      <c r="Y19" s="731">
        <f>'D(15)'!DT$1</f>
        <v>0</v>
      </c>
      <c r="Z19" s="731">
        <f>'D(15)'!DU$1</f>
        <v>0</v>
      </c>
      <c r="AA19" s="731">
        <f>'D(15)'!DV$1</f>
        <v>0</v>
      </c>
      <c r="AB19" s="731">
        <f>'D(15)'!DW$1</f>
        <v>0</v>
      </c>
      <c r="AC19" s="731">
        <f>'D(15)'!DX$1</f>
        <v>0</v>
      </c>
      <c r="AD19" s="731">
        <f>'D(15)'!DY$1</f>
        <v>0</v>
      </c>
      <c r="AE19" s="731">
        <f>'D(15)'!DZ$1</f>
        <v>0</v>
      </c>
      <c r="AF19" s="731">
        <f>'D(15)'!EA$1</f>
        <v>0</v>
      </c>
      <c r="AG19" s="731">
        <f>'D(15)'!EB$1</f>
        <v>0</v>
      </c>
      <c r="AH19" s="731">
        <f>'D(15)'!EC$1</f>
        <v>0</v>
      </c>
      <c r="AI19" s="733">
        <f>'D(15)'!ED$1</f>
        <v>0</v>
      </c>
      <c r="AJ19" s="730">
        <f>'D(15)'!EE$1</f>
        <v>0</v>
      </c>
      <c r="AK19" s="734">
        <f>'D(15)'!EF$1</f>
        <v>0</v>
      </c>
      <c r="AL19" s="734">
        <f>'D(15)'!EG$1</f>
        <v>0</v>
      </c>
      <c r="AM19" s="734">
        <f>'D(15)'!EH$1</f>
        <v>0</v>
      </c>
      <c r="AN19" s="749">
        <f>'D(15)'!EI$1</f>
        <v>0</v>
      </c>
      <c r="AO19" s="730">
        <f>'D(15)'!EJ$1</f>
        <v>0</v>
      </c>
      <c r="AP19" s="731">
        <f>'D(15)'!EK$1</f>
        <v>0</v>
      </c>
      <c r="AQ19" s="731">
        <f>'D(15)'!EL$1</f>
        <v>0</v>
      </c>
      <c r="AR19" s="731">
        <f>'D(15)'!EM$1</f>
        <v>0</v>
      </c>
      <c r="AS19" s="733">
        <f>'D(15)'!EN$1</f>
        <v>0</v>
      </c>
      <c r="AT19" s="730" t="str">
        <f>'D(15)'!EO$1</f>
        <v>-</v>
      </c>
      <c r="AU19" s="731" t="str">
        <f>'D(15)'!EP$1</f>
        <v>-</v>
      </c>
      <c r="AV19" s="731" t="str">
        <f>'D(15)'!EQ$1</f>
        <v>-</v>
      </c>
      <c r="AW19" s="731" t="str">
        <f>'D(15)'!ER$1</f>
        <v>-</v>
      </c>
      <c r="AX19" s="731" t="str">
        <f>'D(15)'!ES$1</f>
        <v>-</v>
      </c>
      <c r="AY19" s="731" t="str">
        <f>'D(15)'!ET$1</f>
        <v>-</v>
      </c>
      <c r="AZ19" s="731" t="str">
        <f>'D(15)'!EU$1</f>
        <v>-</v>
      </c>
      <c r="BA19" s="731" t="str">
        <f>'D(15)'!EV$1</f>
        <v>-</v>
      </c>
      <c r="BB19" s="731" t="str">
        <f>'D(15)'!EW$1</f>
        <v>-</v>
      </c>
      <c r="BC19" s="731" t="str">
        <f>'D(15)'!EX$1</f>
        <v>-</v>
      </c>
      <c r="BD19" s="733" t="str">
        <f>'D(15)'!EY$1</f>
        <v>-</v>
      </c>
      <c r="BE19" s="734" t="str">
        <f>'D(15)'!EZ$1</f>
        <v>-</v>
      </c>
      <c r="BF19" s="731" t="str">
        <f>'D(15)'!FA$1</f>
        <v>-</v>
      </c>
      <c r="BG19" s="731" t="str">
        <f>'D(15)'!FB$1</f>
        <v>-</v>
      </c>
      <c r="BH19" s="731" t="str">
        <f>'D(15)'!FC$1</f>
        <v>-</v>
      </c>
      <c r="BI19" s="731" t="str">
        <f>'D(15)'!FD$1</f>
        <v>-</v>
      </c>
      <c r="BJ19" s="731" t="str">
        <f>'D(15)'!FE$1</f>
        <v>-</v>
      </c>
      <c r="BK19" s="731" t="str">
        <f>'D(15)'!FF$1</f>
        <v>-</v>
      </c>
      <c r="BL19" s="731" t="str">
        <f>'D(15)'!FG$1</f>
        <v>-</v>
      </c>
      <c r="BM19" s="731" t="str">
        <f>'D(15)'!FH$1</f>
        <v>-</v>
      </c>
      <c r="BN19" s="731" t="str">
        <f>'D(15)'!FI$1</f>
        <v>-</v>
      </c>
      <c r="BO19" s="731" t="str">
        <f>'D(15)'!FJ$1</f>
        <v>-</v>
      </c>
      <c r="BP19" s="732" t="str">
        <f>'D(15)'!FK$1</f>
        <v>-</v>
      </c>
      <c r="BQ19" s="730" t="str">
        <f>'D(15)'!FL$1</f>
        <v>-</v>
      </c>
      <c r="BR19" s="731" t="str">
        <f>'D(15)'!FM$1</f>
        <v>-</v>
      </c>
      <c r="BS19" s="731" t="str">
        <f>'D(15)'!FN$1</f>
        <v>-</v>
      </c>
      <c r="BT19" s="731" t="str">
        <f>'D(15)'!FO$1</f>
        <v>-</v>
      </c>
      <c r="BU19" s="731" t="str">
        <f>'D(15)'!FP$1</f>
        <v>-</v>
      </c>
      <c r="BV19" s="731" t="str">
        <f>'D(15)'!FQ$1</f>
        <v>-</v>
      </c>
      <c r="BW19" s="731" t="str">
        <f>'D(15)'!FR$1</f>
        <v>-</v>
      </c>
      <c r="BX19" s="731" t="str">
        <f>'D(15)'!FS$1</f>
        <v>-</v>
      </c>
      <c r="BY19" s="731" t="str">
        <f>'D(15)'!FT$1</f>
        <v>-</v>
      </c>
      <c r="BZ19" s="731" t="str">
        <f>'D(15)'!FU$1</f>
        <v>-</v>
      </c>
      <c r="CA19" s="733" t="str">
        <f>'D(15)'!FV$1</f>
        <v>-</v>
      </c>
      <c r="CB19" s="734" t="str">
        <f>'D(15)'!FW$1</f>
        <v>-</v>
      </c>
      <c r="CC19" s="731" t="str">
        <f>'D(15)'!FX$1</f>
        <v>-</v>
      </c>
      <c r="CD19" s="731" t="str">
        <f>'D(15)'!FY$1</f>
        <v>-</v>
      </c>
      <c r="CE19" s="731" t="str">
        <f>'D(15)'!FZ$1</f>
        <v>-</v>
      </c>
      <c r="CF19" s="731" t="str">
        <f>'D(15)'!GA$1</f>
        <v>-</v>
      </c>
      <c r="CG19" s="731" t="str">
        <f>'D(15)'!GB$1</f>
        <v>-</v>
      </c>
      <c r="CH19" s="731" t="str">
        <f>'D(15)'!GC$1</f>
        <v>-</v>
      </c>
      <c r="CI19" s="732" t="str">
        <f>'D(15)'!GD$1</f>
        <v>-</v>
      </c>
      <c r="CJ19" s="730">
        <f>'D(15)'!GH$1</f>
        <v>0</v>
      </c>
      <c r="CK19" s="731">
        <f>'D(15)'!GI$1</f>
        <v>0</v>
      </c>
      <c r="CL19" s="731">
        <f>'D(15)'!GJ$1</f>
        <v>0</v>
      </c>
      <c r="CM19" s="731">
        <f>'D(15)'!GK$1</f>
        <v>0</v>
      </c>
      <c r="CN19" s="731">
        <f>'D(15)'!GL$1</f>
        <v>0</v>
      </c>
      <c r="CO19" s="731">
        <f>'D(15)'!GM$1</f>
        <v>0</v>
      </c>
      <c r="CP19" s="731">
        <f>'D(15)'!GN$1</f>
        <v>0</v>
      </c>
      <c r="CQ19" s="731">
        <f>'D(15)'!GO$1</f>
        <v>0</v>
      </c>
      <c r="CR19" s="731">
        <f>'D(15)'!GP$1</f>
        <v>0</v>
      </c>
      <c r="CS19" s="731">
        <f>'D(15)'!GQ$1</f>
        <v>0</v>
      </c>
      <c r="CT19" s="732">
        <f>'D(15)'!GR$1</f>
        <v>0</v>
      </c>
      <c r="CU19" s="730">
        <f>'D(15)'!GS$1</f>
        <v>0</v>
      </c>
      <c r="CV19" s="731">
        <f>'D(15)'!GT$1</f>
        <v>0</v>
      </c>
      <c r="CW19" s="731">
        <f>'D(15)'!GU$1</f>
        <v>0</v>
      </c>
      <c r="CX19" s="731">
        <f>'D(15)'!GV$1</f>
        <v>0</v>
      </c>
      <c r="CY19" s="731">
        <f>'D(15)'!GW$1</f>
        <v>0</v>
      </c>
      <c r="CZ19" s="731">
        <f>'D(15)'!GX$1</f>
        <v>0</v>
      </c>
      <c r="DA19" s="731">
        <f>'D(15)'!GY$1</f>
        <v>0</v>
      </c>
      <c r="DB19" s="731">
        <f>'D(15)'!GZ$1</f>
        <v>0</v>
      </c>
      <c r="DC19" s="731">
        <f>'D(15)'!HA$1</f>
        <v>0</v>
      </c>
      <c r="DD19" s="731">
        <f>'D(15)'!HB$1</f>
        <v>0</v>
      </c>
      <c r="DE19" s="731">
        <f>'D(15)'!HC$1</f>
        <v>0</v>
      </c>
      <c r="DF19" s="733">
        <f>'D(15)'!HD$1</f>
        <v>0</v>
      </c>
      <c r="DG19" s="734">
        <f>'D(15)'!HE$1</f>
        <v>0</v>
      </c>
      <c r="DH19" s="731">
        <f>'D(15)'!HF$1</f>
        <v>0</v>
      </c>
      <c r="DI19" s="731">
        <f>'D(15)'!HG$1</f>
        <v>0</v>
      </c>
      <c r="DJ19" s="731">
        <f>'D(15)'!HH$1</f>
        <v>0</v>
      </c>
      <c r="DK19" s="731">
        <f>'D(15)'!HI$1</f>
        <v>0</v>
      </c>
      <c r="DL19" s="731">
        <f>'D(15)'!HJ$1</f>
        <v>0</v>
      </c>
      <c r="DM19" s="731">
        <f>'D(15)'!HK$1</f>
        <v>0</v>
      </c>
      <c r="DN19" s="731">
        <f>'D(15)'!HL$1</f>
        <v>0</v>
      </c>
      <c r="DO19" s="731">
        <f>'D(15)'!HM$1</f>
        <v>0</v>
      </c>
      <c r="DP19" s="731">
        <f>'D(15)'!HN$1</f>
        <v>0</v>
      </c>
      <c r="DQ19" s="732">
        <f>'D(15)'!HO$1</f>
        <v>0</v>
      </c>
      <c r="DR19" s="730">
        <f>'D(15)'!HP$1</f>
        <v>0</v>
      </c>
      <c r="DS19" s="731">
        <f>'D(15)'!HQ$1</f>
        <v>0</v>
      </c>
      <c r="DT19" s="731">
        <f>'D(15)'!HR$1</f>
        <v>0</v>
      </c>
      <c r="DU19" s="731">
        <f>'D(15)'!HS$1</f>
        <v>0</v>
      </c>
      <c r="DV19" s="731">
        <f>'D(15)'!HT$1</f>
        <v>0</v>
      </c>
      <c r="DW19" s="731">
        <f>'D(15)'!HU$1</f>
        <v>0</v>
      </c>
      <c r="DX19" s="731">
        <f>'D(15)'!HV$1</f>
        <v>0</v>
      </c>
      <c r="DY19" s="733">
        <f>'D(15)'!HW$1</f>
        <v>0</v>
      </c>
      <c r="FR19" s="396"/>
      <c r="FS19" s="396"/>
      <c r="FT19" s="396"/>
      <c r="FU19" s="396"/>
      <c r="FV19" s="396"/>
      <c r="FW19" s="396"/>
      <c r="FX19" s="396"/>
      <c r="FY19" s="396"/>
      <c r="FZ19" s="396"/>
      <c r="GA19" s="396"/>
      <c r="GB19" s="396"/>
      <c r="GC19" s="396"/>
      <c r="GD19" s="396"/>
      <c r="GE19" s="396"/>
      <c r="GF19" s="396"/>
      <c r="GG19" s="396"/>
      <c r="GH19" s="396"/>
      <c r="GI19" s="396"/>
      <c r="GJ19" s="396"/>
      <c r="GK19" s="396"/>
      <c r="GL19" s="396"/>
      <c r="GM19" s="396"/>
      <c r="GN19" s="396"/>
      <c r="GO19" s="396"/>
      <c r="GP19" s="396"/>
      <c r="GQ19" s="396"/>
      <c r="GR19" s="396"/>
      <c r="GS19" s="396"/>
      <c r="GT19" s="396"/>
      <c r="GU19" s="396"/>
      <c r="GV19" s="396"/>
      <c r="GW19" s="396"/>
      <c r="GX19" s="396"/>
      <c r="GY19" s="396"/>
      <c r="GZ19" s="396"/>
      <c r="HA19" s="396"/>
      <c r="HB19" s="396"/>
      <c r="HC19" s="396"/>
      <c r="HD19" s="396"/>
      <c r="HE19" s="396"/>
      <c r="HF19" s="396"/>
      <c r="HG19" s="396"/>
      <c r="HH19" s="396"/>
      <c r="HI19" s="396"/>
      <c r="HJ19" s="396"/>
      <c r="HK19" s="396"/>
      <c r="HL19" s="396"/>
      <c r="HM19" s="396"/>
      <c r="HN19" s="396"/>
      <c r="HO19" s="396"/>
      <c r="HP19" s="396"/>
      <c r="HQ19" s="396"/>
      <c r="HR19" s="396"/>
      <c r="HS19" s="396"/>
      <c r="HT19" s="396"/>
      <c r="HU19" s="396"/>
      <c r="HV19" s="396"/>
      <c r="HW19" s="396"/>
      <c r="HX19" s="396"/>
      <c r="HY19" s="396"/>
      <c r="HZ19" s="396"/>
      <c r="IA19" s="396"/>
      <c r="IB19" s="396"/>
      <c r="IC19" s="396"/>
      <c r="ID19" s="396"/>
      <c r="IE19" s="396"/>
      <c r="IF19" s="396"/>
      <c r="IG19" s="396"/>
      <c r="IH19" s="396"/>
      <c r="II19" s="396"/>
      <c r="IJ19" s="396"/>
      <c r="IK19" s="396"/>
      <c r="IL19" s="396"/>
      <c r="IM19" s="396"/>
      <c r="IN19" s="396"/>
      <c r="IO19" s="396"/>
      <c r="IP19" s="396"/>
      <c r="IQ19" s="396"/>
      <c r="IR19" s="396"/>
      <c r="IS19" s="396"/>
      <c r="IT19" s="396"/>
      <c r="IU19" s="396"/>
      <c r="IV19" s="396"/>
    </row>
    <row r="20" spans="1:256">
      <c r="A20" s="498">
        <v>16</v>
      </c>
      <c r="B20" s="730">
        <f ca="1">'D(16)'!BF$1</f>
        <v>0</v>
      </c>
      <c r="C20" s="731">
        <f>'D(16)'!BG$1</f>
        <v>0</v>
      </c>
      <c r="D20" s="731">
        <f>'D(16)'!BH$1</f>
        <v>0</v>
      </c>
      <c r="E20" s="731">
        <f>'D(16)'!BI$1</f>
        <v>0</v>
      </c>
      <c r="F20" s="731">
        <f>'D(16)'!BJ$1</f>
        <v>0</v>
      </c>
      <c r="G20" s="732">
        <f>'D(16)'!BK$1</f>
        <v>0</v>
      </c>
      <c r="H20" s="730" t="str">
        <f>'D(16)'!DC$1</f>
        <v>-</v>
      </c>
      <c r="I20" s="731" t="str">
        <f>'D(16)'!DD$1</f>
        <v>-</v>
      </c>
      <c r="J20" s="731" t="str">
        <f>'D(16)'!DE$1</f>
        <v>-</v>
      </c>
      <c r="K20" s="731" t="str">
        <f>'D(16)'!DF$1</f>
        <v>-</v>
      </c>
      <c r="L20" s="731" t="str">
        <f>'D(16)'!DG$1</f>
        <v>-</v>
      </c>
      <c r="M20" s="731" t="str">
        <f>'D(16)'!DH$1</f>
        <v>-</v>
      </c>
      <c r="N20" s="731" t="str">
        <f>'D(16)'!DI$1</f>
        <v>-</v>
      </c>
      <c r="O20" s="731" t="str">
        <f>'D(16)'!DJ$1</f>
        <v>-</v>
      </c>
      <c r="P20" s="731" t="str">
        <f>'D(16)'!DK$1</f>
        <v>-</v>
      </c>
      <c r="Q20" s="731" t="str">
        <f>'D(16)'!DL$1</f>
        <v>-</v>
      </c>
      <c r="R20" s="731" t="str">
        <f>'D(16)'!DM$1</f>
        <v>-</v>
      </c>
      <c r="S20" s="731" t="str">
        <f>'D(16)'!DN$1</f>
        <v>-</v>
      </c>
      <c r="T20" s="731" t="str">
        <f>'D(16)'!DO$1</f>
        <v>-</v>
      </c>
      <c r="U20" s="733" t="str">
        <f>'D(16)'!DP$1</f>
        <v>-</v>
      </c>
      <c r="V20" s="734">
        <f>'D(16)'!DQ$1</f>
        <v>0</v>
      </c>
      <c r="W20" s="731">
        <f>'D(16)'!DR$1</f>
        <v>0</v>
      </c>
      <c r="X20" s="731">
        <f>'D(16)'!DS$1</f>
        <v>0</v>
      </c>
      <c r="Y20" s="731">
        <f>'D(16)'!DT$1</f>
        <v>0</v>
      </c>
      <c r="Z20" s="731">
        <f>'D(16)'!DU$1</f>
        <v>0</v>
      </c>
      <c r="AA20" s="731">
        <f>'D(16)'!DV$1</f>
        <v>0</v>
      </c>
      <c r="AB20" s="731">
        <f>'D(16)'!DW$1</f>
        <v>0</v>
      </c>
      <c r="AC20" s="731">
        <f>'D(16)'!DX$1</f>
        <v>0</v>
      </c>
      <c r="AD20" s="731">
        <f>'D(16)'!DY$1</f>
        <v>0</v>
      </c>
      <c r="AE20" s="731">
        <f>'D(16)'!DZ$1</f>
        <v>0</v>
      </c>
      <c r="AF20" s="731">
        <f>'D(16)'!EA$1</f>
        <v>0</v>
      </c>
      <c r="AG20" s="731">
        <f>'D(16)'!EB$1</f>
        <v>0</v>
      </c>
      <c r="AH20" s="731">
        <f>'D(16)'!EC$1</f>
        <v>0</v>
      </c>
      <c r="AI20" s="733">
        <f>'D(16)'!ED$1</f>
        <v>0</v>
      </c>
      <c r="AJ20" s="730">
        <f>'D(16)'!EE$1</f>
        <v>0</v>
      </c>
      <c r="AK20" s="734">
        <f>'D(16)'!EF$1</f>
        <v>0</v>
      </c>
      <c r="AL20" s="734">
        <f>'D(16)'!EG$1</f>
        <v>0</v>
      </c>
      <c r="AM20" s="734">
        <f>'D(16)'!EH$1</f>
        <v>0</v>
      </c>
      <c r="AN20" s="749">
        <f>'D(16)'!EI$1</f>
        <v>0</v>
      </c>
      <c r="AO20" s="730">
        <f>'D(16)'!EJ$1</f>
        <v>0</v>
      </c>
      <c r="AP20" s="731">
        <f>'D(16)'!EK$1</f>
        <v>0</v>
      </c>
      <c r="AQ20" s="731">
        <f>'D(16)'!EL$1</f>
        <v>0</v>
      </c>
      <c r="AR20" s="731">
        <f>'D(16)'!EM$1</f>
        <v>0</v>
      </c>
      <c r="AS20" s="733">
        <f>'D(16)'!EN$1</f>
        <v>0</v>
      </c>
      <c r="AT20" s="730" t="str">
        <f>'D(16)'!EO$1</f>
        <v>-</v>
      </c>
      <c r="AU20" s="731" t="str">
        <f>'D(16)'!EP$1</f>
        <v>-</v>
      </c>
      <c r="AV20" s="731" t="str">
        <f>'D(16)'!EQ$1</f>
        <v>-</v>
      </c>
      <c r="AW20" s="731" t="str">
        <f>'D(16)'!ER$1</f>
        <v>-</v>
      </c>
      <c r="AX20" s="731" t="str">
        <f>'D(16)'!ES$1</f>
        <v>-</v>
      </c>
      <c r="AY20" s="731" t="str">
        <f>'D(16)'!ET$1</f>
        <v>-</v>
      </c>
      <c r="AZ20" s="731" t="str">
        <f>'D(16)'!EU$1</f>
        <v>-</v>
      </c>
      <c r="BA20" s="731" t="str">
        <f>'D(16)'!EV$1</f>
        <v>-</v>
      </c>
      <c r="BB20" s="731" t="str">
        <f>'D(16)'!EW$1</f>
        <v>-</v>
      </c>
      <c r="BC20" s="731" t="str">
        <f>'D(16)'!EX$1</f>
        <v>-</v>
      </c>
      <c r="BD20" s="733" t="str">
        <f>'D(16)'!EY$1</f>
        <v>-</v>
      </c>
      <c r="BE20" s="734" t="str">
        <f>'D(16)'!EZ$1</f>
        <v>-</v>
      </c>
      <c r="BF20" s="731" t="str">
        <f>'D(16)'!FA$1</f>
        <v>-</v>
      </c>
      <c r="BG20" s="731" t="str">
        <f>'D(16)'!FB$1</f>
        <v>-</v>
      </c>
      <c r="BH20" s="731" t="str">
        <f>'D(16)'!FC$1</f>
        <v>-</v>
      </c>
      <c r="BI20" s="731" t="str">
        <f>'D(16)'!FD$1</f>
        <v>-</v>
      </c>
      <c r="BJ20" s="731" t="str">
        <f>'D(16)'!FE$1</f>
        <v>-</v>
      </c>
      <c r="BK20" s="731" t="str">
        <f>'D(16)'!FF$1</f>
        <v>-</v>
      </c>
      <c r="BL20" s="731" t="str">
        <f>'D(16)'!FG$1</f>
        <v>-</v>
      </c>
      <c r="BM20" s="731" t="str">
        <f>'D(16)'!FH$1</f>
        <v>-</v>
      </c>
      <c r="BN20" s="731" t="str">
        <f>'D(16)'!FI$1</f>
        <v>-</v>
      </c>
      <c r="BO20" s="731" t="str">
        <f>'D(16)'!FJ$1</f>
        <v>-</v>
      </c>
      <c r="BP20" s="732" t="str">
        <f>'D(16)'!FK$1</f>
        <v>-</v>
      </c>
      <c r="BQ20" s="730" t="str">
        <f>'D(16)'!FL$1</f>
        <v>-</v>
      </c>
      <c r="BR20" s="731" t="str">
        <f>'D(16)'!FM$1</f>
        <v>-</v>
      </c>
      <c r="BS20" s="731" t="str">
        <f>'D(16)'!FN$1</f>
        <v>-</v>
      </c>
      <c r="BT20" s="731" t="str">
        <f>'D(16)'!FO$1</f>
        <v>-</v>
      </c>
      <c r="BU20" s="731" t="str">
        <f>'D(16)'!FP$1</f>
        <v>-</v>
      </c>
      <c r="BV20" s="731" t="str">
        <f>'D(16)'!FQ$1</f>
        <v>-</v>
      </c>
      <c r="BW20" s="731" t="str">
        <f>'D(16)'!FR$1</f>
        <v>-</v>
      </c>
      <c r="BX20" s="731" t="str">
        <f>'D(16)'!FS$1</f>
        <v>-</v>
      </c>
      <c r="BY20" s="731" t="str">
        <f>'D(16)'!FT$1</f>
        <v>-</v>
      </c>
      <c r="BZ20" s="731" t="str">
        <f>'D(16)'!FU$1</f>
        <v>-</v>
      </c>
      <c r="CA20" s="733" t="str">
        <f>'D(16)'!FV$1</f>
        <v>-</v>
      </c>
      <c r="CB20" s="734" t="str">
        <f>'D(16)'!FW$1</f>
        <v>-</v>
      </c>
      <c r="CC20" s="731" t="str">
        <f>'D(16)'!FX$1</f>
        <v>-</v>
      </c>
      <c r="CD20" s="731" t="str">
        <f>'D(16)'!FY$1</f>
        <v>-</v>
      </c>
      <c r="CE20" s="731" t="str">
        <f>'D(16)'!FZ$1</f>
        <v>-</v>
      </c>
      <c r="CF20" s="731" t="str">
        <f>'D(16)'!GA$1</f>
        <v>-</v>
      </c>
      <c r="CG20" s="731" t="str">
        <f>'D(16)'!GB$1</f>
        <v>-</v>
      </c>
      <c r="CH20" s="731" t="str">
        <f>'D(16)'!GC$1</f>
        <v>-</v>
      </c>
      <c r="CI20" s="732" t="str">
        <f>'D(16)'!GD$1</f>
        <v>-</v>
      </c>
      <c r="CJ20" s="730">
        <f>'D(16)'!GH$1</f>
        <v>0</v>
      </c>
      <c r="CK20" s="731">
        <f>'D(16)'!GI$1</f>
        <v>0</v>
      </c>
      <c r="CL20" s="731">
        <f>'D(16)'!GJ$1</f>
        <v>0</v>
      </c>
      <c r="CM20" s="731">
        <f>'D(16)'!GK$1</f>
        <v>0</v>
      </c>
      <c r="CN20" s="731">
        <f>'D(16)'!GL$1</f>
        <v>0</v>
      </c>
      <c r="CO20" s="731">
        <f>'D(16)'!GM$1</f>
        <v>0</v>
      </c>
      <c r="CP20" s="731">
        <f>'D(16)'!GN$1</f>
        <v>0</v>
      </c>
      <c r="CQ20" s="731">
        <f>'D(16)'!GO$1</f>
        <v>0</v>
      </c>
      <c r="CR20" s="731">
        <f>'D(16)'!GP$1</f>
        <v>0</v>
      </c>
      <c r="CS20" s="731">
        <f>'D(16)'!GQ$1</f>
        <v>0</v>
      </c>
      <c r="CT20" s="732">
        <f>'D(16)'!GR$1</f>
        <v>0</v>
      </c>
      <c r="CU20" s="730">
        <f>'D(16)'!GS$1</f>
        <v>0</v>
      </c>
      <c r="CV20" s="731">
        <f>'D(16)'!GT$1</f>
        <v>0</v>
      </c>
      <c r="CW20" s="731">
        <f>'D(16)'!GU$1</f>
        <v>0</v>
      </c>
      <c r="CX20" s="731">
        <f>'D(16)'!GV$1</f>
        <v>0</v>
      </c>
      <c r="CY20" s="731">
        <f>'D(16)'!GW$1</f>
        <v>0</v>
      </c>
      <c r="CZ20" s="731">
        <f>'D(16)'!GX$1</f>
        <v>0</v>
      </c>
      <c r="DA20" s="731">
        <f>'D(16)'!GY$1</f>
        <v>0</v>
      </c>
      <c r="DB20" s="731">
        <f>'D(16)'!GZ$1</f>
        <v>0</v>
      </c>
      <c r="DC20" s="731">
        <f>'D(16)'!HA$1</f>
        <v>0</v>
      </c>
      <c r="DD20" s="731">
        <f>'D(16)'!HB$1</f>
        <v>0</v>
      </c>
      <c r="DE20" s="731">
        <f>'D(16)'!HC$1</f>
        <v>0</v>
      </c>
      <c r="DF20" s="733">
        <f>'D(16)'!HD$1</f>
        <v>0</v>
      </c>
      <c r="DG20" s="734">
        <f>'D(16)'!HE$1</f>
        <v>0</v>
      </c>
      <c r="DH20" s="731">
        <f>'D(16)'!HF$1</f>
        <v>0</v>
      </c>
      <c r="DI20" s="731">
        <f>'D(16)'!HG$1</f>
        <v>0</v>
      </c>
      <c r="DJ20" s="731">
        <f>'D(16)'!HH$1</f>
        <v>0</v>
      </c>
      <c r="DK20" s="731">
        <f>'D(16)'!HI$1</f>
        <v>0</v>
      </c>
      <c r="DL20" s="731">
        <f>'D(16)'!HJ$1</f>
        <v>0</v>
      </c>
      <c r="DM20" s="731">
        <f>'D(16)'!HK$1</f>
        <v>0</v>
      </c>
      <c r="DN20" s="731">
        <f>'D(16)'!HL$1</f>
        <v>0</v>
      </c>
      <c r="DO20" s="731">
        <f>'D(16)'!HM$1</f>
        <v>0</v>
      </c>
      <c r="DP20" s="731">
        <f>'D(16)'!HN$1</f>
        <v>0</v>
      </c>
      <c r="DQ20" s="732">
        <f>'D(16)'!HO$1</f>
        <v>0</v>
      </c>
      <c r="DR20" s="730">
        <f>'D(16)'!HP$1</f>
        <v>0</v>
      </c>
      <c r="DS20" s="731">
        <f>'D(16)'!HQ$1</f>
        <v>0</v>
      </c>
      <c r="DT20" s="731">
        <f>'D(16)'!HR$1</f>
        <v>0</v>
      </c>
      <c r="DU20" s="731">
        <f>'D(16)'!HS$1</f>
        <v>0</v>
      </c>
      <c r="DV20" s="731">
        <f>'D(16)'!HT$1</f>
        <v>0</v>
      </c>
      <c r="DW20" s="731">
        <f>'D(16)'!HU$1</f>
        <v>0</v>
      </c>
      <c r="DX20" s="731">
        <f>'D(16)'!HV$1</f>
        <v>0</v>
      </c>
      <c r="DY20" s="733">
        <f>'D(16)'!HW$1</f>
        <v>0</v>
      </c>
      <c r="FR20" s="396"/>
      <c r="FS20" s="396"/>
      <c r="FT20" s="396"/>
      <c r="FU20" s="396"/>
      <c r="FV20" s="396"/>
      <c r="FW20" s="396"/>
      <c r="FX20" s="396"/>
      <c r="FY20" s="396"/>
      <c r="FZ20" s="396"/>
      <c r="GA20" s="396"/>
      <c r="GB20" s="396"/>
      <c r="GC20" s="396"/>
      <c r="GD20" s="396"/>
      <c r="GE20" s="396"/>
      <c r="GF20" s="396"/>
      <c r="GG20" s="396"/>
      <c r="GH20" s="396"/>
      <c r="GI20" s="396"/>
      <c r="GJ20" s="396"/>
      <c r="GK20" s="396"/>
      <c r="GL20" s="396"/>
      <c r="GM20" s="396"/>
      <c r="GN20" s="396"/>
      <c r="GO20" s="396"/>
      <c r="GP20" s="396"/>
      <c r="GQ20" s="396"/>
      <c r="GR20" s="396"/>
      <c r="GS20" s="396"/>
      <c r="GT20" s="396"/>
      <c r="GU20" s="396"/>
      <c r="GV20" s="396"/>
      <c r="GW20" s="396"/>
      <c r="GX20" s="396"/>
      <c r="GY20" s="396"/>
      <c r="GZ20" s="396"/>
      <c r="HA20" s="396"/>
      <c r="HB20" s="396"/>
      <c r="HC20" s="396"/>
      <c r="HD20" s="396"/>
      <c r="HE20" s="396"/>
      <c r="HF20" s="396"/>
      <c r="HG20" s="396"/>
      <c r="HH20" s="396"/>
      <c r="HI20" s="396"/>
      <c r="HJ20" s="396"/>
      <c r="HK20" s="396"/>
      <c r="HL20" s="396"/>
      <c r="HM20" s="396"/>
      <c r="HN20" s="396"/>
      <c r="HO20" s="396"/>
      <c r="HP20" s="396"/>
      <c r="HQ20" s="396"/>
      <c r="HR20" s="396"/>
      <c r="HS20" s="396"/>
      <c r="HT20" s="396"/>
      <c r="HU20" s="396"/>
      <c r="HV20" s="396"/>
      <c r="HW20" s="396"/>
      <c r="HX20" s="396"/>
      <c r="HY20" s="396"/>
      <c r="HZ20" s="396"/>
      <c r="IA20" s="396"/>
      <c r="IB20" s="396"/>
      <c r="IC20" s="396"/>
      <c r="ID20" s="396"/>
      <c r="IE20" s="396"/>
      <c r="IF20" s="396"/>
      <c r="IG20" s="396"/>
      <c r="IH20" s="396"/>
      <c r="II20" s="396"/>
      <c r="IJ20" s="396"/>
      <c r="IK20" s="396"/>
      <c r="IL20" s="396"/>
      <c r="IM20" s="396"/>
      <c r="IN20" s="396"/>
      <c r="IO20" s="396"/>
      <c r="IP20" s="396"/>
      <c r="IQ20" s="396"/>
      <c r="IR20" s="396"/>
      <c r="IS20" s="396"/>
      <c r="IT20" s="396"/>
      <c r="IU20" s="396"/>
      <c r="IV20" s="396"/>
    </row>
    <row r="21" spans="1:256">
      <c r="A21" s="498">
        <v>17</v>
      </c>
      <c r="B21" s="730">
        <f ca="1">'D(17)'!BF$1</f>
        <v>0</v>
      </c>
      <c r="C21" s="731">
        <f>'D(17)'!BG$1</f>
        <v>0</v>
      </c>
      <c r="D21" s="731">
        <f>'D(17)'!BH$1</f>
        <v>0</v>
      </c>
      <c r="E21" s="731">
        <f>'D(17)'!BI$1</f>
        <v>0</v>
      </c>
      <c r="F21" s="731">
        <f>'D(17)'!BJ$1</f>
        <v>0</v>
      </c>
      <c r="G21" s="732">
        <f>'D(17)'!BK$1</f>
        <v>0</v>
      </c>
      <c r="H21" s="730" t="str">
        <f>'D(17)'!DC$1</f>
        <v>-</v>
      </c>
      <c r="I21" s="731" t="str">
        <f>'D(17)'!DD$1</f>
        <v>-</v>
      </c>
      <c r="J21" s="731" t="str">
        <f>'D(17)'!DE$1</f>
        <v>-</v>
      </c>
      <c r="K21" s="731" t="str">
        <f>'D(17)'!DF$1</f>
        <v>-</v>
      </c>
      <c r="L21" s="731" t="str">
        <f>'D(17)'!DG$1</f>
        <v>-</v>
      </c>
      <c r="M21" s="731" t="str">
        <f>'D(17)'!DH$1</f>
        <v>-</v>
      </c>
      <c r="N21" s="731" t="str">
        <f>'D(17)'!DI$1</f>
        <v>-</v>
      </c>
      <c r="O21" s="731" t="str">
        <f>'D(17)'!DJ$1</f>
        <v>-</v>
      </c>
      <c r="P21" s="731" t="str">
        <f>'D(17)'!DK$1</f>
        <v>-</v>
      </c>
      <c r="Q21" s="731" t="str">
        <f>'D(17)'!DL$1</f>
        <v>-</v>
      </c>
      <c r="R21" s="731" t="str">
        <f>'D(17)'!DM$1</f>
        <v>-</v>
      </c>
      <c r="S21" s="731" t="str">
        <f>'D(17)'!DN$1</f>
        <v>-</v>
      </c>
      <c r="T21" s="731" t="str">
        <f>'D(17)'!DO$1</f>
        <v>-</v>
      </c>
      <c r="U21" s="733" t="str">
        <f>'D(17)'!DP$1</f>
        <v>-</v>
      </c>
      <c r="V21" s="734">
        <f>'D(17)'!DQ$1</f>
        <v>0</v>
      </c>
      <c r="W21" s="731">
        <f>'D(17)'!DR$1</f>
        <v>0</v>
      </c>
      <c r="X21" s="731">
        <f>'D(17)'!DS$1</f>
        <v>0</v>
      </c>
      <c r="Y21" s="731">
        <f>'D(17)'!DT$1</f>
        <v>0</v>
      </c>
      <c r="Z21" s="731">
        <f>'D(17)'!DU$1</f>
        <v>0</v>
      </c>
      <c r="AA21" s="731">
        <f>'D(17)'!DV$1</f>
        <v>0</v>
      </c>
      <c r="AB21" s="731">
        <f>'D(17)'!DW$1</f>
        <v>0</v>
      </c>
      <c r="AC21" s="731">
        <f>'D(17)'!DX$1</f>
        <v>0</v>
      </c>
      <c r="AD21" s="731">
        <f>'D(17)'!DY$1</f>
        <v>0</v>
      </c>
      <c r="AE21" s="731">
        <f>'D(17)'!DZ$1</f>
        <v>0</v>
      </c>
      <c r="AF21" s="731">
        <f>'D(17)'!EA$1</f>
        <v>0</v>
      </c>
      <c r="AG21" s="731">
        <f>'D(17)'!EB$1</f>
        <v>0</v>
      </c>
      <c r="AH21" s="731">
        <f>'D(17)'!EC$1</f>
        <v>0</v>
      </c>
      <c r="AI21" s="733">
        <f>'D(17)'!ED$1</f>
        <v>0</v>
      </c>
      <c r="AJ21" s="730">
        <f>'D(17)'!EE$1</f>
        <v>0</v>
      </c>
      <c r="AK21" s="734">
        <f>'D(17)'!EF$1</f>
        <v>0</v>
      </c>
      <c r="AL21" s="734">
        <f>'D(17)'!EG$1</f>
        <v>0</v>
      </c>
      <c r="AM21" s="734">
        <f>'D(17)'!EH$1</f>
        <v>0</v>
      </c>
      <c r="AN21" s="749">
        <f>'D(17)'!EI$1</f>
        <v>0</v>
      </c>
      <c r="AO21" s="730">
        <f>'D(17)'!EJ$1</f>
        <v>0</v>
      </c>
      <c r="AP21" s="731">
        <f>'D(17)'!EK$1</f>
        <v>0</v>
      </c>
      <c r="AQ21" s="731">
        <f>'D(17)'!EL$1</f>
        <v>0</v>
      </c>
      <c r="AR21" s="731">
        <f>'D(17)'!EM$1</f>
        <v>0</v>
      </c>
      <c r="AS21" s="733">
        <f>'D(17)'!EN$1</f>
        <v>0</v>
      </c>
      <c r="AT21" s="730" t="str">
        <f>'D(17)'!EO$1</f>
        <v>-</v>
      </c>
      <c r="AU21" s="731" t="str">
        <f>'D(17)'!EP$1</f>
        <v>-</v>
      </c>
      <c r="AV21" s="731" t="str">
        <f>'D(17)'!EQ$1</f>
        <v>-</v>
      </c>
      <c r="AW21" s="731" t="str">
        <f>'D(17)'!ER$1</f>
        <v>-</v>
      </c>
      <c r="AX21" s="731" t="str">
        <f>'D(17)'!ES$1</f>
        <v>-</v>
      </c>
      <c r="AY21" s="731" t="str">
        <f>'D(17)'!ET$1</f>
        <v>-</v>
      </c>
      <c r="AZ21" s="731" t="str">
        <f>'D(17)'!EU$1</f>
        <v>-</v>
      </c>
      <c r="BA21" s="731" t="str">
        <f>'D(17)'!EV$1</f>
        <v>-</v>
      </c>
      <c r="BB21" s="731" t="str">
        <f>'D(17)'!EW$1</f>
        <v>-</v>
      </c>
      <c r="BC21" s="731" t="str">
        <f>'D(17)'!EX$1</f>
        <v>-</v>
      </c>
      <c r="BD21" s="733" t="str">
        <f>'D(17)'!EY$1</f>
        <v>-</v>
      </c>
      <c r="BE21" s="734" t="str">
        <f>'D(17)'!EZ$1</f>
        <v>-</v>
      </c>
      <c r="BF21" s="731" t="str">
        <f>'D(17)'!FA$1</f>
        <v>-</v>
      </c>
      <c r="BG21" s="731" t="str">
        <f>'D(17)'!FB$1</f>
        <v>-</v>
      </c>
      <c r="BH21" s="731" t="str">
        <f>'D(17)'!FC$1</f>
        <v>-</v>
      </c>
      <c r="BI21" s="731" t="str">
        <f>'D(17)'!FD$1</f>
        <v>-</v>
      </c>
      <c r="BJ21" s="731" t="str">
        <f>'D(17)'!FE$1</f>
        <v>-</v>
      </c>
      <c r="BK21" s="731" t="str">
        <f>'D(17)'!FF$1</f>
        <v>-</v>
      </c>
      <c r="BL21" s="731" t="str">
        <f>'D(17)'!FG$1</f>
        <v>-</v>
      </c>
      <c r="BM21" s="731" t="str">
        <f>'D(17)'!FH$1</f>
        <v>-</v>
      </c>
      <c r="BN21" s="731" t="str">
        <f>'D(17)'!FI$1</f>
        <v>-</v>
      </c>
      <c r="BO21" s="731" t="str">
        <f>'D(17)'!FJ$1</f>
        <v>-</v>
      </c>
      <c r="BP21" s="732" t="str">
        <f>'D(17)'!FK$1</f>
        <v>-</v>
      </c>
      <c r="BQ21" s="730" t="str">
        <f>'D(17)'!FL$1</f>
        <v>-</v>
      </c>
      <c r="BR21" s="731" t="str">
        <f>'D(17)'!FM$1</f>
        <v>-</v>
      </c>
      <c r="BS21" s="731" t="str">
        <f>'D(17)'!FN$1</f>
        <v>-</v>
      </c>
      <c r="BT21" s="731" t="str">
        <f>'D(17)'!FO$1</f>
        <v>-</v>
      </c>
      <c r="BU21" s="731" t="str">
        <f>'D(17)'!FP$1</f>
        <v>-</v>
      </c>
      <c r="BV21" s="731" t="str">
        <f>'D(17)'!FQ$1</f>
        <v>-</v>
      </c>
      <c r="BW21" s="731" t="str">
        <f>'D(17)'!FR$1</f>
        <v>-</v>
      </c>
      <c r="BX21" s="731" t="str">
        <f>'D(17)'!FS$1</f>
        <v>-</v>
      </c>
      <c r="BY21" s="731" t="str">
        <f>'D(17)'!FT$1</f>
        <v>-</v>
      </c>
      <c r="BZ21" s="731" t="str">
        <f>'D(17)'!FU$1</f>
        <v>-</v>
      </c>
      <c r="CA21" s="733" t="str">
        <f>'D(17)'!FV$1</f>
        <v>-</v>
      </c>
      <c r="CB21" s="734" t="str">
        <f>'D(17)'!FW$1</f>
        <v>-</v>
      </c>
      <c r="CC21" s="731" t="str">
        <f>'D(17)'!FX$1</f>
        <v>-</v>
      </c>
      <c r="CD21" s="731" t="str">
        <f>'D(17)'!FY$1</f>
        <v>-</v>
      </c>
      <c r="CE21" s="731" t="str">
        <f>'D(17)'!FZ$1</f>
        <v>-</v>
      </c>
      <c r="CF21" s="731" t="str">
        <f>'D(17)'!GA$1</f>
        <v>-</v>
      </c>
      <c r="CG21" s="731" t="str">
        <f>'D(17)'!GB$1</f>
        <v>-</v>
      </c>
      <c r="CH21" s="731" t="str">
        <f>'D(17)'!GC$1</f>
        <v>-</v>
      </c>
      <c r="CI21" s="732" t="str">
        <f>'D(17)'!GD$1</f>
        <v>-</v>
      </c>
      <c r="CJ21" s="730">
        <f>'D(17)'!GH$1</f>
        <v>0</v>
      </c>
      <c r="CK21" s="731">
        <f>'D(17)'!GI$1</f>
        <v>0</v>
      </c>
      <c r="CL21" s="731">
        <f>'D(17)'!GJ$1</f>
        <v>0</v>
      </c>
      <c r="CM21" s="731">
        <f>'D(17)'!GK$1</f>
        <v>0</v>
      </c>
      <c r="CN21" s="731">
        <f>'D(17)'!GL$1</f>
        <v>0</v>
      </c>
      <c r="CO21" s="731">
        <f>'D(17)'!GM$1</f>
        <v>0</v>
      </c>
      <c r="CP21" s="731">
        <f>'D(17)'!GN$1</f>
        <v>0</v>
      </c>
      <c r="CQ21" s="731">
        <f>'D(17)'!GO$1</f>
        <v>0</v>
      </c>
      <c r="CR21" s="731">
        <f>'D(17)'!GP$1</f>
        <v>0</v>
      </c>
      <c r="CS21" s="731">
        <f>'D(17)'!GQ$1</f>
        <v>0</v>
      </c>
      <c r="CT21" s="732">
        <f>'D(17)'!GR$1</f>
        <v>0</v>
      </c>
      <c r="CU21" s="730">
        <f>'D(17)'!GS$1</f>
        <v>0</v>
      </c>
      <c r="CV21" s="731">
        <f>'D(17)'!GT$1</f>
        <v>0</v>
      </c>
      <c r="CW21" s="731">
        <f>'D(17)'!GU$1</f>
        <v>0</v>
      </c>
      <c r="CX21" s="731">
        <f>'D(17)'!GV$1</f>
        <v>0</v>
      </c>
      <c r="CY21" s="731">
        <f>'D(17)'!GW$1</f>
        <v>0</v>
      </c>
      <c r="CZ21" s="731">
        <f>'D(17)'!GX$1</f>
        <v>0</v>
      </c>
      <c r="DA21" s="731">
        <f>'D(17)'!GY$1</f>
        <v>0</v>
      </c>
      <c r="DB21" s="731">
        <f>'D(17)'!GZ$1</f>
        <v>0</v>
      </c>
      <c r="DC21" s="731">
        <f>'D(17)'!HA$1</f>
        <v>0</v>
      </c>
      <c r="DD21" s="731">
        <f>'D(17)'!HB$1</f>
        <v>0</v>
      </c>
      <c r="DE21" s="731">
        <f>'D(17)'!HC$1</f>
        <v>0</v>
      </c>
      <c r="DF21" s="733">
        <f>'D(17)'!HD$1</f>
        <v>0</v>
      </c>
      <c r="DG21" s="734">
        <f>'D(17)'!HE$1</f>
        <v>0</v>
      </c>
      <c r="DH21" s="731">
        <f>'D(17)'!HF$1</f>
        <v>0</v>
      </c>
      <c r="DI21" s="731">
        <f>'D(17)'!HG$1</f>
        <v>0</v>
      </c>
      <c r="DJ21" s="731">
        <f>'D(17)'!HH$1</f>
        <v>0</v>
      </c>
      <c r="DK21" s="731">
        <f>'D(17)'!HI$1</f>
        <v>0</v>
      </c>
      <c r="DL21" s="731">
        <f>'D(17)'!HJ$1</f>
        <v>0</v>
      </c>
      <c r="DM21" s="731">
        <f>'D(17)'!HK$1</f>
        <v>0</v>
      </c>
      <c r="DN21" s="731">
        <f>'D(17)'!HL$1</f>
        <v>0</v>
      </c>
      <c r="DO21" s="731">
        <f>'D(17)'!HM$1</f>
        <v>0</v>
      </c>
      <c r="DP21" s="731">
        <f>'D(17)'!HN$1</f>
        <v>0</v>
      </c>
      <c r="DQ21" s="732">
        <f>'D(17)'!HO$1</f>
        <v>0</v>
      </c>
      <c r="DR21" s="730">
        <f>'D(17)'!HP$1</f>
        <v>0</v>
      </c>
      <c r="DS21" s="731">
        <f>'D(17)'!HQ$1</f>
        <v>0</v>
      </c>
      <c r="DT21" s="731">
        <f>'D(17)'!HR$1</f>
        <v>0</v>
      </c>
      <c r="DU21" s="731">
        <f>'D(17)'!HS$1</f>
        <v>0</v>
      </c>
      <c r="DV21" s="731">
        <f>'D(17)'!HT$1</f>
        <v>0</v>
      </c>
      <c r="DW21" s="731">
        <f>'D(17)'!HU$1</f>
        <v>0</v>
      </c>
      <c r="DX21" s="731">
        <f>'D(17)'!HV$1</f>
        <v>0</v>
      </c>
      <c r="DY21" s="733">
        <f>'D(17)'!HW$1</f>
        <v>0</v>
      </c>
      <c r="FR21" s="396"/>
      <c r="FS21" s="396"/>
      <c r="FT21" s="396"/>
      <c r="FU21" s="396"/>
      <c r="FV21" s="396"/>
      <c r="FW21" s="396"/>
      <c r="FX21" s="396"/>
      <c r="FY21" s="396"/>
      <c r="FZ21" s="396"/>
      <c r="GA21" s="396"/>
      <c r="GB21" s="396"/>
      <c r="GC21" s="396"/>
      <c r="GD21" s="396"/>
      <c r="GE21" s="396"/>
      <c r="GF21" s="396"/>
      <c r="GG21" s="396"/>
      <c r="GH21" s="396"/>
      <c r="GI21" s="396"/>
      <c r="GJ21" s="396"/>
      <c r="GK21" s="396"/>
      <c r="GL21" s="396"/>
      <c r="GM21" s="396"/>
      <c r="GN21" s="396"/>
      <c r="GO21" s="396"/>
      <c r="GP21" s="396"/>
      <c r="GQ21" s="396"/>
      <c r="GR21" s="396"/>
      <c r="GS21" s="396"/>
      <c r="GT21" s="396"/>
      <c r="GU21" s="396"/>
      <c r="GV21" s="396"/>
      <c r="GW21" s="396"/>
      <c r="GX21" s="396"/>
      <c r="GY21" s="396"/>
      <c r="GZ21" s="396"/>
      <c r="HA21" s="396"/>
      <c r="HB21" s="396"/>
      <c r="HC21" s="396"/>
      <c r="HD21" s="396"/>
      <c r="HE21" s="396"/>
      <c r="HF21" s="396"/>
      <c r="HG21" s="396"/>
      <c r="HH21" s="396"/>
      <c r="HI21" s="396"/>
      <c r="HJ21" s="396"/>
      <c r="HK21" s="396"/>
      <c r="HL21" s="396"/>
      <c r="HM21" s="396"/>
      <c r="HN21" s="396"/>
      <c r="HO21" s="396"/>
      <c r="HP21" s="396"/>
      <c r="HQ21" s="396"/>
      <c r="HR21" s="396"/>
      <c r="HS21" s="396"/>
      <c r="HT21" s="396"/>
      <c r="HU21" s="396"/>
      <c r="HV21" s="396"/>
      <c r="HW21" s="396"/>
      <c r="HX21" s="396"/>
      <c r="HY21" s="396"/>
      <c r="HZ21" s="396"/>
      <c r="IA21" s="396"/>
      <c r="IB21" s="396"/>
      <c r="IC21" s="396"/>
      <c r="ID21" s="396"/>
      <c r="IE21" s="396"/>
      <c r="IF21" s="396"/>
      <c r="IG21" s="396"/>
      <c r="IH21" s="396"/>
      <c r="II21" s="396"/>
      <c r="IJ21" s="396"/>
      <c r="IK21" s="396"/>
      <c r="IL21" s="396"/>
      <c r="IM21" s="396"/>
      <c r="IN21" s="396"/>
      <c r="IO21" s="396"/>
      <c r="IP21" s="396"/>
      <c r="IQ21" s="396"/>
      <c r="IR21" s="396"/>
      <c r="IS21" s="396"/>
      <c r="IT21" s="396"/>
      <c r="IU21" s="396"/>
      <c r="IV21" s="396"/>
    </row>
    <row r="22" spans="1:256">
      <c r="A22" s="498">
        <v>18</v>
      </c>
      <c r="B22" s="730">
        <f ca="1">'D(18)'!BF$1</f>
        <v>0</v>
      </c>
      <c r="C22" s="731">
        <f>'D(18)'!BG$1</f>
        <v>0</v>
      </c>
      <c r="D22" s="731">
        <f>'D(18)'!BH$1</f>
        <v>0</v>
      </c>
      <c r="E22" s="731">
        <f>'D(18)'!BI$1</f>
        <v>0</v>
      </c>
      <c r="F22" s="731">
        <f>'D(18)'!BJ$1</f>
        <v>0</v>
      </c>
      <c r="G22" s="732">
        <f>'D(18)'!BK$1</f>
        <v>0</v>
      </c>
      <c r="H22" s="730" t="str">
        <f>'D(18)'!DC$1</f>
        <v>-</v>
      </c>
      <c r="I22" s="731" t="str">
        <f>'D(18)'!DD$1</f>
        <v>-</v>
      </c>
      <c r="J22" s="731" t="str">
        <f>'D(18)'!DE$1</f>
        <v>-</v>
      </c>
      <c r="K22" s="731" t="str">
        <f>'D(18)'!DF$1</f>
        <v>-</v>
      </c>
      <c r="L22" s="731" t="str">
        <f>'D(18)'!DG$1</f>
        <v>-</v>
      </c>
      <c r="M22" s="731" t="str">
        <f>'D(18)'!DH$1</f>
        <v>-</v>
      </c>
      <c r="N22" s="731" t="str">
        <f>'D(18)'!DI$1</f>
        <v>-</v>
      </c>
      <c r="O22" s="731" t="str">
        <f>'D(18)'!DJ$1</f>
        <v>-</v>
      </c>
      <c r="P22" s="731" t="str">
        <f>'D(18)'!DK$1</f>
        <v>-</v>
      </c>
      <c r="Q22" s="731" t="str">
        <f>'D(18)'!DL$1</f>
        <v>-</v>
      </c>
      <c r="R22" s="731" t="str">
        <f>'D(18)'!DM$1</f>
        <v>-</v>
      </c>
      <c r="S22" s="731" t="str">
        <f>'D(18)'!DN$1</f>
        <v>-</v>
      </c>
      <c r="T22" s="731" t="str">
        <f>'D(18)'!DO$1</f>
        <v>-</v>
      </c>
      <c r="U22" s="733" t="str">
        <f>'D(18)'!DP$1</f>
        <v>-</v>
      </c>
      <c r="V22" s="734">
        <f>'D(18)'!DQ$1</f>
        <v>0</v>
      </c>
      <c r="W22" s="731">
        <f>'D(18)'!DR$1</f>
        <v>0</v>
      </c>
      <c r="X22" s="731">
        <f>'D(18)'!DS$1</f>
        <v>0</v>
      </c>
      <c r="Y22" s="731">
        <f>'D(18)'!DT$1</f>
        <v>0</v>
      </c>
      <c r="Z22" s="731">
        <f>'D(18)'!DU$1</f>
        <v>0</v>
      </c>
      <c r="AA22" s="731">
        <f>'D(18)'!DV$1</f>
        <v>0</v>
      </c>
      <c r="AB22" s="731">
        <f>'D(18)'!DW$1</f>
        <v>0</v>
      </c>
      <c r="AC22" s="731">
        <f>'D(18)'!DX$1</f>
        <v>0</v>
      </c>
      <c r="AD22" s="731">
        <f>'D(18)'!DY$1</f>
        <v>0</v>
      </c>
      <c r="AE22" s="731">
        <f>'D(18)'!DZ$1</f>
        <v>0</v>
      </c>
      <c r="AF22" s="731">
        <f>'D(18)'!EA$1</f>
        <v>0</v>
      </c>
      <c r="AG22" s="731">
        <f>'D(18)'!EB$1</f>
        <v>0</v>
      </c>
      <c r="AH22" s="731">
        <f>'D(18)'!EC$1</f>
        <v>0</v>
      </c>
      <c r="AI22" s="733">
        <f>'D(18)'!ED$1</f>
        <v>0</v>
      </c>
      <c r="AJ22" s="730">
        <f>'D(18)'!EE$1</f>
        <v>0</v>
      </c>
      <c r="AK22" s="734">
        <f>'D(18)'!EF$1</f>
        <v>0</v>
      </c>
      <c r="AL22" s="734">
        <f>'D(18)'!EG$1</f>
        <v>0</v>
      </c>
      <c r="AM22" s="734">
        <f>'D(18)'!EH$1</f>
        <v>0</v>
      </c>
      <c r="AN22" s="749">
        <f>'D(18)'!EI$1</f>
        <v>0</v>
      </c>
      <c r="AO22" s="730">
        <f>'D(18)'!EJ$1</f>
        <v>0</v>
      </c>
      <c r="AP22" s="731">
        <f>'D(18)'!EK$1</f>
        <v>0</v>
      </c>
      <c r="AQ22" s="731">
        <f>'D(18)'!EL$1</f>
        <v>0</v>
      </c>
      <c r="AR22" s="731">
        <f>'D(18)'!EM$1</f>
        <v>0</v>
      </c>
      <c r="AS22" s="733">
        <f>'D(18)'!EN$1</f>
        <v>0</v>
      </c>
      <c r="AT22" s="730" t="str">
        <f>'D(18)'!EO$1</f>
        <v>-</v>
      </c>
      <c r="AU22" s="731" t="str">
        <f>'D(18)'!EP$1</f>
        <v>-</v>
      </c>
      <c r="AV22" s="731" t="str">
        <f>'D(18)'!EQ$1</f>
        <v>-</v>
      </c>
      <c r="AW22" s="731" t="str">
        <f>'D(18)'!ER$1</f>
        <v>-</v>
      </c>
      <c r="AX22" s="731" t="str">
        <f>'D(18)'!ES$1</f>
        <v>-</v>
      </c>
      <c r="AY22" s="731" t="str">
        <f>'D(18)'!ET$1</f>
        <v>-</v>
      </c>
      <c r="AZ22" s="731" t="str">
        <f>'D(18)'!EU$1</f>
        <v>-</v>
      </c>
      <c r="BA22" s="731" t="str">
        <f>'D(18)'!EV$1</f>
        <v>-</v>
      </c>
      <c r="BB22" s="731" t="str">
        <f>'D(18)'!EW$1</f>
        <v>-</v>
      </c>
      <c r="BC22" s="731" t="str">
        <f>'D(18)'!EX$1</f>
        <v>-</v>
      </c>
      <c r="BD22" s="733" t="str">
        <f>'D(18)'!EY$1</f>
        <v>-</v>
      </c>
      <c r="BE22" s="734" t="str">
        <f>'D(18)'!EZ$1</f>
        <v>-</v>
      </c>
      <c r="BF22" s="731" t="str">
        <f>'D(18)'!FA$1</f>
        <v>-</v>
      </c>
      <c r="BG22" s="731" t="str">
        <f>'D(18)'!FB$1</f>
        <v>-</v>
      </c>
      <c r="BH22" s="731" t="str">
        <f>'D(18)'!FC$1</f>
        <v>-</v>
      </c>
      <c r="BI22" s="731" t="str">
        <f>'D(18)'!FD$1</f>
        <v>-</v>
      </c>
      <c r="BJ22" s="731" t="str">
        <f>'D(18)'!FE$1</f>
        <v>-</v>
      </c>
      <c r="BK22" s="731" t="str">
        <f>'D(18)'!FF$1</f>
        <v>-</v>
      </c>
      <c r="BL22" s="731" t="str">
        <f>'D(18)'!FG$1</f>
        <v>-</v>
      </c>
      <c r="BM22" s="731" t="str">
        <f>'D(18)'!FH$1</f>
        <v>-</v>
      </c>
      <c r="BN22" s="731" t="str">
        <f>'D(18)'!FI$1</f>
        <v>-</v>
      </c>
      <c r="BO22" s="731" t="str">
        <f>'D(18)'!FJ$1</f>
        <v>-</v>
      </c>
      <c r="BP22" s="732" t="str">
        <f>'D(18)'!FK$1</f>
        <v>-</v>
      </c>
      <c r="BQ22" s="730" t="str">
        <f>'D(18)'!FL$1</f>
        <v>-</v>
      </c>
      <c r="BR22" s="731" t="str">
        <f>'D(18)'!FM$1</f>
        <v>-</v>
      </c>
      <c r="BS22" s="731" t="str">
        <f>'D(18)'!FN$1</f>
        <v>-</v>
      </c>
      <c r="BT22" s="731" t="str">
        <f>'D(18)'!FO$1</f>
        <v>-</v>
      </c>
      <c r="BU22" s="731" t="str">
        <f>'D(18)'!FP$1</f>
        <v>-</v>
      </c>
      <c r="BV22" s="731" t="str">
        <f>'D(18)'!FQ$1</f>
        <v>-</v>
      </c>
      <c r="BW22" s="731" t="str">
        <f>'D(18)'!FR$1</f>
        <v>-</v>
      </c>
      <c r="BX22" s="731" t="str">
        <f>'D(18)'!FS$1</f>
        <v>-</v>
      </c>
      <c r="BY22" s="731" t="str">
        <f>'D(18)'!FT$1</f>
        <v>-</v>
      </c>
      <c r="BZ22" s="731" t="str">
        <f>'D(18)'!FU$1</f>
        <v>-</v>
      </c>
      <c r="CA22" s="733" t="str">
        <f>'D(18)'!FV$1</f>
        <v>-</v>
      </c>
      <c r="CB22" s="734" t="str">
        <f>'D(18)'!FW$1</f>
        <v>-</v>
      </c>
      <c r="CC22" s="731" t="str">
        <f>'D(18)'!FX$1</f>
        <v>-</v>
      </c>
      <c r="CD22" s="731" t="str">
        <f>'D(18)'!FY$1</f>
        <v>-</v>
      </c>
      <c r="CE22" s="731" t="str">
        <f>'D(18)'!FZ$1</f>
        <v>-</v>
      </c>
      <c r="CF22" s="731" t="str">
        <f>'D(18)'!GA$1</f>
        <v>-</v>
      </c>
      <c r="CG22" s="731" t="str">
        <f>'D(18)'!GB$1</f>
        <v>-</v>
      </c>
      <c r="CH22" s="731" t="str">
        <f>'D(18)'!GC$1</f>
        <v>-</v>
      </c>
      <c r="CI22" s="732" t="str">
        <f>'D(18)'!GD$1</f>
        <v>-</v>
      </c>
      <c r="CJ22" s="730">
        <f>'D(18)'!GH$1</f>
        <v>0</v>
      </c>
      <c r="CK22" s="731">
        <f>'D(18)'!GI$1</f>
        <v>0</v>
      </c>
      <c r="CL22" s="731">
        <f>'D(18)'!GJ$1</f>
        <v>0</v>
      </c>
      <c r="CM22" s="731">
        <f>'D(18)'!GK$1</f>
        <v>0</v>
      </c>
      <c r="CN22" s="731">
        <f>'D(18)'!GL$1</f>
        <v>0</v>
      </c>
      <c r="CO22" s="731">
        <f>'D(18)'!GM$1</f>
        <v>0</v>
      </c>
      <c r="CP22" s="731">
        <f>'D(18)'!GN$1</f>
        <v>0</v>
      </c>
      <c r="CQ22" s="731">
        <f>'D(18)'!GO$1</f>
        <v>0</v>
      </c>
      <c r="CR22" s="731">
        <f>'D(18)'!GP$1</f>
        <v>0</v>
      </c>
      <c r="CS22" s="731">
        <f>'D(18)'!GQ$1</f>
        <v>0</v>
      </c>
      <c r="CT22" s="732">
        <f>'D(18)'!GR$1</f>
        <v>0</v>
      </c>
      <c r="CU22" s="730">
        <f>'D(18)'!GS$1</f>
        <v>0</v>
      </c>
      <c r="CV22" s="731">
        <f>'D(18)'!GT$1</f>
        <v>0</v>
      </c>
      <c r="CW22" s="731">
        <f>'D(18)'!GU$1</f>
        <v>0</v>
      </c>
      <c r="CX22" s="731">
        <f>'D(18)'!GV$1</f>
        <v>0</v>
      </c>
      <c r="CY22" s="731">
        <f>'D(18)'!GW$1</f>
        <v>0</v>
      </c>
      <c r="CZ22" s="731">
        <f>'D(18)'!GX$1</f>
        <v>0</v>
      </c>
      <c r="DA22" s="731">
        <f>'D(18)'!GY$1</f>
        <v>0</v>
      </c>
      <c r="DB22" s="731">
        <f>'D(18)'!GZ$1</f>
        <v>0</v>
      </c>
      <c r="DC22" s="731">
        <f>'D(18)'!HA$1</f>
        <v>0</v>
      </c>
      <c r="DD22" s="731">
        <f>'D(18)'!HB$1</f>
        <v>0</v>
      </c>
      <c r="DE22" s="731">
        <f>'D(18)'!HC$1</f>
        <v>0</v>
      </c>
      <c r="DF22" s="733">
        <f>'D(18)'!HD$1</f>
        <v>0</v>
      </c>
      <c r="DG22" s="734">
        <f>'D(18)'!HE$1</f>
        <v>0</v>
      </c>
      <c r="DH22" s="731">
        <f>'D(18)'!HF$1</f>
        <v>0</v>
      </c>
      <c r="DI22" s="731">
        <f>'D(18)'!HG$1</f>
        <v>0</v>
      </c>
      <c r="DJ22" s="731">
        <f>'D(18)'!HH$1</f>
        <v>0</v>
      </c>
      <c r="DK22" s="731">
        <f>'D(18)'!HI$1</f>
        <v>0</v>
      </c>
      <c r="DL22" s="731">
        <f>'D(18)'!HJ$1</f>
        <v>0</v>
      </c>
      <c r="DM22" s="731">
        <f>'D(18)'!HK$1</f>
        <v>0</v>
      </c>
      <c r="DN22" s="731">
        <f>'D(18)'!HL$1</f>
        <v>0</v>
      </c>
      <c r="DO22" s="731">
        <f>'D(18)'!HM$1</f>
        <v>0</v>
      </c>
      <c r="DP22" s="731">
        <f>'D(18)'!HN$1</f>
        <v>0</v>
      </c>
      <c r="DQ22" s="732">
        <f>'D(18)'!HO$1</f>
        <v>0</v>
      </c>
      <c r="DR22" s="730">
        <f>'D(18)'!HP$1</f>
        <v>0</v>
      </c>
      <c r="DS22" s="731">
        <f>'D(18)'!HQ$1</f>
        <v>0</v>
      </c>
      <c r="DT22" s="731">
        <f>'D(18)'!HR$1</f>
        <v>0</v>
      </c>
      <c r="DU22" s="731">
        <f>'D(18)'!HS$1</f>
        <v>0</v>
      </c>
      <c r="DV22" s="731">
        <f>'D(18)'!HT$1</f>
        <v>0</v>
      </c>
      <c r="DW22" s="731">
        <f>'D(18)'!HU$1</f>
        <v>0</v>
      </c>
      <c r="DX22" s="731">
        <f>'D(18)'!HV$1</f>
        <v>0</v>
      </c>
      <c r="DY22" s="733">
        <f>'D(18)'!HW$1</f>
        <v>0</v>
      </c>
      <c r="FR22" s="396"/>
      <c r="FS22" s="396"/>
      <c r="FT22" s="396"/>
      <c r="FU22" s="396"/>
      <c r="FV22" s="396"/>
      <c r="FW22" s="396"/>
      <c r="FX22" s="396"/>
      <c r="FY22" s="396"/>
      <c r="FZ22" s="396"/>
      <c r="GA22" s="396"/>
      <c r="GB22" s="396"/>
      <c r="GC22" s="396"/>
      <c r="GD22" s="396"/>
      <c r="GE22" s="396"/>
      <c r="GF22" s="396"/>
      <c r="GG22" s="396"/>
      <c r="GH22" s="396"/>
      <c r="GI22" s="396"/>
      <c r="GJ22" s="396"/>
      <c r="GK22" s="396"/>
      <c r="GL22" s="396"/>
      <c r="GM22" s="396"/>
      <c r="GN22" s="396"/>
      <c r="GO22" s="396"/>
      <c r="GP22" s="396"/>
      <c r="GQ22" s="396"/>
      <c r="GR22" s="396"/>
      <c r="GS22" s="396"/>
      <c r="GT22" s="396"/>
      <c r="GU22" s="396"/>
      <c r="GV22" s="396"/>
      <c r="GW22" s="396"/>
      <c r="GX22" s="396"/>
      <c r="GY22" s="396"/>
      <c r="GZ22" s="396"/>
      <c r="HA22" s="396"/>
      <c r="HB22" s="396"/>
      <c r="HC22" s="396"/>
      <c r="HD22" s="396"/>
      <c r="HE22" s="396"/>
      <c r="HF22" s="396"/>
      <c r="HG22" s="396"/>
      <c r="HH22" s="396"/>
      <c r="HI22" s="396"/>
      <c r="HJ22" s="396"/>
      <c r="HK22" s="396"/>
      <c r="HL22" s="396"/>
      <c r="HM22" s="396"/>
      <c r="HN22" s="396"/>
      <c r="HO22" s="396"/>
      <c r="HP22" s="396"/>
      <c r="HQ22" s="396"/>
      <c r="HR22" s="396"/>
      <c r="HS22" s="396"/>
      <c r="HT22" s="396"/>
      <c r="HU22" s="396"/>
      <c r="HV22" s="396"/>
      <c r="HW22" s="396"/>
      <c r="HX22" s="396"/>
      <c r="HY22" s="396"/>
      <c r="HZ22" s="396"/>
      <c r="IA22" s="396"/>
      <c r="IB22" s="396"/>
      <c r="IC22" s="396"/>
      <c r="ID22" s="396"/>
      <c r="IE22" s="396"/>
      <c r="IF22" s="396"/>
      <c r="IG22" s="396"/>
      <c r="IH22" s="396"/>
      <c r="II22" s="396"/>
      <c r="IJ22" s="396"/>
      <c r="IK22" s="396"/>
      <c r="IL22" s="396"/>
      <c r="IM22" s="396"/>
      <c r="IN22" s="396"/>
      <c r="IO22" s="396"/>
      <c r="IP22" s="396"/>
      <c r="IQ22" s="396"/>
      <c r="IR22" s="396"/>
      <c r="IS22" s="396"/>
      <c r="IT22" s="396"/>
      <c r="IU22" s="396"/>
      <c r="IV22" s="396"/>
    </row>
    <row r="23" spans="1:256">
      <c r="A23" s="498">
        <v>19</v>
      </c>
      <c r="B23" s="730">
        <f ca="1">'D(19)'!BF$1</f>
        <v>0</v>
      </c>
      <c r="C23" s="731">
        <f>'D(19)'!BG$1</f>
        <v>0</v>
      </c>
      <c r="D23" s="731">
        <f>'D(19)'!BH$1</f>
        <v>0</v>
      </c>
      <c r="E23" s="731">
        <f>'D(19)'!BI$1</f>
        <v>0</v>
      </c>
      <c r="F23" s="731">
        <f>'D(19)'!BJ$1</f>
        <v>0</v>
      </c>
      <c r="G23" s="732">
        <f>'D(19)'!BK$1</f>
        <v>0</v>
      </c>
      <c r="H23" s="730" t="str">
        <f>'D(19)'!DC$1</f>
        <v>-</v>
      </c>
      <c r="I23" s="731" t="str">
        <f>'D(19)'!DD$1</f>
        <v>-</v>
      </c>
      <c r="J23" s="731" t="str">
        <f>'D(19)'!DE$1</f>
        <v>-</v>
      </c>
      <c r="K23" s="731" t="str">
        <f>'D(19)'!DF$1</f>
        <v>-</v>
      </c>
      <c r="L23" s="731" t="str">
        <f>'D(19)'!DG$1</f>
        <v>-</v>
      </c>
      <c r="M23" s="731" t="str">
        <f>'D(19)'!DH$1</f>
        <v>-</v>
      </c>
      <c r="N23" s="731" t="str">
        <f>'D(19)'!DI$1</f>
        <v>-</v>
      </c>
      <c r="O23" s="731" t="str">
        <f>'D(19)'!DJ$1</f>
        <v>-</v>
      </c>
      <c r="P23" s="731" t="str">
        <f>'D(19)'!DK$1</f>
        <v>-</v>
      </c>
      <c r="Q23" s="731" t="str">
        <f>'D(19)'!DL$1</f>
        <v>-</v>
      </c>
      <c r="R23" s="731" t="str">
        <f>'D(19)'!DM$1</f>
        <v>-</v>
      </c>
      <c r="S23" s="731" t="str">
        <f>'D(19)'!DN$1</f>
        <v>-</v>
      </c>
      <c r="T23" s="731" t="str">
        <f>'D(19)'!DO$1</f>
        <v>-</v>
      </c>
      <c r="U23" s="733" t="str">
        <f>'D(19)'!DP$1</f>
        <v>-</v>
      </c>
      <c r="V23" s="734">
        <f>'D(19)'!DQ$1</f>
        <v>0</v>
      </c>
      <c r="W23" s="731">
        <f>'D(19)'!DR$1</f>
        <v>0</v>
      </c>
      <c r="X23" s="731">
        <f>'D(19)'!DS$1</f>
        <v>0</v>
      </c>
      <c r="Y23" s="731">
        <f>'D(19)'!DT$1</f>
        <v>0</v>
      </c>
      <c r="Z23" s="731">
        <f>'D(19)'!DU$1</f>
        <v>0</v>
      </c>
      <c r="AA23" s="731">
        <f>'D(19)'!DV$1</f>
        <v>0</v>
      </c>
      <c r="AB23" s="731">
        <f>'D(19)'!DW$1</f>
        <v>0</v>
      </c>
      <c r="AC23" s="731">
        <f>'D(19)'!DX$1</f>
        <v>0</v>
      </c>
      <c r="AD23" s="731">
        <f>'D(19)'!DY$1</f>
        <v>0</v>
      </c>
      <c r="AE23" s="731">
        <f>'D(19)'!DZ$1</f>
        <v>0</v>
      </c>
      <c r="AF23" s="731">
        <f>'D(19)'!EA$1</f>
        <v>0</v>
      </c>
      <c r="AG23" s="731">
        <f>'D(19)'!EB$1</f>
        <v>0</v>
      </c>
      <c r="AH23" s="731">
        <f>'D(19)'!EC$1</f>
        <v>0</v>
      </c>
      <c r="AI23" s="733">
        <f>'D(19)'!ED$1</f>
        <v>0</v>
      </c>
      <c r="AJ23" s="730">
        <f>'D(19)'!EE$1</f>
        <v>0</v>
      </c>
      <c r="AK23" s="734">
        <f>'D(19)'!EF$1</f>
        <v>0</v>
      </c>
      <c r="AL23" s="734">
        <f>'D(19)'!EG$1</f>
        <v>0</v>
      </c>
      <c r="AM23" s="734">
        <f>'D(19)'!EH$1</f>
        <v>0</v>
      </c>
      <c r="AN23" s="749">
        <f>'D(19)'!EI$1</f>
        <v>0</v>
      </c>
      <c r="AO23" s="730">
        <f>'D(19)'!EJ$1</f>
        <v>0</v>
      </c>
      <c r="AP23" s="731">
        <f>'D(19)'!EK$1</f>
        <v>0</v>
      </c>
      <c r="AQ23" s="731">
        <f>'D(19)'!EL$1</f>
        <v>0</v>
      </c>
      <c r="AR23" s="731">
        <f>'D(19)'!EM$1</f>
        <v>0</v>
      </c>
      <c r="AS23" s="733">
        <f>'D(19)'!EN$1</f>
        <v>0</v>
      </c>
      <c r="AT23" s="730" t="str">
        <f>'D(19)'!EO$1</f>
        <v>-</v>
      </c>
      <c r="AU23" s="731" t="str">
        <f>'D(19)'!EP$1</f>
        <v>-</v>
      </c>
      <c r="AV23" s="731" t="str">
        <f>'D(19)'!EQ$1</f>
        <v>-</v>
      </c>
      <c r="AW23" s="731" t="str">
        <f>'D(19)'!ER$1</f>
        <v>-</v>
      </c>
      <c r="AX23" s="731" t="str">
        <f>'D(19)'!ES$1</f>
        <v>-</v>
      </c>
      <c r="AY23" s="731" t="str">
        <f>'D(19)'!ET$1</f>
        <v>-</v>
      </c>
      <c r="AZ23" s="731" t="str">
        <f>'D(19)'!EU$1</f>
        <v>-</v>
      </c>
      <c r="BA23" s="731" t="str">
        <f>'D(19)'!EV$1</f>
        <v>-</v>
      </c>
      <c r="BB23" s="731" t="str">
        <f>'D(19)'!EW$1</f>
        <v>-</v>
      </c>
      <c r="BC23" s="731" t="str">
        <f>'D(19)'!EX$1</f>
        <v>-</v>
      </c>
      <c r="BD23" s="733" t="str">
        <f>'D(19)'!EY$1</f>
        <v>-</v>
      </c>
      <c r="BE23" s="734" t="str">
        <f>'D(19)'!EZ$1</f>
        <v>-</v>
      </c>
      <c r="BF23" s="731" t="str">
        <f>'D(19)'!FA$1</f>
        <v>-</v>
      </c>
      <c r="BG23" s="731" t="str">
        <f>'D(19)'!FB$1</f>
        <v>-</v>
      </c>
      <c r="BH23" s="731" t="str">
        <f>'D(19)'!FC$1</f>
        <v>-</v>
      </c>
      <c r="BI23" s="731" t="str">
        <f>'D(19)'!FD$1</f>
        <v>-</v>
      </c>
      <c r="BJ23" s="731" t="str">
        <f>'D(19)'!FE$1</f>
        <v>-</v>
      </c>
      <c r="BK23" s="731" t="str">
        <f>'D(19)'!FF$1</f>
        <v>-</v>
      </c>
      <c r="BL23" s="731" t="str">
        <f>'D(19)'!FG$1</f>
        <v>-</v>
      </c>
      <c r="BM23" s="731" t="str">
        <f>'D(19)'!FH$1</f>
        <v>-</v>
      </c>
      <c r="BN23" s="731" t="str">
        <f>'D(19)'!FI$1</f>
        <v>-</v>
      </c>
      <c r="BO23" s="731" t="str">
        <f>'D(19)'!FJ$1</f>
        <v>-</v>
      </c>
      <c r="BP23" s="732" t="str">
        <f>'D(19)'!FK$1</f>
        <v>-</v>
      </c>
      <c r="BQ23" s="730" t="str">
        <f>'D(19)'!FL$1</f>
        <v>-</v>
      </c>
      <c r="BR23" s="731" t="str">
        <f>'D(19)'!FM$1</f>
        <v>-</v>
      </c>
      <c r="BS23" s="731" t="str">
        <f>'D(19)'!FN$1</f>
        <v>-</v>
      </c>
      <c r="BT23" s="731" t="str">
        <f>'D(19)'!FO$1</f>
        <v>-</v>
      </c>
      <c r="BU23" s="731" t="str">
        <f>'D(19)'!FP$1</f>
        <v>-</v>
      </c>
      <c r="BV23" s="731" t="str">
        <f>'D(19)'!FQ$1</f>
        <v>-</v>
      </c>
      <c r="BW23" s="731" t="str">
        <f>'D(19)'!FR$1</f>
        <v>-</v>
      </c>
      <c r="BX23" s="731" t="str">
        <f>'D(19)'!FS$1</f>
        <v>-</v>
      </c>
      <c r="BY23" s="731" t="str">
        <f>'D(19)'!FT$1</f>
        <v>-</v>
      </c>
      <c r="BZ23" s="731" t="str">
        <f>'D(19)'!FU$1</f>
        <v>-</v>
      </c>
      <c r="CA23" s="733" t="str">
        <f>'D(19)'!FV$1</f>
        <v>-</v>
      </c>
      <c r="CB23" s="734" t="str">
        <f>'D(19)'!FW$1</f>
        <v>-</v>
      </c>
      <c r="CC23" s="731" t="str">
        <f>'D(19)'!FX$1</f>
        <v>-</v>
      </c>
      <c r="CD23" s="731" t="str">
        <f>'D(19)'!FY$1</f>
        <v>-</v>
      </c>
      <c r="CE23" s="731" t="str">
        <f>'D(19)'!FZ$1</f>
        <v>-</v>
      </c>
      <c r="CF23" s="731" t="str">
        <f>'D(19)'!GA$1</f>
        <v>-</v>
      </c>
      <c r="CG23" s="731" t="str">
        <f>'D(19)'!GB$1</f>
        <v>-</v>
      </c>
      <c r="CH23" s="731" t="str">
        <f>'D(19)'!GC$1</f>
        <v>-</v>
      </c>
      <c r="CI23" s="732" t="str">
        <f>'D(19)'!GD$1</f>
        <v>-</v>
      </c>
      <c r="CJ23" s="730">
        <f>'D(19)'!GH$1</f>
        <v>0</v>
      </c>
      <c r="CK23" s="731">
        <f>'D(19)'!GI$1</f>
        <v>0</v>
      </c>
      <c r="CL23" s="731">
        <f>'D(19)'!GJ$1</f>
        <v>0</v>
      </c>
      <c r="CM23" s="731">
        <f>'D(19)'!GK$1</f>
        <v>0</v>
      </c>
      <c r="CN23" s="731">
        <f>'D(19)'!GL$1</f>
        <v>0</v>
      </c>
      <c r="CO23" s="731">
        <f>'D(19)'!GM$1</f>
        <v>0</v>
      </c>
      <c r="CP23" s="731">
        <f>'D(19)'!GN$1</f>
        <v>0</v>
      </c>
      <c r="CQ23" s="731">
        <f>'D(19)'!GO$1</f>
        <v>0</v>
      </c>
      <c r="CR23" s="731">
        <f>'D(19)'!GP$1</f>
        <v>0</v>
      </c>
      <c r="CS23" s="731">
        <f>'D(19)'!GQ$1</f>
        <v>0</v>
      </c>
      <c r="CT23" s="732">
        <f>'D(19)'!GR$1</f>
        <v>0</v>
      </c>
      <c r="CU23" s="730">
        <f>'D(19)'!GS$1</f>
        <v>0</v>
      </c>
      <c r="CV23" s="731">
        <f>'D(19)'!GT$1</f>
        <v>0</v>
      </c>
      <c r="CW23" s="731">
        <f>'D(19)'!GU$1</f>
        <v>0</v>
      </c>
      <c r="CX23" s="731">
        <f>'D(19)'!GV$1</f>
        <v>0</v>
      </c>
      <c r="CY23" s="731">
        <f>'D(19)'!GW$1</f>
        <v>0</v>
      </c>
      <c r="CZ23" s="731">
        <f>'D(19)'!GX$1</f>
        <v>0</v>
      </c>
      <c r="DA23" s="731">
        <f>'D(19)'!GY$1</f>
        <v>0</v>
      </c>
      <c r="DB23" s="731">
        <f>'D(19)'!GZ$1</f>
        <v>0</v>
      </c>
      <c r="DC23" s="731">
        <f>'D(19)'!HA$1</f>
        <v>0</v>
      </c>
      <c r="DD23" s="731">
        <f>'D(19)'!HB$1</f>
        <v>0</v>
      </c>
      <c r="DE23" s="731">
        <f>'D(19)'!HC$1</f>
        <v>0</v>
      </c>
      <c r="DF23" s="733">
        <f>'D(19)'!HD$1</f>
        <v>0</v>
      </c>
      <c r="DG23" s="734">
        <f>'D(19)'!HE$1</f>
        <v>0</v>
      </c>
      <c r="DH23" s="731">
        <f>'D(19)'!HF$1</f>
        <v>0</v>
      </c>
      <c r="DI23" s="731">
        <f>'D(19)'!HG$1</f>
        <v>0</v>
      </c>
      <c r="DJ23" s="731">
        <f>'D(19)'!HH$1</f>
        <v>0</v>
      </c>
      <c r="DK23" s="731">
        <f>'D(19)'!HI$1</f>
        <v>0</v>
      </c>
      <c r="DL23" s="731">
        <f>'D(19)'!HJ$1</f>
        <v>0</v>
      </c>
      <c r="DM23" s="731">
        <f>'D(19)'!HK$1</f>
        <v>0</v>
      </c>
      <c r="DN23" s="731">
        <f>'D(19)'!HL$1</f>
        <v>0</v>
      </c>
      <c r="DO23" s="731">
        <f>'D(19)'!HM$1</f>
        <v>0</v>
      </c>
      <c r="DP23" s="731">
        <f>'D(19)'!HN$1</f>
        <v>0</v>
      </c>
      <c r="DQ23" s="732">
        <f>'D(19)'!HO$1</f>
        <v>0</v>
      </c>
      <c r="DR23" s="730">
        <f>'D(19)'!HP$1</f>
        <v>0</v>
      </c>
      <c r="DS23" s="731">
        <f>'D(19)'!HQ$1</f>
        <v>0</v>
      </c>
      <c r="DT23" s="731">
        <f>'D(19)'!HR$1</f>
        <v>0</v>
      </c>
      <c r="DU23" s="731">
        <f>'D(19)'!HS$1</f>
        <v>0</v>
      </c>
      <c r="DV23" s="731">
        <f>'D(19)'!HT$1</f>
        <v>0</v>
      </c>
      <c r="DW23" s="731">
        <f>'D(19)'!HU$1</f>
        <v>0</v>
      </c>
      <c r="DX23" s="731">
        <f>'D(19)'!HV$1</f>
        <v>0</v>
      </c>
      <c r="DY23" s="733">
        <f>'D(19)'!HW$1</f>
        <v>0</v>
      </c>
      <c r="FR23" s="396"/>
      <c r="FS23" s="396"/>
      <c r="FT23" s="396"/>
      <c r="FU23" s="396"/>
      <c r="FV23" s="396"/>
      <c r="FW23" s="396"/>
      <c r="FX23" s="396"/>
      <c r="FY23" s="396"/>
      <c r="FZ23" s="396"/>
      <c r="GA23" s="396"/>
      <c r="GB23" s="396"/>
      <c r="GC23" s="396"/>
      <c r="GD23" s="396"/>
      <c r="GE23" s="396"/>
      <c r="GF23" s="396"/>
      <c r="GG23" s="396"/>
      <c r="GH23" s="396"/>
      <c r="GI23" s="396"/>
      <c r="GJ23" s="396"/>
      <c r="GK23" s="396"/>
      <c r="GL23" s="396"/>
      <c r="GM23" s="396"/>
      <c r="GN23" s="396"/>
      <c r="GO23" s="396"/>
      <c r="GP23" s="396"/>
      <c r="GQ23" s="396"/>
      <c r="GR23" s="396"/>
      <c r="GS23" s="396"/>
      <c r="GT23" s="396"/>
      <c r="GU23" s="396"/>
      <c r="GV23" s="396"/>
      <c r="GW23" s="396"/>
      <c r="GX23" s="396"/>
      <c r="GY23" s="396"/>
      <c r="GZ23" s="396"/>
      <c r="HA23" s="396"/>
      <c r="HB23" s="396"/>
      <c r="HC23" s="396"/>
      <c r="HD23" s="396"/>
      <c r="HE23" s="396"/>
      <c r="HF23" s="396"/>
      <c r="HG23" s="396"/>
      <c r="HH23" s="396"/>
      <c r="HI23" s="396"/>
      <c r="HJ23" s="396"/>
      <c r="HK23" s="396"/>
      <c r="HL23" s="396"/>
      <c r="HM23" s="396"/>
      <c r="HN23" s="396"/>
      <c r="HO23" s="396"/>
      <c r="HP23" s="396"/>
      <c r="HQ23" s="396"/>
      <c r="HR23" s="396"/>
      <c r="HS23" s="396"/>
      <c r="HT23" s="396"/>
      <c r="HU23" s="396"/>
      <c r="HV23" s="396"/>
      <c r="HW23" s="396"/>
      <c r="HX23" s="396"/>
      <c r="HY23" s="396"/>
      <c r="HZ23" s="396"/>
      <c r="IA23" s="396"/>
      <c r="IB23" s="396"/>
      <c r="IC23" s="396"/>
      <c r="ID23" s="396"/>
      <c r="IE23" s="396"/>
      <c r="IF23" s="396"/>
      <c r="IG23" s="396"/>
      <c r="IH23" s="396"/>
      <c r="II23" s="396"/>
      <c r="IJ23" s="396"/>
      <c r="IK23" s="396"/>
      <c r="IL23" s="396"/>
      <c r="IM23" s="396"/>
      <c r="IN23" s="396"/>
      <c r="IO23" s="396"/>
      <c r="IP23" s="396"/>
      <c r="IQ23" s="396"/>
      <c r="IR23" s="396"/>
      <c r="IS23" s="396"/>
      <c r="IT23" s="396"/>
      <c r="IU23" s="396"/>
      <c r="IV23" s="396"/>
    </row>
    <row r="24" spans="1:256" ht="14.45" thickBot="1">
      <c r="A24" s="499">
        <v>20</v>
      </c>
      <c r="B24" s="750">
        <f ca="1">'D(20)'!BF$1</f>
        <v>0</v>
      </c>
      <c r="C24" s="751">
        <f>'D(20)'!BG$1</f>
        <v>0</v>
      </c>
      <c r="D24" s="751">
        <f>'D(20)'!BH$1</f>
        <v>0</v>
      </c>
      <c r="E24" s="751">
        <f>'D(20)'!BI$1</f>
        <v>0</v>
      </c>
      <c r="F24" s="751">
        <f>'D(20)'!BJ$1</f>
        <v>0</v>
      </c>
      <c r="G24" s="752">
        <f>'D(20)'!BK$1</f>
        <v>0</v>
      </c>
      <c r="H24" s="735" t="str">
        <f>'D(20)'!DC$1</f>
        <v>-</v>
      </c>
      <c r="I24" s="736" t="str">
        <f>'D(20)'!DD$1</f>
        <v>-</v>
      </c>
      <c r="J24" s="736" t="str">
        <f>'D(20)'!DE$1</f>
        <v>-</v>
      </c>
      <c r="K24" s="736" t="str">
        <f>'D(20)'!DF$1</f>
        <v>-</v>
      </c>
      <c r="L24" s="736" t="str">
        <f>'D(20)'!DG$1</f>
        <v>-</v>
      </c>
      <c r="M24" s="736" t="str">
        <f>'D(20)'!DH$1</f>
        <v>-</v>
      </c>
      <c r="N24" s="736" t="str">
        <f>'D(20)'!DI$1</f>
        <v>-</v>
      </c>
      <c r="O24" s="736" t="str">
        <f>'D(20)'!DJ$1</f>
        <v>-</v>
      </c>
      <c r="P24" s="736" t="str">
        <f>'D(20)'!DK$1</f>
        <v>-</v>
      </c>
      <c r="Q24" s="736" t="str">
        <f>'D(20)'!DL$1</f>
        <v>-</v>
      </c>
      <c r="R24" s="736" t="str">
        <f>'D(20)'!DM$1</f>
        <v>-</v>
      </c>
      <c r="S24" s="736" t="str">
        <f>'D(20)'!DN$1</f>
        <v>-</v>
      </c>
      <c r="T24" s="736" t="str">
        <f>'D(20)'!DO$1</f>
        <v>-</v>
      </c>
      <c r="U24" s="738" t="str">
        <f>'D(20)'!DP$1</f>
        <v>-</v>
      </c>
      <c r="V24" s="739">
        <f>'D(20)'!DQ$1</f>
        <v>0</v>
      </c>
      <c r="W24" s="736">
        <f>'D(20)'!DR$1</f>
        <v>0</v>
      </c>
      <c r="X24" s="736">
        <f>'D(20)'!DS$1</f>
        <v>0</v>
      </c>
      <c r="Y24" s="736">
        <f>'D(20)'!DT$1</f>
        <v>0</v>
      </c>
      <c r="Z24" s="736">
        <f>'D(20)'!DU$1</f>
        <v>0</v>
      </c>
      <c r="AA24" s="736">
        <f>'D(20)'!DV$1</f>
        <v>0</v>
      </c>
      <c r="AB24" s="736">
        <f>'D(20)'!DW$1</f>
        <v>0</v>
      </c>
      <c r="AC24" s="736">
        <f>'D(20)'!DX$1</f>
        <v>0</v>
      </c>
      <c r="AD24" s="736">
        <f>'D(20)'!DY$1</f>
        <v>0</v>
      </c>
      <c r="AE24" s="736">
        <f>'D(20)'!DZ$1</f>
        <v>0</v>
      </c>
      <c r="AF24" s="736">
        <f>'D(20)'!EA$1</f>
        <v>0</v>
      </c>
      <c r="AG24" s="736">
        <f>'D(20)'!EB$1</f>
        <v>0</v>
      </c>
      <c r="AH24" s="736">
        <f>'D(20)'!EC$1</f>
        <v>0</v>
      </c>
      <c r="AI24" s="738">
        <f>'D(20)'!ED$1</f>
        <v>0</v>
      </c>
      <c r="AJ24" s="750">
        <f>'D(20)'!EE$1</f>
        <v>0</v>
      </c>
      <c r="AK24" s="753">
        <f>'D(20)'!EF$1</f>
        <v>0</v>
      </c>
      <c r="AL24" s="753">
        <f>'D(20)'!EG$1</f>
        <v>0</v>
      </c>
      <c r="AM24" s="753">
        <f>'D(20)'!EH$1</f>
        <v>0</v>
      </c>
      <c r="AN24" s="754">
        <f>'D(20)'!EI$1</f>
        <v>0</v>
      </c>
      <c r="AO24" s="750">
        <f>'D(20)'!EJ$1</f>
        <v>0</v>
      </c>
      <c r="AP24" s="751">
        <f>'D(20)'!EK$1</f>
        <v>0</v>
      </c>
      <c r="AQ24" s="751">
        <f>'D(20)'!EL$1</f>
        <v>0</v>
      </c>
      <c r="AR24" s="751">
        <f>'D(20)'!EM$1</f>
        <v>0</v>
      </c>
      <c r="AS24" s="755">
        <f>'D(20)'!EN$1</f>
        <v>0</v>
      </c>
      <c r="AT24" s="735" t="str">
        <f>'D(20)'!EO$1</f>
        <v>-</v>
      </c>
      <c r="AU24" s="736" t="str">
        <f>'D(20)'!EP$1</f>
        <v>-</v>
      </c>
      <c r="AV24" s="736" t="str">
        <f>'D(20)'!EQ$1</f>
        <v>-</v>
      </c>
      <c r="AW24" s="736" t="str">
        <f>'D(20)'!ER$1</f>
        <v>-</v>
      </c>
      <c r="AX24" s="736" t="str">
        <f>'D(20)'!ES$1</f>
        <v>-</v>
      </c>
      <c r="AY24" s="736" t="str">
        <f>'D(20)'!ET$1</f>
        <v>-</v>
      </c>
      <c r="AZ24" s="736" t="str">
        <f>'D(20)'!EU$1</f>
        <v>-</v>
      </c>
      <c r="BA24" s="736" t="str">
        <f>'D(20)'!EV$1</f>
        <v>-</v>
      </c>
      <c r="BB24" s="736" t="str">
        <f>'D(20)'!EW$1</f>
        <v>-</v>
      </c>
      <c r="BC24" s="736" t="str">
        <f>'D(20)'!EX$1</f>
        <v>-</v>
      </c>
      <c r="BD24" s="738" t="str">
        <f>'D(20)'!EY$1</f>
        <v>-</v>
      </c>
      <c r="BE24" s="739" t="str">
        <f>'D(20)'!EZ$1</f>
        <v>-</v>
      </c>
      <c r="BF24" s="736" t="str">
        <f>'D(20)'!FA$1</f>
        <v>-</v>
      </c>
      <c r="BG24" s="736" t="str">
        <f>'D(20)'!FB$1</f>
        <v>-</v>
      </c>
      <c r="BH24" s="736" t="str">
        <f>'D(20)'!FC$1</f>
        <v>-</v>
      </c>
      <c r="BI24" s="736" t="str">
        <f>'D(20)'!FD$1</f>
        <v>-</v>
      </c>
      <c r="BJ24" s="736" t="str">
        <f>'D(20)'!FE$1</f>
        <v>-</v>
      </c>
      <c r="BK24" s="736" t="str">
        <f>'D(20)'!FF$1</f>
        <v>-</v>
      </c>
      <c r="BL24" s="736" t="str">
        <f>'D(20)'!FG$1</f>
        <v>-</v>
      </c>
      <c r="BM24" s="736" t="str">
        <f>'D(20)'!FH$1</f>
        <v>-</v>
      </c>
      <c r="BN24" s="736" t="str">
        <f>'D(20)'!FI$1</f>
        <v>-</v>
      </c>
      <c r="BO24" s="736" t="str">
        <f>'D(20)'!FJ$1</f>
        <v>-</v>
      </c>
      <c r="BP24" s="737" t="str">
        <f>'D(20)'!FK$1</f>
        <v>-</v>
      </c>
      <c r="BQ24" s="735" t="str">
        <f>'D(20)'!FL$1</f>
        <v>-</v>
      </c>
      <c r="BR24" s="736" t="str">
        <f>'D(20)'!FM$1</f>
        <v>-</v>
      </c>
      <c r="BS24" s="736" t="str">
        <f>'D(20)'!FN$1</f>
        <v>-</v>
      </c>
      <c r="BT24" s="736" t="str">
        <f>'D(20)'!FO$1</f>
        <v>-</v>
      </c>
      <c r="BU24" s="736" t="str">
        <f>'D(20)'!FP$1</f>
        <v>-</v>
      </c>
      <c r="BV24" s="736" t="str">
        <f>'D(20)'!FQ$1</f>
        <v>-</v>
      </c>
      <c r="BW24" s="736" t="str">
        <f>'D(20)'!FR$1</f>
        <v>-</v>
      </c>
      <c r="BX24" s="736" t="str">
        <f>'D(20)'!FS$1</f>
        <v>-</v>
      </c>
      <c r="BY24" s="736" t="str">
        <f>'D(20)'!FT$1</f>
        <v>-</v>
      </c>
      <c r="BZ24" s="736" t="str">
        <f>'D(20)'!FU$1</f>
        <v>-</v>
      </c>
      <c r="CA24" s="738" t="str">
        <f>'D(20)'!FV$1</f>
        <v>-</v>
      </c>
      <c r="CB24" s="739" t="str">
        <f>'D(20)'!FW$1</f>
        <v>-</v>
      </c>
      <c r="CC24" s="736" t="str">
        <f>'D(20)'!FX$1</f>
        <v>-</v>
      </c>
      <c r="CD24" s="736" t="str">
        <f>'D(20)'!FY$1</f>
        <v>-</v>
      </c>
      <c r="CE24" s="736" t="str">
        <f>'D(20)'!FZ$1</f>
        <v>-</v>
      </c>
      <c r="CF24" s="736" t="str">
        <f>'D(20)'!GA$1</f>
        <v>-</v>
      </c>
      <c r="CG24" s="736" t="str">
        <f>'D(20)'!GB$1</f>
        <v>-</v>
      </c>
      <c r="CH24" s="736" t="str">
        <f>'D(20)'!GC$1</f>
        <v>-</v>
      </c>
      <c r="CI24" s="737" t="str">
        <f>'D(20)'!GD$1</f>
        <v>-</v>
      </c>
      <c r="CJ24" s="735">
        <f>'D(20)'!GH$1</f>
        <v>0</v>
      </c>
      <c r="CK24" s="736">
        <f>'D(20)'!GI$1</f>
        <v>0</v>
      </c>
      <c r="CL24" s="736">
        <f>'D(20)'!GJ$1</f>
        <v>0</v>
      </c>
      <c r="CM24" s="736">
        <f>'D(20)'!GK$1</f>
        <v>0</v>
      </c>
      <c r="CN24" s="736">
        <f>'D(20)'!GL$1</f>
        <v>0</v>
      </c>
      <c r="CO24" s="736">
        <f>'D(20)'!GM$1</f>
        <v>0</v>
      </c>
      <c r="CP24" s="736">
        <f>'D(20)'!GN$1</f>
        <v>0</v>
      </c>
      <c r="CQ24" s="736">
        <f>'D(20)'!GO$1</f>
        <v>0</v>
      </c>
      <c r="CR24" s="736">
        <f>'D(20)'!GP$1</f>
        <v>0</v>
      </c>
      <c r="CS24" s="736">
        <f>'D(20)'!GQ$1</f>
        <v>0</v>
      </c>
      <c r="CT24" s="737">
        <f>'D(20)'!GR$1</f>
        <v>0</v>
      </c>
      <c r="CU24" s="735">
        <f>'D(20)'!GS$1</f>
        <v>0</v>
      </c>
      <c r="CV24" s="736">
        <f>'D(20)'!GT$1</f>
        <v>0</v>
      </c>
      <c r="CW24" s="736">
        <f>'D(20)'!GU$1</f>
        <v>0</v>
      </c>
      <c r="CX24" s="736">
        <f>'D(20)'!GV$1</f>
        <v>0</v>
      </c>
      <c r="CY24" s="736">
        <f>'D(20)'!GW$1</f>
        <v>0</v>
      </c>
      <c r="CZ24" s="736">
        <f>'D(20)'!GX$1</f>
        <v>0</v>
      </c>
      <c r="DA24" s="736">
        <f>'D(20)'!GY$1</f>
        <v>0</v>
      </c>
      <c r="DB24" s="736">
        <f>'D(20)'!GZ$1</f>
        <v>0</v>
      </c>
      <c r="DC24" s="736">
        <f>'D(20)'!HA$1</f>
        <v>0</v>
      </c>
      <c r="DD24" s="736">
        <f>'D(20)'!HB$1</f>
        <v>0</v>
      </c>
      <c r="DE24" s="736">
        <f>'D(20)'!HC$1</f>
        <v>0</v>
      </c>
      <c r="DF24" s="738">
        <f>'D(20)'!HD$1</f>
        <v>0</v>
      </c>
      <c r="DG24" s="739">
        <f>'D(20)'!HE$1</f>
        <v>0</v>
      </c>
      <c r="DH24" s="736">
        <f>'D(20)'!HF$1</f>
        <v>0</v>
      </c>
      <c r="DI24" s="736">
        <f>'D(20)'!HG$1</f>
        <v>0</v>
      </c>
      <c r="DJ24" s="736">
        <f>'D(20)'!HH$1</f>
        <v>0</v>
      </c>
      <c r="DK24" s="736">
        <f>'D(20)'!HI$1</f>
        <v>0</v>
      </c>
      <c r="DL24" s="736">
        <f>'D(20)'!HJ$1</f>
        <v>0</v>
      </c>
      <c r="DM24" s="736">
        <f>'D(20)'!HK$1</f>
        <v>0</v>
      </c>
      <c r="DN24" s="736">
        <f>'D(20)'!HL$1</f>
        <v>0</v>
      </c>
      <c r="DO24" s="736">
        <f>'D(20)'!HM$1</f>
        <v>0</v>
      </c>
      <c r="DP24" s="736">
        <f>'D(20)'!HN$1</f>
        <v>0</v>
      </c>
      <c r="DQ24" s="737">
        <f>'D(20)'!HO$1</f>
        <v>0</v>
      </c>
      <c r="DR24" s="735">
        <f>'D(20)'!HP$1</f>
        <v>0</v>
      </c>
      <c r="DS24" s="736">
        <f>'D(20)'!HQ$1</f>
        <v>0</v>
      </c>
      <c r="DT24" s="736">
        <f>'D(20)'!HR$1</f>
        <v>0</v>
      </c>
      <c r="DU24" s="736">
        <f>'D(20)'!HS$1</f>
        <v>0</v>
      </c>
      <c r="DV24" s="736">
        <f>'D(20)'!HT$1</f>
        <v>0</v>
      </c>
      <c r="DW24" s="736">
        <f>'D(20)'!HU$1</f>
        <v>0</v>
      </c>
      <c r="DX24" s="736">
        <f>'D(20)'!HV$1</f>
        <v>0</v>
      </c>
      <c r="DY24" s="738">
        <f>'D(20)'!HW$1</f>
        <v>0</v>
      </c>
      <c r="FR24" s="396"/>
      <c r="FS24" s="396"/>
      <c r="FT24" s="396"/>
      <c r="FU24" s="396"/>
      <c r="FV24" s="396"/>
      <c r="FW24" s="396"/>
      <c r="FX24" s="396"/>
      <c r="FY24" s="396"/>
      <c r="FZ24" s="396"/>
      <c r="GA24" s="396"/>
      <c r="GB24" s="396"/>
      <c r="GC24" s="396"/>
      <c r="GD24" s="396"/>
      <c r="GE24" s="396"/>
      <c r="GF24" s="396"/>
      <c r="GG24" s="396"/>
      <c r="GH24" s="396"/>
      <c r="GI24" s="396"/>
      <c r="GJ24" s="396"/>
      <c r="GK24" s="396"/>
      <c r="GL24" s="396"/>
      <c r="GM24" s="396"/>
      <c r="GN24" s="396"/>
      <c r="GO24" s="396"/>
      <c r="GP24" s="396"/>
      <c r="GQ24" s="396"/>
      <c r="GR24" s="396"/>
      <c r="GS24" s="396"/>
      <c r="GT24" s="396"/>
      <c r="GU24" s="396"/>
      <c r="GV24" s="396"/>
      <c r="GW24" s="396"/>
      <c r="GX24" s="396"/>
      <c r="GY24" s="396"/>
      <c r="GZ24" s="396"/>
      <c r="HA24" s="396"/>
      <c r="HB24" s="396"/>
      <c r="HC24" s="396"/>
      <c r="HD24" s="396"/>
      <c r="HE24" s="396"/>
      <c r="HF24" s="396"/>
      <c r="HG24" s="396"/>
      <c r="HH24" s="396"/>
      <c r="HI24" s="396"/>
      <c r="HJ24" s="396"/>
      <c r="HK24" s="396"/>
      <c r="HL24" s="396"/>
      <c r="HM24" s="396"/>
      <c r="HN24" s="396"/>
      <c r="HO24" s="396"/>
      <c r="HP24" s="396"/>
      <c r="HQ24" s="396"/>
      <c r="HR24" s="396"/>
      <c r="HS24" s="396"/>
      <c r="HT24" s="396"/>
      <c r="HU24" s="396"/>
      <c r="HV24" s="396"/>
      <c r="HW24" s="396"/>
      <c r="HX24" s="396"/>
      <c r="HY24" s="396"/>
      <c r="HZ24" s="396"/>
      <c r="IA24" s="396"/>
      <c r="IB24" s="396"/>
      <c r="IC24" s="396"/>
      <c r="ID24" s="396"/>
      <c r="IE24" s="396"/>
      <c r="IF24" s="396"/>
      <c r="IG24" s="396"/>
      <c r="IH24" s="396"/>
      <c r="II24" s="396"/>
      <c r="IJ24" s="396"/>
      <c r="IK24" s="396"/>
      <c r="IL24" s="396"/>
      <c r="IM24" s="396"/>
      <c r="IN24" s="396"/>
      <c r="IO24" s="396"/>
      <c r="IP24" s="396"/>
      <c r="IQ24" s="396"/>
      <c r="IR24" s="396"/>
      <c r="IS24" s="396"/>
      <c r="IT24" s="396"/>
      <c r="IU24" s="396"/>
      <c r="IV24" s="396"/>
    </row>
    <row r="25" spans="1:256" s="396" customFormat="1" ht="14.45" thickBot="1">
      <c r="A25" s="471" t="s">
        <v>504</v>
      </c>
      <c r="B25" s="472">
        <f t="shared" ref="B25:G25" ca="1" si="0">SUM(B5:B24)</f>
        <v>0</v>
      </c>
      <c r="C25" s="472">
        <f t="shared" si="0"/>
        <v>1</v>
      </c>
      <c r="D25" s="472">
        <f t="shared" si="0"/>
        <v>0</v>
      </c>
      <c r="E25" s="472">
        <f t="shared" si="0"/>
        <v>0</v>
      </c>
      <c r="F25" s="472">
        <f t="shared" si="0"/>
        <v>0</v>
      </c>
      <c r="G25" s="473">
        <f t="shared" si="0"/>
        <v>0</v>
      </c>
      <c r="H25" s="471">
        <f>COUNTIF(H5:H24,"X")</f>
        <v>1</v>
      </c>
      <c r="I25" s="472">
        <f t="shared" ref="I25:U25" si="1">COUNTIF(I5:I24,"X")</f>
        <v>0</v>
      </c>
      <c r="J25" s="472">
        <f t="shared" si="1"/>
        <v>0</v>
      </c>
      <c r="K25" s="472">
        <f t="shared" si="1"/>
        <v>0</v>
      </c>
      <c r="L25" s="472">
        <f t="shared" si="1"/>
        <v>0</v>
      </c>
      <c r="M25" s="472">
        <f t="shared" si="1"/>
        <v>0</v>
      </c>
      <c r="N25" s="472">
        <f t="shared" si="1"/>
        <v>0</v>
      </c>
      <c r="O25" s="472">
        <f t="shared" si="1"/>
        <v>0</v>
      </c>
      <c r="P25" s="472">
        <f t="shared" si="1"/>
        <v>0</v>
      </c>
      <c r="Q25" s="472">
        <f t="shared" si="1"/>
        <v>0</v>
      </c>
      <c r="R25" s="472">
        <f t="shared" si="1"/>
        <v>0</v>
      </c>
      <c r="S25" s="472">
        <f t="shared" si="1"/>
        <v>0</v>
      </c>
      <c r="T25" s="472">
        <f t="shared" si="1"/>
        <v>0</v>
      </c>
      <c r="U25" s="474">
        <f t="shared" si="1"/>
        <v>0</v>
      </c>
      <c r="V25" s="475">
        <f t="shared" ref="V25:AS25" si="2">COUNTIF(V5:V24,"x")</f>
        <v>0</v>
      </c>
      <c r="W25" s="472">
        <f t="shared" si="2"/>
        <v>0</v>
      </c>
      <c r="X25" s="472">
        <f t="shared" si="2"/>
        <v>0</v>
      </c>
      <c r="Y25" s="472">
        <f t="shared" si="2"/>
        <v>1</v>
      </c>
      <c r="Z25" s="472">
        <f t="shared" si="2"/>
        <v>0</v>
      </c>
      <c r="AA25" s="472">
        <f t="shared" si="2"/>
        <v>0</v>
      </c>
      <c r="AB25" s="472">
        <f t="shared" si="2"/>
        <v>0</v>
      </c>
      <c r="AC25" s="472">
        <f t="shared" si="2"/>
        <v>0</v>
      </c>
      <c r="AD25" s="472">
        <f t="shared" si="2"/>
        <v>0</v>
      </c>
      <c r="AE25" s="472">
        <f t="shared" si="2"/>
        <v>0</v>
      </c>
      <c r="AF25" s="472">
        <f t="shared" si="2"/>
        <v>0</v>
      </c>
      <c r="AG25" s="472">
        <f t="shared" si="2"/>
        <v>0</v>
      </c>
      <c r="AH25" s="472">
        <f t="shared" si="2"/>
        <v>0</v>
      </c>
      <c r="AI25" s="472">
        <f t="shared" si="2"/>
        <v>0</v>
      </c>
      <c r="AJ25" s="471">
        <f t="shared" si="2"/>
        <v>0</v>
      </c>
      <c r="AK25" s="472">
        <f t="shared" si="2"/>
        <v>0</v>
      </c>
      <c r="AL25" s="472">
        <f t="shared" si="2"/>
        <v>0</v>
      </c>
      <c r="AM25" s="472">
        <f t="shared" si="2"/>
        <v>0</v>
      </c>
      <c r="AN25" s="472">
        <f t="shared" si="2"/>
        <v>0</v>
      </c>
      <c r="AO25" s="471">
        <f t="shared" si="2"/>
        <v>0</v>
      </c>
      <c r="AP25" s="472">
        <f t="shared" si="2"/>
        <v>0</v>
      </c>
      <c r="AQ25" s="472">
        <f t="shared" si="2"/>
        <v>0</v>
      </c>
      <c r="AR25" s="472">
        <f t="shared" si="2"/>
        <v>0</v>
      </c>
      <c r="AS25" s="474">
        <f t="shared" si="2"/>
        <v>0</v>
      </c>
      <c r="AT25" s="471">
        <f>COUNTIF(AT5:AT24,"X")</f>
        <v>0</v>
      </c>
      <c r="AU25" s="472">
        <f t="shared" ref="AU25:CI25" si="3">COUNTIF(AU5:AU24,"X")</f>
        <v>0</v>
      </c>
      <c r="AV25" s="472">
        <f t="shared" si="3"/>
        <v>0</v>
      </c>
      <c r="AW25" s="472">
        <f t="shared" si="3"/>
        <v>0</v>
      </c>
      <c r="AX25" s="472">
        <f t="shared" si="3"/>
        <v>0</v>
      </c>
      <c r="AY25" s="472">
        <f t="shared" si="3"/>
        <v>0</v>
      </c>
      <c r="AZ25" s="472">
        <f t="shared" si="3"/>
        <v>0</v>
      </c>
      <c r="BA25" s="472">
        <f t="shared" si="3"/>
        <v>0</v>
      </c>
      <c r="BB25" s="472">
        <f t="shared" si="3"/>
        <v>0</v>
      </c>
      <c r="BC25" s="472">
        <f t="shared" si="3"/>
        <v>0</v>
      </c>
      <c r="BD25" s="474">
        <f t="shared" si="3"/>
        <v>0</v>
      </c>
      <c r="BE25" s="475">
        <f t="shared" si="3"/>
        <v>0</v>
      </c>
      <c r="BF25" s="472">
        <f t="shared" si="3"/>
        <v>0</v>
      </c>
      <c r="BG25" s="472">
        <f t="shared" si="3"/>
        <v>0</v>
      </c>
      <c r="BH25" s="472">
        <f t="shared" si="3"/>
        <v>0</v>
      </c>
      <c r="BI25" s="472">
        <f t="shared" si="3"/>
        <v>0</v>
      </c>
      <c r="BJ25" s="472">
        <f t="shared" si="3"/>
        <v>0</v>
      </c>
      <c r="BK25" s="472">
        <f t="shared" si="3"/>
        <v>0</v>
      </c>
      <c r="BL25" s="472">
        <f t="shared" si="3"/>
        <v>0</v>
      </c>
      <c r="BM25" s="472">
        <f t="shared" si="3"/>
        <v>0</v>
      </c>
      <c r="BN25" s="472">
        <f t="shared" si="3"/>
        <v>0</v>
      </c>
      <c r="BO25" s="472">
        <f t="shared" si="3"/>
        <v>0</v>
      </c>
      <c r="BP25" s="473">
        <f t="shared" si="3"/>
        <v>0</v>
      </c>
      <c r="BQ25" s="471">
        <f t="shared" si="3"/>
        <v>0</v>
      </c>
      <c r="BR25" s="472">
        <f t="shared" si="3"/>
        <v>0</v>
      </c>
      <c r="BS25" s="472">
        <f t="shared" si="3"/>
        <v>0</v>
      </c>
      <c r="BT25" s="472">
        <f t="shared" si="3"/>
        <v>0</v>
      </c>
      <c r="BU25" s="472">
        <f t="shared" si="3"/>
        <v>0</v>
      </c>
      <c r="BV25" s="472">
        <f t="shared" si="3"/>
        <v>0</v>
      </c>
      <c r="BW25" s="472">
        <f t="shared" si="3"/>
        <v>0</v>
      </c>
      <c r="BX25" s="472">
        <f t="shared" si="3"/>
        <v>0</v>
      </c>
      <c r="BY25" s="472">
        <f t="shared" si="3"/>
        <v>0</v>
      </c>
      <c r="BZ25" s="472">
        <f t="shared" si="3"/>
        <v>0</v>
      </c>
      <c r="CA25" s="474">
        <f t="shared" si="3"/>
        <v>0</v>
      </c>
      <c r="CB25" s="475">
        <f t="shared" si="3"/>
        <v>0</v>
      </c>
      <c r="CC25" s="472">
        <f t="shared" si="3"/>
        <v>0</v>
      </c>
      <c r="CD25" s="472">
        <f t="shared" si="3"/>
        <v>0</v>
      </c>
      <c r="CE25" s="472">
        <f t="shared" si="3"/>
        <v>0</v>
      </c>
      <c r="CF25" s="472">
        <f t="shared" si="3"/>
        <v>0</v>
      </c>
      <c r="CG25" s="472">
        <f t="shared" si="3"/>
        <v>0</v>
      </c>
      <c r="CH25" s="472">
        <f t="shared" si="3"/>
        <v>0</v>
      </c>
      <c r="CI25" s="473">
        <f t="shared" si="3"/>
        <v>0</v>
      </c>
      <c r="CJ25" s="740">
        <f>SUM(CJ5:CJ24)</f>
        <v>0</v>
      </c>
      <c r="CK25" s="741">
        <f t="shared" ref="CK25:DY25" si="4">SUM(CK5:CK24)</f>
        <v>0</v>
      </c>
      <c r="CL25" s="741">
        <f t="shared" si="4"/>
        <v>0</v>
      </c>
      <c r="CM25" s="741">
        <f t="shared" si="4"/>
        <v>0</v>
      </c>
      <c r="CN25" s="741">
        <f t="shared" si="4"/>
        <v>0</v>
      </c>
      <c r="CO25" s="741">
        <f t="shared" si="4"/>
        <v>0</v>
      </c>
      <c r="CP25" s="741">
        <f t="shared" si="4"/>
        <v>0</v>
      </c>
      <c r="CQ25" s="741">
        <f t="shared" si="4"/>
        <v>0</v>
      </c>
      <c r="CR25" s="741">
        <f t="shared" si="4"/>
        <v>0</v>
      </c>
      <c r="CS25" s="741">
        <f t="shared" si="4"/>
        <v>0</v>
      </c>
      <c r="CT25" s="742">
        <f t="shared" si="4"/>
        <v>0</v>
      </c>
      <c r="CU25" s="740">
        <f t="shared" si="4"/>
        <v>0</v>
      </c>
      <c r="CV25" s="741">
        <f t="shared" si="4"/>
        <v>0</v>
      </c>
      <c r="CW25" s="741">
        <f t="shared" si="4"/>
        <v>0</v>
      </c>
      <c r="CX25" s="741">
        <f t="shared" si="4"/>
        <v>0</v>
      </c>
      <c r="CY25" s="741">
        <f t="shared" si="4"/>
        <v>0</v>
      </c>
      <c r="CZ25" s="741">
        <f t="shared" si="4"/>
        <v>0</v>
      </c>
      <c r="DA25" s="741">
        <f t="shared" si="4"/>
        <v>0</v>
      </c>
      <c r="DB25" s="741">
        <f t="shared" si="4"/>
        <v>0</v>
      </c>
      <c r="DC25" s="741">
        <f t="shared" si="4"/>
        <v>0</v>
      </c>
      <c r="DD25" s="741">
        <f t="shared" si="4"/>
        <v>0</v>
      </c>
      <c r="DE25" s="741">
        <f t="shared" si="4"/>
        <v>0</v>
      </c>
      <c r="DF25" s="743">
        <f t="shared" si="4"/>
        <v>0</v>
      </c>
      <c r="DG25" s="744">
        <f t="shared" si="4"/>
        <v>0</v>
      </c>
      <c r="DH25" s="741">
        <f t="shared" si="4"/>
        <v>0</v>
      </c>
      <c r="DI25" s="741">
        <f t="shared" si="4"/>
        <v>0</v>
      </c>
      <c r="DJ25" s="741">
        <f t="shared" si="4"/>
        <v>0</v>
      </c>
      <c r="DK25" s="741">
        <f t="shared" si="4"/>
        <v>0</v>
      </c>
      <c r="DL25" s="741">
        <f t="shared" si="4"/>
        <v>0</v>
      </c>
      <c r="DM25" s="741">
        <f t="shared" si="4"/>
        <v>0</v>
      </c>
      <c r="DN25" s="741">
        <f t="shared" si="4"/>
        <v>0</v>
      </c>
      <c r="DO25" s="741">
        <f t="shared" si="4"/>
        <v>0</v>
      </c>
      <c r="DP25" s="741">
        <f t="shared" si="4"/>
        <v>0</v>
      </c>
      <c r="DQ25" s="742">
        <f t="shared" si="4"/>
        <v>0</v>
      </c>
      <c r="DR25" s="740">
        <f t="shared" si="4"/>
        <v>0</v>
      </c>
      <c r="DS25" s="741">
        <f t="shared" si="4"/>
        <v>0</v>
      </c>
      <c r="DT25" s="741">
        <f t="shared" si="4"/>
        <v>0</v>
      </c>
      <c r="DU25" s="741">
        <f t="shared" si="4"/>
        <v>0</v>
      </c>
      <c r="DV25" s="741">
        <f t="shared" si="4"/>
        <v>0</v>
      </c>
      <c r="DW25" s="741">
        <f t="shared" si="4"/>
        <v>0</v>
      </c>
      <c r="DX25" s="741">
        <f t="shared" si="4"/>
        <v>0</v>
      </c>
      <c r="DY25" s="743">
        <f t="shared" si="4"/>
        <v>0</v>
      </c>
    </row>
    <row r="26" spans="1:256" s="396" customFormat="1"/>
    <row r="27" spans="1:256" s="396" customFormat="1"/>
    <row r="28" spans="1:256" s="396" customFormat="1"/>
    <row r="29" spans="1:256" s="396" customFormat="1"/>
    <row r="30" spans="1:256" s="449" customFormat="1" ht="15.6"/>
    <row r="31" spans="1:256" s="396" customFormat="1"/>
    <row r="32" spans="1:256" s="396" customFormat="1"/>
    <row r="33" s="396" customFormat="1"/>
    <row r="34" s="396" customFormat="1" ht="18.600000000000001" customHeight="1"/>
    <row r="35" s="396" customFormat="1" ht="18.600000000000001" customHeight="1"/>
    <row r="36" s="396" customFormat="1" ht="18.600000000000001" customHeight="1"/>
    <row r="37" s="396" customFormat="1"/>
    <row r="38" s="396" customFormat="1"/>
    <row r="39" s="396" customFormat="1"/>
    <row r="40" s="396" customFormat="1"/>
    <row r="41" s="396" customFormat="1"/>
    <row r="42" s="396" customFormat="1"/>
    <row r="43" s="396" customFormat="1"/>
    <row r="44" s="396" customFormat="1"/>
    <row r="45" s="396" customFormat="1"/>
    <row r="46" s="396" customFormat="1"/>
    <row r="47" s="396" customFormat="1"/>
    <row r="48" s="396" customFormat="1"/>
    <row r="49" s="396" customFormat="1"/>
    <row r="50" s="396" customFormat="1"/>
    <row r="51" s="396" customFormat="1"/>
    <row r="52" s="396" customFormat="1"/>
    <row r="53" s="396" customFormat="1"/>
    <row r="54" s="396" customFormat="1"/>
    <row r="55" s="396" customFormat="1"/>
    <row r="56" s="396" customFormat="1"/>
    <row r="57" s="396" customFormat="1"/>
    <row r="58" s="396" customFormat="1"/>
    <row r="59" s="396" customFormat="1"/>
    <row r="60" s="396" customFormat="1"/>
    <row r="61" s="396" customFormat="1"/>
    <row r="62" s="396" customFormat="1"/>
    <row r="63" s="396" customFormat="1"/>
    <row r="64" s="396" customFormat="1"/>
    <row r="65" s="396" customFormat="1"/>
    <row r="66" s="396" customFormat="1"/>
    <row r="67" s="396" customFormat="1"/>
    <row r="68" s="396" customFormat="1"/>
    <row r="69" s="396" customFormat="1"/>
    <row r="70" s="396" customFormat="1"/>
    <row r="71" s="396" customFormat="1"/>
    <row r="72" s="396" customFormat="1"/>
    <row r="73" s="396" customFormat="1"/>
    <row r="74" s="396" customFormat="1"/>
    <row r="75" s="396" customFormat="1"/>
    <row r="76" s="396" customFormat="1"/>
    <row r="77" s="396" customFormat="1"/>
    <row r="78" s="396" customFormat="1"/>
    <row r="79" s="396" customFormat="1"/>
    <row r="80" s="396" customFormat="1"/>
    <row r="81" spans="174:256" s="396" customFormat="1"/>
    <row r="82" spans="174:256" s="396" customFormat="1"/>
    <row r="83" spans="174:256" s="396" customFormat="1"/>
    <row r="84" spans="174:256" s="396" customFormat="1"/>
    <row r="85" spans="174:256" s="396" customFormat="1"/>
    <row r="86" spans="174:256">
      <c r="FR86" s="396"/>
      <c r="FS86" s="396"/>
      <c r="FT86" s="396"/>
      <c r="FU86" s="396"/>
      <c r="FV86" s="396"/>
      <c r="FW86" s="396"/>
      <c r="FX86" s="396"/>
      <c r="FY86" s="396"/>
      <c r="FZ86" s="396"/>
      <c r="GA86" s="396"/>
      <c r="GB86" s="396"/>
      <c r="GC86" s="396"/>
      <c r="GD86" s="396"/>
      <c r="GE86" s="396"/>
      <c r="GF86" s="396"/>
      <c r="GG86" s="396"/>
      <c r="GH86" s="396"/>
      <c r="GI86" s="396"/>
      <c r="GJ86" s="396"/>
      <c r="GK86" s="396"/>
      <c r="GL86" s="396"/>
      <c r="GM86" s="396"/>
      <c r="GN86" s="396"/>
      <c r="GO86" s="396"/>
      <c r="GP86" s="396"/>
      <c r="GQ86" s="396"/>
      <c r="GR86" s="396"/>
      <c r="GS86" s="396"/>
      <c r="GT86" s="396"/>
      <c r="GU86" s="396"/>
      <c r="GV86" s="396"/>
      <c r="GW86" s="396"/>
      <c r="GX86" s="396"/>
      <c r="GY86" s="396"/>
      <c r="GZ86" s="396"/>
      <c r="HA86" s="396"/>
      <c r="HB86" s="396"/>
      <c r="HC86" s="396"/>
      <c r="HD86" s="396"/>
      <c r="HE86" s="396"/>
      <c r="HF86" s="396"/>
      <c r="HG86" s="396"/>
      <c r="HH86" s="396"/>
      <c r="HI86" s="396"/>
      <c r="HJ86" s="396"/>
      <c r="HK86" s="396"/>
      <c r="HL86" s="396"/>
      <c r="HM86" s="396"/>
      <c r="HN86" s="396"/>
      <c r="HO86" s="396"/>
      <c r="HP86" s="396"/>
      <c r="HQ86" s="396"/>
      <c r="HR86" s="396"/>
      <c r="HS86" s="396"/>
      <c r="HT86" s="396"/>
      <c r="HU86" s="396"/>
      <c r="HV86" s="396"/>
      <c r="HW86" s="396"/>
      <c r="HX86" s="396"/>
      <c r="HY86" s="396"/>
      <c r="HZ86" s="396"/>
      <c r="IA86" s="396"/>
      <c r="IB86" s="396"/>
      <c r="IC86" s="396"/>
      <c r="ID86" s="396"/>
      <c r="IE86" s="396"/>
      <c r="IF86" s="396"/>
      <c r="IG86" s="396"/>
      <c r="IH86" s="396"/>
      <c r="II86" s="396"/>
      <c r="IJ86" s="396"/>
      <c r="IK86" s="396"/>
      <c r="IL86" s="396"/>
      <c r="IM86" s="396"/>
      <c r="IN86" s="396"/>
      <c r="IO86" s="396"/>
      <c r="IP86" s="396"/>
      <c r="IQ86" s="396"/>
      <c r="IR86" s="396"/>
      <c r="IS86" s="396"/>
      <c r="IT86" s="396"/>
      <c r="IU86" s="396"/>
      <c r="IV86" s="396"/>
    </row>
    <row r="87" spans="174:256">
      <c r="FR87" s="396"/>
      <c r="FS87" s="396"/>
      <c r="FT87" s="396"/>
      <c r="FU87" s="396"/>
      <c r="FV87" s="396"/>
      <c r="FW87" s="396"/>
      <c r="FX87" s="396"/>
      <c r="FY87" s="396"/>
      <c r="FZ87" s="396"/>
      <c r="GA87" s="396"/>
      <c r="GB87" s="396"/>
      <c r="GC87" s="396"/>
      <c r="GD87" s="396"/>
      <c r="GE87" s="396"/>
      <c r="GF87" s="396"/>
      <c r="GG87" s="396"/>
      <c r="GH87" s="396"/>
      <c r="GI87" s="396"/>
      <c r="GJ87" s="396"/>
      <c r="GK87" s="396"/>
      <c r="GL87" s="396"/>
      <c r="GM87" s="396"/>
      <c r="GN87" s="396"/>
      <c r="GO87" s="396"/>
      <c r="GP87" s="396"/>
      <c r="GQ87" s="396"/>
      <c r="GR87" s="396"/>
      <c r="GS87" s="396"/>
      <c r="GT87" s="396"/>
      <c r="GU87" s="396"/>
      <c r="GV87" s="396"/>
      <c r="GW87" s="396"/>
      <c r="GX87" s="396"/>
      <c r="GY87" s="396"/>
      <c r="GZ87" s="396"/>
      <c r="HA87" s="396"/>
      <c r="HB87" s="396"/>
      <c r="HC87" s="396"/>
      <c r="HD87" s="396"/>
      <c r="HE87" s="396"/>
      <c r="HF87" s="396"/>
      <c r="HG87" s="396"/>
      <c r="HH87" s="396"/>
      <c r="HI87" s="396"/>
      <c r="HJ87" s="396"/>
      <c r="HK87" s="396"/>
      <c r="HL87" s="396"/>
      <c r="HM87" s="396"/>
      <c r="HN87" s="396"/>
      <c r="HO87" s="396"/>
      <c r="HP87" s="396"/>
      <c r="HQ87" s="396"/>
      <c r="HR87" s="396"/>
      <c r="HS87" s="396"/>
      <c r="HT87" s="396"/>
      <c r="HU87" s="396"/>
      <c r="HV87" s="396"/>
      <c r="HW87" s="396"/>
      <c r="HX87" s="396"/>
      <c r="HY87" s="396"/>
      <c r="HZ87" s="396"/>
      <c r="IA87" s="396"/>
      <c r="IB87" s="396"/>
      <c r="IC87" s="396"/>
      <c r="ID87" s="396"/>
      <c r="IE87" s="396"/>
      <c r="IF87" s="396"/>
      <c r="IG87" s="396"/>
      <c r="IH87" s="396"/>
      <c r="II87" s="396"/>
      <c r="IJ87" s="396"/>
      <c r="IK87" s="396"/>
      <c r="IL87" s="396"/>
      <c r="IM87" s="396"/>
      <c r="IN87" s="396"/>
      <c r="IO87" s="396"/>
      <c r="IP87" s="396"/>
      <c r="IQ87" s="396"/>
      <c r="IR87" s="396"/>
      <c r="IS87" s="396"/>
      <c r="IT87" s="396"/>
      <c r="IU87" s="396"/>
      <c r="IV87" s="396"/>
    </row>
    <row r="88" spans="174:256">
      <c r="FR88" s="396"/>
      <c r="FS88" s="396"/>
      <c r="FT88" s="396"/>
      <c r="FU88" s="396"/>
      <c r="FV88" s="396"/>
      <c r="FW88" s="396"/>
      <c r="FX88" s="396"/>
      <c r="FY88" s="396"/>
      <c r="FZ88" s="396"/>
      <c r="GA88" s="396"/>
      <c r="GB88" s="396"/>
      <c r="GC88" s="396"/>
      <c r="GD88" s="396"/>
      <c r="GE88" s="396"/>
      <c r="GF88" s="396"/>
      <c r="GG88" s="396"/>
      <c r="GH88" s="396"/>
      <c r="GI88" s="396"/>
      <c r="GJ88" s="396"/>
      <c r="GK88" s="396"/>
      <c r="GL88" s="396"/>
      <c r="GM88" s="396"/>
      <c r="GN88" s="396"/>
      <c r="GO88" s="396"/>
      <c r="GP88" s="396"/>
      <c r="GQ88" s="396"/>
      <c r="GR88" s="396"/>
      <c r="GS88" s="396"/>
      <c r="GT88" s="396"/>
      <c r="GU88" s="396"/>
      <c r="GV88" s="396"/>
      <c r="GW88" s="396"/>
      <c r="GX88" s="396"/>
      <c r="GY88" s="396"/>
      <c r="GZ88" s="396"/>
      <c r="HA88" s="396"/>
      <c r="HB88" s="396"/>
      <c r="HC88" s="396"/>
      <c r="HD88" s="396"/>
      <c r="HE88" s="396"/>
      <c r="HF88" s="396"/>
      <c r="HG88" s="396"/>
      <c r="HH88" s="396"/>
      <c r="HI88" s="396"/>
      <c r="HJ88" s="396"/>
      <c r="HK88" s="396"/>
      <c r="HL88" s="396"/>
      <c r="HM88" s="396"/>
      <c r="HN88" s="396"/>
      <c r="HO88" s="396"/>
      <c r="HP88" s="396"/>
      <c r="HQ88" s="396"/>
      <c r="HR88" s="396"/>
      <c r="HS88" s="396"/>
      <c r="HT88" s="396"/>
      <c r="HU88" s="396"/>
      <c r="HV88" s="396"/>
      <c r="HW88" s="396"/>
      <c r="HX88" s="396"/>
      <c r="HY88" s="396"/>
      <c r="HZ88" s="396"/>
      <c r="IA88" s="396"/>
      <c r="IB88" s="396"/>
      <c r="IC88" s="396"/>
      <c r="ID88" s="396"/>
      <c r="IE88" s="396"/>
      <c r="IF88" s="396"/>
      <c r="IG88" s="396"/>
      <c r="IH88" s="396"/>
      <c r="II88" s="396"/>
      <c r="IJ88" s="396"/>
      <c r="IK88" s="396"/>
      <c r="IL88" s="396"/>
      <c r="IM88" s="396"/>
      <c r="IN88" s="396"/>
      <c r="IO88" s="396"/>
      <c r="IP88" s="396"/>
      <c r="IQ88" s="396"/>
      <c r="IR88" s="396"/>
      <c r="IS88" s="396"/>
      <c r="IT88" s="396"/>
      <c r="IU88" s="396"/>
      <c r="IV88" s="396"/>
    </row>
    <row r="89" spans="174:256">
      <c r="FR89" s="396"/>
      <c r="FS89" s="396"/>
      <c r="FT89" s="396"/>
      <c r="FU89" s="396"/>
      <c r="FV89" s="396"/>
      <c r="FW89" s="396"/>
      <c r="FX89" s="396"/>
      <c r="FY89" s="396"/>
      <c r="FZ89" s="396"/>
      <c r="GA89" s="396"/>
      <c r="GB89" s="396"/>
      <c r="GC89" s="396"/>
      <c r="GD89" s="396"/>
      <c r="GE89" s="396"/>
      <c r="GF89" s="396"/>
      <c r="GG89" s="396"/>
      <c r="GH89" s="396"/>
      <c r="GI89" s="396"/>
      <c r="GJ89" s="396"/>
      <c r="GK89" s="396"/>
      <c r="GL89" s="396"/>
      <c r="GM89" s="396"/>
      <c r="GN89" s="396"/>
      <c r="GO89" s="396"/>
      <c r="GP89" s="396"/>
      <c r="GQ89" s="396"/>
      <c r="GR89" s="396"/>
      <c r="GS89" s="396"/>
      <c r="GT89" s="396"/>
      <c r="GU89" s="396"/>
      <c r="GV89" s="396"/>
      <c r="GW89" s="396"/>
      <c r="GX89" s="396"/>
      <c r="GY89" s="396"/>
      <c r="GZ89" s="396"/>
      <c r="HA89" s="396"/>
      <c r="HB89" s="396"/>
      <c r="HC89" s="396"/>
      <c r="HD89" s="396"/>
      <c r="HE89" s="396"/>
      <c r="HF89" s="396"/>
      <c r="HG89" s="396"/>
      <c r="HH89" s="396"/>
      <c r="HI89" s="396"/>
      <c r="HJ89" s="396"/>
      <c r="HK89" s="396"/>
      <c r="HL89" s="396"/>
      <c r="HM89" s="396"/>
      <c r="HN89" s="396"/>
      <c r="HO89" s="396"/>
      <c r="HP89" s="396"/>
      <c r="HQ89" s="396"/>
      <c r="HR89" s="396"/>
      <c r="HS89" s="396"/>
      <c r="HT89" s="396"/>
      <c r="HU89" s="396"/>
      <c r="HV89" s="396"/>
      <c r="HW89" s="396"/>
      <c r="HX89" s="396"/>
      <c r="HY89" s="396"/>
      <c r="HZ89" s="396"/>
      <c r="IA89" s="396"/>
      <c r="IB89" s="396"/>
      <c r="IC89" s="396"/>
      <c r="ID89" s="396"/>
      <c r="IE89" s="396"/>
      <c r="IF89" s="396"/>
      <c r="IG89" s="396"/>
      <c r="IH89" s="396"/>
      <c r="II89" s="396"/>
      <c r="IJ89" s="396"/>
      <c r="IK89" s="396"/>
      <c r="IL89" s="396"/>
      <c r="IM89" s="396"/>
      <c r="IN89" s="396"/>
      <c r="IO89" s="396"/>
      <c r="IP89" s="396"/>
      <c r="IQ89" s="396"/>
      <c r="IR89" s="396"/>
      <c r="IS89" s="396"/>
      <c r="IT89" s="396"/>
      <c r="IU89" s="396"/>
      <c r="IV89" s="396"/>
    </row>
    <row r="90" spans="174:256">
      <c r="FR90" s="396"/>
      <c r="FS90" s="396"/>
      <c r="FT90" s="396"/>
      <c r="FU90" s="396"/>
      <c r="FV90" s="396"/>
      <c r="FW90" s="396"/>
      <c r="FX90" s="396"/>
      <c r="FY90" s="396"/>
      <c r="FZ90" s="396"/>
      <c r="GA90" s="396"/>
      <c r="GB90" s="396"/>
      <c r="GC90" s="396"/>
      <c r="GD90" s="396"/>
      <c r="GE90" s="396"/>
      <c r="GF90" s="396"/>
      <c r="GG90" s="396"/>
      <c r="GH90" s="396"/>
      <c r="GI90" s="396"/>
      <c r="GJ90" s="396"/>
      <c r="GK90" s="396"/>
      <c r="GL90" s="396"/>
      <c r="GM90" s="396"/>
      <c r="GN90" s="396"/>
      <c r="GO90" s="396"/>
      <c r="GP90" s="396"/>
      <c r="GQ90" s="396"/>
      <c r="GR90" s="396"/>
      <c r="GS90" s="396"/>
      <c r="GT90" s="396"/>
      <c r="GU90" s="396"/>
      <c r="GV90" s="396"/>
      <c r="GW90" s="396"/>
      <c r="GX90" s="396"/>
      <c r="GY90" s="396"/>
      <c r="GZ90" s="396"/>
      <c r="HA90" s="396"/>
      <c r="HB90" s="396"/>
      <c r="HC90" s="396"/>
      <c r="HD90" s="396"/>
      <c r="HE90" s="396"/>
      <c r="HF90" s="396"/>
      <c r="HG90" s="396"/>
      <c r="HH90" s="396"/>
      <c r="HI90" s="396"/>
      <c r="HJ90" s="396"/>
      <c r="HK90" s="396"/>
      <c r="HL90" s="396"/>
      <c r="HM90" s="396"/>
      <c r="HN90" s="396"/>
      <c r="HO90" s="396"/>
      <c r="HP90" s="396"/>
      <c r="HQ90" s="396"/>
      <c r="HR90" s="396"/>
      <c r="HS90" s="396"/>
      <c r="HT90" s="396"/>
      <c r="HU90" s="396"/>
      <c r="HV90" s="396"/>
      <c r="HW90" s="396"/>
      <c r="HX90" s="396"/>
      <c r="HY90" s="396"/>
      <c r="HZ90" s="396"/>
      <c r="IA90" s="396"/>
      <c r="IB90" s="396"/>
      <c r="IC90" s="396"/>
      <c r="ID90" s="396"/>
      <c r="IE90" s="396"/>
      <c r="IF90" s="396"/>
      <c r="IG90" s="396"/>
      <c r="IH90" s="396"/>
      <c r="II90" s="396"/>
      <c r="IJ90" s="396"/>
      <c r="IK90" s="396"/>
      <c r="IL90" s="396"/>
      <c r="IM90" s="396"/>
      <c r="IN90" s="396"/>
      <c r="IO90" s="396"/>
      <c r="IP90" s="396"/>
      <c r="IQ90" s="396"/>
      <c r="IR90" s="396"/>
      <c r="IS90" s="396"/>
      <c r="IT90" s="396"/>
      <c r="IU90" s="396"/>
      <c r="IV90" s="396"/>
    </row>
    <row r="91" spans="174:256">
      <c r="FR91" s="396"/>
      <c r="FS91" s="396"/>
      <c r="FT91" s="396"/>
      <c r="FU91" s="396"/>
      <c r="FV91" s="396"/>
      <c r="FW91" s="396"/>
      <c r="FX91" s="396"/>
      <c r="FY91" s="396"/>
      <c r="FZ91" s="396"/>
      <c r="GA91" s="396"/>
      <c r="GB91" s="396"/>
      <c r="GC91" s="396"/>
      <c r="GD91" s="396"/>
      <c r="GE91" s="396"/>
      <c r="GF91" s="396"/>
      <c r="GG91" s="396"/>
      <c r="GH91" s="396"/>
      <c r="GI91" s="396"/>
      <c r="GJ91" s="396"/>
      <c r="GK91" s="396"/>
      <c r="GL91" s="396"/>
      <c r="GM91" s="396"/>
      <c r="GN91" s="396"/>
      <c r="GO91" s="396"/>
      <c r="GP91" s="396"/>
      <c r="GQ91" s="396"/>
      <c r="GR91" s="396"/>
      <c r="GS91" s="396"/>
      <c r="GT91" s="396"/>
      <c r="GU91" s="396"/>
      <c r="GV91" s="396"/>
      <c r="GW91" s="396"/>
      <c r="GX91" s="396"/>
      <c r="GY91" s="396"/>
      <c r="GZ91" s="396"/>
      <c r="HA91" s="396"/>
      <c r="HB91" s="396"/>
      <c r="HC91" s="396"/>
      <c r="HD91" s="396"/>
      <c r="HE91" s="396"/>
      <c r="HF91" s="396"/>
      <c r="HG91" s="396"/>
      <c r="HH91" s="396"/>
      <c r="HI91" s="396"/>
      <c r="HJ91" s="396"/>
      <c r="HK91" s="396"/>
      <c r="HL91" s="396"/>
      <c r="HM91" s="396"/>
      <c r="HN91" s="396"/>
      <c r="HO91" s="396"/>
      <c r="HP91" s="396"/>
      <c r="HQ91" s="396"/>
      <c r="HR91" s="396"/>
      <c r="HS91" s="396"/>
      <c r="HT91" s="396"/>
      <c r="HU91" s="396"/>
      <c r="HV91" s="396"/>
      <c r="HW91" s="396"/>
      <c r="HX91" s="396"/>
      <c r="HY91" s="396"/>
      <c r="HZ91" s="396"/>
      <c r="IA91" s="396"/>
      <c r="IB91" s="396"/>
      <c r="IC91" s="396"/>
      <c r="ID91" s="396"/>
      <c r="IE91" s="396"/>
      <c r="IF91" s="396"/>
      <c r="IG91" s="396"/>
      <c r="IH91" s="396"/>
      <c r="II91" s="396"/>
      <c r="IJ91" s="396"/>
      <c r="IK91" s="396"/>
      <c r="IL91" s="396"/>
      <c r="IM91" s="396"/>
      <c r="IN91" s="396"/>
      <c r="IO91" s="396"/>
      <c r="IP91" s="396"/>
      <c r="IQ91" s="396"/>
      <c r="IR91" s="396"/>
      <c r="IS91" s="396"/>
      <c r="IT91" s="396"/>
      <c r="IU91" s="396"/>
      <c r="IV91" s="396"/>
    </row>
    <row r="92" spans="174:256">
      <c r="FR92" s="396"/>
      <c r="FS92" s="396"/>
      <c r="FT92" s="396"/>
      <c r="FU92" s="396"/>
      <c r="FV92" s="396"/>
      <c r="FW92" s="396"/>
      <c r="FX92" s="396"/>
      <c r="FY92" s="396"/>
      <c r="FZ92" s="396"/>
      <c r="GA92" s="396"/>
      <c r="GB92" s="396"/>
      <c r="GC92" s="396"/>
      <c r="GD92" s="396"/>
      <c r="GE92" s="396"/>
      <c r="GF92" s="396"/>
      <c r="GG92" s="396"/>
      <c r="GH92" s="396"/>
      <c r="GI92" s="396"/>
      <c r="GJ92" s="396"/>
      <c r="GK92" s="396"/>
      <c r="GL92" s="396"/>
      <c r="GM92" s="396"/>
      <c r="GN92" s="396"/>
      <c r="GO92" s="396"/>
      <c r="GP92" s="396"/>
      <c r="GQ92" s="396"/>
      <c r="GR92" s="396"/>
      <c r="GS92" s="396"/>
      <c r="GT92" s="396"/>
      <c r="GU92" s="396"/>
      <c r="GV92" s="396"/>
      <c r="GW92" s="396"/>
      <c r="GX92" s="396"/>
      <c r="GY92" s="396"/>
      <c r="GZ92" s="396"/>
      <c r="HA92" s="396"/>
      <c r="HB92" s="396"/>
      <c r="HC92" s="396"/>
      <c r="HD92" s="396"/>
      <c r="HE92" s="396"/>
      <c r="HF92" s="396"/>
      <c r="HG92" s="396"/>
      <c r="HH92" s="396"/>
      <c r="HI92" s="396"/>
      <c r="HJ92" s="396"/>
      <c r="HK92" s="396"/>
      <c r="HL92" s="396"/>
      <c r="HM92" s="396"/>
      <c r="HN92" s="396"/>
      <c r="HO92" s="396"/>
      <c r="HP92" s="396"/>
      <c r="HQ92" s="396"/>
      <c r="HR92" s="396"/>
      <c r="HS92" s="396"/>
      <c r="HT92" s="396"/>
      <c r="HU92" s="396"/>
      <c r="HV92" s="396"/>
      <c r="HW92" s="396"/>
      <c r="HX92" s="396"/>
      <c r="HY92" s="396"/>
      <c r="HZ92" s="396"/>
      <c r="IA92" s="396"/>
      <c r="IB92" s="396"/>
      <c r="IC92" s="396"/>
      <c r="ID92" s="396"/>
      <c r="IE92" s="396"/>
      <c r="IF92" s="396"/>
      <c r="IG92" s="396"/>
      <c r="IH92" s="396"/>
      <c r="II92" s="396"/>
      <c r="IJ92" s="396"/>
      <c r="IK92" s="396"/>
      <c r="IL92" s="396"/>
      <c r="IM92" s="396"/>
      <c r="IN92" s="396"/>
      <c r="IO92" s="396"/>
      <c r="IP92" s="396"/>
      <c r="IQ92" s="396"/>
      <c r="IR92" s="396"/>
      <c r="IS92" s="396"/>
      <c r="IT92" s="396"/>
      <c r="IU92" s="396"/>
      <c r="IV92" s="396"/>
    </row>
    <row r="93" spans="174:256">
      <c r="FR93" s="396"/>
      <c r="FS93" s="396"/>
      <c r="FT93" s="396"/>
      <c r="FU93" s="396"/>
      <c r="FV93" s="396"/>
      <c r="FW93" s="396"/>
      <c r="FX93" s="396"/>
      <c r="FY93" s="396"/>
      <c r="FZ93" s="396"/>
      <c r="GA93" s="396"/>
      <c r="GB93" s="396"/>
      <c r="GC93" s="396"/>
      <c r="GD93" s="396"/>
      <c r="GE93" s="396"/>
      <c r="GF93" s="396"/>
      <c r="GG93" s="396"/>
      <c r="GH93" s="396"/>
      <c r="GI93" s="396"/>
      <c r="GJ93" s="396"/>
      <c r="GK93" s="396"/>
      <c r="GL93" s="396"/>
      <c r="GM93" s="396"/>
      <c r="GN93" s="396"/>
      <c r="GO93" s="396"/>
      <c r="GP93" s="396"/>
      <c r="GQ93" s="396"/>
      <c r="GR93" s="396"/>
      <c r="GS93" s="396"/>
      <c r="GT93" s="396"/>
      <c r="GU93" s="396"/>
      <c r="GV93" s="396"/>
      <c r="GW93" s="396"/>
      <c r="GX93" s="396"/>
      <c r="GY93" s="396"/>
      <c r="GZ93" s="396"/>
      <c r="HA93" s="396"/>
      <c r="HB93" s="396"/>
      <c r="HC93" s="396"/>
      <c r="HD93" s="396"/>
      <c r="HE93" s="396"/>
      <c r="HF93" s="396"/>
      <c r="HG93" s="396"/>
      <c r="HH93" s="396"/>
      <c r="HI93" s="396"/>
      <c r="HJ93" s="396"/>
      <c r="HK93" s="396"/>
      <c r="HL93" s="396"/>
      <c r="HM93" s="396"/>
      <c r="HN93" s="396"/>
      <c r="HO93" s="396"/>
      <c r="HP93" s="396"/>
      <c r="HQ93" s="396"/>
      <c r="HR93" s="396"/>
      <c r="HS93" s="396"/>
      <c r="HT93" s="396"/>
      <c r="HU93" s="396"/>
      <c r="HV93" s="396"/>
      <c r="HW93" s="396"/>
      <c r="HX93" s="396"/>
      <c r="HY93" s="396"/>
      <c r="HZ93" s="396"/>
      <c r="IA93" s="396"/>
      <c r="IB93" s="396"/>
      <c r="IC93" s="396"/>
      <c r="ID93" s="396"/>
      <c r="IE93" s="396"/>
      <c r="IF93" s="396"/>
      <c r="IG93" s="396"/>
      <c r="IH93" s="396"/>
      <c r="II93" s="396"/>
      <c r="IJ93" s="396"/>
      <c r="IK93" s="396"/>
      <c r="IL93" s="396"/>
      <c r="IM93" s="396"/>
      <c r="IN93" s="396"/>
      <c r="IO93" s="396"/>
      <c r="IP93" s="396"/>
      <c r="IQ93" s="396"/>
      <c r="IR93" s="396"/>
      <c r="IS93" s="396"/>
      <c r="IT93" s="396"/>
      <c r="IU93" s="396"/>
      <c r="IV93" s="396"/>
    </row>
    <row r="94" spans="174:256">
      <c r="FR94" s="396"/>
      <c r="FS94" s="396"/>
      <c r="FT94" s="396"/>
      <c r="FU94" s="396"/>
      <c r="FV94" s="396"/>
      <c r="FW94" s="396"/>
      <c r="FX94" s="396"/>
      <c r="FY94" s="396"/>
      <c r="FZ94" s="396"/>
      <c r="GA94" s="396"/>
      <c r="GB94" s="396"/>
      <c r="GC94" s="396"/>
      <c r="GD94" s="396"/>
      <c r="GE94" s="396"/>
      <c r="GF94" s="396"/>
      <c r="GG94" s="396"/>
      <c r="GH94" s="396"/>
      <c r="GI94" s="396"/>
      <c r="GJ94" s="396"/>
      <c r="GK94" s="396"/>
      <c r="GL94" s="396"/>
      <c r="GM94" s="396"/>
      <c r="GN94" s="396"/>
      <c r="GO94" s="396"/>
      <c r="GP94" s="396"/>
      <c r="GQ94" s="396"/>
      <c r="GR94" s="396"/>
      <c r="GS94" s="396"/>
      <c r="GT94" s="396"/>
      <c r="GU94" s="396"/>
      <c r="GV94" s="396"/>
      <c r="GW94" s="396"/>
      <c r="GX94" s="396"/>
      <c r="GY94" s="396"/>
      <c r="GZ94" s="396"/>
      <c r="HA94" s="396"/>
      <c r="HB94" s="396"/>
      <c r="HC94" s="396"/>
      <c r="HD94" s="396"/>
      <c r="HE94" s="396"/>
      <c r="HF94" s="396"/>
      <c r="HG94" s="396"/>
      <c r="HH94" s="396"/>
      <c r="HI94" s="396"/>
      <c r="HJ94" s="396"/>
      <c r="HK94" s="396"/>
      <c r="HL94" s="396"/>
      <c r="HM94" s="396"/>
      <c r="HN94" s="396"/>
      <c r="HO94" s="396"/>
      <c r="HP94" s="396"/>
      <c r="HQ94" s="396"/>
      <c r="HR94" s="396"/>
      <c r="HS94" s="396"/>
      <c r="HT94" s="396"/>
      <c r="HU94" s="396"/>
      <c r="HV94" s="396"/>
      <c r="HW94" s="396"/>
      <c r="HX94" s="396"/>
      <c r="HY94" s="396"/>
      <c r="HZ94" s="396"/>
      <c r="IA94" s="396"/>
      <c r="IB94" s="396"/>
      <c r="IC94" s="396"/>
      <c r="ID94" s="396"/>
      <c r="IE94" s="396"/>
      <c r="IF94" s="396"/>
      <c r="IG94" s="396"/>
      <c r="IH94" s="396"/>
      <c r="II94" s="396"/>
      <c r="IJ94" s="396"/>
      <c r="IK94" s="396"/>
      <c r="IL94" s="396"/>
      <c r="IM94" s="396"/>
      <c r="IN94" s="396"/>
      <c r="IO94" s="396"/>
      <c r="IP94" s="396"/>
      <c r="IQ94" s="396"/>
      <c r="IR94" s="396"/>
      <c r="IS94" s="396"/>
      <c r="IT94" s="396"/>
      <c r="IU94" s="396"/>
      <c r="IV94" s="396"/>
    </row>
    <row r="95" spans="174:256">
      <c r="FR95" s="396"/>
      <c r="FS95" s="396"/>
      <c r="FT95" s="396"/>
      <c r="FU95" s="396"/>
      <c r="FV95" s="396"/>
      <c r="FW95" s="396"/>
      <c r="FX95" s="396"/>
      <c r="FY95" s="396"/>
      <c r="FZ95" s="396"/>
      <c r="GA95" s="396"/>
      <c r="GB95" s="396"/>
      <c r="GC95" s="396"/>
      <c r="GD95" s="396"/>
      <c r="GE95" s="396"/>
      <c r="GF95" s="396"/>
      <c r="GG95" s="396"/>
      <c r="GH95" s="396"/>
      <c r="GI95" s="396"/>
      <c r="GJ95" s="396"/>
      <c r="GK95" s="396"/>
      <c r="GL95" s="396"/>
      <c r="GM95" s="396"/>
      <c r="GN95" s="396"/>
      <c r="GO95" s="396"/>
      <c r="GP95" s="396"/>
      <c r="GQ95" s="396"/>
      <c r="GR95" s="396"/>
      <c r="GS95" s="396"/>
      <c r="GT95" s="396"/>
      <c r="GU95" s="396"/>
      <c r="GV95" s="396"/>
      <c r="GW95" s="396"/>
      <c r="GX95" s="396"/>
      <c r="GY95" s="396"/>
      <c r="GZ95" s="396"/>
      <c r="HA95" s="396"/>
      <c r="HB95" s="396"/>
      <c r="HC95" s="396"/>
      <c r="HD95" s="396"/>
      <c r="HE95" s="396"/>
      <c r="HF95" s="396"/>
      <c r="HG95" s="396"/>
      <c r="HH95" s="396"/>
      <c r="HI95" s="396"/>
      <c r="HJ95" s="396"/>
      <c r="HK95" s="396"/>
      <c r="HL95" s="396"/>
      <c r="HM95" s="396"/>
      <c r="HN95" s="396"/>
      <c r="HO95" s="396"/>
      <c r="HP95" s="396"/>
      <c r="HQ95" s="396"/>
      <c r="HR95" s="396"/>
      <c r="HS95" s="396"/>
      <c r="HT95" s="396"/>
      <c r="HU95" s="396"/>
      <c r="HV95" s="396"/>
      <c r="HW95" s="396"/>
      <c r="HX95" s="396"/>
      <c r="HY95" s="396"/>
      <c r="HZ95" s="396"/>
      <c r="IA95" s="396"/>
      <c r="IB95" s="396"/>
      <c r="IC95" s="396"/>
      <c r="ID95" s="396"/>
      <c r="IE95" s="396"/>
      <c r="IF95" s="396"/>
      <c r="IG95" s="396"/>
      <c r="IH95" s="396"/>
      <c r="II95" s="396"/>
      <c r="IJ95" s="396"/>
      <c r="IK95" s="396"/>
      <c r="IL95" s="396"/>
      <c r="IM95" s="396"/>
      <c r="IN95" s="396"/>
      <c r="IO95" s="396"/>
      <c r="IP95" s="396"/>
      <c r="IQ95" s="396"/>
      <c r="IR95" s="396"/>
      <c r="IS95" s="396"/>
      <c r="IT95" s="396"/>
      <c r="IU95" s="396"/>
      <c r="IV95" s="396"/>
    </row>
    <row r="96" spans="174:256">
      <c r="FR96" s="396"/>
      <c r="FS96" s="396"/>
      <c r="FT96" s="396"/>
      <c r="FU96" s="396"/>
      <c r="FV96" s="396"/>
      <c r="FW96" s="396"/>
      <c r="FX96" s="396"/>
      <c r="FY96" s="396"/>
      <c r="FZ96" s="396"/>
      <c r="GA96" s="396"/>
      <c r="GB96" s="396"/>
      <c r="GC96" s="396"/>
      <c r="GD96" s="396"/>
      <c r="GE96" s="396"/>
      <c r="GF96" s="396"/>
      <c r="GG96" s="396"/>
      <c r="GH96" s="396"/>
      <c r="GI96" s="396"/>
      <c r="GJ96" s="396"/>
      <c r="GK96" s="396"/>
      <c r="GL96" s="396"/>
      <c r="GM96" s="396"/>
      <c r="GN96" s="396"/>
      <c r="GO96" s="396"/>
      <c r="GP96" s="396"/>
      <c r="GQ96" s="396"/>
      <c r="GR96" s="396"/>
      <c r="GS96" s="396"/>
      <c r="GT96" s="396"/>
      <c r="GU96" s="396"/>
      <c r="GV96" s="396"/>
      <c r="GW96" s="396"/>
      <c r="GX96" s="396"/>
      <c r="GY96" s="396"/>
      <c r="GZ96" s="396"/>
      <c r="HA96" s="396"/>
      <c r="HB96" s="396"/>
      <c r="HC96" s="396"/>
      <c r="HD96" s="396"/>
      <c r="HE96" s="396"/>
      <c r="HF96" s="396"/>
      <c r="HG96" s="396"/>
      <c r="HH96" s="396"/>
      <c r="HI96" s="396"/>
      <c r="HJ96" s="396"/>
      <c r="HK96" s="396"/>
      <c r="HL96" s="396"/>
      <c r="HM96" s="396"/>
      <c r="HN96" s="396"/>
      <c r="HO96" s="396"/>
      <c r="HP96" s="396"/>
      <c r="HQ96" s="396"/>
      <c r="HR96" s="396"/>
      <c r="HS96" s="396"/>
      <c r="HT96" s="396"/>
      <c r="HU96" s="396"/>
      <c r="HV96" s="396"/>
      <c r="HW96" s="396"/>
      <c r="HX96" s="396"/>
      <c r="HY96" s="396"/>
      <c r="HZ96" s="396"/>
      <c r="IA96" s="396"/>
      <c r="IB96" s="396"/>
      <c r="IC96" s="396"/>
      <c r="ID96" s="396"/>
      <c r="IE96" s="396"/>
      <c r="IF96" s="396"/>
      <c r="IG96" s="396"/>
      <c r="IH96" s="396"/>
      <c r="II96" s="396"/>
      <c r="IJ96" s="396"/>
      <c r="IK96" s="396"/>
      <c r="IL96" s="396"/>
      <c r="IM96" s="396"/>
      <c r="IN96" s="396"/>
      <c r="IO96" s="396"/>
      <c r="IP96" s="396"/>
      <c r="IQ96" s="396"/>
      <c r="IR96" s="396"/>
      <c r="IS96" s="396"/>
      <c r="IT96" s="396"/>
      <c r="IU96" s="396"/>
      <c r="IV96" s="396"/>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C000"/>
  </sheetPr>
  <dimension ref="A1:IL224"/>
  <sheetViews>
    <sheetView tabSelected="1" view="pageBreakPreview" topLeftCell="A169" zoomScale="60" zoomScaleNormal="100" zoomScalePageLayoutView="80" workbookViewId="0">
      <selection activeCell="A175" sqref="A175:AL175"/>
    </sheetView>
  </sheetViews>
  <sheetFormatPr defaultColWidth="3.140625" defaultRowHeight="18"/>
  <cols>
    <col min="1" max="1" width="5.140625" style="2" customWidth="1"/>
    <col min="2" max="2" width="4.85546875" style="2" customWidth="1"/>
    <col min="3" max="3" width="11.85546875" style="3" customWidth="1"/>
    <col min="4" max="5" width="6.85546875" style="2" customWidth="1"/>
    <col min="6" max="6" width="4.85546875" style="2" customWidth="1"/>
    <col min="7" max="11" width="4.28515625" style="2" customWidth="1"/>
    <col min="12" max="12" width="4.85546875" style="2" customWidth="1"/>
    <col min="13" max="13" width="4.28515625" style="2" customWidth="1"/>
    <col min="14" max="14" width="4.42578125" style="3" customWidth="1"/>
    <col min="15" max="15" width="5.140625" style="2" customWidth="1"/>
    <col min="16" max="16" width="5.42578125" style="2" customWidth="1"/>
    <col min="17" max="17" width="5.7109375" style="2" customWidth="1"/>
    <col min="18" max="19" width="4.28515625" style="2" customWidth="1"/>
    <col min="20" max="20" width="6.140625" style="2" customWidth="1"/>
    <col min="21" max="21" width="5" style="2" customWidth="1"/>
    <col min="22" max="22" width="5" style="3" customWidth="1"/>
    <col min="23" max="23" width="5.28515625" style="3" customWidth="1"/>
    <col min="24" max="24" width="4.28515625" style="3" customWidth="1"/>
    <col min="25" max="25" width="6.7109375" style="3" customWidth="1"/>
    <col min="26" max="26" width="4.85546875" style="3" customWidth="1"/>
    <col min="27" max="27" width="4.5703125" style="3" customWidth="1"/>
    <col min="28" max="28" width="5.28515625" style="2" customWidth="1"/>
    <col min="29" max="29" width="4.28515625" style="2" customWidth="1"/>
    <col min="30" max="30" width="5.28515625" style="2" customWidth="1"/>
    <col min="31" max="31" width="4.42578125" style="3" customWidth="1"/>
    <col min="32" max="33" width="6.28515625" style="3" customWidth="1"/>
    <col min="34" max="37" width="7.5703125" style="2" customWidth="1"/>
    <col min="38" max="38" width="7.5703125" style="3" customWidth="1"/>
    <col min="39" max="39" width="4.28515625" style="2" customWidth="1"/>
    <col min="40" max="40" width="24.85546875" style="2" customWidth="1"/>
    <col min="41" max="44" width="22" style="2" customWidth="1"/>
    <col min="45" max="45" width="9" style="2" customWidth="1"/>
    <col min="46" max="46" width="4.28515625" style="2" customWidth="1"/>
    <col min="47" max="47" width="9.7109375" style="2" customWidth="1"/>
    <col min="48" max="48" width="14.28515625" style="2" customWidth="1"/>
    <col min="49" max="51" width="7" style="2" customWidth="1"/>
    <col min="52" max="54" width="6.28515625" style="2" customWidth="1"/>
    <col min="55" max="55" width="9.85546875" style="38" customWidth="1"/>
    <col min="56" max="56" width="7.42578125" style="128" customWidth="1"/>
    <col min="57" max="57" width="7.42578125" style="3" customWidth="1"/>
    <col min="58" max="58" width="7.42578125" style="585" customWidth="1"/>
    <col min="59" max="59" width="7.42578125" style="3" customWidth="1"/>
    <col min="60" max="60" width="7.42578125" style="586" customWidth="1"/>
    <col min="61" max="246" width="7.42578125" style="3" customWidth="1"/>
    <col min="247" max="16384" width="3.140625" style="2"/>
  </cols>
  <sheetData>
    <row r="1" spans="1:246" s="479" customFormat="1" ht="19.899999999999999" customHeight="1" thickBot="1">
      <c r="A1" s="480" t="e">
        <f ca="1">IF(LEN(MID(CELL("filename",A3),FIND("]",CELL("filename",A3))+1,LEN(CELL("filename",A3))-FIND("]",CELL("filename",A3))))=100,3,IF(LEN(MID(CELL("filename",A3),FIND("]",CELL("filename",A3))+1,LEN(CELL("filename",A3))-FIND("]",CELL("filename",A3))))=6,3,IF(LEN(MID(CELL("filename",A3),FIND("]",CELL("filename",A3))+1,LEN(CELL("filename",A3))-FIND("]",CELL("filename",A3))))=6,3,IF(LEN(MID(CELL("filename",A3),FIND("]",CELL("filename",A3))+1,LEN(CELL("filename",A3))-FIND("]",CELL("filename",A3))))&lt;5,1,2))))</f>
        <v>#VALUE!</v>
      </c>
      <c r="BC1" s="481"/>
      <c r="BE1" s="548" t="e">
        <f ca="1">AK77</f>
        <v>#VALUE!</v>
      </c>
      <c r="BF1" s="549">
        <f ca="1">A42</f>
        <v>0</v>
      </c>
      <c r="BG1" s="550">
        <f>COUNTIFS(L25:M38,"&gt;=1",L25:M38,"&lt;=3")</f>
        <v>1</v>
      </c>
      <c r="BH1" s="550">
        <f>COUNTIFS(L25:M38,"&gt;=4",L25:M38,"&lt;=12")</f>
        <v>0</v>
      </c>
      <c r="BI1" s="550">
        <f>COUNTIFS(L25:M38,"&gt;12",L25:M38,"&lt;60")</f>
        <v>0</v>
      </c>
      <c r="BJ1" s="550">
        <f>COUNTIFS(L25:M38,"&gt;59")</f>
        <v>0</v>
      </c>
      <c r="BK1" s="551">
        <f>COUNTA(T25:Y38)</f>
        <v>0</v>
      </c>
      <c r="BL1" s="553" t="str">
        <f ca="1">O39</f>
        <v>Sin Hacinamiento</v>
      </c>
      <c r="BM1" s="554">
        <f>V40</f>
        <v>1</v>
      </c>
      <c r="BN1" s="555">
        <f ca="1">Y40</f>
        <v>1</v>
      </c>
      <c r="BO1" s="555">
        <f>AB40</f>
        <v>0</v>
      </c>
      <c r="BP1" s="555">
        <f>AE40</f>
        <v>0</v>
      </c>
      <c r="BQ1" s="556">
        <f>AK40</f>
        <v>0</v>
      </c>
      <c r="BR1" s="557">
        <f>F45</f>
        <v>0</v>
      </c>
      <c r="BS1" s="558">
        <f>F46</f>
        <v>0</v>
      </c>
      <c r="BT1" s="555">
        <f>F48</f>
        <v>0</v>
      </c>
      <c r="BU1" s="555">
        <f>F49</f>
        <v>0</v>
      </c>
      <c r="BV1" s="558">
        <f>F50</f>
        <v>0</v>
      </c>
      <c r="BW1" s="555">
        <f>E54</f>
        <v>0</v>
      </c>
      <c r="BX1" s="555">
        <f>E55</f>
        <v>0</v>
      </c>
      <c r="BY1" s="558">
        <f>F57</f>
        <v>0</v>
      </c>
      <c r="BZ1" s="558">
        <f>F58</f>
        <v>0</v>
      </c>
      <c r="CA1" s="558">
        <f>F59</f>
        <v>0</v>
      </c>
      <c r="CB1" s="559">
        <f>F60</f>
        <v>0</v>
      </c>
      <c r="CC1" s="560">
        <f>F62</f>
        <v>0</v>
      </c>
      <c r="CD1" s="558">
        <f>F64</f>
        <v>0</v>
      </c>
      <c r="CE1" s="558">
        <f>F65</f>
        <v>0</v>
      </c>
      <c r="CF1" s="558">
        <f>F66</f>
        <v>0</v>
      </c>
      <c r="CG1" s="558">
        <f>F67</f>
        <v>0</v>
      </c>
      <c r="CH1" s="558">
        <f>F68</f>
        <v>0</v>
      </c>
      <c r="CI1" s="558">
        <f>F69</f>
        <v>0</v>
      </c>
      <c r="CJ1" s="558">
        <f>F70</f>
        <v>0</v>
      </c>
      <c r="CK1" s="561">
        <f>F71</f>
        <v>0</v>
      </c>
      <c r="CL1" s="562" t="str">
        <f>IF(C73="x","Si","No")</f>
        <v>No</v>
      </c>
      <c r="CM1" s="563">
        <f>A76</f>
        <v>0</v>
      </c>
      <c r="CN1" s="555">
        <f>F80</f>
        <v>0</v>
      </c>
      <c r="CO1" s="555">
        <f>F81</f>
        <v>0</v>
      </c>
      <c r="CP1" s="555">
        <f>F82</f>
        <v>0</v>
      </c>
      <c r="CQ1" s="555">
        <f>I80</f>
        <v>0</v>
      </c>
      <c r="CR1" s="555">
        <f>I81</f>
        <v>0</v>
      </c>
      <c r="CS1" s="555">
        <f>I82</f>
        <v>0</v>
      </c>
      <c r="CT1" s="564">
        <f>Z80</f>
        <v>0</v>
      </c>
      <c r="CU1" s="564">
        <f>AA80</f>
        <v>0</v>
      </c>
      <c r="CV1" s="563">
        <f>AB80</f>
        <v>0</v>
      </c>
      <c r="CW1" s="564">
        <f>Z81</f>
        <v>0</v>
      </c>
      <c r="CX1" s="564">
        <f>AA81</f>
        <v>0</v>
      </c>
      <c r="CY1" s="564">
        <f>AB81</f>
        <v>0</v>
      </c>
      <c r="CZ1" s="555" t="str">
        <f>IF(AJ80&gt;0,"x","0")</f>
        <v>0</v>
      </c>
      <c r="DA1" s="555" t="str">
        <f>IF(AK80&gt;0,"x","0")</f>
        <v>0</v>
      </c>
      <c r="DB1" s="565" t="str">
        <f>_xlfn.CONCAT(AJ82,"/",AK82,"/",AL82)</f>
        <v>//</v>
      </c>
      <c r="DC1" s="566" t="str">
        <f>AK91</f>
        <v>X</v>
      </c>
      <c r="DD1" s="567" t="str">
        <f>AK92</f>
        <v>-</v>
      </c>
      <c r="DE1" s="568" t="str">
        <f>AK93</f>
        <v>-</v>
      </c>
      <c r="DF1" s="566" t="str">
        <f>AK95</f>
        <v>-</v>
      </c>
      <c r="DG1" s="567" t="str">
        <f>AK97</f>
        <v>-</v>
      </c>
      <c r="DH1" s="567" t="str">
        <f>AK99</f>
        <v>-</v>
      </c>
      <c r="DI1" s="569" t="str">
        <f>AK100</f>
        <v>-</v>
      </c>
      <c r="DJ1" s="570" t="str">
        <f>AK101</f>
        <v>-</v>
      </c>
      <c r="DK1" s="567" t="str">
        <f>AK102</f>
        <v>-</v>
      </c>
      <c r="DL1" s="567" t="str">
        <f>AK103</f>
        <v>-</v>
      </c>
      <c r="DM1" s="569" t="str">
        <f>AK105</f>
        <v>-</v>
      </c>
      <c r="DN1" s="566" t="str">
        <f>AK107</f>
        <v>-</v>
      </c>
      <c r="DO1" s="567" t="str">
        <f>AK108</f>
        <v>-</v>
      </c>
      <c r="DP1" s="569" t="str">
        <f>AK109</f>
        <v>-</v>
      </c>
      <c r="DQ1" s="566">
        <f>AL91</f>
        <v>0</v>
      </c>
      <c r="DR1" s="567">
        <f>AL92</f>
        <v>0</v>
      </c>
      <c r="DS1" s="568">
        <f>AL93</f>
        <v>0</v>
      </c>
      <c r="DT1" s="566" t="str">
        <f>AL95</f>
        <v>x</v>
      </c>
      <c r="DU1" s="567">
        <f>AL97</f>
        <v>0</v>
      </c>
      <c r="DV1" s="567">
        <f>AL99</f>
        <v>0</v>
      </c>
      <c r="DW1" s="569">
        <f>AL100</f>
        <v>0</v>
      </c>
      <c r="DX1" s="570">
        <f>AL101</f>
        <v>0</v>
      </c>
      <c r="DY1" s="567">
        <f>AL102</f>
        <v>0</v>
      </c>
      <c r="DZ1" s="567">
        <f>AL103</f>
        <v>0</v>
      </c>
      <c r="EA1" s="569">
        <f>AL105</f>
        <v>0</v>
      </c>
      <c r="EB1" s="566">
        <f>AL107</f>
        <v>0</v>
      </c>
      <c r="EC1" s="567">
        <f>AL108</f>
        <v>0</v>
      </c>
      <c r="ED1" s="568">
        <f>AL109</f>
        <v>0</v>
      </c>
      <c r="EE1" s="549">
        <f>Q111</f>
        <v>0</v>
      </c>
      <c r="EF1" s="550">
        <f>Q112</f>
        <v>0</v>
      </c>
      <c r="EG1" s="550">
        <f>Q113</f>
        <v>0</v>
      </c>
      <c r="EH1" s="550">
        <f>Q114</f>
        <v>0</v>
      </c>
      <c r="EI1" s="552">
        <f>Q115</f>
        <v>0</v>
      </c>
      <c r="EJ1" s="566">
        <f>AC111</f>
        <v>0</v>
      </c>
      <c r="EK1" s="567">
        <f>AC112</f>
        <v>0</v>
      </c>
      <c r="EL1" s="567">
        <f>AC113</f>
        <v>0</v>
      </c>
      <c r="EM1" s="567">
        <f>AC114</f>
        <v>0</v>
      </c>
      <c r="EN1" s="569">
        <f>AC115</f>
        <v>0</v>
      </c>
      <c r="EO1" s="549" t="str">
        <f>$AK131</f>
        <v>-</v>
      </c>
      <c r="EP1" s="550" t="str">
        <f>$AK132</f>
        <v>-</v>
      </c>
      <c r="EQ1" s="550" t="str">
        <f>$AK133</f>
        <v>-</v>
      </c>
      <c r="ER1" s="550" t="str">
        <f>$AK134</f>
        <v>-</v>
      </c>
      <c r="ES1" s="550" t="str">
        <f>$AK135</f>
        <v>-</v>
      </c>
      <c r="ET1" s="550" t="str">
        <f>$AK136</f>
        <v>-</v>
      </c>
      <c r="EU1" s="550" t="str">
        <f>$AK137</f>
        <v>-</v>
      </c>
      <c r="EV1" s="550" t="str">
        <f>$AK138</f>
        <v>-</v>
      </c>
      <c r="EW1" s="550" t="str">
        <f>$AK139</f>
        <v>-</v>
      </c>
      <c r="EX1" s="550" t="str">
        <f>$AK140</f>
        <v>-</v>
      </c>
      <c r="EY1" s="552" t="str">
        <f>$AK141</f>
        <v>-</v>
      </c>
      <c r="EZ1" s="571" t="str">
        <f>$AK142</f>
        <v>-</v>
      </c>
      <c r="FA1" s="571" t="str">
        <f>$AK143</f>
        <v>-</v>
      </c>
      <c r="FB1" s="571" t="str">
        <f>$AK144</f>
        <v>-</v>
      </c>
      <c r="FC1" s="571" t="str">
        <f>$AK145</f>
        <v>-</v>
      </c>
      <c r="FD1" s="571" t="str">
        <f>$AK146</f>
        <v>-</v>
      </c>
      <c r="FE1" s="571" t="str">
        <f>$AK147</f>
        <v>-</v>
      </c>
      <c r="FF1" s="571" t="str">
        <f>$AK148</f>
        <v>-</v>
      </c>
      <c r="FG1" s="571" t="str">
        <f>$AK149</f>
        <v>-</v>
      </c>
      <c r="FH1" s="571" t="str">
        <f>$AK150</f>
        <v>-</v>
      </c>
      <c r="FI1" s="571" t="str">
        <f>$AK151</f>
        <v>-</v>
      </c>
      <c r="FJ1" s="571" t="str">
        <f>$AK152</f>
        <v>-</v>
      </c>
      <c r="FK1" s="571" t="str">
        <f>$AK153</f>
        <v>-</v>
      </c>
      <c r="FL1" s="571" t="str">
        <f>$AK154</f>
        <v>-</v>
      </c>
      <c r="FM1" s="571" t="str">
        <f>$AK155</f>
        <v>-</v>
      </c>
      <c r="FN1" s="571" t="str">
        <f>$AK156</f>
        <v>-</v>
      </c>
      <c r="FO1" s="550" t="str">
        <f>$AK157</f>
        <v>-</v>
      </c>
      <c r="FP1" s="550" t="str">
        <f>$AK158</f>
        <v>-</v>
      </c>
      <c r="FQ1" s="550" t="str">
        <f>$AK159</f>
        <v>-</v>
      </c>
      <c r="FR1" s="550" t="str">
        <f>$AK160</f>
        <v>-</v>
      </c>
      <c r="FS1" s="550" t="str">
        <f>$AK161</f>
        <v>-</v>
      </c>
      <c r="FT1" s="550" t="str">
        <f>$AK162</f>
        <v>-</v>
      </c>
      <c r="FU1" s="550" t="str">
        <f>$AK163</f>
        <v>-</v>
      </c>
      <c r="FV1" s="551" t="str">
        <f>$AK164</f>
        <v>-</v>
      </c>
      <c r="FW1" s="549" t="str">
        <f>$AK165</f>
        <v>-</v>
      </c>
      <c r="FX1" s="550" t="str">
        <f>$AK166</f>
        <v>-</v>
      </c>
      <c r="FY1" s="550" t="str">
        <f>$AK167</f>
        <v>-</v>
      </c>
      <c r="FZ1" s="550" t="str">
        <f>$AK168</f>
        <v>-</v>
      </c>
      <c r="GA1" s="550" t="str">
        <f>$AK169</f>
        <v>-</v>
      </c>
      <c r="GB1" s="550" t="str">
        <f>$AK170</f>
        <v>-</v>
      </c>
      <c r="GC1" s="550" t="str">
        <f>$AK171</f>
        <v>-</v>
      </c>
      <c r="GD1" s="552" t="str">
        <f>$AK172</f>
        <v>-</v>
      </c>
      <c r="GE1" s="553">
        <f>AH179</f>
        <v>0</v>
      </c>
      <c r="GF1" s="558">
        <f>AH180</f>
        <v>0</v>
      </c>
      <c r="GG1" s="559">
        <f>AH181</f>
        <v>0</v>
      </c>
      <c r="GH1" s="549">
        <f>$AL131</f>
        <v>0</v>
      </c>
      <c r="GI1" s="550">
        <f>$AL132</f>
        <v>0</v>
      </c>
      <c r="GJ1" s="550">
        <f>$AL133</f>
        <v>0</v>
      </c>
      <c r="GK1" s="550">
        <f>$AL134</f>
        <v>0</v>
      </c>
      <c r="GL1" s="550">
        <f>$AL135</f>
        <v>0</v>
      </c>
      <c r="GM1" s="550">
        <f>$AL136</f>
        <v>0</v>
      </c>
      <c r="GN1" s="550">
        <f>$AL137</f>
        <v>0</v>
      </c>
      <c r="GO1" s="550">
        <f>$AL138</f>
        <v>0</v>
      </c>
      <c r="GP1" s="550">
        <f>$AL139</f>
        <v>0</v>
      </c>
      <c r="GQ1" s="550">
        <f>$AL140</f>
        <v>0</v>
      </c>
      <c r="GR1" s="552">
        <f>$AL141</f>
        <v>0</v>
      </c>
      <c r="GS1" s="572">
        <f>$AL142</f>
        <v>0</v>
      </c>
      <c r="GT1" s="572">
        <f>$AL143</f>
        <v>0</v>
      </c>
      <c r="GU1" s="572">
        <f>$AL144</f>
        <v>0</v>
      </c>
      <c r="GV1" s="572">
        <f>$AL145</f>
        <v>0</v>
      </c>
      <c r="GW1" s="572">
        <f>$AL146</f>
        <v>0</v>
      </c>
      <c r="GX1" s="572">
        <f>$AL147</f>
        <v>0</v>
      </c>
      <c r="GY1" s="572">
        <f>$AL148</f>
        <v>0</v>
      </c>
      <c r="GZ1" s="572">
        <f>$AL149</f>
        <v>0</v>
      </c>
      <c r="HA1" s="572">
        <f>$AL150</f>
        <v>0</v>
      </c>
      <c r="HB1" s="572">
        <f>$AL151</f>
        <v>0</v>
      </c>
      <c r="HC1" s="572">
        <f>$AL152</f>
        <v>0</v>
      </c>
      <c r="HD1" s="572">
        <f>$AL153</f>
        <v>0</v>
      </c>
      <c r="HE1" s="572">
        <f>$AL154</f>
        <v>0</v>
      </c>
      <c r="HF1" s="572">
        <f>$AL155</f>
        <v>0</v>
      </c>
      <c r="HG1" s="572">
        <f>$AL156</f>
        <v>0</v>
      </c>
      <c r="HH1" s="550">
        <f>$AL157</f>
        <v>0</v>
      </c>
      <c r="HI1" s="550">
        <f>$AL158</f>
        <v>0</v>
      </c>
      <c r="HJ1" s="550">
        <f>$AL159</f>
        <v>0</v>
      </c>
      <c r="HK1" s="550">
        <f>$AL160</f>
        <v>0</v>
      </c>
      <c r="HL1" s="550">
        <f>$AL161</f>
        <v>0</v>
      </c>
      <c r="HM1" s="550">
        <f>$AL162</f>
        <v>0</v>
      </c>
      <c r="HN1" s="550">
        <f>$AL163</f>
        <v>0</v>
      </c>
      <c r="HO1" s="551">
        <f>$AL164</f>
        <v>0</v>
      </c>
      <c r="HP1" s="549">
        <f>$AL165</f>
        <v>0</v>
      </c>
      <c r="HQ1" s="550">
        <f>$AL166</f>
        <v>0</v>
      </c>
      <c r="HR1" s="550">
        <f>$AL167</f>
        <v>0</v>
      </c>
      <c r="HS1" s="550">
        <f>$AL168</f>
        <v>0</v>
      </c>
      <c r="HT1" s="550">
        <f>$AL169</f>
        <v>0</v>
      </c>
      <c r="HU1" s="550">
        <f>$AL170</f>
        <v>0</v>
      </c>
      <c r="HV1" s="550">
        <f>$AL171</f>
        <v>0</v>
      </c>
      <c r="HW1" s="551">
        <f>$AL172</f>
        <v>0</v>
      </c>
      <c r="HX1" s="573">
        <f>AW131</f>
        <v>0</v>
      </c>
      <c r="HY1" s="574">
        <f>AW137</f>
        <v>0</v>
      </c>
      <c r="HZ1" s="575">
        <f>AW140</f>
        <v>0</v>
      </c>
      <c r="IA1" s="576">
        <f>AW142</f>
        <v>0</v>
      </c>
      <c r="IB1" s="574">
        <f>AW147</f>
        <v>0</v>
      </c>
      <c r="IC1" s="574">
        <f>AW149</f>
        <v>0</v>
      </c>
      <c r="ID1" s="575">
        <f>AW151</f>
        <v>0</v>
      </c>
      <c r="IE1" s="576">
        <f>AW154</f>
        <v>0</v>
      </c>
      <c r="IF1" s="574">
        <f>AW157</f>
        <v>0</v>
      </c>
      <c r="IG1" s="574">
        <f>AW160</f>
        <v>0</v>
      </c>
      <c r="IH1" s="575">
        <f>AW162</f>
        <v>0</v>
      </c>
      <c r="II1" s="573">
        <f>AW165</f>
        <v>0</v>
      </c>
      <c r="IJ1" s="574">
        <f>AW168</f>
        <v>0</v>
      </c>
      <c r="IK1" s="577">
        <f>AW171</f>
        <v>0</v>
      </c>
      <c r="IL1" s="578">
        <f>SUM(HX1:IK1)</f>
        <v>0</v>
      </c>
    </row>
    <row r="2" spans="1:246" s="147" customFormat="1" ht="24.6" customHeight="1" thickBot="1">
      <c r="A2" s="869" t="s">
        <v>5</v>
      </c>
      <c r="AB2" s="148"/>
      <c r="AC2" s="148"/>
      <c r="AD2" s="148"/>
      <c r="AE2" s="149"/>
      <c r="AF2" s="150"/>
      <c r="AG2" s="151"/>
      <c r="AH2" s="150"/>
      <c r="AI2" s="150"/>
      <c r="AJ2" s="150"/>
      <c r="AK2" s="150"/>
      <c r="AL2" s="150"/>
      <c r="BC2" s="152"/>
      <c r="BE2" s="544" t="s">
        <v>86</v>
      </c>
      <c r="BF2" s="400" t="s">
        <v>87</v>
      </c>
      <c r="BG2" s="401" t="s">
        <v>70</v>
      </c>
      <c r="BH2" s="402" t="s">
        <v>76</v>
      </c>
      <c r="BI2" s="402" t="s">
        <v>77</v>
      </c>
      <c r="BJ2" s="402" t="s">
        <v>78</v>
      </c>
      <c r="BK2" s="403" t="s">
        <v>88</v>
      </c>
      <c r="BL2" s="404" t="s">
        <v>89</v>
      </c>
      <c r="BM2" s="405" t="s">
        <v>90</v>
      </c>
      <c r="BN2" s="405" t="s">
        <v>91</v>
      </c>
      <c r="BO2" s="405" t="s">
        <v>92</v>
      </c>
      <c r="BP2" s="405" t="s">
        <v>93</v>
      </c>
      <c r="BQ2" s="406" t="s">
        <v>94</v>
      </c>
      <c r="BR2" s="407" t="s">
        <v>95</v>
      </c>
      <c r="BS2" s="408" t="s">
        <v>96</v>
      </c>
      <c r="BT2" s="409" t="s">
        <v>97</v>
      </c>
      <c r="BU2" s="409" t="s">
        <v>98</v>
      </c>
      <c r="BV2" s="408" t="s">
        <v>99</v>
      </c>
      <c r="BW2" s="409" t="s">
        <v>100</v>
      </c>
      <c r="BX2" s="409" t="s">
        <v>101</v>
      </c>
      <c r="BY2" s="409" t="s">
        <v>102</v>
      </c>
      <c r="BZ2" s="409" t="s">
        <v>103</v>
      </c>
      <c r="CA2" s="409" t="s">
        <v>104</v>
      </c>
      <c r="CB2" s="410" t="s">
        <v>105</v>
      </c>
      <c r="CC2" s="411" t="s">
        <v>106</v>
      </c>
      <c r="CD2" s="412" t="s">
        <v>107</v>
      </c>
      <c r="CE2" s="412" t="s">
        <v>108</v>
      </c>
      <c r="CF2" s="412" t="s">
        <v>109</v>
      </c>
      <c r="CG2" s="412" t="s">
        <v>110</v>
      </c>
      <c r="CH2" s="412" t="s">
        <v>52</v>
      </c>
      <c r="CI2" s="412" t="s">
        <v>111</v>
      </c>
      <c r="CJ2" s="413" t="s">
        <v>112</v>
      </c>
      <c r="CK2" s="414" t="s">
        <v>113</v>
      </c>
      <c r="CL2" s="415" t="s">
        <v>114</v>
      </c>
      <c r="CM2" s="416" t="s">
        <v>115</v>
      </c>
      <c r="CN2" s="417" t="s">
        <v>116</v>
      </c>
      <c r="CO2" s="417" t="s">
        <v>117</v>
      </c>
      <c r="CP2" s="417" t="s">
        <v>118</v>
      </c>
      <c r="CQ2" s="417" t="s">
        <v>116</v>
      </c>
      <c r="CR2" s="417" t="s">
        <v>117</v>
      </c>
      <c r="CS2" s="417" t="s">
        <v>118</v>
      </c>
      <c r="CT2" s="417" t="s">
        <v>17</v>
      </c>
      <c r="CU2" s="417" t="s">
        <v>21</v>
      </c>
      <c r="CV2" s="417" t="s">
        <v>119</v>
      </c>
      <c r="CW2" s="417" t="s">
        <v>17</v>
      </c>
      <c r="CX2" s="417" t="s">
        <v>21</v>
      </c>
      <c r="CY2" s="417" t="s">
        <v>119</v>
      </c>
      <c r="CZ2" s="417" t="s">
        <v>17</v>
      </c>
      <c r="DA2" s="417" t="s">
        <v>21</v>
      </c>
      <c r="DB2" s="418" t="s">
        <v>120</v>
      </c>
      <c r="DC2" s="419" t="s">
        <v>44</v>
      </c>
      <c r="DD2" s="420" t="s">
        <v>45</v>
      </c>
      <c r="DE2" s="421" t="s">
        <v>46</v>
      </c>
      <c r="DF2" s="419" t="s">
        <v>47</v>
      </c>
      <c r="DG2" s="420" t="s">
        <v>48</v>
      </c>
      <c r="DH2" s="420" t="s">
        <v>49</v>
      </c>
      <c r="DI2" s="421" t="s">
        <v>121</v>
      </c>
      <c r="DJ2" s="419" t="s">
        <v>51</v>
      </c>
      <c r="DK2" s="420" t="s">
        <v>52</v>
      </c>
      <c r="DL2" s="420" t="s">
        <v>53</v>
      </c>
      <c r="DM2" s="421" t="s">
        <v>54</v>
      </c>
      <c r="DN2" s="422" t="s">
        <v>55</v>
      </c>
      <c r="DO2" s="420" t="s">
        <v>56</v>
      </c>
      <c r="DP2" s="421" t="s">
        <v>57</v>
      </c>
      <c r="DQ2" s="423" t="s">
        <v>44</v>
      </c>
      <c r="DR2" s="424" t="s">
        <v>45</v>
      </c>
      <c r="DS2" s="425" t="s">
        <v>46</v>
      </c>
      <c r="DT2" s="423" t="s">
        <v>47</v>
      </c>
      <c r="DU2" s="424" t="s">
        <v>48</v>
      </c>
      <c r="DV2" s="424" t="s">
        <v>49</v>
      </c>
      <c r="DW2" s="425" t="s">
        <v>121</v>
      </c>
      <c r="DX2" s="423" t="s">
        <v>51</v>
      </c>
      <c r="DY2" s="424" t="s">
        <v>52</v>
      </c>
      <c r="DZ2" s="424" t="s">
        <v>53</v>
      </c>
      <c r="EA2" s="425" t="s">
        <v>54</v>
      </c>
      <c r="EB2" s="426" t="s">
        <v>55</v>
      </c>
      <c r="EC2" s="424" t="s">
        <v>56</v>
      </c>
      <c r="ED2" s="425" t="s">
        <v>57</v>
      </c>
      <c r="EE2" s="427" t="s">
        <v>122</v>
      </c>
      <c r="EF2" s="427" t="s">
        <v>123</v>
      </c>
      <c r="EG2" s="427" t="s">
        <v>124</v>
      </c>
      <c r="EH2" s="427" t="s">
        <v>125</v>
      </c>
      <c r="EI2" s="506" t="s">
        <v>126</v>
      </c>
      <c r="EJ2" s="507" t="s">
        <v>122</v>
      </c>
      <c r="EK2" s="427" t="s">
        <v>123</v>
      </c>
      <c r="EL2" s="427" t="s">
        <v>124</v>
      </c>
      <c r="EM2" s="427" t="s">
        <v>127</v>
      </c>
      <c r="EN2" s="508" t="s">
        <v>126</v>
      </c>
      <c r="EO2" s="433" t="s">
        <v>128</v>
      </c>
      <c r="EP2" s="434" t="s">
        <v>129</v>
      </c>
      <c r="EQ2" s="435" t="s">
        <v>130</v>
      </c>
      <c r="ER2" s="435" t="s">
        <v>131</v>
      </c>
      <c r="ES2" s="435" t="s">
        <v>132</v>
      </c>
      <c r="ET2" s="435" t="s">
        <v>133</v>
      </c>
      <c r="EU2" s="435" t="s">
        <v>134</v>
      </c>
      <c r="EV2" s="435" t="s">
        <v>135</v>
      </c>
      <c r="EW2" s="435" t="s">
        <v>136</v>
      </c>
      <c r="EX2" s="435" t="s">
        <v>137</v>
      </c>
      <c r="EY2" s="436" t="s">
        <v>138</v>
      </c>
      <c r="EZ2" s="433" t="s">
        <v>139</v>
      </c>
      <c r="FA2" s="434" t="s">
        <v>140</v>
      </c>
      <c r="FB2" s="434" t="s">
        <v>141</v>
      </c>
      <c r="FC2" s="434" t="s">
        <v>142</v>
      </c>
      <c r="FD2" s="434" t="s">
        <v>143</v>
      </c>
      <c r="FE2" s="434" t="s">
        <v>144</v>
      </c>
      <c r="FF2" s="434" t="s">
        <v>145</v>
      </c>
      <c r="FG2" s="434" t="s">
        <v>146</v>
      </c>
      <c r="FH2" s="434" t="s">
        <v>147</v>
      </c>
      <c r="FI2" s="434" t="s">
        <v>148</v>
      </c>
      <c r="FJ2" s="435" t="s">
        <v>149</v>
      </c>
      <c r="FK2" s="437" t="s">
        <v>150</v>
      </c>
      <c r="FL2" s="433" t="s">
        <v>151</v>
      </c>
      <c r="FM2" s="434" t="s">
        <v>152</v>
      </c>
      <c r="FN2" s="434" t="s">
        <v>153</v>
      </c>
      <c r="FO2" s="434" t="s">
        <v>154</v>
      </c>
      <c r="FP2" s="435" t="s">
        <v>155</v>
      </c>
      <c r="FQ2" s="435" t="s">
        <v>156</v>
      </c>
      <c r="FR2" s="434" t="s">
        <v>157</v>
      </c>
      <c r="FS2" s="435" t="s">
        <v>158</v>
      </c>
      <c r="FT2" s="435" t="s">
        <v>159</v>
      </c>
      <c r="FU2" s="435" t="s">
        <v>160</v>
      </c>
      <c r="FV2" s="437" t="s">
        <v>161</v>
      </c>
      <c r="FW2" s="438" t="s">
        <v>162</v>
      </c>
      <c r="FX2" s="434" t="s">
        <v>163</v>
      </c>
      <c r="FY2" s="435" t="s">
        <v>164</v>
      </c>
      <c r="FZ2" s="434" t="s">
        <v>165</v>
      </c>
      <c r="GA2" s="434" t="s">
        <v>166</v>
      </c>
      <c r="GB2" s="434" t="s">
        <v>167</v>
      </c>
      <c r="GC2" s="435" t="s">
        <v>168</v>
      </c>
      <c r="GD2" s="439" t="s">
        <v>169</v>
      </c>
      <c r="GE2" s="440" t="s">
        <v>170</v>
      </c>
      <c r="GF2" s="441" t="s">
        <v>171</v>
      </c>
      <c r="GG2" s="442" t="s">
        <v>172</v>
      </c>
      <c r="GH2" s="443" t="s">
        <v>128</v>
      </c>
      <c r="GI2" s="444" t="s">
        <v>129</v>
      </c>
      <c r="GJ2" s="445" t="s">
        <v>130</v>
      </c>
      <c r="GK2" s="445" t="s">
        <v>131</v>
      </c>
      <c r="GL2" s="445" t="s">
        <v>132</v>
      </c>
      <c r="GM2" s="445" t="s">
        <v>133</v>
      </c>
      <c r="GN2" s="445" t="s">
        <v>134</v>
      </c>
      <c r="GO2" s="445" t="s">
        <v>135</v>
      </c>
      <c r="GP2" s="445" t="s">
        <v>136</v>
      </c>
      <c r="GQ2" s="445" t="s">
        <v>137</v>
      </c>
      <c r="GR2" s="446" t="s">
        <v>138</v>
      </c>
      <c r="GS2" s="443" t="s">
        <v>139</v>
      </c>
      <c r="GT2" s="444" t="s">
        <v>140</v>
      </c>
      <c r="GU2" s="444" t="s">
        <v>141</v>
      </c>
      <c r="GV2" s="444" t="s">
        <v>142</v>
      </c>
      <c r="GW2" s="444" t="s">
        <v>143</v>
      </c>
      <c r="GX2" s="444" t="s">
        <v>144</v>
      </c>
      <c r="GY2" s="444" t="s">
        <v>145</v>
      </c>
      <c r="GZ2" s="444" t="s">
        <v>146</v>
      </c>
      <c r="HA2" s="444" t="s">
        <v>147</v>
      </c>
      <c r="HB2" s="444" t="s">
        <v>148</v>
      </c>
      <c r="HC2" s="445" t="s">
        <v>149</v>
      </c>
      <c r="HD2" s="447" t="s">
        <v>150</v>
      </c>
      <c r="HE2" s="443" t="s">
        <v>151</v>
      </c>
      <c r="HF2" s="444" t="s">
        <v>152</v>
      </c>
      <c r="HG2" s="444" t="s">
        <v>153</v>
      </c>
      <c r="HH2" s="444" t="s">
        <v>154</v>
      </c>
      <c r="HI2" s="445" t="s">
        <v>155</v>
      </c>
      <c r="HJ2" s="445" t="s">
        <v>156</v>
      </c>
      <c r="HK2" s="444" t="s">
        <v>157</v>
      </c>
      <c r="HL2" s="445" t="s">
        <v>158</v>
      </c>
      <c r="HM2" s="445" t="s">
        <v>159</v>
      </c>
      <c r="HN2" s="445" t="s">
        <v>160</v>
      </c>
      <c r="HO2" s="447" t="s">
        <v>161</v>
      </c>
      <c r="HP2" s="448" t="s">
        <v>162</v>
      </c>
      <c r="HQ2" s="444" t="s">
        <v>163</v>
      </c>
      <c r="HR2" s="445" t="s">
        <v>164</v>
      </c>
      <c r="HS2" s="444" t="s">
        <v>165</v>
      </c>
      <c r="HT2" s="444" t="s">
        <v>166</v>
      </c>
      <c r="HU2" s="444" t="s">
        <v>167</v>
      </c>
      <c r="HV2" s="445" t="s">
        <v>168</v>
      </c>
      <c r="HW2" s="446" t="s">
        <v>169</v>
      </c>
      <c r="HX2" s="428" t="s">
        <v>44</v>
      </c>
      <c r="HY2" s="429" t="s">
        <v>45</v>
      </c>
      <c r="HZ2" s="430" t="s">
        <v>46</v>
      </c>
      <c r="IA2" s="428" t="s">
        <v>47</v>
      </c>
      <c r="IB2" s="429" t="s">
        <v>48</v>
      </c>
      <c r="IC2" s="429" t="s">
        <v>49</v>
      </c>
      <c r="ID2" s="430" t="s">
        <v>121</v>
      </c>
      <c r="IE2" s="428" t="s">
        <v>51</v>
      </c>
      <c r="IF2" s="429" t="s">
        <v>52</v>
      </c>
      <c r="IG2" s="429" t="s">
        <v>53</v>
      </c>
      <c r="IH2" s="430" t="s">
        <v>54</v>
      </c>
      <c r="II2" s="431" t="s">
        <v>55</v>
      </c>
      <c r="IJ2" s="429" t="s">
        <v>56</v>
      </c>
      <c r="IK2" s="432" t="s">
        <v>57</v>
      </c>
      <c r="IL2" s="579" t="s">
        <v>81</v>
      </c>
    </row>
    <row r="3" spans="1:246" ht="33" customHeight="1" thickBot="1">
      <c r="A3" s="4"/>
      <c r="B3" s="5"/>
      <c r="C3" s="22"/>
      <c r="D3" s="5"/>
      <c r="E3" s="5"/>
      <c r="F3" s="5"/>
      <c r="G3" s="5"/>
      <c r="H3" s="5"/>
      <c r="I3" s="5"/>
      <c r="J3" s="1355" t="s">
        <v>173</v>
      </c>
      <c r="K3" s="1355"/>
      <c r="L3" s="1355"/>
      <c r="M3" s="1355"/>
      <c r="N3" s="1355"/>
      <c r="O3" s="1355"/>
      <c r="P3" s="1355"/>
      <c r="Q3" s="1355"/>
      <c r="R3" s="1355"/>
      <c r="S3" s="1355"/>
      <c r="T3" s="1355"/>
      <c r="U3" s="1355"/>
      <c r="V3" s="1355"/>
      <c r="W3" s="1355"/>
      <c r="X3" s="1355"/>
      <c r="Y3" s="1355"/>
      <c r="Z3" s="1355"/>
      <c r="AA3" s="1355"/>
      <c r="AB3" s="1355"/>
      <c r="AC3" s="1355"/>
      <c r="AD3" s="1355"/>
      <c r="AE3" s="1355"/>
      <c r="AF3" s="1412" t="s">
        <v>174</v>
      </c>
      <c r="AG3" s="1413"/>
      <c r="AH3" s="1413"/>
      <c r="AI3" s="1413"/>
      <c r="AJ3" s="1413"/>
      <c r="AK3" s="1419" t="s">
        <v>175</v>
      </c>
      <c r="AL3" s="1420"/>
      <c r="AM3" s="39"/>
      <c r="AN3" s="39"/>
      <c r="AO3" s="39"/>
      <c r="AP3" s="39"/>
      <c r="AQ3" s="39"/>
      <c r="AR3" s="39"/>
      <c r="AS3" s="39"/>
      <c r="AT3" s="39"/>
      <c r="AU3" s="759"/>
      <c r="AV3" s="759"/>
      <c r="AW3" s="759"/>
      <c r="AX3" s="759"/>
      <c r="AY3" s="759"/>
      <c r="AZ3" s="759"/>
      <c r="BA3" s="759"/>
      <c r="BB3" s="759"/>
      <c r="BE3" s="580"/>
      <c r="BF3" s="1815" t="s">
        <v>176</v>
      </c>
      <c r="BG3" s="1816"/>
      <c r="BH3" s="1816"/>
      <c r="BI3" s="1816"/>
      <c r="BJ3" s="1816"/>
      <c r="BK3" s="1816"/>
      <c r="BL3" s="1819" t="s">
        <v>177</v>
      </c>
      <c r="BM3" s="1820"/>
      <c r="BN3" s="1820"/>
      <c r="BO3" s="1820"/>
      <c r="BP3" s="1820"/>
      <c r="BQ3" s="1821"/>
      <c r="BR3" s="1825" t="s">
        <v>178</v>
      </c>
      <c r="BS3" s="1826"/>
      <c r="BT3" s="1826" t="s">
        <v>179</v>
      </c>
      <c r="BU3" s="1826"/>
      <c r="BV3" s="1826"/>
      <c r="BW3" s="1829" t="s">
        <v>180</v>
      </c>
      <c r="BX3" s="1830"/>
      <c r="BY3" s="1829" t="s">
        <v>181</v>
      </c>
      <c r="BZ3" s="1849"/>
      <c r="CA3" s="1849"/>
      <c r="CB3" s="1849"/>
      <c r="CC3" s="1851" t="s">
        <v>182</v>
      </c>
      <c r="CD3" s="1852"/>
      <c r="CE3" s="1852"/>
      <c r="CF3" s="1852"/>
      <c r="CG3" s="1852"/>
      <c r="CH3" s="1852"/>
      <c r="CI3" s="1852"/>
      <c r="CJ3" s="1852"/>
      <c r="CK3" s="1853"/>
      <c r="CL3" s="1857" t="s">
        <v>183</v>
      </c>
      <c r="CM3" s="1858"/>
      <c r="CN3" s="894" t="s">
        <v>184</v>
      </c>
      <c r="CO3" s="895"/>
      <c r="CP3" s="896"/>
      <c r="CQ3" s="1866" t="s">
        <v>185</v>
      </c>
      <c r="CR3" s="1857"/>
      <c r="CS3" s="1858"/>
      <c r="CT3" s="1868" t="s">
        <v>186</v>
      </c>
      <c r="CU3" s="1868"/>
      <c r="CV3" s="1868"/>
      <c r="CW3" s="1868" t="s">
        <v>187</v>
      </c>
      <c r="CX3" s="1868"/>
      <c r="CY3" s="1868"/>
      <c r="CZ3" s="1866" t="s">
        <v>188</v>
      </c>
      <c r="DA3" s="1857"/>
      <c r="DB3" s="1857"/>
      <c r="DC3" s="1910" t="s">
        <v>189</v>
      </c>
      <c r="DD3" s="1911"/>
      <c r="DE3" s="1912"/>
      <c r="DF3" s="1913" t="s">
        <v>190</v>
      </c>
      <c r="DG3" s="1911"/>
      <c r="DH3" s="1911"/>
      <c r="DI3" s="1912"/>
      <c r="DJ3" s="1913" t="s">
        <v>191</v>
      </c>
      <c r="DK3" s="1911"/>
      <c r="DL3" s="1911"/>
      <c r="DM3" s="1912"/>
      <c r="DN3" s="1913" t="s">
        <v>192</v>
      </c>
      <c r="DO3" s="1911"/>
      <c r="DP3" s="1914"/>
      <c r="DQ3" s="1915" t="s">
        <v>189</v>
      </c>
      <c r="DR3" s="1880"/>
      <c r="DS3" s="1881"/>
      <c r="DT3" s="1879" t="s">
        <v>190</v>
      </c>
      <c r="DU3" s="1880"/>
      <c r="DV3" s="1880"/>
      <c r="DW3" s="1881"/>
      <c r="DX3" s="1879" t="s">
        <v>191</v>
      </c>
      <c r="DY3" s="1880"/>
      <c r="DZ3" s="1880"/>
      <c r="EA3" s="1881"/>
      <c r="EB3" s="1879" t="s">
        <v>192</v>
      </c>
      <c r="EC3" s="1880"/>
      <c r="ED3" s="1882"/>
      <c r="EE3" s="1876" t="s">
        <v>193</v>
      </c>
      <c r="EF3" s="1877"/>
      <c r="EG3" s="1877"/>
      <c r="EH3" s="1877"/>
      <c r="EI3" s="1877"/>
      <c r="EJ3" s="1876" t="s">
        <v>194</v>
      </c>
      <c r="EK3" s="1877"/>
      <c r="EL3" s="1877"/>
      <c r="EM3" s="1877"/>
      <c r="EN3" s="1878"/>
      <c r="EO3" s="1863" t="s">
        <v>44</v>
      </c>
      <c r="EP3" s="1861"/>
      <c r="EQ3" s="1861"/>
      <c r="ER3" s="1861"/>
      <c r="ES3" s="1861"/>
      <c r="ET3" s="1861"/>
      <c r="EU3" s="1861" t="s">
        <v>45</v>
      </c>
      <c r="EV3" s="1861"/>
      <c r="EW3" s="1861"/>
      <c r="EX3" s="1861" t="s">
        <v>46</v>
      </c>
      <c r="EY3" s="1862"/>
      <c r="EZ3" s="1861" t="s">
        <v>47</v>
      </c>
      <c r="FA3" s="1861"/>
      <c r="FB3" s="1861"/>
      <c r="FC3" s="1861"/>
      <c r="FD3" s="1861"/>
      <c r="FE3" s="1863" t="s">
        <v>48</v>
      </c>
      <c r="FF3" s="1861"/>
      <c r="FG3" s="1861" t="s">
        <v>49</v>
      </c>
      <c r="FH3" s="1861"/>
      <c r="FI3" s="1861" t="s">
        <v>121</v>
      </c>
      <c r="FJ3" s="1861"/>
      <c r="FK3" s="1862"/>
      <c r="FL3" s="1863" t="s">
        <v>51</v>
      </c>
      <c r="FM3" s="1861"/>
      <c r="FN3" s="1861"/>
      <c r="FO3" s="1861" t="s">
        <v>52</v>
      </c>
      <c r="FP3" s="1861"/>
      <c r="FQ3" s="1861"/>
      <c r="FR3" s="1861" t="s">
        <v>53</v>
      </c>
      <c r="FS3" s="1861"/>
      <c r="FT3" s="1861" t="s">
        <v>54</v>
      </c>
      <c r="FU3" s="1861"/>
      <c r="FV3" s="1862"/>
      <c r="FW3" s="1863" t="s">
        <v>55</v>
      </c>
      <c r="FX3" s="1861"/>
      <c r="FY3" s="1861"/>
      <c r="FZ3" s="1861" t="s">
        <v>56</v>
      </c>
      <c r="GA3" s="1861"/>
      <c r="GB3" s="1861"/>
      <c r="GC3" s="1861" t="s">
        <v>57</v>
      </c>
      <c r="GD3" s="1862"/>
      <c r="GE3" s="1895" t="s">
        <v>195</v>
      </c>
      <c r="GF3" s="1896"/>
      <c r="GG3" s="1897"/>
      <c r="GH3" s="1883" t="s">
        <v>44</v>
      </c>
      <c r="GI3" s="1884"/>
      <c r="GJ3" s="1884"/>
      <c r="GK3" s="1884"/>
      <c r="GL3" s="1884"/>
      <c r="GM3" s="1884"/>
      <c r="GN3" s="1884" t="s">
        <v>45</v>
      </c>
      <c r="GO3" s="1884"/>
      <c r="GP3" s="1884"/>
      <c r="GQ3" s="1884" t="s">
        <v>46</v>
      </c>
      <c r="GR3" s="1885"/>
      <c r="GS3" s="1884" t="s">
        <v>47</v>
      </c>
      <c r="GT3" s="1884"/>
      <c r="GU3" s="1884"/>
      <c r="GV3" s="1884"/>
      <c r="GW3" s="1884"/>
      <c r="GX3" s="1883" t="s">
        <v>48</v>
      </c>
      <c r="GY3" s="1884"/>
      <c r="GZ3" s="1884" t="s">
        <v>49</v>
      </c>
      <c r="HA3" s="1884"/>
      <c r="HB3" s="1884" t="s">
        <v>121</v>
      </c>
      <c r="HC3" s="1884"/>
      <c r="HD3" s="1885"/>
      <c r="HE3" s="1883" t="s">
        <v>51</v>
      </c>
      <c r="HF3" s="1884"/>
      <c r="HG3" s="1884"/>
      <c r="HH3" s="1884" t="s">
        <v>52</v>
      </c>
      <c r="HI3" s="1884"/>
      <c r="HJ3" s="1884"/>
      <c r="HK3" s="1884" t="s">
        <v>53</v>
      </c>
      <c r="HL3" s="1884"/>
      <c r="HM3" s="1884" t="s">
        <v>54</v>
      </c>
      <c r="HN3" s="1884"/>
      <c r="HO3" s="1885"/>
      <c r="HP3" s="1883" t="s">
        <v>55</v>
      </c>
      <c r="HQ3" s="1884"/>
      <c r="HR3" s="1884"/>
      <c r="HS3" s="1884" t="s">
        <v>56</v>
      </c>
      <c r="HT3" s="1884"/>
      <c r="HU3" s="1884"/>
      <c r="HV3" s="1884" t="s">
        <v>57</v>
      </c>
      <c r="HW3" s="1885"/>
      <c r="HX3" s="1888" t="s">
        <v>189</v>
      </c>
      <c r="HY3" s="1886"/>
      <c r="HZ3" s="1887"/>
      <c r="IA3" s="1888" t="s">
        <v>190</v>
      </c>
      <c r="IB3" s="1886"/>
      <c r="IC3" s="1886"/>
      <c r="ID3" s="1887"/>
      <c r="IE3" s="1888" t="s">
        <v>191</v>
      </c>
      <c r="IF3" s="1886"/>
      <c r="IG3" s="1886"/>
      <c r="IH3" s="1887"/>
      <c r="II3" s="1886" t="s">
        <v>192</v>
      </c>
      <c r="IJ3" s="1886"/>
      <c r="IK3" s="1887"/>
      <c r="IL3" s="1864"/>
    </row>
    <row r="4" spans="1:246" s="10" customFormat="1" ht="26.45" customHeight="1" thickBot="1">
      <c r="A4" s="6"/>
      <c r="B4" s="7"/>
      <c r="C4" s="8"/>
      <c r="D4" s="7"/>
      <c r="E4" s="7"/>
      <c r="F4" s="7"/>
      <c r="G4" s="7"/>
      <c r="H4" s="7"/>
      <c r="I4" s="7"/>
      <c r="J4" s="1356"/>
      <c r="K4" s="1356"/>
      <c r="L4" s="1356"/>
      <c r="M4" s="1356"/>
      <c r="N4" s="1356"/>
      <c r="O4" s="1356"/>
      <c r="P4" s="1356"/>
      <c r="Q4" s="1356"/>
      <c r="R4" s="1356"/>
      <c r="S4" s="1356"/>
      <c r="T4" s="1356"/>
      <c r="U4" s="1356"/>
      <c r="V4" s="1356"/>
      <c r="W4" s="1356"/>
      <c r="X4" s="1356"/>
      <c r="Y4" s="1356"/>
      <c r="Z4" s="1356"/>
      <c r="AA4" s="1356"/>
      <c r="AB4" s="1356"/>
      <c r="AC4" s="1356"/>
      <c r="AD4" s="1356"/>
      <c r="AE4" s="1356"/>
      <c r="AF4" s="1414"/>
      <c r="AG4" s="1415"/>
      <c r="AH4" s="1415"/>
      <c r="AI4" s="1415"/>
      <c r="AJ4" s="1415"/>
      <c r="AK4" s="1419"/>
      <c r="AL4" s="1420"/>
      <c r="AM4" s="9"/>
      <c r="AN4" s="9"/>
      <c r="AO4" s="9"/>
      <c r="AP4" s="9"/>
      <c r="AQ4" s="9"/>
      <c r="AR4" s="9"/>
      <c r="AS4" s="9"/>
      <c r="AT4" s="9"/>
      <c r="AU4" s="760"/>
      <c r="AV4" s="760"/>
      <c r="AW4" s="760"/>
      <c r="AX4" s="760"/>
      <c r="AY4" s="760"/>
      <c r="AZ4" s="760"/>
      <c r="BA4" s="760"/>
      <c r="BB4" s="760"/>
      <c r="BC4" s="39"/>
      <c r="BD4" s="760"/>
      <c r="BE4" s="580"/>
      <c r="BF4" s="1817"/>
      <c r="BG4" s="1818"/>
      <c r="BH4" s="1818"/>
      <c r="BI4" s="1818"/>
      <c r="BJ4" s="1818"/>
      <c r="BK4" s="1818"/>
      <c r="BL4" s="1822"/>
      <c r="BM4" s="1823"/>
      <c r="BN4" s="1823"/>
      <c r="BO4" s="1823"/>
      <c r="BP4" s="1823"/>
      <c r="BQ4" s="1824"/>
      <c r="BR4" s="1827"/>
      <c r="BS4" s="1828"/>
      <c r="BT4" s="1828"/>
      <c r="BU4" s="1828"/>
      <c r="BV4" s="1828"/>
      <c r="BW4" s="1831"/>
      <c r="BX4" s="1832"/>
      <c r="BY4" s="1831"/>
      <c r="BZ4" s="1850"/>
      <c r="CA4" s="1850"/>
      <c r="CB4" s="1850"/>
      <c r="CC4" s="1854"/>
      <c r="CD4" s="1855"/>
      <c r="CE4" s="1855"/>
      <c r="CF4" s="1855"/>
      <c r="CG4" s="1855"/>
      <c r="CH4" s="1855"/>
      <c r="CI4" s="1855"/>
      <c r="CJ4" s="1855"/>
      <c r="CK4" s="1856"/>
      <c r="CL4" s="1859"/>
      <c r="CM4" s="1860"/>
      <c r="CN4" s="897"/>
      <c r="CO4" s="898"/>
      <c r="CP4" s="899"/>
      <c r="CQ4" s="1867"/>
      <c r="CR4" s="1859"/>
      <c r="CS4" s="1860"/>
      <c r="CT4" s="1869"/>
      <c r="CU4" s="1869"/>
      <c r="CV4" s="1869"/>
      <c r="CW4" s="1869"/>
      <c r="CX4" s="1869"/>
      <c r="CY4" s="1869"/>
      <c r="CZ4" s="1867"/>
      <c r="DA4" s="1859"/>
      <c r="DB4" s="1859"/>
      <c r="DC4" s="1870" t="s">
        <v>196</v>
      </c>
      <c r="DD4" s="1871"/>
      <c r="DE4" s="1871"/>
      <c r="DF4" s="1871"/>
      <c r="DG4" s="1871"/>
      <c r="DH4" s="1871"/>
      <c r="DI4" s="1871"/>
      <c r="DJ4" s="1871"/>
      <c r="DK4" s="1871"/>
      <c r="DL4" s="1871"/>
      <c r="DM4" s="1871"/>
      <c r="DN4" s="1871"/>
      <c r="DO4" s="1871"/>
      <c r="DP4" s="1872"/>
      <c r="DQ4" s="1873" t="s">
        <v>197</v>
      </c>
      <c r="DR4" s="1874"/>
      <c r="DS4" s="1874"/>
      <c r="DT4" s="1874"/>
      <c r="DU4" s="1874"/>
      <c r="DV4" s="1874"/>
      <c r="DW4" s="1874"/>
      <c r="DX4" s="1874"/>
      <c r="DY4" s="1874"/>
      <c r="DZ4" s="1874"/>
      <c r="EA4" s="1874"/>
      <c r="EB4" s="1874"/>
      <c r="EC4" s="1874"/>
      <c r="ED4" s="1875"/>
      <c r="EE4" s="1907" t="s">
        <v>198</v>
      </c>
      <c r="EF4" s="1908"/>
      <c r="EG4" s="1908"/>
      <c r="EH4" s="1908"/>
      <c r="EI4" s="1908"/>
      <c r="EJ4" s="1908"/>
      <c r="EK4" s="1908"/>
      <c r="EL4" s="1908"/>
      <c r="EM4" s="1908"/>
      <c r="EN4" s="1909"/>
      <c r="EO4" s="1904" t="s">
        <v>189</v>
      </c>
      <c r="EP4" s="1905"/>
      <c r="EQ4" s="1905"/>
      <c r="ER4" s="1905"/>
      <c r="ES4" s="1905"/>
      <c r="ET4" s="1905"/>
      <c r="EU4" s="1905"/>
      <c r="EV4" s="1905"/>
      <c r="EW4" s="1905"/>
      <c r="EX4" s="1905"/>
      <c r="EY4" s="1906"/>
      <c r="EZ4" s="1904" t="s">
        <v>190</v>
      </c>
      <c r="FA4" s="1905"/>
      <c r="FB4" s="1905"/>
      <c r="FC4" s="1905"/>
      <c r="FD4" s="1905"/>
      <c r="FE4" s="1905"/>
      <c r="FF4" s="1905"/>
      <c r="FG4" s="1905"/>
      <c r="FH4" s="1905"/>
      <c r="FI4" s="1905"/>
      <c r="FJ4" s="1905"/>
      <c r="FK4" s="1906"/>
      <c r="FL4" s="1904" t="s">
        <v>191</v>
      </c>
      <c r="FM4" s="1905"/>
      <c r="FN4" s="1905"/>
      <c r="FO4" s="1905"/>
      <c r="FP4" s="1905"/>
      <c r="FQ4" s="1905"/>
      <c r="FR4" s="1905"/>
      <c r="FS4" s="1905"/>
      <c r="FT4" s="1905"/>
      <c r="FU4" s="1905"/>
      <c r="FV4" s="1906"/>
      <c r="FW4" s="1904" t="s">
        <v>192</v>
      </c>
      <c r="FX4" s="1905"/>
      <c r="FY4" s="1905"/>
      <c r="FZ4" s="1905"/>
      <c r="GA4" s="1905"/>
      <c r="GB4" s="1905"/>
      <c r="GC4" s="1905"/>
      <c r="GD4" s="1906"/>
      <c r="GE4" s="1898"/>
      <c r="GF4" s="1899"/>
      <c r="GG4" s="1900"/>
      <c r="GH4" s="1892" t="s">
        <v>189</v>
      </c>
      <c r="GI4" s="1893"/>
      <c r="GJ4" s="1893"/>
      <c r="GK4" s="1893"/>
      <c r="GL4" s="1893"/>
      <c r="GM4" s="1893"/>
      <c r="GN4" s="1893"/>
      <c r="GO4" s="1893"/>
      <c r="GP4" s="1893"/>
      <c r="GQ4" s="1893"/>
      <c r="GR4" s="1894"/>
      <c r="GS4" s="1892" t="s">
        <v>190</v>
      </c>
      <c r="GT4" s="1893"/>
      <c r="GU4" s="1893"/>
      <c r="GV4" s="1893"/>
      <c r="GW4" s="1893"/>
      <c r="GX4" s="1893"/>
      <c r="GY4" s="1893"/>
      <c r="GZ4" s="1893"/>
      <c r="HA4" s="1893"/>
      <c r="HB4" s="1893"/>
      <c r="HC4" s="1893"/>
      <c r="HD4" s="1894"/>
      <c r="HE4" s="1892" t="s">
        <v>191</v>
      </c>
      <c r="HF4" s="1893"/>
      <c r="HG4" s="1893"/>
      <c r="HH4" s="1893"/>
      <c r="HI4" s="1893"/>
      <c r="HJ4" s="1893"/>
      <c r="HK4" s="1893"/>
      <c r="HL4" s="1893"/>
      <c r="HM4" s="1893"/>
      <c r="HN4" s="1893"/>
      <c r="HO4" s="1894"/>
      <c r="HP4" s="1892" t="s">
        <v>192</v>
      </c>
      <c r="HQ4" s="1893"/>
      <c r="HR4" s="1893"/>
      <c r="HS4" s="1893"/>
      <c r="HT4" s="1893"/>
      <c r="HU4" s="1893"/>
      <c r="HV4" s="1893"/>
      <c r="HW4" s="1894"/>
      <c r="HX4" s="1888" t="s">
        <v>199</v>
      </c>
      <c r="HY4" s="1886"/>
      <c r="HZ4" s="1886"/>
      <c r="IA4" s="1886"/>
      <c r="IB4" s="1886"/>
      <c r="IC4" s="1886"/>
      <c r="ID4" s="1886"/>
      <c r="IE4" s="1886"/>
      <c r="IF4" s="1886"/>
      <c r="IG4" s="1886"/>
      <c r="IH4" s="1886"/>
      <c r="II4" s="1886"/>
      <c r="IJ4" s="1886"/>
      <c r="IK4" s="1887"/>
      <c r="IL4" s="1865"/>
    </row>
    <row r="5" spans="1:246" ht="24" customHeight="1" thickBot="1">
      <c r="A5" s="1421" t="s">
        <v>200</v>
      </c>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06" t="s">
        <v>201</v>
      </c>
      <c r="AG5" s="1407"/>
      <c r="AH5" s="1407"/>
      <c r="AI5" s="1407"/>
      <c r="AJ5" s="1407"/>
      <c r="AK5" s="1407"/>
      <c r="AL5" s="1408"/>
      <c r="AM5" s="11"/>
      <c r="AN5" s="11"/>
      <c r="AO5" s="11"/>
      <c r="AP5" s="11"/>
      <c r="AQ5" s="11"/>
      <c r="AR5" s="11"/>
      <c r="AS5" s="11"/>
      <c r="AT5" s="11"/>
      <c r="AU5" s="761"/>
      <c r="AV5" s="761"/>
      <c r="AW5" s="761"/>
      <c r="AX5" s="761"/>
      <c r="AY5" s="761"/>
      <c r="AZ5" s="761"/>
      <c r="BA5" s="761"/>
      <c r="BB5" s="761"/>
      <c r="BC5" s="40"/>
      <c r="BD5" s="125"/>
      <c r="BE5" s="396"/>
      <c r="BF5" s="1833" t="s">
        <v>202</v>
      </c>
      <c r="BG5" s="1834"/>
      <c r="BH5" s="1834"/>
      <c r="BI5" s="1834"/>
      <c r="BJ5" s="1834"/>
      <c r="BK5" s="1834"/>
      <c r="BL5" s="1834"/>
      <c r="BM5" s="1834"/>
      <c r="BN5" s="1834"/>
      <c r="BO5" s="1834"/>
      <c r="BP5" s="1834"/>
      <c r="BQ5" s="1835"/>
      <c r="BR5" s="1836" t="s">
        <v>203</v>
      </c>
      <c r="BS5" s="1837"/>
      <c r="BT5" s="1837"/>
      <c r="BU5" s="1837"/>
      <c r="BV5" s="1837"/>
      <c r="BW5" s="1837"/>
      <c r="BX5" s="1837"/>
      <c r="BY5" s="1837"/>
      <c r="BZ5" s="1837"/>
      <c r="CA5" s="1837"/>
      <c r="CB5" s="1837"/>
      <c r="CC5" s="1837"/>
      <c r="CD5" s="1837"/>
      <c r="CE5" s="1837"/>
      <c r="CF5" s="1837"/>
      <c r="CG5" s="1837"/>
      <c r="CH5" s="1837"/>
      <c r="CI5" s="1837"/>
      <c r="CJ5" s="1837"/>
      <c r="CK5" s="1837"/>
      <c r="CL5" s="1837"/>
      <c r="CM5" s="1837"/>
      <c r="CN5" s="1837"/>
      <c r="CO5" s="1837"/>
      <c r="CP5" s="1837"/>
      <c r="CQ5" s="1837"/>
      <c r="CR5" s="1837"/>
      <c r="CS5" s="1837"/>
      <c r="CT5" s="1837"/>
      <c r="CU5" s="1837"/>
      <c r="CV5" s="1837"/>
      <c r="CW5" s="1837"/>
      <c r="CX5" s="1837"/>
      <c r="CY5" s="1837"/>
      <c r="CZ5" s="1837"/>
      <c r="DA5" s="1837"/>
      <c r="DB5" s="1838"/>
      <c r="DC5" s="1889" t="s">
        <v>204</v>
      </c>
      <c r="DD5" s="1890"/>
      <c r="DE5" s="1890"/>
      <c r="DF5" s="1890"/>
      <c r="DG5" s="1890"/>
      <c r="DH5" s="1890"/>
      <c r="DI5" s="1890"/>
      <c r="DJ5" s="1890"/>
      <c r="DK5" s="1890"/>
      <c r="DL5" s="1890"/>
      <c r="DM5" s="1890"/>
      <c r="DN5" s="1890"/>
      <c r="DO5" s="1890"/>
      <c r="DP5" s="1890"/>
      <c r="DQ5" s="1890"/>
      <c r="DR5" s="1890"/>
      <c r="DS5" s="1890"/>
      <c r="DT5" s="1890"/>
      <c r="DU5" s="1890"/>
      <c r="DV5" s="1890"/>
      <c r="DW5" s="1890"/>
      <c r="DX5" s="1890"/>
      <c r="DY5" s="1890"/>
      <c r="DZ5" s="1890"/>
      <c r="EA5" s="1890"/>
      <c r="EB5" s="1890"/>
      <c r="EC5" s="1890"/>
      <c r="ED5" s="1890"/>
      <c r="EE5" s="1890"/>
      <c r="EF5" s="1890"/>
      <c r="EG5" s="1890"/>
      <c r="EH5" s="1890"/>
      <c r="EI5" s="1890"/>
      <c r="EJ5" s="1890"/>
      <c r="EK5" s="1890"/>
      <c r="EL5" s="1890"/>
      <c r="EM5" s="1890"/>
      <c r="EN5" s="1891"/>
      <c r="EO5" s="1930" t="s">
        <v>205</v>
      </c>
      <c r="EP5" s="1931"/>
      <c r="EQ5" s="1931"/>
      <c r="ER5" s="1931"/>
      <c r="ES5" s="1931"/>
      <c r="ET5" s="1931"/>
      <c r="EU5" s="1931"/>
      <c r="EV5" s="1931"/>
      <c r="EW5" s="1931"/>
      <c r="EX5" s="1931"/>
      <c r="EY5" s="1931"/>
      <c r="EZ5" s="1931"/>
      <c r="FA5" s="1931"/>
      <c r="FB5" s="1931"/>
      <c r="FC5" s="1931"/>
      <c r="FD5" s="1931"/>
      <c r="FE5" s="1931"/>
      <c r="FF5" s="1931"/>
      <c r="FG5" s="1931"/>
      <c r="FH5" s="1931"/>
      <c r="FI5" s="1931"/>
      <c r="FJ5" s="1931"/>
      <c r="FK5" s="1931"/>
      <c r="FL5" s="1931"/>
      <c r="FM5" s="1931"/>
      <c r="FN5" s="1931"/>
      <c r="FO5" s="1931"/>
      <c r="FP5" s="1931"/>
      <c r="FQ5" s="1931"/>
      <c r="FR5" s="1931"/>
      <c r="FS5" s="1931"/>
      <c r="FT5" s="1931"/>
      <c r="FU5" s="1931"/>
      <c r="FV5" s="1931"/>
      <c r="FW5" s="1931"/>
      <c r="FX5" s="1931"/>
      <c r="FY5" s="1931"/>
      <c r="FZ5" s="1931"/>
      <c r="GA5" s="1931"/>
      <c r="GB5" s="1931"/>
      <c r="GC5" s="1931"/>
      <c r="GD5" s="1932"/>
      <c r="GE5" s="1901" t="s">
        <v>206</v>
      </c>
      <c r="GF5" s="1902"/>
      <c r="GG5" s="1902"/>
      <c r="GH5" s="1902"/>
      <c r="GI5" s="1902"/>
      <c r="GJ5" s="1902"/>
      <c r="GK5" s="1902"/>
      <c r="GL5" s="1902"/>
      <c r="GM5" s="1902"/>
      <c r="GN5" s="1902"/>
      <c r="GO5" s="1902"/>
      <c r="GP5" s="1902"/>
      <c r="GQ5" s="1902"/>
      <c r="GR5" s="1902"/>
      <c r="GS5" s="1902"/>
      <c r="GT5" s="1902"/>
      <c r="GU5" s="1902"/>
      <c r="GV5" s="1902"/>
      <c r="GW5" s="1902"/>
      <c r="GX5" s="1902"/>
      <c r="GY5" s="1902"/>
      <c r="GZ5" s="1902"/>
      <c r="HA5" s="1902"/>
      <c r="HB5" s="1902"/>
      <c r="HC5" s="1902"/>
      <c r="HD5" s="1902"/>
      <c r="HE5" s="1902"/>
      <c r="HF5" s="1902"/>
      <c r="HG5" s="1902"/>
      <c r="HH5" s="1902"/>
      <c r="HI5" s="1902"/>
      <c r="HJ5" s="1902"/>
      <c r="HK5" s="1902"/>
      <c r="HL5" s="1902"/>
      <c r="HM5" s="1902"/>
      <c r="HN5" s="1902"/>
      <c r="HO5" s="1902"/>
      <c r="HP5" s="1902"/>
      <c r="HQ5" s="1902"/>
      <c r="HR5" s="1902"/>
      <c r="HS5" s="1902"/>
      <c r="HT5" s="1902"/>
      <c r="HU5" s="1902"/>
      <c r="HV5" s="1902"/>
      <c r="HW5" s="1903"/>
      <c r="HX5" s="1889" t="s">
        <v>207</v>
      </c>
      <c r="HY5" s="1890"/>
      <c r="HZ5" s="1890"/>
      <c r="IA5" s="1890"/>
      <c r="IB5" s="1890"/>
      <c r="IC5" s="1890"/>
      <c r="ID5" s="1890"/>
      <c r="IE5" s="1890"/>
      <c r="IF5" s="1890"/>
      <c r="IG5" s="1890"/>
      <c r="IH5" s="1890"/>
      <c r="II5" s="1890"/>
      <c r="IJ5" s="1890"/>
      <c r="IK5" s="1890"/>
      <c r="IL5" s="1891"/>
    </row>
    <row r="6" spans="1:246" ht="24" customHeight="1">
      <c r="A6" s="1535" t="s">
        <v>208</v>
      </c>
      <c r="B6" s="1536"/>
      <c r="C6" s="1536"/>
      <c r="D6" s="1536"/>
      <c r="E6" s="1537" t="e">
        <f ca="1">VLOOKUP(AK77,'RESUMEN D'!A12:G31,3,FALSE)</f>
        <v>#VALUE!</v>
      </c>
      <c r="F6" s="1537"/>
      <c r="G6" s="1537"/>
      <c r="H6" s="1537"/>
      <c r="I6" s="1537"/>
      <c r="J6" s="1537"/>
      <c r="K6" s="1537"/>
      <c r="L6" s="1537"/>
      <c r="M6" s="1537"/>
      <c r="N6" s="1537"/>
      <c r="O6" s="1537"/>
      <c r="P6" s="1537"/>
      <c r="Q6" s="1536" t="s">
        <v>3</v>
      </c>
      <c r="R6" s="1536"/>
      <c r="S6" s="1536"/>
      <c r="T6" s="1536"/>
      <c r="U6" s="1536"/>
      <c r="V6" s="1539" t="e">
        <f ca="1">VLOOKUP(AK77,'RESUMEN D'!A12:G31,7,FALSE)</f>
        <v>#VALUE!</v>
      </c>
      <c r="W6" s="1539"/>
      <c r="X6" s="1539"/>
      <c r="Y6" s="1539"/>
      <c r="Z6" s="938" t="s">
        <v>209</v>
      </c>
      <c r="AA6" s="938"/>
      <c r="AB6" s="1537" t="e">
        <f ca="1">VLOOKUP(AK77,'LISTADO FAMILIAS'!A14:K33,8,FALSE)</f>
        <v>#VALUE!</v>
      </c>
      <c r="AC6" s="1537"/>
      <c r="AD6" s="1537"/>
      <c r="AE6" s="1538"/>
      <c r="AF6" s="1371" t="s">
        <v>210</v>
      </c>
      <c r="AG6" s="1372"/>
      <c r="AH6" s="1373"/>
      <c r="AI6" s="1560" t="e">
        <f ca="1">VLOOKUP(AK77,'LISTADO FAMILIAS'!A14:K33,10,FALSE)</f>
        <v>#VALUE!</v>
      </c>
      <c r="AJ6" s="1561"/>
      <c r="AK6" s="1561"/>
      <c r="AL6" s="1562"/>
      <c r="AM6" s="762"/>
      <c r="AN6" s="762"/>
      <c r="AO6" s="759"/>
      <c r="AP6" s="759"/>
      <c r="AQ6" s="759"/>
      <c r="AR6" s="759"/>
      <c r="AS6" s="759"/>
      <c r="AT6" s="759"/>
      <c r="AU6" s="759"/>
      <c r="AV6" s="759"/>
      <c r="AW6" s="761"/>
      <c r="AX6" s="761"/>
      <c r="AY6" s="761"/>
      <c r="AZ6" s="761"/>
      <c r="BA6" s="761"/>
      <c r="BB6" s="761"/>
      <c r="BC6" s="40"/>
      <c r="BE6" s="580"/>
      <c r="BF6" s="763"/>
      <c r="BG6" s="45"/>
      <c r="BH6" s="129"/>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580"/>
      <c r="DR6" s="580"/>
      <c r="DS6" s="580"/>
      <c r="DT6" s="580"/>
      <c r="DU6" s="580"/>
      <c r="DV6" s="580"/>
      <c r="DW6" s="580"/>
      <c r="DX6" s="580"/>
      <c r="DY6" s="580"/>
      <c r="DZ6" s="580"/>
      <c r="EA6" s="580"/>
      <c r="EB6" s="580"/>
      <c r="EC6" s="580"/>
      <c r="ED6" s="580"/>
      <c r="EE6" s="45"/>
      <c r="EF6" s="45"/>
      <c r="EG6" s="45"/>
      <c r="EH6" s="45"/>
      <c r="EI6" s="45"/>
      <c r="EJ6" s="45"/>
      <c r="EK6" s="45"/>
      <c r="EL6" s="45"/>
      <c r="EM6" s="45"/>
      <c r="EN6" s="45"/>
      <c r="EO6" s="580"/>
      <c r="EP6" s="580"/>
      <c r="EQ6" s="580"/>
      <c r="ER6" s="580"/>
      <c r="ES6" s="580"/>
      <c r="ET6" s="580"/>
      <c r="EU6" s="580"/>
      <c r="EV6" s="581"/>
      <c r="EW6" s="581"/>
      <c r="EX6" s="581"/>
      <c r="EY6" s="581"/>
      <c r="EZ6" s="581"/>
      <c r="FA6" s="581"/>
      <c r="FB6" s="137"/>
      <c r="FC6" s="581"/>
      <c r="FD6" s="582"/>
      <c r="FE6" s="582"/>
      <c r="FF6" s="582"/>
      <c r="FG6" s="582"/>
      <c r="FH6" s="582"/>
      <c r="FI6" s="582"/>
      <c r="FJ6" s="582"/>
      <c r="FK6" s="582"/>
      <c r="FL6" s="580"/>
      <c r="FM6" s="580"/>
      <c r="FN6" s="580"/>
      <c r="FO6" s="580"/>
      <c r="FP6" s="580"/>
      <c r="FQ6" s="580"/>
      <c r="FR6" s="580"/>
      <c r="FS6" s="580"/>
      <c r="FT6" s="580"/>
      <c r="FU6" s="580"/>
      <c r="FV6" s="580"/>
      <c r="FW6" s="580"/>
      <c r="FX6" s="580"/>
      <c r="FY6" s="580"/>
      <c r="FZ6" s="580"/>
      <c r="GA6" s="580"/>
      <c r="GB6" s="580"/>
      <c r="GC6" s="580"/>
      <c r="GD6" s="580"/>
      <c r="GE6" s="580"/>
      <c r="GF6" s="580"/>
      <c r="GG6" s="580"/>
      <c r="GH6" s="580"/>
      <c r="GI6" s="580"/>
      <c r="GJ6" s="580"/>
      <c r="GK6" s="580"/>
      <c r="GL6" s="580"/>
      <c r="GM6" s="580"/>
      <c r="GN6" s="580"/>
      <c r="GO6" s="580"/>
      <c r="GP6" s="580"/>
      <c r="GQ6" s="580"/>
      <c r="GR6" s="580"/>
      <c r="GS6" s="580"/>
      <c r="GT6" s="580"/>
      <c r="GU6" s="580"/>
      <c r="GV6" s="580"/>
      <c r="GW6" s="580"/>
      <c r="GX6" s="580"/>
      <c r="GY6" s="580"/>
      <c r="GZ6" s="580"/>
      <c r="HA6" s="580"/>
      <c r="HB6" s="580"/>
      <c r="HC6" s="580"/>
      <c r="HD6" s="580"/>
      <c r="HE6" s="580"/>
      <c r="HF6" s="580"/>
      <c r="HG6" s="580"/>
      <c r="HH6" s="580"/>
      <c r="HI6" s="580"/>
      <c r="HJ6" s="580"/>
      <c r="HK6" s="580"/>
      <c r="HL6" s="580"/>
      <c r="HM6" s="580"/>
      <c r="HN6" s="580"/>
      <c r="HO6" s="580"/>
      <c r="HP6" s="580"/>
      <c r="HQ6" s="580"/>
      <c r="HR6" s="580"/>
      <c r="HS6" s="580"/>
      <c r="HT6" s="580"/>
      <c r="HU6" s="580"/>
      <c r="HV6" s="580"/>
      <c r="HW6" s="580"/>
      <c r="HX6" s="580"/>
      <c r="HY6" s="580"/>
      <c r="HZ6" s="580"/>
      <c r="IA6" s="580"/>
      <c r="IB6" s="580"/>
      <c r="IC6" s="580"/>
      <c r="ID6" s="580"/>
      <c r="IE6" s="580"/>
      <c r="IF6" s="580"/>
      <c r="IG6" s="580"/>
      <c r="IH6" s="580"/>
      <c r="II6" s="580"/>
      <c r="IJ6" s="580"/>
      <c r="IK6" s="580"/>
      <c r="IL6" s="580"/>
    </row>
    <row r="7" spans="1:246" ht="24" customHeight="1" thickBot="1">
      <c r="A7" s="543" t="s">
        <v>211</v>
      </c>
      <c r="B7" s="535"/>
      <c r="C7" s="536"/>
      <c r="D7" s="1409" t="e">
        <f ca="1">VLOOKUP(AK77,'RESUMEN D'!A12:G31,4,FALSE)</f>
        <v>#VALUE!</v>
      </c>
      <c r="E7" s="1410"/>
      <c r="F7" s="1410"/>
      <c r="G7" s="1410"/>
      <c r="H7" s="1410"/>
      <c r="I7" s="1410"/>
      <c r="J7" s="1410"/>
      <c r="K7" s="1410"/>
      <c r="L7" s="1410"/>
      <c r="M7" s="1410"/>
      <c r="N7" s="1411"/>
      <c r="O7" s="1531" t="s">
        <v>212</v>
      </c>
      <c r="P7" s="1531"/>
      <c r="Q7" s="1531"/>
      <c r="R7" s="1532">
        <f>'RESUMEN D'!H3</f>
        <v>0</v>
      </c>
      <c r="S7" s="1533"/>
      <c r="T7" s="1533"/>
      <c r="U7" s="1533"/>
      <c r="V7" s="1533"/>
      <c r="W7" s="1534"/>
      <c r="X7" s="1531" t="s">
        <v>213</v>
      </c>
      <c r="Y7" s="1531"/>
      <c r="Z7" s="1555">
        <f>'RESUMEN D'!H4</f>
        <v>0</v>
      </c>
      <c r="AA7" s="1556"/>
      <c r="AB7" s="1556"/>
      <c r="AC7" s="1556"/>
      <c r="AD7" s="1556"/>
      <c r="AE7" s="1556"/>
      <c r="AF7" s="1592" t="s">
        <v>214</v>
      </c>
      <c r="AG7" s="1593"/>
      <c r="AH7" s="1593"/>
      <c r="AI7" s="538" t="e">
        <f ca="1">VLOOKUP(AK77,'LISTADO FAMILIAS'!A14:L33,12,FALSE)</f>
        <v>#VALUE!</v>
      </c>
      <c r="AJ7" s="539"/>
      <c r="AK7" s="539"/>
      <c r="AL7" s="540"/>
      <c r="AM7" s="764"/>
      <c r="AN7" s="764"/>
      <c r="AO7" s="764"/>
      <c r="AP7" s="764"/>
      <c r="AQ7" s="764"/>
      <c r="AR7" s="764"/>
      <c r="AS7" s="764"/>
      <c r="AT7" s="764"/>
      <c r="AU7" s="759"/>
      <c r="AV7" s="759"/>
      <c r="AW7" s="759"/>
      <c r="AX7" s="759"/>
      <c r="AY7" s="759"/>
      <c r="AZ7" s="759"/>
      <c r="BA7" s="761"/>
      <c r="BB7" s="761"/>
      <c r="BC7" s="40"/>
      <c r="BD7" s="125"/>
      <c r="BE7" s="393" t="s">
        <v>215</v>
      </c>
      <c r="BF7" s="763"/>
      <c r="BG7" s="45"/>
      <c r="BH7" s="129"/>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394"/>
      <c r="DR7" s="394"/>
      <c r="DS7" s="394"/>
      <c r="DT7" s="394"/>
      <c r="DU7" s="394"/>
      <c r="DV7" s="394"/>
      <c r="DW7" s="394"/>
      <c r="DX7" s="394"/>
      <c r="DY7" s="394"/>
      <c r="DZ7" s="394"/>
      <c r="EA7" s="394"/>
      <c r="EB7" s="394"/>
      <c r="EC7" s="395"/>
      <c r="ED7" s="395"/>
      <c r="EE7" s="45"/>
      <c r="EF7" s="45"/>
      <c r="EG7" s="45"/>
      <c r="EH7" s="45"/>
      <c r="EI7" s="45"/>
      <c r="EJ7" s="45"/>
      <c r="EK7" s="45"/>
      <c r="EL7" s="45"/>
      <c r="EM7" s="45"/>
      <c r="EN7" s="45"/>
      <c r="EO7" s="583"/>
      <c r="EP7" s="583"/>
      <c r="EQ7" s="246"/>
      <c r="ER7" s="583"/>
      <c r="ES7" s="583"/>
      <c r="ET7" s="583"/>
      <c r="EU7" s="246"/>
      <c r="EV7" s="583"/>
      <c r="EW7" s="583"/>
      <c r="EX7" s="584"/>
      <c r="EY7" s="246"/>
      <c r="EZ7" s="584"/>
      <c r="FA7" s="246"/>
      <c r="FB7" s="584"/>
      <c r="FC7" s="584"/>
      <c r="FD7" s="246"/>
      <c r="FE7" s="246"/>
      <c r="FF7" s="246"/>
      <c r="FG7" s="246"/>
      <c r="FH7" s="584"/>
      <c r="FI7" s="584"/>
      <c r="FJ7" s="246"/>
      <c r="FK7" s="584"/>
      <c r="FL7" s="580"/>
      <c r="FM7" s="580"/>
      <c r="FN7" s="580"/>
      <c r="FO7" s="580"/>
      <c r="FP7" s="580"/>
      <c r="FQ7" s="580"/>
      <c r="FR7" s="580"/>
      <c r="FS7" s="580"/>
      <c r="FT7" s="580"/>
      <c r="FU7" s="580"/>
      <c r="FV7" s="580"/>
      <c r="FW7" s="580"/>
      <c r="FX7" s="580"/>
      <c r="FY7" s="580"/>
      <c r="FZ7" s="580"/>
      <c r="GA7" s="580"/>
      <c r="GB7" s="580"/>
      <c r="GC7" s="580"/>
      <c r="GD7" s="580"/>
      <c r="GE7" s="580"/>
      <c r="GF7" s="580"/>
      <c r="GG7" s="580"/>
      <c r="GH7" s="580"/>
      <c r="GI7" s="580"/>
      <c r="GJ7" s="580"/>
      <c r="GK7" s="580"/>
      <c r="GL7" s="580"/>
      <c r="GM7" s="580"/>
      <c r="GN7" s="580"/>
      <c r="GO7" s="580"/>
      <c r="GP7" s="580"/>
      <c r="GQ7" s="580"/>
      <c r="GR7" s="580"/>
      <c r="GS7" s="580"/>
      <c r="GT7" s="580"/>
      <c r="GU7" s="580"/>
      <c r="GV7" s="580"/>
      <c r="GW7" s="580"/>
      <c r="GX7" s="580"/>
      <c r="GY7" s="580"/>
      <c r="GZ7" s="580"/>
      <c r="HA7" s="580"/>
      <c r="HB7" s="580"/>
      <c r="HC7" s="580"/>
      <c r="HD7" s="580"/>
      <c r="HE7" s="580"/>
      <c r="HF7" s="580"/>
      <c r="HG7" s="580"/>
      <c r="HH7" s="580"/>
      <c r="HI7" s="580"/>
      <c r="HJ7" s="580"/>
      <c r="HK7" s="580"/>
      <c r="HL7" s="580"/>
      <c r="HM7" s="580"/>
      <c r="HN7" s="580"/>
      <c r="HO7" s="580"/>
      <c r="HP7" s="580"/>
      <c r="HQ7" s="580"/>
      <c r="HR7" s="580"/>
      <c r="HS7" s="580"/>
      <c r="HT7" s="580"/>
      <c r="HU7" s="580"/>
      <c r="HV7" s="580"/>
      <c r="HW7" s="580"/>
      <c r="HX7" s="580"/>
      <c r="HY7" s="580"/>
      <c r="HZ7" s="580"/>
      <c r="IA7" s="580"/>
      <c r="IB7" s="580"/>
      <c r="IC7" s="580"/>
      <c r="ID7" s="580"/>
      <c r="IE7" s="580"/>
      <c r="IF7" s="580"/>
      <c r="IG7" s="580"/>
      <c r="IH7" s="580"/>
      <c r="II7" s="580"/>
      <c r="IJ7" s="580"/>
      <c r="IK7" s="580"/>
      <c r="IL7" s="580"/>
    </row>
    <row r="8" spans="1:246" ht="24" customHeight="1" thickBot="1">
      <c r="A8" s="930" t="s">
        <v>216</v>
      </c>
      <c r="B8" s="931"/>
      <c r="C8" s="931"/>
      <c r="D8" s="931"/>
      <c r="E8" s="931"/>
      <c r="F8" s="931"/>
      <c r="G8" s="931"/>
      <c r="H8" s="931"/>
      <c r="I8" s="931"/>
      <c r="J8" s="931"/>
      <c r="K8" s="939"/>
      <c r="L8" s="1416" t="s">
        <v>217</v>
      </c>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8"/>
      <c r="AM8" s="39"/>
      <c r="AN8" s="39"/>
      <c r="AO8" s="759"/>
      <c r="AP8" s="759"/>
      <c r="AQ8" s="759"/>
      <c r="AR8" s="759"/>
      <c r="AS8" s="759"/>
      <c r="AT8" s="759"/>
      <c r="AU8" s="765"/>
      <c r="AV8" s="766"/>
      <c r="AW8" s="766"/>
      <c r="AX8" s="766"/>
      <c r="AY8" s="766"/>
      <c r="AZ8" s="766"/>
      <c r="BA8" s="766"/>
      <c r="BB8" s="766"/>
      <c r="BC8" s="41"/>
      <c r="BD8" s="126"/>
      <c r="BE8" s="580"/>
      <c r="BF8" s="252"/>
      <c r="BG8" s="767"/>
      <c r="BH8" s="129"/>
      <c r="BI8" s="767"/>
      <c r="BJ8" s="767"/>
      <c r="BK8" s="767"/>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246"/>
      <c r="DQ8" s="394"/>
      <c r="DR8" s="394"/>
      <c r="DS8" s="394"/>
      <c r="DT8" s="394"/>
      <c r="DU8" s="394"/>
      <c r="DV8" s="394"/>
      <c r="DW8" s="394"/>
      <c r="DX8" s="394"/>
      <c r="DY8" s="394"/>
      <c r="DZ8" s="394"/>
      <c r="EA8" s="394"/>
      <c r="EB8" s="394"/>
      <c r="EC8" s="395"/>
      <c r="ED8" s="395"/>
      <c r="EE8" s="246"/>
      <c r="EF8" s="246"/>
      <c r="EG8" s="246"/>
      <c r="EH8" s="246"/>
      <c r="EI8" s="580"/>
      <c r="EJ8" s="580"/>
      <c r="EK8" s="580"/>
      <c r="EL8" s="580"/>
      <c r="EM8" s="580"/>
      <c r="EN8" s="580"/>
      <c r="EO8" s="583"/>
      <c r="EP8" s="583"/>
      <c r="EQ8" s="583"/>
      <c r="ER8" s="583"/>
      <c r="ES8" s="580"/>
      <c r="ET8" s="580"/>
      <c r="EU8" s="580"/>
      <c r="EV8" s="580"/>
      <c r="EW8" s="580"/>
      <c r="EX8" s="580"/>
      <c r="EY8" s="580"/>
      <c r="EZ8" s="580"/>
      <c r="FA8" s="580"/>
      <c r="FB8" s="580"/>
      <c r="FC8" s="580"/>
      <c r="FD8" s="580"/>
      <c r="FE8" s="580"/>
      <c r="FF8" s="580"/>
      <c r="FG8" s="580"/>
      <c r="FH8" s="583"/>
      <c r="FI8" s="583"/>
      <c r="FJ8" s="583"/>
      <c r="FK8" s="583"/>
      <c r="FL8" s="580"/>
      <c r="FM8" s="580"/>
      <c r="FN8" s="580"/>
      <c r="FO8" s="580"/>
      <c r="FP8" s="580"/>
      <c r="FQ8" s="580"/>
      <c r="FR8" s="580"/>
      <c r="FS8" s="580"/>
      <c r="FT8" s="580"/>
      <c r="FU8" s="580"/>
      <c r="FV8" s="580"/>
      <c r="FW8" s="580"/>
      <c r="FX8" s="580"/>
      <c r="FY8" s="580"/>
      <c r="FZ8" s="580"/>
      <c r="GA8" s="580"/>
      <c r="GB8" s="580"/>
      <c r="GC8" s="580"/>
      <c r="GD8" s="580"/>
      <c r="GE8" s="580"/>
      <c r="GF8" s="580"/>
      <c r="GG8" s="580"/>
      <c r="GH8" s="580"/>
      <c r="GI8" s="580"/>
      <c r="GJ8" s="580"/>
      <c r="GK8" s="580"/>
      <c r="GL8" s="580"/>
      <c r="GM8" s="580"/>
      <c r="GN8" s="580"/>
      <c r="GO8" s="580"/>
      <c r="GP8" s="580"/>
      <c r="GQ8" s="580"/>
      <c r="GR8" s="580"/>
      <c r="GS8" s="580"/>
      <c r="GT8" s="580"/>
      <c r="GU8" s="580"/>
      <c r="GV8" s="580"/>
      <c r="GW8" s="580"/>
      <c r="GX8" s="580"/>
      <c r="GY8" s="580"/>
      <c r="GZ8" s="580"/>
      <c r="HA8" s="580"/>
      <c r="HB8" s="580"/>
      <c r="HC8" s="580"/>
      <c r="HD8" s="580"/>
      <c r="HE8" s="580"/>
      <c r="HF8" s="580"/>
      <c r="HG8" s="580"/>
      <c r="HH8" s="580"/>
      <c r="HI8" s="580"/>
      <c r="HJ8" s="580"/>
      <c r="HK8" s="580"/>
      <c r="HL8" s="580"/>
      <c r="HM8" s="580"/>
      <c r="HN8" s="580"/>
      <c r="HO8" s="580"/>
      <c r="HP8" s="580"/>
      <c r="HQ8" s="580"/>
      <c r="HR8" s="580"/>
      <c r="HS8" s="580"/>
      <c r="HT8" s="580"/>
      <c r="HU8" s="580"/>
      <c r="HV8" s="580"/>
      <c r="HW8" s="580"/>
      <c r="HX8" s="580"/>
      <c r="HY8" s="580"/>
      <c r="HZ8" s="580"/>
      <c r="IA8" s="580"/>
      <c r="IB8" s="580"/>
      <c r="IC8" s="580"/>
      <c r="ID8" s="580"/>
      <c r="IE8" s="580"/>
      <c r="IF8" s="580"/>
      <c r="IG8" s="580"/>
      <c r="IH8" s="580"/>
      <c r="II8" s="580"/>
      <c r="IJ8" s="580"/>
      <c r="IK8" s="580"/>
      <c r="IL8" s="580"/>
    </row>
    <row r="9" spans="1:246" ht="24" customHeight="1">
      <c r="A9" s="1686" t="s">
        <v>218</v>
      </c>
      <c r="B9" s="1687"/>
      <c r="C9" s="1687"/>
      <c r="D9" s="1687"/>
      <c r="E9" s="1687"/>
      <c r="F9" s="1687"/>
      <c r="G9" s="1687"/>
      <c r="H9" s="1687"/>
      <c r="I9" s="1687"/>
      <c r="J9" s="1687"/>
      <c r="K9" s="1688"/>
      <c r="L9" s="1673" t="s">
        <v>219</v>
      </c>
      <c r="M9" s="1674"/>
      <c r="N9" s="1674"/>
      <c r="O9" s="1674"/>
      <c r="P9" s="1674"/>
      <c r="Q9" s="1674"/>
      <c r="R9" s="1674"/>
      <c r="S9" s="1674"/>
      <c r="T9" s="1674"/>
      <c r="U9" s="1674"/>
      <c r="V9" s="1674"/>
      <c r="W9" s="1674"/>
      <c r="X9" s="1674"/>
      <c r="Y9" s="1674"/>
      <c r="Z9" s="1674"/>
      <c r="AA9" s="1674"/>
      <c r="AB9" s="1674"/>
      <c r="AC9" s="1674"/>
      <c r="AD9" s="1674"/>
      <c r="AE9" s="1674"/>
      <c r="AF9" s="1674"/>
      <c r="AG9" s="1674"/>
      <c r="AH9" s="1674"/>
      <c r="AI9" s="1674"/>
      <c r="AJ9" s="1674"/>
      <c r="AK9" s="1674"/>
      <c r="AL9" s="1675"/>
      <c r="AM9" s="760"/>
      <c r="AN9" s="760"/>
      <c r="AO9" s="760"/>
      <c r="AP9" s="760"/>
      <c r="AQ9" s="760"/>
      <c r="AR9" s="760"/>
      <c r="AS9" s="760"/>
      <c r="AT9" s="760"/>
      <c r="AU9" s="768"/>
      <c r="AV9" s="768"/>
      <c r="AW9" s="768"/>
      <c r="AX9" s="768"/>
      <c r="AY9" s="768"/>
      <c r="AZ9" s="768"/>
      <c r="BA9" s="768"/>
      <c r="BB9" s="768"/>
      <c r="BC9" s="42"/>
      <c r="BD9" s="127"/>
      <c r="BE9" s="580"/>
      <c r="BF9" s="769"/>
      <c r="BG9" s="580"/>
      <c r="BI9" s="580"/>
      <c r="BJ9" s="580"/>
      <c r="BK9" s="580"/>
      <c r="BL9" s="580"/>
      <c r="BM9" s="580"/>
      <c r="BN9" s="580"/>
      <c r="BO9" s="580"/>
      <c r="BP9" s="580"/>
      <c r="BQ9" s="580"/>
      <c r="BR9" s="580"/>
      <c r="BS9" s="580"/>
      <c r="BT9" s="580"/>
      <c r="BU9" s="580"/>
      <c r="BV9" s="580"/>
      <c r="BW9" s="580"/>
      <c r="BX9" s="580"/>
      <c r="BY9" s="580"/>
      <c r="BZ9" s="580"/>
      <c r="CA9" s="580"/>
      <c r="CB9" s="580"/>
      <c r="CC9" s="580"/>
      <c r="CD9" s="580"/>
      <c r="CE9" s="580"/>
      <c r="CF9" s="580"/>
      <c r="CG9" s="580"/>
      <c r="CH9" s="580"/>
      <c r="CI9" s="580"/>
      <c r="CJ9" s="580"/>
      <c r="CK9" s="580"/>
      <c r="CL9" s="580"/>
      <c r="CM9" s="580"/>
      <c r="CN9" s="580"/>
      <c r="CO9" s="580"/>
      <c r="CP9" s="580"/>
      <c r="CQ9" s="580"/>
      <c r="CR9" s="580"/>
      <c r="CS9" s="580"/>
      <c r="CT9" s="580"/>
      <c r="CU9" s="580"/>
      <c r="CV9" s="580"/>
      <c r="CW9" s="580"/>
      <c r="CX9" s="580"/>
      <c r="CY9" s="580"/>
      <c r="CZ9" s="580"/>
      <c r="DA9" s="580"/>
      <c r="DB9" s="580"/>
      <c r="DC9" s="580"/>
      <c r="DD9" s="580"/>
      <c r="DE9" s="580"/>
      <c r="DF9" s="580"/>
      <c r="DG9" s="580"/>
      <c r="DH9" s="580"/>
      <c r="DI9" s="580"/>
      <c r="DJ9" s="580"/>
      <c r="DK9" s="580"/>
      <c r="DL9" s="580"/>
      <c r="DM9" s="580"/>
      <c r="DN9" s="580"/>
      <c r="DO9" s="580"/>
      <c r="DP9" s="580"/>
      <c r="DQ9" s="580"/>
      <c r="DR9" s="580"/>
      <c r="DS9" s="580"/>
      <c r="DT9" s="580"/>
      <c r="DU9" s="580"/>
      <c r="DV9" s="580"/>
      <c r="DW9" s="580"/>
      <c r="DX9" s="580"/>
      <c r="DY9" s="580"/>
      <c r="DZ9" s="580"/>
      <c r="EA9" s="580"/>
      <c r="EB9" s="580"/>
      <c r="EC9" s="580"/>
      <c r="ED9" s="580"/>
      <c r="EE9" s="580"/>
      <c r="EF9" s="580"/>
      <c r="EG9" s="580"/>
      <c r="EH9" s="580"/>
      <c r="EI9" s="580"/>
      <c r="EJ9" s="580"/>
      <c r="EK9" s="580"/>
      <c r="EL9" s="580"/>
      <c r="EM9" s="580"/>
      <c r="EN9" s="580"/>
      <c r="EO9" s="580"/>
      <c r="EP9" s="580"/>
      <c r="EQ9" s="580"/>
      <c r="ER9" s="580"/>
      <c r="ES9" s="580"/>
      <c r="ET9" s="580"/>
      <c r="EU9" s="580"/>
      <c r="EV9" s="580"/>
      <c r="EW9" s="580"/>
      <c r="EX9" s="580"/>
      <c r="EY9" s="580"/>
      <c r="EZ9" s="580"/>
      <c r="FA9" s="580"/>
      <c r="FB9" s="580"/>
      <c r="FC9" s="580"/>
      <c r="FD9" s="580"/>
      <c r="FE9" s="580"/>
      <c r="FF9" s="580"/>
      <c r="FG9" s="580"/>
      <c r="FH9" s="580"/>
      <c r="FI9" s="580"/>
      <c r="FJ9" s="580"/>
      <c r="FK9" s="580"/>
      <c r="FL9" s="580"/>
      <c r="FM9" s="580"/>
      <c r="FN9" s="580"/>
      <c r="FO9" s="580"/>
      <c r="FP9" s="580"/>
      <c r="FQ9" s="580"/>
      <c r="FR9" s="580"/>
      <c r="FS9" s="580"/>
      <c r="FT9" s="580"/>
      <c r="FU9" s="580"/>
      <c r="FV9" s="580"/>
      <c r="FW9" s="580"/>
      <c r="FX9" s="580"/>
      <c r="FY9" s="580"/>
      <c r="FZ9" s="580"/>
      <c r="GA9" s="580"/>
      <c r="GB9" s="580"/>
      <c r="GC9" s="580"/>
      <c r="GD9" s="580"/>
      <c r="GE9" s="580"/>
      <c r="GF9" s="580"/>
      <c r="GG9" s="580"/>
      <c r="GH9" s="580"/>
      <c r="GI9" s="580"/>
      <c r="GJ9" s="580"/>
      <c r="GK9" s="580"/>
      <c r="GL9" s="580"/>
      <c r="GM9" s="580"/>
      <c r="GN9" s="580"/>
      <c r="GO9" s="580"/>
      <c r="GP9" s="580"/>
      <c r="GQ9" s="580"/>
      <c r="GR9" s="580"/>
      <c r="GS9" s="580"/>
      <c r="GT9" s="580"/>
      <c r="GU9" s="580"/>
      <c r="GV9" s="580"/>
      <c r="GW9" s="580"/>
      <c r="GX9" s="580"/>
      <c r="GY9" s="580"/>
      <c r="GZ9" s="580"/>
      <c r="HA9" s="580"/>
      <c r="HB9" s="580"/>
      <c r="HC9" s="580"/>
      <c r="HD9" s="580"/>
      <c r="HE9" s="580"/>
      <c r="HF9" s="580"/>
      <c r="HG9" s="580"/>
      <c r="HH9" s="580"/>
      <c r="HI9" s="580"/>
      <c r="HJ9" s="580"/>
      <c r="HK9" s="580"/>
      <c r="HL9" s="580"/>
      <c r="HM9" s="580"/>
      <c r="HN9" s="580"/>
      <c r="HO9" s="580"/>
      <c r="HP9" s="580"/>
      <c r="HQ9" s="580"/>
      <c r="HR9" s="580"/>
      <c r="HS9" s="580"/>
      <c r="HT9" s="580"/>
      <c r="HU9" s="580"/>
      <c r="HV9" s="580"/>
      <c r="HW9" s="580"/>
      <c r="HX9" s="580"/>
      <c r="HY9" s="580"/>
      <c r="HZ9" s="580"/>
      <c r="IA9" s="580"/>
      <c r="IB9" s="580"/>
      <c r="IC9" s="580"/>
      <c r="ID9" s="580"/>
      <c r="IE9" s="580"/>
      <c r="IF9" s="580"/>
      <c r="IG9" s="580"/>
      <c r="IH9" s="580"/>
      <c r="II9" s="580"/>
      <c r="IJ9" s="580"/>
      <c r="IK9" s="580"/>
      <c r="IL9" s="580"/>
    </row>
    <row r="10" spans="1:246" ht="136.9" customHeight="1">
      <c r="A10" s="1441"/>
      <c r="B10" s="1442"/>
      <c r="C10" s="1442"/>
      <c r="D10" s="1442"/>
      <c r="E10" s="1442"/>
      <c r="F10" s="1442"/>
      <c r="G10" s="1442"/>
      <c r="H10" s="1442"/>
      <c r="I10" s="1442"/>
      <c r="J10" s="1442"/>
      <c r="K10" s="1689"/>
      <c r="L10" s="1676"/>
      <c r="M10" s="1674"/>
      <c r="N10" s="1674"/>
      <c r="O10" s="1674"/>
      <c r="P10" s="1674"/>
      <c r="Q10" s="1674"/>
      <c r="R10" s="1674"/>
      <c r="S10" s="1674"/>
      <c r="T10" s="1674"/>
      <c r="U10" s="1674"/>
      <c r="V10" s="1674"/>
      <c r="W10" s="1674"/>
      <c r="X10" s="1674"/>
      <c r="Y10" s="1674"/>
      <c r="Z10" s="1674"/>
      <c r="AA10" s="1674"/>
      <c r="AB10" s="1674"/>
      <c r="AC10" s="1674"/>
      <c r="AD10" s="1674"/>
      <c r="AE10" s="1674"/>
      <c r="AF10" s="1674"/>
      <c r="AG10" s="1674"/>
      <c r="AH10" s="1674"/>
      <c r="AI10" s="1674"/>
      <c r="AJ10" s="1674"/>
      <c r="AK10" s="1674"/>
      <c r="AL10" s="1675"/>
      <c r="AM10" s="760"/>
      <c r="AN10" s="760"/>
      <c r="AO10" s="760"/>
      <c r="AP10" s="760"/>
      <c r="AQ10" s="760"/>
      <c r="AR10" s="760"/>
      <c r="AS10" s="760"/>
      <c r="AT10" s="760"/>
      <c r="AU10" s="759"/>
      <c r="AV10" s="759"/>
      <c r="AW10" s="759"/>
      <c r="AX10" s="768"/>
      <c r="AY10" s="768"/>
      <c r="AZ10" s="768"/>
      <c r="BA10" s="768"/>
      <c r="BB10" s="768"/>
      <c r="BC10" s="42"/>
      <c r="BD10" s="127"/>
      <c r="BE10" s="580"/>
      <c r="BF10" s="769"/>
      <c r="BG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c r="EQ10" s="580"/>
      <c r="ER10" s="580"/>
      <c r="ES10" s="580"/>
      <c r="ET10" s="580"/>
      <c r="EU10" s="580"/>
      <c r="EV10" s="580"/>
      <c r="EW10" s="580"/>
      <c r="EX10" s="580"/>
      <c r="EY10" s="580"/>
      <c r="EZ10" s="580"/>
      <c r="FA10" s="580"/>
      <c r="FB10" s="580"/>
      <c r="FC10" s="580"/>
      <c r="FD10" s="580"/>
      <c r="FE10" s="580"/>
      <c r="FF10" s="580"/>
      <c r="FG10" s="580"/>
      <c r="FH10" s="580"/>
      <c r="FI10" s="580"/>
      <c r="FJ10" s="580"/>
      <c r="FK10" s="580"/>
      <c r="FL10" s="580"/>
      <c r="FM10" s="580"/>
      <c r="FN10" s="580"/>
      <c r="FO10" s="580"/>
      <c r="FP10" s="580"/>
      <c r="FQ10" s="580"/>
      <c r="FR10" s="580"/>
      <c r="FS10" s="580"/>
      <c r="FT10" s="580"/>
      <c r="FU10" s="580"/>
      <c r="FV10" s="580"/>
      <c r="FW10" s="580"/>
      <c r="FX10" s="580"/>
      <c r="FY10" s="580"/>
      <c r="FZ10" s="580"/>
      <c r="GA10" s="580"/>
      <c r="GB10" s="580"/>
      <c r="GC10" s="580"/>
      <c r="GD10" s="580"/>
      <c r="GE10" s="580"/>
      <c r="GF10" s="580"/>
      <c r="GG10" s="580"/>
      <c r="GH10" s="580"/>
      <c r="GI10" s="580"/>
      <c r="GJ10" s="580"/>
      <c r="GK10" s="580"/>
      <c r="GL10" s="580"/>
      <c r="GM10" s="580"/>
      <c r="GN10" s="580"/>
      <c r="GO10" s="580"/>
      <c r="GP10" s="580"/>
      <c r="GQ10" s="580"/>
      <c r="GR10" s="580"/>
      <c r="GS10" s="580"/>
      <c r="GT10" s="580"/>
      <c r="GU10" s="580"/>
      <c r="GV10" s="580"/>
      <c r="GW10" s="580"/>
      <c r="GX10" s="580"/>
      <c r="GY10" s="580"/>
      <c r="GZ10" s="580"/>
      <c r="HA10" s="580"/>
      <c r="HB10" s="580"/>
      <c r="HC10" s="580"/>
      <c r="HD10" s="580"/>
      <c r="HE10" s="580"/>
      <c r="HF10" s="580"/>
      <c r="HG10" s="580"/>
      <c r="HH10" s="580"/>
      <c r="HI10" s="580"/>
      <c r="HJ10" s="580"/>
      <c r="HK10" s="580"/>
      <c r="HL10" s="580"/>
      <c r="HM10" s="580"/>
      <c r="HN10" s="580"/>
      <c r="HO10" s="580"/>
      <c r="HP10" s="580"/>
      <c r="HQ10" s="580"/>
      <c r="HR10" s="580"/>
      <c r="HS10" s="580"/>
      <c r="HT10" s="580"/>
      <c r="HU10" s="580"/>
      <c r="HV10" s="580"/>
      <c r="HW10" s="580"/>
      <c r="HX10" s="580"/>
      <c r="HY10" s="580"/>
      <c r="HZ10" s="580"/>
      <c r="IA10" s="580"/>
      <c r="IB10" s="580"/>
      <c r="IC10" s="580"/>
      <c r="ID10" s="580"/>
      <c r="IE10" s="580"/>
      <c r="IF10" s="580"/>
      <c r="IG10" s="580"/>
      <c r="IH10" s="580"/>
      <c r="II10" s="580"/>
      <c r="IJ10" s="580"/>
      <c r="IK10" s="580"/>
      <c r="IL10" s="580"/>
    </row>
    <row r="11" spans="1:246" ht="24" customHeight="1">
      <c r="A11" s="1441"/>
      <c r="B11" s="1442"/>
      <c r="C11" s="1442"/>
      <c r="D11" s="1442"/>
      <c r="E11" s="1442"/>
      <c r="F11" s="1442"/>
      <c r="G11" s="1442"/>
      <c r="H11" s="1442"/>
      <c r="I11" s="1442"/>
      <c r="J11" s="1442"/>
      <c r="K11" s="1689"/>
      <c r="L11" s="1676"/>
      <c r="M11" s="1674"/>
      <c r="N11" s="1674"/>
      <c r="O11" s="1674"/>
      <c r="P11" s="1674"/>
      <c r="Q11" s="1674"/>
      <c r="R11" s="1674"/>
      <c r="S11" s="1674"/>
      <c r="T11" s="1674"/>
      <c r="U11" s="1674"/>
      <c r="V11" s="1674"/>
      <c r="W11" s="1674"/>
      <c r="X11" s="1674"/>
      <c r="Y11" s="1674"/>
      <c r="Z11" s="1674"/>
      <c r="AA11" s="1674"/>
      <c r="AB11" s="1674"/>
      <c r="AC11" s="1674"/>
      <c r="AD11" s="1674"/>
      <c r="AE11" s="1674"/>
      <c r="AF11" s="1674"/>
      <c r="AG11" s="1674"/>
      <c r="AH11" s="1674"/>
      <c r="AI11" s="1674"/>
      <c r="AJ11" s="1674"/>
      <c r="AK11" s="1674"/>
      <c r="AL11" s="1675"/>
      <c r="AM11" s="760"/>
      <c r="AN11" s="760"/>
      <c r="AO11" s="760"/>
      <c r="AP11" s="760"/>
      <c r="AQ11" s="760"/>
      <c r="AR11" s="760"/>
      <c r="AS11" s="760"/>
      <c r="AT11" s="760"/>
      <c r="AU11" s="759"/>
      <c r="AV11" s="759"/>
      <c r="AW11" s="759"/>
      <c r="AX11" s="768"/>
      <c r="AY11" s="768"/>
      <c r="AZ11" s="768"/>
      <c r="BA11" s="768"/>
      <c r="BB11" s="768"/>
      <c r="BC11" s="42"/>
      <c r="BD11" s="127"/>
      <c r="BE11" s="580"/>
      <c r="BF11" s="769"/>
      <c r="BG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c r="EQ11" s="580"/>
      <c r="ER11" s="580"/>
      <c r="ES11" s="580"/>
      <c r="ET11" s="580"/>
      <c r="EU11" s="580"/>
      <c r="EV11" s="580"/>
      <c r="EW11" s="580"/>
      <c r="EX11" s="580"/>
      <c r="EY11" s="580"/>
      <c r="EZ11" s="580"/>
      <c r="FA11" s="580"/>
      <c r="FB11" s="580"/>
      <c r="FC11" s="580"/>
      <c r="FD11" s="580"/>
      <c r="FE11" s="580"/>
      <c r="FF11" s="580"/>
      <c r="FG11" s="580"/>
      <c r="FH11" s="580"/>
      <c r="FI11" s="580"/>
      <c r="FJ11" s="580"/>
      <c r="FK11" s="580"/>
      <c r="FL11" s="580"/>
      <c r="FM11" s="580"/>
      <c r="FN11" s="580"/>
      <c r="FO11" s="580"/>
      <c r="FP11" s="580"/>
      <c r="FQ11" s="580"/>
      <c r="FR11" s="580"/>
      <c r="FS11" s="580"/>
      <c r="FT11" s="580"/>
      <c r="FU11" s="580"/>
      <c r="FV11" s="580"/>
      <c r="FW11" s="580"/>
      <c r="FX11" s="580"/>
      <c r="FY11" s="580"/>
      <c r="FZ11" s="580"/>
      <c r="GA11" s="580"/>
      <c r="GB11" s="580"/>
      <c r="GC11" s="580"/>
      <c r="GD11" s="580"/>
      <c r="GE11" s="580"/>
      <c r="GF11" s="580"/>
      <c r="GG11" s="580"/>
      <c r="GH11" s="580"/>
      <c r="GI11" s="580"/>
      <c r="GJ11" s="580"/>
      <c r="GK11" s="580"/>
      <c r="GL11" s="580"/>
      <c r="GM11" s="580"/>
      <c r="GN11" s="580"/>
      <c r="GO11" s="580"/>
      <c r="GP11" s="580"/>
      <c r="GQ11" s="580"/>
      <c r="GR11" s="580"/>
      <c r="GS11" s="580"/>
      <c r="GT11" s="580"/>
      <c r="GU11" s="580"/>
      <c r="GV11" s="580"/>
      <c r="GW11" s="580"/>
      <c r="GX11" s="580"/>
      <c r="GY11" s="580"/>
      <c r="GZ11" s="580"/>
      <c r="HA11" s="580"/>
      <c r="HB11" s="580"/>
      <c r="HC11" s="580"/>
      <c r="HD11" s="580"/>
      <c r="HE11" s="580"/>
      <c r="HF11" s="580"/>
      <c r="HG11" s="580"/>
      <c r="HH11" s="580"/>
      <c r="HI11" s="580"/>
      <c r="HJ11" s="580"/>
      <c r="HK11" s="580"/>
      <c r="HL11" s="580"/>
      <c r="HM11" s="580"/>
      <c r="HN11" s="580"/>
      <c r="HO11" s="580"/>
      <c r="HP11" s="580"/>
      <c r="HQ11" s="580"/>
      <c r="HR11" s="580"/>
      <c r="HS11" s="580"/>
      <c r="HT11" s="580"/>
      <c r="HU11" s="580"/>
      <c r="HV11" s="580"/>
      <c r="HW11" s="580"/>
      <c r="HX11" s="580"/>
      <c r="HY11" s="580"/>
      <c r="HZ11" s="580"/>
      <c r="IA11" s="580"/>
      <c r="IB11" s="580"/>
      <c r="IC11" s="580"/>
      <c r="ID11" s="580"/>
      <c r="IE11" s="580"/>
      <c r="IF11" s="580"/>
      <c r="IG11" s="580"/>
      <c r="IH11" s="580"/>
      <c r="II11" s="580"/>
      <c r="IJ11" s="580"/>
      <c r="IK11" s="580"/>
      <c r="IL11" s="580"/>
    </row>
    <row r="12" spans="1:246" ht="11.45" customHeight="1">
      <c r="A12" s="1441"/>
      <c r="B12" s="1442"/>
      <c r="C12" s="1442"/>
      <c r="D12" s="1442"/>
      <c r="E12" s="1442"/>
      <c r="F12" s="1442"/>
      <c r="G12" s="1442"/>
      <c r="H12" s="1442"/>
      <c r="I12" s="1442"/>
      <c r="J12" s="1442"/>
      <c r="K12" s="1689"/>
      <c r="L12" s="1676"/>
      <c r="M12" s="1674"/>
      <c r="N12" s="1674"/>
      <c r="O12" s="1674"/>
      <c r="P12" s="1674"/>
      <c r="Q12" s="1674"/>
      <c r="R12" s="1674"/>
      <c r="S12" s="1674"/>
      <c r="T12" s="1674"/>
      <c r="U12" s="1674"/>
      <c r="V12" s="1674"/>
      <c r="W12" s="1674"/>
      <c r="X12" s="1674"/>
      <c r="Y12" s="1674"/>
      <c r="Z12" s="1674"/>
      <c r="AA12" s="1674"/>
      <c r="AB12" s="1674"/>
      <c r="AC12" s="1674"/>
      <c r="AD12" s="1674"/>
      <c r="AE12" s="1674"/>
      <c r="AF12" s="1674"/>
      <c r="AG12" s="1674"/>
      <c r="AH12" s="1674"/>
      <c r="AI12" s="1674"/>
      <c r="AJ12" s="1674"/>
      <c r="AK12" s="1674"/>
      <c r="AL12" s="1675"/>
      <c r="AM12" s="760"/>
      <c r="AN12" s="760"/>
      <c r="AO12" s="760"/>
      <c r="AP12" s="760"/>
      <c r="AQ12" s="760"/>
      <c r="AR12" s="760"/>
      <c r="AS12" s="760"/>
      <c r="AT12" s="760"/>
      <c r="AU12" s="759"/>
      <c r="AV12" s="768"/>
      <c r="AW12" s="768"/>
      <c r="AX12" s="768"/>
      <c r="AY12" s="768"/>
      <c r="AZ12" s="768"/>
      <c r="BA12" s="768"/>
      <c r="BB12" s="768"/>
      <c r="BC12" s="42"/>
      <c r="BD12" s="127"/>
      <c r="BE12" s="580"/>
      <c r="BF12" s="769"/>
      <c r="BG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246"/>
      <c r="FG12" s="587"/>
      <c r="FH12" s="246"/>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row>
    <row r="13" spans="1:246" ht="24" customHeight="1">
      <c r="A13" s="1441"/>
      <c r="B13" s="1442"/>
      <c r="C13" s="1442"/>
      <c r="D13" s="1442"/>
      <c r="E13" s="1442"/>
      <c r="F13" s="1442"/>
      <c r="G13" s="1442"/>
      <c r="H13" s="1442"/>
      <c r="I13" s="1442"/>
      <c r="J13" s="1442"/>
      <c r="K13" s="1689"/>
      <c r="L13" s="1676"/>
      <c r="M13" s="1674"/>
      <c r="N13" s="1674"/>
      <c r="O13" s="1674"/>
      <c r="P13" s="1674"/>
      <c r="Q13" s="1674"/>
      <c r="R13" s="1674"/>
      <c r="S13" s="1674"/>
      <c r="T13" s="1674"/>
      <c r="U13" s="1674"/>
      <c r="V13" s="1674"/>
      <c r="W13" s="1674"/>
      <c r="X13" s="1674"/>
      <c r="Y13" s="1674"/>
      <c r="Z13" s="1674"/>
      <c r="AA13" s="1674"/>
      <c r="AB13" s="1674"/>
      <c r="AC13" s="1674"/>
      <c r="AD13" s="1674"/>
      <c r="AE13" s="1674"/>
      <c r="AF13" s="1674"/>
      <c r="AG13" s="1674"/>
      <c r="AH13" s="1674"/>
      <c r="AI13" s="1674"/>
      <c r="AJ13" s="1674"/>
      <c r="AK13" s="1674"/>
      <c r="AL13" s="1675"/>
      <c r="AM13" s="760"/>
      <c r="AN13" s="760"/>
      <c r="AO13" s="760"/>
      <c r="AP13" s="760"/>
      <c r="AQ13" s="760"/>
      <c r="AR13" s="760"/>
      <c r="AS13" s="760"/>
      <c r="AT13" s="760"/>
      <c r="AU13" s="759"/>
      <c r="AV13" s="768"/>
      <c r="AW13" s="768"/>
      <c r="AX13" s="768"/>
      <c r="AY13" s="768"/>
      <c r="AZ13" s="768"/>
      <c r="BA13" s="768"/>
      <c r="BB13" s="768"/>
      <c r="BC13" s="42"/>
      <c r="BD13" s="127"/>
      <c r="BE13" s="580"/>
      <c r="BF13" s="769"/>
      <c r="BG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c r="EQ13" s="580"/>
      <c r="ER13" s="580"/>
      <c r="ES13" s="580"/>
      <c r="ET13" s="580"/>
      <c r="EU13" s="580"/>
      <c r="EV13" s="580"/>
      <c r="EW13" s="580"/>
      <c r="EX13" s="580"/>
      <c r="EY13" s="580"/>
      <c r="EZ13" s="580"/>
      <c r="FA13" s="580"/>
      <c r="FB13" s="580"/>
      <c r="FC13" s="580"/>
      <c r="FD13" s="580"/>
      <c r="FE13" s="580"/>
      <c r="FF13" s="246"/>
      <c r="FG13" s="246"/>
      <c r="FH13" s="246"/>
      <c r="FI13" s="580"/>
      <c r="FJ13" s="580"/>
      <c r="FK13" s="580"/>
      <c r="FL13" s="580"/>
      <c r="FM13" s="580"/>
      <c r="FN13" s="580"/>
      <c r="FO13" s="580"/>
      <c r="FP13" s="580"/>
      <c r="FQ13" s="580"/>
      <c r="FR13" s="580"/>
      <c r="FS13" s="580"/>
      <c r="FT13" s="580"/>
      <c r="FU13" s="580"/>
      <c r="FV13" s="580"/>
      <c r="FW13" s="580"/>
      <c r="FX13" s="580"/>
      <c r="FY13" s="580"/>
      <c r="FZ13" s="580"/>
      <c r="GA13" s="580"/>
      <c r="GB13" s="580"/>
      <c r="GC13" s="580"/>
      <c r="GD13" s="580"/>
      <c r="GE13" s="580"/>
      <c r="GF13" s="580"/>
      <c r="GG13" s="580"/>
      <c r="GH13" s="580"/>
      <c r="GI13" s="580"/>
      <c r="GJ13" s="580"/>
      <c r="GK13" s="580"/>
      <c r="GL13" s="580"/>
      <c r="GM13" s="580"/>
      <c r="GN13" s="580"/>
      <c r="GO13" s="580"/>
      <c r="GP13" s="580"/>
      <c r="GQ13" s="580"/>
      <c r="GR13" s="580"/>
      <c r="GS13" s="580"/>
      <c r="GT13" s="580"/>
      <c r="GU13" s="580"/>
      <c r="GV13" s="580"/>
      <c r="GW13" s="580"/>
      <c r="GX13" s="580"/>
      <c r="GY13" s="580"/>
      <c r="GZ13" s="580"/>
      <c r="HA13" s="580"/>
      <c r="HB13" s="580"/>
      <c r="HC13" s="580"/>
      <c r="HD13" s="580"/>
      <c r="HE13" s="580"/>
      <c r="HF13" s="580"/>
      <c r="HG13" s="580"/>
      <c r="HH13" s="580"/>
      <c r="HI13" s="580"/>
      <c r="HJ13" s="580"/>
      <c r="HK13" s="580"/>
      <c r="HL13" s="580"/>
      <c r="HM13" s="580"/>
      <c r="HN13" s="580"/>
      <c r="HO13" s="580"/>
      <c r="HP13" s="580"/>
      <c r="HQ13" s="580"/>
      <c r="HR13" s="580"/>
      <c r="HS13" s="580"/>
      <c r="HT13" s="580"/>
      <c r="HU13" s="580"/>
      <c r="HV13" s="580"/>
      <c r="HW13" s="580"/>
      <c r="HX13" s="580"/>
      <c r="HY13" s="580"/>
      <c r="HZ13" s="580"/>
      <c r="IA13" s="580"/>
      <c r="IB13" s="580"/>
      <c r="IC13" s="580"/>
      <c r="ID13" s="580"/>
      <c r="IE13" s="580"/>
      <c r="IF13" s="580"/>
      <c r="IG13" s="580"/>
      <c r="IH13" s="580"/>
      <c r="II13" s="580"/>
      <c r="IJ13" s="580"/>
      <c r="IK13" s="580"/>
      <c r="IL13" s="580"/>
    </row>
    <row r="14" spans="1:246" ht="24" customHeight="1">
      <c r="A14" s="1441"/>
      <c r="B14" s="1442"/>
      <c r="C14" s="1442"/>
      <c r="D14" s="1442"/>
      <c r="E14" s="1442"/>
      <c r="F14" s="1442"/>
      <c r="G14" s="1442"/>
      <c r="H14" s="1442"/>
      <c r="I14" s="1442"/>
      <c r="J14" s="1442"/>
      <c r="K14" s="1689"/>
      <c r="L14" s="1676"/>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c r="AH14" s="1674"/>
      <c r="AI14" s="1674"/>
      <c r="AJ14" s="1674"/>
      <c r="AK14" s="1674"/>
      <c r="AL14" s="1675"/>
      <c r="AM14" s="760"/>
      <c r="AN14" s="760"/>
      <c r="AO14" s="760"/>
      <c r="AP14" s="760"/>
      <c r="AQ14" s="760"/>
      <c r="AR14" s="760"/>
      <c r="AS14" s="760"/>
      <c r="AT14" s="760"/>
      <c r="AU14" s="759"/>
      <c r="AV14" s="768"/>
      <c r="AW14" s="768"/>
      <c r="AX14" s="768"/>
      <c r="AY14" s="768"/>
      <c r="AZ14" s="768"/>
      <c r="BA14" s="768"/>
      <c r="BB14" s="768"/>
      <c r="BC14" s="42"/>
      <c r="BD14" s="127"/>
      <c r="BE14" s="1933"/>
      <c r="BF14" s="769"/>
      <c r="BG14" s="580"/>
      <c r="BI14" s="580"/>
      <c r="BJ14" s="580"/>
      <c r="BK14" s="580"/>
      <c r="BL14" s="580"/>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580"/>
      <c r="CO14" s="580"/>
      <c r="CP14" s="580"/>
      <c r="CQ14" s="580"/>
      <c r="CR14" s="580"/>
      <c r="CS14" s="580"/>
      <c r="CT14" s="580"/>
      <c r="CU14" s="580"/>
      <c r="CV14" s="580"/>
      <c r="CW14" s="580"/>
      <c r="CX14" s="580"/>
      <c r="CY14" s="580"/>
      <c r="CZ14" s="580"/>
      <c r="DA14" s="580"/>
      <c r="DB14" s="580"/>
      <c r="DC14" s="580"/>
      <c r="DD14" s="580"/>
      <c r="DE14" s="580"/>
      <c r="DF14" s="580"/>
      <c r="DG14" s="580"/>
      <c r="DH14" s="580"/>
      <c r="DI14" s="580"/>
      <c r="DJ14" s="580"/>
      <c r="DK14" s="580"/>
      <c r="DL14" s="580"/>
      <c r="DM14" s="580"/>
      <c r="DN14" s="580"/>
      <c r="DO14" s="580"/>
      <c r="DP14" s="580"/>
      <c r="DQ14" s="580"/>
      <c r="DR14" s="580"/>
      <c r="DS14" s="580"/>
      <c r="DT14" s="580"/>
      <c r="DU14" s="580"/>
      <c r="DV14" s="580"/>
      <c r="DW14" s="580"/>
      <c r="DX14" s="580"/>
      <c r="DY14" s="580"/>
      <c r="DZ14" s="580"/>
      <c r="EA14" s="580"/>
      <c r="EB14" s="580"/>
      <c r="EC14" s="580"/>
      <c r="ED14" s="580"/>
      <c r="EE14" s="580"/>
      <c r="EF14" s="580"/>
      <c r="EG14" s="580"/>
      <c r="EH14" s="580"/>
      <c r="EI14" s="580"/>
      <c r="EJ14" s="580"/>
      <c r="EK14" s="580"/>
      <c r="EL14" s="580"/>
      <c r="EM14" s="580"/>
      <c r="EN14" s="580"/>
      <c r="EO14" s="580"/>
      <c r="EP14" s="580"/>
      <c r="EQ14" s="580"/>
      <c r="ER14" s="580"/>
      <c r="ES14" s="580"/>
      <c r="ET14" s="580"/>
      <c r="EU14" s="580"/>
      <c r="EV14" s="580"/>
      <c r="EW14" s="580"/>
      <c r="EX14" s="580"/>
      <c r="EY14" s="580"/>
      <c r="EZ14" s="580"/>
      <c r="FA14" s="580"/>
      <c r="FB14" s="580"/>
      <c r="FC14" s="580"/>
      <c r="FD14" s="580"/>
      <c r="FE14" s="580"/>
      <c r="FF14" s="580"/>
      <c r="FG14" s="580"/>
      <c r="FH14" s="580"/>
      <c r="FI14" s="580"/>
      <c r="FJ14" s="580"/>
      <c r="FK14" s="580"/>
      <c r="FL14" s="580"/>
      <c r="FM14" s="580"/>
      <c r="FN14" s="580"/>
      <c r="FO14" s="580"/>
      <c r="FP14" s="580"/>
      <c r="FQ14" s="580"/>
      <c r="FR14" s="580"/>
      <c r="FS14" s="580"/>
      <c r="FT14" s="580"/>
      <c r="FU14" s="580"/>
      <c r="FV14" s="580"/>
      <c r="FW14" s="580"/>
      <c r="FX14" s="580"/>
      <c r="FY14" s="580"/>
      <c r="FZ14" s="580"/>
      <c r="GA14" s="580"/>
      <c r="GB14" s="580"/>
      <c r="GC14" s="580"/>
      <c r="GD14" s="580"/>
      <c r="GE14" s="580"/>
      <c r="GF14" s="580"/>
      <c r="GG14" s="580"/>
      <c r="GH14" s="580"/>
      <c r="GI14" s="580"/>
      <c r="GJ14" s="580"/>
      <c r="GK14" s="580"/>
      <c r="GL14" s="580"/>
      <c r="GM14" s="580"/>
      <c r="GN14" s="580"/>
      <c r="GO14" s="580"/>
      <c r="GP14" s="580"/>
      <c r="GQ14" s="580"/>
      <c r="GR14" s="580"/>
      <c r="GS14" s="580"/>
      <c r="GT14" s="580"/>
      <c r="GU14" s="580"/>
      <c r="GV14" s="580"/>
      <c r="GW14" s="580"/>
      <c r="GX14" s="580"/>
      <c r="GY14" s="580"/>
      <c r="GZ14" s="580"/>
      <c r="HA14" s="580"/>
      <c r="HB14" s="580"/>
      <c r="HC14" s="580"/>
      <c r="HD14" s="580"/>
      <c r="HE14" s="580"/>
      <c r="HF14" s="580"/>
      <c r="HG14" s="580"/>
      <c r="HH14" s="580"/>
      <c r="HI14" s="580"/>
      <c r="HJ14" s="580"/>
      <c r="HK14" s="580"/>
      <c r="HL14" s="580"/>
      <c r="HM14" s="580"/>
      <c r="HN14" s="580"/>
      <c r="HO14" s="580"/>
      <c r="HP14" s="580"/>
      <c r="HQ14" s="580"/>
      <c r="HR14" s="580"/>
      <c r="HS14" s="580"/>
      <c r="HT14" s="580"/>
      <c r="HU14" s="580"/>
      <c r="HV14" s="580"/>
      <c r="HW14" s="580"/>
      <c r="HX14" s="580"/>
      <c r="HY14" s="580"/>
      <c r="HZ14" s="580"/>
      <c r="IA14" s="580"/>
      <c r="IB14" s="580"/>
      <c r="IC14" s="580"/>
      <c r="ID14" s="580"/>
      <c r="IE14" s="580"/>
      <c r="IF14" s="580"/>
      <c r="IG14" s="580"/>
      <c r="IH14" s="580"/>
      <c r="II14" s="580"/>
      <c r="IJ14" s="580"/>
      <c r="IK14" s="580"/>
      <c r="IL14" s="580"/>
    </row>
    <row r="15" spans="1:246" ht="24" customHeight="1">
      <c r="A15" s="1441"/>
      <c r="B15" s="1442"/>
      <c r="C15" s="1442"/>
      <c r="D15" s="1442"/>
      <c r="E15" s="1442"/>
      <c r="F15" s="1442"/>
      <c r="G15" s="1442"/>
      <c r="H15" s="1442"/>
      <c r="I15" s="1442"/>
      <c r="J15" s="1442"/>
      <c r="K15" s="1689"/>
      <c r="L15" s="1676"/>
      <c r="M15" s="1674"/>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c r="AL15" s="1675"/>
      <c r="AM15" s="760"/>
      <c r="AN15" s="760"/>
      <c r="AO15" s="760"/>
      <c r="AP15" s="760"/>
      <c r="AQ15" s="760"/>
      <c r="AR15" s="760"/>
      <c r="AS15" s="760"/>
      <c r="AT15" s="760"/>
      <c r="AU15" s="759"/>
      <c r="AV15" s="768"/>
      <c r="AW15" s="768"/>
      <c r="AX15" s="768"/>
      <c r="AY15" s="768"/>
      <c r="AZ15" s="768"/>
      <c r="BA15" s="768"/>
      <c r="BB15" s="768"/>
      <c r="BC15" s="42"/>
      <c r="BD15" s="127"/>
      <c r="BE15" s="1934"/>
      <c r="BF15" s="769"/>
      <c r="BG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c r="CN15" s="580"/>
      <c r="CO15" s="580"/>
      <c r="CP15" s="580"/>
      <c r="CQ15" s="580"/>
      <c r="CR15" s="580"/>
      <c r="CS15" s="580"/>
      <c r="CT15" s="580"/>
      <c r="CU15" s="580"/>
      <c r="CV15" s="580"/>
      <c r="CW15" s="580"/>
      <c r="CX15" s="580"/>
      <c r="CY15" s="580"/>
      <c r="CZ15" s="580"/>
      <c r="DA15" s="580"/>
      <c r="DB15" s="580"/>
      <c r="DC15" s="580"/>
      <c r="DD15" s="580"/>
      <c r="DE15" s="580"/>
      <c r="DF15" s="580"/>
      <c r="DG15" s="580"/>
      <c r="DH15" s="580"/>
      <c r="DI15" s="580"/>
      <c r="DJ15" s="580"/>
      <c r="DK15" s="580"/>
      <c r="DL15" s="580"/>
      <c r="DM15" s="580"/>
      <c r="DN15" s="580"/>
      <c r="DO15" s="580"/>
      <c r="DP15" s="580"/>
      <c r="DQ15" s="580"/>
      <c r="DR15" s="580"/>
      <c r="DS15" s="580"/>
      <c r="DT15" s="580"/>
      <c r="DU15" s="580"/>
      <c r="DV15" s="580"/>
      <c r="DW15" s="580"/>
      <c r="DX15" s="580"/>
      <c r="DY15" s="580"/>
      <c r="DZ15" s="580"/>
      <c r="EA15" s="580"/>
      <c r="EB15" s="580"/>
      <c r="EC15" s="580"/>
      <c r="ED15" s="580"/>
      <c r="EE15" s="580"/>
      <c r="EF15" s="580"/>
      <c r="EG15" s="580"/>
      <c r="EH15" s="580"/>
      <c r="EI15" s="580"/>
      <c r="EJ15" s="580"/>
      <c r="EK15" s="580"/>
      <c r="EL15" s="580"/>
      <c r="EM15" s="580"/>
      <c r="EN15" s="580"/>
      <c r="EO15" s="580"/>
      <c r="EP15" s="580"/>
      <c r="EQ15" s="580"/>
      <c r="ER15" s="580"/>
      <c r="ES15" s="580"/>
      <c r="ET15" s="580"/>
      <c r="EU15" s="580"/>
      <c r="EV15" s="580"/>
      <c r="EW15" s="580"/>
      <c r="EX15" s="580"/>
      <c r="EY15" s="580"/>
      <c r="EZ15" s="580"/>
      <c r="FA15" s="580"/>
      <c r="FB15" s="580"/>
      <c r="FC15" s="580"/>
      <c r="FD15" s="580"/>
      <c r="FE15" s="580"/>
      <c r="FF15" s="580"/>
      <c r="FG15" s="580"/>
      <c r="FH15" s="580"/>
      <c r="FI15" s="580"/>
      <c r="FJ15" s="580"/>
      <c r="FK15" s="580"/>
      <c r="FL15" s="580"/>
      <c r="FM15" s="580"/>
      <c r="FN15" s="580"/>
      <c r="FO15" s="580"/>
      <c r="FP15" s="580"/>
      <c r="FQ15" s="580"/>
      <c r="FR15" s="580"/>
      <c r="FS15" s="580"/>
      <c r="FT15" s="580"/>
      <c r="FU15" s="580"/>
      <c r="FV15" s="580"/>
      <c r="FW15" s="580"/>
      <c r="FX15" s="580"/>
      <c r="FY15" s="580"/>
      <c r="FZ15" s="580"/>
      <c r="GA15" s="580"/>
      <c r="GB15" s="580"/>
      <c r="GC15" s="580"/>
      <c r="GD15" s="580"/>
      <c r="GE15" s="580"/>
      <c r="GF15" s="580"/>
      <c r="GG15" s="580"/>
      <c r="GH15" s="580"/>
      <c r="GI15" s="580"/>
      <c r="GJ15" s="580"/>
      <c r="GK15" s="580"/>
      <c r="GL15" s="580"/>
      <c r="GM15" s="580"/>
      <c r="GN15" s="580"/>
      <c r="GO15" s="580"/>
      <c r="GP15" s="580"/>
      <c r="GQ15" s="580"/>
      <c r="GR15" s="580"/>
      <c r="GS15" s="580"/>
      <c r="GT15" s="580"/>
      <c r="GU15" s="580"/>
      <c r="GV15" s="580"/>
      <c r="GW15" s="580"/>
      <c r="GX15" s="580"/>
      <c r="GY15" s="580"/>
      <c r="GZ15" s="580"/>
      <c r="HA15" s="580"/>
      <c r="HB15" s="580"/>
      <c r="HC15" s="580"/>
      <c r="HD15" s="580"/>
      <c r="HE15" s="580"/>
      <c r="HF15" s="580"/>
      <c r="HG15" s="580"/>
      <c r="HH15" s="580"/>
      <c r="HI15" s="580"/>
      <c r="HJ15" s="580"/>
      <c r="HK15" s="580"/>
      <c r="HL15" s="580"/>
      <c r="HM15" s="580"/>
      <c r="HN15" s="580"/>
      <c r="HO15" s="580"/>
      <c r="HP15" s="580"/>
      <c r="HQ15" s="580"/>
      <c r="HR15" s="580"/>
      <c r="HS15" s="580"/>
      <c r="HT15" s="580"/>
      <c r="HU15" s="580"/>
      <c r="HV15" s="580"/>
      <c r="HW15" s="580"/>
      <c r="HX15" s="580"/>
      <c r="HY15" s="580"/>
      <c r="HZ15" s="580"/>
      <c r="IA15" s="580"/>
      <c r="IB15" s="580"/>
      <c r="IC15" s="580"/>
      <c r="ID15" s="580"/>
      <c r="IE15" s="580"/>
      <c r="IF15" s="580"/>
      <c r="IG15" s="580"/>
      <c r="IH15" s="580"/>
      <c r="II15" s="580"/>
      <c r="IJ15" s="580"/>
      <c r="IK15" s="580"/>
      <c r="IL15" s="580"/>
    </row>
    <row r="16" spans="1:246" ht="24" customHeight="1">
      <c r="A16" s="1441"/>
      <c r="B16" s="1442"/>
      <c r="C16" s="1442"/>
      <c r="D16" s="1442"/>
      <c r="E16" s="1442"/>
      <c r="F16" s="1442"/>
      <c r="G16" s="1442"/>
      <c r="H16" s="1442"/>
      <c r="I16" s="1442"/>
      <c r="J16" s="1442"/>
      <c r="K16" s="1689"/>
      <c r="L16" s="1676"/>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c r="AH16" s="1674"/>
      <c r="AI16" s="1674"/>
      <c r="AJ16" s="1674"/>
      <c r="AK16" s="1674"/>
      <c r="AL16" s="1675"/>
      <c r="AM16" s="760"/>
      <c r="AN16" s="760"/>
      <c r="AO16" s="760"/>
      <c r="AP16" s="760"/>
      <c r="AQ16" s="760"/>
      <c r="AR16" s="760"/>
      <c r="AS16" s="760"/>
      <c r="AT16" s="760"/>
      <c r="AU16" s="759"/>
      <c r="AV16" s="768"/>
      <c r="AW16" s="768"/>
      <c r="AX16" s="768"/>
      <c r="AY16" s="768"/>
      <c r="AZ16" s="768"/>
      <c r="BA16" s="768"/>
      <c r="BB16" s="768"/>
      <c r="BC16" s="42"/>
      <c r="BD16" s="127"/>
      <c r="BE16" s="767"/>
      <c r="BF16" s="252"/>
      <c r="BG16" s="767"/>
      <c r="BH16" s="129"/>
      <c r="BI16" s="767"/>
      <c r="BJ16" s="767"/>
      <c r="BK16" s="767"/>
      <c r="BL16" s="770"/>
      <c r="BM16" s="770"/>
      <c r="BN16" s="770"/>
      <c r="BO16" s="770"/>
      <c r="BP16" s="770"/>
      <c r="BQ16" s="770"/>
      <c r="BR16" s="770"/>
      <c r="BS16" s="770"/>
      <c r="BT16" s="770"/>
      <c r="BU16" s="770"/>
      <c r="BV16" s="770"/>
      <c r="BW16" s="246"/>
      <c r="BX16" s="246"/>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771"/>
      <c r="CU16" s="771"/>
      <c r="CV16" s="771"/>
      <c r="CW16" s="771"/>
      <c r="CX16" s="771"/>
      <c r="CY16" s="941"/>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c r="HD16" s="580"/>
      <c r="HE16" s="580"/>
      <c r="HF16" s="580"/>
      <c r="HG16" s="580"/>
      <c r="HH16" s="580"/>
      <c r="HI16" s="580"/>
      <c r="HJ16" s="580"/>
      <c r="HK16" s="580"/>
      <c r="HL16" s="580"/>
      <c r="HM16" s="580"/>
      <c r="HN16" s="580"/>
      <c r="HO16" s="580"/>
      <c r="HP16" s="580"/>
      <c r="HQ16" s="580"/>
      <c r="HR16" s="580"/>
      <c r="HS16" s="580"/>
      <c r="HT16" s="580"/>
      <c r="HU16" s="580"/>
      <c r="HV16" s="580"/>
      <c r="HW16" s="580"/>
      <c r="HX16" s="580"/>
      <c r="HY16" s="580"/>
      <c r="HZ16" s="580"/>
      <c r="IA16" s="580"/>
      <c r="IB16" s="580"/>
      <c r="IC16" s="580"/>
      <c r="ID16" s="580"/>
      <c r="IE16" s="580"/>
      <c r="IF16" s="580"/>
      <c r="IG16" s="580"/>
      <c r="IH16" s="580"/>
      <c r="II16" s="580"/>
      <c r="IJ16" s="580"/>
      <c r="IK16" s="580"/>
      <c r="IL16" s="580"/>
    </row>
    <row r="17" spans="1:246" ht="37.5" customHeight="1">
      <c r="A17" s="1441"/>
      <c r="B17" s="1442"/>
      <c r="C17" s="1442"/>
      <c r="D17" s="1442"/>
      <c r="E17" s="1442"/>
      <c r="F17" s="1442"/>
      <c r="G17" s="1442"/>
      <c r="H17" s="1442"/>
      <c r="I17" s="1442"/>
      <c r="J17" s="1442"/>
      <c r="K17" s="1689"/>
      <c r="L17" s="1676"/>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c r="AL17" s="1675"/>
      <c r="AM17" s="760"/>
      <c r="AN17" s="760"/>
      <c r="AO17" s="760"/>
      <c r="AP17" s="760"/>
      <c r="AQ17" s="760"/>
      <c r="AR17" s="760"/>
      <c r="AS17" s="760"/>
      <c r="AT17" s="760"/>
      <c r="AU17" s="759"/>
      <c r="AV17" s="759"/>
      <c r="AW17" s="759"/>
      <c r="AX17" s="759"/>
      <c r="AY17" s="759"/>
      <c r="AZ17" s="759"/>
      <c r="BA17" s="759"/>
      <c r="BB17" s="759"/>
      <c r="BE17" s="767"/>
      <c r="BF17" s="252"/>
      <c r="BG17" s="767"/>
      <c r="BH17" s="129"/>
      <c r="BI17" s="767"/>
      <c r="BJ17" s="767"/>
      <c r="BK17" s="767"/>
      <c r="BL17" s="772"/>
      <c r="BM17" s="772"/>
      <c r="BN17" s="772"/>
      <c r="BO17" s="772"/>
      <c r="BP17" s="772"/>
      <c r="BQ17" s="772"/>
      <c r="BR17" s="772"/>
      <c r="BS17" s="772"/>
      <c r="BT17" s="772"/>
      <c r="BU17" s="772"/>
      <c r="BV17" s="772"/>
      <c r="BW17" s="580"/>
      <c r="BX17" s="580"/>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771"/>
      <c r="CU17" s="771"/>
      <c r="CV17" s="771"/>
      <c r="CW17" s="771"/>
      <c r="CX17" s="771"/>
      <c r="CY17" s="941"/>
      <c r="CZ17" s="580"/>
      <c r="DA17" s="580"/>
      <c r="DB17" s="580"/>
      <c r="DC17" s="580"/>
      <c r="DD17" s="580"/>
      <c r="DE17" s="580"/>
      <c r="DF17" s="580"/>
      <c r="DG17" s="580"/>
      <c r="DH17" s="580"/>
      <c r="DI17" s="580"/>
      <c r="DJ17" s="580"/>
      <c r="DK17" s="580"/>
      <c r="DL17" s="580"/>
      <c r="DM17" s="580"/>
      <c r="DN17" s="580"/>
      <c r="DO17" s="580"/>
      <c r="DP17" s="580"/>
      <c r="DQ17" s="580"/>
      <c r="DR17" s="580"/>
      <c r="DS17" s="580"/>
      <c r="DT17" s="580"/>
      <c r="DU17" s="580"/>
      <c r="DV17" s="580"/>
      <c r="DW17" s="580"/>
      <c r="DX17" s="580"/>
      <c r="DY17" s="580"/>
      <c r="DZ17" s="580"/>
      <c r="EA17" s="580"/>
      <c r="EB17" s="580"/>
      <c r="EC17" s="580"/>
      <c r="ED17" s="580"/>
      <c r="EE17" s="580"/>
      <c r="EF17" s="580"/>
      <c r="EG17" s="580"/>
      <c r="EH17" s="580"/>
      <c r="EI17" s="580"/>
      <c r="EJ17" s="580"/>
      <c r="EK17" s="580"/>
      <c r="EL17" s="580"/>
      <c r="EM17" s="580"/>
      <c r="EN17" s="580"/>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580"/>
      <c r="FM17" s="580"/>
      <c r="FN17" s="580"/>
      <c r="FO17" s="580"/>
      <c r="FP17" s="580"/>
      <c r="FQ17" s="580"/>
      <c r="FR17" s="580"/>
      <c r="FS17" s="580"/>
      <c r="FT17" s="580"/>
      <c r="FU17" s="580"/>
      <c r="FV17" s="580"/>
      <c r="FW17" s="580"/>
      <c r="FX17" s="580"/>
      <c r="FY17" s="580"/>
      <c r="FZ17" s="580"/>
      <c r="GA17" s="580"/>
      <c r="GB17" s="580"/>
      <c r="GC17" s="580"/>
      <c r="GD17" s="580"/>
      <c r="GE17" s="580"/>
      <c r="GF17" s="580"/>
      <c r="GG17" s="580"/>
      <c r="GH17" s="580"/>
      <c r="GI17" s="580"/>
      <c r="GJ17" s="580"/>
      <c r="GK17" s="580"/>
      <c r="GL17" s="580"/>
      <c r="GM17" s="580"/>
      <c r="GN17" s="580"/>
      <c r="GO17" s="580"/>
      <c r="GP17" s="580"/>
      <c r="GQ17" s="580"/>
      <c r="GR17" s="580"/>
      <c r="GS17" s="580"/>
      <c r="GT17" s="580"/>
      <c r="GU17" s="580"/>
      <c r="GV17" s="580"/>
      <c r="GW17" s="580"/>
      <c r="GX17" s="580"/>
      <c r="GY17" s="580"/>
      <c r="GZ17" s="580"/>
      <c r="HA17" s="580"/>
      <c r="HB17" s="580"/>
      <c r="HC17" s="580"/>
      <c r="HD17" s="580"/>
      <c r="HE17" s="580"/>
      <c r="HF17" s="580"/>
      <c r="HG17" s="580"/>
      <c r="HH17" s="580"/>
      <c r="HI17" s="580"/>
      <c r="HJ17" s="580"/>
      <c r="HK17" s="580"/>
      <c r="HL17" s="580"/>
      <c r="HM17" s="580"/>
      <c r="HN17" s="580"/>
      <c r="HO17" s="580"/>
      <c r="HP17" s="580"/>
      <c r="HQ17" s="580"/>
      <c r="HR17" s="580"/>
      <c r="HS17" s="580"/>
      <c r="HT17" s="580"/>
      <c r="HU17" s="580"/>
      <c r="HV17" s="580"/>
      <c r="HW17" s="580"/>
      <c r="HX17" s="580"/>
      <c r="HY17" s="580"/>
      <c r="HZ17" s="580"/>
      <c r="IA17" s="580"/>
      <c r="IB17" s="580"/>
      <c r="IC17" s="580"/>
      <c r="ID17" s="580"/>
      <c r="IE17" s="580"/>
      <c r="IF17" s="580"/>
      <c r="IG17" s="580"/>
      <c r="IH17" s="580"/>
      <c r="II17" s="580"/>
      <c r="IJ17" s="580"/>
      <c r="IK17" s="580"/>
      <c r="IL17" s="580"/>
    </row>
    <row r="18" spans="1:246" ht="24" customHeight="1">
      <c r="A18" s="1441"/>
      <c r="B18" s="1442"/>
      <c r="C18" s="1442"/>
      <c r="D18" s="1442"/>
      <c r="E18" s="1442"/>
      <c r="F18" s="1442"/>
      <c r="G18" s="1442"/>
      <c r="H18" s="1442"/>
      <c r="I18" s="1442"/>
      <c r="J18" s="1442"/>
      <c r="K18" s="1689"/>
      <c r="L18" s="1676"/>
      <c r="M18" s="1674"/>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c r="AL18" s="1675"/>
      <c r="AM18" s="760"/>
      <c r="AN18" s="760"/>
      <c r="AO18" s="760"/>
      <c r="AP18" s="760"/>
      <c r="AQ18" s="760"/>
      <c r="AR18" s="760"/>
      <c r="AS18" s="760"/>
      <c r="AT18" s="760"/>
      <c r="AU18" s="760"/>
      <c r="AV18" s="760"/>
      <c r="AW18" s="760"/>
      <c r="AX18" s="760"/>
      <c r="AY18" s="760"/>
      <c r="AZ18" s="760"/>
      <c r="BA18" s="760"/>
      <c r="BB18" s="760"/>
      <c r="BC18" s="39"/>
      <c r="BD18" s="129"/>
      <c r="BE18" s="941"/>
      <c r="BF18" s="258"/>
      <c r="BG18" s="941"/>
      <c r="BH18" s="136"/>
      <c r="BI18" s="941"/>
      <c r="BJ18" s="941"/>
      <c r="BK18" s="941"/>
      <c r="BL18" s="941"/>
      <c r="BM18" s="771"/>
      <c r="BN18" s="771"/>
      <c r="BO18" s="771"/>
      <c r="BP18" s="771"/>
      <c r="BQ18" s="771"/>
      <c r="BR18" s="771"/>
      <c r="BS18" s="771"/>
      <c r="BT18" s="77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771"/>
      <c r="CU18" s="771"/>
      <c r="CV18" s="771"/>
      <c r="CW18" s="771"/>
      <c r="CX18" s="771"/>
      <c r="CY18" s="941"/>
      <c r="CZ18" s="580"/>
      <c r="DA18" s="580"/>
      <c r="DB18" s="580"/>
      <c r="DC18" s="580"/>
      <c r="DD18" s="580"/>
      <c r="DE18" s="580"/>
      <c r="DF18" s="580"/>
      <c r="DG18" s="580"/>
      <c r="DH18" s="580"/>
      <c r="DI18" s="580"/>
      <c r="DJ18" s="580"/>
      <c r="DK18" s="580"/>
      <c r="DL18" s="580"/>
      <c r="DM18" s="580"/>
      <c r="DN18" s="580"/>
      <c r="DO18" s="580"/>
      <c r="DP18" s="580"/>
      <c r="DQ18" s="580"/>
      <c r="DR18" s="580"/>
      <c r="DS18" s="580"/>
      <c r="DT18" s="580"/>
      <c r="DU18" s="580"/>
      <c r="DV18" s="580"/>
      <c r="DW18" s="580"/>
      <c r="DX18" s="580"/>
      <c r="DY18" s="580"/>
      <c r="DZ18" s="580"/>
      <c r="EA18" s="580"/>
      <c r="EB18" s="580"/>
      <c r="EC18" s="580"/>
      <c r="ED18" s="580"/>
      <c r="EE18" s="580"/>
      <c r="EF18" s="580"/>
      <c r="EG18" s="580"/>
      <c r="EH18" s="580"/>
      <c r="EI18" s="580"/>
      <c r="EJ18" s="580"/>
      <c r="EK18" s="580"/>
      <c r="EL18" s="580"/>
      <c r="EM18" s="580"/>
      <c r="EN18" s="580"/>
      <c r="EO18" s="580"/>
      <c r="EP18" s="580"/>
      <c r="EQ18" s="580"/>
      <c r="ER18" s="580"/>
      <c r="ES18" s="580"/>
      <c r="ET18" s="580"/>
      <c r="EU18" s="580"/>
      <c r="EV18" s="580"/>
      <c r="EW18" s="580"/>
      <c r="EX18" s="580"/>
      <c r="EY18" s="580"/>
      <c r="EZ18" s="580"/>
      <c r="FA18" s="580"/>
      <c r="FB18" s="580"/>
      <c r="FC18" s="580"/>
      <c r="FD18" s="580"/>
      <c r="FE18" s="580"/>
      <c r="FF18" s="580"/>
      <c r="FG18" s="580"/>
      <c r="FH18" s="580"/>
      <c r="FI18" s="580"/>
      <c r="FJ18" s="580"/>
      <c r="FK18" s="580"/>
      <c r="FL18" s="580"/>
      <c r="FM18" s="580"/>
      <c r="FN18" s="580"/>
      <c r="FO18" s="580"/>
      <c r="FP18" s="580"/>
      <c r="FQ18" s="580"/>
      <c r="FR18" s="580"/>
      <c r="FS18" s="580"/>
      <c r="FT18" s="580"/>
      <c r="FU18" s="580"/>
      <c r="FV18" s="580"/>
      <c r="FW18" s="580"/>
      <c r="FX18" s="580"/>
      <c r="FY18" s="580"/>
      <c r="FZ18" s="580"/>
      <c r="GA18" s="580"/>
      <c r="GB18" s="580"/>
      <c r="GC18" s="580"/>
      <c r="GD18" s="580"/>
      <c r="GE18" s="580"/>
      <c r="GF18" s="580"/>
      <c r="GG18" s="580"/>
      <c r="GH18" s="580"/>
      <c r="GI18" s="580"/>
      <c r="GJ18" s="580"/>
      <c r="GK18" s="580"/>
      <c r="GL18" s="580"/>
      <c r="GM18" s="580"/>
      <c r="GN18" s="580"/>
      <c r="GO18" s="580"/>
      <c r="GP18" s="580"/>
      <c r="GQ18" s="580"/>
      <c r="GR18" s="580"/>
      <c r="GS18" s="580"/>
      <c r="GT18" s="580"/>
      <c r="GU18" s="580"/>
      <c r="GV18" s="580"/>
      <c r="GW18" s="580"/>
      <c r="GX18" s="580"/>
      <c r="GY18" s="580"/>
      <c r="GZ18" s="580"/>
      <c r="HA18" s="580"/>
      <c r="HB18" s="580"/>
      <c r="HC18" s="580"/>
      <c r="HD18" s="580"/>
      <c r="HE18" s="580"/>
      <c r="HF18" s="580"/>
      <c r="HG18" s="580"/>
      <c r="HH18" s="580"/>
      <c r="HI18" s="580"/>
      <c r="HJ18" s="580"/>
      <c r="HK18" s="580"/>
      <c r="HL18" s="580"/>
      <c r="HM18" s="580"/>
      <c r="HN18" s="580"/>
      <c r="HO18" s="580"/>
      <c r="HP18" s="580"/>
      <c r="HQ18" s="580"/>
      <c r="HR18" s="580"/>
      <c r="HS18" s="580"/>
      <c r="HT18" s="580"/>
      <c r="HU18" s="580"/>
      <c r="HV18" s="580"/>
      <c r="HW18" s="580"/>
      <c r="HX18" s="580"/>
      <c r="HY18" s="580"/>
      <c r="HZ18" s="580"/>
      <c r="IA18" s="580"/>
      <c r="IB18" s="580"/>
      <c r="IC18" s="580"/>
      <c r="ID18" s="580"/>
      <c r="IE18" s="580"/>
      <c r="IF18" s="580"/>
      <c r="IG18" s="580"/>
      <c r="IH18" s="580"/>
      <c r="II18" s="580"/>
      <c r="IJ18" s="580"/>
      <c r="IK18" s="580"/>
      <c r="IL18" s="580"/>
    </row>
    <row r="19" spans="1:246" ht="24" customHeight="1">
      <c r="A19" s="1441"/>
      <c r="B19" s="1442"/>
      <c r="C19" s="1442"/>
      <c r="D19" s="1442"/>
      <c r="E19" s="1442"/>
      <c r="F19" s="1442"/>
      <c r="G19" s="1442"/>
      <c r="H19" s="1442"/>
      <c r="I19" s="1442"/>
      <c r="J19" s="1442"/>
      <c r="K19" s="1689"/>
      <c r="L19" s="1676"/>
      <c r="M19" s="1674"/>
      <c r="N19" s="1674"/>
      <c r="O19" s="1674"/>
      <c r="P19" s="1674"/>
      <c r="Q19" s="1674"/>
      <c r="R19" s="1674"/>
      <c r="S19" s="1674"/>
      <c r="T19" s="1674"/>
      <c r="U19" s="1674"/>
      <c r="V19" s="1674"/>
      <c r="W19" s="1674"/>
      <c r="X19" s="1674"/>
      <c r="Y19" s="1674"/>
      <c r="Z19" s="1674"/>
      <c r="AA19" s="1674"/>
      <c r="AB19" s="1674"/>
      <c r="AC19" s="1674"/>
      <c r="AD19" s="1674"/>
      <c r="AE19" s="1674"/>
      <c r="AF19" s="1674"/>
      <c r="AG19" s="1674"/>
      <c r="AH19" s="1674"/>
      <c r="AI19" s="1674"/>
      <c r="AJ19" s="1674"/>
      <c r="AK19" s="1674"/>
      <c r="AL19" s="1675"/>
      <c r="AM19" s="760"/>
      <c r="AN19" s="760"/>
      <c r="AO19" s="760"/>
      <c r="AP19" s="760"/>
      <c r="AQ19" s="760"/>
      <c r="AR19" s="760"/>
      <c r="AS19" s="760"/>
      <c r="AT19" s="760"/>
      <c r="AU19" s="760"/>
      <c r="AV19" s="760"/>
      <c r="AW19" s="760"/>
      <c r="AX19" s="760"/>
      <c r="AY19" s="760"/>
      <c r="AZ19" s="760"/>
      <c r="BA19" s="760"/>
      <c r="BB19" s="760"/>
      <c r="BC19" s="39"/>
      <c r="BD19" s="129"/>
      <c r="BE19" s="941"/>
      <c r="BF19" s="258"/>
      <c r="BG19" s="941"/>
      <c r="BH19" s="136"/>
      <c r="BI19" s="941"/>
      <c r="BJ19" s="941"/>
      <c r="BK19" s="941"/>
      <c r="BL19" s="941"/>
      <c r="BM19" s="771"/>
      <c r="BN19" s="771"/>
      <c r="BO19" s="771"/>
      <c r="BP19" s="771"/>
      <c r="BQ19" s="771"/>
      <c r="BR19" s="771"/>
      <c r="BS19" s="771"/>
      <c r="BT19" s="77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771"/>
      <c r="CU19" s="771"/>
      <c r="CV19" s="771"/>
      <c r="CW19" s="771"/>
      <c r="CX19" s="771"/>
      <c r="CY19" s="941"/>
      <c r="CZ19" s="580"/>
      <c r="DA19" s="580"/>
      <c r="DB19" s="580"/>
      <c r="DC19" s="580"/>
      <c r="DD19" s="580"/>
      <c r="DE19" s="580"/>
      <c r="DF19" s="580"/>
      <c r="DG19" s="580"/>
      <c r="DH19" s="580"/>
      <c r="DI19" s="580"/>
      <c r="DJ19" s="580"/>
      <c r="DK19" s="580"/>
      <c r="DL19" s="580"/>
      <c r="DM19" s="580"/>
      <c r="DN19" s="580"/>
      <c r="DO19" s="580"/>
      <c r="DP19" s="580"/>
      <c r="DQ19" s="580"/>
      <c r="DR19" s="580"/>
      <c r="DS19" s="580"/>
      <c r="DT19" s="580"/>
      <c r="DU19" s="580"/>
      <c r="DV19" s="580"/>
      <c r="DW19" s="580"/>
      <c r="DX19" s="580"/>
      <c r="DY19" s="580"/>
      <c r="DZ19" s="580"/>
      <c r="EA19" s="580"/>
      <c r="EB19" s="580"/>
      <c r="EC19" s="580"/>
      <c r="ED19" s="580"/>
      <c r="EE19" s="580"/>
      <c r="EF19" s="580"/>
      <c r="EG19" s="580"/>
      <c r="EH19" s="580"/>
      <c r="EI19" s="580"/>
      <c r="EJ19" s="580"/>
      <c r="EK19" s="580"/>
      <c r="EL19" s="580"/>
      <c r="EM19" s="580"/>
      <c r="EN19" s="580"/>
      <c r="EO19" s="580"/>
      <c r="EP19" s="580"/>
      <c r="EQ19" s="580"/>
      <c r="ER19" s="580"/>
      <c r="ES19" s="580"/>
      <c r="ET19" s="580"/>
      <c r="EU19" s="580"/>
      <c r="EV19" s="580"/>
      <c r="EW19" s="580"/>
      <c r="EX19" s="580"/>
      <c r="EY19" s="580"/>
      <c r="EZ19" s="580"/>
      <c r="FA19" s="580"/>
      <c r="FB19" s="580"/>
      <c r="FC19" s="580"/>
      <c r="FD19" s="580"/>
      <c r="FE19" s="580"/>
      <c r="FF19" s="580"/>
      <c r="FG19" s="580"/>
      <c r="FH19" s="580"/>
      <c r="FI19" s="580"/>
      <c r="FJ19" s="580"/>
      <c r="FK19" s="580"/>
      <c r="FL19" s="580"/>
      <c r="FM19" s="580"/>
      <c r="FN19" s="580"/>
      <c r="FO19" s="580"/>
      <c r="FP19" s="580"/>
      <c r="FQ19" s="580"/>
      <c r="FR19" s="580"/>
      <c r="FS19" s="580"/>
      <c r="FT19" s="580"/>
      <c r="FU19" s="580"/>
      <c r="FV19" s="580"/>
      <c r="FW19" s="580"/>
      <c r="FX19" s="580"/>
      <c r="FY19" s="580"/>
      <c r="FZ19" s="580"/>
      <c r="GA19" s="580"/>
      <c r="GB19" s="580"/>
      <c r="GC19" s="580"/>
      <c r="GD19" s="580"/>
      <c r="GE19" s="580"/>
      <c r="GF19" s="580"/>
      <c r="GG19" s="580"/>
      <c r="GH19" s="580"/>
      <c r="GI19" s="580"/>
      <c r="GJ19" s="580"/>
      <c r="GK19" s="580"/>
      <c r="GL19" s="580"/>
      <c r="GM19" s="580"/>
      <c r="GN19" s="580"/>
      <c r="GO19" s="580"/>
      <c r="GP19" s="580"/>
      <c r="GQ19" s="580"/>
      <c r="GR19" s="580"/>
      <c r="GS19" s="580"/>
      <c r="GT19" s="580"/>
      <c r="GU19" s="580"/>
      <c r="GV19" s="580"/>
      <c r="GW19" s="580"/>
      <c r="GX19" s="580"/>
      <c r="GY19" s="580"/>
      <c r="GZ19" s="580"/>
      <c r="HA19" s="580"/>
      <c r="HB19" s="580"/>
      <c r="HC19" s="580"/>
      <c r="HD19" s="580"/>
      <c r="HE19" s="580"/>
      <c r="HF19" s="580"/>
      <c r="HG19" s="580"/>
      <c r="HH19" s="580"/>
      <c r="HI19" s="580"/>
      <c r="HJ19" s="580"/>
      <c r="HK19" s="580"/>
      <c r="HL19" s="580"/>
      <c r="HM19" s="580"/>
      <c r="HN19" s="580"/>
      <c r="HO19" s="580"/>
      <c r="HP19" s="580"/>
      <c r="HQ19" s="580"/>
      <c r="HR19" s="580"/>
      <c r="HS19" s="580"/>
      <c r="HT19" s="580"/>
      <c r="HU19" s="580"/>
      <c r="HV19" s="580"/>
      <c r="HW19" s="580"/>
      <c r="HX19" s="580"/>
      <c r="HY19" s="580"/>
      <c r="HZ19" s="580"/>
      <c r="IA19" s="580"/>
      <c r="IB19" s="580"/>
      <c r="IC19" s="580"/>
      <c r="ID19" s="580"/>
      <c r="IE19" s="580"/>
      <c r="IF19" s="580"/>
      <c r="IG19" s="580"/>
      <c r="IH19" s="580"/>
      <c r="II19" s="580"/>
      <c r="IJ19" s="580"/>
      <c r="IK19" s="580"/>
      <c r="IL19" s="580"/>
    </row>
    <row r="20" spans="1:246" ht="24" customHeight="1" thickBot="1">
      <c r="A20" s="1443"/>
      <c r="B20" s="1444"/>
      <c r="C20" s="1444"/>
      <c r="D20" s="1444"/>
      <c r="E20" s="1444"/>
      <c r="F20" s="1444"/>
      <c r="G20" s="1444"/>
      <c r="H20" s="1444"/>
      <c r="I20" s="1444"/>
      <c r="J20" s="1444"/>
      <c r="K20" s="1690"/>
      <c r="L20" s="1676"/>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675"/>
      <c r="AM20" s="760"/>
      <c r="AN20" s="760"/>
      <c r="AO20" s="760"/>
      <c r="AP20" s="760"/>
      <c r="AQ20" s="760"/>
      <c r="AR20" s="760"/>
      <c r="AS20" s="760"/>
      <c r="AT20" s="760"/>
      <c r="AU20" s="760"/>
      <c r="AV20" s="760"/>
      <c r="AW20" s="760"/>
      <c r="AX20" s="760"/>
      <c r="AY20" s="760"/>
      <c r="AZ20" s="760"/>
      <c r="BA20" s="760"/>
      <c r="BB20" s="760"/>
      <c r="BC20" s="39"/>
      <c r="BD20" s="129"/>
      <c r="BE20" s="941"/>
      <c r="BF20" s="258"/>
      <c r="BG20" s="941"/>
      <c r="BH20" s="136"/>
      <c r="BI20" s="941"/>
      <c r="BJ20" s="941"/>
      <c r="BK20" s="941"/>
      <c r="BL20" s="941"/>
      <c r="BM20" s="771"/>
      <c r="BN20" s="771"/>
      <c r="BO20" s="771"/>
      <c r="BP20" s="771"/>
      <c r="BQ20" s="771"/>
      <c r="BR20" s="771"/>
      <c r="BS20" s="771"/>
      <c r="BT20" s="77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771"/>
      <c r="CU20" s="771"/>
      <c r="CV20" s="771"/>
      <c r="CW20" s="771"/>
      <c r="CX20" s="771"/>
      <c r="CY20" s="941"/>
      <c r="CZ20" s="580"/>
      <c r="DA20" s="580"/>
      <c r="DB20" s="580"/>
      <c r="DC20" s="580"/>
      <c r="DD20" s="580"/>
      <c r="DE20" s="580"/>
      <c r="DF20" s="580"/>
      <c r="DG20" s="580"/>
      <c r="DH20" s="580"/>
      <c r="DI20" s="580"/>
      <c r="DJ20" s="580"/>
      <c r="DK20" s="580"/>
      <c r="DL20" s="580"/>
      <c r="DM20" s="580"/>
      <c r="DN20" s="580"/>
      <c r="DO20" s="580"/>
      <c r="DP20" s="580"/>
      <c r="DQ20" s="580"/>
      <c r="DR20" s="580"/>
      <c r="DS20" s="580"/>
      <c r="DT20" s="580"/>
      <c r="DU20" s="580"/>
      <c r="DV20" s="580"/>
      <c r="DW20" s="580"/>
      <c r="DX20" s="580"/>
      <c r="DY20" s="580"/>
      <c r="DZ20" s="580"/>
      <c r="EA20" s="580"/>
      <c r="EB20" s="580"/>
      <c r="EC20" s="580"/>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0"/>
      <c r="GL20" s="580"/>
      <c r="GM20" s="580"/>
      <c r="GN20" s="580"/>
      <c r="GO20" s="580"/>
      <c r="GP20" s="580"/>
      <c r="GQ20" s="580"/>
      <c r="GR20" s="580"/>
      <c r="GS20" s="580"/>
      <c r="GT20" s="580"/>
      <c r="GU20" s="580"/>
      <c r="GV20" s="580"/>
      <c r="GW20" s="580"/>
      <c r="GX20" s="580"/>
      <c r="GY20" s="580"/>
      <c r="GZ20" s="580"/>
      <c r="HA20" s="580"/>
      <c r="HB20" s="580"/>
      <c r="HC20" s="580"/>
      <c r="HD20" s="580"/>
      <c r="HE20" s="580"/>
      <c r="HF20" s="580"/>
      <c r="HG20" s="580"/>
      <c r="HH20" s="580"/>
      <c r="HI20" s="580"/>
      <c r="HJ20" s="580"/>
      <c r="HK20" s="580"/>
      <c r="HL20" s="580"/>
      <c r="HM20" s="580"/>
      <c r="HN20" s="580"/>
      <c r="HO20" s="580"/>
      <c r="HP20" s="580"/>
      <c r="HQ20" s="580"/>
      <c r="HR20" s="580"/>
      <c r="HS20" s="580"/>
      <c r="HT20" s="580"/>
      <c r="HU20" s="580"/>
      <c r="HV20" s="580"/>
      <c r="HW20" s="580"/>
      <c r="HX20" s="580"/>
      <c r="HY20" s="580"/>
      <c r="HZ20" s="580"/>
      <c r="IA20" s="580"/>
      <c r="IB20" s="580"/>
      <c r="IC20" s="580"/>
      <c r="ID20" s="580"/>
      <c r="IE20" s="580"/>
      <c r="IF20" s="580"/>
      <c r="IG20" s="580"/>
      <c r="IH20" s="580"/>
      <c r="II20" s="580"/>
      <c r="IJ20" s="580"/>
      <c r="IK20" s="580"/>
      <c r="IL20" s="580"/>
    </row>
    <row r="21" spans="1:246" ht="24" customHeight="1">
      <c r="A21" s="1416" t="s">
        <v>220</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8"/>
      <c r="AM21" s="773"/>
      <c r="AN21" s="773"/>
      <c r="AO21" s="773"/>
      <c r="AP21" s="773"/>
      <c r="AQ21" s="773"/>
      <c r="AR21" s="773"/>
      <c r="AS21" s="773"/>
      <c r="AT21" s="773"/>
      <c r="AU21" s="774"/>
      <c r="AV21" s="774"/>
      <c r="AW21" s="774"/>
      <c r="AX21" s="774"/>
      <c r="AY21" s="759"/>
      <c r="AZ21" s="759"/>
      <c r="BA21" s="759"/>
      <c r="BB21" s="759"/>
      <c r="BE21" s="580"/>
      <c r="BF21" s="769"/>
      <c r="BG21" s="580"/>
      <c r="BI21" s="580"/>
      <c r="BJ21" s="580"/>
      <c r="BK21" s="580"/>
      <c r="BL21" s="941"/>
      <c r="BM21" s="771"/>
      <c r="BN21" s="771"/>
      <c r="BO21" s="771"/>
      <c r="BP21" s="771"/>
      <c r="BQ21" s="771"/>
      <c r="BR21" s="771"/>
      <c r="BS21" s="771"/>
      <c r="BT21" s="771"/>
      <c r="BU21" s="580"/>
      <c r="BV21" s="580"/>
      <c r="BW21" s="580"/>
      <c r="BX21" s="580"/>
      <c r="BY21" s="580"/>
      <c r="BZ21" s="580"/>
      <c r="CA21" s="580"/>
      <c r="CB21" s="580"/>
      <c r="CC21" s="580"/>
      <c r="CD21" s="580"/>
      <c r="CE21" s="580"/>
      <c r="CF21" s="580"/>
      <c r="CG21" s="580"/>
      <c r="CH21" s="580"/>
      <c r="CI21" s="580"/>
      <c r="CJ21" s="580"/>
      <c r="CK21" s="580"/>
      <c r="CL21" s="580"/>
      <c r="CM21" s="580"/>
      <c r="CN21" s="580"/>
      <c r="CO21" s="580"/>
      <c r="CP21" s="580"/>
      <c r="CQ21" s="775"/>
      <c r="CR21" s="941"/>
      <c r="CS21" s="941"/>
      <c r="CT21" s="771"/>
      <c r="CU21" s="775"/>
      <c r="CV21" s="775"/>
      <c r="CW21" s="776"/>
      <c r="CX21" s="776"/>
      <c r="CY21" s="941"/>
      <c r="CZ21" s="580"/>
      <c r="DA21" s="580"/>
      <c r="DB21" s="580"/>
      <c r="DC21" s="580"/>
      <c r="DD21" s="580"/>
      <c r="DE21" s="580"/>
      <c r="DF21" s="580"/>
      <c r="DG21" s="580"/>
      <c r="DH21" s="580"/>
      <c r="DI21" s="580"/>
      <c r="DJ21" s="580"/>
      <c r="DK21" s="580"/>
      <c r="DL21" s="580"/>
      <c r="DM21" s="580"/>
      <c r="DN21" s="580"/>
      <c r="DO21" s="580"/>
      <c r="DP21" s="580"/>
      <c r="DQ21" s="580"/>
      <c r="DR21" s="580"/>
      <c r="DS21" s="580"/>
      <c r="DT21" s="580"/>
      <c r="DU21" s="580"/>
      <c r="DV21" s="580"/>
      <c r="DW21" s="580"/>
      <c r="DX21" s="580"/>
      <c r="DY21" s="580"/>
      <c r="DZ21" s="580"/>
      <c r="EA21" s="580"/>
      <c r="EB21" s="580"/>
      <c r="EC21" s="580"/>
      <c r="ED21" s="580"/>
      <c r="EE21" s="580"/>
      <c r="EF21" s="580"/>
      <c r="EG21" s="580"/>
      <c r="EH21" s="580"/>
      <c r="EI21" s="580"/>
      <c r="EJ21" s="580"/>
      <c r="EK21" s="580"/>
      <c r="EL21" s="580"/>
      <c r="EM21" s="580"/>
      <c r="EN21" s="580"/>
      <c r="EO21" s="580"/>
      <c r="EP21" s="580"/>
      <c r="EQ21" s="580"/>
      <c r="ER21" s="580"/>
      <c r="ES21" s="580"/>
      <c r="ET21" s="580"/>
      <c r="EU21" s="580"/>
      <c r="EV21" s="580"/>
      <c r="EW21" s="580"/>
      <c r="EX21" s="580"/>
      <c r="EY21" s="580"/>
      <c r="EZ21" s="580"/>
      <c r="FA21" s="580"/>
      <c r="FB21" s="580"/>
      <c r="FC21" s="580"/>
      <c r="FD21" s="580"/>
      <c r="FE21" s="580"/>
      <c r="FF21" s="580"/>
      <c r="FG21" s="580"/>
      <c r="FH21" s="580"/>
      <c r="FI21" s="580"/>
      <c r="FJ21" s="580"/>
      <c r="FK21" s="580"/>
      <c r="FL21" s="580"/>
      <c r="FM21" s="580"/>
      <c r="FN21" s="580"/>
      <c r="FO21" s="580"/>
      <c r="FP21" s="580"/>
      <c r="FQ21" s="580"/>
      <c r="FR21" s="580"/>
      <c r="FS21" s="580"/>
      <c r="FT21" s="580"/>
      <c r="FU21" s="580"/>
      <c r="FV21" s="580"/>
      <c r="FW21" s="580"/>
      <c r="FX21" s="580"/>
      <c r="FY21" s="580"/>
      <c r="FZ21" s="580"/>
      <c r="GA21" s="580"/>
      <c r="GB21" s="580"/>
      <c r="GC21" s="580"/>
      <c r="GD21" s="580"/>
      <c r="GE21" s="580"/>
      <c r="GF21" s="580"/>
      <c r="GG21" s="580"/>
      <c r="GH21" s="580"/>
      <c r="GI21" s="580"/>
      <c r="GJ21" s="580"/>
      <c r="GK21" s="580"/>
      <c r="GL21" s="580"/>
      <c r="GM21" s="580"/>
      <c r="GN21" s="580"/>
      <c r="GO21" s="580"/>
      <c r="GP21" s="580"/>
      <c r="GQ21" s="580"/>
      <c r="GR21" s="580"/>
      <c r="GS21" s="580"/>
      <c r="GT21" s="580"/>
      <c r="GU21" s="580"/>
      <c r="GV21" s="580"/>
      <c r="GW21" s="580"/>
      <c r="GX21" s="580"/>
      <c r="GY21" s="580"/>
      <c r="GZ21" s="580"/>
      <c r="HA21" s="580"/>
      <c r="HB21" s="580"/>
      <c r="HC21" s="580"/>
      <c r="HD21" s="580"/>
      <c r="HE21" s="580"/>
      <c r="HF21" s="580"/>
      <c r="HG21" s="580"/>
      <c r="HH21" s="580"/>
      <c r="HI21" s="580"/>
      <c r="HJ21" s="580"/>
      <c r="HK21" s="580"/>
      <c r="HL21" s="580"/>
      <c r="HM21" s="580"/>
      <c r="HN21" s="580"/>
      <c r="HO21" s="580"/>
      <c r="HP21" s="580"/>
      <c r="HQ21" s="580"/>
      <c r="HR21" s="580"/>
      <c r="HS21" s="580"/>
      <c r="HT21" s="580"/>
      <c r="HU21" s="580"/>
      <c r="HV21" s="580"/>
      <c r="HW21" s="580"/>
      <c r="HX21" s="580"/>
      <c r="HY21" s="580"/>
      <c r="HZ21" s="580"/>
      <c r="IA21" s="580"/>
      <c r="IB21" s="580"/>
      <c r="IC21" s="580"/>
      <c r="ID21" s="580"/>
      <c r="IE21" s="580"/>
      <c r="IF21" s="580"/>
      <c r="IG21" s="580"/>
      <c r="IH21" s="580"/>
      <c r="II21" s="580"/>
      <c r="IJ21" s="580"/>
      <c r="IK21" s="580"/>
      <c r="IL21" s="580"/>
    </row>
    <row r="22" spans="1:246" ht="38.25" customHeight="1">
      <c r="A22" s="1602" t="s">
        <v>27</v>
      </c>
      <c r="B22" s="1180" t="s">
        <v>221</v>
      </c>
      <c r="C22" s="1181"/>
      <c r="D22" s="1181"/>
      <c r="E22" s="1181"/>
      <c r="F22" s="1181"/>
      <c r="G22" s="1695" t="s">
        <v>222</v>
      </c>
      <c r="H22" s="1696"/>
      <c r="I22" s="1696"/>
      <c r="J22" s="1696"/>
      <c r="K22" s="1697"/>
      <c r="L22" s="1180" t="s">
        <v>223</v>
      </c>
      <c r="M22" s="1237"/>
      <c r="N22" s="1180" t="s">
        <v>224</v>
      </c>
      <c r="O22" s="1237"/>
      <c r="P22" s="1181" t="s">
        <v>225</v>
      </c>
      <c r="Q22" s="1181"/>
      <c r="R22" s="1181"/>
      <c r="S22" s="1237"/>
      <c r="T22" s="1389" t="s">
        <v>226</v>
      </c>
      <c r="U22" s="1390"/>
      <c r="V22" s="1390"/>
      <c r="W22" s="1390"/>
      <c r="X22" s="1390"/>
      <c r="Y22" s="1391"/>
      <c r="Z22" s="1181" t="s">
        <v>227</v>
      </c>
      <c r="AA22" s="1181"/>
      <c r="AB22" s="1237"/>
      <c r="AC22" s="1180" t="s">
        <v>228</v>
      </c>
      <c r="AD22" s="1237"/>
      <c r="AE22" s="1234" t="s">
        <v>229</v>
      </c>
      <c r="AF22" s="1235"/>
      <c r="AG22" s="1236"/>
      <c r="AH22" s="1234" t="s">
        <v>230</v>
      </c>
      <c r="AI22" s="1235"/>
      <c r="AJ22" s="1235"/>
      <c r="AK22" s="1235"/>
      <c r="AL22" s="1236"/>
      <c r="AM22" s="777"/>
      <c r="AN22" s="777"/>
      <c r="AO22" s="759"/>
      <c r="AP22" s="759"/>
      <c r="AQ22" s="759"/>
      <c r="AR22" s="759"/>
      <c r="AS22" s="759"/>
      <c r="AT22" s="759"/>
      <c r="AU22" s="759"/>
      <c r="AV22" s="759"/>
      <c r="AW22" s="759"/>
      <c r="AX22" s="759"/>
      <c r="AY22" s="759"/>
      <c r="AZ22" s="759"/>
      <c r="BA22" s="759"/>
      <c r="BB22" s="759"/>
      <c r="BE22" s="580"/>
      <c r="BF22" s="769"/>
      <c r="BG22" s="580"/>
      <c r="BI22" s="580"/>
      <c r="BJ22" s="580"/>
      <c r="BK22" s="580"/>
      <c r="BL22" s="580"/>
      <c r="BM22" s="771"/>
      <c r="BN22" s="771"/>
      <c r="BO22" s="771"/>
      <c r="BP22" s="771"/>
      <c r="BQ22" s="771"/>
      <c r="BR22" s="771"/>
      <c r="BS22" s="771"/>
      <c r="BT22" s="771"/>
      <c r="BU22" s="580"/>
      <c r="BV22" s="580"/>
      <c r="BW22" s="580"/>
      <c r="BX22" s="580"/>
      <c r="BY22" s="580"/>
      <c r="BZ22" s="580"/>
      <c r="CA22" s="580"/>
      <c r="CB22" s="580"/>
      <c r="CC22" s="580"/>
      <c r="CD22" s="580"/>
      <c r="CE22" s="580"/>
      <c r="CF22" s="580"/>
      <c r="CG22" s="580"/>
      <c r="CH22" s="580"/>
      <c r="CI22" s="580"/>
      <c r="CJ22" s="580"/>
      <c r="CK22" s="580"/>
      <c r="CL22" s="580"/>
      <c r="CM22" s="580"/>
      <c r="CN22" s="580"/>
      <c r="CO22" s="580"/>
      <c r="CP22" s="580"/>
      <c r="CQ22" s="15"/>
      <c r="CR22" s="15"/>
      <c r="CS22" s="15"/>
      <c r="CT22" s="771"/>
      <c r="CU22" s="771"/>
      <c r="CV22" s="771"/>
      <c r="CW22" s="15"/>
      <c r="CX22" s="15"/>
      <c r="CY22" s="941"/>
      <c r="CZ22" s="580"/>
      <c r="DA22" s="580"/>
      <c r="DB22" s="580"/>
      <c r="DC22" s="580"/>
      <c r="DD22" s="580"/>
      <c r="DE22" s="580"/>
      <c r="DF22" s="580"/>
      <c r="DG22" s="580"/>
      <c r="DH22" s="580"/>
      <c r="DI22" s="580"/>
      <c r="DJ22" s="580"/>
      <c r="DK22" s="580"/>
      <c r="DL22" s="580"/>
      <c r="DM22" s="580"/>
      <c r="DN22" s="580"/>
      <c r="DO22" s="580"/>
      <c r="DP22" s="580"/>
      <c r="DQ22" s="580"/>
      <c r="DR22" s="580"/>
      <c r="DS22" s="580"/>
      <c r="DT22" s="580"/>
      <c r="DU22" s="580"/>
      <c r="DV22" s="580"/>
      <c r="DW22" s="580"/>
      <c r="DX22" s="580"/>
      <c r="DY22" s="580"/>
      <c r="DZ22" s="580"/>
      <c r="EA22" s="580"/>
      <c r="EB22" s="580"/>
      <c r="EC22" s="580"/>
      <c r="ED22" s="580"/>
      <c r="EE22" s="580"/>
      <c r="EF22" s="580"/>
      <c r="EG22" s="580"/>
      <c r="EH22" s="580"/>
      <c r="EI22" s="580"/>
      <c r="EJ22" s="580"/>
      <c r="EK22" s="580"/>
      <c r="EL22" s="580"/>
      <c r="EM22" s="580"/>
      <c r="EN22" s="580"/>
      <c r="EO22" s="580"/>
      <c r="EP22" s="580"/>
      <c r="EQ22" s="580"/>
      <c r="ER22" s="580"/>
      <c r="ES22" s="580"/>
      <c r="ET22" s="580"/>
      <c r="EU22" s="580"/>
      <c r="EV22" s="580"/>
      <c r="EW22" s="580"/>
      <c r="EX22" s="580"/>
      <c r="EY22" s="580"/>
      <c r="EZ22" s="580"/>
      <c r="FA22" s="580"/>
      <c r="FB22" s="580"/>
      <c r="FC22" s="580"/>
      <c r="FD22" s="580"/>
      <c r="FE22" s="580"/>
      <c r="FF22" s="580"/>
      <c r="FG22" s="580"/>
      <c r="FH22" s="580"/>
      <c r="FI22" s="580"/>
      <c r="FJ22" s="580"/>
      <c r="FK22" s="580"/>
      <c r="FL22" s="580"/>
      <c r="FM22" s="580"/>
      <c r="FN22" s="580"/>
      <c r="FO22" s="580"/>
      <c r="FP22" s="580"/>
      <c r="FQ22" s="580"/>
      <c r="FR22" s="580"/>
      <c r="FS22" s="580"/>
      <c r="FT22" s="580"/>
      <c r="FU22" s="580"/>
      <c r="FV22" s="580"/>
      <c r="FW22" s="580"/>
      <c r="FX22" s="580"/>
      <c r="FY22" s="580"/>
      <c r="FZ22" s="580"/>
      <c r="GA22" s="580"/>
      <c r="GB22" s="580"/>
      <c r="GC22" s="580"/>
      <c r="GD22" s="580"/>
      <c r="GE22" s="580"/>
      <c r="GF22" s="580"/>
      <c r="GG22" s="580"/>
      <c r="GH22" s="580"/>
      <c r="GI22" s="580"/>
      <c r="GJ22" s="580"/>
      <c r="GK22" s="580"/>
      <c r="GL22" s="580"/>
      <c r="GM22" s="580"/>
      <c r="GN22" s="580"/>
      <c r="GO22" s="580"/>
      <c r="GP22" s="580"/>
      <c r="GQ22" s="580"/>
      <c r="GR22" s="580"/>
      <c r="GS22" s="580"/>
      <c r="GT22" s="580"/>
      <c r="GU22" s="580"/>
      <c r="GV22" s="580"/>
      <c r="GW22" s="580"/>
      <c r="GX22" s="580"/>
      <c r="GY22" s="580"/>
      <c r="GZ22" s="580"/>
      <c r="HA22" s="580"/>
      <c r="HB22" s="580"/>
      <c r="HC22" s="580"/>
      <c r="HD22" s="580"/>
      <c r="HE22" s="580"/>
      <c r="HF22" s="580"/>
      <c r="HG22" s="580"/>
      <c r="HH22" s="580"/>
      <c r="HI22" s="580"/>
      <c r="HJ22" s="580"/>
      <c r="HK22" s="580"/>
      <c r="HL22" s="580"/>
      <c r="HM22" s="580"/>
      <c r="HN22" s="580"/>
      <c r="HO22" s="580"/>
      <c r="HP22" s="580"/>
      <c r="HQ22" s="580"/>
      <c r="HR22" s="580"/>
      <c r="HS22" s="580"/>
      <c r="HT22" s="580"/>
      <c r="HU22" s="580"/>
      <c r="HV22" s="580"/>
      <c r="HW22" s="580"/>
      <c r="HX22" s="580"/>
      <c r="HY22" s="580"/>
      <c r="HZ22" s="580"/>
      <c r="IA22" s="580"/>
      <c r="IB22" s="580"/>
      <c r="IC22" s="580"/>
      <c r="ID22" s="580"/>
      <c r="IE22" s="580"/>
      <c r="IF22" s="580"/>
      <c r="IG22" s="580"/>
      <c r="IH22" s="580"/>
      <c r="II22" s="580"/>
      <c r="IJ22" s="580"/>
      <c r="IK22" s="580"/>
      <c r="IL22" s="580"/>
    </row>
    <row r="23" spans="1:246" ht="61.5" customHeight="1">
      <c r="A23" s="1603"/>
      <c r="B23" s="1182"/>
      <c r="C23" s="1183"/>
      <c r="D23" s="1183"/>
      <c r="E23" s="1183"/>
      <c r="F23" s="1183"/>
      <c r="G23" s="1698"/>
      <c r="H23" s="1699"/>
      <c r="I23" s="1699"/>
      <c r="J23" s="1699"/>
      <c r="K23" s="1700"/>
      <c r="L23" s="1182"/>
      <c r="M23" s="1238"/>
      <c r="N23" s="1369"/>
      <c r="O23" s="1370"/>
      <c r="P23" s="1183"/>
      <c r="Q23" s="1183"/>
      <c r="R23" s="1183"/>
      <c r="S23" s="1238"/>
      <c r="T23" s="1392"/>
      <c r="U23" s="1393"/>
      <c r="V23" s="1393"/>
      <c r="W23" s="1393"/>
      <c r="X23" s="1393"/>
      <c r="Y23" s="1394"/>
      <c r="Z23" s="1183"/>
      <c r="AA23" s="1183"/>
      <c r="AB23" s="1238"/>
      <c r="AC23" s="1182"/>
      <c r="AD23" s="1238"/>
      <c r="AE23" s="1573" t="s">
        <v>231</v>
      </c>
      <c r="AF23" s="1368" t="s">
        <v>232</v>
      </c>
      <c r="AG23" s="1186" t="s">
        <v>233</v>
      </c>
      <c r="AH23" s="1671" t="s">
        <v>234</v>
      </c>
      <c r="AI23" s="1367" t="s">
        <v>235</v>
      </c>
      <c r="AJ23" s="1367" t="s">
        <v>236</v>
      </c>
      <c r="AK23" s="1655" t="s">
        <v>237</v>
      </c>
      <c r="AL23" s="1186" t="s">
        <v>238</v>
      </c>
      <c r="AM23" s="777"/>
      <c r="AN23" s="777"/>
      <c r="AO23" s="759"/>
      <c r="AP23" s="759"/>
      <c r="AQ23" s="759"/>
      <c r="AR23" s="759"/>
      <c r="AS23" s="759"/>
      <c r="AT23" s="759"/>
      <c r="AU23" s="759"/>
      <c r="AV23" s="759"/>
      <c r="AW23" s="759"/>
      <c r="AX23" s="759"/>
      <c r="AY23" s="759"/>
      <c r="AZ23" s="759"/>
      <c r="BA23" s="759"/>
      <c r="BB23" s="759"/>
      <c r="BE23" s="580"/>
      <c r="BF23" s="769"/>
      <c r="BG23" s="580"/>
      <c r="BI23" s="580"/>
      <c r="BJ23" s="580"/>
      <c r="BK23" s="580"/>
      <c r="BL23" s="580"/>
      <c r="BM23" s="771"/>
      <c r="BN23" s="771"/>
      <c r="BO23" s="771"/>
      <c r="BP23" s="771"/>
      <c r="BQ23" s="771"/>
      <c r="BR23" s="771"/>
      <c r="BS23" s="771"/>
      <c r="BT23" s="771"/>
      <c r="BU23" s="580"/>
      <c r="BV23" s="580"/>
      <c r="BW23" s="580"/>
      <c r="BX23" s="580"/>
      <c r="BY23" s="580"/>
      <c r="BZ23" s="580"/>
      <c r="CA23" s="580"/>
      <c r="CB23" s="580"/>
      <c r="CC23" s="580"/>
      <c r="CD23" s="580"/>
      <c r="CE23" s="580"/>
      <c r="CF23" s="580"/>
      <c r="CG23" s="580"/>
      <c r="CH23" s="580"/>
      <c r="CI23" s="580"/>
      <c r="CJ23" s="580"/>
      <c r="CK23" s="580"/>
      <c r="CL23" s="580"/>
      <c r="CM23" s="580"/>
      <c r="CN23" s="580"/>
      <c r="CO23" s="580"/>
      <c r="CP23" s="580"/>
      <c r="CQ23" s="15"/>
      <c r="CR23" s="15"/>
      <c r="CS23" s="15"/>
      <c r="CT23" s="771"/>
      <c r="CU23" s="771"/>
      <c r="CV23" s="771"/>
      <c r="CW23" s="15"/>
      <c r="CX23" s="15"/>
      <c r="CY23" s="941"/>
      <c r="CZ23" s="580"/>
      <c r="DA23" s="580"/>
      <c r="DB23" s="580"/>
      <c r="DC23" s="580"/>
      <c r="DD23" s="580"/>
      <c r="DE23" s="580"/>
      <c r="DF23" s="580"/>
      <c r="DG23" s="580"/>
      <c r="DH23" s="580"/>
      <c r="DI23" s="580"/>
      <c r="DJ23" s="580"/>
      <c r="DK23" s="580"/>
      <c r="DL23" s="580"/>
      <c r="DM23" s="580"/>
      <c r="DN23" s="580"/>
      <c r="DO23" s="580"/>
      <c r="DP23" s="580"/>
      <c r="DQ23" s="580"/>
      <c r="DR23" s="580"/>
      <c r="DS23" s="580"/>
      <c r="DT23" s="580"/>
      <c r="DU23" s="580"/>
      <c r="DV23" s="580"/>
      <c r="DW23" s="580"/>
      <c r="DX23" s="580"/>
      <c r="DY23" s="580"/>
      <c r="DZ23" s="580"/>
      <c r="EA23" s="580"/>
      <c r="EB23" s="580"/>
      <c r="EC23" s="580"/>
      <c r="ED23" s="580"/>
      <c r="EE23" s="580"/>
      <c r="EF23" s="580"/>
      <c r="EG23" s="580"/>
      <c r="EH23" s="580"/>
      <c r="EI23" s="580"/>
      <c r="EJ23" s="580"/>
      <c r="EK23" s="580"/>
      <c r="EL23" s="580"/>
      <c r="EM23" s="580"/>
      <c r="EN23" s="580"/>
      <c r="EO23" s="580"/>
      <c r="EP23" s="580"/>
      <c r="EQ23" s="580"/>
      <c r="ER23" s="580"/>
      <c r="ES23" s="580"/>
      <c r="ET23" s="580"/>
      <c r="EU23" s="580"/>
      <c r="EV23" s="580"/>
      <c r="EW23" s="580"/>
      <c r="EX23" s="580"/>
      <c r="EY23" s="580"/>
      <c r="EZ23" s="580"/>
      <c r="FA23" s="580"/>
      <c r="FB23" s="580"/>
      <c r="FC23" s="580"/>
      <c r="FD23" s="580"/>
      <c r="FE23" s="580"/>
      <c r="FF23" s="580"/>
      <c r="FG23" s="580"/>
      <c r="FH23" s="580"/>
      <c r="FI23" s="580"/>
      <c r="FJ23" s="580"/>
      <c r="FK23" s="580"/>
      <c r="FL23" s="580"/>
      <c r="FM23" s="580"/>
      <c r="FN23" s="580"/>
      <c r="FO23" s="580"/>
      <c r="FP23" s="580"/>
      <c r="FQ23" s="580"/>
      <c r="FR23" s="580"/>
      <c r="FS23" s="580"/>
      <c r="FT23" s="580"/>
      <c r="FU23" s="580"/>
      <c r="FV23" s="580"/>
      <c r="FW23" s="580"/>
      <c r="FX23" s="580"/>
      <c r="FY23" s="580"/>
      <c r="FZ23" s="580"/>
      <c r="GA23" s="580"/>
      <c r="GB23" s="580"/>
      <c r="GC23" s="580"/>
      <c r="GD23" s="580"/>
      <c r="GE23" s="580"/>
      <c r="GF23" s="580"/>
      <c r="GG23" s="580"/>
      <c r="GH23" s="580"/>
      <c r="GI23" s="580"/>
      <c r="GJ23" s="580"/>
      <c r="GK23" s="580"/>
      <c r="GL23" s="580"/>
      <c r="GM23" s="580"/>
      <c r="GN23" s="580"/>
      <c r="GO23" s="580"/>
      <c r="GP23" s="580"/>
      <c r="GQ23" s="580"/>
      <c r="GR23" s="580"/>
      <c r="GS23" s="580"/>
      <c r="GT23" s="580"/>
      <c r="GU23" s="580"/>
      <c r="GV23" s="580"/>
      <c r="GW23" s="580"/>
      <c r="GX23" s="580"/>
      <c r="GY23" s="580"/>
      <c r="GZ23" s="580"/>
      <c r="HA23" s="580"/>
      <c r="HB23" s="580"/>
      <c r="HC23" s="580"/>
      <c r="HD23" s="580"/>
      <c r="HE23" s="580"/>
      <c r="HF23" s="580"/>
      <c r="HG23" s="580"/>
      <c r="HH23" s="580"/>
      <c r="HI23" s="580"/>
      <c r="HJ23" s="580"/>
      <c r="HK23" s="580"/>
      <c r="HL23" s="580"/>
      <c r="HM23" s="580"/>
      <c r="HN23" s="580"/>
      <c r="HO23" s="580"/>
      <c r="HP23" s="580"/>
      <c r="HQ23" s="580"/>
      <c r="HR23" s="580"/>
      <c r="HS23" s="580"/>
      <c r="HT23" s="580"/>
      <c r="HU23" s="580"/>
      <c r="HV23" s="580"/>
      <c r="HW23" s="580"/>
      <c r="HX23" s="580"/>
      <c r="HY23" s="580"/>
      <c r="HZ23" s="580"/>
      <c r="IA23" s="580"/>
      <c r="IB23" s="580"/>
      <c r="IC23" s="580"/>
      <c r="ID23" s="580"/>
      <c r="IE23" s="580"/>
      <c r="IF23" s="580"/>
      <c r="IG23" s="580"/>
      <c r="IH23" s="580"/>
      <c r="II23" s="580"/>
      <c r="IJ23" s="580"/>
      <c r="IK23" s="580"/>
      <c r="IL23" s="580"/>
    </row>
    <row r="24" spans="1:246" ht="42.75" customHeight="1">
      <c r="A24" s="1604"/>
      <c r="B24" s="1184"/>
      <c r="C24" s="1185"/>
      <c r="D24" s="1185"/>
      <c r="E24" s="1185"/>
      <c r="F24" s="1185"/>
      <c r="G24" s="1701"/>
      <c r="H24" s="1702"/>
      <c r="I24" s="1702"/>
      <c r="J24" s="1702"/>
      <c r="K24" s="1703"/>
      <c r="L24" s="1184"/>
      <c r="M24" s="1239"/>
      <c r="N24" s="154" t="s">
        <v>239</v>
      </c>
      <c r="O24" s="155" t="s">
        <v>240</v>
      </c>
      <c r="P24" s="1183"/>
      <c r="Q24" s="1183"/>
      <c r="R24" s="1183"/>
      <c r="S24" s="1238"/>
      <c r="T24" s="1395"/>
      <c r="U24" s="1396"/>
      <c r="V24" s="1396"/>
      <c r="W24" s="1396"/>
      <c r="X24" s="1396"/>
      <c r="Y24" s="1397"/>
      <c r="Z24" s="1185"/>
      <c r="AA24" s="1185"/>
      <c r="AB24" s="1239"/>
      <c r="AC24" s="1184"/>
      <c r="AD24" s="1239"/>
      <c r="AE24" s="1574"/>
      <c r="AF24" s="1707"/>
      <c r="AG24" s="1187"/>
      <c r="AH24" s="1672"/>
      <c r="AI24" s="1368"/>
      <c r="AJ24" s="1368"/>
      <c r="AK24" s="1656"/>
      <c r="AL24" s="1187"/>
      <c r="AM24" s="16" t="s">
        <v>5</v>
      </c>
      <c r="AN24" s="16"/>
      <c r="AO24" s="759"/>
      <c r="AP24" s="759"/>
      <c r="AQ24" s="759"/>
      <c r="AR24" s="759"/>
      <c r="AS24" s="759"/>
      <c r="AT24" s="759"/>
      <c r="AU24" s="759"/>
      <c r="AV24" s="759"/>
      <c r="AW24" s="759"/>
      <c r="AX24" s="759"/>
      <c r="AY24" s="759"/>
      <c r="AZ24" s="759"/>
      <c r="BA24" s="759"/>
      <c r="BB24" s="759"/>
      <c r="BE24" s="580"/>
      <c r="BF24" s="769"/>
      <c r="BG24" s="580"/>
      <c r="BI24" s="580"/>
      <c r="BJ24" s="580"/>
      <c r="BK24" s="580"/>
      <c r="BL24" s="580"/>
      <c r="BM24" s="771"/>
      <c r="BN24" s="771"/>
      <c r="BO24" s="771"/>
      <c r="BP24" s="771"/>
      <c r="BQ24" s="771"/>
      <c r="BR24" s="771"/>
      <c r="BS24" s="771"/>
      <c r="BT24" s="771"/>
      <c r="BU24" s="580"/>
      <c r="BV24" s="580"/>
      <c r="BW24" s="580"/>
      <c r="BX24" s="580"/>
      <c r="BY24" s="580"/>
      <c r="BZ24" s="580"/>
      <c r="CA24" s="580"/>
      <c r="CB24" s="580"/>
      <c r="CC24" s="580"/>
      <c r="CD24" s="580"/>
      <c r="CE24" s="580"/>
      <c r="CF24" s="580"/>
      <c r="CG24" s="580"/>
      <c r="CH24" s="580"/>
      <c r="CI24" s="580"/>
      <c r="CJ24" s="580"/>
      <c r="CK24" s="580"/>
      <c r="CL24" s="580"/>
      <c r="CM24" s="580"/>
      <c r="CN24" s="580"/>
      <c r="CO24" s="580"/>
      <c r="CP24" s="580"/>
      <c r="CQ24" s="15"/>
      <c r="CR24" s="15"/>
      <c r="CS24" s="15"/>
      <c r="CT24" s="771"/>
      <c r="CU24" s="771"/>
      <c r="CV24" s="771"/>
      <c r="CW24" s="15"/>
      <c r="CX24" s="15"/>
      <c r="CY24" s="941"/>
      <c r="CZ24" s="580"/>
      <c r="DA24" s="580"/>
      <c r="DB24" s="580"/>
      <c r="DC24" s="580"/>
      <c r="DD24" s="580"/>
      <c r="DE24" s="580"/>
      <c r="DF24" s="580"/>
      <c r="DG24" s="580"/>
      <c r="DH24" s="580"/>
      <c r="DI24" s="580"/>
      <c r="DJ24" s="580"/>
      <c r="DK24" s="580"/>
      <c r="DL24" s="580"/>
      <c r="DM24" s="580"/>
      <c r="DN24" s="580"/>
      <c r="DO24" s="580"/>
      <c r="DP24" s="580"/>
      <c r="DQ24" s="580"/>
      <c r="DR24" s="580"/>
      <c r="DS24" s="580"/>
      <c r="DT24" s="580"/>
      <c r="DU24" s="580"/>
      <c r="DV24" s="580"/>
      <c r="DW24" s="580"/>
      <c r="DX24" s="580"/>
      <c r="DY24" s="580"/>
      <c r="DZ24" s="580"/>
      <c r="EA24" s="580"/>
      <c r="EB24" s="580"/>
      <c r="EC24" s="580"/>
      <c r="ED24" s="580"/>
      <c r="EE24" s="580"/>
      <c r="EF24" s="580"/>
      <c r="EG24" s="580"/>
      <c r="EH24" s="580"/>
      <c r="EI24" s="580"/>
      <c r="EJ24" s="580"/>
      <c r="EK24" s="580"/>
      <c r="EL24" s="580"/>
      <c r="EM24" s="580"/>
      <c r="EN24" s="580"/>
      <c r="EO24" s="580"/>
      <c r="EP24" s="580"/>
      <c r="EQ24" s="580"/>
      <c r="ER24" s="580"/>
      <c r="ES24" s="580"/>
      <c r="ET24" s="580"/>
      <c r="EU24" s="580"/>
      <c r="EV24" s="580"/>
      <c r="EW24" s="580"/>
      <c r="EX24" s="580"/>
      <c r="EY24" s="580"/>
      <c r="EZ24" s="580"/>
      <c r="FA24" s="580"/>
      <c r="FB24" s="580"/>
      <c r="FC24" s="580"/>
      <c r="FD24" s="580"/>
      <c r="FE24" s="580"/>
      <c r="FF24" s="580"/>
      <c r="FG24" s="580"/>
      <c r="FH24" s="580"/>
      <c r="FI24" s="580"/>
      <c r="FJ24" s="580"/>
      <c r="FK24" s="580"/>
      <c r="FL24" s="580"/>
      <c r="FM24" s="580"/>
      <c r="FN24" s="580"/>
      <c r="FO24" s="580"/>
      <c r="FP24" s="580"/>
      <c r="FQ24" s="580"/>
      <c r="FR24" s="580"/>
      <c r="FS24" s="580"/>
      <c r="FT24" s="580"/>
      <c r="FU24" s="580"/>
      <c r="FV24" s="580"/>
      <c r="FW24" s="580"/>
      <c r="FX24" s="580"/>
      <c r="FY24" s="580"/>
      <c r="FZ24" s="580"/>
      <c r="GA24" s="580"/>
      <c r="GB24" s="580"/>
      <c r="GC24" s="580"/>
      <c r="GD24" s="580"/>
      <c r="GE24" s="580"/>
      <c r="GF24" s="580"/>
      <c r="GG24" s="580"/>
      <c r="GH24" s="580"/>
      <c r="GI24" s="580"/>
      <c r="GJ24" s="580"/>
      <c r="GK24" s="580"/>
      <c r="GL24" s="580"/>
      <c r="GM24" s="580"/>
      <c r="GN24" s="580"/>
      <c r="GO24" s="580"/>
      <c r="GP24" s="580"/>
      <c r="GQ24" s="580"/>
      <c r="GR24" s="580"/>
      <c r="GS24" s="580"/>
      <c r="GT24" s="580"/>
      <c r="GU24" s="580"/>
      <c r="GV24" s="580"/>
      <c r="GW24" s="580"/>
      <c r="GX24" s="580"/>
      <c r="GY24" s="580"/>
      <c r="GZ24" s="580"/>
      <c r="HA24" s="580"/>
      <c r="HB24" s="580"/>
      <c r="HC24" s="580"/>
      <c r="HD24" s="580"/>
      <c r="HE24" s="580"/>
      <c r="HF24" s="580"/>
      <c r="HG24" s="580"/>
      <c r="HH24" s="580"/>
      <c r="HI24" s="580"/>
      <c r="HJ24" s="580"/>
      <c r="HK24" s="580"/>
      <c r="HL24" s="580"/>
      <c r="HM24" s="580"/>
      <c r="HN24" s="580"/>
      <c r="HO24" s="580"/>
      <c r="HP24" s="580"/>
      <c r="HQ24" s="580"/>
      <c r="HR24" s="580"/>
      <c r="HS24" s="580"/>
      <c r="HT24" s="580"/>
      <c r="HU24" s="580"/>
      <c r="HV24" s="580"/>
      <c r="HW24" s="580"/>
      <c r="HX24" s="580"/>
      <c r="HY24" s="580"/>
      <c r="HZ24" s="580"/>
      <c r="IA24" s="580"/>
      <c r="IB24" s="580"/>
      <c r="IC24" s="580"/>
      <c r="ID24" s="580"/>
      <c r="IE24" s="580"/>
      <c r="IF24" s="580"/>
      <c r="IG24" s="580"/>
      <c r="IH24" s="580"/>
      <c r="II24" s="580"/>
      <c r="IJ24" s="580"/>
      <c r="IK24" s="580"/>
      <c r="IL24" s="580"/>
    </row>
    <row r="25" spans="1:246" ht="24" customHeight="1">
      <c r="A25" s="778">
        <v>1</v>
      </c>
      <c r="B25" s="1400" t="e">
        <f ca="1">E6</f>
        <v>#VALUE!</v>
      </c>
      <c r="C25" s="1401"/>
      <c r="D25" s="1401"/>
      <c r="E25" s="1401"/>
      <c r="F25" s="1402"/>
      <c r="G25" s="1401" t="s">
        <v>241</v>
      </c>
      <c r="H25" s="1401"/>
      <c r="I25" s="1401"/>
      <c r="J25" s="1401"/>
      <c r="K25" s="1691"/>
      <c r="L25" s="1584"/>
      <c r="M25" s="1399"/>
      <c r="N25" s="907"/>
      <c r="O25" s="870"/>
      <c r="P25" s="1581"/>
      <c r="Q25" s="1582"/>
      <c r="R25" s="1582"/>
      <c r="S25" s="1583"/>
      <c r="T25" s="1403"/>
      <c r="U25" s="1404"/>
      <c r="V25" s="1404"/>
      <c r="W25" s="1404"/>
      <c r="X25" s="1404"/>
      <c r="Y25" s="1405"/>
      <c r="Z25" s="1398"/>
      <c r="AA25" s="1398"/>
      <c r="AB25" s="1399"/>
      <c r="AC25" s="1666"/>
      <c r="AD25" s="1667"/>
      <c r="AE25" s="907"/>
      <c r="AF25" s="908"/>
      <c r="AG25" s="875"/>
      <c r="AH25" s="907"/>
      <c r="AI25" s="908" t="s">
        <v>5</v>
      </c>
      <c r="AJ25" s="908"/>
      <c r="AK25" s="908"/>
      <c r="AL25" s="944"/>
      <c r="AM25" s="773"/>
      <c r="AN25" s="773"/>
      <c r="AO25" s="759"/>
      <c r="AP25" s="759"/>
      <c r="AQ25" s="759"/>
      <c r="AR25" s="759"/>
      <c r="AS25" s="759"/>
      <c r="AT25" s="759"/>
      <c r="AU25" s="759"/>
      <c r="AV25" s="759"/>
      <c r="AW25" s="759"/>
      <c r="AX25" s="759"/>
      <c r="AY25" s="759"/>
      <c r="AZ25" s="759"/>
      <c r="BA25" s="759"/>
      <c r="BB25" s="759"/>
      <c r="BE25" s="580"/>
      <c r="BF25" s="769"/>
      <c r="BG25" s="580"/>
      <c r="BI25" s="580"/>
      <c r="BJ25" s="580"/>
      <c r="BK25" s="580"/>
      <c r="BL25" s="580"/>
      <c r="BM25" s="771"/>
      <c r="BN25" s="771"/>
      <c r="BO25" s="771"/>
      <c r="BP25" s="771"/>
      <c r="BQ25" s="771"/>
      <c r="BR25" s="771"/>
      <c r="BS25" s="771"/>
      <c r="BT25" s="771"/>
      <c r="BU25" s="580"/>
      <c r="BV25" s="580"/>
      <c r="BW25" s="580"/>
      <c r="BX25" s="580"/>
      <c r="BY25" s="580"/>
      <c r="BZ25" s="580"/>
      <c r="CA25" s="580"/>
      <c r="CB25" s="580"/>
      <c r="CC25" s="580"/>
      <c r="CD25" s="580"/>
      <c r="CE25" s="580"/>
      <c r="CF25" s="580"/>
      <c r="CG25" s="580"/>
      <c r="CH25" s="580"/>
      <c r="CI25" s="580"/>
      <c r="CJ25" s="580"/>
      <c r="CK25" s="580"/>
      <c r="CL25" s="580"/>
      <c r="CM25" s="580"/>
      <c r="CN25" s="580"/>
      <c r="CO25" s="580"/>
      <c r="CP25" s="580"/>
      <c r="CQ25" s="775"/>
      <c r="CR25" s="775"/>
      <c r="CS25" s="775"/>
      <c r="CT25" s="771"/>
      <c r="CU25" s="941"/>
      <c r="CV25" s="941"/>
      <c r="CW25" s="941"/>
      <c r="CX25" s="941"/>
      <c r="CY25" s="941"/>
      <c r="CZ25" s="580"/>
      <c r="DA25" s="580"/>
      <c r="DB25" s="580"/>
      <c r="DC25" s="580"/>
      <c r="DD25" s="580"/>
      <c r="DE25" s="580"/>
      <c r="DF25" s="580"/>
      <c r="DG25" s="580"/>
      <c r="DH25" s="580"/>
      <c r="DI25" s="580"/>
      <c r="DJ25" s="580"/>
      <c r="DK25" s="580"/>
      <c r="DL25" s="580"/>
      <c r="DM25" s="580"/>
      <c r="DN25" s="580"/>
      <c r="DO25" s="580"/>
      <c r="DP25" s="580"/>
      <c r="DQ25" s="580"/>
      <c r="DR25" s="580"/>
      <c r="DS25" s="580"/>
      <c r="DT25" s="580"/>
      <c r="DU25" s="580"/>
      <c r="DV25" s="580"/>
      <c r="DW25" s="580"/>
      <c r="DX25" s="580"/>
      <c r="DY25" s="580"/>
      <c r="DZ25" s="580"/>
      <c r="EA25" s="580"/>
      <c r="EB25" s="580"/>
      <c r="EC25" s="580"/>
      <c r="ED25" s="580"/>
      <c r="EE25" s="580"/>
      <c r="EF25" s="580"/>
      <c r="EG25" s="580"/>
      <c r="EH25" s="580"/>
      <c r="EI25" s="580"/>
      <c r="EJ25" s="580"/>
      <c r="EK25" s="580"/>
      <c r="EL25" s="580"/>
      <c r="EM25" s="580"/>
      <c r="EN25" s="580"/>
      <c r="EO25" s="580"/>
      <c r="EP25" s="580"/>
      <c r="EQ25" s="580"/>
      <c r="ER25" s="580"/>
      <c r="ES25" s="580"/>
      <c r="ET25" s="580"/>
      <c r="EU25" s="580"/>
      <c r="EV25" s="580"/>
      <c r="EW25" s="580"/>
      <c r="EX25" s="580"/>
      <c r="EY25" s="580"/>
      <c r="EZ25" s="580"/>
      <c r="FA25" s="580"/>
      <c r="FB25" s="580"/>
      <c r="FC25" s="580"/>
      <c r="FD25" s="580"/>
      <c r="FE25" s="580"/>
      <c r="FF25" s="580"/>
      <c r="FG25" s="580"/>
      <c r="FH25" s="580"/>
      <c r="FI25" s="580"/>
      <c r="FJ25" s="580"/>
      <c r="FK25" s="580"/>
      <c r="FL25" s="580"/>
      <c r="FM25" s="580"/>
      <c r="FN25" s="580"/>
      <c r="FO25" s="580"/>
      <c r="FP25" s="580"/>
      <c r="FQ25" s="580"/>
      <c r="FR25" s="580"/>
      <c r="FS25" s="580"/>
      <c r="FT25" s="580"/>
      <c r="FU25" s="580"/>
      <c r="FV25" s="580"/>
      <c r="FW25" s="580"/>
      <c r="FX25" s="580"/>
      <c r="FY25" s="580"/>
      <c r="FZ25" s="580"/>
      <c r="GA25" s="580"/>
      <c r="GB25" s="580"/>
      <c r="GC25" s="580"/>
      <c r="GD25" s="580"/>
      <c r="GE25" s="580"/>
      <c r="GF25" s="580"/>
      <c r="GG25" s="580"/>
      <c r="GH25" s="580"/>
      <c r="GI25" s="580"/>
      <c r="GJ25" s="580"/>
      <c r="GK25" s="580"/>
      <c r="GL25" s="580"/>
      <c r="GM25" s="580"/>
      <c r="GN25" s="580"/>
      <c r="GO25" s="580"/>
      <c r="GP25" s="580"/>
      <c r="GQ25" s="580"/>
      <c r="GR25" s="580"/>
      <c r="GS25" s="580"/>
      <c r="GT25" s="580"/>
      <c r="GU25" s="580"/>
      <c r="GV25" s="580"/>
      <c r="GW25" s="580"/>
      <c r="GX25" s="580"/>
      <c r="GY25" s="580"/>
      <c r="GZ25" s="580"/>
      <c r="HA25" s="580"/>
      <c r="HB25" s="580"/>
      <c r="HC25" s="580"/>
      <c r="HD25" s="580"/>
      <c r="HE25" s="580"/>
      <c r="HF25" s="580"/>
      <c r="HG25" s="580"/>
      <c r="HH25" s="580"/>
      <c r="HI25" s="580"/>
      <c r="HJ25" s="580"/>
      <c r="HK25" s="580"/>
      <c r="HL25" s="580"/>
      <c r="HM25" s="580"/>
      <c r="HN25" s="580"/>
      <c r="HO25" s="580"/>
      <c r="HP25" s="580"/>
      <c r="HQ25" s="580"/>
      <c r="HR25" s="580"/>
      <c r="HS25" s="580"/>
      <c r="HT25" s="580"/>
      <c r="HU25" s="580"/>
      <c r="HV25" s="580"/>
      <c r="HW25" s="580"/>
      <c r="HX25" s="580"/>
      <c r="HY25" s="580"/>
      <c r="HZ25" s="580"/>
      <c r="IA25" s="580"/>
      <c r="IB25" s="580"/>
      <c r="IC25" s="580"/>
      <c r="ID25" s="580"/>
      <c r="IE25" s="580"/>
      <c r="IF25" s="580"/>
      <c r="IG25" s="580"/>
      <c r="IH25" s="580"/>
      <c r="II25" s="580"/>
      <c r="IJ25" s="580"/>
      <c r="IK25" s="580"/>
      <c r="IL25" s="580"/>
    </row>
    <row r="26" spans="1:246" ht="24" customHeight="1">
      <c r="A26" s="779">
        <v>2</v>
      </c>
      <c r="B26" s="1309"/>
      <c r="C26" s="1310"/>
      <c r="D26" s="1310"/>
      <c r="E26" s="1310"/>
      <c r="F26" s="1311"/>
      <c r="G26" s="1349" t="s">
        <v>242</v>
      </c>
      <c r="H26" s="1349"/>
      <c r="I26" s="1349"/>
      <c r="J26" s="1349"/>
      <c r="K26" s="1350"/>
      <c r="L26" s="1312">
        <v>2</v>
      </c>
      <c r="M26" s="1313"/>
      <c r="N26" s="217" t="s">
        <v>5</v>
      </c>
      <c r="O26" s="871"/>
      <c r="P26" s="1510"/>
      <c r="Q26" s="1511"/>
      <c r="R26" s="1511"/>
      <c r="S26" s="1512"/>
      <c r="T26" s="1403"/>
      <c r="U26" s="1404"/>
      <c r="V26" s="1404"/>
      <c r="W26" s="1404"/>
      <c r="X26" s="1404"/>
      <c r="Y26" s="1405"/>
      <c r="Z26" s="1312" t="s">
        <v>90</v>
      </c>
      <c r="AA26" s="1326"/>
      <c r="AB26" s="1313"/>
      <c r="AC26" s="1324" t="s">
        <v>243</v>
      </c>
      <c r="AD26" s="1325"/>
      <c r="AE26" s="940"/>
      <c r="AF26" s="916"/>
      <c r="AG26" s="876"/>
      <c r="AH26" s="940"/>
      <c r="AI26" s="916"/>
      <c r="AJ26" s="916"/>
      <c r="AK26" s="916"/>
      <c r="AL26" s="917"/>
      <c r="AM26" s="773"/>
      <c r="AN26" s="773"/>
      <c r="AO26" s="759"/>
      <c r="AP26" s="759"/>
      <c r="AQ26" s="759"/>
      <c r="AR26" s="759"/>
      <c r="AS26" s="759"/>
      <c r="AT26" s="759"/>
      <c r="AU26" s="759"/>
      <c r="AV26" s="759"/>
      <c r="AW26" s="759"/>
      <c r="AX26" s="759"/>
      <c r="AY26" s="759"/>
      <c r="AZ26" s="759"/>
      <c r="BA26" s="759"/>
      <c r="BB26" s="759"/>
      <c r="BE26" s="580"/>
      <c r="BF26" s="769"/>
      <c r="BG26" s="580"/>
      <c r="BI26" s="580"/>
      <c r="BJ26" s="580"/>
      <c r="BK26" s="580"/>
      <c r="BL26" s="580"/>
      <c r="BM26" s="771"/>
      <c r="BN26" s="771"/>
      <c r="BO26" s="771"/>
      <c r="BP26" s="771"/>
      <c r="BQ26" s="771"/>
      <c r="BR26" s="771"/>
      <c r="BS26" s="771"/>
      <c r="BT26" s="771"/>
      <c r="BU26" s="775"/>
      <c r="BV26" s="775"/>
      <c r="BW26" s="775"/>
      <c r="BX26" s="775"/>
      <c r="BY26" s="775"/>
      <c r="BZ26" s="775"/>
      <c r="CA26" s="775"/>
      <c r="CB26" s="775"/>
      <c r="CC26" s="775"/>
      <c r="CD26" s="775"/>
      <c r="CE26" s="775"/>
      <c r="CF26" s="775"/>
      <c r="CG26" s="775"/>
      <c r="CH26" s="775"/>
      <c r="CI26" s="775"/>
      <c r="CJ26" s="775"/>
      <c r="CK26" s="941"/>
      <c r="CL26" s="941"/>
      <c r="CM26" s="941"/>
      <c r="CN26" s="775"/>
      <c r="CO26" s="775"/>
      <c r="CP26" s="775"/>
      <c r="CQ26" s="775"/>
      <c r="CR26" s="775"/>
      <c r="CS26" s="775"/>
      <c r="CT26" s="771"/>
      <c r="CU26" s="941"/>
      <c r="CV26" s="941"/>
      <c r="CW26" s="941"/>
      <c r="CX26" s="941"/>
      <c r="CY26" s="941"/>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c r="HD26" s="580"/>
      <c r="HE26" s="580"/>
      <c r="HF26" s="580"/>
      <c r="HG26" s="580"/>
      <c r="HH26" s="580"/>
      <c r="HI26" s="580"/>
      <c r="HJ26" s="580"/>
      <c r="HK26" s="580"/>
      <c r="HL26" s="580"/>
      <c r="HM26" s="580"/>
      <c r="HN26" s="580"/>
      <c r="HO26" s="580"/>
      <c r="HP26" s="580"/>
      <c r="HQ26" s="580"/>
      <c r="HR26" s="580"/>
      <c r="HS26" s="580"/>
      <c r="HT26" s="580"/>
      <c r="HU26" s="580"/>
      <c r="HV26" s="580"/>
      <c r="HW26" s="580"/>
      <c r="HX26" s="580"/>
      <c r="HY26" s="580"/>
      <c r="HZ26" s="580"/>
      <c r="IA26" s="580"/>
      <c r="IB26" s="580"/>
      <c r="IC26" s="580"/>
      <c r="ID26" s="580"/>
      <c r="IE26" s="580"/>
      <c r="IF26" s="580"/>
      <c r="IG26" s="580"/>
      <c r="IH26" s="580"/>
      <c r="II26" s="580"/>
      <c r="IJ26" s="580"/>
      <c r="IK26" s="580"/>
      <c r="IL26" s="580"/>
    </row>
    <row r="27" spans="1:246" s="17" customFormat="1" ht="24" customHeight="1">
      <c r="A27" s="779">
        <v>3</v>
      </c>
      <c r="B27" s="1309"/>
      <c r="C27" s="1310"/>
      <c r="D27" s="1310"/>
      <c r="E27" s="1310"/>
      <c r="F27" s="1311"/>
      <c r="G27" s="1349"/>
      <c r="H27" s="1349"/>
      <c r="I27" s="1349"/>
      <c r="J27" s="1349"/>
      <c r="K27" s="1350"/>
      <c r="L27" s="1312"/>
      <c r="M27" s="1313"/>
      <c r="N27" s="217"/>
      <c r="O27" s="871"/>
      <c r="P27" s="1510"/>
      <c r="Q27" s="1511"/>
      <c r="R27" s="1511"/>
      <c r="S27" s="1512"/>
      <c r="T27" s="1403"/>
      <c r="U27" s="1404"/>
      <c r="V27" s="1404"/>
      <c r="W27" s="1404"/>
      <c r="X27" s="1404"/>
      <c r="Y27" s="1405"/>
      <c r="Z27" s="1312" t="s">
        <v>91</v>
      </c>
      <c r="AA27" s="1326"/>
      <c r="AB27" s="1313"/>
      <c r="AC27" s="1324" t="s">
        <v>244</v>
      </c>
      <c r="AD27" s="1325"/>
      <c r="AE27" s="940"/>
      <c r="AF27" s="916"/>
      <c r="AG27" s="876"/>
      <c r="AH27" s="940"/>
      <c r="AI27" s="916"/>
      <c r="AJ27" s="916"/>
      <c r="AK27" s="916"/>
      <c r="AL27" s="917"/>
      <c r="AM27" s="14"/>
      <c r="AN27" s="14"/>
      <c r="AO27" s="14"/>
      <c r="AP27" s="14"/>
      <c r="AQ27" s="14"/>
      <c r="AR27" s="14"/>
      <c r="AS27" s="14"/>
      <c r="AT27" s="14"/>
      <c r="AU27" s="14"/>
      <c r="AV27" s="14"/>
      <c r="AW27" s="14"/>
      <c r="AX27" s="14"/>
      <c r="AY27" s="14"/>
      <c r="AZ27" s="14"/>
      <c r="BA27" s="14"/>
      <c r="BB27" s="14"/>
      <c r="BC27" s="14"/>
      <c r="BD27" s="14"/>
      <c r="BE27" s="15"/>
      <c r="BF27" s="15"/>
      <c r="BG27" s="15"/>
      <c r="BH27" s="15"/>
      <c r="BI27" s="15"/>
      <c r="BJ27" s="15"/>
      <c r="BK27" s="15"/>
      <c r="BL27" s="15"/>
      <c r="BM27" s="15"/>
      <c r="BN27" s="15"/>
      <c r="BO27" s="15"/>
      <c r="BP27" s="15"/>
      <c r="BQ27" s="15"/>
      <c r="BR27" s="15"/>
      <c r="BS27" s="15"/>
      <c r="BT27" s="15"/>
      <c r="BU27" s="775"/>
      <c r="BV27" s="775"/>
      <c r="BW27" s="775"/>
      <c r="BX27" s="775"/>
      <c r="BY27" s="775"/>
      <c r="BZ27" s="775"/>
      <c r="CA27" s="775"/>
      <c r="CB27" s="775"/>
      <c r="CC27" s="775"/>
      <c r="CD27" s="15"/>
      <c r="CE27" s="15"/>
      <c r="CF27" s="15"/>
      <c r="CG27" s="15"/>
      <c r="CH27" s="15"/>
      <c r="CI27" s="15"/>
      <c r="CJ27" s="15"/>
      <c r="CK27" s="15"/>
      <c r="CL27" s="15"/>
      <c r="CM27" s="15"/>
      <c r="CN27" s="15"/>
      <c r="CO27" s="15"/>
      <c r="CP27" s="15"/>
      <c r="CQ27" s="15"/>
      <c r="CR27" s="15"/>
      <c r="CS27" s="15"/>
      <c r="CT27" s="15"/>
      <c r="CU27" s="941"/>
      <c r="CV27" s="941"/>
      <c r="CW27" s="941"/>
      <c r="CX27" s="941"/>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row>
    <row r="28" spans="1:246" ht="24" customHeight="1">
      <c r="A28" s="779">
        <v>4</v>
      </c>
      <c r="B28" s="1309"/>
      <c r="C28" s="1310"/>
      <c r="D28" s="1310"/>
      <c r="E28" s="1310"/>
      <c r="F28" s="1311"/>
      <c r="G28" s="1349"/>
      <c r="H28" s="1349"/>
      <c r="I28" s="1349"/>
      <c r="J28" s="1349"/>
      <c r="K28" s="1350"/>
      <c r="L28" s="1312"/>
      <c r="M28" s="1313"/>
      <c r="N28" s="217"/>
      <c r="O28" s="871"/>
      <c r="P28" s="1510"/>
      <c r="Q28" s="1511"/>
      <c r="R28" s="1511"/>
      <c r="S28" s="1512"/>
      <c r="T28" s="1386"/>
      <c r="U28" s="1387"/>
      <c r="V28" s="1387"/>
      <c r="W28" s="1387"/>
      <c r="X28" s="1387"/>
      <c r="Y28" s="1388"/>
      <c r="Z28" s="1312"/>
      <c r="AA28" s="1326"/>
      <c r="AB28" s="1313"/>
      <c r="AC28" s="1324"/>
      <c r="AD28" s="1325"/>
      <c r="AE28" s="940"/>
      <c r="AF28" s="916"/>
      <c r="AG28" s="876"/>
      <c r="AH28" s="940"/>
      <c r="AI28" s="916"/>
      <c r="AJ28" s="916"/>
      <c r="AK28" s="916"/>
      <c r="AL28" s="917"/>
      <c r="AM28" s="773"/>
      <c r="AN28" s="773"/>
      <c r="AO28" s="768"/>
      <c r="AP28" s="768"/>
      <c r="AQ28" s="768"/>
      <c r="AR28" s="768"/>
      <c r="AS28" s="768"/>
      <c r="AT28" s="768"/>
      <c r="AU28" s="768"/>
      <c r="AV28" s="768"/>
      <c r="AW28" s="768"/>
      <c r="AX28" s="768"/>
      <c r="AY28" s="768"/>
      <c r="AZ28" s="768"/>
      <c r="BA28" s="768"/>
      <c r="BB28" s="768"/>
      <c r="BC28" s="42"/>
      <c r="BD28" s="127"/>
      <c r="BE28" s="246"/>
      <c r="BF28" s="603"/>
      <c r="BG28" s="246"/>
      <c r="BH28" s="588"/>
      <c r="BI28" s="246"/>
      <c r="BJ28" s="246"/>
      <c r="BK28" s="246"/>
      <c r="BL28" s="246"/>
      <c r="BM28" s="941"/>
      <c r="BN28" s="941"/>
      <c r="BO28" s="941"/>
      <c r="BP28" s="941"/>
      <c r="BQ28" s="941"/>
      <c r="BR28" s="941"/>
      <c r="BS28" s="941"/>
      <c r="BT28" s="771"/>
      <c r="BU28" s="775"/>
      <c r="BV28" s="775"/>
      <c r="BW28" s="775"/>
      <c r="BX28" s="775"/>
      <c r="BY28" s="775"/>
      <c r="BZ28" s="775"/>
      <c r="CA28" s="775"/>
      <c r="CB28" s="775"/>
      <c r="CC28" s="580"/>
      <c r="CD28" s="580"/>
      <c r="CE28" s="580"/>
      <c r="CF28" s="580"/>
      <c r="CG28" s="580"/>
      <c r="CH28" s="580"/>
      <c r="CI28" s="580"/>
      <c r="CJ28" s="580"/>
      <c r="CK28" s="580"/>
      <c r="CL28" s="580"/>
      <c r="CM28" s="580"/>
      <c r="CN28" s="580"/>
      <c r="CO28" s="580"/>
      <c r="CP28" s="580"/>
      <c r="CQ28" s="580"/>
      <c r="CR28" s="580"/>
      <c r="CS28" s="580"/>
      <c r="CT28" s="771"/>
      <c r="CU28" s="941"/>
      <c r="CV28" s="941"/>
      <c r="CW28" s="941"/>
      <c r="CX28" s="941"/>
      <c r="CY28" s="941"/>
      <c r="CZ28" s="580"/>
      <c r="DA28" s="580"/>
      <c r="DB28" s="580"/>
      <c r="DC28" s="580"/>
      <c r="DD28" s="580"/>
      <c r="DE28" s="580"/>
      <c r="DF28" s="580"/>
      <c r="DG28" s="580"/>
      <c r="DH28" s="580"/>
      <c r="DI28" s="580"/>
      <c r="DJ28" s="580"/>
      <c r="DK28" s="580"/>
      <c r="DL28" s="580"/>
      <c r="DM28" s="580"/>
      <c r="DN28" s="580"/>
      <c r="DO28" s="580"/>
      <c r="DP28" s="580"/>
      <c r="DQ28" s="580"/>
      <c r="DR28" s="580"/>
      <c r="DS28" s="580"/>
      <c r="DT28" s="580"/>
      <c r="DU28" s="580"/>
      <c r="DV28" s="580"/>
      <c r="DW28" s="580"/>
      <c r="DX28" s="580"/>
      <c r="DY28" s="580"/>
      <c r="DZ28" s="580"/>
      <c r="EA28" s="580"/>
      <c r="EB28" s="580"/>
      <c r="EC28" s="580"/>
      <c r="ED28" s="580"/>
      <c r="EE28" s="580"/>
      <c r="EF28" s="580"/>
      <c r="EG28" s="580"/>
      <c r="EH28" s="580"/>
      <c r="EI28" s="580"/>
      <c r="EJ28" s="580"/>
      <c r="EK28" s="580"/>
      <c r="EL28" s="580"/>
      <c r="EM28" s="580"/>
      <c r="EN28" s="580"/>
      <c r="EO28" s="580"/>
      <c r="EP28" s="580"/>
      <c r="EQ28" s="580"/>
      <c r="ER28" s="580"/>
      <c r="ES28" s="580"/>
      <c r="ET28" s="580"/>
      <c r="EU28" s="580"/>
      <c r="EV28" s="580"/>
      <c r="EW28" s="580"/>
      <c r="EX28" s="580"/>
      <c r="EY28" s="580"/>
      <c r="EZ28" s="580"/>
      <c r="FA28" s="580"/>
      <c r="FB28" s="580"/>
      <c r="FC28" s="580"/>
      <c r="FD28" s="580"/>
      <c r="FE28" s="580"/>
      <c r="FF28" s="580"/>
      <c r="FG28" s="580"/>
      <c r="FH28" s="580"/>
      <c r="FI28" s="580"/>
      <c r="FJ28" s="580"/>
      <c r="FK28" s="580"/>
      <c r="FL28" s="580"/>
      <c r="FM28" s="580"/>
      <c r="FN28" s="580"/>
      <c r="FO28" s="580"/>
      <c r="FP28" s="580"/>
      <c r="FQ28" s="580"/>
      <c r="FR28" s="580"/>
      <c r="FS28" s="580"/>
      <c r="FT28" s="580"/>
      <c r="FU28" s="580"/>
      <c r="FV28" s="580"/>
      <c r="FW28" s="580"/>
      <c r="FX28" s="580"/>
      <c r="FY28" s="580"/>
      <c r="FZ28" s="580"/>
      <c r="GA28" s="580"/>
      <c r="GB28" s="580"/>
      <c r="GC28" s="580"/>
      <c r="GD28" s="580"/>
      <c r="GE28" s="580"/>
      <c r="GF28" s="580"/>
      <c r="GG28" s="580"/>
      <c r="GH28" s="580"/>
      <c r="GI28" s="580"/>
      <c r="GJ28" s="580"/>
      <c r="GK28" s="580"/>
      <c r="GL28" s="580"/>
      <c r="GM28" s="580"/>
      <c r="GN28" s="580"/>
      <c r="GO28" s="580"/>
      <c r="GP28" s="580"/>
      <c r="GQ28" s="580"/>
      <c r="GR28" s="580"/>
      <c r="GS28" s="580"/>
      <c r="GT28" s="580"/>
      <c r="GU28" s="580"/>
      <c r="GV28" s="580"/>
      <c r="GW28" s="580"/>
      <c r="GX28" s="580"/>
      <c r="GY28" s="580"/>
      <c r="GZ28" s="580"/>
      <c r="HA28" s="580"/>
      <c r="HB28" s="580"/>
      <c r="HC28" s="580"/>
      <c r="HD28" s="580"/>
      <c r="HE28" s="580"/>
      <c r="HF28" s="580"/>
      <c r="HG28" s="580"/>
      <c r="HH28" s="580"/>
      <c r="HI28" s="580"/>
      <c r="HJ28" s="580"/>
      <c r="HK28" s="580"/>
      <c r="HL28" s="580"/>
      <c r="HM28" s="580"/>
      <c r="HN28" s="580"/>
      <c r="HO28" s="580"/>
      <c r="HP28" s="580"/>
      <c r="HQ28" s="580"/>
      <c r="HR28" s="580"/>
      <c r="HS28" s="580"/>
      <c r="HT28" s="580"/>
      <c r="HU28" s="580"/>
      <c r="HV28" s="580"/>
      <c r="HW28" s="580"/>
      <c r="HX28" s="580"/>
      <c r="HY28" s="580"/>
      <c r="HZ28" s="580"/>
      <c r="IA28" s="580"/>
      <c r="IB28" s="580"/>
      <c r="IC28" s="580"/>
      <c r="ID28" s="580"/>
      <c r="IE28" s="580"/>
      <c r="IF28" s="580"/>
      <c r="IG28" s="580"/>
      <c r="IH28" s="580"/>
      <c r="II28" s="580"/>
      <c r="IJ28" s="580"/>
      <c r="IK28" s="580"/>
      <c r="IL28" s="580"/>
    </row>
    <row r="29" spans="1:246" ht="24" customHeight="1">
      <c r="A29" s="779">
        <v>5</v>
      </c>
      <c r="B29" s="1309"/>
      <c r="C29" s="1310"/>
      <c r="D29" s="1310"/>
      <c r="E29" s="1310"/>
      <c r="F29" s="1311"/>
      <c r="G29" s="1349"/>
      <c r="H29" s="1349"/>
      <c r="I29" s="1349"/>
      <c r="J29" s="1349"/>
      <c r="K29" s="1350"/>
      <c r="L29" s="1312"/>
      <c r="M29" s="1313"/>
      <c r="N29" s="217"/>
      <c r="O29" s="871"/>
      <c r="P29" s="1510"/>
      <c r="Q29" s="1511"/>
      <c r="R29" s="1511"/>
      <c r="S29" s="1512"/>
      <c r="T29" s="1386"/>
      <c r="U29" s="1387"/>
      <c r="V29" s="1387"/>
      <c r="W29" s="1387"/>
      <c r="X29" s="1387"/>
      <c r="Y29" s="1388"/>
      <c r="Z29" s="1312"/>
      <c r="AA29" s="1326"/>
      <c r="AB29" s="1313"/>
      <c r="AC29" s="1324"/>
      <c r="AD29" s="1325"/>
      <c r="AE29" s="940"/>
      <c r="AF29" s="916"/>
      <c r="AG29" s="876"/>
      <c r="AH29" s="940"/>
      <c r="AI29" s="916"/>
      <c r="AJ29" s="916"/>
      <c r="AK29" s="916"/>
      <c r="AL29" s="917"/>
      <c r="AM29" s="773"/>
      <c r="AN29" s="773"/>
      <c r="AO29" s="768"/>
      <c r="AP29" s="768"/>
      <c r="AQ29" s="768"/>
      <c r="AR29" s="768"/>
      <c r="AS29" s="768"/>
      <c r="AT29" s="768"/>
      <c r="AU29" s="768"/>
      <c r="AV29" s="768"/>
      <c r="AW29" s="768"/>
      <c r="AX29" s="768"/>
      <c r="AY29" s="768"/>
      <c r="AZ29" s="768"/>
      <c r="BA29" s="768"/>
      <c r="BB29" s="768"/>
      <c r="BC29" s="42"/>
      <c r="BD29" s="127"/>
      <c r="BE29" s="246"/>
      <c r="BF29" s="603"/>
      <c r="BG29" s="246"/>
      <c r="BH29" s="588"/>
      <c r="BI29" s="246"/>
      <c r="BJ29" s="246"/>
      <c r="BK29" s="246"/>
      <c r="BL29" s="246"/>
      <c r="BM29" s="941"/>
      <c r="BN29" s="941"/>
      <c r="BO29" s="941"/>
      <c r="BP29" s="941"/>
      <c r="BQ29" s="941"/>
      <c r="BR29" s="941"/>
      <c r="BS29" s="941"/>
      <c r="BT29" s="771"/>
      <c r="BU29" s="775"/>
      <c r="BV29" s="775"/>
      <c r="BW29" s="775"/>
      <c r="BX29" s="775"/>
      <c r="BY29" s="775"/>
      <c r="BZ29" s="775"/>
      <c r="CA29" s="775"/>
      <c r="CB29" s="775"/>
      <c r="CC29" s="580"/>
      <c r="CD29" s="580"/>
      <c r="CE29" s="580"/>
      <c r="CF29" s="580"/>
      <c r="CG29" s="580"/>
      <c r="CH29" s="580"/>
      <c r="CI29" s="580"/>
      <c r="CJ29" s="580"/>
      <c r="CK29" s="580"/>
      <c r="CL29" s="580"/>
      <c r="CM29" s="941"/>
      <c r="CN29" s="775"/>
      <c r="CO29" s="775"/>
      <c r="CP29" s="775"/>
      <c r="CQ29" s="775"/>
      <c r="CR29" s="775"/>
      <c r="CS29" s="775"/>
      <c r="CT29" s="771"/>
      <c r="CU29" s="941"/>
      <c r="CV29" s="941"/>
      <c r="CW29" s="941"/>
      <c r="CX29" s="941"/>
      <c r="CY29" s="941"/>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c r="HD29" s="580"/>
      <c r="HE29" s="580"/>
      <c r="HF29" s="580"/>
      <c r="HG29" s="580"/>
      <c r="HH29" s="580"/>
      <c r="HI29" s="580"/>
      <c r="HJ29" s="580"/>
      <c r="HK29" s="580"/>
      <c r="HL29" s="580"/>
      <c r="HM29" s="580"/>
      <c r="HN29" s="580"/>
      <c r="HO29" s="580"/>
      <c r="HP29" s="580"/>
      <c r="HQ29" s="580"/>
      <c r="HR29" s="580"/>
      <c r="HS29" s="580"/>
      <c r="HT29" s="580"/>
      <c r="HU29" s="580"/>
      <c r="HV29" s="580"/>
      <c r="HW29" s="580"/>
      <c r="HX29" s="580"/>
      <c r="HY29" s="580"/>
      <c r="HZ29" s="580"/>
      <c r="IA29" s="580"/>
      <c r="IB29" s="580"/>
      <c r="IC29" s="580"/>
      <c r="ID29" s="580"/>
      <c r="IE29" s="580"/>
      <c r="IF29" s="580"/>
      <c r="IG29" s="580"/>
      <c r="IH29" s="580"/>
      <c r="II29" s="580"/>
      <c r="IJ29" s="580"/>
      <c r="IK29" s="580"/>
      <c r="IL29" s="580"/>
    </row>
    <row r="30" spans="1:246" ht="24" customHeight="1">
      <c r="A30" s="779">
        <v>6</v>
      </c>
      <c r="B30" s="1309"/>
      <c r="C30" s="1310"/>
      <c r="D30" s="1310"/>
      <c r="E30" s="1310"/>
      <c r="F30" s="1311"/>
      <c r="G30" s="1349"/>
      <c r="H30" s="1349"/>
      <c r="I30" s="1349"/>
      <c r="J30" s="1349"/>
      <c r="K30" s="1350"/>
      <c r="L30" s="1312"/>
      <c r="M30" s="1313"/>
      <c r="N30" s="217"/>
      <c r="O30" s="871"/>
      <c r="P30" s="1510"/>
      <c r="Q30" s="1511"/>
      <c r="R30" s="1511"/>
      <c r="S30" s="1512"/>
      <c r="T30" s="1386"/>
      <c r="U30" s="1387"/>
      <c r="V30" s="1387"/>
      <c r="W30" s="1387"/>
      <c r="X30" s="1387"/>
      <c r="Y30" s="1388"/>
      <c r="Z30" s="1312"/>
      <c r="AA30" s="1326"/>
      <c r="AB30" s="1313"/>
      <c r="AC30" s="923"/>
      <c r="AD30" s="924"/>
      <c r="AE30" s="940"/>
      <c r="AF30" s="916"/>
      <c r="AG30" s="876"/>
      <c r="AH30" s="940"/>
      <c r="AI30" s="916"/>
      <c r="AJ30" s="916"/>
      <c r="AK30" s="916"/>
      <c r="AL30" s="917"/>
      <c r="AM30" s="773"/>
      <c r="AN30" s="773"/>
      <c r="AO30" s="759"/>
      <c r="AP30" s="759"/>
      <c r="AQ30" s="759"/>
      <c r="AR30" s="759"/>
      <c r="AS30" s="759"/>
      <c r="AT30" s="759"/>
      <c r="AU30" s="759"/>
      <c r="AV30" s="759"/>
      <c r="AW30" s="759"/>
      <c r="AX30" s="759"/>
      <c r="AY30" s="759"/>
      <c r="AZ30" s="759"/>
      <c r="BA30" s="759"/>
      <c r="BB30" s="759"/>
      <c r="BE30" s="580"/>
      <c r="BF30" s="769"/>
      <c r="BG30" s="580"/>
      <c r="BI30" s="580"/>
      <c r="BJ30" s="580"/>
      <c r="BK30" s="580"/>
      <c r="BL30" s="580"/>
      <c r="BM30" s="771"/>
      <c r="BN30" s="771"/>
      <c r="BO30" s="771"/>
      <c r="BP30" s="771"/>
      <c r="BQ30" s="771"/>
      <c r="BR30" s="771"/>
      <c r="BS30" s="771"/>
      <c r="BT30" s="771"/>
      <c r="BU30" s="775"/>
      <c r="BV30" s="775"/>
      <c r="BW30" s="775"/>
      <c r="BX30" s="775"/>
      <c r="BY30" s="775"/>
      <c r="BZ30" s="775"/>
      <c r="CA30" s="775"/>
      <c r="CB30" s="775"/>
      <c r="CC30" s="580"/>
      <c r="CD30" s="580"/>
      <c r="CE30" s="580"/>
      <c r="CF30" s="580"/>
      <c r="CG30" s="580"/>
      <c r="CH30" s="580"/>
      <c r="CI30" s="580"/>
      <c r="CJ30" s="580"/>
      <c r="CK30" s="580"/>
      <c r="CL30" s="580"/>
      <c r="CM30" s="941"/>
      <c r="CN30" s="775"/>
      <c r="CO30" s="775"/>
      <c r="CP30" s="775"/>
      <c r="CQ30" s="775"/>
      <c r="CR30" s="775"/>
      <c r="CS30" s="775"/>
      <c r="CT30" s="771"/>
      <c r="CU30" s="941"/>
      <c r="CV30" s="941"/>
      <c r="CW30" s="941"/>
      <c r="CX30" s="941"/>
      <c r="CY30" s="941"/>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row>
    <row r="31" spans="1:246" ht="24" customHeight="1">
      <c r="A31" s="779">
        <v>7</v>
      </c>
      <c r="B31" s="910"/>
      <c r="C31" s="911"/>
      <c r="D31" s="911"/>
      <c r="E31" s="911"/>
      <c r="F31" s="912"/>
      <c r="G31" s="905"/>
      <c r="H31" s="905"/>
      <c r="I31" s="905"/>
      <c r="J31" s="905"/>
      <c r="K31" s="906"/>
      <c r="L31" s="921"/>
      <c r="M31" s="922"/>
      <c r="N31" s="217"/>
      <c r="O31" s="871"/>
      <c r="P31" s="918"/>
      <c r="Q31" s="919"/>
      <c r="R31" s="919"/>
      <c r="S31" s="920"/>
      <c r="T31" s="915"/>
      <c r="U31" s="916"/>
      <c r="V31" s="916"/>
      <c r="W31" s="916"/>
      <c r="X31" s="916"/>
      <c r="Y31" s="917"/>
      <c r="Z31" s="921"/>
      <c r="AA31" s="925"/>
      <c r="AB31" s="922"/>
      <c r="AC31" s="923"/>
      <c r="AD31" s="924"/>
      <c r="AE31" s="940"/>
      <c r="AF31" s="916"/>
      <c r="AG31" s="876"/>
      <c r="AH31" s="940"/>
      <c r="AI31" s="916"/>
      <c r="AJ31" s="916"/>
      <c r="AK31" s="916"/>
      <c r="AL31" s="917"/>
      <c r="AM31" s="773"/>
      <c r="AN31" s="773"/>
      <c r="AO31" s="759"/>
      <c r="AP31" s="759"/>
      <c r="AQ31" s="759"/>
      <c r="AR31" s="759"/>
      <c r="AS31" s="759"/>
      <c r="AT31" s="759"/>
      <c r="AU31" s="759"/>
      <c r="AV31" s="759"/>
      <c r="AW31" s="759"/>
      <c r="AX31" s="759"/>
      <c r="AY31" s="759"/>
      <c r="AZ31" s="759"/>
      <c r="BA31" s="759"/>
      <c r="BB31" s="759"/>
      <c r="BE31" s="580"/>
      <c r="BF31" s="769"/>
      <c r="BG31" s="580"/>
      <c r="BI31" s="580"/>
      <c r="BJ31" s="580"/>
      <c r="BK31" s="580"/>
      <c r="BL31" s="580"/>
      <c r="BM31" s="771"/>
      <c r="BN31" s="771"/>
      <c r="BO31" s="771"/>
      <c r="BP31" s="771"/>
      <c r="BQ31" s="771"/>
      <c r="BR31" s="771"/>
      <c r="BS31" s="771"/>
      <c r="BT31" s="771"/>
      <c r="BU31" s="775"/>
      <c r="BV31" s="775"/>
      <c r="BW31" s="775"/>
      <c r="BX31" s="775"/>
      <c r="BY31" s="775"/>
      <c r="BZ31" s="775"/>
      <c r="CA31" s="775"/>
      <c r="CB31" s="775"/>
      <c r="CC31" s="580"/>
      <c r="CD31" s="580"/>
      <c r="CE31" s="580"/>
      <c r="CF31" s="580"/>
      <c r="CG31" s="580"/>
      <c r="CH31" s="580"/>
      <c r="CI31" s="580"/>
      <c r="CJ31" s="580"/>
      <c r="CK31" s="580"/>
      <c r="CL31" s="580"/>
      <c r="CM31" s="941"/>
      <c r="CN31" s="775"/>
      <c r="CO31" s="775"/>
      <c r="CP31" s="775"/>
      <c r="CQ31" s="775"/>
      <c r="CR31" s="775"/>
      <c r="CS31" s="775"/>
      <c r="CT31" s="771"/>
      <c r="CU31" s="941"/>
      <c r="CV31" s="941"/>
      <c r="CW31" s="941"/>
      <c r="CX31" s="941"/>
      <c r="CY31" s="941"/>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row>
    <row r="32" spans="1:246" ht="24" customHeight="1">
      <c r="A32" s="779">
        <v>8</v>
      </c>
      <c r="B32" s="910"/>
      <c r="C32" s="911"/>
      <c r="D32" s="911"/>
      <c r="E32" s="911"/>
      <c r="F32" s="912"/>
      <c r="G32" s="905"/>
      <c r="H32" s="905"/>
      <c r="I32" s="905"/>
      <c r="J32" s="905"/>
      <c r="K32" s="906"/>
      <c r="L32" s="921"/>
      <c r="M32" s="922"/>
      <c r="N32" s="217"/>
      <c r="O32" s="871"/>
      <c r="P32" s="918"/>
      <c r="Q32" s="919"/>
      <c r="R32" s="919"/>
      <c r="S32" s="920"/>
      <c r="T32" s="915"/>
      <c r="U32" s="916"/>
      <c r="V32" s="916"/>
      <c r="W32" s="916"/>
      <c r="X32" s="916"/>
      <c r="Y32" s="917"/>
      <c r="Z32" s="921"/>
      <c r="AA32" s="925"/>
      <c r="AB32" s="922"/>
      <c r="AC32" s="923"/>
      <c r="AD32" s="924"/>
      <c r="AE32" s="940"/>
      <c r="AF32" s="916"/>
      <c r="AG32" s="876"/>
      <c r="AH32" s="940"/>
      <c r="AI32" s="916"/>
      <c r="AJ32" s="916"/>
      <c r="AK32" s="916"/>
      <c r="AL32" s="917"/>
      <c r="AM32" s="773"/>
      <c r="AN32" s="773"/>
      <c r="AO32" s="759"/>
      <c r="AP32" s="759"/>
      <c r="AQ32" s="759"/>
      <c r="AR32" s="759"/>
      <c r="AS32" s="759"/>
      <c r="AT32" s="759"/>
      <c r="AU32" s="759"/>
      <c r="AV32" s="759"/>
      <c r="AW32" s="759"/>
      <c r="AX32" s="759"/>
      <c r="AY32" s="759"/>
      <c r="AZ32" s="759"/>
      <c r="BA32" s="759"/>
      <c r="BB32" s="759"/>
      <c r="BE32" s="580"/>
      <c r="BF32" s="769"/>
      <c r="BG32" s="580"/>
      <c r="BI32" s="580"/>
      <c r="BJ32" s="580"/>
      <c r="BK32" s="580"/>
      <c r="BL32" s="580"/>
      <c r="BM32" s="771"/>
      <c r="BN32" s="771"/>
      <c r="BO32" s="771"/>
      <c r="BP32" s="771"/>
      <c r="BQ32" s="771"/>
      <c r="BR32" s="771"/>
      <c r="BS32" s="771"/>
      <c r="BT32" s="771"/>
      <c r="BU32" s="775"/>
      <c r="BV32" s="775"/>
      <c r="BW32" s="775"/>
      <c r="BX32" s="775"/>
      <c r="BY32" s="775"/>
      <c r="BZ32" s="775"/>
      <c r="CA32" s="775"/>
      <c r="CB32" s="775"/>
      <c r="CC32" s="580"/>
      <c r="CD32" s="580"/>
      <c r="CE32" s="580"/>
      <c r="CF32" s="580"/>
      <c r="CG32" s="580"/>
      <c r="CH32" s="580"/>
      <c r="CI32" s="580"/>
      <c r="CJ32" s="580"/>
      <c r="CK32" s="580"/>
      <c r="CL32" s="580"/>
      <c r="CM32" s="941"/>
      <c r="CN32" s="775"/>
      <c r="CO32" s="775"/>
      <c r="CP32" s="775"/>
      <c r="CQ32" s="775"/>
      <c r="CR32" s="775"/>
      <c r="CS32" s="775"/>
      <c r="CT32" s="771"/>
      <c r="CU32" s="941"/>
      <c r="CV32" s="941"/>
      <c r="CW32" s="941"/>
      <c r="CX32" s="941"/>
      <c r="CY32" s="941"/>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row>
    <row r="33" spans="1:246" ht="24" customHeight="1">
      <c r="A33" s="779">
        <v>9</v>
      </c>
      <c r="B33" s="910"/>
      <c r="C33" s="911"/>
      <c r="D33" s="911"/>
      <c r="E33" s="911"/>
      <c r="F33" s="912"/>
      <c r="G33" s="905"/>
      <c r="H33" s="905"/>
      <c r="I33" s="905"/>
      <c r="J33" s="905"/>
      <c r="K33" s="906"/>
      <c r="L33" s="921"/>
      <c r="M33" s="922"/>
      <c r="N33" s="217"/>
      <c r="O33" s="871"/>
      <c r="P33" s="918"/>
      <c r="Q33" s="919"/>
      <c r="R33" s="919"/>
      <c r="S33" s="920"/>
      <c r="T33" s="915"/>
      <c r="U33" s="916"/>
      <c r="V33" s="916"/>
      <c r="W33" s="916"/>
      <c r="X33" s="916"/>
      <c r="Y33" s="917"/>
      <c r="Z33" s="921"/>
      <c r="AA33" s="925"/>
      <c r="AB33" s="922"/>
      <c r="AC33" s="923"/>
      <c r="AD33" s="924"/>
      <c r="AE33" s="940"/>
      <c r="AF33" s="916"/>
      <c r="AG33" s="876"/>
      <c r="AH33" s="940"/>
      <c r="AI33" s="916"/>
      <c r="AJ33" s="916"/>
      <c r="AK33" s="916"/>
      <c r="AL33" s="917"/>
      <c r="AM33" s="773"/>
      <c r="AN33" s="773"/>
      <c r="AO33" s="759"/>
      <c r="AP33" s="759"/>
      <c r="AQ33" s="759"/>
      <c r="AR33" s="759"/>
      <c r="AS33" s="759"/>
      <c r="AT33" s="759"/>
      <c r="AU33" s="759"/>
      <c r="AV33" s="759"/>
      <c r="AW33" s="759"/>
      <c r="AX33" s="759"/>
      <c r="AY33" s="759"/>
      <c r="AZ33" s="759"/>
      <c r="BA33" s="759"/>
      <c r="BB33" s="759"/>
      <c r="BE33" s="580"/>
      <c r="BF33" s="769"/>
      <c r="BG33" s="580"/>
      <c r="BI33" s="580"/>
      <c r="BJ33" s="580"/>
      <c r="BK33" s="580"/>
      <c r="BL33" s="580"/>
      <c r="BM33" s="771"/>
      <c r="BN33" s="771"/>
      <c r="BO33" s="771"/>
      <c r="BP33" s="771"/>
      <c r="BQ33" s="771"/>
      <c r="BR33" s="771"/>
      <c r="BS33" s="771"/>
      <c r="BT33" s="771"/>
      <c r="BU33" s="775"/>
      <c r="BV33" s="775"/>
      <c r="BW33" s="775"/>
      <c r="BX33" s="775"/>
      <c r="BY33" s="775"/>
      <c r="BZ33" s="775"/>
      <c r="CA33" s="775"/>
      <c r="CB33" s="775"/>
      <c r="CC33" s="580"/>
      <c r="CD33" s="580"/>
      <c r="CE33" s="580"/>
      <c r="CF33" s="580"/>
      <c r="CG33" s="580"/>
      <c r="CH33" s="580"/>
      <c r="CI33" s="580"/>
      <c r="CJ33" s="580"/>
      <c r="CK33" s="580"/>
      <c r="CL33" s="580"/>
      <c r="CM33" s="941"/>
      <c r="CN33" s="775"/>
      <c r="CO33" s="775"/>
      <c r="CP33" s="775"/>
      <c r="CQ33" s="775"/>
      <c r="CR33" s="775"/>
      <c r="CS33" s="775"/>
      <c r="CT33" s="771"/>
      <c r="CU33" s="941"/>
      <c r="CV33" s="941"/>
      <c r="CW33" s="941"/>
      <c r="CX33" s="941"/>
      <c r="CY33" s="941"/>
      <c r="CZ33" s="580"/>
      <c r="DA33" s="580"/>
      <c r="DB33" s="580"/>
      <c r="DC33" s="580"/>
      <c r="DD33" s="580"/>
      <c r="DE33" s="580"/>
      <c r="DF33" s="580"/>
      <c r="DG33" s="580"/>
      <c r="DH33" s="580"/>
      <c r="DI33" s="580"/>
      <c r="DJ33" s="580"/>
      <c r="DK33" s="580"/>
      <c r="DL33" s="580"/>
      <c r="DM33" s="580"/>
      <c r="DN33" s="580"/>
      <c r="DO33" s="580"/>
      <c r="DP33" s="580"/>
      <c r="DQ33" s="580"/>
      <c r="DR33" s="580"/>
      <c r="DS33" s="580"/>
      <c r="DT33" s="580"/>
      <c r="DU33" s="580"/>
      <c r="DV33" s="580"/>
      <c r="DW33" s="580"/>
      <c r="DX33" s="580"/>
      <c r="DY33" s="580"/>
      <c r="DZ33" s="580"/>
      <c r="EA33" s="580"/>
      <c r="EB33" s="580"/>
      <c r="EC33" s="580"/>
      <c r="ED33" s="580"/>
      <c r="EE33" s="580"/>
      <c r="EF33" s="580"/>
      <c r="EG33" s="580"/>
      <c r="EH33" s="580"/>
      <c r="EI33" s="580"/>
      <c r="EJ33" s="580"/>
      <c r="EK33" s="580"/>
      <c r="EL33" s="580"/>
      <c r="EM33" s="580"/>
      <c r="EN33" s="580"/>
      <c r="EO33" s="580"/>
      <c r="EP33" s="580"/>
      <c r="EQ33" s="580"/>
      <c r="ER33" s="580"/>
      <c r="ES33" s="580"/>
      <c r="ET33" s="580"/>
      <c r="EU33" s="580"/>
      <c r="EV33" s="580"/>
      <c r="EW33" s="580"/>
      <c r="EX33" s="580"/>
      <c r="EY33" s="580"/>
      <c r="EZ33" s="580"/>
      <c r="FA33" s="580"/>
      <c r="FB33" s="580"/>
      <c r="FC33" s="580"/>
      <c r="FD33" s="580"/>
      <c r="FE33" s="580"/>
      <c r="FF33" s="580"/>
      <c r="FG33" s="580"/>
      <c r="FH33" s="580"/>
      <c r="FI33" s="580"/>
      <c r="FJ33" s="580"/>
      <c r="FK33" s="580"/>
      <c r="FL33" s="580"/>
      <c r="FM33" s="580"/>
      <c r="FN33" s="580"/>
      <c r="FO33" s="580"/>
      <c r="FP33" s="580"/>
      <c r="FQ33" s="580"/>
      <c r="FR33" s="580"/>
      <c r="FS33" s="580"/>
      <c r="FT33" s="580"/>
      <c r="FU33" s="580"/>
      <c r="FV33" s="580"/>
      <c r="FW33" s="580"/>
      <c r="FX33" s="580"/>
      <c r="FY33" s="580"/>
      <c r="FZ33" s="580"/>
      <c r="GA33" s="580"/>
      <c r="GB33" s="580"/>
      <c r="GC33" s="580"/>
      <c r="GD33" s="580"/>
      <c r="GE33" s="580"/>
      <c r="GF33" s="580"/>
      <c r="GG33" s="580"/>
      <c r="GH33" s="580"/>
      <c r="GI33" s="580"/>
      <c r="GJ33" s="580"/>
      <c r="GK33" s="580"/>
      <c r="GL33" s="580"/>
      <c r="GM33" s="580"/>
      <c r="GN33" s="580"/>
      <c r="GO33" s="580"/>
      <c r="GP33" s="580"/>
      <c r="GQ33" s="580"/>
      <c r="GR33" s="580"/>
      <c r="GS33" s="580"/>
      <c r="GT33" s="580"/>
      <c r="GU33" s="580"/>
      <c r="GV33" s="580"/>
      <c r="GW33" s="580"/>
      <c r="GX33" s="580"/>
      <c r="GY33" s="580"/>
      <c r="GZ33" s="580"/>
      <c r="HA33" s="580"/>
      <c r="HB33" s="580"/>
      <c r="HC33" s="580"/>
      <c r="HD33" s="580"/>
      <c r="HE33" s="580"/>
      <c r="HF33" s="580"/>
      <c r="HG33" s="580"/>
      <c r="HH33" s="580"/>
      <c r="HI33" s="580"/>
      <c r="HJ33" s="580"/>
      <c r="HK33" s="580"/>
      <c r="HL33" s="580"/>
      <c r="HM33" s="580"/>
      <c r="HN33" s="580"/>
      <c r="HO33" s="580"/>
      <c r="HP33" s="580"/>
      <c r="HQ33" s="580"/>
      <c r="HR33" s="580"/>
      <c r="HS33" s="580"/>
      <c r="HT33" s="580"/>
      <c r="HU33" s="580"/>
      <c r="HV33" s="580"/>
      <c r="HW33" s="580"/>
      <c r="HX33" s="580"/>
      <c r="HY33" s="580"/>
      <c r="HZ33" s="580"/>
      <c r="IA33" s="580"/>
      <c r="IB33" s="580"/>
      <c r="IC33" s="580"/>
      <c r="ID33" s="580"/>
      <c r="IE33" s="580"/>
      <c r="IF33" s="580"/>
      <c r="IG33" s="580"/>
      <c r="IH33" s="580"/>
      <c r="II33" s="580"/>
      <c r="IJ33" s="580"/>
      <c r="IK33" s="580"/>
      <c r="IL33" s="580"/>
    </row>
    <row r="34" spans="1:246" ht="24" customHeight="1">
      <c r="A34" s="779">
        <v>10</v>
      </c>
      <c r="B34" s="910"/>
      <c r="C34" s="911"/>
      <c r="D34" s="911"/>
      <c r="E34" s="911"/>
      <c r="F34" s="912"/>
      <c r="G34" s="905"/>
      <c r="H34" s="905"/>
      <c r="I34" s="905"/>
      <c r="J34" s="905"/>
      <c r="K34" s="906"/>
      <c r="L34" s="921"/>
      <c r="M34" s="922"/>
      <c r="N34" s="217"/>
      <c r="O34" s="871"/>
      <c r="P34" s="918"/>
      <c r="Q34" s="919"/>
      <c r="R34" s="919"/>
      <c r="S34" s="920"/>
      <c r="T34" s="915"/>
      <c r="U34" s="916"/>
      <c r="V34" s="916"/>
      <c r="W34" s="916"/>
      <c r="X34" s="916"/>
      <c r="Y34" s="917"/>
      <c r="Z34" s="921"/>
      <c r="AA34" s="925"/>
      <c r="AB34" s="922"/>
      <c r="AC34" s="923"/>
      <c r="AD34" s="924"/>
      <c r="AE34" s="940"/>
      <c r="AF34" s="916"/>
      <c r="AG34" s="876"/>
      <c r="AH34" s="940"/>
      <c r="AI34" s="916"/>
      <c r="AJ34" s="916"/>
      <c r="AK34" s="916"/>
      <c r="AL34" s="917"/>
      <c r="AM34" s="773"/>
      <c r="AN34" s="773"/>
      <c r="AO34" s="759"/>
      <c r="AP34" s="759"/>
      <c r="AQ34" s="759"/>
      <c r="AR34" s="759"/>
      <c r="AS34" s="759"/>
      <c r="AT34" s="759"/>
      <c r="AU34" s="759"/>
      <c r="AV34" s="759"/>
      <c r="AW34" s="759"/>
      <c r="AX34" s="759"/>
      <c r="AY34" s="759"/>
      <c r="AZ34" s="759"/>
      <c r="BA34" s="759"/>
      <c r="BB34" s="759"/>
      <c r="BE34" s="580"/>
      <c r="BF34" s="769"/>
      <c r="BG34" s="580"/>
      <c r="BI34" s="580"/>
      <c r="BJ34" s="580"/>
      <c r="BK34" s="580"/>
      <c r="BL34" s="580"/>
      <c r="BM34" s="771"/>
      <c r="BN34" s="771"/>
      <c r="BO34" s="771"/>
      <c r="BP34" s="771"/>
      <c r="BQ34" s="771"/>
      <c r="BR34" s="771"/>
      <c r="BS34" s="771"/>
      <c r="BT34" s="771"/>
      <c r="BU34" s="775"/>
      <c r="BV34" s="775"/>
      <c r="BW34" s="775"/>
      <c r="BX34" s="775"/>
      <c r="BY34" s="775"/>
      <c r="BZ34" s="775"/>
      <c r="CA34" s="775"/>
      <c r="CB34" s="775"/>
      <c r="CC34" s="580"/>
      <c r="CD34" s="580"/>
      <c r="CE34" s="580"/>
      <c r="CF34" s="580"/>
      <c r="CG34" s="580"/>
      <c r="CH34" s="580"/>
      <c r="CI34" s="580"/>
      <c r="CJ34" s="580"/>
      <c r="CK34" s="580"/>
      <c r="CL34" s="580"/>
      <c r="CM34" s="941"/>
      <c r="CN34" s="775"/>
      <c r="CO34" s="775"/>
      <c r="CP34" s="775"/>
      <c r="CQ34" s="775"/>
      <c r="CR34" s="775"/>
      <c r="CS34" s="775"/>
      <c r="CT34" s="771"/>
      <c r="CU34" s="941"/>
      <c r="CV34" s="941"/>
      <c r="CW34" s="941"/>
      <c r="CX34" s="941"/>
      <c r="CY34" s="941"/>
      <c r="CZ34" s="580"/>
      <c r="DA34" s="580"/>
      <c r="DB34" s="580"/>
      <c r="DC34" s="580"/>
      <c r="DD34" s="580"/>
      <c r="DE34" s="580"/>
      <c r="DF34" s="580"/>
      <c r="DG34" s="580"/>
      <c r="DH34" s="580"/>
      <c r="DI34" s="580"/>
      <c r="DJ34" s="580"/>
      <c r="DK34" s="580"/>
      <c r="DL34" s="580"/>
      <c r="DM34" s="580"/>
      <c r="DN34" s="580"/>
      <c r="DO34" s="580"/>
      <c r="DP34" s="580"/>
      <c r="DQ34" s="580"/>
      <c r="DR34" s="580"/>
      <c r="DS34" s="580"/>
      <c r="DT34" s="580"/>
      <c r="DU34" s="580"/>
      <c r="DV34" s="580"/>
      <c r="DW34" s="580"/>
      <c r="DX34" s="580"/>
      <c r="DY34" s="580"/>
      <c r="DZ34" s="580"/>
      <c r="EA34" s="580"/>
      <c r="EB34" s="580"/>
      <c r="EC34" s="580"/>
      <c r="ED34" s="580"/>
      <c r="EE34" s="580"/>
      <c r="EF34" s="580"/>
      <c r="EG34" s="580"/>
      <c r="EH34" s="580"/>
      <c r="EI34" s="580"/>
      <c r="EJ34" s="580"/>
      <c r="EK34" s="580"/>
      <c r="EL34" s="580"/>
      <c r="EM34" s="580"/>
      <c r="EN34" s="580"/>
      <c r="EO34" s="580"/>
      <c r="EP34" s="580"/>
      <c r="EQ34" s="580"/>
      <c r="ER34" s="580"/>
      <c r="ES34" s="580"/>
      <c r="ET34" s="580"/>
      <c r="EU34" s="580"/>
      <c r="EV34" s="580"/>
      <c r="EW34" s="580"/>
      <c r="EX34" s="580"/>
      <c r="EY34" s="580"/>
      <c r="EZ34" s="580"/>
      <c r="FA34" s="580"/>
      <c r="FB34" s="580"/>
      <c r="FC34" s="580"/>
      <c r="FD34" s="580"/>
      <c r="FE34" s="580"/>
      <c r="FF34" s="580"/>
      <c r="FG34" s="580"/>
      <c r="FH34" s="580"/>
      <c r="FI34" s="580"/>
      <c r="FJ34" s="580"/>
      <c r="FK34" s="580"/>
      <c r="FL34" s="580"/>
      <c r="FM34" s="580"/>
      <c r="FN34" s="580"/>
      <c r="FO34" s="580"/>
      <c r="FP34" s="580"/>
      <c r="FQ34" s="580"/>
      <c r="FR34" s="580"/>
      <c r="FS34" s="580"/>
      <c r="FT34" s="580"/>
      <c r="FU34" s="580"/>
      <c r="FV34" s="580"/>
      <c r="FW34" s="580"/>
      <c r="FX34" s="580"/>
      <c r="FY34" s="580"/>
      <c r="FZ34" s="580"/>
      <c r="GA34" s="580"/>
      <c r="GB34" s="580"/>
      <c r="GC34" s="580"/>
      <c r="GD34" s="580"/>
      <c r="GE34" s="580"/>
      <c r="GF34" s="580"/>
      <c r="GG34" s="580"/>
      <c r="GH34" s="580"/>
      <c r="GI34" s="580"/>
      <c r="GJ34" s="580"/>
      <c r="GK34" s="580"/>
      <c r="GL34" s="580"/>
      <c r="GM34" s="580"/>
      <c r="GN34" s="580"/>
      <c r="GO34" s="580"/>
      <c r="GP34" s="580"/>
      <c r="GQ34" s="580"/>
      <c r="GR34" s="580"/>
      <c r="GS34" s="580"/>
      <c r="GT34" s="580"/>
      <c r="GU34" s="580"/>
      <c r="GV34" s="580"/>
      <c r="GW34" s="580"/>
      <c r="GX34" s="580"/>
      <c r="GY34" s="580"/>
      <c r="GZ34" s="580"/>
      <c r="HA34" s="580"/>
      <c r="HB34" s="580"/>
      <c r="HC34" s="580"/>
      <c r="HD34" s="580"/>
      <c r="HE34" s="580"/>
      <c r="HF34" s="580"/>
      <c r="HG34" s="580"/>
      <c r="HH34" s="580"/>
      <c r="HI34" s="580"/>
      <c r="HJ34" s="580"/>
      <c r="HK34" s="580"/>
      <c r="HL34" s="580"/>
      <c r="HM34" s="580"/>
      <c r="HN34" s="580"/>
      <c r="HO34" s="580"/>
      <c r="HP34" s="580"/>
      <c r="HQ34" s="580"/>
      <c r="HR34" s="580"/>
      <c r="HS34" s="580"/>
      <c r="HT34" s="580"/>
      <c r="HU34" s="580"/>
      <c r="HV34" s="580"/>
      <c r="HW34" s="580"/>
      <c r="HX34" s="580"/>
      <c r="HY34" s="580"/>
      <c r="HZ34" s="580"/>
      <c r="IA34" s="580"/>
      <c r="IB34" s="580"/>
      <c r="IC34" s="580"/>
      <c r="ID34" s="580"/>
      <c r="IE34" s="580"/>
      <c r="IF34" s="580"/>
      <c r="IG34" s="580"/>
      <c r="IH34" s="580"/>
      <c r="II34" s="580"/>
      <c r="IJ34" s="580"/>
      <c r="IK34" s="580"/>
      <c r="IL34" s="580"/>
    </row>
    <row r="35" spans="1:246" ht="24" customHeight="1">
      <c r="A35" s="779">
        <v>11</v>
      </c>
      <c r="B35" s="1309"/>
      <c r="C35" s="1310"/>
      <c r="D35" s="1310"/>
      <c r="E35" s="1310"/>
      <c r="F35" s="1311"/>
      <c r="G35" s="1349"/>
      <c r="H35" s="1349"/>
      <c r="I35" s="1349"/>
      <c r="J35" s="1349"/>
      <c r="K35" s="1350"/>
      <c r="L35" s="1312"/>
      <c r="M35" s="1313"/>
      <c r="N35" s="217"/>
      <c r="O35" s="871"/>
      <c r="P35" s="1510"/>
      <c r="Q35" s="1511"/>
      <c r="R35" s="1511"/>
      <c r="S35" s="1512"/>
      <c r="T35" s="1386"/>
      <c r="U35" s="1387"/>
      <c r="V35" s="1387"/>
      <c r="W35" s="1387"/>
      <c r="X35" s="1387"/>
      <c r="Y35" s="1388"/>
      <c r="Z35" s="1312"/>
      <c r="AA35" s="1326"/>
      <c r="AB35" s="1313"/>
      <c r="AC35" s="1324"/>
      <c r="AD35" s="1325"/>
      <c r="AE35" s="940"/>
      <c r="AF35" s="916"/>
      <c r="AG35" s="876"/>
      <c r="AH35" s="940"/>
      <c r="AI35" s="916"/>
      <c r="AJ35" s="916"/>
      <c r="AK35" s="916"/>
      <c r="AL35" s="917"/>
      <c r="AM35" s="773"/>
      <c r="AN35" s="773"/>
      <c r="AO35" s="759"/>
      <c r="AP35" s="759"/>
      <c r="AQ35" s="759"/>
      <c r="AR35" s="759"/>
      <c r="AS35" s="759"/>
      <c r="AT35" s="759"/>
      <c r="AU35" s="759"/>
      <c r="AV35" s="759"/>
      <c r="AW35" s="759"/>
      <c r="AX35" s="759"/>
      <c r="AY35" s="759"/>
      <c r="AZ35" s="759"/>
      <c r="BA35" s="759"/>
      <c r="BB35" s="759"/>
      <c r="BE35" s="580"/>
      <c r="BF35" s="769"/>
      <c r="BG35" s="580"/>
      <c r="BI35" s="580"/>
      <c r="BJ35" s="580"/>
      <c r="BK35" s="580"/>
      <c r="BL35" s="580"/>
      <c r="BM35" s="771"/>
      <c r="BN35" s="771"/>
      <c r="BO35" s="771"/>
      <c r="BP35" s="771"/>
      <c r="BQ35" s="771"/>
      <c r="BR35" s="771"/>
      <c r="BS35" s="771"/>
      <c r="BT35" s="771"/>
      <c r="BU35" s="780"/>
      <c r="BV35" s="780"/>
      <c r="BW35" s="780"/>
      <c r="BX35" s="780"/>
      <c r="BY35" s="780"/>
      <c r="BZ35" s="780"/>
      <c r="CA35" s="775"/>
      <c r="CB35" s="775"/>
      <c r="CC35" s="580"/>
      <c r="CD35" s="580"/>
      <c r="CE35" s="580"/>
      <c r="CF35" s="580"/>
      <c r="CG35" s="580"/>
      <c r="CH35" s="580"/>
      <c r="CI35" s="580"/>
      <c r="CJ35" s="580"/>
      <c r="CK35" s="580"/>
      <c r="CL35" s="580"/>
      <c r="CM35" s="941"/>
      <c r="CN35" s="775"/>
      <c r="CO35" s="775"/>
      <c r="CP35" s="775"/>
      <c r="CQ35" s="775"/>
      <c r="CR35" s="775"/>
      <c r="CS35" s="775"/>
      <c r="CT35" s="771"/>
      <c r="CU35" s="941"/>
      <c r="CV35" s="941"/>
      <c r="CW35" s="941"/>
      <c r="CX35" s="941"/>
      <c r="CY35" s="941"/>
      <c r="CZ35" s="580"/>
      <c r="DA35" s="580"/>
      <c r="DB35" s="580"/>
      <c r="DC35" s="580"/>
      <c r="DD35" s="580"/>
      <c r="DE35" s="580"/>
      <c r="DF35" s="580"/>
      <c r="DG35" s="580"/>
      <c r="DH35" s="580"/>
      <c r="DI35" s="580"/>
      <c r="DJ35" s="580"/>
      <c r="DK35" s="580"/>
      <c r="DL35" s="580"/>
      <c r="DM35" s="580"/>
      <c r="DN35" s="580"/>
      <c r="DO35" s="580"/>
      <c r="DP35" s="580"/>
      <c r="DQ35" s="580"/>
      <c r="DR35" s="580"/>
      <c r="DS35" s="580"/>
      <c r="DT35" s="580"/>
      <c r="DU35" s="580"/>
      <c r="DV35" s="580"/>
      <c r="DW35" s="580"/>
      <c r="DX35" s="580"/>
      <c r="DY35" s="580"/>
      <c r="DZ35" s="580"/>
      <c r="EA35" s="580"/>
      <c r="EB35" s="580"/>
      <c r="EC35" s="580"/>
      <c r="ED35" s="580"/>
      <c r="EE35" s="580"/>
      <c r="EF35" s="580"/>
      <c r="EG35" s="580"/>
      <c r="EH35" s="580"/>
      <c r="EI35" s="580"/>
      <c r="EJ35" s="580"/>
      <c r="EK35" s="580"/>
      <c r="EL35" s="580"/>
      <c r="EM35" s="580"/>
      <c r="EN35" s="580"/>
      <c r="EO35" s="580"/>
      <c r="EP35" s="580"/>
      <c r="EQ35" s="580"/>
      <c r="ER35" s="580"/>
      <c r="ES35" s="580"/>
      <c r="ET35" s="580"/>
      <c r="EU35" s="580"/>
      <c r="EV35" s="580"/>
      <c r="EW35" s="580"/>
      <c r="EX35" s="580"/>
      <c r="EY35" s="580"/>
      <c r="EZ35" s="580"/>
      <c r="FA35" s="580"/>
      <c r="FB35" s="580"/>
      <c r="FC35" s="580"/>
      <c r="FD35" s="580"/>
      <c r="FE35" s="580"/>
      <c r="FF35" s="580"/>
      <c r="FG35" s="580"/>
      <c r="FH35" s="580"/>
      <c r="FI35" s="580"/>
      <c r="FJ35" s="580"/>
      <c r="FK35" s="580"/>
      <c r="FL35" s="580"/>
      <c r="FM35" s="580"/>
      <c r="FN35" s="580"/>
      <c r="FO35" s="580"/>
      <c r="FP35" s="580"/>
      <c r="FQ35" s="580"/>
      <c r="FR35" s="580"/>
      <c r="FS35" s="580"/>
      <c r="FT35" s="580"/>
      <c r="FU35" s="580"/>
      <c r="FV35" s="580"/>
      <c r="FW35" s="580"/>
      <c r="FX35" s="580"/>
      <c r="FY35" s="580"/>
      <c r="FZ35" s="580"/>
      <c r="GA35" s="580"/>
      <c r="GB35" s="580"/>
      <c r="GC35" s="580"/>
      <c r="GD35" s="580"/>
      <c r="GE35" s="580"/>
      <c r="GF35" s="580"/>
      <c r="GG35" s="580"/>
      <c r="GH35" s="580"/>
      <c r="GI35" s="580"/>
      <c r="GJ35" s="580"/>
      <c r="GK35" s="580"/>
      <c r="GL35" s="580"/>
      <c r="GM35" s="580"/>
      <c r="GN35" s="580"/>
      <c r="GO35" s="580"/>
      <c r="GP35" s="580"/>
      <c r="GQ35" s="580"/>
      <c r="GR35" s="580"/>
      <c r="GS35" s="580"/>
      <c r="GT35" s="580"/>
      <c r="GU35" s="580"/>
      <c r="GV35" s="580"/>
      <c r="GW35" s="580"/>
      <c r="GX35" s="580"/>
      <c r="GY35" s="580"/>
      <c r="GZ35" s="580"/>
      <c r="HA35" s="580"/>
      <c r="HB35" s="580"/>
      <c r="HC35" s="580"/>
      <c r="HD35" s="580"/>
      <c r="HE35" s="580"/>
      <c r="HF35" s="580"/>
      <c r="HG35" s="580"/>
      <c r="HH35" s="580"/>
      <c r="HI35" s="580"/>
      <c r="HJ35" s="580"/>
      <c r="HK35" s="580"/>
      <c r="HL35" s="580"/>
      <c r="HM35" s="580"/>
      <c r="HN35" s="580"/>
      <c r="HO35" s="580"/>
      <c r="HP35" s="580"/>
      <c r="HQ35" s="580"/>
      <c r="HR35" s="580"/>
      <c r="HS35" s="580"/>
      <c r="HT35" s="580"/>
      <c r="HU35" s="580"/>
      <c r="HV35" s="580"/>
      <c r="HW35" s="580"/>
      <c r="HX35" s="580"/>
      <c r="HY35" s="580"/>
      <c r="HZ35" s="580"/>
      <c r="IA35" s="580"/>
      <c r="IB35" s="580"/>
      <c r="IC35" s="580"/>
      <c r="ID35" s="580"/>
      <c r="IE35" s="580"/>
      <c r="IF35" s="580"/>
      <c r="IG35" s="580"/>
      <c r="IH35" s="580"/>
      <c r="II35" s="580"/>
      <c r="IJ35" s="580"/>
      <c r="IK35" s="580"/>
      <c r="IL35" s="580"/>
    </row>
    <row r="36" spans="1:246" ht="24" customHeight="1">
      <c r="A36" s="779">
        <v>12</v>
      </c>
      <c r="B36" s="1309"/>
      <c r="C36" s="1310"/>
      <c r="D36" s="1310"/>
      <c r="E36" s="1310"/>
      <c r="F36" s="1311"/>
      <c r="G36" s="1349"/>
      <c r="H36" s="1349"/>
      <c r="I36" s="1349"/>
      <c r="J36" s="1349"/>
      <c r="K36" s="1350"/>
      <c r="L36" s="1312"/>
      <c r="M36" s="1313"/>
      <c r="N36" s="217"/>
      <c r="O36" s="871"/>
      <c r="P36" s="1510"/>
      <c r="Q36" s="1511"/>
      <c r="R36" s="1511"/>
      <c r="S36" s="1512"/>
      <c r="T36" s="1386"/>
      <c r="U36" s="1387"/>
      <c r="V36" s="1387"/>
      <c r="W36" s="1387"/>
      <c r="X36" s="1387"/>
      <c r="Y36" s="1388"/>
      <c r="Z36" s="1312"/>
      <c r="AA36" s="1326"/>
      <c r="AB36" s="1313"/>
      <c r="AC36" s="1324"/>
      <c r="AD36" s="1325"/>
      <c r="AE36" s="940"/>
      <c r="AF36" s="916"/>
      <c r="AG36" s="876"/>
      <c r="AH36" s="940"/>
      <c r="AI36" s="916"/>
      <c r="AJ36" s="916"/>
      <c r="AK36" s="916"/>
      <c r="AL36" s="917"/>
      <c r="AM36" s="773"/>
      <c r="AN36" s="773"/>
      <c r="AO36" s="759"/>
      <c r="AP36" s="759"/>
      <c r="AQ36" s="759"/>
      <c r="AR36" s="759"/>
      <c r="AS36" s="759"/>
      <c r="AT36" s="759"/>
      <c r="AU36" s="759"/>
      <c r="AV36" s="759"/>
      <c r="AW36" s="759"/>
      <c r="AX36" s="759"/>
      <c r="AY36" s="759"/>
      <c r="AZ36" s="759"/>
      <c r="BA36" s="759"/>
      <c r="BB36" s="759"/>
      <c r="BE36" s="580"/>
      <c r="BF36" s="769"/>
      <c r="BG36" s="580"/>
      <c r="BI36" s="580"/>
      <c r="BJ36" s="580"/>
      <c r="BK36" s="580"/>
      <c r="BL36" s="580"/>
      <c r="BM36" s="771"/>
      <c r="BN36" s="771"/>
      <c r="BO36" s="771"/>
      <c r="BP36" s="771"/>
      <c r="BQ36" s="771"/>
      <c r="BR36" s="771"/>
      <c r="BS36" s="771"/>
      <c r="BT36" s="771"/>
      <c r="BU36" s="780"/>
      <c r="BV36" s="780"/>
      <c r="BW36" s="780"/>
      <c r="BX36" s="780"/>
      <c r="BY36" s="780"/>
      <c r="BZ36" s="780"/>
      <c r="CA36" s="775"/>
      <c r="CB36" s="775"/>
      <c r="CC36" s="580"/>
      <c r="CD36" s="580"/>
      <c r="CE36" s="580"/>
      <c r="CF36" s="580"/>
      <c r="CG36" s="580"/>
      <c r="CH36" s="580"/>
      <c r="CI36" s="580"/>
      <c r="CJ36" s="580"/>
      <c r="CK36" s="580"/>
      <c r="CL36" s="580"/>
      <c r="CM36" s="941"/>
      <c r="CN36" s="775"/>
      <c r="CO36" s="775"/>
      <c r="CP36" s="775"/>
      <c r="CQ36" s="775"/>
      <c r="CR36" s="775"/>
      <c r="CS36" s="775"/>
      <c r="CT36" s="771"/>
      <c r="CU36" s="941"/>
      <c r="CV36" s="941"/>
      <c r="CW36" s="941"/>
      <c r="CX36" s="941"/>
      <c r="CY36" s="941"/>
      <c r="CZ36" s="580"/>
      <c r="DA36" s="580"/>
      <c r="DB36" s="580"/>
      <c r="DC36" s="580"/>
      <c r="DD36" s="580"/>
      <c r="DE36" s="580"/>
      <c r="DF36" s="580"/>
      <c r="DG36" s="580"/>
      <c r="DH36" s="580"/>
      <c r="DI36" s="580"/>
      <c r="DJ36" s="580"/>
      <c r="DK36" s="580"/>
      <c r="DL36" s="580"/>
      <c r="DM36" s="580"/>
      <c r="DN36" s="580"/>
      <c r="DO36" s="580"/>
      <c r="DP36" s="580"/>
      <c r="DQ36" s="580"/>
      <c r="DR36" s="580"/>
      <c r="DS36" s="580"/>
      <c r="DT36" s="580"/>
      <c r="DU36" s="580"/>
      <c r="DV36" s="580"/>
      <c r="DW36" s="580"/>
      <c r="DX36" s="580"/>
      <c r="DY36" s="580"/>
      <c r="DZ36" s="580"/>
      <c r="EA36" s="580"/>
      <c r="EB36" s="580"/>
      <c r="EC36" s="580"/>
      <c r="ED36" s="580"/>
      <c r="EE36" s="580"/>
      <c r="EF36" s="580"/>
      <c r="EG36" s="580"/>
      <c r="EH36" s="580"/>
      <c r="EI36" s="580"/>
      <c r="EJ36" s="580"/>
      <c r="EK36" s="580"/>
      <c r="EL36" s="580"/>
      <c r="EM36" s="580"/>
      <c r="EN36" s="580"/>
      <c r="EO36" s="580"/>
      <c r="EP36" s="580"/>
      <c r="EQ36" s="580"/>
      <c r="ER36" s="580"/>
      <c r="ES36" s="580"/>
      <c r="ET36" s="580"/>
      <c r="EU36" s="580"/>
      <c r="EV36" s="580"/>
      <c r="EW36" s="580"/>
      <c r="EX36" s="580"/>
      <c r="EY36" s="580"/>
      <c r="EZ36" s="580"/>
      <c r="FA36" s="580"/>
      <c r="FB36" s="580"/>
      <c r="FC36" s="580"/>
      <c r="FD36" s="580"/>
      <c r="FE36" s="580"/>
      <c r="FF36" s="580"/>
      <c r="FG36" s="580"/>
      <c r="FH36" s="580"/>
      <c r="FI36" s="580"/>
      <c r="FJ36" s="580"/>
      <c r="FK36" s="580"/>
      <c r="FL36" s="580"/>
      <c r="FM36" s="580"/>
      <c r="FN36" s="580"/>
      <c r="FO36" s="580"/>
      <c r="FP36" s="580"/>
      <c r="FQ36" s="580"/>
      <c r="FR36" s="580"/>
      <c r="FS36" s="580"/>
      <c r="FT36" s="580"/>
      <c r="FU36" s="580"/>
      <c r="FV36" s="580"/>
      <c r="FW36" s="580"/>
      <c r="FX36" s="580"/>
      <c r="FY36" s="580"/>
      <c r="FZ36" s="580"/>
      <c r="GA36" s="580"/>
      <c r="GB36" s="580"/>
      <c r="GC36" s="580"/>
      <c r="GD36" s="580"/>
      <c r="GE36" s="580"/>
      <c r="GF36" s="580"/>
      <c r="GG36" s="580"/>
      <c r="GH36" s="580"/>
      <c r="GI36" s="580"/>
      <c r="GJ36" s="580"/>
      <c r="GK36" s="580"/>
      <c r="GL36" s="580"/>
      <c r="GM36" s="580"/>
      <c r="GN36" s="580"/>
      <c r="GO36" s="580"/>
      <c r="GP36" s="580"/>
      <c r="GQ36" s="580"/>
      <c r="GR36" s="580"/>
      <c r="GS36" s="580"/>
      <c r="GT36" s="580"/>
      <c r="GU36" s="580"/>
      <c r="GV36" s="580"/>
      <c r="GW36" s="580"/>
      <c r="GX36" s="580"/>
      <c r="GY36" s="580"/>
      <c r="GZ36" s="580"/>
      <c r="HA36" s="580"/>
      <c r="HB36" s="580"/>
      <c r="HC36" s="580"/>
      <c r="HD36" s="580"/>
      <c r="HE36" s="580"/>
      <c r="HF36" s="580"/>
      <c r="HG36" s="580"/>
      <c r="HH36" s="580"/>
      <c r="HI36" s="580"/>
      <c r="HJ36" s="580"/>
      <c r="HK36" s="580"/>
      <c r="HL36" s="580"/>
      <c r="HM36" s="580"/>
      <c r="HN36" s="580"/>
      <c r="HO36" s="580"/>
      <c r="HP36" s="580"/>
      <c r="HQ36" s="580"/>
      <c r="HR36" s="580"/>
      <c r="HS36" s="580"/>
      <c r="HT36" s="580"/>
      <c r="HU36" s="580"/>
      <c r="HV36" s="580"/>
      <c r="HW36" s="580"/>
      <c r="HX36" s="580"/>
      <c r="HY36" s="580"/>
      <c r="HZ36" s="580"/>
      <c r="IA36" s="580"/>
      <c r="IB36" s="580"/>
      <c r="IC36" s="580"/>
      <c r="ID36" s="580"/>
      <c r="IE36" s="580"/>
      <c r="IF36" s="580"/>
      <c r="IG36" s="580"/>
      <c r="IH36" s="580"/>
      <c r="II36" s="580"/>
      <c r="IJ36" s="580"/>
      <c r="IK36" s="580"/>
      <c r="IL36" s="580"/>
    </row>
    <row r="37" spans="1:246" ht="24" customHeight="1">
      <c r="A37" s="779">
        <v>13</v>
      </c>
      <c r="B37" s="1309"/>
      <c r="C37" s="1310"/>
      <c r="D37" s="1310"/>
      <c r="E37" s="1310"/>
      <c r="F37" s="1311"/>
      <c r="G37" s="1349"/>
      <c r="H37" s="1349"/>
      <c r="I37" s="1349"/>
      <c r="J37" s="1349"/>
      <c r="K37" s="1350"/>
      <c r="L37" s="1312"/>
      <c r="M37" s="1313"/>
      <c r="N37" s="217"/>
      <c r="O37" s="871"/>
      <c r="P37" s="1510"/>
      <c r="Q37" s="1511"/>
      <c r="R37" s="1511"/>
      <c r="S37" s="1512"/>
      <c r="T37" s="1386"/>
      <c r="U37" s="1387"/>
      <c r="V37" s="1387"/>
      <c r="W37" s="1387"/>
      <c r="X37" s="1387"/>
      <c r="Y37" s="1388"/>
      <c r="Z37" s="1312"/>
      <c r="AA37" s="1326"/>
      <c r="AB37" s="1313"/>
      <c r="AC37" s="1324"/>
      <c r="AD37" s="1325"/>
      <c r="AE37" s="940"/>
      <c r="AF37" s="916"/>
      <c r="AG37" s="876"/>
      <c r="AH37" s="940"/>
      <c r="AI37" s="916"/>
      <c r="AJ37" s="916"/>
      <c r="AK37" s="916"/>
      <c r="AL37" s="917"/>
      <c r="AM37" s="773"/>
      <c r="AN37" s="773"/>
      <c r="AO37" s="759"/>
      <c r="AP37" s="759"/>
      <c r="AQ37" s="759"/>
      <c r="AR37" s="759"/>
      <c r="AS37" s="759"/>
      <c r="AT37" s="759"/>
      <c r="AU37" s="759"/>
      <c r="AV37" s="759"/>
      <c r="AW37" s="759"/>
      <c r="AX37" s="759"/>
      <c r="AY37" s="759"/>
      <c r="AZ37" s="759"/>
      <c r="BA37" s="759"/>
      <c r="BB37" s="759"/>
      <c r="BE37" s="580"/>
      <c r="BF37" s="769"/>
      <c r="BG37" s="580"/>
      <c r="BI37" s="580"/>
      <c r="BJ37" s="580"/>
      <c r="BK37" s="580"/>
      <c r="BL37" s="580"/>
      <c r="BM37" s="771"/>
      <c r="BN37" s="771"/>
      <c r="BO37" s="771"/>
      <c r="BP37" s="771"/>
      <c r="BQ37" s="771"/>
      <c r="BR37" s="771"/>
      <c r="BS37" s="771"/>
      <c r="BT37" s="771"/>
      <c r="BU37" s="780"/>
      <c r="BV37" s="780"/>
      <c r="BW37" s="780"/>
      <c r="BX37" s="780"/>
      <c r="BY37" s="780"/>
      <c r="BZ37" s="780"/>
      <c r="CA37" s="775"/>
      <c r="CB37" s="775"/>
      <c r="CC37" s="580"/>
      <c r="CD37" s="580"/>
      <c r="CE37" s="580"/>
      <c r="CF37" s="580"/>
      <c r="CG37" s="580"/>
      <c r="CH37" s="580"/>
      <c r="CI37" s="580"/>
      <c r="CJ37" s="580"/>
      <c r="CK37" s="580"/>
      <c r="CL37" s="580"/>
      <c r="CM37" s="941"/>
      <c r="CN37" s="775"/>
      <c r="CO37" s="775"/>
      <c r="CP37" s="775"/>
      <c r="CQ37" s="775"/>
      <c r="CR37" s="775"/>
      <c r="CS37" s="775"/>
      <c r="CT37" s="771"/>
      <c r="CU37" s="941"/>
      <c r="CV37" s="941"/>
      <c r="CW37" s="941"/>
      <c r="CX37" s="941"/>
      <c r="CY37" s="941"/>
      <c r="CZ37" s="580"/>
      <c r="DA37" s="580"/>
      <c r="DB37" s="580"/>
      <c r="DC37" s="580"/>
      <c r="DD37" s="580"/>
      <c r="DE37" s="580"/>
      <c r="DF37" s="580"/>
      <c r="DG37" s="580"/>
      <c r="DH37" s="580"/>
      <c r="DI37" s="580"/>
      <c r="DJ37" s="580"/>
      <c r="DK37" s="580"/>
      <c r="DL37" s="580"/>
      <c r="DM37" s="580"/>
      <c r="DN37" s="580"/>
      <c r="DO37" s="580"/>
      <c r="DP37" s="580"/>
      <c r="DQ37" s="580"/>
      <c r="DR37" s="580"/>
      <c r="DS37" s="580"/>
      <c r="DT37" s="580"/>
      <c r="DU37" s="580"/>
      <c r="DV37" s="580"/>
      <c r="DW37" s="580"/>
      <c r="DX37" s="580"/>
      <c r="DY37" s="580"/>
      <c r="DZ37" s="580"/>
      <c r="EA37" s="580"/>
      <c r="EB37" s="580"/>
      <c r="EC37" s="580"/>
      <c r="ED37" s="580"/>
      <c r="EE37" s="580"/>
      <c r="EF37" s="580"/>
      <c r="EG37" s="580"/>
      <c r="EH37" s="580"/>
      <c r="EI37" s="580"/>
      <c r="EJ37" s="580"/>
      <c r="EK37" s="580"/>
      <c r="EL37" s="580"/>
      <c r="EM37" s="580"/>
      <c r="EN37" s="580"/>
      <c r="EO37" s="580"/>
      <c r="EP37" s="580"/>
      <c r="EQ37" s="580"/>
      <c r="ER37" s="580"/>
      <c r="ES37" s="580"/>
      <c r="ET37" s="580"/>
      <c r="EU37" s="580"/>
      <c r="EV37" s="580"/>
      <c r="EW37" s="580"/>
      <c r="EX37" s="580"/>
      <c r="EY37" s="580"/>
      <c r="EZ37" s="580"/>
      <c r="FA37" s="580"/>
      <c r="FB37" s="580"/>
      <c r="FC37" s="580"/>
      <c r="FD37" s="580"/>
      <c r="FE37" s="580"/>
      <c r="FF37" s="580"/>
      <c r="FG37" s="580"/>
      <c r="FH37" s="580"/>
      <c r="FI37" s="580"/>
      <c r="FJ37" s="580"/>
      <c r="FK37" s="580"/>
      <c r="FL37" s="580"/>
      <c r="FM37" s="580"/>
      <c r="FN37" s="580"/>
      <c r="FO37" s="580"/>
      <c r="FP37" s="580"/>
      <c r="FQ37" s="580"/>
      <c r="FR37" s="580"/>
      <c r="FS37" s="580"/>
      <c r="FT37" s="580"/>
      <c r="FU37" s="580"/>
      <c r="FV37" s="580"/>
      <c r="FW37" s="580"/>
      <c r="FX37" s="580"/>
      <c r="FY37" s="580"/>
      <c r="FZ37" s="580"/>
      <c r="GA37" s="580"/>
      <c r="GB37" s="580"/>
      <c r="GC37" s="580"/>
      <c r="GD37" s="580"/>
      <c r="GE37" s="580"/>
      <c r="GF37" s="580"/>
      <c r="GG37" s="580"/>
      <c r="GH37" s="580"/>
      <c r="GI37" s="580"/>
      <c r="GJ37" s="580"/>
      <c r="GK37" s="580"/>
      <c r="GL37" s="580"/>
      <c r="GM37" s="580"/>
      <c r="GN37" s="580"/>
      <c r="GO37" s="580"/>
      <c r="GP37" s="580"/>
      <c r="GQ37" s="580"/>
      <c r="GR37" s="580"/>
      <c r="GS37" s="580"/>
      <c r="GT37" s="580"/>
      <c r="GU37" s="580"/>
      <c r="GV37" s="580"/>
      <c r="GW37" s="580"/>
      <c r="GX37" s="580"/>
      <c r="GY37" s="580"/>
      <c r="GZ37" s="580"/>
      <c r="HA37" s="580"/>
      <c r="HB37" s="580"/>
      <c r="HC37" s="580"/>
      <c r="HD37" s="580"/>
      <c r="HE37" s="580"/>
      <c r="HF37" s="580"/>
      <c r="HG37" s="580"/>
      <c r="HH37" s="580"/>
      <c r="HI37" s="580"/>
      <c r="HJ37" s="580"/>
      <c r="HK37" s="580"/>
      <c r="HL37" s="580"/>
      <c r="HM37" s="580"/>
      <c r="HN37" s="580"/>
      <c r="HO37" s="580"/>
      <c r="HP37" s="580"/>
      <c r="HQ37" s="580"/>
      <c r="HR37" s="580"/>
      <c r="HS37" s="580"/>
      <c r="HT37" s="580"/>
      <c r="HU37" s="580"/>
      <c r="HV37" s="580"/>
      <c r="HW37" s="580"/>
      <c r="HX37" s="580"/>
      <c r="HY37" s="580"/>
      <c r="HZ37" s="580"/>
      <c r="IA37" s="580"/>
      <c r="IB37" s="580"/>
      <c r="IC37" s="580"/>
      <c r="ID37" s="580"/>
      <c r="IE37" s="580"/>
      <c r="IF37" s="580"/>
      <c r="IG37" s="580"/>
      <c r="IH37" s="580"/>
      <c r="II37" s="580"/>
      <c r="IJ37" s="580"/>
      <c r="IK37" s="580"/>
      <c r="IL37" s="580"/>
    </row>
    <row r="38" spans="1:246" ht="24" customHeight="1">
      <c r="A38" s="779">
        <v>14</v>
      </c>
      <c r="B38" s="1309"/>
      <c r="C38" s="1310"/>
      <c r="D38" s="1310"/>
      <c r="E38" s="1310"/>
      <c r="F38" s="1311"/>
      <c r="G38" s="1731"/>
      <c r="H38" s="1731"/>
      <c r="I38" s="1731"/>
      <c r="J38" s="1731"/>
      <c r="K38" s="1732"/>
      <c r="L38" s="1357"/>
      <c r="M38" s="1359"/>
      <c r="N38" s="872"/>
      <c r="O38" s="873"/>
      <c r="P38" s="1708"/>
      <c r="Q38" s="1709"/>
      <c r="R38" s="1709"/>
      <c r="S38" s="1710"/>
      <c r="T38" s="1711"/>
      <c r="U38" s="1446"/>
      <c r="V38" s="1446"/>
      <c r="W38" s="1446"/>
      <c r="X38" s="1446"/>
      <c r="Y38" s="1712"/>
      <c r="Z38" s="1357"/>
      <c r="AA38" s="1358"/>
      <c r="AB38" s="1359"/>
      <c r="AC38" s="1608"/>
      <c r="AD38" s="1609"/>
      <c r="AE38" s="942"/>
      <c r="AF38" s="903"/>
      <c r="AG38" s="877"/>
      <c r="AH38" s="942"/>
      <c r="AI38" s="903"/>
      <c r="AJ38" s="903"/>
      <c r="AK38" s="903"/>
      <c r="AL38" s="904"/>
      <c r="AM38" s="773"/>
      <c r="AN38" s="773"/>
      <c r="AO38" s="759"/>
      <c r="AP38" s="759"/>
      <c r="AQ38" s="759"/>
      <c r="AR38" s="759"/>
      <c r="AS38" s="759"/>
      <c r="AT38" s="759"/>
      <c r="AU38" s="759"/>
      <c r="AV38" s="759"/>
      <c r="AW38" s="759"/>
      <c r="AX38" s="759"/>
      <c r="AY38" s="759"/>
      <c r="AZ38" s="759"/>
      <c r="BA38" s="759"/>
      <c r="BB38" s="759"/>
      <c r="BE38" s="580"/>
      <c r="BF38" s="769"/>
      <c r="BG38" s="580"/>
      <c r="BI38" s="580"/>
      <c r="BJ38" s="580"/>
      <c r="BK38" s="580"/>
      <c r="BL38" s="580"/>
      <c r="BM38" s="771"/>
      <c r="BN38" s="771"/>
      <c r="BO38" s="771"/>
      <c r="BP38" s="771"/>
      <c r="BQ38" s="771"/>
      <c r="BR38" s="771"/>
      <c r="BS38" s="771"/>
      <c r="BT38" s="771"/>
      <c r="BU38" s="780"/>
      <c r="BV38" s="780"/>
      <c r="BW38" s="780"/>
      <c r="BX38" s="780"/>
      <c r="BY38" s="780"/>
      <c r="BZ38" s="780"/>
      <c r="CA38" s="775"/>
      <c r="CB38" s="775"/>
      <c r="CC38" s="580"/>
      <c r="CD38" s="580"/>
      <c r="CE38" s="580"/>
      <c r="CF38" s="580"/>
      <c r="CG38" s="580"/>
      <c r="CH38" s="580"/>
      <c r="CI38" s="580"/>
      <c r="CJ38" s="580"/>
      <c r="CK38" s="580"/>
      <c r="CL38" s="580"/>
      <c r="CM38" s="941"/>
      <c r="CN38" s="775"/>
      <c r="CO38" s="775"/>
      <c r="CP38" s="775"/>
      <c r="CQ38" s="775"/>
      <c r="CR38" s="775"/>
      <c r="CS38" s="775"/>
      <c r="CT38" s="771"/>
      <c r="CU38" s="941"/>
      <c r="CV38" s="941"/>
      <c r="CW38" s="941"/>
      <c r="CX38" s="941"/>
      <c r="CY38" s="941"/>
      <c r="CZ38" s="580"/>
      <c r="DA38" s="580"/>
      <c r="DB38" s="580"/>
      <c r="DC38" s="580"/>
      <c r="DD38" s="580"/>
      <c r="DE38" s="580"/>
      <c r="DF38" s="580"/>
      <c r="DG38" s="580"/>
      <c r="DH38" s="580"/>
      <c r="DI38" s="580"/>
      <c r="DJ38" s="580"/>
      <c r="DK38" s="580"/>
      <c r="DL38" s="580"/>
      <c r="DM38" s="580"/>
      <c r="DN38" s="580"/>
      <c r="DO38" s="580"/>
      <c r="DP38" s="580"/>
      <c r="DQ38" s="580"/>
      <c r="DR38" s="580"/>
      <c r="DS38" s="580"/>
      <c r="DT38" s="580"/>
      <c r="DU38" s="580"/>
      <c r="DV38" s="580"/>
      <c r="DW38" s="580"/>
      <c r="DX38" s="580"/>
      <c r="DY38" s="580"/>
      <c r="DZ38" s="580"/>
      <c r="EA38" s="580"/>
      <c r="EB38" s="580"/>
      <c r="EC38" s="580"/>
      <c r="ED38" s="580"/>
      <c r="EE38" s="580"/>
      <c r="EF38" s="580"/>
      <c r="EG38" s="580"/>
      <c r="EH38" s="580"/>
      <c r="EI38" s="580"/>
      <c r="EJ38" s="580"/>
      <c r="EK38" s="580"/>
      <c r="EL38" s="580"/>
      <c r="EM38" s="580"/>
      <c r="EN38" s="580"/>
      <c r="EO38" s="580"/>
      <c r="EP38" s="580"/>
      <c r="EQ38" s="580"/>
      <c r="ER38" s="580"/>
      <c r="ES38" s="580"/>
      <c r="ET38" s="580"/>
      <c r="EU38" s="580"/>
      <c r="EV38" s="580"/>
      <c r="EW38" s="580"/>
      <c r="EX38" s="580"/>
      <c r="EY38" s="580"/>
      <c r="EZ38" s="580"/>
      <c r="FA38" s="580"/>
      <c r="FB38" s="580"/>
      <c r="FC38" s="580"/>
      <c r="FD38" s="580"/>
      <c r="FE38" s="580"/>
      <c r="FF38" s="580"/>
      <c r="FG38" s="580"/>
      <c r="FH38" s="580"/>
      <c r="FI38" s="580"/>
      <c r="FJ38" s="580"/>
      <c r="FK38" s="580"/>
      <c r="FL38" s="580"/>
      <c r="FM38" s="580"/>
      <c r="FN38" s="580"/>
      <c r="FO38" s="580"/>
      <c r="FP38" s="580"/>
      <c r="FQ38" s="580"/>
      <c r="FR38" s="580"/>
      <c r="FS38" s="580"/>
      <c r="FT38" s="580"/>
      <c r="FU38" s="580"/>
      <c r="FV38" s="580"/>
      <c r="FW38" s="580"/>
      <c r="FX38" s="580"/>
      <c r="FY38" s="580"/>
      <c r="FZ38" s="580"/>
      <c r="GA38" s="580"/>
      <c r="GB38" s="580"/>
      <c r="GC38" s="580"/>
      <c r="GD38" s="580"/>
      <c r="GE38" s="580"/>
      <c r="GF38" s="580"/>
      <c r="GG38" s="580"/>
      <c r="GH38" s="580"/>
      <c r="GI38" s="580"/>
      <c r="GJ38" s="580"/>
      <c r="GK38" s="580"/>
      <c r="GL38" s="580"/>
      <c r="GM38" s="580"/>
      <c r="GN38" s="580"/>
      <c r="GO38" s="580"/>
      <c r="GP38" s="580"/>
      <c r="GQ38" s="580"/>
      <c r="GR38" s="580"/>
      <c r="GS38" s="580"/>
      <c r="GT38" s="580"/>
      <c r="GU38" s="580"/>
      <c r="GV38" s="580"/>
      <c r="GW38" s="580"/>
      <c r="GX38" s="580"/>
      <c r="GY38" s="580"/>
      <c r="GZ38" s="580"/>
      <c r="HA38" s="580"/>
      <c r="HB38" s="580"/>
      <c r="HC38" s="580"/>
      <c r="HD38" s="580"/>
      <c r="HE38" s="580"/>
      <c r="HF38" s="580"/>
      <c r="HG38" s="580"/>
      <c r="HH38" s="580"/>
      <c r="HI38" s="580"/>
      <c r="HJ38" s="580"/>
      <c r="HK38" s="580"/>
      <c r="HL38" s="580"/>
      <c r="HM38" s="580"/>
      <c r="HN38" s="580"/>
      <c r="HO38" s="580"/>
      <c r="HP38" s="580"/>
      <c r="HQ38" s="580"/>
      <c r="HR38" s="580"/>
      <c r="HS38" s="580"/>
      <c r="HT38" s="580"/>
      <c r="HU38" s="580"/>
      <c r="HV38" s="580"/>
      <c r="HW38" s="580"/>
      <c r="HX38" s="580"/>
      <c r="HY38" s="580"/>
      <c r="HZ38" s="580"/>
      <c r="IA38" s="580"/>
      <c r="IB38" s="580"/>
      <c r="IC38" s="580"/>
      <c r="ID38" s="580"/>
      <c r="IE38" s="580"/>
      <c r="IF38" s="580"/>
      <c r="IG38" s="580"/>
      <c r="IH38" s="580"/>
      <c r="II38" s="580"/>
      <c r="IJ38" s="580"/>
      <c r="IK38" s="580"/>
      <c r="IL38" s="580"/>
    </row>
    <row r="39" spans="1:246" ht="24" customHeight="1">
      <c r="A39" s="1377" t="s">
        <v>245</v>
      </c>
      <c r="B39" s="1378"/>
      <c r="C39" s="1378"/>
      <c r="D39" s="1378"/>
      <c r="E39" s="1379"/>
      <c r="F39" s="1668" t="s">
        <v>246</v>
      </c>
      <c r="G39" s="1669"/>
      <c r="H39" s="1669"/>
      <c r="I39" s="1669"/>
      <c r="J39" s="1669"/>
      <c r="K39" s="1669"/>
      <c r="L39" s="1670"/>
      <c r="M39" s="1704">
        <f ca="1">IF(ISERROR(A42/F64),0,A42/F64)</f>
        <v>0</v>
      </c>
      <c r="N39" s="1705"/>
      <c r="O39" s="1360" t="str">
        <f ca="1">IF(M39&lt;=2.4,"Sin Hacinamiento",IF(M39&lt;=4.9,"Hacinamiento Medio","Hacinamiento crítico"))</f>
        <v>Sin Hacinamiento</v>
      </c>
      <c r="P39" s="1361"/>
      <c r="Q39" s="1362"/>
      <c r="R39" s="1362"/>
      <c r="S39" s="1362"/>
      <c r="T39" s="1363"/>
      <c r="U39" s="1598" t="s">
        <v>247</v>
      </c>
      <c r="V39" s="1599"/>
      <c r="W39" s="1599"/>
      <c r="X39" s="1599"/>
      <c r="Y39" s="1599"/>
      <c r="Z39" s="1599"/>
      <c r="AA39" s="1599"/>
      <c r="AB39" s="1599"/>
      <c r="AC39" s="1599"/>
      <c r="AD39" s="1599"/>
      <c r="AE39" s="1600"/>
      <c r="AF39" s="1600"/>
      <c r="AG39" s="1600"/>
      <c r="AH39" s="1600"/>
      <c r="AI39" s="1600"/>
      <c r="AJ39" s="1600"/>
      <c r="AK39" s="1600"/>
      <c r="AL39" s="1601"/>
      <c r="AM39" s="773"/>
      <c r="AN39" s="773"/>
      <c r="AO39" s="773"/>
      <c r="AP39" s="773"/>
      <c r="AQ39" s="773"/>
      <c r="AR39" s="773"/>
      <c r="AS39" s="773"/>
      <c r="AT39" s="773"/>
      <c r="AU39" s="759"/>
      <c r="AV39" s="759"/>
      <c r="AW39" s="759"/>
      <c r="AX39" s="759"/>
      <c r="AY39" s="760"/>
      <c r="AZ39" s="760"/>
      <c r="BA39" s="760"/>
      <c r="BB39" s="760"/>
      <c r="BC39" s="39"/>
      <c r="BD39" s="129"/>
      <c r="BE39" s="775"/>
      <c r="BF39" s="782"/>
      <c r="BG39" s="775"/>
      <c r="BH39" s="589"/>
      <c r="BI39" s="124"/>
      <c r="BJ39" s="124"/>
      <c r="BK39" s="124"/>
      <c r="BL39" s="941"/>
      <c r="BM39" s="771"/>
      <c r="BN39" s="771"/>
      <c r="BO39" s="771"/>
      <c r="BP39" s="771"/>
      <c r="BQ39" s="771"/>
      <c r="BR39" s="771"/>
      <c r="BS39" s="771"/>
      <c r="BT39" s="771"/>
      <c r="BU39" s="780"/>
      <c r="BV39" s="780"/>
      <c r="BW39" s="780"/>
      <c r="BX39" s="780"/>
      <c r="BY39" s="780"/>
      <c r="BZ39" s="780"/>
      <c r="CA39" s="775"/>
      <c r="CB39" s="775"/>
      <c r="CC39" s="580"/>
      <c r="CD39" s="580"/>
      <c r="CE39" s="580"/>
      <c r="CF39" s="580"/>
      <c r="CG39" s="580"/>
      <c r="CH39" s="580"/>
      <c r="CI39" s="580"/>
      <c r="CJ39" s="580"/>
      <c r="CK39" s="580"/>
      <c r="CL39" s="580"/>
      <c r="CM39" s="941"/>
      <c r="CN39" s="775"/>
      <c r="CO39" s="775"/>
      <c r="CP39" s="775"/>
      <c r="CQ39" s="775"/>
      <c r="CR39" s="775"/>
      <c r="CS39" s="775"/>
      <c r="CT39" s="771"/>
      <c r="CU39" s="941"/>
      <c r="CV39" s="941"/>
      <c r="CW39" s="941"/>
      <c r="CX39" s="941"/>
      <c r="CY39" s="941"/>
      <c r="CZ39" s="580"/>
      <c r="DA39" s="580"/>
      <c r="DB39" s="580"/>
      <c r="DC39" s="580"/>
      <c r="DD39" s="580"/>
      <c r="DE39" s="580"/>
      <c r="DF39" s="580"/>
      <c r="DG39" s="580"/>
      <c r="DH39" s="580"/>
      <c r="DI39" s="580"/>
      <c r="DJ39" s="580"/>
      <c r="DK39" s="580"/>
      <c r="DL39" s="580"/>
      <c r="DM39" s="580"/>
      <c r="DN39" s="580"/>
      <c r="DO39" s="580"/>
      <c r="DP39" s="580"/>
      <c r="DQ39" s="580"/>
      <c r="DR39" s="580"/>
      <c r="DS39" s="580"/>
      <c r="DT39" s="580"/>
      <c r="DU39" s="580"/>
      <c r="DV39" s="580"/>
      <c r="DW39" s="580"/>
      <c r="DX39" s="580"/>
      <c r="DY39" s="580"/>
      <c r="DZ39" s="580"/>
      <c r="EA39" s="580"/>
      <c r="EB39" s="580"/>
      <c r="EC39" s="580"/>
      <c r="ED39" s="580"/>
      <c r="EE39" s="580"/>
      <c r="EF39" s="580"/>
      <c r="EG39" s="580"/>
      <c r="EH39" s="580"/>
      <c r="EI39" s="580"/>
      <c r="EJ39" s="580"/>
      <c r="EK39" s="580"/>
      <c r="EL39" s="580"/>
      <c r="EM39" s="580"/>
      <c r="EN39" s="580"/>
      <c r="EO39" s="580"/>
      <c r="EP39" s="580"/>
      <c r="EQ39" s="580"/>
      <c r="ER39" s="580"/>
      <c r="ES39" s="580"/>
      <c r="ET39" s="580"/>
      <c r="EU39" s="580"/>
      <c r="EV39" s="580"/>
      <c r="EW39" s="580"/>
      <c r="EX39" s="580"/>
      <c r="EY39" s="580"/>
      <c r="EZ39" s="580"/>
      <c r="FA39" s="580"/>
      <c r="FB39" s="580"/>
      <c r="FC39" s="580"/>
      <c r="FD39" s="580"/>
      <c r="FE39" s="580"/>
      <c r="FF39" s="580"/>
      <c r="FG39" s="580"/>
      <c r="FH39" s="580"/>
      <c r="FI39" s="580"/>
      <c r="FJ39" s="580"/>
      <c r="FK39" s="580"/>
      <c r="FL39" s="580"/>
      <c r="FM39" s="580"/>
      <c r="FN39" s="580"/>
      <c r="FO39" s="580"/>
      <c r="FP39" s="580"/>
      <c r="FQ39" s="580"/>
      <c r="FR39" s="580"/>
      <c r="FS39" s="580"/>
      <c r="FT39" s="580"/>
      <c r="FU39" s="580"/>
      <c r="FV39" s="580"/>
      <c r="FW39" s="580"/>
      <c r="FX39" s="580"/>
      <c r="FY39" s="580"/>
      <c r="FZ39" s="580"/>
      <c r="GA39" s="580"/>
      <c r="GB39" s="580"/>
      <c r="GC39" s="580"/>
      <c r="GD39" s="580"/>
      <c r="GE39" s="580"/>
      <c r="GF39" s="580"/>
      <c r="GG39" s="580"/>
      <c r="GH39" s="580"/>
      <c r="GI39" s="580"/>
      <c r="GJ39" s="580"/>
      <c r="GK39" s="580"/>
      <c r="GL39" s="580"/>
      <c r="GM39" s="580"/>
      <c r="GN39" s="580"/>
      <c r="GO39" s="580"/>
      <c r="GP39" s="580"/>
      <c r="GQ39" s="580"/>
      <c r="GR39" s="580"/>
      <c r="GS39" s="580"/>
      <c r="GT39" s="580"/>
      <c r="GU39" s="580"/>
      <c r="GV39" s="580"/>
      <c r="GW39" s="580"/>
      <c r="GX39" s="580"/>
      <c r="GY39" s="580"/>
      <c r="GZ39" s="580"/>
      <c r="HA39" s="580"/>
      <c r="HB39" s="580"/>
      <c r="HC39" s="580"/>
      <c r="HD39" s="580"/>
      <c r="HE39" s="580"/>
      <c r="HF39" s="580"/>
      <c r="HG39" s="580"/>
      <c r="HH39" s="580"/>
      <c r="HI39" s="580"/>
      <c r="HJ39" s="580"/>
      <c r="HK39" s="580"/>
      <c r="HL39" s="580"/>
      <c r="HM39" s="580"/>
      <c r="HN39" s="580"/>
      <c r="HO39" s="580"/>
      <c r="HP39" s="580"/>
      <c r="HQ39" s="580"/>
      <c r="HR39" s="580"/>
      <c r="HS39" s="580"/>
      <c r="HT39" s="580"/>
      <c r="HU39" s="580"/>
      <c r="HV39" s="580"/>
      <c r="HW39" s="580"/>
      <c r="HX39" s="580"/>
      <c r="HY39" s="580"/>
      <c r="HZ39" s="580"/>
      <c r="IA39" s="580"/>
      <c r="IB39" s="580"/>
      <c r="IC39" s="580"/>
      <c r="ID39" s="580"/>
      <c r="IE39" s="580"/>
      <c r="IF39" s="580"/>
      <c r="IG39" s="580"/>
      <c r="IH39" s="580"/>
      <c r="II39" s="580"/>
      <c r="IJ39" s="580"/>
      <c r="IK39" s="580"/>
      <c r="IL39" s="580"/>
    </row>
    <row r="40" spans="1:246" ht="24" customHeight="1">
      <c r="A40" s="1380"/>
      <c r="B40" s="1381"/>
      <c r="C40" s="1381"/>
      <c r="D40" s="1381"/>
      <c r="E40" s="1382"/>
      <c r="F40" s="1374" t="s">
        <v>248</v>
      </c>
      <c r="G40" s="1375"/>
      <c r="H40" s="1375"/>
      <c r="I40" s="1375"/>
      <c r="J40" s="1375"/>
      <c r="K40" s="1375"/>
      <c r="L40" s="1375"/>
      <c r="M40" s="1375"/>
      <c r="N40" s="1375"/>
      <c r="O40" s="1375"/>
      <c r="P40" s="1375"/>
      <c r="Q40" s="1375"/>
      <c r="R40" s="1375"/>
      <c r="S40" s="1375"/>
      <c r="T40" s="1376"/>
      <c r="U40" s="27" t="s">
        <v>90</v>
      </c>
      <c r="V40" s="1322">
        <f>COUNTIF(Z25:AB38,"R1")</f>
        <v>1</v>
      </c>
      <c r="W40" s="1323"/>
      <c r="X40" s="28" t="s">
        <v>91</v>
      </c>
      <c r="Y40" s="1322">
        <f ca="1">COUNTIF(A25:AB38,"R2")</f>
        <v>1</v>
      </c>
      <c r="Z40" s="1323"/>
      <c r="AA40" s="28" t="s">
        <v>92</v>
      </c>
      <c r="AB40" s="1322">
        <f>COUNTIF(Z25:AB38,"R3")</f>
        <v>0</v>
      </c>
      <c r="AC40" s="1323"/>
      <c r="AD40" s="28" t="s">
        <v>93</v>
      </c>
      <c r="AE40" s="1322">
        <f>COUNTIF(AA8:AC17,"R4")</f>
        <v>0</v>
      </c>
      <c r="AF40" s="1323"/>
      <c r="AG40" s="1713" t="s">
        <v>249</v>
      </c>
      <c r="AH40" s="1714"/>
      <c r="AI40" s="1714"/>
      <c r="AJ40" s="1714"/>
      <c r="AK40" s="1322">
        <f>COUNTIF(Z25:AB38,"Otro Recinto")</f>
        <v>0</v>
      </c>
      <c r="AL40" s="1616"/>
      <c r="AM40" s="773"/>
      <c r="AN40" s="773"/>
      <c r="AO40" s="773"/>
      <c r="AP40" s="773"/>
      <c r="AQ40" s="773"/>
      <c r="AR40" s="773"/>
      <c r="AS40" s="773"/>
      <c r="AT40" s="773"/>
      <c r="AU40" s="759"/>
      <c r="AV40" s="759"/>
      <c r="AW40" s="759"/>
      <c r="AX40" s="759"/>
      <c r="AY40" s="760"/>
      <c r="AZ40" s="760"/>
      <c r="BA40" s="760"/>
      <c r="BB40" s="760"/>
      <c r="BC40" s="39"/>
      <c r="BD40" s="129"/>
      <c r="BE40" s="775"/>
      <c r="BF40" s="782"/>
      <c r="BG40" s="775"/>
      <c r="BH40" s="589"/>
      <c r="BI40" s="124"/>
      <c r="BJ40" s="124"/>
      <c r="BK40" s="124"/>
      <c r="BL40" s="941"/>
      <c r="BM40" s="771"/>
      <c r="BN40" s="771"/>
      <c r="BO40" s="771"/>
      <c r="BP40" s="771"/>
      <c r="BQ40" s="771"/>
      <c r="BR40" s="771"/>
      <c r="BS40" s="771"/>
      <c r="BT40" s="771"/>
      <c r="BU40" s="780"/>
      <c r="BV40" s="780"/>
      <c r="BW40" s="780"/>
      <c r="BX40" s="780"/>
      <c r="BY40" s="780"/>
      <c r="BZ40" s="780"/>
      <c r="CA40" s="775"/>
      <c r="CB40" s="775"/>
      <c r="CC40" s="580"/>
      <c r="CD40" s="580"/>
      <c r="CE40" s="580"/>
      <c r="CF40" s="580"/>
      <c r="CG40" s="580"/>
      <c r="CH40" s="580"/>
      <c r="CI40" s="580"/>
      <c r="CJ40" s="580"/>
      <c r="CK40" s="580"/>
      <c r="CL40" s="580"/>
      <c r="CM40" s="941"/>
      <c r="CN40" s="775"/>
      <c r="CO40" s="775"/>
      <c r="CP40" s="775"/>
      <c r="CQ40" s="775"/>
      <c r="CR40" s="775"/>
      <c r="CS40" s="775"/>
      <c r="CT40" s="771"/>
      <c r="CU40" s="941"/>
      <c r="CV40" s="941"/>
      <c r="CW40" s="941"/>
      <c r="CX40" s="941"/>
      <c r="CY40" s="941"/>
      <c r="CZ40" s="580"/>
      <c r="DA40" s="580"/>
      <c r="DB40" s="580"/>
      <c r="DC40" s="580"/>
      <c r="DD40" s="580"/>
      <c r="DE40" s="580"/>
      <c r="DF40" s="580"/>
      <c r="DG40" s="580"/>
      <c r="DH40" s="580"/>
      <c r="DI40" s="580"/>
      <c r="DJ40" s="580"/>
      <c r="DK40" s="580"/>
      <c r="DL40" s="580"/>
      <c r="DM40" s="580"/>
      <c r="DN40" s="580"/>
      <c r="DO40" s="580"/>
      <c r="DP40" s="580"/>
      <c r="DQ40" s="580"/>
      <c r="DR40" s="580"/>
      <c r="DS40" s="580"/>
      <c r="DT40" s="580"/>
      <c r="DU40" s="580"/>
      <c r="DV40" s="580"/>
      <c r="DW40" s="580"/>
      <c r="DX40" s="580"/>
      <c r="DY40" s="580"/>
      <c r="DZ40" s="580"/>
      <c r="EA40" s="580"/>
      <c r="EB40" s="580"/>
      <c r="EC40" s="580"/>
      <c r="ED40" s="580"/>
      <c r="EE40" s="580"/>
      <c r="EF40" s="580"/>
      <c r="EG40" s="580"/>
      <c r="EH40" s="580"/>
      <c r="EI40" s="580"/>
      <c r="EJ40" s="580"/>
      <c r="EK40" s="580"/>
      <c r="EL40" s="580"/>
      <c r="EM40" s="580"/>
      <c r="EN40" s="580"/>
      <c r="EO40" s="580"/>
      <c r="EP40" s="580"/>
      <c r="EQ40" s="580"/>
      <c r="ER40" s="580"/>
      <c r="ES40" s="580"/>
      <c r="ET40" s="580"/>
      <c r="EU40" s="580"/>
      <c r="EV40" s="580"/>
      <c r="EW40" s="580"/>
      <c r="EX40" s="580"/>
      <c r="EY40" s="580"/>
      <c r="EZ40" s="580"/>
      <c r="FA40" s="580"/>
      <c r="FB40" s="580"/>
      <c r="FC40" s="580"/>
      <c r="FD40" s="580"/>
      <c r="FE40" s="580"/>
      <c r="FF40" s="580"/>
      <c r="FG40" s="580"/>
      <c r="FH40" s="580"/>
      <c r="FI40" s="580"/>
      <c r="FJ40" s="580"/>
      <c r="FK40" s="580"/>
      <c r="FL40" s="580"/>
      <c r="FM40" s="580"/>
      <c r="FN40" s="580"/>
      <c r="FO40" s="580"/>
      <c r="FP40" s="580"/>
      <c r="FQ40" s="580"/>
      <c r="FR40" s="580"/>
      <c r="FS40" s="580"/>
      <c r="FT40" s="580"/>
      <c r="FU40" s="580"/>
      <c r="FV40" s="580"/>
      <c r="FW40" s="580"/>
      <c r="FX40" s="580"/>
      <c r="FY40" s="580"/>
      <c r="FZ40" s="580"/>
      <c r="GA40" s="580"/>
      <c r="GB40" s="580"/>
      <c r="GC40" s="580"/>
      <c r="GD40" s="580"/>
      <c r="GE40" s="580"/>
      <c r="GF40" s="580"/>
      <c r="GG40" s="580"/>
      <c r="GH40" s="580"/>
      <c r="GI40" s="580"/>
      <c r="GJ40" s="580"/>
      <c r="GK40" s="580"/>
      <c r="GL40" s="580"/>
      <c r="GM40" s="580"/>
      <c r="GN40" s="580"/>
      <c r="GO40" s="580"/>
      <c r="GP40" s="580"/>
      <c r="GQ40" s="580"/>
      <c r="GR40" s="580"/>
      <c r="GS40" s="580"/>
      <c r="GT40" s="580"/>
      <c r="GU40" s="580"/>
      <c r="GV40" s="580"/>
      <c r="GW40" s="580"/>
      <c r="GX40" s="580"/>
      <c r="GY40" s="580"/>
      <c r="GZ40" s="580"/>
      <c r="HA40" s="580"/>
      <c r="HB40" s="580"/>
      <c r="HC40" s="580"/>
      <c r="HD40" s="580"/>
      <c r="HE40" s="580"/>
      <c r="HF40" s="580"/>
      <c r="HG40" s="580"/>
      <c r="HH40" s="580"/>
      <c r="HI40" s="580"/>
      <c r="HJ40" s="580"/>
      <c r="HK40" s="580"/>
      <c r="HL40" s="580"/>
      <c r="HM40" s="580"/>
      <c r="HN40" s="580"/>
      <c r="HO40" s="580"/>
      <c r="HP40" s="580"/>
      <c r="HQ40" s="580"/>
      <c r="HR40" s="580"/>
      <c r="HS40" s="580"/>
      <c r="HT40" s="580"/>
      <c r="HU40" s="580"/>
      <c r="HV40" s="580"/>
      <c r="HW40" s="580"/>
      <c r="HX40" s="580"/>
      <c r="HY40" s="580"/>
      <c r="HZ40" s="580"/>
      <c r="IA40" s="580"/>
      <c r="IB40" s="580"/>
      <c r="IC40" s="580"/>
      <c r="ID40" s="580"/>
      <c r="IE40" s="580"/>
      <c r="IF40" s="580"/>
      <c r="IG40" s="580"/>
      <c r="IH40" s="580"/>
      <c r="II40" s="580"/>
      <c r="IJ40" s="580"/>
      <c r="IK40" s="580"/>
      <c r="IL40" s="580"/>
    </row>
    <row r="41" spans="1:246" ht="24" customHeight="1" thickBot="1">
      <c r="A41" s="1383"/>
      <c r="B41" s="1384"/>
      <c r="C41" s="1384"/>
      <c r="D41" s="1384"/>
      <c r="E41" s="1385"/>
      <c r="F41" s="1374" t="s">
        <v>250</v>
      </c>
      <c r="G41" s="1375"/>
      <c r="H41" s="1375"/>
      <c r="I41" s="1375"/>
      <c r="J41" s="1375"/>
      <c r="K41" s="1375"/>
      <c r="L41" s="1375"/>
      <c r="M41" s="1375"/>
      <c r="N41" s="1375"/>
      <c r="O41" s="1375"/>
      <c r="P41" s="1375"/>
      <c r="Q41" s="1375"/>
      <c r="R41" s="1375"/>
      <c r="S41" s="1375"/>
      <c r="T41" s="1376"/>
      <c r="U41" s="1657" t="s">
        <v>251</v>
      </c>
      <c r="V41" s="1658"/>
      <c r="W41" s="1658"/>
      <c r="X41" s="1658"/>
      <c r="Y41" s="1658"/>
      <c r="Z41" s="1658"/>
      <c r="AA41" s="1658"/>
      <c r="AB41" s="1658"/>
      <c r="AC41" s="1658"/>
      <c r="AD41" s="1658"/>
      <c r="AE41" s="1658"/>
      <c r="AF41" s="1658"/>
      <c r="AG41" s="1658"/>
      <c r="AH41" s="1658"/>
      <c r="AI41" s="1658"/>
      <c r="AJ41" s="1658"/>
      <c r="AK41" s="1658"/>
      <c r="AL41" s="1659"/>
      <c r="AM41" s="773"/>
      <c r="AN41" s="773"/>
      <c r="AO41" s="773"/>
      <c r="AP41" s="773"/>
      <c r="AQ41" s="773"/>
      <c r="AR41" s="773"/>
      <c r="AS41" s="773"/>
      <c r="AT41" s="773"/>
      <c r="AU41" s="759"/>
      <c r="AV41" s="759"/>
      <c r="AW41" s="759"/>
      <c r="AX41" s="759"/>
      <c r="AY41" s="760"/>
      <c r="AZ41" s="760"/>
      <c r="BA41" s="760"/>
      <c r="BB41" s="760"/>
      <c r="BC41" s="39"/>
      <c r="BD41" s="129"/>
      <c r="BE41" s="775"/>
      <c r="BF41" s="782"/>
      <c r="BG41" s="775"/>
      <c r="BH41" s="589"/>
      <c r="BI41" s="124"/>
      <c r="BJ41" s="124"/>
      <c r="BK41" s="124"/>
      <c r="BL41" s="941"/>
      <c r="BM41" s="771"/>
      <c r="BN41" s="771"/>
      <c r="BO41" s="771"/>
      <c r="BP41" s="771"/>
      <c r="BQ41" s="771"/>
      <c r="BR41" s="771"/>
      <c r="BS41" s="771"/>
      <c r="BT41" s="771"/>
      <c r="BU41" s="780"/>
      <c r="BV41" s="780"/>
      <c r="BW41" s="780"/>
      <c r="BX41" s="780"/>
      <c r="BY41" s="780"/>
      <c r="BZ41" s="780"/>
      <c r="CA41" s="775"/>
      <c r="CB41" s="775"/>
      <c r="CC41" s="580"/>
      <c r="CD41" s="580"/>
      <c r="CE41" s="580"/>
      <c r="CF41" s="580"/>
      <c r="CG41" s="580"/>
      <c r="CH41" s="580"/>
      <c r="CI41" s="580"/>
      <c r="CJ41" s="580"/>
      <c r="CK41" s="580"/>
      <c r="CL41" s="580"/>
      <c r="CM41" s="941"/>
      <c r="CN41" s="775"/>
      <c r="CO41" s="775"/>
      <c r="CP41" s="775"/>
      <c r="CQ41" s="775"/>
      <c r="CR41" s="775"/>
      <c r="CS41" s="775"/>
      <c r="CT41" s="771"/>
      <c r="CU41" s="941"/>
      <c r="CV41" s="941"/>
      <c r="CW41" s="941"/>
      <c r="CX41" s="941"/>
      <c r="CY41" s="941"/>
      <c r="CZ41" s="580"/>
      <c r="DA41" s="580"/>
      <c r="DB41" s="580"/>
      <c r="DC41" s="580"/>
      <c r="DD41" s="580"/>
      <c r="DE41" s="580"/>
      <c r="DF41" s="580"/>
      <c r="DG41" s="580"/>
      <c r="DH41" s="580"/>
      <c r="DI41" s="580"/>
      <c r="DJ41" s="580"/>
      <c r="DK41" s="580"/>
      <c r="DL41" s="580"/>
      <c r="DM41" s="580"/>
      <c r="DN41" s="580"/>
      <c r="DO41" s="580"/>
      <c r="DP41" s="580"/>
      <c r="DQ41" s="580"/>
      <c r="DR41" s="580"/>
      <c r="DS41" s="580"/>
      <c r="DT41" s="580"/>
      <c r="DU41" s="580"/>
      <c r="DV41" s="580"/>
      <c r="DW41" s="580"/>
      <c r="DX41" s="580"/>
      <c r="DY41" s="580"/>
      <c r="DZ41" s="580"/>
      <c r="EA41" s="580"/>
      <c r="EB41" s="580"/>
      <c r="EC41" s="580"/>
      <c r="ED41" s="580"/>
      <c r="EE41" s="580"/>
      <c r="EF41" s="580"/>
      <c r="EG41" s="580"/>
      <c r="EH41" s="580"/>
      <c r="EI41" s="580"/>
      <c r="EJ41" s="580"/>
      <c r="EK41" s="580"/>
      <c r="EL41" s="580"/>
      <c r="EM41" s="580"/>
      <c r="EN41" s="580"/>
      <c r="EO41" s="580"/>
      <c r="EP41" s="580"/>
      <c r="EQ41" s="580"/>
      <c r="ER41" s="580"/>
      <c r="ES41" s="580"/>
      <c r="ET41" s="580"/>
      <c r="EU41" s="580"/>
      <c r="EV41" s="580"/>
      <c r="EW41" s="580"/>
      <c r="EX41" s="580"/>
      <c r="EY41" s="580"/>
      <c r="EZ41" s="580"/>
      <c r="FA41" s="580"/>
      <c r="FB41" s="580"/>
      <c r="FC41" s="580"/>
      <c r="FD41" s="580"/>
      <c r="FE41" s="580"/>
      <c r="FF41" s="580"/>
      <c r="FG41" s="580"/>
      <c r="FH41" s="580"/>
      <c r="FI41" s="580"/>
      <c r="FJ41" s="580"/>
      <c r="FK41" s="580"/>
      <c r="FL41" s="580"/>
      <c r="FM41" s="580"/>
      <c r="FN41" s="580"/>
      <c r="FO41" s="580"/>
      <c r="FP41" s="580"/>
      <c r="FQ41" s="580"/>
      <c r="FR41" s="580"/>
      <c r="FS41" s="580"/>
      <c r="FT41" s="580"/>
      <c r="FU41" s="580"/>
      <c r="FV41" s="580"/>
      <c r="FW41" s="580"/>
      <c r="FX41" s="580"/>
      <c r="FY41" s="580"/>
      <c r="FZ41" s="580"/>
      <c r="GA41" s="580"/>
      <c r="GB41" s="580"/>
      <c r="GC41" s="580"/>
      <c r="GD41" s="580"/>
      <c r="GE41" s="580"/>
      <c r="GF41" s="580"/>
      <c r="GG41" s="580"/>
      <c r="GH41" s="580"/>
      <c r="GI41" s="580"/>
      <c r="GJ41" s="580"/>
      <c r="GK41" s="580"/>
      <c r="GL41" s="580"/>
      <c r="GM41" s="580"/>
      <c r="GN41" s="580"/>
      <c r="GO41" s="580"/>
      <c r="GP41" s="580"/>
      <c r="GQ41" s="580"/>
      <c r="GR41" s="580"/>
      <c r="GS41" s="580"/>
      <c r="GT41" s="580"/>
      <c r="GU41" s="580"/>
      <c r="GV41" s="580"/>
      <c r="GW41" s="580"/>
      <c r="GX41" s="580"/>
      <c r="GY41" s="580"/>
      <c r="GZ41" s="580"/>
      <c r="HA41" s="580"/>
      <c r="HB41" s="580"/>
      <c r="HC41" s="580"/>
      <c r="HD41" s="580"/>
      <c r="HE41" s="580"/>
      <c r="HF41" s="580"/>
      <c r="HG41" s="580"/>
      <c r="HH41" s="580"/>
      <c r="HI41" s="580"/>
      <c r="HJ41" s="580"/>
      <c r="HK41" s="580"/>
      <c r="HL41" s="580"/>
      <c r="HM41" s="580"/>
      <c r="HN41" s="580"/>
      <c r="HO41" s="580"/>
      <c r="HP41" s="580"/>
      <c r="HQ41" s="580"/>
      <c r="HR41" s="580"/>
      <c r="HS41" s="580"/>
      <c r="HT41" s="580"/>
      <c r="HU41" s="580"/>
      <c r="HV41" s="580"/>
      <c r="HW41" s="580"/>
      <c r="HX41" s="580"/>
      <c r="HY41" s="580"/>
      <c r="HZ41" s="580"/>
      <c r="IA41" s="580"/>
      <c r="IB41" s="580"/>
      <c r="IC41" s="580"/>
      <c r="ID41" s="580"/>
      <c r="IE41" s="580"/>
      <c r="IF41" s="580"/>
      <c r="IG41" s="580"/>
      <c r="IH41" s="580"/>
      <c r="II41" s="580"/>
      <c r="IJ41" s="580"/>
      <c r="IK41" s="580"/>
      <c r="IL41" s="580"/>
    </row>
    <row r="42" spans="1:246" ht="24" customHeight="1" thickBot="1">
      <c r="A42" s="1364">
        <f ca="1">COUNTIF(B25:F38,"*")</f>
        <v>0</v>
      </c>
      <c r="B42" s="1365"/>
      <c r="C42" s="1365"/>
      <c r="D42" s="1365"/>
      <c r="E42" s="1366"/>
      <c r="F42" s="1648" t="s">
        <v>252</v>
      </c>
      <c r="G42" s="1649"/>
      <c r="H42" s="1649"/>
      <c r="I42" s="1649"/>
      <c r="J42" s="1649"/>
      <c r="K42" s="1649"/>
      <c r="L42" s="1649"/>
      <c r="M42" s="1649"/>
      <c r="N42" s="1649"/>
      <c r="O42" s="1649"/>
      <c r="P42" s="1649"/>
      <c r="Q42" s="1649"/>
      <c r="R42" s="1649"/>
      <c r="S42" s="1649"/>
      <c r="T42" s="1650"/>
      <c r="U42" s="1660"/>
      <c r="V42" s="1661"/>
      <c r="W42" s="1661"/>
      <c r="X42" s="1661"/>
      <c r="Y42" s="1661"/>
      <c r="Z42" s="1661"/>
      <c r="AA42" s="1661"/>
      <c r="AB42" s="1661"/>
      <c r="AC42" s="1661"/>
      <c r="AD42" s="1661"/>
      <c r="AE42" s="1661"/>
      <c r="AF42" s="1661"/>
      <c r="AG42" s="1661"/>
      <c r="AH42" s="1661"/>
      <c r="AI42" s="1661"/>
      <c r="AJ42" s="1661"/>
      <c r="AK42" s="1661"/>
      <c r="AL42" s="1662"/>
      <c r="AM42" s="773"/>
      <c r="AN42" s="773"/>
      <c r="AO42" s="773"/>
      <c r="AP42" s="773"/>
      <c r="AQ42" s="773"/>
      <c r="AR42" s="773"/>
      <c r="AS42" s="773"/>
      <c r="AT42" s="773"/>
      <c r="AU42" s="759"/>
      <c r="AV42" s="759"/>
      <c r="AW42" s="759"/>
      <c r="AX42" s="759"/>
      <c r="AY42" s="760"/>
      <c r="AZ42" s="760"/>
      <c r="BA42" s="760"/>
      <c r="BB42" s="760"/>
      <c r="BC42" s="39"/>
      <c r="BD42" s="129"/>
      <c r="BE42" s="775"/>
      <c r="BF42" s="782"/>
      <c r="BG42" s="775"/>
      <c r="BH42" s="589"/>
      <c r="BI42" s="124"/>
      <c r="BJ42" s="124"/>
      <c r="BK42" s="124"/>
      <c r="BL42" s="941"/>
      <c r="BM42" s="771"/>
      <c r="BN42" s="771"/>
      <c r="BO42" s="771"/>
      <c r="BP42" s="771"/>
      <c r="BQ42" s="771"/>
      <c r="BR42" s="771"/>
      <c r="BS42" s="771"/>
      <c r="BT42" s="771"/>
      <c r="BU42" s="780"/>
      <c r="BV42" s="780"/>
      <c r="BW42" s="780"/>
      <c r="BX42" s="780"/>
      <c r="BY42" s="780"/>
      <c r="BZ42" s="780"/>
      <c r="CA42" s="775"/>
      <c r="CB42" s="775"/>
      <c r="CC42" s="580"/>
      <c r="CD42" s="580"/>
      <c r="CE42" s="580"/>
      <c r="CF42" s="580"/>
      <c r="CG42" s="580"/>
      <c r="CH42" s="580"/>
      <c r="CI42" s="580"/>
      <c r="CJ42" s="580"/>
      <c r="CK42" s="580"/>
      <c r="CL42" s="580"/>
      <c r="CM42" s="941"/>
      <c r="CN42" s="775"/>
      <c r="CO42" s="775"/>
      <c r="CP42" s="775"/>
      <c r="CQ42" s="775"/>
      <c r="CR42" s="775"/>
      <c r="CS42" s="775"/>
      <c r="CT42" s="771"/>
      <c r="CU42" s="941"/>
      <c r="CV42" s="941"/>
      <c r="CW42" s="941"/>
      <c r="CX42" s="941"/>
      <c r="CY42" s="941"/>
      <c r="CZ42" s="580"/>
      <c r="DA42" s="580"/>
      <c r="DB42" s="580"/>
      <c r="DC42" s="580"/>
      <c r="DD42" s="580"/>
      <c r="DE42" s="580"/>
      <c r="DF42" s="580"/>
      <c r="DG42" s="580"/>
      <c r="DH42" s="580"/>
      <c r="DI42" s="580"/>
      <c r="DJ42" s="580"/>
      <c r="DK42" s="580"/>
      <c r="DL42" s="580"/>
      <c r="DM42" s="580"/>
      <c r="DN42" s="580"/>
      <c r="DO42" s="580"/>
      <c r="DP42" s="580"/>
      <c r="DQ42" s="580"/>
      <c r="DR42" s="580"/>
      <c r="DS42" s="580"/>
      <c r="DT42" s="580"/>
      <c r="DU42" s="580"/>
      <c r="DV42" s="580"/>
      <c r="DW42" s="580"/>
      <c r="DX42" s="580"/>
      <c r="DY42" s="580"/>
      <c r="DZ42" s="580"/>
      <c r="EA42" s="580"/>
      <c r="EB42" s="580"/>
      <c r="EC42" s="580"/>
      <c r="ED42" s="580"/>
      <c r="EE42" s="580"/>
      <c r="EF42" s="580"/>
      <c r="EG42" s="580"/>
      <c r="EH42" s="580"/>
      <c r="EI42" s="580"/>
      <c r="EJ42" s="580"/>
      <c r="EK42" s="580"/>
      <c r="EL42" s="580"/>
      <c r="EM42" s="580"/>
      <c r="EN42" s="580"/>
      <c r="EO42" s="580"/>
      <c r="EP42" s="580"/>
      <c r="EQ42" s="580"/>
      <c r="ER42" s="580"/>
      <c r="ES42" s="580"/>
      <c r="ET42" s="580"/>
      <c r="EU42" s="580"/>
      <c r="EV42" s="580"/>
      <c r="EW42" s="580"/>
      <c r="EX42" s="580"/>
      <c r="EY42" s="580"/>
      <c r="EZ42" s="580"/>
      <c r="FA42" s="580"/>
      <c r="FB42" s="580"/>
      <c r="FC42" s="580"/>
      <c r="FD42" s="580"/>
      <c r="FE42" s="580"/>
      <c r="FF42" s="580"/>
      <c r="FG42" s="580"/>
      <c r="FH42" s="580"/>
      <c r="FI42" s="580"/>
      <c r="FJ42" s="580"/>
      <c r="FK42" s="580"/>
      <c r="FL42" s="580"/>
      <c r="FM42" s="580"/>
      <c r="FN42" s="580"/>
      <c r="FO42" s="580"/>
      <c r="FP42" s="580"/>
      <c r="FQ42" s="580"/>
      <c r="FR42" s="580"/>
      <c r="FS42" s="580"/>
      <c r="FT42" s="580"/>
      <c r="FU42" s="580"/>
      <c r="FV42" s="580"/>
      <c r="FW42" s="580"/>
      <c r="FX42" s="580"/>
      <c r="FY42" s="580"/>
      <c r="FZ42" s="580"/>
      <c r="GA42" s="580"/>
      <c r="GB42" s="580"/>
      <c r="GC42" s="580"/>
      <c r="GD42" s="580"/>
      <c r="GE42" s="580"/>
      <c r="GF42" s="580"/>
      <c r="GG42" s="580"/>
      <c r="GH42" s="580"/>
      <c r="GI42" s="580"/>
      <c r="GJ42" s="580"/>
      <c r="GK42" s="580"/>
      <c r="GL42" s="580"/>
      <c r="GM42" s="580"/>
      <c r="GN42" s="580"/>
      <c r="GO42" s="580"/>
      <c r="GP42" s="580"/>
      <c r="GQ42" s="580"/>
      <c r="GR42" s="580"/>
      <c r="GS42" s="580"/>
      <c r="GT42" s="580"/>
      <c r="GU42" s="580"/>
      <c r="GV42" s="580"/>
      <c r="GW42" s="580"/>
      <c r="GX42" s="580"/>
      <c r="GY42" s="580"/>
      <c r="GZ42" s="580"/>
      <c r="HA42" s="580"/>
      <c r="HB42" s="580"/>
      <c r="HC42" s="580"/>
      <c r="HD42" s="580"/>
      <c r="HE42" s="580"/>
      <c r="HF42" s="580"/>
      <c r="HG42" s="580"/>
      <c r="HH42" s="580"/>
      <c r="HI42" s="580"/>
      <c r="HJ42" s="580"/>
      <c r="HK42" s="580"/>
      <c r="HL42" s="580"/>
      <c r="HM42" s="580"/>
      <c r="HN42" s="580"/>
      <c r="HO42" s="580"/>
      <c r="HP42" s="580"/>
      <c r="HQ42" s="580"/>
      <c r="HR42" s="580"/>
      <c r="HS42" s="580"/>
      <c r="HT42" s="580"/>
      <c r="HU42" s="580"/>
      <c r="HV42" s="580"/>
      <c r="HW42" s="580"/>
      <c r="HX42" s="580"/>
      <c r="HY42" s="580"/>
      <c r="HZ42" s="580"/>
      <c r="IA42" s="580"/>
      <c r="IB42" s="580"/>
      <c r="IC42" s="580"/>
      <c r="ID42" s="580"/>
      <c r="IE42" s="580"/>
      <c r="IF42" s="580"/>
      <c r="IG42" s="580"/>
      <c r="IH42" s="580"/>
      <c r="II42" s="580"/>
      <c r="IJ42" s="580"/>
      <c r="IK42" s="580"/>
      <c r="IL42" s="580"/>
    </row>
    <row r="43" spans="1:246" ht="24" customHeight="1" thickBot="1">
      <c r="A43" s="1416" t="s">
        <v>253</v>
      </c>
      <c r="B43" s="1417"/>
      <c r="C43" s="1417"/>
      <c r="D43" s="1417"/>
      <c r="E43" s="1417"/>
      <c r="F43" s="1417"/>
      <c r="G43" s="1478"/>
      <c r="H43" s="1478"/>
      <c r="I43" s="1478"/>
      <c r="J43" s="1478"/>
      <c r="K43" s="1478"/>
      <c r="L43" s="1478"/>
      <c r="M43" s="1478"/>
      <c r="N43" s="1478"/>
      <c r="O43" s="1478"/>
      <c r="P43" s="1478"/>
      <c r="Q43" s="1478"/>
      <c r="R43" s="1478"/>
      <c r="S43" s="1478"/>
      <c r="T43" s="1478"/>
      <c r="U43" s="1478"/>
      <c r="V43" s="1478"/>
      <c r="W43" s="1478"/>
      <c r="X43" s="1478"/>
      <c r="Y43" s="1478"/>
      <c r="Z43" s="1478"/>
      <c r="AA43" s="1478"/>
      <c r="AB43" s="1478"/>
      <c r="AC43" s="1478"/>
      <c r="AD43" s="1478"/>
      <c r="AE43" s="1478"/>
      <c r="AF43" s="1478"/>
      <c r="AG43" s="1478"/>
      <c r="AH43" s="1478"/>
      <c r="AI43" s="1478"/>
      <c r="AJ43" s="1478"/>
      <c r="AK43" s="1478"/>
      <c r="AL43" s="1479"/>
      <c r="AM43" s="760"/>
      <c r="AN43" s="760"/>
      <c r="AO43" s="760"/>
      <c r="AP43" s="760"/>
      <c r="AQ43" s="760"/>
      <c r="AR43" s="760"/>
      <c r="AS43" s="760"/>
      <c r="AT43" s="760"/>
      <c r="AU43" s="1"/>
      <c r="AV43" s="1"/>
      <c r="AW43" s="1"/>
      <c r="AX43" s="1"/>
      <c r="AY43" s="1"/>
      <c r="AZ43" s="1"/>
      <c r="BA43" s="1"/>
      <c r="BB43" s="1"/>
      <c r="BC43" s="23"/>
      <c r="BD43" s="130"/>
      <c r="BE43" s="23"/>
      <c r="BF43" s="614"/>
      <c r="BG43" s="23"/>
      <c r="BH43" s="129"/>
      <c r="BI43" s="23"/>
      <c r="BJ43" s="23"/>
      <c r="BK43" s="23"/>
      <c r="BL43" s="941"/>
      <c r="BM43" s="771"/>
      <c r="BN43" s="771"/>
      <c r="BO43" s="771"/>
      <c r="BP43" s="771"/>
      <c r="BQ43" s="771"/>
      <c r="BR43" s="771"/>
      <c r="BS43" s="771"/>
      <c r="BT43" s="771"/>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771"/>
      <c r="CU43" s="771"/>
      <c r="CV43" s="771"/>
      <c r="CW43" s="771"/>
      <c r="CX43" s="771"/>
      <c r="CY43" s="941"/>
      <c r="CZ43" s="580"/>
      <c r="DA43" s="580"/>
      <c r="DB43" s="580"/>
      <c r="DC43" s="580"/>
      <c r="DD43" s="580"/>
      <c r="DE43" s="580"/>
      <c r="DF43" s="580"/>
      <c r="DG43" s="580"/>
      <c r="DH43" s="580"/>
      <c r="DI43" s="580"/>
      <c r="DJ43" s="580"/>
      <c r="DK43" s="580"/>
      <c r="DL43" s="580"/>
      <c r="DM43" s="580"/>
      <c r="DN43" s="580"/>
      <c r="DO43" s="580"/>
      <c r="DP43" s="580"/>
      <c r="DQ43" s="580"/>
      <c r="DR43" s="580"/>
      <c r="DS43" s="580"/>
      <c r="DT43" s="580"/>
      <c r="DU43" s="580"/>
      <c r="DV43" s="580"/>
      <c r="DW43" s="580"/>
      <c r="DX43" s="580"/>
      <c r="DY43" s="580"/>
      <c r="DZ43" s="580"/>
      <c r="EA43" s="580"/>
      <c r="EB43" s="580"/>
      <c r="EC43" s="580"/>
      <c r="ED43" s="580"/>
      <c r="EE43" s="580"/>
      <c r="EF43" s="580"/>
      <c r="EG43" s="580"/>
      <c r="EH43" s="580"/>
      <c r="EI43" s="580"/>
      <c r="EJ43" s="580"/>
      <c r="EK43" s="580"/>
      <c r="EL43" s="580"/>
      <c r="EM43" s="580"/>
      <c r="EN43" s="580"/>
      <c r="EO43" s="580"/>
      <c r="EP43" s="580"/>
      <c r="EQ43" s="580"/>
      <c r="ER43" s="580"/>
      <c r="ES43" s="580"/>
      <c r="ET43" s="580"/>
      <c r="EU43" s="580"/>
      <c r="EV43" s="580"/>
      <c r="EW43" s="580"/>
      <c r="EX43" s="580"/>
      <c r="EY43" s="580"/>
      <c r="EZ43" s="580"/>
      <c r="FA43" s="580"/>
      <c r="FB43" s="580"/>
      <c r="FC43" s="580"/>
      <c r="FD43" s="580"/>
      <c r="FE43" s="580"/>
      <c r="FF43" s="580"/>
      <c r="FG43" s="580"/>
      <c r="FH43" s="580"/>
      <c r="FI43" s="580"/>
      <c r="FJ43" s="580"/>
      <c r="FK43" s="580"/>
      <c r="FL43" s="580"/>
      <c r="FM43" s="580"/>
      <c r="FN43" s="580"/>
      <c r="FO43" s="580"/>
      <c r="FP43" s="580"/>
      <c r="FQ43" s="580"/>
      <c r="FR43" s="580"/>
      <c r="FS43" s="580"/>
      <c r="FT43" s="580"/>
      <c r="FU43" s="580"/>
      <c r="FV43" s="580"/>
      <c r="FW43" s="580"/>
      <c r="FX43" s="580"/>
      <c r="FY43" s="580"/>
      <c r="FZ43" s="580"/>
      <c r="GA43" s="580"/>
      <c r="GB43" s="580"/>
      <c r="GC43" s="580"/>
      <c r="GD43" s="580"/>
      <c r="GE43" s="580"/>
      <c r="GF43" s="580"/>
      <c r="GG43" s="580"/>
      <c r="GH43" s="580"/>
      <c r="GI43" s="580"/>
      <c r="GJ43" s="580"/>
      <c r="GK43" s="580"/>
      <c r="GL43" s="580"/>
      <c r="GM43" s="580"/>
      <c r="GN43" s="580"/>
      <c r="GO43" s="580"/>
      <c r="GP43" s="580"/>
      <c r="GQ43" s="580"/>
      <c r="GR43" s="580"/>
      <c r="GS43" s="580"/>
      <c r="GT43" s="580"/>
      <c r="GU43" s="580"/>
      <c r="GV43" s="580"/>
      <c r="GW43" s="580"/>
      <c r="GX43" s="580"/>
      <c r="GY43" s="580"/>
      <c r="GZ43" s="580"/>
      <c r="HA43" s="580"/>
      <c r="HB43" s="580"/>
      <c r="HC43" s="580"/>
      <c r="HD43" s="580"/>
      <c r="HE43" s="580"/>
      <c r="HF43" s="580"/>
      <c r="HG43" s="580"/>
      <c r="HH43" s="580"/>
      <c r="HI43" s="580"/>
      <c r="HJ43" s="580"/>
      <c r="HK43" s="580"/>
      <c r="HL43" s="580"/>
      <c r="HM43" s="580"/>
      <c r="HN43" s="580"/>
      <c r="HO43" s="580"/>
      <c r="HP43" s="580"/>
      <c r="HQ43" s="580"/>
      <c r="HR43" s="580"/>
      <c r="HS43" s="580"/>
      <c r="HT43" s="580"/>
      <c r="HU43" s="580"/>
      <c r="HV43" s="580"/>
      <c r="HW43" s="580"/>
      <c r="HX43" s="580"/>
      <c r="HY43" s="580"/>
      <c r="HZ43" s="580"/>
      <c r="IA43" s="580"/>
      <c r="IB43" s="580"/>
      <c r="IC43" s="580"/>
      <c r="ID43" s="580"/>
      <c r="IE43" s="580"/>
      <c r="IF43" s="580"/>
      <c r="IG43" s="580"/>
      <c r="IH43" s="580"/>
      <c r="II43" s="580"/>
      <c r="IJ43" s="580"/>
      <c r="IK43" s="580"/>
      <c r="IL43" s="580"/>
    </row>
    <row r="44" spans="1:246" ht="24" customHeight="1">
      <c r="A44" s="1759" t="s">
        <v>254</v>
      </c>
      <c r="B44" s="1760"/>
      <c r="C44" s="1760"/>
      <c r="D44" s="1760"/>
      <c r="E44" s="1760"/>
      <c r="F44" s="1761"/>
      <c r="G44" s="1682" t="s">
        <v>255</v>
      </c>
      <c r="H44" s="1682"/>
      <c r="I44" s="1682"/>
      <c r="J44" s="1682"/>
      <c r="K44" s="1682"/>
      <c r="L44" s="1682"/>
      <c r="M44" s="1682"/>
      <c r="N44" s="1682"/>
      <c r="O44" s="1682"/>
      <c r="P44" s="1682"/>
      <c r="Q44" s="1682"/>
      <c r="R44" s="1682"/>
      <c r="S44" s="1682"/>
      <c r="T44" s="1682"/>
      <c r="U44" s="1682"/>
      <c r="V44" s="1682"/>
      <c r="W44" s="1682"/>
      <c r="X44" s="1682"/>
      <c r="Y44" s="1682"/>
      <c r="Z44" s="1682"/>
      <c r="AA44" s="1682"/>
      <c r="AB44" s="1682"/>
      <c r="AC44" s="1682"/>
      <c r="AD44" s="1682"/>
      <c r="AE44" s="1682"/>
      <c r="AF44" s="1682"/>
      <c r="AG44" s="1682"/>
      <c r="AH44" s="1682"/>
      <c r="AI44" s="1682"/>
      <c r="AJ44" s="1682"/>
      <c r="AK44" s="1682"/>
      <c r="AL44" s="1683"/>
      <c r="AM44" s="760"/>
      <c r="AN44" s="760"/>
      <c r="AO44" s="760"/>
      <c r="AP44" s="760"/>
      <c r="AQ44" s="760"/>
      <c r="AR44" s="760"/>
      <c r="AS44" s="760"/>
      <c r="AT44" s="760"/>
      <c r="AU44" s="759"/>
      <c r="AV44" s="759"/>
      <c r="AW44" s="759"/>
      <c r="AX44" s="759"/>
      <c r="AY44" s="759"/>
      <c r="AZ44" s="759"/>
      <c r="BA44" s="759"/>
      <c r="BB44" s="759"/>
      <c r="BE44" s="580"/>
      <c r="BF44" s="769"/>
      <c r="BG44" s="580"/>
      <c r="BI44" s="580"/>
      <c r="BJ44" s="580"/>
      <c r="BK44" s="580"/>
      <c r="BL44" s="941"/>
      <c r="BM44" s="771"/>
      <c r="BN44" s="771"/>
      <c r="BO44" s="771"/>
      <c r="BP44" s="771"/>
      <c r="BQ44" s="771"/>
      <c r="BR44" s="771"/>
      <c r="BS44" s="771"/>
      <c r="BT44" s="771"/>
      <c r="BU44" s="580"/>
      <c r="BV44" s="580"/>
      <c r="BW44" s="941"/>
      <c r="BX44" s="941"/>
      <c r="BY44" s="941"/>
      <c r="BZ44" s="941"/>
      <c r="CA44" s="23"/>
      <c r="CB44" s="941"/>
      <c r="CC44" s="941"/>
      <c r="CD44" s="941"/>
      <c r="CE44" s="941"/>
      <c r="CF44" s="941"/>
      <c r="CG44" s="941"/>
      <c r="CH44" s="941"/>
      <c r="CI44" s="941"/>
      <c r="CJ44" s="941"/>
      <c r="CK44" s="941"/>
      <c r="CL44" s="941"/>
      <c r="CM44" s="941"/>
      <c r="CN44" s="941"/>
      <c r="CO44" s="941"/>
      <c r="CP44" s="941"/>
      <c r="CQ44" s="941"/>
      <c r="CR44" s="941"/>
      <c r="CS44" s="941"/>
      <c r="CT44" s="771"/>
      <c r="CU44" s="941"/>
      <c r="CV44" s="941"/>
      <c r="CW44" s="590"/>
      <c r="CX44" s="590"/>
      <c r="CY44" s="941"/>
      <c r="CZ44" s="580"/>
      <c r="DA44" s="580"/>
      <c r="DB44" s="580"/>
      <c r="DC44" s="580"/>
      <c r="DD44" s="580"/>
      <c r="DE44" s="580"/>
      <c r="DF44" s="580"/>
      <c r="DG44" s="580"/>
      <c r="DH44" s="580"/>
      <c r="DI44" s="580"/>
      <c r="DJ44" s="580"/>
      <c r="DK44" s="580"/>
      <c r="DL44" s="580"/>
      <c r="DM44" s="580"/>
      <c r="DN44" s="580"/>
      <c r="DO44" s="580"/>
      <c r="DP44" s="580"/>
      <c r="DQ44" s="580"/>
      <c r="DR44" s="580"/>
      <c r="DS44" s="580"/>
      <c r="DT44" s="580"/>
      <c r="DU44" s="580"/>
      <c r="DV44" s="580"/>
      <c r="DW44" s="580"/>
      <c r="DX44" s="580"/>
      <c r="DY44" s="580"/>
      <c r="DZ44" s="580"/>
      <c r="EA44" s="580"/>
      <c r="EB44" s="580"/>
      <c r="EC44" s="580"/>
      <c r="ED44" s="580"/>
      <c r="EE44" s="580"/>
      <c r="EF44" s="580"/>
      <c r="EG44" s="580"/>
      <c r="EH44" s="580"/>
      <c r="EI44" s="580"/>
      <c r="EJ44" s="580"/>
      <c r="EK44" s="580"/>
      <c r="EL44" s="580"/>
      <c r="EM44" s="580"/>
      <c r="EN44" s="580"/>
      <c r="EO44" s="580"/>
      <c r="EP44" s="580"/>
      <c r="EQ44" s="580"/>
      <c r="ER44" s="580"/>
      <c r="ES44" s="580"/>
      <c r="ET44" s="580"/>
      <c r="EU44" s="580"/>
      <c r="EV44" s="580"/>
      <c r="EW44" s="580"/>
      <c r="EX44" s="580"/>
      <c r="EY44" s="580"/>
      <c r="EZ44" s="580"/>
      <c r="FA44" s="580"/>
      <c r="FB44" s="580"/>
      <c r="FC44" s="580"/>
      <c r="FD44" s="580"/>
      <c r="FE44" s="580"/>
      <c r="FF44" s="580"/>
      <c r="FG44" s="580"/>
      <c r="FH44" s="580"/>
      <c r="FI44" s="580"/>
      <c r="FJ44" s="580"/>
      <c r="FK44" s="580"/>
      <c r="FL44" s="580"/>
      <c r="FM44" s="580"/>
      <c r="FN44" s="580"/>
      <c r="FO44" s="580"/>
      <c r="FP44" s="580"/>
      <c r="FQ44" s="580"/>
      <c r="FR44" s="580"/>
      <c r="FS44" s="580"/>
      <c r="FT44" s="580"/>
      <c r="FU44" s="580"/>
      <c r="FV44" s="580"/>
      <c r="FW44" s="580"/>
      <c r="FX44" s="580"/>
      <c r="FY44" s="580"/>
      <c r="FZ44" s="580"/>
      <c r="GA44" s="580"/>
      <c r="GB44" s="580"/>
      <c r="GC44" s="580"/>
      <c r="GD44" s="580"/>
      <c r="GE44" s="580"/>
      <c r="GF44" s="580"/>
      <c r="GG44" s="580"/>
      <c r="GH44" s="580"/>
      <c r="GI44" s="580"/>
      <c r="GJ44" s="580"/>
      <c r="GK44" s="580"/>
      <c r="GL44" s="580"/>
      <c r="GM44" s="580"/>
      <c r="GN44" s="580"/>
      <c r="GO44" s="580"/>
      <c r="GP44" s="580"/>
      <c r="GQ44" s="580"/>
      <c r="GR44" s="580"/>
      <c r="GS44" s="580"/>
      <c r="GT44" s="580"/>
      <c r="GU44" s="580"/>
      <c r="GV44" s="580"/>
      <c r="GW44" s="580"/>
      <c r="GX44" s="580"/>
      <c r="GY44" s="580"/>
      <c r="GZ44" s="580"/>
      <c r="HA44" s="580"/>
      <c r="HB44" s="580"/>
      <c r="HC44" s="580"/>
      <c r="HD44" s="580"/>
      <c r="HE44" s="580"/>
      <c r="HF44" s="580"/>
      <c r="HG44" s="580"/>
      <c r="HH44" s="580"/>
      <c r="HI44" s="580"/>
      <c r="HJ44" s="580"/>
      <c r="HK44" s="580"/>
      <c r="HL44" s="580"/>
      <c r="HM44" s="580"/>
      <c r="HN44" s="580"/>
      <c r="HO44" s="580"/>
      <c r="HP44" s="580"/>
      <c r="HQ44" s="580"/>
      <c r="HR44" s="580"/>
      <c r="HS44" s="580"/>
      <c r="HT44" s="580"/>
      <c r="HU44" s="580"/>
      <c r="HV44" s="580"/>
      <c r="HW44" s="580"/>
      <c r="HX44" s="580"/>
      <c r="HY44" s="580"/>
      <c r="HZ44" s="580"/>
      <c r="IA44" s="580"/>
      <c r="IB44" s="580"/>
      <c r="IC44" s="580"/>
      <c r="ID44" s="580"/>
      <c r="IE44" s="580"/>
      <c r="IF44" s="580"/>
      <c r="IG44" s="580"/>
      <c r="IH44" s="580"/>
      <c r="II44" s="580"/>
      <c r="IJ44" s="580"/>
      <c r="IK44" s="580"/>
      <c r="IL44" s="580"/>
    </row>
    <row r="45" spans="1:246" ht="24" customHeight="1">
      <c r="A45" s="1351" t="s">
        <v>95</v>
      </c>
      <c r="B45" s="1352"/>
      <c r="C45" s="1352"/>
      <c r="D45" s="1352"/>
      <c r="E45" s="1597"/>
      <c r="F45" s="917"/>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5"/>
      <c r="AM45" s="760"/>
      <c r="AN45" s="760"/>
      <c r="AO45" s="760"/>
      <c r="AP45" s="760"/>
      <c r="AQ45" s="760"/>
      <c r="AR45" s="760"/>
      <c r="AS45" s="760"/>
      <c r="AT45" s="760"/>
      <c r="AU45" s="759"/>
      <c r="AV45" s="759"/>
      <c r="AW45" s="759"/>
      <c r="AX45" s="759"/>
      <c r="AY45" s="759"/>
      <c r="AZ45" s="759"/>
      <c r="BA45" s="759"/>
      <c r="BB45" s="759"/>
      <c r="BE45" s="580"/>
      <c r="BF45" s="769"/>
      <c r="BG45" s="580"/>
      <c r="BI45" s="580"/>
      <c r="BJ45" s="580"/>
      <c r="BK45" s="580"/>
      <c r="BL45" s="941"/>
      <c r="BM45" s="771"/>
      <c r="BN45" s="771"/>
      <c r="BO45" s="771"/>
      <c r="BP45" s="771"/>
      <c r="BQ45" s="771"/>
      <c r="BR45" s="771"/>
      <c r="BS45" s="771"/>
      <c r="BT45" s="771"/>
      <c r="BU45" s="580"/>
      <c r="BV45" s="580"/>
      <c r="BW45" s="941"/>
      <c r="BX45" s="941"/>
      <c r="BY45" s="941"/>
      <c r="BZ45" s="941"/>
      <c r="CA45" s="23"/>
      <c r="CB45" s="941"/>
      <c r="CC45" s="941"/>
      <c r="CD45" s="941"/>
      <c r="CE45" s="941"/>
      <c r="CF45" s="941"/>
      <c r="CG45" s="941"/>
      <c r="CH45" s="941"/>
      <c r="CI45" s="941"/>
      <c r="CJ45" s="941"/>
      <c r="CK45" s="941"/>
      <c r="CL45" s="941"/>
      <c r="CM45" s="941"/>
      <c r="CN45" s="941"/>
      <c r="CO45" s="941"/>
      <c r="CP45" s="941"/>
      <c r="CQ45" s="941"/>
      <c r="CR45" s="941"/>
      <c r="CS45" s="941"/>
      <c r="CT45" s="771"/>
      <c r="CU45" s="941"/>
      <c r="CV45" s="941"/>
      <c r="CW45" s="590"/>
      <c r="CX45" s="590"/>
      <c r="CY45" s="941"/>
      <c r="CZ45" s="580"/>
      <c r="DA45" s="580"/>
      <c r="DB45" s="580"/>
      <c r="DC45" s="580"/>
      <c r="DD45" s="580"/>
      <c r="DE45" s="580"/>
      <c r="DF45" s="580"/>
      <c r="DG45" s="580"/>
      <c r="DH45" s="580"/>
      <c r="DI45" s="580"/>
      <c r="DJ45" s="580"/>
      <c r="DK45" s="580"/>
      <c r="DL45" s="580"/>
      <c r="DM45" s="580"/>
      <c r="DN45" s="580"/>
      <c r="DO45" s="580"/>
      <c r="DP45" s="580"/>
      <c r="DQ45" s="580"/>
      <c r="DR45" s="580"/>
      <c r="DS45" s="580"/>
      <c r="DT45" s="580"/>
      <c r="DU45" s="580"/>
      <c r="DV45" s="580"/>
      <c r="DW45" s="580"/>
      <c r="DX45" s="580"/>
      <c r="DY45" s="580"/>
      <c r="DZ45" s="580"/>
      <c r="EA45" s="580"/>
      <c r="EB45" s="580"/>
      <c r="EC45" s="580"/>
      <c r="ED45" s="580"/>
      <c r="EE45" s="580"/>
      <c r="EF45" s="580"/>
      <c r="EG45" s="580"/>
      <c r="EH45" s="580"/>
      <c r="EI45" s="580"/>
      <c r="EJ45" s="580"/>
      <c r="EK45" s="580"/>
      <c r="EL45" s="580"/>
      <c r="EM45" s="580"/>
      <c r="EN45" s="580"/>
      <c r="EO45" s="580"/>
      <c r="EP45" s="580"/>
      <c r="EQ45" s="580"/>
      <c r="ER45" s="580"/>
      <c r="ES45" s="580"/>
      <c r="ET45" s="580"/>
      <c r="EU45" s="580"/>
      <c r="EV45" s="580"/>
      <c r="EW45" s="580"/>
      <c r="EX45" s="580"/>
      <c r="EY45" s="580"/>
      <c r="EZ45" s="580"/>
      <c r="FA45" s="580"/>
      <c r="FB45" s="580"/>
      <c r="FC45" s="580"/>
      <c r="FD45" s="580"/>
      <c r="FE45" s="580"/>
      <c r="FF45" s="580"/>
      <c r="FG45" s="580"/>
      <c r="FH45" s="580"/>
      <c r="FI45" s="580"/>
      <c r="FJ45" s="580"/>
      <c r="FK45" s="580"/>
      <c r="FL45" s="580"/>
      <c r="FM45" s="580"/>
      <c r="FN45" s="580"/>
      <c r="FO45" s="580"/>
      <c r="FP45" s="580"/>
      <c r="FQ45" s="580"/>
      <c r="FR45" s="580"/>
      <c r="FS45" s="580"/>
      <c r="FT45" s="580"/>
      <c r="FU45" s="580"/>
      <c r="FV45" s="580"/>
      <c r="FW45" s="580"/>
      <c r="FX45" s="580"/>
      <c r="FY45" s="580"/>
      <c r="FZ45" s="580"/>
      <c r="GA45" s="580"/>
      <c r="GB45" s="580"/>
      <c r="GC45" s="580"/>
      <c r="GD45" s="580"/>
      <c r="GE45" s="580"/>
      <c r="GF45" s="580"/>
      <c r="GG45" s="580"/>
      <c r="GH45" s="580"/>
      <c r="GI45" s="580"/>
      <c r="GJ45" s="580"/>
      <c r="GK45" s="580"/>
      <c r="GL45" s="580"/>
      <c r="GM45" s="580"/>
      <c r="GN45" s="580"/>
      <c r="GO45" s="580"/>
      <c r="GP45" s="580"/>
      <c r="GQ45" s="580"/>
      <c r="GR45" s="580"/>
      <c r="GS45" s="580"/>
      <c r="GT45" s="580"/>
      <c r="GU45" s="580"/>
      <c r="GV45" s="580"/>
      <c r="GW45" s="580"/>
      <c r="GX45" s="580"/>
      <c r="GY45" s="580"/>
      <c r="GZ45" s="580"/>
      <c r="HA45" s="580"/>
      <c r="HB45" s="580"/>
      <c r="HC45" s="580"/>
      <c r="HD45" s="580"/>
      <c r="HE45" s="580"/>
      <c r="HF45" s="580"/>
      <c r="HG45" s="580"/>
      <c r="HH45" s="580"/>
      <c r="HI45" s="580"/>
      <c r="HJ45" s="580"/>
      <c r="HK45" s="580"/>
      <c r="HL45" s="580"/>
      <c r="HM45" s="580"/>
      <c r="HN45" s="580"/>
      <c r="HO45" s="580"/>
      <c r="HP45" s="580"/>
      <c r="HQ45" s="580"/>
      <c r="HR45" s="580"/>
      <c r="HS45" s="580"/>
      <c r="HT45" s="580"/>
      <c r="HU45" s="580"/>
      <c r="HV45" s="580"/>
      <c r="HW45" s="580"/>
      <c r="HX45" s="580"/>
      <c r="HY45" s="580"/>
      <c r="HZ45" s="580"/>
      <c r="IA45" s="580"/>
      <c r="IB45" s="580"/>
      <c r="IC45" s="580"/>
      <c r="ID45" s="580"/>
      <c r="IE45" s="580"/>
      <c r="IF45" s="580"/>
      <c r="IG45" s="580"/>
      <c r="IH45" s="580"/>
      <c r="II45" s="580"/>
      <c r="IJ45" s="580"/>
      <c r="IK45" s="580"/>
      <c r="IL45" s="580"/>
    </row>
    <row r="46" spans="1:246" ht="24" customHeight="1">
      <c r="A46" s="1351" t="s">
        <v>96</v>
      </c>
      <c r="B46" s="1352"/>
      <c r="C46" s="1352"/>
      <c r="D46" s="1352"/>
      <c r="E46" s="1597"/>
      <c r="F46" s="917"/>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4"/>
      <c r="AE46" s="1684"/>
      <c r="AF46" s="1684"/>
      <c r="AG46" s="1684"/>
      <c r="AH46" s="1684"/>
      <c r="AI46" s="1684"/>
      <c r="AJ46" s="1684"/>
      <c r="AK46" s="1684"/>
      <c r="AL46" s="1685"/>
      <c r="AM46" s="760"/>
      <c r="AN46" s="760"/>
      <c r="AO46" s="760"/>
      <c r="AP46" s="760"/>
      <c r="AQ46" s="760"/>
      <c r="AR46" s="760"/>
      <c r="AS46" s="760"/>
      <c r="AT46" s="760"/>
      <c r="AU46" s="759"/>
      <c r="AV46" s="759"/>
      <c r="AW46" s="759"/>
      <c r="AX46" s="759"/>
      <c r="AY46" s="777"/>
      <c r="AZ46" s="777"/>
      <c r="BA46" s="777"/>
      <c r="BB46" s="777"/>
      <c r="BC46" s="43"/>
      <c r="BD46" s="131"/>
      <c r="BE46" s="23"/>
      <c r="BF46" s="614"/>
      <c r="BG46" s="23"/>
      <c r="BH46" s="136"/>
      <c r="BI46" s="941"/>
      <c r="BJ46" s="941"/>
      <c r="BK46" s="941"/>
      <c r="BL46" s="941"/>
      <c r="BM46" s="771"/>
      <c r="BN46" s="771"/>
      <c r="BO46" s="771"/>
      <c r="BP46" s="771"/>
      <c r="BQ46" s="771"/>
      <c r="BR46" s="771"/>
      <c r="BS46" s="771"/>
      <c r="BT46" s="771"/>
      <c r="BU46" s="941"/>
      <c r="BV46" s="941"/>
      <c r="BW46" s="941"/>
      <c r="BX46" s="941"/>
      <c r="BY46" s="941"/>
      <c r="BZ46" s="941"/>
      <c r="CA46" s="23"/>
      <c r="CB46" s="941"/>
      <c r="CC46" s="941"/>
      <c r="CD46" s="941"/>
      <c r="CE46" s="941"/>
      <c r="CF46" s="941"/>
      <c r="CG46" s="941"/>
      <c r="CH46" s="941"/>
      <c r="CI46" s="941"/>
      <c r="CJ46" s="941"/>
      <c r="CK46" s="941"/>
      <c r="CL46" s="941"/>
      <c r="CM46" s="941"/>
      <c r="CN46" s="941"/>
      <c r="CO46" s="941"/>
      <c r="CP46" s="941"/>
      <c r="CQ46" s="941"/>
      <c r="CR46" s="941"/>
      <c r="CS46" s="941"/>
      <c r="CT46" s="771"/>
      <c r="CU46" s="941"/>
      <c r="CV46" s="941"/>
      <c r="CW46" s="590"/>
      <c r="CX46" s="590"/>
      <c r="CY46" s="941"/>
      <c r="CZ46" s="580"/>
      <c r="DA46" s="580"/>
      <c r="DB46" s="580"/>
      <c r="DC46" s="580"/>
      <c r="DD46" s="580"/>
      <c r="DE46" s="580"/>
      <c r="DF46" s="580"/>
      <c r="DG46" s="580"/>
      <c r="DH46" s="580"/>
      <c r="DI46" s="580"/>
      <c r="DJ46" s="580"/>
      <c r="DK46" s="580"/>
      <c r="DL46" s="580"/>
      <c r="DM46" s="580"/>
      <c r="DN46" s="580"/>
      <c r="DO46" s="580"/>
      <c r="DP46" s="580"/>
      <c r="DQ46" s="580"/>
      <c r="DR46" s="580"/>
      <c r="DS46" s="580"/>
      <c r="DT46" s="580"/>
      <c r="DU46" s="580"/>
      <c r="DV46" s="580"/>
      <c r="DW46" s="580"/>
      <c r="DX46" s="580"/>
      <c r="DY46" s="580"/>
      <c r="DZ46" s="580"/>
      <c r="EA46" s="580"/>
      <c r="EB46" s="580"/>
      <c r="EC46" s="580"/>
      <c r="ED46" s="580"/>
      <c r="EE46" s="580"/>
      <c r="EF46" s="580"/>
      <c r="EG46" s="580"/>
      <c r="EH46" s="580"/>
      <c r="EI46" s="580"/>
      <c r="EJ46" s="580"/>
      <c r="EK46" s="580"/>
      <c r="EL46" s="580"/>
      <c r="EM46" s="580"/>
      <c r="EN46" s="580"/>
      <c r="EO46" s="580"/>
      <c r="EP46" s="580"/>
      <c r="EQ46" s="580"/>
      <c r="ER46" s="580"/>
      <c r="ES46" s="580"/>
      <c r="ET46" s="580"/>
      <c r="EU46" s="580"/>
      <c r="EV46" s="580"/>
      <c r="EW46" s="580"/>
      <c r="EX46" s="580"/>
      <c r="EY46" s="580"/>
      <c r="EZ46" s="580"/>
      <c r="FA46" s="580"/>
      <c r="FB46" s="580"/>
      <c r="FC46" s="580"/>
      <c r="FD46" s="580"/>
      <c r="FE46" s="580"/>
      <c r="FF46" s="580"/>
      <c r="FG46" s="580"/>
      <c r="FH46" s="580"/>
      <c r="FI46" s="580"/>
      <c r="FJ46" s="580"/>
      <c r="FK46" s="580"/>
      <c r="FL46" s="580"/>
      <c r="FM46" s="580"/>
      <c r="FN46" s="580"/>
      <c r="FO46" s="580"/>
      <c r="FP46" s="580"/>
      <c r="FQ46" s="580"/>
      <c r="FR46" s="580"/>
      <c r="FS46" s="580"/>
      <c r="FT46" s="580"/>
      <c r="FU46" s="580"/>
      <c r="FV46" s="580"/>
      <c r="FW46" s="580"/>
      <c r="FX46" s="580"/>
      <c r="FY46" s="580"/>
      <c r="FZ46" s="580"/>
      <c r="GA46" s="580"/>
      <c r="GB46" s="580"/>
      <c r="GC46" s="580"/>
      <c r="GD46" s="580"/>
      <c r="GE46" s="580"/>
      <c r="GF46" s="580"/>
      <c r="GG46" s="580"/>
      <c r="GH46" s="580"/>
      <c r="GI46" s="580"/>
      <c r="GJ46" s="580"/>
      <c r="GK46" s="580"/>
      <c r="GL46" s="580"/>
      <c r="GM46" s="580"/>
      <c r="GN46" s="580"/>
      <c r="GO46" s="580"/>
      <c r="GP46" s="580"/>
      <c r="GQ46" s="580"/>
      <c r="GR46" s="580"/>
      <c r="GS46" s="580"/>
      <c r="GT46" s="580"/>
      <c r="GU46" s="580"/>
      <c r="GV46" s="580"/>
      <c r="GW46" s="580"/>
      <c r="GX46" s="580"/>
      <c r="GY46" s="580"/>
      <c r="GZ46" s="580"/>
      <c r="HA46" s="580"/>
      <c r="HB46" s="580"/>
      <c r="HC46" s="580"/>
      <c r="HD46" s="580"/>
      <c r="HE46" s="580"/>
      <c r="HF46" s="580"/>
      <c r="HG46" s="580"/>
      <c r="HH46" s="580"/>
      <c r="HI46" s="580"/>
      <c r="HJ46" s="580"/>
      <c r="HK46" s="580"/>
      <c r="HL46" s="580"/>
      <c r="HM46" s="580"/>
      <c r="HN46" s="580"/>
      <c r="HO46" s="580"/>
      <c r="HP46" s="580"/>
      <c r="HQ46" s="580"/>
      <c r="HR46" s="580"/>
      <c r="HS46" s="580"/>
      <c r="HT46" s="580"/>
      <c r="HU46" s="580"/>
      <c r="HV46" s="580"/>
      <c r="HW46" s="580"/>
      <c r="HX46" s="580"/>
      <c r="HY46" s="580"/>
      <c r="HZ46" s="580"/>
      <c r="IA46" s="580"/>
      <c r="IB46" s="580"/>
      <c r="IC46" s="580"/>
      <c r="ID46" s="580"/>
      <c r="IE46" s="580"/>
      <c r="IF46" s="580"/>
      <c r="IG46" s="580"/>
      <c r="IH46" s="580"/>
      <c r="II46" s="580"/>
      <c r="IJ46" s="580"/>
      <c r="IK46" s="580"/>
      <c r="IL46" s="580"/>
    </row>
    <row r="47" spans="1:246" ht="24" customHeight="1">
      <c r="A47" s="1692" t="s">
        <v>256</v>
      </c>
      <c r="B47" s="1693"/>
      <c r="C47" s="1693"/>
      <c r="D47" s="1693"/>
      <c r="E47" s="1693"/>
      <c r="F47" s="1694"/>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4"/>
      <c r="AE47" s="1684"/>
      <c r="AF47" s="1684"/>
      <c r="AG47" s="1684"/>
      <c r="AH47" s="1684"/>
      <c r="AI47" s="1684"/>
      <c r="AJ47" s="1684"/>
      <c r="AK47" s="1684"/>
      <c r="AL47" s="1685"/>
      <c r="AM47" s="760"/>
      <c r="AN47" s="760"/>
      <c r="AO47" s="760"/>
      <c r="AP47" s="760"/>
      <c r="AQ47" s="760"/>
      <c r="AR47" s="760"/>
      <c r="AS47" s="760"/>
      <c r="AT47" s="760"/>
      <c r="AU47" s="759"/>
      <c r="AV47" s="759"/>
      <c r="AW47" s="759"/>
      <c r="AX47" s="759"/>
      <c r="AY47" s="777"/>
      <c r="AZ47" s="777"/>
      <c r="BA47" s="777"/>
      <c r="BB47" s="777"/>
      <c r="BC47" s="43"/>
      <c r="BD47" s="131"/>
      <c r="BE47" s="23"/>
      <c r="BF47" s="614"/>
      <c r="BG47" s="23"/>
      <c r="BH47" s="136"/>
      <c r="BI47" s="941"/>
      <c r="BJ47" s="941"/>
      <c r="BK47" s="941"/>
      <c r="BL47" s="941"/>
      <c r="BM47" s="771"/>
      <c r="BN47" s="771"/>
      <c r="BO47" s="771"/>
      <c r="BP47" s="771"/>
      <c r="BQ47" s="771"/>
      <c r="BR47" s="771"/>
      <c r="BS47" s="771"/>
      <c r="BT47" s="771"/>
      <c r="BU47" s="941"/>
      <c r="BV47" s="941"/>
      <c r="BW47" s="941"/>
      <c r="BX47" s="941"/>
      <c r="BY47" s="941"/>
      <c r="BZ47" s="941"/>
      <c r="CA47" s="23"/>
      <c r="CB47" s="941"/>
      <c r="CC47" s="941"/>
      <c r="CD47" s="941"/>
      <c r="CE47" s="941"/>
      <c r="CF47" s="941"/>
      <c r="CG47" s="941"/>
      <c r="CH47" s="941"/>
      <c r="CI47" s="941"/>
      <c r="CJ47" s="941"/>
      <c r="CK47" s="941"/>
      <c r="CL47" s="941"/>
      <c r="CM47" s="941"/>
      <c r="CN47" s="941"/>
      <c r="CO47" s="941"/>
      <c r="CP47" s="941"/>
      <c r="CQ47" s="941"/>
      <c r="CR47" s="941"/>
      <c r="CS47" s="941"/>
      <c r="CT47" s="771"/>
      <c r="CU47" s="941"/>
      <c r="CV47" s="941"/>
      <c r="CW47" s="590"/>
      <c r="CX47" s="590"/>
      <c r="CY47" s="941"/>
      <c r="CZ47" s="580"/>
      <c r="DA47" s="580"/>
      <c r="DB47" s="580"/>
      <c r="DC47" s="580"/>
      <c r="DD47" s="580"/>
      <c r="DE47" s="580"/>
      <c r="DF47" s="580"/>
      <c r="DG47" s="580"/>
      <c r="DH47" s="580"/>
      <c r="DI47" s="580"/>
      <c r="DJ47" s="580"/>
      <c r="DK47" s="580"/>
      <c r="DL47" s="580"/>
      <c r="DM47" s="580"/>
      <c r="DN47" s="580"/>
      <c r="DO47" s="580"/>
      <c r="DP47" s="580"/>
      <c r="DQ47" s="580"/>
      <c r="DR47" s="580"/>
      <c r="DS47" s="580"/>
      <c r="DT47" s="580"/>
      <c r="DU47" s="580"/>
      <c r="DV47" s="580"/>
      <c r="DW47" s="580"/>
      <c r="DX47" s="580"/>
      <c r="DY47" s="580"/>
      <c r="DZ47" s="580"/>
      <c r="EA47" s="580"/>
      <c r="EB47" s="580"/>
      <c r="EC47" s="580"/>
      <c r="ED47" s="580"/>
      <c r="EE47" s="580"/>
      <c r="EF47" s="580"/>
      <c r="EG47" s="580"/>
      <c r="EH47" s="580"/>
      <c r="EI47" s="580"/>
      <c r="EJ47" s="580"/>
      <c r="EK47" s="580"/>
      <c r="EL47" s="580"/>
      <c r="EM47" s="580"/>
      <c r="EN47" s="580"/>
      <c r="EO47" s="580"/>
      <c r="EP47" s="580"/>
      <c r="EQ47" s="580"/>
      <c r="ER47" s="580"/>
      <c r="ES47" s="580"/>
      <c r="ET47" s="580"/>
      <c r="EU47" s="580"/>
      <c r="EV47" s="580"/>
      <c r="EW47" s="580"/>
      <c r="EX47" s="580"/>
      <c r="EY47" s="580"/>
      <c r="EZ47" s="580"/>
      <c r="FA47" s="580"/>
      <c r="FB47" s="580"/>
      <c r="FC47" s="580"/>
      <c r="FD47" s="580"/>
      <c r="FE47" s="580"/>
      <c r="FF47" s="580"/>
      <c r="FG47" s="580"/>
      <c r="FH47" s="580"/>
      <c r="FI47" s="580"/>
      <c r="FJ47" s="580"/>
      <c r="FK47" s="580"/>
      <c r="FL47" s="580"/>
      <c r="FM47" s="580"/>
      <c r="FN47" s="580"/>
      <c r="FO47" s="580"/>
      <c r="FP47" s="580"/>
      <c r="FQ47" s="580"/>
      <c r="FR47" s="580"/>
      <c r="FS47" s="580"/>
      <c r="FT47" s="580"/>
      <c r="FU47" s="580"/>
      <c r="FV47" s="580"/>
      <c r="FW47" s="580"/>
      <c r="FX47" s="580"/>
      <c r="FY47" s="580"/>
      <c r="FZ47" s="580"/>
      <c r="GA47" s="580"/>
      <c r="GB47" s="580"/>
      <c r="GC47" s="580"/>
      <c r="GD47" s="580"/>
      <c r="GE47" s="580"/>
      <c r="GF47" s="580"/>
      <c r="GG47" s="580"/>
      <c r="GH47" s="580"/>
      <c r="GI47" s="580"/>
      <c r="GJ47" s="580"/>
      <c r="GK47" s="580"/>
      <c r="GL47" s="580"/>
      <c r="GM47" s="580"/>
      <c r="GN47" s="580"/>
      <c r="GO47" s="580"/>
      <c r="GP47" s="580"/>
      <c r="GQ47" s="580"/>
      <c r="GR47" s="580"/>
      <c r="GS47" s="580"/>
      <c r="GT47" s="580"/>
      <c r="GU47" s="580"/>
      <c r="GV47" s="580"/>
      <c r="GW47" s="580"/>
      <c r="GX47" s="580"/>
      <c r="GY47" s="580"/>
      <c r="GZ47" s="580"/>
      <c r="HA47" s="580"/>
      <c r="HB47" s="580"/>
      <c r="HC47" s="580"/>
      <c r="HD47" s="580"/>
      <c r="HE47" s="580"/>
      <c r="HF47" s="580"/>
      <c r="HG47" s="580"/>
      <c r="HH47" s="580"/>
      <c r="HI47" s="580"/>
      <c r="HJ47" s="580"/>
      <c r="HK47" s="580"/>
      <c r="HL47" s="580"/>
      <c r="HM47" s="580"/>
      <c r="HN47" s="580"/>
      <c r="HO47" s="580"/>
      <c r="HP47" s="580"/>
      <c r="HQ47" s="580"/>
      <c r="HR47" s="580"/>
      <c r="HS47" s="580"/>
      <c r="HT47" s="580"/>
      <c r="HU47" s="580"/>
      <c r="HV47" s="580"/>
      <c r="HW47" s="580"/>
      <c r="HX47" s="580"/>
      <c r="HY47" s="580"/>
      <c r="HZ47" s="580"/>
      <c r="IA47" s="580"/>
      <c r="IB47" s="580"/>
      <c r="IC47" s="580"/>
      <c r="ID47" s="580"/>
      <c r="IE47" s="580"/>
      <c r="IF47" s="580"/>
      <c r="IG47" s="580"/>
      <c r="IH47" s="580"/>
      <c r="II47" s="580"/>
      <c r="IJ47" s="580"/>
      <c r="IK47" s="580"/>
      <c r="IL47" s="580"/>
    </row>
    <row r="48" spans="1:246" ht="24" customHeight="1">
      <c r="A48" s="1351" t="s">
        <v>97</v>
      </c>
      <c r="B48" s="1352"/>
      <c r="C48" s="1352"/>
      <c r="D48" s="1352"/>
      <c r="E48" s="1597"/>
      <c r="F48" s="917"/>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4"/>
      <c r="AE48" s="1684"/>
      <c r="AF48" s="1684"/>
      <c r="AG48" s="1684"/>
      <c r="AH48" s="1684"/>
      <c r="AI48" s="1684"/>
      <c r="AJ48" s="1684"/>
      <c r="AK48" s="1684"/>
      <c r="AL48" s="1685"/>
      <c r="AM48" s="760"/>
      <c r="AN48" s="760"/>
      <c r="AO48" s="760"/>
      <c r="AP48" s="760"/>
      <c r="AQ48" s="760"/>
      <c r="AR48" s="760"/>
      <c r="AS48" s="760"/>
      <c r="AT48" s="760"/>
      <c r="AU48" s="759"/>
      <c r="AV48" s="759"/>
      <c r="AW48" s="759"/>
      <c r="AX48" s="759"/>
      <c r="AY48" s="777"/>
      <c r="AZ48" s="777"/>
      <c r="BA48" s="777"/>
      <c r="BB48" s="777"/>
      <c r="BC48" s="43"/>
      <c r="BD48" s="131"/>
      <c r="BE48" s="23"/>
      <c r="BF48" s="614"/>
      <c r="BG48" s="23"/>
      <c r="BH48" s="136"/>
      <c r="BI48" s="941"/>
      <c r="BJ48" s="941"/>
      <c r="BK48" s="941"/>
      <c r="BL48" s="941"/>
      <c r="BM48" s="771"/>
      <c r="BN48" s="771"/>
      <c r="BO48" s="771"/>
      <c r="BP48" s="771"/>
      <c r="BQ48" s="771"/>
      <c r="BR48" s="771"/>
      <c r="BS48" s="771"/>
      <c r="BT48" s="771"/>
      <c r="BU48" s="941"/>
      <c r="BV48" s="941"/>
      <c r="BW48" s="941"/>
      <c r="BX48" s="941"/>
      <c r="BY48" s="941"/>
      <c r="BZ48" s="941"/>
      <c r="CA48" s="23"/>
      <c r="CB48" s="941"/>
      <c r="CC48" s="941"/>
      <c r="CD48" s="941"/>
      <c r="CE48" s="941"/>
      <c r="CF48" s="941"/>
      <c r="CG48" s="941"/>
      <c r="CH48" s="941"/>
      <c r="CI48" s="941"/>
      <c r="CJ48" s="941"/>
      <c r="CK48" s="941"/>
      <c r="CL48" s="941"/>
      <c r="CM48" s="941"/>
      <c r="CN48" s="941"/>
      <c r="CO48" s="941"/>
      <c r="CP48" s="941"/>
      <c r="CQ48" s="941"/>
      <c r="CR48" s="941"/>
      <c r="CS48" s="941"/>
      <c r="CT48" s="771"/>
      <c r="CU48" s="941"/>
      <c r="CV48" s="941"/>
      <c r="CW48" s="590"/>
      <c r="CX48" s="590"/>
      <c r="CY48" s="941"/>
      <c r="CZ48" s="580"/>
      <c r="DA48" s="580"/>
      <c r="DB48" s="580"/>
      <c r="DC48" s="580"/>
      <c r="DD48" s="580"/>
      <c r="DE48" s="580"/>
      <c r="DF48" s="580"/>
      <c r="DG48" s="580"/>
      <c r="DH48" s="580"/>
      <c r="DI48" s="580"/>
      <c r="DJ48" s="580"/>
      <c r="DK48" s="580"/>
      <c r="DL48" s="580"/>
      <c r="DM48" s="580"/>
      <c r="DN48" s="580"/>
      <c r="DO48" s="580"/>
      <c r="DP48" s="580"/>
      <c r="DQ48" s="580"/>
      <c r="DR48" s="580"/>
      <c r="DS48" s="580"/>
      <c r="DT48" s="580"/>
      <c r="DU48" s="580"/>
      <c r="DV48" s="580"/>
      <c r="DW48" s="580"/>
      <c r="DX48" s="580"/>
      <c r="DY48" s="580"/>
      <c r="DZ48" s="580"/>
      <c r="EA48" s="580"/>
      <c r="EB48" s="580"/>
      <c r="EC48" s="580"/>
      <c r="ED48" s="580"/>
      <c r="EE48" s="580"/>
      <c r="EF48" s="580"/>
      <c r="EG48" s="580"/>
      <c r="EH48" s="580"/>
      <c r="EI48" s="580"/>
      <c r="EJ48" s="580"/>
      <c r="EK48" s="580"/>
      <c r="EL48" s="580"/>
      <c r="EM48" s="580"/>
      <c r="EN48" s="580"/>
      <c r="EO48" s="580"/>
      <c r="EP48" s="580"/>
      <c r="EQ48" s="580"/>
      <c r="ER48" s="580"/>
      <c r="ES48" s="580"/>
      <c r="ET48" s="580"/>
      <c r="EU48" s="580"/>
      <c r="EV48" s="580"/>
      <c r="EW48" s="580"/>
      <c r="EX48" s="580"/>
      <c r="EY48" s="580"/>
      <c r="EZ48" s="580"/>
      <c r="FA48" s="580"/>
      <c r="FB48" s="580"/>
      <c r="FC48" s="580"/>
      <c r="FD48" s="580"/>
      <c r="FE48" s="580"/>
      <c r="FF48" s="580"/>
      <c r="FG48" s="580"/>
      <c r="FH48" s="580"/>
      <c r="FI48" s="580"/>
      <c r="FJ48" s="580"/>
      <c r="FK48" s="580"/>
      <c r="FL48" s="580"/>
      <c r="FM48" s="580"/>
      <c r="FN48" s="580"/>
      <c r="FO48" s="580"/>
      <c r="FP48" s="580"/>
      <c r="FQ48" s="580"/>
      <c r="FR48" s="580"/>
      <c r="FS48" s="580"/>
      <c r="FT48" s="580"/>
      <c r="FU48" s="580"/>
      <c r="FV48" s="580"/>
      <c r="FW48" s="580"/>
      <c r="FX48" s="580"/>
      <c r="FY48" s="580"/>
      <c r="FZ48" s="580"/>
      <c r="GA48" s="580"/>
      <c r="GB48" s="580"/>
      <c r="GC48" s="580"/>
      <c r="GD48" s="580"/>
      <c r="GE48" s="580"/>
      <c r="GF48" s="580"/>
      <c r="GG48" s="580"/>
      <c r="GH48" s="580"/>
      <c r="GI48" s="580"/>
      <c r="GJ48" s="580"/>
      <c r="GK48" s="580"/>
      <c r="GL48" s="580"/>
      <c r="GM48" s="580"/>
      <c r="GN48" s="580"/>
      <c r="GO48" s="580"/>
      <c r="GP48" s="580"/>
      <c r="GQ48" s="580"/>
      <c r="GR48" s="580"/>
      <c r="GS48" s="580"/>
      <c r="GT48" s="580"/>
      <c r="GU48" s="580"/>
      <c r="GV48" s="580"/>
      <c r="GW48" s="580"/>
      <c r="GX48" s="580"/>
      <c r="GY48" s="580"/>
      <c r="GZ48" s="580"/>
      <c r="HA48" s="580"/>
      <c r="HB48" s="580"/>
      <c r="HC48" s="580"/>
      <c r="HD48" s="580"/>
      <c r="HE48" s="580"/>
      <c r="HF48" s="580"/>
      <c r="HG48" s="580"/>
      <c r="HH48" s="580"/>
      <c r="HI48" s="580"/>
      <c r="HJ48" s="580"/>
      <c r="HK48" s="580"/>
      <c r="HL48" s="580"/>
      <c r="HM48" s="580"/>
      <c r="HN48" s="580"/>
      <c r="HO48" s="580"/>
      <c r="HP48" s="580"/>
      <c r="HQ48" s="580"/>
      <c r="HR48" s="580"/>
      <c r="HS48" s="580"/>
      <c r="HT48" s="580"/>
      <c r="HU48" s="580"/>
      <c r="HV48" s="580"/>
      <c r="HW48" s="580"/>
      <c r="HX48" s="580"/>
      <c r="HY48" s="580"/>
      <c r="HZ48" s="580"/>
      <c r="IA48" s="580"/>
      <c r="IB48" s="580"/>
      <c r="IC48" s="580"/>
      <c r="ID48" s="580"/>
      <c r="IE48" s="580"/>
      <c r="IF48" s="580"/>
      <c r="IG48" s="580"/>
      <c r="IH48" s="580"/>
      <c r="II48" s="580"/>
      <c r="IJ48" s="580"/>
      <c r="IK48" s="580"/>
      <c r="IL48" s="580"/>
    </row>
    <row r="49" spans="1:246" ht="24" customHeight="1">
      <c r="A49" s="1351" t="s">
        <v>98</v>
      </c>
      <c r="B49" s="1352"/>
      <c r="C49" s="1352"/>
      <c r="D49" s="1352"/>
      <c r="E49" s="1597"/>
      <c r="F49" s="917"/>
      <c r="G49" s="1684"/>
      <c r="H49" s="1684"/>
      <c r="I49" s="1684"/>
      <c r="J49" s="1684"/>
      <c r="K49" s="1684"/>
      <c r="L49" s="1684"/>
      <c r="M49" s="1684"/>
      <c r="N49" s="1684"/>
      <c r="O49" s="1684"/>
      <c r="P49" s="1684"/>
      <c r="Q49" s="1684"/>
      <c r="R49" s="1684"/>
      <c r="S49" s="1684"/>
      <c r="T49" s="1684"/>
      <c r="U49" s="1684"/>
      <c r="V49" s="1684"/>
      <c r="W49" s="1684"/>
      <c r="X49" s="1684"/>
      <c r="Y49" s="1684"/>
      <c r="Z49" s="1684"/>
      <c r="AA49" s="1684"/>
      <c r="AB49" s="1684"/>
      <c r="AC49" s="1684"/>
      <c r="AD49" s="1684"/>
      <c r="AE49" s="1684"/>
      <c r="AF49" s="1684"/>
      <c r="AG49" s="1684"/>
      <c r="AH49" s="1684"/>
      <c r="AI49" s="1684"/>
      <c r="AJ49" s="1684"/>
      <c r="AK49" s="1684"/>
      <c r="AL49" s="1685"/>
      <c r="AM49" s="760"/>
      <c r="AN49" s="760"/>
      <c r="AO49" s="760"/>
      <c r="AP49" s="760"/>
      <c r="AQ49" s="760"/>
      <c r="AR49" s="760"/>
      <c r="AS49" s="760"/>
      <c r="AT49" s="760"/>
      <c r="AU49" s="759"/>
      <c r="AV49" s="759"/>
      <c r="AW49" s="759"/>
      <c r="AX49" s="759"/>
      <c r="AY49" s="777"/>
      <c r="AZ49" s="777"/>
      <c r="BA49" s="777"/>
      <c r="BB49" s="777"/>
      <c r="BC49" s="43"/>
      <c r="BD49" s="131"/>
      <c r="BE49" s="23"/>
      <c r="BF49" s="614"/>
      <c r="BG49" s="23"/>
      <c r="BH49" s="136"/>
      <c r="BI49" s="941"/>
      <c r="BJ49" s="941"/>
      <c r="BK49" s="941"/>
      <c r="BL49" s="941"/>
      <c r="BM49" s="771"/>
      <c r="BN49" s="771"/>
      <c r="BO49" s="771"/>
      <c r="BP49" s="771"/>
      <c r="BQ49" s="771"/>
      <c r="BR49" s="771"/>
      <c r="BS49" s="771"/>
      <c r="BT49" s="771"/>
      <c r="BU49" s="941"/>
      <c r="BV49" s="941"/>
      <c r="BW49" s="941"/>
      <c r="BX49" s="941"/>
      <c r="BY49" s="941"/>
      <c r="BZ49" s="941"/>
      <c r="CA49" s="23"/>
      <c r="CB49" s="941"/>
      <c r="CC49" s="941"/>
      <c r="CD49" s="941"/>
      <c r="CE49" s="941"/>
      <c r="CF49" s="941"/>
      <c r="CG49" s="941"/>
      <c r="CH49" s="941"/>
      <c r="CI49" s="941"/>
      <c r="CJ49" s="941"/>
      <c r="CK49" s="941"/>
      <c r="CL49" s="941"/>
      <c r="CM49" s="941"/>
      <c r="CN49" s="941"/>
      <c r="CO49" s="941"/>
      <c r="CP49" s="941"/>
      <c r="CQ49" s="941"/>
      <c r="CR49" s="941"/>
      <c r="CS49" s="941"/>
      <c r="CT49" s="771"/>
      <c r="CU49" s="941"/>
      <c r="CV49" s="941"/>
      <c r="CW49" s="590"/>
      <c r="CX49" s="590"/>
      <c r="CY49" s="941"/>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0"/>
      <c r="EM49" s="580"/>
      <c r="EN49" s="580"/>
      <c r="EO49" s="580"/>
      <c r="EP49" s="580"/>
      <c r="EQ49" s="580"/>
      <c r="ER49" s="580"/>
      <c r="ES49" s="580"/>
      <c r="ET49" s="580"/>
      <c r="EU49" s="580"/>
      <c r="EV49" s="580"/>
      <c r="EW49" s="580"/>
      <c r="EX49" s="580"/>
      <c r="EY49" s="580"/>
      <c r="EZ49" s="580"/>
      <c r="FA49" s="580"/>
      <c r="FB49" s="580"/>
      <c r="FC49" s="580"/>
      <c r="FD49" s="580"/>
      <c r="FE49" s="580"/>
      <c r="FF49" s="580"/>
      <c r="FG49" s="580"/>
      <c r="FH49" s="580"/>
      <c r="FI49" s="580"/>
      <c r="FJ49" s="580"/>
      <c r="FK49" s="580"/>
      <c r="FL49" s="580"/>
      <c r="FM49" s="580"/>
      <c r="FN49" s="580"/>
      <c r="FO49" s="580"/>
      <c r="FP49" s="580"/>
      <c r="FQ49" s="580"/>
      <c r="FR49" s="580"/>
      <c r="FS49" s="580"/>
      <c r="FT49" s="580"/>
      <c r="FU49" s="580"/>
      <c r="FV49" s="580"/>
      <c r="FW49" s="580"/>
      <c r="FX49" s="580"/>
      <c r="FY49" s="580"/>
      <c r="FZ49" s="580"/>
      <c r="GA49" s="580"/>
      <c r="GB49" s="580"/>
      <c r="GC49" s="580"/>
      <c r="GD49" s="580"/>
      <c r="GE49" s="580"/>
      <c r="GF49" s="580"/>
      <c r="GG49" s="580"/>
      <c r="GH49" s="580"/>
      <c r="GI49" s="580"/>
      <c r="GJ49" s="580"/>
      <c r="GK49" s="580"/>
      <c r="GL49" s="580"/>
      <c r="GM49" s="580"/>
      <c r="GN49" s="580"/>
      <c r="GO49" s="580"/>
      <c r="GP49" s="580"/>
      <c r="GQ49" s="580"/>
      <c r="GR49" s="580"/>
      <c r="GS49" s="580"/>
      <c r="GT49" s="580"/>
      <c r="GU49" s="580"/>
      <c r="GV49" s="580"/>
      <c r="GW49" s="580"/>
      <c r="GX49" s="580"/>
      <c r="GY49" s="580"/>
      <c r="GZ49" s="580"/>
      <c r="HA49" s="580"/>
      <c r="HB49" s="580"/>
      <c r="HC49" s="580"/>
      <c r="HD49" s="580"/>
      <c r="HE49" s="580"/>
      <c r="HF49" s="580"/>
      <c r="HG49" s="580"/>
      <c r="HH49" s="580"/>
      <c r="HI49" s="580"/>
      <c r="HJ49" s="580"/>
      <c r="HK49" s="580"/>
      <c r="HL49" s="580"/>
      <c r="HM49" s="580"/>
      <c r="HN49" s="580"/>
      <c r="HO49" s="580"/>
      <c r="HP49" s="580"/>
      <c r="HQ49" s="580"/>
      <c r="HR49" s="580"/>
      <c r="HS49" s="580"/>
      <c r="HT49" s="580"/>
      <c r="HU49" s="580"/>
      <c r="HV49" s="580"/>
      <c r="HW49" s="580"/>
      <c r="HX49" s="580"/>
      <c r="HY49" s="580"/>
      <c r="HZ49" s="580"/>
      <c r="IA49" s="580"/>
      <c r="IB49" s="580"/>
      <c r="IC49" s="580"/>
      <c r="ID49" s="580"/>
      <c r="IE49" s="580"/>
      <c r="IF49" s="580"/>
      <c r="IG49" s="580"/>
      <c r="IH49" s="580"/>
      <c r="II49" s="580"/>
      <c r="IJ49" s="580"/>
      <c r="IK49" s="580"/>
      <c r="IL49" s="580"/>
    </row>
    <row r="50" spans="1:246" ht="24" customHeight="1">
      <c r="A50" s="1351" t="s">
        <v>257</v>
      </c>
      <c r="B50" s="1352"/>
      <c r="C50" s="1352"/>
      <c r="D50" s="1352"/>
      <c r="E50" s="1597"/>
      <c r="F50" s="917"/>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c r="AL50" s="1685"/>
      <c r="AM50" s="760"/>
      <c r="AN50" s="760"/>
      <c r="AO50" s="760"/>
      <c r="AP50" s="760"/>
      <c r="AQ50" s="760"/>
      <c r="AR50" s="760"/>
      <c r="AS50" s="760"/>
      <c r="AT50" s="760"/>
      <c r="AU50" s="759"/>
      <c r="AV50" s="759"/>
      <c r="AW50" s="759"/>
      <c r="AX50" s="759"/>
      <c r="AY50" s="777"/>
      <c r="AZ50" s="777"/>
      <c r="BA50" s="777"/>
      <c r="BB50" s="777"/>
      <c r="BC50" s="43"/>
      <c r="BD50" s="131"/>
      <c r="BE50" s="23"/>
      <c r="BF50" s="614"/>
      <c r="BG50" s="23"/>
      <c r="BH50" s="136"/>
      <c r="BI50" s="941"/>
      <c r="BJ50" s="941"/>
      <c r="BK50" s="941"/>
      <c r="BL50" s="941"/>
      <c r="BM50" s="771"/>
      <c r="BN50" s="771"/>
      <c r="BO50" s="771"/>
      <c r="BP50" s="771"/>
      <c r="BQ50" s="771"/>
      <c r="BR50" s="771"/>
      <c r="BS50" s="771"/>
      <c r="BT50" s="771"/>
      <c r="BU50" s="941"/>
      <c r="BV50" s="941"/>
      <c r="BW50" s="941"/>
      <c r="BX50" s="941"/>
      <c r="BY50" s="941"/>
      <c r="BZ50" s="941"/>
      <c r="CA50" s="23"/>
      <c r="CB50" s="941"/>
      <c r="CC50" s="941"/>
      <c r="CD50" s="941"/>
      <c r="CE50" s="941"/>
      <c r="CF50" s="941"/>
      <c r="CG50" s="941"/>
      <c r="CH50" s="941"/>
      <c r="CI50" s="941"/>
      <c r="CJ50" s="941"/>
      <c r="CK50" s="941"/>
      <c r="CL50" s="941"/>
      <c r="CM50" s="941"/>
      <c r="CN50" s="941"/>
      <c r="CO50" s="941"/>
      <c r="CP50" s="941"/>
      <c r="CQ50" s="941"/>
      <c r="CR50" s="941"/>
      <c r="CS50" s="941"/>
      <c r="CT50" s="771"/>
      <c r="CU50" s="941"/>
      <c r="CV50" s="941"/>
      <c r="CW50" s="590"/>
      <c r="CX50" s="590"/>
      <c r="CY50" s="941"/>
      <c r="CZ50" s="580"/>
      <c r="DA50" s="580"/>
      <c r="DB50" s="580"/>
      <c r="DC50" s="580"/>
      <c r="DD50" s="580"/>
      <c r="DE50" s="580"/>
      <c r="DF50" s="580"/>
      <c r="DG50" s="580"/>
      <c r="DH50" s="580"/>
      <c r="DI50" s="580"/>
      <c r="DJ50" s="580"/>
      <c r="DK50" s="580"/>
      <c r="DL50" s="580"/>
      <c r="DM50" s="580"/>
      <c r="DN50" s="580"/>
      <c r="DO50" s="580"/>
      <c r="DP50" s="580"/>
      <c r="DQ50" s="580"/>
      <c r="DR50" s="580"/>
      <c r="DS50" s="580"/>
      <c r="DT50" s="580"/>
      <c r="DU50" s="580"/>
      <c r="DV50" s="580"/>
      <c r="DW50" s="580"/>
      <c r="DX50" s="580"/>
      <c r="DY50" s="580"/>
      <c r="DZ50" s="580"/>
      <c r="EA50" s="580"/>
      <c r="EB50" s="580"/>
      <c r="EC50" s="580"/>
      <c r="ED50" s="580"/>
      <c r="EE50" s="580"/>
      <c r="EF50" s="580"/>
      <c r="EG50" s="580"/>
      <c r="EH50" s="580"/>
      <c r="EI50" s="580"/>
      <c r="EJ50" s="580"/>
      <c r="EK50" s="580"/>
      <c r="EL50" s="580"/>
      <c r="EM50" s="580"/>
      <c r="EN50" s="580"/>
      <c r="EO50" s="580"/>
      <c r="EP50" s="580"/>
      <c r="EQ50" s="580"/>
      <c r="ER50" s="580"/>
      <c r="ES50" s="580"/>
      <c r="ET50" s="580"/>
      <c r="EU50" s="580"/>
      <c r="EV50" s="580"/>
      <c r="EW50" s="580"/>
      <c r="EX50" s="580"/>
      <c r="EY50" s="580"/>
      <c r="EZ50" s="580"/>
      <c r="FA50" s="580"/>
      <c r="FB50" s="580"/>
      <c r="FC50" s="580"/>
      <c r="FD50" s="580"/>
      <c r="FE50" s="580"/>
      <c r="FF50" s="580"/>
      <c r="FG50" s="580"/>
      <c r="FH50" s="580"/>
      <c r="FI50" s="580"/>
      <c r="FJ50" s="580"/>
      <c r="FK50" s="580"/>
      <c r="FL50" s="580"/>
      <c r="FM50" s="580"/>
      <c r="FN50" s="580"/>
      <c r="FO50" s="580"/>
      <c r="FP50" s="580"/>
      <c r="FQ50" s="580"/>
      <c r="FR50" s="580"/>
      <c r="FS50" s="580"/>
      <c r="FT50" s="580"/>
      <c r="FU50" s="580"/>
      <c r="FV50" s="580"/>
      <c r="FW50" s="580"/>
      <c r="FX50" s="580"/>
      <c r="FY50" s="580"/>
      <c r="FZ50" s="580"/>
      <c r="GA50" s="580"/>
      <c r="GB50" s="580"/>
      <c r="GC50" s="580"/>
      <c r="GD50" s="580"/>
      <c r="GE50" s="580"/>
      <c r="GF50" s="580"/>
      <c r="GG50" s="580"/>
      <c r="GH50" s="580"/>
      <c r="GI50" s="580"/>
      <c r="GJ50" s="580"/>
      <c r="GK50" s="580"/>
      <c r="GL50" s="580"/>
      <c r="GM50" s="580"/>
      <c r="GN50" s="580"/>
      <c r="GO50" s="580"/>
      <c r="GP50" s="580"/>
      <c r="GQ50" s="580"/>
      <c r="GR50" s="580"/>
      <c r="GS50" s="580"/>
      <c r="GT50" s="580"/>
      <c r="GU50" s="580"/>
      <c r="GV50" s="580"/>
      <c r="GW50" s="580"/>
      <c r="GX50" s="580"/>
      <c r="GY50" s="580"/>
      <c r="GZ50" s="580"/>
      <c r="HA50" s="580"/>
      <c r="HB50" s="580"/>
      <c r="HC50" s="580"/>
      <c r="HD50" s="580"/>
      <c r="HE50" s="580"/>
      <c r="HF50" s="580"/>
      <c r="HG50" s="580"/>
      <c r="HH50" s="580"/>
      <c r="HI50" s="580"/>
      <c r="HJ50" s="580"/>
      <c r="HK50" s="580"/>
      <c r="HL50" s="580"/>
      <c r="HM50" s="580"/>
      <c r="HN50" s="580"/>
      <c r="HO50" s="580"/>
      <c r="HP50" s="580"/>
      <c r="HQ50" s="580"/>
      <c r="HR50" s="580"/>
      <c r="HS50" s="580"/>
      <c r="HT50" s="580"/>
      <c r="HU50" s="580"/>
      <c r="HV50" s="580"/>
      <c r="HW50" s="580"/>
      <c r="HX50" s="580"/>
      <c r="HY50" s="580"/>
      <c r="HZ50" s="580"/>
      <c r="IA50" s="580"/>
      <c r="IB50" s="580"/>
      <c r="IC50" s="580"/>
      <c r="ID50" s="580"/>
      <c r="IE50" s="580"/>
      <c r="IF50" s="580"/>
      <c r="IG50" s="580"/>
      <c r="IH50" s="580"/>
      <c r="II50" s="580"/>
      <c r="IJ50" s="580"/>
      <c r="IK50" s="580"/>
      <c r="IL50" s="580"/>
    </row>
    <row r="51" spans="1:246" ht="24" customHeight="1">
      <c r="A51" s="1698" t="s">
        <v>258</v>
      </c>
      <c r="B51" s="1699"/>
      <c r="C51" s="1699"/>
      <c r="D51" s="1699"/>
      <c r="E51" s="1699"/>
      <c r="F51" s="1700"/>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1685"/>
      <c r="AM51" s="760"/>
      <c r="AN51" s="760"/>
      <c r="AO51" s="760"/>
      <c r="AP51" s="760"/>
      <c r="AQ51" s="760"/>
      <c r="AR51" s="760"/>
      <c r="AS51" s="760"/>
      <c r="AT51" s="760"/>
      <c r="AU51" s="759"/>
      <c r="AV51" s="759"/>
      <c r="AW51" s="759"/>
      <c r="AX51" s="759"/>
      <c r="AY51" s="777"/>
      <c r="AZ51" s="777"/>
      <c r="BA51" s="777"/>
      <c r="BB51" s="777"/>
      <c r="BC51" s="43"/>
      <c r="BD51" s="131"/>
      <c r="BE51" s="23"/>
      <c r="BF51" s="614"/>
      <c r="BG51" s="23"/>
      <c r="BH51" s="136"/>
      <c r="BI51" s="941"/>
      <c r="BJ51" s="941"/>
      <c r="BK51" s="941"/>
      <c r="BL51" s="941"/>
      <c r="BM51" s="771"/>
      <c r="BN51" s="771"/>
      <c r="BO51" s="771"/>
      <c r="BP51" s="771"/>
      <c r="BQ51" s="771"/>
      <c r="BR51" s="771"/>
      <c r="BS51" s="771"/>
      <c r="BT51" s="771"/>
      <c r="BU51" s="941"/>
      <c r="BV51" s="941"/>
      <c r="BW51" s="941"/>
      <c r="BX51" s="941"/>
      <c r="BY51" s="941"/>
      <c r="BZ51" s="941"/>
      <c r="CA51" s="23"/>
      <c r="CB51" s="941"/>
      <c r="CC51" s="941"/>
      <c r="CD51" s="941"/>
      <c r="CE51" s="941"/>
      <c r="CF51" s="941"/>
      <c r="CG51" s="941"/>
      <c r="CH51" s="941"/>
      <c r="CI51" s="941"/>
      <c r="CJ51" s="941"/>
      <c r="CK51" s="941"/>
      <c r="CL51" s="941"/>
      <c r="CM51" s="941"/>
      <c r="CN51" s="941"/>
      <c r="CO51" s="941"/>
      <c r="CP51" s="941"/>
      <c r="CQ51" s="941"/>
      <c r="CR51" s="941"/>
      <c r="CS51" s="941"/>
      <c r="CT51" s="771"/>
      <c r="CU51" s="941"/>
      <c r="CV51" s="941"/>
      <c r="CW51" s="590"/>
      <c r="CX51" s="590"/>
      <c r="CY51" s="941"/>
      <c r="CZ51" s="580"/>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0"/>
      <c r="DW51" s="580"/>
      <c r="DX51" s="580"/>
      <c r="DY51" s="580"/>
      <c r="DZ51" s="580"/>
      <c r="EA51" s="580"/>
      <c r="EB51" s="580"/>
      <c r="EC51" s="580"/>
      <c r="ED51" s="580"/>
      <c r="EE51" s="580"/>
      <c r="EF51" s="580"/>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580"/>
      <c r="FV51" s="580"/>
      <c r="FW51" s="580"/>
      <c r="FX51" s="580"/>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80"/>
      <c r="HB51" s="580"/>
      <c r="HC51" s="580"/>
      <c r="HD51" s="580"/>
      <c r="HE51" s="580"/>
      <c r="HF51" s="580"/>
      <c r="HG51" s="580"/>
      <c r="HH51" s="580"/>
      <c r="HI51" s="580"/>
      <c r="HJ51" s="580"/>
      <c r="HK51" s="580"/>
      <c r="HL51" s="580"/>
      <c r="HM51" s="580"/>
      <c r="HN51" s="580"/>
      <c r="HO51" s="580"/>
      <c r="HP51" s="580"/>
      <c r="HQ51" s="580"/>
      <c r="HR51" s="580"/>
      <c r="HS51" s="580"/>
      <c r="HT51" s="580"/>
      <c r="HU51" s="580"/>
      <c r="HV51" s="580"/>
      <c r="HW51" s="580"/>
      <c r="HX51" s="580"/>
      <c r="HY51" s="580"/>
      <c r="HZ51" s="580"/>
      <c r="IA51" s="580"/>
      <c r="IB51" s="580"/>
      <c r="IC51" s="580"/>
      <c r="ID51" s="580"/>
      <c r="IE51" s="580"/>
      <c r="IF51" s="580"/>
      <c r="IG51" s="580"/>
      <c r="IH51" s="580"/>
      <c r="II51" s="580"/>
      <c r="IJ51" s="580"/>
      <c r="IK51" s="580"/>
      <c r="IL51" s="580"/>
    </row>
    <row r="52" spans="1:246" ht="24" customHeight="1">
      <c r="A52" s="1351" t="s">
        <v>259</v>
      </c>
      <c r="B52" s="1352"/>
      <c r="C52" s="1352"/>
      <c r="D52" s="1352"/>
      <c r="E52" s="1651"/>
      <c r="F52" s="1652"/>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5"/>
      <c r="AM52" s="760"/>
      <c r="AN52" s="760"/>
      <c r="AO52" s="760"/>
      <c r="AP52" s="760"/>
      <c r="AQ52" s="760"/>
      <c r="AR52" s="760"/>
      <c r="AS52" s="760"/>
      <c r="AT52" s="760"/>
      <c r="AU52" s="759"/>
      <c r="AV52" s="759"/>
      <c r="AW52" s="759"/>
      <c r="AX52" s="759"/>
      <c r="AY52" s="777"/>
      <c r="AZ52" s="777"/>
      <c r="BA52" s="777"/>
      <c r="BB52" s="777"/>
      <c r="BC52" s="43"/>
      <c r="BD52" s="131"/>
      <c r="BE52" s="23"/>
      <c r="BF52" s="614"/>
      <c r="BG52" s="23"/>
      <c r="BH52" s="136"/>
      <c r="BI52" s="941"/>
      <c r="BJ52" s="941"/>
      <c r="BK52" s="941"/>
      <c r="BL52" s="941"/>
      <c r="BM52" s="771"/>
      <c r="BN52" s="771"/>
      <c r="BO52" s="771"/>
      <c r="BP52" s="771"/>
      <c r="BQ52" s="771"/>
      <c r="BR52" s="771"/>
      <c r="BS52" s="771"/>
      <c r="BT52" s="771"/>
      <c r="BU52" s="941"/>
      <c r="BV52" s="941"/>
      <c r="BW52" s="941"/>
      <c r="BX52" s="941"/>
      <c r="BY52" s="941"/>
      <c r="BZ52" s="941"/>
      <c r="CA52" s="23"/>
      <c r="CB52" s="941"/>
      <c r="CC52" s="941"/>
      <c r="CD52" s="941"/>
      <c r="CE52" s="941"/>
      <c r="CF52" s="941"/>
      <c r="CG52" s="941"/>
      <c r="CH52" s="941"/>
      <c r="CI52" s="941"/>
      <c r="CJ52" s="941"/>
      <c r="CK52" s="941"/>
      <c r="CL52" s="23"/>
      <c r="CM52" s="941"/>
      <c r="CN52" s="23"/>
      <c r="CO52" s="20"/>
      <c r="CP52" s="20"/>
      <c r="CQ52" s="783"/>
      <c r="CR52" s="20"/>
      <c r="CS52" s="20"/>
      <c r="CT52" s="771"/>
      <c r="CU52" s="941"/>
      <c r="CV52" s="941"/>
      <c r="CW52" s="590"/>
      <c r="CX52" s="590"/>
      <c r="CY52" s="941"/>
      <c r="CZ52" s="580"/>
      <c r="DA52" s="580"/>
      <c r="DB52" s="580"/>
      <c r="DC52" s="580"/>
      <c r="DD52" s="580"/>
      <c r="DE52" s="580"/>
      <c r="DF52" s="580"/>
      <c r="DG52" s="580"/>
      <c r="DH52" s="580"/>
      <c r="DI52" s="580"/>
      <c r="DJ52" s="580"/>
      <c r="DK52" s="580"/>
      <c r="DL52" s="580"/>
      <c r="DM52" s="580"/>
      <c r="DN52" s="580"/>
      <c r="DO52" s="580"/>
      <c r="DP52" s="580"/>
      <c r="DQ52" s="580"/>
      <c r="DR52" s="580"/>
      <c r="DS52" s="580"/>
      <c r="DT52" s="580"/>
      <c r="DU52" s="580"/>
      <c r="DV52" s="580"/>
      <c r="DW52" s="580"/>
      <c r="DX52" s="580"/>
      <c r="DY52" s="580"/>
      <c r="DZ52" s="580"/>
      <c r="EA52" s="580"/>
      <c r="EB52" s="580"/>
      <c r="EC52" s="580"/>
      <c r="ED52" s="580"/>
      <c r="EE52" s="580"/>
      <c r="EF52" s="580"/>
      <c r="EG52" s="580"/>
      <c r="EH52" s="580"/>
      <c r="EI52" s="580"/>
      <c r="EJ52" s="580"/>
      <c r="EK52" s="580"/>
      <c r="EL52" s="580"/>
      <c r="EM52" s="580"/>
      <c r="EN52" s="580"/>
      <c r="EO52" s="580"/>
      <c r="EP52" s="580"/>
      <c r="EQ52" s="580"/>
      <c r="ER52" s="580"/>
      <c r="ES52" s="580"/>
      <c r="ET52" s="580"/>
      <c r="EU52" s="580"/>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0"/>
      <c r="FS52" s="580"/>
      <c r="FT52" s="580"/>
      <c r="FU52" s="580"/>
      <c r="FV52" s="580"/>
      <c r="FW52" s="580"/>
      <c r="FX52" s="580"/>
      <c r="FY52" s="580"/>
      <c r="FZ52" s="580"/>
      <c r="GA52" s="580"/>
      <c r="GB52" s="580"/>
      <c r="GC52" s="580"/>
      <c r="GD52" s="580"/>
      <c r="GE52" s="580"/>
      <c r="GF52" s="580"/>
      <c r="GG52" s="580"/>
      <c r="GH52" s="580"/>
      <c r="GI52" s="580"/>
      <c r="GJ52" s="580"/>
      <c r="GK52" s="580"/>
      <c r="GL52" s="580"/>
      <c r="GM52" s="580"/>
      <c r="GN52" s="580"/>
      <c r="GO52" s="580"/>
      <c r="GP52" s="580"/>
      <c r="GQ52" s="580"/>
      <c r="GR52" s="580"/>
      <c r="GS52" s="580"/>
      <c r="GT52" s="580"/>
      <c r="GU52" s="580"/>
      <c r="GV52" s="580"/>
      <c r="GW52" s="580"/>
      <c r="GX52" s="580"/>
      <c r="GY52" s="580"/>
      <c r="GZ52" s="580"/>
      <c r="HA52" s="580"/>
      <c r="HB52" s="580"/>
      <c r="HC52" s="580"/>
      <c r="HD52" s="580"/>
      <c r="HE52" s="580"/>
      <c r="HF52" s="580"/>
      <c r="HG52" s="580"/>
      <c r="HH52" s="580"/>
      <c r="HI52" s="580"/>
      <c r="HJ52" s="580"/>
      <c r="HK52" s="580"/>
      <c r="HL52" s="580"/>
      <c r="HM52" s="580"/>
      <c r="HN52" s="580"/>
      <c r="HO52" s="580"/>
      <c r="HP52" s="580"/>
      <c r="HQ52" s="580"/>
      <c r="HR52" s="580"/>
      <c r="HS52" s="580"/>
      <c r="HT52" s="580"/>
      <c r="HU52" s="580"/>
      <c r="HV52" s="580"/>
      <c r="HW52" s="580"/>
      <c r="HX52" s="580"/>
      <c r="HY52" s="580"/>
      <c r="HZ52" s="580"/>
      <c r="IA52" s="580"/>
      <c r="IB52" s="580"/>
      <c r="IC52" s="580"/>
      <c r="ID52" s="580"/>
      <c r="IE52" s="580"/>
      <c r="IF52" s="580"/>
      <c r="IG52" s="580"/>
      <c r="IH52" s="580"/>
      <c r="II52" s="580"/>
      <c r="IJ52" s="580"/>
      <c r="IK52" s="580"/>
      <c r="IL52" s="580"/>
    </row>
    <row r="53" spans="1:246" ht="24" customHeight="1">
      <c r="A53" s="1351" t="s">
        <v>260</v>
      </c>
      <c r="B53" s="1352"/>
      <c r="C53" s="1352"/>
      <c r="D53" s="1352"/>
      <c r="E53" s="1651"/>
      <c r="F53" s="1652"/>
      <c r="G53" s="1684"/>
      <c r="H53" s="1684"/>
      <c r="I53" s="1684"/>
      <c r="J53" s="1684"/>
      <c r="K53" s="1684"/>
      <c r="L53" s="1684"/>
      <c r="M53" s="1684"/>
      <c r="N53" s="1684"/>
      <c r="O53" s="1684"/>
      <c r="P53" s="1684"/>
      <c r="Q53" s="1684"/>
      <c r="R53" s="1684"/>
      <c r="S53" s="1684"/>
      <c r="T53" s="1684"/>
      <c r="U53" s="1684"/>
      <c r="V53" s="1684"/>
      <c r="W53" s="1684"/>
      <c r="X53" s="1684"/>
      <c r="Y53" s="1684"/>
      <c r="Z53" s="1684"/>
      <c r="AA53" s="1684"/>
      <c r="AB53" s="1684"/>
      <c r="AC53" s="1684"/>
      <c r="AD53" s="1684"/>
      <c r="AE53" s="1684"/>
      <c r="AF53" s="1684"/>
      <c r="AG53" s="1684"/>
      <c r="AH53" s="1684"/>
      <c r="AI53" s="1684"/>
      <c r="AJ53" s="1684"/>
      <c r="AK53" s="1684"/>
      <c r="AL53" s="1685"/>
      <c r="AM53" s="784"/>
      <c r="AN53" s="784"/>
      <c r="AO53" s="784"/>
      <c r="AP53" s="784"/>
      <c r="AQ53" s="784"/>
      <c r="AR53" s="784"/>
      <c r="AS53" s="784"/>
      <c r="AT53" s="784"/>
      <c r="AU53" s="759"/>
      <c r="AV53" s="759"/>
      <c r="AW53" s="759"/>
      <c r="AX53" s="759"/>
      <c r="AY53" s="777"/>
      <c r="AZ53" s="777"/>
      <c r="BA53" s="777"/>
      <c r="BB53" s="777"/>
      <c r="BC53" s="43"/>
      <c r="BD53" s="131"/>
      <c r="BE53" s="941"/>
      <c r="BF53" s="258"/>
      <c r="BG53" s="941"/>
      <c r="BH53" s="136"/>
      <c r="BI53" s="941"/>
      <c r="BJ53" s="941"/>
      <c r="BK53" s="941"/>
      <c r="BL53" s="941"/>
      <c r="BM53" s="771"/>
      <c r="BN53" s="771"/>
      <c r="BO53" s="771"/>
      <c r="BP53" s="771"/>
      <c r="BQ53" s="771"/>
      <c r="BR53" s="771"/>
      <c r="BS53" s="771"/>
      <c r="BT53" s="771"/>
      <c r="BU53" s="941"/>
      <c r="BV53" s="941"/>
      <c r="BW53" s="941"/>
      <c r="BX53" s="941"/>
      <c r="BY53" s="941"/>
      <c r="BZ53" s="941"/>
      <c r="CA53" s="941"/>
      <c r="CB53" s="941"/>
      <c r="CC53" s="941"/>
      <c r="CD53" s="941"/>
      <c r="CE53" s="941"/>
      <c r="CF53" s="941"/>
      <c r="CG53" s="941"/>
      <c r="CH53" s="941"/>
      <c r="CI53" s="941"/>
      <c r="CJ53" s="941"/>
      <c r="CK53" s="941"/>
      <c r="CL53" s="20"/>
      <c r="CM53" s="941"/>
      <c r="CN53" s="20"/>
      <c r="CO53" s="20"/>
      <c r="CP53" s="20"/>
      <c r="CQ53" s="39"/>
      <c r="CR53" s="783"/>
      <c r="CS53" s="39"/>
      <c r="CT53" s="771"/>
      <c r="CU53" s="941"/>
      <c r="CV53" s="941"/>
      <c r="CW53" s="590"/>
      <c r="CX53" s="590"/>
      <c r="CY53" s="941"/>
      <c r="CZ53" s="580"/>
      <c r="DA53" s="580"/>
      <c r="DB53" s="580"/>
      <c r="DC53" s="580"/>
      <c r="DD53" s="580"/>
      <c r="DE53" s="580"/>
      <c r="DF53" s="580"/>
      <c r="DG53" s="580"/>
      <c r="DH53" s="580"/>
      <c r="DI53" s="580"/>
      <c r="DJ53" s="580"/>
      <c r="DK53" s="580"/>
      <c r="DL53" s="580"/>
      <c r="DM53" s="580"/>
      <c r="DN53" s="580"/>
      <c r="DO53" s="580"/>
      <c r="DP53" s="580"/>
      <c r="DQ53" s="580"/>
      <c r="DR53" s="580"/>
      <c r="DS53" s="580"/>
      <c r="DT53" s="580"/>
      <c r="DU53" s="580"/>
      <c r="DV53" s="580"/>
      <c r="DW53" s="580"/>
      <c r="DX53" s="580"/>
      <c r="DY53" s="580"/>
      <c r="DZ53" s="580"/>
      <c r="EA53" s="580"/>
      <c r="EB53" s="580"/>
      <c r="EC53" s="580"/>
      <c r="ED53" s="580"/>
      <c r="EE53" s="580"/>
      <c r="EF53" s="580"/>
      <c r="EG53" s="580"/>
      <c r="EH53" s="580"/>
      <c r="EI53" s="580"/>
      <c r="EJ53" s="580"/>
      <c r="EK53" s="580"/>
      <c r="EL53" s="580"/>
      <c r="EM53" s="580"/>
      <c r="EN53" s="580"/>
      <c r="EO53" s="580"/>
      <c r="EP53" s="580"/>
      <c r="EQ53" s="580"/>
      <c r="ER53" s="580"/>
      <c r="ES53" s="580"/>
      <c r="ET53" s="580"/>
      <c r="EU53" s="580"/>
      <c r="EV53" s="580"/>
      <c r="EW53" s="580"/>
      <c r="EX53" s="580"/>
      <c r="EY53" s="580"/>
      <c r="EZ53" s="580"/>
      <c r="FA53" s="580"/>
      <c r="FB53" s="580"/>
      <c r="FC53" s="580"/>
      <c r="FD53" s="580"/>
      <c r="FE53" s="580"/>
      <c r="FF53" s="580"/>
      <c r="FG53" s="580"/>
      <c r="FH53" s="580"/>
      <c r="FI53" s="580"/>
      <c r="FJ53" s="580"/>
      <c r="FK53" s="580"/>
      <c r="FL53" s="580"/>
      <c r="FM53" s="580"/>
      <c r="FN53" s="580"/>
      <c r="FO53" s="580"/>
      <c r="FP53" s="580"/>
      <c r="FQ53" s="580"/>
      <c r="FR53" s="580"/>
      <c r="FS53" s="580"/>
      <c r="FT53" s="580"/>
      <c r="FU53" s="580"/>
      <c r="FV53" s="580"/>
      <c r="FW53" s="580"/>
      <c r="FX53" s="580"/>
      <c r="FY53" s="580"/>
      <c r="FZ53" s="580"/>
      <c r="GA53" s="580"/>
      <c r="GB53" s="580"/>
      <c r="GC53" s="580"/>
      <c r="GD53" s="580"/>
      <c r="GE53" s="580"/>
      <c r="GF53" s="580"/>
      <c r="GG53" s="580"/>
      <c r="GH53" s="580"/>
      <c r="GI53" s="580"/>
      <c r="GJ53" s="580"/>
      <c r="GK53" s="580"/>
      <c r="GL53" s="580"/>
      <c r="GM53" s="580"/>
      <c r="GN53" s="580"/>
      <c r="GO53" s="580"/>
      <c r="GP53" s="580"/>
      <c r="GQ53" s="580"/>
      <c r="GR53" s="580"/>
      <c r="GS53" s="580"/>
      <c r="GT53" s="580"/>
      <c r="GU53" s="580"/>
      <c r="GV53" s="580"/>
      <c r="GW53" s="580"/>
      <c r="GX53" s="580"/>
      <c r="GY53" s="580"/>
      <c r="GZ53" s="580"/>
      <c r="HA53" s="580"/>
      <c r="HB53" s="580"/>
      <c r="HC53" s="580"/>
      <c r="HD53" s="580"/>
      <c r="HE53" s="580"/>
      <c r="HF53" s="580"/>
      <c r="HG53" s="580"/>
      <c r="HH53" s="580"/>
      <c r="HI53" s="580"/>
      <c r="HJ53" s="580"/>
      <c r="HK53" s="580"/>
      <c r="HL53" s="580"/>
      <c r="HM53" s="580"/>
      <c r="HN53" s="580"/>
      <c r="HO53" s="580"/>
      <c r="HP53" s="580"/>
      <c r="HQ53" s="580"/>
      <c r="HR53" s="580"/>
      <c r="HS53" s="580"/>
      <c r="HT53" s="580"/>
      <c r="HU53" s="580"/>
      <c r="HV53" s="580"/>
      <c r="HW53" s="580"/>
      <c r="HX53" s="580"/>
      <c r="HY53" s="580"/>
      <c r="HZ53" s="580"/>
      <c r="IA53" s="580"/>
      <c r="IB53" s="580"/>
      <c r="IC53" s="580"/>
      <c r="ID53" s="580"/>
      <c r="IE53" s="580"/>
      <c r="IF53" s="580"/>
      <c r="IG53" s="580"/>
      <c r="IH53" s="580"/>
      <c r="II53" s="580"/>
      <c r="IJ53" s="580"/>
      <c r="IK53" s="580"/>
      <c r="IL53" s="580"/>
    </row>
    <row r="54" spans="1:246" ht="24" customHeight="1">
      <c r="A54" s="1318" t="s">
        <v>261</v>
      </c>
      <c r="B54" s="1255"/>
      <c r="C54" s="1255"/>
      <c r="D54" s="1255"/>
      <c r="E54" s="1653">
        <f>E52*E53</f>
        <v>0</v>
      </c>
      <c r="F54" s="1654"/>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5"/>
      <c r="AM54" s="760"/>
      <c r="AN54" s="760"/>
      <c r="AO54" s="760"/>
      <c r="AP54" s="760"/>
      <c r="AQ54" s="760"/>
      <c r="AR54" s="760"/>
      <c r="AS54" s="760"/>
      <c r="AT54" s="760"/>
      <c r="AU54" s="759"/>
      <c r="AV54" s="759"/>
      <c r="AW54" s="759"/>
      <c r="AX54" s="759"/>
      <c r="AY54" s="777"/>
      <c r="AZ54" s="777"/>
      <c r="BA54" s="777"/>
      <c r="BB54" s="777"/>
      <c r="BC54" s="43"/>
      <c r="BD54" s="131"/>
      <c r="BE54" s="23"/>
      <c r="BF54" s="614"/>
      <c r="BG54" s="23"/>
      <c r="BH54" s="136"/>
      <c r="BI54" s="941"/>
      <c r="BJ54" s="941"/>
      <c r="BK54" s="941"/>
      <c r="BL54" s="941"/>
      <c r="BM54" s="771"/>
      <c r="BN54" s="771"/>
      <c r="BO54" s="771"/>
      <c r="BP54" s="771"/>
      <c r="BQ54" s="771"/>
      <c r="BR54" s="771"/>
      <c r="BS54" s="771"/>
      <c r="BT54" s="771"/>
      <c r="BU54" s="941"/>
      <c r="BV54" s="941"/>
      <c r="BW54" s="941"/>
      <c r="BX54" s="941"/>
      <c r="BY54" s="941"/>
      <c r="BZ54" s="941"/>
      <c r="CA54" s="23"/>
      <c r="CB54" s="941"/>
      <c r="CC54" s="941"/>
      <c r="CD54" s="941"/>
      <c r="CE54" s="941"/>
      <c r="CF54" s="941"/>
      <c r="CG54" s="941"/>
      <c r="CH54" s="941"/>
      <c r="CI54" s="941"/>
      <c r="CJ54" s="941"/>
      <c r="CK54" s="941"/>
      <c r="CL54" s="20"/>
      <c r="CM54" s="20"/>
      <c r="CN54" s="20"/>
      <c r="CO54" s="20"/>
      <c r="CP54" s="20"/>
      <c r="CQ54" s="20"/>
      <c r="CR54" s="20"/>
      <c r="CS54" s="20"/>
      <c r="CT54" s="771"/>
      <c r="CU54" s="20"/>
      <c r="CV54" s="20"/>
      <c r="CW54" s="590"/>
      <c r="CX54" s="590"/>
      <c r="CY54" s="941"/>
      <c r="CZ54" s="580"/>
      <c r="DA54" s="580"/>
      <c r="DB54" s="580"/>
      <c r="DC54" s="580"/>
      <c r="DD54" s="580"/>
      <c r="DE54" s="580"/>
      <c r="DF54" s="580"/>
      <c r="DG54" s="580"/>
      <c r="DH54" s="580"/>
      <c r="DI54" s="580"/>
      <c r="DJ54" s="580"/>
      <c r="DK54" s="580"/>
      <c r="DL54" s="580"/>
      <c r="DM54" s="580"/>
      <c r="DN54" s="580"/>
      <c r="DO54" s="580"/>
      <c r="DP54" s="580"/>
      <c r="DQ54" s="580"/>
      <c r="DR54" s="580"/>
      <c r="DS54" s="580"/>
      <c r="DT54" s="580"/>
      <c r="DU54" s="580"/>
      <c r="DV54" s="580"/>
      <c r="DW54" s="580"/>
      <c r="DX54" s="580"/>
      <c r="DY54" s="580"/>
      <c r="DZ54" s="580"/>
      <c r="EA54" s="580"/>
      <c r="EB54" s="580"/>
      <c r="EC54" s="580"/>
      <c r="ED54" s="580"/>
      <c r="EE54" s="580"/>
      <c r="EF54" s="580"/>
      <c r="EG54" s="580"/>
      <c r="EH54" s="580"/>
      <c r="EI54" s="580"/>
      <c r="EJ54" s="580"/>
      <c r="EK54" s="580"/>
      <c r="EL54" s="580"/>
      <c r="EM54" s="580"/>
      <c r="EN54" s="580"/>
      <c r="EO54" s="580"/>
      <c r="EP54" s="580"/>
      <c r="EQ54" s="580"/>
      <c r="ER54" s="580"/>
      <c r="ES54" s="580"/>
      <c r="ET54" s="580"/>
      <c r="EU54" s="580"/>
      <c r="EV54" s="580"/>
      <c r="EW54" s="580"/>
      <c r="EX54" s="580"/>
      <c r="EY54" s="580"/>
      <c r="EZ54" s="580"/>
      <c r="FA54" s="580"/>
      <c r="FB54" s="580"/>
      <c r="FC54" s="580"/>
      <c r="FD54" s="580"/>
      <c r="FE54" s="580"/>
      <c r="FF54" s="580"/>
      <c r="FG54" s="580"/>
      <c r="FH54" s="580"/>
      <c r="FI54" s="580"/>
      <c r="FJ54" s="580"/>
      <c r="FK54" s="580"/>
      <c r="FL54" s="580"/>
      <c r="FM54" s="580"/>
      <c r="FN54" s="580"/>
      <c r="FO54" s="580"/>
      <c r="FP54" s="580"/>
      <c r="FQ54" s="580"/>
      <c r="FR54" s="580"/>
      <c r="FS54" s="580"/>
      <c r="FT54" s="580"/>
      <c r="FU54" s="580"/>
      <c r="FV54" s="580"/>
      <c r="FW54" s="580"/>
      <c r="FX54" s="580"/>
      <c r="FY54" s="580"/>
      <c r="FZ54" s="580"/>
      <c r="GA54" s="580"/>
      <c r="GB54" s="580"/>
      <c r="GC54" s="580"/>
      <c r="GD54" s="580"/>
      <c r="GE54" s="580"/>
      <c r="GF54" s="580"/>
      <c r="GG54" s="580"/>
      <c r="GH54" s="580"/>
      <c r="GI54" s="580"/>
      <c r="GJ54" s="580"/>
      <c r="GK54" s="580"/>
      <c r="GL54" s="580"/>
      <c r="GM54" s="580"/>
      <c r="GN54" s="580"/>
      <c r="GO54" s="580"/>
      <c r="GP54" s="580"/>
      <c r="GQ54" s="580"/>
      <c r="GR54" s="580"/>
      <c r="GS54" s="580"/>
      <c r="GT54" s="580"/>
      <c r="GU54" s="580"/>
      <c r="GV54" s="580"/>
      <c r="GW54" s="580"/>
      <c r="GX54" s="580"/>
      <c r="GY54" s="580"/>
      <c r="GZ54" s="580"/>
      <c r="HA54" s="580"/>
      <c r="HB54" s="580"/>
      <c r="HC54" s="580"/>
      <c r="HD54" s="580"/>
      <c r="HE54" s="580"/>
      <c r="HF54" s="580"/>
      <c r="HG54" s="580"/>
      <c r="HH54" s="580"/>
      <c r="HI54" s="580"/>
      <c r="HJ54" s="580"/>
      <c r="HK54" s="580"/>
      <c r="HL54" s="580"/>
      <c r="HM54" s="580"/>
      <c r="HN54" s="580"/>
      <c r="HO54" s="580"/>
      <c r="HP54" s="580"/>
      <c r="HQ54" s="580"/>
      <c r="HR54" s="580"/>
      <c r="HS54" s="580"/>
      <c r="HT54" s="580"/>
      <c r="HU54" s="580"/>
      <c r="HV54" s="580"/>
      <c r="HW54" s="580"/>
      <c r="HX54" s="580"/>
      <c r="HY54" s="580"/>
      <c r="HZ54" s="580"/>
      <c r="IA54" s="580"/>
      <c r="IB54" s="580"/>
      <c r="IC54" s="580"/>
      <c r="ID54" s="580"/>
      <c r="IE54" s="580"/>
      <c r="IF54" s="580"/>
      <c r="IG54" s="580"/>
      <c r="IH54" s="580"/>
      <c r="II54" s="580"/>
      <c r="IJ54" s="580"/>
      <c r="IK54" s="580"/>
      <c r="IL54" s="580"/>
    </row>
    <row r="55" spans="1:246" ht="24" customHeight="1">
      <c r="A55" s="1318" t="s">
        <v>262</v>
      </c>
      <c r="B55" s="1255"/>
      <c r="C55" s="1255"/>
      <c r="D55" s="1255"/>
      <c r="E55" s="1680"/>
      <c r="F55" s="1681"/>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5"/>
      <c r="AM55" s="777"/>
      <c r="AN55" s="777"/>
      <c r="AO55" s="777"/>
      <c r="AP55" s="777"/>
      <c r="AQ55" s="777"/>
      <c r="AR55" s="777"/>
      <c r="AS55" s="777"/>
      <c r="AT55" s="777"/>
      <c r="AU55" s="759"/>
      <c r="AV55" s="759"/>
      <c r="AW55" s="759"/>
      <c r="AX55" s="759"/>
      <c r="AY55" s="777"/>
      <c r="AZ55" s="777"/>
      <c r="BA55" s="777"/>
      <c r="BB55" s="777"/>
      <c r="BC55" s="43"/>
      <c r="BD55" s="131"/>
      <c r="BE55" s="23"/>
      <c r="BF55" s="614"/>
      <c r="BG55" s="23"/>
      <c r="BH55" s="136"/>
      <c r="BI55" s="941"/>
      <c r="BJ55" s="941"/>
      <c r="BK55" s="941"/>
      <c r="BL55" s="941"/>
      <c r="BM55" s="771"/>
      <c r="BN55" s="771"/>
      <c r="BO55" s="771"/>
      <c r="BP55" s="771"/>
      <c r="BQ55" s="771"/>
      <c r="BR55" s="771"/>
      <c r="BS55" s="771"/>
      <c r="BT55" s="771"/>
      <c r="BU55" s="941"/>
      <c r="BV55" s="941"/>
      <c r="BW55" s="941"/>
      <c r="BX55" s="941"/>
      <c r="BY55" s="941"/>
      <c r="BZ55" s="941"/>
      <c r="CA55" s="23"/>
      <c r="CB55" s="941"/>
      <c r="CC55" s="941"/>
      <c r="CD55" s="941"/>
      <c r="CE55" s="941"/>
      <c r="CF55" s="941"/>
      <c r="CG55" s="941"/>
      <c r="CH55" s="941"/>
      <c r="CI55" s="941"/>
      <c r="CJ55" s="941"/>
      <c r="CK55" s="941"/>
      <c r="CL55" s="20"/>
      <c r="CM55" s="20"/>
      <c r="CN55" s="20"/>
      <c r="CO55" s="20"/>
      <c r="CP55" s="20"/>
      <c r="CQ55" s="20"/>
      <c r="CR55" s="20"/>
      <c r="CS55" s="20"/>
      <c r="CT55" s="771"/>
      <c r="CU55" s="20"/>
      <c r="CV55" s="20"/>
      <c r="CW55" s="590"/>
      <c r="CX55" s="590"/>
      <c r="CY55" s="941"/>
      <c r="CZ55" s="580"/>
      <c r="DA55" s="580"/>
      <c r="DB55" s="580"/>
      <c r="DC55" s="580"/>
      <c r="DD55" s="580"/>
      <c r="DE55" s="580"/>
      <c r="DF55" s="580"/>
      <c r="DG55" s="580"/>
      <c r="DH55" s="580"/>
      <c r="DI55" s="580"/>
      <c r="DJ55" s="580"/>
      <c r="DK55" s="580"/>
      <c r="DL55" s="580"/>
      <c r="DM55" s="580"/>
      <c r="DN55" s="580"/>
      <c r="DO55" s="580"/>
      <c r="DP55" s="580"/>
      <c r="DQ55" s="580"/>
      <c r="DR55" s="580"/>
      <c r="DS55" s="580"/>
      <c r="DT55" s="580"/>
      <c r="DU55" s="580"/>
      <c r="DV55" s="580"/>
      <c r="DW55" s="580"/>
      <c r="DX55" s="580"/>
      <c r="DY55" s="580"/>
      <c r="DZ55" s="580"/>
      <c r="EA55" s="580"/>
      <c r="EB55" s="580"/>
      <c r="EC55" s="580"/>
      <c r="ED55" s="580"/>
      <c r="EE55" s="580"/>
      <c r="EF55" s="580"/>
      <c r="EG55" s="580"/>
      <c r="EH55" s="580"/>
      <c r="EI55" s="580"/>
      <c r="EJ55" s="580"/>
      <c r="EK55" s="580"/>
      <c r="EL55" s="580"/>
      <c r="EM55" s="580"/>
      <c r="EN55" s="580"/>
      <c r="EO55" s="580"/>
      <c r="EP55" s="580"/>
      <c r="EQ55" s="580"/>
      <c r="ER55" s="580"/>
      <c r="ES55" s="580"/>
      <c r="ET55" s="580"/>
      <c r="EU55" s="580"/>
      <c r="EV55" s="580"/>
      <c r="EW55" s="580"/>
      <c r="EX55" s="580"/>
      <c r="EY55" s="580"/>
      <c r="EZ55" s="580"/>
      <c r="FA55" s="580"/>
      <c r="FB55" s="580"/>
      <c r="FC55" s="580"/>
      <c r="FD55" s="580"/>
      <c r="FE55" s="580"/>
      <c r="FF55" s="580"/>
      <c r="FG55" s="580"/>
      <c r="FH55" s="580"/>
      <c r="FI55" s="580"/>
      <c r="FJ55" s="580"/>
      <c r="FK55" s="580"/>
      <c r="FL55" s="580"/>
      <c r="FM55" s="580"/>
      <c r="FN55" s="580"/>
      <c r="FO55" s="580"/>
      <c r="FP55" s="580"/>
      <c r="FQ55" s="580"/>
      <c r="FR55" s="580"/>
      <c r="FS55" s="580"/>
      <c r="FT55" s="580"/>
      <c r="FU55" s="580"/>
      <c r="FV55" s="580"/>
      <c r="FW55" s="580"/>
      <c r="FX55" s="580"/>
      <c r="FY55" s="580"/>
      <c r="FZ55" s="580"/>
      <c r="GA55" s="580"/>
      <c r="GB55" s="580"/>
      <c r="GC55" s="580"/>
      <c r="GD55" s="580"/>
      <c r="GE55" s="580"/>
      <c r="GF55" s="580"/>
      <c r="GG55" s="580"/>
      <c r="GH55" s="580"/>
      <c r="GI55" s="580"/>
      <c r="GJ55" s="580"/>
      <c r="GK55" s="580"/>
      <c r="GL55" s="580"/>
      <c r="GM55" s="580"/>
      <c r="GN55" s="580"/>
      <c r="GO55" s="580"/>
      <c r="GP55" s="580"/>
      <c r="GQ55" s="580"/>
      <c r="GR55" s="580"/>
      <c r="GS55" s="580"/>
      <c r="GT55" s="580"/>
      <c r="GU55" s="580"/>
      <c r="GV55" s="580"/>
      <c r="GW55" s="580"/>
      <c r="GX55" s="580"/>
      <c r="GY55" s="580"/>
      <c r="GZ55" s="580"/>
      <c r="HA55" s="580"/>
      <c r="HB55" s="580"/>
      <c r="HC55" s="580"/>
      <c r="HD55" s="580"/>
      <c r="HE55" s="580"/>
      <c r="HF55" s="580"/>
      <c r="HG55" s="580"/>
      <c r="HH55" s="580"/>
      <c r="HI55" s="580"/>
      <c r="HJ55" s="580"/>
      <c r="HK55" s="580"/>
      <c r="HL55" s="580"/>
      <c r="HM55" s="580"/>
      <c r="HN55" s="580"/>
      <c r="HO55" s="580"/>
      <c r="HP55" s="580"/>
      <c r="HQ55" s="580"/>
      <c r="HR55" s="580"/>
      <c r="HS55" s="580"/>
      <c r="HT55" s="580"/>
      <c r="HU55" s="580"/>
      <c r="HV55" s="580"/>
      <c r="HW55" s="580"/>
      <c r="HX55" s="580"/>
      <c r="HY55" s="580"/>
      <c r="HZ55" s="580"/>
      <c r="IA55" s="580"/>
      <c r="IB55" s="580"/>
      <c r="IC55" s="580"/>
      <c r="ID55" s="580"/>
      <c r="IE55" s="580"/>
      <c r="IF55" s="580"/>
      <c r="IG55" s="580"/>
      <c r="IH55" s="580"/>
      <c r="II55" s="580"/>
      <c r="IJ55" s="580"/>
      <c r="IK55" s="580"/>
      <c r="IL55" s="580"/>
    </row>
    <row r="56" spans="1:246" ht="24" customHeight="1">
      <c r="A56" s="1692" t="s">
        <v>263</v>
      </c>
      <c r="B56" s="1693"/>
      <c r="C56" s="1693"/>
      <c r="D56" s="1693"/>
      <c r="E56" s="1693"/>
      <c r="F56" s="1706"/>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c r="AI56" s="1684"/>
      <c r="AJ56" s="1684"/>
      <c r="AK56" s="1684"/>
      <c r="AL56" s="1685"/>
      <c r="AM56" s="777"/>
      <c r="AN56" s="777"/>
      <c r="AO56" s="777"/>
      <c r="AP56" s="777"/>
      <c r="AQ56" s="777"/>
      <c r="AR56" s="777"/>
      <c r="AS56" s="777"/>
      <c r="AT56" s="777"/>
      <c r="AU56" s="759"/>
      <c r="AV56" s="759"/>
      <c r="AW56" s="759"/>
      <c r="AX56" s="759"/>
      <c r="AY56" s="777"/>
      <c r="AZ56" s="777"/>
      <c r="BA56" s="777"/>
      <c r="BB56" s="777"/>
      <c r="BC56" s="43"/>
      <c r="BD56" s="131"/>
      <c r="BE56" s="23"/>
      <c r="BF56" s="614"/>
      <c r="BG56" s="23"/>
      <c r="BH56" s="136"/>
      <c r="BI56" s="941"/>
      <c r="BJ56" s="941"/>
      <c r="BK56" s="941"/>
      <c r="BL56" s="941"/>
      <c r="BM56" s="771"/>
      <c r="BN56" s="771"/>
      <c r="BO56" s="771"/>
      <c r="BP56" s="771"/>
      <c r="BQ56" s="771"/>
      <c r="BR56" s="771"/>
      <c r="BS56" s="771"/>
      <c r="BT56" s="771"/>
      <c r="BU56" s="941"/>
      <c r="BV56" s="941"/>
      <c r="BW56" s="941"/>
      <c r="BX56" s="941"/>
      <c r="BY56" s="941"/>
      <c r="BZ56" s="941"/>
      <c r="CA56" s="23"/>
      <c r="CB56" s="941"/>
      <c r="CC56" s="941"/>
      <c r="CD56" s="941"/>
      <c r="CE56" s="941"/>
      <c r="CF56" s="941"/>
      <c r="CG56" s="941"/>
      <c r="CH56" s="941"/>
      <c r="CI56" s="941"/>
      <c r="CJ56" s="941"/>
      <c r="CK56" s="941"/>
      <c r="CL56" s="20"/>
      <c r="CM56" s="20"/>
      <c r="CN56" s="20"/>
      <c r="CO56" s="20"/>
      <c r="CP56" s="20"/>
      <c r="CQ56" s="20"/>
      <c r="CR56" s="20"/>
      <c r="CS56" s="20"/>
      <c r="CT56" s="771"/>
      <c r="CU56" s="20"/>
      <c r="CV56" s="20"/>
      <c r="CW56" s="590"/>
      <c r="CX56" s="590"/>
      <c r="CY56" s="941"/>
      <c r="CZ56" s="580"/>
      <c r="DA56" s="580"/>
      <c r="DB56" s="580"/>
      <c r="DC56" s="580"/>
      <c r="DD56" s="580"/>
      <c r="DE56" s="580"/>
      <c r="DF56" s="580"/>
      <c r="DG56" s="580"/>
      <c r="DH56" s="580"/>
      <c r="DI56" s="580"/>
      <c r="DJ56" s="580"/>
      <c r="DK56" s="580"/>
      <c r="DL56" s="580"/>
      <c r="DM56" s="580"/>
      <c r="DN56" s="580"/>
      <c r="DO56" s="580"/>
      <c r="DP56" s="580"/>
      <c r="DQ56" s="580"/>
      <c r="DR56" s="580"/>
      <c r="DS56" s="580"/>
      <c r="DT56" s="580"/>
      <c r="DU56" s="580"/>
      <c r="DV56" s="580"/>
      <c r="DW56" s="580"/>
      <c r="DX56" s="580"/>
      <c r="DY56" s="580"/>
      <c r="DZ56" s="580"/>
      <c r="EA56" s="580"/>
      <c r="EB56" s="580"/>
      <c r="EC56" s="580"/>
      <c r="ED56" s="580"/>
      <c r="EE56" s="580"/>
      <c r="EF56" s="580"/>
      <c r="EG56" s="580"/>
      <c r="EH56" s="580"/>
      <c r="EI56" s="580"/>
      <c r="EJ56" s="580"/>
      <c r="EK56" s="580"/>
      <c r="EL56" s="580"/>
      <c r="EM56" s="580"/>
      <c r="EN56" s="580"/>
      <c r="EO56" s="580"/>
      <c r="EP56" s="580"/>
      <c r="EQ56" s="580"/>
      <c r="ER56" s="580"/>
      <c r="ES56" s="580"/>
      <c r="ET56" s="580"/>
      <c r="EU56" s="580"/>
      <c r="EV56" s="580"/>
      <c r="EW56" s="580"/>
      <c r="EX56" s="580"/>
      <c r="EY56" s="580"/>
      <c r="EZ56" s="580"/>
      <c r="FA56" s="580"/>
      <c r="FB56" s="580"/>
      <c r="FC56" s="580"/>
      <c r="FD56" s="580"/>
      <c r="FE56" s="580"/>
      <c r="FF56" s="580"/>
      <c r="FG56" s="580"/>
      <c r="FH56" s="580"/>
      <c r="FI56" s="580"/>
      <c r="FJ56" s="580"/>
      <c r="FK56" s="580"/>
      <c r="FL56" s="580"/>
      <c r="FM56" s="580"/>
      <c r="FN56" s="580"/>
      <c r="FO56" s="580"/>
      <c r="FP56" s="580"/>
      <c r="FQ56" s="580"/>
      <c r="FR56" s="580"/>
      <c r="FS56" s="580"/>
      <c r="FT56" s="580"/>
      <c r="FU56" s="580"/>
      <c r="FV56" s="580"/>
      <c r="FW56" s="580"/>
      <c r="FX56" s="580"/>
      <c r="FY56" s="580"/>
      <c r="FZ56" s="580"/>
      <c r="GA56" s="580"/>
      <c r="GB56" s="580"/>
      <c r="GC56" s="580"/>
      <c r="GD56" s="580"/>
      <c r="GE56" s="580"/>
      <c r="GF56" s="580"/>
      <c r="GG56" s="580"/>
      <c r="GH56" s="580"/>
      <c r="GI56" s="580"/>
      <c r="GJ56" s="580"/>
      <c r="GK56" s="580"/>
      <c r="GL56" s="580"/>
      <c r="GM56" s="580"/>
      <c r="GN56" s="580"/>
      <c r="GO56" s="580"/>
      <c r="GP56" s="580"/>
      <c r="GQ56" s="580"/>
      <c r="GR56" s="580"/>
      <c r="GS56" s="580"/>
      <c r="GT56" s="580"/>
      <c r="GU56" s="580"/>
      <c r="GV56" s="580"/>
      <c r="GW56" s="580"/>
      <c r="GX56" s="580"/>
      <c r="GY56" s="580"/>
      <c r="GZ56" s="580"/>
      <c r="HA56" s="580"/>
      <c r="HB56" s="580"/>
      <c r="HC56" s="580"/>
      <c r="HD56" s="580"/>
      <c r="HE56" s="580"/>
      <c r="HF56" s="580"/>
      <c r="HG56" s="580"/>
      <c r="HH56" s="580"/>
      <c r="HI56" s="580"/>
      <c r="HJ56" s="580"/>
      <c r="HK56" s="580"/>
      <c r="HL56" s="580"/>
      <c r="HM56" s="580"/>
      <c r="HN56" s="580"/>
      <c r="HO56" s="580"/>
      <c r="HP56" s="580"/>
      <c r="HQ56" s="580"/>
      <c r="HR56" s="580"/>
      <c r="HS56" s="580"/>
      <c r="HT56" s="580"/>
      <c r="HU56" s="580"/>
      <c r="HV56" s="580"/>
      <c r="HW56" s="580"/>
      <c r="HX56" s="580"/>
      <c r="HY56" s="580"/>
      <c r="HZ56" s="580"/>
      <c r="IA56" s="580"/>
      <c r="IB56" s="580"/>
      <c r="IC56" s="580"/>
      <c r="ID56" s="580"/>
      <c r="IE56" s="580"/>
      <c r="IF56" s="580"/>
      <c r="IG56" s="580"/>
      <c r="IH56" s="580"/>
      <c r="II56" s="580"/>
      <c r="IJ56" s="580"/>
      <c r="IK56" s="580"/>
      <c r="IL56" s="580"/>
    </row>
    <row r="57" spans="1:246" ht="24" customHeight="1">
      <c r="A57" s="1351" t="s">
        <v>102</v>
      </c>
      <c r="B57" s="1352"/>
      <c r="C57" s="1352"/>
      <c r="D57" s="1352"/>
      <c r="E57" s="1352"/>
      <c r="F57" s="917"/>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c r="AI57" s="1684"/>
      <c r="AJ57" s="1684"/>
      <c r="AK57" s="1684"/>
      <c r="AL57" s="1685"/>
      <c r="AM57" s="777"/>
      <c r="AN57" s="777"/>
      <c r="AO57" s="777"/>
      <c r="AP57" s="777"/>
      <c r="AQ57" s="777"/>
      <c r="AR57" s="777"/>
      <c r="AS57" s="777"/>
      <c r="AT57" s="777"/>
      <c r="AU57" s="759"/>
      <c r="AV57" s="759"/>
      <c r="AW57" s="759"/>
      <c r="AX57" s="759"/>
      <c r="AY57" s="777"/>
      <c r="AZ57" s="777"/>
      <c r="BA57" s="777"/>
      <c r="BB57" s="777"/>
      <c r="BC57" s="43"/>
      <c r="BD57" s="131"/>
      <c r="BE57" s="23"/>
      <c r="BF57" s="614"/>
      <c r="BG57" s="23"/>
      <c r="BH57" s="136"/>
      <c r="BI57" s="941"/>
      <c r="BJ57" s="941"/>
      <c r="BK57" s="941"/>
      <c r="BL57" s="941"/>
      <c r="BM57" s="771"/>
      <c r="BN57" s="771"/>
      <c r="BO57" s="771"/>
      <c r="BP57" s="771"/>
      <c r="BQ57" s="771"/>
      <c r="BR57" s="771"/>
      <c r="BS57" s="771"/>
      <c r="BT57" s="771"/>
      <c r="BU57" s="941"/>
      <c r="BV57" s="941"/>
      <c r="BW57" s="941"/>
      <c r="BX57" s="941"/>
      <c r="BY57" s="941"/>
      <c r="BZ57" s="941"/>
      <c r="CA57" s="23"/>
      <c r="CB57" s="941"/>
      <c r="CC57" s="941"/>
      <c r="CD57" s="941"/>
      <c r="CE57" s="941"/>
      <c r="CF57" s="941"/>
      <c r="CG57" s="941"/>
      <c r="CH57" s="941"/>
      <c r="CI57" s="941"/>
      <c r="CJ57" s="941"/>
      <c r="CK57" s="941"/>
      <c r="CL57" s="20"/>
      <c r="CM57" s="20"/>
      <c r="CN57" s="20"/>
      <c r="CO57" s="20"/>
      <c r="CP57" s="20"/>
      <c r="CQ57" s="20"/>
      <c r="CR57" s="20"/>
      <c r="CS57" s="20"/>
      <c r="CT57" s="771"/>
      <c r="CU57" s="20"/>
      <c r="CV57" s="20"/>
      <c r="CW57" s="590"/>
      <c r="CX57" s="590"/>
      <c r="CY57" s="941"/>
      <c r="CZ57" s="580"/>
      <c r="DA57" s="580"/>
      <c r="DB57" s="580"/>
      <c r="DC57" s="580"/>
      <c r="DD57" s="580"/>
      <c r="DE57" s="580"/>
      <c r="DF57" s="580"/>
      <c r="DG57" s="580"/>
      <c r="DH57" s="580"/>
      <c r="DI57" s="580"/>
      <c r="DJ57" s="580"/>
      <c r="DK57" s="580"/>
      <c r="DL57" s="580"/>
      <c r="DM57" s="580"/>
      <c r="DN57" s="580"/>
      <c r="DO57" s="580"/>
      <c r="DP57" s="580"/>
      <c r="DQ57" s="580"/>
      <c r="DR57" s="580"/>
      <c r="DS57" s="580"/>
      <c r="DT57" s="580"/>
      <c r="DU57" s="580"/>
      <c r="DV57" s="580"/>
      <c r="DW57" s="580"/>
      <c r="DX57" s="580"/>
      <c r="DY57" s="580"/>
      <c r="DZ57" s="580"/>
      <c r="EA57" s="580"/>
      <c r="EB57" s="580"/>
      <c r="EC57" s="580"/>
      <c r="ED57" s="580"/>
      <c r="EE57" s="580"/>
      <c r="EF57" s="580"/>
      <c r="EG57" s="580"/>
      <c r="EH57" s="580"/>
      <c r="EI57" s="580"/>
      <c r="EJ57" s="580"/>
      <c r="EK57" s="580"/>
      <c r="EL57" s="580"/>
      <c r="EM57" s="580"/>
      <c r="EN57" s="580"/>
      <c r="EO57" s="580"/>
      <c r="EP57" s="580"/>
      <c r="EQ57" s="580"/>
      <c r="ER57" s="580"/>
      <c r="ES57" s="580"/>
      <c r="ET57" s="580"/>
      <c r="EU57" s="580"/>
      <c r="EV57" s="580"/>
      <c r="EW57" s="580"/>
      <c r="EX57" s="580"/>
      <c r="EY57" s="580"/>
      <c r="EZ57" s="580"/>
      <c r="FA57" s="580"/>
      <c r="FB57" s="580"/>
      <c r="FC57" s="580"/>
      <c r="FD57" s="580"/>
      <c r="FE57" s="580"/>
      <c r="FF57" s="580"/>
      <c r="FG57" s="580"/>
      <c r="FH57" s="580"/>
      <c r="FI57" s="580"/>
      <c r="FJ57" s="580"/>
      <c r="FK57" s="580"/>
      <c r="FL57" s="580"/>
      <c r="FM57" s="580"/>
      <c r="FN57" s="580"/>
      <c r="FO57" s="580"/>
      <c r="FP57" s="580"/>
      <c r="FQ57" s="580"/>
      <c r="FR57" s="580"/>
      <c r="FS57" s="580"/>
      <c r="FT57" s="580"/>
      <c r="FU57" s="580"/>
      <c r="FV57" s="580"/>
      <c r="FW57" s="580"/>
      <c r="FX57" s="580"/>
      <c r="FY57" s="580"/>
      <c r="FZ57" s="580"/>
      <c r="GA57" s="580"/>
      <c r="GB57" s="580"/>
      <c r="GC57" s="580"/>
      <c r="GD57" s="580"/>
      <c r="GE57" s="580"/>
      <c r="GF57" s="580"/>
      <c r="GG57" s="580"/>
      <c r="GH57" s="580"/>
      <c r="GI57" s="580"/>
      <c r="GJ57" s="580"/>
      <c r="GK57" s="580"/>
      <c r="GL57" s="580"/>
      <c r="GM57" s="580"/>
      <c r="GN57" s="580"/>
      <c r="GO57" s="580"/>
      <c r="GP57" s="580"/>
      <c r="GQ57" s="580"/>
      <c r="GR57" s="580"/>
      <c r="GS57" s="580"/>
      <c r="GT57" s="580"/>
      <c r="GU57" s="580"/>
      <c r="GV57" s="580"/>
      <c r="GW57" s="580"/>
      <c r="GX57" s="580"/>
      <c r="GY57" s="580"/>
      <c r="GZ57" s="580"/>
      <c r="HA57" s="580"/>
      <c r="HB57" s="580"/>
      <c r="HC57" s="580"/>
      <c r="HD57" s="580"/>
      <c r="HE57" s="580"/>
      <c r="HF57" s="580"/>
      <c r="HG57" s="580"/>
      <c r="HH57" s="580"/>
      <c r="HI57" s="580"/>
      <c r="HJ57" s="580"/>
      <c r="HK57" s="580"/>
      <c r="HL57" s="580"/>
      <c r="HM57" s="580"/>
      <c r="HN57" s="580"/>
      <c r="HO57" s="580"/>
      <c r="HP57" s="580"/>
      <c r="HQ57" s="580"/>
      <c r="HR57" s="580"/>
      <c r="HS57" s="580"/>
      <c r="HT57" s="580"/>
      <c r="HU57" s="580"/>
      <c r="HV57" s="580"/>
      <c r="HW57" s="580"/>
      <c r="HX57" s="580"/>
      <c r="HY57" s="580"/>
      <c r="HZ57" s="580"/>
      <c r="IA57" s="580"/>
      <c r="IB57" s="580"/>
      <c r="IC57" s="580"/>
      <c r="ID57" s="580"/>
      <c r="IE57" s="580"/>
      <c r="IF57" s="580"/>
      <c r="IG57" s="580"/>
      <c r="IH57" s="580"/>
      <c r="II57" s="580"/>
      <c r="IJ57" s="580"/>
      <c r="IK57" s="580"/>
      <c r="IL57" s="580"/>
    </row>
    <row r="58" spans="1:246" ht="24" customHeight="1">
      <c r="A58" s="1351" t="s">
        <v>103</v>
      </c>
      <c r="B58" s="1352"/>
      <c r="C58" s="1352"/>
      <c r="D58" s="1352"/>
      <c r="E58" s="1352"/>
      <c r="F58" s="917"/>
      <c r="G58" s="1684"/>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5"/>
      <c r="AM58" s="777"/>
      <c r="AN58" s="777"/>
      <c r="AO58" s="777"/>
      <c r="AP58" s="777"/>
      <c r="AQ58" s="777"/>
      <c r="AR58" s="777"/>
      <c r="AS58" s="777"/>
      <c r="AT58" s="777"/>
      <c r="AU58" s="759"/>
      <c r="AV58" s="759"/>
      <c r="AW58" s="759"/>
      <c r="AX58" s="759"/>
      <c r="AY58" s="777"/>
      <c r="AZ58" s="777"/>
      <c r="BA58" s="777"/>
      <c r="BB58" s="777"/>
      <c r="BC58" s="43"/>
      <c r="BD58" s="131"/>
      <c r="BE58" s="23"/>
      <c r="BF58" s="614"/>
      <c r="BG58" s="23"/>
      <c r="BH58" s="136"/>
      <c r="BI58" s="941"/>
      <c r="BJ58" s="941"/>
      <c r="BK58" s="941"/>
      <c r="BL58" s="941"/>
      <c r="BM58" s="771"/>
      <c r="BN58" s="771"/>
      <c r="BO58" s="771"/>
      <c r="BP58" s="771"/>
      <c r="BQ58" s="771"/>
      <c r="BR58" s="771"/>
      <c r="BS58" s="771"/>
      <c r="BT58" s="771"/>
      <c r="BU58" s="941"/>
      <c r="BV58" s="941"/>
      <c r="BW58" s="941"/>
      <c r="BX58" s="941"/>
      <c r="BY58" s="941"/>
      <c r="BZ58" s="941"/>
      <c r="CA58" s="23"/>
      <c r="CB58" s="941"/>
      <c r="CC58" s="941"/>
      <c r="CD58" s="941"/>
      <c r="CE58" s="941"/>
      <c r="CF58" s="941"/>
      <c r="CG58" s="941"/>
      <c r="CH58" s="941"/>
      <c r="CI58" s="941"/>
      <c r="CJ58" s="941"/>
      <c r="CK58" s="941"/>
      <c r="CL58" s="20"/>
      <c r="CM58" s="20"/>
      <c r="CN58" s="20"/>
      <c r="CO58" s="20"/>
      <c r="CP58" s="20"/>
      <c r="CQ58" s="20"/>
      <c r="CR58" s="20"/>
      <c r="CS58" s="20"/>
      <c r="CT58" s="771"/>
      <c r="CU58" s="20"/>
      <c r="CV58" s="20"/>
      <c r="CW58" s="590"/>
      <c r="CX58" s="590"/>
      <c r="CY58" s="941"/>
      <c r="CZ58" s="580"/>
      <c r="DA58" s="580"/>
      <c r="DB58" s="580"/>
      <c r="DC58" s="580"/>
      <c r="DD58" s="580"/>
      <c r="DE58" s="580"/>
      <c r="DF58" s="580"/>
      <c r="DG58" s="580"/>
      <c r="DH58" s="580"/>
      <c r="DI58" s="580"/>
      <c r="DJ58" s="580"/>
      <c r="DK58" s="580"/>
      <c r="DL58" s="580"/>
      <c r="DM58" s="580"/>
      <c r="DN58" s="580"/>
      <c r="DO58" s="580"/>
      <c r="DP58" s="580"/>
      <c r="DQ58" s="580"/>
      <c r="DR58" s="580"/>
      <c r="DS58" s="580"/>
      <c r="DT58" s="580"/>
      <c r="DU58" s="580"/>
      <c r="DV58" s="580"/>
      <c r="DW58" s="580"/>
      <c r="DX58" s="580"/>
      <c r="DY58" s="580"/>
      <c r="DZ58" s="580"/>
      <c r="EA58" s="580"/>
      <c r="EB58" s="580"/>
      <c r="EC58" s="580"/>
      <c r="ED58" s="580"/>
      <c r="EE58" s="580"/>
      <c r="EF58" s="580"/>
      <c r="EG58" s="580"/>
      <c r="EH58" s="580"/>
      <c r="EI58" s="580"/>
      <c r="EJ58" s="580"/>
      <c r="EK58" s="580"/>
      <c r="EL58" s="580"/>
      <c r="EM58" s="580"/>
      <c r="EN58" s="580"/>
      <c r="EO58" s="580"/>
      <c r="EP58" s="580"/>
      <c r="EQ58" s="580"/>
      <c r="ER58" s="580"/>
      <c r="ES58" s="580"/>
      <c r="ET58" s="580"/>
      <c r="EU58" s="580"/>
      <c r="EV58" s="580"/>
      <c r="EW58" s="580"/>
      <c r="EX58" s="580"/>
      <c r="EY58" s="580"/>
      <c r="EZ58" s="580"/>
      <c r="FA58" s="580"/>
      <c r="FB58" s="580"/>
      <c r="FC58" s="580"/>
      <c r="FD58" s="580"/>
      <c r="FE58" s="580"/>
      <c r="FF58" s="580"/>
      <c r="FG58" s="580"/>
      <c r="FH58" s="580"/>
      <c r="FI58" s="580"/>
      <c r="FJ58" s="580"/>
      <c r="FK58" s="580"/>
      <c r="FL58" s="580"/>
      <c r="FM58" s="580"/>
      <c r="FN58" s="580"/>
      <c r="FO58" s="580"/>
      <c r="FP58" s="580"/>
      <c r="FQ58" s="580"/>
      <c r="FR58" s="580"/>
      <c r="FS58" s="580"/>
      <c r="FT58" s="580"/>
      <c r="FU58" s="580"/>
      <c r="FV58" s="580"/>
      <c r="FW58" s="580"/>
      <c r="FX58" s="580"/>
      <c r="FY58" s="580"/>
      <c r="FZ58" s="580"/>
      <c r="GA58" s="580"/>
      <c r="GB58" s="580"/>
      <c r="GC58" s="580"/>
      <c r="GD58" s="580"/>
      <c r="GE58" s="580"/>
      <c r="GF58" s="580"/>
      <c r="GG58" s="580"/>
      <c r="GH58" s="580"/>
      <c r="GI58" s="580"/>
      <c r="GJ58" s="580"/>
      <c r="GK58" s="580"/>
      <c r="GL58" s="580"/>
      <c r="GM58" s="580"/>
      <c r="GN58" s="580"/>
      <c r="GO58" s="580"/>
      <c r="GP58" s="580"/>
      <c r="GQ58" s="580"/>
      <c r="GR58" s="580"/>
      <c r="GS58" s="580"/>
      <c r="GT58" s="580"/>
      <c r="GU58" s="580"/>
      <c r="GV58" s="580"/>
      <c r="GW58" s="580"/>
      <c r="GX58" s="580"/>
      <c r="GY58" s="580"/>
      <c r="GZ58" s="580"/>
      <c r="HA58" s="580"/>
      <c r="HB58" s="580"/>
      <c r="HC58" s="580"/>
      <c r="HD58" s="580"/>
      <c r="HE58" s="580"/>
      <c r="HF58" s="580"/>
      <c r="HG58" s="580"/>
      <c r="HH58" s="580"/>
      <c r="HI58" s="580"/>
      <c r="HJ58" s="580"/>
      <c r="HK58" s="580"/>
      <c r="HL58" s="580"/>
      <c r="HM58" s="580"/>
      <c r="HN58" s="580"/>
      <c r="HO58" s="580"/>
      <c r="HP58" s="580"/>
      <c r="HQ58" s="580"/>
      <c r="HR58" s="580"/>
      <c r="HS58" s="580"/>
      <c r="HT58" s="580"/>
      <c r="HU58" s="580"/>
      <c r="HV58" s="580"/>
      <c r="HW58" s="580"/>
      <c r="HX58" s="580"/>
      <c r="HY58" s="580"/>
      <c r="HZ58" s="580"/>
      <c r="IA58" s="580"/>
      <c r="IB58" s="580"/>
      <c r="IC58" s="580"/>
      <c r="ID58" s="580"/>
      <c r="IE58" s="580"/>
      <c r="IF58" s="580"/>
      <c r="IG58" s="580"/>
      <c r="IH58" s="580"/>
      <c r="II58" s="580"/>
      <c r="IJ58" s="580"/>
      <c r="IK58" s="580"/>
      <c r="IL58" s="580"/>
    </row>
    <row r="59" spans="1:246" ht="24" customHeight="1">
      <c r="A59" s="1351" t="s">
        <v>264</v>
      </c>
      <c r="B59" s="1352"/>
      <c r="C59" s="1352"/>
      <c r="D59" s="1352"/>
      <c r="E59" s="1352"/>
      <c r="F59" s="917"/>
      <c r="G59" s="1684"/>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c r="AI59" s="1684"/>
      <c r="AJ59" s="1684"/>
      <c r="AK59" s="1684"/>
      <c r="AL59" s="1685"/>
      <c r="AM59" s="777"/>
      <c r="AN59" s="777"/>
      <c r="AO59" s="777"/>
      <c r="AP59" s="777"/>
      <c r="AQ59" s="777"/>
      <c r="AR59" s="777"/>
      <c r="AS59" s="777"/>
      <c r="AT59" s="777"/>
      <c r="AU59" s="759"/>
      <c r="AV59" s="759"/>
      <c r="AW59" s="759"/>
      <c r="AX59" s="759"/>
      <c r="AY59" s="777"/>
      <c r="AZ59" s="777"/>
      <c r="BA59" s="777"/>
      <c r="BB59" s="777"/>
      <c r="BC59" s="43"/>
      <c r="BD59" s="131"/>
      <c r="BE59" s="23"/>
      <c r="BF59" s="614"/>
      <c r="BG59" s="23"/>
      <c r="BH59" s="136"/>
      <c r="BI59" s="941"/>
      <c r="BJ59" s="941"/>
      <c r="BK59" s="941"/>
      <c r="BL59" s="941"/>
      <c r="BM59" s="771"/>
      <c r="BN59" s="771"/>
      <c r="BO59" s="771"/>
      <c r="BP59" s="771"/>
      <c r="BQ59" s="771"/>
      <c r="BR59" s="771"/>
      <c r="BS59" s="771"/>
      <c r="BT59" s="771"/>
      <c r="BU59" s="941"/>
      <c r="BV59" s="941"/>
      <c r="BW59" s="941"/>
      <c r="BX59" s="941"/>
      <c r="BY59" s="941"/>
      <c r="BZ59" s="941"/>
      <c r="CA59" s="23"/>
      <c r="CB59" s="941"/>
      <c r="CC59" s="941"/>
      <c r="CD59" s="941"/>
      <c r="CE59" s="941"/>
      <c r="CF59" s="941"/>
      <c r="CG59" s="941"/>
      <c r="CH59" s="941"/>
      <c r="CI59" s="941"/>
      <c r="CJ59" s="941"/>
      <c r="CK59" s="941"/>
      <c r="CL59" s="20"/>
      <c r="CM59" s="20"/>
      <c r="CN59" s="20"/>
      <c r="CO59" s="20"/>
      <c r="CP59" s="20"/>
      <c r="CQ59" s="20"/>
      <c r="CR59" s="20"/>
      <c r="CS59" s="20"/>
      <c r="CT59" s="771"/>
      <c r="CU59" s="20"/>
      <c r="CV59" s="20"/>
      <c r="CW59" s="590"/>
      <c r="CX59" s="590"/>
      <c r="CY59" s="941"/>
      <c r="CZ59" s="580"/>
      <c r="DA59" s="580"/>
      <c r="DB59" s="580"/>
      <c r="DC59" s="580"/>
      <c r="DD59" s="580"/>
      <c r="DE59" s="580"/>
      <c r="DF59" s="580"/>
      <c r="DG59" s="580"/>
      <c r="DH59" s="580"/>
      <c r="DI59" s="580"/>
      <c r="DJ59" s="580"/>
      <c r="DK59" s="580"/>
      <c r="DL59" s="580"/>
      <c r="DM59" s="580"/>
      <c r="DN59" s="580"/>
      <c r="DO59" s="580"/>
      <c r="DP59" s="580"/>
      <c r="DQ59" s="580"/>
      <c r="DR59" s="580"/>
      <c r="DS59" s="580"/>
      <c r="DT59" s="580"/>
      <c r="DU59" s="580"/>
      <c r="DV59" s="580"/>
      <c r="DW59" s="580"/>
      <c r="DX59" s="580"/>
      <c r="DY59" s="580"/>
      <c r="DZ59" s="580"/>
      <c r="EA59" s="580"/>
      <c r="EB59" s="580"/>
      <c r="EC59" s="580"/>
      <c r="ED59" s="580"/>
      <c r="EE59" s="580"/>
      <c r="EF59" s="580"/>
      <c r="EG59" s="580"/>
      <c r="EH59" s="580"/>
      <c r="EI59" s="580"/>
      <c r="EJ59" s="580"/>
      <c r="EK59" s="580"/>
      <c r="EL59" s="580"/>
      <c r="EM59" s="580"/>
      <c r="EN59" s="580"/>
      <c r="EO59" s="580"/>
      <c r="EP59" s="580"/>
      <c r="EQ59" s="580"/>
      <c r="ER59" s="580"/>
      <c r="ES59" s="580"/>
      <c r="ET59" s="580"/>
      <c r="EU59" s="580"/>
      <c r="EV59" s="580"/>
      <c r="EW59" s="580"/>
      <c r="EX59" s="580"/>
      <c r="EY59" s="580"/>
      <c r="EZ59" s="580"/>
      <c r="FA59" s="580"/>
      <c r="FB59" s="580"/>
      <c r="FC59" s="580"/>
      <c r="FD59" s="580"/>
      <c r="FE59" s="580"/>
      <c r="FF59" s="580"/>
      <c r="FG59" s="580"/>
      <c r="FH59" s="580"/>
      <c r="FI59" s="580"/>
      <c r="FJ59" s="580"/>
      <c r="FK59" s="580"/>
      <c r="FL59" s="580"/>
      <c r="FM59" s="580"/>
      <c r="FN59" s="580"/>
      <c r="FO59" s="580"/>
      <c r="FP59" s="580"/>
      <c r="FQ59" s="580"/>
      <c r="FR59" s="580"/>
      <c r="FS59" s="580"/>
      <c r="FT59" s="580"/>
      <c r="FU59" s="580"/>
      <c r="FV59" s="580"/>
      <c r="FW59" s="580"/>
      <c r="FX59" s="580"/>
      <c r="FY59" s="580"/>
      <c r="FZ59" s="580"/>
      <c r="GA59" s="580"/>
      <c r="GB59" s="580"/>
      <c r="GC59" s="580"/>
      <c r="GD59" s="580"/>
      <c r="GE59" s="580"/>
      <c r="GF59" s="580"/>
      <c r="GG59" s="580"/>
      <c r="GH59" s="580"/>
      <c r="GI59" s="580"/>
      <c r="GJ59" s="580"/>
      <c r="GK59" s="580"/>
      <c r="GL59" s="580"/>
      <c r="GM59" s="580"/>
      <c r="GN59" s="580"/>
      <c r="GO59" s="580"/>
      <c r="GP59" s="580"/>
      <c r="GQ59" s="580"/>
      <c r="GR59" s="580"/>
      <c r="GS59" s="580"/>
      <c r="GT59" s="580"/>
      <c r="GU59" s="580"/>
      <c r="GV59" s="580"/>
      <c r="GW59" s="580"/>
      <c r="GX59" s="580"/>
      <c r="GY59" s="580"/>
      <c r="GZ59" s="580"/>
      <c r="HA59" s="580"/>
      <c r="HB59" s="580"/>
      <c r="HC59" s="580"/>
      <c r="HD59" s="580"/>
      <c r="HE59" s="580"/>
      <c r="HF59" s="580"/>
      <c r="HG59" s="580"/>
      <c r="HH59" s="580"/>
      <c r="HI59" s="580"/>
      <c r="HJ59" s="580"/>
      <c r="HK59" s="580"/>
      <c r="HL59" s="580"/>
      <c r="HM59" s="580"/>
      <c r="HN59" s="580"/>
      <c r="HO59" s="580"/>
      <c r="HP59" s="580"/>
      <c r="HQ59" s="580"/>
      <c r="HR59" s="580"/>
      <c r="HS59" s="580"/>
      <c r="HT59" s="580"/>
      <c r="HU59" s="580"/>
      <c r="HV59" s="580"/>
      <c r="HW59" s="580"/>
      <c r="HX59" s="580"/>
      <c r="HY59" s="580"/>
      <c r="HZ59" s="580"/>
      <c r="IA59" s="580"/>
      <c r="IB59" s="580"/>
      <c r="IC59" s="580"/>
      <c r="ID59" s="580"/>
      <c r="IE59" s="580"/>
      <c r="IF59" s="580"/>
      <c r="IG59" s="580"/>
      <c r="IH59" s="580"/>
      <c r="II59" s="580"/>
      <c r="IJ59" s="580"/>
      <c r="IK59" s="580"/>
      <c r="IL59" s="580"/>
    </row>
    <row r="60" spans="1:246" ht="24" customHeight="1">
      <c r="A60" s="1351" t="s">
        <v>265</v>
      </c>
      <c r="B60" s="1352"/>
      <c r="C60" s="1352"/>
      <c r="D60" s="1352"/>
      <c r="E60" s="1352"/>
      <c r="F60" s="917"/>
      <c r="G60" s="1684"/>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5"/>
      <c r="AM60" s="777"/>
      <c r="AN60" s="777"/>
      <c r="AO60" s="777"/>
      <c r="AP60" s="777"/>
      <c r="AQ60" s="777"/>
      <c r="AR60" s="777"/>
      <c r="AS60" s="777"/>
      <c r="AT60" s="777"/>
      <c r="AU60" s="759"/>
      <c r="AV60" s="759"/>
      <c r="AW60" s="759"/>
      <c r="AX60" s="759"/>
      <c r="AY60" s="777"/>
      <c r="AZ60" s="777"/>
      <c r="BA60" s="777"/>
      <c r="BB60" s="777"/>
      <c r="BC60" s="43"/>
      <c r="BD60" s="131"/>
      <c r="BE60" s="23"/>
      <c r="BF60" s="614"/>
      <c r="BG60" s="23"/>
      <c r="BH60" s="136"/>
      <c r="BI60" s="941"/>
      <c r="BJ60" s="941"/>
      <c r="BK60" s="941"/>
      <c r="BL60" s="941"/>
      <c r="BM60" s="771"/>
      <c r="BN60" s="771"/>
      <c r="BO60" s="771"/>
      <c r="BP60" s="771"/>
      <c r="BQ60" s="771"/>
      <c r="BR60" s="771"/>
      <c r="BS60" s="771"/>
      <c r="BT60" s="771"/>
      <c r="BU60" s="941"/>
      <c r="BV60" s="941"/>
      <c r="BW60" s="941"/>
      <c r="BX60" s="941"/>
      <c r="BY60" s="941"/>
      <c r="BZ60" s="941"/>
      <c r="CA60" s="23"/>
      <c r="CB60" s="941"/>
      <c r="CC60" s="941"/>
      <c r="CD60" s="941"/>
      <c r="CE60" s="941"/>
      <c r="CF60" s="941"/>
      <c r="CG60" s="941"/>
      <c r="CH60" s="941"/>
      <c r="CI60" s="941"/>
      <c r="CJ60" s="941"/>
      <c r="CK60" s="941"/>
      <c r="CL60" s="20"/>
      <c r="CM60" s="20"/>
      <c r="CN60" s="20"/>
      <c r="CO60" s="20"/>
      <c r="CP60" s="20"/>
      <c r="CQ60" s="20"/>
      <c r="CR60" s="20"/>
      <c r="CS60" s="20"/>
      <c r="CT60" s="771"/>
      <c r="CU60" s="20"/>
      <c r="CV60" s="20"/>
      <c r="CW60" s="590"/>
      <c r="CX60" s="590"/>
      <c r="CY60" s="941"/>
      <c r="CZ60" s="580"/>
      <c r="DA60" s="580"/>
      <c r="DB60" s="580"/>
      <c r="DC60" s="580"/>
      <c r="DD60" s="580"/>
      <c r="DE60" s="580"/>
      <c r="DF60" s="580"/>
      <c r="DG60" s="580"/>
      <c r="DH60" s="580"/>
      <c r="DI60" s="580"/>
      <c r="DJ60" s="580"/>
      <c r="DK60" s="580"/>
      <c r="DL60" s="580"/>
      <c r="DM60" s="580"/>
      <c r="DN60" s="580"/>
      <c r="DO60" s="580"/>
      <c r="DP60" s="580"/>
      <c r="DQ60" s="580"/>
      <c r="DR60" s="580"/>
      <c r="DS60" s="580"/>
      <c r="DT60" s="580"/>
      <c r="DU60" s="580"/>
      <c r="DV60" s="580"/>
      <c r="DW60" s="580"/>
      <c r="DX60" s="580"/>
      <c r="DY60" s="580"/>
      <c r="DZ60" s="580"/>
      <c r="EA60" s="580"/>
      <c r="EB60" s="580"/>
      <c r="EC60" s="580"/>
      <c r="ED60" s="580"/>
      <c r="EE60" s="580"/>
      <c r="EF60" s="580"/>
      <c r="EG60" s="580"/>
      <c r="EH60" s="580"/>
      <c r="EI60" s="580"/>
      <c r="EJ60" s="580"/>
      <c r="EK60" s="580"/>
      <c r="EL60" s="580"/>
      <c r="EM60" s="580"/>
      <c r="EN60" s="580"/>
      <c r="EO60" s="580"/>
      <c r="EP60" s="580"/>
      <c r="EQ60" s="580"/>
      <c r="ER60" s="580"/>
      <c r="ES60" s="580"/>
      <c r="ET60" s="580"/>
      <c r="EU60" s="580"/>
      <c r="EV60" s="580"/>
      <c r="EW60" s="580"/>
      <c r="EX60" s="580"/>
      <c r="EY60" s="580"/>
      <c r="EZ60" s="580"/>
      <c r="FA60" s="580"/>
      <c r="FB60" s="580"/>
      <c r="FC60" s="580"/>
      <c r="FD60" s="580"/>
      <c r="FE60" s="580"/>
      <c r="FF60" s="580"/>
      <c r="FG60" s="580"/>
      <c r="FH60" s="580"/>
      <c r="FI60" s="580"/>
      <c r="FJ60" s="580"/>
      <c r="FK60" s="580"/>
      <c r="FL60" s="580"/>
      <c r="FM60" s="580"/>
      <c r="FN60" s="580"/>
      <c r="FO60" s="580"/>
      <c r="FP60" s="580"/>
      <c r="FQ60" s="580"/>
      <c r="FR60" s="580"/>
      <c r="FS60" s="580"/>
      <c r="FT60" s="580"/>
      <c r="FU60" s="580"/>
      <c r="FV60" s="580"/>
      <c r="FW60" s="580"/>
      <c r="FX60" s="580"/>
      <c r="FY60" s="580"/>
      <c r="FZ60" s="580"/>
      <c r="GA60" s="580"/>
      <c r="GB60" s="580"/>
      <c r="GC60" s="580"/>
      <c r="GD60" s="580"/>
      <c r="GE60" s="580"/>
      <c r="GF60" s="580"/>
      <c r="GG60" s="580"/>
      <c r="GH60" s="580"/>
      <c r="GI60" s="580"/>
      <c r="GJ60" s="580"/>
      <c r="GK60" s="580"/>
      <c r="GL60" s="580"/>
      <c r="GM60" s="580"/>
      <c r="GN60" s="580"/>
      <c r="GO60" s="580"/>
      <c r="GP60" s="580"/>
      <c r="GQ60" s="580"/>
      <c r="GR60" s="580"/>
      <c r="GS60" s="580"/>
      <c r="GT60" s="580"/>
      <c r="GU60" s="580"/>
      <c r="GV60" s="580"/>
      <c r="GW60" s="580"/>
      <c r="GX60" s="580"/>
      <c r="GY60" s="580"/>
      <c r="GZ60" s="580"/>
      <c r="HA60" s="580"/>
      <c r="HB60" s="580"/>
      <c r="HC60" s="580"/>
      <c r="HD60" s="580"/>
      <c r="HE60" s="580"/>
      <c r="HF60" s="580"/>
      <c r="HG60" s="580"/>
      <c r="HH60" s="580"/>
      <c r="HI60" s="580"/>
      <c r="HJ60" s="580"/>
      <c r="HK60" s="580"/>
      <c r="HL60" s="580"/>
      <c r="HM60" s="580"/>
      <c r="HN60" s="580"/>
      <c r="HO60" s="580"/>
      <c r="HP60" s="580"/>
      <c r="HQ60" s="580"/>
      <c r="HR60" s="580"/>
      <c r="HS60" s="580"/>
      <c r="HT60" s="580"/>
      <c r="HU60" s="580"/>
      <c r="HV60" s="580"/>
      <c r="HW60" s="580"/>
      <c r="HX60" s="580"/>
      <c r="HY60" s="580"/>
      <c r="HZ60" s="580"/>
      <c r="IA60" s="580"/>
      <c r="IB60" s="580"/>
      <c r="IC60" s="580"/>
      <c r="ID60" s="580"/>
      <c r="IE60" s="580"/>
      <c r="IF60" s="580"/>
      <c r="IG60" s="580"/>
      <c r="IH60" s="580"/>
      <c r="II60" s="580"/>
      <c r="IJ60" s="580"/>
      <c r="IK60" s="580"/>
      <c r="IL60" s="580"/>
    </row>
    <row r="61" spans="1:246" ht="21.6" thickBot="1">
      <c r="A61" s="1733"/>
      <c r="B61" s="1734"/>
      <c r="C61" s="1734"/>
      <c r="D61" s="1734"/>
      <c r="E61" s="1734"/>
      <c r="F61" s="1735"/>
      <c r="G61" s="1684"/>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c r="AI61" s="1684"/>
      <c r="AJ61" s="1684"/>
      <c r="AK61" s="1684"/>
      <c r="AL61" s="1685"/>
      <c r="AM61" s="777"/>
      <c r="AN61" s="777"/>
      <c r="AO61" s="777"/>
      <c r="AP61" s="777"/>
      <c r="AQ61" s="777"/>
      <c r="AR61" s="777"/>
      <c r="AS61" s="777"/>
      <c r="AT61" s="777"/>
      <c r="AU61" s="759"/>
      <c r="AV61" s="759"/>
      <c r="AW61" s="759"/>
      <c r="AX61" s="759"/>
      <c r="AY61" s="777"/>
      <c r="AZ61" s="777"/>
      <c r="BA61" s="777"/>
      <c r="BB61" s="777"/>
      <c r="BC61" s="43"/>
      <c r="BD61" s="131"/>
      <c r="BE61" s="23"/>
      <c r="BF61" s="614"/>
      <c r="BG61" s="23"/>
      <c r="BH61" s="136"/>
      <c r="BI61" s="941"/>
      <c r="BJ61" s="941"/>
      <c r="BK61" s="941"/>
      <c r="BL61" s="941"/>
      <c r="BM61" s="771"/>
      <c r="BN61" s="771"/>
      <c r="BO61" s="771"/>
      <c r="BP61" s="771"/>
      <c r="BQ61" s="771"/>
      <c r="BR61" s="771"/>
      <c r="BS61" s="771"/>
      <c r="BT61" s="771"/>
      <c r="BU61" s="941"/>
      <c r="BV61" s="941"/>
      <c r="BW61" s="941"/>
      <c r="BX61" s="941"/>
      <c r="BY61" s="941"/>
      <c r="BZ61" s="941"/>
      <c r="CA61" s="23"/>
      <c r="CB61" s="941"/>
      <c r="CC61" s="941"/>
      <c r="CD61" s="941"/>
      <c r="CE61" s="941"/>
      <c r="CF61" s="941"/>
      <c r="CG61" s="941"/>
      <c r="CH61" s="941"/>
      <c r="CI61" s="941"/>
      <c r="CJ61" s="941"/>
      <c r="CK61" s="941"/>
      <c r="CL61" s="20"/>
      <c r="CM61" s="20"/>
      <c r="CN61" s="20"/>
      <c r="CO61" s="20"/>
      <c r="CP61" s="20"/>
      <c r="CQ61" s="20"/>
      <c r="CR61" s="20"/>
      <c r="CS61" s="20"/>
      <c r="CT61" s="771"/>
      <c r="CU61" s="20"/>
      <c r="CV61" s="20"/>
      <c r="CW61" s="590"/>
      <c r="CX61" s="590"/>
      <c r="CY61" s="941"/>
      <c r="CZ61" s="580"/>
      <c r="DA61" s="580"/>
      <c r="DB61" s="580"/>
      <c r="DC61" s="580"/>
      <c r="DD61" s="580"/>
      <c r="DE61" s="580"/>
      <c r="DF61" s="580"/>
      <c r="DG61" s="580"/>
      <c r="DH61" s="580"/>
      <c r="DI61" s="580"/>
      <c r="DJ61" s="580"/>
      <c r="DK61" s="580"/>
      <c r="DL61" s="580"/>
      <c r="DM61" s="580"/>
      <c r="DN61" s="580"/>
      <c r="DO61" s="580"/>
      <c r="DP61" s="580"/>
      <c r="DQ61" s="580"/>
      <c r="DR61" s="580"/>
      <c r="DS61" s="580"/>
      <c r="DT61" s="580"/>
      <c r="DU61" s="580"/>
      <c r="DV61" s="580"/>
      <c r="DW61" s="580"/>
      <c r="DX61" s="580"/>
      <c r="DY61" s="580"/>
      <c r="DZ61" s="580"/>
      <c r="EA61" s="580"/>
      <c r="EB61" s="580"/>
      <c r="EC61" s="580"/>
      <c r="ED61" s="580"/>
      <c r="EE61" s="580"/>
      <c r="EF61" s="580"/>
      <c r="EG61" s="580"/>
      <c r="EH61" s="580"/>
      <c r="EI61" s="580"/>
      <c r="EJ61" s="580"/>
      <c r="EK61" s="580"/>
      <c r="EL61" s="580"/>
      <c r="EM61" s="580"/>
      <c r="EN61" s="580"/>
      <c r="EO61" s="580"/>
      <c r="EP61" s="580"/>
      <c r="EQ61" s="580"/>
      <c r="ER61" s="580"/>
      <c r="ES61" s="580"/>
      <c r="ET61" s="580"/>
      <c r="EU61" s="580"/>
      <c r="EV61" s="580"/>
      <c r="EW61" s="580"/>
      <c r="EX61" s="580"/>
      <c r="EY61" s="580"/>
      <c r="EZ61" s="580"/>
      <c r="FA61" s="580"/>
      <c r="FB61" s="580"/>
      <c r="FC61" s="580"/>
      <c r="FD61" s="580"/>
      <c r="FE61" s="580"/>
      <c r="FF61" s="580"/>
      <c r="FG61" s="580"/>
      <c r="FH61" s="580"/>
      <c r="FI61" s="580"/>
      <c r="FJ61" s="580"/>
      <c r="FK61" s="580"/>
      <c r="FL61" s="580"/>
      <c r="FM61" s="580"/>
      <c r="FN61" s="580"/>
      <c r="FO61" s="580"/>
      <c r="FP61" s="580"/>
      <c r="FQ61" s="580"/>
      <c r="FR61" s="580"/>
      <c r="FS61" s="580"/>
      <c r="FT61" s="580"/>
      <c r="FU61" s="580"/>
      <c r="FV61" s="580"/>
      <c r="FW61" s="580"/>
      <c r="FX61" s="580"/>
      <c r="FY61" s="580"/>
      <c r="FZ61" s="580"/>
      <c r="GA61" s="580"/>
      <c r="GB61" s="580"/>
      <c r="GC61" s="580"/>
      <c r="GD61" s="580"/>
      <c r="GE61" s="580"/>
      <c r="GF61" s="580"/>
      <c r="GG61" s="580"/>
      <c r="GH61" s="580"/>
      <c r="GI61" s="580"/>
      <c r="GJ61" s="580"/>
      <c r="GK61" s="580"/>
      <c r="GL61" s="580"/>
      <c r="GM61" s="580"/>
      <c r="GN61" s="580"/>
      <c r="GO61" s="580"/>
      <c r="GP61" s="580"/>
      <c r="GQ61" s="580"/>
      <c r="GR61" s="580"/>
      <c r="GS61" s="580"/>
      <c r="GT61" s="580"/>
      <c r="GU61" s="580"/>
      <c r="GV61" s="580"/>
      <c r="GW61" s="580"/>
      <c r="GX61" s="580"/>
      <c r="GY61" s="580"/>
      <c r="GZ61" s="580"/>
      <c r="HA61" s="580"/>
      <c r="HB61" s="580"/>
      <c r="HC61" s="580"/>
      <c r="HD61" s="580"/>
      <c r="HE61" s="580"/>
      <c r="HF61" s="580"/>
      <c r="HG61" s="580"/>
      <c r="HH61" s="580"/>
      <c r="HI61" s="580"/>
      <c r="HJ61" s="580"/>
      <c r="HK61" s="580"/>
      <c r="HL61" s="580"/>
      <c r="HM61" s="580"/>
      <c r="HN61" s="580"/>
      <c r="HO61" s="580"/>
      <c r="HP61" s="580"/>
      <c r="HQ61" s="580"/>
      <c r="HR61" s="580"/>
      <c r="HS61" s="580"/>
      <c r="HT61" s="580"/>
      <c r="HU61" s="580"/>
      <c r="HV61" s="580"/>
      <c r="HW61" s="580"/>
      <c r="HX61" s="580"/>
      <c r="HY61" s="580"/>
      <c r="HZ61" s="580"/>
      <c r="IA61" s="580"/>
      <c r="IB61" s="580"/>
      <c r="IC61" s="580"/>
      <c r="ID61" s="580"/>
      <c r="IE61" s="580"/>
      <c r="IF61" s="580"/>
      <c r="IG61" s="580"/>
      <c r="IH61" s="580"/>
      <c r="II61" s="580"/>
      <c r="IJ61" s="580"/>
      <c r="IK61" s="580"/>
      <c r="IL61" s="580"/>
    </row>
    <row r="62" spans="1:246" ht="59.25" customHeight="1" thickBot="1">
      <c r="A62" s="1353" t="s">
        <v>266</v>
      </c>
      <c r="B62" s="1354"/>
      <c r="C62" s="1354"/>
      <c r="D62" s="1354"/>
      <c r="E62" s="1354"/>
      <c r="F62" s="37"/>
      <c r="G62" s="1673"/>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c r="AI62" s="1684"/>
      <c r="AJ62" s="1684"/>
      <c r="AK62" s="1684"/>
      <c r="AL62" s="1685"/>
      <c r="AM62" s="777"/>
      <c r="AN62" s="777"/>
      <c r="AO62" s="777"/>
      <c r="AP62" s="777"/>
      <c r="AQ62" s="777"/>
      <c r="AR62" s="777"/>
      <c r="AS62" s="777"/>
      <c r="AT62" s="777"/>
      <c r="AU62" s="759"/>
      <c r="AV62" s="759"/>
      <c r="AW62" s="759"/>
      <c r="AX62" s="759"/>
      <c r="AY62" s="777"/>
      <c r="AZ62" s="777"/>
      <c r="BA62" s="777"/>
      <c r="BB62" s="777"/>
      <c r="BC62" s="43"/>
      <c r="BD62" s="131"/>
      <c r="BE62" s="23"/>
      <c r="BF62" s="614"/>
      <c r="BG62" s="23"/>
      <c r="BH62" s="136"/>
      <c r="BI62" s="941"/>
      <c r="BJ62" s="941"/>
      <c r="BK62" s="941"/>
      <c r="BL62" s="941"/>
      <c r="BM62" s="771"/>
      <c r="BN62" s="771"/>
      <c r="BO62" s="771"/>
      <c r="BP62" s="771"/>
      <c r="BQ62" s="771"/>
      <c r="BR62" s="771"/>
      <c r="BS62" s="771"/>
      <c r="BT62" s="771"/>
      <c r="BU62" s="941"/>
      <c r="BV62" s="941"/>
      <c r="BW62" s="941"/>
      <c r="BX62" s="941"/>
      <c r="BY62" s="941"/>
      <c r="BZ62" s="941"/>
      <c r="CA62" s="23"/>
      <c r="CB62" s="941"/>
      <c r="CC62" s="941"/>
      <c r="CD62" s="941"/>
      <c r="CE62" s="941"/>
      <c r="CF62" s="941"/>
      <c r="CG62" s="941"/>
      <c r="CH62" s="941"/>
      <c r="CI62" s="941"/>
      <c r="CJ62" s="941"/>
      <c r="CK62" s="941"/>
      <c r="CL62" s="20"/>
      <c r="CM62" s="20"/>
      <c r="CN62" s="20"/>
      <c r="CO62" s="20"/>
      <c r="CP62" s="20"/>
      <c r="CQ62" s="20"/>
      <c r="CR62" s="20"/>
      <c r="CS62" s="20"/>
      <c r="CT62" s="771"/>
      <c r="CU62" s="20"/>
      <c r="CV62" s="20"/>
      <c r="CW62" s="590"/>
      <c r="CX62" s="590"/>
      <c r="CY62" s="941"/>
      <c r="CZ62" s="580"/>
      <c r="DA62" s="580"/>
      <c r="DB62" s="580"/>
      <c r="DC62" s="580"/>
      <c r="DD62" s="580"/>
      <c r="DE62" s="580"/>
      <c r="DF62" s="580"/>
      <c r="DG62" s="580"/>
      <c r="DH62" s="580"/>
      <c r="DI62" s="580"/>
      <c r="DJ62" s="580"/>
      <c r="DK62" s="580"/>
      <c r="DL62" s="580"/>
      <c r="DM62" s="580"/>
      <c r="DN62" s="580"/>
      <c r="DO62" s="580"/>
      <c r="DP62" s="580"/>
      <c r="DQ62" s="580"/>
      <c r="DR62" s="580"/>
      <c r="DS62" s="580"/>
      <c r="DT62" s="580"/>
      <c r="DU62" s="580"/>
      <c r="DV62" s="580"/>
      <c r="DW62" s="580"/>
      <c r="DX62" s="580"/>
      <c r="DY62" s="580"/>
      <c r="DZ62" s="580"/>
      <c r="EA62" s="580"/>
      <c r="EB62" s="580"/>
      <c r="EC62" s="580"/>
      <c r="ED62" s="580"/>
      <c r="EE62" s="580"/>
      <c r="EF62" s="580"/>
      <c r="EG62" s="580"/>
      <c r="EH62" s="580"/>
      <c r="EI62" s="580"/>
      <c r="EJ62" s="580"/>
      <c r="EK62" s="580"/>
      <c r="EL62" s="580"/>
      <c r="EM62" s="580"/>
      <c r="EN62" s="580"/>
      <c r="EO62" s="580"/>
      <c r="EP62" s="580"/>
      <c r="EQ62" s="580"/>
      <c r="ER62" s="580"/>
      <c r="ES62" s="580"/>
      <c r="ET62" s="580"/>
      <c r="EU62" s="580"/>
      <c r="EV62" s="580"/>
      <c r="EW62" s="580"/>
      <c r="EX62" s="580"/>
      <c r="EY62" s="580"/>
      <c r="EZ62" s="580"/>
      <c r="FA62" s="580"/>
      <c r="FB62" s="580"/>
      <c r="FC62" s="580"/>
      <c r="FD62" s="580"/>
      <c r="FE62" s="580"/>
      <c r="FF62" s="580"/>
      <c r="FG62" s="580"/>
      <c r="FH62" s="580"/>
      <c r="FI62" s="580"/>
      <c r="FJ62" s="580"/>
      <c r="FK62" s="580"/>
      <c r="FL62" s="580"/>
      <c r="FM62" s="580"/>
      <c r="FN62" s="580"/>
      <c r="FO62" s="580"/>
      <c r="FP62" s="580"/>
      <c r="FQ62" s="580"/>
      <c r="FR62" s="580"/>
      <c r="FS62" s="580"/>
      <c r="FT62" s="580"/>
      <c r="FU62" s="580"/>
      <c r="FV62" s="580"/>
      <c r="FW62" s="580"/>
      <c r="FX62" s="580"/>
      <c r="FY62" s="580"/>
      <c r="FZ62" s="580"/>
      <c r="GA62" s="580"/>
      <c r="GB62" s="580"/>
      <c r="GC62" s="580"/>
      <c r="GD62" s="580"/>
      <c r="GE62" s="580"/>
      <c r="GF62" s="580"/>
      <c r="GG62" s="580"/>
      <c r="GH62" s="580"/>
      <c r="GI62" s="580"/>
      <c r="GJ62" s="580"/>
      <c r="GK62" s="580"/>
      <c r="GL62" s="580"/>
      <c r="GM62" s="580"/>
      <c r="GN62" s="580"/>
      <c r="GO62" s="580"/>
      <c r="GP62" s="580"/>
      <c r="GQ62" s="580"/>
      <c r="GR62" s="580"/>
      <c r="GS62" s="580"/>
      <c r="GT62" s="580"/>
      <c r="GU62" s="580"/>
      <c r="GV62" s="580"/>
      <c r="GW62" s="580"/>
      <c r="GX62" s="580"/>
      <c r="GY62" s="580"/>
      <c r="GZ62" s="580"/>
      <c r="HA62" s="580"/>
      <c r="HB62" s="580"/>
      <c r="HC62" s="580"/>
      <c r="HD62" s="580"/>
      <c r="HE62" s="580"/>
      <c r="HF62" s="580"/>
      <c r="HG62" s="580"/>
      <c r="HH62" s="580"/>
      <c r="HI62" s="580"/>
      <c r="HJ62" s="580"/>
      <c r="HK62" s="580"/>
      <c r="HL62" s="580"/>
      <c r="HM62" s="580"/>
      <c r="HN62" s="580"/>
      <c r="HO62" s="580"/>
      <c r="HP62" s="580"/>
      <c r="HQ62" s="580"/>
      <c r="HR62" s="580"/>
      <c r="HS62" s="580"/>
      <c r="HT62" s="580"/>
      <c r="HU62" s="580"/>
      <c r="HV62" s="580"/>
      <c r="HW62" s="580"/>
      <c r="HX62" s="580"/>
      <c r="HY62" s="580"/>
      <c r="HZ62" s="580"/>
      <c r="IA62" s="580"/>
      <c r="IB62" s="580"/>
      <c r="IC62" s="580"/>
      <c r="ID62" s="580"/>
      <c r="IE62" s="580"/>
      <c r="IF62" s="580"/>
      <c r="IG62" s="580"/>
      <c r="IH62" s="580"/>
      <c r="II62" s="580"/>
      <c r="IJ62" s="580"/>
      <c r="IK62" s="580"/>
      <c r="IL62" s="580"/>
    </row>
    <row r="63" spans="1:246" ht="24" customHeight="1">
      <c r="A63" s="1722" t="s">
        <v>267</v>
      </c>
      <c r="B63" s="1723"/>
      <c r="C63" s="1723"/>
      <c r="D63" s="1723"/>
      <c r="E63" s="1723"/>
      <c r="F63" s="1724"/>
      <c r="G63" s="1673"/>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c r="AI63" s="1684"/>
      <c r="AJ63" s="1684"/>
      <c r="AK63" s="1684"/>
      <c r="AL63" s="1685"/>
      <c r="AM63" s="777"/>
      <c r="AN63" s="777"/>
      <c r="AO63" s="777"/>
      <c r="AP63" s="777"/>
      <c r="AQ63" s="777"/>
      <c r="AR63" s="777"/>
      <c r="AS63" s="777"/>
      <c r="AT63" s="777"/>
      <c r="AU63" s="759"/>
      <c r="AV63" s="759"/>
      <c r="AW63" s="759"/>
      <c r="AX63" s="759"/>
      <c r="AY63" s="777"/>
      <c r="AZ63" s="777"/>
      <c r="BA63" s="777"/>
      <c r="BB63" s="777"/>
      <c r="BC63" s="43"/>
      <c r="BD63" s="131"/>
      <c r="BE63" s="23"/>
      <c r="BF63" s="614"/>
      <c r="BG63" s="23"/>
      <c r="BH63" s="136"/>
      <c r="BI63" s="941"/>
      <c r="BJ63" s="941"/>
      <c r="BK63" s="941"/>
      <c r="BL63" s="941"/>
      <c r="BM63" s="771"/>
      <c r="BN63" s="771"/>
      <c r="BO63" s="771"/>
      <c r="BP63" s="771"/>
      <c r="BQ63" s="771"/>
      <c r="BR63" s="771"/>
      <c r="BS63" s="771"/>
      <c r="BT63" s="771"/>
      <c r="BU63" s="941"/>
      <c r="BV63" s="941"/>
      <c r="BW63" s="941"/>
      <c r="BX63" s="941"/>
      <c r="BY63" s="941"/>
      <c r="BZ63" s="941"/>
      <c r="CA63" s="23"/>
      <c r="CB63" s="941"/>
      <c r="CC63" s="941"/>
      <c r="CD63" s="941"/>
      <c r="CE63" s="941"/>
      <c r="CF63" s="941"/>
      <c r="CG63" s="941"/>
      <c r="CH63" s="941"/>
      <c r="CI63" s="941"/>
      <c r="CJ63" s="941"/>
      <c r="CK63" s="941"/>
      <c r="CL63" s="20"/>
      <c r="CM63" s="20"/>
      <c r="CN63" s="20"/>
      <c r="CO63" s="20"/>
      <c r="CP63" s="20"/>
      <c r="CQ63" s="20"/>
      <c r="CR63" s="20"/>
      <c r="CS63" s="20"/>
      <c r="CT63" s="771"/>
      <c r="CU63" s="20"/>
      <c r="CV63" s="20"/>
      <c r="CW63" s="590"/>
      <c r="CX63" s="590"/>
      <c r="CY63" s="941"/>
      <c r="CZ63" s="580"/>
      <c r="DA63" s="580"/>
      <c r="DB63" s="580"/>
      <c r="DC63" s="580"/>
      <c r="DD63" s="580"/>
      <c r="DE63" s="580"/>
      <c r="DF63" s="580"/>
      <c r="DG63" s="580"/>
      <c r="DH63" s="580"/>
      <c r="DI63" s="580"/>
      <c r="DJ63" s="580"/>
      <c r="DK63" s="580"/>
      <c r="DL63" s="580"/>
      <c r="DM63" s="580"/>
      <c r="DN63" s="580"/>
      <c r="DO63" s="580"/>
      <c r="DP63" s="580"/>
      <c r="DQ63" s="580"/>
      <c r="DR63" s="580"/>
      <c r="DS63" s="580"/>
      <c r="DT63" s="580"/>
      <c r="DU63" s="580"/>
      <c r="DV63" s="580"/>
      <c r="DW63" s="580"/>
      <c r="DX63" s="580"/>
      <c r="DY63" s="580"/>
      <c r="DZ63" s="580"/>
      <c r="EA63" s="580"/>
      <c r="EB63" s="580"/>
      <c r="EC63" s="580"/>
      <c r="ED63" s="580"/>
      <c r="EE63" s="580"/>
      <c r="EF63" s="580"/>
      <c r="EG63" s="580"/>
      <c r="EH63" s="580"/>
      <c r="EI63" s="580"/>
      <c r="EJ63" s="580"/>
      <c r="EK63" s="580"/>
      <c r="EL63" s="580"/>
      <c r="EM63" s="580"/>
      <c r="EN63" s="580"/>
      <c r="EO63" s="580"/>
      <c r="EP63" s="580"/>
      <c r="EQ63" s="580"/>
      <c r="ER63" s="580"/>
      <c r="ES63" s="580"/>
      <c r="ET63" s="580"/>
      <c r="EU63" s="580"/>
      <c r="EV63" s="580"/>
      <c r="EW63" s="580"/>
      <c r="EX63" s="580"/>
      <c r="EY63" s="580"/>
      <c r="EZ63" s="580"/>
      <c r="FA63" s="580"/>
      <c r="FB63" s="580"/>
      <c r="FC63" s="580"/>
      <c r="FD63" s="580"/>
      <c r="FE63" s="580"/>
      <c r="FF63" s="580"/>
      <c r="FG63" s="580"/>
      <c r="FH63" s="580"/>
      <c r="FI63" s="580"/>
      <c r="FJ63" s="580"/>
      <c r="FK63" s="580"/>
      <c r="FL63" s="580"/>
      <c r="FM63" s="580"/>
      <c r="FN63" s="580"/>
      <c r="FO63" s="580"/>
      <c r="FP63" s="580"/>
      <c r="FQ63" s="580"/>
      <c r="FR63" s="580"/>
      <c r="FS63" s="580"/>
      <c r="FT63" s="580"/>
      <c r="FU63" s="580"/>
      <c r="FV63" s="580"/>
      <c r="FW63" s="580"/>
      <c r="FX63" s="580"/>
      <c r="FY63" s="580"/>
      <c r="FZ63" s="580"/>
      <c r="GA63" s="580"/>
      <c r="GB63" s="580"/>
      <c r="GC63" s="580"/>
      <c r="GD63" s="580"/>
      <c r="GE63" s="580"/>
      <c r="GF63" s="580"/>
      <c r="GG63" s="580"/>
      <c r="GH63" s="580"/>
      <c r="GI63" s="580"/>
      <c r="GJ63" s="580"/>
      <c r="GK63" s="580"/>
      <c r="GL63" s="580"/>
      <c r="GM63" s="580"/>
      <c r="GN63" s="580"/>
      <c r="GO63" s="580"/>
      <c r="GP63" s="580"/>
      <c r="GQ63" s="580"/>
      <c r="GR63" s="580"/>
      <c r="GS63" s="580"/>
      <c r="GT63" s="580"/>
      <c r="GU63" s="580"/>
      <c r="GV63" s="580"/>
      <c r="GW63" s="580"/>
      <c r="GX63" s="580"/>
      <c r="GY63" s="580"/>
      <c r="GZ63" s="580"/>
      <c r="HA63" s="580"/>
      <c r="HB63" s="580"/>
      <c r="HC63" s="580"/>
      <c r="HD63" s="580"/>
      <c r="HE63" s="580"/>
      <c r="HF63" s="580"/>
      <c r="HG63" s="580"/>
      <c r="HH63" s="580"/>
      <c r="HI63" s="580"/>
      <c r="HJ63" s="580"/>
      <c r="HK63" s="580"/>
      <c r="HL63" s="580"/>
      <c r="HM63" s="580"/>
      <c r="HN63" s="580"/>
      <c r="HO63" s="580"/>
      <c r="HP63" s="580"/>
      <c r="HQ63" s="580"/>
      <c r="HR63" s="580"/>
      <c r="HS63" s="580"/>
      <c r="HT63" s="580"/>
      <c r="HU63" s="580"/>
      <c r="HV63" s="580"/>
      <c r="HW63" s="580"/>
      <c r="HX63" s="580"/>
      <c r="HY63" s="580"/>
      <c r="HZ63" s="580"/>
      <c r="IA63" s="580"/>
      <c r="IB63" s="580"/>
      <c r="IC63" s="580"/>
      <c r="ID63" s="580"/>
      <c r="IE63" s="580"/>
      <c r="IF63" s="580"/>
      <c r="IG63" s="580"/>
      <c r="IH63" s="580"/>
      <c r="II63" s="580"/>
      <c r="IJ63" s="580"/>
      <c r="IK63" s="580"/>
      <c r="IL63" s="580"/>
    </row>
    <row r="64" spans="1:246" ht="24" customHeight="1">
      <c r="A64" s="1725" t="s">
        <v>107</v>
      </c>
      <c r="B64" s="1726"/>
      <c r="C64" s="1726"/>
      <c r="D64" s="1726"/>
      <c r="E64" s="1727"/>
      <c r="F64" s="156"/>
      <c r="G64" s="1673"/>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c r="AI64" s="1684"/>
      <c r="AJ64" s="1684"/>
      <c r="AK64" s="1684"/>
      <c r="AL64" s="1685"/>
      <c r="AM64" s="777"/>
      <c r="AN64" s="777"/>
      <c r="AO64" s="777"/>
      <c r="AP64" s="777"/>
      <c r="AQ64" s="777"/>
      <c r="AR64" s="777"/>
      <c r="AS64" s="777"/>
      <c r="AT64" s="777"/>
      <c r="AU64" s="759"/>
      <c r="AV64" s="759"/>
      <c r="AW64" s="759"/>
      <c r="AX64" s="759"/>
      <c r="AY64" s="777"/>
      <c r="AZ64" s="777"/>
      <c r="BA64" s="777"/>
      <c r="BB64" s="777"/>
      <c r="BC64" s="43"/>
      <c r="BD64" s="131"/>
      <c r="BE64" s="20"/>
      <c r="BF64" s="591"/>
      <c r="BG64" s="20"/>
      <c r="BH64" s="136"/>
      <c r="BI64" s="941"/>
      <c r="BJ64" s="941"/>
      <c r="BK64" s="941"/>
      <c r="BL64" s="941"/>
      <c r="BM64" s="771"/>
      <c r="BN64" s="771"/>
      <c r="BO64" s="771"/>
      <c r="BP64" s="771"/>
      <c r="BQ64" s="771"/>
      <c r="BR64" s="771"/>
      <c r="BS64" s="771"/>
      <c r="BT64" s="771"/>
      <c r="BU64" s="941"/>
      <c r="BV64" s="941"/>
      <c r="BW64" s="941"/>
      <c r="BX64" s="941"/>
      <c r="BY64" s="941"/>
      <c r="BZ64" s="941"/>
      <c r="CA64" s="20"/>
      <c r="CB64" s="941"/>
      <c r="CC64" s="941"/>
      <c r="CD64" s="941"/>
      <c r="CE64" s="941"/>
      <c r="CF64" s="941"/>
      <c r="CG64" s="941"/>
      <c r="CH64" s="941"/>
      <c r="CI64" s="941"/>
      <c r="CJ64" s="941"/>
      <c r="CK64" s="941"/>
      <c r="CL64" s="941"/>
      <c r="CM64" s="941"/>
      <c r="CN64" s="941"/>
      <c r="CO64" s="941"/>
      <c r="CP64" s="941"/>
      <c r="CQ64" s="941"/>
      <c r="CR64" s="941"/>
      <c r="CS64" s="941"/>
      <c r="CT64" s="771"/>
      <c r="CU64" s="941"/>
      <c r="CV64" s="941"/>
      <c r="CW64" s="590"/>
      <c r="CX64" s="590"/>
      <c r="CY64" s="941"/>
      <c r="CZ64" s="580"/>
      <c r="DA64" s="580"/>
      <c r="DB64" s="580"/>
      <c r="DC64" s="580"/>
      <c r="DD64" s="580"/>
      <c r="DE64" s="580"/>
      <c r="DF64" s="580"/>
      <c r="DG64" s="580"/>
      <c r="DH64" s="580"/>
      <c r="DI64" s="580"/>
      <c r="DJ64" s="580"/>
      <c r="DK64" s="580"/>
      <c r="DL64" s="580"/>
      <c r="DM64" s="580"/>
      <c r="DN64" s="580"/>
      <c r="DO64" s="580"/>
      <c r="DP64" s="580"/>
      <c r="DQ64" s="580"/>
      <c r="DR64" s="580"/>
      <c r="DS64" s="580"/>
      <c r="DT64" s="580"/>
      <c r="DU64" s="580"/>
      <c r="DV64" s="580"/>
      <c r="DW64" s="580"/>
      <c r="DX64" s="580"/>
      <c r="DY64" s="580"/>
      <c r="DZ64" s="580"/>
      <c r="EA64" s="580"/>
      <c r="EB64" s="580"/>
      <c r="EC64" s="580"/>
      <c r="ED64" s="580"/>
      <c r="EE64" s="580"/>
      <c r="EF64" s="580"/>
      <c r="EG64" s="580"/>
      <c r="EH64" s="580"/>
      <c r="EI64" s="580"/>
      <c r="EJ64" s="580"/>
      <c r="EK64" s="580"/>
      <c r="EL64" s="580"/>
      <c r="EM64" s="580"/>
      <c r="EN64" s="580"/>
      <c r="EO64" s="580"/>
      <c r="EP64" s="580"/>
      <c r="EQ64" s="580"/>
      <c r="ER64" s="580"/>
      <c r="ES64" s="580"/>
      <c r="ET64" s="580"/>
      <c r="EU64" s="580"/>
      <c r="EV64" s="580"/>
      <c r="EW64" s="580"/>
      <c r="EX64" s="580"/>
      <c r="EY64" s="580"/>
      <c r="EZ64" s="580"/>
      <c r="FA64" s="580"/>
      <c r="FB64" s="580"/>
      <c r="FC64" s="580"/>
      <c r="FD64" s="580"/>
      <c r="FE64" s="580"/>
      <c r="FF64" s="580"/>
      <c r="FG64" s="580"/>
      <c r="FH64" s="580"/>
      <c r="FI64" s="580"/>
      <c r="FJ64" s="580"/>
      <c r="FK64" s="580"/>
      <c r="FL64" s="580"/>
      <c r="FM64" s="580"/>
      <c r="FN64" s="580"/>
      <c r="FO64" s="580"/>
      <c r="FP64" s="580"/>
      <c r="FQ64" s="580"/>
      <c r="FR64" s="580"/>
      <c r="FS64" s="580"/>
      <c r="FT64" s="580"/>
      <c r="FU64" s="580"/>
      <c r="FV64" s="580"/>
      <c r="FW64" s="580"/>
      <c r="FX64" s="580"/>
      <c r="FY64" s="580"/>
      <c r="FZ64" s="580"/>
      <c r="GA64" s="580"/>
      <c r="GB64" s="580"/>
      <c r="GC64" s="580"/>
      <c r="GD64" s="580"/>
      <c r="GE64" s="580"/>
      <c r="GF64" s="580"/>
      <c r="GG64" s="580"/>
      <c r="GH64" s="580"/>
      <c r="GI64" s="580"/>
      <c r="GJ64" s="580"/>
      <c r="GK64" s="580"/>
      <c r="GL64" s="580"/>
      <c r="GM64" s="580"/>
      <c r="GN64" s="580"/>
      <c r="GO64" s="580"/>
      <c r="GP64" s="580"/>
      <c r="GQ64" s="580"/>
      <c r="GR64" s="580"/>
      <c r="GS64" s="580"/>
      <c r="GT64" s="580"/>
      <c r="GU64" s="580"/>
      <c r="GV64" s="580"/>
      <c r="GW64" s="580"/>
      <c r="GX64" s="580"/>
      <c r="GY64" s="580"/>
      <c r="GZ64" s="580"/>
      <c r="HA64" s="580"/>
      <c r="HB64" s="580"/>
      <c r="HC64" s="580"/>
      <c r="HD64" s="580"/>
      <c r="HE64" s="580"/>
      <c r="HF64" s="580"/>
      <c r="HG64" s="580"/>
      <c r="HH64" s="580"/>
      <c r="HI64" s="580"/>
      <c r="HJ64" s="580"/>
      <c r="HK64" s="580"/>
      <c r="HL64" s="580"/>
      <c r="HM64" s="580"/>
      <c r="HN64" s="580"/>
      <c r="HO64" s="580"/>
      <c r="HP64" s="580"/>
      <c r="HQ64" s="580"/>
      <c r="HR64" s="580"/>
      <c r="HS64" s="580"/>
      <c r="HT64" s="580"/>
      <c r="HU64" s="580"/>
      <c r="HV64" s="580"/>
      <c r="HW64" s="580"/>
      <c r="HX64" s="580"/>
      <c r="HY64" s="580"/>
      <c r="HZ64" s="580"/>
      <c r="IA64" s="580"/>
      <c r="IB64" s="580"/>
      <c r="IC64" s="580"/>
      <c r="ID64" s="580"/>
      <c r="IE64" s="580"/>
      <c r="IF64" s="580"/>
      <c r="IG64" s="580"/>
      <c r="IH64" s="580"/>
      <c r="II64" s="580"/>
      <c r="IJ64" s="580"/>
      <c r="IK64" s="580"/>
      <c r="IL64" s="580"/>
    </row>
    <row r="65" spans="1:246" ht="24" customHeight="1">
      <c r="A65" s="1318" t="s">
        <v>108</v>
      </c>
      <c r="B65" s="1255"/>
      <c r="C65" s="1255"/>
      <c r="D65" s="1255"/>
      <c r="E65" s="1319"/>
      <c r="F65" s="36"/>
      <c r="G65" s="1673"/>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1684"/>
      <c r="AJ65" s="1684"/>
      <c r="AK65" s="1684"/>
      <c r="AL65" s="1685"/>
      <c r="AM65" s="777"/>
      <c r="AN65" s="777"/>
      <c r="AO65" s="777"/>
      <c r="AP65" s="777"/>
      <c r="AQ65" s="777"/>
      <c r="AR65" s="777"/>
      <c r="AS65" s="777"/>
      <c r="AT65" s="777"/>
      <c r="AU65" s="759"/>
      <c r="AV65" s="759"/>
      <c r="AW65" s="759"/>
      <c r="AX65" s="759"/>
      <c r="AY65" s="777"/>
      <c r="AZ65" s="777"/>
      <c r="BA65" s="777"/>
      <c r="BB65" s="777"/>
      <c r="BC65" s="43"/>
      <c r="BD65" s="131"/>
      <c r="BE65" s="20"/>
      <c r="BF65" s="591"/>
      <c r="BG65" s="20"/>
      <c r="BH65" s="129"/>
      <c r="BI65" s="20"/>
      <c r="BJ65" s="20"/>
      <c r="BK65" s="20"/>
      <c r="BL65" s="941"/>
      <c r="BM65" s="771"/>
      <c r="BN65" s="771"/>
      <c r="BO65" s="771"/>
      <c r="BP65" s="771"/>
      <c r="BQ65" s="771"/>
      <c r="BR65" s="771"/>
      <c r="BS65" s="771"/>
      <c r="BT65" s="771"/>
      <c r="BU65" s="20"/>
      <c r="BV65" s="20"/>
      <c r="BW65" s="20"/>
      <c r="BX65" s="20"/>
      <c r="BY65" s="20"/>
      <c r="BZ65" s="20"/>
      <c r="CA65" s="20"/>
      <c r="CB65" s="20"/>
      <c r="CC65" s="20"/>
      <c r="CD65" s="20"/>
      <c r="CE65" s="20"/>
      <c r="CF65" s="20"/>
      <c r="CG65" s="20"/>
      <c r="CH65" s="20"/>
      <c r="CI65" s="20"/>
      <c r="CJ65" s="20"/>
      <c r="CK65" s="39"/>
      <c r="CL65" s="23"/>
      <c r="CM65" s="941"/>
      <c r="CN65" s="20"/>
      <c r="CO65" s="20"/>
      <c r="CP65" s="20"/>
      <c r="CQ65" s="20"/>
      <c r="CR65" s="20"/>
      <c r="CS65" s="20"/>
      <c r="CT65" s="771"/>
      <c r="CU65" s="941"/>
      <c r="CV65" s="941"/>
      <c r="CW65" s="590"/>
      <c r="CX65" s="590"/>
      <c r="CY65" s="941"/>
      <c r="CZ65" s="580"/>
      <c r="DA65" s="580"/>
      <c r="DB65" s="580"/>
      <c r="DC65" s="580"/>
      <c r="DD65" s="580"/>
      <c r="DE65" s="580"/>
      <c r="DF65" s="580"/>
      <c r="DG65" s="580"/>
      <c r="DH65" s="580"/>
      <c r="DI65" s="580"/>
      <c r="DJ65" s="580"/>
      <c r="DK65" s="580"/>
      <c r="DL65" s="580"/>
      <c r="DM65" s="580"/>
      <c r="DN65" s="580"/>
      <c r="DO65" s="580"/>
      <c r="DP65" s="580"/>
      <c r="DQ65" s="580"/>
      <c r="DR65" s="580"/>
      <c r="DS65" s="580"/>
      <c r="DT65" s="580"/>
      <c r="DU65" s="580"/>
      <c r="DV65" s="580"/>
      <c r="DW65" s="580"/>
      <c r="DX65" s="580"/>
      <c r="DY65" s="580"/>
      <c r="DZ65" s="580"/>
      <c r="EA65" s="580"/>
      <c r="EB65" s="580"/>
      <c r="EC65" s="580"/>
      <c r="ED65" s="580"/>
      <c r="EE65" s="580"/>
      <c r="EF65" s="580"/>
      <c r="EG65" s="580"/>
      <c r="EH65" s="580"/>
      <c r="EI65" s="580"/>
      <c r="EJ65" s="580"/>
      <c r="EK65" s="580"/>
      <c r="EL65" s="580"/>
      <c r="EM65" s="580"/>
      <c r="EN65" s="580"/>
      <c r="EO65" s="580"/>
      <c r="EP65" s="580"/>
      <c r="EQ65" s="580"/>
      <c r="ER65" s="580"/>
      <c r="ES65" s="580"/>
      <c r="ET65" s="580"/>
      <c r="EU65" s="580"/>
      <c r="EV65" s="580"/>
      <c r="EW65" s="580"/>
      <c r="EX65" s="580"/>
      <c r="EY65" s="580"/>
      <c r="EZ65" s="580"/>
      <c r="FA65" s="580"/>
      <c r="FB65" s="580"/>
      <c r="FC65" s="580"/>
      <c r="FD65" s="580"/>
      <c r="FE65" s="580"/>
      <c r="FF65" s="580"/>
      <c r="FG65" s="580"/>
      <c r="FH65" s="580"/>
      <c r="FI65" s="580"/>
      <c r="FJ65" s="580"/>
      <c r="FK65" s="580"/>
      <c r="FL65" s="580"/>
      <c r="FM65" s="580"/>
      <c r="FN65" s="580"/>
      <c r="FO65" s="580"/>
      <c r="FP65" s="580"/>
      <c r="FQ65" s="580"/>
      <c r="FR65" s="580"/>
      <c r="FS65" s="580"/>
      <c r="FT65" s="580"/>
      <c r="FU65" s="580"/>
      <c r="FV65" s="580"/>
      <c r="FW65" s="580"/>
      <c r="FX65" s="580"/>
      <c r="FY65" s="580"/>
      <c r="FZ65" s="580"/>
      <c r="GA65" s="580"/>
      <c r="GB65" s="580"/>
      <c r="GC65" s="580"/>
      <c r="GD65" s="580"/>
      <c r="GE65" s="580"/>
      <c r="GF65" s="580"/>
      <c r="GG65" s="580"/>
      <c r="GH65" s="580"/>
      <c r="GI65" s="580"/>
      <c r="GJ65" s="580"/>
      <c r="GK65" s="580"/>
      <c r="GL65" s="580"/>
      <c r="GM65" s="580"/>
      <c r="GN65" s="580"/>
      <c r="GO65" s="580"/>
      <c r="GP65" s="580"/>
      <c r="GQ65" s="580"/>
      <c r="GR65" s="580"/>
      <c r="GS65" s="580"/>
      <c r="GT65" s="580"/>
      <c r="GU65" s="580"/>
      <c r="GV65" s="580"/>
      <c r="GW65" s="580"/>
      <c r="GX65" s="580"/>
      <c r="GY65" s="580"/>
      <c r="GZ65" s="580"/>
      <c r="HA65" s="580"/>
      <c r="HB65" s="580"/>
      <c r="HC65" s="580"/>
      <c r="HD65" s="580"/>
      <c r="HE65" s="580"/>
      <c r="HF65" s="580"/>
      <c r="HG65" s="580"/>
      <c r="HH65" s="580"/>
      <c r="HI65" s="580"/>
      <c r="HJ65" s="580"/>
      <c r="HK65" s="580"/>
      <c r="HL65" s="580"/>
      <c r="HM65" s="580"/>
      <c r="HN65" s="580"/>
      <c r="HO65" s="580"/>
      <c r="HP65" s="580"/>
      <c r="HQ65" s="580"/>
      <c r="HR65" s="580"/>
      <c r="HS65" s="580"/>
      <c r="HT65" s="580"/>
      <c r="HU65" s="580"/>
      <c r="HV65" s="580"/>
      <c r="HW65" s="580"/>
      <c r="HX65" s="580"/>
      <c r="HY65" s="580"/>
      <c r="HZ65" s="580"/>
      <c r="IA65" s="580"/>
      <c r="IB65" s="580"/>
      <c r="IC65" s="580"/>
      <c r="ID65" s="580"/>
      <c r="IE65" s="580"/>
      <c r="IF65" s="580"/>
      <c r="IG65" s="580"/>
      <c r="IH65" s="580"/>
      <c r="II65" s="580"/>
      <c r="IJ65" s="580"/>
      <c r="IK65" s="580"/>
      <c r="IL65" s="580"/>
    </row>
    <row r="66" spans="1:246" ht="24" customHeight="1">
      <c r="A66" s="1318" t="s">
        <v>109</v>
      </c>
      <c r="B66" s="1255"/>
      <c r="C66" s="1255"/>
      <c r="D66" s="1255"/>
      <c r="E66" s="1319"/>
      <c r="F66" s="36"/>
      <c r="G66" s="1673"/>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1684"/>
      <c r="AJ66" s="1684"/>
      <c r="AK66" s="1684"/>
      <c r="AL66" s="1685"/>
      <c r="AM66" s="777"/>
      <c r="AN66" s="777"/>
      <c r="AO66" s="777"/>
      <c r="AP66" s="777"/>
      <c r="AQ66" s="777"/>
      <c r="AR66" s="777"/>
      <c r="AS66" s="777"/>
      <c r="AT66" s="777"/>
      <c r="AU66" s="759"/>
      <c r="AV66" s="759"/>
      <c r="AW66" s="759"/>
      <c r="AX66" s="759"/>
      <c r="AY66" s="777"/>
      <c r="AZ66" s="777"/>
      <c r="BA66" s="777"/>
      <c r="BB66" s="777"/>
      <c r="BC66" s="43"/>
      <c r="BD66" s="131"/>
      <c r="BE66" s="20"/>
      <c r="BF66" s="591"/>
      <c r="BG66" s="20"/>
      <c r="BH66" s="129"/>
      <c r="BI66" s="20"/>
      <c r="BJ66" s="20"/>
      <c r="BK66" s="20"/>
      <c r="BL66" s="941"/>
      <c r="BM66" s="771"/>
      <c r="BN66" s="771"/>
      <c r="BO66" s="771"/>
      <c r="BP66" s="771"/>
      <c r="BQ66" s="771"/>
      <c r="BR66" s="771"/>
      <c r="BS66" s="771"/>
      <c r="BT66" s="771"/>
      <c r="BU66" s="20"/>
      <c r="BV66" s="20"/>
      <c r="BW66" s="20"/>
      <c r="BX66" s="20"/>
      <c r="BY66" s="20"/>
      <c r="BZ66" s="20"/>
      <c r="CA66" s="20"/>
      <c r="CB66" s="20"/>
      <c r="CC66" s="20"/>
      <c r="CD66" s="20"/>
      <c r="CE66" s="20"/>
      <c r="CF66" s="20"/>
      <c r="CG66" s="20"/>
      <c r="CH66" s="20"/>
      <c r="CI66" s="20"/>
      <c r="CJ66" s="20"/>
      <c r="CK66" s="39"/>
      <c r="CL66" s="23"/>
      <c r="CM66" s="941"/>
      <c r="CN66" s="941"/>
      <c r="CO66" s="941"/>
      <c r="CP66" s="941"/>
      <c r="CQ66" s="941"/>
      <c r="CR66" s="941"/>
      <c r="CS66" s="941"/>
      <c r="CT66" s="771"/>
      <c r="CU66" s="941"/>
      <c r="CV66" s="941"/>
      <c r="CW66" s="590"/>
      <c r="CX66" s="590"/>
      <c r="CY66" s="941"/>
      <c r="CZ66" s="580"/>
      <c r="DA66" s="580"/>
      <c r="DB66" s="580"/>
      <c r="DC66" s="580"/>
      <c r="DD66" s="580"/>
      <c r="DE66" s="580"/>
      <c r="DF66" s="580"/>
      <c r="DG66" s="580"/>
      <c r="DH66" s="580"/>
      <c r="DI66" s="580"/>
      <c r="DJ66" s="580"/>
      <c r="DK66" s="580"/>
      <c r="DL66" s="580"/>
      <c r="DM66" s="580"/>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80"/>
      <c r="EY66" s="580"/>
      <c r="EZ66" s="580"/>
      <c r="FA66" s="580"/>
      <c r="FB66" s="580"/>
      <c r="FC66" s="580"/>
      <c r="FD66" s="580"/>
      <c r="FE66" s="580"/>
      <c r="FF66" s="580"/>
      <c r="FG66" s="580"/>
      <c r="FH66" s="580"/>
      <c r="FI66" s="580"/>
      <c r="FJ66" s="580"/>
      <c r="FK66" s="580"/>
      <c r="FL66" s="580"/>
      <c r="FM66" s="580"/>
      <c r="FN66" s="580"/>
      <c r="FO66" s="580"/>
      <c r="FP66" s="580"/>
      <c r="FQ66" s="580"/>
      <c r="FR66" s="580"/>
      <c r="FS66" s="580"/>
      <c r="FT66" s="580"/>
      <c r="FU66" s="580"/>
      <c r="FV66" s="580"/>
      <c r="FW66" s="580"/>
      <c r="FX66" s="580"/>
      <c r="FY66" s="580"/>
      <c r="FZ66" s="580"/>
      <c r="GA66" s="580"/>
      <c r="GB66" s="580"/>
      <c r="GC66" s="580"/>
      <c r="GD66" s="580"/>
      <c r="GE66" s="580"/>
      <c r="GF66" s="580"/>
      <c r="GG66" s="580"/>
      <c r="GH66" s="580"/>
      <c r="GI66" s="580"/>
      <c r="GJ66" s="580"/>
      <c r="GK66" s="580"/>
      <c r="GL66" s="580"/>
      <c r="GM66" s="580"/>
      <c r="GN66" s="580"/>
      <c r="GO66" s="580"/>
      <c r="GP66" s="580"/>
      <c r="GQ66" s="580"/>
      <c r="GR66" s="580"/>
      <c r="GS66" s="580"/>
      <c r="GT66" s="580"/>
      <c r="GU66" s="580"/>
      <c r="GV66" s="580"/>
      <c r="GW66" s="580"/>
      <c r="GX66" s="580"/>
      <c r="GY66" s="580"/>
      <c r="GZ66" s="580"/>
      <c r="HA66" s="580"/>
      <c r="HB66" s="580"/>
      <c r="HC66" s="580"/>
      <c r="HD66" s="580"/>
      <c r="HE66" s="580"/>
      <c r="HF66" s="580"/>
      <c r="HG66" s="580"/>
      <c r="HH66" s="580"/>
      <c r="HI66" s="580"/>
      <c r="HJ66" s="580"/>
      <c r="HK66" s="580"/>
      <c r="HL66" s="580"/>
      <c r="HM66" s="580"/>
      <c r="HN66" s="580"/>
      <c r="HO66" s="580"/>
      <c r="HP66" s="580"/>
      <c r="HQ66" s="580"/>
      <c r="HR66" s="580"/>
      <c r="HS66" s="580"/>
      <c r="HT66" s="580"/>
      <c r="HU66" s="580"/>
      <c r="HV66" s="580"/>
      <c r="HW66" s="580"/>
      <c r="HX66" s="580"/>
      <c r="HY66" s="580"/>
      <c r="HZ66" s="580"/>
      <c r="IA66" s="580"/>
      <c r="IB66" s="580"/>
      <c r="IC66" s="580"/>
      <c r="ID66" s="580"/>
      <c r="IE66" s="580"/>
      <c r="IF66" s="580"/>
      <c r="IG66" s="580"/>
      <c r="IH66" s="580"/>
      <c r="II66" s="580"/>
      <c r="IJ66" s="580"/>
      <c r="IK66" s="580"/>
      <c r="IL66" s="580"/>
    </row>
    <row r="67" spans="1:246" ht="24" customHeight="1">
      <c r="A67" s="1318" t="s">
        <v>268</v>
      </c>
      <c r="B67" s="1255"/>
      <c r="C67" s="1255"/>
      <c r="D67" s="1255"/>
      <c r="E67" s="1319"/>
      <c r="F67" s="36"/>
      <c r="G67" s="1673"/>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c r="AL67" s="1685"/>
      <c r="AM67" s="777"/>
      <c r="AN67" s="777"/>
      <c r="AO67" s="777"/>
      <c r="AP67" s="777"/>
      <c r="AQ67" s="777"/>
      <c r="AR67" s="777"/>
      <c r="AS67" s="777"/>
      <c r="AT67" s="777"/>
      <c r="AU67" s="759"/>
      <c r="AV67" s="759"/>
      <c r="AW67" s="759"/>
      <c r="AX67" s="759"/>
      <c r="AY67" s="777"/>
      <c r="AZ67" s="777"/>
      <c r="BA67" s="777"/>
      <c r="BB67" s="777"/>
      <c r="BC67" s="43"/>
      <c r="BD67" s="131"/>
      <c r="BE67" s="20"/>
      <c r="BF67" s="591"/>
      <c r="BG67" s="20"/>
      <c r="BH67" s="129"/>
      <c r="BI67" s="20"/>
      <c r="BJ67" s="20"/>
      <c r="BK67" s="20"/>
      <c r="BL67" s="941"/>
      <c r="BM67" s="771"/>
      <c r="BN67" s="771"/>
      <c r="BO67" s="771"/>
      <c r="BP67" s="771"/>
      <c r="BQ67" s="771"/>
      <c r="BR67" s="771"/>
      <c r="BS67" s="771"/>
      <c r="BT67" s="771"/>
      <c r="BU67" s="20"/>
      <c r="BV67" s="20"/>
      <c r="BW67" s="20"/>
      <c r="BX67" s="20"/>
      <c r="BY67" s="20"/>
      <c r="BZ67" s="20"/>
      <c r="CA67" s="20"/>
      <c r="CB67" s="20"/>
      <c r="CC67" s="20"/>
      <c r="CD67" s="20"/>
      <c r="CE67" s="20"/>
      <c r="CF67" s="20"/>
      <c r="CG67" s="20"/>
      <c r="CH67" s="20"/>
      <c r="CI67" s="20"/>
      <c r="CJ67" s="20"/>
      <c r="CK67" s="39"/>
      <c r="CL67" s="23"/>
      <c r="CM67" s="941"/>
      <c r="CN67" s="941"/>
      <c r="CO67" s="20"/>
      <c r="CP67" s="20"/>
      <c r="CQ67" s="20"/>
      <c r="CR67" s="20"/>
      <c r="CS67" s="20"/>
      <c r="CT67" s="771"/>
      <c r="CU67" s="39"/>
      <c r="CV67" s="941"/>
      <c r="CW67" s="590"/>
      <c r="CX67" s="590"/>
      <c r="CY67" s="941"/>
      <c r="CZ67" s="580"/>
      <c r="DA67" s="580"/>
      <c r="DB67" s="580"/>
      <c r="DC67" s="580"/>
      <c r="DD67" s="580"/>
      <c r="DE67" s="580"/>
      <c r="DF67" s="580"/>
      <c r="DG67" s="580"/>
      <c r="DH67" s="580"/>
      <c r="DI67" s="580"/>
      <c r="DJ67" s="580"/>
      <c r="DK67" s="580"/>
      <c r="DL67" s="580"/>
      <c r="DM67" s="580"/>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80"/>
      <c r="EY67" s="580"/>
      <c r="EZ67" s="580"/>
      <c r="FA67" s="580"/>
      <c r="FB67" s="580"/>
      <c r="FC67" s="580"/>
      <c r="FD67" s="580"/>
      <c r="FE67" s="580"/>
      <c r="FF67" s="580"/>
      <c r="FG67" s="580"/>
      <c r="FH67" s="580"/>
      <c r="FI67" s="580"/>
      <c r="FJ67" s="580"/>
      <c r="FK67" s="580"/>
      <c r="FL67" s="580"/>
      <c r="FM67" s="580"/>
      <c r="FN67" s="580"/>
      <c r="FO67" s="580"/>
      <c r="FP67" s="580"/>
      <c r="FQ67" s="580"/>
      <c r="FR67" s="580"/>
      <c r="FS67" s="580"/>
      <c r="FT67" s="580"/>
      <c r="FU67" s="580"/>
      <c r="FV67" s="580"/>
      <c r="FW67" s="580"/>
      <c r="FX67" s="580"/>
      <c r="FY67" s="580"/>
      <c r="FZ67" s="580"/>
      <c r="GA67" s="580"/>
      <c r="GB67" s="580"/>
      <c r="GC67" s="580"/>
      <c r="GD67" s="580"/>
      <c r="GE67" s="580"/>
      <c r="GF67" s="580"/>
      <c r="GG67" s="580"/>
      <c r="GH67" s="580"/>
      <c r="GI67" s="580"/>
      <c r="GJ67" s="580"/>
      <c r="GK67" s="580"/>
      <c r="GL67" s="580"/>
      <c r="GM67" s="580"/>
      <c r="GN67" s="580"/>
      <c r="GO67" s="580"/>
      <c r="GP67" s="580"/>
      <c r="GQ67" s="580"/>
      <c r="GR67" s="580"/>
      <c r="GS67" s="580"/>
      <c r="GT67" s="580"/>
      <c r="GU67" s="580"/>
      <c r="GV67" s="580"/>
      <c r="GW67" s="580"/>
      <c r="GX67" s="580"/>
      <c r="GY67" s="580"/>
      <c r="GZ67" s="580"/>
      <c r="HA67" s="580"/>
      <c r="HB67" s="580"/>
      <c r="HC67" s="580"/>
      <c r="HD67" s="580"/>
      <c r="HE67" s="580"/>
      <c r="HF67" s="580"/>
      <c r="HG67" s="580"/>
      <c r="HH67" s="580"/>
      <c r="HI67" s="580"/>
      <c r="HJ67" s="580"/>
      <c r="HK67" s="580"/>
      <c r="HL67" s="580"/>
      <c r="HM67" s="580"/>
      <c r="HN67" s="580"/>
      <c r="HO67" s="580"/>
      <c r="HP67" s="580"/>
      <c r="HQ67" s="580"/>
      <c r="HR67" s="580"/>
      <c r="HS67" s="580"/>
      <c r="HT67" s="580"/>
      <c r="HU67" s="580"/>
      <c r="HV67" s="580"/>
      <c r="HW67" s="580"/>
      <c r="HX67" s="580"/>
      <c r="HY67" s="580"/>
      <c r="HZ67" s="580"/>
      <c r="IA67" s="580"/>
      <c r="IB67" s="580"/>
      <c r="IC67" s="580"/>
      <c r="ID67" s="580"/>
      <c r="IE67" s="580"/>
      <c r="IF67" s="580"/>
      <c r="IG67" s="580"/>
      <c r="IH67" s="580"/>
      <c r="II67" s="580"/>
      <c r="IJ67" s="580"/>
      <c r="IK67" s="580"/>
      <c r="IL67" s="580"/>
    </row>
    <row r="68" spans="1:246" s="19" customFormat="1" ht="24" customHeight="1">
      <c r="A68" s="1318" t="s">
        <v>52</v>
      </c>
      <c r="B68" s="1255"/>
      <c r="C68" s="1255"/>
      <c r="D68" s="1255"/>
      <c r="E68" s="1319"/>
      <c r="F68" s="36"/>
      <c r="G68" s="1673"/>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c r="AL68" s="1685"/>
      <c r="AM68" s="777"/>
      <c r="AN68" s="777"/>
      <c r="AO68" s="777"/>
      <c r="AP68" s="777"/>
      <c r="AQ68" s="777"/>
      <c r="AR68" s="777"/>
      <c r="AS68" s="777"/>
      <c r="AT68" s="777"/>
      <c r="AU68" s="785"/>
      <c r="AV68" s="785"/>
      <c r="AW68" s="785"/>
      <c r="AX68" s="785"/>
      <c r="AY68" s="777"/>
      <c r="AZ68" s="777"/>
      <c r="BA68" s="777"/>
      <c r="BB68" s="777"/>
      <c r="BC68" s="43"/>
      <c r="BD68" s="131"/>
      <c r="BE68" s="20"/>
      <c r="BF68" s="591"/>
      <c r="BG68" s="20"/>
      <c r="BH68" s="129"/>
      <c r="BI68" s="20"/>
      <c r="BJ68" s="20"/>
      <c r="BK68" s="20"/>
      <c r="BL68" s="941"/>
      <c r="BM68" s="771"/>
      <c r="BN68" s="771"/>
      <c r="BO68" s="771"/>
      <c r="BP68" s="771"/>
      <c r="BQ68" s="771"/>
      <c r="BR68" s="771"/>
      <c r="BS68" s="771"/>
      <c r="BT68" s="771"/>
      <c r="BU68" s="20"/>
      <c r="BV68" s="20"/>
      <c r="BW68" s="20"/>
      <c r="BX68" s="20"/>
      <c r="BY68" s="20"/>
      <c r="BZ68" s="20"/>
      <c r="CA68" s="20"/>
      <c r="CB68" s="20"/>
      <c r="CC68" s="20"/>
      <c r="CD68" s="20"/>
      <c r="CE68" s="20"/>
      <c r="CF68" s="20"/>
      <c r="CG68" s="20"/>
      <c r="CH68" s="20"/>
      <c r="CI68" s="20"/>
      <c r="CJ68" s="20"/>
      <c r="CK68" s="39"/>
      <c r="CL68" s="23"/>
      <c r="CM68" s="941"/>
      <c r="CN68" s="941"/>
      <c r="CO68" s="20"/>
      <c r="CP68" s="20"/>
      <c r="CQ68" s="20"/>
      <c r="CR68" s="20"/>
      <c r="CS68" s="20"/>
      <c r="CT68" s="771"/>
      <c r="CU68" s="941"/>
      <c r="CV68" s="941"/>
      <c r="CW68" s="23"/>
      <c r="CX68" s="23"/>
      <c r="CY68" s="941"/>
      <c r="CZ68" s="580"/>
      <c r="DA68" s="580"/>
      <c r="DB68" s="580"/>
      <c r="DC68" s="580"/>
      <c r="DD68" s="580"/>
      <c r="DE68" s="580"/>
      <c r="DF68" s="580"/>
      <c r="DG68" s="580"/>
      <c r="DH68" s="580"/>
      <c r="DI68" s="580"/>
      <c r="DJ68" s="580"/>
      <c r="DK68" s="580"/>
      <c r="DL68" s="580"/>
      <c r="DM68" s="580"/>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c r="EM68" s="580"/>
      <c r="EN68" s="580"/>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row>
    <row r="69" spans="1:246" ht="33.75" customHeight="1">
      <c r="A69" s="1318" t="s">
        <v>269</v>
      </c>
      <c r="B69" s="1255"/>
      <c r="C69" s="1255"/>
      <c r="D69" s="1255"/>
      <c r="E69" s="1319"/>
      <c r="F69" s="36"/>
      <c r="G69" s="1673"/>
      <c r="H69" s="1684"/>
      <c r="I69" s="1684"/>
      <c r="J69" s="1684"/>
      <c r="K69" s="1684"/>
      <c r="L69" s="1684"/>
      <c r="M69" s="1684"/>
      <c r="N69" s="1684"/>
      <c r="O69" s="1684"/>
      <c r="P69" s="1684"/>
      <c r="Q69" s="1684"/>
      <c r="R69" s="1684"/>
      <c r="S69" s="1684"/>
      <c r="T69" s="1684"/>
      <c r="U69" s="1684"/>
      <c r="V69" s="1684"/>
      <c r="W69" s="1684"/>
      <c r="X69" s="1684"/>
      <c r="Y69" s="1684"/>
      <c r="Z69" s="1684"/>
      <c r="AA69" s="1684"/>
      <c r="AB69" s="1684"/>
      <c r="AC69" s="1684"/>
      <c r="AD69" s="1684"/>
      <c r="AE69" s="1684"/>
      <c r="AF69" s="1684"/>
      <c r="AG69" s="1684"/>
      <c r="AH69" s="1684"/>
      <c r="AI69" s="1684"/>
      <c r="AJ69" s="1684"/>
      <c r="AK69" s="1684"/>
      <c r="AL69" s="1685"/>
      <c r="AM69" s="777"/>
      <c r="AN69" s="777"/>
      <c r="AO69" s="777"/>
      <c r="AP69" s="777"/>
      <c r="AQ69" s="777"/>
      <c r="AR69" s="777"/>
      <c r="AS69" s="777"/>
      <c r="AT69" s="777"/>
      <c r="AU69" s="759"/>
      <c r="AV69" s="759"/>
      <c r="AW69" s="759"/>
      <c r="AX69" s="759"/>
      <c r="AY69" s="777"/>
      <c r="AZ69" s="777"/>
      <c r="BA69" s="777"/>
      <c r="BB69" s="777"/>
      <c r="BC69" s="43"/>
      <c r="BD69" s="131"/>
      <c r="BE69" s="20"/>
      <c r="BF69" s="591"/>
      <c r="BG69" s="20"/>
      <c r="BH69" s="129"/>
      <c r="BI69" s="20"/>
      <c r="BJ69" s="20"/>
      <c r="BK69" s="20"/>
      <c r="BL69" s="941"/>
      <c r="BM69" s="771"/>
      <c r="BN69" s="771"/>
      <c r="BO69" s="771"/>
      <c r="BP69" s="771"/>
      <c r="BQ69" s="771"/>
      <c r="BR69" s="771"/>
      <c r="BS69" s="771"/>
      <c r="BT69" s="771"/>
      <c r="BU69" s="20"/>
      <c r="BV69" s="20"/>
      <c r="BW69" s="20"/>
      <c r="BX69" s="20"/>
      <c r="BY69" s="20"/>
      <c r="BZ69" s="20"/>
      <c r="CA69" s="20"/>
      <c r="CB69" s="20"/>
      <c r="CC69" s="20"/>
      <c r="CD69" s="20"/>
      <c r="CE69" s="20"/>
      <c r="CF69" s="20"/>
      <c r="CG69" s="20"/>
      <c r="CH69" s="20"/>
      <c r="CI69" s="20"/>
      <c r="CJ69" s="20"/>
      <c r="CK69" s="20"/>
      <c r="CL69" s="39"/>
      <c r="CM69" s="783"/>
      <c r="CN69" s="20"/>
      <c r="CO69" s="20"/>
      <c r="CP69" s="20"/>
      <c r="CQ69" s="20"/>
      <c r="CR69" s="20"/>
      <c r="CS69" s="20"/>
      <c r="CT69" s="771"/>
      <c r="CU69" s="941"/>
      <c r="CV69" s="20"/>
      <c r="CW69" s="20"/>
      <c r="CX69" s="20"/>
      <c r="CY69" s="941"/>
      <c r="CZ69" s="580"/>
      <c r="DA69" s="580"/>
      <c r="DB69" s="580"/>
      <c r="DC69" s="580"/>
      <c r="DD69" s="580"/>
      <c r="DE69" s="580"/>
      <c r="DF69" s="580"/>
      <c r="DG69" s="580"/>
      <c r="DH69" s="580"/>
      <c r="DI69" s="580"/>
      <c r="DJ69" s="580"/>
      <c r="DK69" s="580"/>
      <c r="DL69" s="580"/>
      <c r="DM69" s="580"/>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80"/>
      <c r="EY69" s="580"/>
      <c r="EZ69" s="580"/>
      <c r="FA69" s="580"/>
      <c r="FB69" s="580"/>
      <c r="FC69" s="580"/>
      <c r="FD69" s="580"/>
      <c r="FE69" s="580"/>
      <c r="FF69" s="580"/>
      <c r="FG69" s="580"/>
      <c r="FH69" s="580"/>
      <c r="FI69" s="580"/>
      <c r="FJ69" s="580"/>
      <c r="FK69" s="580"/>
      <c r="FL69" s="580"/>
      <c r="FM69" s="580"/>
      <c r="FN69" s="580"/>
      <c r="FO69" s="580"/>
      <c r="FP69" s="580"/>
      <c r="FQ69" s="580"/>
      <c r="FR69" s="580"/>
      <c r="FS69" s="580"/>
      <c r="FT69" s="580"/>
      <c r="FU69" s="580"/>
      <c r="FV69" s="580"/>
      <c r="FW69" s="580"/>
      <c r="FX69" s="580"/>
      <c r="FY69" s="580"/>
      <c r="FZ69" s="580"/>
      <c r="GA69" s="580"/>
      <c r="GB69" s="580"/>
      <c r="GC69" s="580"/>
      <c r="GD69" s="580"/>
      <c r="GE69" s="580"/>
      <c r="GF69" s="580"/>
      <c r="GG69" s="580"/>
      <c r="GH69" s="580"/>
      <c r="GI69" s="580"/>
      <c r="GJ69" s="580"/>
      <c r="GK69" s="580"/>
      <c r="GL69" s="580"/>
      <c r="GM69" s="580"/>
      <c r="GN69" s="580"/>
      <c r="GO69" s="580"/>
      <c r="GP69" s="580"/>
      <c r="GQ69" s="580"/>
      <c r="GR69" s="580"/>
      <c r="GS69" s="580"/>
      <c r="GT69" s="580"/>
      <c r="GU69" s="580"/>
      <c r="GV69" s="580"/>
      <c r="GW69" s="580"/>
      <c r="GX69" s="580"/>
      <c r="GY69" s="580"/>
      <c r="GZ69" s="580"/>
      <c r="HA69" s="580"/>
      <c r="HB69" s="580"/>
      <c r="HC69" s="580"/>
      <c r="HD69" s="580"/>
      <c r="HE69" s="580"/>
      <c r="HF69" s="580"/>
      <c r="HG69" s="580"/>
      <c r="HH69" s="580"/>
      <c r="HI69" s="580"/>
      <c r="HJ69" s="580"/>
      <c r="HK69" s="580"/>
      <c r="HL69" s="580"/>
      <c r="HM69" s="580"/>
      <c r="HN69" s="580"/>
      <c r="HO69" s="580"/>
      <c r="HP69" s="580"/>
      <c r="HQ69" s="580"/>
      <c r="HR69" s="580"/>
      <c r="HS69" s="580"/>
      <c r="HT69" s="580"/>
      <c r="HU69" s="580"/>
      <c r="HV69" s="580"/>
      <c r="HW69" s="580"/>
      <c r="HX69" s="580"/>
      <c r="HY69" s="580"/>
      <c r="HZ69" s="580"/>
      <c r="IA69" s="580"/>
      <c r="IB69" s="580"/>
      <c r="IC69" s="580"/>
      <c r="ID69" s="580"/>
      <c r="IE69" s="580"/>
      <c r="IF69" s="580"/>
      <c r="IG69" s="580"/>
      <c r="IH69" s="580"/>
      <c r="II69" s="580"/>
      <c r="IJ69" s="580"/>
      <c r="IK69" s="580"/>
      <c r="IL69" s="580"/>
    </row>
    <row r="70" spans="1:246" ht="24" customHeight="1">
      <c r="A70" s="1318" t="s">
        <v>270</v>
      </c>
      <c r="B70" s="1255"/>
      <c r="C70" s="1255"/>
      <c r="D70" s="1255"/>
      <c r="E70" s="1319"/>
      <c r="F70" s="36"/>
      <c r="G70" s="1673"/>
      <c r="H70" s="1684"/>
      <c r="I70" s="1684"/>
      <c r="J70" s="1684"/>
      <c r="K70" s="1684"/>
      <c r="L70" s="1684"/>
      <c r="M70" s="1684"/>
      <c r="N70" s="1684"/>
      <c r="O70" s="1684"/>
      <c r="P70" s="1684"/>
      <c r="Q70" s="1684"/>
      <c r="R70" s="1684"/>
      <c r="S70" s="1684"/>
      <c r="T70" s="1684"/>
      <c r="U70" s="1684"/>
      <c r="V70" s="1684"/>
      <c r="W70" s="1684"/>
      <c r="X70" s="1684"/>
      <c r="Y70" s="1684"/>
      <c r="Z70" s="1684"/>
      <c r="AA70" s="1684"/>
      <c r="AB70" s="1684"/>
      <c r="AC70" s="1684"/>
      <c r="AD70" s="1684"/>
      <c r="AE70" s="1684"/>
      <c r="AF70" s="1684"/>
      <c r="AG70" s="1684"/>
      <c r="AH70" s="1684"/>
      <c r="AI70" s="1684"/>
      <c r="AJ70" s="1684"/>
      <c r="AK70" s="1684"/>
      <c r="AL70" s="1685"/>
      <c r="AM70" s="777"/>
      <c r="AN70" s="777"/>
      <c r="AO70" s="777"/>
      <c r="AP70" s="777"/>
      <c r="AQ70" s="777"/>
      <c r="AR70" s="777"/>
      <c r="AS70" s="777"/>
      <c r="AT70" s="777"/>
      <c r="AU70" s="759"/>
      <c r="AV70" s="759"/>
      <c r="AW70" s="759"/>
      <c r="AX70" s="759"/>
      <c r="AY70" s="777"/>
      <c r="AZ70" s="777"/>
      <c r="BA70" s="777"/>
      <c r="BB70" s="777"/>
      <c r="BC70" s="43"/>
      <c r="BD70" s="131"/>
      <c r="BE70" s="20"/>
      <c r="BF70" s="591"/>
      <c r="BG70" s="20"/>
      <c r="BH70" s="129"/>
      <c r="BI70" s="20"/>
      <c r="BJ70" s="20"/>
      <c r="BK70" s="20"/>
      <c r="BL70" s="941"/>
      <c r="BM70" s="771"/>
      <c r="BN70" s="771"/>
      <c r="BO70" s="771"/>
      <c r="BP70" s="771"/>
      <c r="BQ70" s="771"/>
      <c r="BR70" s="771"/>
      <c r="BS70" s="771"/>
      <c r="BT70" s="771"/>
      <c r="BU70" s="20"/>
      <c r="BV70" s="20"/>
      <c r="BW70" s="20"/>
      <c r="BX70" s="20"/>
      <c r="BY70" s="20"/>
      <c r="BZ70" s="20"/>
      <c r="CA70" s="20"/>
      <c r="CB70" s="20"/>
      <c r="CC70" s="20"/>
      <c r="CD70" s="20"/>
      <c r="CE70" s="20"/>
      <c r="CF70" s="20"/>
      <c r="CG70" s="20"/>
      <c r="CH70" s="20"/>
      <c r="CI70" s="20"/>
      <c r="CJ70" s="20"/>
      <c r="CK70" s="20"/>
      <c r="CL70" s="39"/>
      <c r="CM70" s="783"/>
      <c r="CN70" s="20"/>
      <c r="CO70" s="20"/>
      <c r="CP70" s="20"/>
      <c r="CQ70" s="20"/>
      <c r="CR70" s="20"/>
      <c r="CS70" s="20"/>
      <c r="CT70" s="771"/>
      <c r="CU70" s="941"/>
      <c r="CV70" s="20"/>
      <c r="CW70" s="20"/>
      <c r="CX70" s="20"/>
      <c r="CY70" s="941"/>
      <c r="CZ70" s="580"/>
      <c r="DA70" s="580"/>
      <c r="DB70" s="580"/>
      <c r="DC70" s="580"/>
      <c r="DD70" s="580"/>
      <c r="DE70" s="580"/>
      <c r="DF70" s="580"/>
      <c r="DG70" s="580"/>
      <c r="DH70" s="580"/>
      <c r="DI70" s="580"/>
      <c r="DJ70" s="580"/>
      <c r="DK70" s="580"/>
      <c r="DL70" s="580"/>
      <c r="DM70" s="580"/>
      <c r="DN70" s="580"/>
      <c r="DO70" s="580"/>
      <c r="DP70" s="580"/>
      <c r="DQ70" s="580"/>
      <c r="DR70" s="580"/>
      <c r="DS70" s="580"/>
      <c r="DT70" s="580"/>
      <c r="DU70" s="580"/>
      <c r="DV70" s="580"/>
      <c r="DW70" s="580"/>
      <c r="DX70" s="580"/>
      <c r="DY70" s="580"/>
      <c r="DZ70" s="580"/>
      <c r="EA70" s="580"/>
      <c r="EB70" s="580"/>
      <c r="EC70" s="580"/>
      <c r="ED70" s="580"/>
      <c r="EE70" s="580"/>
      <c r="EF70" s="580"/>
      <c r="EG70" s="580"/>
      <c r="EH70" s="580"/>
      <c r="EI70" s="580"/>
      <c r="EJ70" s="580"/>
      <c r="EK70" s="580"/>
      <c r="EL70" s="580"/>
      <c r="EM70" s="580"/>
      <c r="EN70" s="580"/>
      <c r="EO70" s="580"/>
      <c r="EP70" s="580"/>
      <c r="EQ70" s="580"/>
      <c r="ER70" s="580"/>
      <c r="ES70" s="580"/>
      <c r="ET70" s="580"/>
      <c r="EU70" s="580"/>
      <c r="EV70" s="580"/>
      <c r="EW70" s="580"/>
      <c r="EX70" s="580"/>
      <c r="EY70" s="580"/>
      <c r="EZ70" s="580"/>
      <c r="FA70" s="580"/>
      <c r="FB70" s="580"/>
      <c r="FC70" s="580"/>
      <c r="FD70" s="580"/>
      <c r="FE70" s="580"/>
      <c r="FF70" s="580"/>
      <c r="FG70" s="580"/>
      <c r="FH70" s="580"/>
      <c r="FI70" s="580"/>
      <c r="FJ70" s="580"/>
      <c r="FK70" s="580"/>
      <c r="FL70" s="580"/>
      <c r="FM70" s="580"/>
      <c r="FN70" s="580"/>
      <c r="FO70" s="580"/>
      <c r="FP70" s="580"/>
      <c r="FQ70" s="580"/>
      <c r="FR70" s="580"/>
      <c r="FS70" s="580"/>
      <c r="FT70" s="580"/>
      <c r="FU70" s="580"/>
      <c r="FV70" s="580"/>
      <c r="FW70" s="580"/>
      <c r="FX70" s="580"/>
      <c r="FY70" s="580"/>
      <c r="FZ70" s="580"/>
      <c r="GA70" s="580"/>
      <c r="GB70" s="580"/>
      <c r="GC70" s="580"/>
      <c r="GD70" s="580"/>
      <c r="GE70" s="580"/>
      <c r="GF70" s="580"/>
      <c r="GG70" s="580"/>
      <c r="GH70" s="580"/>
      <c r="GI70" s="580"/>
      <c r="GJ70" s="580"/>
      <c r="GK70" s="580"/>
      <c r="GL70" s="580"/>
      <c r="GM70" s="580"/>
      <c r="GN70" s="580"/>
      <c r="GO70" s="580"/>
      <c r="GP70" s="580"/>
      <c r="GQ70" s="580"/>
      <c r="GR70" s="580"/>
      <c r="GS70" s="580"/>
      <c r="GT70" s="580"/>
      <c r="GU70" s="580"/>
      <c r="GV70" s="580"/>
      <c r="GW70" s="580"/>
      <c r="GX70" s="580"/>
      <c r="GY70" s="580"/>
      <c r="GZ70" s="580"/>
      <c r="HA70" s="580"/>
      <c r="HB70" s="580"/>
      <c r="HC70" s="580"/>
      <c r="HD70" s="580"/>
      <c r="HE70" s="580"/>
      <c r="HF70" s="580"/>
      <c r="HG70" s="580"/>
      <c r="HH70" s="580"/>
      <c r="HI70" s="580"/>
      <c r="HJ70" s="580"/>
      <c r="HK70" s="580"/>
      <c r="HL70" s="580"/>
      <c r="HM70" s="580"/>
      <c r="HN70" s="580"/>
      <c r="HO70" s="580"/>
      <c r="HP70" s="580"/>
      <c r="HQ70" s="580"/>
      <c r="HR70" s="580"/>
      <c r="HS70" s="580"/>
      <c r="HT70" s="580"/>
      <c r="HU70" s="580"/>
      <c r="HV70" s="580"/>
      <c r="HW70" s="580"/>
      <c r="HX70" s="580"/>
      <c r="HY70" s="580"/>
      <c r="HZ70" s="580"/>
      <c r="IA70" s="580"/>
      <c r="IB70" s="580"/>
      <c r="IC70" s="580"/>
      <c r="ID70" s="580"/>
      <c r="IE70" s="580"/>
      <c r="IF70" s="580"/>
      <c r="IG70" s="580"/>
      <c r="IH70" s="580"/>
      <c r="II70" s="580"/>
      <c r="IJ70" s="580"/>
      <c r="IK70" s="580"/>
      <c r="IL70" s="580"/>
    </row>
    <row r="71" spans="1:246" ht="24" customHeight="1" thickBot="1">
      <c r="A71" s="1715"/>
      <c r="B71" s="1716"/>
      <c r="C71" s="1716"/>
      <c r="D71" s="1716"/>
      <c r="E71" s="1717"/>
      <c r="F71" s="157">
        <f>SUM(F64:F70)</f>
        <v>0</v>
      </c>
      <c r="G71" s="1673"/>
      <c r="H71" s="1684"/>
      <c r="I71" s="1684"/>
      <c r="J71" s="1684"/>
      <c r="K71" s="1684"/>
      <c r="L71" s="1684"/>
      <c r="M71" s="1684"/>
      <c r="N71" s="1684"/>
      <c r="O71" s="1684"/>
      <c r="P71" s="1684"/>
      <c r="Q71" s="1684"/>
      <c r="R71" s="1684"/>
      <c r="S71" s="1684"/>
      <c r="T71" s="1684"/>
      <c r="U71" s="1684"/>
      <c r="V71" s="1684"/>
      <c r="W71" s="1684"/>
      <c r="X71" s="1684"/>
      <c r="Y71" s="1684"/>
      <c r="Z71" s="1684"/>
      <c r="AA71" s="1684"/>
      <c r="AB71" s="1684"/>
      <c r="AC71" s="1684"/>
      <c r="AD71" s="1684"/>
      <c r="AE71" s="1684"/>
      <c r="AF71" s="1684"/>
      <c r="AG71" s="1684"/>
      <c r="AH71" s="1684"/>
      <c r="AI71" s="1684"/>
      <c r="AJ71" s="1684"/>
      <c r="AK71" s="1684"/>
      <c r="AL71" s="1685"/>
      <c r="AM71" s="777"/>
      <c r="AN71" s="777"/>
      <c r="AO71" s="777"/>
      <c r="AP71" s="777"/>
      <c r="AQ71" s="777"/>
      <c r="AR71" s="777"/>
      <c r="AS71" s="777"/>
      <c r="AT71" s="777"/>
      <c r="AU71" s="759"/>
      <c r="AV71" s="759"/>
      <c r="AW71" s="759"/>
      <c r="AX71" s="759"/>
      <c r="AY71" s="777"/>
      <c r="AZ71" s="777"/>
      <c r="BA71" s="777"/>
      <c r="BB71" s="777"/>
      <c r="BC71" s="43"/>
      <c r="BD71" s="131"/>
      <c r="BE71" s="20"/>
      <c r="BF71" s="591"/>
      <c r="BG71" s="20"/>
      <c r="BH71" s="129"/>
      <c r="BI71" s="20"/>
      <c r="BJ71" s="20"/>
      <c r="BK71" s="20"/>
      <c r="BL71" s="941"/>
      <c r="BM71" s="771"/>
      <c r="BN71" s="771"/>
      <c r="BO71" s="771"/>
      <c r="BP71" s="771"/>
      <c r="BQ71" s="771"/>
      <c r="BR71" s="771"/>
      <c r="BS71" s="771"/>
      <c r="BT71" s="771"/>
      <c r="BU71" s="20"/>
      <c r="BV71" s="20"/>
      <c r="BW71" s="20"/>
      <c r="BX71" s="20"/>
      <c r="BY71" s="20"/>
      <c r="BZ71" s="20"/>
      <c r="CA71" s="20"/>
      <c r="CB71" s="20"/>
      <c r="CC71" s="20"/>
      <c r="CD71" s="20"/>
      <c r="CE71" s="20"/>
      <c r="CF71" s="20"/>
      <c r="CG71" s="20"/>
      <c r="CH71" s="20"/>
      <c r="CI71" s="20"/>
      <c r="CJ71" s="20"/>
      <c r="CK71" s="20"/>
      <c r="CL71" s="39"/>
      <c r="CM71" s="783"/>
      <c r="CN71" s="20"/>
      <c r="CO71" s="20"/>
      <c r="CP71" s="20"/>
      <c r="CQ71" s="20"/>
      <c r="CR71" s="20"/>
      <c r="CS71" s="20"/>
      <c r="CT71" s="771"/>
      <c r="CU71" s="941"/>
      <c r="CV71" s="20"/>
      <c r="CW71" s="20"/>
      <c r="CX71" s="20"/>
      <c r="CY71" s="941"/>
      <c r="CZ71" s="580"/>
      <c r="DA71" s="580"/>
      <c r="DB71" s="580"/>
      <c r="DC71" s="580"/>
      <c r="DD71" s="580"/>
      <c r="DE71" s="580"/>
      <c r="DF71" s="580"/>
      <c r="DG71" s="580"/>
      <c r="DH71" s="580"/>
      <c r="DI71" s="580"/>
      <c r="DJ71" s="580"/>
      <c r="DK71" s="580"/>
      <c r="DL71" s="580"/>
      <c r="DM71" s="580"/>
      <c r="DN71" s="580"/>
      <c r="DO71" s="580"/>
      <c r="DP71" s="580"/>
      <c r="DQ71" s="580"/>
      <c r="DR71" s="580"/>
      <c r="DS71" s="580"/>
      <c r="DT71" s="580"/>
      <c r="DU71" s="580"/>
      <c r="DV71" s="580"/>
      <c r="DW71" s="580"/>
      <c r="DX71" s="580"/>
      <c r="DY71" s="580"/>
      <c r="DZ71" s="580"/>
      <c r="EA71" s="580"/>
      <c r="EB71" s="580"/>
      <c r="EC71" s="580"/>
      <c r="ED71" s="580"/>
      <c r="EE71" s="580"/>
      <c r="EF71" s="580"/>
      <c r="EG71" s="580"/>
      <c r="EH71" s="580"/>
      <c r="EI71" s="580"/>
      <c r="EJ71" s="580"/>
      <c r="EK71" s="580"/>
      <c r="EL71" s="580"/>
      <c r="EM71" s="580"/>
      <c r="EN71" s="580"/>
      <c r="EO71" s="580"/>
      <c r="EP71" s="580"/>
      <c r="EQ71" s="580"/>
      <c r="ER71" s="580"/>
      <c r="ES71" s="580"/>
      <c r="ET71" s="580"/>
      <c r="EU71" s="580"/>
      <c r="EV71" s="580"/>
      <c r="EW71" s="580"/>
      <c r="EX71" s="580"/>
      <c r="EY71" s="580"/>
      <c r="EZ71" s="580"/>
      <c r="FA71" s="580"/>
      <c r="FB71" s="580"/>
      <c r="FC71" s="580"/>
      <c r="FD71" s="580"/>
      <c r="FE71" s="580"/>
      <c r="FF71" s="580"/>
      <c r="FG71" s="580"/>
      <c r="FH71" s="580"/>
      <c r="FI71" s="580"/>
      <c r="FJ71" s="580"/>
      <c r="FK71" s="580"/>
      <c r="FL71" s="580"/>
      <c r="FM71" s="580"/>
      <c r="FN71" s="580"/>
      <c r="FO71" s="580"/>
      <c r="FP71" s="580"/>
      <c r="FQ71" s="580"/>
      <c r="FR71" s="580"/>
      <c r="FS71" s="580"/>
      <c r="FT71" s="580"/>
      <c r="FU71" s="580"/>
      <c r="FV71" s="580"/>
      <c r="FW71" s="580"/>
      <c r="FX71" s="580"/>
      <c r="FY71" s="580"/>
      <c r="FZ71" s="580"/>
      <c r="GA71" s="580"/>
      <c r="GB71" s="580"/>
      <c r="GC71" s="580"/>
      <c r="GD71" s="580"/>
      <c r="GE71" s="580"/>
      <c r="GF71" s="580"/>
      <c r="GG71" s="580"/>
      <c r="GH71" s="580"/>
      <c r="GI71" s="580"/>
      <c r="GJ71" s="580"/>
      <c r="GK71" s="580"/>
      <c r="GL71" s="580"/>
      <c r="GM71" s="580"/>
      <c r="GN71" s="580"/>
      <c r="GO71" s="580"/>
      <c r="GP71" s="580"/>
      <c r="GQ71" s="580"/>
      <c r="GR71" s="580"/>
      <c r="GS71" s="580"/>
      <c r="GT71" s="580"/>
      <c r="GU71" s="580"/>
      <c r="GV71" s="580"/>
      <c r="GW71" s="580"/>
      <c r="GX71" s="580"/>
      <c r="GY71" s="580"/>
      <c r="GZ71" s="580"/>
      <c r="HA71" s="580"/>
      <c r="HB71" s="580"/>
      <c r="HC71" s="580"/>
      <c r="HD71" s="580"/>
      <c r="HE71" s="580"/>
      <c r="HF71" s="580"/>
      <c r="HG71" s="580"/>
      <c r="HH71" s="580"/>
      <c r="HI71" s="580"/>
      <c r="HJ71" s="580"/>
      <c r="HK71" s="580"/>
      <c r="HL71" s="580"/>
      <c r="HM71" s="580"/>
      <c r="HN71" s="580"/>
      <c r="HO71" s="580"/>
      <c r="HP71" s="580"/>
      <c r="HQ71" s="580"/>
      <c r="HR71" s="580"/>
      <c r="HS71" s="580"/>
      <c r="HT71" s="580"/>
      <c r="HU71" s="580"/>
      <c r="HV71" s="580"/>
      <c r="HW71" s="580"/>
      <c r="HX71" s="580"/>
      <c r="HY71" s="580"/>
      <c r="HZ71" s="580"/>
      <c r="IA71" s="580"/>
      <c r="IB71" s="580"/>
      <c r="IC71" s="580"/>
      <c r="ID71" s="580"/>
      <c r="IE71" s="580"/>
      <c r="IF71" s="580"/>
      <c r="IG71" s="580"/>
      <c r="IH71" s="580"/>
      <c r="II71" s="580"/>
      <c r="IJ71" s="580"/>
      <c r="IK71" s="580"/>
      <c r="IL71" s="580"/>
    </row>
    <row r="72" spans="1:246" ht="24" customHeight="1">
      <c r="A72" s="1728" t="s">
        <v>271</v>
      </c>
      <c r="B72" s="1729"/>
      <c r="C72" s="1729"/>
      <c r="D72" s="1729"/>
      <c r="E72" s="1729"/>
      <c r="F72" s="1730"/>
      <c r="G72" s="1673"/>
      <c r="H72" s="1684"/>
      <c r="I72" s="1684"/>
      <c r="J72" s="1684"/>
      <c r="K72" s="1684"/>
      <c r="L72" s="1684"/>
      <c r="M72" s="1684"/>
      <c r="N72" s="1684"/>
      <c r="O72" s="1684"/>
      <c r="P72" s="1684"/>
      <c r="Q72" s="1684"/>
      <c r="R72" s="1684"/>
      <c r="S72" s="1684"/>
      <c r="T72" s="1684"/>
      <c r="U72" s="1684"/>
      <c r="V72" s="1684"/>
      <c r="W72" s="1684"/>
      <c r="X72" s="1684"/>
      <c r="Y72" s="1684"/>
      <c r="Z72" s="1684"/>
      <c r="AA72" s="1684"/>
      <c r="AB72" s="1684"/>
      <c r="AC72" s="1684"/>
      <c r="AD72" s="1684"/>
      <c r="AE72" s="1684"/>
      <c r="AF72" s="1684"/>
      <c r="AG72" s="1684"/>
      <c r="AH72" s="1684"/>
      <c r="AI72" s="1684"/>
      <c r="AJ72" s="1684"/>
      <c r="AK72" s="1684"/>
      <c r="AL72" s="1685"/>
      <c r="AM72" s="777"/>
      <c r="AN72" s="777"/>
      <c r="AO72" s="777"/>
      <c r="AP72" s="777"/>
      <c r="AQ72" s="777"/>
      <c r="AR72" s="777"/>
      <c r="AS72" s="777"/>
      <c r="AT72" s="777"/>
      <c r="AU72" s="759"/>
      <c r="AV72" s="759"/>
      <c r="AW72" s="759"/>
      <c r="AX72" s="759"/>
      <c r="AY72" s="759"/>
      <c r="AZ72" s="759"/>
      <c r="BA72" s="759"/>
      <c r="BB72" s="759"/>
      <c r="BE72" s="20"/>
      <c r="BF72" s="591"/>
      <c r="BG72" s="20"/>
      <c r="BH72" s="129"/>
      <c r="BI72" s="20"/>
      <c r="BJ72" s="20"/>
      <c r="BK72" s="20"/>
      <c r="BL72" s="941"/>
      <c r="BM72" s="771"/>
      <c r="BN72" s="771"/>
      <c r="BO72" s="771"/>
      <c r="BP72" s="771"/>
      <c r="BQ72" s="771"/>
      <c r="BR72" s="771"/>
      <c r="BS72" s="771"/>
      <c r="BT72" s="771"/>
      <c r="BU72" s="20"/>
      <c r="BV72" s="20"/>
      <c r="BW72" s="20"/>
      <c r="BX72" s="20"/>
      <c r="BY72" s="20"/>
      <c r="BZ72" s="20"/>
      <c r="CA72" s="20"/>
      <c r="CB72" s="20"/>
      <c r="CC72" s="20"/>
      <c r="CD72" s="20"/>
      <c r="CE72" s="20"/>
      <c r="CF72" s="20"/>
      <c r="CG72" s="20"/>
      <c r="CH72" s="20"/>
      <c r="CI72" s="20"/>
      <c r="CJ72" s="20"/>
      <c r="CK72" s="20"/>
      <c r="CL72" s="39"/>
      <c r="CM72" s="783"/>
      <c r="CN72" s="20"/>
      <c r="CO72" s="20"/>
      <c r="CP72" s="20"/>
      <c r="CQ72" s="20"/>
      <c r="CR72" s="20"/>
      <c r="CS72" s="20"/>
      <c r="CT72" s="771"/>
      <c r="CU72" s="941"/>
      <c r="CV72" s="20"/>
      <c r="CW72" s="20"/>
      <c r="CX72" s="20"/>
      <c r="CY72" s="941"/>
      <c r="CZ72" s="580"/>
      <c r="DA72" s="580"/>
      <c r="DB72" s="580"/>
      <c r="DC72" s="580"/>
      <c r="DD72" s="580"/>
      <c r="DE72" s="580"/>
      <c r="DF72" s="580"/>
      <c r="DG72" s="580"/>
      <c r="DH72" s="580"/>
      <c r="DI72" s="580"/>
      <c r="DJ72" s="580"/>
      <c r="DK72" s="580"/>
      <c r="DL72" s="580"/>
      <c r="DM72" s="580"/>
      <c r="DN72" s="580"/>
      <c r="DO72" s="580"/>
      <c r="DP72" s="580"/>
      <c r="DQ72" s="580"/>
      <c r="DR72" s="580"/>
      <c r="DS72" s="580"/>
      <c r="DT72" s="580"/>
      <c r="DU72" s="580"/>
      <c r="DV72" s="580"/>
      <c r="DW72" s="580"/>
      <c r="DX72" s="580"/>
      <c r="DY72" s="580"/>
      <c r="DZ72" s="580"/>
      <c r="EA72" s="580"/>
      <c r="EB72" s="580"/>
      <c r="EC72" s="580"/>
      <c r="ED72" s="580"/>
      <c r="EE72" s="580"/>
      <c r="EF72" s="580"/>
      <c r="EG72" s="580"/>
      <c r="EH72" s="580"/>
      <c r="EI72" s="580"/>
      <c r="EJ72" s="580"/>
      <c r="EK72" s="580"/>
      <c r="EL72" s="580"/>
      <c r="EM72" s="580"/>
      <c r="EN72" s="580"/>
      <c r="EO72" s="580"/>
      <c r="EP72" s="580"/>
      <c r="EQ72" s="580"/>
      <c r="ER72" s="580"/>
      <c r="ES72" s="580"/>
      <c r="ET72" s="580"/>
      <c r="EU72" s="580"/>
      <c r="EV72" s="580"/>
      <c r="EW72" s="580"/>
      <c r="EX72" s="580"/>
      <c r="EY72" s="580"/>
      <c r="EZ72" s="580"/>
      <c r="FA72" s="580"/>
      <c r="FB72" s="580"/>
      <c r="FC72" s="580"/>
      <c r="FD72" s="580"/>
      <c r="FE72" s="580"/>
      <c r="FF72" s="580"/>
      <c r="FG72" s="580"/>
      <c r="FH72" s="580"/>
      <c r="FI72" s="580"/>
      <c r="FJ72" s="580"/>
      <c r="FK72" s="580"/>
      <c r="FL72" s="580"/>
      <c r="FM72" s="580"/>
      <c r="FN72" s="580"/>
      <c r="FO72" s="580"/>
      <c r="FP72" s="580"/>
      <c r="FQ72" s="580"/>
      <c r="FR72" s="580"/>
      <c r="FS72" s="580"/>
      <c r="FT72" s="580"/>
      <c r="FU72" s="580"/>
      <c r="FV72" s="580"/>
      <c r="FW72" s="580"/>
      <c r="FX72" s="580"/>
      <c r="FY72" s="580"/>
      <c r="FZ72" s="580"/>
      <c r="GA72" s="580"/>
      <c r="GB72" s="580"/>
      <c r="GC72" s="580"/>
      <c r="GD72" s="580"/>
      <c r="GE72" s="580"/>
      <c r="GF72" s="580"/>
      <c r="GG72" s="580"/>
      <c r="GH72" s="580"/>
      <c r="GI72" s="580"/>
      <c r="GJ72" s="580"/>
      <c r="GK72" s="580"/>
      <c r="GL72" s="580"/>
      <c r="GM72" s="580"/>
      <c r="GN72" s="580"/>
      <c r="GO72" s="580"/>
      <c r="GP72" s="580"/>
      <c r="GQ72" s="580"/>
      <c r="GR72" s="580"/>
      <c r="GS72" s="580"/>
      <c r="GT72" s="580"/>
      <c r="GU72" s="580"/>
      <c r="GV72" s="580"/>
      <c r="GW72" s="580"/>
      <c r="GX72" s="580"/>
      <c r="GY72" s="580"/>
      <c r="GZ72" s="580"/>
      <c r="HA72" s="580"/>
      <c r="HB72" s="580"/>
      <c r="HC72" s="580"/>
      <c r="HD72" s="580"/>
      <c r="HE72" s="580"/>
      <c r="HF72" s="580"/>
      <c r="HG72" s="580"/>
      <c r="HH72" s="580"/>
      <c r="HI72" s="580"/>
      <c r="HJ72" s="580"/>
      <c r="HK72" s="580"/>
      <c r="HL72" s="580"/>
      <c r="HM72" s="580"/>
      <c r="HN72" s="580"/>
      <c r="HO72" s="580"/>
      <c r="HP72" s="580"/>
      <c r="HQ72" s="580"/>
      <c r="HR72" s="580"/>
      <c r="HS72" s="580"/>
      <c r="HT72" s="580"/>
      <c r="HU72" s="580"/>
      <c r="HV72" s="580"/>
      <c r="HW72" s="580"/>
      <c r="HX72" s="580"/>
      <c r="HY72" s="580"/>
      <c r="HZ72" s="580"/>
      <c r="IA72" s="580"/>
      <c r="IB72" s="580"/>
      <c r="IC72" s="580"/>
      <c r="ID72" s="580"/>
      <c r="IE72" s="580"/>
      <c r="IF72" s="580"/>
      <c r="IG72" s="580"/>
      <c r="IH72" s="580"/>
      <c r="II72" s="580"/>
      <c r="IJ72" s="580"/>
      <c r="IK72" s="580"/>
      <c r="IL72" s="580"/>
    </row>
    <row r="73" spans="1:246" ht="24" customHeight="1">
      <c r="A73" s="1738" t="s">
        <v>17</v>
      </c>
      <c r="B73" s="1739"/>
      <c r="C73" s="916"/>
      <c r="D73" s="1736" t="s">
        <v>21</v>
      </c>
      <c r="E73" s="1737"/>
      <c r="F73" s="917"/>
      <c r="G73" s="1673"/>
      <c r="H73" s="1684"/>
      <c r="I73" s="1684"/>
      <c r="J73" s="1684"/>
      <c r="K73" s="1684"/>
      <c r="L73" s="1684"/>
      <c r="M73" s="1684"/>
      <c r="N73" s="1684"/>
      <c r="O73" s="1684"/>
      <c r="P73" s="1684"/>
      <c r="Q73" s="1684"/>
      <c r="R73" s="1684"/>
      <c r="S73" s="1684"/>
      <c r="T73" s="1684"/>
      <c r="U73" s="1684"/>
      <c r="V73" s="1684"/>
      <c r="W73" s="1684"/>
      <c r="X73" s="1684"/>
      <c r="Y73" s="1684"/>
      <c r="Z73" s="1684"/>
      <c r="AA73" s="1684"/>
      <c r="AB73" s="1684"/>
      <c r="AC73" s="1684"/>
      <c r="AD73" s="1684"/>
      <c r="AE73" s="1684"/>
      <c r="AF73" s="1684"/>
      <c r="AG73" s="1684"/>
      <c r="AH73" s="1684"/>
      <c r="AI73" s="1684"/>
      <c r="AJ73" s="1684"/>
      <c r="AK73" s="1684"/>
      <c r="AL73" s="1685"/>
      <c r="AM73" s="777"/>
      <c r="AN73" s="777"/>
      <c r="AO73" s="777"/>
      <c r="AP73" s="777"/>
      <c r="AQ73" s="777"/>
      <c r="AR73" s="777"/>
      <c r="AS73" s="777"/>
      <c r="AT73" s="777"/>
      <c r="AU73" s="759"/>
      <c r="AV73" s="759"/>
      <c r="AW73" s="759"/>
      <c r="AX73" s="759"/>
      <c r="AY73" s="759"/>
      <c r="AZ73" s="759"/>
      <c r="BA73" s="759"/>
      <c r="BB73" s="759"/>
      <c r="BE73" s="20"/>
      <c r="BF73" s="591"/>
      <c r="BG73" s="20"/>
      <c r="BH73" s="129"/>
      <c r="BI73" s="20"/>
      <c r="BJ73" s="20"/>
      <c r="BK73" s="20"/>
      <c r="BL73" s="941"/>
      <c r="BM73" s="771"/>
      <c r="BN73" s="771"/>
      <c r="BO73" s="771"/>
      <c r="BP73" s="771"/>
      <c r="BQ73" s="771"/>
      <c r="BR73" s="771"/>
      <c r="BS73" s="771"/>
      <c r="BT73" s="771"/>
      <c r="BU73" s="20"/>
      <c r="BV73" s="20"/>
      <c r="BW73" s="20"/>
      <c r="BX73" s="20"/>
      <c r="BY73" s="20"/>
      <c r="BZ73" s="20"/>
      <c r="CA73" s="20"/>
      <c r="CB73" s="20"/>
      <c r="CC73" s="20"/>
      <c r="CD73" s="20"/>
      <c r="CE73" s="20"/>
      <c r="CF73" s="20"/>
      <c r="CG73" s="20"/>
      <c r="CH73" s="20"/>
      <c r="CI73" s="20"/>
      <c r="CJ73" s="20"/>
      <c r="CK73" s="20"/>
      <c r="CL73" s="20"/>
      <c r="CM73" s="783"/>
      <c r="CN73" s="20"/>
      <c r="CO73" s="20"/>
      <c r="CP73" s="20"/>
      <c r="CQ73" s="20"/>
      <c r="CR73" s="20"/>
      <c r="CS73" s="20"/>
      <c r="CT73" s="771"/>
      <c r="CU73" s="941"/>
      <c r="CV73" s="20"/>
      <c r="CW73" s="20"/>
      <c r="CX73" s="20"/>
      <c r="CY73" s="941"/>
      <c r="CZ73" s="580"/>
      <c r="DA73" s="580"/>
      <c r="DB73" s="580"/>
      <c r="DC73" s="580"/>
      <c r="DD73" s="580"/>
      <c r="DE73" s="580"/>
      <c r="DF73" s="580"/>
      <c r="DG73" s="580"/>
      <c r="DH73" s="580"/>
      <c r="DI73" s="580"/>
      <c r="DJ73" s="580"/>
      <c r="DK73" s="580"/>
      <c r="DL73" s="580"/>
      <c r="DM73" s="580"/>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80"/>
      <c r="EY73" s="580"/>
      <c r="EZ73" s="580"/>
      <c r="FA73" s="580"/>
      <c r="FB73" s="580"/>
      <c r="FC73" s="580"/>
      <c r="FD73" s="580"/>
      <c r="FE73" s="580"/>
      <c r="FF73" s="580"/>
      <c r="FG73" s="580"/>
      <c r="FH73" s="580"/>
      <c r="FI73" s="580"/>
      <c r="FJ73" s="580"/>
      <c r="FK73" s="580"/>
      <c r="FL73" s="580"/>
      <c r="FM73" s="580"/>
      <c r="FN73" s="580"/>
      <c r="FO73" s="580"/>
      <c r="FP73" s="580"/>
      <c r="FQ73" s="580"/>
      <c r="FR73" s="580"/>
      <c r="FS73" s="580"/>
      <c r="FT73" s="580"/>
      <c r="FU73" s="580"/>
      <c r="FV73" s="580"/>
      <c r="FW73" s="580"/>
      <c r="FX73" s="580"/>
      <c r="FY73" s="580"/>
      <c r="FZ73" s="580"/>
      <c r="GA73" s="580"/>
      <c r="GB73" s="580"/>
      <c r="GC73" s="580"/>
      <c r="GD73" s="580"/>
      <c r="GE73" s="580"/>
      <c r="GF73" s="580"/>
      <c r="GG73" s="580"/>
      <c r="GH73" s="580"/>
      <c r="GI73" s="580"/>
      <c r="GJ73" s="580"/>
      <c r="GK73" s="580"/>
      <c r="GL73" s="580"/>
      <c r="GM73" s="580"/>
      <c r="GN73" s="580"/>
      <c r="GO73" s="580"/>
      <c r="GP73" s="580"/>
      <c r="GQ73" s="580"/>
      <c r="GR73" s="580"/>
      <c r="GS73" s="580"/>
      <c r="GT73" s="580"/>
      <c r="GU73" s="580"/>
      <c r="GV73" s="580"/>
      <c r="GW73" s="580"/>
      <c r="GX73" s="580"/>
      <c r="GY73" s="580"/>
      <c r="GZ73" s="580"/>
      <c r="HA73" s="580"/>
      <c r="HB73" s="580"/>
      <c r="HC73" s="580"/>
      <c r="HD73" s="580"/>
      <c r="HE73" s="580"/>
      <c r="HF73" s="580"/>
      <c r="HG73" s="580"/>
      <c r="HH73" s="580"/>
      <c r="HI73" s="580"/>
      <c r="HJ73" s="580"/>
      <c r="HK73" s="580"/>
      <c r="HL73" s="580"/>
      <c r="HM73" s="580"/>
      <c r="HN73" s="580"/>
      <c r="HO73" s="580"/>
      <c r="HP73" s="580"/>
      <c r="HQ73" s="580"/>
      <c r="HR73" s="580"/>
      <c r="HS73" s="580"/>
      <c r="HT73" s="580"/>
      <c r="HU73" s="580"/>
      <c r="HV73" s="580"/>
      <c r="HW73" s="580"/>
      <c r="HX73" s="580"/>
      <c r="HY73" s="580"/>
      <c r="HZ73" s="580"/>
      <c r="IA73" s="580"/>
      <c r="IB73" s="580"/>
      <c r="IC73" s="580"/>
      <c r="ID73" s="580"/>
      <c r="IE73" s="580"/>
      <c r="IF73" s="580"/>
      <c r="IG73" s="580"/>
      <c r="IH73" s="580"/>
      <c r="II73" s="580"/>
      <c r="IJ73" s="580"/>
      <c r="IK73" s="580"/>
      <c r="IL73" s="580"/>
    </row>
    <row r="74" spans="1:246" ht="24" customHeight="1">
      <c r="A74" s="1677" t="s">
        <v>272</v>
      </c>
      <c r="B74" s="1678"/>
      <c r="C74" s="1678"/>
      <c r="D74" s="1678"/>
      <c r="E74" s="1678"/>
      <c r="F74" s="1679"/>
      <c r="G74" s="1673"/>
      <c r="H74" s="1684"/>
      <c r="I74" s="1684"/>
      <c r="J74" s="1684"/>
      <c r="K74" s="1684"/>
      <c r="L74" s="1684"/>
      <c r="M74" s="1684"/>
      <c r="N74" s="1684"/>
      <c r="O74" s="1684"/>
      <c r="P74" s="1684"/>
      <c r="Q74" s="1684"/>
      <c r="R74" s="1684"/>
      <c r="S74" s="1684"/>
      <c r="T74" s="1684"/>
      <c r="U74" s="1684"/>
      <c r="V74" s="1684"/>
      <c r="W74" s="1684"/>
      <c r="X74" s="1684"/>
      <c r="Y74" s="1684"/>
      <c r="Z74" s="1684"/>
      <c r="AA74" s="1684"/>
      <c r="AB74" s="1684"/>
      <c r="AC74" s="1684"/>
      <c r="AD74" s="1684"/>
      <c r="AE74" s="1684"/>
      <c r="AF74" s="1684"/>
      <c r="AG74" s="1684"/>
      <c r="AH74" s="1684"/>
      <c r="AI74" s="1684"/>
      <c r="AJ74" s="1684"/>
      <c r="AK74" s="1684"/>
      <c r="AL74" s="1685"/>
      <c r="AM74" s="777"/>
      <c r="AN74" s="777"/>
      <c r="AO74" s="777"/>
      <c r="AP74" s="777"/>
      <c r="AQ74" s="777"/>
      <c r="AR74" s="777"/>
      <c r="AS74" s="777"/>
      <c r="AT74" s="777"/>
      <c r="AU74" s="759"/>
      <c r="AV74" s="759"/>
      <c r="AW74" s="759"/>
      <c r="AX74" s="759"/>
      <c r="AY74" s="777"/>
      <c r="AZ74" s="777"/>
      <c r="BA74" s="777"/>
      <c r="BB74" s="777"/>
      <c r="BC74" s="43"/>
      <c r="BD74" s="131"/>
      <c r="BE74" s="20"/>
      <c r="BF74" s="591"/>
      <c r="BG74" s="20"/>
      <c r="BH74" s="129"/>
      <c r="BI74" s="20"/>
      <c r="BJ74" s="20"/>
      <c r="BK74" s="20"/>
      <c r="BL74" s="941"/>
      <c r="BM74" s="771"/>
      <c r="BN74" s="771"/>
      <c r="BO74" s="771"/>
      <c r="BP74" s="771"/>
      <c r="BQ74" s="771"/>
      <c r="BR74" s="771"/>
      <c r="BS74" s="771"/>
      <c r="BT74" s="771"/>
      <c r="BU74" s="20"/>
      <c r="BV74" s="20"/>
      <c r="BW74" s="20"/>
      <c r="BX74" s="20"/>
      <c r="BY74" s="20"/>
      <c r="BZ74" s="20"/>
      <c r="CA74" s="20"/>
      <c r="CB74" s="20"/>
      <c r="CC74" s="20"/>
      <c r="CD74" s="20"/>
      <c r="CE74" s="20"/>
      <c r="CF74" s="20"/>
      <c r="CG74" s="20"/>
      <c r="CH74" s="20"/>
      <c r="CI74" s="20"/>
      <c r="CJ74" s="20"/>
      <c r="CK74" s="20"/>
      <c r="CL74" s="941"/>
      <c r="CM74" s="20"/>
      <c r="CN74" s="20"/>
      <c r="CO74" s="20"/>
      <c r="CP74" s="20"/>
      <c r="CQ74" s="20"/>
      <c r="CR74" s="20"/>
      <c r="CS74" s="20"/>
      <c r="CT74" s="771"/>
      <c r="CU74" s="20"/>
      <c r="CV74" s="20"/>
      <c r="CW74" s="20"/>
      <c r="CX74" s="20"/>
      <c r="CY74" s="941"/>
      <c r="CZ74" s="580"/>
      <c r="DA74" s="580"/>
      <c r="DB74" s="580"/>
      <c r="DC74" s="580"/>
      <c r="DD74" s="580"/>
      <c r="DE74" s="580"/>
      <c r="DF74" s="580"/>
      <c r="DG74" s="580"/>
      <c r="DH74" s="580"/>
      <c r="DI74" s="580"/>
      <c r="DJ74" s="580"/>
      <c r="DK74" s="580"/>
      <c r="DL74" s="580"/>
      <c r="DM74" s="580"/>
      <c r="DN74" s="580"/>
      <c r="DO74" s="580"/>
      <c r="DP74" s="580"/>
      <c r="DQ74" s="580"/>
      <c r="DR74" s="580"/>
      <c r="DS74" s="580"/>
      <c r="DT74" s="580"/>
      <c r="DU74" s="580"/>
      <c r="DV74" s="580"/>
      <c r="DW74" s="580"/>
      <c r="DX74" s="580"/>
      <c r="DY74" s="580"/>
      <c r="DZ74" s="580"/>
      <c r="EA74" s="580"/>
      <c r="EB74" s="580"/>
      <c r="EC74" s="580"/>
      <c r="ED74" s="580"/>
      <c r="EE74" s="580"/>
      <c r="EF74" s="580"/>
      <c r="EG74" s="580"/>
      <c r="EH74" s="580"/>
      <c r="EI74" s="580"/>
      <c r="EJ74" s="580"/>
      <c r="EK74" s="580"/>
      <c r="EL74" s="580"/>
      <c r="EM74" s="580"/>
      <c r="EN74" s="580"/>
      <c r="EO74" s="580"/>
      <c r="EP74" s="580"/>
      <c r="EQ74" s="580"/>
      <c r="ER74" s="580"/>
      <c r="ES74" s="580"/>
      <c r="ET74" s="580"/>
      <c r="EU74" s="580"/>
      <c r="EV74" s="580"/>
      <c r="EW74" s="580"/>
      <c r="EX74" s="580"/>
      <c r="EY74" s="580"/>
      <c r="EZ74" s="580"/>
      <c r="FA74" s="580"/>
      <c r="FB74" s="580"/>
      <c r="FC74" s="580"/>
      <c r="FD74" s="580"/>
      <c r="FE74" s="580"/>
      <c r="FF74" s="580"/>
      <c r="FG74" s="580"/>
      <c r="FH74" s="580"/>
      <c r="FI74" s="580"/>
      <c r="FJ74" s="580"/>
      <c r="FK74" s="580"/>
      <c r="FL74" s="580"/>
      <c r="FM74" s="580"/>
      <c r="FN74" s="580"/>
      <c r="FO74" s="580"/>
      <c r="FP74" s="580"/>
      <c r="FQ74" s="580"/>
      <c r="FR74" s="580"/>
      <c r="FS74" s="580"/>
      <c r="FT74" s="580"/>
      <c r="FU74" s="580"/>
      <c r="FV74" s="580"/>
      <c r="FW74" s="580"/>
      <c r="FX74" s="580"/>
      <c r="FY74" s="580"/>
      <c r="FZ74" s="580"/>
      <c r="GA74" s="580"/>
      <c r="GB74" s="580"/>
      <c r="GC74" s="580"/>
      <c r="GD74" s="580"/>
      <c r="GE74" s="580"/>
      <c r="GF74" s="580"/>
      <c r="GG74" s="580"/>
      <c r="GH74" s="580"/>
      <c r="GI74" s="580"/>
      <c r="GJ74" s="580"/>
      <c r="GK74" s="580"/>
      <c r="GL74" s="580"/>
      <c r="GM74" s="580"/>
      <c r="GN74" s="580"/>
      <c r="GO74" s="580"/>
      <c r="GP74" s="580"/>
      <c r="GQ74" s="580"/>
      <c r="GR74" s="580"/>
      <c r="GS74" s="580"/>
      <c r="GT74" s="580"/>
      <c r="GU74" s="580"/>
      <c r="GV74" s="580"/>
      <c r="GW74" s="580"/>
      <c r="GX74" s="580"/>
      <c r="GY74" s="580"/>
      <c r="GZ74" s="580"/>
      <c r="HA74" s="580"/>
      <c r="HB74" s="580"/>
      <c r="HC74" s="580"/>
      <c r="HD74" s="580"/>
      <c r="HE74" s="580"/>
      <c r="HF74" s="580"/>
      <c r="HG74" s="580"/>
      <c r="HH74" s="580"/>
      <c r="HI74" s="580"/>
      <c r="HJ74" s="580"/>
      <c r="HK74" s="580"/>
      <c r="HL74" s="580"/>
      <c r="HM74" s="580"/>
      <c r="HN74" s="580"/>
      <c r="HO74" s="580"/>
      <c r="HP74" s="580"/>
      <c r="HQ74" s="580"/>
      <c r="HR74" s="580"/>
      <c r="HS74" s="580"/>
      <c r="HT74" s="580"/>
      <c r="HU74" s="580"/>
      <c r="HV74" s="580"/>
      <c r="HW74" s="580"/>
      <c r="HX74" s="580"/>
      <c r="HY74" s="580"/>
      <c r="HZ74" s="580"/>
      <c r="IA74" s="580"/>
      <c r="IB74" s="580"/>
      <c r="IC74" s="580"/>
      <c r="ID74" s="580"/>
      <c r="IE74" s="580"/>
      <c r="IF74" s="580"/>
      <c r="IG74" s="580"/>
      <c r="IH74" s="580"/>
      <c r="II74" s="580"/>
      <c r="IJ74" s="580"/>
      <c r="IK74" s="580"/>
      <c r="IL74" s="580"/>
    </row>
    <row r="75" spans="1:246" ht="90" customHeight="1">
      <c r="A75" s="1331"/>
      <c r="B75" s="1332"/>
      <c r="C75" s="1332"/>
      <c r="D75" s="1332"/>
      <c r="E75" s="1332"/>
      <c r="F75" s="1333"/>
      <c r="G75" s="926"/>
      <c r="H75" s="927"/>
      <c r="I75" s="927"/>
      <c r="J75" s="927"/>
      <c r="K75" s="927"/>
      <c r="L75" s="927"/>
      <c r="M75" s="927"/>
      <c r="N75" s="927"/>
      <c r="O75" s="927"/>
      <c r="P75" s="927"/>
      <c r="Q75" s="927"/>
      <c r="R75" s="927"/>
      <c r="S75" s="927"/>
      <c r="T75" s="927"/>
      <c r="U75" s="927"/>
      <c r="V75" s="927"/>
      <c r="W75" s="927"/>
      <c r="X75" s="927"/>
      <c r="Y75" s="927"/>
      <c r="Z75" s="927"/>
      <c r="AA75" s="927"/>
      <c r="AB75" s="927"/>
      <c r="AC75" s="927"/>
      <c r="AD75" s="927"/>
      <c r="AE75" s="927"/>
      <c r="AF75" s="927"/>
      <c r="AG75" s="927"/>
      <c r="AH75" s="927"/>
      <c r="AI75" s="927"/>
      <c r="AJ75" s="927"/>
      <c r="AK75" s="927"/>
      <c r="AL75" s="928"/>
      <c r="AM75" s="777"/>
      <c r="AN75" s="777"/>
      <c r="AO75" s="777"/>
      <c r="AP75" s="777"/>
      <c r="AQ75" s="777"/>
      <c r="AR75" s="777"/>
      <c r="AS75" s="777"/>
      <c r="AT75" s="777"/>
      <c r="AU75" s="759"/>
      <c r="AV75" s="759"/>
      <c r="AW75" s="759"/>
      <c r="AX75" s="759"/>
      <c r="AY75" s="777"/>
      <c r="AZ75" s="777"/>
      <c r="BA75" s="777"/>
      <c r="BB75" s="777"/>
      <c r="BC75" s="43"/>
      <c r="BD75" s="131"/>
      <c r="BE75" s="20"/>
      <c r="BF75" s="591"/>
      <c r="BG75" s="20"/>
      <c r="BH75" s="129"/>
      <c r="BI75" s="20"/>
      <c r="BJ75" s="20"/>
      <c r="BK75" s="20"/>
      <c r="BL75" s="941"/>
      <c r="BM75" s="771"/>
      <c r="BN75" s="771"/>
      <c r="BO75" s="771"/>
      <c r="BP75" s="771"/>
      <c r="BQ75" s="771"/>
      <c r="BR75" s="771"/>
      <c r="BS75" s="771"/>
      <c r="BT75" s="771"/>
      <c r="BU75" s="20"/>
      <c r="BV75" s="20"/>
      <c r="BW75" s="20"/>
      <c r="BX75" s="20"/>
      <c r="BY75" s="20"/>
      <c r="BZ75" s="20"/>
      <c r="CA75" s="20"/>
      <c r="CB75" s="20"/>
      <c r="CC75" s="20"/>
      <c r="CD75" s="20"/>
      <c r="CE75" s="20"/>
      <c r="CF75" s="20"/>
      <c r="CG75" s="20"/>
      <c r="CH75" s="20"/>
      <c r="CI75" s="20"/>
      <c r="CJ75" s="20"/>
      <c r="CK75" s="20"/>
      <c r="CL75" s="941"/>
      <c r="CM75" s="20"/>
      <c r="CN75" s="20"/>
      <c r="CO75" s="20"/>
      <c r="CP75" s="20"/>
      <c r="CQ75" s="20"/>
      <c r="CR75" s="20"/>
      <c r="CS75" s="20"/>
      <c r="CT75" s="771"/>
      <c r="CU75" s="20"/>
      <c r="CV75" s="20"/>
      <c r="CW75" s="20"/>
      <c r="CX75" s="20"/>
      <c r="CY75" s="941"/>
      <c r="CZ75" s="580"/>
      <c r="DA75" s="580"/>
      <c r="DB75" s="580"/>
      <c r="DC75" s="580"/>
      <c r="DD75" s="580"/>
      <c r="DE75" s="580"/>
      <c r="DF75" s="580"/>
      <c r="DG75" s="580"/>
      <c r="DH75" s="580"/>
      <c r="DI75" s="580"/>
      <c r="DJ75" s="580"/>
      <c r="DK75" s="580"/>
      <c r="DL75" s="580"/>
      <c r="DM75" s="580"/>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c r="EM75" s="580"/>
      <c r="EN75" s="580"/>
      <c r="EO75" s="580"/>
      <c r="EP75" s="580"/>
      <c r="EQ75" s="580"/>
      <c r="ER75" s="580"/>
      <c r="ES75" s="580"/>
      <c r="ET75" s="580"/>
      <c r="EU75" s="580"/>
      <c r="EV75" s="580"/>
      <c r="EW75" s="580"/>
      <c r="EX75" s="580"/>
      <c r="EY75" s="580"/>
      <c r="EZ75" s="580"/>
      <c r="FA75" s="580"/>
      <c r="FB75" s="580"/>
      <c r="FC75" s="580"/>
      <c r="FD75" s="580"/>
      <c r="FE75" s="580"/>
      <c r="FF75" s="580"/>
      <c r="FG75" s="580"/>
      <c r="FH75" s="580"/>
      <c r="FI75" s="580"/>
      <c r="FJ75" s="580"/>
      <c r="FK75" s="580"/>
      <c r="FL75" s="580"/>
      <c r="FM75" s="580"/>
      <c r="FN75" s="580"/>
      <c r="FO75" s="580"/>
      <c r="FP75" s="580"/>
      <c r="FQ75" s="580"/>
      <c r="FR75" s="580"/>
      <c r="FS75" s="580"/>
      <c r="FT75" s="580"/>
      <c r="FU75" s="580"/>
      <c r="FV75" s="580"/>
      <c r="FW75" s="580"/>
      <c r="FX75" s="580"/>
      <c r="FY75" s="580"/>
      <c r="FZ75" s="580"/>
      <c r="GA75" s="580"/>
      <c r="GB75" s="580"/>
      <c r="GC75" s="580"/>
      <c r="GD75" s="580"/>
      <c r="GE75" s="580"/>
      <c r="GF75" s="580"/>
      <c r="GG75" s="580"/>
      <c r="GH75" s="580"/>
      <c r="GI75" s="580"/>
      <c r="GJ75" s="580"/>
      <c r="GK75" s="580"/>
      <c r="GL75" s="580"/>
      <c r="GM75" s="580"/>
      <c r="GN75" s="580"/>
      <c r="GO75" s="580"/>
      <c r="GP75" s="580"/>
      <c r="GQ75" s="580"/>
      <c r="GR75" s="580"/>
      <c r="GS75" s="580"/>
      <c r="GT75" s="580"/>
      <c r="GU75" s="580"/>
      <c r="GV75" s="580"/>
      <c r="GW75" s="580"/>
      <c r="GX75" s="580"/>
      <c r="GY75" s="580"/>
      <c r="GZ75" s="580"/>
      <c r="HA75" s="580"/>
      <c r="HB75" s="580"/>
      <c r="HC75" s="580"/>
      <c r="HD75" s="580"/>
      <c r="HE75" s="580"/>
      <c r="HF75" s="580"/>
      <c r="HG75" s="580"/>
      <c r="HH75" s="580"/>
      <c r="HI75" s="580"/>
      <c r="HJ75" s="580"/>
      <c r="HK75" s="580"/>
      <c r="HL75" s="580"/>
      <c r="HM75" s="580"/>
      <c r="HN75" s="580"/>
      <c r="HO75" s="580"/>
      <c r="HP75" s="580"/>
      <c r="HQ75" s="580"/>
      <c r="HR75" s="580"/>
      <c r="HS75" s="580"/>
      <c r="HT75" s="580"/>
      <c r="HU75" s="580"/>
      <c r="HV75" s="580"/>
      <c r="HW75" s="580"/>
      <c r="HX75" s="580"/>
      <c r="HY75" s="580"/>
      <c r="HZ75" s="580"/>
      <c r="IA75" s="580"/>
      <c r="IB75" s="580"/>
      <c r="IC75" s="580"/>
      <c r="ID75" s="580"/>
      <c r="IE75" s="580"/>
      <c r="IF75" s="580"/>
      <c r="IG75" s="580"/>
      <c r="IH75" s="580"/>
      <c r="II75" s="580"/>
      <c r="IJ75" s="580"/>
      <c r="IK75" s="580"/>
      <c r="IL75" s="580"/>
    </row>
    <row r="76" spans="1:246" ht="21.6" thickBot="1">
      <c r="A76" s="1334"/>
      <c r="B76" s="1335"/>
      <c r="C76" s="1335"/>
      <c r="D76" s="1335"/>
      <c r="E76" s="1335"/>
      <c r="F76" s="1336"/>
      <c r="G76" s="1441"/>
      <c r="H76" s="1442"/>
      <c r="I76" s="1442"/>
      <c r="J76" s="1442"/>
      <c r="K76" s="1442"/>
      <c r="L76" s="1442"/>
      <c r="M76" s="1442"/>
      <c r="N76" s="1442"/>
      <c r="O76" s="1442"/>
      <c r="P76" s="1442"/>
      <c r="Q76" s="1442"/>
      <c r="R76" s="1442"/>
      <c r="S76" s="1442"/>
      <c r="T76" s="1442"/>
      <c r="U76" s="1442"/>
      <c r="V76" s="1442"/>
      <c r="W76" s="1442"/>
      <c r="X76" s="1442"/>
      <c r="Y76" s="1442"/>
      <c r="Z76" s="1442"/>
      <c r="AA76" s="1442"/>
      <c r="AB76" s="1442"/>
      <c r="AC76" s="1442"/>
      <c r="AD76" s="1442"/>
      <c r="AE76" s="1442"/>
      <c r="AF76" s="1442"/>
      <c r="AG76" s="1442"/>
      <c r="AH76" s="1442"/>
      <c r="AI76" s="1442"/>
      <c r="AJ76" s="1442"/>
      <c r="AK76" s="1472" t="s">
        <v>273</v>
      </c>
      <c r="AL76" s="1473"/>
      <c r="AM76" s="777"/>
      <c r="AN76" s="777"/>
      <c r="AO76" s="777"/>
      <c r="AP76" s="777"/>
      <c r="AQ76" s="777"/>
      <c r="AR76" s="777"/>
      <c r="AS76" s="777"/>
      <c r="AT76" s="777"/>
      <c r="AU76" s="759"/>
      <c r="AV76" s="759"/>
      <c r="AW76" s="759"/>
      <c r="AX76" s="759"/>
      <c r="AY76" s="759"/>
      <c r="AZ76" s="759"/>
      <c r="BA76" s="759"/>
      <c r="BB76" s="759"/>
      <c r="BE76" s="580"/>
      <c r="BF76" s="769"/>
      <c r="BG76" s="580"/>
      <c r="BI76" s="580"/>
      <c r="BJ76" s="20"/>
      <c r="BK76" s="20"/>
      <c r="BL76" s="941"/>
      <c r="BM76" s="771"/>
      <c r="BN76" s="771"/>
      <c r="BO76" s="771"/>
      <c r="BP76" s="771"/>
      <c r="BQ76" s="771"/>
      <c r="BR76" s="771"/>
      <c r="BS76" s="771"/>
      <c r="BT76" s="771"/>
      <c r="BU76" s="20"/>
      <c r="BV76" s="20"/>
      <c r="BW76" s="20"/>
      <c r="BX76" s="20"/>
      <c r="BY76" s="20"/>
      <c r="BZ76" s="20"/>
      <c r="CA76" s="20"/>
      <c r="CB76" s="20"/>
      <c r="CC76" s="20"/>
      <c r="CD76" s="20"/>
      <c r="CE76" s="20"/>
      <c r="CF76" s="20"/>
      <c r="CG76" s="20"/>
      <c r="CH76" s="20"/>
      <c r="CI76" s="20"/>
      <c r="CJ76" s="20"/>
      <c r="CK76" s="20"/>
      <c r="CL76" s="39"/>
      <c r="CM76" s="20"/>
      <c r="CN76" s="20"/>
      <c r="CO76" s="20"/>
      <c r="CP76" s="20"/>
      <c r="CQ76" s="20"/>
      <c r="CR76" s="20"/>
      <c r="CS76" s="20"/>
      <c r="CT76" s="771"/>
      <c r="CU76" s="20"/>
      <c r="CV76" s="20"/>
      <c r="CW76" s="20"/>
      <c r="CX76" s="20"/>
      <c r="CY76" s="941"/>
      <c r="CZ76" s="580"/>
      <c r="DA76" s="580"/>
      <c r="DB76" s="580"/>
      <c r="DC76" s="580"/>
      <c r="DD76" s="580"/>
      <c r="DE76" s="580"/>
      <c r="DF76" s="580"/>
      <c r="DG76" s="580"/>
      <c r="DH76" s="580"/>
      <c r="DI76" s="580"/>
      <c r="DJ76" s="580"/>
      <c r="DK76" s="580"/>
      <c r="DL76" s="580"/>
      <c r="DM76" s="580"/>
      <c r="DN76" s="580"/>
      <c r="DO76" s="580"/>
      <c r="DP76" s="580"/>
      <c r="DQ76" s="580"/>
      <c r="DR76" s="580"/>
      <c r="DS76" s="580"/>
      <c r="DT76" s="580"/>
      <c r="DU76" s="580"/>
      <c r="DV76" s="580"/>
      <c r="DW76" s="580"/>
      <c r="DX76" s="580"/>
      <c r="DY76" s="580"/>
      <c r="DZ76" s="580"/>
      <c r="EA76" s="580"/>
      <c r="EB76" s="580"/>
      <c r="EC76" s="580"/>
      <c r="ED76" s="580"/>
      <c r="EE76" s="580"/>
      <c r="EF76" s="580"/>
      <c r="EG76" s="580"/>
      <c r="EH76" s="580"/>
      <c r="EI76" s="580"/>
      <c r="EJ76" s="580"/>
      <c r="EK76" s="580"/>
      <c r="EL76" s="580"/>
      <c r="EM76" s="580"/>
      <c r="EN76" s="580"/>
      <c r="EO76" s="580"/>
      <c r="EP76" s="580"/>
      <c r="EQ76" s="580"/>
      <c r="ER76" s="580"/>
      <c r="ES76" s="580"/>
      <c r="ET76" s="580"/>
      <c r="EU76" s="580"/>
      <c r="EV76" s="580"/>
      <c r="EW76" s="580"/>
      <c r="EX76" s="580"/>
      <c r="EY76" s="580"/>
      <c r="EZ76" s="580"/>
      <c r="FA76" s="580"/>
      <c r="FB76" s="580"/>
      <c r="FC76" s="580"/>
      <c r="FD76" s="580"/>
      <c r="FE76" s="580"/>
      <c r="FF76" s="580"/>
      <c r="FG76" s="580"/>
      <c r="FH76" s="580"/>
      <c r="FI76" s="580"/>
      <c r="FJ76" s="580"/>
      <c r="FK76" s="580"/>
      <c r="FL76" s="580"/>
      <c r="FM76" s="580"/>
      <c r="FN76" s="580"/>
      <c r="FO76" s="580"/>
      <c r="FP76" s="580"/>
      <c r="FQ76" s="580"/>
      <c r="FR76" s="580"/>
      <c r="FS76" s="580"/>
      <c r="FT76" s="580"/>
      <c r="FU76" s="580"/>
      <c r="FV76" s="580"/>
      <c r="FW76" s="580"/>
      <c r="FX76" s="580"/>
      <c r="FY76" s="580"/>
      <c r="FZ76" s="580"/>
      <c r="GA76" s="580"/>
      <c r="GB76" s="580"/>
      <c r="GC76" s="580"/>
      <c r="GD76" s="580"/>
      <c r="GE76" s="580"/>
      <c r="GF76" s="580"/>
      <c r="GG76" s="580"/>
      <c r="GH76" s="580"/>
      <c r="GI76" s="580"/>
      <c r="GJ76" s="580"/>
      <c r="GK76" s="580"/>
      <c r="GL76" s="580"/>
      <c r="GM76" s="580"/>
      <c r="GN76" s="580"/>
      <c r="GO76" s="580"/>
      <c r="GP76" s="580"/>
      <c r="GQ76" s="580"/>
      <c r="GR76" s="580"/>
      <c r="GS76" s="580"/>
      <c r="GT76" s="580"/>
      <c r="GU76" s="580"/>
      <c r="GV76" s="580"/>
      <c r="GW76" s="580"/>
      <c r="GX76" s="580"/>
      <c r="GY76" s="580"/>
      <c r="GZ76" s="580"/>
      <c r="HA76" s="580"/>
      <c r="HB76" s="580"/>
      <c r="HC76" s="580"/>
      <c r="HD76" s="580"/>
      <c r="HE76" s="580"/>
      <c r="HF76" s="580"/>
      <c r="HG76" s="580"/>
      <c r="HH76" s="580"/>
      <c r="HI76" s="580"/>
      <c r="HJ76" s="580"/>
      <c r="HK76" s="580"/>
      <c r="HL76" s="580"/>
      <c r="HM76" s="580"/>
      <c r="HN76" s="580"/>
      <c r="HO76" s="580"/>
      <c r="HP76" s="580"/>
      <c r="HQ76" s="580"/>
      <c r="HR76" s="580"/>
      <c r="HS76" s="580"/>
      <c r="HT76" s="580"/>
      <c r="HU76" s="580"/>
      <c r="HV76" s="580"/>
      <c r="HW76" s="580"/>
      <c r="HX76" s="580"/>
      <c r="HY76" s="580"/>
      <c r="HZ76" s="580"/>
      <c r="IA76" s="580"/>
      <c r="IB76" s="580"/>
      <c r="IC76" s="580"/>
      <c r="ID76" s="580"/>
      <c r="IE76" s="580"/>
      <c r="IF76" s="580"/>
      <c r="IG76" s="580"/>
      <c r="IH76" s="580"/>
      <c r="II76" s="580"/>
      <c r="IJ76" s="580"/>
      <c r="IK76" s="580"/>
      <c r="IL76" s="580"/>
    </row>
    <row r="77" spans="1:246" ht="36" customHeight="1" thickBot="1">
      <c r="A77" s="1460" t="s">
        <v>274</v>
      </c>
      <c r="B77" s="1461"/>
      <c r="C77" s="1461"/>
      <c r="D77" s="1461"/>
      <c r="E77" s="1461"/>
      <c r="F77" s="1462"/>
      <c r="G77" s="1443"/>
      <c r="H77" s="1444"/>
      <c r="I77" s="1444"/>
      <c r="J77" s="1444"/>
      <c r="K77" s="1444"/>
      <c r="L77" s="1444"/>
      <c r="M77" s="1444"/>
      <c r="N77" s="1444"/>
      <c r="O77" s="1444"/>
      <c r="P77" s="1444"/>
      <c r="Q77" s="1444"/>
      <c r="R77" s="1444"/>
      <c r="S77" s="1444"/>
      <c r="T77" s="1444"/>
      <c r="U77" s="1444"/>
      <c r="V77" s="1444"/>
      <c r="W77" s="1444"/>
      <c r="X77" s="1444"/>
      <c r="Y77" s="1444"/>
      <c r="Z77" s="1444"/>
      <c r="AA77" s="1444"/>
      <c r="AB77" s="1444"/>
      <c r="AC77" s="1444"/>
      <c r="AD77" s="1444"/>
      <c r="AE77" s="1444"/>
      <c r="AF77" s="1444"/>
      <c r="AG77" s="1444"/>
      <c r="AH77" s="1444"/>
      <c r="AI77" s="1444"/>
      <c r="AJ77" s="1444"/>
      <c r="AK77" s="1474" t="e">
        <f ca="1">VALUE(MID(MID(CELL("filename",A3),FIND("]",CELL("filename",A3))+1,LEN(CELL("filename",A3))-FIND("]",CELL("filename",A3))),3,A1))</f>
        <v>#VALUE!</v>
      </c>
      <c r="AL77" s="1475"/>
      <c r="AM77" s="759"/>
      <c r="AN77" s="759"/>
      <c r="AO77" s="759"/>
      <c r="AP77" s="759"/>
      <c r="AQ77" s="759"/>
      <c r="AR77" s="759"/>
      <c r="AS77" s="759"/>
      <c r="AT77" s="759"/>
      <c r="AU77" s="759"/>
      <c r="AV77" s="759"/>
      <c r="AW77" s="759"/>
      <c r="AX77" s="759"/>
      <c r="AY77" s="759"/>
      <c r="AZ77" s="759"/>
      <c r="BA77" s="759"/>
      <c r="BB77" s="759"/>
      <c r="BE77" s="786"/>
      <c r="BF77" s="787"/>
      <c r="BG77" s="786"/>
      <c r="BH77" s="592"/>
      <c r="BI77" s="788"/>
      <c r="BJ77" s="20"/>
      <c r="BK77" s="20"/>
      <c r="BL77" s="941"/>
      <c r="BM77" s="771"/>
      <c r="BN77" s="771"/>
      <c r="BO77" s="771"/>
      <c r="BP77" s="771"/>
      <c r="BQ77" s="771"/>
      <c r="BR77" s="771"/>
      <c r="BS77" s="771"/>
      <c r="BT77" s="771"/>
      <c r="BU77" s="20"/>
      <c r="BV77" s="20"/>
      <c r="BW77" s="20"/>
      <c r="BX77" s="20"/>
      <c r="BY77" s="20"/>
      <c r="BZ77" s="20"/>
      <c r="CA77" s="20"/>
      <c r="CB77" s="20"/>
      <c r="CC77" s="20"/>
      <c r="CD77" s="20"/>
      <c r="CE77" s="20"/>
      <c r="CF77" s="20"/>
      <c r="CG77" s="20"/>
      <c r="CH77" s="20"/>
      <c r="CI77" s="20"/>
      <c r="CJ77" s="20"/>
      <c r="CK77" s="20"/>
      <c r="CL77" s="39"/>
      <c r="CM77" s="20"/>
      <c r="CN77" s="20"/>
      <c r="CO77" s="20"/>
      <c r="CP77" s="20"/>
      <c r="CQ77" s="20"/>
      <c r="CR77" s="20"/>
      <c r="CS77" s="20"/>
      <c r="CT77" s="771"/>
      <c r="CU77" s="20"/>
      <c r="CV77" s="20"/>
      <c r="CW77" s="20"/>
      <c r="CX77" s="20"/>
      <c r="CY77" s="941"/>
      <c r="CZ77" s="580"/>
      <c r="DA77" s="580"/>
      <c r="DB77" s="580"/>
      <c r="DC77" s="580"/>
      <c r="DD77" s="580"/>
      <c r="DE77" s="580"/>
      <c r="DF77" s="580"/>
      <c r="DG77" s="580"/>
      <c r="DH77" s="580"/>
      <c r="DI77" s="580"/>
      <c r="DJ77" s="580"/>
      <c r="DK77" s="580"/>
      <c r="DL77" s="580"/>
      <c r="DM77" s="580"/>
      <c r="DN77" s="580"/>
      <c r="DO77" s="580"/>
      <c r="DP77" s="580"/>
      <c r="DQ77" s="580"/>
      <c r="DR77" s="580"/>
      <c r="DS77" s="580"/>
      <c r="DT77" s="580"/>
      <c r="DU77" s="580"/>
      <c r="DV77" s="580"/>
      <c r="DW77" s="580"/>
      <c r="DX77" s="580"/>
      <c r="DY77" s="580"/>
      <c r="DZ77" s="580"/>
      <c r="EA77" s="580"/>
      <c r="EB77" s="580"/>
      <c r="EC77" s="580"/>
      <c r="ED77" s="580"/>
      <c r="EE77" s="580"/>
      <c r="EF77" s="580"/>
      <c r="EG77" s="580"/>
      <c r="EH77" s="580"/>
      <c r="EI77" s="580"/>
      <c r="EJ77" s="580"/>
      <c r="EK77" s="580"/>
      <c r="EL77" s="580"/>
      <c r="EM77" s="580"/>
      <c r="EN77" s="580"/>
      <c r="EO77" s="580"/>
      <c r="EP77" s="580"/>
      <c r="EQ77" s="580"/>
      <c r="ER77" s="580"/>
      <c r="ES77" s="580"/>
      <c r="ET77" s="580"/>
      <c r="EU77" s="580"/>
      <c r="EV77" s="580"/>
      <c r="EW77" s="580"/>
      <c r="EX77" s="580"/>
      <c r="EY77" s="580"/>
      <c r="EZ77" s="580"/>
      <c r="FA77" s="580"/>
      <c r="FB77" s="580"/>
      <c r="FC77" s="580"/>
      <c r="FD77" s="580"/>
      <c r="FE77" s="580"/>
      <c r="FF77" s="580"/>
      <c r="FG77" s="580"/>
      <c r="FH77" s="580"/>
      <c r="FI77" s="580"/>
      <c r="FJ77" s="580"/>
      <c r="FK77" s="580"/>
      <c r="FL77" s="580"/>
      <c r="FM77" s="580"/>
      <c r="FN77" s="580"/>
      <c r="FO77" s="580"/>
      <c r="FP77" s="580"/>
      <c r="FQ77" s="580"/>
      <c r="FR77" s="580"/>
      <c r="FS77" s="580"/>
      <c r="FT77" s="580"/>
      <c r="FU77" s="580"/>
      <c r="FV77" s="580"/>
      <c r="FW77" s="580"/>
      <c r="FX77" s="580"/>
      <c r="FY77" s="580"/>
      <c r="FZ77" s="580"/>
      <c r="GA77" s="580"/>
      <c r="GB77" s="580"/>
      <c r="GC77" s="580"/>
      <c r="GD77" s="580"/>
      <c r="GE77" s="580"/>
      <c r="GF77" s="580"/>
      <c r="GG77" s="580"/>
      <c r="GH77" s="580"/>
      <c r="GI77" s="580"/>
      <c r="GJ77" s="580"/>
      <c r="GK77" s="580"/>
      <c r="GL77" s="580"/>
      <c r="GM77" s="580"/>
      <c r="GN77" s="580"/>
      <c r="GO77" s="580"/>
      <c r="GP77" s="580"/>
      <c r="GQ77" s="580"/>
      <c r="GR77" s="580"/>
      <c r="GS77" s="580"/>
      <c r="GT77" s="580"/>
      <c r="GU77" s="580"/>
      <c r="GV77" s="580"/>
      <c r="GW77" s="580"/>
      <c r="GX77" s="580"/>
      <c r="GY77" s="580"/>
      <c r="GZ77" s="580"/>
      <c r="HA77" s="580"/>
      <c r="HB77" s="580"/>
      <c r="HC77" s="580"/>
      <c r="HD77" s="580"/>
      <c r="HE77" s="580"/>
      <c r="HF77" s="580"/>
      <c r="HG77" s="580"/>
      <c r="HH77" s="580"/>
      <c r="HI77" s="580"/>
      <c r="HJ77" s="580"/>
      <c r="HK77" s="580"/>
      <c r="HL77" s="580"/>
      <c r="HM77" s="580"/>
      <c r="HN77" s="580"/>
      <c r="HO77" s="580"/>
      <c r="HP77" s="580"/>
      <c r="HQ77" s="580"/>
      <c r="HR77" s="580"/>
      <c r="HS77" s="580"/>
      <c r="HT77" s="580"/>
      <c r="HU77" s="580"/>
      <c r="HV77" s="580"/>
      <c r="HW77" s="580"/>
      <c r="HX77" s="580"/>
      <c r="HY77" s="580"/>
      <c r="HZ77" s="580"/>
      <c r="IA77" s="580"/>
      <c r="IB77" s="580"/>
      <c r="IC77" s="580"/>
      <c r="ID77" s="580"/>
      <c r="IE77" s="580"/>
      <c r="IF77" s="580"/>
      <c r="IG77" s="580"/>
      <c r="IH77" s="580"/>
      <c r="II77" s="580"/>
      <c r="IJ77" s="580"/>
      <c r="IK77" s="580"/>
      <c r="IL77" s="580"/>
    </row>
    <row r="78" spans="1:246" s="12" customFormat="1" ht="30" customHeight="1" thickBot="1">
      <c r="A78" s="1476" t="s">
        <v>208</v>
      </c>
      <c r="B78" s="1189"/>
      <c r="C78" s="1189"/>
      <c r="D78" s="1189"/>
      <c r="E78" s="1189"/>
      <c r="F78" s="1188" t="e">
        <f ca="1">E6</f>
        <v>#VALUE!</v>
      </c>
      <c r="G78" s="1188"/>
      <c r="H78" s="1188"/>
      <c r="I78" s="1188"/>
      <c r="J78" s="1188"/>
      <c r="K78" s="1188"/>
      <c r="L78" s="1188"/>
      <c r="M78" s="1188"/>
      <c r="N78" s="1188"/>
      <c r="O78" s="1188"/>
      <c r="P78" s="1189" t="s">
        <v>3</v>
      </c>
      <c r="Q78" s="1189"/>
      <c r="R78" s="1189"/>
      <c r="S78" s="1189"/>
      <c r="T78" s="1189"/>
      <c r="U78" s="1189"/>
      <c r="V78" s="1188" t="e">
        <f ca="1">V6</f>
        <v>#VALUE!</v>
      </c>
      <c r="W78" s="1188"/>
      <c r="X78" s="1188"/>
      <c r="Y78" s="1188"/>
      <c r="Z78" s="1188"/>
      <c r="AA78" s="1189" t="s">
        <v>212</v>
      </c>
      <c r="AB78" s="1189"/>
      <c r="AC78" s="1189"/>
      <c r="AD78" s="1215">
        <f>R7</f>
        <v>0</v>
      </c>
      <c r="AE78" s="1188"/>
      <c r="AF78" s="1188"/>
      <c r="AG78" s="1188"/>
      <c r="AH78" s="1188"/>
      <c r="AI78" s="1188"/>
      <c r="AJ78" s="1188"/>
      <c r="AK78" s="1470" t="s">
        <v>275</v>
      </c>
      <c r="AL78" s="1471"/>
      <c r="AM78" s="773"/>
      <c r="AN78" s="773"/>
      <c r="AO78" s="768"/>
      <c r="AP78" s="768"/>
      <c r="AQ78" s="768"/>
      <c r="AR78" s="768"/>
      <c r="AS78" s="768"/>
      <c r="AT78" s="768"/>
      <c r="AU78" s="768"/>
      <c r="AV78" s="768"/>
      <c r="AW78" s="768"/>
      <c r="AX78" s="768"/>
      <c r="AY78" s="768"/>
      <c r="AZ78" s="768"/>
      <c r="BA78" s="768"/>
      <c r="BB78" s="768"/>
      <c r="BC78" s="768"/>
      <c r="BD78" s="126"/>
      <c r="BE78" s="789"/>
      <c r="BF78" s="790"/>
      <c r="BG78" s="789"/>
      <c r="BH78" s="588"/>
      <c r="BI78" s="246"/>
      <c r="BJ78" s="246"/>
      <c r="BK78" s="246"/>
      <c r="BL78" s="941"/>
      <c r="BM78" s="771"/>
      <c r="BN78" s="771"/>
      <c r="BO78" s="771"/>
      <c r="BP78" s="771"/>
      <c r="BQ78" s="771"/>
      <c r="BR78" s="771"/>
      <c r="BS78" s="771"/>
      <c r="BT78" s="771"/>
      <c r="BU78" s="246"/>
      <c r="BV78" s="246"/>
      <c r="BW78" s="246"/>
      <c r="BX78" s="246"/>
      <c r="BY78" s="246"/>
      <c r="BZ78" s="246"/>
      <c r="CA78" s="246"/>
      <c r="CB78" s="246"/>
      <c r="CC78" s="246"/>
      <c r="CD78" s="246"/>
      <c r="CE78" s="246"/>
      <c r="CF78" s="246"/>
      <c r="CG78" s="246"/>
      <c r="CH78" s="246"/>
      <c r="CI78" s="246"/>
      <c r="CJ78" s="246"/>
      <c r="CK78" s="246"/>
      <c r="CL78" s="246"/>
      <c r="CM78" s="246"/>
      <c r="CN78" s="246"/>
      <c r="CO78" s="246"/>
      <c r="CP78" s="246"/>
      <c r="CQ78" s="9"/>
      <c r="CR78" s="9"/>
      <c r="CS78" s="9"/>
      <c r="CT78" s="771"/>
      <c r="CU78" s="771"/>
      <c r="CV78" s="771"/>
      <c r="CW78" s="39"/>
      <c r="CX78" s="39"/>
      <c r="CY78" s="941"/>
      <c r="CZ78" s="580"/>
      <c r="DA78" s="580"/>
      <c r="DB78" s="580"/>
      <c r="DC78" s="580"/>
      <c r="DD78" s="580"/>
      <c r="DE78" s="580"/>
      <c r="DF78" s="580"/>
      <c r="DG78" s="580"/>
      <c r="DH78" s="580"/>
      <c r="DI78" s="580"/>
      <c r="DJ78" s="580"/>
      <c r="DK78" s="580"/>
      <c r="DL78" s="580"/>
      <c r="DM78" s="580"/>
      <c r="DN78" s="580"/>
      <c r="DO78" s="580"/>
      <c r="DP78" s="580"/>
      <c r="DQ78" s="580"/>
      <c r="DR78" s="580"/>
      <c r="DS78" s="580"/>
      <c r="DT78" s="580"/>
      <c r="DU78" s="580"/>
      <c r="DV78" s="580"/>
      <c r="DW78" s="580"/>
      <c r="DX78" s="580"/>
      <c r="DY78" s="580"/>
      <c r="DZ78" s="580"/>
      <c r="EA78" s="580"/>
      <c r="EB78" s="580"/>
      <c r="EC78" s="580"/>
      <c r="ED78" s="580"/>
      <c r="EE78" s="580"/>
      <c r="EF78" s="580"/>
      <c r="EG78" s="580"/>
      <c r="EH78" s="580"/>
      <c r="EI78" s="580"/>
      <c r="EJ78" s="580"/>
      <c r="EK78" s="580"/>
      <c r="EL78" s="580"/>
      <c r="EM78" s="580"/>
      <c r="EN78" s="580"/>
      <c r="EO78" s="246"/>
      <c r="EP78" s="246"/>
      <c r="EQ78" s="246"/>
      <c r="ER78" s="246"/>
      <c r="ES78" s="246"/>
      <c r="ET78" s="246"/>
      <c r="EU78" s="246"/>
      <c r="EV78" s="246"/>
      <c r="EW78" s="246"/>
      <c r="EX78" s="246"/>
      <c r="EY78" s="246"/>
      <c r="EZ78" s="246"/>
      <c r="FA78" s="246"/>
      <c r="FB78" s="246"/>
      <c r="FC78" s="246"/>
      <c r="FD78" s="246"/>
      <c r="FE78" s="246"/>
      <c r="FF78" s="246"/>
      <c r="FG78" s="246"/>
      <c r="FH78" s="246"/>
      <c r="FI78" s="246"/>
      <c r="FJ78" s="246"/>
      <c r="FK78" s="246"/>
      <c r="FL78" s="246"/>
      <c r="FM78" s="246"/>
      <c r="FN78" s="246"/>
      <c r="FO78" s="246"/>
      <c r="FP78" s="246"/>
      <c r="FQ78" s="246"/>
      <c r="FR78" s="246"/>
      <c r="FS78" s="246"/>
      <c r="FT78" s="246"/>
      <c r="FU78" s="246"/>
      <c r="FV78" s="246"/>
      <c r="FW78" s="246"/>
      <c r="FX78" s="246"/>
      <c r="FY78" s="246"/>
      <c r="FZ78" s="246"/>
      <c r="GA78" s="246"/>
      <c r="GB78" s="246"/>
      <c r="GC78" s="246"/>
      <c r="GD78" s="246"/>
      <c r="GE78" s="246"/>
      <c r="GF78" s="246"/>
      <c r="GG78" s="246"/>
      <c r="GH78" s="246"/>
      <c r="GI78" s="246"/>
      <c r="GJ78" s="246"/>
      <c r="GK78" s="246"/>
      <c r="GL78" s="246"/>
      <c r="GM78" s="246"/>
      <c r="GN78" s="246"/>
      <c r="GO78" s="246"/>
      <c r="GP78" s="246"/>
      <c r="GQ78" s="246"/>
      <c r="GR78" s="246"/>
      <c r="GS78" s="246"/>
      <c r="GT78" s="246"/>
      <c r="GU78" s="246"/>
      <c r="GV78" s="246"/>
      <c r="GW78" s="246"/>
      <c r="GX78" s="246"/>
      <c r="GY78" s="246"/>
      <c r="GZ78" s="246"/>
      <c r="HA78" s="246"/>
      <c r="HB78" s="246"/>
      <c r="HC78" s="246"/>
      <c r="HD78" s="246"/>
      <c r="HE78" s="246"/>
      <c r="HF78" s="246"/>
      <c r="HG78" s="246"/>
      <c r="HH78" s="246"/>
      <c r="HI78" s="246"/>
      <c r="HJ78" s="246"/>
      <c r="HK78" s="246"/>
      <c r="HL78" s="246"/>
      <c r="HM78" s="246"/>
      <c r="HN78" s="246"/>
      <c r="HO78" s="246"/>
      <c r="HP78" s="246"/>
      <c r="HQ78" s="246"/>
      <c r="HR78" s="246"/>
      <c r="HS78" s="246"/>
      <c r="HT78" s="246"/>
      <c r="HU78" s="246"/>
      <c r="HV78" s="246"/>
      <c r="HW78" s="246"/>
      <c r="HX78" s="246"/>
      <c r="HY78" s="246"/>
      <c r="HZ78" s="246"/>
      <c r="IA78" s="246"/>
      <c r="IB78" s="246"/>
      <c r="IC78" s="246"/>
      <c r="ID78" s="246"/>
      <c r="IE78" s="246"/>
      <c r="IF78" s="246"/>
      <c r="IG78" s="246"/>
      <c r="IH78" s="246"/>
      <c r="II78" s="246"/>
      <c r="IJ78" s="246"/>
      <c r="IK78" s="246"/>
      <c r="IL78" s="246"/>
    </row>
    <row r="79" spans="1:246" s="12" customFormat="1" ht="24" customHeight="1" thickBot="1">
      <c r="A79" s="1226" t="s">
        <v>276</v>
      </c>
      <c r="B79" s="1227"/>
      <c r="C79" s="1227"/>
      <c r="D79" s="1227"/>
      <c r="E79" s="1227"/>
      <c r="F79" s="1663" t="s">
        <v>277</v>
      </c>
      <c r="G79" s="1664"/>
      <c r="H79" s="1665"/>
      <c r="I79" s="1663" t="s">
        <v>190</v>
      </c>
      <c r="J79" s="1664"/>
      <c r="K79" s="1665"/>
      <c r="L79" s="1226" t="s">
        <v>278</v>
      </c>
      <c r="M79" s="1227"/>
      <c r="N79" s="1227"/>
      <c r="O79" s="1227"/>
      <c r="P79" s="1227"/>
      <c r="Q79" s="1227"/>
      <c r="R79" s="1227"/>
      <c r="S79" s="1227"/>
      <c r="T79" s="1227"/>
      <c r="U79" s="1227"/>
      <c r="V79" s="1227"/>
      <c r="W79" s="1227"/>
      <c r="X79" s="1227"/>
      <c r="Y79" s="1227"/>
      <c r="Z79" s="202" t="s">
        <v>17</v>
      </c>
      <c r="AA79" s="202" t="s">
        <v>21</v>
      </c>
      <c r="AB79" s="203" t="s">
        <v>279</v>
      </c>
      <c r="AC79" s="1226" t="s">
        <v>280</v>
      </c>
      <c r="AD79" s="1227"/>
      <c r="AE79" s="1227"/>
      <c r="AF79" s="1227"/>
      <c r="AG79" s="1227"/>
      <c r="AH79" s="1227"/>
      <c r="AI79" s="1463"/>
      <c r="AJ79" s="202" t="s">
        <v>17</v>
      </c>
      <c r="AK79" s="202" t="s">
        <v>21</v>
      </c>
      <c r="AL79" s="203" t="s">
        <v>279</v>
      </c>
      <c r="AM79" s="773"/>
      <c r="AN79" s="773"/>
      <c r="AO79" s="773"/>
      <c r="AP79" s="773"/>
      <c r="AQ79" s="773"/>
      <c r="AR79" s="773"/>
      <c r="AS79" s="773"/>
      <c r="AT79" s="773"/>
      <c r="AU79" s="768"/>
      <c r="AV79" s="768"/>
      <c r="AW79" s="768"/>
      <c r="AX79" s="768"/>
      <c r="AY79" s="768"/>
      <c r="AZ79" s="768"/>
      <c r="BA79" s="768"/>
      <c r="BB79" s="768"/>
      <c r="BC79" s="42"/>
      <c r="BD79" s="127"/>
      <c r="BE79" s="246"/>
      <c r="BF79" s="603"/>
      <c r="BG79" s="246"/>
      <c r="BH79" s="588"/>
      <c r="BI79" s="246"/>
      <c r="BJ79" s="246"/>
      <c r="BK79" s="246"/>
      <c r="BL79" s="941"/>
      <c r="BM79" s="771"/>
      <c r="BN79" s="771"/>
      <c r="BO79" s="771"/>
      <c r="BP79" s="771"/>
      <c r="BQ79" s="771"/>
      <c r="BR79" s="771"/>
      <c r="BS79" s="771"/>
      <c r="BT79" s="771"/>
      <c r="BU79" s="246"/>
      <c r="BV79" s="246"/>
      <c r="BW79" s="246"/>
      <c r="BX79" s="246"/>
      <c r="BY79" s="246"/>
      <c r="BZ79" s="246"/>
      <c r="CA79" s="246"/>
      <c r="CB79" s="246"/>
      <c r="CC79" s="246"/>
      <c r="CD79" s="246"/>
      <c r="CE79" s="246"/>
      <c r="CF79" s="246"/>
      <c r="CG79" s="246"/>
      <c r="CH79" s="246"/>
      <c r="CI79" s="246"/>
      <c r="CJ79" s="246"/>
      <c r="CK79" s="246"/>
      <c r="CL79" s="246"/>
      <c r="CM79" s="246"/>
      <c r="CN79" s="246"/>
      <c r="CO79" s="246"/>
      <c r="CP79" s="246"/>
      <c r="CQ79" s="9"/>
      <c r="CR79" s="9"/>
      <c r="CS79" s="9"/>
      <c r="CT79" s="771"/>
      <c r="CU79" s="771"/>
      <c r="CV79" s="771"/>
      <c r="CW79" s="39"/>
      <c r="CX79" s="39"/>
      <c r="CY79" s="941"/>
      <c r="CZ79" s="580"/>
      <c r="DA79" s="580"/>
      <c r="DB79" s="580"/>
      <c r="DC79" s="580"/>
      <c r="DD79" s="580"/>
      <c r="DE79" s="580"/>
      <c r="DF79" s="580"/>
      <c r="DG79" s="580"/>
      <c r="DH79" s="580"/>
      <c r="DI79" s="580"/>
      <c r="DJ79" s="580"/>
      <c r="DK79" s="580"/>
      <c r="DL79" s="580"/>
      <c r="DM79" s="580"/>
      <c r="DN79" s="580"/>
      <c r="DO79" s="580"/>
      <c r="DP79" s="580"/>
      <c r="DQ79" s="580"/>
      <c r="DR79" s="580"/>
      <c r="DS79" s="580"/>
      <c r="DT79" s="580"/>
      <c r="DU79" s="580"/>
      <c r="DV79" s="580"/>
      <c r="DW79" s="580"/>
      <c r="DX79" s="580"/>
      <c r="DY79" s="580"/>
      <c r="DZ79" s="580"/>
      <c r="EA79" s="580"/>
      <c r="EB79" s="580"/>
      <c r="EC79" s="580"/>
      <c r="ED79" s="580"/>
      <c r="EE79" s="580"/>
      <c r="EF79" s="580"/>
      <c r="EG79" s="580"/>
      <c r="EH79" s="580"/>
      <c r="EI79" s="580"/>
      <c r="EJ79" s="580"/>
      <c r="EK79" s="580"/>
      <c r="EL79" s="580"/>
      <c r="EM79" s="580"/>
      <c r="EN79" s="580"/>
      <c r="EO79" s="246"/>
      <c r="EP79" s="246"/>
      <c r="EQ79" s="246"/>
      <c r="ER79" s="246"/>
      <c r="ES79" s="246"/>
      <c r="ET79" s="246"/>
      <c r="EU79" s="246"/>
      <c r="EV79" s="246"/>
      <c r="EW79" s="246"/>
      <c r="EX79" s="246"/>
      <c r="EY79" s="246"/>
      <c r="EZ79" s="246"/>
      <c r="FA79" s="246"/>
      <c r="FB79" s="246"/>
      <c r="FC79" s="246"/>
      <c r="FD79" s="246"/>
      <c r="FE79" s="246"/>
      <c r="FF79" s="246"/>
      <c r="FG79" s="246"/>
      <c r="FH79" s="246"/>
      <c r="FI79" s="246"/>
      <c r="FJ79" s="246"/>
      <c r="FK79" s="246"/>
      <c r="FL79" s="246"/>
      <c r="FM79" s="246"/>
      <c r="FN79" s="246"/>
      <c r="FO79" s="246"/>
      <c r="FP79" s="246"/>
      <c r="FQ79" s="246"/>
      <c r="FR79" s="246"/>
      <c r="FS79" s="246"/>
      <c r="FT79" s="246"/>
      <c r="FU79" s="246"/>
      <c r="FV79" s="246"/>
      <c r="FW79" s="246"/>
      <c r="FX79" s="246"/>
      <c r="FY79" s="246"/>
      <c r="FZ79" s="246"/>
      <c r="GA79" s="246"/>
      <c r="GB79" s="246"/>
      <c r="GC79" s="246"/>
      <c r="GD79" s="246"/>
      <c r="GE79" s="246"/>
      <c r="GF79" s="246"/>
      <c r="GG79" s="246"/>
      <c r="GH79" s="246"/>
      <c r="GI79" s="246"/>
      <c r="GJ79" s="246"/>
      <c r="GK79" s="246"/>
      <c r="GL79" s="246"/>
      <c r="GM79" s="246"/>
      <c r="GN79" s="246"/>
      <c r="GO79" s="246"/>
      <c r="GP79" s="246"/>
      <c r="GQ79" s="246"/>
      <c r="GR79" s="246"/>
      <c r="GS79" s="246"/>
      <c r="GT79" s="246"/>
      <c r="GU79" s="246"/>
      <c r="GV79" s="246"/>
      <c r="GW79" s="246"/>
      <c r="GX79" s="246"/>
      <c r="GY79" s="246"/>
      <c r="GZ79" s="246"/>
      <c r="HA79" s="246"/>
      <c r="HB79" s="246"/>
      <c r="HC79" s="246"/>
      <c r="HD79" s="246"/>
      <c r="HE79" s="246"/>
      <c r="HF79" s="246"/>
      <c r="HG79" s="246"/>
      <c r="HH79" s="246"/>
      <c r="HI79" s="246"/>
      <c r="HJ79" s="246"/>
      <c r="HK79" s="246"/>
      <c r="HL79" s="246"/>
      <c r="HM79" s="246"/>
      <c r="HN79" s="246"/>
      <c r="HO79" s="246"/>
      <c r="HP79" s="246"/>
      <c r="HQ79" s="246"/>
      <c r="HR79" s="246"/>
      <c r="HS79" s="246"/>
      <c r="HT79" s="246"/>
      <c r="HU79" s="246"/>
      <c r="HV79" s="246"/>
      <c r="HW79" s="246"/>
      <c r="HX79" s="246"/>
      <c r="HY79" s="246"/>
      <c r="HZ79" s="246"/>
      <c r="IA79" s="246"/>
      <c r="IB79" s="246"/>
      <c r="IC79" s="246"/>
      <c r="ID79" s="246"/>
      <c r="IE79" s="246"/>
      <c r="IF79" s="246"/>
      <c r="IG79" s="246"/>
      <c r="IH79" s="246"/>
      <c r="II79" s="246"/>
      <c r="IJ79" s="246"/>
      <c r="IK79" s="246"/>
      <c r="IL79" s="246"/>
    </row>
    <row r="80" spans="1:246" s="12" customFormat="1" ht="32.25" customHeight="1" thickBot="1">
      <c r="A80" s="196" t="s">
        <v>116</v>
      </c>
      <c r="B80" s="197"/>
      <c r="C80" s="198"/>
      <c r="D80" s="198"/>
      <c r="E80" s="198"/>
      <c r="F80" s="1721"/>
      <c r="G80" s="1209"/>
      <c r="H80" s="1209"/>
      <c r="I80" s="1209"/>
      <c r="J80" s="1209"/>
      <c r="K80" s="1210"/>
      <c r="L80" s="1218" t="s">
        <v>281</v>
      </c>
      <c r="M80" s="1218"/>
      <c r="N80" s="1218"/>
      <c r="O80" s="1218"/>
      <c r="P80" s="1218"/>
      <c r="Q80" s="1218"/>
      <c r="R80" s="1218"/>
      <c r="S80" s="1218"/>
      <c r="T80" s="1218"/>
      <c r="U80" s="1218"/>
      <c r="V80" s="1218"/>
      <c r="W80" s="1218"/>
      <c r="X80" s="1218"/>
      <c r="Y80" s="1219"/>
      <c r="Z80" s="916"/>
      <c r="AA80" s="916"/>
      <c r="AB80" s="916"/>
      <c r="AC80" s="1216" t="s">
        <v>282</v>
      </c>
      <c r="AD80" s="1217"/>
      <c r="AE80" s="1217"/>
      <c r="AF80" s="1217"/>
      <c r="AG80" s="1217"/>
      <c r="AH80" s="1217"/>
      <c r="AI80" s="1217"/>
      <c r="AJ80" s="916"/>
      <c r="AK80" s="916"/>
      <c r="AL80" s="916"/>
      <c r="AM80" s="773"/>
      <c r="AN80" s="773"/>
      <c r="AO80" s="773"/>
      <c r="AP80" s="773"/>
      <c r="AQ80" s="773"/>
      <c r="AR80" s="773"/>
      <c r="AS80" s="773"/>
      <c r="AT80" s="773"/>
      <c r="AU80" s="768"/>
      <c r="AV80" s="768"/>
      <c r="AW80" s="768"/>
      <c r="AX80" s="768"/>
      <c r="AY80" s="768"/>
      <c r="AZ80" s="768"/>
      <c r="BA80" s="768"/>
      <c r="BB80" s="768"/>
      <c r="BC80" s="42"/>
      <c r="BD80" s="127"/>
      <c r="BE80" s="246"/>
      <c r="BF80" s="603"/>
      <c r="BG80" s="246"/>
      <c r="BH80" s="588"/>
      <c r="BI80" s="246"/>
      <c r="BJ80" s="246"/>
      <c r="BK80" s="246"/>
      <c r="BL80" s="941"/>
      <c r="BM80" s="771"/>
      <c r="BN80" s="771"/>
      <c r="BO80" s="771"/>
      <c r="BP80" s="771"/>
      <c r="BQ80" s="771"/>
      <c r="BR80" s="771"/>
      <c r="BS80" s="771"/>
      <c r="BT80" s="771"/>
      <c r="BU80" s="246"/>
      <c r="BV80" s="246"/>
      <c r="BW80" s="246"/>
      <c r="BX80" s="246"/>
      <c r="BY80" s="246"/>
      <c r="BZ80" s="246"/>
      <c r="CA80" s="246"/>
      <c r="CB80" s="246"/>
      <c r="CC80" s="246"/>
      <c r="CD80" s="246"/>
      <c r="CE80" s="246"/>
      <c r="CF80" s="246"/>
      <c r="CG80" s="246"/>
      <c r="CH80" s="246"/>
      <c r="CI80" s="246"/>
      <c r="CJ80" s="246"/>
      <c r="CK80" s="246"/>
      <c r="CL80" s="246"/>
      <c r="CM80" s="246"/>
      <c r="CN80" s="246"/>
      <c r="CO80" s="246"/>
      <c r="CP80" s="246"/>
      <c r="CQ80" s="9"/>
      <c r="CR80" s="9"/>
      <c r="CS80" s="9"/>
      <c r="CT80" s="771"/>
      <c r="CU80" s="771"/>
      <c r="CV80" s="771"/>
      <c r="CW80" s="39"/>
      <c r="CX80" s="39"/>
      <c r="CY80" s="941"/>
      <c r="CZ80" s="580"/>
      <c r="DA80" s="580"/>
      <c r="DB80" s="580"/>
      <c r="DC80" s="580"/>
      <c r="DD80" s="580"/>
      <c r="DE80" s="580"/>
      <c r="DF80" s="580"/>
      <c r="DG80" s="580"/>
      <c r="DH80" s="580"/>
      <c r="DI80" s="580"/>
      <c r="DJ80" s="580"/>
      <c r="DK80" s="580"/>
      <c r="DL80" s="580"/>
      <c r="DM80" s="580"/>
      <c r="DN80" s="580"/>
      <c r="DO80" s="580"/>
      <c r="DP80" s="580"/>
      <c r="DQ80" s="580"/>
      <c r="DR80" s="580"/>
      <c r="DS80" s="580"/>
      <c r="DT80" s="580"/>
      <c r="DU80" s="580"/>
      <c r="DV80" s="580"/>
      <c r="DW80" s="580"/>
      <c r="DX80" s="580"/>
      <c r="DY80" s="580"/>
      <c r="DZ80" s="580"/>
      <c r="EA80" s="580"/>
      <c r="EB80" s="580"/>
      <c r="EC80" s="580"/>
      <c r="ED80" s="580"/>
      <c r="EE80" s="580"/>
      <c r="EF80" s="580"/>
      <c r="EG80" s="580"/>
      <c r="EH80" s="580"/>
      <c r="EI80" s="580"/>
      <c r="EJ80" s="580"/>
      <c r="EK80" s="580"/>
      <c r="EL80" s="580"/>
      <c r="EM80" s="580"/>
      <c r="EN80" s="580"/>
      <c r="EO80" s="246"/>
      <c r="EP80" s="246"/>
      <c r="EQ80" s="246"/>
      <c r="ER80" s="246"/>
      <c r="ES80" s="246"/>
      <c r="ET80" s="246"/>
      <c r="EU80" s="246"/>
      <c r="EV80" s="246"/>
      <c r="EW80" s="246"/>
      <c r="EX80" s="246"/>
      <c r="EY80" s="246"/>
      <c r="EZ80" s="246"/>
      <c r="FA80" s="246"/>
      <c r="FB80" s="246"/>
      <c r="FC80" s="246"/>
      <c r="FD80" s="246"/>
      <c r="FE80" s="246"/>
      <c r="FF80" s="246"/>
      <c r="FG80" s="246"/>
      <c r="FH80" s="246"/>
      <c r="FI80" s="246"/>
      <c r="FJ80" s="246"/>
      <c r="FK80" s="246"/>
      <c r="FL80" s="246"/>
      <c r="FM80" s="246"/>
      <c r="FN80" s="246"/>
      <c r="FO80" s="246"/>
      <c r="FP80" s="246"/>
      <c r="FQ80" s="246"/>
      <c r="FR80" s="246"/>
      <c r="FS80" s="246"/>
      <c r="FT80" s="246"/>
      <c r="FU80" s="246"/>
      <c r="FV80" s="246"/>
      <c r="FW80" s="246"/>
      <c r="FX80" s="246"/>
      <c r="FY80" s="246"/>
      <c r="FZ80" s="246"/>
      <c r="GA80" s="246"/>
      <c r="GB80" s="246"/>
      <c r="GC80" s="246"/>
      <c r="GD80" s="246"/>
      <c r="GE80" s="246"/>
      <c r="GF80" s="246"/>
      <c r="GG80" s="246"/>
      <c r="GH80" s="246"/>
      <c r="GI80" s="246"/>
      <c r="GJ80" s="246"/>
      <c r="GK80" s="246"/>
      <c r="GL80" s="246"/>
      <c r="GM80" s="246"/>
      <c r="GN80" s="246"/>
      <c r="GO80" s="246"/>
      <c r="GP80" s="246"/>
      <c r="GQ80" s="246"/>
      <c r="GR80" s="246"/>
      <c r="GS80" s="246"/>
      <c r="GT80" s="246"/>
      <c r="GU80" s="246"/>
      <c r="GV80" s="246"/>
      <c r="GW80" s="246"/>
      <c r="GX80" s="246"/>
      <c r="GY80" s="246"/>
      <c r="GZ80" s="246"/>
      <c r="HA80" s="246"/>
      <c r="HB80" s="246"/>
      <c r="HC80" s="246"/>
      <c r="HD80" s="246"/>
      <c r="HE80" s="246"/>
      <c r="HF80" s="246"/>
      <c r="HG80" s="246"/>
      <c r="HH80" s="246"/>
      <c r="HI80" s="246"/>
      <c r="HJ80" s="246"/>
      <c r="HK80" s="246"/>
      <c r="HL80" s="246"/>
      <c r="HM80" s="246"/>
      <c r="HN80" s="246"/>
      <c r="HO80" s="246"/>
      <c r="HP80" s="246"/>
      <c r="HQ80" s="246"/>
      <c r="HR80" s="246"/>
      <c r="HS80" s="246"/>
      <c r="HT80" s="246"/>
      <c r="HU80" s="246"/>
      <c r="HV80" s="246"/>
      <c r="HW80" s="246"/>
      <c r="HX80" s="246"/>
      <c r="HY80" s="246"/>
      <c r="HZ80" s="246"/>
      <c r="IA80" s="246"/>
      <c r="IB80" s="246"/>
      <c r="IC80" s="246"/>
      <c r="ID80" s="246"/>
      <c r="IE80" s="246"/>
      <c r="IF80" s="246"/>
      <c r="IG80" s="246"/>
      <c r="IH80" s="246"/>
      <c r="II80" s="246"/>
      <c r="IJ80" s="246"/>
      <c r="IK80" s="246"/>
      <c r="IL80" s="246"/>
    </row>
    <row r="81" spans="1:246" s="12" customFormat="1" ht="24" customHeight="1">
      <c r="A81" s="1718" t="s">
        <v>283</v>
      </c>
      <c r="B81" s="1719"/>
      <c r="C81" s="1224"/>
      <c r="D81" s="1224"/>
      <c r="E81" s="1720"/>
      <c r="F81" s="1572"/>
      <c r="G81" s="1387"/>
      <c r="H81" s="1387"/>
      <c r="I81" s="1387"/>
      <c r="J81" s="1387"/>
      <c r="K81" s="1388"/>
      <c r="L81" s="1194" t="s">
        <v>284</v>
      </c>
      <c r="M81" s="1194"/>
      <c r="N81" s="1194"/>
      <c r="O81" s="1194"/>
      <c r="P81" s="1194"/>
      <c r="Q81" s="1194"/>
      <c r="R81" s="1194"/>
      <c r="S81" s="1194"/>
      <c r="T81" s="1194"/>
      <c r="U81" s="1194"/>
      <c r="V81" s="1194"/>
      <c r="W81" s="1194"/>
      <c r="X81" s="1194"/>
      <c r="Y81" s="1646"/>
      <c r="Z81" s="1314"/>
      <c r="AA81" s="1314"/>
      <c r="AB81" s="1314"/>
      <c r="AC81" s="1193" t="s">
        <v>285</v>
      </c>
      <c r="AD81" s="1194"/>
      <c r="AE81" s="1194"/>
      <c r="AF81" s="1194"/>
      <c r="AG81" s="1194"/>
      <c r="AH81" s="1194"/>
      <c r="AI81" s="1194"/>
      <c r="AJ81" s="200" t="s">
        <v>286</v>
      </c>
      <c r="AK81" s="200" t="s">
        <v>287</v>
      </c>
      <c r="AL81" s="201" t="s">
        <v>288</v>
      </c>
      <c r="AM81" s="773"/>
      <c r="AN81" s="773"/>
      <c r="AO81" s="773"/>
      <c r="AP81" s="773"/>
      <c r="AQ81" s="773"/>
      <c r="AR81" s="773"/>
      <c r="AS81" s="773"/>
      <c r="AT81" s="773"/>
      <c r="AU81" s="768"/>
      <c r="AV81" s="768"/>
      <c r="AW81" s="768"/>
      <c r="AX81" s="768"/>
      <c r="AY81" s="768"/>
      <c r="AZ81" s="768"/>
      <c r="BA81" s="768"/>
      <c r="BB81" s="768"/>
      <c r="BC81" s="42"/>
      <c r="BD81" s="127"/>
      <c r="BE81" s="246"/>
      <c r="BF81" s="603"/>
      <c r="BG81" s="246"/>
      <c r="BH81" s="588"/>
      <c r="BI81" s="246"/>
      <c r="BJ81" s="246"/>
      <c r="BK81" s="246"/>
      <c r="BL81" s="941"/>
      <c r="BM81" s="771"/>
      <c r="BN81" s="771"/>
      <c r="BO81" s="771"/>
      <c r="BP81" s="771"/>
      <c r="BQ81" s="771"/>
      <c r="BR81" s="771"/>
      <c r="BS81" s="771"/>
      <c r="BT81" s="771"/>
      <c r="BU81" s="246"/>
      <c r="BV81" s="246"/>
      <c r="BW81" s="246"/>
      <c r="BX81" s="246"/>
      <c r="BY81" s="246"/>
      <c r="BZ81" s="246"/>
      <c r="CA81" s="246"/>
      <c r="CB81" s="246"/>
      <c r="CC81" s="246"/>
      <c r="CD81" s="246"/>
      <c r="CE81" s="246"/>
      <c r="CF81" s="246"/>
      <c r="CG81" s="246"/>
      <c r="CH81" s="246"/>
      <c r="CI81" s="246"/>
      <c r="CJ81" s="246"/>
      <c r="CK81" s="246"/>
      <c r="CL81" s="246"/>
      <c r="CM81" s="246"/>
      <c r="CN81" s="246"/>
      <c r="CO81" s="246"/>
      <c r="CP81" s="246"/>
      <c r="CQ81" s="9"/>
      <c r="CR81" s="9"/>
      <c r="CS81" s="9"/>
      <c r="CT81" s="771"/>
      <c r="CU81" s="771"/>
      <c r="CV81" s="771"/>
      <c r="CW81" s="39"/>
      <c r="CX81" s="39"/>
      <c r="CY81" s="941"/>
      <c r="CZ81" s="580"/>
      <c r="DA81" s="580"/>
      <c r="DB81" s="580"/>
      <c r="DC81" s="580"/>
      <c r="DD81" s="580"/>
      <c r="DE81" s="580"/>
      <c r="DF81" s="580"/>
      <c r="DG81" s="580"/>
      <c r="DH81" s="580"/>
      <c r="DI81" s="580"/>
      <c r="DJ81" s="580"/>
      <c r="DK81" s="580"/>
      <c r="DL81" s="580"/>
      <c r="DM81" s="580"/>
      <c r="DN81" s="580"/>
      <c r="DO81" s="580"/>
      <c r="DP81" s="580"/>
      <c r="DQ81" s="580"/>
      <c r="DR81" s="580"/>
      <c r="DS81" s="580"/>
      <c r="DT81" s="580"/>
      <c r="DU81" s="580"/>
      <c r="DV81" s="580"/>
      <c r="DW81" s="580"/>
      <c r="DX81" s="580"/>
      <c r="DY81" s="580"/>
      <c r="DZ81" s="580"/>
      <c r="EA81" s="580"/>
      <c r="EB81" s="580"/>
      <c r="EC81" s="580"/>
      <c r="ED81" s="580"/>
      <c r="EE81" s="580"/>
      <c r="EF81" s="580"/>
      <c r="EG81" s="580"/>
      <c r="EH81" s="580"/>
      <c r="EI81" s="580"/>
      <c r="EJ81" s="580"/>
      <c r="EK81" s="580"/>
      <c r="EL81" s="580"/>
      <c r="EM81" s="580"/>
      <c r="EN81" s="580"/>
      <c r="EO81" s="246"/>
      <c r="EP81" s="246"/>
      <c r="EQ81" s="246"/>
      <c r="ER81" s="246"/>
      <c r="ES81" s="246"/>
      <c r="ET81" s="246"/>
      <c r="EU81" s="246"/>
      <c r="EV81" s="246"/>
      <c r="EW81" s="246"/>
      <c r="EX81" s="246"/>
      <c r="EY81" s="246"/>
      <c r="EZ81" s="246"/>
      <c r="FA81" s="246"/>
      <c r="FB81" s="246"/>
      <c r="FC81" s="246"/>
      <c r="FD81" s="246"/>
      <c r="FE81" s="246"/>
      <c r="FF81" s="246"/>
      <c r="FG81" s="246"/>
      <c r="FH81" s="246"/>
      <c r="FI81" s="246"/>
      <c r="FJ81" s="246"/>
      <c r="FK81" s="246"/>
      <c r="FL81" s="246"/>
      <c r="FM81" s="246"/>
      <c r="FN81" s="246"/>
      <c r="FO81" s="246"/>
      <c r="FP81" s="246"/>
      <c r="FQ81" s="246"/>
      <c r="FR81" s="246"/>
      <c r="FS81" s="246"/>
      <c r="FT81" s="246"/>
      <c r="FU81" s="246"/>
      <c r="FV81" s="246"/>
      <c r="FW81" s="246"/>
      <c r="FX81" s="246"/>
      <c r="FY81" s="246"/>
      <c r="FZ81" s="246"/>
      <c r="GA81" s="246"/>
      <c r="GB81" s="246"/>
      <c r="GC81" s="246"/>
      <c r="GD81" s="246"/>
      <c r="GE81" s="246"/>
      <c r="GF81" s="246"/>
      <c r="GG81" s="246"/>
      <c r="GH81" s="246"/>
      <c r="GI81" s="246"/>
      <c r="GJ81" s="246"/>
      <c r="GK81" s="246"/>
      <c r="GL81" s="246"/>
      <c r="GM81" s="246"/>
      <c r="GN81" s="246"/>
      <c r="GO81" s="246"/>
      <c r="GP81" s="246"/>
      <c r="GQ81" s="246"/>
      <c r="GR81" s="246"/>
      <c r="GS81" s="246"/>
      <c r="GT81" s="246"/>
      <c r="GU81" s="246"/>
      <c r="GV81" s="246"/>
      <c r="GW81" s="246"/>
      <c r="GX81" s="246"/>
      <c r="GY81" s="246"/>
      <c r="GZ81" s="246"/>
      <c r="HA81" s="246"/>
      <c r="HB81" s="246"/>
      <c r="HC81" s="246"/>
      <c r="HD81" s="246"/>
      <c r="HE81" s="246"/>
      <c r="HF81" s="246"/>
      <c r="HG81" s="246"/>
      <c r="HH81" s="246"/>
      <c r="HI81" s="246"/>
      <c r="HJ81" s="246"/>
      <c r="HK81" s="246"/>
      <c r="HL81" s="246"/>
      <c r="HM81" s="246"/>
      <c r="HN81" s="246"/>
      <c r="HO81" s="246"/>
      <c r="HP81" s="246"/>
      <c r="HQ81" s="246"/>
      <c r="HR81" s="246"/>
      <c r="HS81" s="246"/>
      <c r="HT81" s="246"/>
      <c r="HU81" s="246"/>
      <c r="HV81" s="246"/>
      <c r="HW81" s="246"/>
      <c r="HX81" s="246"/>
      <c r="HY81" s="246"/>
      <c r="HZ81" s="246"/>
      <c r="IA81" s="246"/>
      <c r="IB81" s="246"/>
      <c r="IC81" s="246"/>
      <c r="ID81" s="246"/>
      <c r="IE81" s="246"/>
      <c r="IF81" s="246"/>
      <c r="IG81" s="246"/>
      <c r="IH81" s="246"/>
      <c r="II81" s="246"/>
      <c r="IJ81" s="246"/>
      <c r="IK81" s="246"/>
      <c r="IL81" s="246"/>
    </row>
    <row r="82" spans="1:246" s="12" customFormat="1" ht="24" customHeight="1" thickBot="1">
      <c r="A82" s="1594" t="s">
        <v>289</v>
      </c>
      <c r="B82" s="1595"/>
      <c r="C82" s="1595"/>
      <c r="D82" s="1595"/>
      <c r="E82" s="1596"/>
      <c r="F82" s="1445"/>
      <c r="G82" s="1446"/>
      <c r="H82" s="1446"/>
      <c r="I82" s="1446"/>
      <c r="J82" s="1446"/>
      <c r="K82" s="1712"/>
      <c r="L82" s="1196"/>
      <c r="M82" s="1196"/>
      <c r="N82" s="1196"/>
      <c r="O82" s="1196"/>
      <c r="P82" s="1196"/>
      <c r="Q82" s="1196"/>
      <c r="R82" s="1196"/>
      <c r="S82" s="1196"/>
      <c r="T82" s="1196"/>
      <c r="U82" s="1196"/>
      <c r="V82" s="1196"/>
      <c r="W82" s="1196"/>
      <c r="X82" s="1196"/>
      <c r="Y82" s="1647"/>
      <c r="Z82" s="1315"/>
      <c r="AA82" s="1315"/>
      <c r="AB82" s="1315"/>
      <c r="AC82" s="1195"/>
      <c r="AD82" s="1196"/>
      <c r="AE82" s="1196"/>
      <c r="AF82" s="1196"/>
      <c r="AG82" s="1196"/>
      <c r="AH82" s="1196"/>
      <c r="AI82" s="1196"/>
      <c r="AJ82" s="791"/>
      <c r="AK82" s="791"/>
      <c r="AL82" s="792"/>
      <c r="AM82" s="773"/>
      <c r="AN82" s="773"/>
      <c r="AO82" s="773"/>
      <c r="AP82" s="773"/>
      <c r="AQ82" s="773"/>
      <c r="AR82" s="773"/>
      <c r="AS82" s="773"/>
      <c r="AT82" s="773"/>
      <c r="AU82" s="768"/>
      <c r="AV82" s="768"/>
      <c r="AW82" s="768"/>
      <c r="AX82" s="768"/>
      <c r="AY82" s="768"/>
      <c r="AZ82" s="768"/>
      <c r="BA82" s="768"/>
      <c r="BB82" s="768"/>
      <c r="BC82" s="42"/>
      <c r="BD82" s="127"/>
      <c r="BE82" s="246"/>
      <c r="BF82" s="603"/>
      <c r="BG82" s="246"/>
      <c r="BH82" s="588"/>
      <c r="BI82" s="246"/>
      <c r="BJ82" s="246"/>
      <c r="BK82" s="246"/>
      <c r="BL82" s="941"/>
      <c r="BM82" s="771"/>
      <c r="BN82" s="771"/>
      <c r="BO82" s="771"/>
      <c r="BP82" s="771"/>
      <c r="BQ82" s="771"/>
      <c r="BR82" s="771"/>
      <c r="BS82" s="771"/>
      <c r="BT82" s="771"/>
      <c r="BU82" s="246"/>
      <c r="BV82" s="246"/>
      <c r="BW82" s="246"/>
      <c r="BX82" s="246"/>
      <c r="BY82" s="246"/>
      <c r="BZ82" s="246"/>
      <c r="CA82" s="246"/>
      <c r="CB82" s="246"/>
      <c r="CC82" s="246"/>
      <c r="CD82" s="246"/>
      <c r="CE82" s="246"/>
      <c r="CF82" s="246"/>
      <c r="CG82" s="246"/>
      <c r="CH82" s="246"/>
      <c r="CI82" s="246"/>
      <c r="CJ82" s="246"/>
      <c r="CK82" s="246"/>
      <c r="CL82" s="246"/>
      <c r="CM82" s="246"/>
      <c r="CN82" s="246"/>
      <c r="CO82" s="246"/>
      <c r="CP82" s="246"/>
      <c r="CQ82" s="9"/>
      <c r="CR82" s="9"/>
      <c r="CS82" s="9"/>
      <c r="CT82" s="771"/>
      <c r="CU82" s="771"/>
      <c r="CV82" s="771"/>
      <c r="CW82" s="39"/>
      <c r="CX82" s="39"/>
      <c r="CY82" s="941"/>
      <c r="CZ82" s="580"/>
      <c r="DA82" s="580"/>
      <c r="DB82" s="580"/>
      <c r="DC82" s="580"/>
      <c r="DD82" s="580"/>
      <c r="DE82" s="580"/>
      <c r="DF82" s="580"/>
      <c r="DG82" s="580"/>
      <c r="DH82" s="580"/>
      <c r="DI82" s="580"/>
      <c r="DJ82" s="580"/>
      <c r="DK82" s="580"/>
      <c r="DL82" s="580"/>
      <c r="DM82" s="580"/>
      <c r="DN82" s="580"/>
      <c r="DO82" s="580"/>
      <c r="DP82" s="580"/>
      <c r="DQ82" s="580"/>
      <c r="DR82" s="580"/>
      <c r="DS82" s="580"/>
      <c r="DT82" s="580"/>
      <c r="DU82" s="580"/>
      <c r="DV82" s="580"/>
      <c r="DW82" s="580"/>
      <c r="DX82" s="580"/>
      <c r="DY82" s="580"/>
      <c r="DZ82" s="580"/>
      <c r="EA82" s="580"/>
      <c r="EB82" s="580"/>
      <c r="EC82" s="580"/>
      <c r="ED82" s="580"/>
      <c r="EE82" s="580"/>
      <c r="EF82" s="580"/>
      <c r="EG82" s="580"/>
      <c r="EH82" s="580"/>
      <c r="EI82" s="580"/>
      <c r="EJ82" s="580"/>
      <c r="EK82" s="580"/>
      <c r="EL82" s="580"/>
      <c r="EM82" s="580"/>
      <c r="EN82" s="580"/>
      <c r="EO82" s="246"/>
      <c r="EP82" s="246"/>
      <c r="EQ82" s="246"/>
      <c r="ER82" s="246"/>
      <c r="ES82" s="246"/>
      <c r="ET82" s="246"/>
      <c r="EU82" s="246"/>
      <c r="EV82" s="246"/>
      <c r="EW82" s="246"/>
      <c r="EX82" s="246"/>
      <c r="EY82" s="246"/>
      <c r="EZ82" s="246"/>
      <c r="FA82" s="246"/>
      <c r="FB82" s="246"/>
      <c r="FC82" s="246"/>
      <c r="FD82" s="246"/>
      <c r="FE82" s="246"/>
      <c r="FF82" s="246"/>
      <c r="FG82" s="246"/>
      <c r="FH82" s="246"/>
      <c r="FI82" s="246"/>
      <c r="FJ82" s="246"/>
      <c r="FK82" s="246"/>
      <c r="FL82" s="246"/>
      <c r="FM82" s="246"/>
      <c r="FN82" s="246"/>
      <c r="FO82" s="246"/>
      <c r="FP82" s="246"/>
      <c r="FQ82" s="246"/>
      <c r="FR82" s="246"/>
      <c r="FS82" s="246"/>
      <c r="FT82" s="246"/>
      <c r="FU82" s="246"/>
      <c r="FV82" s="246"/>
      <c r="FW82" s="246"/>
      <c r="FX82" s="246"/>
      <c r="FY82" s="246"/>
      <c r="FZ82" s="246"/>
      <c r="GA82" s="246"/>
      <c r="GB82" s="246"/>
      <c r="GC82" s="246"/>
      <c r="GD82" s="246"/>
      <c r="GE82" s="246"/>
      <c r="GF82" s="246"/>
      <c r="GG82" s="246"/>
      <c r="GH82" s="246"/>
      <c r="GI82" s="246"/>
      <c r="GJ82" s="246"/>
      <c r="GK82" s="246"/>
      <c r="GL82" s="246"/>
      <c r="GM82" s="246"/>
      <c r="GN82" s="246"/>
      <c r="GO82" s="246"/>
      <c r="GP82" s="246"/>
      <c r="GQ82" s="246"/>
      <c r="GR82" s="246"/>
      <c r="GS82" s="246"/>
      <c r="GT82" s="246"/>
      <c r="GU82" s="246"/>
      <c r="GV82" s="246"/>
      <c r="GW82" s="246"/>
      <c r="GX82" s="246"/>
      <c r="GY82" s="246"/>
      <c r="GZ82" s="246"/>
      <c r="HA82" s="246"/>
      <c r="HB82" s="246"/>
      <c r="HC82" s="246"/>
      <c r="HD82" s="246"/>
      <c r="HE82" s="246"/>
      <c r="HF82" s="246"/>
      <c r="HG82" s="246"/>
      <c r="HH82" s="246"/>
      <c r="HI82" s="246"/>
      <c r="HJ82" s="246"/>
      <c r="HK82" s="246"/>
      <c r="HL82" s="246"/>
      <c r="HM82" s="246"/>
      <c r="HN82" s="246"/>
      <c r="HO82" s="246"/>
      <c r="HP82" s="246"/>
      <c r="HQ82" s="246"/>
      <c r="HR82" s="246"/>
      <c r="HS82" s="246"/>
      <c r="HT82" s="246"/>
      <c r="HU82" s="246"/>
      <c r="HV82" s="246"/>
      <c r="HW82" s="246"/>
      <c r="HX82" s="246"/>
      <c r="HY82" s="246"/>
      <c r="HZ82" s="246"/>
      <c r="IA82" s="246"/>
      <c r="IB82" s="246"/>
      <c r="IC82" s="246"/>
      <c r="ID82" s="246"/>
      <c r="IE82" s="246"/>
      <c r="IF82" s="246"/>
      <c r="IG82" s="246"/>
      <c r="IH82" s="246"/>
      <c r="II82" s="246"/>
      <c r="IJ82" s="246"/>
      <c r="IK82" s="246"/>
      <c r="IL82" s="246"/>
    </row>
    <row r="83" spans="1:246" ht="24" customHeight="1" thickBot="1">
      <c r="A83" s="1762" t="s">
        <v>290</v>
      </c>
      <c r="B83" s="1763"/>
      <c r="C83" s="1763"/>
      <c r="D83" s="1763"/>
      <c r="E83" s="1763"/>
      <c r="F83" s="1763"/>
      <c r="G83" s="1763"/>
      <c r="H83" s="1763"/>
      <c r="I83" s="1763"/>
      <c r="J83" s="1763"/>
      <c r="K83" s="1763"/>
      <c r="L83" s="1763"/>
      <c r="M83" s="1763"/>
      <c r="N83" s="1763"/>
      <c r="O83" s="1763"/>
      <c r="P83" s="1763"/>
      <c r="Q83" s="1763"/>
      <c r="R83" s="1763"/>
      <c r="S83" s="1763"/>
      <c r="T83" s="1763"/>
      <c r="U83" s="1763"/>
      <c r="V83" s="1763"/>
      <c r="W83" s="1763"/>
      <c r="X83" s="1763"/>
      <c r="Y83" s="1763"/>
      <c r="Z83" s="1763"/>
      <c r="AA83" s="1763"/>
      <c r="AB83" s="1763"/>
      <c r="AC83" s="1763"/>
      <c r="AD83" s="1763"/>
      <c r="AE83" s="1763"/>
      <c r="AF83" s="1763"/>
      <c r="AG83" s="1763"/>
      <c r="AH83" s="1763"/>
      <c r="AI83" s="1763"/>
      <c r="AJ83" s="1763"/>
      <c r="AK83" s="1763"/>
      <c r="AL83" s="1764"/>
      <c r="AM83" s="773"/>
      <c r="AN83" s="773"/>
      <c r="AO83" s="773"/>
      <c r="AP83" s="773"/>
      <c r="AQ83" s="773"/>
      <c r="AR83" s="773"/>
      <c r="AS83" s="773"/>
      <c r="AT83" s="773"/>
      <c r="AU83" s="1"/>
      <c r="AV83" s="1"/>
      <c r="AW83" s="1"/>
      <c r="AX83" s="1"/>
      <c r="AY83" s="1"/>
      <c r="AZ83" s="1"/>
      <c r="BA83" s="1"/>
      <c r="BB83" s="1"/>
      <c r="BC83" s="23"/>
      <c r="BD83" s="130"/>
      <c r="BE83" s="23"/>
      <c r="BF83" s="614"/>
      <c r="BG83" s="23"/>
      <c r="BH83" s="129"/>
      <c r="BI83" s="23"/>
      <c r="BJ83" s="23"/>
      <c r="BK83" s="23"/>
      <c r="BL83" s="941"/>
      <c r="BM83" s="771"/>
      <c r="BN83" s="771"/>
      <c r="BO83" s="771"/>
      <c r="BP83" s="771"/>
      <c r="BQ83" s="771"/>
      <c r="BR83" s="771"/>
      <c r="BS83" s="771"/>
      <c r="BT83" s="771"/>
      <c r="BU83" s="23"/>
      <c r="BV83" s="23"/>
      <c r="BW83" s="23"/>
      <c r="BX83" s="23"/>
      <c r="BY83" s="23"/>
      <c r="BZ83" s="23"/>
      <c r="CA83" s="23"/>
      <c r="CB83" s="23"/>
      <c r="CC83" s="771"/>
      <c r="CD83" s="771"/>
      <c r="CE83" s="771"/>
      <c r="CF83" s="771"/>
      <c r="CG83" s="771"/>
      <c r="CH83" s="771"/>
      <c r="CI83" s="771"/>
      <c r="CJ83" s="771"/>
      <c r="CK83" s="771"/>
      <c r="CL83" s="771"/>
      <c r="CM83" s="23"/>
      <c r="CN83" s="23"/>
      <c r="CO83" s="23"/>
      <c r="CP83" s="23"/>
      <c r="CQ83" s="23"/>
      <c r="CR83" s="23"/>
      <c r="CS83" s="23"/>
      <c r="CT83" s="771"/>
      <c r="CU83" s="771"/>
      <c r="CV83" s="771"/>
      <c r="CW83" s="771"/>
      <c r="CX83" s="771"/>
      <c r="CY83" s="941"/>
      <c r="CZ83" s="580"/>
      <c r="DA83" s="580"/>
      <c r="DB83" s="580"/>
      <c r="DC83" s="580"/>
      <c r="DD83" s="580"/>
      <c r="DE83" s="580"/>
      <c r="DF83" s="580"/>
      <c r="DG83" s="580"/>
      <c r="DH83" s="580"/>
      <c r="DI83" s="580"/>
      <c r="DJ83" s="580"/>
      <c r="DK83" s="580"/>
      <c r="DL83" s="580"/>
      <c r="DM83" s="580"/>
      <c r="DN83" s="580"/>
      <c r="DO83" s="580"/>
      <c r="DP83" s="580"/>
      <c r="DQ83" s="580"/>
      <c r="DR83" s="580"/>
      <c r="DS83" s="580"/>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c r="EQ83" s="580"/>
      <c r="ER83" s="580"/>
      <c r="ES83" s="580"/>
      <c r="ET83" s="580"/>
      <c r="EU83" s="580"/>
      <c r="EV83" s="580"/>
      <c r="EW83" s="580"/>
      <c r="EX83" s="580"/>
      <c r="EY83" s="580"/>
      <c r="EZ83" s="580"/>
      <c r="FA83" s="580"/>
      <c r="FB83" s="580"/>
      <c r="FC83" s="580"/>
      <c r="FD83" s="580"/>
      <c r="FE83" s="580"/>
      <c r="FF83" s="580"/>
      <c r="FG83" s="580"/>
      <c r="FH83" s="580"/>
      <c r="FI83" s="580"/>
      <c r="FJ83" s="580"/>
      <c r="FK83" s="580"/>
      <c r="FL83" s="580"/>
      <c r="FM83" s="580"/>
      <c r="FN83" s="580"/>
      <c r="FO83" s="580"/>
      <c r="FP83" s="580"/>
      <c r="FQ83" s="580"/>
      <c r="FR83" s="580"/>
      <c r="FS83" s="580"/>
      <c r="FT83" s="580"/>
      <c r="FU83" s="580"/>
      <c r="FV83" s="580"/>
      <c r="FW83" s="580"/>
      <c r="FX83" s="580"/>
      <c r="FY83" s="580"/>
      <c r="FZ83" s="580"/>
      <c r="GA83" s="580"/>
      <c r="GB83" s="580"/>
      <c r="GC83" s="580"/>
      <c r="GD83" s="580"/>
      <c r="GE83" s="580"/>
      <c r="GF83" s="580"/>
      <c r="GG83" s="580"/>
      <c r="GH83" s="580"/>
      <c r="GI83" s="580"/>
      <c r="GJ83" s="580"/>
      <c r="GK83" s="580"/>
      <c r="GL83" s="580"/>
      <c r="GM83" s="580"/>
      <c r="GN83" s="580"/>
      <c r="GO83" s="580"/>
      <c r="GP83" s="580"/>
      <c r="GQ83" s="580"/>
      <c r="GR83" s="580"/>
      <c r="GS83" s="580"/>
      <c r="GT83" s="580"/>
      <c r="GU83" s="580"/>
      <c r="GV83" s="580"/>
      <c r="GW83" s="580"/>
      <c r="GX83" s="580"/>
      <c r="GY83" s="580"/>
      <c r="GZ83" s="580"/>
      <c r="HA83" s="580"/>
      <c r="HB83" s="580"/>
      <c r="HC83" s="580"/>
      <c r="HD83" s="580"/>
      <c r="HE83" s="580"/>
      <c r="HF83" s="580"/>
      <c r="HG83" s="580"/>
      <c r="HH83" s="580"/>
      <c r="HI83" s="580"/>
      <c r="HJ83" s="580"/>
      <c r="HK83" s="580"/>
      <c r="HL83" s="580"/>
      <c r="HM83" s="580"/>
      <c r="HN83" s="580"/>
      <c r="HO83" s="580"/>
      <c r="HP83" s="580"/>
      <c r="HQ83" s="580"/>
      <c r="HR83" s="580"/>
      <c r="HS83" s="580"/>
      <c r="HT83" s="580"/>
      <c r="HU83" s="580"/>
      <c r="HV83" s="580"/>
      <c r="HW83" s="580"/>
      <c r="HX83" s="580"/>
      <c r="HY83" s="580"/>
      <c r="HZ83" s="580"/>
      <c r="IA83" s="580"/>
      <c r="IB83" s="580"/>
      <c r="IC83" s="580"/>
      <c r="ID83" s="580"/>
      <c r="IE83" s="580"/>
      <c r="IF83" s="580"/>
      <c r="IG83" s="580"/>
      <c r="IH83" s="580"/>
      <c r="II83" s="580"/>
      <c r="IJ83" s="580"/>
      <c r="IK83" s="580"/>
      <c r="IL83" s="580"/>
    </row>
    <row r="84" spans="1:246" ht="24" customHeight="1">
      <c r="A84" s="1223" t="s">
        <v>291</v>
      </c>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5"/>
      <c r="AM84" s="773"/>
      <c r="AN84" s="773"/>
      <c r="AO84" s="773"/>
      <c r="AP84" s="773"/>
      <c r="AQ84" s="773"/>
      <c r="AR84" s="773"/>
      <c r="AS84" s="773"/>
      <c r="AT84" s="773"/>
      <c r="AU84" s="1"/>
      <c r="AV84" s="1"/>
      <c r="AW84" s="1"/>
      <c r="AX84" s="1"/>
      <c r="AY84" s="1"/>
      <c r="AZ84" s="1"/>
      <c r="BA84" s="1"/>
      <c r="BB84" s="1"/>
      <c r="BC84" s="23"/>
      <c r="BD84" s="130"/>
      <c r="BE84" s="23"/>
      <c r="BF84" s="614"/>
      <c r="BG84" s="23"/>
      <c r="BH84" s="129"/>
      <c r="BI84" s="23"/>
      <c r="BJ84" s="23"/>
      <c r="BK84" s="23"/>
      <c r="BL84" s="941"/>
      <c r="BM84" s="771"/>
      <c r="BN84" s="771"/>
      <c r="BO84" s="771"/>
      <c r="BP84" s="771"/>
      <c r="BQ84" s="771"/>
      <c r="BR84" s="771"/>
      <c r="BS84" s="771"/>
      <c r="BT84" s="771"/>
      <c r="BU84" s="23"/>
      <c r="BV84" s="23"/>
      <c r="BW84" s="23"/>
      <c r="BX84" s="23"/>
      <c r="BY84" s="23"/>
      <c r="BZ84" s="23"/>
      <c r="CA84" s="23"/>
      <c r="CB84" s="23"/>
      <c r="CC84" s="771"/>
      <c r="CD84" s="771"/>
      <c r="CE84" s="771"/>
      <c r="CF84" s="771"/>
      <c r="CG84" s="771"/>
      <c r="CH84" s="771"/>
      <c r="CI84" s="771"/>
      <c r="CJ84" s="771"/>
      <c r="CK84" s="771"/>
      <c r="CL84" s="771"/>
      <c r="CM84" s="23"/>
      <c r="CN84" s="23"/>
      <c r="CO84" s="23"/>
      <c r="CP84" s="23"/>
      <c r="CQ84" s="23"/>
      <c r="CR84" s="23"/>
      <c r="CS84" s="23"/>
      <c r="CT84" s="771"/>
      <c r="CU84" s="771"/>
      <c r="CV84" s="771"/>
      <c r="CW84" s="771"/>
      <c r="CX84" s="771"/>
      <c r="CY84" s="941"/>
      <c r="CZ84" s="580"/>
      <c r="DA84" s="580"/>
      <c r="DB84" s="580"/>
      <c r="DC84" s="580"/>
      <c r="DD84" s="580"/>
      <c r="DE84" s="580"/>
      <c r="DF84" s="580"/>
      <c r="DG84" s="580"/>
      <c r="DH84" s="580"/>
      <c r="DI84" s="580"/>
      <c r="DJ84" s="580"/>
      <c r="DK84" s="580"/>
      <c r="DL84" s="580"/>
      <c r="DM84" s="580"/>
      <c r="DN84" s="580"/>
      <c r="DO84" s="580"/>
      <c r="DP84" s="580"/>
      <c r="DQ84" s="580"/>
      <c r="DR84" s="580"/>
      <c r="DS84" s="580"/>
      <c r="DT84" s="580"/>
      <c r="DU84" s="580"/>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c r="FA84" s="580"/>
      <c r="FB84" s="580"/>
      <c r="FC84" s="580"/>
      <c r="FD84" s="580"/>
      <c r="FE84" s="580"/>
      <c r="FF84" s="580"/>
      <c r="FG84" s="580"/>
      <c r="FH84" s="580"/>
      <c r="FI84" s="580"/>
      <c r="FJ84" s="580"/>
      <c r="FK84" s="580"/>
      <c r="FL84" s="580"/>
      <c r="FM84" s="580"/>
      <c r="FN84" s="580"/>
      <c r="FO84" s="580"/>
      <c r="FP84" s="580"/>
      <c r="FQ84" s="580"/>
      <c r="FR84" s="580"/>
      <c r="FS84" s="580"/>
      <c r="FT84" s="580"/>
      <c r="FU84" s="580"/>
      <c r="FV84" s="580"/>
      <c r="FW84" s="580"/>
      <c r="FX84" s="580"/>
      <c r="FY84" s="580"/>
      <c r="FZ84" s="580"/>
      <c r="GA84" s="580"/>
      <c r="GB84" s="580"/>
      <c r="GC84" s="580"/>
      <c r="GD84" s="580"/>
      <c r="GE84" s="580"/>
      <c r="GF84" s="580"/>
      <c r="GG84" s="580"/>
      <c r="GH84" s="580"/>
      <c r="GI84" s="580"/>
      <c r="GJ84" s="580"/>
      <c r="GK84" s="580"/>
      <c r="GL84" s="580"/>
      <c r="GM84" s="580"/>
      <c r="GN84" s="580"/>
      <c r="GO84" s="580"/>
      <c r="GP84" s="580"/>
      <c r="GQ84" s="580"/>
      <c r="GR84" s="580"/>
      <c r="GS84" s="580"/>
      <c r="GT84" s="580"/>
      <c r="GU84" s="580"/>
      <c r="GV84" s="580"/>
      <c r="GW84" s="580"/>
      <c r="GX84" s="580"/>
      <c r="GY84" s="580"/>
      <c r="GZ84" s="580"/>
      <c r="HA84" s="580"/>
      <c r="HB84" s="580"/>
      <c r="HC84" s="580"/>
      <c r="HD84" s="580"/>
      <c r="HE84" s="580"/>
      <c r="HF84" s="580"/>
      <c r="HG84" s="580"/>
      <c r="HH84" s="580"/>
      <c r="HI84" s="580"/>
      <c r="HJ84" s="580"/>
      <c r="HK84" s="580"/>
      <c r="HL84" s="580"/>
      <c r="HM84" s="580"/>
      <c r="HN84" s="580"/>
      <c r="HO84" s="580"/>
      <c r="HP84" s="580"/>
      <c r="HQ84" s="580"/>
      <c r="HR84" s="580"/>
      <c r="HS84" s="580"/>
      <c r="HT84" s="580"/>
      <c r="HU84" s="580"/>
      <c r="HV84" s="580"/>
      <c r="HW84" s="580"/>
      <c r="HX84" s="580"/>
      <c r="HY84" s="580"/>
      <c r="HZ84" s="580"/>
      <c r="IA84" s="580"/>
      <c r="IB84" s="580"/>
      <c r="IC84" s="580"/>
      <c r="ID84" s="580"/>
      <c r="IE84" s="580"/>
      <c r="IF84" s="580"/>
      <c r="IG84" s="580"/>
      <c r="IH84" s="580"/>
      <c r="II84" s="580"/>
      <c r="IJ84" s="580"/>
      <c r="IK84" s="580"/>
      <c r="IL84" s="580"/>
    </row>
    <row r="85" spans="1:246" ht="21.75" customHeight="1">
      <c r="A85" s="1316" t="s">
        <v>292</v>
      </c>
      <c r="B85" s="1221"/>
      <c r="C85" s="1221"/>
      <c r="D85" s="1221"/>
      <c r="E85" s="1221"/>
      <c r="F85" s="1221"/>
      <c r="G85" s="1221"/>
      <c r="H85" s="1221"/>
      <c r="I85" s="1221"/>
      <c r="J85" s="1221"/>
      <c r="K85" s="1221"/>
      <c r="L85" s="1221"/>
      <c r="M85" s="1221"/>
      <c r="N85" s="1221"/>
      <c r="O85" s="1221"/>
      <c r="P85" s="1221"/>
      <c r="Q85" s="1221"/>
      <c r="R85" s="1221"/>
      <c r="S85" s="1221"/>
      <c r="T85" s="1317"/>
      <c r="U85" s="1220" t="s">
        <v>293</v>
      </c>
      <c r="V85" s="1221"/>
      <c r="W85" s="1221"/>
      <c r="X85" s="1221"/>
      <c r="Y85" s="1221"/>
      <c r="Z85" s="1221"/>
      <c r="AA85" s="1221"/>
      <c r="AB85" s="1221"/>
      <c r="AC85" s="1221"/>
      <c r="AD85" s="1221"/>
      <c r="AE85" s="1221"/>
      <c r="AF85" s="1221"/>
      <c r="AG85" s="1221"/>
      <c r="AH85" s="1221"/>
      <c r="AI85" s="1221"/>
      <c r="AJ85" s="1221"/>
      <c r="AK85" s="1221"/>
      <c r="AL85" s="1222"/>
      <c r="AM85" s="773"/>
      <c r="AN85" s="773"/>
      <c r="AO85" s="773"/>
      <c r="AP85" s="773"/>
      <c r="AQ85" s="773"/>
      <c r="AR85" s="773"/>
      <c r="AS85" s="773"/>
      <c r="AT85" s="773"/>
      <c r="AU85" s="1"/>
      <c r="AV85" s="1"/>
      <c r="AW85" s="1"/>
      <c r="AX85" s="1"/>
      <c r="AY85" s="1"/>
      <c r="AZ85" s="1"/>
      <c r="BA85" s="1"/>
      <c r="BB85" s="1"/>
      <c r="BC85" s="23"/>
      <c r="BD85" s="130"/>
      <c r="BE85" s="23"/>
      <c r="BF85" s="614"/>
      <c r="BG85" s="23"/>
      <c r="BH85" s="129"/>
      <c r="BI85" s="23"/>
      <c r="BJ85" s="23"/>
      <c r="BK85" s="23"/>
      <c r="BL85" s="941"/>
      <c r="BM85" s="771"/>
      <c r="BN85" s="771"/>
      <c r="BO85" s="771"/>
      <c r="BP85" s="771"/>
      <c r="BQ85" s="771"/>
      <c r="BR85" s="771"/>
      <c r="BS85" s="771"/>
      <c r="BT85" s="771"/>
      <c r="BU85" s="23"/>
      <c r="BV85" s="23"/>
      <c r="BW85" s="23"/>
      <c r="BX85" s="23"/>
      <c r="BY85" s="23"/>
      <c r="BZ85" s="23"/>
      <c r="CA85" s="23"/>
      <c r="CB85" s="23"/>
      <c r="CC85" s="771"/>
      <c r="CD85" s="771"/>
      <c r="CE85" s="771"/>
      <c r="CF85" s="771"/>
      <c r="CG85" s="771"/>
      <c r="CH85" s="771"/>
      <c r="CI85" s="771"/>
      <c r="CJ85" s="771"/>
      <c r="CK85" s="771"/>
      <c r="CL85" s="771"/>
      <c r="CM85" s="23"/>
      <c r="CN85" s="23"/>
      <c r="CO85" s="23"/>
      <c r="CP85" s="23"/>
      <c r="CQ85" s="23"/>
      <c r="CR85" s="23"/>
      <c r="CS85" s="23"/>
      <c r="CT85" s="771"/>
      <c r="CU85" s="771"/>
      <c r="CV85" s="771"/>
      <c r="CW85" s="771"/>
      <c r="CX85" s="771"/>
      <c r="CY85" s="941"/>
      <c r="CZ85" s="580"/>
      <c r="DA85" s="580"/>
      <c r="DB85" s="580"/>
      <c r="DC85" s="580"/>
      <c r="DD85" s="580"/>
      <c r="DE85" s="580"/>
      <c r="DF85" s="580"/>
      <c r="DG85" s="580"/>
      <c r="DH85" s="580"/>
      <c r="DI85" s="580"/>
      <c r="DJ85" s="580"/>
      <c r="DK85" s="580"/>
      <c r="DL85" s="580"/>
      <c r="DM85" s="580"/>
      <c r="DN85" s="580"/>
      <c r="DO85" s="580"/>
      <c r="DP85" s="580"/>
      <c r="DQ85" s="580"/>
      <c r="DR85" s="580"/>
      <c r="DS85" s="580"/>
      <c r="DT85" s="580"/>
      <c r="DU85" s="580"/>
      <c r="DV85" s="580"/>
      <c r="DW85" s="580"/>
      <c r="DX85" s="580"/>
      <c r="DY85" s="580"/>
      <c r="DZ85" s="580"/>
      <c r="EA85" s="580"/>
      <c r="EB85" s="580"/>
      <c r="EC85" s="580"/>
      <c r="ED85" s="580"/>
      <c r="EE85" s="580"/>
      <c r="EF85" s="580"/>
      <c r="EG85" s="580"/>
      <c r="EH85" s="580"/>
      <c r="EI85" s="580"/>
      <c r="EJ85" s="580"/>
      <c r="EK85" s="580"/>
      <c r="EL85" s="580"/>
      <c r="EM85" s="580"/>
      <c r="EN85" s="580"/>
      <c r="EO85" s="580"/>
      <c r="EP85" s="580"/>
      <c r="EQ85" s="580"/>
      <c r="ER85" s="580"/>
      <c r="ES85" s="580"/>
      <c r="ET85" s="580"/>
      <c r="EU85" s="580"/>
      <c r="EV85" s="580"/>
      <c r="EW85" s="580"/>
      <c r="EX85" s="580"/>
      <c r="EY85" s="580"/>
      <c r="EZ85" s="580"/>
      <c r="FA85" s="580"/>
      <c r="FB85" s="580"/>
      <c r="FC85" s="580"/>
      <c r="FD85" s="580"/>
      <c r="FE85" s="580"/>
      <c r="FF85" s="580"/>
      <c r="FG85" s="580"/>
      <c r="FH85" s="580"/>
      <c r="FI85" s="580"/>
      <c r="FJ85" s="580"/>
      <c r="FK85" s="580"/>
      <c r="FL85" s="580"/>
      <c r="FM85" s="580"/>
      <c r="FN85" s="580"/>
      <c r="FO85" s="580"/>
      <c r="FP85" s="580"/>
      <c r="FQ85" s="580"/>
      <c r="FR85" s="580"/>
      <c r="FS85" s="580"/>
      <c r="FT85" s="580"/>
      <c r="FU85" s="580"/>
      <c r="FV85" s="580"/>
      <c r="FW85" s="580"/>
      <c r="FX85" s="580"/>
      <c r="FY85" s="580"/>
      <c r="FZ85" s="580"/>
      <c r="GA85" s="580"/>
      <c r="GB85" s="580"/>
      <c r="GC85" s="580"/>
      <c r="GD85" s="580"/>
      <c r="GE85" s="580"/>
      <c r="GF85" s="580"/>
      <c r="GG85" s="580"/>
      <c r="GH85" s="580"/>
      <c r="GI85" s="580"/>
      <c r="GJ85" s="580"/>
      <c r="GK85" s="580"/>
      <c r="GL85" s="580"/>
      <c r="GM85" s="580"/>
      <c r="GN85" s="580"/>
      <c r="GO85" s="580"/>
      <c r="GP85" s="580"/>
      <c r="GQ85" s="580"/>
      <c r="GR85" s="580"/>
      <c r="GS85" s="580"/>
      <c r="GT85" s="580"/>
      <c r="GU85" s="580"/>
      <c r="GV85" s="580"/>
      <c r="GW85" s="580"/>
      <c r="GX85" s="580"/>
      <c r="GY85" s="580"/>
      <c r="GZ85" s="580"/>
      <c r="HA85" s="580"/>
      <c r="HB85" s="580"/>
      <c r="HC85" s="580"/>
      <c r="HD85" s="580"/>
      <c r="HE85" s="580"/>
      <c r="HF85" s="580"/>
      <c r="HG85" s="580"/>
      <c r="HH85" s="580"/>
      <c r="HI85" s="580"/>
      <c r="HJ85" s="580"/>
      <c r="HK85" s="580"/>
      <c r="HL85" s="580"/>
      <c r="HM85" s="580"/>
      <c r="HN85" s="580"/>
      <c r="HO85" s="580"/>
      <c r="HP85" s="580"/>
      <c r="HQ85" s="580"/>
      <c r="HR85" s="580"/>
      <c r="HS85" s="580"/>
      <c r="HT85" s="580"/>
      <c r="HU85" s="580"/>
      <c r="HV85" s="580"/>
      <c r="HW85" s="580"/>
      <c r="HX85" s="580"/>
      <c r="HY85" s="580"/>
      <c r="HZ85" s="580"/>
      <c r="IA85" s="580"/>
      <c r="IB85" s="580"/>
      <c r="IC85" s="580"/>
      <c r="ID85" s="580"/>
      <c r="IE85" s="580"/>
      <c r="IF85" s="580"/>
      <c r="IG85" s="580"/>
      <c r="IH85" s="580"/>
      <c r="II85" s="580"/>
      <c r="IJ85" s="580"/>
      <c r="IK85" s="580"/>
      <c r="IL85" s="580"/>
    </row>
    <row r="86" spans="1:246" ht="87" customHeight="1">
      <c r="A86" s="1211"/>
      <c r="B86" s="1198"/>
      <c r="C86" s="1198"/>
      <c r="D86" s="1198"/>
      <c r="E86" s="1198"/>
      <c r="F86" s="1198"/>
      <c r="G86" s="1198"/>
      <c r="H86" s="1198"/>
      <c r="I86" s="1198"/>
      <c r="J86" s="1198"/>
      <c r="K86" s="1198"/>
      <c r="L86" s="1198"/>
      <c r="M86" s="1198"/>
      <c r="N86" s="1198"/>
      <c r="O86" s="1198"/>
      <c r="P86" s="1198"/>
      <c r="Q86" s="1198"/>
      <c r="R86" s="1198"/>
      <c r="S86" s="1198"/>
      <c r="T86" s="1212"/>
      <c r="U86" s="1197"/>
      <c r="V86" s="1198"/>
      <c r="W86" s="1198"/>
      <c r="X86" s="1198"/>
      <c r="Y86" s="1198"/>
      <c r="Z86" s="1198"/>
      <c r="AA86" s="1198"/>
      <c r="AB86" s="1198"/>
      <c r="AC86" s="1198"/>
      <c r="AD86" s="1198"/>
      <c r="AE86" s="1198"/>
      <c r="AF86" s="1198"/>
      <c r="AG86" s="1198"/>
      <c r="AH86" s="1198"/>
      <c r="AI86" s="1198"/>
      <c r="AJ86" s="1198"/>
      <c r="AK86" s="1198"/>
      <c r="AL86" s="1199"/>
      <c r="AM86" s="773"/>
      <c r="AN86" s="773"/>
      <c r="AO86" s="773"/>
      <c r="AP86" s="773"/>
      <c r="AQ86" s="773"/>
      <c r="AR86" s="773"/>
      <c r="AS86" s="773"/>
      <c r="AT86" s="773"/>
      <c r="AU86" s="1"/>
      <c r="AV86" s="1"/>
      <c r="AW86" s="1"/>
      <c r="AX86" s="1"/>
      <c r="AY86" s="1"/>
      <c r="AZ86" s="1"/>
      <c r="BA86" s="1"/>
      <c r="BB86" s="1"/>
      <c r="BC86" s="23"/>
      <c r="BD86" s="130"/>
      <c r="BE86" s="23"/>
      <c r="BF86" s="614"/>
      <c r="BG86" s="23"/>
      <c r="BH86" s="129"/>
      <c r="BI86" s="23"/>
      <c r="BJ86" s="23"/>
      <c r="BK86" s="23"/>
      <c r="BL86" s="941"/>
      <c r="BM86" s="771"/>
      <c r="BN86" s="771"/>
      <c r="BO86" s="771"/>
      <c r="BP86" s="771"/>
      <c r="BQ86" s="771"/>
      <c r="BR86" s="771"/>
      <c r="BS86" s="771"/>
      <c r="BT86" s="771"/>
      <c r="BU86" s="23"/>
      <c r="BV86" s="23"/>
      <c r="BW86" s="23"/>
      <c r="BX86" s="23"/>
      <c r="BY86" s="23"/>
      <c r="BZ86" s="23"/>
      <c r="CA86" s="23"/>
      <c r="CB86" s="23"/>
      <c r="CC86" s="771"/>
      <c r="CD86" s="771"/>
      <c r="CE86" s="771"/>
      <c r="CF86" s="771"/>
      <c r="CG86" s="771"/>
      <c r="CH86" s="771"/>
      <c r="CI86" s="771"/>
      <c r="CJ86" s="771"/>
      <c r="CK86" s="771"/>
      <c r="CL86" s="771"/>
      <c r="CM86" s="23"/>
      <c r="CN86" s="23"/>
      <c r="CO86" s="23"/>
      <c r="CP86" s="23"/>
      <c r="CQ86" s="23"/>
      <c r="CR86" s="23"/>
      <c r="CS86" s="23"/>
      <c r="CT86" s="771"/>
      <c r="CU86" s="771"/>
      <c r="CV86" s="771"/>
      <c r="CW86" s="771"/>
      <c r="CX86" s="771"/>
      <c r="CY86" s="941"/>
      <c r="CZ86" s="580"/>
      <c r="DA86" s="580"/>
      <c r="DB86" s="580"/>
      <c r="DC86" s="580"/>
      <c r="DD86" s="580"/>
      <c r="DE86" s="580"/>
      <c r="DF86" s="580"/>
      <c r="DG86" s="580"/>
      <c r="DH86" s="580"/>
      <c r="DI86" s="580"/>
      <c r="DJ86" s="580"/>
      <c r="DK86" s="580"/>
      <c r="DL86" s="580"/>
      <c r="DM86" s="580"/>
      <c r="DN86" s="580"/>
      <c r="DO86" s="580"/>
      <c r="DP86" s="580"/>
      <c r="DQ86" s="580"/>
      <c r="DR86" s="580"/>
      <c r="DS86" s="580"/>
      <c r="DT86" s="580"/>
      <c r="DU86" s="580"/>
      <c r="DV86" s="580"/>
      <c r="DW86" s="580"/>
      <c r="DX86" s="580"/>
      <c r="DY86" s="580"/>
      <c r="DZ86" s="580"/>
      <c r="EA86" s="580"/>
      <c r="EB86" s="580"/>
      <c r="EC86" s="580"/>
      <c r="ED86" s="580"/>
      <c r="EE86" s="580"/>
      <c r="EF86" s="580"/>
      <c r="EG86" s="580"/>
      <c r="EH86" s="580"/>
      <c r="EI86" s="580"/>
      <c r="EJ86" s="580"/>
      <c r="EK86" s="580"/>
      <c r="EL86" s="580"/>
      <c r="EM86" s="580"/>
      <c r="EN86" s="580"/>
      <c r="EO86" s="580"/>
      <c r="EP86" s="580"/>
      <c r="EQ86" s="580"/>
      <c r="ER86" s="580"/>
      <c r="ES86" s="580"/>
      <c r="ET86" s="580"/>
      <c r="EU86" s="580"/>
      <c r="EV86" s="580"/>
      <c r="EW86" s="580"/>
      <c r="EX86" s="580"/>
      <c r="EY86" s="580"/>
      <c r="EZ86" s="580"/>
      <c r="FA86" s="580"/>
      <c r="FB86" s="580"/>
      <c r="FC86" s="580"/>
      <c r="FD86" s="580"/>
      <c r="FE86" s="580"/>
      <c r="FF86" s="580"/>
      <c r="FG86" s="580"/>
      <c r="FH86" s="580"/>
      <c r="FI86" s="580"/>
      <c r="FJ86" s="580"/>
      <c r="FK86" s="580"/>
      <c r="FL86" s="580"/>
      <c r="FM86" s="580"/>
      <c r="FN86" s="580"/>
      <c r="FO86" s="580"/>
      <c r="FP86" s="580"/>
      <c r="FQ86" s="580"/>
      <c r="FR86" s="580"/>
      <c r="FS86" s="580"/>
      <c r="FT86" s="580"/>
      <c r="FU86" s="580"/>
      <c r="FV86" s="580"/>
      <c r="FW86" s="580"/>
      <c r="FX86" s="580"/>
      <c r="FY86" s="580"/>
      <c r="FZ86" s="580"/>
      <c r="GA86" s="580"/>
      <c r="GB86" s="580"/>
      <c r="GC86" s="580"/>
      <c r="GD86" s="580"/>
      <c r="GE86" s="580"/>
      <c r="GF86" s="580"/>
      <c r="GG86" s="580"/>
      <c r="GH86" s="580"/>
      <c r="GI86" s="580"/>
      <c r="GJ86" s="580"/>
      <c r="GK86" s="580"/>
      <c r="GL86" s="580"/>
      <c r="GM86" s="580"/>
      <c r="GN86" s="580"/>
      <c r="GO86" s="580"/>
      <c r="GP86" s="580"/>
      <c r="GQ86" s="580"/>
      <c r="GR86" s="580"/>
      <c r="GS86" s="580"/>
      <c r="GT86" s="580"/>
      <c r="GU86" s="580"/>
      <c r="GV86" s="580"/>
      <c r="GW86" s="580"/>
      <c r="GX86" s="580"/>
      <c r="GY86" s="580"/>
      <c r="GZ86" s="580"/>
      <c r="HA86" s="580"/>
      <c r="HB86" s="580"/>
      <c r="HC86" s="580"/>
      <c r="HD86" s="580"/>
      <c r="HE86" s="580"/>
      <c r="HF86" s="580"/>
      <c r="HG86" s="580"/>
      <c r="HH86" s="580"/>
      <c r="HI86" s="580"/>
      <c r="HJ86" s="580"/>
      <c r="HK86" s="580"/>
      <c r="HL86" s="580"/>
      <c r="HM86" s="580"/>
      <c r="HN86" s="580"/>
      <c r="HO86" s="580"/>
      <c r="HP86" s="580"/>
      <c r="HQ86" s="580"/>
      <c r="HR86" s="580"/>
      <c r="HS86" s="580"/>
      <c r="HT86" s="580"/>
      <c r="HU86" s="580"/>
      <c r="HV86" s="580"/>
      <c r="HW86" s="580"/>
      <c r="HX86" s="580"/>
      <c r="HY86" s="580"/>
      <c r="HZ86" s="580"/>
      <c r="IA86" s="580"/>
      <c r="IB86" s="580"/>
      <c r="IC86" s="580"/>
      <c r="ID86" s="580"/>
      <c r="IE86" s="580"/>
      <c r="IF86" s="580"/>
      <c r="IG86" s="580"/>
      <c r="IH86" s="580"/>
      <c r="II86" s="580"/>
      <c r="IJ86" s="580"/>
      <c r="IK86" s="580"/>
      <c r="IL86" s="580"/>
    </row>
    <row r="87" spans="1:246" ht="69.75" customHeight="1" thickBot="1">
      <c r="A87" s="1213"/>
      <c r="B87" s="1201"/>
      <c r="C87" s="1201"/>
      <c r="D87" s="1201"/>
      <c r="E87" s="1201"/>
      <c r="F87" s="1201"/>
      <c r="G87" s="1201"/>
      <c r="H87" s="1201"/>
      <c r="I87" s="1201"/>
      <c r="J87" s="1201"/>
      <c r="K87" s="1201"/>
      <c r="L87" s="1201"/>
      <c r="M87" s="1201"/>
      <c r="N87" s="1201"/>
      <c r="O87" s="1201"/>
      <c r="P87" s="1201"/>
      <c r="Q87" s="1201"/>
      <c r="R87" s="1201"/>
      <c r="S87" s="1201"/>
      <c r="T87" s="1214"/>
      <c r="U87" s="1200"/>
      <c r="V87" s="1201"/>
      <c r="W87" s="1201"/>
      <c r="X87" s="1201"/>
      <c r="Y87" s="1201"/>
      <c r="Z87" s="1201"/>
      <c r="AA87" s="1201"/>
      <c r="AB87" s="1201"/>
      <c r="AC87" s="1201"/>
      <c r="AD87" s="1201"/>
      <c r="AE87" s="1201"/>
      <c r="AF87" s="1201"/>
      <c r="AG87" s="1201"/>
      <c r="AH87" s="1198"/>
      <c r="AI87" s="1198"/>
      <c r="AJ87" s="1198"/>
      <c r="AK87" s="1201"/>
      <c r="AL87" s="1202"/>
      <c r="AM87" s="773"/>
      <c r="AN87" s="773"/>
      <c r="AO87" s="773"/>
      <c r="AP87" s="773"/>
      <c r="AQ87" s="773"/>
      <c r="AR87" s="773"/>
      <c r="AS87" s="773"/>
      <c r="AT87" s="773"/>
      <c r="AU87" s="1"/>
      <c r="AV87" s="1"/>
      <c r="AW87" s="1"/>
      <c r="AX87" s="1"/>
      <c r="AY87" s="1"/>
      <c r="AZ87" s="1"/>
      <c r="BA87" s="1"/>
      <c r="BB87" s="1"/>
      <c r="BC87" s="23"/>
      <c r="BD87" s="130"/>
      <c r="BE87" s="23"/>
      <c r="BF87" s="614"/>
      <c r="BG87" s="23"/>
      <c r="BH87" s="129"/>
      <c r="BI87" s="23"/>
      <c r="BJ87" s="23"/>
      <c r="BK87" s="23"/>
      <c r="BL87" s="941"/>
      <c r="BM87" s="771"/>
      <c r="BN87" s="771"/>
      <c r="BO87" s="771"/>
      <c r="BP87" s="771"/>
      <c r="BQ87" s="771"/>
      <c r="BR87" s="771"/>
      <c r="BS87" s="771"/>
      <c r="BT87" s="771"/>
      <c r="BU87" s="23"/>
      <c r="BV87" s="23"/>
      <c r="BW87" s="23"/>
      <c r="BX87" s="23"/>
      <c r="BY87" s="23"/>
      <c r="BZ87" s="23"/>
      <c r="CA87" s="23"/>
      <c r="CB87" s="23"/>
      <c r="CC87" s="771"/>
      <c r="CD87" s="771"/>
      <c r="CE87" s="771"/>
      <c r="CF87" s="771"/>
      <c r="CG87" s="771"/>
      <c r="CH87" s="771"/>
      <c r="CI87" s="771"/>
      <c r="CJ87" s="771"/>
      <c r="CK87" s="771"/>
      <c r="CL87" s="771"/>
      <c r="CM87" s="23"/>
      <c r="CN87" s="23"/>
      <c r="CO87" s="23"/>
      <c r="CP87" s="23"/>
      <c r="CQ87" s="23"/>
      <c r="CR87" s="23"/>
      <c r="CS87" s="23"/>
      <c r="CT87" s="771"/>
      <c r="CU87" s="771"/>
      <c r="CV87" s="771"/>
      <c r="CW87" s="771"/>
      <c r="CX87" s="771"/>
      <c r="CY87" s="941"/>
      <c r="CZ87" s="580"/>
      <c r="DA87" s="580"/>
      <c r="DB87" s="580"/>
      <c r="DC87" s="580"/>
      <c r="DD87" s="580"/>
      <c r="DE87" s="580"/>
      <c r="DF87" s="580"/>
      <c r="DG87" s="580"/>
      <c r="DH87" s="580"/>
      <c r="DI87" s="580"/>
      <c r="DJ87" s="580"/>
      <c r="DK87" s="580"/>
      <c r="DL87" s="580"/>
      <c r="DM87" s="580"/>
      <c r="DN87" s="580"/>
      <c r="DO87" s="580"/>
      <c r="DP87" s="580"/>
      <c r="DQ87" s="580"/>
      <c r="DR87" s="580"/>
      <c r="DS87" s="580"/>
      <c r="DT87" s="580"/>
      <c r="DU87" s="580"/>
      <c r="DV87" s="580"/>
      <c r="DW87" s="580"/>
      <c r="DX87" s="580"/>
      <c r="DY87" s="580"/>
      <c r="DZ87" s="580"/>
      <c r="EA87" s="580"/>
      <c r="EB87" s="580"/>
      <c r="EC87" s="580"/>
      <c r="ED87" s="580"/>
      <c r="EE87" s="580"/>
      <c r="EF87" s="580"/>
      <c r="EG87" s="580"/>
      <c r="EH87" s="580"/>
      <c r="EI87" s="580"/>
      <c r="EJ87" s="580"/>
      <c r="EK87" s="580"/>
      <c r="EL87" s="580"/>
      <c r="EM87" s="580"/>
      <c r="EN87" s="580"/>
      <c r="EO87" s="580"/>
      <c r="EP87" s="580"/>
      <c r="EQ87" s="580"/>
      <c r="ER87" s="580"/>
      <c r="ES87" s="580"/>
      <c r="ET87" s="580"/>
      <c r="EU87" s="580"/>
      <c r="EV87" s="580"/>
      <c r="EW87" s="580"/>
      <c r="EX87" s="580"/>
      <c r="EY87" s="580"/>
      <c r="EZ87" s="580"/>
      <c r="FA87" s="580"/>
      <c r="FB87" s="580"/>
      <c r="FC87" s="580"/>
      <c r="FD87" s="580"/>
      <c r="FE87" s="580"/>
      <c r="FF87" s="580"/>
      <c r="FG87" s="580"/>
      <c r="FH87" s="580"/>
      <c r="FI87" s="580"/>
      <c r="FJ87" s="580"/>
      <c r="FK87" s="580"/>
      <c r="FL87" s="580"/>
      <c r="FM87" s="580"/>
      <c r="FN87" s="580"/>
      <c r="FO87" s="580"/>
      <c r="FP87" s="580"/>
      <c r="FQ87" s="580"/>
      <c r="FR87" s="580"/>
      <c r="FS87" s="580"/>
      <c r="FT87" s="580"/>
      <c r="FU87" s="580"/>
      <c r="FV87" s="580"/>
      <c r="FW87" s="580"/>
      <c r="FX87" s="580"/>
      <c r="FY87" s="580"/>
      <c r="FZ87" s="580"/>
      <c r="GA87" s="580"/>
      <c r="GB87" s="580"/>
      <c r="GC87" s="580"/>
      <c r="GD87" s="580"/>
      <c r="GE87" s="580"/>
      <c r="GF87" s="580"/>
      <c r="GG87" s="580"/>
      <c r="GH87" s="580"/>
      <c r="GI87" s="580"/>
      <c r="GJ87" s="580"/>
      <c r="GK87" s="580"/>
      <c r="GL87" s="580"/>
      <c r="GM87" s="580"/>
      <c r="GN87" s="580"/>
      <c r="GO87" s="580"/>
      <c r="GP87" s="580"/>
      <c r="GQ87" s="580"/>
      <c r="GR87" s="580"/>
      <c r="GS87" s="580"/>
      <c r="GT87" s="580"/>
      <c r="GU87" s="580"/>
      <c r="GV87" s="580"/>
      <c r="GW87" s="580"/>
      <c r="GX87" s="580"/>
      <c r="GY87" s="580"/>
      <c r="GZ87" s="580"/>
      <c r="HA87" s="580"/>
      <c r="HB87" s="580"/>
      <c r="HC87" s="580"/>
      <c r="HD87" s="580"/>
      <c r="HE87" s="580"/>
      <c r="HF87" s="580"/>
      <c r="HG87" s="580"/>
      <c r="HH87" s="580"/>
      <c r="HI87" s="580"/>
      <c r="HJ87" s="580"/>
      <c r="HK87" s="580"/>
      <c r="HL87" s="580"/>
      <c r="HM87" s="580"/>
      <c r="HN87" s="580"/>
      <c r="HO87" s="580"/>
      <c r="HP87" s="580"/>
      <c r="HQ87" s="580"/>
      <c r="HR87" s="580"/>
      <c r="HS87" s="580"/>
      <c r="HT87" s="580"/>
      <c r="HU87" s="580"/>
      <c r="HV87" s="580"/>
      <c r="HW87" s="580"/>
      <c r="HX87" s="580"/>
      <c r="HY87" s="580"/>
      <c r="HZ87" s="580"/>
      <c r="IA87" s="580"/>
      <c r="IB87" s="580"/>
      <c r="IC87" s="580"/>
      <c r="ID87" s="580"/>
      <c r="IE87" s="580"/>
      <c r="IF87" s="580"/>
      <c r="IG87" s="580"/>
      <c r="IH87" s="580"/>
      <c r="II87" s="580"/>
      <c r="IJ87" s="580"/>
      <c r="IK87" s="580"/>
      <c r="IL87" s="580"/>
    </row>
    <row r="88" spans="1:246" ht="21" customHeight="1">
      <c r="A88" s="1205" t="s">
        <v>294</v>
      </c>
      <c r="B88" s="1206"/>
      <c r="C88" s="1206"/>
      <c r="D88" s="1206"/>
      <c r="E88" s="1206"/>
      <c r="F88" s="1206"/>
      <c r="G88" s="1206"/>
      <c r="H88" s="1206"/>
      <c r="I88" s="1206"/>
      <c r="J88" s="1206"/>
      <c r="K88" s="1206"/>
      <c r="L88" s="1206"/>
      <c r="M88" s="1206"/>
      <c r="N88" s="1206"/>
      <c r="O88" s="1206"/>
      <c r="P88" s="1206"/>
      <c r="Q88" s="1206"/>
      <c r="R88" s="1206"/>
      <c r="S88" s="1206"/>
      <c r="T88" s="1206"/>
      <c r="U88" s="1206"/>
      <c r="V88" s="1206"/>
      <c r="W88" s="1206"/>
      <c r="X88" s="1206"/>
      <c r="Y88" s="1206"/>
      <c r="Z88" s="1206"/>
      <c r="AA88" s="1206"/>
      <c r="AB88" s="1206"/>
      <c r="AC88" s="1206"/>
      <c r="AD88" s="1206"/>
      <c r="AE88" s="1206"/>
      <c r="AF88" s="1206"/>
      <c r="AG88" s="1206"/>
      <c r="AH88" s="1190" t="s">
        <v>295</v>
      </c>
      <c r="AI88" s="1228" t="s">
        <v>296</v>
      </c>
      <c r="AJ88" s="1231" t="s">
        <v>119</v>
      </c>
      <c r="AK88" s="1778" t="s">
        <v>297</v>
      </c>
      <c r="AL88" s="1781" t="s">
        <v>298</v>
      </c>
      <c r="AM88" s="773"/>
      <c r="AN88" s="773"/>
      <c r="AO88" s="773"/>
      <c r="AP88" s="773"/>
      <c r="AQ88" s="773"/>
      <c r="AR88" s="773"/>
      <c r="AS88" s="773"/>
      <c r="AT88" s="759"/>
      <c r="AU88" s="759"/>
      <c r="AV88" s="759"/>
      <c r="AW88" s="1190" t="s">
        <v>295</v>
      </c>
      <c r="AX88" s="1228" t="s">
        <v>296</v>
      </c>
      <c r="AY88" s="1231" t="s">
        <v>119</v>
      </c>
      <c r="AZ88" s="1306" t="s">
        <v>299</v>
      </c>
      <c r="BA88" s="1306" t="s">
        <v>300</v>
      </c>
      <c r="BB88" s="1"/>
      <c r="BC88" s="23"/>
      <c r="BD88" s="130"/>
      <c r="BE88" s="23"/>
      <c r="BF88" s="614"/>
      <c r="BG88" s="23"/>
      <c r="BH88" s="129"/>
      <c r="BI88" s="23"/>
      <c r="BJ88" s="23"/>
      <c r="BK88" s="23"/>
      <c r="BL88" s="941"/>
      <c r="BM88" s="771"/>
      <c r="BN88" s="771"/>
      <c r="BO88" s="771"/>
      <c r="BP88" s="771"/>
      <c r="BQ88" s="771"/>
      <c r="BR88" s="771"/>
      <c r="BS88" s="771"/>
      <c r="BT88" s="771"/>
      <c r="BU88" s="23"/>
      <c r="BV88" s="23"/>
      <c r="BW88" s="23"/>
      <c r="BX88" s="23"/>
      <c r="BY88" s="23"/>
      <c r="BZ88" s="23"/>
      <c r="CA88" s="23"/>
      <c r="CB88" s="23"/>
      <c r="CC88" s="771"/>
      <c r="CD88" s="771"/>
      <c r="CE88" s="771"/>
      <c r="CF88" s="771"/>
      <c r="CG88" s="771"/>
      <c r="CH88" s="771"/>
      <c r="CI88" s="771"/>
      <c r="CJ88" s="771"/>
      <c r="CK88" s="771"/>
      <c r="CL88" s="771"/>
      <c r="CM88" s="23"/>
      <c r="CN88" s="23"/>
      <c r="CO88" s="23"/>
      <c r="CP88" s="23"/>
      <c r="CQ88" s="23"/>
      <c r="CR88" s="23"/>
      <c r="CS88" s="23"/>
      <c r="CT88" s="771"/>
      <c r="CU88" s="771"/>
      <c r="CV88" s="771"/>
      <c r="CW88" s="771"/>
      <c r="CX88" s="771"/>
      <c r="CY88" s="941"/>
      <c r="CZ88" s="580"/>
      <c r="DA88" s="580"/>
      <c r="DB88" s="580"/>
      <c r="DC88" s="580"/>
      <c r="DD88" s="580"/>
      <c r="DE88" s="580"/>
      <c r="DF88" s="580"/>
      <c r="DG88" s="580"/>
      <c r="DH88" s="580"/>
      <c r="DI88" s="580"/>
      <c r="DJ88" s="580"/>
      <c r="DK88" s="580"/>
      <c r="DL88" s="580"/>
      <c r="DM88" s="580"/>
      <c r="DN88" s="580"/>
      <c r="DO88" s="580"/>
      <c r="DP88" s="580"/>
      <c r="DQ88" s="580"/>
      <c r="DR88" s="580"/>
      <c r="DS88" s="580"/>
      <c r="DT88" s="580"/>
      <c r="DU88" s="580"/>
      <c r="DV88" s="580"/>
      <c r="DW88" s="580"/>
      <c r="DX88" s="580"/>
      <c r="DY88" s="580"/>
      <c r="DZ88" s="580"/>
      <c r="EA88" s="580"/>
      <c r="EB88" s="580"/>
      <c r="EC88" s="580"/>
      <c r="ED88" s="580"/>
      <c r="EE88" s="580"/>
      <c r="EF88" s="580"/>
      <c r="EG88" s="580"/>
      <c r="EH88" s="580"/>
      <c r="EI88" s="580"/>
      <c r="EJ88" s="580"/>
      <c r="EK88" s="580"/>
      <c r="EL88" s="580"/>
      <c r="EM88" s="580"/>
      <c r="EN88" s="580"/>
      <c r="EO88" s="580"/>
      <c r="EP88" s="580"/>
      <c r="EQ88" s="580"/>
      <c r="ER88" s="580"/>
      <c r="ES88" s="580"/>
      <c r="ET88" s="580"/>
      <c r="EU88" s="580"/>
      <c r="EV88" s="580"/>
      <c r="EW88" s="580"/>
      <c r="EX88" s="580"/>
      <c r="EY88" s="580"/>
      <c r="EZ88" s="580"/>
      <c r="FA88" s="580"/>
      <c r="FB88" s="580"/>
      <c r="FC88" s="580"/>
      <c r="FD88" s="580"/>
      <c r="FE88" s="580"/>
      <c r="FF88" s="580"/>
      <c r="FG88" s="580"/>
      <c r="FH88" s="580"/>
      <c r="FI88" s="580"/>
      <c r="FJ88" s="580"/>
      <c r="FK88" s="580"/>
      <c r="FL88" s="580"/>
      <c r="FM88" s="580"/>
      <c r="FN88" s="580"/>
      <c r="FO88" s="580"/>
      <c r="FP88" s="580"/>
      <c r="FQ88" s="580"/>
      <c r="FR88" s="580"/>
      <c r="FS88" s="580"/>
      <c r="FT88" s="580"/>
      <c r="FU88" s="580"/>
      <c r="FV88" s="580"/>
      <c r="FW88" s="580"/>
      <c r="FX88" s="580"/>
      <c r="FY88" s="580"/>
      <c r="FZ88" s="580"/>
      <c r="GA88" s="580"/>
      <c r="GB88" s="580"/>
      <c r="GC88" s="580"/>
      <c r="GD88" s="580"/>
      <c r="GE88" s="580"/>
      <c r="GF88" s="580"/>
      <c r="GG88" s="580"/>
      <c r="GH88" s="580"/>
      <c r="GI88" s="580"/>
      <c r="GJ88" s="580"/>
      <c r="GK88" s="580"/>
      <c r="GL88" s="580"/>
      <c r="GM88" s="580"/>
      <c r="GN88" s="580"/>
      <c r="GO88" s="580"/>
      <c r="GP88" s="580"/>
      <c r="GQ88" s="580"/>
      <c r="GR88" s="580"/>
      <c r="GS88" s="580"/>
      <c r="GT88" s="580"/>
      <c r="GU88" s="580"/>
      <c r="GV88" s="580"/>
      <c r="GW88" s="580"/>
      <c r="GX88" s="580"/>
      <c r="GY88" s="580"/>
      <c r="GZ88" s="580"/>
      <c r="HA88" s="580"/>
      <c r="HB88" s="580"/>
      <c r="HC88" s="580"/>
      <c r="HD88" s="580"/>
      <c r="HE88" s="580"/>
      <c r="HF88" s="580"/>
      <c r="HG88" s="580"/>
      <c r="HH88" s="580"/>
      <c r="HI88" s="580"/>
      <c r="HJ88" s="580"/>
      <c r="HK88" s="580"/>
      <c r="HL88" s="580"/>
      <c r="HM88" s="580"/>
      <c r="HN88" s="580"/>
      <c r="HO88" s="580"/>
      <c r="HP88" s="580"/>
      <c r="HQ88" s="580"/>
      <c r="HR88" s="580"/>
      <c r="HS88" s="580"/>
      <c r="HT88" s="580"/>
      <c r="HU88" s="580"/>
      <c r="HV88" s="580"/>
      <c r="HW88" s="580"/>
      <c r="HX88" s="580"/>
      <c r="HY88" s="580"/>
      <c r="HZ88" s="580"/>
      <c r="IA88" s="580"/>
      <c r="IB88" s="580"/>
      <c r="IC88" s="580"/>
      <c r="ID88" s="580"/>
      <c r="IE88" s="580"/>
      <c r="IF88" s="580"/>
      <c r="IG88" s="580"/>
      <c r="IH88" s="580"/>
      <c r="II88" s="580"/>
      <c r="IJ88" s="580"/>
      <c r="IK88" s="580"/>
      <c r="IL88" s="580"/>
    </row>
    <row r="89" spans="1:246" ht="90.75" customHeight="1">
      <c r="A89" s="1207"/>
      <c r="B89" s="1208"/>
      <c r="C89" s="1208"/>
      <c r="D89" s="1208"/>
      <c r="E89" s="1208"/>
      <c r="F89" s="1208"/>
      <c r="G89" s="1208"/>
      <c r="H89" s="1208"/>
      <c r="I89" s="1208"/>
      <c r="J89" s="1208"/>
      <c r="K89" s="1208"/>
      <c r="L89" s="1208"/>
      <c r="M89" s="1208"/>
      <c r="N89" s="1208"/>
      <c r="O89" s="1208"/>
      <c r="P89" s="1208"/>
      <c r="Q89" s="1208"/>
      <c r="R89" s="1208"/>
      <c r="S89" s="1208"/>
      <c r="T89" s="1208"/>
      <c r="U89" s="1208"/>
      <c r="V89" s="1208"/>
      <c r="W89" s="1208"/>
      <c r="X89" s="1208"/>
      <c r="Y89" s="1208"/>
      <c r="Z89" s="1208"/>
      <c r="AA89" s="1208"/>
      <c r="AB89" s="1208"/>
      <c r="AC89" s="1208"/>
      <c r="AD89" s="1208"/>
      <c r="AE89" s="1208"/>
      <c r="AF89" s="1208"/>
      <c r="AG89" s="1208"/>
      <c r="AH89" s="1191"/>
      <c r="AI89" s="1229"/>
      <c r="AJ89" s="1232"/>
      <c r="AK89" s="1779"/>
      <c r="AL89" s="1782"/>
      <c r="AM89" s="773"/>
      <c r="AN89" s="773"/>
      <c r="AO89" s="773"/>
      <c r="AP89" s="773"/>
      <c r="AQ89" s="773"/>
      <c r="AR89" s="773"/>
      <c r="AS89" s="773"/>
      <c r="AT89" s="759"/>
      <c r="AU89" s="759"/>
      <c r="AV89" s="759"/>
      <c r="AW89" s="1191"/>
      <c r="AX89" s="1229"/>
      <c r="AY89" s="1232"/>
      <c r="AZ89" s="1307"/>
      <c r="BA89" s="1307"/>
      <c r="BB89" s="1"/>
      <c r="BC89" s="23"/>
      <c r="BD89" s="130"/>
      <c r="BE89" s="23"/>
      <c r="BF89" s="614"/>
      <c r="BG89" s="23"/>
      <c r="BH89" s="129"/>
      <c r="BI89" s="23"/>
      <c r="BJ89" s="23"/>
      <c r="BK89" s="23"/>
      <c r="BL89" s="941"/>
      <c r="BM89" s="941"/>
      <c r="BN89" s="941"/>
      <c r="BO89" s="941"/>
      <c r="BP89" s="941"/>
      <c r="BQ89" s="941"/>
      <c r="BR89" s="941"/>
      <c r="BS89" s="941"/>
      <c r="BT89" s="941"/>
      <c r="BU89" s="23"/>
      <c r="BV89" s="23"/>
      <c r="BW89" s="23"/>
      <c r="BX89" s="23"/>
      <c r="BY89" s="23"/>
      <c r="BZ89" s="23"/>
      <c r="CA89" s="23"/>
      <c r="CB89" s="23"/>
      <c r="CC89" s="771"/>
      <c r="CD89" s="771"/>
      <c r="CE89" s="771"/>
      <c r="CF89" s="771"/>
      <c r="CG89" s="771"/>
      <c r="CH89" s="771"/>
      <c r="CI89" s="771"/>
      <c r="CJ89" s="771"/>
      <c r="CK89" s="771"/>
      <c r="CL89" s="771"/>
      <c r="CM89" s="23"/>
      <c r="CN89" s="23"/>
      <c r="CO89" s="23"/>
      <c r="CP89" s="23"/>
      <c r="CQ89" s="23"/>
      <c r="CR89" s="23"/>
      <c r="CS89" s="23"/>
      <c r="CT89" s="771"/>
      <c r="CU89" s="771"/>
      <c r="CV89" s="771"/>
      <c r="CW89" s="771"/>
      <c r="CX89" s="771"/>
      <c r="CY89" s="941"/>
      <c r="CZ89" s="580"/>
      <c r="DA89" s="580"/>
      <c r="DB89" s="580"/>
      <c r="DC89" s="580"/>
      <c r="DD89" s="580"/>
      <c r="DE89" s="580"/>
      <c r="DF89" s="580"/>
      <c r="DG89" s="580"/>
      <c r="DH89" s="580"/>
      <c r="DI89" s="580"/>
      <c r="DJ89" s="580"/>
      <c r="DK89" s="580"/>
      <c r="DL89" s="580"/>
      <c r="DM89" s="580"/>
      <c r="DN89" s="580"/>
      <c r="DO89" s="580"/>
      <c r="DP89" s="580"/>
      <c r="DQ89" s="580"/>
      <c r="DR89" s="580"/>
      <c r="DS89" s="580"/>
      <c r="DT89" s="580"/>
      <c r="DU89" s="580"/>
      <c r="DV89" s="580"/>
      <c r="DW89" s="580"/>
      <c r="DX89" s="580"/>
      <c r="DY89" s="580"/>
      <c r="DZ89" s="580"/>
      <c r="EA89" s="580"/>
      <c r="EB89" s="580"/>
      <c r="EC89" s="580"/>
      <c r="ED89" s="580"/>
      <c r="EE89" s="580"/>
      <c r="EF89" s="580"/>
      <c r="EG89" s="580"/>
      <c r="EH89" s="580"/>
      <c r="EI89" s="580"/>
      <c r="EJ89" s="580"/>
      <c r="EK89" s="580"/>
      <c r="EL89" s="580"/>
      <c r="EM89" s="580"/>
      <c r="EN89" s="580"/>
      <c r="EO89" s="580"/>
      <c r="EP89" s="580"/>
      <c r="EQ89" s="580"/>
      <c r="ER89" s="580"/>
      <c r="ES89" s="580"/>
      <c r="ET89" s="580"/>
      <c r="EU89" s="580"/>
      <c r="EV89" s="580"/>
      <c r="EW89" s="580"/>
      <c r="EX89" s="580"/>
      <c r="EY89" s="580"/>
      <c r="EZ89" s="580"/>
      <c r="FA89" s="580"/>
      <c r="FB89" s="580"/>
      <c r="FC89" s="580"/>
      <c r="FD89" s="580"/>
      <c r="FE89" s="580"/>
      <c r="FF89" s="580"/>
      <c r="FG89" s="580"/>
      <c r="FH89" s="580"/>
      <c r="FI89" s="580"/>
      <c r="FJ89" s="580"/>
      <c r="FK89" s="580"/>
      <c r="FL89" s="580"/>
      <c r="FM89" s="580"/>
      <c r="FN89" s="580"/>
      <c r="FO89" s="580"/>
      <c r="FP89" s="580"/>
      <c r="FQ89" s="580"/>
      <c r="FR89" s="580"/>
      <c r="FS89" s="580"/>
      <c r="FT89" s="580"/>
      <c r="FU89" s="580"/>
      <c r="FV89" s="580"/>
      <c r="FW89" s="580"/>
      <c r="FX89" s="580"/>
      <c r="FY89" s="580"/>
      <c r="FZ89" s="580"/>
      <c r="GA89" s="580"/>
      <c r="GB89" s="580"/>
      <c r="GC89" s="580"/>
      <c r="GD89" s="580"/>
      <c r="GE89" s="580"/>
      <c r="GF89" s="580"/>
      <c r="GG89" s="580"/>
      <c r="GH89" s="580"/>
      <c r="GI89" s="580"/>
      <c r="GJ89" s="580"/>
      <c r="GK89" s="580"/>
      <c r="GL89" s="580"/>
      <c r="GM89" s="580"/>
      <c r="GN89" s="580"/>
      <c r="GO89" s="580"/>
      <c r="GP89" s="580"/>
      <c r="GQ89" s="580"/>
      <c r="GR89" s="580"/>
      <c r="GS89" s="580"/>
      <c r="GT89" s="580"/>
      <c r="GU89" s="580"/>
      <c r="GV89" s="580"/>
      <c r="GW89" s="580"/>
      <c r="GX89" s="580"/>
      <c r="GY89" s="580"/>
      <c r="GZ89" s="580"/>
      <c r="HA89" s="580"/>
      <c r="HB89" s="580"/>
      <c r="HC89" s="580"/>
      <c r="HD89" s="580"/>
      <c r="HE89" s="580"/>
      <c r="HF89" s="580"/>
      <c r="HG89" s="580"/>
      <c r="HH89" s="580"/>
      <c r="HI89" s="580"/>
      <c r="HJ89" s="580"/>
      <c r="HK89" s="580"/>
      <c r="HL89" s="580"/>
      <c r="HM89" s="580"/>
      <c r="HN89" s="580"/>
      <c r="HO89" s="580"/>
      <c r="HP89" s="580"/>
      <c r="HQ89" s="580"/>
      <c r="HR89" s="580"/>
      <c r="HS89" s="580"/>
      <c r="HT89" s="580"/>
      <c r="HU89" s="580"/>
      <c r="HV89" s="580"/>
      <c r="HW89" s="580"/>
      <c r="HX89" s="580"/>
      <c r="HY89" s="580"/>
      <c r="HZ89" s="580"/>
      <c r="IA89" s="580"/>
      <c r="IB89" s="580"/>
      <c r="IC89" s="580"/>
      <c r="ID89" s="580"/>
      <c r="IE89" s="580"/>
      <c r="IF89" s="580"/>
      <c r="IG89" s="580"/>
      <c r="IH89" s="580"/>
      <c r="II89" s="580"/>
      <c r="IJ89" s="580"/>
      <c r="IK89" s="580"/>
      <c r="IL89" s="580"/>
    </row>
    <row r="90" spans="1:246" ht="45" customHeight="1" thickBot="1">
      <c r="A90" s="1203" t="s">
        <v>301</v>
      </c>
      <c r="B90" s="1204"/>
      <c r="C90" s="1204"/>
      <c r="D90" s="1204"/>
      <c r="E90" s="1204"/>
      <c r="F90" s="1204"/>
      <c r="G90" s="1204"/>
      <c r="H90" s="1204"/>
      <c r="I90" s="1204"/>
      <c r="J90" s="1204"/>
      <c r="K90" s="1204"/>
      <c r="L90" s="1204"/>
      <c r="M90" s="1204"/>
      <c r="N90" s="1204"/>
      <c r="O90" s="1204"/>
      <c r="P90" s="1204"/>
      <c r="Q90" s="1204"/>
      <c r="R90" s="1204"/>
      <c r="S90" s="1204"/>
      <c r="T90" s="1204"/>
      <c r="U90" s="1204"/>
      <c r="V90" s="1204"/>
      <c r="W90" s="1204"/>
      <c r="X90" s="1204"/>
      <c r="Y90" s="1204"/>
      <c r="Z90" s="1204"/>
      <c r="AA90" s="1204"/>
      <c r="AB90" s="1204"/>
      <c r="AC90" s="1204"/>
      <c r="AD90" s="1204"/>
      <c r="AE90" s="1204"/>
      <c r="AF90" s="1204"/>
      <c r="AG90" s="1204"/>
      <c r="AH90" s="1192"/>
      <c r="AI90" s="1230"/>
      <c r="AJ90" s="1233"/>
      <c r="AK90" s="1780"/>
      <c r="AL90" s="1783"/>
      <c r="AM90" s="773"/>
      <c r="AN90" s="773"/>
      <c r="AO90" s="759"/>
      <c r="AP90" s="759"/>
      <c r="AQ90" s="759"/>
      <c r="AR90" s="759"/>
      <c r="AS90" s="759"/>
      <c r="AT90" s="759"/>
      <c r="AU90" s="759"/>
      <c r="AV90" s="759"/>
      <c r="AW90" s="1812"/>
      <c r="AX90" s="1813"/>
      <c r="AY90" s="1694"/>
      <c r="AZ90" s="1308"/>
      <c r="BA90" s="1308"/>
      <c r="BB90" s="255"/>
      <c r="BC90" s="256"/>
      <c r="BD90" s="257"/>
      <c r="BE90" s="547"/>
      <c r="BF90" s="125"/>
      <c r="BG90" s="125"/>
      <c r="BH90" s="125"/>
      <c r="BI90" s="125"/>
      <c r="BJ90" s="246"/>
      <c r="BK90" s="40"/>
      <c r="BL90" s="40"/>
      <c r="BM90" s="246"/>
      <c r="BN90" s="775"/>
      <c r="BO90" s="941"/>
      <c r="BP90" s="547"/>
      <c r="BQ90" s="547"/>
      <c r="BR90" s="246"/>
      <c r="BS90" s="941"/>
      <c r="BT90" s="941"/>
      <c r="BU90" s="259"/>
      <c r="BV90" s="259"/>
      <c r="BW90" s="259"/>
      <c r="BX90" s="259"/>
      <c r="BY90" s="259"/>
      <c r="BZ90" s="259"/>
      <c r="CA90" s="259"/>
      <c r="CB90" s="259"/>
      <c r="CC90" s="771"/>
      <c r="CD90" s="771"/>
      <c r="CE90" s="771"/>
      <c r="CF90" s="771"/>
      <c r="CG90" s="771"/>
      <c r="CH90" s="771"/>
      <c r="CI90" s="771"/>
      <c r="CJ90" s="771"/>
      <c r="CK90" s="771"/>
      <c r="CL90" s="771"/>
      <c r="CM90" s="259"/>
      <c r="CN90" s="259"/>
      <c r="CO90" s="259"/>
      <c r="CP90" s="259"/>
      <c r="CQ90" s="259"/>
      <c r="CR90" s="259"/>
      <c r="CS90" s="259"/>
      <c r="CT90" s="771"/>
      <c r="CU90" s="771"/>
      <c r="CV90" s="771"/>
      <c r="CW90" s="771"/>
      <c r="CX90" s="771"/>
      <c r="CY90" s="941"/>
      <c r="CZ90" s="580"/>
      <c r="DA90" s="580"/>
      <c r="DB90" s="580"/>
      <c r="DC90" s="580"/>
      <c r="DD90" s="580"/>
      <c r="DE90" s="580"/>
      <c r="DF90" s="580"/>
      <c r="DG90" s="580"/>
      <c r="DH90" s="580"/>
      <c r="DI90" s="580"/>
      <c r="DJ90" s="580"/>
      <c r="DK90" s="580"/>
      <c r="DL90" s="580"/>
      <c r="DM90" s="580"/>
      <c r="DN90" s="580"/>
      <c r="DO90" s="580"/>
      <c r="DP90" s="580"/>
      <c r="DQ90" s="580"/>
      <c r="DR90" s="580"/>
      <c r="DS90" s="580"/>
      <c r="DT90" s="580"/>
      <c r="DU90" s="580"/>
      <c r="DV90" s="580"/>
      <c r="DW90" s="580"/>
      <c r="DX90" s="580"/>
      <c r="DY90" s="580"/>
      <c r="DZ90" s="580"/>
      <c r="EA90" s="580"/>
      <c r="EB90" s="580"/>
      <c r="EC90" s="580"/>
      <c r="ED90" s="580"/>
      <c r="EE90" s="580"/>
      <c r="EF90" s="580"/>
      <c r="EG90" s="580"/>
      <c r="EH90" s="580"/>
      <c r="EI90" s="580"/>
      <c r="EJ90" s="580"/>
      <c r="EK90" s="580"/>
      <c r="EL90" s="580"/>
      <c r="EM90" s="580"/>
      <c r="EN90" s="580"/>
      <c r="EO90" s="580"/>
      <c r="EP90" s="580"/>
      <c r="EQ90" s="580"/>
      <c r="ER90" s="580"/>
      <c r="ES90" s="580"/>
      <c r="ET90" s="580"/>
      <c r="EU90" s="580"/>
      <c r="EV90" s="580"/>
      <c r="EW90" s="580"/>
      <c r="EX90" s="580"/>
      <c r="EY90" s="580"/>
      <c r="EZ90" s="580"/>
      <c r="FA90" s="580"/>
      <c r="FB90" s="580"/>
      <c r="FC90" s="580"/>
      <c r="FD90" s="580"/>
      <c r="FE90" s="580"/>
      <c r="FF90" s="580"/>
      <c r="FG90" s="580"/>
      <c r="FH90" s="580"/>
      <c r="FI90" s="580"/>
      <c r="FJ90" s="580"/>
      <c r="FK90" s="580"/>
      <c r="FL90" s="580"/>
      <c r="FM90" s="580"/>
      <c r="FN90" s="580"/>
      <c r="FO90" s="580"/>
      <c r="FP90" s="580"/>
      <c r="FQ90" s="580"/>
      <c r="FR90" s="580"/>
      <c r="FS90" s="580"/>
      <c r="FT90" s="580"/>
      <c r="FU90" s="580"/>
      <c r="FV90" s="580"/>
      <c r="FW90" s="580"/>
      <c r="FX90" s="580"/>
      <c r="FY90" s="580"/>
      <c r="FZ90" s="580"/>
      <c r="GA90" s="580"/>
      <c r="GB90" s="580"/>
      <c r="GC90" s="580"/>
      <c r="GD90" s="580"/>
      <c r="GE90" s="580"/>
      <c r="GF90" s="580"/>
      <c r="GG90" s="580"/>
      <c r="GH90" s="580"/>
      <c r="GI90" s="580"/>
      <c r="GJ90" s="580"/>
      <c r="GK90" s="580"/>
      <c r="GL90" s="580"/>
      <c r="GM90" s="580"/>
      <c r="GN90" s="580"/>
      <c r="GO90" s="580"/>
      <c r="GP90" s="580"/>
      <c r="GQ90" s="580"/>
      <c r="GR90" s="580"/>
      <c r="GS90" s="580"/>
      <c r="GT90" s="580"/>
      <c r="GU90" s="580"/>
      <c r="GV90" s="580"/>
      <c r="GW90" s="580"/>
      <c r="GX90" s="580"/>
      <c r="GY90" s="580"/>
      <c r="GZ90" s="580"/>
      <c r="HA90" s="580"/>
      <c r="HB90" s="580"/>
      <c r="HC90" s="580"/>
      <c r="HD90" s="580"/>
      <c r="HE90" s="580"/>
      <c r="HF90" s="580"/>
      <c r="HG90" s="580"/>
      <c r="HH90" s="580"/>
      <c r="HI90" s="580"/>
      <c r="HJ90" s="580"/>
      <c r="HK90" s="580"/>
      <c r="HL90" s="580"/>
      <c r="HM90" s="580"/>
      <c r="HN90" s="580"/>
      <c r="HO90" s="580"/>
      <c r="HP90" s="580"/>
      <c r="HQ90" s="580"/>
      <c r="HR90" s="580"/>
      <c r="HS90" s="580"/>
      <c r="HT90" s="580"/>
      <c r="HU90" s="580"/>
      <c r="HV90" s="580"/>
      <c r="HW90" s="580"/>
      <c r="HX90" s="580"/>
      <c r="HY90" s="580"/>
      <c r="HZ90" s="580"/>
      <c r="IA90" s="580"/>
      <c r="IB90" s="580"/>
      <c r="IC90" s="580"/>
      <c r="ID90" s="580"/>
      <c r="IE90" s="580"/>
      <c r="IF90" s="580"/>
      <c r="IG90" s="580"/>
      <c r="IH90" s="580"/>
      <c r="II90" s="580"/>
      <c r="IJ90" s="580"/>
      <c r="IK90" s="580"/>
      <c r="IL90" s="580"/>
    </row>
    <row r="91" spans="1:246" ht="40.15" customHeight="1">
      <c r="A91" s="1634" t="s">
        <v>39</v>
      </c>
      <c r="B91" s="1918" t="s">
        <v>44</v>
      </c>
      <c r="C91" s="1919"/>
      <c r="D91" s="1467" t="s">
        <v>302</v>
      </c>
      <c r="E91" s="1468"/>
      <c r="F91" s="1468"/>
      <c r="G91" s="1468"/>
      <c r="H91" s="1468"/>
      <c r="I91" s="1468"/>
      <c r="J91" s="1468"/>
      <c r="K91" s="1468"/>
      <c r="L91" s="1468"/>
      <c r="M91" s="1468"/>
      <c r="N91" s="1468"/>
      <c r="O91" s="1468"/>
      <c r="P91" s="1468"/>
      <c r="Q91" s="1468"/>
      <c r="R91" s="1468"/>
      <c r="S91" s="1468"/>
      <c r="T91" s="1468"/>
      <c r="U91" s="1468"/>
      <c r="V91" s="1468"/>
      <c r="W91" s="1468"/>
      <c r="X91" s="1468"/>
      <c r="Y91" s="1468"/>
      <c r="Z91" s="1468"/>
      <c r="AA91" s="1468"/>
      <c r="AB91" s="1468"/>
      <c r="AC91" s="1468"/>
      <c r="AD91" s="1468"/>
      <c r="AE91" s="1468"/>
      <c r="AF91" s="1468"/>
      <c r="AG91" s="1469"/>
      <c r="AH91" s="916" t="s">
        <v>5</v>
      </c>
      <c r="AI91" s="916"/>
      <c r="AJ91" s="916"/>
      <c r="AK91" s="878" t="str">
        <f>BA91</f>
        <v>X</v>
      </c>
      <c r="AL91" s="892"/>
      <c r="AM91" s="760"/>
      <c r="AN91" s="760"/>
      <c r="AO91" s="759"/>
      <c r="AP91" s="759"/>
      <c r="AQ91" s="759"/>
      <c r="AR91" s="759"/>
      <c r="AS91" s="759"/>
      <c r="AT91" s="1992" t="s">
        <v>39</v>
      </c>
      <c r="AU91" s="625" t="s">
        <v>44</v>
      </c>
      <c r="AV91" s="626"/>
      <c r="AW91" s="249">
        <f>IF(AH91="x",1,0)</f>
        <v>1</v>
      </c>
      <c r="AX91" s="534">
        <f>IF(AI91="x",0,0)</f>
        <v>0</v>
      </c>
      <c r="AY91" s="250"/>
      <c r="AZ91" s="537">
        <f>SUM(AW91:AY91)</f>
        <v>1</v>
      </c>
      <c r="BA91" s="638" t="str">
        <f>IF(AZ91&gt;0,"X","-")</f>
        <v>X</v>
      </c>
      <c r="BB91" s="636"/>
      <c r="BC91" s="258"/>
      <c r="BD91" s="135"/>
      <c r="BE91" s="547"/>
      <c r="BF91" s="258"/>
      <c r="BG91" s="136"/>
      <c r="BH91" s="593"/>
      <c r="BI91" s="261"/>
      <c r="BJ91" s="246"/>
      <c r="BK91" s="246"/>
      <c r="BL91" s="259"/>
      <c r="BM91" s="246"/>
      <c r="BN91" s="246"/>
      <c r="BO91" s="246"/>
      <c r="BP91" s="124"/>
      <c r="BQ91" s="246"/>
      <c r="BR91" s="246"/>
      <c r="BS91" s="941"/>
      <c r="BT91" s="941"/>
      <c r="BU91" s="941"/>
      <c r="BV91" s="941"/>
      <c r="BW91" s="941"/>
      <c r="BX91" s="941"/>
      <c r="BY91" s="941"/>
      <c r="BZ91" s="941"/>
      <c r="CA91" s="941"/>
      <c r="CB91" s="941"/>
      <c r="CC91" s="771"/>
      <c r="CD91" s="771"/>
      <c r="CE91" s="771"/>
      <c r="CF91" s="771"/>
      <c r="CG91" s="771"/>
      <c r="CH91" s="771"/>
      <c r="CI91" s="580"/>
      <c r="CJ91" s="580"/>
      <c r="CK91" s="580"/>
      <c r="CL91" s="580"/>
      <c r="CM91" s="580"/>
      <c r="CN91" s="580"/>
      <c r="CO91" s="941"/>
      <c r="CP91" s="941"/>
      <c r="CQ91" s="941"/>
      <c r="CR91" s="941"/>
      <c r="CS91" s="941"/>
      <c r="CT91" s="771"/>
      <c r="CU91" s="941"/>
      <c r="CV91" s="941"/>
      <c r="CW91" s="941"/>
      <c r="CX91" s="941"/>
      <c r="CY91" s="941"/>
      <c r="CZ91" s="580"/>
      <c r="DA91" s="580"/>
      <c r="DB91" s="580"/>
      <c r="DC91" s="580"/>
      <c r="DD91" s="580"/>
      <c r="DE91" s="580"/>
      <c r="DF91" s="580"/>
      <c r="DG91" s="580"/>
      <c r="DH91" s="580"/>
      <c r="DI91" s="580"/>
      <c r="DJ91" s="580"/>
      <c r="DK91" s="580"/>
      <c r="DL91" s="580"/>
      <c r="DM91" s="580"/>
      <c r="DN91" s="580"/>
      <c r="DO91" s="580"/>
      <c r="DP91" s="580"/>
      <c r="DQ91" s="580"/>
      <c r="DR91" s="580"/>
      <c r="DS91" s="580"/>
      <c r="DT91" s="580"/>
      <c r="DU91" s="580"/>
      <c r="DV91" s="580"/>
      <c r="DW91" s="580"/>
      <c r="DX91" s="580"/>
      <c r="DY91" s="580"/>
      <c r="DZ91" s="580"/>
      <c r="EA91" s="580"/>
      <c r="EB91" s="580"/>
      <c r="EC91" s="580"/>
      <c r="ED91" s="580"/>
      <c r="EE91" s="580"/>
      <c r="EF91" s="580"/>
      <c r="EG91" s="580"/>
      <c r="EH91" s="580"/>
      <c r="EI91" s="580"/>
      <c r="EJ91" s="580"/>
      <c r="EK91" s="580"/>
      <c r="EL91" s="580"/>
      <c r="EM91" s="580"/>
      <c r="EN91" s="580"/>
      <c r="EO91" s="580"/>
      <c r="EP91" s="580"/>
      <c r="EQ91" s="580"/>
      <c r="ER91" s="580"/>
      <c r="ES91" s="580"/>
      <c r="ET91" s="580"/>
      <c r="EU91" s="580"/>
      <c r="EV91" s="580"/>
      <c r="EW91" s="580"/>
      <c r="EX91" s="580"/>
      <c r="EY91" s="580"/>
      <c r="EZ91" s="580"/>
      <c r="FA91" s="580"/>
      <c r="FB91" s="580"/>
      <c r="FC91" s="580"/>
      <c r="FD91" s="580"/>
      <c r="FE91" s="580"/>
      <c r="FF91" s="580"/>
      <c r="FG91" s="580"/>
      <c r="FH91" s="580"/>
      <c r="FI91" s="580"/>
      <c r="FJ91" s="580"/>
      <c r="FK91" s="580"/>
      <c r="FL91" s="580"/>
      <c r="FM91" s="580"/>
      <c r="FN91" s="580"/>
      <c r="FO91" s="580"/>
      <c r="FP91" s="580"/>
      <c r="FQ91" s="580"/>
      <c r="FR91" s="580"/>
      <c r="FS91" s="580"/>
      <c r="FT91" s="580"/>
      <c r="FU91" s="580"/>
      <c r="FV91" s="580"/>
      <c r="FW91" s="580"/>
      <c r="FX91" s="580"/>
      <c r="FY91" s="580"/>
      <c r="FZ91" s="580"/>
      <c r="GA91" s="580"/>
      <c r="GB91" s="580"/>
      <c r="GC91" s="580"/>
      <c r="GD91" s="580"/>
      <c r="GE91" s="580"/>
      <c r="GF91" s="580"/>
      <c r="GG91" s="580"/>
      <c r="GH91" s="580"/>
      <c r="GI91" s="580"/>
      <c r="GJ91" s="580"/>
      <c r="GK91" s="580"/>
      <c r="GL91" s="580"/>
      <c r="GM91" s="580"/>
      <c r="GN91" s="580"/>
      <c r="GO91" s="580"/>
      <c r="GP91" s="580"/>
      <c r="GQ91" s="580"/>
      <c r="GR91" s="580"/>
      <c r="GS91" s="580"/>
      <c r="GT91" s="580"/>
      <c r="GU91" s="580"/>
      <c r="GV91" s="580"/>
      <c r="GW91" s="580"/>
      <c r="GX91" s="580"/>
      <c r="GY91" s="580"/>
      <c r="GZ91" s="580"/>
      <c r="HA91" s="580"/>
      <c r="HB91" s="580"/>
      <c r="HC91" s="580"/>
      <c r="HD91" s="580"/>
      <c r="HE91" s="580"/>
      <c r="HF91" s="580"/>
      <c r="HG91" s="580"/>
      <c r="HH91" s="580"/>
      <c r="HI91" s="580"/>
      <c r="HJ91" s="580"/>
      <c r="HK91" s="580"/>
      <c r="HL91" s="580"/>
      <c r="HM91" s="580"/>
      <c r="HN91" s="580"/>
      <c r="HO91" s="580"/>
      <c r="HP91" s="580"/>
      <c r="HQ91" s="580"/>
      <c r="HR91" s="580"/>
      <c r="HS91" s="580"/>
      <c r="HT91" s="580"/>
      <c r="HU91" s="580"/>
      <c r="HV91" s="580"/>
      <c r="HW91" s="580"/>
      <c r="HX91" s="580"/>
      <c r="HY91" s="580"/>
      <c r="HZ91" s="580"/>
      <c r="IA91" s="580"/>
      <c r="IB91" s="580"/>
      <c r="IC91" s="580"/>
      <c r="ID91" s="580"/>
      <c r="IE91" s="580"/>
      <c r="IF91" s="580"/>
      <c r="IG91" s="580"/>
      <c r="IH91" s="580"/>
      <c r="II91" s="580"/>
      <c r="IJ91" s="580"/>
      <c r="IK91" s="580"/>
      <c r="IL91" s="580"/>
    </row>
    <row r="92" spans="1:246" ht="27.6" customHeight="1">
      <c r="A92" s="1635"/>
      <c r="B92" s="1920" t="s">
        <v>45</v>
      </c>
      <c r="C92" s="1921"/>
      <c r="D92" s="1773" t="s">
        <v>303</v>
      </c>
      <c r="E92" s="1774"/>
      <c r="F92" s="1774"/>
      <c r="G92" s="1774"/>
      <c r="H92" s="1774"/>
      <c r="I92" s="1774"/>
      <c r="J92" s="1774"/>
      <c r="K92" s="1774"/>
      <c r="L92" s="1774"/>
      <c r="M92" s="1774"/>
      <c r="N92" s="1774"/>
      <c r="O92" s="1774"/>
      <c r="P92" s="1774"/>
      <c r="Q92" s="1774"/>
      <c r="R92" s="1774"/>
      <c r="S92" s="1774"/>
      <c r="T92" s="1774"/>
      <c r="U92" s="1774"/>
      <c r="V92" s="1774"/>
      <c r="W92" s="1774"/>
      <c r="X92" s="1774"/>
      <c r="Y92" s="1774"/>
      <c r="Z92" s="1774"/>
      <c r="AA92" s="1774"/>
      <c r="AB92" s="1774"/>
      <c r="AC92" s="1774"/>
      <c r="AD92" s="1774"/>
      <c r="AE92" s="1774"/>
      <c r="AF92" s="1774"/>
      <c r="AG92" s="1775"/>
      <c r="AH92" s="916"/>
      <c r="AI92" s="916"/>
      <c r="AJ92" s="916"/>
      <c r="AK92" s="879" t="str">
        <f>BA92</f>
        <v>-</v>
      </c>
      <c r="AL92" s="892"/>
      <c r="AM92" s="760"/>
      <c r="AN92" s="760"/>
      <c r="AO92" s="759"/>
      <c r="AP92" s="759"/>
      <c r="AQ92" s="759"/>
      <c r="AR92" s="759"/>
      <c r="AS92" s="759"/>
      <c r="AT92" s="1993"/>
      <c r="AU92" s="627" t="s">
        <v>45</v>
      </c>
      <c r="AV92" s="628"/>
      <c r="AW92" s="243">
        <f>IF(AH92="x",0,0)</f>
        <v>0</v>
      </c>
      <c r="AX92" s="756">
        <f>IF(AI92="x",1,0)</f>
        <v>0</v>
      </c>
      <c r="AY92" s="242"/>
      <c r="AZ92" s="531">
        <f>SUM(AW92:AY92)</f>
        <v>0</v>
      </c>
      <c r="BA92" s="637" t="str">
        <f>IF(AZ92&gt;0,"X","-")</f>
        <v>-</v>
      </c>
      <c r="BB92" s="636"/>
      <c r="BC92" s="258"/>
      <c r="BD92" s="135"/>
      <c r="BE92" s="547"/>
      <c r="BF92" s="258"/>
      <c r="BG92" s="136"/>
      <c r="BH92" s="593"/>
      <c r="BI92" s="261"/>
      <c r="BJ92" s="246"/>
      <c r="BK92" s="941"/>
      <c r="BL92" s="124"/>
      <c r="BM92" s="246"/>
      <c r="BN92" s="246"/>
      <c r="BO92" s="246"/>
      <c r="BP92" s="124"/>
      <c r="BQ92" s="124"/>
      <c r="BR92" s="246"/>
      <c r="BS92" s="941"/>
      <c r="BT92" s="941"/>
      <c r="BU92" s="941"/>
      <c r="BV92" s="941"/>
      <c r="BW92" s="771"/>
      <c r="BX92" s="771"/>
      <c r="BY92" s="771"/>
      <c r="BZ92" s="771"/>
      <c r="CA92" s="771"/>
      <c r="CB92" s="771"/>
      <c r="CC92" s="580"/>
      <c r="CD92" s="580"/>
      <c r="CE92" s="580"/>
      <c r="CF92" s="580"/>
      <c r="CG92" s="580"/>
      <c r="CH92" s="580"/>
      <c r="CI92" s="941"/>
      <c r="CJ92" s="941"/>
      <c r="CK92" s="941"/>
      <c r="CL92" s="941"/>
      <c r="CM92" s="941"/>
      <c r="CN92" s="39"/>
      <c r="CO92" s="39"/>
      <c r="CP92" s="39"/>
      <c r="CQ92" s="39"/>
      <c r="CR92" s="39"/>
      <c r="CS92" s="39"/>
      <c r="CT92" s="39"/>
      <c r="CU92" s="39"/>
      <c r="CV92" s="39"/>
      <c r="CW92" s="580"/>
      <c r="CX92" s="580"/>
      <c r="CY92" s="580"/>
      <c r="CZ92" s="580"/>
      <c r="DA92" s="580"/>
      <c r="DB92" s="580"/>
      <c r="DC92" s="580"/>
      <c r="DD92" s="580"/>
      <c r="DE92" s="580"/>
      <c r="DF92" s="580"/>
      <c r="DG92" s="580"/>
      <c r="DH92" s="580"/>
      <c r="DI92" s="580"/>
      <c r="DJ92" s="580"/>
      <c r="DK92" s="580"/>
      <c r="DL92" s="580"/>
      <c r="DM92" s="580"/>
      <c r="DN92" s="580"/>
      <c r="DO92" s="580"/>
      <c r="DP92" s="580"/>
      <c r="DQ92" s="580"/>
      <c r="DR92" s="580"/>
      <c r="DS92" s="580"/>
      <c r="DT92" s="580"/>
      <c r="DU92" s="580"/>
      <c r="DV92" s="580"/>
      <c r="DW92" s="580"/>
      <c r="DX92" s="580"/>
      <c r="DY92" s="580"/>
      <c r="DZ92" s="580"/>
      <c r="EA92" s="580"/>
      <c r="EB92" s="580"/>
      <c r="EC92" s="580"/>
      <c r="ED92" s="580"/>
      <c r="EE92" s="580"/>
      <c r="EF92" s="580"/>
      <c r="EG92" s="580"/>
      <c r="EH92" s="580"/>
      <c r="EI92" s="580"/>
      <c r="EJ92" s="580"/>
      <c r="EK92" s="580"/>
      <c r="EL92" s="580"/>
      <c r="EM92" s="580"/>
      <c r="EN92" s="580"/>
      <c r="EO92" s="580"/>
      <c r="EP92" s="580"/>
      <c r="EQ92" s="580"/>
      <c r="ER92" s="580"/>
      <c r="ES92" s="580"/>
      <c r="ET92" s="580"/>
      <c r="EU92" s="580"/>
      <c r="EV92" s="580"/>
      <c r="EW92" s="580"/>
      <c r="EX92" s="580"/>
      <c r="EY92" s="580"/>
      <c r="EZ92" s="580"/>
      <c r="FA92" s="580"/>
      <c r="FB92" s="580"/>
      <c r="FC92" s="580"/>
      <c r="FD92" s="580"/>
      <c r="FE92" s="580"/>
      <c r="FF92" s="580"/>
      <c r="FG92" s="580"/>
      <c r="FH92" s="580"/>
      <c r="FI92" s="580"/>
      <c r="FJ92" s="580"/>
      <c r="FK92" s="580"/>
      <c r="FL92" s="580"/>
      <c r="FM92" s="580"/>
      <c r="FN92" s="580"/>
      <c r="FO92" s="580"/>
      <c r="FP92" s="580"/>
      <c r="FQ92" s="580"/>
      <c r="FR92" s="580"/>
      <c r="FS92" s="580"/>
      <c r="FT92" s="580"/>
      <c r="FU92" s="580"/>
      <c r="FV92" s="580"/>
      <c r="FW92" s="580"/>
      <c r="FX92" s="580"/>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row>
    <row r="93" spans="1:246" ht="34.5" customHeight="1">
      <c r="A93" s="1635"/>
      <c r="B93" s="1922" t="s">
        <v>46</v>
      </c>
      <c r="C93" s="1923"/>
      <c r="D93" s="1773" t="s">
        <v>304</v>
      </c>
      <c r="E93" s="1774"/>
      <c r="F93" s="1774"/>
      <c r="G93" s="1774"/>
      <c r="H93" s="1774"/>
      <c r="I93" s="1774"/>
      <c r="J93" s="1774"/>
      <c r="K93" s="1774"/>
      <c r="L93" s="1774"/>
      <c r="M93" s="1774"/>
      <c r="N93" s="1774"/>
      <c r="O93" s="1774"/>
      <c r="P93" s="1774"/>
      <c r="Q93" s="1774"/>
      <c r="R93" s="1774"/>
      <c r="S93" s="1774"/>
      <c r="T93" s="1774"/>
      <c r="U93" s="1774"/>
      <c r="V93" s="1774"/>
      <c r="W93" s="1774"/>
      <c r="X93" s="1774"/>
      <c r="Y93" s="1774"/>
      <c r="Z93" s="1774"/>
      <c r="AA93" s="1774"/>
      <c r="AB93" s="1774"/>
      <c r="AC93" s="1774"/>
      <c r="AD93" s="1774"/>
      <c r="AE93" s="1774"/>
      <c r="AF93" s="1774"/>
      <c r="AG93" s="1775"/>
      <c r="AH93" s="916"/>
      <c r="AI93" s="916"/>
      <c r="AJ93" s="916"/>
      <c r="AK93" s="1841" t="str">
        <f>BA93</f>
        <v>-</v>
      </c>
      <c r="AL93" s="1961"/>
      <c r="AM93" s="760"/>
      <c r="AN93" s="760"/>
      <c r="AO93" s="759"/>
      <c r="AP93" s="759"/>
      <c r="AQ93" s="759"/>
      <c r="AR93" s="759"/>
      <c r="AS93" s="759"/>
      <c r="AT93" s="1993"/>
      <c r="AU93" s="1988" t="s">
        <v>46</v>
      </c>
      <c r="AV93" s="1989"/>
      <c r="AW93" s="243">
        <f>IF(AH93="x",1,0)</f>
        <v>0</v>
      </c>
      <c r="AX93" s="893">
        <f>IF(AI93="x",0,0)</f>
        <v>0</v>
      </c>
      <c r="AY93" s="242"/>
      <c r="AZ93" s="1800">
        <f>AW93+AW94+AX93+AX94</f>
        <v>0</v>
      </c>
      <c r="BA93" s="1800" t="str">
        <f>IF(AZ93&gt;0,"X","-")</f>
        <v>-</v>
      </c>
      <c r="BB93" s="636"/>
      <c r="BC93" s="258"/>
      <c r="BD93" s="135"/>
      <c r="BE93" s="547"/>
      <c r="BF93" s="258"/>
      <c r="BG93" s="136"/>
      <c r="BH93" s="593"/>
      <c r="BI93" s="261"/>
      <c r="BJ93" s="246"/>
      <c r="BK93" s="941"/>
      <c r="BL93" s="124"/>
      <c r="BM93" s="246"/>
      <c r="BN93" s="246"/>
      <c r="BO93" s="246"/>
      <c r="BP93" s="124"/>
      <c r="BQ93" s="594"/>
      <c r="BR93" s="246"/>
      <c r="BS93" s="941"/>
      <c r="BT93" s="941"/>
      <c r="BU93" s="941"/>
      <c r="BV93" s="941"/>
      <c r="BW93" s="771"/>
      <c r="BX93" s="771"/>
      <c r="BY93" s="771"/>
      <c r="BZ93" s="771"/>
      <c r="CA93" s="771"/>
      <c r="CB93" s="771"/>
      <c r="CC93" s="580"/>
      <c r="CD93" s="580"/>
      <c r="CE93" s="580"/>
      <c r="CF93" s="580"/>
      <c r="CG93" s="580"/>
      <c r="CH93" s="580"/>
      <c r="CI93" s="941"/>
      <c r="CJ93" s="941"/>
      <c r="CK93" s="941"/>
      <c r="CL93" s="941"/>
      <c r="CM93" s="941"/>
      <c r="CN93" s="39"/>
      <c r="CO93" s="39"/>
      <c r="CP93" s="39"/>
      <c r="CQ93" s="39"/>
      <c r="CR93" s="39"/>
      <c r="CS93" s="39"/>
      <c r="CT93" s="39"/>
      <c r="CU93" s="39"/>
      <c r="CV93" s="39"/>
      <c r="CW93" s="580"/>
      <c r="CX93" s="580"/>
      <c r="CY93" s="580"/>
      <c r="CZ93" s="580"/>
      <c r="DA93" s="580"/>
      <c r="DB93" s="580"/>
      <c r="DC93" s="580"/>
      <c r="DD93" s="580"/>
      <c r="DE93" s="580"/>
      <c r="DF93" s="580"/>
      <c r="DG93" s="580"/>
      <c r="DH93" s="580"/>
      <c r="DI93" s="580"/>
      <c r="DJ93" s="580"/>
      <c r="DK93" s="580"/>
      <c r="DL93" s="580"/>
      <c r="DM93" s="580"/>
      <c r="DN93" s="580"/>
      <c r="DO93" s="580"/>
      <c r="DP93" s="580"/>
      <c r="DQ93" s="580"/>
      <c r="DR93" s="580"/>
      <c r="DS93" s="580"/>
      <c r="DT93" s="580"/>
      <c r="DU93" s="580"/>
      <c r="DV93" s="580"/>
      <c r="DW93" s="580"/>
      <c r="DX93" s="580"/>
      <c r="DY93" s="580"/>
      <c r="DZ93" s="580"/>
      <c r="EA93" s="580"/>
      <c r="EB93" s="580"/>
      <c r="EC93" s="580"/>
      <c r="ED93" s="580"/>
      <c r="EE93" s="580"/>
      <c r="EF93" s="580"/>
      <c r="EG93" s="580"/>
      <c r="EH93" s="580"/>
      <c r="EI93" s="580"/>
      <c r="EJ93" s="580"/>
      <c r="EK93" s="580"/>
      <c r="EL93" s="580"/>
      <c r="EM93" s="580"/>
      <c r="EN93" s="580"/>
      <c r="EO93" s="580"/>
      <c r="EP93" s="580"/>
      <c r="EQ93" s="580"/>
      <c r="ER93" s="580"/>
      <c r="ES93" s="580"/>
      <c r="ET93" s="580"/>
      <c r="EU93" s="580"/>
      <c r="EV93" s="580"/>
      <c r="EW93" s="580"/>
      <c r="EX93" s="580"/>
      <c r="EY93" s="580"/>
      <c r="EZ93" s="580"/>
      <c r="FA93" s="580"/>
      <c r="FB93" s="580"/>
      <c r="FC93" s="580"/>
      <c r="FD93" s="580"/>
      <c r="FE93" s="580"/>
      <c r="FF93" s="580"/>
      <c r="FG93" s="580"/>
      <c r="FH93" s="580"/>
      <c r="FI93" s="580"/>
      <c r="FJ93" s="580"/>
      <c r="FK93" s="580"/>
      <c r="FL93" s="580"/>
      <c r="FM93" s="580"/>
      <c r="FN93" s="580"/>
      <c r="FO93" s="580"/>
      <c r="FP93" s="580"/>
      <c r="FQ93" s="580"/>
      <c r="FR93" s="580"/>
      <c r="FS93" s="580"/>
      <c r="FT93" s="580"/>
      <c r="FU93" s="580"/>
      <c r="FV93" s="580"/>
      <c r="FW93" s="580"/>
      <c r="FX93" s="580"/>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row>
    <row r="94" spans="1:246" ht="33" customHeight="1" thickBot="1">
      <c r="A94" s="1636"/>
      <c r="B94" s="1924"/>
      <c r="C94" s="1925"/>
      <c r="D94" s="1464" t="s">
        <v>305</v>
      </c>
      <c r="E94" s="1465"/>
      <c r="F94" s="1465"/>
      <c r="G94" s="1465"/>
      <c r="H94" s="1465"/>
      <c r="I94" s="1465"/>
      <c r="J94" s="1465"/>
      <c r="K94" s="1465"/>
      <c r="L94" s="1465"/>
      <c r="M94" s="1465"/>
      <c r="N94" s="1465"/>
      <c r="O94" s="1465"/>
      <c r="P94" s="1465"/>
      <c r="Q94" s="1465"/>
      <c r="R94" s="1465"/>
      <c r="S94" s="1465"/>
      <c r="T94" s="1465"/>
      <c r="U94" s="1465"/>
      <c r="V94" s="1465"/>
      <c r="W94" s="1465"/>
      <c r="X94" s="1465"/>
      <c r="Y94" s="1465"/>
      <c r="Z94" s="1465"/>
      <c r="AA94" s="1465"/>
      <c r="AB94" s="1465"/>
      <c r="AC94" s="1465"/>
      <c r="AD94" s="1465"/>
      <c r="AE94" s="1465"/>
      <c r="AF94" s="1465"/>
      <c r="AG94" s="1466"/>
      <c r="AH94" s="929"/>
      <c r="AI94" s="929"/>
      <c r="AJ94" s="929"/>
      <c r="AK94" s="1843"/>
      <c r="AL94" s="1962"/>
      <c r="AM94" s="760"/>
      <c r="AN94" s="760"/>
      <c r="AO94" s="759"/>
      <c r="AP94" s="759"/>
      <c r="AQ94" s="759"/>
      <c r="AR94" s="759"/>
      <c r="AS94" s="759"/>
      <c r="AT94" s="1994"/>
      <c r="AU94" s="1990"/>
      <c r="AV94" s="1991"/>
      <c r="AW94" s="244">
        <f>IF(AH94="x",1,0)</f>
        <v>0</v>
      </c>
      <c r="AX94" s="757">
        <f>IF(AI94="x",0,0)</f>
        <v>0</v>
      </c>
      <c r="AY94" s="245"/>
      <c r="AZ94" s="1809"/>
      <c r="BA94" s="1809"/>
      <c r="BB94" s="636"/>
      <c r="BC94" s="258"/>
      <c r="BD94" s="135"/>
      <c r="BE94" s="547"/>
      <c r="BF94" s="258"/>
      <c r="BG94" s="136"/>
      <c r="BH94" s="593"/>
      <c r="BI94" s="261"/>
      <c r="BJ94" s="246"/>
      <c r="BK94" s="246"/>
      <c r="BL94" s="246"/>
      <c r="BM94" s="246"/>
      <c r="BN94" s="246"/>
      <c r="BO94" s="246"/>
      <c r="BP94" s="246"/>
      <c r="BQ94" s="246"/>
      <c r="BR94" s="246"/>
      <c r="BS94" s="941"/>
      <c r="BT94" s="941"/>
      <c r="BU94" s="941"/>
      <c r="BV94" s="775"/>
      <c r="BW94" s="775"/>
      <c r="BX94" s="775"/>
      <c r="BY94" s="775"/>
      <c r="BZ94" s="775"/>
      <c r="CA94" s="775"/>
      <c r="CB94" s="775"/>
      <c r="CC94" s="580"/>
      <c r="CD94" s="580"/>
      <c r="CE94" s="580"/>
      <c r="CF94" s="580"/>
      <c r="CG94" s="580"/>
      <c r="CH94" s="580"/>
      <c r="CI94" s="775"/>
      <c r="CJ94" s="775"/>
      <c r="CK94" s="775"/>
      <c r="CL94" s="775"/>
      <c r="CM94" s="775"/>
      <c r="CN94" s="775"/>
      <c r="CO94" s="775"/>
      <c r="CP94" s="775"/>
      <c r="CQ94" s="775"/>
      <c r="CR94" s="775"/>
      <c r="CS94" s="775"/>
      <c r="CT94" s="941"/>
      <c r="CU94" s="941"/>
      <c r="CV94" s="941"/>
      <c r="CW94" s="580"/>
      <c r="CX94" s="580"/>
      <c r="CY94" s="580"/>
      <c r="CZ94" s="580"/>
      <c r="DA94" s="580"/>
      <c r="DB94" s="580"/>
      <c r="DC94" s="580"/>
      <c r="DD94" s="580"/>
      <c r="DE94" s="580"/>
      <c r="DF94" s="580"/>
      <c r="DG94" s="580"/>
      <c r="DH94" s="580"/>
      <c r="DI94" s="580"/>
      <c r="DJ94" s="580"/>
      <c r="DK94" s="580"/>
      <c r="DL94" s="580"/>
      <c r="DM94" s="580"/>
      <c r="DN94" s="580"/>
      <c r="DO94" s="580"/>
      <c r="DP94" s="580"/>
      <c r="DQ94" s="580"/>
      <c r="DR94" s="580"/>
      <c r="DS94" s="580"/>
      <c r="DT94" s="580"/>
      <c r="DU94" s="580"/>
      <c r="DV94" s="580"/>
      <c r="DW94" s="580"/>
      <c r="DX94" s="580"/>
      <c r="DY94" s="580"/>
      <c r="DZ94" s="580"/>
      <c r="EA94" s="580"/>
      <c r="EB94" s="580"/>
      <c r="EC94" s="580"/>
      <c r="ED94" s="580"/>
      <c r="EE94" s="580"/>
      <c r="EF94" s="580"/>
      <c r="EG94" s="580"/>
      <c r="EH94" s="580"/>
      <c r="EI94" s="580"/>
      <c r="EJ94" s="580"/>
      <c r="EK94" s="580"/>
      <c r="EL94" s="580"/>
      <c r="EM94" s="580"/>
      <c r="EN94" s="580"/>
      <c r="EO94" s="580"/>
      <c r="EP94" s="580"/>
      <c r="EQ94" s="580"/>
      <c r="ER94" s="580"/>
      <c r="ES94" s="580"/>
      <c r="ET94" s="580"/>
      <c r="EU94" s="580"/>
      <c r="EV94" s="580"/>
      <c r="EW94" s="580"/>
      <c r="EX94" s="580"/>
      <c r="EY94" s="580"/>
      <c r="EZ94" s="580"/>
      <c r="FA94" s="580"/>
      <c r="FB94" s="580"/>
      <c r="FC94" s="580"/>
      <c r="FD94" s="580"/>
      <c r="FE94" s="580"/>
      <c r="FF94" s="580"/>
      <c r="FG94" s="580"/>
      <c r="FH94" s="580"/>
      <c r="FI94" s="580"/>
      <c r="FJ94" s="580"/>
      <c r="FK94" s="580"/>
      <c r="FL94" s="580"/>
      <c r="FM94" s="580"/>
      <c r="FN94" s="580"/>
      <c r="FO94" s="580"/>
      <c r="FP94" s="580"/>
      <c r="FQ94" s="580"/>
      <c r="FR94" s="580"/>
      <c r="FS94" s="580"/>
      <c r="FT94" s="580"/>
      <c r="FU94" s="580"/>
      <c r="FV94" s="580"/>
      <c r="FW94" s="580"/>
      <c r="FX94" s="580"/>
      <c r="FY94" s="580"/>
      <c r="FZ94" s="580"/>
      <c r="GA94" s="580"/>
      <c r="GB94" s="580"/>
      <c r="GC94" s="580"/>
      <c r="GD94" s="580"/>
      <c r="GE94" s="580"/>
      <c r="GF94" s="580"/>
      <c r="GG94" s="580"/>
      <c r="GH94" s="580"/>
      <c r="GI94" s="580"/>
      <c r="GJ94" s="580"/>
      <c r="GK94" s="580"/>
      <c r="GL94" s="580"/>
      <c r="GM94" s="580"/>
      <c r="GN94" s="580"/>
      <c r="GO94" s="580"/>
      <c r="GP94" s="580"/>
      <c r="GQ94" s="580"/>
      <c r="GR94" s="580"/>
      <c r="GS94" s="580"/>
      <c r="GT94" s="580"/>
      <c r="GU94" s="580"/>
      <c r="GV94" s="580"/>
      <c r="GW94" s="580"/>
      <c r="GX94" s="580"/>
      <c r="GY94" s="580"/>
      <c r="GZ94" s="580"/>
      <c r="HA94" s="580"/>
      <c r="HB94" s="580"/>
      <c r="HC94" s="580"/>
      <c r="HD94" s="580"/>
      <c r="HE94" s="580"/>
      <c r="HF94" s="580"/>
      <c r="HG94" s="580"/>
      <c r="HH94" s="580"/>
      <c r="HI94" s="580"/>
      <c r="HJ94" s="580"/>
      <c r="HK94" s="580"/>
      <c r="HL94" s="580"/>
      <c r="HM94" s="580"/>
      <c r="HN94" s="580"/>
      <c r="HO94" s="580"/>
      <c r="HP94" s="580"/>
      <c r="HQ94" s="580"/>
      <c r="HR94" s="580"/>
      <c r="HS94" s="580"/>
      <c r="HT94" s="580"/>
      <c r="HU94" s="580"/>
      <c r="HV94" s="580"/>
      <c r="HW94" s="580"/>
      <c r="HX94" s="580"/>
      <c r="HY94" s="580"/>
      <c r="HZ94" s="580"/>
      <c r="IA94" s="580"/>
      <c r="IB94" s="580"/>
      <c r="IC94" s="580"/>
      <c r="ID94" s="580"/>
      <c r="IE94" s="580"/>
      <c r="IF94" s="580"/>
      <c r="IG94" s="580"/>
      <c r="IH94" s="580"/>
      <c r="II94" s="580"/>
      <c r="IJ94" s="580"/>
      <c r="IK94" s="580"/>
      <c r="IL94" s="580"/>
    </row>
    <row r="95" spans="1:246" ht="34.5" customHeight="1">
      <c r="A95" s="1978" t="s">
        <v>40</v>
      </c>
      <c r="B95" s="1969" t="s">
        <v>306</v>
      </c>
      <c r="C95" s="1970"/>
      <c r="D95" s="1776" t="s">
        <v>307</v>
      </c>
      <c r="E95" s="1776"/>
      <c r="F95" s="1776"/>
      <c r="G95" s="1776"/>
      <c r="H95" s="1776"/>
      <c r="I95" s="1776"/>
      <c r="J95" s="1776"/>
      <c r="K95" s="1776"/>
      <c r="L95" s="1776"/>
      <c r="M95" s="1776"/>
      <c r="N95" s="1776"/>
      <c r="O95" s="1776"/>
      <c r="P95" s="1776"/>
      <c r="Q95" s="1776"/>
      <c r="R95" s="1776"/>
      <c r="S95" s="1776"/>
      <c r="T95" s="1776"/>
      <c r="U95" s="1776"/>
      <c r="V95" s="1776"/>
      <c r="W95" s="1776"/>
      <c r="X95" s="1776"/>
      <c r="Y95" s="1776"/>
      <c r="Z95" s="1776"/>
      <c r="AA95" s="1776"/>
      <c r="AB95" s="1776"/>
      <c r="AC95" s="1776"/>
      <c r="AD95" s="1776"/>
      <c r="AE95" s="1776"/>
      <c r="AF95" s="1776"/>
      <c r="AG95" s="1777"/>
      <c r="AH95" s="907"/>
      <c r="AI95" s="908"/>
      <c r="AJ95" s="944"/>
      <c r="AK95" s="1845" t="str">
        <f>BA95</f>
        <v>-</v>
      </c>
      <c r="AL95" s="1847" t="s">
        <v>5</v>
      </c>
      <c r="AM95" s="777"/>
      <c r="AN95" s="777"/>
      <c r="AO95" s="759"/>
      <c r="AP95" s="759"/>
      <c r="AQ95" s="759"/>
      <c r="AR95" s="759"/>
      <c r="AS95" s="759"/>
      <c r="AT95" s="1806" t="s">
        <v>40</v>
      </c>
      <c r="AU95" s="1928" t="s">
        <v>306</v>
      </c>
      <c r="AV95" s="1928"/>
      <c r="AW95" s="534">
        <f>IF(AH95="x",0,0)</f>
        <v>0</v>
      </c>
      <c r="AX95" s="758">
        <f>IF(AI95="x",1,0)</f>
        <v>0</v>
      </c>
      <c r="AY95" s="250"/>
      <c r="AZ95" s="1929">
        <f>AW95+AX95+AW96+AX96</f>
        <v>0</v>
      </c>
      <c r="BA95" s="1929" t="str">
        <f>IF(AZ95&gt;0,"X","-")</f>
        <v>-</v>
      </c>
      <c r="BB95" s="636"/>
      <c r="BC95" s="793"/>
      <c r="BD95" s="135"/>
      <c r="BE95" s="547"/>
      <c r="BF95" s="258"/>
      <c r="BG95" s="136"/>
      <c r="BH95" s="260"/>
      <c r="BI95" s="261"/>
      <c r="BJ95" s="246"/>
      <c r="BK95" s="246"/>
      <c r="BL95" s="246"/>
      <c r="BM95" s="246"/>
      <c r="BN95" s="246"/>
      <c r="BO95" s="246"/>
      <c r="BP95" s="246"/>
      <c r="BQ95" s="246"/>
      <c r="BR95" s="246"/>
      <c r="BS95" s="941"/>
      <c r="BT95" s="941"/>
      <c r="BU95" s="941"/>
      <c r="BV95" s="775"/>
      <c r="BW95" s="775"/>
      <c r="BX95" s="775"/>
      <c r="BY95" s="775"/>
      <c r="BZ95" s="775"/>
      <c r="CA95" s="775"/>
      <c r="CB95" s="775"/>
      <c r="CC95" s="580"/>
      <c r="CD95" s="580"/>
      <c r="CE95" s="580"/>
      <c r="CF95" s="580"/>
      <c r="CG95" s="580"/>
      <c r="CH95" s="580"/>
      <c r="CI95" s="775"/>
      <c r="CJ95" s="775"/>
      <c r="CK95" s="775"/>
      <c r="CL95" s="775"/>
      <c r="CM95" s="775"/>
      <c r="CN95" s="775"/>
      <c r="CO95" s="775"/>
      <c r="CP95" s="775"/>
      <c r="CQ95" s="775"/>
      <c r="CR95" s="775"/>
      <c r="CS95" s="775"/>
      <c r="CT95" s="941"/>
      <c r="CU95" s="941"/>
      <c r="CV95" s="941"/>
      <c r="CW95" s="580"/>
      <c r="CX95" s="580"/>
      <c r="CY95" s="580"/>
      <c r="CZ95" s="580"/>
      <c r="DA95" s="580"/>
      <c r="DB95" s="580"/>
      <c r="DC95" s="580"/>
      <c r="DD95" s="580"/>
      <c r="DE95" s="580"/>
      <c r="DF95" s="580"/>
      <c r="DG95" s="580"/>
      <c r="DH95" s="580"/>
      <c r="DI95" s="580"/>
      <c r="DJ95" s="580"/>
      <c r="DK95" s="580"/>
      <c r="DL95" s="580"/>
      <c r="DM95" s="580"/>
      <c r="DN95" s="580"/>
      <c r="DO95" s="580"/>
      <c r="DP95" s="580"/>
      <c r="DQ95" s="580"/>
      <c r="DR95" s="580"/>
      <c r="DS95" s="580"/>
      <c r="DT95" s="580"/>
      <c r="DU95" s="580"/>
      <c r="DV95" s="580"/>
      <c r="DW95" s="580"/>
      <c r="DX95" s="580"/>
      <c r="DY95" s="580"/>
      <c r="DZ95" s="580"/>
      <c r="EA95" s="580"/>
      <c r="EB95" s="580"/>
      <c r="EC95" s="580"/>
      <c r="ED95" s="580"/>
      <c r="EE95" s="580"/>
      <c r="EF95" s="580"/>
      <c r="EG95" s="580"/>
      <c r="EH95" s="580"/>
      <c r="EI95" s="580"/>
      <c r="EJ95" s="580"/>
      <c r="EK95" s="580"/>
      <c r="EL95" s="580"/>
      <c r="EM95" s="580"/>
      <c r="EN95" s="580"/>
      <c r="EO95" s="580"/>
      <c r="EP95" s="580"/>
      <c r="EQ95" s="580"/>
      <c r="ER95" s="580"/>
      <c r="ES95" s="580"/>
      <c r="ET95" s="580"/>
      <c r="EU95" s="580"/>
      <c r="EV95" s="580"/>
      <c r="EW95" s="580"/>
      <c r="EX95" s="580"/>
      <c r="EY95" s="580"/>
      <c r="EZ95" s="580"/>
      <c r="FA95" s="580"/>
      <c r="FB95" s="580"/>
      <c r="FC95" s="580"/>
      <c r="FD95" s="580"/>
      <c r="FE95" s="580"/>
      <c r="FF95" s="580"/>
      <c r="FG95" s="580"/>
      <c r="FH95" s="580"/>
      <c r="FI95" s="580"/>
      <c r="FJ95" s="580"/>
      <c r="FK95" s="580"/>
      <c r="FL95" s="580"/>
      <c r="FM95" s="580"/>
      <c r="FN95" s="580"/>
      <c r="FO95" s="580"/>
      <c r="FP95" s="580"/>
      <c r="FQ95" s="580"/>
      <c r="FR95" s="580"/>
      <c r="FS95" s="580"/>
      <c r="FT95" s="580"/>
      <c r="FU95" s="580"/>
      <c r="FV95" s="580"/>
      <c r="FW95" s="580"/>
      <c r="FX95" s="580"/>
      <c r="FY95" s="580"/>
      <c r="FZ95" s="580"/>
      <c r="GA95" s="580"/>
      <c r="GB95" s="580"/>
      <c r="GC95" s="580"/>
      <c r="GD95" s="580"/>
      <c r="GE95" s="580"/>
      <c r="GF95" s="580"/>
      <c r="GG95" s="580"/>
      <c r="GH95" s="580"/>
      <c r="GI95" s="580"/>
      <c r="GJ95" s="580"/>
      <c r="GK95" s="580"/>
      <c r="GL95" s="580"/>
      <c r="GM95" s="580"/>
      <c r="GN95" s="580"/>
      <c r="GO95" s="580"/>
      <c r="GP95" s="580"/>
      <c r="GQ95" s="580"/>
      <c r="GR95" s="580"/>
      <c r="GS95" s="580"/>
      <c r="GT95" s="580"/>
      <c r="GU95" s="580"/>
      <c r="GV95" s="580"/>
      <c r="GW95" s="580"/>
      <c r="GX95" s="580"/>
      <c r="GY95" s="580"/>
      <c r="GZ95" s="580"/>
      <c r="HA95" s="580"/>
      <c r="HB95" s="580"/>
      <c r="HC95" s="580"/>
      <c r="HD95" s="580"/>
      <c r="HE95" s="580"/>
      <c r="HF95" s="580"/>
      <c r="HG95" s="580"/>
      <c r="HH95" s="580"/>
      <c r="HI95" s="580"/>
      <c r="HJ95" s="580"/>
      <c r="HK95" s="580"/>
      <c r="HL95" s="580"/>
      <c r="HM95" s="580"/>
      <c r="HN95" s="580"/>
      <c r="HO95" s="580"/>
      <c r="HP95" s="580"/>
      <c r="HQ95" s="580"/>
      <c r="HR95" s="580"/>
      <c r="HS95" s="580"/>
      <c r="HT95" s="580"/>
      <c r="HU95" s="580"/>
      <c r="HV95" s="580"/>
      <c r="HW95" s="580"/>
      <c r="HX95" s="580"/>
      <c r="HY95" s="580"/>
      <c r="HZ95" s="580"/>
      <c r="IA95" s="580"/>
      <c r="IB95" s="580"/>
      <c r="IC95" s="580"/>
      <c r="ID95" s="580"/>
      <c r="IE95" s="580"/>
      <c r="IF95" s="580"/>
      <c r="IG95" s="580"/>
      <c r="IH95" s="580"/>
      <c r="II95" s="580"/>
      <c r="IJ95" s="580"/>
      <c r="IK95" s="580"/>
      <c r="IL95" s="580"/>
    </row>
    <row r="96" spans="1:246" ht="22.9" customHeight="1">
      <c r="A96" s="1979"/>
      <c r="B96" s="1971"/>
      <c r="C96" s="1972"/>
      <c r="D96" s="1774" t="s">
        <v>308</v>
      </c>
      <c r="E96" s="1774"/>
      <c r="F96" s="1774"/>
      <c r="G96" s="1774"/>
      <c r="H96" s="1774"/>
      <c r="I96" s="1774"/>
      <c r="J96" s="1774"/>
      <c r="K96" s="1774"/>
      <c r="L96" s="1774"/>
      <c r="M96" s="1774"/>
      <c r="N96" s="1774"/>
      <c r="O96" s="1774"/>
      <c r="P96" s="1774"/>
      <c r="Q96" s="1774"/>
      <c r="R96" s="1774"/>
      <c r="S96" s="1774"/>
      <c r="T96" s="1774"/>
      <c r="U96" s="1774"/>
      <c r="V96" s="1774"/>
      <c r="W96" s="1774"/>
      <c r="X96" s="1774"/>
      <c r="Y96" s="1774"/>
      <c r="Z96" s="1774"/>
      <c r="AA96" s="1774"/>
      <c r="AB96" s="1774"/>
      <c r="AC96" s="1774"/>
      <c r="AD96" s="1774"/>
      <c r="AE96" s="1774"/>
      <c r="AF96" s="1774"/>
      <c r="AG96" s="1775"/>
      <c r="AH96" s="940"/>
      <c r="AI96" s="916"/>
      <c r="AJ96" s="917"/>
      <c r="AK96" s="1846"/>
      <c r="AL96" s="1840"/>
      <c r="AM96" s="777"/>
      <c r="AN96" s="777"/>
      <c r="AO96" s="759"/>
      <c r="AP96" s="759"/>
      <c r="AQ96" s="759"/>
      <c r="AR96" s="759"/>
      <c r="AS96" s="759"/>
      <c r="AT96" s="1807"/>
      <c r="AU96" s="1928"/>
      <c r="AV96" s="1928"/>
      <c r="AW96" s="756">
        <f>IF(AH96="x",0,0)</f>
        <v>0</v>
      </c>
      <c r="AX96" s="893">
        <f>IF(AI96="x",1,0)</f>
        <v>0</v>
      </c>
      <c r="AY96" s="242"/>
      <c r="AZ96" s="1801"/>
      <c r="BA96" s="1801"/>
      <c r="BB96" s="636"/>
      <c r="BC96" s="793"/>
      <c r="BD96" s="135"/>
      <c r="BE96" s="547"/>
      <c r="BF96" s="258"/>
      <c r="BG96" s="136"/>
      <c r="BH96" s="260"/>
      <c r="BI96" s="261"/>
      <c r="BJ96" s="246"/>
      <c r="BK96" s="246"/>
      <c r="BL96" s="246"/>
      <c r="BM96" s="246"/>
      <c r="BN96" s="246"/>
      <c r="BO96" s="246"/>
      <c r="BP96" s="246"/>
      <c r="BQ96" s="246"/>
      <c r="BR96" s="246"/>
      <c r="BS96" s="941"/>
      <c r="BT96" s="941"/>
      <c r="BU96" s="941"/>
      <c r="BV96" s="775"/>
      <c r="BW96" s="775"/>
      <c r="BX96" s="775"/>
      <c r="BY96" s="775"/>
      <c r="BZ96" s="775"/>
      <c r="CA96" s="775"/>
      <c r="CB96" s="775"/>
      <c r="CC96" s="580"/>
      <c r="CD96" s="580"/>
      <c r="CE96" s="580"/>
      <c r="CF96" s="580"/>
      <c r="CG96" s="580"/>
      <c r="CH96" s="580"/>
      <c r="CI96" s="775"/>
      <c r="CJ96" s="775"/>
      <c r="CK96" s="775"/>
      <c r="CL96" s="775"/>
      <c r="CM96" s="775"/>
      <c r="CN96" s="775"/>
      <c r="CO96" s="775"/>
      <c r="CP96" s="775"/>
      <c r="CQ96" s="775"/>
      <c r="CR96" s="775"/>
      <c r="CS96" s="775"/>
      <c r="CT96" s="941"/>
      <c r="CU96" s="941"/>
      <c r="CV96" s="941"/>
      <c r="CW96" s="580"/>
      <c r="CX96" s="580"/>
      <c r="CY96" s="580"/>
      <c r="CZ96" s="580"/>
      <c r="DA96" s="580"/>
      <c r="DB96" s="580"/>
      <c r="DC96" s="580"/>
      <c r="DD96" s="580"/>
      <c r="DE96" s="580"/>
      <c r="DF96" s="580"/>
      <c r="DG96" s="580"/>
      <c r="DH96" s="580"/>
      <c r="DI96" s="580"/>
      <c r="DJ96" s="580"/>
      <c r="DK96" s="580"/>
      <c r="DL96" s="580"/>
      <c r="DM96" s="580"/>
      <c r="DN96" s="580"/>
      <c r="DO96" s="580"/>
      <c r="DP96" s="580"/>
      <c r="DQ96" s="580"/>
      <c r="DR96" s="580"/>
      <c r="DS96" s="580"/>
      <c r="DT96" s="580"/>
      <c r="DU96" s="580"/>
      <c r="DV96" s="580"/>
      <c r="DW96" s="580"/>
      <c r="DX96" s="580"/>
      <c r="DY96" s="580"/>
      <c r="DZ96" s="580"/>
      <c r="EA96" s="580"/>
      <c r="EB96" s="580"/>
      <c r="EC96" s="580"/>
      <c r="ED96" s="580"/>
      <c r="EE96" s="580"/>
      <c r="EF96" s="580"/>
      <c r="EG96" s="580"/>
      <c r="EH96" s="580"/>
      <c r="EI96" s="580"/>
      <c r="EJ96" s="580"/>
      <c r="EK96" s="580"/>
      <c r="EL96" s="580"/>
      <c r="EM96" s="580"/>
      <c r="EN96" s="580"/>
      <c r="EO96" s="580"/>
      <c r="EP96" s="580"/>
      <c r="EQ96" s="580"/>
      <c r="ER96" s="580"/>
      <c r="ES96" s="580"/>
      <c r="ET96" s="580"/>
      <c r="EU96" s="580"/>
      <c r="EV96" s="580"/>
      <c r="EW96" s="580"/>
      <c r="EX96" s="580"/>
      <c r="EY96" s="580"/>
      <c r="EZ96" s="580"/>
      <c r="FA96" s="580"/>
      <c r="FB96" s="580"/>
      <c r="FC96" s="580"/>
      <c r="FD96" s="580"/>
      <c r="FE96" s="580"/>
      <c r="FF96" s="580"/>
      <c r="FG96" s="580"/>
      <c r="FH96" s="580"/>
      <c r="FI96" s="580"/>
      <c r="FJ96" s="580"/>
      <c r="FK96" s="580"/>
      <c r="FL96" s="580"/>
      <c r="FM96" s="580"/>
      <c r="FN96" s="580"/>
      <c r="FO96" s="580"/>
      <c r="FP96" s="580"/>
      <c r="FQ96" s="580"/>
      <c r="FR96" s="580"/>
      <c r="FS96" s="580"/>
      <c r="FT96" s="580"/>
      <c r="FU96" s="580"/>
      <c r="FV96" s="580"/>
      <c r="FW96" s="580"/>
      <c r="FX96" s="580"/>
      <c r="FY96" s="580"/>
      <c r="FZ96" s="580"/>
      <c r="GA96" s="580"/>
      <c r="GB96" s="580"/>
      <c r="GC96" s="580"/>
      <c r="GD96" s="580"/>
      <c r="GE96" s="580"/>
      <c r="GF96" s="580"/>
      <c r="GG96" s="580"/>
      <c r="GH96" s="580"/>
      <c r="GI96" s="580"/>
      <c r="GJ96" s="580"/>
      <c r="GK96" s="580"/>
      <c r="GL96" s="580"/>
      <c r="GM96" s="580"/>
      <c r="GN96" s="580"/>
      <c r="GO96" s="580"/>
      <c r="GP96" s="580"/>
      <c r="GQ96" s="580"/>
      <c r="GR96" s="580"/>
      <c r="GS96" s="580"/>
      <c r="GT96" s="580"/>
      <c r="GU96" s="580"/>
      <c r="GV96" s="580"/>
      <c r="GW96" s="580"/>
      <c r="GX96" s="580"/>
      <c r="GY96" s="580"/>
      <c r="GZ96" s="580"/>
      <c r="HA96" s="580"/>
      <c r="HB96" s="580"/>
      <c r="HC96" s="580"/>
      <c r="HD96" s="580"/>
      <c r="HE96" s="580"/>
      <c r="HF96" s="580"/>
      <c r="HG96" s="580"/>
      <c r="HH96" s="580"/>
      <c r="HI96" s="580"/>
      <c r="HJ96" s="580"/>
      <c r="HK96" s="580"/>
      <c r="HL96" s="580"/>
      <c r="HM96" s="580"/>
      <c r="HN96" s="580"/>
      <c r="HO96" s="580"/>
      <c r="HP96" s="580"/>
      <c r="HQ96" s="580"/>
      <c r="HR96" s="580"/>
      <c r="HS96" s="580"/>
      <c r="HT96" s="580"/>
      <c r="HU96" s="580"/>
      <c r="HV96" s="580"/>
      <c r="HW96" s="580"/>
      <c r="HX96" s="580"/>
      <c r="HY96" s="580"/>
      <c r="HZ96" s="580"/>
      <c r="IA96" s="580"/>
      <c r="IB96" s="580"/>
      <c r="IC96" s="580"/>
      <c r="ID96" s="580"/>
      <c r="IE96" s="580"/>
      <c r="IF96" s="580"/>
      <c r="IG96" s="580"/>
      <c r="IH96" s="580"/>
      <c r="II96" s="580"/>
      <c r="IJ96" s="580"/>
      <c r="IK96" s="580"/>
      <c r="IL96" s="580"/>
    </row>
    <row r="97" spans="1:246" ht="31.5" customHeight="1">
      <c r="A97" s="1980"/>
      <c r="B97" s="1969" t="s">
        <v>48</v>
      </c>
      <c r="C97" s="1970"/>
      <c r="D97" s="1973" t="s">
        <v>309</v>
      </c>
      <c r="E97" s="1974"/>
      <c r="F97" s="1974"/>
      <c r="G97" s="1974"/>
      <c r="H97" s="1974"/>
      <c r="I97" s="1974"/>
      <c r="J97" s="1974"/>
      <c r="K97" s="1974"/>
      <c r="L97" s="1974"/>
      <c r="M97" s="1974"/>
      <c r="N97" s="1974"/>
      <c r="O97" s="1974"/>
      <c r="P97" s="1974"/>
      <c r="Q97" s="1974"/>
      <c r="R97" s="1974"/>
      <c r="S97" s="1974"/>
      <c r="T97" s="1974"/>
      <c r="U97" s="1974"/>
      <c r="V97" s="1974"/>
      <c r="W97" s="1974"/>
      <c r="X97" s="1974"/>
      <c r="Y97" s="1974"/>
      <c r="Z97" s="1974"/>
      <c r="AA97" s="1974"/>
      <c r="AB97" s="1974"/>
      <c r="AC97" s="1974"/>
      <c r="AD97" s="1974"/>
      <c r="AE97" s="1974"/>
      <c r="AF97" s="1974"/>
      <c r="AG97" s="1975"/>
      <c r="AH97" s="940"/>
      <c r="AI97" s="916"/>
      <c r="AJ97" s="917"/>
      <c r="AK97" s="1848" t="str">
        <f>BA97</f>
        <v>-</v>
      </c>
      <c r="AL97" s="1840"/>
      <c r="AM97" s="777"/>
      <c r="AN97" s="777"/>
      <c r="AO97" s="759"/>
      <c r="AP97" s="759"/>
      <c r="AQ97" s="759"/>
      <c r="AR97" s="759"/>
      <c r="AS97" s="759"/>
      <c r="AT97" s="1807"/>
      <c r="AU97" s="1802" t="s">
        <v>48</v>
      </c>
      <c r="AV97" s="1803"/>
      <c r="AW97" s="248">
        <f>IF(AH97="x",0,0)</f>
        <v>0</v>
      </c>
      <c r="AX97" s="893">
        <f>IF(AI97="x",1,0)</f>
        <v>0</v>
      </c>
      <c r="AY97" s="242"/>
      <c r="AZ97" s="1800">
        <f>AW97+AX97+AW98+AX98</f>
        <v>0</v>
      </c>
      <c r="BA97" s="1800" t="str">
        <f>IF(AZ97&gt;0,"X","-")</f>
        <v>-</v>
      </c>
      <c r="BB97" s="636"/>
      <c r="BC97" s="793"/>
      <c r="BD97" s="135"/>
      <c r="BE97" s="547"/>
      <c r="BF97" s="258"/>
      <c r="BG97" s="136"/>
      <c r="BH97" s="260"/>
      <c r="BI97" s="261"/>
      <c r="BJ97" s="246"/>
      <c r="BK97" s="246"/>
      <c r="BL97" s="246"/>
      <c r="BM97" s="246"/>
      <c r="BN97" s="246"/>
      <c r="BO97" s="246"/>
      <c r="BP97" s="246"/>
      <c r="BQ97" s="246"/>
      <c r="BR97" s="246"/>
      <c r="BS97" s="941"/>
      <c r="BT97" s="941"/>
      <c r="BU97" s="941"/>
      <c r="BV97" s="775"/>
      <c r="BW97" s="775"/>
      <c r="BX97" s="775"/>
      <c r="BY97" s="775"/>
      <c r="BZ97" s="775"/>
      <c r="CA97" s="775"/>
      <c r="CB97" s="775"/>
      <c r="CC97" s="580"/>
      <c r="CD97" s="580"/>
      <c r="CE97" s="580"/>
      <c r="CF97" s="580"/>
      <c r="CG97" s="580"/>
      <c r="CH97" s="580"/>
      <c r="CI97" s="775"/>
      <c r="CJ97" s="775"/>
      <c r="CK97" s="775"/>
      <c r="CL97" s="775"/>
      <c r="CM97" s="775"/>
      <c r="CN97" s="775"/>
      <c r="CO97" s="775"/>
      <c r="CP97" s="775"/>
      <c r="CQ97" s="775"/>
      <c r="CR97" s="775"/>
      <c r="CS97" s="775"/>
      <c r="CT97" s="941"/>
      <c r="CU97" s="941"/>
      <c r="CV97" s="941"/>
      <c r="CW97" s="580"/>
      <c r="CX97" s="580"/>
      <c r="CY97" s="580"/>
      <c r="CZ97" s="580"/>
      <c r="DA97" s="580"/>
      <c r="DB97" s="580"/>
      <c r="DC97" s="580"/>
      <c r="DD97" s="580"/>
      <c r="DE97" s="580"/>
      <c r="DF97" s="580"/>
      <c r="DG97" s="580"/>
      <c r="DH97" s="580"/>
      <c r="DI97" s="580"/>
      <c r="DJ97" s="580"/>
      <c r="DK97" s="580"/>
      <c r="DL97" s="580"/>
      <c r="DM97" s="580"/>
      <c r="DN97" s="580"/>
      <c r="DO97" s="580"/>
      <c r="DP97" s="580"/>
      <c r="DQ97" s="580"/>
      <c r="DR97" s="580"/>
      <c r="DS97" s="580"/>
      <c r="DT97" s="580"/>
      <c r="DU97" s="580"/>
      <c r="DV97" s="580"/>
      <c r="DW97" s="580"/>
      <c r="DX97" s="580"/>
      <c r="DY97" s="580"/>
      <c r="DZ97" s="580"/>
      <c r="EA97" s="580"/>
      <c r="EB97" s="580"/>
      <c r="EC97" s="580"/>
      <c r="ED97" s="580"/>
      <c r="EE97" s="580"/>
      <c r="EF97" s="580"/>
      <c r="EG97" s="580"/>
      <c r="EH97" s="580"/>
      <c r="EI97" s="580"/>
      <c r="EJ97" s="580"/>
      <c r="EK97" s="580"/>
      <c r="EL97" s="580"/>
      <c r="EM97" s="580"/>
      <c r="EN97" s="580"/>
      <c r="EO97" s="580"/>
      <c r="EP97" s="580"/>
      <c r="EQ97" s="580"/>
      <c r="ER97" s="580"/>
      <c r="ES97" s="580"/>
      <c r="ET97" s="580"/>
      <c r="EU97" s="580"/>
      <c r="EV97" s="580"/>
      <c r="EW97" s="580"/>
      <c r="EX97" s="580"/>
      <c r="EY97" s="580"/>
      <c r="EZ97" s="580"/>
      <c r="FA97" s="580"/>
      <c r="FB97" s="580"/>
      <c r="FC97" s="580"/>
      <c r="FD97" s="580"/>
      <c r="FE97" s="580"/>
      <c r="FF97" s="580"/>
      <c r="FG97" s="580"/>
      <c r="FH97" s="580"/>
      <c r="FI97" s="580"/>
      <c r="FJ97" s="580"/>
      <c r="FK97" s="580"/>
      <c r="FL97" s="580"/>
      <c r="FM97" s="580"/>
      <c r="FN97" s="580"/>
      <c r="FO97" s="580"/>
      <c r="FP97" s="580"/>
      <c r="FQ97" s="580"/>
      <c r="FR97" s="580"/>
      <c r="FS97" s="580"/>
      <c r="FT97" s="580"/>
      <c r="FU97" s="580"/>
      <c r="FV97" s="580"/>
      <c r="FW97" s="580"/>
      <c r="FX97" s="580"/>
      <c r="FY97" s="580"/>
      <c r="FZ97" s="580"/>
      <c r="GA97" s="580"/>
      <c r="GB97" s="580"/>
      <c r="GC97" s="580"/>
      <c r="GD97" s="580"/>
      <c r="GE97" s="580"/>
      <c r="GF97" s="580"/>
      <c r="GG97" s="580"/>
      <c r="GH97" s="580"/>
      <c r="GI97" s="580"/>
      <c r="GJ97" s="580"/>
      <c r="GK97" s="580"/>
      <c r="GL97" s="580"/>
      <c r="GM97" s="580"/>
      <c r="GN97" s="580"/>
      <c r="GO97" s="580"/>
      <c r="GP97" s="580"/>
      <c r="GQ97" s="580"/>
      <c r="GR97" s="580"/>
      <c r="GS97" s="580"/>
      <c r="GT97" s="580"/>
      <c r="GU97" s="580"/>
      <c r="GV97" s="580"/>
      <c r="GW97" s="580"/>
      <c r="GX97" s="580"/>
      <c r="GY97" s="580"/>
      <c r="GZ97" s="580"/>
      <c r="HA97" s="580"/>
      <c r="HB97" s="580"/>
      <c r="HC97" s="580"/>
      <c r="HD97" s="580"/>
      <c r="HE97" s="580"/>
      <c r="HF97" s="580"/>
      <c r="HG97" s="580"/>
      <c r="HH97" s="580"/>
      <c r="HI97" s="580"/>
      <c r="HJ97" s="580"/>
      <c r="HK97" s="580"/>
      <c r="HL97" s="580"/>
      <c r="HM97" s="580"/>
      <c r="HN97" s="580"/>
      <c r="HO97" s="580"/>
      <c r="HP97" s="580"/>
      <c r="HQ97" s="580"/>
      <c r="HR97" s="580"/>
      <c r="HS97" s="580"/>
      <c r="HT97" s="580"/>
      <c r="HU97" s="580"/>
      <c r="HV97" s="580"/>
      <c r="HW97" s="580"/>
      <c r="HX97" s="580"/>
      <c r="HY97" s="580"/>
      <c r="HZ97" s="580"/>
      <c r="IA97" s="580"/>
      <c r="IB97" s="580"/>
      <c r="IC97" s="580"/>
      <c r="ID97" s="580"/>
      <c r="IE97" s="580"/>
      <c r="IF97" s="580"/>
      <c r="IG97" s="580"/>
      <c r="IH97" s="580"/>
      <c r="II97" s="580"/>
      <c r="IJ97" s="580"/>
      <c r="IK97" s="580"/>
      <c r="IL97" s="580"/>
    </row>
    <row r="98" spans="1:246" s="18" customFormat="1" ht="31.5" customHeight="1">
      <c r="A98" s="1980"/>
      <c r="B98" s="1971"/>
      <c r="C98" s="1972"/>
      <c r="D98" s="1773" t="s">
        <v>310</v>
      </c>
      <c r="E98" s="1774"/>
      <c r="F98" s="1774"/>
      <c r="G98" s="1774"/>
      <c r="H98" s="1774"/>
      <c r="I98" s="1774"/>
      <c r="J98" s="1774"/>
      <c r="K98" s="1774"/>
      <c r="L98" s="1774"/>
      <c r="M98" s="1774"/>
      <c r="N98" s="1774"/>
      <c r="O98" s="1774"/>
      <c r="P98" s="1774"/>
      <c r="Q98" s="1774"/>
      <c r="R98" s="1774"/>
      <c r="S98" s="1774"/>
      <c r="T98" s="1774"/>
      <c r="U98" s="1774"/>
      <c r="V98" s="1774"/>
      <c r="W98" s="1774"/>
      <c r="X98" s="1774"/>
      <c r="Y98" s="1774"/>
      <c r="Z98" s="1774"/>
      <c r="AA98" s="1774"/>
      <c r="AB98" s="1774"/>
      <c r="AC98" s="1774"/>
      <c r="AD98" s="1774"/>
      <c r="AE98" s="1774"/>
      <c r="AF98" s="1774"/>
      <c r="AG98" s="1775"/>
      <c r="AH98" s="940"/>
      <c r="AI98" s="916"/>
      <c r="AJ98" s="917"/>
      <c r="AK98" s="1846"/>
      <c r="AL98" s="1840"/>
      <c r="AM98" s="794"/>
      <c r="AN98" s="794"/>
      <c r="AO98" s="795"/>
      <c r="AP98" s="795"/>
      <c r="AQ98" s="795"/>
      <c r="AR98" s="795"/>
      <c r="AS98" s="795"/>
      <c r="AT98" s="1807"/>
      <c r="AU98" s="1804"/>
      <c r="AV98" s="1805"/>
      <c r="AW98" s="248">
        <f>IF(AH98="x",0,0)</f>
        <v>0</v>
      </c>
      <c r="AX98" s="893">
        <f>IF(AI98="x",1,0)</f>
        <v>0</v>
      </c>
      <c r="AY98" s="242"/>
      <c r="AZ98" s="1801"/>
      <c r="BA98" s="1801"/>
      <c r="BB98" s="636"/>
      <c r="BC98" s="796"/>
      <c r="BD98" s="135"/>
      <c r="BE98" s="547"/>
      <c r="BF98" s="258"/>
      <c r="BG98" s="136"/>
      <c r="BH98" s="260"/>
      <c r="BI98" s="261"/>
      <c r="BJ98" s="124"/>
      <c r="BK98" s="124"/>
      <c r="BL98" s="124"/>
      <c r="BM98" s="124"/>
      <c r="BN98" s="124"/>
      <c r="BO98" s="124"/>
      <c r="BP98" s="124"/>
      <c r="BQ98" s="124"/>
      <c r="BR98" s="124"/>
      <c r="BS98" s="259"/>
      <c r="BT98" s="259"/>
      <c r="BU98" s="259"/>
      <c r="BV98" s="776"/>
      <c r="BW98" s="776"/>
      <c r="BX98" s="776"/>
      <c r="BY98" s="776"/>
      <c r="BZ98" s="776"/>
      <c r="CA98" s="776"/>
      <c r="CB98" s="776"/>
      <c r="CC98" s="780"/>
      <c r="CD98" s="780"/>
      <c r="CE98" s="780"/>
      <c r="CF98" s="780"/>
      <c r="CG98" s="780"/>
      <c r="CH98" s="780"/>
      <c r="CI98" s="776"/>
      <c r="CJ98" s="776"/>
      <c r="CK98" s="776"/>
      <c r="CL98" s="776"/>
      <c r="CM98" s="776"/>
      <c r="CN98" s="776"/>
      <c r="CO98" s="776"/>
      <c r="CP98" s="776"/>
      <c r="CQ98" s="776"/>
      <c r="CR98" s="776"/>
      <c r="CS98" s="776"/>
      <c r="CT98" s="259"/>
      <c r="CU98" s="259"/>
      <c r="CV98" s="259"/>
      <c r="CW98" s="780"/>
      <c r="CX98" s="780"/>
      <c r="CY98" s="780"/>
      <c r="CZ98" s="780"/>
      <c r="DA98" s="780"/>
      <c r="DB98" s="780"/>
      <c r="DC98" s="780"/>
      <c r="DD98" s="780"/>
      <c r="DE98" s="780"/>
      <c r="DF98" s="780"/>
      <c r="DG98" s="780"/>
      <c r="DH98" s="780"/>
      <c r="DI98" s="780"/>
      <c r="DJ98" s="780"/>
      <c r="DK98" s="780"/>
      <c r="DL98" s="780"/>
      <c r="DM98" s="780"/>
      <c r="DN98" s="780"/>
      <c r="DO98" s="780"/>
      <c r="DP98" s="780"/>
      <c r="DQ98" s="780"/>
      <c r="DR98" s="780"/>
      <c r="DS98" s="780"/>
      <c r="DT98" s="780"/>
      <c r="DU98" s="780"/>
      <c r="DV98" s="780"/>
      <c r="DW98" s="780"/>
      <c r="DX98" s="780"/>
      <c r="DY98" s="780"/>
      <c r="DZ98" s="780"/>
      <c r="EA98" s="780"/>
      <c r="EB98" s="780"/>
      <c r="EC98" s="780"/>
      <c r="ED98" s="780"/>
      <c r="EE98" s="780"/>
      <c r="EF98" s="780"/>
      <c r="EG98" s="780"/>
      <c r="EH98" s="780"/>
      <c r="EI98" s="780"/>
      <c r="EJ98" s="780"/>
      <c r="EK98" s="780"/>
      <c r="EL98" s="780"/>
      <c r="EM98" s="780"/>
      <c r="EN98" s="780"/>
      <c r="EO98" s="780"/>
      <c r="EP98" s="780"/>
      <c r="EQ98" s="780"/>
      <c r="ER98" s="780"/>
      <c r="ES98" s="780"/>
      <c r="ET98" s="780"/>
      <c r="EU98" s="780"/>
      <c r="EV98" s="780"/>
      <c r="EW98" s="780"/>
      <c r="EX98" s="780"/>
      <c r="EY98" s="780"/>
      <c r="EZ98" s="780"/>
      <c r="FA98" s="780"/>
      <c r="FB98" s="780"/>
      <c r="FC98" s="780"/>
      <c r="FD98" s="780"/>
      <c r="FE98" s="780"/>
      <c r="FF98" s="780"/>
      <c r="FG98" s="780"/>
      <c r="FH98" s="780"/>
      <c r="FI98" s="780"/>
      <c r="FJ98" s="780"/>
      <c r="FK98" s="780"/>
      <c r="FL98" s="780"/>
      <c r="FM98" s="780"/>
      <c r="FN98" s="780"/>
      <c r="FO98" s="780"/>
      <c r="FP98" s="780"/>
      <c r="FQ98" s="780"/>
      <c r="FR98" s="780"/>
      <c r="FS98" s="780"/>
      <c r="FT98" s="780"/>
      <c r="FU98" s="780"/>
      <c r="FV98" s="780"/>
      <c r="FW98" s="780"/>
      <c r="FX98" s="780"/>
      <c r="FY98" s="780"/>
      <c r="FZ98" s="780"/>
      <c r="GA98" s="780"/>
      <c r="GB98" s="780"/>
      <c r="GC98" s="780"/>
      <c r="GD98" s="780"/>
      <c r="GE98" s="780"/>
      <c r="GF98" s="780"/>
      <c r="GG98" s="780"/>
      <c r="GH98" s="780"/>
      <c r="GI98" s="780"/>
      <c r="GJ98" s="780"/>
      <c r="GK98" s="780"/>
      <c r="GL98" s="780"/>
      <c r="GM98" s="780"/>
      <c r="GN98" s="780"/>
      <c r="GO98" s="780"/>
      <c r="GP98" s="780"/>
      <c r="GQ98" s="780"/>
      <c r="GR98" s="780"/>
      <c r="GS98" s="780"/>
      <c r="GT98" s="780"/>
      <c r="GU98" s="780"/>
      <c r="GV98" s="780"/>
      <c r="GW98" s="780"/>
      <c r="GX98" s="780"/>
      <c r="GY98" s="780"/>
      <c r="GZ98" s="780"/>
      <c r="HA98" s="780"/>
      <c r="HB98" s="780"/>
      <c r="HC98" s="780"/>
      <c r="HD98" s="780"/>
      <c r="HE98" s="780"/>
      <c r="HF98" s="780"/>
      <c r="HG98" s="780"/>
      <c r="HH98" s="780"/>
      <c r="HI98" s="780"/>
      <c r="HJ98" s="780"/>
      <c r="HK98" s="780"/>
      <c r="HL98" s="780"/>
      <c r="HM98" s="780"/>
      <c r="HN98" s="780"/>
      <c r="HO98" s="780"/>
      <c r="HP98" s="780"/>
      <c r="HQ98" s="780"/>
      <c r="HR98" s="780"/>
      <c r="HS98" s="780"/>
      <c r="HT98" s="780"/>
      <c r="HU98" s="780"/>
      <c r="HV98" s="780"/>
      <c r="HW98" s="780"/>
      <c r="HX98" s="780"/>
      <c r="HY98" s="780"/>
      <c r="HZ98" s="780"/>
      <c r="IA98" s="780"/>
      <c r="IB98" s="780"/>
      <c r="IC98" s="780"/>
      <c r="ID98" s="780"/>
      <c r="IE98" s="780"/>
      <c r="IF98" s="780"/>
      <c r="IG98" s="780"/>
      <c r="IH98" s="780"/>
      <c r="II98" s="780"/>
      <c r="IJ98" s="780"/>
      <c r="IK98" s="780"/>
      <c r="IL98" s="780"/>
    </row>
    <row r="99" spans="1:246" ht="36.75" customHeight="1">
      <c r="A99" s="1980"/>
      <c r="B99" s="629" t="s">
        <v>49</v>
      </c>
      <c r="C99" s="630"/>
      <c r="D99" s="1773" t="s">
        <v>311</v>
      </c>
      <c r="E99" s="1774"/>
      <c r="F99" s="1774"/>
      <c r="G99" s="1774"/>
      <c r="H99" s="1774"/>
      <c r="I99" s="1774"/>
      <c r="J99" s="1774"/>
      <c r="K99" s="1774"/>
      <c r="L99" s="1774"/>
      <c r="M99" s="1774"/>
      <c r="N99" s="1774"/>
      <c r="O99" s="1774"/>
      <c r="P99" s="1774"/>
      <c r="Q99" s="1774"/>
      <c r="R99" s="1774"/>
      <c r="S99" s="1774"/>
      <c r="T99" s="1774"/>
      <c r="U99" s="1774"/>
      <c r="V99" s="1774"/>
      <c r="W99" s="1774"/>
      <c r="X99" s="1774"/>
      <c r="Y99" s="1774"/>
      <c r="Z99" s="1774"/>
      <c r="AA99" s="1774"/>
      <c r="AB99" s="1774"/>
      <c r="AC99" s="1774"/>
      <c r="AD99" s="1774"/>
      <c r="AE99" s="1774"/>
      <c r="AF99" s="1774"/>
      <c r="AG99" s="1775"/>
      <c r="AH99" s="940"/>
      <c r="AI99" s="916"/>
      <c r="AJ99" s="917"/>
      <c r="AK99" s="880" t="str">
        <f>BA99</f>
        <v>-</v>
      </c>
      <c r="AL99" s="900"/>
      <c r="AM99" s="777"/>
      <c r="AN99" s="777"/>
      <c r="AO99" s="759"/>
      <c r="AP99" s="759"/>
      <c r="AQ99" s="759"/>
      <c r="AR99" s="759"/>
      <c r="AS99" s="759"/>
      <c r="AT99" s="1807"/>
      <c r="AU99" s="1935" t="s">
        <v>49</v>
      </c>
      <c r="AV99" s="1936"/>
      <c r="AW99" s="243">
        <f>IF(AH99="x",1,0)</f>
        <v>0</v>
      </c>
      <c r="AX99" s="533">
        <f>IF(AI99="x",0,0)</f>
        <v>0</v>
      </c>
      <c r="AY99" s="242"/>
      <c r="AZ99" s="242">
        <f>SUM(AW99:AY99)</f>
        <v>0</v>
      </c>
      <c r="BA99" s="637" t="str">
        <f>IF(AZ99&gt;0,"X","-")</f>
        <v>-</v>
      </c>
      <c r="BB99" s="636"/>
      <c r="BC99" s="793"/>
      <c r="BD99" s="135"/>
      <c r="BE99" s="547"/>
      <c r="BF99" s="258"/>
      <c r="BG99" s="136"/>
      <c r="BH99" s="260"/>
      <c r="BI99" s="261"/>
      <c r="BJ99" s="246"/>
      <c r="BK99" s="246"/>
      <c r="BL99" s="124"/>
      <c r="BM99" s="594"/>
      <c r="BN99" s="246"/>
      <c r="BO99" s="246"/>
      <c r="BP99" s="246"/>
      <c r="BQ99" s="246"/>
      <c r="BR99" s="246"/>
      <c r="BS99" s="941"/>
      <c r="BT99" s="941"/>
      <c r="BU99" s="941"/>
      <c r="BV99" s="776"/>
      <c r="BW99" s="776"/>
      <c r="BX99" s="776"/>
      <c r="BY99" s="776"/>
      <c r="BZ99" s="776"/>
      <c r="CA99" s="776"/>
      <c r="CB99" s="776"/>
      <c r="CC99" s="580"/>
      <c r="CD99" s="580"/>
      <c r="CE99" s="580"/>
      <c r="CF99" s="580"/>
      <c r="CG99" s="580"/>
      <c r="CH99" s="580"/>
      <c r="CI99" s="776"/>
      <c r="CJ99" s="776"/>
      <c r="CK99" s="776"/>
      <c r="CL99" s="776"/>
      <c r="CM99" s="776"/>
      <c r="CN99" s="776"/>
      <c r="CO99" s="776"/>
      <c r="CP99" s="776"/>
      <c r="CQ99" s="776"/>
      <c r="CR99" s="776"/>
      <c r="CS99" s="776"/>
      <c r="CT99" s="941"/>
      <c r="CU99" s="941"/>
      <c r="CV99" s="941"/>
      <c r="CW99" s="580"/>
      <c r="CX99" s="580"/>
      <c r="CY99" s="580"/>
      <c r="CZ99" s="580"/>
      <c r="DA99" s="580"/>
      <c r="DB99" s="580"/>
      <c r="DC99" s="580"/>
      <c r="DD99" s="580"/>
      <c r="DE99" s="580"/>
      <c r="DF99" s="580"/>
      <c r="DG99" s="580"/>
      <c r="DH99" s="580"/>
      <c r="DI99" s="580"/>
      <c r="DJ99" s="580"/>
      <c r="DK99" s="580"/>
      <c r="DL99" s="580"/>
      <c r="DM99" s="580"/>
      <c r="DN99" s="580"/>
      <c r="DO99" s="580"/>
      <c r="DP99" s="580"/>
      <c r="DQ99" s="580"/>
      <c r="DR99" s="580"/>
      <c r="DS99" s="580"/>
      <c r="DT99" s="580"/>
      <c r="DU99" s="580"/>
      <c r="DV99" s="580"/>
      <c r="DW99" s="580"/>
      <c r="DX99" s="580"/>
      <c r="DY99" s="580"/>
      <c r="DZ99" s="580"/>
      <c r="EA99" s="580"/>
      <c r="EB99" s="580"/>
      <c r="EC99" s="580"/>
      <c r="ED99" s="580"/>
      <c r="EE99" s="580"/>
      <c r="EF99" s="580"/>
      <c r="EG99" s="580"/>
      <c r="EH99" s="580"/>
      <c r="EI99" s="580"/>
      <c r="EJ99" s="580"/>
      <c r="EK99" s="580"/>
      <c r="EL99" s="580"/>
      <c r="EM99" s="580"/>
      <c r="EN99" s="580"/>
      <c r="EO99" s="580"/>
      <c r="EP99" s="580"/>
      <c r="EQ99" s="580"/>
      <c r="ER99" s="580"/>
      <c r="ES99" s="580"/>
      <c r="ET99" s="580"/>
      <c r="EU99" s="580"/>
      <c r="EV99" s="580"/>
      <c r="EW99" s="580"/>
      <c r="EX99" s="580"/>
      <c r="EY99" s="580"/>
      <c r="EZ99" s="580"/>
      <c r="FA99" s="580"/>
      <c r="FB99" s="580"/>
      <c r="FC99" s="580"/>
      <c r="FD99" s="580"/>
      <c r="FE99" s="580"/>
      <c r="FF99" s="580"/>
      <c r="FG99" s="580"/>
      <c r="FH99" s="580"/>
      <c r="FI99" s="580"/>
      <c r="FJ99" s="580"/>
      <c r="FK99" s="580"/>
      <c r="FL99" s="580"/>
      <c r="FM99" s="580"/>
      <c r="FN99" s="580"/>
      <c r="FO99" s="580"/>
      <c r="FP99" s="580"/>
      <c r="FQ99" s="580"/>
      <c r="FR99" s="580"/>
      <c r="FS99" s="580"/>
      <c r="FT99" s="580"/>
      <c r="FU99" s="580"/>
      <c r="FV99" s="580"/>
      <c r="FW99" s="580"/>
      <c r="FX99" s="580"/>
      <c r="FY99" s="580"/>
      <c r="FZ99" s="580"/>
      <c r="GA99" s="580"/>
      <c r="GB99" s="580"/>
      <c r="GC99" s="580"/>
      <c r="GD99" s="580"/>
      <c r="GE99" s="580"/>
      <c r="GF99" s="580"/>
      <c r="GG99" s="580"/>
      <c r="GH99" s="580"/>
      <c r="GI99" s="580"/>
      <c r="GJ99" s="580"/>
      <c r="GK99" s="580"/>
      <c r="GL99" s="580"/>
      <c r="GM99" s="580"/>
      <c r="GN99" s="580"/>
      <c r="GO99" s="580"/>
      <c r="GP99" s="580"/>
      <c r="GQ99" s="580"/>
      <c r="GR99" s="580"/>
      <c r="GS99" s="580"/>
      <c r="GT99" s="580"/>
      <c r="GU99" s="580"/>
      <c r="GV99" s="580"/>
      <c r="GW99" s="580"/>
      <c r="GX99" s="580"/>
      <c r="GY99" s="580"/>
      <c r="GZ99" s="580"/>
      <c r="HA99" s="580"/>
      <c r="HB99" s="580"/>
      <c r="HC99" s="580"/>
      <c r="HD99" s="580"/>
      <c r="HE99" s="580"/>
      <c r="HF99" s="580"/>
      <c r="HG99" s="580"/>
      <c r="HH99" s="580"/>
      <c r="HI99" s="580"/>
      <c r="HJ99" s="580"/>
      <c r="HK99" s="580"/>
      <c r="HL99" s="580"/>
      <c r="HM99" s="580"/>
      <c r="HN99" s="580"/>
      <c r="HO99" s="580"/>
      <c r="HP99" s="580"/>
      <c r="HQ99" s="580"/>
      <c r="HR99" s="580"/>
      <c r="HS99" s="580"/>
      <c r="HT99" s="580"/>
      <c r="HU99" s="580"/>
      <c r="HV99" s="580"/>
      <c r="HW99" s="580"/>
      <c r="HX99" s="580"/>
      <c r="HY99" s="580"/>
      <c r="HZ99" s="580"/>
      <c r="IA99" s="580"/>
      <c r="IB99" s="580"/>
      <c r="IC99" s="580"/>
      <c r="ID99" s="580"/>
      <c r="IE99" s="580"/>
      <c r="IF99" s="580"/>
      <c r="IG99" s="580"/>
      <c r="IH99" s="580"/>
      <c r="II99" s="580"/>
      <c r="IJ99" s="580"/>
      <c r="IK99" s="580"/>
      <c r="IL99" s="580"/>
    </row>
    <row r="100" spans="1:246" ht="38.450000000000003" customHeight="1" thickBot="1">
      <c r="A100" s="1981"/>
      <c r="B100" s="1976" t="s">
        <v>50</v>
      </c>
      <c r="C100" s="1977"/>
      <c r="D100" s="1464" t="s">
        <v>312</v>
      </c>
      <c r="E100" s="1465"/>
      <c r="F100" s="1465"/>
      <c r="G100" s="1465"/>
      <c r="H100" s="1465"/>
      <c r="I100" s="1465"/>
      <c r="J100" s="1465"/>
      <c r="K100" s="1465"/>
      <c r="L100" s="1465"/>
      <c r="M100" s="1465"/>
      <c r="N100" s="1465"/>
      <c r="O100" s="1465"/>
      <c r="P100" s="1465"/>
      <c r="Q100" s="1465"/>
      <c r="R100" s="1465"/>
      <c r="S100" s="1465"/>
      <c r="T100" s="1465"/>
      <c r="U100" s="1465"/>
      <c r="V100" s="1465"/>
      <c r="W100" s="1465"/>
      <c r="X100" s="1465"/>
      <c r="Y100" s="1465"/>
      <c r="Z100" s="1465"/>
      <c r="AA100" s="1465"/>
      <c r="AB100" s="1465"/>
      <c r="AC100" s="1465"/>
      <c r="AD100" s="1465"/>
      <c r="AE100" s="1465"/>
      <c r="AF100" s="1465"/>
      <c r="AG100" s="1466"/>
      <c r="AH100" s="942"/>
      <c r="AI100" s="903"/>
      <c r="AJ100" s="904"/>
      <c r="AK100" s="880" t="str">
        <f>BA100</f>
        <v>-</v>
      </c>
      <c r="AL100" s="874"/>
      <c r="AM100" s="777"/>
      <c r="AN100" s="777"/>
      <c r="AO100" s="759"/>
      <c r="AP100" s="759"/>
      <c r="AQ100" s="759"/>
      <c r="AR100" s="759"/>
      <c r="AS100" s="759"/>
      <c r="AT100" s="1808"/>
      <c r="AU100" s="1937" t="s">
        <v>50</v>
      </c>
      <c r="AV100" s="1938"/>
      <c r="AW100" s="248">
        <f>IF(AH100="x",1,0)</f>
        <v>0</v>
      </c>
      <c r="AX100" s="893">
        <f>IF(AI100="x",0,0)</f>
        <v>0</v>
      </c>
      <c r="AY100" s="242"/>
      <c r="AZ100" s="242">
        <f>SUM(AW100:AY100)</f>
        <v>0</v>
      </c>
      <c r="BA100" s="637" t="str">
        <f>IF(AZ100&gt;0,"X","-")</f>
        <v>-</v>
      </c>
      <c r="BB100" s="636"/>
      <c r="BC100" s="793"/>
      <c r="BD100" s="135"/>
      <c r="BE100" s="547"/>
      <c r="BF100" s="258"/>
      <c r="BG100" s="136"/>
      <c r="BH100" s="260"/>
      <c r="BI100" s="261"/>
      <c r="BJ100" s="246"/>
      <c r="BK100" s="246"/>
      <c r="BL100" s="246"/>
      <c r="BM100" s="941"/>
      <c r="BN100" s="941"/>
      <c r="BO100" s="941"/>
      <c r="BP100" s="246"/>
      <c r="BQ100" s="246"/>
      <c r="BR100" s="941"/>
      <c r="BS100" s="941"/>
      <c r="BT100" s="941"/>
      <c r="BU100" s="941"/>
      <c r="BV100" s="776"/>
      <c r="BW100" s="776"/>
      <c r="BX100" s="776"/>
      <c r="BY100" s="776"/>
      <c r="BZ100" s="776"/>
      <c r="CA100" s="776"/>
      <c r="CB100" s="776"/>
      <c r="CC100" s="580"/>
      <c r="CD100" s="580"/>
      <c r="CE100" s="580"/>
      <c r="CF100" s="580"/>
      <c r="CG100" s="580"/>
      <c r="CH100" s="580"/>
      <c r="CI100" s="776"/>
      <c r="CJ100" s="776"/>
      <c r="CK100" s="776"/>
      <c r="CL100" s="776"/>
      <c r="CM100" s="776"/>
      <c r="CN100" s="776"/>
      <c r="CO100" s="776"/>
      <c r="CP100" s="776"/>
      <c r="CQ100" s="776"/>
      <c r="CR100" s="776"/>
      <c r="CS100" s="776"/>
      <c r="CT100" s="941"/>
      <c r="CU100" s="941"/>
      <c r="CV100" s="941"/>
      <c r="CW100" s="580"/>
      <c r="CX100" s="580"/>
      <c r="CY100" s="580"/>
      <c r="CZ100" s="580"/>
      <c r="DA100" s="580"/>
      <c r="DB100" s="580"/>
      <c r="DC100" s="580"/>
      <c r="DD100" s="580"/>
      <c r="DE100" s="580"/>
      <c r="DF100" s="580"/>
      <c r="DG100" s="580"/>
      <c r="DH100" s="580"/>
      <c r="DI100" s="580"/>
      <c r="DJ100" s="580"/>
      <c r="DK100" s="580"/>
      <c r="DL100" s="580"/>
      <c r="DM100" s="580"/>
      <c r="DN100" s="580"/>
      <c r="DO100" s="580"/>
      <c r="DP100" s="580"/>
      <c r="DQ100" s="580"/>
      <c r="DR100" s="580"/>
      <c r="DS100" s="580"/>
      <c r="DT100" s="580"/>
      <c r="DU100" s="580"/>
      <c r="DV100" s="580"/>
      <c r="DW100" s="580"/>
      <c r="DX100" s="580"/>
      <c r="DY100" s="580"/>
      <c r="DZ100" s="580"/>
      <c r="EA100" s="580"/>
      <c r="EB100" s="580"/>
      <c r="EC100" s="580"/>
      <c r="ED100" s="580"/>
      <c r="EE100" s="580"/>
      <c r="EF100" s="580"/>
      <c r="EG100" s="580"/>
      <c r="EH100" s="580"/>
      <c r="EI100" s="580"/>
      <c r="EJ100" s="580"/>
      <c r="EK100" s="580"/>
      <c r="EL100" s="580"/>
      <c r="EM100" s="580"/>
      <c r="EN100" s="580"/>
      <c r="EO100" s="580"/>
      <c r="EP100" s="580"/>
      <c r="EQ100" s="580"/>
      <c r="ER100" s="580"/>
      <c r="ES100" s="580"/>
      <c r="ET100" s="580"/>
      <c r="EU100" s="580"/>
      <c r="EV100" s="580"/>
      <c r="EW100" s="580"/>
      <c r="EX100" s="580"/>
      <c r="EY100" s="580"/>
      <c r="EZ100" s="580"/>
      <c r="FA100" s="580"/>
      <c r="FB100" s="580"/>
      <c r="FC100" s="580"/>
      <c r="FD100" s="580"/>
      <c r="FE100" s="580"/>
      <c r="FF100" s="580"/>
      <c r="FG100" s="580"/>
      <c r="FH100" s="580"/>
      <c r="FI100" s="580"/>
      <c r="FJ100" s="580"/>
      <c r="FK100" s="580"/>
      <c r="FL100" s="580"/>
      <c r="FM100" s="580"/>
      <c r="FN100" s="580"/>
      <c r="FO100" s="580"/>
      <c r="FP100" s="580"/>
      <c r="FQ100" s="580"/>
      <c r="FR100" s="580"/>
      <c r="FS100" s="580"/>
      <c r="FT100" s="580"/>
      <c r="FU100" s="580"/>
      <c r="FV100" s="580"/>
      <c r="FW100" s="580"/>
      <c r="FX100" s="580"/>
      <c r="FY100" s="580"/>
      <c r="FZ100" s="580"/>
      <c r="GA100" s="580"/>
      <c r="GB100" s="580"/>
      <c r="GC100" s="580"/>
      <c r="GD100" s="580"/>
      <c r="GE100" s="580"/>
      <c r="GF100" s="580"/>
      <c r="GG100" s="580"/>
      <c r="GH100" s="580"/>
      <c r="GI100" s="580"/>
      <c r="GJ100" s="580"/>
      <c r="GK100" s="580"/>
      <c r="GL100" s="580"/>
      <c r="GM100" s="580"/>
      <c r="GN100" s="580"/>
      <c r="GO100" s="580"/>
      <c r="GP100" s="580"/>
      <c r="GQ100" s="580"/>
      <c r="GR100" s="580"/>
      <c r="GS100" s="580"/>
      <c r="GT100" s="580"/>
      <c r="GU100" s="580"/>
      <c r="GV100" s="580"/>
      <c r="GW100" s="580"/>
      <c r="GX100" s="580"/>
      <c r="GY100" s="580"/>
      <c r="GZ100" s="580"/>
      <c r="HA100" s="580"/>
      <c r="HB100" s="580"/>
      <c r="HC100" s="580"/>
      <c r="HD100" s="580"/>
      <c r="HE100" s="580"/>
      <c r="HF100" s="580"/>
      <c r="HG100" s="580"/>
      <c r="HH100" s="580"/>
      <c r="HI100" s="580"/>
      <c r="HJ100" s="580"/>
      <c r="HK100" s="580"/>
      <c r="HL100" s="580"/>
      <c r="HM100" s="580"/>
      <c r="HN100" s="580"/>
      <c r="HO100" s="580"/>
      <c r="HP100" s="580"/>
      <c r="HQ100" s="580"/>
      <c r="HR100" s="580"/>
      <c r="HS100" s="580"/>
      <c r="HT100" s="580"/>
      <c r="HU100" s="580"/>
      <c r="HV100" s="580"/>
      <c r="HW100" s="580"/>
      <c r="HX100" s="580"/>
      <c r="HY100" s="580"/>
      <c r="HZ100" s="580"/>
      <c r="IA100" s="580"/>
      <c r="IB100" s="580"/>
      <c r="IC100" s="580"/>
      <c r="ID100" s="580"/>
      <c r="IE100" s="580"/>
      <c r="IF100" s="580"/>
      <c r="IG100" s="580"/>
      <c r="IH100" s="580"/>
      <c r="II100" s="580"/>
      <c r="IJ100" s="580"/>
      <c r="IK100" s="580"/>
      <c r="IL100" s="580"/>
    </row>
    <row r="101" spans="1:246" ht="66.599999999999994" customHeight="1">
      <c r="A101" s="1963" t="s">
        <v>41</v>
      </c>
      <c r="B101" s="1784" t="s">
        <v>51</v>
      </c>
      <c r="C101" s="1785"/>
      <c r="D101" s="1985" t="s">
        <v>313</v>
      </c>
      <c r="E101" s="1986"/>
      <c r="F101" s="1986"/>
      <c r="G101" s="1986"/>
      <c r="H101" s="1986"/>
      <c r="I101" s="1986"/>
      <c r="J101" s="1986"/>
      <c r="K101" s="1986"/>
      <c r="L101" s="1987"/>
      <c r="M101" s="1982" t="s">
        <v>314</v>
      </c>
      <c r="N101" s="1983"/>
      <c r="O101" s="1984"/>
      <c r="P101" s="633"/>
      <c r="Q101" s="1982" t="s">
        <v>315</v>
      </c>
      <c r="R101" s="1983"/>
      <c r="S101" s="1984"/>
      <c r="T101" s="634"/>
      <c r="U101" s="1995" t="s">
        <v>316</v>
      </c>
      <c r="V101" s="1995"/>
      <c r="W101" s="1995"/>
      <c r="X101" s="1995"/>
      <c r="Y101" s="634"/>
      <c r="Z101" s="1995" t="s">
        <v>317</v>
      </c>
      <c r="AA101" s="1995"/>
      <c r="AB101" s="1995"/>
      <c r="AC101" s="1995"/>
      <c r="AD101" s="634"/>
      <c r="AE101" s="1995" t="s">
        <v>318</v>
      </c>
      <c r="AF101" s="1995"/>
      <c r="AG101" s="635"/>
      <c r="AH101" s="913"/>
      <c r="AI101" s="913"/>
      <c r="AJ101" s="913"/>
      <c r="AK101" s="878" t="str">
        <f>BA101</f>
        <v>-</v>
      </c>
      <c r="AL101" s="1847"/>
      <c r="AM101" s="777"/>
      <c r="AN101" s="777"/>
      <c r="AO101" s="759"/>
      <c r="AP101" s="759"/>
      <c r="AQ101" s="759"/>
      <c r="AR101" s="759"/>
      <c r="AS101" s="759"/>
      <c r="AT101" s="1947" t="s">
        <v>41</v>
      </c>
      <c r="AU101" s="1926" t="s">
        <v>51</v>
      </c>
      <c r="AV101" s="1927"/>
      <c r="AW101" s="542">
        <f>IF(AH101="x",1,0)</f>
        <v>0</v>
      </c>
      <c r="AX101" s="758">
        <f>IF(AI101="x",0,0)</f>
        <v>0</v>
      </c>
      <c r="AY101" s="250"/>
      <c r="AZ101" s="250">
        <f>SUM(AW101:AY101)</f>
        <v>0</v>
      </c>
      <c r="BA101" s="638" t="str">
        <f>IF(AZ101&gt;0,"X","-")</f>
        <v>-</v>
      </c>
      <c r="BB101" s="636"/>
      <c r="BC101" s="797"/>
      <c r="BD101" s="134"/>
      <c r="BE101" s="547"/>
      <c r="BF101" s="252"/>
      <c r="BG101" s="129"/>
      <c r="BH101" s="595"/>
      <c r="BI101" s="254"/>
      <c r="BJ101" s="246"/>
      <c r="BK101" s="246"/>
      <c r="BL101" s="124"/>
      <c r="BM101" s="246"/>
      <c r="BN101" s="124"/>
      <c r="BO101" s="941"/>
      <c r="BP101" s="246"/>
      <c r="BQ101" s="246"/>
      <c r="BR101" s="941"/>
      <c r="BS101" s="941"/>
      <c r="BT101" s="941"/>
      <c r="BU101" s="941"/>
      <c r="BV101" s="776"/>
      <c r="BW101" s="776"/>
      <c r="BX101" s="776"/>
      <c r="BY101" s="776"/>
      <c r="BZ101" s="776"/>
      <c r="CA101" s="776"/>
      <c r="CB101" s="776"/>
      <c r="CC101" s="580"/>
      <c r="CD101" s="580"/>
      <c r="CE101" s="580"/>
      <c r="CF101" s="580"/>
      <c r="CG101" s="580"/>
      <c r="CH101" s="580"/>
      <c r="CI101" s="776"/>
      <c r="CJ101" s="776"/>
      <c r="CK101" s="776"/>
      <c r="CL101" s="776"/>
      <c r="CM101" s="776"/>
      <c r="CN101" s="776"/>
      <c r="CO101" s="776"/>
      <c r="CP101" s="776"/>
      <c r="CQ101" s="776"/>
      <c r="CR101" s="776"/>
      <c r="CS101" s="776"/>
      <c r="CT101" s="941"/>
      <c r="CU101" s="941"/>
      <c r="CV101" s="941"/>
      <c r="CW101" s="580"/>
      <c r="CX101" s="580"/>
      <c r="CY101" s="580"/>
      <c r="CZ101" s="580"/>
      <c r="DA101" s="580"/>
      <c r="DB101" s="580"/>
      <c r="DC101" s="580"/>
      <c r="DD101" s="580"/>
      <c r="DE101" s="580"/>
      <c r="DF101" s="580"/>
      <c r="DG101" s="580"/>
      <c r="DH101" s="580"/>
      <c r="DI101" s="580"/>
      <c r="DJ101" s="580"/>
      <c r="DK101" s="580"/>
      <c r="DL101" s="580"/>
      <c r="DM101" s="580"/>
      <c r="DN101" s="580"/>
      <c r="DO101" s="580"/>
      <c r="DP101" s="580"/>
      <c r="DQ101" s="580"/>
      <c r="DR101" s="580"/>
      <c r="DS101" s="580"/>
      <c r="DT101" s="580"/>
      <c r="DU101" s="580"/>
      <c r="DV101" s="580"/>
      <c r="DW101" s="580"/>
      <c r="DX101" s="580"/>
      <c r="DY101" s="580"/>
      <c r="DZ101" s="580"/>
      <c r="EA101" s="580"/>
      <c r="EB101" s="580"/>
      <c r="EC101" s="580"/>
      <c r="ED101" s="580"/>
      <c r="EE101" s="580"/>
      <c r="EF101" s="580"/>
      <c r="EG101" s="580"/>
      <c r="EH101" s="580"/>
      <c r="EI101" s="580"/>
      <c r="EJ101" s="580"/>
      <c r="EK101" s="580"/>
      <c r="EL101" s="580"/>
      <c r="EM101" s="580"/>
      <c r="EN101" s="580"/>
      <c r="EO101" s="580"/>
      <c r="EP101" s="580"/>
      <c r="EQ101" s="580"/>
      <c r="ER101" s="580"/>
      <c r="ES101" s="580"/>
      <c r="ET101" s="580"/>
      <c r="EU101" s="580"/>
      <c r="EV101" s="580"/>
      <c r="EW101" s="580"/>
      <c r="EX101" s="580"/>
      <c r="EY101" s="580"/>
      <c r="EZ101" s="580"/>
      <c r="FA101" s="580"/>
      <c r="FB101" s="580"/>
      <c r="FC101" s="580"/>
      <c r="FD101" s="580"/>
      <c r="FE101" s="580"/>
      <c r="FF101" s="580"/>
      <c r="FG101" s="580"/>
      <c r="FH101" s="580"/>
      <c r="FI101" s="580"/>
      <c r="FJ101" s="580"/>
      <c r="FK101" s="580"/>
      <c r="FL101" s="580"/>
      <c r="FM101" s="580"/>
      <c r="FN101" s="580"/>
      <c r="FO101" s="580"/>
      <c r="FP101" s="580"/>
      <c r="FQ101" s="580"/>
      <c r="FR101" s="580"/>
      <c r="FS101" s="580"/>
      <c r="FT101" s="580"/>
      <c r="FU101" s="580"/>
      <c r="FV101" s="580"/>
      <c r="FW101" s="580"/>
      <c r="FX101" s="580"/>
      <c r="FY101" s="580"/>
      <c r="FZ101" s="580"/>
      <c r="GA101" s="580"/>
      <c r="GB101" s="580"/>
      <c r="GC101" s="580"/>
      <c r="GD101" s="580"/>
      <c r="GE101" s="580"/>
      <c r="GF101" s="580"/>
      <c r="GG101" s="580"/>
      <c r="GH101" s="580"/>
      <c r="GI101" s="580"/>
      <c r="GJ101" s="580"/>
      <c r="GK101" s="580"/>
      <c r="GL101" s="580"/>
      <c r="GM101" s="580"/>
      <c r="GN101" s="580"/>
      <c r="GO101" s="580"/>
      <c r="GP101" s="580"/>
      <c r="GQ101" s="580"/>
      <c r="GR101" s="580"/>
      <c r="GS101" s="580"/>
      <c r="GT101" s="580"/>
      <c r="GU101" s="580"/>
      <c r="GV101" s="580"/>
      <c r="GW101" s="580"/>
      <c r="GX101" s="580"/>
      <c r="GY101" s="580"/>
      <c r="GZ101" s="580"/>
      <c r="HA101" s="580"/>
      <c r="HB101" s="580"/>
      <c r="HC101" s="580"/>
      <c r="HD101" s="580"/>
      <c r="HE101" s="580"/>
      <c r="HF101" s="580"/>
      <c r="HG101" s="580"/>
      <c r="HH101" s="580"/>
      <c r="HI101" s="580"/>
      <c r="HJ101" s="580"/>
      <c r="HK101" s="580"/>
      <c r="HL101" s="580"/>
      <c r="HM101" s="580"/>
      <c r="HN101" s="580"/>
      <c r="HO101" s="580"/>
      <c r="HP101" s="580"/>
      <c r="HQ101" s="580"/>
      <c r="HR101" s="580"/>
      <c r="HS101" s="580"/>
      <c r="HT101" s="580"/>
      <c r="HU101" s="580"/>
      <c r="HV101" s="580"/>
      <c r="HW101" s="580"/>
      <c r="HX101" s="580"/>
      <c r="HY101" s="580"/>
      <c r="HZ101" s="580"/>
      <c r="IA101" s="580"/>
      <c r="IB101" s="580"/>
      <c r="IC101" s="580"/>
      <c r="ID101" s="580"/>
      <c r="IE101" s="580"/>
      <c r="IF101" s="580"/>
      <c r="IG101" s="580"/>
      <c r="IH101" s="580"/>
      <c r="II101" s="580"/>
      <c r="IJ101" s="580"/>
      <c r="IK101" s="580"/>
      <c r="IL101" s="580"/>
    </row>
    <row r="102" spans="1:246" ht="30" customHeight="1">
      <c r="A102" s="1964"/>
      <c r="B102" s="632" t="s">
        <v>52</v>
      </c>
      <c r="C102" s="631"/>
      <c r="D102" s="1966" t="s">
        <v>319</v>
      </c>
      <c r="E102" s="1967"/>
      <c r="F102" s="1967"/>
      <c r="G102" s="1967"/>
      <c r="H102" s="1967"/>
      <c r="I102" s="1967"/>
      <c r="J102" s="1967"/>
      <c r="K102" s="1967"/>
      <c r="L102" s="1967"/>
      <c r="M102" s="1967"/>
      <c r="N102" s="1967"/>
      <c r="O102" s="1967"/>
      <c r="P102" s="1967"/>
      <c r="Q102" s="1967"/>
      <c r="R102" s="1967"/>
      <c r="S102" s="1967"/>
      <c r="T102" s="1967"/>
      <c r="U102" s="1967"/>
      <c r="V102" s="1967"/>
      <c r="W102" s="1967"/>
      <c r="X102" s="1967"/>
      <c r="Y102" s="1967"/>
      <c r="Z102" s="1967"/>
      <c r="AA102" s="1967"/>
      <c r="AB102" s="1967"/>
      <c r="AC102" s="1967"/>
      <c r="AD102" s="1967"/>
      <c r="AE102" s="1967"/>
      <c r="AF102" s="1967"/>
      <c r="AG102" s="1968"/>
      <c r="AH102" s="916"/>
      <c r="AI102" s="916"/>
      <c r="AJ102" s="916"/>
      <c r="AK102" s="879" t="str">
        <f>BA102</f>
        <v>-</v>
      </c>
      <c r="AL102" s="1840"/>
      <c r="AM102" s="777"/>
      <c r="AN102" s="777"/>
      <c r="AO102" s="759"/>
      <c r="AP102" s="759"/>
      <c r="AQ102" s="759"/>
      <c r="AR102" s="759"/>
      <c r="AS102" s="759"/>
      <c r="AT102" s="1948"/>
      <c r="AU102" s="1939" t="s">
        <v>52</v>
      </c>
      <c r="AV102" s="1940"/>
      <c r="AW102" s="248">
        <f>IF(AH102="x",1,0)</f>
        <v>0</v>
      </c>
      <c r="AX102" s="893">
        <f>IF(AI102="x",0,0)</f>
        <v>0</v>
      </c>
      <c r="AY102" s="242"/>
      <c r="AZ102" s="242">
        <f>SUM(AW102:AY102)</f>
        <v>0</v>
      </c>
      <c r="BA102" s="637" t="str">
        <f>IF(AZ102&gt;0,"X","-")</f>
        <v>-</v>
      </c>
      <c r="BB102" s="636"/>
      <c r="BC102" s="797"/>
      <c r="BD102" s="134"/>
      <c r="BE102" s="547"/>
      <c r="BF102" s="252"/>
      <c r="BG102" s="129"/>
      <c r="BH102" s="595"/>
      <c r="BI102" s="254"/>
      <c r="BJ102" s="246"/>
      <c r="BK102" s="246"/>
      <c r="BL102" s="124"/>
      <c r="BM102" s="246"/>
      <c r="BN102" s="124"/>
      <c r="BO102" s="941"/>
      <c r="BP102" s="246"/>
      <c r="BQ102" s="246"/>
      <c r="BR102" s="941"/>
      <c r="BS102" s="941"/>
      <c r="BT102" s="941"/>
      <c r="BU102" s="941"/>
      <c r="BV102" s="776"/>
      <c r="BW102" s="776"/>
      <c r="BX102" s="776"/>
      <c r="BY102" s="776"/>
      <c r="BZ102" s="776"/>
      <c r="CA102" s="776"/>
      <c r="CB102" s="776"/>
      <c r="CC102" s="580"/>
      <c r="CD102" s="580"/>
      <c r="CE102" s="580"/>
      <c r="CF102" s="580"/>
      <c r="CG102" s="580"/>
      <c r="CH102" s="580"/>
      <c r="CI102" s="776"/>
      <c r="CJ102" s="776"/>
      <c r="CK102" s="776"/>
      <c r="CL102" s="776"/>
      <c r="CM102" s="776"/>
      <c r="CN102" s="776"/>
      <c r="CO102" s="776"/>
      <c r="CP102" s="776"/>
      <c r="CQ102" s="776"/>
      <c r="CR102" s="776"/>
      <c r="CS102" s="776"/>
      <c r="CT102" s="941"/>
      <c r="CU102" s="941"/>
      <c r="CV102" s="941"/>
      <c r="CW102" s="580"/>
      <c r="CX102" s="580"/>
      <c r="CY102" s="580"/>
      <c r="CZ102" s="580"/>
      <c r="DA102" s="580"/>
      <c r="DB102" s="580"/>
      <c r="DC102" s="580"/>
      <c r="DD102" s="580"/>
      <c r="DE102" s="580"/>
      <c r="DF102" s="580"/>
      <c r="DG102" s="580"/>
      <c r="DH102" s="580"/>
      <c r="DI102" s="580"/>
      <c r="DJ102" s="580"/>
      <c r="DK102" s="580"/>
      <c r="DL102" s="580"/>
      <c r="DM102" s="580"/>
      <c r="DN102" s="580"/>
      <c r="DO102" s="580"/>
      <c r="DP102" s="580"/>
      <c r="DQ102" s="580"/>
      <c r="DR102" s="580"/>
      <c r="DS102" s="580"/>
      <c r="DT102" s="580"/>
      <c r="DU102" s="580"/>
      <c r="DV102" s="580"/>
      <c r="DW102" s="580"/>
      <c r="DX102" s="580"/>
      <c r="DY102" s="580"/>
      <c r="DZ102" s="580"/>
      <c r="EA102" s="580"/>
      <c r="EB102" s="580"/>
      <c r="EC102" s="580"/>
      <c r="ED102" s="580"/>
      <c r="EE102" s="580"/>
      <c r="EF102" s="580"/>
      <c r="EG102" s="580"/>
      <c r="EH102" s="580"/>
      <c r="EI102" s="580"/>
      <c r="EJ102" s="580"/>
      <c r="EK102" s="580"/>
      <c r="EL102" s="580"/>
      <c r="EM102" s="580"/>
      <c r="EN102" s="580"/>
      <c r="EO102" s="580"/>
      <c r="EP102" s="580"/>
      <c r="EQ102" s="580"/>
      <c r="ER102" s="580"/>
      <c r="ES102" s="580"/>
      <c r="ET102" s="580"/>
      <c r="EU102" s="580"/>
      <c r="EV102" s="580"/>
      <c r="EW102" s="580"/>
      <c r="EX102" s="580"/>
      <c r="EY102" s="580"/>
      <c r="EZ102" s="580"/>
      <c r="FA102" s="580"/>
      <c r="FB102" s="580"/>
      <c r="FC102" s="580"/>
      <c r="FD102" s="580"/>
      <c r="FE102" s="580"/>
      <c r="FF102" s="580"/>
      <c r="FG102" s="580"/>
      <c r="FH102" s="580"/>
      <c r="FI102" s="580"/>
      <c r="FJ102" s="580"/>
      <c r="FK102" s="580"/>
      <c r="FL102" s="580"/>
      <c r="FM102" s="580"/>
      <c r="FN102" s="580"/>
      <c r="FO102" s="580"/>
      <c r="FP102" s="580"/>
      <c r="FQ102" s="580"/>
      <c r="FR102" s="580"/>
      <c r="FS102" s="580"/>
      <c r="FT102" s="580"/>
      <c r="FU102" s="580"/>
      <c r="FV102" s="580"/>
      <c r="FW102" s="580"/>
      <c r="FX102" s="580"/>
      <c r="FY102" s="580"/>
      <c r="FZ102" s="580"/>
      <c r="GA102" s="580"/>
      <c r="GB102" s="580"/>
      <c r="GC102" s="580"/>
      <c r="GD102" s="580"/>
      <c r="GE102" s="580"/>
      <c r="GF102" s="580"/>
      <c r="GG102" s="580"/>
      <c r="GH102" s="580"/>
      <c r="GI102" s="580"/>
      <c r="GJ102" s="580"/>
      <c r="GK102" s="580"/>
      <c r="GL102" s="580"/>
      <c r="GM102" s="580"/>
      <c r="GN102" s="580"/>
      <c r="GO102" s="580"/>
      <c r="GP102" s="580"/>
      <c r="GQ102" s="580"/>
      <c r="GR102" s="580"/>
      <c r="GS102" s="580"/>
      <c r="GT102" s="580"/>
      <c r="GU102" s="580"/>
      <c r="GV102" s="580"/>
      <c r="GW102" s="580"/>
      <c r="GX102" s="580"/>
      <c r="GY102" s="580"/>
      <c r="GZ102" s="580"/>
      <c r="HA102" s="580"/>
      <c r="HB102" s="580"/>
      <c r="HC102" s="580"/>
      <c r="HD102" s="580"/>
      <c r="HE102" s="580"/>
      <c r="HF102" s="580"/>
      <c r="HG102" s="580"/>
      <c r="HH102" s="580"/>
      <c r="HI102" s="580"/>
      <c r="HJ102" s="580"/>
      <c r="HK102" s="580"/>
      <c r="HL102" s="580"/>
      <c r="HM102" s="580"/>
      <c r="HN102" s="580"/>
      <c r="HO102" s="580"/>
      <c r="HP102" s="580"/>
      <c r="HQ102" s="580"/>
      <c r="HR102" s="580"/>
      <c r="HS102" s="580"/>
      <c r="HT102" s="580"/>
      <c r="HU102" s="580"/>
      <c r="HV102" s="580"/>
      <c r="HW102" s="580"/>
      <c r="HX102" s="580"/>
      <c r="HY102" s="580"/>
      <c r="HZ102" s="580"/>
      <c r="IA102" s="580"/>
      <c r="IB102" s="580"/>
      <c r="IC102" s="580"/>
      <c r="ID102" s="580"/>
      <c r="IE102" s="580"/>
      <c r="IF102" s="580"/>
      <c r="IG102" s="580"/>
      <c r="IH102" s="580"/>
      <c r="II102" s="580"/>
      <c r="IJ102" s="580"/>
      <c r="IK102" s="580"/>
      <c r="IL102" s="580"/>
    </row>
    <row r="103" spans="1:246" ht="30.75" customHeight="1">
      <c r="A103" s="1964"/>
      <c r="B103" s="1955" t="s">
        <v>53</v>
      </c>
      <c r="C103" s="1956"/>
      <c r="D103" s="1966" t="s">
        <v>320</v>
      </c>
      <c r="E103" s="1967"/>
      <c r="F103" s="1967"/>
      <c r="G103" s="1967"/>
      <c r="H103" s="1967"/>
      <c r="I103" s="1967"/>
      <c r="J103" s="1967"/>
      <c r="K103" s="1967"/>
      <c r="L103" s="1967"/>
      <c r="M103" s="1967"/>
      <c r="N103" s="1967"/>
      <c r="O103" s="1967"/>
      <c r="P103" s="1967"/>
      <c r="Q103" s="1967"/>
      <c r="R103" s="1967"/>
      <c r="S103" s="1967"/>
      <c r="T103" s="1967"/>
      <c r="U103" s="1967"/>
      <c r="V103" s="1967"/>
      <c r="W103" s="1967"/>
      <c r="X103" s="1967"/>
      <c r="Y103" s="1967"/>
      <c r="Z103" s="1967"/>
      <c r="AA103" s="1967"/>
      <c r="AB103" s="1967"/>
      <c r="AC103" s="1967"/>
      <c r="AD103" s="1967"/>
      <c r="AE103" s="1967"/>
      <c r="AF103" s="1967"/>
      <c r="AG103" s="1968"/>
      <c r="AH103" s="916"/>
      <c r="AI103" s="916"/>
      <c r="AJ103" s="916"/>
      <c r="AK103" s="1841" t="str">
        <f>BA103</f>
        <v>-</v>
      </c>
      <c r="AL103" s="1840"/>
      <c r="AM103" s="777"/>
      <c r="AN103" s="777"/>
      <c r="AO103" s="759"/>
      <c r="AP103" s="759"/>
      <c r="AQ103" s="759"/>
      <c r="AR103" s="759"/>
      <c r="AS103" s="759"/>
      <c r="AT103" s="1948"/>
      <c r="AU103" s="1941" t="s">
        <v>53</v>
      </c>
      <c r="AV103" s="1942"/>
      <c r="AW103" s="243">
        <f>IF(Q111="x",0,0)</f>
        <v>0</v>
      </c>
      <c r="AX103" s="893">
        <f>IF(AI103="x",1,0)</f>
        <v>0</v>
      </c>
      <c r="AY103" s="242"/>
      <c r="AZ103" s="1800">
        <f>SUM(AW103:AY104)</f>
        <v>0</v>
      </c>
      <c r="BA103" s="1800" t="str">
        <f>IF(AZ103&gt;0,"X","-")</f>
        <v>-</v>
      </c>
      <c r="BB103" s="636"/>
      <c r="BC103" s="797"/>
      <c r="BD103" s="134"/>
      <c r="BE103" s="547"/>
      <c r="BF103" s="252"/>
      <c r="BG103" s="129"/>
      <c r="BH103" s="595"/>
      <c r="BI103" s="254"/>
      <c r="BJ103" s="246"/>
      <c r="BK103" s="246"/>
      <c r="BL103" s="124"/>
      <c r="BM103" s="246"/>
      <c r="BN103" s="941"/>
      <c r="BO103" s="941"/>
      <c r="BP103" s="246"/>
      <c r="BQ103" s="246"/>
      <c r="BR103" s="941"/>
      <c r="BS103" s="941"/>
      <c r="BT103" s="941"/>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771"/>
      <c r="CU103" s="771"/>
      <c r="CV103" s="771"/>
      <c r="CW103" s="771"/>
      <c r="CX103" s="771"/>
      <c r="CY103" s="941"/>
      <c r="CZ103" s="580"/>
      <c r="DA103" s="580"/>
      <c r="DB103" s="580"/>
      <c r="DC103" s="580"/>
      <c r="DD103" s="580"/>
      <c r="DE103" s="580"/>
      <c r="DF103" s="580"/>
      <c r="DG103" s="580"/>
      <c r="DH103" s="580"/>
      <c r="DI103" s="580"/>
      <c r="DJ103" s="580"/>
      <c r="DK103" s="580"/>
      <c r="DL103" s="580"/>
      <c r="DM103" s="580"/>
      <c r="DN103" s="580"/>
      <c r="DO103" s="580"/>
      <c r="DP103" s="580"/>
      <c r="DQ103" s="580"/>
      <c r="DR103" s="580"/>
      <c r="DS103" s="580"/>
      <c r="DT103" s="580"/>
      <c r="DU103" s="580"/>
      <c r="DV103" s="580"/>
      <c r="DW103" s="580"/>
      <c r="DX103" s="580"/>
      <c r="DY103" s="580"/>
      <c r="DZ103" s="580"/>
      <c r="EA103" s="580"/>
      <c r="EB103" s="580"/>
      <c r="EC103" s="580"/>
      <c r="ED103" s="580"/>
      <c r="EE103" s="580"/>
      <c r="EF103" s="580"/>
      <c r="EG103" s="580"/>
      <c r="EH103" s="580"/>
      <c r="EI103" s="580"/>
      <c r="EJ103" s="580"/>
      <c r="EK103" s="580"/>
      <c r="EL103" s="580"/>
      <c r="EM103" s="580"/>
      <c r="EN103" s="580"/>
      <c r="EO103" s="580"/>
      <c r="EP103" s="580"/>
      <c r="EQ103" s="580"/>
      <c r="ER103" s="580"/>
      <c r="ES103" s="580"/>
      <c r="ET103" s="580"/>
      <c r="EU103" s="580"/>
      <c r="EV103" s="580"/>
      <c r="EW103" s="580"/>
      <c r="EX103" s="580"/>
      <c r="EY103" s="580"/>
      <c r="EZ103" s="580"/>
      <c r="FA103" s="580"/>
      <c r="FB103" s="580"/>
      <c r="FC103" s="580"/>
      <c r="FD103" s="580"/>
      <c r="FE103" s="580"/>
      <c r="FF103" s="580"/>
      <c r="FG103" s="580"/>
      <c r="FH103" s="580"/>
      <c r="FI103" s="580"/>
      <c r="FJ103" s="580"/>
      <c r="FK103" s="580"/>
      <c r="FL103" s="580"/>
      <c r="FM103" s="580"/>
      <c r="FN103" s="580"/>
      <c r="FO103" s="580"/>
      <c r="FP103" s="580"/>
      <c r="FQ103" s="580"/>
      <c r="FR103" s="580"/>
      <c r="FS103" s="580"/>
      <c r="FT103" s="580"/>
      <c r="FU103" s="580"/>
      <c r="FV103" s="580"/>
      <c r="FW103" s="580"/>
      <c r="FX103" s="580"/>
      <c r="FY103" s="580"/>
      <c r="FZ103" s="580"/>
      <c r="GA103" s="580"/>
      <c r="GB103" s="580"/>
      <c r="GC103" s="580"/>
      <c r="GD103" s="580"/>
      <c r="GE103" s="580"/>
      <c r="GF103" s="580"/>
      <c r="GG103" s="580"/>
      <c r="GH103" s="580"/>
      <c r="GI103" s="580"/>
      <c r="GJ103" s="580"/>
      <c r="GK103" s="580"/>
      <c r="GL103" s="580"/>
      <c r="GM103" s="580"/>
      <c r="GN103" s="580"/>
      <c r="GO103" s="580"/>
      <c r="GP103" s="580"/>
      <c r="GQ103" s="580"/>
      <c r="GR103" s="580"/>
      <c r="GS103" s="580"/>
      <c r="GT103" s="580"/>
      <c r="GU103" s="580"/>
      <c r="GV103" s="580"/>
      <c r="GW103" s="580"/>
      <c r="GX103" s="580"/>
      <c r="GY103" s="580"/>
      <c r="GZ103" s="580"/>
      <c r="HA103" s="580"/>
      <c r="HB103" s="580"/>
      <c r="HC103" s="580"/>
      <c r="HD103" s="580"/>
      <c r="HE103" s="580"/>
      <c r="HF103" s="580"/>
      <c r="HG103" s="580"/>
      <c r="HH103" s="580"/>
      <c r="HI103" s="580"/>
      <c r="HJ103" s="580"/>
      <c r="HK103" s="580"/>
      <c r="HL103" s="580"/>
      <c r="HM103" s="580"/>
      <c r="HN103" s="580"/>
      <c r="HO103" s="580"/>
      <c r="HP103" s="580"/>
      <c r="HQ103" s="580"/>
      <c r="HR103" s="580"/>
      <c r="HS103" s="580"/>
      <c r="HT103" s="580"/>
      <c r="HU103" s="580"/>
      <c r="HV103" s="580"/>
      <c r="HW103" s="580"/>
      <c r="HX103" s="580"/>
      <c r="HY103" s="580"/>
      <c r="HZ103" s="580"/>
      <c r="IA103" s="580"/>
      <c r="IB103" s="580"/>
      <c r="IC103" s="580"/>
      <c r="ID103" s="580"/>
      <c r="IE103" s="580"/>
      <c r="IF103" s="580"/>
      <c r="IG103" s="580"/>
      <c r="IH103" s="580"/>
      <c r="II103" s="580"/>
      <c r="IJ103" s="580"/>
      <c r="IK103" s="580"/>
      <c r="IL103" s="580"/>
    </row>
    <row r="104" spans="1:246" ht="33.75" customHeight="1">
      <c r="A104" s="1964"/>
      <c r="B104" s="1957"/>
      <c r="C104" s="1958"/>
      <c r="D104" s="1773" t="s">
        <v>321</v>
      </c>
      <c r="E104" s="1774"/>
      <c r="F104" s="1774"/>
      <c r="G104" s="1774"/>
      <c r="H104" s="1774"/>
      <c r="I104" s="1774"/>
      <c r="J104" s="1774"/>
      <c r="K104" s="1774"/>
      <c r="L104" s="1774"/>
      <c r="M104" s="1774"/>
      <c r="N104" s="1774"/>
      <c r="O104" s="1774"/>
      <c r="P104" s="1774"/>
      <c r="Q104" s="1774"/>
      <c r="R104" s="1774"/>
      <c r="S104" s="1774"/>
      <c r="T104" s="1774"/>
      <c r="U104" s="1774"/>
      <c r="V104" s="1774"/>
      <c r="W104" s="1774"/>
      <c r="X104" s="1774"/>
      <c r="Y104" s="1774"/>
      <c r="Z104" s="1774"/>
      <c r="AA104" s="1774"/>
      <c r="AB104" s="1774"/>
      <c r="AC104" s="1774"/>
      <c r="AD104" s="1774"/>
      <c r="AE104" s="1774"/>
      <c r="AF104" s="1774"/>
      <c r="AG104" s="1775"/>
      <c r="AH104" s="916"/>
      <c r="AI104" s="916"/>
      <c r="AJ104" s="916"/>
      <c r="AK104" s="1842"/>
      <c r="AL104" s="1840"/>
      <c r="AM104" s="777"/>
      <c r="AN104" s="777"/>
      <c r="AO104" s="759"/>
      <c r="AP104" s="759"/>
      <c r="AQ104" s="759"/>
      <c r="AR104" s="759"/>
      <c r="AS104" s="759"/>
      <c r="AT104" s="1948"/>
      <c r="AU104" s="1943"/>
      <c r="AV104" s="1944"/>
      <c r="AW104" s="243">
        <f>IF(AH104="x",1,0)</f>
        <v>0</v>
      </c>
      <c r="AX104" s="893">
        <f>IF(AI104="x",0,0)</f>
        <v>0</v>
      </c>
      <c r="AY104" s="242"/>
      <c r="AZ104" s="1801"/>
      <c r="BA104" s="1801"/>
      <c r="BB104" s="636"/>
      <c r="BC104" s="797"/>
      <c r="BD104" s="134"/>
      <c r="BE104" s="547"/>
      <c r="BF104" s="252"/>
      <c r="BG104" s="129"/>
      <c r="BH104" s="595"/>
      <c r="BI104" s="254"/>
      <c r="BJ104" s="246"/>
      <c r="BK104" s="246"/>
      <c r="BL104" s="124"/>
      <c r="BM104" s="246"/>
      <c r="BN104" s="941"/>
      <c r="BO104" s="941"/>
      <c r="BP104" s="246"/>
      <c r="BQ104" s="246"/>
      <c r="BR104" s="941"/>
      <c r="BS104" s="941"/>
      <c r="BT104" s="941"/>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771"/>
      <c r="CU104" s="771"/>
      <c r="CV104" s="771"/>
      <c r="CW104" s="771"/>
      <c r="CX104" s="771"/>
      <c r="CY104" s="941"/>
      <c r="CZ104" s="580"/>
      <c r="DA104" s="580"/>
      <c r="DB104" s="580"/>
      <c r="DC104" s="580"/>
      <c r="DD104" s="580"/>
      <c r="DE104" s="580"/>
      <c r="DF104" s="580"/>
      <c r="DG104" s="580"/>
      <c r="DH104" s="580"/>
      <c r="DI104" s="580"/>
      <c r="DJ104" s="580"/>
      <c r="DK104" s="580"/>
      <c r="DL104" s="580"/>
      <c r="DM104" s="580"/>
      <c r="DN104" s="580"/>
      <c r="DO104" s="580"/>
      <c r="DP104" s="580"/>
      <c r="DQ104" s="580"/>
      <c r="DR104" s="580"/>
      <c r="DS104" s="580"/>
      <c r="DT104" s="580"/>
      <c r="DU104" s="580"/>
      <c r="DV104" s="580"/>
      <c r="DW104" s="580"/>
      <c r="DX104" s="580"/>
      <c r="DY104" s="580"/>
      <c r="DZ104" s="580"/>
      <c r="EA104" s="580"/>
      <c r="EB104" s="580"/>
      <c r="EC104" s="580"/>
      <c r="ED104" s="580"/>
      <c r="EE104" s="580"/>
      <c r="EF104" s="580"/>
      <c r="EG104" s="580"/>
      <c r="EH104" s="580"/>
      <c r="EI104" s="580"/>
      <c r="EJ104" s="580"/>
      <c r="EK104" s="580"/>
      <c r="EL104" s="580"/>
      <c r="EM104" s="580"/>
      <c r="EN104" s="580"/>
      <c r="EO104" s="580"/>
      <c r="EP104" s="580"/>
      <c r="EQ104" s="580"/>
      <c r="ER104" s="580"/>
      <c r="ES104" s="580"/>
      <c r="ET104" s="580"/>
      <c r="EU104" s="580"/>
      <c r="EV104" s="580"/>
      <c r="EW104" s="580"/>
      <c r="EX104" s="580"/>
      <c r="EY104" s="580"/>
      <c r="EZ104" s="580"/>
      <c r="FA104" s="580"/>
      <c r="FB104" s="580"/>
      <c r="FC104" s="580"/>
      <c r="FD104" s="580"/>
      <c r="FE104" s="580"/>
      <c r="FF104" s="580"/>
      <c r="FG104" s="580"/>
      <c r="FH104" s="580"/>
      <c r="FI104" s="580"/>
      <c r="FJ104" s="580"/>
      <c r="FK104" s="580"/>
      <c r="FL104" s="580"/>
      <c r="FM104" s="580"/>
      <c r="FN104" s="580"/>
      <c r="FO104" s="580"/>
      <c r="FP104" s="580"/>
      <c r="FQ104" s="580"/>
      <c r="FR104" s="580"/>
      <c r="FS104" s="580"/>
      <c r="FT104" s="580"/>
      <c r="FU104" s="580"/>
      <c r="FV104" s="580"/>
      <c r="FW104" s="580"/>
      <c r="FX104" s="580"/>
      <c r="FY104" s="580"/>
      <c r="FZ104" s="580"/>
      <c r="GA104" s="580"/>
      <c r="GB104" s="580"/>
      <c r="GC104" s="580"/>
      <c r="GD104" s="580"/>
      <c r="GE104" s="580"/>
      <c r="GF104" s="580"/>
      <c r="GG104" s="580"/>
      <c r="GH104" s="580"/>
      <c r="GI104" s="580"/>
      <c r="GJ104" s="580"/>
      <c r="GK104" s="580"/>
      <c r="GL104" s="580"/>
      <c r="GM104" s="580"/>
      <c r="GN104" s="580"/>
      <c r="GO104" s="580"/>
      <c r="GP104" s="580"/>
      <c r="GQ104" s="580"/>
      <c r="GR104" s="580"/>
      <c r="GS104" s="580"/>
      <c r="GT104" s="580"/>
      <c r="GU104" s="580"/>
      <c r="GV104" s="580"/>
      <c r="GW104" s="580"/>
      <c r="GX104" s="580"/>
      <c r="GY104" s="580"/>
      <c r="GZ104" s="580"/>
      <c r="HA104" s="580"/>
      <c r="HB104" s="580"/>
      <c r="HC104" s="580"/>
      <c r="HD104" s="580"/>
      <c r="HE104" s="580"/>
      <c r="HF104" s="580"/>
      <c r="HG104" s="580"/>
      <c r="HH104" s="580"/>
      <c r="HI104" s="580"/>
      <c r="HJ104" s="580"/>
      <c r="HK104" s="580"/>
      <c r="HL104" s="580"/>
      <c r="HM104" s="580"/>
      <c r="HN104" s="580"/>
      <c r="HO104" s="580"/>
      <c r="HP104" s="580"/>
      <c r="HQ104" s="580"/>
      <c r="HR104" s="580"/>
      <c r="HS104" s="580"/>
      <c r="HT104" s="580"/>
      <c r="HU104" s="580"/>
      <c r="HV104" s="580"/>
      <c r="HW104" s="580"/>
      <c r="HX104" s="580"/>
      <c r="HY104" s="580"/>
      <c r="HZ104" s="580"/>
      <c r="IA104" s="580"/>
      <c r="IB104" s="580"/>
      <c r="IC104" s="580"/>
      <c r="ID104" s="580"/>
      <c r="IE104" s="580"/>
      <c r="IF104" s="580"/>
      <c r="IG104" s="580"/>
      <c r="IH104" s="580"/>
      <c r="II104" s="580"/>
      <c r="IJ104" s="580"/>
      <c r="IK104" s="580"/>
      <c r="IL104" s="580"/>
    </row>
    <row r="105" spans="1:246" ht="42" customHeight="1">
      <c r="A105" s="1964"/>
      <c r="B105" s="1955" t="s">
        <v>54</v>
      </c>
      <c r="C105" s="1956"/>
      <c r="D105" s="1773" t="s">
        <v>322</v>
      </c>
      <c r="E105" s="1774"/>
      <c r="F105" s="1774"/>
      <c r="G105" s="1774"/>
      <c r="H105" s="1774"/>
      <c r="I105" s="1774"/>
      <c r="J105" s="1774"/>
      <c r="K105" s="1774"/>
      <c r="L105" s="1774"/>
      <c r="M105" s="1774"/>
      <c r="N105" s="1774"/>
      <c r="O105" s="1774"/>
      <c r="P105" s="1774"/>
      <c r="Q105" s="1774"/>
      <c r="R105" s="1774"/>
      <c r="S105" s="1774"/>
      <c r="T105" s="1774"/>
      <c r="U105" s="1774"/>
      <c r="V105" s="1774"/>
      <c r="W105" s="1774"/>
      <c r="X105" s="1774"/>
      <c r="Y105" s="1774"/>
      <c r="Z105" s="1774"/>
      <c r="AA105" s="1774"/>
      <c r="AB105" s="1774"/>
      <c r="AC105" s="1774"/>
      <c r="AD105" s="1774"/>
      <c r="AE105" s="1774"/>
      <c r="AF105" s="1774"/>
      <c r="AG105" s="1775"/>
      <c r="AH105" s="916"/>
      <c r="AI105" s="916"/>
      <c r="AJ105" s="916"/>
      <c r="AK105" s="1841" t="str">
        <f>BA105</f>
        <v>-</v>
      </c>
      <c r="AL105" s="1840"/>
      <c r="AM105" s="777"/>
      <c r="AN105" s="777"/>
      <c r="AO105" s="759"/>
      <c r="AP105" s="759"/>
      <c r="AQ105" s="759"/>
      <c r="AR105" s="759"/>
      <c r="AS105" s="759"/>
      <c r="AT105" s="1948"/>
      <c r="AU105" s="1941" t="s">
        <v>54</v>
      </c>
      <c r="AV105" s="1942"/>
      <c r="AW105" s="243">
        <f>IF(AH105="x",1,0)</f>
        <v>0</v>
      </c>
      <c r="AX105" s="533">
        <f>IF(AI105="x",0,0)</f>
        <v>0</v>
      </c>
      <c r="AY105" s="242"/>
      <c r="AZ105" s="1800">
        <f>SUM(AW105:AY106)</f>
        <v>0</v>
      </c>
      <c r="BA105" s="1800" t="str">
        <f>IF(AZ105&gt;0,"X","-")</f>
        <v>-</v>
      </c>
      <c r="BB105" s="636"/>
      <c r="BC105" s="797"/>
      <c r="BD105" s="129"/>
      <c r="BE105" s="547"/>
      <c r="BF105" s="252"/>
      <c r="BG105" s="129"/>
      <c r="BH105" s="595"/>
      <c r="BI105" s="254"/>
      <c r="BJ105" s="246"/>
      <c r="BK105" s="246"/>
      <c r="BL105" s="124"/>
      <c r="BM105" s="246"/>
      <c r="BN105" s="941"/>
      <c r="BO105" s="941"/>
      <c r="BP105" s="246"/>
      <c r="BQ105" s="246"/>
      <c r="BR105" s="941"/>
      <c r="BS105" s="941"/>
      <c r="BT105" s="941"/>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771"/>
      <c r="CU105" s="771"/>
      <c r="CV105" s="771"/>
      <c r="CW105" s="771"/>
      <c r="CX105" s="771"/>
      <c r="CY105" s="941"/>
      <c r="CZ105" s="580"/>
      <c r="DA105" s="580"/>
      <c r="DB105" s="580"/>
      <c r="DC105" s="580"/>
      <c r="DD105" s="580"/>
      <c r="DE105" s="580"/>
      <c r="DF105" s="580"/>
      <c r="DG105" s="580"/>
      <c r="DH105" s="580"/>
      <c r="DI105" s="580"/>
      <c r="DJ105" s="580"/>
      <c r="DK105" s="580"/>
      <c r="DL105" s="580"/>
      <c r="DM105" s="580"/>
      <c r="DN105" s="580"/>
      <c r="DO105" s="580"/>
      <c r="DP105" s="580"/>
      <c r="DQ105" s="580"/>
      <c r="DR105" s="580"/>
      <c r="DS105" s="580"/>
      <c r="DT105" s="580"/>
      <c r="DU105" s="580"/>
      <c r="DV105" s="580"/>
      <c r="DW105" s="580"/>
      <c r="DX105" s="580"/>
      <c r="DY105" s="580"/>
      <c r="DZ105" s="580"/>
      <c r="EA105" s="580"/>
      <c r="EB105" s="580"/>
      <c r="EC105" s="580"/>
      <c r="ED105" s="580"/>
      <c r="EE105" s="580"/>
      <c r="EF105" s="580"/>
      <c r="EG105" s="580"/>
      <c r="EH105" s="580"/>
      <c r="EI105" s="580"/>
      <c r="EJ105" s="580"/>
      <c r="EK105" s="580"/>
      <c r="EL105" s="580"/>
      <c r="EM105" s="580"/>
      <c r="EN105" s="580"/>
      <c r="EO105" s="580"/>
      <c r="EP105" s="580"/>
      <c r="EQ105" s="580"/>
      <c r="ER105" s="580"/>
      <c r="ES105" s="580"/>
      <c r="ET105" s="580"/>
      <c r="EU105" s="580"/>
      <c r="EV105" s="580"/>
      <c r="EW105" s="580"/>
      <c r="EX105" s="580"/>
      <c r="EY105" s="580"/>
      <c r="EZ105" s="580"/>
      <c r="FA105" s="580"/>
      <c r="FB105" s="580"/>
      <c r="FC105" s="580"/>
      <c r="FD105" s="580"/>
      <c r="FE105" s="580"/>
      <c r="FF105" s="580"/>
      <c r="FG105" s="580"/>
      <c r="FH105" s="580"/>
      <c r="FI105" s="580"/>
      <c r="FJ105" s="580"/>
      <c r="FK105" s="580"/>
      <c r="FL105" s="580"/>
      <c r="FM105" s="580"/>
      <c r="FN105" s="580"/>
      <c r="FO105" s="580"/>
      <c r="FP105" s="580"/>
      <c r="FQ105" s="580"/>
      <c r="FR105" s="580"/>
      <c r="FS105" s="580"/>
      <c r="FT105" s="580"/>
      <c r="FU105" s="580"/>
      <c r="FV105" s="580"/>
      <c r="FW105" s="580"/>
      <c r="FX105" s="580"/>
      <c r="FY105" s="580"/>
      <c r="FZ105" s="580"/>
      <c r="GA105" s="580"/>
      <c r="GB105" s="580"/>
      <c r="GC105" s="580"/>
      <c r="GD105" s="580"/>
      <c r="GE105" s="580"/>
      <c r="GF105" s="580"/>
      <c r="GG105" s="580"/>
      <c r="GH105" s="580"/>
      <c r="GI105" s="580"/>
      <c r="GJ105" s="580"/>
      <c r="GK105" s="580"/>
      <c r="GL105" s="580"/>
      <c r="GM105" s="580"/>
      <c r="GN105" s="580"/>
      <c r="GO105" s="580"/>
      <c r="GP105" s="580"/>
      <c r="GQ105" s="580"/>
      <c r="GR105" s="580"/>
      <c r="GS105" s="580"/>
      <c r="GT105" s="580"/>
      <c r="GU105" s="580"/>
      <c r="GV105" s="580"/>
      <c r="GW105" s="580"/>
      <c r="GX105" s="580"/>
      <c r="GY105" s="580"/>
      <c r="GZ105" s="580"/>
      <c r="HA105" s="580"/>
      <c r="HB105" s="580"/>
      <c r="HC105" s="580"/>
      <c r="HD105" s="580"/>
      <c r="HE105" s="580"/>
      <c r="HF105" s="580"/>
      <c r="HG105" s="580"/>
      <c r="HH105" s="580"/>
      <c r="HI105" s="580"/>
      <c r="HJ105" s="580"/>
      <c r="HK105" s="580"/>
      <c r="HL105" s="580"/>
      <c r="HM105" s="580"/>
      <c r="HN105" s="580"/>
      <c r="HO105" s="580"/>
      <c r="HP105" s="580"/>
      <c r="HQ105" s="580"/>
      <c r="HR105" s="580"/>
      <c r="HS105" s="580"/>
      <c r="HT105" s="580"/>
      <c r="HU105" s="580"/>
      <c r="HV105" s="580"/>
      <c r="HW105" s="580"/>
      <c r="HX105" s="580"/>
      <c r="HY105" s="580"/>
      <c r="HZ105" s="580"/>
      <c r="IA105" s="580"/>
      <c r="IB105" s="580"/>
      <c r="IC105" s="580"/>
      <c r="ID105" s="580"/>
      <c r="IE105" s="580"/>
      <c r="IF105" s="580"/>
      <c r="IG105" s="580"/>
      <c r="IH105" s="580"/>
      <c r="II105" s="580"/>
      <c r="IJ105" s="580"/>
      <c r="IK105" s="580"/>
      <c r="IL105" s="580"/>
    </row>
    <row r="106" spans="1:246" ht="33.75" customHeight="1" thickBot="1">
      <c r="A106" s="1965"/>
      <c r="B106" s="1959"/>
      <c r="C106" s="1960"/>
      <c r="D106" s="1464" t="s">
        <v>323</v>
      </c>
      <c r="E106" s="1465"/>
      <c r="F106" s="1465"/>
      <c r="G106" s="1465"/>
      <c r="H106" s="1465"/>
      <c r="I106" s="1465"/>
      <c r="J106" s="1465"/>
      <c r="K106" s="1465"/>
      <c r="L106" s="1465"/>
      <c r="M106" s="1465"/>
      <c r="N106" s="1465"/>
      <c r="O106" s="1465"/>
      <c r="P106" s="1465"/>
      <c r="Q106" s="1465"/>
      <c r="R106" s="1465"/>
      <c r="S106" s="1465"/>
      <c r="T106" s="1465"/>
      <c r="U106" s="1465"/>
      <c r="V106" s="1465"/>
      <c r="W106" s="1465"/>
      <c r="X106" s="1465"/>
      <c r="Y106" s="1465"/>
      <c r="Z106" s="1465"/>
      <c r="AA106" s="1465"/>
      <c r="AB106" s="1465"/>
      <c r="AC106" s="1465"/>
      <c r="AD106" s="1465"/>
      <c r="AE106" s="1465"/>
      <c r="AF106" s="1465"/>
      <c r="AG106" s="1466"/>
      <c r="AH106" s="929"/>
      <c r="AI106" s="929"/>
      <c r="AJ106" s="929"/>
      <c r="AK106" s="1843"/>
      <c r="AL106" s="1844"/>
      <c r="AM106" s="777"/>
      <c r="AN106" s="777"/>
      <c r="AO106" s="759"/>
      <c r="AP106" s="759"/>
      <c r="AQ106" s="759"/>
      <c r="AR106" s="759"/>
      <c r="AS106" s="759"/>
      <c r="AT106" s="1949"/>
      <c r="AU106" s="1945"/>
      <c r="AV106" s="1946"/>
      <c r="AW106" s="244">
        <f>IF(AH106="x",1,0)</f>
        <v>0</v>
      </c>
      <c r="AX106" s="757">
        <f>IF(AI106="x",0,0)</f>
        <v>0</v>
      </c>
      <c r="AY106" s="245"/>
      <c r="AZ106" s="1809"/>
      <c r="BA106" s="1809"/>
      <c r="BB106" s="636"/>
      <c r="BC106" s="768"/>
      <c r="BD106" s="262"/>
      <c r="BE106" s="547"/>
      <c r="BF106" s="263"/>
      <c r="BG106" s="262"/>
      <c r="BH106" s="595"/>
      <c r="BI106" s="254"/>
      <c r="BJ106" s="246"/>
      <c r="BK106" s="246"/>
      <c r="BL106" s="124"/>
      <c r="BM106" s="941"/>
      <c r="BN106" s="941"/>
      <c r="BO106" s="941"/>
      <c r="BP106" s="246"/>
      <c r="BQ106" s="246"/>
      <c r="BR106" s="941"/>
      <c r="BS106" s="941"/>
      <c r="BT106" s="941"/>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771"/>
      <c r="CU106" s="40"/>
      <c r="CV106" s="40"/>
      <c r="CW106" s="40"/>
      <c r="CX106" s="40"/>
      <c r="CY106" s="941"/>
      <c r="CZ106" s="580"/>
      <c r="DA106" s="580"/>
      <c r="DB106" s="580"/>
      <c r="DC106" s="580"/>
      <c r="DD106" s="580"/>
      <c r="DE106" s="580"/>
      <c r="DF106" s="580"/>
      <c r="DG106" s="580"/>
      <c r="DH106" s="580"/>
      <c r="DI106" s="580"/>
      <c r="DJ106" s="580"/>
      <c r="DK106" s="580"/>
      <c r="DL106" s="580"/>
      <c r="DM106" s="580"/>
      <c r="DN106" s="580"/>
      <c r="DO106" s="580"/>
      <c r="DP106" s="580"/>
      <c r="DQ106" s="580"/>
      <c r="DR106" s="580"/>
      <c r="DS106" s="580"/>
      <c r="DT106" s="580"/>
      <c r="DU106" s="580"/>
      <c r="DV106" s="580"/>
      <c r="DW106" s="580"/>
      <c r="DX106" s="580"/>
      <c r="DY106" s="580"/>
      <c r="DZ106" s="580"/>
      <c r="EA106" s="580"/>
      <c r="EB106" s="580"/>
      <c r="EC106" s="580"/>
      <c r="ED106" s="580"/>
      <c r="EE106" s="580"/>
      <c r="EF106" s="580"/>
      <c r="EG106" s="580"/>
      <c r="EH106" s="580"/>
      <c r="EI106" s="580"/>
      <c r="EJ106" s="580"/>
      <c r="EK106" s="580"/>
      <c r="EL106" s="580"/>
      <c r="EM106" s="580"/>
      <c r="EN106" s="580"/>
      <c r="EO106" s="580"/>
      <c r="EP106" s="580"/>
      <c r="EQ106" s="580"/>
      <c r="ER106" s="580"/>
      <c r="ES106" s="580"/>
      <c r="ET106" s="580"/>
      <c r="EU106" s="580"/>
      <c r="EV106" s="580"/>
      <c r="EW106" s="580"/>
      <c r="EX106" s="580"/>
      <c r="EY106" s="580"/>
      <c r="EZ106" s="580"/>
      <c r="FA106" s="580"/>
      <c r="FB106" s="580"/>
      <c r="FC106" s="580"/>
      <c r="FD106" s="580"/>
      <c r="FE106" s="580"/>
      <c r="FF106" s="580"/>
      <c r="FG106" s="580"/>
      <c r="FH106" s="580"/>
      <c r="FI106" s="580"/>
      <c r="FJ106" s="580"/>
      <c r="FK106" s="580"/>
      <c r="FL106" s="580"/>
      <c r="FM106" s="580"/>
      <c r="FN106" s="580"/>
      <c r="FO106" s="580"/>
      <c r="FP106" s="580"/>
      <c r="FQ106" s="580"/>
      <c r="FR106" s="580"/>
      <c r="FS106" s="580"/>
      <c r="FT106" s="580"/>
      <c r="FU106" s="580"/>
      <c r="FV106" s="580"/>
      <c r="FW106" s="580"/>
      <c r="FX106" s="580"/>
      <c r="FY106" s="580"/>
      <c r="FZ106" s="580"/>
      <c r="GA106" s="580"/>
      <c r="GB106" s="580"/>
      <c r="GC106" s="580"/>
      <c r="GD106" s="580"/>
      <c r="GE106" s="580"/>
      <c r="GF106" s="580"/>
      <c r="GG106" s="580"/>
      <c r="GH106" s="580"/>
      <c r="GI106" s="580"/>
      <c r="GJ106" s="580"/>
      <c r="GK106" s="580"/>
      <c r="GL106" s="580"/>
      <c r="GM106" s="580"/>
      <c r="GN106" s="580"/>
      <c r="GO106" s="580"/>
      <c r="GP106" s="580"/>
      <c r="GQ106" s="580"/>
      <c r="GR106" s="580"/>
      <c r="GS106" s="580"/>
      <c r="GT106" s="580"/>
      <c r="GU106" s="580"/>
      <c r="GV106" s="580"/>
      <c r="GW106" s="580"/>
      <c r="GX106" s="580"/>
      <c r="GY106" s="580"/>
      <c r="GZ106" s="580"/>
      <c r="HA106" s="580"/>
      <c r="HB106" s="580"/>
      <c r="HC106" s="580"/>
      <c r="HD106" s="580"/>
      <c r="HE106" s="580"/>
      <c r="HF106" s="580"/>
      <c r="HG106" s="580"/>
      <c r="HH106" s="580"/>
      <c r="HI106" s="580"/>
      <c r="HJ106" s="580"/>
      <c r="HK106" s="580"/>
      <c r="HL106" s="580"/>
      <c r="HM106" s="580"/>
      <c r="HN106" s="580"/>
      <c r="HO106" s="580"/>
      <c r="HP106" s="580"/>
      <c r="HQ106" s="580"/>
      <c r="HR106" s="580"/>
      <c r="HS106" s="580"/>
      <c r="HT106" s="580"/>
      <c r="HU106" s="580"/>
      <c r="HV106" s="580"/>
      <c r="HW106" s="580"/>
      <c r="HX106" s="580"/>
      <c r="HY106" s="580"/>
      <c r="HZ106" s="580"/>
      <c r="IA106" s="580"/>
      <c r="IB106" s="580"/>
      <c r="IC106" s="580"/>
      <c r="ID106" s="580"/>
      <c r="IE106" s="580"/>
      <c r="IF106" s="580"/>
      <c r="IG106" s="580"/>
      <c r="IH106" s="580"/>
      <c r="II106" s="580"/>
      <c r="IJ106" s="580"/>
      <c r="IK106" s="580"/>
      <c r="IL106" s="580"/>
    </row>
    <row r="107" spans="1:246" ht="33.6" customHeight="1">
      <c r="A107" s="1789" t="s">
        <v>42</v>
      </c>
      <c r="B107" s="1996" t="s">
        <v>55</v>
      </c>
      <c r="C107" s="1997"/>
      <c r="D107" s="1467" t="s">
        <v>324</v>
      </c>
      <c r="E107" s="1468"/>
      <c r="F107" s="1468"/>
      <c r="G107" s="1468"/>
      <c r="H107" s="1468"/>
      <c r="I107" s="1468"/>
      <c r="J107" s="1468"/>
      <c r="K107" s="1468"/>
      <c r="L107" s="1468"/>
      <c r="M107" s="1468"/>
      <c r="N107" s="1468"/>
      <c r="O107" s="1468"/>
      <c r="P107" s="1468"/>
      <c r="Q107" s="1468"/>
      <c r="R107" s="1468"/>
      <c r="S107" s="1468"/>
      <c r="T107" s="1468"/>
      <c r="U107" s="1468"/>
      <c r="V107" s="1468"/>
      <c r="W107" s="1468"/>
      <c r="X107" s="1468"/>
      <c r="Y107" s="1468"/>
      <c r="Z107" s="1468"/>
      <c r="AA107" s="1468"/>
      <c r="AB107" s="1468"/>
      <c r="AC107" s="1468"/>
      <c r="AD107" s="1468"/>
      <c r="AE107" s="1468"/>
      <c r="AF107" s="1468"/>
      <c r="AG107" s="1469"/>
      <c r="AH107" s="907"/>
      <c r="AI107" s="908"/>
      <c r="AJ107" s="944"/>
      <c r="AK107" s="878" t="str">
        <f>BA107</f>
        <v>-</v>
      </c>
      <c r="AL107" s="901"/>
      <c r="AM107" s="760"/>
      <c r="AN107" s="760"/>
      <c r="AO107" s="759"/>
      <c r="AP107" s="759"/>
      <c r="AQ107" s="759"/>
      <c r="AR107" s="759"/>
      <c r="AS107" s="759"/>
      <c r="AT107" s="1791" t="s">
        <v>42</v>
      </c>
      <c r="AU107" s="1798" t="s">
        <v>55</v>
      </c>
      <c r="AV107" s="1799"/>
      <c r="AW107" s="249">
        <f>IF(AH107="x",0,0)</f>
        <v>0</v>
      </c>
      <c r="AX107" s="541">
        <f>IF(AI107="x",1,0)</f>
        <v>0</v>
      </c>
      <c r="AY107" s="250"/>
      <c r="AZ107" s="250">
        <f>SUM(AW107:AY107)</f>
        <v>0</v>
      </c>
      <c r="BA107" s="638" t="str">
        <f>IF(AZ107&gt;0,"X","-")</f>
        <v>-</v>
      </c>
      <c r="BB107" s="636"/>
      <c r="BC107" s="798"/>
      <c r="BD107" s="134"/>
      <c r="BE107" s="547"/>
      <c r="BF107" s="252"/>
      <c r="BG107" s="129"/>
      <c r="BH107" s="253"/>
      <c r="BI107" s="254"/>
      <c r="BJ107" s="246"/>
      <c r="BK107" s="259"/>
      <c r="BL107" s="941"/>
      <c r="BM107" s="941"/>
      <c r="BN107" s="941"/>
      <c r="BO107" s="941"/>
      <c r="BP107" s="246"/>
      <c r="BQ107" s="246"/>
      <c r="BR107" s="941"/>
      <c r="BS107" s="941"/>
      <c r="BT107" s="941"/>
      <c r="BU107" s="259"/>
      <c r="BV107" s="259"/>
      <c r="BW107" s="259"/>
      <c r="BX107" s="259"/>
      <c r="BY107" s="259"/>
      <c r="BZ107" s="259"/>
      <c r="CA107" s="259"/>
      <c r="CB107" s="259"/>
      <c r="CC107" s="259"/>
      <c r="CD107" s="259"/>
      <c r="CE107" s="259"/>
      <c r="CF107" s="259"/>
      <c r="CG107" s="259"/>
      <c r="CH107" s="259"/>
      <c r="CI107" s="259"/>
      <c r="CJ107" s="259"/>
      <c r="CK107" s="259"/>
      <c r="CL107" s="259"/>
      <c r="CM107" s="259"/>
      <c r="CN107" s="259"/>
      <c r="CO107" s="259"/>
      <c r="CP107" s="259"/>
      <c r="CQ107" s="259"/>
      <c r="CR107" s="259"/>
      <c r="CS107" s="259"/>
      <c r="CT107" s="771"/>
      <c r="CU107" s="771"/>
      <c r="CV107" s="771"/>
      <c r="CW107" s="40"/>
      <c r="CX107" s="40"/>
      <c r="CY107" s="941"/>
      <c r="CZ107" s="580"/>
      <c r="DA107" s="580"/>
      <c r="DB107" s="580"/>
      <c r="DC107" s="580"/>
      <c r="DD107" s="580"/>
      <c r="DE107" s="580"/>
      <c r="DF107" s="580"/>
      <c r="DG107" s="580"/>
      <c r="DH107" s="580"/>
      <c r="DI107" s="580"/>
      <c r="DJ107" s="580"/>
      <c r="DK107" s="580"/>
      <c r="DL107" s="580"/>
      <c r="DM107" s="580"/>
      <c r="DN107" s="580"/>
      <c r="DO107" s="580"/>
      <c r="DP107" s="580"/>
      <c r="DQ107" s="580"/>
      <c r="DR107" s="580"/>
      <c r="DS107" s="580"/>
      <c r="DT107" s="580"/>
      <c r="DU107" s="580"/>
      <c r="DV107" s="580"/>
      <c r="DW107" s="580"/>
      <c r="DX107" s="580"/>
      <c r="DY107" s="580"/>
      <c r="DZ107" s="580"/>
      <c r="EA107" s="580"/>
      <c r="EB107" s="580"/>
      <c r="EC107" s="580"/>
      <c r="ED107" s="580"/>
      <c r="EE107" s="580"/>
      <c r="EF107" s="580"/>
      <c r="EG107" s="580"/>
      <c r="EH107" s="580"/>
      <c r="EI107" s="580"/>
      <c r="EJ107" s="580"/>
      <c r="EK107" s="580"/>
      <c r="EL107" s="580"/>
      <c r="EM107" s="580"/>
      <c r="EN107" s="580"/>
      <c r="EO107" s="580"/>
      <c r="EP107" s="580"/>
      <c r="EQ107" s="580"/>
      <c r="ER107" s="580"/>
      <c r="ES107" s="580"/>
      <c r="ET107" s="580"/>
      <c r="EU107" s="580"/>
      <c r="EV107" s="580"/>
      <c r="EW107" s="580"/>
      <c r="EX107" s="580"/>
      <c r="EY107" s="580"/>
      <c r="EZ107" s="580"/>
      <c r="FA107" s="580"/>
      <c r="FB107" s="580"/>
      <c r="FC107" s="580"/>
      <c r="FD107" s="580"/>
      <c r="FE107" s="580"/>
      <c r="FF107" s="580"/>
      <c r="FG107" s="580"/>
      <c r="FH107" s="580"/>
      <c r="FI107" s="580"/>
      <c r="FJ107" s="580"/>
      <c r="FK107" s="580"/>
      <c r="FL107" s="580"/>
      <c r="FM107" s="580"/>
      <c r="FN107" s="580"/>
      <c r="FO107" s="580"/>
      <c r="FP107" s="580"/>
      <c r="FQ107" s="580"/>
      <c r="FR107" s="580"/>
      <c r="FS107" s="580"/>
      <c r="FT107" s="580"/>
      <c r="FU107" s="580"/>
      <c r="FV107" s="580"/>
      <c r="FW107" s="580"/>
      <c r="FX107" s="580"/>
      <c r="FY107" s="580"/>
      <c r="FZ107" s="580"/>
      <c r="GA107" s="580"/>
      <c r="GB107" s="580"/>
      <c r="GC107" s="580"/>
      <c r="GD107" s="580"/>
      <c r="GE107" s="580"/>
      <c r="GF107" s="580"/>
      <c r="GG107" s="580"/>
      <c r="GH107" s="580"/>
      <c r="GI107" s="580"/>
      <c r="GJ107" s="580"/>
      <c r="GK107" s="580"/>
      <c r="GL107" s="580"/>
      <c r="GM107" s="580"/>
      <c r="GN107" s="580"/>
      <c r="GO107" s="580"/>
      <c r="GP107" s="580"/>
      <c r="GQ107" s="580"/>
      <c r="GR107" s="580"/>
      <c r="GS107" s="580"/>
      <c r="GT107" s="580"/>
      <c r="GU107" s="580"/>
      <c r="GV107" s="580"/>
      <c r="GW107" s="580"/>
      <c r="GX107" s="580"/>
      <c r="GY107" s="580"/>
      <c r="GZ107" s="580"/>
      <c r="HA107" s="580"/>
      <c r="HB107" s="580"/>
      <c r="HC107" s="580"/>
      <c r="HD107" s="580"/>
      <c r="HE107" s="580"/>
      <c r="HF107" s="580"/>
      <c r="HG107" s="580"/>
      <c r="HH107" s="580"/>
      <c r="HI107" s="580"/>
      <c r="HJ107" s="580"/>
      <c r="HK107" s="580"/>
      <c r="HL107" s="580"/>
      <c r="HM107" s="580"/>
      <c r="HN107" s="580"/>
      <c r="HO107" s="580"/>
      <c r="HP107" s="580"/>
      <c r="HQ107" s="580"/>
      <c r="HR107" s="580"/>
      <c r="HS107" s="580"/>
      <c r="HT107" s="580"/>
      <c r="HU107" s="580"/>
      <c r="HV107" s="580"/>
      <c r="HW107" s="580"/>
      <c r="HX107" s="580"/>
      <c r="HY107" s="580"/>
      <c r="HZ107" s="580"/>
      <c r="IA107" s="580"/>
      <c r="IB107" s="580"/>
      <c r="IC107" s="580"/>
      <c r="ID107" s="580"/>
      <c r="IE107" s="580"/>
      <c r="IF107" s="580"/>
      <c r="IG107" s="580"/>
      <c r="IH107" s="580"/>
      <c r="II107" s="580"/>
      <c r="IJ107" s="580"/>
      <c r="IK107" s="580"/>
      <c r="IL107" s="580"/>
    </row>
    <row r="108" spans="1:246" ht="33.6" customHeight="1">
      <c r="A108" s="1790"/>
      <c r="B108" s="1950" t="s">
        <v>325</v>
      </c>
      <c r="C108" s="1951"/>
      <c r="D108" s="1773" t="s">
        <v>326</v>
      </c>
      <c r="E108" s="1774"/>
      <c r="F108" s="1774"/>
      <c r="G108" s="1774"/>
      <c r="H108" s="1774"/>
      <c r="I108" s="1774"/>
      <c r="J108" s="1774"/>
      <c r="K108" s="1774"/>
      <c r="L108" s="1774"/>
      <c r="M108" s="1774"/>
      <c r="N108" s="1774"/>
      <c r="O108" s="1774"/>
      <c r="P108" s="1774"/>
      <c r="Q108" s="1774"/>
      <c r="R108" s="1774"/>
      <c r="S108" s="1774"/>
      <c r="T108" s="1774"/>
      <c r="U108" s="1774"/>
      <c r="V108" s="1774"/>
      <c r="W108" s="1774"/>
      <c r="X108" s="1774"/>
      <c r="Y108" s="1774"/>
      <c r="Z108" s="1774"/>
      <c r="AA108" s="1774"/>
      <c r="AB108" s="1774"/>
      <c r="AC108" s="1774"/>
      <c r="AD108" s="1774"/>
      <c r="AE108" s="1774"/>
      <c r="AF108" s="1774"/>
      <c r="AG108" s="1775"/>
      <c r="AH108" s="940"/>
      <c r="AI108" s="916"/>
      <c r="AJ108" s="917"/>
      <c r="AK108" s="879" t="str">
        <f>BA108</f>
        <v>-</v>
      </c>
      <c r="AL108" s="900"/>
      <c r="AM108" s="760"/>
      <c r="AN108" s="760"/>
      <c r="AO108" s="759"/>
      <c r="AP108" s="759"/>
      <c r="AQ108" s="759"/>
      <c r="AR108" s="759"/>
      <c r="AS108" s="759"/>
      <c r="AT108" s="1792"/>
      <c r="AU108" s="1796" t="s">
        <v>325</v>
      </c>
      <c r="AV108" s="1797"/>
      <c r="AW108" s="248">
        <f>IF(AH108="x",0,0)</f>
        <v>0</v>
      </c>
      <c r="AX108" s="893">
        <f>IF(AI108="x",1,0)</f>
        <v>0</v>
      </c>
      <c r="AY108" s="242"/>
      <c r="AZ108" s="242">
        <f>SUM(AW108:AY108)</f>
        <v>0</v>
      </c>
      <c r="BA108" s="637" t="str">
        <f>IF(AZ108&gt;0,"X","-")</f>
        <v>-</v>
      </c>
      <c r="BB108" s="636"/>
      <c r="BC108" s="798"/>
      <c r="BD108" s="134"/>
      <c r="BE108" s="547"/>
      <c r="BF108" s="252"/>
      <c r="BG108" s="129"/>
      <c r="BH108" s="253"/>
      <c r="BI108" s="254"/>
      <c r="BJ108" s="246"/>
      <c r="BK108" s="259"/>
      <c r="BL108" s="941"/>
      <c r="BM108" s="941"/>
      <c r="BN108" s="941"/>
      <c r="BO108" s="941"/>
      <c r="BP108" s="246"/>
      <c r="BQ108" s="246"/>
      <c r="BR108" s="941"/>
      <c r="BS108" s="941"/>
      <c r="BT108" s="941"/>
      <c r="BU108" s="259"/>
      <c r="BV108" s="259"/>
      <c r="BW108" s="259"/>
      <c r="BX108" s="259"/>
      <c r="BY108" s="259"/>
      <c r="BZ108" s="259"/>
      <c r="CA108" s="259"/>
      <c r="CB108" s="259"/>
      <c r="CC108" s="259"/>
      <c r="CD108" s="259"/>
      <c r="CE108" s="259"/>
      <c r="CF108" s="259"/>
      <c r="CG108" s="259"/>
      <c r="CH108" s="259"/>
      <c r="CI108" s="259"/>
      <c r="CJ108" s="259"/>
      <c r="CK108" s="259"/>
      <c r="CL108" s="259"/>
      <c r="CM108" s="259"/>
      <c r="CN108" s="259"/>
      <c r="CO108" s="259"/>
      <c r="CP108" s="259"/>
      <c r="CQ108" s="259"/>
      <c r="CR108" s="259"/>
      <c r="CS108" s="259"/>
      <c r="CT108" s="771"/>
      <c r="CU108" s="771"/>
      <c r="CV108" s="771"/>
      <c r="CW108" s="40"/>
      <c r="CX108" s="40"/>
      <c r="CY108" s="941"/>
      <c r="CZ108" s="580"/>
      <c r="DA108" s="580"/>
      <c r="DB108" s="580"/>
      <c r="DC108" s="580"/>
      <c r="DD108" s="580"/>
      <c r="DE108" s="580"/>
      <c r="DF108" s="580"/>
      <c r="DG108" s="580"/>
      <c r="DH108" s="580"/>
      <c r="DI108" s="580"/>
      <c r="DJ108" s="580"/>
      <c r="DK108" s="580"/>
      <c r="DL108" s="580"/>
      <c r="DM108" s="580"/>
      <c r="DN108" s="580"/>
      <c r="DO108" s="580"/>
      <c r="DP108" s="580"/>
      <c r="DQ108" s="580"/>
      <c r="DR108" s="580"/>
      <c r="DS108" s="580"/>
      <c r="DT108" s="580"/>
      <c r="DU108" s="580"/>
      <c r="DV108" s="580"/>
      <c r="DW108" s="580"/>
      <c r="DX108" s="580"/>
      <c r="DY108" s="580"/>
      <c r="DZ108" s="580"/>
      <c r="EA108" s="580"/>
      <c r="EB108" s="580"/>
      <c r="EC108" s="580"/>
      <c r="ED108" s="580"/>
      <c r="EE108" s="580"/>
      <c r="EF108" s="580"/>
      <c r="EG108" s="580"/>
      <c r="EH108" s="580"/>
      <c r="EI108" s="580"/>
      <c r="EJ108" s="580"/>
      <c r="EK108" s="580"/>
      <c r="EL108" s="580"/>
      <c r="EM108" s="580"/>
      <c r="EN108" s="580"/>
      <c r="EO108" s="580"/>
      <c r="EP108" s="580"/>
      <c r="EQ108" s="580"/>
      <c r="ER108" s="580"/>
      <c r="ES108" s="580"/>
      <c r="ET108" s="580"/>
      <c r="EU108" s="580"/>
      <c r="EV108" s="580"/>
      <c r="EW108" s="580"/>
      <c r="EX108" s="580"/>
      <c r="EY108" s="580"/>
      <c r="EZ108" s="580"/>
      <c r="FA108" s="580"/>
      <c r="FB108" s="580"/>
      <c r="FC108" s="580"/>
      <c r="FD108" s="580"/>
      <c r="FE108" s="580"/>
      <c r="FF108" s="580"/>
      <c r="FG108" s="580"/>
      <c r="FH108" s="580"/>
      <c r="FI108" s="580"/>
      <c r="FJ108" s="580"/>
      <c r="FK108" s="580"/>
      <c r="FL108" s="580"/>
      <c r="FM108" s="580"/>
      <c r="FN108" s="580"/>
      <c r="FO108" s="580"/>
      <c r="FP108" s="580"/>
      <c r="FQ108" s="580"/>
      <c r="FR108" s="580"/>
      <c r="FS108" s="580"/>
      <c r="FT108" s="580"/>
      <c r="FU108" s="580"/>
      <c r="FV108" s="580"/>
      <c r="FW108" s="580"/>
      <c r="FX108" s="580"/>
      <c r="FY108" s="580"/>
      <c r="FZ108" s="580"/>
      <c r="GA108" s="580"/>
      <c r="GB108" s="580"/>
      <c r="GC108" s="580"/>
      <c r="GD108" s="580"/>
      <c r="GE108" s="580"/>
      <c r="GF108" s="580"/>
      <c r="GG108" s="580"/>
      <c r="GH108" s="580"/>
      <c r="GI108" s="580"/>
      <c r="GJ108" s="580"/>
      <c r="GK108" s="580"/>
      <c r="GL108" s="580"/>
      <c r="GM108" s="580"/>
      <c r="GN108" s="580"/>
      <c r="GO108" s="580"/>
      <c r="GP108" s="580"/>
      <c r="GQ108" s="580"/>
      <c r="GR108" s="580"/>
      <c r="GS108" s="580"/>
      <c r="GT108" s="580"/>
      <c r="GU108" s="580"/>
      <c r="GV108" s="580"/>
      <c r="GW108" s="580"/>
      <c r="GX108" s="580"/>
      <c r="GY108" s="580"/>
      <c r="GZ108" s="580"/>
      <c r="HA108" s="580"/>
      <c r="HB108" s="580"/>
      <c r="HC108" s="580"/>
      <c r="HD108" s="580"/>
      <c r="HE108" s="580"/>
      <c r="HF108" s="580"/>
      <c r="HG108" s="580"/>
      <c r="HH108" s="580"/>
      <c r="HI108" s="580"/>
      <c r="HJ108" s="580"/>
      <c r="HK108" s="580"/>
      <c r="HL108" s="580"/>
      <c r="HM108" s="580"/>
      <c r="HN108" s="580"/>
      <c r="HO108" s="580"/>
      <c r="HP108" s="580"/>
      <c r="HQ108" s="580"/>
      <c r="HR108" s="580"/>
      <c r="HS108" s="580"/>
      <c r="HT108" s="580"/>
      <c r="HU108" s="580"/>
      <c r="HV108" s="580"/>
      <c r="HW108" s="580"/>
      <c r="HX108" s="580"/>
      <c r="HY108" s="580"/>
      <c r="HZ108" s="580"/>
      <c r="IA108" s="580"/>
      <c r="IB108" s="580"/>
      <c r="IC108" s="580"/>
      <c r="ID108" s="580"/>
      <c r="IE108" s="580"/>
      <c r="IF108" s="580"/>
      <c r="IG108" s="580"/>
      <c r="IH108" s="580"/>
      <c r="II108" s="580"/>
      <c r="IJ108" s="580"/>
      <c r="IK108" s="580"/>
      <c r="IL108" s="580"/>
    </row>
    <row r="109" spans="1:246" ht="40.9" customHeight="1" thickBot="1">
      <c r="A109" s="1790"/>
      <c r="B109" s="1950" t="s">
        <v>57</v>
      </c>
      <c r="C109" s="1951"/>
      <c r="D109" s="1952" t="s">
        <v>327</v>
      </c>
      <c r="E109" s="1953"/>
      <c r="F109" s="1953"/>
      <c r="G109" s="1953"/>
      <c r="H109" s="1953"/>
      <c r="I109" s="1953"/>
      <c r="J109" s="1953"/>
      <c r="K109" s="1953"/>
      <c r="L109" s="1953"/>
      <c r="M109" s="1953"/>
      <c r="N109" s="1953"/>
      <c r="O109" s="1953"/>
      <c r="P109" s="1953"/>
      <c r="Q109" s="1953"/>
      <c r="R109" s="1953"/>
      <c r="S109" s="1953"/>
      <c r="T109" s="1953"/>
      <c r="U109" s="1953"/>
      <c r="V109" s="1953"/>
      <c r="W109" s="1953"/>
      <c r="X109" s="1953"/>
      <c r="Y109" s="1953"/>
      <c r="Z109" s="1953"/>
      <c r="AA109" s="1953"/>
      <c r="AB109" s="1953"/>
      <c r="AC109" s="1953"/>
      <c r="AD109" s="1953"/>
      <c r="AE109" s="1953"/>
      <c r="AF109" s="1953"/>
      <c r="AG109" s="1954"/>
      <c r="AH109" s="942"/>
      <c r="AI109" s="903"/>
      <c r="AJ109" s="904"/>
      <c r="AK109" s="879" t="str">
        <f>BA109</f>
        <v>-</v>
      </c>
      <c r="AL109" s="874"/>
      <c r="AM109" s="760"/>
      <c r="AN109" s="760"/>
      <c r="AO109" s="759"/>
      <c r="AP109" s="759"/>
      <c r="AQ109" s="759"/>
      <c r="AR109" s="759"/>
      <c r="AS109" s="759"/>
      <c r="AT109" s="1793"/>
      <c r="AU109" s="1794" t="s">
        <v>57</v>
      </c>
      <c r="AV109" s="1795"/>
      <c r="AW109" s="532">
        <f>IF(AH109="x",0,0)</f>
        <v>0</v>
      </c>
      <c r="AX109" s="757">
        <f>IF(AI109="x",1,0)</f>
        <v>0</v>
      </c>
      <c r="AY109" s="245"/>
      <c r="AZ109" s="245">
        <f>SUM(AW109:AY109)</f>
        <v>0</v>
      </c>
      <c r="BA109" s="639" t="str">
        <f>IF(AZ109&gt;0,"X","-")</f>
        <v>-</v>
      </c>
      <c r="BB109" s="636"/>
      <c r="BC109" s="798"/>
      <c r="BD109" s="134"/>
      <c r="BE109" s="547"/>
      <c r="BF109" s="252"/>
      <c r="BG109" s="129"/>
      <c r="BH109" s="253"/>
      <c r="BI109" s="254"/>
      <c r="BJ109" s="246"/>
      <c r="BK109" s="259"/>
      <c r="BL109" s="941"/>
      <c r="BM109" s="941"/>
      <c r="BN109" s="941"/>
      <c r="BO109" s="941"/>
      <c r="BP109" s="246"/>
      <c r="BQ109" s="246"/>
      <c r="BR109" s="941"/>
      <c r="BS109" s="941"/>
      <c r="BT109" s="941"/>
      <c r="BU109" s="259"/>
      <c r="BV109" s="259"/>
      <c r="BW109" s="259"/>
      <c r="BX109" s="259"/>
      <c r="BY109" s="259"/>
      <c r="BZ109" s="259"/>
      <c r="CA109" s="259"/>
      <c r="CB109" s="259"/>
      <c r="CC109" s="259"/>
      <c r="CD109" s="259"/>
      <c r="CE109" s="259"/>
      <c r="CF109" s="259"/>
      <c r="CG109" s="259"/>
      <c r="CH109" s="259"/>
      <c r="CI109" s="259"/>
      <c r="CJ109" s="259"/>
      <c r="CK109" s="259"/>
      <c r="CL109" s="259"/>
      <c r="CM109" s="259"/>
      <c r="CN109" s="259"/>
      <c r="CO109" s="259"/>
      <c r="CP109" s="259"/>
      <c r="CQ109" s="259"/>
      <c r="CR109" s="259"/>
      <c r="CS109" s="259"/>
      <c r="CT109" s="771"/>
      <c r="CU109" s="771"/>
      <c r="CV109" s="771"/>
      <c r="CW109" s="40"/>
      <c r="CX109" s="40"/>
      <c r="CY109" s="941"/>
      <c r="CZ109" s="580"/>
      <c r="DA109" s="580"/>
      <c r="DB109" s="580"/>
      <c r="DC109" s="580"/>
      <c r="DD109" s="580"/>
      <c r="DE109" s="580"/>
      <c r="DF109" s="580"/>
      <c r="DG109" s="580"/>
      <c r="DH109" s="580"/>
      <c r="DI109" s="580"/>
      <c r="DJ109" s="580"/>
      <c r="DK109" s="580"/>
      <c r="DL109" s="580"/>
      <c r="DM109" s="580"/>
      <c r="DN109" s="580"/>
      <c r="DO109" s="580"/>
      <c r="DP109" s="580"/>
      <c r="DQ109" s="580"/>
      <c r="DR109" s="580"/>
      <c r="DS109" s="580"/>
      <c r="DT109" s="580"/>
      <c r="DU109" s="580"/>
      <c r="DV109" s="580"/>
      <c r="DW109" s="580"/>
      <c r="DX109" s="580"/>
      <c r="DY109" s="580"/>
      <c r="DZ109" s="580"/>
      <c r="EA109" s="580"/>
      <c r="EB109" s="580"/>
      <c r="EC109" s="580"/>
      <c r="ED109" s="580"/>
      <c r="EE109" s="580"/>
      <c r="EF109" s="580"/>
      <c r="EG109" s="580"/>
      <c r="EH109" s="580"/>
      <c r="EI109" s="580"/>
      <c r="EJ109" s="580"/>
      <c r="EK109" s="580"/>
      <c r="EL109" s="580"/>
      <c r="EM109" s="580"/>
      <c r="EN109" s="580"/>
      <c r="EO109" s="580"/>
      <c r="EP109" s="580"/>
      <c r="EQ109" s="580"/>
      <c r="ER109" s="580"/>
      <c r="ES109" s="580"/>
      <c r="ET109" s="580"/>
      <c r="EU109" s="580"/>
      <c r="EV109" s="580"/>
      <c r="EW109" s="580"/>
      <c r="EX109" s="580"/>
      <c r="EY109" s="580"/>
      <c r="EZ109" s="580"/>
      <c r="FA109" s="580"/>
      <c r="FB109" s="580"/>
      <c r="FC109" s="580"/>
      <c r="FD109" s="580"/>
      <c r="FE109" s="580"/>
      <c r="FF109" s="580"/>
      <c r="FG109" s="580"/>
      <c r="FH109" s="580"/>
      <c r="FI109" s="580"/>
      <c r="FJ109" s="580"/>
      <c r="FK109" s="580"/>
      <c r="FL109" s="580"/>
      <c r="FM109" s="580"/>
      <c r="FN109" s="580"/>
      <c r="FO109" s="580"/>
      <c r="FP109" s="580"/>
      <c r="FQ109" s="580"/>
      <c r="FR109" s="580"/>
      <c r="FS109" s="580"/>
      <c r="FT109" s="580"/>
      <c r="FU109" s="580"/>
      <c r="FV109" s="580"/>
      <c r="FW109" s="580"/>
      <c r="FX109" s="580"/>
      <c r="FY109" s="580"/>
      <c r="FZ109" s="580"/>
      <c r="GA109" s="580"/>
      <c r="GB109" s="580"/>
      <c r="GC109" s="580"/>
      <c r="GD109" s="580"/>
      <c r="GE109" s="580"/>
      <c r="GF109" s="580"/>
      <c r="GG109" s="580"/>
      <c r="GH109" s="580"/>
      <c r="GI109" s="580"/>
      <c r="GJ109" s="580"/>
      <c r="GK109" s="580"/>
      <c r="GL109" s="580"/>
      <c r="GM109" s="580"/>
      <c r="GN109" s="580"/>
      <c r="GO109" s="580"/>
      <c r="GP109" s="580"/>
      <c r="GQ109" s="580"/>
      <c r="GR109" s="580"/>
      <c r="GS109" s="580"/>
      <c r="GT109" s="580"/>
      <c r="GU109" s="580"/>
      <c r="GV109" s="580"/>
      <c r="GW109" s="580"/>
      <c r="GX109" s="580"/>
      <c r="GY109" s="580"/>
      <c r="GZ109" s="580"/>
      <c r="HA109" s="580"/>
      <c r="HB109" s="580"/>
      <c r="HC109" s="580"/>
      <c r="HD109" s="580"/>
      <c r="HE109" s="580"/>
      <c r="HF109" s="580"/>
      <c r="HG109" s="580"/>
      <c r="HH109" s="580"/>
      <c r="HI109" s="580"/>
      <c r="HJ109" s="580"/>
      <c r="HK109" s="580"/>
      <c r="HL109" s="580"/>
      <c r="HM109" s="580"/>
      <c r="HN109" s="580"/>
      <c r="HO109" s="580"/>
      <c r="HP109" s="580"/>
      <c r="HQ109" s="580"/>
      <c r="HR109" s="580"/>
      <c r="HS109" s="580"/>
      <c r="HT109" s="580"/>
      <c r="HU109" s="580"/>
      <c r="HV109" s="580"/>
      <c r="HW109" s="580"/>
      <c r="HX109" s="580"/>
      <c r="HY109" s="580"/>
      <c r="HZ109" s="580"/>
      <c r="IA109" s="580"/>
      <c r="IB109" s="580"/>
      <c r="IC109" s="580"/>
      <c r="ID109" s="580"/>
      <c r="IE109" s="580"/>
      <c r="IF109" s="580"/>
      <c r="IG109" s="580"/>
      <c r="IH109" s="580"/>
      <c r="II109" s="580"/>
      <c r="IJ109" s="580"/>
      <c r="IK109" s="580"/>
      <c r="IL109" s="580"/>
    </row>
    <row r="110" spans="1:246" ht="21.75" customHeight="1" thickBot="1">
      <c r="A110" s="1447" t="s">
        <v>328</v>
      </c>
      <c r="B110" s="1448"/>
      <c r="C110" s="1449"/>
      <c r="D110" s="1449"/>
      <c r="E110" s="1449"/>
      <c r="F110" s="1449"/>
      <c r="G110" s="1449"/>
      <c r="H110" s="1449"/>
      <c r="I110" s="1449"/>
      <c r="J110" s="1449"/>
      <c r="K110" s="1449"/>
      <c r="L110" s="1449"/>
      <c r="M110" s="1449"/>
      <c r="N110" s="1449"/>
      <c r="O110" s="1449"/>
      <c r="P110" s="1449"/>
      <c r="Q110" s="1449"/>
      <c r="R110" s="1449"/>
      <c r="S110" s="1449"/>
      <c r="T110" s="1449"/>
      <c r="U110" s="1449"/>
      <c r="V110" s="1449"/>
      <c r="W110" s="1449"/>
      <c r="X110" s="1449"/>
      <c r="Y110" s="1449"/>
      <c r="Z110" s="1449"/>
      <c r="AA110" s="1449"/>
      <c r="AB110" s="1449"/>
      <c r="AC110" s="1449"/>
      <c r="AD110" s="1449"/>
      <c r="AE110" s="1449"/>
      <c r="AF110" s="1449"/>
      <c r="AG110" s="1449"/>
      <c r="AH110" s="1449"/>
      <c r="AI110" s="1449"/>
      <c r="AJ110" s="1449"/>
      <c r="AK110" s="1449"/>
      <c r="AL110" s="1450"/>
      <c r="AM110" s="773"/>
      <c r="AN110" s="773"/>
      <c r="AO110" s="773"/>
      <c r="AP110" s="773"/>
      <c r="AQ110" s="773"/>
      <c r="AR110" s="773"/>
      <c r="AS110" s="773"/>
      <c r="AT110" s="773"/>
      <c r="AU110" s="768"/>
      <c r="AV110" s="768"/>
      <c r="AW110" s="768"/>
      <c r="AX110" s="768"/>
      <c r="AY110" s="768"/>
      <c r="AZ110" s="768"/>
      <c r="BA110" s="768"/>
      <c r="BB110" s="768"/>
      <c r="BC110" s="42"/>
      <c r="BD110" s="127"/>
      <c r="BE110" s="246"/>
      <c r="BF110" s="603"/>
      <c r="BG110" s="246"/>
      <c r="BH110" s="588"/>
      <c r="BI110" s="246"/>
      <c r="BJ110" s="246"/>
      <c r="BK110" s="246"/>
      <c r="BL110" s="941"/>
      <c r="BM110" s="941"/>
      <c r="BN110" s="941"/>
      <c r="BO110" s="941"/>
      <c r="BP110" s="941"/>
      <c r="BQ110" s="941"/>
      <c r="BR110" s="941"/>
      <c r="BS110" s="941"/>
      <c r="BT110" s="941"/>
      <c r="BU110" s="246"/>
      <c r="BV110" s="580"/>
      <c r="BW110" s="580"/>
      <c r="BX110" s="580"/>
      <c r="BY110" s="580"/>
      <c r="BZ110" s="580"/>
      <c r="CA110" s="580"/>
      <c r="CB110" s="580"/>
      <c r="CC110" s="580"/>
      <c r="CD110" s="580"/>
      <c r="CE110" s="580"/>
      <c r="CF110" s="580"/>
      <c r="CG110" s="580"/>
      <c r="CH110" s="580"/>
      <c r="CI110" s="580"/>
      <c r="CJ110" s="580"/>
      <c r="CK110" s="580"/>
      <c r="CL110" s="580"/>
      <c r="CM110" s="580"/>
      <c r="CN110" s="580"/>
      <c r="CO110" s="580"/>
      <c r="CP110" s="580"/>
      <c r="CQ110" s="23"/>
      <c r="CR110" s="23"/>
      <c r="CS110" s="23"/>
      <c r="CT110" s="771"/>
      <c r="CU110" s="771"/>
      <c r="CV110" s="771"/>
      <c r="CW110" s="771"/>
      <c r="CX110" s="771"/>
      <c r="CY110" s="941"/>
      <c r="CZ110" s="580"/>
      <c r="DA110" s="580"/>
      <c r="DB110" s="580"/>
      <c r="DC110" s="580"/>
      <c r="DD110" s="580"/>
      <c r="DE110" s="580"/>
      <c r="DF110" s="580"/>
      <c r="DG110" s="580"/>
      <c r="DH110" s="580"/>
      <c r="DI110" s="580"/>
      <c r="DJ110" s="580"/>
      <c r="DK110" s="580"/>
      <c r="DL110" s="580"/>
      <c r="DM110" s="580"/>
      <c r="DN110" s="580"/>
      <c r="DO110" s="580"/>
      <c r="DP110" s="580"/>
      <c r="DQ110" s="580"/>
      <c r="DR110" s="580"/>
      <c r="DS110" s="580"/>
      <c r="DT110" s="580"/>
      <c r="DU110" s="580"/>
      <c r="DV110" s="580"/>
      <c r="DW110" s="580"/>
      <c r="DX110" s="580"/>
      <c r="DY110" s="580"/>
      <c r="DZ110" s="580"/>
      <c r="EA110" s="580"/>
      <c r="EB110" s="580"/>
      <c r="EC110" s="580"/>
      <c r="ED110" s="580"/>
      <c r="EE110" s="580"/>
      <c r="EF110" s="580"/>
      <c r="EG110" s="580"/>
      <c r="EH110" s="580"/>
      <c r="EI110" s="580"/>
      <c r="EJ110" s="580"/>
      <c r="EK110" s="580"/>
      <c r="EL110" s="580"/>
      <c r="EM110" s="580"/>
      <c r="EN110" s="580"/>
      <c r="EO110" s="580"/>
      <c r="EP110" s="580"/>
      <c r="EQ110" s="580"/>
      <c r="ER110" s="580"/>
      <c r="ES110" s="580"/>
      <c r="ET110" s="580"/>
      <c r="EU110" s="580"/>
      <c r="EV110" s="580"/>
      <c r="EW110" s="580"/>
      <c r="EX110" s="580"/>
      <c r="EY110" s="580"/>
      <c r="EZ110" s="580"/>
      <c r="FA110" s="580"/>
      <c r="FB110" s="580"/>
      <c r="FC110" s="580"/>
      <c r="FD110" s="580"/>
      <c r="FE110" s="580"/>
      <c r="FF110" s="580"/>
      <c r="FG110" s="580"/>
      <c r="FH110" s="580"/>
      <c r="FI110" s="580"/>
      <c r="FJ110" s="580"/>
      <c r="FK110" s="580"/>
      <c r="FL110" s="580"/>
      <c r="FM110" s="580"/>
      <c r="FN110" s="580"/>
      <c r="FO110" s="580"/>
      <c r="FP110" s="580"/>
      <c r="FQ110" s="580"/>
      <c r="FR110" s="580"/>
      <c r="FS110" s="580"/>
      <c r="FT110" s="580"/>
      <c r="FU110" s="580"/>
      <c r="FV110" s="580"/>
      <c r="FW110" s="580"/>
      <c r="FX110" s="580"/>
      <c r="FY110" s="580"/>
      <c r="FZ110" s="580"/>
      <c r="GA110" s="580"/>
      <c r="GB110" s="580"/>
      <c r="GC110" s="580"/>
      <c r="GD110" s="580"/>
      <c r="GE110" s="580"/>
      <c r="GF110" s="580"/>
      <c r="GG110" s="580"/>
      <c r="GH110" s="580"/>
      <c r="GI110" s="580"/>
      <c r="GJ110" s="580"/>
      <c r="GK110" s="580"/>
      <c r="GL110" s="580"/>
      <c r="GM110" s="580"/>
      <c r="GN110" s="580"/>
      <c r="GO110" s="580"/>
      <c r="GP110" s="580"/>
      <c r="GQ110" s="580"/>
      <c r="GR110" s="580"/>
      <c r="GS110" s="580"/>
      <c r="GT110" s="580"/>
      <c r="GU110" s="580"/>
      <c r="GV110" s="580"/>
      <c r="GW110" s="580"/>
      <c r="GX110" s="580"/>
      <c r="GY110" s="580"/>
      <c r="GZ110" s="580"/>
      <c r="HA110" s="580"/>
      <c r="HB110" s="580"/>
      <c r="HC110" s="580"/>
      <c r="HD110" s="580"/>
      <c r="HE110" s="580"/>
      <c r="HF110" s="580"/>
      <c r="HG110" s="580"/>
      <c r="HH110" s="580"/>
      <c r="HI110" s="580"/>
      <c r="HJ110" s="580"/>
      <c r="HK110" s="580"/>
      <c r="HL110" s="580"/>
      <c r="HM110" s="580"/>
      <c r="HN110" s="580"/>
      <c r="HO110" s="580"/>
      <c r="HP110" s="580"/>
      <c r="HQ110" s="580"/>
      <c r="HR110" s="580"/>
      <c r="HS110" s="580"/>
      <c r="HT110" s="580"/>
      <c r="HU110" s="580"/>
      <c r="HV110" s="580"/>
      <c r="HW110" s="580"/>
      <c r="HX110" s="580"/>
      <c r="HY110" s="580"/>
      <c r="HZ110" s="580"/>
      <c r="IA110" s="580"/>
      <c r="IB110" s="580"/>
      <c r="IC110" s="580"/>
      <c r="ID110" s="580"/>
      <c r="IE110" s="580"/>
      <c r="IF110" s="580"/>
      <c r="IG110" s="580"/>
      <c r="IH110" s="580"/>
      <c r="II110" s="580"/>
      <c r="IJ110" s="580"/>
      <c r="IK110" s="580"/>
      <c r="IL110" s="580"/>
    </row>
    <row r="111" spans="1:246" ht="21.75" customHeight="1">
      <c r="A111" s="1766" t="s">
        <v>329</v>
      </c>
      <c r="B111" s="1767"/>
      <c r="C111" s="1767"/>
      <c r="D111" s="1767"/>
      <c r="E111" s="1767"/>
      <c r="F111" s="1767"/>
      <c r="G111" s="1767"/>
      <c r="H111" s="1767"/>
      <c r="I111" s="1767"/>
      <c r="J111" s="1767"/>
      <c r="K111" s="1767"/>
      <c r="L111" s="1767"/>
      <c r="M111" s="1767"/>
      <c r="N111" s="1767"/>
      <c r="O111" s="1174" t="s">
        <v>330</v>
      </c>
      <c r="P111" s="1175"/>
      <c r="Q111" s="1294"/>
      <c r="R111" s="1294"/>
      <c r="S111" s="1256" t="s">
        <v>331</v>
      </c>
      <c r="T111" s="1256"/>
      <c r="U111" s="1256"/>
      <c r="V111" s="1256"/>
      <c r="W111" s="1256"/>
      <c r="X111" s="1256"/>
      <c r="Y111" s="1256"/>
      <c r="Z111" s="1256"/>
      <c r="AA111" s="1788" t="s">
        <v>332</v>
      </c>
      <c r="AB111" s="1788"/>
      <c r="AC111" s="1294"/>
      <c r="AD111" s="1294"/>
      <c r="AE111" s="1256" t="s">
        <v>331</v>
      </c>
      <c r="AF111" s="1256"/>
      <c r="AG111" s="1256"/>
      <c r="AH111" s="1256"/>
      <c r="AI111" s="1256"/>
      <c r="AJ111" s="1256"/>
      <c r="AK111" s="1256"/>
      <c r="AL111" s="1765"/>
      <c r="AM111" s="759"/>
      <c r="AN111" s="759"/>
      <c r="AO111" s="759"/>
      <c r="AP111" s="759"/>
      <c r="AQ111" s="759"/>
      <c r="AR111" s="759"/>
      <c r="AS111" s="759"/>
      <c r="AT111" s="759"/>
      <c r="AU111" s="759"/>
      <c r="AV111" s="759"/>
      <c r="AW111" s="759"/>
      <c r="AX111" s="759"/>
      <c r="AY111" s="768"/>
      <c r="AZ111" s="768"/>
      <c r="BA111" s="768"/>
      <c r="BB111" s="768"/>
      <c r="BC111" s="42"/>
      <c r="BD111" s="127"/>
      <c r="BE111" s="799"/>
      <c r="BF111" s="800"/>
      <c r="BG111" s="799"/>
      <c r="BH111" s="596"/>
      <c r="BI111" s="799"/>
      <c r="BJ111" s="799"/>
      <c r="BK111" s="124"/>
      <c r="BL111" s="941"/>
      <c r="BM111" s="771"/>
      <c r="BN111" s="771"/>
      <c r="BO111" s="771"/>
      <c r="BP111" s="771"/>
      <c r="BQ111" s="771"/>
      <c r="BR111" s="771"/>
      <c r="BS111" s="771"/>
      <c r="BT111" s="771"/>
      <c r="BU111" s="780"/>
      <c r="BV111" s="780"/>
      <c r="BW111" s="780"/>
      <c r="BX111" s="780"/>
      <c r="BY111" s="780"/>
      <c r="BZ111" s="780"/>
      <c r="CA111" s="775"/>
      <c r="CB111" s="775"/>
      <c r="CC111" s="580"/>
      <c r="CD111" s="580"/>
      <c r="CE111" s="580"/>
      <c r="CF111" s="580"/>
      <c r="CG111" s="580"/>
      <c r="CH111" s="580"/>
      <c r="CI111" s="580"/>
      <c r="CJ111" s="580"/>
      <c r="CK111" s="580"/>
      <c r="CL111" s="580"/>
      <c r="CM111" s="941"/>
      <c r="CN111" s="775"/>
      <c r="CO111" s="775"/>
      <c r="CP111" s="775"/>
      <c r="CQ111" s="775"/>
      <c r="CR111" s="775"/>
      <c r="CS111" s="775"/>
      <c r="CT111" s="771"/>
      <c r="CU111" s="941"/>
      <c r="CV111" s="941"/>
      <c r="CW111" s="941"/>
      <c r="CX111" s="941"/>
      <c r="CY111" s="941"/>
      <c r="CZ111" s="580"/>
      <c r="DA111" s="580"/>
      <c r="DB111" s="580"/>
      <c r="DC111" s="580"/>
      <c r="DD111" s="580"/>
      <c r="DE111" s="580"/>
      <c r="DF111" s="580"/>
      <c r="DG111" s="580"/>
      <c r="DH111" s="580"/>
      <c r="DI111" s="580"/>
      <c r="DJ111" s="580"/>
      <c r="DK111" s="580"/>
      <c r="DL111" s="580"/>
      <c r="DM111" s="580"/>
      <c r="DN111" s="580"/>
      <c r="DO111" s="580"/>
      <c r="DP111" s="580"/>
      <c r="DQ111" s="580"/>
      <c r="DR111" s="580"/>
      <c r="DS111" s="580"/>
      <c r="DT111" s="580"/>
      <c r="DU111" s="580"/>
      <c r="DV111" s="580"/>
      <c r="DW111" s="580"/>
      <c r="DX111" s="580"/>
      <c r="DY111" s="580"/>
      <c r="DZ111" s="580"/>
      <c r="EA111" s="580"/>
      <c r="EB111" s="580"/>
      <c r="EC111" s="580"/>
      <c r="ED111" s="580"/>
      <c r="EE111" s="580"/>
      <c r="EF111" s="580"/>
      <c r="EG111" s="580"/>
      <c r="EH111" s="580"/>
      <c r="EI111" s="580"/>
      <c r="EJ111" s="580"/>
      <c r="EK111" s="580"/>
      <c r="EL111" s="580"/>
      <c r="EM111" s="580"/>
      <c r="EN111" s="580"/>
      <c r="EO111" s="580"/>
      <c r="EP111" s="580"/>
      <c r="EQ111" s="580"/>
      <c r="ER111" s="580"/>
      <c r="ES111" s="580"/>
      <c r="ET111" s="580"/>
      <c r="EU111" s="580"/>
      <c r="EV111" s="580"/>
      <c r="EW111" s="580"/>
      <c r="EX111" s="580"/>
      <c r="EY111" s="580"/>
      <c r="EZ111" s="580"/>
      <c r="FA111" s="580"/>
      <c r="FB111" s="580"/>
      <c r="FC111" s="580"/>
      <c r="FD111" s="580"/>
      <c r="FE111" s="580"/>
      <c r="FF111" s="580"/>
      <c r="FG111" s="580"/>
      <c r="FH111" s="580"/>
      <c r="FI111" s="580"/>
      <c r="FJ111" s="580"/>
      <c r="FK111" s="580"/>
      <c r="FL111" s="580"/>
      <c r="FM111" s="580"/>
      <c r="FN111" s="580"/>
      <c r="FO111" s="580"/>
      <c r="FP111" s="580"/>
      <c r="FQ111" s="580"/>
      <c r="FR111" s="580"/>
      <c r="FS111" s="580"/>
      <c r="FT111" s="580"/>
      <c r="FU111" s="580"/>
      <c r="FV111" s="580"/>
      <c r="FW111" s="580"/>
      <c r="FX111" s="580"/>
      <c r="FY111" s="580"/>
      <c r="FZ111" s="580"/>
      <c r="GA111" s="580"/>
      <c r="GB111" s="580"/>
      <c r="GC111" s="580"/>
      <c r="GD111" s="580"/>
      <c r="GE111" s="580"/>
      <c r="GF111" s="580"/>
      <c r="GG111" s="580"/>
      <c r="GH111" s="580"/>
      <c r="GI111" s="580"/>
      <c r="GJ111" s="580"/>
      <c r="GK111" s="580"/>
      <c r="GL111" s="580"/>
      <c r="GM111" s="580"/>
      <c r="GN111" s="580"/>
      <c r="GO111" s="580"/>
      <c r="GP111" s="580"/>
      <c r="GQ111" s="580"/>
      <c r="GR111" s="580"/>
      <c r="GS111" s="580"/>
      <c r="GT111" s="580"/>
      <c r="GU111" s="580"/>
      <c r="GV111" s="580"/>
      <c r="GW111" s="580"/>
      <c r="GX111" s="580"/>
      <c r="GY111" s="580"/>
      <c r="GZ111" s="580"/>
      <c r="HA111" s="580"/>
      <c r="HB111" s="580"/>
      <c r="HC111" s="580"/>
      <c r="HD111" s="580"/>
      <c r="HE111" s="580"/>
      <c r="HF111" s="580"/>
      <c r="HG111" s="580"/>
      <c r="HH111" s="580"/>
      <c r="HI111" s="580"/>
      <c r="HJ111" s="580"/>
      <c r="HK111" s="580"/>
      <c r="HL111" s="580"/>
      <c r="HM111" s="580"/>
      <c r="HN111" s="580"/>
      <c r="HO111" s="580"/>
      <c r="HP111" s="580"/>
      <c r="HQ111" s="580"/>
      <c r="HR111" s="580"/>
      <c r="HS111" s="580"/>
      <c r="HT111" s="580"/>
      <c r="HU111" s="580"/>
      <c r="HV111" s="580"/>
      <c r="HW111" s="580"/>
      <c r="HX111" s="580"/>
      <c r="HY111" s="580"/>
      <c r="HZ111" s="580"/>
      <c r="IA111" s="580"/>
      <c r="IB111" s="580"/>
      <c r="IC111" s="580"/>
      <c r="ID111" s="580"/>
      <c r="IE111" s="580"/>
      <c r="IF111" s="580"/>
      <c r="IG111" s="580"/>
      <c r="IH111" s="580"/>
      <c r="II111" s="580"/>
      <c r="IJ111" s="580"/>
      <c r="IK111" s="580"/>
      <c r="IL111" s="580"/>
    </row>
    <row r="112" spans="1:246" ht="21.75" customHeight="1">
      <c r="A112" s="1768"/>
      <c r="B112" s="1769"/>
      <c r="C112" s="1769"/>
      <c r="D112" s="1769"/>
      <c r="E112" s="1769"/>
      <c r="F112" s="1769"/>
      <c r="G112" s="1769"/>
      <c r="H112" s="1769"/>
      <c r="I112" s="1769"/>
      <c r="J112" s="1769"/>
      <c r="K112" s="1769"/>
      <c r="L112" s="1769"/>
      <c r="M112" s="1769"/>
      <c r="N112" s="1769"/>
      <c r="O112" s="1176"/>
      <c r="P112" s="1177"/>
      <c r="Q112" s="1294"/>
      <c r="R112" s="1294"/>
      <c r="S112" s="1255" t="s">
        <v>333</v>
      </c>
      <c r="T112" s="1255"/>
      <c r="U112" s="1255"/>
      <c r="V112" s="1255"/>
      <c r="W112" s="1255"/>
      <c r="X112" s="1255"/>
      <c r="Y112" s="1255"/>
      <c r="Z112" s="1255"/>
      <c r="AA112" s="1788"/>
      <c r="AB112" s="1788"/>
      <c r="AC112" s="1294"/>
      <c r="AD112" s="1294"/>
      <c r="AE112" s="1255" t="s">
        <v>333</v>
      </c>
      <c r="AF112" s="1255"/>
      <c r="AG112" s="1255"/>
      <c r="AH112" s="1255"/>
      <c r="AI112" s="1255"/>
      <c r="AJ112" s="1255"/>
      <c r="AK112" s="1255"/>
      <c r="AL112" s="1772"/>
      <c r="AM112" s="759"/>
      <c r="AN112" s="759"/>
      <c r="AO112" s="759"/>
      <c r="AP112" s="759"/>
      <c r="AQ112" s="759"/>
      <c r="AR112" s="759"/>
      <c r="AS112" s="759"/>
      <c r="AT112" s="759"/>
      <c r="AU112" s="759"/>
      <c r="AV112" s="759"/>
      <c r="AW112" s="759"/>
      <c r="AX112" s="759"/>
      <c r="AY112" s="768"/>
      <c r="AZ112" s="768"/>
      <c r="BA112" s="768"/>
      <c r="BB112" s="768"/>
      <c r="BC112" s="42"/>
      <c r="BD112" s="127"/>
      <c r="BE112" s="799"/>
      <c r="BF112" s="800"/>
      <c r="BG112" s="799"/>
      <c r="BH112" s="596"/>
      <c r="BI112" s="799"/>
      <c r="BJ112" s="799"/>
      <c r="BK112" s="124"/>
      <c r="BL112" s="941"/>
      <c r="BM112" s="771"/>
      <c r="BN112" s="771"/>
      <c r="BO112" s="771"/>
      <c r="BP112" s="771"/>
      <c r="BQ112" s="771"/>
      <c r="BR112" s="771"/>
      <c r="BS112" s="771"/>
      <c r="BT112" s="771"/>
      <c r="BU112" s="780"/>
      <c r="BV112" s="780"/>
      <c r="BW112" s="780"/>
      <c r="BX112" s="780"/>
      <c r="BY112" s="780"/>
      <c r="BZ112" s="780"/>
      <c r="CA112" s="775"/>
      <c r="CB112" s="775"/>
      <c r="CC112" s="580"/>
      <c r="CD112" s="580"/>
      <c r="CE112" s="580"/>
      <c r="CF112" s="580"/>
      <c r="CG112" s="580"/>
      <c r="CH112" s="580"/>
      <c r="CI112" s="580"/>
      <c r="CJ112" s="580"/>
      <c r="CK112" s="580"/>
      <c r="CL112" s="580"/>
      <c r="CM112" s="941"/>
      <c r="CN112" s="775"/>
      <c r="CO112" s="775"/>
      <c r="CP112" s="775"/>
      <c r="CQ112" s="775"/>
      <c r="CR112" s="775"/>
      <c r="CS112" s="775"/>
      <c r="CT112" s="771"/>
      <c r="CU112" s="941"/>
      <c r="CV112" s="941"/>
      <c r="CW112" s="941"/>
      <c r="CX112" s="941"/>
      <c r="CY112" s="941"/>
      <c r="CZ112" s="580"/>
      <c r="DA112" s="580"/>
      <c r="DB112" s="580"/>
      <c r="DC112" s="580"/>
      <c r="DD112" s="580"/>
      <c r="DE112" s="580"/>
      <c r="DF112" s="580"/>
      <c r="DG112" s="580"/>
      <c r="DH112" s="580"/>
      <c r="DI112" s="580"/>
      <c r="DJ112" s="580"/>
      <c r="DK112" s="580"/>
      <c r="DL112" s="580"/>
      <c r="DM112" s="580"/>
      <c r="DN112" s="580"/>
      <c r="DO112" s="580"/>
      <c r="DP112" s="580"/>
      <c r="DQ112" s="580"/>
      <c r="DR112" s="580"/>
      <c r="DS112" s="580"/>
      <c r="DT112" s="580"/>
      <c r="DU112" s="580"/>
      <c r="DV112" s="580"/>
      <c r="DW112" s="580"/>
      <c r="DX112" s="580"/>
      <c r="DY112" s="580"/>
      <c r="DZ112" s="580"/>
      <c r="EA112" s="580"/>
      <c r="EB112" s="580"/>
      <c r="EC112" s="580"/>
      <c r="ED112" s="580"/>
      <c r="EE112" s="580"/>
      <c r="EF112" s="580"/>
      <c r="EG112" s="580"/>
      <c r="EH112" s="580"/>
      <c r="EI112" s="580"/>
      <c r="EJ112" s="580"/>
      <c r="EK112" s="580"/>
      <c r="EL112" s="580"/>
      <c r="EM112" s="580"/>
      <c r="EN112" s="580"/>
      <c r="EO112" s="580"/>
      <c r="EP112" s="580"/>
      <c r="EQ112" s="580"/>
      <c r="ER112" s="580"/>
      <c r="ES112" s="580"/>
      <c r="ET112" s="580"/>
      <c r="EU112" s="580"/>
      <c r="EV112" s="580"/>
      <c r="EW112" s="580"/>
      <c r="EX112" s="580"/>
      <c r="EY112" s="580"/>
      <c r="EZ112" s="580"/>
      <c r="FA112" s="580"/>
      <c r="FB112" s="580"/>
      <c r="FC112" s="580"/>
      <c r="FD112" s="580"/>
      <c r="FE112" s="580"/>
      <c r="FF112" s="580"/>
      <c r="FG112" s="580"/>
      <c r="FH112" s="580"/>
      <c r="FI112" s="580"/>
      <c r="FJ112" s="580"/>
      <c r="FK112" s="580"/>
      <c r="FL112" s="580"/>
      <c r="FM112" s="580"/>
      <c r="FN112" s="580"/>
      <c r="FO112" s="580"/>
      <c r="FP112" s="580"/>
      <c r="FQ112" s="580"/>
      <c r="FR112" s="580"/>
      <c r="FS112" s="580"/>
      <c r="FT112" s="580"/>
      <c r="FU112" s="580"/>
      <c r="FV112" s="580"/>
      <c r="FW112" s="580"/>
      <c r="FX112" s="580"/>
      <c r="FY112" s="580"/>
      <c r="FZ112" s="580"/>
      <c r="GA112" s="580"/>
      <c r="GB112" s="580"/>
      <c r="GC112" s="580"/>
      <c r="GD112" s="580"/>
      <c r="GE112" s="580"/>
      <c r="GF112" s="580"/>
      <c r="GG112" s="580"/>
      <c r="GH112" s="580"/>
      <c r="GI112" s="580"/>
      <c r="GJ112" s="580"/>
      <c r="GK112" s="580"/>
      <c r="GL112" s="580"/>
      <c r="GM112" s="580"/>
      <c r="GN112" s="580"/>
      <c r="GO112" s="580"/>
      <c r="GP112" s="580"/>
      <c r="GQ112" s="580"/>
      <c r="GR112" s="580"/>
      <c r="GS112" s="580"/>
      <c r="GT112" s="580"/>
      <c r="GU112" s="580"/>
      <c r="GV112" s="580"/>
      <c r="GW112" s="580"/>
      <c r="GX112" s="580"/>
      <c r="GY112" s="580"/>
      <c r="GZ112" s="580"/>
      <c r="HA112" s="580"/>
      <c r="HB112" s="580"/>
      <c r="HC112" s="580"/>
      <c r="HD112" s="580"/>
      <c r="HE112" s="580"/>
      <c r="HF112" s="580"/>
      <c r="HG112" s="580"/>
      <c r="HH112" s="580"/>
      <c r="HI112" s="580"/>
      <c r="HJ112" s="580"/>
      <c r="HK112" s="580"/>
      <c r="HL112" s="580"/>
      <c r="HM112" s="580"/>
      <c r="HN112" s="580"/>
      <c r="HO112" s="580"/>
      <c r="HP112" s="580"/>
      <c r="HQ112" s="580"/>
      <c r="HR112" s="580"/>
      <c r="HS112" s="580"/>
      <c r="HT112" s="580"/>
      <c r="HU112" s="580"/>
      <c r="HV112" s="580"/>
      <c r="HW112" s="580"/>
      <c r="HX112" s="580"/>
      <c r="HY112" s="580"/>
      <c r="HZ112" s="580"/>
      <c r="IA112" s="580"/>
      <c r="IB112" s="580"/>
      <c r="IC112" s="580"/>
      <c r="ID112" s="580"/>
      <c r="IE112" s="580"/>
      <c r="IF112" s="580"/>
      <c r="IG112" s="580"/>
      <c r="IH112" s="580"/>
      <c r="II112" s="580"/>
      <c r="IJ112" s="580"/>
      <c r="IK112" s="580"/>
      <c r="IL112" s="580"/>
    </row>
    <row r="113" spans="1:246" ht="21.75" customHeight="1">
      <c r="A113" s="1768"/>
      <c r="B113" s="1769"/>
      <c r="C113" s="1769"/>
      <c r="D113" s="1769"/>
      <c r="E113" s="1769"/>
      <c r="F113" s="1769"/>
      <c r="G113" s="1769"/>
      <c r="H113" s="1769"/>
      <c r="I113" s="1769"/>
      <c r="J113" s="1769"/>
      <c r="K113" s="1769"/>
      <c r="L113" s="1769"/>
      <c r="M113" s="1769"/>
      <c r="N113" s="1769"/>
      <c r="O113" s="1176"/>
      <c r="P113" s="1177"/>
      <c r="Q113" s="1294"/>
      <c r="R113" s="1294"/>
      <c r="S113" s="1319" t="s">
        <v>124</v>
      </c>
      <c r="T113" s="1916"/>
      <c r="U113" s="1916"/>
      <c r="V113" s="1916"/>
      <c r="W113" s="1916"/>
      <c r="X113" s="1916"/>
      <c r="Y113" s="1916"/>
      <c r="Z113" s="1917"/>
      <c r="AA113" s="1788"/>
      <c r="AB113" s="1788"/>
      <c r="AC113" s="1294"/>
      <c r="AD113" s="1294"/>
      <c r="AE113" s="1255" t="s">
        <v>124</v>
      </c>
      <c r="AF113" s="1255"/>
      <c r="AG113" s="1255"/>
      <c r="AH113" s="1255"/>
      <c r="AI113" s="1255"/>
      <c r="AJ113" s="1255"/>
      <c r="AK113" s="1255"/>
      <c r="AL113" s="1772"/>
      <c r="AM113" s="759"/>
      <c r="AN113" s="759"/>
      <c r="AO113" s="759"/>
      <c r="AP113" s="759"/>
      <c r="AQ113" s="759"/>
      <c r="AR113" s="759"/>
      <c r="AS113" s="759"/>
      <c r="AT113" s="759"/>
      <c r="AU113" s="759"/>
      <c r="AV113" s="759"/>
      <c r="AW113" s="759"/>
      <c r="AX113" s="759"/>
      <c r="AY113" s="768"/>
      <c r="AZ113" s="768"/>
      <c r="BA113" s="768"/>
      <c r="BB113" s="768"/>
      <c r="BC113" s="42"/>
      <c r="BD113" s="127"/>
      <c r="BE113" s="799"/>
      <c r="BF113" s="800"/>
      <c r="BG113" s="799"/>
      <c r="BH113" s="596"/>
      <c r="BI113" s="799"/>
      <c r="BJ113" s="799"/>
      <c r="BK113" s="124"/>
      <c r="BL113" s="941"/>
      <c r="BM113" s="771"/>
      <c r="BN113" s="771"/>
      <c r="BO113" s="771"/>
      <c r="BP113" s="771"/>
      <c r="BQ113" s="771"/>
      <c r="BR113" s="771"/>
      <c r="BS113" s="771"/>
      <c r="BT113" s="771"/>
      <c r="BU113" s="780"/>
      <c r="BV113" s="780"/>
      <c r="BW113" s="780"/>
      <c r="BX113" s="780"/>
      <c r="BY113" s="780"/>
      <c r="BZ113" s="780"/>
      <c r="CA113" s="775"/>
      <c r="CB113" s="775"/>
      <c r="CC113" s="580"/>
      <c r="CD113" s="580"/>
      <c r="CE113" s="580"/>
      <c r="CF113" s="580"/>
      <c r="CG113" s="580"/>
      <c r="CH113" s="580"/>
      <c r="CI113" s="580"/>
      <c r="CJ113" s="580"/>
      <c r="CK113" s="580"/>
      <c r="CL113" s="580"/>
      <c r="CM113" s="941"/>
      <c r="CN113" s="775"/>
      <c r="CO113" s="775"/>
      <c r="CP113" s="775"/>
      <c r="CQ113" s="775"/>
      <c r="CR113" s="775"/>
      <c r="CS113" s="775"/>
      <c r="CT113" s="771"/>
      <c r="CU113" s="941"/>
      <c r="CV113" s="941"/>
      <c r="CW113" s="941"/>
      <c r="CX113" s="941"/>
      <c r="CY113" s="941"/>
      <c r="CZ113" s="580"/>
      <c r="DA113" s="580"/>
      <c r="DB113" s="580"/>
      <c r="DC113" s="580"/>
      <c r="DD113" s="580"/>
      <c r="DE113" s="580"/>
      <c r="DF113" s="580"/>
      <c r="DG113" s="580"/>
      <c r="DH113" s="580"/>
      <c r="DI113" s="580"/>
      <c r="DJ113" s="580"/>
      <c r="DK113" s="580"/>
      <c r="DL113" s="580"/>
      <c r="DM113" s="580"/>
      <c r="DN113" s="580"/>
      <c r="DO113" s="580"/>
      <c r="DP113" s="580"/>
      <c r="DQ113" s="580"/>
      <c r="DR113" s="580"/>
      <c r="DS113" s="580"/>
      <c r="DT113" s="580"/>
      <c r="DU113" s="580"/>
      <c r="DV113" s="580"/>
      <c r="DW113" s="580"/>
      <c r="DX113" s="580"/>
      <c r="DY113" s="580"/>
      <c r="DZ113" s="580"/>
      <c r="EA113" s="580"/>
      <c r="EB113" s="580"/>
      <c r="EC113" s="580"/>
      <c r="ED113" s="580"/>
      <c r="EE113" s="580"/>
      <c r="EF113" s="580"/>
      <c r="EG113" s="580"/>
      <c r="EH113" s="580"/>
      <c r="EI113" s="580"/>
      <c r="EJ113" s="580"/>
      <c r="EK113" s="580"/>
      <c r="EL113" s="580"/>
      <c r="EM113" s="580"/>
      <c r="EN113" s="580"/>
      <c r="EO113" s="580"/>
      <c r="EP113" s="580"/>
      <c r="EQ113" s="580"/>
      <c r="ER113" s="580"/>
      <c r="ES113" s="580"/>
      <c r="ET113" s="580"/>
      <c r="EU113" s="580"/>
      <c r="EV113" s="580"/>
      <c r="EW113" s="580"/>
      <c r="EX113" s="580"/>
      <c r="EY113" s="580"/>
      <c r="EZ113" s="580"/>
      <c r="FA113" s="580"/>
      <c r="FB113" s="580"/>
      <c r="FC113" s="580"/>
      <c r="FD113" s="580"/>
      <c r="FE113" s="580"/>
      <c r="FF113" s="580"/>
      <c r="FG113" s="580"/>
      <c r="FH113" s="580"/>
      <c r="FI113" s="580"/>
      <c r="FJ113" s="580"/>
      <c r="FK113" s="580"/>
      <c r="FL113" s="580"/>
      <c r="FM113" s="580"/>
      <c r="FN113" s="580"/>
      <c r="FO113" s="580"/>
      <c r="FP113" s="580"/>
      <c r="FQ113" s="580"/>
      <c r="FR113" s="580"/>
      <c r="FS113" s="580"/>
      <c r="FT113" s="580"/>
      <c r="FU113" s="580"/>
      <c r="FV113" s="580"/>
      <c r="FW113" s="580"/>
      <c r="FX113" s="580"/>
      <c r="FY113" s="580"/>
      <c r="FZ113" s="580"/>
      <c r="GA113" s="580"/>
      <c r="GB113" s="580"/>
      <c r="GC113" s="580"/>
      <c r="GD113" s="580"/>
      <c r="GE113" s="580"/>
      <c r="GF113" s="580"/>
      <c r="GG113" s="580"/>
      <c r="GH113" s="580"/>
      <c r="GI113" s="580"/>
      <c r="GJ113" s="580"/>
      <c r="GK113" s="580"/>
      <c r="GL113" s="580"/>
      <c r="GM113" s="580"/>
      <c r="GN113" s="580"/>
      <c r="GO113" s="580"/>
      <c r="GP113" s="580"/>
      <c r="GQ113" s="580"/>
      <c r="GR113" s="580"/>
      <c r="GS113" s="580"/>
      <c r="GT113" s="580"/>
      <c r="GU113" s="580"/>
      <c r="GV113" s="580"/>
      <c r="GW113" s="580"/>
      <c r="GX113" s="580"/>
      <c r="GY113" s="580"/>
      <c r="GZ113" s="580"/>
      <c r="HA113" s="580"/>
      <c r="HB113" s="580"/>
      <c r="HC113" s="580"/>
      <c r="HD113" s="580"/>
      <c r="HE113" s="580"/>
      <c r="HF113" s="580"/>
      <c r="HG113" s="580"/>
      <c r="HH113" s="580"/>
      <c r="HI113" s="580"/>
      <c r="HJ113" s="580"/>
      <c r="HK113" s="580"/>
      <c r="HL113" s="580"/>
      <c r="HM113" s="580"/>
      <c r="HN113" s="580"/>
      <c r="HO113" s="580"/>
      <c r="HP113" s="580"/>
      <c r="HQ113" s="580"/>
      <c r="HR113" s="580"/>
      <c r="HS113" s="580"/>
      <c r="HT113" s="580"/>
      <c r="HU113" s="580"/>
      <c r="HV113" s="580"/>
      <c r="HW113" s="580"/>
      <c r="HX113" s="580"/>
      <c r="HY113" s="580"/>
      <c r="HZ113" s="580"/>
      <c r="IA113" s="580"/>
      <c r="IB113" s="580"/>
      <c r="IC113" s="580"/>
      <c r="ID113" s="580"/>
      <c r="IE113" s="580"/>
      <c r="IF113" s="580"/>
      <c r="IG113" s="580"/>
      <c r="IH113" s="580"/>
      <c r="II113" s="580"/>
      <c r="IJ113" s="580"/>
      <c r="IK113" s="580"/>
      <c r="IL113" s="580"/>
    </row>
    <row r="114" spans="1:246" ht="21.75" customHeight="1">
      <c r="A114" s="1768"/>
      <c r="B114" s="1769"/>
      <c r="C114" s="1769"/>
      <c r="D114" s="1769"/>
      <c r="E114" s="1769"/>
      <c r="F114" s="1769"/>
      <c r="G114" s="1769"/>
      <c r="H114" s="1769"/>
      <c r="I114" s="1769"/>
      <c r="J114" s="1769"/>
      <c r="K114" s="1769"/>
      <c r="L114" s="1769"/>
      <c r="M114" s="1769"/>
      <c r="N114" s="1769"/>
      <c r="O114" s="1176"/>
      <c r="P114" s="1177"/>
      <c r="Q114" s="1294"/>
      <c r="R114" s="1294"/>
      <c r="S114" s="1255" t="s">
        <v>125</v>
      </c>
      <c r="T114" s="1255"/>
      <c r="U114" s="1255"/>
      <c r="V114" s="1255"/>
      <c r="W114" s="1255"/>
      <c r="X114" s="1255"/>
      <c r="Y114" s="1255"/>
      <c r="Z114" s="1255"/>
      <c r="AA114" s="1788"/>
      <c r="AB114" s="1788"/>
      <c r="AC114" s="1294"/>
      <c r="AD114" s="1294"/>
      <c r="AE114" s="1255" t="s">
        <v>127</v>
      </c>
      <c r="AF114" s="1255"/>
      <c r="AG114" s="1255"/>
      <c r="AH114" s="1255"/>
      <c r="AI114" s="1255"/>
      <c r="AJ114" s="1255"/>
      <c r="AK114" s="1255"/>
      <c r="AL114" s="1772"/>
      <c r="AM114" s="759"/>
      <c r="AN114" s="759"/>
      <c r="AO114" s="759"/>
      <c r="AP114" s="759"/>
      <c r="AQ114" s="759"/>
      <c r="AR114" s="759"/>
      <c r="AS114" s="759"/>
      <c r="AT114" s="759"/>
      <c r="AU114" s="759"/>
      <c r="AV114" s="759"/>
      <c r="AW114" s="759"/>
      <c r="AX114" s="759"/>
      <c r="AY114" s="768"/>
      <c r="AZ114" s="768"/>
      <c r="BA114" s="768"/>
      <c r="BB114" s="768"/>
      <c r="BC114" s="42"/>
      <c r="BD114" s="127"/>
      <c r="BE114" s="799"/>
      <c r="BF114" s="800"/>
      <c r="BG114" s="799"/>
      <c r="BH114" s="596"/>
      <c r="BI114" s="799"/>
      <c r="BJ114" s="799"/>
      <c r="BK114" s="124"/>
      <c r="BL114" s="941"/>
      <c r="BM114" s="771"/>
      <c r="BN114" s="771"/>
      <c r="BO114" s="771"/>
      <c r="BP114" s="771"/>
      <c r="BQ114" s="771"/>
      <c r="BR114" s="771"/>
      <c r="BS114" s="771"/>
      <c r="BT114" s="771"/>
      <c r="BU114" s="780"/>
      <c r="BV114" s="780"/>
      <c r="BW114" s="780"/>
      <c r="BX114" s="780"/>
      <c r="BY114" s="780"/>
      <c r="BZ114" s="780"/>
      <c r="CA114" s="775"/>
      <c r="CB114" s="775"/>
      <c r="CC114" s="580"/>
      <c r="CD114" s="580"/>
      <c r="CE114" s="580"/>
      <c r="CF114" s="580"/>
      <c r="CG114" s="580"/>
      <c r="CH114" s="580"/>
      <c r="CI114" s="580"/>
      <c r="CJ114" s="580"/>
      <c r="CK114" s="580"/>
      <c r="CL114" s="580"/>
      <c r="CM114" s="941"/>
      <c r="CN114" s="775"/>
      <c r="CO114" s="775"/>
      <c r="CP114" s="775"/>
      <c r="CQ114" s="775"/>
      <c r="CR114" s="775"/>
      <c r="CS114" s="775"/>
      <c r="CT114" s="771"/>
      <c r="CU114" s="941"/>
      <c r="CV114" s="941"/>
      <c r="CW114" s="941"/>
      <c r="CX114" s="941"/>
      <c r="CY114" s="941"/>
      <c r="CZ114" s="580"/>
      <c r="DA114" s="580"/>
      <c r="DB114" s="580"/>
      <c r="DC114" s="580"/>
      <c r="DD114" s="580"/>
      <c r="DE114" s="580"/>
      <c r="DF114" s="580"/>
      <c r="DG114" s="580"/>
      <c r="DH114" s="580"/>
      <c r="DI114" s="580"/>
      <c r="DJ114" s="580"/>
      <c r="DK114" s="580"/>
      <c r="DL114" s="580"/>
      <c r="DM114" s="580"/>
      <c r="DN114" s="580"/>
      <c r="DO114" s="580"/>
      <c r="DP114" s="580"/>
      <c r="DQ114" s="580"/>
      <c r="DR114" s="580"/>
      <c r="DS114" s="580"/>
      <c r="DT114" s="580"/>
      <c r="DU114" s="580"/>
      <c r="DV114" s="580"/>
      <c r="DW114" s="580"/>
      <c r="DX114" s="580"/>
      <c r="DY114" s="580"/>
      <c r="DZ114" s="580"/>
      <c r="EA114" s="580"/>
      <c r="EB114" s="580"/>
      <c r="EC114" s="580"/>
      <c r="ED114" s="580"/>
      <c r="EE114" s="580"/>
      <c r="EF114" s="580"/>
      <c r="EG114" s="580"/>
      <c r="EH114" s="580"/>
      <c r="EI114" s="580"/>
      <c r="EJ114" s="580"/>
      <c r="EK114" s="580"/>
      <c r="EL114" s="580"/>
      <c r="EM114" s="580"/>
      <c r="EN114" s="580"/>
      <c r="EO114" s="580"/>
      <c r="EP114" s="580"/>
      <c r="EQ114" s="580"/>
      <c r="ER114" s="580"/>
      <c r="ES114" s="580"/>
      <c r="ET114" s="580"/>
      <c r="EU114" s="580"/>
      <c r="EV114" s="580"/>
      <c r="EW114" s="580"/>
      <c r="EX114" s="580"/>
      <c r="EY114" s="580"/>
      <c r="EZ114" s="580"/>
      <c r="FA114" s="580"/>
      <c r="FB114" s="580"/>
      <c r="FC114" s="580"/>
      <c r="FD114" s="580"/>
      <c r="FE114" s="580"/>
      <c r="FF114" s="580"/>
      <c r="FG114" s="580"/>
      <c r="FH114" s="580"/>
      <c r="FI114" s="580"/>
      <c r="FJ114" s="580"/>
      <c r="FK114" s="580"/>
      <c r="FL114" s="580"/>
      <c r="FM114" s="580"/>
      <c r="FN114" s="580"/>
      <c r="FO114" s="580"/>
      <c r="FP114" s="580"/>
      <c r="FQ114" s="580"/>
      <c r="FR114" s="580"/>
      <c r="FS114" s="580"/>
      <c r="FT114" s="580"/>
      <c r="FU114" s="580"/>
      <c r="FV114" s="580"/>
      <c r="FW114" s="580"/>
      <c r="FX114" s="580"/>
      <c r="FY114" s="580"/>
      <c r="FZ114" s="580"/>
      <c r="GA114" s="580"/>
      <c r="GB114" s="580"/>
      <c r="GC114" s="580"/>
      <c r="GD114" s="580"/>
      <c r="GE114" s="580"/>
      <c r="GF114" s="580"/>
      <c r="GG114" s="580"/>
      <c r="GH114" s="580"/>
      <c r="GI114" s="580"/>
      <c r="GJ114" s="580"/>
      <c r="GK114" s="580"/>
      <c r="GL114" s="580"/>
      <c r="GM114" s="580"/>
      <c r="GN114" s="580"/>
      <c r="GO114" s="580"/>
      <c r="GP114" s="580"/>
      <c r="GQ114" s="580"/>
      <c r="GR114" s="580"/>
      <c r="GS114" s="580"/>
      <c r="GT114" s="580"/>
      <c r="GU114" s="580"/>
      <c r="GV114" s="580"/>
      <c r="GW114" s="580"/>
      <c r="GX114" s="580"/>
      <c r="GY114" s="580"/>
      <c r="GZ114" s="580"/>
      <c r="HA114" s="580"/>
      <c r="HB114" s="580"/>
      <c r="HC114" s="580"/>
      <c r="HD114" s="580"/>
      <c r="HE114" s="580"/>
      <c r="HF114" s="580"/>
      <c r="HG114" s="580"/>
      <c r="HH114" s="580"/>
      <c r="HI114" s="580"/>
      <c r="HJ114" s="580"/>
      <c r="HK114" s="580"/>
      <c r="HL114" s="580"/>
      <c r="HM114" s="580"/>
      <c r="HN114" s="580"/>
      <c r="HO114" s="580"/>
      <c r="HP114" s="580"/>
      <c r="HQ114" s="580"/>
      <c r="HR114" s="580"/>
      <c r="HS114" s="580"/>
      <c r="HT114" s="580"/>
      <c r="HU114" s="580"/>
      <c r="HV114" s="580"/>
      <c r="HW114" s="580"/>
      <c r="HX114" s="580"/>
      <c r="HY114" s="580"/>
      <c r="HZ114" s="580"/>
      <c r="IA114" s="580"/>
      <c r="IB114" s="580"/>
      <c r="IC114" s="580"/>
      <c r="ID114" s="580"/>
      <c r="IE114" s="580"/>
      <c r="IF114" s="580"/>
      <c r="IG114" s="580"/>
      <c r="IH114" s="580"/>
      <c r="II114" s="580"/>
      <c r="IJ114" s="580"/>
      <c r="IK114" s="580"/>
      <c r="IL114" s="580"/>
    </row>
    <row r="115" spans="1:246" ht="21.75" customHeight="1" thickBot="1">
      <c r="A115" s="1770"/>
      <c r="B115" s="1771"/>
      <c r="C115" s="1771"/>
      <c r="D115" s="1771"/>
      <c r="E115" s="1771"/>
      <c r="F115" s="1771"/>
      <c r="G115" s="1771"/>
      <c r="H115" s="1771"/>
      <c r="I115" s="1771"/>
      <c r="J115" s="1771"/>
      <c r="K115" s="1771"/>
      <c r="L115" s="1771"/>
      <c r="M115" s="1771"/>
      <c r="N115" s="1771"/>
      <c r="O115" s="1178"/>
      <c r="P115" s="1179"/>
      <c r="Q115" s="1294"/>
      <c r="R115" s="1294"/>
      <c r="S115" s="1645" t="s">
        <v>126</v>
      </c>
      <c r="T115" s="1645"/>
      <c r="U115" s="1637"/>
      <c r="V115" s="1638"/>
      <c r="W115" s="1638"/>
      <c r="X115" s="1638"/>
      <c r="Y115" s="1638"/>
      <c r="Z115" s="1639"/>
      <c r="AA115" s="1788"/>
      <c r="AB115" s="1788"/>
      <c r="AC115" s="1294"/>
      <c r="AD115" s="1294"/>
      <c r="AE115" s="1645" t="s">
        <v>126</v>
      </c>
      <c r="AF115" s="1645"/>
      <c r="AG115" s="1637"/>
      <c r="AH115" s="1638"/>
      <c r="AI115" s="1638"/>
      <c r="AJ115" s="1638"/>
      <c r="AK115" s="1638"/>
      <c r="AL115" s="1814"/>
      <c r="AM115" s="759"/>
      <c r="AN115" s="759"/>
      <c r="AO115" s="759"/>
      <c r="AP115" s="759"/>
      <c r="AQ115" s="759"/>
      <c r="AR115" s="759"/>
      <c r="AS115" s="759"/>
      <c r="AT115" s="759"/>
      <c r="AU115" s="759"/>
      <c r="AV115" s="759"/>
      <c r="AW115" s="759"/>
      <c r="AX115" s="759"/>
      <c r="AY115" s="768"/>
      <c r="AZ115" s="768"/>
      <c r="BA115" s="768"/>
      <c r="BB115" s="768"/>
      <c r="BC115" s="42"/>
      <c r="BD115" s="127"/>
      <c r="BE115" s="799"/>
      <c r="BF115" s="800"/>
      <c r="BG115" s="799"/>
      <c r="BH115" s="596"/>
      <c r="BI115" s="799"/>
      <c r="BJ115" s="799"/>
      <c r="BK115" s="124"/>
      <c r="BL115" s="941"/>
      <c r="BM115" s="771"/>
      <c r="BN115" s="771"/>
      <c r="BO115" s="771"/>
      <c r="BP115" s="771"/>
      <c r="BQ115" s="771"/>
      <c r="BR115" s="771"/>
      <c r="BS115" s="771"/>
      <c r="BT115" s="771"/>
      <c r="BU115" s="780"/>
      <c r="BV115" s="780"/>
      <c r="BW115" s="780"/>
      <c r="BX115" s="780"/>
      <c r="BY115" s="780"/>
      <c r="BZ115" s="780"/>
      <c r="CA115" s="775"/>
      <c r="CB115" s="775"/>
      <c r="CC115" s="580"/>
      <c r="CD115" s="580"/>
      <c r="CE115" s="580"/>
      <c r="CF115" s="580"/>
      <c r="CG115" s="580"/>
      <c r="CH115" s="580"/>
      <c r="CI115" s="580"/>
      <c r="CJ115" s="580"/>
      <c r="CK115" s="580"/>
      <c r="CL115" s="580"/>
      <c r="CM115" s="941"/>
      <c r="CN115" s="775"/>
      <c r="CO115" s="775"/>
      <c r="CP115" s="775"/>
      <c r="CQ115" s="775"/>
      <c r="CR115" s="775"/>
      <c r="CS115" s="775"/>
      <c r="CT115" s="771"/>
      <c r="CU115" s="941"/>
      <c r="CV115" s="941"/>
      <c r="CW115" s="941"/>
      <c r="CX115" s="941"/>
      <c r="CY115" s="941"/>
      <c r="CZ115" s="580"/>
      <c r="DA115" s="580"/>
      <c r="DB115" s="580"/>
      <c r="DC115" s="580"/>
      <c r="DD115" s="580"/>
      <c r="DE115" s="580"/>
      <c r="DF115" s="580"/>
      <c r="DG115" s="580"/>
      <c r="DH115" s="580"/>
      <c r="DI115" s="580"/>
      <c r="DJ115" s="580"/>
      <c r="DK115" s="580"/>
      <c r="DL115" s="580"/>
      <c r="DM115" s="580"/>
      <c r="DN115" s="580"/>
      <c r="DO115" s="580"/>
      <c r="DP115" s="580"/>
      <c r="DQ115" s="580"/>
      <c r="DR115" s="580"/>
      <c r="DS115" s="580"/>
      <c r="DT115" s="580"/>
      <c r="DU115" s="580"/>
      <c r="DV115" s="580"/>
      <c r="DW115" s="580"/>
      <c r="DX115" s="580"/>
      <c r="DY115" s="580"/>
      <c r="DZ115" s="580"/>
      <c r="EA115" s="580"/>
      <c r="EB115" s="580"/>
      <c r="EC115" s="580"/>
      <c r="ED115" s="580"/>
      <c r="EE115" s="580"/>
      <c r="EF115" s="580"/>
      <c r="EG115" s="580"/>
      <c r="EH115" s="580"/>
      <c r="EI115" s="580"/>
      <c r="EJ115" s="580"/>
      <c r="EK115" s="580"/>
      <c r="EL115" s="580"/>
      <c r="EM115" s="580"/>
      <c r="EN115" s="580"/>
      <c r="EO115" s="580"/>
      <c r="EP115" s="580"/>
      <c r="EQ115" s="580"/>
      <c r="ER115" s="580"/>
      <c r="ES115" s="580"/>
      <c r="ET115" s="580"/>
      <c r="EU115" s="580"/>
      <c r="EV115" s="580"/>
      <c r="EW115" s="580"/>
      <c r="EX115" s="580"/>
      <c r="EY115" s="580"/>
      <c r="EZ115" s="580"/>
      <c r="FA115" s="580"/>
      <c r="FB115" s="580"/>
      <c r="FC115" s="580"/>
      <c r="FD115" s="580"/>
      <c r="FE115" s="580"/>
      <c r="FF115" s="580"/>
      <c r="FG115" s="580"/>
      <c r="FH115" s="580"/>
      <c r="FI115" s="580"/>
      <c r="FJ115" s="580"/>
      <c r="FK115" s="580"/>
      <c r="FL115" s="580"/>
      <c r="FM115" s="580"/>
      <c r="FN115" s="580"/>
      <c r="FO115" s="580"/>
      <c r="FP115" s="580"/>
      <c r="FQ115" s="580"/>
      <c r="FR115" s="580"/>
      <c r="FS115" s="580"/>
      <c r="FT115" s="580"/>
      <c r="FU115" s="580"/>
      <c r="FV115" s="580"/>
      <c r="FW115" s="580"/>
      <c r="FX115" s="580"/>
      <c r="FY115" s="580"/>
      <c r="FZ115" s="580"/>
      <c r="GA115" s="580"/>
      <c r="GB115" s="580"/>
      <c r="GC115" s="580"/>
      <c r="GD115" s="580"/>
      <c r="GE115" s="580"/>
      <c r="GF115" s="580"/>
      <c r="GG115" s="580"/>
      <c r="GH115" s="580"/>
      <c r="GI115" s="580"/>
      <c r="GJ115" s="580"/>
      <c r="GK115" s="580"/>
      <c r="GL115" s="580"/>
      <c r="GM115" s="580"/>
      <c r="GN115" s="580"/>
      <c r="GO115" s="580"/>
      <c r="GP115" s="580"/>
      <c r="GQ115" s="580"/>
      <c r="GR115" s="580"/>
      <c r="GS115" s="580"/>
      <c r="GT115" s="580"/>
      <c r="GU115" s="580"/>
      <c r="GV115" s="580"/>
      <c r="GW115" s="580"/>
      <c r="GX115" s="580"/>
      <c r="GY115" s="580"/>
      <c r="GZ115" s="580"/>
      <c r="HA115" s="580"/>
      <c r="HB115" s="580"/>
      <c r="HC115" s="580"/>
      <c r="HD115" s="580"/>
      <c r="HE115" s="580"/>
      <c r="HF115" s="580"/>
      <c r="HG115" s="580"/>
      <c r="HH115" s="580"/>
      <c r="HI115" s="580"/>
      <c r="HJ115" s="580"/>
      <c r="HK115" s="580"/>
      <c r="HL115" s="580"/>
      <c r="HM115" s="580"/>
      <c r="HN115" s="580"/>
      <c r="HO115" s="580"/>
      <c r="HP115" s="580"/>
      <c r="HQ115" s="580"/>
      <c r="HR115" s="580"/>
      <c r="HS115" s="580"/>
      <c r="HT115" s="580"/>
      <c r="HU115" s="580"/>
      <c r="HV115" s="580"/>
      <c r="HW115" s="580"/>
      <c r="HX115" s="580"/>
      <c r="HY115" s="580"/>
      <c r="HZ115" s="580"/>
      <c r="IA115" s="580"/>
      <c r="IB115" s="580"/>
      <c r="IC115" s="580"/>
      <c r="ID115" s="580"/>
      <c r="IE115" s="580"/>
      <c r="IF115" s="580"/>
      <c r="IG115" s="580"/>
      <c r="IH115" s="580"/>
      <c r="II115" s="580"/>
      <c r="IJ115" s="580"/>
      <c r="IK115" s="580"/>
      <c r="IL115" s="580"/>
    </row>
    <row r="116" spans="1:246" ht="21">
      <c r="A116" s="1640" t="s">
        <v>334</v>
      </c>
      <c r="B116" s="1641"/>
      <c r="C116" s="1641"/>
      <c r="D116" s="1641"/>
      <c r="E116" s="1641"/>
      <c r="F116" s="1641"/>
      <c r="G116" s="1641"/>
      <c r="H116" s="1641"/>
      <c r="I116" s="1641"/>
      <c r="J116" s="1641"/>
      <c r="K116" s="1641"/>
      <c r="L116" s="1641"/>
      <c r="M116" s="1641"/>
      <c r="N116" s="1641"/>
      <c r="O116" s="1641"/>
      <c r="P116" s="1641"/>
      <c r="Q116" s="1641"/>
      <c r="R116" s="1641"/>
      <c r="S116" s="1641"/>
      <c r="T116" s="1641"/>
      <c r="U116" s="1641"/>
      <c r="V116" s="1641"/>
      <c r="W116" s="1641"/>
      <c r="X116" s="1641"/>
      <c r="Y116" s="1641"/>
      <c r="Z116" s="1641"/>
      <c r="AA116" s="1641"/>
      <c r="AB116" s="1641"/>
      <c r="AC116" s="1641"/>
      <c r="AD116" s="1641"/>
      <c r="AE116" s="1641"/>
      <c r="AF116" s="1641"/>
      <c r="AG116" s="1641"/>
      <c r="AH116" s="1641"/>
      <c r="AI116" s="1641"/>
      <c r="AJ116" s="1641"/>
      <c r="AK116" s="1641"/>
      <c r="AL116" s="1641"/>
      <c r="AM116" s="760"/>
      <c r="AN116" s="760"/>
      <c r="AO116" s="760"/>
      <c r="AP116" s="760"/>
      <c r="AQ116" s="760"/>
      <c r="AR116" s="760"/>
      <c r="AS116" s="760"/>
      <c r="AT116" s="760"/>
      <c r="AU116" s="765"/>
      <c r="AV116" s="765"/>
      <c r="AW116" s="765"/>
      <c r="AX116" s="765"/>
      <c r="AY116" s="765"/>
      <c r="AZ116" s="765"/>
      <c r="BA116" s="765"/>
      <c r="BB116" s="765"/>
      <c r="BC116" s="40"/>
      <c r="BD116" s="125"/>
      <c r="BE116" s="259"/>
      <c r="BF116" s="801"/>
      <c r="BG116" s="259"/>
      <c r="BH116" s="546"/>
      <c r="BI116" s="259"/>
      <c r="BJ116" s="259"/>
      <c r="BK116" s="259"/>
      <c r="BL116" s="941"/>
      <c r="BM116" s="771"/>
      <c r="BN116" s="771"/>
      <c r="BO116" s="771"/>
      <c r="BP116" s="771"/>
      <c r="BQ116" s="771"/>
      <c r="BR116" s="771"/>
      <c r="BS116" s="771"/>
      <c r="BT116" s="771"/>
      <c r="BU116" s="259"/>
      <c r="BV116" s="259"/>
      <c r="BW116" s="259"/>
      <c r="BX116" s="259"/>
      <c r="BY116" s="259"/>
      <c r="BZ116" s="259"/>
      <c r="CA116" s="259"/>
      <c r="CB116" s="259"/>
      <c r="CC116" s="259"/>
      <c r="CD116" s="259"/>
      <c r="CE116" s="259"/>
      <c r="CF116" s="259"/>
      <c r="CG116" s="259"/>
      <c r="CH116" s="259"/>
      <c r="CI116" s="259"/>
      <c r="CJ116" s="259"/>
      <c r="CK116" s="259"/>
      <c r="CL116" s="259"/>
      <c r="CM116" s="259"/>
      <c r="CN116" s="259"/>
      <c r="CO116" s="259"/>
      <c r="CP116" s="259"/>
      <c r="CQ116" s="259"/>
      <c r="CR116" s="259"/>
      <c r="CS116" s="259"/>
      <c r="CT116" s="771"/>
      <c r="CU116" s="771"/>
      <c r="CV116" s="771"/>
      <c r="CW116" s="40"/>
      <c r="CX116" s="40"/>
      <c r="CY116" s="941"/>
      <c r="CZ116" s="580"/>
      <c r="DA116" s="580"/>
      <c r="DB116" s="580"/>
      <c r="DC116" s="580"/>
      <c r="DD116" s="580"/>
      <c r="DE116" s="580"/>
      <c r="DF116" s="580"/>
      <c r="DG116" s="580"/>
      <c r="DH116" s="580"/>
      <c r="DI116" s="580"/>
      <c r="DJ116" s="580"/>
      <c r="DK116" s="580"/>
      <c r="DL116" s="580"/>
      <c r="DM116" s="580"/>
      <c r="DN116" s="580"/>
      <c r="DO116" s="580"/>
      <c r="DP116" s="580"/>
      <c r="DQ116" s="580"/>
      <c r="DR116" s="580"/>
      <c r="DS116" s="580"/>
      <c r="DT116" s="580"/>
      <c r="DU116" s="580"/>
      <c r="DV116" s="580"/>
      <c r="DW116" s="580"/>
      <c r="DX116" s="580"/>
      <c r="DY116" s="580"/>
      <c r="DZ116" s="580"/>
      <c r="EA116" s="580"/>
      <c r="EB116" s="580"/>
      <c r="EC116" s="580"/>
      <c r="ED116" s="580"/>
      <c r="EE116" s="580"/>
      <c r="EF116" s="580"/>
      <c r="EG116" s="580"/>
      <c r="EH116" s="580"/>
      <c r="EI116" s="580"/>
      <c r="EJ116" s="580"/>
      <c r="EK116" s="580"/>
      <c r="EL116" s="580"/>
      <c r="EM116" s="580"/>
      <c r="EN116" s="580"/>
      <c r="EO116" s="580"/>
      <c r="EP116" s="580"/>
      <c r="EQ116" s="580"/>
      <c r="ER116" s="580"/>
      <c r="ES116" s="580"/>
      <c r="ET116" s="580"/>
      <c r="EU116" s="580"/>
      <c r="EV116" s="580"/>
      <c r="EW116" s="580"/>
      <c r="EX116" s="580"/>
      <c r="EY116" s="580"/>
      <c r="EZ116" s="580"/>
      <c r="FA116" s="580"/>
      <c r="FB116" s="580"/>
      <c r="FC116" s="580"/>
      <c r="FD116" s="580"/>
      <c r="FE116" s="580"/>
      <c r="FF116" s="580"/>
      <c r="FG116" s="580"/>
      <c r="FH116" s="580"/>
      <c r="FI116" s="580"/>
      <c r="FJ116" s="580"/>
      <c r="FK116" s="580"/>
      <c r="FL116" s="580"/>
      <c r="FM116" s="580"/>
      <c r="FN116" s="580"/>
      <c r="FO116" s="580"/>
      <c r="FP116" s="580"/>
      <c r="FQ116" s="580"/>
      <c r="FR116" s="580"/>
      <c r="FS116" s="580"/>
      <c r="FT116" s="580"/>
      <c r="FU116" s="580"/>
      <c r="FV116" s="580"/>
      <c r="FW116" s="580"/>
      <c r="FX116" s="580"/>
      <c r="FY116" s="580"/>
      <c r="FZ116" s="580"/>
      <c r="GA116" s="580"/>
      <c r="GB116" s="580"/>
      <c r="GC116" s="580"/>
      <c r="GD116" s="580"/>
      <c r="GE116" s="580"/>
      <c r="GF116" s="580"/>
      <c r="GG116" s="580"/>
      <c r="GH116" s="580"/>
      <c r="GI116" s="580"/>
      <c r="GJ116" s="580"/>
      <c r="GK116" s="580"/>
      <c r="GL116" s="580"/>
      <c r="GM116" s="580"/>
      <c r="GN116" s="580"/>
      <c r="GO116" s="580"/>
      <c r="GP116" s="580"/>
      <c r="GQ116" s="580"/>
      <c r="GR116" s="580"/>
      <c r="GS116" s="580"/>
      <c r="GT116" s="580"/>
      <c r="GU116" s="580"/>
      <c r="GV116" s="580"/>
      <c r="GW116" s="580"/>
      <c r="GX116" s="580"/>
      <c r="GY116" s="580"/>
      <c r="GZ116" s="580"/>
      <c r="HA116" s="580"/>
      <c r="HB116" s="580"/>
      <c r="HC116" s="580"/>
      <c r="HD116" s="580"/>
      <c r="HE116" s="580"/>
      <c r="HF116" s="580"/>
      <c r="HG116" s="580"/>
      <c r="HH116" s="580"/>
      <c r="HI116" s="580"/>
      <c r="HJ116" s="580"/>
      <c r="HK116" s="580"/>
      <c r="HL116" s="580"/>
      <c r="HM116" s="580"/>
      <c r="HN116" s="580"/>
      <c r="HO116" s="580"/>
      <c r="HP116" s="580"/>
      <c r="HQ116" s="580"/>
      <c r="HR116" s="580"/>
      <c r="HS116" s="580"/>
      <c r="HT116" s="580"/>
      <c r="HU116" s="580"/>
      <c r="HV116" s="580"/>
      <c r="HW116" s="580"/>
      <c r="HX116" s="580"/>
      <c r="HY116" s="580"/>
      <c r="HZ116" s="580"/>
      <c r="IA116" s="580"/>
      <c r="IB116" s="580"/>
      <c r="IC116" s="580"/>
      <c r="ID116" s="580"/>
      <c r="IE116" s="580"/>
      <c r="IF116" s="580"/>
      <c r="IG116" s="580"/>
      <c r="IH116" s="580"/>
      <c r="II116" s="580"/>
      <c r="IJ116" s="580"/>
      <c r="IK116" s="580"/>
      <c r="IL116" s="580"/>
    </row>
    <row r="117" spans="1:246" ht="57.75" customHeight="1" thickBot="1">
      <c r="A117" s="1632" t="s">
        <v>335</v>
      </c>
      <c r="B117" s="1633"/>
      <c r="C117" s="1633"/>
      <c r="D117" s="1633"/>
      <c r="E117" s="1633"/>
      <c r="F117" s="1633"/>
      <c r="G117" s="1633"/>
      <c r="H117" s="1633"/>
      <c r="I117" s="1633"/>
      <c r="J117" s="1633"/>
      <c r="K117" s="1633"/>
      <c r="L117" s="1633"/>
      <c r="M117" s="1633"/>
      <c r="N117" s="1633"/>
      <c r="O117" s="1633"/>
      <c r="P117" s="1633"/>
      <c r="Q117" s="1633"/>
      <c r="R117" s="1633"/>
      <c r="S117" s="1633"/>
      <c r="T117" s="1633"/>
      <c r="U117" s="1633"/>
      <c r="V117" s="1633"/>
      <c r="W117" s="1633"/>
      <c r="X117" s="1633"/>
      <c r="Y117" s="1633"/>
      <c r="Z117" s="1633"/>
      <c r="AA117" s="1633"/>
      <c r="AB117" s="1633"/>
      <c r="AC117" s="1633"/>
      <c r="AD117" s="1633"/>
      <c r="AE117" s="1633"/>
      <c r="AF117" s="1633"/>
      <c r="AG117" s="1633"/>
      <c r="AH117" s="1633"/>
      <c r="AI117" s="1633"/>
      <c r="AJ117" s="1633"/>
      <c r="AK117" s="1633"/>
      <c r="AL117" s="1633"/>
      <c r="AM117" s="760"/>
      <c r="AN117" s="760"/>
      <c r="AO117" s="760"/>
      <c r="AP117" s="760"/>
      <c r="AQ117" s="760"/>
      <c r="AR117" s="760"/>
      <c r="AS117" s="760"/>
      <c r="AT117" s="760"/>
      <c r="AU117" s="765"/>
      <c r="AV117" s="765"/>
      <c r="AW117" s="765"/>
      <c r="AX117" s="765"/>
      <c r="AY117" s="765"/>
      <c r="AZ117" s="765"/>
      <c r="BA117" s="765"/>
      <c r="BB117" s="765"/>
      <c r="BC117" s="40"/>
      <c r="BD117" s="125"/>
      <c r="BE117" s="259"/>
      <c r="BF117" s="801"/>
      <c r="BG117" s="259"/>
      <c r="BH117" s="546"/>
      <c r="BI117" s="259"/>
      <c r="BJ117" s="259"/>
      <c r="BK117" s="259"/>
      <c r="BL117" s="941"/>
      <c r="BM117" s="771"/>
      <c r="BN117" s="771"/>
      <c r="BO117" s="771"/>
      <c r="BP117" s="771"/>
      <c r="BQ117" s="771"/>
      <c r="BR117" s="771"/>
      <c r="BS117" s="771"/>
      <c r="BT117" s="771"/>
      <c r="BU117" s="259"/>
      <c r="BV117" s="259"/>
      <c r="BW117" s="259"/>
      <c r="BX117" s="259"/>
      <c r="BY117" s="259"/>
      <c r="BZ117" s="259"/>
      <c r="CA117" s="259"/>
      <c r="CB117" s="259"/>
      <c r="CC117" s="259"/>
      <c r="CD117" s="259"/>
      <c r="CE117" s="259"/>
      <c r="CF117" s="259"/>
      <c r="CG117" s="259"/>
      <c r="CH117" s="259"/>
      <c r="CI117" s="259"/>
      <c r="CJ117" s="259"/>
      <c r="CK117" s="259"/>
      <c r="CL117" s="259"/>
      <c r="CM117" s="259"/>
      <c r="CN117" s="259"/>
      <c r="CO117" s="259"/>
      <c r="CP117" s="259"/>
      <c r="CQ117" s="259"/>
      <c r="CR117" s="259"/>
      <c r="CS117" s="259"/>
      <c r="CT117" s="771"/>
      <c r="CU117" s="771"/>
      <c r="CV117" s="771"/>
      <c r="CW117" s="40"/>
      <c r="CX117" s="40"/>
      <c r="CY117" s="941"/>
      <c r="CZ117" s="580"/>
      <c r="DA117" s="580"/>
      <c r="DB117" s="580"/>
      <c r="DC117" s="580"/>
      <c r="DD117" s="580"/>
      <c r="DE117" s="580"/>
      <c r="DF117" s="580"/>
      <c r="DG117" s="580"/>
      <c r="DH117" s="580"/>
      <c r="DI117" s="580"/>
      <c r="DJ117" s="580"/>
      <c r="DK117" s="580"/>
      <c r="DL117" s="580"/>
      <c r="DM117" s="580"/>
      <c r="DN117" s="580"/>
      <c r="DO117" s="580"/>
      <c r="DP117" s="580"/>
      <c r="DQ117" s="580"/>
      <c r="DR117" s="580"/>
      <c r="DS117" s="580"/>
      <c r="DT117" s="580"/>
      <c r="DU117" s="580"/>
      <c r="DV117" s="580"/>
      <c r="DW117" s="580"/>
      <c r="DX117" s="580"/>
      <c r="DY117" s="580"/>
      <c r="DZ117" s="580"/>
      <c r="EA117" s="580"/>
      <c r="EB117" s="580"/>
      <c r="EC117" s="580"/>
      <c r="ED117" s="580"/>
      <c r="EE117" s="580"/>
      <c r="EF117" s="580"/>
      <c r="EG117" s="580"/>
      <c r="EH117" s="580"/>
      <c r="EI117" s="580"/>
      <c r="EJ117" s="580"/>
      <c r="EK117" s="580"/>
      <c r="EL117" s="580"/>
      <c r="EM117" s="580"/>
      <c r="EN117" s="580"/>
      <c r="EO117" s="580"/>
      <c r="EP117" s="580"/>
      <c r="EQ117" s="580"/>
      <c r="ER117" s="580"/>
      <c r="ES117" s="580"/>
      <c r="ET117" s="580"/>
      <c r="EU117" s="580"/>
      <c r="EV117" s="580"/>
      <c r="EW117" s="580"/>
      <c r="EX117" s="580"/>
      <c r="EY117" s="580"/>
      <c r="EZ117" s="580"/>
      <c r="FA117" s="580"/>
      <c r="FB117" s="580"/>
      <c r="FC117" s="580"/>
      <c r="FD117" s="580"/>
      <c r="FE117" s="580"/>
      <c r="FF117" s="580"/>
      <c r="FG117" s="580"/>
      <c r="FH117" s="580"/>
      <c r="FI117" s="580"/>
      <c r="FJ117" s="580"/>
      <c r="FK117" s="580"/>
      <c r="FL117" s="580"/>
      <c r="FM117" s="580"/>
      <c r="FN117" s="580"/>
      <c r="FO117" s="580"/>
      <c r="FP117" s="580"/>
      <c r="FQ117" s="580"/>
      <c r="FR117" s="580"/>
      <c r="FS117" s="580"/>
      <c r="FT117" s="580"/>
      <c r="FU117" s="580"/>
      <c r="FV117" s="580"/>
      <c r="FW117" s="580"/>
      <c r="FX117" s="580"/>
      <c r="FY117" s="580"/>
      <c r="FZ117" s="580"/>
      <c r="GA117" s="580"/>
      <c r="GB117" s="580"/>
      <c r="GC117" s="580"/>
      <c r="GD117" s="580"/>
      <c r="GE117" s="580"/>
      <c r="GF117" s="580"/>
      <c r="GG117" s="580"/>
      <c r="GH117" s="580"/>
      <c r="GI117" s="580"/>
      <c r="GJ117" s="580"/>
      <c r="GK117" s="580"/>
      <c r="GL117" s="580"/>
      <c r="GM117" s="580"/>
      <c r="GN117" s="580"/>
      <c r="GO117" s="580"/>
      <c r="GP117" s="580"/>
      <c r="GQ117" s="580"/>
      <c r="GR117" s="580"/>
      <c r="GS117" s="580"/>
      <c r="GT117" s="580"/>
      <c r="GU117" s="580"/>
      <c r="GV117" s="580"/>
      <c r="GW117" s="580"/>
      <c r="GX117" s="580"/>
      <c r="GY117" s="580"/>
      <c r="GZ117" s="580"/>
      <c r="HA117" s="580"/>
      <c r="HB117" s="580"/>
      <c r="HC117" s="580"/>
      <c r="HD117" s="580"/>
      <c r="HE117" s="580"/>
      <c r="HF117" s="580"/>
      <c r="HG117" s="580"/>
      <c r="HH117" s="580"/>
      <c r="HI117" s="580"/>
      <c r="HJ117" s="580"/>
      <c r="HK117" s="580"/>
      <c r="HL117" s="580"/>
      <c r="HM117" s="580"/>
      <c r="HN117" s="580"/>
      <c r="HO117" s="580"/>
      <c r="HP117" s="580"/>
      <c r="HQ117" s="580"/>
      <c r="HR117" s="580"/>
      <c r="HS117" s="580"/>
      <c r="HT117" s="580"/>
      <c r="HU117" s="580"/>
      <c r="HV117" s="580"/>
      <c r="HW117" s="580"/>
      <c r="HX117" s="580"/>
      <c r="HY117" s="580"/>
      <c r="HZ117" s="580"/>
      <c r="IA117" s="580"/>
      <c r="IB117" s="580"/>
      <c r="IC117" s="580"/>
      <c r="ID117" s="580"/>
      <c r="IE117" s="580"/>
      <c r="IF117" s="580"/>
      <c r="IG117" s="580"/>
      <c r="IH117" s="580"/>
      <c r="II117" s="580"/>
      <c r="IJ117" s="580"/>
      <c r="IK117" s="580"/>
      <c r="IL117" s="580"/>
    </row>
    <row r="118" spans="1:246" s="18" customFormat="1" ht="27.75" customHeight="1">
      <c r="A118" s="1337"/>
      <c r="B118" s="1338"/>
      <c r="C118" s="1338"/>
      <c r="D118" s="1338"/>
      <c r="E118" s="1338"/>
      <c r="F118" s="1338"/>
      <c r="G118" s="1338"/>
      <c r="H118" s="1338"/>
      <c r="I118" s="1338"/>
      <c r="J118" s="1338"/>
      <c r="K118" s="1338"/>
      <c r="L118" s="1338"/>
      <c r="M118" s="1338"/>
      <c r="N118" s="1338"/>
      <c r="O118" s="1338"/>
      <c r="P118" s="1338"/>
      <c r="Q118" s="1338"/>
      <c r="R118" s="1338"/>
      <c r="S118" s="1338"/>
      <c r="T118" s="1338"/>
      <c r="U118" s="1338"/>
      <c r="V118" s="1338"/>
      <c r="W118" s="1338"/>
      <c r="X118" s="1338"/>
      <c r="Y118" s="1338"/>
      <c r="Z118" s="1338"/>
      <c r="AA118" s="1338"/>
      <c r="AB118" s="1338"/>
      <c r="AC118" s="1338"/>
      <c r="AD118" s="1338"/>
      <c r="AE118" s="1338"/>
      <c r="AF118" s="1338"/>
      <c r="AG118" s="1338"/>
      <c r="AH118" s="1338"/>
      <c r="AI118" s="1338"/>
      <c r="AJ118" s="1338"/>
      <c r="AK118" s="1343"/>
      <c r="AL118" s="1344"/>
      <c r="AM118" s="794"/>
      <c r="AN118" s="794"/>
      <c r="AO118" s="794"/>
      <c r="AP118" s="794"/>
      <c r="AQ118" s="794"/>
      <c r="AR118" s="794"/>
      <c r="AS118" s="794"/>
      <c r="AT118" s="794"/>
      <c r="AU118" s="794"/>
      <c r="AV118" s="794"/>
      <c r="AW118" s="794"/>
      <c r="AX118" s="794"/>
      <c r="AY118" s="794"/>
      <c r="AZ118" s="794"/>
      <c r="BA118" s="794"/>
      <c r="BB118" s="794"/>
      <c r="BC118" s="44"/>
      <c r="BD118" s="132"/>
      <c r="BE118" s="259"/>
      <c r="BF118" s="801"/>
      <c r="BG118" s="259"/>
      <c r="BH118" s="546"/>
      <c r="BI118" s="259"/>
      <c r="BJ118" s="780"/>
      <c r="BK118" s="780"/>
      <c r="BL118" s="780"/>
      <c r="BM118" s="802"/>
      <c r="BN118" s="802"/>
      <c r="BO118" s="802"/>
      <c r="BP118" s="802"/>
      <c r="BQ118" s="802"/>
      <c r="BR118" s="802"/>
      <c r="BS118" s="802"/>
      <c r="BT118" s="802"/>
      <c r="BU118" s="259"/>
      <c r="BV118" s="776"/>
      <c r="BW118" s="776"/>
      <c r="BX118" s="776"/>
      <c r="BY118" s="776"/>
      <c r="BZ118" s="776"/>
      <c r="CA118" s="776"/>
      <c r="CB118" s="776"/>
      <c r="CC118" s="780"/>
      <c r="CD118" s="780"/>
      <c r="CE118" s="780"/>
      <c r="CF118" s="780"/>
      <c r="CG118" s="780"/>
      <c r="CH118" s="780"/>
      <c r="CI118" s="776"/>
      <c r="CJ118" s="776"/>
      <c r="CK118" s="776"/>
      <c r="CL118" s="776"/>
      <c r="CM118" s="776"/>
      <c r="CN118" s="776"/>
      <c r="CO118" s="776"/>
      <c r="CP118" s="776"/>
      <c r="CQ118" s="776"/>
      <c r="CR118" s="776"/>
      <c r="CS118" s="776"/>
      <c r="CT118" s="259"/>
      <c r="CU118" s="259"/>
      <c r="CV118" s="259"/>
      <c r="CW118" s="780"/>
      <c r="CX118" s="780"/>
      <c r="CY118" s="780"/>
      <c r="CZ118" s="780"/>
      <c r="DA118" s="780"/>
      <c r="DB118" s="780"/>
      <c r="DC118" s="780"/>
      <c r="DD118" s="780"/>
      <c r="DE118" s="780"/>
      <c r="DF118" s="780"/>
      <c r="DG118" s="780"/>
      <c r="DH118" s="780"/>
      <c r="DI118" s="780"/>
      <c r="DJ118" s="780"/>
      <c r="DK118" s="780"/>
      <c r="DL118" s="780"/>
      <c r="DM118" s="780"/>
      <c r="DN118" s="780"/>
      <c r="DO118" s="780"/>
      <c r="DP118" s="780"/>
      <c r="DQ118" s="780"/>
      <c r="DR118" s="780"/>
      <c r="DS118" s="780"/>
      <c r="DT118" s="780"/>
      <c r="DU118" s="780"/>
      <c r="DV118" s="780"/>
      <c r="DW118" s="780"/>
      <c r="DX118" s="780"/>
      <c r="DY118" s="780"/>
      <c r="DZ118" s="780"/>
      <c r="EA118" s="780"/>
      <c r="EB118" s="780"/>
      <c r="EC118" s="780"/>
      <c r="ED118" s="780"/>
      <c r="EE118" s="780"/>
      <c r="EF118" s="780"/>
      <c r="EG118" s="780"/>
      <c r="EH118" s="780"/>
      <c r="EI118" s="780"/>
      <c r="EJ118" s="780"/>
      <c r="EK118" s="780"/>
      <c r="EL118" s="780"/>
      <c r="EM118" s="780"/>
      <c r="EN118" s="780"/>
      <c r="EO118" s="780"/>
      <c r="EP118" s="780"/>
      <c r="EQ118" s="780"/>
      <c r="ER118" s="780"/>
      <c r="ES118" s="780"/>
      <c r="ET118" s="780"/>
      <c r="EU118" s="780"/>
      <c r="EV118" s="780"/>
      <c r="EW118" s="780"/>
      <c r="EX118" s="780"/>
      <c r="EY118" s="780"/>
      <c r="EZ118" s="780"/>
      <c r="FA118" s="780"/>
      <c r="FB118" s="780"/>
      <c r="FC118" s="780"/>
      <c r="FD118" s="780"/>
      <c r="FE118" s="780"/>
      <c r="FF118" s="780"/>
      <c r="FG118" s="780"/>
      <c r="FH118" s="780"/>
      <c r="FI118" s="780"/>
      <c r="FJ118" s="780"/>
      <c r="FK118" s="780"/>
      <c r="FL118" s="780"/>
      <c r="FM118" s="780"/>
      <c r="FN118" s="780"/>
      <c r="FO118" s="780"/>
      <c r="FP118" s="780"/>
      <c r="FQ118" s="780"/>
      <c r="FR118" s="780"/>
      <c r="FS118" s="780"/>
      <c r="FT118" s="780"/>
      <c r="FU118" s="780"/>
      <c r="FV118" s="780"/>
      <c r="FW118" s="780"/>
      <c r="FX118" s="780"/>
      <c r="FY118" s="780"/>
      <c r="FZ118" s="780"/>
      <c r="GA118" s="780"/>
      <c r="GB118" s="780"/>
      <c r="GC118" s="780"/>
      <c r="GD118" s="780"/>
      <c r="GE118" s="780"/>
      <c r="GF118" s="780"/>
      <c r="GG118" s="780"/>
      <c r="GH118" s="780"/>
      <c r="GI118" s="780"/>
      <c r="GJ118" s="780"/>
      <c r="GK118" s="780"/>
      <c r="GL118" s="780"/>
      <c r="GM118" s="780"/>
      <c r="GN118" s="780"/>
      <c r="GO118" s="780"/>
      <c r="GP118" s="780"/>
      <c r="GQ118" s="780"/>
      <c r="GR118" s="780"/>
      <c r="GS118" s="780"/>
      <c r="GT118" s="780"/>
      <c r="GU118" s="780"/>
      <c r="GV118" s="780"/>
      <c r="GW118" s="780"/>
      <c r="GX118" s="780"/>
      <c r="GY118" s="780"/>
      <c r="GZ118" s="780"/>
      <c r="HA118" s="780"/>
      <c r="HB118" s="780"/>
      <c r="HC118" s="780"/>
      <c r="HD118" s="780"/>
      <c r="HE118" s="780"/>
      <c r="HF118" s="780"/>
      <c r="HG118" s="780"/>
      <c r="HH118" s="780"/>
      <c r="HI118" s="780"/>
      <c r="HJ118" s="780"/>
      <c r="HK118" s="780"/>
      <c r="HL118" s="780"/>
      <c r="HM118" s="780"/>
      <c r="HN118" s="780"/>
      <c r="HO118" s="780"/>
      <c r="HP118" s="780"/>
      <c r="HQ118" s="780"/>
      <c r="HR118" s="780"/>
      <c r="HS118" s="780"/>
      <c r="HT118" s="780"/>
      <c r="HU118" s="780"/>
      <c r="HV118" s="780"/>
      <c r="HW118" s="780"/>
      <c r="HX118" s="780"/>
      <c r="HY118" s="780"/>
      <c r="HZ118" s="780"/>
      <c r="IA118" s="780"/>
      <c r="IB118" s="780"/>
      <c r="IC118" s="780"/>
      <c r="ID118" s="780"/>
      <c r="IE118" s="780"/>
      <c r="IF118" s="780"/>
      <c r="IG118" s="780"/>
      <c r="IH118" s="780"/>
      <c r="II118" s="780"/>
      <c r="IJ118" s="780"/>
      <c r="IK118" s="780"/>
      <c r="IL118" s="780"/>
    </row>
    <row r="119" spans="1:246" s="18" customFormat="1" ht="27.75" customHeight="1">
      <c r="A119" s="1339"/>
      <c r="B119" s="1340"/>
      <c r="C119" s="1340"/>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340"/>
      <c r="AJ119" s="1340"/>
      <c r="AK119" s="1345"/>
      <c r="AL119" s="1346"/>
      <c r="AM119" s="794"/>
      <c r="AN119" s="794"/>
      <c r="AO119" s="794"/>
      <c r="AP119" s="794"/>
      <c r="AQ119" s="794"/>
      <c r="AR119" s="794"/>
      <c r="AS119" s="794"/>
      <c r="AT119" s="794"/>
      <c r="AU119" s="794"/>
      <c r="AV119" s="794"/>
      <c r="AW119" s="794"/>
      <c r="AX119" s="794"/>
      <c r="AY119" s="794"/>
      <c r="AZ119" s="794"/>
      <c r="BA119" s="794"/>
      <c r="BB119" s="794"/>
      <c r="BC119" s="44"/>
      <c r="BD119" s="132"/>
      <c r="BE119" s="259"/>
      <c r="BF119" s="801"/>
      <c r="BG119" s="259"/>
      <c r="BH119" s="546"/>
      <c r="BI119" s="259"/>
      <c r="BJ119" s="780"/>
      <c r="BK119" s="780"/>
      <c r="BL119" s="780"/>
      <c r="BM119" s="802"/>
      <c r="BN119" s="802"/>
      <c r="BO119" s="802"/>
      <c r="BP119" s="802"/>
      <c r="BQ119" s="802"/>
      <c r="BR119" s="802"/>
      <c r="BS119" s="802"/>
      <c r="BT119" s="802"/>
      <c r="BU119" s="259"/>
      <c r="BV119" s="776"/>
      <c r="BW119" s="776"/>
      <c r="BX119" s="776"/>
      <c r="BY119" s="776"/>
      <c r="BZ119" s="776"/>
      <c r="CA119" s="776"/>
      <c r="CB119" s="776"/>
      <c r="CC119" s="780"/>
      <c r="CD119" s="780"/>
      <c r="CE119" s="780"/>
      <c r="CF119" s="780"/>
      <c r="CG119" s="780"/>
      <c r="CH119" s="780"/>
      <c r="CI119" s="776"/>
      <c r="CJ119" s="776"/>
      <c r="CK119" s="776"/>
      <c r="CL119" s="776"/>
      <c r="CM119" s="776"/>
      <c r="CN119" s="776"/>
      <c r="CO119" s="776"/>
      <c r="CP119" s="776"/>
      <c r="CQ119" s="776"/>
      <c r="CR119" s="776"/>
      <c r="CS119" s="776"/>
      <c r="CT119" s="259"/>
      <c r="CU119" s="259"/>
      <c r="CV119" s="259"/>
      <c r="CW119" s="780"/>
      <c r="CX119" s="780"/>
      <c r="CY119" s="780"/>
      <c r="CZ119" s="780"/>
      <c r="DA119" s="780"/>
      <c r="DB119" s="780"/>
      <c r="DC119" s="780"/>
      <c r="DD119" s="780"/>
      <c r="DE119" s="780"/>
      <c r="DF119" s="780"/>
      <c r="DG119" s="780"/>
      <c r="DH119" s="780"/>
      <c r="DI119" s="780"/>
      <c r="DJ119" s="780"/>
      <c r="DK119" s="780"/>
      <c r="DL119" s="780"/>
      <c r="DM119" s="780"/>
      <c r="DN119" s="780"/>
      <c r="DO119" s="780"/>
      <c r="DP119" s="780"/>
      <c r="DQ119" s="780"/>
      <c r="DR119" s="780"/>
      <c r="DS119" s="780"/>
      <c r="DT119" s="780"/>
      <c r="DU119" s="780"/>
      <c r="DV119" s="780"/>
      <c r="DW119" s="780"/>
      <c r="DX119" s="780"/>
      <c r="DY119" s="780"/>
      <c r="DZ119" s="780"/>
      <c r="EA119" s="780"/>
      <c r="EB119" s="780"/>
      <c r="EC119" s="780"/>
      <c r="ED119" s="780"/>
      <c r="EE119" s="780"/>
      <c r="EF119" s="780"/>
      <c r="EG119" s="780"/>
      <c r="EH119" s="780"/>
      <c r="EI119" s="780"/>
      <c r="EJ119" s="780"/>
      <c r="EK119" s="780"/>
      <c r="EL119" s="780"/>
      <c r="EM119" s="780"/>
      <c r="EN119" s="780"/>
      <c r="EO119" s="780"/>
      <c r="EP119" s="780"/>
      <c r="EQ119" s="780"/>
      <c r="ER119" s="780"/>
      <c r="ES119" s="780"/>
      <c r="ET119" s="780"/>
      <c r="EU119" s="780"/>
      <c r="EV119" s="780"/>
      <c r="EW119" s="780"/>
      <c r="EX119" s="780"/>
      <c r="EY119" s="780"/>
      <c r="EZ119" s="780"/>
      <c r="FA119" s="780"/>
      <c r="FB119" s="780"/>
      <c r="FC119" s="780"/>
      <c r="FD119" s="780"/>
      <c r="FE119" s="780"/>
      <c r="FF119" s="780"/>
      <c r="FG119" s="780"/>
      <c r="FH119" s="780"/>
      <c r="FI119" s="780"/>
      <c r="FJ119" s="780"/>
      <c r="FK119" s="780"/>
      <c r="FL119" s="780"/>
      <c r="FM119" s="780"/>
      <c r="FN119" s="780"/>
      <c r="FO119" s="780"/>
      <c r="FP119" s="780"/>
      <c r="FQ119" s="780"/>
      <c r="FR119" s="780"/>
      <c r="FS119" s="780"/>
      <c r="FT119" s="780"/>
      <c r="FU119" s="780"/>
      <c r="FV119" s="780"/>
      <c r="FW119" s="780"/>
      <c r="FX119" s="780"/>
      <c r="FY119" s="780"/>
      <c r="FZ119" s="780"/>
      <c r="GA119" s="780"/>
      <c r="GB119" s="780"/>
      <c r="GC119" s="780"/>
      <c r="GD119" s="780"/>
      <c r="GE119" s="780"/>
      <c r="GF119" s="780"/>
      <c r="GG119" s="780"/>
      <c r="GH119" s="780"/>
      <c r="GI119" s="780"/>
      <c r="GJ119" s="780"/>
      <c r="GK119" s="780"/>
      <c r="GL119" s="780"/>
      <c r="GM119" s="780"/>
      <c r="GN119" s="780"/>
      <c r="GO119" s="780"/>
      <c r="GP119" s="780"/>
      <c r="GQ119" s="780"/>
      <c r="GR119" s="780"/>
      <c r="GS119" s="780"/>
      <c r="GT119" s="780"/>
      <c r="GU119" s="780"/>
      <c r="GV119" s="780"/>
      <c r="GW119" s="780"/>
      <c r="GX119" s="780"/>
      <c r="GY119" s="780"/>
      <c r="GZ119" s="780"/>
      <c r="HA119" s="780"/>
      <c r="HB119" s="780"/>
      <c r="HC119" s="780"/>
      <c r="HD119" s="780"/>
      <c r="HE119" s="780"/>
      <c r="HF119" s="780"/>
      <c r="HG119" s="780"/>
      <c r="HH119" s="780"/>
      <c r="HI119" s="780"/>
      <c r="HJ119" s="780"/>
      <c r="HK119" s="780"/>
      <c r="HL119" s="780"/>
      <c r="HM119" s="780"/>
      <c r="HN119" s="780"/>
      <c r="HO119" s="780"/>
      <c r="HP119" s="780"/>
      <c r="HQ119" s="780"/>
      <c r="HR119" s="780"/>
      <c r="HS119" s="780"/>
      <c r="HT119" s="780"/>
      <c r="HU119" s="780"/>
      <c r="HV119" s="780"/>
      <c r="HW119" s="780"/>
      <c r="HX119" s="780"/>
      <c r="HY119" s="780"/>
      <c r="HZ119" s="780"/>
      <c r="IA119" s="780"/>
      <c r="IB119" s="780"/>
      <c r="IC119" s="780"/>
      <c r="ID119" s="780"/>
      <c r="IE119" s="780"/>
      <c r="IF119" s="780"/>
      <c r="IG119" s="780"/>
      <c r="IH119" s="780"/>
      <c r="II119" s="780"/>
      <c r="IJ119" s="780"/>
      <c r="IK119" s="780"/>
      <c r="IL119" s="780"/>
    </row>
    <row r="120" spans="1:246" s="18" customFormat="1" ht="27.75" customHeight="1">
      <c r="A120" s="1339"/>
      <c r="B120" s="1340"/>
      <c r="C120" s="1340"/>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340"/>
      <c r="AJ120" s="1340"/>
      <c r="AK120" s="1345"/>
      <c r="AL120" s="1346"/>
      <c r="AM120" s="794"/>
      <c r="AN120" s="794"/>
      <c r="AO120" s="794"/>
      <c r="AP120" s="794"/>
      <c r="AQ120" s="794"/>
      <c r="AR120" s="794"/>
      <c r="AS120" s="794"/>
      <c r="AT120" s="794"/>
      <c r="AU120" s="794"/>
      <c r="AV120" s="794"/>
      <c r="AW120" s="794"/>
      <c r="AX120" s="794"/>
      <c r="AY120" s="794"/>
      <c r="AZ120" s="794"/>
      <c r="BA120" s="794"/>
      <c r="BB120" s="794"/>
      <c r="BC120" s="44"/>
      <c r="BD120" s="132"/>
      <c r="BE120" s="259"/>
      <c r="BF120" s="801"/>
      <c r="BG120" s="259"/>
      <c r="BH120" s="546"/>
      <c r="BI120" s="259"/>
      <c r="BJ120" s="780"/>
      <c r="BK120" s="780"/>
      <c r="BL120" s="780"/>
      <c r="BM120" s="802"/>
      <c r="BN120" s="802"/>
      <c r="BO120" s="802"/>
      <c r="BP120" s="802"/>
      <c r="BQ120" s="802"/>
      <c r="BR120" s="802"/>
      <c r="BS120" s="802"/>
      <c r="BT120" s="802"/>
      <c r="BU120" s="259"/>
      <c r="BV120" s="776"/>
      <c r="BW120" s="776"/>
      <c r="BX120" s="776"/>
      <c r="BY120" s="776"/>
      <c r="BZ120" s="776"/>
      <c r="CA120" s="776"/>
      <c r="CB120" s="776"/>
      <c r="CC120" s="780"/>
      <c r="CD120" s="780"/>
      <c r="CE120" s="780"/>
      <c r="CF120" s="780"/>
      <c r="CG120" s="780"/>
      <c r="CH120" s="780"/>
      <c r="CI120" s="776"/>
      <c r="CJ120" s="776"/>
      <c r="CK120" s="776"/>
      <c r="CL120" s="776"/>
      <c r="CM120" s="776"/>
      <c r="CN120" s="776"/>
      <c r="CO120" s="776"/>
      <c r="CP120" s="776"/>
      <c r="CQ120" s="776"/>
      <c r="CR120" s="776"/>
      <c r="CS120" s="776"/>
      <c r="CT120" s="259"/>
      <c r="CU120" s="259"/>
      <c r="CV120" s="259"/>
      <c r="CW120" s="780"/>
      <c r="CX120" s="780"/>
      <c r="CY120" s="780"/>
      <c r="CZ120" s="780"/>
      <c r="DA120" s="780"/>
      <c r="DB120" s="780"/>
      <c r="DC120" s="780"/>
      <c r="DD120" s="780"/>
      <c r="DE120" s="780"/>
      <c r="DF120" s="780"/>
      <c r="DG120" s="780"/>
      <c r="DH120" s="780"/>
      <c r="DI120" s="780"/>
      <c r="DJ120" s="780"/>
      <c r="DK120" s="780"/>
      <c r="DL120" s="780"/>
      <c r="DM120" s="780"/>
      <c r="DN120" s="780"/>
      <c r="DO120" s="780"/>
      <c r="DP120" s="780"/>
      <c r="DQ120" s="780"/>
      <c r="DR120" s="780"/>
      <c r="DS120" s="780"/>
      <c r="DT120" s="780"/>
      <c r="DU120" s="780"/>
      <c r="DV120" s="780"/>
      <c r="DW120" s="780"/>
      <c r="DX120" s="780"/>
      <c r="DY120" s="780"/>
      <c r="DZ120" s="780"/>
      <c r="EA120" s="780"/>
      <c r="EB120" s="780"/>
      <c r="EC120" s="780"/>
      <c r="ED120" s="780"/>
      <c r="EE120" s="780"/>
      <c r="EF120" s="780"/>
      <c r="EG120" s="780"/>
      <c r="EH120" s="780"/>
      <c r="EI120" s="780"/>
      <c r="EJ120" s="780"/>
      <c r="EK120" s="780"/>
      <c r="EL120" s="780"/>
      <c r="EM120" s="780"/>
      <c r="EN120" s="780"/>
      <c r="EO120" s="780"/>
      <c r="EP120" s="780"/>
      <c r="EQ120" s="780"/>
      <c r="ER120" s="780"/>
      <c r="ES120" s="780"/>
      <c r="ET120" s="780"/>
      <c r="EU120" s="780"/>
      <c r="EV120" s="780"/>
      <c r="EW120" s="780"/>
      <c r="EX120" s="780"/>
      <c r="EY120" s="780"/>
      <c r="EZ120" s="780"/>
      <c r="FA120" s="780"/>
      <c r="FB120" s="780"/>
      <c r="FC120" s="780"/>
      <c r="FD120" s="780"/>
      <c r="FE120" s="780"/>
      <c r="FF120" s="780"/>
      <c r="FG120" s="780"/>
      <c r="FH120" s="780"/>
      <c r="FI120" s="780"/>
      <c r="FJ120" s="780"/>
      <c r="FK120" s="780"/>
      <c r="FL120" s="780"/>
      <c r="FM120" s="780"/>
      <c r="FN120" s="780"/>
      <c r="FO120" s="780"/>
      <c r="FP120" s="780"/>
      <c r="FQ120" s="780"/>
      <c r="FR120" s="780"/>
      <c r="FS120" s="780"/>
      <c r="FT120" s="780"/>
      <c r="FU120" s="780"/>
      <c r="FV120" s="780"/>
      <c r="FW120" s="780"/>
      <c r="FX120" s="780"/>
      <c r="FY120" s="780"/>
      <c r="FZ120" s="780"/>
      <c r="GA120" s="780"/>
      <c r="GB120" s="780"/>
      <c r="GC120" s="780"/>
      <c r="GD120" s="780"/>
      <c r="GE120" s="780"/>
      <c r="GF120" s="780"/>
      <c r="GG120" s="780"/>
      <c r="GH120" s="780"/>
      <c r="GI120" s="780"/>
      <c r="GJ120" s="780"/>
      <c r="GK120" s="780"/>
      <c r="GL120" s="780"/>
      <c r="GM120" s="780"/>
      <c r="GN120" s="780"/>
      <c r="GO120" s="780"/>
      <c r="GP120" s="780"/>
      <c r="GQ120" s="780"/>
      <c r="GR120" s="780"/>
      <c r="GS120" s="780"/>
      <c r="GT120" s="780"/>
      <c r="GU120" s="780"/>
      <c r="GV120" s="780"/>
      <c r="GW120" s="780"/>
      <c r="GX120" s="780"/>
      <c r="GY120" s="780"/>
      <c r="GZ120" s="780"/>
      <c r="HA120" s="780"/>
      <c r="HB120" s="780"/>
      <c r="HC120" s="780"/>
      <c r="HD120" s="780"/>
      <c r="HE120" s="780"/>
      <c r="HF120" s="780"/>
      <c r="HG120" s="780"/>
      <c r="HH120" s="780"/>
      <c r="HI120" s="780"/>
      <c r="HJ120" s="780"/>
      <c r="HK120" s="780"/>
      <c r="HL120" s="780"/>
      <c r="HM120" s="780"/>
      <c r="HN120" s="780"/>
      <c r="HO120" s="780"/>
      <c r="HP120" s="780"/>
      <c r="HQ120" s="780"/>
      <c r="HR120" s="780"/>
      <c r="HS120" s="780"/>
      <c r="HT120" s="780"/>
      <c r="HU120" s="780"/>
      <c r="HV120" s="780"/>
      <c r="HW120" s="780"/>
      <c r="HX120" s="780"/>
      <c r="HY120" s="780"/>
      <c r="HZ120" s="780"/>
      <c r="IA120" s="780"/>
      <c r="IB120" s="780"/>
      <c r="IC120" s="780"/>
      <c r="ID120" s="780"/>
      <c r="IE120" s="780"/>
      <c r="IF120" s="780"/>
      <c r="IG120" s="780"/>
      <c r="IH120" s="780"/>
      <c r="II120" s="780"/>
      <c r="IJ120" s="780"/>
      <c r="IK120" s="780"/>
      <c r="IL120" s="780"/>
    </row>
    <row r="121" spans="1:246" s="18" customFormat="1" ht="96" customHeight="1">
      <c r="A121" s="1339"/>
      <c r="B121" s="1340"/>
      <c r="C121" s="1340"/>
      <c r="D121" s="1340"/>
      <c r="E121" s="1340"/>
      <c r="F121" s="1340"/>
      <c r="G121" s="1340"/>
      <c r="H121" s="1340"/>
      <c r="I121" s="1340"/>
      <c r="J121" s="1340"/>
      <c r="K121" s="1340"/>
      <c r="L121" s="1340"/>
      <c r="M121" s="1340"/>
      <c r="N121" s="1340"/>
      <c r="O121" s="1340"/>
      <c r="P121" s="1340"/>
      <c r="Q121" s="1340"/>
      <c r="R121" s="1340"/>
      <c r="S121" s="1340"/>
      <c r="T121" s="1340"/>
      <c r="U121" s="1340"/>
      <c r="V121" s="1340"/>
      <c r="W121" s="1340"/>
      <c r="X121" s="1340"/>
      <c r="Y121" s="1340"/>
      <c r="Z121" s="1340"/>
      <c r="AA121" s="1340"/>
      <c r="AB121" s="1340"/>
      <c r="AC121" s="1340"/>
      <c r="AD121" s="1340"/>
      <c r="AE121" s="1340"/>
      <c r="AF121" s="1340"/>
      <c r="AG121" s="1340"/>
      <c r="AH121" s="1340"/>
      <c r="AI121" s="1340"/>
      <c r="AJ121" s="1340"/>
      <c r="AK121" s="1345"/>
      <c r="AL121" s="1346"/>
      <c r="AM121" s="794"/>
      <c r="AN121" s="794"/>
      <c r="AO121" s="794"/>
      <c r="AP121" s="794"/>
      <c r="AQ121" s="794"/>
      <c r="AR121" s="794"/>
      <c r="AS121" s="794"/>
      <c r="AT121" s="794"/>
      <c r="AU121" s="794"/>
      <c r="AV121" s="794"/>
      <c r="AW121" s="794"/>
      <c r="AX121" s="794"/>
      <c r="AY121" s="794"/>
      <c r="AZ121" s="794"/>
      <c r="BA121" s="794"/>
      <c r="BB121" s="794"/>
      <c r="BC121" s="44"/>
      <c r="BD121" s="132"/>
      <c r="BE121" s="259"/>
      <c r="BF121" s="801"/>
      <c r="BG121" s="259"/>
      <c r="BH121" s="546"/>
      <c r="BI121" s="259"/>
      <c r="BJ121" s="780"/>
      <c r="BK121" s="780"/>
      <c r="BL121" s="780"/>
      <c r="BM121" s="802"/>
      <c r="BN121" s="802"/>
      <c r="BO121" s="802"/>
      <c r="BP121" s="802"/>
      <c r="BQ121" s="802"/>
      <c r="BR121" s="802"/>
      <c r="BS121" s="802"/>
      <c r="BT121" s="802"/>
      <c r="BU121" s="259"/>
      <c r="BV121" s="776"/>
      <c r="BW121" s="776"/>
      <c r="BX121" s="776"/>
      <c r="BY121" s="776"/>
      <c r="BZ121" s="776"/>
      <c r="CA121" s="776"/>
      <c r="CB121" s="776"/>
      <c r="CC121" s="780"/>
      <c r="CD121" s="780"/>
      <c r="CE121" s="780"/>
      <c r="CF121" s="780"/>
      <c r="CG121" s="780"/>
      <c r="CH121" s="780"/>
      <c r="CI121" s="776"/>
      <c r="CJ121" s="776"/>
      <c r="CK121" s="776"/>
      <c r="CL121" s="776"/>
      <c r="CM121" s="776"/>
      <c r="CN121" s="776"/>
      <c r="CO121" s="776"/>
      <c r="CP121" s="776"/>
      <c r="CQ121" s="776"/>
      <c r="CR121" s="776"/>
      <c r="CS121" s="776"/>
      <c r="CT121" s="259"/>
      <c r="CU121" s="259"/>
      <c r="CV121" s="259"/>
      <c r="CW121" s="780"/>
      <c r="CX121" s="780"/>
      <c r="CY121" s="780"/>
      <c r="CZ121" s="780"/>
      <c r="DA121" s="780"/>
      <c r="DB121" s="780"/>
      <c r="DC121" s="780"/>
      <c r="DD121" s="780"/>
      <c r="DE121" s="780"/>
      <c r="DF121" s="780"/>
      <c r="DG121" s="780"/>
      <c r="DH121" s="780"/>
      <c r="DI121" s="780"/>
      <c r="DJ121" s="780"/>
      <c r="DK121" s="780"/>
      <c r="DL121" s="780"/>
      <c r="DM121" s="780"/>
      <c r="DN121" s="780"/>
      <c r="DO121" s="780"/>
      <c r="DP121" s="780"/>
      <c r="DQ121" s="780"/>
      <c r="DR121" s="780"/>
      <c r="DS121" s="780"/>
      <c r="DT121" s="780"/>
      <c r="DU121" s="780"/>
      <c r="DV121" s="780"/>
      <c r="DW121" s="780"/>
      <c r="DX121" s="780"/>
      <c r="DY121" s="780"/>
      <c r="DZ121" s="780"/>
      <c r="EA121" s="780"/>
      <c r="EB121" s="780"/>
      <c r="EC121" s="780"/>
      <c r="ED121" s="780"/>
      <c r="EE121" s="780"/>
      <c r="EF121" s="780"/>
      <c r="EG121" s="780"/>
      <c r="EH121" s="780"/>
      <c r="EI121" s="780"/>
      <c r="EJ121" s="780"/>
      <c r="EK121" s="780"/>
      <c r="EL121" s="780"/>
      <c r="EM121" s="780"/>
      <c r="EN121" s="780"/>
      <c r="EO121" s="780"/>
      <c r="EP121" s="780"/>
      <c r="EQ121" s="780"/>
      <c r="ER121" s="780"/>
      <c r="ES121" s="780"/>
      <c r="ET121" s="780"/>
      <c r="EU121" s="780"/>
      <c r="EV121" s="780"/>
      <c r="EW121" s="780"/>
      <c r="EX121" s="780"/>
      <c r="EY121" s="780"/>
      <c r="EZ121" s="780"/>
      <c r="FA121" s="780"/>
      <c r="FB121" s="780"/>
      <c r="FC121" s="780"/>
      <c r="FD121" s="780"/>
      <c r="FE121" s="780"/>
      <c r="FF121" s="780"/>
      <c r="FG121" s="780"/>
      <c r="FH121" s="780"/>
      <c r="FI121" s="780"/>
      <c r="FJ121" s="780"/>
      <c r="FK121" s="780"/>
      <c r="FL121" s="780"/>
      <c r="FM121" s="780"/>
      <c r="FN121" s="780"/>
      <c r="FO121" s="780"/>
      <c r="FP121" s="780"/>
      <c r="FQ121" s="780"/>
      <c r="FR121" s="780"/>
      <c r="FS121" s="780"/>
      <c r="FT121" s="780"/>
      <c r="FU121" s="780"/>
      <c r="FV121" s="780"/>
      <c r="FW121" s="780"/>
      <c r="FX121" s="780"/>
      <c r="FY121" s="780"/>
      <c r="FZ121" s="780"/>
      <c r="GA121" s="780"/>
      <c r="GB121" s="780"/>
      <c r="GC121" s="780"/>
      <c r="GD121" s="780"/>
      <c r="GE121" s="780"/>
      <c r="GF121" s="780"/>
      <c r="GG121" s="780"/>
      <c r="GH121" s="780"/>
      <c r="GI121" s="780"/>
      <c r="GJ121" s="780"/>
      <c r="GK121" s="780"/>
      <c r="GL121" s="780"/>
      <c r="GM121" s="780"/>
      <c r="GN121" s="780"/>
      <c r="GO121" s="780"/>
      <c r="GP121" s="780"/>
      <c r="GQ121" s="780"/>
      <c r="GR121" s="780"/>
      <c r="GS121" s="780"/>
      <c r="GT121" s="780"/>
      <c r="GU121" s="780"/>
      <c r="GV121" s="780"/>
      <c r="GW121" s="780"/>
      <c r="GX121" s="780"/>
      <c r="GY121" s="780"/>
      <c r="GZ121" s="780"/>
      <c r="HA121" s="780"/>
      <c r="HB121" s="780"/>
      <c r="HC121" s="780"/>
      <c r="HD121" s="780"/>
      <c r="HE121" s="780"/>
      <c r="HF121" s="780"/>
      <c r="HG121" s="780"/>
      <c r="HH121" s="780"/>
      <c r="HI121" s="780"/>
      <c r="HJ121" s="780"/>
      <c r="HK121" s="780"/>
      <c r="HL121" s="780"/>
      <c r="HM121" s="780"/>
      <c r="HN121" s="780"/>
      <c r="HO121" s="780"/>
      <c r="HP121" s="780"/>
      <c r="HQ121" s="780"/>
      <c r="HR121" s="780"/>
      <c r="HS121" s="780"/>
      <c r="HT121" s="780"/>
      <c r="HU121" s="780"/>
      <c r="HV121" s="780"/>
      <c r="HW121" s="780"/>
      <c r="HX121" s="780"/>
      <c r="HY121" s="780"/>
      <c r="HZ121" s="780"/>
      <c r="IA121" s="780"/>
      <c r="IB121" s="780"/>
      <c r="IC121" s="780"/>
      <c r="ID121" s="780"/>
      <c r="IE121" s="780"/>
      <c r="IF121" s="780"/>
      <c r="IG121" s="780"/>
      <c r="IH121" s="780"/>
      <c r="II121" s="780"/>
      <c r="IJ121" s="780"/>
      <c r="IK121" s="780"/>
      <c r="IL121" s="780"/>
    </row>
    <row r="122" spans="1:246" s="18" customFormat="1" ht="69" customHeight="1">
      <c r="A122" s="1339"/>
      <c r="B122" s="1340"/>
      <c r="C122" s="1340"/>
      <c r="D122" s="1340"/>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340"/>
      <c r="AB122" s="1340"/>
      <c r="AC122" s="1340"/>
      <c r="AD122" s="1340"/>
      <c r="AE122" s="1340"/>
      <c r="AF122" s="1340"/>
      <c r="AG122" s="1340"/>
      <c r="AH122" s="1340"/>
      <c r="AI122" s="1340"/>
      <c r="AJ122" s="1340"/>
      <c r="AK122" s="1345"/>
      <c r="AL122" s="1346"/>
      <c r="AM122" s="794"/>
      <c r="AN122" s="794"/>
      <c r="AO122" s="794"/>
      <c r="AP122" s="794"/>
      <c r="AQ122" s="794"/>
      <c r="AR122" s="794"/>
      <c r="AS122" s="794"/>
      <c r="AT122" s="794"/>
      <c r="AU122" s="794"/>
      <c r="AV122" s="794"/>
      <c r="AW122" s="794"/>
      <c r="AX122" s="794"/>
      <c r="AY122" s="794"/>
      <c r="AZ122" s="794"/>
      <c r="BA122" s="794"/>
      <c r="BB122" s="794"/>
      <c r="BC122" s="44"/>
      <c r="BD122" s="132"/>
      <c r="BE122" s="259"/>
      <c r="BF122" s="801"/>
      <c r="BG122" s="259"/>
      <c r="BH122" s="546"/>
      <c r="BI122" s="259"/>
      <c r="BJ122" s="780"/>
      <c r="BK122" s="780"/>
      <c r="BL122" s="780"/>
      <c r="BM122" s="802"/>
      <c r="BN122" s="802"/>
      <c r="BO122" s="802"/>
      <c r="BP122" s="802"/>
      <c r="BQ122" s="802"/>
      <c r="BR122" s="802"/>
      <c r="BS122" s="802"/>
      <c r="BT122" s="802"/>
      <c r="BU122" s="259"/>
      <c r="BV122" s="776"/>
      <c r="BW122" s="776"/>
      <c r="BX122" s="776"/>
      <c r="BY122" s="776"/>
      <c r="BZ122" s="776"/>
      <c r="CA122" s="776"/>
      <c r="CB122" s="776"/>
      <c r="CC122" s="780"/>
      <c r="CD122" s="780"/>
      <c r="CE122" s="780"/>
      <c r="CF122" s="780"/>
      <c r="CG122" s="780"/>
      <c r="CH122" s="780"/>
      <c r="CI122" s="776"/>
      <c r="CJ122" s="776"/>
      <c r="CK122" s="776"/>
      <c r="CL122" s="776"/>
      <c r="CM122" s="776"/>
      <c r="CN122" s="776"/>
      <c r="CO122" s="776"/>
      <c r="CP122" s="776"/>
      <c r="CQ122" s="776"/>
      <c r="CR122" s="776"/>
      <c r="CS122" s="776"/>
      <c r="CT122" s="259"/>
      <c r="CU122" s="259"/>
      <c r="CV122" s="259"/>
      <c r="CW122" s="780"/>
      <c r="CX122" s="780"/>
      <c r="CY122" s="780"/>
      <c r="CZ122" s="780"/>
      <c r="DA122" s="780"/>
      <c r="DB122" s="780"/>
      <c r="DC122" s="780"/>
      <c r="DD122" s="780"/>
      <c r="DE122" s="780"/>
      <c r="DF122" s="780"/>
      <c r="DG122" s="780"/>
      <c r="DH122" s="780"/>
      <c r="DI122" s="780"/>
      <c r="DJ122" s="780"/>
      <c r="DK122" s="780"/>
      <c r="DL122" s="780"/>
      <c r="DM122" s="780"/>
      <c r="DN122" s="780"/>
      <c r="DO122" s="780"/>
      <c r="DP122" s="780"/>
      <c r="DQ122" s="780"/>
      <c r="DR122" s="780"/>
      <c r="DS122" s="780"/>
      <c r="DT122" s="780"/>
      <c r="DU122" s="780"/>
      <c r="DV122" s="780"/>
      <c r="DW122" s="780"/>
      <c r="DX122" s="780"/>
      <c r="DY122" s="780"/>
      <c r="DZ122" s="780"/>
      <c r="EA122" s="780"/>
      <c r="EB122" s="780"/>
      <c r="EC122" s="780"/>
      <c r="ED122" s="780"/>
      <c r="EE122" s="780"/>
      <c r="EF122" s="780"/>
      <c r="EG122" s="780"/>
      <c r="EH122" s="780"/>
      <c r="EI122" s="780"/>
      <c r="EJ122" s="780"/>
      <c r="EK122" s="780"/>
      <c r="EL122" s="780"/>
      <c r="EM122" s="780"/>
      <c r="EN122" s="780"/>
      <c r="EO122" s="780"/>
      <c r="EP122" s="780"/>
      <c r="EQ122" s="780"/>
      <c r="ER122" s="780"/>
      <c r="ES122" s="780"/>
      <c r="ET122" s="780"/>
      <c r="EU122" s="780"/>
      <c r="EV122" s="780"/>
      <c r="EW122" s="780"/>
      <c r="EX122" s="780"/>
      <c r="EY122" s="780"/>
      <c r="EZ122" s="780"/>
      <c r="FA122" s="780"/>
      <c r="FB122" s="780"/>
      <c r="FC122" s="780"/>
      <c r="FD122" s="780"/>
      <c r="FE122" s="780"/>
      <c r="FF122" s="780"/>
      <c r="FG122" s="780"/>
      <c r="FH122" s="780"/>
      <c r="FI122" s="780"/>
      <c r="FJ122" s="780"/>
      <c r="FK122" s="780"/>
      <c r="FL122" s="780"/>
      <c r="FM122" s="780"/>
      <c r="FN122" s="780"/>
      <c r="FO122" s="780"/>
      <c r="FP122" s="780"/>
      <c r="FQ122" s="780"/>
      <c r="FR122" s="780"/>
      <c r="FS122" s="780"/>
      <c r="FT122" s="780"/>
      <c r="FU122" s="780"/>
      <c r="FV122" s="780"/>
      <c r="FW122" s="780"/>
      <c r="FX122" s="780"/>
      <c r="FY122" s="780"/>
      <c r="FZ122" s="780"/>
      <c r="GA122" s="780"/>
      <c r="GB122" s="780"/>
      <c r="GC122" s="780"/>
      <c r="GD122" s="780"/>
      <c r="GE122" s="780"/>
      <c r="GF122" s="780"/>
      <c r="GG122" s="780"/>
      <c r="GH122" s="780"/>
      <c r="GI122" s="780"/>
      <c r="GJ122" s="780"/>
      <c r="GK122" s="780"/>
      <c r="GL122" s="780"/>
      <c r="GM122" s="780"/>
      <c r="GN122" s="780"/>
      <c r="GO122" s="780"/>
      <c r="GP122" s="780"/>
      <c r="GQ122" s="780"/>
      <c r="GR122" s="780"/>
      <c r="GS122" s="780"/>
      <c r="GT122" s="780"/>
      <c r="GU122" s="780"/>
      <c r="GV122" s="780"/>
      <c r="GW122" s="780"/>
      <c r="GX122" s="780"/>
      <c r="GY122" s="780"/>
      <c r="GZ122" s="780"/>
      <c r="HA122" s="780"/>
      <c r="HB122" s="780"/>
      <c r="HC122" s="780"/>
      <c r="HD122" s="780"/>
      <c r="HE122" s="780"/>
      <c r="HF122" s="780"/>
      <c r="HG122" s="780"/>
      <c r="HH122" s="780"/>
      <c r="HI122" s="780"/>
      <c r="HJ122" s="780"/>
      <c r="HK122" s="780"/>
      <c r="HL122" s="780"/>
      <c r="HM122" s="780"/>
      <c r="HN122" s="780"/>
      <c r="HO122" s="780"/>
      <c r="HP122" s="780"/>
      <c r="HQ122" s="780"/>
      <c r="HR122" s="780"/>
      <c r="HS122" s="780"/>
      <c r="HT122" s="780"/>
      <c r="HU122" s="780"/>
      <c r="HV122" s="780"/>
      <c r="HW122" s="780"/>
      <c r="HX122" s="780"/>
      <c r="HY122" s="780"/>
      <c r="HZ122" s="780"/>
      <c r="IA122" s="780"/>
      <c r="IB122" s="780"/>
      <c r="IC122" s="780"/>
      <c r="ID122" s="780"/>
      <c r="IE122" s="780"/>
      <c r="IF122" s="780"/>
      <c r="IG122" s="780"/>
      <c r="IH122" s="780"/>
      <c r="II122" s="780"/>
      <c r="IJ122" s="780"/>
      <c r="IK122" s="780"/>
      <c r="IL122" s="780"/>
    </row>
    <row r="123" spans="1:246" s="18" customFormat="1" ht="74.25" customHeight="1">
      <c r="A123" s="1339"/>
      <c r="B123" s="1340"/>
      <c r="C123" s="1340"/>
      <c r="D123" s="1340"/>
      <c r="E123" s="1340"/>
      <c r="F123" s="1340"/>
      <c r="G123" s="1340"/>
      <c r="H123" s="1340"/>
      <c r="I123" s="1340"/>
      <c r="J123" s="1340"/>
      <c r="K123" s="1340"/>
      <c r="L123" s="1340"/>
      <c r="M123" s="1340"/>
      <c r="N123" s="1340"/>
      <c r="O123" s="1340"/>
      <c r="P123" s="1340"/>
      <c r="Q123" s="1340"/>
      <c r="R123" s="1340"/>
      <c r="S123" s="1340"/>
      <c r="T123" s="1340"/>
      <c r="U123" s="1340"/>
      <c r="V123" s="1340"/>
      <c r="W123" s="1340"/>
      <c r="X123" s="1340"/>
      <c r="Y123" s="1340"/>
      <c r="Z123" s="1340"/>
      <c r="AA123" s="1340"/>
      <c r="AB123" s="1340"/>
      <c r="AC123" s="1340"/>
      <c r="AD123" s="1340"/>
      <c r="AE123" s="1340"/>
      <c r="AF123" s="1340"/>
      <c r="AG123" s="1340"/>
      <c r="AH123" s="1340"/>
      <c r="AI123" s="1340"/>
      <c r="AJ123" s="1340"/>
      <c r="AK123" s="1345"/>
      <c r="AL123" s="1346"/>
      <c r="AM123" s="794"/>
      <c r="AN123" s="794"/>
      <c r="AO123" s="794"/>
      <c r="AP123" s="794"/>
      <c r="AQ123" s="794"/>
      <c r="AR123" s="794"/>
      <c r="AS123" s="794"/>
      <c r="AT123" s="794"/>
      <c r="AU123" s="794"/>
      <c r="AV123" s="794"/>
      <c r="AW123" s="794"/>
      <c r="AX123" s="794"/>
      <c r="AY123" s="794"/>
      <c r="AZ123" s="794"/>
      <c r="BA123" s="794"/>
      <c r="BB123" s="794"/>
      <c r="BC123" s="44"/>
      <c r="BD123" s="132"/>
      <c r="BE123" s="259"/>
      <c r="BF123" s="801"/>
      <c r="BG123" s="259"/>
      <c r="BH123" s="546"/>
      <c r="BI123" s="259"/>
      <c r="BJ123" s="780"/>
      <c r="BK123" s="780"/>
      <c r="BL123" s="780"/>
      <c r="BM123" s="802"/>
      <c r="BN123" s="802"/>
      <c r="BO123" s="802"/>
      <c r="BP123" s="802"/>
      <c r="BQ123" s="802"/>
      <c r="BR123" s="802"/>
      <c r="BS123" s="802"/>
      <c r="BT123" s="802"/>
      <c r="BU123" s="259"/>
      <c r="BV123" s="776"/>
      <c r="BW123" s="776"/>
      <c r="BX123" s="776"/>
      <c r="BY123" s="776"/>
      <c r="BZ123" s="776"/>
      <c r="CA123" s="776"/>
      <c r="CB123" s="776"/>
      <c r="CC123" s="780"/>
      <c r="CD123" s="780"/>
      <c r="CE123" s="780"/>
      <c r="CF123" s="780"/>
      <c r="CG123" s="780"/>
      <c r="CH123" s="780"/>
      <c r="CI123" s="776"/>
      <c r="CJ123" s="776"/>
      <c r="CK123" s="776"/>
      <c r="CL123" s="776"/>
      <c r="CM123" s="776"/>
      <c r="CN123" s="776"/>
      <c r="CO123" s="776"/>
      <c r="CP123" s="776"/>
      <c r="CQ123" s="776"/>
      <c r="CR123" s="776"/>
      <c r="CS123" s="776"/>
      <c r="CT123" s="259"/>
      <c r="CU123" s="259"/>
      <c r="CV123" s="259"/>
      <c r="CW123" s="780"/>
      <c r="CX123" s="780"/>
      <c r="CY123" s="780"/>
      <c r="CZ123" s="780"/>
      <c r="DA123" s="780"/>
      <c r="DB123" s="780"/>
      <c r="DC123" s="780"/>
      <c r="DD123" s="780"/>
      <c r="DE123" s="780"/>
      <c r="DF123" s="780"/>
      <c r="DG123" s="780"/>
      <c r="DH123" s="780"/>
      <c r="DI123" s="780"/>
      <c r="DJ123" s="780"/>
      <c r="DK123" s="780"/>
      <c r="DL123" s="780"/>
      <c r="DM123" s="780"/>
      <c r="DN123" s="780"/>
      <c r="DO123" s="780"/>
      <c r="DP123" s="780"/>
      <c r="DQ123" s="780"/>
      <c r="DR123" s="780"/>
      <c r="DS123" s="780"/>
      <c r="DT123" s="780"/>
      <c r="DU123" s="780"/>
      <c r="DV123" s="780"/>
      <c r="DW123" s="780"/>
      <c r="DX123" s="780"/>
      <c r="DY123" s="780"/>
      <c r="DZ123" s="780"/>
      <c r="EA123" s="780"/>
      <c r="EB123" s="780"/>
      <c r="EC123" s="780"/>
      <c r="ED123" s="780"/>
      <c r="EE123" s="780"/>
      <c r="EF123" s="780"/>
      <c r="EG123" s="780"/>
      <c r="EH123" s="780"/>
      <c r="EI123" s="780"/>
      <c r="EJ123" s="780"/>
      <c r="EK123" s="780"/>
      <c r="EL123" s="780"/>
      <c r="EM123" s="780"/>
      <c r="EN123" s="780"/>
      <c r="EO123" s="780"/>
      <c r="EP123" s="780"/>
      <c r="EQ123" s="780"/>
      <c r="ER123" s="780"/>
      <c r="ES123" s="780"/>
      <c r="ET123" s="780"/>
      <c r="EU123" s="780"/>
      <c r="EV123" s="780"/>
      <c r="EW123" s="780"/>
      <c r="EX123" s="780"/>
      <c r="EY123" s="780"/>
      <c r="EZ123" s="780"/>
      <c r="FA123" s="780"/>
      <c r="FB123" s="780"/>
      <c r="FC123" s="780"/>
      <c r="FD123" s="780"/>
      <c r="FE123" s="780"/>
      <c r="FF123" s="780"/>
      <c r="FG123" s="780"/>
      <c r="FH123" s="780"/>
      <c r="FI123" s="780"/>
      <c r="FJ123" s="780"/>
      <c r="FK123" s="780"/>
      <c r="FL123" s="780"/>
      <c r="FM123" s="780"/>
      <c r="FN123" s="780"/>
      <c r="FO123" s="780"/>
      <c r="FP123" s="780"/>
      <c r="FQ123" s="780"/>
      <c r="FR123" s="780"/>
      <c r="FS123" s="780"/>
      <c r="FT123" s="780"/>
      <c r="FU123" s="780"/>
      <c r="FV123" s="780"/>
      <c r="FW123" s="780"/>
      <c r="FX123" s="780"/>
      <c r="FY123" s="780"/>
      <c r="FZ123" s="780"/>
      <c r="GA123" s="780"/>
      <c r="GB123" s="780"/>
      <c r="GC123" s="780"/>
      <c r="GD123" s="780"/>
      <c r="GE123" s="780"/>
      <c r="GF123" s="780"/>
      <c r="GG123" s="780"/>
      <c r="GH123" s="780"/>
      <c r="GI123" s="780"/>
      <c r="GJ123" s="780"/>
      <c r="GK123" s="780"/>
      <c r="GL123" s="780"/>
      <c r="GM123" s="780"/>
      <c r="GN123" s="780"/>
      <c r="GO123" s="780"/>
      <c r="GP123" s="780"/>
      <c r="GQ123" s="780"/>
      <c r="GR123" s="780"/>
      <c r="GS123" s="780"/>
      <c r="GT123" s="780"/>
      <c r="GU123" s="780"/>
      <c r="GV123" s="780"/>
      <c r="GW123" s="780"/>
      <c r="GX123" s="780"/>
      <c r="GY123" s="780"/>
      <c r="GZ123" s="780"/>
      <c r="HA123" s="780"/>
      <c r="HB123" s="780"/>
      <c r="HC123" s="780"/>
      <c r="HD123" s="780"/>
      <c r="HE123" s="780"/>
      <c r="HF123" s="780"/>
      <c r="HG123" s="780"/>
      <c r="HH123" s="780"/>
      <c r="HI123" s="780"/>
      <c r="HJ123" s="780"/>
      <c r="HK123" s="780"/>
      <c r="HL123" s="780"/>
      <c r="HM123" s="780"/>
      <c r="HN123" s="780"/>
      <c r="HO123" s="780"/>
      <c r="HP123" s="780"/>
      <c r="HQ123" s="780"/>
      <c r="HR123" s="780"/>
      <c r="HS123" s="780"/>
      <c r="HT123" s="780"/>
      <c r="HU123" s="780"/>
      <c r="HV123" s="780"/>
      <c r="HW123" s="780"/>
      <c r="HX123" s="780"/>
      <c r="HY123" s="780"/>
      <c r="HZ123" s="780"/>
      <c r="IA123" s="780"/>
      <c r="IB123" s="780"/>
      <c r="IC123" s="780"/>
      <c r="ID123" s="780"/>
      <c r="IE123" s="780"/>
      <c r="IF123" s="780"/>
      <c r="IG123" s="780"/>
      <c r="IH123" s="780"/>
      <c r="II123" s="780"/>
      <c r="IJ123" s="780"/>
      <c r="IK123" s="780"/>
      <c r="IL123" s="780"/>
    </row>
    <row r="124" spans="1:246" s="18" customFormat="1" ht="71.25" customHeight="1">
      <c r="A124" s="1339"/>
      <c r="B124" s="1340"/>
      <c r="C124" s="1340"/>
      <c r="D124" s="1340"/>
      <c r="E124" s="1340"/>
      <c r="F124" s="1340"/>
      <c r="G124" s="1340"/>
      <c r="H124" s="1340"/>
      <c r="I124" s="1340"/>
      <c r="J124" s="1340"/>
      <c r="K124" s="1340"/>
      <c r="L124" s="1340"/>
      <c r="M124" s="1340"/>
      <c r="N124" s="1340"/>
      <c r="O124" s="1340"/>
      <c r="P124" s="1340"/>
      <c r="Q124" s="1340"/>
      <c r="R124" s="1340"/>
      <c r="S124" s="1340"/>
      <c r="T124" s="1340"/>
      <c r="U124" s="1340"/>
      <c r="V124" s="1340"/>
      <c r="W124" s="1340"/>
      <c r="X124" s="1340"/>
      <c r="Y124" s="1340"/>
      <c r="Z124" s="1340"/>
      <c r="AA124" s="1340"/>
      <c r="AB124" s="1340"/>
      <c r="AC124" s="1340"/>
      <c r="AD124" s="1340"/>
      <c r="AE124" s="1340"/>
      <c r="AF124" s="1340"/>
      <c r="AG124" s="1340"/>
      <c r="AH124" s="1340"/>
      <c r="AI124" s="1340"/>
      <c r="AJ124" s="1340"/>
      <c r="AK124" s="1345"/>
      <c r="AL124" s="1346"/>
      <c r="AM124" s="794"/>
      <c r="AN124" s="794"/>
      <c r="AO124" s="794"/>
      <c r="AP124" s="794"/>
      <c r="AQ124" s="794"/>
      <c r="AR124" s="794"/>
      <c r="AS124" s="794"/>
      <c r="AT124" s="794"/>
      <c r="AU124" s="794"/>
      <c r="AV124" s="794"/>
      <c r="AW124" s="794"/>
      <c r="AX124" s="794"/>
      <c r="AY124" s="794"/>
      <c r="AZ124" s="794"/>
      <c r="BA124" s="794"/>
      <c r="BB124" s="794"/>
      <c r="BC124" s="44"/>
      <c r="BD124" s="132"/>
      <c r="BE124" s="259"/>
      <c r="BF124" s="801"/>
      <c r="BG124" s="259"/>
      <c r="BH124" s="546"/>
      <c r="BI124" s="776"/>
      <c r="BJ124" s="776"/>
      <c r="BK124" s="776"/>
      <c r="BL124" s="259"/>
      <c r="BM124" s="780"/>
      <c r="BN124" s="780"/>
      <c r="BO124" s="780"/>
      <c r="BP124" s="780"/>
      <c r="BQ124" s="780"/>
      <c r="BR124" s="780"/>
      <c r="BS124" s="802"/>
      <c r="BT124" s="802"/>
      <c r="BU124" s="776"/>
      <c r="BV124" s="776"/>
      <c r="BW124" s="776"/>
      <c r="BX124" s="776"/>
      <c r="BY124" s="776"/>
      <c r="BZ124" s="776"/>
      <c r="CA124" s="259"/>
      <c r="CB124" s="776"/>
      <c r="CC124" s="776"/>
      <c r="CD124" s="776"/>
      <c r="CE124" s="776"/>
      <c r="CF124" s="776"/>
      <c r="CG124" s="776"/>
      <c r="CH124" s="776"/>
      <c r="CI124" s="780"/>
      <c r="CJ124" s="780"/>
      <c r="CK124" s="780"/>
      <c r="CL124" s="780"/>
      <c r="CM124" s="780"/>
      <c r="CN124" s="780"/>
      <c r="CO124" s="776"/>
      <c r="CP124" s="776"/>
      <c r="CQ124" s="776"/>
      <c r="CR124" s="776"/>
      <c r="CS124" s="776"/>
      <c r="CT124" s="802"/>
      <c r="CU124" s="776"/>
      <c r="CV124" s="776"/>
      <c r="CW124" s="259"/>
      <c r="CX124" s="259"/>
      <c r="CY124" s="259"/>
      <c r="CZ124" s="780"/>
      <c r="DA124" s="780"/>
      <c r="DB124" s="780"/>
      <c r="DC124" s="780"/>
      <c r="DD124" s="780"/>
      <c r="DE124" s="780"/>
      <c r="DF124" s="780"/>
      <c r="DG124" s="780"/>
      <c r="DH124" s="780"/>
      <c r="DI124" s="780"/>
      <c r="DJ124" s="780"/>
      <c r="DK124" s="780"/>
      <c r="DL124" s="780"/>
      <c r="DM124" s="780"/>
      <c r="DN124" s="780"/>
      <c r="DO124" s="780"/>
      <c r="DP124" s="780"/>
      <c r="DQ124" s="780"/>
      <c r="DR124" s="780"/>
      <c r="DS124" s="780"/>
      <c r="DT124" s="780"/>
      <c r="DU124" s="780"/>
      <c r="DV124" s="780"/>
      <c r="DW124" s="780"/>
      <c r="DX124" s="780"/>
      <c r="DY124" s="780"/>
      <c r="DZ124" s="780"/>
      <c r="EA124" s="780"/>
      <c r="EB124" s="780"/>
      <c r="EC124" s="780"/>
      <c r="ED124" s="780"/>
      <c r="EE124" s="780"/>
      <c r="EF124" s="780"/>
      <c r="EG124" s="780"/>
      <c r="EH124" s="780"/>
      <c r="EI124" s="780"/>
      <c r="EJ124" s="780"/>
      <c r="EK124" s="780"/>
      <c r="EL124" s="780"/>
      <c r="EM124" s="780"/>
      <c r="EN124" s="780"/>
      <c r="EO124" s="780"/>
      <c r="EP124" s="780"/>
      <c r="EQ124" s="780"/>
      <c r="ER124" s="780"/>
      <c r="ES124" s="780"/>
      <c r="ET124" s="780"/>
      <c r="EU124" s="780"/>
      <c r="EV124" s="780"/>
      <c r="EW124" s="780"/>
      <c r="EX124" s="780"/>
      <c r="EY124" s="780"/>
      <c r="EZ124" s="780"/>
      <c r="FA124" s="780"/>
      <c r="FB124" s="780"/>
      <c r="FC124" s="780"/>
      <c r="FD124" s="780"/>
      <c r="FE124" s="780"/>
      <c r="FF124" s="780"/>
      <c r="FG124" s="780"/>
      <c r="FH124" s="780"/>
      <c r="FI124" s="780"/>
      <c r="FJ124" s="780"/>
      <c r="FK124" s="780"/>
      <c r="FL124" s="780"/>
      <c r="FM124" s="780"/>
      <c r="FN124" s="780"/>
      <c r="FO124" s="780"/>
      <c r="FP124" s="780"/>
      <c r="FQ124" s="780"/>
      <c r="FR124" s="780"/>
      <c r="FS124" s="780"/>
      <c r="FT124" s="780"/>
      <c r="FU124" s="780"/>
      <c r="FV124" s="780"/>
      <c r="FW124" s="780"/>
      <c r="FX124" s="780"/>
      <c r="FY124" s="780"/>
      <c r="FZ124" s="780"/>
      <c r="GA124" s="780"/>
      <c r="GB124" s="780"/>
      <c r="GC124" s="780"/>
      <c r="GD124" s="780"/>
      <c r="GE124" s="780"/>
      <c r="GF124" s="780"/>
      <c r="GG124" s="780"/>
      <c r="GH124" s="780"/>
      <c r="GI124" s="780"/>
      <c r="GJ124" s="780"/>
      <c r="GK124" s="780"/>
      <c r="GL124" s="780"/>
      <c r="GM124" s="780"/>
      <c r="GN124" s="780"/>
      <c r="GO124" s="780"/>
      <c r="GP124" s="780"/>
      <c r="GQ124" s="780"/>
      <c r="GR124" s="780"/>
      <c r="GS124" s="780"/>
      <c r="GT124" s="780"/>
      <c r="GU124" s="780"/>
      <c r="GV124" s="780"/>
      <c r="GW124" s="780"/>
      <c r="GX124" s="780"/>
      <c r="GY124" s="780"/>
      <c r="GZ124" s="780"/>
      <c r="HA124" s="780"/>
      <c r="HB124" s="780"/>
      <c r="HC124" s="780"/>
      <c r="HD124" s="780"/>
      <c r="HE124" s="780"/>
      <c r="HF124" s="780"/>
      <c r="HG124" s="780"/>
      <c r="HH124" s="780"/>
      <c r="HI124" s="780"/>
      <c r="HJ124" s="780"/>
      <c r="HK124" s="780"/>
      <c r="HL124" s="780"/>
      <c r="HM124" s="780"/>
      <c r="HN124" s="780"/>
      <c r="HO124" s="780"/>
      <c r="HP124" s="780"/>
      <c r="HQ124" s="780"/>
      <c r="HR124" s="780"/>
      <c r="HS124" s="780"/>
      <c r="HT124" s="780"/>
      <c r="HU124" s="780"/>
      <c r="HV124" s="780"/>
      <c r="HW124" s="780"/>
      <c r="HX124" s="780"/>
      <c r="HY124" s="780"/>
      <c r="HZ124" s="780"/>
      <c r="IA124" s="780"/>
      <c r="IB124" s="780"/>
      <c r="IC124" s="780"/>
      <c r="ID124" s="780"/>
      <c r="IE124" s="780"/>
      <c r="IF124" s="780"/>
      <c r="IG124" s="780"/>
      <c r="IH124" s="780"/>
      <c r="II124" s="780"/>
      <c r="IJ124" s="780"/>
      <c r="IK124" s="780"/>
      <c r="IL124" s="780"/>
    </row>
    <row r="125" spans="1:246" s="18" customFormat="1" ht="27.75" customHeight="1" thickBot="1">
      <c r="A125" s="1339"/>
      <c r="B125" s="1340"/>
      <c r="C125" s="1340"/>
      <c r="D125" s="1340"/>
      <c r="E125" s="1340"/>
      <c r="F125" s="1340"/>
      <c r="G125" s="1340"/>
      <c r="H125" s="1340"/>
      <c r="I125" s="1340"/>
      <c r="J125" s="1340"/>
      <c r="K125" s="1340"/>
      <c r="L125" s="1340"/>
      <c r="M125" s="1340"/>
      <c r="N125" s="1340"/>
      <c r="O125" s="1340"/>
      <c r="P125" s="1340"/>
      <c r="Q125" s="1340"/>
      <c r="R125" s="1340"/>
      <c r="S125" s="1340"/>
      <c r="T125" s="1340"/>
      <c r="U125" s="1340"/>
      <c r="V125" s="1340"/>
      <c r="W125" s="1340"/>
      <c r="X125" s="1340"/>
      <c r="Y125" s="1340"/>
      <c r="Z125" s="1340"/>
      <c r="AA125" s="1340"/>
      <c r="AB125" s="1340"/>
      <c r="AC125" s="1340"/>
      <c r="AD125" s="1340"/>
      <c r="AE125" s="1340"/>
      <c r="AF125" s="1340"/>
      <c r="AG125" s="1340"/>
      <c r="AH125" s="1340"/>
      <c r="AI125" s="1340"/>
      <c r="AJ125" s="1340"/>
      <c r="AK125" s="1347"/>
      <c r="AL125" s="1348"/>
      <c r="AM125" s="794"/>
      <c r="AN125" s="794"/>
      <c r="AO125" s="794"/>
      <c r="AP125" s="794"/>
      <c r="AQ125" s="794"/>
      <c r="AR125" s="794"/>
      <c r="AS125" s="794"/>
      <c r="AT125" s="794"/>
      <c r="AU125" s="794"/>
      <c r="AV125" s="794"/>
      <c r="AW125" s="794"/>
      <c r="AX125" s="794"/>
      <c r="AY125" s="794"/>
      <c r="AZ125" s="794"/>
      <c r="BA125" s="794"/>
      <c r="BB125" s="794"/>
      <c r="BC125" s="44"/>
      <c r="BD125" s="132"/>
      <c r="BE125" s="259"/>
      <c r="BF125" s="801"/>
      <c r="BG125" s="259"/>
      <c r="BH125" s="546"/>
      <c r="BI125" s="776"/>
      <c r="BJ125" s="776"/>
      <c r="BK125" s="776"/>
      <c r="BL125" s="259"/>
      <c r="BM125" s="780"/>
      <c r="BN125" s="780"/>
      <c r="BO125" s="780"/>
      <c r="BP125" s="780"/>
      <c r="BQ125" s="780"/>
      <c r="BR125" s="780"/>
      <c r="BS125" s="802"/>
      <c r="BT125" s="802"/>
      <c r="BU125" s="776"/>
      <c r="BV125" s="776"/>
      <c r="BW125" s="776"/>
      <c r="BX125" s="776"/>
      <c r="BY125" s="776"/>
      <c r="BZ125" s="776"/>
      <c r="CA125" s="259"/>
      <c r="CB125" s="776"/>
      <c r="CC125" s="776"/>
      <c r="CD125" s="776"/>
      <c r="CE125" s="776"/>
      <c r="CF125" s="776"/>
      <c r="CG125" s="776"/>
      <c r="CH125" s="776"/>
      <c r="CI125" s="780"/>
      <c r="CJ125" s="780"/>
      <c r="CK125" s="780"/>
      <c r="CL125" s="780"/>
      <c r="CM125" s="780"/>
      <c r="CN125" s="780"/>
      <c r="CO125" s="776"/>
      <c r="CP125" s="776"/>
      <c r="CQ125" s="776"/>
      <c r="CR125" s="776"/>
      <c r="CS125" s="776"/>
      <c r="CT125" s="802"/>
      <c r="CU125" s="776"/>
      <c r="CV125" s="776"/>
      <c r="CW125" s="259"/>
      <c r="CX125" s="259"/>
      <c r="CY125" s="259"/>
      <c r="CZ125" s="780"/>
      <c r="DA125" s="780"/>
      <c r="DB125" s="780"/>
      <c r="DC125" s="780"/>
      <c r="DD125" s="780"/>
      <c r="DE125" s="780"/>
      <c r="DF125" s="780"/>
      <c r="DG125" s="780"/>
      <c r="DH125" s="780"/>
      <c r="DI125" s="780"/>
      <c r="DJ125" s="780"/>
      <c r="DK125" s="780"/>
      <c r="DL125" s="780"/>
      <c r="DM125" s="780"/>
      <c r="DN125" s="780"/>
      <c r="DO125" s="780"/>
      <c r="DP125" s="780"/>
      <c r="DQ125" s="780"/>
      <c r="DR125" s="780"/>
      <c r="DS125" s="780"/>
      <c r="DT125" s="780"/>
      <c r="DU125" s="780"/>
      <c r="DV125" s="780"/>
      <c r="DW125" s="780"/>
      <c r="DX125" s="780"/>
      <c r="DY125" s="780"/>
      <c r="DZ125" s="780"/>
      <c r="EA125" s="780"/>
      <c r="EB125" s="780"/>
      <c r="EC125" s="780"/>
      <c r="ED125" s="780"/>
      <c r="EE125" s="780"/>
      <c r="EF125" s="780"/>
      <c r="EG125" s="780"/>
      <c r="EH125" s="780"/>
      <c r="EI125" s="780"/>
      <c r="EJ125" s="780"/>
      <c r="EK125" s="780"/>
      <c r="EL125" s="780"/>
      <c r="EM125" s="780"/>
      <c r="EN125" s="780"/>
      <c r="EO125" s="780"/>
      <c r="EP125" s="780"/>
      <c r="EQ125" s="780"/>
      <c r="ER125" s="780"/>
      <c r="ES125" s="780"/>
      <c r="ET125" s="780"/>
      <c r="EU125" s="780"/>
      <c r="EV125" s="780"/>
      <c r="EW125" s="780"/>
      <c r="EX125" s="780"/>
      <c r="EY125" s="780"/>
      <c r="EZ125" s="780"/>
      <c r="FA125" s="780"/>
      <c r="FB125" s="780"/>
      <c r="FC125" s="780"/>
      <c r="FD125" s="780"/>
      <c r="FE125" s="780"/>
      <c r="FF125" s="780"/>
      <c r="FG125" s="780"/>
      <c r="FH125" s="780"/>
      <c r="FI125" s="780"/>
      <c r="FJ125" s="780"/>
      <c r="FK125" s="780"/>
      <c r="FL125" s="780"/>
      <c r="FM125" s="780"/>
      <c r="FN125" s="780"/>
      <c r="FO125" s="780"/>
      <c r="FP125" s="780"/>
      <c r="FQ125" s="780"/>
      <c r="FR125" s="780"/>
      <c r="FS125" s="780"/>
      <c r="FT125" s="780"/>
      <c r="FU125" s="780"/>
      <c r="FV125" s="780"/>
      <c r="FW125" s="780"/>
      <c r="FX125" s="780"/>
      <c r="FY125" s="780"/>
      <c r="FZ125" s="780"/>
      <c r="GA125" s="780"/>
      <c r="GB125" s="780"/>
      <c r="GC125" s="780"/>
      <c r="GD125" s="780"/>
      <c r="GE125" s="780"/>
      <c r="GF125" s="780"/>
      <c r="GG125" s="780"/>
      <c r="GH125" s="780"/>
      <c r="GI125" s="780"/>
      <c r="GJ125" s="780"/>
      <c r="GK125" s="780"/>
      <c r="GL125" s="780"/>
      <c r="GM125" s="780"/>
      <c r="GN125" s="780"/>
      <c r="GO125" s="780"/>
      <c r="GP125" s="780"/>
      <c r="GQ125" s="780"/>
      <c r="GR125" s="780"/>
      <c r="GS125" s="780"/>
      <c r="GT125" s="780"/>
      <c r="GU125" s="780"/>
      <c r="GV125" s="780"/>
      <c r="GW125" s="780"/>
      <c r="GX125" s="780"/>
      <c r="GY125" s="780"/>
      <c r="GZ125" s="780"/>
      <c r="HA125" s="780"/>
      <c r="HB125" s="780"/>
      <c r="HC125" s="780"/>
      <c r="HD125" s="780"/>
      <c r="HE125" s="780"/>
      <c r="HF125" s="780"/>
      <c r="HG125" s="780"/>
      <c r="HH125" s="780"/>
      <c r="HI125" s="780"/>
      <c r="HJ125" s="780"/>
      <c r="HK125" s="780"/>
      <c r="HL125" s="780"/>
      <c r="HM125" s="780"/>
      <c r="HN125" s="780"/>
      <c r="HO125" s="780"/>
      <c r="HP125" s="780"/>
      <c r="HQ125" s="780"/>
      <c r="HR125" s="780"/>
      <c r="HS125" s="780"/>
      <c r="HT125" s="780"/>
      <c r="HU125" s="780"/>
      <c r="HV125" s="780"/>
      <c r="HW125" s="780"/>
      <c r="HX125" s="780"/>
      <c r="HY125" s="780"/>
      <c r="HZ125" s="780"/>
      <c r="IA125" s="780"/>
      <c r="IB125" s="780"/>
      <c r="IC125" s="780"/>
      <c r="ID125" s="780"/>
      <c r="IE125" s="780"/>
      <c r="IF125" s="780"/>
      <c r="IG125" s="780"/>
      <c r="IH125" s="780"/>
      <c r="II125" s="780"/>
      <c r="IJ125" s="780"/>
      <c r="IK125" s="780"/>
      <c r="IL125" s="780"/>
    </row>
    <row r="126" spans="1:246" s="18" customFormat="1" ht="27.75" customHeight="1" thickBot="1">
      <c r="A126" s="1339"/>
      <c r="B126" s="1340"/>
      <c r="C126" s="1340"/>
      <c r="D126" s="1340"/>
      <c r="E126" s="1340"/>
      <c r="F126" s="1340"/>
      <c r="G126" s="1340"/>
      <c r="H126" s="1340"/>
      <c r="I126" s="1340"/>
      <c r="J126" s="1340"/>
      <c r="K126" s="1340"/>
      <c r="L126" s="1340"/>
      <c r="M126" s="1340"/>
      <c r="N126" s="1340"/>
      <c r="O126" s="1340"/>
      <c r="P126" s="1340"/>
      <c r="Q126" s="1340"/>
      <c r="R126" s="1340"/>
      <c r="S126" s="1340"/>
      <c r="T126" s="1340"/>
      <c r="U126" s="1340"/>
      <c r="V126" s="1340"/>
      <c r="W126" s="1340"/>
      <c r="X126" s="1340"/>
      <c r="Y126" s="1340"/>
      <c r="Z126" s="1340"/>
      <c r="AA126" s="1340"/>
      <c r="AB126" s="1340"/>
      <c r="AC126" s="1340"/>
      <c r="AD126" s="1340"/>
      <c r="AE126" s="1340"/>
      <c r="AF126" s="1340"/>
      <c r="AG126" s="1340"/>
      <c r="AH126" s="1340"/>
      <c r="AI126" s="1340"/>
      <c r="AJ126" s="1340"/>
      <c r="AK126" s="1810" t="s">
        <v>336</v>
      </c>
      <c r="AL126" s="1811"/>
      <c r="AM126" s="794"/>
      <c r="AN126" s="794"/>
      <c r="AO126" s="794"/>
      <c r="AP126" s="794"/>
      <c r="AQ126" s="794"/>
      <c r="AR126" s="794"/>
      <c r="AS126" s="794"/>
      <c r="AT126" s="794"/>
      <c r="AU126" s="794"/>
      <c r="AV126" s="794"/>
      <c r="AW126" s="794"/>
      <c r="AX126" s="794"/>
      <c r="AY126" s="794"/>
      <c r="AZ126" s="794"/>
      <c r="BA126" s="794"/>
      <c r="BB126" s="794"/>
      <c r="BC126" s="44"/>
      <c r="BD126" s="132"/>
      <c r="BE126" s="259"/>
      <c r="BF126" s="801"/>
      <c r="BG126" s="259"/>
      <c r="BH126" s="546"/>
      <c r="BI126" s="776"/>
      <c r="BJ126" s="776"/>
      <c r="BK126" s="776"/>
      <c r="BL126" s="259"/>
      <c r="BM126" s="780"/>
      <c r="BN126" s="780"/>
      <c r="BO126" s="780"/>
      <c r="BP126" s="780"/>
      <c r="BQ126" s="780"/>
      <c r="BR126" s="780"/>
      <c r="BS126" s="802"/>
      <c r="BT126" s="802"/>
      <c r="BU126" s="776"/>
      <c r="BV126" s="776"/>
      <c r="BW126" s="776"/>
      <c r="BX126" s="776"/>
      <c r="BY126" s="776"/>
      <c r="BZ126" s="776"/>
      <c r="CA126" s="259"/>
      <c r="CB126" s="776"/>
      <c r="CC126" s="776"/>
      <c r="CD126" s="776"/>
      <c r="CE126" s="776"/>
      <c r="CF126" s="776"/>
      <c r="CG126" s="776"/>
      <c r="CH126" s="776"/>
      <c r="CI126" s="780"/>
      <c r="CJ126" s="780"/>
      <c r="CK126" s="780"/>
      <c r="CL126" s="780"/>
      <c r="CM126" s="780"/>
      <c r="CN126" s="780"/>
      <c r="CO126" s="776"/>
      <c r="CP126" s="776"/>
      <c r="CQ126" s="776"/>
      <c r="CR126" s="776"/>
      <c r="CS126" s="776"/>
      <c r="CT126" s="802"/>
      <c r="CU126" s="776"/>
      <c r="CV126" s="776"/>
      <c r="CW126" s="259"/>
      <c r="CX126" s="259"/>
      <c r="CY126" s="259"/>
      <c r="CZ126" s="780"/>
      <c r="DA126" s="780"/>
      <c r="DB126" s="780"/>
      <c r="DC126" s="780"/>
      <c r="DD126" s="780"/>
      <c r="DE126" s="780"/>
      <c r="DF126" s="780"/>
      <c r="DG126" s="780"/>
      <c r="DH126" s="780"/>
      <c r="DI126" s="780"/>
      <c r="DJ126" s="780"/>
      <c r="DK126" s="780"/>
      <c r="DL126" s="780"/>
      <c r="DM126" s="780"/>
      <c r="DN126" s="780"/>
      <c r="DO126" s="780"/>
      <c r="DP126" s="780"/>
      <c r="DQ126" s="780"/>
      <c r="DR126" s="780"/>
      <c r="DS126" s="780"/>
      <c r="DT126" s="780"/>
      <c r="DU126" s="780"/>
      <c r="DV126" s="780"/>
      <c r="DW126" s="780"/>
      <c r="DX126" s="780"/>
      <c r="DY126" s="780"/>
      <c r="DZ126" s="780"/>
      <c r="EA126" s="780"/>
      <c r="EB126" s="780"/>
      <c r="EC126" s="780"/>
      <c r="ED126" s="780"/>
      <c r="EE126" s="780"/>
      <c r="EF126" s="780"/>
      <c r="EG126" s="780"/>
      <c r="EH126" s="780"/>
      <c r="EI126" s="780"/>
      <c r="EJ126" s="780"/>
      <c r="EK126" s="780"/>
      <c r="EL126" s="780"/>
      <c r="EM126" s="780"/>
      <c r="EN126" s="780"/>
      <c r="EO126" s="780"/>
      <c r="EP126" s="780"/>
      <c r="EQ126" s="780"/>
      <c r="ER126" s="780"/>
      <c r="ES126" s="780"/>
      <c r="ET126" s="780"/>
      <c r="EU126" s="780"/>
      <c r="EV126" s="780"/>
      <c r="EW126" s="780"/>
      <c r="EX126" s="780"/>
      <c r="EY126" s="780"/>
      <c r="EZ126" s="780"/>
      <c r="FA126" s="780"/>
      <c r="FB126" s="780"/>
      <c r="FC126" s="780"/>
      <c r="FD126" s="780"/>
      <c r="FE126" s="780"/>
      <c r="FF126" s="780"/>
      <c r="FG126" s="780"/>
      <c r="FH126" s="780"/>
      <c r="FI126" s="780"/>
      <c r="FJ126" s="780"/>
      <c r="FK126" s="780"/>
      <c r="FL126" s="780"/>
      <c r="FM126" s="780"/>
      <c r="FN126" s="780"/>
      <c r="FO126" s="780"/>
      <c r="FP126" s="780"/>
      <c r="FQ126" s="780"/>
      <c r="FR126" s="780"/>
      <c r="FS126" s="780"/>
      <c r="FT126" s="780"/>
      <c r="FU126" s="780"/>
      <c r="FV126" s="780"/>
      <c r="FW126" s="780"/>
      <c r="FX126" s="780"/>
      <c r="FY126" s="780"/>
      <c r="FZ126" s="780"/>
      <c r="GA126" s="780"/>
      <c r="GB126" s="780"/>
      <c r="GC126" s="780"/>
      <c r="GD126" s="780"/>
      <c r="GE126" s="780"/>
      <c r="GF126" s="780"/>
      <c r="GG126" s="780"/>
      <c r="GH126" s="780"/>
      <c r="GI126" s="780"/>
      <c r="GJ126" s="780"/>
      <c r="GK126" s="780"/>
      <c r="GL126" s="780"/>
      <c r="GM126" s="780"/>
      <c r="GN126" s="780"/>
      <c r="GO126" s="780"/>
      <c r="GP126" s="780"/>
      <c r="GQ126" s="780"/>
      <c r="GR126" s="780"/>
      <c r="GS126" s="780"/>
      <c r="GT126" s="780"/>
      <c r="GU126" s="780"/>
      <c r="GV126" s="780"/>
      <c r="GW126" s="780"/>
      <c r="GX126" s="780"/>
      <c r="GY126" s="780"/>
      <c r="GZ126" s="780"/>
      <c r="HA126" s="780"/>
      <c r="HB126" s="780"/>
      <c r="HC126" s="780"/>
      <c r="HD126" s="780"/>
      <c r="HE126" s="780"/>
      <c r="HF126" s="780"/>
      <c r="HG126" s="780"/>
      <c r="HH126" s="780"/>
      <c r="HI126" s="780"/>
      <c r="HJ126" s="780"/>
      <c r="HK126" s="780"/>
      <c r="HL126" s="780"/>
      <c r="HM126" s="780"/>
      <c r="HN126" s="780"/>
      <c r="HO126" s="780"/>
      <c r="HP126" s="780"/>
      <c r="HQ126" s="780"/>
      <c r="HR126" s="780"/>
      <c r="HS126" s="780"/>
      <c r="HT126" s="780"/>
      <c r="HU126" s="780"/>
      <c r="HV126" s="780"/>
      <c r="HW126" s="780"/>
      <c r="HX126" s="780"/>
      <c r="HY126" s="780"/>
      <c r="HZ126" s="780"/>
      <c r="IA126" s="780"/>
      <c r="IB126" s="780"/>
      <c r="IC126" s="780"/>
      <c r="ID126" s="780"/>
      <c r="IE126" s="780"/>
      <c r="IF126" s="780"/>
      <c r="IG126" s="780"/>
      <c r="IH126" s="780"/>
      <c r="II126" s="780"/>
      <c r="IJ126" s="780"/>
      <c r="IK126" s="780"/>
      <c r="IL126" s="780"/>
    </row>
    <row r="127" spans="1:246" ht="39.6" customHeight="1" thickBot="1">
      <c r="A127" s="1341"/>
      <c r="B127" s="1342"/>
      <c r="C127" s="1342"/>
      <c r="D127" s="1342"/>
      <c r="E127" s="1342"/>
      <c r="F127" s="1342"/>
      <c r="G127" s="1342"/>
      <c r="H127" s="1342"/>
      <c r="I127" s="1342"/>
      <c r="J127" s="1342"/>
      <c r="K127" s="1342"/>
      <c r="L127" s="1342"/>
      <c r="M127" s="1342"/>
      <c r="N127" s="1342"/>
      <c r="O127" s="1342"/>
      <c r="P127" s="1342"/>
      <c r="Q127" s="1342"/>
      <c r="R127" s="1342"/>
      <c r="S127" s="1342"/>
      <c r="T127" s="1342"/>
      <c r="U127" s="1342"/>
      <c r="V127" s="1342"/>
      <c r="W127" s="1342"/>
      <c r="X127" s="1342"/>
      <c r="Y127" s="1342"/>
      <c r="Z127" s="1342"/>
      <c r="AA127" s="1342"/>
      <c r="AB127" s="1342"/>
      <c r="AC127" s="1342"/>
      <c r="AD127" s="1342"/>
      <c r="AE127" s="1342"/>
      <c r="AF127" s="1342"/>
      <c r="AG127" s="1342"/>
      <c r="AH127" s="1342"/>
      <c r="AI127" s="1342"/>
      <c r="AJ127" s="1342"/>
      <c r="AK127" s="1605" t="e">
        <f ca="1">AK77</f>
        <v>#VALUE!</v>
      </c>
      <c r="AL127" s="1606"/>
      <c r="AM127" s="773"/>
      <c r="AN127" s="759"/>
      <c r="AO127" s="759"/>
      <c r="AP127" s="759"/>
      <c r="AQ127" s="759"/>
      <c r="AR127" s="759"/>
      <c r="AS127" s="759"/>
      <c r="AT127" s="759"/>
      <c r="AU127" s="759"/>
      <c r="AV127" s="759"/>
      <c r="AW127" s="759"/>
      <c r="AX127" s="759"/>
      <c r="AY127" s="759"/>
      <c r="AZ127" s="759"/>
      <c r="BA127" s="759"/>
      <c r="BB127" s="759"/>
      <c r="BE127" s="580"/>
      <c r="BF127" s="769"/>
      <c r="BG127" s="580"/>
      <c r="BI127" s="580"/>
      <c r="BJ127" s="580"/>
      <c r="BK127" s="580"/>
      <c r="BL127" s="941"/>
      <c r="BM127" s="771"/>
      <c r="BN127" s="771"/>
      <c r="BO127" s="771"/>
      <c r="BP127" s="771"/>
      <c r="BQ127" s="771"/>
      <c r="BR127" s="771"/>
      <c r="BS127" s="771"/>
      <c r="BT127" s="771"/>
      <c r="BU127" s="597"/>
      <c r="BV127" s="597"/>
      <c r="BW127" s="597"/>
      <c r="BX127" s="597"/>
      <c r="BY127" s="597"/>
      <c r="BZ127" s="597"/>
      <c r="CA127" s="597"/>
      <c r="CB127" s="597"/>
      <c r="CC127" s="771"/>
      <c r="CD127" s="771"/>
      <c r="CE127" s="771"/>
      <c r="CF127" s="771"/>
      <c r="CG127" s="771"/>
      <c r="CH127" s="771"/>
      <c r="CI127" s="771"/>
      <c r="CJ127" s="771"/>
      <c r="CK127" s="771"/>
      <c r="CL127" s="771"/>
      <c r="CM127" s="20"/>
      <c r="CN127" s="20"/>
      <c r="CO127" s="39"/>
      <c r="CP127" s="39"/>
      <c r="CQ127" s="39"/>
      <c r="CR127" s="20"/>
      <c r="CS127" s="20"/>
      <c r="CT127" s="771"/>
      <c r="CU127" s="771"/>
      <c r="CV127" s="771"/>
      <c r="CW127" s="771"/>
      <c r="CX127" s="771"/>
      <c r="CY127" s="941"/>
      <c r="CZ127" s="580"/>
      <c r="DA127" s="580"/>
      <c r="DB127" s="580"/>
      <c r="DC127" s="580"/>
      <c r="DD127" s="580"/>
      <c r="DE127" s="580"/>
      <c r="DF127" s="580"/>
      <c r="DG127" s="580"/>
      <c r="DH127" s="580"/>
      <c r="DI127" s="580"/>
      <c r="DJ127" s="580"/>
      <c r="DK127" s="580"/>
      <c r="DL127" s="580"/>
      <c r="DM127" s="580"/>
      <c r="DN127" s="580"/>
      <c r="DO127" s="580"/>
      <c r="DP127" s="580"/>
      <c r="DQ127" s="580"/>
      <c r="DR127" s="580"/>
      <c r="DS127" s="580"/>
      <c r="DT127" s="580"/>
      <c r="DU127" s="580"/>
      <c r="DV127" s="580"/>
      <c r="DW127" s="580"/>
      <c r="DX127" s="580"/>
      <c r="DY127" s="580"/>
      <c r="DZ127" s="580"/>
      <c r="EA127" s="580"/>
      <c r="EB127" s="580"/>
      <c r="EC127" s="580"/>
      <c r="ED127" s="580"/>
      <c r="EE127" s="580"/>
      <c r="EF127" s="580"/>
      <c r="EG127" s="580"/>
      <c r="EH127" s="580"/>
      <c r="EI127" s="580"/>
      <c r="EJ127" s="580"/>
      <c r="EK127" s="580"/>
      <c r="EL127" s="580"/>
      <c r="EM127" s="580"/>
      <c r="EN127" s="580"/>
      <c r="EO127" s="580"/>
      <c r="EP127" s="580"/>
      <c r="EQ127" s="580"/>
      <c r="ER127" s="580"/>
      <c r="ES127" s="580"/>
      <c r="ET127" s="580"/>
      <c r="EU127" s="580"/>
      <c r="EV127" s="580"/>
      <c r="EW127" s="580"/>
      <c r="EX127" s="580"/>
      <c r="EY127" s="580"/>
      <c r="EZ127" s="580"/>
      <c r="FA127" s="580"/>
      <c r="FB127" s="580"/>
      <c r="FC127" s="580"/>
      <c r="FD127" s="580"/>
      <c r="FE127" s="580"/>
      <c r="FF127" s="580"/>
      <c r="FG127" s="580"/>
      <c r="FH127" s="580"/>
      <c r="FI127" s="580"/>
      <c r="FJ127" s="580"/>
      <c r="FK127" s="580"/>
      <c r="FL127" s="580"/>
      <c r="FM127" s="580"/>
      <c r="FN127" s="580"/>
      <c r="FO127" s="580"/>
      <c r="FP127" s="580"/>
      <c r="FQ127" s="580"/>
      <c r="FR127" s="580"/>
      <c r="FS127" s="580"/>
      <c r="FT127" s="580"/>
      <c r="FU127" s="580"/>
      <c r="FV127" s="580"/>
      <c r="FW127" s="580"/>
      <c r="FX127" s="580"/>
      <c r="FY127" s="580"/>
      <c r="FZ127" s="580"/>
      <c r="GA127" s="580"/>
      <c r="GB127" s="580"/>
      <c r="GC127" s="580"/>
      <c r="GD127" s="580"/>
      <c r="GE127" s="580"/>
      <c r="GF127" s="580"/>
      <c r="GG127" s="580"/>
      <c r="GH127" s="580"/>
      <c r="GI127" s="580"/>
      <c r="GJ127" s="580"/>
      <c r="GK127" s="580"/>
      <c r="GL127" s="580"/>
      <c r="GM127" s="580"/>
      <c r="GN127" s="580"/>
      <c r="GO127" s="580"/>
      <c r="GP127" s="580"/>
      <c r="GQ127" s="580"/>
      <c r="GR127" s="580"/>
      <c r="GS127" s="580"/>
      <c r="GT127" s="580"/>
      <c r="GU127" s="580"/>
      <c r="GV127" s="580"/>
      <c r="GW127" s="580"/>
      <c r="GX127" s="580"/>
      <c r="GY127" s="580"/>
      <c r="GZ127" s="580"/>
      <c r="HA127" s="580"/>
      <c r="HB127" s="580"/>
      <c r="HC127" s="580"/>
      <c r="HD127" s="580"/>
      <c r="HE127" s="580"/>
      <c r="HF127" s="580"/>
      <c r="HG127" s="580"/>
      <c r="HH127" s="580"/>
      <c r="HI127" s="580"/>
      <c r="HJ127" s="580"/>
      <c r="HK127" s="580"/>
      <c r="HL127" s="580"/>
      <c r="HM127" s="580"/>
      <c r="HN127" s="580"/>
      <c r="HO127" s="580"/>
      <c r="HP127" s="580"/>
      <c r="HQ127" s="580"/>
      <c r="HR127" s="580"/>
      <c r="HS127" s="580"/>
      <c r="HT127" s="580"/>
      <c r="HU127" s="580"/>
      <c r="HV127" s="580"/>
      <c r="HW127" s="580"/>
      <c r="HX127" s="580"/>
      <c r="HY127" s="580"/>
      <c r="HZ127" s="580"/>
      <c r="IA127" s="580"/>
      <c r="IB127" s="580"/>
      <c r="IC127" s="580"/>
      <c r="ID127" s="580"/>
      <c r="IE127" s="580"/>
      <c r="IF127" s="580"/>
      <c r="IG127" s="580"/>
      <c r="IH127" s="580"/>
      <c r="II127" s="580"/>
      <c r="IJ127" s="580"/>
      <c r="IK127" s="580"/>
      <c r="IL127" s="580"/>
    </row>
    <row r="128" spans="1:246" s="12" customFormat="1" ht="30" customHeight="1" thickBot="1">
      <c r="A128" s="1327" t="s">
        <v>208</v>
      </c>
      <c r="B128" s="1328"/>
      <c r="C128" s="1328"/>
      <c r="D128" s="1328"/>
      <c r="E128" s="1328"/>
      <c r="F128" s="1480" t="e">
        <f ca="1">F78</f>
        <v>#VALUE!</v>
      </c>
      <c r="G128" s="1480"/>
      <c r="H128" s="1480"/>
      <c r="I128" s="1480"/>
      <c r="J128" s="1480"/>
      <c r="K128" s="1480"/>
      <c r="L128" s="1480"/>
      <c r="M128" s="1480"/>
      <c r="N128" s="1480"/>
      <c r="O128" s="1480"/>
      <c r="P128" s="1328" t="s">
        <v>3</v>
      </c>
      <c r="Q128" s="1328"/>
      <c r="R128" s="1328"/>
      <c r="S128" s="1328"/>
      <c r="T128" s="1328"/>
      <c r="U128" s="1328"/>
      <c r="V128" s="1480" t="e">
        <f ca="1">V78</f>
        <v>#VALUE!</v>
      </c>
      <c r="W128" s="1480"/>
      <c r="X128" s="1480"/>
      <c r="Y128" s="1480"/>
      <c r="Z128" s="1607"/>
      <c r="AA128" s="1328" t="s">
        <v>212</v>
      </c>
      <c r="AB128" s="1328"/>
      <c r="AC128" s="1328"/>
      <c r="AD128" s="1329">
        <f>AD78</f>
        <v>0</v>
      </c>
      <c r="AE128" s="1330"/>
      <c r="AF128" s="1330"/>
      <c r="AG128" s="1330"/>
      <c r="AH128" s="1330"/>
      <c r="AI128" s="1330"/>
      <c r="AJ128" s="1330"/>
      <c r="AK128" s="1758" t="s">
        <v>337</v>
      </c>
      <c r="AL128" s="1471"/>
      <c r="AM128" s="773"/>
      <c r="AN128" s="773"/>
      <c r="AO128" s="768"/>
      <c r="AP128" s="768"/>
      <c r="AQ128" s="768"/>
      <c r="AR128" s="768"/>
      <c r="AS128" s="768"/>
      <c r="AT128" s="768"/>
      <c r="AU128" s="768"/>
      <c r="AV128" s="761"/>
      <c r="AW128" s="761"/>
      <c r="AX128" s="761"/>
      <c r="AY128" s="761"/>
      <c r="AZ128" s="761"/>
      <c r="BA128" s="761"/>
      <c r="BB128" s="761"/>
      <c r="BC128" s="40"/>
      <c r="BD128" s="125"/>
      <c r="BE128" s="40"/>
      <c r="BF128" s="803"/>
      <c r="BG128" s="40"/>
      <c r="BH128" s="588"/>
      <c r="BI128" s="246"/>
      <c r="BJ128" s="246"/>
      <c r="BK128" s="246"/>
      <c r="BL128" s="941"/>
      <c r="BM128" s="941"/>
      <c r="BN128" s="771"/>
      <c r="BO128" s="771"/>
      <c r="BP128" s="771"/>
      <c r="BQ128" s="771"/>
      <c r="BR128" s="771"/>
      <c r="BS128" s="771"/>
      <c r="BT128" s="771"/>
      <c r="BU128" s="40"/>
      <c r="BV128" s="40"/>
      <c r="BW128" s="40"/>
      <c r="BX128" s="40"/>
      <c r="BY128" s="40"/>
      <c r="BZ128" s="40"/>
      <c r="CA128" s="40"/>
      <c r="CB128" s="40"/>
      <c r="CC128" s="40"/>
      <c r="CD128" s="40"/>
      <c r="CE128" s="40"/>
      <c r="CF128" s="40"/>
      <c r="CG128" s="40"/>
      <c r="CH128" s="40"/>
      <c r="CI128" s="40"/>
      <c r="CJ128" s="40"/>
      <c r="CK128" s="40"/>
      <c r="CL128" s="40"/>
      <c r="CM128" s="40"/>
      <c r="CN128" s="40"/>
      <c r="CO128" s="23"/>
      <c r="CP128" s="23"/>
      <c r="CQ128" s="23"/>
      <c r="CR128" s="23"/>
      <c r="CS128" s="23"/>
      <c r="CT128" s="941"/>
      <c r="CU128" s="941"/>
      <c r="CV128" s="941"/>
      <c r="CW128" s="39"/>
      <c r="CX128" s="39"/>
      <c r="CY128" s="941"/>
      <c r="CZ128" s="246"/>
      <c r="DA128" s="580"/>
      <c r="DB128" s="580"/>
      <c r="DC128" s="580"/>
      <c r="DD128" s="580"/>
      <c r="DE128" s="580"/>
      <c r="DF128" s="580"/>
      <c r="DG128" s="580"/>
      <c r="DH128" s="580"/>
      <c r="DI128" s="580"/>
      <c r="DJ128" s="580"/>
      <c r="DK128" s="580"/>
      <c r="DL128" s="580"/>
      <c r="DM128" s="580"/>
      <c r="DN128" s="580"/>
      <c r="DO128" s="580"/>
      <c r="DP128" s="580"/>
      <c r="DQ128" s="580"/>
      <c r="DR128" s="580"/>
      <c r="DS128" s="580"/>
      <c r="DT128" s="580"/>
      <c r="DU128" s="580"/>
      <c r="DV128" s="580"/>
      <c r="DW128" s="580"/>
      <c r="DX128" s="580"/>
      <c r="DY128" s="580"/>
      <c r="DZ128" s="580"/>
      <c r="EA128" s="580"/>
      <c r="EB128" s="580"/>
      <c r="EC128" s="580"/>
      <c r="ED128" s="580"/>
      <c r="EE128" s="580"/>
      <c r="EF128" s="580"/>
      <c r="EG128" s="580"/>
      <c r="EH128" s="580"/>
      <c r="EI128" s="580"/>
      <c r="EJ128" s="580"/>
      <c r="EK128" s="580"/>
      <c r="EL128" s="580"/>
      <c r="EM128" s="580"/>
      <c r="EN128" s="580"/>
      <c r="EO128" s="246"/>
      <c r="EP128" s="246"/>
      <c r="EQ128" s="246"/>
      <c r="ER128" s="246"/>
      <c r="ES128" s="246"/>
      <c r="ET128" s="246"/>
      <c r="EU128" s="246"/>
      <c r="EV128" s="246"/>
      <c r="EW128" s="246"/>
      <c r="EX128" s="246"/>
      <c r="EY128" s="246"/>
      <c r="EZ128" s="246"/>
      <c r="FA128" s="246"/>
      <c r="FB128" s="246"/>
      <c r="FC128" s="246"/>
      <c r="FD128" s="246"/>
      <c r="FE128" s="246"/>
      <c r="FF128" s="246"/>
      <c r="FG128" s="246"/>
      <c r="FH128" s="246"/>
      <c r="FI128" s="246"/>
      <c r="FJ128" s="246"/>
      <c r="FK128" s="246"/>
      <c r="FL128" s="246"/>
      <c r="FM128" s="246"/>
      <c r="FN128" s="246"/>
      <c r="FO128" s="246"/>
      <c r="FP128" s="246"/>
      <c r="FQ128" s="246"/>
      <c r="FR128" s="246"/>
      <c r="FS128" s="246"/>
      <c r="FT128" s="246"/>
      <c r="FU128" s="246"/>
      <c r="FV128" s="246"/>
      <c r="FW128" s="246"/>
      <c r="FX128" s="246"/>
      <c r="FY128" s="246"/>
      <c r="FZ128" s="246"/>
      <c r="GA128" s="246"/>
      <c r="GB128" s="246"/>
      <c r="GC128" s="246"/>
      <c r="GD128" s="246"/>
      <c r="GE128" s="246"/>
      <c r="GF128" s="246"/>
      <c r="GG128" s="246"/>
      <c r="GH128" s="246"/>
      <c r="GI128" s="246"/>
      <c r="GJ128" s="246"/>
      <c r="GK128" s="246"/>
      <c r="GL128" s="246"/>
      <c r="GM128" s="246"/>
      <c r="GN128" s="246"/>
      <c r="GO128" s="246"/>
      <c r="GP128" s="246"/>
      <c r="GQ128" s="246"/>
      <c r="GR128" s="246"/>
      <c r="GS128" s="246"/>
      <c r="GT128" s="246"/>
      <c r="GU128" s="246"/>
      <c r="GV128" s="246"/>
      <c r="GW128" s="246"/>
      <c r="GX128" s="246"/>
      <c r="GY128" s="246"/>
      <c r="GZ128" s="246"/>
      <c r="HA128" s="246"/>
      <c r="HB128" s="246"/>
      <c r="HC128" s="246"/>
      <c r="HD128" s="246"/>
      <c r="HE128" s="246"/>
      <c r="HF128" s="246"/>
      <c r="HG128" s="246"/>
      <c r="HH128" s="246"/>
      <c r="HI128" s="246"/>
      <c r="HJ128" s="246"/>
      <c r="HK128" s="246"/>
      <c r="HL128" s="246"/>
      <c r="HM128" s="246"/>
      <c r="HN128" s="246"/>
      <c r="HO128" s="246"/>
      <c r="HP128" s="246"/>
      <c r="HQ128" s="246"/>
      <c r="HR128" s="246"/>
      <c r="HS128" s="246"/>
      <c r="HT128" s="246"/>
      <c r="HU128" s="246"/>
      <c r="HV128" s="246"/>
      <c r="HW128" s="246"/>
      <c r="HX128" s="246"/>
      <c r="HY128" s="246"/>
      <c r="HZ128" s="246"/>
      <c r="IA128" s="246"/>
      <c r="IB128" s="246"/>
      <c r="IC128" s="246"/>
      <c r="ID128" s="246"/>
      <c r="IE128" s="246"/>
      <c r="IF128" s="246"/>
      <c r="IG128" s="246"/>
      <c r="IH128" s="246"/>
      <c r="II128" s="246"/>
      <c r="IJ128" s="246"/>
      <c r="IK128" s="246"/>
      <c r="IL128" s="246"/>
    </row>
    <row r="129" spans="1:246" ht="27.75" customHeight="1" thickBot="1">
      <c r="A129" s="1477" t="s">
        <v>338</v>
      </c>
      <c r="B129" s="1478"/>
      <c r="C129" s="1478"/>
      <c r="D129" s="1478"/>
      <c r="E129" s="1478"/>
      <c r="F129" s="1478"/>
      <c r="G129" s="1478"/>
      <c r="H129" s="1478"/>
      <c r="I129" s="1478"/>
      <c r="J129" s="1478"/>
      <c r="K129" s="1478"/>
      <c r="L129" s="1478"/>
      <c r="M129" s="1478"/>
      <c r="N129" s="1478"/>
      <c r="O129" s="1478"/>
      <c r="P129" s="1478"/>
      <c r="Q129" s="1478"/>
      <c r="R129" s="1478"/>
      <c r="S129" s="1478"/>
      <c r="T129" s="1478"/>
      <c r="U129" s="1478"/>
      <c r="V129" s="1478"/>
      <c r="W129" s="1478"/>
      <c r="X129" s="1478"/>
      <c r="Y129" s="1478"/>
      <c r="Z129" s="1478"/>
      <c r="AA129" s="1478"/>
      <c r="AB129" s="1478"/>
      <c r="AC129" s="1478"/>
      <c r="AD129" s="1478"/>
      <c r="AE129" s="1478"/>
      <c r="AF129" s="1478"/>
      <c r="AG129" s="1479"/>
      <c r="AH129" s="1271" t="s">
        <v>339</v>
      </c>
      <c r="AI129" s="1272"/>
      <c r="AJ129" s="1273"/>
      <c r="AK129" s="1320" t="s">
        <v>340</v>
      </c>
      <c r="AL129" s="1321"/>
      <c r="AM129" s="773"/>
      <c r="AN129" s="773"/>
      <c r="AO129" s="773"/>
      <c r="AP129" s="773"/>
      <c r="AQ129" s="773"/>
      <c r="AR129" s="773"/>
      <c r="AS129" s="773"/>
      <c r="AT129" s="773"/>
      <c r="AU129" s="29"/>
      <c r="AV129" s="768"/>
      <c r="AW129" s="123" t="s">
        <v>341</v>
      </c>
      <c r="AX129" s="759"/>
      <c r="AY129" s="759"/>
      <c r="AZ129" s="759"/>
      <c r="BA129" s="759"/>
      <c r="BB129" s="759"/>
      <c r="BE129" s="246"/>
      <c r="BF129" s="603"/>
      <c r="BG129" s="246"/>
      <c r="BH129" s="588"/>
      <c r="BI129" s="246"/>
      <c r="BJ129" s="246"/>
      <c r="BK129" s="246"/>
      <c r="BL129" s="246"/>
      <c r="BM129" s="246"/>
      <c r="BN129" s="246"/>
      <c r="BO129" s="246"/>
      <c r="BP129" s="246"/>
      <c r="BQ129" s="246"/>
      <c r="BR129" s="246"/>
      <c r="BS129" s="941"/>
      <c r="BT129" s="246"/>
      <c r="BU129" s="246"/>
      <c r="BV129" s="246"/>
      <c r="BW129" s="246"/>
      <c r="BX129" s="246"/>
      <c r="BY129" s="246"/>
      <c r="BZ129" s="246"/>
      <c r="CA129" s="246"/>
      <c r="CB129" s="246"/>
      <c r="CC129" s="580"/>
      <c r="CD129" s="580"/>
      <c r="CE129" s="580"/>
      <c r="CF129" s="246"/>
      <c r="CG129" s="246"/>
      <c r="CH129" s="246"/>
      <c r="CI129" s="246"/>
      <c r="CJ129" s="246"/>
      <c r="CK129" s="246"/>
      <c r="CL129" s="246"/>
      <c r="CM129" s="246"/>
      <c r="CN129" s="246"/>
      <c r="CO129" s="246"/>
      <c r="CP129" s="246"/>
      <c r="CQ129" s="246"/>
      <c r="CR129" s="246"/>
      <c r="CS129" s="246"/>
      <c r="CT129" s="23"/>
      <c r="CU129" s="39"/>
      <c r="CV129" s="39"/>
      <c r="CW129" s="941"/>
      <c r="CX129" s="246"/>
      <c r="CY129" s="580"/>
      <c r="CZ129" s="580"/>
      <c r="DA129" s="580"/>
      <c r="DB129" s="580"/>
      <c r="DC129" s="580"/>
      <c r="DD129" s="580"/>
      <c r="DE129" s="580"/>
      <c r="DF129" s="580"/>
      <c r="DG129" s="580"/>
      <c r="DH129" s="580"/>
      <c r="DI129" s="580"/>
      <c r="DJ129" s="580"/>
      <c r="DK129" s="580"/>
      <c r="DL129" s="580"/>
      <c r="DM129" s="580"/>
      <c r="DN129" s="580"/>
      <c r="DO129" s="580"/>
      <c r="DP129" s="580"/>
      <c r="DQ129" s="580"/>
      <c r="DR129" s="580"/>
      <c r="DS129" s="580"/>
      <c r="DT129" s="580"/>
      <c r="DU129" s="580"/>
      <c r="DV129" s="580"/>
      <c r="DW129" s="580"/>
      <c r="DX129" s="580"/>
      <c r="DY129" s="580"/>
      <c r="DZ129" s="580"/>
      <c r="EA129" s="580"/>
      <c r="EB129" s="580"/>
      <c r="EC129" s="580"/>
      <c r="ED129" s="580"/>
      <c r="EE129" s="580"/>
      <c r="EF129" s="580"/>
      <c r="EG129" s="580"/>
      <c r="EH129" s="580"/>
      <c r="EI129" s="580"/>
      <c r="EJ129" s="580"/>
      <c r="EK129" s="580"/>
      <c r="EL129" s="580"/>
      <c r="EM129" s="580"/>
      <c r="EN129" s="580"/>
      <c r="EO129" s="580"/>
      <c r="EP129" s="580"/>
      <c r="EQ129" s="580"/>
      <c r="ER129" s="580"/>
      <c r="ES129" s="580"/>
      <c r="ET129" s="580"/>
      <c r="EU129" s="580"/>
      <c r="EV129" s="580"/>
      <c r="EW129" s="580"/>
      <c r="EX129" s="580"/>
      <c r="EY129" s="580"/>
      <c r="EZ129" s="580"/>
      <c r="FA129" s="580"/>
      <c r="FB129" s="580"/>
      <c r="FC129" s="580"/>
      <c r="FD129" s="580"/>
      <c r="FE129" s="580"/>
      <c r="FF129" s="580"/>
      <c r="FG129" s="580"/>
      <c r="FH129" s="580"/>
      <c r="FI129" s="580"/>
      <c r="FJ129" s="580"/>
      <c r="FK129" s="580"/>
      <c r="FL129" s="580"/>
      <c r="FM129" s="580"/>
      <c r="FN129" s="580"/>
      <c r="FO129" s="580"/>
      <c r="FP129" s="580"/>
      <c r="FQ129" s="580"/>
      <c r="FR129" s="580"/>
      <c r="FS129" s="580"/>
      <c r="FT129" s="580"/>
      <c r="FU129" s="580"/>
      <c r="FV129" s="580"/>
      <c r="FW129" s="580"/>
      <c r="FX129" s="580"/>
      <c r="FY129" s="580"/>
      <c r="FZ129" s="580"/>
      <c r="GA129" s="580"/>
      <c r="GB129" s="580"/>
      <c r="GC129" s="580"/>
      <c r="GD129" s="580"/>
      <c r="GE129" s="580"/>
      <c r="GF129" s="580"/>
      <c r="GG129" s="580"/>
      <c r="GH129" s="580"/>
      <c r="GI129" s="580"/>
      <c r="GJ129" s="580"/>
      <c r="GK129" s="580"/>
      <c r="GL129" s="580"/>
      <c r="GM129" s="580"/>
      <c r="GN129" s="580"/>
      <c r="GO129" s="580"/>
      <c r="GP129" s="580"/>
      <c r="GQ129" s="580"/>
      <c r="GR129" s="580"/>
      <c r="GS129" s="580"/>
      <c r="GT129" s="580"/>
      <c r="GU129" s="580"/>
      <c r="GV129" s="580"/>
      <c r="GW129" s="580"/>
      <c r="GX129" s="580"/>
      <c r="GY129" s="580"/>
      <c r="GZ129" s="580"/>
      <c r="HA129" s="580"/>
      <c r="HB129" s="580"/>
      <c r="HC129" s="580"/>
      <c r="HD129" s="580"/>
      <c r="HE129" s="580"/>
      <c r="HF129" s="580"/>
      <c r="HG129" s="580"/>
      <c r="HH129" s="580"/>
      <c r="HI129" s="580"/>
      <c r="HJ129" s="580"/>
      <c r="HK129" s="580"/>
      <c r="HL129" s="580"/>
      <c r="HM129" s="580"/>
      <c r="HN129" s="580"/>
      <c r="HO129" s="580"/>
      <c r="HP129" s="580"/>
      <c r="HQ129" s="580"/>
      <c r="HR129" s="580"/>
      <c r="HS129" s="580"/>
      <c r="HT129" s="580"/>
      <c r="HU129" s="580"/>
      <c r="HV129" s="580"/>
      <c r="HW129" s="580"/>
      <c r="HX129" s="580"/>
      <c r="HY129" s="580"/>
      <c r="HZ129" s="580"/>
      <c r="IA129" s="580"/>
      <c r="IB129" s="580"/>
      <c r="IC129" s="580"/>
      <c r="ID129" s="580"/>
      <c r="IE129" s="580"/>
      <c r="IF129" s="580"/>
      <c r="IG129" s="580"/>
      <c r="IH129" s="580"/>
      <c r="II129" s="580"/>
      <c r="IJ129" s="580"/>
      <c r="IK129" s="580"/>
      <c r="IL129" s="580"/>
    </row>
    <row r="130" spans="1:246" ht="84" customHeight="1" thickBot="1">
      <c r="A130" s="1642" t="s">
        <v>342</v>
      </c>
      <c r="B130" s="1643"/>
      <c r="C130" s="1643"/>
      <c r="D130" s="1643"/>
      <c r="E130" s="1643"/>
      <c r="F130" s="1643"/>
      <c r="G130" s="1643"/>
      <c r="H130" s="1643"/>
      <c r="I130" s="1643"/>
      <c r="J130" s="1643"/>
      <c r="K130" s="1643"/>
      <c r="L130" s="1643"/>
      <c r="M130" s="1643"/>
      <c r="N130" s="1643"/>
      <c r="O130" s="1643"/>
      <c r="P130" s="1643"/>
      <c r="Q130" s="1643"/>
      <c r="R130" s="1643"/>
      <c r="S130" s="1643"/>
      <c r="T130" s="1643"/>
      <c r="U130" s="1643"/>
      <c r="V130" s="1643"/>
      <c r="W130" s="1643"/>
      <c r="X130" s="1643"/>
      <c r="Y130" s="1643"/>
      <c r="Z130" s="1643"/>
      <c r="AA130" s="1643"/>
      <c r="AB130" s="1643"/>
      <c r="AC130" s="1643"/>
      <c r="AD130" s="1643"/>
      <c r="AE130" s="1643"/>
      <c r="AF130" s="1643"/>
      <c r="AG130" s="1644"/>
      <c r="AH130" s="884" t="s">
        <v>17</v>
      </c>
      <c r="AI130" s="885" t="s">
        <v>21</v>
      </c>
      <c r="AJ130" s="886" t="s">
        <v>119</v>
      </c>
      <c r="AK130" s="159" t="s">
        <v>343</v>
      </c>
      <c r="AL130" s="251" t="s">
        <v>344</v>
      </c>
      <c r="AM130" s="773"/>
      <c r="AN130" s="773"/>
      <c r="AO130" s="759"/>
      <c r="AP130" s="759"/>
      <c r="AQ130" s="759"/>
      <c r="AR130" s="759"/>
      <c r="AS130" s="759"/>
      <c r="AT130" s="759"/>
      <c r="AU130" s="759"/>
      <c r="AV130" s="158" t="s">
        <v>345</v>
      </c>
      <c r="AW130" s="759"/>
      <c r="AX130" s="146"/>
      <c r="AY130" s="146"/>
      <c r="AZ130" s="759"/>
      <c r="BA130" s="759"/>
      <c r="BB130" s="759"/>
      <c r="BE130" s="804"/>
      <c r="BF130" s="805"/>
      <c r="BG130" s="804"/>
      <c r="BH130" s="598"/>
      <c r="BI130" s="598"/>
      <c r="BJ130" s="598"/>
      <c r="BK130" s="599"/>
      <c r="BL130" s="599"/>
      <c r="BM130" s="599"/>
      <c r="BN130" s="599"/>
      <c r="BO130" s="599"/>
      <c r="BP130" s="600"/>
      <c r="BQ130" s="600"/>
      <c r="BR130" s="600"/>
      <c r="BS130" s="580"/>
      <c r="BT130" s="580"/>
      <c r="BU130" s="580"/>
      <c r="BV130" s="580"/>
      <c r="BW130" s="580"/>
      <c r="BX130" s="580"/>
      <c r="BY130" s="580"/>
      <c r="BZ130" s="580"/>
      <c r="CA130" s="580"/>
      <c r="CB130" s="580"/>
      <c r="CC130" s="600"/>
      <c r="CD130" s="600"/>
      <c r="CE130" s="600"/>
      <c r="CF130" s="246"/>
      <c r="CG130" s="246"/>
      <c r="CH130" s="246"/>
      <c r="CI130" s="246"/>
      <c r="CJ130" s="246"/>
      <c r="CK130" s="246"/>
      <c r="CL130" s="23"/>
      <c r="CM130" s="23"/>
      <c r="CN130" s="246"/>
      <c r="CO130" s="246"/>
      <c r="CP130" s="246"/>
      <c r="CQ130" s="246"/>
      <c r="CR130" s="246"/>
      <c r="CS130" s="246"/>
      <c r="CT130" s="941"/>
      <c r="CU130" s="9"/>
      <c r="CV130" s="9"/>
      <c r="CW130" s="941"/>
      <c r="CX130" s="246"/>
      <c r="CY130" s="580"/>
      <c r="CZ130" s="580"/>
      <c r="DA130" s="580"/>
      <c r="DB130" s="580"/>
      <c r="DC130" s="580"/>
      <c r="DD130" s="580"/>
      <c r="DE130" s="580"/>
      <c r="DF130" s="580"/>
      <c r="DG130" s="580"/>
      <c r="DH130" s="580"/>
      <c r="DI130" s="580"/>
      <c r="DJ130" s="580"/>
      <c r="DK130" s="580"/>
      <c r="DL130" s="580"/>
      <c r="DM130" s="580"/>
      <c r="DN130" s="580"/>
      <c r="DO130" s="580"/>
      <c r="DP130" s="580"/>
      <c r="DQ130" s="580"/>
      <c r="DR130" s="580"/>
      <c r="DS130" s="580"/>
      <c r="DT130" s="580"/>
      <c r="DU130" s="580"/>
      <c r="DV130" s="580"/>
      <c r="DW130" s="580"/>
      <c r="DX130" s="580"/>
      <c r="DY130" s="580"/>
      <c r="DZ130" s="580"/>
      <c r="EA130" s="580"/>
      <c r="EB130" s="580"/>
      <c r="EC130" s="580"/>
      <c r="ED130" s="580"/>
      <c r="EE130" s="580"/>
      <c r="EF130" s="580"/>
      <c r="EG130" s="580"/>
      <c r="EH130" s="580"/>
      <c r="EI130" s="580"/>
      <c r="EJ130" s="580"/>
      <c r="EK130" s="580"/>
      <c r="EL130" s="580"/>
      <c r="EM130" s="580"/>
      <c r="EN130" s="580"/>
      <c r="EO130" s="580"/>
      <c r="EP130" s="580"/>
      <c r="EQ130" s="580"/>
      <c r="ER130" s="580"/>
      <c r="ES130" s="580"/>
      <c r="ET130" s="580"/>
      <c r="EU130" s="580"/>
      <c r="EV130" s="580"/>
      <c r="EW130" s="580"/>
      <c r="EX130" s="580"/>
      <c r="EY130" s="580"/>
      <c r="EZ130" s="580"/>
      <c r="FA130" s="580"/>
      <c r="FB130" s="580"/>
      <c r="FC130" s="580"/>
      <c r="FD130" s="580"/>
      <c r="FE130" s="580"/>
      <c r="FF130" s="580"/>
      <c r="FG130" s="580"/>
      <c r="FH130" s="580"/>
      <c r="FI130" s="580"/>
      <c r="FJ130" s="580"/>
      <c r="FK130" s="580"/>
      <c r="FL130" s="580"/>
      <c r="FM130" s="580"/>
      <c r="FN130" s="580"/>
      <c r="FO130" s="580"/>
      <c r="FP130" s="580"/>
      <c r="FQ130" s="580"/>
      <c r="FR130" s="580"/>
      <c r="FS130" s="580"/>
      <c r="FT130" s="580"/>
      <c r="FU130" s="580"/>
      <c r="FV130" s="580"/>
      <c r="FW130" s="580"/>
      <c r="FX130" s="580"/>
      <c r="FY130" s="580"/>
      <c r="FZ130" s="580"/>
      <c r="GA130" s="580"/>
      <c r="GB130" s="580"/>
      <c r="GC130" s="580"/>
      <c r="GD130" s="580"/>
      <c r="GE130" s="580"/>
      <c r="GF130" s="580"/>
      <c r="GG130" s="580"/>
      <c r="GH130" s="580"/>
      <c r="GI130" s="580"/>
      <c r="GJ130" s="580"/>
      <c r="GK130" s="580"/>
      <c r="GL130" s="580"/>
      <c r="GM130" s="580"/>
      <c r="GN130" s="580"/>
      <c r="GO130" s="580"/>
      <c r="GP130" s="580"/>
      <c r="GQ130" s="580"/>
      <c r="GR130" s="580"/>
      <c r="GS130" s="580"/>
      <c r="GT130" s="580"/>
      <c r="GU130" s="580"/>
      <c r="GV130" s="580"/>
      <c r="GW130" s="580"/>
      <c r="GX130" s="580"/>
      <c r="GY130" s="580"/>
      <c r="GZ130" s="580"/>
      <c r="HA130" s="580"/>
      <c r="HB130" s="580"/>
      <c r="HC130" s="580"/>
      <c r="HD130" s="580"/>
      <c r="HE130" s="580"/>
      <c r="HF130" s="580"/>
      <c r="HG130" s="580"/>
      <c r="HH130" s="580"/>
      <c r="HI130" s="580"/>
      <c r="HJ130" s="580"/>
      <c r="HK130" s="580"/>
      <c r="HL130" s="580"/>
      <c r="HM130" s="580"/>
      <c r="HN130" s="580"/>
      <c r="HO130" s="580"/>
      <c r="HP130" s="580"/>
      <c r="HQ130" s="580"/>
      <c r="HR130" s="580"/>
      <c r="HS130" s="580"/>
      <c r="HT130" s="580"/>
      <c r="HU130" s="580"/>
      <c r="HV130" s="580"/>
      <c r="HW130" s="580"/>
      <c r="HX130" s="580"/>
      <c r="HY130" s="580"/>
      <c r="HZ130" s="580"/>
      <c r="IA130" s="580"/>
      <c r="IB130" s="580"/>
      <c r="IC130" s="580"/>
      <c r="ID130" s="580"/>
      <c r="IE130" s="580"/>
      <c r="IF130" s="580"/>
      <c r="IG130" s="580"/>
      <c r="IH130" s="580"/>
      <c r="II130" s="580"/>
      <c r="IJ130" s="580"/>
      <c r="IK130" s="580"/>
      <c r="IL130" s="580"/>
    </row>
    <row r="131" spans="1:246" ht="26.1" customHeight="1">
      <c r="A131" s="1295" t="s">
        <v>346</v>
      </c>
      <c r="B131" s="1563" t="s">
        <v>44</v>
      </c>
      <c r="C131" s="1564"/>
      <c r="D131" s="1565"/>
      <c r="E131" s="378" t="s">
        <v>347</v>
      </c>
      <c r="F131" s="1252" t="s">
        <v>348</v>
      </c>
      <c r="G131" s="1252"/>
      <c r="H131" s="1252"/>
      <c r="I131" s="1252"/>
      <c r="J131" s="1252"/>
      <c r="K131" s="1252"/>
      <c r="L131" s="1252"/>
      <c r="M131" s="1252"/>
      <c r="N131" s="1252"/>
      <c r="O131" s="1252"/>
      <c r="P131" s="1252"/>
      <c r="Q131" s="1252"/>
      <c r="R131" s="1252"/>
      <c r="S131" s="1252"/>
      <c r="T131" s="1252"/>
      <c r="U131" s="1252"/>
      <c r="V131" s="1252"/>
      <c r="W131" s="1252"/>
      <c r="X131" s="1252"/>
      <c r="Y131" s="1252"/>
      <c r="Z131" s="1252"/>
      <c r="AA131" s="1252"/>
      <c r="AB131" s="1252"/>
      <c r="AC131" s="1252"/>
      <c r="AD131" s="1252"/>
      <c r="AE131" s="1252"/>
      <c r="AF131" s="1252"/>
      <c r="AG131" s="1253"/>
      <c r="AH131" s="907"/>
      <c r="AI131" s="908"/>
      <c r="AJ131" s="944"/>
      <c r="AK131" s="881" t="str">
        <f t="shared" ref="AK131:AK172" si="0">IF(AI131="x","x","-")</f>
        <v>-</v>
      </c>
      <c r="AL131" s="370"/>
      <c r="AM131" s="759"/>
      <c r="AN131" s="759"/>
      <c r="AO131" s="759"/>
      <c r="AP131" s="759"/>
      <c r="AQ131" s="759"/>
      <c r="AR131" s="759"/>
      <c r="AS131" s="759"/>
      <c r="AT131" s="1284" t="s">
        <v>346</v>
      </c>
      <c r="AU131" s="1280" t="s">
        <v>44</v>
      </c>
      <c r="AV131" s="218" t="s">
        <v>128</v>
      </c>
      <c r="AW131" s="1240">
        <f>COUNTIF(AK131:AK136,"X")</f>
        <v>0</v>
      </c>
      <c r="AX131" s="759"/>
      <c r="AY131" s="768"/>
      <c r="AZ131" s="759"/>
      <c r="BA131" s="759"/>
      <c r="BB131" s="759"/>
      <c r="BE131" s="137"/>
      <c r="BF131" s="141"/>
      <c r="BG131" s="137"/>
      <c r="BH131" s="601"/>
      <c r="BI131" s="601"/>
      <c r="BJ131" s="601"/>
      <c r="BK131" s="602"/>
      <c r="BL131" s="42"/>
      <c r="BM131" s="246"/>
      <c r="BN131" s="603"/>
      <c r="BO131" s="604"/>
      <c r="BP131" s="24"/>
      <c r="BQ131" s="24"/>
      <c r="BR131" s="24"/>
      <c r="BS131" s="580"/>
      <c r="BT131" s="580"/>
      <c r="BU131" s="580"/>
      <c r="BV131" s="580"/>
      <c r="BW131" s="580"/>
      <c r="BX131" s="580"/>
      <c r="BY131" s="580"/>
      <c r="BZ131" s="580"/>
      <c r="CA131" s="580"/>
      <c r="CB131" s="580"/>
      <c r="CC131" s="246"/>
      <c r="CD131" s="246"/>
      <c r="CE131" s="246"/>
      <c r="CF131" s="246"/>
      <c r="CG131" s="246"/>
      <c r="CH131" s="246"/>
      <c r="CI131" s="246"/>
      <c r="CJ131" s="246"/>
      <c r="CK131" s="246"/>
      <c r="CL131" s="580"/>
      <c r="CM131" s="580"/>
      <c r="CN131" s="580"/>
      <c r="CO131" s="580"/>
      <c r="CP131" s="580"/>
      <c r="CQ131" s="580"/>
      <c r="CR131" s="580"/>
      <c r="CS131" s="580"/>
      <c r="CT131" s="580"/>
      <c r="CU131" s="580"/>
      <c r="CV131" s="580"/>
      <c r="CW131" s="941"/>
      <c r="CX131" s="246"/>
      <c r="CY131" s="580"/>
      <c r="CZ131" s="580"/>
      <c r="DA131" s="580"/>
      <c r="DB131" s="580"/>
      <c r="DC131" s="580"/>
      <c r="DD131" s="580"/>
      <c r="DE131" s="580"/>
      <c r="DF131" s="580"/>
      <c r="DG131" s="580"/>
      <c r="DH131" s="580"/>
      <c r="DI131" s="580"/>
      <c r="DJ131" s="580"/>
      <c r="DK131" s="580"/>
      <c r="DL131" s="580"/>
      <c r="DM131" s="580"/>
      <c r="DN131" s="580"/>
      <c r="DO131" s="580"/>
      <c r="DP131" s="580"/>
      <c r="DQ131" s="580"/>
      <c r="DR131" s="580"/>
      <c r="DS131" s="580"/>
      <c r="DT131" s="580"/>
      <c r="DU131" s="580"/>
      <c r="DV131" s="580"/>
      <c r="DW131" s="580"/>
      <c r="DX131" s="580"/>
      <c r="DY131" s="580"/>
      <c r="DZ131" s="580"/>
      <c r="EA131" s="580"/>
      <c r="EB131" s="580"/>
      <c r="EC131" s="580"/>
      <c r="ED131" s="580"/>
      <c r="EE131" s="580"/>
      <c r="EF131" s="580"/>
      <c r="EG131" s="580"/>
      <c r="EH131" s="580"/>
      <c r="EI131" s="580"/>
      <c r="EJ131" s="580"/>
      <c r="EK131" s="580"/>
      <c r="EL131" s="580"/>
      <c r="EM131" s="580"/>
      <c r="EN131" s="580"/>
      <c r="EO131" s="580"/>
      <c r="EP131" s="580"/>
      <c r="EQ131" s="580"/>
      <c r="ER131" s="580"/>
      <c r="ES131" s="580"/>
      <c r="ET131" s="580"/>
      <c r="EU131" s="580"/>
      <c r="EV131" s="580"/>
      <c r="EW131" s="580"/>
      <c r="EX131" s="580"/>
      <c r="EY131" s="580"/>
      <c r="EZ131" s="580"/>
      <c r="FA131" s="580"/>
      <c r="FB131" s="580"/>
      <c r="FC131" s="580"/>
      <c r="FD131" s="580"/>
      <c r="FE131" s="580"/>
      <c r="FF131" s="580"/>
      <c r="FG131" s="580"/>
      <c r="FH131" s="580"/>
      <c r="FI131" s="580"/>
      <c r="FJ131" s="580"/>
      <c r="FK131" s="580"/>
      <c r="FL131" s="580"/>
      <c r="FM131" s="580"/>
      <c r="FN131" s="580"/>
      <c r="FO131" s="580"/>
      <c r="FP131" s="580"/>
      <c r="FQ131" s="580"/>
      <c r="FR131" s="580"/>
      <c r="FS131" s="580"/>
      <c r="FT131" s="580"/>
      <c r="FU131" s="580"/>
      <c r="FV131" s="580"/>
      <c r="FW131" s="580"/>
      <c r="FX131" s="580"/>
      <c r="FY131" s="580"/>
      <c r="FZ131" s="580"/>
      <c r="GA131" s="580"/>
      <c r="GB131" s="580"/>
      <c r="GC131" s="580"/>
      <c r="GD131" s="580"/>
      <c r="GE131" s="580"/>
      <c r="GF131" s="580"/>
      <c r="GG131" s="580"/>
      <c r="GH131" s="580"/>
      <c r="GI131" s="580"/>
      <c r="GJ131" s="580"/>
      <c r="GK131" s="580"/>
      <c r="GL131" s="580"/>
      <c r="GM131" s="580"/>
      <c r="GN131" s="580"/>
      <c r="GO131" s="580"/>
      <c r="GP131" s="580"/>
      <c r="GQ131" s="580"/>
      <c r="GR131" s="580"/>
      <c r="GS131" s="580"/>
      <c r="GT131" s="580"/>
      <c r="GU131" s="580"/>
      <c r="GV131" s="580"/>
      <c r="GW131" s="580"/>
      <c r="GX131" s="580"/>
      <c r="GY131" s="580"/>
      <c r="GZ131" s="580"/>
      <c r="HA131" s="580"/>
      <c r="HB131" s="580"/>
      <c r="HC131" s="580"/>
      <c r="HD131" s="580"/>
      <c r="HE131" s="580"/>
      <c r="HF131" s="580"/>
      <c r="HG131" s="580"/>
      <c r="HH131" s="580"/>
      <c r="HI131" s="580"/>
      <c r="HJ131" s="580"/>
      <c r="HK131" s="580"/>
      <c r="HL131" s="580"/>
      <c r="HM131" s="580"/>
      <c r="HN131" s="580"/>
      <c r="HO131" s="580"/>
      <c r="HP131" s="580"/>
      <c r="HQ131" s="580"/>
      <c r="HR131" s="580"/>
      <c r="HS131" s="580"/>
      <c r="HT131" s="580"/>
      <c r="HU131" s="580"/>
      <c r="HV131" s="580"/>
      <c r="HW131" s="580"/>
      <c r="HX131" s="580"/>
      <c r="HY131" s="580"/>
      <c r="HZ131" s="580"/>
      <c r="IA131" s="580"/>
      <c r="IB131" s="580"/>
      <c r="IC131" s="580"/>
      <c r="ID131" s="580"/>
      <c r="IE131" s="580"/>
      <c r="IF131" s="580"/>
      <c r="IG131" s="580"/>
      <c r="IH131" s="580"/>
      <c r="II131" s="580"/>
      <c r="IJ131" s="580"/>
      <c r="IK131" s="580"/>
      <c r="IL131" s="580"/>
    </row>
    <row r="132" spans="1:246" ht="26.1" customHeight="1">
      <c r="A132" s="1296"/>
      <c r="B132" s="1566"/>
      <c r="C132" s="1567"/>
      <c r="D132" s="1568"/>
      <c r="E132" s="379" t="s">
        <v>349</v>
      </c>
      <c r="F132" s="1244" t="s">
        <v>350</v>
      </c>
      <c r="G132" s="1244"/>
      <c r="H132" s="1244"/>
      <c r="I132" s="1244"/>
      <c r="J132" s="1244"/>
      <c r="K132" s="1244"/>
      <c r="L132" s="1244"/>
      <c r="M132" s="1244"/>
      <c r="N132" s="1244"/>
      <c r="O132" s="1244"/>
      <c r="P132" s="1244"/>
      <c r="Q132" s="1244"/>
      <c r="R132" s="1244"/>
      <c r="S132" s="1244"/>
      <c r="T132" s="1244"/>
      <c r="U132" s="1244"/>
      <c r="V132" s="1244"/>
      <c r="W132" s="1244"/>
      <c r="X132" s="1244"/>
      <c r="Y132" s="1244"/>
      <c r="Z132" s="1244"/>
      <c r="AA132" s="1244"/>
      <c r="AB132" s="1244"/>
      <c r="AC132" s="1244"/>
      <c r="AD132" s="1244"/>
      <c r="AE132" s="1244"/>
      <c r="AF132" s="1244"/>
      <c r="AG132" s="1245"/>
      <c r="AH132" s="940"/>
      <c r="AI132" s="916"/>
      <c r="AJ132" s="917"/>
      <c r="AK132" s="882" t="str">
        <f t="shared" si="0"/>
        <v>-</v>
      </c>
      <c r="AL132" s="371"/>
      <c r="AM132" s="759"/>
      <c r="AN132" s="759"/>
      <c r="AO132" s="759"/>
      <c r="AP132" s="759"/>
      <c r="AQ132" s="759"/>
      <c r="AR132" s="759"/>
      <c r="AS132" s="759"/>
      <c r="AT132" s="1285"/>
      <c r="AU132" s="1261"/>
      <c r="AV132" s="219" t="s">
        <v>129</v>
      </c>
      <c r="AW132" s="1241"/>
      <c r="AX132" s="759"/>
      <c r="AY132" s="768"/>
      <c r="AZ132" s="759"/>
      <c r="BA132" s="759"/>
      <c r="BB132" s="759"/>
      <c r="BE132" s="137"/>
      <c r="BF132" s="141"/>
      <c r="BG132" s="137"/>
      <c r="BH132" s="601"/>
      <c r="BI132" s="601"/>
      <c r="BJ132" s="601"/>
      <c r="BK132" s="602"/>
      <c r="BL132" s="42"/>
      <c r="BM132" s="246"/>
      <c r="BN132" s="603"/>
      <c r="BO132" s="604"/>
      <c r="BP132" s="246"/>
      <c r="BQ132" s="24"/>
      <c r="BR132" s="24"/>
      <c r="BS132" s="580"/>
      <c r="BT132" s="580"/>
      <c r="BU132" s="580"/>
      <c r="BV132" s="580"/>
      <c r="BW132" s="580"/>
      <c r="BX132" s="580"/>
      <c r="BY132" s="580"/>
      <c r="BZ132" s="580"/>
      <c r="CA132" s="580"/>
      <c r="CB132" s="580"/>
      <c r="CC132" s="246"/>
      <c r="CD132" s="246"/>
      <c r="CE132" s="246"/>
      <c r="CF132" s="246"/>
      <c r="CG132" s="246"/>
      <c r="CH132" s="246"/>
      <c r="CI132" s="246"/>
      <c r="CJ132" s="246"/>
      <c r="CK132" s="246"/>
      <c r="CL132" s="580"/>
      <c r="CM132" s="580"/>
      <c r="CN132" s="580"/>
      <c r="CO132" s="580"/>
      <c r="CP132" s="580"/>
      <c r="CQ132" s="580"/>
      <c r="CR132" s="580"/>
      <c r="CS132" s="580"/>
      <c r="CT132" s="580"/>
      <c r="CU132" s="580"/>
      <c r="CV132" s="580"/>
      <c r="CW132" s="941"/>
      <c r="CX132" s="246"/>
      <c r="CY132" s="580"/>
      <c r="CZ132" s="580"/>
      <c r="DA132" s="580"/>
      <c r="DB132" s="580"/>
      <c r="DC132" s="580"/>
      <c r="DD132" s="580"/>
      <c r="DE132" s="580"/>
      <c r="DF132" s="580"/>
      <c r="DG132" s="580"/>
      <c r="DH132" s="580"/>
      <c r="DI132" s="580"/>
      <c r="DJ132" s="580"/>
      <c r="DK132" s="580"/>
      <c r="DL132" s="580"/>
      <c r="DM132" s="580"/>
      <c r="DN132" s="580"/>
      <c r="DO132" s="580"/>
      <c r="DP132" s="580"/>
      <c r="DQ132" s="580"/>
      <c r="DR132" s="580"/>
      <c r="DS132" s="580"/>
      <c r="DT132" s="580"/>
      <c r="DU132" s="580"/>
      <c r="DV132" s="580"/>
      <c r="DW132" s="580"/>
      <c r="DX132" s="580"/>
      <c r="DY132" s="580"/>
      <c r="DZ132" s="580"/>
      <c r="EA132" s="580"/>
      <c r="EB132" s="580"/>
      <c r="EC132" s="580"/>
      <c r="ED132" s="580"/>
      <c r="EE132" s="580"/>
      <c r="EF132" s="580"/>
      <c r="EG132" s="580"/>
      <c r="EH132" s="580"/>
      <c r="EI132" s="580"/>
      <c r="EJ132" s="580"/>
      <c r="EK132" s="580"/>
      <c r="EL132" s="580"/>
      <c r="EM132" s="580"/>
      <c r="EN132" s="580"/>
      <c r="EO132" s="580"/>
      <c r="EP132" s="580"/>
      <c r="EQ132" s="580"/>
      <c r="ER132" s="580"/>
      <c r="ES132" s="580"/>
      <c r="ET132" s="580"/>
      <c r="EU132" s="580"/>
      <c r="EV132" s="580"/>
      <c r="EW132" s="580"/>
      <c r="EX132" s="580"/>
      <c r="EY132" s="580"/>
      <c r="EZ132" s="580"/>
      <c r="FA132" s="580"/>
      <c r="FB132" s="580"/>
      <c r="FC132" s="580"/>
      <c r="FD132" s="580"/>
      <c r="FE132" s="580"/>
      <c r="FF132" s="580"/>
      <c r="FG132" s="580"/>
      <c r="FH132" s="580"/>
      <c r="FI132" s="580"/>
      <c r="FJ132" s="580"/>
      <c r="FK132" s="580"/>
      <c r="FL132" s="580"/>
      <c r="FM132" s="580"/>
      <c r="FN132" s="580"/>
      <c r="FO132" s="580"/>
      <c r="FP132" s="580"/>
      <c r="FQ132" s="580"/>
      <c r="FR132" s="580"/>
      <c r="FS132" s="580"/>
      <c r="FT132" s="580"/>
      <c r="FU132" s="580"/>
      <c r="FV132" s="580"/>
      <c r="FW132" s="580"/>
      <c r="FX132" s="580"/>
      <c r="FY132" s="580"/>
      <c r="FZ132" s="580"/>
      <c r="GA132" s="580"/>
      <c r="GB132" s="580"/>
      <c r="GC132" s="580"/>
      <c r="GD132" s="580"/>
      <c r="GE132" s="580"/>
      <c r="GF132" s="580"/>
      <c r="GG132" s="580"/>
      <c r="GH132" s="580"/>
      <c r="GI132" s="580"/>
      <c r="GJ132" s="580"/>
      <c r="GK132" s="580"/>
      <c r="GL132" s="580"/>
      <c r="GM132" s="580"/>
      <c r="GN132" s="580"/>
      <c r="GO132" s="580"/>
      <c r="GP132" s="580"/>
      <c r="GQ132" s="580"/>
      <c r="GR132" s="580"/>
      <c r="GS132" s="580"/>
      <c r="GT132" s="580"/>
      <c r="GU132" s="580"/>
      <c r="GV132" s="580"/>
      <c r="GW132" s="580"/>
      <c r="GX132" s="580"/>
      <c r="GY132" s="580"/>
      <c r="GZ132" s="580"/>
      <c r="HA132" s="580"/>
      <c r="HB132" s="580"/>
      <c r="HC132" s="580"/>
      <c r="HD132" s="580"/>
      <c r="HE132" s="580"/>
      <c r="HF132" s="580"/>
      <c r="HG132" s="580"/>
      <c r="HH132" s="580"/>
      <c r="HI132" s="580"/>
      <c r="HJ132" s="580"/>
      <c r="HK132" s="580"/>
      <c r="HL132" s="580"/>
      <c r="HM132" s="580"/>
      <c r="HN132" s="580"/>
      <c r="HO132" s="580"/>
      <c r="HP132" s="580"/>
      <c r="HQ132" s="580"/>
      <c r="HR132" s="580"/>
      <c r="HS132" s="580"/>
      <c r="HT132" s="580"/>
      <c r="HU132" s="580"/>
      <c r="HV132" s="580"/>
      <c r="HW132" s="580"/>
      <c r="HX132" s="580"/>
      <c r="HY132" s="580"/>
      <c r="HZ132" s="580"/>
      <c r="IA132" s="580"/>
      <c r="IB132" s="580"/>
      <c r="IC132" s="580"/>
      <c r="ID132" s="580"/>
      <c r="IE132" s="580"/>
      <c r="IF132" s="580"/>
      <c r="IG132" s="580"/>
      <c r="IH132" s="580"/>
      <c r="II132" s="580"/>
      <c r="IJ132" s="580"/>
      <c r="IK132" s="580"/>
      <c r="IL132" s="580"/>
    </row>
    <row r="133" spans="1:246" ht="26.1" customHeight="1">
      <c r="A133" s="1296"/>
      <c r="B133" s="1566"/>
      <c r="C133" s="1567"/>
      <c r="D133" s="1568"/>
      <c r="E133" s="379" t="s">
        <v>351</v>
      </c>
      <c r="F133" s="1244" t="s">
        <v>352</v>
      </c>
      <c r="G133" s="1244"/>
      <c r="H133" s="1244"/>
      <c r="I133" s="1244"/>
      <c r="J133" s="1244"/>
      <c r="K133" s="1244"/>
      <c r="L133" s="1244"/>
      <c r="M133" s="1244"/>
      <c r="N133" s="1244"/>
      <c r="O133" s="1244"/>
      <c r="P133" s="1244"/>
      <c r="Q133" s="1244"/>
      <c r="R133" s="1244"/>
      <c r="S133" s="1244"/>
      <c r="T133" s="1244"/>
      <c r="U133" s="1244"/>
      <c r="V133" s="1244"/>
      <c r="W133" s="1244"/>
      <c r="X133" s="1244"/>
      <c r="Y133" s="1244"/>
      <c r="Z133" s="1244"/>
      <c r="AA133" s="1244"/>
      <c r="AB133" s="1244"/>
      <c r="AC133" s="1244"/>
      <c r="AD133" s="1244"/>
      <c r="AE133" s="1244"/>
      <c r="AF133" s="1244"/>
      <c r="AG133" s="1245"/>
      <c r="AH133" s="940"/>
      <c r="AI133" s="916"/>
      <c r="AJ133" s="917"/>
      <c r="AK133" s="882" t="str">
        <f t="shared" si="0"/>
        <v>-</v>
      </c>
      <c r="AL133" s="371"/>
      <c r="AM133" s="759"/>
      <c r="AN133" s="759"/>
      <c r="AO133" s="759"/>
      <c r="AP133" s="759"/>
      <c r="AQ133" s="759"/>
      <c r="AR133" s="759"/>
      <c r="AS133" s="759"/>
      <c r="AT133" s="1285"/>
      <c r="AU133" s="1261"/>
      <c r="AV133" s="220" t="s">
        <v>130</v>
      </c>
      <c r="AW133" s="1241"/>
      <c r="AX133" s="759"/>
      <c r="AY133" s="768"/>
      <c r="AZ133" s="759"/>
      <c r="BA133" s="759"/>
      <c r="BB133" s="759"/>
      <c r="BE133" s="137"/>
      <c r="BF133" s="141"/>
      <c r="BG133" s="137"/>
      <c r="BH133" s="601"/>
      <c r="BI133" s="601"/>
      <c r="BJ133" s="601"/>
      <c r="BK133" s="602"/>
      <c r="BL133" s="42"/>
      <c r="BM133" s="246"/>
      <c r="BN133" s="603"/>
      <c r="BO133" s="604"/>
      <c r="BP133" s="24"/>
      <c r="BQ133" s="24"/>
      <c r="BR133" s="24"/>
      <c r="BS133" s="580"/>
      <c r="BT133" s="580"/>
      <c r="BU133" s="580"/>
      <c r="BV133" s="580"/>
      <c r="BW133" s="580"/>
      <c r="BX133" s="580"/>
      <c r="BY133" s="580"/>
      <c r="BZ133" s="580"/>
      <c r="CA133" s="580"/>
      <c r="CB133" s="580"/>
      <c r="CC133" s="24"/>
      <c r="CD133" s="30"/>
      <c r="CE133" s="30"/>
      <c r="CF133" s="246"/>
      <c r="CG133" s="246"/>
      <c r="CH133" s="246"/>
      <c r="CI133" s="246"/>
      <c r="CJ133" s="246"/>
      <c r="CK133" s="246"/>
      <c r="CL133" s="580"/>
      <c r="CM133" s="580"/>
      <c r="CN133" s="580"/>
      <c r="CO133" s="580"/>
      <c r="CP133" s="580"/>
      <c r="CQ133" s="580"/>
      <c r="CR133" s="580"/>
      <c r="CS133" s="580"/>
      <c r="CT133" s="580"/>
      <c r="CU133" s="580"/>
      <c r="CV133" s="580"/>
      <c r="CW133" s="941"/>
      <c r="CX133" s="246"/>
      <c r="CY133" s="580"/>
      <c r="CZ133" s="580"/>
      <c r="DA133" s="580"/>
      <c r="DB133" s="580"/>
      <c r="DC133" s="580"/>
      <c r="DD133" s="580"/>
      <c r="DE133" s="580"/>
      <c r="DF133" s="580"/>
      <c r="DG133" s="580"/>
      <c r="DH133" s="580"/>
      <c r="DI133" s="580"/>
      <c r="DJ133" s="580"/>
      <c r="DK133" s="580"/>
      <c r="DL133" s="580"/>
      <c r="DM133" s="580"/>
      <c r="DN133" s="580"/>
      <c r="DO133" s="580"/>
      <c r="DP133" s="580"/>
      <c r="DQ133" s="580"/>
      <c r="DR133" s="580"/>
      <c r="DS133" s="580"/>
      <c r="DT133" s="580"/>
      <c r="DU133" s="580"/>
      <c r="DV133" s="580"/>
      <c r="DW133" s="580"/>
      <c r="DX133" s="580"/>
      <c r="DY133" s="580"/>
      <c r="DZ133" s="580"/>
      <c r="EA133" s="580"/>
      <c r="EB133" s="580"/>
      <c r="EC133" s="580"/>
      <c r="ED133" s="580"/>
      <c r="EE133" s="580"/>
      <c r="EF133" s="580"/>
      <c r="EG133" s="580"/>
      <c r="EH133" s="580"/>
      <c r="EI133" s="580"/>
      <c r="EJ133" s="580"/>
      <c r="EK133" s="580"/>
      <c r="EL133" s="580"/>
      <c r="EM133" s="580"/>
      <c r="EN133" s="580"/>
      <c r="EO133" s="580"/>
      <c r="EP133" s="580"/>
      <c r="EQ133" s="580"/>
      <c r="ER133" s="580"/>
      <c r="ES133" s="580"/>
      <c r="ET133" s="580"/>
      <c r="EU133" s="580"/>
      <c r="EV133" s="580"/>
      <c r="EW133" s="580"/>
      <c r="EX133" s="580"/>
      <c r="EY133" s="580"/>
      <c r="EZ133" s="580"/>
      <c r="FA133" s="580"/>
      <c r="FB133" s="580"/>
      <c r="FC133" s="580"/>
      <c r="FD133" s="580"/>
      <c r="FE133" s="580"/>
      <c r="FF133" s="580"/>
      <c r="FG133" s="580"/>
      <c r="FH133" s="580"/>
      <c r="FI133" s="580"/>
      <c r="FJ133" s="580"/>
      <c r="FK133" s="580"/>
      <c r="FL133" s="580"/>
      <c r="FM133" s="580"/>
      <c r="FN133" s="580"/>
      <c r="FO133" s="580"/>
      <c r="FP133" s="580"/>
      <c r="FQ133" s="580"/>
      <c r="FR133" s="580"/>
      <c r="FS133" s="580"/>
      <c r="FT133" s="580"/>
      <c r="FU133" s="580"/>
      <c r="FV133" s="580"/>
      <c r="FW133" s="580"/>
      <c r="FX133" s="580"/>
      <c r="FY133" s="580"/>
      <c r="FZ133" s="580"/>
      <c r="GA133" s="580"/>
      <c r="GB133" s="580"/>
      <c r="GC133" s="580"/>
      <c r="GD133" s="580"/>
      <c r="GE133" s="580"/>
      <c r="GF133" s="580"/>
      <c r="GG133" s="580"/>
      <c r="GH133" s="580"/>
      <c r="GI133" s="580"/>
      <c r="GJ133" s="580"/>
      <c r="GK133" s="580"/>
      <c r="GL133" s="580"/>
      <c r="GM133" s="580"/>
      <c r="GN133" s="580"/>
      <c r="GO133" s="580"/>
      <c r="GP133" s="580"/>
      <c r="GQ133" s="580"/>
      <c r="GR133" s="580"/>
      <c r="GS133" s="580"/>
      <c r="GT133" s="580"/>
      <c r="GU133" s="580"/>
      <c r="GV133" s="580"/>
      <c r="GW133" s="580"/>
      <c r="GX133" s="580"/>
      <c r="GY133" s="580"/>
      <c r="GZ133" s="580"/>
      <c r="HA133" s="580"/>
      <c r="HB133" s="580"/>
      <c r="HC133" s="580"/>
      <c r="HD133" s="580"/>
      <c r="HE133" s="580"/>
      <c r="HF133" s="580"/>
      <c r="HG133" s="580"/>
      <c r="HH133" s="580"/>
      <c r="HI133" s="580"/>
      <c r="HJ133" s="580"/>
      <c r="HK133" s="580"/>
      <c r="HL133" s="580"/>
      <c r="HM133" s="580"/>
      <c r="HN133" s="580"/>
      <c r="HO133" s="580"/>
      <c r="HP133" s="580"/>
      <c r="HQ133" s="580"/>
      <c r="HR133" s="580"/>
      <c r="HS133" s="580"/>
      <c r="HT133" s="580"/>
      <c r="HU133" s="580"/>
      <c r="HV133" s="580"/>
      <c r="HW133" s="580"/>
      <c r="HX133" s="580"/>
      <c r="HY133" s="580"/>
      <c r="HZ133" s="580"/>
      <c r="IA133" s="580"/>
      <c r="IB133" s="580"/>
      <c r="IC133" s="580"/>
      <c r="ID133" s="580"/>
      <c r="IE133" s="580"/>
      <c r="IF133" s="580"/>
      <c r="IG133" s="580"/>
      <c r="IH133" s="580"/>
      <c r="II133" s="580"/>
      <c r="IJ133" s="580"/>
      <c r="IK133" s="580"/>
      <c r="IL133" s="580"/>
    </row>
    <row r="134" spans="1:246" ht="26.1" customHeight="1">
      <c r="A134" s="1296"/>
      <c r="B134" s="1566"/>
      <c r="C134" s="1567"/>
      <c r="D134" s="1568"/>
      <c r="E134" s="379" t="s">
        <v>353</v>
      </c>
      <c r="F134" s="1244" t="s">
        <v>354</v>
      </c>
      <c r="G134" s="1244"/>
      <c r="H134" s="1244"/>
      <c r="I134" s="1244"/>
      <c r="J134" s="1244"/>
      <c r="K134" s="1244"/>
      <c r="L134" s="1244"/>
      <c r="M134" s="1244"/>
      <c r="N134" s="1244"/>
      <c r="O134" s="1244"/>
      <c r="P134" s="1244"/>
      <c r="Q134" s="1244"/>
      <c r="R134" s="1244"/>
      <c r="S134" s="1244"/>
      <c r="T134" s="1244"/>
      <c r="U134" s="1244"/>
      <c r="V134" s="1244"/>
      <c r="W134" s="1244"/>
      <c r="X134" s="1244"/>
      <c r="Y134" s="1244"/>
      <c r="Z134" s="1244"/>
      <c r="AA134" s="1244"/>
      <c r="AB134" s="1244"/>
      <c r="AC134" s="1244"/>
      <c r="AD134" s="1244"/>
      <c r="AE134" s="1244"/>
      <c r="AF134" s="1244"/>
      <c r="AG134" s="1245"/>
      <c r="AH134" s="940"/>
      <c r="AI134" s="916"/>
      <c r="AJ134" s="917"/>
      <c r="AK134" s="882" t="str">
        <f t="shared" si="0"/>
        <v>-</v>
      </c>
      <c r="AL134" s="371"/>
      <c r="AM134" s="759"/>
      <c r="AN134" s="759"/>
      <c r="AO134" s="759"/>
      <c r="AP134" s="759"/>
      <c r="AQ134" s="759"/>
      <c r="AR134" s="759"/>
      <c r="AS134" s="759"/>
      <c r="AT134" s="1285"/>
      <c r="AU134" s="1261"/>
      <c r="AV134" s="220" t="s">
        <v>131</v>
      </c>
      <c r="AW134" s="1241"/>
      <c r="AX134" s="759"/>
      <c r="AY134" s="768"/>
      <c r="AZ134" s="759"/>
      <c r="BA134" s="759"/>
      <c r="BB134" s="759"/>
      <c r="BE134" s="137"/>
      <c r="BF134" s="141"/>
      <c r="BG134" s="137"/>
      <c r="BH134" s="601"/>
      <c r="BI134" s="601"/>
      <c r="BJ134" s="601"/>
      <c r="BK134" s="602"/>
      <c r="BL134" s="42"/>
      <c r="BM134" s="246"/>
      <c r="BN134" s="603"/>
      <c r="BO134" s="604"/>
      <c r="BP134" s="24"/>
      <c r="BQ134" s="24"/>
      <c r="BR134" s="24"/>
      <c r="BS134" s="580"/>
      <c r="BT134" s="580"/>
      <c r="BU134" s="580"/>
      <c r="BV134" s="580"/>
      <c r="BW134" s="580"/>
      <c r="BX134" s="580"/>
      <c r="BY134" s="580"/>
      <c r="BZ134" s="580"/>
      <c r="CA134" s="580"/>
      <c r="CB134" s="580"/>
      <c r="CC134" s="24"/>
      <c r="CD134" s="30"/>
      <c r="CE134" s="30"/>
      <c r="CF134" s="246"/>
      <c r="CG134" s="246"/>
      <c r="CH134" s="246"/>
      <c r="CI134" s="246"/>
      <c r="CJ134" s="246"/>
      <c r="CK134" s="246"/>
      <c r="CL134" s="580"/>
      <c r="CM134" s="580"/>
      <c r="CN134" s="580"/>
      <c r="CO134" s="580"/>
      <c r="CP134" s="580"/>
      <c r="CQ134" s="580"/>
      <c r="CR134" s="580"/>
      <c r="CS134" s="580"/>
      <c r="CT134" s="580"/>
      <c r="CU134" s="580"/>
      <c r="CV134" s="580"/>
      <c r="CW134" s="941"/>
      <c r="CX134" s="246"/>
      <c r="CY134" s="580"/>
      <c r="CZ134" s="580"/>
      <c r="DA134" s="580"/>
      <c r="DB134" s="580"/>
      <c r="DC134" s="580"/>
      <c r="DD134" s="580"/>
      <c r="DE134" s="580"/>
      <c r="DF134" s="580"/>
      <c r="DG134" s="580"/>
      <c r="DH134" s="580"/>
      <c r="DI134" s="580"/>
      <c r="DJ134" s="580"/>
      <c r="DK134" s="580"/>
      <c r="DL134" s="580"/>
      <c r="DM134" s="580"/>
      <c r="DN134" s="580"/>
      <c r="DO134" s="580"/>
      <c r="DP134" s="580"/>
      <c r="DQ134" s="580"/>
      <c r="DR134" s="580"/>
      <c r="DS134" s="580"/>
      <c r="DT134" s="580"/>
      <c r="DU134" s="580"/>
      <c r="DV134" s="580"/>
      <c r="DW134" s="580"/>
      <c r="DX134" s="580"/>
      <c r="DY134" s="580"/>
      <c r="DZ134" s="580"/>
      <c r="EA134" s="580"/>
      <c r="EB134" s="580"/>
      <c r="EC134" s="580"/>
      <c r="ED134" s="580"/>
      <c r="EE134" s="580"/>
      <c r="EF134" s="580"/>
      <c r="EG134" s="580"/>
      <c r="EH134" s="580"/>
      <c r="EI134" s="580"/>
      <c r="EJ134" s="580"/>
      <c r="EK134" s="580"/>
      <c r="EL134" s="580"/>
      <c r="EM134" s="580"/>
      <c r="EN134" s="580"/>
      <c r="EO134" s="580"/>
      <c r="EP134" s="580"/>
      <c r="EQ134" s="580"/>
      <c r="ER134" s="580"/>
      <c r="ES134" s="580"/>
      <c r="ET134" s="580"/>
      <c r="EU134" s="580"/>
      <c r="EV134" s="580"/>
      <c r="EW134" s="580"/>
      <c r="EX134" s="580"/>
      <c r="EY134" s="580"/>
      <c r="EZ134" s="580"/>
      <c r="FA134" s="580"/>
      <c r="FB134" s="580"/>
      <c r="FC134" s="580"/>
      <c r="FD134" s="580"/>
      <c r="FE134" s="580"/>
      <c r="FF134" s="580"/>
      <c r="FG134" s="580"/>
      <c r="FH134" s="580"/>
      <c r="FI134" s="580"/>
      <c r="FJ134" s="580"/>
      <c r="FK134" s="580"/>
      <c r="FL134" s="580"/>
      <c r="FM134" s="580"/>
      <c r="FN134" s="580"/>
      <c r="FO134" s="580"/>
      <c r="FP134" s="580"/>
      <c r="FQ134" s="580"/>
      <c r="FR134" s="580"/>
      <c r="FS134" s="580"/>
      <c r="FT134" s="580"/>
      <c r="FU134" s="580"/>
      <c r="FV134" s="580"/>
      <c r="FW134" s="580"/>
      <c r="FX134" s="580"/>
      <c r="FY134" s="580"/>
      <c r="FZ134" s="580"/>
      <c r="GA134" s="580"/>
      <c r="GB134" s="580"/>
      <c r="GC134" s="580"/>
      <c r="GD134" s="580"/>
      <c r="GE134" s="580"/>
      <c r="GF134" s="580"/>
      <c r="GG134" s="580"/>
      <c r="GH134" s="580"/>
      <c r="GI134" s="580"/>
      <c r="GJ134" s="580"/>
      <c r="GK134" s="580"/>
      <c r="GL134" s="580"/>
      <c r="GM134" s="580"/>
      <c r="GN134" s="580"/>
      <c r="GO134" s="580"/>
      <c r="GP134" s="580"/>
      <c r="GQ134" s="580"/>
      <c r="GR134" s="580"/>
      <c r="GS134" s="580"/>
      <c r="GT134" s="580"/>
      <c r="GU134" s="580"/>
      <c r="GV134" s="580"/>
      <c r="GW134" s="580"/>
      <c r="GX134" s="580"/>
      <c r="GY134" s="580"/>
      <c r="GZ134" s="580"/>
      <c r="HA134" s="580"/>
      <c r="HB134" s="580"/>
      <c r="HC134" s="580"/>
      <c r="HD134" s="580"/>
      <c r="HE134" s="580"/>
      <c r="HF134" s="580"/>
      <c r="HG134" s="580"/>
      <c r="HH134" s="580"/>
      <c r="HI134" s="580"/>
      <c r="HJ134" s="580"/>
      <c r="HK134" s="580"/>
      <c r="HL134" s="580"/>
      <c r="HM134" s="580"/>
      <c r="HN134" s="580"/>
      <c r="HO134" s="580"/>
      <c r="HP134" s="580"/>
      <c r="HQ134" s="580"/>
      <c r="HR134" s="580"/>
      <c r="HS134" s="580"/>
      <c r="HT134" s="580"/>
      <c r="HU134" s="580"/>
      <c r="HV134" s="580"/>
      <c r="HW134" s="580"/>
      <c r="HX134" s="580"/>
      <c r="HY134" s="580"/>
      <c r="HZ134" s="580"/>
      <c r="IA134" s="580"/>
      <c r="IB134" s="580"/>
      <c r="IC134" s="580"/>
      <c r="ID134" s="580"/>
      <c r="IE134" s="580"/>
      <c r="IF134" s="580"/>
      <c r="IG134" s="580"/>
      <c r="IH134" s="580"/>
      <c r="II134" s="580"/>
      <c r="IJ134" s="580"/>
      <c r="IK134" s="580"/>
      <c r="IL134" s="580"/>
    </row>
    <row r="135" spans="1:246" ht="26.1" customHeight="1">
      <c r="A135" s="1296"/>
      <c r="B135" s="1566"/>
      <c r="C135" s="1567"/>
      <c r="D135" s="1568"/>
      <c r="E135" s="379" t="s">
        <v>355</v>
      </c>
      <c r="F135" s="1244" t="s">
        <v>356</v>
      </c>
      <c r="G135" s="1244"/>
      <c r="H135" s="1244"/>
      <c r="I135" s="1244"/>
      <c r="J135" s="1244"/>
      <c r="K135" s="1244"/>
      <c r="L135" s="1244"/>
      <c r="M135" s="1244"/>
      <c r="N135" s="1244"/>
      <c r="O135" s="1244"/>
      <c r="P135" s="1244"/>
      <c r="Q135" s="1244"/>
      <c r="R135" s="1244"/>
      <c r="S135" s="1244"/>
      <c r="T135" s="1244"/>
      <c r="U135" s="1244"/>
      <c r="V135" s="1244"/>
      <c r="W135" s="1244"/>
      <c r="X135" s="1244"/>
      <c r="Y135" s="1244"/>
      <c r="Z135" s="1244"/>
      <c r="AA135" s="1244"/>
      <c r="AB135" s="1244"/>
      <c r="AC135" s="1244"/>
      <c r="AD135" s="1244"/>
      <c r="AE135" s="1244"/>
      <c r="AF135" s="1244"/>
      <c r="AG135" s="1245"/>
      <c r="AH135" s="940"/>
      <c r="AI135" s="916"/>
      <c r="AJ135" s="917"/>
      <c r="AK135" s="882" t="str">
        <f t="shared" si="0"/>
        <v>-</v>
      </c>
      <c r="AL135" s="371"/>
      <c r="AM135" s="759"/>
      <c r="AN135" s="759"/>
      <c r="AO135" s="759"/>
      <c r="AP135" s="759"/>
      <c r="AQ135" s="759"/>
      <c r="AR135" s="759"/>
      <c r="AS135" s="759"/>
      <c r="AT135" s="1285"/>
      <c r="AU135" s="1261"/>
      <c r="AV135" s="220" t="s">
        <v>132</v>
      </c>
      <c r="AW135" s="1241"/>
      <c r="AX135" s="759"/>
      <c r="AY135" s="768"/>
      <c r="AZ135" s="759"/>
      <c r="BA135" s="759"/>
      <c r="BB135" s="759"/>
      <c r="BE135" s="137"/>
      <c r="BF135" s="141"/>
      <c r="BG135" s="137"/>
      <c r="BH135" s="601"/>
      <c r="BI135" s="601"/>
      <c r="BJ135" s="601"/>
      <c r="BK135" s="602"/>
      <c r="BL135" s="42"/>
      <c r="BM135" s="246"/>
      <c r="BN135" s="603"/>
      <c r="BO135" s="604"/>
      <c r="BP135" s="25"/>
      <c r="BQ135" s="25"/>
      <c r="BR135" s="25"/>
      <c r="BS135" s="580"/>
      <c r="BT135" s="580"/>
      <c r="BU135" s="580"/>
      <c r="BV135" s="580"/>
      <c r="BW135" s="580"/>
      <c r="BX135" s="580"/>
      <c r="BY135" s="580"/>
      <c r="BZ135" s="580"/>
      <c r="CA135" s="580"/>
      <c r="CB135" s="580"/>
      <c r="CC135" s="25"/>
      <c r="CD135" s="31"/>
      <c r="CE135" s="31"/>
      <c r="CF135" s="246"/>
      <c r="CG135" s="246"/>
      <c r="CH135" s="246"/>
      <c r="CI135" s="246"/>
      <c r="CJ135" s="246"/>
      <c r="CK135" s="246"/>
      <c r="CL135" s="580"/>
      <c r="CM135" s="580"/>
      <c r="CN135" s="580"/>
      <c r="CO135" s="580"/>
      <c r="CP135" s="580"/>
      <c r="CQ135" s="580"/>
      <c r="CR135" s="580"/>
      <c r="CS135" s="580"/>
      <c r="CT135" s="580"/>
      <c r="CU135" s="580"/>
      <c r="CV135" s="580"/>
      <c r="CW135" s="941"/>
      <c r="CX135" s="246"/>
      <c r="CY135" s="580"/>
      <c r="CZ135" s="580"/>
      <c r="DA135" s="580"/>
      <c r="DB135" s="580"/>
      <c r="DC135" s="580"/>
      <c r="DD135" s="580"/>
      <c r="DE135" s="580"/>
      <c r="DF135" s="580"/>
      <c r="DG135" s="580"/>
      <c r="DH135" s="580"/>
      <c r="DI135" s="580"/>
      <c r="DJ135" s="580"/>
      <c r="DK135" s="580"/>
      <c r="DL135" s="580"/>
      <c r="DM135" s="580"/>
      <c r="DN135" s="580"/>
      <c r="DO135" s="580"/>
      <c r="DP135" s="580"/>
      <c r="DQ135" s="580"/>
      <c r="DR135" s="580"/>
      <c r="DS135" s="580"/>
      <c r="DT135" s="580"/>
      <c r="DU135" s="580"/>
      <c r="DV135" s="580"/>
      <c r="DW135" s="580"/>
      <c r="DX135" s="580"/>
      <c r="DY135" s="580"/>
      <c r="DZ135" s="580"/>
      <c r="EA135" s="580"/>
      <c r="EB135" s="580"/>
      <c r="EC135" s="580"/>
      <c r="ED135" s="580"/>
      <c r="EE135" s="580"/>
      <c r="EF135" s="580"/>
      <c r="EG135" s="580"/>
      <c r="EH135" s="580"/>
      <c r="EI135" s="580"/>
      <c r="EJ135" s="580"/>
      <c r="EK135" s="580"/>
      <c r="EL135" s="580"/>
      <c r="EM135" s="580"/>
      <c r="EN135" s="580"/>
      <c r="EO135" s="580"/>
      <c r="EP135" s="580"/>
      <c r="EQ135" s="580"/>
      <c r="ER135" s="580"/>
      <c r="ES135" s="580"/>
      <c r="ET135" s="580"/>
      <c r="EU135" s="580"/>
      <c r="EV135" s="580"/>
      <c r="EW135" s="580"/>
      <c r="EX135" s="580"/>
      <c r="EY135" s="580"/>
      <c r="EZ135" s="580"/>
      <c r="FA135" s="580"/>
      <c r="FB135" s="580"/>
      <c r="FC135" s="580"/>
      <c r="FD135" s="580"/>
      <c r="FE135" s="580"/>
      <c r="FF135" s="580"/>
      <c r="FG135" s="580"/>
      <c r="FH135" s="580"/>
      <c r="FI135" s="580"/>
      <c r="FJ135" s="580"/>
      <c r="FK135" s="580"/>
      <c r="FL135" s="580"/>
      <c r="FM135" s="580"/>
      <c r="FN135" s="580"/>
      <c r="FO135" s="580"/>
      <c r="FP135" s="580"/>
      <c r="FQ135" s="580"/>
      <c r="FR135" s="580"/>
      <c r="FS135" s="580"/>
      <c r="FT135" s="580"/>
      <c r="FU135" s="580"/>
      <c r="FV135" s="580"/>
      <c r="FW135" s="580"/>
      <c r="FX135" s="580"/>
      <c r="FY135" s="580"/>
      <c r="FZ135" s="580"/>
      <c r="GA135" s="580"/>
      <c r="GB135" s="580"/>
      <c r="GC135" s="580"/>
      <c r="GD135" s="580"/>
      <c r="GE135" s="580"/>
      <c r="GF135" s="580"/>
      <c r="GG135" s="580"/>
      <c r="GH135" s="580"/>
      <c r="GI135" s="580"/>
      <c r="GJ135" s="580"/>
      <c r="GK135" s="580"/>
      <c r="GL135" s="580"/>
      <c r="GM135" s="580"/>
      <c r="GN135" s="580"/>
      <c r="GO135" s="580"/>
      <c r="GP135" s="580"/>
      <c r="GQ135" s="580"/>
      <c r="GR135" s="580"/>
      <c r="GS135" s="580"/>
      <c r="GT135" s="580"/>
      <c r="GU135" s="580"/>
      <c r="GV135" s="580"/>
      <c r="GW135" s="580"/>
      <c r="GX135" s="580"/>
      <c r="GY135" s="580"/>
      <c r="GZ135" s="580"/>
      <c r="HA135" s="580"/>
      <c r="HB135" s="580"/>
      <c r="HC135" s="580"/>
      <c r="HD135" s="580"/>
      <c r="HE135" s="580"/>
      <c r="HF135" s="580"/>
      <c r="HG135" s="580"/>
      <c r="HH135" s="580"/>
      <c r="HI135" s="580"/>
      <c r="HJ135" s="580"/>
      <c r="HK135" s="580"/>
      <c r="HL135" s="580"/>
      <c r="HM135" s="580"/>
      <c r="HN135" s="580"/>
      <c r="HO135" s="580"/>
      <c r="HP135" s="580"/>
      <c r="HQ135" s="580"/>
      <c r="HR135" s="580"/>
      <c r="HS135" s="580"/>
      <c r="HT135" s="580"/>
      <c r="HU135" s="580"/>
      <c r="HV135" s="580"/>
      <c r="HW135" s="580"/>
      <c r="HX135" s="580"/>
      <c r="HY135" s="580"/>
      <c r="HZ135" s="580"/>
      <c r="IA135" s="580"/>
      <c r="IB135" s="580"/>
      <c r="IC135" s="580"/>
      <c r="ID135" s="580"/>
      <c r="IE135" s="580"/>
      <c r="IF135" s="580"/>
      <c r="IG135" s="580"/>
      <c r="IH135" s="580"/>
      <c r="II135" s="580"/>
      <c r="IJ135" s="580"/>
      <c r="IK135" s="580"/>
      <c r="IL135" s="580"/>
    </row>
    <row r="136" spans="1:246" ht="26.1" customHeight="1" thickBot="1">
      <c r="A136" s="1296"/>
      <c r="B136" s="1569"/>
      <c r="C136" s="1570"/>
      <c r="D136" s="1571"/>
      <c r="E136" s="380" t="s">
        <v>357</v>
      </c>
      <c r="F136" s="1242" t="s">
        <v>358</v>
      </c>
      <c r="G136" s="1242"/>
      <c r="H136" s="1242"/>
      <c r="I136" s="1242"/>
      <c r="J136" s="1242"/>
      <c r="K136" s="1242"/>
      <c r="L136" s="1242"/>
      <c r="M136" s="1242"/>
      <c r="N136" s="1242"/>
      <c r="O136" s="1242"/>
      <c r="P136" s="1242"/>
      <c r="Q136" s="1242"/>
      <c r="R136" s="1242"/>
      <c r="S136" s="1242"/>
      <c r="T136" s="1242"/>
      <c r="U136" s="1242"/>
      <c r="V136" s="1242"/>
      <c r="W136" s="1242"/>
      <c r="X136" s="1242"/>
      <c r="Y136" s="1242"/>
      <c r="Z136" s="1242"/>
      <c r="AA136" s="1242"/>
      <c r="AB136" s="1242"/>
      <c r="AC136" s="1242"/>
      <c r="AD136" s="1242"/>
      <c r="AE136" s="1242"/>
      <c r="AF136" s="1242"/>
      <c r="AG136" s="1243"/>
      <c r="AH136" s="942"/>
      <c r="AI136" s="903"/>
      <c r="AJ136" s="904"/>
      <c r="AK136" s="883" t="str">
        <f t="shared" si="0"/>
        <v>-</v>
      </c>
      <c r="AL136" s="372"/>
      <c r="AM136" s="759"/>
      <c r="AN136" s="759"/>
      <c r="AO136" s="759"/>
      <c r="AP136" s="759"/>
      <c r="AQ136" s="759"/>
      <c r="AR136" s="759"/>
      <c r="AS136" s="759"/>
      <c r="AT136" s="1285"/>
      <c r="AU136" s="1291"/>
      <c r="AV136" s="221" t="s">
        <v>133</v>
      </c>
      <c r="AW136" s="1241"/>
      <c r="AX136" s="759"/>
      <c r="AY136" s="768"/>
      <c r="AZ136" s="759"/>
      <c r="BA136" s="759"/>
      <c r="BB136" s="759"/>
      <c r="BE136" s="137"/>
      <c r="BF136" s="141"/>
      <c r="BG136" s="137"/>
      <c r="BH136" s="601"/>
      <c r="BI136" s="601"/>
      <c r="BJ136" s="601"/>
      <c r="BK136" s="602"/>
      <c r="BL136" s="42"/>
      <c r="BM136" s="246"/>
      <c r="BN136" s="603"/>
      <c r="BO136" s="604"/>
      <c r="BP136" s="259"/>
      <c r="BQ136" s="259"/>
      <c r="BR136" s="259"/>
      <c r="BS136" s="580"/>
      <c r="BT136" s="580"/>
      <c r="BU136" s="580"/>
      <c r="BV136" s="580"/>
      <c r="BW136" s="580"/>
      <c r="BX136" s="580"/>
      <c r="BY136" s="580"/>
      <c r="BZ136" s="580"/>
      <c r="CA136" s="580"/>
      <c r="CB136" s="580"/>
      <c r="CC136" s="246"/>
      <c r="CD136" s="246"/>
      <c r="CE136" s="246"/>
      <c r="CF136" s="246"/>
      <c r="CG136" s="246"/>
      <c r="CH136" s="246"/>
      <c r="CI136" s="246"/>
      <c r="CJ136" s="246"/>
      <c r="CK136" s="246"/>
      <c r="CL136" s="580"/>
      <c r="CM136" s="580"/>
      <c r="CN136" s="580"/>
      <c r="CO136" s="580"/>
      <c r="CP136" s="580"/>
      <c r="CQ136" s="580"/>
      <c r="CR136" s="580"/>
      <c r="CS136" s="580"/>
      <c r="CT136" s="580"/>
      <c r="CU136" s="580"/>
      <c r="CV136" s="580"/>
      <c r="CW136" s="941"/>
      <c r="CX136" s="246"/>
      <c r="CY136" s="580"/>
      <c r="CZ136" s="580"/>
      <c r="DA136" s="580"/>
      <c r="DB136" s="580"/>
      <c r="DC136" s="580"/>
      <c r="DD136" s="580"/>
      <c r="DE136" s="580"/>
      <c r="DF136" s="580"/>
      <c r="DG136" s="580"/>
      <c r="DH136" s="580"/>
      <c r="DI136" s="580"/>
      <c r="DJ136" s="580"/>
      <c r="DK136" s="580"/>
      <c r="DL136" s="580"/>
      <c r="DM136" s="580"/>
      <c r="DN136" s="580"/>
      <c r="DO136" s="580"/>
      <c r="DP136" s="580"/>
      <c r="DQ136" s="580"/>
      <c r="DR136" s="580"/>
      <c r="DS136" s="580"/>
      <c r="DT136" s="580"/>
      <c r="DU136" s="580"/>
      <c r="DV136" s="580"/>
      <c r="DW136" s="580"/>
      <c r="DX136" s="580"/>
      <c r="DY136" s="580"/>
      <c r="DZ136" s="580"/>
      <c r="EA136" s="580"/>
      <c r="EB136" s="580"/>
      <c r="EC136" s="580"/>
      <c r="ED136" s="580"/>
      <c r="EE136" s="580"/>
      <c r="EF136" s="580"/>
      <c r="EG136" s="580"/>
      <c r="EH136" s="580"/>
      <c r="EI136" s="580"/>
      <c r="EJ136" s="580"/>
      <c r="EK136" s="580"/>
      <c r="EL136" s="580"/>
      <c r="EM136" s="580"/>
      <c r="EN136" s="580"/>
      <c r="EO136" s="580"/>
      <c r="EP136" s="580"/>
      <c r="EQ136" s="580"/>
      <c r="ER136" s="580"/>
      <c r="ES136" s="580"/>
      <c r="ET136" s="580"/>
      <c r="EU136" s="580"/>
      <c r="EV136" s="580"/>
      <c r="EW136" s="580"/>
      <c r="EX136" s="580"/>
      <c r="EY136" s="580"/>
      <c r="EZ136" s="580"/>
      <c r="FA136" s="580"/>
      <c r="FB136" s="580"/>
      <c r="FC136" s="580"/>
      <c r="FD136" s="580"/>
      <c r="FE136" s="580"/>
      <c r="FF136" s="580"/>
      <c r="FG136" s="580"/>
      <c r="FH136" s="580"/>
      <c r="FI136" s="580"/>
      <c r="FJ136" s="580"/>
      <c r="FK136" s="580"/>
      <c r="FL136" s="580"/>
      <c r="FM136" s="580"/>
      <c r="FN136" s="580"/>
      <c r="FO136" s="580"/>
      <c r="FP136" s="580"/>
      <c r="FQ136" s="580"/>
      <c r="FR136" s="580"/>
      <c r="FS136" s="580"/>
      <c r="FT136" s="580"/>
      <c r="FU136" s="580"/>
      <c r="FV136" s="580"/>
      <c r="FW136" s="580"/>
      <c r="FX136" s="580"/>
      <c r="FY136" s="580"/>
      <c r="FZ136" s="580"/>
      <c r="GA136" s="580"/>
      <c r="GB136" s="580"/>
      <c r="GC136" s="580"/>
      <c r="GD136" s="580"/>
      <c r="GE136" s="580"/>
      <c r="GF136" s="580"/>
      <c r="GG136" s="580"/>
      <c r="GH136" s="580"/>
      <c r="GI136" s="580"/>
      <c r="GJ136" s="580"/>
      <c r="GK136" s="580"/>
      <c r="GL136" s="580"/>
      <c r="GM136" s="580"/>
      <c r="GN136" s="580"/>
      <c r="GO136" s="580"/>
      <c r="GP136" s="580"/>
      <c r="GQ136" s="580"/>
      <c r="GR136" s="580"/>
      <c r="GS136" s="580"/>
      <c r="GT136" s="580"/>
      <c r="GU136" s="580"/>
      <c r="GV136" s="580"/>
      <c r="GW136" s="580"/>
      <c r="GX136" s="580"/>
      <c r="GY136" s="580"/>
      <c r="GZ136" s="580"/>
      <c r="HA136" s="580"/>
      <c r="HB136" s="580"/>
      <c r="HC136" s="580"/>
      <c r="HD136" s="580"/>
      <c r="HE136" s="580"/>
      <c r="HF136" s="580"/>
      <c r="HG136" s="580"/>
      <c r="HH136" s="580"/>
      <c r="HI136" s="580"/>
      <c r="HJ136" s="580"/>
      <c r="HK136" s="580"/>
      <c r="HL136" s="580"/>
      <c r="HM136" s="580"/>
      <c r="HN136" s="580"/>
      <c r="HO136" s="580"/>
      <c r="HP136" s="580"/>
      <c r="HQ136" s="580"/>
      <c r="HR136" s="580"/>
      <c r="HS136" s="580"/>
      <c r="HT136" s="580"/>
      <c r="HU136" s="580"/>
      <c r="HV136" s="580"/>
      <c r="HW136" s="580"/>
      <c r="HX136" s="580"/>
      <c r="HY136" s="580"/>
      <c r="HZ136" s="580"/>
      <c r="IA136" s="580"/>
      <c r="IB136" s="580"/>
      <c r="IC136" s="580"/>
      <c r="ID136" s="580"/>
      <c r="IE136" s="580"/>
      <c r="IF136" s="580"/>
      <c r="IG136" s="580"/>
      <c r="IH136" s="580"/>
      <c r="II136" s="580"/>
      <c r="IJ136" s="580"/>
      <c r="IK136" s="580"/>
      <c r="IL136" s="580"/>
    </row>
    <row r="137" spans="1:246" ht="26.1" customHeight="1">
      <c r="A137" s="1296"/>
      <c r="B137" s="1067" t="s">
        <v>45</v>
      </c>
      <c r="C137" s="1068"/>
      <c r="D137" s="1591"/>
      <c r="E137" s="381" t="s">
        <v>359</v>
      </c>
      <c r="F137" s="1250" t="s">
        <v>360</v>
      </c>
      <c r="G137" s="1250"/>
      <c r="H137" s="1250"/>
      <c r="I137" s="1250"/>
      <c r="J137" s="1250"/>
      <c r="K137" s="1250"/>
      <c r="L137" s="1250"/>
      <c r="M137" s="1250"/>
      <c r="N137" s="1250"/>
      <c r="O137" s="1250"/>
      <c r="P137" s="1250"/>
      <c r="Q137" s="1250"/>
      <c r="R137" s="1250"/>
      <c r="S137" s="1250"/>
      <c r="T137" s="1250"/>
      <c r="U137" s="1250"/>
      <c r="V137" s="1250"/>
      <c r="W137" s="1250"/>
      <c r="X137" s="1250"/>
      <c r="Y137" s="1250"/>
      <c r="Z137" s="1250"/>
      <c r="AA137" s="1250"/>
      <c r="AB137" s="1250"/>
      <c r="AC137" s="1250"/>
      <c r="AD137" s="1250"/>
      <c r="AE137" s="1250"/>
      <c r="AF137" s="1250"/>
      <c r="AG137" s="1251"/>
      <c r="AH137" s="217"/>
      <c r="AI137" s="913"/>
      <c r="AJ137" s="914"/>
      <c r="AK137" s="881" t="str">
        <f t="shared" si="0"/>
        <v>-</v>
      </c>
      <c r="AL137" s="370"/>
      <c r="AM137" s="759"/>
      <c r="AN137" s="759"/>
      <c r="AO137" s="759"/>
      <c r="AP137" s="759"/>
      <c r="AQ137" s="759"/>
      <c r="AR137" s="759"/>
      <c r="AS137" s="759"/>
      <c r="AT137" s="1285"/>
      <c r="AU137" s="1260" t="s">
        <v>45</v>
      </c>
      <c r="AV137" s="220" t="s">
        <v>134</v>
      </c>
      <c r="AW137" s="1246">
        <f>COUNTIF(AK137:AK139,"X")</f>
        <v>0</v>
      </c>
      <c r="AX137" s="759"/>
      <c r="AY137" s="768"/>
      <c r="AZ137" s="759"/>
      <c r="BA137" s="759"/>
      <c r="BB137" s="759"/>
      <c r="BE137" s="137"/>
      <c r="BF137" s="141"/>
      <c r="BG137" s="137"/>
      <c r="BH137" s="601"/>
      <c r="BI137" s="601"/>
      <c r="BJ137" s="601"/>
      <c r="BK137" s="602"/>
      <c r="BL137" s="42"/>
      <c r="BM137" s="246"/>
      <c r="BN137" s="603"/>
      <c r="BO137" s="604"/>
      <c r="BP137" s="259"/>
      <c r="BQ137" s="259"/>
      <c r="BR137" s="259"/>
      <c r="BS137" s="580"/>
      <c r="BT137" s="580"/>
      <c r="BU137" s="580"/>
      <c r="BV137" s="580"/>
      <c r="BW137" s="580"/>
      <c r="BX137" s="580"/>
      <c r="BY137" s="580"/>
      <c r="BZ137" s="580"/>
      <c r="CA137" s="580"/>
      <c r="CB137" s="580"/>
      <c r="CC137" s="246"/>
      <c r="CD137" s="246"/>
      <c r="CE137" s="246"/>
      <c r="CF137" s="246"/>
      <c r="CG137" s="246"/>
      <c r="CH137" s="246"/>
      <c r="CI137" s="246"/>
      <c r="CJ137" s="246"/>
      <c r="CK137" s="246"/>
      <c r="CL137" s="580"/>
      <c r="CM137" s="580"/>
      <c r="CN137" s="580"/>
      <c r="CO137" s="580"/>
      <c r="CP137" s="580"/>
      <c r="CQ137" s="580"/>
      <c r="CR137" s="580"/>
      <c r="CS137" s="580"/>
      <c r="CT137" s="580"/>
      <c r="CU137" s="580"/>
      <c r="CV137" s="580"/>
      <c r="CW137" s="941"/>
      <c r="CX137" s="246"/>
      <c r="CY137" s="580"/>
      <c r="CZ137" s="580"/>
      <c r="DA137" s="580"/>
      <c r="DB137" s="580"/>
      <c r="DC137" s="580"/>
      <c r="DD137" s="580"/>
      <c r="DE137" s="580"/>
      <c r="DF137" s="580"/>
      <c r="DG137" s="580"/>
      <c r="DH137" s="580"/>
      <c r="DI137" s="580"/>
      <c r="DJ137" s="580"/>
      <c r="DK137" s="580"/>
      <c r="DL137" s="580"/>
      <c r="DM137" s="580"/>
      <c r="DN137" s="580"/>
      <c r="DO137" s="580"/>
      <c r="DP137" s="580"/>
      <c r="DQ137" s="580"/>
      <c r="DR137" s="580"/>
      <c r="DS137" s="580"/>
      <c r="DT137" s="580"/>
      <c r="DU137" s="580"/>
      <c r="DV137" s="580"/>
      <c r="DW137" s="580"/>
      <c r="DX137" s="580"/>
      <c r="DY137" s="580"/>
      <c r="DZ137" s="580"/>
      <c r="EA137" s="580"/>
      <c r="EB137" s="580"/>
      <c r="EC137" s="580"/>
      <c r="ED137" s="580"/>
      <c r="EE137" s="580"/>
      <c r="EF137" s="580"/>
      <c r="EG137" s="580"/>
      <c r="EH137" s="580"/>
      <c r="EI137" s="580"/>
      <c r="EJ137" s="580"/>
      <c r="EK137" s="580"/>
      <c r="EL137" s="580"/>
      <c r="EM137" s="580"/>
      <c r="EN137" s="580"/>
      <c r="EO137" s="580"/>
      <c r="EP137" s="580"/>
      <c r="EQ137" s="580"/>
      <c r="ER137" s="580"/>
      <c r="ES137" s="580"/>
      <c r="ET137" s="580"/>
      <c r="EU137" s="580"/>
      <c r="EV137" s="580"/>
      <c r="EW137" s="580"/>
      <c r="EX137" s="580"/>
      <c r="EY137" s="580"/>
      <c r="EZ137" s="580"/>
      <c r="FA137" s="580"/>
      <c r="FB137" s="580"/>
      <c r="FC137" s="580"/>
      <c r="FD137" s="580"/>
      <c r="FE137" s="580"/>
      <c r="FF137" s="580"/>
      <c r="FG137" s="580"/>
      <c r="FH137" s="580"/>
      <c r="FI137" s="580"/>
      <c r="FJ137" s="580"/>
      <c r="FK137" s="580"/>
      <c r="FL137" s="580"/>
      <c r="FM137" s="580"/>
      <c r="FN137" s="580"/>
      <c r="FO137" s="580"/>
      <c r="FP137" s="580"/>
      <c r="FQ137" s="580"/>
      <c r="FR137" s="580"/>
      <c r="FS137" s="580"/>
      <c r="FT137" s="580"/>
      <c r="FU137" s="580"/>
      <c r="FV137" s="580"/>
      <c r="FW137" s="580"/>
      <c r="FX137" s="580"/>
      <c r="FY137" s="580"/>
      <c r="FZ137" s="580"/>
      <c r="GA137" s="580"/>
      <c r="GB137" s="580"/>
      <c r="GC137" s="580"/>
      <c r="GD137" s="580"/>
      <c r="GE137" s="580"/>
      <c r="GF137" s="580"/>
      <c r="GG137" s="580"/>
      <c r="GH137" s="580"/>
      <c r="GI137" s="580"/>
      <c r="GJ137" s="580"/>
      <c r="GK137" s="580"/>
      <c r="GL137" s="580"/>
      <c r="GM137" s="580"/>
      <c r="GN137" s="580"/>
      <c r="GO137" s="580"/>
      <c r="GP137" s="580"/>
      <c r="GQ137" s="580"/>
      <c r="GR137" s="580"/>
      <c r="GS137" s="580"/>
      <c r="GT137" s="580"/>
      <c r="GU137" s="580"/>
      <c r="GV137" s="580"/>
      <c r="GW137" s="580"/>
      <c r="GX137" s="580"/>
      <c r="GY137" s="580"/>
      <c r="GZ137" s="580"/>
      <c r="HA137" s="580"/>
      <c r="HB137" s="580"/>
      <c r="HC137" s="580"/>
      <c r="HD137" s="580"/>
      <c r="HE137" s="580"/>
      <c r="HF137" s="580"/>
      <c r="HG137" s="580"/>
      <c r="HH137" s="580"/>
      <c r="HI137" s="580"/>
      <c r="HJ137" s="580"/>
      <c r="HK137" s="580"/>
      <c r="HL137" s="580"/>
      <c r="HM137" s="580"/>
      <c r="HN137" s="580"/>
      <c r="HO137" s="580"/>
      <c r="HP137" s="580"/>
      <c r="HQ137" s="580"/>
      <c r="HR137" s="580"/>
      <c r="HS137" s="580"/>
      <c r="HT137" s="580"/>
      <c r="HU137" s="580"/>
      <c r="HV137" s="580"/>
      <c r="HW137" s="580"/>
      <c r="HX137" s="580"/>
      <c r="HY137" s="580"/>
      <c r="HZ137" s="580"/>
      <c r="IA137" s="580"/>
      <c r="IB137" s="580"/>
      <c r="IC137" s="580"/>
      <c r="ID137" s="580"/>
      <c r="IE137" s="580"/>
      <c r="IF137" s="580"/>
      <c r="IG137" s="580"/>
      <c r="IH137" s="580"/>
      <c r="II137" s="580"/>
      <c r="IJ137" s="580"/>
      <c r="IK137" s="580"/>
      <c r="IL137" s="580"/>
    </row>
    <row r="138" spans="1:246" ht="26.1" customHeight="1">
      <c r="A138" s="1296"/>
      <c r="B138" s="1566"/>
      <c r="C138" s="1567"/>
      <c r="D138" s="1568"/>
      <c r="E138" s="382" t="s">
        <v>361</v>
      </c>
      <c r="F138" s="1244" t="s">
        <v>362</v>
      </c>
      <c r="G138" s="1244"/>
      <c r="H138" s="1244"/>
      <c r="I138" s="1244"/>
      <c r="J138" s="1244"/>
      <c r="K138" s="1244"/>
      <c r="L138" s="1244"/>
      <c r="M138" s="1244"/>
      <c r="N138" s="1244"/>
      <c r="O138" s="1244"/>
      <c r="P138" s="1244"/>
      <c r="Q138" s="1244"/>
      <c r="R138" s="1244"/>
      <c r="S138" s="1244"/>
      <c r="T138" s="1244"/>
      <c r="U138" s="1244"/>
      <c r="V138" s="1244"/>
      <c r="W138" s="1244"/>
      <c r="X138" s="1244"/>
      <c r="Y138" s="1244"/>
      <c r="Z138" s="1244"/>
      <c r="AA138" s="1244"/>
      <c r="AB138" s="1244"/>
      <c r="AC138" s="1244"/>
      <c r="AD138" s="1244"/>
      <c r="AE138" s="1244"/>
      <c r="AF138" s="1244"/>
      <c r="AG138" s="1245"/>
      <c r="AH138" s="940"/>
      <c r="AI138" s="916"/>
      <c r="AJ138" s="917"/>
      <c r="AK138" s="882" t="str">
        <f t="shared" si="0"/>
        <v>-</v>
      </c>
      <c r="AL138" s="371"/>
      <c r="AM138" s="759"/>
      <c r="AN138" s="759"/>
      <c r="AO138" s="759"/>
      <c r="AP138" s="759"/>
      <c r="AQ138" s="759"/>
      <c r="AR138" s="759"/>
      <c r="AS138" s="759"/>
      <c r="AT138" s="1285"/>
      <c r="AU138" s="1261"/>
      <c r="AV138" s="222" t="s">
        <v>135</v>
      </c>
      <c r="AW138" s="1249"/>
      <c r="AX138" s="759"/>
      <c r="AY138" s="768"/>
      <c r="AZ138" s="759"/>
      <c r="BA138" s="759"/>
      <c r="BB138" s="759"/>
      <c r="BE138" s="137"/>
      <c r="BF138" s="141"/>
      <c r="BG138" s="137"/>
      <c r="BH138" s="601"/>
      <c r="BI138" s="601"/>
      <c r="BJ138" s="601"/>
      <c r="BK138" s="602"/>
      <c r="BL138" s="42"/>
      <c r="BM138" s="246"/>
      <c r="BN138" s="603"/>
      <c r="BO138" s="604"/>
      <c r="BP138" s="246"/>
      <c r="BQ138" s="23"/>
      <c r="BR138" s="23"/>
      <c r="BS138" s="580"/>
      <c r="BT138" s="580"/>
      <c r="BU138" s="580"/>
      <c r="BV138" s="580"/>
      <c r="BW138" s="580"/>
      <c r="BX138" s="580"/>
      <c r="BY138" s="580"/>
      <c r="BZ138" s="580"/>
      <c r="CA138" s="580"/>
      <c r="CB138" s="580"/>
      <c r="CC138" s="23"/>
      <c r="CD138" s="23"/>
      <c r="CE138" s="246"/>
      <c r="CF138" s="246"/>
      <c r="CG138" s="246"/>
      <c r="CH138" s="246"/>
      <c r="CI138" s="246"/>
      <c r="CJ138" s="246"/>
      <c r="CK138" s="246"/>
      <c r="CL138" s="580"/>
      <c r="CM138" s="580"/>
      <c r="CN138" s="580"/>
      <c r="CO138" s="580"/>
      <c r="CP138" s="580"/>
      <c r="CQ138" s="580"/>
      <c r="CR138" s="580"/>
      <c r="CS138" s="580"/>
      <c r="CT138" s="580"/>
      <c r="CU138" s="580"/>
      <c r="CV138" s="580"/>
      <c r="CW138" s="941"/>
      <c r="CX138" s="246"/>
      <c r="CY138" s="580"/>
      <c r="CZ138" s="580"/>
      <c r="DA138" s="580"/>
      <c r="DB138" s="580"/>
      <c r="DC138" s="580"/>
      <c r="DD138" s="580"/>
      <c r="DE138" s="580"/>
      <c r="DF138" s="580"/>
      <c r="DG138" s="580"/>
      <c r="DH138" s="580"/>
      <c r="DI138" s="580"/>
      <c r="DJ138" s="580"/>
      <c r="DK138" s="580"/>
      <c r="DL138" s="580"/>
      <c r="DM138" s="580"/>
      <c r="DN138" s="580"/>
      <c r="DO138" s="580"/>
      <c r="DP138" s="580"/>
      <c r="DQ138" s="580"/>
      <c r="DR138" s="580"/>
      <c r="DS138" s="580"/>
      <c r="DT138" s="580"/>
      <c r="DU138" s="580"/>
      <c r="DV138" s="580"/>
      <c r="DW138" s="580"/>
      <c r="DX138" s="580"/>
      <c r="DY138" s="580"/>
      <c r="DZ138" s="580"/>
      <c r="EA138" s="580"/>
      <c r="EB138" s="580"/>
      <c r="EC138" s="580"/>
      <c r="ED138" s="580"/>
      <c r="EE138" s="580"/>
      <c r="EF138" s="580"/>
      <c r="EG138" s="580"/>
      <c r="EH138" s="580"/>
      <c r="EI138" s="580"/>
      <c r="EJ138" s="580"/>
      <c r="EK138" s="580"/>
      <c r="EL138" s="580"/>
      <c r="EM138" s="580"/>
      <c r="EN138" s="580"/>
      <c r="EO138" s="580"/>
      <c r="EP138" s="580"/>
      <c r="EQ138" s="580"/>
      <c r="ER138" s="580"/>
      <c r="ES138" s="580"/>
      <c r="ET138" s="580"/>
      <c r="EU138" s="580"/>
      <c r="EV138" s="580"/>
      <c r="EW138" s="580"/>
      <c r="EX138" s="580"/>
      <c r="EY138" s="580"/>
      <c r="EZ138" s="580"/>
      <c r="FA138" s="580"/>
      <c r="FB138" s="580"/>
      <c r="FC138" s="580"/>
      <c r="FD138" s="580"/>
      <c r="FE138" s="580"/>
      <c r="FF138" s="580"/>
      <c r="FG138" s="580"/>
      <c r="FH138" s="580"/>
      <c r="FI138" s="580"/>
      <c r="FJ138" s="580"/>
      <c r="FK138" s="580"/>
      <c r="FL138" s="580"/>
      <c r="FM138" s="580"/>
      <c r="FN138" s="580"/>
      <c r="FO138" s="580"/>
      <c r="FP138" s="580"/>
      <c r="FQ138" s="580"/>
      <c r="FR138" s="580"/>
      <c r="FS138" s="580"/>
      <c r="FT138" s="580"/>
      <c r="FU138" s="580"/>
      <c r="FV138" s="580"/>
      <c r="FW138" s="580"/>
      <c r="FX138" s="580"/>
      <c r="FY138" s="580"/>
      <c r="FZ138" s="580"/>
      <c r="GA138" s="580"/>
      <c r="GB138" s="580"/>
      <c r="GC138" s="580"/>
      <c r="GD138" s="580"/>
      <c r="GE138" s="580"/>
      <c r="GF138" s="580"/>
      <c r="GG138" s="580"/>
      <c r="GH138" s="580"/>
      <c r="GI138" s="580"/>
      <c r="GJ138" s="580"/>
      <c r="GK138" s="580"/>
      <c r="GL138" s="580"/>
      <c r="GM138" s="580"/>
      <c r="GN138" s="580"/>
      <c r="GO138" s="580"/>
      <c r="GP138" s="580"/>
      <c r="GQ138" s="580"/>
      <c r="GR138" s="580"/>
      <c r="GS138" s="580"/>
      <c r="GT138" s="580"/>
      <c r="GU138" s="580"/>
      <c r="GV138" s="580"/>
      <c r="GW138" s="580"/>
      <c r="GX138" s="580"/>
      <c r="GY138" s="580"/>
      <c r="GZ138" s="580"/>
      <c r="HA138" s="580"/>
      <c r="HB138" s="580"/>
      <c r="HC138" s="580"/>
      <c r="HD138" s="580"/>
      <c r="HE138" s="580"/>
      <c r="HF138" s="580"/>
      <c r="HG138" s="580"/>
      <c r="HH138" s="580"/>
      <c r="HI138" s="580"/>
      <c r="HJ138" s="580"/>
      <c r="HK138" s="580"/>
      <c r="HL138" s="580"/>
      <c r="HM138" s="580"/>
      <c r="HN138" s="580"/>
      <c r="HO138" s="580"/>
      <c r="HP138" s="580"/>
      <c r="HQ138" s="580"/>
      <c r="HR138" s="580"/>
      <c r="HS138" s="580"/>
      <c r="HT138" s="580"/>
      <c r="HU138" s="580"/>
      <c r="HV138" s="580"/>
      <c r="HW138" s="580"/>
      <c r="HX138" s="580"/>
      <c r="HY138" s="580"/>
      <c r="HZ138" s="580"/>
      <c r="IA138" s="580"/>
      <c r="IB138" s="580"/>
      <c r="IC138" s="580"/>
      <c r="ID138" s="580"/>
      <c r="IE138" s="580"/>
      <c r="IF138" s="580"/>
      <c r="IG138" s="580"/>
      <c r="IH138" s="580"/>
      <c r="II138" s="580"/>
      <c r="IJ138" s="580"/>
      <c r="IK138" s="580"/>
      <c r="IL138" s="580"/>
    </row>
    <row r="139" spans="1:246" ht="26.1" customHeight="1" thickBot="1">
      <c r="A139" s="1296"/>
      <c r="B139" s="1569"/>
      <c r="C139" s="1570"/>
      <c r="D139" s="1571"/>
      <c r="E139" s="383" t="s">
        <v>363</v>
      </c>
      <c r="F139" s="1242" t="s">
        <v>364</v>
      </c>
      <c r="G139" s="1242"/>
      <c r="H139" s="1242"/>
      <c r="I139" s="1242"/>
      <c r="J139" s="1242"/>
      <c r="K139" s="1242"/>
      <c r="L139" s="1242"/>
      <c r="M139" s="1242"/>
      <c r="N139" s="1242"/>
      <c r="O139" s="1242"/>
      <c r="P139" s="1242"/>
      <c r="Q139" s="1242"/>
      <c r="R139" s="1242"/>
      <c r="S139" s="1242"/>
      <c r="T139" s="1242"/>
      <c r="U139" s="1242"/>
      <c r="V139" s="1242"/>
      <c r="W139" s="1242"/>
      <c r="X139" s="1242"/>
      <c r="Y139" s="1242"/>
      <c r="Z139" s="1242"/>
      <c r="AA139" s="1242"/>
      <c r="AB139" s="1242"/>
      <c r="AC139" s="1242"/>
      <c r="AD139" s="1242"/>
      <c r="AE139" s="1242"/>
      <c r="AF139" s="1242"/>
      <c r="AG139" s="1243"/>
      <c r="AH139" s="887"/>
      <c r="AI139" s="929"/>
      <c r="AJ139" s="888"/>
      <c r="AK139" s="883" t="str">
        <f t="shared" si="0"/>
        <v>-</v>
      </c>
      <c r="AL139" s="372"/>
      <c r="AM139" s="759"/>
      <c r="AN139" s="759"/>
      <c r="AO139" s="759"/>
      <c r="AP139" s="759"/>
      <c r="AQ139" s="759"/>
      <c r="AR139" s="759"/>
      <c r="AS139" s="759"/>
      <c r="AT139" s="1285"/>
      <c r="AU139" s="1262"/>
      <c r="AV139" s="223" t="s">
        <v>136</v>
      </c>
      <c r="AW139" s="1248"/>
      <c r="AX139" s="759"/>
      <c r="AY139" s="768"/>
      <c r="AZ139" s="759"/>
      <c r="BA139" s="759"/>
      <c r="BB139" s="759"/>
      <c r="BE139" s="137"/>
      <c r="BF139" s="141"/>
      <c r="BG139" s="137"/>
      <c r="BH139" s="601"/>
      <c r="BI139" s="601"/>
      <c r="BJ139" s="601"/>
      <c r="BK139" s="602"/>
      <c r="BL139" s="42"/>
      <c r="BM139" s="246"/>
      <c r="BN139" s="603"/>
      <c r="BO139" s="604"/>
      <c r="BP139" s="246"/>
      <c r="BQ139" s="246"/>
      <c r="BR139" s="246"/>
      <c r="BS139" s="580"/>
      <c r="BT139" s="580"/>
      <c r="BU139" s="580"/>
      <c r="BV139" s="580"/>
      <c r="BW139" s="580"/>
      <c r="BX139" s="580"/>
      <c r="BY139" s="580"/>
      <c r="BZ139" s="580"/>
      <c r="CA139" s="580"/>
      <c r="CB139" s="580"/>
      <c r="CC139" s="246"/>
      <c r="CD139" s="246"/>
      <c r="CE139" s="246"/>
      <c r="CF139" s="605"/>
      <c r="CG139" s="246"/>
      <c r="CH139" s="246"/>
      <c r="CI139" s="246"/>
      <c r="CJ139" s="246"/>
      <c r="CK139" s="246"/>
      <c r="CL139" s="580"/>
      <c r="CM139" s="580"/>
      <c r="CN139" s="580"/>
      <c r="CO139" s="580"/>
      <c r="CP139" s="580"/>
      <c r="CQ139" s="580"/>
      <c r="CR139" s="580"/>
      <c r="CS139" s="580"/>
      <c r="CT139" s="580"/>
      <c r="CU139" s="580"/>
      <c r="CV139" s="580"/>
      <c r="CW139" s="246"/>
      <c r="CX139" s="246"/>
      <c r="CY139" s="580"/>
      <c r="CZ139" s="580"/>
      <c r="DA139" s="580"/>
      <c r="DB139" s="580"/>
      <c r="DC139" s="580"/>
      <c r="DD139" s="580"/>
      <c r="DE139" s="580"/>
      <c r="DF139" s="580"/>
      <c r="DG139" s="580"/>
      <c r="DH139" s="580"/>
      <c r="DI139" s="580"/>
      <c r="DJ139" s="580"/>
      <c r="DK139" s="580"/>
      <c r="DL139" s="580"/>
      <c r="DM139" s="580"/>
      <c r="DN139" s="580"/>
      <c r="DO139" s="580"/>
      <c r="DP139" s="580"/>
      <c r="DQ139" s="580"/>
      <c r="DR139" s="580"/>
      <c r="DS139" s="580"/>
      <c r="DT139" s="580"/>
      <c r="DU139" s="580"/>
      <c r="DV139" s="580"/>
      <c r="DW139" s="580"/>
      <c r="DX139" s="580"/>
      <c r="DY139" s="580"/>
      <c r="DZ139" s="580"/>
      <c r="EA139" s="580"/>
      <c r="EB139" s="580"/>
      <c r="EC139" s="580"/>
      <c r="ED139" s="580"/>
      <c r="EE139" s="580"/>
      <c r="EF139" s="580"/>
      <c r="EG139" s="580"/>
      <c r="EH139" s="580"/>
      <c r="EI139" s="580"/>
      <c r="EJ139" s="580"/>
      <c r="EK139" s="580"/>
      <c r="EL139" s="580"/>
      <c r="EM139" s="580"/>
      <c r="EN139" s="580"/>
      <c r="EO139" s="580"/>
      <c r="EP139" s="580"/>
      <c r="EQ139" s="580"/>
      <c r="ER139" s="580"/>
      <c r="ES139" s="580"/>
      <c r="ET139" s="580"/>
      <c r="EU139" s="580"/>
      <c r="EV139" s="580"/>
      <c r="EW139" s="580"/>
      <c r="EX139" s="580"/>
      <c r="EY139" s="580"/>
      <c r="EZ139" s="580"/>
      <c r="FA139" s="580"/>
      <c r="FB139" s="580"/>
      <c r="FC139" s="580"/>
      <c r="FD139" s="580"/>
      <c r="FE139" s="580"/>
      <c r="FF139" s="580"/>
      <c r="FG139" s="580"/>
      <c r="FH139" s="580"/>
      <c r="FI139" s="580"/>
      <c r="FJ139" s="580"/>
      <c r="FK139" s="580"/>
      <c r="FL139" s="580"/>
      <c r="FM139" s="580"/>
      <c r="FN139" s="580"/>
      <c r="FO139" s="580"/>
      <c r="FP139" s="580"/>
      <c r="FQ139" s="580"/>
      <c r="FR139" s="580"/>
      <c r="FS139" s="580"/>
      <c r="FT139" s="580"/>
      <c r="FU139" s="580"/>
      <c r="FV139" s="580"/>
      <c r="FW139" s="580"/>
      <c r="FX139" s="580"/>
      <c r="FY139" s="580"/>
      <c r="FZ139" s="580"/>
      <c r="GA139" s="580"/>
      <c r="GB139" s="580"/>
      <c r="GC139" s="580"/>
      <c r="GD139" s="580"/>
      <c r="GE139" s="580"/>
      <c r="GF139" s="580"/>
      <c r="GG139" s="580"/>
      <c r="GH139" s="580"/>
      <c r="GI139" s="580"/>
      <c r="GJ139" s="580"/>
      <c r="GK139" s="580"/>
      <c r="GL139" s="580"/>
      <c r="GM139" s="580"/>
      <c r="GN139" s="580"/>
      <c r="GO139" s="580"/>
      <c r="GP139" s="580"/>
      <c r="GQ139" s="580"/>
      <c r="GR139" s="580"/>
      <c r="GS139" s="580"/>
      <c r="GT139" s="580"/>
      <c r="GU139" s="580"/>
      <c r="GV139" s="580"/>
      <c r="GW139" s="580"/>
      <c r="GX139" s="580"/>
      <c r="GY139" s="580"/>
      <c r="GZ139" s="580"/>
      <c r="HA139" s="580"/>
      <c r="HB139" s="580"/>
      <c r="HC139" s="580"/>
      <c r="HD139" s="580"/>
      <c r="HE139" s="580"/>
      <c r="HF139" s="580"/>
      <c r="HG139" s="580"/>
      <c r="HH139" s="580"/>
      <c r="HI139" s="580"/>
      <c r="HJ139" s="580"/>
      <c r="HK139" s="580"/>
      <c r="HL139" s="580"/>
      <c r="HM139" s="580"/>
      <c r="HN139" s="580"/>
      <c r="HO139" s="580"/>
      <c r="HP139" s="580"/>
      <c r="HQ139" s="580"/>
      <c r="HR139" s="580"/>
      <c r="HS139" s="580"/>
      <c r="HT139" s="580"/>
      <c r="HU139" s="580"/>
      <c r="HV139" s="580"/>
      <c r="HW139" s="580"/>
      <c r="HX139" s="580"/>
      <c r="HY139" s="580"/>
      <c r="HZ139" s="580"/>
      <c r="IA139" s="580"/>
      <c r="IB139" s="580"/>
      <c r="IC139" s="580"/>
      <c r="ID139" s="580"/>
      <c r="IE139" s="580"/>
      <c r="IF139" s="580"/>
      <c r="IG139" s="580"/>
      <c r="IH139" s="580"/>
      <c r="II139" s="580"/>
      <c r="IJ139" s="580"/>
      <c r="IK139" s="580"/>
      <c r="IL139" s="580"/>
    </row>
    <row r="140" spans="1:246" ht="26.1" customHeight="1">
      <c r="A140" s="1296"/>
      <c r="B140" s="1563" t="s">
        <v>46</v>
      </c>
      <c r="C140" s="1564"/>
      <c r="D140" s="1564"/>
      <c r="E140" s="381" t="s">
        <v>365</v>
      </c>
      <c r="F140" s="1250" t="s">
        <v>366</v>
      </c>
      <c r="G140" s="1250"/>
      <c r="H140" s="1250"/>
      <c r="I140" s="1250"/>
      <c r="J140" s="1250"/>
      <c r="K140" s="1250"/>
      <c r="L140" s="1250"/>
      <c r="M140" s="1250"/>
      <c r="N140" s="1250"/>
      <c r="O140" s="1250"/>
      <c r="P140" s="1250"/>
      <c r="Q140" s="1250"/>
      <c r="R140" s="1250"/>
      <c r="S140" s="1250"/>
      <c r="T140" s="1250"/>
      <c r="U140" s="1250"/>
      <c r="V140" s="1250"/>
      <c r="W140" s="1250"/>
      <c r="X140" s="1250"/>
      <c r="Y140" s="1250"/>
      <c r="Z140" s="1250"/>
      <c r="AA140" s="1250"/>
      <c r="AB140" s="1250"/>
      <c r="AC140" s="1250"/>
      <c r="AD140" s="1250"/>
      <c r="AE140" s="1250"/>
      <c r="AF140" s="1250"/>
      <c r="AG140" s="1251"/>
      <c r="AH140" s="907"/>
      <c r="AI140" s="908"/>
      <c r="AJ140" s="944"/>
      <c r="AK140" s="881" t="str">
        <f t="shared" si="0"/>
        <v>-</v>
      </c>
      <c r="AL140" s="370"/>
      <c r="AM140" s="759"/>
      <c r="AN140" s="759"/>
      <c r="AO140" s="759"/>
      <c r="AP140" s="759"/>
      <c r="AQ140" s="759"/>
      <c r="AR140" s="759"/>
      <c r="AS140" s="759"/>
      <c r="AT140" s="1285"/>
      <c r="AU140" s="1280" t="s">
        <v>46</v>
      </c>
      <c r="AV140" s="220" t="s">
        <v>137</v>
      </c>
      <c r="AW140" s="1246">
        <f>COUNTIF(AK140:AK141,"X")</f>
        <v>0</v>
      </c>
      <c r="AX140" s="759"/>
      <c r="AY140" s="768"/>
      <c r="AZ140" s="759"/>
      <c r="BA140" s="759"/>
      <c r="BB140" s="759"/>
      <c r="BE140" s="137"/>
      <c r="BF140" s="141"/>
      <c r="BG140" s="137"/>
      <c r="BH140" s="601"/>
      <c r="BI140" s="601"/>
      <c r="BJ140" s="601"/>
      <c r="BK140" s="602"/>
      <c r="BL140" s="42"/>
      <c r="BM140" s="246"/>
      <c r="BN140" s="603"/>
      <c r="BO140" s="604"/>
      <c r="BP140" s="246"/>
      <c r="BQ140" s="246"/>
      <c r="BR140" s="246"/>
      <c r="BS140" s="580"/>
      <c r="BT140" s="580"/>
      <c r="BU140" s="580"/>
      <c r="BV140" s="580"/>
      <c r="BW140" s="580"/>
      <c r="BX140" s="580"/>
      <c r="BY140" s="580"/>
      <c r="BZ140" s="580"/>
      <c r="CA140" s="580"/>
      <c r="CB140" s="580"/>
      <c r="CC140" s="246"/>
      <c r="CD140" s="246"/>
      <c r="CE140" s="246"/>
      <c r="CF140" s="25"/>
      <c r="CG140" s="246"/>
      <c r="CH140" s="246"/>
      <c r="CI140" s="246"/>
      <c r="CJ140" s="246"/>
      <c r="CK140" s="246"/>
      <c r="CL140" s="580"/>
      <c r="CM140" s="580"/>
      <c r="CN140" s="580"/>
      <c r="CO140" s="580"/>
      <c r="CP140" s="580"/>
      <c r="CQ140" s="580"/>
      <c r="CR140" s="580"/>
      <c r="CS140" s="580"/>
      <c r="CT140" s="580"/>
      <c r="CU140" s="580"/>
      <c r="CV140" s="580"/>
      <c r="CW140" s="246"/>
      <c r="CX140" s="246"/>
      <c r="CY140" s="580"/>
      <c r="CZ140" s="580"/>
      <c r="DA140" s="580"/>
      <c r="DB140" s="580"/>
      <c r="DC140" s="580"/>
      <c r="DD140" s="580"/>
      <c r="DE140" s="580"/>
      <c r="DF140" s="580"/>
      <c r="DG140" s="580"/>
      <c r="DH140" s="580"/>
      <c r="DI140" s="580"/>
      <c r="DJ140" s="580"/>
      <c r="DK140" s="580"/>
      <c r="DL140" s="580"/>
      <c r="DM140" s="580"/>
      <c r="DN140" s="580"/>
      <c r="DO140" s="580"/>
      <c r="DP140" s="580"/>
      <c r="DQ140" s="580"/>
      <c r="DR140" s="580"/>
      <c r="DS140" s="580"/>
      <c r="DT140" s="580"/>
      <c r="DU140" s="580"/>
      <c r="DV140" s="580"/>
      <c r="DW140" s="580"/>
      <c r="DX140" s="580"/>
      <c r="DY140" s="580"/>
      <c r="DZ140" s="580"/>
      <c r="EA140" s="580"/>
      <c r="EB140" s="580"/>
      <c r="EC140" s="580"/>
      <c r="ED140" s="580"/>
      <c r="EE140" s="580"/>
      <c r="EF140" s="580"/>
      <c r="EG140" s="580"/>
      <c r="EH140" s="580"/>
      <c r="EI140" s="580"/>
      <c r="EJ140" s="580"/>
      <c r="EK140" s="580"/>
      <c r="EL140" s="580"/>
      <c r="EM140" s="580"/>
      <c r="EN140" s="580"/>
      <c r="EO140" s="580"/>
      <c r="EP140" s="580"/>
      <c r="EQ140" s="580"/>
      <c r="ER140" s="580"/>
      <c r="ES140" s="580"/>
      <c r="ET140" s="580"/>
      <c r="EU140" s="580"/>
      <c r="EV140" s="580"/>
      <c r="EW140" s="580"/>
      <c r="EX140" s="580"/>
      <c r="EY140" s="580"/>
      <c r="EZ140" s="580"/>
      <c r="FA140" s="580"/>
      <c r="FB140" s="580"/>
      <c r="FC140" s="580"/>
      <c r="FD140" s="580"/>
      <c r="FE140" s="580"/>
      <c r="FF140" s="580"/>
      <c r="FG140" s="580"/>
      <c r="FH140" s="580"/>
      <c r="FI140" s="580"/>
      <c r="FJ140" s="580"/>
      <c r="FK140" s="580"/>
      <c r="FL140" s="580"/>
      <c r="FM140" s="580"/>
      <c r="FN140" s="580"/>
      <c r="FO140" s="580"/>
      <c r="FP140" s="580"/>
      <c r="FQ140" s="580"/>
      <c r="FR140" s="580"/>
      <c r="FS140" s="580"/>
      <c r="FT140" s="580"/>
      <c r="FU140" s="580"/>
      <c r="FV140" s="580"/>
      <c r="FW140" s="580"/>
      <c r="FX140" s="580"/>
      <c r="FY140" s="580"/>
      <c r="FZ140" s="580"/>
      <c r="GA140" s="580"/>
      <c r="GB140" s="580"/>
      <c r="GC140" s="580"/>
      <c r="GD140" s="580"/>
      <c r="GE140" s="580"/>
      <c r="GF140" s="580"/>
      <c r="GG140" s="580"/>
      <c r="GH140" s="580"/>
      <c r="GI140" s="580"/>
      <c r="GJ140" s="580"/>
      <c r="GK140" s="580"/>
      <c r="GL140" s="580"/>
      <c r="GM140" s="580"/>
      <c r="GN140" s="580"/>
      <c r="GO140" s="580"/>
      <c r="GP140" s="580"/>
      <c r="GQ140" s="580"/>
      <c r="GR140" s="580"/>
      <c r="GS140" s="580"/>
      <c r="GT140" s="580"/>
      <c r="GU140" s="580"/>
      <c r="GV140" s="580"/>
      <c r="GW140" s="580"/>
      <c r="GX140" s="580"/>
      <c r="GY140" s="580"/>
      <c r="GZ140" s="580"/>
      <c r="HA140" s="580"/>
      <c r="HB140" s="580"/>
      <c r="HC140" s="580"/>
      <c r="HD140" s="580"/>
      <c r="HE140" s="580"/>
      <c r="HF140" s="580"/>
      <c r="HG140" s="580"/>
      <c r="HH140" s="580"/>
      <c r="HI140" s="580"/>
      <c r="HJ140" s="580"/>
      <c r="HK140" s="580"/>
      <c r="HL140" s="580"/>
      <c r="HM140" s="580"/>
      <c r="HN140" s="580"/>
      <c r="HO140" s="580"/>
      <c r="HP140" s="580"/>
      <c r="HQ140" s="580"/>
      <c r="HR140" s="580"/>
      <c r="HS140" s="580"/>
      <c r="HT140" s="580"/>
      <c r="HU140" s="580"/>
      <c r="HV140" s="580"/>
      <c r="HW140" s="580"/>
      <c r="HX140" s="580"/>
      <c r="HY140" s="580"/>
      <c r="HZ140" s="580"/>
      <c r="IA140" s="580"/>
      <c r="IB140" s="580"/>
      <c r="IC140" s="580"/>
      <c r="ID140" s="580"/>
      <c r="IE140" s="580"/>
      <c r="IF140" s="580"/>
      <c r="IG140" s="580"/>
      <c r="IH140" s="580"/>
      <c r="II140" s="580"/>
      <c r="IJ140" s="580"/>
      <c r="IK140" s="580"/>
      <c r="IL140" s="580"/>
    </row>
    <row r="141" spans="1:246" ht="26.1" customHeight="1" thickBot="1">
      <c r="A141" s="1297"/>
      <c r="B141" s="1569"/>
      <c r="C141" s="1570"/>
      <c r="D141" s="1570"/>
      <c r="E141" s="382" t="s">
        <v>367</v>
      </c>
      <c r="F141" s="1304" t="s">
        <v>368</v>
      </c>
      <c r="G141" s="1304"/>
      <c r="H141" s="1304"/>
      <c r="I141" s="1304"/>
      <c r="J141" s="1304"/>
      <c r="K141" s="1304"/>
      <c r="L141" s="1304"/>
      <c r="M141" s="1304"/>
      <c r="N141" s="1304"/>
      <c r="O141" s="1304"/>
      <c r="P141" s="1304"/>
      <c r="Q141" s="1304"/>
      <c r="R141" s="1304"/>
      <c r="S141" s="1304"/>
      <c r="T141" s="1304"/>
      <c r="U141" s="1304"/>
      <c r="V141" s="1304"/>
      <c r="W141" s="1304"/>
      <c r="X141" s="1304"/>
      <c r="Y141" s="1304"/>
      <c r="Z141" s="1304"/>
      <c r="AA141" s="1304"/>
      <c r="AB141" s="1304"/>
      <c r="AC141" s="1304"/>
      <c r="AD141" s="1304"/>
      <c r="AE141" s="1304"/>
      <c r="AF141" s="1304"/>
      <c r="AG141" s="1305"/>
      <c r="AH141" s="942"/>
      <c r="AI141" s="903"/>
      <c r="AJ141" s="904"/>
      <c r="AK141" s="883" t="str">
        <f t="shared" si="0"/>
        <v>-</v>
      </c>
      <c r="AL141" s="372"/>
      <c r="AM141" s="759"/>
      <c r="AN141" s="759"/>
      <c r="AO141" s="759"/>
      <c r="AP141" s="759"/>
      <c r="AQ141" s="759"/>
      <c r="AR141" s="759"/>
      <c r="AS141" s="759"/>
      <c r="AT141" s="1286"/>
      <c r="AU141" s="1262"/>
      <c r="AV141" s="224" t="s">
        <v>138</v>
      </c>
      <c r="AW141" s="1248"/>
      <c r="AX141" s="759"/>
      <c r="AY141" s="768"/>
      <c r="AZ141" s="759"/>
      <c r="BA141" s="759"/>
      <c r="BB141" s="759"/>
      <c r="BE141" s="137"/>
      <c r="BF141" s="141"/>
      <c r="BG141" s="137"/>
      <c r="BH141" s="601"/>
      <c r="BI141" s="601"/>
      <c r="BJ141" s="601"/>
      <c r="BK141" s="602"/>
      <c r="BL141" s="42"/>
      <c r="BM141" s="246"/>
      <c r="BN141" s="603"/>
      <c r="BO141" s="604"/>
      <c r="BP141" s="246"/>
      <c r="BQ141" s="246"/>
      <c r="BR141" s="246"/>
      <c r="BS141" s="580"/>
      <c r="BT141" s="580"/>
      <c r="BU141" s="580"/>
      <c r="BV141" s="580"/>
      <c r="BW141" s="580"/>
      <c r="BX141" s="580"/>
      <c r="BY141" s="580"/>
      <c r="BZ141" s="580"/>
      <c r="CA141" s="580"/>
      <c r="CB141" s="580"/>
      <c r="CC141" s="246"/>
      <c r="CD141" s="246"/>
      <c r="CE141" s="246"/>
      <c r="CF141" s="605"/>
      <c r="CG141" s="246"/>
      <c r="CH141" s="246"/>
      <c r="CI141" s="246"/>
      <c r="CJ141" s="246"/>
      <c r="CK141" s="246"/>
      <c r="CL141" s="580"/>
      <c r="CM141" s="580"/>
      <c r="CN141" s="580"/>
      <c r="CO141" s="580"/>
      <c r="CP141" s="580"/>
      <c r="CQ141" s="580"/>
      <c r="CR141" s="580"/>
      <c r="CS141" s="580"/>
      <c r="CT141" s="580"/>
      <c r="CU141" s="580"/>
      <c r="CV141" s="580"/>
      <c r="CW141" s="246"/>
      <c r="CX141" s="246"/>
      <c r="CY141" s="580"/>
      <c r="CZ141" s="580"/>
      <c r="DA141" s="580"/>
      <c r="DB141" s="580"/>
      <c r="DC141" s="580"/>
      <c r="DD141" s="580"/>
      <c r="DE141" s="580"/>
      <c r="DF141" s="580"/>
      <c r="DG141" s="580"/>
      <c r="DH141" s="580"/>
      <c r="DI141" s="580"/>
      <c r="DJ141" s="580"/>
      <c r="DK141" s="580"/>
      <c r="DL141" s="580"/>
      <c r="DM141" s="580"/>
      <c r="DN141" s="580"/>
      <c r="DO141" s="580"/>
      <c r="DP141" s="580"/>
      <c r="DQ141" s="580"/>
      <c r="DR141" s="580"/>
      <c r="DS141" s="580"/>
      <c r="DT141" s="580"/>
      <c r="DU141" s="580"/>
      <c r="DV141" s="580"/>
      <c r="DW141" s="580"/>
      <c r="DX141" s="580"/>
      <c r="DY141" s="580"/>
      <c r="DZ141" s="580"/>
      <c r="EA141" s="580"/>
      <c r="EB141" s="580"/>
      <c r="EC141" s="580"/>
      <c r="ED141" s="580"/>
      <c r="EE141" s="580"/>
      <c r="EF141" s="580"/>
      <c r="EG141" s="580"/>
      <c r="EH141" s="580"/>
      <c r="EI141" s="580"/>
      <c r="EJ141" s="580"/>
      <c r="EK141" s="580"/>
      <c r="EL141" s="580"/>
      <c r="EM141" s="580"/>
      <c r="EN141" s="580"/>
      <c r="EO141" s="580"/>
      <c r="EP141" s="580"/>
      <c r="EQ141" s="580"/>
      <c r="ER141" s="580"/>
      <c r="ES141" s="580"/>
      <c r="ET141" s="580"/>
      <c r="EU141" s="580"/>
      <c r="EV141" s="580"/>
      <c r="EW141" s="580"/>
      <c r="EX141" s="580"/>
      <c r="EY141" s="580"/>
      <c r="EZ141" s="580"/>
      <c r="FA141" s="580"/>
      <c r="FB141" s="580"/>
      <c r="FC141" s="580"/>
      <c r="FD141" s="580"/>
      <c r="FE141" s="580"/>
      <c r="FF141" s="580"/>
      <c r="FG141" s="580"/>
      <c r="FH141" s="580"/>
      <c r="FI141" s="580"/>
      <c r="FJ141" s="580"/>
      <c r="FK141" s="580"/>
      <c r="FL141" s="580"/>
      <c r="FM141" s="580"/>
      <c r="FN141" s="580"/>
      <c r="FO141" s="580"/>
      <c r="FP141" s="580"/>
      <c r="FQ141" s="580"/>
      <c r="FR141" s="580"/>
      <c r="FS141" s="580"/>
      <c r="FT141" s="580"/>
      <c r="FU141" s="580"/>
      <c r="FV141" s="580"/>
      <c r="FW141" s="580"/>
      <c r="FX141" s="580"/>
      <c r="FY141" s="580"/>
      <c r="FZ141" s="580"/>
      <c r="GA141" s="580"/>
      <c r="GB141" s="580"/>
      <c r="GC141" s="580"/>
      <c r="GD141" s="580"/>
      <c r="GE141" s="580"/>
      <c r="GF141" s="580"/>
      <c r="GG141" s="580"/>
      <c r="GH141" s="580"/>
      <c r="GI141" s="580"/>
      <c r="GJ141" s="580"/>
      <c r="GK141" s="580"/>
      <c r="GL141" s="580"/>
      <c r="GM141" s="580"/>
      <c r="GN141" s="580"/>
      <c r="GO141" s="580"/>
      <c r="GP141" s="580"/>
      <c r="GQ141" s="580"/>
      <c r="GR141" s="580"/>
      <c r="GS141" s="580"/>
      <c r="GT141" s="580"/>
      <c r="GU141" s="580"/>
      <c r="GV141" s="580"/>
      <c r="GW141" s="580"/>
      <c r="GX141" s="580"/>
      <c r="GY141" s="580"/>
      <c r="GZ141" s="580"/>
      <c r="HA141" s="580"/>
      <c r="HB141" s="580"/>
      <c r="HC141" s="580"/>
      <c r="HD141" s="580"/>
      <c r="HE141" s="580"/>
      <c r="HF141" s="580"/>
      <c r="HG141" s="580"/>
      <c r="HH141" s="580"/>
      <c r="HI141" s="580"/>
      <c r="HJ141" s="580"/>
      <c r="HK141" s="580"/>
      <c r="HL141" s="580"/>
      <c r="HM141" s="580"/>
      <c r="HN141" s="580"/>
      <c r="HO141" s="580"/>
      <c r="HP141" s="580"/>
      <c r="HQ141" s="580"/>
      <c r="HR141" s="580"/>
      <c r="HS141" s="580"/>
      <c r="HT141" s="580"/>
      <c r="HU141" s="580"/>
      <c r="HV141" s="580"/>
      <c r="HW141" s="580"/>
      <c r="HX141" s="580"/>
      <c r="HY141" s="580"/>
      <c r="HZ141" s="580"/>
      <c r="IA141" s="580"/>
      <c r="IB141" s="580"/>
      <c r="IC141" s="580"/>
      <c r="ID141" s="580"/>
      <c r="IE141" s="580"/>
      <c r="IF141" s="580"/>
      <c r="IG141" s="580"/>
      <c r="IH141" s="580"/>
      <c r="II141" s="580"/>
      <c r="IJ141" s="580"/>
      <c r="IK141" s="580"/>
      <c r="IL141" s="580"/>
    </row>
    <row r="142" spans="1:246" ht="26.1" customHeight="1">
      <c r="A142" s="1617" t="s">
        <v>369</v>
      </c>
      <c r="B142" s="1620" t="s">
        <v>47</v>
      </c>
      <c r="C142" s="1621"/>
      <c r="D142" s="1622"/>
      <c r="E142" s="384" t="s">
        <v>370</v>
      </c>
      <c r="F142" s="1252" t="s">
        <v>371</v>
      </c>
      <c r="G142" s="1252"/>
      <c r="H142" s="1252"/>
      <c r="I142" s="1252"/>
      <c r="J142" s="1252"/>
      <c r="K142" s="1252"/>
      <c r="L142" s="1252"/>
      <c r="M142" s="1252"/>
      <c r="N142" s="1252"/>
      <c r="O142" s="1252"/>
      <c r="P142" s="1252"/>
      <c r="Q142" s="1252"/>
      <c r="R142" s="1252"/>
      <c r="S142" s="1252"/>
      <c r="T142" s="1252"/>
      <c r="U142" s="1252"/>
      <c r="V142" s="1252"/>
      <c r="W142" s="1252"/>
      <c r="X142" s="1252"/>
      <c r="Y142" s="1252"/>
      <c r="Z142" s="1252"/>
      <c r="AA142" s="1252"/>
      <c r="AB142" s="1252"/>
      <c r="AC142" s="1252"/>
      <c r="AD142" s="1252"/>
      <c r="AE142" s="1252"/>
      <c r="AF142" s="1252"/>
      <c r="AG142" s="1253"/>
      <c r="AH142" s="217"/>
      <c r="AI142" s="913"/>
      <c r="AJ142" s="914"/>
      <c r="AK142" s="881" t="str">
        <f t="shared" si="0"/>
        <v>-</v>
      </c>
      <c r="AL142" s="370"/>
      <c r="AM142" s="759"/>
      <c r="AN142" s="759"/>
      <c r="AO142" s="759"/>
      <c r="AP142" s="759"/>
      <c r="AQ142" s="759"/>
      <c r="AR142" s="759"/>
      <c r="AS142" s="759"/>
      <c r="AT142" s="1287" t="s">
        <v>369</v>
      </c>
      <c r="AU142" s="1268" t="s">
        <v>47</v>
      </c>
      <c r="AV142" s="218" t="s">
        <v>139</v>
      </c>
      <c r="AW142" s="1246">
        <f>COUNTIF(AK142:AK146,"X")</f>
        <v>0</v>
      </c>
      <c r="AX142" s="759"/>
      <c r="AY142" s="768"/>
      <c r="AZ142" s="759"/>
      <c r="BA142" s="759"/>
      <c r="BB142" s="759"/>
      <c r="BE142" s="138"/>
      <c r="BF142" s="142"/>
      <c r="BG142" s="138"/>
      <c r="BH142" s="606"/>
      <c r="BI142" s="606"/>
      <c r="BJ142" s="606"/>
      <c r="BK142" s="602"/>
      <c r="BL142" s="42"/>
      <c r="BM142" s="42"/>
      <c r="BN142" s="145"/>
      <c r="BO142" s="46"/>
      <c r="BP142" s="246"/>
      <c r="BQ142" s="246"/>
      <c r="BR142" s="246"/>
      <c r="BS142" s="580"/>
      <c r="BT142" s="580"/>
      <c r="BU142" s="580"/>
      <c r="BV142" s="580"/>
      <c r="BW142" s="580"/>
      <c r="BX142" s="580"/>
      <c r="BY142" s="580"/>
      <c r="BZ142" s="580"/>
      <c r="CA142" s="580"/>
      <c r="CB142" s="580"/>
      <c r="CC142" s="246"/>
      <c r="CD142" s="246"/>
      <c r="CE142" s="246"/>
      <c r="CF142" s="246"/>
      <c r="CG142" s="246"/>
      <c r="CH142" s="246"/>
      <c r="CI142" s="246"/>
      <c r="CJ142" s="246"/>
      <c r="CK142" s="246"/>
      <c r="CL142" s="580"/>
      <c r="CM142" s="580"/>
      <c r="CN142" s="580"/>
      <c r="CO142" s="580"/>
      <c r="CP142" s="580"/>
      <c r="CQ142" s="580"/>
      <c r="CR142" s="580"/>
      <c r="CS142" s="580"/>
      <c r="CT142" s="580"/>
      <c r="CU142" s="580"/>
      <c r="CV142" s="580"/>
      <c r="CW142" s="941"/>
      <c r="CX142" s="246"/>
      <c r="CY142" s="580"/>
      <c r="CZ142" s="580"/>
      <c r="DA142" s="580"/>
      <c r="DB142" s="580"/>
      <c r="DC142" s="580"/>
      <c r="DD142" s="580"/>
      <c r="DE142" s="580"/>
      <c r="DF142" s="580"/>
      <c r="DG142" s="580"/>
      <c r="DH142" s="580"/>
      <c r="DI142" s="580"/>
      <c r="DJ142" s="580"/>
      <c r="DK142" s="580"/>
      <c r="DL142" s="580"/>
      <c r="DM142" s="580"/>
      <c r="DN142" s="580"/>
      <c r="DO142" s="580"/>
      <c r="DP142" s="580"/>
      <c r="DQ142" s="580"/>
      <c r="DR142" s="580"/>
      <c r="DS142" s="580"/>
      <c r="DT142" s="580"/>
      <c r="DU142" s="580"/>
      <c r="DV142" s="580"/>
      <c r="DW142" s="580"/>
      <c r="DX142" s="580"/>
      <c r="DY142" s="580"/>
      <c r="DZ142" s="580"/>
      <c r="EA142" s="580"/>
      <c r="EB142" s="580"/>
      <c r="EC142" s="580"/>
      <c r="ED142" s="580"/>
      <c r="EE142" s="580"/>
      <c r="EF142" s="580"/>
      <c r="EG142" s="580"/>
      <c r="EH142" s="580"/>
      <c r="EI142" s="580"/>
      <c r="EJ142" s="580"/>
      <c r="EK142" s="580"/>
      <c r="EL142" s="580"/>
      <c r="EM142" s="580"/>
      <c r="EN142" s="580"/>
      <c r="EO142" s="580"/>
      <c r="EP142" s="580"/>
      <c r="EQ142" s="580"/>
      <c r="ER142" s="580"/>
      <c r="ES142" s="580"/>
      <c r="ET142" s="580"/>
      <c r="EU142" s="580"/>
      <c r="EV142" s="580"/>
      <c r="EW142" s="580"/>
      <c r="EX142" s="580"/>
      <c r="EY142" s="580"/>
      <c r="EZ142" s="580"/>
      <c r="FA142" s="580"/>
      <c r="FB142" s="580"/>
      <c r="FC142" s="580"/>
      <c r="FD142" s="580"/>
      <c r="FE142" s="580"/>
      <c r="FF142" s="580"/>
      <c r="FG142" s="580"/>
      <c r="FH142" s="580"/>
      <c r="FI142" s="580"/>
      <c r="FJ142" s="580"/>
      <c r="FK142" s="580"/>
      <c r="FL142" s="580"/>
      <c r="FM142" s="580"/>
      <c r="FN142" s="580"/>
      <c r="FO142" s="580"/>
      <c r="FP142" s="580"/>
      <c r="FQ142" s="580"/>
      <c r="FR142" s="580"/>
      <c r="FS142" s="580"/>
      <c r="FT142" s="580"/>
      <c r="FU142" s="580"/>
      <c r="FV142" s="580"/>
      <c r="FW142" s="580"/>
      <c r="FX142" s="580"/>
      <c r="FY142" s="580"/>
      <c r="FZ142" s="580"/>
      <c r="GA142" s="580"/>
      <c r="GB142" s="580"/>
      <c r="GC142" s="580"/>
      <c r="GD142" s="580"/>
      <c r="GE142" s="580"/>
      <c r="GF142" s="580"/>
      <c r="GG142" s="580"/>
      <c r="GH142" s="580"/>
      <c r="GI142" s="580"/>
      <c r="GJ142" s="580"/>
      <c r="GK142" s="580"/>
      <c r="GL142" s="580"/>
      <c r="GM142" s="580"/>
      <c r="GN142" s="580"/>
      <c r="GO142" s="580"/>
      <c r="GP142" s="580"/>
      <c r="GQ142" s="580"/>
      <c r="GR142" s="580"/>
      <c r="GS142" s="580"/>
      <c r="GT142" s="580"/>
      <c r="GU142" s="580"/>
      <c r="GV142" s="580"/>
      <c r="GW142" s="580"/>
      <c r="GX142" s="580"/>
      <c r="GY142" s="580"/>
      <c r="GZ142" s="580"/>
      <c r="HA142" s="580"/>
      <c r="HB142" s="580"/>
      <c r="HC142" s="580"/>
      <c r="HD142" s="580"/>
      <c r="HE142" s="580"/>
      <c r="HF142" s="580"/>
      <c r="HG142" s="580"/>
      <c r="HH142" s="580"/>
      <c r="HI142" s="580"/>
      <c r="HJ142" s="580"/>
      <c r="HK142" s="580"/>
      <c r="HL142" s="580"/>
      <c r="HM142" s="580"/>
      <c r="HN142" s="580"/>
      <c r="HO142" s="580"/>
      <c r="HP142" s="580"/>
      <c r="HQ142" s="580"/>
      <c r="HR142" s="580"/>
      <c r="HS142" s="580"/>
      <c r="HT142" s="580"/>
      <c r="HU142" s="580"/>
      <c r="HV142" s="580"/>
      <c r="HW142" s="580"/>
      <c r="HX142" s="580"/>
      <c r="HY142" s="580"/>
      <c r="HZ142" s="580"/>
      <c r="IA142" s="580"/>
      <c r="IB142" s="580"/>
      <c r="IC142" s="580"/>
      <c r="ID142" s="580"/>
      <c r="IE142" s="580"/>
      <c r="IF142" s="580"/>
      <c r="IG142" s="580"/>
      <c r="IH142" s="580"/>
      <c r="II142" s="580"/>
      <c r="IJ142" s="580"/>
      <c r="IK142" s="580"/>
      <c r="IL142" s="580"/>
    </row>
    <row r="143" spans="1:246" ht="26.1" customHeight="1">
      <c r="A143" s="1618"/>
      <c r="B143" s="1623"/>
      <c r="C143" s="1624"/>
      <c r="D143" s="1625"/>
      <c r="E143" s="385" t="s">
        <v>372</v>
      </c>
      <c r="F143" s="1244" t="s">
        <v>373</v>
      </c>
      <c r="G143" s="1244"/>
      <c r="H143" s="1244"/>
      <c r="I143" s="1244"/>
      <c r="J143" s="1244"/>
      <c r="K143" s="1244"/>
      <c r="L143" s="1244"/>
      <c r="M143" s="1244"/>
      <c r="N143" s="1244"/>
      <c r="O143" s="1244"/>
      <c r="P143" s="1244"/>
      <c r="Q143" s="1244"/>
      <c r="R143" s="1244"/>
      <c r="S143" s="1244"/>
      <c r="T143" s="1244"/>
      <c r="U143" s="1244"/>
      <c r="V143" s="1244"/>
      <c r="W143" s="1244"/>
      <c r="X143" s="1244"/>
      <c r="Y143" s="1244"/>
      <c r="Z143" s="1244"/>
      <c r="AA143" s="1244"/>
      <c r="AB143" s="1244"/>
      <c r="AC143" s="1244"/>
      <c r="AD143" s="1244"/>
      <c r="AE143" s="1244"/>
      <c r="AF143" s="1244"/>
      <c r="AG143" s="1245"/>
      <c r="AH143" s="940"/>
      <c r="AI143" s="916"/>
      <c r="AJ143" s="917"/>
      <c r="AK143" s="882" t="str">
        <f t="shared" si="0"/>
        <v>-</v>
      </c>
      <c r="AL143" s="371"/>
      <c r="AM143" s="759"/>
      <c r="AN143" s="759"/>
      <c r="AO143" s="759"/>
      <c r="AP143" s="759"/>
      <c r="AQ143" s="759"/>
      <c r="AR143" s="759"/>
      <c r="AS143" s="759"/>
      <c r="AT143" s="1288"/>
      <c r="AU143" s="1269"/>
      <c r="AV143" s="225" t="s">
        <v>140</v>
      </c>
      <c r="AW143" s="1249"/>
      <c r="AX143" s="759"/>
      <c r="AY143" s="768"/>
      <c r="AZ143" s="759"/>
      <c r="BA143" s="759"/>
      <c r="BB143" s="759"/>
      <c r="BE143" s="138"/>
      <c r="BF143" s="142"/>
      <c r="BG143" s="138"/>
      <c r="BH143" s="606"/>
      <c r="BI143" s="606"/>
      <c r="BJ143" s="606"/>
      <c r="BK143" s="602"/>
      <c r="BL143" s="42"/>
      <c r="BM143" s="42"/>
      <c r="BN143" s="145"/>
      <c r="BO143" s="46"/>
      <c r="BP143" s="259"/>
      <c r="BQ143" s="259"/>
      <c r="BR143" s="259"/>
      <c r="BS143" s="580"/>
      <c r="BT143" s="580"/>
      <c r="BU143" s="580"/>
      <c r="BV143" s="580"/>
      <c r="BW143" s="580"/>
      <c r="BX143" s="580"/>
      <c r="BY143" s="580"/>
      <c r="BZ143" s="580"/>
      <c r="CA143" s="580"/>
      <c r="CB143" s="580"/>
      <c r="CC143" s="246"/>
      <c r="CD143" s="246"/>
      <c r="CE143" s="246"/>
      <c r="CF143" s="246"/>
      <c r="CG143" s="246"/>
      <c r="CH143" s="246"/>
      <c r="CI143" s="246"/>
      <c r="CJ143" s="246"/>
      <c r="CK143" s="246"/>
      <c r="CL143" s="580"/>
      <c r="CM143" s="580"/>
      <c r="CN143" s="580"/>
      <c r="CO143" s="580"/>
      <c r="CP143" s="580"/>
      <c r="CQ143" s="580"/>
      <c r="CR143" s="580"/>
      <c r="CS143" s="580"/>
      <c r="CT143" s="580"/>
      <c r="CU143" s="580"/>
      <c r="CV143" s="580"/>
      <c r="CW143" s="941"/>
      <c r="CX143" s="246"/>
      <c r="CY143" s="580"/>
      <c r="CZ143" s="580"/>
      <c r="DA143" s="580"/>
      <c r="DB143" s="580"/>
      <c r="DC143" s="580"/>
      <c r="DD143" s="580"/>
      <c r="DE143" s="580"/>
      <c r="DF143" s="580"/>
      <c r="DG143" s="580"/>
      <c r="DH143" s="580"/>
      <c r="DI143" s="580"/>
      <c r="DJ143" s="580"/>
      <c r="DK143" s="580"/>
      <c r="DL143" s="580"/>
      <c r="DM143" s="580"/>
      <c r="DN143" s="580"/>
      <c r="DO143" s="580"/>
      <c r="DP143" s="580"/>
      <c r="DQ143" s="580"/>
      <c r="DR143" s="580"/>
      <c r="DS143" s="580"/>
      <c r="DT143" s="580"/>
      <c r="DU143" s="580"/>
      <c r="DV143" s="580"/>
      <c r="DW143" s="580"/>
      <c r="DX143" s="580"/>
      <c r="DY143" s="580"/>
      <c r="DZ143" s="580"/>
      <c r="EA143" s="580"/>
      <c r="EB143" s="580"/>
      <c r="EC143" s="580"/>
      <c r="ED143" s="580"/>
      <c r="EE143" s="580"/>
      <c r="EF143" s="580"/>
      <c r="EG143" s="580"/>
      <c r="EH143" s="580"/>
      <c r="EI143" s="580"/>
      <c r="EJ143" s="580"/>
      <c r="EK143" s="580"/>
      <c r="EL143" s="580"/>
      <c r="EM143" s="580"/>
      <c r="EN143" s="580"/>
      <c r="EO143" s="580"/>
      <c r="EP143" s="580"/>
      <c r="EQ143" s="580"/>
      <c r="ER143" s="580"/>
      <c r="ES143" s="580"/>
      <c r="ET143" s="580"/>
      <c r="EU143" s="580"/>
      <c r="EV143" s="580"/>
      <c r="EW143" s="580"/>
      <c r="EX143" s="580"/>
      <c r="EY143" s="580"/>
      <c r="EZ143" s="580"/>
      <c r="FA143" s="580"/>
      <c r="FB143" s="580"/>
      <c r="FC143" s="580"/>
      <c r="FD143" s="580"/>
      <c r="FE143" s="580"/>
      <c r="FF143" s="580"/>
      <c r="FG143" s="580"/>
      <c r="FH143" s="580"/>
      <c r="FI143" s="580"/>
      <c r="FJ143" s="580"/>
      <c r="FK143" s="580"/>
      <c r="FL143" s="580"/>
      <c r="FM143" s="580"/>
      <c r="FN143" s="580"/>
      <c r="FO143" s="580"/>
      <c r="FP143" s="580"/>
      <c r="FQ143" s="580"/>
      <c r="FR143" s="580"/>
      <c r="FS143" s="580"/>
      <c r="FT143" s="580"/>
      <c r="FU143" s="580"/>
      <c r="FV143" s="580"/>
      <c r="FW143" s="580"/>
      <c r="FX143" s="580"/>
      <c r="FY143" s="580"/>
      <c r="FZ143" s="580"/>
      <c r="GA143" s="580"/>
      <c r="GB143" s="580"/>
      <c r="GC143" s="580"/>
      <c r="GD143" s="580"/>
      <c r="GE143" s="580"/>
      <c r="GF143" s="580"/>
      <c r="GG143" s="580"/>
      <c r="GH143" s="580"/>
      <c r="GI143" s="580"/>
      <c r="GJ143" s="580"/>
      <c r="GK143" s="580"/>
      <c r="GL143" s="580"/>
      <c r="GM143" s="580"/>
      <c r="GN143" s="580"/>
      <c r="GO143" s="580"/>
      <c r="GP143" s="580"/>
      <c r="GQ143" s="580"/>
      <c r="GR143" s="580"/>
      <c r="GS143" s="580"/>
      <c r="GT143" s="580"/>
      <c r="GU143" s="580"/>
      <c r="GV143" s="580"/>
      <c r="GW143" s="580"/>
      <c r="GX143" s="580"/>
      <c r="GY143" s="580"/>
      <c r="GZ143" s="580"/>
      <c r="HA143" s="580"/>
      <c r="HB143" s="580"/>
      <c r="HC143" s="580"/>
      <c r="HD143" s="580"/>
      <c r="HE143" s="580"/>
      <c r="HF143" s="580"/>
      <c r="HG143" s="580"/>
      <c r="HH143" s="580"/>
      <c r="HI143" s="580"/>
      <c r="HJ143" s="580"/>
      <c r="HK143" s="580"/>
      <c r="HL143" s="580"/>
      <c r="HM143" s="580"/>
      <c r="HN143" s="580"/>
      <c r="HO143" s="580"/>
      <c r="HP143" s="580"/>
      <c r="HQ143" s="580"/>
      <c r="HR143" s="580"/>
      <c r="HS143" s="580"/>
      <c r="HT143" s="580"/>
      <c r="HU143" s="580"/>
      <c r="HV143" s="580"/>
      <c r="HW143" s="580"/>
      <c r="HX143" s="580"/>
      <c r="HY143" s="580"/>
      <c r="HZ143" s="580"/>
      <c r="IA143" s="580"/>
      <c r="IB143" s="580"/>
      <c r="IC143" s="580"/>
      <c r="ID143" s="580"/>
      <c r="IE143" s="580"/>
      <c r="IF143" s="580"/>
      <c r="IG143" s="580"/>
      <c r="IH143" s="580"/>
      <c r="II143" s="580"/>
      <c r="IJ143" s="580"/>
      <c r="IK143" s="580"/>
      <c r="IL143" s="580"/>
    </row>
    <row r="144" spans="1:246" ht="26.1" customHeight="1">
      <c r="A144" s="1618"/>
      <c r="B144" s="1623"/>
      <c r="C144" s="1624"/>
      <c r="D144" s="1625"/>
      <c r="E144" s="385" t="s">
        <v>374</v>
      </c>
      <c r="F144" s="1244" t="s">
        <v>375</v>
      </c>
      <c r="G144" s="1244"/>
      <c r="H144" s="1244"/>
      <c r="I144" s="1244"/>
      <c r="J144" s="1244"/>
      <c r="K144" s="1244"/>
      <c r="L144" s="1244"/>
      <c r="M144" s="1244"/>
      <c r="N144" s="1244"/>
      <c r="O144" s="1244"/>
      <c r="P144" s="1244"/>
      <c r="Q144" s="1244"/>
      <c r="R144" s="1244"/>
      <c r="S144" s="1244"/>
      <c r="T144" s="1244"/>
      <c r="U144" s="1244"/>
      <c r="V144" s="1244"/>
      <c r="W144" s="1244"/>
      <c r="X144" s="1244"/>
      <c r="Y144" s="1244"/>
      <c r="Z144" s="1244"/>
      <c r="AA144" s="1244"/>
      <c r="AB144" s="1244"/>
      <c r="AC144" s="1244"/>
      <c r="AD144" s="1244"/>
      <c r="AE144" s="1244"/>
      <c r="AF144" s="1244"/>
      <c r="AG144" s="1245"/>
      <c r="AH144" s="940"/>
      <c r="AI144" s="916"/>
      <c r="AJ144" s="917"/>
      <c r="AK144" s="882" t="str">
        <f t="shared" si="0"/>
        <v>-</v>
      </c>
      <c r="AL144" s="371"/>
      <c r="AM144" s="759"/>
      <c r="AN144" s="759"/>
      <c r="AO144" s="759"/>
      <c r="AP144" s="759"/>
      <c r="AQ144" s="759"/>
      <c r="AR144" s="759"/>
      <c r="AS144" s="759"/>
      <c r="AT144" s="1288"/>
      <c r="AU144" s="1269"/>
      <c r="AV144" s="225" t="s">
        <v>141</v>
      </c>
      <c r="AW144" s="1249"/>
      <c r="AX144" s="759"/>
      <c r="AY144" s="768"/>
      <c r="AZ144" s="759"/>
      <c r="BA144" s="759"/>
      <c r="BB144" s="759"/>
      <c r="BE144" s="138"/>
      <c r="BF144" s="142"/>
      <c r="BG144" s="138"/>
      <c r="BH144" s="606"/>
      <c r="BI144" s="606"/>
      <c r="BJ144" s="606"/>
      <c r="BK144" s="602"/>
      <c r="BL144" s="42"/>
      <c r="BM144" s="42"/>
      <c r="BN144" s="145"/>
      <c r="BO144" s="46"/>
      <c r="BP144" s="259"/>
      <c r="BQ144" s="259"/>
      <c r="BR144" s="259"/>
      <c r="BS144" s="580"/>
      <c r="BT144" s="580"/>
      <c r="BU144" s="580"/>
      <c r="BV144" s="580"/>
      <c r="BW144" s="580"/>
      <c r="BX144" s="580"/>
      <c r="BY144" s="580"/>
      <c r="BZ144" s="580"/>
      <c r="CA144" s="580"/>
      <c r="CB144" s="580"/>
      <c r="CC144" s="246"/>
      <c r="CD144" s="246"/>
      <c r="CE144" s="246"/>
      <c r="CF144" s="246"/>
      <c r="CG144" s="246"/>
      <c r="CH144" s="246"/>
      <c r="CI144" s="246"/>
      <c r="CJ144" s="246"/>
      <c r="CK144" s="246"/>
      <c r="CL144" s="580"/>
      <c r="CM144" s="580"/>
      <c r="CN144" s="580"/>
      <c r="CO144" s="580"/>
      <c r="CP144" s="580"/>
      <c r="CQ144" s="580"/>
      <c r="CR144" s="580"/>
      <c r="CS144" s="580"/>
      <c r="CT144" s="580"/>
      <c r="CU144" s="580"/>
      <c r="CV144" s="580"/>
      <c r="CW144" s="941"/>
      <c r="CX144" s="246"/>
      <c r="CY144" s="580"/>
      <c r="CZ144" s="580"/>
      <c r="DA144" s="580"/>
      <c r="DB144" s="580"/>
      <c r="DC144" s="580"/>
      <c r="DD144" s="580"/>
      <c r="DE144" s="580"/>
      <c r="DF144" s="580"/>
      <c r="DG144" s="580"/>
      <c r="DH144" s="580"/>
      <c r="DI144" s="580"/>
      <c r="DJ144" s="580"/>
      <c r="DK144" s="580"/>
      <c r="DL144" s="580"/>
      <c r="DM144" s="580"/>
      <c r="DN144" s="580"/>
      <c r="DO144" s="580"/>
      <c r="DP144" s="580"/>
      <c r="DQ144" s="580"/>
      <c r="DR144" s="580"/>
      <c r="DS144" s="580"/>
      <c r="DT144" s="580"/>
      <c r="DU144" s="580"/>
      <c r="DV144" s="580"/>
      <c r="DW144" s="580"/>
      <c r="DX144" s="580"/>
      <c r="DY144" s="580"/>
      <c r="DZ144" s="580"/>
      <c r="EA144" s="580"/>
      <c r="EB144" s="580"/>
      <c r="EC144" s="580"/>
      <c r="ED144" s="580"/>
      <c r="EE144" s="580"/>
      <c r="EF144" s="580"/>
      <c r="EG144" s="580"/>
      <c r="EH144" s="580"/>
      <c r="EI144" s="580"/>
      <c r="EJ144" s="580"/>
      <c r="EK144" s="580"/>
      <c r="EL144" s="580"/>
      <c r="EM144" s="580"/>
      <c r="EN144" s="580"/>
      <c r="EO144" s="580"/>
      <c r="EP144" s="580"/>
      <c r="EQ144" s="580"/>
      <c r="ER144" s="580"/>
      <c r="ES144" s="580"/>
      <c r="ET144" s="580"/>
      <c r="EU144" s="580"/>
      <c r="EV144" s="580"/>
      <c r="EW144" s="580"/>
      <c r="EX144" s="580"/>
      <c r="EY144" s="580"/>
      <c r="EZ144" s="580"/>
      <c r="FA144" s="580"/>
      <c r="FB144" s="580"/>
      <c r="FC144" s="580"/>
      <c r="FD144" s="580"/>
      <c r="FE144" s="580"/>
      <c r="FF144" s="580"/>
      <c r="FG144" s="580"/>
      <c r="FH144" s="580"/>
      <c r="FI144" s="580"/>
      <c r="FJ144" s="580"/>
      <c r="FK144" s="580"/>
      <c r="FL144" s="580"/>
      <c r="FM144" s="580"/>
      <c r="FN144" s="580"/>
      <c r="FO144" s="580"/>
      <c r="FP144" s="580"/>
      <c r="FQ144" s="580"/>
      <c r="FR144" s="580"/>
      <c r="FS144" s="580"/>
      <c r="FT144" s="580"/>
      <c r="FU144" s="580"/>
      <c r="FV144" s="580"/>
      <c r="FW144" s="580"/>
      <c r="FX144" s="580"/>
      <c r="FY144" s="580"/>
      <c r="FZ144" s="580"/>
      <c r="GA144" s="580"/>
      <c r="GB144" s="580"/>
      <c r="GC144" s="580"/>
      <c r="GD144" s="580"/>
      <c r="GE144" s="580"/>
      <c r="GF144" s="580"/>
      <c r="GG144" s="580"/>
      <c r="GH144" s="580"/>
      <c r="GI144" s="580"/>
      <c r="GJ144" s="580"/>
      <c r="GK144" s="580"/>
      <c r="GL144" s="580"/>
      <c r="GM144" s="580"/>
      <c r="GN144" s="580"/>
      <c r="GO144" s="580"/>
      <c r="GP144" s="580"/>
      <c r="GQ144" s="580"/>
      <c r="GR144" s="580"/>
      <c r="GS144" s="580"/>
      <c r="GT144" s="580"/>
      <c r="GU144" s="580"/>
      <c r="GV144" s="580"/>
      <c r="GW144" s="580"/>
      <c r="GX144" s="580"/>
      <c r="GY144" s="580"/>
      <c r="GZ144" s="580"/>
      <c r="HA144" s="580"/>
      <c r="HB144" s="580"/>
      <c r="HC144" s="580"/>
      <c r="HD144" s="580"/>
      <c r="HE144" s="580"/>
      <c r="HF144" s="580"/>
      <c r="HG144" s="580"/>
      <c r="HH144" s="580"/>
      <c r="HI144" s="580"/>
      <c r="HJ144" s="580"/>
      <c r="HK144" s="580"/>
      <c r="HL144" s="580"/>
      <c r="HM144" s="580"/>
      <c r="HN144" s="580"/>
      <c r="HO144" s="580"/>
      <c r="HP144" s="580"/>
      <c r="HQ144" s="580"/>
      <c r="HR144" s="580"/>
      <c r="HS144" s="580"/>
      <c r="HT144" s="580"/>
      <c r="HU144" s="580"/>
      <c r="HV144" s="580"/>
      <c r="HW144" s="580"/>
      <c r="HX144" s="580"/>
      <c r="HY144" s="580"/>
      <c r="HZ144" s="580"/>
      <c r="IA144" s="580"/>
      <c r="IB144" s="580"/>
      <c r="IC144" s="580"/>
      <c r="ID144" s="580"/>
      <c r="IE144" s="580"/>
      <c r="IF144" s="580"/>
      <c r="IG144" s="580"/>
      <c r="IH144" s="580"/>
      <c r="II144" s="580"/>
      <c r="IJ144" s="580"/>
      <c r="IK144" s="580"/>
      <c r="IL144" s="580"/>
    </row>
    <row r="145" spans="1:246" ht="26.1" customHeight="1">
      <c r="A145" s="1618"/>
      <c r="B145" s="1623"/>
      <c r="C145" s="1624"/>
      <c r="D145" s="1625"/>
      <c r="E145" s="385" t="s">
        <v>376</v>
      </c>
      <c r="F145" s="1244" t="s">
        <v>377</v>
      </c>
      <c r="G145" s="1244"/>
      <c r="H145" s="1244"/>
      <c r="I145" s="1244"/>
      <c r="J145" s="1244"/>
      <c r="K145" s="1244"/>
      <c r="L145" s="1244"/>
      <c r="M145" s="1244"/>
      <c r="N145" s="1244"/>
      <c r="O145" s="1244"/>
      <c r="P145" s="1244"/>
      <c r="Q145" s="1244"/>
      <c r="R145" s="1244"/>
      <c r="S145" s="1244"/>
      <c r="T145" s="1244"/>
      <c r="U145" s="1244"/>
      <c r="V145" s="1244"/>
      <c r="W145" s="1244"/>
      <c r="X145" s="1244"/>
      <c r="Y145" s="1244"/>
      <c r="Z145" s="1244"/>
      <c r="AA145" s="1244"/>
      <c r="AB145" s="1244"/>
      <c r="AC145" s="1244"/>
      <c r="AD145" s="1244"/>
      <c r="AE145" s="1244"/>
      <c r="AF145" s="1244"/>
      <c r="AG145" s="1245"/>
      <c r="AH145" s="940"/>
      <c r="AI145" s="916"/>
      <c r="AJ145" s="917"/>
      <c r="AK145" s="882" t="str">
        <f t="shared" si="0"/>
        <v>-</v>
      </c>
      <c r="AL145" s="371"/>
      <c r="AM145" s="759"/>
      <c r="AN145" s="759"/>
      <c r="AO145" s="759"/>
      <c r="AP145" s="759"/>
      <c r="AQ145" s="759"/>
      <c r="AR145" s="759"/>
      <c r="AS145" s="759"/>
      <c r="AT145" s="1288"/>
      <c r="AU145" s="1269"/>
      <c r="AV145" s="225" t="s">
        <v>142</v>
      </c>
      <c r="AW145" s="1249"/>
      <c r="AX145" s="759"/>
      <c r="AY145" s="768"/>
      <c r="AZ145" s="759"/>
      <c r="BA145" s="759"/>
      <c r="BB145" s="759"/>
      <c r="BE145" s="138"/>
      <c r="BF145" s="142"/>
      <c r="BG145" s="138"/>
      <c r="BH145" s="606"/>
      <c r="BI145" s="606"/>
      <c r="BJ145" s="606"/>
      <c r="BK145" s="602"/>
      <c r="BL145" s="42"/>
      <c r="BM145" s="42"/>
      <c r="BN145" s="145"/>
      <c r="BO145" s="46"/>
      <c r="BP145" s="259"/>
      <c r="BQ145" s="259"/>
      <c r="BR145" s="259"/>
      <c r="BS145" s="580"/>
      <c r="BT145" s="580"/>
      <c r="BU145" s="580"/>
      <c r="BV145" s="580"/>
      <c r="BW145" s="580"/>
      <c r="BX145" s="580"/>
      <c r="BY145" s="580"/>
      <c r="BZ145" s="580"/>
      <c r="CA145" s="580"/>
      <c r="CB145" s="580"/>
      <c r="CC145" s="246"/>
      <c r="CD145" s="246"/>
      <c r="CE145" s="246"/>
      <c r="CF145" s="246"/>
      <c r="CG145" s="246"/>
      <c r="CH145" s="246"/>
      <c r="CI145" s="246"/>
      <c r="CJ145" s="246"/>
      <c r="CK145" s="246"/>
      <c r="CL145" s="580"/>
      <c r="CM145" s="580"/>
      <c r="CN145" s="580"/>
      <c r="CO145" s="580"/>
      <c r="CP145" s="580"/>
      <c r="CQ145" s="580"/>
      <c r="CR145" s="580"/>
      <c r="CS145" s="580"/>
      <c r="CT145" s="580"/>
      <c r="CU145" s="580"/>
      <c r="CV145" s="580"/>
      <c r="CW145" s="941"/>
      <c r="CX145" s="246"/>
      <c r="CY145" s="580"/>
      <c r="CZ145" s="580"/>
      <c r="DA145" s="580"/>
      <c r="DB145" s="580"/>
      <c r="DC145" s="580"/>
      <c r="DD145" s="580"/>
      <c r="DE145" s="580"/>
      <c r="DF145" s="580"/>
      <c r="DG145" s="580"/>
      <c r="DH145" s="580"/>
      <c r="DI145" s="580"/>
      <c r="DJ145" s="580"/>
      <c r="DK145" s="580"/>
      <c r="DL145" s="580"/>
      <c r="DM145" s="580"/>
      <c r="DN145" s="580"/>
      <c r="DO145" s="580"/>
      <c r="DP145" s="580"/>
      <c r="DQ145" s="580"/>
      <c r="DR145" s="580"/>
      <c r="DS145" s="580"/>
      <c r="DT145" s="580"/>
      <c r="DU145" s="580"/>
      <c r="DV145" s="580"/>
      <c r="DW145" s="580"/>
      <c r="DX145" s="580"/>
      <c r="DY145" s="580"/>
      <c r="DZ145" s="580"/>
      <c r="EA145" s="580"/>
      <c r="EB145" s="580"/>
      <c r="EC145" s="580"/>
      <c r="ED145" s="580"/>
      <c r="EE145" s="580"/>
      <c r="EF145" s="580"/>
      <c r="EG145" s="580"/>
      <c r="EH145" s="580"/>
      <c r="EI145" s="580"/>
      <c r="EJ145" s="580"/>
      <c r="EK145" s="580"/>
      <c r="EL145" s="580"/>
      <c r="EM145" s="580"/>
      <c r="EN145" s="580"/>
      <c r="EO145" s="580"/>
      <c r="EP145" s="580"/>
      <c r="EQ145" s="580"/>
      <c r="ER145" s="580"/>
      <c r="ES145" s="580"/>
      <c r="ET145" s="580"/>
      <c r="EU145" s="580"/>
      <c r="EV145" s="580"/>
      <c r="EW145" s="580"/>
      <c r="EX145" s="580"/>
      <c r="EY145" s="580"/>
      <c r="EZ145" s="580"/>
      <c r="FA145" s="580"/>
      <c r="FB145" s="580"/>
      <c r="FC145" s="580"/>
      <c r="FD145" s="580"/>
      <c r="FE145" s="580"/>
      <c r="FF145" s="580"/>
      <c r="FG145" s="580"/>
      <c r="FH145" s="580"/>
      <c r="FI145" s="580"/>
      <c r="FJ145" s="580"/>
      <c r="FK145" s="580"/>
      <c r="FL145" s="580"/>
      <c r="FM145" s="580"/>
      <c r="FN145" s="580"/>
      <c r="FO145" s="580"/>
      <c r="FP145" s="580"/>
      <c r="FQ145" s="580"/>
      <c r="FR145" s="580"/>
      <c r="FS145" s="580"/>
      <c r="FT145" s="580"/>
      <c r="FU145" s="580"/>
      <c r="FV145" s="580"/>
      <c r="FW145" s="580"/>
      <c r="FX145" s="580"/>
      <c r="FY145" s="580"/>
      <c r="FZ145" s="580"/>
      <c r="GA145" s="580"/>
      <c r="GB145" s="580"/>
      <c r="GC145" s="580"/>
      <c r="GD145" s="580"/>
      <c r="GE145" s="580"/>
      <c r="GF145" s="580"/>
      <c r="GG145" s="580"/>
      <c r="GH145" s="580"/>
      <c r="GI145" s="580"/>
      <c r="GJ145" s="580"/>
      <c r="GK145" s="580"/>
      <c r="GL145" s="580"/>
      <c r="GM145" s="580"/>
      <c r="GN145" s="580"/>
      <c r="GO145" s="580"/>
      <c r="GP145" s="580"/>
      <c r="GQ145" s="580"/>
      <c r="GR145" s="580"/>
      <c r="GS145" s="580"/>
      <c r="GT145" s="580"/>
      <c r="GU145" s="580"/>
      <c r="GV145" s="580"/>
      <c r="GW145" s="580"/>
      <c r="GX145" s="580"/>
      <c r="GY145" s="580"/>
      <c r="GZ145" s="580"/>
      <c r="HA145" s="580"/>
      <c r="HB145" s="580"/>
      <c r="HC145" s="580"/>
      <c r="HD145" s="580"/>
      <c r="HE145" s="580"/>
      <c r="HF145" s="580"/>
      <c r="HG145" s="580"/>
      <c r="HH145" s="580"/>
      <c r="HI145" s="580"/>
      <c r="HJ145" s="580"/>
      <c r="HK145" s="580"/>
      <c r="HL145" s="580"/>
      <c r="HM145" s="580"/>
      <c r="HN145" s="580"/>
      <c r="HO145" s="580"/>
      <c r="HP145" s="580"/>
      <c r="HQ145" s="580"/>
      <c r="HR145" s="580"/>
      <c r="HS145" s="580"/>
      <c r="HT145" s="580"/>
      <c r="HU145" s="580"/>
      <c r="HV145" s="580"/>
      <c r="HW145" s="580"/>
      <c r="HX145" s="580"/>
      <c r="HY145" s="580"/>
      <c r="HZ145" s="580"/>
      <c r="IA145" s="580"/>
      <c r="IB145" s="580"/>
      <c r="IC145" s="580"/>
      <c r="ID145" s="580"/>
      <c r="IE145" s="580"/>
      <c r="IF145" s="580"/>
      <c r="IG145" s="580"/>
      <c r="IH145" s="580"/>
      <c r="II145" s="580"/>
      <c r="IJ145" s="580"/>
      <c r="IK145" s="580"/>
      <c r="IL145" s="580"/>
    </row>
    <row r="146" spans="1:246" ht="26.1" customHeight="1" thickBot="1">
      <c r="A146" s="1618"/>
      <c r="B146" s="1626"/>
      <c r="C146" s="1627"/>
      <c r="D146" s="1628"/>
      <c r="E146" s="383" t="s">
        <v>378</v>
      </c>
      <c r="F146" s="1242" t="s">
        <v>379</v>
      </c>
      <c r="G146" s="1242"/>
      <c r="H146" s="1242"/>
      <c r="I146" s="1242"/>
      <c r="J146" s="1242"/>
      <c r="K146" s="1242"/>
      <c r="L146" s="1242"/>
      <c r="M146" s="1242"/>
      <c r="N146" s="1242"/>
      <c r="O146" s="1242"/>
      <c r="P146" s="1242"/>
      <c r="Q146" s="1242"/>
      <c r="R146" s="1242"/>
      <c r="S146" s="1242"/>
      <c r="T146" s="1242"/>
      <c r="U146" s="1242"/>
      <c r="V146" s="1242"/>
      <c r="W146" s="1242"/>
      <c r="X146" s="1242"/>
      <c r="Y146" s="1242"/>
      <c r="Z146" s="1242"/>
      <c r="AA146" s="1242"/>
      <c r="AB146" s="1242"/>
      <c r="AC146" s="1242"/>
      <c r="AD146" s="1242"/>
      <c r="AE146" s="1242"/>
      <c r="AF146" s="1242"/>
      <c r="AG146" s="1243"/>
      <c r="AH146" s="887"/>
      <c r="AI146" s="929"/>
      <c r="AJ146" s="888"/>
      <c r="AK146" s="883" t="str">
        <f t="shared" si="0"/>
        <v>-</v>
      </c>
      <c r="AL146" s="372"/>
      <c r="AM146" s="759"/>
      <c r="AN146" s="759"/>
      <c r="AO146" s="759"/>
      <c r="AP146" s="759"/>
      <c r="AQ146" s="759"/>
      <c r="AR146" s="759"/>
      <c r="AS146" s="759"/>
      <c r="AT146" s="1288"/>
      <c r="AU146" s="1270"/>
      <c r="AV146" s="226" t="s">
        <v>143</v>
      </c>
      <c r="AW146" s="1248"/>
      <c r="AX146" s="759"/>
      <c r="AY146" s="768"/>
      <c r="AZ146" s="759"/>
      <c r="BA146" s="759"/>
      <c r="BB146" s="759"/>
      <c r="BE146" s="138"/>
      <c r="BF146" s="142"/>
      <c r="BG146" s="138"/>
      <c r="BH146" s="606"/>
      <c r="BI146" s="606"/>
      <c r="BJ146" s="606"/>
      <c r="BK146" s="602"/>
      <c r="BL146" s="42"/>
      <c r="BM146" s="42"/>
      <c r="BN146" s="145"/>
      <c r="BO146" s="46"/>
      <c r="BP146" s="259"/>
      <c r="BQ146" s="259"/>
      <c r="BR146" s="259"/>
      <c r="BS146" s="580"/>
      <c r="BT146" s="580"/>
      <c r="BU146" s="580"/>
      <c r="BV146" s="580"/>
      <c r="BW146" s="580"/>
      <c r="BX146" s="580"/>
      <c r="BY146" s="580"/>
      <c r="BZ146" s="580"/>
      <c r="CA146" s="580"/>
      <c r="CB146" s="580"/>
      <c r="CC146" s="246"/>
      <c r="CD146" s="246"/>
      <c r="CE146" s="246"/>
      <c r="CF146" s="246"/>
      <c r="CG146" s="246"/>
      <c r="CH146" s="246"/>
      <c r="CI146" s="246"/>
      <c r="CJ146" s="246"/>
      <c r="CK146" s="246"/>
      <c r="CL146" s="580"/>
      <c r="CM146" s="580"/>
      <c r="CN146" s="580"/>
      <c r="CO146" s="580"/>
      <c r="CP146" s="580"/>
      <c r="CQ146" s="580"/>
      <c r="CR146" s="580"/>
      <c r="CS146" s="580"/>
      <c r="CT146" s="580"/>
      <c r="CU146" s="580"/>
      <c r="CV146" s="580"/>
      <c r="CW146" s="941"/>
      <c r="CX146" s="246"/>
      <c r="CY146" s="580"/>
      <c r="CZ146" s="580"/>
      <c r="DA146" s="580"/>
      <c r="DB146" s="580"/>
      <c r="DC146" s="580"/>
      <c r="DD146" s="580"/>
      <c r="DE146" s="580"/>
      <c r="DF146" s="580"/>
      <c r="DG146" s="580"/>
      <c r="DH146" s="580"/>
      <c r="DI146" s="580"/>
      <c r="DJ146" s="580"/>
      <c r="DK146" s="580"/>
      <c r="DL146" s="580"/>
      <c r="DM146" s="580"/>
      <c r="DN146" s="580"/>
      <c r="DO146" s="580"/>
      <c r="DP146" s="580"/>
      <c r="DQ146" s="580"/>
      <c r="DR146" s="580"/>
      <c r="DS146" s="580"/>
      <c r="DT146" s="580"/>
      <c r="DU146" s="580"/>
      <c r="DV146" s="580"/>
      <c r="DW146" s="580"/>
      <c r="DX146" s="580"/>
      <c r="DY146" s="580"/>
      <c r="DZ146" s="580"/>
      <c r="EA146" s="580"/>
      <c r="EB146" s="580"/>
      <c r="EC146" s="580"/>
      <c r="ED146" s="580"/>
      <c r="EE146" s="580"/>
      <c r="EF146" s="580"/>
      <c r="EG146" s="580"/>
      <c r="EH146" s="580"/>
      <c r="EI146" s="580"/>
      <c r="EJ146" s="580"/>
      <c r="EK146" s="580"/>
      <c r="EL146" s="580"/>
      <c r="EM146" s="580"/>
      <c r="EN146" s="580"/>
      <c r="EO146" s="580"/>
      <c r="EP146" s="580"/>
      <c r="EQ146" s="580"/>
      <c r="ER146" s="580"/>
      <c r="ES146" s="580"/>
      <c r="ET146" s="580"/>
      <c r="EU146" s="580"/>
      <c r="EV146" s="580"/>
      <c r="EW146" s="580"/>
      <c r="EX146" s="580"/>
      <c r="EY146" s="580"/>
      <c r="EZ146" s="580"/>
      <c r="FA146" s="580"/>
      <c r="FB146" s="580"/>
      <c r="FC146" s="580"/>
      <c r="FD146" s="580"/>
      <c r="FE146" s="580"/>
      <c r="FF146" s="580"/>
      <c r="FG146" s="580"/>
      <c r="FH146" s="580"/>
      <c r="FI146" s="580"/>
      <c r="FJ146" s="580"/>
      <c r="FK146" s="580"/>
      <c r="FL146" s="580"/>
      <c r="FM146" s="580"/>
      <c r="FN146" s="580"/>
      <c r="FO146" s="580"/>
      <c r="FP146" s="580"/>
      <c r="FQ146" s="580"/>
      <c r="FR146" s="580"/>
      <c r="FS146" s="580"/>
      <c r="FT146" s="580"/>
      <c r="FU146" s="580"/>
      <c r="FV146" s="580"/>
      <c r="FW146" s="580"/>
      <c r="FX146" s="580"/>
      <c r="FY146" s="580"/>
      <c r="FZ146" s="580"/>
      <c r="GA146" s="580"/>
      <c r="GB146" s="580"/>
      <c r="GC146" s="580"/>
      <c r="GD146" s="580"/>
      <c r="GE146" s="580"/>
      <c r="GF146" s="580"/>
      <c r="GG146" s="580"/>
      <c r="GH146" s="580"/>
      <c r="GI146" s="580"/>
      <c r="GJ146" s="580"/>
      <c r="GK146" s="580"/>
      <c r="GL146" s="580"/>
      <c r="GM146" s="580"/>
      <c r="GN146" s="580"/>
      <c r="GO146" s="580"/>
      <c r="GP146" s="580"/>
      <c r="GQ146" s="580"/>
      <c r="GR146" s="580"/>
      <c r="GS146" s="580"/>
      <c r="GT146" s="580"/>
      <c r="GU146" s="580"/>
      <c r="GV146" s="580"/>
      <c r="GW146" s="580"/>
      <c r="GX146" s="580"/>
      <c r="GY146" s="580"/>
      <c r="GZ146" s="580"/>
      <c r="HA146" s="580"/>
      <c r="HB146" s="580"/>
      <c r="HC146" s="580"/>
      <c r="HD146" s="580"/>
      <c r="HE146" s="580"/>
      <c r="HF146" s="580"/>
      <c r="HG146" s="580"/>
      <c r="HH146" s="580"/>
      <c r="HI146" s="580"/>
      <c r="HJ146" s="580"/>
      <c r="HK146" s="580"/>
      <c r="HL146" s="580"/>
      <c r="HM146" s="580"/>
      <c r="HN146" s="580"/>
      <c r="HO146" s="580"/>
      <c r="HP146" s="580"/>
      <c r="HQ146" s="580"/>
      <c r="HR146" s="580"/>
      <c r="HS146" s="580"/>
      <c r="HT146" s="580"/>
      <c r="HU146" s="580"/>
      <c r="HV146" s="580"/>
      <c r="HW146" s="580"/>
      <c r="HX146" s="580"/>
      <c r="HY146" s="580"/>
      <c r="HZ146" s="580"/>
      <c r="IA146" s="580"/>
      <c r="IB146" s="580"/>
      <c r="IC146" s="580"/>
      <c r="ID146" s="580"/>
      <c r="IE146" s="580"/>
      <c r="IF146" s="580"/>
      <c r="IG146" s="580"/>
      <c r="IH146" s="580"/>
      <c r="II146" s="580"/>
      <c r="IJ146" s="580"/>
      <c r="IK146" s="580"/>
      <c r="IL146" s="580"/>
    </row>
    <row r="147" spans="1:246" ht="26.1" customHeight="1">
      <c r="A147" s="1618"/>
      <c r="B147" s="1546" t="s">
        <v>48</v>
      </c>
      <c r="C147" s="1547"/>
      <c r="D147" s="1548"/>
      <c r="E147" s="386" t="s">
        <v>380</v>
      </c>
      <c r="F147" s="1250" t="s">
        <v>381</v>
      </c>
      <c r="G147" s="1250"/>
      <c r="H147" s="1250"/>
      <c r="I147" s="1250"/>
      <c r="J147" s="1250"/>
      <c r="K147" s="1250"/>
      <c r="L147" s="1250"/>
      <c r="M147" s="1250"/>
      <c r="N147" s="1250"/>
      <c r="O147" s="1250"/>
      <c r="P147" s="1250"/>
      <c r="Q147" s="1250"/>
      <c r="R147" s="1250"/>
      <c r="S147" s="1250"/>
      <c r="T147" s="1250"/>
      <c r="U147" s="1250"/>
      <c r="V147" s="1250"/>
      <c r="W147" s="1250"/>
      <c r="X147" s="1250"/>
      <c r="Y147" s="1250"/>
      <c r="Z147" s="1250"/>
      <c r="AA147" s="1250"/>
      <c r="AB147" s="1250"/>
      <c r="AC147" s="1250"/>
      <c r="AD147" s="1250"/>
      <c r="AE147" s="1250"/>
      <c r="AF147" s="1250"/>
      <c r="AG147" s="1251"/>
      <c r="AH147" s="907"/>
      <c r="AI147" s="908"/>
      <c r="AJ147" s="944"/>
      <c r="AK147" s="881" t="str">
        <f t="shared" si="0"/>
        <v>-</v>
      </c>
      <c r="AL147" s="370"/>
      <c r="AM147" s="759"/>
      <c r="AN147" s="759"/>
      <c r="AO147" s="759"/>
      <c r="AP147" s="759"/>
      <c r="AQ147" s="759"/>
      <c r="AR147" s="759"/>
      <c r="AS147" s="759"/>
      <c r="AT147" s="1288"/>
      <c r="AU147" s="1292" t="s">
        <v>48</v>
      </c>
      <c r="AV147" s="227" t="s">
        <v>144</v>
      </c>
      <c r="AW147" s="1246">
        <f>COUNTIF(AK147:AK148,"X")</f>
        <v>0</v>
      </c>
      <c r="AX147" s="759"/>
      <c r="AY147" s="768"/>
      <c r="AZ147" s="759"/>
      <c r="BA147" s="759"/>
      <c r="BB147" s="759"/>
      <c r="BE147" s="138"/>
      <c r="BF147" s="142"/>
      <c r="BG147" s="138"/>
      <c r="BH147" s="606"/>
      <c r="BI147" s="606"/>
      <c r="BJ147" s="606"/>
      <c r="BK147" s="602"/>
      <c r="BL147" s="42"/>
      <c r="BM147" s="42"/>
      <c r="BN147" s="145"/>
      <c r="BO147" s="46"/>
      <c r="BP147" s="246"/>
      <c r="BQ147" s="246"/>
      <c r="BR147" s="246"/>
      <c r="BS147" s="580"/>
      <c r="BT147" s="580"/>
      <c r="BU147" s="580"/>
      <c r="BV147" s="580"/>
      <c r="BW147" s="580"/>
      <c r="BX147" s="580"/>
      <c r="BY147" s="580"/>
      <c r="BZ147" s="580"/>
      <c r="CA147" s="580"/>
      <c r="CB147" s="580"/>
      <c r="CC147" s="246"/>
      <c r="CD147" s="246"/>
      <c r="CE147" s="246"/>
      <c r="CF147" s="246"/>
      <c r="CG147" s="246"/>
      <c r="CH147" s="246"/>
      <c r="CI147" s="246"/>
      <c r="CJ147" s="246"/>
      <c r="CK147" s="246"/>
      <c r="CL147" s="580"/>
      <c r="CM147" s="580"/>
      <c r="CN147" s="580"/>
      <c r="CO147" s="580"/>
      <c r="CP147" s="580"/>
      <c r="CQ147" s="580"/>
      <c r="CR147" s="580"/>
      <c r="CS147" s="580"/>
      <c r="CT147" s="580"/>
      <c r="CU147" s="580"/>
      <c r="CV147" s="580"/>
      <c r="CW147" s="941"/>
      <c r="CX147" s="246"/>
      <c r="CY147" s="580"/>
      <c r="CZ147" s="580"/>
      <c r="DA147" s="580"/>
      <c r="DB147" s="580"/>
      <c r="DC147" s="580"/>
      <c r="DD147" s="580"/>
      <c r="DE147" s="580"/>
      <c r="DF147" s="580"/>
      <c r="DG147" s="580"/>
      <c r="DH147" s="580"/>
      <c r="DI147" s="580"/>
      <c r="DJ147" s="580"/>
      <c r="DK147" s="580"/>
      <c r="DL147" s="580"/>
      <c r="DM147" s="580"/>
      <c r="DN147" s="580"/>
      <c r="DO147" s="580"/>
      <c r="DP147" s="580"/>
      <c r="DQ147" s="580"/>
      <c r="DR147" s="580"/>
      <c r="DS147" s="580"/>
      <c r="DT147" s="580"/>
      <c r="DU147" s="580"/>
      <c r="DV147" s="580"/>
      <c r="DW147" s="580"/>
      <c r="DX147" s="580"/>
      <c r="DY147" s="580"/>
      <c r="DZ147" s="580"/>
      <c r="EA147" s="580"/>
      <c r="EB147" s="580"/>
      <c r="EC147" s="580"/>
      <c r="ED147" s="580"/>
      <c r="EE147" s="580"/>
      <c r="EF147" s="580"/>
      <c r="EG147" s="580"/>
      <c r="EH147" s="580"/>
      <c r="EI147" s="580"/>
      <c r="EJ147" s="580"/>
      <c r="EK147" s="580"/>
      <c r="EL147" s="580"/>
      <c r="EM147" s="580"/>
      <c r="EN147" s="580"/>
      <c r="EO147" s="580"/>
      <c r="EP147" s="580"/>
      <c r="EQ147" s="580"/>
      <c r="ER147" s="580"/>
      <c r="ES147" s="580"/>
      <c r="ET147" s="580"/>
      <c r="EU147" s="580"/>
      <c r="EV147" s="580"/>
      <c r="EW147" s="580"/>
      <c r="EX147" s="580"/>
      <c r="EY147" s="580"/>
      <c r="EZ147" s="580"/>
      <c r="FA147" s="580"/>
      <c r="FB147" s="580"/>
      <c r="FC147" s="580"/>
      <c r="FD147" s="580"/>
      <c r="FE147" s="580"/>
      <c r="FF147" s="580"/>
      <c r="FG147" s="580"/>
      <c r="FH147" s="580"/>
      <c r="FI147" s="580"/>
      <c r="FJ147" s="580"/>
      <c r="FK147" s="580"/>
      <c r="FL147" s="580"/>
      <c r="FM147" s="580"/>
      <c r="FN147" s="580"/>
      <c r="FO147" s="580"/>
      <c r="FP147" s="580"/>
      <c r="FQ147" s="580"/>
      <c r="FR147" s="580"/>
      <c r="FS147" s="580"/>
      <c r="FT147" s="580"/>
      <c r="FU147" s="580"/>
      <c r="FV147" s="580"/>
      <c r="FW147" s="580"/>
      <c r="FX147" s="580"/>
      <c r="FY147" s="580"/>
      <c r="FZ147" s="580"/>
      <c r="GA147" s="580"/>
      <c r="GB147" s="580"/>
      <c r="GC147" s="580"/>
      <c r="GD147" s="580"/>
      <c r="GE147" s="580"/>
      <c r="GF147" s="580"/>
      <c r="GG147" s="580"/>
      <c r="GH147" s="580"/>
      <c r="GI147" s="580"/>
      <c r="GJ147" s="580"/>
      <c r="GK147" s="580"/>
      <c r="GL147" s="580"/>
      <c r="GM147" s="580"/>
      <c r="GN147" s="580"/>
      <c r="GO147" s="580"/>
      <c r="GP147" s="580"/>
      <c r="GQ147" s="580"/>
      <c r="GR147" s="580"/>
      <c r="GS147" s="580"/>
      <c r="GT147" s="580"/>
      <c r="GU147" s="580"/>
      <c r="GV147" s="580"/>
      <c r="GW147" s="580"/>
      <c r="GX147" s="580"/>
      <c r="GY147" s="580"/>
      <c r="GZ147" s="580"/>
      <c r="HA147" s="580"/>
      <c r="HB147" s="580"/>
      <c r="HC147" s="580"/>
      <c r="HD147" s="580"/>
      <c r="HE147" s="580"/>
      <c r="HF147" s="580"/>
      <c r="HG147" s="580"/>
      <c r="HH147" s="580"/>
      <c r="HI147" s="580"/>
      <c r="HJ147" s="580"/>
      <c r="HK147" s="580"/>
      <c r="HL147" s="580"/>
      <c r="HM147" s="580"/>
      <c r="HN147" s="580"/>
      <c r="HO147" s="580"/>
      <c r="HP147" s="580"/>
      <c r="HQ147" s="580"/>
      <c r="HR147" s="580"/>
      <c r="HS147" s="580"/>
      <c r="HT147" s="580"/>
      <c r="HU147" s="580"/>
      <c r="HV147" s="580"/>
      <c r="HW147" s="580"/>
      <c r="HX147" s="580"/>
      <c r="HY147" s="580"/>
      <c r="HZ147" s="580"/>
      <c r="IA147" s="580"/>
      <c r="IB147" s="580"/>
      <c r="IC147" s="580"/>
      <c r="ID147" s="580"/>
      <c r="IE147" s="580"/>
      <c r="IF147" s="580"/>
      <c r="IG147" s="580"/>
      <c r="IH147" s="580"/>
      <c r="II147" s="580"/>
      <c r="IJ147" s="580"/>
      <c r="IK147" s="580"/>
      <c r="IL147" s="580"/>
    </row>
    <row r="148" spans="1:246" ht="26.1" customHeight="1" thickBot="1">
      <c r="A148" s="1618"/>
      <c r="B148" s="1549"/>
      <c r="C148" s="1550"/>
      <c r="D148" s="1551"/>
      <c r="E148" s="387" t="s">
        <v>382</v>
      </c>
      <c r="F148" s="1304" t="s">
        <v>383</v>
      </c>
      <c r="G148" s="1304"/>
      <c r="H148" s="1304"/>
      <c r="I148" s="1304"/>
      <c r="J148" s="1304"/>
      <c r="K148" s="1304"/>
      <c r="L148" s="1304"/>
      <c r="M148" s="1304"/>
      <c r="N148" s="1304"/>
      <c r="O148" s="1304"/>
      <c r="P148" s="1304"/>
      <c r="Q148" s="1304"/>
      <c r="R148" s="1304"/>
      <c r="S148" s="1304"/>
      <c r="T148" s="1304"/>
      <c r="U148" s="1304"/>
      <c r="V148" s="1304"/>
      <c r="W148" s="1304"/>
      <c r="X148" s="1304"/>
      <c r="Y148" s="1304"/>
      <c r="Z148" s="1304"/>
      <c r="AA148" s="1304"/>
      <c r="AB148" s="1304"/>
      <c r="AC148" s="1304"/>
      <c r="AD148" s="1304"/>
      <c r="AE148" s="1304"/>
      <c r="AF148" s="1304"/>
      <c r="AG148" s="1305"/>
      <c r="AH148" s="942"/>
      <c r="AI148" s="903"/>
      <c r="AJ148" s="904"/>
      <c r="AK148" s="883" t="str">
        <f t="shared" si="0"/>
        <v>-</v>
      </c>
      <c r="AL148" s="372"/>
      <c r="AM148" s="759"/>
      <c r="AN148" s="759"/>
      <c r="AO148" s="759"/>
      <c r="AP148" s="759"/>
      <c r="AQ148" s="759"/>
      <c r="AR148" s="759"/>
      <c r="AS148" s="759"/>
      <c r="AT148" s="1288"/>
      <c r="AU148" s="1293"/>
      <c r="AV148" s="228" t="s">
        <v>145</v>
      </c>
      <c r="AW148" s="1248"/>
      <c r="AX148" s="759"/>
      <c r="AY148" s="768"/>
      <c r="AZ148" s="759"/>
      <c r="BA148" s="759"/>
      <c r="BB148" s="759"/>
      <c r="BE148" s="138"/>
      <c r="BF148" s="142"/>
      <c r="BG148" s="138"/>
      <c r="BH148" s="606"/>
      <c r="BI148" s="606"/>
      <c r="BJ148" s="606"/>
      <c r="BK148" s="602"/>
      <c r="BL148" s="42"/>
      <c r="BM148" s="42"/>
      <c r="BN148" s="145"/>
      <c r="BO148" s="46"/>
      <c r="BP148" s="246"/>
      <c r="BQ148" s="246"/>
      <c r="BR148" s="246"/>
      <c r="BS148" s="580"/>
      <c r="BT148" s="580"/>
      <c r="BU148" s="580"/>
      <c r="BV148" s="580"/>
      <c r="BW148" s="580"/>
      <c r="BX148" s="580"/>
      <c r="BY148" s="580"/>
      <c r="BZ148" s="580"/>
      <c r="CA148" s="580"/>
      <c r="CB148" s="580"/>
      <c r="CC148" s="246"/>
      <c r="CD148" s="246"/>
      <c r="CE148" s="246"/>
      <c r="CF148" s="246"/>
      <c r="CG148" s="246"/>
      <c r="CH148" s="246"/>
      <c r="CI148" s="246"/>
      <c r="CJ148" s="246"/>
      <c r="CK148" s="246"/>
      <c r="CL148" s="580"/>
      <c r="CM148" s="580"/>
      <c r="CN148" s="580"/>
      <c r="CO148" s="580"/>
      <c r="CP148" s="580"/>
      <c r="CQ148" s="580"/>
      <c r="CR148" s="580"/>
      <c r="CS148" s="580"/>
      <c r="CT148" s="580"/>
      <c r="CU148" s="580"/>
      <c r="CV148" s="580"/>
      <c r="CW148" s="941"/>
      <c r="CX148" s="246"/>
      <c r="CY148" s="580"/>
      <c r="CZ148" s="580"/>
      <c r="DA148" s="580"/>
      <c r="DB148" s="580"/>
      <c r="DC148" s="580"/>
      <c r="DD148" s="580"/>
      <c r="DE148" s="580"/>
      <c r="DF148" s="580"/>
      <c r="DG148" s="580"/>
      <c r="DH148" s="580"/>
      <c r="DI148" s="580"/>
      <c r="DJ148" s="580"/>
      <c r="DK148" s="580"/>
      <c r="DL148" s="580"/>
      <c r="DM148" s="580"/>
      <c r="DN148" s="580"/>
      <c r="DO148" s="580"/>
      <c r="DP148" s="580"/>
      <c r="DQ148" s="580"/>
      <c r="DR148" s="580"/>
      <c r="DS148" s="580"/>
      <c r="DT148" s="580"/>
      <c r="DU148" s="580"/>
      <c r="DV148" s="580"/>
      <c r="DW148" s="580"/>
      <c r="DX148" s="580"/>
      <c r="DY148" s="580"/>
      <c r="DZ148" s="580"/>
      <c r="EA148" s="580"/>
      <c r="EB148" s="580"/>
      <c r="EC148" s="580"/>
      <c r="ED148" s="580"/>
      <c r="EE148" s="580"/>
      <c r="EF148" s="580"/>
      <c r="EG148" s="580"/>
      <c r="EH148" s="580"/>
      <c r="EI148" s="580"/>
      <c r="EJ148" s="580"/>
      <c r="EK148" s="580"/>
      <c r="EL148" s="580"/>
      <c r="EM148" s="580"/>
      <c r="EN148" s="580"/>
      <c r="EO148" s="580"/>
      <c r="EP148" s="580"/>
      <c r="EQ148" s="580"/>
      <c r="ER148" s="580"/>
      <c r="ES148" s="580"/>
      <c r="ET148" s="580"/>
      <c r="EU148" s="580"/>
      <c r="EV148" s="580"/>
      <c r="EW148" s="580"/>
      <c r="EX148" s="580"/>
      <c r="EY148" s="580"/>
      <c r="EZ148" s="580"/>
      <c r="FA148" s="580"/>
      <c r="FB148" s="580"/>
      <c r="FC148" s="580"/>
      <c r="FD148" s="580"/>
      <c r="FE148" s="580"/>
      <c r="FF148" s="580"/>
      <c r="FG148" s="580"/>
      <c r="FH148" s="580"/>
      <c r="FI148" s="580"/>
      <c r="FJ148" s="580"/>
      <c r="FK148" s="580"/>
      <c r="FL148" s="580"/>
      <c r="FM148" s="580"/>
      <c r="FN148" s="580"/>
      <c r="FO148" s="580"/>
      <c r="FP148" s="580"/>
      <c r="FQ148" s="580"/>
      <c r="FR148" s="580"/>
      <c r="FS148" s="580"/>
      <c r="FT148" s="580"/>
      <c r="FU148" s="580"/>
      <c r="FV148" s="580"/>
      <c r="FW148" s="580"/>
      <c r="FX148" s="580"/>
      <c r="FY148" s="580"/>
      <c r="FZ148" s="580"/>
      <c r="GA148" s="580"/>
      <c r="GB148" s="580"/>
      <c r="GC148" s="580"/>
      <c r="GD148" s="580"/>
      <c r="GE148" s="580"/>
      <c r="GF148" s="580"/>
      <c r="GG148" s="580"/>
      <c r="GH148" s="580"/>
      <c r="GI148" s="580"/>
      <c r="GJ148" s="580"/>
      <c r="GK148" s="580"/>
      <c r="GL148" s="580"/>
      <c r="GM148" s="580"/>
      <c r="GN148" s="580"/>
      <c r="GO148" s="580"/>
      <c r="GP148" s="580"/>
      <c r="GQ148" s="580"/>
      <c r="GR148" s="580"/>
      <c r="GS148" s="580"/>
      <c r="GT148" s="580"/>
      <c r="GU148" s="580"/>
      <c r="GV148" s="580"/>
      <c r="GW148" s="580"/>
      <c r="GX148" s="580"/>
      <c r="GY148" s="580"/>
      <c r="GZ148" s="580"/>
      <c r="HA148" s="580"/>
      <c r="HB148" s="580"/>
      <c r="HC148" s="580"/>
      <c r="HD148" s="580"/>
      <c r="HE148" s="580"/>
      <c r="HF148" s="580"/>
      <c r="HG148" s="580"/>
      <c r="HH148" s="580"/>
      <c r="HI148" s="580"/>
      <c r="HJ148" s="580"/>
      <c r="HK148" s="580"/>
      <c r="HL148" s="580"/>
      <c r="HM148" s="580"/>
      <c r="HN148" s="580"/>
      <c r="HO148" s="580"/>
      <c r="HP148" s="580"/>
      <c r="HQ148" s="580"/>
      <c r="HR148" s="580"/>
      <c r="HS148" s="580"/>
      <c r="HT148" s="580"/>
      <c r="HU148" s="580"/>
      <c r="HV148" s="580"/>
      <c r="HW148" s="580"/>
      <c r="HX148" s="580"/>
      <c r="HY148" s="580"/>
      <c r="HZ148" s="580"/>
      <c r="IA148" s="580"/>
      <c r="IB148" s="580"/>
      <c r="IC148" s="580"/>
      <c r="ID148" s="580"/>
      <c r="IE148" s="580"/>
      <c r="IF148" s="580"/>
      <c r="IG148" s="580"/>
      <c r="IH148" s="580"/>
      <c r="II148" s="580"/>
      <c r="IJ148" s="580"/>
      <c r="IK148" s="580"/>
      <c r="IL148" s="580"/>
    </row>
    <row r="149" spans="1:246" ht="26.1" customHeight="1">
      <c r="A149" s="1618"/>
      <c r="B149" s="1495" t="s">
        <v>49</v>
      </c>
      <c r="C149" s="1496"/>
      <c r="D149" s="1497"/>
      <c r="E149" s="388" t="s">
        <v>384</v>
      </c>
      <c r="F149" s="1252" t="s">
        <v>385</v>
      </c>
      <c r="G149" s="1252"/>
      <c r="H149" s="1252"/>
      <c r="I149" s="1252"/>
      <c r="J149" s="1252"/>
      <c r="K149" s="1252"/>
      <c r="L149" s="1252"/>
      <c r="M149" s="1252"/>
      <c r="N149" s="1252"/>
      <c r="O149" s="1252"/>
      <c r="P149" s="1252"/>
      <c r="Q149" s="1252"/>
      <c r="R149" s="1252"/>
      <c r="S149" s="1252"/>
      <c r="T149" s="1252"/>
      <c r="U149" s="1252"/>
      <c r="V149" s="1252"/>
      <c r="W149" s="1252"/>
      <c r="X149" s="1252"/>
      <c r="Y149" s="1252"/>
      <c r="Z149" s="1252"/>
      <c r="AA149" s="1252"/>
      <c r="AB149" s="1252"/>
      <c r="AC149" s="1252"/>
      <c r="AD149" s="1252"/>
      <c r="AE149" s="1252"/>
      <c r="AF149" s="1252"/>
      <c r="AG149" s="1253"/>
      <c r="AH149" s="217"/>
      <c r="AI149" s="913"/>
      <c r="AJ149" s="914"/>
      <c r="AK149" s="881" t="str">
        <f t="shared" si="0"/>
        <v>-</v>
      </c>
      <c r="AL149" s="370"/>
      <c r="AM149" s="759"/>
      <c r="AN149" s="759"/>
      <c r="AO149" s="759"/>
      <c r="AP149" s="759"/>
      <c r="AQ149" s="759"/>
      <c r="AR149" s="759"/>
      <c r="AS149" s="759"/>
      <c r="AT149" s="1288"/>
      <c r="AU149" s="1268" t="s">
        <v>49</v>
      </c>
      <c r="AV149" s="225" t="s">
        <v>146</v>
      </c>
      <c r="AW149" s="1246">
        <f>COUNTIF(AK149:AK150,"X")</f>
        <v>0</v>
      </c>
      <c r="AX149" s="759"/>
      <c r="AY149" s="768"/>
      <c r="AZ149" s="759"/>
      <c r="BA149" s="759"/>
      <c r="BB149" s="759"/>
      <c r="BE149" s="138"/>
      <c r="BF149" s="142"/>
      <c r="BG149" s="138"/>
      <c r="BH149" s="606"/>
      <c r="BI149" s="606"/>
      <c r="BJ149" s="606"/>
      <c r="BK149" s="602"/>
      <c r="BL149" s="42"/>
      <c r="BM149" s="42"/>
      <c r="BN149" s="145"/>
      <c r="BO149" s="46"/>
      <c r="BP149" s="259"/>
      <c r="BQ149" s="259"/>
      <c r="BR149" s="259"/>
      <c r="BS149" s="580"/>
      <c r="BT149" s="580"/>
      <c r="BU149" s="580"/>
      <c r="BV149" s="580"/>
      <c r="BW149" s="580"/>
      <c r="BX149" s="580"/>
      <c r="BY149" s="580"/>
      <c r="BZ149" s="580"/>
      <c r="CA149" s="580"/>
      <c r="CB149" s="580"/>
      <c r="CC149" s="246"/>
      <c r="CD149" s="246"/>
      <c r="CE149" s="246"/>
      <c r="CF149" s="246"/>
      <c r="CG149" s="246"/>
      <c r="CH149" s="246"/>
      <c r="CI149" s="246"/>
      <c r="CJ149" s="246"/>
      <c r="CK149" s="246"/>
      <c r="CL149" s="580"/>
      <c r="CM149" s="580"/>
      <c r="CN149" s="580"/>
      <c r="CO149" s="580"/>
      <c r="CP149" s="580"/>
      <c r="CQ149" s="580"/>
      <c r="CR149" s="580"/>
      <c r="CS149" s="580"/>
      <c r="CT149" s="580"/>
      <c r="CU149" s="580"/>
      <c r="CV149" s="580"/>
      <c r="CW149" s="941"/>
      <c r="CX149" s="246"/>
      <c r="CY149" s="580"/>
      <c r="CZ149" s="580"/>
      <c r="DA149" s="580"/>
      <c r="DB149" s="580"/>
      <c r="DC149" s="580"/>
      <c r="DD149" s="580"/>
      <c r="DE149" s="580"/>
      <c r="DF149" s="580"/>
      <c r="DG149" s="580"/>
      <c r="DH149" s="580"/>
      <c r="DI149" s="580"/>
      <c r="DJ149" s="580"/>
      <c r="DK149" s="580"/>
      <c r="DL149" s="580"/>
      <c r="DM149" s="580"/>
      <c r="DN149" s="580"/>
      <c r="DO149" s="580"/>
      <c r="DP149" s="580"/>
      <c r="DQ149" s="580"/>
      <c r="DR149" s="580"/>
      <c r="DS149" s="580"/>
      <c r="DT149" s="580"/>
      <c r="DU149" s="580"/>
      <c r="DV149" s="580"/>
      <c r="DW149" s="580"/>
      <c r="DX149" s="580"/>
      <c r="DY149" s="580"/>
      <c r="DZ149" s="580"/>
      <c r="EA149" s="580"/>
      <c r="EB149" s="580"/>
      <c r="EC149" s="580"/>
      <c r="ED149" s="580"/>
      <c r="EE149" s="580"/>
      <c r="EF149" s="580"/>
      <c r="EG149" s="580"/>
      <c r="EH149" s="580"/>
      <c r="EI149" s="580"/>
      <c r="EJ149" s="580"/>
      <c r="EK149" s="580"/>
      <c r="EL149" s="580"/>
      <c r="EM149" s="580"/>
      <c r="EN149" s="580"/>
      <c r="EO149" s="580"/>
      <c r="EP149" s="580"/>
      <c r="EQ149" s="580"/>
      <c r="ER149" s="580"/>
      <c r="ES149" s="580"/>
      <c r="ET149" s="580"/>
      <c r="EU149" s="580"/>
      <c r="EV149" s="580"/>
      <c r="EW149" s="580"/>
      <c r="EX149" s="580"/>
      <c r="EY149" s="580"/>
      <c r="EZ149" s="580"/>
      <c r="FA149" s="580"/>
      <c r="FB149" s="580"/>
      <c r="FC149" s="580"/>
      <c r="FD149" s="580"/>
      <c r="FE149" s="580"/>
      <c r="FF149" s="580"/>
      <c r="FG149" s="580"/>
      <c r="FH149" s="580"/>
      <c r="FI149" s="580"/>
      <c r="FJ149" s="580"/>
      <c r="FK149" s="580"/>
      <c r="FL149" s="580"/>
      <c r="FM149" s="580"/>
      <c r="FN149" s="580"/>
      <c r="FO149" s="580"/>
      <c r="FP149" s="580"/>
      <c r="FQ149" s="580"/>
      <c r="FR149" s="580"/>
      <c r="FS149" s="580"/>
      <c r="FT149" s="580"/>
      <c r="FU149" s="580"/>
      <c r="FV149" s="580"/>
      <c r="FW149" s="580"/>
      <c r="FX149" s="580"/>
      <c r="FY149" s="580"/>
      <c r="FZ149" s="580"/>
      <c r="GA149" s="580"/>
      <c r="GB149" s="580"/>
      <c r="GC149" s="580"/>
      <c r="GD149" s="580"/>
      <c r="GE149" s="580"/>
      <c r="GF149" s="580"/>
      <c r="GG149" s="580"/>
      <c r="GH149" s="580"/>
      <c r="GI149" s="580"/>
      <c r="GJ149" s="580"/>
      <c r="GK149" s="580"/>
      <c r="GL149" s="580"/>
      <c r="GM149" s="580"/>
      <c r="GN149" s="580"/>
      <c r="GO149" s="580"/>
      <c r="GP149" s="580"/>
      <c r="GQ149" s="580"/>
      <c r="GR149" s="580"/>
      <c r="GS149" s="580"/>
      <c r="GT149" s="580"/>
      <c r="GU149" s="580"/>
      <c r="GV149" s="580"/>
      <c r="GW149" s="580"/>
      <c r="GX149" s="580"/>
      <c r="GY149" s="580"/>
      <c r="GZ149" s="580"/>
      <c r="HA149" s="580"/>
      <c r="HB149" s="580"/>
      <c r="HC149" s="580"/>
      <c r="HD149" s="580"/>
      <c r="HE149" s="580"/>
      <c r="HF149" s="580"/>
      <c r="HG149" s="580"/>
      <c r="HH149" s="580"/>
      <c r="HI149" s="580"/>
      <c r="HJ149" s="580"/>
      <c r="HK149" s="580"/>
      <c r="HL149" s="580"/>
      <c r="HM149" s="580"/>
      <c r="HN149" s="580"/>
      <c r="HO149" s="580"/>
      <c r="HP149" s="580"/>
      <c r="HQ149" s="580"/>
      <c r="HR149" s="580"/>
      <c r="HS149" s="580"/>
      <c r="HT149" s="580"/>
      <c r="HU149" s="580"/>
      <c r="HV149" s="580"/>
      <c r="HW149" s="580"/>
      <c r="HX149" s="580"/>
      <c r="HY149" s="580"/>
      <c r="HZ149" s="580"/>
      <c r="IA149" s="580"/>
      <c r="IB149" s="580"/>
      <c r="IC149" s="580"/>
      <c r="ID149" s="580"/>
      <c r="IE149" s="580"/>
      <c r="IF149" s="580"/>
      <c r="IG149" s="580"/>
      <c r="IH149" s="580"/>
      <c r="II149" s="580"/>
      <c r="IJ149" s="580"/>
      <c r="IK149" s="580"/>
      <c r="IL149" s="580"/>
    </row>
    <row r="150" spans="1:246" ht="26.1" customHeight="1" thickBot="1">
      <c r="A150" s="1618"/>
      <c r="B150" s="1498"/>
      <c r="C150" s="1499"/>
      <c r="D150" s="1500"/>
      <c r="E150" s="383" t="s">
        <v>386</v>
      </c>
      <c r="F150" s="1242" t="s">
        <v>387</v>
      </c>
      <c r="G150" s="1242"/>
      <c r="H150" s="1242"/>
      <c r="I150" s="1242"/>
      <c r="J150" s="1242"/>
      <c r="K150" s="1242"/>
      <c r="L150" s="1242"/>
      <c r="M150" s="1242"/>
      <c r="N150" s="1242"/>
      <c r="O150" s="1242"/>
      <c r="P150" s="1242"/>
      <c r="Q150" s="1242"/>
      <c r="R150" s="1242"/>
      <c r="S150" s="1242"/>
      <c r="T150" s="1242"/>
      <c r="U150" s="1242"/>
      <c r="V150" s="1242"/>
      <c r="W150" s="1242"/>
      <c r="X150" s="1242"/>
      <c r="Y150" s="1242"/>
      <c r="Z150" s="1242"/>
      <c r="AA150" s="1242"/>
      <c r="AB150" s="1242"/>
      <c r="AC150" s="1242"/>
      <c r="AD150" s="1242"/>
      <c r="AE150" s="1242"/>
      <c r="AF150" s="1242"/>
      <c r="AG150" s="1243"/>
      <c r="AH150" s="887"/>
      <c r="AI150" s="929"/>
      <c r="AJ150" s="888"/>
      <c r="AK150" s="883" t="str">
        <f t="shared" si="0"/>
        <v>-</v>
      </c>
      <c r="AL150" s="372"/>
      <c r="AM150" s="759"/>
      <c r="AN150" s="759"/>
      <c r="AO150" s="759"/>
      <c r="AP150" s="759"/>
      <c r="AQ150" s="759"/>
      <c r="AR150" s="759"/>
      <c r="AS150" s="759"/>
      <c r="AT150" s="1288"/>
      <c r="AU150" s="1270"/>
      <c r="AV150" s="229" t="s">
        <v>147</v>
      </c>
      <c r="AW150" s="1248"/>
      <c r="AX150" s="759"/>
      <c r="AY150" s="768"/>
      <c r="AZ150" s="759"/>
      <c r="BA150" s="759"/>
      <c r="BB150" s="759"/>
      <c r="BE150" s="138"/>
      <c r="BF150" s="142"/>
      <c r="BG150" s="138"/>
      <c r="BH150" s="606"/>
      <c r="BI150" s="606"/>
      <c r="BJ150" s="606"/>
      <c r="BK150" s="602"/>
      <c r="BL150" s="42"/>
      <c r="BM150" s="42"/>
      <c r="BN150" s="145"/>
      <c r="BO150" s="46"/>
      <c r="BP150" s="259"/>
      <c r="BQ150" s="259"/>
      <c r="BR150" s="259"/>
      <c r="BS150" s="580"/>
      <c r="BT150" s="580"/>
      <c r="BU150" s="580"/>
      <c r="BV150" s="580"/>
      <c r="BW150" s="580"/>
      <c r="BX150" s="580"/>
      <c r="BY150" s="580"/>
      <c r="BZ150" s="580"/>
      <c r="CA150" s="580"/>
      <c r="CB150" s="580"/>
      <c r="CC150" s="246"/>
      <c r="CD150" s="246"/>
      <c r="CE150" s="246"/>
      <c r="CF150" s="246"/>
      <c r="CG150" s="246"/>
      <c r="CH150" s="246"/>
      <c r="CI150" s="246"/>
      <c r="CJ150" s="246"/>
      <c r="CK150" s="246"/>
      <c r="CL150" s="580"/>
      <c r="CM150" s="580"/>
      <c r="CN150" s="580"/>
      <c r="CO150" s="580"/>
      <c r="CP150" s="580"/>
      <c r="CQ150" s="580"/>
      <c r="CR150" s="580"/>
      <c r="CS150" s="580"/>
      <c r="CT150" s="580"/>
      <c r="CU150" s="580"/>
      <c r="CV150" s="580"/>
      <c r="CW150" s="941"/>
      <c r="CX150" s="246"/>
      <c r="CY150" s="580"/>
      <c r="CZ150" s="580"/>
      <c r="DA150" s="580"/>
      <c r="DB150" s="580"/>
      <c r="DC150" s="580"/>
      <c r="DD150" s="580"/>
      <c r="DE150" s="580"/>
      <c r="DF150" s="580"/>
      <c r="DG150" s="580"/>
      <c r="DH150" s="580"/>
      <c r="DI150" s="580"/>
      <c r="DJ150" s="580"/>
      <c r="DK150" s="580"/>
      <c r="DL150" s="580"/>
      <c r="DM150" s="580"/>
      <c r="DN150" s="580"/>
      <c r="DO150" s="580"/>
      <c r="DP150" s="580"/>
      <c r="DQ150" s="580"/>
      <c r="DR150" s="580"/>
      <c r="DS150" s="580"/>
      <c r="DT150" s="580"/>
      <c r="DU150" s="580"/>
      <c r="DV150" s="580"/>
      <c r="DW150" s="580"/>
      <c r="DX150" s="580"/>
      <c r="DY150" s="580"/>
      <c r="DZ150" s="580"/>
      <c r="EA150" s="580"/>
      <c r="EB150" s="580"/>
      <c r="EC150" s="580"/>
      <c r="ED150" s="580"/>
      <c r="EE150" s="580"/>
      <c r="EF150" s="580"/>
      <c r="EG150" s="580"/>
      <c r="EH150" s="580"/>
      <c r="EI150" s="580"/>
      <c r="EJ150" s="580"/>
      <c r="EK150" s="580"/>
      <c r="EL150" s="580"/>
      <c r="EM150" s="580"/>
      <c r="EN150" s="580"/>
      <c r="EO150" s="580"/>
      <c r="EP150" s="580"/>
      <c r="EQ150" s="580"/>
      <c r="ER150" s="580"/>
      <c r="ES150" s="580"/>
      <c r="ET150" s="580"/>
      <c r="EU150" s="580"/>
      <c r="EV150" s="580"/>
      <c r="EW150" s="580"/>
      <c r="EX150" s="580"/>
      <c r="EY150" s="580"/>
      <c r="EZ150" s="580"/>
      <c r="FA150" s="580"/>
      <c r="FB150" s="580"/>
      <c r="FC150" s="580"/>
      <c r="FD150" s="580"/>
      <c r="FE150" s="580"/>
      <c r="FF150" s="580"/>
      <c r="FG150" s="580"/>
      <c r="FH150" s="580"/>
      <c r="FI150" s="580"/>
      <c r="FJ150" s="580"/>
      <c r="FK150" s="580"/>
      <c r="FL150" s="580"/>
      <c r="FM150" s="580"/>
      <c r="FN150" s="580"/>
      <c r="FO150" s="580"/>
      <c r="FP150" s="580"/>
      <c r="FQ150" s="580"/>
      <c r="FR150" s="580"/>
      <c r="FS150" s="580"/>
      <c r="FT150" s="580"/>
      <c r="FU150" s="580"/>
      <c r="FV150" s="580"/>
      <c r="FW150" s="580"/>
      <c r="FX150" s="580"/>
      <c r="FY150" s="580"/>
      <c r="FZ150" s="580"/>
      <c r="GA150" s="580"/>
      <c r="GB150" s="580"/>
      <c r="GC150" s="580"/>
      <c r="GD150" s="580"/>
      <c r="GE150" s="580"/>
      <c r="GF150" s="580"/>
      <c r="GG150" s="580"/>
      <c r="GH150" s="580"/>
      <c r="GI150" s="580"/>
      <c r="GJ150" s="580"/>
      <c r="GK150" s="580"/>
      <c r="GL150" s="580"/>
      <c r="GM150" s="580"/>
      <c r="GN150" s="580"/>
      <c r="GO150" s="580"/>
      <c r="GP150" s="580"/>
      <c r="GQ150" s="580"/>
      <c r="GR150" s="580"/>
      <c r="GS150" s="580"/>
      <c r="GT150" s="580"/>
      <c r="GU150" s="580"/>
      <c r="GV150" s="580"/>
      <c r="GW150" s="580"/>
      <c r="GX150" s="580"/>
      <c r="GY150" s="580"/>
      <c r="GZ150" s="580"/>
      <c r="HA150" s="580"/>
      <c r="HB150" s="580"/>
      <c r="HC150" s="580"/>
      <c r="HD150" s="580"/>
      <c r="HE150" s="580"/>
      <c r="HF150" s="580"/>
      <c r="HG150" s="580"/>
      <c r="HH150" s="580"/>
      <c r="HI150" s="580"/>
      <c r="HJ150" s="580"/>
      <c r="HK150" s="580"/>
      <c r="HL150" s="580"/>
      <c r="HM150" s="580"/>
      <c r="HN150" s="580"/>
      <c r="HO150" s="580"/>
      <c r="HP150" s="580"/>
      <c r="HQ150" s="580"/>
      <c r="HR150" s="580"/>
      <c r="HS150" s="580"/>
      <c r="HT150" s="580"/>
      <c r="HU150" s="580"/>
      <c r="HV150" s="580"/>
      <c r="HW150" s="580"/>
      <c r="HX150" s="580"/>
      <c r="HY150" s="580"/>
      <c r="HZ150" s="580"/>
      <c r="IA150" s="580"/>
      <c r="IB150" s="580"/>
      <c r="IC150" s="580"/>
      <c r="ID150" s="580"/>
      <c r="IE150" s="580"/>
      <c r="IF150" s="580"/>
      <c r="IG150" s="580"/>
      <c r="IH150" s="580"/>
      <c r="II150" s="580"/>
      <c r="IJ150" s="580"/>
      <c r="IK150" s="580"/>
      <c r="IL150" s="580"/>
    </row>
    <row r="151" spans="1:246" ht="26.1" customHeight="1">
      <c r="A151" s="1618"/>
      <c r="B151" s="1757" t="s">
        <v>121</v>
      </c>
      <c r="C151" s="1621"/>
      <c r="D151" s="1622"/>
      <c r="E151" s="386" t="s">
        <v>388</v>
      </c>
      <c r="F151" s="1250" t="s">
        <v>389</v>
      </c>
      <c r="G151" s="1250"/>
      <c r="H151" s="1250"/>
      <c r="I151" s="1250"/>
      <c r="J151" s="1250"/>
      <c r="K151" s="1250"/>
      <c r="L151" s="1250"/>
      <c r="M151" s="1250"/>
      <c r="N151" s="1250"/>
      <c r="O151" s="1250"/>
      <c r="P151" s="1250"/>
      <c r="Q151" s="1250"/>
      <c r="R151" s="1250"/>
      <c r="S151" s="1250"/>
      <c r="T151" s="1250"/>
      <c r="U151" s="1250"/>
      <c r="V151" s="1250"/>
      <c r="W151" s="1250"/>
      <c r="X151" s="1250"/>
      <c r="Y151" s="1250"/>
      <c r="Z151" s="1250"/>
      <c r="AA151" s="1250"/>
      <c r="AB151" s="1250"/>
      <c r="AC151" s="1250"/>
      <c r="AD151" s="1250"/>
      <c r="AE151" s="1250"/>
      <c r="AF151" s="1250"/>
      <c r="AG151" s="1251"/>
      <c r="AH151" s="907"/>
      <c r="AI151" s="908"/>
      <c r="AJ151" s="944"/>
      <c r="AK151" s="881" t="str">
        <f t="shared" si="0"/>
        <v>-</v>
      </c>
      <c r="AL151" s="370"/>
      <c r="AM151" s="759"/>
      <c r="AN151" s="759"/>
      <c r="AO151" s="759"/>
      <c r="AP151" s="759"/>
      <c r="AQ151" s="759"/>
      <c r="AR151" s="759"/>
      <c r="AS151" s="759"/>
      <c r="AT151" s="1288"/>
      <c r="AU151" s="1290" t="s">
        <v>121</v>
      </c>
      <c r="AV151" s="218" t="s">
        <v>390</v>
      </c>
      <c r="AW151" s="1246">
        <f>COUNTIF(AK151:AK153,"X")</f>
        <v>0</v>
      </c>
      <c r="AX151" s="759"/>
      <c r="AY151" s="768"/>
      <c r="AZ151" s="759"/>
      <c r="BA151" s="759"/>
      <c r="BB151" s="759"/>
      <c r="BE151" s="138"/>
      <c r="BF151" s="142"/>
      <c r="BG151" s="138"/>
      <c r="BH151" s="606"/>
      <c r="BI151" s="606"/>
      <c r="BJ151" s="606"/>
      <c r="BK151" s="602"/>
      <c r="BL151" s="42"/>
      <c r="BM151" s="42"/>
      <c r="BN151" s="145"/>
      <c r="BO151" s="46"/>
      <c r="BP151" s="259"/>
      <c r="BQ151" s="259"/>
      <c r="BR151" s="259"/>
      <c r="BS151" s="580"/>
      <c r="BT151" s="580"/>
      <c r="BU151" s="580"/>
      <c r="BV151" s="580"/>
      <c r="BW151" s="580"/>
      <c r="BX151" s="580"/>
      <c r="BY151" s="580"/>
      <c r="BZ151" s="580"/>
      <c r="CA151" s="580"/>
      <c r="CB151" s="580"/>
      <c r="CC151" s="246"/>
      <c r="CD151" s="246"/>
      <c r="CE151" s="246"/>
      <c r="CF151" s="246"/>
      <c r="CG151" s="246"/>
      <c r="CH151" s="246"/>
      <c r="CI151" s="246"/>
      <c r="CJ151" s="246"/>
      <c r="CK151" s="246"/>
      <c r="CL151" s="580"/>
      <c r="CM151" s="580"/>
      <c r="CN151" s="580"/>
      <c r="CO151" s="580"/>
      <c r="CP151" s="580"/>
      <c r="CQ151" s="580"/>
      <c r="CR151" s="580"/>
      <c r="CS151" s="580"/>
      <c r="CT151" s="580"/>
      <c r="CU151" s="580"/>
      <c r="CV151" s="580"/>
      <c r="CW151" s="941"/>
      <c r="CX151" s="246"/>
      <c r="CY151" s="580"/>
      <c r="CZ151" s="580"/>
      <c r="DA151" s="580"/>
      <c r="DB151" s="580"/>
      <c r="DC151" s="580"/>
      <c r="DD151" s="580"/>
      <c r="DE151" s="580"/>
      <c r="DF151" s="580"/>
      <c r="DG151" s="580"/>
      <c r="DH151" s="580"/>
      <c r="DI151" s="580"/>
      <c r="DJ151" s="580"/>
      <c r="DK151" s="580"/>
      <c r="DL151" s="580"/>
      <c r="DM151" s="580"/>
      <c r="DN151" s="580"/>
      <c r="DO151" s="580"/>
      <c r="DP151" s="580"/>
      <c r="DQ151" s="580"/>
      <c r="DR151" s="580"/>
      <c r="DS151" s="580"/>
      <c r="DT151" s="580"/>
      <c r="DU151" s="580"/>
      <c r="DV151" s="580"/>
      <c r="DW151" s="580"/>
      <c r="DX151" s="580"/>
      <c r="DY151" s="580"/>
      <c r="DZ151" s="580"/>
      <c r="EA151" s="580"/>
      <c r="EB151" s="580"/>
      <c r="EC151" s="580"/>
      <c r="ED151" s="580"/>
      <c r="EE151" s="580"/>
      <c r="EF151" s="580"/>
      <c r="EG151" s="580"/>
      <c r="EH151" s="580"/>
      <c r="EI151" s="580"/>
      <c r="EJ151" s="580"/>
      <c r="EK151" s="580"/>
      <c r="EL151" s="580"/>
      <c r="EM151" s="580"/>
      <c r="EN151" s="580"/>
      <c r="EO151" s="580"/>
      <c r="EP151" s="580"/>
      <c r="EQ151" s="580"/>
      <c r="ER151" s="580"/>
      <c r="ES151" s="580"/>
      <c r="ET151" s="580"/>
      <c r="EU151" s="580"/>
      <c r="EV151" s="580"/>
      <c r="EW151" s="580"/>
      <c r="EX151" s="580"/>
      <c r="EY151" s="580"/>
      <c r="EZ151" s="580"/>
      <c r="FA151" s="580"/>
      <c r="FB151" s="580"/>
      <c r="FC151" s="580"/>
      <c r="FD151" s="580"/>
      <c r="FE151" s="580"/>
      <c r="FF151" s="580"/>
      <c r="FG151" s="580"/>
      <c r="FH151" s="580"/>
      <c r="FI151" s="580"/>
      <c r="FJ151" s="580"/>
      <c r="FK151" s="580"/>
      <c r="FL151" s="580"/>
      <c r="FM151" s="580"/>
      <c r="FN151" s="580"/>
      <c r="FO151" s="580"/>
      <c r="FP151" s="580"/>
      <c r="FQ151" s="580"/>
      <c r="FR151" s="580"/>
      <c r="FS151" s="580"/>
      <c r="FT151" s="580"/>
      <c r="FU151" s="580"/>
      <c r="FV151" s="580"/>
      <c r="FW151" s="580"/>
      <c r="FX151" s="580"/>
      <c r="FY151" s="580"/>
      <c r="FZ151" s="580"/>
      <c r="GA151" s="580"/>
      <c r="GB151" s="580"/>
      <c r="GC151" s="580"/>
      <c r="GD151" s="580"/>
      <c r="GE151" s="580"/>
      <c r="GF151" s="580"/>
      <c r="GG151" s="580"/>
      <c r="GH151" s="580"/>
      <c r="GI151" s="580"/>
      <c r="GJ151" s="580"/>
      <c r="GK151" s="580"/>
      <c r="GL151" s="580"/>
      <c r="GM151" s="580"/>
      <c r="GN151" s="580"/>
      <c r="GO151" s="580"/>
      <c r="GP151" s="580"/>
      <c r="GQ151" s="580"/>
      <c r="GR151" s="580"/>
      <c r="GS151" s="580"/>
      <c r="GT151" s="580"/>
      <c r="GU151" s="580"/>
      <c r="GV151" s="580"/>
      <c r="GW151" s="580"/>
      <c r="GX151" s="580"/>
      <c r="GY151" s="580"/>
      <c r="GZ151" s="580"/>
      <c r="HA151" s="580"/>
      <c r="HB151" s="580"/>
      <c r="HC151" s="580"/>
      <c r="HD151" s="580"/>
      <c r="HE151" s="580"/>
      <c r="HF151" s="580"/>
      <c r="HG151" s="580"/>
      <c r="HH151" s="580"/>
      <c r="HI151" s="580"/>
      <c r="HJ151" s="580"/>
      <c r="HK151" s="580"/>
      <c r="HL151" s="580"/>
      <c r="HM151" s="580"/>
      <c r="HN151" s="580"/>
      <c r="HO151" s="580"/>
      <c r="HP151" s="580"/>
      <c r="HQ151" s="580"/>
      <c r="HR151" s="580"/>
      <c r="HS151" s="580"/>
      <c r="HT151" s="580"/>
      <c r="HU151" s="580"/>
      <c r="HV151" s="580"/>
      <c r="HW151" s="580"/>
      <c r="HX151" s="580"/>
      <c r="HY151" s="580"/>
      <c r="HZ151" s="580"/>
      <c r="IA151" s="580"/>
      <c r="IB151" s="580"/>
      <c r="IC151" s="580"/>
      <c r="ID151" s="580"/>
      <c r="IE151" s="580"/>
      <c r="IF151" s="580"/>
      <c r="IG151" s="580"/>
      <c r="IH151" s="580"/>
      <c r="II151" s="580"/>
      <c r="IJ151" s="580"/>
      <c r="IK151" s="580"/>
      <c r="IL151" s="580"/>
    </row>
    <row r="152" spans="1:246" ht="26.1" customHeight="1">
      <c r="A152" s="1618"/>
      <c r="B152" s="1623"/>
      <c r="C152" s="1624"/>
      <c r="D152" s="1625"/>
      <c r="E152" s="389" t="s">
        <v>391</v>
      </c>
      <c r="F152" s="1244" t="s">
        <v>392</v>
      </c>
      <c r="G152" s="1244"/>
      <c r="H152" s="1244"/>
      <c r="I152" s="1244"/>
      <c r="J152" s="1244"/>
      <c r="K152" s="1244"/>
      <c r="L152" s="1244"/>
      <c r="M152" s="1244"/>
      <c r="N152" s="1244"/>
      <c r="O152" s="1244"/>
      <c r="P152" s="1244"/>
      <c r="Q152" s="1244"/>
      <c r="R152" s="1244"/>
      <c r="S152" s="1244"/>
      <c r="T152" s="1244"/>
      <c r="U152" s="1244"/>
      <c r="V152" s="1244"/>
      <c r="W152" s="1244"/>
      <c r="X152" s="1244"/>
      <c r="Y152" s="1244"/>
      <c r="Z152" s="1244"/>
      <c r="AA152" s="1244"/>
      <c r="AB152" s="1244"/>
      <c r="AC152" s="1244"/>
      <c r="AD152" s="1244"/>
      <c r="AE152" s="1244"/>
      <c r="AF152" s="1244"/>
      <c r="AG152" s="1245"/>
      <c r="AH152" s="940"/>
      <c r="AI152" s="916"/>
      <c r="AJ152" s="917"/>
      <c r="AK152" s="882" t="str">
        <f t="shared" si="0"/>
        <v>-</v>
      </c>
      <c r="AL152" s="371"/>
      <c r="AM152" s="759"/>
      <c r="AN152" s="759"/>
      <c r="AO152" s="759"/>
      <c r="AP152" s="759"/>
      <c r="AQ152" s="759"/>
      <c r="AR152" s="759"/>
      <c r="AS152" s="759"/>
      <c r="AT152" s="1288"/>
      <c r="AU152" s="1269"/>
      <c r="AV152" s="220" t="s">
        <v>149</v>
      </c>
      <c r="AW152" s="1249"/>
      <c r="AX152" s="759"/>
      <c r="AY152" s="768"/>
      <c r="AZ152" s="759"/>
      <c r="BA152" s="759"/>
      <c r="BB152" s="759"/>
      <c r="BE152" s="138"/>
      <c r="BF152" s="142"/>
      <c r="BG152" s="138"/>
      <c r="BH152" s="606"/>
      <c r="BI152" s="606"/>
      <c r="BJ152" s="606"/>
      <c r="BK152" s="602"/>
      <c r="BL152" s="42"/>
      <c r="BM152" s="42"/>
      <c r="BN152" s="145"/>
      <c r="BO152" s="46"/>
      <c r="BP152" s="941"/>
      <c r="BQ152" s="941"/>
      <c r="BR152" s="941"/>
      <c r="BS152" s="580"/>
      <c r="BT152" s="580"/>
      <c r="BU152" s="580"/>
      <c r="BV152" s="580"/>
      <c r="BW152" s="580"/>
      <c r="BX152" s="580"/>
      <c r="BY152" s="580"/>
      <c r="BZ152" s="580"/>
      <c r="CA152" s="580"/>
      <c r="CB152" s="580"/>
      <c r="CC152" s="246"/>
      <c r="CD152" s="246"/>
      <c r="CE152" s="246"/>
      <c r="CF152" s="246"/>
      <c r="CG152" s="246"/>
      <c r="CH152" s="246"/>
      <c r="CI152" s="246"/>
      <c r="CJ152" s="246"/>
      <c r="CK152" s="246"/>
      <c r="CL152" s="580"/>
      <c r="CM152" s="580"/>
      <c r="CN152" s="580"/>
      <c r="CO152" s="580"/>
      <c r="CP152" s="580"/>
      <c r="CQ152" s="580"/>
      <c r="CR152" s="580"/>
      <c r="CS152" s="580"/>
      <c r="CT152" s="580"/>
      <c r="CU152" s="580"/>
      <c r="CV152" s="580"/>
      <c r="CW152" s="941"/>
      <c r="CX152" s="246"/>
      <c r="CY152" s="580"/>
      <c r="CZ152" s="580"/>
      <c r="DA152" s="580"/>
      <c r="DB152" s="580"/>
      <c r="DC152" s="580"/>
      <c r="DD152" s="580"/>
      <c r="DE152" s="580"/>
      <c r="DF152" s="580"/>
      <c r="DG152" s="580"/>
      <c r="DH152" s="580"/>
      <c r="DI152" s="580"/>
      <c r="DJ152" s="580"/>
      <c r="DK152" s="580"/>
      <c r="DL152" s="580"/>
      <c r="DM152" s="580"/>
      <c r="DN152" s="580"/>
      <c r="DO152" s="580"/>
      <c r="DP152" s="580"/>
      <c r="DQ152" s="580"/>
      <c r="DR152" s="580"/>
      <c r="DS152" s="580"/>
      <c r="DT152" s="580"/>
      <c r="DU152" s="580"/>
      <c r="DV152" s="580"/>
      <c r="DW152" s="580"/>
      <c r="DX152" s="580"/>
      <c r="DY152" s="580"/>
      <c r="DZ152" s="580"/>
      <c r="EA152" s="580"/>
      <c r="EB152" s="580"/>
      <c r="EC152" s="580"/>
      <c r="ED152" s="580"/>
      <c r="EE152" s="580"/>
      <c r="EF152" s="580"/>
      <c r="EG152" s="580"/>
      <c r="EH152" s="580"/>
      <c r="EI152" s="580"/>
      <c r="EJ152" s="580"/>
      <c r="EK152" s="580"/>
      <c r="EL152" s="580"/>
      <c r="EM152" s="580"/>
      <c r="EN152" s="580"/>
      <c r="EO152" s="580"/>
      <c r="EP152" s="580"/>
      <c r="EQ152" s="580"/>
      <c r="ER152" s="580"/>
      <c r="ES152" s="580"/>
      <c r="ET152" s="580"/>
      <c r="EU152" s="580"/>
      <c r="EV152" s="580"/>
      <c r="EW152" s="580"/>
      <c r="EX152" s="580"/>
      <c r="EY152" s="580"/>
      <c r="EZ152" s="580"/>
      <c r="FA152" s="580"/>
      <c r="FB152" s="580"/>
      <c r="FC152" s="580"/>
      <c r="FD152" s="580"/>
      <c r="FE152" s="580"/>
      <c r="FF152" s="580"/>
      <c r="FG152" s="580"/>
      <c r="FH152" s="580"/>
      <c r="FI152" s="580"/>
      <c r="FJ152" s="580"/>
      <c r="FK152" s="580"/>
      <c r="FL152" s="580"/>
      <c r="FM152" s="580"/>
      <c r="FN152" s="580"/>
      <c r="FO152" s="580"/>
      <c r="FP152" s="580"/>
      <c r="FQ152" s="580"/>
      <c r="FR152" s="580"/>
      <c r="FS152" s="580"/>
      <c r="FT152" s="580"/>
      <c r="FU152" s="580"/>
      <c r="FV152" s="580"/>
      <c r="FW152" s="580"/>
      <c r="FX152" s="580"/>
      <c r="FY152" s="580"/>
      <c r="FZ152" s="580"/>
      <c r="GA152" s="580"/>
      <c r="GB152" s="580"/>
      <c r="GC152" s="580"/>
      <c r="GD152" s="580"/>
      <c r="GE152" s="580"/>
      <c r="GF152" s="580"/>
      <c r="GG152" s="580"/>
      <c r="GH152" s="580"/>
      <c r="GI152" s="580"/>
      <c r="GJ152" s="580"/>
      <c r="GK152" s="580"/>
      <c r="GL152" s="580"/>
      <c r="GM152" s="580"/>
      <c r="GN152" s="580"/>
      <c r="GO152" s="580"/>
      <c r="GP152" s="580"/>
      <c r="GQ152" s="580"/>
      <c r="GR152" s="580"/>
      <c r="GS152" s="580"/>
      <c r="GT152" s="580"/>
      <c r="GU152" s="580"/>
      <c r="GV152" s="580"/>
      <c r="GW152" s="580"/>
      <c r="GX152" s="580"/>
      <c r="GY152" s="580"/>
      <c r="GZ152" s="580"/>
      <c r="HA152" s="580"/>
      <c r="HB152" s="580"/>
      <c r="HC152" s="580"/>
      <c r="HD152" s="580"/>
      <c r="HE152" s="580"/>
      <c r="HF152" s="580"/>
      <c r="HG152" s="580"/>
      <c r="HH152" s="580"/>
      <c r="HI152" s="580"/>
      <c r="HJ152" s="580"/>
      <c r="HK152" s="580"/>
      <c r="HL152" s="580"/>
      <c r="HM152" s="580"/>
      <c r="HN152" s="580"/>
      <c r="HO152" s="580"/>
      <c r="HP152" s="580"/>
      <c r="HQ152" s="580"/>
      <c r="HR152" s="580"/>
      <c r="HS152" s="580"/>
      <c r="HT152" s="580"/>
      <c r="HU152" s="580"/>
      <c r="HV152" s="580"/>
      <c r="HW152" s="580"/>
      <c r="HX152" s="580"/>
      <c r="HY152" s="580"/>
      <c r="HZ152" s="580"/>
      <c r="IA152" s="580"/>
      <c r="IB152" s="580"/>
      <c r="IC152" s="580"/>
      <c r="ID152" s="580"/>
      <c r="IE152" s="580"/>
      <c r="IF152" s="580"/>
      <c r="IG152" s="580"/>
      <c r="IH152" s="580"/>
      <c r="II152" s="580"/>
      <c r="IJ152" s="580"/>
      <c r="IK152" s="580"/>
      <c r="IL152" s="580"/>
    </row>
    <row r="153" spans="1:246" ht="26.1" customHeight="1" thickBot="1">
      <c r="A153" s="1619"/>
      <c r="B153" s="1626"/>
      <c r="C153" s="1627"/>
      <c r="D153" s="1628"/>
      <c r="E153" s="390" t="s">
        <v>393</v>
      </c>
      <c r="F153" s="1304" t="s">
        <v>394</v>
      </c>
      <c r="G153" s="1304"/>
      <c r="H153" s="1304"/>
      <c r="I153" s="1304"/>
      <c r="J153" s="1304"/>
      <c r="K153" s="1304"/>
      <c r="L153" s="1304"/>
      <c r="M153" s="1304"/>
      <c r="N153" s="1304"/>
      <c r="O153" s="1304"/>
      <c r="P153" s="1304"/>
      <c r="Q153" s="1304"/>
      <c r="R153" s="1304"/>
      <c r="S153" s="1304"/>
      <c r="T153" s="1304"/>
      <c r="U153" s="1304"/>
      <c r="V153" s="1304"/>
      <c r="W153" s="1304"/>
      <c r="X153" s="1304"/>
      <c r="Y153" s="1304"/>
      <c r="Z153" s="1304"/>
      <c r="AA153" s="1304"/>
      <c r="AB153" s="1304"/>
      <c r="AC153" s="1304"/>
      <c r="AD153" s="1304"/>
      <c r="AE153" s="1304"/>
      <c r="AF153" s="1304"/>
      <c r="AG153" s="1305"/>
      <c r="AH153" s="942"/>
      <c r="AI153" s="903"/>
      <c r="AJ153" s="904"/>
      <c r="AK153" s="883" t="str">
        <f t="shared" si="0"/>
        <v>-</v>
      </c>
      <c r="AL153" s="372"/>
      <c r="AM153" s="759"/>
      <c r="AN153" s="759"/>
      <c r="AO153" s="759"/>
      <c r="AP153" s="759"/>
      <c r="AQ153" s="759"/>
      <c r="AR153" s="759"/>
      <c r="AS153" s="759"/>
      <c r="AT153" s="1289"/>
      <c r="AU153" s="1270"/>
      <c r="AV153" s="221" t="s">
        <v>150</v>
      </c>
      <c r="AW153" s="1248"/>
      <c r="AX153" s="759"/>
      <c r="AY153" s="768"/>
      <c r="AZ153" s="759"/>
      <c r="BA153" s="759"/>
      <c r="BB153" s="759"/>
      <c r="BE153" s="138"/>
      <c r="BF153" s="142"/>
      <c r="BG153" s="138"/>
      <c r="BH153" s="606"/>
      <c r="BI153" s="606"/>
      <c r="BJ153" s="606"/>
      <c r="BK153" s="602"/>
      <c r="BL153" s="42"/>
      <c r="BM153" s="42"/>
      <c r="BN153" s="145"/>
      <c r="BO153" s="46"/>
      <c r="BP153" s="259"/>
      <c r="BQ153" s="259"/>
      <c r="BR153" s="259"/>
      <c r="BS153" s="580"/>
      <c r="BT153" s="580"/>
      <c r="BU153" s="580"/>
      <c r="BV153" s="580"/>
      <c r="BW153" s="580"/>
      <c r="BX153" s="580"/>
      <c r="BY153" s="580"/>
      <c r="BZ153" s="580"/>
      <c r="CA153" s="580"/>
      <c r="CB153" s="580"/>
      <c r="CC153" s="246"/>
      <c r="CD153" s="246"/>
      <c r="CE153" s="246"/>
      <c r="CF153" s="246"/>
      <c r="CG153" s="246"/>
      <c r="CH153" s="246"/>
      <c r="CI153" s="246"/>
      <c r="CJ153" s="246"/>
      <c r="CK153" s="246"/>
      <c r="CL153" s="580"/>
      <c r="CM153" s="580"/>
      <c r="CN153" s="580"/>
      <c r="CO153" s="580"/>
      <c r="CP153" s="580"/>
      <c r="CQ153" s="580"/>
      <c r="CR153" s="580"/>
      <c r="CS153" s="580"/>
      <c r="CT153" s="580"/>
      <c r="CU153" s="580"/>
      <c r="CV153" s="580"/>
      <c r="CW153" s="941"/>
      <c r="CX153" s="246"/>
      <c r="CY153" s="580"/>
      <c r="CZ153" s="580"/>
      <c r="DA153" s="580"/>
      <c r="DB153" s="580"/>
      <c r="DC153" s="580"/>
      <c r="DD153" s="580"/>
      <c r="DE153" s="580"/>
      <c r="DF153" s="580"/>
      <c r="DG153" s="580"/>
      <c r="DH153" s="580"/>
      <c r="DI153" s="580"/>
      <c r="DJ153" s="580"/>
      <c r="DK153" s="580"/>
      <c r="DL153" s="580"/>
      <c r="DM153" s="580"/>
      <c r="DN153" s="580"/>
      <c r="DO153" s="580"/>
      <c r="DP153" s="580"/>
      <c r="DQ153" s="580"/>
      <c r="DR153" s="580"/>
      <c r="DS153" s="580"/>
      <c r="DT153" s="580"/>
      <c r="DU153" s="580"/>
      <c r="DV153" s="580"/>
      <c r="DW153" s="580"/>
      <c r="DX153" s="580"/>
      <c r="DY153" s="580"/>
      <c r="DZ153" s="580"/>
      <c r="EA153" s="580"/>
      <c r="EB153" s="580"/>
      <c r="EC153" s="580"/>
      <c r="ED153" s="580"/>
      <c r="EE153" s="580"/>
      <c r="EF153" s="580"/>
      <c r="EG153" s="580"/>
      <c r="EH153" s="580"/>
      <c r="EI153" s="580"/>
      <c r="EJ153" s="580"/>
      <c r="EK153" s="580"/>
      <c r="EL153" s="580"/>
      <c r="EM153" s="580"/>
      <c r="EN153" s="580"/>
      <c r="EO153" s="580"/>
      <c r="EP153" s="580"/>
      <c r="EQ153" s="580"/>
      <c r="ER153" s="580"/>
      <c r="ES153" s="580"/>
      <c r="ET153" s="580"/>
      <c r="EU153" s="580"/>
      <c r="EV153" s="580"/>
      <c r="EW153" s="580"/>
      <c r="EX153" s="580"/>
      <c r="EY153" s="580"/>
      <c r="EZ153" s="580"/>
      <c r="FA153" s="580"/>
      <c r="FB153" s="580"/>
      <c r="FC153" s="580"/>
      <c r="FD153" s="580"/>
      <c r="FE153" s="580"/>
      <c r="FF153" s="580"/>
      <c r="FG153" s="580"/>
      <c r="FH153" s="580"/>
      <c r="FI153" s="580"/>
      <c r="FJ153" s="580"/>
      <c r="FK153" s="580"/>
      <c r="FL153" s="580"/>
      <c r="FM153" s="580"/>
      <c r="FN153" s="580"/>
      <c r="FO153" s="580"/>
      <c r="FP153" s="580"/>
      <c r="FQ153" s="580"/>
      <c r="FR153" s="580"/>
      <c r="FS153" s="580"/>
      <c r="FT153" s="580"/>
      <c r="FU153" s="580"/>
      <c r="FV153" s="580"/>
      <c r="FW153" s="580"/>
      <c r="FX153" s="580"/>
      <c r="FY153" s="580"/>
      <c r="FZ153" s="580"/>
      <c r="GA153" s="580"/>
      <c r="GB153" s="580"/>
      <c r="GC153" s="580"/>
      <c r="GD153" s="580"/>
      <c r="GE153" s="580"/>
      <c r="GF153" s="580"/>
      <c r="GG153" s="580"/>
      <c r="GH153" s="580"/>
      <c r="GI153" s="580"/>
      <c r="GJ153" s="580"/>
      <c r="GK153" s="580"/>
      <c r="GL153" s="580"/>
      <c r="GM153" s="580"/>
      <c r="GN153" s="580"/>
      <c r="GO153" s="580"/>
      <c r="GP153" s="580"/>
      <c r="GQ153" s="580"/>
      <c r="GR153" s="580"/>
      <c r="GS153" s="580"/>
      <c r="GT153" s="580"/>
      <c r="GU153" s="580"/>
      <c r="GV153" s="580"/>
      <c r="GW153" s="580"/>
      <c r="GX153" s="580"/>
      <c r="GY153" s="580"/>
      <c r="GZ153" s="580"/>
      <c r="HA153" s="580"/>
      <c r="HB153" s="580"/>
      <c r="HC153" s="580"/>
      <c r="HD153" s="580"/>
      <c r="HE153" s="580"/>
      <c r="HF153" s="580"/>
      <c r="HG153" s="580"/>
      <c r="HH153" s="580"/>
      <c r="HI153" s="580"/>
      <c r="HJ153" s="580"/>
      <c r="HK153" s="580"/>
      <c r="HL153" s="580"/>
      <c r="HM153" s="580"/>
      <c r="HN153" s="580"/>
      <c r="HO153" s="580"/>
      <c r="HP153" s="580"/>
      <c r="HQ153" s="580"/>
      <c r="HR153" s="580"/>
      <c r="HS153" s="580"/>
      <c r="HT153" s="580"/>
      <c r="HU153" s="580"/>
      <c r="HV153" s="580"/>
      <c r="HW153" s="580"/>
      <c r="HX153" s="580"/>
      <c r="HY153" s="580"/>
      <c r="HZ153" s="580"/>
      <c r="IA153" s="580"/>
      <c r="IB153" s="580"/>
      <c r="IC153" s="580"/>
      <c r="ID153" s="580"/>
      <c r="IE153" s="580"/>
      <c r="IF153" s="580"/>
      <c r="IG153" s="580"/>
      <c r="IH153" s="580"/>
      <c r="II153" s="580"/>
      <c r="IJ153" s="580"/>
      <c r="IK153" s="580"/>
      <c r="IL153" s="580"/>
    </row>
    <row r="154" spans="1:246" ht="26.1" customHeight="1">
      <c r="A154" s="1557" t="s">
        <v>395</v>
      </c>
      <c r="B154" s="1451" t="s">
        <v>51</v>
      </c>
      <c r="C154" s="1452"/>
      <c r="D154" s="1453"/>
      <c r="E154" s="391" t="s">
        <v>396</v>
      </c>
      <c r="F154" s="1252" t="s">
        <v>397</v>
      </c>
      <c r="G154" s="1252"/>
      <c r="H154" s="1252"/>
      <c r="I154" s="1252"/>
      <c r="J154" s="1252"/>
      <c r="K154" s="1252"/>
      <c r="L154" s="1252"/>
      <c r="M154" s="1252"/>
      <c r="N154" s="1252"/>
      <c r="O154" s="1252"/>
      <c r="P154" s="1252"/>
      <c r="Q154" s="1252"/>
      <c r="R154" s="1252"/>
      <c r="S154" s="1252"/>
      <c r="T154" s="1252"/>
      <c r="U154" s="1252"/>
      <c r="V154" s="1252"/>
      <c r="W154" s="1252"/>
      <c r="X154" s="1252"/>
      <c r="Y154" s="1252"/>
      <c r="Z154" s="1252"/>
      <c r="AA154" s="1252"/>
      <c r="AB154" s="1252"/>
      <c r="AC154" s="1252"/>
      <c r="AD154" s="1252"/>
      <c r="AE154" s="1252"/>
      <c r="AF154" s="1252"/>
      <c r="AG154" s="1253"/>
      <c r="AH154" s="217"/>
      <c r="AI154" s="913"/>
      <c r="AJ154" s="914"/>
      <c r="AK154" s="881" t="str">
        <f t="shared" si="0"/>
        <v>-</v>
      </c>
      <c r="AL154" s="373"/>
      <c r="AM154" s="759"/>
      <c r="AN154" s="759"/>
      <c r="AO154" s="759"/>
      <c r="AP154" s="759"/>
      <c r="AQ154" s="759"/>
      <c r="AR154" s="759"/>
      <c r="AS154" s="759"/>
      <c r="AT154" s="1281" t="s">
        <v>395</v>
      </c>
      <c r="AU154" s="1274" t="s">
        <v>51</v>
      </c>
      <c r="AV154" s="218" t="s">
        <v>151</v>
      </c>
      <c r="AW154" s="1246">
        <f>COUNTIF(AK154:AK156,"x")</f>
        <v>0</v>
      </c>
      <c r="AX154" s="759"/>
      <c r="AY154" s="768"/>
      <c r="AZ154" s="759"/>
      <c r="BA154" s="759"/>
      <c r="BB154" s="759"/>
      <c r="BE154" s="139"/>
      <c r="BF154" s="143"/>
      <c r="BG154" s="139"/>
      <c r="BH154" s="607"/>
      <c r="BI154" s="607"/>
      <c r="BJ154" s="607"/>
      <c r="BK154" s="602"/>
      <c r="BL154" s="42"/>
      <c r="BM154" s="42"/>
      <c r="BN154" s="145"/>
      <c r="BO154" s="46"/>
      <c r="BP154" s="941"/>
      <c r="BQ154" s="941"/>
      <c r="BR154" s="941"/>
      <c r="BS154" s="580"/>
      <c r="BT154" s="580"/>
      <c r="BU154" s="580"/>
      <c r="BV154" s="580"/>
      <c r="BW154" s="580"/>
      <c r="BX154" s="580"/>
      <c r="BY154" s="580"/>
      <c r="BZ154" s="580"/>
      <c r="CA154" s="580"/>
      <c r="CB154" s="580"/>
      <c r="CC154" s="246"/>
      <c r="CD154" s="246"/>
      <c r="CE154" s="246"/>
      <c r="CF154" s="246"/>
      <c r="CG154" s="246"/>
      <c r="CH154" s="246"/>
      <c r="CI154" s="246"/>
      <c r="CJ154" s="246"/>
      <c r="CK154" s="246"/>
      <c r="CL154" s="580"/>
      <c r="CM154" s="580"/>
      <c r="CN154" s="580"/>
      <c r="CO154" s="580"/>
      <c r="CP154" s="580"/>
      <c r="CQ154" s="580"/>
      <c r="CR154" s="580"/>
      <c r="CS154" s="580"/>
      <c r="CT154" s="580"/>
      <c r="CU154" s="580"/>
      <c r="CV154" s="580"/>
      <c r="CW154" s="941"/>
      <c r="CX154" s="246"/>
      <c r="CY154" s="580"/>
      <c r="CZ154" s="580"/>
      <c r="DA154" s="580"/>
      <c r="DB154" s="580"/>
      <c r="DC154" s="580"/>
      <c r="DD154" s="580"/>
      <c r="DE154" s="580"/>
      <c r="DF154" s="580"/>
      <c r="DG154" s="580"/>
      <c r="DH154" s="580"/>
      <c r="DI154" s="580"/>
      <c r="DJ154" s="580"/>
      <c r="DK154" s="580"/>
      <c r="DL154" s="580"/>
      <c r="DM154" s="580"/>
      <c r="DN154" s="580"/>
      <c r="DO154" s="580"/>
      <c r="DP154" s="580"/>
      <c r="DQ154" s="580"/>
      <c r="DR154" s="580"/>
      <c r="DS154" s="580"/>
      <c r="DT154" s="580"/>
      <c r="DU154" s="580"/>
      <c r="DV154" s="580"/>
      <c r="DW154" s="580"/>
      <c r="DX154" s="580"/>
      <c r="DY154" s="580"/>
      <c r="DZ154" s="580"/>
      <c r="EA154" s="580"/>
      <c r="EB154" s="580"/>
      <c r="EC154" s="580"/>
      <c r="ED154" s="580"/>
      <c r="EE154" s="580"/>
      <c r="EF154" s="580"/>
      <c r="EG154" s="580"/>
      <c r="EH154" s="580"/>
      <c r="EI154" s="580"/>
      <c r="EJ154" s="580"/>
      <c r="EK154" s="580"/>
      <c r="EL154" s="580"/>
      <c r="EM154" s="580"/>
      <c r="EN154" s="580"/>
      <c r="EO154" s="580"/>
      <c r="EP154" s="580"/>
      <c r="EQ154" s="580"/>
      <c r="ER154" s="580"/>
      <c r="ES154" s="580"/>
      <c r="ET154" s="580"/>
      <c r="EU154" s="580"/>
      <c r="EV154" s="580"/>
      <c r="EW154" s="580"/>
      <c r="EX154" s="580"/>
      <c r="EY154" s="580"/>
      <c r="EZ154" s="580"/>
      <c r="FA154" s="580"/>
      <c r="FB154" s="580"/>
      <c r="FC154" s="580"/>
      <c r="FD154" s="580"/>
      <c r="FE154" s="580"/>
      <c r="FF154" s="580"/>
      <c r="FG154" s="580"/>
      <c r="FH154" s="580"/>
      <c r="FI154" s="580"/>
      <c r="FJ154" s="580"/>
      <c r="FK154" s="580"/>
      <c r="FL154" s="580"/>
      <c r="FM154" s="580"/>
      <c r="FN154" s="580"/>
      <c r="FO154" s="580"/>
      <c r="FP154" s="580"/>
      <c r="FQ154" s="580"/>
      <c r="FR154" s="580"/>
      <c r="FS154" s="580"/>
      <c r="FT154" s="580"/>
      <c r="FU154" s="580"/>
      <c r="FV154" s="580"/>
      <c r="FW154" s="580"/>
      <c r="FX154" s="580"/>
      <c r="FY154" s="580"/>
      <c r="FZ154" s="580"/>
      <c r="GA154" s="580"/>
      <c r="GB154" s="580"/>
      <c r="GC154" s="580"/>
      <c r="GD154" s="580"/>
      <c r="GE154" s="580"/>
      <c r="GF154" s="580"/>
      <c r="GG154" s="580"/>
      <c r="GH154" s="580"/>
      <c r="GI154" s="580"/>
      <c r="GJ154" s="580"/>
      <c r="GK154" s="580"/>
      <c r="GL154" s="580"/>
      <c r="GM154" s="580"/>
      <c r="GN154" s="580"/>
      <c r="GO154" s="580"/>
      <c r="GP154" s="580"/>
      <c r="GQ154" s="580"/>
      <c r="GR154" s="580"/>
      <c r="GS154" s="580"/>
      <c r="GT154" s="580"/>
      <c r="GU154" s="580"/>
      <c r="GV154" s="580"/>
      <c r="GW154" s="580"/>
      <c r="GX154" s="580"/>
      <c r="GY154" s="580"/>
      <c r="GZ154" s="580"/>
      <c r="HA154" s="580"/>
      <c r="HB154" s="580"/>
      <c r="HC154" s="580"/>
      <c r="HD154" s="580"/>
      <c r="HE154" s="580"/>
      <c r="HF154" s="580"/>
      <c r="HG154" s="580"/>
      <c r="HH154" s="580"/>
      <c r="HI154" s="580"/>
      <c r="HJ154" s="580"/>
      <c r="HK154" s="580"/>
      <c r="HL154" s="580"/>
      <c r="HM154" s="580"/>
      <c r="HN154" s="580"/>
      <c r="HO154" s="580"/>
      <c r="HP154" s="580"/>
      <c r="HQ154" s="580"/>
      <c r="HR154" s="580"/>
      <c r="HS154" s="580"/>
      <c r="HT154" s="580"/>
      <c r="HU154" s="580"/>
      <c r="HV154" s="580"/>
      <c r="HW154" s="580"/>
      <c r="HX154" s="580"/>
      <c r="HY154" s="580"/>
      <c r="HZ154" s="580"/>
      <c r="IA154" s="580"/>
      <c r="IB154" s="580"/>
      <c r="IC154" s="580"/>
      <c r="ID154" s="580"/>
      <c r="IE154" s="580"/>
      <c r="IF154" s="580"/>
      <c r="IG154" s="580"/>
      <c r="IH154" s="580"/>
      <c r="II154" s="580"/>
      <c r="IJ154" s="580"/>
      <c r="IK154" s="580"/>
      <c r="IL154" s="580"/>
    </row>
    <row r="155" spans="1:246" ht="26.1" customHeight="1">
      <c r="A155" s="1558"/>
      <c r="B155" s="1454"/>
      <c r="C155" s="1455"/>
      <c r="D155" s="1456"/>
      <c r="E155" s="385" t="s">
        <v>398</v>
      </c>
      <c r="F155" s="1244" t="s">
        <v>399</v>
      </c>
      <c r="G155" s="1244"/>
      <c r="H155" s="1244"/>
      <c r="I155" s="1244"/>
      <c r="J155" s="1244"/>
      <c r="K155" s="1244"/>
      <c r="L155" s="1244"/>
      <c r="M155" s="1244"/>
      <c r="N155" s="1244"/>
      <c r="O155" s="1244"/>
      <c r="P155" s="1244"/>
      <c r="Q155" s="1244"/>
      <c r="R155" s="1244"/>
      <c r="S155" s="1244"/>
      <c r="T155" s="1244"/>
      <c r="U155" s="1244"/>
      <c r="V155" s="1244"/>
      <c r="W155" s="1244"/>
      <c r="X155" s="1244"/>
      <c r="Y155" s="1244"/>
      <c r="Z155" s="1244"/>
      <c r="AA155" s="1244"/>
      <c r="AB155" s="1244"/>
      <c r="AC155" s="1244"/>
      <c r="AD155" s="1244"/>
      <c r="AE155" s="1244"/>
      <c r="AF155" s="1244"/>
      <c r="AG155" s="1245"/>
      <c r="AH155" s="940"/>
      <c r="AI155" s="916"/>
      <c r="AJ155" s="917"/>
      <c r="AK155" s="882" t="str">
        <f t="shared" si="0"/>
        <v>-</v>
      </c>
      <c r="AL155" s="371"/>
      <c r="AM155" s="759"/>
      <c r="AN155" s="759"/>
      <c r="AO155" s="759"/>
      <c r="AP155" s="759"/>
      <c r="AQ155" s="759"/>
      <c r="AR155" s="759"/>
      <c r="AS155" s="759"/>
      <c r="AT155" s="1282"/>
      <c r="AU155" s="1275"/>
      <c r="AV155" s="225" t="s">
        <v>152</v>
      </c>
      <c r="AW155" s="1249"/>
      <c r="AX155" s="759"/>
      <c r="AY155" s="768"/>
      <c r="AZ155" s="759"/>
      <c r="BA155" s="759"/>
      <c r="BB155" s="759"/>
      <c r="BE155" s="139"/>
      <c r="BF155" s="143"/>
      <c r="BG155" s="139"/>
      <c r="BH155" s="607"/>
      <c r="BI155" s="607"/>
      <c r="BJ155" s="607"/>
      <c r="BK155" s="602"/>
      <c r="BL155" s="42"/>
      <c r="BM155" s="42"/>
      <c r="BN155" s="145"/>
      <c r="BO155" s="46"/>
      <c r="BP155" s="941"/>
      <c r="BQ155" s="941"/>
      <c r="BR155" s="941"/>
      <c r="BS155" s="580"/>
      <c r="BT155" s="580"/>
      <c r="BU155" s="580"/>
      <c r="BV155" s="580"/>
      <c r="BW155" s="580"/>
      <c r="BX155" s="580"/>
      <c r="BY155" s="580"/>
      <c r="BZ155" s="580"/>
      <c r="CA155" s="580"/>
      <c r="CB155" s="580"/>
      <c r="CC155" s="246"/>
      <c r="CD155" s="246"/>
      <c r="CE155" s="246"/>
      <c r="CF155" s="246"/>
      <c r="CG155" s="246"/>
      <c r="CH155" s="246"/>
      <c r="CI155" s="246"/>
      <c r="CJ155" s="246"/>
      <c r="CK155" s="246"/>
      <c r="CL155" s="580"/>
      <c r="CM155" s="580"/>
      <c r="CN155" s="580"/>
      <c r="CO155" s="580"/>
      <c r="CP155" s="580"/>
      <c r="CQ155" s="580"/>
      <c r="CR155" s="580"/>
      <c r="CS155" s="580"/>
      <c r="CT155" s="580"/>
      <c r="CU155" s="580"/>
      <c r="CV155" s="580"/>
      <c r="CW155" s="941"/>
      <c r="CX155" s="246"/>
      <c r="CY155" s="580"/>
      <c r="CZ155" s="580"/>
      <c r="DA155" s="580"/>
      <c r="DB155" s="580"/>
      <c r="DC155" s="580"/>
      <c r="DD155" s="580"/>
      <c r="DE155" s="580"/>
      <c r="DF155" s="580"/>
      <c r="DG155" s="580"/>
      <c r="DH155" s="580"/>
      <c r="DI155" s="580"/>
      <c r="DJ155" s="580"/>
      <c r="DK155" s="580"/>
      <c r="DL155" s="580"/>
      <c r="DM155" s="580"/>
      <c r="DN155" s="580"/>
      <c r="DO155" s="580"/>
      <c r="DP155" s="580"/>
      <c r="DQ155" s="580"/>
      <c r="DR155" s="580"/>
      <c r="DS155" s="580"/>
      <c r="DT155" s="580"/>
      <c r="DU155" s="580"/>
      <c r="DV155" s="580"/>
      <c r="DW155" s="580"/>
      <c r="DX155" s="580"/>
      <c r="DY155" s="580"/>
      <c r="DZ155" s="580"/>
      <c r="EA155" s="580"/>
      <c r="EB155" s="580"/>
      <c r="EC155" s="580"/>
      <c r="ED155" s="580"/>
      <c r="EE155" s="580"/>
      <c r="EF155" s="580"/>
      <c r="EG155" s="580"/>
      <c r="EH155" s="580"/>
      <c r="EI155" s="580"/>
      <c r="EJ155" s="580"/>
      <c r="EK155" s="580"/>
      <c r="EL155" s="580"/>
      <c r="EM155" s="580"/>
      <c r="EN155" s="580"/>
      <c r="EO155" s="580"/>
      <c r="EP155" s="580"/>
      <c r="EQ155" s="580"/>
      <c r="ER155" s="580"/>
      <c r="ES155" s="580"/>
      <c r="ET155" s="580"/>
      <c r="EU155" s="580"/>
      <c r="EV155" s="580"/>
      <c r="EW155" s="580"/>
      <c r="EX155" s="580"/>
      <c r="EY155" s="580"/>
      <c r="EZ155" s="580"/>
      <c r="FA155" s="580"/>
      <c r="FB155" s="580"/>
      <c r="FC155" s="580"/>
      <c r="FD155" s="580"/>
      <c r="FE155" s="580"/>
      <c r="FF155" s="580"/>
      <c r="FG155" s="580"/>
      <c r="FH155" s="580"/>
      <c r="FI155" s="580"/>
      <c r="FJ155" s="580"/>
      <c r="FK155" s="580"/>
      <c r="FL155" s="580"/>
      <c r="FM155" s="580"/>
      <c r="FN155" s="580"/>
      <c r="FO155" s="580"/>
      <c r="FP155" s="580"/>
      <c r="FQ155" s="580"/>
      <c r="FR155" s="580"/>
      <c r="FS155" s="580"/>
      <c r="FT155" s="580"/>
      <c r="FU155" s="580"/>
      <c r="FV155" s="580"/>
      <c r="FW155" s="580"/>
      <c r="FX155" s="580"/>
      <c r="FY155" s="580"/>
      <c r="FZ155" s="580"/>
      <c r="GA155" s="580"/>
      <c r="GB155" s="580"/>
      <c r="GC155" s="580"/>
      <c r="GD155" s="580"/>
      <c r="GE155" s="580"/>
      <c r="GF155" s="580"/>
      <c r="GG155" s="580"/>
      <c r="GH155" s="580"/>
      <c r="GI155" s="580"/>
      <c r="GJ155" s="580"/>
      <c r="GK155" s="580"/>
      <c r="GL155" s="580"/>
      <c r="GM155" s="580"/>
      <c r="GN155" s="580"/>
      <c r="GO155" s="580"/>
      <c r="GP155" s="580"/>
      <c r="GQ155" s="580"/>
      <c r="GR155" s="580"/>
      <c r="GS155" s="580"/>
      <c r="GT155" s="580"/>
      <c r="GU155" s="580"/>
      <c r="GV155" s="580"/>
      <c r="GW155" s="580"/>
      <c r="GX155" s="580"/>
      <c r="GY155" s="580"/>
      <c r="GZ155" s="580"/>
      <c r="HA155" s="580"/>
      <c r="HB155" s="580"/>
      <c r="HC155" s="580"/>
      <c r="HD155" s="580"/>
      <c r="HE155" s="580"/>
      <c r="HF155" s="580"/>
      <c r="HG155" s="580"/>
      <c r="HH155" s="580"/>
      <c r="HI155" s="580"/>
      <c r="HJ155" s="580"/>
      <c r="HK155" s="580"/>
      <c r="HL155" s="580"/>
      <c r="HM155" s="580"/>
      <c r="HN155" s="580"/>
      <c r="HO155" s="580"/>
      <c r="HP155" s="580"/>
      <c r="HQ155" s="580"/>
      <c r="HR155" s="580"/>
      <c r="HS155" s="580"/>
      <c r="HT155" s="580"/>
      <c r="HU155" s="580"/>
      <c r="HV155" s="580"/>
      <c r="HW155" s="580"/>
      <c r="HX155" s="580"/>
      <c r="HY155" s="580"/>
      <c r="HZ155" s="580"/>
      <c r="IA155" s="580"/>
      <c r="IB155" s="580"/>
      <c r="IC155" s="580"/>
      <c r="ID155" s="580"/>
      <c r="IE155" s="580"/>
      <c r="IF155" s="580"/>
      <c r="IG155" s="580"/>
      <c r="IH155" s="580"/>
      <c r="II155" s="580"/>
      <c r="IJ155" s="580"/>
      <c r="IK155" s="580"/>
      <c r="IL155" s="580"/>
    </row>
    <row r="156" spans="1:246" ht="26.1" customHeight="1" thickBot="1">
      <c r="A156" s="1558"/>
      <c r="B156" s="1457"/>
      <c r="C156" s="1458"/>
      <c r="D156" s="1459"/>
      <c r="E156" s="383" t="s">
        <v>400</v>
      </c>
      <c r="F156" s="1242" t="s">
        <v>401</v>
      </c>
      <c r="G156" s="1242"/>
      <c r="H156" s="1242"/>
      <c r="I156" s="1242"/>
      <c r="J156" s="1242"/>
      <c r="K156" s="1242"/>
      <c r="L156" s="1242"/>
      <c r="M156" s="1242"/>
      <c r="N156" s="1242"/>
      <c r="O156" s="1242"/>
      <c r="P156" s="1242"/>
      <c r="Q156" s="1242"/>
      <c r="R156" s="1242"/>
      <c r="S156" s="1242"/>
      <c r="T156" s="1242"/>
      <c r="U156" s="1242"/>
      <c r="V156" s="1242"/>
      <c r="W156" s="1242"/>
      <c r="X156" s="1242"/>
      <c r="Y156" s="1242"/>
      <c r="Z156" s="1242"/>
      <c r="AA156" s="1242"/>
      <c r="AB156" s="1242"/>
      <c r="AC156" s="1242"/>
      <c r="AD156" s="1242"/>
      <c r="AE156" s="1242"/>
      <c r="AF156" s="1242"/>
      <c r="AG156" s="1243"/>
      <c r="AH156" s="887"/>
      <c r="AI156" s="929"/>
      <c r="AJ156" s="888"/>
      <c r="AK156" s="883" t="str">
        <f t="shared" si="0"/>
        <v>-</v>
      </c>
      <c r="AL156" s="374"/>
      <c r="AM156" s="759"/>
      <c r="AN156" s="759"/>
      <c r="AO156" s="759"/>
      <c r="AP156" s="759"/>
      <c r="AQ156" s="759"/>
      <c r="AR156" s="759"/>
      <c r="AS156" s="759"/>
      <c r="AT156" s="1282"/>
      <c r="AU156" s="1276"/>
      <c r="AV156" s="224" t="s">
        <v>153</v>
      </c>
      <c r="AW156" s="1248"/>
      <c r="AX156" s="759"/>
      <c r="AY156" s="768"/>
      <c r="AZ156" s="759"/>
      <c r="BA156" s="759"/>
      <c r="BB156" s="759"/>
      <c r="BE156" s="139"/>
      <c r="BF156" s="143"/>
      <c r="BG156" s="139"/>
      <c r="BH156" s="607"/>
      <c r="BI156" s="607"/>
      <c r="BJ156" s="607"/>
      <c r="BK156" s="602"/>
      <c r="BL156" s="42"/>
      <c r="BM156" s="42"/>
      <c r="BN156" s="145"/>
      <c r="BO156" s="46"/>
      <c r="BP156" s="259"/>
      <c r="BQ156" s="259"/>
      <c r="BR156" s="259"/>
      <c r="BS156" s="580"/>
      <c r="BT156" s="580"/>
      <c r="BU156" s="580"/>
      <c r="BV156" s="580"/>
      <c r="BW156" s="580"/>
      <c r="BX156" s="580"/>
      <c r="BY156" s="580"/>
      <c r="BZ156" s="580"/>
      <c r="CA156" s="580"/>
      <c r="CB156" s="580"/>
      <c r="CC156" s="246"/>
      <c r="CD156" s="246"/>
      <c r="CE156" s="246"/>
      <c r="CF156" s="246"/>
      <c r="CG156" s="246"/>
      <c r="CH156" s="246"/>
      <c r="CI156" s="246"/>
      <c r="CJ156" s="246"/>
      <c r="CK156" s="246"/>
      <c r="CL156" s="580"/>
      <c r="CM156" s="580"/>
      <c r="CN156" s="580"/>
      <c r="CO156" s="580"/>
      <c r="CP156" s="580"/>
      <c r="CQ156" s="580"/>
      <c r="CR156" s="580"/>
      <c r="CS156" s="580"/>
      <c r="CT156" s="580"/>
      <c r="CU156" s="580"/>
      <c r="CV156" s="580"/>
      <c r="CW156" s="941"/>
      <c r="CX156" s="246"/>
      <c r="CY156" s="580"/>
      <c r="CZ156" s="580"/>
      <c r="DA156" s="580"/>
      <c r="DB156" s="580"/>
      <c r="DC156" s="580"/>
      <c r="DD156" s="580"/>
      <c r="DE156" s="580"/>
      <c r="DF156" s="580"/>
      <c r="DG156" s="580"/>
      <c r="DH156" s="580"/>
      <c r="DI156" s="580"/>
      <c r="DJ156" s="580"/>
      <c r="DK156" s="580"/>
      <c r="DL156" s="580"/>
      <c r="DM156" s="580"/>
      <c r="DN156" s="580"/>
      <c r="DO156" s="580"/>
      <c r="DP156" s="580"/>
      <c r="DQ156" s="580"/>
      <c r="DR156" s="580"/>
      <c r="DS156" s="580"/>
      <c r="DT156" s="580"/>
      <c r="DU156" s="580"/>
      <c r="DV156" s="580"/>
      <c r="DW156" s="580"/>
      <c r="DX156" s="580"/>
      <c r="DY156" s="580"/>
      <c r="DZ156" s="580"/>
      <c r="EA156" s="580"/>
      <c r="EB156" s="580"/>
      <c r="EC156" s="580"/>
      <c r="ED156" s="580"/>
      <c r="EE156" s="580"/>
      <c r="EF156" s="580"/>
      <c r="EG156" s="580"/>
      <c r="EH156" s="580"/>
      <c r="EI156" s="580"/>
      <c r="EJ156" s="580"/>
      <c r="EK156" s="580"/>
      <c r="EL156" s="580"/>
      <c r="EM156" s="580"/>
      <c r="EN156" s="580"/>
      <c r="EO156" s="580"/>
      <c r="EP156" s="580"/>
      <c r="EQ156" s="580"/>
      <c r="ER156" s="580"/>
      <c r="ES156" s="580"/>
      <c r="ET156" s="580"/>
      <c r="EU156" s="580"/>
      <c r="EV156" s="580"/>
      <c r="EW156" s="580"/>
      <c r="EX156" s="580"/>
      <c r="EY156" s="580"/>
      <c r="EZ156" s="580"/>
      <c r="FA156" s="580"/>
      <c r="FB156" s="580"/>
      <c r="FC156" s="580"/>
      <c r="FD156" s="580"/>
      <c r="FE156" s="580"/>
      <c r="FF156" s="580"/>
      <c r="FG156" s="580"/>
      <c r="FH156" s="580"/>
      <c r="FI156" s="580"/>
      <c r="FJ156" s="580"/>
      <c r="FK156" s="580"/>
      <c r="FL156" s="580"/>
      <c r="FM156" s="580"/>
      <c r="FN156" s="580"/>
      <c r="FO156" s="580"/>
      <c r="FP156" s="580"/>
      <c r="FQ156" s="580"/>
      <c r="FR156" s="580"/>
      <c r="FS156" s="580"/>
      <c r="FT156" s="580"/>
      <c r="FU156" s="580"/>
      <c r="FV156" s="580"/>
      <c r="FW156" s="580"/>
      <c r="FX156" s="580"/>
      <c r="FY156" s="580"/>
      <c r="FZ156" s="580"/>
      <c r="GA156" s="580"/>
      <c r="GB156" s="580"/>
      <c r="GC156" s="580"/>
      <c r="GD156" s="580"/>
      <c r="GE156" s="580"/>
      <c r="GF156" s="580"/>
      <c r="GG156" s="580"/>
      <c r="GH156" s="580"/>
      <c r="GI156" s="580"/>
      <c r="GJ156" s="580"/>
      <c r="GK156" s="580"/>
      <c r="GL156" s="580"/>
      <c r="GM156" s="580"/>
      <c r="GN156" s="580"/>
      <c r="GO156" s="580"/>
      <c r="GP156" s="580"/>
      <c r="GQ156" s="580"/>
      <c r="GR156" s="580"/>
      <c r="GS156" s="580"/>
      <c r="GT156" s="580"/>
      <c r="GU156" s="580"/>
      <c r="GV156" s="580"/>
      <c r="GW156" s="580"/>
      <c r="GX156" s="580"/>
      <c r="GY156" s="580"/>
      <c r="GZ156" s="580"/>
      <c r="HA156" s="580"/>
      <c r="HB156" s="580"/>
      <c r="HC156" s="580"/>
      <c r="HD156" s="580"/>
      <c r="HE156" s="580"/>
      <c r="HF156" s="580"/>
      <c r="HG156" s="580"/>
      <c r="HH156" s="580"/>
      <c r="HI156" s="580"/>
      <c r="HJ156" s="580"/>
      <c r="HK156" s="580"/>
      <c r="HL156" s="580"/>
      <c r="HM156" s="580"/>
      <c r="HN156" s="580"/>
      <c r="HO156" s="580"/>
      <c r="HP156" s="580"/>
      <c r="HQ156" s="580"/>
      <c r="HR156" s="580"/>
      <c r="HS156" s="580"/>
      <c r="HT156" s="580"/>
      <c r="HU156" s="580"/>
      <c r="HV156" s="580"/>
      <c r="HW156" s="580"/>
      <c r="HX156" s="580"/>
      <c r="HY156" s="580"/>
      <c r="HZ156" s="580"/>
      <c r="IA156" s="580"/>
      <c r="IB156" s="580"/>
      <c r="IC156" s="580"/>
      <c r="ID156" s="580"/>
      <c r="IE156" s="580"/>
      <c r="IF156" s="580"/>
      <c r="IG156" s="580"/>
      <c r="IH156" s="580"/>
      <c r="II156" s="580"/>
      <c r="IJ156" s="580"/>
      <c r="IK156" s="580"/>
      <c r="IL156" s="580"/>
    </row>
    <row r="157" spans="1:246" ht="26.1" customHeight="1">
      <c r="A157" s="1558"/>
      <c r="B157" s="1540" t="s">
        <v>52</v>
      </c>
      <c r="C157" s="1541"/>
      <c r="D157" s="1542"/>
      <c r="E157" s="386" t="s">
        <v>402</v>
      </c>
      <c r="F157" s="1250" t="s">
        <v>403</v>
      </c>
      <c r="G157" s="1250"/>
      <c r="H157" s="1250"/>
      <c r="I157" s="1250"/>
      <c r="J157" s="1250"/>
      <c r="K157" s="1250"/>
      <c r="L157" s="1250"/>
      <c r="M157" s="1250"/>
      <c r="N157" s="1250"/>
      <c r="O157" s="1250"/>
      <c r="P157" s="1250"/>
      <c r="Q157" s="1250"/>
      <c r="R157" s="1250"/>
      <c r="S157" s="1250"/>
      <c r="T157" s="1250"/>
      <c r="U157" s="1250"/>
      <c r="V157" s="1250"/>
      <c r="W157" s="1250"/>
      <c r="X157" s="1250"/>
      <c r="Y157" s="1250"/>
      <c r="Z157" s="1250"/>
      <c r="AA157" s="1250"/>
      <c r="AB157" s="1250"/>
      <c r="AC157" s="1250"/>
      <c r="AD157" s="1250"/>
      <c r="AE157" s="1250"/>
      <c r="AF157" s="1250"/>
      <c r="AG157" s="1251"/>
      <c r="AH157" s="907"/>
      <c r="AI157" s="908"/>
      <c r="AJ157" s="944"/>
      <c r="AK157" s="881" t="str">
        <f t="shared" si="0"/>
        <v>-</v>
      </c>
      <c r="AL157" s="370"/>
      <c r="AM157" s="759"/>
      <c r="AN157" s="759"/>
      <c r="AO157" s="759"/>
      <c r="AP157" s="759"/>
      <c r="AQ157" s="759"/>
      <c r="AR157" s="759"/>
      <c r="AS157" s="759"/>
      <c r="AT157" s="1282"/>
      <c r="AU157" s="1277" t="s">
        <v>52</v>
      </c>
      <c r="AV157" s="218" t="s">
        <v>154</v>
      </c>
      <c r="AW157" s="1246">
        <f>COUNTIF(AK157:AK159,"X")</f>
        <v>0</v>
      </c>
      <c r="AX157" s="759"/>
      <c r="AY157" s="768"/>
      <c r="AZ157" s="759"/>
      <c r="BA157" s="759"/>
      <c r="BB157" s="759"/>
      <c r="BE157" s="139"/>
      <c r="BF157" s="143"/>
      <c r="BG157" s="139"/>
      <c r="BH157" s="607"/>
      <c r="BI157" s="607"/>
      <c r="BJ157" s="607"/>
      <c r="BK157" s="602"/>
      <c r="BL157" s="42"/>
      <c r="BM157" s="42"/>
      <c r="BN157" s="145"/>
      <c r="BO157" s="46"/>
      <c r="BP157" s="941"/>
      <c r="BQ157" s="941"/>
      <c r="BR157" s="941"/>
      <c r="BS157" s="580"/>
      <c r="BT157" s="580"/>
      <c r="BU157" s="580"/>
      <c r="BV157" s="580"/>
      <c r="BW157" s="580"/>
      <c r="BX157" s="580"/>
      <c r="BY157" s="580"/>
      <c r="BZ157" s="580"/>
      <c r="CA157" s="580"/>
      <c r="CB157" s="580"/>
      <c r="CC157" s="246"/>
      <c r="CD157" s="246"/>
      <c r="CE157" s="246"/>
      <c r="CF157" s="246"/>
      <c r="CG157" s="246"/>
      <c r="CH157" s="246"/>
      <c r="CI157" s="246"/>
      <c r="CJ157" s="246"/>
      <c r="CK157" s="246"/>
      <c r="CL157" s="580"/>
      <c r="CM157" s="580"/>
      <c r="CN157" s="580"/>
      <c r="CO157" s="580"/>
      <c r="CP157" s="580"/>
      <c r="CQ157" s="580"/>
      <c r="CR157" s="580"/>
      <c r="CS157" s="580"/>
      <c r="CT157" s="580"/>
      <c r="CU157" s="580"/>
      <c r="CV157" s="580"/>
      <c r="CW157" s="941"/>
      <c r="CX157" s="246"/>
      <c r="CY157" s="580"/>
      <c r="CZ157" s="580"/>
      <c r="DA157" s="580"/>
      <c r="DB157" s="580"/>
      <c r="DC157" s="580"/>
      <c r="DD157" s="580"/>
      <c r="DE157" s="580"/>
      <c r="DF157" s="580"/>
      <c r="DG157" s="580"/>
      <c r="DH157" s="580"/>
      <c r="DI157" s="580"/>
      <c r="DJ157" s="580"/>
      <c r="DK157" s="580"/>
      <c r="DL157" s="580"/>
      <c r="DM157" s="580"/>
      <c r="DN157" s="580"/>
      <c r="DO157" s="580"/>
      <c r="DP157" s="580"/>
      <c r="DQ157" s="580"/>
      <c r="DR157" s="580"/>
      <c r="DS157" s="580"/>
      <c r="DT157" s="580"/>
      <c r="DU157" s="580"/>
      <c r="DV157" s="580"/>
      <c r="DW157" s="580"/>
      <c r="DX157" s="580"/>
      <c r="DY157" s="580"/>
      <c r="DZ157" s="580"/>
      <c r="EA157" s="580"/>
      <c r="EB157" s="580"/>
      <c r="EC157" s="580"/>
      <c r="ED157" s="580"/>
      <c r="EE157" s="580"/>
      <c r="EF157" s="580"/>
      <c r="EG157" s="580"/>
      <c r="EH157" s="580"/>
      <c r="EI157" s="580"/>
      <c r="EJ157" s="580"/>
      <c r="EK157" s="580"/>
      <c r="EL157" s="580"/>
      <c r="EM157" s="580"/>
      <c r="EN157" s="580"/>
      <c r="EO157" s="580"/>
      <c r="EP157" s="580"/>
      <c r="EQ157" s="580"/>
      <c r="ER157" s="580"/>
      <c r="ES157" s="580"/>
      <c r="ET157" s="580"/>
      <c r="EU157" s="580"/>
      <c r="EV157" s="580"/>
      <c r="EW157" s="580"/>
      <c r="EX157" s="580"/>
      <c r="EY157" s="580"/>
      <c r="EZ157" s="580"/>
      <c r="FA157" s="580"/>
      <c r="FB157" s="580"/>
      <c r="FC157" s="580"/>
      <c r="FD157" s="580"/>
      <c r="FE157" s="580"/>
      <c r="FF157" s="580"/>
      <c r="FG157" s="580"/>
      <c r="FH157" s="580"/>
      <c r="FI157" s="580"/>
      <c r="FJ157" s="580"/>
      <c r="FK157" s="580"/>
      <c r="FL157" s="580"/>
      <c r="FM157" s="580"/>
      <c r="FN157" s="580"/>
      <c r="FO157" s="580"/>
      <c r="FP157" s="580"/>
      <c r="FQ157" s="580"/>
      <c r="FR157" s="580"/>
      <c r="FS157" s="580"/>
      <c r="FT157" s="580"/>
      <c r="FU157" s="580"/>
      <c r="FV157" s="580"/>
      <c r="FW157" s="580"/>
      <c r="FX157" s="580"/>
      <c r="FY157" s="580"/>
      <c r="FZ157" s="580"/>
      <c r="GA157" s="580"/>
      <c r="GB157" s="580"/>
      <c r="GC157" s="580"/>
      <c r="GD157" s="580"/>
      <c r="GE157" s="580"/>
      <c r="GF157" s="580"/>
      <c r="GG157" s="580"/>
      <c r="GH157" s="580"/>
      <c r="GI157" s="580"/>
      <c r="GJ157" s="580"/>
      <c r="GK157" s="580"/>
      <c r="GL157" s="580"/>
      <c r="GM157" s="580"/>
      <c r="GN157" s="580"/>
      <c r="GO157" s="580"/>
      <c r="GP157" s="580"/>
      <c r="GQ157" s="580"/>
      <c r="GR157" s="580"/>
      <c r="GS157" s="580"/>
      <c r="GT157" s="580"/>
      <c r="GU157" s="580"/>
      <c r="GV157" s="580"/>
      <c r="GW157" s="580"/>
      <c r="GX157" s="580"/>
      <c r="GY157" s="580"/>
      <c r="GZ157" s="580"/>
      <c r="HA157" s="580"/>
      <c r="HB157" s="580"/>
      <c r="HC157" s="580"/>
      <c r="HD157" s="580"/>
      <c r="HE157" s="580"/>
      <c r="HF157" s="580"/>
      <c r="HG157" s="580"/>
      <c r="HH157" s="580"/>
      <c r="HI157" s="580"/>
      <c r="HJ157" s="580"/>
      <c r="HK157" s="580"/>
      <c r="HL157" s="580"/>
      <c r="HM157" s="580"/>
      <c r="HN157" s="580"/>
      <c r="HO157" s="580"/>
      <c r="HP157" s="580"/>
      <c r="HQ157" s="580"/>
      <c r="HR157" s="580"/>
      <c r="HS157" s="580"/>
      <c r="HT157" s="580"/>
      <c r="HU157" s="580"/>
      <c r="HV157" s="580"/>
      <c r="HW157" s="580"/>
      <c r="HX157" s="580"/>
      <c r="HY157" s="580"/>
      <c r="HZ157" s="580"/>
      <c r="IA157" s="580"/>
      <c r="IB157" s="580"/>
      <c r="IC157" s="580"/>
      <c r="ID157" s="580"/>
      <c r="IE157" s="580"/>
      <c r="IF157" s="580"/>
      <c r="IG157" s="580"/>
      <c r="IH157" s="580"/>
      <c r="II157" s="580"/>
      <c r="IJ157" s="580"/>
      <c r="IK157" s="580"/>
      <c r="IL157" s="580"/>
    </row>
    <row r="158" spans="1:246" ht="26.1" customHeight="1">
      <c r="A158" s="1558"/>
      <c r="B158" s="1481"/>
      <c r="C158" s="1482"/>
      <c r="D158" s="1483"/>
      <c r="E158" s="389" t="s">
        <v>404</v>
      </c>
      <c r="F158" s="1244" t="s">
        <v>405</v>
      </c>
      <c r="G158" s="1244"/>
      <c r="H158" s="1244"/>
      <c r="I158" s="1244"/>
      <c r="J158" s="1244"/>
      <c r="K158" s="1244"/>
      <c r="L158" s="1244"/>
      <c r="M158" s="1244"/>
      <c r="N158" s="1244"/>
      <c r="O158" s="1244"/>
      <c r="P158" s="1244"/>
      <c r="Q158" s="1244"/>
      <c r="R158" s="1244"/>
      <c r="S158" s="1244"/>
      <c r="T158" s="1244"/>
      <c r="U158" s="1244"/>
      <c r="V158" s="1244"/>
      <c r="W158" s="1244"/>
      <c r="X158" s="1244"/>
      <c r="Y158" s="1244"/>
      <c r="Z158" s="1244"/>
      <c r="AA158" s="1244"/>
      <c r="AB158" s="1244"/>
      <c r="AC158" s="1244"/>
      <c r="AD158" s="1244"/>
      <c r="AE158" s="1244"/>
      <c r="AF158" s="1244"/>
      <c r="AG158" s="1245"/>
      <c r="AH158" s="940"/>
      <c r="AI158" s="916"/>
      <c r="AJ158" s="917"/>
      <c r="AK158" s="882" t="str">
        <f t="shared" si="0"/>
        <v>-</v>
      </c>
      <c r="AL158" s="371"/>
      <c r="AM158" s="759"/>
      <c r="AN158" s="759"/>
      <c r="AO158" s="759"/>
      <c r="AP158" s="759"/>
      <c r="AQ158" s="759"/>
      <c r="AR158" s="759"/>
      <c r="AS158" s="759"/>
      <c r="AT158" s="1282"/>
      <c r="AU158" s="1278"/>
      <c r="AV158" s="220" t="s">
        <v>155</v>
      </c>
      <c r="AW158" s="1249"/>
      <c r="AX158" s="759"/>
      <c r="AY158" s="768"/>
      <c r="AZ158" s="759"/>
      <c r="BA158" s="759"/>
      <c r="BB158" s="759"/>
      <c r="BE158" s="139"/>
      <c r="BF158" s="143"/>
      <c r="BG158" s="139"/>
      <c r="BH158" s="607"/>
      <c r="BI158" s="607"/>
      <c r="BJ158" s="607"/>
      <c r="BK158" s="602"/>
      <c r="BL158" s="42"/>
      <c r="BM158" s="42"/>
      <c r="BN158" s="145"/>
      <c r="BO158" s="46"/>
      <c r="BP158" s="941"/>
      <c r="BQ158" s="941"/>
      <c r="BR158" s="941"/>
      <c r="BS158" s="580"/>
      <c r="BT158" s="580"/>
      <c r="BU158" s="580"/>
      <c r="BV158" s="580"/>
      <c r="BW158" s="580"/>
      <c r="BX158" s="580"/>
      <c r="BY158" s="580"/>
      <c r="BZ158" s="580"/>
      <c r="CA158" s="580"/>
      <c r="CB158" s="580"/>
      <c r="CC158" s="246"/>
      <c r="CD158" s="246"/>
      <c r="CE158" s="246"/>
      <c r="CF158" s="246"/>
      <c r="CG158" s="246"/>
      <c r="CH158" s="246"/>
      <c r="CI158" s="246"/>
      <c r="CJ158" s="246"/>
      <c r="CK158" s="246"/>
      <c r="CL158" s="580"/>
      <c r="CM158" s="580"/>
      <c r="CN158" s="580"/>
      <c r="CO158" s="580"/>
      <c r="CP158" s="580"/>
      <c r="CQ158" s="580"/>
      <c r="CR158" s="580"/>
      <c r="CS158" s="580"/>
      <c r="CT158" s="580"/>
      <c r="CU158" s="580"/>
      <c r="CV158" s="580"/>
      <c r="CW158" s="941"/>
      <c r="CX158" s="246"/>
      <c r="CY158" s="580"/>
      <c r="CZ158" s="580"/>
      <c r="DA158" s="580"/>
      <c r="DB158" s="580"/>
      <c r="DC158" s="580"/>
      <c r="DD158" s="580"/>
      <c r="DE158" s="580"/>
      <c r="DF158" s="580"/>
      <c r="DG158" s="580"/>
      <c r="DH158" s="580"/>
      <c r="DI158" s="580"/>
      <c r="DJ158" s="580"/>
      <c r="DK158" s="580"/>
      <c r="DL158" s="580"/>
      <c r="DM158" s="580"/>
      <c r="DN158" s="580"/>
      <c r="DO158" s="580"/>
      <c r="DP158" s="580"/>
      <c r="DQ158" s="580"/>
      <c r="DR158" s="580"/>
      <c r="DS158" s="580"/>
      <c r="DT158" s="580"/>
      <c r="DU158" s="580"/>
      <c r="DV158" s="580"/>
      <c r="DW158" s="580"/>
      <c r="DX158" s="580"/>
      <c r="DY158" s="580"/>
      <c r="DZ158" s="580"/>
      <c r="EA158" s="580"/>
      <c r="EB158" s="580"/>
      <c r="EC158" s="580"/>
      <c r="ED158" s="580"/>
      <c r="EE158" s="580"/>
      <c r="EF158" s="580"/>
      <c r="EG158" s="580"/>
      <c r="EH158" s="580"/>
      <c r="EI158" s="580"/>
      <c r="EJ158" s="580"/>
      <c r="EK158" s="580"/>
      <c r="EL158" s="580"/>
      <c r="EM158" s="580"/>
      <c r="EN158" s="580"/>
      <c r="EO158" s="580"/>
      <c r="EP158" s="580"/>
      <c r="EQ158" s="580"/>
      <c r="ER158" s="580"/>
      <c r="ES158" s="580"/>
      <c r="ET158" s="580"/>
      <c r="EU158" s="580"/>
      <c r="EV158" s="580"/>
      <c r="EW158" s="580"/>
      <c r="EX158" s="580"/>
      <c r="EY158" s="580"/>
      <c r="EZ158" s="580"/>
      <c r="FA158" s="580"/>
      <c r="FB158" s="580"/>
      <c r="FC158" s="580"/>
      <c r="FD158" s="580"/>
      <c r="FE158" s="580"/>
      <c r="FF158" s="580"/>
      <c r="FG158" s="580"/>
      <c r="FH158" s="580"/>
      <c r="FI158" s="580"/>
      <c r="FJ158" s="580"/>
      <c r="FK158" s="580"/>
      <c r="FL158" s="580"/>
      <c r="FM158" s="580"/>
      <c r="FN158" s="580"/>
      <c r="FO158" s="580"/>
      <c r="FP158" s="580"/>
      <c r="FQ158" s="580"/>
      <c r="FR158" s="580"/>
      <c r="FS158" s="580"/>
      <c r="FT158" s="580"/>
      <c r="FU158" s="580"/>
      <c r="FV158" s="580"/>
      <c r="FW158" s="580"/>
      <c r="FX158" s="580"/>
      <c r="FY158" s="580"/>
      <c r="FZ158" s="580"/>
      <c r="GA158" s="580"/>
      <c r="GB158" s="580"/>
      <c r="GC158" s="580"/>
      <c r="GD158" s="580"/>
      <c r="GE158" s="580"/>
      <c r="GF158" s="580"/>
      <c r="GG158" s="580"/>
      <c r="GH158" s="580"/>
      <c r="GI158" s="580"/>
      <c r="GJ158" s="580"/>
      <c r="GK158" s="580"/>
      <c r="GL158" s="580"/>
      <c r="GM158" s="580"/>
      <c r="GN158" s="580"/>
      <c r="GO158" s="580"/>
      <c r="GP158" s="580"/>
      <c r="GQ158" s="580"/>
      <c r="GR158" s="580"/>
      <c r="GS158" s="580"/>
      <c r="GT158" s="580"/>
      <c r="GU158" s="580"/>
      <c r="GV158" s="580"/>
      <c r="GW158" s="580"/>
      <c r="GX158" s="580"/>
      <c r="GY158" s="580"/>
      <c r="GZ158" s="580"/>
      <c r="HA158" s="580"/>
      <c r="HB158" s="580"/>
      <c r="HC158" s="580"/>
      <c r="HD158" s="580"/>
      <c r="HE158" s="580"/>
      <c r="HF158" s="580"/>
      <c r="HG158" s="580"/>
      <c r="HH158" s="580"/>
      <c r="HI158" s="580"/>
      <c r="HJ158" s="580"/>
      <c r="HK158" s="580"/>
      <c r="HL158" s="580"/>
      <c r="HM158" s="580"/>
      <c r="HN158" s="580"/>
      <c r="HO158" s="580"/>
      <c r="HP158" s="580"/>
      <c r="HQ158" s="580"/>
      <c r="HR158" s="580"/>
      <c r="HS158" s="580"/>
      <c r="HT158" s="580"/>
      <c r="HU158" s="580"/>
      <c r="HV158" s="580"/>
      <c r="HW158" s="580"/>
      <c r="HX158" s="580"/>
      <c r="HY158" s="580"/>
      <c r="HZ158" s="580"/>
      <c r="IA158" s="580"/>
      <c r="IB158" s="580"/>
      <c r="IC158" s="580"/>
      <c r="ID158" s="580"/>
      <c r="IE158" s="580"/>
      <c r="IF158" s="580"/>
      <c r="IG158" s="580"/>
      <c r="IH158" s="580"/>
      <c r="II158" s="580"/>
      <c r="IJ158" s="580"/>
      <c r="IK158" s="580"/>
      <c r="IL158" s="580"/>
    </row>
    <row r="159" spans="1:246" ht="26.1" customHeight="1" thickBot="1">
      <c r="A159" s="1558"/>
      <c r="B159" s="1543"/>
      <c r="C159" s="1544"/>
      <c r="D159" s="1545"/>
      <c r="E159" s="392" t="s">
        <v>406</v>
      </c>
      <c r="F159" s="1304" t="s">
        <v>407</v>
      </c>
      <c r="G159" s="1304"/>
      <c r="H159" s="1304"/>
      <c r="I159" s="1304"/>
      <c r="J159" s="1304"/>
      <c r="K159" s="1304"/>
      <c r="L159" s="1304"/>
      <c r="M159" s="1304"/>
      <c r="N159" s="1304"/>
      <c r="O159" s="1304"/>
      <c r="P159" s="1304"/>
      <c r="Q159" s="1304"/>
      <c r="R159" s="1304"/>
      <c r="S159" s="1304"/>
      <c r="T159" s="1304"/>
      <c r="U159" s="1304"/>
      <c r="V159" s="1304"/>
      <c r="W159" s="1304"/>
      <c r="X159" s="1304"/>
      <c r="Y159" s="1304"/>
      <c r="Z159" s="1304"/>
      <c r="AA159" s="1304"/>
      <c r="AB159" s="1304"/>
      <c r="AC159" s="1304"/>
      <c r="AD159" s="1304"/>
      <c r="AE159" s="1304"/>
      <c r="AF159" s="1304"/>
      <c r="AG159" s="1305"/>
      <c r="AH159" s="942"/>
      <c r="AI159" s="903"/>
      <c r="AJ159" s="904"/>
      <c r="AK159" s="883" t="str">
        <f t="shared" si="0"/>
        <v>-</v>
      </c>
      <c r="AL159" s="372"/>
      <c r="AM159" s="759"/>
      <c r="AN159" s="759"/>
      <c r="AO159" s="759"/>
      <c r="AP159" s="759"/>
      <c r="AQ159" s="759"/>
      <c r="AR159" s="759"/>
      <c r="AS159" s="759"/>
      <c r="AT159" s="1282"/>
      <c r="AU159" s="1279"/>
      <c r="AV159" s="221" t="s">
        <v>156</v>
      </c>
      <c r="AW159" s="1248"/>
      <c r="AX159" s="759"/>
      <c r="AY159" s="768"/>
      <c r="AZ159" s="759"/>
      <c r="BA159" s="759"/>
      <c r="BB159" s="759"/>
      <c r="BE159" s="139"/>
      <c r="BF159" s="143"/>
      <c r="BG159" s="139"/>
      <c r="BH159" s="607"/>
      <c r="BI159" s="607"/>
      <c r="BJ159" s="607"/>
      <c r="BK159" s="602"/>
      <c r="BL159" s="42"/>
      <c r="BM159" s="42"/>
      <c r="BN159" s="145"/>
      <c r="BO159" s="46"/>
      <c r="BP159" s="259"/>
      <c r="BQ159" s="259"/>
      <c r="BR159" s="259"/>
      <c r="BS159" s="580"/>
      <c r="BT159" s="580"/>
      <c r="BU159" s="580"/>
      <c r="BV159" s="580"/>
      <c r="BW159" s="580"/>
      <c r="BX159" s="580"/>
      <c r="BY159" s="580"/>
      <c r="BZ159" s="580"/>
      <c r="CA159" s="580"/>
      <c r="CB159" s="580"/>
      <c r="CC159" s="246"/>
      <c r="CD159" s="246"/>
      <c r="CE159" s="246"/>
      <c r="CF159" s="246"/>
      <c r="CG159" s="246"/>
      <c r="CH159" s="246"/>
      <c r="CI159" s="246"/>
      <c r="CJ159" s="246"/>
      <c r="CK159" s="246"/>
      <c r="CL159" s="580"/>
      <c r="CM159" s="580"/>
      <c r="CN159" s="580"/>
      <c r="CO159" s="580"/>
      <c r="CP159" s="580"/>
      <c r="CQ159" s="580"/>
      <c r="CR159" s="580"/>
      <c r="CS159" s="580"/>
      <c r="CT159" s="580"/>
      <c r="CU159" s="580"/>
      <c r="CV159" s="580"/>
      <c r="CW159" s="941"/>
      <c r="CX159" s="246"/>
      <c r="CY159" s="580"/>
      <c r="CZ159" s="580"/>
      <c r="DA159" s="580"/>
      <c r="DB159" s="580"/>
      <c r="DC159" s="580"/>
      <c r="DD159" s="580"/>
      <c r="DE159" s="580"/>
      <c r="DF159" s="580"/>
      <c r="DG159" s="580"/>
      <c r="DH159" s="580"/>
      <c r="DI159" s="580"/>
      <c r="DJ159" s="580"/>
      <c r="DK159" s="580"/>
      <c r="DL159" s="580"/>
      <c r="DM159" s="580"/>
      <c r="DN159" s="580"/>
      <c r="DO159" s="580"/>
      <c r="DP159" s="580"/>
      <c r="DQ159" s="580"/>
      <c r="DR159" s="580"/>
      <c r="DS159" s="580"/>
      <c r="DT159" s="580"/>
      <c r="DU159" s="580"/>
      <c r="DV159" s="580"/>
      <c r="DW159" s="580"/>
      <c r="DX159" s="580"/>
      <c r="DY159" s="580"/>
      <c r="DZ159" s="580"/>
      <c r="EA159" s="580"/>
      <c r="EB159" s="580"/>
      <c r="EC159" s="580"/>
      <c r="ED159" s="580"/>
      <c r="EE159" s="580"/>
      <c r="EF159" s="580"/>
      <c r="EG159" s="580"/>
      <c r="EH159" s="580"/>
      <c r="EI159" s="580"/>
      <c r="EJ159" s="580"/>
      <c r="EK159" s="580"/>
      <c r="EL159" s="580"/>
      <c r="EM159" s="580"/>
      <c r="EN159" s="580"/>
      <c r="EO159" s="580"/>
      <c r="EP159" s="580"/>
      <c r="EQ159" s="580"/>
      <c r="ER159" s="580"/>
      <c r="ES159" s="580"/>
      <c r="ET159" s="580"/>
      <c r="EU159" s="580"/>
      <c r="EV159" s="580"/>
      <c r="EW159" s="580"/>
      <c r="EX159" s="580"/>
      <c r="EY159" s="580"/>
      <c r="EZ159" s="580"/>
      <c r="FA159" s="580"/>
      <c r="FB159" s="580"/>
      <c r="FC159" s="580"/>
      <c r="FD159" s="580"/>
      <c r="FE159" s="580"/>
      <c r="FF159" s="580"/>
      <c r="FG159" s="580"/>
      <c r="FH159" s="580"/>
      <c r="FI159" s="580"/>
      <c r="FJ159" s="580"/>
      <c r="FK159" s="580"/>
      <c r="FL159" s="580"/>
      <c r="FM159" s="580"/>
      <c r="FN159" s="580"/>
      <c r="FO159" s="580"/>
      <c r="FP159" s="580"/>
      <c r="FQ159" s="580"/>
      <c r="FR159" s="580"/>
      <c r="FS159" s="580"/>
      <c r="FT159" s="580"/>
      <c r="FU159" s="580"/>
      <c r="FV159" s="580"/>
      <c r="FW159" s="580"/>
      <c r="FX159" s="580"/>
      <c r="FY159" s="580"/>
      <c r="FZ159" s="580"/>
      <c r="GA159" s="580"/>
      <c r="GB159" s="580"/>
      <c r="GC159" s="580"/>
      <c r="GD159" s="580"/>
      <c r="GE159" s="580"/>
      <c r="GF159" s="580"/>
      <c r="GG159" s="580"/>
      <c r="GH159" s="580"/>
      <c r="GI159" s="580"/>
      <c r="GJ159" s="580"/>
      <c r="GK159" s="580"/>
      <c r="GL159" s="580"/>
      <c r="GM159" s="580"/>
      <c r="GN159" s="580"/>
      <c r="GO159" s="580"/>
      <c r="GP159" s="580"/>
      <c r="GQ159" s="580"/>
      <c r="GR159" s="580"/>
      <c r="GS159" s="580"/>
      <c r="GT159" s="580"/>
      <c r="GU159" s="580"/>
      <c r="GV159" s="580"/>
      <c r="GW159" s="580"/>
      <c r="GX159" s="580"/>
      <c r="GY159" s="580"/>
      <c r="GZ159" s="580"/>
      <c r="HA159" s="580"/>
      <c r="HB159" s="580"/>
      <c r="HC159" s="580"/>
      <c r="HD159" s="580"/>
      <c r="HE159" s="580"/>
      <c r="HF159" s="580"/>
      <c r="HG159" s="580"/>
      <c r="HH159" s="580"/>
      <c r="HI159" s="580"/>
      <c r="HJ159" s="580"/>
      <c r="HK159" s="580"/>
      <c r="HL159" s="580"/>
      <c r="HM159" s="580"/>
      <c r="HN159" s="580"/>
      <c r="HO159" s="580"/>
      <c r="HP159" s="580"/>
      <c r="HQ159" s="580"/>
      <c r="HR159" s="580"/>
      <c r="HS159" s="580"/>
      <c r="HT159" s="580"/>
      <c r="HU159" s="580"/>
      <c r="HV159" s="580"/>
      <c r="HW159" s="580"/>
      <c r="HX159" s="580"/>
      <c r="HY159" s="580"/>
      <c r="HZ159" s="580"/>
      <c r="IA159" s="580"/>
      <c r="IB159" s="580"/>
      <c r="IC159" s="580"/>
      <c r="ID159" s="580"/>
      <c r="IE159" s="580"/>
      <c r="IF159" s="580"/>
      <c r="IG159" s="580"/>
      <c r="IH159" s="580"/>
      <c r="II159" s="580"/>
      <c r="IJ159" s="580"/>
      <c r="IK159" s="580"/>
      <c r="IL159" s="580"/>
    </row>
    <row r="160" spans="1:246" ht="26.1" customHeight="1">
      <c r="A160" s="1558"/>
      <c r="B160" s="1481" t="s">
        <v>53</v>
      </c>
      <c r="C160" s="1482"/>
      <c r="D160" s="1483"/>
      <c r="E160" s="388" t="s">
        <v>408</v>
      </c>
      <c r="F160" s="1252" t="s">
        <v>409</v>
      </c>
      <c r="G160" s="1252"/>
      <c r="H160" s="1252"/>
      <c r="I160" s="1252"/>
      <c r="J160" s="1252"/>
      <c r="K160" s="1252"/>
      <c r="L160" s="1252"/>
      <c r="M160" s="1252"/>
      <c r="N160" s="1252"/>
      <c r="O160" s="1252"/>
      <c r="P160" s="1252"/>
      <c r="Q160" s="1252"/>
      <c r="R160" s="1252"/>
      <c r="S160" s="1252"/>
      <c r="T160" s="1252"/>
      <c r="U160" s="1252"/>
      <c r="V160" s="1252"/>
      <c r="W160" s="1252"/>
      <c r="X160" s="1252"/>
      <c r="Y160" s="1252"/>
      <c r="Z160" s="1252"/>
      <c r="AA160" s="1252"/>
      <c r="AB160" s="1252"/>
      <c r="AC160" s="1252"/>
      <c r="AD160" s="1252"/>
      <c r="AE160" s="1252"/>
      <c r="AF160" s="1252"/>
      <c r="AG160" s="1253"/>
      <c r="AH160" s="217"/>
      <c r="AI160" s="913"/>
      <c r="AJ160" s="914"/>
      <c r="AK160" s="881" t="str">
        <f t="shared" si="0"/>
        <v>-</v>
      </c>
      <c r="AL160" s="373"/>
      <c r="AM160" s="759"/>
      <c r="AN160" s="759"/>
      <c r="AO160" s="759"/>
      <c r="AP160" s="759"/>
      <c r="AQ160" s="759"/>
      <c r="AR160" s="759"/>
      <c r="AS160" s="759"/>
      <c r="AT160" s="1282"/>
      <c r="AU160" s="1277" t="s">
        <v>53</v>
      </c>
      <c r="AV160" s="218" t="s">
        <v>157</v>
      </c>
      <c r="AW160" s="1246">
        <f>COUNTIF(AK160:AK161,"X")</f>
        <v>0</v>
      </c>
      <c r="AX160" s="759"/>
      <c r="AY160" s="768"/>
      <c r="AZ160" s="759"/>
      <c r="BA160" s="759"/>
      <c r="BB160" s="759"/>
      <c r="BE160" s="139"/>
      <c r="BF160" s="143"/>
      <c r="BG160" s="139"/>
      <c r="BH160" s="607"/>
      <c r="BI160" s="607"/>
      <c r="BJ160" s="607"/>
      <c r="BK160" s="602"/>
      <c r="BL160" s="42"/>
      <c r="BM160" s="42"/>
      <c r="BN160" s="145"/>
      <c r="BO160" s="46"/>
      <c r="BP160" s="259"/>
      <c r="BQ160" s="259"/>
      <c r="BR160" s="259"/>
      <c r="BS160" s="580"/>
      <c r="BT160" s="580"/>
      <c r="BU160" s="580"/>
      <c r="BV160" s="580"/>
      <c r="BW160" s="580"/>
      <c r="BX160" s="580"/>
      <c r="BY160" s="580"/>
      <c r="BZ160" s="580"/>
      <c r="CA160" s="580"/>
      <c r="CB160" s="580"/>
      <c r="CC160" s="246"/>
      <c r="CD160" s="246"/>
      <c r="CE160" s="246"/>
      <c r="CF160" s="246"/>
      <c r="CG160" s="246"/>
      <c r="CH160" s="246"/>
      <c r="CI160" s="246"/>
      <c r="CJ160" s="246"/>
      <c r="CK160" s="246"/>
      <c r="CL160" s="580"/>
      <c r="CM160" s="580"/>
      <c r="CN160" s="580"/>
      <c r="CO160" s="580"/>
      <c r="CP160" s="580"/>
      <c r="CQ160" s="580"/>
      <c r="CR160" s="580"/>
      <c r="CS160" s="580"/>
      <c r="CT160" s="580"/>
      <c r="CU160" s="580"/>
      <c r="CV160" s="580"/>
      <c r="CW160" s="941"/>
      <c r="CX160" s="246"/>
      <c r="CY160" s="580"/>
      <c r="CZ160" s="580"/>
      <c r="DA160" s="580"/>
      <c r="DB160" s="580"/>
      <c r="DC160" s="580"/>
      <c r="DD160" s="580"/>
      <c r="DE160" s="580"/>
      <c r="DF160" s="580"/>
      <c r="DG160" s="580"/>
      <c r="DH160" s="580"/>
      <c r="DI160" s="580"/>
      <c r="DJ160" s="580"/>
      <c r="DK160" s="580"/>
      <c r="DL160" s="580"/>
      <c r="DM160" s="580"/>
      <c r="DN160" s="580"/>
      <c r="DO160" s="580"/>
      <c r="DP160" s="580"/>
      <c r="DQ160" s="580"/>
      <c r="DR160" s="580"/>
      <c r="DS160" s="580"/>
      <c r="DT160" s="580"/>
      <c r="DU160" s="580"/>
      <c r="DV160" s="580"/>
      <c r="DW160" s="580"/>
      <c r="DX160" s="580"/>
      <c r="DY160" s="580"/>
      <c r="DZ160" s="580"/>
      <c r="EA160" s="580"/>
      <c r="EB160" s="580"/>
      <c r="EC160" s="580"/>
      <c r="ED160" s="580"/>
      <c r="EE160" s="580"/>
      <c r="EF160" s="580"/>
      <c r="EG160" s="580"/>
      <c r="EH160" s="580"/>
      <c r="EI160" s="580"/>
      <c r="EJ160" s="580"/>
      <c r="EK160" s="580"/>
      <c r="EL160" s="580"/>
      <c r="EM160" s="580"/>
      <c r="EN160" s="580"/>
      <c r="EO160" s="580"/>
      <c r="EP160" s="580"/>
      <c r="EQ160" s="580"/>
      <c r="ER160" s="580"/>
      <c r="ES160" s="580"/>
      <c r="ET160" s="580"/>
      <c r="EU160" s="580"/>
      <c r="EV160" s="580"/>
      <c r="EW160" s="580"/>
      <c r="EX160" s="580"/>
      <c r="EY160" s="580"/>
      <c r="EZ160" s="580"/>
      <c r="FA160" s="580"/>
      <c r="FB160" s="580"/>
      <c r="FC160" s="580"/>
      <c r="FD160" s="580"/>
      <c r="FE160" s="580"/>
      <c r="FF160" s="580"/>
      <c r="FG160" s="580"/>
      <c r="FH160" s="580"/>
      <c r="FI160" s="580"/>
      <c r="FJ160" s="580"/>
      <c r="FK160" s="580"/>
      <c r="FL160" s="580"/>
      <c r="FM160" s="580"/>
      <c r="FN160" s="580"/>
      <c r="FO160" s="580"/>
      <c r="FP160" s="580"/>
      <c r="FQ160" s="580"/>
      <c r="FR160" s="580"/>
      <c r="FS160" s="580"/>
      <c r="FT160" s="580"/>
      <c r="FU160" s="580"/>
      <c r="FV160" s="580"/>
      <c r="FW160" s="580"/>
      <c r="FX160" s="580"/>
      <c r="FY160" s="580"/>
      <c r="FZ160" s="580"/>
      <c r="GA160" s="580"/>
      <c r="GB160" s="580"/>
      <c r="GC160" s="580"/>
      <c r="GD160" s="580"/>
      <c r="GE160" s="580"/>
      <c r="GF160" s="580"/>
      <c r="GG160" s="580"/>
      <c r="GH160" s="580"/>
      <c r="GI160" s="580"/>
      <c r="GJ160" s="580"/>
      <c r="GK160" s="580"/>
      <c r="GL160" s="580"/>
      <c r="GM160" s="580"/>
      <c r="GN160" s="580"/>
      <c r="GO160" s="580"/>
      <c r="GP160" s="580"/>
      <c r="GQ160" s="580"/>
      <c r="GR160" s="580"/>
      <c r="GS160" s="580"/>
      <c r="GT160" s="580"/>
      <c r="GU160" s="580"/>
      <c r="GV160" s="580"/>
      <c r="GW160" s="580"/>
      <c r="GX160" s="580"/>
      <c r="GY160" s="580"/>
      <c r="GZ160" s="580"/>
      <c r="HA160" s="580"/>
      <c r="HB160" s="580"/>
      <c r="HC160" s="580"/>
      <c r="HD160" s="580"/>
      <c r="HE160" s="580"/>
      <c r="HF160" s="580"/>
      <c r="HG160" s="580"/>
      <c r="HH160" s="580"/>
      <c r="HI160" s="580"/>
      <c r="HJ160" s="580"/>
      <c r="HK160" s="580"/>
      <c r="HL160" s="580"/>
      <c r="HM160" s="580"/>
      <c r="HN160" s="580"/>
      <c r="HO160" s="580"/>
      <c r="HP160" s="580"/>
      <c r="HQ160" s="580"/>
      <c r="HR160" s="580"/>
      <c r="HS160" s="580"/>
      <c r="HT160" s="580"/>
      <c r="HU160" s="580"/>
      <c r="HV160" s="580"/>
      <c r="HW160" s="580"/>
      <c r="HX160" s="580"/>
      <c r="HY160" s="580"/>
      <c r="HZ160" s="580"/>
      <c r="IA160" s="580"/>
      <c r="IB160" s="580"/>
      <c r="IC160" s="580"/>
      <c r="ID160" s="580"/>
      <c r="IE160" s="580"/>
      <c r="IF160" s="580"/>
      <c r="IG160" s="580"/>
      <c r="IH160" s="580"/>
      <c r="II160" s="580"/>
      <c r="IJ160" s="580"/>
      <c r="IK160" s="580"/>
      <c r="IL160" s="580"/>
    </row>
    <row r="161" spans="1:246" ht="26.1" customHeight="1" thickBot="1">
      <c r="A161" s="1558"/>
      <c r="B161" s="1481"/>
      <c r="C161" s="1482"/>
      <c r="D161" s="1483"/>
      <c r="E161" s="383" t="s">
        <v>410</v>
      </c>
      <c r="F161" s="1242" t="s">
        <v>411</v>
      </c>
      <c r="G161" s="1242"/>
      <c r="H161" s="1242"/>
      <c r="I161" s="1242"/>
      <c r="J161" s="1242"/>
      <c r="K161" s="1242"/>
      <c r="L161" s="1242"/>
      <c r="M161" s="1242"/>
      <c r="N161" s="1242"/>
      <c r="O161" s="1242"/>
      <c r="P161" s="1242"/>
      <c r="Q161" s="1242"/>
      <c r="R161" s="1242"/>
      <c r="S161" s="1242"/>
      <c r="T161" s="1242"/>
      <c r="U161" s="1242"/>
      <c r="V161" s="1242"/>
      <c r="W161" s="1242"/>
      <c r="X161" s="1242"/>
      <c r="Y161" s="1242"/>
      <c r="Z161" s="1242"/>
      <c r="AA161" s="1242"/>
      <c r="AB161" s="1242"/>
      <c r="AC161" s="1242"/>
      <c r="AD161" s="1242"/>
      <c r="AE161" s="1242"/>
      <c r="AF161" s="1242"/>
      <c r="AG161" s="1243"/>
      <c r="AH161" s="887"/>
      <c r="AI161" s="929"/>
      <c r="AJ161" s="888"/>
      <c r="AK161" s="883" t="str">
        <f t="shared" si="0"/>
        <v>-</v>
      </c>
      <c r="AL161" s="374"/>
      <c r="AM161" s="759"/>
      <c r="AN161" s="759"/>
      <c r="AO161" s="759"/>
      <c r="AP161" s="759"/>
      <c r="AQ161" s="759"/>
      <c r="AR161" s="759"/>
      <c r="AS161" s="759"/>
      <c r="AT161" s="1282"/>
      <c r="AU161" s="1279"/>
      <c r="AV161" s="221" t="s">
        <v>158</v>
      </c>
      <c r="AW161" s="1248"/>
      <c r="AX161" s="759"/>
      <c r="AY161" s="768"/>
      <c r="AZ161" s="759"/>
      <c r="BA161" s="759"/>
      <c r="BB161" s="759"/>
      <c r="BE161" s="139"/>
      <c r="BF161" s="143"/>
      <c r="BG161" s="139"/>
      <c r="BH161" s="607"/>
      <c r="BI161" s="607"/>
      <c r="BJ161" s="607"/>
      <c r="BK161" s="602"/>
      <c r="BL161" s="42"/>
      <c r="BM161" s="42"/>
      <c r="BN161" s="145"/>
      <c r="BO161" s="46"/>
      <c r="BP161" s="259"/>
      <c r="BQ161" s="259"/>
      <c r="BR161" s="259"/>
      <c r="BS161" s="580"/>
      <c r="BT161" s="580"/>
      <c r="BU161" s="580"/>
      <c r="BV161" s="580"/>
      <c r="BW161" s="580"/>
      <c r="BX161" s="580"/>
      <c r="BY161" s="580"/>
      <c r="BZ161" s="580"/>
      <c r="CA161" s="580"/>
      <c r="CB161" s="580"/>
      <c r="CC161" s="246"/>
      <c r="CD161" s="246"/>
      <c r="CE161" s="246"/>
      <c r="CF161" s="246"/>
      <c r="CG161" s="246"/>
      <c r="CH161" s="246"/>
      <c r="CI161" s="246"/>
      <c r="CJ161" s="246"/>
      <c r="CK161" s="246"/>
      <c r="CL161" s="580"/>
      <c r="CM161" s="580"/>
      <c r="CN161" s="580"/>
      <c r="CO161" s="580"/>
      <c r="CP161" s="580"/>
      <c r="CQ161" s="580"/>
      <c r="CR161" s="580"/>
      <c r="CS161" s="580"/>
      <c r="CT161" s="580"/>
      <c r="CU161" s="580"/>
      <c r="CV161" s="580"/>
      <c r="CW161" s="941"/>
      <c r="CX161" s="246"/>
      <c r="CY161" s="580"/>
      <c r="CZ161" s="580"/>
      <c r="DA161" s="580"/>
      <c r="DB161" s="580"/>
      <c r="DC161" s="580"/>
      <c r="DD161" s="580"/>
      <c r="DE161" s="580"/>
      <c r="DF161" s="580"/>
      <c r="DG161" s="580"/>
      <c r="DH161" s="580"/>
      <c r="DI161" s="580"/>
      <c r="DJ161" s="580"/>
      <c r="DK161" s="580"/>
      <c r="DL161" s="580"/>
      <c r="DM161" s="580"/>
      <c r="DN161" s="580"/>
      <c r="DO161" s="580"/>
      <c r="DP161" s="580"/>
      <c r="DQ161" s="580"/>
      <c r="DR161" s="580"/>
      <c r="DS161" s="580"/>
      <c r="DT161" s="580"/>
      <c r="DU161" s="580"/>
      <c r="DV161" s="580"/>
      <c r="DW161" s="580"/>
      <c r="DX161" s="580"/>
      <c r="DY161" s="580"/>
      <c r="DZ161" s="580"/>
      <c r="EA161" s="580"/>
      <c r="EB161" s="580"/>
      <c r="EC161" s="580"/>
      <c r="ED161" s="580"/>
      <c r="EE161" s="580"/>
      <c r="EF161" s="580"/>
      <c r="EG161" s="580"/>
      <c r="EH161" s="580"/>
      <c r="EI161" s="580"/>
      <c r="EJ161" s="580"/>
      <c r="EK161" s="580"/>
      <c r="EL161" s="580"/>
      <c r="EM161" s="580"/>
      <c r="EN161" s="580"/>
      <c r="EO161" s="580"/>
      <c r="EP161" s="580"/>
      <c r="EQ161" s="580"/>
      <c r="ER161" s="580"/>
      <c r="ES161" s="580"/>
      <c r="ET161" s="580"/>
      <c r="EU161" s="580"/>
      <c r="EV161" s="580"/>
      <c r="EW161" s="580"/>
      <c r="EX161" s="580"/>
      <c r="EY161" s="580"/>
      <c r="EZ161" s="580"/>
      <c r="FA161" s="580"/>
      <c r="FB161" s="580"/>
      <c r="FC161" s="580"/>
      <c r="FD161" s="580"/>
      <c r="FE161" s="580"/>
      <c r="FF161" s="580"/>
      <c r="FG161" s="580"/>
      <c r="FH161" s="580"/>
      <c r="FI161" s="580"/>
      <c r="FJ161" s="580"/>
      <c r="FK161" s="580"/>
      <c r="FL161" s="580"/>
      <c r="FM161" s="580"/>
      <c r="FN161" s="580"/>
      <c r="FO161" s="580"/>
      <c r="FP161" s="580"/>
      <c r="FQ161" s="580"/>
      <c r="FR161" s="580"/>
      <c r="FS161" s="580"/>
      <c r="FT161" s="580"/>
      <c r="FU161" s="580"/>
      <c r="FV161" s="580"/>
      <c r="FW161" s="580"/>
      <c r="FX161" s="580"/>
      <c r="FY161" s="580"/>
      <c r="FZ161" s="580"/>
      <c r="GA161" s="580"/>
      <c r="GB161" s="580"/>
      <c r="GC161" s="580"/>
      <c r="GD161" s="580"/>
      <c r="GE161" s="580"/>
      <c r="GF161" s="580"/>
      <c r="GG161" s="580"/>
      <c r="GH161" s="580"/>
      <c r="GI161" s="580"/>
      <c r="GJ161" s="580"/>
      <c r="GK161" s="580"/>
      <c r="GL161" s="580"/>
      <c r="GM161" s="580"/>
      <c r="GN161" s="580"/>
      <c r="GO161" s="580"/>
      <c r="GP161" s="580"/>
      <c r="GQ161" s="580"/>
      <c r="GR161" s="580"/>
      <c r="GS161" s="580"/>
      <c r="GT161" s="580"/>
      <c r="GU161" s="580"/>
      <c r="GV161" s="580"/>
      <c r="GW161" s="580"/>
      <c r="GX161" s="580"/>
      <c r="GY161" s="580"/>
      <c r="GZ161" s="580"/>
      <c r="HA161" s="580"/>
      <c r="HB161" s="580"/>
      <c r="HC161" s="580"/>
      <c r="HD161" s="580"/>
      <c r="HE161" s="580"/>
      <c r="HF161" s="580"/>
      <c r="HG161" s="580"/>
      <c r="HH161" s="580"/>
      <c r="HI161" s="580"/>
      <c r="HJ161" s="580"/>
      <c r="HK161" s="580"/>
      <c r="HL161" s="580"/>
      <c r="HM161" s="580"/>
      <c r="HN161" s="580"/>
      <c r="HO161" s="580"/>
      <c r="HP161" s="580"/>
      <c r="HQ161" s="580"/>
      <c r="HR161" s="580"/>
      <c r="HS161" s="580"/>
      <c r="HT161" s="580"/>
      <c r="HU161" s="580"/>
      <c r="HV161" s="580"/>
      <c r="HW161" s="580"/>
      <c r="HX161" s="580"/>
      <c r="HY161" s="580"/>
      <c r="HZ161" s="580"/>
      <c r="IA161" s="580"/>
      <c r="IB161" s="580"/>
      <c r="IC161" s="580"/>
      <c r="ID161" s="580"/>
      <c r="IE161" s="580"/>
      <c r="IF161" s="580"/>
      <c r="IG161" s="580"/>
      <c r="IH161" s="580"/>
      <c r="II161" s="580"/>
      <c r="IJ161" s="580"/>
      <c r="IK161" s="580"/>
      <c r="IL161" s="580"/>
    </row>
    <row r="162" spans="1:246" ht="26.1" customHeight="1">
      <c r="A162" s="1558"/>
      <c r="B162" s="1540" t="s">
        <v>54</v>
      </c>
      <c r="C162" s="1541"/>
      <c r="D162" s="1542"/>
      <c r="E162" s="386" t="s">
        <v>412</v>
      </c>
      <c r="F162" s="1250" t="s">
        <v>413</v>
      </c>
      <c r="G162" s="1250"/>
      <c r="H162" s="1250"/>
      <c r="I162" s="1250"/>
      <c r="J162" s="1250"/>
      <c r="K162" s="1250"/>
      <c r="L162" s="1250"/>
      <c r="M162" s="1250"/>
      <c r="N162" s="1250"/>
      <c r="O162" s="1250"/>
      <c r="P162" s="1250"/>
      <c r="Q162" s="1250"/>
      <c r="R162" s="1250"/>
      <c r="S162" s="1250"/>
      <c r="T162" s="1250"/>
      <c r="U162" s="1250"/>
      <c r="V162" s="1250"/>
      <c r="W162" s="1250"/>
      <c r="X162" s="1250"/>
      <c r="Y162" s="1250"/>
      <c r="Z162" s="1250"/>
      <c r="AA162" s="1250"/>
      <c r="AB162" s="1250"/>
      <c r="AC162" s="1250"/>
      <c r="AD162" s="1250"/>
      <c r="AE162" s="1250"/>
      <c r="AF162" s="1250"/>
      <c r="AG162" s="1251"/>
      <c r="AH162" s="907"/>
      <c r="AI162" s="908"/>
      <c r="AJ162" s="944"/>
      <c r="AK162" s="881" t="str">
        <f t="shared" si="0"/>
        <v>-</v>
      </c>
      <c r="AL162" s="375"/>
      <c r="AM162" s="759"/>
      <c r="AN162" s="759"/>
      <c r="AO162" s="759"/>
      <c r="AP162" s="759"/>
      <c r="AQ162" s="759"/>
      <c r="AR162" s="759"/>
      <c r="AS162" s="759"/>
      <c r="AT162" s="1282"/>
      <c r="AU162" s="1277" t="s">
        <v>54</v>
      </c>
      <c r="AV162" s="230" t="s">
        <v>159</v>
      </c>
      <c r="AW162" s="1246">
        <f>COUNTIF(AK162:AK164,"X")</f>
        <v>0</v>
      </c>
      <c r="AX162" s="759"/>
      <c r="AY162" s="768"/>
      <c r="AZ162" s="759"/>
      <c r="BA162" s="759"/>
      <c r="BB162" s="759"/>
      <c r="BE162" s="139"/>
      <c r="BF162" s="143"/>
      <c r="BG162" s="139"/>
      <c r="BH162" s="607"/>
      <c r="BI162" s="607"/>
      <c r="BJ162" s="607"/>
      <c r="BK162" s="602"/>
      <c r="BL162" s="42"/>
      <c r="BM162" s="42"/>
      <c r="BN162" s="145"/>
      <c r="BO162" s="46"/>
      <c r="BP162" s="259"/>
      <c r="BQ162" s="259"/>
      <c r="BR162" s="259"/>
      <c r="BS162" s="580"/>
      <c r="BT162" s="580"/>
      <c r="BU162" s="580"/>
      <c r="BV162" s="580"/>
      <c r="BW162" s="580"/>
      <c r="BX162" s="580"/>
      <c r="BY162" s="580"/>
      <c r="BZ162" s="580"/>
      <c r="CA162" s="580"/>
      <c r="CB162" s="580"/>
      <c r="CC162" s="246"/>
      <c r="CD162" s="246"/>
      <c r="CE162" s="246"/>
      <c r="CF162" s="246"/>
      <c r="CG162" s="246"/>
      <c r="CH162" s="246"/>
      <c r="CI162" s="246"/>
      <c r="CJ162" s="246"/>
      <c r="CK162" s="246"/>
      <c r="CL162" s="580"/>
      <c r="CM162" s="580"/>
      <c r="CN162" s="580"/>
      <c r="CO162" s="580"/>
      <c r="CP162" s="580"/>
      <c r="CQ162" s="580"/>
      <c r="CR162" s="580"/>
      <c r="CS162" s="580"/>
      <c r="CT162" s="580"/>
      <c r="CU162" s="580"/>
      <c r="CV162" s="580"/>
      <c r="CW162" s="941"/>
      <c r="CX162" s="246"/>
      <c r="CY162" s="580"/>
      <c r="CZ162" s="580"/>
      <c r="DA162" s="580"/>
      <c r="DB162" s="580"/>
      <c r="DC162" s="580"/>
      <c r="DD162" s="580"/>
      <c r="DE162" s="580"/>
      <c r="DF162" s="580"/>
      <c r="DG162" s="580"/>
      <c r="DH162" s="580"/>
      <c r="DI162" s="580"/>
      <c r="DJ162" s="580"/>
      <c r="DK162" s="580"/>
      <c r="DL162" s="580"/>
      <c r="DM162" s="580"/>
      <c r="DN162" s="580"/>
      <c r="DO162" s="580"/>
      <c r="DP162" s="580"/>
      <c r="DQ162" s="580"/>
      <c r="DR162" s="580"/>
      <c r="DS162" s="580"/>
      <c r="DT162" s="580"/>
      <c r="DU162" s="580"/>
      <c r="DV162" s="580"/>
      <c r="DW162" s="580"/>
      <c r="DX162" s="580"/>
      <c r="DY162" s="580"/>
      <c r="DZ162" s="580"/>
      <c r="EA162" s="580"/>
      <c r="EB162" s="580"/>
      <c r="EC162" s="580"/>
      <c r="ED162" s="580"/>
      <c r="EE162" s="580"/>
      <c r="EF162" s="580"/>
      <c r="EG162" s="580"/>
      <c r="EH162" s="580"/>
      <c r="EI162" s="580"/>
      <c r="EJ162" s="580"/>
      <c r="EK162" s="580"/>
      <c r="EL162" s="580"/>
      <c r="EM162" s="580"/>
      <c r="EN162" s="580"/>
      <c r="EO162" s="580"/>
      <c r="EP162" s="580"/>
      <c r="EQ162" s="580"/>
      <c r="ER162" s="580"/>
      <c r="ES162" s="580"/>
      <c r="ET162" s="580"/>
      <c r="EU162" s="580"/>
      <c r="EV162" s="580"/>
      <c r="EW162" s="580"/>
      <c r="EX162" s="580"/>
      <c r="EY162" s="580"/>
      <c r="EZ162" s="580"/>
      <c r="FA162" s="580"/>
      <c r="FB162" s="580"/>
      <c r="FC162" s="580"/>
      <c r="FD162" s="580"/>
      <c r="FE162" s="580"/>
      <c r="FF162" s="580"/>
      <c r="FG162" s="580"/>
      <c r="FH162" s="580"/>
      <c r="FI162" s="580"/>
      <c r="FJ162" s="580"/>
      <c r="FK162" s="580"/>
      <c r="FL162" s="580"/>
      <c r="FM162" s="580"/>
      <c r="FN162" s="580"/>
      <c r="FO162" s="580"/>
      <c r="FP162" s="580"/>
      <c r="FQ162" s="580"/>
      <c r="FR162" s="580"/>
      <c r="FS162" s="580"/>
      <c r="FT162" s="580"/>
      <c r="FU162" s="580"/>
      <c r="FV162" s="580"/>
      <c r="FW162" s="580"/>
      <c r="FX162" s="580"/>
      <c r="FY162" s="580"/>
      <c r="FZ162" s="580"/>
      <c r="GA162" s="580"/>
      <c r="GB162" s="580"/>
      <c r="GC162" s="580"/>
      <c r="GD162" s="580"/>
      <c r="GE162" s="580"/>
      <c r="GF162" s="580"/>
      <c r="GG162" s="580"/>
      <c r="GH162" s="580"/>
      <c r="GI162" s="580"/>
      <c r="GJ162" s="580"/>
      <c r="GK162" s="580"/>
      <c r="GL162" s="580"/>
      <c r="GM162" s="580"/>
      <c r="GN162" s="580"/>
      <c r="GO162" s="580"/>
      <c r="GP162" s="580"/>
      <c r="GQ162" s="580"/>
      <c r="GR162" s="580"/>
      <c r="GS162" s="580"/>
      <c r="GT162" s="580"/>
      <c r="GU162" s="580"/>
      <c r="GV162" s="580"/>
      <c r="GW162" s="580"/>
      <c r="GX162" s="580"/>
      <c r="GY162" s="580"/>
      <c r="GZ162" s="580"/>
      <c r="HA162" s="580"/>
      <c r="HB162" s="580"/>
      <c r="HC162" s="580"/>
      <c r="HD162" s="580"/>
      <c r="HE162" s="580"/>
      <c r="HF162" s="580"/>
      <c r="HG162" s="580"/>
      <c r="HH162" s="580"/>
      <c r="HI162" s="580"/>
      <c r="HJ162" s="580"/>
      <c r="HK162" s="580"/>
      <c r="HL162" s="580"/>
      <c r="HM162" s="580"/>
      <c r="HN162" s="580"/>
      <c r="HO162" s="580"/>
      <c r="HP162" s="580"/>
      <c r="HQ162" s="580"/>
      <c r="HR162" s="580"/>
      <c r="HS162" s="580"/>
      <c r="HT162" s="580"/>
      <c r="HU162" s="580"/>
      <c r="HV162" s="580"/>
      <c r="HW162" s="580"/>
      <c r="HX162" s="580"/>
      <c r="HY162" s="580"/>
      <c r="HZ162" s="580"/>
      <c r="IA162" s="580"/>
      <c r="IB162" s="580"/>
      <c r="IC162" s="580"/>
      <c r="ID162" s="580"/>
      <c r="IE162" s="580"/>
      <c r="IF162" s="580"/>
      <c r="IG162" s="580"/>
      <c r="IH162" s="580"/>
      <c r="II162" s="580"/>
      <c r="IJ162" s="580"/>
      <c r="IK162" s="580"/>
      <c r="IL162" s="580"/>
    </row>
    <row r="163" spans="1:246" ht="26.1" customHeight="1">
      <c r="A163" s="1558"/>
      <c r="B163" s="1481"/>
      <c r="C163" s="1482"/>
      <c r="D163" s="1483"/>
      <c r="E163" s="389" t="s">
        <v>414</v>
      </c>
      <c r="F163" s="1244" t="s">
        <v>415</v>
      </c>
      <c r="G163" s="1244"/>
      <c r="H163" s="1244"/>
      <c r="I163" s="1244"/>
      <c r="J163" s="1244"/>
      <c r="K163" s="1244"/>
      <c r="L163" s="1244"/>
      <c r="M163" s="1244"/>
      <c r="N163" s="1244"/>
      <c r="O163" s="1244"/>
      <c r="P163" s="1244"/>
      <c r="Q163" s="1244"/>
      <c r="R163" s="1244"/>
      <c r="S163" s="1244"/>
      <c r="T163" s="1244"/>
      <c r="U163" s="1244"/>
      <c r="V163" s="1244"/>
      <c r="W163" s="1244"/>
      <c r="X163" s="1244"/>
      <c r="Y163" s="1244"/>
      <c r="Z163" s="1244"/>
      <c r="AA163" s="1244"/>
      <c r="AB163" s="1244"/>
      <c r="AC163" s="1244"/>
      <c r="AD163" s="1244"/>
      <c r="AE163" s="1244"/>
      <c r="AF163" s="1244"/>
      <c r="AG163" s="1245"/>
      <c r="AH163" s="940"/>
      <c r="AI163" s="916"/>
      <c r="AJ163" s="917"/>
      <c r="AK163" s="882" t="str">
        <f t="shared" si="0"/>
        <v>-</v>
      </c>
      <c r="AL163" s="376"/>
      <c r="AM163" s="759"/>
      <c r="AN163" s="759"/>
      <c r="AO163" s="759"/>
      <c r="AP163" s="759"/>
      <c r="AQ163" s="759"/>
      <c r="AR163" s="759"/>
      <c r="AS163" s="759"/>
      <c r="AT163" s="1282"/>
      <c r="AU163" s="1278"/>
      <c r="AV163" s="231" t="s">
        <v>160</v>
      </c>
      <c r="AW163" s="1249"/>
      <c r="AX163" s="759"/>
      <c r="AY163" s="768"/>
      <c r="AZ163" s="759"/>
      <c r="BA163" s="759"/>
      <c r="BB163" s="759"/>
      <c r="BE163" s="139"/>
      <c r="BF163" s="143"/>
      <c r="BG163" s="139"/>
      <c r="BH163" s="607"/>
      <c r="BI163" s="607"/>
      <c r="BJ163" s="607"/>
      <c r="BK163" s="602"/>
      <c r="BL163" s="42"/>
      <c r="BM163" s="42"/>
      <c r="BN163" s="145"/>
      <c r="BO163" s="46"/>
      <c r="BP163" s="259"/>
      <c r="BQ163" s="259"/>
      <c r="BR163" s="259"/>
      <c r="BS163" s="580"/>
      <c r="BT163" s="580"/>
      <c r="BU163" s="580"/>
      <c r="BV163" s="580"/>
      <c r="BW163" s="580"/>
      <c r="BX163" s="580"/>
      <c r="BY163" s="580"/>
      <c r="BZ163" s="580"/>
      <c r="CA163" s="580"/>
      <c r="CB163" s="580"/>
      <c r="CC163" s="246"/>
      <c r="CD163" s="246"/>
      <c r="CE163" s="246"/>
      <c r="CF163" s="246"/>
      <c r="CG163" s="246"/>
      <c r="CH163" s="246"/>
      <c r="CI163" s="246"/>
      <c r="CJ163" s="246"/>
      <c r="CK163" s="246"/>
      <c r="CL163" s="580"/>
      <c r="CM163" s="580"/>
      <c r="CN163" s="580"/>
      <c r="CO163" s="580"/>
      <c r="CP163" s="580"/>
      <c r="CQ163" s="580"/>
      <c r="CR163" s="580"/>
      <c r="CS163" s="580"/>
      <c r="CT163" s="580"/>
      <c r="CU163" s="580"/>
      <c r="CV163" s="580"/>
      <c r="CW163" s="941"/>
      <c r="CX163" s="246"/>
      <c r="CY163" s="580"/>
      <c r="CZ163" s="580"/>
      <c r="DA163" s="580"/>
      <c r="DB163" s="580"/>
      <c r="DC163" s="580"/>
      <c r="DD163" s="580"/>
      <c r="DE163" s="580"/>
      <c r="DF163" s="580"/>
      <c r="DG163" s="580"/>
      <c r="DH163" s="580"/>
      <c r="DI163" s="580"/>
      <c r="DJ163" s="580"/>
      <c r="DK163" s="580"/>
      <c r="DL163" s="580"/>
      <c r="DM163" s="580"/>
      <c r="DN163" s="580"/>
      <c r="DO163" s="580"/>
      <c r="DP163" s="580"/>
      <c r="DQ163" s="580"/>
      <c r="DR163" s="580"/>
      <c r="DS163" s="580"/>
      <c r="DT163" s="580"/>
      <c r="DU163" s="580"/>
      <c r="DV163" s="580"/>
      <c r="DW163" s="580"/>
      <c r="DX163" s="580"/>
      <c r="DY163" s="580"/>
      <c r="DZ163" s="580"/>
      <c r="EA163" s="580"/>
      <c r="EB163" s="580"/>
      <c r="EC163" s="580"/>
      <c r="ED163" s="580"/>
      <c r="EE163" s="580"/>
      <c r="EF163" s="580"/>
      <c r="EG163" s="580"/>
      <c r="EH163" s="580"/>
      <c r="EI163" s="580"/>
      <c r="EJ163" s="580"/>
      <c r="EK163" s="580"/>
      <c r="EL163" s="580"/>
      <c r="EM163" s="580"/>
      <c r="EN163" s="580"/>
      <c r="EO163" s="580"/>
      <c r="EP163" s="580"/>
      <c r="EQ163" s="580"/>
      <c r="ER163" s="580"/>
      <c r="ES163" s="580"/>
      <c r="ET163" s="580"/>
      <c r="EU163" s="580"/>
      <c r="EV163" s="580"/>
      <c r="EW163" s="580"/>
      <c r="EX163" s="580"/>
      <c r="EY163" s="580"/>
      <c r="EZ163" s="580"/>
      <c r="FA163" s="580"/>
      <c r="FB163" s="580"/>
      <c r="FC163" s="580"/>
      <c r="FD163" s="580"/>
      <c r="FE163" s="580"/>
      <c r="FF163" s="580"/>
      <c r="FG163" s="580"/>
      <c r="FH163" s="580"/>
      <c r="FI163" s="580"/>
      <c r="FJ163" s="580"/>
      <c r="FK163" s="580"/>
      <c r="FL163" s="580"/>
      <c r="FM163" s="580"/>
      <c r="FN163" s="580"/>
      <c r="FO163" s="580"/>
      <c r="FP163" s="580"/>
      <c r="FQ163" s="580"/>
      <c r="FR163" s="580"/>
      <c r="FS163" s="580"/>
      <c r="FT163" s="580"/>
      <c r="FU163" s="580"/>
      <c r="FV163" s="580"/>
      <c r="FW163" s="580"/>
      <c r="FX163" s="580"/>
      <c r="FY163" s="580"/>
      <c r="FZ163" s="580"/>
      <c r="GA163" s="580"/>
      <c r="GB163" s="580"/>
      <c r="GC163" s="580"/>
      <c r="GD163" s="580"/>
      <c r="GE163" s="580"/>
      <c r="GF163" s="580"/>
      <c r="GG163" s="580"/>
      <c r="GH163" s="580"/>
      <c r="GI163" s="580"/>
      <c r="GJ163" s="580"/>
      <c r="GK163" s="580"/>
      <c r="GL163" s="580"/>
      <c r="GM163" s="580"/>
      <c r="GN163" s="580"/>
      <c r="GO163" s="580"/>
      <c r="GP163" s="580"/>
      <c r="GQ163" s="580"/>
      <c r="GR163" s="580"/>
      <c r="GS163" s="580"/>
      <c r="GT163" s="580"/>
      <c r="GU163" s="580"/>
      <c r="GV163" s="580"/>
      <c r="GW163" s="580"/>
      <c r="GX163" s="580"/>
      <c r="GY163" s="580"/>
      <c r="GZ163" s="580"/>
      <c r="HA163" s="580"/>
      <c r="HB163" s="580"/>
      <c r="HC163" s="580"/>
      <c r="HD163" s="580"/>
      <c r="HE163" s="580"/>
      <c r="HF163" s="580"/>
      <c r="HG163" s="580"/>
      <c r="HH163" s="580"/>
      <c r="HI163" s="580"/>
      <c r="HJ163" s="580"/>
      <c r="HK163" s="580"/>
      <c r="HL163" s="580"/>
      <c r="HM163" s="580"/>
      <c r="HN163" s="580"/>
      <c r="HO163" s="580"/>
      <c r="HP163" s="580"/>
      <c r="HQ163" s="580"/>
      <c r="HR163" s="580"/>
      <c r="HS163" s="580"/>
      <c r="HT163" s="580"/>
      <c r="HU163" s="580"/>
      <c r="HV163" s="580"/>
      <c r="HW163" s="580"/>
      <c r="HX163" s="580"/>
      <c r="HY163" s="580"/>
      <c r="HZ163" s="580"/>
      <c r="IA163" s="580"/>
      <c r="IB163" s="580"/>
      <c r="IC163" s="580"/>
      <c r="ID163" s="580"/>
      <c r="IE163" s="580"/>
      <c r="IF163" s="580"/>
      <c r="IG163" s="580"/>
      <c r="IH163" s="580"/>
      <c r="II163" s="580"/>
      <c r="IJ163" s="580"/>
      <c r="IK163" s="580"/>
      <c r="IL163" s="580"/>
    </row>
    <row r="164" spans="1:246" ht="26.1" customHeight="1" thickBot="1">
      <c r="A164" s="1559"/>
      <c r="B164" s="1543"/>
      <c r="C164" s="1544"/>
      <c r="D164" s="1545"/>
      <c r="E164" s="392" t="s">
        <v>416</v>
      </c>
      <c r="F164" s="1304" t="s">
        <v>417</v>
      </c>
      <c r="G164" s="1304"/>
      <c r="H164" s="1304"/>
      <c r="I164" s="1304"/>
      <c r="J164" s="1304"/>
      <c r="K164" s="1304"/>
      <c r="L164" s="1304"/>
      <c r="M164" s="1304"/>
      <c r="N164" s="1304"/>
      <c r="O164" s="1304"/>
      <c r="P164" s="1304"/>
      <c r="Q164" s="1304"/>
      <c r="R164" s="1304"/>
      <c r="S164" s="1304"/>
      <c r="T164" s="1304"/>
      <c r="U164" s="1304"/>
      <c r="V164" s="1304"/>
      <c r="W164" s="1304"/>
      <c r="X164" s="1304"/>
      <c r="Y164" s="1304"/>
      <c r="Z164" s="1304"/>
      <c r="AA164" s="1304"/>
      <c r="AB164" s="1304"/>
      <c r="AC164" s="1304"/>
      <c r="AD164" s="1304"/>
      <c r="AE164" s="1304"/>
      <c r="AF164" s="1304"/>
      <c r="AG164" s="1305"/>
      <c r="AH164" s="942"/>
      <c r="AI164" s="903"/>
      <c r="AJ164" s="904"/>
      <c r="AK164" s="883" t="str">
        <f t="shared" si="0"/>
        <v>-</v>
      </c>
      <c r="AL164" s="377"/>
      <c r="AM164" s="759"/>
      <c r="AN164" s="759"/>
      <c r="AO164" s="759"/>
      <c r="AP164" s="759"/>
      <c r="AQ164" s="759"/>
      <c r="AR164" s="759"/>
      <c r="AS164" s="759"/>
      <c r="AT164" s="1283"/>
      <c r="AU164" s="1279"/>
      <c r="AV164" s="232" t="s">
        <v>161</v>
      </c>
      <c r="AW164" s="1248"/>
      <c r="AX164" s="759"/>
      <c r="AY164" s="768"/>
      <c r="AZ164" s="759"/>
      <c r="BA164" s="759"/>
      <c r="BB164" s="759"/>
      <c r="BE164" s="139"/>
      <c r="BF164" s="143"/>
      <c r="BG164" s="139"/>
      <c r="BH164" s="607"/>
      <c r="BI164" s="607"/>
      <c r="BJ164" s="607"/>
      <c r="BK164" s="602"/>
      <c r="BL164" s="42"/>
      <c r="BM164" s="42"/>
      <c r="BN164" s="145"/>
      <c r="BO164" s="46"/>
      <c r="BP164" s="259"/>
      <c r="BQ164" s="259"/>
      <c r="BR164" s="259"/>
      <c r="BS164" s="580"/>
      <c r="BT164" s="580"/>
      <c r="BU164" s="580"/>
      <c r="BV164" s="580"/>
      <c r="BW164" s="580"/>
      <c r="BX164" s="580"/>
      <c r="BY164" s="580"/>
      <c r="BZ164" s="580"/>
      <c r="CA164" s="580"/>
      <c r="CB164" s="580"/>
      <c r="CC164" s="246"/>
      <c r="CD164" s="246"/>
      <c r="CE164" s="246"/>
      <c r="CF164" s="246"/>
      <c r="CG164" s="246"/>
      <c r="CH164" s="246"/>
      <c r="CI164" s="246"/>
      <c r="CJ164" s="246"/>
      <c r="CK164" s="246"/>
      <c r="CL164" s="580"/>
      <c r="CM164" s="580"/>
      <c r="CN164" s="580"/>
      <c r="CO164" s="580"/>
      <c r="CP164" s="580"/>
      <c r="CQ164" s="580"/>
      <c r="CR164" s="580"/>
      <c r="CS164" s="580"/>
      <c r="CT164" s="580"/>
      <c r="CU164" s="580"/>
      <c r="CV164" s="580"/>
      <c r="CW164" s="941"/>
      <c r="CX164" s="246"/>
      <c r="CY164" s="580"/>
      <c r="CZ164" s="580"/>
      <c r="DA164" s="580"/>
      <c r="DB164" s="580"/>
      <c r="DC164" s="580"/>
      <c r="DD164" s="580"/>
      <c r="DE164" s="580"/>
      <c r="DF164" s="580"/>
      <c r="DG164" s="580"/>
      <c r="DH164" s="580"/>
      <c r="DI164" s="580"/>
      <c r="DJ164" s="580"/>
      <c r="DK164" s="580"/>
      <c r="DL164" s="580"/>
      <c r="DM164" s="580"/>
      <c r="DN164" s="580"/>
      <c r="DO164" s="580"/>
      <c r="DP164" s="580"/>
      <c r="DQ164" s="580"/>
      <c r="DR164" s="580"/>
      <c r="DS164" s="580"/>
      <c r="DT164" s="580"/>
      <c r="DU164" s="580"/>
      <c r="DV164" s="580"/>
      <c r="DW164" s="580"/>
      <c r="DX164" s="580"/>
      <c r="DY164" s="580"/>
      <c r="DZ164" s="580"/>
      <c r="EA164" s="580"/>
      <c r="EB164" s="580"/>
      <c r="EC164" s="580"/>
      <c r="ED164" s="580"/>
      <c r="EE164" s="580"/>
      <c r="EF164" s="580"/>
      <c r="EG164" s="580"/>
      <c r="EH164" s="580"/>
      <c r="EI164" s="580"/>
      <c r="EJ164" s="580"/>
      <c r="EK164" s="580"/>
      <c r="EL164" s="580"/>
      <c r="EM164" s="580"/>
      <c r="EN164" s="580"/>
      <c r="EO164" s="580"/>
      <c r="EP164" s="580"/>
      <c r="EQ164" s="580"/>
      <c r="ER164" s="580"/>
      <c r="ES164" s="580"/>
      <c r="ET164" s="580"/>
      <c r="EU164" s="580"/>
      <c r="EV164" s="580"/>
      <c r="EW164" s="580"/>
      <c r="EX164" s="580"/>
      <c r="EY164" s="580"/>
      <c r="EZ164" s="580"/>
      <c r="FA164" s="580"/>
      <c r="FB164" s="580"/>
      <c r="FC164" s="580"/>
      <c r="FD164" s="580"/>
      <c r="FE164" s="580"/>
      <c r="FF164" s="580"/>
      <c r="FG164" s="580"/>
      <c r="FH164" s="580"/>
      <c r="FI164" s="580"/>
      <c r="FJ164" s="580"/>
      <c r="FK164" s="580"/>
      <c r="FL164" s="580"/>
      <c r="FM164" s="580"/>
      <c r="FN164" s="580"/>
      <c r="FO164" s="580"/>
      <c r="FP164" s="580"/>
      <c r="FQ164" s="580"/>
      <c r="FR164" s="580"/>
      <c r="FS164" s="580"/>
      <c r="FT164" s="580"/>
      <c r="FU164" s="580"/>
      <c r="FV164" s="580"/>
      <c r="FW164" s="580"/>
      <c r="FX164" s="580"/>
      <c r="FY164" s="580"/>
      <c r="FZ164" s="580"/>
      <c r="GA164" s="580"/>
      <c r="GB164" s="580"/>
      <c r="GC164" s="580"/>
      <c r="GD164" s="580"/>
      <c r="GE164" s="580"/>
      <c r="GF164" s="580"/>
      <c r="GG164" s="580"/>
      <c r="GH164" s="580"/>
      <c r="GI164" s="580"/>
      <c r="GJ164" s="580"/>
      <c r="GK164" s="580"/>
      <c r="GL164" s="580"/>
      <c r="GM164" s="580"/>
      <c r="GN164" s="580"/>
      <c r="GO164" s="580"/>
      <c r="GP164" s="580"/>
      <c r="GQ164" s="580"/>
      <c r="GR164" s="580"/>
      <c r="GS164" s="580"/>
      <c r="GT164" s="580"/>
      <c r="GU164" s="580"/>
      <c r="GV164" s="580"/>
      <c r="GW164" s="580"/>
      <c r="GX164" s="580"/>
      <c r="GY164" s="580"/>
      <c r="GZ164" s="580"/>
      <c r="HA164" s="580"/>
      <c r="HB164" s="580"/>
      <c r="HC164" s="580"/>
      <c r="HD164" s="580"/>
      <c r="HE164" s="580"/>
      <c r="HF164" s="580"/>
      <c r="HG164" s="580"/>
      <c r="HH164" s="580"/>
      <c r="HI164" s="580"/>
      <c r="HJ164" s="580"/>
      <c r="HK164" s="580"/>
      <c r="HL164" s="580"/>
      <c r="HM164" s="580"/>
      <c r="HN164" s="580"/>
      <c r="HO164" s="580"/>
      <c r="HP164" s="580"/>
      <c r="HQ164" s="580"/>
      <c r="HR164" s="580"/>
      <c r="HS164" s="580"/>
      <c r="HT164" s="580"/>
      <c r="HU164" s="580"/>
      <c r="HV164" s="580"/>
      <c r="HW164" s="580"/>
      <c r="HX164" s="580"/>
      <c r="HY164" s="580"/>
      <c r="HZ164" s="580"/>
      <c r="IA164" s="580"/>
      <c r="IB164" s="580"/>
      <c r="IC164" s="580"/>
      <c r="ID164" s="580"/>
      <c r="IE164" s="580"/>
      <c r="IF164" s="580"/>
      <c r="IG164" s="580"/>
      <c r="IH164" s="580"/>
      <c r="II164" s="580"/>
      <c r="IJ164" s="580"/>
      <c r="IK164" s="580"/>
      <c r="IL164" s="580"/>
    </row>
    <row r="165" spans="1:246" ht="26.1" customHeight="1">
      <c r="A165" s="1493" t="s">
        <v>418</v>
      </c>
      <c r="B165" s="1484" t="s">
        <v>55</v>
      </c>
      <c r="C165" s="1485"/>
      <c r="D165" s="1486"/>
      <c r="E165" s="388" t="s">
        <v>419</v>
      </c>
      <c r="F165" s="1252" t="s">
        <v>420</v>
      </c>
      <c r="G165" s="1252"/>
      <c r="H165" s="1252"/>
      <c r="I165" s="1252"/>
      <c r="J165" s="1252"/>
      <c r="K165" s="1252"/>
      <c r="L165" s="1252"/>
      <c r="M165" s="1252"/>
      <c r="N165" s="1252"/>
      <c r="O165" s="1252"/>
      <c r="P165" s="1252"/>
      <c r="Q165" s="1252"/>
      <c r="R165" s="1252"/>
      <c r="S165" s="1252"/>
      <c r="T165" s="1252"/>
      <c r="U165" s="1252"/>
      <c r="V165" s="1252"/>
      <c r="W165" s="1252"/>
      <c r="X165" s="1252"/>
      <c r="Y165" s="1252"/>
      <c r="Z165" s="1252"/>
      <c r="AA165" s="1252"/>
      <c r="AB165" s="1252"/>
      <c r="AC165" s="1252"/>
      <c r="AD165" s="1252"/>
      <c r="AE165" s="1252"/>
      <c r="AF165" s="1252"/>
      <c r="AG165" s="1253"/>
      <c r="AH165" s="217"/>
      <c r="AI165" s="913"/>
      <c r="AJ165" s="914"/>
      <c r="AK165" s="881" t="str">
        <f t="shared" si="0"/>
        <v>-</v>
      </c>
      <c r="AL165" s="373"/>
      <c r="AM165" s="759"/>
      <c r="AN165" s="759"/>
      <c r="AO165" s="759"/>
      <c r="AP165" s="759"/>
      <c r="AQ165" s="759"/>
      <c r="AR165" s="759"/>
      <c r="AS165" s="759"/>
      <c r="AT165" s="1257" t="s">
        <v>418</v>
      </c>
      <c r="AU165" s="1263" t="s">
        <v>55</v>
      </c>
      <c r="AV165" s="233" t="s">
        <v>162</v>
      </c>
      <c r="AW165" s="1246">
        <f>COUNTIF(AK165:AK167,"X")</f>
        <v>0</v>
      </c>
      <c r="AX165" s="759"/>
      <c r="AY165" s="768"/>
      <c r="AZ165" s="759"/>
      <c r="BA165" s="759"/>
      <c r="BB165" s="759"/>
      <c r="BE165" s="140"/>
      <c r="BF165" s="144"/>
      <c r="BG165" s="140"/>
      <c r="BH165" s="608"/>
      <c r="BI165" s="608"/>
      <c r="BJ165" s="608"/>
      <c r="BK165" s="602"/>
      <c r="BL165" s="42"/>
      <c r="BM165" s="42"/>
      <c r="BN165" s="145"/>
      <c r="BO165" s="46"/>
      <c r="BP165" s="259"/>
      <c r="BQ165" s="259"/>
      <c r="BR165" s="259"/>
      <c r="BS165" s="580"/>
      <c r="BT165" s="580"/>
      <c r="BU165" s="580"/>
      <c r="BV165" s="580"/>
      <c r="BW165" s="580"/>
      <c r="BX165" s="580"/>
      <c r="BY165" s="580"/>
      <c r="BZ165" s="580"/>
      <c r="CA165" s="580"/>
      <c r="CB165" s="580"/>
      <c r="CC165" s="246"/>
      <c r="CD165" s="246"/>
      <c r="CE165" s="246"/>
      <c r="CF165" s="246"/>
      <c r="CG165" s="246"/>
      <c r="CH165" s="246"/>
      <c r="CI165" s="246"/>
      <c r="CJ165" s="246"/>
      <c r="CK165" s="246"/>
      <c r="CL165" s="580"/>
      <c r="CM165" s="580"/>
      <c r="CN165" s="580"/>
      <c r="CO165" s="580"/>
      <c r="CP165" s="580"/>
      <c r="CQ165" s="580"/>
      <c r="CR165" s="580"/>
      <c r="CS165" s="580"/>
      <c r="CT165" s="580"/>
      <c r="CU165" s="580"/>
      <c r="CV165" s="580"/>
      <c r="CW165" s="941"/>
      <c r="CX165" s="246"/>
      <c r="CY165" s="580"/>
      <c r="CZ165" s="580"/>
      <c r="DA165" s="580"/>
      <c r="DB165" s="580"/>
      <c r="DC165" s="580"/>
      <c r="DD165" s="580"/>
      <c r="DE165" s="580"/>
      <c r="DF165" s="580"/>
      <c r="DG165" s="580"/>
      <c r="DH165" s="580"/>
      <c r="DI165" s="580"/>
      <c r="DJ165" s="580"/>
      <c r="DK165" s="580"/>
      <c r="DL165" s="580"/>
      <c r="DM165" s="580"/>
      <c r="DN165" s="580"/>
      <c r="DO165" s="580"/>
      <c r="DP165" s="580"/>
      <c r="DQ165" s="580"/>
      <c r="DR165" s="580"/>
      <c r="DS165" s="580"/>
      <c r="DT165" s="580"/>
      <c r="DU165" s="580"/>
      <c r="DV165" s="580"/>
      <c r="DW165" s="580"/>
      <c r="DX165" s="580"/>
      <c r="DY165" s="580"/>
      <c r="DZ165" s="580"/>
      <c r="EA165" s="580"/>
      <c r="EB165" s="580"/>
      <c r="EC165" s="580"/>
      <c r="ED165" s="580"/>
      <c r="EE165" s="580"/>
      <c r="EF165" s="580"/>
      <c r="EG165" s="580"/>
      <c r="EH165" s="580"/>
      <c r="EI165" s="580"/>
      <c r="EJ165" s="580"/>
      <c r="EK165" s="580"/>
      <c r="EL165" s="580"/>
      <c r="EM165" s="580"/>
      <c r="EN165" s="580"/>
      <c r="EO165" s="580"/>
      <c r="EP165" s="580"/>
      <c r="EQ165" s="580"/>
      <c r="ER165" s="580"/>
      <c r="ES165" s="580"/>
      <c r="ET165" s="580"/>
      <c r="EU165" s="580"/>
      <c r="EV165" s="580"/>
      <c r="EW165" s="580"/>
      <c r="EX165" s="580"/>
      <c r="EY165" s="580"/>
      <c r="EZ165" s="580"/>
      <c r="FA165" s="580"/>
      <c r="FB165" s="580"/>
      <c r="FC165" s="580"/>
      <c r="FD165" s="580"/>
      <c r="FE165" s="580"/>
      <c r="FF165" s="580"/>
      <c r="FG165" s="580"/>
      <c r="FH165" s="580"/>
      <c r="FI165" s="580"/>
      <c r="FJ165" s="580"/>
      <c r="FK165" s="580"/>
      <c r="FL165" s="580"/>
      <c r="FM165" s="580"/>
      <c r="FN165" s="580"/>
      <c r="FO165" s="580"/>
      <c r="FP165" s="580"/>
      <c r="FQ165" s="580"/>
      <c r="FR165" s="580"/>
      <c r="FS165" s="580"/>
      <c r="FT165" s="580"/>
      <c r="FU165" s="580"/>
      <c r="FV165" s="580"/>
      <c r="FW165" s="580"/>
      <c r="FX165" s="580"/>
      <c r="FY165" s="580"/>
      <c r="FZ165" s="580"/>
      <c r="GA165" s="580"/>
      <c r="GB165" s="580"/>
      <c r="GC165" s="580"/>
      <c r="GD165" s="580"/>
      <c r="GE165" s="580"/>
      <c r="GF165" s="580"/>
      <c r="GG165" s="580"/>
      <c r="GH165" s="580"/>
      <c r="GI165" s="580"/>
      <c r="GJ165" s="580"/>
      <c r="GK165" s="580"/>
      <c r="GL165" s="580"/>
      <c r="GM165" s="580"/>
      <c r="GN165" s="580"/>
      <c r="GO165" s="580"/>
      <c r="GP165" s="580"/>
      <c r="GQ165" s="580"/>
      <c r="GR165" s="580"/>
      <c r="GS165" s="580"/>
      <c r="GT165" s="580"/>
      <c r="GU165" s="580"/>
      <c r="GV165" s="580"/>
      <c r="GW165" s="580"/>
      <c r="GX165" s="580"/>
      <c r="GY165" s="580"/>
      <c r="GZ165" s="580"/>
      <c r="HA165" s="580"/>
      <c r="HB165" s="580"/>
      <c r="HC165" s="580"/>
      <c r="HD165" s="580"/>
      <c r="HE165" s="580"/>
      <c r="HF165" s="580"/>
      <c r="HG165" s="580"/>
      <c r="HH165" s="580"/>
      <c r="HI165" s="580"/>
      <c r="HJ165" s="580"/>
      <c r="HK165" s="580"/>
      <c r="HL165" s="580"/>
      <c r="HM165" s="580"/>
      <c r="HN165" s="580"/>
      <c r="HO165" s="580"/>
      <c r="HP165" s="580"/>
      <c r="HQ165" s="580"/>
      <c r="HR165" s="580"/>
      <c r="HS165" s="580"/>
      <c r="HT165" s="580"/>
      <c r="HU165" s="580"/>
      <c r="HV165" s="580"/>
      <c r="HW165" s="580"/>
      <c r="HX165" s="580"/>
      <c r="HY165" s="580"/>
      <c r="HZ165" s="580"/>
      <c r="IA165" s="580"/>
      <c r="IB165" s="580"/>
      <c r="IC165" s="580"/>
      <c r="ID165" s="580"/>
      <c r="IE165" s="580"/>
      <c r="IF165" s="580"/>
      <c r="IG165" s="580"/>
      <c r="IH165" s="580"/>
      <c r="II165" s="580"/>
      <c r="IJ165" s="580"/>
      <c r="IK165" s="580"/>
      <c r="IL165" s="580"/>
    </row>
    <row r="166" spans="1:246" ht="26.1" customHeight="1">
      <c r="A166" s="1493"/>
      <c r="B166" s="1487"/>
      <c r="C166" s="1488"/>
      <c r="D166" s="1489"/>
      <c r="E166" s="385" t="s">
        <v>421</v>
      </c>
      <c r="F166" s="1244" t="s">
        <v>422</v>
      </c>
      <c r="G166" s="1244"/>
      <c r="H166" s="1244"/>
      <c r="I166" s="1244"/>
      <c r="J166" s="1244"/>
      <c r="K166" s="1244"/>
      <c r="L166" s="1244"/>
      <c r="M166" s="1244"/>
      <c r="N166" s="1244"/>
      <c r="O166" s="1244"/>
      <c r="P166" s="1244"/>
      <c r="Q166" s="1244"/>
      <c r="R166" s="1244"/>
      <c r="S166" s="1244"/>
      <c r="T166" s="1244"/>
      <c r="U166" s="1244"/>
      <c r="V166" s="1244"/>
      <c r="W166" s="1244"/>
      <c r="X166" s="1244"/>
      <c r="Y166" s="1244"/>
      <c r="Z166" s="1244"/>
      <c r="AA166" s="1244"/>
      <c r="AB166" s="1244"/>
      <c r="AC166" s="1244"/>
      <c r="AD166" s="1244"/>
      <c r="AE166" s="1244"/>
      <c r="AF166" s="1244"/>
      <c r="AG166" s="1245"/>
      <c r="AH166" s="940"/>
      <c r="AI166" s="916"/>
      <c r="AJ166" s="917"/>
      <c r="AK166" s="882" t="str">
        <f t="shared" si="0"/>
        <v>-</v>
      </c>
      <c r="AL166" s="371"/>
      <c r="AM166" s="759"/>
      <c r="AN166" s="759"/>
      <c r="AO166" s="759"/>
      <c r="AP166" s="759"/>
      <c r="AQ166" s="759"/>
      <c r="AR166" s="759"/>
      <c r="AS166" s="759"/>
      <c r="AT166" s="1258"/>
      <c r="AU166" s="1264"/>
      <c r="AV166" s="225" t="s">
        <v>163</v>
      </c>
      <c r="AW166" s="1249"/>
      <c r="AX166" s="759"/>
      <c r="AY166" s="768"/>
      <c r="AZ166" s="759"/>
      <c r="BA166" s="759"/>
      <c r="BB166" s="759"/>
      <c r="BE166" s="140"/>
      <c r="BF166" s="144"/>
      <c r="BG166" s="140"/>
      <c r="BH166" s="608"/>
      <c r="BI166" s="608"/>
      <c r="BJ166" s="608"/>
      <c r="BK166" s="602"/>
      <c r="BL166" s="42"/>
      <c r="BM166" s="42"/>
      <c r="BN166" s="145"/>
      <c r="BO166" s="46"/>
      <c r="BP166" s="259"/>
      <c r="BQ166" s="259"/>
      <c r="BR166" s="259"/>
      <c r="BS166" s="580"/>
      <c r="BT166" s="580"/>
      <c r="BU166" s="580"/>
      <c r="BV166" s="580"/>
      <c r="BW166" s="580"/>
      <c r="BX166" s="580"/>
      <c r="BY166" s="580"/>
      <c r="BZ166" s="580"/>
      <c r="CA166" s="580"/>
      <c r="CB166" s="580"/>
      <c r="CC166" s="246"/>
      <c r="CD166" s="246"/>
      <c r="CE166" s="246"/>
      <c r="CF166" s="246"/>
      <c r="CG166" s="246"/>
      <c r="CH166" s="246"/>
      <c r="CI166" s="246"/>
      <c r="CJ166" s="246"/>
      <c r="CK166" s="246"/>
      <c r="CL166" s="580"/>
      <c r="CM166" s="580"/>
      <c r="CN166" s="580"/>
      <c r="CO166" s="580"/>
      <c r="CP166" s="580"/>
      <c r="CQ166" s="580"/>
      <c r="CR166" s="580"/>
      <c r="CS166" s="580"/>
      <c r="CT166" s="580"/>
      <c r="CU166" s="580"/>
      <c r="CV166" s="580"/>
      <c r="CW166" s="941"/>
      <c r="CX166" s="246"/>
      <c r="CY166" s="580"/>
      <c r="CZ166" s="580"/>
      <c r="DA166" s="580"/>
      <c r="DB166" s="580"/>
      <c r="DC166" s="580"/>
      <c r="DD166" s="580"/>
      <c r="DE166" s="580"/>
      <c r="DF166" s="580"/>
      <c r="DG166" s="580"/>
      <c r="DH166" s="580"/>
      <c r="DI166" s="580"/>
      <c r="DJ166" s="580"/>
      <c r="DK166" s="580"/>
      <c r="DL166" s="580"/>
      <c r="DM166" s="580"/>
      <c r="DN166" s="580"/>
      <c r="DO166" s="580"/>
      <c r="DP166" s="580"/>
      <c r="DQ166" s="580"/>
      <c r="DR166" s="580"/>
      <c r="DS166" s="580"/>
      <c r="DT166" s="580"/>
      <c r="DU166" s="580"/>
      <c r="DV166" s="580"/>
      <c r="DW166" s="580"/>
      <c r="DX166" s="580"/>
      <c r="DY166" s="580"/>
      <c r="DZ166" s="580"/>
      <c r="EA166" s="580"/>
      <c r="EB166" s="580"/>
      <c r="EC166" s="580"/>
      <c r="ED166" s="580"/>
      <c r="EE166" s="580"/>
      <c r="EF166" s="580"/>
      <c r="EG166" s="580"/>
      <c r="EH166" s="580"/>
      <c r="EI166" s="580"/>
      <c r="EJ166" s="580"/>
      <c r="EK166" s="580"/>
      <c r="EL166" s="580"/>
      <c r="EM166" s="580"/>
      <c r="EN166" s="580"/>
      <c r="EO166" s="580"/>
      <c r="EP166" s="580"/>
      <c r="EQ166" s="580"/>
      <c r="ER166" s="580"/>
      <c r="ES166" s="580"/>
      <c r="ET166" s="580"/>
      <c r="EU166" s="580"/>
      <c r="EV166" s="580"/>
      <c r="EW166" s="580"/>
      <c r="EX166" s="580"/>
      <c r="EY166" s="580"/>
      <c r="EZ166" s="580"/>
      <c r="FA166" s="580"/>
      <c r="FB166" s="580"/>
      <c r="FC166" s="580"/>
      <c r="FD166" s="580"/>
      <c r="FE166" s="580"/>
      <c r="FF166" s="580"/>
      <c r="FG166" s="580"/>
      <c r="FH166" s="580"/>
      <c r="FI166" s="580"/>
      <c r="FJ166" s="580"/>
      <c r="FK166" s="580"/>
      <c r="FL166" s="580"/>
      <c r="FM166" s="580"/>
      <c r="FN166" s="580"/>
      <c r="FO166" s="580"/>
      <c r="FP166" s="580"/>
      <c r="FQ166" s="580"/>
      <c r="FR166" s="580"/>
      <c r="FS166" s="580"/>
      <c r="FT166" s="580"/>
      <c r="FU166" s="580"/>
      <c r="FV166" s="580"/>
      <c r="FW166" s="580"/>
      <c r="FX166" s="580"/>
      <c r="FY166" s="580"/>
      <c r="FZ166" s="580"/>
      <c r="GA166" s="580"/>
      <c r="GB166" s="580"/>
      <c r="GC166" s="580"/>
      <c r="GD166" s="580"/>
      <c r="GE166" s="580"/>
      <c r="GF166" s="580"/>
      <c r="GG166" s="580"/>
      <c r="GH166" s="580"/>
      <c r="GI166" s="580"/>
      <c r="GJ166" s="580"/>
      <c r="GK166" s="580"/>
      <c r="GL166" s="580"/>
      <c r="GM166" s="580"/>
      <c r="GN166" s="580"/>
      <c r="GO166" s="580"/>
      <c r="GP166" s="580"/>
      <c r="GQ166" s="580"/>
      <c r="GR166" s="580"/>
      <c r="GS166" s="580"/>
      <c r="GT166" s="580"/>
      <c r="GU166" s="580"/>
      <c r="GV166" s="580"/>
      <c r="GW166" s="580"/>
      <c r="GX166" s="580"/>
      <c r="GY166" s="580"/>
      <c r="GZ166" s="580"/>
      <c r="HA166" s="580"/>
      <c r="HB166" s="580"/>
      <c r="HC166" s="580"/>
      <c r="HD166" s="580"/>
      <c r="HE166" s="580"/>
      <c r="HF166" s="580"/>
      <c r="HG166" s="580"/>
      <c r="HH166" s="580"/>
      <c r="HI166" s="580"/>
      <c r="HJ166" s="580"/>
      <c r="HK166" s="580"/>
      <c r="HL166" s="580"/>
      <c r="HM166" s="580"/>
      <c r="HN166" s="580"/>
      <c r="HO166" s="580"/>
      <c r="HP166" s="580"/>
      <c r="HQ166" s="580"/>
      <c r="HR166" s="580"/>
      <c r="HS166" s="580"/>
      <c r="HT166" s="580"/>
      <c r="HU166" s="580"/>
      <c r="HV166" s="580"/>
      <c r="HW166" s="580"/>
      <c r="HX166" s="580"/>
      <c r="HY166" s="580"/>
      <c r="HZ166" s="580"/>
      <c r="IA166" s="580"/>
      <c r="IB166" s="580"/>
      <c r="IC166" s="580"/>
      <c r="ID166" s="580"/>
      <c r="IE166" s="580"/>
      <c r="IF166" s="580"/>
      <c r="IG166" s="580"/>
      <c r="IH166" s="580"/>
      <c r="II166" s="580"/>
      <c r="IJ166" s="580"/>
      <c r="IK166" s="580"/>
      <c r="IL166" s="580"/>
    </row>
    <row r="167" spans="1:246" ht="26.1" customHeight="1" thickBot="1">
      <c r="A167" s="1493"/>
      <c r="B167" s="1490"/>
      <c r="C167" s="1491"/>
      <c r="D167" s="1492"/>
      <c r="E167" s="383" t="s">
        <v>423</v>
      </c>
      <c r="F167" s="1243" t="s">
        <v>424</v>
      </c>
      <c r="G167" s="1254"/>
      <c r="H167" s="1254"/>
      <c r="I167" s="1254"/>
      <c r="J167" s="1254"/>
      <c r="K167" s="1254"/>
      <c r="L167" s="1254"/>
      <c r="M167" s="1254"/>
      <c r="N167" s="1254"/>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887"/>
      <c r="AI167" s="929"/>
      <c r="AJ167" s="888"/>
      <c r="AK167" s="883" t="str">
        <f t="shared" si="0"/>
        <v>-</v>
      </c>
      <c r="AL167" s="374"/>
      <c r="AM167" s="759"/>
      <c r="AN167" s="759"/>
      <c r="AO167" s="759"/>
      <c r="AP167" s="759"/>
      <c r="AQ167" s="759"/>
      <c r="AR167" s="759"/>
      <c r="AS167" s="759"/>
      <c r="AT167" s="1258"/>
      <c r="AU167" s="1265"/>
      <c r="AV167" s="234" t="s">
        <v>164</v>
      </c>
      <c r="AW167" s="1248"/>
      <c r="AX167" s="759"/>
      <c r="AY167" s="768"/>
      <c r="AZ167" s="759"/>
      <c r="BA167" s="759"/>
      <c r="BB167" s="759"/>
      <c r="BE167" s="140"/>
      <c r="BF167" s="144"/>
      <c r="BG167" s="140"/>
      <c r="BH167" s="608"/>
      <c r="BI167" s="608"/>
      <c r="BJ167" s="608"/>
      <c r="BK167" s="602"/>
      <c r="BL167" s="42"/>
      <c r="BM167" s="42"/>
      <c r="BN167" s="145"/>
      <c r="BO167" s="46"/>
      <c r="BP167" s="259"/>
      <c r="BQ167" s="259"/>
      <c r="BR167" s="259"/>
      <c r="BS167" s="580"/>
      <c r="BT167" s="580"/>
      <c r="BU167" s="580"/>
      <c r="BV167" s="580"/>
      <c r="BW167" s="580"/>
      <c r="BX167" s="580"/>
      <c r="BY167" s="580"/>
      <c r="BZ167" s="580"/>
      <c r="CA167" s="580"/>
      <c r="CB167" s="580"/>
      <c r="CC167" s="246"/>
      <c r="CD167" s="246"/>
      <c r="CE167" s="246"/>
      <c r="CF167" s="246"/>
      <c r="CG167" s="246"/>
      <c r="CH167" s="246"/>
      <c r="CI167" s="246"/>
      <c r="CJ167" s="246"/>
      <c r="CK167" s="246"/>
      <c r="CL167" s="580"/>
      <c r="CM167" s="580"/>
      <c r="CN167" s="580"/>
      <c r="CO167" s="580"/>
      <c r="CP167" s="580"/>
      <c r="CQ167" s="580"/>
      <c r="CR167" s="580"/>
      <c r="CS167" s="580"/>
      <c r="CT167" s="580"/>
      <c r="CU167" s="580"/>
      <c r="CV167" s="580"/>
      <c r="CW167" s="941"/>
      <c r="CX167" s="246"/>
      <c r="CY167" s="580"/>
      <c r="CZ167" s="580"/>
      <c r="DA167" s="580"/>
      <c r="DB167" s="580"/>
      <c r="DC167" s="580"/>
      <c r="DD167" s="580"/>
      <c r="DE167" s="580"/>
      <c r="DF167" s="580"/>
      <c r="DG167" s="580"/>
      <c r="DH167" s="580"/>
      <c r="DI167" s="580"/>
      <c r="DJ167" s="580"/>
      <c r="DK167" s="580"/>
      <c r="DL167" s="580"/>
      <c r="DM167" s="580"/>
      <c r="DN167" s="580"/>
      <c r="DO167" s="580"/>
      <c r="DP167" s="580"/>
      <c r="DQ167" s="580"/>
      <c r="DR167" s="580"/>
      <c r="DS167" s="580"/>
      <c r="DT167" s="580"/>
      <c r="DU167" s="580"/>
      <c r="DV167" s="580"/>
      <c r="DW167" s="580"/>
      <c r="DX167" s="580"/>
      <c r="DY167" s="580"/>
      <c r="DZ167" s="580"/>
      <c r="EA167" s="580"/>
      <c r="EB167" s="580"/>
      <c r="EC167" s="580"/>
      <c r="ED167" s="580"/>
      <c r="EE167" s="580"/>
      <c r="EF167" s="580"/>
      <c r="EG167" s="580"/>
      <c r="EH167" s="580"/>
      <c r="EI167" s="580"/>
      <c r="EJ167" s="580"/>
      <c r="EK167" s="580"/>
      <c r="EL167" s="580"/>
      <c r="EM167" s="580"/>
      <c r="EN167" s="580"/>
      <c r="EO167" s="580"/>
      <c r="EP167" s="580"/>
      <c r="EQ167" s="580"/>
      <c r="ER167" s="580"/>
      <c r="ES167" s="580"/>
      <c r="ET167" s="580"/>
      <c r="EU167" s="580"/>
      <c r="EV167" s="580"/>
      <c r="EW167" s="580"/>
      <c r="EX167" s="580"/>
      <c r="EY167" s="580"/>
      <c r="EZ167" s="580"/>
      <c r="FA167" s="580"/>
      <c r="FB167" s="580"/>
      <c r="FC167" s="580"/>
      <c r="FD167" s="580"/>
      <c r="FE167" s="580"/>
      <c r="FF167" s="580"/>
      <c r="FG167" s="580"/>
      <c r="FH167" s="580"/>
      <c r="FI167" s="580"/>
      <c r="FJ167" s="580"/>
      <c r="FK167" s="580"/>
      <c r="FL167" s="580"/>
      <c r="FM167" s="580"/>
      <c r="FN167" s="580"/>
      <c r="FO167" s="580"/>
      <c r="FP167" s="580"/>
      <c r="FQ167" s="580"/>
      <c r="FR167" s="580"/>
      <c r="FS167" s="580"/>
      <c r="FT167" s="580"/>
      <c r="FU167" s="580"/>
      <c r="FV167" s="580"/>
      <c r="FW167" s="580"/>
      <c r="FX167" s="580"/>
      <c r="FY167" s="580"/>
      <c r="FZ167" s="580"/>
      <c r="GA167" s="580"/>
      <c r="GB167" s="580"/>
      <c r="GC167" s="580"/>
      <c r="GD167" s="580"/>
      <c r="GE167" s="580"/>
      <c r="GF167" s="580"/>
      <c r="GG167" s="580"/>
      <c r="GH167" s="580"/>
      <c r="GI167" s="580"/>
      <c r="GJ167" s="580"/>
      <c r="GK167" s="580"/>
      <c r="GL167" s="580"/>
      <c r="GM167" s="580"/>
      <c r="GN167" s="580"/>
      <c r="GO167" s="580"/>
      <c r="GP167" s="580"/>
      <c r="GQ167" s="580"/>
      <c r="GR167" s="580"/>
      <c r="GS167" s="580"/>
      <c r="GT167" s="580"/>
      <c r="GU167" s="580"/>
      <c r="GV167" s="580"/>
      <c r="GW167" s="580"/>
      <c r="GX167" s="580"/>
      <c r="GY167" s="580"/>
      <c r="GZ167" s="580"/>
      <c r="HA167" s="580"/>
      <c r="HB167" s="580"/>
      <c r="HC167" s="580"/>
      <c r="HD167" s="580"/>
      <c r="HE167" s="580"/>
      <c r="HF167" s="580"/>
      <c r="HG167" s="580"/>
      <c r="HH167" s="580"/>
      <c r="HI167" s="580"/>
      <c r="HJ167" s="580"/>
      <c r="HK167" s="580"/>
      <c r="HL167" s="580"/>
      <c r="HM167" s="580"/>
      <c r="HN167" s="580"/>
      <c r="HO167" s="580"/>
      <c r="HP167" s="580"/>
      <c r="HQ167" s="580"/>
      <c r="HR167" s="580"/>
      <c r="HS167" s="580"/>
      <c r="HT167" s="580"/>
      <c r="HU167" s="580"/>
      <c r="HV167" s="580"/>
      <c r="HW167" s="580"/>
      <c r="HX167" s="580"/>
      <c r="HY167" s="580"/>
      <c r="HZ167" s="580"/>
      <c r="IA167" s="580"/>
      <c r="IB167" s="580"/>
      <c r="IC167" s="580"/>
      <c r="ID167" s="580"/>
      <c r="IE167" s="580"/>
      <c r="IF167" s="580"/>
      <c r="IG167" s="580"/>
      <c r="IH167" s="580"/>
      <c r="II167" s="580"/>
      <c r="IJ167" s="580"/>
      <c r="IK167" s="580"/>
      <c r="IL167" s="580"/>
    </row>
    <row r="168" spans="1:246" ht="26.1" customHeight="1">
      <c r="A168" s="1493"/>
      <c r="B168" s="1298" t="s">
        <v>56</v>
      </c>
      <c r="C168" s="1299"/>
      <c r="D168" s="1300"/>
      <c r="E168" s="386" t="s">
        <v>425</v>
      </c>
      <c r="F168" s="1250" t="s">
        <v>426</v>
      </c>
      <c r="G168" s="1250"/>
      <c r="H168" s="1250"/>
      <c r="I168" s="1250"/>
      <c r="J168" s="1250"/>
      <c r="K168" s="1250"/>
      <c r="L168" s="1250"/>
      <c r="M168" s="1250"/>
      <c r="N168" s="1250"/>
      <c r="O168" s="1250"/>
      <c r="P168" s="1250"/>
      <c r="Q168" s="1250"/>
      <c r="R168" s="1250"/>
      <c r="S168" s="1250"/>
      <c r="T168" s="1250"/>
      <c r="U168" s="1250"/>
      <c r="V168" s="1250"/>
      <c r="W168" s="1250"/>
      <c r="X168" s="1250"/>
      <c r="Y168" s="1250"/>
      <c r="Z168" s="1250"/>
      <c r="AA168" s="1250"/>
      <c r="AB168" s="1250"/>
      <c r="AC168" s="1250"/>
      <c r="AD168" s="1250"/>
      <c r="AE168" s="1250"/>
      <c r="AF168" s="1250"/>
      <c r="AG168" s="1251"/>
      <c r="AH168" s="907"/>
      <c r="AI168" s="908"/>
      <c r="AJ168" s="944"/>
      <c r="AK168" s="881" t="str">
        <f t="shared" si="0"/>
        <v>-</v>
      </c>
      <c r="AL168" s="370"/>
      <c r="AM168" s="759"/>
      <c r="AN168" s="759"/>
      <c r="AO168" s="759"/>
      <c r="AP168" s="759"/>
      <c r="AQ168" s="759"/>
      <c r="AR168" s="759"/>
      <c r="AS168" s="759"/>
      <c r="AT168" s="1258"/>
      <c r="AU168" s="1266" t="s">
        <v>56</v>
      </c>
      <c r="AV168" s="218" t="s">
        <v>427</v>
      </c>
      <c r="AW168" s="1246">
        <f>COUNTIF(AK168:AK170,"X")</f>
        <v>0</v>
      </c>
      <c r="AX168" s="759"/>
      <c r="AY168" s="768"/>
      <c r="AZ168" s="759"/>
      <c r="BA168" s="759"/>
      <c r="BB168" s="759"/>
      <c r="BE168" s="140"/>
      <c r="BF168" s="144"/>
      <c r="BG168" s="140"/>
      <c r="BH168" s="608"/>
      <c r="BI168" s="608"/>
      <c r="BJ168" s="608"/>
      <c r="BK168" s="602"/>
      <c r="BL168" s="42"/>
      <c r="BM168" s="42"/>
      <c r="BN168" s="145"/>
      <c r="BO168" s="46"/>
      <c r="BP168" s="259"/>
      <c r="BQ168" s="259"/>
      <c r="BR168" s="259"/>
      <c r="BS168" s="580"/>
      <c r="BT168" s="580"/>
      <c r="BU168" s="580"/>
      <c r="BV168" s="580"/>
      <c r="BW168" s="580"/>
      <c r="BX168" s="580"/>
      <c r="BY168" s="580"/>
      <c r="BZ168" s="580"/>
      <c r="CA168" s="580"/>
      <c r="CB168" s="580"/>
      <c r="CC168" s="246"/>
      <c r="CD168" s="246"/>
      <c r="CE168" s="246"/>
      <c r="CF168" s="246"/>
      <c r="CG168" s="246"/>
      <c r="CH168" s="246"/>
      <c r="CI168" s="246"/>
      <c r="CJ168" s="246"/>
      <c r="CK168" s="246"/>
      <c r="CL168" s="580"/>
      <c r="CM168" s="580"/>
      <c r="CN168" s="580"/>
      <c r="CO168" s="580"/>
      <c r="CP168" s="580"/>
      <c r="CQ168" s="580"/>
      <c r="CR168" s="580"/>
      <c r="CS168" s="580"/>
      <c r="CT168" s="580"/>
      <c r="CU168" s="580"/>
      <c r="CV168" s="580"/>
      <c r="CW168" s="941"/>
      <c r="CX168" s="246"/>
      <c r="CY168" s="580"/>
      <c r="CZ168" s="580"/>
      <c r="DA168" s="580"/>
      <c r="DB168" s="580"/>
      <c r="DC168" s="580"/>
      <c r="DD168" s="580"/>
      <c r="DE168" s="580"/>
      <c r="DF168" s="580"/>
      <c r="DG168" s="580"/>
      <c r="DH168" s="580"/>
      <c r="DI168" s="580"/>
      <c r="DJ168" s="580"/>
      <c r="DK168" s="580"/>
      <c r="DL168" s="580"/>
      <c r="DM168" s="580"/>
      <c r="DN168" s="580"/>
      <c r="DO168" s="580"/>
      <c r="DP168" s="580"/>
      <c r="DQ168" s="580"/>
      <c r="DR168" s="580"/>
      <c r="DS168" s="580"/>
      <c r="DT168" s="580"/>
      <c r="DU168" s="580"/>
      <c r="DV168" s="580"/>
      <c r="DW168" s="580"/>
      <c r="DX168" s="580"/>
      <c r="DY168" s="580"/>
      <c r="DZ168" s="580"/>
      <c r="EA168" s="580"/>
      <c r="EB168" s="580"/>
      <c r="EC168" s="580"/>
      <c r="ED168" s="580"/>
      <c r="EE168" s="580"/>
      <c r="EF168" s="580"/>
      <c r="EG168" s="580"/>
      <c r="EH168" s="580"/>
      <c r="EI168" s="580"/>
      <c r="EJ168" s="580"/>
      <c r="EK168" s="580"/>
      <c r="EL168" s="580"/>
      <c r="EM168" s="580"/>
      <c r="EN168" s="580"/>
      <c r="EO168" s="580"/>
      <c r="EP168" s="580"/>
      <c r="EQ168" s="580"/>
      <c r="ER168" s="580"/>
      <c r="ES168" s="580"/>
      <c r="ET168" s="580"/>
      <c r="EU168" s="580"/>
      <c r="EV168" s="580"/>
      <c r="EW168" s="580"/>
      <c r="EX168" s="580"/>
      <c r="EY168" s="580"/>
      <c r="EZ168" s="580"/>
      <c r="FA168" s="580"/>
      <c r="FB168" s="580"/>
      <c r="FC168" s="580"/>
      <c r="FD168" s="580"/>
      <c r="FE168" s="580"/>
      <c r="FF168" s="580"/>
      <c r="FG168" s="580"/>
      <c r="FH168" s="580"/>
      <c r="FI168" s="580"/>
      <c r="FJ168" s="580"/>
      <c r="FK168" s="580"/>
      <c r="FL168" s="580"/>
      <c r="FM168" s="580"/>
      <c r="FN168" s="580"/>
      <c r="FO168" s="580"/>
      <c r="FP168" s="580"/>
      <c r="FQ168" s="580"/>
      <c r="FR168" s="580"/>
      <c r="FS168" s="580"/>
      <c r="FT168" s="580"/>
      <c r="FU168" s="580"/>
      <c r="FV168" s="580"/>
      <c r="FW168" s="580"/>
      <c r="FX168" s="580"/>
      <c r="FY168" s="580"/>
      <c r="FZ168" s="580"/>
      <c r="GA168" s="580"/>
      <c r="GB168" s="580"/>
      <c r="GC168" s="580"/>
      <c r="GD168" s="580"/>
      <c r="GE168" s="580"/>
      <c r="GF168" s="580"/>
      <c r="GG168" s="580"/>
      <c r="GH168" s="580"/>
      <c r="GI168" s="580"/>
      <c r="GJ168" s="580"/>
      <c r="GK168" s="580"/>
      <c r="GL168" s="580"/>
      <c r="GM168" s="580"/>
      <c r="GN168" s="580"/>
      <c r="GO168" s="580"/>
      <c r="GP168" s="580"/>
      <c r="GQ168" s="580"/>
      <c r="GR168" s="580"/>
      <c r="GS168" s="580"/>
      <c r="GT168" s="580"/>
      <c r="GU168" s="580"/>
      <c r="GV168" s="580"/>
      <c r="GW168" s="580"/>
      <c r="GX168" s="580"/>
      <c r="GY168" s="580"/>
      <c r="GZ168" s="580"/>
      <c r="HA168" s="580"/>
      <c r="HB168" s="580"/>
      <c r="HC168" s="580"/>
      <c r="HD168" s="580"/>
      <c r="HE168" s="580"/>
      <c r="HF168" s="580"/>
      <c r="HG168" s="580"/>
      <c r="HH168" s="580"/>
      <c r="HI168" s="580"/>
      <c r="HJ168" s="580"/>
      <c r="HK168" s="580"/>
      <c r="HL168" s="580"/>
      <c r="HM168" s="580"/>
      <c r="HN168" s="580"/>
      <c r="HO168" s="580"/>
      <c r="HP168" s="580"/>
      <c r="HQ168" s="580"/>
      <c r="HR168" s="580"/>
      <c r="HS168" s="580"/>
      <c r="HT168" s="580"/>
      <c r="HU168" s="580"/>
      <c r="HV168" s="580"/>
      <c r="HW168" s="580"/>
      <c r="HX168" s="580"/>
      <c r="HY168" s="580"/>
      <c r="HZ168" s="580"/>
      <c r="IA168" s="580"/>
      <c r="IB168" s="580"/>
      <c r="IC168" s="580"/>
      <c r="ID168" s="580"/>
      <c r="IE168" s="580"/>
      <c r="IF168" s="580"/>
      <c r="IG168" s="580"/>
      <c r="IH168" s="580"/>
      <c r="II168" s="580"/>
      <c r="IJ168" s="580"/>
      <c r="IK168" s="580"/>
      <c r="IL168" s="580"/>
    </row>
    <row r="169" spans="1:246" ht="26.1" customHeight="1">
      <c r="A169" s="1493"/>
      <c r="B169" s="1487"/>
      <c r="C169" s="1488"/>
      <c r="D169" s="1489"/>
      <c r="E169" s="385" t="s">
        <v>428</v>
      </c>
      <c r="F169" s="1244" t="s">
        <v>429</v>
      </c>
      <c r="G169" s="1244"/>
      <c r="H169" s="1244"/>
      <c r="I169" s="1244"/>
      <c r="J169" s="1244"/>
      <c r="K169" s="1244"/>
      <c r="L169" s="1244"/>
      <c r="M169" s="1244"/>
      <c r="N169" s="1244"/>
      <c r="O169" s="1244"/>
      <c r="P169" s="1244"/>
      <c r="Q169" s="1244"/>
      <c r="R169" s="1244"/>
      <c r="S169" s="1244"/>
      <c r="T169" s="1244"/>
      <c r="U169" s="1244"/>
      <c r="V169" s="1244"/>
      <c r="W169" s="1244"/>
      <c r="X169" s="1244"/>
      <c r="Y169" s="1244"/>
      <c r="Z169" s="1244"/>
      <c r="AA169" s="1244"/>
      <c r="AB169" s="1244"/>
      <c r="AC169" s="1244"/>
      <c r="AD169" s="1244"/>
      <c r="AE169" s="1244"/>
      <c r="AF169" s="1244"/>
      <c r="AG169" s="1245"/>
      <c r="AH169" s="940"/>
      <c r="AI169" s="916"/>
      <c r="AJ169" s="917"/>
      <c r="AK169" s="882" t="str">
        <f t="shared" si="0"/>
        <v>-</v>
      </c>
      <c r="AL169" s="371"/>
      <c r="AM169" s="759"/>
      <c r="AN169" s="759"/>
      <c r="AO169" s="759"/>
      <c r="AP169" s="759"/>
      <c r="AQ169" s="759"/>
      <c r="AR169" s="759"/>
      <c r="AS169" s="759"/>
      <c r="AT169" s="1258"/>
      <c r="AU169" s="1264"/>
      <c r="AV169" s="219" t="s">
        <v>430</v>
      </c>
      <c r="AW169" s="1249"/>
      <c r="AX169" s="759"/>
      <c r="AY169" s="768"/>
      <c r="AZ169" s="759"/>
      <c r="BA169" s="759"/>
      <c r="BB169" s="759"/>
      <c r="BE169" s="140"/>
      <c r="BF169" s="144"/>
      <c r="BG169" s="140"/>
      <c r="BH169" s="608"/>
      <c r="BI169" s="608"/>
      <c r="BJ169" s="608"/>
      <c r="BK169" s="602"/>
      <c r="BL169" s="42"/>
      <c r="BM169" s="42"/>
      <c r="BN169" s="145"/>
      <c r="BO169" s="46"/>
      <c r="BP169" s="259"/>
      <c r="BQ169" s="259"/>
      <c r="BR169" s="259"/>
      <c r="BS169" s="580"/>
      <c r="BT169" s="580"/>
      <c r="BU169" s="580"/>
      <c r="BV169" s="580"/>
      <c r="BW169" s="580"/>
      <c r="BX169" s="580"/>
      <c r="BY169" s="580"/>
      <c r="BZ169" s="580"/>
      <c r="CA169" s="580"/>
      <c r="CB169" s="580"/>
      <c r="CC169" s="246"/>
      <c r="CD169" s="246"/>
      <c r="CE169" s="246"/>
      <c r="CF169" s="246"/>
      <c r="CG169" s="246"/>
      <c r="CH169" s="246"/>
      <c r="CI169" s="246"/>
      <c r="CJ169" s="246"/>
      <c r="CK169" s="246"/>
      <c r="CL169" s="580"/>
      <c r="CM169" s="580"/>
      <c r="CN169" s="580"/>
      <c r="CO169" s="580"/>
      <c r="CP169" s="580"/>
      <c r="CQ169" s="580"/>
      <c r="CR169" s="580"/>
      <c r="CS169" s="580"/>
      <c r="CT169" s="580"/>
      <c r="CU169" s="580"/>
      <c r="CV169" s="580"/>
      <c r="CW169" s="941"/>
      <c r="CX169" s="246"/>
      <c r="CY169" s="580"/>
      <c r="CZ169" s="580"/>
      <c r="DA169" s="580"/>
      <c r="DB169" s="580"/>
      <c r="DC169" s="580"/>
      <c r="DD169" s="580"/>
      <c r="DE169" s="580"/>
      <c r="DF169" s="580"/>
      <c r="DG169" s="580"/>
      <c r="DH169" s="580"/>
      <c r="DI169" s="580"/>
      <c r="DJ169" s="580"/>
      <c r="DK169" s="580"/>
      <c r="DL169" s="580"/>
      <c r="DM169" s="580"/>
      <c r="DN169" s="580"/>
      <c r="DO169" s="580"/>
      <c r="DP169" s="580"/>
      <c r="DQ169" s="580"/>
      <c r="DR169" s="580"/>
      <c r="DS169" s="580"/>
      <c r="DT169" s="580"/>
      <c r="DU169" s="580"/>
      <c r="DV169" s="580"/>
      <c r="DW169" s="580"/>
      <c r="DX169" s="580"/>
      <c r="DY169" s="580"/>
      <c r="DZ169" s="580"/>
      <c r="EA169" s="580"/>
      <c r="EB169" s="580"/>
      <c r="EC169" s="580"/>
      <c r="ED169" s="580"/>
      <c r="EE169" s="580"/>
      <c r="EF169" s="580"/>
      <c r="EG169" s="580"/>
      <c r="EH169" s="580"/>
      <c r="EI169" s="580"/>
      <c r="EJ169" s="580"/>
      <c r="EK169" s="580"/>
      <c r="EL169" s="580"/>
      <c r="EM169" s="580"/>
      <c r="EN169" s="580"/>
      <c r="EO169" s="580"/>
      <c r="EP169" s="580"/>
      <c r="EQ169" s="580"/>
      <c r="ER169" s="580"/>
      <c r="ES169" s="580"/>
      <c r="ET169" s="580"/>
      <c r="EU169" s="580"/>
      <c r="EV169" s="580"/>
      <c r="EW169" s="580"/>
      <c r="EX169" s="580"/>
      <c r="EY169" s="580"/>
      <c r="EZ169" s="580"/>
      <c r="FA169" s="580"/>
      <c r="FB169" s="580"/>
      <c r="FC169" s="580"/>
      <c r="FD169" s="580"/>
      <c r="FE169" s="580"/>
      <c r="FF169" s="580"/>
      <c r="FG169" s="580"/>
      <c r="FH169" s="580"/>
      <c r="FI169" s="580"/>
      <c r="FJ169" s="580"/>
      <c r="FK169" s="580"/>
      <c r="FL169" s="580"/>
      <c r="FM169" s="580"/>
      <c r="FN169" s="580"/>
      <c r="FO169" s="580"/>
      <c r="FP169" s="580"/>
      <c r="FQ169" s="580"/>
      <c r="FR169" s="580"/>
      <c r="FS169" s="580"/>
      <c r="FT169" s="580"/>
      <c r="FU169" s="580"/>
      <c r="FV169" s="580"/>
      <c r="FW169" s="580"/>
      <c r="FX169" s="580"/>
      <c r="FY169" s="580"/>
      <c r="FZ169" s="580"/>
      <c r="GA169" s="580"/>
      <c r="GB169" s="580"/>
      <c r="GC169" s="580"/>
      <c r="GD169" s="580"/>
      <c r="GE169" s="580"/>
      <c r="GF169" s="580"/>
      <c r="GG169" s="580"/>
      <c r="GH169" s="580"/>
      <c r="GI169" s="580"/>
      <c r="GJ169" s="580"/>
      <c r="GK169" s="580"/>
      <c r="GL169" s="580"/>
      <c r="GM169" s="580"/>
      <c r="GN169" s="580"/>
      <c r="GO169" s="580"/>
      <c r="GP169" s="580"/>
      <c r="GQ169" s="580"/>
      <c r="GR169" s="580"/>
      <c r="GS169" s="580"/>
      <c r="GT169" s="580"/>
      <c r="GU169" s="580"/>
      <c r="GV169" s="580"/>
      <c r="GW169" s="580"/>
      <c r="GX169" s="580"/>
      <c r="GY169" s="580"/>
      <c r="GZ169" s="580"/>
      <c r="HA169" s="580"/>
      <c r="HB169" s="580"/>
      <c r="HC169" s="580"/>
      <c r="HD169" s="580"/>
      <c r="HE169" s="580"/>
      <c r="HF169" s="580"/>
      <c r="HG169" s="580"/>
      <c r="HH169" s="580"/>
      <c r="HI169" s="580"/>
      <c r="HJ169" s="580"/>
      <c r="HK169" s="580"/>
      <c r="HL169" s="580"/>
      <c r="HM169" s="580"/>
      <c r="HN169" s="580"/>
      <c r="HO169" s="580"/>
      <c r="HP169" s="580"/>
      <c r="HQ169" s="580"/>
      <c r="HR169" s="580"/>
      <c r="HS169" s="580"/>
      <c r="HT169" s="580"/>
      <c r="HU169" s="580"/>
      <c r="HV169" s="580"/>
      <c r="HW169" s="580"/>
      <c r="HX169" s="580"/>
      <c r="HY169" s="580"/>
      <c r="HZ169" s="580"/>
      <c r="IA169" s="580"/>
      <c r="IB169" s="580"/>
      <c r="IC169" s="580"/>
      <c r="ID169" s="580"/>
      <c r="IE169" s="580"/>
      <c r="IF169" s="580"/>
      <c r="IG169" s="580"/>
      <c r="IH169" s="580"/>
      <c r="II169" s="580"/>
      <c r="IJ169" s="580"/>
      <c r="IK169" s="580"/>
      <c r="IL169" s="580"/>
    </row>
    <row r="170" spans="1:246" ht="26.1" customHeight="1" thickBot="1">
      <c r="A170" s="1493"/>
      <c r="B170" s="1301"/>
      <c r="C170" s="1302"/>
      <c r="D170" s="1303"/>
      <c r="E170" s="382" t="s">
        <v>431</v>
      </c>
      <c r="F170" s="1304" t="s">
        <v>432</v>
      </c>
      <c r="G170" s="1304"/>
      <c r="H170" s="1304"/>
      <c r="I170" s="1304"/>
      <c r="J170" s="1304"/>
      <c r="K170" s="1304"/>
      <c r="L170" s="1304"/>
      <c r="M170" s="1304"/>
      <c r="N170" s="1304"/>
      <c r="O170" s="1304"/>
      <c r="P170" s="1304"/>
      <c r="Q170" s="1304"/>
      <c r="R170" s="1304"/>
      <c r="S170" s="1304"/>
      <c r="T170" s="1304"/>
      <c r="U170" s="1304"/>
      <c r="V170" s="1304"/>
      <c r="W170" s="1304"/>
      <c r="X170" s="1304"/>
      <c r="Y170" s="1304"/>
      <c r="Z170" s="1304"/>
      <c r="AA170" s="1304"/>
      <c r="AB170" s="1304"/>
      <c r="AC170" s="1304"/>
      <c r="AD170" s="1304"/>
      <c r="AE170" s="1304"/>
      <c r="AF170" s="1304"/>
      <c r="AG170" s="1305"/>
      <c r="AH170" s="942"/>
      <c r="AI170" s="903"/>
      <c r="AJ170" s="904"/>
      <c r="AK170" s="883" t="str">
        <f t="shared" si="0"/>
        <v>-</v>
      </c>
      <c r="AL170" s="372"/>
      <c r="AM170" s="759"/>
      <c r="AN170" s="759"/>
      <c r="AO170" s="759"/>
      <c r="AP170" s="759"/>
      <c r="AQ170" s="759"/>
      <c r="AR170" s="759"/>
      <c r="AS170" s="759"/>
      <c r="AT170" s="1258"/>
      <c r="AU170" s="1267"/>
      <c r="AV170" s="235" t="s">
        <v>433</v>
      </c>
      <c r="AW170" s="1248"/>
      <c r="AX170" s="759"/>
      <c r="AY170" s="768"/>
      <c r="AZ170" s="759"/>
      <c r="BA170" s="759"/>
      <c r="BB170" s="759"/>
      <c r="BE170" s="140"/>
      <c r="BF170" s="144"/>
      <c r="BG170" s="140"/>
      <c r="BH170" s="608"/>
      <c r="BI170" s="608"/>
      <c r="BJ170" s="608"/>
      <c r="BK170" s="602"/>
      <c r="BL170" s="42"/>
      <c r="BM170" s="42"/>
      <c r="BN170" s="145"/>
      <c r="BO170" s="46"/>
      <c r="BP170" s="259"/>
      <c r="BQ170" s="259"/>
      <c r="BR170" s="259"/>
      <c r="BS170" s="580"/>
      <c r="BT170" s="580"/>
      <c r="BU170" s="580"/>
      <c r="BV170" s="580"/>
      <c r="BW170" s="580"/>
      <c r="BX170" s="580"/>
      <c r="BY170" s="580"/>
      <c r="BZ170" s="580"/>
      <c r="CA170" s="580"/>
      <c r="CB170" s="580"/>
      <c r="CC170" s="246"/>
      <c r="CD170" s="246"/>
      <c r="CE170" s="246"/>
      <c r="CF170" s="246"/>
      <c r="CG170" s="246"/>
      <c r="CH170" s="246"/>
      <c r="CI170" s="246"/>
      <c r="CJ170" s="246"/>
      <c r="CK170" s="246"/>
      <c r="CL170" s="580"/>
      <c r="CM170" s="580"/>
      <c r="CN170" s="580"/>
      <c r="CO170" s="580"/>
      <c r="CP170" s="580"/>
      <c r="CQ170" s="580"/>
      <c r="CR170" s="580"/>
      <c r="CS170" s="580"/>
      <c r="CT170" s="580"/>
      <c r="CU170" s="580"/>
      <c r="CV170" s="580"/>
      <c r="CW170" s="941"/>
      <c r="CX170" s="246"/>
      <c r="CY170" s="580"/>
      <c r="CZ170" s="580"/>
      <c r="DA170" s="580"/>
      <c r="DB170" s="580"/>
      <c r="DC170" s="580"/>
      <c r="DD170" s="580"/>
      <c r="DE170" s="580"/>
      <c r="DF170" s="580"/>
      <c r="DG170" s="580"/>
      <c r="DH170" s="580"/>
      <c r="DI170" s="580"/>
      <c r="DJ170" s="580"/>
      <c r="DK170" s="580"/>
      <c r="DL170" s="580"/>
      <c r="DM170" s="580"/>
      <c r="DN170" s="580"/>
      <c r="DO170" s="580"/>
      <c r="DP170" s="580"/>
      <c r="DQ170" s="580"/>
      <c r="DR170" s="580"/>
      <c r="DS170" s="580"/>
      <c r="DT170" s="580"/>
      <c r="DU170" s="580"/>
      <c r="DV170" s="580"/>
      <c r="DW170" s="580"/>
      <c r="DX170" s="580"/>
      <c r="DY170" s="580"/>
      <c r="DZ170" s="580"/>
      <c r="EA170" s="580"/>
      <c r="EB170" s="580"/>
      <c r="EC170" s="580"/>
      <c r="ED170" s="580"/>
      <c r="EE170" s="580"/>
      <c r="EF170" s="580"/>
      <c r="EG170" s="580"/>
      <c r="EH170" s="580"/>
      <c r="EI170" s="580"/>
      <c r="EJ170" s="580"/>
      <c r="EK170" s="580"/>
      <c r="EL170" s="580"/>
      <c r="EM170" s="580"/>
      <c r="EN170" s="580"/>
      <c r="EO170" s="580"/>
      <c r="EP170" s="580"/>
      <c r="EQ170" s="580"/>
      <c r="ER170" s="580"/>
      <c r="ES170" s="580"/>
      <c r="ET170" s="580"/>
      <c r="EU170" s="580"/>
      <c r="EV170" s="580"/>
      <c r="EW170" s="580"/>
      <c r="EX170" s="580"/>
      <c r="EY170" s="580"/>
      <c r="EZ170" s="580"/>
      <c r="FA170" s="580"/>
      <c r="FB170" s="580"/>
      <c r="FC170" s="580"/>
      <c r="FD170" s="580"/>
      <c r="FE170" s="580"/>
      <c r="FF170" s="580"/>
      <c r="FG170" s="580"/>
      <c r="FH170" s="580"/>
      <c r="FI170" s="580"/>
      <c r="FJ170" s="580"/>
      <c r="FK170" s="580"/>
      <c r="FL170" s="580"/>
      <c r="FM170" s="580"/>
      <c r="FN170" s="580"/>
      <c r="FO170" s="580"/>
      <c r="FP170" s="580"/>
      <c r="FQ170" s="580"/>
      <c r="FR170" s="580"/>
      <c r="FS170" s="580"/>
      <c r="FT170" s="580"/>
      <c r="FU170" s="580"/>
      <c r="FV170" s="580"/>
      <c r="FW170" s="580"/>
      <c r="FX170" s="580"/>
      <c r="FY170" s="580"/>
      <c r="FZ170" s="580"/>
      <c r="GA170" s="580"/>
      <c r="GB170" s="580"/>
      <c r="GC170" s="580"/>
      <c r="GD170" s="580"/>
      <c r="GE170" s="580"/>
      <c r="GF170" s="580"/>
      <c r="GG170" s="580"/>
      <c r="GH170" s="580"/>
      <c r="GI170" s="580"/>
      <c r="GJ170" s="580"/>
      <c r="GK170" s="580"/>
      <c r="GL170" s="580"/>
      <c r="GM170" s="580"/>
      <c r="GN170" s="580"/>
      <c r="GO170" s="580"/>
      <c r="GP170" s="580"/>
      <c r="GQ170" s="580"/>
      <c r="GR170" s="580"/>
      <c r="GS170" s="580"/>
      <c r="GT170" s="580"/>
      <c r="GU170" s="580"/>
      <c r="GV170" s="580"/>
      <c r="GW170" s="580"/>
      <c r="GX170" s="580"/>
      <c r="GY170" s="580"/>
      <c r="GZ170" s="580"/>
      <c r="HA170" s="580"/>
      <c r="HB170" s="580"/>
      <c r="HC170" s="580"/>
      <c r="HD170" s="580"/>
      <c r="HE170" s="580"/>
      <c r="HF170" s="580"/>
      <c r="HG170" s="580"/>
      <c r="HH170" s="580"/>
      <c r="HI170" s="580"/>
      <c r="HJ170" s="580"/>
      <c r="HK170" s="580"/>
      <c r="HL170" s="580"/>
      <c r="HM170" s="580"/>
      <c r="HN170" s="580"/>
      <c r="HO170" s="580"/>
      <c r="HP170" s="580"/>
      <c r="HQ170" s="580"/>
      <c r="HR170" s="580"/>
      <c r="HS170" s="580"/>
      <c r="HT170" s="580"/>
      <c r="HU170" s="580"/>
      <c r="HV170" s="580"/>
      <c r="HW170" s="580"/>
      <c r="HX170" s="580"/>
      <c r="HY170" s="580"/>
      <c r="HZ170" s="580"/>
      <c r="IA170" s="580"/>
      <c r="IB170" s="580"/>
      <c r="IC170" s="580"/>
      <c r="ID170" s="580"/>
      <c r="IE170" s="580"/>
      <c r="IF170" s="580"/>
      <c r="IG170" s="580"/>
      <c r="IH170" s="580"/>
      <c r="II170" s="580"/>
      <c r="IJ170" s="580"/>
      <c r="IK170" s="580"/>
      <c r="IL170" s="580"/>
    </row>
    <row r="171" spans="1:246" ht="26.1" customHeight="1">
      <c r="A171" s="1493"/>
      <c r="B171" s="1298" t="s">
        <v>57</v>
      </c>
      <c r="C171" s="1299"/>
      <c r="D171" s="1300"/>
      <c r="E171" s="388" t="s">
        <v>434</v>
      </c>
      <c r="F171" s="1252" t="s">
        <v>435</v>
      </c>
      <c r="G171" s="1252"/>
      <c r="H171" s="1252"/>
      <c r="I171" s="1252"/>
      <c r="J171" s="1252"/>
      <c r="K171" s="1252"/>
      <c r="L171" s="1252"/>
      <c r="M171" s="1252"/>
      <c r="N171" s="1252"/>
      <c r="O171" s="1252"/>
      <c r="P171" s="1252"/>
      <c r="Q171" s="1252"/>
      <c r="R171" s="1252"/>
      <c r="S171" s="1252"/>
      <c r="T171" s="1252"/>
      <c r="U171" s="1252"/>
      <c r="V171" s="1252"/>
      <c r="W171" s="1252"/>
      <c r="X171" s="1252"/>
      <c r="Y171" s="1252"/>
      <c r="Z171" s="1252"/>
      <c r="AA171" s="1252"/>
      <c r="AB171" s="1252"/>
      <c r="AC171" s="1252"/>
      <c r="AD171" s="1252"/>
      <c r="AE171" s="1252"/>
      <c r="AF171" s="1252"/>
      <c r="AG171" s="1253"/>
      <c r="AH171" s="217"/>
      <c r="AI171" s="913"/>
      <c r="AJ171" s="914"/>
      <c r="AK171" s="881" t="str">
        <f t="shared" si="0"/>
        <v>-</v>
      </c>
      <c r="AL171" s="373"/>
      <c r="AM171" s="759"/>
      <c r="AN171" s="759"/>
      <c r="AO171" s="759"/>
      <c r="AP171" s="759"/>
      <c r="AQ171" s="759"/>
      <c r="AR171" s="759"/>
      <c r="AS171" s="759"/>
      <c r="AT171" s="1258"/>
      <c r="AU171" s="1263" t="s">
        <v>57</v>
      </c>
      <c r="AV171" s="233" t="s">
        <v>168</v>
      </c>
      <c r="AW171" s="1246">
        <f>COUNTIF(AK171:AK172,"X")</f>
        <v>0</v>
      </c>
      <c r="AX171" s="759"/>
      <c r="AY171" s="768"/>
      <c r="AZ171" s="759"/>
      <c r="BA171" s="759"/>
      <c r="BB171" s="759"/>
      <c r="BE171" s="140"/>
      <c r="BF171" s="144"/>
      <c r="BG171" s="140"/>
      <c r="BH171" s="608"/>
      <c r="BI171" s="608"/>
      <c r="BJ171" s="608"/>
      <c r="BK171" s="602"/>
      <c r="BL171" s="42"/>
      <c r="BM171" s="42"/>
      <c r="BN171" s="145"/>
      <c r="BO171" s="46"/>
      <c r="BP171" s="259"/>
      <c r="BQ171" s="259"/>
      <c r="BR171" s="259"/>
      <c r="BS171" s="580"/>
      <c r="BT171" s="580"/>
      <c r="BU171" s="580"/>
      <c r="BV171" s="580"/>
      <c r="BW171" s="580"/>
      <c r="BX171" s="580"/>
      <c r="BY171" s="580"/>
      <c r="BZ171" s="580"/>
      <c r="CA171" s="580"/>
      <c r="CB171" s="580"/>
      <c r="CC171" s="941"/>
      <c r="CD171" s="941"/>
      <c r="CE171" s="246"/>
      <c r="CF171" s="246"/>
      <c r="CG171" s="246"/>
      <c r="CH171" s="246"/>
      <c r="CI171" s="246"/>
      <c r="CJ171" s="246"/>
      <c r="CK171" s="246"/>
      <c r="CL171" s="580"/>
      <c r="CM171" s="580"/>
      <c r="CN171" s="580"/>
      <c r="CO171" s="580"/>
      <c r="CP171" s="580"/>
      <c r="CQ171" s="580"/>
      <c r="CR171" s="580"/>
      <c r="CS171" s="580"/>
      <c r="CT171" s="580"/>
      <c r="CU171" s="580"/>
      <c r="CV171" s="580"/>
      <c r="CW171" s="941"/>
      <c r="CX171" s="246"/>
      <c r="CY171" s="580"/>
      <c r="CZ171" s="580"/>
      <c r="DA171" s="580"/>
      <c r="DB171" s="580"/>
      <c r="DC171" s="580"/>
      <c r="DD171" s="580"/>
      <c r="DE171" s="580"/>
      <c r="DF171" s="580"/>
      <c r="DG171" s="580"/>
      <c r="DH171" s="580"/>
      <c r="DI171" s="580"/>
      <c r="DJ171" s="580"/>
      <c r="DK171" s="580"/>
      <c r="DL171" s="580"/>
      <c r="DM171" s="580"/>
      <c r="DN171" s="580"/>
      <c r="DO171" s="580"/>
      <c r="DP171" s="580"/>
      <c r="DQ171" s="580"/>
      <c r="DR171" s="580"/>
      <c r="DS171" s="580"/>
      <c r="DT171" s="580"/>
      <c r="DU171" s="580"/>
      <c r="DV171" s="580"/>
      <c r="DW171" s="580"/>
      <c r="DX171" s="580"/>
      <c r="DY171" s="580"/>
      <c r="DZ171" s="580"/>
      <c r="EA171" s="580"/>
      <c r="EB171" s="580"/>
      <c r="EC171" s="580"/>
      <c r="ED171" s="580"/>
      <c r="EE171" s="580"/>
      <c r="EF171" s="580"/>
      <c r="EG171" s="580"/>
      <c r="EH171" s="580"/>
      <c r="EI171" s="580"/>
      <c r="EJ171" s="580"/>
      <c r="EK171" s="580"/>
      <c r="EL171" s="580"/>
      <c r="EM171" s="580"/>
      <c r="EN171" s="580"/>
      <c r="EO171" s="580"/>
      <c r="EP171" s="580"/>
      <c r="EQ171" s="580"/>
      <c r="ER171" s="580"/>
      <c r="ES171" s="580"/>
      <c r="ET171" s="580"/>
      <c r="EU171" s="580"/>
      <c r="EV171" s="580"/>
      <c r="EW171" s="580"/>
      <c r="EX171" s="580"/>
      <c r="EY171" s="580"/>
      <c r="EZ171" s="580"/>
      <c r="FA171" s="580"/>
      <c r="FB171" s="580"/>
      <c r="FC171" s="580"/>
      <c r="FD171" s="580"/>
      <c r="FE171" s="580"/>
      <c r="FF171" s="580"/>
      <c r="FG171" s="580"/>
      <c r="FH171" s="580"/>
      <c r="FI171" s="580"/>
      <c r="FJ171" s="580"/>
      <c r="FK171" s="580"/>
      <c r="FL171" s="580"/>
      <c r="FM171" s="580"/>
      <c r="FN171" s="580"/>
      <c r="FO171" s="580"/>
      <c r="FP171" s="580"/>
      <c r="FQ171" s="580"/>
      <c r="FR171" s="580"/>
      <c r="FS171" s="580"/>
      <c r="FT171" s="580"/>
      <c r="FU171" s="580"/>
      <c r="FV171" s="580"/>
      <c r="FW171" s="580"/>
      <c r="FX171" s="580"/>
      <c r="FY171" s="580"/>
      <c r="FZ171" s="580"/>
      <c r="GA171" s="580"/>
      <c r="GB171" s="580"/>
      <c r="GC171" s="580"/>
      <c r="GD171" s="580"/>
      <c r="GE171" s="580"/>
      <c r="GF171" s="580"/>
      <c r="GG171" s="580"/>
      <c r="GH171" s="580"/>
      <c r="GI171" s="580"/>
      <c r="GJ171" s="580"/>
      <c r="GK171" s="580"/>
      <c r="GL171" s="580"/>
      <c r="GM171" s="580"/>
      <c r="GN171" s="580"/>
      <c r="GO171" s="580"/>
      <c r="GP171" s="580"/>
      <c r="GQ171" s="580"/>
      <c r="GR171" s="580"/>
      <c r="GS171" s="580"/>
      <c r="GT171" s="580"/>
      <c r="GU171" s="580"/>
      <c r="GV171" s="580"/>
      <c r="GW171" s="580"/>
      <c r="GX171" s="580"/>
      <c r="GY171" s="580"/>
      <c r="GZ171" s="580"/>
      <c r="HA171" s="580"/>
      <c r="HB171" s="580"/>
      <c r="HC171" s="580"/>
      <c r="HD171" s="580"/>
      <c r="HE171" s="580"/>
      <c r="HF171" s="580"/>
      <c r="HG171" s="580"/>
      <c r="HH171" s="580"/>
      <c r="HI171" s="580"/>
      <c r="HJ171" s="580"/>
      <c r="HK171" s="580"/>
      <c r="HL171" s="580"/>
      <c r="HM171" s="580"/>
      <c r="HN171" s="580"/>
      <c r="HO171" s="580"/>
      <c r="HP171" s="580"/>
      <c r="HQ171" s="580"/>
      <c r="HR171" s="580"/>
      <c r="HS171" s="580"/>
      <c r="HT171" s="580"/>
      <c r="HU171" s="580"/>
      <c r="HV171" s="580"/>
      <c r="HW171" s="580"/>
      <c r="HX171" s="580"/>
      <c r="HY171" s="580"/>
      <c r="HZ171" s="580"/>
      <c r="IA171" s="580"/>
      <c r="IB171" s="580"/>
      <c r="IC171" s="580"/>
      <c r="ID171" s="580"/>
      <c r="IE171" s="580"/>
      <c r="IF171" s="580"/>
      <c r="IG171" s="580"/>
      <c r="IH171" s="580"/>
      <c r="II171" s="580"/>
      <c r="IJ171" s="580"/>
      <c r="IK171" s="580"/>
      <c r="IL171" s="580"/>
    </row>
    <row r="172" spans="1:246" s="13" customFormat="1" ht="26.1" customHeight="1" thickBot="1">
      <c r="A172" s="1494"/>
      <c r="B172" s="1301"/>
      <c r="C172" s="1302"/>
      <c r="D172" s="1303"/>
      <c r="E172" s="383" t="s">
        <v>436</v>
      </c>
      <c r="F172" s="1242" t="s">
        <v>437</v>
      </c>
      <c r="G172" s="1242"/>
      <c r="H172" s="1242"/>
      <c r="I172" s="1242"/>
      <c r="J172" s="1242"/>
      <c r="K172" s="1242"/>
      <c r="L172" s="1242"/>
      <c r="M172" s="1242"/>
      <c r="N172" s="1242"/>
      <c r="O172" s="1242"/>
      <c r="P172" s="1242"/>
      <c r="Q172" s="1242"/>
      <c r="R172" s="1242"/>
      <c r="S172" s="1242"/>
      <c r="T172" s="1242"/>
      <c r="U172" s="1242"/>
      <c r="V172" s="1242"/>
      <c r="W172" s="1242"/>
      <c r="X172" s="1242"/>
      <c r="Y172" s="1242"/>
      <c r="Z172" s="1242"/>
      <c r="AA172" s="1242"/>
      <c r="AB172" s="1242"/>
      <c r="AC172" s="1242"/>
      <c r="AD172" s="1242"/>
      <c r="AE172" s="1242"/>
      <c r="AF172" s="1242"/>
      <c r="AG172" s="1243"/>
      <c r="AH172" s="942"/>
      <c r="AI172" s="903"/>
      <c r="AJ172" s="904"/>
      <c r="AK172" s="883" t="str">
        <f t="shared" si="0"/>
        <v>-</v>
      </c>
      <c r="AL172" s="372"/>
      <c r="AM172" s="777"/>
      <c r="AN172" s="777"/>
      <c r="AO172" s="777"/>
      <c r="AP172" s="777"/>
      <c r="AQ172" s="777"/>
      <c r="AR172" s="777"/>
      <c r="AS172" s="777"/>
      <c r="AT172" s="1259"/>
      <c r="AU172" s="1267"/>
      <c r="AV172" s="236" t="s">
        <v>438</v>
      </c>
      <c r="AW172" s="1247"/>
      <c r="AX172" s="777"/>
      <c r="AY172" s="760"/>
      <c r="AZ172" s="777"/>
      <c r="BA172" s="777"/>
      <c r="BB172" s="777"/>
      <c r="BC172" s="777"/>
      <c r="BD172" s="806"/>
      <c r="BE172" s="140"/>
      <c r="BF172" s="144"/>
      <c r="BG172" s="140"/>
      <c r="BH172" s="608"/>
      <c r="BI172" s="608"/>
      <c r="BJ172" s="608"/>
      <c r="BK172" s="602"/>
      <c r="BL172" s="42"/>
      <c r="BM172" s="42"/>
      <c r="BN172" s="145"/>
      <c r="BO172" s="46"/>
      <c r="BP172" s="259"/>
      <c r="BQ172" s="259"/>
      <c r="BR172" s="259"/>
      <c r="BS172" s="771"/>
      <c r="BT172" s="771"/>
      <c r="BU172" s="771"/>
      <c r="BV172" s="771"/>
      <c r="BW172" s="771"/>
      <c r="BX172" s="771"/>
      <c r="BY172" s="771"/>
      <c r="BZ172" s="771"/>
      <c r="CA172" s="771"/>
      <c r="CB172" s="771"/>
      <c r="CC172" s="246"/>
      <c r="CD172" s="246"/>
      <c r="CE172" s="941"/>
      <c r="CF172" s="941"/>
      <c r="CG172" s="941"/>
      <c r="CH172" s="941"/>
      <c r="CI172" s="941"/>
      <c r="CJ172" s="941"/>
      <c r="CK172" s="941"/>
      <c r="CL172" s="771"/>
      <c r="CM172" s="771"/>
      <c r="CN172" s="771"/>
      <c r="CO172" s="771"/>
      <c r="CP172" s="771"/>
      <c r="CQ172" s="771"/>
      <c r="CR172" s="771"/>
      <c r="CS172" s="771"/>
      <c r="CT172" s="771"/>
      <c r="CU172" s="771"/>
      <c r="CV172" s="771"/>
      <c r="CW172" s="941"/>
      <c r="CX172" s="246"/>
      <c r="CY172" s="580"/>
      <c r="CZ172" s="580"/>
      <c r="DA172" s="580"/>
      <c r="DB172" s="580"/>
      <c r="DC172" s="580"/>
      <c r="DD172" s="580"/>
      <c r="DE172" s="580"/>
      <c r="DF172" s="580"/>
      <c r="DG172" s="580"/>
      <c r="DH172" s="580"/>
      <c r="DI172" s="580"/>
      <c r="DJ172" s="580"/>
      <c r="DK172" s="580"/>
      <c r="DL172" s="580"/>
      <c r="DM172" s="580"/>
      <c r="DN172" s="580"/>
      <c r="DO172" s="580"/>
      <c r="DP172" s="580"/>
      <c r="DQ172" s="580"/>
      <c r="DR172" s="580"/>
      <c r="DS172" s="580"/>
      <c r="DT172" s="580"/>
      <c r="DU172" s="580"/>
      <c r="DV172" s="580"/>
      <c r="DW172" s="580"/>
      <c r="DX172" s="580"/>
      <c r="DY172" s="580"/>
      <c r="DZ172" s="580"/>
      <c r="EA172" s="580"/>
      <c r="EB172" s="580"/>
      <c r="EC172" s="580"/>
      <c r="ED172" s="580"/>
      <c r="EE172" s="580"/>
      <c r="EF172" s="580"/>
      <c r="EG172" s="580"/>
      <c r="EH172" s="580"/>
      <c r="EI172" s="580"/>
      <c r="EJ172" s="580"/>
      <c r="EK172" s="580"/>
      <c r="EL172" s="580"/>
      <c r="EM172" s="580"/>
      <c r="EN172" s="580"/>
      <c r="EO172" s="771"/>
      <c r="EP172" s="771"/>
      <c r="EQ172" s="771"/>
      <c r="ER172" s="771"/>
      <c r="ES172" s="771"/>
      <c r="ET172" s="771"/>
      <c r="EU172" s="771"/>
      <c r="EV172" s="771"/>
      <c r="EW172" s="771"/>
      <c r="EX172" s="771"/>
      <c r="EY172" s="771"/>
      <c r="EZ172" s="771"/>
      <c r="FA172" s="771"/>
      <c r="FB172" s="771"/>
      <c r="FC172" s="771"/>
      <c r="FD172" s="771"/>
      <c r="FE172" s="771"/>
      <c r="FF172" s="771"/>
      <c r="FG172" s="771"/>
      <c r="FH172" s="771"/>
      <c r="FI172" s="771"/>
      <c r="FJ172" s="771"/>
      <c r="FK172" s="771"/>
      <c r="FL172" s="771"/>
      <c r="FM172" s="771"/>
      <c r="FN172" s="771"/>
      <c r="FO172" s="771"/>
      <c r="FP172" s="771"/>
      <c r="FQ172" s="771"/>
      <c r="FR172" s="771"/>
      <c r="FS172" s="771"/>
      <c r="FT172" s="771"/>
      <c r="FU172" s="771"/>
      <c r="FV172" s="771"/>
      <c r="FW172" s="771"/>
      <c r="FX172" s="771"/>
      <c r="FY172" s="771"/>
      <c r="FZ172" s="771"/>
      <c r="GA172" s="771"/>
      <c r="GB172" s="771"/>
      <c r="GC172" s="771"/>
      <c r="GD172" s="771"/>
      <c r="GE172" s="771"/>
      <c r="GF172" s="771"/>
      <c r="GG172" s="771"/>
      <c r="GH172" s="771"/>
      <c r="GI172" s="771"/>
      <c r="GJ172" s="771"/>
      <c r="GK172" s="771"/>
      <c r="GL172" s="771"/>
      <c r="GM172" s="771"/>
      <c r="GN172" s="771"/>
      <c r="GO172" s="771"/>
      <c r="GP172" s="771"/>
      <c r="GQ172" s="771"/>
      <c r="GR172" s="771"/>
      <c r="GS172" s="771"/>
      <c r="GT172" s="771"/>
      <c r="GU172" s="771"/>
      <c r="GV172" s="771"/>
      <c r="GW172" s="771"/>
      <c r="GX172" s="771"/>
      <c r="GY172" s="771"/>
      <c r="GZ172" s="771"/>
      <c r="HA172" s="771"/>
      <c r="HB172" s="771"/>
      <c r="HC172" s="771"/>
      <c r="HD172" s="771"/>
      <c r="HE172" s="771"/>
      <c r="HF172" s="771"/>
      <c r="HG172" s="771"/>
      <c r="HH172" s="771"/>
      <c r="HI172" s="771"/>
      <c r="HJ172" s="771"/>
      <c r="HK172" s="771"/>
      <c r="HL172" s="771"/>
      <c r="HM172" s="771"/>
      <c r="HN172" s="771"/>
      <c r="HO172" s="771"/>
      <c r="HP172" s="771"/>
      <c r="HQ172" s="771"/>
      <c r="HR172" s="771"/>
      <c r="HS172" s="771"/>
      <c r="HT172" s="771"/>
      <c r="HU172" s="771"/>
      <c r="HV172" s="771"/>
      <c r="HW172" s="771"/>
      <c r="HX172" s="771"/>
      <c r="HY172" s="771"/>
      <c r="HZ172" s="771"/>
      <c r="IA172" s="771"/>
      <c r="IB172" s="771"/>
      <c r="IC172" s="771"/>
      <c r="ID172" s="771"/>
      <c r="IE172" s="771"/>
      <c r="IF172" s="771"/>
      <c r="IG172" s="771"/>
      <c r="IH172" s="771"/>
      <c r="II172" s="771"/>
      <c r="IJ172" s="771"/>
      <c r="IK172" s="771"/>
      <c r="IL172" s="771"/>
    </row>
    <row r="173" spans="1:246" ht="23.25" customHeight="1" thickBot="1">
      <c r="A173" s="1629" t="s">
        <v>439</v>
      </c>
      <c r="B173" s="1630"/>
      <c r="C173" s="1630"/>
      <c r="D173" s="1630"/>
      <c r="E173" s="1630"/>
      <c r="F173" s="1630"/>
      <c r="G173" s="1630"/>
      <c r="H173" s="1630"/>
      <c r="I173" s="1630"/>
      <c r="J173" s="1630"/>
      <c r="K173" s="1630"/>
      <c r="L173" s="1630"/>
      <c r="M173" s="1630"/>
      <c r="N173" s="1630"/>
      <c r="O173" s="1630"/>
      <c r="P173" s="1630"/>
      <c r="Q173" s="1630"/>
      <c r="R173" s="1630"/>
      <c r="S173" s="1630"/>
      <c r="T173" s="1630"/>
      <c r="U173" s="1630"/>
      <c r="V173" s="1630"/>
      <c r="W173" s="1630"/>
      <c r="X173" s="1630"/>
      <c r="Y173" s="1630"/>
      <c r="Z173" s="1630"/>
      <c r="AA173" s="1630"/>
      <c r="AB173" s="1630"/>
      <c r="AC173" s="1630"/>
      <c r="AD173" s="1630"/>
      <c r="AE173" s="1630"/>
      <c r="AF173" s="1630"/>
      <c r="AG173" s="1631"/>
      <c r="AH173" s="1519" t="s">
        <v>440</v>
      </c>
      <c r="AI173" s="1520"/>
      <c r="AJ173" s="1521"/>
      <c r="AK173" s="247">
        <f>COUNTIF(AK131:AK172,"x")</f>
        <v>0</v>
      </c>
      <c r="AL173" s="264">
        <f>COUNTA(AL131:AL172)</f>
        <v>0</v>
      </c>
      <c r="AM173" s="777"/>
      <c r="AN173" s="777"/>
      <c r="AO173" s="777"/>
      <c r="AP173" s="777"/>
      <c r="AQ173" s="777"/>
      <c r="AR173" s="777"/>
      <c r="AS173" s="777"/>
      <c r="AT173" s="777"/>
      <c r="AU173" s="759"/>
      <c r="AV173" s="943">
        <f>COUNTA(AV131:AV172)</f>
        <v>42</v>
      </c>
      <c r="AW173" s="759"/>
      <c r="AX173" s="768"/>
      <c r="AY173" s="768"/>
      <c r="AZ173" s="759"/>
      <c r="BA173" s="759"/>
      <c r="BB173" s="759"/>
      <c r="BE173" s="246"/>
      <c r="BF173" s="603"/>
      <c r="BG173" s="246"/>
      <c r="BH173" s="588"/>
      <c r="BI173" s="246"/>
      <c r="BJ173" s="246"/>
      <c r="BK173" s="609"/>
      <c r="BL173" s="42"/>
      <c r="BM173" s="42"/>
      <c r="BN173" s="145"/>
      <c r="BO173" s="46"/>
      <c r="BP173" s="941"/>
      <c r="BQ173" s="941"/>
      <c r="BR173" s="941"/>
      <c r="BS173" s="580"/>
      <c r="BT173" s="580"/>
      <c r="BU173" s="580"/>
      <c r="BV173" s="580"/>
      <c r="BW173" s="580"/>
      <c r="BX173" s="580"/>
      <c r="BY173" s="580"/>
      <c r="BZ173" s="580"/>
      <c r="CA173" s="580"/>
      <c r="CB173" s="580"/>
      <c r="CC173" s="941"/>
      <c r="CD173" s="259"/>
      <c r="CE173" s="246"/>
      <c r="CF173" s="246"/>
      <c r="CG173" s="246"/>
      <c r="CH173" s="246"/>
      <c r="CI173" s="246"/>
      <c r="CJ173" s="610"/>
      <c r="CK173" s="611"/>
      <c r="CL173" s="605"/>
      <c r="CM173" s="605"/>
      <c r="CN173" s="605"/>
      <c r="CO173" s="246"/>
      <c r="CP173" s="246"/>
      <c r="CQ173" s="246"/>
      <c r="CR173" s="246"/>
      <c r="CS173" s="941"/>
      <c r="CT173" s="941"/>
      <c r="CU173" s="941"/>
      <c r="CV173" s="941"/>
      <c r="CW173" s="941"/>
      <c r="CX173" s="246"/>
      <c r="CY173" s="580"/>
      <c r="CZ173" s="580"/>
      <c r="DA173" s="580"/>
      <c r="DB173" s="580"/>
      <c r="DC173" s="580"/>
      <c r="DD173" s="580"/>
      <c r="DE173" s="580"/>
      <c r="DF173" s="580"/>
      <c r="DG173" s="580"/>
      <c r="DH173" s="580"/>
      <c r="DI173" s="580"/>
      <c r="DJ173" s="580"/>
      <c r="DK173" s="580"/>
      <c r="DL173" s="580"/>
      <c r="DM173" s="580"/>
      <c r="DN173" s="580"/>
      <c r="DO173" s="580"/>
      <c r="DP173" s="580"/>
      <c r="DQ173" s="580"/>
      <c r="DR173" s="580"/>
      <c r="DS173" s="580"/>
      <c r="DT173" s="580"/>
      <c r="DU173" s="580"/>
      <c r="DV173" s="580"/>
      <c r="DW173" s="580"/>
      <c r="DX173" s="580"/>
      <c r="DY173" s="580"/>
      <c r="DZ173" s="580"/>
      <c r="EA173" s="580"/>
      <c r="EB173" s="580"/>
      <c r="EC173" s="580"/>
      <c r="ED173" s="580"/>
      <c r="EE173" s="580"/>
      <c r="EF173" s="580"/>
      <c r="EG173" s="580"/>
      <c r="EH173" s="580"/>
      <c r="EI173" s="580"/>
      <c r="EJ173" s="580"/>
      <c r="EK173" s="580"/>
      <c r="EL173" s="580"/>
      <c r="EM173" s="580"/>
      <c r="EN173" s="580"/>
      <c r="EO173" s="580"/>
      <c r="EP173" s="580"/>
      <c r="EQ173" s="580"/>
      <c r="ER173" s="580"/>
      <c r="ES173" s="580"/>
      <c r="ET173" s="580"/>
      <c r="EU173" s="580"/>
      <c r="EV173" s="580"/>
      <c r="EW173" s="580"/>
      <c r="EX173" s="580"/>
      <c r="EY173" s="580"/>
      <c r="EZ173" s="580"/>
      <c r="FA173" s="580"/>
      <c r="FB173" s="580"/>
      <c r="FC173" s="580"/>
      <c r="FD173" s="580"/>
      <c r="FE173" s="580"/>
      <c r="FF173" s="580"/>
      <c r="FG173" s="580"/>
      <c r="FH173" s="580"/>
      <c r="FI173" s="580"/>
      <c r="FJ173" s="580"/>
      <c r="FK173" s="580"/>
      <c r="FL173" s="580"/>
      <c r="FM173" s="580"/>
      <c r="FN173" s="580"/>
      <c r="FO173" s="580"/>
      <c r="FP173" s="580"/>
      <c r="FQ173" s="580"/>
      <c r="FR173" s="580"/>
      <c r="FS173" s="580"/>
      <c r="FT173" s="580"/>
      <c r="FU173" s="580"/>
      <c r="FV173" s="580"/>
      <c r="FW173" s="580"/>
      <c r="FX173" s="580"/>
      <c r="FY173" s="580"/>
      <c r="FZ173" s="580"/>
      <c r="GA173" s="580"/>
      <c r="GB173" s="580"/>
      <c r="GC173" s="580"/>
      <c r="GD173" s="580"/>
      <c r="GE173" s="580"/>
      <c r="GF173" s="580"/>
      <c r="GG173" s="580"/>
      <c r="GH173" s="580"/>
      <c r="GI173" s="580"/>
      <c r="GJ173" s="580"/>
      <c r="GK173" s="580"/>
      <c r="GL173" s="580"/>
      <c r="GM173" s="580"/>
      <c r="GN173" s="580"/>
      <c r="GO173" s="580"/>
      <c r="GP173" s="580"/>
      <c r="GQ173" s="580"/>
      <c r="GR173" s="580"/>
      <c r="GS173" s="580"/>
      <c r="GT173" s="580"/>
      <c r="GU173" s="580"/>
      <c r="GV173" s="580"/>
      <c r="GW173" s="580"/>
      <c r="GX173" s="580"/>
      <c r="GY173" s="580"/>
      <c r="GZ173" s="580"/>
      <c r="HA173" s="580"/>
      <c r="HB173" s="580"/>
      <c r="HC173" s="580"/>
      <c r="HD173" s="580"/>
      <c r="HE173" s="580"/>
      <c r="HF173" s="580"/>
      <c r="HG173" s="580"/>
      <c r="HH173" s="580"/>
      <c r="HI173" s="580"/>
      <c r="HJ173" s="580"/>
      <c r="HK173" s="580"/>
      <c r="HL173" s="580"/>
      <c r="HM173" s="580"/>
      <c r="HN173" s="580"/>
      <c r="HO173" s="580"/>
      <c r="HP173" s="580"/>
      <c r="HQ173" s="580"/>
      <c r="HR173" s="580"/>
      <c r="HS173" s="580"/>
      <c r="HT173" s="580"/>
      <c r="HU173" s="580"/>
      <c r="HV173" s="580"/>
      <c r="HW173" s="580"/>
      <c r="HX173" s="580"/>
      <c r="HY173" s="580"/>
      <c r="HZ173" s="580"/>
      <c r="IA173" s="580"/>
      <c r="IB173" s="580"/>
      <c r="IC173" s="580"/>
      <c r="ID173" s="580"/>
      <c r="IE173" s="580"/>
      <c r="IF173" s="580"/>
      <c r="IG173" s="580"/>
      <c r="IH173" s="580"/>
      <c r="II173" s="580"/>
      <c r="IJ173" s="580"/>
      <c r="IK173" s="580"/>
      <c r="IL173" s="580"/>
    </row>
    <row r="174" spans="1:246" ht="44.25" customHeight="1" thickBot="1">
      <c r="A174" s="1613" t="s">
        <v>441</v>
      </c>
      <c r="B174" s="1614"/>
      <c r="C174" s="1614"/>
      <c r="D174" s="1614"/>
      <c r="E174" s="1614"/>
      <c r="F174" s="1614"/>
      <c r="G174" s="1614"/>
      <c r="H174" s="1614"/>
      <c r="I174" s="1614"/>
      <c r="J174" s="1614"/>
      <c r="K174" s="1614"/>
      <c r="L174" s="1614"/>
      <c r="M174" s="1614"/>
      <c r="N174" s="1614"/>
      <c r="O174" s="1614"/>
      <c r="P174" s="1614"/>
      <c r="Q174" s="1614"/>
      <c r="R174" s="1614"/>
      <c r="S174" s="1614"/>
      <c r="T174" s="1614"/>
      <c r="U174" s="1614"/>
      <c r="V174" s="1614"/>
      <c r="W174" s="1614"/>
      <c r="X174" s="1614"/>
      <c r="Y174" s="1614"/>
      <c r="Z174" s="1614"/>
      <c r="AA174" s="1614"/>
      <c r="AB174" s="1614"/>
      <c r="AC174" s="1614"/>
      <c r="AD174" s="1614"/>
      <c r="AE174" s="1614"/>
      <c r="AF174" s="1614"/>
      <c r="AG174" s="1614"/>
      <c r="AH174" s="1614"/>
      <c r="AI174" s="1614"/>
      <c r="AJ174" s="1614"/>
      <c r="AK174" s="1614"/>
      <c r="AL174" s="1615"/>
      <c r="AM174" s="777"/>
      <c r="AN174" s="759"/>
      <c r="AO174" s="759"/>
      <c r="AP174" s="759"/>
      <c r="AQ174" s="759"/>
      <c r="AR174" s="759"/>
      <c r="AS174" s="759"/>
      <c r="AT174" s="759"/>
      <c r="AU174" s="759"/>
      <c r="AV174" s="759"/>
      <c r="AW174" s="759"/>
      <c r="AX174" s="768"/>
      <c r="AY174" s="768"/>
      <c r="AZ174" s="759"/>
      <c r="BA174" s="759"/>
      <c r="BB174" s="759"/>
      <c r="BE174" s="246"/>
      <c r="BF174" s="603"/>
      <c r="BG174" s="246"/>
      <c r="BH174" s="588"/>
      <c r="BI174" s="246"/>
      <c r="BJ174" s="246"/>
      <c r="BK174" s="246"/>
      <c r="BL174" s="246"/>
      <c r="BM174" s="246"/>
      <c r="BN174" s="941"/>
      <c r="BO174" s="941"/>
      <c r="BP174" s="941"/>
      <c r="BQ174" s="941"/>
      <c r="BR174" s="941"/>
      <c r="BS174" s="941"/>
      <c r="BT174" s="941"/>
      <c r="BU174" s="941"/>
      <c r="BV174" s="941"/>
      <c r="BW174" s="941"/>
      <c r="BX174" s="246"/>
      <c r="BY174" s="246"/>
      <c r="BZ174" s="941"/>
      <c r="CA174" s="941"/>
      <c r="CB174" s="941"/>
      <c r="CC174" s="941"/>
      <c r="CD174" s="259"/>
      <c r="CE174" s="246"/>
      <c r="CF174" s="246"/>
      <c r="CG174" s="246"/>
      <c r="CH174" s="246"/>
      <c r="CI174" s="246"/>
      <c r="CJ174" s="610"/>
      <c r="CK174" s="611"/>
      <c r="CL174" s="605"/>
      <c r="CM174" s="605"/>
      <c r="CN174" s="605"/>
      <c r="CO174" s="246"/>
      <c r="CP174" s="246"/>
      <c r="CQ174" s="246"/>
      <c r="CR174" s="246"/>
      <c r="CS174" s="941"/>
      <c r="CT174" s="941"/>
      <c r="CU174" s="941"/>
      <c r="CV174" s="941"/>
      <c r="CW174" s="941"/>
      <c r="CX174" s="246"/>
      <c r="CY174" s="580"/>
      <c r="CZ174" s="580"/>
      <c r="DA174" s="580"/>
      <c r="DB174" s="580"/>
      <c r="DC174" s="580"/>
      <c r="DD174" s="580"/>
      <c r="DE174" s="580"/>
      <c r="DF174" s="580"/>
      <c r="DG174" s="580"/>
      <c r="DH174" s="580"/>
      <c r="DI174" s="580"/>
      <c r="DJ174" s="580"/>
      <c r="DK174" s="580"/>
      <c r="DL174" s="580"/>
      <c r="DM174" s="580"/>
      <c r="DN174" s="580"/>
      <c r="DO174" s="580"/>
      <c r="DP174" s="580"/>
      <c r="DQ174" s="580"/>
      <c r="DR174" s="580"/>
      <c r="DS174" s="580"/>
      <c r="DT174" s="580"/>
      <c r="DU174" s="580"/>
      <c r="DV174" s="580"/>
      <c r="DW174" s="580"/>
      <c r="DX174" s="580"/>
      <c r="DY174" s="580"/>
      <c r="DZ174" s="580"/>
      <c r="EA174" s="580"/>
      <c r="EB174" s="580"/>
      <c r="EC174" s="580"/>
      <c r="ED174" s="580"/>
      <c r="EE174" s="580"/>
      <c r="EF174" s="580"/>
      <c r="EG174" s="580"/>
      <c r="EH174" s="580"/>
      <c r="EI174" s="580"/>
      <c r="EJ174" s="580"/>
      <c r="EK174" s="580"/>
      <c r="EL174" s="580"/>
      <c r="EM174" s="580"/>
      <c r="EN174" s="580"/>
      <c r="EO174" s="580"/>
      <c r="EP174" s="580"/>
      <c r="EQ174" s="580"/>
      <c r="ER174" s="580"/>
      <c r="ES174" s="580"/>
      <c r="ET174" s="580"/>
      <c r="EU174" s="580"/>
      <c r="EV174" s="580"/>
      <c r="EW174" s="580"/>
      <c r="EX174" s="580"/>
      <c r="EY174" s="580"/>
      <c r="EZ174" s="580"/>
      <c r="FA174" s="580"/>
      <c r="FB174" s="580"/>
      <c r="FC174" s="580"/>
      <c r="FD174" s="580"/>
      <c r="FE174" s="580"/>
      <c r="FF174" s="580"/>
      <c r="FG174" s="580"/>
      <c r="FH174" s="580"/>
      <c r="FI174" s="580"/>
      <c r="FJ174" s="580"/>
      <c r="FK174" s="580"/>
      <c r="FL174" s="580"/>
      <c r="FM174" s="580"/>
      <c r="FN174" s="580"/>
      <c r="FO174" s="580"/>
      <c r="FP174" s="580"/>
      <c r="FQ174" s="580"/>
      <c r="FR174" s="580"/>
      <c r="FS174" s="580"/>
      <c r="FT174" s="580"/>
      <c r="FU174" s="580"/>
      <c r="FV174" s="580"/>
      <c r="FW174" s="580"/>
      <c r="FX174" s="580"/>
      <c r="FY174" s="580"/>
      <c r="FZ174" s="580"/>
      <c r="GA174" s="580"/>
      <c r="GB174" s="580"/>
      <c r="GC174" s="580"/>
      <c r="GD174" s="580"/>
      <c r="GE174" s="580"/>
      <c r="GF174" s="580"/>
      <c r="GG174" s="580"/>
      <c r="GH174" s="580"/>
      <c r="GI174" s="580"/>
      <c r="GJ174" s="580"/>
      <c r="GK174" s="580"/>
      <c r="GL174" s="580"/>
      <c r="GM174" s="580"/>
      <c r="GN174" s="580"/>
      <c r="GO174" s="580"/>
      <c r="GP174" s="580"/>
      <c r="GQ174" s="580"/>
      <c r="GR174" s="580"/>
      <c r="GS174" s="580"/>
      <c r="GT174" s="580"/>
      <c r="GU174" s="580"/>
      <c r="GV174" s="580"/>
      <c r="GW174" s="580"/>
      <c r="GX174" s="580"/>
      <c r="GY174" s="580"/>
      <c r="GZ174" s="580"/>
      <c r="HA174" s="580"/>
      <c r="HB174" s="580"/>
      <c r="HC174" s="580"/>
      <c r="HD174" s="580"/>
      <c r="HE174" s="580"/>
      <c r="HF174" s="580"/>
      <c r="HG174" s="580"/>
      <c r="HH174" s="580"/>
      <c r="HI174" s="580"/>
      <c r="HJ174" s="580"/>
      <c r="HK174" s="580"/>
      <c r="HL174" s="580"/>
      <c r="HM174" s="580"/>
      <c r="HN174" s="580"/>
      <c r="HO174" s="580"/>
      <c r="HP174" s="580"/>
      <c r="HQ174" s="580"/>
      <c r="HR174" s="580"/>
      <c r="HS174" s="580"/>
      <c r="HT174" s="580"/>
      <c r="HU174" s="580"/>
      <c r="HV174" s="580"/>
      <c r="HW174" s="580"/>
      <c r="HX174" s="580"/>
      <c r="HY174" s="580"/>
      <c r="HZ174" s="580"/>
      <c r="IA174" s="580"/>
      <c r="IB174" s="580"/>
      <c r="IC174" s="580"/>
      <c r="ID174" s="580"/>
      <c r="IE174" s="580"/>
      <c r="IF174" s="580"/>
      <c r="IG174" s="580"/>
      <c r="IH174" s="580"/>
      <c r="II174" s="580"/>
      <c r="IJ174" s="580"/>
      <c r="IK174" s="580"/>
      <c r="IL174" s="580"/>
    </row>
    <row r="175" spans="1:246" ht="116.25" customHeight="1">
      <c r="A175" s="1525"/>
      <c r="B175" s="1526"/>
      <c r="C175" s="1526"/>
      <c r="D175" s="1526"/>
      <c r="E175" s="1526"/>
      <c r="F175" s="1526"/>
      <c r="G175" s="1526"/>
      <c r="H175" s="1526"/>
      <c r="I175" s="1526"/>
      <c r="J175" s="1526"/>
      <c r="K175" s="1526"/>
      <c r="L175" s="1526"/>
      <c r="M175" s="1526"/>
      <c r="N175" s="1526"/>
      <c r="O175" s="1526"/>
      <c r="P175" s="1526"/>
      <c r="Q175" s="1526"/>
      <c r="R175" s="1526"/>
      <c r="S175" s="1526"/>
      <c r="T175" s="1526"/>
      <c r="U175" s="1526"/>
      <c r="V175" s="1526"/>
      <c r="W175" s="1526"/>
      <c r="X175" s="1526"/>
      <c r="Y175" s="1526"/>
      <c r="Z175" s="1526"/>
      <c r="AA175" s="1526"/>
      <c r="AB175" s="1526"/>
      <c r="AC175" s="1526"/>
      <c r="AD175" s="1526"/>
      <c r="AE175" s="1526"/>
      <c r="AF175" s="1526"/>
      <c r="AG175" s="1526"/>
      <c r="AH175" s="1526"/>
      <c r="AI175" s="1526"/>
      <c r="AJ175" s="1526"/>
      <c r="AK175" s="1526"/>
      <c r="AL175" s="1527"/>
      <c r="AM175" s="777"/>
      <c r="AN175" s="777"/>
      <c r="AO175" s="777"/>
      <c r="AP175" s="777"/>
      <c r="AQ175" s="777"/>
      <c r="AR175" s="777"/>
      <c r="AS175" s="777"/>
      <c r="AT175" s="777"/>
      <c r="AU175" s="759"/>
      <c r="AV175" s="759"/>
      <c r="AW175" s="759"/>
      <c r="AX175" s="759"/>
      <c r="AY175" s="759"/>
      <c r="AZ175" s="759"/>
      <c r="BA175" s="759"/>
      <c r="BB175" s="759"/>
      <c r="BE175" s="246"/>
      <c r="BF175" s="603"/>
      <c r="BG175" s="246"/>
      <c r="BH175" s="129"/>
      <c r="BI175" s="605"/>
      <c r="BJ175" s="246"/>
      <c r="BK175" s="246"/>
      <c r="BL175" s="941"/>
      <c r="BM175" s="941"/>
      <c r="BN175" s="941"/>
      <c r="BO175" s="941"/>
      <c r="BP175" s="941"/>
      <c r="BQ175" s="941"/>
      <c r="BR175" s="941"/>
      <c r="BS175" s="941"/>
      <c r="BT175" s="941"/>
      <c r="BU175" s="246"/>
      <c r="BV175" s="246"/>
      <c r="BW175" s="941"/>
      <c r="BX175" s="941"/>
      <c r="BY175" s="941"/>
      <c r="BZ175" s="941"/>
      <c r="CA175" s="259"/>
      <c r="CB175" s="259"/>
      <c r="CC175" s="259"/>
      <c r="CD175" s="246"/>
      <c r="CE175" s="246"/>
      <c r="CF175" s="246"/>
      <c r="CG175" s="246"/>
      <c r="CH175" s="246"/>
      <c r="CI175" s="246"/>
      <c r="CJ175" s="246"/>
      <c r="CK175" s="246"/>
      <c r="CL175" s="610"/>
      <c r="CM175" s="611"/>
      <c r="CN175" s="605"/>
      <c r="CO175" s="605"/>
      <c r="CP175" s="605"/>
      <c r="CQ175" s="246"/>
      <c r="CR175" s="246"/>
      <c r="CS175" s="246"/>
      <c r="CT175" s="941"/>
      <c r="CU175" s="941"/>
      <c r="CV175" s="941"/>
      <c r="CW175" s="259"/>
      <c r="CX175" s="259"/>
      <c r="CY175" s="941"/>
      <c r="CZ175" s="246"/>
      <c r="DA175" s="580"/>
      <c r="DB175" s="580"/>
      <c r="DC175" s="580"/>
      <c r="DD175" s="580"/>
      <c r="DE175" s="580"/>
      <c r="DF175" s="580"/>
      <c r="DG175" s="580"/>
      <c r="DH175" s="580"/>
      <c r="DI175" s="580"/>
      <c r="DJ175" s="580"/>
      <c r="DK175" s="580"/>
      <c r="DL175" s="580"/>
      <c r="DM175" s="580"/>
      <c r="DN175" s="580"/>
      <c r="DO175" s="580"/>
      <c r="DP175" s="580"/>
      <c r="DQ175" s="580"/>
      <c r="DR175" s="580"/>
      <c r="DS175" s="580"/>
      <c r="DT175" s="580"/>
      <c r="DU175" s="580"/>
      <c r="DV175" s="580"/>
      <c r="DW175" s="580"/>
      <c r="DX175" s="580"/>
      <c r="DY175" s="580"/>
      <c r="DZ175" s="580"/>
      <c r="EA175" s="580"/>
      <c r="EB175" s="580"/>
      <c r="EC175" s="580"/>
      <c r="ED175" s="580"/>
      <c r="EE175" s="580"/>
      <c r="EF175" s="580"/>
      <c r="EG175" s="580"/>
      <c r="EH175" s="580"/>
      <c r="EI175" s="580"/>
      <c r="EJ175" s="580"/>
      <c r="EK175" s="580"/>
      <c r="EL175" s="580"/>
      <c r="EM175" s="580"/>
      <c r="EN175" s="580"/>
      <c r="EO175" s="580"/>
      <c r="EP175" s="580"/>
      <c r="EQ175" s="580"/>
      <c r="ER175" s="580"/>
      <c r="ES175" s="580"/>
      <c r="ET175" s="580"/>
      <c r="EU175" s="580"/>
      <c r="EV175" s="580"/>
      <c r="EW175" s="580"/>
      <c r="EX175" s="580"/>
      <c r="EY175" s="580"/>
      <c r="EZ175" s="580"/>
      <c r="FA175" s="580"/>
      <c r="FB175" s="580"/>
      <c r="FC175" s="580"/>
      <c r="FD175" s="580"/>
      <c r="FE175" s="580"/>
      <c r="FF175" s="580"/>
      <c r="FG175" s="580"/>
      <c r="FH175" s="580"/>
      <c r="FI175" s="580"/>
      <c r="FJ175" s="580"/>
      <c r="FK175" s="580"/>
      <c r="FL175" s="580"/>
      <c r="FM175" s="580"/>
      <c r="FN175" s="580"/>
      <c r="FO175" s="580"/>
      <c r="FP175" s="580"/>
      <c r="FQ175" s="580"/>
      <c r="FR175" s="580"/>
      <c r="FS175" s="580"/>
      <c r="FT175" s="580"/>
      <c r="FU175" s="580"/>
      <c r="FV175" s="580"/>
      <c r="FW175" s="580"/>
      <c r="FX175" s="580"/>
      <c r="FY175" s="580"/>
      <c r="FZ175" s="580"/>
      <c r="GA175" s="580"/>
      <c r="GB175" s="580"/>
      <c r="GC175" s="580"/>
      <c r="GD175" s="580"/>
      <c r="GE175" s="580"/>
      <c r="GF175" s="580"/>
      <c r="GG175" s="580"/>
      <c r="GH175" s="580"/>
      <c r="GI175" s="580"/>
      <c r="GJ175" s="580"/>
      <c r="GK175" s="580"/>
      <c r="GL175" s="580"/>
      <c r="GM175" s="580"/>
      <c r="GN175" s="580"/>
      <c r="GO175" s="580"/>
      <c r="GP175" s="580"/>
      <c r="GQ175" s="580"/>
      <c r="GR175" s="580"/>
      <c r="GS175" s="580"/>
      <c r="GT175" s="580"/>
      <c r="GU175" s="580"/>
      <c r="GV175" s="580"/>
      <c r="GW175" s="580"/>
      <c r="GX175" s="580"/>
      <c r="GY175" s="580"/>
      <c r="GZ175" s="580"/>
      <c r="HA175" s="580"/>
      <c r="HB175" s="580"/>
      <c r="HC175" s="580"/>
      <c r="HD175" s="580"/>
      <c r="HE175" s="580"/>
      <c r="HF175" s="580"/>
      <c r="HG175" s="580"/>
      <c r="HH175" s="580"/>
      <c r="HI175" s="580"/>
      <c r="HJ175" s="580"/>
      <c r="HK175" s="580"/>
      <c r="HL175" s="580"/>
      <c r="HM175" s="580"/>
      <c r="HN175" s="580"/>
      <c r="HO175" s="580"/>
      <c r="HP175" s="580"/>
      <c r="HQ175" s="580"/>
      <c r="HR175" s="580"/>
      <c r="HS175" s="580"/>
      <c r="HT175" s="580"/>
      <c r="HU175" s="580"/>
      <c r="HV175" s="580"/>
      <c r="HW175" s="580"/>
      <c r="HX175" s="580"/>
      <c r="HY175" s="580"/>
      <c r="HZ175" s="580"/>
      <c r="IA175" s="580"/>
      <c r="IB175" s="580"/>
      <c r="IC175" s="580"/>
      <c r="ID175" s="580"/>
      <c r="IE175" s="580"/>
      <c r="IF175" s="580"/>
      <c r="IG175" s="580"/>
      <c r="IH175" s="580"/>
      <c r="II175" s="580"/>
      <c r="IJ175" s="580"/>
      <c r="IK175" s="580"/>
      <c r="IL175" s="580"/>
    </row>
    <row r="176" spans="1:246" ht="21.6" thickBot="1">
      <c r="A176" s="1427" t="s">
        <v>442</v>
      </c>
      <c r="B176" s="1428"/>
      <c r="C176" s="1428"/>
      <c r="D176" s="1428"/>
      <c r="E176" s="1428"/>
      <c r="F176" s="1428"/>
      <c r="G176" s="1428"/>
      <c r="H176" s="1428"/>
      <c r="I176" s="1428"/>
      <c r="J176" s="1428"/>
      <c r="K176" s="1428"/>
      <c r="L176" s="1428"/>
      <c r="M176" s="1428"/>
      <c r="N176" s="1428"/>
      <c r="O176" s="1428"/>
      <c r="P176" s="1428"/>
      <c r="Q176" s="1428"/>
      <c r="R176" s="1428"/>
      <c r="S176" s="1428"/>
      <c r="T176" s="1428"/>
      <c r="U176" s="1428"/>
      <c r="V176" s="1428"/>
      <c r="W176" s="1428"/>
      <c r="X176" s="1428"/>
      <c r="Y176" s="1428"/>
      <c r="Z176" s="1428"/>
      <c r="AA176" s="1428"/>
      <c r="AB176" s="1428"/>
      <c r="AC176" s="1428"/>
      <c r="AD176" s="1428"/>
      <c r="AE176" s="1428"/>
      <c r="AF176" s="1428"/>
      <c r="AG176" s="1428"/>
      <c r="AH176" s="1428"/>
      <c r="AI176" s="1428"/>
      <c r="AJ176" s="1428"/>
      <c r="AK176" s="1428"/>
      <c r="AL176" s="1429"/>
      <c r="AM176" s="777"/>
      <c r="AN176" s="777"/>
      <c r="AO176" s="777"/>
      <c r="AP176" s="777"/>
      <c r="AQ176" s="777"/>
      <c r="AR176" s="777"/>
      <c r="AS176" s="777"/>
      <c r="AT176" s="777"/>
      <c r="AU176" s="759"/>
      <c r="AV176" s="759"/>
      <c r="AW176" s="759"/>
      <c r="AX176" s="759"/>
      <c r="AY176" s="759"/>
      <c r="AZ176" s="759"/>
      <c r="BA176" s="759"/>
      <c r="BB176" s="759"/>
      <c r="BE176" s="580"/>
      <c r="BF176" s="769"/>
      <c r="BG176" s="580"/>
      <c r="BH176" s="129"/>
      <c r="BI176" s="605"/>
      <c r="BJ176" s="246"/>
      <c r="BK176" s="246"/>
      <c r="BL176" s="941"/>
      <c r="BM176" s="941"/>
      <c r="BN176" s="941"/>
      <c r="BO176" s="941"/>
      <c r="BP176" s="941"/>
      <c r="BQ176" s="941"/>
      <c r="BR176" s="941"/>
      <c r="BS176" s="941"/>
      <c r="BT176" s="941"/>
      <c r="BU176" s="246"/>
      <c r="BV176" s="246"/>
      <c r="BW176" s="941"/>
      <c r="BX176" s="941"/>
      <c r="BY176" s="941"/>
      <c r="BZ176" s="941"/>
      <c r="CA176" s="259"/>
      <c r="CB176" s="259"/>
      <c r="CC176" s="259"/>
      <c r="CD176" s="246"/>
      <c r="CE176" s="246"/>
      <c r="CF176" s="246"/>
      <c r="CG176" s="246"/>
      <c r="CH176" s="246"/>
      <c r="CI176" s="246"/>
      <c r="CJ176" s="246"/>
      <c r="CK176" s="246"/>
      <c r="CL176" s="610"/>
      <c r="CM176" s="611"/>
      <c r="CN176" s="605"/>
      <c r="CO176" s="605"/>
      <c r="CP176" s="605"/>
      <c r="CQ176" s="246"/>
      <c r="CR176" s="246"/>
      <c r="CS176" s="246"/>
      <c r="CT176" s="941"/>
      <c r="CU176" s="941"/>
      <c r="CV176" s="941"/>
      <c r="CW176" s="259"/>
      <c r="CX176" s="259"/>
      <c r="CY176" s="941"/>
      <c r="CZ176" s="246"/>
      <c r="DA176" s="580"/>
      <c r="DB176" s="580"/>
      <c r="DC176" s="580"/>
      <c r="DD176" s="580"/>
      <c r="DE176" s="580"/>
      <c r="DF176" s="580"/>
      <c r="DG176" s="580"/>
      <c r="DH176" s="580"/>
      <c r="DI176" s="580"/>
      <c r="DJ176" s="580"/>
      <c r="DK176" s="580"/>
      <c r="DL176" s="580"/>
      <c r="DM176" s="580"/>
      <c r="DN176" s="580"/>
      <c r="DO176" s="580"/>
      <c r="DP176" s="580"/>
      <c r="DQ176" s="580"/>
      <c r="DR176" s="580"/>
      <c r="DS176" s="580"/>
      <c r="DT176" s="580"/>
      <c r="DU176" s="580"/>
      <c r="DV176" s="580"/>
      <c r="DW176" s="580"/>
      <c r="DX176" s="580"/>
      <c r="DY176" s="580"/>
      <c r="DZ176" s="580"/>
      <c r="EA176" s="580"/>
      <c r="EB176" s="580"/>
      <c r="EC176" s="580"/>
      <c r="ED176" s="580"/>
      <c r="EE176" s="580"/>
      <c r="EF176" s="580"/>
      <c r="EG176" s="580"/>
      <c r="EH176" s="580"/>
      <c r="EI176" s="580"/>
      <c r="EJ176" s="580"/>
      <c r="EK176" s="580"/>
      <c r="EL176" s="580"/>
      <c r="EM176" s="580"/>
      <c r="EN176" s="580"/>
      <c r="EO176" s="580"/>
      <c r="EP176" s="580"/>
      <c r="EQ176" s="580"/>
      <c r="ER176" s="580"/>
      <c r="ES176" s="580"/>
      <c r="ET176" s="580"/>
      <c r="EU176" s="580"/>
      <c r="EV176" s="580"/>
      <c r="EW176" s="580"/>
      <c r="EX176" s="580"/>
      <c r="EY176" s="580"/>
      <c r="EZ176" s="580"/>
      <c r="FA176" s="580"/>
      <c r="FB176" s="580"/>
      <c r="FC176" s="580"/>
      <c r="FD176" s="580"/>
      <c r="FE176" s="580"/>
      <c r="FF176" s="580"/>
      <c r="FG176" s="580"/>
      <c r="FH176" s="580"/>
      <c r="FI176" s="580"/>
      <c r="FJ176" s="580"/>
      <c r="FK176" s="580"/>
      <c r="FL176" s="580"/>
      <c r="FM176" s="580"/>
      <c r="FN176" s="580"/>
      <c r="FO176" s="580"/>
      <c r="FP176" s="580"/>
      <c r="FQ176" s="580"/>
      <c r="FR176" s="580"/>
      <c r="FS176" s="580"/>
      <c r="FT176" s="580"/>
      <c r="FU176" s="580"/>
      <c r="FV176" s="580"/>
      <c r="FW176" s="580"/>
      <c r="FX176" s="580"/>
      <c r="FY176" s="580"/>
      <c r="FZ176" s="580"/>
      <c r="GA176" s="580"/>
      <c r="GB176" s="580"/>
      <c r="GC176" s="580"/>
      <c r="GD176" s="580"/>
      <c r="GE176" s="580"/>
      <c r="GF176" s="580"/>
      <c r="GG176" s="580"/>
      <c r="GH176" s="580"/>
      <c r="GI176" s="580"/>
      <c r="GJ176" s="580"/>
      <c r="GK176" s="580"/>
      <c r="GL176" s="580"/>
      <c r="GM176" s="580"/>
      <c r="GN176" s="580"/>
      <c r="GO176" s="580"/>
      <c r="GP176" s="580"/>
      <c r="GQ176" s="580"/>
      <c r="GR176" s="580"/>
      <c r="GS176" s="580"/>
      <c r="GT176" s="580"/>
      <c r="GU176" s="580"/>
      <c r="GV176" s="580"/>
      <c r="GW176" s="580"/>
      <c r="GX176" s="580"/>
      <c r="GY176" s="580"/>
      <c r="GZ176" s="580"/>
      <c r="HA176" s="580"/>
      <c r="HB176" s="580"/>
      <c r="HC176" s="580"/>
      <c r="HD176" s="580"/>
      <c r="HE176" s="580"/>
      <c r="HF176" s="580"/>
      <c r="HG176" s="580"/>
      <c r="HH176" s="580"/>
      <c r="HI176" s="580"/>
      <c r="HJ176" s="580"/>
      <c r="HK176" s="580"/>
      <c r="HL176" s="580"/>
      <c r="HM176" s="580"/>
      <c r="HN176" s="580"/>
      <c r="HO176" s="580"/>
      <c r="HP176" s="580"/>
      <c r="HQ176" s="580"/>
      <c r="HR176" s="580"/>
      <c r="HS176" s="580"/>
      <c r="HT176" s="580"/>
      <c r="HU176" s="580"/>
      <c r="HV176" s="580"/>
      <c r="HW176" s="580"/>
      <c r="HX176" s="580"/>
      <c r="HY176" s="580"/>
      <c r="HZ176" s="580"/>
      <c r="IA176" s="580"/>
      <c r="IB176" s="580"/>
      <c r="IC176" s="580"/>
      <c r="ID176" s="580"/>
      <c r="IE176" s="580"/>
      <c r="IF176" s="580"/>
      <c r="IG176" s="580"/>
      <c r="IH176" s="580"/>
      <c r="II176" s="580"/>
      <c r="IJ176" s="580"/>
      <c r="IK176" s="580"/>
      <c r="IL176" s="580"/>
    </row>
    <row r="177" spans="1:246" ht="26.25" customHeight="1">
      <c r="A177" s="1740" t="s">
        <v>443</v>
      </c>
      <c r="B177" s="1741"/>
      <c r="C177" s="1741"/>
      <c r="D177" s="1741"/>
      <c r="E177" s="1741"/>
      <c r="F177" s="1741"/>
      <c r="G177" s="1741"/>
      <c r="H177" s="1741"/>
      <c r="I177" s="1741"/>
      <c r="J177" s="1741"/>
      <c r="K177" s="1741"/>
      <c r="L177" s="1741"/>
      <c r="M177" s="1741"/>
      <c r="N177" s="1741"/>
      <c r="O177" s="1741"/>
      <c r="P177" s="1741"/>
      <c r="Q177" s="1741"/>
      <c r="R177" s="1741"/>
      <c r="S177" s="1741"/>
      <c r="T177" s="1741"/>
      <c r="U177" s="1741"/>
      <c r="V177" s="1741"/>
      <c r="W177" s="1741"/>
      <c r="X177" s="1741"/>
      <c r="Y177" s="1741"/>
      <c r="Z177" s="1741"/>
      <c r="AA177" s="1741"/>
      <c r="AB177" s="1741"/>
      <c r="AC177" s="1741"/>
      <c r="AD177" s="1741"/>
      <c r="AE177" s="1741"/>
      <c r="AF177" s="1741"/>
      <c r="AG177" s="1742" t="s">
        <v>444</v>
      </c>
      <c r="AH177" s="1743"/>
      <c r="AI177" s="1743"/>
      <c r="AJ177" s="1743"/>
      <c r="AK177" s="1743"/>
      <c r="AL177" s="1744"/>
      <c r="AM177" s="777"/>
      <c r="AN177" s="777"/>
      <c r="AO177" s="777"/>
      <c r="AP177" s="777"/>
      <c r="AQ177" s="777"/>
      <c r="AR177" s="777"/>
      <c r="AS177" s="777"/>
      <c r="AT177" s="777"/>
      <c r="AU177" s="768"/>
      <c r="AV177" s="768"/>
      <c r="AW177" s="768"/>
      <c r="AX177" s="768"/>
      <c r="AY177" s="768"/>
      <c r="AZ177" s="768"/>
      <c r="BA177" s="768"/>
      <c r="BB177" s="768"/>
      <c r="BC177" s="42"/>
      <c r="BD177" s="127"/>
      <c r="BE177" s="605"/>
      <c r="BF177" s="612"/>
      <c r="BG177" s="605"/>
      <c r="BH177" s="129"/>
      <c r="BI177" s="605"/>
      <c r="BJ177" s="246"/>
      <c r="BK177" s="246"/>
      <c r="BL177" s="941"/>
      <c r="BM177" s="941"/>
      <c r="BN177" s="941"/>
      <c r="BO177" s="941"/>
      <c r="BP177" s="941"/>
      <c r="BQ177" s="941"/>
      <c r="BR177" s="941"/>
      <c r="BS177" s="941"/>
      <c r="BT177" s="941"/>
      <c r="BU177" s="941"/>
      <c r="BV177" s="941"/>
      <c r="BW177" s="941"/>
      <c r="BX177" s="941"/>
      <c r="BY177" s="941"/>
      <c r="BZ177" s="941"/>
      <c r="CA177" s="23"/>
      <c r="CB177" s="259"/>
      <c r="CC177" s="259"/>
      <c r="CD177" s="259"/>
      <c r="CE177" s="259"/>
      <c r="CF177" s="259"/>
      <c r="CG177" s="259"/>
      <c r="CH177" s="259"/>
      <c r="CI177" s="259"/>
      <c r="CJ177" s="259"/>
      <c r="CK177" s="259"/>
      <c r="CL177" s="259"/>
      <c r="CM177" s="259"/>
      <c r="CN177" s="259"/>
      <c r="CO177" s="259"/>
      <c r="CP177" s="259"/>
      <c r="CQ177" s="259"/>
      <c r="CR177" s="259"/>
      <c r="CS177" s="259"/>
      <c r="CT177" s="941"/>
      <c r="CU177" s="941"/>
      <c r="CV177" s="941"/>
      <c r="CW177" s="259"/>
      <c r="CX177" s="259"/>
      <c r="CY177" s="941"/>
      <c r="CZ177" s="246"/>
      <c r="DA177" s="580"/>
      <c r="DB177" s="580"/>
      <c r="DC177" s="580"/>
      <c r="DD177" s="580"/>
      <c r="DE177" s="580"/>
      <c r="DF177" s="580"/>
      <c r="DG177" s="580"/>
      <c r="DH177" s="580"/>
      <c r="DI177" s="580"/>
      <c r="DJ177" s="580"/>
      <c r="DK177" s="580"/>
      <c r="DL177" s="580"/>
      <c r="DM177" s="580"/>
      <c r="DN177" s="580"/>
      <c r="DO177" s="580"/>
      <c r="DP177" s="580"/>
      <c r="DQ177" s="580"/>
      <c r="DR177" s="580"/>
      <c r="DS177" s="580"/>
      <c r="DT177" s="580"/>
      <c r="DU177" s="580"/>
      <c r="DV177" s="580"/>
      <c r="DW177" s="580"/>
      <c r="DX177" s="580"/>
      <c r="DY177" s="580"/>
      <c r="DZ177" s="580"/>
      <c r="EA177" s="580"/>
      <c r="EB177" s="580"/>
      <c r="EC177" s="580"/>
      <c r="ED177" s="580"/>
      <c r="EE177" s="580"/>
      <c r="EF177" s="580"/>
      <c r="EG177" s="580"/>
      <c r="EH177" s="580"/>
      <c r="EI177" s="580"/>
      <c r="EJ177" s="580"/>
      <c r="EK177" s="580"/>
      <c r="EL177" s="580"/>
      <c r="EM177" s="580"/>
      <c r="EN177" s="580"/>
      <c r="EO177" s="580"/>
      <c r="EP177" s="580"/>
      <c r="EQ177" s="580"/>
      <c r="ER177" s="580"/>
      <c r="ES177" s="580"/>
      <c r="ET177" s="580"/>
      <c r="EU177" s="580"/>
      <c r="EV177" s="580"/>
      <c r="EW177" s="580"/>
      <c r="EX177" s="580"/>
      <c r="EY177" s="580"/>
      <c r="EZ177" s="580"/>
      <c r="FA177" s="580"/>
      <c r="FB177" s="580"/>
      <c r="FC177" s="580"/>
      <c r="FD177" s="580"/>
      <c r="FE177" s="580"/>
      <c r="FF177" s="580"/>
      <c r="FG177" s="580"/>
      <c r="FH177" s="580"/>
      <c r="FI177" s="580"/>
      <c r="FJ177" s="580"/>
      <c r="FK177" s="580"/>
      <c r="FL177" s="580"/>
      <c r="FM177" s="580"/>
      <c r="FN177" s="580"/>
      <c r="FO177" s="580"/>
      <c r="FP177" s="580"/>
      <c r="FQ177" s="580"/>
      <c r="FR177" s="580"/>
      <c r="FS177" s="580"/>
      <c r="FT177" s="580"/>
      <c r="FU177" s="580"/>
      <c r="FV177" s="580"/>
      <c r="FW177" s="580"/>
      <c r="FX177" s="580"/>
      <c r="FY177" s="580"/>
      <c r="FZ177" s="580"/>
      <c r="GA177" s="580"/>
      <c r="GB177" s="580"/>
      <c r="GC177" s="580"/>
      <c r="GD177" s="580"/>
      <c r="GE177" s="580"/>
      <c r="GF177" s="580"/>
      <c r="GG177" s="580"/>
      <c r="GH177" s="580"/>
      <c r="GI177" s="580"/>
      <c r="GJ177" s="580"/>
      <c r="GK177" s="580"/>
      <c r="GL177" s="580"/>
      <c r="GM177" s="580"/>
      <c r="GN177" s="580"/>
      <c r="GO177" s="580"/>
      <c r="GP177" s="580"/>
      <c r="GQ177" s="580"/>
      <c r="GR177" s="580"/>
      <c r="GS177" s="580"/>
      <c r="GT177" s="580"/>
      <c r="GU177" s="580"/>
      <c r="GV177" s="580"/>
      <c r="GW177" s="580"/>
      <c r="GX177" s="580"/>
      <c r="GY177" s="580"/>
      <c r="GZ177" s="580"/>
      <c r="HA177" s="580"/>
      <c r="HB177" s="580"/>
      <c r="HC177" s="580"/>
      <c r="HD177" s="580"/>
      <c r="HE177" s="580"/>
      <c r="HF177" s="580"/>
      <c r="HG177" s="580"/>
      <c r="HH177" s="580"/>
      <c r="HI177" s="580"/>
      <c r="HJ177" s="580"/>
      <c r="HK177" s="580"/>
      <c r="HL177" s="580"/>
      <c r="HM177" s="580"/>
      <c r="HN177" s="580"/>
      <c r="HO177" s="580"/>
      <c r="HP177" s="580"/>
      <c r="HQ177" s="580"/>
      <c r="HR177" s="580"/>
      <c r="HS177" s="580"/>
      <c r="HT177" s="580"/>
      <c r="HU177" s="580"/>
      <c r="HV177" s="580"/>
      <c r="HW177" s="580"/>
      <c r="HX177" s="580"/>
      <c r="HY177" s="580"/>
      <c r="HZ177" s="580"/>
      <c r="IA177" s="580"/>
      <c r="IB177" s="580"/>
      <c r="IC177" s="580"/>
      <c r="ID177" s="580"/>
      <c r="IE177" s="580"/>
      <c r="IF177" s="580"/>
      <c r="IG177" s="580"/>
      <c r="IH177" s="580"/>
      <c r="II177" s="580"/>
      <c r="IJ177" s="580"/>
      <c r="IK177" s="580"/>
      <c r="IL177" s="580"/>
    </row>
    <row r="178" spans="1:246" ht="31.5" customHeight="1">
      <c r="A178" s="1748"/>
      <c r="B178" s="1749"/>
      <c r="C178" s="1749"/>
      <c r="D178" s="1749"/>
      <c r="E178" s="1749"/>
      <c r="F178" s="1749"/>
      <c r="G178" s="1749"/>
      <c r="H178" s="1749"/>
      <c r="I178" s="1749"/>
      <c r="J178" s="1749"/>
      <c r="K178" s="1749"/>
      <c r="L178" s="1749"/>
      <c r="M178" s="1749"/>
      <c r="N178" s="1749"/>
      <c r="O178" s="1749"/>
      <c r="P178" s="1749"/>
      <c r="Q178" s="1749"/>
      <c r="R178" s="1749"/>
      <c r="S178" s="1749"/>
      <c r="T178" s="1749"/>
      <c r="U178" s="1749"/>
      <c r="V178" s="1749"/>
      <c r="W178" s="1749"/>
      <c r="X178" s="1749"/>
      <c r="Y178" s="1749"/>
      <c r="Z178" s="1749"/>
      <c r="AA178" s="1749"/>
      <c r="AB178" s="1749"/>
      <c r="AC178" s="1749"/>
      <c r="AD178" s="1749"/>
      <c r="AE178" s="1749"/>
      <c r="AF178" s="1750"/>
      <c r="AG178" s="1745"/>
      <c r="AH178" s="1746"/>
      <c r="AI178" s="1746"/>
      <c r="AJ178" s="1746"/>
      <c r="AK178" s="1746"/>
      <c r="AL178" s="1747"/>
      <c r="AM178" s="777"/>
      <c r="AN178" s="777"/>
      <c r="AO178" s="777"/>
      <c r="AP178" s="777"/>
      <c r="AQ178" s="777"/>
      <c r="AR178" s="777"/>
      <c r="AS178" s="777"/>
      <c r="AT178" s="777"/>
      <c r="AU178" s="768"/>
      <c r="AV178" s="768"/>
      <c r="AW178" s="768"/>
      <c r="AX178" s="768"/>
      <c r="AY178" s="768"/>
      <c r="AZ178" s="768"/>
      <c r="BA178" s="768"/>
      <c r="BB178" s="768"/>
      <c r="BC178" s="42"/>
      <c r="BD178" s="127"/>
      <c r="BE178" s="605"/>
      <c r="BF178" s="612"/>
      <c r="BG178" s="605"/>
      <c r="BH178" s="129"/>
      <c r="BI178" s="605"/>
      <c r="BJ178" s="246"/>
      <c r="BK178" s="246"/>
      <c r="BL178" s="941"/>
      <c r="BM178" s="941"/>
      <c r="BN178" s="941"/>
      <c r="BO178" s="941"/>
      <c r="BP178" s="941"/>
      <c r="BQ178" s="941"/>
      <c r="BR178" s="941"/>
      <c r="BS178" s="941"/>
      <c r="BT178" s="941"/>
      <c r="BU178" s="941"/>
      <c r="BV178" s="941"/>
      <c r="BW178" s="941"/>
      <c r="BX178" s="941"/>
      <c r="BY178" s="941"/>
      <c r="BZ178" s="941"/>
      <c r="CA178" s="23"/>
      <c r="CB178" s="259"/>
      <c r="CC178" s="259"/>
      <c r="CD178" s="259"/>
      <c r="CE178" s="259"/>
      <c r="CF178" s="259"/>
      <c r="CG178" s="259"/>
      <c r="CH178" s="259"/>
      <c r="CI178" s="259"/>
      <c r="CJ178" s="259"/>
      <c r="CK178" s="259"/>
      <c r="CL178" s="259"/>
      <c r="CM178" s="259"/>
      <c r="CN178" s="259"/>
      <c r="CO178" s="259"/>
      <c r="CP178" s="259"/>
      <c r="CQ178" s="259"/>
      <c r="CR178" s="259"/>
      <c r="CS178" s="259"/>
      <c r="CT178" s="941"/>
      <c r="CU178" s="941"/>
      <c r="CV178" s="941"/>
      <c r="CW178" s="259"/>
      <c r="CX178" s="259"/>
      <c r="CY178" s="941"/>
      <c r="CZ178" s="246"/>
      <c r="DA178" s="580"/>
      <c r="DB178" s="580"/>
      <c r="DC178" s="580"/>
      <c r="DD178" s="580"/>
      <c r="DE178" s="580"/>
      <c r="DF178" s="580"/>
      <c r="DG178" s="580"/>
      <c r="DH178" s="580"/>
      <c r="DI178" s="580"/>
      <c r="DJ178" s="580"/>
      <c r="DK178" s="580"/>
      <c r="DL178" s="580"/>
      <c r="DM178" s="580"/>
      <c r="DN178" s="580"/>
      <c r="DO178" s="580"/>
      <c r="DP178" s="580"/>
      <c r="DQ178" s="580"/>
      <c r="DR178" s="580"/>
      <c r="DS178" s="580"/>
      <c r="DT178" s="580"/>
      <c r="DU178" s="580"/>
      <c r="DV178" s="580"/>
      <c r="DW178" s="580"/>
      <c r="DX178" s="580"/>
      <c r="DY178" s="580"/>
      <c r="DZ178" s="580"/>
      <c r="EA178" s="580"/>
      <c r="EB178" s="580"/>
      <c r="EC178" s="580"/>
      <c r="ED178" s="580"/>
      <c r="EE178" s="580"/>
      <c r="EF178" s="580"/>
      <c r="EG178" s="580"/>
      <c r="EH178" s="580"/>
      <c r="EI178" s="580"/>
      <c r="EJ178" s="580"/>
      <c r="EK178" s="580"/>
      <c r="EL178" s="580"/>
      <c r="EM178" s="580"/>
      <c r="EN178" s="580"/>
      <c r="EO178" s="580"/>
      <c r="EP178" s="580"/>
      <c r="EQ178" s="580"/>
      <c r="ER178" s="580"/>
      <c r="ES178" s="580"/>
      <c r="ET178" s="580"/>
      <c r="EU178" s="580"/>
      <c r="EV178" s="580"/>
      <c r="EW178" s="580"/>
      <c r="EX178" s="580"/>
      <c r="EY178" s="580"/>
      <c r="EZ178" s="580"/>
      <c r="FA178" s="580"/>
      <c r="FB178" s="580"/>
      <c r="FC178" s="580"/>
      <c r="FD178" s="580"/>
      <c r="FE178" s="580"/>
      <c r="FF178" s="580"/>
      <c r="FG178" s="580"/>
      <c r="FH178" s="580"/>
      <c r="FI178" s="580"/>
      <c r="FJ178" s="580"/>
      <c r="FK178" s="580"/>
      <c r="FL178" s="580"/>
      <c r="FM178" s="580"/>
      <c r="FN178" s="580"/>
      <c r="FO178" s="580"/>
      <c r="FP178" s="580"/>
      <c r="FQ178" s="580"/>
      <c r="FR178" s="580"/>
      <c r="FS178" s="580"/>
      <c r="FT178" s="580"/>
      <c r="FU178" s="580"/>
      <c r="FV178" s="580"/>
      <c r="FW178" s="580"/>
      <c r="FX178" s="580"/>
      <c r="FY178" s="580"/>
      <c r="FZ178" s="580"/>
      <c r="GA178" s="580"/>
      <c r="GB178" s="580"/>
      <c r="GC178" s="580"/>
      <c r="GD178" s="580"/>
      <c r="GE178" s="580"/>
      <c r="GF178" s="580"/>
      <c r="GG178" s="580"/>
      <c r="GH178" s="580"/>
      <c r="GI178" s="580"/>
      <c r="GJ178" s="580"/>
      <c r="GK178" s="580"/>
      <c r="GL178" s="580"/>
      <c r="GM178" s="580"/>
      <c r="GN178" s="580"/>
      <c r="GO178" s="580"/>
      <c r="GP178" s="580"/>
      <c r="GQ178" s="580"/>
      <c r="GR178" s="580"/>
      <c r="GS178" s="580"/>
      <c r="GT178" s="580"/>
      <c r="GU178" s="580"/>
      <c r="GV178" s="580"/>
      <c r="GW178" s="580"/>
      <c r="GX178" s="580"/>
      <c r="GY178" s="580"/>
      <c r="GZ178" s="580"/>
      <c r="HA178" s="580"/>
      <c r="HB178" s="580"/>
      <c r="HC178" s="580"/>
      <c r="HD178" s="580"/>
      <c r="HE178" s="580"/>
      <c r="HF178" s="580"/>
      <c r="HG178" s="580"/>
      <c r="HH178" s="580"/>
      <c r="HI178" s="580"/>
      <c r="HJ178" s="580"/>
      <c r="HK178" s="580"/>
      <c r="HL178" s="580"/>
      <c r="HM178" s="580"/>
      <c r="HN178" s="580"/>
      <c r="HO178" s="580"/>
      <c r="HP178" s="580"/>
      <c r="HQ178" s="580"/>
      <c r="HR178" s="580"/>
      <c r="HS178" s="580"/>
      <c r="HT178" s="580"/>
      <c r="HU178" s="580"/>
      <c r="HV178" s="580"/>
      <c r="HW178" s="580"/>
      <c r="HX178" s="580"/>
      <c r="HY178" s="580"/>
      <c r="HZ178" s="580"/>
      <c r="IA178" s="580"/>
      <c r="IB178" s="580"/>
      <c r="IC178" s="580"/>
      <c r="ID178" s="580"/>
      <c r="IE178" s="580"/>
      <c r="IF178" s="580"/>
      <c r="IG178" s="580"/>
      <c r="IH178" s="580"/>
      <c r="II178" s="580"/>
      <c r="IJ178" s="580"/>
      <c r="IK178" s="580"/>
      <c r="IL178" s="580"/>
    </row>
    <row r="179" spans="1:246" ht="30" customHeight="1">
      <c r="A179" s="1751"/>
      <c r="B179" s="1752"/>
      <c r="C179" s="1752"/>
      <c r="D179" s="1752"/>
      <c r="E179" s="1752"/>
      <c r="F179" s="1752"/>
      <c r="G179" s="1752"/>
      <c r="H179" s="1752"/>
      <c r="I179" s="1752"/>
      <c r="J179" s="1752"/>
      <c r="K179" s="1752"/>
      <c r="L179" s="1752"/>
      <c r="M179" s="1752"/>
      <c r="N179" s="1752"/>
      <c r="O179" s="1752"/>
      <c r="P179" s="1752"/>
      <c r="Q179" s="1752"/>
      <c r="R179" s="1752"/>
      <c r="S179" s="1752"/>
      <c r="T179" s="1752"/>
      <c r="U179" s="1752"/>
      <c r="V179" s="1752"/>
      <c r="W179" s="1752"/>
      <c r="X179" s="1752"/>
      <c r="Y179" s="1752"/>
      <c r="Z179" s="1752"/>
      <c r="AA179" s="1752"/>
      <c r="AB179" s="1752"/>
      <c r="AC179" s="1752"/>
      <c r="AD179" s="1752"/>
      <c r="AE179" s="1752"/>
      <c r="AF179" s="1753"/>
      <c r="AG179" s="909" t="s">
        <v>445</v>
      </c>
      <c r="AH179" s="1522"/>
      <c r="AI179" s="1523"/>
      <c r="AJ179" s="1523"/>
      <c r="AK179" s="1523"/>
      <c r="AL179" s="1524"/>
      <c r="AM179" s="777"/>
      <c r="AN179" s="777"/>
      <c r="AO179" s="777"/>
      <c r="AP179" s="777"/>
      <c r="AQ179" s="777"/>
      <c r="AR179" s="777"/>
      <c r="AS179" s="777"/>
      <c r="AT179" s="777"/>
      <c r="AU179" s="768"/>
      <c r="AV179" s="768"/>
      <c r="AW179" s="768"/>
      <c r="AX179" s="768"/>
      <c r="AY179" s="768"/>
      <c r="AZ179" s="768"/>
      <c r="BA179" s="768"/>
      <c r="BB179" s="768"/>
      <c r="BC179" s="42"/>
      <c r="BD179" s="127"/>
      <c r="BE179" s="605"/>
      <c r="BF179" s="612"/>
      <c r="BG179" s="605"/>
      <c r="BH179" s="129"/>
      <c r="BI179" s="605"/>
      <c r="BJ179" s="246"/>
      <c r="BK179" s="246"/>
      <c r="BL179" s="941"/>
      <c r="BM179" s="941"/>
      <c r="BN179" s="941"/>
      <c r="BO179" s="941"/>
      <c r="BP179" s="941"/>
      <c r="BQ179" s="941"/>
      <c r="BR179" s="941"/>
      <c r="BS179" s="941"/>
      <c r="BT179" s="941"/>
      <c r="BU179" s="941"/>
      <c r="BV179" s="941"/>
      <c r="BW179" s="941"/>
      <c r="BX179" s="941"/>
      <c r="BY179" s="941"/>
      <c r="BZ179" s="941"/>
      <c r="CA179" s="23"/>
      <c r="CB179" s="259"/>
      <c r="CC179" s="259"/>
      <c r="CD179" s="259"/>
      <c r="CE179" s="259"/>
      <c r="CF179" s="259"/>
      <c r="CG179" s="259"/>
      <c r="CH179" s="259"/>
      <c r="CI179" s="259"/>
      <c r="CJ179" s="259"/>
      <c r="CK179" s="259"/>
      <c r="CL179" s="259"/>
      <c r="CM179" s="259"/>
      <c r="CN179" s="259"/>
      <c r="CO179" s="259"/>
      <c r="CP179" s="259"/>
      <c r="CQ179" s="259"/>
      <c r="CR179" s="259"/>
      <c r="CS179" s="259"/>
      <c r="CT179" s="941"/>
      <c r="CU179" s="941"/>
      <c r="CV179" s="941"/>
      <c r="CW179" s="259"/>
      <c r="CX179" s="259"/>
      <c r="CY179" s="941"/>
      <c r="CZ179" s="246"/>
      <c r="DA179" s="580"/>
      <c r="DB179" s="580"/>
      <c r="DC179" s="580"/>
      <c r="DD179" s="580"/>
      <c r="DE179" s="580"/>
      <c r="DF179" s="580"/>
      <c r="DG179" s="580"/>
      <c r="DH179" s="580"/>
      <c r="DI179" s="580"/>
      <c r="DJ179" s="580"/>
      <c r="DK179" s="580"/>
      <c r="DL179" s="580"/>
      <c r="DM179" s="580"/>
      <c r="DN179" s="580"/>
      <c r="DO179" s="580"/>
      <c r="DP179" s="580"/>
      <c r="DQ179" s="580"/>
      <c r="DR179" s="580"/>
      <c r="DS179" s="580"/>
      <c r="DT179" s="580"/>
      <c r="DU179" s="580"/>
      <c r="DV179" s="580"/>
      <c r="DW179" s="580"/>
      <c r="DX179" s="580"/>
      <c r="DY179" s="580"/>
      <c r="DZ179" s="580"/>
      <c r="EA179" s="580"/>
      <c r="EB179" s="580"/>
      <c r="EC179" s="580"/>
      <c r="ED179" s="580"/>
      <c r="EE179" s="580"/>
      <c r="EF179" s="580"/>
      <c r="EG179" s="580"/>
      <c r="EH179" s="580"/>
      <c r="EI179" s="580"/>
      <c r="EJ179" s="580"/>
      <c r="EK179" s="580"/>
      <c r="EL179" s="580"/>
      <c r="EM179" s="580"/>
      <c r="EN179" s="580"/>
      <c r="EO179" s="580"/>
      <c r="EP179" s="580"/>
      <c r="EQ179" s="580"/>
      <c r="ER179" s="580"/>
      <c r="ES179" s="580"/>
      <c r="ET179" s="580"/>
      <c r="EU179" s="580"/>
      <c r="EV179" s="580"/>
      <c r="EW179" s="580"/>
      <c r="EX179" s="580"/>
      <c r="EY179" s="580"/>
      <c r="EZ179" s="580"/>
      <c r="FA179" s="580"/>
      <c r="FB179" s="580"/>
      <c r="FC179" s="580"/>
      <c r="FD179" s="580"/>
      <c r="FE179" s="580"/>
      <c r="FF179" s="580"/>
      <c r="FG179" s="580"/>
      <c r="FH179" s="580"/>
      <c r="FI179" s="580"/>
      <c r="FJ179" s="580"/>
      <c r="FK179" s="580"/>
      <c r="FL179" s="580"/>
      <c r="FM179" s="580"/>
      <c r="FN179" s="580"/>
      <c r="FO179" s="580"/>
      <c r="FP179" s="580"/>
      <c r="FQ179" s="580"/>
      <c r="FR179" s="580"/>
      <c r="FS179" s="580"/>
      <c r="FT179" s="580"/>
      <c r="FU179" s="580"/>
      <c r="FV179" s="580"/>
      <c r="FW179" s="580"/>
      <c r="FX179" s="580"/>
      <c r="FY179" s="580"/>
      <c r="FZ179" s="580"/>
      <c r="GA179" s="580"/>
      <c r="GB179" s="580"/>
      <c r="GC179" s="580"/>
      <c r="GD179" s="580"/>
      <c r="GE179" s="580"/>
      <c r="GF179" s="580"/>
      <c r="GG179" s="580"/>
      <c r="GH179" s="580"/>
      <c r="GI179" s="580"/>
      <c r="GJ179" s="580"/>
      <c r="GK179" s="580"/>
      <c r="GL179" s="580"/>
      <c r="GM179" s="580"/>
      <c r="GN179" s="580"/>
      <c r="GO179" s="580"/>
      <c r="GP179" s="580"/>
      <c r="GQ179" s="580"/>
      <c r="GR179" s="580"/>
      <c r="GS179" s="580"/>
      <c r="GT179" s="580"/>
      <c r="GU179" s="580"/>
      <c r="GV179" s="580"/>
      <c r="GW179" s="580"/>
      <c r="GX179" s="580"/>
      <c r="GY179" s="580"/>
      <c r="GZ179" s="580"/>
      <c r="HA179" s="580"/>
      <c r="HB179" s="580"/>
      <c r="HC179" s="580"/>
      <c r="HD179" s="580"/>
      <c r="HE179" s="580"/>
      <c r="HF179" s="580"/>
      <c r="HG179" s="580"/>
      <c r="HH179" s="580"/>
      <c r="HI179" s="580"/>
      <c r="HJ179" s="580"/>
      <c r="HK179" s="580"/>
      <c r="HL179" s="580"/>
      <c r="HM179" s="580"/>
      <c r="HN179" s="580"/>
      <c r="HO179" s="580"/>
      <c r="HP179" s="580"/>
      <c r="HQ179" s="580"/>
      <c r="HR179" s="580"/>
      <c r="HS179" s="580"/>
      <c r="HT179" s="580"/>
      <c r="HU179" s="580"/>
      <c r="HV179" s="580"/>
      <c r="HW179" s="580"/>
      <c r="HX179" s="580"/>
      <c r="HY179" s="580"/>
      <c r="HZ179" s="580"/>
      <c r="IA179" s="580"/>
      <c r="IB179" s="580"/>
      <c r="IC179" s="580"/>
      <c r="ID179" s="580"/>
      <c r="IE179" s="580"/>
      <c r="IF179" s="580"/>
      <c r="IG179" s="580"/>
      <c r="IH179" s="580"/>
      <c r="II179" s="580"/>
      <c r="IJ179" s="580"/>
      <c r="IK179" s="580"/>
      <c r="IL179" s="580"/>
    </row>
    <row r="180" spans="1:246" s="13" customFormat="1" ht="30" customHeight="1">
      <c r="A180" s="1751"/>
      <c r="B180" s="1752"/>
      <c r="C180" s="1752"/>
      <c r="D180" s="1752"/>
      <c r="E180" s="1752"/>
      <c r="F180" s="1752"/>
      <c r="G180" s="1752"/>
      <c r="H180" s="1752"/>
      <c r="I180" s="1752"/>
      <c r="J180" s="1752"/>
      <c r="K180" s="1752"/>
      <c r="L180" s="1752"/>
      <c r="M180" s="1752"/>
      <c r="N180" s="1752"/>
      <c r="O180" s="1752"/>
      <c r="P180" s="1752"/>
      <c r="Q180" s="1752"/>
      <c r="R180" s="1752"/>
      <c r="S180" s="1752"/>
      <c r="T180" s="1752"/>
      <c r="U180" s="1752"/>
      <c r="V180" s="1752"/>
      <c r="W180" s="1752"/>
      <c r="X180" s="1752"/>
      <c r="Y180" s="1752"/>
      <c r="Z180" s="1752"/>
      <c r="AA180" s="1752"/>
      <c r="AB180" s="1752"/>
      <c r="AC180" s="1752"/>
      <c r="AD180" s="1752"/>
      <c r="AE180" s="1752"/>
      <c r="AF180" s="1753"/>
      <c r="AG180" s="199" t="s">
        <v>446</v>
      </c>
      <c r="AH180" s="1522"/>
      <c r="AI180" s="1523"/>
      <c r="AJ180" s="1523"/>
      <c r="AK180" s="1523"/>
      <c r="AL180" s="1524"/>
      <c r="AM180" s="760"/>
      <c r="AN180" s="760"/>
      <c r="AO180" s="760"/>
      <c r="AP180" s="760"/>
      <c r="AQ180" s="760"/>
      <c r="AR180" s="760"/>
      <c r="AS180" s="760"/>
      <c r="AT180" s="760"/>
      <c r="AU180" s="777"/>
      <c r="AV180" s="777"/>
      <c r="AW180" s="777"/>
      <c r="AX180" s="777"/>
      <c r="AY180" s="777"/>
      <c r="AZ180" s="777"/>
      <c r="BA180" s="777"/>
      <c r="BB180" s="777"/>
      <c r="BC180" s="43"/>
      <c r="BD180" s="131"/>
      <c r="BE180" s="771"/>
      <c r="BF180" s="807"/>
      <c r="BG180" s="771"/>
      <c r="BH180" s="613"/>
      <c r="BI180" s="771"/>
      <c r="BJ180" s="771"/>
      <c r="BK180" s="941"/>
      <c r="BL180" s="941"/>
      <c r="BM180" s="941"/>
      <c r="BN180" s="941"/>
      <c r="BO180" s="941"/>
      <c r="BP180" s="941"/>
      <c r="BQ180" s="941"/>
      <c r="BR180" s="941"/>
      <c r="BS180" s="941"/>
      <c r="BT180" s="941"/>
      <c r="BU180" s="941"/>
      <c r="BV180" s="941"/>
      <c r="BW180" s="941"/>
      <c r="BX180" s="941"/>
      <c r="BY180" s="941"/>
      <c r="BZ180" s="941"/>
      <c r="CA180" s="259"/>
      <c r="CB180" s="259"/>
      <c r="CC180" s="259"/>
      <c r="CD180" s="259"/>
      <c r="CE180" s="259"/>
      <c r="CF180" s="259"/>
      <c r="CG180" s="259"/>
      <c r="CH180" s="259"/>
      <c r="CI180" s="259"/>
      <c r="CJ180" s="259"/>
      <c r="CK180" s="259"/>
      <c r="CL180" s="259"/>
      <c r="CM180" s="259"/>
      <c r="CN180" s="259"/>
      <c r="CO180" s="259"/>
      <c r="CP180" s="259"/>
      <c r="CQ180" s="259"/>
      <c r="CR180" s="259"/>
      <c r="CS180" s="259"/>
      <c r="CT180" s="941"/>
      <c r="CU180" s="941"/>
      <c r="CV180" s="941"/>
      <c r="CW180" s="941"/>
      <c r="CX180" s="941"/>
      <c r="CY180" s="941"/>
      <c r="CZ180" s="246"/>
      <c r="DA180" s="580"/>
      <c r="DB180" s="580"/>
      <c r="DC180" s="580"/>
      <c r="DD180" s="580"/>
      <c r="DE180" s="580"/>
      <c r="DF180" s="580"/>
      <c r="DG180" s="580"/>
      <c r="DH180" s="580"/>
      <c r="DI180" s="580"/>
      <c r="DJ180" s="580"/>
      <c r="DK180" s="580"/>
      <c r="DL180" s="580"/>
      <c r="DM180" s="580"/>
      <c r="DN180" s="580"/>
      <c r="DO180" s="580"/>
      <c r="DP180" s="580"/>
      <c r="DQ180" s="580"/>
      <c r="DR180" s="580"/>
      <c r="DS180" s="580"/>
      <c r="DT180" s="580"/>
      <c r="DU180" s="580"/>
      <c r="DV180" s="580"/>
      <c r="DW180" s="580"/>
      <c r="DX180" s="580"/>
      <c r="DY180" s="580"/>
      <c r="DZ180" s="580"/>
      <c r="EA180" s="580"/>
      <c r="EB180" s="580"/>
      <c r="EC180" s="580"/>
      <c r="ED180" s="580"/>
      <c r="EE180" s="580"/>
      <c r="EF180" s="580"/>
      <c r="EG180" s="580"/>
      <c r="EH180" s="580"/>
      <c r="EI180" s="580"/>
      <c r="EJ180" s="580"/>
      <c r="EK180" s="580"/>
      <c r="EL180" s="580"/>
      <c r="EM180" s="580"/>
      <c r="EN180" s="580"/>
      <c r="EO180" s="771"/>
      <c r="EP180" s="771"/>
      <c r="EQ180" s="771"/>
      <c r="ER180" s="771"/>
      <c r="ES180" s="771"/>
      <c r="ET180" s="771"/>
      <c r="EU180" s="771"/>
      <c r="EV180" s="771"/>
      <c r="EW180" s="771"/>
      <c r="EX180" s="771"/>
      <c r="EY180" s="771"/>
      <c r="EZ180" s="771"/>
      <c r="FA180" s="771"/>
      <c r="FB180" s="771"/>
      <c r="FC180" s="771"/>
      <c r="FD180" s="771"/>
      <c r="FE180" s="771"/>
      <c r="FF180" s="771"/>
      <c r="FG180" s="771"/>
      <c r="FH180" s="771"/>
      <c r="FI180" s="771"/>
      <c r="FJ180" s="771"/>
      <c r="FK180" s="771"/>
      <c r="FL180" s="771"/>
      <c r="FM180" s="771"/>
      <c r="FN180" s="771"/>
      <c r="FO180" s="771"/>
      <c r="FP180" s="771"/>
      <c r="FQ180" s="771"/>
      <c r="FR180" s="771"/>
      <c r="FS180" s="771"/>
      <c r="FT180" s="771"/>
      <c r="FU180" s="771"/>
      <c r="FV180" s="771"/>
      <c r="FW180" s="771"/>
      <c r="FX180" s="771"/>
      <c r="FY180" s="771"/>
      <c r="FZ180" s="771"/>
      <c r="GA180" s="771"/>
      <c r="GB180" s="771"/>
      <c r="GC180" s="771"/>
      <c r="GD180" s="771"/>
      <c r="GE180" s="771"/>
      <c r="GF180" s="771"/>
      <c r="GG180" s="771"/>
      <c r="GH180" s="771"/>
      <c r="GI180" s="771"/>
      <c r="GJ180" s="771"/>
      <c r="GK180" s="771"/>
      <c r="GL180" s="771"/>
      <c r="GM180" s="771"/>
      <c r="GN180" s="771"/>
      <c r="GO180" s="771"/>
      <c r="GP180" s="771"/>
      <c r="GQ180" s="771"/>
      <c r="GR180" s="771"/>
      <c r="GS180" s="771"/>
      <c r="GT180" s="771"/>
      <c r="GU180" s="771"/>
      <c r="GV180" s="771"/>
      <c r="GW180" s="771"/>
      <c r="GX180" s="771"/>
      <c r="GY180" s="771"/>
      <c r="GZ180" s="771"/>
      <c r="HA180" s="771"/>
      <c r="HB180" s="771"/>
      <c r="HC180" s="771"/>
      <c r="HD180" s="771"/>
      <c r="HE180" s="771"/>
      <c r="HF180" s="771"/>
      <c r="HG180" s="771"/>
      <c r="HH180" s="771"/>
      <c r="HI180" s="771"/>
      <c r="HJ180" s="771"/>
      <c r="HK180" s="771"/>
      <c r="HL180" s="771"/>
      <c r="HM180" s="771"/>
      <c r="HN180" s="771"/>
      <c r="HO180" s="771"/>
      <c r="HP180" s="771"/>
      <c r="HQ180" s="771"/>
      <c r="HR180" s="771"/>
      <c r="HS180" s="771"/>
      <c r="HT180" s="771"/>
      <c r="HU180" s="771"/>
      <c r="HV180" s="771"/>
      <c r="HW180" s="771"/>
      <c r="HX180" s="771"/>
      <c r="HY180" s="771"/>
      <c r="HZ180" s="771"/>
      <c r="IA180" s="771"/>
      <c r="IB180" s="771"/>
      <c r="IC180" s="771"/>
      <c r="ID180" s="771"/>
      <c r="IE180" s="771"/>
      <c r="IF180" s="771"/>
      <c r="IG180" s="771"/>
      <c r="IH180" s="771"/>
      <c r="II180" s="771"/>
      <c r="IJ180" s="771"/>
      <c r="IK180" s="771"/>
      <c r="IL180" s="771"/>
    </row>
    <row r="181" spans="1:246" s="13" customFormat="1" ht="30" customHeight="1">
      <c r="A181" s="1754"/>
      <c r="B181" s="1755"/>
      <c r="C181" s="1755"/>
      <c r="D181" s="1755"/>
      <c r="E181" s="1755"/>
      <c r="F181" s="1755"/>
      <c r="G181" s="1755"/>
      <c r="H181" s="1755"/>
      <c r="I181" s="1755"/>
      <c r="J181" s="1755"/>
      <c r="K181" s="1755"/>
      <c r="L181" s="1755"/>
      <c r="M181" s="1755"/>
      <c r="N181" s="1755"/>
      <c r="O181" s="1755"/>
      <c r="P181" s="1755"/>
      <c r="Q181" s="1755"/>
      <c r="R181" s="1755"/>
      <c r="S181" s="1755"/>
      <c r="T181" s="1755"/>
      <c r="U181" s="1755"/>
      <c r="V181" s="1755"/>
      <c r="W181" s="1755"/>
      <c r="X181" s="1755"/>
      <c r="Y181" s="1755"/>
      <c r="Z181" s="1755"/>
      <c r="AA181" s="1755"/>
      <c r="AB181" s="1755"/>
      <c r="AC181" s="1755"/>
      <c r="AD181" s="1755"/>
      <c r="AE181" s="1755"/>
      <c r="AF181" s="1756"/>
      <c r="AG181" s="909" t="s">
        <v>447</v>
      </c>
      <c r="AH181" s="1522"/>
      <c r="AI181" s="1523"/>
      <c r="AJ181" s="1523"/>
      <c r="AK181" s="1523"/>
      <c r="AL181" s="1524"/>
      <c r="AM181" s="760"/>
      <c r="AN181" s="760"/>
      <c r="AO181" s="760"/>
      <c r="AP181" s="760"/>
      <c r="AQ181" s="760"/>
      <c r="AR181" s="760"/>
      <c r="AS181" s="760"/>
      <c r="AT181" s="760"/>
      <c r="AU181" s="777"/>
      <c r="AV181" s="777"/>
      <c r="AW181" s="777"/>
      <c r="AX181" s="777"/>
      <c r="AY181" s="777"/>
      <c r="AZ181" s="777"/>
      <c r="BA181" s="777"/>
      <c r="BB181" s="777"/>
      <c r="BC181" s="43"/>
      <c r="BD181" s="131"/>
      <c r="BE181" s="771"/>
      <c r="BF181" s="807"/>
      <c r="BG181" s="771"/>
      <c r="BH181" s="613"/>
      <c r="BI181" s="771"/>
      <c r="BJ181" s="771"/>
      <c r="BK181" s="941"/>
      <c r="BL181" s="941"/>
      <c r="BM181" s="941"/>
      <c r="BN181" s="941"/>
      <c r="BO181" s="941"/>
      <c r="BP181" s="941"/>
      <c r="BQ181" s="941"/>
      <c r="BR181" s="941"/>
      <c r="BS181" s="941"/>
      <c r="BT181" s="941"/>
      <c r="BU181" s="941"/>
      <c r="BV181" s="941"/>
      <c r="BW181" s="941"/>
      <c r="BX181" s="941"/>
      <c r="BY181" s="941"/>
      <c r="BZ181" s="941"/>
      <c r="CA181" s="941"/>
      <c r="CB181" s="259"/>
      <c r="CC181" s="259"/>
      <c r="CD181" s="259"/>
      <c r="CE181" s="259"/>
      <c r="CF181" s="259"/>
      <c r="CG181" s="259"/>
      <c r="CH181" s="259"/>
      <c r="CI181" s="259"/>
      <c r="CJ181" s="259"/>
      <c r="CK181" s="259"/>
      <c r="CL181" s="259"/>
      <c r="CM181" s="259"/>
      <c r="CN181" s="259"/>
      <c r="CO181" s="259"/>
      <c r="CP181" s="259"/>
      <c r="CQ181" s="259"/>
      <c r="CR181" s="259"/>
      <c r="CS181" s="259"/>
      <c r="CT181" s="941"/>
      <c r="CU181" s="941"/>
      <c r="CV181" s="941"/>
      <c r="CW181" s="941"/>
      <c r="CX181" s="941"/>
      <c r="CY181" s="941"/>
      <c r="CZ181" s="246"/>
      <c r="DA181" s="580"/>
      <c r="DB181" s="580"/>
      <c r="DC181" s="580"/>
      <c r="DD181" s="580"/>
      <c r="DE181" s="580"/>
      <c r="DF181" s="580"/>
      <c r="DG181" s="580"/>
      <c r="DH181" s="580"/>
      <c r="DI181" s="580"/>
      <c r="DJ181" s="580"/>
      <c r="DK181" s="580"/>
      <c r="DL181" s="580"/>
      <c r="DM181" s="580"/>
      <c r="DN181" s="580"/>
      <c r="DO181" s="580"/>
      <c r="DP181" s="580"/>
      <c r="DQ181" s="580"/>
      <c r="DR181" s="580"/>
      <c r="DS181" s="580"/>
      <c r="DT181" s="580"/>
      <c r="DU181" s="580"/>
      <c r="DV181" s="580"/>
      <c r="DW181" s="580"/>
      <c r="DX181" s="580"/>
      <c r="DY181" s="580"/>
      <c r="DZ181" s="580"/>
      <c r="EA181" s="580"/>
      <c r="EB181" s="580"/>
      <c r="EC181" s="580"/>
      <c r="ED181" s="580"/>
      <c r="EE181" s="580"/>
      <c r="EF181" s="580"/>
      <c r="EG181" s="580"/>
      <c r="EH181" s="580"/>
      <c r="EI181" s="580"/>
      <c r="EJ181" s="580"/>
      <c r="EK181" s="580"/>
      <c r="EL181" s="580"/>
      <c r="EM181" s="580"/>
      <c r="EN181" s="580"/>
      <c r="EO181" s="771"/>
      <c r="EP181" s="771"/>
      <c r="EQ181" s="771"/>
      <c r="ER181" s="771"/>
      <c r="ES181" s="771"/>
      <c r="ET181" s="771"/>
      <c r="EU181" s="771"/>
      <c r="EV181" s="771"/>
      <c r="EW181" s="771"/>
      <c r="EX181" s="771"/>
      <c r="EY181" s="771"/>
      <c r="EZ181" s="771"/>
      <c r="FA181" s="771"/>
      <c r="FB181" s="771"/>
      <c r="FC181" s="771"/>
      <c r="FD181" s="771"/>
      <c r="FE181" s="771"/>
      <c r="FF181" s="771"/>
      <c r="FG181" s="771"/>
      <c r="FH181" s="771"/>
      <c r="FI181" s="771"/>
      <c r="FJ181" s="771"/>
      <c r="FK181" s="771"/>
      <c r="FL181" s="771"/>
      <c r="FM181" s="771"/>
      <c r="FN181" s="771"/>
      <c r="FO181" s="771"/>
      <c r="FP181" s="771"/>
      <c r="FQ181" s="771"/>
      <c r="FR181" s="771"/>
      <c r="FS181" s="771"/>
      <c r="FT181" s="771"/>
      <c r="FU181" s="771"/>
      <c r="FV181" s="771"/>
      <c r="FW181" s="771"/>
      <c r="FX181" s="771"/>
      <c r="FY181" s="771"/>
      <c r="FZ181" s="771"/>
      <c r="GA181" s="771"/>
      <c r="GB181" s="771"/>
      <c r="GC181" s="771"/>
      <c r="GD181" s="771"/>
      <c r="GE181" s="771"/>
      <c r="GF181" s="771"/>
      <c r="GG181" s="771"/>
      <c r="GH181" s="771"/>
      <c r="GI181" s="771"/>
      <c r="GJ181" s="771"/>
      <c r="GK181" s="771"/>
      <c r="GL181" s="771"/>
      <c r="GM181" s="771"/>
      <c r="GN181" s="771"/>
      <c r="GO181" s="771"/>
      <c r="GP181" s="771"/>
      <c r="GQ181" s="771"/>
      <c r="GR181" s="771"/>
      <c r="GS181" s="771"/>
      <c r="GT181" s="771"/>
      <c r="GU181" s="771"/>
      <c r="GV181" s="771"/>
      <c r="GW181" s="771"/>
      <c r="GX181" s="771"/>
      <c r="GY181" s="771"/>
      <c r="GZ181" s="771"/>
      <c r="HA181" s="771"/>
      <c r="HB181" s="771"/>
      <c r="HC181" s="771"/>
      <c r="HD181" s="771"/>
      <c r="HE181" s="771"/>
      <c r="HF181" s="771"/>
      <c r="HG181" s="771"/>
      <c r="HH181" s="771"/>
      <c r="HI181" s="771"/>
      <c r="HJ181" s="771"/>
      <c r="HK181" s="771"/>
      <c r="HL181" s="771"/>
      <c r="HM181" s="771"/>
      <c r="HN181" s="771"/>
      <c r="HO181" s="771"/>
      <c r="HP181" s="771"/>
      <c r="HQ181" s="771"/>
      <c r="HR181" s="771"/>
      <c r="HS181" s="771"/>
      <c r="HT181" s="771"/>
      <c r="HU181" s="771"/>
      <c r="HV181" s="771"/>
      <c r="HW181" s="771"/>
      <c r="HX181" s="771"/>
      <c r="HY181" s="771"/>
      <c r="HZ181" s="771"/>
      <c r="IA181" s="771"/>
      <c r="IB181" s="771"/>
      <c r="IC181" s="771"/>
      <c r="ID181" s="771"/>
      <c r="IE181" s="771"/>
      <c r="IF181" s="771"/>
      <c r="IG181" s="771"/>
      <c r="IH181" s="771"/>
      <c r="II181" s="771"/>
      <c r="IJ181" s="771"/>
      <c r="IK181" s="771"/>
      <c r="IL181" s="771"/>
    </row>
    <row r="182" spans="1:246" ht="75" customHeight="1" thickBot="1">
      <c r="A182" s="1575" t="s">
        <v>448</v>
      </c>
      <c r="B182" s="1576"/>
      <c r="C182" s="1576"/>
      <c r="D182" s="1576"/>
      <c r="E182" s="1576"/>
      <c r="F182" s="1576"/>
      <c r="G182" s="1576"/>
      <c r="H182" s="1576"/>
      <c r="I182" s="1576"/>
      <c r="J182" s="1576"/>
      <c r="K182" s="1610"/>
      <c r="L182" s="1611"/>
      <c r="M182" s="1611"/>
      <c r="N182" s="1611"/>
      <c r="O182" s="1611"/>
      <c r="P182" s="1611"/>
      <c r="Q182" s="1611"/>
      <c r="R182" s="1611"/>
      <c r="S182" s="1611"/>
      <c r="T182" s="1611"/>
      <c r="U182" s="1611"/>
      <c r="V182" s="1611"/>
      <c r="W182" s="1611"/>
      <c r="X182" s="1611"/>
      <c r="Y182" s="1611"/>
      <c r="Z182" s="1611"/>
      <c r="AA182" s="1611"/>
      <c r="AB182" s="1611"/>
      <c r="AC182" s="1611"/>
      <c r="AD182" s="1611"/>
      <c r="AE182" s="1611"/>
      <c r="AF182" s="1611"/>
      <c r="AG182" s="1611"/>
      <c r="AH182" s="1611"/>
      <c r="AI182" s="1611"/>
      <c r="AJ182" s="1611"/>
      <c r="AK182" s="1611"/>
      <c r="AL182" s="1612"/>
      <c r="AM182" s="760"/>
      <c r="AN182" s="760"/>
      <c r="AO182" s="760"/>
      <c r="AP182" s="760"/>
      <c r="AQ182" s="760"/>
      <c r="AR182" s="760"/>
      <c r="AS182" s="760"/>
      <c r="AT182" s="760"/>
      <c r="AU182" s="765"/>
      <c r="AV182" s="765"/>
      <c r="AW182" s="765"/>
      <c r="AX182" s="765"/>
      <c r="AY182" s="765"/>
      <c r="AZ182" s="765"/>
      <c r="BA182" s="765"/>
      <c r="BB182" s="765"/>
      <c r="BC182" s="40"/>
      <c r="BD182" s="125"/>
      <c r="BE182" s="259"/>
      <c r="BF182" s="801"/>
      <c r="BG182" s="259"/>
      <c r="BH182" s="546"/>
      <c r="BI182" s="259"/>
      <c r="BJ182" s="259"/>
      <c r="BK182" s="259"/>
      <c r="BL182" s="941"/>
      <c r="BM182" s="941"/>
      <c r="BN182" s="941"/>
      <c r="BO182" s="941"/>
      <c r="BP182" s="941"/>
      <c r="BQ182" s="941"/>
      <c r="BR182" s="941"/>
      <c r="BS182" s="941"/>
      <c r="BT182" s="941"/>
      <c r="BU182" s="259"/>
      <c r="BV182" s="259"/>
      <c r="BW182" s="259"/>
      <c r="BX182" s="259"/>
      <c r="BY182" s="259"/>
      <c r="BZ182" s="259"/>
      <c r="CA182" s="259"/>
      <c r="CB182" s="259"/>
      <c r="CC182" s="259"/>
      <c r="CD182" s="259"/>
      <c r="CE182" s="259"/>
      <c r="CF182" s="259"/>
      <c r="CG182" s="259"/>
      <c r="CH182" s="259"/>
      <c r="CI182" s="259"/>
      <c r="CJ182" s="259"/>
      <c r="CK182" s="259"/>
      <c r="CL182" s="259"/>
      <c r="CM182" s="259"/>
      <c r="CN182" s="259"/>
      <c r="CO182" s="259"/>
      <c r="CP182" s="259"/>
      <c r="CQ182" s="259"/>
      <c r="CR182" s="259"/>
      <c r="CS182" s="259"/>
      <c r="CT182" s="771"/>
      <c r="CU182" s="771"/>
      <c r="CV182" s="771"/>
      <c r="CW182" s="40"/>
      <c r="CX182" s="40"/>
      <c r="CY182" s="941"/>
      <c r="CZ182" s="580"/>
      <c r="DA182" s="580"/>
      <c r="DB182" s="580"/>
      <c r="DC182" s="580"/>
      <c r="DD182" s="580"/>
      <c r="DE182" s="580"/>
      <c r="DF182" s="580"/>
      <c r="DG182" s="580"/>
      <c r="DH182" s="580"/>
      <c r="DI182" s="580"/>
      <c r="DJ182" s="580"/>
      <c r="DK182" s="580"/>
      <c r="DL182" s="580"/>
      <c r="DM182" s="580"/>
      <c r="DN182" s="580"/>
      <c r="DO182" s="580"/>
      <c r="DP182" s="580"/>
      <c r="DQ182" s="580"/>
      <c r="DR182" s="580"/>
      <c r="DS182" s="580"/>
      <c r="DT182" s="580"/>
      <c r="DU182" s="580"/>
      <c r="DV182" s="580"/>
      <c r="DW182" s="580"/>
      <c r="DX182" s="580"/>
      <c r="DY182" s="580"/>
      <c r="DZ182" s="580"/>
      <c r="EA182" s="580"/>
      <c r="EB182" s="580"/>
      <c r="EC182" s="580"/>
      <c r="ED182" s="580"/>
      <c r="EE182" s="580"/>
      <c r="EF182" s="580"/>
      <c r="EG182" s="580"/>
      <c r="EH182" s="580"/>
      <c r="EI182" s="580"/>
      <c r="EJ182" s="580"/>
      <c r="EK182" s="580"/>
      <c r="EL182" s="580"/>
      <c r="EM182" s="580"/>
      <c r="EN182" s="580"/>
      <c r="EO182" s="580"/>
      <c r="EP182" s="580"/>
      <c r="EQ182" s="580"/>
      <c r="ER182" s="580"/>
      <c r="ES182" s="580"/>
      <c r="ET182" s="580"/>
      <c r="EU182" s="580"/>
      <c r="EV182" s="580"/>
      <c r="EW182" s="580"/>
      <c r="EX182" s="580"/>
      <c r="EY182" s="580"/>
      <c r="EZ182" s="580"/>
      <c r="FA182" s="580"/>
      <c r="FB182" s="580"/>
      <c r="FC182" s="580"/>
      <c r="FD182" s="580"/>
      <c r="FE182" s="580"/>
      <c r="FF182" s="580"/>
      <c r="FG182" s="580"/>
      <c r="FH182" s="580"/>
      <c r="FI182" s="580"/>
      <c r="FJ182" s="580"/>
      <c r="FK182" s="580"/>
      <c r="FL182" s="580"/>
      <c r="FM182" s="580"/>
      <c r="FN182" s="580"/>
      <c r="FO182" s="580"/>
      <c r="FP182" s="580"/>
      <c r="FQ182" s="580"/>
      <c r="FR182" s="580"/>
      <c r="FS182" s="580"/>
      <c r="FT182" s="580"/>
      <c r="FU182" s="580"/>
      <c r="FV182" s="580"/>
      <c r="FW182" s="580"/>
      <c r="FX182" s="580"/>
      <c r="FY182" s="580"/>
      <c r="FZ182" s="580"/>
      <c r="GA182" s="580"/>
      <c r="GB182" s="580"/>
      <c r="GC182" s="580"/>
      <c r="GD182" s="580"/>
      <c r="GE182" s="580"/>
      <c r="GF182" s="580"/>
      <c r="GG182" s="580"/>
      <c r="GH182" s="580"/>
      <c r="GI182" s="580"/>
      <c r="GJ182" s="580"/>
      <c r="GK182" s="580"/>
      <c r="GL182" s="580"/>
      <c r="GM182" s="580"/>
      <c r="GN182" s="580"/>
      <c r="GO182" s="580"/>
      <c r="GP182" s="580"/>
      <c r="GQ182" s="580"/>
      <c r="GR182" s="580"/>
      <c r="GS182" s="580"/>
      <c r="GT182" s="580"/>
      <c r="GU182" s="580"/>
      <c r="GV182" s="580"/>
      <c r="GW182" s="580"/>
      <c r="GX182" s="580"/>
      <c r="GY182" s="580"/>
      <c r="GZ182" s="580"/>
      <c r="HA182" s="580"/>
      <c r="HB182" s="580"/>
      <c r="HC182" s="580"/>
      <c r="HD182" s="580"/>
      <c r="HE182" s="580"/>
      <c r="HF182" s="580"/>
      <c r="HG182" s="580"/>
      <c r="HH182" s="580"/>
      <c r="HI182" s="580"/>
      <c r="HJ182" s="580"/>
      <c r="HK182" s="580"/>
      <c r="HL182" s="580"/>
      <c r="HM182" s="580"/>
      <c r="HN182" s="580"/>
      <c r="HO182" s="580"/>
      <c r="HP182" s="580"/>
      <c r="HQ182" s="580"/>
      <c r="HR182" s="580"/>
      <c r="HS182" s="580"/>
      <c r="HT182" s="580"/>
      <c r="HU182" s="580"/>
      <c r="HV182" s="580"/>
      <c r="HW182" s="580"/>
      <c r="HX182" s="580"/>
      <c r="HY182" s="580"/>
      <c r="HZ182" s="580"/>
      <c r="IA182" s="580"/>
      <c r="IB182" s="580"/>
      <c r="IC182" s="580"/>
      <c r="ID182" s="580"/>
      <c r="IE182" s="580"/>
      <c r="IF182" s="580"/>
      <c r="IG182" s="580"/>
      <c r="IH182" s="580"/>
      <c r="II182" s="580"/>
      <c r="IJ182" s="580"/>
      <c r="IK182" s="580"/>
      <c r="IL182" s="580"/>
    </row>
    <row r="183" spans="1:246" ht="22.5" customHeight="1" thickBot="1">
      <c r="A183" s="1427" t="s">
        <v>449</v>
      </c>
      <c r="B183" s="1428"/>
      <c r="C183" s="1428"/>
      <c r="D183" s="1428"/>
      <c r="E183" s="1428"/>
      <c r="F183" s="1428"/>
      <c r="G183" s="1428"/>
      <c r="H183" s="1428"/>
      <c r="I183" s="1428"/>
      <c r="J183" s="1428"/>
      <c r="K183" s="1428"/>
      <c r="L183" s="1428"/>
      <c r="M183" s="1428"/>
      <c r="N183" s="1428"/>
      <c r="O183" s="1428"/>
      <c r="P183" s="1428"/>
      <c r="Q183" s="1428"/>
      <c r="R183" s="1428"/>
      <c r="S183" s="1428"/>
      <c r="T183" s="1428"/>
      <c r="U183" s="1428"/>
      <c r="V183" s="1428"/>
      <c r="W183" s="1428"/>
      <c r="X183" s="1428"/>
      <c r="Y183" s="1428"/>
      <c r="Z183" s="1428"/>
      <c r="AA183" s="1428"/>
      <c r="AB183" s="1428"/>
      <c r="AC183" s="1428"/>
      <c r="AD183" s="1428"/>
      <c r="AE183" s="1428"/>
      <c r="AF183" s="1428"/>
      <c r="AG183" s="1428"/>
      <c r="AH183" s="1428"/>
      <c r="AI183" s="1428"/>
      <c r="AJ183" s="1428"/>
      <c r="AK183" s="1428"/>
      <c r="AL183" s="1429"/>
      <c r="AM183" s="777"/>
      <c r="AN183" s="777"/>
      <c r="AO183" s="777"/>
      <c r="AP183" s="777"/>
      <c r="AQ183" s="777"/>
      <c r="AR183" s="777"/>
      <c r="AS183" s="777"/>
      <c r="AT183" s="777"/>
      <c r="AU183" s="1"/>
      <c r="AV183" s="1"/>
      <c r="AW183" s="1"/>
      <c r="AX183" s="1"/>
      <c r="AY183" s="1"/>
      <c r="AZ183" s="1"/>
      <c r="BA183" s="1"/>
      <c r="BB183" s="1"/>
      <c r="BC183" s="23"/>
      <c r="BD183" s="130"/>
      <c r="BE183" s="23"/>
      <c r="BF183" s="614"/>
      <c r="BG183" s="23"/>
      <c r="BH183" s="129"/>
      <c r="BI183" s="23"/>
      <c r="BJ183" s="23"/>
      <c r="BK183" s="23"/>
      <c r="BL183" s="941"/>
      <c r="BM183" s="941"/>
      <c r="BN183" s="941"/>
      <c r="BO183" s="941"/>
      <c r="BP183" s="941"/>
      <c r="BQ183" s="941"/>
      <c r="BR183" s="941"/>
      <c r="BS183" s="941"/>
      <c r="BT183" s="941"/>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771"/>
      <c r="CU183" s="771"/>
      <c r="CV183" s="771"/>
      <c r="CW183" s="771"/>
      <c r="CX183" s="771"/>
      <c r="CY183" s="941"/>
      <c r="CZ183" s="580"/>
      <c r="DA183" s="580"/>
      <c r="DB183" s="580"/>
      <c r="DC183" s="580"/>
      <c r="DD183" s="580"/>
      <c r="DE183" s="580"/>
      <c r="DF183" s="580"/>
      <c r="DG183" s="580"/>
      <c r="DH183" s="580"/>
      <c r="DI183" s="580"/>
      <c r="DJ183" s="580"/>
      <c r="DK183" s="580"/>
      <c r="DL183" s="580"/>
      <c r="DM183" s="580"/>
      <c r="DN183" s="580"/>
      <c r="DO183" s="580"/>
      <c r="DP183" s="580"/>
      <c r="DQ183" s="580"/>
      <c r="DR183" s="580"/>
      <c r="DS183" s="580"/>
      <c r="DT183" s="580"/>
      <c r="DU183" s="580"/>
      <c r="DV183" s="580"/>
      <c r="DW183" s="580"/>
      <c r="DX183" s="580"/>
      <c r="DY183" s="580"/>
      <c r="DZ183" s="580"/>
      <c r="EA183" s="580"/>
      <c r="EB183" s="580"/>
      <c r="EC183" s="580"/>
      <c r="ED183" s="580"/>
      <c r="EE183" s="580"/>
      <c r="EF183" s="580"/>
      <c r="EG183" s="580"/>
      <c r="EH183" s="580"/>
      <c r="EI183" s="580"/>
      <c r="EJ183" s="580"/>
      <c r="EK183" s="580"/>
      <c r="EL183" s="580"/>
      <c r="EM183" s="580"/>
      <c r="EN183" s="580"/>
      <c r="EO183" s="580"/>
      <c r="EP183" s="580"/>
      <c r="EQ183" s="580"/>
      <c r="ER183" s="580"/>
      <c r="ES183" s="580"/>
      <c r="ET183" s="580"/>
      <c r="EU183" s="580"/>
      <c r="EV183" s="580"/>
      <c r="EW183" s="580"/>
      <c r="EX183" s="580"/>
      <c r="EY183" s="580"/>
      <c r="EZ183" s="580"/>
      <c r="FA183" s="580"/>
      <c r="FB183" s="580"/>
      <c r="FC183" s="580"/>
      <c r="FD183" s="580"/>
      <c r="FE183" s="580"/>
      <c r="FF183" s="580"/>
      <c r="FG183" s="580"/>
      <c r="FH183" s="580"/>
      <c r="FI183" s="580"/>
      <c r="FJ183" s="580"/>
      <c r="FK183" s="580"/>
      <c r="FL183" s="580"/>
      <c r="FM183" s="580"/>
      <c r="FN183" s="580"/>
      <c r="FO183" s="580"/>
      <c r="FP183" s="580"/>
      <c r="FQ183" s="580"/>
      <c r="FR183" s="580"/>
      <c r="FS183" s="580"/>
      <c r="FT183" s="580"/>
      <c r="FU183" s="580"/>
      <c r="FV183" s="580"/>
      <c r="FW183" s="580"/>
      <c r="FX183" s="580"/>
      <c r="FY183" s="580"/>
      <c r="FZ183" s="580"/>
      <c r="GA183" s="580"/>
      <c r="GB183" s="580"/>
      <c r="GC183" s="580"/>
      <c r="GD183" s="580"/>
      <c r="GE183" s="580"/>
      <c r="GF183" s="580"/>
      <c r="GG183" s="580"/>
      <c r="GH183" s="580"/>
      <c r="GI183" s="580"/>
      <c r="GJ183" s="580"/>
      <c r="GK183" s="580"/>
      <c r="GL183" s="580"/>
      <c r="GM183" s="580"/>
      <c r="GN183" s="580"/>
      <c r="GO183" s="580"/>
      <c r="GP183" s="580"/>
      <c r="GQ183" s="580"/>
      <c r="GR183" s="580"/>
      <c r="GS183" s="580"/>
      <c r="GT183" s="580"/>
      <c r="GU183" s="580"/>
      <c r="GV183" s="580"/>
      <c r="GW183" s="580"/>
      <c r="GX183" s="580"/>
      <c r="GY183" s="580"/>
      <c r="GZ183" s="580"/>
      <c r="HA183" s="580"/>
      <c r="HB183" s="580"/>
      <c r="HC183" s="580"/>
      <c r="HD183" s="580"/>
      <c r="HE183" s="580"/>
      <c r="HF183" s="580"/>
      <c r="HG183" s="580"/>
      <c r="HH183" s="580"/>
      <c r="HI183" s="580"/>
      <c r="HJ183" s="580"/>
      <c r="HK183" s="580"/>
      <c r="HL183" s="580"/>
      <c r="HM183" s="580"/>
      <c r="HN183" s="580"/>
      <c r="HO183" s="580"/>
      <c r="HP183" s="580"/>
      <c r="HQ183" s="580"/>
      <c r="HR183" s="580"/>
      <c r="HS183" s="580"/>
      <c r="HT183" s="580"/>
      <c r="HU183" s="580"/>
      <c r="HV183" s="580"/>
      <c r="HW183" s="580"/>
      <c r="HX183" s="580"/>
      <c r="HY183" s="580"/>
      <c r="HZ183" s="580"/>
      <c r="IA183" s="580"/>
      <c r="IB183" s="580"/>
      <c r="IC183" s="580"/>
      <c r="ID183" s="580"/>
      <c r="IE183" s="580"/>
      <c r="IF183" s="580"/>
      <c r="IG183" s="580"/>
      <c r="IH183" s="580"/>
      <c r="II183" s="580"/>
      <c r="IJ183" s="580"/>
      <c r="IK183" s="580"/>
      <c r="IL183" s="580"/>
    </row>
    <row r="184" spans="1:246" ht="57.75" customHeight="1" thickBot="1">
      <c r="A184" s="1430" t="s">
        <v>450</v>
      </c>
      <c r="B184" s="1431"/>
      <c r="C184" s="1432"/>
      <c r="D184" s="1432"/>
      <c r="E184" s="1432"/>
      <c r="F184" s="1432"/>
      <c r="G184" s="1432"/>
      <c r="H184" s="1432"/>
      <c r="I184" s="1432"/>
      <c r="J184" s="1432"/>
      <c r="K184" s="1508"/>
      <c r="L184" s="1508"/>
      <c r="M184" s="1508"/>
      <c r="N184" s="1508"/>
      <c r="O184" s="1508"/>
      <c r="P184" s="1508"/>
      <c r="Q184" s="1508"/>
      <c r="R184" s="1508"/>
      <c r="S184" s="1508"/>
      <c r="T184" s="1508"/>
      <c r="U184" s="1508"/>
      <c r="V184" s="1508"/>
      <c r="W184" s="1508"/>
      <c r="X184" s="1508"/>
      <c r="Y184" s="1508"/>
      <c r="Z184" s="1508"/>
      <c r="AA184" s="1508"/>
      <c r="AB184" s="1508"/>
      <c r="AC184" s="1508"/>
      <c r="AD184" s="1432" t="s">
        <v>451</v>
      </c>
      <c r="AE184" s="1432"/>
      <c r="AF184" s="1432"/>
      <c r="AG184" s="1432"/>
      <c r="AH184" s="1432"/>
      <c r="AI184" s="1508"/>
      <c r="AJ184" s="1508"/>
      <c r="AK184" s="1508"/>
      <c r="AL184" s="1554"/>
      <c r="AM184" s="760"/>
      <c r="AN184" s="760"/>
      <c r="AO184" s="760"/>
      <c r="AP184" s="760"/>
      <c r="AQ184" s="760"/>
      <c r="AR184" s="760"/>
      <c r="AS184" s="760"/>
      <c r="AT184" s="760"/>
      <c r="AU184" s="765"/>
      <c r="AV184" s="765"/>
      <c r="AW184" s="765"/>
      <c r="AX184" s="765"/>
      <c r="AY184" s="765"/>
      <c r="AZ184" s="765"/>
      <c r="BA184" s="765"/>
      <c r="BB184" s="765"/>
      <c r="BC184" s="40"/>
      <c r="BD184" s="125"/>
      <c r="BE184" s="259"/>
      <c r="BF184" s="801"/>
      <c r="BG184" s="259"/>
      <c r="BH184" s="546"/>
      <c r="BI184" s="259"/>
      <c r="BJ184" s="259"/>
      <c r="BK184" s="259"/>
      <c r="BL184" s="941"/>
      <c r="BM184" s="941"/>
      <c r="BN184" s="941"/>
      <c r="BO184" s="941"/>
      <c r="BP184" s="941"/>
      <c r="BQ184" s="941"/>
      <c r="BR184" s="941"/>
      <c r="BS184" s="941"/>
      <c r="BT184" s="941"/>
      <c r="BU184" s="259"/>
      <c r="BV184" s="259"/>
      <c r="BW184" s="259"/>
      <c r="BX184" s="259"/>
      <c r="BY184" s="259"/>
      <c r="BZ184" s="259"/>
      <c r="CA184" s="259"/>
      <c r="CB184" s="259"/>
      <c r="CC184" s="259"/>
      <c r="CD184" s="259"/>
      <c r="CE184" s="259"/>
      <c r="CF184" s="259"/>
      <c r="CG184" s="259"/>
      <c r="CH184" s="259"/>
      <c r="CI184" s="259"/>
      <c r="CJ184" s="259"/>
      <c r="CK184" s="259"/>
      <c r="CL184" s="259"/>
      <c r="CM184" s="259"/>
      <c r="CN184" s="259"/>
      <c r="CO184" s="259"/>
      <c r="CP184" s="259"/>
      <c r="CQ184" s="259"/>
      <c r="CR184" s="259"/>
      <c r="CS184" s="259"/>
      <c r="CT184" s="771"/>
      <c r="CU184" s="771"/>
      <c r="CV184" s="771"/>
      <c r="CW184" s="40"/>
      <c r="CX184" s="40"/>
      <c r="CY184" s="941"/>
      <c r="CZ184" s="580"/>
      <c r="DA184" s="580"/>
      <c r="DB184" s="580"/>
      <c r="DC184" s="580"/>
      <c r="DD184" s="580"/>
      <c r="DE184" s="580"/>
      <c r="DF184" s="580"/>
      <c r="DG184" s="580"/>
      <c r="DH184" s="580"/>
      <c r="DI184" s="580"/>
      <c r="DJ184" s="580"/>
      <c r="DK184" s="580"/>
      <c r="DL184" s="580"/>
      <c r="DM184" s="580"/>
      <c r="DN184" s="580"/>
      <c r="DO184" s="580"/>
      <c r="DP184" s="580"/>
      <c r="DQ184" s="580"/>
      <c r="DR184" s="580"/>
      <c r="DS184" s="580"/>
      <c r="DT184" s="580"/>
      <c r="DU184" s="580"/>
      <c r="DV184" s="580"/>
      <c r="DW184" s="580"/>
      <c r="DX184" s="580"/>
      <c r="DY184" s="580"/>
      <c r="DZ184" s="580"/>
      <c r="EA184" s="580"/>
      <c r="EB184" s="580"/>
      <c r="EC184" s="580"/>
      <c r="ED184" s="580"/>
      <c r="EE184" s="580"/>
      <c r="EF184" s="580"/>
      <c r="EG184" s="580"/>
      <c r="EH184" s="580"/>
      <c r="EI184" s="580"/>
      <c r="EJ184" s="580"/>
      <c r="EK184" s="580"/>
      <c r="EL184" s="580"/>
      <c r="EM184" s="580"/>
      <c r="EN184" s="580"/>
      <c r="EO184" s="580"/>
      <c r="EP184" s="580"/>
      <c r="EQ184" s="580"/>
      <c r="ER184" s="580"/>
      <c r="ES184" s="580"/>
      <c r="ET184" s="580"/>
      <c r="EU184" s="580"/>
      <c r="EV184" s="580"/>
      <c r="EW184" s="580"/>
      <c r="EX184" s="580"/>
      <c r="EY184" s="580"/>
      <c r="EZ184" s="580"/>
      <c r="FA184" s="580"/>
      <c r="FB184" s="580"/>
      <c r="FC184" s="580"/>
      <c r="FD184" s="580"/>
      <c r="FE184" s="580"/>
      <c r="FF184" s="580"/>
      <c r="FG184" s="580"/>
      <c r="FH184" s="580"/>
      <c r="FI184" s="580"/>
      <c r="FJ184" s="580"/>
      <c r="FK184" s="580"/>
      <c r="FL184" s="580"/>
      <c r="FM184" s="580"/>
      <c r="FN184" s="580"/>
      <c r="FO184" s="580"/>
      <c r="FP184" s="580"/>
      <c r="FQ184" s="580"/>
      <c r="FR184" s="580"/>
      <c r="FS184" s="580"/>
      <c r="FT184" s="580"/>
      <c r="FU184" s="580"/>
      <c r="FV184" s="580"/>
      <c r="FW184" s="580"/>
      <c r="FX184" s="580"/>
      <c r="FY184" s="580"/>
      <c r="FZ184" s="580"/>
      <c r="GA184" s="580"/>
      <c r="GB184" s="580"/>
      <c r="GC184" s="580"/>
      <c r="GD184" s="580"/>
      <c r="GE184" s="580"/>
      <c r="GF184" s="580"/>
      <c r="GG184" s="580"/>
      <c r="GH184" s="580"/>
      <c r="GI184" s="580"/>
      <c r="GJ184" s="580"/>
      <c r="GK184" s="580"/>
      <c r="GL184" s="580"/>
      <c r="GM184" s="580"/>
      <c r="GN184" s="580"/>
      <c r="GO184" s="580"/>
      <c r="GP184" s="580"/>
      <c r="GQ184" s="580"/>
      <c r="GR184" s="580"/>
      <c r="GS184" s="580"/>
      <c r="GT184" s="580"/>
      <c r="GU184" s="580"/>
      <c r="GV184" s="580"/>
      <c r="GW184" s="580"/>
      <c r="GX184" s="580"/>
      <c r="GY184" s="580"/>
      <c r="GZ184" s="580"/>
      <c r="HA184" s="580"/>
      <c r="HB184" s="580"/>
      <c r="HC184" s="580"/>
      <c r="HD184" s="580"/>
      <c r="HE184" s="580"/>
      <c r="HF184" s="580"/>
      <c r="HG184" s="580"/>
      <c r="HH184" s="580"/>
      <c r="HI184" s="580"/>
      <c r="HJ184" s="580"/>
      <c r="HK184" s="580"/>
      <c r="HL184" s="580"/>
      <c r="HM184" s="580"/>
      <c r="HN184" s="580"/>
      <c r="HO184" s="580"/>
      <c r="HP184" s="580"/>
      <c r="HQ184" s="580"/>
      <c r="HR184" s="580"/>
      <c r="HS184" s="580"/>
      <c r="HT184" s="580"/>
      <c r="HU184" s="580"/>
      <c r="HV184" s="580"/>
      <c r="HW184" s="580"/>
      <c r="HX184" s="580"/>
      <c r="HY184" s="580"/>
      <c r="HZ184" s="580"/>
      <c r="IA184" s="580"/>
      <c r="IB184" s="580"/>
      <c r="IC184" s="580"/>
      <c r="ID184" s="580"/>
      <c r="IE184" s="580"/>
      <c r="IF184" s="580"/>
      <c r="IG184" s="580"/>
      <c r="IH184" s="580"/>
      <c r="II184" s="580"/>
      <c r="IJ184" s="580"/>
      <c r="IK184" s="580"/>
      <c r="IL184" s="580"/>
    </row>
    <row r="185" spans="1:246" ht="19.5" customHeight="1" thickBot="1">
      <c r="A185" s="1577" t="s">
        <v>452</v>
      </c>
      <c r="B185" s="1578"/>
      <c r="C185" s="1578"/>
      <c r="D185" s="1578"/>
      <c r="E185" s="1578"/>
      <c r="F185" s="1578"/>
      <c r="G185" s="1578"/>
      <c r="H185" s="1578"/>
      <c r="I185" s="1578"/>
      <c r="J185" s="1578"/>
      <c r="K185" s="1578"/>
      <c r="L185" s="1578"/>
      <c r="M185" s="1578"/>
      <c r="N185" s="1578"/>
      <c r="O185" s="1578"/>
      <c r="P185" s="1578"/>
      <c r="Q185" s="1578"/>
      <c r="R185" s="1578"/>
      <c r="S185" s="1578"/>
      <c r="T185" s="1578"/>
      <c r="U185" s="1578"/>
      <c r="V185" s="1578"/>
      <c r="W185" s="1578"/>
      <c r="X185" s="1578"/>
      <c r="Y185" s="1578"/>
      <c r="Z185" s="1578"/>
      <c r="AA185" s="1578"/>
      <c r="AB185" s="1578"/>
      <c r="AC185" s="1578"/>
      <c r="AD185" s="1578"/>
      <c r="AE185" s="1578"/>
      <c r="AF185" s="1578"/>
      <c r="AG185" s="1578"/>
      <c r="AH185" s="1578"/>
      <c r="AI185" s="1578"/>
      <c r="AJ185" s="1578"/>
      <c r="AK185" s="1578"/>
      <c r="AL185" s="1579"/>
      <c r="AM185" s="760"/>
      <c r="AN185" s="760"/>
      <c r="AO185" s="760"/>
      <c r="AP185" s="760"/>
      <c r="AQ185" s="760"/>
      <c r="AR185" s="760"/>
      <c r="AS185" s="760"/>
      <c r="AT185" s="760"/>
      <c r="AU185" s="759"/>
      <c r="AV185" s="759"/>
      <c r="AW185" s="759"/>
      <c r="AX185" s="759"/>
      <c r="AY185" s="759"/>
      <c r="AZ185" s="759"/>
      <c r="BA185" s="759"/>
      <c r="BB185" s="759"/>
      <c r="BE185" s="580"/>
      <c r="BF185" s="769"/>
      <c r="BG185" s="580"/>
      <c r="BH185" s="546"/>
      <c r="BI185" s="259"/>
      <c r="BJ185" s="259"/>
      <c r="BK185" s="259"/>
      <c r="BL185" s="941"/>
      <c r="BM185" s="941"/>
      <c r="BN185" s="941"/>
      <c r="BO185" s="941"/>
      <c r="BP185" s="941"/>
      <c r="BQ185" s="941"/>
      <c r="BR185" s="941"/>
      <c r="BS185" s="941"/>
      <c r="BT185" s="941"/>
      <c r="BU185" s="259"/>
      <c r="BV185" s="259"/>
      <c r="BW185" s="259"/>
      <c r="BX185" s="259"/>
      <c r="BY185" s="259"/>
      <c r="BZ185" s="259"/>
      <c r="CA185" s="259"/>
      <c r="CB185" s="259"/>
      <c r="CC185" s="259"/>
      <c r="CD185" s="259"/>
      <c r="CE185" s="259"/>
      <c r="CF185" s="259"/>
      <c r="CG185" s="259"/>
      <c r="CH185" s="259"/>
      <c r="CI185" s="259"/>
      <c r="CJ185" s="259"/>
      <c r="CK185" s="259"/>
      <c r="CL185" s="259"/>
      <c r="CM185" s="259"/>
      <c r="CN185" s="259"/>
      <c r="CO185" s="259"/>
      <c r="CP185" s="259"/>
      <c r="CQ185" s="259"/>
      <c r="CR185" s="259"/>
      <c r="CS185" s="259"/>
      <c r="CT185" s="771"/>
      <c r="CU185" s="771"/>
      <c r="CV185" s="771"/>
      <c r="CW185" s="40"/>
      <c r="CX185" s="40"/>
      <c r="CY185" s="941"/>
      <c r="CZ185" s="580"/>
      <c r="DA185" s="580"/>
      <c r="DB185" s="580"/>
      <c r="DC185" s="580"/>
      <c r="DD185" s="580"/>
      <c r="DE185" s="580"/>
      <c r="DF185" s="580"/>
      <c r="DG185" s="580"/>
      <c r="DH185" s="580"/>
      <c r="DI185" s="580"/>
      <c r="DJ185" s="580"/>
      <c r="DK185" s="580"/>
      <c r="DL185" s="580"/>
      <c r="DM185" s="580"/>
      <c r="DN185" s="580"/>
      <c r="DO185" s="580"/>
      <c r="DP185" s="580"/>
      <c r="DQ185" s="580"/>
      <c r="DR185" s="580"/>
      <c r="DS185" s="580"/>
      <c r="DT185" s="580"/>
      <c r="DU185" s="580"/>
      <c r="DV185" s="580"/>
      <c r="DW185" s="580"/>
      <c r="DX185" s="580"/>
      <c r="DY185" s="580"/>
      <c r="DZ185" s="580"/>
      <c r="EA185" s="580"/>
      <c r="EB185" s="580"/>
      <c r="EC185" s="580"/>
      <c r="ED185" s="580"/>
      <c r="EE185" s="580"/>
      <c r="EF185" s="580"/>
      <c r="EG185" s="580"/>
      <c r="EH185" s="580"/>
      <c r="EI185" s="580"/>
      <c r="EJ185" s="580"/>
      <c r="EK185" s="580"/>
      <c r="EL185" s="580"/>
      <c r="EM185" s="580"/>
      <c r="EN185" s="580"/>
      <c r="EO185" s="580"/>
      <c r="EP185" s="580"/>
      <c r="EQ185" s="580"/>
      <c r="ER185" s="580"/>
      <c r="ES185" s="580"/>
      <c r="ET185" s="580"/>
      <c r="EU185" s="580"/>
      <c r="EV185" s="580"/>
      <c r="EW185" s="580"/>
      <c r="EX185" s="580"/>
      <c r="EY185" s="580"/>
      <c r="EZ185" s="580"/>
      <c r="FA185" s="580"/>
      <c r="FB185" s="580"/>
      <c r="FC185" s="580"/>
      <c r="FD185" s="580"/>
      <c r="FE185" s="580"/>
      <c r="FF185" s="580"/>
      <c r="FG185" s="580"/>
      <c r="FH185" s="580"/>
      <c r="FI185" s="580"/>
      <c r="FJ185" s="580"/>
      <c r="FK185" s="580"/>
      <c r="FL185" s="580"/>
      <c r="FM185" s="580"/>
      <c r="FN185" s="580"/>
      <c r="FO185" s="580"/>
      <c r="FP185" s="580"/>
      <c r="FQ185" s="580"/>
      <c r="FR185" s="580"/>
      <c r="FS185" s="580"/>
      <c r="FT185" s="580"/>
      <c r="FU185" s="580"/>
      <c r="FV185" s="580"/>
      <c r="FW185" s="580"/>
      <c r="FX185" s="580"/>
      <c r="FY185" s="580"/>
      <c r="FZ185" s="580"/>
      <c r="GA185" s="580"/>
      <c r="GB185" s="580"/>
      <c r="GC185" s="580"/>
      <c r="GD185" s="580"/>
      <c r="GE185" s="580"/>
      <c r="GF185" s="580"/>
      <c r="GG185" s="580"/>
      <c r="GH185" s="580"/>
      <c r="GI185" s="580"/>
      <c r="GJ185" s="580"/>
      <c r="GK185" s="580"/>
      <c r="GL185" s="580"/>
      <c r="GM185" s="580"/>
      <c r="GN185" s="580"/>
      <c r="GO185" s="580"/>
      <c r="GP185" s="580"/>
      <c r="GQ185" s="580"/>
      <c r="GR185" s="580"/>
      <c r="GS185" s="580"/>
      <c r="GT185" s="580"/>
      <c r="GU185" s="580"/>
      <c r="GV185" s="580"/>
      <c r="GW185" s="580"/>
      <c r="GX185" s="580"/>
      <c r="GY185" s="580"/>
      <c r="GZ185" s="580"/>
      <c r="HA185" s="580"/>
      <c r="HB185" s="580"/>
      <c r="HC185" s="580"/>
      <c r="HD185" s="580"/>
      <c r="HE185" s="580"/>
      <c r="HF185" s="580"/>
      <c r="HG185" s="580"/>
      <c r="HH185" s="580"/>
      <c r="HI185" s="580"/>
      <c r="HJ185" s="580"/>
      <c r="HK185" s="580"/>
      <c r="HL185" s="580"/>
      <c r="HM185" s="580"/>
      <c r="HN185" s="580"/>
      <c r="HO185" s="580"/>
      <c r="HP185" s="580"/>
      <c r="HQ185" s="580"/>
      <c r="HR185" s="580"/>
      <c r="HS185" s="580"/>
      <c r="HT185" s="580"/>
      <c r="HU185" s="580"/>
      <c r="HV185" s="580"/>
      <c r="HW185" s="580"/>
      <c r="HX185" s="580"/>
      <c r="HY185" s="580"/>
      <c r="HZ185" s="580"/>
      <c r="IA185" s="580"/>
      <c r="IB185" s="580"/>
      <c r="IC185" s="580"/>
      <c r="ID185" s="580"/>
      <c r="IE185" s="580"/>
      <c r="IF185" s="580"/>
      <c r="IG185" s="580"/>
      <c r="IH185" s="580"/>
      <c r="II185" s="580"/>
      <c r="IJ185" s="580"/>
      <c r="IK185" s="580"/>
      <c r="IL185" s="580"/>
    </row>
    <row r="186" spans="1:246" ht="15.95" customHeight="1">
      <c r="A186" s="1585" t="s">
        <v>453</v>
      </c>
      <c r="B186" s="1586"/>
      <c r="C186" s="1586"/>
      <c r="D186" s="1586"/>
      <c r="E186" s="1586"/>
      <c r="F186" s="1587"/>
      <c r="G186" s="1424" t="s">
        <v>84</v>
      </c>
      <c r="H186" s="1425"/>
      <c r="I186" s="1425"/>
      <c r="J186" s="1425"/>
      <c r="K186" s="1425"/>
      <c r="L186" s="1425"/>
      <c r="M186" s="1425"/>
      <c r="N186" s="1425"/>
      <c r="O186" s="1425"/>
      <c r="P186" s="1426"/>
      <c r="Q186" s="1424" t="s">
        <v>454</v>
      </c>
      <c r="R186" s="1425"/>
      <c r="S186" s="1425"/>
      <c r="T186" s="1425"/>
      <c r="U186" s="1425"/>
      <c r="V186" s="1425"/>
      <c r="W186" s="1425"/>
      <c r="X186" s="1425"/>
      <c r="Y186" s="1425"/>
      <c r="Z186" s="1425"/>
      <c r="AA186" s="1425"/>
      <c r="AB186" s="1425"/>
      <c r="AC186" s="1425"/>
      <c r="AD186" s="1425"/>
      <c r="AE186" s="1425"/>
      <c r="AF186" s="1425"/>
      <c r="AG186" s="1425"/>
      <c r="AH186" s="1425"/>
      <c r="AI186" s="1425"/>
      <c r="AJ186" s="1426"/>
      <c r="AK186" s="1433" t="s">
        <v>86</v>
      </c>
      <c r="AL186" s="1434"/>
      <c r="AM186" s="773"/>
      <c r="AN186" s="773"/>
      <c r="AO186" s="773"/>
      <c r="AP186" s="773"/>
      <c r="AQ186" s="773"/>
      <c r="AR186" s="773"/>
      <c r="AS186" s="773"/>
      <c r="AT186" s="773"/>
      <c r="AU186" s="759"/>
      <c r="AV186" s="759"/>
      <c r="AW186" s="759"/>
      <c r="AX186" s="759"/>
      <c r="AY186" s="759"/>
      <c r="AZ186" s="759"/>
      <c r="BA186" s="759"/>
      <c r="BB186" s="759"/>
      <c r="BE186" s="580"/>
      <c r="BF186" s="769"/>
      <c r="BG186" s="580"/>
      <c r="BI186" s="580"/>
      <c r="BJ186" s="580"/>
      <c r="BK186" s="246"/>
      <c r="BL186" s="941"/>
      <c r="BM186" s="941"/>
      <c r="BN186" s="941"/>
      <c r="BO186" s="941"/>
      <c r="BP186" s="941"/>
      <c r="BQ186" s="941"/>
      <c r="BR186" s="941"/>
      <c r="BS186" s="941"/>
      <c r="BT186" s="941"/>
      <c r="BU186" s="246"/>
      <c r="BV186" s="246"/>
      <c r="BW186" s="20"/>
      <c r="BX186" s="20"/>
      <c r="BY186" s="20"/>
      <c r="BZ186" s="20"/>
      <c r="CA186" s="20"/>
      <c r="CB186" s="20"/>
      <c r="CC186" s="20"/>
      <c r="CD186" s="20"/>
      <c r="CE186" s="20"/>
      <c r="CF186" s="20"/>
      <c r="CG186" s="20"/>
      <c r="CH186" s="20"/>
      <c r="CI186" s="20"/>
      <c r="CJ186" s="20"/>
      <c r="CK186" s="20"/>
      <c r="CL186" s="20"/>
      <c r="CM186" s="20"/>
      <c r="CN186" s="20"/>
      <c r="CO186" s="20"/>
      <c r="CP186" s="20"/>
      <c r="CQ186" s="20"/>
      <c r="CR186" s="20"/>
      <c r="CS186" s="20"/>
      <c r="CT186" s="771"/>
      <c r="CU186" s="771"/>
      <c r="CV186" s="771"/>
      <c r="CW186" s="771"/>
      <c r="CX186" s="771"/>
      <c r="CY186" s="941"/>
      <c r="CZ186" s="580"/>
      <c r="DA186" s="580"/>
      <c r="DB186" s="580"/>
      <c r="DC186" s="580"/>
      <c r="DD186" s="580"/>
      <c r="DE186" s="580"/>
      <c r="DF186" s="580"/>
      <c r="DG186" s="580"/>
      <c r="DH186" s="580"/>
      <c r="DI186" s="580"/>
      <c r="DJ186" s="580"/>
      <c r="DK186" s="580"/>
      <c r="DL186" s="580"/>
      <c r="DM186" s="580"/>
      <c r="DN186" s="580"/>
      <c r="DO186" s="580"/>
      <c r="DP186" s="580"/>
      <c r="DQ186" s="580"/>
      <c r="DR186" s="580"/>
      <c r="DS186" s="580"/>
      <c r="DT186" s="580"/>
      <c r="DU186" s="580"/>
      <c r="DV186" s="580"/>
      <c r="DW186" s="580"/>
      <c r="DX186" s="580"/>
      <c r="DY186" s="580"/>
      <c r="DZ186" s="580"/>
      <c r="EA186" s="580"/>
      <c r="EB186" s="580"/>
      <c r="EC186" s="580"/>
      <c r="ED186" s="580"/>
      <c r="EE186" s="580"/>
      <c r="EF186" s="580"/>
      <c r="EG186" s="580"/>
      <c r="EH186" s="580"/>
      <c r="EI186" s="580"/>
      <c r="EJ186" s="580"/>
      <c r="EK186" s="580"/>
      <c r="EL186" s="580"/>
      <c r="EM186" s="580"/>
      <c r="EN186" s="580"/>
      <c r="EO186" s="580"/>
      <c r="EP186" s="580"/>
      <c r="EQ186" s="580"/>
      <c r="ER186" s="580"/>
      <c r="ES186" s="580"/>
      <c r="ET186" s="580"/>
      <c r="EU186" s="580"/>
      <c r="EV186" s="580"/>
      <c r="EW186" s="580"/>
      <c r="EX186" s="580"/>
      <c r="EY186" s="580"/>
      <c r="EZ186" s="580"/>
      <c r="FA186" s="580"/>
      <c r="FB186" s="580"/>
      <c r="FC186" s="580"/>
      <c r="FD186" s="580"/>
      <c r="FE186" s="580"/>
      <c r="FF186" s="580"/>
      <c r="FG186" s="580"/>
      <c r="FH186" s="580"/>
      <c r="FI186" s="580"/>
      <c r="FJ186" s="580"/>
      <c r="FK186" s="580"/>
      <c r="FL186" s="580"/>
      <c r="FM186" s="580"/>
      <c r="FN186" s="580"/>
      <c r="FO186" s="580"/>
      <c r="FP186" s="580"/>
      <c r="FQ186" s="580"/>
      <c r="FR186" s="580"/>
      <c r="FS186" s="580"/>
      <c r="FT186" s="580"/>
      <c r="FU186" s="580"/>
      <c r="FV186" s="580"/>
      <c r="FW186" s="580"/>
      <c r="FX186" s="580"/>
      <c r="FY186" s="580"/>
      <c r="FZ186" s="580"/>
      <c r="GA186" s="580"/>
      <c r="GB186" s="580"/>
      <c r="GC186" s="580"/>
      <c r="GD186" s="580"/>
      <c r="GE186" s="580"/>
      <c r="GF186" s="580"/>
      <c r="GG186" s="580"/>
      <c r="GH186" s="580"/>
      <c r="GI186" s="580"/>
      <c r="GJ186" s="580"/>
      <c r="GK186" s="580"/>
      <c r="GL186" s="580"/>
      <c r="GM186" s="580"/>
      <c r="GN186" s="580"/>
      <c r="GO186" s="580"/>
      <c r="GP186" s="580"/>
      <c r="GQ186" s="580"/>
      <c r="GR186" s="580"/>
      <c r="GS186" s="580"/>
      <c r="GT186" s="580"/>
      <c r="GU186" s="580"/>
      <c r="GV186" s="580"/>
      <c r="GW186" s="580"/>
      <c r="GX186" s="580"/>
      <c r="GY186" s="580"/>
      <c r="GZ186" s="580"/>
      <c r="HA186" s="580"/>
      <c r="HB186" s="580"/>
      <c r="HC186" s="580"/>
      <c r="HD186" s="580"/>
      <c r="HE186" s="580"/>
      <c r="HF186" s="580"/>
      <c r="HG186" s="580"/>
      <c r="HH186" s="580"/>
      <c r="HI186" s="580"/>
      <c r="HJ186" s="580"/>
      <c r="HK186" s="580"/>
      <c r="HL186" s="580"/>
      <c r="HM186" s="580"/>
      <c r="HN186" s="580"/>
      <c r="HO186" s="580"/>
      <c r="HP186" s="580"/>
      <c r="HQ186" s="580"/>
      <c r="HR186" s="580"/>
      <c r="HS186" s="580"/>
      <c r="HT186" s="580"/>
      <c r="HU186" s="580"/>
      <c r="HV186" s="580"/>
      <c r="HW186" s="580"/>
      <c r="HX186" s="580"/>
      <c r="HY186" s="580"/>
      <c r="HZ186" s="580"/>
      <c r="IA186" s="580"/>
      <c r="IB186" s="580"/>
      <c r="IC186" s="580"/>
      <c r="ID186" s="580"/>
      <c r="IE186" s="580"/>
      <c r="IF186" s="580"/>
      <c r="IG186" s="580"/>
      <c r="IH186" s="580"/>
      <c r="II186" s="580"/>
      <c r="IJ186" s="580"/>
      <c r="IK186" s="580"/>
      <c r="IL186" s="580"/>
    </row>
    <row r="187" spans="1:246" s="13" customFormat="1" ht="33.75" customHeight="1">
      <c r="A187" s="1588"/>
      <c r="B187" s="1589"/>
      <c r="C187" s="1589"/>
      <c r="D187" s="1589"/>
      <c r="E187" s="1589"/>
      <c r="F187" s="1590"/>
      <c r="G187" s="808"/>
      <c r="H187" s="809"/>
      <c r="I187" s="809"/>
      <c r="J187" s="809"/>
      <c r="K187" s="809"/>
      <c r="L187" s="809"/>
      <c r="M187" s="809"/>
      <c r="N187" s="809"/>
      <c r="O187" s="809"/>
      <c r="P187" s="810"/>
      <c r="Q187" s="808"/>
      <c r="R187" s="809"/>
      <c r="S187" s="809"/>
      <c r="T187" s="809"/>
      <c r="U187" s="809"/>
      <c r="V187" s="799"/>
      <c r="W187" s="799"/>
      <c r="X187" s="799"/>
      <c r="Y187" s="799"/>
      <c r="Z187" s="799"/>
      <c r="AA187" s="799"/>
      <c r="AB187" s="809"/>
      <c r="AC187" s="809"/>
      <c r="AD187" s="809"/>
      <c r="AE187" s="799"/>
      <c r="AF187" s="799"/>
      <c r="AG187" s="799"/>
      <c r="AH187" s="809"/>
      <c r="AI187" s="809"/>
      <c r="AJ187" s="810"/>
      <c r="AK187" s="1504" t="e">
        <f ca="1">AK127</f>
        <v>#VALUE!</v>
      </c>
      <c r="AL187" s="1505"/>
      <c r="AM187" s="760"/>
      <c r="AN187" s="760"/>
      <c r="AO187" s="760"/>
      <c r="AP187" s="760"/>
      <c r="AQ187" s="760"/>
      <c r="AR187" s="760"/>
      <c r="AS187" s="760"/>
      <c r="AT187" s="760"/>
      <c r="AU187" s="777"/>
      <c r="AV187" s="777"/>
      <c r="AW187" s="777"/>
      <c r="AX187" s="777"/>
      <c r="AY187" s="777"/>
      <c r="AZ187" s="777"/>
      <c r="BA187" s="777"/>
      <c r="BB187" s="777"/>
      <c r="BC187" s="43"/>
      <c r="BD187" s="131"/>
      <c r="BE187" s="771"/>
      <c r="BF187" s="807"/>
      <c r="BG187" s="771"/>
      <c r="BH187" s="613"/>
      <c r="BI187" s="771"/>
      <c r="BJ187" s="771"/>
      <c r="BK187" s="941"/>
      <c r="BL187" s="941"/>
      <c r="BM187" s="941"/>
      <c r="BN187" s="941"/>
      <c r="BO187" s="941"/>
      <c r="BP187" s="941"/>
      <c r="BQ187" s="941"/>
      <c r="BR187" s="941"/>
      <c r="BS187" s="941"/>
      <c r="BT187" s="941"/>
      <c r="BU187" s="941"/>
      <c r="BV187" s="941"/>
      <c r="BW187" s="941"/>
      <c r="BX187" s="941"/>
      <c r="BY187" s="941"/>
      <c r="BZ187" s="941"/>
      <c r="CA187" s="259"/>
      <c r="CB187" s="259"/>
      <c r="CC187" s="259"/>
      <c r="CD187" s="259"/>
      <c r="CE187" s="259"/>
      <c r="CF187" s="259"/>
      <c r="CG187" s="259"/>
      <c r="CH187" s="259"/>
      <c r="CI187" s="259"/>
      <c r="CJ187" s="259"/>
      <c r="CK187" s="259"/>
      <c r="CL187" s="259"/>
      <c r="CM187" s="259"/>
      <c r="CN187" s="259"/>
      <c r="CO187" s="259"/>
      <c r="CP187" s="259"/>
      <c r="CQ187" s="259"/>
      <c r="CR187" s="259"/>
      <c r="CS187" s="259"/>
      <c r="CT187" s="771"/>
      <c r="CU187" s="771"/>
      <c r="CV187" s="771"/>
      <c r="CW187" s="771"/>
      <c r="CX187" s="771"/>
      <c r="CY187" s="941"/>
      <c r="CZ187" s="580"/>
      <c r="DA187" s="580"/>
      <c r="DB187" s="580"/>
      <c r="DC187" s="580"/>
      <c r="DD187" s="580"/>
      <c r="DE187" s="580"/>
      <c r="DF187" s="580"/>
      <c r="DG187" s="580"/>
      <c r="DH187" s="580"/>
      <c r="DI187" s="580"/>
      <c r="DJ187" s="580"/>
      <c r="DK187" s="580"/>
      <c r="DL187" s="580"/>
      <c r="DM187" s="580"/>
      <c r="DN187" s="580"/>
      <c r="DO187" s="580"/>
      <c r="DP187" s="580"/>
      <c r="DQ187" s="580"/>
      <c r="DR187" s="580"/>
      <c r="DS187" s="580"/>
      <c r="DT187" s="580"/>
      <c r="DU187" s="580"/>
      <c r="DV187" s="580"/>
      <c r="DW187" s="580"/>
      <c r="DX187" s="580"/>
      <c r="DY187" s="580"/>
      <c r="DZ187" s="580"/>
      <c r="EA187" s="580"/>
      <c r="EB187" s="580"/>
      <c r="EC187" s="580"/>
      <c r="ED187" s="580"/>
      <c r="EE187" s="580"/>
      <c r="EF187" s="580"/>
      <c r="EG187" s="580"/>
      <c r="EH187" s="580"/>
      <c r="EI187" s="580"/>
      <c r="EJ187" s="580"/>
      <c r="EK187" s="580"/>
      <c r="EL187" s="580"/>
      <c r="EM187" s="580"/>
      <c r="EN187" s="580"/>
      <c r="EO187" s="771"/>
      <c r="EP187" s="771"/>
      <c r="EQ187" s="771"/>
      <c r="ER187" s="771"/>
      <c r="ES187" s="771"/>
      <c r="ET187" s="771"/>
      <c r="EU187" s="771"/>
      <c r="EV187" s="771"/>
      <c r="EW187" s="771"/>
      <c r="EX187" s="771"/>
      <c r="EY187" s="771"/>
      <c r="EZ187" s="771"/>
      <c r="FA187" s="771"/>
      <c r="FB187" s="771"/>
      <c r="FC187" s="771"/>
      <c r="FD187" s="771"/>
      <c r="FE187" s="771"/>
      <c r="FF187" s="771"/>
      <c r="FG187" s="771"/>
      <c r="FH187" s="771"/>
      <c r="FI187" s="771"/>
      <c r="FJ187" s="771"/>
      <c r="FK187" s="771"/>
      <c r="FL187" s="771"/>
      <c r="FM187" s="771"/>
      <c r="FN187" s="771"/>
      <c r="FO187" s="771"/>
      <c r="FP187" s="771"/>
      <c r="FQ187" s="771"/>
      <c r="FR187" s="771"/>
      <c r="FS187" s="771"/>
      <c r="FT187" s="771"/>
      <c r="FU187" s="771"/>
      <c r="FV187" s="771"/>
      <c r="FW187" s="771"/>
      <c r="FX187" s="771"/>
      <c r="FY187" s="771"/>
      <c r="FZ187" s="771"/>
      <c r="GA187" s="771"/>
      <c r="GB187" s="771"/>
      <c r="GC187" s="771"/>
      <c r="GD187" s="771"/>
      <c r="GE187" s="771"/>
      <c r="GF187" s="771"/>
      <c r="GG187" s="771"/>
      <c r="GH187" s="771"/>
      <c r="GI187" s="771"/>
      <c r="GJ187" s="771"/>
      <c r="GK187" s="771"/>
      <c r="GL187" s="771"/>
      <c r="GM187" s="771"/>
      <c r="GN187" s="771"/>
      <c r="GO187" s="771"/>
      <c r="GP187" s="771"/>
      <c r="GQ187" s="771"/>
      <c r="GR187" s="771"/>
      <c r="GS187" s="771"/>
      <c r="GT187" s="771"/>
      <c r="GU187" s="771"/>
      <c r="GV187" s="771"/>
      <c r="GW187" s="771"/>
      <c r="GX187" s="771"/>
      <c r="GY187" s="771"/>
      <c r="GZ187" s="771"/>
      <c r="HA187" s="771"/>
      <c r="HB187" s="771"/>
      <c r="HC187" s="771"/>
      <c r="HD187" s="771"/>
      <c r="HE187" s="771"/>
      <c r="HF187" s="771"/>
      <c r="HG187" s="771"/>
      <c r="HH187" s="771"/>
      <c r="HI187" s="771"/>
      <c r="HJ187" s="771"/>
      <c r="HK187" s="771"/>
      <c r="HL187" s="771"/>
      <c r="HM187" s="771"/>
      <c r="HN187" s="771"/>
      <c r="HO187" s="771"/>
      <c r="HP187" s="771"/>
      <c r="HQ187" s="771"/>
      <c r="HR187" s="771"/>
      <c r="HS187" s="771"/>
      <c r="HT187" s="771"/>
      <c r="HU187" s="771"/>
      <c r="HV187" s="771"/>
      <c r="HW187" s="771"/>
      <c r="HX187" s="771"/>
      <c r="HY187" s="771"/>
      <c r="HZ187" s="771"/>
      <c r="IA187" s="771"/>
      <c r="IB187" s="771"/>
      <c r="IC187" s="771"/>
      <c r="ID187" s="771"/>
      <c r="IE187" s="771"/>
      <c r="IF187" s="771"/>
      <c r="IG187" s="771"/>
      <c r="IH187" s="771"/>
      <c r="II187" s="771"/>
      <c r="IJ187" s="771"/>
      <c r="IK187" s="771"/>
      <c r="IL187" s="771"/>
    </row>
    <row r="188" spans="1:246" s="13" customFormat="1" ht="15.95" customHeight="1">
      <c r="A188" s="1552"/>
      <c r="B188" s="1552"/>
      <c r="C188" s="1552"/>
      <c r="D188" s="1552"/>
      <c r="E188" s="1552"/>
      <c r="F188" s="1552"/>
      <c r="G188" s="811"/>
      <c r="H188" s="812"/>
      <c r="I188" s="812"/>
      <c r="J188" s="813"/>
      <c r="K188" s="812"/>
      <c r="L188" s="813"/>
      <c r="M188" s="813"/>
      <c r="N188" s="813"/>
      <c r="O188" s="814"/>
      <c r="P188" s="810"/>
      <c r="Q188" s="808"/>
      <c r="R188" s="809"/>
      <c r="S188" s="809"/>
      <c r="T188" s="809"/>
      <c r="U188" s="809"/>
      <c r="V188" s="799"/>
      <c r="W188" s="799"/>
      <c r="X188" s="799"/>
      <c r="Y188" s="789"/>
      <c r="Z188" s="815"/>
      <c r="AA188" s="815"/>
      <c r="AB188" s="774"/>
      <c r="AC188" s="774"/>
      <c r="AD188" s="809"/>
      <c r="AE188" s="799"/>
      <c r="AF188" s="809"/>
      <c r="AG188" s="799"/>
      <c r="AH188" s="809"/>
      <c r="AI188" s="809"/>
      <c r="AJ188" s="810"/>
      <c r="AK188" s="1504"/>
      <c r="AL188" s="1505"/>
      <c r="AM188" s="760"/>
      <c r="AN188" s="760"/>
      <c r="AO188" s="760"/>
      <c r="AP188" s="760"/>
      <c r="AQ188" s="760"/>
      <c r="AR188" s="760"/>
      <c r="AS188" s="760"/>
      <c r="AT188" s="760"/>
      <c r="AU188" s="777"/>
      <c r="AV188" s="777"/>
      <c r="AW188" s="777"/>
      <c r="AX188" s="777"/>
      <c r="AY188" s="777"/>
      <c r="AZ188" s="777"/>
      <c r="BA188" s="777"/>
      <c r="BB188" s="777"/>
      <c r="BC188" s="43"/>
      <c r="BD188" s="131"/>
      <c r="BE188" s="771"/>
      <c r="BF188" s="807"/>
      <c r="BG188" s="771"/>
      <c r="BH188" s="613"/>
      <c r="BI188" s="771"/>
      <c r="BJ188" s="771"/>
      <c r="BK188" s="941"/>
      <c r="BL188" s="941"/>
      <c r="BM188" s="941"/>
      <c r="BN188" s="941"/>
      <c r="BO188" s="941"/>
      <c r="BP188" s="941"/>
      <c r="BQ188" s="941"/>
      <c r="BR188" s="941"/>
      <c r="BS188" s="941"/>
      <c r="BT188" s="941"/>
      <c r="BU188" s="941"/>
      <c r="BV188" s="941"/>
      <c r="BW188" s="941"/>
      <c r="BX188" s="941"/>
      <c r="BY188" s="941"/>
      <c r="BZ188" s="941"/>
      <c r="CA188" s="259"/>
      <c r="CB188" s="259"/>
      <c r="CC188" s="259"/>
      <c r="CD188" s="259"/>
      <c r="CE188" s="259"/>
      <c r="CF188" s="259"/>
      <c r="CG188" s="259"/>
      <c r="CH188" s="259"/>
      <c r="CI188" s="259"/>
      <c r="CJ188" s="259"/>
      <c r="CK188" s="259"/>
      <c r="CL188" s="259"/>
      <c r="CM188" s="259"/>
      <c r="CN188" s="259"/>
      <c r="CO188" s="259"/>
      <c r="CP188" s="259"/>
      <c r="CQ188" s="259"/>
      <c r="CR188" s="259"/>
      <c r="CS188" s="259"/>
      <c r="CT188" s="771"/>
      <c r="CU188" s="771"/>
      <c r="CV188" s="771"/>
      <c r="CW188" s="771"/>
      <c r="CX188" s="771"/>
      <c r="CY188" s="941"/>
      <c r="CZ188" s="580"/>
      <c r="DA188" s="580"/>
      <c r="DB188" s="580"/>
      <c r="DC188" s="580"/>
      <c r="DD188" s="580"/>
      <c r="DE188" s="580"/>
      <c r="DF188" s="580"/>
      <c r="DG188" s="580"/>
      <c r="DH188" s="580"/>
      <c r="DI188" s="580"/>
      <c r="DJ188" s="580"/>
      <c r="DK188" s="580"/>
      <c r="DL188" s="580"/>
      <c r="DM188" s="580"/>
      <c r="DN188" s="580"/>
      <c r="DO188" s="580"/>
      <c r="DP188" s="580"/>
      <c r="DQ188" s="580"/>
      <c r="DR188" s="580"/>
      <c r="DS188" s="580"/>
      <c r="DT188" s="580"/>
      <c r="DU188" s="580"/>
      <c r="DV188" s="580"/>
      <c r="DW188" s="580"/>
      <c r="DX188" s="580"/>
      <c r="DY188" s="580"/>
      <c r="DZ188" s="580"/>
      <c r="EA188" s="580"/>
      <c r="EB188" s="580"/>
      <c r="EC188" s="580"/>
      <c r="ED188" s="580"/>
      <c r="EE188" s="580"/>
      <c r="EF188" s="580"/>
      <c r="EG188" s="580"/>
      <c r="EH188" s="580"/>
      <c r="EI188" s="580"/>
      <c r="EJ188" s="580"/>
      <c r="EK188" s="580"/>
      <c r="EL188" s="580"/>
      <c r="EM188" s="580"/>
      <c r="EN188" s="580"/>
      <c r="EO188" s="771"/>
      <c r="EP188" s="771"/>
      <c r="EQ188" s="771"/>
      <c r="ER188" s="771"/>
      <c r="ES188" s="771"/>
      <c r="ET188" s="771"/>
      <c r="EU188" s="771"/>
      <c r="EV188" s="771"/>
      <c r="EW188" s="771"/>
      <c r="EX188" s="771"/>
      <c r="EY188" s="771"/>
      <c r="EZ188" s="771"/>
      <c r="FA188" s="771"/>
      <c r="FB188" s="771"/>
      <c r="FC188" s="771"/>
      <c r="FD188" s="771"/>
      <c r="FE188" s="771"/>
      <c r="FF188" s="771"/>
      <c r="FG188" s="771"/>
      <c r="FH188" s="771"/>
      <c r="FI188" s="771"/>
      <c r="FJ188" s="771"/>
      <c r="FK188" s="771"/>
      <c r="FL188" s="771"/>
      <c r="FM188" s="771"/>
      <c r="FN188" s="771"/>
      <c r="FO188" s="771"/>
      <c r="FP188" s="771"/>
      <c r="FQ188" s="771"/>
      <c r="FR188" s="771"/>
      <c r="FS188" s="771"/>
      <c r="FT188" s="771"/>
      <c r="FU188" s="771"/>
      <c r="FV188" s="771"/>
      <c r="FW188" s="771"/>
      <c r="FX188" s="771"/>
      <c r="FY188" s="771"/>
      <c r="FZ188" s="771"/>
      <c r="GA188" s="771"/>
      <c r="GB188" s="771"/>
      <c r="GC188" s="771"/>
      <c r="GD188" s="771"/>
      <c r="GE188" s="771"/>
      <c r="GF188" s="771"/>
      <c r="GG188" s="771"/>
      <c r="GH188" s="771"/>
      <c r="GI188" s="771"/>
      <c r="GJ188" s="771"/>
      <c r="GK188" s="771"/>
      <c r="GL188" s="771"/>
      <c r="GM188" s="771"/>
      <c r="GN188" s="771"/>
      <c r="GO188" s="771"/>
      <c r="GP188" s="771"/>
      <c r="GQ188" s="771"/>
      <c r="GR188" s="771"/>
      <c r="GS188" s="771"/>
      <c r="GT188" s="771"/>
      <c r="GU188" s="771"/>
      <c r="GV188" s="771"/>
      <c r="GW188" s="771"/>
      <c r="GX188" s="771"/>
      <c r="GY188" s="771"/>
      <c r="GZ188" s="771"/>
      <c r="HA188" s="771"/>
      <c r="HB188" s="771"/>
      <c r="HC188" s="771"/>
      <c r="HD188" s="771"/>
      <c r="HE188" s="771"/>
      <c r="HF188" s="771"/>
      <c r="HG188" s="771"/>
      <c r="HH188" s="771"/>
      <c r="HI188" s="771"/>
      <c r="HJ188" s="771"/>
      <c r="HK188" s="771"/>
      <c r="HL188" s="771"/>
      <c r="HM188" s="771"/>
      <c r="HN188" s="771"/>
      <c r="HO188" s="771"/>
      <c r="HP188" s="771"/>
      <c r="HQ188" s="771"/>
      <c r="HR188" s="771"/>
      <c r="HS188" s="771"/>
      <c r="HT188" s="771"/>
      <c r="HU188" s="771"/>
      <c r="HV188" s="771"/>
      <c r="HW188" s="771"/>
      <c r="HX188" s="771"/>
      <c r="HY188" s="771"/>
      <c r="HZ188" s="771"/>
      <c r="IA188" s="771"/>
      <c r="IB188" s="771"/>
      <c r="IC188" s="771"/>
      <c r="ID188" s="771"/>
      <c r="IE188" s="771"/>
      <c r="IF188" s="771"/>
      <c r="IG188" s="771"/>
      <c r="IH188" s="771"/>
      <c r="II188" s="771"/>
      <c r="IJ188" s="771"/>
      <c r="IK188" s="771"/>
      <c r="IL188" s="771"/>
    </row>
    <row r="189" spans="1:246" s="13" customFormat="1" ht="15.95" customHeight="1">
      <c r="A189" s="1552"/>
      <c r="B189" s="1552"/>
      <c r="C189" s="1552"/>
      <c r="D189" s="1552"/>
      <c r="E189" s="1552"/>
      <c r="F189" s="1552"/>
      <c r="G189" s="816"/>
      <c r="H189" s="1580">
        <f>'RESUMEN D'!AE5</f>
        <v>0</v>
      </c>
      <c r="I189" s="1509"/>
      <c r="J189" s="1509"/>
      <c r="K189" s="1509"/>
      <c r="L189" s="1509"/>
      <c r="M189" s="1509"/>
      <c r="N189" s="1509"/>
      <c r="O189" s="814"/>
      <c r="P189" s="817"/>
      <c r="Q189" s="816"/>
      <c r="R189" s="774"/>
      <c r="S189" s="1509">
        <f>'RESUMEN D'!R5</f>
        <v>0</v>
      </c>
      <c r="T189" s="1509"/>
      <c r="U189" s="1509"/>
      <c r="V189" s="1509"/>
      <c r="W189" s="1509"/>
      <c r="X189" s="1509"/>
      <c r="Y189" s="789"/>
      <c r="Z189" s="815"/>
      <c r="AA189" s="815"/>
      <c r="AB189" s="774"/>
      <c r="AC189" s="774"/>
      <c r="AD189" s="1509">
        <f>'RESUMEN D'!R3</f>
        <v>0</v>
      </c>
      <c r="AE189" s="1509"/>
      <c r="AF189" s="1509"/>
      <c r="AG189" s="1509"/>
      <c r="AH189" s="1509"/>
      <c r="AI189" s="1509"/>
      <c r="AJ189" s="818"/>
      <c r="AK189" s="1504"/>
      <c r="AL189" s="1505"/>
      <c r="AM189" s="760"/>
      <c r="AN189" s="760"/>
      <c r="AO189" s="760"/>
      <c r="AP189" s="760"/>
      <c r="AQ189" s="760"/>
      <c r="AR189" s="760"/>
      <c r="AS189" s="760"/>
      <c r="AT189" s="760"/>
      <c r="AU189" s="777"/>
      <c r="AV189" s="777"/>
      <c r="AW189" s="777"/>
      <c r="AX189" s="777"/>
      <c r="AY189" s="777"/>
      <c r="AZ189" s="777"/>
      <c r="BA189" s="777"/>
      <c r="BB189" s="777"/>
      <c r="BC189" s="43"/>
      <c r="BD189" s="131"/>
      <c r="BE189" s="771"/>
      <c r="BF189" s="807"/>
      <c r="BG189" s="771"/>
      <c r="BH189" s="613"/>
      <c r="BI189" s="771"/>
      <c r="BJ189" s="771"/>
      <c r="BK189" s="941"/>
      <c r="BL189" s="941"/>
      <c r="BM189" s="941"/>
      <c r="BN189" s="941"/>
      <c r="BO189" s="941"/>
      <c r="BP189" s="941"/>
      <c r="BQ189" s="941"/>
      <c r="BR189" s="941"/>
      <c r="BS189" s="941"/>
      <c r="BT189" s="941"/>
      <c r="BU189" s="941"/>
      <c r="BV189" s="941"/>
      <c r="BW189" s="941"/>
      <c r="BX189" s="941"/>
      <c r="BY189" s="941"/>
      <c r="BZ189" s="941"/>
      <c r="CA189" s="941"/>
      <c r="CB189" s="941"/>
      <c r="CC189" s="941"/>
      <c r="CD189" s="941"/>
      <c r="CE189" s="941"/>
      <c r="CF189" s="941"/>
      <c r="CG189" s="941"/>
      <c r="CH189" s="941"/>
      <c r="CI189" s="941"/>
      <c r="CJ189" s="941"/>
      <c r="CK189" s="941"/>
      <c r="CL189" s="771"/>
      <c r="CM189" s="771"/>
      <c r="CN189" s="771"/>
      <c r="CO189" s="771"/>
      <c r="CP189" s="771"/>
      <c r="CQ189" s="259"/>
      <c r="CR189" s="259"/>
      <c r="CS189" s="259"/>
      <c r="CT189" s="771"/>
      <c r="CU189" s="771"/>
      <c r="CV189" s="771"/>
      <c r="CW189" s="771"/>
      <c r="CX189" s="771"/>
      <c r="CY189" s="941"/>
      <c r="CZ189" s="580"/>
      <c r="DA189" s="580"/>
      <c r="DB189" s="580"/>
      <c r="DC189" s="580"/>
      <c r="DD189" s="580"/>
      <c r="DE189" s="580"/>
      <c r="DF189" s="580"/>
      <c r="DG189" s="580"/>
      <c r="DH189" s="580"/>
      <c r="DI189" s="580"/>
      <c r="DJ189" s="580"/>
      <c r="DK189" s="580"/>
      <c r="DL189" s="580"/>
      <c r="DM189" s="580"/>
      <c r="DN189" s="580"/>
      <c r="DO189" s="580"/>
      <c r="DP189" s="580"/>
      <c r="DQ189" s="580"/>
      <c r="DR189" s="580"/>
      <c r="DS189" s="580"/>
      <c r="DT189" s="580"/>
      <c r="DU189" s="580"/>
      <c r="DV189" s="580"/>
      <c r="DW189" s="580"/>
      <c r="DX189" s="580"/>
      <c r="DY189" s="580"/>
      <c r="DZ189" s="580"/>
      <c r="EA189" s="580"/>
      <c r="EB189" s="580"/>
      <c r="EC189" s="580"/>
      <c r="ED189" s="580"/>
      <c r="EE189" s="580"/>
      <c r="EF189" s="580"/>
      <c r="EG189" s="580"/>
      <c r="EH189" s="580"/>
      <c r="EI189" s="580"/>
      <c r="EJ189" s="580"/>
      <c r="EK189" s="580"/>
      <c r="EL189" s="580"/>
      <c r="EM189" s="580"/>
      <c r="EN189" s="580"/>
      <c r="EO189" s="771"/>
      <c r="EP189" s="771"/>
      <c r="EQ189" s="771"/>
      <c r="ER189" s="771"/>
      <c r="ES189" s="771"/>
      <c r="ET189" s="771"/>
      <c r="EU189" s="771"/>
      <c r="EV189" s="771"/>
      <c r="EW189" s="771"/>
      <c r="EX189" s="771"/>
      <c r="EY189" s="771"/>
      <c r="EZ189" s="771"/>
      <c r="FA189" s="771"/>
      <c r="FB189" s="771"/>
      <c r="FC189" s="771"/>
      <c r="FD189" s="771"/>
      <c r="FE189" s="771"/>
      <c r="FF189" s="771"/>
      <c r="FG189" s="771"/>
      <c r="FH189" s="771"/>
      <c r="FI189" s="771"/>
      <c r="FJ189" s="771"/>
      <c r="FK189" s="771"/>
      <c r="FL189" s="771"/>
      <c r="FM189" s="771"/>
      <c r="FN189" s="771"/>
      <c r="FO189" s="771"/>
      <c r="FP189" s="771"/>
      <c r="FQ189" s="771"/>
      <c r="FR189" s="771"/>
      <c r="FS189" s="771"/>
      <c r="FT189" s="771"/>
      <c r="FU189" s="771"/>
      <c r="FV189" s="771"/>
      <c r="FW189" s="771"/>
      <c r="FX189" s="771"/>
      <c r="FY189" s="771"/>
      <c r="FZ189" s="771"/>
      <c r="GA189" s="771"/>
      <c r="GB189" s="771"/>
      <c r="GC189" s="771"/>
      <c r="GD189" s="771"/>
      <c r="GE189" s="771"/>
      <c r="GF189" s="771"/>
      <c r="GG189" s="771"/>
      <c r="GH189" s="771"/>
      <c r="GI189" s="771"/>
      <c r="GJ189" s="771"/>
      <c r="GK189" s="771"/>
      <c r="GL189" s="771"/>
      <c r="GM189" s="771"/>
      <c r="GN189" s="771"/>
      <c r="GO189" s="771"/>
      <c r="GP189" s="771"/>
      <c r="GQ189" s="771"/>
      <c r="GR189" s="771"/>
      <c r="GS189" s="771"/>
      <c r="GT189" s="771"/>
      <c r="GU189" s="771"/>
      <c r="GV189" s="771"/>
      <c r="GW189" s="771"/>
      <c r="GX189" s="771"/>
      <c r="GY189" s="771"/>
      <c r="GZ189" s="771"/>
      <c r="HA189" s="771"/>
      <c r="HB189" s="771"/>
      <c r="HC189" s="771"/>
      <c r="HD189" s="771"/>
      <c r="HE189" s="771"/>
      <c r="HF189" s="771"/>
      <c r="HG189" s="771"/>
      <c r="HH189" s="771"/>
      <c r="HI189" s="771"/>
      <c r="HJ189" s="771"/>
      <c r="HK189" s="771"/>
      <c r="HL189" s="771"/>
      <c r="HM189" s="771"/>
      <c r="HN189" s="771"/>
      <c r="HO189" s="771"/>
      <c r="HP189" s="771"/>
      <c r="HQ189" s="771"/>
      <c r="HR189" s="771"/>
      <c r="HS189" s="771"/>
      <c r="HT189" s="771"/>
      <c r="HU189" s="771"/>
      <c r="HV189" s="771"/>
      <c r="HW189" s="771"/>
      <c r="HX189" s="771"/>
      <c r="HY189" s="771"/>
      <c r="HZ189" s="771"/>
      <c r="IA189" s="771"/>
      <c r="IB189" s="771"/>
      <c r="IC189" s="771"/>
      <c r="ID189" s="771"/>
      <c r="IE189" s="771"/>
      <c r="IF189" s="771"/>
      <c r="IG189" s="771"/>
      <c r="IH189" s="771"/>
      <c r="II189" s="771"/>
      <c r="IJ189" s="771"/>
      <c r="IK189" s="771"/>
      <c r="IL189" s="771"/>
    </row>
    <row r="190" spans="1:246" ht="15.95" customHeight="1" thickBot="1">
      <c r="A190" s="1553"/>
      <c r="B190" s="1553"/>
      <c r="C190" s="1553"/>
      <c r="D190" s="1553"/>
      <c r="E190" s="1553"/>
      <c r="F190" s="1553"/>
      <c r="G190" s="819"/>
      <c r="H190" s="1518" t="s">
        <v>84</v>
      </c>
      <c r="I190" s="1518"/>
      <c r="J190" s="1518"/>
      <c r="K190" s="1518"/>
      <c r="L190" s="1518"/>
      <c r="M190" s="1518"/>
      <c r="N190" s="1518"/>
      <c r="O190" s="820"/>
      <c r="P190" s="821"/>
      <c r="Q190" s="819"/>
      <c r="R190" s="822"/>
      <c r="S190" s="1440" t="s">
        <v>24</v>
      </c>
      <c r="T190" s="1440"/>
      <c r="U190" s="1440"/>
      <c r="V190" s="1440"/>
      <c r="W190" s="1440"/>
      <c r="X190" s="1440"/>
      <c r="Y190" s="823"/>
      <c r="Z190" s="824"/>
      <c r="AA190" s="824"/>
      <c r="AB190" s="822"/>
      <c r="AC190" s="822"/>
      <c r="AD190" s="1518" t="s">
        <v>22</v>
      </c>
      <c r="AE190" s="1518"/>
      <c r="AF190" s="1518"/>
      <c r="AG190" s="1518"/>
      <c r="AH190" s="1518"/>
      <c r="AI190" s="1518"/>
      <c r="AJ190" s="825"/>
      <c r="AK190" s="1506"/>
      <c r="AL190" s="1507"/>
      <c r="AM190" s="21"/>
      <c r="AN190" s="21"/>
      <c r="AO190" s="21"/>
      <c r="AP190" s="21"/>
      <c r="AQ190" s="21"/>
      <c r="AR190" s="21"/>
      <c r="AS190" s="21"/>
      <c r="AT190" s="21"/>
      <c r="AU190" s="759"/>
      <c r="AV190" s="759"/>
      <c r="AW190" s="759"/>
      <c r="AX190" s="759"/>
      <c r="AY190" s="759"/>
      <c r="AZ190" s="759"/>
      <c r="BA190" s="759"/>
      <c r="BB190" s="759"/>
      <c r="BE190" s="580"/>
      <c r="BF190" s="769"/>
      <c r="BG190" s="580"/>
      <c r="BI190" s="580"/>
      <c r="BJ190" s="580"/>
      <c r="BK190" s="246"/>
      <c r="BL190" s="941"/>
      <c r="BM190" s="941"/>
      <c r="BN190" s="941"/>
      <c r="BO190" s="941"/>
      <c r="BP190" s="941"/>
      <c r="BQ190" s="941"/>
      <c r="BR190" s="941"/>
      <c r="BS190" s="941"/>
      <c r="BT190" s="941"/>
      <c r="BU190" s="246"/>
      <c r="BV190" s="246"/>
      <c r="BW190" s="246"/>
      <c r="BX190" s="246"/>
      <c r="BY190" s="246"/>
      <c r="BZ190" s="246"/>
      <c r="CA190" s="246"/>
      <c r="CB190" s="246"/>
      <c r="CC190" s="246"/>
      <c r="CD190" s="246"/>
      <c r="CE190" s="246"/>
      <c r="CF190" s="246"/>
      <c r="CG190" s="246"/>
      <c r="CH190" s="246"/>
      <c r="CI190" s="246"/>
      <c r="CJ190" s="246"/>
      <c r="CK190" s="246"/>
      <c r="CL190" s="580"/>
      <c r="CM190" s="580"/>
      <c r="CN190" s="580"/>
      <c r="CO190" s="580"/>
      <c r="CP190" s="580"/>
      <c r="CQ190" s="255"/>
      <c r="CR190" s="255"/>
      <c r="CS190" s="255"/>
      <c r="CT190" s="771"/>
      <c r="CU190" s="771"/>
      <c r="CV190" s="771"/>
      <c r="CW190" s="771"/>
      <c r="CX190" s="771"/>
      <c r="CY190" s="941"/>
      <c r="CZ190" s="580"/>
      <c r="DA190" s="580"/>
      <c r="DB190" s="580"/>
      <c r="DC190" s="580"/>
      <c r="DD190" s="580"/>
      <c r="DE190" s="580"/>
      <c r="DF190" s="580"/>
      <c r="DG190" s="580"/>
      <c r="DH190" s="580"/>
      <c r="DI190" s="580"/>
      <c r="DJ190" s="580"/>
      <c r="DK190" s="580"/>
      <c r="DL190" s="580"/>
      <c r="DM190" s="580"/>
      <c r="DN190" s="580"/>
      <c r="DO190" s="580"/>
      <c r="DP190" s="580"/>
      <c r="DQ190" s="580"/>
      <c r="DR190" s="580"/>
      <c r="DS190" s="580"/>
      <c r="DT190" s="580"/>
      <c r="DU190" s="580"/>
      <c r="DV190" s="580"/>
      <c r="DW190" s="580"/>
      <c r="DX190" s="580"/>
      <c r="DY190" s="580"/>
      <c r="DZ190" s="580"/>
      <c r="EA190" s="580"/>
      <c r="EB190" s="580"/>
      <c r="EC190" s="580"/>
      <c r="ED190" s="580"/>
      <c r="EE190" s="580"/>
      <c r="EF190" s="580"/>
      <c r="EG190" s="580"/>
      <c r="EH190" s="580"/>
      <c r="EI190" s="580"/>
      <c r="EJ190" s="580"/>
      <c r="EK190" s="580"/>
      <c r="EL190" s="580"/>
      <c r="EM190" s="580"/>
      <c r="EN190" s="580"/>
      <c r="EO190" s="580"/>
      <c r="EP190" s="580"/>
      <c r="EQ190" s="580"/>
      <c r="ER190" s="580"/>
      <c r="ES190" s="580"/>
      <c r="ET190" s="580"/>
      <c r="EU190" s="580"/>
      <c r="EV190" s="580"/>
      <c r="EW190" s="580"/>
      <c r="EX190" s="580"/>
      <c r="EY190" s="580"/>
      <c r="EZ190" s="580"/>
      <c r="FA190" s="580"/>
      <c r="FB190" s="580"/>
      <c r="FC190" s="580"/>
      <c r="FD190" s="580"/>
      <c r="FE190" s="580"/>
      <c r="FF190" s="580"/>
      <c r="FG190" s="580"/>
      <c r="FH190" s="580"/>
      <c r="FI190" s="580"/>
      <c r="FJ190" s="580"/>
      <c r="FK190" s="580"/>
      <c r="FL190" s="580"/>
      <c r="FM190" s="580"/>
      <c r="FN190" s="580"/>
      <c r="FO190" s="580"/>
      <c r="FP190" s="580"/>
      <c r="FQ190" s="580"/>
      <c r="FR190" s="580"/>
      <c r="FS190" s="580"/>
      <c r="FT190" s="580"/>
      <c r="FU190" s="580"/>
      <c r="FV190" s="580"/>
      <c r="FW190" s="580"/>
      <c r="FX190" s="580"/>
      <c r="FY190" s="580"/>
      <c r="FZ190" s="580"/>
      <c r="GA190" s="580"/>
      <c r="GB190" s="580"/>
      <c r="GC190" s="580"/>
      <c r="GD190" s="580"/>
      <c r="GE190" s="580"/>
      <c r="GF190" s="580"/>
      <c r="GG190" s="580"/>
      <c r="GH190" s="580"/>
      <c r="GI190" s="580"/>
      <c r="GJ190" s="580"/>
      <c r="GK190" s="580"/>
      <c r="GL190" s="580"/>
      <c r="GM190" s="580"/>
      <c r="GN190" s="580"/>
      <c r="GO190" s="580"/>
      <c r="GP190" s="580"/>
      <c r="GQ190" s="580"/>
      <c r="GR190" s="580"/>
      <c r="GS190" s="580"/>
      <c r="GT190" s="580"/>
      <c r="GU190" s="580"/>
      <c r="GV190" s="580"/>
      <c r="GW190" s="580"/>
      <c r="GX190" s="580"/>
      <c r="GY190" s="580"/>
      <c r="GZ190" s="580"/>
      <c r="HA190" s="580"/>
      <c r="HB190" s="580"/>
      <c r="HC190" s="580"/>
      <c r="HD190" s="580"/>
      <c r="HE190" s="580"/>
      <c r="HF190" s="580"/>
      <c r="HG190" s="580"/>
      <c r="HH190" s="580"/>
      <c r="HI190" s="580"/>
      <c r="HJ190" s="580"/>
      <c r="HK190" s="580"/>
      <c r="HL190" s="580"/>
      <c r="HM190" s="580"/>
      <c r="HN190" s="580"/>
      <c r="HO190" s="580"/>
      <c r="HP190" s="580"/>
      <c r="HQ190" s="580"/>
      <c r="HR190" s="580"/>
      <c r="HS190" s="580"/>
      <c r="HT190" s="580"/>
      <c r="HU190" s="580"/>
      <c r="HV190" s="580"/>
      <c r="HW190" s="580"/>
      <c r="HX190" s="580"/>
      <c r="HY190" s="580"/>
      <c r="HZ190" s="580"/>
      <c r="IA190" s="580"/>
      <c r="IB190" s="580"/>
      <c r="IC190" s="580"/>
      <c r="ID190" s="580"/>
      <c r="IE190" s="580"/>
      <c r="IF190" s="580"/>
      <c r="IG190" s="580"/>
      <c r="IH190" s="580"/>
      <c r="II190" s="580"/>
      <c r="IJ190" s="580"/>
      <c r="IK190" s="580"/>
      <c r="IL190" s="580"/>
    </row>
    <row r="191" spans="1:246">
      <c r="A191" s="777"/>
      <c r="B191" s="777"/>
      <c r="C191" s="771"/>
      <c r="D191" s="777"/>
      <c r="E191" s="777"/>
      <c r="F191" s="777"/>
      <c r="G191" s="777"/>
      <c r="H191" s="777"/>
      <c r="I191" s="777"/>
      <c r="J191" s="777"/>
      <c r="K191" s="777"/>
      <c r="L191" s="777"/>
      <c r="M191" s="777"/>
      <c r="N191" s="771"/>
      <c r="O191" s="777"/>
      <c r="P191" s="777"/>
      <c r="Q191" s="777"/>
      <c r="R191" s="777"/>
      <c r="S191" s="777"/>
      <c r="T191" s="777"/>
      <c r="U191" s="777"/>
      <c r="V191" s="771"/>
      <c r="W191" s="771"/>
      <c r="X191" s="771"/>
      <c r="Y191" s="771"/>
      <c r="Z191" s="771"/>
      <c r="AA191" s="771"/>
      <c r="AB191" s="777"/>
      <c r="AC191" s="777"/>
      <c r="AD191" s="777"/>
      <c r="AE191" s="771"/>
      <c r="AF191" s="771"/>
      <c r="AG191" s="771"/>
      <c r="AH191" s="777"/>
      <c r="AI191" s="777"/>
      <c r="AJ191" s="777"/>
      <c r="AK191" s="777"/>
      <c r="AL191" s="771"/>
      <c r="AM191" s="777"/>
      <c r="AN191" s="777"/>
      <c r="AO191" s="777"/>
      <c r="AP191" s="777"/>
      <c r="AQ191" s="777"/>
      <c r="AR191" s="777"/>
      <c r="AS191" s="777"/>
      <c r="AT191" s="777"/>
      <c r="AU191" s="777"/>
      <c r="AV191" s="777"/>
      <c r="AW191" s="777"/>
      <c r="AX191" s="777"/>
      <c r="AY191" s="777"/>
      <c r="AZ191" s="777"/>
      <c r="BA191" s="777"/>
      <c r="BB191" s="777"/>
      <c r="BC191" s="43"/>
      <c r="BD191" s="131"/>
      <c r="BE191" s="771"/>
      <c r="BF191" s="807"/>
      <c r="BG191" s="771"/>
      <c r="BH191" s="613"/>
      <c r="BI191" s="771"/>
      <c r="BJ191" s="771"/>
      <c r="BK191" s="941"/>
      <c r="BL191" s="941"/>
      <c r="BM191" s="941"/>
      <c r="BN191" s="941"/>
      <c r="BO191" s="941"/>
      <c r="BP191" s="941"/>
      <c r="BQ191" s="941"/>
      <c r="BR191" s="941"/>
      <c r="BS191" s="941"/>
      <c r="BT191" s="941"/>
      <c r="BU191" s="941"/>
      <c r="BV191" s="941"/>
      <c r="BW191" s="941"/>
      <c r="BX191" s="941"/>
      <c r="BY191" s="941"/>
      <c r="BZ191" s="941"/>
      <c r="CA191" s="941"/>
      <c r="CB191" s="941"/>
      <c r="CC191" s="941"/>
      <c r="CD191" s="941"/>
      <c r="CE191" s="941"/>
      <c r="CF191" s="941"/>
      <c r="CG191" s="941"/>
      <c r="CH191" s="941"/>
      <c r="CI191" s="941"/>
      <c r="CJ191" s="941"/>
      <c r="CK191" s="941"/>
      <c r="CL191" s="941"/>
      <c r="CM191" s="941"/>
      <c r="CN191" s="941"/>
      <c r="CO191" s="941"/>
      <c r="CP191" s="941"/>
      <c r="CQ191" s="941"/>
      <c r="CR191" s="941"/>
      <c r="CS191" s="941"/>
      <c r="CT191" s="941"/>
      <c r="CU191" s="941"/>
      <c r="CV191" s="941"/>
      <c r="CW191" s="941"/>
      <c r="CX191" s="941"/>
      <c r="CY191" s="941"/>
      <c r="CZ191" s="941"/>
      <c r="DA191" s="771"/>
      <c r="DB191" s="771"/>
      <c r="DC191" s="771"/>
      <c r="DD191" s="771"/>
      <c r="DE191" s="771"/>
      <c r="DF191" s="771"/>
      <c r="DG191" s="771"/>
      <c r="DH191" s="771"/>
      <c r="DI191" s="771"/>
      <c r="DJ191" s="771"/>
      <c r="DK191" s="771"/>
      <c r="DL191" s="771"/>
      <c r="DM191" s="771"/>
      <c r="DN191" s="771"/>
      <c r="DO191" s="771"/>
      <c r="DP191" s="771"/>
      <c r="DQ191" s="771"/>
      <c r="DR191" s="771"/>
      <c r="DS191" s="771"/>
      <c r="DT191" s="771"/>
      <c r="DU191" s="771"/>
      <c r="DV191" s="771"/>
      <c r="DW191" s="771"/>
      <c r="DX191" s="771"/>
      <c r="DY191" s="771"/>
      <c r="DZ191" s="771"/>
      <c r="EA191" s="771"/>
      <c r="EB191" s="771"/>
      <c r="EC191" s="771"/>
      <c r="ED191" s="771"/>
      <c r="EE191" s="771"/>
      <c r="EF191" s="771"/>
      <c r="EG191" s="771"/>
      <c r="EH191" s="771"/>
      <c r="EI191" s="771"/>
      <c r="EJ191" s="771"/>
      <c r="EK191" s="771"/>
      <c r="EL191" s="771"/>
      <c r="EM191" s="771"/>
      <c r="EN191" s="771"/>
      <c r="EO191" s="580"/>
      <c r="EP191" s="580"/>
      <c r="EQ191" s="580"/>
      <c r="ER191" s="580"/>
      <c r="ES191" s="580"/>
      <c r="ET191" s="580"/>
      <c r="EU191" s="580"/>
      <c r="EV191" s="580"/>
      <c r="EW191" s="580"/>
      <c r="EX191" s="580"/>
      <c r="EY191" s="580"/>
      <c r="EZ191" s="580"/>
      <c r="FA191" s="580"/>
      <c r="FB191" s="580"/>
      <c r="FC191" s="580"/>
      <c r="FD191" s="580"/>
      <c r="FE191" s="580"/>
      <c r="FF191" s="580"/>
      <c r="FG191" s="580"/>
      <c r="FH191" s="580"/>
      <c r="FI191" s="580"/>
      <c r="FJ191" s="580"/>
      <c r="FK191" s="580"/>
      <c r="FL191" s="580"/>
      <c r="FM191" s="580"/>
      <c r="FN191" s="580"/>
      <c r="FO191" s="580"/>
      <c r="FP191" s="580"/>
      <c r="FQ191" s="580"/>
      <c r="FR191" s="580"/>
      <c r="FS191" s="580"/>
      <c r="FT191" s="580"/>
      <c r="FU191" s="580"/>
      <c r="FV191" s="580"/>
      <c r="FW191" s="580"/>
      <c r="FX191" s="580"/>
      <c r="FY191" s="580"/>
      <c r="FZ191" s="580"/>
      <c r="GA191" s="580"/>
      <c r="GB191" s="580"/>
      <c r="GC191" s="580"/>
      <c r="GD191" s="580"/>
      <c r="GE191" s="580"/>
      <c r="GF191" s="580"/>
      <c r="GG191" s="580"/>
      <c r="GH191" s="580"/>
      <c r="GI191" s="580"/>
      <c r="GJ191" s="580"/>
      <c r="GK191" s="580"/>
      <c r="GL191" s="580"/>
      <c r="GM191" s="580"/>
      <c r="GN191" s="580"/>
      <c r="GO191" s="580"/>
      <c r="GP191" s="580"/>
      <c r="GQ191" s="580"/>
      <c r="GR191" s="580"/>
      <c r="GS191" s="580"/>
      <c r="GT191" s="580"/>
      <c r="GU191" s="580"/>
      <c r="GV191" s="580"/>
      <c r="GW191" s="580"/>
      <c r="GX191" s="580"/>
      <c r="GY191" s="580"/>
      <c r="GZ191" s="580"/>
      <c r="HA191" s="580"/>
      <c r="HB191" s="580"/>
      <c r="HC191" s="580"/>
      <c r="HD191" s="580"/>
      <c r="HE191" s="580"/>
      <c r="HF191" s="580"/>
      <c r="HG191" s="580"/>
      <c r="HH191" s="580"/>
      <c r="HI191" s="580"/>
      <c r="HJ191" s="580"/>
      <c r="HK191" s="580"/>
      <c r="HL191" s="580"/>
      <c r="HM191" s="580"/>
      <c r="HN191" s="580"/>
      <c r="HO191" s="580"/>
      <c r="HP191" s="580"/>
      <c r="HQ191" s="580"/>
      <c r="HR191" s="580"/>
      <c r="HS191" s="580"/>
      <c r="HT191" s="580"/>
      <c r="HU191" s="580"/>
      <c r="HV191" s="580"/>
      <c r="HW191" s="580"/>
      <c r="HX191" s="580"/>
      <c r="HY191" s="580"/>
      <c r="HZ191" s="580"/>
      <c r="IA191" s="580"/>
      <c r="IB191" s="580"/>
      <c r="IC191" s="580"/>
      <c r="ID191" s="580"/>
      <c r="IE191" s="580"/>
      <c r="IF191" s="580"/>
      <c r="IG191" s="580"/>
      <c r="IH191" s="580"/>
      <c r="II191" s="580"/>
      <c r="IJ191" s="580"/>
      <c r="IK191" s="580"/>
      <c r="IL191" s="580"/>
    </row>
    <row r="192" spans="1:246" ht="354" customHeight="1">
      <c r="A192" s="777"/>
      <c r="B192" s="777"/>
      <c r="C192" s="941"/>
      <c r="D192" s="759"/>
      <c r="E192" s="759"/>
      <c r="F192" s="759"/>
      <c r="G192" s="759"/>
      <c r="H192" s="759"/>
      <c r="I192" s="759"/>
      <c r="J192" s="759"/>
      <c r="K192" s="759"/>
      <c r="L192" s="759"/>
      <c r="M192" s="759"/>
      <c r="N192" s="580"/>
      <c r="O192" s="759"/>
      <c r="P192" s="759"/>
      <c r="Q192" s="759"/>
      <c r="R192" s="759"/>
      <c r="S192" s="759"/>
      <c r="T192" s="759"/>
      <c r="U192" s="759"/>
      <c r="V192" s="580"/>
      <c r="W192" s="580"/>
      <c r="X192" s="580"/>
      <c r="Y192" s="580"/>
      <c r="Z192" s="580"/>
      <c r="AA192" s="580"/>
      <c r="AB192" s="759"/>
      <c r="AC192" s="759"/>
      <c r="AD192" s="759"/>
      <c r="AE192" s="580"/>
      <c r="AF192" s="580"/>
      <c r="AG192" s="580"/>
      <c r="AH192" s="759"/>
      <c r="AI192" s="759"/>
      <c r="AJ192" s="759"/>
      <c r="AK192" s="759"/>
      <c r="AL192" s="580"/>
      <c r="AM192" s="759"/>
      <c r="AN192" s="759"/>
      <c r="AO192" s="759"/>
      <c r="AP192" s="759"/>
      <c r="AQ192" s="759"/>
      <c r="AR192" s="759"/>
      <c r="AS192" s="759"/>
      <c r="AT192" s="759"/>
      <c r="AU192" s="759"/>
      <c r="AV192" s="759"/>
      <c r="AW192" s="759"/>
      <c r="AX192" s="759"/>
      <c r="AY192" s="759"/>
      <c r="AZ192" s="759"/>
      <c r="BA192" s="759"/>
      <c r="BB192" s="759"/>
      <c r="BE192" s="580"/>
      <c r="BF192" s="769"/>
      <c r="BG192" s="580"/>
      <c r="BI192" s="771"/>
      <c r="BJ192" s="771"/>
      <c r="BK192" s="941"/>
      <c r="BL192" s="941"/>
      <c r="BM192" s="941"/>
      <c r="BN192" s="941"/>
      <c r="BO192" s="941"/>
      <c r="BP192" s="941"/>
      <c r="BQ192" s="941"/>
      <c r="BR192" s="941"/>
      <c r="BS192" s="941"/>
      <c r="BT192" s="941"/>
      <c r="BU192" s="941"/>
      <c r="BV192" s="941"/>
      <c r="BW192" s="941"/>
      <c r="BX192" s="941"/>
      <c r="BY192" s="941"/>
      <c r="BZ192" s="941"/>
      <c r="CA192" s="941"/>
      <c r="CB192" s="941"/>
      <c r="CC192" s="941"/>
      <c r="CD192" s="941"/>
      <c r="CE192" s="941"/>
      <c r="CF192" s="941"/>
      <c r="CG192" s="941"/>
      <c r="CH192" s="941"/>
      <c r="CI192" s="941"/>
      <c r="CJ192" s="941"/>
      <c r="CK192" s="941"/>
      <c r="CL192" s="771"/>
      <c r="CM192" s="771"/>
      <c r="CN192" s="771"/>
      <c r="CO192" s="771"/>
      <c r="CP192" s="771"/>
      <c r="CQ192" s="771"/>
      <c r="CR192" s="771"/>
      <c r="CS192" s="771"/>
      <c r="CT192" s="771"/>
      <c r="CU192" s="771"/>
      <c r="CV192" s="771"/>
      <c r="CW192" s="771"/>
      <c r="CX192" s="771"/>
      <c r="CY192" s="771"/>
      <c r="CZ192" s="771"/>
      <c r="DA192" s="771"/>
      <c r="DB192" s="771"/>
      <c r="DC192" s="771"/>
      <c r="DD192" s="771"/>
      <c r="DE192" s="771"/>
      <c r="DF192" s="771"/>
      <c r="DG192" s="771"/>
      <c r="DH192" s="771"/>
      <c r="DI192" s="771"/>
      <c r="DJ192" s="771"/>
      <c r="DK192" s="771"/>
      <c r="DL192" s="771"/>
      <c r="DM192" s="771"/>
      <c r="DN192" s="771"/>
      <c r="DO192" s="771"/>
      <c r="DP192" s="771"/>
      <c r="DQ192" s="771"/>
      <c r="DR192" s="771"/>
      <c r="DS192" s="771"/>
      <c r="DT192" s="771"/>
      <c r="DU192" s="771"/>
      <c r="DV192" s="771"/>
      <c r="DW192" s="771"/>
      <c r="DX192" s="771"/>
      <c r="DY192" s="771"/>
      <c r="DZ192" s="771"/>
      <c r="EA192" s="771"/>
      <c r="EB192" s="771"/>
      <c r="EC192" s="771"/>
      <c r="ED192" s="771"/>
      <c r="EE192" s="771"/>
      <c r="EF192" s="771"/>
      <c r="EG192" s="771"/>
      <c r="EH192" s="771"/>
      <c r="EI192" s="771"/>
      <c r="EJ192" s="771"/>
      <c r="EK192" s="771"/>
      <c r="EL192" s="771"/>
      <c r="EM192" s="771"/>
      <c r="EN192" s="771"/>
      <c r="EO192" s="580"/>
      <c r="EP192" s="580"/>
      <c r="EQ192" s="580"/>
      <c r="ER192" s="580"/>
      <c r="ES192" s="580"/>
      <c r="ET192" s="580"/>
      <c r="EU192" s="580"/>
      <c r="EV192" s="580"/>
      <c r="EW192" s="580"/>
      <c r="EX192" s="580"/>
      <c r="EY192" s="580"/>
      <c r="EZ192" s="580"/>
      <c r="FA192" s="580"/>
      <c r="FB192" s="580"/>
      <c r="FC192" s="580"/>
      <c r="FD192" s="580"/>
      <c r="FE192" s="580"/>
      <c r="FF192" s="580"/>
      <c r="FG192" s="580"/>
      <c r="FH192" s="580"/>
      <c r="FI192" s="580"/>
      <c r="FJ192" s="580"/>
      <c r="FK192" s="580"/>
      <c r="FL192" s="580"/>
      <c r="FM192" s="580"/>
      <c r="FN192" s="580"/>
      <c r="FO192" s="580"/>
      <c r="FP192" s="580"/>
      <c r="FQ192" s="580"/>
      <c r="FR192" s="580"/>
      <c r="FS192" s="580"/>
      <c r="FT192" s="580"/>
      <c r="FU192" s="580"/>
      <c r="FV192" s="580"/>
      <c r="FW192" s="580"/>
      <c r="FX192" s="580"/>
      <c r="FY192" s="580"/>
      <c r="FZ192" s="580"/>
      <c r="GA192" s="580"/>
      <c r="GB192" s="580"/>
      <c r="GC192" s="580"/>
      <c r="GD192" s="580"/>
      <c r="GE192" s="580"/>
      <c r="GF192" s="580"/>
      <c r="GG192" s="580"/>
      <c r="GH192" s="580"/>
      <c r="GI192" s="580"/>
      <c r="GJ192" s="580"/>
      <c r="GK192" s="580"/>
      <c r="GL192" s="580"/>
      <c r="GM192" s="580"/>
      <c r="GN192" s="580"/>
      <c r="GO192" s="580"/>
      <c r="GP192" s="580"/>
      <c r="GQ192" s="580"/>
      <c r="GR192" s="580"/>
      <c r="GS192" s="580"/>
      <c r="GT192" s="580"/>
      <c r="GU192" s="580"/>
      <c r="GV192" s="580"/>
      <c r="GW192" s="580"/>
      <c r="GX192" s="580"/>
      <c r="GY192" s="580"/>
      <c r="GZ192" s="580"/>
      <c r="HA192" s="580"/>
      <c r="HB192" s="580"/>
      <c r="HC192" s="580"/>
      <c r="HD192" s="580"/>
      <c r="HE192" s="580"/>
      <c r="HF192" s="580"/>
      <c r="HG192" s="580"/>
      <c r="HH192" s="580"/>
      <c r="HI192" s="580"/>
      <c r="HJ192" s="580"/>
      <c r="HK192" s="580"/>
      <c r="HL192" s="580"/>
      <c r="HM192" s="580"/>
      <c r="HN192" s="580"/>
      <c r="HO192" s="580"/>
      <c r="HP192" s="580"/>
      <c r="HQ192" s="580"/>
      <c r="HR192" s="580"/>
      <c r="HS192" s="580"/>
      <c r="HT192" s="580"/>
      <c r="HU192" s="580"/>
      <c r="HV192" s="580"/>
      <c r="HW192" s="580"/>
      <c r="HX192" s="580"/>
      <c r="HY192" s="580"/>
      <c r="HZ192" s="580"/>
      <c r="IA192" s="580"/>
      <c r="IB192" s="580"/>
      <c r="IC192" s="580"/>
      <c r="ID192" s="580"/>
      <c r="IE192" s="580"/>
      <c r="IF192" s="580"/>
      <c r="IG192" s="580"/>
      <c r="IH192" s="580"/>
      <c r="II192" s="580"/>
      <c r="IJ192" s="580"/>
      <c r="IK192" s="580"/>
      <c r="IL192" s="580"/>
    </row>
    <row r="193" spans="1:246" ht="24" customHeight="1" thickBot="1">
      <c r="A193" s="777"/>
      <c r="B193" s="777"/>
      <c r="C193" s="771"/>
      <c r="D193" s="777"/>
      <c r="E193" s="777"/>
      <c r="F193" s="777"/>
      <c r="G193" s="777"/>
      <c r="H193" s="777"/>
      <c r="I193" s="777"/>
      <c r="J193" s="777"/>
      <c r="K193" s="777"/>
      <c r="L193" s="777"/>
      <c r="M193" s="777"/>
      <c r="N193" s="771"/>
      <c r="O193" s="777"/>
      <c r="P193" s="777"/>
      <c r="Q193" s="777"/>
      <c r="R193" s="777"/>
      <c r="S193" s="777"/>
      <c r="T193" s="777"/>
      <c r="U193" s="777"/>
      <c r="V193" s="771"/>
      <c r="W193" s="771"/>
      <c r="X193" s="771"/>
      <c r="Y193" s="771"/>
      <c r="Z193" s="771"/>
      <c r="AA193" s="771"/>
      <c r="AB193" s="777"/>
      <c r="AC193" s="777"/>
      <c r="AD193" s="777"/>
      <c r="AE193" s="771"/>
      <c r="AF193" s="771"/>
      <c r="AG193" s="771"/>
      <c r="AH193" s="777"/>
      <c r="AI193" s="777"/>
      <c r="AJ193" s="777"/>
      <c r="AK193" s="777"/>
      <c r="AL193" s="771"/>
      <c r="AM193" s="777"/>
      <c r="AN193" s="777"/>
      <c r="AO193" s="777"/>
      <c r="AP193" s="777"/>
      <c r="AQ193" s="777"/>
      <c r="AR193" s="777"/>
      <c r="AS193" s="777"/>
      <c r="AT193" s="777"/>
      <c r="AU193" s="760"/>
      <c r="AV193" s="760"/>
      <c r="AW193" s="760"/>
      <c r="AX193" s="760"/>
      <c r="AY193" s="760"/>
      <c r="AZ193" s="760"/>
      <c r="BA193" s="760"/>
      <c r="BB193" s="760"/>
      <c r="BC193" s="39"/>
      <c r="BD193" s="129"/>
      <c r="BE193" s="941"/>
      <c r="BF193" s="258"/>
      <c r="BG193" s="941"/>
      <c r="BH193" s="129"/>
      <c r="BI193" s="45"/>
      <c r="BJ193" s="45"/>
      <c r="BK193" s="45"/>
      <c r="BL193" s="941"/>
      <c r="BM193" s="941"/>
      <c r="BN193" s="941"/>
      <c r="BO193" s="941"/>
      <c r="BP193" s="941"/>
      <c r="BQ193" s="941"/>
      <c r="BR193" s="941"/>
      <c r="BS193" s="941"/>
      <c r="BT193" s="941"/>
      <c r="BU193" s="45"/>
      <c r="BV193" s="45"/>
      <c r="BW193" s="45"/>
      <c r="BX193" s="45"/>
      <c r="BY193" s="45"/>
      <c r="BZ193" s="45"/>
      <c r="CA193" s="45"/>
      <c r="CB193" s="45"/>
      <c r="CC193" s="45"/>
      <c r="CD193" s="941"/>
      <c r="CE193" s="941"/>
      <c r="CF193" s="941"/>
      <c r="CG193" s="941"/>
      <c r="CH193" s="941"/>
      <c r="CI193" s="941"/>
      <c r="CJ193" s="941"/>
      <c r="CK193" s="941"/>
      <c r="CL193" s="941"/>
      <c r="CM193" s="941"/>
      <c r="CN193" s="941"/>
      <c r="CO193" s="941"/>
      <c r="CP193" s="941"/>
      <c r="CQ193" s="941"/>
      <c r="CR193" s="941"/>
      <c r="CS193" s="771"/>
      <c r="CT193" s="941"/>
      <c r="CU193" s="941"/>
      <c r="CV193" s="941"/>
      <c r="CW193" s="771"/>
      <c r="CX193" s="771"/>
      <c r="CY193" s="771"/>
      <c r="CZ193" s="771"/>
      <c r="DA193" s="771"/>
      <c r="DB193" s="771"/>
      <c r="DC193" s="771"/>
      <c r="DD193" s="771"/>
      <c r="DE193" s="771"/>
      <c r="DF193" s="771"/>
      <c r="DG193" s="771"/>
      <c r="DH193" s="771"/>
      <c r="DI193" s="771"/>
      <c r="DJ193" s="771"/>
      <c r="DK193" s="771"/>
      <c r="DL193" s="771"/>
      <c r="DM193" s="771"/>
      <c r="DN193" s="771"/>
      <c r="DO193" s="771"/>
      <c r="DP193" s="771"/>
      <c r="DQ193" s="771"/>
      <c r="DR193" s="771"/>
      <c r="DS193" s="771"/>
      <c r="DT193" s="771"/>
      <c r="DU193" s="771"/>
      <c r="DV193" s="771"/>
      <c r="DW193" s="771"/>
      <c r="DX193" s="771"/>
      <c r="DY193" s="771"/>
      <c r="DZ193" s="771"/>
      <c r="EA193" s="771"/>
      <c r="EB193" s="771"/>
      <c r="EC193" s="771"/>
      <c r="ED193" s="771"/>
      <c r="EE193" s="771"/>
      <c r="EF193" s="771"/>
      <c r="EG193" s="771"/>
      <c r="EH193" s="771"/>
      <c r="EI193" s="771"/>
      <c r="EJ193" s="771"/>
      <c r="EK193" s="771"/>
      <c r="EL193" s="771"/>
      <c r="EM193" s="771"/>
      <c r="EN193" s="771"/>
      <c r="EO193" s="580"/>
      <c r="EP193" s="580"/>
      <c r="EQ193" s="580"/>
      <c r="ER193" s="580"/>
      <c r="ES193" s="580"/>
      <c r="ET193" s="580"/>
      <c r="EU193" s="580"/>
      <c r="EV193" s="580"/>
      <c r="EW193" s="580"/>
      <c r="EX193" s="580"/>
      <c r="EY193" s="580"/>
      <c r="EZ193" s="580"/>
      <c r="FA193" s="580"/>
      <c r="FB193" s="580"/>
      <c r="FC193" s="580"/>
      <c r="FD193" s="580"/>
      <c r="FE193" s="580"/>
      <c r="FF193" s="580"/>
      <c r="FG193" s="580"/>
      <c r="FH193" s="580"/>
      <c r="FI193" s="580"/>
      <c r="FJ193" s="580"/>
      <c r="FK193" s="580"/>
      <c r="FL193" s="580"/>
      <c r="FM193" s="580"/>
      <c r="FN193" s="580"/>
      <c r="FO193" s="580"/>
      <c r="FP193" s="580"/>
      <c r="FQ193" s="580"/>
      <c r="FR193" s="580"/>
      <c r="FS193" s="580"/>
      <c r="FT193" s="580"/>
      <c r="FU193" s="580"/>
      <c r="FV193" s="580"/>
      <c r="FW193" s="580"/>
      <c r="FX193" s="580"/>
      <c r="FY193" s="580"/>
      <c r="FZ193" s="580"/>
      <c r="GA193" s="580"/>
      <c r="GB193" s="580"/>
      <c r="GC193" s="580"/>
      <c r="GD193" s="580"/>
      <c r="GE193" s="580"/>
      <c r="GF193" s="580"/>
      <c r="GG193" s="580"/>
      <c r="GH193" s="580"/>
      <c r="GI193" s="580"/>
      <c r="GJ193" s="580"/>
      <c r="GK193" s="580"/>
      <c r="GL193" s="580"/>
      <c r="GM193" s="580"/>
      <c r="GN193" s="580"/>
      <c r="GO193" s="580"/>
      <c r="GP193" s="580"/>
      <c r="GQ193" s="580"/>
      <c r="GR193" s="580"/>
      <c r="GS193" s="580"/>
      <c r="GT193" s="580"/>
      <c r="GU193" s="580"/>
      <c r="GV193" s="580"/>
      <c r="GW193" s="580"/>
      <c r="GX193" s="580"/>
      <c r="GY193" s="580"/>
      <c r="GZ193" s="580"/>
      <c r="HA193" s="580"/>
      <c r="HB193" s="580"/>
      <c r="HC193" s="580"/>
      <c r="HD193" s="580"/>
      <c r="HE193" s="580"/>
      <c r="HF193" s="580"/>
      <c r="HG193" s="580"/>
      <c r="HH193" s="580"/>
      <c r="HI193" s="580"/>
      <c r="HJ193" s="580"/>
      <c r="HK193" s="580"/>
      <c r="HL193" s="580"/>
      <c r="HM193" s="580"/>
      <c r="HN193" s="580"/>
      <c r="HO193" s="580"/>
      <c r="HP193" s="580"/>
      <c r="HQ193" s="580"/>
      <c r="HR193" s="580"/>
      <c r="HS193" s="580"/>
      <c r="HT193" s="580"/>
      <c r="HU193" s="580"/>
      <c r="HV193" s="580"/>
      <c r="HW193" s="580"/>
      <c r="HX193" s="580"/>
      <c r="HY193" s="580"/>
      <c r="HZ193" s="580"/>
      <c r="IA193" s="580"/>
      <c r="IB193" s="580"/>
      <c r="IC193" s="580"/>
      <c r="ID193" s="580"/>
      <c r="IE193" s="580"/>
      <c r="IF193" s="580"/>
      <c r="IG193" s="580"/>
      <c r="IH193" s="580"/>
      <c r="II193" s="580"/>
      <c r="IJ193" s="580"/>
      <c r="IK193" s="580"/>
      <c r="IL193" s="580"/>
    </row>
    <row r="194" spans="1:246" ht="18.600000000000001" thickBot="1">
      <c r="A194" s="1528" t="s">
        <v>215</v>
      </c>
      <c r="B194" s="1529"/>
      <c r="C194" s="1529"/>
      <c r="D194" s="1529"/>
      <c r="E194" s="1529"/>
      <c r="F194" s="1529"/>
      <c r="G194" s="1529"/>
      <c r="H194" s="1529"/>
      <c r="I194" s="1529"/>
      <c r="J194" s="1529"/>
      <c r="K194" s="1529"/>
      <c r="L194" s="1529"/>
      <c r="M194" s="1529"/>
      <c r="N194" s="1529"/>
      <c r="O194" s="1529"/>
      <c r="P194" s="1529"/>
      <c r="Q194" s="1529"/>
      <c r="R194" s="1529"/>
      <c r="S194" s="1529"/>
      <c r="T194" s="1529"/>
      <c r="U194" s="1529"/>
      <c r="V194" s="1529"/>
      <c r="W194" s="1529"/>
      <c r="X194" s="1529"/>
      <c r="Y194" s="1529"/>
      <c r="Z194" s="1529"/>
      <c r="AA194" s="1529"/>
      <c r="AB194" s="1529"/>
      <c r="AC194" s="1529"/>
      <c r="AD194" s="1529"/>
      <c r="AE194" s="1529"/>
      <c r="AF194" s="1529"/>
      <c r="AG194" s="1529"/>
      <c r="AH194" s="1529"/>
      <c r="AI194" s="1529"/>
      <c r="AJ194" s="1529"/>
      <c r="AK194" s="1529"/>
      <c r="AL194" s="1529"/>
      <c r="AM194" s="1530"/>
      <c r="AN194" s="45"/>
      <c r="AO194" s="45"/>
      <c r="AP194" s="45"/>
      <c r="AQ194" s="45"/>
      <c r="AR194" s="45"/>
      <c r="AS194" s="45"/>
      <c r="AT194" s="45"/>
      <c r="AU194" s="826"/>
      <c r="AV194" s="826"/>
      <c r="AW194" s="826"/>
      <c r="AX194" s="826"/>
      <c r="AY194" s="826"/>
      <c r="AZ194" s="826"/>
      <c r="BA194" s="826"/>
      <c r="BB194" s="826"/>
      <c r="BC194" s="45"/>
      <c r="BD194" s="133"/>
      <c r="BE194" s="45"/>
      <c r="BF194" s="763"/>
      <c r="BG194" s="45"/>
      <c r="BH194" s="129"/>
      <c r="BI194" s="45"/>
      <c r="BJ194" s="45"/>
      <c r="BK194" s="45"/>
      <c r="BL194" s="941"/>
      <c r="BM194" s="941"/>
      <c r="BN194" s="941"/>
      <c r="BO194" s="941"/>
      <c r="BP194" s="941"/>
      <c r="BQ194" s="941"/>
      <c r="BR194" s="941"/>
      <c r="BS194" s="941"/>
      <c r="BT194" s="941"/>
      <c r="BU194" s="45"/>
      <c r="BV194" s="45"/>
      <c r="BW194" s="45"/>
      <c r="BX194" s="45"/>
      <c r="BY194" s="45"/>
      <c r="BZ194" s="45"/>
      <c r="CA194" s="45"/>
      <c r="CB194" s="45"/>
      <c r="CC194" s="45"/>
      <c r="CD194" s="45"/>
      <c r="CE194" s="45"/>
      <c r="CF194" s="45"/>
      <c r="CG194" s="45"/>
      <c r="CH194" s="45"/>
      <c r="CI194" s="45"/>
      <c r="CJ194" s="45"/>
      <c r="CK194" s="45"/>
      <c r="CL194" s="45"/>
      <c r="CM194" s="45"/>
      <c r="CN194" s="45"/>
      <c r="CO194" s="941"/>
      <c r="CP194" s="941"/>
      <c r="CQ194" s="941"/>
      <c r="CR194" s="941"/>
      <c r="CS194" s="771"/>
      <c r="CT194" s="941"/>
      <c r="CU194" s="941"/>
      <c r="CV194" s="94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c r="DQ194" s="771"/>
      <c r="DR194" s="771"/>
      <c r="DS194" s="771"/>
      <c r="DT194" s="771"/>
      <c r="DU194" s="771"/>
      <c r="DV194" s="771"/>
      <c r="DW194" s="771"/>
      <c r="DX194" s="771"/>
      <c r="DY194" s="771"/>
      <c r="DZ194" s="771"/>
      <c r="EA194" s="771"/>
      <c r="EB194" s="771"/>
      <c r="EC194" s="771"/>
      <c r="ED194" s="771"/>
      <c r="EE194" s="771"/>
      <c r="EF194" s="771"/>
      <c r="EG194" s="771"/>
      <c r="EH194" s="771"/>
      <c r="EI194" s="771"/>
      <c r="EJ194" s="771"/>
      <c r="EK194" s="771"/>
      <c r="EL194" s="771"/>
      <c r="EM194" s="771"/>
      <c r="EN194" s="771"/>
      <c r="EO194" s="580"/>
      <c r="EP194" s="580"/>
      <c r="EQ194" s="580"/>
      <c r="ER194" s="580"/>
      <c r="ES194" s="580"/>
      <c r="ET194" s="580"/>
      <c r="EU194" s="580"/>
      <c r="EV194" s="580"/>
      <c r="EW194" s="580"/>
      <c r="EX194" s="580"/>
      <c r="EY194" s="580"/>
      <c r="EZ194" s="580"/>
      <c r="FA194" s="580"/>
      <c r="FB194" s="580"/>
      <c r="FC194" s="580"/>
      <c r="FD194" s="580"/>
      <c r="FE194" s="580"/>
      <c r="FF194" s="580"/>
      <c r="FG194" s="580"/>
      <c r="FH194" s="580"/>
      <c r="FI194" s="580"/>
      <c r="FJ194" s="580"/>
      <c r="FK194" s="580"/>
      <c r="FL194" s="580"/>
      <c r="FM194" s="580"/>
      <c r="FN194" s="580"/>
      <c r="FO194" s="580"/>
      <c r="FP194" s="580"/>
      <c r="FQ194" s="580"/>
      <c r="FR194" s="580"/>
      <c r="FS194" s="580"/>
      <c r="FT194" s="580"/>
      <c r="FU194" s="580"/>
      <c r="FV194" s="580"/>
      <c r="FW194" s="580"/>
      <c r="FX194" s="580"/>
      <c r="FY194" s="580"/>
      <c r="FZ194" s="580"/>
      <c r="GA194" s="580"/>
      <c r="GB194" s="580"/>
      <c r="GC194" s="580"/>
      <c r="GD194" s="580"/>
      <c r="GE194" s="580"/>
      <c r="GF194" s="580"/>
      <c r="GG194" s="580"/>
      <c r="GH194" s="580"/>
      <c r="GI194" s="580"/>
      <c r="GJ194" s="580"/>
      <c r="GK194" s="580"/>
      <c r="GL194" s="580"/>
      <c r="GM194" s="580"/>
      <c r="GN194" s="580"/>
      <c r="GO194" s="580"/>
      <c r="GP194" s="580"/>
      <c r="GQ194" s="580"/>
      <c r="GR194" s="580"/>
      <c r="GS194" s="580"/>
      <c r="GT194" s="580"/>
      <c r="GU194" s="580"/>
      <c r="GV194" s="580"/>
      <c r="GW194" s="580"/>
      <c r="GX194" s="580"/>
      <c r="GY194" s="580"/>
      <c r="GZ194" s="580"/>
      <c r="HA194" s="580"/>
      <c r="HB194" s="580"/>
      <c r="HC194" s="580"/>
      <c r="HD194" s="580"/>
      <c r="HE194" s="580"/>
      <c r="HF194" s="580"/>
      <c r="HG194" s="580"/>
      <c r="HH194" s="580"/>
      <c r="HI194" s="580"/>
      <c r="HJ194" s="580"/>
      <c r="HK194" s="580"/>
      <c r="HL194" s="580"/>
      <c r="HM194" s="580"/>
      <c r="HN194" s="580"/>
      <c r="HO194" s="580"/>
      <c r="HP194" s="580"/>
      <c r="HQ194" s="580"/>
      <c r="HR194" s="580"/>
      <c r="HS194" s="580"/>
      <c r="HT194" s="580"/>
      <c r="HU194" s="580"/>
      <c r="HV194" s="580"/>
      <c r="HW194" s="580"/>
      <c r="HX194" s="580"/>
      <c r="HY194" s="580"/>
      <c r="HZ194" s="580"/>
      <c r="IA194" s="580"/>
      <c r="IB194" s="580"/>
      <c r="IC194" s="580"/>
      <c r="ID194" s="580"/>
      <c r="IE194" s="580"/>
      <c r="IF194" s="580"/>
      <c r="IG194" s="580"/>
      <c r="IH194" s="580"/>
      <c r="II194" s="580"/>
      <c r="IJ194" s="580"/>
      <c r="IK194" s="580"/>
      <c r="IL194" s="580"/>
    </row>
    <row r="195" spans="1:246" ht="18.600000000000001" thickBot="1">
      <c r="A195" s="827"/>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828"/>
      <c r="AN195" s="45"/>
      <c r="AO195" s="45"/>
      <c r="AP195" s="45"/>
      <c r="AQ195" s="45"/>
      <c r="AR195" s="45"/>
      <c r="AS195" s="45"/>
      <c r="AT195" s="45"/>
      <c r="AU195" s="826"/>
      <c r="AV195" s="826"/>
      <c r="AW195" s="826"/>
      <c r="AX195" s="826"/>
      <c r="AY195" s="826"/>
      <c r="AZ195" s="826"/>
      <c r="BA195" s="826"/>
      <c r="BB195" s="826"/>
      <c r="BC195" s="45"/>
      <c r="BD195" s="133"/>
      <c r="BE195" s="45"/>
      <c r="BF195" s="763"/>
      <c r="BG195" s="45"/>
      <c r="BH195" s="129"/>
      <c r="BI195" s="45"/>
      <c r="BJ195" s="45"/>
      <c r="BK195" s="45"/>
      <c r="BL195" s="941"/>
      <c r="BM195" s="941"/>
      <c r="BN195" s="941"/>
      <c r="BO195" s="941"/>
      <c r="BP195" s="941"/>
      <c r="BQ195" s="941"/>
      <c r="BR195" s="941"/>
      <c r="BS195" s="941"/>
      <c r="BT195" s="941"/>
      <c r="BU195" s="45"/>
      <c r="BV195" s="45"/>
      <c r="BW195" s="45"/>
      <c r="BX195" s="45"/>
      <c r="BY195" s="45"/>
      <c r="BZ195" s="45"/>
      <c r="CA195" s="45"/>
      <c r="CB195" s="45"/>
      <c r="CC195" s="45"/>
      <c r="CD195" s="45"/>
      <c r="CE195" s="45"/>
      <c r="CF195" s="45"/>
      <c r="CG195" s="45"/>
      <c r="CH195" s="45"/>
      <c r="CI195" s="45"/>
      <c r="CJ195" s="45"/>
      <c r="CK195" s="45"/>
      <c r="CL195" s="45"/>
      <c r="CM195" s="45"/>
      <c r="CN195" s="45"/>
      <c r="CO195" s="941"/>
      <c r="CP195" s="941"/>
      <c r="CQ195" s="941"/>
      <c r="CR195" s="941"/>
      <c r="CS195" s="771"/>
      <c r="CT195" s="941"/>
      <c r="CU195" s="941"/>
      <c r="CV195" s="94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c r="DQ195" s="771"/>
      <c r="DR195" s="771"/>
      <c r="DS195" s="771"/>
      <c r="DT195" s="771"/>
      <c r="DU195" s="771"/>
      <c r="DV195" s="771"/>
      <c r="DW195" s="771"/>
      <c r="DX195" s="771"/>
      <c r="DY195" s="771"/>
      <c r="DZ195" s="771"/>
      <c r="EA195" s="771"/>
      <c r="EB195" s="771"/>
      <c r="EC195" s="771"/>
      <c r="ED195" s="771"/>
      <c r="EE195" s="771"/>
      <c r="EF195" s="771"/>
      <c r="EG195" s="771"/>
      <c r="EH195" s="771"/>
      <c r="EI195" s="771"/>
      <c r="EJ195" s="771"/>
      <c r="EK195" s="771"/>
      <c r="EL195" s="771"/>
      <c r="EM195" s="771"/>
      <c r="EN195" s="771"/>
      <c r="EO195" s="580"/>
      <c r="EP195" s="580"/>
      <c r="EQ195" s="580"/>
      <c r="ER195" s="580"/>
      <c r="ES195" s="580"/>
      <c r="ET195" s="580"/>
      <c r="EU195" s="580"/>
      <c r="EV195" s="580"/>
      <c r="EW195" s="580"/>
      <c r="EX195" s="580"/>
      <c r="EY195" s="580"/>
      <c r="EZ195" s="580"/>
      <c r="FA195" s="580"/>
      <c r="FB195" s="580"/>
      <c r="FC195" s="580"/>
      <c r="FD195" s="580"/>
      <c r="FE195" s="580"/>
      <c r="FF195" s="580"/>
      <c r="FG195" s="580"/>
      <c r="FH195" s="580"/>
      <c r="FI195" s="580"/>
      <c r="FJ195" s="580"/>
      <c r="FK195" s="580"/>
      <c r="FL195" s="580"/>
      <c r="FM195" s="580"/>
      <c r="FN195" s="580"/>
      <c r="FO195" s="580"/>
      <c r="FP195" s="580"/>
      <c r="FQ195" s="580"/>
      <c r="FR195" s="580"/>
      <c r="FS195" s="580"/>
      <c r="FT195" s="580"/>
      <c r="FU195" s="580"/>
      <c r="FV195" s="580"/>
      <c r="FW195" s="580"/>
      <c r="FX195" s="580"/>
      <c r="FY195" s="580"/>
      <c r="FZ195" s="580"/>
      <c r="GA195" s="580"/>
      <c r="GB195" s="580"/>
      <c r="GC195" s="580"/>
      <c r="GD195" s="580"/>
      <c r="GE195" s="580"/>
      <c r="GF195" s="580"/>
      <c r="GG195" s="580"/>
      <c r="GH195" s="580"/>
      <c r="GI195" s="580"/>
      <c r="GJ195" s="580"/>
      <c r="GK195" s="580"/>
      <c r="GL195" s="580"/>
      <c r="GM195" s="580"/>
      <c r="GN195" s="580"/>
      <c r="GO195" s="580"/>
      <c r="GP195" s="580"/>
      <c r="GQ195" s="580"/>
      <c r="GR195" s="580"/>
      <c r="GS195" s="580"/>
      <c r="GT195" s="580"/>
      <c r="GU195" s="580"/>
      <c r="GV195" s="580"/>
      <c r="GW195" s="580"/>
      <c r="GX195" s="580"/>
      <c r="GY195" s="580"/>
      <c r="GZ195" s="580"/>
      <c r="HA195" s="580"/>
      <c r="HB195" s="580"/>
      <c r="HC195" s="580"/>
      <c r="HD195" s="580"/>
      <c r="HE195" s="580"/>
      <c r="HF195" s="580"/>
      <c r="HG195" s="580"/>
      <c r="HH195" s="580"/>
      <c r="HI195" s="580"/>
      <c r="HJ195" s="580"/>
      <c r="HK195" s="580"/>
      <c r="HL195" s="580"/>
      <c r="HM195" s="580"/>
      <c r="HN195" s="580"/>
      <c r="HO195" s="580"/>
      <c r="HP195" s="580"/>
      <c r="HQ195" s="580"/>
      <c r="HR195" s="580"/>
      <c r="HS195" s="580"/>
      <c r="HT195" s="580"/>
      <c r="HU195" s="580"/>
      <c r="HV195" s="580"/>
      <c r="HW195" s="580"/>
      <c r="HX195" s="580"/>
      <c r="HY195" s="580"/>
      <c r="HZ195" s="580"/>
      <c r="IA195" s="580"/>
      <c r="IB195" s="580"/>
      <c r="IC195" s="580"/>
      <c r="ID195" s="580"/>
      <c r="IE195" s="580"/>
      <c r="IF195" s="580"/>
      <c r="IG195" s="580"/>
      <c r="IH195" s="580"/>
      <c r="II195" s="580"/>
      <c r="IJ195" s="580"/>
      <c r="IK195" s="580"/>
      <c r="IL195" s="580"/>
    </row>
    <row r="196" spans="1:246">
      <c r="A196" s="1513" t="s">
        <v>455</v>
      </c>
      <c r="B196" s="1514"/>
      <c r="C196" s="1514"/>
      <c r="D196" s="1514"/>
      <c r="E196" s="1514"/>
      <c r="F196" s="1514"/>
      <c r="G196" s="1514"/>
      <c r="H196" s="1514"/>
      <c r="I196" s="1514"/>
      <c r="J196" s="1514"/>
      <c r="K196" s="1514"/>
      <c r="L196" s="45"/>
      <c r="M196" s="45"/>
      <c r="N196" s="45"/>
      <c r="O196" s="45"/>
      <c r="P196" s="829" t="s">
        <v>456</v>
      </c>
      <c r="Q196" s="902"/>
      <c r="R196" s="902"/>
      <c r="S196" s="902"/>
      <c r="T196" s="902"/>
      <c r="U196" s="45"/>
      <c r="V196" s="45"/>
      <c r="W196" s="45"/>
      <c r="X196" s="1515" t="s">
        <v>457</v>
      </c>
      <c r="Y196" s="1516"/>
      <c r="Z196" s="1516"/>
      <c r="AA196" s="1516"/>
      <c r="AB196" s="1517"/>
      <c r="AC196" s="45"/>
      <c r="AD196" s="45"/>
      <c r="AE196" s="45"/>
      <c r="AF196" s="45"/>
      <c r="AG196" s="45"/>
      <c r="AH196" s="45"/>
      <c r="AI196" s="45"/>
      <c r="AJ196" s="45"/>
      <c r="AK196" s="45"/>
      <c r="AL196" s="45"/>
      <c r="AM196" s="828"/>
      <c r="AN196" s="45"/>
      <c r="AO196" s="45"/>
      <c r="AP196" s="45"/>
      <c r="AQ196" s="45"/>
      <c r="AR196" s="45"/>
      <c r="AS196" s="45"/>
      <c r="AT196" s="45"/>
      <c r="AU196" s="826"/>
      <c r="AV196" s="826"/>
      <c r="AW196" s="826"/>
      <c r="AX196" s="826"/>
      <c r="AY196" s="826"/>
      <c r="AZ196" s="826"/>
      <c r="BA196" s="826"/>
      <c r="BB196" s="826"/>
      <c r="BC196" s="45"/>
      <c r="BD196" s="133"/>
      <c r="BE196" s="45"/>
      <c r="BF196" s="763"/>
      <c r="BG196" s="45"/>
      <c r="BI196" s="580"/>
      <c r="BJ196" s="580"/>
      <c r="BK196" s="246"/>
      <c r="BL196" s="941"/>
      <c r="BM196" s="941"/>
      <c r="BN196" s="941"/>
      <c r="BO196" s="941"/>
      <c r="BP196" s="941"/>
      <c r="BQ196" s="941"/>
      <c r="BR196" s="941"/>
      <c r="BS196" s="941"/>
      <c r="BT196" s="941"/>
      <c r="BU196" s="246"/>
      <c r="BV196" s="246"/>
      <c r="BW196" s="246"/>
      <c r="BX196" s="246"/>
      <c r="BY196" s="246"/>
      <c r="BZ196" s="246"/>
      <c r="CA196" s="246"/>
      <c r="CB196" s="246"/>
      <c r="CC196" s="246"/>
      <c r="CD196" s="45"/>
      <c r="CE196" s="45"/>
      <c r="CF196" s="45"/>
      <c r="CG196" s="45"/>
      <c r="CH196" s="45"/>
      <c r="CI196" s="45"/>
      <c r="CJ196" s="45"/>
      <c r="CK196" s="45"/>
      <c r="CL196" s="45"/>
      <c r="CM196" s="45"/>
      <c r="CN196" s="45"/>
      <c r="CO196" s="941"/>
      <c r="CP196" s="941"/>
      <c r="CQ196" s="941"/>
      <c r="CR196" s="941"/>
      <c r="CS196" s="771"/>
      <c r="CT196" s="941"/>
      <c r="CU196" s="941"/>
      <c r="CV196" s="941"/>
      <c r="CW196" s="771"/>
      <c r="CX196" s="771"/>
      <c r="CY196" s="771"/>
      <c r="CZ196" s="771"/>
      <c r="DA196" s="771"/>
      <c r="DB196" s="771"/>
      <c r="DC196" s="771"/>
      <c r="DD196" s="771"/>
      <c r="DE196" s="771"/>
      <c r="DF196" s="771"/>
      <c r="DG196" s="771"/>
      <c r="DH196" s="771"/>
      <c r="DI196" s="771"/>
      <c r="DJ196" s="771"/>
      <c r="DK196" s="771"/>
      <c r="DL196" s="771"/>
      <c r="DM196" s="771"/>
      <c r="DN196" s="771"/>
      <c r="DO196" s="771"/>
      <c r="DP196" s="771"/>
      <c r="DQ196" s="771"/>
      <c r="DR196" s="771"/>
      <c r="DS196" s="771"/>
      <c r="DT196" s="771"/>
      <c r="DU196" s="771"/>
      <c r="DV196" s="771"/>
      <c r="DW196" s="771"/>
      <c r="DX196" s="771"/>
      <c r="DY196" s="771"/>
      <c r="DZ196" s="771"/>
      <c r="EA196" s="771"/>
      <c r="EB196" s="771"/>
      <c r="EC196" s="771"/>
      <c r="ED196" s="771"/>
      <c r="EE196" s="771"/>
      <c r="EF196" s="771"/>
      <c r="EG196" s="771"/>
      <c r="EH196" s="771"/>
      <c r="EI196" s="771"/>
      <c r="EJ196" s="771"/>
      <c r="EK196" s="771"/>
      <c r="EL196" s="771"/>
      <c r="EM196" s="771"/>
      <c r="EN196" s="771"/>
      <c r="EO196" s="580"/>
      <c r="EP196" s="580"/>
      <c r="EQ196" s="580"/>
      <c r="ER196" s="580"/>
      <c r="ES196" s="580"/>
      <c r="ET196" s="580"/>
      <c r="EU196" s="580"/>
      <c r="EV196" s="580"/>
      <c r="EW196" s="580"/>
      <c r="EX196" s="580"/>
      <c r="EY196" s="580"/>
      <c r="EZ196" s="580"/>
      <c r="FA196" s="580"/>
      <c r="FB196" s="580"/>
      <c r="FC196" s="580"/>
      <c r="FD196" s="580"/>
      <c r="FE196" s="580"/>
      <c r="FF196" s="580"/>
      <c r="FG196" s="580"/>
      <c r="FH196" s="580"/>
      <c r="FI196" s="580"/>
      <c r="FJ196" s="580"/>
      <c r="FK196" s="580"/>
      <c r="FL196" s="580"/>
      <c r="FM196" s="580"/>
      <c r="FN196" s="580"/>
      <c r="FO196" s="580"/>
      <c r="FP196" s="580"/>
      <c r="FQ196" s="580"/>
      <c r="FR196" s="580"/>
      <c r="FS196" s="580"/>
      <c r="FT196" s="580"/>
      <c r="FU196" s="580"/>
      <c r="FV196" s="580"/>
      <c r="FW196" s="580"/>
      <c r="FX196" s="580"/>
      <c r="FY196" s="580"/>
      <c r="FZ196" s="580"/>
      <c r="GA196" s="580"/>
      <c r="GB196" s="580"/>
      <c r="GC196" s="580"/>
      <c r="GD196" s="580"/>
      <c r="GE196" s="580"/>
      <c r="GF196" s="580"/>
      <c r="GG196" s="580"/>
      <c r="GH196" s="580"/>
      <c r="GI196" s="580"/>
      <c r="GJ196" s="580"/>
      <c r="GK196" s="580"/>
      <c r="GL196" s="580"/>
      <c r="GM196" s="580"/>
      <c r="GN196" s="580"/>
      <c r="GO196" s="580"/>
      <c r="GP196" s="580"/>
      <c r="GQ196" s="580"/>
      <c r="GR196" s="580"/>
      <c r="GS196" s="580"/>
      <c r="GT196" s="580"/>
      <c r="GU196" s="580"/>
      <c r="GV196" s="580"/>
      <c r="GW196" s="580"/>
      <c r="GX196" s="580"/>
      <c r="GY196" s="580"/>
      <c r="GZ196" s="580"/>
      <c r="HA196" s="580"/>
      <c r="HB196" s="580"/>
      <c r="HC196" s="580"/>
      <c r="HD196" s="580"/>
      <c r="HE196" s="580"/>
      <c r="HF196" s="580"/>
      <c r="HG196" s="580"/>
      <c r="HH196" s="580"/>
      <c r="HI196" s="580"/>
      <c r="HJ196" s="580"/>
      <c r="HK196" s="580"/>
      <c r="HL196" s="580"/>
      <c r="HM196" s="580"/>
      <c r="HN196" s="580"/>
      <c r="HO196" s="580"/>
      <c r="HP196" s="580"/>
      <c r="HQ196" s="580"/>
      <c r="HR196" s="580"/>
      <c r="HS196" s="580"/>
      <c r="HT196" s="580"/>
      <c r="HU196" s="580"/>
      <c r="HV196" s="580"/>
      <c r="HW196" s="580"/>
      <c r="HX196" s="580"/>
      <c r="HY196" s="580"/>
      <c r="HZ196" s="580"/>
      <c r="IA196" s="580"/>
      <c r="IB196" s="580"/>
      <c r="IC196" s="580"/>
      <c r="ID196" s="580"/>
      <c r="IE196" s="580"/>
      <c r="IF196" s="580"/>
      <c r="IG196" s="580"/>
      <c r="IH196" s="580"/>
      <c r="II196" s="580"/>
      <c r="IJ196" s="580"/>
      <c r="IK196" s="580"/>
      <c r="IL196" s="580"/>
    </row>
    <row r="197" spans="1:246">
      <c r="A197" s="1435" t="s">
        <v>458</v>
      </c>
      <c r="B197" s="1436"/>
      <c r="C197" s="1436"/>
      <c r="D197" s="1436"/>
      <c r="E197" s="1436"/>
      <c r="F197" s="1436"/>
      <c r="G197" s="1436"/>
      <c r="H197" s="1436"/>
      <c r="I197" s="1436"/>
      <c r="J197" s="1436"/>
      <c r="K197" s="32">
        <f>COUNTIFS(L25:M38,"&gt;=1",L25:M38,"&lt;=3")</f>
        <v>1</v>
      </c>
      <c r="L197" s="33"/>
      <c r="M197" s="34" t="s">
        <v>459</v>
      </c>
      <c r="N197" s="830"/>
      <c r="O197" s="830"/>
      <c r="P197" s="831">
        <v>1</v>
      </c>
      <c r="Q197" s="1501" t="s">
        <v>460</v>
      </c>
      <c r="R197" s="1502"/>
      <c r="S197" s="1502"/>
      <c r="T197" s="1503"/>
      <c r="U197" s="768"/>
      <c r="V197" s="246"/>
      <c r="W197" s="246"/>
      <c r="X197" s="832">
        <v>1</v>
      </c>
      <c r="Y197" s="153" t="s">
        <v>461</v>
      </c>
      <c r="Z197" s="833"/>
      <c r="AA197" s="834"/>
      <c r="AB197" s="835"/>
      <c r="AC197" s="768"/>
      <c r="AD197" s="836"/>
      <c r="AE197" s="246"/>
      <c r="AF197" s="768"/>
      <c r="AG197" s="246"/>
      <c r="AH197" s="768"/>
      <c r="AI197" s="768"/>
      <c r="AJ197" s="768"/>
      <c r="AK197" s="768"/>
      <c r="AL197" s="768"/>
      <c r="AM197" s="837"/>
      <c r="AN197" s="768"/>
      <c r="AO197" s="768"/>
      <c r="AP197" s="768"/>
      <c r="AQ197" s="768"/>
      <c r="AR197" s="768"/>
      <c r="AS197" s="768"/>
      <c r="AT197" s="768"/>
      <c r="AU197" s="759"/>
      <c r="AV197" s="759"/>
      <c r="AW197" s="759"/>
      <c r="AX197" s="759"/>
      <c r="AY197" s="759"/>
      <c r="AZ197" s="759"/>
      <c r="BA197" s="759"/>
      <c r="BB197" s="759"/>
      <c r="BE197" s="580"/>
      <c r="BF197" s="769"/>
      <c r="BG197" s="580"/>
      <c r="BH197" s="136"/>
      <c r="BI197" s="941"/>
      <c r="BJ197" s="941"/>
      <c r="BK197" s="941"/>
      <c r="BL197" s="941"/>
      <c r="BM197" s="941"/>
      <c r="BN197" s="941"/>
      <c r="BO197" s="941"/>
      <c r="BP197" s="941"/>
      <c r="BQ197" s="941"/>
      <c r="BR197" s="941"/>
      <c r="BS197" s="941"/>
      <c r="BT197" s="941"/>
      <c r="BU197" s="941"/>
      <c r="BV197" s="941"/>
      <c r="BW197" s="941"/>
      <c r="BX197" s="941"/>
      <c r="BY197" s="941"/>
      <c r="BZ197" s="941"/>
      <c r="CA197" s="941"/>
      <c r="CB197" s="941"/>
      <c r="CC197" s="941"/>
      <c r="CD197" s="246"/>
      <c r="CE197" s="246"/>
      <c r="CF197" s="246"/>
      <c r="CG197" s="246"/>
      <c r="CH197" s="246"/>
      <c r="CI197" s="246"/>
      <c r="CJ197" s="246"/>
      <c r="CK197" s="246"/>
      <c r="CL197" s="580"/>
      <c r="CM197" s="580"/>
      <c r="CN197" s="580"/>
      <c r="CO197" s="580"/>
      <c r="CP197" s="580"/>
      <c r="CQ197" s="775"/>
      <c r="CR197" s="941"/>
      <c r="CS197" s="941"/>
      <c r="CT197" s="771"/>
      <c r="CU197" s="771"/>
      <c r="CV197" s="771"/>
      <c r="CW197" s="776"/>
      <c r="CX197" s="776"/>
      <c r="CY197" s="941"/>
      <c r="CZ197" s="580"/>
      <c r="DA197" s="580"/>
      <c r="DB197" s="580"/>
      <c r="DC197" s="580"/>
      <c r="DD197" s="580"/>
      <c r="DE197" s="580"/>
      <c r="DF197" s="580"/>
      <c r="DG197" s="580"/>
      <c r="DH197" s="580"/>
      <c r="DI197" s="580"/>
      <c r="DJ197" s="580"/>
      <c r="DK197" s="580"/>
      <c r="DL197" s="580"/>
      <c r="DM197" s="580"/>
      <c r="DN197" s="580"/>
      <c r="DO197" s="580"/>
      <c r="DP197" s="580"/>
      <c r="DQ197" s="580"/>
      <c r="DR197" s="580"/>
      <c r="DS197" s="580"/>
      <c r="DT197" s="580"/>
      <c r="DU197" s="580"/>
      <c r="DV197" s="580"/>
      <c r="DW197" s="580"/>
      <c r="DX197" s="580"/>
      <c r="DY197" s="580"/>
      <c r="DZ197" s="580"/>
      <c r="EA197" s="580"/>
      <c r="EB197" s="580"/>
      <c r="EC197" s="580"/>
      <c r="ED197" s="580"/>
      <c r="EE197" s="580"/>
      <c r="EF197" s="580"/>
      <c r="EG197" s="580"/>
      <c r="EH197" s="580"/>
      <c r="EI197" s="580"/>
      <c r="EJ197" s="580"/>
      <c r="EK197" s="580"/>
      <c r="EL197" s="580"/>
      <c r="EM197" s="580"/>
      <c r="EN197" s="580"/>
      <c r="EO197" s="580"/>
      <c r="EP197" s="580"/>
      <c r="EQ197" s="580"/>
      <c r="ER197" s="580"/>
      <c r="ES197" s="580"/>
      <c r="ET197" s="580"/>
      <c r="EU197" s="580"/>
      <c r="EV197" s="580"/>
      <c r="EW197" s="580"/>
      <c r="EX197" s="580"/>
      <c r="EY197" s="580"/>
      <c r="EZ197" s="580"/>
      <c r="FA197" s="580"/>
      <c r="FB197" s="580"/>
      <c r="FC197" s="580"/>
      <c r="FD197" s="580"/>
      <c r="FE197" s="580"/>
      <c r="FF197" s="580"/>
      <c r="FG197" s="580"/>
      <c r="FH197" s="580"/>
      <c r="FI197" s="580"/>
      <c r="FJ197" s="580"/>
      <c r="FK197" s="580"/>
      <c r="FL197" s="580"/>
      <c r="FM197" s="580"/>
      <c r="FN197" s="580"/>
      <c r="FO197" s="580"/>
      <c r="FP197" s="580"/>
      <c r="FQ197" s="580"/>
      <c r="FR197" s="580"/>
      <c r="FS197" s="580"/>
      <c r="FT197" s="580"/>
      <c r="FU197" s="580"/>
      <c r="FV197" s="580"/>
      <c r="FW197" s="580"/>
      <c r="FX197" s="580"/>
      <c r="FY197" s="580"/>
      <c r="FZ197" s="580"/>
      <c r="GA197" s="580"/>
      <c r="GB197" s="580"/>
      <c r="GC197" s="580"/>
      <c r="GD197" s="580"/>
      <c r="GE197" s="580"/>
      <c r="GF197" s="580"/>
      <c r="GG197" s="580"/>
      <c r="GH197" s="580"/>
      <c r="GI197" s="580"/>
      <c r="GJ197" s="580"/>
      <c r="GK197" s="580"/>
      <c r="GL197" s="580"/>
      <c r="GM197" s="580"/>
      <c r="GN197" s="580"/>
      <c r="GO197" s="580"/>
      <c r="GP197" s="580"/>
      <c r="GQ197" s="580"/>
      <c r="GR197" s="580"/>
      <c r="GS197" s="580"/>
      <c r="GT197" s="580"/>
      <c r="GU197" s="580"/>
      <c r="GV197" s="580"/>
      <c r="GW197" s="580"/>
      <c r="GX197" s="580"/>
      <c r="GY197" s="580"/>
      <c r="GZ197" s="580"/>
      <c r="HA197" s="580"/>
      <c r="HB197" s="580"/>
      <c r="HC197" s="580"/>
      <c r="HD197" s="580"/>
      <c r="HE197" s="580"/>
      <c r="HF197" s="580"/>
      <c r="HG197" s="580"/>
      <c r="HH197" s="580"/>
      <c r="HI197" s="580"/>
      <c r="HJ197" s="580"/>
      <c r="HK197" s="580"/>
      <c r="HL197" s="580"/>
      <c r="HM197" s="580"/>
      <c r="HN197" s="580"/>
      <c r="HO197" s="580"/>
      <c r="HP197" s="580"/>
      <c r="HQ197" s="580"/>
      <c r="HR197" s="580"/>
      <c r="HS197" s="580"/>
      <c r="HT197" s="580"/>
      <c r="HU197" s="580"/>
      <c r="HV197" s="580"/>
      <c r="HW197" s="580"/>
      <c r="HX197" s="580"/>
      <c r="HY197" s="580"/>
      <c r="HZ197" s="580"/>
      <c r="IA197" s="580"/>
      <c r="IB197" s="580"/>
      <c r="IC197" s="580"/>
      <c r="ID197" s="580"/>
      <c r="IE197" s="580"/>
      <c r="IF197" s="580"/>
      <c r="IG197" s="580"/>
      <c r="IH197" s="580"/>
      <c r="II197" s="580"/>
      <c r="IJ197" s="580"/>
      <c r="IK197" s="580"/>
      <c r="IL197" s="580"/>
    </row>
    <row r="198" spans="1:246">
      <c r="A198" s="1435" t="s">
        <v>462</v>
      </c>
      <c r="B198" s="1436"/>
      <c r="C198" s="1436"/>
      <c r="D198" s="1436"/>
      <c r="E198" s="1436"/>
      <c r="F198" s="1436"/>
      <c r="G198" s="1436"/>
      <c r="H198" s="1436"/>
      <c r="I198" s="1436"/>
      <c r="J198" s="1436"/>
      <c r="K198" s="32">
        <f>COUNTIFS(L25:M38,"&lt;13",L25:M38,"&gt;=4")</f>
        <v>0</v>
      </c>
      <c r="L198" s="760"/>
      <c r="M198" s="831" t="s">
        <v>17</v>
      </c>
      <c r="N198" s="941"/>
      <c r="O198" s="760"/>
      <c r="P198" s="831">
        <v>2</v>
      </c>
      <c r="Q198" s="1501" t="s">
        <v>463</v>
      </c>
      <c r="R198" s="1502"/>
      <c r="S198" s="1502"/>
      <c r="T198" s="1503"/>
      <c r="U198" s="760"/>
      <c r="V198" s="941"/>
      <c r="W198" s="941"/>
      <c r="X198" s="832">
        <v>2</v>
      </c>
      <c r="Y198" s="153" t="s">
        <v>242</v>
      </c>
      <c r="Z198" s="833"/>
      <c r="AA198" s="834"/>
      <c r="AB198" s="835"/>
      <c r="AC198" s="760"/>
      <c r="AD198" s="760"/>
      <c r="AE198" s="941"/>
      <c r="AF198" s="941"/>
      <c r="AG198" s="941"/>
      <c r="AH198" s="760"/>
      <c r="AI198" s="760"/>
      <c r="AJ198" s="760"/>
      <c r="AK198" s="760"/>
      <c r="AL198" s="941"/>
      <c r="AM198" s="838"/>
      <c r="AN198" s="760"/>
      <c r="AO198" s="760"/>
      <c r="AP198" s="760"/>
      <c r="AQ198" s="760"/>
      <c r="AR198" s="760"/>
      <c r="AS198" s="760"/>
      <c r="AT198" s="760"/>
      <c r="AU198" s="760"/>
      <c r="AV198" s="760"/>
      <c r="AW198" s="760"/>
      <c r="AX198" s="760"/>
      <c r="AY198" s="760"/>
      <c r="AZ198" s="760"/>
      <c r="BA198" s="760"/>
      <c r="BB198" s="760"/>
      <c r="BC198" s="39"/>
      <c r="BD198" s="129"/>
      <c r="BE198" s="941"/>
      <c r="BF198" s="258"/>
      <c r="BG198" s="941"/>
      <c r="BH198" s="136"/>
      <c r="BI198" s="941"/>
      <c r="BJ198" s="941"/>
      <c r="BK198" s="941"/>
      <c r="BL198" s="941"/>
      <c r="BM198" s="941"/>
      <c r="BN198" s="941"/>
      <c r="BO198" s="941"/>
      <c r="BP198" s="941"/>
      <c r="BQ198" s="941"/>
      <c r="BR198" s="941"/>
      <c r="BS198" s="941"/>
      <c r="BT198" s="941"/>
      <c r="BU198" s="941"/>
      <c r="BV198" s="941"/>
      <c r="BW198" s="941"/>
      <c r="BX198" s="941"/>
      <c r="BY198" s="941"/>
      <c r="BZ198" s="941"/>
      <c r="CA198" s="941"/>
      <c r="CB198" s="941"/>
      <c r="CC198" s="941"/>
      <c r="CD198" s="941"/>
      <c r="CE198" s="941"/>
      <c r="CF198" s="941"/>
      <c r="CG198" s="941"/>
      <c r="CH198" s="941"/>
      <c r="CI198" s="941"/>
      <c r="CJ198" s="941"/>
      <c r="CK198" s="941"/>
      <c r="CL198" s="941"/>
      <c r="CM198" s="941"/>
      <c r="CN198" s="941"/>
      <c r="CO198" s="941"/>
      <c r="CP198" s="941"/>
      <c r="CQ198" s="941"/>
      <c r="CR198" s="941"/>
      <c r="CS198" s="771"/>
      <c r="CT198" s="941"/>
      <c r="CU198" s="941"/>
      <c r="CV198" s="941"/>
      <c r="CW198" s="771"/>
      <c r="CX198" s="771"/>
      <c r="CY198" s="771"/>
      <c r="CZ198" s="771"/>
      <c r="DA198" s="771"/>
      <c r="DB198" s="771"/>
      <c r="DC198" s="771"/>
      <c r="DD198" s="771"/>
      <c r="DE198" s="771"/>
      <c r="DF198" s="771"/>
      <c r="DG198" s="771"/>
      <c r="DH198" s="771"/>
      <c r="DI198" s="771"/>
      <c r="DJ198" s="771"/>
      <c r="DK198" s="771"/>
      <c r="DL198" s="771"/>
      <c r="DM198" s="771"/>
      <c r="DN198" s="771"/>
      <c r="DO198" s="771"/>
      <c r="DP198" s="771"/>
      <c r="DQ198" s="771"/>
      <c r="DR198" s="771"/>
      <c r="DS198" s="771"/>
      <c r="DT198" s="771"/>
      <c r="DU198" s="771"/>
      <c r="DV198" s="771"/>
      <c r="DW198" s="771"/>
      <c r="DX198" s="771"/>
      <c r="DY198" s="771"/>
      <c r="DZ198" s="771"/>
      <c r="EA198" s="771"/>
      <c r="EB198" s="771"/>
      <c r="EC198" s="771"/>
      <c r="ED198" s="771"/>
      <c r="EE198" s="771"/>
      <c r="EF198" s="771"/>
      <c r="EG198" s="771"/>
      <c r="EH198" s="771"/>
      <c r="EI198" s="771"/>
      <c r="EJ198" s="771"/>
      <c r="EK198" s="771"/>
      <c r="EL198" s="771"/>
      <c r="EM198" s="771"/>
      <c r="EN198" s="771"/>
      <c r="EO198" s="580"/>
      <c r="EP198" s="580"/>
      <c r="EQ198" s="580"/>
      <c r="ER198" s="580"/>
      <c r="ES198" s="580"/>
      <c r="ET198" s="580"/>
      <c r="EU198" s="580"/>
      <c r="EV198" s="580"/>
      <c r="EW198" s="580"/>
      <c r="EX198" s="580"/>
      <c r="EY198" s="580"/>
      <c r="EZ198" s="580"/>
      <c r="FA198" s="580"/>
      <c r="FB198" s="580"/>
      <c r="FC198" s="580"/>
      <c r="FD198" s="580"/>
      <c r="FE198" s="580"/>
      <c r="FF198" s="580"/>
      <c r="FG198" s="580"/>
      <c r="FH198" s="580"/>
      <c r="FI198" s="580"/>
      <c r="FJ198" s="580"/>
      <c r="FK198" s="580"/>
      <c r="FL198" s="580"/>
      <c r="FM198" s="580"/>
      <c r="FN198" s="580"/>
      <c r="FO198" s="580"/>
      <c r="FP198" s="580"/>
      <c r="FQ198" s="580"/>
      <c r="FR198" s="580"/>
      <c r="FS198" s="580"/>
      <c r="FT198" s="580"/>
      <c r="FU198" s="580"/>
      <c r="FV198" s="580"/>
      <c r="FW198" s="580"/>
      <c r="FX198" s="580"/>
      <c r="FY198" s="580"/>
      <c r="FZ198" s="580"/>
      <c r="GA198" s="580"/>
      <c r="GB198" s="580"/>
      <c r="GC198" s="580"/>
      <c r="GD198" s="580"/>
      <c r="GE198" s="580"/>
      <c r="GF198" s="580"/>
      <c r="GG198" s="580"/>
      <c r="GH198" s="580"/>
      <c r="GI198" s="580"/>
      <c r="GJ198" s="580"/>
      <c r="GK198" s="580"/>
      <c r="GL198" s="580"/>
      <c r="GM198" s="580"/>
      <c r="GN198" s="580"/>
      <c r="GO198" s="580"/>
      <c r="GP198" s="580"/>
      <c r="GQ198" s="580"/>
      <c r="GR198" s="580"/>
      <c r="GS198" s="580"/>
      <c r="GT198" s="580"/>
      <c r="GU198" s="580"/>
      <c r="GV198" s="580"/>
      <c r="GW198" s="580"/>
      <c r="GX198" s="580"/>
      <c r="GY198" s="580"/>
      <c r="GZ198" s="580"/>
      <c r="HA198" s="580"/>
      <c r="HB198" s="580"/>
      <c r="HC198" s="580"/>
      <c r="HD198" s="580"/>
      <c r="HE198" s="580"/>
      <c r="HF198" s="580"/>
      <c r="HG198" s="580"/>
      <c r="HH198" s="580"/>
      <c r="HI198" s="580"/>
      <c r="HJ198" s="580"/>
      <c r="HK198" s="580"/>
      <c r="HL198" s="580"/>
      <c r="HM198" s="580"/>
      <c r="HN198" s="580"/>
      <c r="HO198" s="580"/>
      <c r="HP198" s="580"/>
      <c r="HQ198" s="580"/>
      <c r="HR198" s="580"/>
      <c r="HS198" s="580"/>
      <c r="HT198" s="580"/>
      <c r="HU198" s="580"/>
      <c r="HV198" s="580"/>
      <c r="HW198" s="580"/>
      <c r="HX198" s="580"/>
      <c r="HY198" s="580"/>
      <c r="HZ198" s="580"/>
      <c r="IA198" s="580"/>
      <c r="IB198" s="580"/>
      <c r="IC198" s="580"/>
      <c r="ID198" s="580"/>
      <c r="IE198" s="580"/>
      <c r="IF198" s="580"/>
      <c r="IG198" s="580"/>
      <c r="IH198" s="580"/>
      <c r="II198" s="580"/>
      <c r="IJ198" s="580"/>
      <c r="IK198" s="580"/>
      <c r="IL198" s="580"/>
    </row>
    <row r="199" spans="1:246">
      <c r="A199" s="1435" t="s">
        <v>464</v>
      </c>
      <c r="B199" s="1436"/>
      <c r="C199" s="1436"/>
      <c r="D199" s="1436"/>
      <c r="E199" s="1436"/>
      <c r="F199" s="1436"/>
      <c r="G199" s="1436"/>
      <c r="H199" s="1436"/>
      <c r="I199" s="1436"/>
      <c r="J199" s="1436"/>
      <c r="K199" s="32">
        <f>COUNTIFS(L25:M38,"&gt;12",L25:M38,"&lt;60")</f>
        <v>0</v>
      </c>
      <c r="L199" s="760"/>
      <c r="M199" s="839" t="s">
        <v>21</v>
      </c>
      <c r="N199" s="941"/>
      <c r="O199" s="760"/>
      <c r="P199" s="831">
        <v>3</v>
      </c>
      <c r="Q199" s="1501" t="s">
        <v>465</v>
      </c>
      <c r="R199" s="1502"/>
      <c r="S199" s="1502"/>
      <c r="T199" s="1503"/>
      <c r="U199" s="760"/>
      <c r="V199" s="941"/>
      <c r="W199" s="941"/>
      <c r="X199" s="832">
        <v>3</v>
      </c>
      <c r="Y199" s="153" t="s">
        <v>466</v>
      </c>
      <c r="Z199" s="833"/>
      <c r="AA199" s="834"/>
      <c r="AB199" s="835"/>
      <c r="AC199" s="760"/>
      <c r="AD199" s="760"/>
      <c r="AE199" s="941"/>
      <c r="AF199" s="941"/>
      <c r="AG199" s="941"/>
      <c r="AH199" s="760"/>
      <c r="AI199" s="760"/>
      <c r="AJ199" s="760"/>
      <c r="AK199" s="760"/>
      <c r="AL199" s="941"/>
      <c r="AM199" s="838"/>
      <c r="AN199" s="760"/>
      <c r="AO199" s="760"/>
      <c r="AP199" s="760"/>
      <c r="AQ199" s="760"/>
      <c r="AR199" s="760"/>
      <c r="AS199" s="760"/>
      <c r="AT199" s="760"/>
      <c r="AU199" s="760"/>
      <c r="AV199" s="760"/>
      <c r="AW199" s="760"/>
      <c r="AX199" s="760"/>
      <c r="AY199" s="760"/>
      <c r="AZ199" s="760"/>
      <c r="BA199" s="760"/>
      <c r="BB199" s="760"/>
      <c r="BC199" s="39"/>
      <c r="BD199" s="129"/>
      <c r="BE199" s="941"/>
      <c r="BF199" s="258"/>
      <c r="BG199" s="941"/>
      <c r="BH199" s="136"/>
      <c r="BI199" s="941"/>
      <c r="BJ199" s="941"/>
      <c r="BK199" s="941"/>
      <c r="BL199" s="941"/>
      <c r="BM199" s="941"/>
      <c r="BN199" s="941"/>
      <c r="BO199" s="941"/>
      <c r="BP199" s="941"/>
      <c r="BQ199" s="941"/>
      <c r="BR199" s="941"/>
      <c r="BS199" s="941"/>
      <c r="BT199" s="941"/>
      <c r="BU199" s="941"/>
      <c r="BV199" s="941"/>
      <c r="BW199" s="941"/>
      <c r="BX199" s="941"/>
      <c r="BY199" s="941"/>
      <c r="BZ199" s="941"/>
      <c r="CA199" s="941"/>
      <c r="CB199" s="941"/>
      <c r="CC199" s="941"/>
      <c r="CD199" s="941"/>
      <c r="CE199" s="941"/>
      <c r="CF199" s="941"/>
      <c r="CG199" s="941"/>
      <c r="CH199" s="941"/>
      <c r="CI199" s="941"/>
      <c r="CJ199" s="941"/>
      <c r="CK199" s="941"/>
      <c r="CL199" s="941"/>
      <c r="CM199" s="941"/>
      <c r="CN199" s="941"/>
      <c r="CO199" s="941"/>
      <c r="CP199" s="941"/>
      <c r="CQ199" s="941"/>
      <c r="CR199" s="941"/>
      <c r="CS199" s="771"/>
      <c r="CT199" s="941"/>
      <c r="CU199" s="941"/>
      <c r="CV199" s="941"/>
      <c r="CW199" s="771"/>
      <c r="CX199" s="771"/>
      <c r="CY199" s="771"/>
      <c r="CZ199" s="771"/>
      <c r="DA199" s="771"/>
      <c r="DB199" s="771"/>
      <c r="DC199" s="771"/>
      <c r="DD199" s="771"/>
      <c r="DE199" s="771"/>
      <c r="DF199" s="771"/>
      <c r="DG199" s="771"/>
      <c r="DH199" s="771"/>
      <c r="DI199" s="771"/>
      <c r="DJ199" s="771"/>
      <c r="DK199" s="771"/>
      <c r="DL199" s="771"/>
      <c r="DM199" s="771"/>
      <c r="DN199" s="771"/>
      <c r="DO199" s="771"/>
      <c r="DP199" s="771"/>
      <c r="DQ199" s="771"/>
      <c r="DR199" s="771"/>
      <c r="DS199" s="771"/>
      <c r="DT199" s="771"/>
      <c r="DU199" s="771"/>
      <c r="DV199" s="771"/>
      <c r="DW199" s="771"/>
      <c r="DX199" s="771"/>
      <c r="DY199" s="771"/>
      <c r="DZ199" s="771"/>
      <c r="EA199" s="771"/>
      <c r="EB199" s="771"/>
      <c r="EC199" s="771"/>
      <c r="ED199" s="771"/>
      <c r="EE199" s="771"/>
      <c r="EF199" s="771"/>
      <c r="EG199" s="771"/>
      <c r="EH199" s="771"/>
      <c r="EI199" s="771"/>
      <c r="EJ199" s="771"/>
      <c r="EK199" s="771"/>
      <c r="EL199" s="771"/>
      <c r="EM199" s="771"/>
      <c r="EN199" s="771"/>
      <c r="EO199" s="580"/>
      <c r="EP199" s="580"/>
      <c r="EQ199" s="580"/>
      <c r="ER199" s="580"/>
      <c r="ES199" s="580"/>
      <c r="ET199" s="580"/>
      <c r="EU199" s="580"/>
      <c r="EV199" s="580"/>
      <c r="EW199" s="580"/>
      <c r="EX199" s="580"/>
      <c r="EY199" s="580"/>
      <c r="EZ199" s="580"/>
      <c r="FA199" s="580"/>
      <c r="FB199" s="580"/>
      <c r="FC199" s="580"/>
      <c r="FD199" s="580"/>
      <c r="FE199" s="580"/>
      <c r="FF199" s="580"/>
      <c r="FG199" s="580"/>
      <c r="FH199" s="580"/>
      <c r="FI199" s="580"/>
      <c r="FJ199" s="580"/>
      <c r="FK199" s="580"/>
      <c r="FL199" s="580"/>
      <c r="FM199" s="580"/>
      <c r="FN199" s="580"/>
      <c r="FO199" s="580"/>
      <c r="FP199" s="580"/>
      <c r="FQ199" s="580"/>
      <c r="FR199" s="580"/>
      <c r="FS199" s="580"/>
      <c r="FT199" s="580"/>
      <c r="FU199" s="580"/>
      <c r="FV199" s="580"/>
      <c r="FW199" s="580"/>
      <c r="FX199" s="580"/>
      <c r="FY199" s="580"/>
      <c r="FZ199" s="580"/>
      <c r="GA199" s="580"/>
      <c r="GB199" s="580"/>
      <c r="GC199" s="580"/>
      <c r="GD199" s="580"/>
      <c r="GE199" s="580"/>
      <c r="GF199" s="580"/>
      <c r="GG199" s="580"/>
      <c r="GH199" s="580"/>
      <c r="GI199" s="580"/>
      <c r="GJ199" s="580"/>
      <c r="GK199" s="580"/>
      <c r="GL199" s="580"/>
      <c r="GM199" s="580"/>
      <c r="GN199" s="580"/>
      <c r="GO199" s="580"/>
      <c r="GP199" s="580"/>
      <c r="GQ199" s="580"/>
      <c r="GR199" s="580"/>
      <c r="GS199" s="580"/>
      <c r="GT199" s="580"/>
      <c r="GU199" s="580"/>
      <c r="GV199" s="580"/>
      <c r="GW199" s="580"/>
      <c r="GX199" s="580"/>
      <c r="GY199" s="580"/>
      <c r="GZ199" s="580"/>
      <c r="HA199" s="580"/>
      <c r="HB199" s="580"/>
      <c r="HC199" s="580"/>
      <c r="HD199" s="580"/>
      <c r="HE199" s="580"/>
      <c r="HF199" s="580"/>
      <c r="HG199" s="580"/>
      <c r="HH199" s="580"/>
      <c r="HI199" s="580"/>
      <c r="HJ199" s="580"/>
      <c r="HK199" s="580"/>
      <c r="HL199" s="580"/>
      <c r="HM199" s="580"/>
      <c r="HN199" s="580"/>
      <c r="HO199" s="580"/>
      <c r="HP199" s="580"/>
      <c r="HQ199" s="580"/>
      <c r="HR199" s="580"/>
      <c r="HS199" s="580"/>
      <c r="HT199" s="580"/>
      <c r="HU199" s="580"/>
      <c r="HV199" s="580"/>
      <c r="HW199" s="580"/>
      <c r="HX199" s="580"/>
      <c r="HY199" s="580"/>
      <c r="HZ199" s="580"/>
      <c r="IA199" s="580"/>
      <c r="IB199" s="580"/>
      <c r="IC199" s="580"/>
      <c r="ID199" s="580"/>
      <c r="IE199" s="580"/>
      <c r="IF199" s="580"/>
      <c r="IG199" s="580"/>
      <c r="IH199" s="580"/>
      <c r="II199" s="580"/>
      <c r="IJ199" s="580"/>
      <c r="IK199" s="580"/>
      <c r="IL199" s="580"/>
    </row>
    <row r="200" spans="1:246">
      <c r="A200" s="1435" t="s">
        <v>467</v>
      </c>
      <c r="B200" s="1436"/>
      <c r="C200" s="1436"/>
      <c r="D200" s="1436"/>
      <c r="E200" s="1436"/>
      <c r="F200" s="1436"/>
      <c r="G200" s="1436"/>
      <c r="H200" s="1436"/>
      <c r="I200" s="1436"/>
      <c r="J200" s="1436"/>
      <c r="K200" s="32">
        <f>COUNTA(T25:T38)</f>
        <v>0</v>
      </c>
      <c r="L200" s="760"/>
      <c r="M200" s="941"/>
      <c r="N200" s="941"/>
      <c r="O200" s="760"/>
      <c r="P200" s="831">
        <v>4</v>
      </c>
      <c r="Q200" s="1501" t="s">
        <v>468</v>
      </c>
      <c r="R200" s="1502"/>
      <c r="S200" s="1502"/>
      <c r="T200" s="1503"/>
      <c r="U200" s="760"/>
      <c r="V200" s="941"/>
      <c r="W200" s="941"/>
      <c r="X200" s="832">
        <v>4</v>
      </c>
      <c r="Y200" s="153" t="s">
        <v>469</v>
      </c>
      <c r="Z200" s="833"/>
      <c r="AA200" s="834"/>
      <c r="AB200" s="835"/>
      <c r="AC200" s="760"/>
      <c r="AD200" s="760"/>
      <c r="AE200" s="941"/>
      <c r="AF200" s="941"/>
      <c r="AG200" s="941"/>
      <c r="AH200" s="760"/>
      <c r="AI200" s="760"/>
      <c r="AJ200" s="760"/>
      <c r="AK200" s="760"/>
      <c r="AL200" s="941"/>
      <c r="AM200" s="838"/>
      <c r="AN200" s="760"/>
      <c r="AO200" s="760"/>
      <c r="AP200" s="760"/>
      <c r="AQ200" s="760"/>
      <c r="AR200" s="760"/>
      <c r="AS200" s="760"/>
      <c r="AT200" s="760"/>
      <c r="AU200" s="760"/>
      <c r="AV200" s="760"/>
      <c r="AW200" s="760"/>
      <c r="AX200" s="760"/>
      <c r="AY200" s="760"/>
      <c r="AZ200" s="760"/>
      <c r="BA200" s="760"/>
      <c r="BB200" s="760"/>
      <c r="BC200" s="39"/>
      <c r="BD200" s="129"/>
      <c r="BE200" s="941"/>
      <c r="BF200" s="258"/>
      <c r="BG200" s="941"/>
      <c r="BH200" s="136"/>
      <c r="BI200" s="941"/>
      <c r="BJ200" s="941"/>
      <c r="BK200" s="941"/>
      <c r="BL200" s="941"/>
      <c r="BM200" s="941"/>
      <c r="BN200" s="941"/>
      <c r="BO200" s="941"/>
      <c r="BP200" s="941"/>
      <c r="BQ200" s="941"/>
      <c r="BR200" s="941"/>
      <c r="BS200" s="941"/>
      <c r="BT200" s="941"/>
      <c r="BU200" s="941"/>
      <c r="BV200" s="941"/>
      <c r="BW200" s="941"/>
      <c r="BX200" s="941"/>
      <c r="BY200" s="941"/>
      <c r="BZ200" s="941"/>
      <c r="CA200" s="941"/>
      <c r="CB200" s="941"/>
      <c r="CC200" s="941"/>
      <c r="CD200" s="941"/>
      <c r="CE200" s="941"/>
      <c r="CF200" s="941"/>
      <c r="CG200" s="941"/>
      <c r="CH200" s="941"/>
      <c r="CI200" s="941"/>
      <c r="CJ200" s="941"/>
      <c r="CK200" s="941"/>
      <c r="CL200" s="941"/>
      <c r="CM200" s="941"/>
      <c r="CN200" s="941"/>
      <c r="CO200" s="941"/>
      <c r="CP200" s="941"/>
      <c r="CQ200" s="941"/>
      <c r="CR200" s="941"/>
      <c r="CS200" s="771"/>
      <c r="CT200" s="941"/>
      <c r="CU200" s="941"/>
      <c r="CV200" s="941"/>
      <c r="CW200" s="771"/>
      <c r="CX200" s="771"/>
      <c r="CY200" s="771"/>
      <c r="CZ200" s="771"/>
      <c r="DA200" s="771"/>
      <c r="DB200" s="771"/>
      <c r="DC200" s="771"/>
      <c r="DD200" s="771"/>
      <c r="DE200" s="771"/>
      <c r="DF200" s="771"/>
      <c r="DG200" s="771"/>
      <c r="DH200" s="771"/>
      <c r="DI200" s="771"/>
      <c r="DJ200" s="771"/>
      <c r="DK200" s="771"/>
      <c r="DL200" s="771"/>
      <c r="DM200" s="771"/>
      <c r="DN200" s="771"/>
      <c r="DO200" s="771"/>
      <c r="DP200" s="771"/>
      <c r="DQ200" s="771"/>
      <c r="DR200" s="771"/>
      <c r="DS200" s="771"/>
      <c r="DT200" s="771"/>
      <c r="DU200" s="771"/>
      <c r="DV200" s="771"/>
      <c r="DW200" s="771"/>
      <c r="DX200" s="771"/>
      <c r="DY200" s="771"/>
      <c r="DZ200" s="771"/>
      <c r="EA200" s="771"/>
      <c r="EB200" s="771"/>
      <c r="EC200" s="771"/>
      <c r="ED200" s="771"/>
      <c r="EE200" s="771"/>
      <c r="EF200" s="771"/>
      <c r="EG200" s="771"/>
      <c r="EH200" s="771"/>
      <c r="EI200" s="771"/>
      <c r="EJ200" s="771"/>
      <c r="EK200" s="771"/>
      <c r="EL200" s="771"/>
      <c r="EM200" s="771"/>
      <c r="EN200" s="771"/>
      <c r="EO200" s="580"/>
      <c r="EP200" s="580"/>
      <c r="EQ200" s="580"/>
      <c r="ER200" s="580"/>
      <c r="ES200" s="580"/>
      <c r="ET200" s="580"/>
      <c r="EU200" s="580"/>
      <c r="EV200" s="580"/>
      <c r="EW200" s="580"/>
      <c r="EX200" s="580"/>
      <c r="EY200" s="580"/>
      <c r="EZ200" s="580"/>
      <c r="FA200" s="580"/>
      <c r="FB200" s="580"/>
      <c r="FC200" s="580"/>
      <c r="FD200" s="580"/>
      <c r="FE200" s="580"/>
      <c r="FF200" s="580"/>
      <c r="FG200" s="580"/>
      <c r="FH200" s="580"/>
      <c r="FI200" s="580"/>
      <c r="FJ200" s="580"/>
      <c r="FK200" s="580"/>
      <c r="FL200" s="580"/>
      <c r="FM200" s="580"/>
      <c r="FN200" s="580"/>
      <c r="FO200" s="580"/>
      <c r="FP200" s="580"/>
      <c r="FQ200" s="580"/>
      <c r="FR200" s="580"/>
      <c r="FS200" s="580"/>
      <c r="FT200" s="580"/>
      <c r="FU200" s="580"/>
      <c r="FV200" s="580"/>
      <c r="FW200" s="580"/>
      <c r="FX200" s="580"/>
      <c r="FY200" s="580"/>
      <c r="FZ200" s="580"/>
      <c r="GA200" s="580"/>
      <c r="GB200" s="580"/>
      <c r="GC200" s="580"/>
      <c r="GD200" s="580"/>
      <c r="GE200" s="580"/>
      <c r="GF200" s="580"/>
      <c r="GG200" s="580"/>
      <c r="GH200" s="580"/>
      <c r="GI200" s="580"/>
      <c r="GJ200" s="580"/>
      <c r="GK200" s="580"/>
      <c r="GL200" s="580"/>
      <c r="GM200" s="580"/>
      <c r="GN200" s="580"/>
      <c r="GO200" s="580"/>
      <c r="GP200" s="580"/>
      <c r="GQ200" s="580"/>
      <c r="GR200" s="580"/>
      <c r="GS200" s="580"/>
      <c r="GT200" s="580"/>
      <c r="GU200" s="580"/>
      <c r="GV200" s="580"/>
      <c r="GW200" s="580"/>
      <c r="GX200" s="580"/>
      <c r="GY200" s="580"/>
      <c r="GZ200" s="580"/>
      <c r="HA200" s="580"/>
      <c r="HB200" s="580"/>
      <c r="HC200" s="580"/>
      <c r="HD200" s="580"/>
      <c r="HE200" s="580"/>
      <c r="HF200" s="580"/>
      <c r="HG200" s="580"/>
      <c r="HH200" s="580"/>
      <c r="HI200" s="580"/>
      <c r="HJ200" s="580"/>
      <c r="HK200" s="580"/>
      <c r="HL200" s="580"/>
      <c r="HM200" s="580"/>
      <c r="HN200" s="580"/>
      <c r="HO200" s="580"/>
      <c r="HP200" s="580"/>
      <c r="HQ200" s="580"/>
      <c r="HR200" s="580"/>
      <c r="HS200" s="580"/>
      <c r="HT200" s="580"/>
      <c r="HU200" s="580"/>
      <c r="HV200" s="580"/>
      <c r="HW200" s="580"/>
      <c r="HX200" s="580"/>
      <c r="HY200" s="580"/>
      <c r="HZ200" s="580"/>
      <c r="IA200" s="580"/>
      <c r="IB200" s="580"/>
      <c r="IC200" s="580"/>
      <c r="ID200" s="580"/>
      <c r="IE200" s="580"/>
      <c r="IF200" s="580"/>
      <c r="IG200" s="580"/>
      <c r="IH200" s="580"/>
      <c r="II200" s="580"/>
      <c r="IJ200" s="580"/>
      <c r="IK200" s="580"/>
      <c r="IL200" s="580"/>
    </row>
    <row r="201" spans="1:246">
      <c r="A201" s="1435" t="s">
        <v>470</v>
      </c>
      <c r="B201" s="1436"/>
      <c r="C201" s="1436"/>
      <c r="D201" s="1436"/>
      <c r="E201" s="1436"/>
      <c r="F201" s="1436"/>
      <c r="G201" s="1436"/>
      <c r="H201" s="1436"/>
      <c r="I201" s="1436"/>
      <c r="J201" s="1436"/>
      <c r="K201" s="840">
        <f>COUNTIFS(L25:M38,"&gt;59")</f>
        <v>0</v>
      </c>
      <c r="L201" s="760"/>
      <c r="M201" s="760"/>
      <c r="N201" s="941"/>
      <c r="O201" s="760"/>
      <c r="P201" s="831">
        <v>5</v>
      </c>
      <c r="Q201" s="1501" t="s">
        <v>119</v>
      </c>
      <c r="R201" s="1502"/>
      <c r="S201" s="1502"/>
      <c r="T201" s="1503"/>
      <c r="U201" s="760"/>
      <c r="V201" s="941"/>
      <c r="W201" s="941"/>
      <c r="X201" s="832">
        <v>5</v>
      </c>
      <c r="Y201" s="153" t="s">
        <v>471</v>
      </c>
      <c r="Z201" s="833"/>
      <c r="AA201" s="834"/>
      <c r="AB201" s="835"/>
      <c r="AC201" s="760"/>
      <c r="AD201" s="768"/>
      <c r="AE201" s="941"/>
      <c r="AF201" s="941"/>
      <c r="AG201" s="941"/>
      <c r="AH201" s="760"/>
      <c r="AI201" s="760"/>
      <c r="AJ201" s="760"/>
      <c r="AK201" s="760"/>
      <c r="AL201" s="941"/>
      <c r="AM201" s="838"/>
      <c r="AN201" s="760"/>
      <c r="AO201" s="760"/>
      <c r="AP201" s="760"/>
      <c r="AQ201" s="760"/>
      <c r="AR201" s="760"/>
      <c r="AS201" s="760"/>
      <c r="AT201" s="760"/>
      <c r="AU201" s="760"/>
      <c r="AV201" s="760"/>
      <c r="AW201" s="760"/>
      <c r="AX201" s="760"/>
      <c r="AY201" s="760"/>
      <c r="AZ201" s="760"/>
      <c r="BA201" s="760"/>
      <c r="BB201" s="760"/>
      <c r="BC201" s="39"/>
      <c r="BD201" s="129"/>
      <c r="BE201" s="941"/>
      <c r="BF201" s="258"/>
      <c r="BG201" s="941"/>
      <c r="BH201" s="136"/>
      <c r="BI201" s="941"/>
      <c r="BJ201" s="941"/>
      <c r="BK201" s="941"/>
      <c r="BL201" s="941"/>
      <c r="BM201" s="941"/>
      <c r="BN201" s="941"/>
      <c r="BO201" s="941"/>
      <c r="BP201" s="941"/>
      <c r="BQ201" s="941"/>
      <c r="BR201" s="941"/>
      <c r="BS201" s="941"/>
      <c r="BT201" s="941"/>
      <c r="BU201" s="39"/>
      <c r="BV201" s="39"/>
      <c r="BW201" s="39"/>
      <c r="BX201" s="39"/>
      <c r="BY201" s="39"/>
      <c r="BZ201" s="39"/>
      <c r="CA201" s="39"/>
      <c r="CB201" s="941"/>
      <c r="CC201" s="941"/>
      <c r="CD201" s="941"/>
      <c r="CE201" s="941"/>
      <c r="CF201" s="941"/>
      <c r="CG201" s="941"/>
      <c r="CH201" s="941"/>
      <c r="CI201" s="941"/>
      <c r="CJ201" s="941"/>
      <c r="CK201" s="941"/>
      <c r="CL201" s="941"/>
      <c r="CM201" s="941"/>
      <c r="CN201" s="941"/>
      <c r="CO201" s="941"/>
      <c r="CP201" s="941"/>
      <c r="CQ201" s="941"/>
      <c r="CR201" s="941"/>
      <c r="CS201" s="771"/>
      <c r="CT201" s="941"/>
      <c r="CU201" s="941"/>
      <c r="CV201" s="941"/>
      <c r="CW201" s="771"/>
      <c r="CX201" s="771"/>
      <c r="CY201" s="771"/>
      <c r="CZ201" s="771"/>
      <c r="DA201" s="771"/>
      <c r="DB201" s="771"/>
      <c r="DC201" s="771"/>
      <c r="DD201" s="771"/>
      <c r="DE201" s="771"/>
      <c r="DF201" s="771"/>
      <c r="DG201" s="771"/>
      <c r="DH201" s="771"/>
      <c r="DI201" s="771"/>
      <c r="DJ201" s="771"/>
      <c r="DK201" s="771"/>
      <c r="DL201" s="771"/>
      <c r="DM201" s="771"/>
      <c r="DN201" s="771"/>
      <c r="DO201" s="771"/>
      <c r="DP201" s="771"/>
      <c r="DQ201" s="771"/>
      <c r="DR201" s="771"/>
      <c r="DS201" s="771"/>
      <c r="DT201" s="771"/>
      <c r="DU201" s="771"/>
      <c r="DV201" s="771"/>
      <c r="DW201" s="771"/>
      <c r="DX201" s="771"/>
      <c r="DY201" s="771"/>
      <c r="DZ201" s="771"/>
      <c r="EA201" s="771"/>
      <c r="EB201" s="771"/>
      <c r="EC201" s="771"/>
      <c r="ED201" s="771"/>
      <c r="EE201" s="771"/>
      <c r="EF201" s="771"/>
      <c r="EG201" s="771"/>
      <c r="EH201" s="771"/>
      <c r="EI201" s="771"/>
      <c r="EJ201" s="771"/>
      <c r="EK201" s="771"/>
      <c r="EL201" s="771"/>
      <c r="EM201" s="771"/>
      <c r="EN201" s="771"/>
      <c r="EO201" s="580"/>
      <c r="EP201" s="580"/>
      <c r="EQ201" s="580"/>
      <c r="ER201" s="580"/>
      <c r="ES201" s="580"/>
      <c r="ET201" s="580"/>
      <c r="EU201" s="580"/>
      <c r="EV201" s="580"/>
      <c r="EW201" s="580"/>
      <c r="EX201" s="580"/>
      <c r="EY201" s="580"/>
      <c r="EZ201" s="580"/>
      <c r="FA201" s="580"/>
      <c r="FB201" s="580"/>
      <c r="FC201" s="580"/>
      <c r="FD201" s="580"/>
      <c r="FE201" s="580"/>
      <c r="FF201" s="580"/>
      <c r="FG201" s="580"/>
      <c r="FH201" s="580"/>
      <c r="FI201" s="580"/>
      <c r="FJ201" s="580"/>
      <c r="FK201" s="580"/>
      <c r="FL201" s="580"/>
      <c r="FM201" s="580"/>
      <c r="FN201" s="580"/>
      <c r="FO201" s="580"/>
      <c r="FP201" s="580"/>
      <c r="FQ201" s="580"/>
      <c r="FR201" s="580"/>
      <c r="FS201" s="580"/>
      <c r="FT201" s="580"/>
      <c r="FU201" s="580"/>
      <c r="FV201" s="580"/>
      <c r="FW201" s="580"/>
      <c r="FX201" s="580"/>
      <c r="FY201" s="580"/>
      <c r="FZ201" s="580"/>
      <c r="GA201" s="580"/>
      <c r="GB201" s="580"/>
      <c r="GC201" s="580"/>
      <c r="GD201" s="580"/>
      <c r="GE201" s="580"/>
      <c r="GF201" s="580"/>
      <c r="GG201" s="580"/>
      <c r="GH201" s="580"/>
      <c r="GI201" s="580"/>
      <c r="GJ201" s="580"/>
      <c r="GK201" s="580"/>
      <c r="GL201" s="580"/>
      <c r="GM201" s="580"/>
      <c r="GN201" s="580"/>
      <c r="GO201" s="580"/>
      <c r="GP201" s="580"/>
      <c r="GQ201" s="580"/>
      <c r="GR201" s="580"/>
      <c r="GS201" s="580"/>
      <c r="GT201" s="580"/>
      <c r="GU201" s="580"/>
      <c r="GV201" s="580"/>
      <c r="GW201" s="580"/>
      <c r="GX201" s="580"/>
      <c r="GY201" s="580"/>
      <c r="GZ201" s="580"/>
      <c r="HA201" s="580"/>
      <c r="HB201" s="580"/>
      <c r="HC201" s="580"/>
      <c r="HD201" s="580"/>
      <c r="HE201" s="580"/>
      <c r="HF201" s="580"/>
      <c r="HG201" s="580"/>
      <c r="HH201" s="580"/>
      <c r="HI201" s="580"/>
      <c r="HJ201" s="580"/>
      <c r="HK201" s="580"/>
      <c r="HL201" s="580"/>
      <c r="HM201" s="580"/>
      <c r="HN201" s="580"/>
      <c r="HO201" s="580"/>
      <c r="HP201" s="580"/>
      <c r="HQ201" s="580"/>
      <c r="HR201" s="580"/>
      <c r="HS201" s="580"/>
      <c r="HT201" s="580"/>
      <c r="HU201" s="580"/>
      <c r="HV201" s="580"/>
      <c r="HW201" s="580"/>
      <c r="HX201" s="580"/>
      <c r="HY201" s="580"/>
      <c r="HZ201" s="580"/>
      <c r="IA201" s="580"/>
      <c r="IB201" s="580"/>
      <c r="IC201" s="580"/>
      <c r="ID201" s="580"/>
      <c r="IE201" s="580"/>
      <c r="IF201" s="580"/>
      <c r="IG201" s="580"/>
      <c r="IH201" s="580"/>
      <c r="II201" s="580"/>
      <c r="IJ201" s="580"/>
      <c r="IK201" s="580"/>
      <c r="IL201" s="580"/>
    </row>
    <row r="202" spans="1:246" ht="48.6">
      <c r="A202" s="841"/>
      <c r="B202" s="760"/>
      <c r="C202" s="941"/>
      <c r="D202" s="760"/>
      <c r="E202" s="760"/>
      <c r="F202" s="760"/>
      <c r="G202" s="760"/>
      <c r="H202" s="760"/>
      <c r="I202" s="760"/>
      <c r="J202" s="760"/>
      <c r="K202" s="760"/>
      <c r="L202" s="760"/>
      <c r="M202" s="760"/>
      <c r="N202" s="941"/>
      <c r="O202" s="35" t="s">
        <v>48</v>
      </c>
      <c r="P202" s="35" t="s">
        <v>472</v>
      </c>
      <c r="Q202" s="760"/>
      <c r="R202" s="760"/>
      <c r="S202" s="760"/>
      <c r="T202" s="760"/>
      <c r="U202" s="760"/>
      <c r="V202" s="941"/>
      <c r="W202" s="941"/>
      <c r="X202" s="832">
        <v>6</v>
      </c>
      <c r="Y202" s="153" t="s">
        <v>473</v>
      </c>
      <c r="Z202" s="833"/>
      <c r="AA202" s="834"/>
      <c r="AB202" s="835"/>
      <c r="AC202" s="760"/>
      <c r="AD202" s="760"/>
      <c r="AE202" s="941"/>
      <c r="AF202" s="941"/>
      <c r="AG202" s="941"/>
      <c r="AH202" s="760"/>
      <c r="AI202" s="760"/>
      <c r="AJ202" s="760"/>
      <c r="AK202" s="760"/>
      <c r="AL202" s="941"/>
      <c r="AM202" s="838"/>
      <c r="AN202" s="760"/>
      <c r="AO202" s="760"/>
      <c r="AP202" s="760"/>
      <c r="AQ202" s="760"/>
      <c r="AR202" s="760"/>
      <c r="AS202" s="760"/>
      <c r="AT202" s="760"/>
      <c r="AU202" s="760"/>
      <c r="AV202" s="760"/>
      <c r="AW202" s="760"/>
      <c r="AX202" s="760"/>
      <c r="AY202" s="760"/>
      <c r="AZ202" s="760"/>
      <c r="BA202" s="760"/>
      <c r="BB202" s="760"/>
      <c r="BC202" s="39"/>
      <c r="BD202" s="129"/>
      <c r="BE202" s="941"/>
      <c r="BF202" s="258"/>
      <c r="BG202" s="941"/>
      <c r="BH202" s="129"/>
      <c r="BI202" s="39"/>
      <c r="BJ202" s="39"/>
      <c r="BK202" s="39"/>
      <c r="BL202" s="941"/>
      <c r="BM202" s="941"/>
      <c r="BN202" s="941"/>
      <c r="BO202" s="941"/>
      <c r="BP202" s="941"/>
      <c r="BQ202" s="941"/>
      <c r="BR202" s="941"/>
      <c r="BS202" s="941"/>
      <c r="BT202" s="941"/>
      <c r="BU202" s="258"/>
      <c r="BV202" s="258"/>
      <c r="BW202" s="258"/>
      <c r="BX202" s="258"/>
      <c r="BY202" s="258"/>
      <c r="BZ202" s="258"/>
      <c r="CA202" s="258"/>
      <c r="CB202" s="39"/>
      <c r="CC202" s="39"/>
      <c r="CD202" s="941"/>
      <c r="CE202" s="941"/>
      <c r="CF202" s="941"/>
      <c r="CG202" s="941"/>
      <c r="CH202" s="941"/>
      <c r="CI202" s="941"/>
      <c r="CJ202" s="941"/>
      <c r="CK202" s="941"/>
      <c r="CL202" s="941"/>
      <c r="CM202" s="941"/>
      <c r="CN202" s="941"/>
      <c r="CO202" s="941"/>
      <c r="CP202" s="941"/>
      <c r="CQ202" s="941"/>
      <c r="CR202" s="941"/>
      <c r="CS202" s="771"/>
      <c r="CT202" s="941"/>
      <c r="CU202" s="941"/>
      <c r="CV202" s="941"/>
      <c r="CW202" s="771"/>
      <c r="CX202" s="771"/>
      <c r="CY202" s="771"/>
      <c r="CZ202" s="771"/>
      <c r="DA202" s="771"/>
      <c r="DB202" s="771"/>
      <c r="DC202" s="771"/>
      <c r="DD202" s="771"/>
      <c r="DE202" s="771"/>
      <c r="DF202" s="771"/>
      <c r="DG202" s="771"/>
      <c r="DH202" s="771"/>
      <c r="DI202" s="771"/>
      <c r="DJ202" s="771"/>
      <c r="DK202" s="771"/>
      <c r="DL202" s="771"/>
      <c r="DM202" s="771"/>
      <c r="DN202" s="771"/>
      <c r="DO202" s="771"/>
      <c r="DP202" s="771"/>
      <c r="DQ202" s="771"/>
      <c r="DR202" s="771"/>
      <c r="DS202" s="771"/>
      <c r="DT202" s="771"/>
      <c r="DU202" s="771"/>
      <c r="DV202" s="771"/>
      <c r="DW202" s="771"/>
      <c r="DX202" s="771"/>
      <c r="DY202" s="771"/>
      <c r="DZ202" s="771"/>
      <c r="EA202" s="771"/>
      <c r="EB202" s="771"/>
      <c r="EC202" s="771"/>
      <c r="ED202" s="771"/>
      <c r="EE202" s="771"/>
      <c r="EF202" s="771"/>
      <c r="EG202" s="771"/>
      <c r="EH202" s="771"/>
      <c r="EI202" s="771"/>
      <c r="EJ202" s="771"/>
      <c r="EK202" s="771"/>
      <c r="EL202" s="771"/>
      <c r="EM202" s="771"/>
      <c r="EN202" s="771"/>
      <c r="EO202" s="580"/>
      <c r="EP202" s="580"/>
      <c r="EQ202" s="580"/>
      <c r="ER202" s="580"/>
      <c r="ES202" s="580"/>
      <c r="ET202" s="580"/>
      <c r="EU202" s="580"/>
      <c r="EV202" s="580"/>
      <c r="EW202" s="580"/>
      <c r="EX202" s="580"/>
      <c r="EY202" s="580"/>
      <c r="EZ202" s="580"/>
      <c r="FA202" s="580"/>
      <c r="FB202" s="580"/>
      <c r="FC202" s="580"/>
      <c r="FD202" s="580"/>
      <c r="FE202" s="580"/>
      <c r="FF202" s="580"/>
      <c r="FG202" s="580"/>
      <c r="FH202" s="580"/>
      <c r="FI202" s="580"/>
      <c r="FJ202" s="580"/>
      <c r="FK202" s="580"/>
      <c r="FL202" s="580"/>
      <c r="FM202" s="580"/>
      <c r="FN202" s="580"/>
      <c r="FO202" s="580"/>
      <c r="FP202" s="580"/>
      <c r="FQ202" s="580"/>
      <c r="FR202" s="580"/>
      <c r="FS202" s="580"/>
      <c r="FT202" s="580"/>
      <c r="FU202" s="580"/>
      <c r="FV202" s="580"/>
      <c r="FW202" s="580"/>
      <c r="FX202" s="580"/>
      <c r="FY202" s="580"/>
      <c r="FZ202" s="580"/>
      <c r="GA202" s="580"/>
      <c r="GB202" s="580"/>
      <c r="GC202" s="580"/>
      <c r="GD202" s="580"/>
      <c r="GE202" s="580"/>
      <c r="GF202" s="580"/>
      <c r="GG202" s="580"/>
      <c r="GH202" s="580"/>
      <c r="GI202" s="580"/>
      <c r="GJ202" s="580"/>
      <c r="GK202" s="580"/>
      <c r="GL202" s="580"/>
      <c r="GM202" s="580"/>
      <c r="GN202" s="580"/>
      <c r="GO202" s="580"/>
      <c r="GP202" s="580"/>
      <c r="GQ202" s="580"/>
      <c r="GR202" s="580"/>
      <c r="GS202" s="580"/>
      <c r="GT202" s="580"/>
      <c r="GU202" s="580"/>
      <c r="GV202" s="580"/>
      <c r="GW202" s="580"/>
      <c r="GX202" s="580"/>
      <c r="GY202" s="580"/>
      <c r="GZ202" s="580"/>
      <c r="HA202" s="580"/>
      <c r="HB202" s="580"/>
      <c r="HC202" s="580"/>
      <c r="HD202" s="580"/>
      <c r="HE202" s="580"/>
      <c r="HF202" s="580"/>
      <c r="HG202" s="580"/>
      <c r="HH202" s="580"/>
      <c r="HI202" s="580"/>
      <c r="HJ202" s="580"/>
      <c r="HK202" s="580"/>
      <c r="HL202" s="580"/>
      <c r="HM202" s="580"/>
      <c r="HN202" s="580"/>
      <c r="HO202" s="580"/>
      <c r="HP202" s="580"/>
      <c r="HQ202" s="580"/>
      <c r="HR202" s="580"/>
      <c r="HS202" s="580"/>
      <c r="HT202" s="580"/>
      <c r="HU202" s="580"/>
      <c r="HV202" s="580"/>
      <c r="HW202" s="580"/>
      <c r="HX202" s="580"/>
      <c r="HY202" s="580"/>
      <c r="HZ202" s="580"/>
      <c r="IA202" s="580"/>
      <c r="IB202" s="580"/>
      <c r="IC202" s="580"/>
      <c r="ID202" s="580"/>
      <c r="IE202" s="580"/>
      <c r="IF202" s="580"/>
      <c r="IG202" s="580"/>
      <c r="IH202" s="580"/>
      <c r="II202" s="580"/>
      <c r="IJ202" s="580"/>
      <c r="IK202" s="580"/>
      <c r="IL202" s="580"/>
    </row>
    <row r="203" spans="1:246" s="3" customFormat="1">
      <c r="A203" s="1787" t="s">
        <v>474</v>
      </c>
      <c r="B203" s="1787"/>
      <c r="C203" s="1787"/>
      <c r="D203" s="1787"/>
      <c r="E203" s="1787"/>
      <c r="F203" s="1787"/>
      <c r="G203" s="1787"/>
      <c r="H203" s="1787"/>
      <c r="I203" s="1787"/>
      <c r="J203" s="1787"/>
      <c r="K203" s="1787"/>
      <c r="L203" s="1787"/>
      <c r="M203" s="941"/>
      <c r="N203" s="941"/>
      <c r="O203" s="839" t="s">
        <v>90</v>
      </c>
      <c r="P203" s="839" t="s">
        <v>244</v>
      </c>
      <c r="Q203" s="842"/>
      <c r="R203" s="842"/>
      <c r="S203" s="842"/>
      <c r="T203" s="941"/>
      <c r="U203" s="941"/>
      <c r="V203" s="941"/>
      <c r="W203" s="941"/>
      <c r="X203" s="832">
        <v>7</v>
      </c>
      <c r="Y203" s="153" t="s">
        <v>475</v>
      </c>
      <c r="Z203" s="833"/>
      <c r="AA203" s="834"/>
      <c r="AB203" s="835"/>
      <c r="AC203" s="941"/>
      <c r="AD203" s="941"/>
      <c r="AE203" s="941"/>
      <c r="AF203" s="941"/>
      <c r="AG203" s="941"/>
      <c r="AH203" s="246"/>
      <c r="AI203" s="941"/>
      <c r="AJ203" s="941"/>
      <c r="AK203" s="760"/>
      <c r="AL203" s="941"/>
      <c r="AM203" s="838"/>
      <c r="AN203" s="760"/>
      <c r="AO203" s="760"/>
      <c r="AP203" s="760"/>
      <c r="AQ203" s="760"/>
      <c r="AR203" s="760"/>
      <c r="AS203" s="760"/>
      <c r="AT203" s="760"/>
      <c r="AU203" s="941"/>
      <c r="AV203" s="941"/>
      <c r="AW203" s="941"/>
      <c r="AX203" s="941"/>
      <c r="AY203" s="941"/>
      <c r="AZ203" s="941"/>
      <c r="BA203" s="941"/>
      <c r="BB203" s="941"/>
      <c r="BC203" s="39"/>
      <c r="BD203" s="129"/>
      <c r="BE203" s="39"/>
      <c r="BF203" s="252"/>
      <c r="BG203" s="39"/>
      <c r="BH203" s="136"/>
      <c r="BI203" s="258"/>
      <c r="BJ203" s="258"/>
      <c r="BK203" s="258"/>
      <c r="BL203" s="941"/>
      <c r="BM203" s="941"/>
      <c r="BN203" s="941"/>
      <c r="BO203" s="941"/>
      <c r="BP203" s="941"/>
      <c r="BQ203" s="941"/>
      <c r="BR203" s="941"/>
      <c r="BS203" s="941"/>
      <c r="BT203" s="941"/>
      <c r="BU203" s="39"/>
      <c r="BV203" s="39"/>
      <c r="BW203" s="39"/>
      <c r="BX203" s="39"/>
      <c r="BY203" s="39"/>
      <c r="BZ203" s="39"/>
      <c r="CA203" s="39"/>
      <c r="CB203" s="258"/>
      <c r="CC203" s="258"/>
      <c r="CD203" s="39"/>
      <c r="CE203" s="39"/>
      <c r="CF203" s="39"/>
      <c r="CG203" s="39"/>
      <c r="CH203" s="39"/>
      <c r="CI203" s="39"/>
      <c r="CJ203" s="941"/>
      <c r="CK203" s="941"/>
      <c r="CL203" s="941"/>
      <c r="CM203" s="941"/>
      <c r="CN203" s="941"/>
      <c r="CO203" s="941"/>
      <c r="CP203" s="941"/>
      <c r="CQ203" s="941"/>
      <c r="CR203" s="941"/>
      <c r="CS203" s="941"/>
      <c r="CT203" s="941"/>
      <c r="CU203" s="941"/>
      <c r="CV203" s="941"/>
      <c r="CW203" s="941"/>
      <c r="CX203" s="941"/>
      <c r="CY203" s="941"/>
      <c r="CZ203" s="941"/>
      <c r="DA203" s="941"/>
      <c r="DB203" s="941"/>
      <c r="DC203" s="941"/>
      <c r="DD203" s="941"/>
      <c r="DE203" s="941"/>
      <c r="DF203" s="941"/>
      <c r="DG203" s="941"/>
      <c r="DH203" s="941"/>
      <c r="DI203" s="941"/>
      <c r="DJ203" s="941"/>
      <c r="DK203" s="941"/>
      <c r="DL203" s="941"/>
      <c r="DM203" s="941"/>
      <c r="DN203" s="941"/>
      <c r="DO203" s="941"/>
      <c r="DP203" s="941"/>
      <c r="DQ203" s="941"/>
      <c r="DR203" s="941"/>
      <c r="DS203" s="941"/>
      <c r="DT203" s="941"/>
      <c r="DU203" s="941"/>
      <c r="DV203" s="941"/>
      <c r="DW203" s="941"/>
      <c r="DX203" s="941"/>
      <c r="DY203" s="941"/>
      <c r="DZ203" s="941"/>
      <c r="EA203" s="941"/>
      <c r="EB203" s="941"/>
      <c r="EC203" s="941"/>
      <c r="ED203" s="941"/>
      <c r="EE203" s="941"/>
      <c r="EF203" s="941"/>
      <c r="EG203" s="941"/>
      <c r="EH203" s="941"/>
      <c r="EI203" s="941"/>
      <c r="EJ203" s="941"/>
      <c r="EK203" s="941"/>
      <c r="EL203" s="941"/>
      <c r="EM203" s="941"/>
      <c r="EN203" s="941"/>
      <c r="EO203" s="580"/>
      <c r="EP203" s="580"/>
      <c r="EQ203" s="580"/>
      <c r="ER203" s="580"/>
      <c r="ES203" s="580"/>
      <c r="ET203" s="580"/>
      <c r="EU203" s="580"/>
      <c r="EV203" s="580"/>
      <c r="EW203" s="580"/>
      <c r="EX203" s="580"/>
      <c r="EY203" s="580"/>
      <c r="EZ203" s="580"/>
      <c r="FA203" s="580"/>
      <c r="FB203" s="580"/>
      <c r="FC203" s="580"/>
      <c r="FD203" s="580"/>
      <c r="FE203" s="580"/>
      <c r="FF203" s="580"/>
      <c r="FG203" s="580"/>
      <c r="FH203" s="580"/>
      <c r="FI203" s="580"/>
      <c r="FJ203" s="580"/>
      <c r="FK203" s="580"/>
      <c r="FL203" s="580"/>
      <c r="FM203" s="580"/>
      <c r="FN203" s="580"/>
      <c r="FO203" s="580"/>
      <c r="FP203" s="580"/>
      <c r="FQ203" s="580"/>
      <c r="FR203" s="580"/>
      <c r="FS203" s="580"/>
      <c r="FT203" s="580"/>
      <c r="FU203" s="580"/>
      <c r="FV203" s="580"/>
      <c r="FW203" s="580"/>
      <c r="FX203" s="580"/>
      <c r="FY203" s="580"/>
      <c r="FZ203" s="580"/>
      <c r="GA203" s="580"/>
      <c r="GB203" s="580"/>
      <c r="GC203" s="580"/>
      <c r="GD203" s="580"/>
      <c r="GE203" s="580"/>
      <c r="GF203" s="580"/>
      <c r="GG203" s="580"/>
      <c r="GH203" s="580"/>
      <c r="GI203" s="580"/>
      <c r="GJ203" s="580"/>
      <c r="GK203" s="580"/>
      <c r="GL203" s="580"/>
      <c r="GM203" s="580"/>
      <c r="GN203" s="580"/>
      <c r="GO203" s="580"/>
      <c r="GP203" s="580"/>
      <c r="GQ203" s="580"/>
      <c r="GR203" s="580"/>
      <c r="GS203" s="580"/>
      <c r="GT203" s="580"/>
      <c r="GU203" s="580"/>
      <c r="GV203" s="580"/>
      <c r="GW203" s="580"/>
      <c r="GX203" s="580"/>
      <c r="GY203" s="580"/>
      <c r="GZ203" s="580"/>
      <c r="HA203" s="580"/>
      <c r="HB203" s="580"/>
      <c r="HC203" s="580"/>
      <c r="HD203" s="580"/>
      <c r="HE203" s="580"/>
      <c r="HF203" s="580"/>
      <c r="HG203" s="580"/>
      <c r="HH203" s="580"/>
      <c r="HI203" s="580"/>
      <c r="HJ203" s="580"/>
      <c r="HK203" s="580"/>
      <c r="HL203" s="580"/>
      <c r="HM203" s="580"/>
      <c r="HN203" s="580"/>
      <c r="HO203" s="580"/>
      <c r="HP203" s="580"/>
      <c r="HQ203" s="580"/>
      <c r="HR203" s="580"/>
      <c r="HS203" s="580"/>
      <c r="HT203" s="580"/>
      <c r="HU203" s="580"/>
      <c r="HV203" s="580"/>
      <c r="HW203" s="580"/>
      <c r="HX203" s="580"/>
      <c r="HY203" s="580"/>
      <c r="HZ203" s="580"/>
      <c r="IA203" s="580"/>
      <c r="IB203" s="580"/>
      <c r="IC203" s="580"/>
      <c r="ID203" s="580"/>
      <c r="IE203" s="580"/>
      <c r="IF203" s="580"/>
      <c r="IG203" s="580"/>
      <c r="IH203" s="580"/>
      <c r="II203" s="580"/>
      <c r="IJ203" s="580"/>
      <c r="IK203" s="580"/>
      <c r="IL203" s="580"/>
    </row>
    <row r="204" spans="1:246" s="3" customFormat="1">
      <c r="A204" s="1786" t="s">
        <v>193</v>
      </c>
      <c r="B204" s="1786"/>
      <c r="C204" s="1786"/>
      <c r="D204" s="1786"/>
      <c r="E204" s="1786"/>
      <c r="F204" s="1787" t="s">
        <v>194</v>
      </c>
      <c r="G204" s="1787"/>
      <c r="H204" s="1787"/>
      <c r="I204" s="1787"/>
      <c r="J204" s="1787"/>
      <c r="K204" s="1787"/>
      <c r="L204" s="1787"/>
      <c r="M204" s="761"/>
      <c r="N204" s="246"/>
      <c r="O204" s="839" t="s">
        <v>91</v>
      </c>
      <c r="P204" s="839" t="s">
        <v>476</v>
      </c>
      <c r="Q204" s="246"/>
      <c r="R204" s="1437" t="s">
        <v>477</v>
      </c>
      <c r="S204" s="1438"/>
      <c r="T204" s="1438"/>
      <c r="U204" s="1438"/>
      <c r="V204" s="1439"/>
      <c r="W204" s="39"/>
      <c r="X204" s="832">
        <v>8</v>
      </c>
      <c r="Y204" s="153" t="s">
        <v>478</v>
      </c>
      <c r="Z204" s="833"/>
      <c r="AA204" s="834"/>
      <c r="AB204" s="835"/>
      <c r="AC204" s="246"/>
      <c r="AD204" s="246"/>
      <c r="AE204" s="246"/>
      <c r="AF204" s="246"/>
      <c r="AG204" s="246"/>
      <c r="AH204" s="246"/>
      <c r="AI204" s="246"/>
      <c r="AJ204" s="246"/>
      <c r="AK204" s="246"/>
      <c r="AL204" s="246"/>
      <c r="AM204" s="843"/>
      <c r="AN204" s="246"/>
      <c r="AO204" s="246"/>
      <c r="AP204" s="246"/>
      <c r="AQ204" s="246"/>
      <c r="AR204" s="246"/>
      <c r="AS204" s="246"/>
      <c r="AT204" s="246"/>
      <c r="AU204" s="941"/>
      <c r="AV204" s="941"/>
      <c r="AW204" s="941"/>
      <c r="AX204" s="941"/>
      <c r="AY204" s="941"/>
      <c r="AZ204" s="941"/>
      <c r="BA204" s="941"/>
      <c r="BB204" s="941"/>
      <c r="BC204" s="39"/>
      <c r="BD204" s="129"/>
      <c r="BE204" s="258"/>
      <c r="BF204" s="258"/>
      <c r="BG204" s="258"/>
      <c r="BH204" s="129"/>
      <c r="BI204" s="39"/>
      <c r="BJ204" s="39"/>
      <c r="BK204" s="39"/>
      <c r="BL204" s="941"/>
      <c r="BM204" s="941"/>
      <c r="BN204" s="941"/>
      <c r="BO204" s="941"/>
      <c r="BP204" s="941"/>
      <c r="BQ204" s="941"/>
      <c r="BR204" s="941"/>
      <c r="BS204" s="941"/>
      <c r="BT204" s="941"/>
      <c r="BU204" s="844"/>
      <c r="BV204" s="844"/>
      <c r="BW204" s="844"/>
      <c r="BX204" s="844"/>
      <c r="BY204" s="844"/>
      <c r="BZ204" s="844"/>
      <c r="CA204" s="844"/>
      <c r="CB204" s="39"/>
      <c r="CC204" s="39"/>
      <c r="CD204" s="258"/>
      <c r="CE204" s="258"/>
      <c r="CF204" s="258"/>
      <c r="CG204" s="258"/>
      <c r="CH204" s="258"/>
      <c r="CI204" s="258"/>
      <c r="CJ204" s="941"/>
      <c r="CK204" s="941"/>
      <c r="CL204" s="941"/>
      <c r="CM204" s="941"/>
      <c r="CN204" s="941"/>
      <c r="CO204" s="941"/>
      <c r="CP204" s="941"/>
      <c r="CQ204" s="941"/>
      <c r="CR204" s="941"/>
      <c r="CS204" s="941"/>
      <c r="CT204" s="941"/>
      <c r="CU204" s="941"/>
      <c r="CV204" s="941"/>
      <c r="CW204" s="941"/>
      <c r="CX204" s="941"/>
      <c r="CY204" s="941"/>
      <c r="CZ204" s="941"/>
      <c r="DA204" s="941"/>
      <c r="DB204" s="941"/>
      <c r="DC204" s="941"/>
      <c r="DD204" s="941"/>
      <c r="DE204" s="941"/>
      <c r="DF204" s="941"/>
      <c r="DG204" s="941"/>
      <c r="DH204" s="941"/>
      <c r="DI204" s="941"/>
      <c r="DJ204" s="941"/>
      <c r="DK204" s="941"/>
      <c r="DL204" s="941"/>
      <c r="DM204" s="941"/>
      <c r="DN204" s="941"/>
      <c r="DO204" s="941"/>
      <c r="DP204" s="941"/>
      <c r="DQ204" s="941"/>
      <c r="DR204" s="941"/>
      <c r="DS204" s="941"/>
      <c r="DT204" s="941"/>
      <c r="DU204" s="941"/>
      <c r="DV204" s="941"/>
      <c r="DW204" s="941"/>
      <c r="DX204" s="941"/>
      <c r="DY204" s="941"/>
      <c r="DZ204" s="941"/>
      <c r="EA204" s="941"/>
      <c r="EB204" s="941"/>
      <c r="EC204" s="941"/>
      <c r="ED204" s="941"/>
      <c r="EE204" s="941"/>
      <c r="EF204" s="941"/>
      <c r="EG204" s="941"/>
      <c r="EH204" s="941"/>
      <c r="EI204" s="941"/>
      <c r="EJ204" s="941"/>
      <c r="EK204" s="941"/>
      <c r="EL204" s="941"/>
      <c r="EM204" s="941"/>
      <c r="EN204" s="941"/>
      <c r="EO204" s="580"/>
      <c r="EP204" s="580"/>
      <c r="EQ204" s="580"/>
      <c r="ER204" s="580"/>
      <c r="ES204" s="580"/>
      <c r="ET204" s="580"/>
      <c r="EU204" s="580"/>
      <c r="EV204" s="580"/>
      <c r="EW204" s="580"/>
      <c r="EX204" s="580"/>
      <c r="EY204" s="580"/>
      <c r="EZ204" s="580"/>
      <c r="FA204" s="580"/>
      <c r="FB204" s="580"/>
      <c r="FC204" s="580"/>
      <c r="FD204" s="580"/>
      <c r="FE204" s="580"/>
      <c r="FF204" s="580"/>
      <c r="FG204" s="580"/>
      <c r="FH204" s="580"/>
      <c r="FI204" s="580"/>
      <c r="FJ204" s="580"/>
      <c r="FK204" s="580"/>
      <c r="FL204" s="580"/>
      <c r="FM204" s="580"/>
      <c r="FN204" s="580"/>
      <c r="FO204" s="580"/>
      <c r="FP204" s="580"/>
      <c r="FQ204" s="580"/>
      <c r="FR204" s="580"/>
      <c r="FS204" s="580"/>
      <c r="FT204" s="580"/>
      <c r="FU204" s="580"/>
      <c r="FV204" s="580"/>
      <c r="FW204" s="580"/>
      <c r="FX204" s="580"/>
      <c r="FY204" s="580"/>
      <c r="FZ204" s="580"/>
      <c r="GA204" s="580"/>
      <c r="GB204" s="580"/>
      <c r="GC204" s="580"/>
      <c r="GD204" s="580"/>
      <c r="GE204" s="580"/>
      <c r="GF204" s="580"/>
      <c r="GG204" s="580"/>
      <c r="GH204" s="580"/>
      <c r="GI204" s="580"/>
      <c r="GJ204" s="580"/>
      <c r="GK204" s="580"/>
      <c r="GL204" s="580"/>
      <c r="GM204" s="580"/>
      <c r="GN204" s="580"/>
      <c r="GO204" s="580"/>
      <c r="GP204" s="580"/>
      <c r="GQ204" s="580"/>
      <c r="GR204" s="580"/>
      <c r="GS204" s="580"/>
      <c r="GT204" s="580"/>
      <c r="GU204" s="580"/>
      <c r="GV204" s="580"/>
      <c r="GW204" s="580"/>
      <c r="GX204" s="580"/>
      <c r="GY204" s="580"/>
      <c r="GZ204" s="580"/>
      <c r="HA204" s="580"/>
      <c r="HB204" s="580"/>
      <c r="HC204" s="580"/>
      <c r="HD204" s="580"/>
      <c r="HE204" s="580"/>
      <c r="HF204" s="580"/>
      <c r="HG204" s="580"/>
      <c r="HH204" s="580"/>
      <c r="HI204" s="580"/>
      <c r="HJ204" s="580"/>
      <c r="HK204" s="580"/>
      <c r="HL204" s="580"/>
      <c r="HM204" s="580"/>
      <c r="HN204" s="580"/>
      <c r="HO204" s="580"/>
      <c r="HP204" s="580"/>
      <c r="HQ204" s="580"/>
      <c r="HR204" s="580"/>
      <c r="HS204" s="580"/>
      <c r="HT204" s="580"/>
      <c r="HU204" s="580"/>
      <c r="HV204" s="580"/>
      <c r="HW204" s="580"/>
      <c r="HX204" s="580"/>
      <c r="HY204" s="580"/>
      <c r="HZ204" s="580"/>
      <c r="IA204" s="580"/>
      <c r="IB204" s="580"/>
      <c r="IC204" s="580"/>
      <c r="ID204" s="580"/>
      <c r="IE204" s="580"/>
      <c r="IF204" s="580"/>
      <c r="IG204" s="580"/>
      <c r="IH204" s="580"/>
      <c r="II204" s="580"/>
      <c r="IJ204" s="580"/>
      <c r="IK204" s="580"/>
      <c r="IL204" s="580"/>
    </row>
    <row r="205" spans="1:246">
      <c r="A205" s="509" t="s">
        <v>331</v>
      </c>
      <c r="B205" s="834"/>
      <c r="C205" s="833"/>
      <c r="D205" s="834"/>
      <c r="E205" s="845">
        <f>EE1</f>
        <v>0</v>
      </c>
      <c r="F205" s="1839" t="s">
        <v>331</v>
      </c>
      <c r="G205" s="1839"/>
      <c r="H205" s="1839"/>
      <c r="I205" s="1839"/>
      <c r="J205" s="1839"/>
      <c r="K205" s="1839"/>
      <c r="L205" s="846">
        <f>EJ1</f>
        <v>0</v>
      </c>
      <c r="M205" s="761"/>
      <c r="N205" s="246"/>
      <c r="O205" s="839" t="s">
        <v>92</v>
      </c>
      <c r="P205" s="839" t="s">
        <v>243</v>
      </c>
      <c r="Q205" s="768"/>
      <c r="R205" s="839">
        <v>1</v>
      </c>
      <c r="S205" s="153" t="s">
        <v>236</v>
      </c>
      <c r="T205" s="833"/>
      <c r="U205" s="834"/>
      <c r="V205" s="847"/>
      <c r="W205" s="941"/>
      <c r="X205" s="832">
        <v>9</v>
      </c>
      <c r="Y205" s="848" t="s">
        <v>479</v>
      </c>
      <c r="Z205" s="768"/>
      <c r="AA205" s="768"/>
      <c r="AB205" s="837"/>
      <c r="AC205" s="768"/>
      <c r="AD205" s="768"/>
      <c r="AE205" s="246"/>
      <c r="AF205" s="246"/>
      <c r="AG205" s="246"/>
      <c r="AH205" s="768"/>
      <c r="AI205" s="768"/>
      <c r="AJ205" s="768"/>
      <c r="AK205" s="768"/>
      <c r="AL205" s="246"/>
      <c r="AM205" s="837"/>
      <c r="AN205" s="768"/>
      <c r="AO205" s="768"/>
      <c r="AP205" s="768"/>
      <c r="AQ205" s="768"/>
      <c r="AR205" s="768"/>
      <c r="AS205" s="768"/>
      <c r="AT205" s="768"/>
      <c r="AU205" s="760"/>
      <c r="AV205" s="760"/>
      <c r="AW205" s="760"/>
      <c r="AX205" s="760"/>
      <c r="AY205" s="760"/>
      <c r="AZ205" s="760"/>
      <c r="BA205" s="760"/>
      <c r="BB205" s="760"/>
      <c r="BC205" s="39"/>
      <c r="BD205" s="129"/>
      <c r="BE205" s="39"/>
      <c r="BF205" s="252"/>
      <c r="BG205" s="39"/>
      <c r="BH205" s="136"/>
      <c r="BI205" s="941"/>
      <c r="BJ205" s="941"/>
      <c r="BK205" s="941"/>
      <c r="BL205" s="941"/>
      <c r="BM205" s="941"/>
      <c r="BN205" s="941"/>
      <c r="BO205" s="941"/>
      <c r="BP205" s="941"/>
      <c r="BQ205" s="941"/>
      <c r="BR205" s="941"/>
      <c r="BS205" s="941"/>
      <c r="BT205" s="941"/>
      <c r="BU205" s="40"/>
      <c r="BV205" s="40"/>
      <c r="BW205" s="40"/>
      <c r="BX205" s="40"/>
      <c r="BY205" s="40"/>
      <c r="BZ205" s="40"/>
      <c r="CA205" s="40"/>
      <c r="CB205" s="844"/>
      <c r="CC205" s="844"/>
      <c r="CD205" s="39"/>
      <c r="CE205" s="39"/>
      <c r="CF205" s="39"/>
      <c r="CG205" s="39"/>
      <c r="CH205" s="39"/>
      <c r="CI205" s="39"/>
      <c r="CJ205" s="941"/>
      <c r="CK205" s="941"/>
      <c r="CL205" s="941"/>
      <c r="CM205" s="941"/>
      <c r="CN205" s="941"/>
      <c r="CO205" s="941"/>
      <c r="CP205" s="941"/>
      <c r="CQ205" s="941"/>
      <c r="CR205" s="941"/>
      <c r="CS205" s="771"/>
      <c r="CT205" s="941"/>
      <c r="CU205" s="941"/>
      <c r="CV205" s="941"/>
      <c r="CW205" s="771"/>
      <c r="CX205" s="771"/>
      <c r="CY205" s="771"/>
      <c r="CZ205" s="771"/>
      <c r="DA205" s="771"/>
      <c r="DB205" s="771"/>
      <c r="DC205" s="771"/>
      <c r="DD205" s="771"/>
      <c r="DE205" s="771"/>
      <c r="DF205" s="771"/>
      <c r="DG205" s="771"/>
      <c r="DH205" s="771"/>
      <c r="DI205" s="771"/>
      <c r="DJ205" s="771"/>
      <c r="DK205" s="771"/>
      <c r="DL205" s="771"/>
      <c r="DM205" s="771"/>
      <c r="DN205" s="771"/>
      <c r="DO205" s="771"/>
      <c r="DP205" s="771"/>
      <c r="DQ205" s="771"/>
      <c r="DR205" s="771"/>
      <c r="DS205" s="771"/>
      <c r="DT205" s="771"/>
      <c r="DU205" s="771"/>
      <c r="DV205" s="771"/>
      <c r="DW205" s="771"/>
      <c r="DX205" s="771"/>
      <c r="DY205" s="771"/>
      <c r="DZ205" s="771"/>
      <c r="EA205" s="771"/>
      <c r="EB205" s="771"/>
      <c r="EC205" s="771"/>
      <c r="ED205" s="771"/>
      <c r="EE205" s="771"/>
      <c r="EF205" s="771"/>
      <c r="EG205" s="771"/>
      <c r="EH205" s="771"/>
      <c r="EI205" s="771"/>
      <c r="EJ205" s="771"/>
      <c r="EK205" s="771"/>
      <c r="EL205" s="771"/>
      <c r="EM205" s="771"/>
      <c r="EN205" s="771"/>
      <c r="EO205" s="580"/>
      <c r="EP205" s="580"/>
      <c r="EQ205" s="580"/>
      <c r="ER205" s="580"/>
      <c r="ES205" s="580"/>
      <c r="ET205" s="580"/>
      <c r="EU205" s="580"/>
      <c r="EV205" s="580"/>
      <c r="EW205" s="580"/>
      <c r="EX205" s="580"/>
      <c r="EY205" s="580"/>
      <c r="EZ205" s="580"/>
      <c r="FA205" s="580"/>
      <c r="FB205" s="580"/>
      <c r="FC205" s="580"/>
      <c r="FD205" s="580"/>
      <c r="FE205" s="580"/>
      <c r="FF205" s="580"/>
      <c r="FG205" s="580"/>
      <c r="FH205" s="580"/>
      <c r="FI205" s="580"/>
      <c r="FJ205" s="580"/>
      <c r="FK205" s="580"/>
      <c r="FL205" s="580"/>
      <c r="FM205" s="580"/>
      <c r="FN205" s="580"/>
      <c r="FO205" s="580"/>
      <c r="FP205" s="580"/>
      <c r="FQ205" s="580"/>
      <c r="FR205" s="580"/>
      <c r="FS205" s="580"/>
      <c r="FT205" s="580"/>
      <c r="FU205" s="580"/>
      <c r="FV205" s="580"/>
      <c r="FW205" s="580"/>
      <c r="FX205" s="580"/>
      <c r="FY205" s="580"/>
      <c r="FZ205" s="580"/>
      <c r="GA205" s="580"/>
      <c r="GB205" s="580"/>
      <c r="GC205" s="580"/>
      <c r="GD205" s="580"/>
      <c r="GE205" s="580"/>
      <c r="GF205" s="580"/>
      <c r="GG205" s="580"/>
      <c r="GH205" s="580"/>
      <c r="GI205" s="580"/>
      <c r="GJ205" s="580"/>
      <c r="GK205" s="580"/>
      <c r="GL205" s="580"/>
      <c r="GM205" s="580"/>
      <c r="GN205" s="580"/>
      <c r="GO205" s="580"/>
      <c r="GP205" s="580"/>
      <c r="GQ205" s="580"/>
      <c r="GR205" s="580"/>
      <c r="GS205" s="580"/>
      <c r="GT205" s="580"/>
      <c r="GU205" s="580"/>
      <c r="GV205" s="580"/>
      <c r="GW205" s="580"/>
      <c r="GX205" s="580"/>
      <c r="GY205" s="580"/>
      <c r="GZ205" s="580"/>
      <c r="HA205" s="580"/>
      <c r="HB205" s="580"/>
      <c r="HC205" s="580"/>
      <c r="HD205" s="580"/>
      <c r="HE205" s="580"/>
      <c r="HF205" s="580"/>
      <c r="HG205" s="580"/>
      <c r="HH205" s="580"/>
      <c r="HI205" s="580"/>
      <c r="HJ205" s="580"/>
      <c r="HK205" s="580"/>
      <c r="HL205" s="580"/>
      <c r="HM205" s="580"/>
      <c r="HN205" s="580"/>
      <c r="HO205" s="580"/>
      <c r="HP205" s="580"/>
      <c r="HQ205" s="580"/>
      <c r="HR205" s="580"/>
      <c r="HS205" s="580"/>
      <c r="HT205" s="580"/>
      <c r="HU205" s="580"/>
      <c r="HV205" s="580"/>
      <c r="HW205" s="580"/>
      <c r="HX205" s="580"/>
      <c r="HY205" s="580"/>
      <c r="HZ205" s="580"/>
      <c r="IA205" s="580"/>
      <c r="IB205" s="580"/>
      <c r="IC205" s="580"/>
      <c r="ID205" s="580"/>
      <c r="IE205" s="580"/>
      <c r="IF205" s="580"/>
      <c r="IG205" s="580"/>
      <c r="IH205" s="580"/>
      <c r="II205" s="580"/>
      <c r="IJ205" s="580"/>
      <c r="IK205" s="580"/>
      <c r="IL205" s="580"/>
    </row>
    <row r="206" spans="1:246">
      <c r="A206" s="509" t="s">
        <v>333</v>
      </c>
      <c r="B206" s="834"/>
      <c r="C206" s="833"/>
      <c r="D206" s="834"/>
      <c r="E206" s="845">
        <f>EF1</f>
        <v>0</v>
      </c>
      <c r="F206" s="1839" t="s">
        <v>333</v>
      </c>
      <c r="G206" s="1839"/>
      <c r="H206" s="1839"/>
      <c r="I206" s="1839"/>
      <c r="J206" s="1839"/>
      <c r="K206" s="1839"/>
      <c r="L206" s="846">
        <f>EK1</f>
        <v>0</v>
      </c>
      <c r="M206" s="768"/>
      <c r="N206" s="246"/>
      <c r="O206" s="839" t="s">
        <v>93</v>
      </c>
      <c r="P206" s="839" t="s">
        <v>480</v>
      </c>
      <c r="Q206" s="768"/>
      <c r="R206" s="839">
        <v>2</v>
      </c>
      <c r="S206" s="153" t="s">
        <v>481</v>
      </c>
      <c r="T206" s="833"/>
      <c r="U206" s="834"/>
      <c r="V206" s="847"/>
      <c r="W206" s="941"/>
      <c r="X206" s="832">
        <v>10</v>
      </c>
      <c r="Y206" s="153" t="s">
        <v>482</v>
      </c>
      <c r="Z206" s="833"/>
      <c r="AA206" s="834"/>
      <c r="AB206" s="835"/>
      <c r="AC206" s="768"/>
      <c r="AD206" s="768"/>
      <c r="AE206" s="246"/>
      <c r="AF206" s="246"/>
      <c r="AG206" s="246"/>
      <c r="AH206" s="768"/>
      <c r="AI206" s="768"/>
      <c r="AJ206" s="768"/>
      <c r="AK206" s="768"/>
      <c r="AL206" s="246"/>
      <c r="AM206" s="837"/>
      <c r="AN206" s="768"/>
      <c r="AO206" s="768"/>
      <c r="AP206" s="768"/>
      <c r="AQ206" s="768"/>
      <c r="AR206" s="768"/>
      <c r="AS206" s="768"/>
      <c r="AT206" s="768"/>
      <c r="AU206" s="760"/>
      <c r="AV206" s="760"/>
      <c r="AW206" s="760"/>
      <c r="AX206" s="760"/>
      <c r="AY206" s="760"/>
      <c r="AZ206" s="760"/>
      <c r="BA206" s="760"/>
      <c r="BB206" s="760"/>
      <c r="BC206" s="39"/>
      <c r="BD206" s="129"/>
      <c r="BE206" s="941"/>
      <c r="BF206" s="258"/>
      <c r="BG206" s="941"/>
      <c r="BH206" s="136"/>
      <c r="BI206" s="941"/>
      <c r="BJ206" s="941"/>
      <c r="BK206" s="941"/>
      <c r="BL206" s="941"/>
      <c r="BM206" s="941"/>
      <c r="BN206" s="941"/>
      <c r="BO206" s="941"/>
      <c r="BP206" s="941"/>
      <c r="BQ206" s="941"/>
      <c r="BR206" s="941"/>
      <c r="BS206" s="941"/>
      <c r="BT206" s="941"/>
      <c r="BU206" s="941"/>
      <c r="BV206" s="941"/>
      <c r="BW206" s="941"/>
      <c r="BX206" s="941"/>
      <c r="BY206" s="941"/>
      <c r="BZ206" s="941"/>
      <c r="CA206" s="941"/>
      <c r="CB206" s="40"/>
      <c r="CC206" s="40"/>
      <c r="CD206" s="844"/>
      <c r="CE206" s="844"/>
      <c r="CF206" s="844"/>
      <c r="CG206" s="844"/>
      <c r="CH206" s="844"/>
      <c r="CI206" s="844"/>
      <c r="CJ206" s="941"/>
      <c r="CK206" s="941"/>
      <c r="CL206" s="941"/>
      <c r="CM206" s="941"/>
      <c r="CN206" s="941"/>
      <c r="CO206" s="941"/>
      <c r="CP206" s="941"/>
      <c r="CQ206" s="941"/>
      <c r="CR206" s="941"/>
      <c r="CS206" s="771"/>
      <c r="CT206" s="941"/>
      <c r="CU206" s="941"/>
      <c r="CV206" s="941"/>
      <c r="CW206" s="771"/>
      <c r="CX206" s="771"/>
      <c r="CY206" s="771"/>
      <c r="CZ206" s="771"/>
      <c r="DA206" s="771"/>
      <c r="DB206" s="771"/>
      <c r="DC206" s="771"/>
      <c r="DD206" s="771"/>
      <c r="DE206" s="771"/>
      <c r="DF206" s="771"/>
      <c r="DG206" s="771"/>
      <c r="DH206" s="771"/>
      <c r="DI206" s="771"/>
      <c r="DJ206" s="771"/>
      <c r="DK206" s="771"/>
      <c r="DL206" s="771"/>
      <c r="DM206" s="771"/>
      <c r="DN206" s="771"/>
      <c r="DO206" s="771"/>
      <c r="DP206" s="771"/>
      <c r="DQ206" s="771"/>
      <c r="DR206" s="771"/>
      <c r="DS206" s="771"/>
      <c r="DT206" s="771"/>
      <c r="DU206" s="771"/>
      <c r="DV206" s="771"/>
      <c r="DW206" s="771"/>
      <c r="DX206" s="771"/>
      <c r="DY206" s="771"/>
      <c r="DZ206" s="771"/>
      <c r="EA206" s="771"/>
      <c r="EB206" s="771"/>
      <c r="EC206" s="771"/>
      <c r="ED206" s="771"/>
      <c r="EE206" s="771"/>
      <c r="EF206" s="771"/>
      <c r="EG206" s="771"/>
      <c r="EH206" s="771"/>
      <c r="EI206" s="771"/>
      <c r="EJ206" s="771"/>
      <c r="EK206" s="771"/>
      <c r="EL206" s="771"/>
      <c r="EM206" s="771"/>
      <c r="EN206" s="771"/>
      <c r="EO206" s="580"/>
      <c r="EP206" s="580"/>
      <c r="EQ206" s="580"/>
      <c r="ER206" s="580"/>
      <c r="ES206" s="580"/>
      <c r="ET206" s="580"/>
      <c r="EU206" s="580"/>
      <c r="EV206" s="580"/>
      <c r="EW206" s="580"/>
      <c r="EX206" s="580"/>
      <c r="EY206" s="580"/>
      <c r="EZ206" s="580"/>
      <c r="FA206" s="580"/>
      <c r="FB206" s="580"/>
      <c r="FC206" s="580"/>
      <c r="FD206" s="580"/>
      <c r="FE206" s="580"/>
      <c r="FF206" s="580"/>
      <c r="FG206" s="580"/>
      <c r="FH206" s="580"/>
      <c r="FI206" s="580"/>
      <c r="FJ206" s="580"/>
      <c r="FK206" s="580"/>
      <c r="FL206" s="580"/>
      <c r="FM206" s="580"/>
      <c r="FN206" s="580"/>
      <c r="FO206" s="580"/>
      <c r="FP206" s="580"/>
      <c r="FQ206" s="580"/>
      <c r="FR206" s="580"/>
      <c r="FS206" s="580"/>
      <c r="FT206" s="580"/>
      <c r="FU206" s="580"/>
      <c r="FV206" s="580"/>
      <c r="FW206" s="580"/>
      <c r="FX206" s="580"/>
      <c r="FY206" s="580"/>
      <c r="FZ206" s="580"/>
      <c r="GA206" s="580"/>
      <c r="GB206" s="580"/>
      <c r="GC206" s="580"/>
      <c r="GD206" s="580"/>
      <c r="GE206" s="580"/>
      <c r="GF206" s="580"/>
      <c r="GG206" s="580"/>
      <c r="GH206" s="580"/>
      <c r="GI206" s="580"/>
      <c r="GJ206" s="580"/>
      <c r="GK206" s="580"/>
      <c r="GL206" s="580"/>
      <c r="GM206" s="580"/>
      <c r="GN206" s="580"/>
      <c r="GO206" s="580"/>
      <c r="GP206" s="580"/>
      <c r="GQ206" s="580"/>
      <c r="GR206" s="580"/>
      <c r="GS206" s="580"/>
      <c r="GT206" s="580"/>
      <c r="GU206" s="580"/>
      <c r="GV206" s="580"/>
      <c r="GW206" s="580"/>
      <c r="GX206" s="580"/>
      <c r="GY206" s="580"/>
      <c r="GZ206" s="580"/>
      <c r="HA206" s="580"/>
      <c r="HB206" s="580"/>
      <c r="HC206" s="580"/>
      <c r="HD206" s="580"/>
      <c r="HE206" s="580"/>
      <c r="HF206" s="580"/>
      <c r="HG206" s="580"/>
      <c r="HH206" s="580"/>
      <c r="HI206" s="580"/>
      <c r="HJ206" s="580"/>
      <c r="HK206" s="580"/>
      <c r="HL206" s="580"/>
      <c r="HM206" s="580"/>
      <c r="HN206" s="580"/>
      <c r="HO206" s="580"/>
      <c r="HP206" s="580"/>
      <c r="HQ206" s="580"/>
      <c r="HR206" s="580"/>
      <c r="HS206" s="580"/>
      <c r="HT206" s="580"/>
      <c r="HU206" s="580"/>
      <c r="HV206" s="580"/>
      <c r="HW206" s="580"/>
      <c r="HX206" s="580"/>
      <c r="HY206" s="580"/>
      <c r="HZ206" s="580"/>
      <c r="IA206" s="580"/>
      <c r="IB206" s="580"/>
      <c r="IC206" s="580"/>
      <c r="ID206" s="580"/>
      <c r="IE206" s="580"/>
      <c r="IF206" s="580"/>
      <c r="IG206" s="580"/>
      <c r="IH206" s="580"/>
      <c r="II206" s="580"/>
      <c r="IJ206" s="580"/>
      <c r="IK206" s="580"/>
      <c r="IL206" s="580"/>
    </row>
    <row r="207" spans="1:246">
      <c r="A207" s="509" t="s">
        <v>124</v>
      </c>
      <c r="B207" s="834"/>
      <c r="C207" s="833"/>
      <c r="D207" s="834"/>
      <c r="E207" s="845">
        <f>EG1</f>
        <v>0</v>
      </c>
      <c r="F207" s="1839" t="s">
        <v>124</v>
      </c>
      <c r="G207" s="1839"/>
      <c r="H207" s="1839"/>
      <c r="I207" s="1839"/>
      <c r="J207" s="1839"/>
      <c r="K207" s="1839"/>
      <c r="L207" s="846">
        <f>EL1</f>
        <v>0</v>
      </c>
      <c r="M207" s="768"/>
      <c r="N207" s="246"/>
      <c r="O207" s="839" t="s">
        <v>483</v>
      </c>
      <c r="P207" s="839" t="s">
        <v>484</v>
      </c>
      <c r="Q207" s="768"/>
      <c r="R207" s="839">
        <v>3</v>
      </c>
      <c r="S207" s="153" t="s">
        <v>234</v>
      </c>
      <c r="T207" s="833"/>
      <c r="U207" s="834"/>
      <c r="V207" s="847"/>
      <c r="W207" s="941"/>
      <c r="X207" s="832">
        <v>11</v>
      </c>
      <c r="Y207" s="153" t="s">
        <v>485</v>
      </c>
      <c r="Z207" s="833"/>
      <c r="AA207" s="834"/>
      <c r="AB207" s="835"/>
      <c r="AC207" s="768"/>
      <c r="AD207" s="768"/>
      <c r="AE207" s="246"/>
      <c r="AF207" s="246"/>
      <c r="AG207" s="246"/>
      <c r="AH207" s="768"/>
      <c r="AI207" s="768"/>
      <c r="AJ207" s="768"/>
      <c r="AK207" s="768"/>
      <c r="AL207" s="246"/>
      <c r="AM207" s="837"/>
      <c r="AN207" s="768"/>
      <c r="AO207" s="768"/>
      <c r="AP207" s="768"/>
      <c r="AQ207" s="768"/>
      <c r="AR207" s="768"/>
      <c r="AS207" s="768"/>
      <c r="AT207" s="768"/>
      <c r="AU207" s="760"/>
      <c r="AV207" s="760"/>
      <c r="AW207" s="760"/>
      <c r="AX207" s="760"/>
      <c r="AY207" s="760"/>
      <c r="AZ207" s="760"/>
      <c r="BA207" s="760"/>
      <c r="BB207" s="760"/>
      <c r="BC207" s="39"/>
      <c r="BD207" s="129"/>
      <c r="BE207" s="941"/>
      <c r="BF207" s="258"/>
      <c r="BG207" s="941"/>
      <c r="BH207" s="136"/>
      <c r="BI207" s="941"/>
      <c r="BJ207" s="941"/>
      <c r="BK207" s="941"/>
      <c r="BL207" s="941"/>
      <c r="BM207" s="941"/>
      <c r="BN207" s="941"/>
      <c r="BO207" s="941"/>
      <c r="BP207" s="941"/>
      <c r="BQ207" s="941"/>
      <c r="BR207" s="941"/>
      <c r="BS207" s="941"/>
      <c r="BT207" s="941"/>
      <c r="BU207" s="941"/>
      <c r="BV207" s="941"/>
      <c r="BW207" s="941"/>
      <c r="BX207" s="941"/>
      <c r="BY207" s="941"/>
      <c r="BZ207" s="941"/>
      <c r="CA207" s="941"/>
      <c r="CB207" s="941"/>
      <c r="CC207" s="941"/>
      <c r="CD207" s="40"/>
      <c r="CE207" s="40"/>
      <c r="CF207" s="40"/>
      <c r="CG207" s="40"/>
      <c r="CH207" s="40"/>
      <c r="CI207" s="40"/>
      <c r="CJ207" s="941"/>
      <c r="CK207" s="941"/>
      <c r="CL207" s="941"/>
      <c r="CM207" s="941"/>
      <c r="CN207" s="941"/>
      <c r="CO207" s="941"/>
      <c r="CP207" s="941"/>
      <c r="CQ207" s="941"/>
      <c r="CR207" s="941"/>
      <c r="CS207" s="771"/>
      <c r="CT207" s="941"/>
      <c r="CU207" s="941"/>
      <c r="CV207" s="941"/>
      <c r="CW207" s="771"/>
      <c r="CX207" s="771"/>
      <c r="CY207" s="771"/>
      <c r="CZ207" s="771"/>
      <c r="DA207" s="771"/>
      <c r="DB207" s="771"/>
      <c r="DC207" s="771"/>
      <c r="DD207" s="771"/>
      <c r="DE207" s="771"/>
      <c r="DF207" s="771"/>
      <c r="DG207" s="771"/>
      <c r="DH207" s="771"/>
      <c r="DI207" s="771"/>
      <c r="DJ207" s="771"/>
      <c r="DK207" s="771"/>
      <c r="DL207" s="771"/>
      <c r="DM207" s="771"/>
      <c r="DN207" s="771"/>
      <c r="DO207" s="771"/>
      <c r="DP207" s="771"/>
      <c r="DQ207" s="771"/>
      <c r="DR207" s="771"/>
      <c r="DS207" s="771"/>
      <c r="DT207" s="771"/>
      <c r="DU207" s="771"/>
      <c r="DV207" s="771"/>
      <c r="DW207" s="771"/>
      <c r="DX207" s="771"/>
      <c r="DY207" s="771"/>
      <c r="DZ207" s="771"/>
      <c r="EA207" s="771"/>
      <c r="EB207" s="771"/>
      <c r="EC207" s="771"/>
      <c r="ED207" s="771"/>
      <c r="EE207" s="771"/>
      <c r="EF207" s="771"/>
      <c r="EG207" s="771"/>
      <c r="EH207" s="771"/>
      <c r="EI207" s="771"/>
      <c r="EJ207" s="771"/>
      <c r="EK207" s="771"/>
      <c r="EL207" s="771"/>
      <c r="EM207" s="771"/>
      <c r="EN207" s="771"/>
      <c r="EO207" s="580"/>
      <c r="EP207" s="580"/>
      <c r="EQ207" s="580"/>
      <c r="ER207" s="580"/>
      <c r="ES207" s="580"/>
      <c r="ET207" s="580"/>
      <c r="EU207" s="580"/>
      <c r="EV207" s="580"/>
      <c r="EW207" s="580"/>
      <c r="EX207" s="580"/>
      <c r="EY207" s="580"/>
      <c r="EZ207" s="580"/>
      <c r="FA207" s="580"/>
      <c r="FB207" s="580"/>
      <c r="FC207" s="580"/>
      <c r="FD207" s="580"/>
      <c r="FE207" s="580"/>
      <c r="FF207" s="580"/>
      <c r="FG207" s="580"/>
      <c r="FH207" s="580"/>
      <c r="FI207" s="580"/>
      <c r="FJ207" s="580"/>
      <c r="FK207" s="580"/>
      <c r="FL207" s="580"/>
      <c r="FM207" s="580"/>
      <c r="FN207" s="580"/>
      <c r="FO207" s="580"/>
      <c r="FP207" s="580"/>
      <c r="FQ207" s="580"/>
      <c r="FR207" s="580"/>
      <c r="FS207" s="580"/>
      <c r="FT207" s="580"/>
      <c r="FU207" s="580"/>
      <c r="FV207" s="580"/>
      <c r="FW207" s="580"/>
      <c r="FX207" s="580"/>
      <c r="FY207" s="580"/>
      <c r="FZ207" s="580"/>
      <c r="GA207" s="580"/>
      <c r="GB207" s="580"/>
      <c r="GC207" s="580"/>
      <c r="GD207" s="580"/>
      <c r="GE207" s="580"/>
      <c r="GF207" s="580"/>
      <c r="GG207" s="580"/>
      <c r="GH207" s="580"/>
      <c r="GI207" s="580"/>
      <c r="GJ207" s="580"/>
      <c r="GK207" s="580"/>
      <c r="GL207" s="580"/>
      <c r="GM207" s="580"/>
      <c r="GN207" s="580"/>
      <c r="GO207" s="580"/>
      <c r="GP207" s="580"/>
      <c r="GQ207" s="580"/>
      <c r="GR207" s="580"/>
      <c r="GS207" s="580"/>
      <c r="GT207" s="580"/>
      <c r="GU207" s="580"/>
      <c r="GV207" s="580"/>
      <c r="GW207" s="580"/>
      <c r="GX207" s="580"/>
      <c r="GY207" s="580"/>
      <c r="GZ207" s="580"/>
      <c r="HA207" s="580"/>
      <c r="HB207" s="580"/>
      <c r="HC207" s="580"/>
      <c r="HD207" s="580"/>
      <c r="HE207" s="580"/>
      <c r="HF207" s="580"/>
      <c r="HG207" s="580"/>
      <c r="HH207" s="580"/>
      <c r="HI207" s="580"/>
      <c r="HJ207" s="580"/>
      <c r="HK207" s="580"/>
      <c r="HL207" s="580"/>
      <c r="HM207" s="580"/>
      <c r="HN207" s="580"/>
      <c r="HO207" s="580"/>
      <c r="HP207" s="580"/>
      <c r="HQ207" s="580"/>
      <c r="HR207" s="580"/>
      <c r="HS207" s="580"/>
      <c r="HT207" s="580"/>
      <c r="HU207" s="580"/>
      <c r="HV207" s="580"/>
      <c r="HW207" s="580"/>
      <c r="HX207" s="580"/>
      <c r="HY207" s="580"/>
      <c r="HZ207" s="580"/>
      <c r="IA207" s="580"/>
      <c r="IB207" s="580"/>
      <c r="IC207" s="580"/>
      <c r="ID207" s="580"/>
      <c r="IE207" s="580"/>
      <c r="IF207" s="580"/>
      <c r="IG207" s="580"/>
      <c r="IH207" s="580"/>
      <c r="II207" s="580"/>
      <c r="IJ207" s="580"/>
      <c r="IK207" s="580"/>
      <c r="IL207" s="580"/>
    </row>
    <row r="208" spans="1:246">
      <c r="A208" s="509" t="s">
        <v>486</v>
      </c>
      <c r="B208" s="834"/>
      <c r="C208" s="833"/>
      <c r="D208" s="834"/>
      <c r="E208" s="845">
        <f>EH1</f>
        <v>0</v>
      </c>
      <c r="F208" s="1839" t="s">
        <v>486</v>
      </c>
      <c r="G208" s="1839"/>
      <c r="H208" s="1839"/>
      <c r="I208" s="1839"/>
      <c r="J208" s="1839"/>
      <c r="K208" s="1839"/>
      <c r="L208" s="846">
        <f>EM1</f>
        <v>0</v>
      </c>
      <c r="M208" s="259"/>
      <c r="N208" s="246"/>
      <c r="O208" s="839" t="s">
        <v>487</v>
      </c>
      <c r="P208" s="839" t="s">
        <v>488</v>
      </c>
      <c r="Q208" s="768"/>
      <c r="R208" s="839">
        <v>4</v>
      </c>
      <c r="S208" s="153" t="s">
        <v>489</v>
      </c>
      <c r="T208" s="833"/>
      <c r="U208" s="834"/>
      <c r="V208" s="847"/>
      <c r="W208" s="941"/>
      <c r="X208" s="832">
        <v>12</v>
      </c>
      <c r="Y208" s="153" t="s">
        <v>490</v>
      </c>
      <c r="Z208" s="833"/>
      <c r="AA208" s="834"/>
      <c r="AB208" s="835"/>
      <c r="AC208" s="768"/>
      <c r="AD208" s="768"/>
      <c r="AE208" s="246"/>
      <c r="AF208" s="246"/>
      <c r="AG208" s="246"/>
      <c r="AH208" s="768"/>
      <c r="AI208" s="768"/>
      <c r="AJ208" s="768"/>
      <c r="AK208" s="768"/>
      <c r="AL208" s="246"/>
      <c r="AM208" s="837"/>
      <c r="AN208" s="768"/>
      <c r="AO208" s="768"/>
      <c r="AP208" s="768"/>
      <c r="AQ208" s="768"/>
      <c r="AR208" s="768"/>
      <c r="AS208" s="768"/>
      <c r="AT208" s="768"/>
      <c r="AU208" s="760"/>
      <c r="AV208" s="760"/>
      <c r="AW208" s="760"/>
      <c r="AX208" s="760"/>
      <c r="AY208" s="760"/>
      <c r="AZ208" s="760"/>
      <c r="BA208" s="760"/>
      <c r="BB208" s="760"/>
      <c r="BC208" s="39"/>
      <c r="BD208" s="129"/>
      <c r="BE208" s="941"/>
      <c r="BF208" s="258"/>
      <c r="BG208" s="941"/>
      <c r="BH208" s="136"/>
      <c r="BI208" s="941"/>
      <c r="BJ208" s="941"/>
      <c r="BK208" s="941"/>
      <c r="BL208" s="941"/>
      <c r="BM208" s="941"/>
      <c r="BN208" s="941"/>
      <c r="BO208" s="941"/>
      <c r="BP208" s="941"/>
      <c r="BQ208" s="941"/>
      <c r="BR208" s="941"/>
      <c r="BS208" s="941"/>
      <c r="BT208" s="941"/>
      <c r="BU208" s="941"/>
      <c r="BV208" s="941"/>
      <c r="BW208" s="941"/>
      <c r="BX208" s="941"/>
      <c r="BY208" s="941"/>
      <c r="BZ208" s="941"/>
      <c r="CA208" s="941"/>
      <c r="CB208" s="941"/>
      <c r="CC208" s="941"/>
      <c r="CD208" s="941"/>
      <c r="CE208" s="26"/>
      <c r="CF208" s="26"/>
      <c r="CG208" s="849"/>
      <c r="CH208" s="849"/>
      <c r="CI208" s="849"/>
      <c r="CJ208" s="941"/>
      <c r="CK208" s="941"/>
      <c r="CL208" s="941"/>
      <c r="CM208" s="941"/>
      <c r="CN208" s="941"/>
      <c r="CO208" s="941"/>
      <c r="CP208" s="941"/>
      <c r="CQ208" s="941"/>
      <c r="CR208" s="941"/>
      <c r="CS208" s="771"/>
      <c r="CT208" s="771"/>
      <c r="CU208" s="771"/>
      <c r="CV208" s="771"/>
      <c r="CW208" s="771"/>
      <c r="CX208" s="771"/>
      <c r="CY208" s="771"/>
      <c r="CZ208" s="771"/>
      <c r="DA208" s="771"/>
      <c r="DB208" s="771"/>
      <c r="DC208" s="771"/>
      <c r="DD208" s="771"/>
      <c r="DE208" s="771"/>
      <c r="DF208" s="771"/>
      <c r="DG208" s="771"/>
      <c r="DH208" s="771"/>
      <c r="DI208" s="771"/>
      <c r="DJ208" s="771"/>
      <c r="DK208" s="771"/>
      <c r="DL208" s="771"/>
      <c r="DM208" s="771"/>
      <c r="DN208" s="771"/>
      <c r="DO208" s="771"/>
      <c r="DP208" s="771"/>
      <c r="DQ208" s="771"/>
      <c r="DR208" s="771"/>
      <c r="DS208" s="771"/>
      <c r="DT208" s="771"/>
      <c r="DU208" s="771"/>
      <c r="DV208" s="771"/>
      <c r="DW208" s="771"/>
      <c r="DX208" s="771"/>
      <c r="DY208" s="771"/>
      <c r="DZ208" s="771"/>
      <c r="EA208" s="771"/>
      <c r="EB208" s="771"/>
      <c r="EC208" s="771"/>
      <c r="ED208" s="771"/>
      <c r="EE208" s="771"/>
      <c r="EF208" s="771"/>
      <c r="EG208" s="771"/>
      <c r="EH208" s="771"/>
      <c r="EI208" s="771"/>
      <c r="EJ208" s="771"/>
      <c r="EK208" s="771"/>
      <c r="EL208" s="771"/>
      <c r="EM208" s="771"/>
      <c r="EN208" s="771"/>
      <c r="EO208" s="580"/>
      <c r="EP208" s="580"/>
      <c r="EQ208" s="580"/>
      <c r="ER208" s="580"/>
      <c r="ES208" s="580"/>
      <c r="ET208" s="580"/>
      <c r="EU208" s="580"/>
      <c r="EV208" s="580"/>
      <c r="EW208" s="580"/>
      <c r="EX208" s="580"/>
      <c r="EY208" s="580"/>
      <c r="EZ208" s="580"/>
      <c r="FA208" s="580"/>
      <c r="FB208" s="580"/>
      <c r="FC208" s="580"/>
      <c r="FD208" s="580"/>
      <c r="FE208" s="580"/>
      <c r="FF208" s="580"/>
      <c r="FG208" s="580"/>
      <c r="FH208" s="580"/>
      <c r="FI208" s="580"/>
      <c r="FJ208" s="580"/>
      <c r="FK208" s="580"/>
      <c r="FL208" s="580"/>
      <c r="FM208" s="580"/>
      <c r="FN208" s="580"/>
      <c r="FO208" s="580"/>
      <c r="FP208" s="580"/>
      <c r="FQ208" s="580"/>
      <c r="FR208" s="580"/>
      <c r="FS208" s="580"/>
      <c r="FT208" s="580"/>
      <c r="FU208" s="580"/>
      <c r="FV208" s="580"/>
      <c r="FW208" s="580"/>
      <c r="FX208" s="580"/>
      <c r="FY208" s="580"/>
      <c r="FZ208" s="580"/>
      <c r="GA208" s="580"/>
      <c r="GB208" s="580"/>
      <c r="GC208" s="580"/>
      <c r="GD208" s="580"/>
      <c r="GE208" s="580"/>
      <c r="GF208" s="580"/>
      <c r="GG208" s="580"/>
      <c r="GH208" s="580"/>
      <c r="GI208" s="580"/>
      <c r="GJ208" s="580"/>
      <c r="GK208" s="580"/>
      <c r="GL208" s="580"/>
      <c r="GM208" s="580"/>
      <c r="GN208" s="580"/>
      <c r="GO208" s="580"/>
      <c r="GP208" s="580"/>
      <c r="GQ208" s="580"/>
      <c r="GR208" s="580"/>
      <c r="GS208" s="580"/>
      <c r="GT208" s="580"/>
      <c r="GU208" s="580"/>
      <c r="GV208" s="580"/>
      <c r="GW208" s="580"/>
      <c r="GX208" s="580"/>
      <c r="GY208" s="580"/>
      <c r="GZ208" s="580"/>
      <c r="HA208" s="580"/>
      <c r="HB208" s="580"/>
      <c r="HC208" s="580"/>
      <c r="HD208" s="580"/>
      <c r="HE208" s="580"/>
      <c r="HF208" s="580"/>
      <c r="HG208" s="580"/>
      <c r="HH208" s="580"/>
      <c r="HI208" s="580"/>
      <c r="HJ208" s="580"/>
      <c r="HK208" s="580"/>
      <c r="HL208" s="580"/>
      <c r="HM208" s="580"/>
      <c r="HN208" s="580"/>
      <c r="HO208" s="580"/>
      <c r="HP208" s="580"/>
      <c r="HQ208" s="580"/>
      <c r="HR208" s="580"/>
      <c r="HS208" s="580"/>
      <c r="HT208" s="580"/>
      <c r="HU208" s="580"/>
      <c r="HV208" s="580"/>
      <c r="HW208" s="580"/>
      <c r="HX208" s="580"/>
      <c r="HY208" s="580"/>
      <c r="HZ208" s="580"/>
      <c r="IA208" s="580"/>
      <c r="IB208" s="580"/>
      <c r="IC208" s="580"/>
      <c r="ID208" s="580"/>
      <c r="IE208" s="580"/>
      <c r="IF208" s="580"/>
      <c r="IG208" s="580"/>
      <c r="IH208" s="580"/>
      <c r="II208" s="580"/>
      <c r="IJ208" s="580"/>
      <c r="IK208" s="580"/>
      <c r="IL208" s="580"/>
    </row>
    <row r="209" spans="1:246" ht="18.600000000000001" thickBot="1">
      <c r="A209" s="509" t="s">
        <v>468</v>
      </c>
      <c r="B209" s="834"/>
      <c r="C209" s="833"/>
      <c r="D209" s="834"/>
      <c r="E209" s="845">
        <f>EI1</f>
        <v>0</v>
      </c>
      <c r="F209" s="1839" t="s">
        <v>468</v>
      </c>
      <c r="G209" s="1839"/>
      <c r="H209" s="1839"/>
      <c r="I209" s="1839"/>
      <c r="J209" s="1839"/>
      <c r="K209" s="1839"/>
      <c r="L209" s="846">
        <f>EN1</f>
        <v>0</v>
      </c>
      <c r="M209" s="259"/>
      <c r="N209" s="246"/>
      <c r="O209" s="839" t="s">
        <v>491</v>
      </c>
      <c r="P209" s="839" t="s">
        <v>492</v>
      </c>
      <c r="Q209" s="768"/>
      <c r="R209" s="839">
        <v>5</v>
      </c>
      <c r="S209" s="768" t="s">
        <v>493</v>
      </c>
      <c r="T209" s="833"/>
      <c r="U209" s="834"/>
      <c r="V209" s="847"/>
      <c r="W209" s="941"/>
      <c r="X209" s="850">
        <v>13</v>
      </c>
      <c r="Y209" s="851" t="s">
        <v>494</v>
      </c>
      <c r="Z209" s="852"/>
      <c r="AA209" s="853"/>
      <c r="AB209" s="854"/>
      <c r="AC209" s="768"/>
      <c r="AD209" s="768"/>
      <c r="AE209" s="246"/>
      <c r="AF209" s="246"/>
      <c r="AG209" s="246"/>
      <c r="AH209" s="768"/>
      <c r="AI209" s="768"/>
      <c r="AJ209" s="768"/>
      <c r="AK209" s="768"/>
      <c r="AL209" s="246"/>
      <c r="AM209" s="837"/>
      <c r="AN209" s="768"/>
      <c r="AO209" s="768"/>
      <c r="AP209" s="768"/>
      <c r="AQ209" s="768"/>
      <c r="AR209" s="768"/>
      <c r="AS209" s="768"/>
      <c r="AT209" s="768"/>
      <c r="AU209" s="760"/>
      <c r="AV209" s="760"/>
      <c r="AW209" s="760"/>
      <c r="AX209" s="760"/>
      <c r="AY209" s="760"/>
      <c r="AZ209" s="760"/>
      <c r="BA209" s="760"/>
      <c r="BB209" s="760"/>
      <c r="BC209" s="39"/>
      <c r="BD209" s="129"/>
      <c r="BE209" s="941"/>
      <c r="BF209" s="258"/>
      <c r="BG209" s="941"/>
      <c r="BH209" s="136"/>
      <c r="BI209" s="941"/>
      <c r="BJ209" s="941"/>
      <c r="BK209" s="941"/>
      <c r="BL209" s="941"/>
      <c r="BM209" s="941"/>
      <c r="BN209" s="941"/>
      <c r="BO209" s="941"/>
      <c r="BP209" s="941"/>
      <c r="BQ209" s="941"/>
      <c r="BR209" s="941"/>
      <c r="BS209" s="941"/>
      <c r="BT209" s="941"/>
      <c r="BU209" s="941"/>
      <c r="BV209" s="941"/>
      <c r="BW209" s="941"/>
      <c r="BX209" s="941"/>
      <c r="BY209" s="941"/>
      <c r="BZ209" s="941"/>
      <c r="CA209" s="941"/>
      <c r="CB209" s="941"/>
      <c r="CC209" s="941"/>
      <c r="CD209" s="941"/>
      <c r="CE209" s="26"/>
      <c r="CF209" s="26"/>
      <c r="CG209" s="849"/>
      <c r="CH209" s="849"/>
      <c r="CI209" s="849"/>
      <c r="CJ209" s="941"/>
      <c r="CK209" s="941"/>
      <c r="CL209" s="941"/>
      <c r="CM209" s="941"/>
      <c r="CN209" s="941"/>
      <c r="CO209" s="941"/>
      <c r="CP209" s="941"/>
      <c r="CQ209" s="941"/>
      <c r="CR209" s="941"/>
      <c r="CS209" s="771"/>
      <c r="CT209" s="771"/>
      <c r="CU209" s="771"/>
      <c r="CV209" s="771"/>
      <c r="CW209" s="771"/>
      <c r="CX209" s="771"/>
      <c r="CY209" s="771"/>
      <c r="CZ209" s="771"/>
      <c r="DA209" s="771"/>
      <c r="DB209" s="771"/>
      <c r="DC209" s="771"/>
      <c r="DD209" s="771"/>
      <c r="DE209" s="771"/>
      <c r="DF209" s="771"/>
      <c r="DG209" s="771"/>
      <c r="DH209" s="771"/>
      <c r="DI209" s="771"/>
      <c r="DJ209" s="771"/>
      <c r="DK209" s="771"/>
      <c r="DL209" s="771"/>
      <c r="DM209" s="771"/>
      <c r="DN209" s="771"/>
      <c r="DO209" s="771"/>
      <c r="DP209" s="771"/>
      <c r="DQ209" s="771"/>
      <c r="DR209" s="771"/>
      <c r="DS209" s="771"/>
      <c r="DT209" s="771"/>
      <c r="DU209" s="771"/>
      <c r="DV209" s="771"/>
      <c r="DW209" s="771"/>
      <c r="DX209" s="771"/>
      <c r="DY209" s="771"/>
      <c r="DZ209" s="771"/>
      <c r="EA209" s="771"/>
      <c r="EB209" s="771"/>
      <c r="EC209" s="771"/>
      <c r="ED209" s="771"/>
      <c r="EE209" s="771"/>
      <c r="EF209" s="771"/>
      <c r="EG209" s="771"/>
      <c r="EH209" s="771"/>
      <c r="EI209" s="771"/>
      <c r="EJ209" s="771"/>
      <c r="EK209" s="771"/>
      <c r="EL209" s="771"/>
      <c r="EM209" s="771"/>
      <c r="EN209" s="771"/>
      <c r="EO209" s="580"/>
      <c r="EP209" s="580"/>
      <c r="EQ209" s="580"/>
      <c r="ER209" s="580"/>
      <c r="ES209" s="580"/>
      <c r="ET209" s="580"/>
      <c r="EU209" s="580"/>
      <c r="EV209" s="580"/>
      <c r="EW209" s="580"/>
      <c r="EX209" s="580"/>
      <c r="EY209" s="580"/>
      <c r="EZ209" s="580"/>
      <c r="FA209" s="580"/>
      <c r="FB209" s="580"/>
      <c r="FC209" s="580"/>
      <c r="FD209" s="580"/>
      <c r="FE209" s="580"/>
      <c r="FF209" s="580"/>
      <c r="FG209" s="580"/>
      <c r="FH209" s="580"/>
      <c r="FI209" s="580"/>
      <c r="FJ209" s="580"/>
      <c r="FK209" s="580"/>
      <c r="FL209" s="580"/>
      <c r="FM209" s="580"/>
      <c r="FN209" s="580"/>
      <c r="FO209" s="580"/>
      <c r="FP209" s="580"/>
      <c r="FQ209" s="580"/>
      <c r="FR209" s="580"/>
      <c r="FS209" s="580"/>
      <c r="FT209" s="580"/>
      <c r="FU209" s="580"/>
      <c r="FV209" s="580"/>
      <c r="FW209" s="580"/>
      <c r="FX209" s="580"/>
      <c r="FY209" s="580"/>
      <c r="FZ209" s="580"/>
      <c r="GA209" s="580"/>
      <c r="GB209" s="580"/>
      <c r="GC209" s="580"/>
      <c r="GD209" s="580"/>
      <c r="GE209" s="580"/>
      <c r="GF209" s="580"/>
      <c r="GG209" s="580"/>
      <c r="GH209" s="580"/>
      <c r="GI209" s="580"/>
      <c r="GJ209" s="580"/>
      <c r="GK209" s="580"/>
      <c r="GL209" s="580"/>
      <c r="GM209" s="580"/>
      <c r="GN209" s="580"/>
      <c r="GO209" s="580"/>
      <c r="GP209" s="580"/>
      <c r="GQ209" s="580"/>
      <c r="GR209" s="580"/>
      <c r="GS209" s="580"/>
      <c r="GT209" s="580"/>
      <c r="GU209" s="580"/>
      <c r="GV209" s="580"/>
      <c r="GW209" s="580"/>
      <c r="GX209" s="580"/>
      <c r="GY209" s="580"/>
      <c r="GZ209" s="580"/>
      <c r="HA209" s="580"/>
      <c r="HB209" s="580"/>
      <c r="HC209" s="580"/>
      <c r="HD209" s="580"/>
      <c r="HE209" s="580"/>
      <c r="HF209" s="580"/>
      <c r="HG209" s="580"/>
      <c r="HH209" s="580"/>
      <c r="HI209" s="580"/>
      <c r="HJ209" s="580"/>
      <c r="HK209" s="580"/>
      <c r="HL209" s="580"/>
      <c r="HM209" s="580"/>
      <c r="HN209" s="580"/>
      <c r="HO209" s="580"/>
      <c r="HP209" s="580"/>
      <c r="HQ209" s="580"/>
      <c r="HR209" s="580"/>
      <c r="HS209" s="580"/>
      <c r="HT209" s="580"/>
      <c r="HU209" s="580"/>
      <c r="HV209" s="580"/>
      <c r="HW209" s="580"/>
      <c r="HX209" s="580"/>
      <c r="HY209" s="580"/>
      <c r="HZ209" s="580"/>
      <c r="IA209" s="580"/>
      <c r="IB209" s="580"/>
      <c r="IC209" s="580"/>
      <c r="ID209" s="580"/>
      <c r="IE209" s="580"/>
      <c r="IF209" s="580"/>
      <c r="IG209" s="580"/>
      <c r="IH209" s="580"/>
      <c r="II209" s="580"/>
      <c r="IJ209" s="580"/>
      <c r="IK209" s="580"/>
      <c r="IL209" s="580"/>
    </row>
    <row r="210" spans="1:246">
      <c r="A210" s="841"/>
      <c r="B210" s="760"/>
      <c r="C210" s="941"/>
      <c r="D210" s="760"/>
      <c r="E210" s="760"/>
      <c r="F210" s="760"/>
      <c r="G210" s="760"/>
      <c r="H210" s="760"/>
      <c r="I210" s="760"/>
      <c r="J210" s="760"/>
      <c r="K210" s="760"/>
      <c r="L210" s="760"/>
      <c r="M210" s="259"/>
      <c r="N210" s="246"/>
      <c r="O210" s="839" t="s">
        <v>495</v>
      </c>
      <c r="P210" s="839" t="s">
        <v>496</v>
      </c>
      <c r="Q210" s="768"/>
      <c r="R210" s="855">
        <v>6</v>
      </c>
      <c r="S210" s="153" t="s">
        <v>497</v>
      </c>
      <c r="T210" s="856"/>
      <c r="U210" s="857"/>
      <c r="V210" s="858"/>
      <c r="W210" s="941"/>
      <c r="X210" s="1423"/>
      <c r="Y210" s="1423"/>
      <c r="Z210" s="1423"/>
      <c r="AA210" s="1423"/>
      <c r="AB210" s="760"/>
      <c r="AC210" s="768"/>
      <c r="AD210" s="768"/>
      <c r="AE210" s="246"/>
      <c r="AF210" s="246"/>
      <c r="AG210" s="246"/>
      <c r="AH210" s="768"/>
      <c r="AI210" s="768"/>
      <c r="AJ210" s="768"/>
      <c r="AK210" s="768"/>
      <c r="AL210" s="246"/>
      <c r="AM210" s="837"/>
      <c r="AN210" s="768"/>
      <c r="AO210" s="768"/>
      <c r="AP210" s="768"/>
      <c r="AQ210" s="768"/>
      <c r="AR210" s="768"/>
      <c r="AS210" s="768"/>
      <c r="AT210" s="768"/>
      <c r="AU210" s="760"/>
      <c r="AV210" s="760"/>
      <c r="AW210" s="760"/>
      <c r="AX210" s="760"/>
      <c r="AY210" s="760"/>
      <c r="AZ210" s="760"/>
      <c r="BA210" s="760"/>
      <c r="BB210" s="760"/>
      <c r="BC210" s="39"/>
      <c r="BD210" s="129"/>
      <c r="BE210" s="941"/>
      <c r="BF210" s="258"/>
      <c r="BG210" s="941"/>
      <c r="BH210" s="136"/>
      <c r="BI210" s="941"/>
      <c r="BJ210" s="941"/>
      <c r="BK210" s="941"/>
      <c r="BL210" s="941"/>
      <c r="BM210" s="941"/>
      <c r="BN210" s="941"/>
      <c r="BO210" s="941"/>
      <c r="BP210" s="941"/>
      <c r="BQ210" s="941"/>
      <c r="BR210" s="941"/>
      <c r="BS210" s="941"/>
      <c r="BT210" s="941"/>
      <c r="BU210" s="941"/>
      <c r="BV210" s="941"/>
      <c r="BW210" s="941"/>
      <c r="BX210" s="941"/>
      <c r="BY210" s="941"/>
      <c r="BZ210" s="941"/>
      <c r="CA210" s="941"/>
      <c r="CB210" s="941"/>
      <c r="CC210" s="941"/>
      <c r="CD210" s="941"/>
      <c r="CE210" s="26"/>
      <c r="CF210" s="26"/>
      <c r="CG210" s="941"/>
      <c r="CH210" s="941"/>
      <c r="CI210" s="941"/>
      <c r="CJ210" s="941"/>
      <c r="CK210" s="941"/>
      <c r="CL210" s="941"/>
      <c r="CM210" s="941"/>
      <c r="CN210" s="941"/>
      <c r="CO210" s="941"/>
      <c r="CP210" s="941"/>
      <c r="CQ210" s="941"/>
      <c r="CR210" s="941"/>
      <c r="CS210" s="771"/>
      <c r="CT210" s="771"/>
      <c r="CU210" s="771"/>
      <c r="CV210" s="771"/>
      <c r="CW210" s="771"/>
      <c r="CX210" s="771"/>
      <c r="CY210" s="771"/>
      <c r="CZ210" s="771"/>
      <c r="DA210" s="771"/>
      <c r="DB210" s="771"/>
      <c r="DC210" s="771"/>
      <c r="DD210" s="771"/>
      <c r="DE210" s="771"/>
      <c r="DF210" s="771"/>
      <c r="DG210" s="771"/>
      <c r="DH210" s="771"/>
      <c r="DI210" s="771"/>
      <c r="DJ210" s="771"/>
      <c r="DK210" s="771"/>
      <c r="DL210" s="771"/>
      <c r="DM210" s="771"/>
      <c r="DN210" s="771"/>
      <c r="DO210" s="771"/>
      <c r="DP210" s="771"/>
      <c r="DQ210" s="771"/>
      <c r="DR210" s="771"/>
      <c r="DS210" s="771"/>
      <c r="DT210" s="771"/>
      <c r="DU210" s="771"/>
      <c r="DV210" s="771"/>
      <c r="DW210" s="771"/>
      <c r="DX210" s="771"/>
      <c r="DY210" s="771"/>
      <c r="DZ210" s="771"/>
      <c r="EA210" s="771"/>
      <c r="EB210" s="771"/>
      <c r="EC210" s="771"/>
      <c r="ED210" s="771"/>
      <c r="EE210" s="771"/>
      <c r="EF210" s="771"/>
      <c r="EG210" s="771"/>
      <c r="EH210" s="771"/>
      <c r="EI210" s="771"/>
      <c r="EJ210" s="771"/>
      <c r="EK210" s="771"/>
      <c r="EL210" s="771"/>
      <c r="EM210" s="771"/>
      <c r="EN210" s="771"/>
      <c r="EO210" s="580"/>
      <c r="EP210" s="580"/>
      <c r="EQ210" s="580"/>
      <c r="ER210" s="580"/>
      <c r="ES210" s="580"/>
      <c r="ET210" s="580"/>
      <c r="EU210" s="580"/>
      <c r="EV210" s="580"/>
      <c r="EW210" s="580"/>
      <c r="EX210" s="580"/>
      <c r="EY210" s="580"/>
      <c r="EZ210" s="580"/>
      <c r="FA210" s="580"/>
      <c r="FB210" s="580"/>
      <c r="FC210" s="580"/>
      <c r="FD210" s="580"/>
      <c r="FE210" s="580"/>
      <c r="FF210" s="580"/>
      <c r="FG210" s="580"/>
      <c r="FH210" s="580"/>
      <c r="FI210" s="580"/>
      <c r="FJ210" s="580"/>
      <c r="FK210" s="580"/>
      <c r="FL210" s="580"/>
      <c r="FM210" s="580"/>
      <c r="FN210" s="580"/>
      <c r="FO210" s="580"/>
      <c r="FP210" s="580"/>
      <c r="FQ210" s="580"/>
      <c r="FR210" s="580"/>
      <c r="FS210" s="580"/>
      <c r="FT210" s="580"/>
      <c r="FU210" s="580"/>
      <c r="FV210" s="580"/>
      <c r="FW210" s="580"/>
      <c r="FX210" s="580"/>
      <c r="FY210" s="580"/>
      <c r="FZ210" s="580"/>
      <c r="GA210" s="580"/>
      <c r="GB210" s="580"/>
      <c r="GC210" s="580"/>
      <c r="GD210" s="580"/>
      <c r="GE210" s="580"/>
      <c r="GF210" s="580"/>
      <c r="GG210" s="580"/>
      <c r="GH210" s="580"/>
      <c r="GI210" s="580"/>
      <c r="GJ210" s="580"/>
      <c r="GK210" s="580"/>
      <c r="GL210" s="580"/>
      <c r="GM210" s="580"/>
      <c r="GN210" s="580"/>
      <c r="GO210" s="580"/>
      <c r="GP210" s="580"/>
      <c r="GQ210" s="580"/>
      <c r="GR210" s="580"/>
      <c r="GS210" s="580"/>
      <c r="GT210" s="580"/>
      <c r="GU210" s="580"/>
      <c r="GV210" s="580"/>
      <c r="GW210" s="580"/>
      <c r="GX210" s="580"/>
      <c r="GY210" s="580"/>
      <c r="GZ210" s="580"/>
      <c r="HA210" s="580"/>
      <c r="HB210" s="580"/>
      <c r="HC210" s="580"/>
      <c r="HD210" s="580"/>
      <c r="HE210" s="580"/>
      <c r="HF210" s="580"/>
      <c r="HG210" s="580"/>
      <c r="HH210" s="580"/>
      <c r="HI210" s="580"/>
      <c r="HJ210" s="580"/>
      <c r="HK210" s="580"/>
      <c r="HL210" s="580"/>
      <c r="HM210" s="580"/>
      <c r="HN210" s="580"/>
      <c r="HO210" s="580"/>
      <c r="HP210" s="580"/>
      <c r="HQ210" s="580"/>
      <c r="HR210" s="580"/>
      <c r="HS210" s="580"/>
      <c r="HT210" s="580"/>
      <c r="HU210" s="580"/>
      <c r="HV210" s="580"/>
      <c r="HW210" s="580"/>
      <c r="HX210" s="580"/>
      <c r="HY210" s="580"/>
      <c r="HZ210" s="580"/>
      <c r="IA210" s="580"/>
      <c r="IB210" s="580"/>
      <c r="IC210" s="580"/>
      <c r="ID210" s="580"/>
      <c r="IE210" s="580"/>
      <c r="IF210" s="580"/>
      <c r="IG210" s="580"/>
      <c r="IH210" s="580"/>
      <c r="II210" s="580"/>
      <c r="IJ210" s="580"/>
      <c r="IK210" s="580"/>
      <c r="IL210" s="580"/>
    </row>
    <row r="211" spans="1:246">
      <c r="A211" s="859" t="s">
        <v>498</v>
      </c>
      <c r="B211" s="34"/>
      <c r="C211" s="941"/>
      <c r="D211" s="760"/>
      <c r="E211" s="760"/>
      <c r="F211" s="760"/>
      <c r="G211" s="760"/>
      <c r="H211" s="760"/>
      <c r="I211" s="760"/>
      <c r="J211" s="760"/>
      <c r="K211" s="760"/>
      <c r="L211" s="760"/>
      <c r="M211" s="259"/>
      <c r="N211" s="246"/>
      <c r="O211" s="860" t="s">
        <v>94</v>
      </c>
      <c r="P211" s="839" t="s">
        <v>499</v>
      </c>
      <c r="Q211" s="768"/>
      <c r="R211" s="861">
        <v>7</v>
      </c>
      <c r="S211" s="862" t="s">
        <v>468</v>
      </c>
      <c r="T211" s="833"/>
      <c r="U211" s="834"/>
      <c r="V211" s="847"/>
      <c r="W211" s="941"/>
      <c r="X211" s="941"/>
      <c r="Y211" s="941"/>
      <c r="Z211" s="941"/>
      <c r="AA211" s="941"/>
      <c r="AB211" s="760"/>
      <c r="AC211" s="768"/>
      <c r="AD211" s="768"/>
      <c r="AE211" s="246"/>
      <c r="AF211" s="246"/>
      <c r="AG211" s="246"/>
      <c r="AH211" s="768"/>
      <c r="AI211" s="768"/>
      <c r="AJ211" s="768"/>
      <c r="AK211" s="768"/>
      <c r="AL211" s="246"/>
      <c r="AM211" s="837"/>
      <c r="AN211" s="768"/>
      <c r="AO211" s="768"/>
      <c r="AP211" s="768"/>
      <c r="AQ211" s="768"/>
      <c r="AR211" s="768"/>
      <c r="AS211" s="768"/>
      <c r="AT211" s="768"/>
      <c r="AU211" s="760"/>
      <c r="AV211" s="760"/>
      <c r="AW211" s="760"/>
      <c r="AX211" s="760"/>
      <c r="AY211" s="760"/>
      <c r="AZ211" s="760"/>
      <c r="BA211" s="760"/>
      <c r="BB211" s="760"/>
      <c r="BC211" s="39"/>
      <c r="BD211" s="129"/>
      <c r="BE211" s="941"/>
      <c r="BF211" s="258"/>
      <c r="BG211" s="941"/>
      <c r="BH211" s="136"/>
      <c r="BI211" s="941"/>
      <c r="BJ211" s="941"/>
      <c r="BK211" s="941"/>
      <c r="BL211" s="941"/>
      <c r="BM211" s="941"/>
      <c r="BN211" s="941"/>
      <c r="BO211" s="941"/>
      <c r="BP211" s="941"/>
      <c r="BQ211" s="941"/>
      <c r="BR211" s="941"/>
      <c r="BS211" s="941"/>
      <c r="BT211" s="941"/>
      <c r="BU211" s="941"/>
      <c r="BV211" s="941"/>
      <c r="BW211" s="941"/>
      <c r="BX211" s="941"/>
      <c r="BY211" s="941"/>
      <c r="BZ211" s="941"/>
      <c r="CA211" s="941"/>
      <c r="CB211" s="941"/>
      <c r="CC211" s="941"/>
      <c r="CD211" s="941"/>
      <c r="CE211" s="941"/>
      <c r="CF211" s="39"/>
      <c r="CG211" s="941"/>
      <c r="CH211" s="941"/>
      <c r="CI211" s="941"/>
      <c r="CJ211" s="941"/>
      <c r="CK211" s="941"/>
      <c r="CL211" s="941"/>
      <c r="CM211" s="941"/>
      <c r="CN211" s="941"/>
      <c r="CO211" s="941"/>
      <c r="CP211" s="941"/>
      <c r="CQ211" s="941"/>
      <c r="CR211" s="941"/>
      <c r="CS211" s="771"/>
      <c r="CT211" s="771"/>
      <c r="CU211" s="771"/>
      <c r="CV211" s="771"/>
      <c r="CW211" s="771"/>
      <c r="CX211" s="771"/>
      <c r="CY211" s="771"/>
      <c r="CZ211" s="771"/>
      <c r="DA211" s="771"/>
      <c r="DB211" s="771"/>
      <c r="DC211" s="771"/>
      <c r="DD211" s="771"/>
      <c r="DE211" s="771"/>
      <c r="DF211" s="771"/>
      <c r="DG211" s="771"/>
      <c r="DH211" s="771"/>
      <c r="DI211" s="771"/>
      <c r="DJ211" s="771"/>
      <c r="DK211" s="771"/>
      <c r="DL211" s="771"/>
      <c r="DM211" s="771"/>
      <c r="DN211" s="771"/>
      <c r="DO211" s="771"/>
      <c r="DP211" s="771"/>
      <c r="DQ211" s="771"/>
      <c r="DR211" s="771"/>
      <c r="DS211" s="771"/>
      <c r="DT211" s="771"/>
      <c r="DU211" s="771"/>
      <c r="DV211" s="771"/>
      <c r="DW211" s="771"/>
      <c r="DX211" s="771"/>
      <c r="DY211" s="771"/>
      <c r="DZ211" s="771"/>
      <c r="EA211" s="771"/>
      <c r="EB211" s="771"/>
      <c r="EC211" s="771"/>
      <c r="ED211" s="771"/>
      <c r="EE211" s="771"/>
      <c r="EF211" s="771"/>
      <c r="EG211" s="771"/>
      <c r="EH211" s="771"/>
      <c r="EI211" s="771"/>
      <c r="EJ211" s="771"/>
      <c r="EK211" s="771"/>
      <c r="EL211" s="771"/>
      <c r="EM211" s="771"/>
      <c r="EN211" s="771"/>
      <c r="EO211" s="580"/>
      <c r="EP211" s="580"/>
      <c r="EQ211" s="580"/>
      <c r="ER211" s="580"/>
      <c r="ES211" s="580"/>
      <c r="ET211" s="580"/>
      <c r="EU211" s="580"/>
      <c r="EV211" s="580"/>
      <c r="EW211" s="580"/>
      <c r="EX211" s="580"/>
      <c r="EY211" s="580"/>
      <c r="EZ211" s="580"/>
      <c r="FA211" s="580"/>
      <c r="FB211" s="580"/>
      <c r="FC211" s="580"/>
      <c r="FD211" s="580"/>
      <c r="FE211" s="580"/>
      <c r="FF211" s="580"/>
      <c r="FG211" s="580"/>
      <c r="FH211" s="580"/>
      <c r="FI211" s="580"/>
      <c r="FJ211" s="580"/>
      <c r="FK211" s="580"/>
      <c r="FL211" s="580"/>
      <c r="FM211" s="580"/>
      <c r="FN211" s="580"/>
      <c r="FO211" s="580"/>
      <c r="FP211" s="580"/>
      <c r="FQ211" s="580"/>
      <c r="FR211" s="580"/>
      <c r="FS211" s="580"/>
      <c r="FT211" s="580"/>
      <c r="FU211" s="580"/>
      <c r="FV211" s="580"/>
      <c r="FW211" s="580"/>
      <c r="FX211" s="580"/>
      <c r="FY211" s="580"/>
      <c r="FZ211" s="580"/>
      <c r="GA211" s="580"/>
      <c r="GB211" s="580"/>
      <c r="GC211" s="580"/>
      <c r="GD211" s="580"/>
      <c r="GE211" s="580"/>
      <c r="GF211" s="580"/>
      <c r="GG211" s="580"/>
      <c r="GH211" s="580"/>
      <c r="GI211" s="580"/>
      <c r="GJ211" s="580"/>
      <c r="GK211" s="580"/>
      <c r="GL211" s="580"/>
      <c r="GM211" s="580"/>
      <c r="GN211" s="580"/>
      <c r="GO211" s="580"/>
      <c r="GP211" s="580"/>
      <c r="GQ211" s="580"/>
      <c r="GR211" s="580"/>
      <c r="GS211" s="580"/>
      <c r="GT211" s="580"/>
      <c r="GU211" s="580"/>
      <c r="GV211" s="580"/>
      <c r="GW211" s="580"/>
      <c r="GX211" s="580"/>
      <c r="GY211" s="580"/>
      <c r="GZ211" s="580"/>
      <c r="HA211" s="580"/>
      <c r="HB211" s="580"/>
      <c r="HC211" s="580"/>
      <c r="HD211" s="580"/>
      <c r="HE211" s="580"/>
      <c r="HF211" s="580"/>
      <c r="HG211" s="580"/>
      <c r="HH211" s="580"/>
      <c r="HI211" s="580"/>
      <c r="HJ211" s="580"/>
      <c r="HK211" s="580"/>
      <c r="HL211" s="580"/>
      <c r="HM211" s="580"/>
      <c r="HN211" s="580"/>
      <c r="HO211" s="580"/>
      <c r="HP211" s="580"/>
      <c r="HQ211" s="580"/>
      <c r="HR211" s="580"/>
      <c r="HS211" s="580"/>
      <c r="HT211" s="580"/>
      <c r="HU211" s="580"/>
      <c r="HV211" s="580"/>
      <c r="HW211" s="580"/>
      <c r="HX211" s="580"/>
      <c r="HY211" s="580"/>
      <c r="HZ211" s="580"/>
      <c r="IA211" s="580"/>
      <c r="IB211" s="580"/>
      <c r="IC211" s="580"/>
      <c r="ID211" s="580"/>
      <c r="IE211" s="580"/>
      <c r="IF211" s="580"/>
      <c r="IG211" s="580"/>
      <c r="IH211" s="580"/>
      <c r="II211" s="580"/>
      <c r="IJ211" s="580"/>
      <c r="IK211" s="580"/>
      <c r="IL211" s="580"/>
    </row>
    <row r="212" spans="1:246">
      <c r="A212" s="841"/>
      <c r="B212" s="760"/>
      <c r="C212" s="941"/>
      <c r="D212" s="760"/>
      <c r="E212" s="760"/>
      <c r="F212" s="760"/>
      <c r="G212" s="760"/>
      <c r="H212" s="760"/>
      <c r="I212" s="760"/>
      <c r="J212" s="760"/>
      <c r="K212" s="760"/>
      <c r="L212" s="760"/>
      <c r="M212" s="941"/>
      <c r="N212" s="941"/>
      <c r="O212" s="760"/>
      <c r="P212" s="839" t="s">
        <v>500</v>
      </c>
      <c r="Q212" s="941"/>
      <c r="R212" s="941"/>
      <c r="S212" s="941"/>
      <c r="T212" s="941"/>
      <c r="U212" s="941"/>
      <c r="V212" s="941"/>
      <c r="W212" s="941"/>
      <c r="X212" s="941"/>
      <c r="Y212" s="941"/>
      <c r="Z212" s="941"/>
      <c r="AA212" s="941"/>
      <c r="AB212" s="760"/>
      <c r="AC212" s="760"/>
      <c r="AD212" s="760"/>
      <c r="AE212" s="941"/>
      <c r="AF212" s="760"/>
      <c r="AG212" s="941"/>
      <c r="AH212" s="768"/>
      <c r="AI212" s="768"/>
      <c r="AJ212" s="768"/>
      <c r="AK212" s="768"/>
      <c r="AL212" s="246"/>
      <c r="AM212" s="837"/>
      <c r="AN212" s="768"/>
      <c r="AO212" s="768"/>
      <c r="AP212" s="768"/>
      <c r="AQ212" s="768"/>
      <c r="AR212" s="768"/>
      <c r="AS212" s="768"/>
      <c r="AT212" s="768"/>
      <c r="AU212" s="760"/>
      <c r="AV212" s="760"/>
      <c r="AW212" s="760"/>
      <c r="AX212" s="760"/>
      <c r="AY212" s="760"/>
      <c r="AZ212" s="760"/>
      <c r="BA212" s="760"/>
      <c r="BB212" s="760"/>
      <c r="BC212" s="39"/>
      <c r="BD212" s="129"/>
      <c r="BE212" s="941"/>
      <c r="BF212" s="258"/>
      <c r="BG212" s="941"/>
      <c r="BH212" s="136"/>
      <c r="BI212" s="941"/>
      <c r="BJ212" s="941"/>
      <c r="BK212" s="941"/>
      <c r="BL212" s="941"/>
      <c r="BM212" s="941"/>
      <c r="BN212" s="941"/>
      <c r="BO212" s="941"/>
      <c r="BP212" s="941"/>
      <c r="BQ212" s="941"/>
      <c r="BR212" s="941"/>
      <c r="BS212" s="941"/>
      <c r="BT212" s="941"/>
      <c r="BU212" s="941"/>
      <c r="BV212" s="941"/>
      <c r="BW212" s="941"/>
      <c r="BX212" s="941"/>
      <c r="BY212" s="941"/>
      <c r="BZ212" s="941"/>
      <c r="CA212" s="941"/>
      <c r="CB212" s="941"/>
      <c r="CC212" s="941"/>
      <c r="CD212" s="941"/>
      <c r="CE212" s="941"/>
      <c r="CF212" s="941"/>
      <c r="CG212" s="941"/>
      <c r="CH212" s="941"/>
      <c r="CI212" s="941"/>
      <c r="CJ212" s="941"/>
      <c r="CK212" s="941"/>
      <c r="CL212" s="941"/>
      <c r="CM212" s="941"/>
      <c r="CN212" s="941"/>
      <c r="CO212" s="941"/>
      <c r="CP212" s="941"/>
      <c r="CQ212" s="941"/>
      <c r="CR212" s="941"/>
      <c r="CS212" s="771"/>
      <c r="CT212" s="771"/>
      <c r="CU212" s="771"/>
      <c r="CV212" s="771"/>
      <c r="CW212" s="771"/>
      <c r="CX212" s="771"/>
      <c r="CY212" s="771"/>
      <c r="CZ212" s="771"/>
      <c r="DA212" s="771"/>
      <c r="DB212" s="771"/>
      <c r="DC212" s="771"/>
      <c r="DD212" s="771"/>
      <c r="DE212" s="771"/>
      <c r="DF212" s="771"/>
      <c r="DG212" s="771"/>
      <c r="DH212" s="771"/>
      <c r="DI212" s="771"/>
      <c r="DJ212" s="771"/>
      <c r="DK212" s="771"/>
      <c r="DL212" s="771"/>
      <c r="DM212" s="771"/>
      <c r="DN212" s="771"/>
      <c r="DO212" s="771"/>
      <c r="DP212" s="771"/>
      <c r="DQ212" s="771"/>
      <c r="DR212" s="771"/>
      <c r="DS212" s="771"/>
      <c r="DT212" s="771"/>
      <c r="DU212" s="771"/>
      <c r="DV212" s="771"/>
      <c r="DW212" s="771"/>
      <c r="DX212" s="771"/>
      <c r="DY212" s="771"/>
      <c r="DZ212" s="771"/>
      <c r="EA212" s="771"/>
      <c r="EB212" s="771"/>
      <c r="EC212" s="771"/>
      <c r="ED212" s="771"/>
      <c r="EE212" s="771"/>
      <c r="EF212" s="771"/>
      <c r="EG212" s="771"/>
      <c r="EH212" s="771"/>
      <c r="EI212" s="771"/>
      <c r="EJ212" s="771"/>
      <c r="EK212" s="771"/>
      <c r="EL212" s="771"/>
      <c r="EM212" s="771"/>
      <c r="EN212" s="771"/>
      <c r="EO212" s="580"/>
      <c r="EP212" s="580"/>
      <c r="EQ212" s="580"/>
      <c r="ER212" s="580"/>
      <c r="ES212" s="580"/>
      <c r="ET212" s="580"/>
      <c r="EU212" s="580"/>
      <c r="EV212" s="580"/>
      <c r="EW212" s="580"/>
      <c r="EX212" s="580"/>
      <c r="EY212" s="580"/>
      <c r="EZ212" s="580"/>
      <c r="FA212" s="580"/>
      <c r="FB212" s="580"/>
      <c r="FC212" s="580"/>
      <c r="FD212" s="580"/>
      <c r="FE212" s="580"/>
      <c r="FF212" s="580"/>
      <c r="FG212" s="580"/>
      <c r="FH212" s="580"/>
      <c r="FI212" s="580"/>
      <c r="FJ212" s="580"/>
      <c r="FK212" s="580"/>
      <c r="FL212" s="580"/>
      <c r="FM212" s="580"/>
      <c r="FN212" s="580"/>
      <c r="FO212" s="580"/>
      <c r="FP212" s="580"/>
      <c r="FQ212" s="580"/>
      <c r="FR212" s="580"/>
      <c r="FS212" s="580"/>
      <c r="FT212" s="580"/>
      <c r="FU212" s="580"/>
      <c r="FV212" s="580"/>
      <c r="FW212" s="580"/>
      <c r="FX212" s="580"/>
      <c r="FY212" s="580"/>
      <c r="FZ212" s="580"/>
      <c r="GA212" s="580"/>
      <c r="GB212" s="580"/>
      <c r="GC212" s="580"/>
      <c r="GD212" s="580"/>
      <c r="GE212" s="580"/>
      <c r="GF212" s="580"/>
      <c r="GG212" s="580"/>
      <c r="GH212" s="580"/>
      <c r="GI212" s="580"/>
      <c r="GJ212" s="580"/>
      <c r="GK212" s="580"/>
      <c r="GL212" s="580"/>
      <c r="GM212" s="580"/>
      <c r="GN212" s="580"/>
      <c r="GO212" s="580"/>
      <c r="GP212" s="580"/>
      <c r="GQ212" s="580"/>
      <c r="GR212" s="580"/>
      <c r="GS212" s="580"/>
      <c r="GT212" s="580"/>
      <c r="GU212" s="580"/>
      <c r="GV212" s="580"/>
      <c r="GW212" s="580"/>
      <c r="GX212" s="580"/>
      <c r="GY212" s="580"/>
      <c r="GZ212" s="580"/>
      <c r="HA212" s="580"/>
      <c r="HB212" s="580"/>
      <c r="HC212" s="580"/>
      <c r="HD212" s="580"/>
      <c r="HE212" s="580"/>
      <c r="HF212" s="580"/>
      <c r="HG212" s="580"/>
      <c r="HH212" s="580"/>
      <c r="HI212" s="580"/>
      <c r="HJ212" s="580"/>
      <c r="HK212" s="580"/>
      <c r="HL212" s="580"/>
      <c r="HM212" s="580"/>
      <c r="HN212" s="580"/>
      <c r="HO212" s="580"/>
      <c r="HP212" s="580"/>
      <c r="HQ212" s="580"/>
      <c r="HR212" s="580"/>
      <c r="HS212" s="580"/>
      <c r="HT212" s="580"/>
      <c r="HU212" s="580"/>
      <c r="HV212" s="580"/>
      <c r="HW212" s="580"/>
      <c r="HX212" s="580"/>
      <c r="HY212" s="580"/>
      <c r="HZ212" s="580"/>
      <c r="IA212" s="580"/>
      <c r="IB212" s="580"/>
      <c r="IC212" s="580"/>
      <c r="ID212" s="580"/>
      <c r="IE212" s="580"/>
      <c r="IF212" s="580"/>
      <c r="IG212" s="580"/>
      <c r="IH212" s="580"/>
      <c r="II212" s="580"/>
      <c r="IJ212" s="580"/>
      <c r="IK212" s="580"/>
      <c r="IL212" s="580"/>
    </row>
    <row r="213" spans="1:246" ht="18.600000000000001" thickBot="1">
      <c r="A213" s="863"/>
      <c r="B213" s="864"/>
      <c r="C213" s="865"/>
      <c r="D213" s="864"/>
      <c r="E213" s="864"/>
      <c r="F213" s="864"/>
      <c r="G213" s="864"/>
      <c r="H213" s="864"/>
      <c r="I213" s="864"/>
      <c r="J213" s="864"/>
      <c r="K213" s="864"/>
      <c r="L213" s="864"/>
      <c r="M213" s="760"/>
      <c r="N213" s="941"/>
      <c r="O213" s="768"/>
      <c r="P213" s="768"/>
      <c r="Q213" s="760"/>
      <c r="R213" s="760"/>
      <c r="S213" s="760"/>
      <c r="T213" s="760"/>
      <c r="U213" s="760"/>
      <c r="V213" s="39"/>
      <c r="W213" s="39"/>
      <c r="X213" s="39"/>
      <c r="Y213" s="39"/>
      <c r="Z213" s="39"/>
      <c r="AA213" s="39"/>
      <c r="AB213" s="34"/>
      <c r="AC213" s="34"/>
      <c r="AD213" s="34"/>
      <c r="AE213" s="39"/>
      <c r="AF213" s="34"/>
      <c r="AG213" s="39"/>
      <c r="AH213" s="34"/>
      <c r="AI213" s="768"/>
      <c r="AJ213" s="768"/>
      <c r="AK213" s="768"/>
      <c r="AL213" s="246"/>
      <c r="AM213" s="837"/>
      <c r="AN213" s="768"/>
      <c r="AO213" s="768"/>
      <c r="AP213" s="768"/>
      <c r="AQ213" s="768"/>
      <c r="AR213" s="768"/>
      <c r="AS213" s="768"/>
      <c r="AT213" s="768"/>
      <c r="AU213" s="760"/>
      <c r="AV213" s="760"/>
      <c r="AW213" s="760"/>
      <c r="AX213" s="760"/>
      <c r="AY213" s="760"/>
      <c r="AZ213" s="760"/>
      <c r="BA213" s="760"/>
      <c r="BB213" s="760"/>
      <c r="BC213" s="39"/>
      <c r="BD213" s="129"/>
      <c r="BE213" s="941"/>
      <c r="BF213" s="258"/>
      <c r="BG213" s="941"/>
      <c r="BH213" s="136"/>
      <c r="BI213" s="941"/>
      <c r="BJ213" s="941"/>
      <c r="BK213" s="941"/>
      <c r="BL213" s="941"/>
      <c r="BM213" s="941"/>
      <c r="BN213" s="941"/>
      <c r="BO213" s="941"/>
      <c r="BP213" s="941"/>
      <c r="BQ213" s="941"/>
      <c r="BR213" s="941"/>
      <c r="BS213" s="941"/>
      <c r="BT213" s="941"/>
      <c r="BU213" s="941"/>
      <c r="BV213" s="941"/>
      <c r="BW213" s="941"/>
      <c r="BX213" s="941"/>
      <c r="BY213" s="941"/>
      <c r="BZ213" s="941"/>
      <c r="CA213" s="941"/>
      <c r="CB213" s="941"/>
      <c r="CC213" s="941"/>
      <c r="CD213" s="941"/>
      <c r="CE213" s="941"/>
      <c r="CF213" s="941"/>
      <c r="CG213" s="941"/>
      <c r="CH213" s="941"/>
      <c r="CI213" s="941"/>
      <c r="CJ213" s="941"/>
      <c r="CK213" s="941"/>
      <c r="CL213" s="941"/>
      <c r="CM213" s="941"/>
      <c r="CN213" s="941"/>
      <c r="CO213" s="941"/>
      <c r="CP213" s="941"/>
      <c r="CQ213" s="941"/>
      <c r="CR213" s="941"/>
      <c r="CS213" s="771"/>
      <c r="CT213" s="771"/>
      <c r="CU213" s="771"/>
      <c r="CV213" s="771"/>
      <c r="CW213" s="771"/>
      <c r="CX213" s="771"/>
      <c r="CY213" s="771"/>
      <c r="CZ213" s="771"/>
      <c r="DA213" s="771"/>
      <c r="DB213" s="771"/>
      <c r="DC213" s="771"/>
      <c r="DD213" s="771"/>
      <c r="DE213" s="771"/>
      <c r="DF213" s="771"/>
      <c r="DG213" s="771"/>
      <c r="DH213" s="771"/>
      <c r="DI213" s="771"/>
      <c r="DJ213" s="771"/>
      <c r="DK213" s="771"/>
      <c r="DL213" s="771"/>
      <c r="DM213" s="771"/>
      <c r="DN213" s="771"/>
      <c r="DO213" s="771"/>
      <c r="DP213" s="771"/>
      <c r="DQ213" s="771"/>
      <c r="DR213" s="771"/>
      <c r="DS213" s="771"/>
      <c r="DT213" s="771"/>
      <c r="DU213" s="771"/>
      <c r="DV213" s="771"/>
      <c r="DW213" s="771"/>
      <c r="DX213" s="771"/>
      <c r="DY213" s="771"/>
      <c r="DZ213" s="771"/>
      <c r="EA213" s="771"/>
      <c r="EB213" s="771"/>
      <c r="EC213" s="771"/>
      <c r="ED213" s="771"/>
      <c r="EE213" s="771"/>
      <c r="EF213" s="771"/>
      <c r="EG213" s="771"/>
      <c r="EH213" s="771"/>
      <c r="EI213" s="771"/>
      <c r="EJ213" s="771"/>
      <c r="EK213" s="771"/>
      <c r="EL213" s="771"/>
      <c r="EM213" s="771"/>
      <c r="EN213" s="771"/>
      <c r="EO213" s="580"/>
      <c r="EP213" s="580"/>
      <c r="EQ213" s="580"/>
      <c r="ER213" s="580"/>
      <c r="ES213" s="580"/>
      <c r="ET213" s="580"/>
      <c r="EU213" s="580"/>
      <c r="EV213" s="580"/>
      <c r="EW213" s="580"/>
      <c r="EX213" s="580"/>
      <c r="EY213" s="580"/>
      <c r="EZ213" s="580"/>
      <c r="FA213" s="580"/>
      <c r="FB213" s="580"/>
      <c r="FC213" s="580"/>
      <c r="FD213" s="580"/>
      <c r="FE213" s="580"/>
      <c r="FF213" s="580"/>
      <c r="FG213" s="580"/>
      <c r="FH213" s="580"/>
      <c r="FI213" s="580"/>
      <c r="FJ213" s="580"/>
      <c r="FK213" s="580"/>
      <c r="FL213" s="580"/>
      <c r="FM213" s="580"/>
      <c r="FN213" s="580"/>
      <c r="FO213" s="580"/>
      <c r="FP213" s="580"/>
      <c r="FQ213" s="580"/>
      <c r="FR213" s="580"/>
      <c r="FS213" s="580"/>
      <c r="FT213" s="580"/>
      <c r="FU213" s="580"/>
      <c r="FV213" s="580"/>
      <c r="FW213" s="580"/>
      <c r="FX213" s="580"/>
      <c r="FY213" s="580"/>
      <c r="FZ213" s="580"/>
      <c r="GA213" s="580"/>
      <c r="GB213" s="580"/>
      <c r="GC213" s="580"/>
      <c r="GD213" s="580"/>
      <c r="GE213" s="580"/>
      <c r="GF213" s="580"/>
      <c r="GG213" s="580"/>
      <c r="GH213" s="580"/>
      <c r="GI213" s="580"/>
      <c r="GJ213" s="580"/>
      <c r="GK213" s="580"/>
      <c r="GL213" s="580"/>
      <c r="GM213" s="580"/>
      <c r="GN213" s="580"/>
      <c r="GO213" s="580"/>
      <c r="GP213" s="580"/>
      <c r="GQ213" s="580"/>
      <c r="GR213" s="580"/>
      <c r="GS213" s="580"/>
      <c r="GT213" s="580"/>
      <c r="GU213" s="580"/>
      <c r="GV213" s="580"/>
      <c r="GW213" s="580"/>
      <c r="GX213" s="580"/>
      <c r="GY213" s="580"/>
      <c r="GZ213" s="580"/>
      <c r="HA213" s="580"/>
      <c r="HB213" s="580"/>
      <c r="HC213" s="580"/>
      <c r="HD213" s="580"/>
      <c r="HE213" s="580"/>
      <c r="HF213" s="580"/>
      <c r="HG213" s="580"/>
      <c r="HH213" s="580"/>
      <c r="HI213" s="580"/>
      <c r="HJ213" s="580"/>
      <c r="HK213" s="580"/>
      <c r="HL213" s="580"/>
      <c r="HM213" s="580"/>
      <c r="HN213" s="580"/>
      <c r="HO213" s="580"/>
      <c r="HP213" s="580"/>
      <c r="HQ213" s="580"/>
      <c r="HR213" s="580"/>
      <c r="HS213" s="580"/>
      <c r="HT213" s="580"/>
      <c r="HU213" s="580"/>
      <c r="HV213" s="580"/>
      <c r="HW213" s="580"/>
      <c r="HX213" s="580"/>
      <c r="HY213" s="580"/>
      <c r="HZ213" s="580"/>
      <c r="IA213" s="580"/>
      <c r="IB213" s="580"/>
      <c r="IC213" s="580"/>
      <c r="ID213" s="580"/>
      <c r="IE213" s="580"/>
      <c r="IF213" s="580"/>
      <c r="IG213" s="580"/>
      <c r="IH213" s="580"/>
      <c r="II213" s="580"/>
      <c r="IJ213" s="580"/>
      <c r="IK213" s="580"/>
      <c r="IL213" s="580"/>
    </row>
    <row r="214" spans="1:246" ht="18.600000000000001" thickBot="1">
      <c r="A214" s="759"/>
      <c r="B214" s="759"/>
      <c r="C214" s="580"/>
      <c r="D214" s="759"/>
      <c r="E214" s="759"/>
      <c r="F214" s="759"/>
      <c r="G214" s="759"/>
      <c r="H214" s="759"/>
      <c r="I214" s="759"/>
      <c r="J214" s="759"/>
      <c r="K214" s="759"/>
      <c r="L214" s="759"/>
      <c r="M214" s="864"/>
      <c r="N214" s="865"/>
      <c r="O214" s="864"/>
      <c r="P214" s="864"/>
      <c r="Q214" s="866"/>
      <c r="R214" s="866"/>
      <c r="S214" s="866"/>
      <c r="T214" s="866"/>
      <c r="U214" s="866"/>
      <c r="V214" s="867"/>
      <c r="W214" s="867"/>
      <c r="X214" s="867"/>
      <c r="Y214" s="867"/>
      <c r="Z214" s="867"/>
      <c r="AA214" s="867"/>
      <c r="AB214" s="866"/>
      <c r="AC214" s="866"/>
      <c r="AD214" s="866"/>
      <c r="AE214" s="867"/>
      <c r="AF214" s="866"/>
      <c r="AG214" s="867"/>
      <c r="AH214" s="864"/>
      <c r="AI214" s="864"/>
      <c r="AJ214" s="864"/>
      <c r="AK214" s="864"/>
      <c r="AL214" s="864"/>
      <c r="AM214" s="868"/>
      <c r="AN214" s="760"/>
      <c r="AO214" s="760"/>
      <c r="AP214" s="760"/>
      <c r="AQ214" s="760"/>
      <c r="AR214" s="760"/>
      <c r="AS214" s="760"/>
      <c r="AT214" s="760"/>
      <c r="AU214" s="760"/>
      <c r="AV214" s="760"/>
      <c r="AW214" s="760"/>
      <c r="AX214" s="760"/>
      <c r="AY214" s="760"/>
      <c r="AZ214" s="760"/>
      <c r="BA214" s="760"/>
      <c r="BB214" s="760"/>
      <c r="BC214" s="39"/>
      <c r="BD214" s="129"/>
      <c r="BE214" s="941"/>
      <c r="BF214" s="258"/>
      <c r="BG214" s="941"/>
      <c r="BH214" s="136"/>
      <c r="BI214" s="941"/>
      <c r="BJ214" s="941"/>
      <c r="BK214" s="941"/>
      <c r="BL214" s="771"/>
      <c r="BM214" s="771"/>
      <c r="BN214" s="771"/>
      <c r="BO214" s="771"/>
      <c r="BP214" s="771"/>
      <c r="BQ214" s="771"/>
      <c r="BR214" s="771"/>
      <c r="BS214" s="771"/>
      <c r="BT214" s="771"/>
      <c r="BU214" s="941"/>
      <c r="BV214" s="941"/>
      <c r="BW214" s="941"/>
      <c r="BX214" s="941"/>
      <c r="BY214" s="941"/>
      <c r="BZ214" s="941"/>
      <c r="CA214" s="941"/>
      <c r="CB214" s="941"/>
      <c r="CC214" s="941"/>
      <c r="CD214" s="941"/>
      <c r="CE214" s="941"/>
      <c r="CF214" s="941"/>
      <c r="CG214" s="941"/>
      <c r="CH214" s="941"/>
      <c r="CI214" s="941"/>
      <c r="CJ214" s="941"/>
      <c r="CK214" s="941"/>
      <c r="CL214" s="941"/>
      <c r="CM214" s="941"/>
      <c r="CN214" s="941"/>
      <c r="CO214" s="941"/>
      <c r="CP214" s="941"/>
      <c r="CQ214" s="941"/>
      <c r="CR214" s="941"/>
      <c r="CS214" s="771"/>
      <c r="CT214" s="771"/>
      <c r="CU214" s="771"/>
      <c r="CV214" s="771"/>
      <c r="CW214" s="771"/>
      <c r="CX214" s="771"/>
      <c r="CY214" s="771"/>
      <c r="CZ214" s="771"/>
      <c r="DA214" s="771"/>
      <c r="DB214" s="771"/>
      <c r="DC214" s="771"/>
      <c r="DD214" s="771"/>
      <c r="DE214" s="771"/>
      <c r="DF214" s="771"/>
      <c r="DG214" s="771"/>
      <c r="DH214" s="771"/>
      <c r="DI214" s="771"/>
      <c r="DJ214" s="771"/>
      <c r="DK214" s="771"/>
      <c r="DL214" s="771"/>
      <c r="DM214" s="771"/>
      <c r="DN214" s="771"/>
      <c r="DO214" s="771"/>
      <c r="DP214" s="771"/>
      <c r="DQ214" s="771"/>
      <c r="DR214" s="771"/>
      <c r="DS214" s="771"/>
      <c r="DT214" s="771"/>
      <c r="DU214" s="771"/>
      <c r="DV214" s="771"/>
      <c r="DW214" s="771"/>
      <c r="DX214" s="771"/>
      <c r="DY214" s="771"/>
      <c r="DZ214" s="771"/>
      <c r="EA214" s="771"/>
      <c r="EB214" s="771"/>
      <c r="EC214" s="771"/>
      <c r="ED214" s="771"/>
      <c r="EE214" s="771"/>
      <c r="EF214" s="771"/>
      <c r="EG214" s="771"/>
      <c r="EH214" s="771"/>
      <c r="EI214" s="771"/>
      <c r="EJ214" s="771"/>
      <c r="EK214" s="771"/>
      <c r="EL214" s="771"/>
      <c r="EM214" s="771"/>
      <c r="EN214" s="771"/>
      <c r="EO214" s="580"/>
      <c r="EP214" s="580"/>
      <c r="EQ214" s="580"/>
      <c r="ER214" s="580"/>
      <c r="ES214" s="580"/>
      <c r="ET214" s="580"/>
      <c r="EU214" s="580"/>
      <c r="EV214" s="580"/>
      <c r="EW214" s="580"/>
      <c r="EX214" s="580"/>
      <c r="EY214" s="580"/>
      <c r="EZ214" s="580"/>
      <c r="FA214" s="580"/>
      <c r="FB214" s="580"/>
      <c r="FC214" s="580"/>
      <c r="FD214" s="580"/>
      <c r="FE214" s="580"/>
      <c r="FF214" s="580"/>
      <c r="FG214" s="580"/>
      <c r="FH214" s="580"/>
      <c r="FI214" s="580"/>
      <c r="FJ214" s="580"/>
      <c r="FK214" s="580"/>
      <c r="FL214" s="580"/>
      <c r="FM214" s="580"/>
      <c r="FN214" s="580"/>
      <c r="FO214" s="580"/>
      <c r="FP214" s="580"/>
      <c r="FQ214" s="580"/>
      <c r="FR214" s="580"/>
      <c r="FS214" s="580"/>
      <c r="FT214" s="580"/>
      <c r="FU214" s="580"/>
      <c r="FV214" s="580"/>
      <c r="FW214" s="580"/>
      <c r="FX214" s="580"/>
      <c r="FY214" s="580"/>
      <c r="FZ214" s="580"/>
      <c r="GA214" s="580"/>
      <c r="GB214" s="580"/>
      <c r="GC214" s="580"/>
      <c r="GD214" s="580"/>
      <c r="GE214" s="580"/>
      <c r="GF214" s="580"/>
      <c r="GG214" s="580"/>
      <c r="GH214" s="580"/>
      <c r="GI214" s="580"/>
      <c r="GJ214" s="580"/>
      <c r="GK214" s="580"/>
      <c r="GL214" s="580"/>
      <c r="GM214" s="580"/>
      <c r="GN214" s="580"/>
      <c r="GO214" s="580"/>
      <c r="GP214" s="580"/>
      <c r="GQ214" s="580"/>
      <c r="GR214" s="580"/>
      <c r="GS214" s="580"/>
      <c r="GT214" s="580"/>
      <c r="GU214" s="580"/>
      <c r="GV214" s="580"/>
      <c r="GW214" s="580"/>
      <c r="GX214" s="580"/>
      <c r="GY214" s="580"/>
      <c r="GZ214" s="580"/>
      <c r="HA214" s="580"/>
      <c r="HB214" s="580"/>
      <c r="HC214" s="580"/>
      <c r="HD214" s="580"/>
      <c r="HE214" s="580"/>
      <c r="HF214" s="580"/>
      <c r="HG214" s="580"/>
      <c r="HH214" s="580"/>
      <c r="HI214" s="580"/>
      <c r="HJ214" s="580"/>
      <c r="HK214" s="580"/>
      <c r="HL214" s="580"/>
      <c r="HM214" s="580"/>
      <c r="HN214" s="580"/>
      <c r="HO214" s="580"/>
      <c r="HP214" s="580"/>
      <c r="HQ214" s="580"/>
      <c r="HR214" s="580"/>
      <c r="HS214" s="580"/>
      <c r="HT214" s="580"/>
      <c r="HU214" s="580"/>
      <c r="HV214" s="580"/>
      <c r="HW214" s="580"/>
      <c r="HX214" s="580"/>
      <c r="HY214" s="580"/>
      <c r="HZ214" s="580"/>
      <c r="IA214" s="580"/>
      <c r="IB214" s="580"/>
      <c r="IC214" s="580"/>
      <c r="ID214" s="580"/>
      <c r="IE214" s="580"/>
      <c r="IF214" s="580"/>
      <c r="IG214" s="580"/>
      <c r="IH214" s="580"/>
      <c r="II214" s="580"/>
      <c r="IJ214" s="580"/>
      <c r="IK214" s="580"/>
      <c r="IL214" s="580"/>
    </row>
    <row r="215" spans="1:246">
      <c r="A215" s="759"/>
      <c r="B215" s="759"/>
      <c r="C215" s="580"/>
      <c r="D215" s="759"/>
      <c r="E215" s="759"/>
      <c r="F215" s="759"/>
      <c r="G215" s="759"/>
      <c r="H215" s="759"/>
      <c r="I215" s="759"/>
      <c r="J215" s="759"/>
      <c r="K215" s="759"/>
      <c r="L215" s="759"/>
      <c r="M215" s="759"/>
      <c r="N215" s="580"/>
      <c r="O215" s="759"/>
      <c r="P215" s="759"/>
      <c r="Q215" s="759"/>
      <c r="R215" s="759"/>
      <c r="S215" s="768"/>
      <c r="T215" s="768"/>
      <c r="U215" s="768"/>
      <c r="V215" s="580"/>
      <c r="W215" s="580"/>
      <c r="X215" s="580"/>
      <c r="Y215" s="580"/>
      <c r="Z215" s="580"/>
      <c r="AA215" s="580"/>
      <c r="AB215" s="759"/>
      <c r="AC215" s="759"/>
      <c r="AD215" s="759"/>
      <c r="AE215" s="580"/>
      <c r="AF215" s="580"/>
      <c r="AG215" s="580"/>
      <c r="AH215" s="759"/>
      <c r="AI215" s="759"/>
      <c r="AJ215" s="759"/>
      <c r="AK215" s="759"/>
      <c r="AL215" s="580"/>
      <c r="AM215" s="759"/>
      <c r="AN215" s="759"/>
      <c r="AO215" s="759"/>
      <c r="AP215" s="759"/>
      <c r="AQ215" s="759"/>
      <c r="AR215" s="759"/>
      <c r="AS215" s="759"/>
      <c r="AT215" s="759"/>
      <c r="AU215" s="759"/>
      <c r="AV215" s="759"/>
      <c r="AW215" s="759"/>
      <c r="AX215" s="759"/>
      <c r="AY215" s="759"/>
      <c r="AZ215" s="759"/>
      <c r="BA215" s="759"/>
      <c r="BB215" s="759"/>
      <c r="BE215" s="246"/>
      <c r="BF215" s="603"/>
      <c r="BG215" s="246"/>
      <c r="BH215" s="588"/>
      <c r="BI215" s="246"/>
      <c r="BJ215" s="246"/>
      <c r="BK215" s="246"/>
      <c r="BL215" s="580"/>
      <c r="BM215" s="580"/>
      <c r="BN215" s="580"/>
      <c r="BO215" s="580"/>
      <c r="BP215" s="580"/>
      <c r="BQ215" s="580"/>
      <c r="BR215" s="580"/>
      <c r="BS215" s="580"/>
      <c r="BT215" s="580"/>
      <c r="BU215" s="246"/>
      <c r="BV215" s="246"/>
      <c r="BW215" s="246"/>
      <c r="BX215" s="246"/>
      <c r="BY215" s="246"/>
      <c r="BZ215" s="246"/>
      <c r="CA215" s="580"/>
      <c r="CB215" s="246"/>
      <c r="CC215" s="246"/>
      <c r="CD215" s="246"/>
      <c r="CE215" s="246"/>
      <c r="CF215" s="246"/>
      <c r="CG215" s="246"/>
      <c r="CH215" s="246"/>
      <c r="CI215" s="246"/>
      <c r="CJ215" s="246"/>
      <c r="CK215" s="246"/>
      <c r="CL215" s="246"/>
      <c r="CM215" s="246"/>
      <c r="CN215" s="580"/>
      <c r="CO215" s="580"/>
      <c r="CP215" s="580"/>
      <c r="CQ215" s="580"/>
      <c r="CR215" s="580"/>
      <c r="CS215" s="580"/>
      <c r="CT215" s="580"/>
      <c r="CU215" s="580"/>
      <c r="CV215" s="580"/>
      <c r="CW215" s="580"/>
      <c r="CX215" s="580"/>
      <c r="CY215" s="580"/>
      <c r="CZ215" s="580"/>
      <c r="DA215" s="580"/>
      <c r="DB215" s="580"/>
      <c r="DC215" s="580"/>
      <c r="DD215" s="580"/>
      <c r="DE215" s="580"/>
      <c r="DF215" s="580"/>
      <c r="DG215" s="580"/>
      <c r="DH215" s="580"/>
      <c r="DI215" s="580"/>
      <c r="DJ215" s="580"/>
      <c r="DK215" s="580"/>
      <c r="DL215" s="580"/>
      <c r="DM215" s="580"/>
      <c r="DN215" s="580"/>
      <c r="DO215" s="580"/>
      <c r="DP215" s="580"/>
      <c r="DQ215" s="580"/>
      <c r="DR215" s="580"/>
      <c r="DS215" s="580"/>
      <c r="DT215" s="580"/>
      <c r="DU215" s="580"/>
      <c r="DV215" s="580"/>
      <c r="DW215" s="580"/>
      <c r="DX215" s="580"/>
      <c r="DY215" s="580"/>
      <c r="DZ215" s="580"/>
      <c r="EA215" s="580"/>
      <c r="EB215" s="580"/>
      <c r="EC215" s="580"/>
      <c r="ED215" s="580"/>
      <c r="EE215" s="580"/>
      <c r="EF215" s="580"/>
      <c r="EG215" s="580"/>
      <c r="EH215" s="580"/>
      <c r="EI215" s="580"/>
      <c r="EJ215" s="580"/>
      <c r="EK215" s="580"/>
      <c r="EL215" s="580"/>
      <c r="EM215" s="580"/>
      <c r="EN215" s="580"/>
      <c r="EO215" s="580"/>
      <c r="EP215" s="580"/>
      <c r="EQ215" s="580"/>
      <c r="ER215" s="580"/>
      <c r="ES215" s="580"/>
      <c r="ET215" s="580"/>
      <c r="EU215" s="580"/>
      <c r="EV215" s="580"/>
      <c r="EW215" s="580"/>
      <c r="EX215" s="580"/>
      <c r="EY215" s="580"/>
      <c r="EZ215" s="580"/>
      <c r="FA215" s="580"/>
      <c r="FB215" s="580"/>
      <c r="FC215" s="580"/>
      <c r="FD215" s="580"/>
      <c r="FE215" s="580"/>
      <c r="FF215" s="580"/>
      <c r="FG215" s="580"/>
      <c r="FH215" s="580"/>
      <c r="FI215" s="580"/>
      <c r="FJ215" s="580"/>
      <c r="FK215" s="580"/>
      <c r="FL215" s="580"/>
      <c r="FM215" s="580"/>
      <c r="FN215" s="580"/>
      <c r="FO215" s="580"/>
      <c r="FP215" s="580"/>
      <c r="FQ215" s="580"/>
      <c r="FR215" s="580"/>
      <c r="FS215" s="580"/>
      <c r="FT215" s="580"/>
      <c r="FU215" s="580"/>
      <c r="FV215" s="580"/>
      <c r="FW215" s="580"/>
      <c r="FX215" s="580"/>
      <c r="FY215" s="580"/>
      <c r="FZ215" s="580"/>
      <c r="GA215" s="580"/>
      <c r="GB215" s="580"/>
      <c r="GC215" s="580"/>
      <c r="GD215" s="580"/>
      <c r="GE215" s="580"/>
      <c r="GF215" s="580"/>
      <c r="GG215" s="580"/>
      <c r="GH215" s="580"/>
      <c r="GI215" s="580"/>
      <c r="GJ215" s="580"/>
      <c r="GK215" s="580"/>
      <c r="GL215" s="580"/>
      <c r="GM215" s="580"/>
      <c r="GN215" s="580"/>
      <c r="GO215" s="580"/>
      <c r="GP215" s="580"/>
      <c r="GQ215" s="580"/>
      <c r="GR215" s="580"/>
      <c r="GS215" s="580"/>
      <c r="GT215" s="580"/>
      <c r="GU215" s="580"/>
      <c r="GV215" s="580"/>
      <c r="GW215" s="580"/>
      <c r="GX215" s="580"/>
      <c r="GY215" s="580"/>
      <c r="GZ215" s="580"/>
      <c r="HA215" s="580"/>
      <c r="HB215" s="580"/>
      <c r="HC215" s="580"/>
      <c r="HD215" s="580"/>
      <c r="HE215" s="580"/>
      <c r="HF215" s="580"/>
      <c r="HG215" s="580"/>
      <c r="HH215" s="580"/>
      <c r="HI215" s="580"/>
      <c r="HJ215" s="580"/>
      <c r="HK215" s="580"/>
      <c r="HL215" s="580"/>
      <c r="HM215" s="580"/>
      <c r="HN215" s="580"/>
      <c r="HO215" s="580"/>
      <c r="HP215" s="580"/>
      <c r="HQ215" s="580"/>
      <c r="HR215" s="580"/>
      <c r="HS215" s="580"/>
      <c r="HT215" s="580"/>
      <c r="HU215" s="580"/>
      <c r="HV215" s="580"/>
      <c r="HW215" s="580"/>
      <c r="HX215" s="580"/>
      <c r="HY215" s="580"/>
      <c r="HZ215" s="580"/>
      <c r="IA215" s="580"/>
      <c r="IB215" s="580"/>
      <c r="IC215" s="580"/>
      <c r="ID215" s="580"/>
      <c r="IE215" s="580"/>
      <c r="IF215" s="580"/>
      <c r="IG215" s="580"/>
      <c r="IH215" s="580"/>
      <c r="II215" s="580"/>
      <c r="IJ215" s="580"/>
      <c r="IK215" s="580"/>
      <c r="IL215" s="580"/>
    </row>
    <row r="216" spans="1:246">
      <c r="A216" s="759"/>
      <c r="B216" s="759"/>
      <c r="C216" s="580"/>
      <c r="D216" s="759"/>
      <c r="E216" s="759"/>
      <c r="F216" s="759"/>
      <c r="G216" s="759"/>
      <c r="H216" s="759"/>
      <c r="I216" s="759"/>
      <c r="J216" s="759"/>
      <c r="K216" s="759"/>
      <c r="L216" s="759"/>
      <c r="M216" s="759"/>
      <c r="N216" s="580"/>
      <c r="O216" s="759"/>
      <c r="P216" s="759"/>
      <c r="Q216" s="759"/>
      <c r="R216" s="759"/>
      <c r="S216" s="768"/>
      <c r="T216" s="768"/>
      <c r="U216" s="768"/>
      <c r="V216" s="580"/>
      <c r="W216" s="580"/>
      <c r="X216" s="580"/>
      <c r="Y216" s="580"/>
      <c r="Z216" s="580"/>
      <c r="AA216" s="580"/>
      <c r="AB216" s="759"/>
      <c r="AC216" s="759"/>
      <c r="AD216" s="759"/>
      <c r="AE216" s="580"/>
      <c r="AF216" s="580"/>
      <c r="AG216" s="580"/>
      <c r="AH216" s="759"/>
      <c r="AI216" s="759"/>
      <c r="AJ216" s="759"/>
      <c r="AK216" s="759"/>
      <c r="AL216" s="580"/>
      <c r="AM216" s="759"/>
      <c r="AN216" s="759"/>
      <c r="AO216" s="759"/>
      <c r="AP216" s="759"/>
      <c r="AQ216" s="759"/>
      <c r="AR216" s="759"/>
      <c r="AS216" s="759"/>
      <c r="AT216" s="759"/>
      <c r="AU216" s="759"/>
      <c r="AV216" s="759"/>
      <c r="AW216" s="759"/>
      <c r="AX216" s="759"/>
      <c r="AY216" s="759"/>
      <c r="AZ216" s="759"/>
      <c r="BA216" s="759"/>
      <c r="BB216" s="759"/>
      <c r="BE216" s="246"/>
      <c r="BF216" s="603"/>
      <c r="BG216" s="246"/>
      <c r="BH216" s="588"/>
      <c r="BI216" s="246"/>
      <c r="BJ216" s="246"/>
      <c r="BK216" s="246"/>
      <c r="BL216" s="580"/>
      <c r="BM216" s="580"/>
      <c r="BN216" s="580"/>
      <c r="BO216" s="580"/>
      <c r="BP216" s="580"/>
      <c r="BQ216" s="580"/>
      <c r="BR216" s="580"/>
      <c r="BS216" s="580"/>
      <c r="BT216" s="580"/>
      <c r="BU216" s="246"/>
      <c r="BV216" s="246"/>
      <c r="BW216" s="246"/>
      <c r="BX216" s="246"/>
      <c r="BY216" s="246"/>
      <c r="BZ216" s="246"/>
      <c r="CA216" s="580"/>
      <c r="CB216" s="246"/>
      <c r="CC216" s="246"/>
      <c r="CD216" s="246"/>
      <c r="CE216" s="246"/>
      <c r="CF216" s="246"/>
      <c r="CG216" s="246"/>
      <c r="CH216" s="246"/>
      <c r="CI216" s="246"/>
      <c r="CJ216" s="246"/>
      <c r="CK216" s="246"/>
      <c r="CL216" s="246"/>
      <c r="CM216" s="246"/>
      <c r="CN216" s="580"/>
      <c r="CO216" s="580"/>
      <c r="CP216" s="580"/>
      <c r="CQ216" s="580"/>
      <c r="CR216" s="580"/>
      <c r="CS216" s="580"/>
      <c r="CT216" s="580"/>
      <c r="CU216" s="580"/>
      <c r="CV216" s="580"/>
      <c r="CW216" s="580"/>
      <c r="CX216" s="580"/>
      <c r="CY216" s="580"/>
      <c r="CZ216" s="580"/>
      <c r="DA216" s="580"/>
      <c r="DB216" s="580"/>
      <c r="DC216" s="580"/>
      <c r="DD216" s="580"/>
      <c r="DE216" s="580"/>
      <c r="DF216" s="580"/>
      <c r="DG216" s="580"/>
      <c r="DH216" s="580"/>
      <c r="DI216" s="580"/>
      <c r="DJ216" s="580"/>
      <c r="DK216" s="580"/>
      <c r="DL216" s="580"/>
      <c r="DM216" s="580"/>
      <c r="DN216" s="580"/>
      <c r="DO216" s="580"/>
      <c r="DP216" s="580"/>
      <c r="DQ216" s="580"/>
      <c r="DR216" s="580"/>
      <c r="DS216" s="580"/>
      <c r="DT216" s="580"/>
      <c r="DU216" s="580"/>
      <c r="DV216" s="580"/>
      <c r="DW216" s="580"/>
      <c r="DX216" s="580"/>
      <c r="DY216" s="580"/>
      <c r="DZ216" s="580"/>
      <c r="EA216" s="580"/>
      <c r="EB216" s="580"/>
      <c r="EC216" s="580"/>
      <c r="ED216" s="580"/>
      <c r="EE216" s="580"/>
      <c r="EF216" s="580"/>
      <c r="EG216" s="580"/>
      <c r="EH216" s="580"/>
      <c r="EI216" s="580"/>
      <c r="EJ216" s="580"/>
      <c r="EK216" s="580"/>
      <c r="EL216" s="580"/>
      <c r="EM216" s="580"/>
      <c r="EN216" s="580"/>
      <c r="EO216" s="580"/>
      <c r="EP216" s="580"/>
      <c r="EQ216" s="580"/>
      <c r="ER216" s="580"/>
      <c r="ES216" s="580"/>
      <c r="ET216" s="580"/>
      <c r="EU216" s="580"/>
      <c r="EV216" s="580"/>
      <c r="EW216" s="580"/>
      <c r="EX216" s="580"/>
      <c r="EY216" s="580"/>
      <c r="EZ216" s="580"/>
      <c r="FA216" s="580"/>
      <c r="FB216" s="580"/>
      <c r="FC216" s="580"/>
      <c r="FD216" s="580"/>
      <c r="FE216" s="580"/>
      <c r="FF216" s="580"/>
      <c r="FG216" s="580"/>
      <c r="FH216" s="580"/>
      <c r="FI216" s="580"/>
      <c r="FJ216" s="580"/>
      <c r="FK216" s="580"/>
      <c r="FL216" s="580"/>
      <c r="FM216" s="580"/>
      <c r="FN216" s="580"/>
      <c r="FO216" s="580"/>
      <c r="FP216" s="580"/>
      <c r="FQ216" s="580"/>
      <c r="FR216" s="580"/>
      <c r="FS216" s="580"/>
      <c r="FT216" s="580"/>
      <c r="FU216" s="580"/>
      <c r="FV216" s="580"/>
      <c r="FW216" s="580"/>
      <c r="FX216" s="580"/>
      <c r="FY216" s="580"/>
      <c r="FZ216" s="580"/>
      <c r="GA216" s="580"/>
      <c r="GB216" s="580"/>
      <c r="GC216" s="580"/>
      <c r="GD216" s="580"/>
      <c r="GE216" s="580"/>
      <c r="GF216" s="580"/>
      <c r="GG216" s="580"/>
      <c r="GH216" s="580"/>
      <c r="GI216" s="580"/>
      <c r="GJ216" s="580"/>
      <c r="GK216" s="580"/>
      <c r="GL216" s="580"/>
      <c r="GM216" s="580"/>
      <c r="GN216" s="580"/>
      <c r="GO216" s="580"/>
      <c r="GP216" s="580"/>
      <c r="GQ216" s="580"/>
      <c r="GR216" s="580"/>
      <c r="GS216" s="580"/>
      <c r="GT216" s="580"/>
      <c r="GU216" s="580"/>
      <c r="GV216" s="580"/>
      <c r="GW216" s="580"/>
      <c r="GX216" s="580"/>
      <c r="GY216" s="580"/>
      <c r="GZ216" s="580"/>
      <c r="HA216" s="580"/>
      <c r="HB216" s="580"/>
      <c r="HC216" s="580"/>
      <c r="HD216" s="580"/>
      <c r="HE216" s="580"/>
      <c r="HF216" s="580"/>
      <c r="HG216" s="580"/>
      <c r="HH216" s="580"/>
      <c r="HI216" s="580"/>
      <c r="HJ216" s="580"/>
      <c r="HK216" s="580"/>
      <c r="HL216" s="580"/>
      <c r="HM216" s="580"/>
      <c r="HN216" s="580"/>
      <c r="HO216" s="580"/>
      <c r="HP216" s="580"/>
      <c r="HQ216" s="580"/>
      <c r="HR216" s="580"/>
      <c r="HS216" s="580"/>
      <c r="HT216" s="580"/>
      <c r="HU216" s="580"/>
      <c r="HV216" s="580"/>
      <c r="HW216" s="580"/>
      <c r="HX216" s="580"/>
      <c r="HY216" s="580"/>
      <c r="HZ216" s="580"/>
      <c r="IA216" s="580"/>
      <c r="IB216" s="580"/>
      <c r="IC216" s="580"/>
      <c r="ID216" s="580"/>
      <c r="IE216" s="580"/>
      <c r="IF216" s="580"/>
      <c r="IG216" s="580"/>
      <c r="IH216" s="580"/>
      <c r="II216" s="580"/>
      <c r="IJ216" s="580"/>
      <c r="IK216" s="580"/>
      <c r="IL216" s="580"/>
    </row>
    <row r="217" spans="1:246">
      <c r="A217" s="759"/>
      <c r="B217" s="759"/>
      <c r="C217" s="580"/>
      <c r="D217" s="759"/>
      <c r="E217" s="759"/>
      <c r="F217" s="759"/>
      <c r="G217" s="759"/>
      <c r="H217" s="759"/>
      <c r="I217" s="759"/>
      <c r="J217" s="759"/>
      <c r="K217" s="759"/>
      <c r="L217" s="759"/>
      <c r="M217" s="759"/>
      <c r="N217" s="580"/>
      <c r="O217" s="759"/>
      <c r="P217" s="759"/>
      <c r="Q217" s="759"/>
      <c r="R217" s="759"/>
      <c r="S217" s="768"/>
      <c r="T217" s="768"/>
      <c r="U217" s="768"/>
      <c r="V217" s="580"/>
      <c r="W217" s="580"/>
      <c r="X217" s="580"/>
      <c r="Y217" s="580"/>
      <c r="Z217" s="580"/>
      <c r="AA217" s="580"/>
      <c r="AB217" s="759"/>
      <c r="AC217" s="759"/>
      <c r="AD217" s="759"/>
      <c r="AE217" s="580"/>
      <c r="AF217" s="580"/>
      <c r="AG217" s="580"/>
      <c r="AH217" s="759"/>
      <c r="AI217" s="759"/>
      <c r="AJ217" s="759"/>
      <c r="AK217" s="759"/>
      <c r="AL217" s="580"/>
      <c r="AM217" s="759"/>
      <c r="AN217" s="759"/>
      <c r="AO217" s="759"/>
      <c r="AP217" s="759"/>
      <c r="AQ217" s="759"/>
      <c r="AR217" s="759"/>
      <c r="AS217" s="759"/>
      <c r="AT217" s="759"/>
      <c r="AU217" s="759"/>
      <c r="AV217" s="759"/>
      <c r="AW217" s="759"/>
      <c r="AX217" s="759"/>
      <c r="AY217" s="759"/>
      <c r="AZ217" s="759"/>
      <c r="BA217" s="759"/>
      <c r="BB217" s="759"/>
      <c r="BE217" s="246"/>
      <c r="BF217" s="603"/>
      <c r="BG217" s="246"/>
      <c r="BH217" s="588"/>
      <c r="BI217" s="246"/>
      <c r="BJ217" s="246"/>
      <c r="BK217" s="246"/>
      <c r="BL217" s="580"/>
      <c r="BM217" s="580"/>
      <c r="BN217" s="580"/>
      <c r="BO217" s="580"/>
      <c r="BP217" s="580"/>
      <c r="BQ217" s="580"/>
      <c r="BR217" s="580"/>
      <c r="BS217" s="580"/>
      <c r="BT217" s="580"/>
      <c r="BU217" s="246"/>
      <c r="BV217" s="246"/>
      <c r="BW217" s="246"/>
      <c r="BX217" s="246"/>
      <c r="BY217" s="246"/>
      <c r="BZ217" s="246"/>
      <c r="CA217" s="580"/>
      <c r="CB217" s="246"/>
      <c r="CC217" s="246"/>
      <c r="CD217" s="246"/>
      <c r="CE217" s="246"/>
      <c r="CF217" s="246"/>
      <c r="CG217" s="246"/>
      <c r="CH217" s="246"/>
      <c r="CI217" s="246"/>
      <c r="CJ217" s="246"/>
      <c r="CK217" s="246"/>
      <c r="CL217" s="246"/>
      <c r="CM217" s="246"/>
      <c r="CN217" s="580"/>
      <c r="CO217" s="580"/>
      <c r="CP217" s="580"/>
      <c r="CQ217" s="580"/>
      <c r="CR217" s="580"/>
      <c r="CS217" s="580"/>
      <c r="CT217" s="580"/>
      <c r="CU217" s="580"/>
      <c r="CV217" s="580"/>
      <c r="CW217" s="580"/>
      <c r="CX217" s="580"/>
      <c r="CY217" s="580"/>
      <c r="CZ217" s="580"/>
      <c r="DA217" s="580"/>
      <c r="DB217" s="580"/>
      <c r="DC217" s="580"/>
      <c r="DD217" s="580"/>
      <c r="DE217" s="580"/>
      <c r="DF217" s="580"/>
      <c r="DG217" s="580"/>
      <c r="DH217" s="580"/>
      <c r="DI217" s="580"/>
      <c r="DJ217" s="580"/>
      <c r="DK217" s="580"/>
      <c r="DL217" s="580"/>
      <c r="DM217" s="580"/>
      <c r="DN217" s="580"/>
      <c r="DO217" s="580"/>
      <c r="DP217" s="580"/>
      <c r="DQ217" s="580"/>
      <c r="DR217" s="580"/>
      <c r="DS217" s="580"/>
      <c r="DT217" s="580"/>
      <c r="DU217" s="580"/>
      <c r="DV217" s="580"/>
      <c r="DW217" s="580"/>
      <c r="DX217" s="580"/>
      <c r="DY217" s="580"/>
      <c r="DZ217" s="580"/>
      <c r="EA217" s="580"/>
      <c r="EB217" s="580"/>
      <c r="EC217" s="580"/>
      <c r="ED217" s="580"/>
      <c r="EE217" s="580"/>
      <c r="EF217" s="580"/>
      <c r="EG217" s="580"/>
      <c r="EH217" s="580"/>
      <c r="EI217" s="580"/>
      <c r="EJ217" s="580"/>
      <c r="EK217" s="580"/>
      <c r="EL217" s="580"/>
      <c r="EM217" s="580"/>
      <c r="EN217" s="580"/>
      <c r="EO217" s="580"/>
      <c r="EP217" s="580"/>
      <c r="EQ217" s="580"/>
      <c r="ER217" s="580"/>
      <c r="ES217" s="580"/>
      <c r="ET217" s="580"/>
      <c r="EU217" s="580"/>
      <c r="EV217" s="580"/>
      <c r="EW217" s="580"/>
      <c r="EX217" s="580"/>
      <c r="EY217" s="580"/>
      <c r="EZ217" s="580"/>
      <c r="FA217" s="580"/>
      <c r="FB217" s="580"/>
      <c r="FC217" s="580"/>
      <c r="FD217" s="580"/>
      <c r="FE217" s="580"/>
      <c r="FF217" s="580"/>
      <c r="FG217" s="580"/>
      <c r="FH217" s="580"/>
      <c r="FI217" s="580"/>
      <c r="FJ217" s="580"/>
      <c r="FK217" s="580"/>
      <c r="FL217" s="580"/>
      <c r="FM217" s="580"/>
      <c r="FN217" s="580"/>
      <c r="FO217" s="580"/>
      <c r="FP217" s="580"/>
      <c r="FQ217" s="580"/>
      <c r="FR217" s="580"/>
      <c r="FS217" s="580"/>
      <c r="FT217" s="580"/>
      <c r="FU217" s="580"/>
      <c r="FV217" s="580"/>
      <c r="FW217" s="580"/>
      <c r="FX217" s="580"/>
      <c r="FY217" s="580"/>
      <c r="FZ217" s="580"/>
      <c r="GA217" s="580"/>
      <c r="GB217" s="580"/>
      <c r="GC217" s="580"/>
      <c r="GD217" s="580"/>
      <c r="GE217" s="580"/>
      <c r="GF217" s="580"/>
      <c r="GG217" s="580"/>
      <c r="GH217" s="580"/>
      <c r="GI217" s="580"/>
      <c r="GJ217" s="580"/>
      <c r="GK217" s="580"/>
      <c r="GL217" s="580"/>
      <c r="GM217" s="580"/>
      <c r="GN217" s="580"/>
      <c r="GO217" s="580"/>
      <c r="GP217" s="580"/>
      <c r="GQ217" s="580"/>
      <c r="GR217" s="580"/>
      <c r="GS217" s="580"/>
      <c r="GT217" s="580"/>
      <c r="GU217" s="580"/>
      <c r="GV217" s="580"/>
      <c r="GW217" s="580"/>
      <c r="GX217" s="580"/>
      <c r="GY217" s="580"/>
      <c r="GZ217" s="580"/>
      <c r="HA217" s="580"/>
      <c r="HB217" s="580"/>
      <c r="HC217" s="580"/>
      <c r="HD217" s="580"/>
      <c r="HE217" s="580"/>
      <c r="HF217" s="580"/>
      <c r="HG217" s="580"/>
      <c r="HH217" s="580"/>
      <c r="HI217" s="580"/>
      <c r="HJ217" s="580"/>
      <c r="HK217" s="580"/>
      <c r="HL217" s="580"/>
      <c r="HM217" s="580"/>
      <c r="HN217" s="580"/>
      <c r="HO217" s="580"/>
      <c r="HP217" s="580"/>
      <c r="HQ217" s="580"/>
      <c r="HR217" s="580"/>
      <c r="HS217" s="580"/>
      <c r="HT217" s="580"/>
      <c r="HU217" s="580"/>
      <c r="HV217" s="580"/>
      <c r="HW217" s="580"/>
      <c r="HX217" s="580"/>
      <c r="HY217" s="580"/>
      <c r="HZ217" s="580"/>
      <c r="IA217" s="580"/>
      <c r="IB217" s="580"/>
      <c r="IC217" s="580"/>
      <c r="ID217" s="580"/>
      <c r="IE217" s="580"/>
      <c r="IF217" s="580"/>
      <c r="IG217" s="580"/>
      <c r="IH217" s="580"/>
      <c r="II217" s="580"/>
      <c r="IJ217" s="580"/>
      <c r="IK217" s="580"/>
      <c r="IL217" s="580"/>
    </row>
    <row r="218" spans="1:246">
      <c r="A218" s="759"/>
      <c r="B218" s="759"/>
      <c r="C218" s="759"/>
      <c r="D218" s="759"/>
      <c r="E218" s="759"/>
      <c r="F218" s="759"/>
      <c r="G218" s="759"/>
      <c r="H218" s="759"/>
      <c r="I218" s="759"/>
      <c r="J218" s="759"/>
      <c r="K218" s="759"/>
      <c r="L218" s="759"/>
      <c r="M218" s="759"/>
      <c r="N218" s="580"/>
      <c r="O218" s="759"/>
      <c r="P218" s="759"/>
      <c r="Q218" s="759"/>
      <c r="R218" s="759"/>
      <c r="S218" s="759"/>
      <c r="T218" s="759"/>
      <c r="U218" s="759"/>
      <c r="V218" s="580"/>
      <c r="W218" s="580"/>
      <c r="X218" s="580"/>
      <c r="Y218" s="580"/>
      <c r="Z218" s="580"/>
      <c r="AA218" s="580"/>
      <c r="AB218" s="759"/>
      <c r="AC218" s="759"/>
      <c r="AD218" s="759"/>
      <c r="AE218" s="580"/>
      <c r="AF218" s="580"/>
      <c r="AG218" s="580"/>
      <c r="AH218" s="759"/>
      <c r="AI218" s="759"/>
      <c r="AJ218" s="759"/>
      <c r="AK218" s="759"/>
      <c r="AL218" s="580"/>
      <c r="AM218" s="759"/>
      <c r="AN218" s="759"/>
      <c r="AO218" s="759"/>
      <c r="AP218" s="759"/>
      <c r="AQ218" s="759"/>
      <c r="AR218" s="759"/>
      <c r="AS218" s="759"/>
      <c r="AT218" s="759"/>
      <c r="AU218" s="759"/>
      <c r="AV218" s="759"/>
      <c r="AW218" s="759"/>
      <c r="AX218" s="759"/>
      <c r="AY218" s="759"/>
      <c r="AZ218" s="759"/>
      <c r="BA218" s="759"/>
      <c r="BB218" s="759"/>
      <c r="BE218" s="246"/>
      <c r="BF218" s="603"/>
      <c r="BG218" s="246"/>
      <c r="BH218" s="588"/>
      <c r="BI218" s="246"/>
      <c r="BJ218" s="246"/>
      <c r="BK218" s="246"/>
      <c r="BL218" s="580"/>
      <c r="BM218" s="580"/>
      <c r="BN218" s="580"/>
      <c r="BO218" s="580"/>
      <c r="BP218" s="580"/>
      <c r="BQ218" s="580"/>
      <c r="BR218" s="580"/>
      <c r="BS218" s="580"/>
      <c r="BT218" s="580"/>
      <c r="BU218" s="246"/>
      <c r="BV218" s="246"/>
      <c r="BW218" s="246"/>
      <c r="BX218" s="246"/>
      <c r="BY218" s="246"/>
      <c r="BZ218" s="246"/>
      <c r="CA218" s="580"/>
      <c r="CB218" s="246"/>
      <c r="CC218" s="246"/>
      <c r="CD218" s="246"/>
      <c r="CE218" s="246"/>
      <c r="CF218" s="246"/>
      <c r="CG218" s="246"/>
      <c r="CH218" s="246"/>
      <c r="CI218" s="246"/>
      <c r="CJ218" s="246"/>
      <c r="CK218" s="246"/>
      <c r="CL218" s="246"/>
      <c r="CM218" s="246"/>
      <c r="CN218" s="580"/>
      <c r="CO218" s="580"/>
      <c r="CP218" s="580"/>
      <c r="CQ218" s="580"/>
      <c r="CR218" s="580"/>
      <c r="CS218" s="580"/>
      <c r="CT218" s="580"/>
      <c r="CU218" s="580"/>
      <c r="CV218" s="580"/>
      <c r="CW218" s="580"/>
      <c r="CX218" s="580"/>
      <c r="CY218" s="580"/>
      <c r="CZ218" s="580"/>
      <c r="DA218" s="580"/>
      <c r="DB218" s="580"/>
      <c r="DC218" s="580"/>
      <c r="DD218" s="580"/>
      <c r="DE218" s="580"/>
      <c r="DF218" s="580"/>
      <c r="DG218" s="580"/>
      <c r="DH218" s="580"/>
      <c r="DI218" s="580"/>
      <c r="DJ218" s="580"/>
      <c r="DK218" s="580"/>
      <c r="DL218" s="580"/>
      <c r="DM218" s="580"/>
      <c r="DN218" s="580"/>
      <c r="DO218" s="580"/>
      <c r="DP218" s="580"/>
      <c r="DQ218" s="580"/>
      <c r="DR218" s="580"/>
      <c r="DS218" s="580"/>
      <c r="DT218" s="580"/>
      <c r="DU218" s="580"/>
      <c r="DV218" s="580"/>
      <c r="DW218" s="580"/>
      <c r="DX218" s="580"/>
      <c r="DY218" s="580"/>
      <c r="DZ218" s="580"/>
      <c r="EA218" s="580"/>
      <c r="EB218" s="580"/>
      <c r="EC218" s="580"/>
      <c r="ED218" s="580"/>
      <c r="EE218" s="580"/>
      <c r="EF218" s="580"/>
      <c r="EG218" s="580"/>
      <c r="EH218" s="580"/>
      <c r="EI218" s="580"/>
      <c r="EJ218" s="580"/>
      <c r="EK218" s="580"/>
      <c r="EL218" s="580"/>
      <c r="EM218" s="580"/>
      <c r="EN218" s="580"/>
      <c r="EO218" s="580"/>
      <c r="EP218" s="580"/>
      <c r="EQ218" s="580"/>
      <c r="ER218" s="580"/>
      <c r="ES218" s="580"/>
      <c r="ET218" s="580"/>
      <c r="EU218" s="580"/>
      <c r="EV218" s="580"/>
      <c r="EW218" s="580"/>
      <c r="EX218" s="580"/>
      <c r="EY218" s="580"/>
      <c r="EZ218" s="580"/>
      <c r="FA218" s="580"/>
      <c r="FB218" s="580"/>
      <c r="FC218" s="580"/>
      <c r="FD218" s="580"/>
      <c r="FE218" s="580"/>
      <c r="FF218" s="580"/>
      <c r="FG218" s="580"/>
      <c r="FH218" s="580"/>
      <c r="FI218" s="580"/>
      <c r="FJ218" s="580"/>
      <c r="FK218" s="580"/>
      <c r="FL218" s="580"/>
      <c r="FM218" s="580"/>
      <c r="FN218" s="580"/>
      <c r="FO218" s="580"/>
      <c r="FP218" s="580"/>
      <c r="FQ218" s="580"/>
      <c r="FR218" s="580"/>
      <c r="FS218" s="580"/>
      <c r="FT218" s="580"/>
      <c r="FU218" s="580"/>
      <c r="FV218" s="580"/>
      <c r="FW218" s="580"/>
      <c r="FX218" s="580"/>
      <c r="FY218" s="580"/>
      <c r="FZ218" s="580"/>
      <c r="GA218" s="580"/>
      <c r="GB218" s="580"/>
      <c r="GC218" s="580"/>
      <c r="GD218" s="580"/>
      <c r="GE218" s="580"/>
      <c r="GF218" s="580"/>
      <c r="GG218" s="580"/>
      <c r="GH218" s="580"/>
      <c r="GI218" s="580"/>
      <c r="GJ218" s="580"/>
      <c r="GK218" s="580"/>
      <c r="GL218" s="580"/>
      <c r="GM218" s="580"/>
      <c r="GN218" s="580"/>
      <c r="GO218" s="580"/>
      <c r="GP218" s="580"/>
      <c r="GQ218" s="580"/>
      <c r="GR218" s="580"/>
      <c r="GS218" s="580"/>
      <c r="GT218" s="580"/>
      <c r="GU218" s="580"/>
      <c r="GV218" s="580"/>
      <c r="GW218" s="580"/>
      <c r="GX218" s="580"/>
      <c r="GY218" s="580"/>
      <c r="GZ218" s="580"/>
      <c r="HA218" s="580"/>
      <c r="HB218" s="580"/>
      <c r="HC218" s="580"/>
      <c r="HD218" s="580"/>
      <c r="HE218" s="580"/>
      <c r="HF218" s="580"/>
      <c r="HG218" s="580"/>
      <c r="HH218" s="580"/>
      <c r="HI218" s="580"/>
      <c r="HJ218" s="580"/>
      <c r="HK218" s="580"/>
      <c r="HL218" s="580"/>
      <c r="HM218" s="580"/>
      <c r="HN218" s="580"/>
      <c r="HO218" s="580"/>
      <c r="HP218" s="580"/>
      <c r="HQ218" s="580"/>
      <c r="HR218" s="580"/>
      <c r="HS218" s="580"/>
      <c r="HT218" s="580"/>
      <c r="HU218" s="580"/>
      <c r="HV218" s="580"/>
      <c r="HW218" s="580"/>
      <c r="HX218" s="580"/>
      <c r="HY218" s="580"/>
      <c r="HZ218" s="580"/>
      <c r="IA218" s="580"/>
      <c r="IB218" s="580"/>
      <c r="IC218" s="580"/>
      <c r="ID218" s="580"/>
      <c r="IE218" s="580"/>
      <c r="IF218" s="580"/>
      <c r="IG218" s="580"/>
      <c r="IH218" s="580"/>
      <c r="II218" s="580"/>
      <c r="IJ218" s="580"/>
      <c r="IK218" s="580"/>
      <c r="IL218" s="580"/>
    </row>
    <row r="219" spans="1:246">
      <c r="A219" s="759"/>
      <c r="B219" s="759"/>
      <c r="C219" s="759"/>
      <c r="D219" s="759"/>
      <c r="E219" s="759"/>
      <c r="F219" s="759"/>
      <c r="G219" s="759"/>
      <c r="H219" s="759"/>
      <c r="I219" s="759"/>
      <c r="J219" s="759"/>
      <c r="K219" s="759"/>
      <c r="L219" s="759"/>
      <c r="M219" s="759"/>
      <c r="N219" s="759"/>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246"/>
      <c r="BF219" s="603"/>
      <c r="BG219" s="246"/>
      <c r="BH219" s="588"/>
      <c r="BI219" s="246"/>
      <c r="BJ219" s="246"/>
      <c r="BK219" s="246"/>
      <c r="BL219" s="580"/>
      <c r="BM219" s="580"/>
      <c r="BN219" s="580"/>
      <c r="BO219" s="580"/>
      <c r="BP219" s="580"/>
      <c r="BQ219" s="580"/>
      <c r="BR219" s="580"/>
      <c r="BS219" s="580"/>
      <c r="BT219" s="580"/>
      <c r="BU219" s="246"/>
      <c r="BV219" s="246"/>
      <c r="BW219" s="246"/>
      <c r="BX219" s="246"/>
      <c r="BY219" s="246"/>
      <c r="BZ219" s="246"/>
      <c r="CA219" s="580"/>
      <c r="CB219" s="246"/>
      <c r="CC219" s="246"/>
      <c r="CD219" s="246"/>
      <c r="CE219" s="246"/>
      <c r="CF219" s="246"/>
      <c r="CG219" s="246"/>
      <c r="CH219" s="246"/>
      <c r="CI219" s="246"/>
      <c r="CJ219" s="246"/>
      <c r="CK219" s="246"/>
      <c r="CL219" s="246"/>
      <c r="CM219" s="246"/>
      <c r="CN219" s="580"/>
      <c r="CO219" s="580"/>
      <c r="CP219" s="580"/>
      <c r="CQ219" s="580"/>
      <c r="CR219" s="580"/>
      <c r="CS219" s="580"/>
      <c r="CT219" s="580"/>
      <c r="CU219" s="580"/>
      <c r="CV219" s="580"/>
      <c r="CW219" s="580"/>
      <c r="CX219" s="580"/>
      <c r="CY219" s="580"/>
      <c r="CZ219" s="580"/>
      <c r="DA219" s="580"/>
      <c r="DB219" s="580"/>
      <c r="DC219" s="580"/>
      <c r="DD219" s="580"/>
      <c r="DE219" s="580"/>
      <c r="DF219" s="580"/>
      <c r="DG219" s="580"/>
      <c r="DH219" s="580"/>
      <c r="DI219" s="580"/>
      <c r="DJ219" s="580"/>
      <c r="DK219" s="580"/>
      <c r="DL219" s="580"/>
      <c r="DM219" s="580"/>
      <c r="DN219" s="580"/>
      <c r="DO219" s="580"/>
      <c r="DP219" s="580"/>
      <c r="DQ219" s="580"/>
      <c r="DR219" s="580"/>
      <c r="DS219" s="580"/>
      <c r="DT219" s="580"/>
      <c r="DU219" s="580"/>
      <c r="DV219" s="580"/>
      <c r="DW219" s="580"/>
      <c r="DX219" s="580"/>
      <c r="DY219" s="580"/>
      <c r="DZ219" s="580"/>
      <c r="EA219" s="580"/>
      <c r="EB219" s="580"/>
      <c r="EC219" s="580"/>
      <c r="ED219" s="580"/>
      <c r="EE219" s="580"/>
      <c r="EF219" s="580"/>
      <c r="EG219" s="580"/>
      <c r="EH219" s="580"/>
      <c r="EI219" s="580"/>
      <c r="EJ219" s="580"/>
      <c r="EK219" s="580"/>
      <c r="EL219" s="580"/>
      <c r="EM219" s="580"/>
      <c r="EN219" s="580"/>
      <c r="EO219" s="580"/>
      <c r="EP219" s="580"/>
      <c r="EQ219" s="580"/>
      <c r="ER219" s="580"/>
      <c r="ES219" s="580"/>
      <c r="ET219" s="580"/>
      <c r="EU219" s="580"/>
      <c r="EV219" s="580"/>
      <c r="EW219" s="580"/>
      <c r="EX219" s="580"/>
      <c r="EY219" s="580"/>
      <c r="EZ219" s="580"/>
      <c r="FA219" s="580"/>
      <c r="FB219" s="580"/>
      <c r="FC219" s="580"/>
      <c r="FD219" s="580"/>
      <c r="FE219" s="580"/>
      <c r="FF219" s="580"/>
      <c r="FG219" s="580"/>
      <c r="FH219" s="580"/>
      <c r="FI219" s="580"/>
      <c r="FJ219" s="580"/>
      <c r="FK219" s="580"/>
      <c r="FL219" s="580"/>
      <c r="FM219" s="580"/>
      <c r="FN219" s="580"/>
      <c r="FO219" s="580"/>
      <c r="FP219" s="580"/>
      <c r="FQ219" s="580"/>
      <c r="FR219" s="580"/>
      <c r="FS219" s="580"/>
      <c r="FT219" s="580"/>
      <c r="FU219" s="580"/>
      <c r="FV219" s="580"/>
      <c r="FW219" s="580"/>
      <c r="FX219" s="580"/>
      <c r="FY219" s="580"/>
      <c r="FZ219" s="580"/>
      <c r="GA219" s="580"/>
      <c r="GB219" s="580"/>
      <c r="GC219" s="580"/>
      <c r="GD219" s="580"/>
      <c r="GE219" s="580"/>
      <c r="GF219" s="580"/>
      <c r="GG219" s="580"/>
      <c r="GH219" s="580"/>
      <c r="GI219" s="580"/>
      <c r="GJ219" s="580"/>
      <c r="GK219" s="580"/>
      <c r="GL219" s="580"/>
      <c r="GM219" s="580"/>
      <c r="GN219" s="580"/>
      <c r="GO219" s="580"/>
      <c r="GP219" s="580"/>
      <c r="GQ219" s="580"/>
      <c r="GR219" s="580"/>
      <c r="GS219" s="580"/>
      <c r="GT219" s="580"/>
      <c r="GU219" s="580"/>
      <c r="GV219" s="580"/>
      <c r="GW219" s="580"/>
      <c r="GX219" s="580"/>
      <c r="GY219" s="580"/>
      <c r="GZ219" s="580"/>
      <c r="HA219" s="580"/>
      <c r="HB219" s="580"/>
      <c r="HC219" s="580"/>
      <c r="HD219" s="580"/>
      <c r="HE219" s="580"/>
      <c r="HF219" s="580"/>
      <c r="HG219" s="580"/>
      <c r="HH219" s="580"/>
      <c r="HI219" s="580"/>
      <c r="HJ219" s="580"/>
      <c r="HK219" s="580"/>
      <c r="HL219" s="580"/>
      <c r="HM219" s="580"/>
      <c r="HN219" s="580"/>
      <c r="HO219" s="580"/>
      <c r="HP219" s="580"/>
      <c r="HQ219" s="580"/>
      <c r="HR219" s="580"/>
      <c r="HS219" s="580"/>
      <c r="HT219" s="580"/>
      <c r="HU219" s="580"/>
      <c r="HV219" s="580"/>
      <c r="HW219" s="580"/>
      <c r="HX219" s="580"/>
      <c r="HY219" s="580"/>
      <c r="HZ219" s="580"/>
      <c r="IA219" s="580"/>
      <c r="IB219" s="580"/>
      <c r="IC219" s="580"/>
      <c r="ID219" s="580"/>
      <c r="IE219" s="580"/>
      <c r="IF219" s="580"/>
      <c r="IG219" s="580"/>
      <c r="IH219" s="580"/>
      <c r="II219" s="580"/>
      <c r="IJ219" s="580"/>
      <c r="IK219" s="580"/>
      <c r="IL219" s="580"/>
    </row>
    <row r="220" spans="1:246">
      <c r="A220" s="759"/>
      <c r="B220" s="759"/>
      <c r="C220" s="759"/>
      <c r="D220" s="759"/>
      <c r="E220" s="759"/>
      <c r="F220" s="759"/>
      <c r="G220" s="759"/>
      <c r="H220" s="759"/>
      <c r="I220" s="759"/>
      <c r="J220" s="759"/>
      <c r="K220" s="759"/>
      <c r="L220" s="759"/>
      <c r="M220" s="759"/>
      <c r="N220" s="759"/>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246"/>
      <c r="BF220" s="603"/>
      <c r="BG220" s="246"/>
      <c r="BH220" s="588"/>
      <c r="BI220" s="246"/>
      <c r="BJ220" s="246"/>
      <c r="BK220" s="246"/>
      <c r="BL220" s="580"/>
      <c r="BM220" s="580"/>
      <c r="BN220" s="580"/>
      <c r="BO220" s="580"/>
      <c r="BP220" s="580"/>
      <c r="BQ220" s="580"/>
      <c r="BR220" s="580"/>
      <c r="BS220" s="580"/>
      <c r="BT220" s="580"/>
      <c r="BU220" s="246"/>
      <c r="BV220" s="246"/>
      <c r="BW220" s="246"/>
      <c r="BX220" s="246"/>
      <c r="BY220" s="246"/>
      <c r="BZ220" s="246"/>
      <c r="CA220" s="580"/>
      <c r="CB220" s="246"/>
      <c r="CC220" s="246"/>
      <c r="CD220" s="246"/>
      <c r="CE220" s="246"/>
      <c r="CF220" s="246"/>
      <c r="CG220" s="246"/>
      <c r="CH220" s="246"/>
      <c r="CI220" s="246"/>
      <c r="CJ220" s="246"/>
      <c r="CK220" s="246"/>
      <c r="CL220" s="246"/>
      <c r="CM220" s="246"/>
      <c r="CN220" s="580"/>
      <c r="CO220" s="580"/>
      <c r="CP220" s="580"/>
      <c r="CQ220" s="580"/>
      <c r="CR220" s="580"/>
      <c r="CS220" s="580"/>
      <c r="CT220" s="580"/>
      <c r="CU220" s="580"/>
      <c r="CV220" s="580"/>
      <c r="CW220" s="580"/>
      <c r="CX220" s="580"/>
      <c r="CY220" s="580"/>
      <c r="CZ220" s="580"/>
      <c r="DA220" s="580"/>
      <c r="DB220" s="580"/>
      <c r="DC220" s="580"/>
      <c r="DD220" s="580"/>
      <c r="DE220" s="580"/>
      <c r="DF220" s="580"/>
      <c r="DG220" s="580"/>
      <c r="DH220" s="580"/>
      <c r="DI220" s="580"/>
      <c r="DJ220" s="580"/>
      <c r="DK220" s="580"/>
      <c r="DL220" s="580"/>
      <c r="DM220" s="580"/>
      <c r="DN220" s="580"/>
      <c r="DO220" s="580"/>
      <c r="DP220" s="580"/>
      <c r="DQ220" s="580"/>
      <c r="DR220" s="580"/>
      <c r="DS220" s="580"/>
      <c r="DT220" s="580"/>
      <c r="DU220" s="580"/>
      <c r="DV220" s="580"/>
      <c r="DW220" s="580"/>
      <c r="DX220" s="580"/>
      <c r="DY220" s="580"/>
      <c r="DZ220" s="580"/>
      <c r="EA220" s="580"/>
      <c r="EB220" s="580"/>
      <c r="EC220" s="580"/>
      <c r="ED220" s="580"/>
      <c r="EE220" s="580"/>
      <c r="EF220" s="580"/>
      <c r="EG220" s="580"/>
      <c r="EH220" s="580"/>
      <c r="EI220" s="580"/>
      <c r="EJ220" s="580"/>
      <c r="EK220" s="580"/>
      <c r="EL220" s="580"/>
      <c r="EM220" s="580"/>
      <c r="EN220" s="580"/>
      <c r="EO220" s="580"/>
      <c r="EP220" s="580"/>
      <c r="EQ220" s="580"/>
      <c r="ER220" s="580"/>
      <c r="ES220" s="580"/>
      <c r="ET220" s="580"/>
      <c r="EU220" s="580"/>
      <c r="EV220" s="580"/>
      <c r="EW220" s="580"/>
      <c r="EX220" s="580"/>
      <c r="EY220" s="580"/>
      <c r="EZ220" s="580"/>
      <c r="FA220" s="580"/>
      <c r="FB220" s="580"/>
      <c r="FC220" s="580"/>
      <c r="FD220" s="580"/>
      <c r="FE220" s="580"/>
      <c r="FF220" s="580"/>
      <c r="FG220" s="580"/>
      <c r="FH220" s="580"/>
      <c r="FI220" s="580"/>
      <c r="FJ220" s="580"/>
      <c r="FK220" s="580"/>
      <c r="FL220" s="580"/>
      <c r="FM220" s="580"/>
      <c r="FN220" s="580"/>
      <c r="FO220" s="580"/>
      <c r="FP220" s="580"/>
      <c r="FQ220" s="580"/>
      <c r="FR220" s="580"/>
      <c r="FS220" s="580"/>
      <c r="FT220" s="580"/>
      <c r="FU220" s="580"/>
      <c r="FV220" s="580"/>
      <c r="FW220" s="580"/>
      <c r="FX220" s="580"/>
      <c r="FY220" s="580"/>
      <c r="FZ220" s="580"/>
      <c r="GA220" s="580"/>
      <c r="GB220" s="580"/>
      <c r="GC220" s="580"/>
      <c r="GD220" s="580"/>
      <c r="GE220" s="580"/>
      <c r="GF220" s="580"/>
      <c r="GG220" s="580"/>
      <c r="GH220" s="580"/>
      <c r="GI220" s="580"/>
      <c r="GJ220" s="580"/>
      <c r="GK220" s="580"/>
      <c r="GL220" s="580"/>
      <c r="GM220" s="580"/>
      <c r="GN220" s="580"/>
      <c r="GO220" s="580"/>
      <c r="GP220" s="580"/>
      <c r="GQ220" s="580"/>
      <c r="GR220" s="580"/>
      <c r="GS220" s="580"/>
      <c r="GT220" s="580"/>
      <c r="GU220" s="580"/>
      <c r="GV220" s="580"/>
      <c r="GW220" s="580"/>
      <c r="GX220" s="580"/>
      <c r="GY220" s="580"/>
      <c r="GZ220" s="580"/>
      <c r="HA220" s="580"/>
      <c r="HB220" s="580"/>
      <c r="HC220" s="580"/>
      <c r="HD220" s="580"/>
      <c r="HE220" s="580"/>
      <c r="HF220" s="580"/>
      <c r="HG220" s="580"/>
      <c r="HH220" s="580"/>
      <c r="HI220" s="580"/>
      <c r="HJ220" s="580"/>
      <c r="HK220" s="580"/>
      <c r="HL220" s="580"/>
      <c r="HM220" s="580"/>
      <c r="HN220" s="580"/>
      <c r="HO220" s="580"/>
      <c r="HP220" s="580"/>
      <c r="HQ220" s="580"/>
      <c r="HR220" s="580"/>
      <c r="HS220" s="580"/>
      <c r="HT220" s="580"/>
      <c r="HU220" s="580"/>
      <c r="HV220" s="580"/>
      <c r="HW220" s="580"/>
      <c r="HX220" s="580"/>
      <c r="HY220" s="580"/>
      <c r="HZ220" s="580"/>
      <c r="IA220" s="580"/>
      <c r="IB220" s="580"/>
      <c r="IC220" s="580"/>
      <c r="ID220" s="580"/>
      <c r="IE220" s="580"/>
      <c r="IF220" s="580"/>
      <c r="IG220" s="580"/>
      <c r="IH220" s="580"/>
      <c r="II220" s="580"/>
      <c r="IJ220" s="580"/>
      <c r="IK220" s="580"/>
      <c r="IL220" s="580"/>
    </row>
    <row r="221" spans="1:246">
      <c r="A221" s="759"/>
      <c r="B221" s="759"/>
      <c r="C221" s="759"/>
      <c r="D221" s="759"/>
      <c r="E221" s="759"/>
      <c r="F221" s="759"/>
      <c r="G221" s="759"/>
      <c r="H221" s="759"/>
      <c r="I221" s="759"/>
      <c r="J221" s="759"/>
      <c r="K221" s="759"/>
      <c r="L221" s="759"/>
      <c r="M221" s="759"/>
      <c r="N221" s="759"/>
      <c r="O221" s="759"/>
      <c r="P221" s="759"/>
      <c r="Q221" s="759"/>
      <c r="R221" s="759"/>
      <c r="S221" s="759"/>
      <c r="T221" s="759"/>
      <c r="U221" s="759"/>
      <c r="V221" s="759"/>
      <c r="W221" s="759"/>
      <c r="X221" s="759"/>
      <c r="Y221" s="759"/>
      <c r="Z221" s="759"/>
      <c r="AA221" s="759"/>
      <c r="AB221" s="759"/>
      <c r="AC221" s="759"/>
      <c r="AD221" s="759"/>
      <c r="AE221" s="759"/>
      <c r="AF221" s="759"/>
      <c r="AG221" s="759"/>
      <c r="AH221" s="759"/>
      <c r="AI221" s="759"/>
      <c r="AJ221" s="759"/>
      <c r="AK221" s="759"/>
      <c r="AL221" s="759"/>
      <c r="AM221" s="759"/>
      <c r="AN221" s="759"/>
      <c r="AO221" s="759"/>
      <c r="AP221" s="759"/>
      <c r="AQ221" s="759"/>
      <c r="AR221" s="759"/>
      <c r="AS221" s="759"/>
      <c r="AT221" s="759"/>
      <c r="AU221" s="759"/>
      <c r="AV221" s="759"/>
      <c r="AW221" s="759"/>
      <c r="AX221" s="759"/>
      <c r="AY221" s="759"/>
      <c r="AZ221" s="759"/>
      <c r="BA221" s="759"/>
      <c r="BB221" s="759"/>
      <c r="BC221" s="759"/>
      <c r="BD221" s="759"/>
      <c r="BE221" s="246"/>
      <c r="BF221" s="603"/>
      <c r="BG221" s="246"/>
      <c r="BH221" s="588"/>
      <c r="BI221" s="246"/>
      <c r="BJ221" s="246"/>
      <c r="BK221" s="246"/>
      <c r="BL221" s="580"/>
      <c r="BM221" s="580"/>
      <c r="BN221" s="580"/>
      <c r="BO221" s="580"/>
      <c r="BP221" s="580"/>
      <c r="BQ221" s="580"/>
      <c r="BR221" s="580"/>
      <c r="BS221" s="580"/>
      <c r="BT221" s="580"/>
      <c r="BU221" s="246"/>
      <c r="BV221" s="246"/>
      <c r="BW221" s="246"/>
      <c r="BX221" s="246"/>
      <c r="BY221" s="246"/>
      <c r="BZ221" s="246"/>
      <c r="CA221" s="580"/>
      <c r="CB221" s="246"/>
      <c r="CC221" s="246"/>
      <c r="CD221" s="246"/>
      <c r="CE221" s="246"/>
      <c r="CF221" s="246"/>
      <c r="CG221" s="246"/>
      <c r="CH221" s="246"/>
      <c r="CI221" s="246"/>
      <c r="CJ221" s="246"/>
      <c r="CK221" s="246"/>
      <c r="CL221" s="246"/>
      <c r="CM221" s="246"/>
      <c r="CN221" s="580"/>
      <c r="CO221" s="580"/>
      <c r="CP221" s="580"/>
      <c r="CQ221" s="580"/>
      <c r="CR221" s="580"/>
      <c r="CS221" s="580"/>
      <c r="CT221" s="580"/>
      <c r="CU221" s="580"/>
      <c r="CV221" s="580"/>
      <c r="CW221" s="580"/>
      <c r="CX221" s="580"/>
      <c r="CY221" s="580"/>
      <c r="CZ221" s="580"/>
      <c r="DA221" s="580"/>
      <c r="DB221" s="580"/>
      <c r="DC221" s="580"/>
      <c r="DD221" s="580"/>
      <c r="DE221" s="580"/>
      <c r="DF221" s="580"/>
      <c r="DG221" s="580"/>
      <c r="DH221" s="580"/>
      <c r="DI221" s="580"/>
      <c r="DJ221" s="580"/>
      <c r="DK221" s="580"/>
      <c r="DL221" s="580"/>
      <c r="DM221" s="580"/>
      <c r="DN221" s="580"/>
      <c r="DO221" s="580"/>
      <c r="DP221" s="580"/>
      <c r="DQ221" s="580"/>
      <c r="DR221" s="580"/>
      <c r="DS221" s="580"/>
      <c r="DT221" s="580"/>
      <c r="DU221" s="580"/>
      <c r="DV221" s="580"/>
      <c r="DW221" s="580"/>
      <c r="DX221" s="580"/>
      <c r="DY221" s="580"/>
      <c r="DZ221" s="580"/>
      <c r="EA221" s="580"/>
      <c r="EB221" s="580"/>
      <c r="EC221" s="580"/>
      <c r="ED221" s="580"/>
      <c r="EE221" s="580"/>
      <c r="EF221" s="580"/>
      <c r="EG221" s="580"/>
      <c r="EH221" s="580"/>
      <c r="EI221" s="580"/>
      <c r="EJ221" s="580"/>
      <c r="EK221" s="580"/>
      <c r="EL221" s="580"/>
      <c r="EM221" s="580"/>
      <c r="EN221" s="580"/>
      <c r="EO221" s="580"/>
      <c r="EP221" s="580"/>
      <c r="EQ221" s="580"/>
      <c r="ER221" s="580"/>
      <c r="ES221" s="580"/>
      <c r="ET221" s="580"/>
      <c r="EU221" s="580"/>
      <c r="EV221" s="580"/>
      <c r="EW221" s="580"/>
      <c r="EX221" s="580"/>
      <c r="EY221" s="580"/>
      <c r="EZ221" s="580"/>
      <c r="FA221" s="580"/>
      <c r="FB221" s="580"/>
      <c r="FC221" s="580"/>
      <c r="FD221" s="580"/>
      <c r="FE221" s="580"/>
      <c r="FF221" s="580"/>
      <c r="FG221" s="580"/>
      <c r="FH221" s="580"/>
      <c r="FI221" s="580"/>
      <c r="FJ221" s="580"/>
      <c r="FK221" s="580"/>
      <c r="FL221" s="580"/>
      <c r="FM221" s="580"/>
      <c r="FN221" s="580"/>
      <c r="FO221" s="580"/>
      <c r="FP221" s="580"/>
      <c r="FQ221" s="580"/>
      <c r="FR221" s="580"/>
      <c r="FS221" s="580"/>
      <c r="FT221" s="580"/>
      <c r="FU221" s="580"/>
      <c r="FV221" s="580"/>
      <c r="FW221" s="580"/>
      <c r="FX221" s="580"/>
      <c r="FY221" s="580"/>
      <c r="FZ221" s="580"/>
      <c r="GA221" s="580"/>
      <c r="GB221" s="580"/>
      <c r="GC221" s="580"/>
      <c r="GD221" s="580"/>
      <c r="GE221" s="580"/>
      <c r="GF221" s="580"/>
      <c r="GG221" s="580"/>
      <c r="GH221" s="580"/>
      <c r="GI221" s="580"/>
      <c r="GJ221" s="580"/>
      <c r="GK221" s="580"/>
      <c r="GL221" s="580"/>
      <c r="GM221" s="580"/>
      <c r="GN221" s="580"/>
      <c r="GO221" s="580"/>
      <c r="GP221" s="580"/>
      <c r="GQ221" s="580"/>
      <c r="GR221" s="580"/>
      <c r="GS221" s="580"/>
      <c r="GT221" s="580"/>
      <c r="GU221" s="580"/>
      <c r="GV221" s="580"/>
      <c r="GW221" s="580"/>
      <c r="GX221" s="580"/>
      <c r="GY221" s="580"/>
      <c r="GZ221" s="580"/>
      <c r="HA221" s="580"/>
      <c r="HB221" s="580"/>
      <c r="HC221" s="580"/>
      <c r="HD221" s="580"/>
      <c r="HE221" s="580"/>
      <c r="HF221" s="580"/>
      <c r="HG221" s="580"/>
      <c r="HH221" s="580"/>
      <c r="HI221" s="580"/>
      <c r="HJ221" s="580"/>
      <c r="HK221" s="580"/>
      <c r="HL221" s="580"/>
      <c r="HM221" s="580"/>
      <c r="HN221" s="580"/>
      <c r="HO221" s="580"/>
      <c r="HP221" s="580"/>
      <c r="HQ221" s="580"/>
      <c r="HR221" s="580"/>
      <c r="HS221" s="580"/>
      <c r="HT221" s="580"/>
      <c r="HU221" s="580"/>
      <c r="HV221" s="580"/>
      <c r="HW221" s="580"/>
      <c r="HX221" s="580"/>
      <c r="HY221" s="580"/>
      <c r="HZ221" s="580"/>
      <c r="IA221" s="580"/>
      <c r="IB221" s="580"/>
      <c r="IC221" s="580"/>
      <c r="ID221" s="580"/>
      <c r="IE221" s="580"/>
      <c r="IF221" s="580"/>
      <c r="IG221" s="580"/>
      <c r="IH221" s="580"/>
      <c r="II221" s="580"/>
      <c r="IJ221" s="580"/>
      <c r="IK221" s="580"/>
      <c r="IL221" s="580"/>
    </row>
    <row r="222" spans="1:246">
      <c r="A222" s="759"/>
      <c r="B222" s="759"/>
      <c r="C222" s="759"/>
      <c r="D222" s="759"/>
      <c r="E222" s="759"/>
      <c r="F222" s="759"/>
      <c r="G222" s="759"/>
      <c r="H222" s="759"/>
      <c r="I222" s="759"/>
      <c r="J222" s="759"/>
      <c r="K222" s="759"/>
      <c r="L222" s="759"/>
      <c r="M222" s="759"/>
      <c r="N222" s="759"/>
      <c r="O222" s="759"/>
      <c r="P222" s="759"/>
      <c r="Q222" s="759"/>
      <c r="R222" s="759"/>
      <c r="S222" s="759"/>
      <c r="T222" s="759"/>
      <c r="U222" s="759"/>
      <c r="V222" s="759"/>
      <c r="W222" s="759"/>
      <c r="X222" s="759"/>
      <c r="Y222" s="759"/>
      <c r="Z222" s="759"/>
      <c r="AA222" s="759"/>
      <c r="AB222" s="759"/>
      <c r="AC222" s="759"/>
      <c r="AD222" s="759"/>
      <c r="AE222" s="759"/>
      <c r="AF222" s="759"/>
      <c r="AG222" s="759"/>
      <c r="AH222" s="759"/>
      <c r="AI222" s="759"/>
      <c r="AJ222" s="759"/>
      <c r="AK222" s="759"/>
      <c r="AL222" s="759"/>
      <c r="AM222" s="759"/>
      <c r="AN222" s="759"/>
      <c r="AO222" s="759"/>
      <c r="AP222" s="759"/>
      <c r="AQ222" s="759"/>
      <c r="AR222" s="759"/>
      <c r="AS222" s="759"/>
      <c r="AT222" s="759"/>
      <c r="AU222" s="759"/>
      <c r="AV222" s="759"/>
      <c r="AW222" s="759"/>
      <c r="AX222" s="759"/>
      <c r="AY222" s="759"/>
      <c r="AZ222" s="759"/>
      <c r="BA222" s="759"/>
      <c r="BB222" s="759"/>
      <c r="BC222" s="759"/>
      <c r="BD222" s="759"/>
      <c r="BE222" s="246"/>
      <c r="BF222" s="603"/>
      <c r="BG222" s="246"/>
      <c r="BH222" s="588"/>
      <c r="BI222" s="246"/>
      <c r="BJ222" s="246"/>
      <c r="BK222" s="246"/>
      <c r="BL222" s="580"/>
      <c r="BM222" s="580"/>
      <c r="BN222" s="580"/>
      <c r="BO222" s="580"/>
      <c r="BP222" s="580"/>
      <c r="BQ222" s="580"/>
      <c r="BR222" s="580"/>
      <c r="BS222" s="580"/>
      <c r="BT222" s="580"/>
      <c r="BU222" s="246"/>
      <c r="BV222" s="246"/>
      <c r="BW222" s="246"/>
      <c r="BX222" s="246"/>
      <c r="BY222" s="246"/>
      <c r="BZ222" s="246"/>
      <c r="CA222" s="580"/>
      <c r="CB222" s="246"/>
      <c r="CC222" s="246"/>
      <c r="CD222" s="246"/>
      <c r="CE222" s="246"/>
      <c r="CF222" s="246"/>
      <c r="CG222" s="246"/>
      <c r="CH222" s="246"/>
      <c r="CI222" s="246"/>
      <c r="CJ222" s="246"/>
      <c r="CK222" s="246"/>
      <c r="CL222" s="246"/>
      <c r="CM222" s="246"/>
      <c r="CN222" s="580"/>
      <c r="CO222" s="580"/>
      <c r="CP222" s="580"/>
      <c r="CQ222" s="580"/>
      <c r="CR222" s="580"/>
      <c r="CS222" s="580"/>
      <c r="CT222" s="580"/>
      <c r="CU222" s="580"/>
      <c r="CV222" s="580"/>
      <c r="CW222" s="580"/>
      <c r="CX222" s="580"/>
      <c r="CY222" s="580"/>
      <c r="CZ222" s="580"/>
      <c r="DA222" s="580"/>
      <c r="DB222" s="580"/>
      <c r="DC222" s="580"/>
      <c r="DD222" s="580"/>
      <c r="DE222" s="580"/>
      <c r="DF222" s="580"/>
      <c r="DG222" s="580"/>
      <c r="DH222" s="580"/>
      <c r="DI222" s="580"/>
      <c r="DJ222" s="580"/>
      <c r="DK222" s="580"/>
      <c r="DL222" s="580"/>
      <c r="DM222" s="580"/>
      <c r="DN222" s="580"/>
      <c r="DO222" s="580"/>
      <c r="DP222" s="580"/>
      <c r="DQ222" s="580"/>
      <c r="DR222" s="580"/>
      <c r="DS222" s="580"/>
      <c r="DT222" s="580"/>
      <c r="DU222" s="580"/>
      <c r="DV222" s="580"/>
      <c r="DW222" s="580"/>
      <c r="DX222" s="580"/>
      <c r="DY222" s="580"/>
      <c r="DZ222" s="580"/>
      <c r="EA222" s="580"/>
      <c r="EB222" s="580"/>
      <c r="EC222" s="580"/>
      <c r="ED222" s="580"/>
      <c r="EE222" s="580"/>
      <c r="EF222" s="580"/>
      <c r="EG222" s="580"/>
      <c r="EH222" s="580"/>
      <c r="EI222" s="580"/>
      <c r="EJ222" s="580"/>
      <c r="EK222" s="580"/>
      <c r="EL222" s="580"/>
      <c r="EM222" s="580"/>
      <c r="EN222" s="580"/>
      <c r="EO222" s="580"/>
      <c r="EP222" s="580"/>
      <c r="EQ222" s="580"/>
      <c r="ER222" s="580"/>
      <c r="ES222" s="580"/>
      <c r="ET222" s="580"/>
      <c r="EU222" s="580"/>
      <c r="EV222" s="580"/>
      <c r="EW222" s="580"/>
      <c r="EX222" s="580"/>
      <c r="EY222" s="580"/>
      <c r="EZ222" s="580"/>
      <c r="FA222" s="580"/>
      <c r="FB222" s="580"/>
      <c r="FC222" s="580"/>
      <c r="FD222" s="580"/>
      <c r="FE222" s="580"/>
      <c r="FF222" s="580"/>
      <c r="FG222" s="580"/>
      <c r="FH222" s="580"/>
      <c r="FI222" s="580"/>
      <c r="FJ222" s="580"/>
      <c r="FK222" s="580"/>
      <c r="FL222" s="580"/>
      <c r="FM222" s="580"/>
      <c r="FN222" s="580"/>
      <c r="FO222" s="580"/>
      <c r="FP222" s="580"/>
      <c r="FQ222" s="580"/>
      <c r="FR222" s="580"/>
      <c r="FS222" s="580"/>
      <c r="FT222" s="580"/>
      <c r="FU222" s="580"/>
      <c r="FV222" s="580"/>
      <c r="FW222" s="580"/>
      <c r="FX222" s="580"/>
      <c r="FY222" s="580"/>
      <c r="FZ222" s="580"/>
      <c r="GA222" s="580"/>
      <c r="GB222" s="580"/>
      <c r="GC222" s="580"/>
      <c r="GD222" s="580"/>
      <c r="GE222" s="580"/>
      <c r="GF222" s="580"/>
      <c r="GG222" s="580"/>
      <c r="GH222" s="580"/>
      <c r="GI222" s="580"/>
      <c r="GJ222" s="580"/>
      <c r="GK222" s="580"/>
      <c r="GL222" s="580"/>
      <c r="GM222" s="580"/>
      <c r="GN222" s="580"/>
      <c r="GO222" s="580"/>
      <c r="GP222" s="580"/>
      <c r="GQ222" s="580"/>
      <c r="GR222" s="580"/>
      <c r="GS222" s="580"/>
      <c r="GT222" s="580"/>
      <c r="GU222" s="580"/>
      <c r="GV222" s="580"/>
      <c r="GW222" s="580"/>
      <c r="GX222" s="580"/>
      <c r="GY222" s="580"/>
      <c r="GZ222" s="580"/>
      <c r="HA222" s="580"/>
      <c r="HB222" s="580"/>
      <c r="HC222" s="580"/>
      <c r="HD222" s="580"/>
      <c r="HE222" s="580"/>
      <c r="HF222" s="580"/>
      <c r="HG222" s="580"/>
      <c r="HH222" s="580"/>
      <c r="HI222" s="580"/>
      <c r="HJ222" s="580"/>
      <c r="HK222" s="580"/>
      <c r="HL222" s="580"/>
      <c r="HM222" s="580"/>
      <c r="HN222" s="580"/>
      <c r="HO222" s="580"/>
      <c r="HP222" s="580"/>
      <c r="HQ222" s="580"/>
      <c r="HR222" s="580"/>
      <c r="HS222" s="580"/>
      <c r="HT222" s="580"/>
      <c r="HU222" s="580"/>
      <c r="HV222" s="580"/>
      <c r="HW222" s="580"/>
      <c r="HX222" s="580"/>
      <c r="HY222" s="580"/>
      <c r="HZ222" s="580"/>
      <c r="IA222" s="580"/>
      <c r="IB222" s="580"/>
      <c r="IC222" s="580"/>
      <c r="ID222" s="580"/>
      <c r="IE222" s="580"/>
      <c r="IF222" s="580"/>
      <c r="IG222" s="580"/>
      <c r="IH222" s="580"/>
      <c r="II222" s="580"/>
      <c r="IJ222" s="580"/>
      <c r="IK222" s="580"/>
      <c r="IL222" s="580"/>
    </row>
    <row r="223" spans="1:246">
      <c r="A223" s="759"/>
      <c r="B223" s="759"/>
      <c r="C223" s="759"/>
      <c r="D223" s="759"/>
      <c r="E223" s="759"/>
      <c r="F223" s="759"/>
      <c r="G223" s="759"/>
      <c r="H223" s="759"/>
      <c r="I223" s="759"/>
      <c r="J223" s="759"/>
      <c r="K223" s="759"/>
      <c r="L223" s="759"/>
      <c r="M223" s="759"/>
      <c r="N223" s="759"/>
      <c r="O223" s="759"/>
      <c r="P223" s="759"/>
      <c r="Q223" s="759"/>
      <c r="R223" s="759"/>
      <c r="S223" s="759"/>
      <c r="T223" s="759"/>
      <c r="U223" s="759"/>
      <c r="V223" s="759"/>
      <c r="W223" s="759"/>
      <c r="X223" s="759"/>
      <c r="Y223" s="759"/>
      <c r="Z223" s="759"/>
      <c r="AA223" s="759"/>
      <c r="AB223" s="759"/>
      <c r="AC223" s="759"/>
      <c r="AD223" s="759"/>
      <c r="AE223" s="759"/>
      <c r="AF223" s="759"/>
      <c r="AG223" s="759"/>
      <c r="AH223" s="759"/>
      <c r="AI223" s="759"/>
      <c r="AJ223" s="759"/>
      <c r="AK223" s="759"/>
      <c r="AL223" s="759"/>
      <c r="AM223" s="759"/>
      <c r="AN223" s="759"/>
      <c r="AO223" s="759"/>
      <c r="AP223" s="759"/>
      <c r="AQ223" s="759"/>
      <c r="AR223" s="759"/>
      <c r="AS223" s="759"/>
      <c r="AT223" s="759"/>
      <c r="AU223" s="759"/>
      <c r="AV223" s="759"/>
      <c r="AW223" s="759"/>
      <c r="AX223" s="759"/>
      <c r="AY223" s="759"/>
      <c r="AZ223" s="759"/>
      <c r="BA223" s="759"/>
      <c r="BB223" s="759"/>
      <c r="BC223" s="759"/>
      <c r="BD223" s="759"/>
      <c r="BE223" s="246"/>
      <c r="BF223" s="603"/>
      <c r="BG223" s="246"/>
      <c r="BH223" s="588"/>
      <c r="BI223" s="246"/>
      <c r="BJ223" s="246"/>
      <c r="BK223" s="246"/>
      <c r="BL223" s="580"/>
      <c r="BM223" s="580"/>
      <c r="BN223" s="580"/>
      <c r="BO223" s="580"/>
      <c r="BP223" s="580"/>
      <c r="BQ223" s="580"/>
      <c r="BR223" s="580"/>
      <c r="BS223" s="580"/>
      <c r="BT223" s="580"/>
      <c r="BU223" s="580"/>
      <c r="BV223" s="580"/>
      <c r="BW223" s="580"/>
      <c r="BX223" s="580"/>
      <c r="BY223" s="580"/>
      <c r="BZ223" s="580"/>
      <c r="CA223" s="580"/>
      <c r="CB223" s="580"/>
      <c r="CC223" s="580"/>
      <c r="CD223" s="246"/>
      <c r="CE223" s="246"/>
      <c r="CF223" s="246"/>
      <c r="CG223" s="246"/>
      <c r="CH223" s="246"/>
      <c r="CI223" s="246"/>
      <c r="CJ223" s="246"/>
      <c r="CK223" s="246"/>
      <c r="CL223" s="246"/>
      <c r="CM223" s="246"/>
      <c r="CN223" s="580"/>
      <c r="CO223" s="580"/>
      <c r="CP223" s="580"/>
      <c r="CQ223" s="580"/>
      <c r="CR223" s="580"/>
      <c r="CS223" s="580"/>
      <c r="CT223" s="580"/>
      <c r="CU223" s="580"/>
      <c r="CV223" s="580"/>
      <c r="CW223" s="580"/>
      <c r="CX223" s="580"/>
      <c r="CY223" s="580"/>
      <c r="CZ223" s="580"/>
      <c r="DA223" s="580"/>
      <c r="DB223" s="580"/>
      <c r="DC223" s="580"/>
      <c r="DD223" s="580"/>
      <c r="DE223" s="580"/>
      <c r="DF223" s="580"/>
      <c r="DG223" s="580"/>
      <c r="DH223" s="580"/>
      <c r="DI223" s="580"/>
      <c r="DJ223" s="580"/>
      <c r="DK223" s="580"/>
      <c r="DL223" s="580"/>
      <c r="DM223" s="580"/>
      <c r="DN223" s="580"/>
      <c r="DO223" s="580"/>
      <c r="DP223" s="580"/>
      <c r="DQ223" s="580"/>
      <c r="DR223" s="580"/>
      <c r="DS223" s="580"/>
      <c r="DT223" s="580"/>
      <c r="DU223" s="580"/>
      <c r="DV223" s="580"/>
      <c r="DW223" s="580"/>
      <c r="DX223" s="580"/>
      <c r="DY223" s="580"/>
      <c r="DZ223" s="580"/>
      <c r="EA223" s="580"/>
      <c r="EB223" s="580"/>
      <c r="EC223" s="580"/>
      <c r="ED223" s="580"/>
      <c r="EE223" s="580"/>
      <c r="EF223" s="580"/>
      <c r="EG223" s="580"/>
      <c r="EH223" s="580"/>
      <c r="EI223" s="580"/>
      <c r="EJ223" s="580"/>
      <c r="EK223" s="580"/>
      <c r="EL223" s="580"/>
      <c r="EM223" s="580"/>
      <c r="EN223" s="580"/>
      <c r="EO223" s="580"/>
      <c r="EP223" s="580"/>
      <c r="EQ223" s="580"/>
      <c r="ER223" s="580"/>
      <c r="ES223" s="580"/>
      <c r="ET223" s="580"/>
      <c r="EU223" s="580"/>
      <c r="EV223" s="580"/>
      <c r="EW223" s="580"/>
      <c r="EX223" s="580"/>
      <c r="EY223" s="580"/>
      <c r="EZ223" s="580"/>
      <c r="FA223" s="580"/>
      <c r="FB223" s="580"/>
      <c r="FC223" s="580"/>
      <c r="FD223" s="580"/>
      <c r="FE223" s="580"/>
      <c r="FF223" s="580"/>
      <c r="FG223" s="580"/>
      <c r="FH223" s="580"/>
      <c r="FI223" s="580"/>
      <c r="FJ223" s="580"/>
      <c r="FK223" s="580"/>
      <c r="FL223" s="580"/>
      <c r="FM223" s="580"/>
      <c r="FN223" s="580"/>
      <c r="FO223" s="580"/>
      <c r="FP223" s="580"/>
      <c r="FQ223" s="580"/>
      <c r="FR223" s="580"/>
      <c r="FS223" s="580"/>
      <c r="FT223" s="580"/>
      <c r="FU223" s="580"/>
      <c r="FV223" s="580"/>
      <c r="FW223" s="580"/>
      <c r="FX223" s="580"/>
      <c r="FY223" s="580"/>
      <c r="FZ223" s="580"/>
      <c r="GA223" s="580"/>
      <c r="GB223" s="580"/>
      <c r="GC223" s="580"/>
      <c r="GD223" s="580"/>
      <c r="GE223" s="580"/>
      <c r="GF223" s="580"/>
      <c r="GG223" s="580"/>
      <c r="GH223" s="580"/>
      <c r="GI223" s="580"/>
      <c r="GJ223" s="580"/>
      <c r="GK223" s="580"/>
      <c r="GL223" s="580"/>
      <c r="GM223" s="580"/>
      <c r="GN223" s="580"/>
      <c r="GO223" s="580"/>
      <c r="GP223" s="580"/>
      <c r="GQ223" s="580"/>
      <c r="GR223" s="580"/>
      <c r="GS223" s="580"/>
      <c r="GT223" s="580"/>
      <c r="GU223" s="580"/>
      <c r="GV223" s="580"/>
      <c r="GW223" s="580"/>
      <c r="GX223" s="580"/>
      <c r="GY223" s="580"/>
      <c r="GZ223" s="580"/>
      <c r="HA223" s="580"/>
      <c r="HB223" s="580"/>
      <c r="HC223" s="580"/>
      <c r="HD223" s="580"/>
      <c r="HE223" s="580"/>
      <c r="HF223" s="580"/>
      <c r="HG223" s="580"/>
      <c r="HH223" s="580"/>
      <c r="HI223" s="580"/>
      <c r="HJ223" s="580"/>
      <c r="HK223" s="580"/>
      <c r="HL223" s="580"/>
      <c r="HM223" s="580"/>
      <c r="HN223" s="580"/>
      <c r="HO223" s="580"/>
      <c r="HP223" s="580"/>
      <c r="HQ223" s="580"/>
      <c r="HR223" s="580"/>
      <c r="HS223" s="580"/>
      <c r="HT223" s="580"/>
      <c r="HU223" s="580"/>
      <c r="HV223" s="580"/>
      <c r="HW223" s="580"/>
      <c r="HX223" s="580"/>
      <c r="HY223" s="580"/>
      <c r="HZ223" s="580"/>
      <c r="IA223" s="580"/>
      <c r="IB223" s="580"/>
      <c r="IC223" s="580"/>
      <c r="ID223" s="580"/>
      <c r="IE223" s="580"/>
      <c r="IF223" s="580"/>
      <c r="IG223" s="580"/>
      <c r="IH223" s="580"/>
      <c r="II223" s="580"/>
      <c r="IJ223" s="580"/>
      <c r="IK223" s="580"/>
      <c r="IL223" s="580"/>
    </row>
    <row r="224" spans="1:246">
      <c r="A224" s="759"/>
      <c r="B224" s="759"/>
      <c r="C224" s="580"/>
      <c r="D224" s="759"/>
      <c r="E224" s="759"/>
      <c r="F224" s="759"/>
      <c r="G224" s="759"/>
      <c r="H224" s="759"/>
      <c r="I224" s="759"/>
      <c r="J224" s="759"/>
      <c r="K224" s="759"/>
      <c r="L224" s="759"/>
      <c r="M224" s="759"/>
      <c r="N224" s="759"/>
      <c r="O224" s="759"/>
      <c r="P224" s="759"/>
      <c r="Q224" s="759"/>
      <c r="R224" s="759"/>
      <c r="S224" s="759"/>
      <c r="T224" s="759"/>
      <c r="U224" s="759"/>
      <c r="V224" s="759"/>
      <c r="W224" s="759"/>
      <c r="X224" s="759"/>
      <c r="Y224" s="759"/>
      <c r="Z224" s="759"/>
      <c r="AA224" s="759"/>
      <c r="AB224" s="759"/>
      <c r="AC224" s="759"/>
      <c r="AD224" s="759"/>
      <c r="AE224" s="759"/>
      <c r="AF224" s="759"/>
      <c r="AG224" s="759"/>
      <c r="AH224" s="759"/>
      <c r="AI224" s="759"/>
      <c r="AJ224" s="759"/>
      <c r="AK224" s="759"/>
      <c r="AL224" s="759"/>
      <c r="AM224" s="759"/>
      <c r="AN224" s="759"/>
      <c r="AO224" s="759"/>
      <c r="AP224" s="759"/>
      <c r="AQ224" s="759"/>
      <c r="AR224" s="759"/>
      <c r="AS224" s="759"/>
      <c r="AT224" s="759"/>
      <c r="AU224" s="759"/>
      <c r="AV224" s="759"/>
      <c r="AW224" s="759"/>
      <c r="AX224" s="759"/>
      <c r="AY224" s="759"/>
      <c r="AZ224" s="759"/>
      <c r="BA224" s="759"/>
      <c r="BB224" s="759"/>
      <c r="BC224" s="759"/>
      <c r="BD224" s="759"/>
      <c r="BE224" s="246"/>
      <c r="BF224" s="603"/>
      <c r="BG224" s="246"/>
      <c r="BI224" s="580"/>
      <c r="BJ224" s="580"/>
      <c r="BK224" s="580"/>
      <c r="BL224" s="580"/>
      <c r="BM224" s="580"/>
      <c r="BN224" s="580"/>
      <c r="BO224" s="580"/>
      <c r="BP224" s="580"/>
      <c r="BQ224" s="580"/>
      <c r="BR224" s="580"/>
      <c r="BS224" s="580"/>
      <c r="BT224" s="580"/>
      <c r="BU224" s="580"/>
      <c r="BV224" s="580"/>
      <c r="BW224" s="580"/>
      <c r="BX224" s="580"/>
      <c r="BY224" s="580"/>
      <c r="BZ224" s="580"/>
      <c r="CA224" s="580"/>
      <c r="CB224" s="580"/>
      <c r="CC224" s="580"/>
      <c r="CD224" s="580"/>
      <c r="CE224" s="580"/>
      <c r="CF224" s="580"/>
      <c r="CG224" s="580"/>
      <c r="CH224" s="580"/>
      <c r="CI224" s="580"/>
      <c r="CJ224" s="580"/>
      <c r="CK224" s="580"/>
      <c r="CL224" s="580"/>
      <c r="CM224" s="580"/>
      <c r="CN224" s="580"/>
      <c r="CO224" s="580"/>
      <c r="CP224" s="580"/>
      <c r="CQ224" s="580"/>
      <c r="CR224" s="580"/>
      <c r="CS224" s="580"/>
      <c r="CT224" s="580"/>
      <c r="CU224" s="580"/>
      <c r="CV224" s="580"/>
      <c r="CW224" s="580"/>
      <c r="CX224" s="580"/>
      <c r="CY224" s="580"/>
      <c r="CZ224" s="580"/>
      <c r="DA224" s="580"/>
      <c r="DB224" s="580"/>
      <c r="DC224" s="580"/>
      <c r="DD224" s="580"/>
      <c r="DE224" s="580"/>
      <c r="DF224" s="580"/>
      <c r="DG224" s="580"/>
      <c r="DH224" s="580"/>
      <c r="DI224" s="580"/>
      <c r="DJ224" s="580"/>
      <c r="DK224" s="580"/>
      <c r="DL224" s="580"/>
      <c r="DM224" s="580"/>
      <c r="DN224" s="580"/>
      <c r="DO224" s="580"/>
      <c r="DP224" s="580"/>
      <c r="DQ224" s="580"/>
      <c r="DR224" s="580"/>
      <c r="DS224" s="580"/>
      <c r="DT224" s="580"/>
      <c r="DU224" s="580"/>
      <c r="DV224" s="580"/>
      <c r="DW224" s="580"/>
      <c r="DX224" s="580"/>
      <c r="DY224" s="580"/>
      <c r="DZ224" s="580"/>
      <c r="EA224" s="580"/>
      <c r="EB224" s="580"/>
      <c r="EC224" s="580"/>
      <c r="ED224" s="580"/>
      <c r="EE224" s="580"/>
      <c r="EF224" s="580"/>
      <c r="EG224" s="580"/>
      <c r="EH224" s="580"/>
      <c r="EI224" s="580"/>
      <c r="EJ224" s="580"/>
      <c r="EK224" s="580"/>
      <c r="EL224" s="580"/>
      <c r="EM224" s="580"/>
      <c r="EN224" s="580"/>
      <c r="EO224" s="580"/>
      <c r="EP224" s="580"/>
      <c r="EQ224" s="580"/>
      <c r="ER224" s="580"/>
      <c r="ES224" s="580"/>
      <c r="ET224" s="580"/>
      <c r="EU224" s="580"/>
      <c r="EV224" s="580"/>
      <c r="EW224" s="580"/>
      <c r="EX224" s="580"/>
      <c r="EY224" s="580"/>
      <c r="EZ224" s="580"/>
      <c r="FA224" s="580"/>
      <c r="FB224" s="580"/>
      <c r="FC224" s="580"/>
      <c r="FD224" s="580"/>
      <c r="FE224" s="580"/>
      <c r="FF224" s="580"/>
      <c r="FG224" s="580"/>
      <c r="FH224" s="580"/>
      <c r="FI224" s="580"/>
      <c r="FJ224" s="580"/>
      <c r="FK224" s="580"/>
      <c r="FL224" s="580"/>
      <c r="FM224" s="580"/>
      <c r="FN224" s="580"/>
      <c r="FO224" s="580"/>
      <c r="FP224" s="580"/>
      <c r="FQ224" s="580"/>
      <c r="FR224" s="580"/>
      <c r="FS224" s="580"/>
      <c r="FT224" s="580"/>
      <c r="FU224" s="580"/>
      <c r="FV224" s="580"/>
      <c r="FW224" s="580"/>
      <c r="FX224" s="580"/>
      <c r="FY224" s="580"/>
      <c r="FZ224" s="580"/>
      <c r="GA224" s="580"/>
      <c r="GB224" s="580"/>
      <c r="GC224" s="580"/>
      <c r="GD224" s="580"/>
      <c r="GE224" s="580"/>
      <c r="GF224" s="580"/>
      <c r="GG224" s="580"/>
      <c r="GH224" s="580"/>
      <c r="GI224" s="580"/>
      <c r="GJ224" s="580"/>
      <c r="GK224" s="580"/>
      <c r="GL224" s="580"/>
      <c r="GM224" s="580"/>
      <c r="GN224" s="580"/>
      <c r="GO224" s="580"/>
      <c r="GP224" s="580"/>
      <c r="GQ224" s="580"/>
      <c r="GR224" s="580"/>
      <c r="GS224" s="580"/>
      <c r="GT224" s="580"/>
      <c r="GU224" s="580"/>
      <c r="GV224" s="580"/>
      <c r="GW224" s="580"/>
      <c r="GX224" s="580"/>
      <c r="GY224" s="580"/>
      <c r="GZ224" s="580"/>
      <c r="HA224" s="580"/>
      <c r="HB224" s="580"/>
      <c r="HC224" s="580"/>
      <c r="HD224" s="580"/>
      <c r="HE224" s="580"/>
      <c r="HF224" s="580"/>
      <c r="HG224" s="580"/>
      <c r="HH224" s="580"/>
      <c r="HI224" s="580"/>
      <c r="HJ224" s="580"/>
      <c r="HK224" s="580"/>
      <c r="HL224" s="580"/>
      <c r="HM224" s="580"/>
      <c r="HN224" s="580"/>
      <c r="HO224" s="580"/>
      <c r="HP224" s="580"/>
      <c r="HQ224" s="580"/>
      <c r="HR224" s="580"/>
      <c r="HS224" s="580"/>
      <c r="HT224" s="580"/>
      <c r="HU224" s="580"/>
      <c r="HV224" s="580"/>
      <c r="HW224" s="580"/>
      <c r="HX224" s="580"/>
      <c r="HY224" s="580"/>
      <c r="HZ224" s="580"/>
      <c r="IA224" s="580"/>
      <c r="IB224" s="580"/>
      <c r="IC224" s="580"/>
      <c r="ID224" s="580"/>
      <c r="IE224" s="580"/>
      <c r="IF224" s="580"/>
      <c r="IG224" s="580"/>
      <c r="IH224" s="580"/>
      <c r="II224" s="580"/>
      <c r="IJ224" s="580"/>
      <c r="IK224" s="580"/>
      <c r="IL224" s="580"/>
    </row>
  </sheetData>
  <sheetProtection formatCells="0" insertColumns="0" insertRows="0" deleteColumns="0" deleteRows="0" selectLockedCells="1"/>
  <mergeCells count="555">
    <mergeCell ref="B107:C107"/>
    <mergeCell ref="B108:C108"/>
    <mergeCell ref="D101:L101"/>
    <mergeCell ref="AL101:AL102"/>
    <mergeCell ref="AU93:AV94"/>
    <mergeCell ref="AT91:AT94"/>
    <mergeCell ref="AZ93:AZ94"/>
    <mergeCell ref="BA93:BA94"/>
    <mergeCell ref="AE101:AF101"/>
    <mergeCell ref="Z101:AC101"/>
    <mergeCell ref="U101:X101"/>
    <mergeCell ref="DN3:DP3"/>
    <mergeCell ref="DQ3:DS3"/>
    <mergeCell ref="DT3:DW3"/>
    <mergeCell ref="HX5:IL5"/>
    <mergeCell ref="S113:Z113"/>
    <mergeCell ref="Q114:R114"/>
    <mergeCell ref="AC112:AD112"/>
    <mergeCell ref="B91:C91"/>
    <mergeCell ref="B92:C92"/>
    <mergeCell ref="B93:C94"/>
    <mergeCell ref="D91:AG91"/>
    <mergeCell ref="D92:AG92"/>
    <mergeCell ref="AU101:AV101"/>
    <mergeCell ref="AU95:AV96"/>
    <mergeCell ref="AZ95:AZ96"/>
    <mergeCell ref="BA95:BA96"/>
    <mergeCell ref="EO5:GD5"/>
    <mergeCell ref="BE14:BE15"/>
    <mergeCell ref="AU99:AV99"/>
    <mergeCell ref="AU100:AV100"/>
    <mergeCell ref="AU102:AV102"/>
    <mergeCell ref="AU103:AV104"/>
    <mergeCell ref="AU105:AV106"/>
    <mergeCell ref="AT101:AT106"/>
    <mergeCell ref="EZ3:FD3"/>
    <mergeCell ref="FE3:FF3"/>
    <mergeCell ref="FG3:FH3"/>
    <mergeCell ref="II3:IK3"/>
    <mergeCell ref="IE3:IH3"/>
    <mergeCell ref="IA3:ID3"/>
    <mergeCell ref="HX3:HZ3"/>
    <mergeCell ref="HX4:IK4"/>
    <mergeCell ref="DC5:EN5"/>
    <mergeCell ref="GS4:HD4"/>
    <mergeCell ref="HE4:HO4"/>
    <mergeCell ref="HP4:HW4"/>
    <mergeCell ref="GE3:GG4"/>
    <mergeCell ref="GE5:HW5"/>
    <mergeCell ref="EO4:EY4"/>
    <mergeCell ref="EZ4:FK4"/>
    <mergeCell ref="FL4:FV4"/>
    <mergeCell ref="FW4:GD4"/>
    <mergeCell ref="GH4:GR4"/>
    <mergeCell ref="EE4:EN4"/>
    <mergeCell ref="HV3:HW3"/>
    <mergeCell ref="DC3:DE3"/>
    <mergeCell ref="DF3:DI3"/>
    <mergeCell ref="DJ3:DM3"/>
    <mergeCell ref="GQ3:GR3"/>
    <mergeCell ref="GS3:GW3"/>
    <mergeCell ref="GX3:GY3"/>
    <mergeCell ref="GZ3:HA3"/>
    <mergeCell ref="HB3:HD3"/>
    <mergeCell ref="FR3:FS3"/>
    <mergeCell ref="FT3:FV3"/>
    <mergeCell ref="FW3:FY3"/>
    <mergeCell ref="FZ3:GB3"/>
    <mergeCell ref="GC3:GD3"/>
    <mergeCell ref="GH3:GM3"/>
    <mergeCell ref="FI3:FK3"/>
    <mergeCell ref="FL3:FN3"/>
    <mergeCell ref="FO3:FQ3"/>
    <mergeCell ref="IL3:IL4"/>
    <mergeCell ref="EO3:ET3"/>
    <mergeCell ref="EU3:EW3"/>
    <mergeCell ref="EX3:EY3"/>
    <mergeCell ref="CQ3:CS4"/>
    <mergeCell ref="CT3:CV4"/>
    <mergeCell ref="CW3:CY4"/>
    <mergeCell ref="CZ3:DB4"/>
    <mergeCell ref="DC4:DP4"/>
    <mergeCell ref="DQ4:ED4"/>
    <mergeCell ref="EJ3:EN3"/>
    <mergeCell ref="DX3:EA3"/>
    <mergeCell ref="EB3:ED3"/>
    <mergeCell ref="EE3:EI3"/>
    <mergeCell ref="HE3:HG3"/>
    <mergeCell ref="HH3:HJ3"/>
    <mergeCell ref="HK3:HL3"/>
    <mergeCell ref="HM3:HO3"/>
    <mergeCell ref="HP3:HR3"/>
    <mergeCell ref="HS3:HU3"/>
    <mergeCell ref="GN3:GP3"/>
    <mergeCell ref="BF3:BK4"/>
    <mergeCell ref="BL3:BQ4"/>
    <mergeCell ref="BR3:BS4"/>
    <mergeCell ref="BT3:BV4"/>
    <mergeCell ref="BW3:BX4"/>
    <mergeCell ref="BF5:BQ5"/>
    <mergeCell ref="BR5:DB5"/>
    <mergeCell ref="F208:K208"/>
    <mergeCell ref="F209:K209"/>
    <mergeCell ref="F205:K205"/>
    <mergeCell ref="F206:K206"/>
    <mergeCell ref="F207:K207"/>
    <mergeCell ref="AL97:AL98"/>
    <mergeCell ref="AK103:AK104"/>
    <mergeCell ref="AL103:AL104"/>
    <mergeCell ref="AK105:AK106"/>
    <mergeCell ref="AL105:AL106"/>
    <mergeCell ref="S115:T115"/>
    <mergeCell ref="AK95:AK96"/>
    <mergeCell ref="AL95:AL96"/>
    <mergeCell ref="AK97:AK98"/>
    <mergeCell ref="BY3:CB4"/>
    <mergeCell ref="CC3:CK4"/>
    <mergeCell ref="CL3:CM4"/>
    <mergeCell ref="A204:E204"/>
    <mergeCell ref="F204:L204"/>
    <mergeCell ref="A203:L203"/>
    <mergeCell ref="AA111:AB115"/>
    <mergeCell ref="Q113:R113"/>
    <mergeCell ref="A107:A109"/>
    <mergeCell ref="BA88:BA90"/>
    <mergeCell ref="AT107:AT109"/>
    <mergeCell ref="AU109:AV109"/>
    <mergeCell ref="AU108:AV108"/>
    <mergeCell ref="AU107:AV107"/>
    <mergeCell ref="AZ97:AZ98"/>
    <mergeCell ref="BA97:BA98"/>
    <mergeCell ref="AZ103:AZ104"/>
    <mergeCell ref="AU97:AV98"/>
    <mergeCell ref="AT95:AT100"/>
    <mergeCell ref="BA103:BA104"/>
    <mergeCell ref="AZ105:AZ106"/>
    <mergeCell ref="BA105:BA106"/>
    <mergeCell ref="AK126:AL126"/>
    <mergeCell ref="AW88:AW90"/>
    <mergeCell ref="AX88:AX90"/>
    <mergeCell ref="AY88:AY90"/>
    <mergeCell ref="AG115:AL115"/>
    <mergeCell ref="A44:F44"/>
    <mergeCell ref="A83:AL83"/>
    <mergeCell ref="AE111:AL111"/>
    <mergeCell ref="A111:N115"/>
    <mergeCell ref="AE112:AL112"/>
    <mergeCell ref="AC113:AD113"/>
    <mergeCell ref="AE113:AL113"/>
    <mergeCell ref="AC114:AD114"/>
    <mergeCell ref="AE114:AL114"/>
    <mergeCell ref="Q112:R112"/>
    <mergeCell ref="D93:AG93"/>
    <mergeCell ref="D94:AG94"/>
    <mergeCell ref="D95:AG95"/>
    <mergeCell ref="AK88:AK90"/>
    <mergeCell ref="AL88:AL90"/>
    <mergeCell ref="B101:C101"/>
    <mergeCell ref="B109:C109"/>
    <mergeCell ref="D108:AG108"/>
    <mergeCell ref="D109:AG109"/>
    <mergeCell ref="B103:C104"/>
    <mergeCell ref="B105:C106"/>
    <mergeCell ref="AK93:AK94"/>
    <mergeCell ref="AL93:AL94"/>
    <mergeCell ref="A101:A106"/>
    <mergeCell ref="A60:E60"/>
    <mergeCell ref="A51:F51"/>
    <mergeCell ref="AH179:AL179"/>
    <mergeCell ref="AH180:AL180"/>
    <mergeCell ref="A177:AF177"/>
    <mergeCell ref="AG177:AL178"/>
    <mergeCell ref="A178:AF181"/>
    <mergeCell ref="B151:D153"/>
    <mergeCell ref="AK128:AL128"/>
    <mergeCell ref="A68:E68"/>
    <mergeCell ref="D105:AG105"/>
    <mergeCell ref="D104:AG104"/>
    <mergeCell ref="D103:AG103"/>
    <mergeCell ref="D102:AG102"/>
    <mergeCell ref="B97:C98"/>
    <mergeCell ref="B95:C96"/>
    <mergeCell ref="D96:AG96"/>
    <mergeCell ref="D97:AG97"/>
    <mergeCell ref="D98:AG98"/>
    <mergeCell ref="D99:AG99"/>
    <mergeCell ref="B100:C100"/>
    <mergeCell ref="A95:A100"/>
    <mergeCell ref="Q101:S101"/>
    <mergeCell ref="M101:O101"/>
    <mergeCell ref="AG40:AJ40"/>
    <mergeCell ref="V40:W40"/>
    <mergeCell ref="I82:K82"/>
    <mergeCell ref="G35:K35"/>
    <mergeCell ref="A71:E71"/>
    <mergeCell ref="A49:E49"/>
    <mergeCell ref="A81:E81"/>
    <mergeCell ref="F80:H80"/>
    <mergeCell ref="G36:K36"/>
    <mergeCell ref="A63:F63"/>
    <mergeCell ref="A45:E45"/>
    <mergeCell ref="A53:D53"/>
    <mergeCell ref="A59:E59"/>
    <mergeCell ref="A64:E64"/>
    <mergeCell ref="A72:F72"/>
    <mergeCell ref="G38:K38"/>
    <mergeCell ref="A61:F61"/>
    <mergeCell ref="D73:E73"/>
    <mergeCell ref="A69:E69"/>
    <mergeCell ref="A65:E65"/>
    <mergeCell ref="A73:B73"/>
    <mergeCell ref="G37:K37"/>
    <mergeCell ref="A58:E58"/>
    <mergeCell ref="A67:E67"/>
    <mergeCell ref="AI23:AI24"/>
    <mergeCell ref="AF23:AF24"/>
    <mergeCell ref="P29:S29"/>
    <mergeCell ref="P30:S30"/>
    <mergeCell ref="P35:S35"/>
    <mergeCell ref="L30:M30"/>
    <mergeCell ref="P38:S38"/>
    <mergeCell ref="AC36:AD36"/>
    <mergeCell ref="AC26:AD26"/>
    <mergeCell ref="P27:S27"/>
    <mergeCell ref="L37:M37"/>
    <mergeCell ref="Z30:AB30"/>
    <mergeCell ref="Z35:AB35"/>
    <mergeCell ref="AC29:AD29"/>
    <mergeCell ref="T29:Y29"/>
    <mergeCell ref="T38:Y38"/>
    <mergeCell ref="AC37:AD37"/>
    <mergeCell ref="T27:Y27"/>
    <mergeCell ref="AE22:AG22"/>
    <mergeCell ref="AH23:AH24"/>
    <mergeCell ref="Z27:AB27"/>
    <mergeCell ref="G29:K29"/>
    <mergeCell ref="L9:AL20"/>
    <mergeCell ref="A48:E48"/>
    <mergeCell ref="A74:F74"/>
    <mergeCell ref="E55:F55"/>
    <mergeCell ref="AB40:AC40"/>
    <mergeCell ref="A55:D55"/>
    <mergeCell ref="B35:F35"/>
    <mergeCell ref="G44:AL74"/>
    <mergeCell ref="A9:K20"/>
    <mergeCell ref="Y40:Z40"/>
    <mergeCell ref="B29:F29"/>
    <mergeCell ref="G25:K25"/>
    <mergeCell ref="G26:K26"/>
    <mergeCell ref="G27:K27"/>
    <mergeCell ref="G30:K30"/>
    <mergeCell ref="A47:F47"/>
    <mergeCell ref="A46:E46"/>
    <mergeCell ref="G22:K24"/>
    <mergeCell ref="B30:F30"/>
    <mergeCell ref="M39:N39"/>
    <mergeCell ref="L81:Y82"/>
    <mergeCell ref="F42:T42"/>
    <mergeCell ref="E53:F53"/>
    <mergeCell ref="E54:F54"/>
    <mergeCell ref="AB81:AB82"/>
    <mergeCell ref="E52:F52"/>
    <mergeCell ref="A57:E57"/>
    <mergeCell ref="A43:AL43"/>
    <mergeCell ref="AL23:AL24"/>
    <mergeCell ref="T35:Y35"/>
    <mergeCell ref="Z26:AB26"/>
    <mergeCell ref="AK23:AK24"/>
    <mergeCell ref="AC28:AD28"/>
    <mergeCell ref="U41:AL42"/>
    <mergeCell ref="F79:H79"/>
    <mergeCell ref="I79:K79"/>
    <mergeCell ref="AC25:AD25"/>
    <mergeCell ref="F39:L39"/>
    <mergeCell ref="Z28:AB28"/>
    <mergeCell ref="P28:S28"/>
    <mergeCell ref="A56:F56"/>
    <mergeCell ref="B26:F26"/>
    <mergeCell ref="T26:Y26"/>
    <mergeCell ref="T28:Y28"/>
    <mergeCell ref="K182:AL182"/>
    <mergeCell ref="A174:AL174"/>
    <mergeCell ref="AD184:AH184"/>
    <mergeCell ref="A176:AL176"/>
    <mergeCell ref="AK40:AL40"/>
    <mergeCell ref="A142:A153"/>
    <mergeCell ref="B142:D146"/>
    <mergeCell ref="B140:D141"/>
    <mergeCell ref="A54:D54"/>
    <mergeCell ref="A173:AG173"/>
    <mergeCell ref="A117:AL117"/>
    <mergeCell ref="F165:AG165"/>
    <mergeCell ref="F166:AG166"/>
    <mergeCell ref="F169:AG169"/>
    <mergeCell ref="F170:AG170"/>
    <mergeCell ref="A91:A94"/>
    <mergeCell ref="S114:Z114"/>
    <mergeCell ref="U115:Z115"/>
    <mergeCell ref="AC115:AD115"/>
    <mergeCell ref="A116:AL116"/>
    <mergeCell ref="Q111:R111"/>
    <mergeCell ref="A130:AG130"/>
    <mergeCell ref="AE115:AF115"/>
    <mergeCell ref="Q115:R115"/>
    <mergeCell ref="A185:AL185"/>
    <mergeCell ref="H189:N189"/>
    <mergeCell ref="L22:M24"/>
    <mergeCell ref="P26:S26"/>
    <mergeCell ref="P25:S25"/>
    <mergeCell ref="L25:M25"/>
    <mergeCell ref="A186:F187"/>
    <mergeCell ref="B137:D139"/>
    <mergeCell ref="AF7:AH7"/>
    <mergeCell ref="L35:M35"/>
    <mergeCell ref="L29:M29"/>
    <mergeCell ref="A82:E82"/>
    <mergeCell ref="A50:E50"/>
    <mergeCell ref="D100:AG100"/>
    <mergeCell ref="F41:T41"/>
    <mergeCell ref="U39:AL39"/>
    <mergeCell ref="A22:A24"/>
    <mergeCell ref="AK127:AL127"/>
    <mergeCell ref="P128:U128"/>
    <mergeCell ref="V128:Z128"/>
    <mergeCell ref="T37:Y37"/>
    <mergeCell ref="P37:S37"/>
    <mergeCell ref="A66:E66"/>
    <mergeCell ref="AC38:AD38"/>
    <mergeCell ref="X7:Y7"/>
    <mergeCell ref="R7:W7"/>
    <mergeCell ref="A6:D6"/>
    <mergeCell ref="AB6:AE6"/>
    <mergeCell ref="V6:Y6"/>
    <mergeCell ref="O7:Q7"/>
    <mergeCell ref="AD189:AI189"/>
    <mergeCell ref="B157:D159"/>
    <mergeCell ref="B147:D148"/>
    <mergeCell ref="B162:D164"/>
    <mergeCell ref="A188:F190"/>
    <mergeCell ref="AI184:AL184"/>
    <mergeCell ref="Z7:AE7"/>
    <mergeCell ref="E6:P6"/>
    <mergeCell ref="A154:A164"/>
    <mergeCell ref="B168:D170"/>
    <mergeCell ref="P22:S24"/>
    <mergeCell ref="L8:AL8"/>
    <mergeCell ref="Q6:U6"/>
    <mergeCell ref="AI6:AL6"/>
    <mergeCell ref="B131:D136"/>
    <mergeCell ref="F81:H81"/>
    <mergeCell ref="AE23:AE24"/>
    <mergeCell ref="A182:J182"/>
    <mergeCell ref="Q198:T198"/>
    <mergeCell ref="AK187:AL190"/>
    <mergeCell ref="K184:AC184"/>
    <mergeCell ref="AC27:AD27"/>
    <mergeCell ref="Q200:T200"/>
    <mergeCell ref="S189:X189"/>
    <mergeCell ref="L36:M36"/>
    <mergeCell ref="T36:Y36"/>
    <mergeCell ref="P36:S36"/>
    <mergeCell ref="G186:P186"/>
    <mergeCell ref="A196:K196"/>
    <mergeCell ref="Q199:T199"/>
    <mergeCell ref="X196:AB196"/>
    <mergeCell ref="H190:N190"/>
    <mergeCell ref="AH173:AJ173"/>
    <mergeCell ref="AH181:AL181"/>
    <mergeCell ref="A175:AL175"/>
    <mergeCell ref="A198:J198"/>
    <mergeCell ref="A194:AM194"/>
    <mergeCell ref="AD190:AI190"/>
    <mergeCell ref="A200:J200"/>
    <mergeCell ref="L38:M38"/>
    <mergeCell ref="L79:Y79"/>
    <mergeCell ref="B38:F38"/>
    <mergeCell ref="A201:J201"/>
    <mergeCell ref="A197:J197"/>
    <mergeCell ref="F134:AG134"/>
    <mergeCell ref="B160:D161"/>
    <mergeCell ref="B165:D167"/>
    <mergeCell ref="A165:A172"/>
    <mergeCell ref="B149:D150"/>
    <mergeCell ref="Q201:T201"/>
    <mergeCell ref="Q197:T197"/>
    <mergeCell ref="F149:AG149"/>
    <mergeCell ref="F154:AG154"/>
    <mergeCell ref="F155:AG155"/>
    <mergeCell ref="F156:AG156"/>
    <mergeCell ref="F157:AG157"/>
    <mergeCell ref="F158:AG158"/>
    <mergeCell ref="F168:AG168"/>
    <mergeCell ref="F159:AG159"/>
    <mergeCell ref="F160:AG160"/>
    <mergeCell ref="F161:AG161"/>
    <mergeCell ref="F162:AG162"/>
    <mergeCell ref="F163:AG163"/>
    <mergeCell ref="F164:AG164"/>
    <mergeCell ref="F171:AG171"/>
    <mergeCell ref="F172:AG172"/>
    <mergeCell ref="X210:AA210"/>
    <mergeCell ref="Q186:AJ186"/>
    <mergeCell ref="A183:AL183"/>
    <mergeCell ref="A184:J184"/>
    <mergeCell ref="AK186:AL186"/>
    <mergeCell ref="A199:J199"/>
    <mergeCell ref="R204:V204"/>
    <mergeCell ref="S190:X190"/>
    <mergeCell ref="G76:AJ77"/>
    <mergeCell ref="I81:K81"/>
    <mergeCell ref="F82:H82"/>
    <mergeCell ref="A110:AL110"/>
    <mergeCell ref="Z81:Z82"/>
    <mergeCell ref="B154:D156"/>
    <mergeCell ref="A77:F77"/>
    <mergeCell ref="AC79:AI79"/>
    <mergeCell ref="D106:AG106"/>
    <mergeCell ref="D107:AG107"/>
    <mergeCell ref="AK78:AL78"/>
    <mergeCell ref="AK76:AL76"/>
    <mergeCell ref="AK77:AL77"/>
    <mergeCell ref="A78:E78"/>
    <mergeCell ref="A129:AG129"/>
    <mergeCell ref="F128:O128"/>
    <mergeCell ref="J3:AE4"/>
    <mergeCell ref="Z38:AB38"/>
    <mergeCell ref="O39:T39"/>
    <mergeCell ref="Z37:AB37"/>
    <mergeCell ref="A42:E42"/>
    <mergeCell ref="AJ23:AJ24"/>
    <mergeCell ref="N22:O23"/>
    <mergeCell ref="AF6:AH6"/>
    <mergeCell ref="Z36:AB36"/>
    <mergeCell ref="F40:T40"/>
    <mergeCell ref="A39:E41"/>
    <mergeCell ref="T30:Y30"/>
    <mergeCell ref="T22:Y24"/>
    <mergeCell ref="L26:M26"/>
    <mergeCell ref="Z25:AB25"/>
    <mergeCell ref="B25:F25"/>
    <mergeCell ref="Z22:AB24"/>
    <mergeCell ref="T25:Y25"/>
    <mergeCell ref="AF5:AL5"/>
    <mergeCell ref="D7:N7"/>
    <mergeCell ref="AF3:AJ4"/>
    <mergeCell ref="A21:AL21"/>
    <mergeCell ref="AK3:AL4"/>
    <mergeCell ref="A5:AE5"/>
    <mergeCell ref="AZ88:AZ90"/>
    <mergeCell ref="AA78:AC78"/>
    <mergeCell ref="B27:F27"/>
    <mergeCell ref="L27:M27"/>
    <mergeCell ref="B28:F28"/>
    <mergeCell ref="AA81:AA82"/>
    <mergeCell ref="A85:T85"/>
    <mergeCell ref="A70:E70"/>
    <mergeCell ref="AK129:AL129"/>
    <mergeCell ref="AE40:AF40"/>
    <mergeCell ref="B37:F37"/>
    <mergeCell ref="L28:M28"/>
    <mergeCell ref="AC35:AD35"/>
    <mergeCell ref="B36:F36"/>
    <mergeCell ref="Z29:AB29"/>
    <mergeCell ref="A128:E128"/>
    <mergeCell ref="AA128:AC128"/>
    <mergeCell ref="AD128:AJ128"/>
    <mergeCell ref="A75:F76"/>
    <mergeCell ref="A118:AJ127"/>
    <mergeCell ref="AK118:AL125"/>
    <mergeCell ref="G28:K28"/>
    <mergeCell ref="A52:D52"/>
    <mergeCell ref="A62:E62"/>
    <mergeCell ref="A131:A141"/>
    <mergeCell ref="F138:AG138"/>
    <mergeCell ref="F139:AG139"/>
    <mergeCell ref="B171:D172"/>
    <mergeCell ref="F140:AG140"/>
    <mergeCell ref="F141:AG141"/>
    <mergeCell ref="F145:AG145"/>
    <mergeCell ref="F146:AG146"/>
    <mergeCell ref="F147:AG147"/>
    <mergeCell ref="F148:AG148"/>
    <mergeCell ref="F131:AG131"/>
    <mergeCell ref="F132:AG132"/>
    <mergeCell ref="F133:AG133"/>
    <mergeCell ref="F143:AG143"/>
    <mergeCell ref="F144:AG144"/>
    <mergeCell ref="F153:AG153"/>
    <mergeCell ref="S111:Z111"/>
    <mergeCell ref="AT165:AT172"/>
    <mergeCell ref="AU137:AU139"/>
    <mergeCell ref="AU165:AU167"/>
    <mergeCell ref="AU168:AU170"/>
    <mergeCell ref="AU171:AU172"/>
    <mergeCell ref="AU142:AU146"/>
    <mergeCell ref="AH129:AJ129"/>
    <mergeCell ref="AU154:AU156"/>
    <mergeCell ref="AU157:AU159"/>
    <mergeCell ref="AU140:AU141"/>
    <mergeCell ref="AU149:AU150"/>
    <mergeCell ref="AT154:AT164"/>
    <mergeCell ref="AT131:AT141"/>
    <mergeCell ref="AT142:AT153"/>
    <mergeCell ref="AU162:AU164"/>
    <mergeCell ref="AU151:AU153"/>
    <mergeCell ref="AU131:AU136"/>
    <mergeCell ref="AU147:AU148"/>
    <mergeCell ref="AU160:AU161"/>
    <mergeCell ref="AC111:AD111"/>
    <mergeCell ref="AW131:AW136"/>
    <mergeCell ref="F136:AG136"/>
    <mergeCell ref="F135:AG135"/>
    <mergeCell ref="AW171:AW172"/>
    <mergeCell ref="AW140:AW141"/>
    <mergeCell ref="AW142:AW146"/>
    <mergeCell ref="AW147:AW148"/>
    <mergeCell ref="AW149:AW150"/>
    <mergeCell ref="AW151:AW153"/>
    <mergeCell ref="AW154:AW156"/>
    <mergeCell ref="AW157:AW159"/>
    <mergeCell ref="AW160:AW161"/>
    <mergeCell ref="AW162:AW164"/>
    <mergeCell ref="AW165:AW167"/>
    <mergeCell ref="AW137:AW139"/>
    <mergeCell ref="AW168:AW170"/>
    <mergeCell ref="F137:AG137"/>
    <mergeCell ref="F150:AG150"/>
    <mergeCell ref="F151:AG151"/>
    <mergeCell ref="F152:AG152"/>
    <mergeCell ref="F142:AG142"/>
    <mergeCell ref="F167:AG167"/>
    <mergeCell ref="O111:P115"/>
    <mergeCell ref="B22:F24"/>
    <mergeCell ref="AG23:AG24"/>
    <mergeCell ref="V78:Z78"/>
    <mergeCell ref="P78:U78"/>
    <mergeCell ref="AH88:AH90"/>
    <mergeCell ref="AC81:AI82"/>
    <mergeCell ref="U86:AL87"/>
    <mergeCell ref="A90:AG90"/>
    <mergeCell ref="A88:AG89"/>
    <mergeCell ref="I80:K80"/>
    <mergeCell ref="A86:T87"/>
    <mergeCell ref="F78:O78"/>
    <mergeCell ref="AD78:AJ78"/>
    <mergeCell ref="AC80:AI80"/>
    <mergeCell ref="L80:Y80"/>
    <mergeCell ref="U85:AL85"/>
    <mergeCell ref="A84:AL84"/>
    <mergeCell ref="A79:E79"/>
    <mergeCell ref="AI88:AI90"/>
    <mergeCell ref="AJ88:AJ90"/>
    <mergeCell ref="AH22:AL22"/>
    <mergeCell ref="AC22:AD24"/>
    <mergeCell ref="S112:Z112"/>
  </mergeCells>
  <dataValidations count="7">
    <dataValidation type="list" allowBlank="1" showInputMessage="1" showErrorMessage="1" sqref="AC25:AD38 AD39:AE39 AD41:AE42" xr:uid="{00000000-0002-0000-0200-000000000000}">
      <formula1>$P$203:$P$212</formula1>
    </dataValidation>
    <dataValidation type="list" allowBlank="1" showInputMessage="1" showErrorMessage="1" sqref="Z25:AB38 AA39:AC39 AA41:AC42" xr:uid="{00000000-0002-0000-0200-000001000000}">
      <formula1>$O$203:$O$211</formula1>
    </dataValidation>
    <dataValidation type="list" allowBlank="1" showInputMessage="1" showErrorMessage="1" sqref="F62" xr:uid="{00000000-0002-0000-0200-000002000000}">
      <formula1>$M$198:$M$199</formula1>
    </dataValidation>
    <dataValidation type="list" allowBlank="1" showInputMessage="1" showErrorMessage="1" sqref="G26:G39" xr:uid="{00000000-0002-0000-0200-000003000000}">
      <formula1>$Y$197:$Y$209</formula1>
    </dataValidation>
    <dataValidation type="whole" operator="greaterThanOrEqual" allowBlank="1" showInputMessage="1" showErrorMessage="1" sqref="L25:M38 M39:N39" xr:uid="{00000000-0002-0000-0200-000004000000}">
      <formula1>0</formula1>
    </dataValidation>
    <dataValidation type="list" allowBlank="1" showInputMessage="1" showErrorMessage="1" sqref="AG39:AJ42 BE78:BG78 AF41:AF42 Z79:AA79 AK41:AL42 AF39 AK39:AL39" xr:uid="{00000000-0002-0000-0200-000005000000}">
      <formula1>#REF!</formula1>
    </dataValidation>
    <dataValidation type="list" allowBlank="1" showInputMessage="1" showErrorMessage="1" sqref="N25:O38 Q111:R115 AC111:AD115 AL91:AL93 AL95 AL97 AL99:AL101 AL103 AL105 AL107:AL109 AE25:AL38 F45:F46 F48:F50 F57:F60 F73 C73 F80:F82 I80:I82 Z80:AB81 AJ80:AL80 AH91:AJ109 AH131:AJ172" xr:uid="{33B5A319-0D11-496A-B4C7-AD9885DDA765}">
      <formula1>$A$2</formula1>
    </dataValidation>
  </dataValidations>
  <printOptions horizontalCentered="1" verticalCentered="1"/>
  <pageMargins left="0.39370078740157483" right="0.39370078740157483" top="0.39370078740157483" bottom="0.39370078740157483" header="0.31496062992125984" footer="0.31496062992125984"/>
  <pageSetup paperSize="161" scale="46" fitToHeight="3" orientation="portrait" r:id="rId1"/>
  <headerFooter alignWithMargins="0"/>
  <rowBreaks count="2" manualBreakCount="2">
    <brk id="77" max="37" man="1"/>
    <brk id="127" max="37" man="1"/>
  </rowBreaks>
  <ignoredErrors>
    <ignoredError sqref="AK77 F78"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FFC000"/>
  </sheetPr>
  <dimension ref="A1:IL220"/>
  <sheetViews>
    <sheetView view="pageBreakPreview" topLeftCell="D12" zoomScale="60" zoomScaleNormal="100" zoomScalePageLayoutView="80" workbookViewId="0">
      <selection activeCell="D12" sqref="D12:F12"/>
    </sheetView>
  </sheetViews>
  <sheetFormatPr defaultColWidth="3.140625" defaultRowHeight="18"/>
  <cols>
    <col min="1" max="1" width="5.140625" style="2" customWidth="1"/>
    <col min="2" max="2" width="4.85546875" style="2" customWidth="1"/>
    <col min="3" max="3" width="11.85546875" style="3" customWidth="1"/>
    <col min="4" max="5" width="6.85546875" style="2" customWidth="1"/>
    <col min="6" max="6" width="4.85546875" style="2" customWidth="1"/>
    <col min="7" max="11" width="4.28515625" style="2" customWidth="1"/>
    <col min="12" max="12" width="4.85546875" style="2" customWidth="1"/>
    <col min="13" max="13" width="4.28515625" style="2" customWidth="1"/>
    <col min="14" max="14" width="4.42578125" style="3" customWidth="1"/>
    <col min="15" max="15" width="5.140625" style="2" customWidth="1"/>
    <col min="16" max="16" width="5.42578125" style="2" customWidth="1"/>
    <col min="17" max="17" width="5.7109375" style="2" customWidth="1"/>
    <col min="18" max="19" width="4.28515625" style="2" customWidth="1"/>
    <col min="20" max="20" width="6.140625" style="2" customWidth="1"/>
    <col min="21" max="21" width="5" style="2" customWidth="1"/>
    <col min="22" max="22" width="5" style="3" customWidth="1"/>
    <col min="23" max="23" width="5.28515625" style="3" customWidth="1"/>
    <col min="24" max="24" width="4.28515625" style="3" customWidth="1"/>
    <col min="25" max="25" width="6.7109375" style="3" customWidth="1"/>
    <col min="26" max="26" width="4.85546875" style="3" customWidth="1"/>
    <col min="27" max="27" width="4.5703125" style="3" customWidth="1"/>
    <col min="28" max="28" width="5.28515625" style="2" customWidth="1"/>
    <col min="29" max="29" width="4.28515625" style="2" customWidth="1"/>
    <col min="30" max="30" width="5.28515625" style="2" customWidth="1"/>
    <col min="31" max="31" width="4.42578125" style="3" customWidth="1"/>
    <col min="32" max="33" width="6.28515625" style="3" customWidth="1"/>
    <col min="34" max="37" width="7.5703125" style="2" customWidth="1"/>
    <col min="38" max="38" width="7.5703125" style="3" customWidth="1"/>
    <col min="39" max="39" width="4.28515625" style="2" customWidth="1"/>
    <col min="40" max="40" width="24.85546875" style="2" customWidth="1"/>
    <col min="41" max="44" width="22" style="2" customWidth="1"/>
    <col min="45" max="45" width="9" style="2" customWidth="1"/>
    <col min="46" max="46" width="4.28515625" style="2" customWidth="1"/>
    <col min="47" max="47" width="9.7109375" style="2" customWidth="1"/>
    <col min="48" max="48" width="14.28515625" style="2" customWidth="1"/>
    <col min="49" max="51" width="7" style="2" customWidth="1"/>
    <col min="52" max="54" width="6.28515625" style="2" customWidth="1"/>
    <col min="55" max="55" width="9.85546875" style="38" customWidth="1"/>
    <col min="56" max="56" width="7.42578125" style="128" customWidth="1"/>
    <col min="57" max="57" width="7.42578125" style="3" customWidth="1"/>
    <col min="58" max="58" width="7.42578125" style="585" customWidth="1"/>
    <col min="59" max="59" width="7.42578125" style="3" customWidth="1"/>
    <col min="60" max="60" width="7.42578125" style="586" customWidth="1"/>
    <col min="61" max="246" width="7.42578125" style="3" customWidth="1"/>
    <col min="247" max="16384" width="3.140625" style="2"/>
  </cols>
  <sheetData>
    <row r="1" spans="1:246" s="479" customFormat="1" ht="19.899999999999999" customHeight="1" thickBot="1">
      <c r="A1" s="480" t="e">
        <f ca="1">IF(LEN(MID(CELL("filename",A3),FIND("]",CELL("filename",A3))+1,LEN(CELL("filename",A3))-FIND("]",CELL("filename",A3))))=100,3,IF(LEN(MID(CELL("filename",A3),FIND("]",CELL("filename",A3))+1,LEN(CELL("filename",A3))-FIND("]",CELL("filename",A3))))=6,3,IF(LEN(MID(CELL("filename",A3),FIND("]",CELL("filename",A3))+1,LEN(CELL("filename",A3))-FIND("]",CELL("filename",A3))))=6,3,IF(LEN(MID(CELL("filename",A3),FIND("]",CELL("filename",A3))+1,LEN(CELL("filename",A3))-FIND("]",CELL("filename",A3))))&lt;5,1,2))))</f>
        <v>#VALUE!</v>
      </c>
      <c r="BC1" s="481"/>
      <c r="BE1" s="548" t="e">
        <f ca="1">AK73</f>
        <v>#VALUE!</v>
      </c>
      <c r="BF1" s="549">
        <f ca="1">A38</f>
        <v>0</v>
      </c>
      <c r="BG1" s="550">
        <f>COUNTIFS(L25:M34,"&gt;=1",L25:M34,"&lt;=3")</f>
        <v>0</v>
      </c>
      <c r="BH1" s="550">
        <f>COUNTIFS(L25:M34,"&gt;=4",L25:M34,"&lt;=12")</f>
        <v>0</v>
      </c>
      <c r="BI1" s="550">
        <f>COUNTIFS(L25:M34,"&gt;12",L25:M34,"&lt;60")</f>
        <v>0</v>
      </c>
      <c r="BJ1" s="550">
        <f>COUNTIFS(L25:M34,"&gt;59")</f>
        <v>0</v>
      </c>
      <c r="BK1" s="551">
        <f>COUNTA(T25:Y34)</f>
        <v>0</v>
      </c>
      <c r="BL1" s="553" t="str">
        <f ca="1">O35</f>
        <v>Sin Hacinamiento</v>
      </c>
      <c r="BM1" s="554">
        <f>V36</f>
        <v>0</v>
      </c>
      <c r="BN1" s="555">
        <f ca="1">Y36</f>
        <v>0</v>
      </c>
      <c r="BO1" s="555">
        <f>AB36</f>
        <v>0</v>
      </c>
      <c r="BP1" s="555">
        <f>AE36</f>
        <v>0</v>
      </c>
      <c r="BQ1" s="556">
        <f>AK36</f>
        <v>0</v>
      </c>
      <c r="BR1" s="557">
        <f>F41</f>
        <v>0</v>
      </c>
      <c r="BS1" s="558">
        <f>F42</f>
        <v>0</v>
      </c>
      <c r="BT1" s="555">
        <f>F44</f>
        <v>0</v>
      </c>
      <c r="BU1" s="555">
        <f>F45</f>
        <v>0</v>
      </c>
      <c r="BV1" s="558">
        <f>F46</f>
        <v>0</v>
      </c>
      <c r="BW1" s="555">
        <f>E50</f>
        <v>0</v>
      </c>
      <c r="BX1" s="555">
        <f>E51</f>
        <v>0</v>
      </c>
      <c r="BY1" s="558">
        <f>F53</f>
        <v>0</v>
      </c>
      <c r="BZ1" s="558">
        <f>F54</f>
        <v>0</v>
      </c>
      <c r="CA1" s="558">
        <f>F55</f>
        <v>0</v>
      </c>
      <c r="CB1" s="559">
        <f>F56</f>
        <v>0</v>
      </c>
      <c r="CC1" s="560">
        <f>F58</f>
        <v>0</v>
      </c>
      <c r="CD1" s="558">
        <f>F60</f>
        <v>0</v>
      </c>
      <c r="CE1" s="558">
        <f>F61</f>
        <v>0</v>
      </c>
      <c r="CF1" s="558">
        <f>F62</f>
        <v>0</v>
      </c>
      <c r="CG1" s="558">
        <f>F63</f>
        <v>0</v>
      </c>
      <c r="CH1" s="558">
        <f>F64</f>
        <v>0</v>
      </c>
      <c r="CI1" s="558">
        <f>F65</f>
        <v>0</v>
      </c>
      <c r="CJ1" s="558">
        <f>F66</f>
        <v>0</v>
      </c>
      <c r="CK1" s="561">
        <f>F67</f>
        <v>0</v>
      </c>
      <c r="CL1" s="562" t="str">
        <f>IF(C69="x","Si","No")</f>
        <v>No</v>
      </c>
      <c r="CM1" s="563">
        <f>A72</f>
        <v>0</v>
      </c>
      <c r="CN1" s="555">
        <f>F76</f>
        <v>0</v>
      </c>
      <c r="CO1" s="555">
        <f>F77</f>
        <v>0</v>
      </c>
      <c r="CP1" s="555">
        <f>F78</f>
        <v>0</v>
      </c>
      <c r="CQ1" s="555">
        <f>I76</f>
        <v>0</v>
      </c>
      <c r="CR1" s="555">
        <f>I77</f>
        <v>0</v>
      </c>
      <c r="CS1" s="555">
        <f>I78</f>
        <v>0</v>
      </c>
      <c r="CT1" s="564">
        <f>Z76</f>
        <v>0</v>
      </c>
      <c r="CU1" s="564">
        <f>AA76</f>
        <v>0</v>
      </c>
      <c r="CV1" s="563">
        <f>AB76</f>
        <v>0</v>
      </c>
      <c r="CW1" s="564">
        <f>Z77</f>
        <v>0</v>
      </c>
      <c r="CX1" s="564">
        <f>AA77</f>
        <v>0</v>
      </c>
      <c r="CY1" s="564">
        <f>AB77</f>
        <v>0</v>
      </c>
      <c r="CZ1" s="555" t="str">
        <f>IF(AJ76&gt;0,"x","0")</f>
        <v>0</v>
      </c>
      <c r="DA1" s="555" t="str">
        <f>IF(AK76&gt;0,"x","0")</f>
        <v>0</v>
      </c>
      <c r="DB1" s="565" t="str">
        <f>_xlfn.CONCAT(AJ78,"/",AK78,"/",AL78)</f>
        <v>//</v>
      </c>
      <c r="DC1" s="566" t="str">
        <f>AK87</f>
        <v>-</v>
      </c>
      <c r="DD1" s="567" t="str">
        <f>AK88</f>
        <v>-</v>
      </c>
      <c r="DE1" s="568" t="str">
        <f>AK89</f>
        <v>-</v>
      </c>
      <c r="DF1" s="566" t="str">
        <f>AK91</f>
        <v>-</v>
      </c>
      <c r="DG1" s="567" t="str">
        <f>AK93</f>
        <v>-</v>
      </c>
      <c r="DH1" s="567" t="str">
        <f>AK95</f>
        <v>-</v>
      </c>
      <c r="DI1" s="569" t="str">
        <f>AK96</f>
        <v>-</v>
      </c>
      <c r="DJ1" s="570" t="str">
        <f>AK97</f>
        <v>-</v>
      </c>
      <c r="DK1" s="567" t="str">
        <f>AK98</f>
        <v>-</v>
      </c>
      <c r="DL1" s="567" t="str">
        <f>AK99</f>
        <v>-</v>
      </c>
      <c r="DM1" s="569" t="str">
        <f>AK101</f>
        <v>-</v>
      </c>
      <c r="DN1" s="566" t="str">
        <f>AK103</f>
        <v>-</v>
      </c>
      <c r="DO1" s="567" t="str">
        <f>AK104</f>
        <v>-</v>
      </c>
      <c r="DP1" s="569" t="str">
        <f>AK105</f>
        <v>-</v>
      </c>
      <c r="DQ1" s="566">
        <f>AL87</f>
        <v>0</v>
      </c>
      <c r="DR1" s="567">
        <f>AL88</f>
        <v>0</v>
      </c>
      <c r="DS1" s="568">
        <f>AL89</f>
        <v>0</v>
      </c>
      <c r="DT1" s="566">
        <f>AL91</f>
        <v>0</v>
      </c>
      <c r="DU1" s="567">
        <f>AL93</f>
        <v>0</v>
      </c>
      <c r="DV1" s="567">
        <f>AL95</f>
        <v>0</v>
      </c>
      <c r="DW1" s="569">
        <f>AL96</f>
        <v>0</v>
      </c>
      <c r="DX1" s="570">
        <f>AL97</f>
        <v>0</v>
      </c>
      <c r="DY1" s="567">
        <f>AL98</f>
        <v>0</v>
      </c>
      <c r="DZ1" s="567">
        <f>AL99</f>
        <v>0</v>
      </c>
      <c r="EA1" s="569">
        <f>AL101</f>
        <v>0</v>
      </c>
      <c r="EB1" s="566">
        <f>AL103</f>
        <v>0</v>
      </c>
      <c r="EC1" s="567">
        <f>AL104</f>
        <v>0</v>
      </c>
      <c r="ED1" s="568">
        <f>AL105</f>
        <v>0</v>
      </c>
      <c r="EE1" s="549">
        <f>Q107</f>
        <v>0</v>
      </c>
      <c r="EF1" s="550">
        <f>Q108</f>
        <v>0</v>
      </c>
      <c r="EG1" s="550">
        <f>Q109</f>
        <v>0</v>
      </c>
      <c r="EH1" s="550">
        <f>Q110</f>
        <v>0</v>
      </c>
      <c r="EI1" s="552">
        <f>Q111</f>
        <v>0</v>
      </c>
      <c r="EJ1" s="566">
        <f>AC107</f>
        <v>0</v>
      </c>
      <c r="EK1" s="567">
        <f>AC108</f>
        <v>0</v>
      </c>
      <c r="EL1" s="567">
        <f>AC109</f>
        <v>0</v>
      </c>
      <c r="EM1" s="567">
        <f>AC110</f>
        <v>0</v>
      </c>
      <c r="EN1" s="569">
        <f>AC111</f>
        <v>0</v>
      </c>
      <c r="EO1" s="549" t="str">
        <f>$AK127</f>
        <v>-</v>
      </c>
      <c r="EP1" s="550" t="str">
        <f>$AK128</f>
        <v>-</v>
      </c>
      <c r="EQ1" s="550" t="str">
        <f>$AK129</f>
        <v>-</v>
      </c>
      <c r="ER1" s="550" t="str">
        <f>$AK130</f>
        <v>-</v>
      </c>
      <c r="ES1" s="550" t="str">
        <f>$AK131</f>
        <v>-</v>
      </c>
      <c r="ET1" s="550" t="str">
        <f>$AK132</f>
        <v>-</v>
      </c>
      <c r="EU1" s="550" t="str">
        <f>$AK133</f>
        <v>-</v>
      </c>
      <c r="EV1" s="550" t="str">
        <f>$AK134</f>
        <v>-</v>
      </c>
      <c r="EW1" s="550" t="str">
        <f>$AK135</f>
        <v>-</v>
      </c>
      <c r="EX1" s="550" t="str">
        <f>$AK136</f>
        <v>-</v>
      </c>
      <c r="EY1" s="552" t="str">
        <f>$AK137</f>
        <v>-</v>
      </c>
      <c r="EZ1" s="571" t="str">
        <f>$AK138</f>
        <v>-</v>
      </c>
      <c r="FA1" s="571" t="str">
        <f>$AK139</f>
        <v>-</v>
      </c>
      <c r="FB1" s="571" t="str">
        <f>$AK140</f>
        <v>-</v>
      </c>
      <c r="FC1" s="571" t="str">
        <f>$AK141</f>
        <v>-</v>
      </c>
      <c r="FD1" s="571" t="str">
        <f>$AK142</f>
        <v>-</v>
      </c>
      <c r="FE1" s="571" t="str">
        <f>$AK143</f>
        <v>-</v>
      </c>
      <c r="FF1" s="571" t="str">
        <f>$AK144</f>
        <v>-</v>
      </c>
      <c r="FG1" s="571" t="str">
        <f>$AK145</f>
        <v>-</v>
      </c>
      <c r="FH1" s="571" t="str">
        <f>$AK146</f>
        <v>-</v>
      </c>
      <c r="FI1" s="571" t="str">
        <f>$AK147</f>
        <v>-</v>
      </c>
      <c r="FJ1" s="571" t="str">
        <f>$AK148</f>
        <v>-</v>
      </c>
      <c r="FK1" s="571" t="str">
        <f>$AK149</f>
        <v>-</v>
      </c>
      <c r="FL1" s="571" t="str">
        <f>$AK150</f>
        <v>-</v>
      </c>
      <c r="FM1" s="571" t="str">
        <f>$AK151</f>
        <v>-</v>
      </c>
      <c r="FN1" s="571" t="str">
        <f>$AK152</f>
        <v>-</v>
      </c>
      <c r="FO1" s="550" t="str">
        <f>$AK153</f>
        <v>-</v>
      </c>
      <c r="FP1" s="550" t="str">
        <f>$AK154</f>
        <v>-</v>
      </c>
      <c r="FQ1" s="550" t="str">
        <f>$AK155</f>
        <v>-</v>
      </c>
      <c r="FR1" s="550" t="str">
        <f>$AK156</f>
        <v>-</v>
      </c>
      <c r="FS1" s="550" t="str">
        <f>$AK157</f>
        <v>-</v>
      </c>
      <c r="FT1" s="550" t="str">
        <f>$AK158</f>
        <v>-</v>
      </c>
      <c r="FU1" s="550" t="str">
        <f>$AK159</f>
        <v>-</v>
      </c>
      <c r="FV1" s="551" t="str">
        <f>$AK160</f>
        <v>-</v>
      </c>
      <c r="FW1" s="549" t="str">
        <f>$AK161</f>
        <v>-</v>
      </c>
      <c r="FX1" s="550" t="str">
        <f>$AK162</f>
        <v>-</v>
      </c>
      <c r="FY1" s="550" t="str">
        <f>$AK163</f>
        <v>-</v>
      </c>
      <c r="FZ1" s="550" t="str">
        <f>$AK164</f>
        <v>-</v>
      </c>
      <c r="GA1" s="550" t="str">
        <f>$AK165</f>
        <v>-</v>
      </c>
      <c r="GB1" s="550" t="str">
        <f>$AK166</f>
        <v>-</v>
      </c>
      <c r="GC1" s="550" t="str">
        <f>$AK167</f>
        <v>-</v>
      </c>
      <c r="GD1" s="552" t="str">
        <f>$AK168</f>
        <v>-</v>
      </c>
      <c r="GE1" s="553">
        <f>AH175</f>
        <v>0</v>
      </c>
      <c r="GF1" s="558">
        <f>AH176</f>
        <v>0</v>
      </c>
      <c r="GG1" s="559">
        <f>AH177</f>
        <v>0</v>
      </c>
      <c r="GH1" s="549">
        <f>$AL127</f>
        <v>0</v>
      </c>
      <c r="GI1" s="550">
        <f>$AL128</f>
        <v>0</v>
      </c>
      <c r="GJ1" s="550">
        <f>$AL129</f>
        <v>0</v>
      </c>
      <c r="GK1" s="550">
        <f>$AL130</f>
        <v>0</v>
      </c>
      <c r="GL1" s="550">
        <f>$AL131</f>
        <v>0</v>
      </c>
      <c r="GM1" s="550">
        <f>$AL132</f>
        <v>0</v>
      </c>
      <c r="GN1" s="550">
        <f>$AL133</f>
        <v>0</v>
      </c>
      <c r="GO1" s="550">
        <f>$AL134</f>
        <v>0</v>
      </c>
      <c r="GP1" s="550">
        <f>$AL135</f>
        <v>0</v>
      </c>
      <c r="GQ1" s="550">
        <f>$AL136</f>
        <v>0</v>
      </c>
      <c r="GR1" s="552">
        <f>$AL137</f>
        <v>0</v>
      </c>
      <c r="GS1" s="572">
        <f>$AL138</f>
        <v>0</v>
      </c>
      <c r="GT1" s="572">
        <f>$AL139</f>
        <v>0</v>
      </c>
      <c r="GU1" s="572">
        <f>$AL140</f>
        <v>0</v>
      </c>
      <c r="GV1" s="572">
        <f>$AL141</f>
        <v>0</v>
      </c>
      <c r="GW1" s="572">
        <f>$AL142</f>
        <v>0</v>
      </c>
      <c r="GX1" s="572">
        <f>$AL143</f>
        <v>0</v>
      </c>
      <c r="GY1" s="572">
        <f>$AL144</f>
        <v>0</v>
      </c>
      <c r="GZ1" s="572">
        <f>$AL145</f>
        <v>0</v>
      </c>
      <c r="HA1" s="572">
        <f>$AL146</f>
        <v>0</v>
      </c>
      <c r="HB1" s="572">
        <f>$AL147</f>
        <v>0</v>
      </c>
      <c r="HC1" s="572">
        <f>$AL148</f>
        <v>0</v>
      </c>
      <c r="HD1" s="572">
        <f>$AL149</f>
        <v>0</v>
      </c>
      <c r="HE1" s="572">
        <f>$AL150</f>
        <v>0</v>
      </c>
      <c r="HF1" s="572">
        <f>$AL151</f>
        <v>0</v>
      </c>
      <c r="HG1" s="572">
        <f>$AL152</f>
        <v>0</v>
      </c>
      <c r="HH1" s="550">
        <f>$AL153</f>
        <v>0</v>
      </c>
      <c r="HI1" s="550">
        <f>$AL154</f>
        <v>0</v>
      </c>
      <c r="HJ1" s="550">
        <f>$AL155</f>
        <v>0</v>
      </c>
      <c r="HK1" s="550">
        <f>$AL156</f>
        <v>0</v>
      </c>
      <c r="HL1" s="550">
        <f>$AL157</f>
        <v>0</v>
      </c>
      <c r="HM1" s="550">
        <f>$AL158</f>
        <v>0</v>
      </c>
      <c r="HN1" s="550">
        <f>$AL159</f>
        <v>0</v>
      </c>
      <c r="HO1" s="551">
        <f>$AL160</f>
        <v>0</v>
      </c>
      <c r="HP1" s="549">
        <f>$AL161</f>
        <v>0</v>
      </c>
      <c r="HQ1" s="550">
        <f>$AL162</f>
        <v>0</v>
      </c>
      <c r="HR1" s="550">
        <f>$AL163</f>
        <v>0</v>
      </c>
      <c r="HS1" s="550">
        <f>$AL164</f>
        <v>0</v>
      </c>
      <c r="HT1" s="550">
        <f>$AL165</f>
        <v>0</v>
      </c>
      <c r="HU1" s="550">
        <f>$AL166</f>
        <v>0</v>
      </c>
      <c r="HV1" s="550">
        <f>$AL167</f>
        <v>0</v>
      </c>
      <c r="HW1" s="551">
        <f>$AL168</f>
        <v>0</v>
      </c>
      <c r="HX1" s="573">
        <f>AW127</f>
        <v>0</v>
      </c>
      <c r="HY1" s="574">
        <f>AW133</f>
        <v>0</v>
      </c>
      <c r="HZ1" s="575">
        <f>AW136</f>
        <v>0</v>
      </c>
      <c r="IA1" s="576">
        <f>AW138</f>
        <v>0</v>
      </c>
      <c r="IB1" s="574">
        <f>AW143</f>
        <v>0</v>
      </c>
      <c r="IC1" s="574">
        <f>AW145</f>
        <v>0</v>
      </c>
      <c r="ID1" s="575">
        <f>AW147</f>
        <v>0</v>
      </c>
      <c r="IE1" s="576">
        <f>AW150</f>
        <v>0</v>
      </c>
      <c r="IF1" s="574">
        <f>AW153</f>
        <v>0</v>
      </c>
      <c r="IG1" s="574">
        <f>AW156</f>
        <v>0</v>
      </c>
      <c r="IH1" s="575">
        <f>AW158</f>
        <v>0</v>
      </c>
      <c r="II1" s="573">
        <f>AW161</f>
        <v>0</v>
      </c>
      <c r="IJ1" s="574">
        <f>AW164</f>
        <v>0</v>
      </c>
      <c r="IK1" s="577">
        <f>AW167</f>
        <v>0</v>
      </c>
      <c r="IL1" s="578">
        <f>SUM(HX1:IK1)</f>
        <v>0</v>
      </c>
    </row>
    <row r="2" spans="1:246" s="147" customFormat="1" ht="13.15" customHeight="1" thickBot="1">
      <c r="A2" s="869" t="s">
        <v>5</v>
      </c>
      <c r="AB2" s="148"/>
      <c r="AC2" s="148"/>
      <c r="AD2" s="148"/>
      <c r="AE2" s="149"/>
      <c r="AF2" s="150"/>
      <c r="AG2" s="151"/>
      <c r="AH2" s="150"/>
      <c r="AI2" s="150"/>
      <c r="AJ2" s="150"/>
      <c r="AK2" s="150"/>
      <c r="AL2" s="150"/>
      <c r="BC2" s="152"/>
      <c r="BE2" s="544" t="s">
        <v>86</v>
      </c>
      <c r="BF2" s="400" t="s">
        <v>87</v>
      </c>
      <c r="BG2" s="401" t="s">
        <v>70</v>
      </c>
      <c r="BH2" s="402" t="s">
        <v>76</v>
      </c>
      <c r="BI2" s="402" t="s">
        <v>77</v>
      </c>
      <c r="BJ2" s="402" t="s">
        <v>78</v>
      </c>
      <c r="BK2" s="403" t="s">
        <v>88</v>
      </c>
      <c r="BL2" s="404" t="s">
        <v>89</v>
      </c>
      <c r="BM2" s="405" t="s">
        <v>90</v>
      </c>
      <c r="BN2" s="405" t="s">
        <v>91</v>
      </c>
      <c r="BO2" s="405" t="s">
        <v>92</v>
      </c>
      <c r="BP2" s="405" t="s">
        <v>93</v>
      </c>
      <c r="BQ2" s="406" t="s">
        <v>94</v>
      </c>
      <c r="BR2" s="407" t="s">
        <v>95</v>
      </c>
      <c r="BS2" s="408" t="s">
        <v>96</v>
      </c>
      <c r="BT2" s="409" t="s">
        <v>97</v>
      </c>
      <c r="BU2" s="409" t="s">
        <v>98</v>
      </c>
      <c r="BV2" s="408" t="s">
        <v>99</v>
      </c>
      <c r="BW2" s="409" t="s">
        <v>100</v>
      </c>
      <c r="BX2" s="409" t="s">
        <v>101</v>
      </c>
      <c r="BY2" s="409" t="s">
        <v>102</v>
      </c>
      <c r="BZ2" s="409" t="s">
        <v>103</v>
      </c>
      <c r="CA2" s="409" t="s">
        <v>104</v>
      </c>
      <c r="CB2" s="410" t="s">
        <v>105</v>
      </c>
      <c r="CC2" s="411" t="s">
        <v>106</v>
      </c>
      <c r="CD2" s="412" t="s">
        <v>107</v>
      </c>
      <c r="CE2" s="412" t="s">
        <v>108</v>
      </c>
      <c r="CF2" s="412" t="s">
        <v>109</v>
      </c>
      <c r="CG2" s="412" t="s">
        <v>110</v>
      </c>
      <c r="CH2" s="412" t="s">
        <v>52</v>
      </c>
      <c r="CI2" s="412" t="s">
        <v>111</v>
      </c>
      <c r="CJ2" s="413" t="s">
        <v>112</v>
      </c>
      <c r="CK2" s="414" t="s">
        <v>113</v>
      </c>
      <c r="CL2" s="415" t="s">
        <v>114</v>
      </c>
      <c r="CM2" s="416" t="s">
        <v>115</v>
      </c>
      <c r="CN2" s="417" t="s">
        <v>116</v>
      </c>
      <c r="CO2" s="417" t="s">
        <v>117</v>
      </c>
      <c r="CP2" s="417" t="s">
        <v>118</v>
      </c>
      <c r="CQ2" s="417" t="s">
        <v>116</v>
      </c>
      <c r="CR2" s="417" t="s">
        <v>117</v>
      </c>
      <c r="CS2" s="417" t="s">
        <v>118</v>
      </c>
      <c r="CT2" s="417" t="s">
        <v>17</v>
      </c>
      <c r="CU2" s="417" t="s">
        <v>21</v>
      </c>
      <c r="CV2" s="417" t="s">
        <v>119</v>
      </c>
      <c r="CW2" s="417" t="s">
        <v>17</v>
      </c>
      <c r="CX2" s="417" t="s">
        <v>21</v>
      </c>
      <c r="CY2" s="417" t="s">
        <v>119</v>
      </c>
      <c r="CZ2" s="417" t="s">
        <v>17</v>
      </c>
      <c r="DA2" s="417" t="s">
        <v>21</v>
      </c>
      <c r="DB2" s="418" t="s">
        <v>120</v>
      </c>
      <c r="DC2" s="419" t="s">
        <v>44</v>
      </c>
      <c r="DD2" s="420" t="s">
        <v>45</v>
      </c>
      <c r="DE2" s="421" t="s">
        <v>46</v>
      </c>
      <c r="DF2" s="419" t="s">
        <v>47</v>
      </c>
      <c r="DG2" s="420" t="s">
        <v>48</v>
      </c>
      <c r="DH2" s="420" t="s">
        <v>49</v>
      </c>
      <c r="DI2" s="421" t="s">
        <v>121</v>
      </c>
      <c r="DJ2" s="419" t="s">
        <v>51</v>
      </c>
      <c r="DK2" s="420" t="s">
        <v>52</v>
      </c>
      <c r="DL2" s="420" t="s">
        <v>53</v>
      </c>
      <c r="DM2" s="421" t="s">
        <v>54</v>
      </c>
      <c r="DN2" s="422" t="s">
        <v>55</v>
      </c>
      <c r="DO2" s="420" t="s">
        <v>56</v>
      </c>
      <c r="DP2" s="421" t="s">
        <v>57</v>
      </c>
      <c r="DQ2" s="423" t="s">
        <v>44</v>
      </c>
      <c r="DR2" s="424" t="s">
        <v>45</v>
      </c>
      <c r="DS2" s="425" t="s">
        <v>46</v>
      </c>
      <c r="DT2" s="423" t="s">
        <v>47</v>
      </c>
      <c r="DU2" s="424" t="s">
        <v>48</v>
      </c>
      <c r="DV2" s="424" t="s">
        <v>49</v>
      </c>
      <c r="DW2" s="425" t="s">
        <v>121</v>
      </c>
      <c r="DX2" s="423" t="s">
        <v>51</v>
      </c>
      <c r="DY2" s="424" t="s">
        <v>52</v>
      </c>
      <c r="DZ2" s="424" t="s">
        <v>53</v>
      </c>
      <c r="EA2" s="425" t="s">
        <v>54</v>
      </c>
      <c r="EB2" s="426" t="s">
        <v>55</v>
      </c>
      <c r="EC2" s="424" t="s">
        <v>56</v>
      </c>
      <c r="ED2" s="425" t="s">
        <v>57</v>
      </c>
      <c r="EE2" s="427" t="s">
        <v>122</v>
      </c>
      <c r="EF2" s="427" t="s">
        <v>123</v>
      </c>
      <c r="EG2" s="427" t="s">
        <v>124</v>
      </c>
      <c r="EH2" s="427" t="s">
        <v>125</v>
      </c>
      <c r="EI2" s="506" t="s">
        <v>126</v>
      </c>
      <c r="EJ2" s="507" t="s">
        <v>122</v>
      </c>
      <c r="EK2" s="427" t="s">
        <v>123</v>
      </c>
      <c r="EL2" s="427" t="s">
        <v>124</v>
      </c>
      <c r="EM2" s="427" t="s">
        <v>127</v>
      </c>
      <c r="EN2" s="508" t="s">
        <v>126</v>
      </c>
      <c r="EO2" s="433" t="s">
        <v>128</v>
      </c>
      <c r="EP2" s="434" t="s">
        <v>129</v>
      </c>
      <c r="EQ2" s="435" t="s">
        <v>130</v>
      </c>
      <c r="ER2" s="435" t="s">
        <v>131</v>
      </c>
      <c r="ES2" s="435" t="s">
        <v>132</v>
      </c>
      <c r="ET2" s="435" t="s">
        <v>133</v>
      </c>
      <c r="EU2" s="435" t="s">
        <v>134</v>
      </c>
      <c r="EV2" s="435" t="s">
        <v>135</v>
      </c>
      <c r="EW2" s="435" t="s">
        <v>136</v>
      </c>
      <c r="EX2" s="435" t="s">
        <v>137</v>
      </c>
      <c r="EY2" s="436" t="s">
        <v>138</v>
      </c>
      <c r="EZ2" s="433" t="s">
        <v>139</v>
      </c>
      <c r="FA2" s="434" t="s">
        <v>140</v>
      </c>
      <c r="FB2" s="434" t="s">
        <v>141</v>
      </c>
      <c r="FC2" s="434" t="s">
        <v>142</v>
      </c>
      <c r="FD2" s="434" t="s">
        <v>143</v>
      </c>
      <c r="FE2" s="434" t="s">
        <v>144</v>
      </c>
      <c r="FF2" s="434" t="s">
        <v>145</v>
      </c>
      <c r="FG2" s="434" t="s">
        <v>146</v>
      </c>
      <c r="FH2" s="434" t="s">
        <v>147</v>
      </c>
      <c r="FI2" s="434" t="s">
        <v>148</v>
      </c>
      <c r="FJ2" s="435" t="s">
        <v>149</v>
      </c>
      <c r="FK2" s="437" t="s">
        <v>150</v>
      </c>
      <c r="FL2" s="433" t="s">
        <v>151</v>
      </c>
      <c r="FM2" s="434" t="s">
        <v>152</v>
      </c>
      <c r="FN2" s="434" t="s">
        <v>153</v>
      </c>
      <c r="FO2" s="434" t="s">
        <v>154</v>
      </c>
      <c r="FP2" s="435" t="s">
        <v>155</v>
      </c>
      <c r="FQ2" s="435" t="s">
        <v>156</v>
      </c>
      <c r="FR2" s="434" t="s">
        <v>157</v>
      </c>
      <c r="FS2" s="435" t="s">
        <v>158</v>
      </c>
      <c r="FT2" s="435" t="s">
        <v>159</v>
      </c>
      <c r="FU2" s="435" t="s">
        <v>160</v>
      </c>
      <c r="FV2" s="437" t="s">
        <v>161</v>
      </c>
      <c r="FW2" s="438" t="s">
        <v>162</v>
      </c>
      <c r="FX2" s="434" t="s">
        <v>163</v>
      </c>
      <c r="FY2" s="435" t="s">
        <v>164</v>
      </c>
      <c r="FZ2" s="434" t="s">
        <v>165</v>
      </c>
      <c r="GA2" s="434" t="s">
        <v>166</v>
      </c>
      <c r="GB2" s="434" t="s">
        <v>167</v>
      </c>
      <c r="GC2" s="435" t="s">
        <v>168</v>
      </c>
      <c r="GD2" s="439" t="s">
        <v>169</v>
      </c>
      <c r="GE2" s="440" t="s">
        <v>170</v>
      </c>
      <c r="GF2" s="441" t="s">
        <v>171</v>
      </c>
      <c r="GG2" s="442" t="s">
        <v>172</v>
      </c>
      <c r="GH2" s="443" t="s">
        <v>128</v>
      </c>
      <c r="GI2" s="444" t="s">
        <v>129</v>
      </c>
      <c r="GJ2" s="445" t="s">
        <v>130</v>
      </c>
      <c r="GK2" s="445" t="s">
        <v>131</v>
      </c>
      <c r="GL2" s="445" t="s">
        <v>132</v>
      </c>
      <c r="GM2" s="445" t="s">
        <v>133</v>
      </c>
      <c r="GN2" s="445" t="s">
        <v>134</v>
      </c>
      <c r="GO2" s="445" t="s">
        <v>135</v>
      </c>
      <c r="GP2" s="445" t="s">
        <v>136</v>
      </c>
      <c r="GQ2" s="445" t="s">
        <v>137</v>
      </c>
      <c r="GR2" s="446" t="s">
        <v>138</v>
      </c>
      <c r="GS2" s="443" t="s">
        <v>139</v>
      </c>
      <c r="GT2" s="444" t="s">
        <v>140</v>
      </c>
      <c r="GU2" s="444" t="s">
        <v>141</v>
      </c>
      <c r="GV2" s="444" t="s">
        <v>142</v>
      </c>
      <c r="GW2" s="444" t="s">
        <v>143</v>
      </c>
      <c r="GX2" s="444" t="s">
        <v>144</v>
      </c>
      <c r="GY2" s="444" t="s">
        <v>145</v>
      </c>
      <c r="GZ2" s="444" t="s">
        <v>146</v>
      </c>
      <c r="HA2" s="444" t="s">
        <v>147</v>
      </c>
      <c r="HB2" s="444" t="s">
        <v>148</v>
      </c>
      <c r="HC2" s="445" t="s">
        <v>149</v>
      </c>
      <c r="HD2" s="447" t="s">
        <v>150</v>
      </c>
      <c r="HE2" s="443" t="s">
        <v>151</v>
      </c>
      <c r="HF2" s="444" t="s">
        <v>152</v>
      </c>
      <c r="HG2" s="444" t="s">
        <v>153</v>
      </c>
      <c r="HH2" s="444" t="s">
        <v>154</v>
      </c>
      <c r="HI2" s="445" t="s">
        <v>155</v>
      </c>
      <c r="HJ2" s="445" t="s">
        <v>156</v>
      </c>
      <c r="HK2" s="444" t="s">
        <v>157</v>
      </c>
      <c r="HL2" s="445" t="s">
        <v>158</v>
      </c>
      <c r="HM2" s="445" t="s">
        <v>159</v>
      </c>
      <c r="HN2" s="445" t="s">
        <v>160</v>
      </c>
      <c r="HO2" s="447" t="s">
        <v>161</v>
      </c>
      <c r="HP2" s="448" t="s">
        <v>162</v>
      </c>
      <c r="HQ2" s="444" t="s">
        <v>163</v>
      </c>
      <c r="HR2" s="445" t="s">
        <v>164</v>
      </c>
      <c r="HS2" s="444" t="s">
        <v>165</v>
      </c>
      <c r="HT2" s="444" t="s">
        <v>166</v>
      </c>
      <c r="HU2" s="444" t="s">
        <v>167</v>
      </c>
      <c r="HV2" s="445" t="s">
        <v>168</v>
      </c>
      <c r="HW2" s="446" t="s">
        <v>169</v>
      </c>
      <c r="HX2" s="428" t="s">
        <v>44</v>
      </c>
      <c r="HY2" s="429" t="s">
        <v>45</v>
      </c>
      <c r="HZ2" s="430" t="s">
        <v>46</v>
      </c>
      <c r="IA2" s="428" t="s">
        <v>47</v>
      </c>
      <c r="IB2" s="429" t="s">
        <v>48</v>
      </c>
      <c r="IC2" s="429" t="s">
        <v>49</v>
      </c>
      <c r="ID2" s="430" t="s">
        <v>121</v>
      </c>
      <c r="IE2" s="428" t="s">
        <v>51</v>
      </c>
      <c r="IF2" s="429" t="s">
        <v>52</v>
      </c>
      <c r="IG2" s="429" t="s">
        <v>53</v>
      </c>
      <c r="IH2" s="430" t="s">
        <v>54</v>
      </c>
      <c r="II2" s="431" t="s">
        <v>55</v>
      </c>
      <c r="IJ2" s="429" t="s">
        <v>56</v>
      </c>
      <c r="IK2" s="432" t="s">
        <v>57</v>
      </c>
      <c r="IL2" s="579" t="s">
        <v>81</v>
      </c>
    </row>
    <row r="3" spans="1:246" ht="33" customHeight="1" thickBot="1">
      <c r="A3" s="4"/>
      <c r="B3" s="5"/>
      <c r="C3" s="22"/>
      <c r="D3" s="5"/>
      <c r="E3" s="5"/>
      <c r="F3" s="5"/>
      <c r="G3" s="5"/>
      <c r="H3" s="5"/>
      <c r="I3" s="5"/>
      <c r="J3" s="1355" t="s">
        <v>173</v>
      </c>
      <c r="K3" s="1355"/>
      <c r="L3" s="1355"/>
      <c r="M3" s="1355"/>
      <c r="N3" s="1355"/>
      <c r="O3" s="1355"/>
      <c r="P3" s="1355"/>
      <c r="Q3" s="1355"/>
      <c r="R3" s="1355"/>
      <c r="S3" s="1355"/>
      <c r="T3" s="1355"/>
      <c r="U3" s="1355"/>
      <c r="V3" s="1355"/>
      <c r="W3" s="1355"/>
      <c r="X3" s="1355"/>
      <c r="Y3" s="1355"/>
      <c r="Z3" s="1355"/>
      <c r="AA3" s="1355"/>
      <c r="AB3" s="1355"/>
      <c r="AC3" s="1355"/>
      <c r="AD3" s="1355"/>
      <c r="AE3" s="1355"/>
      <c r="AF3" s="1412" t="s">
        <v>174</v>
      </c>
      <c r="AG3" s="1413"/>
      <c r="AH3" s="1413"/>
      <c r="AI3" s="1413"/>
      <c r="AJ3" s="1413"/>
      <c r="AK3" s="1419" t="s">
        <v>175</v>
      </c>
      <c r="AL3" s="1420"/>
      <c r="AM3" s="39"/>
      <c r="AN3" s="39"/>
      <c r="AO3" s="39"/>
      <c r="AP3" s="39"/>
      <c r="AQ3" s="39"/>
      <c r="AR3" s="39"/>
      <c r="AS3" s="39"/>
      <c r="AT3" s="39"/>
      <c r="AU3" s="759"/>
      <c r="AV3" s="759"/>
      <c r="AW3" s="759"/>
      <c r="AX3" s="759"/>
      <c r="AY3" s="759"/>
      <c r="AZ3" s="759"/>
      <c r="BA3" s="759"/>
      <c r="BB3" s="759"/>
      <c r="BE3" s="580"/>
      <c r="BF3" s="1815" t="s">
        <v>176</v>
      </c>
      <c r="BG3" s="1816"/>
      <c r="BH3" s="1816"/>
      <c r="BI3" s="1816"/>
      <c r="BJ3" s="1816"/>
      <c r="BK3" s="1816"/>
      <c r="BL3" s="1819" t="s">
        <v>177</v>
      </c>
      <c r="BM3" s="1820"/>
      <c r="BN3" s="1820"/>
      <c r="BO3" s="1820"/>
      <c r="BP3" s="1820"/>
      <c r="BQ3" s="1821"/>
      <c r="BR3" s="1825" t="s">
        <v>178</v>
      </c>
      <c r="BS3" s="1826"/>
      <c r="BT3" s="1826" t="s">
        <v>179</v>
      </c>
      <c r="BU3" s="1826"/>
      <c r="BV3" s="1826"/>
      <c r="BW3" s="1829" t="s">
        <v>180</v>
      </c>
      <c r="BX3" s="1830"/>
      <c r="BY3" s="1829" t="s">
        <v>181</v>
      </c>
      <c r="BZ3" s="1849"/>
      <c r="CA3" s="1849"/>
      <c r="CB3" s="1849"/>
      <c r="CC3" s="1851" t="s">
        <v>182</v>
      </c>
      <c r="CD3" s="1852"/>
      <c r="CE3" s="1852"/>
      <c r="CF3" s="1852"/>
      <c r="CG3" s="1852"/>
      <c r="CH3" s="1852"/>
      <c r="CI3" s="1852"/>
      <c r="CJ3" s="1852"/>
      <c r="CK3" s="1853"/>
      <c r="CL3" s="1857" t="s">
        <v>183</v>
      </c>
      <c r="CM3" s="1858"/>
      <c r="CN3" s="894" t="s">
        <v>184</v>
      </c>
      <c r="CO3" s="895"/>
      <c r="CP3" s="896"/>
      <c r="CQ3" s="1866" t="s">
        <v>185</v>
      </c>
      <c r="CR3" s="1857"/>
      <c r="CS3" s="1858"/>
      <c r="CT3" s="1868" t="s">
        <v>186</v>
      </c>
      <c r="CU3" s="1868"/>
      <c r="CV3" s="1868"/>
      <c r="CW3" s="1868" t="s">
        <v>187</v>
      </c>
      <c r="CX3" s="1868"/>
      <c r="CY3" s="1868"/>
      <c r="CZ3" s="1866" t="s">
        <v>188</v>
      </c>
      <c r="DA3" s="1857"/>
      <c r="DB3" s="1857"/>
      <c r="DC3" s="1910" t="s">
        <v>189</v>
      </c>
      <c r="DD3" s="1911"/>
      <c r="DE3" s="1912"/>
      <c r="DF3" s="1913" t="s">
        <v>190</v>
      </c>
      <c r="DG3" s="1911"/>
      <c r="DH3" s="1911"/>
      <c r="DI3" s="1912"/>
      <c r="DJ3" s="1913" t="s">
        <v>191</v>
      </c>
      <c r="DK3" s="1911"/>
      <c r="DL3" s="1911"/>
      <c r="DM3" s="1912"/>
      <c r="DN3" s="1913" t="s">
        <v>192</v>
      </c>
      <c r="DO3" s="1911"/>
      <c r="DP3" s="1914"/>
      <c r="DQ3" s="1915" t="s">
        <v>189</v>
      </c>
      <c r="DR3" s="1880"/>
      <c r="DS3" s="1881"/>
      <c r="DT3" s="1879" t="s">
        <v>190</v>
      </c>
      <c r="DU3" s="1880"/>
      <c r="DV3" s="1880"/>
      <c r="DW3" s="1881"/>
      <c r="DX3" s="1879" t="s">
        <v>191</v>
      </c>
      <c r="DY3" s="1880"/>
      <c r="DZ3" s="1880"/>
      <c r="EA3" s="1881"/>
      <c r="EB3" s="1879" t="s">
        <v>192</v>
      </c>
      <c r="EC3" s="1880"/>
      <c r="ED3" s="1882"/>
      <c r="EE3" s="1876" t="s">
        <v>193</v>
      </c>
      <c r="EF3" s="1877"/>
      <c r="EG3" s="1877"/>
      <c r="EH3" s="1877"/>
      <c r="EI3" s="1877"/>
      <c r="EJ3" s="1876" t="s">
        <v>194</v>
      </c>
      <c r="EK3" s="1877"/>
      <c r="EL3" s="1877"/>
      <c r="EM3" s="1877"/>
      <c r="EN3" s="1878"/>
      <c r="EO3" s="1863" t="s">
        <v>44</v>
      </c>
      <c r="EP3" s="1861"/>
      <c r="EQ3" s="1861"/>
      <c r="ER3" s="1861"/>
      <c r="ES3" s="1861"/>
      <c r="ET3" s="1861"/>
      <c r="EU3" s="1861" t="s">
        <v>45</v>
      </c>
      <c r="EV3" s="1861"/>
      <c r="EW3" s="1861"/>
      <c r="EX3" s="1861" t="s">
        <v>46</v>
      </c>
      <c r="EY3" s="1862"/>
      <c r="EZ3" s="1861" t="s">
        <v>47</v>
      </c>
      <c r="FA3" s="1861"/>
      <c r="FB3" s="1861"/>
      <c r="FC3" s="1861"/>
      <c r="FD3" s="1861"/>
      <c r="FE3" s="1863" t="s">
        <v>48</v>
      </c>
      <c r="FF3" s="1861"/>
      <c r="FG3" s="1861" t="s">
        <v>49</v>
      </c>
      <c r="FH3" s="1861"/>
      <c r="FI3" s="1861" t="s">
        <v>121</v>
      </c>
      <c r="FJ3" s="1861"/>
      <c r="FK3" s="1862"/>
      <c r="FL3" s="1863" t="s">
        <v>51</v>
      </c>
      <c r="FM3" s="1861"/>
      <c r="FN3" s="1861"/>
      <c r="FO3" s="1861" t="s">
        <v>52</v>
      </c>
      <c r="FP3" s="1861"/>
      <c r="FQ3" s="1861"/>
      <c r="FR3" s="1861" t="s">
        <v>53</v>
      </c>
      <c r="FS3" s="1861"/>
      <c r="FT3" s="1861" t="s">
        <v>54</v>
      </c>
      <c r="FU3" s="1861"/>
      <c r="FV3" s="1862"/>
      <c r="FW3" s="1863" t="s">
        <v>55</v>
      </c>
      <c r="FX3" s="1861"/>
      <c r="FY3" s="1861"/>
      <c r="FZ3" s="1861" t="s">
        <v>56</v>
      </c>
      <c r="GA3" s="1861"/>
      <c r="GB3" s="1861"/>
      <c r="GC3" s="1861" t="s">
        <v>57</v>
      </c>
      <c r="GD3" s="1862"/>
      <c r="GE3" s="1895" t="s">
        <v>195</v>
      </c>
      <c r="GF3" s="1896"/>
      <c r="GG3" s="1897"/>
      <c r="GH3" s="1883" t="s">
        <v>44</v>
      </c>
      <c r="GI3" s="1884"/>
      <c r="GJ3" s="1884"/>
      <c r="GK3" s="1884"/>
      <c r="GL3" s="1884"/>
      <c r="GM3" s="1884"/>
      <c r="GN3" s="1884" t="s">
        <v>45</v>
      </c>
      <c r="GO3" s="1884"/>
      <c r="GP3" s="1884"/>
      <c r="GQ3" s="1884" t="s">
        <v>46</v>
      </c>
      <c r="GR3" s="1885"/>
      <c r="GS3" s="1884" t="s">
        <v>47</v>
      </c>
      <c r="GT3" s="1884"/>
      <c r="GU3" s="1884"/>
      <c r="GV3" s="1884"/>
      <c r="GW3" s="1884"/>
      <c r="GX3" s="1883" t="s">
        <v>48</v>
      </c>
      <c r="GY3" s="1884"/>
      <c r="GZ3" s="1884" t="s">
        <v>49</v>
      </c>
      <c r="HA3" s="1884"/>
      <c r="HB3" s="1884" t="s">
        <v>121</v>
      </c>
      <c r="HC3" s="1884"/>
      <c r="HD3" s="1885"/>
      <c r="HE3" s="1883" t="s">
        <v>51</v>
      </c>
      <c r="HF3" s="1884"/>
      <c r="HG3" s="1884"/>
      <c r="HH3" s="1884" t="s">
        <v>52</v>
      </c>
      <c r="HI3" s="1884"/>
      <c r="HJ3" s="1884"/>
      <c r="HK3" s="1884" t="s">
        <v>53</v>
      </c>
      <c r="HL3" s="1884"/>
      <c r="HM3" s="1884" t="s">
        <v>54</v>
      </c>
      <c r="HN3" s="1884"/>
      <c r="HO3" s="1885"/>
      <c r="HP3" s="1883" t="s">
        <v>55</v>
      </c>
      <c r="HQ3" s="1884"/>
      <c r="HR3" s="1884"/>
      <c r="HS3" s="1884" t="s">
        <v>56</v>
      </c>
      <c r="HT3" s="1884"/>
      <c r="HU3" s="1884"/>
      <c r="HV3" s="1884" t="s">
        <v>57</v>
      </c>
      <c r="HW3" s="1885"/>
      <c r="HX3" s="1888" t="s">
        <v>189</v>
      </c>
      <c r="HY3" s="1886"/>
      <c r="HZ3" s="1887"/>
      <c r="IA3" s="1888" t="s">
        <v>190</v>
      </c>
      <c r="IB3" s="1886"/>
      <c r="IC3" s="1886"/>
      <c r="ID3" s="1887"/>
      <c r="IE3" s="1888" t="s">
        <v>191</v>
      </c>
      <c r="IF3" s="1886"/>
      <c r="IG3" s="1886"/>
      <c r="IH3" s="1887"/>
      <c r="II3" s="1886" t="s">
        <v>192</v>
      </c>
      <c r="IJ3" s="1886"/>
      <c r="IK3" s="1887"/>
      <c r="IL3" s="1864"/>
    </row>
    <row r="4" spans="1:246" s="10" customFormat="1" ht="26.45" customHeight="1" thickBot="1">
      <c r="A4" s="6"/>
      <c r="B4" s="7"/>
      <c r="C4" s="8"/>
      <c r="D4" s="7"/>
      <c r="E4" s="7"/>
      <c r="F4" s="7"/>
      <c r="G4" s="7"/>
      <c r="H4" s="7"/>
      <c r="I4" s="7"/>
      <c r="J4" s="1356"/>
      <c r="K4" s="1356"/>
      <c r="L4" s="1356"/>
      <c r="M4" s="1356"/>
      <c r="N4" s="1356"/>
      <c r="O4" s="1356"/>
      <c r="P4" s="1356"/>
      <c r="Q4" s="1356"/>
      <c r="R4" s="1356"/>
      <c r="S4" s="1356"/>
      <c r="T4" s="1356"/>
      <c r="U4" s="1356"/>
      <c r="V4" s="1356"/>
      <c r="W4" s="1356"/>
      <c r="X4" s="1356"/>
      <c r="Y4" s="1356"/>
      <c r="Z4" s="1356"/>
      <c r="AA4" s="1356"/>
      <c r="AB4" s="1356"/>
      <c r="AC4" s="1356"/>
      <c r="AD4" s="1356"/>
      <c r="AE4" s="1356"/>
      <c r="AF4" s="1414"/>
      <c r="AG4" s="1415"/>
      <c r="AH4" s="1415"/>
      <c r="AI4" s="1415"/>
      <c r="AJ4" s="1415"/>
      <c r="AK4" s="1419"/>
      <c r="AL4" s="1420"/>
      <c r="AM4" s="9"/>
      <c r="AN4" s="9"/>
      <c r="AO4" s="9"/>
      <c r="AP4" s="9"/>
      <c r="AQ4" s="9"/>
      <c r="AR4" s="9"/>
      <c r="AS4" s="9"/>
      <c r="AT4" s="9"/>
      <c r="AU4" s="760"/>
      <c r="AV4" s="760"/>
      <c r="AW4" s="760"/>
      <c r="AX4" s="760"/>
      <c r="AY4" s="760"/>
      <c r="AZ4" s="760"/>
      <c r="BA4" s="760"/>
      <c r="BB4" s="760"/>
      <c r="BC4" s="39"/>
      <c r="BD4" s="760"/>
      <c r="BE4" s="580"/>
      <c r="BF4" s="1817"/>
      <c r="BG4" s="1818"/>
      <c r="BH4" s="1818"/>
      <c r="BI4" s="1818"/>
      <c r="BJ4" s="1818"/>
      <c r="BK4" s="1818"/>
      <c r="BL4" s="1822"/>
      <c r="BM4" s="1823"/>
      <c r="BN4" s="1823"/>
      <c r="BO4" s="1823"/>
      <c r="BP4" s="1823"/>
      <c r="BQ4" s="1824"/>
      <c r="BR4" s="1827"/>
      <c r="BS4" s="1828"/>
      <c r="BT4" s="1828"/>
      <c r="BU4" s="1828"/>
      <c r="BV4" s="1828"/>
      <c r="BW4" s="1831"/>
      <c r="BX4" s="1832"/>
      <c r="BY4" s="1831"/>
      <c r="BZ4" s="1850"/>
      <c r="CA4" s="1850"/>
      <c r="CB4" s="1850"/>
      <c r="CC4" s="1854"/>
      <c r="CD4" s="1855"/>
      <c r="CE4" s="1855"/>
      <c r="CF4" s="1855"/>
      <c r="CG4" s="1855"/>
      <c r="CH4" s="1855"/>
      <c r="CI4" s="1855"/>
      <c r="CJ4" s="1855"/>
      <c r="CK4" s="1856"/>
      <c r="CL4" s="1859"/>
      <c r="CM4" s="1860"/>
      <c r="CN4" s="897"/>
      <c r="CO4" s="898"/>
      <c r="CP4" s="899"/>
      <c r="CQ4" s="1867"/>
      <c r="CR4" s="1859"/>
      <c r="CS4" s="1860"/>
      <c r="CT4" s="1869"/>
      <c r="CU4" s="1869"/>
      <c r="CV4" s="1869"/>
      <c r="CW4" s="1869"/>
      <c r="CX4" s="1869"/>
      <c r="CY4" s="1869"/>
      <c r="CZ4" s="1867"/>
      <c r="DA4" s="1859"/>
      <c r="DB4" s="1859"/>
      <c r="DC4" s="1870" t="s">
        <v>196</v>
      </c>
      <c r="DD4" s="1871"/>
      <c r="DE4" s="1871"/>
      <c r="DF4" s="1871"/>
      <c r="DG4" s="1871"/>
      <c r="DH4" s="1871"/>
      <c r="DI4" s="1871"/>
      <c r="DJ4" s="1871"/>
      <c r="DK4" s="1871"/>
      <c r="DL4" s="1871"/>
      <c r="DM4" s="1871"/>
      <c r="DN4" s="1871"/>
      <c r="DO4" s="1871"/>
      <c r="DP4" s="1872"/>
      <c r="DQ4" s="1873" t="s">
        <v>197</v>
      </c>
      <c r="DR4" s="1874"/>
      <c r="DS4" s="1874"/>
      <c r="DT4" s="1874"/>
      <c r="DU4" s="1874"/>
      <c r="DV4" s="1874"/>
      <c r="DW4" s="1874"/>
      <c r="DX4" s="1874"/>
      <c r="DY4" s="1874"/>
      <c r="DZ4" s="1874"/>
      <c r="EA4" s="1874"/>
      <c r="EB4" s="1874"/>
      <c r="EC4" s="1874"/>
      <c r="ED4" s="1875"/>
      <c r="EE4" s="1907" t="s">
        <v>198</v>
      </c>
      <c r="EF4" s="1908"/>
      <c r="EG4" s="1908"/>
      <c r="EH4" s="1908"/>
      <c r="EI4" s="1908"/>
      <c r="EJ4" s="1908"/>
      <c r="EK4" s="1908"/>
      <c r="EL4" s="1908"/>
      <c r="EM4" s="1908"/>
      <c r="EN4" s="1909"/>
      <c r="EO4" s="1904" t="s">
        <v>189</v>
      </c>
      <c r="EP4" s="1905"/>
      <c r="EQ4" s="1905"/>
      <c r="ER4" s="1905"/>
      <c r="ES4" s="1905"/>
      <c r="ET4" s="1905"/>
      <c r="EU4" s="1905"/>
      <c r="EV4" s="1905"/>
      <c r="EW4" s="1905"/>
      <c r="EX4" s="1905"/>
      <c r="EY4" s="1906"/>
      <c r="EZ4" s="1904" t="s">
        <v>190</v>
      </c>
      <c r="FA4" s="1905"/>
      <c r="FB4" s="1905"/>
      <c r="FC4" s="1905"/>
      <c r="FD4" s="1905"/>
      <c r="FE4" s="1905"/>
      <c r="FF4" s="1905"/>
      <c r="FG4" s="1905"/>
      <c r="FH4" s="1905"/>
      <c r="FI4" s="1905"/>
      <c r="FJ4" s="1905"/>
      <c r="FK4" s="1906"/>
      <c r="FL4" s="1904" t="s">
        <v>191</v>
      </c>
      <c r="FM4" s="1905"/>
      <c r="FN4" s="1905"/>
      <c r="FO4" s="1905"/>
      <c r="FP4" s="1905"/>
      <c r="FQ4" s="1905"/>
      <c r="FR4" s="1905"/>
      <c r="FS4" s="1905"/>
      <c r="FT4" s="1905"/>
      <c r="FU4" s="1905"/>
      <c r="FV4" s="1906"/>
      <c r="FW4" s="1904" t="s">
        <v>192</v>
      </c>
      <c r="FX4" s="1905"/>
      <c r="FY4" s="1905"/>
      <c r="FZ4" s="1905"/>
      <c r="GA4" s="1905"/>
      <c r="GB4" s="1905"/>
      <c r="GC4" s="1905"/>
      <c r="GD4" s="1906"/>
      <c r="GE4" s="1898"/>
      <c r="GF4" s="1899"/>
      <c r="GG4" s="1900"/>
      <c r="GH4" s="1892" t="s">
        <v>189</v>
      </c>
      <c r="GI4" s="1893"/>
      <c r="GJ4" s="1893"/>
      <c r="GK4" s="1893"/>
      <c r="GL4" s="1893"/>
      <c r="GM4" s="1893"/>
      <c r="GN4" s="1893"/>
      <c r="GO4" s="1893"/>
      <c r="GP4" s="1893"/>
      <c r="GQ4" s="1893"/>
      <c r="GR4" s="1894"/>
      <c r="GS4" s="1892" t="s">
        <v>190</v>
      </c>
      <c r="GT4" s="1893"/>
      <c r="GU4" s="1893"/>
      <c r="GV4" s="1893"/>
      <c r="GW4" s="1893"/>
      <c r="GX4" s="1893"/>
      <c r="GY4" s="1893"/>
      <c r="GZ4" s="1893"/>
      <c r="HA4" s="1893"/>
      <c r="HB4" s="1893"/>
      <c r="HC4" s="1893"/>
      <c r="HD4" s="1894"/>
      <c r="HE4" s="1892" t="s">
        <v>191</v>
      </c>
      <c r="HF4" s="1893"/>
      <c r="HG4" s="1893"/>
      <c r="HH4" s="1893"/>
      <c r="HI4" s="1893"/>
      <c r="HJ4" s="1893"/>
      <c r="HK4" s="1893"/>
      <c r="HL4" s="1893"/>
      <c r="HM4" s="1893"/>
      <c r="HN4" s="1893"/>
      <c r="HO4" s="1894"/>
      <c r="HP4" s="1892" t="s">
        <v>192</v>
      </c>
      <c r="HQ4" s="1893"/>
      <c r="HR4" s="1893"/>
      <c r="HS4" s="1893"/>
      <c r="HT4" s="1893"/>
      <c r="HU4" s="1893"/>
      <c r="HV4" s="1893"/>
      <c r="HW4" s="1894"/>
      <c r="HX4" s="1888" t="s">
        <v>199</v>
      </c>
      <c r="HY4" s="1886"/>
      <c r="HZ4" s="1886"/>
      <c r="IA4" s="1886"/>
      <c r="IB4" s="1886"/>
      <c r="IC4" s="1886"/>
      <c r="ID4" s="1886"/>
      <c r="IE4" s="1886"/>
      <c r="IF4" s="1886"/>
      <c r="IG4" s="1886"/>
      <c r="IH4" s="1886"/>
      <c r="II4" s="1886"/>
      <c r="IJ4" s="1886"/>
      <c r="IK4" s="1887"/>
      <c r="IL4" s="1865"/>
    </row>
    <row r="5" spans="1:246" ht="24" customHeight="1" thickBot="1">
      <c r="A5" s="1421" t="s">
        <v>200</v>
      </c>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06" t="s">
        <v>201</v>
      </c>
      <c r="AG5" s="1407"/>
      <c r="AH5" s="1407"/>
      <c r="AI5" s="1407"/>
      <c r="AJ5" s="1407"/>
      <c r="AK5" s="1407"/>
      <c r="AL5" s="1408"/>
      <c r="AM5" s="11"/>
      <c r="AN5" s="11"/>
      <c r="AO5" s="11"/>
      <c r="AP5" s="11"/>
      <c r="AQ5" s="11"/>
      <c r="AR5" s="11"/>
      <c r="AS5" s="11"/>
      <c r="AT5" s="11"/>
      <c r="AU5" s="761"/>
      <c r="AV5" s="761"/>
      <c r="AW5" s="761"/>
      <c r="AX5" s="761"/>
      <c r="AY5" s="761"/>
      <c r="AZ5" s="761"/>
      <c r="BA5" s="761"/>
      <c r="BB5" s="761"/>
      <c r="BC5" s="40"/>
      <c r="BD5" s="125"/>
      <c r="BE5" s="396"/>
      <c r="BF5" s="1833" t="s">
        <v>202</v>
      </c>
      <c r="BG5" s="1834"/>
      <c r="BH5" s="1834"/>
      <c r="BI5" s="1834"/>
      <c r="BJ5" s="1834"/>
      <c r="BK5" s="1834"/>
      <c r="BL5" s="1834"/>
      <c r="BM5" s="1834"/>
      <c r="BN5" s="1834"/>
      <c r="BO5" s="1834"/>
      <c r="BP5" s="1834"/>
      <c r="BQ5" s="1835"/>
      <c r="BR5" s="1836" t="s">
        <v>203</v>
      </c>
      <c r="BS5" s="1837"/>
      <c r="BT5" s="1837"/>
      <c r="BU5" s="1837"/>
      <c r="BV5" s="1837"/>
      <c r="BW5" s="1837"/>
      <c r="BX5" s="1837"/>
      <c r="BY5" s="1837"/>
      <c r="BZ5" s="1837"/>
      <c r="CA5" s="1837"/>
      <c r="CB5" s="1837"/>
      <c r="CC5" s="1837"/>
      <c r="CD5" s="1837"/>
      <c r="CE5" s="1837"/>
      <c r="CF5" s="1837"/>
      <c r="CG5" s="1837"/>
      <c r="CH5" s="1837"/>
      <c r="CI5" s="1837"/>
      <c r="CJ5" s="1837"/>
      <c r="CK5" s="1837"/>
      <c r="CL5" s="1837"/>
      <c r="CM5" s="1837"/>
      <c r="CN5" s="1837"/>
      <c r="CO5" s="1837"/>
      <c r="CP5" s="1837"/>
      <c r="CQ5" s="1837"/>
      <c r="CR5" s="1837"/>
      <c r="CS5" s="1837"/>
      <c r="CT5" s="1837"/>
      <c r="CU5" s="1837"/>
      <c r="CV5" s="1837"/>
      <c r="CW5" s="1837"/>
      <c r="CX5" s="1837"/>
      <c r="CY5" s="1837"/>
      <c r="CZ5" s="1837"/>
      <c r="DA5" s="1837"/>
      <c r="DB5" s="1838"/>
      <c r="DC5" s="1889" t="s">
        <v>204</v>
      </c>
      <c r="DD5" s="1890"/>
      <c r="DE5" s="1890"/>
      <c r="DF5" s="1890"/>
      <c r="DG5" s="1890"/>
      <c r="DH5" s="1890"/>
      <c r="DI5" s="1890"/>
      <c r="DJ5" s="1890"/>
      <c r="DK5" s="1890"/>
      <c r="DL5" s="1890"/>
      <c r="DM5" s="1890"/>
      <c r="DN5" s="1890"/>
      <c r="DO5" s="1890"/>
      <c r="DP5" s="1890"/>
      <c r="DQ5" s="1890"/>
      <c r="DR5" s="1890"/>
      <c r="DS5" s="1890"/>
      <c r="DT5" s="1890"/>
      <c r="DU5" s="1890"/>
      <c r="DV5" s="1890"/>
      <c r="DW5" s="1890"/>
      <c r="DX5" s="1890"/>
      <c r="DY5" s="1890"/>
      <c r="DZ5" s="1890"/>
      <c r="EA5" s="1890"/>
      <c r="EB5" s="1890"/>
      <c r="EC5" s="1890"/>
      <c r="ED5" s="1890"/>
      <c r="EE5" s="1890"/>
      <c r="EF5" s="1890"/>
      <c r="EG5" s="1890"/>
      <c r="EH5" s="1890"/>
      <c r="EI5" s="1890"/>
      <c r="EJ5" s="1890"/>
      <c r="EK5" s="1890"/>
      <c r="EL5" s="1890"/>
      <c r="EM5" s="1890"/>
      <c r="EN5" s="1891"/>
      <c r="EO5" s="1930" t="s">
        <v>205</v>
      </c>
      <c r="EP5" s="1931"/>
      <c r="EQ5" s="1931"/>
      <c r="ER5" s="1931"/>
      <c r="ES5" s="1931"/>
      <c r="ET5" s="1931"/>
      <c r="EU5" s="1931"/>
      <c r="EV5" s="1931"/>
      <c r="EW5" s="1931"/>
      <c r="EX5" s="1931"/>
      <c r="EY5" s="1931"/>
      <c r="EZ5" s="1931"/>
      <c r="FA5" s="1931"/>
      <c r="FB5" s="1931"/>
      <c r="FC5" s="1931"/>
      <c r="FD5" s="1931"/>
      <c r="FE5" s="1931"/>
      <c r="FF5" s="1931"/>
      <c r="FG5" s="1931"/>
      <c r="FH5" s="1931"/>
      <c r="FI5" s="1931"/>
      <c r="FJ5" s="1931"/>
      <c r="FK5" s="1931"/>
      <c r="FL5" s="1931"/>
      <c r="FM5" s="1931"/>
      <c r="FN5" s="1931"/>
      <c r="FO5" s="1931"/>
      <c r="FP5" s="1931"/>
      <c r="FQ5" s="1931"/>
      <c r="FR5" s="1931"/>
      <c r="FS5" s="1931"/>
      <c r="FT5" s="1931"/>
      <c r="FU5" s="1931"/>
      <c r="FV5" s="1931"/>
      <c r="FW5" s="1931"/>
      <c r="FX5" s="1931"/>
      <c r="FY5" s="1931"/>
      <c r="FZ5" s="1931"/>
      <c r="GA5" s="1931"/>
      <c r="GB5" s="1931"/>
      <c r="GC5" s="1931"/>
      <c r="GD5" s="1932"/>
      <c r="GE5" s="1901" t="s">
        <v>206</v>
      </c>
      <c r="GF5" s="1902"/>
      <c r="GG5" s="1902"/>
      <c r="GH5" s="1902"/>
      <c r="GI5" s="1902"/>
      <c r="GJ5" s="1902"/>
      <c r="GK5" s="1902"/>
      <c r="GL5" s="1902"/>
      <c r="GM5" s="1902"/>
      <c r="GN5" s="1902"/>
      <c r="GO5" s="1902"/>
      <c r="GP5" s="1902"/>
      <c r="GQ5" s="1902"/>
      <c r="GR5" s="1902"/>
      <c r="GS5" s="1902"/>
      <c r="GT5" s="1902"/>
      <c r="GU5" s="1902"/>
      <c r="GV5" s="1902"/>
      <c r="GW5" s="1902"/>
      <c r="GX5" s="1902"/>
      <c r="GY5" s="1902"/>
      <c r="GZ5" s="1902"/>
      <c r="HA5" s="1902"/>
      <c r="HB5" s="1902"/>
      <c r="HC5" s="1902"/>
      <c r="HD5" s="1902"/>
      <c r="HE5" s="1902"/>
      <c r="HF5" s="1902"/>
      <c r="HG5" s="1902"/>
      <c r="HH5" s="1902"/>
      <c r="HI5" s="1902"/>
      <c r="HJ5" s="1902"/>
      <c r="HK5" s="1902"/>
      <c r="HL5" s="1902"/>
      <c r="HM5" s="1902"/>
      <c r="HN5" s="1902"/>
      <c r="HO5" s="1902"/>
      <c r="HP5" s="1902"/>
      <c r="HQ5" s="1902"/>
      <c r="HR5" s="1902"/>
      <c r="HS5" s="1902"/>
      <c r="HT5" s="1902"/>
      <c r="HU5" s="1902"/>
      <c r="HV5" s="1902"/>
      <c r="HW5" s="1903"/>
      <c r="HX5" s="1889" t="s">
        <v>207</v>
      </c>
      <c r="HY5" s="1890"/>
      <c r="HZ5" s="1890"/>
      <c r="IA5" s="1890"/>
      <c r="IB5" s="1890"/>
      <c r="IC5" s="1890"/>
      <c r="ID5" s="1890"/>
      <c r="IE5" s="1890"/>
      <c r="IF5" s="1890"/>
      <c r="IG5" s="1890"/>
      <c r="IH5" s="1890"/>
      <c r="II5" s="1890"/>
      <c r="IJ5" s="1890"/>
      <c r="IK5" s="1890"/>
      <c r="IL5" s="1891"/>
    </row>
    <row r="6" spans="1:246" ht="24" customHeight="1">
      <c r="A6" s="1535" t="s">
        <v>208</v>
      </c>
      <c r="B6" s="1536"/>
      <c r="C6" s="1536"/>
      <c r="D6" s="1536"/>
      <c r="E6" s="1537" t="e">
        <f ca="1">VLOOKUP(AK73,'RESUMEN D'!A12:G31,3,FALSE)</f>
        <v>#VALUE!</v>
      </c>
      <c r="F6" s="1537"/>
      <c r="G6" s="1537"/>
      <c r="H6" s="1537"/>
      <c r="I6" s="1537"/>
      <c r="J6" s="1537"/>
      <c r="K6" s="1537"/>
      <c r="L6" s="1537"/>
      <c r="M6" s="1537"/>
      <c r="N6" s="1537"/>
      <c r="O6" s="1537"/>
      <c r="P6" s="1537"/>
      <c r="Q6" s="1536" t="s">
        <v>3</v>
      </c>
      <c r="R6" s="1536"/>
      <c r="S6" s="1536"/>
      <c r="T6" s="1536"/>
      <c r="U6" s="1536"/>
      <c r="V6" s="1539" t="e">
        <f ca="1">VLOOKUP(AK73,'RESUMEN D'!A12:G31,7,FALSE)</f>
        <v>#VALUE!</v>
      </c>
      <c r="W6" s="1539"/>
      <c r="X6" s="1539"/>
      <c r="Y6" s="1539"/>
      <c r="Z6" s="938" t="s">
        <v>209</v>
      </c>
      <c r="AA6" s="938"/>
      <c r="AB6" s="1537" t="e">
        <f ca="1">VLOOKUP(AK73,'LISTADO FAMILIAS'!A14:K33,8,FALSE)</f>
        <v>#VALUE!</v>
      </c>
      <c r="AC6" s="1537"/>
      <c r="AD6" s="1537"/>
      <c r="AE6" s="1538"/>
      <c r="AF6" s="1371" t="s">
        <v>210</v>
      </c>
      <c r="AG6" s="1372"/>
      <c r="AH6" s="1373"/>
      <c r="AI6" s="1560" t="e">
        <f ca="1">VLOOKUP(AK73,'LISTADO FAMILIAS'!A14:K33,10,FALSE)</f>
        <v>#VALUE!</v>
      </c>
      <c r="AJ6" s="1561"/>
      <c r="AK6" s="1561"/>
      <c r="AL6" s="1562"/>
      <c r="AM6" s="762"/>
      <c r="AN6" s="762"/>
      <c r="AO6" s="759"/>
      <c r="AP6" s="759"/>
      <c r="AQ6" s="759"/>
      <c r="AR6" s="759"/>
      <c r="AS6" s="759"/>
      <c r="AT6" s="759"/>
      <c r="AU6" s="759"/>
      <c r="AV6" s="759"/>
      <c r="AW6" s="761"/>
      <c r="AX6" s="761"/>
      <c r="AY6" s="761"/>
      <c r="AZ6" s="761"/>
      <c r="BA6" s="761"/>
      <c r="BB6" s="761"/>
      <c r="BC6" s="40"/>
      <c r="BE6" s="580"/>
      <c r="BF6" s="763"/>
      <c r="BG6" s="45"/>
      <c r="BH6" s="129"/>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580"/>
      <c r="DR6" s="580"/>
      <c r="DS6" s="580"/>
      <c r="DT6" s="580"/>
      <c r="DU6" s="580"/>
      <c r="DV6" s="580"/>
      <c r="DW6" s="580"/>
      <c r="DX6" s="580"/>
      <c r="DY6" s="580"/>
      <c r="DZ6" s="580"/>
      <c r="EA6" s="580"/>
      <c r="EB6" s="580"/>
      <c r="EC6" s="580"/>
      <c r="ED6" s="580"/>
      <c r="EE6" s="45"/>
      <c r="EF6" s="45"/>
      <c r="EG6" s="45"/>
      <c r="EH6" s="45"/>
      <c r="EI6" s="45"/>
      <c r="EJ6" s="45"/>
      <c r="EK6" s="45"/>
      <c r="EL6" s="45"/>
      <c r="EM6" s="45"/>
      <c r="EN6" s="45"/>
      <c r="EO6" s="580"/>
      <c r="EP6" s="580"/>
      <c r="EQ6" s="580"/>
      <c r="ER6" s="580"/>
      <c r="ES6" s="580"/>
      <c r="ET6" s="580"/>
      <c r="EU6" s="580"/>
      <c r="EV6" s="581"/>
      <c r="EW6" s="581"/>
      <c r="EX6" s="581"/>
      <c r="EY6" s="581"/>
      <c r="EZ6" s="581"/>
      <c r="FA6" s="581"/>
      <c r="FB6" s="137"/>
      <c r="FC6" s="581"/>
      <c r="FD6" s="582"/>
      <c r="FE6" s="582"/>
      <c r="FF6" s="582"/>
      <c r="FG6" s="582"/>
      <c r="FH6" s="582"/>
      <c r="FI6" s="582"/>
      <c r="FJ6" s="582"/>
      <c r="FK6" s="582"/>
      <c r="FL6" s="580"/>
      <c r="FM6" s="580"/>
      <c r="FN6" s="580"/>
      <c r="FO6" s="580"/>
      <c r="FP6" s="580"/>
      <c r="FQ6" s="580"/>
      <c r="FR6" s="580"/>
      <c r="FS6" s="580"/>
      <c r="FT6" s="580"/>
      <c r="FU6" s="580"/>
      <c r="FV6" s="580"/>
      <c r="FW6" s="580"/>
      <c r="FX6" s="580"/>
      <c r="FY6" s="580"/>
      <c r="FZ6" s="580"/>
      <c r="GA6" s="580"/>
      <c r="GB6" s="580"/>
      <c r="GC6" s="580"/>
      <c r="GD6" s="580"/>
      <c r="GE6" s="580"/>
      <c r="GF6" s="580"/>
      <c r="GG6" s="580"/>
      <c r="GH6" s="580"/>
      <c r="GI6" s="580"/>
      <c r="GJ6" s="580"/>
      <c r="GK6" s="580"/>
      <c r="GL6" s="580"/>
      <c r="GM6" s="580"/>
      <c r="GN6" s="580"/>
      <c r="GO6" s="580"/>
      <c r="GP6" s="580"/>
      <c r="GQ6" s="580"/>
      <c r="GR6" s="580"/>
      <c r="GS6" s="580"/>
      <c r="GT6" s="580"/>
      <c r="GU6" s="580"/>
      <c r="GV6" s="580"/>
      <c r="GW6" s="580"/>
      <c r="GX6" s="580"/>
      <c r="GY6" s="580"/>
      <c r="GZ6" s="580"/>
      <c r="HA6" s="580"/>
      <c r="HB6" s="580"/>
      <c r="HC6" s="580"/>
      <c r="HD6" s="580"/>
      <c r="HE6" s="580"/>
      <c r="HF6" s="580"/>
      <c r="HG6" s="580"/>
      <c r="HH6" s="580"/>
      <c r="HI6" s="580"/>
      <c r="HJ6" s="580"/>
      <c r="HK6" s="580"/>
      <c r="HL6" s="580"/>
      <c r="HM6" s="580"/>
      <c r="HN6" s="580"/>
      <c r="HO6" s="580"/>
      <c r="HP6" s="580"/>
      <c r="HQ6" s="580"/>
      <c r="HR6" s="580"/>
      <c r="HS6" s="580"/>
      <c r="HT6" s="580"/>
      <c r="HU6" s="580"/>
      <c r="HV6" s="580"/>
      <c r="HW6" s="580"/>
      <c r="HX6" s="580"/>
      <c r="HY6" s="580"/>
      <c r="HZ6" s="580"/>
      <c r="IA6" s="580"/>
      <c r="IB6" s="580"/>
      <c r="IC6" s="580"/>
      <c r="ID6" s="580"/>
      <c r="IE6" s="580"/>
      <c r="IF6" s="580"/>
      <c r="IG6" s="580"/>
      <c r="IH6" s="580"/>
      <c r="II6" s="580"/>
      <c r="IJ6" s="580"/>
      <c r="IK6" s="580"/>
      <c r="IL6" s="580"/>
    </row>
    <row r="7" spans="1:246" ht="24" customHeight="1" thickBot="1">
      <c r="A7" s="543" t="s">
        <v>211</v>
      </c>
      <c r="B7" s="535"/>
      <c r="C7" s="536"/>
      <c r="D7" s="1409" t="e">
        <f ca="1">VLOOKUP(AK73,'RESUMEN D'!A12:G31,4,FALSE)</f>
        <v>#VALUE!</v>
      </c>
      <c r="E7" s="1410"/>
      <c r="F7" s="1410"/>
      <c r="G7" s="1410"/>
      <c r="H7" s="1410"/>
      <c r="I7" s="1410"/>
      <c r="J7" s="1410"/>
      <c r="K7" s="1410"/>
      <c r="L7" s="1410"/>
      <c r="M7" s="1410"/>
      <c r="N7" s="1411"/>
      <c r="O7" s="1531" t="s">
        <v>212</v>
      </c>
      <c r="P7" s="1531"/>
      <c r="Q7" s="1531"/>
      <c r="R7" s="1532">
        <f>'RESUMEN D'!H3</f>
        <v>0</v>
      </c>
      <c r="S7" s="1533"/>
      <c r="T7" s="1533"/>
      <c r="U7" s="1533"/>
      <c r="V7" s="1533"/>
      <c r="W7" s="1534"/>
      <c r="X7" s="1531" t="s">
        <v>213</v>
      </c>
      <c r="Y7" s="1531"/>
      <c r="Z7" s="1555">
        <f>'RESUMEN D'!H4</f>
        <v>0</v>
      </c>
      <c r="AA7" s="1556"/>
      <c r="AB7" s="1556"/>
      <c r="AC7" s="1556"/>
      <c r="AD7" s="1556"/>
      <c r="AE7" s="1556"/>
      <c r="AF7" s="1592" t="s">
        <v>214</v>
      </c>
      <c r="AG7" s="1593"/>
      <c r="AH7" s="1593"/>
      <c r="AI7" s="538" t="e">
        <f ca="1">VLOOKUP(AK73,'LISTADO FAMILIAS'!A14:L33,12,FALSE)</f>
        <v>#VALUE!</v>
      </c>
      <c r="AJ7" s="539"/>
      <c r="AK7" s="539"/>
      <c r="AL7" s="540"/>
      <c r="AM7" s="764"/>
      <c r="AN7" s="764"/>
      <c r="AO7" s="764"/>
      <c r="AP7" s="764"/>
      <c r="AQ7" s="764"/>
      <c r="AR7" s="764"/>
      <c r="AS7" s="764"/>
      <c r="AT7" s="764"/>
      <c r="AU7" s="759"/>
      <c r="AV7" s="759"/>
      <c r="AW7" s="759"/>
      <c r="AX7" s="759"/>
      <c r="AY7" s="759"/>
      <c r="AZ7" s="759"/>
      <c r="BA7" s="761"/>
      <c r="BB7" s="761"/>
      <c r="BC7" s="40"/>
      <c r="BD7" s="125"/>
      <c r="BE7" s="393" t="s">
        <v>215</v>
      </c>
      <c r="BF7" s="763"/>
      <c r="BG7" s="45"/>
      <c r="BH7" s="129"/>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394"/>
      <c r="DR7" s="394"/>
      <c r="DS7" s="394"/>
      <c r="DT7" s="394"/>
      <c r="DU7" s="394"/>
      <c r="DV7" s="394"/>
      <c r="DW7" s="394"/>
      <c r="DX7" s="394"/>
      <c r="DY7" s="394"/>
      <c r="DZ7" s="394"/>
      <c r="EA7" s="394"/>
      <c r="EB7" s="394"/>
      <c r="EC7" s="395"/>
      <c r="ED7" s="395"/>
      <c r="EE7" s="45"/>
      <c r="EF7" s="45"/>
      <c r="EG7" s="45"/>
      <c r="EH7" s="45"/>
      <c r="EI7" s="45"/>
      <c r="EJ7" s="45"/>
      <c r="EK7" s="45"/>
      <c r="EL7" s="45"/>
      <c r="EM7" s="45"/>
      <c r="EN7" s="45"/>
      <c r="EO7" s="583"/>
      <c r="EP7" s="583"/>
      <c r="EQ7" s="246"/>
      <c r="ER7" s="583"/>
      <c r="ES7" s="583"/>
      <c r="ET7" s="583"/>
      <c r="EU7" s="246"/>
      <c r="EV7" s="583"/>
      <c r="EW7" s="583"/>
      <c r="EX7" s="584"/>
      <c r="EY7" s="246"/>
      <c r="EZ7" s="584"/>
      <c r="FA7" s="246"/>
      <c r="FB7" s="584"/>
      <c r="FC7" s="584"/>
      <c r="FD7" s="246"/>
      <c r="FE7" s="246"/>
      <c r="FF7" s="246"/>
      <c r="FG7" s="246"/>
      <c r="FH7" s="584"/>
      <c r="FI7" s="584"/>
      <c r="FJ7" s="246"/>
      <c r="FK7" s="584"/>
      <c r="FL7" s="580"/>
      <c r="FM7" s="580"/>
      <c r="FN7" s="580"/>
      <c r="FO7" s="580"/>
      <c r="FP7" s="580"/>
      <c r="FQ7" s="580"/>
      <c r="FR7" s="580"/>
      <c r="FS7" s="580"/>
      <c r="FT7" s="580"/>
      <c r="FU7" s="580"/>
      <c r="FV7" s="580"/>
      <c r="FW7" s="580"/>
      <c r="FX7" s="580"/>
      <c r="FY7" s="580"/>
      <c r="FZ7" s="580"/>
      <c r="GA7" s="580"/>
      <c r="GB7" s="580"/>
      <c r="GC7" s="580"/>
      <c r="GD7" s="580"/>
      <c r="GE7" s="580"/>
      <c r="GF7" s="580"/>
      <c r="GG7" s="580"/>
      <c r="GH7" s="580"/>
      <c r="GI7" s="580"/>
      <c r="GJ7" s="580"/>
      <c r="GK7" s="580"/>
      <c r="GL7" s="580"/>
      <c r="GM7" s="580"/>
      <c r="GN7" s="580"/>
      <c r="GO7" s="580"/>
      <c r="GP7" s="580"/>
      <c r="GQ7" s="580"/>
      <c r="GR7" s="580"/>
      <c r="GS7" s="580"/>
      <c r="GT7" s="580"/>
      <c r="GU7" s="580"/>
      <c r="GV7" s="580"/>
      <c r="GW7" s="580"/>
      <c r="GX7" s="580"/>
      <c r="GY7" s="580"/>
      <c r="GZ7" s="580"/>
      <c r="HA7" s="580"/>
      <c r="HB7" s="580"/>
      <c r="HC7" s="580"/>
      <c r="HD7" s="580"/>
      <c r="HE7" s="580"/>
      <c r="HF7" s="580"/>
      <c r="HG7" s="580"/>
      <c r="HH7" s="580"/>
      <c r="HI7" s="580"/>
      <c r="HJ7" s="580"/>
      <c r="HK7" s="580"/>
      <c r="HL7" s="580"/>
      <c r="HM7" s="580"/>
      <c r="HN7" s="580"/>
      <c r="HO7" s="580"/>
      <c r="HP7" s="580"/>
      <c r="HQ7" s="580"/>
      <c r="HR7" s="580"/>
      <c r="HS7" s="580"/>
      <c r="HT7" s="580"/>
      <c r="HU7" s="580"/>
      <c r="HV7" s="580"/>
      <c r="HW7" s="580"/>
      <c r="HX7" s="580"/>
      <c r="HY7" s="580"/>
      <c r="HZ7" s="580"/>
      <c r="IA7" s="580"/>
      <c r="IB7" s="580"/>
      <c r="IC7" s="580"/>
      <c r="ID7" s="580"/>
      <c r="IE7" s="580"/>
      <c r="IF7" s="580"/>
      <c r="IG7" s="580"/>
      <c r="IH7" s="580"/>
      <c r="II7" s="580"/>
      <c r="IJ7" s="580"/>
      <c r="IK7" s="580"/>
      <c r="IL7" s="580"/>
    </row>
    <row r="8" spans="1:246" ht="24" customHeight="1" thickBot="1">
      <c r="A8" s="930" t="s">
        <v>216</v>
      </c>
      <c r="B8" s="931"/>
      <c r="C8" s="931"/>
      <c r="D8" s="931"/>
      <c r="E8" s="931"/>
      <c r="F8" s="931"/>
      <c r="G8" s="931"/>
      <c r="H8" s="931"/>
      <c r="I8" s="931"/>
      <c r="J8" s="931"/>
      <c r="K8" s="939"/>
      <c r="L8" s="1416" t="s">
        <v>217</v>
      </c>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8"/>
      <c r="AM8" s="39"/>
      <c r="AN8" s="39"/>
      <c r="AO8" s="759"/>
      <c r="AP8" s="759"/>
      <c r="AQ8" s="759"/>
      <c r="AR8" s="759"/>
      <c r="AS8" s="759"/>
      <c r="AT8" s="759"/>
      <c r="AU8" s="765"/>
      <c r="AV8" s="766"/>
      <c r="AW8" s="766"/>
      <c r="AX8" s="766"/>
      <c r="AY8" s="766"/>
      <c r="AZ8" s="766"/>
      <c r="BA8" s="766"/>
      <c r="BB8" s="766"/>
      <c r="BC8" s="41"/>
      <c r="BD8" s="126"/>
      <c r="BE8" s="580"/>
      <c r="BF8" s="252"/>
      <c r="BG8" s="767"/>
      <c r="BH8" s="129"/>
      <c r="BI8" s="767"/>
      <c r="BJ8" s="767"/>
      <c r="BK8" s="767"/>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246"/>
      <c r="DQ8" s="394"/>
      <c r="DR8" s="394"/>
      <c r="DS8" s="394"/>
      <c r="DT8" s="394"/>
      <c r="DU8" s="394"/>
      <c r="DV8" s="394"/>
      <c r="DW8" s="394"/>
      <c r="DX8" s="394"/>
      <c r="DY8" s="394"/>
      <c r="DZ8" s="394"/>
      <c r="EA8" s="394"/>
      <c r="EB8" s="394"/>
      <c r="EC8" s="395"/>
      <c r="ED8" s="395"/>
      <c r="EE8" s="246"/>
      <c r="EF8" s="246"/>
      <c r="EG8" s="246"/>
      <c r="EH8" s="246"/>
      <c r="EI8" s="580"/>
      <c r="EJ8" s="580"/>
      <c r="EK8" s="580"/>
      <c r="EL8" s="580"/>
      <c r="EM8" s="580"/>
      <c r="EN8" s="580"/>
      <c r="EO8" s="583"/>
      <c r="EP8" s="583"/>
      <c r="EQ8" s="583"/>
      <c r="ER8" s="583"/>
      <c r="ES8" s="580"/>
      <c r="ET8" s="580"/>
      <c r="EU8" s="580"/>
      <c r="EV8" s="580"/>
      <c r="EW8" s="580"/>
      <c r="EX8" s="580"/>
      <c r="EY8" s="580"/>
      <c r="EZ8" s="580"/>
      <c r="FA8" s="580"/>
      <c r="FB8" s="580"/>
      <c r="FC8" s="580"/>
      <c r="FD8" s="580"/>
      <c r="FE8" s="580"/>
      <c r="FF8" s="580"/>
      <c r="FG8" s="580"/>
      <c r="FH8" s="583"/>
      <c r="FI8" s="583"/>
      <c r="FJ8" s="583"/>
      <c r="FK8" s="583"/>
      <c r="FL8" s="580"/>
      <c r="FM8" s="580"/>
      <c r="FN8" s="580"/>
      <c r="FO8" s="580"/>
      <c r="FP8" s="580"/>
      <c r="FQ8" s="580"/>
      <c r="FR8" s="580"/>
      <c r="FS8" s="580"/>
      <c r="FT8" s="580"/>
      <c r="FU8" s="580"/>
      <c r="FV8" s="580"/>
      <c r="FW8" s="580"/>
      <c r="FX8" s="580"/>
      <c r="FY8" s="580"/>
      <c r="FZ8" s="580"/>
      <c r="GA8" s="580"/>
      <c r="GB8" s="580"/>
      <c r="GC8" s="580"/>
      <c r="GD8" s="580"/>
      <c r="GE8" s="580"/>
      <c r="GF8" s="580"/>
      <c r="GG8" s="580"/>
      <c r="GH8" s="580"/>
      <c r="GI8" s="580"/>
      <c r="GJ8" s="580"/>
      <c r="GK8" s="580"/>
      <c r="GL8" s="580"/>
      <c r="GM8" s="580"/>
      <c r="GN8" s="580"/>
      <c r="GO8" s="580"/>
      <c r="GP8" s="580"/>
      <c r="GQ8" s="580"/>
      <c r="GR8" s="580"/>
      <c r="GS8" s="580"/>
      <c r="GT8" s="580"/>
      <c r="GU8" s="580"/>
      <c r="GV8" s="580"/>
      <c r="GW8" s="580"/>
      <c r="GX8" s="580"/>
      <c r="GY8" s="580"/>
      <c r="GZ8" s="580"/>
      <c r="HA8" s="580"/>
      <c r="HB8" s="580"/>
      <c r="HC8" s="580"/>
      <c r="HD8" s="580"/>
      <c r="HE8" s="580"/>
      <c r="HF8" s="580"/>
      <c r="HG8" s="580"/>
      <c r="HH8" s="580"/>
      <c r="HI8" s="580"/>
      <c r="HJ8" s="580"/>
      <c r="HK8" s="580"/>
      <c r="HL8" s="580"/>
      <c r="HM8" s="580"/>
      <c r="HN8" s="580"/>
      <c r="HO8" s="580"/>
      <c r="HP8" s="580"/>
      <c r="HQ8" s="580"/>
      <c r="HR8" s="580"/>
      <c r="HS8" s="580"/>
      <c r="HT8" s="580"/>
      <c r="HU8" s="580"/>
      <c r="HV8" s="580"/>
      <c r="HW8" s="580"/>
      <c r="HX8" s="580"/>
      <c r="HY8" s="580"/>
      <c r="HZ8" s="580"/>
      <c r="IA8" s="580"/>
      <c r="IB8" s="580"/>
      <c r="IC8" s="580"/>
      <c r="ID8" s="580"/>
      <c r="IE8" s="580"/>
      <c r="IF8" s="580"/>
      <c r="IG8" s="580"/>
      <c r="IH8" s="580"/>
      <c r="II8" s="580"/>
      <c r="IJ8" s="580"/>
      <c r="IK8" s="580"/>
      <c r="IL8" s="580"/>
    </row>
    <row r="9" spans="1:246" ht="24" customHeight="1">
      <c r="A9" s="1686" t="s">
        <v>218</v>
      </c>
      <c r="B9" s="1687"/>
      <c r="C9" s="1687"/>
      <c r="D9" s="1687"/>
      <c r="E9" s="1687"/>
      <c r="F9" s="1687"/>
      <c r="G9" s="1687"/>
      <c r="H9" s="1687"/>
      <c r="I9" s="1687"/>
      <c r="J9" s="1687"/>
      <c r="K9" s="1688"/>
      <c r="L9" s="1673" t="s">
        <v>219</v>
      </c>
      <c r="M9" s="1674"/>
      <c r="N9" s="1674"/>
      <c r="O9" s="1674"/>
      <c r="P9" s="1674"/>
      <c r="Q9" s="1674"/>
      <c r="R9" s="1674"/>
      <c r="S9" s="1674"/>
      <c r="T9" s="1674"/>
      <c r="U9" s="1674"/>
      <c r="V9" s="1674"/>
      <c r="W9" s="1674"/>
      <c r="X9" s="1674"/>
      <c r="Y9" s="1674"/>
      <c r="Z9" s="1674"/>
      <c r="AA9" s="1674"/>
      <c r="AB9" s="1674"/>
      <c r="AC9" s="1674"/>
      <c r="AD9" s="1674"/>
      <c r="AE9" s="1674"/>
      <c r="AF9" s="1674"/>
      <c r="AG9" s="1674"/>
      <c r="AH9" s="1674"/>
      <c r="AI9" s="1674"/>
      <c r="AJ9" s="1674"/>
      <c r="AK9" s="1674"/>
      <c r="AL9" s="1675"/>
      <c r="AM9" s="760"/>
      <c r="AN9" s="760"/>
      <c r="AO9" s="760"/>
      <c r="AP9" s="760"/>
      <c r="AQ9" s="760"/>
      <c r="AR9" s="760"/>
      <c r="AS9" s="760"/>
      <c r="AT9" s="760"/>
      <c r="AU9" s="768"/>
      <c r="AV9" s="768"/>
      <c r="AW9" s="768"/>
      <c r="AX9" s="768"/>
      <c r="AY9" s="768"/>
      <c r="AZ9" s="768"/>
      <c r="BA9" s="768"/>
      <c r="BB9" s="768"/>
      <c r="BC9" s="42"/>
      <c r="BD9" s="127"/>
      <c r="BE9" s="580"/>
      <c r="BF9" s="769"/>
      <c r="BG9" s="580"/>
      <c r="BI9" s="580"/>
      <c r="BJ9" s="580"/>
      <c r="BK9" s="580"/>
      <c r="BL9" s="580"/>
      <c r="BM9" s="580"/>
      <c r="BN9" s="580"/>
      <c r="BO9" s="580"/>
      <c r="BP9" s="580"/>
      <c r="BQ9" s="580"/>
      <c r="BR9" s="580"/>
      <c r="BS9" s="580"/>
      <c r="BT9" s="580"/>
      <c r="BU9" s="580"/>
      <c r="BV9" s="580"/>
      <c r="BW9" s="580"/>
      <c r="BX9" s="580"/>
      <c r="BY9" s="580"/>
      <c r="BZ9" s="580"/>
      <c r="CA9" s="580"/>
      <c r="CB9" s="580"/>
      <c r="CC9" s="580"/>
      <c r="CD9" s="580"/>
      <c r="CE9" s="580"/>
      <c r="CF9" s="580"/>
      <c r="CG9" s="580"/>
      <c r="CH9" s="580"/>
      <c r="CI9" s="580"/>
      <c r="CJ9" s="580"/>
      <c r="CK9" s="580"/>
      <c r="CL9" s="580"/>
      <c r="CM9" s="580"/>
      <c r="CN9" s="580"/>
      <c r="CO9" s="580"/>
      <c r="CP9" s="580"/>
      <c r="CQ9" s="580"/>
      <c r="CR9" s="580"/>
      <c r="CS9" s="580"/>
      <c r="CT9" s="580"/>
      <c r="CU9" s="580"/>
      <c r="CV9" s="580"/>
      <c r="CW9" s="580"/>
      <c r="CX9" s="580"/>
      <c r="CY9" s="580"/>
      <c r="CZ9" s="580"/>
      <c r="DA9" s="580"/>
      <c r="DB9" s="580"/>
      <c r="DC9" s="580"/>
      <c r="DD9" s="580"/>
      <c r="DE9" s="580"/>
      <c r="DF9" s="580"/>
      <c r="DG9" s="580"/>
      <c r="DH9" s="580"/>
      <c r="DI9" s="580"/>
      <c r="DJ9" s="580"/>
      <c r="DK9" s="580"/>
      <c r="DL9" s="580"/>
      <c r="DM9" s="580"/>
      <c r="DN9" s="580"/>
      <c r="DO9" s="580"/>
      <c r="DP9" s="580"/>
      <c r="DQ9" s="580"/>
      <c r="DR9" s="580"/>
      <c r="DS9" s="580"/>
      <c r="DT9" s="580"/>
      <c r="DU9" s="580"/>
      <c r="DV9" s="580"/>
      <c r="DW9" s="580"/>
      <c r="DX9" s="580"/>
      <c r="DY9" s="580"/>
      <c r="DZ9" s="580"/>
      <c r="EA9" s="580"/>
      <c r="EB9" s="580"/>
      <c r="EC9" s="580"/>
      <c r="ED9" s="580"/>
      <c r="EE9" s="580"/>
      <c r="EF9" s="580"/>
      <c r="EG9" s="580"/>
      <c r="EH9" s="580"/>
      <c r="EI9" s="580"/>
      <c r="EJ9" s="580"/>
      <c r="EK9" s="580"/>
      <c r="EL9" s="580"/>
      <c r="EM9" s="580"/>
      <c r="EN9" s="580"/>
      <c r="EO9" s="580"/>
      <c r="EP9" s="580"/>
      <c r="EQ9" s="580"/>
      <c r="ER9" s="580"/>
      <c r="ES9" s="580"/>
      <c r="ET9" s="580"/>
      <c r="EU9" s="580"/>
      <c r="EV9" s="580"/>
      <c r="EW9" s="580"/>
      <c r="EX9" s="580"/>
      <c r="EY9" s="580"/>
      <c r="EZ9" s="580"/>
      <c r="FA9" s="580"/>
      <c r="FB9" s="580"/>
      <c r="FC9" s="580"/>
      <c r="FD9" s="580"/>
      <c r="FE9" s="580"/>
      <c r="FF9" s="580"/>
      <c r="FG9" s="580"/>
      <c r="FH9" s="580"/>
      <c r="FI9" s="580"/>
      <c r="FJ9" s="580"/>
      <c r="FK9" s="580"/>
      <c r="FL9" s="580"/>
      <c r="FM9" s="580"/>
      <c r="FN9" s="580"/>
      <c r="FO9" s="580"/>
      <c r="FP9" s="580"/>
      <c r="FQ9" s="580"/>
      <c r="FR9" s="580"/>
      <c r="FS9" s="580"/>
      <c r="FT9" s="580"/>
      <c r="FU9" s="580"/>
      <c r="FV9" s="580"/>
      <c r="FW9" s="580"/>
      <c r="FX9" s="580"/>
      <c r="FY9" s="580"/>
      <c r="FZ9" s="580"/>
      <c r="GA9" s="580"/>
      <c r="GB9" s="580"/>
      <c r="GC9" s="580"/>
      <c r="GD9" s="580"/>
      <c r="GE9" s="580"/>
      <c r="GF9" s="580"/>
      <c r="GG9" s="580"/>
      <c r="GH9" s="580"/>
      <c r="GI9" s="580"/>
      <c r="GJ9" s="580"/>
      <c r="GK9" s="580"/>
      <c r="GL9" s="580"/>
      <c r="GM9" s="580"/>
      <c r="GN9" s="580"/>
      <c r="GO9" s="580"/>
      <c r="GP9" s="580"/>
      <c r="GQ9" s="580"/>
      <c r="GR9" s="580"/>
      <c r="GS9" s="580"/>
      <c r="GT9" s="580"/>
      <c r="GU9" s="580"/>
      <c r="GV9" s="580"/>
      <c r="GW9" s="580"/>
      <c r="GX9" s="580"/>
      <c r="GY9" s="580"/>
      <c r="GZ9" s="580"/>
      <c r="HA9" s="580"/>
      <c r="HB9" s="580"/>
      <c r="HC9" s="580"/>
      <c r="HD9" s="580"/>
      <c r="HE9" s="580"/>
      <c r="HF9" s="580"/>
      <c r="HG9" s="580"/>
      <c r="HH9" s="580"/>
      <c r="HI9" s="580"/>
      <c r="HJ9" s="580"/>
      <c r="HK9" s="580"/>
      <c r="HL9" s="580"/>
      <c r="HM9" s="580"/>
      <c r="HN9" s="580"/>
      <c r="HO9" s="580"/>
      <c r="HP9" s="580"/>
      <c r="HQ9" s="580"/>
      <c r="HR9" s="580"/>
      <c r="HS9" s="580"/>
      <c r="HT9" s="580"/>
      <c r="HU9" s="580"/>
      <c r="HV9" s="580"/>
      <c r="HW9" s="580"/>
      <c r="HX9" s="580"/>
      <c r="HY9" s="580"/>
      <c r="HZ9" s="580"/>
      <c r="IA9" s="580"/>
      <c r="IB9" s="580"/>
      <c r="IC9" s="580"/>
      <c r="ID9" s="580"/>
      <c r="IE9" s="580"/>
      <c r="IF9" s="580"/>
      <c r="IG9" s="580"/>
      <c r="IH9" s="580"/>
      <c r="II9" s="580"/>
      <c r="IJ9" s="580"/>
      <c r="IK9" s="580"/>
      <c r="IL9" s="580"/>
    </row>
    <row r="10" spans="1:246" ht="136.9" customHeight="1">
      <c r="A10" s="1441"/>
      <c r="B10" s="1442"/>
      <c r="C10" s="1442"/>
      <c r="D10" s="1442"/>
      <c r="E10" s="1442"/>
      <c r="F10" s="1442"/>
      <c r="G10" s="1442"/>
      <c r="H10" s="1442"/>
      <c r="I10" s="1442"/>
      <c r="J10" s="1442"/>
      <c r="K10" s="1689"/>
      <c r="L10" s="1676"/>
      <c r="M10" s="1674"/>
      <c r="N10" s="1674"/>
      <c r="O10" s="1674"/>
      <c r="P10" s="1674"/>
      <c r="Q10" s="1674"/>
      <c r="R10" s="1674"/>
      <c r="S10" s="1674"/>
      <c r="T10" s="1674"/>
      <c r="U10" s="1674"/>
      <c r="V10" s="1674"/>
      <c r="W10" s="1674"/>
      <c r="X10" s="1674"/>
      <c r="Y10" s="1674"/>
      <c r="Z10" s="1674"/>
      <c r="AA10" s="1674"/>
      <c r="AB10" s="1674"/>
      <c r="AC10" s="1674"/>
      <c r="AD10" s="1674"/>
      <c r="AE10" s="1674"/>
      <c r="AF10" s="1674"/>
      <c r="AG10" s="1674"/>
      <c r="AH10" s="1674"/>
      <c r="AI10" s="1674"/>
      <c r="AJ10" s="1674"/>
      <c r="AK10" s="1674"/>
      <c r="AL10" s="1675"/>
      <c r="AM10" s="760"/>
      <c r="AN10" s="760"/>
      <c r="AO10" s="760"/>
      <c r="AP10" s="760"/>
      <c r="AQ10" s="760"/>
      <c r="AR10" s="760"/>
      <c r="AS10" s="760"/>
      <c r="AT10" s="760"/>
      <c r="AU10" s="759"/>
      <c r="AV10" s="759"/>
      <c r="AW10" s="759"/>
      <c r="AX10" s="768"/>
      <c r="AY10" s="768"/>
      <c r="AZ10" s="768"/>
      <c r="BA10" s="768"/>
      <c r="BB10" s="768"/>
      <c r="BC10" s="42"/>
      <c r="BD10" s="127"/>
      <c r="BE10" s="580"/>
      <c r="BF10" s="769"/>
      <c r="BG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c r="EQ10" s="580"/>
      <c r="ER10" s="580"/>
      <c r="ES10" s="580"/>
      <c r="ET10" s="580"/>
      <c r="EU10" s="580"/>
      <c r="EV10" s="580"/>
      <c r="EW10" s="580"/>
      <c r="EX10" s="580"/>
      <c r="EY10" s="580"/>
      <c r="EZ10" s="580"/>
      <c r="FA10" s="580"/>
      <c r="FB10" s="580"/>
      <c r="FC10" s="580"/>
      <c r="FD10" s="580"/>
      <c r="FE10" s="580"/>
      <c r="FF10" s="580"/>
      <c r="FG10" s="580"/>
      <c r="FH10" s="580"/>
      <c r="FI10" s="580"/>
      <c r="FJ10" s="580"/>
      <c r="FK10" s="580"/>
      <c r="FL10" s="580"/>
      <c r="FM10" s="580"/>
      <c r="FN10" s="580"/>
      <c r="FO10" s="580"/>
      <c r="FP10" s="580"/>
      <c r="FQ10" s="580"/>
      <c r="FR10" s="580"/>
      <c r="FS10" s="580"/>
      <c r="FT10" s="580"/>
      <c r="FU10" s="580"/>
      <c r="FV10" s="580"/>
      <c r="FW10" s="580"/>
      <c r="FX10" s="580"/>
      <c r="FY10" s="580"/>
      <c r="FZ10" s="580"/>
      <c r="GA10" s="580"/>
      <c r="GB10" s="580"/>
      <c r="GC10" s="580"/>
      <c r="GD10" s="580"/>
      <c r="GE10" s="580"/>
      <c r="GF10" s="580"/>
      <c r="GG10" s="580"/>
      <c r="GH10" s="580"/>
      <c r="GI10" s="580"/>
      <c r="GJ10" s="580"/>
      <c r="GK10" s="580"/>
      <c r="GL10" s="580"/>
      <c r="GM10" s="580"/>
      <c r="GN10" s="580"/>
      <c r="GO10" s="580"/>
      <c r="GP10" s="580"/>
      <c r="GQ10" s="580"/>
      <c r="GR10" s="580"/>
      <c r="GS10" s="580"/>
      <c r="GT10" s="580"/>
      <c r="GU10" s="580"/>
      <c r="GV10" s="580"/>
      <c r="GW10" s="580"/>
      <c r="GX10" s="580"/>
      <c r="GY10" s="580"/>
      <c r="GZ10" s="580"/>
      <c r="HA10" s="580"/>
      <c r="HB10" s="580"/>
      <c r="HC10" s="580"/>
      <c r="HD10" s="580"/>
      <c r="HE10" s="580"/>
      <c r="HF10" s="580"/>
      <c r="HG10" s="580"/>
      <c r="HH10" s="580"/>
      <c r="HI10" s="580"/>
      <c r="HJ10" s="580"/>
      <c r="HK10" s="580"/>
      <c r="HL10" s="580"/>
      <c r="HM10" s="580"/>
      <c r="HN10" s="580"/>
      <c r="HO10" s="580"/>
      <c r="HP10" s="580"/>
      <c r="HQ10" s="580"/>
      <c r="HR10" s="580"/>
      <c r="HS10" s="580"/>
      <c r="HT10" s="580"/>
      <c r="HU10" s="580"/>
      <c r="HV10" s="580"/>
      <c r="HW10" s="580"/>
      <c r="HX10" s="580"/>
      <c r="HY10" s="580"/>
      <c r="HZ10" s="580"/>
      <c r="IA10" s="580"/>
      <c r="IB10" s="580"/>
      <c r="IC10" s="580"/>
      <c r="ID10" s="580"/>
      <c r="IE10" s="580"/>
      <c r="IF10" s="580"/>
      <c r="IG10" s="580"/>
      <c r="IH10" s="580"/>
      <c r="II10" s="580"/>
      <c r="IJ10" s="580"/>
      <c r="IK10" s="580"/>
      <c r="IL10" s="580"/>
    </row>
    <row r="11" spans="1:246" ht="24" customHeight="1">
      <c r="A11" s="1441"/>
      <c r="B11" s="1442"/>
      <c r="C11" s="1442"/>
      <c r="D11" s="1442"/>
      <c r="E11" s="1442"/>
      <c r="F11" s="1442"/>
      <c r="G11" s="1442"/>
      <c r="H11" s="1442"/>
      <c r="I11" s="1442"/>
      <c r="J11" s="1442"/>
      <c r="K11" s="1689"/>
      <c r="L11" s="1676"/>
      <c r="M11" s="1674"/>
      <c r="N11" s="1674"/>
      <c r="O11" s="1674"/>
      <c r="P11" s="1674"/>
      <c r="Q11" s="1674"/>
      <c r="R11" s="1674"/>
      <c r="S11" s="1674"/>
      <c r="T11" s="1674"/>
      <c r="U11" s="1674"/>
      <c r="V11" s="1674"/>
      <c r="W11" s="1674"/>
      <c r="X11" s="1674"/>
      <c r="Y11" s="1674"/>
      <c r="Z11" s="1674"/>
      <c r="AA11" s="1674"/>
      <c r="AB11" s="1674"/>
      <c r="AC11" s="1674"/>
      <c r="AD11" s="1674"/>
      <c r="AE11" s="1674"/>
      <c r="AF11" s="1674"/>
      <c r="AG11" s="1674"/>
      <c r="AH11" s="1674"/>
      <c r="AI11" s="1674"/>
      <c r="AJ11" s="1674"/>
      <c r="AK11" s="1674"/>
      <c r="AL11" s="1675"/>
      <c r="AM11" s="760"/>
      <c r="AN11" s="760"/>
      <c r="AO11" s="760"/>
      <c r="AP11" s="760"/>
      <c r="AQ11" s="760"/>
      <c r="AR11" s="760"/>
      <c r="AS11" s="760"/>
      <c r="AT11" s="760"/>
      <c r="AU11" s="759"/>
      <c r="AV11" s="759"/>
      <c r="AW11" s="759"/>
      <c r="AX11" s="768"/>
      <c r="AY11" s="768"/>
      <c r="AZ11" s="768"/>
      <c r="BA11" s="768"/>
      <c r="BB11" s="768"/>
      <c r="BC11" s="42"/>
      <c r="BD11" s="127"/>
      <c r="BE11" s="580"/>
      <c r="BF11" s="769"/>
      <c r="BG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c r="EQ11" s="580"/>
      <c r="ER11" s="580"/>
      <c r="ES11" s="580"/>
      <c r="ET11" s="580"/>
      <c r="EU11" s="580"/>
      <c r="EV11" s="580"/>
      <c r="EW11" s="580"/>
      <c r="EX11" s="580"/>
      <c r="EY11" s="580"/>
      <c r="EZ11" s="580"/>
      <c r="FA11" s="580"/>
      <c r="FB11" s="580"/>
      <c r="FC11" s="580"/>
      <c r="FD11" s="580"/>
      <c r="FE11" s="580"/>
      <c r="FF11" s="580"/>
      <c r="FG11" s="580"/>
      <c r="FH11" s="580"/>
      <c r="FI11" s="580"/>
      <c r="FJ11" s="580"/>
      <c r="FK11" s="580"/>
      <c r="FL11" s="580"/>
      <c r="FM11" s="580"/>
      <c r="FN11" s="580"/>
      <c r="FO11" s="580"/>
      <c r="FP11" s="580"/>
      <c r="FQ11" s="580"/>
      <c r="FR11" s="580"/>
      <c r="FS11" s="580"/>
      <c r="FT11" s="580"/>
      <c r="FU11" s="580"/>
      <c r="FV11" s="580"/>
      <c r="FW11" s="580"/>
      <c r="FX11" s="580"/>
      <c r="FY11" s="580"/>
      <c r="FZ11" s="580"/>
      <c r="GA11" s="580"/>
      <c r="GB11" s="580"/>
      <c r="GC11" s="580"/>
      <c r="GD11" s="580"/>
      <c r="GE11" s="580"/>
      <c r="GF11" s="580"/>
      <c r="GG11" s="580"/>
      <c r="GH11" s="580"/>
      <c r="GI11" s="580"/>
      <c r="GJ11" s="580"/>
      <c r="GK11" s="580"/>
      <c r="GL11" s="580"/>
      <c r="GM11" s="580"/>
      <c r="GN11" s="580"/>
      <c r="GO11" s="580"/>
      <c r="GP11" s="580"/>
      <c r="GQ11" s="580"/>
      <c r="GR11" s="580"/>
      <c r="GS11" s="580"/>
      <c r="GT11" s="580"/>
      <c r="GU11" s="580"/>
      <c r="GV11" s="580"/>
      <c r="GW11" s="580"/>
      <c r="GX11" s="580"/>
      <c r="GY11" s="580"/>
      <c r="GZ11" s="580"/>
      <c r="HA11" s="580"/>
      <c r="HB11" s="580"/>
      <c r="HC11" s="580"/>
      <c r="HD11" s="580"/>
      <c r="HE11" s="580"/>
      <c r="HF11" s="580"/>
      <c r="HG11" s="580"/>
      <c r="HH11" s="580"/>
      <c r="HI11" s="580"/>
      <c r="HJ11" s="580"/>
      <c r="HK11" s="580"/>
      <c r="HL11" s="580"/>
      <c r="HM11" s="580"/>
      <c r="HN11" s="580"/>
      <c r="HO11" s="580"/>
      <c r="HP11" s="580"/>
      <c r="HQ11" s="580"/>
      <c r="HR11" s="580"/>
      <c r="HS11" s="580"/>
      <c r="HT11" s="580"/>
      <c r="HU11" s="580"/>
      <c r="HV11" s="580"/>
      <c r="HW11" s="580"/>
      <c r="HX11" s="580"/>
      <c r="HY11" s="580"/>
      <c r="HZ11" s="580"/>
      <c r="IA11" s="580"/>
      <c r="IB11" s="580"/>
      <c r="IC11" s="580"/>
      <c r="ID11" s="580"/>
      <c r="IE11" s="580"/>
      <c r="IF11" s="580"/>
      <c r="IG11" s="580"/>
      <c r="IH11" s="580"/>
      <c r="II11" s="580"/>
      <c r="IJ11" s="580"/>
      <c r="IK11" s="580"/>
      <c r="IL11" s="580"/>
    </row>
    <row r="12" spans="1:246" ht="11.45" customHeight="1">
      <c r="A12" s="1441"/>
      <c r="B12" s="1442"/>
      <c r="C12" s="1442"/>
      <c r="D12" s="1442"/>
      <c r="E12" s="1442"/>
      <c r="F12" s="1442"/>
      <c r="G12" s="1442"/>
      <c r="H12" s="1442"/>
      <c r="I12" s="1442"/>
      <c r="J12" s="1442"/>
      <c r="K12" s="1689"/>
      <c r="L12" s="1676"/>
      <c r="M12" s="1674"/>
      <c r="N12" s="1674"/>
      <c r="O12" s="1674"/>
      <c r="P12" s="1674"/>
      <c r="Q12" s="1674"/>
      <c r="R12" s="1674"/>
      <c r="S12" s="1674"/>
      <c r="T12" s="1674"/>
      <c r="U12" s="1674"/>
      <c r="V12" s="1674"/>
      <c r="W12" s="1674"/>
      <c r="X12" s="1674"/>
      <c r="Y12" s="1674"/>
      <c r="Z12" s="1674"/>
      <c r="AA12" s="1674"/>
      <c r="AB12" s="1674"/>
      <c r="AC12" s="1674"/>
      <c r="AD12" s="1674"/>
      <c r="AE12" s="1674"/>
      <c r="AF12" s="1674"/>
      <c r="AG12" s="1674"/>
      <c r="AH12" s="1674"/>
      <c r="AI12" s="1674"/>
      <c r="AJ12" s="1674"/>
      <c r="AK12" s="1674"/>
      <c r="AL12" s="1675"/>
      <c r="AM12" s="760"/>
      <c r="AN12" s="760"/>
      <c r="AO12" s="760"/>
      <c r="AP12" s="760"/>
      <c r="AQ12" s="760"/>
      <c r="AR12" s="760"/>
      <c r="AS12" s="760"/>
      <c r="AT12" s="760"/>
      <c r="AU12" s="759"/>
      <c r="AV12" s="768"/>
      <c r="AW12" s="768"/>
      <c r="AX12" s="768"/>
      <c r="AY12" s="768"/>
      <c r="AZ12" s="768"/>
      <c r="BA12" s="768"/>
      <c r="BB12" s="768"/>
      <c r="BC12" s="42"/>
      <c r="BD12" s="127"/>
      <c r="BE12" s="580"/>
      <c r="BF12" s="769"/>
      <c r="BG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246"/>
      <c r="FG12" s="587"/>
      <c r="FH12" s="246"/>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row>
    <row r="13" spans="1:246" ht="24" customHeight="1">
      <c r="A13" s="1441"/>
      <c r="B13" s="1442"/>
      <c r="C13" s="1442"/>
      <c r="D13" s="1442"/>
      <c r="E13" s="1442"/>
      <c r="F13" s="1442"/>
      <c r="G13" s="1442"/>
      <c r="H13" s="1442"/>
      <c r="I13" s="1442"/>
      <c r="J13" s="1442"/>
      <c r="K13" s="1689"/>
      <c r="L13" s="1676"/>
      <c r="M13" s="1674"/>
      <c r="N13" s="1674"/>
      <c r="O13" s="1674"/>
      <c r="P13" s="1674"/>
      <c r="Q13" s="1674"/>
      <c r="R13" s="1674"/>
      <c r="S13" s="1674"/>
      <c r="T13" s="1674"/>
      <c r="U13" s="1674"/>
      <c r="V13" s="1674"/>
      <c r="W13" s="1674"/>
      <c r="X13" s="1674"/>
      <c r="Y13" s="1674"/>
      <c r="Z13" s="1674"/>
      <c r="AA13" s="1674"/>
      <c r="AB13" s="1674"/>
      <c r="AC13" s="1674"/>
      <c r="AD13" s="1674"/>
      <c r="AE13" s="1674"/>
      <c r="AF13" s="1674"/>
      <c r="AG13" s="1674"/>
      <c r="AH13" s="1674"/>
      <c r="AI13" s="1674"/>
      <c r="AJ13" s="1674"/>
      <c r="AK13" s="1674"/>
      <c r="AL13" s="1675"/>
      <c r="AM13" s="760"/>
      <c r="AN13" s="760"/>
      <c r="AO13" s="760"/>
      <c r="AP13" s="760"/>
      <c r="AQ13" s="760"/>
      <c r="AR13" s="760"/>
      <c r="AS13" s="760"/>
      <c r="AT13" s="760"/>
      <c r="AU13" s="759"/>
      <c r="AV13" s="768"/>
      <c r="AW13" s="768"/>
      <c r="AX13" s="768"/>
      <c r="AY13" s="768"/>
      <c r="AZ13" s="768"/>
      <c r="BA13" s="768"/>
      <c r="BB13" s="768"/>
      <c r="BC13" s="42"/>
      <c r="BD13" s="127"/>
      <c r="BE13" s="580"/>
      <c r="BF13" s="769"/>
      <c r="BG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c r="EQ13" s="580"/>
      <c r="ER13" s="580"/>
      <c r="ES13" s="580"/>
      <c r="ET13" s="580"/>
      <c r="EU13" s="580"/>
      <c r="EV13" s="580"/>
      <c r="EW13" s="580"/>
      <c r="EX13" s="580"/>
      <c r="EY13" s="580"/>
      <c r="EZ13" s="580"/>
      <c r="FA13" s="580"/>
      <c r="FB13" s="580"/>
      <c r="FC13" s="580"/>
      <c r="FD13" s="580"/>
      <c r="FE13" s="580"/>
      <c r="FF13" s="246"/>
      <c r="FG13" s="246"/>
      <c r="FH13" s="246"/>
      <c r="FI13" s="580"/>
      <c r="FJ13" s="580"/>
      <c r="FK13" s="580"/>
      <c r="FL13" s="580"/>
      <c r="FM13" s="580"/>
      <c r="FN13" s="580"/>
      <c r="FO13" s="580"/>
      <c r="FP13" s="580"/>
      <c r="FQ13" s="580"/>
      <c r="FR13" s="580"/>
      <c r="FS13" s="580"/>
      <c r="FT13" s="580"/>
      <c r="FU13" s="580"/>
      <c r="FV13" s="580"/>
      <c r="FW13" s="580"/>
      <c r="FX13" s="580"/>
      <c r="FY13" s="580"/>
      <c r="FZ13" s="580"/>
      <c r="GA13" s="580"/>
      <c r="GB13" s="580"/>
      <c r="GC13" s="580"/>
      <c r="GD13" s="580"/>
      <c r="GE13" s="580"/>
      <c r="GF13" s="580"/>
      <c r="GG13" s="580"/>
      <c r="GH13" s="580"/>
      <c r="GI13" s="580"/>
      <c r="GJ13" s="580"/>
      <c r="GK13" s="580"/>
      <c r="GL13" s="580"/>
      <c r="GM13" s="580"/>
      <c r="GN13" s="580"/>
      <c r="GO13" s="580"/>
      <c r="GP13" s="580"/>
      <c r="GQ13" s="580"/>
      <c r="GR13" s="580"/>
      <c r="GS13" s="580"/>
      <c r="GT13" s="580"/>
      <c r="GU13" s="580"/>
      <c r="GV13" s="580"/>
      <c r="GW13" s="580"/>
      <c r="GX13" s="580"/>
      <c r="GY13" s="580"/>
      <c r="GZ13" s="580"/>
      <c r="HA13" s="580"/>
      <c r="HB13" s="580"/>
      <c r="HC13" s="580"/>
      <c r="HD13" s="580"/>
      <c r="HE13" s="580"/>
      <c r="HF13" s="580"/>
      <c r="HG13" s="580"/>
      <c r="HH13" s="580"/>
      <c r="HI13" s="580"/>
      <c r="HJ13" s="580"/>
      <c r="HK13" s="580"/>
      <c r="HL13" s="580"/>
      <c r="HM13" s="580"/>
      <c r="HN13" s="580"/>
      <c r="HO13" s="580"/>
      <c r="HP13" s="580"/>
      <c r="HQ13" s="580"/>
      <c r="HR13" s="580"/>
      <c r="HS13" s="580"/>
      <c r="HT13" s="580"/>
      <c r="HU13" s="580"/>
      <c r="HV13" s="580"/>
      <c r="HW13" s="580"/>
      <c r="HX13" s="580"/>
      <c r="HY13" s="580"/>
      <c r="HZ13" s="580"/>
      <c r="IA13" s="580"/>
      <c r="IB13" s="580"/>
      <c r="IC13" s="580"/>
      <c r="ID13" s="580"/>
      <c r="IE13" s="580"/>
      <c r="IF13" s="580"/>
      <c r="IG13" s="580"/>
      <c r="IH13" s="580"/>
      <c r="II13" s="580"/>
      <c r="IJ13" s="580"/>
      <c r="IK13" s="580"/>
      <c r="IL13" s="580"/>
    </row>
    <row r="14" spans="1:246" ht="24" customHeight="1">
      <c r="A14" s="1441"/>
      <c r="B14" s="1442"/>
      <c r="C14" s="1442"/>
      <c r="D14" s="1442"/>
      <c r="E14" s="1442"/>
      <c r="F14" s="1442"/>
      <c r="G14" s="1442"/>
      <c r="H14" s="1442"/>
      <c r="I14" s="1442"/>
      <c r="J14" s="1442"/>
      <c r="K14" s="1689"/>
      <c r="L14" s="1676"/>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c r="AH14" s="1674"/>
      <c r="AI14" s="1674"/>
      <c r="AJ14" s="1674"/>
      <c r="AK14" s="1674"/>
      <c r="AL14" s="1675"/>
      <c r="AM14" s="760"/>
      <c r="AN14" s="760"/>
      <c r="AO14" s="760"/>
      <c r="AP14" s="760"/>
      <c r="AQ14" s="760"/>
      <c r="AR14" s="760"/>
      <c r="AS14" s="760"/>
      <c r="AT14" s="760"/>
      <c r="AU14" s="759"/>
      <c r="AV14" s="768"/>
      <c r="AW14" s="768"/>
      <c r="AX14" s="768"/>
      <c r="AY14" s="768"/>
      <c r="AZ14" s="768"/>
      <c r="BA14" s="768"/>
      <c r="BB14" s="768"/>
      <c r="BC14" s="42"/>
      <c r="BD14" s="127"/>
      <c r="BE14" s="1933"/>
      <c r="BF14" s="769"/>
      <c r="BG14" s="580"/>
      <c r="BI14" s="580"/>
      <c r="BJ14" s="580"/>
      <c r="BK14" s="580"/>
      <c r="BL14" s="580"/>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580"/>
      <c r="CO14" s="580"/>
      <c r="CP14" s="580"/>
      <c r="CQ14" s="580"/>
      <c r="CR14" s="580"/>
      <c r="CS14" s="580"/>
      <c r="CT14" s="580"/>
      <c r="CU14" s="580"/>
      <c r="CV14" s="580"/>
      <c r="CW14" s="580"/>
      <c r="CX14" s="580"/>
      <c r="CY14" s="580"/>
      <c r="CZ14" s="580"/>
      <c r="DA14" s="580"/>
      <c r="DB14" s="580"/>
      <c r="DC14" s="580"/>
      <c r="DD14" s="580"/>
      <c r="DE14" s="580"/>
      <c r="DF14" s="580"/>
      <c r="DG14" s="580"/>
      <c r="DH14" s="580"/>
      <c r="DI14" s="580"/>
      <c r="DJ14" s="580"/>
      <c r="DK14" s="580"/>
      <c r="DL14" s="580"/>
      <c r="DM14" s="580"/>
      <c r="DN14" s="580"/>
      <c r="DO14" s="580"/>
      <c r="DP14" s="580"/>
      <c r="DQ14" s="580"/>
      <c r="DR14" s="580"/>
      <c r="DS14" s="580"/>
      <c r="DT14" s="580"/>
      <c r="DU14" s="580"/>
      <c r="DV14" s="580"/>
      <c r="DW14" s="580"/>
      <c r="DX14" s="580"/>
      <c r="DY14" s="580"/>
      <c r="DZ14" s="580"/>
      <c r="EA14" s="580"/>
      <c r="EB14" s="580"/>
      <c r="EC14" s="580"/>
      <c r="ED14" s="580"/>
      <c r="EE14" s="580"/>
      <c r="EF14" s="580"/>
      <c r="EG14" s="580"/>
      <c r="EH14" s="580"/>
      <c r="EI14" s="580"/>
      <c r="EJ14" s="580"/>
      <c r="EK14" s="580"/>
      <c r="EL14" s="580"/>
      <c r="EM14" s="580"/>
      <c r="EN14" s="580"/>
      <c r="EO14" s="580"/>
      <c r="EP14" s="580"/>
      <c r="EQ14" s="580"/>
      <c r="ER14" s="580"/>
      <c r="ES14" s="580"/>
      <c r="ET14" s="580"/>
      <c r="EU14" s="580"/>
      <c r="EV14" s="580"/>
      <c r="EW14" s="580"/>
      <c r="EX14" s="580"/>
      <c r="EY14" s="580"/>
      <c r="EZ14" s="580"/>
      <c r="FA14" s="580"/>
      <c r="FB14" s="580"/>
      <c r="FC14" s="580"/>
      <c r="FD14" s="580"/>
      <c r="FE14" s="580"/>
      <c r="FF14" s="580"/>
      <c r="FG14" s="580"/>
      <c r="FH14" s="580"/>
      <c r="FI14" s="580"/>
      <c r="FJ14" s="580"/>
      <c r="FK14" s="580"/>
      <c r="FL14" s="580"/>
      <c r="FM14" s="580"/>
      <c r="FN14" s="580"/>
      <c r="FO14" s="580"/>
      <c r="FP14" s="580"/>
      <c r="FQ14" s="580"/>
      <c r="FR14" s="580"/>
      <c r="FS14" s="580"/>
      <c r="FT14" s="580"/>
      <c r="FU14" s="580"/>
      <c r="FV14" s="580"/>
      <c r="FW14" s="580"/>
      <c r="FX14" s="580"/>
      <c r="FY14" s="580"/>
      <c r="FZ14" s="580"/>
      <c r="GA14" s="580"/>
      <c r="GB14" s="580"/>
      <c r="GC14" s="580"/>
      <c r="GD14" s="580"/>
      <c r="GE14" s="580"/>
      <c r="GF14" s="580"/>
      <c r="GG14" s="580"/>
      <c r="GH14" s="580"/>
      <c r="GI14" s="580"/>
      <c r="GJ14" s="580"/>
      <c r="GK14" s="580"/>
      <c r="GL14" s="580"/>
      <c r="GM14" s="580"/>
      <c r="GN14" s="580"/>
      <c r="GO14" s="580"/>
      <c r="GP14" s="580"/>
      <c r="GQ14" s="580"/>
      <c r="GR14" s="580"/>
      <c r="GS14" s="580"/>
      <c r="GT14" s="580"/>
      <c r="GU14" s="580"/>
      <c r="GV14" s="580"/>
      <c r="GW14" s="580"/>
      <c r="GX14" s="580"/>
      <c r="GY14" s="580"/>
      <c r="GZ14" s="580"/>
      <c r="HA14" s="580"/>
      <c r="HB14" s="580"/>
      <c r="HC14" s="580"/>
      <c r="HD14" s="580"/>
      <c r="HE14" s="580"/>
      <c r="HF14" s="580"/>
      <c r="HG14" s="580"/>
      <c r="HH14" s="580"/>
      <c r="HI14" s="580"/>
      <c r="HJ14" s="580"/>
      <c r="HK14" s="580"/>
      <c r="HL14" s="580"/>
      <c r="HM14" s="580"/>
      <c r="HN14" s="580"/>
      <c r="HO14" s="580"/>
      <c r="HP14" s="580"/>
      <c r="HQ14" s="580"/>
      <c r="HR14" s="580"/>
      <c r="HS14" s="580"/>
      <c r="HT14" s="580"/>
      <c r="HU14" s="580"/>
      <c r="HV14" s="580"/>
      <c r="HW14" s="580"/>
      <c r="HX14" s="580"/>
      <c r="HY14" s="580"/>
      <c r="HZ14" s="580"/>
      <c r="IA14" s="580"/>
      <c r="IB14" s="580"/>
      <c r="IC14" s="580"/>
      <c r="ID14" s="580"/>
      <c r="IE14" s="580"/>
      <c r="IF14" s="580"/>
      <c r="IG14" s="580"/>
      <c r="IH14" s="580"/>
      <c r="II14" s="580"/>
      <c r="IJ14" s="580"/>
      <c r="IK14" s="580"/>
      <c r="IL14" s="580"/>
    </row>
    <row r="15" spans="1:246" ht="24" customHeight="1">
      <c r="A15" s="1441"/>
      <c r="B15" s="1442"/>
      <c r="C15" s="1442"/>
      <c r="D15" s="1442"/>
      <c r="E15" s="1442"/>
      <c r="F15" s="1442"/>
      <c r="G15" s="1442"/>
      <c r="H15" s="1442"/>
      <c r="I15" s="1442"/>
      <c r="J15" s="1442"/>
      <c r="K15" s="1689"/>
      <c r="L15" s="1676"/>
      <c r="M15" s="1674"/>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c r="AL15" s="1675"/>
      <c r="AM15" s="760"/>
      <c r="AN15" s="760"/>
      <c r="AO15" s="760"/>
      <c r="AP15" s="760"/>
      <c r="AQ15" s="760"/>
      <c r="AR15" s="760"/>
      <c r="AS15" s="760"/>
      <c r="AT15" s="760"/>
      <c r="AU15" s="759"/>
      <c r="AV15" s="768"/>
      <c r="AW15" s="768"/>
      <c r="AX15" s="768"/>
      <c r="AY15" s="768"/>
      <c r="AZ15" s="768"/>
      <c r="BA15" s="768"/>
      <c r="BB15" s="768"/>
      <c r="BC15" s="42"/>
      <c r="BD15" s="127"/>
      <c r="BE15" s="1934"/>
      <c r="BF15" s="769"/>
      <c r="BG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c r="CN15" s="580"/>
      <c r="CO15" s="580"/>
      <c r="CP15" s="580"/>
      <c r="CQ15" s="580"/>
      <c r="CR15" s="580"/>
      <c r="CS15" s="580"/>
      <c r="CT15" s="580"/>
      <c r="CU15" s="580"/>
      <c r="CV15" s="580"/>
      <c r="CW15" s="580"/>
      <c r="CX15" s="580"/>
      <c r="CY15" s="580"/>
      <c r="CZ15" s="580"/>
      <c r="DA15" s="580"/>
      <c r="DB15" s="580"/>
      <c r="DC15" s="580"/>
      <c r="DD15" s="580"/>
      <c r="DE15" s="580"/>
      <c r="DF15" s="580"/>
      <c r="DG15" s="580"/>
      <c r="DH15" s="580"/>
      <c r="DI15" s="580"/>
      <c r="DJ15" s="580"/>
      <c r="DK15" s="580"/>
      <c r="DL15" s="580"/>
      <c r="DM15" s="580"/>
      <c r="DN15" s="580"/>
      <c r="DO15" s="580"/>
      <c r="DP15" s="580"/>
      <c r="DQ15" s="580"/>
      <c r="DR15" s="580"/>
      <c r="DS15" s="580"/>
      <c r="DT15" s="580"/>
      <c r="DU15" s="580"/>
      <c r="DV15" s="580"/>
      <c r="DW15" s="580"/>
      <c r="DX15" s="580"/>
      <c r="DY15" s="580"/>
      <c r="DZ15" s="580"/>
      <c r="EA15" s="580"/>
      <c r="EB15" s="580"/>
      <c r="EC15" s="580"/>
      <c r="ED15" s="580"/>
      <c r="EE15" s="580"/>
      <c r="EF15" s="580"/>
      <c r="EG15" s="580"/>
      <c r="EH15" s="580"/>
      <c r="EI15" s="580"/>
      <c r="EJ15" s="580"/>
      <c r="EK15" s="580"/>
      <c r="EL15" s="580"/>
      <c r="EM15" s="580"/>
      <c r="EN15" s="580"/>
      <c r="EO15" s="580"/>
      <c r="EP15" s="580"/>
      <c r="EQ15" s="580"/>
      <c r="ER15" s="580"/>
      <c r="ES15" s="580"/>
      <c r="ET15" s="580"/>
      <c r="EU15" s="580"/>
      <c r="EV15" s="580"/>
      <c r="EW15" s="580"/>
      <c r="EX15" s="580"/>
      <c r="EY15" s="580"/>
      <c r="EZ15" s="580"/>
      <c r="FA15" s="580"/>
      <c r="FB15" s="580"/>
      <c r="FC15" s="580"/>
      <c r="FD15" s="580"/>
      <c r="FE15" s="580"/>
      <c r="FF15" s="580"/>
      <c r="FG15" s="580"/>
      <c r="FH15" s="580"/>
      <c r="FI15" s="580"/>
      <c r="FJ15" s="580"/>
      <c r="FK15" s="580"/>
      <c r="FL15" s="580"/>
      <c r="FM15" s="580"/>
      <c r="FN15" s="580"/>
      <c r="FO15" s="580"/>
      <c r="FP15" s="580"/>
      <c r="FQ15" s="580"/>
      <c r="FR15" s="580"/>
      <c r="FS15" s="580"/>
      <c r="FT15" s="580"/>
      <c r="FU15" s="580"/>
      <c r="FV15" s="580"/>
      <c r="FW15" s="580"/>
      <c r="FX15" s="580"/>
      <c r="FY15" s="580"/>
      <c r="FZ15" s="580"/>
      <c r="GA15" s="580"/>
      <c r="GB15" s="580"/>
      <c r="GC15" s="580"/>
      <c r="GD15" s="580"/>
      <c r="GE15" s="580"/>
      <c r="GF15" s="580"/>
      <c r="GG15" s="580"/>
      <c r="GH15" s="580"/>
      <c r="GI15" s="580"/>
      <c r="GJ15" s="580"/>
      <c r="GK15" s="580"/>
      <c r="GL15" s="580"/>
      <c r="GM15" s="580"/>
      <c r="GN15" s="580"/>
      <c r="GO15" s="580"/>
      <c r="GP15" s="580"/>
      <c r="GQ15" s="580"/>
      <c r="GR15" s="580"/>
      <c r="GS15" s="580"/>
      <c r="GT15" s="580"/>
      <c r="GU15" s="580"/>
      <c r="GV15" s="580"/>
      <c r="GW15" s="580"/>
      <c r="GX15" s="580"/>
      <c r="GY15" s="580"/>
      <c r="GZ15" s="580"/>
      <c r="HA15" s="580"/>
      <c r="HB15" s="580"/>
      <c r="HC15" s="580"/>
      <c r="HD15" s="580"/>
      <c r="HE15" s="580"/>
      <c r="HF15" s="580"/>
      <c r="HG15" s="580"/>
      <c r="HH15" s="580"/>
      <c r="HI15" s="580"/>
      <c r="HJ15" s="580"/>
      <c r="HK15" s="580"/>
      <c r="HL15" s="580"/>
      <c r="HM15" s="580"/>
      <c r="HN15" s="580"/>
      <c r="HO15" s="580"/>
      <c r="HP15" s="580"/>
      <c r="HQ15" s="580"/>
      <c r="HR15" s="580"/>
      <c r="HS15" s="580"/>
      <c r="HT15" s="580"/>
      <c r="HU15" s="580"/>
      <c r="HV15" s="580"/>
      <c r="HW15" s="580"/>
      <c r="HX15" s="580"/>
      <c r="HY15" s="580"/>
      <c r="HZ15" s="580"/>
      <c r="IA15" s="580"/>
      <c r="IB15" s="580"/>
      <c r="IC15" s="580"/>
      <c r="ID15" s="580"/>
      <c r="IE15" s="580"/>
      <c r="IF15" s="580"/>
      <c r="IG15" s="580"/>
      <c r="IH15" s="580"/>
      <c r="II15" s="580"/>
      <c r="IJ15" s="580"/>
      <c r="IK15" s="580"/>
      <c r="IL15" s="580"/>
    </row>
    <row r="16" spans="1:246" ht="24" customHeight="1">
      <c r="A16" s="1441"/>
      <c r="B16" s="1442"/>
      <c r="C16" s="1442"/>
      <c r="D16" s="1442"/>
      <c r="E16" s="1442"/>
      <c r="F16" s="1442"/>
      <c r="G16" s="1442"/>
      <c r="H16" s="1442"/>
      <c r="I16" s="1442"/>
      <c r="J16" s="1442"/>
      <c r="K16" s="1689"/>
      <c r="L16" s="1676"/>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c r="AH16" s="1674"/>
      <c r="AI16" s="1674"/>
      <c r="AJ16" s="1674"/>
      <c r="AK16" s="1674"/>
      <c r="AL16" s="1675"/>
      <c r="AM16" s="760"/>
      <c r="AN16" s="760"/>
      <c r="AO16" s="760"/>
      <c r="AP16" s="760"/>
      <c r="AQ16" s="760"/>
      <c r="AR16" s="760"/>
      <c r="AS16" s="760"/>
      <c r="AT16" s="760"/>
      <c r="AU16" s="759"/>
      <c r="AV16" s="768"/>
      <c r="AW16" s="768"/>
      <c r="AX16" s="768"/>
      <c r="AY16" s="768"/>
      <c r="AZ16" s="768"/>
      <c r="BA16" s="768"/>
      <c r="BB16" s="768"/>
      <c r="BC16" s="42"/>
      <c r="BD16" s="127"/>
      <c r="BE16" s="767"/>
      <c r="BF16" s="252"/>
      <c r="BG16" s="767"/>
      <c r="BH16" s="129"/>
      <c r="BI16" s="767"/>
      <c r="BJ16" s="767"/>
      <c r="BK16" s="767"/>
      <c r="BL16" s="770"/>
      <c r="BM16" s="770"/>
      <c r="BN16" s="770"/>
      <c r="BO16" s="770"/>
      <c r="BP16" s="770"/>
      <c r="BQ16" s="770"/>
      <c r="BR16" s="770"/>
      <c r="BS16" s="770"/>
      <c r="BT16" s="770"/>
      <c r="BU16" s="770"/>
      <c r="BV16" s="770"/>
      <c r="BW16" s="246"/>
      <c r="BX16" s="246"/>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771"/>
      <c r="CU16" s="771"/>
      <c r="CV16" s="771"/>
      <c r="CW16" s="771"/>
      <c r="CX16" s="771"/>
      <c r="CY16" s="941"/>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c r="HD16" s="580"/>
      <c r="HE16" s="580"/>
      <c r="HF16" s="580"/>
      <c r="HG16" s="580"/>
      <c r="HH16" s="580"/>
      <c r="HI16" s="580"/>
      <c r="HJ16" s="580"/>
      <c r="HK16" s="580"/>
      <c r="HL16" s="580"/>
      <c r="HM16" s="580"/>
      <c r="HN16" s="580"/>
      <c r="HO16" s="580"/>
      <c r="HP16" s="580"/>
      <c r="HQ16" s="580"/>
      <c r="HR16" s="580"/>
      <c r="HS16" s="580"/>
      <c r="HT16" s="580"/>
      <c r="HU16" s="580"/>
      <c r="HV16" s="580"/>
      <c r="HW16" s="580"/>
      <c r="HX16" s="580"/>
      <c r="HY16" s="580"/>
      <c r="HZ16" s="580"/>
      <c r="IA16" s="580"/>
      <c r="IB16" s="580"/>
      <c r="IC16" s="580"/>
      <c r="ID16" s="580"/>
      <c r="IE16" s="580"/>
      <c r="IF16" s="580"/>
      <c r="IG16" s="580"/>
      <c r="IH16" s="580"/>
      <c r="II16" s="580"/>
      <c r="IJ16" s="580"/>
      <c r="IK16" s="580"/>
      <c r="IL16" s="580"/>
    </row>
    <row r="17" spans="1:246" ht="37.5" customHeight="1">
      <c r="A17" s="1441"/>
      <c r="B17" s="1442"/>
      <c r="C17" s="1442"/>
      <c r="D17" s="1442"/>
      <c r="E17" s="1442"/>
      <c r="F17" s="1442"/>
      <c r="G17" s="1442"/>
      <c r="H17" s="1442"/>
      <c r="I17" s="1442"/>
      <c r="J17" s="1442"/>
      <c r="K17" s="1689"/>
      <c r="L17" s="1676"/>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c r="AL17" s="1675"/>
      <c r="AM17" s="760"/>
      <c r="AN17" s="760"/>
      <c r="AO17" s="760"/>
      <c r="AP17" s="760"/>
      <c r="AQ17" s="760"/>
      <c r="AR17" s="760"/>
      <c r="AS17" s="760"/>
      <c r="AT17" s="760"/>
      <c r="AU17" s="759"/>
      <c r="AV17" s="759"/>
      <c r="AW17" s="759"/>
      <c r="AX17" s="759"/>
      <c r="AY17" s="759"/>
      <c r="AZ17" s="759"/>
      <c r="BA17" s="759"/>
      <c r="BB17" s="759"/>
      <c r="BE17" s="767"/>
      <c r="BF17" s="252"/>
      <c r="BG17" s="767"/>
      <c r="BH17" s="129"/>
      <c r="BI17" s="767"/>
      <c r="BJ17" s="767"/>
      <c r="BK17" s="767"/>
      <c r="BL17" s="772"/>
      <c r="BM17" s="772"/>
      <c r="BN17" s="772"/>
      <c r="BO17" s="772"/>
      <c r="BP17" s="772"/>
      <c r="BQ17" s="772"/>
      <c r="BR17" s="772"/>
      <c r="BS17" s="772"/>
      <c r="BT17" s="772"/>
      <c r="BU17" s="772"/>
      <c r="BV17" s="772"/>
      <c r="BW17" s="580"/>
      <c r="BX17" s="580"/>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771"/>
      <c r="CU17" s="771"/>
      <c r="CV17" s="771"/>
      <c r="CW17" s="771"/>
      <c r="CX17" s="771"/>
      <c r="CY17" s="941"/>
      <c r="CZ17" s="580"/>
      <c r="DA17" s="580"/>
      <c r="DB17" s="580"/>
      <c r="DC17" s="580"/>
      <c r="DD17" s="580"/>
      <c r="DE17" s="580"/>
      <c r="DF17" s="580"/>
      <c r="DG17" s="580"/>
      <c r="DH17" s="580"/>
      <c r="DI17" s="580"/>
      <c r="DJ17" s="580"/>
      <c r="DK17" s="580"/>
      <c r="DL17" s="580"/>
      <c r="DM17" s="580"/>
      <c r="DN17" s="580"/>
      <c r="DO17" s="580"/>
      <c r="DP17" s="580"/>
      <c r="DQ17" s="580"/>
      <c r="DR17" s="580"/>
      <c r="DS17" s="580"/>
      <c r="DT17" s="580"/>
      <c r="DU17" s="580"/>
      <c r="DV17" s="580"/>
      <c r="DW17" s="580"/>
      <c r="DX17" s="580"/>
      <c r="DY17" s="580"/>
      <c r="DZ17" s="580"/>
      <c r="EA17" s="580"/>
      <c r="EB17" s="580"/>
      <c r="EC17" s="580"/>
      <c r="ED17" s="580"/>
      <c r="EE17" s="580"/>
      <c r="EF17" s="580"/>
      <c r="EG17" s="580"/>
      <c r="EH17" s="580"/>
      <c r="EI17" s="580"/>
      <c r="EJ17" s="580"/>
      <c r="EK17" s="580"/>
      <c r="EL17" s="580"/>
      <c r="EM17" s="580"/>
      <c r="EN17" s="580"/>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580"/>
      <c r="FM17" s="580"/>
      <c r="FN17" s="580"/>
      <c r="FO17" s="580"/>
      <c r="FP17" s="580"/>
      <c r="FQ17" s="580"/>
      <c r="FR17" s="580"/>
      <c r="FS17" s="580"/>
      <c r="FT17" s="580"/>
      <c r="FU17" s="580"/>
      <c r="FV17" s="580"/>
      <c r="FW17" s="580"/>
      <c r="FX17" s="580"/>
      <c r="FY17" s="580"/>
      <c r="FZ17" s="580"/>
      <c r="GA17" s="580"/>
      <c r="GB17" s="580"/>
      <c r="GC17" s="580"/>
      <c r="GD17" s="580"/>
      <c r="GE17" s="580"/>
      <c r="GF17" s="580"/>
      <c r="GG17" s="580"/>
      <c r="GH17" s="580"/>
      <c r="GI17" s="580"/>
      <c r="GJ17" s="580"/>
      <c r="GK17" s="580"/>
      <c r="GL17" s="580"/>
      <c r="GM17" s="580"/>
      <c r="GN17" s="580"/>
      <c r="GO17" s="580"/>
      <c r="GP17" s="580"/>
      <c r="GQ17" s="580"/>
      <c r="GR17" s="580"/>
      <c r="GS17" s="580"/>
      <c r="GT17" s="580"/>
      <c r="GU17" s="580"/>
      <c r="GV17" s="580"/>
      <c r="GW17" s="580"/>
      <c r="GX17" s="580"/>
      <c r="GY17" s="580"/>
      <c r="GZ17" s="580"/>
      <c r="HA17" s="580"/>
      <c r="HB17" s="580"/>
      <c r="HC17" s="580"/>
      <c r="HD17" s="580"/>
      <c r="HE17" s="580"/>
      <c r="HF17" s="580"/>
      <c r="HG17" s="580"/>
      <c r="HH17" s="580"/>
      <c r="HI17" s="580"/>
      <c r="HJ17" s="580"/>
      <c r="HK17" s="580"/>
      <c r="HL17" s="580"/>
      <c r="HM17" s="580"/>
      <c r="HN17" s="580"/>
      <c r="HO17" s="580"/>
      <c r="HP17" s="580"/>
      <c r="HQ17" s="580"/>
      <c r="HR17" s="580"/>
      <c r="HS17" s="580"/>
      <c r="HT17" s="580"/>
      <c r="HU17" s="580"/>
      <c r="HV17" s="580"/>
      <c r="HW17" s="580"/>
      <c r="HX17" s="580"/>
      <c r="HY17" s="580"/>
      <c r="HZ17" s="580"/>
      <c r="IA17" s="580"/>
      <c r="IB17" s="580"/>
      <c r="IC17" s="580"/>
      <c r="ID17" s="580"/>
      <c r="IE17" s="580"/>
      <c r="IF17" s="580"/>
      <c r="IG17" s="580"/>
      <c r="IH17" s="580"/>
      <c r="II17" s="580"/>
      <c r="IJ17" s="580"/>
      <c r="IK17" s="580"/>
      <c r="IL17" s="580"/>
    </row>
    <row r="18" spans="1:246" ht="24" customHeight="1">
      <c r="A18" s="1441"/>
      <c r="B18" s="1442"/>
      <c r="C18" s="1442"/>
      <c r="D18" s="1442"/>
      <c r="E18" s="1442"/>
      <c r="F18" s="1442"/>
      <c r="G18" s="1442"/>
      <c r="H18" s="1442"/>
      <c r="I18" s="1442"/>
      <c r="J18" s="1442"/>
      <c r="K18" s="1689"/>
      <c r="L18" s="1676"/>
      <c r="M18" s="1674"/>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c r="AL18" s="1675"/>
      <c r="AM18" s="760"/>
      <c r="AN18" s="760"/>
      <c r="AO18" s="760"/>
      <c r="AP18" s="760"/>
      <c r="AQ18" s="760"/>
      <c r="AR18" s="760"/>
      <c r="AS18" s="760"/>
      <c r="AT18" s="760"/>
      <c r="AU18" s="760"/>
      <c r="AV18" s="760"/>
      <c r="AW18" s="760"/>
      <c r="AX18" s="760"/>
      <c r="AY18" s="760"/>
      <c r="AZ18" s="760"/>
      <c r="BA18" s="760"/>
      <c r="BB18" s="760"/>
      <c r="BC18" s="39"/>
      <c r="BD18" s="129"/>
      <c r="BE18" s="941"/>
      <c r="BF18" s="258"/>
      <c r="BG18" s="941"/>
      <c r="BH18" s="136"/>
      <c r="BI18" s="941"/>
      <c r="BJ18" s="941"/>
      <c r="BK18" s="941"/>
      <c r="BL18" s="941"/>
      <c r="BM18" s="771"/>
      <c r="BN18" s="771"/>
      <c r="BO18" s="771"/>
      <c r="BP18" s="771"/>
      <c r="BQ18" s="771"/>
      <c r="BR18" s="771"/>
      <c r="BS18" s="771"/>
      <c r="BT18" s="77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771"/>
      <c r="CU18" s="771"/>
      <c r="CV18" s="771"/>
      <c r="CW18" s="771"/>
      <c r="CX18" s="771"/>
      <c r="CY18" s="941"/>
      <c r="CZ18" s="580"/>
      <c r="DA18" s="580"/>
      <c r="DB18" s="580"/>
      <c r="DC18" s="580"/>
      <c r="DD18" s="580"/>
      <c r="DE18" s="580"/>
      <c r="DF18" s="580"/>
      <c r="DG18" s="580"/>
      <c r="DH18" s="580"/>
      <c r="DI18" s="580"/>
      <c r="DJ18" s="580"/>
      <c r="DK18" s="580"/>
      <c r="DL18" s="580"/>
      <c r="DM18" s="580"/>
      <c r="DN18" s="580"/>
      <c r="DO18" s="580"/>
      <c r="DP18" s="580"/>
      <c r="DQ18" s="580"/>
      <c r="DR18" s="580"/>
      <c r="DS18" s="580"/>
      <c r="DT18" s="580"/>
      <c r="DU18" s="580"/>
      <c r="DV18" s="580"/>
      <c r="DW18" s="580"/>
      <c r="DX18" s="580"/>
      <c r="DY18" s="580"/>
      <c r="DZ18" s="580"/>
      <c r="EA18" s="580"/>
      <c r="EB18" s="580"/>
      <c r="EC18" s="580"/>
      <c r="ED18" s="580"/>
      <c r="EE18" s="580"/>
      <c r="EF18" s="580"/>
      <c r="EG18" s="580"/>
      <c r="EH18" s="580"/>
      <c r="EI18" s="580"/>
      <c r="EJ18" s="580"/>
      <c r="EK18" s="580"/>
      <c r="EL18" s="580"/>
      <c r="EM18" s="580"/>
      <c r="EN18" s="580"/>
      <c r="EO18" s="580"/>
      <c r="EP18" s="580"/>
      <c r="EQ18" s="580"/>
      <c r="ER18" s="580"/>
      <c r="ES18" s="580"/>
      <c r="ET18" s="580"/>
      <c r="EU18" s="580"/>
      <c r="EV18" s="580"/>
      <c r="EW18" s="580"/>
      <c r="EX18" s="580"/>
      <c r="EY18" s="580"/>
      <c r="EZ18" s="580"/>
      <c r="FA18" s="580"/>
      <c r="FB18" s="580"/>
      <c r="FC18" s="580"/>
      <c r="FD18" s="580"/>
      <c r="FE18" s="580"/>
      <c r="FF18" s="580"/>
      <c r="FG18" s="580"/>
      <c r="FH18" s="580"/>
      <c r="FI18" s="580"/>
      <c r="FJ18" s="580"/>
      <c r="FK18" s="580"/>
      <c r="FL18" s="580"/>
      <c r="FM18" s="580"/>
      <c r="FN18" s="580"/>
      <c r="FO18" s="580"/>
      <c r="FP18" s="580"/>
      <c r="FQ18" s="580"/>
      <c r="FR18" s="580"/>
      <c r="FS18" s="580"/>
      <c r="FT18" s="580"/>
      <c r="FU18" s="580"/>
      <c r="FV18" s="580"/>
      <c r="FW18" s="580"/>
      <c r="FX18" s="580"/>
      <c r="FY18" s="580"/>
      <c r="FZ18" s="580"/>
      <c r="GA18" s="580"/>
      <c r="GB18" s="580"/>
      <c r="GC18" s="580"/>
      <c r="GD18" s="580"/>
      <c r="GE18" s="580"/>
      <c r="GF18" s="580"/>
      <c r="GG18" s="580"/>
      <c r="GH18" s="580"/>
      <c r="GI18" s="580"/>
      <c r="GJ18" s="580"/>
      <c r="GK18" s="580"/>
      <c r="GL18" s="580"/>
      <c r="GM18" s="580"/>
      <c r="GN18" s="580"/>
      <c r="GO18" s="580"/>
      <c r="GP18" s="580"/>
      <c r="GQ18" s="580"/>
      <c r="GR18" s="580"/>
      <c r="GS18" s="580"/>
      <c r="GT18" s="580"/>
      <c r="GU18" s="580"/>
      <c r="GV18" s="580"/>
      <c r="GW18" s="580"/>
      <c r="GX18" s="580"/>
      <c r="GY18" s="580"/>
      <c r="GZ18" s="580"/>
      <c r="HA18" s="580"/>
      <c r="HB18" s="580"/>
      <c r="HC18" s="580"/>
      <c r="HD18" s="580"/>
      <c r="HE18" s="580"/>
      <c r="HF18" s="580"/>
      <c r="HG18" s="580"/>
      <c r="HH18" s="580"/>
      <c r="HI18" s="580"/>
      <c r="HJ18" s="580"/>
      <c r="HK18" s="580"/>
      <c r="HL18" s="580"/>
      <c r="HM18" s="580"/>
      <c r="HN18" s="580"/>
      <c r="HO18" s="580"/>
      <c r="HP18" s="580"/>
      <c r="HQ18" s="580"/>
      <c r="HR18" s="580"/>
      <c r="HS18" s="580"/>
      <c r="HT18" s="580"/>
      <c r="HU18" s="580"/>
      <c r="HV18" s="580"/>
      <c r="HW18" s="580"/>
      <c r="HX18" s="580"/>
      <c r="HY18" s="580"/>
      <c r="HZ18" s="580"/>
      <c r="IA18" s="580"/>
      <c r="IB18" s="580"/>
      <c r="IC18" s="580"/>
      <c r="ID18" s="580"/>
      <c r="IE18" s="580"/>
      <c r="IF18" s="580"/>
      <c r="IG18" s="580"/>
      <c r="IH18" s="580"/>
      <c r="II18" s="580"/>
      <c r="IJ18" s="580"/>
      <c r="IK18" s="580"/>
      <c r="IL18" s="580"/>
    </row>
    <row r="19" spans="1:246" ht="24" customHeight="1">
      <c r="A19" s="1441"/>
      <c r="B19" s="1442"/>
      <c r="C19" s="1442"/>
      <c r="D19" s="1442"/>
      <c r="E19" s="1442"/>
      <c r="F19" s="1442"/>
      <c r="G19" s="1442"/>
      <c r="H19" s="1442"/>
      <c r="I19" s="1442"/>
      <c r="J19" s="1442"/>
      <c r="K19" s="1689"/>
      <c r="L19" s="1676"/>
      <c r="M19" s="1674"/>
      <c r="N19" s="1674"/>
      <c r="O19" s="1674"/>
      <c r="P19" s="1674"/>
      <c r="Q19" s="1674"/>
      <c r="R19" s="1674"/>
      <c r="S19" s="1674"/>
      <c r="T19" s="1674"/>
      <c r="U19" s="1674"/>
      <c r="V19" s="1674"/>
      <c r="W19" s="1674"/>
      <c r="X19" s="1674"/>
      <c r="Y19" s="1674"/>
      <c r="Z19" s="1674"/>
      <c r="AA19" s="1674"/>
      <c r="AB19" s="1674"/>
      <c r="AC19" s="1674"/>
      <c r="AD19" s="1674"/>
      <c r="AE19" s="1674"/>
      <c r="AF19" s="1674"/>
      <c r="AG19" s="1674"/>
      <c r="AH19" s="1674"/>
      <c r="AI19" s="1674"/>
      <c r="AJ19" s="1674"/>
      <c r="AK19" s="1674"/>
      <c r="AL19" s="1675"/>
      <c r="AM19" s="760"/>
      <c r="AN19" s="760"/>
      <c r="AO19" s="760"/>
      <c r="AP19" s="760"/>
      <c r="AQ19" s="760"/>
      <c r="AR19" s="760"/>
      <c r="AS19" s="760"/>
      <c r="AT19" s="760"/>
      <c r="AU19" s="760"/>
      <c r="AV19" s="760"/>
      <c r="AW19" s="760"/>
      <c r="AX19" s="760"/>
      <c r="AY19" s="760"/>
      <c r="AZ19" s="760"/>
      <c r="BA19" s="760"/>
      <c r="BB19" s="760"/>
      <c r="BC19" s="39"/>
      <c r="BD19" s="129"/>
      <c r="BE19" s="941"/>
      <c r="BF19" s="258"/>
      <c r="BG19" s="941"/>
      <c r="BH19" s="136"/>
      <c r="BI19" s="941"/>
      <c r="BJ19" s="941"/>
      <c r="BK19" s="941"/>
      <c r="BL19" s="941"/>
      <c r="BM19" s="771"/>
      <c r="BN19" s="771"/>
      <c r="BO19" s="771"/>
      <c r="BP19" s="771"/>
      <c r="BQ19" s="771"/>
      <c r="BR19" s="771"/>
      <c r="BS19" s="771"/>
      <c r="BT19" s="77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771"/>
      <c r="CU19" s="771"/>
      <c r="CV19" s="771"/>
      <c r="CW19" s="771"/>
      <c r="CX19" s="771"/>
      <c r="CY19" s="941"/>
      <c r="CZ19" s="580"/>
      <c r="DA19" s="580"/>
      <c r="DB19" s="580"/>
      <c r="DC19" s="580"/>
      <c r="DD19" s="580"/>
      <c r="DE19" s="580"/>
      <c r="DF19" s="580"/>
      <c r="DG19" s="580"/>
      <c r="DH19" s="580"/>
      <c r="DI19" s="580"/>
      <c r="DJ19" s="580"/>
      <c r="DK19" s="580"/>
      <c r="DL19" s="580"/>
      <c r="DM19" s="580"/>
      <c r="DN19" s="580"/>
      <c r="DO19" s="580"/>
      <c r="DP19" s="580"/>
      <c r="DQ19" s="580"/>
      <c r="DR19" s="580"/>
      <c r="DS19" s="580"/>
      <c r="DT19" s="580"/>
      <c r="DU19" s="580"/>
      <c r="DV19" s="580"/>
      <c r="DW19" s="580"/>
      <c r="DX19" s="580"/>
      <c r="DY19" s="580"/>
      <c r="DZ19" s="580"/>
      <c r="EA19" s="580"/>
      <c r="EB19" s="580"/>
      <c r="EC19" s="580"/>
      <c r="ED19" s="580"/>
      <c r="EE19" s="580"/>
      <c r="EF19" s="580"/>
      <c r="EG19" s="580"/>
      <c r="EH19" s="580"/>
      <c r="EI19" s="580"/>
      <c r="EJ19" s="580"/>
      <c r="EK19" s="580"/>
      <c r="EL19" s="580"/>
      <c r="EM19" s="580"/>
      <c r="EN19" s="580"/>
      <c r="EO19" s="580"/>
      <c r="EP19" s="580"/>
      <c r="EQ19" s="580"/>
      <c r="ER19" s="580"/>
      <c r="ES19" s="580"/>
      <c r="ET19" s="580"/>
      <c r="EU19" s="580"/>
      <c r="EV19" s="580"/>
      <c r="EW19" s="580"/>
      <c r="EX19" s="580"/>
      <c r="EY19" s="580"/>
      <c r="EZ19" s="580"/>
      <c r="FA19" s="580"/>
      <c r="FB19" s="580"/>
      <c r="FC19" s="580"/>
      <c r="FD19" s="580"/>
      <c r="FE19" s="580"/>
      <c r="FF19" s="580"/>
      <c r="FG19" s="580"/>
      <c r="FH19" s="580"/>
      <c r="FI19" s="580"/>
      <c r="FJ19" s="580"/>
      <c r="FK19" s="580"/>
      <c r="FL19" s="580"/>
      <c r="FM19" s="580"/>
      <c r="FN19" s="580"/>
      <c r="FO19" s="580"/>
      <c r="FP19" s="580"/>
      <c r="FQ19" s="580"/>
      <c r="FR19" s="580"/>
      <c r="FS19" s="580"/>
      <c r="FT19" s="580"/>
      <c r="FU19" s="580"/>
      <c r="FV19" s="580"/>
      <c r="FW19" s="580"/>
      <c r="FX19" s="580"/>
      <c r="FY19" s="580"/>
      <c r="FZ19" s="580"/>
      <c r="GA19" s="580"/>
      <c r="GB19" s="580"/>
      <c r="GC19" s="580"/>
      <c r="GD19" s="580"/>
      <c r="GE19" s="580"/>
      <c r="GF19" s="580"/>
      <c r="GG19" s="580"/>
      <c r="GH19" s="580"/>
      <c r="GI19" s="580"/>
      <c r="GJ19" s="580"/>
      <c r="GK19" s="580"/>
      <c r="GL19" s="580"/>
      <c r="GM19" s="580"/>
      <c r="GN19" s="580"/>
      <c r="GO19" s="580"/>
      <c r="GP19" s="580"/>
      <c r="GQ19" s="580"/>
      <c r="GR19" s="580"/>
      <c r="GS19" s="580"/>
      <c r="GT19" s="580"/>
      <c r="GU19" s="580"/>
      <c r="GV19" s="580"/>
      <c r="GW19" s="580"/>
      <c r="GX19" s="580"/>
      <c r="GY19" s="580"/>
      <c r="GZ19" s="580"/>
      <c r="HA19" s="580"/>
      <c r="HB19" s="580"/>
      <c r="HC19" s="580"/>
      <c r="HD19" s="580"/>
      <c r="HE19" s="580"/>
      <c r="HF19" s="580"/>
      <c r="HG19" s="580"/>
      <c r="HH19" s="580"/>
      <c r="HI19" s="580"/>
      <c r="HJ19" s="580"/>
      <c r="HK19" s="580"/>
      <c r="HL19" s="580"/>
      <c r="HM19" s="580"/>
      <c r="HN19" s="580"/>
      <c r="HO19" s="580"/>
      <c r="HP19" s="580"/>
      <c r="HQ19" s="580"/>
      <c r="HR19" s="580"/>
      <c r="HS19" s="580"/>
      <c r="HT19" s="580"/>
      <c r="HU19" s="580"/>
      <c r="HV19" s="580"/>
      <c r="HW19" s="580"/>
      <c r="HX19" s="580"/>
      <c r="HY19" s="580"/>
      <c r="HZ19" s="580"/>
      <c r="IA19" s="580"/>
      <c r="IB19" s="580"/>
      <c r="IC19" s="580"/>
      <c r="ID19" s="580"/>
      <c r="IE19" s="580"/>
      <c r="IF19" s="580"/>
      <c r="IG19" s="580"/>
      <c r="IH19" s="580"/>
      <c r="II19" s="580"/>
      <c r="IJ19" s="580"/>
      <c r="IK19" s="580"/>
      <c r="IL19" s="580"/>
    </row>
    <row r="20" spans="1:246" ht="24" customHeight="1" thickBot="1">
      <c r="A20" s="1443"/>
      <c r="B20" s="1444"/>
      <c r="C20" s="1444"/>
      <c r="D20" s="1444"/>
      <c r="E20" s="1444"/>
      <c r="F20" s="1444"/>
      <c r="G20" s="1444"/>
      <c r="H20" s="1444"/>
      <c r="I20" s="1444"/>
      <c r="J20" s="1444"/>
      <c r="K20" s="1690"/>
      <c r="L20" s="1676"/>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675"/>
      <c r="AM20" s="760"/>
      <c r="AN20" s="760"/>
      <c r="AO20" s="760"/>
      <c r="AP20" s="760"/>
      <c r="AQ20" s="760"/>
      <c r="AR20" s="760"/>
      <c r="AS20" s="760"/>
      <c r="AT20" s="760"/>
      <c r="AU20" s="760"/>
      <c r="AV20" s="760"/>
      <c r="AW20" s="760"/>
      <c r="AX20" s="760"/>
      <c r="AY20" s="760"/>
      <c r="AZ20" s="760"/>
      <c r="BA20" s="760"/>
      <c r="BB20" s="760"/>
      <c r="BC20" s="39"/>
      <c r="BD20" s="129"/>
      <c r="BE20" s="941"/>
      <c r="BF20" s="258"/>
      <c r="BG20" s="941"/>
      <c r="BH20" s="136"/>
      <c r="BI20" s="941"/>
      <c r="BJ20" s="941"/>
      <c r="BK20" s="941"/>
      <c r="BL20" s="941"/>
      <c r="BM20" s="771"/>
      <c r="BN20" s="771"/>
      <c r="BO20" s="771"/>
      <c r="BP20" s="771"/>
      <c r="BQ20" s="771"/>
      <c r="BR20" s="771"/>
      <c r="BS20" s="771"/>
      <c r="BT20" s="77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771"/>
      <c r="CU20" s="771"/>
      <c r="CV20" s="771"/>
      <c r="CW20" s="771"/>
      <c r="CX20" s="771"/>
      <c r="CY20" s="941"/>
      <c r="CZ20" s="580"/>
      <c r="DA20" s="580"/>
      <c r="DB20" s="580"/>
      <c r="DC20" s="580"/>
      <c r="DD20" s="580"/>
      <c r="DE20" s="580"/>
      <c r="DF20" s="580"/>
      <c r="DG20" s="580"/>
      <c r="DH20" s="580"/>
      <c r="DI20" s="580"/>
      <c r="DJ20" s="580"/>
      <c r="DK20" s="580"/>
      <c r="DL20" s="580"/>
      <c r="DM20" s="580"/>
      <c r="DN20" s="580"/>
      <c r="DO20" s="580"/>
      <c r="DP20" s="580"/>
      <c r="DQ20" s="580"/>
      <c r="DR20" s="580"/>
      <c r="DS20" s="580"/>
      <c r="DT20" s="580"/>
      <c r="DU20" s="580"/>
      <c r="DV20" s="580"/>
      <c r="DW20" s="580"/>
      <c r="DX20" s="580"/>
      <c r="DY20" s="580"/>
      <c r="DZ20" s="580"/>
      <c r="EA20" s="580"/>
      <c r="EB20" s="580"/>
      <c r="EC20" s="580"/>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0"/>
      <c r="GL20" s="580"/>
      <c r="GM20" s="580"/>
      <c r="GN20" s="580"/>
      <c r="GO20" s="580"/>
      <c r="GP20" s="580"/>
      <c r="GQ20" s="580"/>
      <c r="GR20" s="580"/>
      <c r="GS20" s="580"/>
      <c r="GT20" s="580"/>
      <c r="GU20" s="580"/>
      <c r="GV20" s="580"/>
      <c r="GW20" s="580"/>
      <c r="GX20" s="580"/>
      <c r="GY20" s="580"/>
      <c r="GZ20" s="580"/>
      <c r="HA20" s="580"/>
      <c r="HB20" s="580"/>
      <c r="HC20" s="580"/>
      <c r="HD20" s="580"/>
      <c r="HE20" s="580"/>
      <c r="HF20" s="580"/>
      <c r="HG20" s="580"/>
      <c r="HH20" s="580"/>
      <c r="HI20" s="580"/>
      <c r="HJ20" s="580"/>
      <c r="HK20" s="580"/>
      <c r="HL20" s="580"/>
      <c r="HM20" s="580"/>
      <c r="HN20" s="580"/>
      <c r="HO20" s="580"/>
      <c r="HP20" s="580"/>
      <c r="HQ20" s="580"/>
      <c r="HR20" s="580"/>
      <c r="HS20" s="580"/>
      <c r="HT20" s="580"/>
      <c r="HU20" s="580"/>
      <c r="HV20" s="580"/>
      <c r="HW20" s="580"/>
      <c r="HX20" s="580"/>
      <c r="HY20" s="580"/>
      <c r="HZ20" s="580"/>
      <c r="IA20" s="580"/>
      <c r="IB20" s="580"/>
      <c r="IC20" s="580"/>
      <c r="ID20" s="580"/>
      <c r="IE20" s="580"/>
      <c r="IF20" s="580"/>
      <c r="IG20" s="580"/>
      <c r="IH20" s="580"/>
      <c r="II20" s="580"/>
      <c r="IJ20" s="580"/>
      <c r="IK20" s="580"/>
      <c r="IL20" s="580"/>
    </row>
    <row r="21" spans="1:246" ht="24" customHeight="1" thickBot="1">
      <c r="A21" s="1416" t="s">
        <v>220</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8"/>
      <c r="AM21" s="773"/>
      <c r="AN21" s="773"/>
      <c r="AO21" s="773"/>
      <c r="AP21" s="773"/>
      <c r="AQ21" s="773"/>
      <c r="AR21" s="773"/>
      <c r="AS21" s="773"/>
      <c r="AT21" s="773"/>
      <c r="AU21" s="774"/>
      <c r="AV21" s="774"/>
      <c r="AW21" s="774"/>
      <c r="AX21" s="774"/>
      <c r="AY21" s="759"/>
      <c r="AZ21" s="759"/>
      <c r="BA21" s="759"/>
      <c r="BB21" s="759"/>
      <c r="BE21" s="580"/>
      <c r="BF21" s="769"/>
      <c r="BG21" s="580"/>
      <c r="BI21" s="580"/>
      <c r="BJ21" s="580"/>
      <c r="BK21" s="580"/>
      <c r="BL21" s="941"/>
      <c r="BM21" s="771"/>
      <c r="BN21" s="771"/>
      <c r="BO21" s="771"/>
      <c r="BP21" s="771"/>
      <c r="BQ21" s="771"/>
      <c r="BR21" s="771"/>
      <c r="BS21" s="771"/>
      <c r="BT21" s="771"/>
      <c r="BU21" s="580"/>
      <c r="BV21" s="580"/>
      <c r="BW21" s="580"/>
      <c r="BX21" s="580"/>
      <c r="BY21" s="580"/>
      <c r="BZ21" s="580"/>
      <c r="CA21" s="580"/>
      <c r="CB21" s="580"/>
      <c r="CC21" s="580"/>
      <c r="CD21" s="580"/>
      <c r="CE21" s="580"/>
      <c r="CF21" s="580"/>
      <c r="CG21" s="580"/>
      <c r="CH21" s="580"/>
      <c r="CI21" s="580"/>
      <c r="CJ21" s="580"/>
      <c r="CK21" s="580"/>
      <c r="CL21" s="580"/>
      <c r="CM21" s="580"/>
      <c r="CN21" s="580"/>
      <c r="CO21" s="580"/>
      <c r="CP21" s="580"/>
      <c r="CQ21" s="775"/>
      <c r="CR21" s="941"/>
      <c r="CS21" s="941"/>
      <c r="CT21" s="771"/>
      <c r="CU21" s="775"/>
      <c r="CV21" s="775"/>
      <c r="CW21" s="776"/>
      <c r="CX21" s="776"/>
      <c r="CY21" s="941"/>
      <c r="CZ21" s="580"/>
      <c r="DA21" s="580"/>
      <c r="DB21" s="580"/>
      <c r="DC21" s="580"/>
      <c r="DD21" s="580"/>
      <c r="DE21" s="580"/>
      <c r="DF21" s="580"/>
      <c r="DG21" s="580"/>
      <c r="DH21" s="580"/>
      <c r="DI21" s="580"/>
      <c r="DJ21" s="580"/>
      <c r="DK21" s="580"/>
      <c r="DL21" s="580"/>
      <c r="DM21" s="580"/>
      <c r="DN21" s="580"/>
      <c r="DO21" s="580"/>
      <c r="DP21" s="580"/>
      <c r="DQ21" s="580"/>
      <c r="DR21" s="580"/>
      <c r="DS21" s="580"/>
      <c r="DT21" s="580"/>
      <c r="DU21" s="580"/>
      <c r="DV21" s="580"/>
      <c r="DW21" s="580"/>
      <c r="DX21" s="580"/>
      <c r="DY21" s="580"/>
      <c r="DZ21" s="580"/>
      <c r="EA21" s="580"/>
      <c r="EB21" s="580"/>
      <c r="EC21" s="580"/>
      <c r="ED21" s="580"/>
      <c r="EE21" s="580"/>
      <c r="EF21" s="580"/>
      <c r="EG21" s="580"/>
      <c r="EH21" s="580"/>
      <c r="EI21" s="580"/>
      <c r="EJ21" s="580"/>
      <c r="EK21" s="580"/>
      <c r="EL21" s="580"/>
      <c r="EM21" s="580"/>
      <c r="EN21" s="580"/>
      <c r="EO21" s="580"/>
      <c r="EP21" s="580"/>
      <c r="EQ21" s="580"/>
      <c r="ER21" s="580"/>
      <c r="ES21" s="580"/>
      <c r="ET21" s="580"/>
      <c r="EU21" s="580"/>
      <c r="EV21" s="580"/>
      <c r="EW21" s="580"/>
      <c r="EX21" s="580"/>
      <c r="EY21" s="580"/>
      <c r="EZ21" s="580"/>
      <c r="FA21" s="580"/>
      <c r="FB21" s="580"/>
      <c r="FC21" s="580"/>
      <c r="FD21" s="580"/>
      <c r="FE21" s="580"/>
      <c r="FF21" s="580"/>
      <c r="FG21" s="580"/>
      <c r="FH21" s="580"/>
      <c r="FI21" s="580"/>
      <c r="FJ21" s="580"/>
      <c r="FK21" s="580"/>
      <c r="FL21" s="580"/>
      <c r="FM21" s="580"/>
      <c r="FN21" s="580"/>
      <c r="FO21" s="580"/>
      <c r="FP21" s="580"/>
      <c r="FQ21" s="580"/>
      <c r="FR21" s="580"/>
      <c r="FS21" s="580"/>
      <c r="FT21" s="580"/>
      <c r="FU21" s="580"/>
      <c r="FV21" s="580"/>
      <c r="FW21" s="580"/>
      <c r="FX21" s="580"/>
      <c r="FY21" s="580"/>
      <c r="FZ21" s="580"/>
      <c r="GA21" s="580"/>
      <c r="GB21" s="580"/>
      <c r="GC21" s="580"/>
      <c r="GD21" s="580"/>
      <c r="GE21" s="580"/>
      <c r="GF21" s="580"/>
      <c r="GG21" s="580"/>
      <c r="GH21" s="580"/>
      <c r="GI21" s="580"/>
      <c r="GJ21" s="580"/>
      <c r="GK21" s="580"/>
      <c r="GL21" s="580"/>
      <c r="GM21" s="580"/>
      <c r="GN21" s="580"/>
      <c r="GO21" s="580"/>
      <c r="GP21" s="580"/>
      <c r="GQ21" s="580"/>
      <c r="GR21" s="580"/>
      <c r="GS21" s="580"/>
      <c r="GT21" s="580"/>
      <c r="GU21" s="580"/>
      <c r="GV21" s="580"/>
      <c r="GW21" s="580"/>
      <c r="GX21" s="580"/>
      <c r="GY21" s="580"/>
      <c r="GZ21" s="580"/>
      <c r="HA21" s="580"/>
      <c r="HB21" s="580"/>
      <c r="HC21" s="580"/>
      <c r="HD21" s="580"/>
      <c r="HE21" s="580"/>
      <c r="HF21" s="580"/>
      <c r="HG21" s="580"/>
      <c r="HH21" s="580"/>
      <c r="HI21" s="580"/>
      <c r="HJ21" s="580"/>
      <c r="HK21" s="580"/>
      <c r="HL21" s="580"/>
      <c r="HM21" s="580"/>
      <c r="HN21" s="580"/>
      <c r="HO21" s="580"/>
      <c r="HP21" s="580"/>
      <c r="HQ21" s="580"/>
      <c r="HR21" s="580"/>
      <c r="HS21" s="580"/>
      <c r="HT21" s="580"/>
      <c r="HU21" s="580"/>
      <c r="HV21" s="580"/>
      <c r="HW21" s="580"/>
      <c r="HX21" s="580"/>
      <c r="HY21" s="580"/>
      <c r="HZ21" s="580"/>
      <c r="IA21" s="580"/>
      <c r="IB21" s="580"/>
      <c r="IC21" s="580"/>
      <c r="ID21" s="580"/>
      <c r="IE21" s="580"/>
      <c r="IF21" s="580"/>
      <c r="IG21" s="580"/>
      <c r="IH21" s="580"/>
      <c r="II21" s="580"/>
      <c r="IJ21" s="580"/>
      <c r="IK21" s="580"/>
      <c r="IL21" s="580"/>
    </row>
    <row r="22" spans="1:246" ht="38.25" customHeight="1">
      <c r="A22" s="1602" t="s">
        <v>27</v>
      </c>
      <c r="B22" s="1180" t="s">
        <v>221</v>
      </c>
      <c r="C22" s="1181"/>
      <c r="D22" s="1181"/>
      <c r="E22" s="1181"/>
      <c r="F22" s="1181"/>
      <c r="G22" s="1695" t="s">
        <v>222</v>
      </c>
      <c r="H22" s="1696"/>
      <c r="I22" s="1696"/>
      <c r="J22" s="1696"/>
      <c r="K22" s="1697"/>
      <c r="L22" s="1180" t="s">
        <v>223</v>
      </c>
      <c r="M22" s="1237"/>
      <c r="N22" s="1180" t="s">
        <v>224</v>
      </c>
      <c r="O22" s="1237"/>
      <c r="P22" s="1181" t="s">
        <v>225</v>
      </c>
      <c r="Q22" s="1181"/>
      <c r="R22" s="1181"/>
      <c r="S22" s="1237"/>
      <c r="T22" s="1389" t="s">
        <v>226</v>
      </c>
      <c r="U22" s="1390"/>
      <c r="V22" s="1390"/>
      <c r="W22" s="1390"/>
      <c r="X22" s="1390"/>
      <c r="Y22" s="1391"/>
      <c r="Z22" s="1181" t="s">
        <v>227</v>
      </c>
      <c r="AA22" s="1181"/>
      <c r="AB22" s="1237"/>
      <c r="AC22" s="932" t="s">
        <v>228</v>
      </c>
      <c r="AD22" s="933"/>
      <c r="AE22" s="1234" t="s">
        <v>229</v>
      </c>
      <c r="AF22" s="1235"/>
      <c r="AG22" s="1236"/>
      <c r="AH22" s="1234" t="s">
        <v>230</v>
      </c>
      <c r="AI22" s="1235"/>
      <c r="AJ22" s="1235"/>
      <c r="AK22" s="1235"/>
      <c r="AL22" s="1236"/>
      <c r="AM22" s="777"/>
      <c r="AN22" s="777"/>
      <c r="AO22" s="759"/>
      <c r="AP22" s="759"/>
      <c r="AQ22" s="759"/>
      <c r="AR22" s="759"/>
      <c r="AS22" s="759"/>
      <c r="AT22" s="759"/>
      <c r="AU22" s="759"/>
      <c r="AV22" s="759"/>
      <c r="AW22" s="759"/>
      <c r="AX22" s="759"/>
      <c r="AY22" s="759"/>
      <c r="AZ22" s="759"/>
      <c r="BA22" s="759"/>
      <c r="BB22" s="759"/>
      <c r="BE22" s="580"/>
      <c r="BF22" s="769"/>
      <c r="BG22" s="580"/>
      <c r="BI22" s="580"/>
      <c r="BJ22" s="580"/>
      <c r="BK22" s="580"/>
      <c r="BL22" s="580"/>
      <c r="BM22" s="771"/>
      <c r="BN22" s="771"/>
      <c r="BO22" s="771"/>
      <c r="BP22" s="771"/>
      <c r="BQ22" s="771"/>
      <c r="BR22" s="771"/>
      <c r="BS22" s="771"/>
      <c r="BT22" s="771"/>
      <c r="BU22" s="580"/>
      <c r="BV22" s="580"/>
      <c r="BW22" s="580"/>
      <c r="BX22" s="580"/>
      <c r="BY22" s="580"/>
      <c r="BZ22" s="580"/>
      <c r="CA22" s="580"/>
      <c r="CB22" s="580"/>
      <c r="CC22" s="580"/>
      <c r="CD22" s="580"/>
      <c r="CE22" s="580"/>
      <c r="CF22" s="580"/>
      <c r="CG22" s="580"/>
      <c r="CH22" s="580"/>
      <c r="CI22" s="580"/>
      <c r="CJ22" s="580"/>
      <c r="CK22" s="580"/>
      <c r="CL22" s="580"/>
      <c r="CM22" s="580"/>
      <c r="CN22" s="580"/>
      <c r="CO22" s="580"/>
      <c r="CP22" s="580"/>
      <c r="CQ22" s="15"/>
      <c r="CR22" s="15"/>
      <c r="CS22" s="15"/>
      <c r="CT22" s="771"/>
      <c r="CU22" s="771"/>
      <c r="CV22" s="771"/>
      <c r="CW22" s="15"/>
      <c r="CX22" s="15"/>
      <c r="CY22" s="941"/>
      <c r="CZ22" s="580"/>
      <c r="DA22" s="580"/>
      <c r="DB22" s="580"/>
      <c r="DC22" s="580"/>
      <c r="DD22" s="580"/>
      <c r="DE22" s="580"/>
      <c r="DF22" s="580"/>
      <c r="DG22" s="580"/>
      <c r="DH22" s="580"/>
      <c r="DI22" s="580"/>
      <c r="DJ22" s="580"/>
      <c r="DK22" s="580"/>
      <c r="DL22" s="580"/>
      <c r="DM22" s="580"/>
      <c r="DN22" s="580"/>
      <c r="DO22" s="580"/>
      <c r="DP22" s="580"/>
      <c r="DQ22" s="580"/>
      <c r="DR22" s="580"/>
      <c r="DS22" s="580"/>
      <c r="DT22" s="580"/>
      <c r="DU22" s="580"/>
      <c r="DV22" s="580"/>
      <c r="DW22" s="580"/>
      <c r="DX22" s="580"/>
      <c r="DY22" s="580"/>
      <c r="DZ22" s="580"/>
      <c r="EA22" s="580"/>
      <c r="EB22" s="580"/>
      <c r="EC22" s="580"/>
      <c r="ED22" s="580"/>
      <c r="EE22" s="580"/>
      <c r="EF22" s="580"/>
      <c r="EG22" s="580"/>
      <c r="EH22" s="580"/>
      <c r="EI22" s="580"/>
      <c r="EJ22" s="580"/>
      <c r="EK22" s="580"/>
      <c r="EL22" s="580"/>
      <c r="EM22" s="580"/>
      <c r="EN22" s="580"/>
      <c r="EO22" s="580"/>
      <c r="EP22" s="580"/>
      <c r="EQ22" s="580"/>
      <c r="ER22" s="580"/>
      <c r="ES22" s="580"/>
      <c r="ET22" s="580"/>
      <c r="EU22" s="580"/>
      <c r="EV22" s="580"/>
      <c r="EW22" s="580"/>
      <c r="EX22" s="580"/>
      <c r="EY22" s="580"/>
      <c r="EZ22" s="580"/>
      <c r="FA22" s="580"/>
      <c r="FB22" s="580"/>
      <c r="FC22" s="580"/>
      <c r="FD22" s="580"/>
      <c r="FE22" s="580"/>
      <c r="FF22" s="580"/>
      <c r="FG22" s="580"/>
      <c r="FH22" s="580"/>
      <c r="FI22" s="580"/>
      <c r="FJ22" s="580"/>
      <c r="FK22" s="580"/>
      <c r="FL22" s="580"/>
      <c r="FM22" s="580"/>
      <c r="FN22" s="580"/>
      <c r="FO22" s="580"/>
      <c r="FP22" s="580"/>
      <c r="FQ22" s="580"/>
      <c r="FR22" s="580"/>
      <c r="FS22" s="580"/>
      <c r="FT22" s="580"/>
      <c r="FU22" s="580"/>
      <c r="FV22" s="580"/>
      <c r="FW22" s="580"/>
      <c r="FX22" s="580"/>
      <c r="FY22" s="580"/>
      <c r="FZ22" s="580"/>
      <c r="GA22" s="580"/>
      <c r="GB22" s="580"/>
      <c r="GC22" s="580"/>
      <c r="GD22" s="580"/>
      <c r="GE22" s="580"/>
      <c r="GF22" s="580"/>
      <c r="GG22" s="580"/>
      <c r="GH22" s="580"/>
      <c r="GI22" s="580"/>
      <c r="GJ22" s="580"/>
      <c r="GK22" s="580"/>
      <c r="GL22" s="580"/>
      <c r="GM22" s="580"/>
      <c r="GN22" s="580"/>
      <c r="GO22" s="580"/>
      <c r="GP22" s="580"/>
      <c r="GQ22" s="580"/>
      <c r="GR22" s="580"/>
      <c r="GS22" s="580"/>
      <c r="GT22" s="580"/>
      <c r="GU22" s="580"/>
      <c r="GV22" s="580"/>
      <c r="GW22" s="580"/>
      <c r="GX22" s="580"/>
      <c r="GY22" s="580"/>
      <c r="GZ22" s="580"/>
      <c r="HA22" s="580"/>
      <c r="HB22" s="580"/>
      <c r="HC22" s="580"/>
      <c r="HD22" s="580"/>
      <c r="HE22" s="580"/>
      <c r="HF22" s="580"/>
      <c r="HG22" s="580"/>
      <c r="HH22" s="580"/>
      <c r="HI22" s="580"/>
      <c r="HJ22" s="580"/>
      <c r="HK22" s="580"/>
      <c r="HL22" s="580"/>
      <c r="HM22" s="580"/>
      <c r="HN22" s="580"/>
      <c r="HO22" s="580"/>
      <c r="HP22" s="580"/>
      <c r="HQ22" s="580"/>
      <c r="HR22" s="580"/>
      <c r="HS22" s="580"/>
      <c r="HT22" s="580"/>
      <c r="HU22" s="580"/>
      <c r="HV22" s="580"/>
      <c r="HW22" s="580"/>
      <c r="HX22" s="580"/>
      <c r="HY22" s="580"/>
      <c r="HZ22" s="580"/>
      <c r="IA22" s="580"/>
      <c r="IB22" s="580"/>
      <c r="IC22" s="580"/>
      <c r="ID22" s="580"/>
      <c r="IE22" s="580"/>
      <c r="IF22" s="580"/>
      <c r="IG22" s="580"/>
      <c r="IH22" s="580"/>
      <c r="II22" s="580"/>
      <c r="IJ22" s="580"/>
      <c r="IK22" s="580"/>
      <c r="IL22" s="580"/>
    </row>
    <row r="23" spans="1:246" ht="61.5" customHeight="1">
      <c r="A23" s="1603"/>
      <c r="B23" s="1182"/>
      <c r="C23" s="1183"/>
      <c r="D23" s="1183"/>
      <c r="E23" s="1183"/>
      <c r="F23" s="1183"/>
      <c r="G23" s="1698"/>
      <c r="H23" s="1699"/>
      <c r="I23" s="1699"/>
      <c r="J23" s="1699"/>
      <c r="K23" s="1700"/>
      <c r="L23" s="1182"/>
      <c r="M23" s="1238"/>
      <c r="N23" s="1369"/>
      <c r="O23" s="1370"/>
      <c r="P23" s="1183"/>
      <c r="Q23" s="1183"/>
      <c r="R23" s="1183"/>
      <c r="S23" s="1238"/>
      <c r="T23" s="1392"/>
      <c r="U23" s="1393"/>
      <c r="V23" s="1393"/>
      <c r="W23" s="1393"/>
      <c r="X23" s="1393"/>
      <c r="Y23" s="1394"/>
      <c r="Z23" s="1183"/>
      <c r="AA23" s="1183"/>
      <c r="AB23" s="1238"/>
      <c r="AC23" s="934"/>
      <c r="AD23" s="935"/>
      <c r="AE23" s="1573" t="s">
        <v>231</v>
      </c>
      <c r="AF23" s="1368" t="s">
        <v>232</v>
      </c>
      <c r="AG23" s="1186" t="s">
        <v>233</v>
      </c>
      <c r="AH23" s="1671" t="s">
        <v>234</v>
      </c>
      <c r="AI23" s="1367" t="s">
        <v>235</v>
      </c>
      <c r="AJ23" s="1367" t="s">
        <v>236</v>
      </c>
      <c r="AK23" s="1655" t="s">
        <v>237</v>
      </c>
      <c r="AL23" s="1186" t="s">
        <v>238</v>
      </c>
      <c r="AM23" s="777"/>
      <c r="AN23" s="777"/>
      <c r="AO23" s="759"/>
      <c r="AP23" s="759"/>
      <c r="AQ23" s="759"/>
      <c r="AR23" s="759"/>
      <c r="AS23" s="759"/>
      <c r="AT23" s="759"/>
      <c r="AU23" s="759"/>
      <c r="AV23" s="759"/>
      <c r="AW23" s="759"/>
      <c r="AX23" s="759"/>
      <c r="AY23" s="759"/>
      <c r="AZ23" s="759"/>
      <c r="BA23" s="759"/>
      <c r="BB23" s="759"/>
      <c r="BE23" s="580"/>
      <c r="BF23" s="769"/>
      <c r="BG23" s="580"/>
      <c r="BI23" s="580"/>
      <c r="BJ23" s="580"/>
      <c r="BK23" s="580"/>
      <c r="BL23" s="580"/>
      <c r="BM23" s="771"/>
      <c r="BN23" s="771"/>
      <c r="BO23" s="771"/>
      <c r="BP23" s="771"/>
      <c r="BQ23" s="771"/>
      <c r="BR23" s="771"/>
      <c r="BS23" s="771"/>
      <c r="BT23" s="771"/>
      <c r="BU23" s="580"/>
      <c r="BV23" s="580"/>
      <c r="BW23" s="580"/>
      <c r="BX23" s="580"/>
      <c r="BY23" s="580"/>
      <c r="BZ23" s="580"/>
      <c r="CA23" s="580"/>
      <c r="CB23" s="580"/>
      <c r="CC23" s="580"/>
      <c r="CD23" s="580"/>
      <c r="CE23" s="580"/>
      <c r="CF23" s="580"/>
      <c r="CG23" s="580"/>
      <c r="CH23" s="580"/>
      <c r="CI23" s="580"/>
      <c r="CJ23" s="580"/>
      <c r="CK23" s="580"/>
      <c r="CL23" s="580"/>
      <c r="CM23" s="580"/>
      <c r="CN23" s="580"/>
      <c r="CO23" s="580"/>
      <c r="CP23" s="580"/>
      <c r="CQ23" s="15"/>
      <c r="CR23" s="15"/>
      <c r="CS23" s="15"/>
      <c r="CT23" s="771"/>
      <c r="CU23" s="771"/>
      <c r="CV23" s="771"/>
      <c r="CW23" s="15"/>
      <c r="CX23" s="15"/>
      <c r="CY23" s="941"/>
      <c r="CZ23" s="580"/>
      <c r="DA23" s="580"/>
      <c r="DB23" s="580"/>
      <c r="DC23" s="580"/>
      <c r="DD23" s="580"/>
      <c r="DE23" s="580"/>
      <c r="DF23" s="580"/>
      <c r="DG23" s="580"/>
      <c r="DH23" s="580"/>
      <c r="DI23" s="580"/>
      <c r="DJ23" s="580"/>
      <c r="DK23" s="580"/>
      <c r="DL23" s="580"/>
      <c r="DM23" s="580"/>
      <c r="DN23" s="580"/>
      <c r="DO23" s="580"/>
      <c r="DP23" s="580"/>
      <c r="DQ23" s="580"/>
      <c r="DR23" s="580"/>
      <c r="DS23" s="580"/>
      <c r="DT23" s="580"/>
      <c r="DU23" s="580"/>
      <c r="DV23" s="580"/>
      <c r="DW23" s="580"/>
      <c r="DX23" s="580"/>
      <c r="DY23" s="580"/>
      <c r="DZ23" s="580"/>
      <c r="EA23" s="580"/>
      <c r="EB23" s="580"/>
      <c r="EC23" s="580"/>
      <c r="ED23" s="580"/>
      <c r="EE23" s="580"/>
      <c r="EF23" s="580"/>
      <c r="EG23" s="580"/>
      <c r="EH23" s="580"/>
      <c r="EI23" s="580"/>
      <c r="EJ23" s="580"/>
      <c r="EK23" s="580"/>
      <c r="EL23" s="580"/>
      <c r="EM23" s="580"/>
      <c r="EN23" s="580"/>
      <c r="EO23" s="580"/>
      <c r="EP23" s="580"/>
      <c r="EQ23" s="580"/>
      <c r="ER23" s="580"/>
      <c r="ES23" s="580"/>
      <c r="ET23" s="580"/>
      <c r="EU23" s="580"/>
      <c r="EV23" s="580"/>
      <c r="EW23" s="580"/>
      <c r="EX23" s="580"/>
      <c r="EY23" s="580"/>
      <c r="EZ23" s="580"/>
      <c r="FA23" s="580"/>
      <c r="FB23" s="580"/>
      <c r="FC23" s="580"/>
      <c r="FD23" s="580"/>
      <c r="FE23" s="580"/>
      <c r="FF23" s="580"/>
      <c r="FG23" s="580"/>
      <c r="FH23" s="580"/>
      <c r="FI23" s="580"/>
      <c r="FJ23" s="580"/>
      <c r="FK23" s="580"/>
      <c r="FL23" s="580"/>
      <c r="FM23" s="580"/>
      <c r="FN23" s="580"/>
      <c r="FO23" s="580"/>
      <c r="FP23" s="580"/>
      <c r="FQ23" s="580"/>
      <c r="FR23" s="580"/>
      <c r="FS23" s="580"/>
      <c r="FT23" s="580"/>
      <c r="FU23" s="580"/>
      <c r="FV23" s="580"/>
      <c r="FW23" s="580"/>
      <c r="FX23" s="580"/>
      <c r="FY23" s="580"/>
      <c r="FZ23" s="580"/>
      <c r="GA23" s="580"/>
      <c r="GB23" s="580"/>
      <c r="GC23" s="580"/>
      <c r="GD23" s="580"/>
      <c r="GE23" s="580"/>
      <c r="GF23" s="580"/>
      <c r="GG23" s="580"/>
      <c r="GH23" s="580"/>
      <c r="GI23" s="580"/>
      <c r="GJ23" s="580"/>
      <c r="GK23" s="580"/>
      <c r="GL23" s="580"/>
      <c r="GM23" s="580"/>
      <c r="GN23" s="580"/>
      <c r="GO23" s="580"/>
      <c r="GP23" s="580"/>
      <c r="GQ23" s="580"/>
      <c r="GR23" s="580"/>
      <c r="GS23" s="580"/>
      <c r="GT23" s="580"/>
      <c r="GU23" s="580"/>
      <c r="GV23" s="580"/>
      <c r="GW23" s="580"/>
      <c r="GX23" s="580"/>
      <c r="GY23" s="580"/>
      <c r="GZ23" s="580"/>
      <c r="HA23" s="580"/>
      <c r="HB23" s="580"/>
      <c r="HC23" s="580"/>
      <c r="HD23" s="580"/>
      <c r="HE23" s="580"/>
      <c r="HF23" s="580"/>
      <c r="HG23" s="580"/>
      <c r="HH23" s="580"/>
      <c r="HI23" s="580"/>
      <c r="HJ23" s="580"/>
      <c r="HK23" s="580"/>
      <c r="HL23" s="580"/>
      <c r="HM23" s="580"/>
      <c r="HN23" s="580"/>
      <c r="HO23" s="580"/>
      <c r="HP23" s="580"/>
      <c r="HQ23" s="580"/>
      <c r="HR23" s="580"/>
      <c r="HS23" s="580"/>
      <c r="HT23" s="580"/>
      <c r="HU23" s="580"/>
      <c r="HV23" s="580"/>
      <c r="HW23" s="580"/>
      <c r="HX23" s="580"/>
      <c r="HY23" s="580"/>
      <c r="HZ23" s="580"/>
      <c r="IA23" s="580"/>
      <c r="IB23" s="580"/>
      <c r="IC23" s="580"/>
      <c r="ID23" s="580"/>
      <c r="IE23" s="580"/>
      <c r="IF23" s="580"/>
      <c r="IG23" s="580"/>
      <c r="IH23" s="580"/>
      <c r="II23" s="580"/>
      <c r="IJ23" s="580"/>
      <c r="IK23" s="580"/>
      <c r="IL23" s="580"/>
    </row>
    <row r="24" spans="1:246" ht="42.75" customHeight="1" thickBot="1">
      <c r="A24" s="1604"/>
      <c r="B24" s="1184"/>
      <c r="C24" s="1185"/>
      <c r="D24" s="1185"/>
      <c r="E24" s="1185"/>
      <c r="F24" s="1185"/>
      <c r="G24" s="1701"/>
      <c r="H24" s="1702"/>
      <c r="I24" s="1702"/>
      <c r="J24" s="1702"/>
      <c r="K24" s="1703"/>
      <c r="L24" s="1184"/>
      <c r="M24" s="1239"/>
      <c r="N24" s="154" t="s">
        <v>239</v>
      </c>
      <c r="O24" s="155" t="s">
        <v>240</v>
      </c>
      <c r="P24" s="1183"/>
      <c r="Q24" s="1183"/>
      <c r="R24" s="1183"/>
      <c r="S24" s="1238"/>
      <c r="T24" s="1395"/>
      <c r="U24" s="1396"/>
      <c r="V24" s="1396"/>
      <c r="W24" s="1396"/>
      <c r="X24" s="1396"/>
      <c r="Y24" s="1397"/>
      <c r="Z24" s="1185"/>
      <c r="AA24" s="1185"/>
      <c r="AB24" s="1239"/>
      <c r="AC24" s="936"/>
      <c r="AD24" s="937"/>
      <c r="AE24" s="1574"/>
      <c r="AF24" s="1707"/>
      <c r="AG24" s="1187"/>
      <c r="AH24" s="1672"/>
      <c r="AI24" s="1368"/>
      <c r="AJ24" s="1368"/>
      <c r="AK24" s="1656"/>
      <c r="AL24" s="1187"/>
      <c r="AM24" s="16" t="s">
        <v>5</v>
      </c>
      <c r="AN24" s="16"/>
      <c r="AO24" s="759"/>
      <c r="AP24" s="759"/>
      <c r="AQ24" s="759"/>
      <c r="AR24" s="759"/>
      <c r="AS24" s="759"/>
      <c r="AT24" s="759"/>
      <c r="AU24" s="759"/>
      <c r="AV24" s="759"/>
      <c r="AW24" s="759"/>
      <c r="AX24" s="759"/>
      <c r="AY24" s="759"/>
      <c r="AZ24" s="759"/>
      <c r="BA24" s="759"/>
      <c r="BB24" s="759"/>
      <c r="BE24" s="580"/>
      <c r="BF24" s="769"/>
      <c r="BG24" s="580"/>
      <c r="BI24" s="580"/>
      <c r="BJ24" s="580"/>
      <c r="BK24" s="580"/>
      <c r="BL24" s="580"/>
      <c r="BM24" s="771"/>
      <c r="BN24" s="771"/>
      <c r="BO24" s="771"/>
      <c r="BP24" s="771"/>
      <c r="BQ24" s="771"/>
      <c r="BR24" s="771"/>
      <c r="BS24" s="771"/>
      <c r="BT24" s="771"/>
      <c r="BU24" s="580"/>
      <c r="BV24" s="580"/>
      <c r="BW24" s="580"/>
      <c r="BX24" s="580"/>
      <c r="BY24" s="580"/>
      <c r="BZ24" s="580"/>
      <c r="CA24" s="580"/>
      <c r="CB24" s="580"/>
      <c r="CC24" s="580"/>
      <c r="CD24" s="580"/>
      <c r="CE24" s="580"/>
      <c r="CF24" s="580"/>
      <c r="CG24" s="580"/>
      <c r="CH24" s="580"/>
      <c r="CI24" s="580"/>
      <c r="CJ24" s="580"/>
      <c r="CK24" s="580"/>
      <c r="CL24" s="580"/>
      <c r="CM24" s="580"/>
      <c r="CN24" s="580"/>
      <c r="CO24" s="580"/>
      <c r="CP24" s="580"/>
      <c r="CQ24" s="15"/>
      <c r="CR24" s="15"/>
      <c r="CS24" s="15"/>
      <c r="CT24" s="771"/>
      <c r="CU24" s="771"/>
      <c r="CV24" s="771"/>
      <c r="CW24" s="15"/>
      <c r="CX24" s="15"/>
      <c r="CY24" s="941"/>
      <c r="CZ24" s="580"/>
      <c r="DA24" s="580"/>
      <c r="DB24" s="580"/>
      <c r="DC24" s="580"/>
      <c r="DD24" s="580"/>
      <c r="DE24" s="580"/>
      <c r="DF24" s="580"/>
      <c r="DG24" s="580"/>
      <c r="DH24" s="580"/>
      <c r="DI24" s="580"/>
      <c r="DJ24" s="580"/>
      <c r="DK24" s="580"/>
      <c r="DL24" s="580"/>
      <c r="DM24" s="580"/>
      <c r="DN24" s="580"/>
      <c r="DO24" s="580"/>
      <c r="DP24" s="580"/>
      <c r="DQ24" s="580"/>
      <c r="DR24" s="580"/>
      <c r="DS24" s="580"/>
      <c r="DT24" s="580"/>
      <c r="DU24" s="580"/>
      <c r="DV24" s="580"/>
      <c r="DW24" s="580"/>
      <c r="DX24" s="580"/>
      <c r="DY24" s="580"/>
      <c r="DZ24" s="580"/>
      <c r="EA24" s="580"/>
      <c r="EB24" s="580"/>
      <c r="EC24" s="580"/>
      <c r="ED24" s="580"/>
      <c r="EE24" s="580"/>
      <c r="EF24" s="580"/>
      <c r="EG24" s="580"/>
      <c r="EH24" s="580"/>
      <c r="EI24" s="580"/>
      <c r="EJ24" s="580"/>
      <c r="EK24" s="580"/>
      <c r="EL24" s="580"/>
      <c r="EM24" s="580"/>
      <c r="EN24" s="580"/>
      <c r="EO24" s="580"/>
      <c r="EP24" s="580"/>
      <c r="EQ24" s="580"/>
      <c r="ER24" s="580"/>
      <c r="ES24" s="580"/>
      <c r="ET24" s="580"/>
      <c r="EU24" s="580"/>
      <c r="EV24" s="580"/>
      <c r="EW24" s="580"/>
      <c r="EX24" s="580"/>
      <c r="EY24" s="580"/>
      <c r="EZ24" s="580"/>
      <c r="FA24" s="580"/>
      <c r="FB24" s="580"/>
      <c r="FC24" s="580"/>
      <c r="FD24" s="580"/>
      <c r="FE24" s="580"/>
      <c r="FF24" s="580"/>
      <c r="FG24" s="580"/>
      <c r="FH24" s="580"/>
      <c r="FI24" s="580"/>
      <c r="FJ24" s="580"/>
      <c r="FK24" s="580"/>
      <c r="FL24" s="580"/>
      <c r="FM24" s="580"/>
      <c r="FN24" s="580"/>
      <c r="FO24" s="580"/>
      <c r="FP24" s="580"/>
      <c r="FQ24" s="580"/>
      <c r="FR24" s="580"/>
      <c r="FS24" s="580"/>
      <c r="FT24" s="580"/>
      <c r="FU24" s="580"/>
      <c r="FV24" s="580"/>
      <c r="FW24" s="580"/>
      <c r="FX24" s="580"/>
      <c r="FY24" s="580"/>
      <c r="FZ24" s="580"/>
      <c r="GA24" s="580"/>
      <c r="GB24" s="580"/>
      <c r="GC24" s="580"/>
      <c r="GD24" s="580"/>
      <c r="GE24" s="580"/>
      <c r="GF24" s="580"/>
      <c r="GG24" s="580"/>
      <c r="GH24" s="580"/>
      <c r="GI24" s="580"/>
      <c r="GJ24" s="580"/>
      <c r="GK24" s="580"/>
      <c r="GL24" s="580"/>
      <c r="GM24" s="580"/>
      <c r="GN24" s="580"/>
      <c r="GO24" s="580"/>
      <c r="GP24" s="580"/>
      <c r="GQ24" s="580"/>
      <c r="GR24" s="580"/>
      <c r="GS24" s="580"/>
      <c r="GT24" s="580"/>
      <c r="GU24" s="580"/>
      <c r="GV24" s="580"/>
      <c r="GW24" s="580"/>
      <c r="GX24" s="580"/>
      <c r="GY24" s="580"/>
      <c r="GZ24" s="580"/>
      <c r="HA24" s="580"/>
      <c r="HB24" s="580"/>
      <c r="HC24" s="580"/>
      <c r="HD24" s="580"/>
      <c r="HE24" s="580"/>
      <c r="HF24" s="580"/>
      <c r="HG24" s="580"/>
      <c r="HH24" s="580"/>
      <c r="HI24" s="580"/>
      <c r="HJ24" s="580"/>
      <c r="HK24" s="580"/>
      <c r="HL24" s="580"/>
      <c r="HM24" s="580"/>
      <c r="HN24" s="580"/>
      <c r="HO24" s="580"/>
      <c r="HP24" s="580"/>
      <c r="HQ24" s="580"/>
      <c r="HR24" s="580"/>
      <c r="HS24" s="580"/>
      <c r="HT24" s="580"/>
      <c r="HU24" s="580"/>
      <c r="HV24" s="580"/>
      <c r="HW24" s="580"/>
      <c r="HX24" s="580"/>
      <c r="HY24" s="580"/>
      <c r="HZ24" s="580"/>
      <c r="IA24" s="580"/>
      <c r="IB24" s="580"/>
      <c r="IC24" s="580"/>
      <c r="ID24" s="580"/>
      <c r="IE24" s="580"/>
      <c r="IF24" s="580"/>
      <c r="IG24" s="580"/>
      <c r="IH24" s="580"/>
      <c r="II24" s="580"/>
      <c r="IJ24" s="580"/>
      <c r="IK24" s="580"/>
      <c r="IL24" s="580"/>
    </row>
    <row r="25" spans="1:246" ht="24" customHeight="1">
      <c r="A25" s="778">
        <v>1</v>
      </c>
      <c r="B25" s="1400" t="e">
        <f ca="1">E6</f>
        <v>#VALUE!</v>
      </c>
      <c r="C25" s="1401"/>
      <c r="D25" s="1401"/>
      <c r="E25" s="1401"/>
      <c r="F25" s="1402"/>
      <c r="G25" s="1401" t="s">
        <v>241</v>
      </c>
      <c r="H25" s="1401"/>
      <c r="I25" s="1401"/>
      <c r="J25" s="1401"/>
      <c r="K25" s="1691"/>
      <c r="L25" s="1584"/>
      <c r="M25" s="1399"/>
      <c r="N25" s="907"/>
      <c r="O25" s="870"/>
      <c r="P25" s="1581"/>
      <c r="Q25" s="1582"/>
      <c r="R25" s="1582"/>
      <c r="S25" s="1583"/>
      <c r="T25" s="1403"/>
      <c r="U25" s="1404"/>
      <c r="V25" s="1404"/>
      <c r="W25" s="1404"/>
      <c r="X25" s="1404"/>
      <c r="Y25" s="1405"/>
      <c r="Z25" s="1398"/>
      <c r="AA25" s="1398"/>
      <c r="AB25" s="1399"/>
      <c r="AC25" s="1666"/>
      <c r="AD25" s="1667"/>
      <c r="AE25" s="907"/>
      <c r="AF25" s="908"/>
      <c r="AG25" s="875"/>
      <c r="AH25" s="907"/>
      <c r="AI25" s="908"/>
      <c r="AJ25" s="908"/>
      <c r="AK25" s="908"/>
      <c r="AL25" s="944"/>
      <c r="AM25" s="773"/>
      <c r="AN25" s="773"/>
      <c r="AO25" s="759"/>
      <c r="AP25" s="759"/>
      <c r="AQ25" s="759"/>
      <c r="AR25" s="759"/>
      <c r="AS25" s="759"/>
      <c r="AT25" s="759"/>
      <c r="AU25" s="759"/>
      <c r="AV25" s="759"/>
      <c r="AW25" s="759"/>
      <c r="AX25" s="759"/>
      <c r="AY25" s="759"/>
      <c r="AZ25" s="759"/>
      <c r="BA25" s="759"/>
      <c r="BB25" s="759"/>
      <c r="BE25" s="580"/>
      <c r="BF25" s="769"/>
      <c r="BG25" s="580"/>
      <c r="BI25" s="580"/>
      <c r="BJ25" s="580"/>
      <c r="BK25" s="580"/>
      <c r="BL25" s="580"/>
      <c r="BM25" s="771"/>
      <c r="BN25" s="771"/>
      <c r="BO25" s="771"/>
      <c r="BP25" s="771"/>
      <c r="BQ25" s="771"/>
      <c r="BR25" s="771"/>
      <c r="BS25" s="771"/>
      <c r="BT25" s="771"/>
      <c r="BU25" s="580"/>
      <c r="BV25" s="580"/>
      <c r="BW25" s="580"/>
      <c r="BX25" s="580"/>
      <c r="BY25" s="580"/>
      <c r="BZ25" s="580"/>
      <c r="CA25" s="580"/>
      <c r="CB25" s="580"/>
      <c r="CC25" s="580"/>
      <c r="CD25" s="580"/>
      <c r="CE25" s="580"/>
      <c r="CF25" s="580"/>
      <c r="CG25" s="580"/>
      <c r="CH25" s="580"/>
      <c r="CI25" s="580"/>
      <c r="CJ25" s="580"/>
      <c r="CK25" s="580"/>
      <c r="CL25" s="580"/>
      <c r="CM25" s="580"/>
      <c r="CN25" s="580"/>
      <c r="CO25" s="580"/>
      <c r="CP25" s="580"/>
      <c r="CQ25" s="775"/>
      <c r="CR25" s="775"/>
      <c r="CS25" s="775"/>
      <c r="CT25" s="771"/>
      <c r="CU25" s="941"/>
      <c r="CV25" s="941"/>
      <c r="CW25" s="941"/>
      <c r="CX25" s="941"/>
      <c r="CY25" s="941"/>
      <c r="CZ25" s="580"/>
      <c r="DA25" s="580"/>
      <c r="DB25" s="580"/>
      <c r="DC25" s="580"/>
      <c r="DD25" s="580"/>
      <c r="DE25" s="580"/>
      <c r="DF25" s="580"/>
      <c r="DG25" s="580"/>
      <c r="DH25" s="580"/>
      <c r="DI25" s="580"/>
      <c r="DJ25" s="580"/>
      <c r="DK25" s="580"/>
      <c r="DL25" s="580"/>
      <c r="DM25" s="580"/>
      <c r="DN25" s="580"/>
      <c r="DO25" s="580"/>
      <c r="DP25" s="580"/>
      <c r="DQ25" s="580"/>
      <c r="DR25" s="580"/>
      <c r="DS25" s="580"/>
      <c r="DT25" s="580"/>
      <c r="DU25" s="580"/>
      <c r="DV25" s="580"/>
      <c r="DW25" s="580"/>
      <c r="DX25" s="580"/>
      <c r="DY25" s="580"/>
      <c r="DZ25" s="580"/>
      <c r="EA25" s="580"/>
      <c r="EB25" s="580"/>
      <c r="EC25" s="580"/>
      <c r="ED25" s="580"/>
      <c r="EE25" s="580"/>
      <c r="EF25" s="580"/>
      <c r="EG25" s="580"/>
      <c r="EH25" s="580"/>
      <c r="EI25" s="580"/>
      <c r="EJ25" s="580"/>
      <c r="EK25" s="580"/>
      <c r="EL25" s="580"/>
      <c r="EM25" s="580"/>
      <c r="EN25" s="580"/>
      <c r="EO25" s="580"/>
      <c r="EP25" s="580"/>
      <c r="EQ25" s="580"/>
      <c r="ER25" s="580"/>
      <c r="ES25" s="580"/>
      <c r="ET25" s="580"/>
      <c r="EU25" s="580"/>
      <c r="EV25" s="580"/>
      <c r="EW25" s="580"/>
      <c r="EX25" s="580"/>
      <c r="EY25" s="580"/>
      <c r="EZ25" s="580"/>
      <c r="FA25" s="580"/>
      <c r="FB25" s="580"/>
      <c r="FC25" s="580"/>
      <c r="FD25" s="580"/>
      <c r="FE25" s="580"/>
      <c r="FF25" s="580"/>
      <c r="FG25" s="580"/>
      <c r="FH25" s="580"/>
      <c r="FI25" s="580"/>
      <c r="FJ25" s="580"/>
      <c r="FK25" s="580"/>
      <c r="FL25" s="580"/>
      <c r="FM25" s="580"/>
      <c r="FN25" s="580"/>
      <c r="FO25" s="580"/>
      <c r="FP25" s="580"/>
      <c r="FQ25" s="580"/>
      <c r="FR25" s="580"/>
      <c r="FS25" s="580"/>
      <c r="FT25" s="580"/>
      <c r="FU25" s="580"/>
      <c r="FV25" s="580"/>
      <c r="FW25" s="580"/>
      <c r="FX25" s="580"/>
      <c r="FY25" s="580"/>
      <c r="FZ25" s="580"/>
      <c r="GA25" s="580"/>
      <c r="GB25" s="580"/>
      <c r="GC25" s="580"/>
      <c r="GD25" s="580"/>
      <c r="GE25" s="580"/>
      <c r="GF25" s="580"/>
      <c r="GG25" s="580"/>
      <c r="GH25" s="580"/>
      <c r="GI25" s="580"/>
      <c r="GJ25" s="580"/>
      <c r="GK25" s="580"/>
      <c r="GL25" s="580"/>
      <c r="GM25" s="580"/>
      <c r="GN25" s="580"/>
      <c r="GO25" s="580"/>
      <c r="GP25" s="580"/>
      <c r="GQ25" s="580"/>
      <c r="GR25" s="580"/>
      <c r="GS25" s="580"/>
      <c r="GT25" s="580"/>
      <c r="GU25" s="580"/>
      <c r="GV25" s="580"/>
      <c r="GW25" s="580"/>
      <c r="GX25" s="580"/>
      <c r="GY25" s="580"/>
      <c r="GZ25" s="580"/>
      <c r="HA25" s="580"/>
      <c r="HB25" s="580"/>
      <c r="HC25" s="580"/>
      <c r="HD25" s="580"/>
      <c r="HE25" s="580"/>
      <c r="HF25" s="580"/>
      <c r="HG25" s="580"/>
      <c r="HH25" s="580"/>
      <c r="HI25" s="580"/>
      <c r="HJ25" s="580"/>
      <c r="HK25" s="580"/>
      <c r="HL25" s="580"/>
      <c r="HM25" s="580"/>
      <c r="HN25" s="580"/>
      <c r="HO25" s="580"/>
      <c r="HP25" s="580"/>
      <c r="HQ25" s="580"/>
      <c r="HR25" s="580"/>
      <c r="HS25" s="580"/>
      <c r="HT25" s="580"/>
      <c r="HU25" s="580"/>
      <c r="HV25" s="580"/>
      <c r="HW25" s="580"/>
      <c r="HX25" s="580"/>
      <c r="HY25" s="580"/>
      <c r="HZ25" s="580"/>
      <c r="IA25" s="580"/>
      <c r="IB25" s="580"/>
      <c r="IC25" s="580"/>
      <c r="ID25" s="580"/>
      <c r="IE25" s="580"/>
      <c r="IF25" s="580"/>
      <c r="IG25" s="580"/>
      <c r="IH25" s="580"/>
      <c r="II25" s="580"/>
      <c r="IJ25" s="580"/>
      <c r="IK25" s="580"/>
      <c r="IL25" s="580"/>
    </row>
    <row r="26" spans="1:246" ht="24" customHeight="1">
      <c r="A26" s="779">
        <v>2</v>
      </c>
      <c r="B26" s="1309"/>
      <c r="C26" s="1310"/>
      <c r="D26" s="1310"/>
      <c r="E26" s="1310"/>
      <c r="F26" s="1311"/>
      <c r="G26" s="1349"/>
      <c r="H26" s="1349"/>
      <c r="I26" s="1349"/>
      <c r="J26" s="1349"/>
      <c r="K26" s="1350"/>
      <c r="L26" s="1312"/>
      <c r="M26" s="1313"/>
      <c r="N26" s="217"/>
      <c r="O26" s="871"/>
      <c r="P26" s="1510"/>
      <c r="Q26" s="1511"/>
      <c r="R26" s="1511"/>
      <c r="S26" s="1512"/>
      <c r="T26" s="1403"/>
      <c r="U26" s="1404"/>
      <c r="V26" s="1404"/>
      <c r="W26" s="1404"/>
      <c r="X26" s="1404"/>
      <c r="Y26" s="1405"/>
      <c r="Z26" s="1312"/>
      <c r="AA26" s="1326"/>
      <c r="AB26" s="1313"/>
      <c r="AC26" s="1324"/>
      <c r="AD26" s="1325"/>
      <c r="AE26" s="940"/>
      <c r="AF26" s="916"/>
      <c r="AG26" s="876"/>
      <c r="AH26" s="940"/>
      <c r="AI26" s="916"/>
      <c r="AJ26" s="916"/>
      <c r="AK26" s="916"/>
      <c r="AL26" s="917"/>
      <c r="AM26" s="773"/>
      <c r="AN26" s="773"/>
      <c r="AO26" s="759"/>
      <c r="AP26" s="759"/>
      <c r="AQ26" s="759"/>
      <c r="AR26" s="759"/>
      <c r="AS26" s="759"/>
      <c r="AT26" s="759"/>
      <c r="AU26" s="759"/>
      <c r="AV26" s="759"/>
      <c r="AW26" s="759"/>
      <c r="AX26" s="759"/>
      <c r="AY26" s="759"/>
      <c r="AZ26" s="759"/>
      <c r="BA26" s="759"/>
      <c r="BB26" s="759"/>
      <c r="BE26" s="580"/>
      <c r="BF26" s="769"/>
      <c r="BG26" s="580"/>
      <c r="BI26" s="580"/>
      <c r="BJ26" s="580"/>
      <c r="BK26" s="580"/>
      <c r="BL26" s="580"/>
      <c r="BM26" s="771"/>
      <c r="BN26" s="771"/>
      <c r="BO26" s="771"/>
      <c r="BP26" s="771"/>
      <c r="BQ26" s="771"/>
      <c r="BR26" s="771"/>
      <c r="BS26" s="771"/>
      <c r="BT26" s="771"/>
      <c r="BU26" s="775"/>
      <c r="BV26" s="775"/>
      <c r="BW26" s="775"/>
      <c r="BX26" s="775"/>
      <c r="BY26" s="775"/>
      <c r="BZ26" s="775"/>
      <c r="CA26" s="775"/>
      <c r="CB26" s="775"/>
      <c r="CC26" s="775"/>
      <c r="CD26" s="775"/>
      <c r="CE26" s="775"/>
      <c r="CF26" s="775"/>
      <c r="CG26" s="775"/>
      <c r="CH26" s="775"/>
      <c r="CI26" s="775"/>
      <c r="CJ26" s="775"/>
      <c r="CK26" s="941"/>
      <c r="CL26" s="941"/>
      <c r="CM26" s="941"/>
      <c r="CN26" s="775"/>
      <c r="CO26" s="775"/>
      <c r="CP26" s="775"/>
      <c r="CQ26" s="775"/>
      <c r="CR26" s="775"/>
      <c r="CS26" s="775"/>
      <c r="CT26" s="771"/>
      <c r="CU26" s="941"/>
      <c r="CV26" s="941"/>
      <c r="CW26" s="941"/>
      <c r="CX26" s="941"/>
      <c r="CY26" s="941"/>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c r="HD26" s="580"/>
      <c r="HE26" s="580"/>
      <c r="HF26" s="580"/>
      <c r="HG26" s="580"/>
      <c r="HH26" s="580"/>
      <c r="HI26" s="580"/>
      <c r="HJ26" s="580"/>
      <c r="HK26" s="580"/>
      <c r="HL26" s="580"/>
      <c r="HM26" s="580"/>
      <c r="HN26" s="580"/>
      <c r="HO26" s="580"/>
      <c r="HP26" s="580"/>
      <c r="HQ26" s="580"/>
      <c r="HR26" s="580"/>
      <c r="HS26" s="580"/>
      <c r="HT26" s="580"/>
      <c r="HU26" s="580"/>
      <c r="HV26" s="580"/>
      <c r="HW26" s="580"/>
      <c r="HX26" s="580"/>
      <c r="HY26" s="580"/>
      <c r="HZ26" s="580"/>
      <c r="IA26" s="580"/>
      <c r="IB26" s="580"/>
      <c r="IC26" s="580"/>
      <c r="ID26" s="580"/>
      <c r="IE26" s="580"/>
      <c r="IF26" s="580"/>
      <c r="IG26" s="580"/>
      <c r="IH26" s="580"/>
      <c r="II26" s="580"/>
      <c r="IJ26" s="580"/>
      <c r="IK26" s="580"/>
      <c r="IL26" s="580"/>
    </row>
    <row r="27" spans="1:246" s="17" customFormat="1" ht="24" customHeight="1">
      <c r="A27" s="779">
        <v>3</v>
      </c>
      <c r="B27" s="1309"/>
      <c r="C27" s="1310"/>
      <c r="D27" s="1310"/>
      <c r="E27" s="1310"/>
      <c r="F27" s="1311"/>
      <c r="G27" s="1349"/>
      <c r="H27" s="1349"/>
      <c r="I27" s="1349"/>
      <c r="J27" s="1349"/>
      <c r="K27" s="1350"/>
      <c r="L27" s="1312"/>
      <c r="M27" s="1313"/>
      <c r="N27" s="217"/>
      <c r="O27" s="871"/>
      <c r="P27" s="1510"/>
      <c r="Q27" s="1511"/>
      <c r="R27" s="1511"/>
      <c r="S27" s="1512"/>
      <c r="T27" s="1403"/>
      <c r="U27" s="1404"/>
      <c r="V27" s="1404"/>
      <c r="W27" s="1404"/>
      <c r="X27" s="1404"/>
      <c r="Y27" s="1405"/>
      <c r="Z27" s="1312"/>
      <c r="AA27" s="1326"/>
      <c r="AB27" s="1313"/>
      <c r="AC27" s="1324"/>
      <c r="AD27" s="1325"/>
      <c r="AE27" s="940"/>
      <c r="AF27" s="916"/>
      <c r="AG27" s="876"/>
      <c r="AH27" s="940"/>
      <c r="AI27" s="916"/>
      <c r="AJ27" s="916"/>
      <c r="AK27" s="916"/>
      <c r="AL27" s="917"/>
      <c r="AM27" s="14"/>
      <c r="AN27" s="14"/>
      <c r="AO27" s="14"/>
      <c r="AP27" s="14"/>
      <c r="AQ27" s="14"/>
      <c r="AR27" s="14"/>
      <c r="AS27" s="14"/>
      <c r="AT27" s="14"/>
      <c r="AU27" s="14"/>
      <c r="AV27" s="14"/>
      <c r="AW27" s="14"/>
      <c r="AX27" s="14"/>
      <c r="AY27" s="14"/>
      <c r="AZ27" s="14"/>
      <c r="BA27" s="14"/>
      <c r="BB27" s="14"/>
      <c r="BC27" s="14"/>
      <c r="BD27" s="14"/>
      <c r="BE27" s="15"/>
      <c r="BF27" s="15"/>
      <c r="BG27" s="15"/>
      <c r="BH27" s="15"/>
      <c r="BI27" s="15"/>
      <c r="BJ27" s="15"/>
      <c r="BK27" s="15"/>
      <c r="BL27" s="15"/>
      <c r="BM27" s="15"/>
      <c r="BN27" s="15"/>
      <c r="BO27" s="15"/>
      <c r="BP27" s="15"/>
      <c r="BQ27" s="15"/>
      <c r="BR27" s="15"/>
      <c r="BS27" s="15"/>
      <c r="BT27" s="15"/>
      <c r="BU27" s="775"/>
      <c r="BV27" s="775"/>
      <c r="BW27" s="775"/>
      <c r="BX27" s="775"/>
      <c r="BY27" s="775"/>
      <c r="BZ27" s="775"/>
      <c r="CA27" s="775"/>
      <c r="CB27" s="775"/>
      <c r="CC27" s="775"/>
      <c r="CD27" s="15"/>
      <c r="CE27" s="15"/>
      <c r="CF27" s="15"/>
      <c r="CG27" s="15"/>
      <c r="CH27" s="15"/>
      <c r="CI27" s="15"/>
      <c r="CJ27" s="15"/>
      <c r="CK27" s="15"/>
      <c r="CL27" s="15"/>
      <c r="CM27" s="15"/>
      <c r="CN27" s="15"/>
      <c r="CO27" s="15"/>
      <c r="CP27" s="15"/>
      <c r="CQ27" s="15"/>
      <c r="CR27" s="15"/>
      <c r="CS27" s="15"/>
      <c r="CT27" s="15"/>
      <c r="CU27" s="941"/>
      <c r="CV27" s="941"/>
      <c r="CW27" s="941"/>
      <c r="CX27" s="941"/>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row>
    <row r="28" spans="1:246" ht="24" customHeight="1">
      <c r="A28" s="779">
        <v>4</v>
      </c>
      <c r="B28" s="1309"/>
      <c r="C28" s="1310"/>
      <c r="D28" s="1310"/>
      <c r="E28" s="1310"/>
      <c r="F28" s="1311"/>
      <c r="G28" s="1349"/>
      <c r="H28" s="1349"/>
      <c r="I28" s="1349"/>
      <c r="J28" s="1349"/>
      <c r="K28" s="1350"/>
      <c r="L28" s="1312"/>
      <c r="M28" s="1313"/>
      <c r="N28" s="217"/>
      <c r="O28" s="871"/>
      <c r="P28" s="1510"/>
      <c r="Q28" s="1511"/>
      <c r="R28" s="1511"/>
      <c r="S28" s="1512"/>
      <c r="T28" s="1386"/>
      <c r="U28" s="1387"/>
      <c r="V28" s="1387"/>
      <c r="W28" s="1387"/>
      <c r="X28" s="1387"/>
      <c r="Y28" s="1388"/>
      <c r="Z28" s="1312"/>
      <c r="AA28" s="1326"/>
      <c r="AB28" s="1313"/>
      <c r="AC28" s="1324"/>
      <c r="AD28" s="1325"/>
      <c r="AE28" s="940"/>
      <c r="AF28" s="916"/>
      <c r="AG28" s="876"/>
      <c r="AH28" s="940"/>
      <c r="AI28" s="916"/>
      <c r="AJ28" s="916"/>
      <c r="AK28" s="916"/>
      <c r="AL28" s="917"/>
      <c r="AM28" s="773"/>
      <c r="AN28" s="773"/>
      <c r="AO28" s="768"/>
      <c r="AP28" s="768"/>
      <c r="AQ28" s="768"/>
      <c r="AR28" s="768"/>
      <c r="AS28" s="768"/>
      <c r="AT28" s="768"/>
      <c r="AU28" s="768"/>
      <c r="AV28" s="768"/>
      <c r="AW28" s="768"/>
      <c r="AX28" s="768"/>
      <c r="AY28" s="768"/>
      <c r="AZ28" s="768"/>
      <c r="BA28" s="768"/>
      <c r="BB28" s="768"/>
      <c r="BC28" s="42"/>
      <c r="BD28" s="127"/>
      <c r="BE28" s="246"/>
      <c r="BF28" s="603"/>
      <c r="BG28" s="246"/>
      <c r="BH28" s="588"/>
      <c r="BI28" s="246"/>
      <c r="BJ28" s="246"/>
      <c r="BK28" s="246"/>
      <c r="BL28" s="246"/>
      <c r="BM28" s="941"/>
      <c r="BN28" s="941"/>
      <c r="BO28" s="941"/>
      <c r="BP28" s="941"/>
      <c r="BQ28" s="941"/>
      <c r="BR28" s="941"/>
      <c r="BS28" s="941"/>
      <c r="BT28" s="771"/>
      <c r="BU28" s="775"/>
      <c r="BV28" s="775"/>
      <c r="BW28" s="775"/>
      <c r="BX28" s="775"/>
      <c r="BY28" s="775"/>
      <c r="BZ28" s="775"/>
      <c r="CA28" s="775"/>
      <c r="CB28" s="775"/>
      <c r="CC28" s="580"/>
      <c r="CD28" s="580"/>
      <c r="CE28" s="580"/>
      <c r="CF28" s="580"/>
      <c r="CG28" s="580"/>
      <c r="CH28" s="580"/>
      <c r="CI28" s="580"/>
      <c r="CJ28" s="580"/>
      <c r="CK28" s="580"/>
      <c r="CL28" s="580"/>
      <c r="CM28" s="580"/>
      <c r="CN28" s="580"/>
      <c r="CO28" s="580"/>
      <c r="CP28" s="580"/>
      <c r="CQ28" s="580"/>
      <c r="CR28" s="580"/>
      <c r="CS28" s="580"/>
      <c r="CT28" s="771"/>
      <c r="CU28" s="941"/>
      <c r="CV28" s="941"/>
      <c r="CW28" s="941"/>
      <c r="CX28" s="941"/>
      <c r="CY28" s="941"/>
      <c r="CZ28" s="580"/>
      <c r="DA28" s="580"/>
      <c r="DB28" s="580"/>
      <c r="DC28" s="580"/>
      <c r="DD28" s="580"/>
      <c r="DE28" s="580"/>
      <c r="DF28" s="580"/>
      <c r="DG28" s="580"/>
      <c r="DH28" s="580"/>
      <c r="DI28" s="580"/>
      <c r="DJ28" s="580"/>
      <c r="DK28" s="580"/>
      <c r="DL28" s="580"/>
      <c r="DM28" s="580"/>
      <c r="DN28" s="580"/>
      <c r="DO28" s="580"/>
      <c r="DP28" s="580"/>
      <c r="DQ28" s="580"/>
      <c r="DR28" s="580"/>
      <c r="DS28" s="580"/>
      <c r="DT28" s="580"/>
      <c r="DU28" s="580"/>
      <c r="DV28" s="580"/>
      <c r="DW28" s="580"/>
      <c r="DX28" s="580"/>
      <c r="DY28" s="580"/>
      <c r="DZ28" s="580"/>
      <c r="EA28" s="580"/>
      <c r="EB28" s="580"/>
      <c r="EC28" s="580"/>
      <c r="ED28" s="580"/>
      <c r="EE28" s="580"/>
      <c r="EF28" s="580"/>
      <c r="EG28" s="580"/>
      <c r="EH28" s="580"/>
      <c r="EI28" s="580"/>
      <c r="EJ28" s="580"/>
      <c r="EK28" s="580"/>
      <c r="EL28" s="580"/>
      <c r="EM28" s="580"/>
      <c r="EN28" s="580"/>
      <c r="EO28" s="580"/>
      <c r="EP28" s="580"/>
      <c r="EQ28" s="580"/>
      <c r="ER28" s="580"/>
      <c r="ES28" s="580"/>
      <c r="ET28" s="580"/>
      <c r="EU28" s="580"/>
      <c r="EV28" s="580"/>
      <c r="EW28" s="580"/>
      <c r="EX28" s="580"/>
      <c r="EY28" s="580"/>
      <c r="EZ28" s="580"/>
      <c r="FA28" s="580"/>
      <c r="FB28" s="580"/>
      <c r="FC28" s="580"/>
      <c r="FD28" s="580"/>
      <c r="FE28" s="580"/>
      <c r="FF28" s="580"/>
      <c r="FG28" s="580"/>
      <c r="FH28" s="580"/>
      <c r="FI28" s="580"/>
      <c r="FJ28" s="580"/>
      <c r="FK28" s="580"/>
      <c r="FL28" s="580"/>
      <c r="FM28" s="580"/>
      <c r="FN28" s="580"/>
      <c r="FO28" s="580"/>
      <c r="FP28" s="580"/>
      <c r="FQ28" s="580"/>
      <c r="FR28" s="580"/>
      <c r="FS28" s="580"/>
      <c r="FT28" s="580"/>
      <c r="FU28" s="580"/>
      <c r="FV28" s="580"/>
      <c r="FW28" s="580"/>
      <c r="FX28" s="580"/>
      <c r="FY28" s="580"/>
      <c r="FZ28" s="580"/>
      <c r="GA28" s="580"/>
      <c r="GB28" s="580"/>
      <c r="GC28" s="580"/>
      <c r="GD28" s="580"/>
      <c r="GE28" s="580"/>
      <c r="GF28" s="580"/>
      <c r="GG28" s="580"/>
      <c r="GH28" s="580"/>
      <c r="GI28" s="580"/>
      <c r="GJ28" s="580"/>
      <c r="GK28" s="580"/>
      <c r="GL28" s="580"/>
      <c r="GM28" s="580"/>
      <c r="GN28" s="580"/>
      <c r="GO28" s="580"/>
      <c r="GP28" s="580"/>
      <c r="GQ28" s="580"/>
      <c r="GR28" s="580"/>
      <c r="GS28" s="580"/>
      <c r="GT28" s="580"/>
      <c r="GU28" s="580"/>
      <c r="GV28" s="580"/>
      <c r="GW28" s="580"/>
      <c r="GX28" s="580"/>
      <c r="GY28" s="580"/>
      <c r="GZ28" s="580"/>
      <c r="HA28" s="580"/>
      <c r="HB28" s="580"/>
      <c r="HC28" s="580"/>
      <c r="HD28" s="580"/>
      <c r="HE28" s="580"/>
      <c r="HF28" s="580"/>
      <c r="HG28" s="580"/>
      <c r="HH28" s="580"/>
      <c r="HI28" s="580"/>
      <c r="HJ28" s="580"/>
      <c r="HK28" s="580"/>
      <c r="HL28" s="580"/>
      <c r="HM28" s="580"/>
      <c r="HN28" s="580"/>
      <c r="HO28" s="580"/>
      <c r="HP28" s="580"/>
      <c r="HQ28" s="580"/>
      <c r="HR28" s="580"/>
      <c r="HS28" s="580"/>
      <c r="HT28" s="580"/>
      <c r="HU28" s="580"/>
      <c r="HV28" s="580"/>
      <c r="HW28" s="580"/>
      <c r="HX28" s="580"/>
      <c r="HY28" s="580"/>
      <c r="HZ28" s="580"/>
      <c r="IA28" s="580"/>
      <c r="IB28" s="580"/>
      <c r="IC28" s="580"/>
      <c r="ID28" s="580"/>
      <c r="IE28" s="580"/>
      <c r="IF28" s="580"/>
      <c r="IG28" s="580"/>
      <c r="IH28" s="580"/>
      <c r="II28" s="580"/>
      <c r="IJ28" s="580"/>
      <c r="IK28" s="580"/>
      <c r="IL28" s="580"/>
    </row>
    <row r="29" spans="1:246" ht="24" customHeight="1">
      <c r="A29" s="779">
        <v>5</v>
      </c>
      <c r="B29" s="1309"/>
      <c r="C29" s="1310"/>
      <c r="D29" s="1310"/>
      <c r="E29" s="1310"/>
      <c r="F29" s="1311"/>
      <c r="G29" s="1349"/>
      <c r="H29" s="1349"/>
      <c r="I29" s="1349"/>
      <c r="J29" s="1349"/>
      <c r="K29" s="1350"/>
      <c r="L29" s="1312"/>
      <c r="M29" s="1313"/>
      <c r="N29" s="217"/>
      <c r="O29" s="871"/>
      <c r="P29" s="1510"/>
      <c r="Q29" s="1511"/>
      <c r="R29" s="1511"/>
      <c r="S29" s="1512"/>
      <c r="T29" s="1386"/>
      <c r="U29" s="1387"/>
      <c r="V29" s="1387"/>
      <c r="W29" s="1387"/>
      <c r="X29" s="1387"/>
      <c r="Y29" s="1388"/>
      <c r="Z29" s="1312"/>
      <c r="AA29" s="1326"/>
      <c r="AB29" s="1313"/>
      <c r="AC29" s="1324"/>
      <c r="AD29" s="1325"/>
      <c r="AE29" s="940"/>
      <c r="AF29" s="916"/>
      <c r="AG29" s="876"/>
      <c r="AH29" s="940"/>
      <c r="AI29" s="916"/>
      <c r="AJ29" s="916"/>
      <c r="AK29" s="916"/>
      <c r="AL29" s="917"/>
      <c r="AM29" s="773"/>
      <c r="AN29" s="773"/>
      <c r="AO29" s="768"/>
      <c r="AP29" s="768"/>
      <c r="AQ29" s="768"/>
      <c r="AR29" s="768"/>
      <c r="AS29" s="768"/>
      <c r="AT29" s="768"/>
      <c r="AU29" s="768"/>
      <c r="AV29" s="768"/>
      <c r="AW29" s="768"/>
      <c r="AX29" s="768"/>
      <c r="AY29" s="768"/>
      <c r="AZ29" s="768"/>
      <c r="BA29" s="768"/>
      <c r="BB29" s="768"/>
      <c r="BC29" s="42"/>
      <c r="BD29" s="127"/>
      <c r="BE29" s="246"/>
      <c r="BF29" s="603"/>
      <c r="BG29" s="246"/>
      <c r="BH29" s="588"/>
      <c r="BI29" s="246"/>
      <c r="BJ29" s="246"/>
      <c r="BK29" s="246"/>
      <c r="BL29" s="246"/>
      <c r="BM29" s="941"/>
      <c r="BN29" s="941"/>
      <c r="BO29" s="941"/>
      <c r="BP29" s="941"/>
      <c r="BQ29" s="941"/>
      <c r="BR29" s="941"/>
      <c r="BS29" s="941"/>
      <c r="BT29" s="771"/>
      <c r="BU29" s="775"/>
      <c r="BV29" s="775"/>
      <c r="BW29" s="775"/>
      <c r="BX29" s="775"/>
      <c r="BY29" s="775"/>
      <c r="BZ29" s="775"/>
      <c r="CA29" s="775"/>
      <c r="CB29" s="775"/>
      <c r="CC29" s="580"/>
      <c r="CD29" s="580"/>
      <c r="CE29" s="580"/>
      <c r="CF29" s="580"/>
      <c r="CG29" s="580"/>
      <c r="CH29" s="580"/>
      <c r="CI29" s="580"/>
      <c r="CJ29" s="580"/>
      <c r="CK29" s="580"/>
      <c r="CL29" s="580"/>
      <c r="CM29" s="941"/>
      <c r="CN29" s="775"/>
      <c r="CO29" s="775"/>
      <c r="CP29" s="775"/>
      <c r="CQ29" s="775"/>
      <c r="CR29" s="775"/>
      <c r="CS29" s="775"/>
      <c r="CT29" s="771"/>
      <c r="CU29" s="941"/>
      <c r="CV29" s="941"/>
      <c r="CW29" s="941"/>
      <c r="CX29" s="941"/>
      <c r="CY29" s="941"/>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c r="HD29" s="580"/>
      <c r="HE29" s="580"/>
      <c r="HF29" s="580"/>
      <c r="HG29" s="580"/>
      <c r="HH29" s="580"/>
      <c r="HI29" s="580"/>
      <c r="HJ29" s="580"/>
      <c r="HK29" s="580"/>
      <c r="HL29" s="580"/>
      <c r="HM29" s="580"/>
      <c r="HN29" s="580"/>
      <c r="HO29" s="580"/>
      <c r="HP29" s="580"/>
      <c r="HQ29" s="580"/>
      <c r="HR29" s="580"/>
      <c r="HS29" s="580"/>
      <c r="HT29" s="580"/>
      <c r="HU29" s="580"/>
      <c r="HV29" s="580"/>
      <c r="HW29" s="580"/>
      <c r="HX29" s="580"/>
      <c r="HY29" s="580"/>
      <c r="HZ29" s="580"/>
      <c r="IA29" s="580"/>
      <c r="IB29" s="580"/>
      <c r="IC29" s="580"/>
      <c r="ID29" s="580"/>
      <c r="IE29" s="580"/>
      <c r="IF29" s="580"/>
      <c r="IG29" s="580"/>
      <c r="IH29" s="580"/>
      <c r="II29" s="580"/>
      <c r="IJ29" s="580"/>
      <c r="IK29" s="580"/>
      <c r="IL29" s="580"/>
    </row>
    <row r="30" spans="1:246" ht="24" customHeight="1">
      <c r="A30" s="779">
        <v>6</v>
      </c>
      <c r="B30" s="1309"/>
      <c r="C30" s="1310"/>
      <c r="D30" s="1310"/>
      <c r="E30" s="1310"/>
      <c r="F30" s="1311"/>
      <c r="G30" s="1349"/>
      <c r="H30" s="1349"/>
      <c r="I30" s="1349"/>
      <c r="J30" s="1349"/>
      <c r="K30" s="1350"/>
      <c r="L30" s="1312"/>
      <c r="M30" s="1313"/>
      <c r="N30" s="217"/>
      <c r="O30" s="871"/>
      <c r="P30" s="1510"/>
      <c r="Q30" s="1511"/>
      <c r="R30" s="1511"/>
      <c r="S30" s="1512"/>
      <c r="T30" s="1386"/>
      <c r="U30" s="1387"/>
      <c r="V30" s="1387"/>
      <c r="W30" s="1387"/>
      <c r="X30" s="1387"/>
      <c r="Y30" s="1388"/>
      <c r="Z30" s="1312"/>
      <c r="AA30" s="1326"/>
      <c r="AB30" s="1313"/>
      <c r="AC30" s="923"/>
      <c r="AD30" s="924"/>
      <c r="AE30" s="940"/>
      <c r="AF30" s="916"/>
      <c r="AG30" s="876"/>
      <c r="AH30" s="940"/>
      <c r="AI30" s="916"/>
      <c r="AJ30" s="916"/>
      <c r="AK30" s="916"/>
      <c r="AL30" s="917"/>
      <c r="AM30" s="773"/>
      <c r="AN30" s="773"/>
      <c r="AO30" s="759"/>
      <c r="AP30" s="759"/>
      <c r="AQ30" s="759"/>
      <c r="AR30" s="759"/>
      <c r="AS30" s="759"/>
      <c r="AT30" s="759"/>
      <c r="AU30" s="759"/>
      <c r="AV30" s="759"/>
      <c r="AW30" s="759"/>
      <c r="AX30" s="759"/>
      <c r="AY30" s="759"/>
      <c r="AZ30" s="759"/>
      <c r="BA30" s="759"/>
      <c r="BB30" s="759"/>
      <c r="BE30" s="580"/>
      <c r="BF30" s="769"/>
      <c r="BG30" s="580"/>
      <c r="BI30" s="580"/>
      <c r="BJ30" s="580"/>
      <c r="BK30" s="580"/>
      <c r="BL30" s="580"/>
      <c r="BM30" s="771"/>
      <c r="BN30" s="771"/>
      <c r="BO30" s="771"/>
      <c r="BP30" s="771"/>
      <c r="BQ30" s="771"/>
      <c r="BR30" s="771"/>
      <c r="BS30" s="771"/>
      <c r="BT30" s="771"/>
      <c r="BU30" s="775"/>
      <c r="BV30" s="775"/>
      <c r="BW30" s="775"/>
      <c r="BX30" s="775"/>
      <c r="BY30" s="775"/>
      <c r="BZ30" s="775"/>
      <c r="CA30" s="775"/>
      <c r="CB30" s="775"/>
      <c r="CC30" s="580"/>
      <c r="CD30" s="580"/>
      <c r="CE30" s="580"/>
      <c r="CF30" s="580"/>
      <c r="CG30" s="580"/>
      <c r="CH30" s="580"/>
      <c r="CI30" s="580"/>
      <c r="CJ30" s="580"/>
      <c r="CK30" s="580"/>
      <c r="CL30" s="580"/>
      <c r="CM30" s="941"/>
      <c r="CN30" s="775"/>
      <c r="CO30" s="775"/>
      <c r="CP30" s="775"/>
      <c r="CQ30" s="775"/>
      <c r="CR30" s="775"/>
      <c r="CS30" s="775"/>
      <c r="CT30" s="771"/>
      <c r="CU30" s="941"/>
      <c r="CV30" s="941"/>
      <c r="CW30" s="941"/>
      <c r="CX30" s="941"/>
      <c r="CY30" s="941"/>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row>
    <row r="31" spans="1:246" ht="24" customHeight="1">
      <c r="A31" s="779">
        <v>7</v>
      </c>
      <c r="B31" s="1309"/>
      <c r="C31" s="1310"/>
      <c r="D31" s="1310"/>
      <c r="E31" s="1310"/>
      <c r="F31" s="1311"/>
      <c r="G31" s="1349"/>
      <c r="H31" s="1349"/>
      <c r="I31" s="1349"/>
      <c r="J31" s="1349"/>
      <c r="K31" s="1350"/>
      <c r="L31" s="1312"/>
      <c r="M31" s="1313"/>
      <c r="N31" s="217"/>
      <c r="O31" s="871"/>
      <c r="P31" s="1510"/>
      <c r="Q31" s="1511"/>
      <c r="R31" s="1511"/>
      <c r="S31" s="1512"/>
      <c r="T31" s="1386"/>
      <c r="U31" s="1387"/>
      <c r="V31" s="1387"/>
      <c r="W31" s="1387"/>
      <c r="X31" s="1387"/>
      <c r="Y31" s="1388"/>
      <c r="Z31" s="1312"/>
      <c r="AA31" s="1326"/>
      <c r="AB31" s="1313"/>
      <c r="AC31" s="1324"/>
      <c r="AD31" s="1325"/>
      <c r="AE31" s="940"/>
      <c r="AF31" s="916"/>
      <c r="AG31" s="876"/>
      <c r="AH31" s="940"/>
      <c r="AI31" s="916"/>
      <c r="AJ31" s="916"/>
      <c r="AK31" s="916"/>
      <c r="AL31" s="917"/>
      <c r="AM31" s="773"/>
      <c r="AN31" s="773"/>
      <c r="AO31" s="759"/>
      <c r="AP31" s="759"/>
      <c r="AQ31" s="759"/>
      <c r="AR31" s="759"/>
      <c r="AS31" s="759"/>
      <c r="AT31" s="759"/>
      <c r="AU31" s="759"/>
      <c r="AV31" s="759"/>
      <c r="AW31" s="759"/>
      <c r="AX31" s="759"/>
      <c r="AY31" s="759"/>
      <c r="AZ31" s="759"/>
      <c r="BA31" s="759"/>
      <c r="BB31" s="759"/>
      <c r="BE31" s="580"/>
      <c r="BF31" s="769"/>
      <c r="BG31" s="580"/>
      <c r="BI31" s="580"/>
      <c r="BJ31" s="580"/>
      <c r="BK31" s="580"/>
      <c r="BL31" s="580"/>
      <c r="BM31" s="771"/>
      <c r="BN31" s="771"/>
      <c r="BO31" s="771"/>
      <c r="BP31" s="771"/>
      <c r="BQ31" s="771"/>
      <c r="BR31" s="771"/>
      <c r="BS31" s="771"/>
      <c r="BT31" s="771"/>
      <c r="BU31" s="780"/>
      <c r="BV31" s="780"/>
      <c r="BW31" s="780"/>
      <c r="BX31" s="780"/>
      <c r="BY31" s="780"/>
      <c r="BZ31" s="780"/>
      <c r="CA31" s="775"/>
      <c r="CB31" s="775"/>
      <c r="CC31" s="580"/>
      <c r="CD31" s="580"/>
      <c r="CE31" s="580"/>
      <c r="CF31" s="580"/>
      <c r="CG31" s="580"/>
      <c r="CH31" s="580"/>
      <c r="CI31" s="580"/>
      <c r="CJ31" s="580"/>
      <c r="CK31" s="580"/>
      <c r="CL31" s="580"/>
      <c r="CM31" s="941"/>
      <c r="CN31" s="775"/>
      <c r="CO31" s="775"/>
      <c r="CP31" s="775"/>
      <c r="CQ31" s="775"/>
      <c r="CR31" s="775"/>
      <c r="CS31" s="775"/>
      <c r="CT31" s="771"/>
      <c r="CU31" s="941"/>
      <c r="CV31" s="941"/>
      <c r="CW31" s="941"/>
      <c r="CX31" s="941"/>
      <c r="CY31" s="941"/>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row>
    <row r="32" spans="1:246" ht="24" customHeight="1">
      <c r="A32" s="779">
        <v>8</v>
      </c>
      <c r="B32" s="1309"/>
      <c r="C32" s="1310"/>
      <c r="D32" s="1310"/>
      <c r="E32" s="1310"/>
      <c r="F32" s="1311"/>
      <c r="G32" s="1349"/>
      <c r="H32" s="1349"/>
      <c r="I32" s="1349"/>
      <c r="J32" s="1349"/>
      <c r="K32" s="1350"/>
      <c r="L32" s="1312"/>
      <c r="M32" s="1313"/>
      <c r="N32" s="217"/>
      <c r="O32" s="871"/>
      <c r="P32" s="1510"/>
      <c r="Q32" s="1511"/>
      <c r="R32" s="1511"/>
      <c r="S32" s="1512"/>
      <c r="T32" s="1386"/>
      <c r="U32" s="1387"/>
      <c r="V32" s="1387"/>
      <c r="W32" s="1387"/>
      <c r="X32" s="1387"/>
      <c r="Y32" s="1388"/>
      <c r="Z32" s="1312"/>
      <c r="AA32" s="1326"/>
      <c r="AB32" s="1313"/>
      <c r="AC32" s="1324"/>
      <c r="AD32" s="1325"/>
      <c r="AE32" s="940"/>
      <c r="AF32" s="916"/>
      <c r="AG32" s="876"/>
      <c r="AH32" s="940"/>
      <c r="AI32" s="916"/>
      <c r="AJ32" s="916"/>
      <c r="AK32" s="916"/>
      <c r="AL32" s="917"/>
      <c r="AM32" s="773"/>
      <c r="AN32" s="773"/>
      <c r="AO32" s="759"/>
      <c r="AP32" s="759"/>
      <c r="AQ32" s="759"/>
      <c r="AR32" s="759"/>
      <c r="AS32" s="759"/>
      <c r="AT32" s="759"/>
      <c r="AU32" s="759"/>
      <c r="AV32" s="759"/>
      <c r="AW32" s="759"/>
      <c r="AX32" s="759"/>
      <c r="AY32" s="759"/>
      <c r="AZ32" s="759"/>
      <c r="BA32" s="759"/>
      <c r="BB32" s="759"/>
      <c r="BE32" s="580"/>
      <c r="BF32" s="769"/>
      <c r="BG32" s="580"/>
      <c r="BI32" s="580"/>
      <c r="BJ32" s="580"/>
      <c r="BK32" s="580"/>
      <c r="BL32" s="580"/>
      <c r="BM32" s="771"/>
      <c r="BN32" s="771"/>
      <c r="BO32" s="771"/>
      <c r="BP32" s="771"/>
      <c r="BQ32" s="771"/>
      <c r="BR32" s="771"/>
      <c r="BS32" s="771"/>
      <c r="BT32" s="771"/>
      <c r="BU32" s="780"/>
      <c r="BV32" s="780"/>
      <c r="BW32" s="780"/>
      <c r="BX32" s="780"/>
      <c r="BY32" s="780"/>
      <c r="BZ32" s="780"/>
      <c r="CA32" s="775"/>
      <c r="CB32" s="775"/>
      <c r="CC32" s="580"/>
      <c r="CD32" s="580"/>
      <c r="CE32" s="580"/>
      <c r="CF32" s="580"/>
      <c r="CG32" s="580"/>
      <c r="CH32" s="580"/>
      <c r="CI32" s="580"/>
      <c r="CJ32" s="580"/>
      <c r="CK32" s="580"/>
      <c r="CL32" s="580"/>
      <c r="CM32" s="941"/>
      <c r="CN32" s="775"/>
      <c r="CO32" s="775"/>
      <c r="CP32" s="775"/>
      <c r="CQ32" s="775"/>
      <c r="CR32" s="775"/>
      <c r="CS32" s="775"/>
      <c r="CT32" s="771"/>
      <c r="CU32" s="941"/>
      <c r="CV32" s="941"/>
      <c r="CW32" s="941"/>
      <c r="CX32" s="941"/>
      <c r="CY32" s="941"/>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row>
    <row r="33" spans="1:103" ht="24" customHeight="1">
      <c r="A33" s="779">
        <v>9</v>
      </c>
      <c r="B33" s="1309"/>
      <c r="C33" s="1310"/>
      <c r="D33" s="1310"/>
      <c r="E33" s="1310"/>
      <c r="F33" s="1311"/>
      <c r="G33" s="1349"/>
      <c r="H33" s="1349"/>
      <c r="I33" s="1349"/>
      <c r="J33" s="1349"/>
      <c r="K33" s="1350"/>
      <c r="L33" s="1312"/>
      <c r="M33" s="1313"/>
      <c r="N33" s="217"/>
      <c r="O33" s="871"/>
      <c r="P33" s="1510"/>
      <c r="Q33" s="1511"/>
      <c r="R33" s="1511"/>
      <c r="S33" s="1512"/>
      <c r="T33" s="1386"/>
      <c r="U33" s="1387"/>
      <c r="V33" s="1387"/>
      <c r="W33" s="1387"/>
      <c r="X33" s="1387"/>
      <c r="Y33" s="1388"/>
      <c r="Z33" s="1312"/>
      <c r="AA33" s="1326"/>
      <c r="AB33" s="1313"/>
      <c r="AC33" s="1324"/>
      <c r="AD33" s="1325"/>
      <c r="AE33" s="940"/>
      <c r="AF33" s="916"/>
      <c r="AG33" s="876"/>
      <c r="AH33" s="940"/>
      <c r="AI33" s="916"/>
      <c r="AJ33" s="916"/>
      <c r="AK33" s="916"/>
      <c r="AL33" s="917"/>
      <c r="AM33" s="773"/>
      <c r="AN33" s="773"/>
      <c r="AO33" s="759"/>
      <c r="AP33" s="759"/>
      <c r="AQ33" s="759"/>
      <c r="AR33" s="759"/>
      <c r="AS33" s="759"/>
      <c r="AT33" s="759"/>
      <c r="AU33" s="759"/>
      <c r="AV33" s="759"/>
      <c r="AW33" s="759"/>
      <c r="AX33" s="759"/>
      <c r="AY33" s="759"/>
      <c r="AZ33" s="759"/>
      <c r="BA33" s="759"/>
      <c r="BB33" s="759"/>
      <c r="BE33" s="580"/>
      <c r="BF33" s="769"/>
      <c r="BG33" s="580"/>
      <c r="BI33" s="580"/>
      <c r="BJ33" s="580"/>
      <c r="BK33" s="580"/>
      <c r="BL33" s="580"/>
      <c r="BM33" s="771"/>
      <c r="BN33" s="771"/>
      <c r="BO33" s="771"/>
      <c r="BP33" s="771"/>
      <c r="BQ33" s="771"/>
      <c r="BR33" s="771"/>
      <c r="BS33" s="771"/>
      <c r="BT33" s="771"/>
      <c r="BU33" s="780"/>
      <c r="BV33" s="780"/>
      <c r="BW33" s="780"/>
      <c r="BX33" s="780"/>
      <c r="BY33" s="780"/>
      <c r="BZ33" s="780"/>
      <c r="CA33" s="775"/>
      <c r="CB33" s="775"/>
      <c r="CC33" s="580"/>
      <c r="CD33" s="580"/>
      <c r="CE33" s="580"/>
      <c r="CF33" s="580"/>
      <c r="CG33" s="580"/>
      <c r="CH33" s="580"/>
      <c r="CI33" s="580"/>
      <c r="CJ33" s="580"/>
      <c r="CK33" s="580"/>
      <c r="CL33" s="580"/>
      <c r="CM33" s="941"/>
      <c r="CN33" s="775"/>
      <c r="CO33" s="775"/>
      <c r="CP33" s="775"/>
      <c r="CQ33" s="775"/>
      <c r="CR33" s="775"/>
      <c r="CS33" s="775"/>
      <c r="CT33" s="771"/>
      <c r="CU33" s="941"/>
      <c r="CV33" s="941"/>
      <c r="CW33" s="941"/>
      <c r="CX33" s="941"/>
      <c r="CY33" s="941"/>
    </row>
    <row r="34" spans="1:103" ht="24" customHeight="1" thickBot="1">
      <c r="A34" s="781">
        <v>10</v>
      </c>
      <c r="B34" s="1309"/>
      <c r="C34" s="1310"/>
      <c r="D34" s="1310"/>
      <c r="E34" s="1310"/>
      <c r="F34" s="1311"/>
      <c r="G34" s="1731"/>
      <c r="H34" s="1731"/>
      <c r="I34" s="1731"/>
      <c r="J34" s="1731"/>
      <c r="K34" s="1732"/>
      <c r="L34" s="1357"/>
      <c r="M34" s="1359"/>
      <c r="N34" s="872"/>
      <c r="O34" s="873"/>
      <c r="P34" s="1708"/>
      <c r="Q34" s="1709"/>
      <c r="R34" s="1709"/>
      <c r="S34" s="1710"/>
      <c r="T34" s="1711"/>
      <c r="U34" s="1446"/>
      <c r="V34" s="1446"/>
      <c r="W34" s="1446"/>
      <c r="X34" s="1446"/>
      <c r="Y34" s="1712"/>
      <c r="Z34" s="1357"/>
      <c r="AA34" s="1358"/>
      <c r="AB34" s="1359"/>
      <c r="AC34" s="1608"/>
      <c r="AD34" s="1609"/>
      <c r="AE34" s="942"/>
      <c r="AF34" s="903"/>
      <c r="AG34" s="877"/>
      <c r="AH34" s="942"/>
      <c r="AI34" s="903"/>
      <c r="AJ34" s="903"/>
      <c r="AK34" s="903"/>
      <c r="AL34" s="904"/>
      <c r="AM34" s="773"/>
      <c r="AN34" s="773"/>
      <c r="AO34" s="759"/>
      <c r="AP34" s="759"/>
      <c r="AQ34" s="759"/>
      <c r="AR34" s="759"/>
      <c r="AS34" s="759"/>
      <c r="AT34" s="759"/>
      <c r="AU34" s="759"/>
      <c r="AV34" s="759"/>
      <c r="AW34" s="759"/>
      <c r="AX34" s="759"/>
      <c r="AY34" s="759"/>
      <c r="AZ34" s="759"/>
      <c r="BA34" s="759"/>
      <c r="BB34" s="759"/>
      <c r="BE34" s="580"/>
      <c r="BF34" s="769"/>
      <c r="BG34" s="580"/>
      <c r="BI34" s="580"/>
      <c r="BJ34" s="580"/>
      <c r="BK34" s="580"/>
      <c r="BL34" s="580"/>
      <c r="BM34" s="771"/>
      <c r="BN34" s="771"/>
      <c r="BO34" s="771"/>
      <c r="BP34" s="771"/>
      <c r="BQ34" s="771"/>
      <c r="BR34" s="771"/>
      <c r="BS34" s="771"/>
      <c r="BT34" s="771"/>
      <c r="BU34" s="780"/>
      <c r="BV34" s="780"/>
      <c r="BW34" s="780"/>
      <c r="BX34" s="780"/>
      <c r="BY34" s="780"/>
      <c r="BZ34" s="780"/>
      <c r="CA34" s="775"/>
      <c r="CB34" s="775"/>
      <c r="CC34" s="580"/>
      <c r="CD34" s="580"/>
      <c r="CE34" s="580"/>
      <c r="CF34" s="580"/>
      <c r="CG34" s="580"/>
      <c r="CH34" s="580"/>
      <c r="CI34" s="580"/>
      <c r="CJ34" s="580"/>
      <c r="CK34" s="580"/>
      <c r="CL34" s="580"/>
      <c r="CM34" s="941"/>
      <c r="CN34" s="775"/>
      <c r="CO34" s="775"/>
      <c r="CP34" s="775"/>
      <c r="CQ34" s="775"/>
      <c r="CR34" s="775"/>
      <c r="CS34" s="775"/>
      <c r="CT34" s="771"/>
      <c r="CU34" s="941"/>
      <c r="CV34" s="941"/>
      <c r="CW34" s="941"/>
      <c r="CX34" s="941"/>
      <c r="CY34" s="941"/>
    </row>
    <row r="35" spans="1:103" ht="24" customHeight="1">
      <c r="A35" s="1377" t="s">
        <v>245</v>
      </c>
      <c r="B35" s="1378"/>
      <c r="C35" s="1378"/>
      <c r="D35" s="1378"/>
      <c r="E35" s="1379"/>
      <c r="F35" s="1668" t="s">
        <v>246</v>
      </c>
      <c r="G35" s="1669"/>
      <c r="H35" s="1669"/>
      <c r="I35" s="1669"/>
      <c r="J35" s="1669"/>
      <c r="K35" s="1669"/>
      <c r="L35" s="1670"/>
      <c r="M35" s="1704">
        <f ca="1">IF(ISERROR(A38/F60),0,A38/F60)</f>
        <v>0</v>
      </c>
      <c r="N35" s="1705"/>
      <c r="O35" s="1360" t="str">
        <f ca="1">IF(M35&lt;=2.4,"Sin Hacinamiento",IF(M35&lt;=4.9,"Hacinamiento Medio","Hacinamiento crítico"))</f>
        <v>Sin Hacinamiento</v>
      </c>
      <c r="P35" s="1361"/>
      <c r="Q35" s="1362"/>
      <c r="R35" s="1362"/>
      <c r="S35" s="1362"/>
      <c r="T35" s="1363"/>
      <c r="U35" s="1598" t="s">
        <v>247</v>
      </c>
      <c r="V35" s="1599"/>
      <c r="W35" s="1599"/>
      <c r="X35" s="1599"/>
      <c r="Y35" s="1599"/>
      <c r="Z35" s="1599"/>
      <c r="AA35" s="1599"/>
      <c r="AB35" s="1599"/>
      <c r="AC35" s="1599"/>
      <c r="AD35" s="1599"/>
      <c r="AE35" s="1600"/>
      <c r="AF35" s="1600"/>
      <c r="AG35" s="1600"/>
      <c r="AH35" s="1600"/>
      <c r="AI35" s="1600"/>
      <c r="AJ35" s="1600"/>
      <c r="AK35" s="1600"/>
      <c r="AL35" s="1601"/>
      <c r="AM35" s="773"/>
      <c r="AN35" s="773"/>
      <c r="AO35" s="773"/>
      <c r="AP35" s="773"/>
      <c r="AQ35" s="773"/>
      <c r="AR35" s="773"/>
      <c r="AS35" s="773"/>
      <c r="AT35" s="773"/>
      <c r="AU35" s="759"/>
      <c r="AV35" s="759"/>
      <c r="AW35" s="759"/>
      <c r="AX35" s="759"/>
      <c r="AY35" s="760"/>
      <c r="AZ35" s="760"/>
      <c r="BA35" s="760"/>
      <c r="BB35" s="760"/>
      <c r="BC35" s="39"/>
      <c r="BD35" s="129"/>
      <c r="BE35" s="775"/>
      <c r="BF35" s="782"/>
      <c r="BG35" s="775"/>
      <c r="BH35" s="589"/>
      <c r="BI35" s="124"/>
      <c r="BJ35" s="124"/>
      <c r="BK35" s="124"/>
      <c r="BL35" s="941"/>
      <c r="BM35" s="771"/>
      <c r="BN35" s="771"/>
      <c r="BO35" s="771"/>
      <c r="BP35" s="771"/>
      <c r="BQ35" s="771"/>
      <c r="BR35" s="771"/>
      <c r="BS35" s="771"/>
      <c r="BT35" s="771"/>
      <c r="BU35" s="780"/>
      <c r="BV35" s="780"/>
      <c r="BW35" s="780"/>
      <c r="BX35" s="780"/>
      <c r="BY35" s="780"/>
      <c r="BZ35" s="780"/>
      <c r="CA35" s="775"/>
      <c r="CB35" s="775"/>
      <c r="CC35" s="580"/>
      <c r="CD35" s="580"/>
      <c r="CE35" s="580"/>
      <c r="CF35" s="580"/>
      <c r="CG35" s="580"/>
      <c r="CH35" s="580"/>
      <c r="CI35" s="580"/>
      <c r="CJ35" s="580"/>
      <c r="CK35" s="580"/>
      <c r="CL35" s="580"/>
      <c r="CM35" s="941"/>
      <c r="CN35" s="775"/>
      <c r="CO35" s="775"/>
      <c r="CP35" s="775"/>
      <c r="CQ35" s="775"/>
      <c r="CR35" s="775"/>
      <c r="CS35" s="775"/>
      <c r="CT35" s="771"/>
      <c r="CU35" s="941"/>
      <c r="CV35" s="941"/>
      <c r="CW35" s="941"/>
      <c r="CX35" s="941"/>
      <c r="CY35" s="941"/>
    </row>
    <row r="36" spans="1:103" ht="24" customHeight="1">
      <c r="A36" s="1380"/>
      <c r="B36" s="1381"/>
      <c r="C36" s="1381"/>
      <c r="D36" s="1381"/>
      <c r="E36" s="1382"/>
      <c r="F36" s="1374" t="s">
        <v>248</v>
      </c>
      <c r="G36" s="1375"/>
      <c r="H36" s="1375"/>
      <c r="I36" s="1375"/>
      <c r="J36" s="1375"/>
      <c r="K36" s="1375"/>
      <c r="L36" s="1375"/>
      <c r="M36" s="1375"/>
      <c r="N36" s="1375"/>
      <c r="O36" s="1375"/>
      <c r="P36" s="1375"/>
      <c r="Q36" s="1375"/>
      <c r="R36" s="1375"/>
      <c r="S36" s="1375"/>
      <c r="T36" s="1376"/>
      <c r="U36" s="27" t="s">
        <v>90</v>
      </c>
      <c r="V36" s="1322">
        <f>COUNTIF(Z25:AB34,"R1")</f>
        <v>0</v>
      </c>
      <c r="W36" s="1323"/>
      <c r="X36" s="28" t="s">
        <v>91</v>
      </c>
      <c r="Y36" s="1322">
        <f ca="1">COUNTIF(A25:AB34,"R2")</f>
        <v>0</v>
      </c>
      <c r="Z36" s="1323"/>
      <c r="AA36" s="28" t="s">
        <v>92</v>
      </c>
      <c r="AB36" s="1322">
        <f>COUNTIF(Z25:AB34,"R3")</f>
        <v>0</v>
      </c>
      <c r="AC36" s="1323"/>
      <c r="AD36" s="28" t="s">
        <v>93</v>
      </c>
      <c r="AE36" s="1322">
        <f>COUNTIF(AA8:AC17,"R4")</f>
        <v>0</v>
      </c>
      <c r="AF36" s="1323"/>
      <c r="AG36" s="1713" t="s">
        <v>249</v>
      </c>
      <c r="AH36" s="1714"/>
      <c r="AI36" s="1714"/>
      <c r="AJ36" s="1714"/>
      <c r="AK36" s="1322">
        <f>COUNTIF(Z25:AB34,"Otro Recinto")</f>
        <v>0</v>
      </c>
      <c r="AL36" s="1616"/>
      <c r="AM36" s="773"/>
      <c r="AN36" s="773"/>
      <c r="AO36" s="773"/>
      <c r="AP36" s="773"/>
      <c r="AQ36" s="773"/>
      <c r="AR36" s="773"/>
      <c r="AS36" s="773"/>
      <c r="AT36" s="773"/>
      <c r="AU36" s="759"/>
      <c r="AV36" s="759"/>
      <c r="AW36" s="759"/>
      <c r="AX36" s="759"/>
      <c r="AY36" s="760"/>
      <c r="AZ36" s="760"/>
      <c r="BA36" s="760"/>
      <c r="BB36" s="760"/>
      <c r="BC36" s="39"/>
      <c r="BD36" s="129"/>
      <c r="BE36" s="775"/>
      <c r="BF36" s="782"/>
      <c r="BG36" s="775"/>
      <c r="BH36" s="589"/>
      <c r="BI36" s="124"/>
      <c r="BJ36" s="124"/>
      <c r="BK36" s="124"/>
      <c r="BL36" s="941"/>
      <c r="BM36" s="771"/>
      <c r="BN36" s="771"/>
      <c r="BO36" s="771"/>
      <c r="BP36" s="771"/>
      <c r="BQ36" s="771"/>
      <c r="BR36" s="771"/>
      <c r="BS36" s="771"/>
      <c r="BT36" s="771"/>
      <c r="BU36" s="780"/>
      <c r="BV36" s="780"/>
      <c r="BW36" s="780"/>
      <c r="BX36" s="780"/>
      <c r="BY36" s="780"/>
      <c r="BZ36" s="780"/>
      <c r="CA36" s="775"/>
      <c r="CB36" s="775"/>
      <c r="CC36" s="580"/>
      <c r="CD36" s="580"/>
      <c r="CE36" s="580"/>
      <c r="CF36" s="580"/>
      <c r="CG36" s="580"/>
      <c r="CH36" s="580"/>
      <c r="CI36" s="580"/>
      <c r="CJ36" s="580"/>
      <c r="CK36" s="580"/>
      <c r="CL36" s="580"/>
      <c r="CM36" s="941"/>
      <c r="CN36" s="775"/>
      <c r="CO36" s="775"/>
      <c r="CP36" s="775"/>
      <c r="CQ36" s="775"/>
      <c r="CR36" s="775"/>
      <c r="CS36" s="775"/>
      <c r="CT36" s="771"/>
      <c r="CU36" s="941"/>
      <c r="CV36" s="941"/>
      <c r="CW36" s="941"/>
      <c r="CX36" s="941"/>
      <c r="CY36" s="941"/>
    </row>
    <row r="37" spans="1:103" ht="24" customHeight="1" thickBot="1">
      <c r="A37" s="1383"/>
      <c r="B37" s="1384"/>
      <c r="C37" s="1384"/>
      <c r="D37" s="1384"/>
      <c r="E37" s="1385"/>
      <c r="F37" s="1374" t="s">
        <v>250</v>
      </c>
      <c r="G37" s="1375"/>
      <c r="H37" s="1375"/>
      <c r="I37" s="1375"/>
      <c r="J37" s="1375"/>
      <c r="K37" s="1375"/>
      <c r="L37" s="1375"/>
      <c r="M37" s="1375"/>
      <c r="N37" s="1375"/>
      <c r="O37" s="1375"/>
      <c r="P37" s="1375"/>
      <c r="Q37" s="1375"/>
      <c r="R37" s="1375"/>
      <c r="S37" s="1375"/>
      <c r="T37" s="1376"/>
      <c r="U37" s="1657" t="s">
        <v>251</v>
      </c>
      <c r="V37" s="1658"/>
      <c r="W37" s="1658"/>
      <c r="X37" s="1658"/>
      <c r="Y37" s="1658"/>
      <c r="Z37" s="1658"/>
      <c r="AA37" s="1658"/>
      <c r="AB37" s="1658"/>
      <c r="AC37" s="1658"/>
      <c r="AD37" s="1658"/>
      <c r="AE37" s="1658"/>
      <c r="AF37" s="1658"/>
      <c r="AG37" s="1658"/>
      <c r="AH37" s="1658"/>
      <c r="AI37" s="1658"/>
      <c r="AJ37" s="1658"/>
      <c r="AK37" s="1658"/>
      <c r="AL37" s="1659"/>
      <c r="AM37" s="773"/>
      <c r="AN37" s="773"/>
      <c r="AO37" s="773"/>
      <c r="AP37" s="773"/>
      <c r="AQ37" s="773"/>
      <c r="AR37" s="773"/>
      <c r="AS37" s="773"/>
      <c r="AT37" s="773"/>
      <c r="AU37" s="759"/>
      <c r="AV37" s="759"/>
      <c r="AW37" s="759"/>
      <c r="AX37" s="759"/>
      <c r="AY37" s="760"/>
      <c r="AZ37" s="760"/>
      <c r="BA37" s="760"/>
      <c r="BB37" s="760"/>
      <c r="BC37" s="39"/>
      <c r="BD37" s="129"/>
      <c r="BE37" s="775"/>
      <c r="BF37" s="782"/>
      <c r="BG37" s="775"/>
      <c r="BH37" s="589"/>
      <c r="BI37" s="124"/>
      <c r="BJ37" s="124"/>
      <c r="BK37" s="124"/>
      <c r="BL37" s="941"/>
      <c r="BM37" s="771"/>
      <c r="BN37" s="771"/>
      <c r="BO37" s="771"/>
      <c r="BP37" s="771"/>
      <c r="BQ37" s="771"/>
      <c r="BR37" s="771"/>
      <c r="BS37" s="771"/>
      <c r="BT37" s="771"/>
      <c r="BU37" s="780"/>
      <c r="BV37" s="780"/>
      <c r="BW37" s="780"/>
      <c r="BX37" s="780"/>
      <c r="BY37" s="780"/>
      <c r="BZ37" s="780"/>
      <c r="CA37" s="775"/>
      <c r="CB37" s="775"/>
      <c r="CC37" s="580"/>
      <c r="CD37" s="580"/>
      <c r="CE37" s="580"/>
      <c r="CF37" s="580"/>
      <c r="CG37" s="580"/>
      <c r="CH37" s="580"/>
      <c r="CI37" s="580"/>
      <c r="CJ37" s="580"/>
      <c r="CK37" s="580"/>
      <c r="CL37" s="580"/>
      <c r="CM37" s="941"/>
      <c r="CN37" s="775"/>
      <c r="CO37" s="775"/>
      <c r="CP37" s="775"/>
      <c r="CQ37" s="775"/>
      <c r="CR37" s="775"/>
      <c r="CS37" s="775"/>
      <c r="CT37" s="771"/>
      <c r="CU37" s="941"/>
      <c r="CV37" s="941"/>
      <c r="CW37" s="941"/>
      <c r="CX37" s="941"/>
      <c r="CY37" s="941"/>
    </row>
    <row r="38" spans="1:103" ht="24" customHeight="1" thickBot="1">
      <c r="A38" s="1364">
        <f ca="1">COUNTIF(B25:F34,"*")</f>
        <v>0</v>
      </c>
      <c r="B38" s="1365"/>
      <c r="C38" s="1365"/>
      <c r="D38" s="1365"/>
      <c r="E38" s="1366"/>
      <c r="F38" s="1648" t="s">
        <v>252</v>
      </c>
      <c r="G38" s="1649"/>
      <c r="H38" s="1649"/>
      <c r="I38" s="1649"/>
      <c r="J38" s="1649"/>
      <c r="K38" s="1649"/>
      <c r="L38" s="1649"/>
      <c r="M38" s="1649"/>
      <c r="N38" s="1649"/>
      <c r="O38" s="1649"/>
      <c r="P38" s="1649"/>
      <c r="Q38" s="1649"/>
      <c r="R38" s="1649"/>
      <c r="S38" s="1649"/>
      <c r="T38" s="1650"/>
      <c r="U38" s="1660"/>
      <c r="V38" s="1661"/>
      <c r="W38" s="1661"/>
      <c r="X38" s="1661"/>
      <c r="Y38" s="1661"/>
      <c r="Z38" s="1661"/>
      <c r="AA38" s="1661"/>
      <c r="AB38" s="1661"/>
      <c r="AC38" s="1661"/>
      <c r="AD38" s="1661"/>
      <c r="AE38" s="1661"/>
      <c r="AF38" s="1661"/>
      <c r="AG38" s="1661"/>
      <c r="AH38" s="1661"/>
      <c r="AI38" s="1661"/>
      <c r="AJ38" s="1661"/>
      <c r="AK38" s="1661"/>
      <c r="AL38" s="1662"/>
      <c r="AM38" s="773"/>
      <c r="AN38" s="773"/>
      <c r="AO38" s="773"/>
      <c r="AP38" s="773"/>
      <c r="AQ38" s="773"/>
      <c r="AR38" s="773"/>
      <c r="AS38" s="773"/>
      <c r="AT38" s="773"/>
      <c r="AU38" s="759"/>
      <c r="AV38" s="759"/>
      <c r="AW38" s="759"/>
      <c r="AX38" s="759"/>
      <c r="AY38" s="760"/>
      <c r="AZ38" s="760"/>
      <c r="BA38" s="760"/>
      <c r="BB38" s="760"/>
      <c r="BC38" s="39"/>
      <c r="BD38" s="129"/>
      <c r="BE38" s="775"/>
      <c r="BF38" s="782"/>
      <c r="BG38" s="775"/>
      <c r="BH38" s="589"/>
      <c r="BI38" s="124"/>
      <c r="BJ38" s="124"/>
      <c r="BK38" s="124"/>
      <c r="BL38" s="941"/>
      <c r="BM38" s="771"/>
      <c r="BN38" s="771"/>
      <c r="BO38" s="771"/>
      <c r="BP38" s="771"/>
      <c r="BQ38" s="771"/>
      <c r="BR38" s="771"/>
      <c r="BS38" s="771"/>
      <c r="BT38" s="771"/>
      <c r="BU38" s="780"/>
      <c r="BV38" s="780"/>
      <c r="BW38" s="780"/>
      <c r="BX38" s="780"/>
      <c r="BY38" s="780"/>
      <c r="BZ38" s="780"/>
      <c r="CA38" s="775"/>
      <c r="CB38" s="775"/>
      <c r="CC38" s="580"/>
      <c r="CD38" s="580"/>
      <c r="CE38" s="580"/>
      <c r="CF38" s="580"/>
      <c r="CG38" s="580"/>
      <c r="CH38" s="580"/>
      <c r="CI38" s="580"/>
      <c r="CJ38" s="580"/>
      <c r="CK38" s="580"/>
      <c r="CL38" s="580"/>
      <c r="CM38" s="941"/>
      <c r="CN38" s="775"/>
      <c r="CO38" s="775"/>
      <c r="CP38" s="775"/>
      <c r="CQ38" s="775"/>
      <c r="CR38" s="775"/>
      <c r="CS38" s="775"/>
      <c r="CT38" s="771"/>
      <c r="CU38" s="941"/>
      <c r="CV38" s="941"/>
      <c r="CW38" s="941"/>
      <c r="CX38" s="941"/>
      <c r="CY38" s="941"/>
    </row>
    <row r="39" spans="1:103" ht="24" customHeight="1" thickBot="1">
      <c r="A39" s="1416" t="s">
        <v>253</v>
      </c>
      <c r="B39" s="1417"/>
      <c r="C39" s="1417"/>
      <c r="D39" s="1417"/>
      <c r="E39" s="1417"/>
      <c r="F39" s="1417"/>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9"/>
      <c r="AM39" s="760"/>
      <c r="AN39" s="760"/>
      <c r="AO39" s="760"/>
      <c r="AP39" s="760"/>
      <c r="AQ39" s="760"/>
      <c r="AR39" s="760"/>
      <c r="AS39" s="760"/>
      <c r="AT39" s="760"/>
      <c r="AU39" s="1"/>
      <c r="AV39" s="1"/>
      <c r="AW39" s="1"/>
      <c r="AX39" s="1"/>
      <c r="AY39" s="1"/>
      <c r="AZ39" s="1"/>
      <c r="BA39" s="1"/>
      <c r="BB39" s="1"/>
      <c r="BC39" s="23"/>
      <c r="BD39" s="130"/>
      <c r="BE39" s="23"/>
      <c r="BF39" s="614"/>
      <c r="BG39" s="23"/>
      <c r="BH39" s="129"/>
      <c r="BI39" s="23"/>
      <c r="BJ39" s="23"/>
      <c r="BK39" s="23"/>
      <c r="BL39" s="941"/>
      <c r="BM39" s="771"/>
      <c r="BN39" s="771"/>
      <c r="BO39" s="771"/>
      <c r="BP39" s="771"/>
      <c r="BQ39" s="771"/>
      <c r="BR39" s="771"/>
      <c r="BS39" s="771"/>
      <c r="BT39" s="771"/>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771"/>
      <c r="CU39" s="771"/>
      <c r="CV39" s="771"/>
      <c r="CW39" s="771"/>
      <c r="CX39" s="771"/>
      <c r="CY39" s="941"/>
    </row>
    <row r="40" spans="1:103" ht="24" customHeight="1">
      <c r="A40" s="1759" t="s">
        <v>254</v>
      </c>
      <c r="B40" s="1760"/>
      <c r="C40" s="1760"/>
      <c r="D40" s="1760"/>
      <c r="E40" s="1760"/>
      <c r="F40" s="1761"/>
      <c r="G40" s="1682" t="s">
        <v>255</v>
      </c>
      <c r="H40" s="1682"/>
      <c r="I40" s="1682"/>
      <c r="J40" s="1682"/>
      <c r="K40" s="1682"/>
      <c r="L40" s="1682"/>
      <c r="M40" s="1682"/>
      <c r="N40" s="1682"/>
      <c r="O40" s="1682"/>
      <c r="P40" s="1682"/>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3"/>
      <c r="AM40" s="760"/>
      <c r="AN40" s="760"/>
      <c r="AO40" s="760"/>
      <c r="AP40" s="760"/>
      <c r="AQ40" s="760"/>
      <c r="AR40" s="760"/>
      <c r="AS40" s="760"/>
      <c r="AT40" s="760"/>
      <c r="AU40" s="759"/>
      <c r="AV40" s="759"/>
      <c r="AW40" s="759"/>
      <c r="AX40" s="759"/>
      <c r="AY40" s="759"/>
      <c r="AZ40" s="759"/>
      <c r="BA40" s="759"/>
      <c r="BB40" s="759"/>
      <c r="BE40" s="580"/>
      <c r="BF40" s="769"/>
      <c r="BG40" s="580"/>
      <c r="BI40" s="580"/>
      <c r="BJ40" s="580"/>
      <c r="BK40" s="580"/>
      <c r="BL40" s="941"/>
      <c r="BM40" s="771"/>
      <c r="BN40" s="771"/>
      <c r="BO40" s="771"/>
      <c r="BP40" s="771"/>
      <c r="BQ40" s="771"/>
      <c r="BR40" s="771"/>
      <c r="BS40" s="771"/>
      <c r="BT40" s="771"/>
      <c r="BU40" s="580"/>
      <c r="BV40" s="580"/>
      <c r="BW40" s="941"/>
      <c r="BX40" s="941"/>
      <c r="BY40" s="941"/>
      <c r="BZ40" s="941"/>
      <c r="CA40" s="23"/>
      <c r="CB40" s="941"/>
      <c r="CC40" s="941"/>
      <c r="CD40" s="941"/>
      <c r="CE40" s="941"/>
      <c r="CF40" s="941"/>
      <c r="CG40" s="941"/>
      <c r="CH40" s="941"/>
      <c r="CI40" s="941"/>
      <c r="CJ40" s="941"/>
      <c r="CK40" s="941"/>
      <c r="CL40" s="941"/>
      <c r="CM40" s="941"/>
      <c r="CN40" s="941"/>
      <c r="CO40" s="941"/>
      <c r="CP40" s="941"/>
      <c r="CQ40" s="941"/>
      <c r="CR40" s="941"/>
      <c r="CS40" s="941"/>
      <c r="CT40" s="771"/>
      <c r="CU40" s="941"/>
      <c r="CV40" s="941"/>
      <c r="CW40" s="590"/>
      <c r="CX40" s="590"/>
      <c r="CY40" s="941"/>
    </row>
    <row r="41" spans="1:103" ht="24" customHeight="1">
      <c r="A41" s="1351" t="s">
        <v>95</v>
      </c>
      <c r="B41" s="1352"/>
      <c r="C41" s="1352"/>
      <c r="D41" s="1352"/>
      <c r="E41" s="1597"/>
      <c r="F41" s="917"/>
      <c r="G41" s="1684"/>
      <c r="H41" s="1684"/>
      <c r="I41" s="1684"/>
      <c r="J41" s="1684"/>
      <c r="K41" s="1684"/>
      <c r="L41" s="1684"/>
      <c r="M41" s="1684"/>
      <c r="N41" s="1684"/>
      <c r="O41" s="1684"/>
      <c r="P41" s="1684"/>
      <c r="Q41" s="1684"/>
      <c r="R41" s="1684"/>
      <c r="S41" s="1684"/>
      <c r="T41" s="1684"/>
      <c r="U41" s="1684"/>
      <c r="V41" s="1684"/>
      <c r="W41" s="1684"/>
      <c r="X41" s="1684"/>
      <c r="Y41" s="1684"/>
      <c r="Z41" s="1684"/>
      <c r="AA41" s="1684"/>
      <c r="AB41" s="1684"/>
      <c r="AC41" s="1684"/>
      <c r="AD41" s="1684"/>
      <c r="AE41" s="1684"/>
      <c r="AF41" s="1684"/>
      <c r="AG41" s="1684"/>
      <c r="AH41" s="1684"/>
      <c r="AI41" s="1684"/>
      <c r="AJ41" s="1684"/>
      <c r="AK41" s="1684"/>
      <c r="AL41" s="1685"/>
      <c r="AM41" s="760"/>
      <c r="AN41" s="760"/>
      <c r="AO41" s="760"/>
      <c r="AP41" s="760"/>
      <c r="AQ41" s="760"/>
      <c r="AR41" s="760"/>
      <c r="AS41" s="760"/>
      <c r="AT41" s="760"/>
      <c r="AU41" s="759"/>
      <c r="AV41" s="759"/>
      <c r="AW41" s="759"/>
      <c r="AX41" s="759"/>
      <c r="AY41" s="759"/>
      <c r="AZ41" s="759"/>
      <c r="BA41" s="759"/>
      <c r="BB41" s="759"/>
      <c r="BE41" s="580"/>
      <c r="BF41" s="769"/>
      <c r="BG41" s="580"/>
      <c r="BI41" s="580"/>
      <c r="BJ41" s="580"/>
      <c r="BK41" s="580"/>
      <c r="BL41" s="941"/>
      <c r="BM41" s="771"/>
      <c r="BN41" s="771"/>
      <c r="BO41" s="771"/>
      <c r="BP41" s="771"/>
      <c r="BQ41" s="771"/>
      <c r="BR41" s="771"/>
      <c r="BS41" s="771"/>
      <c r="BT41" s="771"/>
      <c r="BU41" s="580"/>
      <c r="BV41" s="580"/>
      <c r="BW41" s="941"/>
      <c r="BX41" s="941"/>
      <c r="BY41" s="941"/>
      <c r="BZ41" s="941"/>
      <c r="CA41" s="23"/>
      <c r="CB41" s="941"/>
      <c r="CC41" s="941"/>
      <c r="CD41" s="941"/>
      <c r="CE41" s="941"/>
      <c r="CF41" s="941"/>
      <c r="CG41" s="941"/>
      <c r="CH41" s="941"/>
      <c r="CI41" s="941"/>
      <c r="CJ41" s="941"/>
      <c r="CK41" s="941"/>
      <c r="CL41" s="941"/>
      <c r="CM41" s="941"/>
      <c r="CN41" s="941"/>
      <c r="CO41" s="941"/>
      <c r="CP41" s="941"/>
      <c r="CQ41" s="941"/>
      <c r="CR41" s="941"/>
      <c r="CS41" s="941"/>
      <c r="CT41" s="771"/>
      <c r="CU41" s="941"/>
      <c r="CV41" s="941"/>
      <c r="CW41" s="590"/>
      <c r="CX41" s="590"/>
      <c r="CY41" s="941"/>
    </row>
    <row r="42" spans="1:103" ht="24" customHeight="1">
      <c r="A42" s="1351" t="s">
        <v>96</v>
      </c>
      <c r="B42" s="1352"/>
      <c r="C42" s="1352"/>
      <c r="D42" s="1352"/>
      <c r="E42" s="1597"/>
      <c r="F42" s="917"/>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1684"/>
      <c r="AJ42" s="1684"/>
      <c r="AK42" s="1684"/>
      <c r="AL42" s="1685"/>
      <c r="AM42" s="760"/>
      <c r="AN42" s="760"/>
      <c r="AO42" s="760"/>
      <c r="AP42" s="760"/>
      <c r="AQ42" s="760"/>
      <c r="AR42" s="760"/>
      <c r="AS42" s="760"/>
      <c r="AT42" s="760"/>
      <c r="AU42" s="759"/>
      <c r="AV42" s="759"/>
      <c r="AW42" s="759"/>
      <c r="AX42" s="759"/>
      <c r="AY42" s="777"/>
      <c r="AZ42" s="777"/>
      <c r="BA42" s="777"/>
      <c r="BB42" s="777"/>
      <c r="BC42" s="43"/>
      <c r="BD42" s="131"/>
      <c r="BE42" s="23"/>
      <c r="BF42" s="614"/>
      <c r="BG42" s="23"/>
      <c r="BH42" s="136"/>
      <c r="BI42" s="941"/>
      <c r="BJ42" s="941"/>
      <c r="BK42" s="941"/>
      <c r="BL42" s="941"/>
      <c r="BM42" s="771"/>
      <c r="BN42" s="771"/>
      <c r="BO42" s="771"/>
      <c r="BP42" s="771"/>
      <c r="BQ42" s="771"/>
      <c r="BR42" s="771"/>
      <c r="BS42" s="771"/>
      <c r="BT42" s="771"/>
      <c r="BU42" s="941"/>
      <c r="BV42" s="941"/>
      <c r="BW42" s="941"/>
      <c r="BX42" s="941"/>
      <c r="BY42" s="941"/>
      <c r="BZ42" s="941"/>
      <c r="CA42" s="23"/>
      <c r="CB42" s="941"/>
      <c r="CC42" s="941"/>
      <c r="CD42" s="941"/>
      <c r="CE42" s="941"/>
      <c r="CF42" s="941"/>
      <c r="CG42" s="941"/>
      <c r="CH42" s="941"/>
      <c r="CI42" s="941"/>
      <c r="CJ42" s="941"/>
      <c r="CK42" s="941"/>
      <c r="CL42" s="941"/>
      <c r="CM42" s="941"/>
      <c r="CN42" s="941"/>
      <c r="CO42" s="941"/>
      <c r="CP42" s="941"/>
      <c r="CQ42" s="941"/>
      <c r="CR42" s="941"/>
      <c r="CS42" s="941"/>
      <c r="CT42" s="771"/>
      <c r="CU42" s="941"/>
      <c r="CV42" s="941"/>
      <c r="CW42" s="590"/>
      <c r="CX42" s="590"/>
      <c r="CY42" s="941"/>
    </row>
    <row r="43" spans="1:103" ht="24" customHeight="1">
      <c r="A43" s="1692" t="s">
        <v>256</v>
      </c>
      <c r="B43" s="1693"/>
      <c r="C43" s="1693"/>
      <c r="D43" s="1693"/>
      <c r="E43" s="1693"/>
      <c r="F43" s="1694"/>
      <c r="G43" s="1684"/>
      <c r="H43" s="1684"/>
      <c r="I43" s="1684"/>
      <c r="J43" s="1684"/>
      <c r="K43" s="1684"/>
      <c r="L43" s="1684"/>
      <c r="M43" s="1684"/>
      <c r="N43" s="1684"/>
      <c r="O43" s="1684"/>
      <c r="P43" s="1684"/>
      <c r="Q43" s="1684"/>
      <c r="R43" s="1684"/>
      <c r="S43" s="1684"/>
      <c r="T43" s="1684"/>
      <c r="U43" s="1684"/>
      <c r="V43" s="1684"/>
      <c r="W43" s="1684"/>
      <c r="X43" s="1684"/>
      <c r="Y43" s="1684"/>
      <c r="Z43" s="1684"/>
      <c r="AA43" s="1684"/>
      <c r="AB43" s="1684"/>
      <c r="AC43" s="1684"/>
      <c r="AD43" s="1684"/>
      <c r="AE43" s="1684"/>
      <c r="AF43" s="1684"/>
      <c r="AG43" s="1684"/>
      <c r="AH43" s="1684"/>
      <c r="AI43" s="1684"/>
      <c r="AJ43" s="1684"/>
      <c r="AK43" s="1684"/>
      <c r="AL43" s="1685"/>
      <c r="AM43" s="760"/>
      <c r="AN43" s="760"/>
      <c r="AO43" s="760"/>
      <c r="AP43" s="760"/>
      <c r="AQ43" s="760"/>
      <c r="AR43" s="760"/>
      <c r="AS43" s="760"/>
      <c r="AT43" s="760"/>
      <c r="AU43" s="759"/>
      <c r="AV43" s="759"/>
      <c r="AW43" s="759"/>
      <c r="AX43" s="759"/>
      <c r="AY43" s="777"/>
      <c r="AZ43" s="777"/>
      <c r="BA43" s="777"/>
      <c r="BB43" s="777"/>
      <c r="BC43" s="43"/>
      <c r="BD43" s="131"/>
      <c r="BE43" s="23"/>
      <c r="BF43" s="614"/>
      <c r="BG43" s="23"/>
      <c r="BH43" s="136"/>
      <c r="BI43" s="941"/>
      <c r="BJ43" s="941"/>
      <c r="BK43" s="941"/>
      <c r="BL43" s="941"/>
      <c r="BM43" s="771"/>
      <c r="BN43" s="771"/>
      <c r="BO43" s="771"/>
      <c r="BP43" s="771"/>
      <c r="BQ43" s="771"/>
      <c r="BR43" s="771"/>
      <c r="BS43" s="771"/>
      <c r="BT43" s="771"/>
      <c r="BU43" s="941"/>
      <c r="BV43" s="941"/>
      <c r="BW43" s="941"/>
      <c r="BX43" s="941"/>
      <c r="BY43" s="941"/>
      <c r="BZ43" s="941"/>
      <c r="CA43" s="23"/>
      <c r="CB43" s="941"/>
      <c r="CC43" s="941"/>
      <c r="CD43" s="941"/>
      <c r="CE43" s="941"/>
      <c r="CF43" s="941"/>
      <c r="CG43" s="941"/>
      <c r="CH43" s="941"/>
      <c r="CI43" s="941"/>
      <c r="CJ43" s="941"/>
      <c r="CK43" s="941"/>
      <c r="CL43" s="941"/>
      <c r="CM43" s="941"/>
      <c r="CN43" s="941"/>
      <c r="CO43" s="941"/>
      <c r="CP43" s="941"/>
      <c r="CQ43" s="941"/>
      <c r="CR43" s="941"/>
      <c r="CS43" s="941"/>
      <c r="CT43" s="771"/>
      <c r="CU43" s="941"/>
      <c r="CV43" s="941"/>
      <c r="CW43" s="590"/>
      <c r="CX43" s="590"/>
      <c r="CY43" s="941"/>
    </row>
    <row r="44" spans="1:103" ht="24" customHeight="1">
      <c r="A44" s="1351" t="s">
        <v>97</v>
      </c>
      <c r="B44" s="1352"/>
      <c r="C44" s="1352"/>
      <c r="D44" s="1352"/>
      <c r="E44" s="1597"/>
      <c r="F44" s="917"/>
      <c r="G44" s="1684"/>
      <c r="H44" s="1684"/>
      <c r="I44" s="1684"/>
      <c r="J44" s="1684"/>
      <c r="K44" s="1684"/>
      <c r="L44" s="1684"/>
      <c r="M44" s="1684"/>
      <c r="N44" s="1684"/>
      <c r="O44" s="1684"/>
      <c r="P44" s="1684"/>
      <c r="Q44" s="1684"/>
      <c r="R44" s="1684"/>
      <c r="S44" s="1684"/>
      <c r="T44" s="1684"/>
      <c r="U44" s="1684"/>
      <c r="V44" s="1684"/>
      <c r="W44" s="1684"/>
      <c r="X44" s="1684"/>
      <c r="Y44" s="1684"/>
      <c r="Z44" s="1684"/>
      <c r="AA44" s="1684"/>
      <c r="AB44" s="1684"/>
      <c r="AC44" s="1684"/>
      <c r="AD44" s="1684"/>
      <c r="AE44" s="1684"/>
      <c r="AF44" s="1684"/>
      <c r="AG44" s="1684"/>
      <c r="AH44" s="1684"/>
      <c r="AI44" s="1684"/>
      <c r="AJ44" s="1684"/>
      <c r="AK44" s="1684"/>
      <c r="AL44" s="1685"/>
      <c r="AM44" s="760"/>
      <c r="AN44" s="760"/>
      <c r="AO44" s="760"/>
      <c r="AP44" s="760"/>
      <c r="AQ44" s="760"/>
      <c r="AR44" s="760"/>
      <c r="AS44" s="760"/>
      <c r="AT44" s="760"/>
      <c r="AU44" s="759"/>
      <c r="AV44" s="759"/>
      <c r="AW44" s="759"/>
      <c r="AX44" s="759"/>
      <c r="AY44" s="777"/>
      <c r="AZ44" s="777"/>
      <c r="BA44" s="777"/>
      <c r="BB44" s="777"/>
      <c r="BC44" s="43"/>
      <c r="BD44" s="131"/>
      <c r="BE44" s="23"/>
      <c r="BF44" s="614"/>
      <c r="BG44" s="23"/>
      <c r="BH44" s="136"/>
      <c r="BI44" s="941"/>
      <c r="BJ44" s="941"/>
      <c r="BK44" s="941"/>
      <c r="BL44" s="941"/>
      <c r="BM44" s="771"/>
      <c r="BN44" s="771"/>
      <c r="BO44" s="771"/>
      <c r="BP44" s="771"/>
      <c r="BQ44" s="771"/>
      <c r="BR44" s="771"/>
      <c r="BS44" s="771"/>
      <c r="BT44" s="771"/>
      <c r="BU44" s="941"/>
      <c r="BV44" s="941"/>
      <c r="BW44" s="941"/>
      <c r="BX44" s="941"/>
      <c r="BY44" s="941"/>
      <c r="BZ44" s="941"/>
      <c r="CA44" s="23"/>
      <c r="CB44" s="941"/>
      <c r="CC44" s="941"/>
      <c r="CD44" s="941"/>
      <c r="CE44" s="941"/>
      <c r="CF44" s="941"/>
      <c r="CG44" s="941"/>
      <c r="CH44" s="941"/>
      <c r="CI44" s="941"/>
      <c r="CJ44" s="941"/>
      <c r="CK44" s="941"/>
      <c r="CL44" s="941"/>
      <c r="CM44" s="941"/>
      <c r="CN44" s="941"/>
      <c r="CO44" s="941"/>
      <c r="CP44" s="941"/>
      <c r="CQ44" s="941"/>
      <c r="CR44" s="941"/>
      <c r="CS44" s="941"/>
      <c r="CT44" s="771"/>
      <c r="CU44" s="941"/>
      <c r="CV44" s="941"/>
      <c r="CW44" s="590"/>
      <c r="CX44" s="590"/>
      <c r="CY44" s="941"/>
    </row>
    <row r="45" spans="1:103" ht="24" customHeight="1">
      <c r="A45" s="1351" t="s">
        <v>98</v>
      </c>
      <c r="B45" s="1352"/>
      <c r="C45" s="1352"/>
      <c r="D45" s="1352"/>
      <c r="E45" s="1597"/>
      <c r="F45" s="917"/>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5"/>
      <c r="AM45" s="760"/>
      <c r="AN45" s="760"/>
      <c r="AO45" s="760"/>
      <c r="AP45" s="760"/>
      <c r="AQ45" s="760"/>
      <c r="AR45" s="760"/>
      <c r="AS45" s="760"/>
      <c r="AT45" s="760"/>
      <c r="AU45" s="759"/>
      <c r="AV45" s="759"/>
      <c r="AW45" s="759"/>
      <c r="AX45" s="759"/>
      <c r="AY45" s="777"/>
      <c r="AZ45" s="777"/>
      <c r="BA45" s="777"/>
      <c r="BB45" s="777"/>
      <c r="BC45" s="43"/>
      <c r="BD45" s="131"/>
      <c r="BE45" s="23"/>
      <c r="BF45" s="614"/>
      <c r="BG45" s="23"/>
      <c r="BH45" s="136"/>
      <c r="BI45" s="941"/>
      <c r="BJ45" s="941"/>
      <c r="BK45" s="941"/>
      <c r="BL45" s="941"/>
      <c r="BM45" s="771"/>
      <c r="BN45" s="771"/>
      <c r="BO45" s="771"/>
      <c r="BP45" s="771"/>
      <c r="BQ45" s="771"/>
      <c r="BR45" s="771"/>
      <c r="BS45" s="771"/>
      <c r="BT45" s="771"/>
      <c r="BU45" s="941"/>
      <c r="BV45" s="941"/>
      <c r="BW45" s="941"/>
      <c r="BX45" s="941"/>
      <c r="BY45" s="941"/>
      <c r="BZ45" s="941"/>
      <c r="CA45" s="23"/>
      <c r="CB45" s="941"/>
      <c r="CC45" s="941"/>
      <c r="CD45" s="941"/>
      <c r="CE45" s="941"/>
      <c r="CF45" s="941"/>
      <c r="CG45" s="941"/>
      <c r="CH45" s="941"/>
      <c r="CI45" s="941"/>
      <c r="CJ45" s="941"/>
      <c r="CK45" s="941"/>
      <c r="CL45" s="941"/>
      <c r="CM45" s="941"/>
      <c r="CN45" s="941"/>
      <c r="CO45" s="941"/>
      <c r="CP45" s="941"/>
      <c r="CQ45" s="941"/>
      <c r="CR45" s="941"/>
      <c r="CS45" s="941"/>
      <c r="CT45" s="771"/>
      <c r="CU45" s="941"/>
      <c r="CV45" s="941"/>
      <c r="CW45" s="590"/>
      <c r="CX45" s="590"/>
      <c r="CY45" s="941"/>
    </row>
    <row r="46" spans="1:103" ht="24" customHeight="1">
      <c r="A46" s="1351" t="s">
        <v>257</v>
      </c>
      <c r="B46" s="1352"/>
      <c r="C46" s="1352"/>
      <c r="D46" s="1352"/>
      <c r="E46" s="1597"/>
      <c r="F46" s="917"/>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4"/>
      <c r="AE46" s="1684"/>
      <c r="AF46" s="1684"/>
      <c r="AG46" s="1684"/>
      <c r="AH46" s="1684"/>
      <c r="AI46" s="1684"/>
      <c r="AJ46" s="1684"/>
      <c r="AK46" s="1684"/>
      <c r="AL46" s="1685"/>
      <c r="AM46" s="760"/>
      <c r="AN46" s="760"/>
      <c r="AO46" s="760"/>
      <c r="AP46" s="760"/>
      <c r="AQ46" s="760"/>
      <c r="AR46" s="760"/>
      <c r="AS46" s="760"/>
      <c r="AT46" s="760"/>
      <c r="AU46" s="759"/>
      <c r="AV46" s="759"/>
      <c r="AW46" s="759"/>
      <c r="AX46" s="759"/>
      <c r="AY46" s="777"/>
      <c r="AZ46" s="777"/>
      <c r="BA46" s="777"/>
      <c r="BB46" s="777"/>
      <c r="BC46" s="43"/>
      <c r="BD46" s="131"/>
      <c r="BE46" s="23"/>
      <c r="BF46" s="614"/>
      <c r="BG46" s="23"/>
      <c r="BH46" s="136"/>
      <c r="BI46" s="941"/>
      <c r="BJ46" s="941"/>
      <c r="BK46" s="941"/>
      <c r="BL46" s="941"/>
      <c r="BM46" s="771"/>
      <c r="BN46" s="771"/>
      <c r="BO46" s="771"/>
      <c r="BP46" s="771"/>
      <c r="BQ46" s="771"/>
      <c r="BR46" s="771"/>
      <c r="BS46" s="771"/>
      <c r="BT46" s="771"/>
      <c r="BU46" s="941"/>
      <c r="BV46" s="941"/>
      <c r="BW46" s="941"/>
      <c r="BX46" s="941"/>
      <c r="BY46" s="941"/>
      <c r="BZ46" s="941"/>
      <c r="CA46" s="23"/>
      <c r="CB46" s="941"/>
      <c r="CC46" s="941"/>
      <c r="CD46" s="941"/>
      <c r="CE46" s="941"/>
      <c r="CF46" s="941"/>
      <c r="CG46" s="941"/>
      <c r="CH46" s="941"/>
      <c r="CI46" s="941"/>
      <c r="CJ46" s="941"/>
      <c r="CK46" s="941"/>
      <c r="CL46" s="941"/>
      <c r="CM46" s="941"/>
      <c r="CN46" s="941"/>
      <c r="CO46" s="941"/>
      <c r="CP46" s="941"/>
      <c r="CQ46" s="941"/>
      <c r="CR46" s="941"/>
      <c r="CS46" s="941"/>
      <c r="CT46" s="771"/>
      <c r="CU46" s="941"/>
      <c r="CV46" s="941"/>
      <c r="CW46" s="590"/>
      <c r="CX46" s="590"/>
      <c r="CY46" s="941"/>
    </row>
    <row r="47" spans="1:103" ht="24" customHeight="1">
      <c r="A47" s="1698" t="s">
        <v>258</v>
      </c>
      <c r="B47" s="1699"/>
      <c r="C47" s="1699"/>
      <c r="D47" s="1699"/>
      <c r="E47" s="1699"/>
      <c r="F47" s="1700"/>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4"/>
      <c r="AE47" s="1684"/>
      <c r="AF47" s="1684"/>
      <c r="AG47" s="1684"/>
      <c r="AH47" s="1684"/>
      <c r="AI47" s="1684"/>
      <c r="AJ47" s="1684"/>
      <c r="AK47" s="1684"/>
      <c r="AL47" s="1685"/>
      <c r="AM47" s="760"/>
      <c r="AN47" s="760"/>
      <c r="AO47" s="760"/>
      <c r="AP47" s="760"/>
      <c r="AQ47" s="760"/>
      <c r="AR47" s="760"/>
      <c r="AS47" s="760"/>
      <c r="AT47" s="760"/>
      <c r="AU47" s="759"/>
      <c r="AV47" s="759"/>
      <c r="AW47" s="759"/>
      <c r="AX47" s="759"/>
      <c r="AY47" s="777"/>
      <c r="AZ47" s="777"/>
      <c r="BA47" s="777"/>
      <c r="BB47" s="777"/>
      <c r="BC47" s="43"/>
      <c r="BD47" s="131"/>
      <c r="BE47" s="23"/>
      <c r="BF47" s="614"/>
      <c r="BG47" s="23"/>
      <c r="BH47" s="136"/>
      <c r="BI47" s="941"/>
      <c r="BJ47" s="941"/>
      <c r="BK47" s="941"/>
      <c r="BL47" s="941"/>
      <c r="BM47" s="771"/>
      <c r="BN47" s="771"/>
      <c r="BO47" s="771"/>
      <c r="BP47" s="771"/>
      <c r="BQ47" s="771"/>
      <c r="BR47" s="771"/>
      <c r="BS47" s="771"/>
      <c r="BT47" s="771"/>
      <c r="BU47" s="941"/>
      <c r="BV47" s="941"/>
      <c r="BW47" s="941"/>
      <c r="BX47" s="941"/>
      <c r="BY47" s="941"/>
      <c r="BZ47" s="941"/>
      <c r="CA47" s="23"/>
      <c r="CB47" s="941"/>
      <c r="CC47" s="941"/>
      <c r="CD47" s="941"/>
      <c r="CE47" s="941"/>
      <c r="CF47" s="941"/>
      <c r="CG47" s="941"/>
      <c r="CH47" s="941"/>
      <c r="CI47" s="941"/>
      <c r="CJ47" s="941"/>
      <c r="CK47" s="941"/>
      <c r="CL47" s="941"/>
      <c r="CM47" s="941"/>
      <c r="CN47" s="941"/>
      <c r="CO47" s="941"/>
      <c r="CP47" s="941"/>
      <c r="CQ47" s="941"/>
      <c r="CR47" s="941"/>
      <c r="CS47" s="941"/>
      <c r="CT47" s="771"/>
      <c r="CU47" s="941"/>
      <c r="CV47" s="941"/>
      <c r="CW47" s="590"/>
      <c r="CX47" s="590"/>
      <c r="CY47" s="941"/>
    </row>
    <row r="48" spans="1:103" ht="24" customHeight="1">
      <c r="A48" s="1351" t="s">
        <v>259</v>
      </c>
      <c r="B48" s="1352"/>
      <c r="C48" s="1352"/>
      <c r="D48" s="1352"/>
      <c r="E48" s="1651"/>
      <c r="F48" s="1652"/>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4"/>
      <c r="AE48" s="1684"/>
      <c r="AF48" s="1684"/>
      <c r="AG48" s="1684"/>
      <c r="AH48" s="1684"/>
      <c r="AI48" s="1684"/>
      <c r="AJ48" s="1684"/>
      <c r="AK48" s="1684"/>
      <c r="AL48" s="1685"/>
      <c r="AM48" s="760"/>
      <c r="AN48" s="760"/>
      <c r="AO48" s="760"/>
      <c r="AP48" s="760"/>
      <c r="AQ48" s="760"/>
      <c r="AR48" s="760"/>
      <c r="AS48" s="760"/>
      <c r="AT48" s="760"/>
      <c r="AU48" s="759"/>
      <c r="AV48" s="759"/>
      <c r="AW48" s="759"/>
      <c r="AX48" s="759"/>
      <c r="AY48" s="777"/>
      <c r="AZ48" s="777"/>
      <c r="BA48" s="777"/>
      <c r="BB48" s="777"/>
      <c r="BC48" s="43"/>
      <c r="BD48" s="131"/>
      <c r="BE48" s="23"/>
      <c r="BF48" s="614"/>
      <c r="BG48" s="23"/>
      <c r="BH48" s="136"/>
      <c r="BI48" s="941"/>
      <c r="BJ48" s="941"/>
      <c r="BK48" s="941"/>
      <c r="BL48" s="941"/>
      <c r="BM48" s="771"/>
      <c r="BN48" s="771"/>
      <c r="BO48" s="771"/>
      <c r="BP48" s="771"/>
      <c r="BQ48" s="771"/>
      <c r="BR48" s="771"/>
      <c r="BS48" s="771"/>
      <c r="BT48" s="771"/>
      <c r="BU48" s="941"/>
      <c r="BV48" s="941"/>
      <c r="BW48" s="941"/>
      <c r="BX48" s="941"/>
      <c r="BY48" s="941"/>
      <c r="BZ48" s="941"/>
      <c r="CA48" s="23"/>
      <c r="CB48" s="941"/>
      <c r="CC48" s="941"/>
      <c r="CD48" s="941"/>
      <c r="CE48" s="941"/>
      <c r="CF48" s="941"/>
      <c r="CG48" s="941"/>
      <c r="CH48" s="941"/>
      <c r="CI48" s="941"/>
      <c r="CJ48" s="941"/>
      <c r="CK48" s="941"/>
      <c r="CL48" s="23"/>
      <c r="CM48" s="941"/>
      <c r="CN48" s="23"/>
      <c r="CO48" s="20"/>
      <c r="CP48" s="20"/>
      <c r="CQ48" s="783"/>
      <c r="CR48" s="20"/>
      <c r="CS48" s="20"/>
      <c r="CT48" s="771"/>
      <c r="CU48" s="941"/>
      <c r="CV48" s="941"/>
      <c r="CW48" s="590"/>
      <c r="CX48" s="590"/>
      <c r="CY48" s="941"/>
    </row>
    <row r="49" spans="1:246" ht="24" customHeight="1">
      <c r="A49" s="1351" t="s">
        <v>260</v>
      </c>
      <c r="B49" s="1352"/>
      <c r="C49" s="1352"/>
      <c r="D49" s="1352"/>
      <c r="E49" s="1651"/>
      <c r="F49" s="1652"/>
      <c r="G49" s="1684"/>
      <c r="H49" s="1684"/>
      <c r="I49" s="1684"/>
      <c r="J49" s="1684"/>
      <c r="K49" s="1684"/>
      <c r="L49" s="1684"/>
      <c r="M49" s="1684"/>
      <c r="N49" s="1684"/>
      <c r="O49" s="1684"/>
      <c r="P49" s="1684"/>
      <c r="Q49" s="1684"/>
      <c r="R49" s="1684"/>
      <c r="S49" s="1684"/>
      <c r="T49" s="1684"/>
      <c r="U49" s="1684"/>
      <c r="V49" s="1684"/>
      <c r="W49" s="1684"/>
      <c r="X49" s="1684"/>
      <c r="Y49" s="1684"/>
      <c r="Z49" s="1684"/>
      <c r="AA49" s="1684"/>
      <c r="AB49" s="1684"/>
      <c r="AC49" s="1684"/>
      <c r="AD49" s="1684"/>
      <c r="AE49" s="1684"/>
      <c r="AF49" s="1684"/>
      <c r="AG49" s="1684"/>
      <c r="AH49" s="1684"/>
      <c r="AI49" s="1684"/>
      <c r="AJ49" s="1684"/>
      <c r="AK49" s="1684"/>
      <c r="AL49" s="1685"/>
      <c r="AM49" s="784"/>
      <c r="AN49" s="784"/>
      <c r="AO49" s="784"/>
      <c r="AP49" s="784"/>
      <c r="AQ49" s="784"/>
      <c r="AR49" s="784"/>
      <c r="AS49" s="784"/>
      <c r="AT49" s="784"/>
      <c r="AU49" s="759"/>
      <c r="AV49" s="759"/>
      <c r="AW49" s="759"/>
      <c r="AX49" s="759"/>
      <c r="AY49" s="777"/>
      <c r="AZ49" s="777"/>
      <c r="BA49" s="777"/>
      <c r="BB49" s="777"/>
      <c r="BC49" s="43"/>
      <c r="BD49" s="131"/>
      <c r="BE49" s="941"/>
      <c r="BF49" s="258"/>
      <c r="BG49" s="941"/>
      <c r="BH49" s="136"/>
      <c r="BI49" s="941"/>
      <c r="BJ49" s="941"/>
      <c r="BK49" s="941"/>
      <c r="BL49" s="941"/>
      <c r="BM49" s="771"/>
      <c r="BN49" s="771"/>
      <c r="BO49" s="771"/>
      <c r="BP49" s="771"/>
      <c r="BQ49" s="771"/>
      <c r="BR49" s="771"/>
      <c r="BS49" s="771"/>
      <c r="BT49" s="771"/>
      <c r="BU49" s="941"/>
      <c r="BV49" s="941"/>
      <c r="BW49" s="941"/>
      <c r="BX49" s="941"/>
      <c r="BY49" s="941"/>
      <c r="BZ49" s="941"/>
      <c r="CA49" s="941"/>
      <c r="CB49" s="941"/>
      <c r="CC49" s="941"/>
      <c r="CD49" s="941"/>
      <c r="CE49" s="941"/>
      <c r="CF49" s="941"/>
      <c r="CG49" s="941"/>
      <c r="CH49" s="941"/>
      <c r="CI49" s="941"/>
      <c r="CJ49" s="941"/>
      <c r="CK49" s="941"/>
      <c r="CL49" s="20"/>
      <c r="CM49" s="941"/>
      <c r="CN49" s="20"/>
      <c r="CO49" s="20"/>
      <c r="CP49" s="20"/>
      <c r="CQ49" s="39"/>
      <c r="CR49" s="783"/>
      <c r="CS49" s="39"/>
      <c r="CT49" s="771"/>
      <c r="CU49" s="941"/>
      <c r="CV49" s="941"/>
      <c r="CW49" s="590"/>
      <c r="CX49" s="590"/>
      <c r="CY49" s="941"/>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0"/>
      <c r="EM49" s="580"/>
      <c r="EN49" s="580"/>
      <c r="EO49" s="580"/>
      <c r="EP49" s="580"/>
      <c r="EQ49" s="580"/>
      <c r="ER49" s="580"/>
      <c r="ES49" s="580"/>
      <c r="ET49" s="580"/>
      <c r="EU49" s="580"/>
      <c r="EV49" s="580"/>
      <c r="EW49" s="580"/>
      <c r="EX49" s="580"/>
      <c r="EY49" s="580"/>
      <c r="EZ49" s="580"/>
      <c r="FA49" s="580"/>
      <c r="FB49" s="580"/>
      <c r="FC49" s="580"/>
      <c r="FD49" s="580"/>
      <c r="FE49" s="580"/>
      <c r="FF49" s="580"/>
      <c r="FG49" s="580"/>
      <c r="FH49" s="580"/>
      <c r="FI49" s="580"/>
      <c r="FJ49" s="580"/>
      <c r="FK49" s="580"/>
      <c r="FL49" s="580"/>
      <c r="FM49" s="580"/>
      <c r="FN49" s="580"/>
      <c r="FO49" s="580"/>
      <c r="FP49" s="580"/>
      <c r="FQ49" s="580"/>
      <c r="FR49" s="580"/>
      <c r="FS49" s="580"/>
      <c r="FT49" s="580"/>
      <c r="FU49" s="580"/>
      <c r="FV49" s="580"/>
      <c r="FW49" s="580"/>
      <c r="FX49" s="580"/>
      <c r="FY49" s="580"/>
      <c r="FZ49" s="580"/>
      <c r="GA49" s="580"/>
      <c r="GB49" s="580"/>
      <c r="GC49" s="580"/>
      <c r="GD49" s="580"/>
      <c r="GE49" s="580"/>
      <c r="GF49" s="580"/>
      <c r="GG49" s="580"/>
      <c r="GH49" s="580"/>
      <c r="GI49" s="580"/>
      <c r="GJ49" s="580"/>
      <c r="GK49" s="580"/>
      <c r="GL49" s="580"/>
      <c r="GM49" s="580"/>
      <c r="GN49" s="580"/>
      <c r="GO49" s="580"/>
      <c r="GP49" s="580"/>
      <c r="GQ49" s="580"/>
      <c r="GR49" s="580"/>
      <c r="GS49" s="580"/>
      <c r="GT49" s="580"/>
      <c r="GU49" s="580"/>
      <c r="GV49" s="580"/>
      <c r="GW49" s="580"/>
      <c r="GX49" s="580"/>
      <c r="GY49" s="580"/>
      <c r="GZ49" s="580"/>
      <c r="HA49" s="580"/>
      <c r="HB49" s="580"/>
      <c r="HC49" s="580"/>
      <c r="HD49" s="580"/>
      <c r="HE49" s="580"/>
      <c r="HF49" s="580"/>
      <c r="HG49" s="580"/>
      <c r="HH49" s="580"/>
      <c r="HI49" s="580"/>
      <c r="HJ49" s="580"/>
      <c r="HK49" s="580"/>
      <c r="HL49" s="580"/>
      <c r="HM49" s="580"/>
      <c r="HN49" s="580"/>
      <c r="HO49" s="580"/>
      <c r="HP49" s="580"/>
      <c r="HQ49" s="580"/>
      <c r="HR49" s="580"/>
      <c r="HS49" s="580"/>
      <c r="HT49" s="580"/>
      <c r="HU49" s="580"/>
      <c r="HV49" s="580"/>
      <c r="HW49" s="580"/>
      <c r="HX49" s="580"/>
      <c r="HY49" s="580"/>
      <c r="HZ49" s="580"/>
      <c r="IA49" s="580"/>
      <c r="IB49" s="580"/>
      <c r="IC49" s="580"/>
      <c r="ID49" s="580"/>
      <c r="IE49" s="580"/>
      <c r="IF49" s="580"/>
      <c r="IG49" s="580"/>
      <c r="IH49" s="580"/>
      <c r="II49" s="580"/>
      <c r="IJ49" s="580"/>
      <c r="IK49" s="580"/>
      <c r="IL49" s="580"/>
    </row>
    <row r="50" spans="1:246" ht="24" customHeight="1">
      <c r="A50" s="1318" t="s">
        <v>261</v>
      </c>
      <c r="B50" s="1255"/>
      <c r="C50" s="1255"/>
      <c r="D50" s="1255"/>
      <c r="E50" s="1653">
        <f>E48*E49</f>
        <v>0</v>
      </c>
      <c r="F50" s="1654"/>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c r="AL50" s="1685"/>
      <c r="AM50" s="760"/>
      <c r="AN50" s="760"/>
      <c r="AO50" s="760"/>
      <c r="AP50" s="760"/>
      <c r="AQ50" s="760"/>
      <c r="AR50" s="760"/>
      <c r="AS50" s="760"/>
      <c r="AT50" s="760"/>
      <c r="AU50" s="759"/>
      <c r="AV50" s="759"/>
      <c r="AW50" s="759"/>
      <c r="AX50" s="759"/>
      <c r="AY50" s="777"/>
      <c r="AZ50" s="777"/>
      <c r="BA50" s="777"/>
      <c r="BB50" s="777"/>
      <c r="BC50" s="43"/>
      <c r="BD50" s="131"/>
      <c r="BE50" s="23"/>
      <c r="BF50" s="614"/>
      <c r="BG50" s="23"/>
      <c r="BH50" s="136"/>
      <c r="BI50" s="941"/>
      <c r="BJ50" s="941"/>
      <c r="BK50" s="941"/>
      <c r="BL50" s="941"/>
      <c r="BM50" s="771"/>
      <c r="BN50" s="771"/>
      <c r="BO50" s="771"/>
      <c r="BP50" s="771"/>
      <c r="BQ50" s="771"/>
      <c r="BR50" s="771"/>
      <c r="BS50" s="771"/>
      <c r="BT50" s="771"/>
      <c r="BU50" s="941"/>
      <c r="BV50" s="941"/>
      <c r="BW50" s="941"/>
      <c r="BX50" s="941"/>
      <c r="BY50" s="941"/>
      <c r="BZ50" s="941"/>
      <c r="CA50" s="23"/>
      <c r="CB50" s="941"/>
      <c r="CC50" s="941"/>
      <c r="CD50" s="941"/>
      <c r="CE50" s="941"/>
      <c r="CF50" s="941"/>
      <c r="CG50" s="941"/>
      <c r="CH50" s="941"/>
      <c r="CI50" s="941"/>
      <c r="CJ50" s="941"/>
      <c r="CK50" s="941"/>
      <c r="CL50" s="20"/>
      <c r="CM50" s="20"/>
      <c r="CN50" s="20"/>
      <c r="CO50" s="20"/>
      <c r="CP50" s="20"/>
      <c r="CQ50" s="20"/>
      <c r="CR50" s="20"/>
      <c r="CS50" s="20"/>
      <c r="CT50" s="771"/>
      <c r="CU50" s="20"/>
      <c r="CV50" s="20"/>
      <c r="CW50" s="590"/>
      <c r="CX50" s="590"/>
      <c r="CY50" s="941"/>
      <c r="CZ50" s="580"/>
      <c r="DA50" s="580"/>
      <c r="DB50" s="580"/>
      <c r="DC50" s="580"/>
      <c r="DD50" s="580"/>
      <c r="DE50" s="580"/>
      <c r="DF50" s="580"/>
      <c r="DG50" s="580"/>
      <c r="DH50" s="580"/>
      <c r="DI50" s="580"/>
      <c r="DJ50" s="580"/>
      <c r="DK50" s="580"/>
      <c r="DL50" s="580"/>
      <c r="DM50" s="580"/>
      <c r="DN50" s="580"/>
      <c r="DO50" s="580"/>
      <c r="DP50" s="580"/>
      <c r="DQ50" s="580"/>
      <c r="DR50" s="580"/>
      <c r="DS50" s="580"/>
      <c r="DT50" s="580"/>
      <c r="DU50" s="580"/>
      <c r="DV50" s="580"/>
      <c r="DW50" s="580"/>
      <c r="DX50" s="580"/>
      <c r="DY50" s="580"/>
      <c r="DZ50" s="580"/>
      <c r="EA50" s="580"/>
      <c r="EB50" s="580"/>
      <c r="EC50" s="580"/>
      <c r="ED50" s="580"/>
      <c r="EE50" s="580"/>
      <c r="EF50" s="580"/>
      <c r="EG50" s="580"/>
      <c r="EH50" s="580"/>
      <c r="EI50" s="580"/>
      <c r="EJ50" s="580"/>
      <c r="EK50" s="580"/>
      <c r="EL50" s="580"/>
      <c r="EM50" s="580"/>
      <c r="EN50" s="580"/>
      <c r="EO50" s="580"/>
      <c r="EP50" s="580"/>
      <c r="EQ50" s="580"/>
      <c r="ER50" s="580"/>
      <c r="ES50" s="580"/>
      <c r="ET50" s="580"/>
      <c r="EU50" s="580"/>
      <c r="EV50" s="580"/>
      <c r="EW50" s="580"/>
      <c r="EX50" s="580"/>
      <c r="EY50" s="580"/>
      <c r="EZ50" s="580"/>
      <c r="FA50" s="580"/>
      <c r="FB50" s="580"/>
      <c r="FC50" s="580"/>
      <c r="FD50" s="580"/>
      <c r="FE50" s="580"/>
      <c r="FF50" s="580"/>
      <c r="FG50" s="580"/>
      <c r="FH50" s="580"/>
      <c r="FI50" s="580"/>
      <c r="FJ50" s="580"/>
      <c r="FK50" s="580"/>
      <c r="FL50" s="580"/>
      <c r="FM50" s="580"/>
      <c r="FN50" s="580"/>
      <c r="FO50" s="580"/>
      <c r="FP50" s="580"/>
      <c r="FQ50" s="580"/>
      <c r="FR50" s="580"/>
      <c r="FS50" s="580"/>
      <c r="FT50" s="580"/>
      <c r="FU50" s="580"/>
      <c r="FV50" s="580"/>
      <c r="FW50" s="580"/>
      <c r="FX50" s="580"/>
      <c r="FY50" s="580"/>
      <c r="FZ50" s="580"/>
      <c r="GA50" s="580"/>
      <c r="GB50" s="580"/>
      <c r="GC50" s="580"/>
      <c r="GD50" s="580"/>
      <c r="GE50" s="580"/>
      <c r="GF50" s="580"/>
      <c r="GG50" s="580"/>
      <c r="GH50" s="580"/>
      <c r="GI50" s="580"/>
      <c r="GJ50" s="580"/>
      <c r="GK50" s="580"/>
      <c r="GL50" s="580"/>
      <c r="GM50" s="580"/>
      <c r="GN50" s="580"/>
      <c r="GO50" s="580"/>
      <c r="GP50" s="580"/>
      <c r="GQ50" s="580"/>
      <c r="GR50" s="580"/>
      <c r="GS50" s="580"/>
      <c r="GT50" s="580"/>
      <c r="GU50" s="580"/>
      <c r="GV50" s="580"/>
      <c r="GW50" s="580"/>
      <c r="GX50" s="580"/>
      <c r="GY50" s="580"/>
      <c r="GZ50" s="580"/>
      <c r="HA50" s="580"/>
      <c r="HB50" s="580"/>
      <c r="HC50" s="580"/>
      <c r="HD50" s="580"/>
      <c r="HE50" s="580"/>
      <c r="HF50" s="580"/>
      <c r="HG50" s="580"/>
      <c r="HH50" s="580"/>
      <c r="HI50" s="580"/>
      <c r="HJ50" s="580"/>
      <c r="HK50" s="580"/>
      <c r="HL50" s="580"/>
      <c r="HM50" s="580"/>
      <c r="HN50" s="580"/>
      <c r="HO50" s="580"/>
      <c r="HP50" s="580"/>
      <c r="HQ50" s="580"/>
      <c r="HR50" s="580"/>
      <c r="HS50" s="580"/>
      <c r="HT50" s="580"/>
      <c r="HU50" s="580"/>
      <c r="HV50" s="580"/>
      <c r="HW50" s="580"/>
      <c r="HX50" s="580"/>
      <c r="HY50" s="580"/>
      <c r="HZ50" s="580"/>
      <c r="IA50" s="580"/>
      <c r="IB50" s="580"/>
      <c r="IC50" s="580"/>
      <c r="ID50" s="580"/>
      <c r="IE50" s="580"/>
      <c r="IF50" s="580"/>
      <c r="IG50" s="580"/>
      <c r="IH50" s="580"/>
      <c r="II50" s="580"/>
      <c r="IJ50" s="580"/>
      <c r="IK50" s="580"/>
      <c r="IL50" s="580"/>
    </row>
    <row r="51" spans="1:246" ht="24" customHeight="1">
      <c r="A51" s="1318" t="s">
        <v>262</v>
      </c>
      <c r="B51" s="1255"/>
      <c r="C51" s="1255"/>
      <c r="D51" s="1255"/>
      <c r="E51" s="1680"/>
      <c r="F51" s="1681"/>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1685"/>
      <c r="AM51" s="777"/>
      <c r="AN51" s="777"/>
      <c r="AO51" s="777"/>
      <c r="AP51" s="777"/>
      <c r="AQ51" s="777"/>
      <c r="AR51" s="777"/>
      <c r="AS51" s="777"/>
      <c r="AT51" s="777"/>
      <c r="AU51" s="759"/>
      <c r="AV51" s="759"/>
      <c r="AW51" s="759"/>
      <c r="AX51" s="759"/>
      <c r="AY51" s="777"/>
      <c r="AZ51" s="777"/>
      <c r="BA51" s="777"/>
      <c r="BB51" s="777"/>
      <c r="BC51" s="43"/>
      <c r="BD51" s="131"/>
      <c r="BE51" s="23"/>
      <c r="BF51" s="614"/>
      <c r="BG51" s="23"/>
      <c r="BH51" s="136"/>
      <c r="BI51" s="941"/>
      <c r="BJ51" s="941"/>
      <c r="BK51" s="941"/>
      <c r="BL51" s="941"/>
      <c r="BM51" s="771"/>
      <c r="BN51" s="771"/>
      <c r="BO51" s="771"/>
      <c r="BP51" s="771"/>
      <c r="BQ51" s="771"/>
      <c r="BR51" s="771"/>
      <c r="BS51" s="771"/>
      <c r="BT51" s="771"/>
      <c r="BU51" s="941"/>
      <c r="BV51" s="941"/>
      <c r="BW51" s="941"/>
      <c r="BX51" s="941"/>
      <c r="BY51" s="941"/>
      <c r="BZ51" s="941"/>
      <c r="CA51" s="23"/>
      <c r="CB51" s="941"/>
      <c r="CC51" s="941"/>
      <c r="CD51" s="941"/>
      <c r="CE51" s="941"/>
      <c r="CF51" s="941"/>
      <c r="CG51" s="941"/>
      <c r="CH51" s="941"/>
      <c r="CI51" s="941"/>
      <c r="CJ51" s="941"/>
      <c r="CK51" s="941"/>
      <c r="CL51" s="20"/>
      <c r="CM51" s="20"/>
      <c r="CN51" s="20"/>
      <c r="CO51" s="20"/>
      <c r="CP51" s="20"/>
      <c r="CQ51" s="20"/>
      <c r="CR51" s="20"/>
      <c r="CS51" s="20"/>
      <c r="CT51" s="771"/>
      <c r="CU51" s="20"/>
      <c r="CV51" s="20"/>
      <c r="CW51" s="590"/>
      <c r="CX51" s="590"/>
      <c r="CY51" s="941"/>
      <c r="CZ51" s="580"/>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0"/>
      <c r="DW51" s="580"/>
      <c r="DX51" s="580"/>
      <c r="DY51" s="580"/>
      <c r="DZ51" s="580"/>
      <c r="EA51" s="580"/>
      <c r="EB51" s="580"/>
      <c r="EC51" s="580"/>
      <c r="ED51" s="580"/>
      <c r="EE51" s="580"/>
      <c r="EF51" s="580"/>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580"/>
      <c r="FV51" s="580"/>
      <c r="FW51" s="580"/>
      <c r="FX51" s="580"/>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80"/>
      <c r="HB51" s="580"/>
      <c r="HC51" s="580"/>
      <c r="HD51" s="580"/>
      <c r="HE51" s="580"/>
      <c r="HF51" s="580"/>
      <c r="HG51" s="580"/>
      <c r="HH51" s="580"/>
      <c r="HI51" s="580"/>
      <c r="HJ51" s="580"/>
      <c r="HK51" s="580"/>
      <c r="HL51" s="580"/>
      <c r="HM51" s="580"/>
      <c r="HN51" s="580"/>
      <c r="HO51" s="580"/>
      <c r="HP51" s="580"/>
      <c r="HQ51" s="580"/>
      <c r="HR51" s="580"/>
      <c r="HS51" s="580"/>
      <c r="HT51" s="580"/>
      <c r="HU51" s="580"/>
      <c r="HV51" s="580"/>
      <c r="HW51" s="580"/>
      <c r="HX51" s="580"/>
      <c r="HY51" s="580"/>
      <c r="HZ51" s="580"/>
      <c r="IA51" s="580"/>
      <c r="IB51" s="580"/>
      <c r="IC51" s="580"/>
      <c r="ID51" s="580"/>
      <c r="IE51" s="580"/>
      <c r="IF51" s="580"/>
      <c r="IG51" s="580"/>
      <c r="IH51" s="580"/>
      <c r="II51" s="580"/>
      <c r="IJ51" s="580"/>
      <c r="IK51" s="580"/>
      <c r="IL51" s="580"/>
    </row>
    <row r="52" spans="1:246" ht="24" customHeight="1">
      <c r="A52" s="1692" t="s">
        <v>263</v>
      </c>
      <c r="B52" s="1693"/>
      <c r="C52" s="1693"/>
      <c r="D52" s="1693"/>
      <c r="E52" s="1693"/>
      <c r="F52" s="1706"/>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5"/>
      <c r="AM52" s="777"/>
      <c r="AN52" s="777"/>
      <c r="AO52" s="777"/>
      <c r="AP52" s="777"/>
      <c r="AQ52" s="777"/>
      <c r="AR52" s="777"/>
      <c r="AS52" s="777"/>
      <c r="AT52" s="777"/>
      <c r="AU52" s="759"/>
      <c r="AV52" s="759"/>
      <c r="AW52" s="759"/>
      <c r="AX52" s="759"/>
      <c r="AY52" s="777"/>
      <c r="AZ52" s="777"/>
      <c r="BA52" s="777"/>
      <c r="BB52" s="777"/>
      <c r="BC52" s="43"/>
      <c r="BD52" s="131"/>
      <c r="BE52" s="23"/>
      <c r="BF52" s="614"/>
      <c r="BG52" s="23"/>
      <c r="BH52" s="136"/>
      <c r="BI52" s="941"/>
      <c r="BJ52" s="941"/>
      <c r="BK52" s="941"/>
      <c r="BL52" s="941"/>
      <c r="BM52" s="771"/>
      <c r="BN52" s="771"/>
      <c r="BO52" s="771"/>
      <c r="BP52" s="771"/>
      <c r="BQ52" s="771"/>
      <c r="BR52" s="771"/>
      <c r="BS52" s="771"/>
      <c r="BT52" s="771"/>
      <c r="BU52" s="941"/>
      <c r="BV52" s="941"/>
      <c r="BW52" s="941"/>
      <c r="BX52" s="941"/>
      <c r="BY52" s="941"/>
      <c r="BZ52" s="941"/>
      <c r="CA52" s="23"/>
      <c r="CB52" s="941"/>
      <c r="CC52" s="941"/>
      <c r="CD52" s="941"/>
      <c r="CE52" s="941"/>
      <c r="CF52" s="941"/>
      <c r="CG52" s="941"/>
      <c r="CH52" s="941"/>
      <c r="CI52" s="941"/>
      <c r="CJ52" s="941"/>
      <c r="CK52" s="941"/>
      <c r="CL52" s="20"/>
      <c r="CM52" s="20"/>
      <c r="CN52" s="20"/>
      <c r="CO52" s="20"/>
      <c r="CP52" s="20"/>
      <c r="CQ52" s="20"/>
      <c r="CR52" s="20"/>
      <c r="CS52" s="20"/>
      <c r="CT52" s="771"/>
      <c r="CU52" s="20"/>
      <c r="CV52" s="20"/>
      <c r="CW52" s="590"/>
      <c r="CX52" s="590"/>
      <c r="CY52" s="941"/>
      <c r="CZ52" s="580"/>
      <c r="DA52" s="580"/>
      <c r="DB52" s="580"/>
      <c r="DC52" s="580"/>
      <c r="DD52" s="580"/>
      <c r="DE52" s="580"/>
      <c r="DF52" s="580"/>
      <c r="DG52" s="580"/>
      <c r="DH52" s="580"/>
      <c r="DI52" s="580"/>
      <c r="DJ52" s="580"/>
      <c r="DK52" s="580"/>
      <c r="DL52" s="580"/>
      <c r="DM52" s="580"/>
      <c r="DN52" s="580"/>
      <c r="DO52" s="580"/>
      <c r="DP52" s="580"/>
      <c r="DQ52" s="580"/>
      <c r="DR52" s="580"/>
      <c r="DS52" s="580"/>
      <c r="DT52" s="580"/>
      <c r="DU52" s="580"/>
      <c r="DV52" s="580"/>
      <c r="DW52" s="580"/>
      <c r="DX52" s="580"/>
      <c r="DY52" s="580"/>
      <c r="DZ52" s="580"/>
      <c r="EA52" s="580"/>
      <c r="EB52" s="580"/>
      <c r="EC52" s="580"/>
      <c r="ED52" s="580"/>
      <c r="EE52" s="580"/>
      <c r="EF52" s="580"/>
      <c r="EG52" s="580"/>
      <c r="EH52" s="580"/>
      <c r="EI52" s="580"/>
      <c r="EJ52" s="580"/>
      <c r="EK52" s="580"/>
      <c r="EL52" s="580"/>
      <c r="EM52" s="580"/>
      <c r="EN52" s="580"/>
      <c r="EO52" s="580"/>
      <c r="EP52" s="580"/>
      <c r="EQ52" s="580"/>
      <c r="ER52" s="580"/>
      <c r="ES52" s="580"/>
      <c r="ET52" s="580"/>
      <c r="EU52" s="580"/>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0"/>
      <c r="FS52" s="580"/>
      <c r="FT52" s="580"/>
      <c r="FU52" s="580"/>
      <c r="FV52" s="580"/>
      <c r="FW52" s="580"/>
      <c r="FX52" s="580"/>
      <c r="FY52" s="580"/>
      <c r="FZ52" s="580"/>
      <c r="GA52" s="580"/>
      <c r="GB52" s="580"/>
      <c r="GC52" s="580"/>
      <c r="GD52" s="580"/>
      <c r="GE52" s="580"/>
      <c r="GF52" s="580"/>
      <c r="GG52" s="580"/>
      <c r="GH52" s="580"/>
      <c r="GI52" s="580"/>
      <c r="GJ52" s="580"/>
      <c r="GK52" s="580"/>
      <c r="GL52" s="580"/>
      <c r="GM52" s="580"/>
      <c r="GN52" s="580"/>
      <c r="GO52" s="580"/>
      <c r="GP52" s="580"/>
      <c r="GQ52" s="580"/>
      <c r="GR52" s="580"/>
      <c r="GS52" s="580"/>
      <c r="GT52" s="580"/>
      <c r="GU52" s="580"/>
      <c r="GV52" s="580"/>
      <c r="GW52" s="580"/>
      <c r="GX52" s="580"/>
      <c r="GY52" s="580"/>
      <c r="GZ52" s="580"/>
      <c r="HA52" s="580"/>
      <c r="HB52" s="580"/>
      <c r="HC52" s="580"/>
      <c r="HD52" s="580"/>
      <c r="HE52" s="580"/>
      <c r="HF52" s="580"/>
      <c r="HG52" s="580"/>
      <c r="HH52" s="580"/>
      <c r="HI52" s="580"/>
      <c r="HJ52" s="580"/>
      <c r="HK52" s="580"/>
      <c r="HL52" s="580"/>
      <c r="HM52" s="580"/>
      <c r="HN52" s="580"/>
      <c r="HO52" s="580"/>
      <c r="HP52" s="580"/>
      <c r="HQ52" s="580"/>
      <c r="HR52" s="580"/>
      <c r="HS52" s="580"/>
      <c r="HT52" s="580"/>
      <c r="HU52" s="580"/>
      <c r="HV52" s="580"/>
      <c r="HW52" s="580"/>
      <c r="HX52" s="580"/>
      <c r="HY52" s="580"/>
      <c r="HZ52" s="580"/>
      <c r="IA52" s="580"/>
      <c r="IB52" s="580"/>
      <c r="IC52" s="580"/>
      <c r="ID52" s="580"/>
      <c r="IE52" s="580"/>
      <c r="IF52" s="580"/>
      <c r="IG52" s="580"/>
      <c r="IH52" s="580"/>
      <c r="II52" s="580"/>
      <c r="IJ52" s="580"/>
      <c r="IK52" s="580"/>
      <c r="IL52" s="580"/>
    </row>
    <row r="53" spans="1:246" ht="24" customHeight="1">
      <c r="A53" s="1351" t="s">
        <v>102</v>
      </c>
      <c r="B53" s="1352"/>
      <c r="C53" s="1352"/>
      <c r="D53" s="1352"/>
      <c r="E53" s="1352"/>
      <c r="F53" s="917"/>
      <c r="G53" s="1684"/>
      <c r="H53" s="1684"/>
      <c r="I53" s="1684"/>
      <c r="J53" s="1684"/>
      <c r="K53" s="1684"/>
      <c r="L53" s="1684"/>
      <c r="M53" s="1684"/>
      <c r="N53" s="1684"/>
      <c r="O53" s="1684"/>
      <c r="P53" s="1684"/>
      <c r="Q53" s="1684"/>
      <c r="R53" s="1684"/>
      <c r="S53" s="1684"/>
      <c r="T53" s="1684"/>
      <c r="U53" s="1684"/>
      <c r="V53" s="1684"/>
      <c r="W53" s="1684"/>
      <c r="X53" s="1684"/>
      <c r="Y53" s="1684"/>
      <c r="Z53" s="1684"/>
      <c r="AA53" s="1684"/>
      <c r="AB53" s="1684"/>
      <c r="AC53" s="1684"/>
      <c r="AD53" s="1684"/>
      <c r="AE53" s="1684"/>
      <c r="AF53" s="1684"/>
      <c r="AG53" s="1684"/>
      <c r="AH53" s="1684"/>
      <c r="AI53" s="1684"/>
      <c r="AJ53" s="1684"/>
      <c r="AK53" s="1684"/>
      <c r="AL53" s="1685"/>
      <c r="AM53" s="777"/>
      <c r="AN53" s="777"/>
      <c r="AO53" s="777"/>
      <c r="AP53" s="777"/>
      <c r="AQ53" s="777"/>
      <c r="AR53" s="777"/>
      <c r="AS53" s="777"/>
      <c r="AT53" s="777"/>
      <c r="AU53" s="759"/>
      <c r="AV53" s="759"/>
      <c r="AW53" s="759"/>
      <c r="AX53" s="759"/>
      <c r="AY53" s="777"/>
      <c r="AZ53" s="777"/>
      <c r="BA53" s="777"/>
      <c r="BB53" s="777"/>
      <c r="BC53" s="43"/>
      <c r="BD53" s="131"/>
      <c r="BE53" s="23"/>
      <c r="BF53" s="614"/>
      <c r="BG53" s="23"/>
      <c r="BH53" s="136"/>
      <c r="BI53" s="941"/>
      <c r="BJ53" s="941"/>
      <c r="BK53" s="941"/>
      <c r="BL53" s="941"/>
      <c r="BM53" s="771"/>
      <c r="BN53" s="771"/>
      <c r="BO53" s="771"/>
      <c r="BP53" s="771"/>
      <c r="BQ53" s="771"/>
      <c r="BR53" s="771"/>
      <c r="BS53" s="771"/>
      <c r="BT53" s="771"/>
      <c r="BU53" s="941"/>
      <c r="BV53" s="941"/>
      <c r="BW53" s="941"/>
      <c r="BX53" s="941"/>
      <c r="BY53" s="941"/>
      <c r="BZ53" s="941"/>
      <c r="CA53" s="23"/>
      <c r="CB53" s="941"/>
      <c r="CC53" s="941"/>
      <c r="CD53" s="941"/>
      <c r="CE53" s="941"/>
      <c r="CF53" s="941"/>
      <c r="CG53" s="941"/>
      <c r="CH53" s="941"/>
      <c r="CI53" s="941"/>
      <c r="CJ53" s="941"/>
      <c r="CK53" s="941"/>
      <c r="CL53" s="20"/>
      <c r="CM53" s="20"/>
      <c r="CN53" s="20"/>
      <c r="CO53" s="20"/>
      <c r="CP53" s="20"/>
      <c r="CQ53" s="20"/>
      <c r="CR53" s="20"/>
      <c r="CS53" s="20"/>
      <c r="CT53" s="771"/>
      <c r="CU53" s="20"/>
      <c r="CV53" s="20"/>
      <c r="CW53" s="590"/>
      <c r="CX53" s="590"/>
      <c r="CY53" s="941"/>
      <c r="CZ53" s="580"/>
      <c r="DA53" s="580"/>
      <c r="DB53" s="580"/>
      <c r="DC53" s="580"/>
      <c r="DD53" s="580"/>
      <c r="DE53" s="580"/>
      <c r="DF53" s="580"/>
      <c r="DG53" s="580"/>
      <c r="DH53" s="580"/>
      <c r="DI53" s="580"/>
      <c r="DJ53" s="580"/>
      <c r="DK53" s="580"/>
      <c r="DL53" s="580"/>
      <c r="DM53" s="580"/>
      <c r="DN53" s="580"/>
      <c r="DO53" s="580"/>
      <c r="DP53" s="580"/>
      <c r="DQ53" s="580"/>
      <c r="DR53" s="580"/>
      <c r="DS53" s="580"/>
      <c r="DT53" s="580"/>
      <c r="DU53" s="580"/>
      <c r="DV53" s="580"/>
      <c r="DW53" s="580"/>
      <c r="DX53" s="580"/>
      <c r="DY53" s="580"/>
      <c r="DZ53" s="580"/>
      <c r="EA53" s="580"/>
      <c r="EB53" s="580"/>
      <c r="EC53" s="580"/>
      <c r="ED53" s="580"/>
      <c r="EE53" s="580"/>
      <c r="EF53" s="580"/>
      <c r="EG53" s="580"/>
      <c r="EH53" s="580"/>
      <c r="EI53" s="580"/>
      <c r="EJ53" s="580"/>
      <c r="EK53" s="580"/>
      <c r="EL53" s="580"/>
      <c r="EM53" s="580"/>
      <c r="EN53" s="580"/>
      <c r="EO53" s="580"/>
      <c r="EP53" s="580"/>
      <c r="EQ53" s="580"/>
      <c r="ER53" s="580"/>
      <c r="ES53" s="580"/>
      <c r="ET53" s="580"/>
      <c r="EU53" s="580"/>
      <c r="EV53" s="580"/>
      <c r="EW53" s="580"/>
      <c r="EX53" s="580"/>
      <c r="EY53" s="580"/>
      <c r="EZ53" s="580"/>
      <c r="FA53" s="580"/>
      <c r="FB53" s="580"/>
      <c r="FC53" s="580"/>
      <c r="FD53" s="580"/>
      <c r="FE53" s="580"/>
      <c r="FF53" s="580"/>
      <c r="FG53" s="580"/>
      <c r="FH53" s="580"/>
      <c r="FI53" s="580"/>
      <c r="FJ53" s="580"/>
      <c r="FK53" s="580"/>
      <c r="FL53" s="580"/>
      <c r="FM53" s="580"/>
      <c r="FN53" s="580"/>
      <c r="FO53" s="580"/>
      <c r="FP53" s="580"/>
      <c r="FQ53" s="580"/>
      <c r="FR53" s="580"/>
      <c r="FS53" s="580"/>
      <c r="FT53" s="580"/>
      <c r="FU53" s="580"/>
      <c r="FV53" s="580"/>
      <c r="FW53" s="580"/>
      <c r="FX53" s="580"/>
      <c r="FY53" s="580"/>
      <c r="FZ53" s="580"/>
      <c r="GA53" s="580"/>
      <c r="GB53" s="580"/>
      <c r="GC53" s="580"/>
      <c r="GD53" s="580"/>
      <c r="GE53" s="580"/>
      <c r="GF53" s="580"/>
      <c r="GG53" s="580"/>
      <c r="GH53" s="580"/>
      <c r="GI53" s="580"/>
      <c r="GJ53" s="580"/>
      <c r="GK53" s="580"/>
      <c r="GL53" s="580"/>
      <c r="GM53" s="580"/>
      <c r="GN53" s="580"/>
      <c r="GO53" s="580"/>
      <c r="GP53" s="580"/>
      <c r="GQ53" s="580"/>
      <c r="GR53" s="580"/>
      <c r="GS53" s="580"/>
      <c r="GT53" s="580"/>
      <c r="GU53" s="580"/>
      <c r="GV53" s="580"/>
      <c r="GW53" s="580"/>
      <c r="GX53" s="580"/>
      <c r="GY53" s="580"/>
      <c r="GZ53" s="580"/>
      <c r="HA53" s="580"/>
      <c r="HB53" s="580"/>
      <c r="HC53" s="580"/>
      <c r="HD53" s="580"/>
      <c r="HE53" s="580"/>
      <c r="HF53" s="580"/>
      <c r="HG53" s="580"/>
      <c r="HH53" s="580"/>
      <c r="HI53" s="580"/>
      <c r="HJ53" s="580"/>
      <c r="HK53" s="580"/>
      <c r="HL53" s="580"/>
      <c r="HM53" s="580"/>
      <c r="HN53" s="580"/>
      <c r="HO53" s="580"/>
      <c r="HP53" s="580"/>
      <c r="HQ53" s="580"/>
      <c r="HR53" s="580"/>
      <c r="HS53" s="580"/>
      <c r="HT53" s="580"/>
      <c r="HU53" s="580"/>
      <c r="HV53" s="580"/>
      <c r="HW53" s="580"/>
      <c r="HX53" s="580"/>
      <c r="HY53" s="580"/>
      <c r="HZ53" s="580"/>
      <c r="IA53" s="580"/>
      <c r="IB53" s="580"/>
      <c r="IC53" s="580"/>
      <c r="ID53" s="580"/>
      <c r="IE53" s="580"/>
      <c r="IF53" s="580"/>
      <c r="IG53" s="580"/>
      <c r="IH53" s="580"/>
      <c r="II53" s="580"/>
      <c r="IJ53" s="580"/>
      <c r="IK53" s="580"/>
      <c r="IL53" s="580"/>
    </row>
    <row r="54" spans="1:246" ht="24" customHeight="1">
      <c r="A54" s="1351" t="s">
        <v>103</v>
      </c>
      <c r="B54" s="1352"/>
      <c r="C54" s="1352"/>
      <c r="D54" s="1352"/>
      <c r="E54" s="1352"/>
      <c r="F54" s="917"/>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5"/>
      <c r="AM54" s="777"/>
      <c r="AN54" s="777"/>
      <c r="AO54" s="777"/>
      <c r="AP54" s="777"/>
      <c r="AQ54" s="777"/>
      <c r="AR54" s="777"/>
      <c r="AS54" s="777"/>
      <c r="AT54" s="777"/>
      <c r="AU54" s="759"/>
      <c r="AV54" s="759"/>
      <c r="AW54" s="759"/>
      <c r="AX54" s="759"/>
      <c r="AY54" s="777"/>
      <c r="AZ54" s="777"/>
      <c r="BA54" s="777"/>
      <c r="BB54" s="777"/>
      <c r="BC54" s="43"/>
      <c r="BD54" s="131"/>
      <c r="BE54" s="23"/>
      <c r="BF54" s="614"/>
      <c r="BG54" s="23"/>
      <c r="BH54" s="136"/>
      <c r="BI54" s="941"/>
      <c r="BJ54" s="941"/>
      <c r="BK54" s="941"/>
      <c r="BL54" s="941"/>
      <c r="BM54" s="771"/>
      <c r="BN54" s="771"/>
      <c r="BO54" s="771"/>
      <c r="BP54" s="771"/>
      <c r="BQ54" s="771"/>
      <c r="BR54" s="771"/>
      <c r="BS54" s="771"/>
      <c r="BT54" s="771"/>
      <c r="BU54" s="941"/>
      <c r="BV54" s="941"/>
      <c r="BW54" s="941"/>
      <c r="BX54" s="941"/>
      <c r="BY54" s="941"/>
      <c r="BZ54" s="941"/>
      <c r="CA54" s="23"/>
      <c r="CB54" s="941"/>
      <c r="CC54" s="941"/>
      <c r="CD54" s="941"/>
      <c r="CE54" s="941"/>
      <c r="CF54" s="941"/>
      <c r="CG54" s="941"/>
      <c r="CH54" s="941"/>
      <c r="CI54" s="941"/>
      <c r="CJ54" s="941"/>
      <c r="CK54" s="941"/>
      <c r="CL54" s="20"/>
      <c r="CM54" s="20"/>
      <c r="CN54" s="20"/>
      <c r="CO54" s="20"/>
      <c r="CP54" s="20"/>
      <c r="CQ54" s="20"/>
      <c r="CR54" s="20"/>
      <c r="CS54" s="20"/>
      <c r="CT54" s="771"/>
      <c r="CU54" s="20"/>
      <c r="CV54" s="20"/>
      <c r="CW54" s="590"/>
      <c r="CX54" s="590"/>
      <c r="CY54" s="941"/>
      <c r="CZ54" s="580"/>
      <c r="DA54" s="580"/>
      <c r="DB54" s="580"/>
      <c r="DC54" s="580"/>
      <c r="DD54" s="580"/>
      <c r="DE54" s="580"/>
      <c r="DF54" s="580"/>
      <c r="DG54" s="580"/>
      <c r="DH54" s="580"/>
      <c r="DI54" s="580"/>
      <c r="DJ54" s="580"/>
      <c r="DK54" s="580"/>
      <c r="DL54" s="580"/>
      <c r="DM54" s="580"/>
      <c r="DN54" s="580"/>
      <c r="DO54" s="580"/>
      <c r="DP54" s="580"/>
      <c r="DQ54" s="580"/>
      <c r="DR54" s="580"/>
      <c r="DS54" s="580"/>
      <c r="DT54" s="580"/>
      <c r="DU54" s="580"/>
      <c r="DV54" s="580"/>
      <c r="DW54" s="580"/>
      <c r="DX54" s="580"/>
      <c r="DY54" s="580"/>
      <c r="DZ54" s="580"/>
      <c r="EA54" s="580"/>
      <c r="EB54" s="580"/>
      <c r="EC54" s="580"/>
      <c r="ED54" s="580"/>
      <c r="EE54" s="580"/>
      <c r="EF54" s="580"/>
      <c r="EG54" s="580"/>
      <c r="EH54" s="580"/>
      <c r="EI54" s="580"/>
      <c r="EJ54" s="580"/>
      <c r="EK54" s="580"/>
      <c r="EL54" s="580"/>
      <c r="EM54" s="580"/>
      <c r="EN54" s="580"/>
      <c r="EO54" s="580"/>
      <c r="EP54" s="580"/>
      <c r="EQ54" s="580"/>
      <c r="ER54" s="580"/>
      <c r="ES54" s="580"/>
      <c r="ET54" s="580"/>
      <c r="EU54" s="580"/>
      <c r="EV54" s="580"/>
      <c r="EW54" s="580"/>
      <c r="EX54" s="580"/>
      <c r="EY54" s="580"/>
      <c r="EZ54" s="580"/>
      <c r="FA54" s="580"/>
      <c r="FB54" s="580"/>
      <c r="FC54" s="580"/>
      <c r="FD54" s="580"/>
      <c r="FE54" s="580"/>
      <c r="FF54" s="580"/>
      <c r="FG54" s="580"/>
      <c r="FH54" s="580"/>
      <c r="FI54" s="580"/>
      <c r="FJ54" s="580"/>
      <c r="FK54" s="580"/>
      <c r="FL54" s="580"/>
      <c r="FM54" s="580"/>
      <c r="FN54" s="580"/>
      <c r="FO54" s="580"/>
      <c r="FP54" s="580"/>
      <c r="FQ54" s="580"/>
      <c r="FR54" s="580"/>
      <c r="FS54" s="580"/>
      <c r="FT54" s="580"/>
      <c r="FU54" s="580"/>
      <c r="FV54" s="580"/>
      <c r="FW54" s="580"/>
      <c r="FX54" s="580"/>
      <c r="FY54" s="580"/>
      <c r="FZ54" s="580"/>
      <c r="GA54" s="580"/>
      <c r="GB54" s="580"/>
      <c r="GC54" s="580"/>
      <c r="GD54" s="580"/>
      <c r="GE54" s="580"/>
      <c r="GF54" s="580"/>
      <c r="GG54" s="580"/>
      <c r="GH54" s="580"/>
      <c r="GI54" s="580"/>
      <c r="GJ54" s="580"/>
      <c r="GK54" s="580"/>
      <c r="GL54" s="580"/>
      <c r="GM54" s="580"/>
      <c r="GN54" s="580"/>
      <c r="GO54" s="580"/>
      <c r="GP54" s="580"/>
      <c r="GQ54" s="580"/>
      <c r="GR54" s="580"/>
      <c r="GS54" s="580"/>
      <c r="GT54" s="580"/>
      <c r="GU54" s="580"/>
      <c r="GV54" s="580"/>
      <c r="GW54" s="580"/>
      <c r="GX54" s="580"/>
      <c r="GY54" s="580"/>
      <c r="GZ54" s="580"/>
      <c r="HA54" s="580"/>
      <c r="HB54" s="580"/>
      <c r="HC54" s="580"/>
      <c r="HD54" s="580"/>
      <c r="HE54" s="580"/>
      <c r="HF54" s="580"/>
      <c r="HG54" s="580"/>
      <c r="HH54" s="580"/>
      <c r="HI54" s="580"/>
      <c r="HJ54" s="580"/>
      <c r="HK54" s="580"/>
      <c r="HL54" s="580"/>
      <c r="HM54" s="580"/>
      <c r="HN54" s="580"/>
      <c r="HO54" s="580"/>
      <c r="HP54" s="580"/>
      <c r="HQ54" s="580"/>
      <c r="HR54" s="580"/>
      <c r="HS54" s="580"/>
      <c r="HT54" s="580"/>
      <c r="HU54" s="580"/>
      <c r="HV54" s="580"/>
      <c r="HW54" s="580"/>
      <c r="HX54" s="580"/>
      <c r="HY54" s="580"/>
      <c r="HZ54" s="580"/>
      <c r="IA54" s="580"/>
      <c r="IB54" s="580"/>
      <c r="IC54" s="580"/>
      <c r="ID54" s="580"/>
      <c r="IE54" s="580"/>
      <c r="IF54" s="580"/>
      <c r="IG54" s="580"/>
      <c r="IH54" s="580"/>
      <c r="II54" s="580"/>
      <c r="IJ54" s="580"/>
      <c r="IK54" s="580"/>
      <c r="IL54" s="580"/>
    </row>
    <row r="55" spans="1:246" ht="24" customHeight="1">
      <c r="A55" s="1351" t="s">
        <v>264</v>
      </c>
      <c r="B55" s="1352"/>
      <c r="C55" s="1352"/>
      <c r="D55" s="1352"/>
      <c r="E55" s="1352"/>
      <c r="F55" s="917"/>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5"/>
      <c r="AM55" s="777"/>
      <c r="AN55" s="777"/>
      <c r="AO55" s="777"/>
      <c r="AP55" s="777"/>
      <c r="AQ55" s="777"/>
      <c r="AR55" s="777"/>
      <c r="AS55" s="777"/>
      <c r="AT55" s="777"/>
      <c r="AU55" s="759"/>
      <c r="AV55" s="759"/>
      <c r="AW55" s="759"/>
      <c r="AX55" s="759"/>
      <c r="AY55" s="777"/>
      <c r="AZ55" s="777"/>
      <c r="BA55" s="777"/>
      <c r="BB55" s="777"/>
      <c r="BC55" s="43"/>
      <c r="BD55" s="131"/>
      <c r="BE55" s="23"/>
      <c r="BF55" s="614"/>
      <c r="BG55" s="23"/>
      <c r="BH55" s="136"/>
      <c r="BI55" s="941"/>
      <c r="BJ55" s="941"/>
      <c r="BK55" s="941"/>
      <c r="BL55" s="941"/>
      <c r="BM55" s="771"/>
      <c r="BN55" s="771"/>
      <c r="BO55" s="771"/>
      <c r="BP55" s="771"/>
      <c r="BQ55" s="771"/>
      <c r="BR55" s="771"/>
      <c r="BS55" s="771"/>
      <c r="BT55" s="771"/>
      <c r="BU55" s="941"/>
      <c r="BV55" s="941"/>
      <c r="BW55" s="941"/>
      <c r="BX55" s="941"/>
      <c r="BY55" s="941"/>
      <c r="BZ55" s="941"/>
      <c r="CA55" s="23"/>
      <c r="CB55" s="941"/>
      <c r="CC55" s="941"/>
      <c r="CD55" s="941"/>
      <c r="CE55" s="941"/>
      <c r="CF55" s="941"/>
      <c r="CG55" s="941"/>
      <c r="CH55" s="941"/>
      <c r="CI55" s="941"/>
      <c r="CJ55" s="941"/>
      <c r="CK55" s="941"/>
      <c r="CL55" s="20"/>
      <c r="CM55" s="20"/>
      <c r="CN55" s="20"/>
      <c r="CO55" s="20"/>
      <c r="CP55" s="20"/>
      <c r="CQ55" s="20"/>
      <c r="CR55" s="20"/>
      <c r="CS55" s="20"/>
      <c r="CT55" s="771"/>
      <c r="CU55" s="20"/>
      <c r="CV55" s="20"/>
      <c r="CW55" s="590"/>
      <c r="CX55" s="590"/>
      <c r="CY55" s="941"/>
      <c r="CZ55" s="580"/>
      <c r="DA55" s="580"/>
      <c r="DB55" s="580"/>
      <c r="DC55" s="580"/>
      <c r="DD55" s="580"/>
      <c r="DE55" s="580"/>
      <c r="DF55" s="580"/>
      <c r="DG55" s="580"/>
      <c r="DH55" s="580"/>
      <c r="DI55" s="580"/>
      <c r="DJ55" s="580"/>
      <c r="DK55" s="580"/>
      <c r="DL55" s="580"/>
      <c r="DM55" s="580"/>
      <c r="DN55" s="580"/>
      <c r="DO55" s="580"/>
      <c r="DP55" s="580"/>
      <c r="DQ55" s="580"/>
      <c r="DR55" s="580"/>
      <c r="DS55" s="580"/>
      <c r="DT55" s="580"/>
      <c r="DU55" s="580"/>
      <c r="DV55" s="580"/>
      <c r="DW55" s="580"/>
      <c r="DX55" s="580"/>
      <c r="DY55" s="580"/>
      <c r="DZ55" s="580"/>
      <c r="EA55" s="580"/>
      <c r="EB55" s="580"/>
      <c r="EC55" s="580"/>
      <c r="ED55" s="580"/>
      <c r="EE55" s="580"/>
      <c r="EF55" s="580"/>
      <c r="EG55" s="580"/>
      <c r="EH55" s="580"/>
      <c r="EI55" s="580"/>
      <c r="EJ55" s="580"/>
      <c r="EK55" s="580"/>
      <c r="EL55" s="580"/>
      <c r="EM55" s="580"/>
      <c r="EN55" s="580"/>
      <c r="EO55" s="580"/>
      <c r="EP55" s="580"/>
      <c r="EQ55" s="580"/>
      <c r="ER55" s="580"/>
      <c r="ES55" s="580"/>
      <c r="ET55" s="580"/>
      <c r="EU55" s="580"/>
      <c r="EV55" s="580"/>
      <c r="EW55" s="580"/>
      <c r="EX55" s="580"/>
      <c r="EY55" s="580"/>
      <c r="EZ55" s="580"/>
      <c r="FA55" s="580"/>
      <c r="FB55" s="580"/>
      <c r="FC55" s="580"/>
      <c r="FD55" s="580"/>
      <c r="FE55" s="580"/>
      <c r="FF55" s="580"/>
      <c r="FG55" s="580"/>
      <c r="FH55" s="580"/>
      <c r="FI55" s="580"/>
      <c r="FJ55" s="580"/>
      <c r="FK55" s="580"/>
      <c r="FL55" s="580"/>
      <c r="FM55" s="580"/>
      <c r="FN55" s="580"/>
      <c r="FO55" s="580"/>
      <c r="FP55" s="580"/>
      <c r="FQ55" s="580"/>
      <c r="FR55" s="580"/>
      <c r="FS55" s="580"/>
      <c r="FT55" s="580"/>
      <c r="FU55" s="580"/>
      <c r="FV55" s="580"/>
      <c r="FW55" s="580"/>
      <c r="FX55" s="580"/>
      <c r="FY55" s="580"/>
      <c r="FZ55" s="580"/>
      <c r="GA55" s="580"/>
      <c r="GB55" s="580"/>
      <c r="GC55" s="580"/>
      <c r="GD55" s="580"/>
      <c r="GE55" s="580"/>
      <c r="GF55" s="580"/>
      <c r="GG55" s="580"/>
      <c r="GH55" s="580"/>
      <c r="GI55" s="580"/>
      <c r="GJ55" s="580"/>
      <c r="GK55" s="580"/>
      <c r="GL55" s="580"/>
      <c r="GM55" s="580"/>
      <c r="GN55" s="580"/>
      <c r="GO55" s="580"/>
      <c r="GP55" s="580"/>
      <c r="GQ55" s="580"/>
      <c r="GR55" s="580"/>
      <c r="GS55" s="580"/>
      <c r="GT55" s="580"/>
      <c r="GU55" s="580"/>
      <c r="GV55" s="580"/>
      <c r="GW55" s="580"/>
      <c r="GX55" s="580"/>
      <c r="GY55" s="580"/>
      <c r="GZ55" s="580"/>
      <c r="HA55" s="580"/>
      <c r="HB55" s="580"/>
      <c r="HC55" s="580"/>
      <c r="HD55" s="580"/>
      <c r="HE55" s="580"/>
      <c r="HF55" s="580"/>
      <c r="HG55" s="580"/>
      <c r="HH55" s="580"/>
      <c r="HI55" s="580"/>
      <c r="HJ55" s="580"/>
      <c r="HK55" s="580"/>
      <c r="HL55" s="580"/>
      <c r="HM55" s="580"/>
      <c r="HN55" s="580"/>
      <c r="HO55" s="580"/>
      <c r="HP55" s="580"/>
      <c r="HQ55" s="580"/>
      <c r="HR55" s="580"/>
      <c r="HS55" s="580"/>
      <c r="HT55" s="580"/>
      <c r="HU55" s="580"/>
      <c r="HV55" s="580"/>
      <c r="HW55" s="580"/>
      <c r="HX55" s="580"/>
      <c r="HY55" s="580"/>
      <c r="HZ55" s="580"/>
      <c r="IA55" s="580"/>
      <c r="IB55" s="580"/>
      <c r="IC55" s="580"/>
      <c r="ID55" s="580"/>
      <c r="IE55" s="580"/>
      <c r="IF55" s="580"/>
      <c r="IG55" s="580"/>
      <c r="IH55" s="580"/>
      <c r="II55" s="580"/>
      <c r="IJ55" s="580"/>
      <c r="IK55" s="580"/>
      <c r="IL55" s="580"/>
    </row>
    <row r="56" spans="1:246" ht="24" customHeight="1">
      <c r="A56" s="1351" t="s">
        <v>265</v>
      </c>
      <c r="B56" s="1352"/>
      <c r="C56" s="1352"/>
      <c r="D56" s="1352"/>
      <c r="E56" s="1352"/>
      <c r="F56" s="917"/>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c r="AI56" s="1684"/>
      <c r="AJ56" s="1684"/>
      <c r="AK56" s="1684"/>
      <c r="AL56" s="1685"/>
      <c r="AM56" s="777"/>
      <c r="AN56" s="777"/>
      <c r="AO56" s="777"/>
      <c r="AP56" s="777"/>
      <c r="AQ56" s="777"/>
      <c r="AR56" s="777"/>
      <c r="AS56" s="777"/>
      <c r="AT56" s="777"/>
      <c r="AU56" s="759"/>
      <c r="AV56" s="759"/>
      <c r="AW56" s="759"/>
      <c r="AX56" s="759"/>
      <c r="AY56" s="777"/>
      <c r="AZ56" s="777"/>
      <c r="BA56" s="777"/>
      <c r="BB56" s="777"/>
      <c r="BC56" s="43"/>
      <c r="BD56" s="131"/>
      <c r="BE56" s="23"/>
      <c r="BF56" s="614"/>
      <c r="BG56" s="23"/>
      <c r="BH56" s="136"/>
      <c r="BI56" s="941"/>
      <c r="BJ56" s="941"/>
      <c r="BK56" s="941"/>
      <c r="BL56" s="941"/>
      <c r="BM56" s="771"/>
      <c r="BN56" s="771"/>
      <c r="BO56" s="771"/>
      <c r="BP56" s="771"/>
      <c r="BQ56" s="771"/>
      <c r="BR56" s="771"/>
      <c r="BS56" s="771"/>
      <c r="BT56" s="771"/>
      <c r="BU56" s="941"/>
      <c r="BV56" s="941"/>
      <c r="BW56" s="941"/>
      <c r="BX56" s="941"/>
      <c r="BY56" s="941"/>
      <c r="BZ56" s="941"/>
      <c r="CA56" s="23"/>
      <c r="CB56" s="941"/>
      <c r="CC56" s="941"/>
      <c r="CD56" s="941"/>
      <c r="CE56" s="941"/>
      <c r="CF56" s="941"/>
      <c r="CG56" s="941"/>
      <c r="CH56" s="941"/>
      <c r="CI56" s="941"/>
      <c r="CJ56" s="941"/>
      <c r="CK56" s="941"/>
      <c r="CL56" s="20"/>
      <c r="CM56" s="20"/>
      <c r="CN56" s="20"/>
      <c r="CO56" s="20"/>
      <c r="CP56" s="20"/>
      <c r="CQ56" s="20"/>
      <c r="CR56" s="20"/>
      <c r="CS56" s="20"/>
      <c r="CT56" s="771"/>
      <c r="CU56" s="20"/>
      <c r="CV56" s="20"/>
      <c r="CW56" s="590"/>
      <c r="CX56" s="590"/>
      <c r="CY56" s="941"/>
      <c r="CZ56" s="580"/>
      <c r="DA56" s="580"/>
      <c r="DB56" s="580"/>
      <c r="DC56" s="580"/>
      <c r="DD56" s="580"/>
      <c r="DE56" s="580"/>
      <c r="DF56" s="580"/>
      <c r="DG56" s="580"/>
      <c r="DH56" s="580"/>
      <c r="DI56" s="580"/>
      <c r="DJ56" s="580"/>
      <c r="DK56" s="580"/>
      <c r="DL56" s="580"/>
      <c r="DM56" s="580"/>
      <c r="DN56" s="580"/>
      <c r="DO56" s="580"/>
      <c r="DP56" s="580"/>
      <c r="DQ56" s="580"/>
      <c r="DR56" s="580"/>
      <c r="DS56" s="580"/>
      <c r="DT56" s="580"/>
      <c r="DU56" s="580"/>
      <c r="DV56" s="580"/>
      <c r="DW56" s="580"/>
      <c r="DX56" s="580"/>
      <c r="DY56" s="580"/>
      <c r="DZ56" s="580"/>
      <c r="EA56" s="580"/>
      <c r="EB56" s="580"/>
      <c r="EC56" s="580"/>
      <c r="ED56" s="580"/>
      <c r="EE56" s="580"/>
      <c r="EF56" s="580"/>
      <c r="EG56" s="580"/>
      <c r="EH56" s="580"/>
      <c r="EI56" s="580"/>
      <c r="EJ56" s="580"/>
      <c r="EK56" s="580"/>
      <c r="EL56" s="580"/>
      <c r="EM56" s="580"/>
      <c r="EN56" s="580"/>
      <c r="EO56" s="580"/>
      <c r="EP56" s="580"/>
      <c r="EQ56" s="580"/>
      <c r="ER56" s="580"/>
      <c r="ES56" s="580"/>
      <c r="ET56" s="580"/>
      <c r="EU56" s="580"/>
      <c r="EV56" s="580"/>
      <c r="EW56" s="580"/>
      <c r="EX56" s="580"/>
      <c r="EY56" s="580"/>
      <c r="EZ56" s="580"/>
      <c r="FA56" s="580"/>
      <c r="FB56" s="580"/>
      <c r="FC56" s="580"/>
      <c r="FD56" s="580"/>
      <c r="FE56" s="580"/>
      <c r="FF56" s="580"/>
      <c r="FG56" s="580"/>
      <c r="FH56" s="580"/>
      <c r="FI56" s="580"/>
      <c r="FJ56" s="580"/>
      <c r="FK56" s="580"/>
      <c r="FL56" s="580"/>
      <c r="FM56" s="580"/>
      <c r="FN56" s="580"/>
      <c r="FO56" s="580"/>
      <c r="FP56" s="580"/>
      <c r="FQ56" s="580"/>
      <c r="FR56" s="580"/>
      <c r="FS56" s="580"/>
      <c r="FT56" s="580"/>
      <c r="FU56" s="580"/>
      <c r="FV56" s="580"/>
      <c r="FW56" s="580"/>
      <c r="FX56" s="580"/>
      <c r="FY56" s="580"/>
      <c r="FZ56" s="580"/>
      <c r="GA56" s="580"/>
      <c r="GB56" s="580"/>
      <c r="GC56" s="580"/>
      <c r="GD56" s="580"/>
      <c r="GE56" s="580"/>
      <c r="GF56" s="580"/>
      <c r="GG56" s="580"/>
      <c r="GH56" s="580"/>
      <c r="GI56" s="580"/>
      <c r="GJ56" s="580"/>
      <c r="GK56" s="580"/>
      <c r="GL56" s="580"/>
      <c r="GM56" s="580"/>
      <c r="GN56" s="580"/>
      <c r="GO56" s="580"/>
      <c r="GP56" s="580"/>
      <c r="GQ56" s="580"/>
      <c r="GR56" s="580"/>
      <c r="GS56" s="580"/>
      <c r="GT56" s="580"/>
      <c r="GU56" s="580"/>
      <c r="GV56" s="580"/>
      <c r="GW56" s="580"/>
      <c r="GX56" s="580"/>
      <c r="GY56" s="580"/>
      <c r="GZ56" s="580"/>
      <c r="HA56" s="580"/>
      <c r="HB56" s="580"/>
      <c r="HC56" s="580"/>
      <c r="HD56" s="580"/>
      <c r="HE56" s="580"/>
      <c r="HF56" s="580"/>
      <c r="HG56" s="580"/>
      <c r="HH56" s="580"/>
      <c r="HI56" s="580"/>
      <c r="HJ56" s="580"/>
      <c r="HK56" s="580"/>
      <c r="HL56" s="580"/>
      <c r="HM56" s="580"/>
      <c r="HN56" s="580"/>
      <c r="HO56" s="580"/>
      <c r="HP56" s="580"/>
      <c r="HQ56" s="580"/>
      <c r="HR56" s="580"/>
      <c r="HS56" s="580"/>
      <c r="HT56" s="580"/>
      <c r="HU56" s="580"/>
      <c r="HV56" s="580"/>
      <c r="HW56" s="580"/>
      <c r="HX56" s="580"/>
      <c r="HY56" s="580"/>
      <c r="HZ56" s="580"/>
      <c r="IA56" s="580"/>
      <c r="IB56" s="580"/>
      <c r="IC56" s="580"/>
      <c r="ID56" s="580"/>
      <c r="IE56" s="580"/>
      <c r="IF56" s="580"/>
      <c r="IG56" s="580"/>
      <c r="IH56" s="580"/>
      <c r="II56" s="580"/>
      <c r="IJ56" s="580"/>
      <c r="IK56" s="580"/>
      <c r="IL56" s="580"/>
    </row>
    <row r="57" spans="1:246" ht="21.6" thickBot="1">
      <c r="A57" s="1733"/>
      <c r="B57" s="1734"/>
      <c r="C57" s="1734"/>
      <c r="D57" s="1734"/>
      <c r="E57" s="1734"/>
      <c r="F57" s="1735"/>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c r="AI57" s="1684"/>
      <c r="AJ57" s="1684"/>
      <c r="AK57" s="1684"/>
      <c r="AL57" s="1685"/>
      <c r="AM57" s="777"/>
      <c r="AN57" s="777"/>
      <c r="AO57" s="777"/>
      <c r="AP57" s="777"/>
      <c r="AQ57" s="777"/>
      <c r="AR57" s="777"/>
      <c r="AS57" s="777"/>
      <c r="AT57" s="777"/>
      <c r="AU57" s="759"/>
      <c r="AV57" s="759"/>
      <c r="AW57" s="759"/>
      <c r="AX57" s="759"/>
      <c r="AY57" s="777"/>
      <c r="AZ57" s="777"/>
      <c r="BA57" s="777"/>
      <c r="BB57" s="777"/>
      <c r="BC57" s="43"/>
      <c r="BD57" s="131"/>
      <c r="BE57" s="23"/>
      <c r="BF57" s="614"/>
      <c r="BG57" s="23"/>
      <c r="BH57" s="136"/>
      <c r="BI57" s="941"/>
      <c r="BJ57" s="941"/>
      <c r="BK57" s="941"/>
      <c r="BL57" s="941"/>
      <c r="BM57" s="771"/>
      <c r="BN57" s="771"/>
      <c r="BO57" s="771"/>
      <c r="BP57" s="771"/>
      <c r="BQ57" s="771"/>
      <c r="BR57" s="771"/>
      <c r="BS57" s="771"/>
      <c r="BT57" s="771"/>
      <c r="BU57" s="941"/>
      <c r="BV57" s="941"/>
      <c r="BW57" s="941"/>
      <c r="BX57" s="941"/>
      <c r="BY57" s="941"/>
      <c r="BZ57" s="941"/>
      <c r="CA57" s="23"/>
      <c r="CB57" s="941"/>
      <c r="CC57" s="941"/>
      <c r="CD57" s="941"/>
      <c r="CE57" s="941"/>
      <c r="CF57" s="941"/>
      <c r="CG57" s="941"/>
      <c r="CH57" s="941"/>
      <c r="CI57" s="941"/>
      <c r="CJ57" s="941"/>
      <c r="CK57" s="941"/>
      <c r="CL57" s="20"/>
      <c r="CM57" s="20"/>
      <c r="CN57" s="20"/>
      <c r="CO57" s="20"/>
      <c r="CP57" s="20"/>
      <c r="CQ57" s="20"/>
      <c r="CR57" s="20"/>
      <c r="CS57" s="20"/>
      <c r="CT57" s="771"/>
      <c r="CU57" s="20"/>
      <c r="CV57" s="20"/>
      <c r="CW57" s="590"/>
      <c r="CX57" s="590"/>
      <c r="CY57" s="941"/>
      <c r="CZ57" s="580"/>
      <c r="DA57" s="580"/>
      <c r="DB57" s="580"/>
      <c r="DC57" s="580"/>
      <c r="DD57" s="580"/>
      <c r="DE57" s="580"/>
      <c r="DF57" s="580"/>
      <c r="DG57" s="580"/>
      <c r="DH57" s="580"/>
      <c r="DI57" s="580"/>
      <c r="DJ57" s="580"/>
      <c r="DK57" s="580"/>
      <c r="DL57" s="580"/>
      <c r="DM57" s="580"/>
      <c r="DN57" s="580"/>
      <c r="DO57" s="580"/>
      <c r="DP57" s="580"/>
      <c r="DQ57" s="580"/>
      <c r="DR57" s="580"/>
      <c r="DS57" s="580"/>
      <c r="DT57" s="580"/>
      <c r="DU57" s="580"/>
      <c r="DV57" s="580"/>
      <c r="DW57" s="580"/>
      <c r="DX57" s="580"/>
      <c r="DY57" s="580"/>
      <c r="DZ57" s="580"/>
      <c r="EA57" s="580"/>
      <c r="EB57" s="580"/>
      <c r="EC57" s="580"/>
      <c r="ED57" s="580"/>
      <c r="EE57" s="580"/>
      <c r="EF57" s="580"/>
      <c r="EG57" s="580"/>
      <c r="EH57" s="580"/>
      <c r="EI57" s="580"/>
      <c r="EJ57" s="580"/>
      <c r="EK57" s="580"/>
      <c r="EL57" s="580"/>
      <c r="EM57" s="580"/>
      <c r="EN57" s="580"/>
      <c r="EO57" s="580"/>
      <c r="EP57" s="580"/>
      <c r="EQ57" s="580"/>
      <c r="ER57" s="580"/>
      <c r="ES57" s="580"/>
      <c r="ET57" s="580"/>
      <c r="EU57" s="580"/>
      <c r="EV57" s="580"/>
      <c r="EW57" s="580"/>
      <c r="EX57" s="580"/>
      <c r="EY57" s="580"/>
      <c r="EZ57" s="580"/>
      <c r="FA57" s="580"/>
      <c r="FB57" s="580"/>
      <c r="FC57" s="580"/>
      <c r="FD57" s="580"/>
      <c r="FE57" s="580"/>
      <c r="FF57" s="580"/>
      <c r="FG57" s="580"/>
      <c r="FH57" s="580"/>
      <c r="FI57" s="580"/>
      <c r="FJ57" s="580"/>
      <c r="FK57" s="580"/>
      <c r="FL57" s="580"/>
      <c r="FM57" s="580"/>
      <c r="FN57" s="580"/>
      <c r="FO57" s="580"/>
      <c r="FP57" s="580"/>
      <c r="FQ57" s="580"/>
      <c r="FR57" s="580"/>
      <c r="FS57" s="580"/>
      <c r="FT57" s="580"/>
      <c r="FU57" s="580"/>
      <c r="FV57" s="580"/>
      <c r="FW57" s="580"/>
      <c r="FX57" s="580"/>
      <c r="FY57" s="580"/>
      <c r="FZ57" s="580"/>
      <c r="GA57" s="580"/>
      <c r="GB57" s="580"/>
      <c r="GC57" s="580"/>
      <c r="GD57" s="580"/>
      <c r="GE57" s="580"/>
      <c r="GF57" s="580"/>
      <c r="GG57" s="580"/>
      <c r="GH57" s="580"/>
      <c r="GI57" s="580"/>
      <c r="GJ57" s="580"/>
      <c r="GK57" s="580"/>
      <c r="GL57" s="580"/>
      <c r="GM57" s="580"/>
      <c r="GN57" s="580"/>
      <c r="GO57" s="580"/>
      <c r="GP57" s="580"/>
      <c r="GQ57" s="580"/>
      <c r="GR57" s="580"/>
      <c r="GS57" s="580"/>
      <c r="GT57" s="580"/>
      <c r="GU57" s="580"/>
      <c r="GV57" s="580"/>
      <c r="GW57" s="580"/>
      <c r="GX57" s="580"/>
      <c r="GY57" s="580"/>
      <c r="GZ57" s="580"/>
      <c r="HA57" s="580"/>
      <c r="HB57" s="580"/>
      <c r="HC57" s="580"/>
      <c r="HD57" s="580"/>
      <c r="HE57" s="580"/>
      <c r="HF57" s="580"/>
      <c r="HG57" s="580"/>
      <c r="HH57" s="580"/>
      <c r="HI57" s="580"/>
      <c r="HJ57" s="580"/>
      <c r="HK57" s="580"/>
      <c r="HL57" s="580"/>
      <c r="HM57" s="580"/>
      <c r="HN57" s="580"/>
      <c r="HO57" s="580"/>
      <c r="HP57" s="580"/>
      <c r="HQ57" s="580"/>
      <c r="HR57" s="580"/>
      <c r="HS57" s="580"/>
      <c r="HT57" s="580"/>
      <c r="HU57" s="580"/>
      <c r="HV57" s="580"/>
      <c r="HW57" s="580"/>
      <c r="HX57" s="580"/>
      <c r="HY57" s="580"/>
      <c r="HZ57" s="580"/>
      <c r="IA57" s="580"/>
      <c r="IB57" s="580"/>
      <c r="IC57" s="580"/>
      <c r="ID57" s="580"/>
      <c r="IE57" s="580"/>
      <c r="IF57" s="580"/>
      <c r="IG57" s="580"/>
      <c r="IH57" s="580"/>
      <c r="II57" s="580"/>
      <c r="IJ57" s="580"/>
      <c r="IK57" s="580"/>
      <c r="IL57" s="580"/>
    </row>
    <row r="58" spans="1:246" ht="59.25" customHeight="1" thickBot="1">
      <c r="A58" s="1353" t="s">
        <v>266</v>
      </c>
      <c r="B58" s="1354"/>
      <c r="C58" s="1354"/>
      <c r="D58" s="1354"/>
      <c r="E58" s="1354"/>
      <c r="F58" s="37"/>
      <c r="G58" s="1673"/>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5"/>
      <c r="AM58" s="777"/>
      <c r="AN58" s="777"/>
      <c r="AO58" s="777"/>
      <c r="AP58" s="777"/>
      <c r="AQ58" s="777"/>
      <c r="AR58" s="777"/>
      <c r="AS58" s="777"/>
      <c r="AT58" s="777"/>
      <c r="AU58" s="759"/>
      <c r="AV58" s="759"/>
      <c r="AW58" s="759"/>
      <c r="AX58" s="759"/>
      <c r="AY58" s="777"/>
      <c r="AZ58" s="777"/>
      <c r="BA58" s="777"/>
      <c r="BB58" s="777"/>
      <c r="BC58" s="43"/>
      <c r="BD58" s="131"/>
      <c r="BE58" s="23"/>
      <c r="BF58" s="614"/>
      <c r="BG58" s="23"/>
      <c r="BH58" s="136"/>
      <c r="BI58" s="941"/>
      <c r="BJ58" s="941"/>
      <c r="BK58" s="941"/>
      <c r="BL58" s="941"/>
      <c r="BM58" s="771"/>
      <c r="BN58" s="771"/>
      <c r="BO58" s="771"/>
      <c r="BP58" s="771"/>
      <c r="BQ58" s="771"/>
      <c r="BR58" s="771"/>
      <c r="BS58" s="771"/>
      <c r="BT58" s="771"/>
      <c r="BU58" s="941"/>
      <c r="BV58" s="941"/>
      <c r="BW58" s="941"/>
      <c r="BX58" s="941"/>
      <c r="BY58" s="941"/>
      <c r="BZ58" s="941"/>
      <c r="CA58" s="23"/>
      <c r="CB58" s="941"/>
      <c r="CC58" s="941"/>
      <c r="CD58" s="941"/>
      <c r="CE58" s="941"/>
      <c r="CF58" s="941"/>
      <c r="CG58" s="941"/>
      <c r="CH58" s="941"/>
      <c r="CI58" s="941"/>
      <c r="CJ58" s="941"/>
      <c r="CK58" s="941"/>
      <c r="CL58" s="20"/>
      <c r="CM58" s="20"/>
      <c r="CN58" s="20"/>
      <c r="CO58" s="20"/>
      <c r="CP58" s="20"/>
      <c r="CQ58" s="20"/>
      <c r="CR58" s="20"/>
      <c r="CS58" s="20"/>
      <c r="CT58" s="771"/>
      <c r="CU58" s="20"/>
      <c r="CV58" s="20"/>
      <c r="CW58" s="590"/>
      <c r="CX58" s="590"/>
      <c r="CY58" s="941"/>
      <c r="CZ58" s="580"/>
      <c r="DA58" s="580"/>
      <c r="DB58" s="580"/>
      <c r="DC58" s="580"/>
      <c r="DD58" s="580"/>
      <c r="DE58" s="580"/>
      <c r="DF58" s="580"/>
      <c r="DG58" s="580"/>
      <c r="DH58" s="580"/>
      <c r="DI58" s="580"/>
      <c r="DJ58" s="580"/>
      <c r="DK58" s="580"/>
      <c r="DL58" s="580"/>
      <c r="DM58" s="580"/>
      <c r="DN58" s="580"/>
      <c r="DO58" s="580"/>
      <c r="DP58" s="580"/>
      <c r="DQ58" s="580"/>
      <c r="DR58" s="580"/>
      <c r="DS58" s="580"/>
      <c r="DT58" s="580"/>
      <c r="DU58" s="580"/>
      <c r="DV58" s="580"/>
      <c r="DW58" s="580"/>
      <c r="DX58" s="580"/>
      <c r="DY58" s="580"/>
      <c r="DZ58" s="580"/>
      <c r="EA58" s="580"/>
      <c r="EB58" s="580"/>
      <c r="EC58" s="580"/>
      <c r="ED58" s="580"/>
      <c r="EE58" s="580"/>
      <c r="EF58" s="580"/>
      <c r="EG58" s="580"/>
      <c r="EH58" s="580"/>
      <c r="EI58" s="580"/>
      <c r="EJ58" s="580"/>
      <c r="EK58" s="580"/>
      <c r="EL58" s="580"/>
      <c r="EM58" s="580"/>
      <c r="EN58" s="580"/>
      <c r="EO58" s="580"/>
      <c r="EP58" s="580"/>
      <c r="EQ58" s="580"/>
      <c r="ER58" s="580"/>
      <c r="ES58" s="580"/>
      <c r="ET58" s="580"/>
      <c r="EU58" s="580"/>
      <c r="EV58" s="580"/>
      <c r="EW58" s="580"/>
      <c r="EX58" s="580"/>
      <c r="EY58" s="580"/>
      <c r="EZ58" s="580"/>
      <c r="FA58" s="580"/>
      <c r="FB58" s="580"/>
      <c r="FC58" s="580"/>
      <c r="FD58" s="580"/>
      <c r="FE58" s="580"/>
      <c r="FF58" s="580"/>
      <c r="FG58" s="580"/>
      <c r="FH58" s="580"/>
      <c r="FI58" s="580"/>
      <c r="FJ58" s="580"/>
      <c r="FK58" s="580"/>
      <c r="FL58" s="580"/>
      <c r="FM58" s="580"/>
      <c r="FN58" s="580"/>
      <c r="FO58" s="580"/>
      <c r="FP58" s="580"/>
      <c r="FQ58" s="580"/>
      <c r="FR58" s="580"/>
      <c r="FS58" s="580"/>
      <c r="FT58" s="580"/>
      <c r="FU58" s="580"/>
      <c r="FV58" s="580"/>
      <c r="FW58" s="580"/>
      <c r="FX58" s="580"/>
      <c r="FY58" s="580"/>
      <c r="FZ58" s="580"/>
      <c r="GA58" s="580"/>
      <c r="GB58" s="580"/>
      <c r="GC58" s="580"/>
      <c r="GD58" s="580"/>
      <c r="GE58" s="580"/>
      <c r="GF58" s="580"/>
      <c r="GG58" s="580"/>
      <c r="GH58" s="580"/>
      <c r="GI58" s="580"/>
      <c r="GJ58" s="580"/>
      <c r="GK58" s="580"/>
      <c r="GL58" s="580"/>
      <c r="GM58" s="580"/>
      <c r="GN58" s="580"/>
      <c r="GO58" s="580"/>
      <c r="GP58" s="580"/>
      <c r="GQ58" s="580"/>
      <c r="GR58" s="580"/>
      <c r="GS58" s="580"/>
      <c r="GT58" s="580"/>
      <c r="GU58" s="580"/>
      <c r="GV58" s="580"/>
      <c r="GW58" s="580"/>
      <c r="GX58" s="580"/>
      <c r="GY58" s="580"/>
      <c r="GZ58" s="580"/>
      <c r="HA58" s="580"/>
      <c r="HB58" s="580"/>
      <c r="HC58" s="580"/>
      <c r="HD58" s="580"/>
      <c r="HE58" s="580"/>
      <c r="HF58" s="580"/>
      <c r="HG58" s="580"/>
      <c r="HH58" s="580"/>
      <c r="HI58" s="580"/>
      <c r="HJ58" s="580"/>
      <c r="HK58" s="580"/>
      <c r="HL58" s="580"/>
      <c r="HM58" s="580"/>
      <c r="HN58" s="580"/>
      <c r="HO58" s="580"/>
      <c r="HP58" s="580"/>
      <c r="HQ58" s="580"/>
      <c r="HR58" s="580"/>
      <c r="HS58" s="580"/>
      <c r="HT58" s="580"/>
      <c r="HU58" s="580"/>
      <c r="HV58" s="580"/>
      <c r="HW58" s="580"/>
      <c r="HX58" s="580"/>
      <c r="HY58" s="580"/>
      <c r="HZ58" s="580"/>
      <c r="IA58" s="580"/>
      <c r="IB58" s="580"/>
      <c r="IC58" s="580"/>
      <c r="ID58" s="580"/>
      <c r="IE58" s="580"/>
      <c r="IF58" s="580"/>
      <c r="IG58" s="580"/>
      <c r="IH58" s="580"/>
      <c r="II58" s="580"/>
      <c r="IJ58" s="580"/>
      <c r="IK58" s="580"/>
      <c r="IL58" s="580"/>
    </row>
    <row r="59" spans="1:246" ht="24" customHeight="1">
      <c r="A59" s="1722" t="s">
        <v>267</v>
      </c>
      <c r="B59" s="1723"/>
      <c r="C59" s="1723"/>
      <c r="D59" s="1723"/>
      <c r="E59" s="1723"/>
      <c r="F59" s="1724"/>
      <c r="G59" s="1673"/>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c r="AI59" s="1684"/>
      <c r="AJ59" s="1684"/>
      <c r="AK59" s="1684"/>
      <c r="AL59" s="1685"/>
      <c r="AM59" s="777"/>
      <c r="AN59" s="777"/>
      <c r="AO59" s="777"/>
      <c r="AP59" s="777"/>
      <c r="AQ59" s="777"/>
      <c r="AR59" s="777"/>
      <c r="AS59" s="777"/>
      <c r="AT59" s="777"/>
      <c r="AU59" s="759"/>
      <c r="AV59" s="759"/>
      <c r="AW59" s="759"/>
      <c r="AX59" s="759"/>
      <c r="AY59" s="777"/>
      <c r="AZ59" s="777"/>
      <c r="BA59" s="777"/>
      <c r="BB59" s="777"/>
      <c r="BC59" s="43"/>
      <c r="BD59" s="131"/>
      <c r="BE59" s="23"/>
      <c r="BF59" s="614"/>
      <c r="BG59" s="23"/>
      <c r="BH59" s="136"/>
      <c r="BI59" s="941"/>
      <c r="BJ59" s="941"/>
      <c r="BK59" s="941"/>
      <c r="BL59" s="941"/>
      <c r="BM59" s="771"/>
      <c r="BN59" s="771"/>
      <c r="BO59" s="771"/>
      <c r="BP59" s="771"/>
      <c r="BQ59" s="771"/>
      <c r="BR59" s="771"/>
      <c r="BS59" s="771"/>
      <c r="BT59" s="771"/>
      <c r="BU59" s="941"/>
      <c r="BV59" s="941"/>
      <c r="BW59" s="941"/>
      <c r="BX59" s="941"/>
      <c r="BY59" s="941"/>
      <c r="BZ59" s="941"/>
      <c r="CA59" s="23"/>
      <c r="CB59" s="941"/>
      <c r="CC59" s="941"/>
      <c r="CD59" s="941"/>
      <c r="CE59" s="941"/>
      <c r="CF59" s="941"/>
      <c r="CG59" s="941"/>
      <c r="CH59" s="941"/>
      <c r="CI59" s="941"/>
      <c r="CJ59" s="941"/>
      <c r="CK59" s="941"/>
      <c r="CL59" s="20"/>
      <c r="CM59" s="20"/>
      <c r="CN59" s="20"/>
      <c r="CO59" s="20"/>
      <c r="CP59" s="20"/>
      <c r="CQ59" s="20"/>
      <c r="CR59" s="20"/>
      <c r="CS59" s="20"/>
      <c r="CT59" s="771"/>
      <c r="CU59" s="20"/>
      <c r="CV59" s="20"/>
      <c r="CW59" s="590"/>
      <c r="CX59" s="590"/>
      <c r="CY59" s="941"/>
      <c r="CZ59" s="580"/>
      <c r="DA59" s="580"/>
      <c r="DB59" s="580"/>
      <c r="DC59" s="580"/>
      <c r="DD59" s="580"/>
      <c r="DE59" s="580"/>
      <c r="DF59" s="580"/>
      <c r="DG59" s="580"/>
      <c r="DH59" s="580"/>
      <c r="DI59" s="580"/>
      <c r="DJ59" s="580"/>
      <c r="DK59" s="580"/>
      <c r="DL59" s="580"/>
      <c r="DM59" s="580"/>
      <c r="DN59" s="580"/>
      <c r="DO59" s="580"/>
      <c r="DP59" s="580"/>
      <c r="DQ59" s="580"/>
      <c r="DR59" s="580"/>
      <c r="DS59" s="580"/>
      <c r="DT59" s="580"/>
      <c r="DU59" s="580"/>
      <c r="DV59" s="580"/>
      <c r="DW59" s="580"/>
      <c r="DX59" s="580"/>
      <c r="DY59" s="580"/>
      <c r="DZ59" s="580"/>
      <c r="EA59" s="580"/>
      <c r="EB59" s="580"/>
      <c r="EC59" s="580"/>
      <c r="ED59" s="580"/>
      <c r="EE59" s="580"/>
      <c r="EF59" s="580"/>
      <c r="EG59" s="580"/>
      <c r="EH59" s="580"/>
      <c r="EI59" s="580"/>
      <c r="EJ59" s="580"/>
      <c r="EK59" s="580"/>
      <c r="EL59" s="580"/>
      <c r="EM59" s="580"/>
      <c r="EN59" s="580"/>
      <c r="EO59" s="580"/>
      <c r="EP59" s="580"/>
      <c r="EQ59" s="580"/>
      <c r="ER59" s="580"/>
      <c r="ES59" s="580"/>
      <c r="ET59" s="580"/>
      <c r="EU59" s="580"/>
      <c r="EV59" s="580"/>
      <c r="EW59" s="580"/>
      <c r="EX59" s="580"/>
      <c r="EY59" s="580"/>
      <c r="EZ59" s="580"/>
      <c r="FA59" s="580"/>
      <c r="FB59" s="580"/>
      <c r="FC59" s="580"/>
      <c r="FD59" s="580"/>
      <c r="FE59" s="580"/>
      <c r="FF59" s="580"/>
      <c r="FG59" s="580"/>
      <c r="FH59" s="580"/>
      <c r="FI59" s="580"/>
      <c r="FJ59" s="580"/>
      <c r="FK59" s="580"/>
      <c r="FL59" s="580"/>
      <c r="FM59" s="580"/>
      <c r="FN59" s="580"/>
      <c r="FO59" s="580"/>
      <c r="FP59" s="580"/>
      <c r="FQ59" s="580"/>
      <c r="FR59" s="580"/>
      <c r="FS59" s="580"/>
      <c r="FT59" s="580"/>
      <c r="FU59" s="580"/>
      <c r="FV59" s="580"/>
      <c r="FW59" s="580"/>
      <c r="FX59" s="580"/>
      <c r="FY59" s="580"/>
      <c r="FZ59" s="580"/>
      <c r="GA59" s="580"/>
      <c r="GB59" s="580"/>
      <c r="GC59" s="580"/>
      <c r="GD59" s="580"/>
      <c r="GE59" s="580"/>
      <c r="GF59" s="580"/>
      <c r="GG59" s="580"/>
      <c r="GH59" s="580"/>
      <c r="GI59" s="580"/>
      <c r="GJ59" s="580"/>
      <c r="GK59" s="580"/>
      <c r="GL59" s="580"/>
      <c r="GM59" s="580"/>
      <c r="GN59" s="580"/>
      <c r="GO59" s="580"/>
      <c r="GP59" s="580"/>
      <c r="GQ59" s="580"/>
      <c r="GR59" s="580"/>
      <c r="GS59" s="580"/>
      <c r="GT59" s="580"/>
      <c r="GU59" s="580"/>
      <c r="GV59" s="580"/>
      <c r="GW59" s="580"/>
      <c r="GX59" s="580"/>
      <c r="GY59" s="580"/>
      <c r="GZ59" s="580"/>
      <c r="HA59" s="580"/>
      <c r="HB59" s="580"/>
      <c r="HC59" s="580"/>
      <c r="HD59" s="580"/>
      <c r="HE59" s="580"/>
      <c r="HF59" s="580"/>
      <c r="HG59" s="580"/>
      <c r="HH59" s="580"/>
      <c r="HI59" s="580"/>
      <c r="HJ59" s="580"/>
      <c r="HK59" s="580"/>
      <c r="HL59" s="580"/>
      <c r="HM59" s="580"/>
      <c r="HN59" s="580"/>
      <c r="HO59" s="580"/>
      <c r="HP59" s="580"/>
      <c r="HQ59" s="580"/>
      <c r="HR59" s="580"/>
      <c r="HS59" s="580"/>
      <c r="HT59" s="580"/>
      <c r="HU59" s="580"/>
      <c r="HV59" s="580"/>
      <c r="HW59" s="580"/>
      <c r="HX59" s="580"/>
      <c r="HY59" s="580"/>
      <c r="HZ59" s="580"/>
      <c r="IA59" s="580"/>
      <c r="IB59" s="580"/>
      <c r="IC59" s="580"/>
      <c r="ID59" s="580"/>
      <c r="IE59" s="580"/>
      <c r="IF59" s="580"/>
      <c r="IG59" s="580"/>
      <c r="IH59" s="580"/>
      <c r="II59" s="580"/>
      <c r="IJ59" s="580"/>
      <c r="IK59" s="580"/>
      <c r="IL59" s="580"/>
    </row>
    <row r="60" spans="1:246" ht="24" customHeight="1">
      <c r="A60" s="1725" t="s">
        <v>107</v>
      </c>
      <c r="B60" s="1726"/>
      <c r="C60" s="1726"/>
      <c r="D60" s="1726"/>
      <c r="E60" s="1727"/>
      <c r="F60" s="156"/>
      <c r="G60" s="1673"/>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5"/>
      <c r="AM60" s="777"/>
      <c r="AN60" s="777"/>
      <c r="AO60" s="777"/>
      <c r="AP60" s="777"/>
      <c r="AQ60" s="777"/>
      <c r="AR60" s="777"/>
      <c r="AS60" s="777"/>
      <c r="AT60" s="777"/>
      <c r="AU60" s="759"/>
      <c r="AV60" s="759"/>
      <c r="AW60" s="759"/>
      <c r="AX60" s="759"/>
      <c r="AY60" s="777"/>
      <c r="AZ60" s="777"/>
      <c r="BA60" s="777"/>
      <c r="BB60" s="777"/>
      <c r="BC60" s="43"/>
      <c r="BD60" s="131"/>
      <c r="BE60" s="20"/>
      <c r="BF60" s="591"/>
      <c r="BG60" s="20"/>
      <c r="BH60" s="136"/>
      <c r="BI60" s="941"/>
      <c r="BJ60" s="941"/>
      <c r="BK60" s="941"/>
      <c r="BL60" s="941"/>
      <c r="BM60" s="771"/>
      <c r="BN60" s="771"/>
      <c r="BO60" s="771"/>
      <c r="BP60" s="771"/>
      <c r="BQ60" s="771"/>
      <c r="BR60" s="771"/>
      <c r="BS60" s="771"/>
      <c r="BT60" s="771"/>
      <c r="BU60" s="941"/>
      <c r="BV60" s="941"/>
      <c r="BW60" s="941"/>
      <c r="BX60" s="941"/>
      <c r="BY60" s="941"/>
      <c r="BZ60" s="941"/>
      <c r="CA60" s="20"/>
      <c r="CB60" s="941"/>
      <c r="CC60" s="941"/>
      <c r="CD60" s="941"/>
      <c r="CE60" s="941"/>
      <c r="CF60" s="941"/>
      <c r="CG60" s="941"/>
      <c r="CH60" s="941"/>
      <c r="CI60" s="941"/>
      <c r="CJ60" s="941"/>
      <c r="CK60" s="941"/>
      <c r="CL60" s="941"/>
      <c r="CM60" s="941"/>
      <c r="CN60" s="941"/>
      <c r="CO60" s="941"/>
      <c r="CP60" s="941"/>
      <c r="CQ60" s="941"/>
      <c r="CR60" s="941"/>
      <c r="CS60" s="941"/>
      <c r="CT60" s="771"/>
      <c r="CU60" s="941"/>
      <c r="CV60" s="941"/>
      <c r="CW60" s="590"/>
      <c r="CX60" s="590"/>
      <c r="CY60" s="941"/>
      <c r="CZ60" s="580"/>
      <c r="DA60" s="580"/>
      <c r="DB60" s="580"/>
      <c r="DC60" s="580"/>
      <c r="DD60" s="580"/>
      <c r="DE60" s="580"/>
      <c r="DF60" s="580"/>
      <c r="DG60" s="580"/>
      <c r="DH60" s="580"/>
      <c r="DI60" s="580"/>
      <c r="DJ60" s="580"/>
      <c r="DK60" s="580"/>
      <c r="DL60" s="580"/>
      <c r="DM60" s="580"/>
      <c r="DN60" s="580"/>
      <c r="DO60" s="580"/>
      <c r="DP60" s="580"/>
      <c r="DQ60" s="580"/>
      <c r="DR60" s="580"/>
      <c r="DS60" s="580"/>
      <c r="DT60" s="580"/>
      <c r="DU60" s="580"/>
      <c r="DV60" s="580"/>
      <c r="DW60" s="580"/>
      <c r="DX60" s="580"/>
      <c r="DY60" s="580"/>
      <c r="DZ60" s="580"/>
      <c r="EA60" s="580"/>
      <c r="EB60" s="580"/>
      <c r="EC60" s="580"/>
      <c r="ED60" s="580"/>
      <c r="EE60" s="580"/>
      <c r="EF60" s="580"/>
      <c r="EG60" s="580"/>
      <c r="EH60" s="580"/>
      <c r="EI60" s="580"/>
      <c r="EJ60" s="580"/>
      <c r="EK60" s="580"/>
      <c r="EL60" s="580"/>
      <c r="EM60" s="580"/>
      <c r="EN60" s="580"/>
      <c r="EO60" s="580"/>
      <c r="EP60" s="580"/>
      <c r="EQ60" s="580"/>
      <c r="ER60" s="580"/>
      <c r="ES60" s="580"/>
      <c r="ET60" s="580"/>
      <c r="EU60" s="580"/>
      <c r="EV60" s="580"/>
      <c r="EW60" s="580"/>
      <c r="EX60" s="580"/>
      <c r="EY60" s="580"/>
      <c r="EZ60" s="580"/>
      <c r="FA60" s="580"/>
      <c r="FB60" s="580"/>
      <c r="FC60" s="580"/>
      <c r="FD60" s="580"/>
      <c r="FE60" s="580"/>
      <c r="FF60" s="580"/>
      <c r="FG60" s="580"/>
      <c r="FH60" s="580"/>
      <c r="FI60" s="580"/>
      <c r="FJ60" s="580"/>
      <c r="FK60" s="580"/>
      <c r="FL60" s="580"/>
      <c r="FM60" s="580"/>
      <c r="FN60" s="580"/>
      <c r="FO60" s="580"/>
      <c r="FP60" s="580"/>
      <c r="FQ60" s="580"/>
      <c r="FR60" s="580"/>
      <c r="FS60" s="580"/>
      <c r="FT60" s="580"/>
      <c r="FU60" s="580"/>
      <c r="FV60" s="580"/>
      <c r="FW60" s="580"/>
      <c r="FX60" s="580"/>
      <c r="FY60" s="580"/>
      <c r="FZ60" s="580"/>
      <c r="GA60" s="580"/>
      <c r="GB60" s="580"/>
      <c r="GC60" s="580"/>
      <c r="GD60" s="580"/>
      <c r="GE60" s="580"/>
      <c r="GF60" s="580"/>
      <c r="GG60" s="580"/>
      <c r="GH60" s="580"/>
      <c r="GI60" s="580"/>
      <c r="GJ60" s="580"/>
      <c r="GK60" s="580"/>
      <c r="GL60" s="580"/>
      <c r="GM60" s="580"/>
      <c r="GN60" s="580"/>
      <c r="GO60" s="580"/>
      <c r="GP60" s="580"/>
      <c r="GQ60" s="580"/>
      <c r="GR60" s="580"/>
      <c r="GS60" s="580"/>
      <c r="GT60" s="580"/>
      <c r="GU60" s="580"/>
      <c r="GV60" s="580"/>
      <c r="GW60" s="580"/>
      <c r="GX60" s="580"/>
      <c r="GY60" s="580"/>
      <c r="GZ60" s="580"/>
      <c r="HA60" s="580"/>
      <c r="HB60" s="580"/>
      <c r="HC60" s="580"/>
      <c r="HD60" s="580"/>
      <c r="HE60" s="580"/>
      <c r="HF60" s="580"/>
      <c r="HG60" s="580"/>
      <c r="HH60" s="580"/>
      <c r="HI60" s="580"/>
      <c r="HJ60" s="580"/>
      <c r="HK60" s="580"/>
      <c r="HL60" s="580"/>
      <c r="HM60" s="580"/>
      <c r="HN60" s="580"/>
      <c r="HO60" s="580"/>
      <c r="HP60" s="580"/>
      <c r="HQ60" s="580"/>
      <c r="HR60" s="580"/>
      <c r="HS60" s="580"/>
      <c r="HT60" s="580"/>
      <c r="HU60" s="580"/>
      <c r="HV60" s="580"/>
      <c r="HW60" s="580"/>
      <c r="HX60" s="580"/>
      <c r="HY60" s="580"/>
      <c r="HZ60" s="580"/>
      <c r="IA60" s="580"/>
      <c r="IB60" s="580"/>
      <c r="IC60" s="580"/>
      <c r="ID60" s="580"/>
      <c r="IE60" s="580"/>
      <c r="IF60" s="580"/>
      <c r="IG60" s="580"/>
      <c r="IH60" s="580"/>
      <c r="II60" s="580"/>
      <c r="IJ60" s="580"/>
      <c r="IK60" s="580"/>
      <c r="IL60" s="580"/>
    </row>
    <row r="61" spans="1:246" ht="24" customHeight="1">
      <c r="A61" s="1318" t="s">
        <v>108</v>
      </c>
      <c r="B61" s="1255"/>
      <c r="C61" s="1255"/>
      <c r="D61" s="1255"/>
      <c r="E61" s="1319"/>
      <c r="F61" s="36"/>
      <c r="G61" s="1673"/>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c r="AI61" s="1684"/>
      <c r="AJ61" s="1684"/>
      <c r="AK61" s="1684"/>
      <c r="AL61" s="1685"/>
      <c r="AM61" s="777"/>
      <c r="AN61" s="777"/>
      <c r="AO61" s="777"/>
      <c r="AP61" s="777"/>
      <c r="AQ61" s="777"/>
      <c r="AR61" s="777"/>
      <c r="AS61" s="777"/>
      <c r="AT61" s="777"/>
      <c r="AU61" s="759"/>
      <c r="AV61" s="759"/>
      <c r="AW61" s="759"/>
      <c r="AX61" s="759"/>
      <c r="AY61" s="777"/>
      <c r="AZ61" s="777"/>
      <c r="BA61" s="777"/>
      <c r="BB61" s="777"/>
      <c r="BC61" s="43"/>
      <c r="BD61" s="131"/>
      <c r="BE61" s="20"/>
      <c r="BF61" s="591"/>
      <c r="BG61" s="20"/>
      <c r="BH61" s="129"/>
      <c r="BI61" s="20"/>
      <c r="BJ61" s="20"/>
      <c r="BK61" s="20"/>
      <c r="BL61" s="941"/>
      <c r="BM61" s="771"/>
      <c r="BN61" s="771"/>
      <c r="BO61" s="771"/>
      <c r="BP61" s="771"/>
      <c r="BQ61" s="771"/>
      <c r="BR61" s="771"/>
      <c r="BS61" s="771"/>
      <c r="BT61" s="771"/>
      <c r="BU61" s="20"/>
      <c r="BV61" s="20"/>
      <c r="BW61" s="20"/>
      <c r="BX61" s="20"/>
      <c r="BY61" s="20"/>
      <c r="BZ61" s="20"/>
      <c r="CA61" s="20"/>
      <c r="CB61" s="20"/>
      <c r="CC61" s="20"/>
      <c r="CD61" s="20"/>
      <c r="CE61" s="20"/>
      <c r="CF61" s="20"/>
      <c r="CG61" s="20"/>
      <c r="CH61" s="20"/>
      <c r="CI61" s="20"/>
      <c r="CJ61" s="20"/>
      <c r="CK61" s="39"/>
      <c r="CL61" s="23"/>
      <c r="CM61" s="941"/>
      <c r="CN61" s="20"/>
      <c r="CO61" s="20"/>
      <c r="CP61" s="20"/>
      <c r="CQ61" s="20"/>
      <c r="CR61" s="20"/>
      <c r="CS61" s="20"/>
      <c r="CT61" s="771"/>
      <c r="CU61" s="941"/>
      <c r="CV61" s="941"/>
      <c r="CW61" s="590"/>
      <c r="CX61" s="590"/>
      <c r="CY61" s="941"/>
      <c r="CZ61" s="580"/>
      <c r="DA61" s="580"/>
      <c r="DB61" s="580"/>
      <c r="DC61" s="580"/>
      <c r="DD61" s="580"/>
      <c r="DE61" s="580"/>
      <c r="DF61" s="580"/>
      <c r="DG61" s="580"/>
      <c r="DH61" s="580"/>
      <c r="DI61" s="580"/>
      <c r="DJ61" s="580"/>
      <c r="DK61" s="580"/>
      <c r="DL61" s="580"/>
      <c r="DM61" s="580"/>
      <c r="DN61" s="580"/>
      <c r="DO61" s="580"/>
      <c r="DP61" s="580"/>
      <c r="DQ61" s="580"/>
      <c r="DR61" s="580"/>
      <c r="DS61" s="580"/>
      <c r="DT61" s="580"/>
      <c r="DU61" s="580"/>
      <c r="DV61" s="580"/>
      <c r="DW61" s="580"/>
      <c r="DX61" s="580"/>
      <c r="DY61" s="580"/>
      <c r="DZ61" s="580"/>
      <c r="EA61" s="580"/>
      <c r="EB61" s="580"/>
      <c r="EC61" s="580"/>
      <c r="ED61" s="580"/>
      <c r="EE61" s="580"/>
      <c r="EF61" s="580"/>
      <c r="EG61" s="580"/>
      <c r="EH61" s="580"/>
      <c r="EI61" s="580"/>
      <c r="EJ61" s="580"/>
      <c r="EK61" s="580"/>
      <c r="EL61" s="580"/>
      <c r="EM61" s="580"/>
      <c r="EN61" s="580"/>
      <c r="EO61" s="580"/>
      <c r="EP61" s="580"/>
      <c r="EQ61" s="580"/>
      <c r="ER61" s="580"/>
      <c r="ES61" s="580"/>
      <c r="ET61" s="580"/>
      <c r="EU61" s="580"/>
      <c r="EV61" s="580"/>
      <c r="EW61" s="580"/>
      <c r="EX61" s="580"/>
      <c r="EY61" s="580"/>
      <c r="EZ61" s="580"/>
      <c r="FA61" s="580"/>
      <c r="FB61" s="580"/>
      <c r="FC61" s="580"/>
      <c r="FD61" s="580"/>
      <c r="FE61" s="580"/>
      <c r="FF61" s="580"/>
      <c r="FG61" s="580"/>
      <c r="FH61" s="580"/>
      <c r="FI61" s="580"/>
      <c r="FJ61" s="580"/>
      <c r="FK61" s="580"/>
      <c r="FL61" s="580"/>
      <c r="FM61" s="580"/>
      <c r="FN61" s="580"/>
      <c r="FO61" s="580"/>
      <c r="FP61" s="580"/>
      <c r="FQ61" s="580"/>
      <c r="FR61" s="580"/>
      <c r="FS61" s="580"/>
      <c r="FT61" s="580"/>
      <c r="FU61" s="580"/>
      <c r="FV61" s="580"/>
      <c r="FW61" s="580"/>
      <c r="FX61" s="580"/>
      <c r="FY61" s="580"/>
      <c r="FZ61" s="580"/>
      <c r="GA61" s="580"/>
      <c r="GB61" s="580"/>
      <c r="GC61" s="580"/>
      <c r="GD61" s="580"/>
      <c r="GE61" s="580"/>
      <c r="GF61" s="580"/>
      <c r="GG61" s="580"/>
      <c r="GH61" s="580"/>
      <c r="GI61" s="580"/>
      <c r="GJ61" s="580"/>
      <c r="GK61" s="580"/>
      <c r="GL61" s="580"/>
      <c r="GM61" s="580"/>
      <c r="GN61" s="580"/>
      <c r="GO61" s="580"/>
      <c r="GP61" s="580"/>
      <c r="GQ61" s="580"/>
      <c r="GR61" s="580"/>
      <c r="GS61" s="580"/>
      <c r="GT61" s="580"/>
      <c r="GU61" s="580"/>
      <c r="GV61" s="580"/>
      <c r="GW61" s="580"/>
      <c r="GX61" s="580"/>
      <c r="GY61" s="580"/>
      <c r="GZ61" s="580"/>
      <c r="HA61" s="580"/>
      <c r="HB61" s="580"/>
      <c r="HC61" s="580"/>
      <c r="HD61" s="580"/>
      <c r="HE61" s="580"/>
      <c r="HF61" s="580"/>
      <c r="HG61" s="580"/>
      <c r="HH61" s="580"/>
      <c r="HI61" s="580"/>
      <c r="HJ61" s="580"/>
      <c r="HK61" s="580"/>
      <c r="HL61" s="580"/>
      <c r="HM61" s="580"/>
      <c r="HN61" s="580"/>
      <c r="HO61" s="580"/>
      <c r="HP61" s="580"/>
      <c r="HQ61" s="580"/>
      <c r="HR61" s="580"/>
      <c r="HS61" s="580"/>
      <c r="HT61" s="580"/>
      <c r="HU61" s="580"/>
      <c r="HV61" s="580"/>
      <c r="HW61" s="580"/>
      <c r="HX61" s="580"/>
      <c r="HY61" s="580"/>
      <c r="HZ61" s="580"/>
      <c r="IA61" s="580"/>
      <c r="IB61" s="580"/>
      <c r="IC61" s="580"/>
      <c r="ID61" s="580"/>
      <c r="IE61" s="580"/>
      <c r="IF61" s="580"/>
      <c r="IG61" s="580"/>
      <c r="IH61" s="580"/>
      <c r="II61" s="580"/>
      <c r="IJ61" s="580"/>
      <c r="IK61" s="580"/>
      <c r="IL61" s="580"/>
    </row>
    <row r="62" spans="1:246" ht="24" customHeight="1">
      <c r="A62" s="1318" t="s">
        <v>109</v>
      </c>
      <c r="B62" s="1255"/>
      <c r="C62" s="1255"/>
      <c r="D62" s="1255"/>
      <c r="E62" s="1319"/>
      <c r="F62" s="36"/>
      <c r="G62" s="1673"/>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c r="AI62" s="1684"/>
      <c r="AJ62" s="1684"/>
      <c r="AK62" s="1684"/>
      <c r="AL62" s="1685"/>
      <c r="AM62" s="777"/>
      <c r="AN62" s="777"/>
      <c r="AO62" s="777"/>
      <c r="AP62" s="777"/>
      <c r="AQ62" s="777"/>
      <c r="AR62" s="777"/>
      <c r="AS62" s="777"/>
      <c r="AT62" s="777"/>
      <c r="AU62" s="759"/>
      <c r="AV62" s="759"/>
      <c r="AW62" s="759"/>
      <c r="AX62" s="759"/>
      <c r="AY62" s="777"/>
      <c r="AZ62" s="777"/>
      <c r="BA62" s="777"/>
      <c r="BB62" s="777"/>
      <c r="BC62" s="43"/>
      <c r="BD62" s="131"/>
      <c r="BE62" s="20"/>
      <c r="BF62" s="591"/>
      <c r="BG62" s="20"/>
      <c r="BH62" s="129"/>
      <c r="BI62" s="20"/>
      <c r="BJ62" s="20"/>
      <c r="BK62" s="20"/>
      <c r="BL62" s="941"/>
      <c r="BM62" s="771"/>
      <c r="BN62" s="771"/>
      <c r="BO62" s="771"/>
      <c r="BP62" s="771"/>
      <c r="BQ62" s="771"/>
      <c r="BR62" s="771"/>
      <c r="BS62" s="771"/>
      <c r="BT62" s="771"/>
      <c r="BU62" s="20"/>
      <c r="BV62" s="20"/>
      <c r="BW62" s="20"/>
      <c r="BX62" s="20"/>
      <c r="BY62" s="20"/>
      <c r="BZ62" s="20"/>
      <c r="CA62" s="20"/>
      <c r="CB62" s="20"/>
      <c r="CC62" s="20"/>
      <c r="CD62" s="20"/>
      <c r="CE62" s="20"/>
      <c r="CF62" s="20"/>
      <c r="CG62" s="20"/>
      <c r="CH62" s="20"/>
      <c r="CI62" s="20"/>
      <c r="CJ62" s="20"/>
      <c r="CK62" s="39"/>
      <c r="CL62" s="23"/>
      <c r="CM62" s="941"/>
      <c r="CN62" s="941"/>
      <c r="CO62" s="941"/>
      <c r="CP62" s="941"/>
      <c r="CQ62" s="941"/>
      <c r="CR62" s="941"/>
      <c r="CS62" s="941"/>
      <c r="CT62" s="771"/>
      <c r="CU62" s="941"/>
      <c r="CV62" s="941"/>
      <c r="CW62" s="590"/>
      <c r="CX62" s="590"/>
      <c r="CY62" s="941"/>
      <c r="CZ62" s="580"/>
      <c r="DA62" s="580"/>
      <c r="DB62" s="580"/>
      <c r="DC62" s="580"/>
      <c r="DD62" s="580"/>
      <c r="DE62" s="580"/>
      <c r="DF62" s="580"/>
      <c r="DG62" s="580"/>
      <c r="DH62" s="580"/>
      <c r="DI62" s="580"/>
      <c r="DJ62" s="580"/>
      <c r="DK62" s="580"/>
      <c r="DL62" s="580"/>
      <c r="DM62" s="580"/>
      <c r="DN62" s="580"/>
      <c r="DO62" s="580"/>
      <c r="DP62" s="580"/>
      <c r="DQ62" s="580"/>
      <c r="DR62" s="580"/>
      <c r="DS62" s="580"/>
      <c r="DT62" s="580"/>
      <c r="DU62" s="580"/>
      <c r="DV62" s="580"/>
      <c r="DW62" s="580"/>
      <c r="DX62" s="580"/>
      <c r="DY62" s="580"/>
      <c r="DZ62" s="580"/>
      <c r="EA62" s="580"/>
      <c r="EB62" s="580"/>
      <c r="EC62" s="580"/>
      <c r="ED62" s="580"/>
      <c r="EE62" s="580"/>
      <c r="EF62" s="580"/>
      <c r="EG62" s="580"/>
      <c r="EH62" s="580"/>
      <c r="EI62" s="580"/>
      <c r="EJ62" s="580"/>
      <c r="EK62" s="580"/>
      <c r="EL62" s="580"/>
      <c r="EM62" s="580"/>
      <c r="EN62" s="580"/>
      <c r="EO62" s="580"/>
      <c r="EP62" s="580"/>
      <c r="EQ62" s="580"/>
      <c r="ER62" s="580"/>
      <c r="ES62" s="580"/>
      <c r="ET62" s="580"/>
      <c r="EU62" s="580"/>
      <c r="EV62" s="580"/>
      <c r="EW62" s="580"/>
      <c r="EX62" s="580"/>
      <c r="EY62" s="580"/>
      <c r="EZ62" s="580"/>
      <c r="FA62" s="580"/>
      <c r="FB62" s="580"/>
      <c r="FC62" s="580"/>
      <c r="FD62" s="580"/>
      <c r="FE62" s="580"/>
      <c r="FF62" s="580"/>
      <c r="FG62" s="580"/>
      <c r="FH62" s="580"/>
      <c r="FI62" s="580"/>
      <c r="FJ62" s="580"/>
      <c r="FK62" s="580"/>
      <c r="FL62" s="580"/>
      <c r="FM62" s="580"/>
      <c r="FN62" s="580"/>
      <c r="FO62" s="580"/>
      <c r="FP62" s="580"/>
      <c r="FQ62" s="580"/>
      <c r="FR62" s="580"/>
      <c r="FS62" s="580"/>
      <c r="FT62" s="580"/>
      <c r="FU62" s="580"/>
      <c r="FV62" s="580"/>
      <c r="FW62" s="580"/>
      <c r="FX62" s="580"/>
      <c r="FY62" s="580"/>
      <c r="FZ62" s="580"/>
      <c r="GA62" s="580"/>
      <c r="GB62" s="580"/>
      <c r="GC62" s="580"/>
      <c r="GD62" s="580"/>
      <c r="GE62" s="580"/>
      <c r="GF62" s="580"/>
      <c r="GG62" s="580"/>
      <c r="GH62" s="580"/>
      <c r="GI62" s="580"/>
      <c r="GJ62" s="580"/>
      <c r="GK62" s="580"/>
      <c r="GL62" s="580"/>
      <c r="GM62" s="580"/>
      <c r="GN62" s="580"/>
      <c r="GO62" s="580"/>
      <c r="GP62" s="580"/>
      <c r="GQ62" s="580"/>
      <c r="GR62" s="580"/>
      <c r="GS62" s="580"/>
      <c r="GT62" s="580"/>
      <c r="GU62" s="580"/>
      <c r="GV62" s="580"/>
      <c r="GW62" s="580"/>
      <c r="GX62" s="580"/>
      <c r="GY62" s="580"/>
      <c r="GZ62" s="580"/>
      <c r="HA62" s="580"/>
      <c r="HB62" s="580"/>
      <c r="HC62" s="580"/>
      <c r="HD62" s="580"/>
      <c r="HE62" s="580"/>
      <c r="HF62" s="580"/>
      <c r="HG62" s="580"/>
      <c r="HH62" s="580"/>
      <c r="HI62" s="580"/>
      <c r="HJ62" s="580"/>
      <c r="HK62" s="580"/>
      <c r="HL62" s="580"/>
      <c r="HM62" s="580"/>
      <c r="HN62" s="580"/>
      <c r="HO62" s="580"/>
      <c r="HP62" s="580"/>
      <c r="HQ62" s="580"/>
      <c r="HR62" s="580"/>
      <c r="HS62" s="580"/>
      <c r="HT62" s="580"/>
      <c r="HU62" s="580"/>
      <c r="HV62" s="580"/>
      <c r="HW62" s="580"/>
      <c r="HX62" s="580"/>
      <c r="HY62" s="580"/>
      <c r="HZ62" s="580"/>
      <c r="IA62" s="580"/>
      <c r="IB62" s="580"/>
      <c r="IC62" s="580"/>
      <c r="ID62" s="580"/>
      <c r="IE62" s="580"/>
      <c r="IF62" s="580"/>
      <c r="IG62" s="580"/>
      <c r="IH62" s="580"/>
      <c r="II62" s="580"/>
      <c r="IJ62" s="580"/>
      <c r="IK62" s="580"/>
      <c r="IL62" s="580"/>
    </row>
    <row r="63" spans="1:246" ht="24" customHeight="1">
      <c r="A63" s="1318" t="s">
        <v>268</v>
      </c>
      <c r="B63" s="1255"/>
      <c r="C63" s="1255"/>
      <c r="D63" s="1255"/>
      <c r="E63" s="1319"/>
      <c r="F63" s="36"/>
      <c r="G63" s="1673"/>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c r="AI63" s="1684"/>
      <c r="AJ63" s="1684"/>
      <c r="AK63" s="1684"/>
      <c r="AL63" s="1685"/>
      <c r="AM63" s="777"/>
      <c r="AN63" s="777"/>
      <c r="AO63" s="777"/>
      <c r="AP63" s="777"/>
      <c r="AQ63" s="777"/>
      <c r="AR63" s="777"/>
      <c r="AS63" s="777"/>
      <c r="AT63" s="777"/>
      <c r="AU63" s="759"/>
      <c r="AV63" s="759"/>
      <c r="AW63" s="759"/>
      <c r="AX63" s="759"/>
      <c r="AY63" s="777"/>
      <c r="AZ63" s="777"/>
      <c r="BA63" s="777"/>
      <c r="BB63" s="777"/>
      <c r="BC63" s="43"/>
      <c r="BD63" s="131"/>
      <c r="BE63" s="20"/>
      <c r="BF63" s="591"/>
      <c r="BG63" s="20"/>
      <c r="BH63" s="129"/>
      <c r="BI63" s="20"/>
      <c r="BJ63" s="20"/>
      <c r="BK63" s="20"/>
      <c r="BL63" s="941"/>
      <c r="BM63" s="771"/>
      <c r="BN63" s="771"/>
      <c r="BO63" s="771"/>
      <c r="BP63" s="771"/>
      <c r="BQ63" s="771"/>
      <c r="BR63" s="771"/>
      <c r="BS63" s="771"/>
      <c r="BT63" s="771"/>
      <c r="BU63" s="20"/>
      <c r="BV63" s="20"/>
      <c r="BW63" s="20"/>
      <c r="BX63" s="20"/>
      <c r="BY63" s="20"/>
      <c r="BZ63" s="20"/>
      <c r="CA63" s="20"/>
      <c r="CB63" s="20"/>
      <c r="CC63" s="20"/>
      <c r="CD63" s="20"/>
      <c r="CE63" s="20"/>
      <c r="CF63" s="20"/>
      <c r="CG63" s="20"/>
      <c r="CH63" s="20"/>
      <c r="CI63" s="20"/>
      <c r="CJ63" s="20"/>
      <c r="CK63" s="39"/>
      <c r="CL63" s="23"/>
      <c r="CM63" s="941"/>
      <c r="CN63" s="941"/>
      <c r="CO63" s="20"/>
      <c r="CP63" s="20"/>
      <c r="CQ63" s="20"/>
      <c r="CR63" s="20"/>
      <c r="CS63" s="20"/>
      <c r="CT63" s="771"/>
      <c r="CU63" s="39"/>
      <c r="CV63" s="941"/>
      <c r="CW63" s="590"/>
      <c r="CX63" s="590"/>
      <c r="CY63" s="941"/>
      <c r="CZ63" s="580"/>
      <c r="DA63" s="580"/>
      <c r="DB63" s="580"/>
      <c r="DC63" s="580"/>
      <c r="DD63" s="580"/>
      <c r="DE63" s="580"/>
      <c r="DF63" s="580"/>
      <c r="DG63" s="580"/>
      <c r="DH63" s="580"/>
      <c r="DI63" s="580"/>
      <c r="DJ63" s="580"/>
      <c r="DK63" s="580"/>
      <c r="DL63" s="580"/>
      <c r="DM63" s="580"/>
      <c r="DN63" s="580"/>
      <c r="DO63" s="580"/>
      <c r="DP63" s="580"/>
      <c r="DQ63" s="580"/>
      <c r="DR63" s="580"/>
      <c r="DS63" s="580"/>
      <c r="DT63" s="580"/>
      <c r="DU63" s="580"/>
      <c r="DV63" s="580"/>
      <c r="DW63" s="580"/>
      <c r="DX63" s="580"/>
      <c r="DY63" s="580"/>
      <c r="DZ63" s="580"/>
      <c r="EA63" s="580"/>
      <c r="EB63" s="580"/>
      <c r="EC63" s="580"/>
      <c r="ED63" s="580"/>
      <c r="EE63" s="580"/>
      <c r="EF63" s="580"/>
      <c r="EG63" s="580"/>
      <c r="EH63" s="580"/>
      <c r="EI63" s="580"/>
      <c r="EJ63" s="580"/>
      <c r="EK63" s="580"/>
      <c r="EL63" s="580"/>
      <c r="EM63" s="580"/>
      <c r="EN63" s="580"/>
      <c r="EO63" s="580"/>
      <c r="EP63" s="580"/>
      <c r="EQ63" s="580"/>
      <c r="ER63" s="580"/>
      <c r="ES63" s="580"/>
      <c r="ET63" s="580"/>
      <c r="EU63" s="580"/>
      <c r="EV63" s="580"/>
      <c r="EW63" s="580"/>
      <c r="EX63" s="580"/>
      <c r="EY63" s="580"/>
      <c r="EZ63" s="580"/>
      <c r="FA63" s="580"/>
      <c r="FB63" s="580"/>
      <c r="FC63" s="580"/>
      <c r="FD63" s="580"/>
      <c r="FE63" s="580"/>
      <c r="FF63" s="580"/>
      <c r="FG63" s="580"/>
      <c r="FH63" s="580"/>
      <c r="FI63" s="580"/>
      <c r="FJ63" s="580"/>
      <c r="FK63" s="580"/>
      <c r="FL63" s="580"/>
      <c r="FM63" s="580"/>
      <c r="FN63" s="580"/>
      <c r="FO63" s="580"/>
      <c r="FP63" s="580"/>
      <c r="FQ63" s="580"/>
      <c r="FR63" s="580"/>
      <c r="FS63" s="580"/>
      <c r="FT63" s="580"/>
      <c r="FU63" s="580"/>
      <c r="FV63" s="580"/>
      <c r="FW63" s="580"/>
      <c r="FX63" s="580"/>
      <c r="FY63" s="580"/>
      <c r="FZ63" s="580"/>
      <c r="GA63" s="580"/>
      <c r="GB63" s="580"/>
      <c r="GC63" s="580"/>
      <c r="GD63" s="580"/>
      <c r="GE63" s="580"/>
      <c r="GF63" s="580"/>
      <c r="GG63" s="580"/>
      <c r="GH63" s="580"/>
      <c r="GI63" s="580"/>
      <c r="GJ63" s="580"/>
      <c r="GK63" s="580"/>
      <c r="GL63" s="580"/>
      <c r="GM63" s="580"/>
      <c r="GN63" s="580"/>
      <c r="GO63" s="580"/>
      <c r="GP63" s="580"/>
      <c r="GQ63" s="580"/>
      <c r="GR63" s="580"/>
      <c r="GS63" s="580"/>
      <c r="GT63" s="580"/>
      <c r="GU63" s="580"/>
      <c r="GV63" s="580"/>
      <c r="GW63" s="580"/>
      <c r="GX63" s="580"/>
      <c r="GY63" s="580"/>
      <c r="GZ63" s="580"/>
      <c r="HA63" s="580"/>
      <c r="HB63" s="580"/>
      <c r="HC63" s="580"/>
      <c r="HD63" s="580"/>
      <c r="HE63" s="580"/>
      <c r="HF63" s="580"/>
      <c r="HG63" s="580"/>
      <c r="HH63" s="580"/>
      <c r="HI63" s="580"/>
      <c r="HJ63" s="580"/>
      <c r="HK63" s="580"/>
      <c r="HL63" s="580"/>
      <c r="HM63" s="580"/>
      <c r="HN63" s="580"/>
      <c r="HO63" s="580"/>
      <c r="HP63" s="580"/>
      <c r="HQ63" s="580"/>
      <c r="HR63" s="580"/>
      <c r="HS63" s="580"/>
      <c r="HT63" s="580"/>
      <c r="HU63" s="580"/>
      <c r="HV63" s="580"/>
      <c r="HW63" s="580"/>
      <c r="HX63" s="580"/>
      <c r="HY63" s="580"/>
      <c r="HZ63" s="580"/>
      <c r="IA63" s="580"/>
      <c r="IB63" s="580"/>
      <c r="IC63" s="580"/>
      <c r="ID63" s="580"/>
      <c r="IE63" s="580"/>
      <c r="IF63" s="580"/>
      <c r="IG63" s="580"/>
      <c r="IH63" s="580"/>
      <c r="II63" s="580"/>
      <c r="IJ63" s="580"/>
      <c r="IK63" s="580"/>
      <c r="IL63" s="580"/>
    </row>
    <row r="64" spans="1:246" s="19" customFormat="1" ht="24" customHeight="1">
      <c r="A64" s="1318" t="s">
        <v>52</v>
      </c>
      <c r="B64" s="1255"/>
      <c r="C64" s="1255"/>
      <c r="D64" s="1255"/>
      <c r="E64" s="1319"/>
      <c r="F64" s="36"/>
      <c r="G64" s="1673"/>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c r="AI64" s="1684"/>
      <c r="AJ64" s="1684"/>
      <c r="AK64" s="1684"/>
      <c r="AL64" s="1685"/>
      <c r="AM64" s="777"/>
      <c r="AN64" s="777"/>
      <c r="AO64" s="777"/>
      <c r="AP64" s="777"/>
      <c r="AQ64" s="777"/>
      <c r="AR64" s="777"/>
      <c r="AS64" s="777"/>
      <c r="AT64" s="777"/>
      <c r="AU64" s="785"/>
      <c r="AV64" s="785"/>
      <c r="AW64" s="785"/>
      <c r="AX64" s="785"/>
      <c r="AY64" s="777"/>
      <c r="AZ64" s="777"/>
      <c r="BA64" s="777"/>
      <c r="BB64" s="777"/>
      <c r="BC64" s="43"/>
      <c r="BD64" s="131"/>
      <c r="BE64" s="20"/>
      <c r="BF64" s="591"/>
      <c r="BG64" s="20"/>
      <c r="BH64" s="129"/>
      <c r="BI64" s="20"/>
      <c r="BJ64" s="20"/>
      <c r="BK64" s="20"/>
      <c r="BL64" s="941"/>
      <c r="BM64" s="771"/>
      <c r="BN64" s="771"/>
      <c r="BO64" s="771"/>
      <c r="BP64" s="771"/>
      <c r="BQ64" s="771"/>
      <c r="BR64" s="771"/>
      <c r="BS64" s="771"/>
      <c r="BT64" s="771"/>
      <c r="BU64" s="20"/>
      <c r="BV64" s="20"/>
      <c r="BW64" s="20"/>
      <c r="BX64" s="20"/>
      <c r="BY64" s="20"/>
      <c r="BZ64" s="20"/>
      <c r="CA64" s="20"/>
      <c r="CB64" s="20"/>
      <c r="CC64" s="20"/>
      <c r="CD64" s="20"/>
      <c r="CE64" s="20"/>
      <c r="CF64" s="20"/>
      <c r="CG64" s="20"/>
      <c r="CH64" s="20"/>
      <c r="CI64" s="20"/>
      <c r="CJ64" s="20"/>
      <c r="CK64" s="39"/>
      <c r="CL64" s="23"/>
      <c r="CM64" s="941"/>
      <c r="CN64" s="941"/>
      <c r="CO64" s="20"/>
      <c r="CP64" s="20"/>
      <c r="CQ64" s="20"/>
      <c r="CR64" s="20"/>
      <c r="CS64" s="20"/>
      <c r="CT64" s="771"/>
      <c r="CU64" s="941"/>
      <c r="CV64" s="941"/>
      <c r="CW64" s="23"/>
      <c r="CX64" s="23"/>
      <c r="CY64" s="941"/>
      <c r="CZ64" s="580"/>
      <c r="DA64" s="580"/>
      <c r="DB64" s="580"/>
      <c r="DC64" s="580"/>
      <c r="DD64" s="580"/>
      <c r="DE64" s="580"/>
      <c r="DF64" s="580"/>
      <c r="DG64" s="580"/>
      <c r="DH64" s="580"/>
      <c r="DI64" s="580"/>
      <c r="DJ64" s="580"/>
      <c r="DK64" s="580"/>
      <c r="DL64" s="580"/>
      <c r="DM64" s="580"/>
      <c r="DN64" s="580"/>
      <c r="DO64" s="580"/>
      <c r="DP64" s="580"/>
      <c r="DQ64" s="580"/>
      <c r="DR64" s="580"/>
      <c r="DS64" s="580"/>
      <c r="DT64" s="580"/>
      <c r="DU64" s="580"/>
      <c r="DV64" s="580"/>
      <c r="DW64" s="580"/>
      <c r="DX64" s="580"/>
      <c r="DY64" s="580"/>
      <c r="DZ64" s="580"/>
      <c r="EA64" s="580"/>
      <c r="EB64" s="580"/>
      <c r="EC64" s="580"/>
      <c r="ED64" s="580"/>
      <c r="EE64" s="580"/>
      <c r="EF64" s="580"/>
      <c r="EG64" s="580"/>
      <c r="EH64" s="580"/>
      <c r="EI64" s="580"/>
      <c r="EJ64" s="580"/>
      <c r="EK64" s="580"/>
      <c r="EL64" s="580"/>
      <c r="EM64" s="580"/>
      <c r="EN64" s="580"/>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row>
    <row r="65" spans="1:246" ht="33.75" customHeight="1">
      <c r="A65" s="1318" t="s">
        <v>269</v>
      </c>
      <c r="B65" s="1255"/>
      <c r="C65" s="1255"/>
      <c r="D65" s="1255"/>
      <c r="E65" s="1319"/>
      <c r="F65" s="36"/>
      <c r="G65" s="1673"/>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1684"/>
      <c r="AJ65" s="1684"/>
      <c r="AK65" s="1684"/>
      <c r="AL65" s="1685"/>
      <c r="AM65" s="777"/>
      <c r="AN65" s="777"/>
      <c r="AO65" s="777"/>
      <c r="AP65" s="777"/>
      <c r="AQ65" s="777"/>
      <c r="AR65" s="777"/>
      <c r="AS65" s="777"/>
      <c r="AT65" s="777"/>
      <c r="AU65" s="759"/>
      <c r="AV65" s="759"/>
      <c r="AW65" s="759"/>
      <c r="AX65" s="759"/>
      <c r="AY65" s="777"/>
      <c r="AZ65" s="777"/>
      <c r="BA65" s="777"/>
      <c r="BB65" s="777"/>
      <c r="BC65" s="43"/>
      <c r="BD65" s="131"/>
      <c r="BE65" s="20"/>
      <c r="BF65" s="591"/>
      <c r="BG65" s="20"/>
      <c r="BH65" s="129"/>
      <c r="BI65" s="20"/>
      <c r="BJ65" s="20"/>
      <c r="BK65" s="20"/>
      <c r="BL65" s="941"/>
      <c r="BM65" s="771"/>
      <c r="BN65" s="771"/>
      <c r="BO65" s="771"/>
      <c r="BP65" s="771"/>
      <c r="BQ65" s="771"/>
      <c r="BR65" s="771"/>
      <c r="BS65" s="771"/>
      <c r="BT65" s="771"/>
      <c r="BU65" s="20"/>
      <c r="BV65" s="20"/>
      <c r="BW65" s="20"/>
      <c r="BX65" s="20"/>
      <c r="BY65" s="20"/>
      <c r="BZ65" s="20"/>
      <c r="CA65" s="20"/>
      <c r="CB65" s="20"/>
      <c r="CC65" s="20"/>
      <c r="CD65" s="20"/>
      <c r="CE65" s="20"/>
      <c r="CF65" s="20"/>
      <c r="CG65" s="20"/>
      <c r="CH65" s="20"/>
      <c r="CI65" s="20"/>
      <c r="CJ65" s="20"/>
      <c r="CK65" s="20"/>
      <c r="CL65" s="39"/>
      <c r="CM65" s="783"/>
      <c r="CN65" s="20"/>
      <c r="CO65" s="20"/>
      <c r="CP65" s="20"/>
      <c r="CQ65" s="20"/>
      <c r="CR65" s="20"/>
      <c r="CS65" s="20"/>
      <c r="CT65" s="771"/>
      <c r="CU65" s="941"/>
      <c r="CV65" s="20"/>
      <c r="CW65" s="20"/>
      <c r="CX65" s="20"/>
      <c r="CY65" s="941"/>
      <c r="CZ65" s="580"/>
      <c r="DA65" s="580"/>
      <c r="DB65" s="580"/>
      <c r="DC65" s="580"/>
      <c r="DD65" s="580"/>
      <c r="DE65" s="580"/>
      <c r="DF65" s="580"/>
      <c r="DG65" s="580"/>
      <c r="DH65" s="580"/>
      <c r="DI65" s="580"/>
      <c r="DJ65" s="580"/>
      <c r="DK65" s="580"/>
      <c r="DL65" s="580"/>
      <c r="DM65" s="580"/>
      <c r="DN65" s="580"/>
      <c r="DO65" s="580"/>
      <c r="DP65" s="580"/>
      <c r="DQ65" s="580"/>
      <c r="DR65" s="580"/>
      <c r="DS65" s="580"/>
      <c r="DT65" s="580"/>
      <c r="DU65" s="580"/>
      <c r="DV65" s="580"/>
      <c r="DW65" s="580"/>
      <c r="DX65" s="580"/>
      <c r="DY65" s="580"/>
      <c r="DZ65" s="580"/>
      <c r="EA65" s="580"/>
      <c r="EB65" s="580"/>
      <c r="EC65" s="580"/>
      <c r="ED65" s="580"/>
      <c r="EE65" s="580"/>
      <c r="EF65" s="580"/>
      <c r="EG65" s="580"/>
      <c r="EH65" s="580"/>
      <c r="EI65" s="580"/>
      <c r="EJ65" s="580"/>
      <c r="EK65" s="580"/>
      <c r="EL65" s="580"/>
      <c r="EM65" s="580"/>
      <c r="EN65" s="580"/>
      <c r="EO65" s="580"/>
      <c r="EP65" s="580"/>
      <c r="EQ65" s="580"/>
      <c r="ER65" s="580"/>
      <c r="ES65" s="580"/>
      <c r="ET65" s="580"/>
      <c r="EU65" s="580"/>
      <c r="EV65" s="580"/>
      <c r="EW65" s="580"/>
      <c r="EX65" s="580"/>
      <c r="EY65" s="580"/>
      <c r="EZ65" s="580"/>
      <c r="FA65" s="580"/>
      <c r="FB65" s="580"/>
      <c r="FC65" s="580"/>
      <c r="FD65" s="580"/>
      <c r="FE65" s="580"/>
      <c r="FF65" s="580"/>
      <c r="FG65" s="580"/>
      <c r="FH65" s="580"/>
      <c r="FI65" s="580"/>
      <c r="FJ65" s="580"/>
      <c r="FK65" s="580"/>
      <c r="FL65" s="580"/>
      <c r="FM65" s="580"/>
      <c r="FN65" s="580"/>
      <c r="FO65" s="580"/>
      <c r="FP65" s="580"/>
      <c r="FQ65" s="580"/>
      <c r="FR65" s="580"/>
      <c r="FS65" s="580"/>
      <c r="FT65" s="580"/>
      <c r="FU65" s="580"/>
      <c r="FV65" s="580"/>
      <c r="FW65" s="580"/>
      <c r="FX65" s="580"/>
      <c r="FY65" s="580"/>
      <c r="FZ65" s="580"/>
      <c r="GA65" s="580"/>
      <c r="GB65" s="580"/>
      <c r="GC65" s="580"/>
      <c r="GD65" s="580"/>
      <c r="GE65" s="580"/>
      <c r="GF65" s="580"/>
      <c r="GG65" s="580"/>
      <c r="GH65" s="580"/>
      <c r="GI65" s="580"/>
      <c r="GJ65" s="580"/>
      <c r="GK65" s="580"/>
      <c r="GL65" s="580"/>
      <c r="GM65" s="580"/>
      <c r="GN65" s="580"/>
      <c r="GO65" s="580"/>
      <c r="GP65" s="580"/>
      <c r="GQ65" s="580"/>
      <c r="GR65" s="580"/>
      <c r="GS65" s="580"/>
      <c r="GT65" s="580"/>
      <c r="GU65" s="580"/>
      <c r="GV65" s="580"/>
      <c r="GW65" s="580"/>
      <c r="GX65" s="580"/>
      <c r="GY65" s="580"/>
      <c r="GZ65" s="580"/>
      <c r="HA65" s="580"/>
      <c r="HB65" s="580"/>
      <c r="HC65" s="580"/>
      <c r="HD65" s="580"/>
      <c r="HE65" s="580"/>
      <c r="HF65" s="580"/>
      <c r="HG65" s="580"/>
      <c r="HH65" s="580"/>
      <c r="HI65" s="580"/>
      <c r="HJ65" s="580"/>
      <c r="HK65" s="580"/>
      <c r="HL65" s="580"/>
      <c r="HM65" s="580"/>
      <c r="HN65" s="580"/>
      <c r="HO65" s="580"/>
      <c r="HP65" s="580"/>
      <c r="HQ65" s="580"/>
      <c r="HR65" s="580"/>
      <c r="HS65" s="580"/>
      <c r="HT65" s="580"/>
      <c r="HU65" s="580"/>
      <c r="HV65" s="580"/>
      <c r="HW65" s="580"/>
      <c r="HX65" s="580"/>
      <c r="HY65" s="580"/>
      <c r="HZ65" s="580"/>
      <c r="IA65" s="580"/>
      <c r="IB65" s="580"/>
      <c r="IC65" s="580"/>
      <c r="ID65" s="580"/>
      <c r="IE65" s="580"/>
      <c r="IF65" s="580"/>
      <c r="IG65" s="580"/>
      <c r="IH65" s="580"/>
      <c r="II65" s="580"/>
      <c r="IJ65" s="580"/>
      <c r="IK65" s="580"/>
      <c r="IL65" s="580"/>
    </row>
    <row r="66" spans="1:246" ht="24" customHeight="1">
      <c r="A66" s="1318" t="s">
        <v>270</v>
      </c>
      <c r="B66" s="1255"/>
      <c r="C66" s="1255"/>
      <c r="D66" s="1255"/>
      <c r="E66" s="1319"/>
      <c r="F66" s="36"/>
      <c r="G66" s="1673"/>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1684"/>
      <c r="AJ66" s="1684"/>
      <c r="AK66" s="1684"/>
      <c r="AL66" s="1685"/>
      <c r="AM66" s="777"/>
      <c r="AN66" s="777"/>
      <c r="AO66" s="777"/>
      <c r="AP66" s="777"/>
      <c r="AQ66" s="777"/>
      <c r="AR66" s="777"/>
      <c r="AS66" s="777"/>
      <c r="AT66" s="777"/>
      <c r="AU66" s="759"/>
      <c r="AV66" s="759"/>
      <c r="AW66" s="759"/>
      <c r="AX66" s="759"/>
      <c r="AY66" s="777"/>
      <c r="AZ66" s="777"/>
      <c r="BA66" s="777"/>
      <c r="BB66" s="777"/>
      <c r="BC66" s="43"/>
      <c r="BD66" s="131"/>
      <c r="BE66" s="20"/>
      <c r="BF66" s="591"/>
      <c r="BG66" s="20"/>
      <c r="BH66" s="129"/>
      <c r="BI66" s="20"/>
      <c r="BJ66" s="20"/>
      <c r="BK66" s="20"/>
      <c r="BL66" s="941"/>
      <c r="BM66" s="771"/>
      <c r="BN66" s="771"/>
      <c r="BO66" s="771"/>
      <c r="BP66" s="771"/>
      <c r="BQ66" s="771"/>
      <c r="BR66" s="771"/>
      <c r="BS66" s="771"/>
      <c r="BT66" s="771"/>
      <c r="BU66" s="20"/>
      <c r="BV66" s="20"/>
      <c r="BW66" s="20"/>
      <c r="BX66" s="20"/>
      <c r="BY66" s="20"/>
      <c r="BZ66" s="20"/>
      <c r="CA66" s="20"/>
      <c r="CB66" s="20"/>
      <c r="CC66" s="20"/>
      <c r="CD66" s="20"/>
      <c r="CE66" s="20"/>
      <c r="CF66" s="20"/>
      <c r="CG66" s="20"/>
      <c r="CH66" s="20"/>
      <c r="CI66" s="20"/>
      <c r="CJ66" s="20"/>
      <c r="CK66" s="20"/>
      <c r="CL66" s="39"/>
      <c r="CM66" s="783"/>
      <c r="CN66" s="20"/>
      <c r="CO66" s="20"/>
      <c r="CP66" s="20"/>
      <c r="CQ66" s="20"/>
      <c r="CR66" s="20"/>
      <c r="CS66" s="20"/>
      <c r="CT66" s="771"/>
      <c r="CU66" s="941"/>
      <c r="CV66" s="20"/>
      <c r="CW66" s="20"/>
      <c r="CX66" s="20"/>
      <c r="CY66" s="941"/>
      <c r="CZ66" s="580"/>
      <c r="DA66" s="580"/>
      <c r="DB66" s="580"/>
      <c r="DC66" s="580"/>
      <c r="DD66" s="580"/>
      <c r="DE66" s="580"/>
      <c r="DF66" s="580"/>
      <c r="DG66" s="580"/>
      <c r="DH66" s="580"/>
      <c r="DI66" s="580"/>
      <c r="DJ66" s="580"/>
      <c r="DK66" s="580"/>
      <c r="DL66" s="580"/>
      <c r="DM66" s="580"/>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80"/>
      <c r="EY66" s="580"/>
      <c r="EZ66" s="580"/>
      <c r="FA66" s="580"/>
      <c r="FB66" s="580"/>
      <c r="FC66" s="580"/>
      <c r="FD66" s="580"/>
      <c r="FE66" s="580"/>
      <c r="FF66" s="580"/>
      <c r="FG66" s="580"/>
      <c r="FH66" s="580"/>
      <c r="FI66" s="580"/>
      <c r="FJ66" s="580"/>
      <c r="FK66" s="580"/>
      <c r="FL66" s="580"/>
      <c r="FM66" s="580"/>
      <c r="FN66" s="580"/>
      <c r="FO66" s="580"/>
      <c r="FP66" s="580"/>
      <c r="FQ66" s="580"/>
      <c r="FR66" s="580"/>
      <c r="FS66" s="580"/>
      <c r="FT66" s="580"/>
      <c r="FU66" s="580"/>
      <c r="FV66" s="580"/>
      <c r="FW66" s="580"/>
      <c r="FX66" s="580"/>
      <c r="FY66" s="580"/>
      <c r="FZ66" s="580"/>
      <c r="GA66" s="580"/>
      <c r="GB66" s="580"/>
      <c r="GC66" s="580"/>
      <c r="GD66" s="580"/>
      <c r="GE66" s="580"/>
      <c r="GF66" s="580"/>
      <c r="GG66" s="580"/>
      <c r="GH66" s="580"/>
      <c r="GI66" s="580"/>
      <c r="GJ66" s="580"/>
      <c r="GK66" s="580"/>
      <c r="GL66" s="580"/>
      <c r="GM66" s="580"/>
      <c r="GN66" s="580"/>
      <c r="GO66" s="580"/>
      <c r="GP66" s="580"/>
      <c r="GQ66" s="580"/>
      <c r="GR66" s="580"/>
      <c r="GS66" s="580"/>
      <c r="GT66" s="580"/>
      <c r="GU66" s="580"/>
      <c r="GV66" s="580"/>
      <c r="GW66" s="580"/>
      <c r="GX66" s="580"/>
      <c r="GY66" s="580"/>
      <c r="GZ66" s="580"/>
      <c r="HA66" s="580"/>
      <c r="HB66" s="580"/>
      <c r="HC66" s="580"/>
      <c r="HD66" s="580"/>
      <c r="HE66" s="580"/>
      <c r="HF66" s="580"/>
      <c r="HG66" s="580"/>
      <c r="HH66" s="580"/>
      <c r="HI66" s="580"/>
      <c r="HJ66" s="580"/>
      <c r="HK66" s="580"/>
      <c r="HL66" s="580"/>
      <c r="HM66" s="580"/>
      <c r="HN66" s="580"/>
      <c r="HO66" s="580"/>
      <c r="HP66" s="580"/>
      <c r="HQ66" s="580"/>
      <c r="HR66" s="580"/>
      <c r="HS66" s="580"/>
      <c r="HT66" s="580"/>
      <c r="HU66" s="580"/>
      <c r="HV66" s="580"/>
      <c r="HW66" s="580"/>
      <c r="HX66" s="580"/>
      <c r="HY66" s="580"/>
      <c r="HZ66" s="580"/>
      <c r="IA66" s="580"/>
      <c r="IB66" s="580"/>
      <c r="IC66" s="580"/>
      <c r="ID66" s="580"/>
      <c r="IE66" s="580"/>
      <c r="IF66" s="580"/>
      <c r="IG66" s="580"/>
      <c r="IH66" s="580"/>
      <c r="II66" s="580"/>
      <c r="IJ66" s="580"/>
      <c r="IK66" s="580"/>
      <c r="IL66" s="580"/>
    </row>
    <row r="67" spans="1:246" ht="24" customHeight="1" thickBot="1">
      <c r="A67" s="1715"/>
      <c r="B67" s="1716"/>
      <c r="C67" s="1716"/>
      <c r="D67" s="1716"/>
      <c r="E67" s="1717"/>
      <c r="F67" s="157">
        <f>SUM(F60:F66)</f>
        <v>0</v>
      </c>
      <c r="G67" s="1673"/>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c r="AL67" s="1685"/>
      <c r="AM67" s="777"/>
      <c r="AN67" s="777"/>
      <c r="AO67" s="777"/>
      <c r="AP67" s="777"/>
      <c r="AQ67" s="777"/>
      <c r="AR67" s="777"/>
      <c r="AS67" s="777"/>
      <c r="AT67" s="777"/>
      <c r="AU67" s="759"/>
      <c r="AV67" s="759"/>
      <c r="AW67" s="759"/>
      <c r="AX67" s="759"/>
      <c r="AY67" s="777"/>
      <c r="AZ67" s="777"/>
      <c r="BA67" s="777"/>
      <c r="BB67" s="777"/>
      <c r="BC67" s="43"/>
      <c r="BD67" s="131"/>
      <c r="BE67" s="20"/>
      <c r="BF67" s="591"/>
      <c r="BG67" s="20"/>
      <c r="BH67" s="129"/>
      <c r="BI67" s="20"/>
      <c r="BJ67" s="20"/>
      <c r="BK67" s="20"/>
      <c r="BL67" s="941"/>
      <c r="BM67" s="771"/>
      <c r="BN67" s="771"/>
      <c r="BO67" s="771"/>
      <c r="BP67" s="771"/>
      <c r="BQ67" s="771"/>
      <c r="BR67" s="771"/>
      <c r="BS67" s="771"/>
      <c r="BT67" s="771"/>
      <c r="BU67" s="20"/>
      <c r="BV67" s="20"/>
      <c r="BW67" s="20"/>
      <c r="BX67" s="20"/>
      <c r="BY67" s="20"/>
      <c r="BZ67" s="20"/>
      <c r="CA67" s="20"/>
      <c r="CB67" s="20"/>
      <c r="CC67" s="20"/>
      <c r="CD67" s="20"/>
      <c r="CE67" s="20"/>
      <c r="CF67" s="20"/>
      <c r="CG67" s="20"/>
      <c r="CH67" s="20"/>
      <c r="CI67" s="20"/>
      <c r="CJ67" s="20"/>
      <c r="CK67" s="20"/>
      <c r="CL67" s="39"/>
      <c r="CM67" s="783"/>
      <c r="CN67" s="20"/>
      <c r="CO67" s="20"/>
      <c r="CP67" s="20"/>
      <c r="CQ67" s="20"/>
      <c r="CR67" s="20"/>
      <c r="CS67" s="20"/>
      <c r="CT67" s="771"/>
      <c r="CU67" s="941"/>
      <c r="CV67" s="20"/>
      <c r="CW67" s="20"/>
      <c r="CX67" s="20"/>
      <c r="CY67" s="941"/>
      <c r="CZ67" s="580"/>
      <c r="DA67" s="580"/>
      <c r="DB67" s="580"/>
      <c r="DC67" s="580"/>
      <c r="DD67" s="580"/>
      <c r="DE67" s="580"/>
      <c r="DF67" s="580"/>
      <c r="DG67" s="580"/>
      <c r="DH67" s="580"/>
      <c r="DI67" s="580"/>
      <c r="DJ67" s="580"/>
      <c r="DK67" s="580"/>
      <c r="DL67" s="580"/>
      <c r="DM67" s="580"/>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80"/>
      <c r="EY67" s="580"/>
      <c r="EZ67" s="580"/>
      <c r="FA67" s="580"/>
      <c r="FB67" s="580"/>
      <c r="FC67" s="580"/>
      <c r="FD67" s="580"/>
      <c r="FE67" s="580"/>
      <c r="FF67" s="580"/>
      <c r="FG67" s="580"/>
      <c r="FH67" s="580"/>
      <c r="FI67" s="580"/>
      <c r="FJ67" s="580"/>
      <c r="FK67" s="580"/>
      <c r="FL67" s="580"/>
      <c r="FM67" s="580"/>
      <c r="FN67" s="580"/>
      <c r="FO67" s="580"/>
      <c r="FP67" s="580"/>
      <c r="FQ67" s="580"/>
      <c r="FR67" s="580"/>
      <c r="FS67" s="580"/>
      <c r="FT67" s="580"/>
      <c r="FU67" s="580"/>
      <c r="FV67" s="580"/>
      <c r="FW67" s="580"/>
      <c r="FX67" s="580"/>
      <c r="FY67" s="580"/>
      <c r="FZ67" s="580"/>
      <c r="GA67" s="580"/>
      <c r="GB67" s="580"/>
      <c r="GC67" s="580"/>
      <c r="GD67" s="580"/>
      <c r="GE67" s="580"/>
      <c r="GF67" s="580"/>
      <c r="GG67" s="580"/>
      <c r="GH67" s="580"/>
      <c r="GI67" s="580"/>
      <c r="GJ67" s="580"/>
      <c r="GK67" s="580"/>
      <c r="GL67" s="580"/>
      <c r="GM67" s="580"/>
      <c r="GN67" s="580"/>
      <c r="GO67" s="580"/>
      <c r="GP67" s="580"/>
      <c r="GQ67" s="580"/>
      <c r="GR67" s="580"/>
      <c r="GS67" s="580"/>
      <c r="GT67" s="580"/>
      <c r="GU67" s="580"/>
      <c r="GV67" s="580"/>
      <c r="GW67" s="580"/>
      <c r="GX67" s="580"/>
      <c r="GY67" s="580"/>
      <c r="GZ67" s="580"/>
      <c r="HA67" s="580"/>
      <c r="HB67" s="580"/>
      <c r="HC67" s="580"/>
      <c r="HD67" s="580"/>
      <c r="HE67" s="580"/>
      <c r="HF67" s="580"/>
      <c r="HG67" s="580"/>
      <c r="HH67" s="580"/>
      <c r="HI67" s="580"/>
      <c r="HJ67" s="580"/>
      <c r="HK67" s="580"/>
      <c r="HL67" s="580"/>
      <c r="HM67" s="580"/>
      <c r="HN67" s="580"/>
      <c r="HO67" s="580"/>
      <c r="HP67" s="580"/>
      <c r="HQ67" s="580"/>
      <c r="HR67" s="580"/>
      <c r="HS67" s="580"/>
      <c r="HT67" s="580"/>
      <c r="HU67" s="580"/>
      <c r="HV67" s="580"/>
      <c r="HW67" s="580"/>
      <c r="HX67" s="580"/>
      <c r="HY67" s="580"/>
      <c r="HZ67" s="580"/>
      <c r="IA67" s="580"/>
      <c r="IB67" s="580"/>
      <c r="IC67" s="580"/>
      <c r="ID67" s="580"/>
      <c r="IE67" s="580"/>
      <c r="IF67" s="580"/>
      <c r="IG67" s="580"/>
      <c r="IH67" s="580"/>
      <c r="II67" s="580"/>
      <c r="IJ67" s="580"/>
      <c r="IK67" s="580"/>
      <c r="IL67" s="580"/>
    </row>
    <row r="68" spans="1:246" ht="24" customHeight="1">
      <c r="A68" s="1728" t="s">
        <v>271</v>
      </c>
      <c r="B68" s="1729"/>
      <c r="C68" s="1729"/>
      <c r="D68" s="1729"/>
      <c r="E68" s="1729"/>
      <c r="F68" s="1730"/>
      <c r="G68" s="1673"/>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c r="AL68" s="1685"/>
      <c r="AM68" s="777"/>
      <c r="AN68" s="777"/>
      <c r="AO68" s="777"/>
      <c r="AP68" s="777"/>
      <c r="AQ68" s="777"/>
      <c r="AR68" s="777"/>
      <c r="AS68" s="777"/>
      <c r="AT68" s="777"/>
      <c r="AU68" s="759"/>
      <c r="AV68" s="759"/>
      <c r="AW68" s="759"/>
      <c r="AX68" s="759"/>
      <c r="AY68" s="759"/>
      <c r="AZ68" s="759"/>
      <c r="BA68" s="759"/>
      <c r="BB68" s="759"/>
      <c r="BE68" s="20"/>
      <c r="BF68" s="591"/>
      <c r="BG68" s="20"/>
      <c r="BH68" s="129"/>
      <c r="BI68" s="20"/>
      <c r="BJ68" s="20"/>
      <c r="BK68" s="20"/>
      <c r="BL68" s="941"/>
      <c r="BM68" s="771"/>
      <c r="BN68" s="771"/>
      <c r="BO68" s="771"/>
      <c r="BP68" s="771"/>
      <c r="BQ68" s="771"/>
      <c r="BR68" s="771"/>
      <c r="BS68" s="771"/>
      <c r="BT68" s="771"/>
      <c r="BU68" s="20"/>
      <c r="BV68" s="20"/>
      <c r="BW68" s="20"/>
      <c r="BX68" s="20"/>
      <c r="BY68" s="20"/>
      <c r="BZ68" s="20"/>
      <c r="CA68" s="20"/>
      <c r="CB68" s="20"/>
      <c r="CC68" s="20"/>
      <c r="CD68" s="20"/>
      <c r="CE68" s="20"/>
      <c r="CF68" s="20"/>
      <c r="CG68" s="20"/>
      <c r="CH68" s="20"/>
      <c r="CI68" s="20"/>
      <c r="CJ68" s="20"/>
      <c r="CK68" s="20"/>
      <c r="CL68" s="39"/>
      <c r="CM68" s="783"/>
      <c r="CN68" s="20"/>
      <c r="CO68" s="20"/>
      <c r="CP68" s="20"/>
      <c r="CQ68" s="20"/>
      <c r="CR68" s="20"/>
      <c r="CS68" s="20"/>
      <c r="CT68" s="771"/>
      <c r="CU68" s="941"/>
      <c r="CV68" s="20"/>
      <c r="CW68" s="20"/>
      <c r="CX68" s="20"/>
      <c r="CY68" s="941"/>
      <c r="CZ68" s="580"/>
      <c r="DA68" s="580"/>
      <c r="DB68" s="580"/>
      <c r="DC68" s="580"/>
      <c r="DD68" s="580"/>
      <c r="DE68" s="580"/>
      <c r="DF68" s="580"/>
      <c r="DG68" s="580"/>
      <c r="DH68" s="580"/>
      <c r="DI68" s="580"/>
      <c r="DJ68" s="580"/>
      <c r="DK68" s="580"/>
      <c r="DL68" s="580"/>
      <c r="DM68" s="580"/>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c r="EM68" s="580"/>
      <c r="EN68" s="580"/>
      <c r="EO68" s="580"/>
      <c r="EP68" s="580"/>
      <c r="EQ68" s="580"/>
      <c r="ER68" s="580"/>
      <c r="ES68" s="580"/>
      <c r="ET68" s="580"/>
      <c r="EU68" s="580"/>
      <c r="EV68" s="580"/>
      <c r="EW68" s="580"/>
      <c r="EX68" s="580"/>
      <c r="EY68" s="580"/>
      <c r="EZ68" s="580"/>
      <c r="FA68" s="580"/>
      <c r="FB68" s="580"/>
      <c r="FC68" s="580"/>
      <c r="FD68" s="580"/>
      <c r="FE68" s="580"/>
      <c r="FF68" s="580"/>
      <c r="FG68" s="580"/>
      <c r="FH68" s="580"/>
      <c r="FI68" s="580"/>
      <c r="FJ68" s="580"/>
      <c r="FK68" s="580"/>
      <c r="FL68" s="580"/>
      <c r="FM68" s="580"/>
      <c r="FN68" s="580"/>
      <c r="FO68" s="580"/>
      <c r="FP68" s="580"/>
      <c r="FQ68" s="580"/>
      <c r="FR68" s="580"/>
      <c r="FS68" s="580"/>
      <c r="FT68" s="580"/>
      <c r="FU68" s="580"/>
      <c r="FV68" s="580"/>
      <c r="FW68" s="580"/>
      <c r="FX68" s="580"/>
      <c r="FY68" s="580"/>
      <c r="FZ68" s="580"/>
      <c r="GA68" s="580"/>
      <c r="GB68" s="580"/>
      <c r="GC68" s="580"/>
      <c r="GD68" s="580"/>
      <c r="GE68" s="580"/>
      <c r="GF68" s="580"/>
      <c r="GG68" s="580"/>
      <c r="GH68" s="580"/>
      <c r="GI68" s="580"/>
      <c r="GJ68" s="580"/>
      <c r="GK68" s="580"/>
      <c r="GL68" s="580"/>
      <c r="GM68" s="580"/>
      <c r="GN68" s="580"/>
      <c r="GO68" s="580"/>
      <c r="GP68" s="580"/>
      <c r="GQ68" s="580"/>
      <c r="GR68" s="580"/>
      <c r="GS68" s="580"/>
      <c r="GT68" s="580"/>
      <c r="GU68" s="580"/>
      <c r="GV68" s="580"/>
      <c r="GW68" s="580"/>
      <c r="GX68" s="580"/>
      <c r="GY68" s="580"/>
      <c r="GZ68" s="580"/>
      <c r="HA68" s="580"/>
      <c r="HB68" s="580"/>
      <c r="HC68" s="580"/>
      <c r="HD68" s="580"/>
      <c r="HE68" s="580"/>
      <c r="HF68" s="580"/>
      <c r="HG68" s="580"/>
      <c r="HH68" s="580"/>
      <c r="HI68" s="580"/>
      <c r="HJ68" s="580"/>
      <c r="HK68" s="580"/>
      <c r="HL68" s="580"/>
      <c r="HM68" s="580"/>
      <c r="HN68" s="580"/>
      <c r="HO68" s="580"/>
      <c r="HP68" s="580"/>
      <c r="HQ68" s="580"/>
      <c r="HR68" s="580"/>
      <c r="HS68" s="580"/>
      <c r="HT68" s="580"/>
      <c r="HU68" s="580"/>
      <c r="HV68" s="580"/>
      <c r="HW68" s="580"/>
      <c r="HX68" s="580"/>
      <c r="HY68" s="580"/>
      <c r="HZ68" s="580"/>
      <c r="IA68" s="580"/>
      <c r="IB68" s="580"/>
      <c r="IC68" s="580"/>
      <c r="ID68" s="580"/>
      <c r="IE68" s="580"/>
      <c r="IF68" s="580"/>
      <c r="IG68" s="580"/>
      <c r="IH68" s="580"/>
      <c r="II68" s="580"/>
      <c r="IJ68" s="580"/>
      <c r="IK68" s="580"/>
      <c r="IL68" s="580"/>
    </row>
    <row r="69" spans="1:246" ht="24" customHeight="1">
      <c r="A69" s="1738" t="s">
        <v>17</v>
      </c>
      <c r="B69" s="1739"/>
      <c r="C69" s="916"/>
      <c r="D69" s="1736" t="s">
        <v>21</v>
      </c>
      <c r="E69" s="1737"/>
      <c r="F69" s="917"/>
      <c r="G69" s="1673"/>
      <c r="H69" s="1684"/>
      <c r="I69" s="1684"/>
      <c r="J69" s="1684"/>
      <c r="K69" s="1684"/>
      <c r="L69" s="1684"/>
      <c r="M69" s="1684"/>
      <c r="N69" s="1684"/>
      <c r="O69" s="1684"/>
      <c r="P69" s="1684"/>
      <c r="Q69" s="1684"/>
      <c r="R69" s="1684"/>
      <c r="S69" s="1684"/>
      <c r="T69" s="1684"/>
      <c r="U69" s="1684"/>
      <c r="V69" s="1684"/>
      <c r="W69" s="1684"/>
      <c r="X69" s="1684"/>
      <c r="Y69" s="1684"/>
      <c r="Z69" s="1684"/>
      <c r="AA69" s="1684"/>
      <c r="AB69" s="1684"/>
      <c r="AC69" s="1684"/>
      <c r="AD69" s="1684"/>
      <c r="AE69" s="1684"/>
      <c r="AF69" s="1684"/>
      <c r="AG69" s="1684"/>
      <c r="AH69" s="1684"/>
      <c r="AI69" s="1684"/>
      <c r="AJ69" s="1684"/>
      <c r="AK69" s="1684"/>
      <c r="AL69" s="1685"/>
      <c r="AM69" s="777"/>
      <c r="AN69" s="777"/>
      <c r="AO69" s="777"/>
      <c r="AP69" s="777"/>
      <c r="AQ69" s="777"/>
      <c r="AR69" s="777"/>
      <c r="AS69" s="777"/>
      <c r="AT69" s="777"/>
      <c r="AU69" s="759"/>
      <c r="AV69" s="759"/>
      <c r="AW69" s="759"/>
      <c r="AX69" s="759"/>
      <c r="AY69" s="759"/>
      <c r="AZ69" s="759"/>
      <c r="BA69" s="759"/>
      <c r="BB69" s="759"/>
      <c r="BE69" s="20"/>
      <c r="BF69" s="591"/>
      <c r="BG69" s="20"/>
      <c r="BH69" s="129"/>
      <c r="BI69" s="20"/>
      <c r="BJ69" s="20"/>
      <c r="BK69" s="20"/>
      <c r="BL69" s="941"/>
      <c r="BM69" s="771"/>
      <c r="BN69" s="771"/>
      <c r="BO69" s="771"/>
      <c r="BP69" s="771"/>
      <c r="BQ69" s="771"/>
      <c r="BR69" s="771"/>
      <c r="BS69" s="771"/>
      <c r="BT69" s="771"/>
      <c r="BU69" s="20"/>
      <c r="BV69" s="20"/>
      <c r="BW69" s="20"/>
      <c r="BX69" s="20"/>
      <c r="BY69" s="20"/>
      <c r="BZ69" s="20"/>
      <c r="CA69" s="20"/>
      <c r="CB69" s="20"/>
      <c r="CC69" s="20"/>
      <c r="CD69" s="20"/>
      <c r="CE69" s="20"/>
      <c r="CF69" s="20"/>
      <c r="CG69" s="20"/>
      <c r="CH69" s="20"/>
      <c r="CI69" s="20"/>
      <c r="CJ69" s="20"/>
      <c r="CK69" s="20"/>
      <c r="CL69" s="20"/>
      <c r="CM69" s="783"/>
      <c r="CN69" s="20"/>
      <c r="CO69" s="20"/>
      <c r="CP69" s="20"/>
      <c r="CQ69" s="20"/>
      <c r="CR69" s="20"/>
      <c r="CS69" s="20"/>
      <c r="CT69" s="771"/>
      <c r="CU69" s="941"/>
      <c r="CV69" s="20"/>
      <c r="CW69" s="20"/>
      <c r="CX69" s="20"/>
      <c r="CY69" s="941"/>
      <c r="CZ69" s="580"/>
      <c r="DA69" s="580"/>
      <c r="DB69" s="580"/>
      <c r="DC69" s="580"/>
      <c r="DD69" s="580"/>
      <c r="DE69" s="580"/>
      <c r="DF69" s="580"/>
      <c r="DG69" s="580"/>
      <c r="DH69" s="580"/>
      <c r="DI69" s="580"/>
      <c r="DJ69" s="580"/>
      <c r="DK69" s="580"/>
      <c r="DL69" s="580"/>
      <c r="DM69" s="580"/>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80"/>
      <c r="EY69" s="580"/>
      <c r="EZ69" s="580"/>
      <c r="FA69" s="580"/>
      <c r="FB69" s="580"/>
      <c r="FC69" s="580"/>
      <c r="FD69" s="580"/>
      <c r="FE69" s="580"/>
      <c r="FF69" s="580"/>
      <c r="FG69" s="580"/>
      <c r="FH69" s="580"/>
      <c r="FI69" s="580"/>
      <c r="FJ69" s="580"/>
      <c r="FK69" s="580"/>
      <c r="FL69" s="580"/>
      <c r="FM69" s="580"/>
      <c r="FN69" s="580"/>
      <c r="FO69" s="580"/>
      <c r="FP69" s="580"/>
      <c r="FQ69" s="580"/>
      <c r="FR69" s="580"/>
      <c r="FS69" s="580"/>
      <c r="FT69" s="580"/>
      <c r="FU69" s="580"/>
      <c r="FV69" s="580"/>
      <c r="FW69" s="580"/>
      <c r="FX69" s="580"/>
      <c r="FY69" s="580"/>
      <c r="FZ69" s="580"/>
      <c r="GA69" s="580"/>
      <c r="GB69" s="580"/>
      <c r="GC69" s="580"/>
      <c r="GD69" s="580"/>
      <c r="GE69" s="580"/>
      <c r="GF69" s="580"/>
      <c r="GG69" s="580"/>
      <c r="GH69" s="580"/>
      <c r="GI69" s="580"/>
      <c r="GJ69" s="580"/>
      <c r="GK69" s="580"/>
      <c r="GL69" s="580"/>
      <c r="GM69" s="580"/>
      <c r="GN69" s="580"/>
      <c r="GO69" s="580"/>
      <c r="GP69" s="580"/>
      <c r="GQ69" s="580"/>
      <c r="GR69" s="580"/>
      <c r="GS69" s="580"/>
      <c r="GT69" s="580"/>
      <c r="GU69" s="580"/>
      <c r="GV69" s="580"/>
      <c r="GW69" s="580"/>
      <c r="GX69" s="580"/>
      <c r="GY69" s="580"/>
      <c r="GZ69" s="580"/>
      <c r="HA69" s="580"/>
      <c r="HB69" s="580"/>
      <c r="HC69" s="580"/>
      <c r="HD69" s="580"/>
      <c r="HE69" s="580"/>
      <c r="HF69" s="580"/>
      <c r="HG69" s="580"/>
      <c r="HH69" s="580"/>
      <c r="HI69" s="580"/>
      <c r="HJ69" s="580"/>
      <c r="HK69" s="580"/>
      <c r="HL69" s="580"/>
      <c r="HM69" s="580"/>
      <c r="HN69" s="580"/>
      <c r="HO69" s="580"/>
      <c r="HP69" s="580"/>
      <c r="HQ69" s="580"/>
      <c r="HR69" s="580"/>
      <c r="HS69" s="580"/>
      <c r="HT69" s="580"/>
      <c r="HU69" s="580"/>
      <c r="HV69" s="580"/>
      <c r="HW69" s="580"/>
      <c r="HX69" s="580"/>
      <c r="HY69" s="580"/>
      <c r="HZ69" s="580"/>
      <c r="IA69" s="580"/>
      <c r="IB69" s="580"/>
      <c r="IC69" s="580"/>
      <c r="ID69" s="580"/>
      <c r="IE69" s="580"/>
      <c r="IF69" s="580"/>
      <c r="IG69" s="580"/>
      <c r="IH69" s="580"/>
      <c r="II69" s="580"/>
      <c r="IJ69" s="580"/>
      <c r="IK69" s="580"/>
      <c r="IL69" s="580"/>
    </row>
    <row r="70" spans="1:246" ht="24" customHeight="1">
      <c r="A70" s="1677" t="s">
        <v>272</v>
      </c>
      <c r="B70" s="1678"/>
      <c r="C70" s="1678"/>
      <c r="D70" s="1678"/>
      <c r="E70" s="1678"/>
      <c r="F70" s="1679"/>
      <c r="G70" s="1673"/>
      <c r="H70" s="1684"/>
      <c r="I70" s="1684"/>
      <c r="J70" s="1684"/>
      <c r="K70" s="1684"/>
      <c r="L70" s="1684"/>
      <c r="M70" s="1684"/>
      <c r="N70" s="1684"/>
      <c r="O70" s="1684"/>
      <c r="P70" s="1684"/>
      <c r="Q70" s="1684"/>
      <c r="R70" s="1684"/>
      <c r="S70" s="1684"/>
      <c r="T70" s="1684"/>
      <c r="U70" s="1684"/>
      <c r="V70" s="1684"/>
      <c r="W70" s="1684"/>
      <c r="X70" s="1684"/>
      <c r="Y70" s="1684"/>
      <c r="Z70" s="1684"/>
      <c r="AA70" s="1684"/>
      <c r="AB70" s="1684"/>
      <c r="AC70" s="1684"/>
      <c r="AD70" s="1684"/>
      <c r="AE70" s="1684"/>
      <c r="AF70" s="1684"/>
      <c r="AG70" s="1684"/>
      <c r="AH70" s="1684"/>
      <c r="AI70" s="1684"/>
      <c r="AJ70" s="1684"/>
      <c r="AK70" s="1684"/>
      <c r="AL70" s="1685"/>
      <c r="AM70" s="777"/>
      <c r="AN70" s="777"/>
      <c r="AO70" s="777"/>
      <c r="AP70" s="777"/>
      <c r="AQ70" s="777"/>
      <c r="AR70" s="777"/>
      <c r="AS70" s="777"/>
      <c r="AT70" s="777"/>
      <c r="AU70" s="759"/>
      <c r="AV70" s="759"/>
      <c r="AW70" s="759"/>
      <c r="AX70" s="759"/>
      <c r="AY70" s="777"/>
      <c r="AZ70" s="777"/>
      <c r="BA70" s="777"/>
      <c r="BB70" s="777"/>
      <c r="BC70" s="43"/>
      <c r="BD70" s="131"/>
      <c r="BE70" s="20"/>
      <c r="BF70" s="591"/>
      <c r="BG70" s="20"/>
      <c r="BH70" s="129"/>
      <c r="BI70" s="20"/>
      <c r="BJ70" s="20"/>
      <c r="BK70" s="20"/>
      <c r="BL70" s="941"/>
      <c r="BM70" s="771"/>
      <c r="BN70" s="771"/>
      <c r="BO70" s="771"/>
      <c r="BP70" s="771"/>
      <c r="BQ70" s="771"/>
      <c r="BR70" s="771"/>
      <c r="BS70" s="771"/>
      <c r="BT70" s="771"/>
      <c r="BU70" s="20"/>
      <c r="BV70" s="20"/>
      <c r="BW70" s="20"/>
      <c r="BX70" s="20"/>
      <c r="BY70" s="20"/>
      <c r="BZ70" s="20"/>
      <c r="CA70" s="20"/>
      <c r="CB70" s="20"/>
      <c r="CC70" s="20"/>
      <c r="CD70" s="20"/>
      <c r="CE70" s="20"/>
      <c r="CF70" s="20"/>
      <c r="CG70" s="20"/>
      <c r="CH70" s="20"/>
      <c r="CI70" s="20"/>
      <c r="CJ70" s="20"/>
      <c r="CK70" s="20"/>
      <c r="CL70" s="941"/>
      <c r="CM70" s="20"/>
      <c r="CN70" s="20"/>
      <c r="CO70" s="20"/>
      <c r="CP70" s="20"/>
      <c r="CQ70" s="20"/>
      <c r="CR70" s="20"/>
      <c r="CS70" s="20"/>
      <c r="CT70" s="771"/>
      <c r="CU70" s="20"/>
      <c r="CV70" s="20"/>
      <c r="CW70" s="20"/>
      <c r="CX70" s="20"/>
      <c r="CY70" s="941"/>
      <c r="CZ70" s="580"/>
      <c r="DA70" s="580"/>
      <c r="DB70" s="580"/>
      <c r="DC70" s="580"/>
      <c r="DD70" s="580"/>
      <c r="DE70" s="580"/>
      <c r="DF70" s="580"/>
      <c r="DG70" s="580"/>
      <c r="DH70" s="580"/>
      <c r="DI70" s="580"/>
      <c r="DJ70" s="580"/>
      <c r="DK70" s="580"/>
      <c r="DL70" s="580"/>
      <c r="DM70" s="580"/>
      <c r="DN70" s="580"/>
      <c r="DO70" s="580"/>
      <c r="DP70" s="580"/>
      <c r="DQ70" s="580"/>
      <c r="DR70" s="580"/>
      <c r="DS70" s="580"/>
      <c r="DT70" s="580"/>
      <c r="DU70" s="580"/>
      <c r="DV70" s="580"/>
      <c r="DW70" s="580"/>
      <c r="DX70" s="580"/>
      <c r="DY70" s="580"/>
      <c r="DZ70" s="580"/>
      <c r="EA70" s="580"/>
      <c r="EB70" s="580"/>
      <c r="EC70" s="580"/>
      <c r="ED70" s="580"/>
      <c r="EE70" s="580"/>
      <c r="EF70" s="580"/>
      <c r="EG70" s="580"/>
      <c r="EH70" s="580"/>
      <c r="EI70" s="580"/>
      <c r="EJ70" s="580"/>
      <c r="EK70" s="580"/>
      <c r="EL70" s="580"/>
      <c r="EM70" s="580"/>
      <c r="EN70" s="580"/>
      <c r="EO70" s="580"/>
      <c r="EP70" s="580"/>
      <c r="EQ70" s="580"/>
      <c r="ER70" s="580"/>
      <c r="ES70" s="580"/>
      <c r="ET70" s="580"/>
      <c r="EU70" s="580"/>
      <c r="EV70" s="580"/>
      <c r="EW70" s="580"/>
      <c r="EX70" s="580"/>
      <c r="EY70" s="580"/>
      <c r="EZ70" s="580"/>
      <c r="FA70" s="580"/>
      <c r="FB70" s="580"/>
      <c r="FC70" s="580"/>
      <c r="FD70" s="580"/>
      <c r="FE70" s="580"/>
      <c r="FF70" s="580"/>
      <c r="FG70" s="580"/>
      <c r="FH70" s="580"/>
      <c r="FI70" s="580"/>
      <c r="FJ70" s="580"/>
      <c r="FK70" s="580"/>
      <c r="FL70" s="580"/>
      <c r="FM70" s="580"/>
      <c r="FN70" s="580"/>
      <c r="FO70" s="580"/>
      <c r="FP70" s="580"/>
      <c r="FQ70" s="580"/>
      <c r="FR70" s="580"/>
      <c r="FS70" s="580"/>
      <c r="FT70" s="580"/>
      <c r="FU70" s="580"/>
      <c r="FV70" s="580"/>
      <c r="FW70" s="580"/>
      <c r="FX70" s="580"/>
      <c r="FY70" s="580"/>
      <c r="FZ70" s="580"/>
      <c r="GA70" s="580"/>
      <c r="GB70" s="580"/>
      <c r="GC70" s="580"/>
      <c r="GD70" s="580"/>
      <c r="GE70" s="580"/>
      <c r="GF70" s="580"/>
      <c r="GG70" s="580"/>
      <c r="GH70" s="580"/>
      <c r="GI70" s="580"/>
      <c r="GJ70" s="580"/>
      <c r="GK70" s="580"/>
      <c r="GL70" s="580"/>
      <c r="GM70" s="580"/>
      <c r="GN70" s="580"/>
      <c r="GO70" s="580"/>
      <c r="GP70" s="580"/>
      <c r="GQ70" s="580"/>
      <c r="GR70" s="580"/>
      <c r="GS70" s="580"/>
      <c r="GT70" s="580"/>
      <c r="GU70" s="580"/>
      <c r="GV70" s="580"/>
      <c r="GW70" s="580"/>
      <c r="GX70" s="580"/>
      <c r="GY70" s="580"/>
      <c r="GZ70" s="580"/>
      <c r="HA70" s="580"/>
      <c r="HB70" s="580"/>
      <c r="HC70" s="580"/>
      <c r="HD70" s="580"/>
      <c r="HE70" s="580"/>
      <c r="HF70" s="580"/>
      <c r="HG70" s="580"/>
      <c r="HH70" s="580"/>
      <c r="HI70" s="580"/>
      <c r="HJ70" s="580"/>
      <c r="HK70" s="580"/>
      <c r="HL70" s="580"/>
      <c r="HM70" s="580"/>
      <c r="HN70" s="580"/>
      <c r="HO70" s="580"/>
      <c r="HP70" s="580"/>
      <c r="HQ70" s="580"/>
      <c r="HR70" s="580"/>
      <c r="HS70" s="580"/>
      <c r="HT70" s="580"/>
      <c r="HU70" s="580"/>
      <c r="HV70" s="580"/>
      <c r="HW70" s="580"/>
      <c r="HX70" s="580"/>
      <c r="HY70" s="580"/>
      <c r="HZ70" s="580"/>
      <c r="IA70" s="580"/>
      <c r="IB70" s="580"/>
      <c r="IC70" s="580"/>
      <c r="ID70" s="580"/>
      <c r="IE70" s="580"/>
      <c r="IF70" s="580"/>
      <c r="IG70" s="580"/>
      <c r="IH70" s="580"/>
      <c r="II70" s="580"/>
      <c r="IJ70" s="580"/>
      <c r="IK70" s="580"/>
      <c r="IL70" s="580"/>
    </row>
    <row r="71" spans="1:246" ht="90" customHeight="1">
      <c r="A71" s="1331"/>
      <c r="B71" s="1332"/>
      <c r="C71" s="1332"/>
      <c r="D71" s="1332"/>
      <c r="E71" s="1332"/>
      <c r="F71" s="1333"/>
      <c r="G71" s="926"/>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8"/>
      <c r="AM71" s="777"/>
      <c r="AN71" s="777"/>
      <c r="AO71" s="777"/>
      <c r="AP71" s="777"/>
      <c r="AQ71" s="777"/>
      <c r="AR71" s="777"/>
      <c r="AS71" s="777"/>
      <c r="AT71" s="777"/>
      <c r="AU71" s="759"/>
      <c r="AV71" s="759"/>
      <c r="AW71" s="759"/>
      <c r="AX71" s="759"/>
      <c r="AY71" s="777"/>
      <c r="AZ71" s="777"/>
      <c r="BA71" s="777"/>
      <c r="BB71" s="777"/>
      <c r="BC71" s="43"/>
      <c r="BD71" s="131"/>
      <c r="BE71" s="20"/>
      <c r="BF71" s="591"/>
      <c r="BG71" s="20"/>
      <c r="BH71" s="129"/>
      <c r="BI71" s="20"/>
      <c r="BJ71" s="20"/>
      <c r="BK71" s="20"/>
      <c r="BL71" s="941"/>
      <c r="BM71" s="771"/>
      <c r="BN71" s="771"/>
      <c r="BO71" s="771"/>
      <c r="BP71" s="771"/>
      <c r="BQ71" s="771"/>
      <c r="BR71" s="771"/>
      <c r="BS71" s="771"/>
      <c r="BT71" s="771"/>
      <c r="BU71" s="20"/>
      <c r="BV71" s="20"/>
      <c r="BW71" s="20"/>
      <c r="BX71" s="20"/>
      <c r="BY71" s="20"/>
      <c r="BZ71" s="20"/>
      <c r="CA71" s="20"/>
      <c r="CB71" s="20"/>
      <c r="CC71" s="20"/>
      <c r="CD71" s="20"/>
      <c r="CE71" s="20"/>
      <c r="CF71" s="20"/>
      <c r="CG71" s="20"/>
      <c r="CH71" s="20"/>
      <c r="CI71" s="20"/>
      <c r="CJ71" s="20"/>
      <c r="CK71" s="20"/>
      <c r="CL71" s="941"/>
      <c r="CM71" s="20"/>
      <c r="CN71" s="20"/>
      <c r="CO71" s="20"/>
      <c r="CP71" s="20"/>
      <c r="CQ71" s="20"/>
      <c r="CR71" s="20"/>
      <c r="CS71" s="20"/>
      <c r="CT71" s="771"/>
      <c r="CU71" s="20"/>
      <c r="CV71" s="20"/>
      <c r="CW71" s="20"/>
      <c r="CX71" s="20"/>
      <c r="CY71" s="941"/>
      <c r="CZ71" s="580"/>
      <c r="DA71" s="580"/>
      <c r="DB71" s="580"/>
      <c r="DC71" s="580"/>
      <c r="DD71" s="580"/>
      <c r="DE71" s="580"/>
      <c r="DF71" s="580"/>
      <c r="DG71" s="580"/>
      <c r="DH71" s="580"/>
      <c r="DI71" s="580"/>
      <c r="DJ71" s="580"/>
      <c r="DK71" s="580"/>
      <c r="DL71" s="580"/>
      <c r="DM71" s="580"/>
      <c r="DN71" s="580"/>
      <c r="DO71" s="580"/>
      <c r="DP71" s="580"/>
      <c r="DQ71" s="580"/>
      <c r="DR71" s="580"/>
      <c r="DS71" s="580"/>
      <c r="DT71" s="580"/>
      <c r="DU71" s="580"/>
      <c r="DV71" s="580"/>
      <c r="DW71" s="580"/>
      <c r="DX71" s="580"/>
      <c r="DY71" s="580"/>
      <c r="DZ71" s="580"/>
      <c r="EA71" s="580"/>
      <c r="EB71" s="580"/>
      <c r="EC71" s="580"/>
      <c r="ED71" s="580"/>
      <c r="EE71" s="580"/>
      <c r="EF71" s="580"/>
      <c r="EG71" s="580"/>
      <c r="EH71" s="580"/>
      <c r="EI71" s="580"/>
      <c r="EJ71" s="580"/>
      <c r="EK71" s="580"/>
      <c r="EL71" s="580"/>
      <c r="EM71" s="580"/>
      <c r="EN71" s="580"/>
      <c r="EO71" s="580"/>
      <c r="EP71" s="580"/>
      <c r="EQ71" s="580"/>
      <c r="ER71" s="580"/>
      <c r="ES71" s="580"/>
      <c r="ET71" s="580"/>
      <c r="EU71" s="580"/>
      <c r="EV71" s="580"/>
      <c r="EW71" s="580"/>
      <c r="EX71" s="580"/>
      <c r="EY71" s="580"/>
      <c r="EZ71" s="580"/>
      <c r="FA71" s="580"/>
      <c r="FB71" s="580"/>
      <c r="FC71" s="580"/>
      <c r="FD71" s="580"/>
      <c r="FE71" s="580"/>
      <c r="FF71" s="580"/>
      <c r="FG71" s="580"/>
      <c r="FH71" s="580"/>
      <c r="FI71" s="580"/>
      <c r="FJ71" s="580"/>
      <c r="FK71" s="580"/>
      <c r="FL71" s="580"/>
      <c r="FM71" s="580"/>
      <c r="FN71" s="580"/>
      <c r="FO71" s="580"/>
      <c r="FP71" s="580"/>
      <c r="FQ71" s="580"/>
      <c r="FR71" s="580"/>
      <c r="FS71" s="580"/>
      <c r="FT71" s="580"/>
      <c r="FU71" s="580"/>
      <c r="FV71" s="580"/>
      <c r="FW71" s="580"/>
      <c r="FX71" s="580"/>
      <c r="FY71" s="580"/>
      <c r="FZ71" s="580"/>
      <c r="GA71" s="580"/>
      <c r="GB71" s="580"/>
      <c r="GC71" s="580"/>
      <c r="GD71" s="580"/>
      <c r="GE71" s="580"/>
      <c r="GF71" s="580"/>
      <c r="GG71" s="580"/>
      <c r="GH71" s="580"/>
      <c r="GI71" s="580"/>
      <c r="GJ71" s="580"/>
      <c r="GK71" s="580"/>
      <c r="GL71" s="580"/>
      <c r="GM71" s="580"/>
      <c r="GN71" s="580"/>
      <c r="GO71" s="580"/>
      <c r="GP71" s="580"/>
      <c r="GQ71" s="580"/>
      <c r="GR71" s="580"/>
      <c r="GS71" s="580"/>
      <c r="GT71" s="580"/>
      <c r="GU71" s="580"/>
      <c r="GV71" s="580"/>
      <c r="GW71" s="580"/>
      <c r="GX71" s="580"/>
      <c r="GY71" s="580"/>
      <c r="GZ71" s="580"/>
      <c r="HA71" s="580"/>
      <c r="HB71" s="580"/>
      <c r="HC71" s="580"/>
      <c r="HD71" s="580"/>
      <c r="HE71" s="580"/>
      <c r="HF71" s="580"/>
      <c r="HG71" s="580"/>
      <c r="HH71" s="580"/>
      <c r="HI71" s="580"/>
      <c r="HJ71" s="580"/>
      <c r="HK71" s="580"/>
      <c r="HL71" s="580"/>
      <c r="HM71" s="580"/>
      <c r="HN71" s="580"/>
      <c r="HO71" s="580"/>
      <c r="HP71" s="580"/>
      <c r="HQ71" s="580"/>
      <c r="HR71" s="580"/>
      <c r="HS71" s="580"/>
      <c r="HT71" s="580"/>
      <c r="HU71" s="580"/>
      <c r="HV71" s="580"/>
      <c r="HW71" s="580"/>
      <c r="HX71" s="580"/>
      <c r="HY71" s="580"/>
      <c r="HZ71" s="580"/>
      <c r="IA71" s="580"/>
      <c r="IB71" s="580"/>
      <c r="IC71" s="580"/>
      <c r="ID71" s="580"/>
      <c r="IE71" s="580"/>
      <c r="IF71" s="580"/>
      <c r="IG71" s="580"/>
      <c r="IH71" s="580"/>
      <c r="II71" s="580"/>
      <c r="IJ71" s="580"/>
      <c r="IK71" s="580"/>
      <c r="IL71" s="580"/>
    </row>
    <row r="72" spans="1:246" ht="21.6" thickBot="1">
      <c r="A72" s="1334"/>
      <c r="B72" s="1335"/>
      <c r="C72" s="1335"/>
      <c r="D72" s="1335"/>
      <c r="E72" s="1335"/>
      <c r="F72" s="1336"/>
      <c r="G72" s="1441"/>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72" t="s">
        <v>273</v>
      </c>
      <c r="AL72" s="1473"/>
      <c r="AM72" s="777"/>
      <c r="AN72" s="777"/>
      <c r="AO72" s="777"/>
      <c r="AP72" s="777"/>
      <c r="AQ72" s="777"/>
      <c r="AR72" s="777"/>
      <c r="AS72" s="777"/>
      <c r="AT72" s="777"/>
      <c r="AU72" s="759"/>
      <c r="AV72" s="759"/>
      <c r="AW72" s="759"/>
      <c r="AX72" s="759"/>
      <c r="AY72" s="759"/>
      <c r="AZ72" s="759"/>
      <c r="BA72" s="759"/>
      <c r="BB72" s="759"/>
      <c r="BE72" s="580"/>
      <c r="BF72" s="769"/>
      <c r="BG72" s="580"/>
      <c r="BI72" s="580"/>
      <c r="BJ72" s="20"/>
      <c r="BK72" s="20"/>
      <c r="BL72" s="941"/>
      <c r="BM72" s="771"/>
      <c r="BN72" s="771"/>
      <c r="BO72" s="771"/>
      <c r="BP72" s="771"/>
      <c r="BQ72" s="771"/>
      <c r="BR72" s="771"/>
      <c r="BS72" s="771"/>
      <c r="BT72" s="771"/>
      <c r="BU72" s="20"/>
      <c r="BV72" s="20"/>
      <c r="BW72" s="20"/>
      <c r="BX72" s="20"/>
      <c r="BY72" s="20"/>
      <c r="BZ72" s="20"/>
      <c r="CA72" s="20"/>
      <c r="CB72" s="20"/>
      <c r="CC72" s="20"/>
      <c r="CD72" s="20"/>
      <c r="CE72" s="20"/>
      <c r="CF72" s="20"/>
      <c r="CG72" s="20"/>
      <c r="CH72" s="20"/>
      <c r="CI72" s="20"/>
      <c r="CJ72" s="20"/>
      <c r="CK72" s="20"/>
      <c r="CL72" s="39"/>
      <c r="CM72" s="20"/>
      <c r="CN72" s="20"/>
      <c r="CO72" s="20"/>
      <c r="CP72" s="20"/>
      <c r="CQ72" s="20"/>
      <c r="CR72" s="20"/>
      <c r="CS72" s="20"/>
      <c r="CT72" s="771"/>
      <c r="CU72" s="20"/>
      <c r="CV72" s="20"/>
      <c r="CW72" s="20"/>
      <c r="CX72" s="20"/>
      <c r="CY72" s="941"/>
      <c r="CZ72" s="580"/>
      <c r="DA72" s="580"/>
      <c r="DB72" s="580"/>
      <c r="DC72" s="580"/>
      <c r="DD72" s="580"/>
      <c r="DE72" s="580"/>
      <c r="DF72" s="580"/>
      <c r="DG72" s="580"/>
      <c r="DH72" s="580"/>
      <c r="DI72" s="580"/>
      <c r="DJ72" s="580"/>
      <c r="DK72" s="580"/>
      <c r="DL72" s="580"/>
      <c r="DM72" s="580"/>
      <c r="DN72" s="580"/>
      <c r="DO72" s="580"/>
      <c r="DP72" s="580"/>
      <c r="DQ72" s="580"/>
      <c r="DR72" s="580"/>
      <c r="DS72" s="580"/>
      <c r="DT72" s="580"/>
      <c r="DU72" s="580"/>
      <c r="DV72" s="580"/>
      <c r="DW72" s="580"/>
      <c r="DX72" s="580"/>
      <c r="DY72" s="580"/>
      <c r="DZ72" s="580"/>
      <c r="EA72" s="580"/>
      <c r="EB72" s="580"/>
      <c r="EC72" s="580"/>
      <c r="ED72" s="580"/>
      <c r="EE72" s="580"/>
      <c r="EF72" s="580"/>
      <c r="EG72" s="580"/>
      <c r="EH72" s="580"/>
      <c r="EI72" s="580"/>
      <c r="EJ72" s="580"/>
      <c r="EK72" s="580"/>
      <c r="EL72" s="580"/>
      <c r="EM72" s="580"/>
      <c r="EN72" s="580"/>
      <c r="EO72" s="580"/>
      <c r="EP72" s="580"/>
      <c r="EQ72" s="580"/>
      <c r="ER72" s="580"/>
      <c r="ES72" s="580"/>
      <c r="ET72" s="580"/>
      <c r="EU72" s="580"/>
      <c r="EV72" s="580"/>
      <c r="EW72" s="580"/>
      <c r="EX72" s="580"/>
      <c r="EY72" s="580"/>
      <c r="EZ72" s="580"/>
      <c r="FA72" s="580"/>
      <c r="FB72" s="580"/>
      <c r="FC72" s="580"/>
      <c r="FD72" s="580"/>
      <c r="FE72" s="580"/>
      <c r="FF72" s="580"/>
      <c r="FG72" s="580"/>
      <c r="FH72" s="580"/>
      <c r="FI72" s="580"/>
      <c r="FJ72" s="580"/>
      <c r="FK72" s="580"/>
      <c r="FL72" s="580"/>
      <c r="FM72" s="580"/>
      <c r="FN72" s="580"/>
      <c r="FO72" s="580"/>
      <c r="FP72" s="580"/>
      <c r="FQ72" s="580"/>
      <c r="FR72" s="580"/>
      <c r="FS72" s="580"/>
      <c r="FT72" s="580"/>
      <c r="FU72" s="580"/>
      <c r="FV72" s="580"/>
      <c r="FW72" s="580"/>
      <c r="FX72" s="580"/>
      <c r="FY72" s="580"/>
      <c r="FZ72" s="580"/>
      <c r="GA72" s="580"/>
      <c r="GB72" s="580"/>
      <c r="GC72" s="580"/>
      <c r="GD72" s="580"/>
      <c r="GE72" s="580"/>
      <c r="GF72" s="580"/>
      <c r="GG72" s="580"/>
      <c r="GH72" s="580"/>
      <c r="GI72" s="580"/>
      <c r="GJ72" s="580"/>
      <c r="GK72" s="580"/>
      <c r="GL72" s="580"/>
      <c r="GM72" s="580"/>
      <c r="GN72" s="580"/>
      <c r="GO72" s="580"/>
      <c r="GP72" s="580"/>
      <c r="GQ72" s="580"/>
      <c r="GR72" s="580"/>
      <c r="GS72" s="580"/>
      <c r="GT72" s="580"/>
      <c r="GU72" s="580"/>
      <c r="GV72" s="580"/>
      <c r="GW72" s="580"/>
      <c r="GX72" s="580"/>
      <c r="GY72" s="580"/>
      <c r="GZ72" s="580"/>
      <c r="HA72" s="580"/>
      <c r="HB72" s="580"/>
      <c r="HC72" s="580"/>
      <c r="HD72" s="580"/>
      <c r="HE72" s="580"/>
      <c r="HF72" s="580"/>
      <c r="HG72" s="580"/>
      <c r="HH72" s="580"/>
      <c r="HI72" s="580"/>
      <c r="HJ72" s="580"/>
      <c r="HK72" s="580"/>
      <c r="HL72" s="580"/>
      <c r="HM72" s="580"/>
      <c r="HN72" s="580"/>
      <c r="HO72" s="580"/>
      <c r="HP72" s="580"/>
      <c r="HQ72" s="580"/>
      <c r="HR72" s="580"/>
      <c r="HS72" s="580"/>
      <c r="HT72" s="580"/>
      <c r="HU72" s="580"/>
      <c r="HV72" s="580"/>
      <c r="HW72" s="580"/>
      <c r="HX72" s="580"/>
      <c r="HY72" s="580"/>
      <c r="HZ72" s="580"/>
      <c r="IA72" s="580"/>
      <c r="IB72" s="580"/>
      <c r="IC72" s="580"/>
      <c r="ID72" s="580"/>
      <c r="IE72" s="580"/>
      <c r="IF72" s="580"/>
      <c r="IG72" s="580"/>
      <c r="IH72" s="580"/>
      <c r="II72" s="580"/>
      <c r="IJ72" s="580"/>
      <c r="IK72" s="580"/>
      <c r="IL72" s="580"/>
    </row>
    <row r="73" spans="1:246" ht="36" customHeight="1" thickBot="1">
      <c r="A73" s="1460" t="s">
        <v>274</v>
      </c>
      <c r="B73" s="1461"/>
      <c r="C73" s="1461"/>
      <c r="D73" s="1461"/>
      <c r="E73" s="1461"/>
      <c r="F73" s="1462"/>
      <c r="G73" s="1443"/>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74" t="e">
        <f ca="1">VALUE(MID(MID(CELL("filename",A3),FIND("]",CELL("filename",A3))+1,LEN(CELL("filename",A3))-FIND("]",CELL("filename",A3))),3,A1))</f>
        <v>#VALUE!</v>
      </c>
      <c r="AL73" s="1475"/>
      <c r="AM73" s="759"/>
      <c r="AN73" s="759"/>
      <c r="AO73" s="759"/>
      <c r="AP73" s="759"/>
      <c r="AQ73" s="759"/>
      <c r="AR73" s="759"/>
      <c r="AS73" s="759"/>
      <c r="AT73" s="759"/>
      <c r="AU73" s="759"/>
      <c r="AV73" s="759"/>
      <c r="AW73" s="759"/>
      <c r="AX73" s="759"/>
      <c r="AY73" s="759"/>
      <c r="AZ73" s="759"/>
      <c r="BA73" s="759"/>
      <c r="BB73" s="759"/>
      <c r="BE73" s="786"/>
      <c r="BF73" s="787"/>
      <c r="BG73" s="786"/>
      <c r="BH73" s="592"/>
      <c r="BI73" s="788"/>
      <c r="BJ73" s="20"/>
      <c r="BK73" s="20"/>
      <c r="BL73" s="941"/>
      <c r="BM73" s="771"/>
      <c r="BN73" s="771"/>
      <c r="BO73" s="771"/>
      <c r="BP73" s="771"/>
      <c r="BQ73" s="771"/>
      <c r="BR73" s="771"/>
      <c r="BS73" s="771"/>
      <c r="BT73" s="771"/>
      <c r="BU73" s="20"/>
      <c r="BV73" s="20"/>
      <c r="BW73" s="20"/>
      <c r="BX73" s="20"/>
      <c r="BY73" s="20"/>
      <c r="BZ73" s="20"/>
      <c r="CA73" s="20"/>
      <c r="CB73" s="20"/>
      <c r="CC73" s="20"/>
      <c r="CD73" s="20"/>
      <c r="CE73" s="20"/>
      <c r="CF73" s="20"/>
      <c r="CG73" s="20"/>
      <c r="CH73" s="20"/>
      <c r="CI73" s="20"/>
      <c r="CJ73" s="20"/>
      <c r="CK73" s="20"/>
      <c r="CL73" s="39"/>
      <c r="CM73" s="20"/>
      <c r="CN73" s="20"/>
      <c r="CO73" s="20"/>
      <c r="CP73" s="20"/>
      <c r="CQ73" s="20"/>
      <c r="CR73" s="20"/>
      <c r="CS73" s="20"/>
      <c r="CT73" s="771"/>
      <c r="CU73" s="20"/>
      <c r="CV73" s="20"/>
      <c r="CW73" s="20"/>
      <c r="CX73" s="20"/>
      <c r="CY73" s="941"/>
      <c r="CZ73" s="580"/>
      <c r="DA73" s="580"/>
      <c r="DB73" s="580"/>
      <c r="DC73" s="580"/>
      <c r="DD73" s="580"/>
      <c r="DE73" s="580"/>
      <c r="DF73" s="580"/>
      <c r="DG73" s="580"/>
      <c r="DH73" s="580"/>
      <c r="DI73" s="580"/>
      <c r="DJ73" s="580"/>
      <c r="DK73" s="580"/>
      <c r="DL73" s="580"/>
      <c r="DM73" s="580"/>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80"/>
      <c r="EY73" s="580"/>
      <c r="EZ73" s="580"/>
      <c r="FA73" s="580"/>
      <c r="FB73" s="580"/>
      <c r="FC73" s="580"/>
      <c r="FD73" s="580"/>
      <c r="FE73" s="580"/>
      <c r="FF73" s="580"/>
      <c r="FG73" s="580"/>
      <c r="FH73" s="580"/>
      <c r="FI73" s="580"/>
      <c r="FJ73" s="580"/>
      <c r="FK73" s="580"/>
      <c r="FL73" s="580"/>
      <c r="FM73" s="580"/>
      <c r="FN73" s="580"/>
      <c r="FO73" s="580"/>
      <c r="FP73" s="580"/>
      <c r="FQ73" s="580"/>
      <c r="FR73" s="580"/>
      <c r="FS73" s="580"/>
      <c r="FT73" s="580"/>
      <c r="FU73" s="580"/>
      <c r="FV73" s="580"/>
      <c r="FW73" s="580"/>
      <c r="FX73" s="580"/>
      <c r="FY73" s="580"/>
      <c r="FZ73" s="580"/>
      <c r="GA73" s="580"/>
      <c r="GB73" s="580"/>
      <c r="GC73" s="580"/>
      <c r="GD73" s="580"/>
      <c r="GE73" s="580"/>
      <c r="GF73" s="580"/>
      <c r="GG73" s="580"/>
      <c r="GH73" s="580"/>
      <c r="GI73" s="580"/>
      <c r="GJ73" s="580"/>
      <c r="GK73" s="580"/>
      <c r="GL73" s="580"/>
      <c r="GM73" s="580"/>
      <c r="GN73" s="580"/>
      <c r="GO73" s="580"/>
      <c r="GP73" s="580"/>
      <c r="GQ73" s="580"/>
      <c r="GR73" s="580"/>
      <c r="GS73" s="580"/>
      <c r="GT73" s="580"/>
      <c r="GU73" s="580"/>
      <c r="GV73" s="580"/>
      <c r="GW73" s="580"/>
      <c r="GX73" s="580"/>
      <c r="GY73" s="580"/>
      <c r="GZ73" s="580"/>
      <c r="HA73" s="580"/>
      <c r="HB73" s="580"/>
      <c r="HC73" s="580"/>
      <c r="HD73" s="580"/>
      <c r="HE73" s="580"/>
      <c r="HF73" s="580"/>
      <c r="HG73" s="580"/>
      <c r="HH73" s="580"/>
      <c r="HI73" s="580"/>
      <c r="HJ73" s="580"/>
      <c r="HK73" s="580"/>
      <c r="HL73" s="580"/>
      <c r="HM73" s="580"/>
      <c r="HN73" s="580"/>
      <c r="HO73" s="580"/>
      <c r="HP73" s="580"/>
      <c r="HQ73" s="580"/>
      <c r="HR73" s="580"/>
      <c r="HS73" s="580"/>
      <c r="HT73" s="580"/>
      <c r="HU73" s="580"/>
      <c r="HV73" s="580"/>
      <c r="HW73" s="580"/>
      <c r="HX73" s="580"/>
      <c r="HY73" s="580"/>
      <c r="HZ73" s="580"/>
      <c r="IA73" s="580"/>
      <c r="IB73" s="580"/>
      <c r="IC73" s="580"/>
      <c r="ID73" s="580"/>
      <c r="IE73" s="580"/>
      <c r="IF73" s="580"/>
      <c r="IG73" s="580"/>
      <c r="IH73" s="580"/>
      <c r="II73" s="580"/>
      <c r="IJ73" s="580"/>
      <c r="IK73" s="580"/>
      <c r="IL73" s="580"/>
    </row>
    <row r="74" spans="1:246" s="12" customFormat="1" ht="30" customHeight="1" thickBot="1">
      <c r="A74" s="1476" t="s">
        <v>208</v>
      </c>
      <c r="B74" s="1189"/>
      <c r="C74" s="1189"/>
      <c r="D74" s="1189"/>
      <c r="E74" s="1189"/>
      <c r="F74" s="1188" t="e">
        <f ca="1">E6</f>
        <v>#VALUE!</v>
      </c>
      <c r="G74" s="1188"/>
      <c r="H74" s="1188"/>
      <c r="I74" s="1188"/>
      <c r="J74" s="1188"/>
      <c r="K74" s="1188"/>
      <c r="L74" s="1188"/>
      <c r="M74" s="1188"/>
      <c r="N74" s="1188"/>
      <c r="O74" s="1188"/>
      <c r="P74" s="1189" t="s">
        <v>3</v>
      </c>
      <c r="Q74" s="1189"/>
      <c r="R74" s="1189"/>
      <c r="S74" s="1189"/>
      <c r="T74" s="1189"/>
      <c r="U74" s="1189"/>
      <c r="V74" s="1188" t="e">
        <f ca="1">V6</f>
        <v>#VALUE!</v>
      </c>
      <c r="W74" s="1188"/>
      <c r="X74" s="1188"/>
      <c r="Y74" s="1188"/>
      <c r="Z74" s="1188"/>
      <c r="AA74" s="1189" t="s">
        <v>212</v>
      </c>
      <c r="AB74" s="1189"/>
      <c r="AC74" s="1189"/>
      <c r="AD74" s="1215">
        <f>R7</f>
        <v>0</v>
      </c>
      <c r="AE74" s="1188"/>
      <c r="AF74" s="1188"/>
      <c r="AG74" s="1188"/>
      <c r="AH74" s="1188"/>
      <c r="AI74" s="1188"/>
      <c r="AJ74" s="1188"/>
      <c r="AK74" s="1470" t="s">
        <v>275</v>
      </c>
      <c r="AL74" s="1471"/>
      <c r="AM74" s="773"/>
      <c r="AN74" s="773"/>
      <c r="AO74" s="768"/>
      <c r="AP74" s="768"/>
      <c r="AQ74" s="768"/>
      <c r="AR74" s="768"/>
      <c r="AS74" s="768"/>
      <c r="AT74" s="768"/>
      <c r="AU74" s="768"/>
      <c r="AV74" s="768"/>
      <c r="AW74" s="768"/>
      <c r="AX74" s="768"/>
      <c r="AY74" s="768"/>
      <c r="AZ74" s="768"/>
      <c r="BA74" s="768"/>
      <c r="BB74" s="768"/>
      <c r="BC74" s="768"/>
      <c r="BD74" s="126"/>
      <c r="BE74" s="789"/>
      <c r="BF74" s="790"/>
      <c r="BG74" s="789"/>
      <c r="BH74" s="588"/>
      <c r="BI74" s="246"/>
      <c r="BJ74" s="246"/>
      <c r="BK74" s="246"/>
      <c r="BL74" s="941"/>
      <c r="BM74" s="771"/>
      <c r="BN74" s="771"/>
      <c r="BO74" s="771"/>
      <c r="BP74" s="771"/>
      <c r="BQ74" s="771"/>
      <c r="BR74" s="771"/>
      <c r="BS74" s="771"/>
      <c r="BT74" s="771"/>
      <c r="BU74" s="246"/>
      <c r="BV74" s="246"/>
      <c r="BW74" s="246"/>
      <c r="BX74" s="246"/>
      <c r="BY74" s="246"/>
      <c r="BZ74" s="246"/>
      <c r="CA74" s="246"/>
      <c r="CB74" s="246"/>
      <c r="CC74" s="246"/>
      <c r="CD74" s="246"/>
      <c r="CE74" s="246"/>
      <c r="CF74" s="246"/>
      <c r="CG74" s="246"/>
      <c r="CH74" s="246"/>
      <c r="CI74" s="246"/>
      <c r="CJ74" s="246"/>
      <c r="CK74" s="246"/>
      <c r="CL74" s="246"/>
      <c r="CM74" s="246"/>
      <c r="CN74" s="246"/>
      <c r="CO74" s="246"/>
      <c r="CP74" s="246"/>
      <c r="CQ74" s="9"/>
      <c r="CR74" s="9"/>
      <c r="CS74" s="9"/>
      <c r="CT74" s="771"/>
      <c r="CU74" s="771"/>
      <c r="CV74" s="771"/>
      <c r="CW74" s="39"/>
      <c r="CX74" s="39"/>
      <c r="CY74" s="941"/>
      <c r="CZ74" s="580"/>
      <c r="DA74" s="580"/>
      <c r="DB74" s="580"/>
      <c r="DC74" s="580"/>
      <c r="DD74" s="580"/>
      <c r="DE74" s="580"/>
      <c r="DF74" s="580"/>
      <c r="DG74" s="580"/>
      <c r="DH74" s="580"/>
      <c r="DI74" s="580"/>
      <c r="DJ74" s="580"/>
      <c r="DK74" s="580"/>
      <c r="DL74" s="580"/>
      <c r="DM74" s="580"/>
      <c r="DN74" s="580"/>
      <c r="DO74" s="580"/>
      <c r="DP74" s="580"/>
      <c r="DQ74" s="580"/>
      <c r="DR74" s="580"/>
      <c r="DS74" s="580"/>
      <c r="DT74" s="580"/>
      <c r="DU74" s="580"/>
      <c r="DV74" s="580"/>
      <c r="DW74" s="580"/>
      <c r="DX74" s="580"/>
      <c r="DY74" s="580"/>
      <c r="DZ74" s="580"/>
      <c r="EA74" s="580"/>
      <c r="EB74" s="580"/>
      <c r="EC74" s="580"/>
      <c r="ED74" s="580"/>
      <c r="EE74" s="580"/>
      <c r="EF74" s="580"/>
      <c r="EG74" s="580"/>
      <c r="EH74" s="580"/>
      <c r="EI74" s="580"/>
      <c r="EJ74" s="580"/>
      <c r="EK74" s="580"/>
      <c r="EL74" s="580"/>
      <c r="EM74" s="580"/>
      <c r="EN74" s="580"/>
      <c r="EO74" s="246"/>
      <c r="EP74" s="246"/>
      <c r="EQ74" s="246"/>
      <c r="ER74" s="246"/>
      <c r="ES74" s="246"/>
      <c r="ET74" s="246"/>
      <c r="EU74" s="246"/>
      <c r="EV74" s="246"/>
      <c r="EW74" s="246"/>
      <c r="EX74" s="246"/>
      <c r="EY74" s="246"/>
      <c r="EZ74" s="246"/>
      <c r="FA74" s="246"/>
      <c r="FB74" s="246"/>
      <c r="FC74" s="246"/>
      <c r="FD74" s="246"/>
      <c r="FE74" s="246"/>
      <c r="FF74" s="246"/>
      <c r="FG74" s="246"/>
      <c r="FH74" s="246"/>
      <c r="FI74" s="246"/>
      <c r="FJ74" s="246"/>
      <c r="FK74" s="246"/>
      <c r="FL74" s="246"/>
      <c r="FM74" s="246"/>
      <c r="FN74" s="246"/>
      <c r="FO74" s="246"/>
      <c r="FP74" s="246"/>
      <c r="FQ74" s="246"/>
      <c r="FR74" s="246"/>
      <c r="FS74" s="246"/>
      <c r="FT74" s="246"/>
      <c r="FU74" s="246"/>
      <c r="FV74" s="246"/>
      <c r="FW74" s="246"/>
      <c r="FX74" s="246"/>
      <c r="FY74" s="246"/>
      <c r="FZ74" s="246"/>
      <c r="GA74" s="246"/>
      <c r="GB74" s="246"/>
      <c r="GC74" s="246"/>
      <c r="GD74" s="246"/>
      <c r="GE74" s="246"/>
      <c r="GF74" s="246"/>
      <c r="GG74" s="246"/>
      <c r="GH74" s="246"/>
      <c r="GI74" s="246"/>
      <c r="GJ74" s="246"/>
      <c r="GK74" s="246"/>
      <c r="GL74" s="246"/>
      <c r="GM74" s="246"/>
      <c r="GN74" s="246"/>
      <c r="GO74" s="246"/>
      <c r="GP74" s="246"/>
      <c r="GQ74" s="246"/>
      <c r="GR74" s="246"/>
      <c r="GS74" s="246"/>
      <c r="GT74" s="246"/>
      <c r="GU74" s="246"/>
      <c r="GV74" s="246"/>
      <c r="GW74" s="246"/>
      <c r="GX74" s="246"/>
      <c r="GY74" s="246"/>
      <c r="GZ74" s="246"/>
      <c r="HA74" s="246"/>
      <c r="HB74" s="246"/>
      <c r="HC74" s="246"/>
      <c r="HD74" s="246"/>
      <c r="HE74" s="246"/>
      <c r="HF74" s="246"/>
      <c r="HG74" s="246"/>
      <c r="HH74" s="246"/>
      <c r="HI74" s="246"/>
      <c r="HJ74" s="246"/>
      <c r="HK74" s="246"/>
      <c r="HL74" s="246"/>
      <c r="HM74" s="246"/>
      <c r="HN74" s="246"/>
      <c r="HO74" s="246"/>
      <c r="HP74" s="246"/>
      <c r="HQ74" s="246"/>
      <c r="HR74" s="246"/>
      <c r="HS74" s="246"/>
      <c r="HT74" s="246"/>
      <c r="HU74" s="246"/>
      <c r="HV74" s="246"/>
      <c r="HW74" s="246"/>
      <c r="HX74" s="246"/>
      <c r="HY74" s="246"/>
      <c r="HZ74" s="246"/>
      <c r="IA74" s="246"/>
      <c r="IB74" s="246"/>
      <c r="IC74" s="246"/>
      <c r="ID74" s="246"/>
      <c r="IE74" s="246"/>
      <c r="IF74" s="246"/>
      <c r="IG74" s="246"/>
      <c r="IH74" s="246"/>
      <c r="II74" s="246"/>
      <c r="IJ74" s="246"/>
      <c r="IK74" s="246"/>
      <c r="IL74" s="246"/>
    </row>
    <row r="75" spans="1:246" s="12" customFormat="1" ht="24" customHeight="1" thickBot="1">
      <c r="A75" s="1226" t="s">
        <v>276</v>
      </c>
      <c r="B75" s="1227"/>
      <c r="C75" s="1227"/>
      <c r="D75" s="1227"/>
      <c r="E75" s="1227"/>
      <c r="F75" s="1663" t="s">
        <v>277</v>
      </c>
      <c r="G75" s="1664"/>
      <c r="H75" s="1665"/>
      <c r="I75" s="1663" t="s">
        <v>190</v>
      </c>
      <c r="J75" s="1664"/>
      <c r="K75" s="1665"/>
      <c r="L75" s="1226" t="s">
        <v>278</v>
      </c>
      <c r="M75" s="1227"/>
      <c r="N75" s="1227"/>
      <c r="O75" s="1227"/>
      <c r="P75" s="1227"/>
      <c r="Q75" s="1227"/>
      <c r="R75" s="1227"/>
      <c r="S75" s="1227"/>
      <c r="T75" s="1227"/>
      <c r="U75" s="1227"/>
      <c r="V75" s="1227"/>
      <c r="W75" s="1227"/>
      <c r="X75" s="1227"/>
      <c r="Y75" s="1227"/>
      <c r="Z75" s="202" t="s">
        <v>17</v>
      </c>
      <c r="AA75" s="202" t="s">
        <v>21</v>
      </c>
      <c r="AB75" s="203" t="s">
        <v>279</v>
      </c>
      <c r="AC75" s="1226" t="s">
        <v>280</v>
      </c>
      <c r="AD75" s="1227"/>
      <c r="AE75" s="1227"/>
      <c r="AF75" s="1227"/>
      <c r="AG75" s="1227"/>
      <c r="AH75" s="1227"/>
      <c r="AI75" s="1463"/>
      <c r="AJ75" s="202" t="s">
        <v>17</v>
      </c>
      <c r="AK75" s="202" t="s">
        <v>21</v>
      </c>
      <c r="AL75" s="203" t="s">
        <v>279</v>
      </c>
      <c r="AM75" s="773"/>
      <c r="AN75" s="773"/>
      <c r="AO75" s="773"/>
      <c r="AP75" s="773"/>
      <c r="AQ75" s="773"/>
      <c r="AR75" s="773"/>
      <c r="AS75" s="773"/>
      <c r="AT75" s="773"/>
      <c r="AU75" s="768"/>
      <c r="AV75" s="768"/>
      <c r="AW75" s="768"/>
      <c r="AX75" s="768"/>
      <c r="AY75" s="768"/>
      <c r="AZ75" s="768"/>
      <c r="BA75" s="768"/>
      <c r="BB75" s="768"/>
      <c r="BC75" s="42"/>
      <c r="BD75" s="127"/>
      <c r="BE75" s="246"/>
      <c r="BF75" s="603"/>
      <c r="BG75" s="246"/>
      <c r="BH75" s="588"/>
      <c r="BI75" s="246"/>
      <c r="BJ75" s="246"/>
      <c r="BK75" s="246"/>
      <c r="BL75" s="941"/>
      <c r="BM75" s="771"/>
      <c r="BN75" s="771"/>
      <c r="BO75" s="771"/>
      <c r="BP75" s="771"/>
      <c r="BQ75" s="771"/>
      <c r="BR75" s="771"/>
      <c r="BS75" s="771"/>
      <c r="BT75" s="771"/>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9"/>
      <c r="CR75" s="9"/>
      <c r="CS75" s="9"/>
      <c r="CT75" s="771"/>
      <c r="CU75" s="771"/>
      <c r="CV75" s="771"/>
      <c r="CW75" s="39"/>
      <c r="CX75" s="39"/>
      <c r="CY75" s="941"/>
      <c r="CZ75" s="580"/>
      <c r="DA75" s="580"/>
      <c r="DB75" s="580"/>
      <c r="DC75" s="580"/>
      <c r="DD75" s="580"/>
      <c r="DE75" s="580"/>
      <c r="DF75" s="580"/>
      <c r="DG75" s="580"/>
      <c r="DH75" s="580"/>
      <c r="DI75" s="580"/>
      <c r="DJ75" s="580"/>
      <c r="DK75" s="580"/>
      <c r="DL75" s="580"/>
      <c r="DM75" s="580"/>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c r="EM75" s="580"/>
      <c r="EN75" s="580"/>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c r="FL75" s="246"/>
      <c r="FM75" s="246"/>
      <c r="FN75" s="246"/>
      <c r="FO75" s="246"/>
      <c r="FP75" s="246"/>
      <c r="FQ75" s="246"/>
      <c r="FR75" s="246"/>
      <c r="FS75" s="246"/>
      <c r="FT75" s="246"/>
      <c r="FU75" s="246"/>
      <c r="FV75" s="246"/>
      <c r="FW75" s="246"/>
      <c r="FX75" s="246"/>
      <c r="FY75" s="246"/>
      <c r="FZ75" s="246"/>
      <c r="GA75" s="246"/>
      <c r="GB75" s="246"/>
      <c r="GC75" s="246"/>
      <c r="GD75" s="246"/>
      <c r="GE75" s="246"/>
      <c r="GF75" s="246"/>
      <c r="GG75" s="246"/>
      <c r="GH75" s="246"/>
      <c r="GI75" s="246"/>
      <c r="GJ75" s="246"/>
      <c r="GK75" s="246"/>
      <c r="GL75" s="246"/>
      <c r="GM75" s="246"/>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row>
    <row r="76" spans="1:246" s="12" customFormat="1" ht="32.25" customHeight="1" thickBot="1">
      <c r="A76" s="196" t="s">
        <v>116</v>
      </c>
      <c r="B76" s="197"/>
      <c r="C76" s="198"/>
      <c r="D76" s="198"/>
      <c r="E76" s="198"/>
      <c r="F76" s="1721"/>
      <c r="G76" s="1209"/>
      <c r="H76" s="1209"/>
      <c r="I76" s="1209"/>
      <c r="J76" s="1209"/>
      <c r="K76" s="1210"/>
      <c r="L76" s="1218" t="s">
        <v>281</v>
      </c>
      <c r="M76" s="1218"/>
      <c r="N76" s="1218"/>
      <c r="O76" s="1218"/>
      <c r="P76" s="1218"/>
      <c r="Q76" s="1218"/>
      <c r="R76" s="1218"/>
      <c r="S76" s="1218"/>
      <c r="T76" s="1218"/>
      <c r="U76" s="1218"/>
      <c r="V76" s="1218"/>
      <c r="W76" s="1218"/>
      <c r="X76" s="1218"/>
      <c r="Y76" s="1219"/>
      <c r="Z76" s="916"/>
      <c r="AA76" s="916"/>
      <c r="AB76" s="916"/>
      <c r="AC76" s="1216" t="s">
        <v>282</v>
      </c>
      <c r="AD76" s="1217"/>
      <c r="AE76" s="1217"/>
      <c r="AF76" s="1217"/>
      <c r="AG76" s="1217"/>
      <c r="AH76" s="1217"/>
      <c r="AI76" s="1217"/>
      <c r="AJ76" s="916"/>
      <c r="AK76" s="916"/>
      <c r="AL76" s="916"/>
      <c r="AM76" s="773"/>
      <c r="AN76" s="773"/>
      <c r="AO76" s="773"/>
      <c r="AP76" s="773"/>
      <c r="AQ76" s="773"/>
      <c r="AR76" s="773"/>
      <c r="AS76" s="773"/>
      <c r="AT76" s="773"/>
      <c r="AU76" s="768"/>
      <c r="AV76" s="768"/>
      <c r="AW76" s="768"/>
      <c r="AX76" s="768"/>
      <c r="AY76" s="768"/>
      <c r="AZ76" s="768"/>
      <c r="BA76" s="768"/>
      <c r="BB76" s="768"/>
      <c r="BC76" s="42"/>
      <c r="BD76" s="127"/>
      <c r="BE76" s="246"/>
      <c r="BF76" s="603"/>
      <c r="BG76" s="246"/>
      <c r="BH76" s="588"/>
      <c r="BI76" s="246"/>
      <c r="BJ76" s="246"/>
      <c r="BK76" s="246"/>
      <c r="BL76" s="941"/>
      <c r="BM76" s="771"/>
      <c r="BN76" s="771"/>
      <c r="BO76" s="771"/>
      <c r="BP76" s="771"/>
      <c r="BQ76" s="771"/>
      <c r="BR76" s="771"/>
      <c r="BS76" s="771"/>
      <c r="BT76" s="771"/>
      <c r="BU76" s="246"/>
      <c r="BV76" s="246"/>
      <c r="BW76" s="246"/>
      <c r="BX76" s="246"/>
      <c r="BY76" s="246"/>
      <c r="BZ76" s="246"/>
      <c r="CA76" s="246"/>
      <c r="CB76" s="246"/>
      <c r="CC76" s="246"/>
      <c r="CD76" s="246"/>
      <c r="CE76" s="246"/>
      <c r="CF76" s="246"/>
      <c r="CG76" s="246"/>
      <c r="CH76" s="246"/>
      <c r="CI76" s="246"/>
      <c r="CJ76" s="246"/>
      <c r="CK76" s="246"/>
      <c r="CL76" s="246"/>
      <c r="CM76" s="246"/>
      <c r="CN76" s="246"/>
      <c r="CO76" s="246"/>
      <c r="CP76" s="246"/>
      <c r="CQ76" s="9"/>
      <c r="CR76" s="9"/>
      <c r="CS76" s="9"/>
      <c r="CT76" s="771"/>
      <c r="CU76" s="771"/>
      <c r="CV76" s="771"/>
      <c r="CW76" s="39"/>
      <c r="CX76" s="39"/>
      <c r="CY76" s="941"/>
      <c r="CZ76" s="580"/>
      <c r="DA76" s="580"/>
      <c r="DB76" s="580"/>
      <c r="DC76" s="580"/>
      <c r="DD76" s="580"/>
      <c r="DE76" s="580"/>
      <c r="DF76" s="580"/>
      <c r="DG76" s="580"/>
      <c r="DH76" s="580"/>
      <c r="DI76" s="580"/>
      <c r="DJ76" s="580"/>
      <c r="DK76" s="580"/>
      <c r="DL76" s="580"/>
      <c r="DM76" s="580"/>
      <c r="DN76" s="580"/>
      <c r="DO76" s="580"/>
      <c r="DP76" s="580"/>
      <c r="DQ76" s="580"/>
      <c r="DR76" s="580"/>
      <c r="DS76" s="580"/>
      <c r="DT76" s="580"/>
      <c r="DU76" s="580"/>
      <c r="DV76" s="580"/>
      <c r="DW76" s="580"/>
      <c r="DX76" s="580"/>
      <c r="DY76" s="580"/>
      <c r="DZ76" s="580"/>
      <c r="EA76" s="580"/>
      <c r="EB76" s="580"/>
      <c r="EC76" s="580"/>
      <c r="ED76" s="580"/>
      <c r="EE76" s="580"/>
      <c r="EF76" s="580"/>
      <c r="EG76" s="580"/>
      <c r="EH76" s="580"/>
      <c r="EI76" s="580"/>
      <c r="EJ76" s="580"/>
      <c r="EK76" s="580"/>
      <c r="EL76" s="580"/>
      <c r="EM76" s="580"/>
      <c r="EN76" s="580"/>
      <c r="EO76" s="246"/>
      <c r="EP76" s="246"/>
      <c r="EQ76" s="246"/>
      <c r="ER76" s="246"/>
      <c r="ES76" s="246"/>
      <c r="ET76" s="246"/>
      <c r="EU76" s="246"/>
      <c r="EV76" s="246"/>
      <c r="EW76" s="246"/>
      <c r="EX76" s="246"/>
      <c r="EY76" s="246"/>
      <c r="EZ76" s="246"/>
      <c r="FA76" s="246"/>
      <c r="FB76" s="246"/>
      <c r="FC76" s="246"/>
      <c r="FD76" s="246"/>
      <c r="FE76" s="246"/>
      <c r="FF76" s="246"/>
      <c r="FG76" s="246"/>
      <c r="FH76" s="246"/>
      <c r="FI76" s="246"/>
      <c r="FJ76" s="246"/>
      <c r="FK76" s="246"/>
      <c r="FL76" s="246"/>
      <c r="FM76" s="246"/>
      <c r="FN76" s="246"/>
      <c r="FO76" s="246"/>
      <c r="FP76" s="246"/>
      <c r="FQ76" s="246"/>
      <c r="FR76" s="246"/>
      <c r="FS76" s="246"/>
      <c r="FT76" s="246"/>
      <c r="FU76" s="246"/>
      <c r="FV76" s="246"/>
      <c r="FW76" s="246"/>
      <c r="FX76" s="246"/>
      <c r="FY76" s="246"/>
      <c r="FZ76" s="246"/>
      <c r="GA76" s="246"/>
      <c r="GB76" s="246"/>
      <c r="GC76" s="246"/>
      <c r="GD76" s="246"/>
      <c r="GE76" s="246"/>
      <c r="GF76" s="246"/>
      <c r="GG76" s="246"/>
      <c r="GH76" s="246"/>
      <c r="GI76" s="246"/>
      <c r="GJ76" s="246"/>
      <c r="GK76" s="246"/>
      <c r="GL76" s="246"/>
      <c r="GM76" s="246"/>
      <c r="GN76" s="246"/>
      <c r="GO76" s="246"/>
      <c r="GP76" s="246"/>
      <c r="GQ76" s="246"/>
      <c r="GR76" s="246"/>
      <c r="GS76" s="246"/>
      <c r="GT76" s="246"/>
      <c r="GU76" s="246"/>
      <c r="GV76" s="246"/>
      <c r="GW76" s="246"/>
      <c r="GX76" s="246"/>
      <c r="GY76" s="246"/>
      <c r="GZ76" s="246"/>
      <c r="HA76" s="246"/>
      <c r="HB76" s="246"/>
      <c r="HC76" s="246"/>
      <c r="HD76" s="246"/>
      <c r="HE76" s="246"/>
      <c r="HF76" s="246"/>
      <c r="HG76" s="246"/>
      <c r="HH76" s="246"/>
      <c r="HI76" s="246"/>
      <c r="HJ76" s="246"/>
      <c r="HK76" s="246"/>
      <c r="HL76" s="246"/>
      <c r="HM76" s="246"/>
      <c r="HN76" s="246"/>
      <c r="HO76" s="246"/>
      <c r="HP76" s="246"/>
      <c r="HQ76" s="246"/>
      <c r="HR76" s="246"/>
      <c r="HS76" s="246"/>
      <c r="HT76" s="246"/>
      <c r="HU76" s="246"/>
      <c r="HV76" s="246"/>
      <c r="HW76" s="246"/>
      <c r="HX76" s="246"/>
      <c r="HY76" s="246"/>
      <c r="HZ76" s="246"/>
      <c r="IA76" s="246"/>
      <c r="IB76" s="246"/>
      <c r="IC76" s="246"/>
      <c r="ID76" s="246"/>
      <c r="IE76" s="246"/>
      <c r="IF76" s="246"/>
      <c r="IG76" s="246"/>
      <c r="IH76" s="246"/>
      <c r="II76" s="246"/>
      <c r="IJ76" s="246"/>
      <c r="IK76" s="246"/>
      <c r="IL76" s="246"/>
    </row>
    <row r="77" spans="1:246" s="12" customFormat="1" ht="24" customHeight="1">
      <c r="A77" s="1718" t="s">
        <v>283</v>
      </c>
      <c r="B77" s="1719"/>
      <c r="C77" s="1224"/>
      <c r="D77" s="1224"/>
      <c r="E77" s="1720"/>
      <c r="F77" s="1572"/>
      <c r="G77" s="1387"/>
      <c r="H77" s="1387"/>
      <c r="I77" s="1387"/>
      <c r="J77" s="1387"/>
      <c r="K77" s="1388"/>
      <c r="L77" s="1194" t="s">
        <v>284</v>
      </c>
      <c r="M77" s="1194"/>
      <c r="N77" s="1194"/>
      <c r="O77" s="1194"/>
      <c r="P77" s="1194"/>
      <c r="Q77" s="1194"/>
      <c r="R77" s="1194"/>
      <c r="S77" s="1194"/>
      <c r="T77" s="1194"/>
      <c r="U77" s="1194"/>
      <c r="V77" s="1194"/>
      <c r="W77" s="1194"/>
      <c r="X77" s="1194"/>
      <c r="Y77" s="1646"/>
      <c r="Z77" s="1314"/>
      <c r="AA77" s="1314"/>
      <c r="AB77" s="1314"/>
      <c r="AC77" s="1193" t="s">
        <v>285</v>
      </c>
      <c r="AD77" s="1194"/>
      <c r="AE77" s="1194"/>
      <c r="AF77" s="1194"/>
      <c r="AG77" s="1194"/>
      <c r="AH77" s="1194"/>
      <c r="AI77" s="1194"/>
      <c r="AJ77" s="200" t="s">
        <v>286</v>
      </c>
      <c r="AK77" s="200" t="s">
        <v>287</v>
      </c>
      <c r="AL77" s="201" t="s">
        <v>288</v>
      </c>
      <c r="AM77" s="773"/>
      <c r="AN77" s="773"/>
      <c r="AO77" s="773"/>
      <c r="AP77" s="773"/>
      <c r="AQ77" s="773"/>
      <c r="AR77" s="773"/>
      <c r="AS77" s="773"/>
      <c r="AT77" s="773"/>
      <c r="AU77" s="768"/>
      <c r="AV77" s="768"/>
      <c r="AW77" s="768"/>
      <c r="AX77" s="768"/>
      <c r="AY77" s="768"/>
      <c r="AZ77" s="768"/>
      <c r="BA77" s="768"/>
      <c r="BB77" s="768"/>
      <c r="BC77" s="42"/>
      <c r="BD77" s="127"/>
      <c r="BE77" s="246"/>
      <c r="BF77" s="603"/>
      <c r="BG77" s="246"/>
      <c r="BH77" s="588"/>
      <c r="BI77" s="246"/>
      <c r="BJ77" s="246"/>
      <c r="BK77" s="246"/>
      <c r="BL77" s="941"/>
      <c r="BM77" s="771"/>
      <c r="BN77" s="771"/>
      <c r="BO77" s="771"/>
      <c r="BP77" s="771"/>
      <c r="BQ77" s="771"/>
      <c r="BR77" s="771"/>
      <c r="BS77" s="771"/>
      <c r="BT77" s="771"/>
      <c r="BU77" s="246"/>
      <c r="BV77" s="246"/>
      <c r="BW77" s="246"/>
      <c r="BX77" s="246"/>
      <c r="BY77" s="246"/>
      <c r="BZ77" s="246"/>
      <c r="CA77" s="246"/>
      <c r="CB77" s="246"/>
      <c r="CC77" s="246"/>
      <c r="CD77" s="246"/>
      <c r="CE77" s="246"/>
      <c r="CF77" s="246"/>
      <c r="CG77" s="246"/>
      <c r="CH77" s="246"/>
      <c r="CI77" s="246"/>
      <c r="CJ77" s="246"/>
      <c r="CK77" s="246"/>
      <c r="CL77" s="246"/>
      <c r="CM77" s="246"/>
      <c r="CN77" s="246"/>
      <c r="CO77" s="246"/>
      <c r="CP77" s="246"/>
      <c r="CQ77" s="9"/>
      <c r="CR77" s="9"/>
      <c r="CS77" s="9"/>
      <c r="CT77" s="771"/>
      <c r="CU77" s="771"/>
      <c r="CV77" s="771"/>
      <c r="CW77" s="39"/>
      <c r="CX77" s="39"/>
      <c r="CY77" s="941"/>
      <c r="CZ77" s="580"/>
      <c r="DA77" s="580"/>
      <c r="DB77" s="580"/>
      <c r="DC77" s="580"/>
      <c r="DD77" s="580"/>
      <c r="DE77" s="580"/>
      <c r="DF77" s="580"/>
      <c r="DG77" s="580"/>
      <c r="DH77" s="580"/>
      <c r="DI77" s="580"/>
      <c r="DJ77" s="580"/>
      <c r="DK77" s="580"/>
      <c r="DL77" s="580"/>
      <c r="DM77" s="580"/>
      <c r="DN77" s="580"/>
      <c r="DO77" s="580"/>
      <c r="DP77" s="580"/>
      <c r="DQ77" s="580"/>
      <c r="DR77" s="580"/>
      <c r="DS77" s="580"/>
      <c r="DT77" s="580"/>
      <c r="DU77" s="580"/>
      <c r="DV77" s="580"/>
      <c r="DW77" s="580"/>
      <c r="DX77" s="580"/>
      <c r="DY77" s="580"/>
      <c r="DZ77" s="580"/>
      <c r="EA77" s="580"/>
      <c r="EB77" s="580"/>
      <c r="EC77" s="580"/>
      <c r="ED77" s="580"/>
      <c r="EE77" s="580"/>
      <c r="EF77" s="580"/>
      <c r="EG77" s="580"/>
      <c r="EH77" s="580"/>
      <c r="EI77" s="580"/>
      <c r="EJ77" s="580"/>
      <c r="EK77" s="580"/>
      <c r="EL77" s="580"/>
      <c r="EM77" s="580"/>
      <c r="EN77" s="580"/>
      <c r="EO77" s="246"/>
      <c r="EP77" s="246"/>
      <c r="EQ77" s="246"/>
      <c r="ER77" s="246"/>
      <c r="ES77" s="246"/>
      <c r="ET77" s="246"/>
      <c r="EU77" s="246"/>
      <c r="EV77" s="246"/>
      <c r="EW77" s="246"/>
      <c r="EX77" s="246"/>
      <c r="EY77" s="246"/>
      <c r="EZ77" s="246"/>
      <c r="FA77" s="246"/>
      <c r="FB77" s="246"/>
      <c r="FC77" s="246"/>
      <c r="FD77" s="246"/>
      <c r="FE77" s="246"/>
      <c r="FF77" s="246"/>
      <c r="FG77" s="246"/>
      <c r="FH77" s="246"/>
      <c r="FI77" s="246"/>
      <c r="FJ77" s="246"/>
      <c r="FK77" s="246"/>
      <c r="FL77" s="246"/>
      <c r="FM77" s="246"/>
      <c r="FN77" s="246"/>
      <c r="FO77" s="246"/>
      <c r="FP77" s="246"/>
      <c r="FQ77" s="246"/>
      <c r="FR77" s="246"/>
      <c r="FS77" s="246"/>
      <c r="FT77" s="246"/>
      <c r="FU77" s="246"/>
      <c r="FV77" s="246"/>
      <c r="FW77" s="246"/>
      <c r="FX77" s="246"/>
      <c r="FY77" s="246"/>
      <c r="FZ77" s="246"/>
      <c r="GA77" s="246"/>
      <c r="GB77" s="246"/>
      <c r="GC77" s="246"/>
      <c r="GD77" s="246"/>
      <c r="GE77" s="246"/>
      <c r="GF77" s="246"/>
      <c r="GG77" s="246"/>
      <c r="GH77" s="246"/>
      <c r="GI77" s="246"/>
      <c r="GJ77" s="246"/>
      <c r="GK77" s="246"/>
      <c r="GL77" s="246"/>
      <c r="GM77" s="246"/>
      <c r="GN77" s="246"/>
      <c r="GO77" s="246"/>
      <c r="GP77" s="246"/>
      <c r="GQ77" s="246"/>
      <c r="GR77" s="246"/>
      <c r="GS77" s="246"/>
      <c r="GT77" s="246"/>
      <c r="GU77" s="246"/>
      <c r="GV77" s="246"/>
      <c r="GW77" s="246"/>
      <c r="GX77" s="246"/>
      <c r="GY77" s="246"/>
      <c r="GZ77" s="246"/>
      <c r="HA77" s="246"/>
      <c r="HB77" s="246"/>
      <c r="HC77" s="246"/>
      <c r="HD77" s="246"/>
      <c r="HE77" s="246"/>
      <c r="HF77" s="246"/>
      <c r="HG77" s="246"/>
      <c r="HH77" s="246"/>
      <c r="HI77" s="246"/>
      <c r="HJ77" s="246"/>
      <c r="HK77" s="246"/>
      <c r="HL77" s="246"/>
      <c r="HM77" s="246"/>
      <c r="HN77" s="246"/>
      <c r="HO77" s="246"/>
      <c r="HP77" s="246"/>
      <c r="HQ77" s="246"/>
      <c r="HR77" s="246"/>
      <c r="HS77" s="246"/>
      <c r="HT77" s="246"/>
      <c r="HU77" s="246"/>
      <c r="HV77" s="246"/>
      <c r="HW77" s="246"/>
      <c r="HX77" s="246"/>
      <c r="HY77" s="246"/>
      <c r="HZ77" s="246"/>
      <c r="IA77" s="246"/>
      <c r="IB77" s="246"/>
      <c r="IC77" s="246"/>
      <c r="ID77" s="246"/>
      <c r="IE77" s="246"/>
      <c r="IF77" s="246"/>
      <c r="IG77" s="246"/>
      <c r="IH77" s="246"/>
      <c r="II77" s="246"/>
      <c r="IJ77" s="246"/>
      <c r="IK77" s="246"/>
      <c r="IL77" s="246"/>
    </row>
    <row r="78" spans="1:246" s="12" customFormat="1" ht="24" customHeight="1" thickBot="1">
      <c r="A78" s="1594" t="s">
        <v>289</v>
      </c>
      <c r="B78" s="1595"/>
      <c r="C78" s="1595"/>
      <c r="D78" s="1595"/>
      <c r="E78" s="1596"/>
      <c r="F78" s="1445"/>
      <c r="G78" s="1446"/>
      <c r="H78" s="1446"/>
      <c r="I78" s="1446"/>
      <c r="J78" s="1446"/>
      <c r="K78" s="1712"/>
      <c r="L78" s="1196"/>
      <c r="M78" s="1196"/>
      <c r="N78" s="1196"/>
      <c r="O78" s="1196"/>
      <c r="P78" s="1196"/>
      <c r="Q78" s="1196"/>
      <c r="R78" s="1196"/>
      <c r="S78" s="1196"/>
      <c r="T78" s="1196"/>
      <c r="U78" s="1196"/>
      <c r="V78" s="1196"/>
      <c r="W78" s="1196"/>
      <c r="X78" s="1196"/>
      <c r="Y78" s="1647"/>
      <c r="Z78" s="1315"/>
      <c r="AA78" s="1315"/>
      <c r="AB78" s="1315"/>
      <c r="AC78" s="1195"/>
      <c r="AD78" s="1196"/>
      <c r="AE78" s="1196"/>
      <c r="AF78" s="1196"/>
      <c r="AG78" s="1196"/>
      <c r="AH78" s="1196"/>
      <c r="AI78" s="1196"/>
      <c r="AJ78" s="791"/>
      <c r="AK78" s="791"/>
      <c r="AL78" s="792"/>
      <c r="AM78" s="773"/>
      <c r="AN78" s="773"/>
      <c r="AO78" s="773"/>
      <c r="AP78" s="773"/>
      <c r="AQ78" s="773"/>
      <c r="AR78" s="773"/>
      <c r="AS78" s="773"/>
      <c r="AT78" s="773"/>
      <c r="AU78" s="768"/>
      <c r="AV78" s="768"/>
      <c r="AW78" s="768"/>
      <c r="AX78" s="768"/>
      <c r="AY78" s="768"/>
      <c r="AZ78" s="768"/>
      <c r="BA78" s="768"/>
      <c r="BB78" s="768"/>
      <c r="BC78" s="42"/>
      <c r="BD78" s="127"/>
      <c r="BE78" s="246"/>
      <c r="BF78" s="603"/>
      <c r="BG78" s="246"/>
      <c r="BH78" s="588"/>
      <c r="BI78" s="246"/>
      <c r="BJ78" s="246"/>
      <c r="BK78" s="246"/>
      <c r="BL78" s="941"/>
      <c r="BM78" s="771"/>
      <c r="BN78" s="771"/>
      <c r="BO78" s="771"/>
      <c r="BP78" s="771"/>
      <c r="BQ78" s="771"/>
      <c r="BR78" s="771"/>
      <c r="BS78" s="771"/>
      <c r="BT78" s="771"/>
      <c r="BU78" s="246"/>
      <c r="BV78" s="246"/>
      <c r="BW78" s="246"/>
      <c r="BX78" s="246"/>
      <c r="BY78" s="246"/>
      <c r="BZ78" s="246"/>
      <c r="CA78" s="246"/>
      <c r="CB78" s="246"/>
      <c r="CC78" s="246"/>
      <c r="CD78" s="246"/>
      <c r="CE78" s="246"/>
      <c r="CF78" s="246"/>
      <c r="CG78" s="246"/>
      <c r="CH78" s="246"/>
      <c r="CI78" s="246"/>
      <c r="CJ78" s="246"/>
      <c r="CK78" s="246"/>
      <c r="CL78" s="246"/>
      <c r="CM78" s="246"/>
      <c r="CN78" s="246"/>
      <c r="CO78" s="246"/>
      <c r="CP78" s="246"/>
      <c r="CQ78" s="9"/>
      <c r="CR78" s="9"/>
      <c r="CS78" s="9"/>
      <c r="CT78" s="771"/>
      <c r="CU78" s="771"/>
      <c r="CV78" s="771"/>
      <c r="CW78" s="39"/>
      <c r="CX78" s="39"/>
      <c r="CY78" s="941"/>
      <c r="CZ78" s="580"/>
      <c r="DA78" s="580"/>
      <c r="DB78" s="580"/>
      <c r="DC78" s="580"/>
      <c r="DD78" s="580"/>
      <c r="DE78" s="580"/>
      <c r="DF78" s="580"/>
      <c r="DG78" s="580"/>
      <c r="DH78" s="580"/>
      <c r="DI78" s="580"/>
      <c r="DJ78" s="580"/>
      <c r="DK78" s="580"/>
      <c r="DL78" s="580"/>
      <c r="DM78" s="580"/>
      <c r="DN78" s="580"/>
      <c r="DO78" s="580"/>
      <c r="DP78" s="580"/>
      <c r="DQ78" s="580"/>
      <c r="DR78" s="580"/>
      <c r="DS78" s="580"/>
      <c r="DT78" s="580"/>
      <c r="DU78" s="580"/>
      <c r="DV78" s="580"/>
      <c r="DW78" s="580"/>
      <c r="DX78" s="580"/>
      <c r="DY78" s="580"/>
      <c r="DZ78" s="580"/>
      <c r="EA78" s="580"/>
      <c r="EB78" s="580"/>
      <c r="EC78" s="580"/>
      <c r="ED78" s="580"/>
      <c r="EE78" s="580"/>
      <c r="EF78" s="580"/>
      <c r="EG78" s="580"/>
      <c r="EH78" s="580"/>
      <c r="EI78" s="580"/>
      <c r="EJ78" s="580"/>
      <c r="EK78" s="580"/>
      <c r="EL78" s="580"/>
      <c r="EM78" s="580"/>
      <c r="EN78" s="580"/>
      <c r="EO78" s="246"/>
      <c r="EP78" s="246"/>
      <c r="EQ78" s="246"/>
      <c r="ER78" s="246"/>
      <c r="ES78" s="246"/>
      <c r="ET78" s="246"/>
      <c r="EU78" s="246"/>
      <c r="EV78" s="246"/>
      <c r="EW78" s="246"/>
      <c r="EX78" s="246"/>
      <c r="EY78" s="246"/>
      <c r="EZ78" s="246"/>
      <c r="FA78" s="246"/>
      <c r="FB78" s="246"/>
      <c r="FC78" s="246"/>
      <c r="FD78" s="246"/>
      <c r="FE78" s="246"/>
      <c r="FF78" s="246"/>
      <c r="FG78" s="246"/>
      <c r="FH78" s="246"/>
      <c r="FI78" s="246"/>
      <c r="FJ78" s="246"/>
      <c r="FK78" s="246"/>
      <c r="FL78" s="246"/>
      <c r="FM78" s="246"/>
      <c r="FN78" s="246"/>
      <c r="FO78" s="246"/>
      <c r="FP78" s="246"/>
      <c r="FQ78" s="246"/>
      <c r="FR78" s="246"/>
      <c r="FS78" s="246"/>
      <c r="FT78" s="246"/>
      <c r="FU78" s="246"/>
      <c r="FV78" s="246"/>
      <c r="FW78" s="246"/>
      <c r="FX78" s="246"/>
      <c r="FY78" s="246"/>
      <c r="FZ78" s="246"/>
      <c r="GA78" s="246"/>
      <c r="GB78" s="246"/>
      <c r="GC78" s="246"/>
      <c r="GD78" s="246"/>
      <c r="GE78" s="246"/>
      <c r="GF78" s="246"/>
      <c r="GG78" s="246"/>
      <c r="GH78" s="246"/>
      <c r="GI78" s="246"/>
      <c r="GJ78" s="246"/>
      <c r="GK78" s="246"/>
      <c r="GL78" s="246"/>
      <c r="GM78" s="246"/>
      <c r="GN78" s="246"/>
      <c r="GO78" s="246"/>
      <c r="GP78" s="246"/>
      <c r="GQ78" s="246"/>
      <c r="GR78" s="246"/>
      <c r="GS78" s="246"/>
      <c r="GT78" s="246"/>
      <c r="GU78" s="246"/>
      <c r="GV78" s="246"/>
      <c r="GW78" s="246"/>
      <c r="GX78" s="246"/>
      <c r="GY78" s="246"/>
      <c r="GZ78" s="246"/>
      <c r="HA78" s="246"/>
      <c r="HB78" s="246"/>
      <c r="HC78" s="246"/>
      <c r="HD78" s="246"/>
      <c r="HE78" s="246"/>
      <c r="HF78" s="246"/>
      <c r="HG78" s="246"/>
      <c r="HH78" s="246"/>
      <c r="HI78" s="246"/>
      <c r="HJ78" s="246"/>
      <c r="HK78" s="246"/>
      <c r="HL78" s="246"/>
      <c r="HM78" s="246"/>
      <c r="HN78" s="246"/>
      <c r="HO78" s="246"/>
      <c r="HP78" s="246"/>
      <c r="HQ78" s="246"/>
      <c r="HR78" s="246"/>
      <c r="HS78" s="246"/>
      <c r="HT78" s="246"/>
      <c r="HU78" s="246"/>
      <c r="HV78" s="246"/>
      <c r="HW78" s="246"/>
      <c r="HX78" s="246"/>
      <c r="HY78" s="246"/>
      <c r="HZ78" s="246"/>
      <c r="IA78" s="246"/>
      <c r="IB78" s="246"/>
      <c r="IC78" s="246"/>
      <c r="ID78" s="246"/>
      <c r="IE78" s="246"/>
      <c r="IF78" s="246"/>
      <c r="IG78" s="246"/>
      <c r="IH78" s="246"/>
      <c r="II78" s="246"/>
      <c r="IJ78" s="246"/>
      <c r="IK78" s="246"/>
      <c r="IL78" s="246"/>
    </row>
    <row r="79" spans="1:246" ht="24" customHeight="1" thickBot="1">
      <c r="A79" s="1762" t="s">
        <v>290</v>
      </c>
      <c r="B79" s="1763"/>
      <c r="C79" s="1763"/>
      <c r="D79" s="1763"/>
      <c r="E79" s="1763"/>
      <c r="F79" s="1763"/>
      <c r="G79" s="1763"/>
      <c r="H79" s="1763"/>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c r="AJ79" s="1763"/>
      <c r="AK79" s="1763"/>
      <c r="AL79" s="1764"/>
      <c r="AM79" s="773"/>
      <c r="AN79" s="773"/>
      <c r="AO79" s="773"/>
      <c r="AP79" s="773"/>
      <c r="AQ79" s="773"/>
      <c r="AR79" s="773"/>
      <c r="AS79" s="773"/>
      <c r="AT79" s="773"/>
      <c r="AU79" s="1"/>
      <c r="AV79" s="1"/>
      <c r="AW79" s="1"/>
      <c r="AX79" s="1"/>
      <c r="AY79" s="1"/>
      <c r="AZ79" s="1"/>
      <c r="BA79" s="1"/>
      <c r="BB79" s="1"/>
      <c r="BC79" s="23"/>
      <c r="BD79" s="130"/>
      <c r="BE79" s="23"/>
      <c r="BF79" s="614"/>
      <c r="BG79" s="23"/>
      <c r="BH79" s="129"/>
      <c r="BI79" s="23"/>
      <c r="BJ79" s="23"/>
      <c r="BK79" s="23"/>
      <c r="BL79" s="941"/>
      <c r="BM79" s="771"/>
      <c r="BN79" s="771"/>
      <c r="BO79" s="771"/>
      <c r="BP79" s="771"/>
      <c r="BQ79" s="771"/>
      <c r="BR79" s="771"/>
      <c r="BS79" s="771"/>
      <c r="BT79" s="771"/>
      <c r="BU79" s="23"/>
      <c r="BV79" s="23"/>
      <c r="BW79" s="23"/>
      <c r="BX79" s="23"/>
      <c r="BY79" s="23"/>
      <c r="BZ79" s="23"/>
      <c r="CA79" s="23"/>
      <c r="CB79" s="23"/>
      <c r="CC79" s="771"/>
      <c r="CD79" s="771"/>
      <c r="CE79" s="771"/>
      <c r="CF79" s="771"/>
      <c r="CG79" s="771"/>
      <c r="CH79" s="771"/>
      <c r="CI79" s="771"/>
      <c r="CJ79" s="771"/>
      <c r="CK79" s="771"/>
      <c r="CL79" s="771"/>
      <c r="CM79" s="23"/>
      <c r="CN79" s="23"/>
      <c r="CO79" s="23"/>
      <c r="CP79" s="23"/>
      <c r="CQ79" s="23"/>
      <c r="CR79" s="23"/>
      <c r="CS79" s="23"/>
      <c r="CT79" s="771"/>
      <c r="CU79" s="771"/>
      <c r="CV79" s="771"/>
      <c r="CW79" s="771"/>
      <c r="CX79" s="771"/>
      <c r="CY79" s="941"/>
      <c r="CZ79" s="580"/>
      <c r="DA79" s="580"/>
      <c r="DB79" s="580"/>
      <c r="DC79" s="580"/>
      <c r="DD79" s="580"/>
      <c r="DE79" s="580"/>
      <c r="DF79" s="580"/>
      <c r="DG79" s="580"/>
      <c r="DH79" s="580"/>
      <c r="DI79" s="580"/>
      <c r="DJ79" s="580"/>
      <c r="DK79" s="580"/>
      <c r="DL79" s="580"/>
      <c r="DM79" s="580"/>
      <c r="DN79" s="580"/>
      <c r="DO79" s="580"/>
      <c r="DP79" s="580"/>
      <c r="DQ79" s="580"/>
      <c r="DR79" s="580"/>
      <c r="DS79" s="580"/>
      <c r="DT79" s="580"/>
      <c r="DU79" s="580"/>
      <c r="DV79" s="580"/>
      <c r="DW79" s="580"/>
      <c r="DX79" s="580"/>
      <c r="DY79" s="580"/>
      <c r="DZ79" s="580"/>
      <c r="EA79" s="580"/>
      <c r="EB79" s="580"/>
      <c r="EC79" s="580"/>
      <c r="ED79" s="580"/>
      <c r="EE79" s="580"/>
      <c r="EF79" s="580"/>
      <c r="EG79" s="580"/>
      <c r="EH79" s="580"/>
      <c r="EI79" s="580"/>
      <c r="EJ79" s="580"/>
      <c r="EK79" s="580"/>
      <c r="EL79" s="580"/>
      <c r="EM79" s="580"/>
      <c r="EN79" s="580"/>
      <c r="EO79" s="580"/>
      <c r="EP79" s="580"/>
      <c r="EQ79" s="580"/>
      <c r="ER79" s="580"/>
      <c r="ES79" s="580"/>
      <c r="ET79" s="580"/>
      <c r="EU79" s="580"/>
      <c r="EV79" s="580"/>
      <c r="EW79" s="580"/>
      <c r="EX79" s="580"/>
      <c r="EY79" s="580"/>
      <c r="EZ79" s="580"/>
      <c r="FA79" s="580"/>
      <c r="FB79" s="580"/>
      <c r="FC79" s="580"/>
      <c r="FD79" s="580"/>
      <c r="FE79" s="580"/>
      <c r="FF79" s="580"/>
      <c r="FG79" s="580"/>
      <c r="FH79" s="580"/>
      <c r="FI79" s="580"/>
      <c r="FJ79" s="580"/>
      <c r="FK79" s="580"/>
      <c r="FL79" s="580"/>
      <c r="FM79" s="580"/>
      <c r="FN79" s="580"/>
      <c r="FO79" s="580"/>
      <c r="FP79" s="580"/>
      <c r="FQ79" s="580"/>
      <c r="FR79" s="580"/>
      <c r="FS79" s="580"/>
      <c r="FT79" s="580"/>
      <c r="FU79" s="580"/>
      <c r="FV79" s="580"/>
      <c r="FW79" s="580"/>
      <c r="FX79" s="580"/>
      <c r="FY79" s="580"/>
      <c r="FZ79" s="580"/>
      <c r="GA79" s="580"/>
      <c r="GB79" s="580"/>
      <c r="GC79" s="580"/>
      <c r="GD79" s="580"/>
      <c r="GE79" s="580"/>
      <c r="GF79" s="580"/>
      <c r="GG79" s="580"/>
      <c r="GH79" s="580"/>
      <c r="GI79" s="580"/>
      <c r="GJ79" s="580"/>
      <c r="GK79" s="580"/>
      <c r="GL79" s="580"/>
      <c r="GM79" s="580"/>
      <c r="GN79" s="580"/>
      <c r="GO79" s="580"/>
      <c r="GP79" s="580"/>
      <c r="GQ79" s="580"/>
      <c r="GR79" s="580"/>
      <c r="GS79" s="580"/>
      <c r="GT79" s="580"/>
      <c r="GU79" s="580"/>
      <c r="GV79" s="580"/>
      <c r="GW79" s="580"/>
      <c r="GX79" s="580"/>
      <c r="GY79" s="580"/>
      <c r="GZ79" s="580"/>
      <c r="HA79" s="580"/>
      <c r="HB79" s="580"/>
      <c r="HC79" s="580"/>
      <c r="HD79" s="580"/>
      <c r="HE79" s="580"/>
      <c r="HF79" s="580"/>
      <c r="HG79" s="580"/>
      <c r="HH79" s="580"/>
      <c r="HI79" s="580"/>
      <c r="HJ79" s="580"/>
      <c r="HK79" s="580"/>
      <c r="HL79" s="580"/>
      <c r="HM79" s="580"/>
      <c r="HN79" s="580"/>
      <c r="HO79" s="580"/>
      <c r="HP79" s="580"/>
      <c r="HQ79" s="580"/>
      <c r="HR79" s="580"/>
      <c r="HS79" s="580"/>
      <c r="HT79" s="580"/>
      <c r="HU79" s="580"/>
      <c r="HV79" s="580"/>
      <c r="HW79" s="580"/>
      <c r="HX79" s="580"/>
      <c r="HY79" s="580"/>
      <c r="HZ79" s="580"/>
      <c r="IA79" s="580"/>
      <c r="IB79" s="580"/>
      <c r="IC79" s="580"/>
      <c r="ID79" s="580"/>
      <c r="IE79" s="580"/>
      <c r="IF79" s="580"/>
      <c r="IG79" s="580"/>
      <c r="IH79" s="580"/>
      <c r="II79" s="580"/>
      <c r="IJ79" s="580"/>
      <c r="IK79" s="580"/>
      <c r="IL79" s="580"/>
    </row>
    <row r="80" spans="1:246" ht="24" customHeight="1">
      <c r="A80" s="1223" t="s">
        <v>291</v>
      </c>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5"/>
      <c r="AM80" s="773"/>
      <c r="AN80" s="773"/>
      <c r="AO80" s="773"/>
      <c r="AP80" s="773"/>
      <c r="AQ80" s="773"/>
      <c r="AR80" s="773"/>
      <c r="AS80" s="773"/>
      <c r="AT80" s="773"/>
      <c r="AU80" s="1"/>
      <c r="AV80" s="1"/>
      <c r="AW80" s="1"/>
      <c r="AX80" s="1"/>
      <c r="AY80" s="1"/>
      <c r="AZ80" s="1"/>
      <c r="BA80" s="1"/>
      <c r="BB80" s="1"/>
      <c r="BC80" s="23"/>
      <c r="BD80" s="130"/>
      <c r="BE80" s="23"/>
      <c r="BF80" s="614"/>
      <c r="BG80" s="23"/>
      <c r="BH80" s="129"/>
      <c r="BI80" s="23"/>
      <c r="BJ80" s="23"/>
      <c r="BK80" s="23"/>
      <c r="BL80" s="941"/>
      <c r="BM80" s="771"/>
      <c r="BN80" s="771"/>
      <c r="BO80" s="771"/>
      <c r="BP80" s="771"/>
      <c r="BQ80" s="771"/>
      <c r="BR80" s="771"/>
      <c r="BS80" s="771"/>
      <c r="BT80" s="771"/>
      <c r="BU80" s="23"/>
      <c r="BV80" s="23"/>
      <c r="BW80" s="23"/>
      <c r="BX80" s="23"/>
      <c r="BY80" s="23"/>
      <c r="BZ80" s="23"/>
      <c r="CA80" s="23"/>
      <c r="CB80" s="23"/>
      <c r="CC80" s="771"/>
      <c r="CD80" s="771"/>
      <c r="CE80" s="771"/>
      <c r="CF80" s="771"/>
      <c r="CG80" s="771"/>
      <c r="CH80" s="771"/>
      <c r="CI80" s="771"/>
      <c r="CJ80" s="771"/>
      <c r="CK80" s="771"/>
      <c r="CL80" s="771"/>
      <c r="CM80" s="23"/>
      <c r="CN80" s="23"/>
      <c r="CO80" s="23"/>
      <c r="CP80" s="23"/>
      <c r="CQ80" s="23"/>
      <c r="CR80" s="23"/>
      <c r="CS80" s="23"/>
      <c r="CT80" s="771"/>
      <c r="CU80" s="771"/>
      <c r="CV80" s="771"/>
      <c r="CW80" s="771"/>
      <c r="CX80" s="771"/>
      <c r="CY80" s="941"/>
      <c r="CZ80" s="580"/>
      <c r="DA80" s="580"/>
      <c r="DB80" s="580"/>
      <c r="DC80" s="580"/>
      <c r="DD80" s="580"/>
      <c r="DE80" s="580"/>
      <c r="DF80" s="580"/>
      <c r="DG80" s="580"/>
      <c r="DH80" s="580"/>
      <c r="DI80" s="580"/>
      <c r="DJ80" s="580"/>
      <c r="DK80" s="580"/>
      <c r="DL80" s="580"/>
      <c r="DM80" s="580"/>
      <c r="DN80" s="580"/>
      <c r="DO80" s="580"/>
      <c r="DP80" s="580"/>
      <c r="DQ80" s="580"/>
      <c r="DR80" s="580"/>
      <c r="DS80" s="580"/>
      <c r="DT80" s="580"/>
      <c r="DU80" s="580"/>
      <c r="DV80" s="580"/>
      <c r="DW80" s="580"/>
      <c r="DX80" s="580"/>
      <c r="DY80" s="580"/>
      <c r="DZ80" s="580"/>
      <c r="EA80" s="580"/>
      <c r="EB80" s="580"/>
      <c r="EC80" s="580"/>
      <c r="ED80" s="580"/>
      <c r="EE80" s="580"/>
      <c r="EF80" s="580"/>
      <c r="EG80" s="580"/>
      <c r="EH80" s="580"/>
      <c r="EI80" s="580"/>
      <c r="EJ80" s="580"/>
      <c r="EK80" s="580"/>
      <c r="EL80" s="580"/>
      <c r="EM80" s="580"/>
      <c r="EN80" s="580"/>
      <c r="EO80" s="580"/>
      <c r="EP80" s="580"/>
      <c r="EQ80" s="580"/>
      <c r="ER80" s="580"/>
      <c r="ES80" s="580"/>
      <c r="ET80" s="580"/>
      <c r="EU80" s="580"/>
      <c r="EV80" s="580"/>
      <c r="EW80" s="580"/>
      <c r="EX80" s="580"/>
      <c r="EY80" s="580"/>
      <c r="EZ80" s="580"/>
      <c r="FA80" s="580"/>
      <c r="FB80" s="580"/>
      <c r="FC80" s="580"/>
      <c r="FD80" s="580"/>
      <c r="FE80" s="580"/>
      <c r="FF80" s="580"/>
      <c r="FG80" s="580"/>
      <c r="FH80" s="580"/>
      <c r="FI80" s="580"/>
      <c r="FJ80" s="580"/>
      <c r="FK80" s="580"/>
      <c r="FL80" s="580"/>
      <c r="FM80" s="580"/>
      <c r="FN80" s="580"/>
      <c r="FO80" s="580"/>
      <c r="FP80" s="580"/>
      <c r="FQ80" s="580"/>
      <c r="FR80" s="580"/>
      <c r="FS80" s="580"/>
      <c r="FT80" s="580"/>
      <c r="FU80" s="580"/>
      <c r="FV80" s="580"/>
      <c r="FW80" s="580"/>
      <c r="FX80" s="580"/>
      <c r="FY80" s="580"/>
      <c r="FZ80" s="580"/>
      <c r="GA80" s="580"/>
      <c r="GB80" s="580"/>
      <c r="GC80" s="580"/>
      <c r="GD80" s="580"/>
      <c r="GE80" s="580"/>
      <c r="GF80" s="580"/>
      <c r="GG80" s="580"/>
      <c r="GH80" s="580"/>
      <c r="GI80" s="580"/>
      <c r="GJ80" s="580"/>
      <c r="GK80" s="580"/>
      <c r="GL80" s="580"/>
      <c r="GM80" s="580"/>
      <c r="GN80" s="580"/>
      <c r="GO80" s="580"/>
      <c r="GP80" s="580"/>
      <c r="GQ80" s="580"/>
      <c r="GR80" s="580"/>
      <c r="GS80" s="580"/>
      <c r="GT80" s="580"/>
      <c r="GU80" s="580"/>
      <c r="GV80" s="580"/>
      <c r="GW80" s="580"/>
      <c r="GX80" s="580"/>
      <c r="GY80" s="580"/>
      <c r="GZ80" s="580"/>
      <c r="HA80" s="580"/>
      <c r="HB80" s="580"/>
      <c r="HC80" s="580"/>
      <c r="HD80" s="580"/>
      <c r="HE80" s="580"/>
      <c r="HF80" s="580"/>
      <c r="HG80" s="580"/>
      <c r="HH80" s="580"/>
      <c r="HI80" s="580"/>
      <c r="HJ80" s="580"/>
      <c r="HK80" s="580"/>
      <c r="HL80" s="580"/>
      <c r="HM80" s="580"/>
      <c r="HN80" s="580"/>
      <c r="HO80" s="580"/>
      <c r="HP80" s="580"/>
      <c r="HQ80" s="580"/>
      <c r="HR80" s="580"/>
      <c r="HS80" s="580"/>
      <c r="HT80" s="580"/>
      <c r="HU80" s="580"/>
      <c r="HV80" s="580"/>
      <c r="HW80" s="580"/>
      <c r="HX80" s="580"/>
      <c r="HY80" s="580"/>
      <c r="HZ80" s="580"/>
      <c r="IA80" s="580"/>
      <c r="IB80" s="580"/>
      <c r="IC80" s="580"/>
      <c r="ID80" s="580"/>
      <c r="IE80" s="580"/>
      <c r="IF80" s="580"/>
      <c r="IG80" s="580"/>
      <c r="IH80" s="580"/>
      <c r="II80" s="580"/>
      <c r="IJ80" s="580"/>
      <c r="IK80" s="580"/>
      <c r="IL80" s="580"/>
    </row>
    <row r="81" spans="1:246" ht="21.75" customHeight="1">
      <c r="A81" s="1316" t="s">
        <v>292</v>
      </c>
      <c r="B81" s="1221"/>
      <c r="C81" s="1221"/>
      <c r="D81" s="1221"/>
      <c r="E81" s="1221"/>
      <c r="F81" s="1221"/>
      <c r="G81" s="1221"/>
      <c r="H81" s="1221"/>
      <c r="I81" s="1221"/>
      <c r="J81" s="1221"/>
      <c r="K81" s="1221"/>
      <c r="L81" s="1221"/>
      <c r="M81" s="1221"/>
      <c r="N81" s="1221"/>
      <c r="O81" s="1221"/>
      <c r="P81" s="1221"/>
      <c r="Q81" s="1221"/>
      <c r="R81" s="1221"/>
      <c r="S81" s="1221"/>
      <c r="T81" s="1317"/>
      <c r="U81" s="1220" t="s">
        <v>293</v>
      </c>
      <c r="V81" s="1221"/>
      <c r="W81" s="1221"/>
      <c r="X81" s="1221"/>
      <c r="Y81" s="1221"/>
      <c r="Z81" s="1221"/>
      <c r="AA81" s="1221"/>
      <c r="AB81" s="1221"/>
      <c r="AC81" s="1221"/>
      <c r="AD81" s="1221"/>
      <c r="AE81" s="1221"/>
      <c r="AF81" s="1221"/>
      <c r="AG81" s="1221"/>
      <c r="AH81" s="1221"/>
      <c r="AI81" s="1221"/>
      <c r="AJ81" s="1221"/>
      <c r="AK81" s="1221"/>
      <c r="AL81" s="1222"/>
      <c r="AM81" s="773"/>
      <c r="AN81" s="773"/>
      <c r="AO81" s="773"/>
      <c r="AP81" s="773"/>
      <c r="AQ81" s="773"/>
      <c r="AR81" s="773"/>
      <c r="AS81" s="773"/>
      <c r="AT81" s="773"/>
      <c r="AU81" s="1"/>
      <c r="AV81" s="1"/>
      <c r="AW81" s="1"/>
      <c r="AX81" s="1"/>
      <c r="AY81" s="1"/>
      <c r="AZ81" s="1"/>
      <c r="BA81" s="1"/>
      <c r="BB81" s="1"/>
      <c r="BC81" s="23"/>
      <c r="BD81" s="130"/>
      <c r="BE81" s="23"/>
      <c r="BF81" s="614"/>
      <c r="BG81" s="23"/>
      <c r="BH81" s="129"/>
      <c r="BI81" s="23"/>
      <c r="BJ81" s="23"/>
      <c r="BK81" s="23"/>
      <c r="BL81" s="941"/>
      <c r="BM81" s="771"/>
      <c r="BN81" s="771"/>
      <c r="BO81" s="771"/>
      <c r="BP81" s="771"/>
      <c r="BQ81" s="771"/>
      <c r="BR81" s="771"/>
      <c r="BS81" s="771"/>
      <c r="BT81" s="771"/>
      <c r="BU81" s="23"/>
      <c r="BV81" s="23"/>
      <c r="BW81" s="23"/>
      <c r="BX81" s="23"/>
      <c r="BY81" s="23"/>
      <c r="BZ81" s="23"/>
      <c r="CA81" s="23"/>
      <c r="CB81" s="23"/>
      <c r="CC81" s="771"/>
      <c r="CD81" s="771"/>
      <c r="CE81" s="771"/>
      <c r="CF81" s="771"/>
      <c r="CG81" s="771"/>
      <c r="CH81" s="771"/>
      <c r="CI81" s="771"/>
      <c r="CJ81" s="771"/>
      <c r="CK81" s="771"/>
      <c r="CL81" s="771"/>
      <c r="CM81" s="23"/>
      <c r="CN81" s="23"/>
      <c r="CO81" s="23"/>
      <c r="CP81" s="23"/>
      <c r="CQ81" s="23"/>
      <c r="CR81" s="23"/>
      <c r="CS81" s="23"/>
      <c r="CT81" s="771"/>
      <c r="CU81" s="771"/>
      <c r="CV81" s="771"/>
      <c r="CW81" s="771"/>
      <c r="CX81" s="771"/>
      <c r="CY81" s="941"/>
      <c r="CZ81" s="580"/>
      <c r="DA81" s="580"/>
      <c r="DB81" s="580"/>
      <c r="DC81" s="580"/>
      <c r="DD81" s="580"/>
      <c r="DE81" s="580"/>
      <c r="DF81" s="580"/>
      <c r="DG81" s="580"/>
      <c r="DH81" s="580"/>
      <c r="DI81" s="580"/>
      <c r="DJ81" s="580"/>
      <c r="DK81" s="580"/>
      <c r="DL81" s="580"/>
      <c r="DM81" s="580"/>
      <c r="DN81" s="580"/>
      <c r="DO81" s="580"/>
      <c r="DP81" s="580"/>
      <c r="DQ81" s="580"/>
      <c r="DR81" s="580"/>
      <c r="DS81" s="580"/>
      <c r="DT81" s="580"/>
      <c r="DU81" s="580"/>
      <c r="DV81" s="580"/>
      <c r="DW81" s="580"/>
      <c r="DX81" s="580"/>
      <c r="DY81" s="580"/>
      <c r="DZ81" s="580"/>
      <c r="EA81" s="580"/>
      <c r="EB81" s="580"/>
      <c r="EC81" s="580"/>
      <c r="ED81" s="580"/>
      <c r="EE81" s="580"/>
      <c r="EF81" s="580"/>
      <c r="EG81" s="580"/>
      <c r="EH81" s="580"/>
      <c r="EI81" s="580"/>
      <c r="EJ81" s="580"/>
      <c r="EK81" s="580"/>
      <c r="EL81" s="580"/>
      <c r="EM81" s="580"/>
      <c r="EN81" s="580"/>
      <c r="EO81" s="580"/>
      <c r="EP81" s="580"/>
      <c r="EQ81" s="580"/>
      <c r="ER81" s="580"/>
      <c r="ES81" s="580"/>
      <c r="ET81" s="580"/>
      <c r="EU81" s="580"/>
      <c r="EV81" s="580"/>
      <c r="EW81" s="580"/>
      <c r="EX81" s="580"/>
      <c r="EY81" s="580"/>
      <c r="EZ81" s="580"/>
      <c r="FA81" s="580"/>
      <c r="FB81" s="580"/>
      <c r="FC81" s="580"/>
      <c r="FD81" s="580"/>
      <c r="FE81" s="580"/>
      <c r="FF81" s="580"/>
      <c r="FG81" s="580"/>
      <c r="FH81" s="580"/>
      <c r="FI81" s="580"/>
      <c r="FJ81" s="580"/>
      <c r="FK81" s="580"/>
      <c r="FL81" s="580"/>
      <c r="FM81" s="580"/>
      <c r="FN81" s="580"/>
      <c r="FO81" s="580"/>
      <c r="FP81" s="580"/>
      <c r="FQ81" s="580"/>
      <c r="FR81" s="580"/>
      <c r="FS81" s="580"/>
      <c r="FT81" s="580"/>
      <c r="FU81" s="580"/>
      <c r="FV81" s="580"/>
      <c r="FW81" s="580"/>
      <c r="FX81" s="580"/>
      <c r="FY81" s="580"/>
      <c r="FZ81" s="580"/>
      <c r="GA81" s="580"/>
      <c r="GB81" s="580"/>
      <c r="GC81" s="580"/>
      <c r="GD81" s="580"/>
      <c r="GE81" s="580"/>
      <c r="GF81" s="580"/>
      <c r="GG81" s="580"/>
      <c r="GH81" s="580"/>
      <c r="GI81" s="580"/>
      <c r="GJ81" s="580"/>
      <c r="GK81" s="580"/>
      <c r="GL81" s="580"/>
      <c r="GM81" s="580"/>
      <c r="GN81" s="580"/>
      <c r="GO81" s="580"/>
      <c r="GP81" s="580"/>
      <c r="GQ81" s="580"/>
      <c r="GR81" s="580"/>
      <c r="GS81" s="580"/>
      <c r="GT81" s="580"/>
      <c r="GU81" s="580"/>
      <c r="GV81" s="580"/>
      <c r="GW81" s="580"/>
      <c r="GX81" s="580"/>
      <c r="GY81" s="580"/>
      <c r="GZ81" s="580"/>
      <c r="HA81" s="580"/>
      <c r="HB81" s="580"/>
      <c r="HC81" s="580"/>
      <c r="HD81" s="580"/>
      <c r="HE81" s="580"/>
      <c r="HF81" s="580"/>
      <c r="HG81" s="580"/>
      <c r="HH81" s="580"/>
      <c r="HI81" s="580"/>
      <c r="HJ81" s="580"/>
      <c r="HK81" s="580"/>
      <c r="HL81" s="580"/>
      <c r="HM81" s="580"/>
      <c r="HN81" s="580"/>
      <c r="HO81" s="580"/>
      <c r="HP81" s="580"/>
      <c r="HQ81" s="580"/>
      <c r="HR81" s="580"/>
      <c r="HS81" s="580"/>
      <c r="HT81" s="580"/>
      <c r="HU81" s="580"/>
      <c r="HV81" s="580"/>
      <c r="HW81" s="580"/>
      <c r="HX81" s="580"/>
      <c r="HY81" s="580"/>
      <c r="HZ81" s="580"/>
      <c r="IA81" s="580"/>
      <c r="IB81" s="580"/>
      <c r="IC81" s="580"/>
      <c r="ID81" s="580"/>
      <c r="IE81" s="580"/>
      <c r="IF81" s="580"/>
      <c r="IG81" s="580"/>
      <c r="IH81" s="580"/>
      <c r="II81" s="580"/>
      <c r="IJ81" s="580"/>
      <c r="IK81" s="580"/>
      <c r="IL81" s="580"/>
    </row>
    <row r="82" spans="1:246" ht="87" customHeight="1">
      <c r="A82" s="1211"/>
      <c r="B82" s="1198"/>
      <c r="C82" s="1198"/>
      <c r="D82" s="1198"/>
      <c r="E82" s="1198"/>
      <c r="F82" s="1198"/>
      <c r="G82" s="1198"/>
      <c r="H82" s="1198"/>
      <c r="I82" s="1198"/>
      <c r="J82" s="1198"/>
      <c r="K82" s="1198"/>
      <c r="L82" s="1198"/>
      <c r="M82" s="1198"/>
      <c r="N82" s="1198"/>
      <c r="O82" s="1198"/>
      <c r="P82" s="1198"/>
      <c r="Q82" s="1198"/>
      <c r="R82" s="1198"/>
      <c r="S82" s="1198"/>
      <c r="T82" s="1212"/>
      <c r="U82" s="1197"/>
      <c r="V82" s="1198"/>
      <c r="W82" s="1198"/>
      <c r="X82" s="1198"/>
      <c r="Y82" s="1198"/>
      <c r="Z82" s="1198"/>
      <c r="AA82" s="1198"/>
      <c r="AB82" s="1198"/>
      <c r="AC82" s="1198"/>
      <c r="AD82" s="1198"/>
      <c r="AE82" s="1198"/>
      <c r="AF82" s="1198"/>
      <c r="AG82" s="1198"/>
      <c r="AH82" s="1198"/>
      <c r="AI82" s="1198"/>
      <c r="AJ82" s="1198"/>
      <c r="AK82" s="1198"/>
      <c r="AL82" s="1199"/>
      <c r="AM82" s="773"/>
      <c r="AN82" s="773"/>
      <c r="AO82" s="773"/>
      <c r="AP82" s="773"/>
      <c r="AQ82" s="773"/>
      <c r="AR82" s="773"/>
      <c r="AS82" s="773"/>
      <c r="AT82" s="773"/>
      <c r="AU82" s="1"/>
      <c r="AV82" s="1"/>
      <c r="AW82" s="1"/>
      <c r="AX82" s="1"/>
      <c r="AY82" s="1"/>
      <c r="AZ82" s="1"/>
      <c r="BA82" s="1"/>
      <c r="BB82" s="1"/>
      <c r="BC82" s="23"/>
      <c r="BD82" s="130"/>
      <c r="BE82" s="23"/>
      <c r="BF82" s="614"/>
      <c r="BG82" s="23"/>
      <c r="BH82" s="129"/>
      <c r="BI82" s="23"/>
      <c r="BJ82" s="23"/>
      <c r="BK82" s="23"/>
      <c r="BL82" s="941"/>
      <c r="BM82" s="771"/>
      <c r="BN82" s="771"/>
      <c r="BO82" s="771"/>
      <c r="BP82" s="771"/>
      <c r="BQ82" s="771"/>
      <c r="BR82" s="771"/>
      <c r="BS82" s="771"/>
      <c r="BT82" s="771"/>
      <c r="BU82" s="23"/>
      <c r="BV82" s="23"/>
      <c r="BW82" s="23"/>
      <c r="BX82" s="23"/>
      <c r="BY82" s="23"/>
      <c r="BZ82" s="23"/>
      <c r="CA82" s="23"/>
      <c r="CB82" s="23"/>
      <c r="CC82" s="771"/>
      <c r="CD82" s="771"/>
      <c r="CE82" s="771"/>
      <c r="CF82" s="771"/>
      <c r="CG82" s="771"/>
      <c r="CH82" s="771"/>
      <c r="CI82" s="771"/>
      <c r="CJ82" s="771"/>
      <c r="CK82" s="771"/>
      <c r="CL82" s="771"/>
      <c r="CM82" s="23"/>
      <c r="CN82" s="23"/>
      <c r="CO82" s="23"/>
      <c r="CP82" s="23"/>
      <c r="CQ82" s="23"/>
      <c r="CR82" s="23"/>
      <c r="CS82" s="23"/>
      <c r="CT82" s="771"/>
      <c r="CU82" s="771"/>
      <c r="CV82" s="771"/>
      <c r="CW82" s="771"/>
      <c r="CX82" s="771"/>
      <c r="CY82" s="941"/>
      <c r="CZ82" s="580"/>
      <c r="DA82" s="580"/>
      <c r="DB82" s="580"/>
      <c r="DC82" s="580"/>
      <c r="DD82" s="580"/>
      <c r="DE82" s="580"/>
      <c r="DF82" s="580"/>
      <c r="DG82" s="580"/>
      <c r="DH82" s="580"/>
      <c r="DI82" s="580"/>
      <c r="DJ82" s="580"/>
      <c r="DK82" s="580"/>
      <c r="DL82" s="580"/>
      <c r="DM82" s="580"/>
      <c r="DN82" s="580"/>
      <c r="DO82" s="580"/>
      <c r="DP82" s="580"/>
      <c r="DQ82" s="580"/>
      <c r="DR82" s="580"/>
      <c r="DS82" s="580"/>
      <c r="DT82" s="580"/>
      <c r="DU82" s="580"/>
      <c r="DV82" s="580"/>
      <c r="DW82" s="580"/>
      <c r="DX82" s="580"/>
      <c r="DY82" s="580"/>
      <c r="DZ82" s="580"/>
      <c r="EA82" s="580"/>
      <c r="EB82" s="580"/>
      <c r="EC82" s="580"/>
      <c r="ED82" s="580"/>
      <c r="EE82" s="580"/>
      <c r="EF82" s="580"/>
      <c r="EG82" s="580"/>
      <c r="EH82" s="580"/>
      <c r="EI82" s="580"/>
      <c r="EJ82" s="580"/>
      <c r="EK82" s="580"/>
      <c r="EL82" s="580"/>
      <c r="EM82" s="580"/>
      <c r="EN82" s="580"/>
      <c r="EO82" s="580"/>
      <c r="EP82" s="580"/>
      <c r="EQ82" s="580"/>
      <c r="ER82" s="580"/>
      <c r="ES82" s="580"/>
      <c r="ET82" s="580"/>
      <c r="EU82" s="580"/>
      <c r="EV82" s="580"/>
      <c r="EW82" s="580"/>
      <c r="EX82" s="580"/>
      <c r="EY82" s="580"/>
      <c r="EZ82" s="580"/>
      <c r="FA82" s="580"/>
      <c r="FB82" s="580"/>
      <c r="FC82" s="580"/>
      <c r="FD82" s="580"/>
      <c r="FE82" s="580"/>
      <c r="FF82" s="580"/>
      <c r="FG82" s="580"/>
      <c r="FH82" s="580"/>
      <c r="FI82" s="580"/>
      <c r="FJ82" s="580"/>
      <c r="FK82" s="580"/>
      <c r="FL82" s="580"/>
      <c r="FM82" s="580"/>
      <c r="FN82" s="580"/>
      <c r="FO82" s="580"/>
      <c r="FP82" s="580"/>
      <c r="FQ82" s="580"/>
      <c r="FR82" s="580"/>
      <c r="FS82" s="580"/>
      <c r="FT82" s="580"/>
      <c r="FU82" s="580"/>
      <c r="FV82" s="580"/>
      <c r="FW82" s="580"/>
      <c r="FX82" s="580"/>
      <c r="FY82" s="580"/>
      <c r="FZ82" s="580"/>
      <c r="GA82" s="580"/>
      <c r="GB82" s="580"/>
      <c r="GC82" s="580"/>
      <c r="GD82" s="580"/>
      <c r="GE82" s="580"/>
      <c r="GF82" s="580"/>
      <c r="GG82" s="580"/>
      <c r="GH82" s="580"/>
      <c r="GI82" s="580"/>
      <c r="GJ82" s="580"/>
      <c r="GK82" s="580"/>
      <c r="GL82" s="580"/>
      <c r="GM82" s="580"/>
      <c r="GN82" s="580"/>
      <c r="GO82" s="580"/>
      <c r="GP82" s="580"/>
      <c r="GQ82" s="580"/>
      <c r="GR82" s="580"/>
      <c r="GS82" s="580"/>
      <c r="GT82" s="580"/>
      <c r="GU82" s="580"/>
      <c r="GV82" s="580"/>
      <c r="GW82" s="580"/>
      <c r="GX82" s="580"/>
      <c r="GY82" s="580"/>
      <c r="GZ82" s="580"/>
      <c r="HA82" s="580"/>
      <c r="HB82" s="580"/>
      <c r="HC82" s="580"/>
      <c r="HD82" s="580"/>
      <c r="HE82" s="580"/>
      <c r="HF82" s="580"/>
      <c r="HG82" s="580"/>
      <c r="HH82" s="580"/>
      <c r="HI82" s="580"/>
      <c r="HJ82" s="580"/>
      <c r="HK82" s="580"/>
      <c r="HL82" s="580"/>
      <c r="HM82" s="580"/>
      <c r="HN82" s="580"/>
      <c r="HO82" s="580"/>
      <c r="HP82" s="580"/>
      <c r="HQ82" s="580"/>
      <c r="HR82" s="580"/>
      <c r="HS82" s="580"/>
      <c r="HT82" s="580"/>
      <c r="HU82" s="580"/>
      <c r="HV82" s="580"/>
      <c r="HW82" s="580"/>
      <c r="HX82" s="580"/>
      <c r="HY82" s="580"/>
      <c r="HZ82" s="580"/>
      <c r="IA82" s="580"/>
      <c r="IB82" s="580"/>
      <c r="IC82" s="580"/>
      <c r="ID82" s="580"/>
      <c r="IE82" s="580"/>
      <c r="IF82" s="580"/>
      <c r="IG82" s="580"/>
      <c r="IH82" s="580"/>
      <c r="II82" s="580"/>
      <c r="IJ82" s="580"/>
      <c r="IK82" s="580"/>
      <c r="IL82" s="580"/>
    </row>
    <row r="83" spans="1:246" ht="69.75" customHeight="1" thickBot="1">
      <c r="A83" s="1213"/>
      <c r="B83" s="1201"/>
      <c r="C83" s="1201"/>
      <c r="D83" s="1201"/>
      <c r="E83" s="1201"/>
      <c r="F83" s="1201"/>
      <c r="G83" s="1201"/>
      <c r="H83" s="1201"/>
      <c r="I83" s="1201"/>
      <c r="J83" s="1201"/>
      <c r="K83" s="1201"/>
      <c r="L83" s="1201"/>
      <c r="M83" s="1201"/>
      <c r="N83" s="1201"/>
      <c r="O83" s="1201"/>
      <c r="P83" s="1201"/>
      <c r="Q83" s="1201"/>
      <c r="R83" s="1201"/>
      <c r="S83" s="1201"/>
      <c r="T83" s="1214"/>
      <c r="U83" s="1200"/>
      <c r="V83" s="1201"/>
      <c r="W83" s="1201"/>
      <c r="X83" s="1201"/>
      <c r="Y83" s="1201"/>
      <c r="Z83" s="1201"/>
      <c r="AA83" s="1201"/>
      <c r="AB83" s="1201"/>
      <c r="AC83" s="1201"/>
      <c r="AD83" s="1201"/>
      <c r="AE83" s="1201"/>
      <c r="AF83" s="1201"/>
      <c r="AG83" s="1201"/>
      <c r="AH83" s="1198"/>
      <c r="AI83" s="1198"/>
      <c r="AJ83" s="1198"/>
      <c r="AK83" s="1201"/>
      <c r="AL83" s="1202"/>
      <c r="AM83" s="773"/>
      <c r="AN83" s="773"/>
      <c r="AO83" s="773"/>
      <c r="AP83" s="773"/>
      <c r="AQ83" s="773"/>
      <c r="AR83" s="773"/>
      <c r="AS83" s="773"/>
      <c r="AT83" s="773"/>
      <c r="AU83" s="1"/>
      <c r="AV83" s="1"/>
      <c r="AW83" s="1"/>
      <c r="AX83" s="1"/>
      <c r="AY83" s="1"/>
      <c r="AZ83" s="1"/>
      <c r="BA83" s="1"/>
      <c r="BB83" s="1"/>
      <c r="BC83" s="23"/>
      <c r="BD83" s="130"/>
      <c r="BE83" s="23"/>
      <c r="BF83" s="614"/>
      <c r="BG83" s="23"/>
      <c r="BH83" s="129"/>
      <c r="BI83" s="23"/>
      <c r="BJ83" s="23"/>
      <c r="BK83" s="23"/>
      <c r="BL83" s="941"/>
      <c r="BM83" s="771"/>
      <c r="BN83" s="771"/>
      <c r="BO83" s="771"/>
      <c r="BP83" s="771"/>
      <c r="BQ83" s="771"/>
      <c r="BR83" s="771"/>
      <c r="BS83" s="771"/>
      <c r="BT83" s="771"/>
      <c r="BU83" s="23"/>
      <c r="BV83" s="23"/>
      <c r="BW83" s="23"/>
      <c r="BX83" s="23"/>
      <c r="BY83" s="23"/>
      <c r="BZ83" s="23"/>
      <c r="CA83" s="23"/>
      <c r="CB83" s="23"/>
      <c r="CC83" s="771"/>
      <c r="CD83" s="771"/>
      <c r="CE83" s="771"/>
      <c r="CF83" s="771"/>
      <c r="CG83" s="771"/>
      <c r="CH83" s="771"/>
      <c r="CI83" s="771"/>
      <c r="CJ83" s="771"/>
      <c r="CK83" s="771"/>
      <c r="CL83" s="771"/>
      <c r="CM83" s="23"/>
      <c r="CN83" s="23"/>
      <c r="CO83" s="23"/>
      <c r="CP83" s="23"/>
      <c r="CQ83" s="23"/>
      <c r="CR83" s="23"/>
      <c r="CS83" s="23"/>
      <c r="CT83" s="771"/>
      <c r="CU83" s="771"/>
      <c r="CV83" s="771"/>
      <c r="CW83" s="771"/>
      <c r="CX83" s="771"/>
      <c r="CY83" s="941"/>
      <c r="CZ83" s="580"/>
      <c r="DA83" s="580"/>
      <c r="DB83" s="580"/>
      <c r="DC83" s="580"/>
      <c r="DD83" s="580"/>
      <c r="DE83" s="580"/>
      <c r="DF83" s="580"/>
      <c r="DG83" s="580"/>
      <c r="DH83" s="580"/>
      <c r="DI83" s="580"/>
      <c r="DJ83" s="580"/>
      <c r="DK83" s="580"/>
      <c r="DL83" s="580"/>
      <c r="DM83" s="580"/>
      <c r="DN83" s="580"/>
      <c r="DO83" s="580"/>
      <c r="DP83" s="580"/>
      <c r="DQ83" s="580"/>
      <c r="DR83" s="580"/>
      <c r="DS83" s="580"/>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c r="EQ83" s="580"/>
      <c r="ER83" s="580"/>
      <c r="ES83" s="580"/>
      <c r="ET83" s="580"/>
      <c r="EU83" s="580"/>
      <c r="EV83" s="580"/>
      <c r="EW83" s="580"/>
      <c r="EX83" s="580"/>
      <c r="EY83" s="580"/>
      <c r="EZ83" s="580"/>
      <c r="FA83" s="580"/>
      <c r="FB83" s="580"/>
      <c r="FC83" s="580"/>
      <c r="FD83" s="580"/>
      <c r="FE83" s="580"/>
      <c r="FF83" s="580"/>
      <c r="FG83" s="580"/>
      <c r="FH83" s="580"/>
      <c r="FI83" s="580"/>
      <c r="FJ83" s="580"/>
      <c r="FK83" s="580"/>
      <c r="FL83" s="580"/>
      <c r="FM83" s="580"/>
      <c r="FN83" s="580"/>
      <c r="FO83" s="580"/>
      <c r="FP83" s="580"/>
      <c r="FQ83" s="580"/>
      <c r="FR83" s="580"/>
      <c r="FS83" s="580"/>
      <c r="FT83" s="580"/>
      <c r="FU83" s="580"/>
      <c r="FV83" s="580"/>
      <c r="FW83" s="580"/>
      <c r="FX83" s="580"/>
      <c r="FY83" s="580"/>
      <c r="FZ83" s="580"/>
      <c r="GA83" s="580"/>
      <c r="GB83" s="580"/>
      <c r="GC83" s="580"/>
      <c r="GD83" s="580"/>
      <c r="GE83" s="580"/>
      <c r="GF83" s="580"/>
      <c r="GG83" s="580"/>
      <c r="GH83" s="580"/>
      <c r="GI83" s="580"/>
      <c r="GJ83" s="580"/>
      <c r="GK83" s="580"/>
      <c r="GL83" s="580"/>
      <c r="GM83" s="580"/>
      <c r="GN83" s="580"/>
      <c r="GO83" s="580"/>
      <c r="GP83" s="580"/>
      <c r="GQ83" s="580"/>
      <c r="GR83" s="580"/>
      <c r="GS83" s="580"/>
      <c r="GT83" s="580"/>
      <c r="GU83" s="580"/>
      <c r="GV83" s="580"/>
      <c r="GW83" s="580"/>
      <c r="GX83" s="580"/>
      <c r="GY83" s="580"/>
      <c r="GZ83" s="580"/>
      <c r="HA83" s="580"/>
      <c r="HB83" s="580"/>
      <c r="HC83" s="580"/>
      <c r="HD83" s="580"/>
      <c r="HE83" s="580"/>
      <c r="HF83" s="580"/>
      <c r="HG83" s="580"/>
      <c r="HH83" s="580"/>
      <c r="HI83" s="580"/>
      <c r="HJ83" s="580"/>
      <c r="HK83" s="580"/>
      <c r="HL83" s="580"/>
      <c r="HM83" s="580"/>
      <c r="HN83" s="580"/>
      <c r="HO83" s="580"/>
      <c r="HP83" s="580"/>
      <c r="HQ83" s="580"/>
      <c r="HR83" s="580"/>
      <c r="HS83" s="580"/>
      <c r="HT83" s="580"/>
      <c r="HU83" s="580"/>
      <c r="HV83" s="580"/>
      <c r="HW83" s="580"/>
      <c r="HX83" s="580"/>
      <c r="HY83" s="580"/>
      <c r="HZ83" s="580"/>
      <c r="IA83" s="580"/>
      <c r="IB83" s="580"/>
      <c r="IC83" s="580"/>
      <c r="ID83" s="580"/>
      <c r="IE83" s="580"/>
      <c r="IF83" s="580"/>
      <c r="IG83" s="580"/>
      <c r="IH83" s="580"/>
      <c r="II83" s="580"/>
      <c r="IJ83" s="580"/>
      <c r="IK83" s="580"/>
      <c r="IL83" s="580"/>
    </row>
    <row r="84" spans="1:246" ht="21" customHeight="1">
      <c r="A84" s="1205" t="s">
        <v>294</v>
      </c>
      <c r="B84" s="1206"/>
      <c r="C84" s="1206"/>
      <c r="D84" s="1206"/>
      <c r="E84" s="1206"/>
      <c r="F84" s="1206"/>
      <c r="G84" s="1206"/>
      <c r="H84" s="1206"/>
      <c r="I84" s="1206"/>
      <c r="J84" s="1206"/>
      <c r="K84" s="1206"/>
      <c r="L84" s="1206"/>
      <c r="M84" s="1206"/>
      <c r="N84" s="1206"/>
      <c r="O84" s="1206"/>
      <c r="P84" s="1206"/>
      <c r="Q84" s="1206"/>
      <c r="R84" s="1206"/>
      <c r="S84" s="1206"/>
      <c r="T84" s="1206"/>
      <c r="U84" s="1206"/>
      <c r="V84" s="1206"/>
      <c r="W84" s="1206"/>
      <c r="X84" s="1206"/>
      <c r="Y84" s="1206"/>
      <c r="Z84" s="1206"/>
      <c r="AA84" s="1206"/>
      <c r="AB84" s="1206"/>
      <c r="AC84" s="1206"/>
      <c r="AD84" s="1206"/>
      <c r="AE84" s="1206"/>
      <c r="AF84" s="1206"/>
      <c r="AG84" s="1206"/>
      <c r="AH84" s="1190" t="s">
        <v>295</v>
      </c>
      <c r="AI84" s="1228" t="s">
        <v>296</v>
      </c>
      <c r="AJ84" s="1231" t="s">
        <v>119</v>
      </c>
      <c r="AK84" s="1778" t="s">
        <v>297</v>
      </c>
      <c r="AL84" s="1781" t="s">
        <v>298</v>
      </c>
      <c r="AM84" s="773"/>
      <c r="AN84" s="773"/>
      <c r="AO84" s="773"/>
      <c r="AP84" s="773"/>
      <c r="AQ84" s="773"/>
      <c r="AR84" s="773"/>
      <c r="AS84" s="773"/>
      <c r="AT84" s="759"/>
      <c r="AU84" s="759"/>
      <c r="AV84" s="759"/>
      <c r="AW84" s="1190" t="s">
        <v>295</v>
      </c>
      <c r="AX84" s="1228" t="s">
        <v>296</v>
      </c>
      <c r="AY84" s="1231" t="s">
        <v>119</v>
      </c>
      <c r="AZ84" s="1306" t="s">
        <v>299</v>
      </c>
      <c r="BA84" s="1306" t="s">
        <v>300</v>
      </c>
      <c r="BB84" s="1"/>
      <c r="BC84" s="23"/>
      <c r="BD84" s="130"/>
      <c r="BE84" s="23"/>
      <c r="BF84" s="614"/>
      <c r="BG84" s="23"/>
      <c r="BH84" s="129"/>
      <c r="BI84" s="23"/>
      <c r="BJ84" s="23"/>
      <c r="BK84" s="23"/>
      <c r="BL84" s="941"/>
      <c r="BM84" s="771"/>
      <c r="BN84" s="771"/>
      <c r="BO84" s="771"/>
      <c r="BP84" s="771"/>
      <c r="BQ84" s="771"/>
      <c r="BR84" s="771"/>
      <c r="BS84" s="771"/>
      <c r="BT84" s="771"/>
      <c r="BU84" s="23"/>
      <c r="BV84" s="23"/>
      <c r="BW84" s="23"/>
      <c r="BX84" s="23"/>
      <c r="BY84" s="23"/>
      <c r="BZ84" s="23"/>
      <c r="CA84" s="23"/>
      <c r="CB84" s="23"/>
      <c r="CC84" s="771"/>
      <c r="CD84" s="771"/>
      <c r="CE84" s="771"/>
      <c r="CF84" s="771"/>
      <c r="CG84" s="771"/>
      <c r="CH84" s="771"/>
      <c r="CI84" s="771"/>
      <c r="CJ84" s="771"/>
      <c r="CK84" s="771"/>
      <c r="CL84" s="771"/>
      <c r="CM84" s="23"/>
      <c r="CN84" s="23"/>
      <c r="CO84" s="23"/>
      <c r="CP84" s="23"/>
      <c r="CQ84" s="23"/>
      <c r="CR84" s="23"/>
      <c r="CS84" s="23"/>
      <c r="CT84" s="771"/>
      <c r="CU84" s="771"/>
      <c r="CV84" s="771"/>
      <c r="CW84" s="771"/>
      <c r="CX84" s="771"/>
      <c r="CY84" s="941"/>
      <c r="CZ84" s="580"/>
      <c r="DA84" s="580"/>
      <c r="DB84" s="580"/>
      <c r="DC84" s="580"/>
      <c r="DD84" s="580"/>
      <c r="DE84" s="580"/>
      <c r="DF84" s="580"/>
      <c r="DG84" s="580"/>
      <c r="DH84" s="580"/>
      <c r="DI84" s="580"/>
      <c r="DJ84" s="580"/>
      <c r="DK84" s="580"/>
      <c r="DL84" s="580"/>
      <c r="DM84" s="580"/>
      <c r="DN84" s="580"/>
      <c r="DO84" s="580"/>
      <c r="DP84" s="580"/>
      <c r="DQ84" s="580"/>
      <c r="DR84" s="580"/>
      <c r="DS84" s="580"/>
      <c r="DT84" s="580"/>
      <c r="DU84" s="580"/>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c r="FA84" s="580"/>
      <c r="FB84" s="580"/>
      <c r="FC84" s="580"/>
      <c r="FD84" s="580"/>
      <c r="FE84" s="580"/>
      <c r="FF84" s="580"/>
      <c r="FG84" s="580"/>
      <c r="FH84" s="580"/>
      <c r="FI84" s="580"/>
      <c r="FJ84" s="580"/>
      <c r="FK84" s="580"/>
      <c r="FL84" s="580"/>
      <c r="FM84" s="580"/>
      <c r="FN84" s="580"/>
      <c r="FO84" s="580"/>
      <c r="FP84" s="580"/>
      <c r="FQ84" s="580"/>
      <c r="FR84" s="580"/>
      <c r="FS84" s="580"/>
      <c r="FT84" s="580"/>
      <c r="FU84" s="580"/>
      <c r="FV84" s="580"/>
      <c r="FW84" s="580"/>
      <c r="FX84" s="580"/>
      <c r="FY84" s="580"/>
      <c r="FZ84" s="580"/>
      <c r="GA84" s="580"/>
      <c r="GB84" s="580"/>
      <c r="GC84" s="580"/>
      <c r="GD84" s="580"/>
      <c r="GE84" s="580"/>
      <c r="GF84" s="580"/>
      <c r="GG84" s="580"/>
      <c r="GH84" s="580"/>
      <c r="GI84" s="580"/>
      <c r="GJ84" s="580"/>
      <c r="GK84" s="580"/>
      <c r="GL84" s="580"/>
      <c r="GM84" s="580"/>
      <c r="GN84" s="580"/>
      <c r="GO84" s="580"/>
      <c r="GP84" s="580"/>
      <c r="GQ84" s="580"/>
      <c r="GR84" s="580"/>
      <c r="GS84" s="580"/>
      <c r="GT84" s="580"/>
      <c r="GU84" s="580"/>
      <c r="GV84" s="580"/>
      <c r="GW84" s="580"/>
      <c r="GX84" s="580"/>
      <c r="GY84" s="580"/>
      <c r="GZ84" s="580"/>
      <c r="HA84" s="580"/>
      <c r="HB84" s="580"/>
      <c r="HC84" s="580"/>
      <c r="HD84" s="580"/>
      <c r="HE84" s="580"/>
      <c r="HF84" s="580"/>
      <c r="HG84" s="580"/>
      <c r="HH84" s="580"/>
      <c r="HI84" s="580"/>
      <c r="HJ84" s="580"/>
      <c r="HK84" s="580"/>
      <c r="HL84" s="580"/>
      <c r="HM84" s="580"/>
      <c r="HN84" s="580"/>
      <c r="HO84" s="580"/>
      <c r="HP84" s="580"/>
      <c r="HQ84" s="580"/>
      <c r="HR84" s="580"/>
      <c r="HS84" s="580"/>
      <c r="HT84" s="580"/>
      <c r="HU84" s="580"/>
      <c r="HV84" s="580"/>
      <c r="HW84" s="580"/>
      <c r="HX84" s="580"/>
      <c r="HY84" s="580"/>
      <c r="HZ84" s="580"/>
      <c r="IA84" s="580"/>
      <c r="IB84" s="580"/>
      <c r="IC84" s="580"/>
      <c r="ID84" s="580"/>
      <c r="IE84" s="580"/>
      <c r="IF84" s="580"/>
      <c r="IG84" s="580"/>
      <c r="IH84" s="580"/>
      <c r="II84" s="580"/>
      <c r="IJ84" s="580"/>
      <c r="IK84" s="580"/>
      <c r="IL84" s="580"/>
    </row>
    <row r="85" spans="1:246" ht="90.75" customHeight="1">
      <c r="A85" s="1207"/>
      <c r="B85" s="1208"/>
      <c r="C85" s="1208"/>
      <c r="D85" s="1208"/>
      <c r="E85" s="1208"/>
      <c r="F85" s="1208"/>
      <c r="G85" s="1208"/>
      <c r="H85" s="1208"/>
      <c r="I85" s="1208"/>
      <c r="J85" s="1208"/>
      <c r="K85" s="1208"/>
      <c r="L85" s="1208"/>
      <c r="M85" s="1208"/>
      <c r="N85" s="1208"/>
      <c r="O85" s="1208"/>
      <c r="P85" s="1208"/>
      <c r="Q85" s="1208"/>
      <c r="R85" s="1208"/>
      <c r="S85" s="1208"/>
      <c r="T85" s="1208"/>
      <c r="U85" s="1208"/>
      <c r="V85" s="1208"/>
      <c r="W85" s="1208"/>
      <c r="X85" s="1208"/>
      <c r="Y85" s="1208"/>
      <c r="Z85" s="1208"/>
      <c r="AA85" s="1208"/>
      <c r="AB85" s="1208"/>
      <c r="AC85" s="1208"/>
      <c r="AD85" s="1208"/>
      <c r="AE85" s="1208"/>
      <c r="AF85" s="1208"/>
      <c r="AG85" s="1208"/>
      <c r="AH85" s="1191"/>
      <c r="AI85" s="1229"/>
      <c r="AJ85" s="1232"/>
      <c r="AK85" s="1779"/>
      <c r="AL85" s="1782"/>
      <c r="AM85" s="773"/>
      <c r="AN85" s="773"/>
      <c r="AO85" s="773"/>
      <c r="AP85" s="773"/>
      <c r="AQ85" s="773"/>
      <c r="AR85" s="773"/>
      <c r="AS85" s="773"/>
      <c r="AT85" s="759"/>
      <c r="AU85" s="759"/>
      <c r="AV85" s="759"/>
      <c r="AW85" s="1191"/>
      <c r="AX85" s="1229"/>
      <c r="AY85" s="1232"/>
      <c r="AZ85" s="1307"/>
      <c r="BA85" s="1307"/>
      <c r="BB85" s="1"/>
      <c r="BC85" s="23"/>
      <c r="BD85" s="130"/>
      <c r="BE85" s="23"/>
      <c r="BF85" s="614"/>
      <c r="BG85" s="23"/>
      <c r="BH85" s="129"/>
      <c r="BI85" s="23"/>
      <c r="BJ85" s="23"/>
      <c r="BK85" s="23"/>
      <c r="BL85" s="941"/>
      <c r="BM85" s="941"/>
      <c r="BN85" s="941"/>
      <c r="BO85" s="941"/>
      <c r="BP85" s="941"/>
      <c r="BQ85" s="941"/>
      <c r="BR85" s="941"/>
      <c r="BS85" s="941"/>
      <c r="BT85" s="941"/>
      <c r="BU85" s="23"/>
      <c r="BV85" s="23"/>
      <c r="BW85" s="23"/>
      <c r="BX85" s="23"/>
      <c r="BY85" s="23"/>
      <c r="BZ85" s="23"/>
      <c r="CA85" s="23"/>
      <c r="CB85" s="23"/>
      <c r="CC85" s="771"/>
      <c r="CD85" s="771"/>
      <c r="CE85" s="771"/>
      <c r="CF85" s="771"/>
      <c r="CG85" s="771"/>
      <c r="CH85" s="771"/>
      <c r="CI85" s="771"/>
      <c r="CJ85" s="771"/>
      <c r="CK85" s="771"/>
      <c r="CL85" s="771"/>
      <c r="CM85" s="23"/>
      <c r="CN85" s="23"/>
      <c r="CO85" s="23"/>
      <c r="CP85" s="23"/>
      <c r="CQ85" s="23"/>
      <c r="CR85" s="23"/>
      <c r="CS85" s="23"/>
      <c r="CT85" s="771"/>
      <c r="CU85" s="771"/>
      <c r="CV85" s="771"/>
      <c r="CW85" s="771"/>
      <c r="CX85" s="771"/>
      <c r="CY85" s="941"/>
      <c r="CZ85" s="580"/>
      <c r="DA85" s="580"/>
      <c r="DB85" s="580"/>
      <c r="DC85" s="580"/>
      <c r="DD85" s="580"/>
      <c r="DE85" s="580"/>
      <c r="DF85" s="580"/>
      <c r="DG85" s="580"/>
      <c r="DH85" s="580"/>
      <c r="DI85" s="580"/>
      <c r="DJ85" s="580"/>
      <c r="DK85" s="580"/>
      <c r="DL85" s="580"/>
      <c r="DM85" s="580"/>
      <c r="DN85" s="580"/>
      <c r="DO85" s="580"/>
      <c r="DP85" s="580"/>
      <c r="DQ85" s="580"/>
      <c r="DR85" s="580"/>
      <c r="DS85" s="580"/>
      <c r="DT85" s="580"/>
      <c r="DU85" s="580"/>
      <c r="DV85" s="580"/>
      <c r="DW85" s="580"/>
      <c r="DX85" s="580"/>
      <c r="DY85" s="580"/>
      <c r="DZ85" s="580"/>
      <c r="EA85" s="580"/>
      <c r="EB85" s="580"/>
      <c r="EC85" s="580"/>
      <c r="ED85" s="580"/>
      <c r="EE85" s="580"/>
      <c r="EF85" s="580"/>
      <c r="EG85" s="580"/>
      <c r="EH85" s="580"/>
      <c r="EI85" s="580"/>
      <c r="EJ85" s="580"/>
      <c r="EK85" s="580"/>
      <c r="EL85" s="580"/>
      <c r="EM85" s="580"/>
      <c r="EN85" s="580"/>
      <c r="EO85" s="580"/>
      <c r="EP85" s="580"/>
      <c r="EQ85" s="580"/>
      <c r="ER85" s="580"/>
      <c r="ES85" s="580"/>
      <c r="ET85" s="580"/>
      <c r="EU85" s="580"/>
      <c r="EV85" s="580"/>
      <c r="EW85" s="580"/>
      <c r="EX85" s="580"/>
      <c r="EY85" s="580"/>
      <c r="EZ85" s="580"/>
      <c r="FA85" s="580"/>
      <c r="FB85" s="580"/>
      <c r="FC85" s="580"/>
      <c r="FD85" s="580"/>
      <c r="FE85" s="580"/>
      <c r="FF85" s="580"/>
      <c r="FG85" s="580"/>
      <c r="FH85" s="580"/>
      <c r="FI85" s="580"/>
      <c r="FJ85" s="580"/>
      <c r="FK85" s="580"/>
      <c r="FL85" s="580"/>
      <c r="FM85" s="580"/>
      <c r="FN85" s="580"/>
      <c r="FO85" s="580"/>
      <c r="FP85" s="580"/>
      <c r="FQ85" s="580"/>
      <c r="FR85" s="580"/>
      <c r="FS85" s="580"/>
      <c r="FT85" s="580"/>
      <c r="FU85" s="580"/>
      <c r="FV85" s="580"/>
      <c r="FW85" s="580"/>
      <c r="FX85" s="580"/>
      <c r="FY85" s="580"/>
      <c r="FZ85" s="580"/>
      <c r="GA85" s="580"/>
      <c r="GB85" s="580"/>
      <c r="GC85" s="580"/>
      <c r="GD85" s="580"/>
      <c r="GE85" s="580"/>
      <c r="GF85" s="580"/>
      <c r="GG85" s="580"/>
      <c r="GH85" s="580"/>
      <c r="GI85" s="580"/>
      <c r="GJ85" s="580"/>
      <c r="GK85" s="580"/>
      <c r="GL85" s="580"/>
      <c r="GM85" s="580"/>
      <c r="GN85" s="580"/>
      <c r="GO85" s="580"/>
      <c r="GP85" s="580"/>
      <c r="GQ85" s="580"/>
      <c r="GR85" s="580"/>
      <c r="GS85" s="580"/>
      <c r="GT85" s="580"/>
      <c r="GU85" s="580"/>
      <c r="GV85" s="580"/>
      <c r="GW85" s="580"/>
      <c r="GX85" s="580"/>
      <c r="GY85" s="580"/>
      <c r="GZ85" s="580"/>
      <c r="HA85" s="580"/>
      <c r="HB85" s="580"/>
      <c r="HC85" s="580"/>
      <c r="HD85" s="580"/>
      <c r="HE85" s="580"/>
      <c r="HF85" s="580"/>
      <c r="HG85" s="580"/>
      <c r="HH85" s="580"/>
      <c r="HI85" s="580"/>
      <c r="HJ85" s="580"/>
      <c r="HK85" s="580"/>
      <c r="HL85" s="580"/>
      <c r="HM85" s="580"/>
      <c r="HN85" s="580"/>
      <c r="HO85" s="580"/>
      <c r="HP85" s="580"/>
      <c r="HQ85" s="580"/>
      <c r="HR85" s="580"/>
      <c r="HS85" s="580"/>
      <c r="HT85" s="580"/>
      <c r="HU85" s="580"/>
      <c r="HV85" s="580"/>
      <c r="HW85" s="580"/>
      <c r="HX85" s="580"/>
      <c r="HY85" s="580"/>
      <c r="HZ85" s="580"/>
      <c r="IA85" s="580"/>
      <c r="IB85" s="580"/>
      <c r="IC85" s="580"/>
      <c r="ID85" s="580"/>
      <c r="IE85" s="580"/>
      <c r="IF85" s="580"/>
      <c r="IG85" s="580"/>
      <c r="IH85" s="580"/>
      <c r="II85" s="580"/>
      <c r="IJ85" s="580"/>
      <c r="IK85" s="580"/>
      <c r="IL85" s="580"/>
    </row>
    <row r="86" spans="1:246" ht="45" customHeight="1" thickBot="1">
      <c r="A86" s="1203" t="s">
        <v>301</v>
      </c>
      <c r="B86" s="1204"/>
      <c r="C86" s="1204"/>
      <c r="D86" s="1204"/>
      <c r="E86" s="1204"/>
      <c r="F86" s="1204"/>
      <c r="G86" s="1204"/>
      <c r="H86" s="1204"/>
      <c r="I86" s="1204"/>
      <c r="J86" s="1204"/>
      <c r="K86" s="1204"/>
      <c r="L86" s="1204"/>
      <c r="M86" s="1204"/>
      <c r="N86" s="1204"/>
      <c r="O86" s="1204"/>
      <c r="P86" s="1204"/>
      <c r="Q86" s="1204"/>
      <c r="R86" s="1204"/>
      <c r="S86" s="1204"/>
      <c r="T86" s="1204"/>
      <c r="U86" s="1204"/>
      <c r="V86" s="1204"/>
      <c r="W86" s="1204"/>
      <c r="X86" s="1204"/>
      <c r="Y86" s="1204"/>
      <c r="Z86" s="1204"/>
      <c r="AA86" s="1204"/>
      <c r="AB86" s="1204"/>
      <c r="AC86" s="1204"/>
      <c r="AD86" s="1204"/>
      <c r="AE86" s="1204"/>
      <c r="AF86" s="1204"/>
      <c r="AG86" s="1204"/>
      <c r="AH86" s="1192"/>
      <c r="AI86" s="1230"/>
      <c r="AJ86" s="1233"/>
      <c r="AK86" s="1780"/>
      <c r="AL86" s="1783"/>
      <c r="AM86" s="773"/>
      <c r="AN86" s="773"/>
      <c r="AO86" s="759"/>
      <c r="AP86" s="759"/>
      <c r="AQ86" s="759"/>
      <c r="AR86" s="759"/>
      <c r="AS86" s="759"/>
      <c r="AT86" s="759"/>
      <c r="AU86" s="759"/>
      <c r="AV86" s="759"/>
      <c r="AW86" s="1812"/>
      <c r="AX86" s="1813"/>
      <c r="AY86" s="1694"/>
      <c r="AZ86" s="1308"/>
      <c r="BA86" s="1308"/>
      <c r="BB86" s="255"/>
      <c r="BC86" s="256"/>
      <c r="BD86" s="257"/>
      <c r="BE86" s="547"/>
      <c r="BF86" s="125"/>
      <c r="BG86" s="125"/>
      <c r="BH86" s="125"/>
      <c r="BI86" s="125"/>
      <c r="BJ86" s="246"/>
      <c r="BK86" s="40"/>
      <c r="BL86" s="40"/>
      <c r="BM86" s="246"/>
      <c r="BN86" s="775"/>
      <c r="BO86" s="941"/>
      <c r="BP86" s="547"/>
      <c r="BQ86" s="547"/>
      <c r="BR86" s="246"/>
      <c r="BS86" s="941"/>
      <c r="BT86" s="941"/>
      <c r="BU86" s="259"/>
      <c r="BV86" s="259"/>
      <c r="BW86" s="259"/>
      <c r="BX86" s="259"/>
      <c r="BY86" s="259"/>
      <c r="BZ86" s="259"/>
      <c r="CA86" s="259"/>
      <c r="CB86" s="259"/>
      <c r="CC86" s="771"/>
      <c r="CD86" s="771"/>
      <c r="CE86" s="771"/>
      <c r="CF86" s="771"/>
      <c r="CG86" s="771"/>
      <c r="CH86" s="771"/>
      <c r="CI86" s="771"/>
      <c r="CJ86" s="771"/>
      <c r="CK86" s="771"/>
      <c r="CL86" s="771"/>
      <c r="CM86" s="259"/>
      <c r="CN86" s="259"/>
      <c r="CO86" s="259"/>
      <c r="CP86" s="259"/>
      <c r="CQ86" s="259"/>
      <c r="CR86" s="259"/>
      <c r="CS86" s="259"/>
      <c r="CT86" s="771"/>
      <c r="CU86" s="771"/>
      <c r="CV86" s="771"/>
      <c r="CW86" s="771"/>
      <c r="CX86" s="771"/>
      <c r="CY86" s="941"/>
      <c r="CZ86" s="580"/>
      <c r="DA86" s="580"/>
      <c r="DB86" s="580"/>
      <c r="DC86" s="580"/>
      <c r="DD86" s="580"/>
      <c r="DE86" s="580"/>
      <c r="DF86" s="580"/>
      <c r="DG86" s="580"/>
      <c r="DH86" s="580"/>
      <c r="DI86" s="580"/>
      <c r="DJ86" s="580"/>
      <c r="DK86" s="580"/>
      <c r="DL86" s="580"/>
      <c r="DM86" s="580"/>
      <c r="DN86" s="580"/>
      <c r="DO86" s="580"/>
      <c r="DP86" s="580"/>
      <c r="DQ86" s="580"/>
      <c r="DR86" s="580"/>
      <c r="DS86" s="580"/>
      <c r="DT86" s="580"/>
      <c r="DU86" s="580"/>
      <c r="DV86" s="580"/>
      <c r="DW86" s="580"/>
      <c r="DX86" s="580"/>
      <c r="DY86" s="580"/>
      <c r="DZ86" s="580"/>
      <c r="EA86" s="580"/>
      <c r="EB86" s="580"/>
      <c r="EC86" s="580"/>
      <c r="ED86" s="580"/>
      <c r="EE86" s="580"/>
      <c r="EF86" s="580"/>
      <c r="EG86" s="580"/>
      <c r="EH86" s="580"/>
      <c r="EI86" s="580"/>
      <c r="EJ86" s="580"/>
      <c r="EK86" s="580"/>
      <c r="EL86" s="580"/>
      <c r="EM86" s="580"/>
      <c r="EN86" s="580"/>
      <c r="EO86" s="580"/>
      <c r="EP86" s="580"/>
      <c r="EQ86" s="580"/>
      <c r="ER86" s="580"/>
      <c r="ES86" s="580"/>
      <c r="ET86" s="580"/>
      <c r="EU86" s="580"/>
      <c r="EV86" s="580"/>
      <c r="EW86" s="580"/>
      <c r="EX86" s="580"/>
      <c r="EY86" s="580"/>
      <c r="EZ86" s="580"/>
      <c r="FA86" s="580"/>
      <c r="FB86" s="580"/>
      <c r="FC86" s="580"/>
      <c r="FD86" s="580"/>
      <c r="FE86" s="580"/>
      <c r="FF86" s="580"/>
      <c r="FG86" s="580"/>
      <c r="FH86" s="580"/>
      <c r="FI86" s="580"/>
      <c r="FJ86" s="580"/>
      <c r="FK86" s="580"/>
      <c r="FL86" s="580"/>
      <c r="FM86" s="580"/>
      <c r="FN86" s="580"/>
      <c r="FO86" s="580"/>
      <c r="FP86" s="580"/>
      <c r="FQ86" s="580"/>
      <c r="FR86" s="580"/>
      <c r="FS86" s="580"/>
      <c r="FT86" s="580"/>
      <c r="FU86" s="580"/>
      <c r="FV86" s="580"/>
      <c r="FW86" s="580"/>
      <c r="FX86" s="580"/>
      <c r="FY86" s="580"/>
      <c r="FZ86" s="580"/>
      <c r="GA86" s="580"/>
      <c r="GB86" s="580"/>
      <c r="GC86" s="580"/>
      <c r="GD86" s="580"/>
      <c r="GE86" s="580"/>
      <c r="GF86" s="580"/>
      <c r="GG86" s="580"/>
      <c r="GH86" s="580"/>
      <c r="GI86" s="580"/>
      <c r="GJ86" s="580"/>
      <c r="GK86" s="580"/>
      <c r="GL86" s="580"/>
      <c r="GM86" s="580"/>
      <c r="GN86" s="580"/>
      <c r="GO86" s="580"/>
      <c r="GP86" s="580"/>
      <c r="GQ86" s="580"/>
      <c r="GR86" s="580"/>
      <c r="GS86" s="580"/>
      <c r="GT86" s="580"/>
      <c r="GU86" s="580"/>
      <c r="GV86" s="580"/>
      <c r="GW86" s="580"/>
      <c r="GX86" s="580"/>
      <c r="GY86" s="580"/>
      <c r="GZ86" s="580"/>
      <c r="HA86" s="580"/>
      <c r="HB86" s="580"/>
      <c r="HC86" s="580"/>
      <c r="HD86" s="580"/>
      <c r="HE86" s="580"/>
      <c r="HF86" s="580"/>
      <c r="HG86" s="580"/>
      <c r="HH86" s="580"/>
      <c r="HI86" s="580"/>
      <c r="HJ86" s="580"/>
      <c r="HK86" s="580"/>
      <c r="HL86" s="580"/>
      <c r="HM86" s="580"/>
      <c r="HN86" s="580"/>
      <c r="HO86" s="580"/>
      <c r="HP86" s="580"/>
      <c r="HQ86" s="580"/>
      <c r="HR86" s="580"/>
      <c r="HS86" s="580"/>
      <c r="HT86" s="580"/>
      <c r="HU86" s="580"/>
      <c r="HV86" s="580"/>
      <c r="HW86" s="580"/>
      <c r="HX86" s="580"/>
      <c r="HY86" s="580"/>
      <c r="HZ86" s="580"/>
      <c r="IA86" s="580"/>
      <c r="IB86" s="580"/>
      <c r="IC86" s="580"/>
      <c r="ID86" s="580"/>
      <c r="IE86" s="580"/>
      <c r="IF86" s="580"/>
      <c r="IG86" s="580"/>
      <c r="IH86" s="580"/>
      <c r="II86" s="580"/>
      <c r="IJ86" s="580"/>
      <c r="IK86" s="580"/>
      <c r="IL86" s="580"/>
    </row>
    <row r="87" spans="1:246" ht="40.15" customHeight="1">
      <c r="A87" s="1634" t="s">
        <v>39</v>
      </c>
      <c r="B87" s="1918" t="s">
        <v>44</v>
      </c>
      <c r="C87" s="1919"/>
      <c r="D87" s="1467" t="s">
        <v>302</v>
      </c>
      <c r="E87" s="1468"/>
      <c r="F87" s="1468"/>
      <c r="G87" s="1468"/>
      <c r="H87" s="1468"/>
      <c r="I87" s="1468"/>
      <c r="J87" s="1468"/>
      <c r="K87" s="1468"/>
      <c r="L87" s="1468"/>
      <c r="M87" s="1468"/>
      <c r="N87" s="1468"/>
      <c r="O87" s="1468"/>
      <c r="P87" s="1468"/>
      <c r="Q87" s="1468"/>
      <c r="R87" s="1468"/>
      <c r="S87" s="1468"/>
      <c r="T87" s="1468"/>
      <c r="U87" s="1468"/>
      <c r="V87" s="1468"/>
      <c r="W87" s="1468"/>
      <c r="X87" s="1468"/>
      <c r="Y87" s="1468"/>
      <c r="Z87" s="1468"/>
      <c r="AA87" s="1468"/>
      <c r="AB87" s="1468"/>
      <c r="AC87" s="1468"/>
      <c r="AD87" s="1468"/>
      <c r="AE87" s="1468"/>
      <c r="AF87" s="1468"/>
      <c r="AG87" s="1469"/>
      <c r="AH87" s="916"/>
      <c r="AI87" s="916"/>
      <c r="AJ87" s="916"/>
      <c r="AK87" s="878" t="str">
        <f>BA87</f>
        <v>-</v>
      </c>
      <c r="AL87" s="892"/>
      <c r="AM87" s="760"/>
      <c r="AN87" s="760"/>
      <c r="AO87" s="759"/>
      <c r="AP87" s="759"/>
      <c r="AQ87" s="759"/>
      <c r="AR87" s="759"/>
      <c r="AS87" s="759"/>
      <c r="AT87" s="1992" t="s">
        <v>39</v>
      </c>
      <c r="AU87" s="625" t="s">
        <v>44</v>
      </c>
      <c r="AV87" s="626"/>
      <c r="AW87" s="249">
        <f>IF(AH87="x",1,0)</f>
        <v>0</v>
      </c>
      <c r="AX87" s="534">
        <f>IF(AI87="x",0,0)</f>
        <v>0</v>
      </c>
      <c r="AY87" s="250"/>
      <c r="AZ87" s="537">
        <f>SUM(AW87:AY87)</f>
        <v>0</v>
      </c>
      <c r="BA87" s="638" t="str">
        <f>IF(AZ87&gt;0,"X","-")</f>
        <v>-</v>
      </c>
      <c r="BB87" s="636"/>
      <c r="BC87" s="258"/>
      <c r="BD87" s="135"/>
      <c r="BE87" s="547"/>
      <c r="BF87" s="258"/>
      <c r="BG87" s="136"/>
      <c r="BH87" s="593"/>
      <c r="BI87" s="261"/>
      <c r="BJ87" s="246"/>
      <c r="BK87" s="246"/>
      <c r="BL87" s="259"/>
      <c r="BM87" s="246"/>
      <c r="BN87" s="246"/>
      <c r="BO87" s="246"/>
      <c r="BP87" s="124"/>
      <c r="BQ87" s="246"/>
      <c r="BR87" s="246"/>
      <c r="BS87" s="941"/>
      <c r="BT87" s="941"/>
      <c r="BU87" s="941"/>
      <c r="BV87" s="941"/>
      <c r="BW87" s="941"/>
      <c r="BX87" s="941"/>
      <c r="BY87" s="941"/>
      <c r="BZ87" s="941"/>
      <c r="CA87" s="941"/>
      <c r="CB87" s="941"/>
      <c r="CC87" s="771"/>
      <c r="CD87" s="771"/>
      <c r="CE87" s="771"/>
      <c r="CF87" s="771"/>
      <c r="CG87" s="771"/>
      <c r="CH87" s="771"/>
      <c r="CI87" s="580"/>
      <c r="CJ87" s="580"/>
      <c r="CK87" s="580"/>
      <c r="CL87" s="580"/>
      <c r="CM87" s="580"/>
      <c r="CN87" s="580"/>
      <c r="CO87" s="941"/>
      <c r="CP87" s="941"/>
      <c r="CQ87" s="941"/>
      <c r="CR87" s="941"/>
      <c r="CS87" s="941"/>
      <c r="CT87" s="771"/>
      <c r="CU87" s="941"/>
      <c r="CV87" s="941"/>
      <c r="CW87" s="941"/>
      <c r="CX87" s="941"/>
      <c r="CY87" s="941"/>
      <c r="CZ87" s="580"/>
      <c r="DA87" s="580"/>
      <c r="DB87" s="580"/>
      <c r="DC87" s="580"/>
      <c r="DD87" s="580"/>
      <c r="DE87" s="580"/>
      <c r="DF87" s="580"/>
      <c r="DG87" s="580"/>
      <c r="DH87" s="580"/>
      <c r="DI87" s="580"/>
      <c r="DJ87" s="580"/>
      <c r="DK87" s="580"/>
      <c r="DL87" s="580"/>
      <c r="DM87" s="580"/>
      <c r="DN87" s="580"/>
      <c r="DO87" s="580"/>
      <c r="DP87" s="580"/>
      <c r="DQ87" s="580"/>
      <c r="DR87" s="580"/>
      <c r="DS87" s="580"/>
      <c r="DT87" s="580"/>
      <c r="DU87" s="580"/>
      <c r="DV87" s="580"/>
      <c r="DW87" s="580"/>
      <c r="DX87" s="580"/>
      <c r="DY87" s="580"/>
      <c r="DZ87" s="580"/>
      <c r="EA87" s="580"/>
      <c r="EB87" s="580"/>
      <c r="EC87" s="580"/>
      <c r="ED87" s="580"/>
      <c r="EE87" s="580"/>
      <c r="EF87" s="580"/>
      <c r="EG87" s="580"/>
      <c r="EH87" s="580"/>
      <c r="EI87" s="580"/>
      <c r="EJ87" s="580"/>
      <c r="EK87" s="580"/>
      <c r="EL87" s="580"/>
      <c r="EM87" s="580"/>
      <c r="EN87" s="580"/>
      <c r="EO87" s="580"/>
      <c r="EP87" s="580"/>
      <c r="EQ87" s="580"/>
      <c r="ER87" s="580"/>
      <c r="ES87" s="580"/>
      <c r="ET87" s="580"/>
      <c r="EU87" s="580"/>
      <c r="EV87" s="580"/>
      <c r="EW87" s="580"/>
      <c r="EX87" s="580"/>
      <c r="EY87" s="580"/>
      <c r="EZ87" s="580"/>
      <c r="FA87" s="580"/>
      <c r="FB87" s="580"/>
      <c r="FC87" s="580"/>
      <c r="FD87" s="580"/>
      <c r="FE87" s="580"/>
      <c r="FF87" s="580"/>
      <c r="FG87" s="580"/>
      <c r="FH87" s="580"/>
      <c r="FI87" s="580"/>
      <c r="FJ87" s="580"/>
      <c r="FK87" s="580"/>
      <c r="FL87" s="580"/>
      <c r="FM87" s="580"/>
      <c r="FN87" s="580"/>
      <c r="FO87" s="580"/>
      <c r="FP87" s="580"/>
      <c r="FQ87" s="580"/>
      <c r="FR87" s="580"/>
      <c r="FS87" s="580"/>
      <c r="FT87" s="580"/>
      <c r="FU87" s="580"/>
      <c r="FV87" s="580"/>
      <c r="FW87" s="580"/>
      <c r="FX87" s="580"/>
      <c r="FY87" s="580"/>
      <c r="FZ87" s="580"/>
      <c r="GA87" s="580"/>
      <c r="GB87" s="580"/>
      <c r="GC87" s="580"/>
      <c r="GD87" s="580"/>
      <c r="GE87" s="580"/>
      <c r="GF87" s="580"/>
      <c r="GG87" s="580"/>
      <c r="GH87" s="580"/>
      <c r="GI87" s="580"/>
      <c r="GJ87" s="580"/>
      <c r="GK87" s="580"/>
      <c r="GL87" s="580"/>
      <c r="GM87" s="580"/>
      <c r="GN87" s="580"/>
      <c r="GO87" s="580"/>
      <c r="GP87" s="580"/>
      <c r="GQ87" s="580"/>
      <c r="GR87" s="580"/>
      <c r="GS87" s="580"/>
      <c r="GT87" s="580"/>
      <c r="GU87" s="580"/>
      <c r="GV87" s="580"/>
      <c r="GW87" s="580"/>
      <c r="GX87" s="580"/>
      <c r="GY87" s="580"/>
      <c r="GZ87" s="580"/>
      <c r="HA87" s="580"/>
      <c r="HB87" s="580"/>
      <c r="HC87" s="580"/>
      <c r="HD87" s="580"/>
      <c r="HE87" s="580"/>
      <c r="HF87" s="580"/>
      <c r="HG87" s="580"/>
      <c r="HH87" s="580"/>
      <c r="HI87" s="580"/>
      <c r="HJ87" s="580"/>
      <c r="HK87" s="580"/>
      <c r="HL87" s="580"/>
      <c r="HM87" s="580"/>
      <c r="HN87" s="580"/>
      <c r="HO87" s="580"/>
      <c r="HP87" s="580"/>
      <c r="HQ87" s="580"/>
      <c r="HR87" s="580"/>
      <c r="HS87" s="580"/>
      <c r="HT87" s="580"/>
      <c r="HU87" s="580"/>
      <c r="HV87" s="580"/>
      <c r="HW87" s="580"/>
      <c r="HX87" s="580"/>
      <c r="HY87" s="580"/>
      <c r="HZ87" s="580"/>
      <c r="IA87" s="580"/>
      <c r="IB87" s="580"/>
      <c r="IC87" s="580"/>
      <c r="ID87" s="580"/>
      <c r="IE87" s="580"/>
      <c r="IF87" s="580"/>
      <c r="IG87" s="580"/>
      <c r="IH87" s="580"/>
      <c r="II87" s="580"/>
      <c r="IJ87" s="580"/>
      <c r="IK87" s="580"/>
      <c r="IL87" s="580"/>
    </row>
    <row r="88" spans="1:246" ht="27.6" customHeight="1">
      <c r="A88" s="1635"/>
      <c r="B88" s="1920" t="s">
        <v>45</v>
      </c>
      <c r="C88" s="1921"/>
      <c r="D88" s="1773" t="s">
        <v>303</v>
      </c>
      <c r="E88" s="1774"/>
      <c r="F88" s="1774"/>
      <c r="G88" s="1774"/>
      <c r="H88" s="1774"/>
      <c r="I88" s="1774"/>
      <c r="J88" s="1774"/>
      <c r="K88" s="1774"/>
      <c r="L88" s="1774"/>
      <c r="M88" s="1774"/>
      <c r="N88" s="1774"/>
      <c r="O88" s="1774"/>
      <c r="P88" s="1774"/>
      <c r="Q88" s="1774"/>
      <c r="R88" s="1774"/>
      <c r="S88" s="1774"/>
      <c r="T88" s="1774"/>
      <c r="U88" s="1774"/>
      <c r="V88" s="1774"/>
      <c r="W88" s="1774"/>
      <c r="X88" s="1774"/>
      <c r="Y88" s="1774"/>
      <c r="Z88" s="1774"/>
      <c r="AA88" s="1774"/>
      <c r="AB88" s="1774"/>
      <c r="AC88" s="1774"/>
      <c r="AD88" s="1774"/>
      <c r="AE88" s="1774"/>
      <c r="AF88" s="1774"/>
      <c r="AG88" s="1775"/>
      <c r="AH88" s="916"/>
      <c r="AI88" s="916"/>
      <c r="AJ88" s="916"/>
      <c r="AK88" s="879" t="str">
        <f>BA88</f>
        <v>-</v>
      </c>
      <c r="AL88" s="892"/>
      <c r="AM88" s="760"/>
      <c r="AN88" s="760"/>
      <c r="AO88" s="759"/>
      <c r="AP88" s="759"/>
      <c r="AQ88" s="759"/>
      <c r="AR88" s="759"/>
      <c r="AS88" s="759"/>
      <c r="AT88" s="1993"/>
      <c r="AU88" s="627" t="s">
        <v>45</v>
      </c>
      <c r="AV88" s="628"/>
      <c r="AW88" s="243">
        <f>IF(AH88="x",0,0)</f>
        <v>0</v>
      </c>
      <c r="AX88" s="756">
        <f>IF(AI88="x",1,0)</f>
        <v>0</v>
      </c>
      <c r="AY88" s="242"/>
      <c r="AZ88" s="531">
        <f>SUM(AW88:AY88)</f>
        <v>0</v>
      </c>
      <c r="BA88" s="637" t="str">
        <f>IF(AZ88&gt;0,"X","-")</f>
        <v>-</v>
      </c>
      <c r="BB88" s="636"/>
      <c r="BC88" s="258"/>
      <c r="BD88" s="135"/>
      <c r="BE88" s="547"/>
      <c r="BF88" s="258"/>
      <c r="BG88" s="136"/>
      <c r="BH88" s="593"/>
      <c r="BI88" s="261"/>
      <c r="BJ88" s="246"/>
      <c r="BK88" s="941"/>
      <c r="BL88" s="124"/>
      <c r="BM88" s="246"/>
      <c r="BN88" s="246"/>
      <c r="BO88" s="246"/>
      <c r="BP88" s="124"/>
      <c r="BQ88" s="124"/>
      <c r="BR88" s="246"/>
      <c r="BS88" s="941"/>
      <c r="BT88" s="941"/>
      <c r="BU88" s="941"/>
      <c r="BV88" s="941"/>
      <c r="BW88" s="771"/>
      <c r="BX88" s="771"/>
      <c r="BY88" s="771"/>
      <c r="BZ88" s="771"/>
      <c r="CA88" s="771"/>
      <c r="CB88" s="771"/>
      <c r="CC88" s="580"/>
      <c r="CD88" s="580"/>
      <c r="CE88" s="580"/>
      <c r="CF88" s="580"/>
      <c r="CG88" s="580"/>
      <c r="CH88" s="580"/>
      <c r="CI88" s="941"/>
      <c r="CJ88" s="941"/>
      <c r="CK88" s="941"/>
      <c r="CL88" s="941"/>
      <c r="CM88" s="941"/>
      <c r="CN88" s="39"/>
      <c r="CO88" s="39"/>
      <c r="CP88" s="39"/>
      <c r="CQ88" s="39"/>
      <c r="CR88" s="39"/>
      <c r="CS88" s="39"/>
      <c r="CT88" s="39"/>
      <c r="CU88" s="39"/>
      <c r="CV88" s="39"/>
      <c r="CW88" s="580"/>
      <c r="CX88" s="580"/>
      <c r="CY88" s="580"/>
      <c r="CZ88" s="580"/>
      <c r="DA88" s="580"/>
      <c r="DB88" s="580"/>
      <c r="DC88" s="580"/>
      <c r="DD88" s="580"/>
      <c r="DE88" s="580"/>
      <c r="DF88" s="580"/>
      <c r="DG88" s="580"/>
      <c r="DH88" s="580"/>
      <c r="DI88" s="580"/>
      <c r="DJ88" s="580"/>
      <c r="DK88" s="580"/>
      <c r="DL88" s="580"/>
      <c r="DM88" s="580"/>
      <c r="DN88" s="580"/>
      <c r="DO88" s="580"/>
      <c r="DP88" s="580"/>
      <c r="DQ88" s="580"/>
      <c r="DR88" s="580"/>
      <c r="DS88" s="580"/>
      <c r="DT88" s="580"/>
      <c r="DU88" s="580"/>
      <c r="DV88" s="580"/>
      <c r="DW88" s="580"/>
      <c r="DX88" s="580"/>
      <c r="DY88" s="580"/>
      <c r="DZ88" s="580"/>
      <c r="EA88" s="580"/>
      <c r="EB88" s="580"/>
      <c r="EC88" s="580"/>
      <c r="ED88" s="580"/>
      <c r="EE88" s="580"/>
      <c r="EF88" s="580"/>
      <c r="EG88" s="580"/>
      <c r="EH88" s="580"/>
      <c r="EI88" s="580"/>
      <c r="EJ88" s="580"/>
      <c r="EK88" s="580"/>
      <c r="EL88" s="580"/>
      <c r="EM88" s="580"/>
      <c r="EN88" s="580"/>
      <c r="EO88" s="580"/>
      <c r="EP88" s="580"/>
      <c r="EQ88" s="580"/>
      <c r="ER88" s="580"/>
      <c r="ES88" s="580"/>
      <c r="ET88" s="580"/>
      <c r="EU88" s="580"/>
      <c r="EV88" s="580"/>
      <c r="EW88" s="580"/>
      <c r="EX88" s="580"/>
      <c r="EY88" s="580"/>
      <c r="EZ88" s="580"/>
      <c r="FA88" s="580"/>
      <c r="FB88" s="580"/>
      <c r="FC88" s="580"/>
      <c r="FD88" s="580"/>
      <c r="FE88" s="580"/>
      <c r="FF88" s="580"/>
      <c r="FG88" s="580"/>
      <c r="FH88" s="580"/>
      <c r="FI88" s="580"/>
      <c r="FJ88" s="580"/>
      <c r="FK88" s="580"/>
      <c r="FL88" s="580"/>
      <c r="FM88" s="580"/>
      <c r="FN88" s="580"/>
      <c r="FO88" s="580"/>
      <c r="FP88" s="580"/>
      <c r="FQ88" s="580"/>
      <c r="FR88" s="580"/>
      <c r="FS88" s="580"/>
      <c r="FT88" s="580"/>
      <c r="FU88" s="580"/>
      <c r="FV88" s="580"/>
      <c r="FW88" s="580"/>
      <c r="FX88" s="580"/>
      <c r="FY88" s="580"/>
      <c r="FZ88" s="580"/>
      <c r="GA88" s="580"/>
      <c r="GB88" s="580"/>
      <c r="GC88" s="580"/>
      <c r="GD88" s="580"/>
      <c r="GE88" s="580"/>
      <c r="GF88" s="580"/>
      <c r="GG88" s="580"/>
      <c r="GH88" s="580"/>
      <c r="GI88" s="580"/>
      <c r="GJ88" s="580"/>
      <c r="GK88" s="580"/>
      <c r="GL88" s="580"/>
      <c r="GM88" s="580"/>
      <c r="GN88" s="580"/>
      <c r="GO88" s="580"/>
      <c r="GP88" s="580"/>
      <c r="GQ88" s="580"/>
      <c r="GR88" s="580"/>
      <c r="GS88" s="580"/>
      <c r="GT88" s="580"/>
      <c r="GU88" s="580"/>
      <c r="GV88" s="580"/>
      <c r="GW88" s="580"/>
      <c r="GX88" s="580"/>
      <c r="GY88" s="580"/>
      <c r="GZ88" s="580"/>
      <c r="HA88" s="580"/>
      <c r="HB88" s="580"/>
      <c r="HC88" s="580"/>
      <c r="HD88" s="580"/>
      <c r="HE88" s="580"/>
      <c r="HF88" s="580"/>
      <c r="HG88" s="580"/>
      <c r="HH88" s="580"/>
      <c r="HI88" s="580"/>
      <c r="HJ88" s="580"/>
      <c r="HK88" s="580"/>
      <c r="HL88" s="580"/>
      <c r="HM88" s="580"/>
      <c r="HN88" s="580"/>
      <c r="HO88" s="580"/>
      <c r="HP88" s="580"/>
      <c r="HQ88" s="580"/>
      <c r="HR88" s="580"/>
      <c r="HS88" s="580"/>
      <c r="HT88" s="580"/>
      <c r="HU88" s="580"/>
      <c r="HV88" s="580"/>
      <c r="HW88" s="580"/>
      <c r="HX88" s="580"/>
      <c r="HY88" s="580"/>
      <c r="HZ88" s="580"/>
      <c r="IA88" s="580"/>
      <c r="IB88" s="580"/>
      <c r="IC88" s="580"/>
      <c r="ID88" s="580"/>
      <c r="IE88" s="580"/>
      <c r="IF88" s="580"/>
      <c r="IG88" s="580"/>
      <c r="IH88" s="580"/>
      <c r="II88" s="580"/>
      <c r="IJ88" s="580"/>
      <c r="IK88" s="580"/>
      <c r="IL88" s="580"/>
    </row>
    <row r="89" spans="1:246" ht="34.5" customHeight="1">
      <c r="A89" s="1635"/>
      <c r="B89" s="1922" t="s">
        <v>46</v>
      </c>
      <c r="C89" s="1923"/>
      <c r="D89" s="1773" t="s">
        <v>304</v>
      </c>
      <c r="E89" s="1774"/>
      <c r="F89" s="1774"/>
      <c r="G89" s="1774"/>
      <c r="H89" s="1774"/>
      <c r="I89" s="1774"/>
      <c r="J89" s="1774"/>
      <c r="K89" s="1774"/>
      <c r="L89" s="1774"/>
      <c r="M89" s="1774"/>
      <c r="N89" s="1774"/>
      <c r="O89" s="1774"/>
      <c r="P89" s="1774"/>
      <c r="Q89" s="1774"/>
      <c r="R89" s="1774"/>
      <c r="S89" s="1774"/>
      <c r="T89" s="1774"/>
      <c r="U89" s="1774"/>
      <c r="V89" s="1774"/>
      <c r="W89" s="1774"/>
      <c r="X89" s="1774"/>
      <c r="Y89" s="1774"/>
      <c r="Z89" s="1774"/>
      <c r="AA89" s="1774"/>
      <c r="AB89" s="1774"/>
      <c r="AC89" s="1774"/>
      <c r="AD89" s="1774"/>
      <c r="AE89" s="1774"/>
      <c r="AF89" s="1774"/>
      <c r="AG89" s="1775"/>
      <c r="AH89" s="916"/>
      <c r="AI89" s="916"/>
      <c r="AJ89" s="916"/>
      <c r="AK89" s="1841" t="str">
        <f>BA89</f>
        <v>-</v>
      </c>
      <c r="AL89" s="1961"/>
      <c r="AM89" s="760"/>
      <c r="AN89" s="760"/>
      <c r="AO89" s="759"/>
      <c r="AP89" s="759"/>
      <c r="AQ89" s="759"/>
      <c r="AR89" s="759"/>
      <c r="AS89" s="759"/>
      <c r="AT89" s="1993"/>
      <c r="AU89" s="1988" t="s">
        <v>46</v>
      </c>
      <c r="AV89" s="1989"/>
      <c r="AW89" s="243">
        <f>IF(AH89="x",1,0)</f>
        <v>0</v>
      </c>
      <c r="AX89" s="893">
        <f>IF(AI89="x",0,0)</f>
        <v>0</v>
      </c>
      <c r="AY89" s="242"/>
      <c r="AZ89" s="1800">
        <f>AW89+AW90+AX89+AX90</f>
        <v>0</v>
      </c>
      <c r="BA89" s="1800" t="str">
        <f>IF(AZ89&gt;0,"X","-")</f>
        <v>-</v>
      </c>
      <c r="BB89" s="636"/>
      <c r="BC89" s="258"/>
      <c r="BD89" s="135"/>
      <c r="BE89" s="547"/>
      <c r="BF89" s="258"/>
      <c r="BG89" s="136"/>
      <c r="BH89" s="593"/>
      <c r="BI89" s="261"/>
      <c r="BJ89" s="246"/>
      <c r="BK89" s="941"/>
      <c r="BL89" s="124"/>
      <c r="BM89" s="246"/>
      <c r="BN89" s="246"/>
      <c r="BO89" s="246"/>
      <c r="BP89" s="124"/>
      <c r="BQ89" s="594"/>
      <c r="BR89" s="246"/>
      <c r="BS89" s="941"/>
      <c r="BT89" s="941"/>
      <c r="BU89" s="941"/>
      <c r="BV89" s="941"/>
      <c r="BW89" s="771"/>
      <c r="BX89" s="771"/>
      <c r="BY89" s="771"/>
      <c r="BZ89" s="771"/>
      <c r="CA89" s="771"/>
      <c r="CB89" s="771"/>
      <c r="CC89" s="580"/>
      <c r="CD89" s="580"/>
      <c r="CE89" s="580"/>
      <c r="CF89" s="580"/>
      <c r="CG89" s="580"/>
      <c r="CH89" s="580"/>
      <c r="CI89" s="941"/>
      <c r="CJ89" s="941"/>
      <c r="CK89" s="941"/>
      <c r="CL89" s="941"/>
      <c r="CM89" s="941"/>
      <c r="CN89" s="39"/>
      <c r="CO89" s="39"/>
      <c r="CP89" s="39"/>
      <c r="CQ89" s="39"/>
      <c r="CR89" s="39"/>
      <c r="CS89" s="39"/>
      <c r="CT89" s="39"/>
      <c r="CU89" s="39"/>
      <c r="CV89" s="39"/>
      <c r="CW89" s="580"/>
      <c r="CX89" s="580"/>
      <c r="CY89" s="580"/>
      <c r="CZ89" s="580"/>
      <c r="DA89" s="580"/>
      <c r="DB89" s="580"/>
      <c r="DC89" s="580"/>
      <c r="DD89" s="580"/>
      <c r="DE89" s="580"/>
      <c r="DF89" s="580"/>
      <c r="DG89" s="580"/>
      <c r="DH89" s="580"/>
      <c r="DI89" s="580"/>
      <c r="DJ89" s="580"/>
      <c r="DK89" s="580"/>
      <c r="DL89" s="580"/>
      <c r="DM89" s="580"/>
      <c r="DN89" s="580"/>
      <c r="DO89" s="580"/>
      <c r="DP89" s="580"/>
      <c r="DQ89" s="580"/>
      <c r="DR89" s="580"/>
      <c r="DS89" s="580"/>
      <c r="DT89" s="580"/>
      <c r="DU89" s="580"/>
      <c r="DV89" s="580"/>
      <c r="DW89" s="580"/>
      <c r="DX89" s="580"/>
      <c r="DY89" s="580"/>
      <c r="DZ89" s="580"/>
      <c r="EA89" s="580"/>
      <c r="EB89" s="580"/>
      <c r="EC89" s="580"/>
      <c r="ED89" s="580"/>
      <c r="EE89" s="580"/>
      <c r="EF89" s="580"/>
      <c r="EG89" s="580"/>
      <c r="EH89" s="580"/>
      <c r="EI89" s="580"/>
      <c r="EJ89" s="580"/>
      <c r="EK89" s="580"/>
      <c r="EL89" s="580"/>
      <c r="EM89" s="580"/>
      <c r="EN89" s="580"/>
      <c r="EO89" s="580"/>
      <c r="EP89" s="580"/>
      <c r="EQ89" s="580"/>
      <c r="ER89" s="580"/>
      <c r="ES89" s="580"/>
      <c r="ET89" s="580"/>
      <c r="EU89" s="580"/>
      <c r="EV89" s="580"/>
      <c r="EW89" s="580"/>
      <c r="EX89" s="580"/>
      <c r="EY89" s="580"/>
      <c r="EZ89" s="580"/>
      <c r="FA89" s="580"/>
      <c r="FB89" s="580"/>
      <c r="FC89" s="580"/>
      <c r="FD89" s="580"/>
      <c r="FE89" s="580"/>
      <c r="FF89" s="580"/>
      <c r="FG89" s="580"/>
      <c r="FH89" s="580"/>
      <c r="FI89" s="580"/>
      <c r="FJ89" s="580"/>
      <c r="FK89" s="580"/>
      <c r="FL89" s="580"/>
      <c r="FM89" s="580"/>
      <c r="FN89" s="580"/>
      <c r="FO89" s="580"/>
      <c r="FP89" s="580"/>
      <c r="FQ89" s="580"/>
      <c r="FR89" s="580"/>
      <c r="FS89" s="580"/>
      <c r="FT89" s="580"/>
      <c r="FU89" s="580"/>
      <c r="FV89" s="580"/>
      <c r="FW89" s="580"/>
      <c r="FX89" s="580"/>
      <c r="FY89" s="580"/>
      <c r="FZ89" s="580"/>
      <c r="GA89" s="580"/>
      <c r="GB89" s="580"/>
      <c r="GC89" s="580"/>
      <c r="GD89" s="580"/>
      <c r="GE89" s="580"/>
      <c r="GF89" s="580"/>
      <c r="GG89" s="580"/>
      <c r="GH89" s="580"/>
      <c r="GI89" s="580"/>
      <c r="GJ89" s="580"/>
      <c r="GK89" s="580"/>
      <c r="GL89" s="580"/>
      <c r="GM89" s="580"/>
      <c r="GN89" s="580"/>
      <c r="GO89" s="580"/>
      <c r="GP89" s="580"/>
      <c r="GQ89" s="580"/>
      <c r="GR89" s="580"/>
      <c r="GS89" s="580"/>
      <c r="GT89" s="580"/>
      <c r="GU89" s="580"/>
      <c r="GV89" s="580"/>
      <c r="GW89" s="580"/>
      <c r="GX89" s="580"/>
      <c r="GY89" s="580"/>
      <c r="GZ89" s="580"/>
      <c r="HA89" s="580"/>
      <c r="HB89" s="580"/>
      <c r="HC89" s="580"/>
      <c r="HD89" s="580"/>
      <c r="HE89" s="580"/>
      <c r="HF89" s="580"/>
      <c r="HG89" s="580"/>
      <c r="HH89" s="580"/>
      <c r="HI89" s="580"/>
      <c r="HJ89" s="580"/>
      <c r="HK89" s="580"/>
      <c r="HL89" s="580"/>
      <c r="HM89" s="580"/>
      <c r="HN89" s="580"/>
      <c r="HO89" s="580"/>
      <c r="HP89" s="580"/>
      <c r="HQ89" s="580"/>
      <c r="HR89" s="580"/>
      <c r="HS89" s="580"/>
      <c r="HT89" s="580"/>
      <c r="HU89" s="580"/>
      <c r="HV89" s="580"/>
      <c r="HW89" s="580"/>
      <c r="HX89" s="580"/>
      <c r="HY89" s="580"/>
      <c r="HZ89" s="580"/>
      <c r="IA89" s="580"/>
      <c r="IB89" s="580"/>
      <c r="IC89" s="580"/>
      <c r="ID89" s="580"/>
      <c r="IE89" s="580"/>
      <c r="IF89" s="580"/>
      <c r="IG89" s="580"/>
      <c r="IH89" s="580"/>
      <c r="II89" s="580"/>
      <c r="IJ89" s="580"/>
      <c r="IK89" s="580"/>
      <c r="IL89" s="580"/>
    </row>
    <row r="90" spans="1:246" ht="33" customHeight="1" thickBot="1">
      <c r="A90" s="1636"/>
      <c r="B90" s="1924"/>
      <c r="C90" s="1925"/>
      <c r="D90" s="1464" t="s">
        <v>305</v>
      </c>
      <c r="E90" s="1465"/>
      <c r="F90" s="1465"/>
      <c r="G90" s="1465"/>
      <c r="H90" s="1465"/>
      <c r="I90" s="1465"/>
      <c r="J90" s="1465"/>
      <c r="K90" s="1465"/>
      <c r="L90" s="1465"/>
      <c r="M90" s="1465"/>
      <c r="N90" s="1465"/>
      <c r="O90" s="1465"/>
      <c r="P90" s="1465"/>
      <c r="Q90" s="1465"/>
      <c r="R90" s="1465"/>
      <c r="S90" s="1465"/>
      <c r="T90" s="1465"/>
      <c r="U90" s="1465"/>
      <c r="V90" s="1465"/>
      <c r="W90" s="1465"/>
      <c r="X90" s="1465"/>
      <c r="Y90" s="1465"/>
      <c r="Z90" s="1465"/>
      <c r="AA90" s="1465"/>
      <c r="AB90" s="1465"/>
      <c r="AC90" s="1465"/>
      <c r="AD90" s="1465"/>
      <c r="AE90" s="1465"/>
      <c r="AF90" s="1465"/>
      <c r="AG90" s="1466"/>
      <c r="AH90" s="929"/>
      <c r="AI90" s="929"/>
      <c r="AJ90" s="929"/>
      <c r="AK90" s="1843"/>
      <c r="AL90" s="1962"/>
      <c r="AM90" s="760"/>
      <c r="AN90" s="760"/>
      <c r="AO90" s="759"/>
      <c r="AP90" s="759"/>
      <c r="AQ90" s="759"/>
      <c r="AR90" s="759"/>
      <c r="AS90" s="759"/>
      <c r="AT90" s="1994"/>
      <c r="AU90" s="1990"/>
      <c r="AV90" s="1991"/>
      <c r="AW90" s="244">
        <f>IF(AH90="x",1,0)</f>
        <v>0</v>
      </c>
      <c r="AX90" s="757">
        <f>IF(AI90="x",0,0)</f>
        <v>0</v>
      </c>
      <c r="AY90" s="245"/>
      <c r="AZ90" s="1809"/>
      <c r="BA90" s="1809"/>
      <c r="BB90" s="636"/>
      <c r="BC90" s="258"/>
      <c r="BD90" s="135"/>
      <c r="BE90" s="547"/>
      <c r="BF90" s="258"/>
      <c r="BG90" s="136"/>
      <c r="BH90" s="593"/>
      <c r="BI90" s="261"/>
      <c r="BJ90" s="246"/>
      <c r="BK90" s="246"/>
      <c r="BL90" s="246"/>
      <c r="BM90" s="246"/>
      <c r="BN90" s="246"/>
      <c r="BO90" s="246"/>
      <c r="BP90" s="246"/>
      <c r="BQ90" s="246"/>
      <c r="BR90" s="246"/>
      <c r="BS90" s="941"/>
      <c r="BT90" s="941"/>
      <c r="BU90" s="941"/>
      <c r="BV90" s="775"/>
      <c r="BW90" s="775"/>
      <c r="BX90" s="775"/>
      <c r="BY90" s="775"/>
      <c r="BZ90" s="775"/>
      <c r="CA90" s="775"/>
      <c r="CB90" s="775"/>
      <c r="CC90" s="580"/>
      <c r="CD90" s="580"/>
      <c r="CE90" s="580"/>
      <c r="CF90" s="580"/>
      <c r="CG90" s="580"/>
      <c r="CH90" s="580"/>
      <c r="CI90" s="775"/>
      <c r="CJ90" s="775"/>
      <c r="CK90" s="775"/>
      <c r="CL90" s="775"/>
      <c r="CM90" s="775"/>
      <c r="CN90" s="775"/>
      <c r="CO90" s="775"/>
      <c r="CP90" s="775"/>
      <c r="CQ90" s="775"/>
      <c r="CR90" s="775"/>
      <c r="CS90" s="775"/>
      <c r="CT90" s="941"/>
      <c r="CU90" s="941"/>
      <c r="CV90" s="941"/>
      <c r="CW90" s="580"/>
      <c r="CX90" s="580"/>
      <c r="CY90" s="580"/>
      <c r="CZ90" s="580"/>
      <c r="DA90" s="580"/>
      <c r="DB90" s="580"/>
      <c r="DC90" s="580"/>
      <c r="DD90" s="580"/>
      <c r="DE90" s="580"/>
      <c r="DF90" s="580"/>
      <c r="DG90" s="580"/>
      <c r="DH90" s="580"/>
      <c r="DI90" s="580"/>
      <c r="DJ90" s="580"/>
      <c r="DK90" s="580"/>
      <c r="DL90" s="580"/>
      <c r="DM90" s="580"/>
      <c r="DN90" s="580"/>
      <c r="DO90" s="580"/>
      <c r="DP90" s="580"/>
      <c r="DQ90" s="580"/>
      <c r="DR90" s="580"/>
      <c r="DS90" s="580"/>
      <c r="DT90" s="580"/>
      <c r="DU90" s="580"/>
      <c r="DV90" s="580"/>
      <c r="DW90" s="580"/>
      <c r="DX90" s="580"/>
      <c r="DY90" s="580"/>
      <c r="DZ90" s="580"/>
      <c r="EA90" s="580"/>
      <c r="EB90" s="580"/>
      <c r="EC90" s="580"/>
      <c r="ED90" s="580"/>
      <c r="EE90" s="580"/>
      <c r="EF90" s="580"/>
      <c r="EG90" s="580"/>
      <c r="EH90" s="580"/>
      <c r="EI90" s="580"/>
      <c r="EJ90" s="580"/>
      <c r="EK90" s="580"/>
      <c r="EL90" s="580"/>
      <c r="EM90" s="580"/>
      <c r="EN90" s="580"/>
      <c r="EO90" s="580"/>
      <c r="EP90" s="580"/>
      <c r="EQ90" s="580"/>
      <c r="ER90" s="580"/>
      <c r="ES90" s="580"/>
      <c r="ET90" s="580"/>
      <c r="EU90" s="580"/>
      <c r="EV90" s="580"/>
      <c r="EW90" s="580"/>
      <c r="EX90" s="580"/>
      <c r="EY90" s="580"/>
      <c r="EZ90" s="580"/>
      <c r="FA90" s="580"/>
      <c r="FB90" s="580"/>
      <c r="FC90" s="580"/>
      <c r="FD90" s="580"/>
      <c r="FE90" s="580"/>
      <c r="FF90" s="580"/>
      <c r="FG90" s="580"/>
      <c r="FH90" s="580"/>
      <c r="FI90" s="580"/>
      <c r="FJ90" s="580"/>
      <c r="FK90" s="580"/>
      <c r="FL90" s="580"/>
      <c r="FM90" s="580"/>
      <c r="FN90" s="580"/>
      <c r="FO90" s="580"/>
      <c r="FP90" s="580"/>
      <c r="FQ90" s="580"/>
      <c r="FR90" s="580"/>
      <c r="FS90" s="580"/>
      <c r="FT90" s="580"/>
      <c r="FU90" s="580"/>
      <c r="FV90" s="580"/>
      <c r="FW90" s="580"/>
      <c r="FX90" s="580"/>
      <c r="FY90" s="580"/>
      <c r="FZ90" s="580"/>
      <c r="GA90" s="580"/>
      <c r="GB90" s="580"/>
      <c r="GC90" s="580"/>
      <c r="GD90" s="580"/>
      <c r="GE90" s="580"/>
      <c r="GF90" s="580"/>
      <c r="GG90" s="580"/>
      <c r="GH90" s="580"/>
      <c r="GI90" s="580"/>
      <c r="GJ90" s="580"/>
      <c r="GK90" s="580"/>
      <c r="GL90" s="580"/>
      <c r="GM90" s="580"/>
      <c r="GN90" s="580"/>
      <c r="GO90" s="580"/>
      <c r="GP90" s="580"/>
      <c r="GQ90" s="580"/>
      <c r="GR90" s="580"/>
      <c r="GS90" s="580"/>
      <c r="GT90" s="580"/>
      <c r="GU90" s="580"/>
      <c r="GV90" s="580"/>
      <c r="GW90" s="580"/>
      <c r="GX90" s="580"/>
      <c r="GY90" s="580"/>
      <c r="GZ90" s="580"/>
      <c r="HA90" s="580"/>
      <c r="HB90" s="580"/>
      <c r="HC90" s="580"/>
      <c r="HD90" s="580"/>
      <c r="HE90" s="580"/>
      <c r="HF90" s="580"/>
      <c r="HG90" s="580"/>
      <c r="HH90" s="580"/>
      <c r="HI90" s="580"/>
      <c r="HJ90" s="580"/>
      <c r="HK90" s="580"/>
      <c r="HL90" s="580"/>
      <c r="HM90" s="580"/>
      <c r="HN90" s="580"/>
      <c r="HO90" s="580"/>
      <c r="HP90" s="580"/>
      <c r="HQ90" s="580"/>
      <c r="HR90" s="580"/>
      <c r="HS90" s="580"/>
      <c r="HT90" s="580"/>
      <c r="HU90" s="580"/>
      <c r="HV90" s="580"/>
      <c r="HW90" s="580"/>
      <c r="HX90" s="580"/>
      <c r="HY90" s="580"/>
      <c r="HZ90" s="580"/>
      <c r="IA90" s="580"/>
      <c r="IB90" s="580"/>
      <c r="IC90" s="580"/>
      <c r="ID90" s="580"/>
      <c r="IE90" s="580"/>
      <c r="IF90" s="580"/>
      <c r="IG90" s="580"/>
      <c r="IH90" s="580"/>
      <c r="II90" s="580"/>
      <c r="IJ90" s="580"/>
      <c r="IK90" s="580"/>
      <c r="IL90" s="580"/>
    </row>
    <row r="91" spans="1:246" ht="34.5" customHeight="1">
      <c r="A91" s="1978" t="s">
        <v>40</v>
      </c>
      <c r="B91" s="1969" t="s">
        <v>306</v>
      </c>
      <c r="C91" s="1970"/>
      <c r="D91" s="1776" t="s">
        <v>307</v>
      </c>
      <c r="E91" s="1776"/>
      <c r="F91" s="1776"/>
      <c r="G91" s="1776"/>
      <c r="H91" s="1776"/>
      <c r="I91" s="1776"/>
      <c r="J91" s="1776"/>
      <c r="K91" s="1776"/>
      <c r="L91" s="1776"/>
      <c r="M91" s="1776"/>
      <c r="N91" s="1776"/>
      <c r="O91" s="1776"/>
      <c r="P91" s="1776"/>
      <c r="Q91" s="1776"/>
      <c r="R91" s="1776"/>
      <c r="S91" s="1776"/>
      <c r="T91" s="1776"/>
      <c r="U91" s="1776"/>
      <c r="V91" s="1776"/>
      <c r="W91" s="1776"/>
      <c r="X91" s="1776"/>
      <c r="Y91" s="1776"/>
      <c r="Z91" s="1776"/>
      <c r="AA91" s="1776"/>
      <c r="AB91" s="1776"/>
      <c r="AC91" s="1776"/>
      <c r="AD91" s="1776"/>
      <c r="AE91" s="1776"/>
      <c r="AF91" s="1776"/>
      <c r="AG91" s="1777"/>
      <c r="AH91" s="907"/>
      <c r="AI91" s="908"/>
      <c r="AJ91" s="944"/>
      <c r="AK91" s="1845" t="str">
        <f>BA91</f>
        <v>-</v>
      </c>
      <c r="AL91" s="1847"/>
      <c r="AM91" s="777"/>
      <c r="AN91" s="777"/>
      <c r="AO91" s="759"/>
      <c r="AP91" s="759"/>
      <c r="AQ91" s="759"/>
      <c r="AR91" s="759"/>
      <c r="AS91" s="759"/>
      <c r="AT91" s="1806" t="s">
        <v>40</v>
      </c>
      <c r="AU91" s="1928" t="s">
        <v>306</v>
      </c>
      <c r="AV91" s="1928"/>
      <c r="AW91" s="534">
        <f>IF(AH91="x",0,0)</f>
        <v>0</v>
      </c>
      <c r="AX91" s="758">
        <f>IF(AI91="x",1,0)</f>
        <v>0</v>
      </c>
      <c r="AY91" s="250"/>
      <c r="AZ91" s="1929">
        <f>AW91+AX91+AW92+AX92</f>
        <v>0</v>
      </c>
      <c r="BA91" s="1929" t="str">
        <f>IF(AZ91&gt;0,"X","-")</f>
        <v>-</v>
      </c>
      <c r="BB91" s="636"/>
      <c r="BC91" s="793"/>
      <c r="BD91" s="135"/>
      <c r="BE91" s="547"/>
      <c r="BF91" s="258"/>
      <c r="BG91" s="136"/>
      <c r="BH91" s="260"/>
      <c r="BI91" s="261"/>
      <c r="BJ91" s="246"/>
      <c r="BK91" s="246"/>
      <c r="BL91" s="246"/>
      <c r="BM91" s="246"/>
      <c r="BN91" s="246"/>
      <c r="BO91" s="246"/>
      <c r="BP91" s="246"/>
      <c r="BQ91" s="246"/>
      <c r="BR91" s="246"/>
      <c r="BS91" s="941"/>
      <c r="BT91" s="941"/>
      <c r="BU91" s="941"/>
      <c r="BV91" s="775"/>
      <c r="BW91" s="775"/>
      <c r="BX91" s="775"/>
      <c r="BY91" s="775"/>
      <c r="BZ91" s="775"/>
      <c r="CA91" s="775"/>
      <c r="CB91" s="775"/>
      <c r="CC91" s="580"/>
      <c r="CD91" s="580"/>
      <c r="CE91" s="580"/>
      <c r="CF91" s="580"/>
      <c r="CG91" s="580"/>
      <c r="CH91" s="580"/>
      <c r="CI91" s="775"/>
      <c r="CJ91" s="775"/>
      <c r="CK91" s="775"/>
      <c r="CL91" s="775"/>
      <c r="CM91" s="775"/>
      <c r="CN91" s="775"/>
      <c r="CO91" s="775"/>
      <c r="CP91" s="775"/>
      <c r="CQ91" s="775"/>
      <c r="CR91" s="775"/>
      <c r="CS91" s="775"/>
      <c r="CT91" s="941"/>
      <c r="CU91" s="941"/>
      <c r="CV91" s="941"/>
      <c r="CW91" s="580"/>
      <c r="CX91" s="580"/>
      <c r="CY91" s="580"/>
      <c r="CZ91" s="580"/>
      <c r="DA91" s="580"/>
      <c r="DB91" s="580"/>
      <c r="DC91" s="580"/>
      <c r="DD91" s="580"/>
      <c r="DE91" s="580"/>
      <c r="DF91" s="580"/>
      <c r="DG91" s="580"/>
      <c r="DH91" s="580"/>
      <c r="DI91" s="580"/>
      <c r="DJ91" s="580"/>
      <c r="DK91" s="580"/>
      <c r="DL91" s="580"/>
      <c r="DM91" s="580"/>
      <c r="DN91" s="580"/>
      <c r="DO91" s="580"/>
      <c r="DP91" s="580"/>
      <c r="DQ91" s="580"/>
      <c r="DR91" s="580"/>
      <c r="DS91" s="580"/>
      <c r="DT91" s="580"/>
      <c r="DU91" s="580"/>
      <c r="DV91" s="580"/>
      <c r="DW91" s="580"/>
      <c r="DX91" s="580"/>
      <c r="DY91" s="580"/>
      <c r="DZ91" s="580"/>
      <c r="EA91" s="580"/>
      <c r="EB91" s="580"/>
      <c r="EC91" s="580"/>
      <c r="ED91" s="580"/>
      <c r="EE91" s="580"/>
      <c r="EF91" s="580"/>
      <c r="EG91" s="580"/>
      <c r="EH91" s="580"/>
      <c r="EI91" s="580"/>
      <c r="EJ91" s="580"/>
      <c r="EK91" s="580"/>
      <c r="EL91" s="580"/>
      <c r="EM91" s="580"/>
      <c r="EN91" s="580"/>
      <c r="EO91" s="580"/>
      <c r="EP91" s="580"/>
      <c r="EQ91" s="580"/>
      <c r="ER91" s="580"/>
      <c r="ES91" s="580"/>
      <c r="ET91" s="580"/>
      <c r="EU91" s="580"/>
      <c r="EV91" s="580"/>
      <c r="EW91" s="580"/>
      <c r="EX91" s="580"/>
      <c r="EY91" s="580"/>
      <c r="EZ91" s="580"/>
      <c r="FA91" s="580"/>
      <c r="FB91" s="580"/>
      <c r="FC91" s="580"/>
      <c r="FD91" s="580"/>
      <c r="FE91" s="580"/>
      <c r="FF91" s="580"/>
      <c r="FG91" s="580"/>
      <c r="FH91" s="580"/>
      <c r="FI91" s="580"/>
      <c r="FJ91" s="580"/>
      <c r="FK91" s="580"/>
      <c r="FL91" s="580"/>
      <c r="FM91" s="580"/>
      <c r="FN91" s="580"/>
      <c r="FO91" s="580"/>
      <c r="FP91" s="580"/>
      <c r="FQ91" s="580"/>
      <c r="FR91" s="580"/>
      <c r="FS91" s="580"/>
      <c r="FT91" s="580"/>
      <c r="FU91" s="580"/>
      <c r="FV91" s="580"/>
      <c r="FW91" s="580"/>
      <c r="FX91" s="580"/>
      <c r="FY91" s="580"/>
      <c r="FZ91" s="580"/>
      <c r="GA91" s="580"/>
      <c r="GB91" s="580"/>
      <c r="GC91" s="580"/>
      <c r="GD91" s="580"/>
      <c r="GE91" s="580"/>
      <c r="GF91" s="580"/>
      <c r="GG91" s="580"/>
      <c r="GH91" s="580"/>
      <c r="GI91" s="580"/>
      <c r="GJ91" s="580"/>
      <c r="GK91" s="580"/>
      <c r="GL91" s="580"/>
      <c r="GM91" s="580"/>
      <c r="GN91" s="580"/>
      <c r="GO91" s="580"/>
      <c r="GP91" s="580"/>
      <c r="GQ91" s="580"/>
      <c r="GR91" s="580"/>
      <c r="GS91" s="580"/>
      <c r="GT91" s="580"/>
      <c r="GU91" s="580"/>
      <c r="GV91" s="580"/>
      <c r="GW91" s="580"/>
      <c r="GX91" s="580"/>
      <c r="GY91" s="580"/>
      <c r="GZ91" s="580"/>
      <c r="HA91" s="580"/>
      <c r="HB91" s="580"/>
      <c r="HC91" s="580"/>
      <c r="HD91" s="580"/>
      <c r="HE91" s="580"/>
      <c r="HF91" s="580"/>
      <c r="HG91" s="580"/>
      <c r="HH91" s="580"/>
      <c r="HI91" s="580"/>
      <c r="HJ91" s="580"/>
      <c r="HK91" s="580"/>
      <c r="HL91" s="580"/>
      <c r="HM91" s="580"/>
      <c r="HN91" s="580"/>
      <c r="HO91" s="580"/>
      <c r="HP91" s="580"/>
      <c r="HQ91" s="580"/>
      <c r="HR91" s="580"/>
      <c r="HS91" s="580"/>
      <c r="HT91" s="580"/>
      <c r="HU91" s="580"/>
      <c r="HV91" s="580"/>
      <c r="HW91" s="580"/>
      <c r="HX91" s="580"/>
      <c r="HY91" s="580"/>
      <c r="HZ91" s="580"/>
      <c r="IA91" s="580"/>
      <c r="IB91" s="580"/>
      <c r="IC91" s="580"/>
      <c r="ID91" s="580"/>
      <c r="IE91" s="580"/>
      <c r="IF91" s="580"/>
      <c r="IG91" s="580"/>
      <c r="IH91" s="580"/>
      <c r="II91" s="580"/>
      <c r="IJ91" s="580"/>
      <c r="IK91" s="580"/>
      <c r="IL91" s="580"/>
    </row>
    <row r="92" spans="1:246" ht="22.9" customHeight="1">
      <c r="A92" s="1979"/>
      <c r="B92" s="1971"/>
      <c r="C92" s="1972"/>
      <c r="D92" s="1774" t="s">
        <v>308</v>
      </c>
      <c r="E92" s="1774"/>
      <c r="F92" s="1774"/>
      <c r="G92" s="1774"/>
      <c r="H92" s="1774"/>
      <c r="I92" s="1774"/>
      <c r="J92" s="1774"/>
      <c r="K92" s="1774"/>
      <c r="L92" s="1774"/>
      <c r="M92" s="1774"/>
      <c r="N92" s="1774"/>
      <c r="O92" s="1774"/>
      <c r="P92" s="1774"/>
      <c r="Q92" s="1774"/>
      <c r="R92" s="1774"/>
      <c r="S92" s="1774"/>
      <c r="T92" s="1774"/>
      <c r="U92" s="1774"/>
      <c r="V92" s="1774"/>
      <c r="W92" s="1774"/>
      <c r="X92" s="1774"/>
      <c r="Y92" s="1774"/>
      <c r="Z92" s="1774"/>
      <c r="AA92" s="1774"/>
      <c r="AB92" s="1774"/>
      <c r="AC92" s="1774"/>
      <c r="AD92" s="1774"/>
      <c r="AE92" s="1774"/>
      <c r="AF92" s="1774"/>
      <c r="AG92" s="1775"/>
      <c r="AH92" s="940"/>
      <c r="AI92" s="916"/>
      <c r="AJ92" s="917"/>
      <c r="AK92" s="1846"/>
      <c r="AL92" s="1840"/>
      <c r="AM92" s="777"/>
      <c r="AN92" s="777"/>
      <c r="AO92" s="759"/>
      <c r="AP92" s="759"/>
      <c r="AQ92" s="759"/>
      <c r="AR92" s="759"/>
      <c r="AS92" s="759"/>
      <c r="AT92" s="1807"/>
      <c r="AU92" s="1928"/>
      <c r="AV92" s="1928"/>
      <c r="AW92" s="756">
        <f>IF(AH92="x",0,0)</f>
        <v>0</v>
      </c>
      <c r="AX92" s="893">
        <f>IF(AI92="x",1,0)</f>
        <v>0</v>
      </c>
      <c r="AY92" s="242"/>
      <c r="AZ92" s="1801"/>
      <c r="BA92" s="1801"/>
      <c r="BB92" s="636"/>
      <c r="BC92" s="793"/>
      <c r="BD92" s="135"/>
      <c r="BE92" s="547"/>
      <c r="BF92" s="258"/>
      <c r="BG92" s="136"/>
      <c r="BH92" s="260"/>
      <c r="BI92" s="261"/>
      <c r="BJ92" s="246"/>
      <c r="BK92" s="246"/>
      <c r="BL92" s="246"/>
      <c r="BM92" s="246"/>
      <c r="BN92" s="246"/>
      <c r="BO92" s="246"/>
      <c r="BP92" s="246"/>
      <c r="BQ92" s="246"/>
      <c r="BR92" s="246"/>
      <c r="BS92" s="941"/>
      <c r="BT92" s="941"/>
      <c r="BU92" s="941"/>
      <c r="BV92" s="775"/>
      <c r="BW92" s="775"/>
      <c r="BX92" s="775"/>
      <c r="BY92" s="775"/>
      <c r="BZ92" s="775"/>
      <c r="CA92" s="775"/>
      <c r="CB92" s="775"/>
      <c r="CC92" s="580"/>
      <c r="CD92" s="580"/>
      <c r="CE92" s="580"/>
      <c r="CF92" s="580"/>
      <c r="CG92" s="580"/>
      <c r="CH92" s="580"/>
      <c r="CI92" s="775"/>
      <c r="CJ92" s="775"/>
      <c r="CK92" s="775"/>
      <c r="CL92" s="775"/>
      <c r="CM92" s="775"/>
      <c r="CN92" s="775"/>
      <c r="CO92" s="775"/>
      <c r="CP92" s="775"/>
      <c r="CQ92" s="775"/>
      <c r="CR92" s="775"/>
      <c r="CS92" s="775"/>
      <c r="CT92" s="941"/>
      <c r="CU92" s="941"/>
      <c r="CV92" s="941"/>
      <c r="CW92" s="580"/>
      <c r="CX92" s="580"/>
      <c r="CY92" s="580"/>
      <c r="CZ92" s="580"/>
      <c r="DA92" s="580"/>
      <c r="DB92" s="580"/>
      <c r="DC92" s="580"/>
      <c r="DD92" s="580"/>
      <c r="DE92" s="580"/>
      <c r="DF92" s="580"/>
      <c r="DG92" s="580"/>
      <c r="DH92" s="580"/>
      <c r="DI92" s="580"/>
      <c r="DJ92" s="580"/>
      <c r="DK92" s="580"/>
      <c r="DL92" s="580"/>
      <c r="DM92" s="580"/>
      <c r="DN92" s="580"/>
      <c r="DO92" s="580"/>
      <c r="DP92" s="580"/>
      <c r="DQ92" s="580"/>
      <c r="DR92" s="580"/>
      <c r="DS92" s="580"/>
      <c r="DT92" s="580"/>
      <c r="DU92" s="580"/>
      <c r="DV92" s="580"/>
      <c r="DW92" s="580"/>
      <c r="DX92" s="580"/>
      <c r="DY92" s="580"/>
      <c r="DZ92" s="580"/>
      <c r="EA92" s="580"/>
      <c r="EB92" s="580"/>
      <c r="EC92" s="580"/>
      <c r="ED92" s="580"/>
      <c r="EE92" s="580"/>
      <c r="EF92" s="580"/>
      <c r="EG92" s="580"/>
      <c r="EH92" s="580"/>
      <c r="EI92" s="580"/>
      <c r="EJ92" s="580"/>
      <c r="EK92" s="580"/>
      <c r="EL92" s="580"/>
      <c r="EM92" s="580"/>
      <c r="EN92" s="580"/>
      <c r="EO92" s="580"/>
      <c r="EP92" s="580"/>
      <c r="EQ92" s="580"/>
      <c r="ER92" s="580"/>
      <c r="ES92" s="580"/>
      <c r="ET92" s="580"/>
      <c r="EU92" s="580"/>
      <c r="EV92" s="580"/>
      <c r="EW92" s="580"/>
      <c r="EX92" s="580"/>
      <c r="EY92" s="580"/>
      <c r="EZ92" s="580"/>
      <c r="FA92" s="580"/>
      <c r="FB92" s="580"/>
      <c r="FC92" s="580"/>
      <c r="FD92" s="580"/>
      <c r="FE92" s="580"/>
      <c r="FF92" s="580"/>
      <c r="FG92" s="580"/>
      <c r="FH92" s="580"/>
      <c r="FI92" s="580"/>
      <c r="FJ92" s="580"/>
      <c r="FK92" s="580"/>
      <c r="FL92" s="580"/>
      <c r="FM92" s="580"/>
      <c r="FN92" s="580"/>
      <c r="FO92" s="580"/>
      <c r="FP92" s="580"/>
      <c r="FQ92" s="580"/>
      <c r="FR92" s="580"/>
      <c r="FS92" s="580"/>
      <c r="FT92" s="580"/>
      <c r="FU92" s="580"/>
      <c r="FV92" s="580"/>
      <c r="FW92" s="580"/>
      <c r="FX92" s="580"/>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row>
    <row r="93" spans="1:246" ht="31.5" customHeight="1">
      <c r="A93" s="1980"/>
      <c r="B93" s="1969" t="s">
        <v>48</v>
      </c>
      <c r="C93" s="1970"/>
      <c r="D93" s="1973" t="s">
        <v>309</v>
      </c>
      <c r="E93" s="1974"/>
      <c r="F93" s="1974"/>
      <c r="G93" s="1974"/>
      <c r="H93" s="1974"/>
      <c r="I93" s="1974"/>
      <c r="J93" s="1974"/>
      <c r="K93" s="1974"/>
      <c r="L93" s="1974"/>
      <c r="M93" s="1974"/>
      <c r="N93" s="1974"/>
      <c r="O93" s="1974"/>
      <c r="P93" s="1974"/>
      <c r="Q93" s="1974"/>
      <c r="R93" s="1974"/>
      <c r="S93" s="1974"/>
      <c r="T93" s="1974"/>
      <c r="U93" s="1974"/>
      <c r="V93" s="1974"/>
      <c r="W93" s="1974"/>
      <c r="X93" s="1974"/>
      <c r="Y93" s="1974"/>
      <c r="Z93" s="1974"/>
      <c r="AA93" s="1974"/>
      <c r="AB93" s="1974"/>
      <c r="AC93" s="1974"/>
      <c r="AD93" s="1974"/>
      <c r="AE93" s="1974"/>
      <c r="AF93" s="1974"/>
      <c r="AG93" s="1975"/>
      <c r="AH93" s="940"/>
      <c r="AI93" s="916"/>
      <c r="AJ93" s="917"/>
      <c r="AK93" s="1848" t="str">
        <f>BA93</f>
        <v>-</v>
      </c>
      <c r="AL93" s="1840"/>
      <c r="AM93" s="777"/>
      <c r="AN93" s="777"/>
      <c r="AO93" s="759"/>
      <c r="AP93" s="759"/>
      <c r="AQ93" s="759"/>
      <c r="AR93" s="759"/>
      <c r="AS93" s="759"/>
      <c r="AT93" s="1807"/>
      <c r="AU93" s="1802" t="s">
        <v>48</v>
      </c>
      <c r="AV93" s="1803"/>
      <c r="AW93" s="248">
        <f>IF(AH93="x",0,0)</f>
        <v>0</v>
      </c>
      <c r="AX93" s="893">
        <f>IF(AI93="x",1,0)</f>
        <v>0</v>
      </c>
      <c r="AY93" s="242"/>
      <c r="AZ93" s="1800">
        <f>AW93+AX93+AW94+AX94</f>
        <v>0</v>
      </c>
      <c r="BA93" s="1800" t="str">
        <f>IF(AZ93&gt;0,"X","-")</f>
        <v>-</v>
      </c>
      <c r="BB93" s="636"/>
      <c r="BC93" s="793"/>
      <c r="BD93" s="135"/>
      <c r="BE93" s="547"/>
      <c r="BF93" s="258"/>
      <c r="BG93" s="136"/>
      <c r="BH93" s="260"/>
      <c r="BI93" s="261"/>
      <c r="BJ93" s="246"/>
      <c r="BK93" s="246"/>
      <c r="BL93" s="246"/>
      <c r="BM93" s="246"/>
      <c r="BN93" s="246"/>
      <c r="BO93" s="246"/>
      <c r="BP93" s="246"/>
      <c r="BQ93" s="246"/>
      <c r="BR93" s="246"/>
      <c r="BS93" s="941"/>
      <c r="BT93" s="941"/>
      <c r="BU93" s="941"/>
      <c r="BV93" s="775"/>
      <c r="BW93" s="775"/>
      <c r="BX93" s="775"/>
      <c r="BY93" s="775"/>
      <c r="BZ93" s="775"/>
      <c r="CA93" s="775"/>
      <c r="CB93" s="775"/>
      <c r="CC93" s="580"/>
      <c r="CD93" s="580"/>
      <c r="CE93" s="580"/>
      <c r="CF93" s="580"/>
      <c r="CG93" s="580"/>
      <c r="CH93" s="580"/>
      <c r="CI93" s="775"/>
      <c r="CJ93" s="775"/>
      <c r="CK93" s="775"/>
      <c r="CL93" s="775"/>
      <c r="CM93" s="775"/>
      <c r="CN93" s="775"/>
      <c r="CO93" s="775"/>
      <c r="CP93" s="775"/>
      <c r="CQ93" s="775"/>
      <c r="CR93" s="775"/>
      <c r="CS93" s="775"/>
      <c r="CT93" s="941"/>
      <c r="CU93" s="941"/>
      <c r="CV93" s="941"/>
      <c r="CW93" s="580"/>
      <c r="CX93" s="580"/>
      <c r="CY93" s="580"/>
      <c r="CZ93" s="580"/>
      <c r="DA93" s="580"/>
      <c r="DB93" s="580"/>
      <c r="DC93" s="580"/>
      <c r="DD93" s="580"/>
      <c r="DE93" s="580"/>
      <c r="DF93" s="580"/>
      <c r="DG93" s="580"/>
      <c r="DH93" s="580"/>
      <c r="DI93" s="580"/>
      <c r="DJ93" s="580"/>
      <c r="DK93" s="580"/>
      <c r="DL93" s="580"/>
      <c r="DM93" s="580"/>
      <c r="DN93" s="580"/>
      <c r="DO93" s="580"/>
      <c r="DP93" s="580"/>
      <c r="DQ93" s="580"/>
      <c r="DR93" s="580"/>
      <c r="DS93" s="580"/>
      <c r="DT93" s="580"/>
      <c r="DU93" s="580"/>
      <c r="DV93" s="580"/>
      <c r="DW93" s="580"/>
      <c r="DX93" s="580"/>
      <c r="DY93" s="580"/>
      <c r="DZ93" s="580"/>
      <c r="EA93" s="580"/>
      <c r="EB93" s="580"/>
      <c r="EC93" s="580"/>
      <c r="ED93" s="580"/>
      <c r="EE93" s="580"/>
      <c r="EF93" s="580"/>
      <c r="EG93" s="580"/>
      <c r="EH93" s="580"/>
      <c r="EI93" s="580"/>
      <c r="EJ93" s="580"/>
      <c r="EK93" s="580"/>
      <c r="EL93" s="580"/>
      <c r="EM93" s="580"/>
      <c r="EN93" s="580"/>
      <c r="EO93" s="580"/>
      <c r="EP93" s="580"/>
      <c r="EQ93" s="580"/>
      <c r="ER93" s="580"/>
      <c r="ES93" s="580"/>
      <c r="ET93" s="580"/>
      <c r="EU93" s="580"/>
      <c r="EV93" s="580"/>
      <c r="EW93" s="580"/>
      <c r="EX93" s="580"/>
      <c r="EY93" s="580"/>
      <c r="EZ93" s="580"/>
      <c r="FA93" s="580"/>
      <c r="FB93" s="580"/>
      <c r="FC93" s="580"/>
      <c r="FD93" s="580"/>
      <c r="FE93" s="580"/>
      <c r="FF93" s="580"/>
      <c r="FG93" s="580"/>
      <c r="FH93" s="580"/>
      <c r="FI93" s="580"/>
      <c r="FJ93" s="580"/>
      <c r="FK93" s="580"/>
      <c r="FL93" s="580"/>
      <c r="FM93" s="580"/>
      <c r="FN93" s="580"/>
      <c r="FO93" s="580"/>
      <c r="FP93" s="580"/>
      <c r="FQ93" s="580"/>
      <c r="FR93" s="580"/>
      <c r="FS93" s="580"/>
      <c r="FT93" s="580"/>
      <c r="FU93" s="580"/>
      <c r="FV93" s="580"/>
      <c r="FW93" s="580"/>
      <c r="FX93" s="580"/>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row>
    <row r="94" spans="1:246" s="18" customFormat="1" ht="31.5" customHeight="1">
      <c r="A94" s="1980"/>
      <c r="B94" s="1971"/>
      <c r="C94" s="1972"/>
      <c r="D94" s="1773" t="s">
        <v>310</v>
      </c>
      <c r="E94" s="1774"/>
      <c r="F94" s="1774"/>
      <c r="G94" s="1774"/>
      <c r="H94" s="1774"/>
      <c r="I94" s="1774"/>
      <c r="J94" s="1774"/>
      <c r="K94" s="1774"/>
      <c r="L94" s="1774"/>
      <c r="M94" s="1774"/>
      <c r="N94" s="1774"/>
      <c r="O94" s="1774"/>
      <c r="P94" s="1774"/>
      <c r="Q94" s="1774"/>
      <c r="R94" s="1774"/>
      <c r="S94" s="1774"/>
      <c r="T94" s="1774"/>
      <c r="U94" s="1774"/>
      <c r="V94" s="1774"/>
      <c r="W94" s="1774"/>
      <c r="X94" s="1774"/>
      <c r="Y94" s="1774"/>
      <c r="Z94" s="1774"/>
      <c r="AA94" s="1774"/>
      <c r="AB94" s="1774"/>
      <c r="AC94" s="1774"/>
      <c r="AD94" s="1774"/>
      <c r="AE94" s="1774"/>
      <c r="AF94" s="1774"/>
      <c r="AG94" s="1775"/>
      <c r="AH94" s="940"/>
      <c r="AI94" s="916"/>
      <c r="AJ94" s="917"/>
      <c r="AK94" s="1846"/>
      <c r="AL94" s="1840"/>
      <c r="AM94" s="794"/>
      <c r="AN94" s="794"/>
      <c r="AO94" s="795"/>
      <c r="AP94" s="795"/>
      <c r="AQ94" s="795"/>
      <c r="AR94" s="795"/>
      <c r="AS94" s="795"/>
      <c r="AT94" s="1807"/>
      <c r="AU94" s="1804"/>
      <c r="AV94" s="1805"/>
      <c r="AW94" s="248">
        <f>IF(AH94="x",0,0)</f>
        <v>0</v>
      </c>
      <c r="AX94" s="893">
        <f>IF(AI94="x",1,0)</f>
        <v>0</v>
      </c>
      <c r="AY94" s="242"/>
      <c r="AZ94" s="1801"/>
      <c r="BA94" s="1801"/>
      <c r="BB94" s="636"/>
      <c r="BC94" s="796"/>
      <c r="BD94" s="135"/>
      <c r="BE94" s="547"/>
      <c r="BF94" s="258"/>
      <c r="BG94" s="136"/>
      <c r="BH94" s="260"/>
      <c r="BI94" s="261"/>
      <c r="BJ94" s="124"/>
      <c r="BK94" s="124"/>
      <c r="BL94" s="124"/>
      <c r="BM94" s="124"/>
      <c r="BN94" s="124"/>
      <c r="BO94" s="124"/>
      <c r="BP94" s="124"/>
      <c r="BQ94" s="124"/>
      <c r="BR94" s="124"/>
      <c r="BS94" s="259"/>
      <c r="BT94" s="259"/>
      <c r="BU94" s="259"/>
      <c r="BV94" s="776"/>
      <c r="BW94" s="776"/>
      <c r="BX94" s="776"/>
      <c r="BY94" s="776"/>
      <c r="BZ94" s="776"/>
      <c r="CA94" s="776"/>
      <c r="CB94" s="776"/>
      <c r="CC94" s="780"/>
      <c r="CD94" s="780"/>
      <c r="CE94" s="780"/>
      <c r="CF94" s="780"/>
      <c r="CG94" s="780"/>
      <c r="CH94" s="780"/>
      <c r="CI94" s="776"/>
      <c r="CJ94" s="776"/>
      <c r="CK94" s="776"/>
      <c r="CL94" s="776"/>
      <c r="CM94" s="776"/>
      <c r="CN94" s="776"/>
      <c r="CO94" s="776"/>
      <c r="CP94" s="776"/>
      <c r="CQ94" s="776"/>
      <c r="CR94" s="776"/>
      <c r="CS94" s="776"/>
      <c r="CT94" s="259"/>
      <c r="CU94" s="259"/>
      <c r="CV94" s="259"/>
      <c r="CW94" s="780"/>
      <c r="CX94" s="780"/>
      <c r="CY94" s="780"/>
      <c r="CZ94" s="780"/>
      <c r="DA94" s="780"/>
      <c r="DB94" s="780"/>
      <c r="DC94" s="780"/>
      <c r="DD94" s="780"/>
      <c r="DE94" s="780"/>
      <c r="DF94" s="780"/>
      <c r="DG94" s="780"/>
      <c r="DH94" s="780"/>
      <c r="DI94" s="780"/>
      <c r="DJ94" s="780"/>
      <c r="DK94" s="780"/>
      <c r="DL94" s="780"/>
      <c r="DM94" s="780"/>
      <c r="DN94" s="780"/>
      <c r="DO94" s="780"/>
      <c r="DP94" s="780"/>
      <c r="DQ94" s="780"/>
      <c r="DR94" s="780"/>
      <c r="DS94" s="780"/>
      <c r="DT94" s="780"/>
      <c r="DU94" s="780"/>
      <c r="DV94" s="780"/>
      <c r="DW94" s="780"/>
      <c r="DX94" s="780"/>
      <c r="DY94" s="780"/>
      <c r="DZ94" s="780"/>
      <c r="EA94" s="780"/>
      <c r="EB94" s="780"/>
      <c r="EC94" s="780"/>
      <c r="ED94" s="780"/>
      <c r="EE94" s="780"/>
      <c r="EF94" s="780"/>
      <c r="EG94" s="780"/>
      <c r="EH94" s="780"/>
      <c r="EI94" s="780"/>
      <c r="EJ94" s="780"/>
      <c r="EK94" s="780"/>
      <c r="EL94" s="780"/>
      <c r="EM94" s="780"/>
      <c r="EN94" s="780"/>
      <c r="EO94" s="780"/>
      <c r="EP94" s="780"/>
      <c r="EQ94" s="780"/>
      <c r="ER94" s="780"/>
      <c r="ES94" s="780"/>
      <c r="ET94" s="780"/>
      <c r="EU94" s="780"/>
      <c r="EV94" s="780"/>
      <c r="EW94" s="780"/>
      <c r="EX94" s="780"/>
      <c r="EY94" s="780"/>
      <c r="EZ94" s="780"/>
      <c r="FA94" s="780"/>
      <c r="FB94" s="780"/>
      <c r="FC94" s="780"/>
      <c r="FD94" s="780"/>
      <c r="FE94" s="780"/>
      <c r="FF94" s="780"/>
      <c r="FG94" s="780"/>
      <c r="FH94" s="780"/>
      <c r="FI94" s="780"/>
      <c r="FJ94" s="780"/>
      <c r="FK94" s="780"/>
      <c r="FL94" s="780"/>
      <c r="FM94" s="780"/>
      <c r="FN94" s="780"/>
      <c r="FO94" s="780"/>
      <c r="FP94" s="780"/>
      <c r="FQ94" s="780"/>
      <c r="FR94" s="780"/>
      <c r="FS94" s="780"/>
      <c r="FT94" s="780"/>
      <c r="FU94" s="780"/>
      <c r="FV94" s="780"/>
      <c r="FW94" s="780"/>
      <c r="FX94" s="780"/>
      <c r="FY94" s="780"/>
      <c r="FZ94" s="780"/>
      <c r="GA94" s="780"/>
      <c r="GB94" s="780"/>
      <c r="GC94" s="780"/>
      <c r="GD94" s="780"/>
      <c r="GE94" s="780"/>
      <c r="GF94" s="780"/>
      <c r="GG94" s="780"/>
      <c r="GH94" s="780"/>
      <c r="GI94" s="780"/>
      <c r="GJ94" s="780"/>
      <c r="GK94" s="780"/>
      <c r="GL94" s="780"/>
      <c r="GM94" s="780"/>
      <c r="GN94" s="780"/>
      <c r="GO94" s="780"/>
      <c r="GP94" s="780"/>
      <c r="GQ94" s="780"/>
      <c r="GR94" s="780"/>
      <c r="GS94" s="780"/>
      <c r="GT94" s="780"/>
      <c r="GU94" s="780"/>
      <c r="GV94" s="780"/>
      <c r="GW94" s="780"/>
      <c r="GX94" s="780"/>
      <c r="GY94" s="780"/>
      <c r="GZ94" s="780"/>
      <c r="HA94" s="780"/>
      <c r="HB94" s="780"/>
      <c r="HC94" s="780"/>
      <c r="HD94" s="780"/>
      <c r="HE94" s="780"/>
      <c r="HF94" s="780"/>
      <c r="HG94" s="780"/>
      <c r="HH94" s="780"/>
      <c r="HI94" s="780"/>
      <c r="HJ94" s="780"/>
      <c r="HK94" s="780"/>
      <c r="HL94" s="780"/>
      <c r="HM94" s="780"/>
      <c r="HN94" s="780"/>
      <c r="HO94" s="780"/>
      <c r="HP94" s="780"/>
      <c r="HQ94" s="780"/>
      <c r="HR94" s="780"/>
      <c r="HS94" s="780"/>
      <c r="HT94" s="780"/>
      <c r="HU94" s="780"/>
      <c r="HV94" s="780"/>
      <c r="HW94" s="780"/>
      <c r="HX94" s="780"/>
      <c r="HY94" s="780"/>
      <c r="HZ94" s="780"/>
      <c r="IA94" s="780"/>
      <c r="IB94" s="780"/>
      <c r="IC94" s="780"/>
      <c r="ID94" s="780"/>
      <c r="IE94" s="780"/>
      <c r="IF94" s="780"/>
      <c r="IG94" s="780"/>
      <c r="IH94" s="780"/>
      <c r="II94" s="780"/>
      <c r="IJ94" s="780"/>
      <c r="IK94" s="780"/>
      <c r="IL94" s="780"/>
    </row>
    <row r="95" spans="1:246" ht="36.75" customHeight="1">
      <c r="A95" s="1980"/>
      <c r="B95" s="629" t="s">
        <v>49</v>
      </c>
      <c r="C95" s="630"/>
      <c r="D95" s="1773" t="s">
        <v>311</v>
      </c>
      <c r="E95" s="1774"/>
      <c r="F95" s="1774"/>
      <c r="G95" s="1774"/>
      <c r="H95" s="1774"/>
      <c r="I95" s="1774"/>
      <c r="J95" s="1774"/>
      <c r="K95" s="1774"/>
      <c r="L95" s="1774"/>
      <c r="M95" s="1774"/>
      <c r="N95" s="1774"/>
      <c r="O95" s="1774"/>
      <c r="P95" s="1774"/>
      <c r="Q95" s="1774"/>
      <c r="R95" s="1774"/>
      <c r="S95" s="1774"/>
      <c r="T95" s="1774"/>
      <c r="U95" s="1774"/>
      <c r="V95" s="1774"/>
      <c r="W95" s="1774"/>
      <c r="X95" s="1774"/>
      <c r="Y95" s="1774"/>
      <c r="Z95" s="1774"/>
      <c r="AA95" s="1774"/>
      <c r="AB95" s="1774"/>
      <c r="AC95" s="1774"/>
      <c r="AD95" s="1774"/>
      <c r="AE95" s="1774"/>
      <c r="AF95" s="1774"/>
      <c r="AG95" s="1775"/>
      <c r="AH95" s="940"/>
      <c r="AI95" s="916"/>
      <c r="AJ95" s="917"/>
      <c r="AK95" s="880" t="str">
        <f>BA95</f>
        <v>-</v>
      </c>
      <c r="AL95" s="900"/>
      <c r="AM95" s="777"/>
      <c r="AN95" s="777"/>
      <c r="AO95" s="759"/>
      <c r="AP95" s="759"/>
      <c r="AQ95" s="759"/>
      <c r="AR95" s="759"/>
      <c r="AS95" s="759"/>
      <c r="AT95" s="1807"/>
      <c r="AU95" s="1935" t="s">
        <v>49</v>
      </c>
      <c r="AV95" s="1936"/>
      <c r="AW95" s="243">
        <f>IF(AH95="x",1,0)</f>
        <v>0</v>
      </c>
      <c r="AX95" s="533">
        <f>IF(AI95="x",0,0)</f>
        <v>0</v>
      </c>
      <c r="AY95" s="242"/>
      <c r="AZ95" s="242">
        <f>SUM(AW95:AY95)</f>
        <v>0</v>
      </c>
      <c r="BA95" s="637" t="str">
        <f>IF(AZ95&gt;0,"X","-")</f>
        <v>-</v>
      </c>
      <c r="BB95" s="636"/>
      <c r="BC95" s="793"/>
      <c r="BD95" s="135"/>
      <c r="BE95" s="547"/>
      <c r="BF95" s="258"/>
      <c r="BG95" s="136"/>
      <c r="BH95" s="260"/>
      <c r="BI95" s="261"/>
      <c r="BJ95" s="246"/>
      <c r="BK95" s="246"/>
      <c r="BL95" s="124"/>
      <c r="BM95" s="594"/>
      <c r="BN95" s="246"/>
      <c r="BO95" s="246"/>
      <c r="BP95" s="246"/>
      <c r="BQ95" s="246"/>
      <c r="BR95" s="246"/>
      <c r="BS95" s="941"/>
      <c r="BT95" s="941"/>
      <c r="BU95" s="941"/>
      <c r="BV95" s="776"/>
      <c r="BW95" s="776"/>
      <c r="BX95" s="776"/>
      <c r="BY95" s="776"/>
      <c r="BZ95" s="776"/>
      <c r="CA95" s="776"/>
      <c r="CB95" s="776"/>
      <c r="CC95" s="580"/>
      <c r="CD95" s="580"/>
      <c r="CE95" s="580"/>
      <c r="CF95" s="580"/>
      <c r="CG95" s="580"/>
      <c r="CH95" s="580"/>
      <c r="CI95" s="776"/>
      <c r="CJ95" s="776"/>
      <c r="CK95" s="776"/>
      <c r="CL95" s="776"/>
      <c r="CM95" s="776"/>
      <c r="CN95" s="776"/>
      <c r="CO95" s="776"/>
      <c r="CP95" s="776"/>
      <c r="CQ95" s="776"/>
      <c r="CR95" s="776"/>
      <c r="CS95" s="776"/>
      <c r="CT95" s="941"/>
      <c r="CU95" s="941"/>
      <c r="CV95" s="941"/>
      <c r="CW95" s="580"/>
      <c r="CX95" s="580"/>
      <c r="CY95" s="580"/>
      <c r="CZ95" s="580"/>
      <c r="DA95" s="580"/>
      <c r="DB95" s="580"/>
      <c r="DC95" s="580"/>
      <c r="DD95" s="580"/>
      <c r="DE95" s="580"/>
      <c r="DF95" s="580"/>
      <c r="DG95" s="580"/>
      <c r="DH95" s="580"/>
      <c r="DI95" s="580"/>
      <c r="DJ95" s="580"/>
      <c r="DK95" s="580"/>
      <c r="DL95" s="580"/>
      <c r="DM95" s="580"/>
      <c r="DN95" s="580"/>
      <c r="DO95" s="580"/>
      <c r="DP95" s="580"/>
      <c r="DQ95" s="580"/>
      <c r="DR95" s="580"/>
      <c r="DS95" s="580"/>
      <c r="DT95" s="580"/>
      <c r="DU95" s="580"/>
      <c r="DV95" s="580"/>
      <c r="DW95" s="580"/>
      <c r="DX95" s="580"/>
      <c r="DY95" s="580"/>
      <c r="DZ95" s="580"/>
      <c r="EA95" s="580"/>
      <c r="EB95" s="580"/>
      <c r="EC95" s="580"/>
      <c r="ED95" s="580"/>
      <c r="EE95" s="580"/>
      <c r="EF95" s="580"/>
      <c r="EG95" s="580"/>
      <c r="EH95" s="580"/>
      <c r="EI95" s="580"/>
      <c r="EJ95" s="580"/>
      <c r="EK95" s="580"/>
      <c r="EL95" s="580"/>
      <c r="EM95" s="580"/>
      <c r="EN95" s="580"/>
      <c r="EO95" s="580"/>
      <c r="EP95" s="580"/>
      <c r="EQ95" s="580"/>
      <c r="ER95" s="580"/>
      <c r="ES95" s="580"/>
      <c r="ET95" s="580"/>
      <c r="EU95" s="580"/>
      <c r="EV95" s="580"/>
      <c r="EW95" s="580"/>
      <c r="EX95" s="580"/>
      <c r="EY95" s="580"/>
      <c r="EZ95" s="580"/>
      <c r="FA95" s="580"/>
      <c r="FB95" s="580"/>
      <c r="FC95" s="580"/>
      <c r="FD95" s="580"/>
      <c r="FE95" s="580"/>
      <c r="FF95" s="580"/>
      <c r="FG95" s="580"/>
      <c r="FH95" s="580"/>
      <c r="FI95" s="580"/>
      <c r="FJ95" s="580"/>
      <c r="FK95" s="580"/>
      <c r="FL95" s="580"/>
      <c r="FM95" s="580"/>
      <c r="FN95" s="580"/>
      <c r="FO95" s="580"/>
      <c r="FP95" s="580"/>
      <c r="FQ95" s="580"/>
      <c r="FR95" s="580"/>
      <c r="FS95" s="580"/>
      <c r="FT95" s="580"/>
      <c r="FU95" s="580"/>
      <c r="FV95" s="580"/>
      <c r="FW95" s="580"/>
      <c r="FX95" s="580"/>
      <c r="FY95" s="580"/>
      <c r="FZ95" s="580"/>
      <c r="GA95" s="580"/>
      <c r="GB95" s="580"/>
      <c r="GC95" s="580"/>
      <c r="GD95" s="580"/>
      <c r="GE95" s="580"/>
      <c r="GF95" s="580"/>
      <c r="GG95" s="580"/>
      <c r="GH95" s="580"/>
      <c r="GI95" s="580"/>
      <c r="GJ95" s="580"/>
      <c r="GK95" s="580"/>
      <c r="GL95" s="580"/>
      <c r="GM95" s="580"/>
      <c r="GN95" s="580"/>
      <c r="GO95" s="580"/>
      <c r="GP95" s="580"/>
      <c r="GQ95" s="580"/>
      <c r="GR95" s="580"/>
      <c r="GS95" s="580"/>
      <c r="GT95" s="580"/>
      <c r="GU95" s="580"/>
      <c r="GV95" s="580"/>
      <c r="GW95" s="580"/>
      <c r="GX95" s="580"/>
      <c r="GY95" s="580"/>
      <c r="GZ95" s="580"/>
      <c r="HA95" s="580"/>
      <c r="HB95" s="580"/>
      <c r="HC95" s="580"/>
      <c r="HD95" s="580"/>
      <c r="HE95" s="580"/>
      <c r="HF95" s="580"/>
      <c r="HG95" s="580"/>
      <c r="HH95" s="580"/>
      <c r="HI95" s="580"/>
      <c r="HJ95" s="580"/>
      <c r="HK95" s="580"/>
      <c r="HL95" s="580"/>
      <c r="HM95" s="580"/>
      <c r="HN95" s="580"/>
      <c r="HO95" s="580"/>
      <c r="HP95" s="580"/>
      <c r="HQ95" s="580"/>
      <c r="HR95" s="580"/>
      <c r="HS95" s="580"/>
      <c r="HT95" s="580"/>
      <c r="HU95" s="580"/>
      <c r="HV95" s="580"/>
      <c r="HW95" s="580"/>
      <c r="HX95" s="580"/>
      <c r="HY95" s="580"/>
      <c r="HZ95" s="580"/>
      <c r="IA95" s="580"/>
      <c r="IB95" s="580"/>
      <c r="IC95" s="580"/>
      <c r="ID95" s="580"/>
      <c r="IE95" s="580"/>
      <c r="IF95" s="580"/>
      <c r="IG95" s="580"/>
      <c r="IH95" s="580"/>
      <c r="II95" s="580"/>
      <c r="IJ95" s="580"/>
      <c r="IK95" s="580"/>
      <c r="IL95" s="580"/>
    </row>
    <row r="96" spans="1:246" ht="38.450000000000003" customHeight="1" thickBot="1">
      <c r="A96" s="1981"/>
      <c r="B96" s="1976" t="s">
        <v>50</v>
      </c>
      <c r="C96" s="1977"/>
      <c r="D96" s="1464" t="s">
        <v>312</v>
      </c>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6"/>
      <c r="AH96" s="942"/>
      <c r="AI96" s="903"/>
      <c r="AJ96" s="904"/>
      <c r="AK96" s="880" t="str">
        <f>BA96</f>
        <v>-</v>
      </c>
      <c r="AL96" s="874"/>
      <c r="AM96" s="777"/>
      <c r="AN96" s="777"/>
      <c r="AO96" s="759"/>
      <c r="AP96" s="759"/>
      <c r="AQ96" s="759"/>
      <c r="AR96" s="759"/>
      <c r="AS96" s="759"/>
      <c r="AT96" s="1808"/>
      <c r="AU96" s="1937" t="s">
        <v>50</v>
      </c>
      <c r="AV96" s="1938"/>
      <c r="AW96" s="248">
        <f>IF(AH96="x",1,0)</f>
        <v>0</v>
      </c>
      <c r="AX96" s="893">
        <f>IF(AI96="x",0,0)</f>
        <v>0</v>
      </c>
      <c r="AY96" s="242"/>
      <c r="AZ96" s="242">
        <f>SUM(AW96:AY96)</f>
        <v>0</v>
      </c>
      <c r="BA96" s="637" t="str">
        <f>IF(AZ96&gt;0,"X","-")</f>
        <v>-</v>
      </c>
      <c r="BB96" s="636"/>
      <c r="BC96" s="793"/>
      <c r="BD96" s="135"/>
      <c r="BE96" s="547"/>
      <c r="BF96" s="258"/>
      <c r="BG96" s="136"/>
      <c r="BH96" s="260"/>
      <c r="BI96" s="261"/>
      <c r="BJ96" s="246"/>
      <c r="BK96" s="246"/>
      <c r="BL96" s="246"/>
      <c r="BM96" s="941"/>
      <c r="BN96" s="941"/>
      <c r="BO96" s="941"/>
      <c r="BP96" s="246"/>
      <c r="BQ96" s="246"/>
      <c r="BR96" s="941"/>
      <c r="BS96" s="941"/>
      <c r="BT96" s="941"/>
      <c r="BU96" s="941"/>
      <c r="BV96" s="776"/>
      <c r="BW96" s="776"/>
      <c r="BX96" s="776"/>
      <c r="BY96" s="776"/>
      <c r="BZ96" s="776"/>
      <c r="CA96" s="776"/>
      <c r="CB96" s="776"/>
      <c r="CC96" s="580"/>
      <c r="CD96" s="580"/>
      <c r="CE96" s="580"/>
      <c r="CF96" s="580"/>
      <c r="CG96" s="580"/>
      <c r="CH96" s="580"/>
      <c r="CI96" s="776"/>
      <c r="CJ96" s="776"/>
      <c r="CK96" s="776"/>
      <c r="CL96" s="776"/>
      <c r="CM96" s="776"/>
      <c r="CN96" s="776"/>
      <c r="CO96" s="776"/>
      <c r="CP96" s="776"/>
      <c r="CQ96" s="776"/>
      <c r="CR96" s="776"/>
      <c r="CS96" s="776"/>
      <c r="CT96" s="941"/>
      <c r="CU96" s="941"/>
      <c r="CV96" s="941"/>
      <c r="CW96" s="580"/>
      <c r="CX96" s="580"/>
      <c r="CY96" s="580"/>
      <c r="CZ96" s="580"/>
      <c r="DA96" s="580"/>
      <c r="DB96" s="580"/>
      <c r="DC96" s="580"/>
      <c r="DD96" s="580"/>
      <c r="DE96" s="580"/>
      <c r="DF96" s="580"/>
      <c r="DG96" s="580"/>
      <c r="DH96" s="580"/>
      <c r="DI96" s="580"/>
      <c r="DJ96" s="580"/>
      <c r="DK96" s="580"/>
      <c r="DL96" s="580"/>
      <c r="DM96" s="580"/>
      <c r="DN96" s="580"/>
      <c r="DO96" s="580"/>
      <c r="DP96" s="580"/>
      <c r="DQ96" s="580"/>
      <c r="DR96" s="580"/>
      <c r="DS96" s="580"/>
      <c r="DT96" s="580"/>
      <c r="DU96" s="580"/>
      <c r="DV96" s="580"/>
      <c r="DW96" s="580"/>
      <c r="DX96" s="580"/>
      <c r="DY96" s="580"/>
      <c r="DZ96" s="580"/>
      <c r="EA96" s="580"/>
      <c r="EB96" s="580"/>
      <c r="EC96" s="580"/>
      <c r="ED96" s="580"/>
      <c r="EE96" s="580"/>
      <c r="EF96" s="580"/>
      <c r="EG96" s="580"/>
      <c r="EH96" s="580"/>
      <c r="EI96" s="580"/>
      <c r="EJ96" s="580"/>
      <c r="EK96" s="580"/>
      <c r="EL96" s="580"/>
      <c r="EM96" s="580"/>
      <c r="EN96" s="580"/>
      <c r="EO96" s="580"/>
      <c r="EP96" s="580"/>
      <c r="EQ96" s="580"/>
      <c r="ER96" s="580"/>
      <c r="ES96" s="580"/>
      <c r="ET96" s="580"/>
      <c r="EU96" s="580"/>
      <c r="EV96" s="580"/>
      <c r="EW96" s="580"/>
      <c r="EX96" s="580"/>
      <c r="EY96" s="580"/>
      <c r="EZ96" s="580"/>
      <c r="FA96" s="580"/>
      <c r="FB96" s="580"/>
      <c r="FC96" s="580"/>
      <c r="FD96" s="580"/>
      <c r="FE96" s="580"/>
      <c r="FF96" s="580"/>
      <c r="FG96" s="580"/>
      <c r="FH96" s="580"/>
      <c r="FI96" s="580"/>
      <c r="FJ96" s="580"/>
      <c r="FK96" s="580"/>
      <c r="FL96" s="580"/>
      <c r="FM96" s="580"/>
      <c r="FN96" s="580"/>
      <c r="FO96" s="580"/>
      <c r="FP96" s="580"/>
      <c r="FQ96" s="580"/>
      <c r="FR96" s="580"/>
      <c r="FS96" s="580"/>
      <c r="FT96" s="580"/>
      <c r="FU96" s="580"/>
      <c r="FV96" s="580"/>
      <c r="FW96" s="580"/>
      <c r="FX96" s="580"/>
      <c r="FY96" s="580"/>
      <c r="FZ96" s="580"/>
      <c r="GA96" s="580"/>
      <c r="GB96" s="580"/>
      <c r="GC96" s="580"/>
      <c r="GD96" s="580"/>
      <c r="GE96" s="580"/>
      <c r="GF96" s="580"/>
      <c r="GG96" s="580"/>
      <c r="GH96" s="580"/>
      <c r="GI96" s="580"/>
      <c r="GJ96" s="580"/>
      <c r="GK96" s="580"/>
      <c r="GL96" s="580"/>
      <c r="GM96" s="580"/>
      <c r="GN96" s="580"/>
      <c r="GO96" s="580"/>
      <c r="GP96" s="580"/>
      <c r="GQ96" s="580"/>
      <c r="GR96" s="580"/>
      <c r="GS96" s="580"/>
      <c r="GT96" s="580"/>
      <c r="GU96" s="580"/>
      <c r="GV96" s="580"/>
      <c r="GW96" s="580"/>
      <c r="GX96" s="580"/>
      <c r="GY96" s="580"/>
      <c r="GZ96" s="580"/>
      <c r="HA96" s="580"/>
      <c r="HB96" s="580"/>
      <c r="HC96" s="580"/>
      <c r="HD96" s="580"/>
      <c r="HE96" s="580"/>
      <c r="HF96" s="580"/>
      <c r="HG96" s="580"/>
      <c r="HH96" s="580"/>
      <c r="HI96" s="580"/>
      <c r="HJ96" s="580"/>
      <c r="HK96" s="580"/>
      <c r="HL96" s="580"/>
      <c r="HM96" s="580"/>
      <c r="HN96" s="580"/>
      <c r="HO96" s="580"/>
      <c r="HP96" s="580"/>
      <c r="HQ96" s="580"/>
      <c r="HR96" s="580"/>
      <c r="HS96" s="580"/>
      <c r="HT96" s="580"/>
      <c r="HU96" s="580"/>
      <c r="HV96" s="580"/>
      <c r="HW96" s="580"/>
      <c r="HX96" s="580"/>
      <c r="HY96" s="580"/>
      <c r="HZ96" s="580"/>
      <c r="IA96" s="580"/>
      <c r="IB96" s="580"/>
      <c r="IC96" s="580"/>
      <c r="ID96" s="580"/>
      <c r="IE96" s="580"/>
      <c r="IF96" s="580"/>
      <c r="IG96" s="580"/>
      <c r="IH96" s="580"/>
      <c r="II96" s="580"/>
      <c r="IJ96" s="580"/>
      <c r="IK96" s="580"/>
      <c r="IL96" s="580"/>
    </row>
    <row r="97" spans="1:103" ht="66.599999999999994" customHeight="1">
      <c r="A97" s="1963" t="s">
        <v>41</v>
      </c>
      <c r="B97" s="1784" t="s">
        <v>51</v>
      </c>
      <c r="C97" s="1785"/>
      <c r="D97" s="1985" t="s">
        <v>313</v>
      </c>
      <c r="E97" s="1986"/>
      <c r="F97" s="1986"/>
      <c r="G97" s="1986"/>
      <c r="H97" s="1986"/>
      <c r="I97" s="1986"/>
      <c r="J97" s="1986"/>
      <c r="K97" s="1986"/>
      <c r="L97" s="1987"/>
      <c r="M97" s="1982" t="s">
        <v>314</v>
      </c>
      <c r="N97" s="1983"/>
      <c r="O97" s="1984"/>
      <c r="P97" s="633"/>
      <c r="Q97" s="1982" t="s">
        <v>315</v>
      </c>
      <c r="R97" s="1983"/>
      <c r="S97" s="1984"/>
      <c r="T97" s="634"/>
      <c r="U97" s="1995" t="s">
        <v>316</v>
      </c>
      <c r="V97" s="1995"/>
      <c r="W97" s="1995"/>
      <c r="X97" s="1995"/>
      <c r="Y97" s="634"/>
      <c r="Z97" s="1995" t="s">
        <v>317</v>
      </c>
      <c r="AA97" s="1995"/>
      <c r="AB97" s="1995"/>
      <c r="AC97" s="1995"/>
      <c r="AD97" s="634"/>
      <c r="AE97" s="1995" t="s">
        <v>318</v>
      </c>
      <c r="AF97" s="1995"/>
      <c r="AG97" s="635"/>
      <c r="AH97" s="913"/>
      <c r="AI97" s="913"/>
      <c r="AJ97" s="913"/>
      <c r="AK97" s="878" t="str">
        <f>BA97</f>
        <v>-</v>
      </c>
      <c r="AL97" s="1847"/>
      <c r="AM97" s="777"/>
      <c r="AN97" s="777"/>
      <c r="AO97" s="759"/>
      <c r="AP97" s="759"/>
      <c r="AQ97" s="759"/>
      <c r="AR97" s="759"/>
      <c r="AS97" s="759"/>
      <c r="AT97" s="1947" t="s">
        <v>41</v>
      </c>
      <c r="AU97" s="1926" t="s">
        <v>51</v>
      </c>
      <c r="AV97" s="1927"/>
      <c r="AW97" s="542">
        <f>IF(AH97="x",1,0)</f>
        <v>0</v>
      </c>
      <c r="AX97" s="758">
        <f>IF(AI97="x",0,0)</f>
        <v>0</v>
      </c>
      <c r="AY97" s="250"/>
      <c r="AZ97" s="250">
        <f>SUM(AW97:AY97)</f>
        <v>0</v>
      </c>
      <c r="BA97" s="638" t="str">
        <f>IF(AZ97&gt;0,"X","-")</f>
        <v>-</v>
      </c>
      <c r="BB97" s="636"/>
      <c r="BC97" s="797"/>
      <c r="BD97" s="134"/>
      <c r="BE97" s="547"/>
      <c r="BF97" s="252"/>
      <c r="BG97" s="129"/>
      <c r="BH97" s="595"/>
      <c r="BI97" s="254"/>
      <c r="BJ97" s="246"/>
      <c r="BK97" s="246"/>
      <c r="BL97" s="124"/>
      <c r="BM97" s="246"/>
      <c r="BN97" s="124"/>
      <c r="BO97" s="941"/>
      <c r="BP97" s="246"/>
      <c r="BQ97" s="246"/>
      <c r="BR97" s="941"/>
      <c r="BS97" s="941"/>
      <c r="BT97" s="941"/>
      <c r="BU97" s="941"/>
      <c r="BV97" s="776"/>
      <c r="BW97" s="776"/>
      <c r="BX97" s="776"/>
      <c r="BY97" s="776"/>
      <c r="BZ97" s="776"/>
      <c r="CA97" s="776"/>
      <c r="CB97" s="776"/>
      <c r="CC97" s="580"/>
      <c r="CD97" s="580"/>
      <c r="CE97" s="580"/>
      <c r="CF97" s="580"/>
      <c r="CG97" s="580"/>
      <c r="CH97" s="580"/>
      <c r="CI97" s="776"/>
      <c r="CJ97" s="776"/>
      <c r="CK97" s="776"/>
      <c r="CL97" s="776"/>
      <c r="CM97" s="776"/>
      <c r="CN97" s="776"/>
      <c r="CO97" s="776"/>
      <c r="CP97" s="776"/>
      <c r="CQ97" s="776"/>
      <c r="CR97" s="776"/>
      <c r="CS97" s="776"/>
      <c r="CT97" s="941"/>
      <c r="CU97" s="941"/>
      <c r="CV97" s="941"/>
      <c r="CW97" s="580"/>
      <c r="CX97" s="580"/>
      <c r="CY97" s="580"/>
    </row>
    <row r="98" spans="1:103" ht="30" customHeight="1">
      <c r="A98" s="1964"/>
      <c r="B98" s="632" t="s">
        <v>52</v>
      </c>
      <c r="C98" s="631"/>
      <c r="D98" s="1966" t="s">
        <v>319</v>
      </c>
      <c r="E98" s="1967"/>
      <c r="F98" s="1967"/>
      <c r="G98" s="1967"/>
      <c r="H98" s="1967"/>
      <c r="I98" s="1967"/>
      <c r="J98" s="1967"/>
      <c r="K98" s="1967"/>
      <c r="L98" s="1967"/>
      <c r="M98" s="1967"/>
      <c r="N98" s="1967"/>
      <c r="O98" s="1967"/>
      <c r="P98" s="1967"/>
      <c r="Q98" s="1967"/>
      <c r="R98" s="1967"/>
      <c r="S98" s="1967"/>
      <c r="T98" s="1967"/>
      <c r="U98" s="1967"/>
      <c r="V98" s="1967"/>
      <c r="W98" s="1967"/>
      <c r="X98" s="1967"/>
      <c r="Y98" s="1967"/>
      <c r="Z98" s="1967"/>
      <c r="AA98" s="1967"/>
      <c r="AB98" s="1967"/>
      <c r="AC98" s="1967"/>
      <c r="AD98" s="1967"/>
      <c r="AE98" s="1967"/>
      <c r="AF98" s="1967"/>
      <c r="AG98" s="1968"/>
      <c r="AH98" s="916"/>
      <c r="AI98" s="916"/>
      <c r="AJ98" s="916"/>
      <c r="AK98" s="879" t="str">
        <f>BA98</f>
        <v>-</v>
      </c>
      <c r="AL98" s="1840"/>
      <c r="AM98" s="777"/>
      <c r="AN98" s="777"/>
      <c r="AO98" s="759"/>
      <c r="AP98" s="759"/>
      <c r="AQ98" s="759"/>
      <c r="AR98" s="759"/>
      <c r="AS98" s="759"/>
      <c r="AT98" s="1948"/>
      <c r="AU98" s="1939" t="s">
        <v>52</v>
      </c>
      <c r="AV98" s="1940"/>
      <c r="AW98" s="248">
        <f>IF(AH98="x",1,0)</f>
        <v>0</v>
      </c>
      <c r="AX98" s="893">
        <f>IF(AI98="x",0,0)</f>
        <v>0</v>
      </c>
      <c r="AY98" s="242"/>
      <c r="AZ98" s="242">
        <f>SUM(AW98:AY98)</f>
        <v>0</v>
      </c>
      <c r="BA98" s="637" t="str">
        <f>IF(AZ98&gt;0,"X","-")</f>
        <v>-</v>
      </c>
      <c r="BB98" s="636"/>
      <c r="BC98" s="797"/>
      <c r="BD98" s="134"/>
      <c r="BE98" s="547"/>
      <c r="BF98" s="252"/>
      <c r="BG98" s="129"/>
      <c r="BH98" s="595"/>
      <c r="BI98" s="254"/>
      <c r="BJ98" s="246"/>
      <c r="BK98" s="246"/>
      <c r="BL98" s="124"/>
      <c r="BM98" s="246"/>
      <c r="BN98" s="124"/>
      <c r="BO98" s="941"/>
      <c r="BP98" s="246"/>
      <c r="BQ98" s="246"/>
      <c r="BR98" s="941"/>
      <c r="BS98" s="941"/>
      <c r="BT98" s="941"/>
      <c r="BU98" s="941"/>
      <c r="BV98" s="776"/>
      <c r="BW98" s="776"/>
      <c r="BX98" s="776"/>
      <c r="BY98" s="776"/>
      <c r="BZ98" s="776"/>
      <c r="CA98" s="776"/>
      <c r="CB98" s="776"/>
      <c r="CC98" s="580"/>
      <c r="CD98" s="580"/>
      <c r="CE98" s="580"/>
      <c r="CF98" s="580"/>
      <c r="CG98" s="580"/>
      <c r="CH98" s="580"/>
      <c r="CI98" s="776"/>
      <c r="CJ98" s="776"/>
      <c r="CK98" s="776"/>
      <c r="CL98" s="776"/>
      <c r="CM98" s="776"/>
      <c r="CN98" s="776"/>
      <c r="CO98" s="776"/>
      <c r="CP98" s="776"/>
      <c r="CQ98" s="776"/>
      <c r="CR98" s="776"/>
      <c r="CS98" s="776"/>
      <c r="CT98" s="941"/>
      <c r="CU98" s="941"/>
      <c r="CV98" s="941"/>
      <c r="CW98" s="580"/>
      <c r="CX98" s="580"/>
      <c r="CY98" s="580"/>
    </row>
    <row r="99" spans="1:103" ht="30.75" customHeight="1">
      <c r="A99" s="1964"/>
      <c r="B99" s="1955" t="s">
        <v>53</v>
      </c>
      <c r="C99" s="1956"/>
      <c r="D99" s="1966" t="s">
        <v>320</v>
      </c>
      <c r="E99" s="1967"/>
      <c r="F99" s="1967"/>
      <c r="G99" s="1967"/>
      <c r="H99" s="1967"/>
      <c r="I99" s="1967"/>
      <c r="J99" s="1967"/>
      <c r="K99" s="1967"/>
      <c r="L99" s="1967"/>
      <c r="M99" s="1967"/>
      <c r="N99" s="1967"/>
      <c r="O99" s="1967"/>
      <c r="P99" s="1967"/>
      <c r="Q99" s="1967"/>
      <c r="R99" s="1967"/>
      <c r="S99" s="1967"/>
      <c r="T99" s="1967"/>
      <c r="U99" s="1967"/>
      <c r="V99" s="1967"/>
      <c r="W99" s="1967"/>
      <c r="X99" s="1967"/>
      <c r="Y99" s="1967"/>
      <c r="Z99" s="1967"/>
      <c r="AA99" s="1967"/>
      <c r="AB99" s="1967"/>
      <c r="AC99" s="1967"/>
      <c r="AD99" s="1967"/>
      <c r="AE99" s="1967"/>
      <c r="AF99" s="1967"/>
      <c r="AG99" s="1968"/>
      <c r="AH99" s="916"/>
      <c r="AI99" s="916"/>
      <c r="AJ99" s="916"/>
      <c r="AK99" s="1841" t="str">
        <f>BA99</f>
        <v>-</v>
      </c>
      <c r="AL99" s="1840"/>
      <c r="AM99" s="777"/>
      <c r="AN99" s="777"/>
      <c r="AO99" s="759"/>
      <c r="AP99" s="759"/>
      <c r="AQ99" s="759"/>
      <c r="AR99" s="759"/>
      <c r="AS99" s="759"/>
      <c r="AT99" s="1948"/>
      <c r="AU99" s="1941" t="s">
        <v>53</v>
      </c>
      <c r="AV99" s="1942"/>
      <c r="AW99" s="243">
        <f>IF(Q107="x",0,0)</f>
        <v>0</v>
      </c>
      <c r="AX99" s="893">
        <f>IF(AI99="x",1,0)</f>
        <v>0</v>
      </c>
      <c r="AY99" s="242"/>
      <c r="AZ99" s="1800">
        <f>SUM(AW99:AY100)</f>
        <v>0</v>
      </c>
      <c r="BA99" s="1800" t="str">
        <f>IF(AZ99&gt;0,"X","-")</f>
        <v>-</v>
      </c>
      <c r="BB99" s="636"/>
      <c r="BC99" s="797"/>
      <c r="BD99" s="134"/>
      <c r="BE99" s="547"/>
      <c r="BF99" s="252"/>
      <c r="BG99" s="129"/>
      <c r="BH99" s="595"/>
      <c r="BI99" s="254"/>
      <c r="BJ99" s="246"/>
      <c r="BK99" s="246"/>
      <c r="BL99" s="124"/>
      <c r="BM99" s="246"/>
      <c r="BN99" s="941"/>
      <c r="BO99" s="941"/>
      <c r="BP99" s="246"/>
      <c r="BQ99" s="246"/>
      <c r="BR99" s="941"/>
      <c r="BS99" s="941"/>
      <c r="BT99" s="941"/>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771"/>
      <c r="CU99" s="771"/>
      <c r="CV99" s="771"/>
      <c r="CW99" s="771"/>
      <c r="CX99" s="771"/>
      <c r="CY99" s="941"/>
    </row>
    <row r="100" spans="1:103" ht="33.75" customHeight="1">
      <c r="A100" s="1964"/>
      <c r="B100" s="1957"/>
      <c r="C100" s="1958"/>
      <c r="D100" s="1773" t="s">
        <v>321</v>
      </c>
      <c r="E100" s="1774"/>
      <c r="F100" s="1774"/>
      <c r="G100" s="1774"/>
      <c r="H100" s="1774"/>
      <c r="I100" s="1774"/>
      <c r="J100" s="1774"/>
      <c r="K100" s="1774"/>
      <c r="L100" s="1774"/>
      <c r="M100" s="1774"/>
      <c r="N100" s="1774"/>
      <c r="O100" s="1774"/>
      <c r="P100" s="1774"/>
      <c r="Q100" s="1774"/>
      <c r="R100" s="1774"/>
      <c r="S100" s="1774"/>
      <c r="T100" s="1774"/>
      <c r="U100" s="1774"/>
      <c r="V100" s="1774"/>
      <c r="W100" s="1774"/>
      <c r="X100" s="1774"/>
      <c r="Y100" s="1774"/>
      <c r="Z100" s="1774"/>
      <c r="AA100" s="1774"/>
      <c r="AB100" s="1774"/>
      <c r="AC100" s="1774"/>
      <c r="AD100" s="1774"/>
      <c r="AE100" s="1774"/>
      <c r="AF100" s="1774"/>
      <c r="AG100" s="1775"/>
      <c r="AH100" s="916"/>
      <c r="AI100" s="916"/>
      <c r="AJ100" s="916"/>
      <c r="AK100" s="1842"/>
      <c r="AL100" s="1840"/>
      <c r="AM100" s="777"/>
      <c r="AN100" s="777"/>
      <c r="AO100" s="759"/>
      <c r="AP100" s="759"/>
      <c r="AQ100" s="759"/>
      <c r="AR100" s="759"/>
      <c r="AS100" s="759"/>
      <c r="AT100" s="1948"/>
      <c r="AU100" s="1943"/>
      <c r="AV100" s="1944"/>
      <c r="AW100" s="243">
        <f>IF(AH100="x",1,0)</f>
        <v>0</v>
      </c>
      <c r="AX100" s="893">
        <f>IF(AI100="x",0,0)</f>
        <v>0</v>
      </c>
      <c r="AY100" s="242"/>
      <c r="AZ100" s="1801"/>
      <c r="BA100" s="1801"/>
      <c r="BB100" s="636"/>
      <c r="BC100" s="797"/>
      <c r="BD100" s="134"/>
      <c r="BE100" s="547"/>
      <c r="BF100" s="252"/>
      <c r="BG100" s="129"/>
      <c r="BH100" s="595"/>
      <c r="BI100" s="254"/>
      <c r="BJ100" s="246"/>
      <c r="BK100" s="246"/>
      <c r="BL100" s="124"/>
      <c r="BM100" s="246"/>
      <c r="BN100" s="941"/>
      <c r="BO100" s="941"/>
      <c r="BP100" s="246"/>
      <c r="BQ100" s="246"/>
      <c r="BR100" s="941"/>
      <c r="BS100" s="941"/>
      <c r="BT100" s="941"/>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771"/>
      <c r="CU100" s="771"/>
      <c r="CV100" s="771"/>
      <c r="CW100" s="771"/>
      <c r="CX100" s="771"/>
      <c r="CY100" s="941"/>
    </row>
    <row r="101" spans="1:103" ht="42" customHeight="1">
      <c r="A101" s="1964"/>
      <c r="B101" s="1955" t="s">
        <v>54</v>
      </c>
      <c r="C101" s="1956"/>
      <c r="D101" s="1773" t="s">
        <v>322</v>
      </c>
      <c r="E101" s="1774"/>
      <c r="F101" s="1774"/>
      <c r="G101" s="1774"/>
      <c r="H101" s="1774"/>
      <c r="I101" s="1774"/>
      <c r="J101" s="1774"/>
      <c r="K101" s="1774"/>
      <c r="L101" s="1774"/>
      <c r="M101" s="1774"/>
      <c r="N101" s="1774"/>
      <c r="O101" s="1774"/>
      <c r="P101" s="1774"/>
      <c r="Q101" s="1774"/>
      <c r="R101" s="1774"/>
      <c r="S101" s="1774"/>
      <c r="T101" s="1774"/>
      <c r="U101" s="1774"/>
      <c r="V101" s="1774"/>
      <c r="W101" s="1774"/>
      <c r="X101" s="1774"/>
      <c r="Y101" s="1774"/>
      <c r="Z101" s="1774"/>
      <c r="AA101" s="1774"/>
      <c r="AB101" s="1774"/>
      <c r="AC101" s="1774"/>
      <c r="AD101" s="1774"/>
      <c r="AE101" s="1774"/>
      <c r="AF101" s="1774"/>
      <c r="AG101" s="1775"/>
      <c r="AH101" s="916"/>
      <c r="AI101" s="916"/>
      <c r="AJ101" s="916"/>
      <c r="AK101" s="1841" t="str">
        <f>BA101</f>
        <v>-</v>
      </c>
      <c r="AL101" s="1840"/>
      <c r="AM101" s="777"/>
      <c r="AN101" s="777"/>
      <c r="AO101" s="759"/>
      <c r="AP101" s="759"/>
      <c r="AQ101" s="759"/>
      <c r="AR101" s="759"/>
      <c r="AS101" s="759"/>
      <c r="AT101" s="1948"/>
      <c r="AU101" s="1941" t="s">
        <v>54</v>
      </c>
      <c r="AV101" s="1942"/>
      <c r="AW101" s="243">
        <f>IF(AH101="x",1,0)</f>
        <v>0</v>
      </c>
      <c r="AX101" s="533">
        <f>IF(AI101="x",0,0)</f>
        <v>0</v>
      </c>
      <c r="AY101" s="242"/>
      <c r="AZ101" s="1800">
        <f>SUM(AW101:AY102)</f>
        <v>0</v>
      </c>
      <c r="BA101" s="1800" t="str">
        <f>IF(AZ101&gt;0,"X","-")</f>
        <v>-</v>
      </c>
      <c r="BB101" s="636"/>
      <c r="BC101" s="797"/>
      <c r="BD101" s="129"/>
      <c r="BE101" s="547"/>
      <c r="BF101" s="252"/>
      <c r="BG101" s="129"/>
      <c r="BH101" s="595"/>
      <c r="BI101" s="254"/>
      <c r="BJ101" s="246"/>
      <c r="BK101" s="246"/>
      <c r="BL101" s="124"/>
      <c r="BM101" s="246"/>
      <c r="BN101" s="941"/>
      <c r="BO101" s="941"/>
      <c r="BP101" s="246"/>
      <c r="BQ101" s="246"/>
      <c r="BR101" s="941"/>
      <c r="BS101" s="941"/>
      <c r="BT101" s="941"/>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771"/>
      <c r="CU101" s="771"/>
      <c r="CV101" s="771"/>
      <c r="CW101" s="771"/>
      <c r="CX101" s="771"/>
      <c r="CY101" s="941"/>
    </row>
    <row r="102" spans="1:103" ht="33.75" customHeight="1" thickBot="1">
      <c r="A102" s="1965"/>
      <c r="B102" s="1959"/>
      <c r="C102" s="1960"/>
      <c r="D102" s="1464" t="s">
        <v>323</v>
      </c>
      <c r="E102" s="1465"/>
      <c r="F102" s="1465"/>
      <c r="G102" s="1465"/>
      <c r="H102" s="1465"/>
      <c r="I102" s="1465"/>
      <c r="J102" s="1465"/>
      <c r="K102" s="1465"/>
      <c r="L102" s="1465"/>
      <c r="M102" s="1465"/>
      <c r="N102" s="1465"/>
      <c r="O102" s="1465"/>
      <c r="P102" s="1465"/>
      <c r="Q102" s="1465"/>
      <c r="R102" s="1465"/>
      <c r="S102" s="1465"/>
      <c r="T102" s="1465"/>
      <c r="U102" s="1465"/>
      <c r="V102" s="1465"/>
      <c r="W102" s="1465"/>
      <c r="X102" s="1465"/>
      <c r="Y102" s="1465"/>
      <c r="Z102" s="1465"/>
      <c r="AA102" s="1465"/>
      <c r="AB102" s="1465"/>
      <c r="AC102" s="1465"/>
      <c r="AD102" s="1465"/>
      <c r="AE102" s="1465"/>
      <c r="AF102" s="1465"/>
      <c r="AG102" s="1466"/>
      <c r="AH102" s="929"/>
      <c r="AI102" s="929"/>
      <c r="AJ102" s="929"/>
      <c r="AK102" s="1843"/>
      <c r="AL102" s="1844"/>
      <c r="AM102" s="777"/>
      <c r="AN102" s="777"/>
      <c r="AO102" s="759"/>
      <c r="AP102" s="759"/>
      <c r="AQ102" s="759"/>
      <c r="AR102" s="759"/>
      <c r="AS102" s="759"/>
      <c r="AT102" s="1949"/>
      <c r="AU102" s="1945"/>
      <c r="AV102" s="1946"/>
      <c r="AW102" s="244">
        <f>IF(AH102="x",1,0)</f>
        <v>0</v>
      </c>
      <c r="AX102" s="757">
        <f>IF(AI102="x",0,0)</f>
        <v>0</v>
      </c>
      <c r="AY102" s="245"/>
      <c r="AZ102" s="1809"/>
      <c r="BA102" s="1809"/>
      <c r="BB102" s="636"/>
      <c r="BC102" s="768"/>
      <c r="BD102" s="262"/>
      <c r="BE102" s="547"/>
      <c r="BF102" s="263"/>
      <c r="BG102" s="262"/>
      <c r="BH102" s="595"/>
      <c r="BI102" s="254"/>
      <c r="BJ102" s="246"/>
      <c r="BK102" s="246"/>
      <c r="BL102" s="124"/>
      <c r="BM102" s="941"/>
      <c r="BN102" s="941"/>
      <c r="BO102" s="941"/>
      <c r="BP102" s="246"/>
      <c r="BQ102" s="246"/>
      <c r="BR102" s="941"/>
      <c r="BS102" s="941"/>
      <c r="BT102" s="941"/>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771"/>
      <c r="CU102" s="40"/>
      <c r="CV102" s="40"/>
      <c r="CW102" s="40"/>
      <c r="CX102" s="40"/>
      <c r="CY102" s="941"/>
    </row>
    <row r="103" spans="1:103" ht="33.6" customHeight="1">
      <c r="A103" s="1789" t="s">
        <v>42</v>
      </c>
      <c r="B103" s="1996" t="s">
        <v>55</v>
      </c>
      <c r="C103" s="1997"/>
      <c r="D103" s="1467" t="s">
        <v>324</v>
      </c>
      <c r="E103" s="1468"/>
      <c r="F103" s="1468"/>
      <c r="G103" s="1468"/>
      <c r="H103" s="1468"/>
      <c r="I103" s="1468"/>
      <c r="J103" s="1468"/>
      <c r="K103" s="1468"/>
      <c r="L103" s="1468"/>
      <c r="M103" s="1468"/>
      <c r="N103" s="1468"/>
      <c r="O103" s="1468"/>
      <c r="P103" s="1468"/>
      <c r="Q103" s="1468"/>
      <c r="R103" s="1468"/>
      <c r="S103" s="1468"/>
      <c r="T103" s="1468"/>
      <c r="U103" s="1468"/>
      <c r="V103" s="1468"/>
      <c r="W103" s="1468"/>
      <c r="X103" s="1468"/>
      <c r="Y103" s="1468"/>
      <c r="Z103" s="1468"/>
      <c r="AA103" s="1468"/>
      <c r="AB103" s="1468"/>
      <c r="AC103" s="1468"/>
      <c r="AD103" s="1468"/>
      <c r="AE103" s="1468"/>
      <c r="AF103" s="1468"/>
      <c r="AG103" s="1469"/>
      <c r="AH103" s="907"/>
      <c r="AI103" s="908"/>
      <c r="AJ103" s="944"/>
      <c r="AK103" s="878" t="str">
        <f>BA103</f>
        <v>-</v>
      </c>
      <c r="AL103" s="901"/>
      <c r="AM103" s="760"/>
      <c r="AN103" s="760"/>
      <c r="AO103" s="759"/>
      <c r="AP103" s="759"/>
      <c r="AQ103" s="759"/>
      <c r="AR103" s="759"/>
      <c r="AS103" s="759"/>
      <c r="AT103" s="1791" t="s">
        <v>42</v>
      </c>
      <c r="AU103" s="1798" t="s">
        <v>55</v>
      </c>
      <c r="AV103" s="1799"/>
      <c r="AW103" s="249">
        <f>IF(AH103="x",0,0)</f>
        <v>0</v>
      </c>
      <c r="AX103" s="541">
        <f>IF(AI103="x",1,0)</f>
        <v>0</v>
      </c>
      <c r="AY103" s="250"/>
      <c r="AZ103" s="250">
        <f>SUM(AW103:AY103)</f>
        <v>0</v>
      </c>
      <c r="BA103" s="638" t="str">
        <f>IF(AZ103&gt;0,"X","-")</f>
        <v>-</v>
      </c>
      <c r="BB103" s="636"/>
      <c r="BC103" s="798"/>
      <c r="BD103" s="134"/>
      <c r="BE103" s="547"/>
      <c r="BF103" s="252"/>
      <c r="BG103" s="129"/>
      <c r="BH103" s="253"/>
      <c r="BI103" s="254"/>
      <c r="BJ103" s="246"/>
      <c r="BK103" s="259"/>
      <c r="BL103" s="941"/>
      <c r="BM103" s="941"/>
      <c r="BN103" s="941"/>
      <c r="BO103" s="941"/>
      <c r="BP103" s="246"/>
      <c r="BQ103" s="246"/>
      <c r="BR103" s="941"/>
      <c r="BS103" s="941"/>
      <c r="BT103" s="941"/>
      <c r="BU103" s="259"/>
      <c r="BV103" s="259"/>
      <c r="BW103" s="259"/>
      <c r="BX103" s="259"/>
      <c r="BY103" s="259"/>
      <c r="BZ103" s="259"/>
      <c r="CA103" s="259"/>
      <c r="CB103" s="259"/>
      <c r="CC103" s="259"/>
      <c r="CD103" s="259"/>
      <c r="CE103" s="259"/>
      <c r="CF103" s="259"/>
      <c r="CG103" s="259"/>
      <c r="CH103" s="259"/>
      <c r="CI103" s="259"/>
      <c r="CJ103" s="259"/>
      <c r="CK103" s="259"/>
      <c r="CL103" s="259"/>
      <c r="CM103" s="259"/>
      <c r="CN103" s="259"/>
      <c r="CO103" s="259"/>
      <c r="CP103" s="259"/>
      <c r="CQ103" s="259"/>
      <c r="CR103" s="259"/>
      <c r="CS103" s="259"/>
      <c r="CT103" s="771"/>
      <c r="CU103" s="771"/>
      <c r="CV103" s="771"/>
      <c r="CW103" s="40"/>
      <c r="CX103" s="40"/>
      <c r="CY103" s="941"/>
    </row>
    <row r="104" spans="1:103" ht="33.6" customHeight="1">
      <c r="A104" s="1790"/>
      <c r="B104" s="1950" t="s">
        <v>325</v>
      </c>
      <c r="C104" s="1951"/>
      <c r="D104" s="1773" t="s">
        <v>326</v>
      </c>
      <c r="E104" s="1774"/>
      <c r="F104" s="1774"/>
      <c r="G104" s="1774"/>
      <c r="H104" s="1774"/>
      <c r="I104" s="1774"/>
      <c r="J104" s="1774"/>
      <c r="K104" s="1774"/>
      <c r="L104" s="1774"/>
      <c r="M104" s="1774"/>
      <c r="N104" s="1774"/>
      <c r="O104" s="1774"/>
      <c r="P104" s="1774"/>
      <c r="Q104" s="1774"/>
      <c r="R104" s="1774"/>
      <c r="S104" s="1774"/>
      <c r="T104" s="1774"/>
      <c r="U104" s="1774"/>
      <c r="V104" s="1774"/>
      <c r="W104" s="1774"/>
      <c r="X104" s="1774"/>
      <c r="Y104" s="1774"/>
      <c r="Z104" s="1774"/>
      <c r="AA104" s="1774"/>
      <c r="AB104" s="1774"/>
      <c r="AC104" s="1774"/>
      <c r="AD104" s="1774"/>
      <c r="AE104" s="1774"/>
      <c r="AF104" s="1774"/>
      <c r="AG104" s="1775"/>
      <c r="AH104" s="940"/>
      <c r="AI104" s="916"/>
      <c r="AJ104" s="917"/>
      <c r="AK104" s="879" t="str">
        <f>BA104</f>
        <v>-</v>
      </c>
      <c r="AL104" s="900"/>
      <c r="AM104" s="760"/>
      <c r="AN104" s="760"/>
      <c r="AO104" s="759"/>
      <c r="AP104" s="759"/>
      <c r="AQ104" s="759"/>
      <c r="AR104" s="759"/>
      <c r="AS104" s="759"/>
      <c r="AT104" s="1792"/>
      <c r="AU104" s="1796" t="s">
        <v>325</v>
      </c>
      <c r="AV104" s="1797"/>
      <c r="AW104" s="248">
        <f>IF(AH104="x",0,0)</f>
        <v>0</v>
      </c>
      <c r="AX104" s="893">
        <f>IF(AI104="x",1,0)</f>
        <v>0</v>
      </c>
      <c r="AY104" s="242"/>
      <c r="AZ104" s="242">
        <f>SUM(AW104:AY104)</f>
        <v>0</v>
      </c>
      <c r="BA104" s="637" t="str">
        <f>IF(AZ104&gt;0,"X","-")</f>
        <v>-</v>
      </c>
      <c r="BB104" s="636"/>
      <c r="BC104" s="798"/>
      <c r="BD104" s="134"/>
      <c r="BE104" s="547"/>
      <c r="BF104" s="252"/>
      <c r="BG104" s="129"/>
      <c r="BH104" s="253"/>
      <c r="BI104" s="254"/>
      <c r="BJ104" s="246"/>
      <c r="BK104" s="259"/>
      <c r="BL104" s="941"/>
      <c r="BM104" s="941"/>
      <c r="BN104" s="941"/>
      <c r="BO104" s="941"/>
      <c r="BP104" s="246"/>
      <c r="BQ104" s="246"/>
      <c r="BR104" s="941"/>
      <c r="BS104" s="941"/>
      <c r="BT104" s="941"/>
      <c r="BU104" s="259"/>
      <c r="BV104" s="259"/>
      <c r="BW104" s="259"/>
      <c r="BX104" s="259"/>
      <c r="BY104" s="259"/>
      <c r="BZ104" s="259"/>
      <c r="CA104" s="259"/>
      <c r="CB104" s="259"/>
      <c r="CC104" s="259"/>
      <c r="CD104" s="259"/>
      <c r="CE104" s="259"/>
      <c r="CF104" s="259"/>
      <c r="CG104" s="259"/>
      <c r="CH104" s="259"/>
      <c r="CI104" s="259"/>
      <c r="CJ104" s="259"/>
      <c r="CK104" s="259"/>
      <c r="CL104" s="259"/>
      <c r="CM104" s="259"/>
      <c r="CN104" s="259"/>
      <c r="CO104" s="259"/>
      <c r="CP104" s="259"/>
      <c r="CQ104" s="259"/>
      <c r="CR104" s="259"/>
      <c r="CS104" s="259"/>
      <c r="CT104" s="771"/>
      <c r="CU104" s="771"/>
      <c r="CV104" s="771"/>
      <c r="CW104" s="40"/>
      <c r="CX104" s="40"/>
      <c r="CY104" s="941"/>
    </row>
    <row r="105" spans="1:103" ht="40.9" customHeight="1" thickBot="1">
      <c r="A105" s="1790"/>
      <c r="B105" s="1950" t="s">
        <v>57</v>
      </c>
      <c r="C105" s="1951"/>
      <c r="D105" s="1952" t="s">
        <v>327</v>
      </c>
      <c r="E105" s="1953"/>
      <c r="F105" s="1953"/>
      <c r="G105" s="1953"/>
      <c r="H105" s="1953"/>
      <c r="I105" s="1953"/>
      <c r="J105" s="1953"/>
      <c r="K105" s="1953"/>
      <c r="L105" s="1953"/>
      <c r="M105" s="1953"/>
      <c r="N105" s="1953"/>
      <c r="O105" s="1953"/>
      <c r="P105" s="1953"/>
      <c r="Q105" s="1953"/>
      <c r="R105" s="1953"/>
      <c r="S105" s="1953"/>
      <c r="T105" s="1953"/>
      <c r="U105" s="1953"/>
      <c r="V105" s="1953"/>
      <c r="W105" s="1953"/>
      <c r="X105" s="1953"/>
      <c r="Y105" s="1953"/>
      <c r="Z105" s="1953"/>
      <c r="AA105" s="1953"/>
      <c r="AB105" s="1953"/>
      <c r="AC105" s="1953"/>
      <c r="AD105" s="1953"/>
      <c r="AE105" s="1953"/>
      <c r="AF105" s="1953"/>
      <c r="AG105" s="1954"/>
      <c r="AH105" s="942"/>
      <c r="AI105" s="903"/>
      <c r="AJ105" s="904"/>
      <c r="AK105" s="879" t="str">
        <f>BA105</f>
        <v>-</v>
      </c>
      <c r="AL105" s="874"/>
      <c r="AM105" s="760"/>
      <c r="AN105" s="760"/>
      <c r="AO105" s="759"/>
      <c r="AP105" s="759"/>
      <c r="AQ105" s="759"/>
      <c r="AR105" s="759"/>
      <c r="AS105" s="759"/>
      <c r="AT105" s="1793"/>
      <c r="AU105" s="1794" t="s">
        <v>57</v>
      </c>
      <c r="AV105" s="1795"/>
      <c r="AW105" s="532">
        <f>IF(AH105="x",0,0)</f>
        <v>0</v>
      </c>
      <c r="AX105" s="757">
        <f>IF(AI105="x",1,0)</f>
        <v>0</v>
      </c>
      <c r="AY105" s="245"/>
      <c r="AZ105" s="245">
        <f>SUM(AW105:AY105)</f>
        <v>0</v>
      </c>
      <c r="BA105" s="639" t="str">
        <f>IF(AZ105&gt;0,"X","-")</f>
        <v>-</v>
      </c>
      <c r="BB105" s="636"/>
      <c r="BC105" s="798"/>
      <c r="BD105" s="134"/>
      <c r="BE105" s="547"/>
      <c r="BF105" s="252"/>
      <c r="BG105" s="129"/>
      <c r="BH105" s="253"/>
      <c r="BI105" s="254"/>
      <c r="BJ105" s="246"/>
      <c r="BK105" s="259"/>
      <c r="BL105" s="941"/>
      <c r="BM105" s="941"/>
      <c r="BN105" s="941"/>
      <c r="BO105" s="941"/>
      <c r="BP105" s="246"/>
      <c r="BQ105" s="246"/>
      <c r="BR105" s="941"/>
      <c r="BS105" s="941"/>
      <c r="BT105" s="941"/>
      <c r="BU105" s="259"/>
      <c r="BV105" s="259"/>
      <c r="BW105" s="259"/>
      <c r="BX105" s="259"/>
      <c r="BY105" s="259"/>
      <c r="BZ105" s="259"/>
      <c r="CA105" s="259"/>
      <c r="CB105" s="259"/>
      <c r="CC105" s="259"/>
      <c r="CD105" s="259"/>
      <c r="CE105" s="259"/>
      <c r="CF105" s="259"/>
      <c r="CG105" s="259"/>
      <c r="CH105" s="259"/>
      <c r="CI105" s="259"/>
      <c r="CJ105" s="259"/>
      <c r="CK105" s="259"/>
      <c r="CL105" s="259"/>
      <c r="CM105" s="259"/>
      <c r="CN105" s="259"/>
      <c r="CO105" s="259"/>
      <c r="CP105" s="259"/>
      <c r="CQ105" s="259"/>
      <c r="CR105" s="259"/>
      <c r="CS105" s="259"/>
      <c r="CT105" s="771"/>
      <c r="CU105" s="771"/>
      <c r="CV105" s="771"/>
      <c r="CW105" s="40"/>
      <c r="CX105" s="40"/>
      <c r="CY105" s="941"/>
    </row>
    <row r="106" spans="1:103" ht="21.75" customHeight="1" thickBot="1">
      <c r="A106" s="1447" t="s">
        <v>328</v>
      </c>
      <c r="B106" s="1448"/>
      <c r="C106" s="1449"/>
      <c r="D106" s="1449"/>
      <c r="E106" s="1449"/>
      <c r="F106" s="1449"/>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1450"/>
      <c r="AM106" s="773"/>
      <c r="AN106" s="773"/>
      <c r="AO106" s="773"/>
      <c r="AP106" s="773"/>
      <c r="AQ106" s="773"/>
      <c r="AR106" s="773"/>
      <c r="AS106" s="773"/>
      <c r="AT106" s="773"/>
      <c r="AU106" s="768"/>
      <c r="AV106" s="768"/>
      <c r="AW106" s="768"/>
      <c r="AX106" s="768"/>
      <c r="AY106" s="768"/>
      <c r="AZ106" s="768"/>
      <c r="BA106" s="768"/>
      <c r="BB106" s="768"/>
      <c r="BC106" s="42"/>
      <c r="BD106" s="127"/>
      <c r="BE106" s="246"/>
      <c r="BF106" s="603"/>
      <c r="BG106" s="246"/>
      <c r="BH106" s="588"/>
      <c r="BI106" s="246"/>
      <c r="BJ106" s="246"/>
      <c r="BK106" s="246"/>
      <c r="BL106" s="941"/>
      <c r="BM106" s="941"/>
      <c r="BN106" s="941"/>
      <c r="BO106" s="941"/>
      <c r="BP106" s="941"/>
      <c r="BQ106" s="941"/>
      <c r="BR106" s="941"/>
      <c r="BS106" s="941"/>
      <c r="BT106" s="941"/>
      <c r="BU106" s="246"/>
      <c r="BV106" s="580"/>
      <c r="BW106" s="580"/>
      <c r="BX106" s="580"/>
      <c r="BY106" s="580"/>
      <c r="BZ106" s="580"/>
      <c r="CA106" s="580"/>
      <c r="CB106" s="580"/>
      <c r="CC106" s="580"/>
      <c r="CD106" s="580"/>
      <c r="CE106" s="580"/>
      <c r="CF106" s="580"/>
      <c r="CG106" s="580"/>
      <c r="CH106" s="580"/>
      <c r="CI106" s="580"/>
      <c r="CJ106" s="580"/>
      <c r="CK106" s="580"/>
      <c r="CL106" s="580"/>
      <c r="CM106" s="580"/>
      <c r="CN106" s="580"/>
      <c r="CO106" s="580"/>
      <c r="CP106" s="580"/>
      <c r="CQ106" s="23"/>
      <c r="CR106" s="23"/>
      <c r="CS106" s="23"/>
      <c r="CT106" s="771"/>
      <c r="CU106" s="771"/>
      <c r="CV106" s="771"/>
      <c r="CW106" s="771"/>
      <c r="CX106" s="771"/>
      <c r="CY106" s="941"/>
    </row>
    <row r="107" spans="1:103" ht="21.75" customHeight="1">
      <c r="A107" s="1766" t="s">
        <v>329</v>
      </c>
      <c r="B107" s="1767"/>
      <c r="C107" s="1767"/>
      <c r="D107" s="1767"/>
      <c r="E107" s="1767"/>
      <c r="F107" s="1767"/>
      <c r="G107" s="1767"/>
      <c r="H107" s="1767"/>
      <c r="I107" s="1767"/>
      <c r="J107" s="1767"/>
      <c r="K107" s="1767"/>
      <c r="L107" s="1767"/>
      <c r="M107" s="1767"/>
      <c r="N107" s="1767"/>
      <c r="O107" s="1174" t="s">
        <v>330</v>
      </c>
      <c r="P107" s="1175"/>
      <c r="Q107" s="1294"/>
      <c r="R107" s="1294"/>
      <c r="S107" s="1256" t="s">
        <v>331</v>
      </c>
      <c r="T107" s="1256"/>
      <c r="U107" s="1256"/>
      <c r="V107" s="1256"/>
      <c r="W107" s="1256"/>
      <c r="X107" s="1256"/>
      <c r="Y107" s="1256"/>
      <c r="Z107" s="1256"/>
      <c r="AA107" s="1998" t="s">
        <v>332</v>
      </c>
      <c r="AB107" s="1175"/>
      <c r="AC107" s="1294"/>
      <c r="AD107" s="1294"/>
      <c r="AE107" s="1256" t="s">
        <v>331</v>
      </c>
      <c r="AF107" s="1256"/>
      <c r="AG107" s="1256"/>
      <c r="AH107" s="1256"/>
      <c r="AI107" s="1256"/>
      <c r="AJ107" s="1256"/>
      <c r="AK107" s="1256"/>
      <c r="AL107" s="1765"/>
      <c r="AM107" s="759"/>
      <c r="AN107" s="759"/>
      <c r="AO107" s="759"/>
      <c r="AP107" s="759"/>
      <c r="AQ107" s="759"/>
      <c r="AR107" s="759"/>
      <c r="AS107" s="759"/>
      <c r="AT107" s="759"/>
      <c r="AU107" s="759"/>
      <c r="AV107" s="759"/>
      <c r="AW107" s="759"/>
      <c r="AX107" s="759"/>
      <c r="AY107" s="768"/>
      <c r="AZ107" s="768"/>
      <c r="BA107" s="768"/>
      <c r="BB107" s="768"/>
      <c r="BC107" s="42"/>
      <c r="BD107" s="127"/>
      <c r="BE107" s="799"/>
      <c r="BF107" s="800"/>
      <c r="BG107" s="799"/>
      <c r="BH107" s="596"/>
      <c r="BI107" s="799"/>
      <c r="BJ107" s="799"/>
      <c r="BK107" s="124"/>
      <c r="BL107" s="941"/>
      <c r="BM107" s="771"/>
      <c r="BN107" s="771"/>
      <c r="BO107" s="771"/>
      <c r="BP107" s="771"/>
      <c r="BQ107" s="771"/>
      <c r="BR107" s="771"/>
      <c r="BS107" s="771"/>
      <c r="BT107" s="771"/>
      <c r="BU107" s="780"/>
      <c r="BV107" s="780"/>
      <c r="BW107" s="780"/>
      <c r="BX107" s="780"/>
      <c r="BY107" s="780"/>
      <c r="BZ107" s="780"/>
      <c r="CA107" s="775"/>
      <c r="CB107" s="775"/>
      <c r="CC107" s="580"/>
      <c r="CD107" s="580"/>
      <c r="CE107" s="580"/>
      <c r="CF107" s="580"/>
      <c r="CG107" s="580"/>
      <c r="CH107" s="580"/>
      <c r="CI107" s="580"/>
      <c r="CJ107" s="580"/>
      <c r="CK107" s="580"/>
      <c r="CL107" s="580"/>
      <c r="CM107" s="941"/>
      <c r="CN107" s="775"/>
      <c r="CO107" s="775"/>
      <c r="CP107" s="775"/>
      <c r="CQ107" s="775"/>
      <c r="CR107" s="775"/>
      <c r="CS107" s="775"/>
      <c r="CT107" s="771"/>
      <c r="CU107" s="941"/>
      <c r="CV107" s="941"/>
      <c r="CW107" s="941"/>
      <c r="CX107" s="941"/>
      <c r="CY107" s="941"/>
    </row>
    <row r="108" spans="1:103" ht="21.75" customHeight="1">
      <c r="A108" s="1768"/>
      <c r="B108" s="1769"/>
      <c r="C108" s="1769"/>
      <c r="D108" s="1769"/>
      <c r="E108" s="1769"/>
      <c r="F108" s="1769"/>
      <c r="G108" s="1769"/>
      <c r="H108" s="1769"/>
      <c r="I108" s="1769"/>
      <c r="J108" s="1769"/>
      <c r="K108" s="1769"/>
      <c r="L108" s="1769"/>
      <c r="M108" s="1769"/>
      <c r="N108" s="1769"/>
      <c r="O108" s="1176"/>
      <c r="P108" s="1177"/>
      <c r="Q108" s="1294"/>
      <c r="R108" s="1294"/>
      <c r="S108" s="1255" t="s">
        <v>333</v>
      </c>
      <c r="T108" s="1255"/>
      <c r="U108" s="1255"/>
      <c r="V108" s="1255"/>
      <c r="W108" s="1255"/>
      <c r="X108" s="1255"/>
      <c r="Y108" s="1255"/>
      <c r="Z108" s="1255"/>
      <c r="AA108" s="1999"/>
      <c r="AB108" s="1177"/>
      <c r="AC108" s="1294"/>
      <c r="AD108" s="1294"/>
      <c r="AE108" s="1255" t="s">
        <v>333</v>
      </c>
      <c r="AF108" s="1255"/>
      <c r="AG108" s="1255"/>
      <c r="AH108" s="1255"/>
      <c r="AI108" s="1255"/>
      <c r="AJ108" s="1255"/>
      <c r="AK108" s="1255"/>
      <c r="AL108" s="1772"/>
      <c r="AM108" s="759"/>
      <c r="AN108" s="759"/>
      <c r="AO108" s="759"/>
      <c r="AP108" s="759"/>
      <c r="AQ108" s="759"/>
      <c r="AR108" s="759"/>
      <c r="AS108" s="759"/>
      <c r="AT108" s="759"/>
      <c r="AU108" s="759"/>
      <c r="AV108" s="759"/>
      <c r="AW108" s="759"/>
      <c r="AX108" s="759"/>
      <c r="AY108" s="768"/>
      <c r="AZ108" s="768"/>
      <c r="BA108" s="768"/>
      <c r="BB108" s="768"/>
      <c r="BC108" s="42"/>
      <c r="BD108" s="127"/>
      <c r="BE108" s="799"/>
      <c r="BF108" s="800"/>
      <c r="BG108" s="799"/>
      <c r="BH108" s="596"/>
      <c r="BI108" s="799"/>
      <c r="BJ108" s="799"/>
      <c r="BK108" s="124"/>
      <c r="BL108" s="941"/>
      <c r="BM108" s="771"/>
      <c r="BN108" s="771"/>
      <c r="BO108" s="771"/>
      <c r="BP108" s="771"/>
      <c r="BQ108" s="771"/>
      <c r="BR108" s="771"/>
      <c r="BS108" s="771"/>
      <c r="BT108" s="771"/>
      <c r="BU108" s="780"/>
      <c r="BV108" s="780"/>
      <c r="BW108" s="780"/>
      <c r="BX108" s="780"/>
      <c r="BY108" s="780"/>
      <c r="BZ108" s="780"/>
      <c r="CA108" s="775"/>
      <c r="CB108" s="775"/>
      <c r="CC108" s="580"/>
      <c r="CD108" s="580"/>
      <c r="CE108" s="580"/>
      <c r="CF108" s="580"/>
      <c r="CG108" s="580"/>
      <c r="CH108" s="580"/>
      <c r="CI108" s="580"/>
      <c r="CJ108" s="580"/>
      <c r="CK108" s="580"/>
      <c r="CL108" s="580"/>
      <c r="CM108" s="941"/>
      <c r="CN108" s="775"/>
      <c r="CO108" s="775"/>
      <c r="CP108" s="775"/>
      <c r="CQ108" s="775"/>
      <c r="CR108" s="775"/>
      <c r="CS108" s="775"/>
      <c r="CT108" s="771"/>
      <c r="CU108" s="941"/>
      <c r="CV108" s="941"/>
      <c r="CW108" s="941"/>
      <c r="CX108" s="941"/>
      <c r="CY108" s="941"/>
    </row>
    <row r="109" spans="1:103" ht="21.75" customHeight="1">
      <c r="A109" s="1768"/>
      <c r="B109" s="1769"/>
      <c r="C109" s="1769"/>
      <c r="D109" s="1769"/>
      <c r="E109" s="1769"/>
      <c r="F109" s="1769"/>
      <c r="G109" s="1769"/>
      <c r="H109" s="1769"/>
      <c r="I109" s="1769"/>
      <c r="J109" s="1769"/>
      <c r="K109" s="1769"/>
      <c r="L109" s="1769"/>
      <c r="M109" s="1769"/>
      <c r="N109" s="1769"/>
      <c r="O109" s="1176"/>
      <c r="P109" s="1177"/>
      <c r="Q109" s="1294"/>
      <c r="R109" s="1294"/>
      <c r="S109" s="1319" t="s">
        <v>124</v>
      </c>
      <c r="T109" s="1916"/>
      <c r="U109" s="1916"/>
      <c r="V109" s="1916"/>
      <c r="W109" s="1916"/>
      <c r="X109" s="1916"/>
      <c r="Y109" s="1916"/>
      <c r="Z109" s="1917"/>
      <c r="AA109" s="1999"/>
      <c r="AB109" s="1177"/>
      <c r="AC109" s="1294"/>
      <c r="AD109" s="1294"/>
      <c r="AE109" s="1255" t="s">
        <v>124</v>
      </c>
      <c r="AF109" s="1255"/>
      <c r="AG109" s="1255"/>
      <c r="AH109" s="1255"/>
      <c r="AI109" s="1255"/>
      <c r="AJ109" s="1255"/>
      <c r="AK109" s="1255"/>
      <c r="AL109" s="1772"/>
      <c r="AM109" s="759"/>
      <c r="AN109" s="759"/>
      <c r="AO109" s="759"/>
      <c r="AP109" s="759"/>
      <c r="AQ109" s="759"/>
      <c r="AR109" s="759"/>
      <c r="AS109" s="759"/>
      <c r="AT109" s="759"/>
      <c r="AU109" s="759"/>
      <c r="AV109" s="759"/>
      <c r="AW109" s="759"/>
      <c r="AX109" s="759"/>
      <c r="AY109" s="768"/>
      <c r="AZ109" s="768"/>
      <c r="BA109" s="768"/>
      <c r="BB109" s="768"/>
      <c r="BC109" s="42"/>
      <c r="BD109" s="127"/>
      <c r="BE109" s="799"/>
      <c r="BF109" s="800"/>
      <c r="BG109" s="799"/>
      <c r="BH109" s="596"/>
      <c r="BI109" s="799"/>
      <c r="BJ109" s="799"/>
      <c r="BK109" s="124"/>
      <c r="BL109" s="941"/>
      <c r="BM109" s="771"/>
      <c r="BN109" s="771"/>
      <c r="BO109" s="771"/>
      <c r="BP109" s="771"/>
      <c r="BQ109" s="771"/>
      <c r="BR109" s="771"/>
      <c r="BS109" s="771"/>
      <c r="BT109" s="771"/>
      <c r="BU109" s="780"/>
      <c r="BV109" s="780"/>
      <c r="BW109" s="780"/>
      <c r="BX109" s="780"/>
      <c r="BY109" s="780"/>
      <c r="BZ109" s="780"/>
      <c r="CA109" s="775"/>
      <c r="CB109" s="775"/>
      <c r="CC109" s="580"/>
      <c r="CD109" s="580"/>
      <c r="CE109" s="580"/>
      <c r="CF109" s="580"/>
      <c r="CG109" s="580"/>
      <c r="CH109" s="580"/>
      <c r="CI109" s="580"/>
      <c r="CJ109" s="580"/>
      <c r="CK109" s="580"/>
      <c r="CL109" s="580"/>
      <c r="CM109" s="941"/>
      <c r="CN109" s="775"/>
      <c r="CO109" s="775"/>
      <c r="CP109" s="775"/>
      <c r="CQ109" s="775"/>
      <c r="CR109" s="775"/>
      <c r="CS109" s="775"/>
      <c r="CT109" s="771"/>
      <c r="CU109" s="941"/>
      <c r="CV109" s="941"/>
      <c r="CW109" s="941"/>
      <c r="CX109" s="941"/>
      <c r="CY109" s="941"/>
    </row>
    <row r="110" spans="1:103" ht="21.75" customHeight="1">
      <c r="A110" s="1768"/>
      <c r="B110" s="1769"/>
      <c r="C110" s="1769"/>
      <c r="D110" s="1769"/>
      <c r="E110" s="1769"/>
      <c r="F110" s="1769"/>
      <c r="G110" s="1769"/>
      <c r="H110" s="1769"/>
      <c r="I110" s="1769"/>
      <c r="J110" s="1769"/>
      <c r="K110" s="1769"/>
      <c r="L110" s="1769"/>
      <c r="M110" s="1769"/>
      <c r="N110" s="1769"/>
      <c r="O110" s="1176"/>
      <c r="P110" s="1177"/>
      <c r="Q110" s="1294"/>
      <c r="R110" s="1294"/>
      <c r="S110" s="1255" t="s">
        <v>125</v>
      </c>
      <c r="T110" s="1255"/>
      <c r="U110" s="1255"/>
      <c r="V110" s="1255"/>
      <c r="W110" s="1255"/>
      <c r="X110" s="1255"/>
      <c r="Y110" s="1255"/>
      <c r="Z110" s="1255"/>
      <c r="AA110" s="1999"/>
      <c r="AB110" s="1177"/>
      <c r="AC110" s="1294"/>
      <c r="AD110" s="1294"/>
      <c r="AE110" s="1255" t="s">
        <v>127</v>
      </c>
      <c r="AF110" s="1255"/>
      <c r="AG110" s="1255"/>
      <c r="AH110" s="1255"/>
      <c r="AI110" s="1255"/>
      <c r="AJ110" s="1255"/>
      <c r="AK110" s="1255"/>
      <c r="AL110" s="1772"/>
      <c r="AM110" s="759"/>
      <c r="AN110" s="759"/>
      <c r="AO110" s="759"/>
      <c r="AP110" s="759"/>
      <c r="AQ110" s="759"/>
      <c r="AR110" s="759"/>
      <c r="AS110" s="759"/>
      <c r="AT110" s="759"/>
      <c r="AU110" s="759"/>
      <c r="AV110" s="759"/>
      <c r="AW110" s="759"/>
      <c r="AX110" s="759"/>
      <c r="AY110" s="768"/>
      <c r="AZ110" s="768"/>
      <c r="BA110" s="768"/>
      <c r="BB110" s="768"/>
      <c r="BC110" s="42"/>
      <c r="BD110" s="127"/>
      <c r="BE110" s="799"/>
      <c r="BF110" s="800"/>
      <c r="BG110" s="799"/>
      <c r="BH110" s="596"/>
      <c r="BI110" s="799"/>
      <c r="BJ110" s="799"/>
      <c r="BK110" s="124"/>
      <c r="BL110" s="941"/>
      <c r="BM110" s="771"/>
      <c r="BN110" s="771"/>
      <c r="BO110" s="771"/>
      <c r="BP110" s="771"/>
      <c r="BQ110" s="771"/>
      <c r="BR110" s="771"/>
      <c r="BS110" s="771"/>
      <c r="BT110" s="771"/>
      <c r="BU110" s="780"/>
      <c r="BV110" s="780"/>
      <c r="BW110" s="780"/>
      <c r="BX110" s="780"/>
      <c r="BY110" s="780"/>
      <c r="BZ110" s="780"/>
      <c r="CA110" s="775"/>
      <c r="CB110" s="775"/>
      <c r="CC110" s="580"/>
      <c r="CD110" s="580"/>
      <c r="CE110" s="580"/>
      <c r="CF110" s="580"/>
      <c r="CG110" s="580"/>
      <c r="CH110" s="580"/>
      <c r="CI110" s="580"/>
      <c r="CJ110" s="580"/>
      <c r="CK110" s="580"/>
      <c r="CL110" s="580"/>
      <c r="CM110" s="941"/>
      <c r="CN110" s="775"/>
      <c r="CO110" s="775"/>
      <c r="CP110" s="775"/>
      <c r="CQ110" s="775"/>
      <c r="CR110" s="775"/>
      <c r="CS110" s="775"/>
      <c r="CT110" s="771"/>
      <c r="CU110" s="941"/>
      <c r="CV110" s="941"/>
      <c r="CW110" s="941"/>
      <c r="CX110" s="941"/>
      <c r="CY110" s="941"/>
    </row>
    <row r="111" spans="1:103" ht="21.75" customHeight="1" thickBot="1">
      <c r="A111" s="1770"/>
      <c r="B111" s="1771"/>
      <c r="C111" s="1771"/>
      <c r="D111" s="1771"/>
      <c r="E111" s="1771"/>
      <c r="F111" s="1771"/>
      <c r="G111" s="1771"/>
      <c r="H111" s="1771"/>
      <c r="I111" s="1771"/>
      <c r="J111" s="1771"/>
      <c r="K111" s="1771"/>
      <c r="L111" s="1771"/>
      <c r="M111" s="1771"/>
      <c r="N111" s="1771"/>
      <c r="O111" s="1178"/>
      <c r="P111" s="1179"/>
      <c r="Q111" s="1294"/>
      <c r="R111" s="1294"/>
      <c r="S111" s="1645" t="s">
        <v>126</v>
      </c>
      <c r="T111" s="1645"/>
      <c r="U111" s="1637"/>
      <c r="V111" s="1638"/>
      <c r="W111" s="1638"/>
      <c r="X111" s="1638"/>
      <c r="Y111" s="1638"/>
      <c r="Z111" s="1639"/>
      <c r="AA111" s="2000"/>
      <c r="AB111" s="1179"/>
      <c r="AC111" s="1294"/>
      <c r="AD111" s="1294"/>
      <c r="AE111" s="1645" t="s">
        <v>126</v>
      </c>
      <c r="AF111" s="1645"/>
      <c r="AG111" s="1637"/>
      <c r="AH111" s="1638"/>
      <c r="AI111" s="1638"/>
      <c r="AJ111" s="1638"/>
      <c r="AK111" s="1638"/>
      <c r="AL111" s="1814"/>
      <c r="AM111" s="759"/>
      <c r="AN111" s="759"/>
      <c r="AO111" s="759"/>
      <c r="AP111" s="759"/>
      <c r="AQ111" s="759"/>
      <c r="AR111" s="759"/>
      <c r="AS111" s="759"/>
      <c r="AT111" s="759"/>
      <c r="AU111" s="759"/>
      <c r="AV111" s="759"/>
      <c r="AW111" s="759"/>
      <c r="AX111" s="759"/>
      <c r="AY111" s="768"/>
      <c r="AZ111" s="768"/>
      <c r="BA111" s="768"/>
      <c r="BB111" s="768"/>
      <c r="BC111" s="42"/>
      <c r="BD111" s="127"/>
      <c r="BE111" s="799"/>
      <c r="BF111" s="800"/>
      <c r="BG111" s="799"/>
      <c r="BH111" s="596"/>
      <c r="BI111" s="799"/>
      <c r="BJ111" s="799"/>
      <c r="BK111" s="124"/>
      <c r="BL111" s="941"/>
      <c r="BM111" s="771"/>
      <c r="BN111" s="771"/>
      <c r="BO111" s="771"/>
      <c r="BP111" s="771"/>
      <c r="BQ111" s="771"/>
      <c r="BR111" s="771"/>
      <c r="BS111" s="771"/>
      <c r="BT111" s="771"/>
      <c r="BU111" s="780"/>
      <c r="BV111" s="780"/>
      <c r="BW111" s="780"/>
      <c r="BX111" s="780"/>
      <c r="BY111" s="780"/>
      <c r="BZ111" s="780"/>
      <c r="CA111" s="775"/>
      <c r="CB111" s="775"/>
      <c r="CC111" s="580"/>
      <c r="CD111" s="580"/>
      <c r="CE111" s="580"/>
      <c r="CF111" s="580"/>
      <c r="CG111" s="580"/>
      <c r="CH111" s="580"/>
      <c r="CI111" s="580"/>
      <c r="CJ111" s="580"/>
      <c r="CK111" s="580"/>
      <c r="CL111" s="580"/>
      <c r="CM111" s="941"/>
      <c r="CN111" s="775"/>
      <c r="CO111" s="775"/>
      <c r="CP111" s="775"/>
      <c r="CQ111" s="775"/>
      <c r="CR111" s="775"/>
      <c r="CS111" s="775"/>
      <c r="CT111" s="771"/>
      <c r="CU111" s="941"/>
      <c r="CV111" s="941"/>
      <c r="CW111" s="941"/>
      <c r="CX111" s="941"/>
      <c r="CY111" s="941"/>
    </row>
    <row r="112" spans="1:103" ht="21">
      <c r="A112" s="1640" t="s">
        <v>334</v>
      </c>
      <c r="B112" s="1641"/>
      <c r="C112" s="1641"/>
      <c r="D112" s="1641"/>
      <c r="E112" s="1641"/>
      <c r="F112" s="1641"/>
      <c r="G112" s="1641"/>
      <c r="H112" s="1641"/>
      <c r="I112" s="164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760"/>
      <c r="AN112" s="760"/>
      <c r="AO112" s="760"/>
      <c r="AP112" s="760"/>
      <c r="AQ112" s="760"/>
      <c r="AR112" s="760"/>
      <c r="AS112" s="760"/>
      <c r="AT112" s="760"/>
      <c r="AU112" s="765"/>
      <c r="AV112" s="765"/>
      <c r="AW112" s="765"/>
      <c r="AX112" s="765"/>
      <c r="AY112" s="765"/>
      <c r="AZ112" s="765"/>
      <c r="BA112" s="765"/>
      <c r="BB112" s="765"/>
      <c r="BC112" s="40"/>
      <c r="BD112" s="125"/>
      <c r="BE112" s="259"/>
      <c r="BF112" s="801"/>
      <c r="BG112" s="259"/>
      <c r="BH112" s="546"/>
      <c r="BI112" s="259"/>
      <c r="BJ112" s="259"/>
      <c r="BK112" s="259"/>
      <c r="BL112" s="941"/>
      <c r="BM112" s="771"/>
      <c r="BN112" s="771"/>
      <c r="BO112" s="771"/>
      <c r="BP112" s="771"/>
      <c r="BQ112" s="771"/>
      <c r="BR112" s="771"/>
      <c r="BS112" s="771"/>
      <c r="BT112" s="771"/>
      <c r="BU112" s="259"/>
      <c r="BV112" s="259"/>
      <c r="BW112" s="259"/>
      <c r="BX112" s="259"/>
      <c r="BY112" s="259"/>
      <c r="BZ112" s="259"/>
      <c r="CA112" s="259"/>
      <c r="CB112" s="259"/>
      <c r="CC112" s="259"/>
      <c r="CD112" s="259"/>
      <c r="CE112" s="259"/>
      <c r="CF112" s="259"/>
      <c r="CG112" s="259"/>
      <c r="CH112" s="259"/>
      <c r="CI112" s="259"/>
      <c r="CJ112" s="259"/>
      <c r="CK112" s="259"/>
      <c r="CL112" s="259"/>
      <c r="CM112" s="259"/>
      <c r="CN112" s="259"/>
      <c r="CO112" s="259"/>
      <c r="CP112" s="259"/>
      <c r="CQ112" s="259"/>
      <c r="CR112" s="259"/>
      <c r="CS112" s="259"/>
      <c r="CT112" s="771"/>
      <c r="CU112" s="771"/>
      <c r="CV112" s="771"/>
      <c r="CW112" s="40"/>
      <c r="CX112" s="40"/>
      <c r="CY112" s="941"/>
    </row>
    <row r="113" spans="1:246" ht="57.75" customHeight="1" thickBot="1">
      <c r="A113" s="1632" t="s">
        <v>335</v>
      </c>
      <c r="B113" s="1633"/>
      <c r="C113" s="1633"/>
      <c r="D113" s="1633"/>
      <c r="E113" s="1633"/>
      <c r="F113" s="1633"/>
      <c r="G113" s="1633"/>
      <c r="H113" s="1633"/>
      <c r="I113" s="1633"/>
      <c r="J113" s="1633"/>
      <c r="K113" s="1633"/>
      <c r="L113" s="1633"/>
      <c r="M113" s="1633"/>
      <c r="N113" s="1633"/>
      <c r="O113" s="1633"/>
      <c r="P113" s="1633"/>
      <c r="Q113" s="1633"/>
      <c r="R113" s="1633"/>
      <c r="S113" s="1633"/>
      <c r="T113" s="1633"/>
      <c r="U113" s="1633"/>
      <c r="V113" s="1633"/>
      <c r="W113" s="1633"/>
      <c r="X113" s="1633"/>
      <c r="Y113" s="1633"/>
      <c r="Z113" s="1633"/>
      <c r="AA113" s="1633"/>
      <c r="AB113" s="1633"/>
      <c r="AC113" s="1633"/>
      <c r="AD113" s="1633"/>
      <c r="AE113" s="1633"/>
      <c r="AF113" s="1633"/>
      <c r="AG113" s="1633"/>
      <c r="AH113" s="1633"/>
      <c r="AI113" s="1633"/>
      <c r="AJ113" s="1633"/>
      <c r="AK113" s="1633"/>
      <c r="AL113" s="1633"/>
      <c r="AM113" s="760"/>
      <c r="AN113" s="760"/>
      <c r="AO113" s="760"/>
      <c r="AP113" s="760"/>
      <c r="AQ113" s="760"/>
      <c r="AR113" s="760"/>
      <c r="AS113" s="760"/>
      <c r="AT113" s="760"/>
      <c r="AU113" s="765"/>
      <c r="AV113" s="765"/>
      <c r="AW113" s="765"/>
      <c r="AX113" s="765"/>
      <c r="AY113" s="765"/>
      <c r="AZ113" s="765"/>
      <c r="BA113" s="765"/>
      <c r="BB113" s="765"/>
      <c r="BC113" s="40"/>
      <c r="BD113" s="125"/>
      <c r="BE113" s="259"/>
      <c r="BF113" s="801"/>
      <c r="BG113" s="259"/>
      <c r="BH113" s="546"/>
      <c r="BI113" s="259"/>
      <c r="BJ113" s="259"/>
      <c r="BK113" s="259"/>
      <c r="BL113" s="941"/>
      <c r="BM113" s="771"/>
      <c r="BN113" s="771"/>
      <c r="BO113" s="771"/>
      <c r="BP113" s="771"/>
      <c r="BQ113" s="771"/>
      <c r="BR113" s="771"/>
      <c r="BS113" s="771"/>
      <c r="BT113" s="771"/>
      <c r="BU113" s="259"/>
      <c r="BV113" s="259"/>
      <c r="BW113" s="259"/>
      <c r="BX113" s="259"/>
      <c r="BY113" s="259"/>
      <c r="BZ113" s="259"/>
      <c r="CA113" s="259"/>
      <c r="CB113" s="259"/>
      <c r="CC113" s="259"/>
      <c r="CD113" s="259"/>
      <c r="CE113" s="259"/>
      <c r="CF113" s="259"/>
      <c r="CG113" s="259"/>
      <c r="CH113" s="259"/>
      <c r="CI113" s="259"/>
      <c r="CJ113" s="259"/>
      <c r="CK113" s="259"/>
      <c r="CL113" s="259"/>
      <c r="CM113" s="259"/>
      <c r="CN113" s="259"/>
      <c r="CO113" s="259"/>
      <c r="CP113" s="259"/>
      <c r="CQ113" s="259"/>
      <c r="CR113" s="259"/>
      <c r="CS113" s="259"/>
      <c r="CT113" s="771"/>
      <c r="CU113" s="771"/>
      <c r="CV113" s="771"/>
      <c r="CW113" s="40"/>
      <c r="CX113" s="40"/>
      <c r="CY113" s="941"/>
      <c r="CZ113" s="580"/>
      <c r="DA113" s="580"/>
      <c r="DB113" s="580"/>
      <c r="DC113" s="580"/>
      <c r="DD113" s="580"/>
      <c r="DE113" s="580"/>
      <c r="DF113" s="580"/>
      <c r="DG113" s="580"/>
      <c r="DH113" s="580"/>
      <c r="DI113" s="580"/>
      <c r="DJ113" s="580"/>
      <c r="DK113" s="580"/>
      <c r="DL113" s="580"/>
      <c r="DM113" s="580"/>
      <c r="DN113" s="580"/>
      <c r="DO113" s="580"/>
      <c r="DP113" s="580"/>
      <c r="DQ113" s="580"/>
      <c r="DR113" s="580"/>
      <c r="DS113" s="580"/>
      <c r="DT113" s="580"/>
      <c r="DU113" s="580"/>
      <c r="DV113" s="580"/>
      <c r="DW113" s="580"/>
      <c r="DX113" s="580"/>
      <c r="DY113" s="580"/>
      <c r="DZ113" s="580"/>
      <c r="EA113" s="580"/>
      <c r="EB113" s="580"/>
      <c r="EC113" s="580"/>
      <c r="ED113" s="580"/>
      <c r="EE113" s="580"/>
      <c r="EF113" s="580"/>
      <c r="EG113" s="580"/>
      <c r="EH113" s="580"/>
      <c r="EI113" s="580"/>
      <c r="EJ113" s="580"/>
      <c r="EK113" s="580"/>
      <c r="EL113" s="580"/>
      <c r="EM113" s="580"/>
      <c r="EN113" s="580"/>
      <c r="EO113" s="580"/>
      <c r="EP113" s="580"/>
      <c r="EQ113" s="580"/>
      <c r="ER113" s="580"/>
      <c r="ES113" s="580"/>
      <c r="ET113" s="580"/>
      <c r="EU113" s="580"/>
      <c r="EV113" s="580"/>
      <c r="EW113" s="580"/>
      <c r="EX113" s="580"/>
      <c r="EY113" s="580"/>
      <c r="EZ113" s="580"/>
      <c r="FA113" s="580"/>
      <c r="FB113" s="580"/>
      <c r="FC113" s="580"/>
      <c r="FD113" s="580"/>
      <c r="FE113" s="580"/>
      <c r="FF113" s="580"/>
      <c r="FG113" s="580"/>
      <c r="FH113" s="580"/>
      <c r="FI113" s="580"/>
      <c r="FJ113" s="580"/>
      <c r="FK113" s="580"/>
      <c r="FL113" s="580"/>
      <c r="FM113" s="580"/>
      <c r="FN113" s="580"/>
      <c r="FO113" s="580"/>
      <c r="FP113" s="580"/>
      <c r="FQ113" s="580"/>
      <c r="FR113" s="580"/>
      <c r="FS113" s="580"/>
      <c r="FT113" s="580"/>
      <c r="FU113" s="580"/>
      <c r="FV113" s="580"/>
      <c r="FW113" s="580"/>
      <c r="FX113" s="580"/>
      <c r="FY113" s="580"/>
      <c r="FZ113" s="580"/>
      <c r="GA113" s="580"/>
      <c r="GB113" s="580"/>
      <c r="GC113" s="580"/>
      <c r="GD113" s="580"/>
      <c r="GE113" s="580"/>
      <c r="GF113" s="580"/>
      <c r="GG113" s="580"/>
      <c r="GH113" s="580"/>
      <c r="GI113" s="580"/>
      <c r="GJ113" s="580"/>
      <c r="GK113" s="580"/>
      <c r="GL113" s="580"/>
      <c r="GM113" s="580"/>
      <c r="GN113" s="580"/>
      <c r="GO113" s="580"/>
      <c r="GP113" s="580"/>
      <c r="GQ113" s="580"/>
      <c r="GR113" s="580"/>
      <c r="GS113" s="580"/>
      <c r="GT113" s="580"/>
      <c r="GU113" s="580"/>
      <c r="GV113" s="580"/>
      <c r="GW113" s="580"/>
      <c r="GX113" s="580"/>
      <c r="GY113" s="580"/>
      <c r="GZ113" s="580"/>
      <c r="HA113" s="580"/>
      <c r="HB113" s="580"/>
      <c r="HC113" s="580"/>
      <c r="HD113" s="580"/>
      <c r="HE113" s="580"/>
      <c r="HF113" s="580"/>
      <c r="HG113" s="580"/>
      <c r="HH113" s="580"/>
      <c r="HI113" s="580"/>
      <c r="HJ113" s="580"/>
      <c r="HK113" s="580"/>
      <c r="HL113" s="580"/>
      <c r="HM113" s="580"/>
      <c r="HN113" s="580"/>
      <c r="HO113" s="580"/>
      <c r="HP113" s="580"/>
      <c r="HQ113" s="580"/>
      <c r="HR113" s="580"/>
      <c r="HS113" s="580"/>
      <c r="HT113" s="580"/>
      <c r="HU113" s="580"/>
      <c r="HV113" s="580"/>
      <c r="HW113" s="580"/>
      <c r="HX113" s="580"/>
      <c r="HY113" s="580"/>
      <c r="HZ113" s="580"/>
      <c r="IA113" s="580"/>
      <c r="IB113" s="580"/>
      <c r="IC113" s="580"/>
      <c r="ID113" s="580"/>
      <c r="IE113" s="580"/>
      <c r="IF113" s="580"/>
      <c r="IG113" s="580"/>
      <c r="IH113" s="580"/>
      <c r="II113" s="580"/>
      <c r="IJ113" s="580"/>
      <c r="IK113" s="580"/>
      <c r="IL113" s="580"/>
    </row>
    <row r="114" spans="1:246" s="18" customFormat="1" ht="27.75" customHeight="1">
      <c r="A114" s="1337"/>
      <c r="B114" s="1338"/>
      <c r="C114" s="1338"/>
      <c r="D114" s="1338"/>
      <c r="E114" s="1338"/>
      <c r="F114" s="1338"/>
      <c r="G114" s="1338"/>
      <c r="H114" s="1338"/>
      <c r="I114" s="1338"/>
      <c r="J114" s="1338"/>
      <c r="K114" s="1338"/>
      <c r="L114" s="1338"/>
      <c r="M114" s="1338"/>
      <c r="N114" s="1338"/>
      <c r="O114" s="1338"/>
      <c r="P114" s="1338"/>
      <c r="Q114" s="1338"/>
      <c r="R114" s="1338"/>
      <c r="S114" s="1338"/>
      <c r="T114" s="1338"/>
      <c r="U114" s="1338"/>
      <c r="V114" s="1338"/>
      <c r="W114" s="1338"/>
      <c r="X114" s="1338"/>
      <c r="Y114" s="1338"/>
      <c r="Z114" s="1338"/>
      <c r="AA114" s="1338"/>
      <c r="AB114" s="1338"/>
      <c r="AC114" s="1338"/>
      <c r="AD114" s="1338"/>
      <c r="AE114" s="1338"/>
      <c r="AF114" s="1338"/>
      <c r="AG114" s="1338"/>
      <c r="AH114" s="1338"/>
      <c r="AI114" s="1338"/>
      <c r="AJ114" s="1338"/>
      <c r="AK114" s="1343"/>
      <c r="AL114" s="1344"/>
      <c r="AM114" s="794"/>
      <c r="AN114" s="794"/>
      <c r="AO114" s="794"/>
      <c r="AP114" s="794"/>
      <c r="AQ114" s="794"/>
      <c r="AR114" s="794"/>
      <c r="AS114" s="794"/>
      <c r="AT114" s="794"/>
      <c r="AU114" s="794"/>
      <c r="AV114" s="794"/>
      <c r="AW114" s="794"/>
      <c r="AX114" s="794"/>
      <c r="AY114" s="794"/>
      <c r="AZ114" s="794"/>
      <c r="BA114" s="794"/>
      <c r="BB114" s="794"/>
      <c r="BC114" s="44"/>
      <c r="BD114" s="132"/>
      <c r="BE114" s="259"/>
      <c r="BF114" s="801"/>
      <c r="BG114" s="259"/>
      <c r="BH114" s="546"/>
      <c r="BI114" s="259"/>
      <c r="BJ114" s="780"/>
      <c r="BK114" s="780"/>
      <c r="BL114" s="780"/>
      <c r="BM114" s="802"/>
      <c r="BN114" s="802"/>
      <c r="BO114" s="802"/>
      <c r="BP114" s="802"/>
      <c r="BQ114" s="802"/>
      <c r="BR114" s="802"/>
      <c r="BS114" s="802"/>
      <c r="BT114" s="802"/>
      <c r="BU114" s="259"/>
      <c r="BV114" s="776"/>
      <c r="BW114" s="776"/>
      <c r="BX114" s="776"/>
      <c r="BY114" s="776"/>
      <c r="BZ114" s="776"/>
      <c r="CA114" s="776"/>
      <c r="CB114" s="776"/>
      <c r="CC114" s="780"/>
      <c r="CD114" s="780"/>
      <c r="CE114" s="780"/>
      <c r="CF114" s="780"/>
      <c r="CG114" s="780"/>
      <c r="CH114" s="780"/>
      <c r="CI114" s="776"/>
      <c r="CJ114" s="776"/>
      <c r="CK114" s="776"/>
      <c r="CL114" s="776"/>
      <c r="CM114" s="776"/>
      <c r="CN114" s="776"/>
      <c r="CO114" s="776"/>
      <c r="CP114" s="776"/>
      <c r="CQ114" s="776"/>
      <c r="CR114" s="776"/>
      <c r="CS114" s="776"/>
      <c r="CT114" s="259"/>
      <c r="CU114" s="259"/>
      <c r="CV114" s="259"/>
      <c r="CW114" s="780"/>
      <c r="CX114" s="780"/>
      <c r="CY114" s="780"/>
      <c r="CZ114" s="780"/>
      <c r="DA114" s="780"/>
      <c r="DB114" s="780"/>
      <c r="DC114" s="780"/>
      <c r="DD114" s="780"/>
      <c r="DE114" s="780"/>
      <c r="DF114" s="780"/>
      <c r="DG114" s="780"/>
      <c r="DH114" s="780"/>
      <c r="DI114" s="780"/>
      <c r="DJ114" s="780"/>
      <c r="DK114" s="780"/>
      <c r="DL114" s="780"/>
      <c r="DM114" s="780"/>
      <c r="DN114" s="780"/>
      <c r="DO114" s="780"/>
      <c r="DP114" s="780"/>
      <c r="DQ114" s="780"/>
      <c r="DR114" s="780"/>
      <c r="DS114" s="780"/>
      <c r="DT114" s="780"/>
      <c r="DU114" s="780"/>
      <c r="DV114" s="780"/>
      <c r="DW114" s="780"/>
      <c r="DX114" s="780"/>
      <c r="DY114" s="780"/>
      <c r="DZ114" s="780"/>
      <c r="EA114" s="780"/>
      <c r="EB114" s="780"/>
      <c r="EC114" s="780"/>
      <c r="ED114" s="780"/>
      <c r="EE114" s="780"/>
      <c r="EF114" s="780"/>
      <c r="EG114" s="780"/>
      <c r="EH114" s="780"/>
      <c r="EI114" s="780"/>
      <c r="EJ114" s="780"/>
      <c r="EK114" s="780"/>
      <c r="EL114" s="780"/>
      <c r="EM114" s="780"/>
      <c r="EN114" s="780"/>
      <c r="EO114" s="780"/>
      <c r="EP114" s="780"/>
      <c r="EQ114" s="780"/>
      <c r="ER114" s="780"/>
      <c r="ES114" s="780"/>
      <c r="ET114" s="780"/>
      <c r="EU114" s="780"/>
      <c r="EV114" s="780"/>
      <c r="EW114" s="780"/>
      <c r="EX114" s="780"/>
      <c r="EY114" s="780"/>
      <c r="EZ114" s="780"/>
      <c r="FA114" s="780"/>
      <c r="FB114" s="780"/>
      <c r="FC114" s="780"/>
      <c r="FD114" s="780"/>
      <c r="FE114" s="780"/>
      <c r="FF114" s="780"/>
      <c r="FG114" s="780"/>
      <c r="FH114" s="780"/>
      <c r="FI114" s="780"/>
      <c r="FJ114" s="780"/>
      <c r="FK114" s="780"/>
      <c r="FL114" s="780"/>
      <c r="FM114" s="780"/>
      <c r="FN114" s="780"/>
      <c r="FO114" s="780"/>
      <c r="FP114" s="780"/>
      <c r="FQ114" s="780"/>
      <c r="FR114" s="780"/>
      <c r="FS114" s="780"/>
      <c r="FT114" s="780"/>
      <c r="FU114" s="780"/>
      <c r="FV114" s="780"/>
      <c r="FW114" s="780"/>
      <c r="FX114" s="780"/>
      <c r="FY114" s="780"/>
      <c r="FZ114" s="780"/>
      <c r="GA114" s="780"/>
      <c r="GB114" s="780"/>
      <c r="GC114" s="780"/>
      <c r="GD114" s="780"/>
      <c r="GE114" s="780"/>
      <c r="GF114" s="780"/>
      <c r="GG114" s="780"/>
      <c r="GH114" s="780"/>
      <c r="GI114" s="780"/>
      <c r="GJ114" s="780"/>
      <c r="GK114" s="780"/>
      <c r="GL114" s="780"/>
      <c r="GM114" s="780"/>
      <c r="GN114" s="780"/>
      <c r="GO114" s="780"/>
      <c r="GP114" s="780"/>
      <c r="GQ114" s="780"/>
      <c r="GR114" s="780"/>
      <c r="GS114" s="780"/>
      <c r="GT114" s="780"/>
      <c r="GU114" s="780"/>
      <c r="GV114" s="780"/>
      <c r="GW114" s="780"/>
      <c r="GX114" s="780"/>
      <c r="GY114" s="780"/>
      <c r="GZ114" s="780"/>
      <c r="HA114" s="780"/>
      <c r="HB114" s="780"/>
      <c r="HC114" s="780"/>
      <c r="HD114" s="780"/>
      <c r="HE114" s="780"/>
      <c r="HF114" s="780"/>
      <c r="HG114" s="780"/>
      <c r="HH114" s="780"/>
      <c r="HI114" s="780"/>
      <c r="HJ114" s="780"/>
      <c r="HK114" s="780"/>
      <c r="HL114" s="780"/>
      <c r="HM114" s="780"/>
      <c r="HN114" s="780"/>
      <c r="HO114" s="780"/>
      <c r="HP114" s="780"/>
      <c r="HQ114" s="780"/>
      <c r="HR114" s="780"/>
      <c r="HS114" s="780"/>
      <c r="HT114" s="780"/>
      <c r="HU114" s="780"/>
      <c r="HV114" s="780"/>
      <c r="HW114" s="780"/>
      <c r="HX114" s="780"/>
      <c r="HY114" s="780"/>
      <c r="HZ114" s="780"/>
      <c r="IA114" s="780"/>
      <c r="IB114" s="780"/>
      <c r="IC114" s="780"/>
      <c r="ID114" s="780"/>
      <c r="IE114" s="780"/>
      <c r="IF114" s="780"/>
      <c r="IG114" s="780"/>
      <c r="IH114" s="780"/>
      <c r="II114" s="780"/>
      <c r="IJ114" s="780"/>
      <c r="IK114" s="780"/>
      <c r="IL114" s="780"/>
    </row>
    <row r="115" spans="1:246" s="18" customFormat="1" ht="27.75" customHeight="1">
      <c r="A115" s="1339"/>
      <c r="B115" s="1340"/>
      <c r="C115" s="1340"/>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340"/>
      <c r="AJ115" s="1340"/>
      <c r="AK115" s="1345"/>
      <c r="AL115" s="1346"/>
      <c r="AM115" s="794"/>
      <c r="AN115" s="794"/>
      <c r="AO115" s="794"/>
      <c r="AP115" s="794"/>
      <c r="AQ115" s="794"/>
      <c r="AR115" s="794"/>
      <c r="AS115" s="794"/>
      <c r="AT115" s="794"/>
      <c r="AU115" s="794"/>
      <c r="AV115" s="794"/>
      <c r="AW115" s="794"/>
      <c r="AX115" s="794"/>
      <c r="AY115" s="794"/>
      <c r="AZ115" s="794"/>
      <c r="BA115" s="794"/>
      <c r="BB115" s="794"/>
      <c r="BC115" s="44"/>
      <c r="BD115" s="132"/>
      <c r="BE115" s="259"/>
      <c r="BF115" s="801"/>
      <c r="BG115" s="259"/>
      <c r="BH115" s="546"/>
      <c r="BI115" s="259"/>
      <c r="BJ115" s="780"/>
      <c r="BK115" s="780"/>
      <c r="BL115" s="780"/>
      <c r="BM115" s="802"/>
      <c r="BN115" s="802"/>
      <c r="BO115" s="802"/>
      <c r="BP115" s="802"/>
      <c r="BQ115" s="802"/>
      <c r="BR115" s="802"/>
      <c r="BS115" s="802"/>
      <c r="BT115" s="802"/>
      <c r="BU115" s="259"/>
      <c r="BV115" s="776"/>
      <c r="BW115" s="776"/>
      <c r="BX115" s="776"/>
      <c r="BY115" s="776"/>
      <c r="BZ115" s="776"/>
      <c r="CA115" s="776"/>
      <c r="CB115" s="776"/>
      <c r="CC115" s="780"/>
      <c r="CD115" s="780"/>
      <c r="CE115" s="780"/>
      <c r="CF115" s="780"/>
      <c r="CG115" s="780"/>
      <c r="CH115" s="780"/>
      <c r="CI115" s="776"/>
      <c r="CJ115" s="776"/>
      <c r="CK115" s="776"/>
      <c r="CL115" s="776"/>
      <c r="CM115" s="776"/>
      <c r="CN115" s="776"/>
      <c r="CO115" s="776"/>
      <c r="CP115" s="776"/>
      <c r="CQ115" s="776"/>
      <c r="CR115" s="776"/>
      <c r="CS115" s="776"/>
      <c r="CT115" s="259"/>
      <c r="CU115" s="259"/>
      <c r="CV115" s="259"/>
      <c r="CW115" s="780"/>
      <c r="CX115" s="780"/>
      <c r="CY115" s="780"/>
      <c r="CZ115" s="780"/>
      <c r="DA115" s="780"/>
      <c r="DB115" s="780"/>
      <c r="DC115" s="780"/>
      <c r="DD115" s="780"/>
      <c r="DE115" s="780"/>
      <c r="DF115" s="780"/>
      <c r="DG115" s="780"/>
      <c r="DH115" s="780"/>
      <c r="DI115" s="780"/>
      <c r="DJ115" s="780"/>
      <c r="DK115" s="780"/>
      <c r="DL115" s="780"/>
      <c r="DM115" s="780"/>
      <c r="DN115" s="780"/>
      <c r="DO115" s="780"/>
      <c r="DP115" s="780"/>
      <c r="DQ115" s="780"/>
      <c r="DR115" s="780"/>
      <c r="DS115" s="780"/>
      <c r="DT115" s="780"/>
      <c r="DU115" s="780"/>
      <c r="DV115" s="780"/>
      <c r="DW115" s="780"/>
      <c r="DX115" s="780"/>
      <c r="DY115" s="780"/>
      <c r="DZ115" s="780"/>
      <c r="EA115" s="780"/>
      <c r="EB115" s="780"/>
      <c r="EC115" s="780"/>
      <c r="ED115" s="780"/>
      <c r="EE115" s="780"/>
      <c r="EF115" s="780"/>
      <c r="EG115" s="780"/>
      <c r="EH115" s="780"/>
      <c r="EI115" s="780"/>
      <c r="EJ115" s="780"/>
      <c r="EK115" s="780"/>
      <c r="EL115" s="780"/>
      <c r="EM115" s="780"/>
      <c r="EN115" s="780"/>
      <c r="EO115" s="780"/>
      <c r="EP115" s="780"/>
      <c r="EQ115" s="780"/>
      <c r="ER115" s="780"/>
      <c r="ES115" s="780"/>
      <c r="ET115" s="780"/>
      <c r="EU115" s="780"/>
      <c r="EV115" s="780"/>
      <c r="EW115" s="780"/>
      <c r="EX115" s="780"/>
      <c r="EY115" s="780"/>
      <c r="EZ115" s="780"/>
      <c r="FA115" s="780"/>
      <c r="FB115" s="780"/>
      <c r="FC115" s="780"/>
      <c r="FD115" s="780"/>
      <c r="FE115" s="780"/>
      <c r="FF115" s="780"/>
      <c r="FG115" s="780"/>
      <c r="FH115" s="780"/>
      <c r="FI115" s="780"/>
      <c r="FJ115" s="780"/>
      <c r="FK115" s="780"/>
      <c r="FL115" s="780"/>
      <c r="FM115" s="780"/>
      <c r="FN115" s="780"/>
      <c r="FO115" s="780"/>
      <c r="FP115" s="780"/>
      <c r="FQ115" s="780"/>
      <c r="FR115" s="780"/>
      <c r="FS115" s="780"/>
      <c r="FT115" s="780"/>
      <c r="FU115" s="780"/>
      <c r="FV115" s="780"/>
      <c r="FW115" s="780"/>
      <c r="FX115" s="780"/>
      <c r="FY115" s="780"/>
      <c r="FZ115" s="780"/>
      <c r="GA115" s="780"/>
      <c r="GB115" s="780"/>
      <c r="GC115" s="780"/>
      <c r="GD115" s="780"/>
      <c r="GE115" s="780"/>
      <c r="GF115" s="780"/>
      <c r="GG115" s="780"/>
      <c r="GH115" s="780"/>
      <c r="GI115" s="780"/>
      <c r="GJ115" s="780"/>
      <c r="GK115" s="780"/>
      <c r="GL115" s="780"/>
      <c r="GM115" s="780"/>
      <c r="GN115" s="780"/>
      <c r="GO115" s="780"/>
      <c r="GP115" s="780"/>
      <c r="GQ115" s="780"/>
      <c r="GR115" s="780"/>
      <c r="GS115" s="780"/>
      <c r="GT115" s="780"/>
      <c r="GU115" s="780"/>
      <c r="GV115" s="780"/>
      <c r="GW115" s="780"/>
      <c r="GX115" s="780"/>
      <c r="GY115" s="780"/>
      <c r="GZ115" s="780"/>
      <c r="HA115" s="780"/>
      <c r="HB115" s="780"/>
      <c r="HC115" s="780"/>
      <c r="HD115" s="780"/>
      <c r="HE115" s="780"/>
      <c r="HF115" s="780"/>
      <c r="HG115" s="780"/>
      <c r="HH115" s="780"/>
      <c r="HI115" s="780"/>
      <c r="HJ115" s="780"/>
      <c r="HK115" s="780"/>
      <c r="HL115" s="780"/>
      <c r="HM115" s="780"/>
      <c r="HN115" s="780"/>
      <c r="HO115" s="780"/>
      <c r="HP115" s="780"/>
      <c r="HQ115" s="780"/>
      <c r="HR115" s="780"/>
      <c r="HS115" s="780"/>
      <c r="HT115" s="780"/>
      <c r="HU115" s="780"/>
      <c r="HV115" s="780"/>
      <c r="HW115" s="780"/>
      <c r="HX115" s="780"/>
      <c r="HY115" s="780"/>
      <c r="HZ115" s="780"/>
      <c r="IA115" s="780"/>
      <c r="IB115" s="780"/>
      <c r="IC115" s="780"/>
      <c r="ID115" s="780"/>
      <c r="IE115" s="780"/>
      <c r="IF115" s="780"/>
      <c r="IG115" s="780"/>
      <c r="IH115" s="780"/>
      <c r="II115" s="780"/>
      <c r="IJ115" s="780"/>
      <c r="IK115" s="780"/>
      <c r="IL115" s="780"/>
    </row>
    <row r="116" spans="1:246" s="18" customFormat="1" ht="27.75" customHeight="1">
      <c r="A116" s="1339"/>
      <c r="B116" s="1340"/>
      <c r="C116" s="1340"/>
      <c r="D116" s="1340"/>
      <c r="E116" s="1340"/>
      <c r="F116" s="1340"/>
      <c r="G116" s="1340"/>
      <c r="H116" s="1340"/>
      <c r="I116" s="1340"/>
      <c r="J116" s="1340"/>
      <c r="K116" s="1340"/>
      <c r="L116" s="1340"/>
      <c r="M116" s="1340"/>
      <c r="N116" s="1340"/>
      <c r="O116" s="1340"/>
      <c r="P116" s="1340"/>
      <c r="Q116" s="1340"/>
      <c r="R116" s="1340"/>
      <c r="S116" s="1340"/>
      <c r="T116" s="1340"/>
      <c r="U116" s="1340"/>
      <c r="V116" s="1340"/>
      <c r="W116" s="1340"/>
      <c r="X116" s="1340"/>
      <c r="Y116" s="1340"/>
      <c r="Z116" s="1340"/>
      <c r="AA116" s="1340"/>
      <c r="AB116" s="1340"/>
      <c r="AC116" s="1340"/>
      <c r="AD116" s="1340"/>
      <c r="AE116" s="1340"/>
      <c r="AF116" s="1340"/>
      <c r="AG116" s="1340"/>
      <c r="AH116" s="1340"/>
      <c r="AI116" s="1340"/>
      <c r="AJ116" s="1340"/>
      <c r="AK116" s="1345"/>
      <c r="AL116" s="1346"/>
      <c r="AM116" s="794"/>
      <c r="AN116" s="794"/>
      <c r="AO116" s="794"/>
      <c r="AP116" s="794"/>
      <c r="AQ116" s="794"/>
      <c r="AR116" s="794"/>
      <c r="AS116" s="794"/>
      <c r="AT116" s="794"/>
      <c r="AU116" s="794"/>
      <c r="AV116" s="794"/>
      <c r="AW116" s="794"/>
      <c r="AX116" s="794"/>
      <c r="AY116" s="794"/>
      <c r="AZ116" s="794"/>
      <c r="BA116" s="794"/>
      <c r="BB116" s="794"/>
      <c r="BC116" s="44"/>
      <c r="BD116" s="132"/>
      <c r="BE116" s="259"/>
      <c r="BF116" s="801"/>
      <c r="BG116" s="259"/>
      <c r="BH116" s="546"/>
      <c r="BI116" s="259"/>
      <c r="BJ116" s="780"/>
      <c r="BK116" s="780"/>
      <c r="BL116" s="780"/>
      <c r="BM116" s="802"/>
      <c r="BN116" s="802"/>
      <c r="BO116" s="802"/>
      <c r="BP116" s="802"/>
      <c r="BQ116" s="802"/>
      <c r="BR116" s="802"/>
      <c r="BS116" s="802"/>
      <c r="BT116" s="802"/>
      <c r="BU116" s="259"/>
      <c r="BV116" s="776"/>
      <c r="BW116" s="776"/>
      <c r="BX116" s="776"/>
      <c r="BY116" s="776"/>
      <c r="BZ116" s="776"/>
      <c r="CA116" s="776"/>
      <c r="CB116" s="776"/>
      <c r="CC116" s="780"/>
      <c r="CD116" s="780"/>
      <c r="CE116" s="780"/>
      <c r="CF116" s="780"/>
      <c r="CG116" s="780"/>
      <c r="CH116" s="780"/>
      <c r="CI116" s="776"/>
      <c r="CJ116" s="776"/>
      <c r="CK116" s="776"/>
      <c r="CL116" s="776"/>
      <c r="CM116" s="776"/>
      <c r="CN116" s="776"/>
      <c r="CO116" s="776"/>
      <c r="CP116" s="776"/>
      <c r="CQ116" s="776"/>
      <c r="CR116" s="776"/>
      <c r="CS116" s="776"/>
      <c r="CT116" s="259"/>
      <c r="CU116" s="259"/>
      <c r="CV116" s="259"/>
      <c r="CW116" s="780"/>
      <c r="CX116" s="780"/>
      <c r="CY116" s="780"/>
      <c r="CZ116" s="780"/>
      <c r="DA116" s="780"/>
      <c r="DB116" s="780"/>
      <c r="DC116" s="780"/>
      <c r="DD116" s="780"/>
      <c r="DE116" s="780"/>
      <c r="DF116" s="780"/>
      <c r="DG116" s="780"/>
      <c r="DH116" s="780"/>
      <c r="DI116" s="780"/>
      <c r="DJ116" s="780"/>
      <c r="DK116" s="780"/>
      <c r="DL116" s="780"/>
      <c r="DM116" s="780"/>
      <c r="DN116" s="780"/>
      <c r="DO116" s="780"/>
      <c r="DP116" s="780"/>
      <c r="DQ116" s="780"/>
      <c r="DR116" s="780"/>
      <c r="DS116" s="780"/>
      <c r="DT116" s="780"/>
      <c r="DU116" s="780"/>
      <c r="DV116" s="780"/>
      <c r="DW116" s="780"/>
      <c r="DX116" s="780"/>
      <c r="DY116" s="780"/>
      <c r="DZ116" s="780"/>
      <c r="EA116" s="780"/>
      <c r="EB116" s="780"/>
      <c r="EC116" s="780"/>
      <c r="ED116" s="780"/>
      <c r="EE116" s="780"/>
      <c r="EF116" s="780"/>
      <c r="EG116" s="780"/>
      <c r="EH116" s="780"/>
      <c r="EI116" s="780"/>
      <c r="EJ116" s="780"/>
      <c r="EK116" s="780"/>
      <c r="EL116" s="780"/>
      <c r="EM116" s="780"/>
      <c r="EN116" s="780"/>
      <c r="EO116" s="780"/>
      <c r="EP116" s="780"/>
      <c r="EQ116" s="780"/>
      <c r="ER116" s="780"/>
      <c r="ES116" s="780"/>
      <c r="ET116" s="780"/>
      <c r="EU116" s="780"/>
      <c r="EV116" s="780"/>
      <c r="EW116" s="780"/>
      <c r="EX116" s="780"/>
      <c r="EY116" s="780"/>
      <c r="EZ116" s="780"/>
      <c r="FA116" s="780"/>
      <c r="FB116" s="780"/>
      <c r="FC116" s="780"/>
      <c r="FD116" s="780"/>
      <c r="FE116" s="780"/>
      <c r="FF116" s="780"/>
      <c r="FG116" s="780"/>
      <c r="FH116" s="780"/>
      <c r="FI116" s="780"/>
      <c r="FJ116" s="780"/>
      <c r="FK116" s="780"/>
      <c r="FL116" s="780"/>
      <c r="FM116" s="780"/>
      <c r="FN116" s="780"/>
      <c r="FO116" s="780"/>
      <c r="FP116" s="780"/>
      <c r="FQ116" s="780"/>
      <c r="FR116" s="780"/>
      <c r="FS116" s="780"/>
      <c r="FT116" s="780"/>
      <c r="FU116" s="780"/>
      <c r="FV116" s="780"/>
      <c r="FW116" s="780"/>
      <c r="FX116" s="780"/>
      <c r="FY116" s="780"/>
      <c r="FZ116" s="780"/>
      <c r="GA116" s="780"/>
      <c r="GB116" s="780"/>
      <c r="GC116" s="780"/>
      <c r="GD116" s="780"/>
      <c r="GE116" s="780"/>
      <c r="GF116" s="780"/>
      <c r="GG116" s="780"/>
      <c r="GH116" s="780"/>
      <c r="GI116" s="780"/>
      <c r="GJ116" s="780"/>
      <c r="GK116" s="780"/>
      <c r="GL116" s="780"/>
      <c r="GM116" s="780"/>
      <c r="GN116" s="780"/>
      <c r="GO116" s="780"/>
      <c r="GP116" s="780"/>
      <c r="GQ116" s="780"/>
      <c r="GR116" s="780"/>
      <c r="GS116" s="780"/>
      <c r="GT116" s="780"/>
      <c r="GU116" s="780"/>
      <c r="GV116" s="780"/>
      <c r="GW116" s="780"/>
      <c r="GX116" s="780"/>
      <c r="GY116" s="780"/>
      <c r="GZ116" s="780"/>
      <c r="HA116" s="780"/>
      <c r="HB116" s="780"/>
      <c r="HC116" s="780"/>
      <c r="HD116" s="780"/>
      <c r="HE116" s="780"/>
      <c r="HF116" s="780"/>
      <c r="HG116" s="780"/>
      <c r="HH116" s="780"/>
      <c r="HI116" s="780"/>
      <c r="HJ116" s="780"/>
      <c r="HK116" s="780"/>
      <c r="HL116" s="780"/>
      <c r="HM116" s="780"/>
      <c r="HN116" s="780"/>
      <c r="HO116" s="780"/>
      <c r="HP116" s="780"/>
      <c r="HQ116" s="780"/>
      <c r="HR116" s="780"/>
      <c r="HS116" s="780"/>
      <c r="HT116" s="780"/>
      <c r="HU116" s="780"/>
      <c r="HV116" s="780"/>
      <c r="HW116" s="780"/>
      <c r="HX116" s="780"/>
      <c r="HY116" s="780"/>
      <c r="HZ116" s="780"/>
      <c r="IA116" s="780"/>
      <c r="IB116" s="780"/>
      <c r="IC116" s="780"/>
      <c r="ID116" s="780"/>
      <c r="IE116" s="780"/>
      <c r="IF116" s="780"/>
      <c r="IG116" s="780"/>
      <c r="IH116" s="780"/>
      <c r="II116" s="780"/>
      <c r="IJ116" s="780"/>
      <c r="IK116" s="780"/>
      <c r="IL116" s="780"/>
    </row>
    <row r="117" spans="1:246" s="18" customFormat="1" ht="96" customHeight="1">
      <c r="A117" s="1339"/>
      <c r="B117" s="1340"/>
      <c r="C117" s="1340"/>
      <c r="D117" s="1340"/>
      <c r="E117" s="1340"/>
      <c r="F117" s="1340"/>
      <c r="G117" s="1340"/>
      <c r="H117" s="1340"/>
      <c r="I117" s="1340"/>
      <c r="J117" s="1340"/>
      <c r="K117" s="1340"/>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0"/>
      <c r="AG117" s="1340"/>
      <c r="AH117" s="1340"/>
      <c r="AI117" s="1340"/>
      <c r="AJ117" s="1340"/>
      <c r="AK117" s="1345"/>
      <c r="AL117" s="1346"/>
      <c r="AM117" s="794"/>
      <c r="AN117" s="794"/>
      <c r="AO117" s="794"/>
      <c r="AP117" s="794"/>
      <c r="AQ117" s="794"/>
      <c r="AR117" s="794"/>
      <c r="AS117" s="794"/>
      <c r="AT117" s="794"/>
      <c r="AU117" s="794"/>
      <c r="AV117" s="794"/>
      <c r="AW117" s="794"/>
      <c r="AX117" s="794"/>
      <c r="AY117" s="794"/>
      <c r="AZ117" s="794"/>
      <c r="BA117" s="794"/>
      <c r="BB117" s="794"/>
      <c r="BC117" s="44"/>
      <c r="BD117" s="132"/>
      <c r="BE117" s="259"/>
      <c r="BF117" s="801"/>
      <c r="BG117" s="259"/>
      <c r="BH117" s="546"/>
      <c r="BI117" s="259"/>
      <c r="BJ117" s="780"/>
      <c r="BK117" s="780"/>
      <c r="BL117" s="780"/>
      <c r="BM117" s="802"/>
      <c r="BN117" s="802"/>
      <c r="BO117" s="802"/>
      <c r="BP117" s="802"/>
      <c r="BQ117" s="802"/>
      <c r="BR117" s="802"/>
      <c r="BS117" s="802"/>
      <c r="BT117" s="802"/>
      <c r="BU117" s="259"/>
      <c r="BV117" s="776"/>
      <c r="BW117" s="776"/>
      <c r="BX117" s="776"/>
      <c r="BY117" s="776"/>
      <c r="BZ117" s="776"/>
      <c r="CA117" s="776"/>
      <c r="CB117" s="776"/>
      <c r="CC117" s="780"/>
      <c r="CD117" s="780"/>
      <c r="CE117" s="780"/>
      <c r="CF117" s="780"/>
      <c r="CG117" s="780"/>
      <c r="CH117" s="780"/>
      <c r="CI117" s="776"/>
      <c r="CJ117" s="776"/>
      <c r="CK117" s="776"/>
      <c r="CL117" s="776"/>
      <c r="CM117" s="776"/>
      <c r="CN117" s="776"/>
      <c r="CO117" s="776"/>
      <c r="CP117" s="776"/>
      <c r="CQ117" s="776"/>
      <c r="CR117" s="776"/>
      <c r="CS117" s="776"/>
      <c r="CT117" s="259"/>
      <c r="CU117" s="259"/>
      <c r="CV117" s="259"/>
      <c r="CW117" s="780"/>
      <c r="CX117" s="780"/>
      <c r="CY117" s="780"/>
      <c r="CZ117" s="780"/>
      <c r="DA117" s="780"/>
      <c r="DB117" s="780"/>
      <c r="DC117" s="780"/>
      <c r="DD117" s="780"/>
      <c r="DE117" s="780"/>
      <c r="DF117" s="780"/>
      <c r="DG117" s="780"/>
      <c r="DH117" s="780"/>
      <c r="DI117" s="780"/>
      <c r="DJ117" s="780"/>
      <c r="DK117" s="780"/>
      <c r="DL117" s="780"/>
      <c r="DM117" s="780"/>
      <c r="DN117" s="780"/>
      <c r="DO117" s="780"/>
      <c r="DP117" s="780"/>
      <c r="DQ117" s="780"/>
      <c r="DR117" s="780"/>
      <c r="DS117" s="780"/>
      <c r="DT117" s="780"/>
      <c r="DU117" s="780"/>
      <c r="DV117" s="780"/>
      <c r="DW117" s="780"/>
      <c r="DX117" s="780"/>
      <c r="DY117" s="780"/>
      <c r="DZ117" s="780"/>
      <c r="EA117" s="780"/>
      <c r="EB117" s="780"/>
      <c r="EC117" s="780"/>
      <c r="ED117" s="780"/>
      <c r="EE117" s="780"/>
      <c r="EF117" s="780"/>
      <c r="EG117" s="780"/>
      <c r="EH117" s="780"/>
      <c r="EI117" s="780"/>
      <c r="EJ117" s="780"/>
      <c r="EK117" s="780"/>
      <c r="EL117" s="780"/>
      <c r="EM117" s="780"/>
      <c r="EN117" s="780"/>
      <c r="EO117" s="780"/>
      <c r="EP117" s="780"/>
      <c r="EQ117" s="780"/>
      <c r="ER117" s="780"/>
      <c r="ES117" s="780"/>
      <c r="ET117" s="780"/>
      <c r="EU117" s="780"/>
      <c r="EV117" s="780"/>
      <c r="EW117" s="780"/>
      <c r="EX117" s="780"/>
      <c r="EY117" s="780"/>
      <c r="EZ117" s="780"/>
      <c r="FA117" s="780"/>
      <c r="FB117" s="780"/>
      <c r="FC117" s="780"/>
      <c r="FD117" s="780"/>
      <c r="FE117" s="780"/>
      <c r="FF117" s="780"/>
      <c r="FG117" s="780"/>
      <c r="FH117" s="780"/>
      <c r="FI117" s="780"/>
      <c r="FJ117" s="780"/>
      <c r="FK117" s="780"/>
      <c r="FL117" s="780"/>
      <c r="FM117" s="780"/>
      <c r="FN117" s="780"/>
      <c r="FO117" s="780"/>
      <c r="FP117" s="780"/>
      <c r="FQ117" s="780"/>
      <c r="FR117" s="780"/>
      <c r="FS117" s="780"/>
      <c r="FT117" s="780"/>
      <c r="FU117" s="780"/>
      <c r="FV117" s="780"/>
      <c r="FW117" s="780"/>
      <c r="FX117" s="780"/>
      <c r="FY117" s="780"/>
      <c r="FZ117" s="780"/>
      <c r="GA117" s="780"/>
      <c r="GB117" s="780"/>
      <c r="GC117" s="780"/>
      <c r="GD117" s="780"/>
      <c r="GE117" s="780"/>
      <c r="GF117" s="780"/>
      <c r="GG117" s="780"/>
      <c r="GH117" s="780"/>
      <c r="GI117" s="780"/>
      <c r="GJ117" s="780"/>
      <c r="GK117" s="780"/>
      <c r="GL117" s="780"/>
      <c r="GM117" s="780"/>
      <c r="GN117" s="780"/>
      <c r="GO117" s="780"/>
      <c r="GP117" s="780"/>
      <c r="GQ117" s="780"/>
      <c r="GR117" s="780"/>
      <c r="GS117" s="780"/>
      <c r="GT117" s="780"/>
      <c r="GU117" s="780"/>
      <c r="GV117" s="780"/>
      <c r="GW117" s="780"/>
      <c r="GX117" s="780"/>
      <c r="GY117" s="780"/>
      <c r="GZ117" s="780"/>
      <c r="HA117" s="780"/>
      <c r="HB117" s="780"/>
      <c r="HC117" s="780"/>
      <c r="HD117" s="780"/>
      <c r="HE117" s="780"/>
      <c r="HF117" s="780"/>
      <c r="HG117" s="780"/>
      <c r="HH117" s="780"/>
      <c r="HI117" s="780"/>
      <c r="HJ117" s="780"/>
      <c r="HK117" s="780"/>
      <c r="HL117" s="780"/>
      <c r="HM117" s="780"/>
      <c r="HN117" s="780"/>
      <c r="HO117" s="780"/>
      <c r="HP117" s="780"/>
      <c r="HQ117" s="780"/>
      <c r="HR117" s="780"/>
      <c r="HS117" s="780"/>
      <c r="HT117" s="780"/>
      <c r="HU117" s="780"/>
      <c r="HV117" s="780"/>
      <c r="HW117" s="780"/>
      <c r="HX117" s="780"/>
      <c r="HY117" s="780"/>
      <c r="HZ117" s="780"/>
      <c r="IA117" s="780"/>
      <c r="IB117" s="780"/>
      <c r="IC117" s="780"/>
      <c r="ID117" s="780"/>
      <c r="IE117" s="780"/>
      <c r="IF117" s="780"/>
      <c r="IG117" s="780"/>
      <c r="IH117" s="780"/>
      <c r="II117" s="780"/>
      <c r="IJ117" s="780"/>
      <c r="IK117" s="780"/>
      <c r="IL117" s="780"/>
    </row>
    <row r="118" spans="1:246" s="18" customFormat="1" ht="69" customHeight="1">
      <c r="A118" s="1339"/>
      <c r="B118" s="1340"/>
      <c r="C118" s="1340"/>
      <c r="D118" s="1340"/>
      <c r="E118" s="1340"/>
      <c r="F118" s="1340"/>
      <c r="G118" s="1340"/>
      <c r="H118" s="1340"/>
      <c r="I118" s="1340"/>
      <c r="J118" s="1340"/>
      <c r="K118" s="1340"/>
      <c r="L118" s="1340"/>
      <c r="M118" s="1340"/>
      <c r="N118" s="1340"/>
      <c r="O118" s="1340"/>
      <c r="P118" s="1340"/>
      <c r="Q118" s="1340"/>
      <c r="R118" s="1340"/>
      <c r="S118" s="1340"/>
      <c r="T118" s="1340"/>
      <c r="U118" s="1340"/>
      <c r="V118" s="1340"/>
      <c r="W118" s="1340"/>
      <c r="X118" s="1340"/>
      <c r="Y118" s="1340"/>
      <c r="Z118" s="1340"/>
      <c r="AA118" s="1340"/>
      <c r="AB118" s="1340"/>
      <c r="AC118" s="1340"/>
      <c r="AD118" s="1340"/>
      <c r="AE118" s="1340"/>
      <c r="AF118" s="1340"/>
      <c r="AG118" s="1340"/>
      <c r="AH118" s="1340"/>
      <c r="AI118" s="1340"/>
      <c r="AJ118" s="1340"/>
      <c r="AK118" s="1345"/>
      <c r="AL118" s="1346"/>
      <c r="AM118" s="794"/>
      <c r="AN118" s="794"/>
      <c r="AO118" s="794"/>
      <c r="AP118" s="794"/>
      <c r="AQ118" s="794"/>
      <c r="AR118" s="794"/>
      <c r="AS118" s="794"/>
      <c r="AT118" s="794"/>
      <c r="AU118" s="794"/>
      <c r="AV118" s="794"/>
      <c r="AW118" s="794"/>
      <c r="AX118" s="794"/>
      <c r="AY118" s="794"/>
      <c r="AZ118" s="794"/>
      <c r="BA118" s="794"/>
      <c r="BB118" s="794"/>
      <c r="BC118" s="44"/>
      <c r="BD118" s="132"/>
      <c r="BE118" s="259"/>
      <c r="BF118" s="801"/>
      <c r="BG118" s="259"/>
      <c r="BH118" s="546"/>
      <c r="BI118" s="259"/>
      <c r="BJ118" s="780"/>
      <c r="BK118" s="780"/>
      <c r="BL118" s="780"/>
      <c r="BM118" s="802"/>
      <c r="BN118" s="802"/>
      <c r="BO118" s="802"/>
      <c r="BP118" s="802"/>
      <c r="BQ118" s="802"/>
      <c r="BR118" s="802"/>
      <c r="BS118" s="802"/>
      <c r="BT118" s="802"/>
      <c r="BU118" s="259"/>
      <c r="BV118" s="776"/>
      <c r="BW118" s="776"/>
      <c r="BX118" s="776"/>
      <c r="BY118" s="776"/>
      <c r="BZ118" s="776"/>
      <c r="CA118" s="776"/>
      <c r="CB118" s="776"/>
      <c r="CC118" s="780"/>
      <c r="CD118" s="780"/>
      <c r="CE118" s="780"/>
      <c r="CF118" s="780"/>
      <c r="CG118" s="780"/>
      <c r="CH118" s="780"/>
      <c r="CI118" s="776"/>
      <c r="CJ118" s="776"/>
      <c r="CK118" s="776"/>
      <c r="CL118" s="776"/>
      <c r="CM118" s="776"/>
      <c r="CN118" s="776"/>
      <c r="CO118" s="776"/>
      <c r="CP118" s="776"/>
      <c r="CQ118" s="776"/>
      <c r="CR118" s="776"/>
      <c r="CS118" s="776"/>
      <c r="CT118" s="259"/>
      <c r="CU118" s="259"/>
      <c r="CV118" s="259"/>
      <c r="CW118" s="780"/>
      <c r="CX118" s="780"/>
      <c r="CY118" s="780"/>
      <c r="CZ118" s="780"/>
      <c r="DA118" s="780"/>
      <c r="DB118" s="780"/>
      <c r="DC118" s="780"/>
      <c r="DD118" s="780"/>
      <c r="DE118" s="780"/>
      <c r="DF118" s="780"/>
      <c r="DG118" s="780"/>
      <c r="DH118" s="780"/>
      <c r="DI118" s="780"/>
      <c r="DJ118" s="780"/>
      <c r="DK118" s="780"/>
      <c r="DL118" s="780"/>
      <c r="DM118" s="780"/>
      <c r="DN118" s="780"/>
      <c r="DO118" s="780"/>
      <c r="DP118" s="780"/>
      <c r="DQ118" s="780"/>
      <c r="DR118" s="780"/>
      <c r="DS118" s="780"/>
      <c r="DT118" s="780"/>
      <c r="DU118" s="780"/>
      <c r="DV118" s="780"/>
      <c r="DW118" s="780"/>
      <c r="DX118" s="780"/>
      <c r="DY118" s="780"/>
      <c r="DZ118" s="780"/>
      <c r="EA118" s="780"/>
      <c r="EB118" s="780"/>
      <c r="EC118" s="780"/>
      <c r="ED118" s="780"/>
      <c r="EE118" s="780"/>
      <c r="EF118" s="780"/>
      <c r="EG118" s="780"/>
      <c r="EH118" s="780"/>
      <c r="EI118" s="780"/>
      <c r="EJ118" s="780"/>
      <c r="EK118" s="780"/>
      <c r="EL118" s="780"/>
      <c r="EM118" s="780"/>
      <c r="EN118" s="780"/>
      <c r="EO118" s="780"/>
      <c r="EP118" s="780"/>
      <c r="EQ118" s="780"/>
      <c r="ER118" s="780"/>
      <c r="ES118" s="780"/>
      <c r="ET118" s="780"/>
      <c r="EU118" s="780"/>
      <c r="EV118" s="780"/>
      <c r="EW118" s="780"/>
      <c r="EX118" s="780"/>
      <c r="EY118" s="780"/>
      <c r="EZ118" s="780"/>
      <c r="FA118" s="780"/>
      <c r="FB118" s="780"/>
      <c r="FC118" s="780"/>
      <c r="FD118" s="780"/>
      <c r="FE118" s="780"/>
      <c r="FF118" s="780"/>
      <c r="FG118" s="780"/>
      <c r="FH118" s="780"/>
      <c r="FI118" s="780"/>
      <c r="FJ118" s="780"/>
      <c r="FK118" s="780"/>
      <c r="FL118" s="780"/>
      <c r="FM118" s="780"/>
      <c r="FN118" s="780"/>
      <c r="FO118" s="780"/>
      <c r="FP118" s="780"/>
      <c r="FQ118" s="780"/>
      <c r="FR118" s="780"/>
      <c r="FS118" s="780"/>
      <c r="FT118" s="780"/>
      <c r="FU118" s="780"/>
      <c r="FV118" s="780"/>
      <c r="FW118" s="780"/>
      <c r="FX118" s="780"/>
      <c r="FY118" s="780"/>
      <c r="FZ118" s="780"/>
      <c r="GA118" s="780"/>
      <c r="GB118" s="780"/>
      <c r="GC118" s="780"/>
      <c r="GD118" s="780"/>
      <c r="GE118" s="780"/>
      <c r="GF118" s="780"/>
      <c r="GG118" s="780"/>
      <c r="GH118" s="780"/>
      <c r="GI118" s="780"/>
      <c r="GJ118" s="780"/>
      <c r="GK118" s="780"/>
      <c r="GL118" s="780"/>
      <c r="GM118" s="780"/>
      <c r="GN118" s="780"/>
      <c r="GO118" s="780"/>
      <c r="GP118" s="780"/>
      <c r="GQ118" s="780"/>
      <c r="GR118" s="780"/>
      <c r="GS118" s="780"/>
      <c r="GT118" s="780"/>
      <c r="GU118" s="780"/>
      <c r="GV118" s="780"/>
      <c r="GW118" s="780"/>
      <c r="GX118" s="780"/>
      <c r="GY118" s="780"/>
      <c r="GZ118" s="780"/>
      <c r="HA118" s="780"/>
      <c r="HB118" s="780"/>
      <c r="HC118" s="780"/>
      <c r="HD118" s="780"/>
      <c r="HE118" s="780"/>
      <c r="HF118" s="780"/>
      <c r="HG118" s="780"/>
      <c r="HH118" s="780"/>
      <c r="HI118" s="780"/>
      <c r="HJ118" s="780"/>
      <c r="HK118" s="780"/>
      <c r="HL118" s="780"/>
      <c r="HM118" s="780"/>
      <c r="HN118" s="780"/>
      <c r="HO118" s="780"/>
      <c r="HP118" s="780"/>
      <c r="HQ118" s="780"/>
      <c r="HR118" s="780"/>
      <c r="HS118" s="780"/>
      <c r="HT118" s="780"/>
      <c r="HU118" s="780"/>
      <c r="HV118" s="780"/>
      <c r="HW118" s="780"/>
      <c r="HX118" s="780"/>
      <c r="HY118" s="780"/>
      <c r="HZ118" s="780"/>
      <c r="IA118" s="780"/>
      <c r="IB118" s="780"/>
      <c r="IC118" s="780"/>
      <c r="ID118" s="780"/>
      <c r="IE118" s="780"/>
      <c r="IF118" s="780"/>
      <c r="IG118" s="780"/>
      <c r="IH118" s="780"/>
      <c r="II118" s="780"/>
      <c r="IJ118" s="780"/>
      <c r="IK118" s="780"/>
      <c r="IL118" s="780"/>
    </row>
    <row r="119" spans="1:246" s="18" customFormat="1" ht="74.25" customHeight="1">
      <c r="A119" s="1339"/>
      <c r="B119" s="1340"/>
      <c r="C119" s="1340"/>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340"/>
      <c r="AJ119" s="1340"/>
      <c r="AK119" s="1345"/>
      <c r="AL119" s="1346"/>
      <c r="AM119" s="794"/>
      <c r="AN119" s="794"/>
      <c r="AO119" s="794"/>
      <c r="AP119" s="794"/>
      <c r="AQ119" s="794"/>
      <c r="AR119" s="794"/>
      <c r="AS119" s="794"/>
      <c r="AT119" s="794"/>
      <c r="AU119" s="794"/>
      <c r="AV119" s="794"/>
      <c r="AW119" s="794"/>
      <c r="AX119" s="794"/>
      <c r="AY119" s="794"/>
      <c r="AZ119" s="794"/>
      <c r="BA119" s="794"/>
      <c r="BB119" s="794"/>
      <c r="BC119" s="44"/>
      <c r="BD119" s="132"/>
      <c r="BE119" s="259"/>
      <c r="BF119" s="801"/>
      <c r="BG119" s="259"/>
      <c r="BH119" s="546"/>
      <c r="BI119" s="259"/>
      <c r="BJ119" s="780"/>
      <c r="BK119" s="780"/>
      <c r="BL119" s="780"/>
      <c r="BM119" s="802"/>
      <c r="BN119" s="802"/>
      <c r="BO119" s="802"/>
      <c r="BP119" s="802"/>
      <c r="BQ119" s="802"/>
      <c r="BR119" s="802"/>
      <c r="BS119" s="802"/>
      <c r="BT119" s="802"/>
      <c r="BU119" s="259"/>
      <c r="BV119" s="776"/>
      <c r="BW119" s="776"/>
      <c r="BX119" s="776"/>
      <c r="BY119" s="776"/>
      <c r="BZ119" s="776"/>
      <c r="CA119" s="776"/>
      <c r="CB119" s="776"/>
      <c r="CC119" s="780"/>
      <c r="CD119" s="780"/>
      <c r="CE119" s="780"/>
      <c r="CF119" s="780"/>
      <c r="CG119" s="780"/>
      <c r="CH119" s="780"/>
      <c r="CI119" s="776"/>
      <c r="CJ119" s="776"/>
      <c r="CK119" s="776"/>
      <c r="CL119" s="776"/>
      <c r="CM119" s="776"/>
      <c r="CN119" s="776"/>
      <c r="CO119" s="776"/>
      <c r="CP119" s="776"/>
      <c r="CQ119" s="776"/>
      <c r="CR119" s="776"/>
      <c r="CS119" s="776"/>
      <c r="CT119" s="259"/>
      <c r="CU119" s="259"/>
      <c r="CV119" s="259"/>
      <c r="CW119" s="780"/>
      <c r="CX119" s="780"/>
      <c r="CY119" s="780"/>
      <c r="CZ119" s="780"/>
      <c r="DA119" s="780"/>
      <c r="DB119" s="780"/>
      <c r="DC119" s="780"/>
      <c r="DD119" s="780"/>
      <c r="DE119" s="780"/>
      <c r="DF119" s="780"/>
      <c r="DG119" s="780"/>
      <c r="DH119" s="780"/>
      <c r="DI119" s="780"/>
      <c r="DJ119" s="780"/>
      <c r="DK119" s="780"/>
      <c r="DL119" s="780"/>
      <c r="DM119" s="780"/>
      <c r="DN119" s="780"/>
      <c r="DO119" s="780"/>
      <c r="DP119" s="780"/>
      <c r="DQ119" s="780"/>
      <c r="DR119" s="780"/>
      <c r="DS119" s="780"/>
      <c r="DT119" s="780"/>
      <c r="DU119" s="780"/>
      <c r="DV119" s="780"/>
      <c r="DW119" s="780"/>
      <c r="DX119" s="780"/>
      <c r="DY119" s="780"/>
      <c r="DZ119" s="780"/>
      <c r="EA119" s="780"/>
      <c r="EB119" s="780"/>
      <c r="EC119" s="780"/>
      <c r="ED119" s="780"/>
      <c r="EE119" s="780"/>
      <c r="EF119" s="780"/>
      <c r="EG119" s="780"/>
      <c r="EH119" s="780"/>
      <c r="EI119" s="780"/>
      <c r="EJ119" s="780"/>
      <c r="EK119" s="780"/>
      <c r="EL119" s="780"/>
      <c r="EM119" s="780"/>
      <c r="EN119" s="780"/>
      <c r="EO119" s="780"/>
      <c r="EP119" s="780"/>
      <c r="EQ119" s="780"/>
      <c r="ER119" s="780"/>
      <c r="ES119" s="780"/>
      <c r="ET119" s="780"/>
      <c r="EU119" s="780"/>
      <c r="EV119" s="780"/>
      <c r="EW119" s="780"/>
      <c r="EX119" s="780"/>
      <c r="EY119" s="780"/>
      <c r="EZ119" s="780"/>
      <c r="FA119" s="780"/>
      <c r="FB119" s="780"/>
      <c r="FC119" s="780"/>
      <c r="FD119" s="780"/>
      <c r="FE119" s="780"/>
      <c r="FF119" s="780"/>
      <c r="FG119" s="780"/>
      <c r="FH119" s="780"/>
      <c r="FI119" s="780"/>
      <c r="FJ119" s="780"/>
      <c r="FK119" s="780"/>
      <c r="FL119" s="780"/>
      <c r="FM119" s="780"/>
      <c r="FN119" s="780"/>
      <c r="FO119" s="780"/>
      <c r="FP119" s="780"/>
      <c r="FQ119" s="780"/>
      <c r="FR119" s="780"/>
      <c r="FS119" s="780"/>
      <c r="FT119" s="780"/>
      <c r="FU119" s="780"/>
      <c r="FV119" s="780"/>
      <c r="FW119" s="780"/>
      <c r="FX119" s="780"/>
      <c r="FY119" s="780"/>
      <c r="FZ119" s="780"/>
      <c r="GA119" s="780"/>
      <c r="GB119" s="780"/>
      <c r="GC119" s="780"/>
      <c r="GD119" s="780"/>
      <c r="GE119" s="780"/>
      <c r="GF119" s="780"/>
      <c r="GG119" s="780"/>
      <c r="GH119" s="780"/>
      <c r="GI119" s="780"/>
      <c r="GJ119" s="780"/>
      <c r="GK119" s="780"/>
      <c r="GL119" s="780"/>
      <c r="GM119" s="780"/>
      <c r="GN119" s="780"/>
      <c r="GO119" s="780"/>
      <c r="GP119" s="780"/>
      <c r="GQ119" s="780"/>
      <c r="GR119" s="780"/>
      <c r="GS119" s="780"/>
      <c r="GT119" s="780"/>
      <c r="GU119" s="780"/>
      <c r="GV119" s="780"/>
      <c r="GW119" s="780"/>
      <c r="GX119" s="780"/>
      <c r="GY119" s="780"/>
      <c r="GZ119" s="780"/>
      <c r="HA119" s="780"/>
      <c r="HB119" s="780"/>
      <c r="HC119" s="780"/>
      <c r="HD119" s="780"/>
      <c r="HE119" s="780"/>
      <c r="HF119" s="780"/>
      <c r="HG119" s="780"/>
      <c r="HH119" s="780"/>
      <c r="HI119" s="780"/>
      <c r="HJ119" s="780"/>
      <c r="HK119" s="780"/>
      <c r="HL119" s="780"/>
      <c r="HM119" s="780"/>
      <c r="HN119" s="780"/>
      <c r="HO119" s="780"/>
      <c r="HP119" s="780"/>
      <c r="HQ119" s="780"/>
      <c r="HR119" s="780"/>
      <c r="HS119" s="780"/>
      <c r="HT119" s="780"/>
      <c r="HU119" s="780"/>
      <c r="HV119" s="780"/>
      <c r="HW119" s="780"/>
      <c r="HX119" s="780"/>
      <c r="HY119" s="780"/>
      <c r="HZ119" s="780"/>
      <c r="IA119" s="780"/>
      <c r="IB119" s="780"/>
      <c r="IC119" s="780"/>
      <c r="ID119" s="780"/>
      <c r="IE119" s="780"/>
      <c r="IF119" s="780"/>
      <c r="IG119" s="780"/>
      <c r="IH119" s="780"/>
      <c r="II119" s="780"/>
      <c r="IJ119" s="780"/>
      <c r="IK119" s="780"/>
      <c r="IL119" s="780"/>
    </row>
    <row r="120" spans="1:246" s="18" customFormat="1" ht="71.25" customHeight="1">
      <c r="A120" s="1339"/>
      <c r="B120" s="1340"/>
      <c r="C120" s="1340"/>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340"/>
      <c r="AJ120" s="1340"/>
      <c r="AK120" s="1345"/>
      <c r="AL120" s="1346"/>
      <c r="AM120" s="794"/>
      <c r="AN120" s="794"/>
      <c r="AO120" s="794"/>
      <c r="AP120" s="794"/>
      <c r="AQ120" s="794"/>
      <c r="AR120" s="794"/>
      <c r="AS120" s="794"/>
      <c r="AT120" s="794"/>
      <c r="AU120" s="794"/>
      <c r="AV120" s="794"/>
      <c r="AW120" s="794"/>
      <c r="AX120" s="794"/>
      <c r="AY120" s="794"/>
      <c r="AZ120" s="794"/>
      <c r="BA120" s="794"/>
      <c r="BB120" s="794"/>
      <c r="BC120" s="44"/>
      <c r="BD120" s="132"/>
      <c r="BE120" s="259"/>
      <c r="BF120" s="801"/>
      <c r="BG120" s="259"/>
      <c r="BH120" s="546"/>
      <c r="BI120" s="776"/>
      <c r="BJ120" s="776"/>
      <c r="BK120" s="776"/>
      <c r="BL120" s="259"/>
      <c r="BM120" s="780"/>
      <c r="BN120" s="780"/>
      <c r="BO120" s="780"/>
      <c r="BP120" s="780"/>
      <c r="BQ120" s="780"/>
      <c r="BR120" s="780"/>
      <c r="BS120" s="802"/>
      <c r="BT120" s="802"/>
      <c r="BU120" s="776"/>
      <c r="BV120" s="776"/>
      <c r="BW120" s="776"/>
      <c r="BX120" s="776"/>
      <c r="BY120" s="776"/>
      <c r="BZ120" s="776"/>
      <c r="CA120" s="259"/>
      <c r="CB120" s="776"/>
      <c r="CC120" s="776"/>
      <c r="CD120" s="776"/>
      <c r="CE120" s="776"/>
      <c r="CF120" s="776"/>
      <c r="CG120" s="776"/>
      <c r="CH120" s="776"/>
      <c r="CI120" s="780"/>
      <c r="CJ120" s="780"/>
      <c r="CK120" s="780"/>
      <c r="CL120" s="780"/>
      <c r="CM120" s="780"/>
      <c r="CN120" s="780"/>
      <c r="CO120" s="776"/>
      <c r="CP120" s="776"/>
      <c r="CQ120" s="776"/>
      <c r="CR120" s="776"/>
      <c r="CS120" s="776"/>
      <c r="CT120" s="802"/>
      <c r="CU120" s="776"/>
      <c r="CV120" s="776"/>
      <c r="CW120" s="259"/>
      <c r="CX120" s="259"/>
      <c r="CY120" s="259"/>
      <c r="CZ120" s="780"/>
      <c r="DA120" s="780"/>
      <c r="DB120" s="780"/>
      <c r="DC120" s="780"/>
      <c r="DD120" s="780"/>
      <c r="DE120" s="780"/>
      <c r="DF120" s="780"/>
      <c r="DG120" s="780"/>
      <c r="DH120" s="780"/>
      <c r="DI120" s="780"/>
      <c r="DJ120" s="780"/>
      <c r="DK120" s="780"/>
      <c r="DL120" s="780"/>
      <c r="DM120" s="780"/>
      <c r="DN120" s="780"/>
      <c r="DO120" s="780"/>
      <c r="DP120" s="780"/>
      <c r="DQ120" s="780"/>
      <c r="DR120" s="780"/>
      <c r="DS120" s="780"/>
      <c r="DT120" s="780"/>
      <c r="DU120" s="780"/>
      <c r="DV120" s="780"/>
      <c r="DW120" s="780"/>
      <c r="DX120" s="780"/>
      <c r="DY120" s="780"/>
      <c r="DZ120" s="780"/>
      <c r="EA120" s="780"/>
      <c r="EB120" s="780"/>
      <c r="EC120" s="780"/>
      <c r="ED120" s="780"/>
      <c r="EE120" s="780"/>
      <c r="EF120" s="780"/>
      <c r="EG120" s="780"/>
      <c r="EH120" s="780"/>
      <c r="EI120" s="780"/>
      <c r="EJ120" s="780"/>
      <c r="EK120" s="780"/>
      <c r="EL120" s="780"/>
      <c r="EM120" s="780"/>
      <c r="EN120" s="780"/>
      <c r="EO120" s="780"/>
      <c r="EP120" s="780"/>
      <c r="EQ120" s="780"/>
      <c r="ER120" s="780"/>
      <c r="ES120" s="780"/>
      <c r="ET120" s="780"/>
      <c r="EU120" s="780"/>
      <c r="EV120" s="780"/>
      <c r="EW120" s="780"/>
      <c r="EX120" s="780"/>
      <c r="EY120" s="780"/>
      <c r="EZ120" s="780"/>
      <c r="FA120" s="780"/>
      <c r="FB120" s="780"/>
      <c r="FC120" s="780"/>
      <c r="FD120" s="780"/>
      <c r="FE120" s="780"/>
      <c r="FF120" s="780"/>
      <c r="FG120" s="780"/>
      <c r="FH120" s="780"/>
      <c r="FI120" s="780"/>
      <c r="FJ120" s="780"/>
      <c r="FK120" s="780"/>
      <c r="FL120" s="780"/>
      <c r="FM120" s="780"/>
      <c r="FN120" s="780"/>
      <c r="FO120" s="780"/>
      <c r="FP120" s="780"/>
      <c r="FQ120" s="780"/>
      <c r="FR120" s="780"/>
      <c r="FS120" s="780"/>
      <c r="FT120" s="780"/>
      <c r="FU120" s="780"/>
      <c r="FV120" s="780"/>
      <c r="FW120" s="780"/>
      <c r="FX120" s="780"/>
      <c r="FY120" s="780"/>
      <c r="FZ120" s="780"/>
      <c r="GA120" s="780"/>
      <c r="GB120" s="780"/>
      <c r="GC120" s="780"/>
      <c r="GD120" s="780"/>
      <c r="GE120" s="780"/>
      <c r="GF120" s="780"/>
      <c r="GG120" s="780"/>
      <c r="GH120" s="780"/>
      <c r="GI120" s="780"/>
      <c r="GJ120" s="780"/>
      <c r="GK120" s="780"/>
      <c r="GL120" s="780"/>
      <c r="GM120" s="780"/>
      <c r="GN120" s="780"/>
      <c r="GO120" s="780"/>
      <c r="GP120" s="780"/>
      <c r="GQ120" s="780"/>
      <c r="GR120" s="780"/>
      <c r="GS120" s="780"/>
      <c r="GT120" s="780"/>
      <c r="GU120" s="780"/>
      <c r="GV120" s="780"/>
      <c r="GW120" s="780"/>
      <c r="GX120" s="780"/>
      <c r="GY120" s="780"/>
      <c r="GZ120" s="780"/>
      <c r="HA120" s="780"/>
      <c r="HB120" s="780"/>
      <c r="HC120" s="780"/>
      <c r="HD120" s="780"/>
      <c r="HE120" s="780"/>
      <c r="HF120" s="780"/>
      <c r="HG120" s="780"/>
      <c r="HH120" s="780"/>
      <c r="HI120" s="780"/>
      <c r="HJ120" s="780"/>
      <c r="HK120" s="780"/>
      <c r="HL120" s="780"/>
      <c r="HM120" s="780"/>
      <c r="HN120" s="780"/>
      <c r="HO120" s="780"/>
      <c r="HP120" s="780"/>
      <c r="HQ120" s="780"/>
      <c r="HR120" s="780"/>
      <c r="HS120" s="780"/>
      <c r="HT120" s="780"/>
      <c r="HU120" s="780"/>
      <c r="HV120" s="780"/>
      <c r="HW120" s="780"/>
      <c r="HX120" s="780"/>
      <c r="HY120" s="780"/>
      <c r="HZ120" s="780"/>
      <c r="IA120" s="780"/>
      <c r="IB120" s="780"/>
      <c r="IC120" s="780"/>
      <c r="ID120" s="780"/>
      <c r="IE120" s="780"/>
      <c r="IF120" s="780"/>
      <c r="IG120" s="780"/>
      <c r="IH120" s="780"/>
      <c r="II120" s="780"/>
      <c r="IJ120" s="780"/>
      <c r="IK120" s="780"/>
      <c r="IL120" s="780"/>
    </row>
    <row r="121" spans="1:246" s="18" customFormat="1" ht="27.75" customHeight="1" thickBot="1">
      <c r="A121" s="1339"/>
      <c r="B121" s="1340"/>
      <c r="C121" s="1340"/>
      <c r="D121" s="1340"/>
      <c r="E121" s="1340"/>
      <c r="F121" s="1340"/>
      <c r="G121" s="1340"/>
      <c r="H121" s="1340"/>
      <c r="I121" s="1340"/>
      <c r="J121" s="1340"/>
      <c r="K121" s="1340"/>
      <c r="L121" s="1340"/>
      <c r="M121" s="1340"/>
      <c r="N121" s="1340"/>
      <c r="O121" s="1340"/>
      <c r="P121" s="1340"/>
      <c r="Q121" s="1340"/>
      <c r="R121" s="1340"/>
      <c r="S121" s="1340"/>
      <c r="T121" s="1340"/>
      <c r="U121" s="1340"/>
      <c r="V121" s="1340"/>
      <c r="W121" s="1340"/>
      <c r="X121" s="1340"/>
      <c r="Y121" s="1340"/>
      <c r="Z121" s="1340"/>
      <c r="AA121" s="1340"/>
      <c r="AB121" s="1340"/>
      <c r="AC121" s="1340"/>
      <c r="AD121" s="1340"/>
      <c r="AE121" s="1340"/>
      <c r="AF121" s="1340"/>
      <c r="AG121" s="1340"/>
      <c r="AH121" s="1340"/>
      <c r="AI121" s="1340"/>
      <c r="AJ121" s="1340"/>
      <c r="AK121" s="1347"/>
      <c r="AL121" s="1348"/>
      <c r="AM121" s="794"/>
      <c r="AN121" s="794"/>
      <c r="AO121" s="794"/>
      <c r="AP121" s="794"/>
      <c r="AQ121" s="794"/>
      <c r="AR121" s="794"/>
      <c r="AS121" s="794"/>
      <c r="AT121" s="794"/>
      <c r="AU121" s="794"/>
      <c r="AV121" s="794"/>
      <c r="AW121" s="794"/>
      <c r="AX121" s="794"/>
      <c r="AY121" s="794"/>
      <c r="AZ121" s="794"/>
      <c r="BA121" s="794"/>
      <c r="BB121" s="794"/>
      <c r="BC121" s="44"/>
      <c r="BD121" s="132"/>
      <c r="BE121" s="259"/>
      <c r="BF121" s="801"/>
      <c r="BG121" s="259"/>
      <c r="BH121" s="546"/>
      <c r="BI121" s="776"/>
      <c r="BJ121" s="776"/>
      <c r="BK121" s="776"/>
      <c r="BL121" s="259"/>
      <c r="BM121" s="780"/>
      <c r="BN121" s="780"/>
      <c r="BO121" s="780"/>
      <c r="BP121" s="780"/>
      <c r="BQ121" s="780"/>
      <c r="BR121" s="780"/>
      <c r="BS121" s="802"/>
      <c r="BT121" s="802"/>
      <c r="BU121" s="776"/>
      <c r="BV121" s="776"/>
      <c r="BW121" s="776"/>
      <c r="BX121" s="776"/>
      <c r="BY121" s="776"/>
      <c r="BZ121" s="776"/>
      <c r="CA121" s="259"/>
      <c r="CB121" s="776"/>
      <c r="CC121" s="776"/>
      <c r="CD121" s="776"/>
      <c r="CE121" s="776"/>
      <c r="CF121" s="776"/>
      <c r="CG121" s="776"/>
      <c r="CH121" s="776"/>
      <c r="CI121" s="780"/>
      <c r="CJ121" s="780"/>
      <c r="CK121" s="780"/>
      <c r="CL121" s="780"/>
      <c r="CM121" s="780"/>
      <c r="CN121" s="780"/>
      <c r="CO121" s="776"/>
      <c r="CP121" s="776"/>
      <c r="CQ121" s="776"/>
      <c r="CR121" s="776"/>
      <c r="CS121" s="776"/>
      <c r="CT121" s="802"/>
      <c r="CU121" s="776"/>
      <c r="CV121" s="776"/>
      <c r="CW121" s="259"/>
      <c r="CX121" s="259"/>
      <c r="CY121" s="259"/>
      <c r="CZ121" s="780"/>
      <c r="DA121" s="780"/>
      <c r="DB121" s="780"/>
      <c r="DC121" s="780"/>
      <c r="DD121" s="780"/>
      <c r="DE121" s="780"/>
      <c r="DF121" s="780"/>
      <c r="DG121" s="780"/>
      <c r="DH121" s="780"/>
      <c r="DI121" s="780"/>
      <c r="DJ121" s="780"/>
      <c r="DK121" s="780"/>
      <c r="DL121" s="780"/>
      <c r="DM121" s="780"/>
      <c r="DN121" s="780"/>
      <c r="DO121" s="780"/>
      <c r="DP121" s="780"/>
      <c r="DQ121" s="780"/>
      <c r="DR121" s="780"/>
      <c r="DS121" s="780"/>
      <c r="DT121" s="780"/>
      <c r="DU121" s="780"/>
      <c r="DV121" s="780"/>
      <c r="DW121" s="780"/>
      <c r="DX121" s="780"/>
      <c r="DY121" s="780"/>
      <c r="DZ121" s="780"/>
      <c r="EA121" s="780"/>
      <c r="EB121" s="780"/>
      <c r="EC121" s="780"/>
      <c r="ED121" s="780"/>
      <c r="EE121" s="780"/>
      <c r="EF121" s="780"/>
      <c r="EG121" s="780"/>
      <c r="EH121" s="780"/>
      <c r="EI121" s="780"/>
      <c r="EJ121" s="780"/>
      <c r="EK121" s="780"/>
      <c r="EL121" s="780"/>
      <c r="EM121" s="780"/>
      <c r="EN121" s="780"/>
      <c r="EO121" s="780"/>
      <c r="EP121" s="780"/>
      <c r="EQ121" s="780"/>
      <c r="ER121" s="780"/>
      <c r="ES121" s="780"/>
      <c r="ET121" s="780"/>
      <c r="EU121" s="780"/>
      <c r="EV121" s="780"/>
      <c r="EW121" s="780"/>
      <c r="EX121" s="780"/>
      <c r="EY121" s="780"/>
      <c r="EZ121" s="780"/>
      <c r="FA121" s="780"/>
      <c r="FB121" s="780"/>
      <c r="FC121" s="780"/>
      <c r="FD121" s="780"/>
      <c r="FE121" s="780"/>
      <c r="FF121" s="780"/>
      <c r="FG121" s="780"/>
      <c r="FH121" s="780"/>
      <c r="FI121" s="780"/>
      <c r="FJ121" s="780"/>
      <c r="FK121" s="780"/>
      <c r="FL121" s="780"/>
      <c r="FM121" s="780"/>
      <c r="FN121" s="780"/>
      <c r="FO121" s="780"/>
      <c r="FP121" s="780"/>
      <c r="FQ121" s="780"/>
      <c r="FR121" s="780"/>
      <c r="FS121" s="780"/>
      <c r="FT121" s="780"/>
      <c r="FU121" s="780"/>
      <c r="FV121" s="780"/>
      <c r="FW121" s="780"/>
      <c r="FX121" s="780"/>
      <c r="FY121" s="780"/>
      <c r="FZ121" s="780"/>
      <c r="GA121" s="780"/>
      <c r="GB121" s="780"/>
      <c r="GC121" s="780"/>
      <c r="GD121" s="780"/>
      <c r="GE121" s="780"/>
      <c r="GF121" s="780"/>
      <c r="GG121" s="780"/>
      <c r="GH121" s="780"/>
      <c r="GI121" s="780"/>
      <c r="GJ121" s="780"/>
      <c r="GK121" s="780"/>
      <c r="GL121" s="780"/>
      <c r="GM121" s="780"/>
      <c r="GN121" s="780"/>
      <c r="GO121" s="780"/>
      <c r="GP121" s="780"/>
      <c r="GQ121" s="780"/>
      <c r="GR121" s="780"/>
      <c r="GS121" s="780"/>
      <c r="GT121" s="780"/>
      <c r="GU121" s="780"/>
      <c r="GV121" s="780"/>
      <c r="GW121" s="780"/>
      <c r="GX121" s="780"/>
      <c r="GY121" s="780"/>
      <c r="GZ121" s="780"/>
      <c r="HA121" s="780"/>
      <c r="HB121" s="780"/>
      <c r="HC121" s="780"/>
      <c r="HD121" s="780"/>
      <c r="HE121" s="780"/>
      <c r="HF121" s="780"/>
      <c r="HG121" s="780"/>
      <c r="HH121" s="780"/>
      <c r="HI121" s="780"/>
      <c r="HJ121" s="780"/>
      <c r="HK121" s="780"/>
      <c r="HL121" s="780"/>
      <c r="HM121" s="780"/>
      <c r="HN121" s="780"/>
      <c r="HO121" s="780"/>
      <c r="HP121" s="780"/>
      <c r="HQ121" s="780"/>
      <c r="HR121" s="780"/>
      <c r="HS121" s="780"/>
      <c r="HT121" s="780"/>
      <c r="HU121" s="780"/>
      <c r="HV121" s="780"/>
      <c r="HW121" s="780"/>
      <c r="HX121" s="780"/>
      <c r="HY121" s="780"/>
      <c r="HZ121" s="780"/>
      <c r="IA121" s="780"/>
      <c r="IB121" s="780"/>
      <c r="IC121" s="780"/>
      <c r="ID121" s="780"/>
      <c r="IE121" s="780"/>
      <c r="IF121" s="780"/>
      <c r="IG121" s="780"/>
      <c r="IH121" s="780"/>
      <c r="II121" s="780"/>
      <c r="IJ121" s="780"/>
      <c r="IK121" s="780"/>
      <c r="IL121" s="780"/>
    </row>
    <row r="122" spans="1:246" s="18" customFormat="1" ht="27.75" customHeight="1" thickBot="1">
      <c r="A122" s="1339"/>
      <c r="B122" s="1340"/>
      <c r="C122" s="1340"/>
      <c r="D122" s="1340"/>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340"/>
      <c r="AB122" s="1340"/>
      <c r="AC122" s="1340"/>
      <c r="AD122" s="1340"/>
      <c r="AE122" s="1340"/>
      <c r="AF122" s="1340"/>
      <c r="AG122" s="1340"/>
      <c r="AH122" s="1340"/>
      <c r="AI122" s="1340"/>
      <c r="AJ122" s="1340"/>
      <c r="AK122" s="1810" t="s">
        <v>336</v>
      </c>
      <c r="AL122" s="1811"/>
      <c r="AM122" s="794"/>
      <c r="AN122" s="794"/>
      <c r="AO122" s="794"/>
      <c r="AP122" s="794"/>
      <c r="AQ122" s="794"/>
      <c r="AR122" s="794"/>
      <c r="AS122" s="794"/>
      <c r="AT122" s="794"/>
      <c r="AU122" s="794"/>
      <c r="AV122" s="794"/>
      <c r="AW122" s="794"/>
      <c r="AX122" s="794"/>
      <c r="AY122" s="794"/>
      <c r="AZ122" s="794"/>
      <c r="BA122" s="794"/>
      <c r="BB122" s="794"/>
      <c r="BC122" s="44"/>
      <c r="BD122" s="132"/>
      <c r="BE122" s="259"/>
      <c r="BF122" s="801"/>
      <c r="BG122" s="259"/>
      <c r="BH122" s="546"/>
      <c r="BI122" s="776"/>
      <c r="BJ122" s="776"/>
      <c r="BK122" s="776"/>
      <c r="BL122" s="259"/>
      <c r="BM122" s="780"/>
      <c r="BN122" s="780"/>
      <c r="BO122" s="780"/>
      <c r="BP122" s="780"/>
      <c r="BQ122" s="780"/>
      <c r="BR122" s="780"/>
      <c r="BS122" s="802"/>
      <c r="BT122" s="802"/>
      <c r="BU122" s="776"/>
      <c r="BV122" s="776"/>
      <c r="BW122" s="776"/>
      <c r="BX122" s="776"/>
      <c r="BY122" s="776"/>
      <c r="BZ122" s="776"/>
      <c r="CA122" s="259"/>
      <c r="CB122" s="776"/>
      <c r="CC122" s="776"/>
      <c r="CD122" s="776"/>
      <c r="CE122" s="776"/>
      <c r="CF122" s="776"/>
      <c r="CG122" s="776"/>
      <c r="CH122" s="776"/>
      <c r="CI122" s="780"/>
      <c r="CJ122" s="780"/>
      <c r="CK122" s="780"/>
      <c r="CL122" s="780"/>
      <c r="CM122" s="780"/>
      <c r="CN122" s="780"/>
      <c r="CO122" s="776"/>
      <c r="CP122" s="776"/>
      <c r="CQ122" s="776"/>
      <c r="CR122" s="776"/>
      <c r="CS122" s="776"/>
      <c r="CT122" s="802"/>
      <c r="CU122" s="776"/>
      <c r="CV122" s="776"/>
      <c r="CW122" s="259"/>
      <c r="CX122" s="259"/>
      <c r="CY122" s="259"/>
      <c r="CZ122" s="780"/>
      <c r="DA122" s="780"/>
      <c r="DB122" s="780"/>
      <c r="DC122" s="780"/>
      <c r="DD122" s="780"/>
      <c r="DE122" s="780"/>
      <c r="DF122" s="780"/>
      <c r="DG122" s="780"/>
      <c r="DH122" s="780"/>
      <c r="DI122" s="780"/>
      <c r="DJ122" s="780"/>
      <c r="DK122" s="780"/>
      <c r="DL122" s="780"/>
      <c r="DM122" s="780"/>
      <c r="DN122" s="780"/>
      <c r="DO122" s="780"/>
      <c r="DP122" s="780"/>
      <c r="DQ122" s="780"/>
      <c r="DR122" s="780"/>
      <c r="DS122" s="780"/>
      <c r="DT122" s="780"/>
      <c r="DU122" s="780"/>
      <c r="DV122" s="780"/>
      <c r="DW122" s="780"/>
      <c r="DX122" s="780"/>
      <c r="DY122" s="780"/>
      <c r="DZ122" s="780"/>
      <c r="EA122" s="780"/>
      <c r="EB122" s="780"/>
      <c r="EC122" s="780"/>
      <c r="ED122" s="780"/>
      <c r="EE122" s="780"/>
      <c r="EF122" s="780"/>
      <c r="EG122" s="780"/>
      <c r="EH122" s="780"/>
      <c r="EI122" s="780"/>
      <c r="EJ122" s="780"/>
      <c r="EK122" s="780"/>
      <c r="EL122" s="780"/>
      <c r="EM122" s="780"/>
      <c r="EN122" s="780"/>
      <c r="EO122" s="780"/>
      <c r="EP122" s="780"/>
      <c r="EQ122" s="780"/>
      <c r="ER122" s="780"/>
      <c r="ES122" s="780"/>
      <c r="ET122" s="780"/>
      <c r="EU122" s="780"/>
      <c r="EV122" s="780"/>
      <c r="EW122" s="780"/>
      <c r="EX122" s="780"/>
      <c r="EY122" s="780"/>
      <c r="EZ122" s="780"/>
      <c r="FA122" s="780"/>
      <c r="FB122" s="780"/>
      <c r="FC122" s="780"/>
      <c r="FD122" s="780"/>
      <c r="FE122" s="780"/>
      <c r="FF122" s="780"/>
      <c r="FG122" s="780"/>
      <c r="FH122" s="780"/>
      <c r="FI122" s="780"/>
      <c r="FJ122" s="780"/>
      <c r="FK122" s="780"/>
      <c r="FL122" s="780"/>
      <c r="FM122" s="780"/>
      <c r="FN122" s="780"/>
      <c r="FO122" s="780"/>
      <c r="FP122" s="780"/>
      <c r="FQ122" s="780"/>
      <c r="FR122" s="780"/>
      <c r="FS122" s="780"/>
      <c r="FT122" s="780"/>
      <c r="FU122" s="780"/>
      <c r="FV122" s="780"/>
      <c r="FW122" s="780"/>
      <c r="FX122" s="780"/>
      <c r="FY122" s="780"/>
      <c r="FZ122" s="780"/>
      <c r="GA122" s="780"/>
      <c r="GB122" s="780"/>
      <c r="GC122" s="780"/>
      <c r="GD122" s="780"/>
      <c r="GE122" s="780"/>
      <c r="GF122" s="780"/>
      <c r="GG122" s="780"/>
      <c r="GH122" s="780"/>
      <c r="GI122" s="780"/>
      <c r="GJ122" s="780"/>
      <c r="GK122" s="780"/>
      <c r="GL122" s="780"/>
      <c r="GM122" s="780"/>
      <c r="GN122" s="780"/>
      <c r="GO122" s="780"/>
      <c r="GP122" s="780"/>
      <c r="GQ122" s="780"/>
      <c r="GR122" s="780"/>
      <c r="GS122" s="780"/>
      <c r="GT122" s="780"/>
      <c r="GU122" s="780"/>
      <c r="GV122" s="780"/>
      <c r="GW122" s="780"/>
      <c r="GX122" s="780"/>
      <c r="GY122" s="780"/>
      <c r="GZ122" s="780"/>
      <c r="HA122" s="780"/>
      <c r="HB122" s="780"/>
      <c r="HC122" s="780"/>
      <c r="HD122" s="780"/>
      <c r="HE122" s="780"/>
      <c r="HF122" s="780"/>
      <c r="HG122" s="780"/>
      <c r="HH122" s="780"/>
      <c r="HI122" s="780"/>
      <c r="HJ122" s="780"/>
      <c r="HK122" s="780"/>
      <c r="HL122" s="780"/>
      <c r="HM122" s="780"/>
      <c r="HN122" s="780"/>
      <c r="HO122" s="780"/>
      <c r="HP122" s="780"/>
      <c r="HQ122" s="780"/>
      <c r="HR122" s="780"/>
      <c r="HS122" s="780"/>
      <c r="HT122" s="780"/>
      <c r="HU122" s="780"/>
      <c r="HV122" s="780"/>
      <c r="HW122" s="780"/>
      <c r="HX122" s="780"/>
      <c r="HY122" s="780"/>
      <c r="HZ122" s="780"/>
      <c r="IA122" s="780"/>
      <c r="IB122" s="780"/>
      <c r="IC122" s="780"/>
      <c r="ID122" s="780"/>
      <c r="IE122" s="780"/>
      <c r="IF122" s="780"/>
      <c r="IG122" s="780"/>
      <c r="IH122" s="780"/>
      <c r="II122" s="780"/>
      <c r="IJ122" s="780"/>
      <c r="IK122" s="780"/>
      <c r="IL122" s="780"/>
    </row>
    <row r="123" spans="1:246" ht="27.75" customHeight="1" thickBot="1">
      <c r="A123" s="1341"/>
      <c r="B123" s="1342"/>
      <c r="C123" s="1342"/>
      <c r="D123" s="1342"/>
      <c r="E123" s="1342"/>
      <c r="F123" s="1342"/>
      <c r="G123" s="1342"/>
      <c r="H123" s="1342"/>
      <c r="I123" s="1342"/>
      <c r="J123" s="1342"/>
      <c r="K123" s="1342"/>
      <c r="L123" s="1342"/>
      <c r="M123" s="1342"/>
      <c r="N123" s="1342"/>
      <c r="O123" s="1342"/>
      <c r="P123" s="1342"/>
      <c r="Q123" s="1342"/>
      <c r="R123" s="1342"/>
      <c r="S123" s="1342"/>
      <c r="T123" s="1342"/>
      <c r="U123" s="1342"/>
      <c r="V123" s="1342"/>
      <c r="W123" s="1342"/>
      <c r="X123" s="1342"/>
      <c r="Y123" s="1342"/>
      <c r="Z123" s="1342"/>
      <c r="AA123" s="1342"/>
      <c r="AB123" s="1342"/>
      <c r="AC123" s="1342"/>
      <c r="AD123" s="1342"/>
      <c r="AE123" s="1342"/>
      <c r="AF123" s="1342"/>
      <c r="AG123" s="1342"/>
      <c r="AH123" s="1342"/>
      <c r="AI123" s="1342"/>
      <c r="AJ123" s="1342"/>
      <c r="AK123" s="1605" t="e">
        <f ca="1">AK73</f>
        <v>#VALUE!</v>
      </c>
      <c r="AL123" s="1606"/>
      <c r="AM123" s="773"/>
      <c r="AN123" s="759"/>
      <c r="AO123" s="759"/>
      <c r="AP123" s="759"/>
      <c r="AQ123" s="759"/>
      <c r="AR123" s="759"/>
      <c r="AS123" s="759"/>
      <c r="AT123" s="759"/>
      <c r="AU123" s="759"/>
      <c r="AV123" s="759"/>
      <c r="AW123" s="759"/>
      <c r="AX123" s="759"/>
      <c r="AY123" s="759"/>
      <c r="AZ123" s="759"/>
      <c r="BA123" s="759"/>
      <c r="BB123" s="759"/>
      <c r="BE123" s="580"/>
      <c r="BF123" s="769"/>
      <c r="BG123" s="580"/>
      <c r="BI123" s="580"/>
      <c r="BJ123" s="580"/>
      <c r="BK123" s="580"/>
      <c r="BL123" s="941"/>
      <c r="BM123" s="771"/>
      <c r="BN123" s="771"/>
      <c r="BO123" s="771"/>
      <c r="BP123" s="771"/>
      <c r="BQ123" s="771"/>
      <c r="BR123" s="771"/>
      <c r="BS123" s="771"/>
      <c r="BT123" s="771"/>
      <c r="BU123" s="597"/>
      <c r="BV123" s="597"/>
      <c r="BW123" s="597"/>
      <c r="BX123" s="597"/>
      <c r="BY123" s="597"/>
      <c r="BZ123" s="597"/>
      <c r="CA123" s="597"/>
      <c r="CB123" s="597"/>
      <c r="CC123" s="771"/>
      <c r="CD123" s="771"/>
      <c r="CE123" s="771"/>
      <c r="CF123" s="771"/>
      <c r="CG123" s="771"/>
      <c r="CH123" s="771"/>
      <c r="CI123" s="771"/>
      <c r="CJ123" s="771"/>
      <c r="CK123" s="771"/>
      <c r="CL123" s="771"/>
      <c r="CM123" s="20"/>
      <c r="CN123" s="20"/>
      <c r="CO123" s="39"/>
      <c r="CP123" s="39"/>
      <c r="CQ123" s="39"/>
      <c r="CR123" s="20"/>
      <c r="CS123" s="20"/>
      <c r="CT123" s="771"/>
      <c r="CU123" s="771"/>
      <c r="CV123" s="771"/>
      <c r="CW123" s="771"/>
      <c r="CX123" s="771"/>
      <c r="CY123" s="941"/>
      <c r="CZ123" s="580"/>
      <c r="DA123" s="580"/>
      <c r="DB123" s="580"/>
      <c r="DC123" s="580"/>
      <c r="DD123" s="580"/>
      <c r="DE123" s="580"/>
      <c r="DF123" s="580"/>
      <c r="DG123" s="580"/>
      <c r="DH123" s="580"/>
      <c r="DI123" s="580"/>
      <c r="DJ123" s="580"/>
      <c r="DK123" s="580"/>
      <c r="DL123" s="580"/>
      <c r="DM123" s="580"/>
      <c r="DN123" s="580"/>
      <c r="DO123" s="580"/>
      <c r="DP123" s="580"/>
      <c r="DQ123" s="580"/>
      <c r="DR123" s="580"/>
      <c r="DS123" s="580"/>
      <c r="DT123" s="580"/>
      <c r="DU123" s="580"/>
      <c r="DV123" s="580"/>
      <c r="DW123" s="580"/>
      <c r="DX123" s="580"/>
      <c r="DY123" s="580"/>
      <c r="DZ123" s="580"/>
      <c r="EA123" s="580"/>
      <c r="EB123" s="580"/>
      <c r="EC123" s="580"/>
      <c r="ED123" s="580"/>
      <c r="EE123" s="580"/>
      <c r="EF123" s="580"/>
      <c r="EG123" s="580"/>
      <c r="EH123" s="580"/>
      <c r="EI123" s="580"/>
      <c r="EJ123" s="580"/>
      <c r="EK123" s="580"/>
      <c r="EL123" s="580"/>
      <c r="EM123" s="580"/>
      <c r="EN123" s="580"/>
      <c r="EO123" s="580"/>
      <c r="EP123" s="580"/>
      <c r="EQ123" s="580"/>
      <c r="ER123" s="580"/>
      <c r="ES123" s="580"/>
      <c r="ET123" s="580"/>
      <c r="EU123" s="580"/>
      <c r="EV123" s="580"/>
      <c r="EW123" s="580"/>
      <c r="EX123" s="580"/>
      <c r="EY123" s="580"/>
      <c r="EZ123" s="580"/>
      <c r="FA123" s="580"/>
      <c r="FB123" s="580"/>
      <c r="FC123" s="580"/>
      <c r="FD123" s="580"/>
      <c r="FE123" s="580"/>
      <c r="FF123" s="580"/>
      <c r="FG123" s="580"/>
      <c r="FH123" s="580"/>
      <c r="FI123" s="580"/>
      <c r="FJ123" s="580"/>
      <c r="FK123" s="580"/>
      <c r="FL123" s="580"/>
      <c r="FM123" s="580"/>
      <c r="FN123" s="580"/>
      <c r="FO123" s="580"/>
      <c r="FP123" s="580"/>
      <c r="FQ123" s="580"/>
      <c r="FR123" s="580"/>
      <c r="FS123" s="580"/>
      <c r="FT123" s="580"/>
      <c r="FU123" s="580"/>
      <c r="FV123" s="580"/>
      <c r="FW123" s="580"/>
      <c r="FX123" s="580"/>
      <c r="FY123" s="580"/>
      <c r="FZ123" s="580"/>
      <c r="GA123" s="580"/>
      <c r="GB123" s="580"/>
      <c r="GC123" s="580"/>
      <c r="GD123" s="580"/>
      <c r="GE123" s="580"/>
      <c r="GF123" s="580"/>
      <c r="GG123" s="580"/>
      <c r="GH123" s="580"/>
      <c r="GI123" s="580"/>
      <c r="GJ123" s="580"/>
      <c r="GK123" s="580"/>
      <c r="GL123" s="580"/>
      <c r="GM123" s="580"/>
      <c r="GN123" s="580"/>
      <c r="GO123" s="580"/>
      <c r="GP123" s="580"/>
      <c r="GQ123" s="580"/>
      <c r="GR123" s="580"/>
      <c r="GS123" s="580"/>
      <c r="GT123" s="580"/>
      <c r="GU123" s="580"/>
      <c r="GV123" s="580"/>
      <c r="GW123" s="580"/>
      <c r="GX123" s="580"/>
      <c r="GY123" s="580"/>
      <c r="GZ123" s="580"/>
      <c r="HA123" s="580"/>
      <c r="HB123" s="580"/>
      <c r="HC123" s="580"/>
      <c r="HD123" s="580"/>
      <c r="HE123" s="580"/>
      <c r="HF123" s="580"/>
      <c r="HG123" s="580"/>
      <c r="HH123" s="580"/>
      <c r="HI123" s="580"/>
      <c r="HJ123" s="580"/>
      <c r="HK123" s="580"/>
      <c r="HL123" s="580"/>
      <c r="HM123" s="580"/>
      <c r="HN123" s="580"/>
      <c r="HO123" s="580"/>
      <c r="HP123" s="580"/>
      <c r="HQ123" s="580"/>
      <c r="HR123" s="580"/>
      <c r="HS123" s="580"/>
      <c r="HT123" s="580"/>
      <c r="HU123" s="580"/>
      <c r="HV123" s="580"/>
      <c r="HW123" s="580"/>
      <c r="HX123" s="580"/>
      <c r="HY123" s="580"/>
      <c r="HZ123" s="580"/>
      <c r="IA123" s="580"/>
      <c r="IB123" s="580"/>
      <c r="IC123" s="580"/>
      <c r="ID123" s="580"/>
      <c r="IE123" s="580"/>
      <c r="IF123" s="580"/>
      <c r="IG123" s="580"/>
      <c r="IH123" s="580"/>
      <c r="II123" s="580"/>
      <c r="IJ123" s="580"/>
      <c r="IK123" s="580"/>
      <c r="IL123" s="580"/>
    </row>
    <row r="124" spans="1:246" s="12" customFormat="1" ht="30" customHeight="1" thickBot="1">
      <c r="A124" s="1327" t="s">
        <v>208</v>
      </c>
      <c r="B124" s="1328"/>
      <c r="C124" s="1328"/>
      <c r="D124" s="1328"/>
      <c r="E124" s="1328"/>
      <c r="F124" s="1480" t="e">
        <f ca="1">F74</f>
        <v>#VALUE!</v>
      </c>
      <c r="G124" s="1480"/>
      <c r="H124" s="1480"/>
      <c r="I124" s="1480"/>
      <c r="J124" s="1480"/>
      <c r="K124" s="1480"/>
      <c r="L124" s="1480"/>
      <c r="M124" s="1480"/>
      <c r="N124" s="1480"/>
      <c r="O124" s="1480"/>
      <c r="P124" s="1328" t="s">
        <v>3</v>
      </c>
      <c r="Q124" s="1328"/>
      <c r="R124" s="1328"/>
      <c r="S124" s="1328"/>
      <c r="T124" s="1328"/>
      <c r="U124" s="1328"/>
      <c r="V124" s="1480" t="e">
        <f ca="1">V74</f>
        <v>#VALUE!</v>
      </c>
      <c r="W124" s="1480"/>
      <c r="X124" s="1480"/>
      <c r="Y124" s="1480"/>
      <c r="Z124" s="1607"/>
      <c r="AA124" s="1328" t="s">
        <v>212</v>
      </c>
      <c r="AB124" s="1328"/>
      <c r="AC124" s="1328"/>
      <c r="AD124" s="1329">
        <f>AD74</f>
        <v>0</v>
      </c>
      <c r="AE124" s="1330"/>
      <c r="AF124" s="1330"/>
      <c r="AG124" s="1330"/>
      <c r="AH124" s="1330"/>
      <c r="AI124" s="1330"/>
      <c r="AJ124" s="1330"/>
      <c r="AK124" s="1758" t="s">
        <v>337</v>
      </c>
      <c r="AL124" s="1471"/>
      <c r="AM124" s="773"/>
      <c r="AN124" s="773"/>
      <c r="AO124" s="768"/>
      <c r="AP124" s="768"/>
      <c r="AQ124" s="768"/>
      <c r="AR124" s="768"/>
      <c r="AS124" s="768"/>
      <c r="AT124" s="768"/>
      <c r="AU124" s="768"/>
      <c r="AV124" s="761"/>
      <c r="AW124" s="761"/>
      <c r="AX124" s="761"/>
      <c r="AY124" s="761"/>
      <c r="AZ124" s="761"/>
      <c r="BA124" s="761"/>
      <c r="BB124" s="761"/>
      <c r="BC124" s="40"/>
      <c r="BD124" s="125"/>
      <c r="BE124" s="40"/>
      <c r="BF124" s="803"/>
      <c r="BG124" s="40"/>
      <c r="BH124" s="588"/>
      <c r="BI124" s="246"/>
      <c r="BJ124" s="246"/>
      <c r="BK124" s="246"/>
      <c r="BL124" s="941"/>
      <c r="BM124" s="941"/>
      <c r="BN124" s="771"/>
      <c r="BO124" s="771"/>
      <c r="BP124" s="771"/>
      <c r="BQ124" s="771"/>
      <c r="BR124" s="771"/>
      <c r="BS124" s="771"/>
      <c r="BT124" s="771"/>
      <c r="BU124" s="40"/>
      <c r="BV124" s="40"/>
      <c r="BW124" s="40"/>
      <c r="BX124" s="40"/>
      <c r="BY124" s="40"/>
      <c r="BZ124" s="40"/>
      <c r="CA124" s="40"/>
      <c r="CB124" s="40"/>
      <c r="CC124" s="40"/>
      <c r="CD124" s="40"/>
      <c r="CE124" s="40"/>
      <c r="CF124" s="40"/>
      <c r="CG124" s="40"/>
      <c r="CH124" s="40"/>
      <c r="CI124" s="40"/>
      <c r="CJ124" s="40"/>
      <c r="CK124" s="40"/>
      <c r="CL124" s="40"/>
      <c r="CM124" s="40"/>
      <c r="CN124" s="40"/>
      <c r="CO124" s="23"/>
      <c r="CP124" s="23"/>
      <c r="CQ124" s="23"/>
      <c r="CR124" s="23"/>
      <c r="CS124" s="23"/>
      <c r="CT124" s="941"/>
      <c r="CU124" s="941"/>
      <c r="CV124" s="941"/>
      <c r="CW124" s="39"/>
      <c r="CX124" s="39"/>
      <c r="CY124" s="941"/>
      <c r="CZ124" s="246"/>
      <c r="DA124" s="580"/>
      <c r="DB124" s="580"/>
      <c r="DC124" s="580"/>
      <c r="DD124" s="580"/>
      <c r="DE124" s="580"/>
      <c r="DF124" s="580"/>
      <c r="DG124" s="580"/>
      <c r="DH124" s="580"/>
      <c r="DI124" s="580"/>
      <c r="DJ124" s="580"/>
      <c r="DK124" s="580"/>
      <c r="DL124" s="580"/>
      <c r="DM124" s="580"/>
      <c r="DN124" s="580"/>
      <c r="DO124" s="580"/>
      <c r="DP124" s="580"/>
      <c r="DQ124" s="580"/>
      <c r="DR124" s="580"/>
      <c r="DS124" s="580"/>
      <c r="DT124" s="580"/>
      <c r="DU124" s="580"/>
      <c r="DV124" s="580"/>
      <c r="DW124" s="580"/>
      <c r="DX124" s="580"/>
      <c r="DY124" s="580"/>
      <c r="DZ124" s="580"/>
      <c r="EA124" s="580"/>
      <c r="EB124" s="580"/>
      <c r="EC124" s="580"/>
      <c r="ED124" s="580"/>
      <c r="EE124" s="580"/>
      <c r="EF124" s="580"/>
      <c r="EG124" s="580"/>
      <c r="EH124" s="580"/>
      <c r="EI124" s="580"/>
      <c r="EJ124" s="580"/>
      <c r="EK124" s="580"/>
      <c r="EL124" s="580"/>
      <c r="EM124" s="580"/>
      <c r="EN124" s="580"/>
      <c r="EO124" s="246"/>
      <c r="EP124" s="246"/>
      <c r="EQ124" s="246"/>
      <c r="ER124" s="246"/>
      <c r="ES124" s="246"/>
      <c r="ET124" s="246"/>
      <c r="EU124" s="246"/>
      <c r="EV124" s="246"/>
      <c r="EW124" s="246"/>
      <c r="EX124" s="246"/>
      <c r="EY124" s="246"/>
      <c r="EZ124" s="246"/>
      <c r="FA124" s="246"/>
      <c r="FB124" s="246"/>
      <c r="FC124" s="246"/>
      <c r="FD124" s="246"/>
      <c r="FE124" s="246"/>
      <c r="FF124" s="246"/>
      <c r="FG124" s="246"/>
      <c r="FH124" s="246"/>
      <c r="FI124" s="246"/>
      <c r="FJ124" s="246"/>
      <c r="FK124" s="246"/>
      <c r="FL124" s="246"/>
      <c r="FM124" s="246"/>
      <c r="FN124" s="246"/>
      <c r="FO124" s="246"/>
      <c r="FP124" s="246"/>
      <c r="FQ124" s="246"/>
      <c r="FR124" s="246"/>
      <c r="FS124" s="246"/>
      <c r="FT124" s="246"/>
      <c r="FU124" s="246"/>
      <c r="FV124" s="246"/>
      <c r="FW124" s="246"/>
      <c r="FX124" s="246"/>
      <c r="FY124" s="246"/>
      <c r="FZ124" s="246"/>
      <c r="GA124" s="246"/>
      <c r="GB124" s="246"/>
      <c r="GC124" s="246"/>
      <c r="GD124" s="246"/>
      <c r="GE124" s="246"/>
      <c r="GF124" s="246"/>
      <c r="GG124" s="246"/>
      <c r="GH124" s="246"/>
      <c r="GI124" s="246"/>
      <c r="GJ124" s="246"/>
      <c r="GK124" s="246"/>
      <c r="GL124" s="246"/>
      <c r="GM124" s="246"/>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row>
    <row r="125" spans="1:246" ht="27.75" customHeight="1" thickBot="1">
      <c r="A125" s="1477" t="s">
        <v>338</v>
      </c>
      <c r="B125" s="1478"/>
      <c r="C125" s="1478"/>
      <c r="D125" s="1478"/>
      <c r="E125" s="1478"/>
      <c r="F125" s="1478"/>
      <c r="G125" s="1478"/>
      <c r="H125" s="1478"/>
      <c r="I125" s="1478"/>
      <c r="J125" s="1478"/>
      <c r="K125" s="1478"/>
      <c r="L125" s="1478"/>
      <c r="M125" s="1478"/>
      <c r="N125" s="1478"/>
      <c r="O125" s="1478"/>
      <c r="P125" s="1478"/>
      <c r="Q125" s="1478"/>
      <c r="R125" s="1478"/>
      <c r="S125" s="1478"/>
      <c r="T125" s="1478"/>
      <c r="U125" s="1478"/>
      <c r="V125" s="1478"/>
      <c r="W125" s="1478"/>
      <c r="X125" s="1478"/>
      <c r="Y125" s="1478"/>
      <c r="Z125" s="1478"/>
      <c r="AA125" s="1478"/>
      <c r="AB125" s="1478"/>
      <c r="AC125" s="1478"/>
      <c r="AD125" s="1478"/>
      <c r="AE125" s="1478"/>
      <c r="AF125" s="1478"/>
      <c r="AG125" s="1479"/>
      <c r="AH125" s="1271" t="s">
        <v>339</v>
      </c>
      <c r="AI125" s="1272"/>
      <c r="AJ125" s="1273"/>
      <c r="AK125" s="1320" t="s">
        <v>340</v>
      </c>
      <c r="AL125" s="1321"/>
      <c r="AM125" s="773"/>
      <c r="AN125" s="773"/>
      <c r="AO125" s="773"/>
      <c r="AP125" s="773"/>
      <c r="AQ125" s="773"/>
      <c r="AR125" s="773"/>
      <c r="AS125" s="773"/>
      <c r="AT125" s="773"/>
      <c r="AU125" s="29"/>
      <c r="AV125" s="768"/>
      <c r="AW125" s="123" t="s">
        <v>341</v>
      </c>
      <c r="AX125" s="759"/>
      <c r="AY125" s="759"/>
      <c r="AZ125" s="759"/>
      <c r="BA125" s="759"/>
      <c r="BB125" s="759"/>
      <c r="BE125" s="246"/>
      <c r="BF125" s="603"/>
      <c r="BG125" s="246"/>
      <c r="BH125" s="588"/>
      <c r="BI125" s="246"/>
      <c r="BJ125" s="246"/>
      <c r="BK125" s="246"/>
      <c r="BL125" s="246"/>
      <c r="BM125" s="246"/>
      <c r="BN125" s="246"/>
      <c r="BO125" s="246"/>
      <c r="BP125" s="246"/>
      <c r="BQ125" s="246"/>
      <c r="BR125" s="246"/>
      <c r="BS125" s="941"/>
      <c r="BT125" s="246"/>
      <c r="BU125" s="246"/>
      <c r="BV125" s="246"/>
      <c r="BW125" s="246"/>
      <c r="BX125" s="246"/>
      <c r="BY125" s="246"/>
      <c r="BZ125" s="246"/>
      <c r="CA125" s="246"/>
      <c r="CB125" s="246"/>
      <c r="CC125" s="580"/>
      <c r="CD125" s="580"/>
      <c r="CE125" s="580"/>
      <c r="CF125" s="246"/>
      <c r="CG125" s="246"/>
      <c r="CH125" s="246"/>
      <c r="CI125" s="246"/>
      <c r="CJ125" s="246"/>
      <c r="CK125" s="246"/>
      <c r="CL125" s="246"/>
      <c r="CM125" s="246"/>
      <c r="CN125" s="246"/>
      <c r="CO125" s="246"/>
      <c r="CP125" s="246"/>
      <c r="CQ125" s="246"/>
      <c r="CR125" s="246"/>
      <c r="CS125" s="246"/>
      <c r="CT125" s="23"/>
      <c r="CU125" s="39"/>
      <c r="CV125" s="39"/>
      <c r="CW125" s="941"/>
      <c r="CX125" s="246"/>
      <c r="CY125" s="580"/>
      <c r="CZ125" s="580"/>
      <c r="DA125" s="580"/>
      <c r="DB125" s="580"/>
      <c r="DC125" s="580"/>
      <c r="DD125" s="580"/>
      <c r="DE125" s="580"/>
      <c r="DF125" s="580"/>
      <c r="DG125" s="580"/>
      <c r="DH125" s="580"/>
      <c r="DI125" s="580"/>
      <c r="DJ125" s="580"/>
      <c r="DK125" s="580"/>
      <c r="DL125" s="580"/>
      <c r="DM125" s="580"/>
      <c r="DN125" s="580"/>
      <c r="DO125" s="580"/>
      <c r="DP125" s="580"/>
      <c r="DQ125" s="580"/>
      <c r="DR125" s="580"/>
      <c r="DS125" s="580"/>
      <c r="DT125" s="580"/>
      <c r="DU125" s="580"/>
      <c r="DV125" s="580"/>
      <c r="DW125" s="580"/>
      <c r="DX125" s="580"/>
      <c r="DY125" s="580"/>
      <c r="DZ125" s="580"/>
      <c r="EA125" s="580"/>
      <c r="EB125" s="580"/>
      <c r="EC125" s="580"/>
      <c r="ED125" s="580"/>
      <c r="EE125" s="580"/>
      <c r="EF125" s="580"/>
      <c r="EG125" s="580"/>
      <c r="EH125" s="580"/>
      <c r="EI125" s="580"/>
      <c r="EJ125" s="580"/>
      <c r="EK125" s="580"/>
      <c r="EL125" s="580"/>
      <c r="EM125" s="580"/>
      <c r="EN125" s="580"/>
      <c r="EO125" s="580"/>
      <c r="EP125" s="580"/>
      <c r="EQ125" s="580"/>
      <c r="ER125" s="580"/>
      <c r="ES125" s="580"/>
      <c r="ET125" s="580"/>
      <c r="EU125" s="580"/>
      <c r="EV125" s="580"/>
      <c r="EW125" s="580"/>
      <c r="EX125" s="580"/>
      <c r="EY125" s="580"/>
      <c r="EZ125" s="580"/>
      <c r="FA125" s="580"/>
      <c r="FB125" s="580"/>
      <c r="FC125" s="580"/>
      <c r="FD125" s="580"/>
      <c r="FE125" s="580"/>
      <c r="FF125" s="580"/>
      <c r="FG125" s="580"/>
      <c r="FH125" s="580"/>
      <c r="FI125" s="580"/>
      <c r="FJ125" s="580"/>
      <c r="FK125" s="580"/>
      <c r="FL125" s="580"/>
      <c r="FM125" s="580"/>
      <c r="FN125" s="580"/>
      <c r="FO125" s="580"/>
      <c r="FP125" s="580"/>
      <c r="FQ125" s="580"/>
      <c r="FR125" s="580"/>
      <c r="FS125" s="580"/>
      <c r="FT125" s="580"/>
      <c r="FU125" s="580"/>
      <c r="FV125" s="580"/>
      <c r="FW125" s="580"/>
      <c r="FX125" s="580"/>
      <c r="FY125" s="580"/>
      <c r="FZ125" s="580"/>
      <c r="GA125" s="580"/>
      <c r="GB125" s="580"/>
      <c r="GC125" s="580"/>
      <c r="GD125" s="580"/>
      <c r="GE125" s="580"/>
      <c r="GF125" s="580"/>
      <c r="GG125" s="580"/>
      <c r="GH125" s="580"/>
      <c r="GI125" s="580"/>
      <c r="GJ125" s="580"/>
      <c r="GK125" s="580"/>
      <c r="GL125" s="580"/>
      <c r="GM125" s="580"/>
      <c r="GN125" s="580"/>
      <c r="GO125" s="580"/>
      <c r="GP125" s="580"/>
      <c r="GQ125" s="580"/>
      <c r="GR125" s="580"/>
      <c r="GS125" s="580"/>
      <c r="GT125" s="580"/>
      <c r="GU125" s="580"/>
      <c r="GV125" s="580"/>
      <c r="GW125" s="580"/>
      <c r="GX125" s="580"/>
      <c r="GY125" s="580"/>
      <c r="GZ125" s="580"/>
      <c r="HA125" s="580"/>
      <c r="HB125" s="580"/>
      <c r="HC125" s="580"/>
      <c r="HD125" s="580"/>
      <c r="HE125" s="580"/>
      <c r="HF125" s="580"/>
      <c r="HG125" s="580"/>
      <c r="HH125" s="580"/>
      <c r="HI125" s="580"/>
      <c r="HJ125" s="580"/>
      <c r="HK125" s="580"/>
      <c r="HL125" s="580"/>
      <c r="HM125" s="580"/>
      <c r="HN125" s="580"/>
      <c r="HO125" s="580"/>
      <c r="HP125" s="580"/>
      <c r="HQ125" s="580"/>
      <c r="HR125" s="580"/>
      <c r="HS125" s="580"/>
      <c r="HT125" s="580"/>
      <c r="HU125" s="580"/>
      <c r="HV125" s="580"/>
      <c r="HW125" s="580"/>
      <c r="HX125" s="580"/>
      <c r="HY125" s="580"/>
      <c r="HZ125" s="580"/>
      <c r="IA125" s="580"/>
      <c r="IB125" s="580"/>
      <c r="IC125" s="580"/>
      <c r="ID125" s="580"/>
      <c r="IE125" s="580"/>
      <c r="IF125" s="580"/>
      <c r="IG125" s="580"/>
      <c r="IH125" s="580"/>
      <c r="II125" s="580"/>
      <c r="IJ125" s="580"/>
      <c r="IK125" s="580"/>
      <c r="IL125" s="580"/>
    </row>
    <row r="126" spans="1:246" ht="84" customHeight="1" thickBot="1">
      <c r="A126" s="1642" t="s">
        <v>342</v>
      </c>
      <c r="B126" s="1643"/>
      <c r="C126" s="1643"/>
      <c r="D126" s="1643"/>
      <c r="E126" s="1643"/>
      <c r="F126" s="1643"/>
      <c r="G126" s="1643"/>
      <c r="H126" s="1643"/>
      <c r="I126" s="164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4"/>
      <c r="AH126" s="884" t="s">
        <v>17</v>
      </c>
      <c r="AI126" s="885" t="s">
        <v>21</v>
      </c>
      <c r="AJ126" s="886" t="s">
        <v>119</v>
      </c>
      <c r="AK126" s="159" t="s">
        <v>343</v>
      </c>
      <c r="AL126" s="251" t="s">
        <v>344</v>
      </c>
      <c r="AM126" s="773"/>
      <c r="AN126" s="773"/>
      <c r="AO126" s="759"/>
      <c r="AP126" s="759"/>
      <c r="AQ126" s="759"/>
      <c r="AR126" s="759"/>
      <c r="AS126" s="759"/>
      <c r="AT126" s="759"/>
      <c r="AU126" s="759"/>
      <c r="AV126" s="158" t="s">
        <v>345</v>
      </c>
      <c r="AW126" s="759"/>
      <c r="AX126" s="146"/>
      <c r="AY126" s="146"/>
      <c r="AZ126" s="759"/>
      <c r="BA126" s="759"/>
      <c r="BB126" s="759"/>
      <c r="BE126" s="804"/>
      <c r="BF126" s="805"/>
      <c r="BG126" s="804"/>
      <c r="BH126" s="598"/>
      <c r="BI126" s="598"/>
      <c r="BJ126" s="598"/>
      <c r="BK126" s="599"/>
      <c r="BL126" s="599"/>
      <c r="BM126" s="599"/>
      <c r="BN126" s="599"/>
      <c r="BO126" s="599"/>
      <c r="BP126" s="600"/>
      <c r="BQ126" s="600"/>
      <c r="BR126" s="600"/>
      <c r="BS126" s="580"/>
      <c r="BT126" s="580"/>
      <c r="BU126" s="580"/>
      <c r="BV126" s="580"/>
      <c r="BW126" s="580"/>
      <c r="BX126" s="580"/>
      <c r="BY126" s="580"/>
      <c r="BZ126" s="580"/>
      <c r="CA126" s="580"/>
      <c r="CB126" s="580"/>
      <c r="CC126" s="600"/>
      <c r="CD126" s="600"/>
      <c r="CE126" s="600"/>
      <c r="CF126" s="246"/>
      <c r="CG126" s="246"/>
      <c r="CH126" s="246"/>
      <c r="CI126" s="246"/>
      <c r="CJ126" s="246"/>
      <c r="CK126" s="246"/>
      <c r="CL126" s="23"/>
      <c r="CM126" s="23"/>
      <c r="CN126" s="246"/>
      <c r="CO126" s="246"/>
      <c r="CP126" s="246"/>
      <c r="CQ126" s="246"/>
      <c r="CR126" s="246"/>
      <c r="CS126" s="246"/>
      <c r="CT126" s="941"/>
      <c r="CU126" s="9"/>
      <c r="CV126" s="9"/>
      <c r="CW126" s="941"/>
      <c r="CX126" s="246"/>
      <c r="CY126" s="580"/>
      <c r="CZ126" s="580"/>
      <c r="DA126" s="580"/>
      <c r="DB126" s="580"/>
      <c r="DC126" s="580"/>
      <c r="DD126" s="580"/>
      <c r="DE126" s="580"/>
      <c r="DF126" s="580"/>
      <c r="DG126" s="580"/>
      <c r="DH126" s="580"/>
      <c r="DI126" s="580"/>
      <c r="DJ126" s="580"/>
      <c r="DK126" s="580"/>
      <c r="DL126" s="580"/>
      <c r="DM126" s="580"/>
      <c r="DN126" s="580"/>
      <c r="DO126" s="580"/>
      <c r="DP126" s="580"/>
      <c r="DQ126" s="580"/>
      <c r="DR126" s="580"/>
      <c r="DS126" s="580"/>
      <c r="DT126" s="580"/>
      <c r="DU126" s="580"/>
      <c r="DV126" s="580"/>
      <c r="DW126" s="580"/>
      <c r="DX126" s="580"/>
      <c r="DY126" s="580"/>
      <c r="DZ126" s="580"/>
      <c r="EA126" s="580"/>
      <c r="EB126" s="580"/>
      <c r="EC126" s="580"/>
      <c r="ED126" s="580"/>
      <c r="EE126" s="580"/>
      <c r="EF126" s="580"/>
      <c r="EG126" s="580"/>
      <c r="EH126" s="580"/>
      <c r="EI126" s="580"/>
      <c r="EJ126" s="580"/>
      <c r="EK126" s="580"/>
      <c r="EL126" s="580"/>
      <c r="EM126" s="580"/>
      <c r="EN126" s="580"/>
      <c r="EO126" s="580"/>
      <c r="EP126" s="580"/>
      <c r="EQ126" s="580"/>
      <c r="ER126" s="580"/>
      <c r="ES126" s="580"/>
      <c r="ET126" s="580"/>
      <c r="EU126" s="580"/>
      <c r="EV126" s="580"/>
      <c r="EW126" s="580"/>
      <c r="EX126" s="580"/>
      <c r="EY126" s="580"/>
      <c r="EZ126" s="580"/>
      <c r="FA126" s="580"/>
      <c r="FB126" s="580"/>
      <c r="FC126" s="580"/>
      <c r="FD126" s="580"/>
      <c r="FE126" s="580"/>
      <c r="FF126" s="580"/>
      <c r="FG126" s="580"/>
      <c r="FH126" s="580"/>
      <c r="FI126" s="580"/>
      <c r="FJ126" s="580"/>
      <c r="FK126" s="580"/>
      <c r="FL126" s="580"/>
      <c r="FM126" s="580"/>
      <c r="FN126" s="580"/>
      <c r="FO126" s="580"/>
      <c r="FP126" s="580"/>
      <c r="FQ126" s="580"/>
      <c r="FR126" s="580"/>
      <c r="FS126" s="580"/>
      <c r="FT126" s="580"/>
      <c r="FU126" s="580"/>
      <c r="FV126" s="580"/>
      <c r="FW126" s="580"/>
      <c r="FX126" s="580"/>
      <c r="FY126" s="580"/>
      <c r="FZ126" s="580"/>
      <c r="GA126" s="580"/>
      <c r="GB126" s="580"/>
      <c r="GC126" s="580"/>
      <c r="GD126" s="580"/>
      <c r="GE126" s="580"/>
      <c r="GF126" s="580"/>
      <c r="GG126" s="580"/>
      <c r="GH126" s="580"/>
      <c r="GI126" s="580"/>
      <c r="GJ126" s="580"/>
      <c r="GK126" s="580"/>
      <c r="GL126" s="580"/>
      <c r="GM126" s="580"/>
      <c r="GN126" s="580"/>
      <c r="GO126" s="580"/>
      <c r="GP126" s="580"/>
      <c r="GQ126" s="580"/>
      <c r="GR126" s="580"/>
      <c r="GS126" s="580"/>
      <c r="GT126" s="580"/>
      <c r="GU126" s="580"/>
      <c r="GV126" s="580"/>
      <c r="GW126" s="580"/>
      <c r="GX126" s="580"/>
      <c r="GY126" s="580"/>
      <c r="GZ126" s="580"/>
      <c r="HA126" s="580"/>
      <c r="HB126" s="580"/>
      <c r="HC126" s="580"/>
      <c r="HD126" s="580"/>
      <c r="HE126" s="580"/>
      <c r="HF126" s="580"/>
      <c r="HG126" s="580"/>
      <c r="HH126" s="580"/>
      <c r="HI126" s="580"/>
      <c r="HJ126" s="580"/>
      <c r="HK126" s="580"/>
      <c r="HL126" s="580"/>
      <c r="HM126" s="580"/>
      <c r="HN126" s="580"/>
      <c r="HO126" s="580"/>
      <c r="HP126" s="580"/>
      <c r="HQ126" s="580"/>
      <c r="HR126" s="580"/>
      <c r="HS126" s="580"/>
      <c r="HT126" s="580"/>
      <c r="HU126" s="580"/>
      <c r="HV126" s="580"/>
      <c r="HW126" s="580"/>
      <c r="HX126" s="580"/>
      <c r="HY126" s="580"/>
      <c r="HZ126" s="580"/>
      <c r="IA126" s="580"/>
      <c r="IB126" s="580"/>
      <c r="IC126" s="580"/>
      <c r="ID126" s="580"/>
      <c r="IE126" s="580"/>
      <c r="IF126" s="580"/>
      <c r="IG126" s="580"/>
      <c r="IH126" s="580"/>
      <c r="II126" s="580"/>
      <c r="IJ126" s="580"/>
      <c r="IK126" s="580"/>
      <c r="IL126" s="580"/>
    </row>
    <row r="127" spans="1:246" ht="26.1" customHeight="1">
      <c r="A127" s="1295" t="s">
        <v>346</v>
      </c>
      <c r="B127" s="1563" t="s">
        <v>44</v>
      </c>
      <c r="C127" s="1564"/>
      <c r="D127" s="1565"/>
      <c r="E127" s="378" t="s">
        <v>347</v>
      </c>
      <c r="F127" s="1252" t="s">
        <v>348</v>
      </c>
      <c r="G127" s="1252"/>
      <c r="H127" s="1252"/>
      <c r="I127" s="1252"/>
      <c r="J127" s="1252"/>
      <c r="K127" s="1252"/>
      <c r="L127" s="1252"/>
      <c r="M127" s="1252"/>
      <c r="N127" s="1252"/>
      <c r="O127" s="1252"/>
      <c r="P127" s="1252"/>
      <c r="Q127" s="1252"/>
      <c r="R127" s="1252"/>
      <c r="S127" s="1252"/>
      <c r="T127" s="1252"/>
      <c r="U127" s="1252"/>
      <c r="V127" s="1252"/>
      <c r="W127" s="1252"/>
      <c r="X127" s="1252"/>
      <c r="Y127" s="1252"/>
      <c r="Z127" s="1252"/>
      <c r="AA127" s="1252"/>
      <c r="AB127" s="1252"/>
      <c r="AC127" s="1252"/>
      <c r="AD127" s="1252"/>
      <c r="AE127" s="1252"/>
      <c r="AF127" s="1252"/>
      <c r="AG127" s="1253"/>
      <c r="AH127" s="907"/>
      <c r="AI127" s="908"/>
      <c r="AJ127" s="944"/>
      <c r="AK127" s="881" t="str">
        <f t="shared" ref="AK127:AK168" si="0">IF(AI127="x","x","-")</f>
        <v>-</v>
      </c>
      <c r="AL127" s="370"/>
      <c r="AM127" s="759"/>
      <c r="AN127" s="759"/>
      <c r="AO127" s="759"/>
      <c r="AP127" s="759"/>
      <c r="AQ127" s="759"/>
      <c r="AR127" s="759"/>
      <c r="AS127" s="759"/>
      <c r="AT127" s="1284" t="s">
        <v>346</v>
      </c>
      <c r="AU127" s="1280" t="s">
        <v>44</v>
      </c>
      <c r="AV127" s="218" t="s">
        <v>128</v>
      </c>
      <c r="AW127" s="1240">
        <f>COUNTIF(AK127:AK132,"X")</f>
        <v>0</v>
      </c>
      <c r="AX127" s="759"/>
      <c r="AY127" s="768"/>
      <c r="AZ127" s="759"/>
      <c r="BA127" s="759"/>
      <c r="BB127" s="759"/>
      <c r="BE127" s="137"/>
      <c r="BF127" s="141"/>
      <c r="BG127" s="137"/>
      <c r="BH127" s="601"/>
      <c r="BI127" s="601"/>
      <c r="BJ127" s="601"/>
      <c r="BK127" s="602"/>
      <c r="BL127" s="42"/>
      <c r="BM127" s="246"/>
      <c r="BN127" s="603"/>
      <c r="BO127" s="604"/>
      <c r="BP127" s="24"/>
      <c r="BQ127" s="24"/>
      <c r="BR127" s="24"/>
      <c r="BS127" s="580"/>
      <c r="BT127" s="580"/>
      <c r="BU127" s="580"/>
      <c r="BV127" s="580"/>
      <c r="BW127" s="580"/>
      <c r="BX127" s="580"/>
      <c r="BY127" s="580"/>
      <c r="BZ127" s="580"/>
      <c r="CA127" s="580"/>
      <c r="CB127" s="580"/>
      <c r="CC127" s="246"/>
      <c r="CD127" s="246"/>
      <c r="CE127" s="246"/>
      <c r="CF127" s="246"/>
      <c r="CG127" s="246"/>
      <c r="CH127" s="246"/>
      <c r="CI127" s="246"/>
      <c r="CJ127" s="246"/>
      <c r="CK127" s="246"/>
      <c r="CL127" s="580"/>
      <c r="CM127" s="580"/>
      <c r="CN127" s="580"/>
      <c r="CO127" s="580"/>
      <c r="CP127" s="580"/>
      <c r="CQ127" s="580"/>
      <c r="CR127" s="580"/>
      <c r="CS127" s="580"/>
      <c r="CT127" s="580"/>
      <c r="CU127" s="580"/>
      <c r="CV127" s="580"/>
      <c r="CW127" s="941"/>
      <c r="CX127" s="246"/>
      <c r="CY127" s="580"/>
      <c r="CZ127" s="580"/>
      <c r="DA127" s="580"/>
      <c r="DB127" s="580"/>
      <c r="DC127" s="580"/>
      <c r="DD127" s="580"/>
      <c r="DE127" s="580"/>
      <c r="DF127" s="580"/>
      <c r="DG127" s="580"/>
      <c r="DH127" s="580"/>
      <c r="DI127" s="580"/>
      <c r="DJ127" s="580"/>
      <c r="DK127" s="580"/>
      <c r="DL127" s="580"/>
      <c r="DM127" s="580"/>
      <c r="DN127" s="580"/>
      <c r="DO127" s="580"/>
      <c r="DP127" s="580"/>
      <c r="DQ127" s="580"/>
      <c r="DR127" s="580"/>
      <c r="DS127" s="580"/>
      <c r="DT127" s="580"/>
      <c r="DU127" s="580"/>
      <c r="DV127" s="580"/>
      <c r="DW127" s="580"/>
      <c r="DX127" s="580"/>
      <c r="DY127" s="580"/>
      <c r="DZ127" s="580"/>
      <c r="EA127" s="580"/>
      <c r="EB127" s="580"/>
      <c r="EC127" s="580"/>
      <c r="ED127" s="580"/>
      <c r="EE127" s="580"/>
      <c r="EF127" s="580"/>
      <c r="EG127" s="580"/>
      <c r="EH127" s="580"/>
      <c r="EI127" s="580"/>
      <c r="EJ127" s="580"/>
      <c r="EK127" s="580"/>
      <c r="EL127" s="580"/>
      <c r="EM127" s="580"/>
      <c r="EN127" s="580"/>
      <c r="EO127" s="580"/>
      <c r="EP127" s="580"/>
      <c r="EQ127" s="580"/>
      <c r="ER127" s="580"/>
      <c r="ES127" s="580"/>
      <c r="ET127" s="580"/>
      <c r="EU127" s="580"/>
      <c r="EV127" s="580"/>
      <c r="EW127" s="580"/>
      <c r="EX127" s="580"/>
      <c r="EY127" s="580"/>
      <c r="EZ127" s="580"/>
      <c r="FA127" s="580"/>
      <c r="FB127" s="580"/>
      <c r="FC127" s="580"/>
      <c r="FD127" s="580"/>
      <c r="FE127" s="580"/>
      <c r="FF127" s="580"/>
      <c r="FG127" s="580"/>
      <c r="FH127" s="580"/>
      <c r="FI127" s="580"/>
      <c r="FJ127" s="580"/>
      <c r="FK127" s="580"/>
      <c r="FL127" s="580"/>
      <c r="FM127" s="580"/>
      <c r="FN127" s="580"/>
      <c r="FO127" s="580"/>
      <c r="FP127" s="580"/>
      <c r="FQ127" s="580"/>
      <c r="FR127" s="580"/>
      <c r="FS127" s="580"/>
      <c r="FT127" s="580"/>
      <c r="FU127" s="580"/>
      <c r="FV127" s="580"/>
      <c r="FW127" s="580"/>
      <c r="FX127" s="580"/>
      <c r="FY127" s="580"/>
      <c r="FZ127" s="580"/>
      <c r="GA127" s="580"/>
      <c r="GB127" s="580"/>
      <c r="GC127" s="580"/>
      <c r="GD127" s="580"/>
      <c r="GE127" s="580"/>
      <c r="GF127" s="580"/>
      <c r="GG127" s="580"/>
      <c r="GH127" s="580"/>
      <c r="GI127" s="580"/>
      <c r="GJ127" s="580"/>
      <c r="GK127" s="580"/>
      <c r="GL127" s="580"/>
      <c r="GM127" s="580"/>
      <c r="GN127" s="580"/>
      <c r="GO127" s="580"/>
      <c r="GP127" s="580"/>
      <c r="GQ127" s="580"/>
      <c r="GR127" s="580"/>
      <c r="GS127" s="580"/>
      <c r="GT127" s="580"/>
      <c r="GU127" s="580"/>
      <c r="GV127" s="580"/>
      <c r="GW127" s="580"/>
      <c r="GX127" s="580"/>
      <c r="GY127" s="580"/>
      <c r="GZ127" s="580"/>
      <c r="HA127" s="580"/>
      <c r="HB127" s="580"/>
      <c r="HC127" s="580"/>
      <c r="HD127" s="580"/>
      <c r="HE127" s="580"/>
      <c r="HF127" s="580"/>
      <c r="HG127" s="580"/>
      <c r="HH127" s="580"/>
      <c r="HI127" s="580"/>
      <c r="HJ127" s="580"/>
      <c r="HK127" s="580"/>
      <c r="HL127" s="580"/>
      <c r="HM127" s="580"/>
      <c r="HN127" s="580"/>
      <c r="HO127" s="580"/>
      <c r="HP127" s="580"/>
      <c r="HQ127" s="580"/>
      <c r="HR127" s="580"/>
      <c r="HS127" s="580"/>
      <c r="HT127" s="580"/>
      <c r="HU127" s="580"/>
      <c r="HV127" s="580"/>
      <c r="HW127" s="580"/>
      <c r="HX127" s="580"/>
      <c r="HY127" s="580"/>
      <c r="HZ127" s="580"/>
      <c r="IA127" s="580"/>
      <c r="IB127" s="580"/>
      <c r="IC127" s="580"/>
      <c r="ID127" s="580"/>
      <c r="IE127" s="580"/>
      <c r="IF127" s="580"/>
      <c r="IG127" s="580"/>
      <c r="IH127" s="580"/>
      <c r="II127" s="580"/>
      <c r="IJ127" s="580"/>
      <c r="IK127" s="580"/>
      <c r="IL127" s="580"/>
    </row>
    <row r="128" spans="1:246" ht="26.1" customHeight="1">
      <c r="A128" s="1296"/>
      <c r="B128" s="1566"/>
      <c r="C128" s="1567"/>
      <c r="D128" s="1568"/>
      <c r="E128" s="379" t="s">
        <v>349</v>
      </c>
      <c r="F128" s="1244" t="s">
        <v>350</v>
      </c>
      <c r="G128" s="1244"/>
      <c r="H128" s="1244"/>
      <c r="I128" s="1244"/>
      <c r="J128" s="1244"/>
      <c r="K128" s="1244"/>
      <c r="L128" s="1244"/>
      <c r="M128" s="1244"/>
      <c r="N128" s="1244"/>
      <c r="O128" s="1244"/>
      <c r="P128" s="1244"/>
      <c r="Q128" s="1244"/>
      <c r="R128" s="1244"/>
      <c r="S128" s="1244"/>
      <c r="T128" s="1244"/>
      <c r="U128" s="1244"/>
      <c r="V128" s="1244"/>
      <c r="W128" s="1244"/>
      <c r="X128" s="1244"/>
      <c r="Y128" s="1244"/>
      <c r="Z128" s="1244"/>
      <c r="AA128" s="1244"/>
      <c r="AB128" s="1244"/>
      <c r="AC128" s="1244"/>
      <c r="AD128" s="1244"/>
      <c r="AE128" s="1244"/>
      <c r="AF128" s="1244"/>
      <c r="AG128" s="1245"/>
      <c r="AH128" s="940"/>
      <c r="AI128" s="916"/>
      <c r="AJ128" s="917"/>
      <c r="AK128" s="882" t="str">
        <f t="shared" si="0"/>
        <v>-</v>
      </c>
      <c r="AL128" s="371"/>
      <c r="AM128" s="759"/>
      <c r="AN128" s="759"/>
      <c r="AO128" s="759"/>
      <c r="AP128" s="759"/>
      <c r="AQ128" s="759"/>
      <c r="AR128" s="759"/>
      <c r="AS128" s="759"/>
      <c r="AT128" s="1285"/>
      <c r="AU128" s="1261"/>
      <c r="AV128" s="219" t="s">
        <v>129</v>
      </c>
      <c r="AW128" s="1241"/>
      <c r="AX128" s="759"/>
      <c r="AY128" s="768"/>
      <c r="AZ128" s="759"/>
      <c r="BA128" s="759"/>
      <c r="BB128" s="759"/>
      <c r="BE128" s="137"/>
      <c r="BF128" s="141"/>
      <c r="BG128" s="137"/>
      <c r="BH128" s="601"/>
      <c r="BI128" s="601"/>
      <c r="BJ128" s="601"/>
      <c r="BK128" s="602"/>
      <c r="BL128" s="42"/>
      <c r="BM128" s="246"/>
      <c r="BN128" s="603"/>
      <c r="BO128" s="604"/>
      <c r="BP128" s="246"/>
      <c r="BQ128" s="24"/>
      <c r="BR128" s="24"/>
      <c r="BS128" s="580"/>
      <c r="BT128" s="580"/>
      <c r="BU128" s="580"/>
      <c r="BV128" s="580"/>
      <c r="BW128" s="580"/>
      <c r="BX128" s="580"/>
      <c r="BY128" s="580"/>
      <c r="BZ128" s="580"/>
      <c r="CA128" s="580"/>
      <c r="CB128" s="580"/>
      <c r="CC128" s="246"/>
      <c r="CD128" s="246"/>
      <c r="CE128" s="246"/>
      <c r="CF128" s="246"/>
      <c r="CG128" s="246"/>
      <c r="CH128" s="246"/>
      <c r="CI128" s="246"/>
      <c r="CJ128" s="246"/>
      <c r="CK128" s="246"/>
      <c r="CL128" s="580"/>
      <c r="CM128" s="580"/>
      <c r="CN128" s="580"/>
      <c r="CO128" s="580"/>
      <c r="CP128" s="580"/>
      <c r="CQ128" s="580"/>
      <c r="CR128" s="580"/>
      <c r="CS128" s="580"/>
      <c r="CT128" s="580"/>
      <c r="CU128" s="580"/>
      <c r="CV128" s="580"/>
      <c r="CW128" s="941"/>
      <c r="CX128" s="246"/>
      <c r="CY128" s="580"/>
      <c r="CZ128" s="580"/>
      <c r="DA128" s="580"/>
      <c r="DB128" s="580"/>
      <c r="DC128" s="580"/>
      <c r="DD128" s="580"/>
      <c r="DE128" s="580"/>
      <c r="DF128" s="580"/>
      <c r="DG128" s="580"/>
      <c r="DH128" s="580"/>
      <c r="DI128" s="580"/>
      <c r="DJ128" s="580"/>
      <c r="DK128" s="580"/>
      <c r="DL128" s="580"/>
      <c r="DM128" s="580"/>
      <c r="DN128" s="580"/>
      <c r="DO128" s="580"/>
      <c r="DP128" s="580"/>
      <c r="DQ128" s="580"/>
      <c r="DR128" s="580"/>
      <c r="DS128" s="580"/>
      <c r="DT128" s="580"/>
      <c r="DU128" s="580"/>
      <c r="DV128" s="580"/>
      <c r="DW128" s="580"/>
      <c r="DX128" s="580"/>
      <c r="DY128" s="580"/>
      <c r="DZ128" s="580"/>
      <c r="EA128" s="580"/>
      <c r="EB128" s="580"/>
      <c r="EC128" s="580"/>
      <c r="ED128" s="580"/>
      <c r="EE128" s="580"/>
      <c r="EF128" s="580"/>
      <c r="EG128" s="580"/>
      <c r="EH128" s="580"/>
      <c r="EI128" s="580"/>
      <c r="EJ128" s="580"/>
      <c r="EK128" s="580"/>
      <c r="EL128" s="580"/>
      <c r="EM128" s="580"/>
      <c r="EN128" s="580"/>
      <c r="EO128" s="580"/>
      <c r="EP128" s="580"/>
      <c r="EQ128" s="580"/>
      <c r="ER128" s="580"/>
      <c r="ES128" s="580"/>
      <c r="ET128" s="580"/>
      <c r="EU128" s="580"/>
      <c r="EV128" s="580"/>
      <c r="EW128" s="580"/>
      <c r="EX128" s="580"/>
      <c r="EY128" s="580"/>
      <c r="EZ128" s="580"/>
      <c r="FA128" s="580"/>
      <c r="FB128" s="580"/>
      <c r="FC128" s="580"/>
      <c r="FD128" s="580"/>
      <c r="FE128" s="580"/>
      <c r="FF128" s="580"/>
      <c r="FG128" s="580"/>
      <c r="FH128" s="580"/>
      <c r="FI128" s="580"/>
      <c r="FJ128" s="580"/>
      <c r="FK128" s="580"/>
      <c r="FL128" s="580"/>
      <c r="FM128" s="580"/>
      <c r="FN128" s="580"/>
      <c r="FO128" s="580"/>
      <c r="FP128" s="580"/>
      <c r="FQ128" s="580"/>
      <c r="FR128" s="580"/>
      <c r="FS128" s="580"/>
      <c r="FT128" s="580"/>
      <c r="FU128" s="580"/>
      <c r="FV128" s="580"/>
      <c r="FW128" s="580"/>
      <c r="FX128" s="580"/>
      <c r="FY128" s="580"/>
      <c r="FZ128" s="580"/>
      <c r="GA128" s="580"/>
      <c r="GB128" s="580"/>
      <c r="GC128" s="580"/>
      <c r="GD128" s="580"/>
      <c r="GE128" s="580"/>
      <c r="GF128" s="580"/>
      <c r="GG128" s="580"/>
      <c r="GH128" s="580"/>
      <c r="GI128" s="580"/>
      <c r="GJ128" s="580"/>
      <c r="GK128" s="580"/>
      <c r="GL128" s="580"/>
      <c r="GM128" s="580"/>
      <c r="GN128" s="580"/>
      <c r="GO128" s="580"/>
      <c r="GP128" s="580"/>
      <c r="GQ128" s="580"/>
      <c r="GR128" s="580"/>
      <c r="GS128" s="580"/>
      <c r="GT128" s="580"/>
      <c r="GU128" s="580"/>
      <c r="GV128" s="580"/>
      <c r="GW128" s="580"/>
      <c r="GX128" s="580"/>
      <c r="GY128" s="580"/>
      <c r="GZ128" s="580"/>
      <c r="HA128" s="580"/>
      <c r="HB128" s="580"/>
      <c r="HC128" s="580"/>
      <c r="HD128" s="580"/>
      <c r="HE128" s="580"/>
      <c r="HF128" s="580"/>
      <c r="HG128" s="580"/>
      <c r="HH128" s="580"/>
      <c r="HI128" s="580"/>
      <c r="HJ128" s="580"/>
      <c r="HK128" s="580"/>
      <c r="HL128" s="580"/>
      <c r="HM128" s="580"/>
      <c r="HN128" s="580"/>
      <c r="HO128" s="580"/>
      <c r="HP128" s="580"/>
      <c r="HQ128" s="580"/>
      <c r="HR128" s="580"/>
      <c r="HS128" s="580"/>
      <c r="HT128" s="580"/>
      <c r="HU128" s="580"/>
      <c r="HV128" s="580"/>
      <c r="HW128" s="580"/>
      <c r="HX128" s="580"/>
      <c r="HY128" s="580"/>
      <c r="HZ128" s="580"/>
      <c r="IA128" s="580"/>
      <c r="IB128" s="580"/>
      <c r="IC128" s="580"/>
      <c r="ID128" s="580"/>
      <c r="IE128" s="580"/>
      <c r="IF128" s="580"/>
      <c r="IG128" s="580"/>
      <c r="IH128" s="580"/>
      <c r="II128" s="580"/>
      <c r="IJ128" s="580"/>
      <c r="IK128" s="580"/>
      <c r="IL128" s="580"/>
    </row>
    <row r="129" spans="1:102" ht="26.1" customHeight="1">
      <c r="A129" s="1296"/>
      <c r="B129" s="1566"/>
      <c r="C129" s="1567"/>
      <c r="D129" s="1568"/>
      <c r="E129" s="379" t="s">
        <v>351</v>
      </c>
      <c r="F129" s="1244" t="s">
        <v>352</v>
      </c>
      <c r="G129" s="1244"/>
      <c r="H129" s="1244"/>
      <c r="I129" s="1244"/>
      <c r="J129" s="1244"/>
      <c r="K129" s="1244"/>
      <c r="L129" s="1244"/>
      <c r="M129" s="1244"/>
      <c r="N129" s="1244"/>
      <c r="O129" s="1244"/>
      <c r="P129" s="1244"/>
      <c r="Q129" s="1244"/>
      <c r="R129" s="1244"/>
      <c r="S129" s="1244"/>
      <c r="T129" s="1244"/>
      <c r="U129" s="1244"/>
      <c r="V129" s="1244"/>
      <c r="W129" s="1244"/>
      <c r="X129" s="1244"/>
      <c r="Y129" s="1244"/>
      <c r="Z129" s="1244"/>
      <c r="AA129" s="1244"/>
      <c r="AB129" s="1244"/>
      <c r="AC129" s="1244"/>
      <c r="AD129" s="1244"/>
      <c r="AE129" s="1244"/>
      <c r="AF129" s="1244"/>
      <c r="AG129" s="1245"/>
      <c r="AH129" s="940"/>
      <c r="AI129" s="916"/>
      <c r="AJ129" s="917"/>
      <c r="AK129" s="882" t="str">
        <f t="shared" si="0"/>
        <v>-</v>
      </c>
      <c r="AL129" s="371"/>
      <c r="AM129" s="759"/>
      <c r="AN129" s="759"/>
      <c r="AO129" s="759"/>
      <c r="AP129" s="759"/>
      <c r="AQ129" s="759"/>
      <c r="AR129" s="759"/>
      <c r="AS129" s="759"/>
      <c r="AT129" s="1285"/>
      <c r="AU129" s="1261"/>
      <c r="AV129" s="220" t="s">
        <v>130</v>
      </c>
      <c r="AW129" s="1241"/>
      <c r="AX129" s="759"/>
      <c r="AY129" s="768"/>
      <c r="AZ129" s="759"/>
      <c r="BA129" s="759"/>
      <c r="BB129" s="759"/>
      <c r="BE129" s="137"/>
      <c r="BF129" s="141"/>
      <c r="BG129" s="137"/>
      <c r="BH129" s="601"/>
      <c r="BI129" s="601"/>
      <c r="BJ129" s="601"/>
      <c r="BK129" s="602"/>
      <c r="BL129" s="42"/>
      <c r="BM129" s="246"/>
      <c r="BN129" s="603"/>
      <c r="BO129" s="604"/>
      <c r="BP129" s="24"/>
      <c r="BQ129" s="24"/>
      <c r="BR129" s="24"/>
      <c r="BS129" s="580"/>
      <c r="BT129" s="580"/>
      <c r="BU129" s="580"/>
      <c r="BV129" s="580"/>
      <c r="BW129" s="580"/>
      <c r="BX129" s="580"/>
      <c r="BY129" s="580"/>
      <c r="BZ129" s="580"/>
      <c r="CA129" s="580"/>
      <c r="CB129" s="580"/>
      <c r="CC129" s="24"/>
      <c r="CD129" s="30"/>
      <c r="CE129" s="30"/>
      <c r="CF129" s="246"/>
      <c r="CG129" s="246"/>
      <c r="CH129" s="246"/>
      <c r="CI129" s="246"/>
      <c r="CJ129" s="246"/>
      <c r="CK129" s="246"/>
      <c r="CL129" s="580"/>
      <c r="CM129" s="580"/>
      <c r="CN129" s="580"/>
      <c r="CO129" s="580"/>
      <c r="CP129" s="580"/>
      <c r="CQ129" s="580"/>
      <c r="CR129" s="580"/>
      <c r="CS129" s="580"/>
      <c r="CT129" s="580"/>
      <c r="CU129" s="580"/>
      <c r="CV129" s="580"/>
      <c r="CW129" s="941"/>
      <c r="CX129" s="246"/>
    </row>
    <row r="130" spans="1:102" ht="26.1" customHeight="1">
      <c r="A130" s="1296"/>
      <c r="B130" s="1566"/>
      <c r="C130" s="1567"/>
      <c r="D130" s="1568"/>
      <c r="E130" s="379" t="s">
        <v>353</v>
      </c>
      <c r="F130" s="1244" t="s">
        <v>354</v>
      </c>
      <c r="G130" s="1244"/>
      <c r="H130" s="1244"/>
      <c r="I130" s="1244"/>
      <c r="J130" s="1244"/>
      <c r="K130" s="1244"/>
      <c r="L130" s="1244"/>
      <c r="M130" s="1244"/>
      <c r="N130" s="1244"/>
      <c r="O130" s="1244"/>
      <c r="P130" s="1244"/>
      <c r="Q130" s="1244"/>
      <c r="R130" s="1244"/>
      <c r="S130" s="1244"/>
      <c r="T130" s="1244"/>
      <c r="U130" s="1244"/>
      <c r="V130" s="1244"/>
      <c r="W130" s="1244"/>
      <c r="X130" s="1244"/>
      <c r="Y130" s="1244"/>
      <c r="Z130" s="1244"/>
      <c r="AA130" s="1244"/>
      <c r="AB130" s="1244"/>
      <c r="AC130" s="1244"/>
      <c r="AD130" s="1244"/>
      <c r="AE130" s="1244"/>
      <c r="AF130" s="1244"/>
      <c r="AG130" s="1245"/>
      <c r="AH130" s="940"/>
      <c r="AI130" s="916"/>
      <c r="AJ130" s="917"/>
      <c r="AK130" s="882" t="str">
        <f t="shared" si="0"/>
        <v>-</v>
      </c>
      <c r="AL130" s="371"/>
      <c r="AM130" s="759"/>
      <c r="AN130" s="759"/>
      <c r="AO130" s="759"/>
      <c r="AP130" s="759"/>
      <c r="AQ130" s="759"/>
      <c r="AR130" s="759"/>
      <c r="AS130" s="759"/>
      <c r="AT130" s="1285"/>
      <c r="AU130" s="1261"/>
      <c r="AV130" s="220" t="s">
        <v>131</v>
      </c>
      <c r="AW130" s="1241"/>
      <c r="AX130" s="759"/>
      <c r="AY130" s="768"/>
      <c r="AZ130" s="759"/>
      <c r="BA130" s="759"/>
      <c r="BB130" s="759"/>
      <c r="BE130" s="137"/>
      <c r="BF130" s="141"/>
      <c r="BG130" s="137"/>
      <c r="BH130" s="601"/>
      <c r="BI130" s="601"/>
      <c r="BJ130" s="601"/>
      <c r="BK130" s="602"/>
      <c r="BL130" s="42"/>
      <c r="BM130" s="246"/>
      <c r="BN130" s="603"/>
      <c r="BO130" s="604"/>
      <c r="BP130" s="24"/>
      <c r="BQ130" s="24"/>
      <c r="BR130" s="24"/>
      <c r="BS130" s="580"/>
      <c r="BT130" s="580"/>
      <c r="BU130" s="580"/>
      <c r="BV130" s="580"/>
      <c r="BW130" s="580"/>
      <c r="BX130" s="580"/>
      <c r="BY130" s="580"/>
      <c r="BZ130" s="580"/>
      <c r="CA130" s="580"/>
      <c r="CB130" s="580"/>
      <c r="CC130" s="24"/>
      <c r="CD130" s="30"/>
      <c r="CE130" s="30"/>
      <c r="CF130" s="246"/>
      <c r="CG130" s="246"/>
      <c r="CH130" s="246"/>
      <c r="CI130" s="246"/>
      <c r="CJ130" s="246"/>
      <c r="CK130" s="246"/>
      <c r="CL130" s="580"/>
      <c r="CM130" s="580"/>
      <c r="CN130" s="580"/>
      <c r="CO130" s="580"/>
      <c r="CP130" s="580"/>
      <c r="CQ130" s="580"/>
      <c r="CR130" s="580"/>
      <c r="CS130" s="580"/>
      <c r="CT130" s="580"/>
      <c r="CU130" s="580"/>
      <c r="CV130" s="580"/>
      <c r="CW130" s="941"/>
      <c r="CX130" s="246"/>
    </row>
    <row r="131" spans="1:102" ht="26.1" customHeight="1">
      <c r="A131" s="1296"/>
      <c r="B131" s="1566"/>
      <c r="C131" s="1567"/>
      <c r="D131" s="1568"/>
      <c r="E131" s="379" t="s">
        <v>355</v>
      </c>
      <c r="F131" s="1244" t="s">
        <v>356</v>
      </c>
      <c r="G131" s="1244"/>
      <c r="H131" s="1244"/>
      <c r="I131" s="1244"/>
      <c r="J131" s="1244"/>
      <c r="K131" s="1244"/>
      <c r="L131" s="1244"/>
      <c r="M131" s="1244"/>
      <c r="N131" s="1244"/>
      <c r="O131" s="1244"/>
      <c r="P131" s="1244"/>
      <c r="Q131" s="1244"/>
      <c r="R131" s="1244"/>
      <c r="S131" s="1244"/>
      <c r="T131" s="1244"/>
      <c r="U131" s="1244"/>
      <c r="V131" s="1244"/>
      <c r="W131" s="1244"/>
      <c r="X131" s="1244"/>
      <c r="Y131" s="1244"/>
      <c r="Z131" s="1244"/>
      <c r="AA131" s="1244"/>
      <c r="AB131" s="1244"/>
      <c r="AC131" s="1244"/>
      <c r="AD131" s="1244"/>
      <c r="AE131" s="1244"/>
      <c r="AF131" s="1244"/>
      <c r="AG131" s="1245"/>
      <c r="AH131" s="940"/>
      <c r="AI131" s="916"/>
      <c r="AJ131" s="917"/>
      <c r="AK131" s="882" t="str">
        <f t="shared" si="0"/>
        <v>-</v>
      </c>
      <c r="AL131" s="371"/>
      <c r="AM131" s="759"/>
      <c r="AN131" s="759"/>
      <c r="AO131" s="759"/>
      <c r="AP131" s="759"/>
      <c r="AQ131" s="759"/>
      <c r="AR131" s="759"/>
      <c r="AS131" s="759"/>
      <c r="AT131" s="1285"/>
      <c r="AU131" s="1261"/>
      <c r="AV131" s="220" t="s">
        <v>132</v>
      </c>
      <c r="AW131" s="1241"/>
      <c r="AX131" s="759"/>
      <c r="AY131" s="768"/>
      <c r="AZ131" s="759"/>
      <c r="BA131" s="759"/>
      <c r="BB131" s="759"/>
      <c r="BE131" s="137"/>
      <c r="BF131" s="141"/>
      <c r="BG131" s="137"/>
      <c r="BH131" s="601"/>
      <c r="BI131" s="601"/>
      <c r="BJ131" s="601"/>
      <c r="BK131" s="602"/>
      <c r="BL131" s="42"/>
      <c r="BM131" s="246"/>
      <c r="BN131" s="603"/>
      <c r="BO131" s="604"/>
      <c r="BP131" s="25"/>
      <c r="BQ131" s="25"/>
      <c r="BR131" s="25"/>
      <c r="BS131" s="580"/>
      <c r="BT131" s="580"/>
      <c r="BU131" s="580"/>
      <c r="BV131" s="580"/>
      <c r="BW131" s="580"/>
      <c r="BX131" s="580"/>
      <c r="BY131" s="580"/>
      <c r="BZ131" s="580"/>
      <c r="CA131" s="580"/>
      <c r="CB131" s="580"/>
      <c r="CC131" s="25"/>
      <c r="CD131" s="31"/>
      <c r="CE131" s="31"/>
      <c r="CF131" s="246"/>
      <c r="CG131" s="246"/>
      <c r="CH131" s="246"/>
      <c r="CI131" s="246"/>
      <c r="CJ131" s="246"/>
      <c r="CK131" s="246"/>
      <c r="CL131" s="580"/>
      <c r="CM131" s="580"/>
      <c r="CN131" s="580"/>
      <c r="CO131" s="580"/>
      <c r="CP131" s="580"/>
      <c r="CQ131" s="580"/>
      <c r="CR131" s="580"/>
      <c r="CS131" s="580"/>
      <c r="CT131" s="580"/>
      <c r="CU131" s="580"/>
      <c r="CV131" s="580"/>
      <c r="CW131" s="941"/>
      <c r="CX131" s="246"/>
    </row>
    <row r="132" spans="1:102" ht="26.1" customHeight="1" thickBot="1">
      <c r="A132" s="1296"/>
      <c r="B132" s="1569"/>
      <c r="C132" s="1570"/>
      <c r="D132" s="1571"/>
      <c r="E132" s="380" t="s">
        <v>357</v>
      </c>
      <c r="F132" s="1242" t="s">
        <v>358</v>
      </c>
      <c r="G132" s="1242"/>
      <c r="H132" s="1242"/>
      <c r="I132" s="1242"/>
      <c r="J132" s="1242"/>
      <c r="K132" s="1242"/>
      <c r="L132" s="1242"/>
      <c r="M132" s="1242"/>
      <c r="N132" s="1242"/>
      <c r="O132" s="1242"/>
      <c r="P132" s="1242"/>
      <c r="Q132" s="1242"/>
      <c r="R132" s="1242"/>
      <c r="S132" s="1242"/>
      <c r="T132" s="1242"/>
      <c r="U132" s="1242"/>
      <c r="V132" s="1242"/>
      <c r="W132" s="1242"/>
      <c r="X132" s="1242"/>
      <c r="Y132" s="1242"/>
      <c r="Z132" s="1242"/>
      <c r="AA132" s="1242"/>
      <c r="AB132" s="1242"/>
      <c r="AC132" s="1242"/>
      <c r="AD132" s="1242"/>
      <c r="AE132" s="1242"/>
      <c r="AF132" s="1242"/>
      <c r="AG132" s="1243"/>
      <c r="AH132" s="942"/>
      <c r="AI132" s="903"/>
      <c r="AJ132" s="904"/>
      <c r="AK132" s="883" t="str">
        <f t="shared" si="0"/>
        <v>-</v>
      </c>
      <c r="AL132" s="372"/>
      <c r="AM132" s="759"/>
      <c r="AN132" s="759"/>
      <c r="AO132" s="759"/>
      <c r="AP132" s="759"/>
      <c r="AQ132" s="759"/>
      <c r="AR132" s="759"/>
      <c r="AS132" s="759"/>
      <c r="AT132" s="1285"/>
      <c r="AU132" s="1291"/>
      <c r="AV132" s="221" t="s">
        <v>133</v>
      </c>
      <c r="AW132" s="1241"/>
      <c r="AX132" s="759"/>
      <c r="AY132" s="768"/>
      <c r="AZ132" s="759"/>
      <c r="BA132" s="759"/>
      <c r="BB132" s="759"/>
      <c r="BE132" s="137"/>
      <c r="BF132" s="141"/>
      <c r="BG132" s="137"/>
      <c r="BH132" s="601"/>
      <c r="BI132" s="601"/>
      <c r="BJ132" s="601"/>
      <c r="BK132" s="602"/>
      <c r="BL132" s="42"/>
      <c r="BM132" s="246"/>
      <c r="BN132" s="603"/>
      <c r="BO132" s="604"/>
      <c r="BP132" s="259"/>
      <c r="BQ132" s="259"/>
      <c r="BR132" s="259"/>
      <c r="BS132" s="580"/>
      <c r="BT132" s="580"/>
      <c r="BU132" s="580"/>
      <c r="BV132" s="580"/>
      <c r="BW132" s="580"/>
      <c r="BX132" s="580"/>
      <c r="BY132" s="580"/>
      <c r="BZ132" s="580"/>
      <c r="CA132" s="580"/>
      <c r="CB132" s="580"/>
      <c r="CC132" s="246"/>
      <c r="CD132" s="246"/>
      <c r="CE132" s="246"/>
      <c r="CF132" s="246"/>
      <c r="CG132" s="246"/>
      <c r="CH132" s="246"/>
      <c r="CI132" s="246"/>
      <c r="CJ132" s="246"/>
      <c r="CK132" s="246"/>
      <c r="CL132" s="580"/>
      <c r="CM132" s="580"/>
      <c r="CN132" s="580"/>
      <c r="CO132" s="580"/>
      <c r="CP132" s="580"/>
      <c r="CQ132" s="580"/>
      <c r="CR132" s="580"/>
      <c r="CS132" s="580"/>
      <c r="CT132" s="580"/>
      <c r="CU132" s="580"/>
      <c r="CV132" s="580"/>
      <c r="CW132" s="941"/>
      <c r="CX132" s="246"/>
    </row>
    <row r="133" spans="1:102" ht="26.1" customHeight="1">
      <c r="A133" s="1296"/>
      <c r="B133" s="1067" t="s">
        <v>45</v>
      </c>
      <c r="C133" s="1068"/>
      <c r="D133" s="1591"/>
      <c r="E133" s="381" t="s">
        <v>359</v>
      </c>
      <c r="F133" s="1250" t="s">
        <v>360</v>
      </c>
      <c r="G133" s="1250"/>
      <c r="H133" s="1250"/>
      <c r="I133" s="1250"/>
      <c r="J133" s="1250"/>
      <c r="K133" s="1250"/>
      <c r="L133" s="1250"/>
      <c r="M133" s="1250"/>
      <c r="N133" s="1250"/>
      <c r="O133" s="1250"/>
      <c r="P133" s="1250"/>
      <c r="Q133" s="1250"/>
      <c r="R133" s="1250"/>
      <c r="S133" s="1250"/>
      <c r="T133" s="1250"/>
      <c r="U133" s="1250"/>
      <c r="V133" s="1250"/>
      <c r="W133" s="1250"/>
      <c r="X133" s="1250"/>
      <c r="Y133" s="1250"/>
      <c r="Z133" s="1250"/>
      <c r="AA133" s="1250"/>
      <c r="AB133" s="1250"/>
      <c r="AC133" s="1250"/>
      <c r="AD133" s="1250"/>
      <c r="AE133" s="1250"/>
      <c r="AF133" s="1250"/>
      <c r="AG133" s="1251"/>
      <c r="AH133" s="217"/>
      <c r="AI133" s="913"/>
      <c r="AJ133" s="914"/>
      <c r="AK133" s="881" t="str">
        <f t="shared" si="0"/>
        <v>-</v>
      </c>
      <c r="AL133" s="370"/>
      <c r="AM133" s="759"/>
      <c r="AN133" s="759"/>
      <c r="AO133" s="759"/>
      <c r="AP133" s="759"/>
      <c r="AQ133" s="759"/>
      <c r="AR133" s="759"/>
      <c r="AS133" s="759"/>
      <c r="AT133" s="1285"/>
      <c r="AU133" s="1260" t="s">
        <v>45</v>
      </c>
      <c r="AV133" s="220" t="s">
        <v>134</v>
      </c>
      <c r="AW133" s="1246">
        <f>COUNTIF(AK133:AK135,"X")</f>
        <v>0</v>
      </c>
      <c r="AX133" s="759"/>
      <c r="AY133" s="768"/>
      <c r="AZ133" s="759"/>
      <c r="BA133" s="759"/>
      <c r="BB133" s="759"/>
      <c r="BE133" s="137"/>
      <c r="BF133" s="141"/>
      <c r="BG133" s="137"/>
      <c r="BH133" s="601"/>
      <c r="BI133" s="601"/>
      <c r="BJ133" s="601"/>
      <c r="BK133" s="602"/>
      <c r="BL133" s="42"/>
      <c r="BM133" s="246"/>
      <c r="BN133" s="603"/>
      <c r="BO133" s="604"/>
      <c r="BP133" s="259"/>
      <c r="BQ133" s="259"/>
      <c r="BR133" s="259"/>
      <c r="BS133" s="580"/>
      <c r="BT133" s="580"/>
      <c r="BU133" s="580"/>
      <c r="BV133" s="580"/>
      <c r="BW133" s="580"/>
      <c r="BX133" s="580"/>
      <c r="BY133" s="580"/>
      <c r="BZ133" s="580"/>
      <c r="CA133" s="580"/>
      <c r="CB133" s="580"/>
      <c r="CC133" s="246"/>
      <c r="CD133" s="246"/>
      <c r="CE133" s="246"/>
      <c r="CF133" s="246"/>
      <c r="CG133" s="246"/>
      <c r="CH133" s="246"/>
      <c r="CI133" s="246"/>
      <c r="CJ133" s="246"/>
      <c r="CK133" s="246"/>
      <c r="CL133" s="580"/>
      <c r="CM133" s="580"/>
      <c r="CN133" s="580"/>
      <c r="CO133" s="580"/>
      <c r="CP133" s="580"/>
      <c r="CQ133" s="580"/>
      <c r="CR133" s="580"/>
      <c r="CS133" s="580"/>
      <c r="CT133" s="580"/>
      <c r="CU133" s="580"/>
      <c r="CV133" s="580"/>
      <c r="CW133" s="941"/>
      <c r="CX133" s="246"/>
    </row>
    <row r="134" spans="1:102" ht="26.1" customHeight="1">
      <c r="A134" s="1296"/>
      <c r="B134" s="1566"/>
      <c r="C134" s="1567"/>
      <c r="D134" s="1568"/>
      <c r="E134" s="382" t="s">
        <v>361</v>
      </c>
      <c r="F134" s="1244" t="s">
        <v>362</v>
      </c>
      <c r="G134" s="1244"/>
      <c r="H134" s="1244"/>
      <c r="I134" s="1244"/>
      <c r="J134" s="1244"/>
      <c r="K134" s="1244"/>
      <c r="L134" s="1244"/>
      <c r="M134" s="1244"/>
      <c r="N134" s="1244"/>
      <c r="O134" s="1244"/>
      <c r="P134" s="1244"/>
      <c r="Q134" s="1244"/>
      <c r="R134" s="1244"/>
      <c r="S134" s="1244"/>
      <c r="T134" s="1244"/>
      <c r="U134" s="1244"/>
      <c r="V134" s="1244"/>
      <c r="W134" s="1244"/>
      <c r="X134" s="1244"/>
      <c r="Y134" s="1244"/>
      <c r="Z134" s="1244"/>
      <c r="AA134" s="1244"/>
      <c r="AB134" s="1244"/>
      <c r="AC134" s="1244"/>
      <c r="AD134" s="1244"/>
      <c r="AE134" s="1244"/>
      <c r="AF134" s="1244"/>
      <c r="AG134" s="1245"/>
      <c r="AH134" s="940"/>
      <c r="AI134" s="916"/>
      <c r="AJ134" s="917"/>
      <c r="AK134" s="882" t="str">
        <f t="shared" si="0"/>
        <v>-</v>
      </c>
      <c r="AL134" s="371"/>
      <c r="AM134" s="759"/>
      <c r="AN134" s="759"/>
      <c r="AO134" s="759"/>
      <c r="AP134" s="759"/>
      <c r="AQ134" s="759"/>
      <c r="AR134" s="759"/>
      <c r="AS134" s="759"/>
      <c r="AT134" s="1285"/>
      <c r="AU134" s="1261"/>
      <c r="AV134" s="222" t="s">
        <v>135</v>
      </c>
      <c r="AW134" s="1249"/>
      <c r="AX134" s="759"/>
      <c r="AY134" s="768"/>
      <c r="AZ134" s="759"/>
      <c r="BA134" s="759"/>
      <c r="BB134" s="759"/>
      <c r="BE134" s="137"/>
      <c r="BF134" s="141"/>
      <c r="BG134" s="137"/>
      <c r="BH134" s="601"/>
      <c r="BI134" s="601"/>
      <c r="BJ134" s="601"/>
      <c r="BK134" s="602"/>
      <c r="BL134" s="42"/>
      <c r="BM134" s="246"/>
      <c r="BN134" s="603"/>
      <c r="BO134" s="604"/>
      <c r="BP134" s="246"/>
      <c r="BQ134" s="23"/>
      <c r="BR134" s="23"/>
      <c r="BS134" s="580"/>
      <c r="BT134" s="580"/>
      <c r="BU134" s="580"/>
      <c r="BV134" s="580"/>
      <c r="BW134" s="580"/>
      <c r="BX134" s="580"/>
      <c r="BY134" s="580"/>
      <c r="BZ134" s="580"/>
      <c r="CA134" s="580"/>
      <c r="CB134" s="580"/>
      <c r="CC134" s="23"/>
      <c r="CD134" s="23"/>
      <c r="CE134" s="246"/>
      <c r="CF134" s="246"/>
      <c r="CG134" s="246"/>
      <c r="CH134" s="246"/>
      <c r="CI134" s="246"/>
      <c r="CJ134" s="246"/>
      <c r="CK134" s="246"/>
      <c r="CL134" s="580"/>
      <c r="CM134" s="580"/>
      <c r="CN134" s="580"/>
      <c r="CO134" s="580"/>
      <c r="CP134" s="580"/>
      <c r="CQ134" s="580"/>
      <c r="CR134" s="580"/>
      <c r="CS134" s="580"/>
      <c r="CT134" s="580"/>
      <c r="CU134" s="580"/>
      <c r="CV134" s="580"/>
      <c r="CW134" s="941"/>
      <c r="CX134" s="246"/>
    </row>
    <row r="135" spans="1:102" ht="26.1" customHeight="1" thickBot="1">
      <c r="A135" s="1296"/>
      <c r="B135" s="1569"/>
      <c r="C135" s="1570"/>
      <c r="D135" s="1571"/>
      <c r="E135" s="383" t="s">
        <v>363</v>
      </c>
      <c r="F135" s="1242" t="s">
        <v>364</v>
      </c>
      <c r="G135" s="1242"/>
      <c r="H135" s="1242"/>
      <c r="I135" s="1242"/>
      <c r="J135" s="1242"/>
      <c r="K135" s="1242"/>
      <c r="L135" s="1242"/>
      <c r="M135" s="1242"/>
      <c r="N135" s="1242"/>
      <c r="O135" s="1242"/>
      <c r="P135" s="1242"/>
      <c r="Q135" s="1242"/>
      <c r="R135" s="1242"/>
      <c r="S135" s="1242"/>
      <c r="T135" s="1242"/>
      <c r="U135" s="1242"/>
      <c r="V135" s="1242"/>
      <c r="W135" s="1242"/>
      <c r="X135" s="1242"/>
      <c r="Y135" s="1242"/>
      <c r="Z135" s="1242"/>
      <c r="AA135" s="1242"/>
      <c r="AB135" s="1242"/>
      <c r="AC135" s="1242"/>
      <c r="AD135" s="1242"/>
      <c r="AE135" s="1242"/>
      <c r="AF135" s="1242"/>
      <c r="AG135" s="1243"/>
      <c r="AH135" s="887"/>
      <c r="AI135" s="929"/>
      <c r="AJ135" s="888"/>
      <c r="AK135" s="883" t="str">
        <f t="shared" si="0"/>
        <v>-</v>
      </c>
      <c r="AL135" s="372"/>
      <c r="AM135" s="759"/>
      <c r="AN135" s="759"/>
      <c r="AO135" s="759"/>
      <c r="AP135" s="759"/>
      <c r="AQ135" s="759"/>
      <c r="AR135" s="759"/>
      <c r="AS135" s="759"/>
      <c r="AT135" s="1285"/>
      <c r="AU135" s="1262"/>
      <c r="AV135" s="223" t="s">
        <v>136</v>
      </c>
      <c r="AW135" s="1248"/>
      <c r="AX135" s="759"/>
      <c r="AY135" s="768"/>
      <c r="AZ135" s="759"/>
      <c r="BA135" s="759"/>
      <c r="BB135" s="759"/>
      <c r="BE135" s="137"/>
      <c r="BF135" s="141"/>
      <c r="BG135" s="137"/>
      <c r="BH135" s="601"/>
      <c r="BI135" s="601"/>
      <c r="BJ135" s="601"/>
      <c r="BK135" s="602"/>
      <c r="BL135" s="42"/>
      <c r="BM135" s="246"/>
      <c r="BN135" s="603"/>
      <c r="BO135" s="604"/>
      <c r="BP135" s="246"/>
      <c r="BQ135" s="246"/>
      <c r="BR135" s="246"/>
      <c r="BS135" s="580"/>
      <c r="BT135" s="580"/>
      <c r="BU135" s="580"/>
      <c r="BV135" s="580"/>
      <c r="BW135" s="580"/>
      <c r="BX135" s="580"/>
      <c r="BY135" s="580"/>
      <c r="BZ135" s="580"/>
      <c r="CA135" s="580"/>
      <c r="CB135" s="580"/>
      <c r="CC135" s="246"/>
      <c r="CD135" s="246"/>
      <c r="CE135" s="246"/>
      <c r="CF135" s="605"/>
      <c r="CG135" s="246"/>
      <c r="CH135" s="246"/>
      <c r="CI135" s="246"/>
      <c r="CJ135" s="246"/>
      <c r="CK135" s="246"/>
      <c r="CL135" s="580"/>
      <c r="CM135" s="580"/>
      <c r="CN135" s="580"/>
      <c r="CO135" s="580"/>
      <c r="CP135" s="580"/>
      <c r="CQ135" s="580"/>
      <c r="CR135" s="580"/>
      <c r="CS135" s="580"/>
      <c r="CT135" s="580"/>
      <c r="CU135" s="580"/>
      <c r="CV135" s="580"/>
      <c r="CW135" s="246"/>
      <c r="CX135" s="246"/>
    </row>
    <row r="136" spans="1:102" ht="26.1" customHeight="1">
      <c r="A136" s="1296"/>
      <c r="B136" s="1563" t="s">
        <v>46</v>
      </c>
      <c r="C136" s="1564"/>
      <c r="D136" s="1564"/>
      <c r="E136" s="381" t="s">
        <v>365</v>
      </c>
      <c r="F136" s="1250" t="s">
        <v>366</v>
      </c>
      <c r="G136" s="1250"/>
      <c r="H136" s="1250"/>
      <c r="I136" s="1250"/>
      <c r="J136" s="1250"/>
      <c r="K136" s="1250"/>
      <c r="L136" s="1250"/>
      <c r="M136" s="1250"/>
      <c r="N136" s="1250"/>
      <c r="O136" s="1250"/>
      <c r="P136" s="1250"/>
      <c r="Q136" s="1250"/>
      <c r="R136" s="1250"/>
      <c r="S136" s="1250"/>
      <c r="T136" s="1250"/>
      <c r="U136" s="1250"/>
      <c r="V136" s="1250"/>
      <c r="W136" s="1250"/>
      <c r="X136" s="1250"/>
      <c r="Y136" s="1250"/>
      <c r="Z136" s="1250"/>
      <c r="AA136" s="1250"/>
      <c r="AB136" s="1250"/>
      <c r="AC136" s="1250"/>
      <c r="AD136" s="1250"/>
      <c r="AE136" s="1250"/>
      <c r="AF136" s="1250"/>
      <c r="AG136" s="1251"/>
      <c r="AH136" s="907"/>
      <c r="AI136" s="908"/>
      <c r="AJ136" s="944"/>
      <c r="AK136" s="881" t="str">
        <f t="shared" si="0"/>
        <v>-</v>
      </c>
      <c r="AL136" s="370"/>
      <c r="AM136" s="759"/>
      <c r="AN136" s="759"/>
      <c r="AO136" s="759"/>
      <c r="AP136" s="759"/>
      <c r="AQ136" s="759"/>
      <c r="AR136" s="759"/>
      <c r="AS136" s="759"/>
      <c r="AT136" s="1285"/>
      <c r="AU136" s="1280" t="s">
        <v>46</v>
      </c>
      <c r="AV136" s="220" t="s">
        <v>137</v>
      </c>
      <c r="AW136" s="1246">
        <f>COUNTIF(AK136:AK137,"X")</f>
        <v>0</v>
      </c>
      <c r="AX136" s="759"/>
      <c r="AY136" s="768"/>
      <c r="AZ136" s="759"/>
      <c r="BA136" s="759"/>
      <c r="BB136" s="759"/>
      <c r="BE136" s="137"/>
      <c r="BF136" s="141"/>
      <c r="BG136" s="137"/>
      <c r="BH136" s="601"/>
      <c r="BI136" s="601"/>
      <c r="BJ136" s="601"/>
      <c r="BK136" s="602"/>
      <c r="BL136" s="42"/>
      <c r="BM136" s="246"/>
      <c r="BN136" s="603"/>
      <c r="BO136" s="604"/>
      <c r="BP136" s="246"/>
      <c r="BQ136" s="246"/>
      <c r="BR136" s="246"/>
      <c r="BS136" s="580"/>
      <c r="BT136" s="580"/>
      <c r="BU136" s="580"/>
      <c r="BV136" s="580"/>
      <c r="BW136" s="580"/>
      <c r="BX136" s="580"/>
      <c r="BY136" s="580"/>
      <c r="BZ136" s="580"/>
      <c r="CA136" s="580"/>
      <c r="CB136" s="580"/>
      <c r="CC136" s="246"/>
      <c r="CD136" s="246"/>
      <c r="CE136" s="246"/>
      <c r="CF136" s="25"/>
      <c r="CG136" s="246"/>
      <c r="CH136" s="246"/>
      <c r="CI136" s="246"/>
      <c r="CJ136" s="246"/>
      <c r="CK136" s="246"/>
      <c r="CL136" s="580"/>
      <c r="CM136" s="580"/>
      <c r="CN136" s="580"/>
      <c r="CO136" s="580"/>
      <c r="CP136" s="580"/>
      <c r="CQ136" s="580"/>
      <c r="CR136" s="580"/>
      <c r="CS136" s="580"/>
      <c r="CT136" s="580"/>
      <c r="CU136" s="580"/>
      <c r="CV136" s="580"/>
      <c r="CW136" s="246"/>
      <c r="CX136" s="246"/>
    </row>
    <row r="137" spans="1:102" ht="26.1" customHeight="1" thickBot="1">
      <c r="A137" s="1297"/>
      <c r="B137" s="1569"/>
      <c r="C137" s="1570"/>
      <c r="D137" s="1570"/>
      <c r="E137" s="382" t="s">
        <v>367</v>
      </c>
      <c r="F137" s="1304" t="s">
        <v>368</v>
      </c>
      <c r="G137" s="1304"/>
      <c r="H137" s="1304"/>
      <c r="I137" s="1304"/>
      <c r="J137" s="1304"/>
      <c r="K137" s="1304"/>
      <c r="L137" s="1304"/>
      <c r="M137" s="1304"/>
      <c r="N137" s="1304"/>
      <c r="O137" s="1304"/>
      <c r="P137" s="1304"/>
      <c r="Q137" s="1304"/>
      <c r="R137" s="1304"/>
      <c r="S137" s="1304"/>
      <c r="T137" s="1304"/>
      <c r="U137" s="1304"/>
      <c r="V137" s="1304"/>
      <c r="W137" s="1304"/>
      <c r="X137" s="1304"/>
      <c r="Y137" s="1304"/>
      <c r="Z137" s="1304"/>
      <c r="AA137" s="1304"/>
      <c r="AB137" s="1304"/>
      <c r="AC137" s="1304"/>
      <c r="AD137" s="1304"/>
      <c r="AE137" s="1304"/>
      <c r="AF137" s="1304"/>
      <c r="AG137" s="1305"/>
      <c r="AH137" s="942"/>
      <c r="AI137" s="903"/>
      <c r="AJ137" s="904"/>
      <c r="AK137" s="883" t="str">
        <f t="shared" si="0"/>
        <v>-</v>
      </c>
      <c r="AL137" s="372"/>
      <c r="AM137" s="759"/>
      <c r="AN137" s="759"/>
      <c r="AO137" s="759"/>
      <c r="AP137" s="759"/>
      <c r="AQ137" s="759"/>
      <c r="AR137" s="759"/>
      <c r="AS137" s="759"/>
      <c r="AT137" s="1286"/>
      <c r="AU137" s="1262"/>
      <c r="AV137" s="224" t="s">
        <v>138</v>
      </c>
      <c r="AW137" s="1248"/>
      <c r="AX137" s="759"/>
      <c r="AY137" s="768"/>
      <c r="AZ137" s="759"/>
      <c r="BA137" s="759"/>
      <c r="BB137" s="759"/>
      <c r="BE137" s="137"/>
      <c r="BF137" s="141"/>
      <c r="BG137" s="137"/>
      <c r="BH137" s="601"/>
      <c r="BI137" s="601"/>
      <c r="BJ137" s="601"/>
      <c r="BK137" s="602"/>
      <c r="BL137" s="42"/>
      <c r="BM137" s="246"/>
      <c r="BN137" s="603"/>
      <c r="BO137" s="604"/>
      <c r="BP137" s="246"/>
      <c r="BQ137" s="246"/>
      <c r="BR137" s="246"/>
      <c r="BS137" s="580"/>
      <c r="BT137" s="580"/>
      <c r="BU137" s="580"/>
      <c r="BV137" s="580"/>
      <c r="BW137" s="580"/>
      <c r="BX137" s="580"/>
      <c r="BY137" s="580"/>
      <c r="BZ137" s="580"/>
      <c r="CA137" s="580"/>
      <c r="CB137" s="580"/>
      <c r="CC137" s="246"/>
      <c r="CD137" s="246"/>
      <c r="CE137" s="246"/>
      <c r="CF137" s="605"/>
      <c r="CG137" s="246"/>
      <c r="CH137" s="246"/>
      <c r="CI137" s="246"/>
      <c r="CJ137" s="246"/>
      <c r="CK137" s="246"/>
      <c r="CL137" s="580"/>
      <c r="CM137" s="580"/>
      <c r="CN137" s="580"/>
      <c r="CO137" s="580"/>
      <c r="CP137" s="580"/>
      <c r="CQ137" s="580"/>
      <c r="CR137" s="580"/>
      <c r="CS137" s="580"/>
      <c r="CT137" s="580"/>
      <c r="CU137" s="580"/>
      <c r="CV137" s="580"/>
      <c r="CW137" s="246"/>
      <c r="CX137" s="246"/>
    </row>
    <row r="138" spans="1:102" ht="26.1" customHeight="1">
      <c r="A138" s="1617" t="s">
        <v>369</v>
      </c>
      <c r="B138" s="1620" t="s">
        <v>47</v>
      </c>
      <c r="C138" s="1621"/>
      <c r="D138" s="1622"/>
      <c r="E138" s="384" t="s">
        <v>370</v>
      </c>
      <c r="F138" s="1252" t="s">
        <v>371</v>
      </c>
      <c r="G138" s="1252"/>
      <c r="H138" s="1252"/>
      <c r="I138" s="1252"/>
      <c r="J138" s="1252"/>
      <c r="K138" s="1252"/>
      <c r="L138" s="1252"/>
      <c r="M138" s="1252"/>
      <c r="N138" s="1252"/>
      <c r="O138" s="1252"/>
      <c r="P138" s="1252"/>
      <c r="Q138" s="1252"/>
      <c r="R138" s="1252"/>
      <c r="S138" s="1252"/>
      <c r="T138" s="1252"/>
      <c r="U138" s="1252"/>
      <c r="V138" s="1252"/>
      <c r="W138" s="1252"/>
      <c r="X138" s="1252"/>
      <c r="Y138" s="1252"/>
      <c r="Z138" s="1252"/>
      <c r="AA138" s="1252"/>
      <c r="AB138" s="1252"/>
      <c r="AC138" s="1252"/>
      <c r="AD138" s="1252"/>
      <c r="AE138" s="1252"/>
      <c r="AF138" s="1252"/>
      <c r="AG138" s="1253"/>
      <c r="AH138" s="217"/>
      <c r="AI138" s="913"/>
      <c r="AJ138" s="914"/>
      <c r="AK138" s="881" t="str">
        <f t="shared" si="0"/>
        <v>-</v>
      </c>
      <c r="AL138" s="370"/>
      <c r="AM138" s="759"/>
      <c r="AN138" s="759"/>
      <c r="AO138" s="759"/>
      <c r="AP138" s="759"/>
      <c r="AQ138" s="759"/>
      <c r="AR138" s="759"/>
      <c r="AS138" s="759"/>
      <c r="AT138" s="1287" t="s">
        <v>369</v>
      </c>
      <c r="AU138" s="1268" t="s">
        <v>47</v>
      </c>
      <c r="AV138" s="218" t="s">
        <v>139</v>
      </c>
      <c r="AW138" s="1246">
        <f>COUNTIF(AK138:AK142,"X")</f>
        <v>0</v>
      </c>
      <c r="AX138" s="759"/>
      <c r="AY138" s="768"/>
      <c r="AZ138" s="759"/>
      <c r="BA138" s="759"/>
      <c r="BB138" s="759"/>
      <c r="BE138" s="138"/>
      <c r="BF138" s="142"/>
      <c r="BG138" s="138"/>
      <c r="BH138" s="606"/>
      <c r="BI138" s="606"/>
      <c r="BJ138" s="606"/>
      <c r="BK138" s="602"/>
      <c r="BL138" s="42"/>
      <c r="BM138" s="42"/>
      <c r="BN138" s="145"/>
      <c r="BO138" s="46"/>
      <c r="BP138" s="246"/>
      <c r="BQ138" s="246"/>
      <c r="BR138" s="246"/>
      <c r="BS138" s="580"/>
      <c r="BT138" s="580"/>
      <c r="BU138" s="580"/>
      <c r="BV138" s="580"/>
      <c r="BW138" s="580"/>
      <c r="BX138" s="580"/>
      <c r="BY138" s="580"/>
      <c r="BZ138" s="580"/>
      <c r="CA138" s="580"/>
      <c r="CB138" s="580"/>
      <c r="CC138" s="246"/>
      <c r="CD138" s="246"/>
      <c r="CE138" s="246"/>
      <c r="CF138" s="246"/>
      <c r="CG138" s="246"/>
      <c r="CH138" s="246"/>
      <c r="CI138" s="246"/>
      <c r="CJ138" s="246"/>
      <c r="CK138" s="246"/>
      <c r="CL138" s="580"/>
      <c r="CM138" s="580"/>
      <c r="CN138" s="580"/>
      <c r="CO138" s="580"/>
      <c r="CP138" s="580"/>
      <c r="CQ138" s="580"/>
      <c r="CR138" s="580"/>
      <c r="CS138" s="580"/>
      <c r="CT138" s="580"/>
      <c r="CU138" s="580"/>
      <c r="CV138" s="580"/>
      <c r="CW138" s="941"/>
      <c r="CX138" s="246"/>
    </row>
    <row r="139" spans="1:102" ht="26.1" customHeight="1">
      <c r="A139" s="1618"/>
      <c r="B139" s="1623"/>
      <c r="C139" s="1624"/>
      <c r="D139" s="1625"/>
      <c r="E139" s="385" t="s">
        <v>372</v>
      </c>
      <c r="F139" s="1244" t="s">
        <v>373</v>
      </c>
      <c r="G139" s="1244"/>
      <c r="H139" s="1244"/>
      <c r="I139" s="1244"/>
      <c r="J139" s="1244"/>
      <c r="K139" s="1244"/>
      <c r="L139" s="1244"/>
      <c r="M139" s="1244"/>
      <c r="N139" s="1244"/>
      <c r="O139" s="1244"/>
      <c r="P139" s="1244"/>
      <c r="Q139" s="1244"/>
      <c r="R139" s="1244"/>
      <c r="S139" s="1244"/>
      <c r="T139" s="1244"/>
      <c r="U139" s="1244"/>
      <c r="V139" s="1244"/>
      <c r="W139" s="1244"/>
      <c r="X139" s="1244"/>
      <c r="Y139" s="1244"/>
      <c r="Z139" s="1244"/>
      <c r="AA139" s="1244"/>
      <c r="AB139" s="1244"/>
      <c r="AC139" s="1244"/>
      <c r="AD139" s="1244"/>
      <c r="AE139" s="1244"/>
      <c r="AF139" s="1244"/>
      <c r="AG139" s="1245"/>
      <c r="AH139" s="940"/>
      <c r="AI139" s="916"/>
      <c r="AJ139" s="917"/>
      <c r="AK139" s="882" t="str">
        <f t="shared" si="0"/>
        <v>-</v>
      </c>
      <c r="AL139" s="371"/>
      <c r="AM139" s="759"/>
      <c r="AN139" s="759"/>
      <c r="AO139" s="759"/>
      <c r="AP139" s="759"/>
      <c r="AQ139" s="759"/>
      <c r="AR139" s="759"/>
      <c r="AS139" s="759"/>
      <c r="AT139" s="1288"/>
      <c r="AU139" s="1269"/>
      <c r="AV139" s="225" t="s">
        <v>140</v>
      </c>
      <c r="AW139" s="1249"/>
      <c r="AX139" s="759"/>
      <c r="AY139" s="768"/>
      <c r="AZ139" s="759"/>
      <c r="BA139" s="759"/>
      <c r="BB139" s="759"/>
      <c r="BE139" s="138"/>
      <c r="BF139" s="142"/>
      <c r="BG139" s="138"/>
      <c r="BH139" s="606"/>
      <c r="BI139" s="606"/>
      <c r="BJ139" s="606"/>
      <c r="BK139" s="602"/>
      <c r="BL139" s="42"/>
      <c r="BM139" s="42"/>
      <c r="BN139" s="145"/>
      <c r="BO139" s="46"/>
      <c r="BP139" s="259"/>
      <c r="BQ139" s="259"/>
      <c r="BR139" s="259"/>
      <c r="BS139" s="580"/>
      <c r="BT139" s="580"/>
      <c r="BU139" s="580"/>
      <c r="BV139" s="580"/>
      <c r="BW139" s="580"/>
      <c r="BX139" s="580"/>
      <c r="BY139" s="580"/>
      <c r="BZ139" s="580"/>
      <c r="CA139" s="580"/>
      <c r="CB139" s="580"/>
      <c r="CC139" s="246"/>
      <c r="CD139" s="246"/>
      <c r="CE139" s="246"/>
      <c r="CF139" s="246"/>
      <c r="CG139" s="246"/>
      <c r="CH139" s="246"/>
      <c r="CI139" s="246"/>
      <c r="CJ139" s="246"/>
      <c r="CK139" s="246"/>
      <c r="CL139" s="580"/>
      <c r="CM139" s="580"/>
      <c r="CN139" s="580"/>
      <c r="CO139" s="580"/>
      <c r="CP139" s="580"/>
      <c r="CQ139" s="580"/>
      <c r="CR139" s="580"/>
      <c r="CS139" s="580"/>
      <c r="CT139" s="580"/>
      <c r="CU139" s="580"/>
      <c r="CV139" s="580"/>
      <c r="CW139" s="941"/>
      <c r="CX139" s="246"/>
    </row>
    <row r="140" spans="1:102" ht="26.1" customHeight="1">
      <c r="A140" s="1618"/>
      <c r="B140" s="1623"/>
      <c r="C140" s="1624"/>
      <c r="D140" s="1625"/>
      <c r="E140" s="385" t="s">
        <v>374</v>
      </c>
      <c r="F140" s="1244" t="s">
        <v>375</v>
      </c>
      <c r="G140" s="1244"/>
      <c r="H140" s="1244"/>
      <c r="I140" s="1244"/>
      <c r="J140" s="1244"/>
      <c r="K140" s="1244"/>
      <c r="L140" s="1244"/>
      <c r="M140" s="1244"/>
      <c r="N140" s="1244"/>
      <c r="O140" s="1244"/>
      <c r="P140" s="1244"/>
      <c r="Q140" s="1244"/>
      <c r="R140" s="1244"/>
      <c r="S140" s="1244"/>
      <c r="T140" s="1244"/>
      <c r="U140" s="1244"/>
      <c r="V140" s="1244"/>
      <c r="W140" s="1244"/>
      <c r="X140" s="1244"/>
      <c r="Y140" s="1244"/>
      <c r="Z140" s="1244"/>
      <c r="AA140" s="1244"/>
      <c r="AB140" s="1244"/>
      <c r="AC140" s="1244"/>
      <c r="AD140" s="1244"/>
      <c r="AE140" s="1244"/>
      <c r="AF140" s="1244"/>
      <c r="AG140" s="1245"/>
      <c r="AH140" s="940"/>
      <c r="AI140" s="916"/>
      <c r="AJ140" s="917"/>
      <c r="AK140" s="882" t="str">
        <f t="shared" si="0"/>
        <v>-</v>
      </c>
      <c r="AL140" s="371"/>
      <c r="AM140" s="759"/>
      <c r="AN140" s="759"/>
      <c r="AO140" s="759"/>
      <c r="AP140" s="759"/>
      <c r="AQ140" s="759"/>
      <c r="AR140" s="759"/>
      <c r="AS140" s="759"/>
      <c r="AT140" s="1288"/>
      <c r="AU140" s="1269"/>
      <c r="AV140" s="225" t="s">
        <v>141</v>
      </c>
      <c r="AW140" s="1249"/>
      <c r="AX140" s="759"/>
      <c r="AY140" s="768"/>
      <c r="AZ140" s="759"/>
      <c r="BA140" s="759"/>
      <c r="BB140" s="759"/>
      <c r="BE140" s="138"/>
      <c r="BF140" s="142"/>
      <c r="BG140" s="138"/>
      <c r="BH140" s="606"/>
      <c r="BI140" s="606"/>
      <c r="BJ140" s="606"/>
      <c r="BK140" s="602"/>
      <c r="BL140" s="42"/>
      <c r="BM140" s="42"/>
      <c r="BN140" s="145"/>
      <c r="BO140" s="46"/>
      <c r="BP140" s="259"/>
      <c r="BQ140" s="259"/>
      <c r="BR140" s="259"/>
      <c r="BS140" s="580"/>
      <c r="BT140" s="580"/>
      <c r="BU140" s="580"/>
      <c r="BV140" s="580"/>
      <c r="BW140" s="580"/>
      <c r="BX140" s="580"/>
      <c r="BY140" s="580"/>
      <c r="BZ140" s="580"/>
      <c r="CA140" s="580"/>
      <c r="CB140" s="580"/>
      <c r="CC140" s="246"/>
      <c r="CD140" s="246"/>
      <c r="CE140" s="246"/>
      <c r="CF140" s="246"/>
      <c r="CG140" s="246"/>
      <c r="CH140" s="246"/>
      <c r="CI140" s="246"/>
      <c r="CJ140" s="246"/>
      <c r="CK140" s="246"/>
      <c r="CL140" s="580"/>
      <c r="CM140" s="580"/>
      <c r="CN140" s="580"/>
      <c r="CO140" s="580"/>
      <c r="CP140" s="580"/>
      <c r="CQ140" s="580"/>
      <c r="CR140" s="580"/>
      <c r="CS140" s="580"/>
      <c r="CT140" s="580"/>
      <c r="CU140" s="580"/>
      <c r="CV140" s="580"/>
      <c r="CW140" s="941"/>
      <c r="CX140" s="246"/>
    </row>
    <row r="141" spans="1:102" ht="26.1" customHeight="1">
      <c r="A141" s="1618"/>
      <c r="B141" s="1623"/>
      <c r="C141" s="1624"/>
      <c r="D141" s="1625"/>
      <c r="E141" s="385" t="s">
        <v>376</v>
      </c>
      <c r="F141" s="1244" t="s">
        <v>377</v>
      </c>
      <c r="G141" s="1244"/>
      <c r="H141" s="1244"/>
      <c r="I141" s="1244"/>
      <c r="J141" s="1244"/>
      <c r="K141" s="1244"/>
      <c r="L141" s="1244"/>
      <c r="M141" s="1244"/>
      <c r="N141" s="1244"/>
      <c r="O141" s="1244"/>
      <c r="P141" s="1244"/>
      <c r="Q141" s="1244"/>
      <c r="R141" s="1244"/>
      <c r="S141" s="1244"/>
      <c r="T141" s="1244"/>
      <c r="U141" s="1244"/>
      <c r="V141" s="1244"/>
      <c r="W141" s="1244"/>
      <c r="X141" s="1244"/>
      <c r="Y141" s="1244"/>
      <c r="Z141" s="1244"/>
      <c r="AA141" s="1244"/>
      <c r="AB141" s="1244"/>
      <c r="AC141" s="1244"/>
      <c r="AD141" s="1244"/>
      <c r="AE141" s="1244"/>
      <c r="AF141" s="1244"/>
      <c r="AG141" s="1245"/>
      <c r="AH141" s="940"/>
      <c r="AI141" s="916"/>
      <c r="AJ141" s="917"/>
      <c r="AK141" s="882" t="str">
        <f t="shared" si="0"/>
        <v>-</v>
      </c>
      <c r="AL141" s="371"/>
      <c r="AM141" s="759"/>
      <c r="AN141" s="759"/>
      <c r="AO141" s="759"/>
      <c r="AP141" s="759"/>
      <c r="AQ141" s="759"/>
      <c r="AR141" s="759"/>
      <c r="AS141" s="759"/>
      <c r="AT141" s="1288"/>
      <c r="AU141" s="1269"/>
      <c r="AV141" s="225" t="s">
        <v>142</v>
      </c>
      <c r="AW141" s="1249"/>
      <c r="AX141" s="759"/>
      <c r="AY141" s="768"/>
      <c r="AZ141" s="759"/>
      <c r="BA141" s="759"/>
      <c r="BB141" s="759"/>
      <c r="BE141" s="138"/>
      <c r="BF141" s="142"/>
      <c r="BG141" s="138"/>
      <c r="BH141" s="606"/>
      <c r="BI141" s="606"/>
      <c r="BJ141" s="606"/>
      <c r="BK141" s="602"/>
      <c r="BL141" s="42"/>
      <c r="BM141" s="42"/>
      <c r="BN141" s="145"/>
      <c r="BO141" s="46"/>
      <c r="BP141" s="259"/>
      <c r="BQ141" s="259"/>
      <c r="BR141" s="259"/>
      <c r="BS141" s="580"/>
      <c r="BT141" s="580"/>
      <c r="BU141" s="580"/>
      <c r="BV141" s="580"/>
      <c r="BW141" s="580"/>
      <c r="BX141" s="580"/>
      <c r="BY141" s="580"/>
      <c r="BZ141" s="580"/>
      <c r="CA141" s="580"/>
      <c r="CB141" s="580"/>
      <c r="CC141" s="246"/>
      <c r="CD141" s="246"/>
      <c r="CE141" s="246"/>
      <c r="CF141" s="246"/>
      <c r="CG141" s="246"/>
      <c r="CH141" s="246"/>
      <c r="CI141" s="246"/>
      <c r="CJ141" s="246"/>
      <c r="CK141" s="246"/>
      <c r="CL141" s="580"/>
      <c r="CM141" s="580"/>
      <c r="CN141" s="580"/>
      <c r="CO141" s="580"/>
      <c r="CP141" s="580"/>
      <c r="CQ141" s="580"/>
      <c r="CR141" s="580"/>
      <c r="CS141" s="580"/>
      <c r="CT141" s="580"/>
      <c r="CU141" s="580"/>
      <c r="CV141" s="580"/>
      <c r="CW141" s="941"/>
      <c r="CX141" s="246"/>
    </row>
    <row r="142" spans="1:102" ht="26.1" customHeight="1" thickBot="1">
      <c r="A142" s="1618"/>
      <c r="B142" s="1626"/>
      <c r="C142" s="1627"/>
      <c r="D142" s="1628"/>
      <c r="E142" s="383" t="s">
        <v>378</v>
      </c>
      <c r="F142" s="1242" t="s">
        <v>379</v>
      </c>
      <c r="G142" s="1242"/>
      <c r="H142" s="1242"/>
      <c r="I142" s="1242"/>
      <c r="J142" s="1242"/>
      <c r="K142" s="1242"/>
      <c r="L142" s="1242"/>
      <c r="M142" s="1242"/>
      <c r="N142" s="1242"/>
      <c r="O142" s="1242"/>
      <c r="P142" s="1242"/>
      <c r="Q142" s="1242"/>
      <c r="R142" s="1242"/>
      <c r="S142" s="1242"/>
      <c r="T142" s="1242"/>
      <c r="U142" s="1242"/>
      <c r="V142" s="1242"/>
      <c r="W142" s="1242"/>
      <c r="X142" s="1242"/>
      <c r="Y142" s="1242"/>
      <c r="Z142" s="1242"/>
      <c r="AA142" s="1242"/>
      <c r="AB142" s="1242"/>
      <c r="AC142" s="1242"/>
      <c r="AD142" s="1242"/>
      <c r="AE142" s="1242"/>
      <c r="AF142" s="1242"/>
      <c r="AG142" s="1243"/>
      <c r="AH142" s="887"/>
      <c r="AI142" s="929"/>
      <c r="AJ142" s="888"/>
      <c r="AK142" s="883" t="str">
        <f t="shared" si="0"/>
        <v>-</v>
      </c>
      <c r="AL142" s="372"/>
      <c r="AM142" s="759"/>
      <c r="AN142" s="759"/>
      <c r="AO142" s="759"/>
      <c r="AP142" s="759"/>
      <c r="AQ142" s="759"/>
      <c r="AR142" s="759"/>
      <c r="AS142" s="759"/>
      <c r="AT142" s="1288"/>
      <c r="AU142" s="1270"/>
      <c r="AV142" s="226" t="s">
        <v>143</v>
      </c>
      <c r="AW142" s="1248"/>
      <c r="AX142" s="759"/>
      <c r="AY142" s="768"/>
      <c r="AZ142" s="759"/>
      <c r="BA142" s="759"/>
      <c r="BB142" s="759"/>
      <c r="BE142" s="138"/>
      <c r="BF142" s="142"/>
      <c r="BG142" s="138"/>
      <c r="BH142" s="606"/>
      <c r="BI142" s="606"/>
      <c r="BJ142" s="606"/>
      <c r="BK142" s="602"/>
      <c r="BL142" s="42"/>
      <c r="BM142" s="42"/>
      <c r="BN142" s="145"/>
      <c r="BO142" s="46"/>
      <c r="BP142" s="259"/>
      <c r="BQ142" s="259"/>
      <c r="BR142" s="259"/>
      <c r="BS142" s="580"/>
      <c r="BT142" s="580"/>
      <c r="BU142" s="580"/>
      <c r="BV142" s="580"/>
      <c r="BW142" s="580"/>
      <c r="BX142" s="580"/>
      <c r="BY142" s="580"/>
      <c r="BZ142" s="580"/>
      <c r="CA142" s="580"/>
      <c r="CB142" s="580"/>
      <c r="CC142" s="246"/>
      <c r="CD142" s="246"/>
      <c r="CE142" s="246"/>
      <c r="CF142" s="246"/>
      <c r="CG142" s="246"/>
      <c r="CH142" s="246"/>
      <c r="CI142" s="246"/>
      <c r="CJ142" s="246"/>
      <c r="CK142" s="246"/>
      <c r="CL142" s="580"/>
      <c r="CM142" s="580"/>
      <c r="CN142" s="580"/>
      <c r="CO142" s="580"/>
      <c r="CP142" s="580"/>
      <c r="CQ142" s="580"/>
      <c r="CR142" s="580"/>
      <c r="CS142" s="580"/>
      <c r="CT142" s="580"/>
      <c r="CU142" s="580"/>
      <c r="CV142" s="580"/>
      <c r="CW142" s="941"/>
      <c r="CX142" s="246"/>
    </row>
    <row r="143" spans="1:102" ht="26.1" customHeight="1">
      <c r="A143" s="1618"/>
      <c r="B143" s="1546" t="s">
        <v>48</v>
      </c>
      <c r="C143" s="1547"/>
      <c r="D143" s="1548"/>
      <c r="E143" s="386" t="s">
        <v>380</v>
      </c>
      <c r="F143" s="1250" t="s">
        <v>381</v>
      </c>
      <c r="G143" s="1250"/>
      <c r="H143" s="1250"/>
      <c r="I143" s="1250"/>
      <c r="J143" s="1250"/>
      <c r="K143" s="1250"/>
      <c r="L143" s="1250"/>
      <c r="M143" s="1250"/>
      <c r="N143" s="1250"/>
      <c r="O143" s="1250"/>
      <c r="P143" s="1250"/>
      <c r="Q143" s="1250"/>
      <c r="R143" s="1250"/>
      <c r="S143" s="1250"/>
      <c r="T143" s="1250"/>
      <c r="U143" s="1250"/>
      <c r="V143" s="1250"/>
      <c r="W143" s="1250"/>
      <c r="X143" s="1250"/>
      <c r="Y143" s="1250"/>
      <c r="Z143" s="1250"/>
      <c r="AA143" s="1250"/>
      <c r="AB143" s="1250"/>
      <c r="AC143" s="1250"/>
      <c r="AD143" s="1250"/>
      <c r="AE143" s="1250"/>
      <c r="AF143" s="1250"/>
      <c r="AG143" s="1251"/>
      <c r="AH143" s="907"/>
      <c r="AI143" s="908"/>
      <c r="AJ143" s="944"/>
      <c r="AK143" s="881" t="str">
        <f t="shared" si="0"/>
        <v>-</v>
      </c>
      <c r="AL143" s="370"/>
      <c r="AM143" s="759"/>
      <c r="AN143" s="759"/>
      <c r="AO143" s="759"/>
      <c r="AP143" s="759"/>
      <c r="AQ143" s="759"/>
      <c r="AR143" s="759"/>
      <c r="AS143" s="759"/>
      <c r="AT143" s="1288"/>
      <c r="AU143" s="1292" t="s">
        <v>48</v>
      </c>
      <c r="AV143" s="227" t="s">
        <v>144</v>
      </c>
      <c r="AW143" s="1246">
        <f>COUNTIF(AK143:AK144,"X")</f>
        <v>0</v>
      </c>
      <c r="AX143" s="759"/>
      <c r="AY143" s="768"/>
      <c r="AZ143" s="759"/>
      <c r="BA143" s="759"/>
      <c r="BB143" s="759"/>
      <c r="BE143" s="138"/>
      <c r="BF143" s="142"/>
      <c r="BG143" s="138"/>
      <c r="BH143" s="606"/>
      <c r="BI143" s="606"/>
      <c r="BJ143" s="606"/>
      <c r="BK143" s="602"/>
      <c r="BL143" s="42"/>
      <c r="BM143" s="42"/>
      <c r="BN143" s="145"/>
      <c r="BO143" s="46"/>
      <c r="BP143" s="246"/>
      <c r="BQ143" s="246"/>
      <c r="BR143" s="246"/>
      <c r="BS143" s="580"/>
      <c r="BT143" s="580"/>
      <c r="BU143" s="580"/>
      <c r="BV143" s="580"/>
      <c r="BW143" s="580"/>
      <c r="BX143" s="580"/>
      <c r="BY143" s="580"/>
      <c r="BZ143" s="580"/>
      <c r="CA143" s="580"/>
      <c r="CB143" s="580"/>
      <c r="CC143" s="246"/>
      <c r="CD143" s="246"/>
      <c r="CE143" s="246"/>
      <c r="CF143" s="246"/>
      <c r="CG143" s="246"/>
      <c r="CH143" s="246"/>
      <c r="CI143" s="246"/>
      <c r="CJ143" s="246"/>
      <c r="CK143" s="246"/>
      <c r="CL143" s="580"/>
      <c r="CM143" s="580"/>
      <c r="CN143" s="580"/>
      <c r="CO143" s="580"/>
      <c r="CP143" s="580"/>
      <c r="CQ143" s="580"/>
      <c r="CR143" s="580"/>
      <c r="CS143" s="580"/>
      <c r="CT143" s="580"/>
      <c r="CU143" s="580"/>
      <c r="CV143" s="580"/>
      <c r="CW143" s="941"/>
      <c r="CX143" s="246"/>
    </row>
    <row r="144" spans="1:102" ht="26.1" customHeight="1" thickBot="1">
      <c r="A144" s="1618"/>
      <c r="B144" s="1549"/>
      <c r="C144" s="1550"/>
      <c r="D144" s="1551"/>
      <c r="E144" s="387" t="s">
        <v>382</v>
      </c>
      <c r="F144" s="1304" t="s">
        <v>383</v>
      </c>
      <c r="G144" s="1304"/>
      <c r="H144" s="1304"/>
      <c r="I144" s="1304"/>
      <c r="J144" s="1304"/>
      <c r="K144" s="1304"/>
      <c r="L144" s="1304"/>
      <c r="M144" s="1304"/>
      <c r="N144" s="1304"/>
      <c r="O144" s="1304"/>
      <c r="P144" s="1304"/>
      <c r="Q144" s="1304"/>
      <c r="R144" s="1304"/>
      <c r="S144" s="1304"/>
      <c r="T144" s="1304"/>
      <c r="U144" s="1304"/>
      <c r="V144" s="1304"/>
      <c r="W144" s="1304"/>
      <c r="X144" s="1304"/>
      <c r="Y144" s="1304"/>
      <c r="Z144" s="1304"/>
      <c r="AA144" s="1304"/>
      <c r="AB144" s="1304"/>
      <c r="AC144" s="1304"/>
      <c r="AD144" s="1304"/>
      <c r="AE144" s="1304"/>
      <c r="AF144" s="1304"/>
      <c r="AG144" s="1305"/>
      <c r="AH144" s="942"/>
      <c r="AI144" s="903"/>
      <c r="AJ144" s="904"/>
      <c r="AK144" s="883" t="str">
        <f t="shared" si="0"/>
        <v>-</v>
      </c>
      <c r="AL144" s="372"/>
      <c r="AM144" s="759"/>
      <c r="AN144" s="759"/>
      <c r="AO144" s="759"/>
      <c r="AP144" s="759"/>
      <c r="AQ144" s="759"/>
      <c r="AR144" s="759"/>
      <c r="AS144" s="759"/>
      <c r="AT144" s="1288"/>
      <c r="AU144" s="1293"/>
      <c r="AV144" s="228" t="s">
        <v>145</v>
      </c>
      <c r="AW144" s="1248"/>
      <c r="AX144" s="759"/>
      <c r="AY144" s="768"/>
      <c r="AZ144" s="759"/>
      <c r="BA144" s="759"/>
      <c r="BB144" s="759"/>
      <c r="BE144" s="138"/>
      <c r="BF144" s="142"/>
      <c r="BG144" s="138"/>
      <c r="BH144" s="606"/>
      <c r="BI144" s="606"/>
      <c r="BJ144" s="606"/>
      <c r="BK144" s="602"/>
      <c r="BL144" s="42"/>
      <c r="BM144" s="42"/>
      <c r="BN144" s="145"/>
      <c r="BO144" s="46"/>
      <c r="BP144" s="246"/>
      <c r="BQ144" s="246"/>
      <c r="BR144" s="246"/>
      <c r="BS144" s="580"/>
      <c r="BT144" s="580"/>
      <c r="BU144" s="580"/>
      <c r="BV144" s="580"/>
      <c r="BW144" s="580"/>
      <c r="BX144" s="580"/>
      <c r="BY144" s="580"/>
      <c r="BZ144" s="580"/>
      <c r="CA144" s="580"/>
      <c r="CB144" s="580"/>
      <c r="CC144" s="246"/>
      <c r="CD144" s="246"/>
      <c r="CE144" s="246"/>
      <c r="CF144" s="246"/>
      <c r="CG144" s="246"/>
      <c r="CH144" s="246"/>
      <c r="CI144" s="246"/>
      <c r="CJ144" s="246"/>
      <c r="CK144" s="246"/>
      <c r="CL144" s="580"/>
      <c r="CM144" s="580"/>
      <c r="CN144" s="580"/>
      <c r="CO144" s="580"/>
      <c r="CP144" s="580"/>
      <c r="CQ144" s="580"/>
      <c r="CR144" s="580"/>
      <c r="CS144" s="580"/>
      <c r="CT144" s="580"/>
      <c r="CU144" s="580"/>
      <c r="CV144" s="580"/>
      <c r="CW144" s="941"/>
      <c r="CX144" s="246"/>
    </row>
    <row r="145" spans="1:102" ht="26.1" customHeight="1">
      <c r="A145" s="1618"/>
      <c r="B145" s="1495" t="s">
        <v>49</v>
      </c>
      <c r="C145" s="1496"/>
      <c r="D145" s="1497"/>
      <c r="E145" s="388" t="s">
        <v>384</v>
      </c>
      <c r="F145" s="1252" t="s">
        <v>385</v>
      </c>
      <c r="G145" s="1252"/>
      <c r="H145" s="1252"/>
      <c r="I145" s="1252"/>
      <c r="J145" s="1252"/>
      <c r="K145" s="1252"/>
      <c r="L145" s="1252"/>
      <c r="M145" s="1252"/>
      <c r="N145" s="1252"/>
      <c r="O145" s="1252"/>
      <c r="P145" s="1252"/>
      <c r="Q145" s="1252"/>
      <c r="R145" s="1252"/>
      <c r="S145" s="1252"/>
      <c r="T145" s="1252"/>
      <c r="U145" s="1252"/>
      <c r="V145" s="1252"/>
      <c r="W145" s="1252"/>
      <c r="X145" s="1252"/>
      <c r="Y145" s="1252"/>
      <c r="Z145" s="1252"/>
      <c r="AA145" s="1252"/>
      <c r="AB145" s="1252"/>
      <c r="AC145" s="1252"/>
      <c r="AD145" s="1252"/>
      <c r="AE145" s="1252"/>
      <c r="AF145" s="1252"/>
      <c r="AG145" s="1253"/>
      <c r="AH145" s="217"/>
      <c r="AI145" s="913"/>
      <c r="AJ145" s="914"/>
      <c r="AK145" s="881" t="str">
        <f t="shared" si="0"/>
        <v>-</v>
      </c>
      <c r="AL145" s="370"/>
      <c r="AM145" s="759"/>
      <c r="AN145" s="759"/>
      <c r="AO145" s="759"/>
      <c r="AP145" s="759"/>
      <c r="AQ145" s="759"/>
      <c r="AR145" s="759"/>
      <c r="AS145" s="759"/>
      <c r="AT145" s="1288"/>
      <c r="AU145" s="1268" t="s">
        <v>49</v>
      </c>
      <c r="AV145" s="225" t="s">
        <v>146</v>
      </c>
      <c r="AW145" s="1246">
        <f>COUNTIF(AK145:AK146,"X")</f>
        <v>0</v>
      </c>
      <c r="AX145" s="759"/>
      <c r="AY145" s="768"/>
      <c r="AZ145" s="759"/>
      <c r="BA145" s="759"/>
      <c r="BB145" s="759"/>
      <c r="BE145" s="138"/>
      <c r="BF145" s="142"/>
      <c r="BG145" s="138"/>
      <c r="BH145" s="606"/>
      <c r="BI145" s="606"/>
      <c r="BJ145" s="606"/>
      <c r="BK145" s="602"/>
      <c r="BL145" s="42"/>
      <c r="BM145" s="42"/>
      <c r="BN145" s="145"/>
      <c r="BO145" s="46"/>
      <c r="BP145" s="259"/>
      <c r="BQ145" s="259"/>
      <c r="BR145" s="259"/>
      <c r="BS145" s="580"/>
      <c r="BT145" s="580"/>
      <c r="BU145" s="580"/>
      <c r="BV145" s="580"/>
      <c r="BW145" s="580"/>
      <c r="BX145" s="580"/>
      <c r="BY145" s="580"/>
      <c r="BZ145" s="580"/>
      <c r="CA145" s="580"/>
      <c r="CB145" s="580"/>
      <c r="CC145" s="246"/>
      <c r="CD145" s="246"/>
      <c r="CE145" s="246"/>
      <c r="CF145" s="246"/>
      <c r="CG145" s="246"/>
      <c r="CH145" s="246"/>
      <c r="CI145" s="246"/>
      <c r="CJ145" s="246"/>
      <c r="CK145" s="246"/>
      <c r="CL145" s="580"/>
      <c r="CM145" s="580"/>
      <c r="CN145" s="580"/>
      <c r="CO145" s="580"/>
      <c r="CP145" s="580"/>
      <c r="CQ145" s="580"/>
      <c r="CR145" s="580"/>
      <c r="CS145" s="580"/>
      <c r="CT145" s="580"/>
      <c r="CU145" s="580"/>
      <c r="CV145" s="580"/>
      <c r="CW145" s="941"/>
      <c r="CX145" s="246"/>
    </row>
    <row r="146" spans="1:102" ht="26.1" customHeight="1" thickBot="1">
      <c r="A146" s="1618"/>
      <c r="B146" s="1498"/>
      <c r="C146" s="1499"/>
      <c r="D146" s="1500"/>
      <c r="E146" s="383" t="s">
        <v>386</v>
      </c>
      <c r="F146" s="1242" t="s">
        <v>387</v>
      </c>
      <c r="G146" s="1242"/>
      <c r="H146" s="1242"/>
      <c r="I146" s="1242"/>
      <c r="J146" s="1242"/>
      <c r="K146" s="1242"/>
      <c r="L146" s="1242"/>
      <c r="M146" s="1242"/>
      <c r="N146" s="1242"/>
      <c r="O146" s="1242"/>
      <c r="P146" s="1242"/>
      <c r="Q146" s="1242"/>
      <c r="R146" s="1242"/>
      <c r="S146" s="1242"/>
      <c r="T146" s="1242"/>
      <c r="U146" s="1242"/>
      <c r="V146" s="1242"/>
      <c r="W146" s="1242"/>
      <c r="X146" s="1242"/>
      <c r="Y146" s="1242"/>
      <c r="Z146" s="1242"/>
      <c r="AA146" s="1242"/>
      <c r="AB146" s="1242"/>
      <c r="AC146" s="1242"/>
      <c r="AD146" s="1242"/>
      <c r="AE146" s="1242"/>
      <c r="AF146" s="1242"/>
      <c r="AG146" s="1243"/>
      <c r="AH146" s="887"/>
      <c r="AI146" s="929"/>
      <c r="AJ146" s="888"/>
      <c r="AK146" s="883" t="str">
        <f t="shared" si="0"/>
        <v>-</v>
      </c>
      <c r="AL146" s="372"/>
      <c r="AM146" s="759"/>
      <c r="AN146" s="759"/>
      <c r="AO146" s="759"/>
      <c r="AP146" s="759"/>
      <c r="AQ146" s="759"/>
      <c r="AR146" s="759"/>
      <c r="AS146" s="759"/>
      <c r="AT146" s="1288"/>
      <c r="AU146" s="1270"/>
      <c r="AV146" s="229" t="s">
        <v>147</v>
      </c>
      <c r="AW146" s="1248"/>
      <c r="AX146" s="759"/>
      <c r="AY146" s="768"/>
      <c r="AZ146" s="759"/>
      <c r="BA146" s="759"/>
      <c r="BB146" s="759"/>
      <c r="BE146" s="138"/>
      <c r="BF146" s="142"/>
      <c r="BG146" s="138"/>
      <c r="BH146" s="606"/>
      <c r="BI146" s="606"/>
      <c r="BJ146" s="606"/>
      <c r="BK146" s="602"/>
      <c r="BL146" s="42"/>
      <c r="BM146" s="42"/>
      <c r="BN146" s="145"/>
      <c r="BO146" s="46"/>
      <c r="BP146" s="259"/>
      <c r="BQ146" s="259"/>
      <c r="BR146" s="259"/>
      <c r="BS146" s="580"/>
      <c r="BT146" s="580"/>
      <c r="BU146" s="580"/>
      <c r="BV146" s="580"/>
      <c r="BW146" s="580"/>
      <c r="BX146" s="580"/>
      <c r="BY146" s="580"/>
      <c r="BZ146" s="580"/>
      <c r="CA146" s="580"/>
      <c r="CB146" s="580"/>
      <c r="CC146" s="246"/>
      <c r="CD146" s="246"/>
      <c r="CE146" s="246"/>
      <c r="CF146" s="246"/>
      <c r="CG146" s="246"/>
      <c r="CH146" s="246"/>
      <c r="CI146" s="246"/>
      <c r="CJ146" s="246"/>
      <c r="CK146" s="246"/>
      <c r="CL146" s="580"/>
      <c r="CM146" s="580"/>
      <c r="CN146" s="580"/>
      <c r="CO146" s="580"/>
      <c r="CP146" s="580"/>
      <c r="CQ146" s="580"/>
      <c r="CR146" s="580"/>
      <c r="CS146" s="580"/>
      <c r="CT146" s="580"/>
      <c r="CU146" s="580"/>
      <c r="CV146" s="580"/>
      <c r="CW146" s="941"/>
      <c r="CX146" s="246"/>
    </row>
    <row r="147" spans="1:102" ht="26.1" customHeight="1">
      <c r="A147" s="1618"/>
      <c r="B147" s="1757" t="s">
        <v>121</v>
      </c>
      <c r="C147" s="1621"/>
      <c r="D147" s="1622"/>
      <c r="E147" s="386" t="s">
        <v>388</v>
      </c>
      <c r="F147" s="1250" t="s">
        <v>389</v>
      </c>
      <c r="G147" s="1250"/>
      <c r="H147" s="1250"/>
      <c r="I147" s="1250"/>
      <c r="J147" s="1250"/>
      <c r="K147" s="1250"/>
      <c r="L147" s="1250"/>
      <c r="M147" s="1250"/>
      <c r="N147" s="1250"/>
      <c r="O147" s="1250"/>
      <c r="P147" s="1250"/>
      <c r="Q147" s="1250"/>
      <c r="R147" s="1250"/>
      <c r="S147" s="1250"/>
      <c r="T147" s="1250"/>
      <c r="U147" s="1250"/>
      <c r="V147" s="1250"/>
      <c r="W147" s="1250"/>
      <c r="X147" s="1250"/>
      <c r="Y147" s="1250"/>
      <c r="Z147" s="1250"/>
      <c r="AA147" s="1250"/>
      <c r="AB147" s="1250"/>
      <c r="AC147" s="1250"/>
      <c r="AD147" s="1250"/>
      <c r="AE147" s="1250"/>
      <c r="AF147" s="1250"/>
      <c r="AG147" s="1251"/>
      <c r="AH147" s="907"/>
      <c r="AI147" s="908"/>
      <c r="AJ147" s="944"/>
      <c r="AK147" s="881" t="str">
        <f t="shared" si="0"/>
        <v>-</v>
      </c>
      <c r="AL147" s="370"/>
      <c r="AM147" s="759"/>
      <c r="AN147" s="759"/>
      <c r="AO147" s="759"/>
      <c r="AP147" s="759"/>
      <c r="AQ147" s="759"/>
      <c r="AR147" s="759"/>
      <c r="AS147" s="759"/>
      <c r="AT147" s="1288"/>
      <c r="AU147" s="1290" t="s">
        <v>121</v>
      </c>
      <c r="AV147" s="218" t="s">
        <v>390</v>
      </c>
      <c r="AW147" s="1246">
        <f>COUNTIF(AK147:AK149,"X")</f>
        <v>0</v>
      </c>
      <c r="AX147" s="759"/>
      <c r="AY147" s="768"/>
      <c r="AZ147" s="759"/>
      <c r="BA147" s="759"/>
      <c r="BB147" s="759"/>
      <c r="BE147" s="138"/>
      <c r="BF147" s="142"/>
      <c r="BG147" s="138"/>
      <c r="BH147" s="606"/>
      <c r="BI147" s="606"/>
      <c r="BJ147" s="606"/>
      <c r="BK147" s="602"/>
      <c r="BL147" s="42"/>
      <c r="BM147" s="42"/>
      <c r="BN147" s="145"/>
      <c r="BO147" s="46"/>
      <c r="BP147" s="259"/>
      <c r="BQ147" s="259"/>
      <c r="BR147" s="259"/>
      <c r="BS147" s="580"/>
      <c r="BT147" s="580"/>
      <c r="BU147" s="580"/>
      <c r="BV147" s="580"/>
      <c r="BW147" s="580"/>
      <c r="BX147" s="580"/>
      <c r="BY147" s="580"/>
      <c r="BZ147" s="580"/>
      <c r="CA147" s="580"/>
      <c r="CB147" s="580"/>
      <c r="CC147" s="246"/>
      <c r="CD147" s="246"/>
      <c r="CE147" s="246"/>
      <c r="CF147" s="246"/>
      <c r="CG147" s="246"/>
      <c r="CH147" s="246"/>
      <c r="CI147" s="246"/>
      <c r="CJ147" s="246"/>
      <c r="CK147" s="246"/>
      <c r="CL147" s="580"/>
      <c r="CM147" s="580"/>
      <c r="CN147" s="580"/>
      <c r="CO147" s="580"/>
      <c r="CP147" s="580"/>
      <c r="CQ147" s="580"/>
      <c r="CR147" s="580"/>
      <c r="CS147" s="580"/>
      <c r="CT147" s="580"/>
      <c r="CU147" s="580"/>
      <c r="CV147" s="580"/>
      <c r="CW147" s="941"/>
      <c r="CX147" s="246"/>
    </row>
    <row r="148" spans="1:102" ht="26.1" customHeight="1">
      <c r="A148" s="1618"/>
      <c r="B148" s="1623"/>
      <c r="C148" s="1624"/>
      <c r="D148" s="1625"/>
      <c r="E148" s="389" t="s">
        <v>391</v>
      </c>
      <c r="F148" s="1244" t="s">
        <v>392</v>
      </c>
      <c r="G148" s="1244"/>
      <c r="H148" s="1244"/>
      <c r="I148" s="1244"/>
      <c r="J148" s="1244"/>
      <c r="K148" s="1244"/>
      <c r="L148" s="1244"/>
      <c r="M148" s="1244"/>
      <c r="N148" s="1244"/>
      <c r="O148" s="1244"/>
      <c r="P148" s="1244"/>
      <c r="Q148" s="1244"/>
      <c r="R148" s="1244"/>
      <c r="S148" s="1244"/>
      <c r="T148" s="1244"/>
      <c r="U148" s="1244"/>
      <c r="V148" s="1244"/>
      <c r="W148" s="1244"/>
      <c r="X148" s="1244"/>
      <c r="Y148" s="1244"/>
      <c r="Z148" s="1244"/>
      <c r="AA148" s="1244"/>
      <c r="AB148" s="1244"/>
      <c r="AC148" s="1244"/>
      <c r="AD148" s="1244"/>
      <c r="AE148" s="1244"/>
      <c r="AF148" s="1244"/>
      <c r="AG148" s="1245"/>
      <c r="AH148" s="940"/>
      <c r="AI148" s="916"/>
      <c r="AJ148" s="917"/>
      <c r="AK148" s="882" t="str">
        <f t="shared" si="0"/>
        <v>-</v>
      </c>
      <c r="AL148" s="371"/>
      <c r="AM148" s="759"/>
      <c r="AN148" s="759"/>
      <c r="AO148" s="759"/>
      <c r="AP148" s="759"/>
      <c r="AQ148" s="759"/>
      <c r="AR148" s="759"/>
      <c r="AS148" s="759"/>
      <c r="AT148" s="1288"/>
      <c r="AU148" s="1269"/>
      <c r="AV148" s="220" t="s">
        <v>149</v>
      </c>
      <c r="AW148" s="1249"/>
      <c r="AX148" s="759"/>
      <c r="AY148" s="768"/>
      <c r="AZ148" s="759"/>
      <c r="BA148" s="759"/>
      <c r="BB148" s="759"/>
      <c r="BE148" s="138"/>
      <c r="BF148" s="142"/>
      <c r="BG148" s="138"/>
      <c r="BH148" s="606"/>
      <c r="BI148" s="606"/>
      <c r="BJ148" s="606"/>
      <c r="BK148" s="602"/>
      <c r="BL148" s="42"/>
      <c r="BM148" s="42"/>
      <c r="BN148" s="145"/>
      <c r="BO148" s="46"/>
      <c r="BP148" s="941"/>
      <c r="BQ148" s="941"/>
      <c r="BR148" s="941"/>
      <c r="BS148" s="580"/>
      <c r="BT148" s="580"/>
      <c r="BU148" s="580"/>
      <c r="BV148" s="580"/>
      <c r="BW148" s="580"/>
      <c r="BX148" s="580"/>
      <c r="BY148" s="580"/>
      <c r="BZ148" s="580"/>
      <c r="CA148" s="580"/>
      <c r="CB148" s="580"/>
      <c r="CC148" s="246"/>
      <c r="CD148" s="246"/>
      <c r="CE148" s="246"/>
      <c r="CF148" s="246"/>
      <c r="CG148" s="246"/>
      <c r="CH148" s="246"/>
      <c r="CI148" s="246"/>
      <c r="CJ148" s="246"/>
      <c r="CK148" s="246"/>
      <c r="CL148" s="580"/>
      <c r="CM148" s="580"/>
      <c r="CN148" s="580"/>
      <c r="CO148" s="580"/>
      <c r="CP148" s="580"/>
      <c r="CQ148" s="580"/>
      <c r="CR148" s="580"/>
      <c r="CS148" s="580"/>
      <c r="CT148" s="580"/>
      <c r="CU148" s="580"/>
      <c r="CV148" s="580"/>
      <c r="CW148" s="941"/>
      <c r="CX148" s="246"/>
    </row>
    <row r="149" spans="1:102" ht="26.1" customHeight="1" thickBot="1">
      <c r="A149" s="1619"/>
      <c r="B149" s="1626"/>
      <c r="C149" s="1627"/>
      <c r="D149" s="1628"/>
      <c r="E149" s="390" t="s">
        <v>393</v>
      </c>
      <c r="F149" s="1304" t="s">
        <v>394</v>
      </c>
      <c r="G149" s="1304"/>
      <c r="H149" s="1304"/>
      <c r="I149" s="1304"/>
      <c r="J149" s="1304"/>
      <c r="K149" s="1304"/>
      <c r="L149" s="1304"/>
      <c r="M149" s="1304"/>
      <c r="N149" s="1304"/>
      <c r="O149" s="1304"/>
      <c r="P149" s="1304"/>
      <c r="Q149" s="1304"/>
      <c r="R149" s="1304"/>
      <c r="S149" s="1304"/>
      <c r="T149" s="1304"/>
      <c r="U149" s="1304"/>
      <c r="V149" s="1304"/>
      <c r="W149" s="1304"/>
      <c r="X149" s="1304"/>
      <c r="Y149" s="1304"/>
      <c r="Z149" s="1304"/>
      <c r="AA149" s="1304"/>
      <c r="AB149" s="1304"/>
      <c r="AC149" s="1304"/>
      <c r="AD149" s="1304"/>
      <c r="AE149" s="1304"/>
      <c r="AF149" s="1304"/>
      <c r="AG149" s="1305"/>
      <c r="AH149" s="942"/>
      <c r="AI149" s="903"/>
      <c r="AJ149" s="904"/>
      <c r="AK149" s="883" t="str">
        <f t="shared" si="0"/>
        <v>-</v>
      </c>
      <c r="AL149" s="372"/>
      <c r="AM149" s="759"/>
      <c r="AN149" s="759"/>
      <c r="AO149" s="759"/>
      <c r="AP149" s="759"/>
      <c r="AQ149" s="759"/>
      <c r="AR149" s="759"/>
      <c r="AS149" s="759"/>
      <c r="AT149" s="1289"/>
      <c r="AU149" s="1270"/>
      <c r="AV149" s="221" t="s">
        <v>150</v>
      </c>
      <c r="AW149" s="1248"/>
      <c r="AX149" s="759"/>
      <c r="AY149" s="768"/>
      <c r="AZ149" s="759"/>
      <c r="BA149" s="759"/>
      <c r="BB149" s="759"/>
      <c r="BE149" s="138"/>
      <c r="BF149" s="142"/>
      <c r="BG149" s="138"/>
      <c r="BH149" s="606"/>
      <c r="BI149" s="606"/>
      <c r="BJ149" s="606"/>
      <c r="BK149" s="602"/>
      <c r="BL149" s="42"/>
      <c r="BM149" s="42"/>
      <c r="BN149" s="145"/>
      <c r="BO149" s="46"/>
      <c r="BP149" s="259"/>
      <c r="BQ149" s="259"/>
      <c r="BR149" s="259"/>
      <c r="BS149" s="580"/>
      <c r="BT149" s="580"/>
      <c r="BU149" s="580"/>
      <c r="BV149" s="580"/>
      <c r="BW149" s="580"/>
      <c r="BX149" s="580"/>
      <c r="BY149" s="580"/>
      <c r="BZ149" s="580"/>
      <c r="CA149" s="580"/>
      <c r="CB149" s="580"/>
      <c r="CC149" s="246"/>
      <c r="CD149" s="246"/>
      <c r="CE149" s="246"/>
      <c r="CF149" s="246"/>
      <c r="CG149" s="246"/>
      <c r="CH149" s="246"/>
      <c r="CI149" s="246"/>
      <c r="CJ149" s="246"/>
      <c r="CK149" s="246"/>
      <c r="CL149" s="580"/>
      <c r="CM149" s="580"/>
      <c r="CN149" s="580"/>
      <c r="CO149" s="580"/>
      <c r="CP149" s="580"/>
      <c r="CQ149" s="580"/>
      <c r="CR149" s="580"/>
      <c r="CS149" s="580"/>
      <c r="CT149" s="580"/>
      <c r="CU149" s="580"/>
      <c r="CV149" s="580"/>
      <c r="CW149" s="941"/>
      <c r="CX149" s="246"/>
    </row>
    <row r="150" spans="1:102" ht="26.1" customHeight="1">
      <c r="A150" s="1557" t="s">
        <v>395</v>
      </c>
      <c r="B150" s="1451" t="s">
        <v>51</v>
      </c>
      <c r="C150" s="1452"/>
      <c r="D150" s="1453"/>
      <c r="E150" s="391" t="s">
        <v>396</v>
      </c>
      <c r="F150" s="1252" t="s">
        <v>397</v>
      </c>
      <c r="G150" s="1252"/>
      <c r="H150" s="1252"/>
      <c r="I150" s="1252"/>
      <c r="J150" s="1252"/>
      <c r="K150" s="1252"/>
      <c r="L150" s="1252"/>
      <c r="M150" s="1252"/>
      <c r="N150" s="1252"/>
      <c r="O150" s="1252"/>
      <c r="P150" s="1252"/>
      <c r="Q150" s="1252"/>
      <c r="R150" s="1252"/>
      <c r="S150" s="1252"/>
      <c r="T150" s="1252"/>
      <c r="U150" s="1252"/>
      <c r="V150" s="1252"/>
      <c r="W150" s="1252"/>
      <c r="X150" s="1252"/>
      <c r="Y150" s="1252"/>
      <c r="Z150" s="1252"/>
      <c r="AA150" s="1252"/>
      <c r="AB150" s="1252"/>
      <c r="AC150" s="1252"/>
      <c r="AD150" s="1252"/>
      <c r="AE150" s="1252"/>
      <c r="AF150" s="1252"/>
      <c r="AG150" s="1253"/>
      <c r="AH150" s="217"/>
      <c r="AI150" s="913"/>
      <c r="AJ150" s="914"/>
      <c r="AK150" s="881" t="str">
        <f t="shared" si="0"/>
        <v>-</v>
      </c>
      <c r="AL150" s="373"/>
      <c r="AM150" s="759"/>
      <c r="AN150" s="759"/>
      <c r="AO150" s="759"/>
      <c r="AP150" s="759"/>
      <c r="AQ150" s="759"/>
      <c r="AR150" s="759"/>
      <c r="AS150" s="759"/>
      <c r="AT150" s="1281" t="s">
        <v>395</v>
      </c>
      <c r="AU150" s="1274" t="s">
        <v>51</v>
      </c>
      <c r="AV150" s="218" t="s">
        <v>151</v>
      </c>
      <c r="AW150" s="1246">
        <f>COUNTIF(AK150:AK152,"x")</f>
        <v>0</v>
      </c>
      <c r="AX150" s="759"/>
      <c r="AY150" s="768"/>
      <c r="AZ150" s="759"/>
      <c r="BA150" s="759"/>
      <c r="BB150" s="759"/>
      <c r="BE150" s="139"/>
      <c r="BF150" s="143"/>
      <c r="BG150" s="139"/>
      <c r="BH150" s="607"/>
      <c r="BI150" s="607"/>
      <c r="BJ150" s="607"/>
      <c r="BK150" s="602"/>
      <c r="BL150" s="42"/>
      <c r="BM150" s="42"/>
      <c r="BN150" s="145"/>
      <c r="BO150" s="46"/>
      <c r="BP150" s="941"/>
      <c r="BQ150" s="941"/>
      <c r="BR150" s="941"/>
      <c r="BS150" s="580"/>
      <c r="BT150" s="580"/>
      <c r="BU150" s="580"/>
      <c r="BV150" s="580"/>
      <c r="BW150" s="580"/>
      <c r="BX150" s="580"/>
      <c r="BY150" s="580"/>
      <c r="BZ150" s="580"/>
      <c r="CA150" s="580"/>
      <c r="CB150" s="580"/>
      <c r="CC150" s="246"/>
      <c r="CD150" s="246"/>
      <c r="CE150" s="246"/>
      <c r="CF150" s="246"/>
      <c r="CG150" s="246"/>
      <c r="CH150" s="246"/>
      <c r="CI150" s="246"/>
      <c r="CJ150" s="246"/>
      <c r="CK150" s="246"/>
      <c r="CL150" s="580"/>
      <c r="CM150" s="580"/>
      <c r="CN150" s="580"/>
      <c r="CO150" s="580"/>
      <c r="CP150" s="580"/>
      <c r="CQ150" s="580"/>
      <c r="CR150" s="580"/>
      <c r="CS150" s="580"/>
      <c r="CT150" s="580"/>
      <c r="CU150" s="580"/>
      <c r="CV150" s="580"/>
      <c r="CW150" s="941"/>
      <c r="CX150" s="246"/>
    </row>
    <row r="151" spans="1:102" ht="26.1" customHeight="1">
      <c r="A151" s="1558"/>
      <c r="B151" s="1454"/>
      <c r="C151" s="1455"/>
      <c r="D151" s="1456"/>
      <c r="E151" s="385" t="s">
        <v>398</v>
      </c>
      <c r="F151" s="1244" t="s">
        <v>399</v>
      </c>
      <c r="G151" s="1244"/>
      <c r="H151" s="1244"/>
      <c r="I151" s="1244"/>
      <c r="J151" s="1244"/>
      <c r="K151" s="1244"/>
      <c r="L151" s="1244"/>
      <c r="M151" s="1244"/>
      <c r="N151" s="1244"/>
      <c r="O151" s="1244"/>
      <c r="P151" s="1244"/>
      <c r="Q151" s="1244"/>
      <c r="R151" s="1244"/>
      <c r="S151" s="1244"/>
      <c r="T151" s="1244"/>
      <c r="U151" s="1244"/>
      <c r="V151" s="1244"/>
      <c r="W151" s="1244"/>
      <c r="X151" s="1244"/>
      <c r="Y151" s="1244"/>
      <c r="Z151" s="1244"/>
      <c r="AA151" s="1244"/>
      <c r="AB151" s="1244"/>
      <c r="AC151" s="1244"/>
      <c r="AD151" s="1244"/>
      <c r="AE151" s="1244"/>
      <c r="AF151" s="1244"/>
      <c r="AG151" s="1245"/>
      <c r="AH151" s="940"/>
      <c r="AI151" s="916"/>
      <c r="AJ151" s="917"/>
      <c r="AK151" s="882" t="str">
        <f t="shared" si="0"/>
        <v>-</v>
      </c>
      <c r="AL151" s="371"/>
      <c r="AM151" s="759"/>
      <c r="AN151" s="759"/>
      <c r="AO151" s="759"/>
      <c r="AP151" s="759"/>
      <c r="AQ151" s="759"/>
      <c r="AR151" s="759"/>
      <c r="AS151" s="759"/>
      <c r="AT151" s="1282"/>
      <c r="AU151" s="1275"/>
      <c r="AV151" s="225" t="s">
        <v>152</v>
      </c>
      <c r="AW151" s="1249"/>
      <c r="AX151" s="759"/>
      <c r="AY151" s="768"/>
      <c r="AZ151" s="759"/>
      <c r="BA151" s="759"/>
      <c r="BB151" s="759"/>
      <c r="BE151" s="139"/>
      <c r="BF151" s="143"/>
      <c r="BG151" s="139"/>
      <c r="BH151" s="607"/>
      <c r="BI151" s="607"/>
      <c r="BJ151" s="607"/>
      <c r="BK151" s="602"/>
      <c r="BL151" s="42"/>
      <c r="BM151" s="42"/>
      <c r="BN151" s="145"/>
      <c r="BO151" s="46"/>
      <c r="BP151" s="941"/>
      <c r="BQ151" s="941"/>
      <c r="BR151" s="941"/>
      <c r="BS151" s="580"/>
      <c r="BT151" s="580"/>
      <c r="BU151" s="580"/>
      <c r="BV151" s="580"/>
      <c r="BW151" s="580"/>
      <c r="BX151" s="580"/>
      <c r="BY151" s="580"/>
      <c r="BZ151" s="580"/>
      <c r="CA151" s="580"/>
      <c r="CB151" s="580"/>
      <c r="CC151" s="246"/>
      <c r="CD151" s="246"/>
      <c r="CE151" s="246"/>
      <c r="CF151" s="246"/>
      <c r="CG151" s="246"/>
      <c r="CH151" s="246"/>
      <c r="CI151" s="246"/>
      <c r="CJ151" s="246"/>
      <c r="CK151" s="246"/>
      <c r="CL151" s="580"/>
      <c r="CM151" s="580"/>
      <c r="CN151" s="580"/>
      <c r="CO151" s="580"/>
      <c r="CP151" s="580"/>
      <c r="CQ151" s="580"/>
      <c r="CR151" s="580"/>
      <c r="CS151" s="580"/>
      <c r="CT151" s="580"/>
      <c r="CU151" s="580"/>
      <c r="CV151" s="580"/>
      <c r="CW151" s="941"/>
      <c r="CX151" s="246"/>
    </row>
    <row r="152" spans="1:102" ht="26.1" customHeight="1" thickBot="1">
      <c r="A152" s="1558"/>
      <c r="B152" s="1457"/>
      <c r="C152" s="1458"/>
      <c r="D152" s="1459"/>
      <c r="E152" s="383" t="s">
        <v>400</v>
      </c>
      <c r="F152" s="1242" t="s">
        <v>401</v>
      </c>
      <c r="G152" s="1242"/>
      <c r="H152" s="1242"/>
      <c r="I152" s="1242"/>
      <c r="J152" s="1242"/>
      <c r="K152" s="1242"/>
      <c r="L152" s="1242"/>
      <c r="M152" s="1242"/>
      <c r="N152" s="1242"/>
      <c r="O152" s="1242"/>
      <c r="P152" s="1242"/>
      <c r="Q152" s="1242"/>
      <c r="R152" s="1242"/>
      <c r="S152" s="1242"/>
      <c r="T152" s="1242"/>
      <c r="U152" s="1242"/>
      <c r="V152" s="1242"/>
      <c r="W152" s="1242"/>
      <c r="X152" s="1242"/>
      <c r="Y152" s="1242"/>
      <c r="Z152" s="1242"/>
      <c r="AA152" s="1242"/>
      <c r="AB152" s="1242"/>
      <c r="AC152" s="1242"/>
      <c r="AD152" s="1242"/>
      <c r="AE152" s="1242"/>
      <c r="AF152" s="1242"/>
      <c r="AG152" s="1243"/>
      <c r="AH152" s="887"/>
      <c r="AI152" s="929"/>
      <c r="AJ152" s="888"/>
      <c r="AK152" s="883" t="str">
        <f t="shared" si="0"/>
        <v>-</v>
      </c>
      <c r="AL152" s="374"/>
      <c r="AM152" s="759"/>
      <c r="AN152" s="759"/>
      <c r="AO152" s="759"/>
      <c r="AP152" s="759"/>
      <c r="AQ152" s="759"/>
      <c r="AR152" s="759"/>
      <c r="AS152" s="759"/>
      <c r="AT152" s="1282"/>
      <c r="AU152" s="1276"/>
      <c r="AV152" s="224" t="s">
        <v>153</v>
      </c>
      <c r="AW152" s="1248"/>
      <c r="AX152" s="759"/>
      <c r="AY152" s="768"/>
      <c r="AZ152" s="759"/>
      <c r="BA152" s="759"/>
      <c r="BB152" s="759"/>
      <c r="BE152" s="139"/>
      <c r="BF152" s="143"/>
      <c r="BG152" s="139"/>
      <c r="BH152" s="607"/>
      <c r="BI152" s="607"/>
      <c r="BJ152" s="607"/>
      <c r="BK152" s="602"/>
      <c r="BL152" s="42"/>
      <c r="BM152" s="42"/>
      <c r="BN152" s="145"/>
      <c r="BO152" s="46"/>
      <c r="BP152" s="259"/>
      <c r="BQ152" s="259"/>
      <c r="BR152" s="259"/>
      <c r="BS152" s="580"/>
      <c r="BT152" s="580"/>
      <c r="BU152" s="580"/>
      <c r="BV152" s="580"/>
      <c r="BW152" s="580"/>
      <c r="BX152" s="580"/>
      <c r="BY152" s="580"/>
      <c r="BZ152" s="580"/>
      <c r="CA152" s="580"/>
      <c r="CB152" s="580"/>
      <c r="CC152" s="246"/>
      <c r="CD152" s="246"/>
      <c r="CE152" s="246"/>
      <c r="CF152" s="246"/>
      <c r="CG152" s="246"/>
      <c r="CH152" s="246"/>
      <c r="CI152" s="246"/>
      <c r="CJ152" s="246"/>
      <c r="CK152" s="246"/>
      <c r="CL152" s="580"/>
      <c r="CM152" s="580"/>
      <c r="CN152" s="580"/>
      <c r="CO152" s="580"/>
      <c r="CP152" s="580"/>
      <c r="CQ152" s="580"/>
      <c r="CR152" s="580"/>
      <c r="CS152" s="580"/>
      <c r="CT152" s="580"/>
      <c r="CU152" s="580"/>
      <c r="CV152" s="580"/>
      <c r="CW152" s="941"/>
      <c r="CX152" s="246"/>
    </row>
    <row r="153" spans="1:102" ht="26.1" customHeight="1">
      <c r="A153" s="1558"/>
      <c r="B153" s="1540" t="s">
        <v>52</v>
      </c>
      <c r="C153" s="1541"/>
      <c r="D153" s="1542"/>
      <c r="E153" s="386" t="s">
        <v>402</v>
      </c>
      <c r="F153" s="1250" t="s">
        <v>403</v>
      </c>
      <c r="G153" s="1250"/>
      <c r="H153" s="1250"/>
      <c r="I153" s="1250"/>
      <c r="J153" s="1250"/>
      <c r="K153" s="1250"/>
      <c r="L153" s="1250"/>
      <c r="M153" s="1250"/>
      <c r="N153" s="1250"/>
      <c r="O153" s="1250"/>
      <c r="P153" s="1250"/>
      <c r="Q153" s="1250"/>
      <c r="R153" s="1250"/>
      <c r="S153" s="1250"/>
      <c r="T153" s="1250"/>
      <c r="U153" s="1250"/>
      <c r="V153" s="1250"/>
      <c r="W153" s="1250"/>
      <c r="X153" s="1250"/>
      <c r="Y153" s="1250"/>
      <c r="Z153" s="1250"/>
      <c r="AA153" s="1250"/>
      <c r="AB153" s="1250"/>
      <c r="AC153" s="1250"/>
      <c r="AD153" s="1250"/>
      <c r="AE153" s="1250"/>
      <c r="AF153" s="1250"/>
      <c r="AG153" s="1251"/>
      <c r="AH153" s="907"/>
      <c r="AI153" s="908"/>
      <c r="AJ153" s="944"/>
      <c r="AK153" s="881" t="str">
        <f t="shared" si="0"/>
        <v>-</v>
      </c>
      <c r="AL153" s="370"/>
      <c r="AM153" s="759"/>
      <c r="AN153" s="759"/>
      <c r="AO153" s="759"/>
      <c r="AP153" s="759"/>
      <c r="AQ153" s="759"/>
      <c r="AR153" s="759"/>
      <c r="AS153" s="759"/>
      <c r="AT153" s="1282"/>
      <c r="AU153" s="1277" t="s">
        <v>52</v>
      </c>
      <c r="AV153" s="218" t="s">
        <v>154</v>
      </c>
      <c r="AW153" s="1246">
        <f>COUNTIF(AK153:AK155,"X")</f>
        <v>0</v>
      </c>
      <c r="AX153" s="759"/>
      <c r="AY153" s="768"/>
      <c r="AZ153" s="759"/>
      <c r="BA153" s="759"/>
      <c r="BB153" s="759"/>
      <c r="BE153" s="139"/>
      <c r="BF153" s="143"/>
      <c r="BG153" s="139"/>
      <c r="BH153" s="607"/>
      <c r="BI153" s="607"/>
      <c r="BJ153" s="607"/>
      <c r="BK153" s="602"/>
      <c r="BL153" s="42"/>
      <c r="BM153" s="42"/>
      <c r="BN153" s="145"/>
      <c r="BO153" s="46"/>
      <c r="BP153" s="941"/>
      <c r="BQ153" s="941"/>
      <c r="BR153" s="941"/>
      <c r="BS153" s="580"/>
      <c r="BT153" s="580"/>
      <c r="BU153" s="580"/>
      <c r="BV153" s="580"/>
      <c r="BW153" s="580"/>
      <c r="BX153" s="580"/>
      <c r="BY153" s="580"/>
      <c r="BZ153" s="580"/>
      <c r="CA153" s="580"/>
      <c r="CB153" s="580"/>
      <c r="CC153" s="246"/>
      <c r="CD153" s="246"/>
      <c r="CE153" s="246"/>
      <c r="CF153" s="246"/>
      <c r="CG153" s="246"/>
      <c r="CH153" s="246"/>
      <c r="CI153" s="246"/>
      <c r="CJ153" s="246"/>
      <c r="CK153" s="246"/>
      <c r="CL153" s="580"/>
      <c r="CM153" s="580"/>
      <c r="CN153" s="580"/>
      <c r="CO153" s="580"/>
      <c r="CP153" s="580"/>
      <c r="CQ153" s="580"/>
      <c r="CR153" s="580"/>
      <c r="CS153" s="580"/>
      <c r="CT153" s="580"/>
      <c r="CU153" s="580"/>
      <c r="CV153" s="580"/>
      <c r="CW153" s="941"/>
      <c r="CX153" s="246"/>
    </row>
    <row r="154" spans="1:102" ht="26.1" customHeight="1">
      <c r="A154" s="1558"/>
      <c r="B154" s="1481"/>
      <c r="C154" s="1482"/>
      <c r="D154" s="1483"/>
      <c r="E154" s="389" t="s">
        <v>404</v>
      </c>
      <c r="F154" s="1244" t="s">
        <v>405</v>
      </c>
      <c r="G154" s="1244"/>
      <c r="H154" s="1244"/>
      <c r="I154" s="1244"/>
      <c r="J154" s="1244"/>
      <c r="K154" s="1244"/>
      <c r="L154" s="1244"/>
      <c r="M154" s="1244"/>
      <c r="N154" s="1244"/>
      <c r="O154" s="1244"/>
      <c r="P154" s="1244"/>
      <c r="Q154" s="1244"/>
      <c r="R154" s="1244"/>
      <c r="S154" s="1244"/>
      <c r="T154" s="1244"/>
      <c r="U154" s="1244"/>
      <c r="V154" s="1244"/>
      <c r="W154" s="1244"/>
      <c r="X154" s="1244"/>
      <c r="Y154" s="1244"/>
      <c r="Z154" s="1244"/>
      <c r="AA154" s="1244"/>
      <c r="AB154" s="1244"/>
      <c r="AC154" s="1244"/>
      <c r="AD154" s="1244"/>
      <c r="AE154" s="1244"/>
      <c r="AF154" s="1244"/>
      <c r="AG154" s="1245"/>
      <c r="AH154" s="940"/>
      <c r="AI154" s="916"/>
      <c r="AJ154" s="917"/>
      <c r="AK154" s="882" t="str">
        <f t="shared" si="0"/>
        <v>-</v>
      </c>
      <c r="AL154" s="371"/>
      <c r="AM154" s="759"/>
      <c r="AN154" s="759"/>
      <c r="AO154" s="759"/>
      <c r="AP154" s="759"/>
      <c r="AQ154" s="759"/>
      <c r="AR154" s="759"/>
      <c r="AS154" s="759"/>
      <c r="AT154" s="1282"/>
      <c r="AU154" s="1278"/>
      <c r="AV154" s="220" t="s">
        <v>155</v>
      </c>
      <c r="AW154" s="1249"/>
      <c r="AX154" s="759"/>
      <c r="AY154" s="768"/>
      <c r="AZ154" s="759"/>
      <c r="BA154" s="759"/>
      <c r="BB154" s="759"/>
      <c r="BE154" s="139"/>
      <c r="BF154" s="143"/>
      <c r="BG154" s="139"/>
      <c r="BH154" s="607"/>
      <c r="BI154" s="607"/>
      <c r="BJ154" s="607"/>
      <c r="BK154" s="602"/>
      <c r="BL154" s="42"/>
      <c r="BM154" s="42"/>
      <c r="BN154" s="145"/>
      <c r="BO154" s="46"/>
      <c r="BP154" s="941"/>
      <c r="BQ154" s="941"/>
      <c r="BR154" s="941"/>
      <c r="BS154" s="580"/>
      <c r="BT154" s="580"/>
      <c r="BU154" s="580"/>
      <c r="BV154" s="580"/>
      <c r="BW154" s="580"/>
      <c r="BX154" s="580"/>
      <c r="BY154" s="580"/>
      <c r="BZ154" s="580"/>
      <c r="CA154" s="580"/>
      <c r="CB154" s="580"/>
      <c r="CC154" s="246"/>
      <c r="CD154" s="246"/>
      <c r="CE154" s="246"/>
      <c r="CF154" s="246"/>
      <c r="CG154" s="246"/>
      <c r="CH154" s="246"/>
      <c r="CI154" s="246"/>
      <c r="CJ154" s="246"/>
      <c r="CK154" s="246"/>
      <c r="CL154" s="580"/>
      <c r="CM154" s="580"/>
      <c r="CN154" s="580"/>
      <c r="CO154" s="580"/>
      <c r="CP154" s="580"/>
      <c r="CQ154" s="580"/>
      <c r="CR154" s="580"/>
      <c r="CS154" s="580"/>
      <c r="CT154" s="580"/>
      <c r="CU154" s="580"/>
      <c r="CV154" s="580"/>
      <c r="CW154" s="941"/>
      <c r="CX154" s="246"/>
    </row>
    <row r="155" spans="1:102" ht="26.1" customHeight="1" thickBot="1">
      <c r="A155" s="1558"/>
      <c r="B155" s="1543"/>
      <c r="C155" s="1544"/>
      <c r="D155" s="1545"/>
      <c r="E155" s="392" t="s">
        <v>406</v>
      </c>
      <c r="F155" s="1304" t="s">
        <v>407</v>
      </c>
      <c r="G155" s="1304"/>
      <c r="H155" s="1304"/>
      <c r="I155" s="1304"/>
      <c r="J155" s="1304"/>
      <c r="K155" s="1304"/>
      <c r="L155" s="1304"/>
      <c r="M155" s="1304"/>
      <c r="N155" s="1304"/>
      <c r="O155" s="1304"/>
      <c r="P155" s="1304"/>
      <c r="Q155" s="1304"/>
      <c r="R155" s="1304"/>
      <c r="S155" s="1304"/>
      <c r="T155" s="1304"/>
      <c r="U155" s="1304"/>
      <c r="V155" s="1304"/>
      <c r="W155" s="1304"/>
      <c r="X155" s="1304"/>
      <c r="Y155" s="1304"/>
      <c r="Z155" s="1304"/>
      <c r="AA155" s="1304"/>
      <c r="AB155" s="1304"/>
      <c r="AC155" s="1304"/>
      <c r="AD155" s="1304"/>
      <c r="AE155" s="1304"/>
      <c r="AF155" s="1304"/>
      <c r="AG155" s="1305"/>
      <c r="AH155" s="942"/>
      <c r="AI155" s="903"/>
      <c r="AJ155" s="904"/>
      <c r="AK155" s="883" t="str">
        <f t="shared" si="0"/>
        <v>-</v>
      </c>
      <c r="AL155" s="372"/>
      <c r="AM155" s="759"/>
      <c r="AN155" s="759"/>
      <c r="AO155" s="759"/>
      <c r="AP155" s="759"/>
      <c r="AQ155" s="759"/>
      <c r="AR155" s="759"/>
      <c r="AS155" s="759"/>
      <c r="AT155" s="1282"/>
      <c r="AU155" s="1279"/>
      <c r="AV155" s="221" t="s">
        <v>156</v>
      </c>
      <c r="AW155" s="1248"/>
      <c r="AX155" s="759"/>
      <c r="AY155" s="768"/>
      <c r="AZ155" s="759"/>
      <c r="BA155" s="759"/>
      <c r="BB155" s="759"/>
      <c r="BE155" s="139"/>
      <c r="BF155" s="143"/>
      <c r="BG155" s="139"/>
      <c r="BH155" s="607"/>
      <c r="BI155" s="607"/>
      <c r="BJ155" s="607"/>
      <c r="BK155" s="602"/>
      <c r="BL155" s="42"/>
      <c r="BM155" s="42"/>
      <c r="BN155" s="145"/>
      <c r="BO155" s="46"/>
      <c r="BP155" s="259"/>
      <c r="BQ155" s="259"/>
      <c r="BR155" s="259"/>
      <c r="BS155" s="580"/>
      <c r="BT155" s="580"/>
      <c r="BU155" s="580"/>
      <c r="BV155" s="580"/>
      <c r="BW155" s="580"/>
      <c r="BX155" s="580"/>
      <c r="BY155" s="580"/>
      <c r="BZ155" s="580"/>
      <c r="CA155" s="580"/>
      <c r="CB155" s="580"/>
      <c r="CC155" s="246"/>
      <c r="CD155" s="246"/>
      <c r="CE155" s="246"/>
      <c r="CF155" s="246"/>
      <c r="CG155" s="246"/>
      <c r="CH155" s="246"/>
      <c r="CI155" s="246"/>
      <c r="CJ155" s="246"/>
      <c r="CK155" s="246"/>
      <c r="CL155" s="580"/>
      <c r="CM155" s="580"/>
      <c r="CN155" s="580"/>
      <c r="CO155" s="580"/>
      <c r="CP155" s="580"/>
      <c r="CQ155" s="580"/>
      <c r="CR155" s="580"/>
      <c r="CS155" s="580"/>
      <c r="CT155" s="580"/>
      <c r="CU155" s="580"/>
      <c r="CV155" s="580"/>
      <c r="CW155" s="941"/>
      <c r="CX155" s="246"/>
    </row>
    <row r="156" spans="1:102" ht="26.1" customHeight="1">
      <c r="A156" s="1558"/>
      <c r="B156" s="1481" t="s">
        <v>53</v>
      </c>
      <c r="C156" s="1482"/>
      <c r="D156" s="1483"/>
      <c r="E156" s="388" t="s">
        <v>408</v>
      </c>
      <c r="F156" s="1252" t="s">
        <v>409</v>
      </c>
      <c r="G156" s="1252"/>
      <c r="H156" s="1252"/>
      <c r="I156" s="1252"/>
      <c r="J156" s="1252"/>
      <c r="K156" s="1252"/>
      <c r="L156" s="1252"/>
      <c r="M156" s="1252"/>
      <c r="N156" s="1252"/>
      <c r="O156" s="1252"/>
      <c r="P156" s="1252"/>
      <c r="Q156" s="1252"/>
      <c r="R156" s="1252"/>
      <c r="S156" s="1252"/>
      <c r="T156" s="1252"/>
      <c r="U156" s="1252"/>
      <c r="V156" s="1252"/>
      <c r="W156" s="1252"/>
      <c r="X156" s="1252"/>
      <c r="Y156" s="1252"/>
      <c r="Z156" s="1252"/>
      <c r="AA156" s="1252"/>
      <c r="AB156" s="1252"/>
      <c r="AC156" s="1252"/>
      <c r="AD156" s="1252"/>
      <c r="AE156" s="1252"/>
      <c r="AF156" s="1252"/>
      <c r="AG156" s="1253"/>
      <c r="AH156" s="217"/>
      <c r="AI156" s="913"/>
      <c r="AJ156" s="914"/>
      <c r="AK156" s="881" t="str">
        <f t="shared" si="0"/>
        <v>-</v>
      </c>
      <c r="AL156" s="373"/>
      <c r="AM156" s="759"/>
      <c r="AN156" s="759"/>
      <c r="AO156" s="759"/>
      <c r="AP156" s="759"/>
      <c r="AQ156" s="759"/>
      <c r="AR156" s="759"/>
      <c r="AS156" s="759"/>
      <c r="AT156" s="1282"/>
      <c r="AU156" s="1277" t="s">
        <v>53</v>
      </c>
      <c r="AV156" s="218" t="s">
        <v>157</v>
      </c>
      <c r="AW156" s="1246">
        <f>COUNTIF(AK156:AK157,"X")</f>
        <v>0</v>
      </c>
      <c r="AX156" s="759"/>
      <c r="AY156" s="768"/>
      <c r="AZ156" s="759"/>
      <c r="BA156" s="759"/>
      <c r="BB156" s="759"/>
      <c r="BE156" s="139"/>
      <c r="BF156" s="143"/>
      <c r="BG156" s="139"/>
      <c r="BH156" s="607"/>
      <c r="BI156" s="607"/>
      <c r="BJ156" s="607"/>
      <c r="BK156" s="602"/>
      <c r="BL156" s="42"/>
      <c r="BM156" s="42"/>
      <c r="BN156" s="145"/>
      <c r="BO156" s="46"/>
      <c r="BP156" s="259"/>
      <c r="BQ156" s="259"/>
      <c r="BR156" s="259"/>
      <c r="BS156" s="580"/>
      <c r="BT156" s="580"/>
      <c r="BU156" s="580"/>
      <c r="BV156" s="580"/>
      <c r="BW156" s="580"/>
      <c r="BX156" s="580"/>
      <c r="BY156" s="580"/>
      <c r="BZ156" s="580"/>
      <c r="CA156" s="580"/>
      <c r="CB156" s="580"/>
      <c r="CC156" s="246"/>
      <c r="CD156" s="246"/>
      <c r="CE156" s="246"/>
      <c r="CF156" s="246"/>
      <c r="CG156" s="246"/>
      <c r="CH156" s="246"/>
      <c r="CI156" s="246"/>
      <c r="CJ156" s="246"/>
      <c r="CK156" s="246"/>
      <c r="CL156" s="580"/>
      <c r="CM156" s="580"/>
      <c r="CN156" s="580"/>
      <c r="CO156" s="580"/>
      <c r="CP156" s="580"/>
      <c r="CQ156" s="580"/>
      <c r="CR156" s="580"/>
      <c r="CS156" s="580"/>
      <c r="CT156" s="580"/>
      <c r="CU156" s="580"/>
      <c r="CV156" s="580"/>
      <c r="CW156" s="941"/>
      <c r="CX156" s="246"/>
    </row>
    <row r="157" spans="1:102" ht="26.1" customHeight="1" thickBot="1">
      <c r="A157" s="1558"/>
      <c r="B157" s="1481"/>
      <c r="C157" s="1482"/>
      <c r="D157" s="1483"/>
      <c r="E157" s="383" t="s">
        <v>410</v>
      </c>
      <c r="F157" s="1242" t="s">
        <v>411</v>
      </c>
      <c r="G157" s="1242"/>
      <c r="H157" s="1242"/>
      <c r="I157" s="1242"/>
      <c r="J157" s="1242"/>
      <c r="K157" s="1242"/>
      <c r="L157" s="1242"/>
      <c r="M157" s="1242"/>
      <c r="N157" s="1242"/>
      <c r="O157" s="1242"/>
      <c r="P157" s="1242"/>
      <c r="Q157" s="1242"/>
      <c r="R157" s="1242"/>
      <c r="S157" s="1242"/>
      <c r="T157" s="1242"/>
      <c r="U157" s="1242"/>
      <c r="V157" s="1242"/>
      <c r="W157" s="1242"/>
      <c r="X157" s="1242"/>
      <c r="Y157" s="1242"/>
      <c r="Z157" s="1242"/>
      <c r="AA157" s="1242"/>
      <c r="AB157" s="1242"/>
      <c r="AC157" s="1242"/>
      <c r="AD157" s="1242"/>
      <c r="AE157" s="1242"/>
      <c r="AF157" s="1242"/>
      <c r="AG157" s="1243"/>
      <c r="AH157" s="887"/>
      <c r="AI157" s="929"/>
      <c r="AJ157" s="888"/>
      <c r="AK157" s="883" t="str">
        <f t="shared" si="0"/>
        <v>-</v>
      </c>
      <c r="AL157" s="374"/>
      <c r="AM157" s="759"/>
      <c r="AN157" s="759"/>
      <c r="AO157" s="759"/>
      <c r="AP157" s="759"/>
      <c r="AQ157" s="759"/>
      <c r="AR157" s="759"/>
      <c r="AS157" s="759"/>
      <c r="AT157" s="1282"/>
      <c r="AU157" s="1279"/>
      <c r="AV157" s="221" t="s">
        <v>158</v>
      </c>
      <c r="AW157" s="1248"/>
      <c r="AX157" s="759"/>
      <c r="AY157" s="768"/>
      <c r="AZ157" s="759"/>
      <c r="BA157" s="759"/>
      <c r="BB157" s="759"/>
      <c r="BE157" s="139"/>
      <c r="BF157" s="143"/>
      <c r="BG157" s="139"/>
      <c r="BH157" s="607"/>
      <c r="BI157" s="607"/>
      <c r="BJ157" s="607"/>
      <c r="BK157" s="602"/>
      <c r="BL157" s="42"/>
      <c r="BM157" s="42"/>
      <c r="BN157" s="145"/>
      <c r="BO157" s="46"/>
      <c r="BP157" s="259"/>
      <c r="BQ157" s="259"/>
      <c r="BR157" s="259"/>
      <c r="BS157" s="580"/>
      <c r="BT157" s="580"/>
      <c r="BU157" s="580"/>
      <c r="BV157" s="580"/>
      <c r="BW157" s="580"/>
      <c r="BX157" s="580"/>
      <c r="BY157" s="580"/>
      <c r="BZ157" s="580"/>
      <c r="CA157" s="580"/>
      <c r="CB157" s="580"/>
      <c r="CC157" s="246"/>
      <c r="CD157" s="246"/>
      <c r="CE157" s="246"/>
      <c r="CF157" s="246"/>
      <c r="CG157" s="246"/>
      <c r="CH157" s="246"/>
      <c r="CI157" s="246"/>
      <c r="CJ157" s="246"/>
      <c r="CK157" s="246"/>
      <c r="CL157" s="580"/>
      <c r="CM157" s="580"/>
      <c r="CN157" s="580"/>
      <c r="CO157" s="580"/>
      <c r="CP157" s="580"/>
      <c r="CQ157" s="580"/>
      <c r="CR157" s="580"/>
      <c r="CS157" s="580"/>
      <c r="CT157" s="580"/>
      <c r="CU157" s="580"/>
      <c r="CV157" s="580"/>
      <c r="CW157" s="941"/>
      <c r="CX157" s="246"/>
    </row>
    <row r="158" spans="1:102" ht="26.1" customHeight="1">
      <c r="A158" s="1558"/>
      <c r="B158" s="1540" t="s">
        <v>54</v>
      </c>
      <c r="C158" s="1541"/>
      <c r="D158" s="1542"/>
      <c r="E158" s="386" t="s">
        <v>412</v>
      </c>
      <c r="F158" s="1250" t="s">
        <v>413</v>
      </c>
      <c r="G158" s="1250"/>
      <c r="H158" s="1250"/>
      <c r="I158" s="1250"/>
      <c r="J158" s="1250"/>
      <c r="K158" s="1250"/>
      <c r="L158" s="1250"/>
      <c r="M158" s="1250"/>
      <c r="N158" s="1250"/>
      <c r="O158" s="1250"/>
      <c r="P158" s="1250"/>
      <c r="Q158" s="1250"/>
      <c r="R158" s="1250"/>
      <c r="S158" s="1250"/>
      <c r="T158" s="1250"/>
      <c r="U158" s="1250"/>
      <c r="V158" s="1250"/>
      <c r="W158" s="1250"/>
      <c r="X158" s="1250"/>
      <c r="Y158" s="1250"/>
      <c r="Z158" s="1250"/>
      <c r="AA158" s="1250"/>
      <c r="AB158" s="1250"/>
      <c r="AC158" s="1250"/>
      <c r="AD158" s="1250"/>
      <c r="AE158" s="1250"/>
      <c r="AF158" s="1250"/>
      <c r="AG158" s="1251"/>
      <c r="AH158" s="907"/>
      <c r="AI158" s="908"/>
      <c r="AJ158" s="944"/>
      <c r="AK158" s="881" t="str">
        <f t="shared" si="0"/>
        <v>-</v>
      </c>
      <c r="AL158" s="375"/>
      <c r="AM158" s="759"/>
      <c r="AN158" s="759"/>
      <c r="AO158" s="759"/>
      <c r="AP158" s="759"/>
      <c r="AQ158" s="759"/>
      <c r="AR158" s="759"/>
      <c r="AS158" s="759"/>
      <c r="AT158" s="1282"/>
      <c r="AU158" s="1277" t="s">
        <v>54</v>
      </c>
      <c r="AV158" s="230" t="s">
        <v>159</v>
      </c>
      <c r="AW158" s="1246">
        <f>COUNTIF(AK158:AK160,"X")</f>
        <v>0</v>
      </c>
      <c r="AX158" s="759"/>
      <c r="AY158" s="768"/>
      <c r="AZ158" s="759"/>
      <c r="BA158" s="759"/>
      <c r="BB158" s="759"/>
      <c r="BE158" s="139"/>
      <c r="BF158" s="143"/>
      <c r="BG158" s="139"/>
      <c r="BH158" s="607"/>
      <c r="BI158" s="607"/>
      <c r="BJ158" s="607"/>
      <c r="BK158" s="602"/>
      <c r="BL158" s="42"/>
      <c r="BM158" s="42"/>
      <c r="BN158" s="145"/>
      <c r="BO158" s="46"/>
      <c r="BP158" s="259"/>
      <c r="BQ158" s="259"/>
      <c r="BR158" s="259"/>
      <c r="BS158" s="580"/>
      <c r="BT158" s="580"/>
      <c r="BU158" s="580"/>
      <c r="BV158" s="580"/>
      <c r="BW158" s="580"/>
      <c r="BX158" s="580"/>
      <c r="BY158" s="580"/>
      <c r="BZ158" s="580"/>
      <c r="CA158" s="580"/>
      <c r="CB158" s="580"/>
      <c r="CC158" s="246"/>
      <c r="CD158" s="246"/>
      <c r="CE158" s="246"/>
      <c r="CF158" s="246"/>
      <c r="CG158" s="246"/>
      <c r="CH158" s="246"/>
      <c r="CI158" s="246"/>
      <c r="CJ158" s="246"/>
      <c r="CK158" s="246"/>
      <c r="CL158" s="580"/>
      <c r="CM158" s="580"/>
      <c r="CN158" s="580"/>
      <c r="CO158" s="580"/>
      <c r="CP158" s="580"/>
      <c r="CQ158" s="580"/>
      <c r="CR158" s="580"/>
      <c r="CS158" s="580"/>
      <c r="CT158" s="580"/>
      <c r="CU158" s="580"/>
      <c r="CV158" s="580"/>
      <c r="CW158" s="941"/>
      <c r="CX158" s="246"/>
    </row>
    <row r="159" spans="1:102" ht="26.1" customHeight="1">
      <c r="A159" s="1558"/>
      <c r="B159" s="1481"/>
      <c r="C159" s="1482"/>
      <c r="D159" s="1483"/>
      <c r="E159" s="389" t="s">
        <v>414</v>
      </c>
      <c r="F159" s="1244" t="s">
        <v>415</v>
      </c>
      <c r="G159" s="1244"/>
      <c r="H159" s="1244"/>
      <c r="I159" s="1244"/>
      <c r="J159" s="1244"/>
      <c r="K159" s="1244"/>
      <c r="L159" s="1244"/>
      <c r="M159" s="1244"/>
      <c r="N159" s="1244"/>
      <c r="O159" s="1244"/>
      <c r="P159" s="1244"/>
      <c r="Q159" s="1244"/>
      <c r="R159" s="1244"/>
      <c r="S159" s="1244"/>
      <c r="T159" s="1244"/>
      <c r="U159" s="1244"/>
      <c r="V159" s="1244"/>
      <c r="W159" s="1244"/>
      <c r="X159" s="1244"/>
      <c r="Y159" s="1244"/>
      <c r="Z159" s="1244"/>
      <c r="AA159" s="1244"/>
      <c r="AB159" s="1244"/>
      <c r="AC159" s="1244"/>
      <c r="AD159" s="1244"/>
      <c r="AE159" s="1244"/>
      <c r="AF159" s="1244"/>
      <c r="AG159" s="1245"/>
      <c r="AH159" s="940"/>
      <c r="AI159" s="916"/>
      <c r="AJ159" s="917"/>
      <c r="AK159" s="882" t="str">
        <f t="shared" si="0"/>
        <v>-</v>
      </c>
      <c r="AL159" s="376"/>
      <c r="AM159" s="759"/>
      <c r="AN159" s="759"/>
      <c r="AO159" s="759"/>
      <c r="AP159" s="759"/>
      <c r="AQ159" s="759"/>
      <c r="AR159" s="759"/>
      <c r="AS159" s="759"/>
      <c r="AT159" s="1282"/>
      <c r="AU159" s="1278"/>
      <c r="AV159" s="231" t="s">
        <v>160</v>
      </c>
      <c r="AW159" s="1249"/>
      <c r="AX159" s="759"/>
      <c r="AY159" s="768"/>
      <c r="AZ159" s="759"/>
      <c r="BA159" s="759"/>
      <c r="BB159" s="759"/>
      <c r="BE159" s="139"/>
      <c r="BF159" s="143"/>
      <c r="BG159" s="139"/>
      <c r="BH159" s="607"/>
      <c r="BI159" s="607"/>
      <c r="BJ159" s="607"/>
      <c r="BK159" s="602"/>
      <c r="BL159" s="42"/>
      <c r="BM159" s="42"/>
      <c r="BN159" s="145"/>
      <c r="BO159" s="46"/>
      <c r="BP159" s="259"/>
      <c r="BQ159" s="259"/>
      <c r="BR159" s="259"/>
      <c r="BS159" s="580"/>
      <c r="BT159" s="580"/>
      <c r="BU159" s="580"/>
      <c r="BV159" s="580"/>
      <c r="BW159" s="580"/>
      <c r="BX159" s="580"/>
      <c r="BY159" s="580"/>
      <c r="BZ159" s="580"/>
      <c r="CA159" s="580"/>
      <c r="CB159" s="580"/>
      <c r="CC159" s="246"/>
      <c r="CD159" s="246"/>
      <c r="CE159" s="246"/>
      <c r="CF159" s="246"/>
      <c r="CG159" s="246"/>
      <c r="CH159" s="246"/>
      <c r="CI159" s="246"/>
      <c r="CJ159" s="246"/>
      <c r="CK159" s="246"/>
      <c r="CL159" s="580"/>
      <c r="CM159" s="580"/>
      <c r="CN159" s="580"/>
      <c r="CO159" s="580"/>
      <c r="CP159" s="580"/>
      <c r="CQ159" s="580"/>
      <c r="CR159" s="580"/>
      <c r="CS159" s="580"/>
      <c r="CT159" s="580"/>
      <c r="CU159" s="580"/>
      <c r="CV159" s="580"/>
      <c r="CW159" s="941"/>
      <c r="CX159" s="246"/>
    </row>
    <row r="160" spans="1:102" ht="26.1" customHeight="1" thickBot="1">
      <c r="A160" s="1559"/>
      <c r="B160" s="1543"/>
      <c r="C160" s="1544"/>
      <c r="D160" s="1545"/>
      <c r="E160" s="392" t="s">
        <v>416</v>
      </c>
      <c r="F160" s="1304" t="s">
        <v>417</v>
      </c>
      <c r="G160" s="1304"/>
      <c r="H160" s="1304"/>
      <c r="I160" s="1304"/>
      <c r="J160" s="1304"/>
      <c r="K160" s="1304"/>
      <c r="L160" s="1304"/>
      <c r="M160" s="1304"/>
      <c r="N160" s="1304"/>
      <c r="O160" s="1304"/>
      <c r="P160" s="1304"/>
      <c r="Q160" s="1304"/>
      <c r="R160" s="1304"/>
      <c r="S160" s="1304"/>
      <c r="T160" s="1304"/>
      <c r="U160" s="1304"/>
      <c r="V160" s="1304"/>
      <c r="W160" s="1304"/>
      <c r="X160" s="1304"/>
      <c r="Y160" s="1304"/>
      <c r="Z160" s="1304"/>
      <c r="AA160" s="1304"/>
      <c r="AB160" s="1304"/>
      <c r="AC160" s="1304"/>
      <c r="AD160" s="1304"/>
      <c r="AE160" s="1304"/>
      <c r="AF160" s="1304"/>
      <c r="AG160" s="1305"/>
      <c r="AH160" s="942"/>
      <c r="AI160" s="903"/>
      <c r="AJ160" s="904"/>
      <c r="AK160" s="883" t="str">
        <f t="shared" si="0"/>
        <v>-</v>
      </c>
      <c r="AL160" s="377"/>
      <c r="AM160" s="759"/>
      <c r="AN160" s="759"/>
      <c r="AO160" s="759"/>
      <c r="AP160" s="759"/>
      <c r="AQ160" s="759"/>
      <c r="AR160" s="759"/>
      <c r="AS160" s="759"/>
      <c r="AT160" s="1283"/>
      <c r="AU160" s="1279"/>
      <c r="AV160" s="232" t="s">
        <v>161</v>
      </c>
      <c r="AW160" s="1248"/>
      <c r="AX160" s="759"/>
      <c r="AY160" s="768"/>
      <c r="AZ160" s="759"/>
      <c r="BA160" s="759"/>
      <c r="BB160" s="759"/>
      <c r="BE160" s="139"/>
      <c r="BF160" s="143"/>
      <c r="BG160" s="139"/>
      <c r="BH160" s="607"/>
      <c r="BI160" s="607"/>
      <c r="BJ160" s="607"/>
      <c r="BK160" s="602"/>
      <c r="BL160" s="42"/>
      <c r="BM160" s="42"/>
      <c r="BN160" s="145"/>
      <c r="BO160" s="46"/>
      <c r="BP160" s="259"/>
      <c r="BQ160" s="259"/>
      <c r="BR160" s="259"/>
      <c r="BS160" s="580"/>
      <c r="BT160" s="580"/>
      <c r="BU160" s="580"/>
      <c r="BV160" s="580"/>
      <c r="BW160" s="580"/>
      <c r="BX160" s="580"/>
      <c r="BY160" s="580"/>
      <c r="BZ160" s="580"/>
      <c r="CA160" s="580"/>
      <c r="CB160" s="580"/>
      <c r="CC160" s="246"/>
      <c r="CD160" s="246"/>
      <c r="CE160" s="246"/>
      <c r="CF160" s="246"/>
      <c r="CG160" s="246"/>
      <c r="CH160" s="246"/>
      <c r="CI160" s="246"/>
      <c r="CJ160" s="246"/>
      <c r="CK160" s="246"/>
      <c r="CL160" s="580"/>
      <c r="CM160" s="580"/>
      <c r="CN160" s="580"/>
      <c r="CO160" s="580"/>
      <c r="CP160" s="580"/>
      <c r="CQ160" s="580"/>
      <c r="CR160" s="580"/>
      <c r="CS160" s="580"/>
      <c r="CT160" s="580"/>
      <c r="CU160" s="580"/>
      <c r="CV160" s="580"/>
      <c r="CW160" s="941"/>
      <c r="CX160" s="246"/>
    </row>
    <row r="161" spans="1:246" ht="26.1" customHeight="1">
      <c r="A161" s="1493" t="s">
        <v>418</v>
      </c>
      <c r="B161" s="1484" t="s">
        <v>55</v>
      </c>
      <c r="C161" s="1485"/>
      <c r="D161" s="1486"/>
      <c r="E161" s="388" t="s">
        <v>419</v>
      </c>
      <c r="F161" s="1252" t="s">
        <v>420</v>
      </c>
      <c r="G161" s="1252"/>
      <c r="H161" s="1252"/>
      <c r="I161" s="1252"/>
      <c r="J161" s="1252"/>
      <c r="K161" s="1252"/>
      <c r="L161" s="1252"/>
      <c r="M161" s="1252"/>
      <c r="N161" s="1252"/>
      <c r="O161" s="1252"/>
      <c r="P161" s="1252"/>
      <c r="Q161" s="1252"/>
      <c r="R161" s="1252"/>
      <c r="S161" s="1252"/>
      <c r="T161" s="1252"/>
      <c r="U161" s="1252"/>
      <c r="V161" s="1252"/>
      <c r="W161" s="1252"/>
      <c r="X161" s="1252"/>
      <c r="Y161" s="1252"/>
      <c r="Z161" s="1252"/>
      <c r="AA161" s="1252"/>
      <c r="AB161" s="1252"/>
      <c r="AC161" s="1252"/>
      <c r="AD161" s="1252"/>
      <c r="AE161" s="1252"/>
      <c r="AF161" s="1252"/>
      <c r="AG161" s="1253"/>
      <c r="AH161" s="217"/>
      <c r="AI161" s="913"/>
      <c r="AJ161" s="914"/>
      <c r="AK161" s="881" t="str">
        <f t="shared" si="0"/>
        <v>-</v>
      </c>
      <c r="AL161" s="373"/>
      <c r="AM161" s="759"/>
      <c r="AN161" s="759"/>
      <c r="AO161" s="759"/>
      <c r="AP161" s="759"/>
      <c r="AQ161" s="759"/>
      <c r="AR161" s="759"/>
      <c r="AS161" s="759"/>
      <c r="AT161" s="1257" t="s">
        <v>418</v>
      </c>
      <c r="AU161" s="1263" t="s">
        <v>55</v>
      </c>
      <c r="AV161" s="233" t="s">
        <v>162</v>
      </c>
      <c r="AW161" s="1246">
        <f>COUNTIF(AK161:AK163,"X")</f>
        <v>0</v>
      </c>
      <c r="AX161" s="759"/>
      <c r="AY161" s="768"/>
      <c r="AZ161" s="759"/>
      <c r="BA161" s="759"/>
      <c r="BB161" s="759"/>
      <c r="BE161" s="140"/>
      <c r="BF161" s="144"/>
      <c r="BG161" s="140"/>
      <c r="BH161" s="608"/>
      <c r="BI161" s="608"/>
      <c r="BJ161" s="608"/>
      <c r="BK161" s="602"/>
      <c r="BL161" s="42"/>
      <c r="BM161" s="42"/>
      <c r="BN161" s="145"/>
      <c r="BO161" s="46"/>
      <c r="BP161" s="259"/>
      <c r="BQ161" s="259"/>
      <c r="BR161" s="259"/>
      <c r="BS161" s="580"/>
      <c r="BT161" s="580"/>
      <c r="BU161" s="580"/>
      <c r="BV161" s="580"/>
      <c r="BW161" s="580"/>
      <c r="BX161" s="580"/>
      <c r="BY161" s="580"/>
      <c r="BZ161" s="580"/>
      <c r="CA161" s="580"/>
      <c r="CB161" s="580"/>
      <c r="CC161" s="246"/>
      <c r="CD161" s="246"/>
      <c r="CE161" s="246"/>
      <c r="CF161" s="246"/>
      <c r="CG161" s="246"/>
      <c r="CH161" s="246"/>
      <c r="CI161" s="246"/>
      <c r="CJ161" s="246"/>
      <c r="CK161" s="246"/>
      <c r="CL161" s="580"/>
      <c r="CM161" s="580"/>
      <c r="CN161" s="580"/>
      <c r="CO161" s="580"/>
      <c r="CP161" s="580"/>
      <c r="CQ161" s="580"/>
      <c r="CR161" s="580"/>
      <c r="CS161" s="580"/>
      <c r="CT161" s="580"/>
      <c r="CU161" s="580"/>
      <c r="CV161" s="580"/>
      <c r="CW161" s="941"/>
      <c r="CX161" s="246"/>
      <c r="CY161" s="580"/>
      <c r="CZ161" s="580"/>
      <c r="DA161" s="580"/>
      <c r="DB161" s="580"/>
      <c r="DC161" s="580"/>
      <c r="DD161" s="580"/>
      <c r="DE161" s="580"/>
      <c r="DF161" s="580"/>
      <c r="DG161" s="580"/>
      <c r="DH161" s="580"/>
      <c r="DI161" s="580"/>
      <c r="DJ161" s="580"/>
      <c r="DK161" s="580"/>
      <c r="DL161" s="580"/>
      <c r="DM161" s="580"/>
      <c r="DN161" s="580"/>
      <c r="DO161" s="580"/>
      <c r="DP161" s="580"/>
      <c r="DQ161" s="580"/>
      <c r="DR161" s="580"/>
      <c r="DS161" s="580"/>
      <c r="DT161" s="580"/>
      <c r="DU161" s="580"/>
      <c r="DV161" s="580"/>
      <c r="DW161" s="580"/>
      <c r="DX161" s="580"/>
      <c r="DY161" s="580"/>
      <c r="DZ161" s="580"/>
      <c r="EA161" s="580"/>
      <c r="EB161" s="580"/>
      <c r="EC161" s="580"/>
      <c r="ED161" s="580"/>
      <c r="EE161" s="580"/>
      <c r="EF161" s="580"/>
      <c r="EG161" s="580"/>
      <c r="EH161" s="580"/>
      <c r="EI161" s="580"/>
      <c r="EJ161" s="580"/>
      <c r="EK161" s="580"/>
      <c r="EL161" s="580"/>
      <c r="EM161" s="580"/>
      <c r="EN161" s="580"/>
      <c r="EO161" s="580"/>
      <c r="EP161" s="580"/>
      <c r="EQ161" s="580"/>
      <c r="ER161" s="580"/>
      <c r="ES161" s="580"/>
      <c r="ET161" s="580"/>
      <c r="EU161" s="580"/>
      <c r="EV161" s="580"/>
      <c r="EW161" s="580"/>
      <c r="EX161" s="580"/>
      <c r="EY161" s="580"/>
      <c r="EZ161" s="580"/>
      <c r="FA161" s="580"/>
      <c r="FB161" s="580"/>
      <c r="FC161" s="580"/>
      <c r="FD161" s="580"/>
      <c r="FE161" s="580"/>
      <c r="FF161" s="580"/>
      <c r="FG161" s="580"/>
      <c r="FH161" s="580"/>
      <c r="FI161" s="580"/>
      <c r="FJ161" s="580"/>
      <c r="FK161" s="580"/>
      <c r="FL161" s="580"/>
      <c r="FM161" s="580"/>
      <c r="FN161" s="580"/>
      <c r="FO161" s="580"/>
      <c r="FP161" s="580"/>
      <c r="FQ161" s="580"/>
      <c r="FR161" s="580"/>
      <c r="FS161" s="580"/>
      <c r="FT161" s="580"/>
      <c r="FU161" s="580"/>
      <c r="FV161" s="580"/>
      <c r="FW161" s="580"/>
      <c r="FX161" s="580"/>
      <c r="FY161" s="580"/>
      <c r="FZ161" s="580"/>
      <c r="GA161" s="580"/>
      <c r="GB161" s="580"/>
      <c r="GC161" s="580"/>
      <c r="GD161" s="580"/>
      <c r="GE161" s="580"/>
      <c r="GF161" s="580"/>
      <c r="GG161" s="580"/>
      <c r="GH161" s="580"/>
      <c r="GI161" s="580"/>
      <c r="GJ161" s="580"/>
      <c r="GK161" s="580"/>
      <c r="GL161" s="580"/>
      <c r="GM161" s="580"/>
      <c r="GN161" s="580"/>
      <c r="GO161" s="580"/>
      <c r="GP161" s="580"/>
      <c r="GQ161" s="580"/>
      <c r="GR161" s="580"/>
      <c r="GS161" s="580"/>
      <c r="GT161" s="580"/>
      <c r="GU161" s="580"/>
      <c r="GV161" s="580"/>
      <c r="GW161" s="580"/>
      <c r="GX161" s="580"/>
      <c r="GY161" s="580"/>
      <c r="GZ161" s="580"/>
      <c r="HA161" s="580"/>
      <c r="HB161" s="580"/>
      <c r="HC161" s="580"/>
      <c r="HD161" s="580"/>
      <c r="HE161" s="580"/>
      <c r="HF161" s="580"/>
      <c r="HG161" s="580"/>
      <c r="HH161" s="580"/>
      <c r="HI161" s="580"/>
      <c r="HJ161" s="580"/>
      <c r="HK161" s="580"/>
      <c r="HL161" s="580"/>
      <c r="HM161" s="580"/>
      <c r="HN161" s="580"/>
      <c r="HO161" s="580"/>
      <c r="HP161" s="580"/>
      <c r="HQ161" s="580"/>
      <c r="HR161" s="580"/>
      <c r="HS161" s="580"/>
      <c r="HT161" s="580"/>
      <c r="HU161" s="580"/>
      <c r="HV161" s="580"/>
      <c r="HW161" s="580"/>
      <c r="HX161" s="580"/>
      <c r="HY161" s="580"/>
      <c r="HZ161" s="580"/>
      <c r="IA161" s="580"/>
      <c r="IB161" s="580"/>
      <c r="IC161" s="580"/>
      <c r="ID161" s="580"/>
      <c r="IE161" s="580"/>
      <c r="IF161" s="580"/>
      <c r="IG161" s="580"/>
      <c r="IH161" s="580"/>
      <c r="II161" s="580"/>
      <c r="IJ161" s="580"/>
      <c r="IK161" s="580"/>
      <c r="IL161" s="580"/>
    </row>
    <row r="162" spans="1:246" ht="26.1" customHeight="1">
      <c r="A162" s="1493"/>
      <c r="B162" s="1487"/>
      <c r="C162" s="1488"/>
      <c r="D162" s="1489"/>
      <c r="E162" s="385" t="s">
        <v>421</v>
      </c>
      <c r="F162" s="1244" t="s">
        <v>422</v>
      </c>
      <c r="G162" s="1244"/>
      <c r="H162" s="1244"/>
      <c r="I162" s="1244"/>
      <c r="J162" s="1244"/>
      <c r="K162" s="1244"/>
      <c r="L162" s="1244"/>
      <c r="M162" s="1244"/>
      <c r="N162" s="1244"/>
      <c r="O162" s="1244"/>
      <c r="P162" s="1244"/>
      <c r="Q162" s="1244"/>
      <c r="R162" s="1244"/>
      <c r="S162" s="1244"/>
      <c r="T162" s="1244"/>
      <c r="U162" s="1244"/>
      <c r="V162" s="1244"/>
      <c r="W162" s="1244"/>
      <c r="X162" s="1244"/>
      <c r="Y162" s="1244"/>
      <c r="Z162" s="1244"/>
      <c r="AA162" s="1244"/>
      <c r="AB162" s="1244"/>
      <c r="AC162" s="1244"/>
      <c r="AD162" s="1244"/>
      <c r="AE162" s="1244"/>
      <c r="AF162" s="1244"/>
      <c r="AG162" s="1245"/>
      <c r="AH162" s="940"/>
      <c r="AI162" s="916"/>
      <c r="AJ162" s="917"/>
      <c r="AK162" s="882" t="str">
        <f t="shared" si="0"/>
        <v>-</v>
      </c>
      <c r="AL162" s="371"/>
      <c r="AM162" s="759"/>
      <c r="AN162" s="759"/>
      <c r="AO162" s="759"/>
      <c r="AP162" s="759"/>
      <c r="AQ162" s="759"/>
      <c r="AR162" s="759"/>
      <c r="AS162" s="759"/>
      <c r="AT162" s="1258"/>
      <c r="AU162" s="1264"/>
      <c r="AV162" s="225" t="s">
        <v>163</v>
      </c>
      <c r="AW162" s="1249"/>
      <c r="AX162" s="759"/>
      <c r="AY162" s="768"/>
      <c r="AZ162" s="759"/>
      <c r="BA162" s="759"/>
      <c r="BB162" s="759"/>
      <c r="BE162" s="140"/>
      <c r="BF162" s="144"/>
      <c r="BG162" s="140"/>
      <c r="BH162" s="608"/>
      <c r="BI162" s="608"/>
      <c r="BJ162" s="608"/>
      <c r="BK162" s="602"/>
      <c r="BL162" s="42"/>
      <c r="BM162" s="42"/>
      <c r="BN162" s="145"/>
      <c r="BO162" s="46"/>
      <c r="BP162" s="259"/>
      <c r="BQ162" s="259"/>
      <c r="BR162" s="259"/>
      <c r="BS162" s="580"/>
      <c r="BT162" s="580"/>
      <c r="BU162" s="580"/>
      <c r="BV162" s="580"/>
      <c r="BW162" s="580"/>
      <c r="BX162" s="580"/>
      <c r="BY162" s="580"/>
      <c r="BZ162" s="580"/>
      <c r="CA162" s="580"/>
      <c r="CB162" s="580"/>
      <c r="CC162" s="246"/>
      <c r="CD162" s="246"/>
      <c r="CE162" s="246"/>
      <c r="CF162" s="246"/>
      <c r="CG162" s="246"/>
      <c r="CH162" s="246"/>
      <c r="CI162" s="246"/>
      <c r="CJ162" s="246"/>
      <c r="CK162" s="246"/>
      <c r="CL162" s="580"/>
      <c r="CM162" s="580"/>
      <c r="CN162" s="580"/>
      <c r="CO162" s="580"/>
      <c r="CP162" s="580"/>
      <c r="CQ162" s="580"/>
      <c r="CR162" s="580"/>
      <c r="CS162" s="580"/>
      <c r="CT162" s="580"/>
      <c r="CU162" s="580"/>
      <c r="CV162" s="580"/>
      <c r="CW162" s="941"/>
      <c r="CX162" s="246"/>
      <c r="CY162" s="580"/>
      <c r="CZ162" s="580"/>
      <c r="DA162" s="580"/>
      <c r="DB162" s="580"/>
      <c r="DC162" s="580"/>
      <c r="DD162" s="580"/>
      <c r="DE162" s="580"/>
      <c r="DF162" s="580"/>
      <c r="DG162" s="580"/>
      <c r="DH162" s="580"/>
      <c r="DI162" s="580"/>
      <c r="DJ162" s="580"/>
      <c r="DK162" s="580"/>
      <c r="DL162" s="580"/>
      <c r="DM162" s="580"/>
      <c r="DN162" s="580"/>
      <c r="DO162" s="580"/>
      <c r="DP162" s="580"/>
      <c r="DQ162" s="580"/>
      <c r="DR162" s="580"/>
      <c r="DS162" s="580"/>
      <c r="DT162" s="580"/>
      <c r="DU162" s="580"/>
      <c r="DV162" s="580"/>
      <c r="DW162" s="580"/>
      <c r="DX162" s="580"/>
      <c r="DY162" s="580"/>
      <c r="DZ162" s="580"/>
      <c r="EA162" s="580"/>
      <c r="EB162" s="580"/>
      <c r="EC162" s="580"/>
      <c r="ED162" s="580"/>
      <c r="EE162" s="580"/>
      <c r="EF162" s="580"/>
      <c r="EG162" s="580"/>
      <c r="EH162" s="580"/>
      <c r="EI162" s="580"/>
      <c r="EJ162" s="580"/>
      <c r="EK162" s="580"/>
      <c r="EL162" s="580"/>
      <c r="EM162" s="580"/>
      <c r="EN162" s="580"/>
      <c r="EO162" s="580"/>
      <c r="EP162" s="580"/>
      <c r="EQ162" s="580"/>
      <c r="ER162" s="580"/>
      <c r="ES162" s="580"/>
      <c r="ET162" s="580"/>
      <c r="EU162" s="580"/>
      <c r="EV162" s="580"/>
      <c r="EW162" s="580"/>
      <c r="EX162" s="580"/>
      <c r="EY162" s="580"/>
      <c r="EZ162" s="580"/>
      <c r="FA162" s="580"/>
      <c r="FB162" s="580"/>
      <c r="FC162" s="580"/>
      <c r="FD162" s="580"/>
      <c r="FE162" s="580"/>
      <c r="FF162" s="580"/>
      <c r="FG162" s="580"/>
      <c r="FH162" s="580"/>
      <c r="FI162" s="580"/>
      <c r="FJ162" s="580"/>
      <c r="FK162" s="580"/>
      <c r="FL162" s="580"/>
      <c r="FM162" s="580"/>
      <c r="FN162" s="580"/>
      <c r="FO162" s="580"/>
      <c r="FP162" s="580"/>
      <c r="FQ162" s="580"/>
      <c r="FR162" s="580"/>
      <c r="FS162" s="580"/>
      <c r="FT162" s="580"/>
      <c r="FU162" s="580"/>
      <c r="FV162" s="580"/>
      <c r="FW162" s="580"/>
      <c r="FX162" s="580"/>
      <c r="FY162" s="580"/>
      <c r="FZ162" s="580"/>
      <c r="GA162" s="580"/>
      <c r="GB162" s="580"/>
      <c r="GC162" s="580"/>
      <c r="GD162" s="580"/>
      <c r="GE162" s="580"/>
      <c r="GF162" s="580"/>
      <c r="GG162" s="580"/>
      <c r="GH162" s="580"/>
      <c r="GI162" s="580"/>
      <c r="GJ162" s="580"/>
      <c r="GK162" s="580"/>
      <c r="GL162" s="580"/>
      <c r="GM162" s="580"/>
      <c r="GN162" s="580"/>
      <c r="GO162" s="580"/>
      <c r="GP162" s="580"/>
      <c r="GQ162" s="580"/>
      <c r="GR162" s="580"/>
      <c r="GS162" s="580"/>
      <c r="GT162" s="580"/>
      <c r="GU162" s="580"/>
      <c r="GV162" s="580"/>
      <c r="GW162" s="580"/>
      <c r="GX162" s="580"/>
      <c r="GY162" s="580"/>
      <c r="GZ162" s="580"/>
      <c r="HA162" s="580"/>
      <c r="HB162" s="580"/>
      <c r="HC162" s="580"/>
      <c r="HD162" s="580"/>
      <c r="HE162" s="580"/>
      <c r="HF162" s="580"/>
      <c r="HG162" s="580"/>
      <c r="HH162" s="580"/>
      <c r="HI162" s="580"/>
      <c r="HJ162" s="580"/>
      <c r="HK162" s="580"/>
      <c r="HL162" s="580"/>
      <c r="HM162" s="580"/>
      <c r="HN162" s="580"/>
      <c r="HO162" s="580"/>
      <c r="HP162" s="580"/>
      <c r="HQ162" s="580"/>
      <c r="HR162" s="580"/>
      <c r="HS162" s="580"/>
      <c r="HT162" s="580"/>
      <c r="HU162" s="580"/>
      <c r="HV162" s="580"/>
      <c r="HW162" s="580"/>
      <c r="HX162" s="580"/>
      <c r="HY162" s="580"/>
      <c r="HZ162" s="580"/>
      <c r="IA162" s="580"/>
      <c r="IB162" s="580"/>
      <c r="IC162" s="580"/>
      <c r="ID162" s="580"/>
      <c r="IE162" s="580"/>
      <c r="IF162" s="580"/>
      <c r="IG162" s="580"/>
      <c r="IH162" s="580"/>
      <c r="II162" s="580"/>
      <c r="IJ162" s="580"/>
      <c r="IK162" s="580"/>
      <c r="IL162" s="580"/>
    </row>
    <row r="163" spans="1:246" ht="26.1" customHeight="1" thickBot="1">
      <c r="A163" s="1493"/>
      <c r="B163" s="1490"/>
      <c r="C163" s="1491"/>
      <c r="D163" s="1492"/>
      <c r="E163" s="383" t="s">
        <v>423</v>
      </c>
      <c r="F163" s="1243" t="s">
        <v>424</v>
      </c>
      <c r="G163" s="1254"/>
      <c r="H163" s="1254"/>
      <c r="I163" s="1254"/>
      <c r="J163" s="1254"/>
      <c r="K163" s="1254"/>
      <c r="L163" s="1254"/>
      <c r="M163" s="1254"/>
      <c r="N163" s="1254"/>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887"/>
      <c r="AI163" s="929"/>
      <c r="AJ163" s="888"/>
      <c r="AK163" s="883" t="str">
        <f t="shared" si="0"/>
        <v>-</v>
      </c>
      <c r="AL163" s="374"/>
      <c r="AM163" s="759"/>
      <c r="AN163" s="759"/>
      <c r="AO163" s="759"/>
      <c r="AP163" s="759"/>
      <c r="AQ163" s="759"/>
      <c r="AR163" s="759"/>
      <c r="AS163" s="759"/>
      <c r="AT163" s="1258"/>
      <c r="AU163" s="1265"/>
      <c r="AV163" s="234" t="s">
        <v>164</v>
      </c>
      <c r="AW163" s="1248"/>
      <c r="AX163" s="759"/>
      <c r="AY163" s="768"/>
      <c r="AZ163" s="759"/>
      <c r="BA163" s="759"/>
      <c r="BB163" s="759"/>
      <c r="BE163" s="140"/>
      <c r="BF163" s="144"/>
      <c r="BG163" s="140"/>
      <c r="BH163" s="608"/>
      <c r="BI163" s="608"/>
      <c r="BJ163" s="608"/>
      <c r="BK163" s="602"/>
      <c r="BL163" s="42"/>
      <c r="BM163" s="42"/>
      <c r="BN163" s="145"/>
      <c r="BO163" s="46"/>
      <c r="BP163" s="259"/>
      <c r="BQ163" s="259"/>
      <c r="BR163" s="259"/>
      <c r="BS163" s="580"/>
      <c r="BT163" s="580"/>
      <c r="BU163" s="580"/>
      <c r="BV163" s="580"/>
      <c r="BW163" s="580"/>
      <c r="BX163" s="580"/>
      <c r="BY163" s="580"/>
      <c r="BZ163" s="580"/>
      <c r="CA163" s="580"/>
      <c r="CB163" s="580"/>
      <c r="CC163" s="246"/>
      <c r="CD163" s="246"/>
      <c r="CE163" s="246"/>
      <c r="CF163" s="246"/>
      <c r="CG163" s="246"/>
      <c r="CH163" s="246"/>
      <c r="CI163" s="246"/>
      <c r="CJ163" s="246"/>
      <c r="CK163" s="246"/>
      <c r="CL163" s="580"/>
      <c r="CM163" s="580"/>
      <c r="CN163" s="580"/>
      <c r="CO163" s="580"/>
      <c r="CP163" s="580"/>
      <c r="CQ163" s="580"/>
      <c r="CR163" s="580"/>
      <c r="CS163" s="580"/>
      <c r="CT163" s="580"/>
      <c r="CU163" s="580"/>
      <c r="CV163" s="580"/>
      <c r="CW163" s="941"/>
      <c r="CX163" s="246"/>
      <c r="CY163" s="580"/>
      <c r="CZ163" s="580"/>
      <c r="DA163" s="580"/>
      <c r="DB163" s="580"/>
      <c r="DC163" s="580"/>
      <c r="DD163" s="580"/>
      <c r="DE163" s="580"/>
      <c r="DF163" s="580"/>
      <c r="DG163" s="580"/>
      <c r="DH163" s="580"/>
      <c r="DI163" s="580"/>
      <c r="DJ163" s="580"/>
      <c r="DK163" s="580"/>
      <c r="DL163" s="580"/>
      <c r="DM163" s="580"/>
      <c r="DN163" s="580"/>
      <c r="DO163" s="580"/>
      <c r="DP163" s="580"/>
      <c r="DQ163" s="580"/>
      <c r="DR163" s="580"/>
      <c r="DS163" s="580"/>
      <c r="DT163" s="580"/>
      <c r="DU163" s="580"/>
      <c r="DV163" s="580"/>
      <c r="DW163" s="580"/>
      <c r="DX163" s="580"/>
      <c r="DY163" s="580"/>
      <c r="DZ163" s="580"/>
      <c r="EA163" s="580"/>
      <c r="EB163" s="580"/>
      <c r="EC163" s="580"/>
      <c r="ED163" s="580"/>
      <c r="EE163" s="580"/>
      <c r="EF163" s="580"/>
      <c r="EG163" s="580"/>
      <c r="EH163" s="580"/>
      <c r="EI163" s="580"/>
      <c r="EJ163" s="580"/>
      <c r="EK163" s="580"/>
      <c r="EL163" s="580"/>
      <c r="EM163" s="580"/>
      <c r="EN163" s="580"/>
      <c r="EO163" s="580"/>
      <c r="EP163" s="580"/>
      <c r="EQ163" s="580"/>
      <c r="ER163" s="580"/>
      <c r="ES163" s="580"/>
      <c r="ET163" s="580"/>
      <c r="EU163" s="580"/>
      <c r="EV163" s="580"/>
      <c r="EW163" s="580"/>
      <c r="EX163" s="580"/>
      <c r="EY163" s="580"/>
      <c r="EZ163" s="580"/>
      <c r="FA163" s="580"/>
      <c r="FB163" s="580"/>
      <c r="FC163" s="580"/>
      <c r="FD163" s="580"/>
      <c r="FE163" s="580"/>
      <c r="FF163" s="580"/>
      <c r="FG163" s="580"/>
      <c r="FH163" s="580"/>
      <c r="FI163" s="580"/>
      <c r="FJ163" s="580"/>
      <c r="FK163" s="580"/>
      <c r="FL163" s="580"/>
      <c r="FM163" s="580"/>
      <c r="FN163" s="580"/>
      <c r="FO163" s="580"/>
      <c r="FP163" s="580"/>
      <c r="FQ163" s="580"/>
      <c r="FR163" s="580"/>
      <c r="FS163" s="580"/>
      <c r="FT163" s="580"/>
      <c r="FU163" s="580"/>
      <c r="FV163" s="580"/>
      <c r="FW163" s="580"/>
      <c r="FX163" s="580"/>
      <c r="FY163" s="580"/>
      <c r="FZ163" s="580"/>
      <c r="GA163" s="580"/>
      <c r="GB163" s="580"/>
      <c r="GC163" s="580"/>
      <c r="GD163" s="580"/>
      <c r="GE163" s="580"/>
      <c r="GF163" s="580"/>
      <c r="GG163" s="580"/>
      <c r="GH163" s="580"/>
      <c r="GI163" s="580"/>
      <c r="GJ163" s="580"/>
      <c r="GK163" s="580"/>
      <c r="GL163" s="580"/>
      <c r="GM163" s="580"/>
      <c r="GN163" s="580"/>
      <c r="GO163" s="580"/>
      <c r="GP163" s="580"/>
      <c r="GQ163" s="580"/>
      <c r="GR163" s="580"/>
      <c r="GS163" s="580"/>
      <c r="GT163" s="580"/>
      <c r="GU163" s="580"/>
      <c r="GV163" s="580"/>
      <c r="GW163" s="580"/>
      <c r="GX163" s="580"/>
      <c r="GY163" s="580"/>
      <c r="GZ163" s="580"/>
      <c r="HA163" s="580"/>
      <c r="HB163" s="580"/>
      <c r="HC163" s="580"/>
      <c r="HD163" s="580"/>
      <c r="HE163" s="580"/>
      <c r="HF163" s="580"/>
      <c r="HG163" s="580"/>
      <c r="HH163" s="580"/>
      <c r="HI163" s="580"/>
      <c r="HJ163" s="580"/>
      <c r="HK163" s="580"/>
      <c r="HL163" s="580"/>
      <c r="HM163" s="580"/>
      <c r="HN163" s="580"/>
      <c r="HO163" s="580"/>
      <c r="HP163" s="580"/>
      <c r="HQ163" s="580"/>
      <c r="HR163" s="580"/>
      <c r="HS163" s="580"/>
      <c r="HT163" s="580"/>
      <c r="HU163" s="580"/>
      <c r="HV163" s="580"/>
      <c r="HW163" s="580"/>
      <c r="HX163" s="580"/>
      <c r="HY163" s="580"/>
      <c r="HZ163" s="580"/>
      <c r="IA163" s="580"/>
      <c r="IB163" s="580"/>
      <c r="IC163" s="580"/>
      <c r="ID163" s="580"/>
      <c r="IE163" s="580"/>
      <c r="IF163" s="580"/>
      <c r="IG163" s="580"/>
      <c r="IH163" s="580"/>
      <c r="II163" s="580"/>
      <c r="IJ163" s="580"/>
      <c r="IK163" s="580"/>
      <c r="IL163" s="580"/>
    </row>
    <row r="164" spans="1:246" ht="26.1" customHeight="1">
      <c r="A164" s="1493"/>
      <c r="B164" s="1298" t="s">
        <v>56</v>
      </c>
      <c r="C164" s="1299"/>
      <c r="D164" s="1300"/>
      <c r="E164" s="386" t="s">
        <v>425</v>
      </c>
      <c r="F164" s="1250" t="s">
        <v>426</v>
      </c>
      <c r="G164" s="1250"/>
      <c r="H164" s="1250"/>
      <c r="I164" s="1250"/>
      <c r="J164" s="1250"/>
      <c r="K164" s="1250"/>
      <c r="L164" s="1250"/>
      <c r="M164" s="1250"/>
      <c r="N164" s="1250"/>
      <c r="O164" s="1250"/>
      <c r="P164" s="1250"/>
      <c r="Q164" s="1250"/>
      <c r="R164" s="1250"/>
      <c r="S164" s="1250"/>
      <c r="T164" s="1250"/>
      <c r="U164" s="1250"/>
      <c r="V164" s="1250"/>
      <c r="W164" s="1250"/>
      <c r="X164" s="1250"/>
      <c r="Y164" s="1250"/>
      <c r="Z164" s="1250"/>
      <c r="AA164" s="1250"/>
      <c r="AB164" s="1250"/>
      <c r="AC164" s="1250"/>
      <c r="AD164" s="1250"/>
      <c r="AE164" s="1250"/>
      <c r="AF164" s="1250"/>
      <c r="AG164" s="1251"/>
      <c r="AH164" s="907"/>
      <c r="AI164" s="908"/>
      <c r="AJ164" s="944"/>
      <c r="AK164" s="881" t="str">
        <f t="shared" si="0"/>
        <v>-</v>
      </c>
      <c r="AL164" s="370"/>
      <c r="AM164" s="759"/>
      <c r="AN164" s="759"/>
      <c r="AO164" s="759"/>
      <c r="AP164" s="759"/>
      <c r="AQ164" s="759"/>
      <c r="AR164" s="759"/>
      <c r="AS164" s="759"/>
      <c r="AT164" s="1258"/>
      <c r="AU164" s="1266" t="s">
        <v>56</v>
      </c>
      <c r="AV164" s="218" t="s">
        <v>427</v>
      </c>
      <c r="AW164" s="1246">
        <f>COUNTIF(AK164:AK166,"X")</f>
        <v>0</v>
      </c>
      <c r="AX164" s="759"/>
      <c r="AY164" s="768"/>
      <c r="AZ164" s="759"/>
      <c r="BA164" s="759"/>
      <c r="BB164" s="759"/>
      <c r="BE164" s="140"/>
      <c r="BF164" s="144"/>
      <c r="BG164" s="140"/>
      <c r="BH164" s="608"/>
      <c r="BI164" s="608"/>
      <c r="BJ164" s="608"/>
      <c r="BK164" s="602"/>
      <c r="BL164" s="42"/>
      <c r="BM164" s="42"/>
      <c r="BN164" s="145"/>
      <c r="BO164" s="46"/>
      <c r="BP164" s="259"/>
      <c r="BQ164" s="259"/>
      <c r="BR164" s="259"/>
      <c r="BS164" s="580"/>
      <c r="BT164" s="580"/>
      <c r="BU164" s="580"/>
      <c r="BV164" s="580"/>
      <c r="BW164" s="580"/>
      <c r="BX164" s="580"/>
      <c r="BY164" s="580"/>
      <c r="BZ164" s="580"/>
      <c r="CA164" s="580"/>
      <c r="CB164" s="580"/>
      <c r="CC164" s="246"/>
      <c r="CD164" s="246"/>
      <c r="CE164" s="246"/>
      <c r="CF164" s="246"/>
      <c r="CG164" s="246"/>
      <c r="CH164" s="246"/>
      <c r="CI164" s="246"/>
      <c r="CJ164" s="246"/>
      <c r="CK164" s="246"/>
      <c r="CL164" s="580"/>
      <c r="CM164" s="580"/>
      <c r="CN164" s="580"/>
      <c r="CO164" s="580"/>
      <c r="CP164" s="580"/>
      <c r="CQ164" s="580"/>
      <c r="CR164" s="580"/>
      <c r="CS164" s="580"/>
      <c r="CT164" s="580"/>
      <c r="CU164" s="580"/>
      <c r="CV164" s="580"/>
      <c r="CW164" s="941"/>
      <c r="CX164" s="246"/>
      <c r="CY164" s="580"/>
      <c r="CZ164" s="580"/>
      <c r="DA164" s="580"/>
      <c r="DB164" s="580"/>
      <c r="DC164" s="580"/>
      <c r="DD164" s="580"/>
      <c r="DE164" s="580"/>
      <c r="DF164" s="580"/>
      <c r="DG164" s="580"/>
      <c r="DH164" s="580"/>
      <c r="DI164" s="580"/>
      <c r="DJ164" s="580"/>
      <c r="DK164" s="580"/>
      <c r="DL164" s="580"/>
      <c r="DM164" s="580"/>
      <c r="DN164" s="580"/>
      <c r="DO164" s="580"/>
      <c r="DP164" s="580"/>
      <c r="DQ164" s="580"/>
      <c r="DR164" s="580"/>
      <c r="DS164" s="580"/>
      <c r="DT164" s="580"/>
      <c r="DU164" s="580"/>
      <c r="DV164" s="580"/>
      <c r="DW164" s="580"/>
      <c r="DX164" s="580"/>
      <c r="DY164" s="580"/>
      <c r="DZ164" s="580"/>
      <c r="EA164" s="580"/>
      <c r="EB164" s="580"/>
      <c r="EC164" s="580"/>
      <c r="ED164" s="580"/>
      <c r="EE164" s="580"/>
      <c r="EF164" s="580"/>
      <c r="EG164" s="580"/>
      <c r="EH164" s="580"/>
      <c r="EI164" s="580"/>
      <c r="EJ164" s="580"/>
      <c r="EK164" s="580"/>
      <c r="EL164" s="580"/>
      <c r="EM164" s="580"/>
      <c r="EN164" s="580"/>
      <c r="EO164" s="580"/>
      <c r="EP164" s="580"/>
      <c r="EQ164" s="580"/>
      <c r="ER164" s="580"/>
      <c r="ES164" s="580"/>
      <c r="ET164" s="580"/>
      <c r="EU164" s="580"/>
      <c r="EV164" s="580"/>
      <c r="EW164" s="580"/>
      <c r="EX164" s="580"/>
      <c r="EY164" s="580"/>
      <c r="EZ164" s="580"/>
      <c r="FA164" s="580"/>
      <c r="FB164" s="580"/>
      <c r="FC164" s="580"/>
      <c r="FD164" s="580"/>
      <c r="FE164" s="580"/>
      <c r="FF164" s="580"/>
      <c r="FG164" s="580"/>
      <c r="FH164" s="580"/>
      <c r="FI164" s="580"/>
      <c r="FJ164" s="580"/>
      <c r="FK164" s="580"/>
      <c r="FL164" s="580"/>
      <c r="FM164" s="580"/>
      <c r="FN164" s="580"/>
      <c r="FO164" s="580"/>
      <c r="FP164" s="580"/>
      <c r="FQ164" s="580"/>
      <c r="FR164" s="580"/>
      <c r="FS164" s="580"/>
      <c r="FT164" s="580"/>
      <c r="FU164" s="580"/>
      <c r="FV164" s="580"/>
      <c r="FW164" s="580"/>
      <c r="FX164" s="580"/>
      <c r="FY164" s="580"/>
      <c r="FZ164" s="580"/>
      <c r="GA164" s="580"/>
      <c r="GB164" s="580"/>
      <c r="GC164" s="580"/>
      <c r="GD164" s="580"/>
      <c r="GE164" s="580"/>
      <c r="GF164" s="580"/>
      <c r="GG164" s="580"/>
      <c r="GH164" s="580"/>
      <c r="GI164" s="580"/>
      <c r="GJ164" s="580"/>
      <c r="GK164" s="580"/>
      <c r="GL164" s="580"/>
      <c r="GM164" s="580"/>
      <c r="GN164" s="580"/>
      <c r="GO164" s="580"/>
      <c r="GP164" s="580"/>
      <c r="GQ164" s="580"/>
      <c r="GR164" s="580"/>
      <c r="GS164" s="580"/>
      <c r="GT164" s="580"/>
      <c r="GU164" s="580"/>
      <c r="GV164" s="580"/>
      <c r="GW164" s="580"/>
      <c r="GX164" s="580"/>
      <c r="GY164" s="580"/>
      <c r="GZ164" s="580"/>
      <c r="HA164" s="580"/>
      <c r="HB164" s="580"/>
      <c r="HC164" s="580"/>
      <c r="HD164" s="580"/>
      <c r="HE164" s="580"/>
      <c r="HF164" s="580"/>
      <c r="HG164" s="580"/>
      <c r="HH164" s="580"/>
      <c r="HI164" s="580"/>
      <c r="HJ164" s="580"/>
      <c r="HK164" s="580"/>
      <c r="HL164" s="580"/>
      <c r="HM164" s="580"/>
      <c r="HN164" s="580"/>
      <c r="HO164" s="580"/>
      <c r="HP164" s="580"/>
      <c r="HQ164" s="580"/>
      <c r="HR164" s="580"/>
      <c r="HS164" s="580"/>
      <c r="HT164" s="580"/>
      <c r="HU164" s="580"/>
      <c r="HV164" s="580"/>
      <c r="HW164" s="580"/>
      <c r="HX164" s="580"/>
      <c r="HY164" s="580"/>
      <c r="HZ164" s="580"/>
      <c r="IA164" s="580"/>
      <c r="IB164" s="580"/>
      <c r="IC164" s="580"/>
      <c r="ID164" s="580"/>
      <c r="IE164" s="580"/>
      <c r="IF164" s="580"/>
      <c r="IG164" s="580"/>
      <c r="IH164" s="580"/>
      <c r="II164" s="580"/>
      <c r="IJ164" s="580"/>
      <c r="IK164" s="580"/>
      <c r="IL164" s="580"/>
    </row>
    <row r="165" spans="1:246" ht="26.1" customHeight="1">
      <c r="A165" s="1493"/>
      <c r="B165" s="1487"/>
      <c r="C165" s="1488"/>
      <c r="D165" s="1489"/>
      <c r="E165" s="385" t="s">
        <v>428</v>
      </c>
      <c r="F165" s="1244" t="s">
        <v>429</v>
      </c>
      <c r="G165" s="1244"/>
      <c r="H165" s="1244"/>
      <c r="I165" s="1244"/>
      <c r="J165" s="1244"/>
      <c r="K165" s="1244"/>
      <c r="L165" s="1244"/>
      <c r="M165" s="1244"/>
      <c r="N165" s="1244"/>
      <c r="O165" s="1244"/>
      <c r="P165" s="1244"/>
      <c r="Q165" s="1244"/>
      <c r="R165" s="1244"/>
      <c r="S165" s="1244"/>
      <c r="T165" s="1244"/>
      <c r="U165" s="1244"/>
      <c r="V165" s="1244"/>
      <c r="W165" s="1244"/>
      <c r="X165" s="1244"/>
      <c r="Y165" s="1244"/>
      <c r="Z165" s="1244"/>
      <c r="AA165" s="1244"/>
      <c r="AB165" s="1244"/>
      <c r="AC165" s="1244"/>
      <c r="AD165" s="1244"/>
      <c r="AE165" s="1244"/>
      <c r="AF165" s="1244"/>
      <c r="AG165" s="1245"/>
      <c r="AH165" s="940"/>
      <c r="AI165" s="916"/>
      <c r="AJ165" s="917"/>
      <c r="AK165" s="882" t="str">
        <f t="shared" si="0"/>
        <v>-</v>
      </c>
      <c r="AL165" s="371"/>
      <c r="AM165" s="759"/>
      <c r="AN165" s="759"/>
      <c r="AO165" s="759"/>
      <c r="AP165" s="759"/>
      <c r="AQ165" s="759"/>
      <c r="AR165" s="759"/>
      <c r="AS165" s="759"/>
      <c r="AT165" s="1258"/>
      <c r="AU165" s="1264"/>
      <c r="AV165" s="219" t="s">
        <v>430</v>
      </c>
      <c r="AW165" s="1249"/>
      <c r="AX165" s="759"/>
      <c r="AY165" s="768"/>
      <c r="AZ165" s="759"/>
      <c r="BA165" s="759"/>
      <c r="BB165" s="759"/>
      <c r="BE165" s="140"/>
      <c r="BF165" s="144"/>
      <c r="BG165" s="140"/>
      <c r="BH165" s="608"/>
      <c r="BI165" s="608"/>
      <c r="BJ165" s="608"/>
      <c r="BK165" s="602"/>
      <c r="BL165" s="42"/>
      <c r="BM165" s="42"/>
      <c r="BN165" s="145"/>
      <c r="BO165" s="46"/>
      <c r="BP165" s="259"/>
      <c r="BQ165" s="259"/>
      <c r="BR165" s="259"/>
      <c r="BS165" s="580"/>
      <c r="BT165" s="580"/>
      <c r="BU165" s="580"/>
      <c r="BV165" s="580"/>
      <c r="BW165" s="580"/>
      <c r="BX165" s="580"/>
      <c r="BY165" s="580"/>
      <c r="BZ165" s="580"/>
      <c r="CA165" s="580"/>
      <c r="CB165" s="580"/>
      <c r="CC165" s="246"/>
      <c r="CD165" s="246"/>
      <c r="CE165" s="246"/>
      <c r="CF165" s="246"/>
      <c r="CG165" s="246"/>
      <c r="CH165" s="246"/>
      <c r="CI165" s="246"/>
      <c r="CJ165" s="246"/>
      <c r="CK165" s="246"/>
      <c r="CL165" s="580"/>
      <c r="CM165" s="580"/>
      <c r="CN165" s="580"/>
      <c r="CO165" s="580"/>
      <c r="CP165" s="580"/>
      <c r="CQ165" s="580"/>
      <c r="CR165" s="580"/>
      <c r="CS165" s="580"/>
      <c r="CT165" s="580"/>
      <c r="CU165" s="580"/>
      <c r="CV165" s="580"/>
      <c r="CW165" s="941"/>
      <c r="CX165" s="246"/>
      <c r="CY165" s="580"/>
      <c r="CZ165" s="580"/>
      <c r="DA165" s="580"/>
      <c r="DB165" s="580"/>
      <c r="DC165" s="580"/>
      <c r="DD165" s="580"/>
      <c r="DE165" s="580"/>
      <c r="DF165" s="580"/>
      <c r="DG165" s="580"/>
      <c r="DH165" s="580"/>
      <c r="DI165" s="580"/>
      <c r="DJ165" s="580"/>
      <c r="DK165" s="580"/>
      <c r="DL165" s="580"/>
      <c r="DM165" s="580"/>
      <c r="DN165" s="580"/>
      <c r="DO165" s="580"/>
      <c r="DP165" s="580"/>
      <c r="DQ165" s="580"/>
      <c r="DR165" s="580"/>
      <c r="DS165" s="580"/>
      <c r="DT165" s="580"/>
      <c r="DU165" s="580"/>
      <c r="DV165" s="580"/>
      <c r="DW165" s="580"/>
      <c r="DX165" s="580"/>
      <c r="DY165" s="580"/>
      <c r="DZ165" s="580"/>
      <c r="EA165" s="580"/>
      <c r="EB165" s="580"/>
      <c r="EC165" s="580"/>
      <c r="ED165" s="580"/>
      <c r="EE165" s="580"/>
      <c r="EF165" s="580"/>
      <c r="EG165" s="580"/>
      <c r="EH165" s="580"/>
      <c r="EI165" s="580"/>
      <c r="EJ165" s="580"/>
      <c r="EK165" s="580"/>
      <c r="EL165" s="580"/>
      <c r="EM165" s="580"/>
      <c r="EN165" s="580"/>
      <c r="EO165" s="580"/>
      <c r="EP165" s="580"/>
      <c r="EQ165" s="580"/>
      <c r="ER165" s="580"/>
      <c r="ES165" s="580"/>
      <c r="ET165" s="580"/>
      <c r="EU165" s="580"/>
      <c r="EV165" s="580"/>
      <c r="EW165" s="580"/>
      <c r="EX165" s="580"/>
      <c r="EY165" s="580"/>
      <c r="EZ165" s="580"/>
      <c r="FA165" s="580"/>
      <c r="FB165" s="580"/>
      <c r="FC165" s="580"/>
      <c r="FD165" s="580"/>
      <c r="FE165" s="580"/>
      <c r="FF165" s="580"/>
      <c r="FG165" s="580"/>
      <c r="FH165" s="580"/>
      <c r="FI165" s="580"/>
      <c r="FJ165" s="580"/>
      <c r="FK165" s="580"/>
      <c r="FL165" s="580"/>
      <c r="FM165" s="580"/>
      <c r="FN165" s="580"/>
      <c r="FO165" s="580"/>
      <c r="FP165" s="580"/>
      <c r="FQ165" s="580"/>
      <c r="FR165" s="580"/>
      <c r="FS165" s="580"/>
      <c r="FT165" s="580"/>
      <c r="FU165" s="580"/>
      <c r="FV165" s="580"/>
      <c r="FW165" s="580"/>
      <c r="FX165" s="580"/>
      <c r="FY165" s="580"/>
      <c r="FZ165" s="580"/>
      <c r="GA165" s="580"/>
      <c r="GB165" s="580"/>
      <c r="GC165" s="580"/>
      <c r="GD165" s="580"/>
      <c r="GE165" s="580"/>
      <c r="GF165" s="580"/>
      <c r="GG165" s="580"/>
      <c r="GH165" s="580"/>
      <c r="GI165" s="580"/>
      <c r="GJ165" s="580"/>
      <c r="GK165" s="580"/>
      <c r="GL165" s="580"/>
      <c r="GM165" s="580"/>
      <c r="GN165" s="580"/>
      <c r="GO165" s="580"/>
      <c r="GP165" s="580"/>
      <c r="GQ165" s="580"/>
      <c r="GR165" s="580"/>
      <c r="GS165" s="580"/>
      <c r="GT165" s="580"/>
      <c r="GU165" s="580"/>
      <c r="GV165" s="580"/>
      <c r="GW165" s="580"/>
      <c r="GX165" s="580"/>
      <c r="GY165" s="580"/>
      <c r="GZ165" s="580"/>
      <c r="HA165" s="580"/>
      <c r="HB165" s="580"/>
      <c r="HC165" s="580"/>
      <c r="HD165" s="580"/>
      <c r="HE165" s="580"/>
      <c r="HF165" s="580"/>
      <c r="HG165" s="580"/>
      <c r="HH165" s="580"/>
      <c r="HI165" s="580"/>
      <c r="HJ165" s="580"/>
      <c r="HK165" s="580"/>
      <c r="HL165" s="580"/>
      <c r="HM165" s="580"/>
      <c r="HN165" s="580"/>
      <c r="HO165" s="580"/>
      <c r="HP165" s="580"/>
      <c r="HQ165" s="580"/>
      <c r="HR165" s="580"/>
      <c r="HS165" s="580"/>
      <c r="HT165" s="580"/>
      <c r="HU165" s="580"/>
      <c r="HV165" s="580"/>
      <c r="HW165" s="580"/>
      <c r="HX165" s="580"/>
      <c r="HY165" s="580"/>
      <c r="HZ165" s="580"/>
      <c r="IA165" s="580"/>
      <c r="IB165" s="580"/>
      <c r="IC165" s="580"/>
      <c r="ID165" s="580"/>
      <c r="IE165" s="580"/>
      <c r="IF165" s="580"/>
      <c r="IG165" s="580"/>
      <c r="IH165" s="580"/>
      <c r="II165" s="580"/>
      <c r="IJ165" s="580"/>
      <c r="IK165" s="580"/>
      <c r="IL165" s="580"/>
    </row>
    <row r="166" spans="1:246" ht="26.1" customHeight="1" thickBot="1">
      <c r="A166" s="1493"/>
      <c r="B166" s="1301"/>
      <c r="C166" s="1302"/>
      <c r="D166" s="1303"/>
      <c r="E166" s="382" t="s">
        <v>431</v>
      </c>
      <c r="F166" s="1304" t="s">
        <v>432</v>
      </c>
      <c r="G166" s="1304"/>
      <c r="H166" s="1304"/>
      <c r="I166" s="1304"/>
      <c r="J166" s="1304"/>
      <c r="K166" s="1304"/>
      <c r="L166" s="1304"/>
      <c r="M166" s="1304"/>
      <c r="N166" s="1304"/>
      <c r="O166" s="1304"/>
      <c r="P166" s="1304"/>
      <c r="Q166" s="1304"/>
      <c r="R166" s="1304"/>
      <c r="S166" s="1304"/>
      <c r="T166" s="1304"/>
      <c r="U166" s="1304"/>
      <c r="V166" s="1304"/>
      <c r="W166" s="1304"/>
      <c r="X166" s="1304"/>
      <c r="Y166" s="1304"/>
      <c r="Z166" s="1304"/>
      <c r="AA166" s="1304"/>
      <c r="AB166" s="1304"/>
      <c r="AC166" s="1304"/>
      <c r="AD166" s="1304"/>
      <c r="AE166" s="1304"/>
      <c r="AF166" s="1304"/>
      <c r="AG166" s="1305"/>
      <c r="AH166" s="942"/>
      <c r="AI166" s="903"/>
      <c r="AJ166" s="904"/>
      <c r="AK166" s="883" t="str">
        <f t="shared" si="0"/>
        <v>-</v>
      </c>
      <c r="AL166" s="372"/>
      <c r="AM166" s="759"/>
      <c r="AN166" s="759"/>
      <c r="AO166" s="759"/>
      <c r="AP166" s="759"/>
      <c r="AQ166" s="759"/>
      <c r="AR166" s="759"/>
      <c r="AS166" s="759"/>
      <c r="AT166" s="1258"/>
      <c r="AU166" s="1267"/>
      <c r="AV166" s="235" t="s">
        <v>433</v>
      </c>
      <c r="AW166" s="1248"/>
      <c r="AX166" s="759"/>
      <c r="AY166" s="768"/>
      <c r="AZ166" s="759"/>
      <c r="BA166" s="759"/>
      <c r="BB166" s="759"/>
      <c r="BE166" s="140"/>
      <c r="BF166" s="144"/>
      <c r="BG166" s="140"/>
      <c r="BH166" s="608"/>
      <c r="BI166" s="608"/>
      <c r="BJ166" s="608"/>
      <c r="BK166" s="602"/>
      <c r="BL166" s="42"/>
      <c r="BM166" s="42"/>
      <c r="BN166" s="145"/>
      <c r="BO166" s="46"/>
      <c r="BP166" s="259"/>
      <c r="BQ166" s="259"/>
      <c r="BR166" s="259"/>
      <c r="BS166" s="580"/>
      <c r="BT166" s="580"/>
      <c r="BU166" s="580"/>
      <c r="BV166" s="580"/>
      <c r="BW166" s="580"/>
      <c r="BX166" s="580"/>
      <c r="BY166" s="580"/>
      <c r="BZ166" s="580"/>
      <c r="CA166" s="580"/>
      <c r="CB166" s="580"/>
      <c r="CC166" s="246"/>
      <c r="CD166" s="246"/>
      <c r="CE166" s="246"/>
      <c r="CF166" s="246"/>
      <c r="CG166" s="246"/>
      <c r="CH166" s="246"/>
      <c r="CI166" s="246"/>
      <c r="CJ166" s="246"/>
      <c r="CK166" s="246"/>
      <c r="CL166" s="580"/>
      <c r="CM166" s="580"/>
      <c r="CN166" s="580"/>
      <c r="CO166" s="580"/>
      <c r="CP166" s="580"/>
      <c r="CQ166" s="580"/>
      <c r="CR166" s="580"/>
      <c r="CS166" s="580"/>
      <c r="CT166" s="580"/>
      <c r="CU166" s="580"/>
      <c r="CV166" s="580"/>
      <c r="CW166" s="941"/>
      <c r="CX166" s="246"/>
      <c r="CY166" s="580"/>
      <c r="CZ166" s="580"/>
      <c r="DA166" s="580"/>
      <c r="DB166" s="580"/>
      <c r="DC166" s="580"/>
      <c r="DD166" s="580"/>
      <c r="DE166" s="580"/>
      <c r="DF166" s="580"/>
      <c r="DG166" s="580"/>
      <c r="DH166" s="580"/>
      <c r="DI166" s="580"/>
      <c r="DJ166" s="580"/>
      <c r="DK166" s="580"/>
      <c r="DL166" s="580"/>
      <c r="DM166" s="580"/>
      <c r="DN166" s="580"/>
      <c r="DO166" s="580"/>
      <c r="DP166" s="580"/>
      <c r="DQ166" s="580"/>
      <c r="DR166" s="580"/>
      <c r="DS166" s="580"/>
      <c r="DT166" s="580"/>
      <c r="DU166" s="580"/>
      <c r="DV166" s="580"/>
      <c r="DW166" s="580"/>
      <c r="DX166" s="580"/>
      <c r="DY166" s="580"/>
      <c r="DZ166" s="580"/>
      <c r="EA166" s="580"/>
      <c r="EB166" s="580"/>
      <c r="EC166" s="580"/>
      <c r="ED166" s="580"/>
      <c r="EE166" s="580"/>
      <c r="EF166" s="580"/>
      <c r="EG166" s="580"/>
      <c r="EH166" s="580"/>
      <c r="EI166" s="580"/>
      <c r="EJ166" s="580"/>
      <c r="EK166" s="580"/>
      <c r="EL166" s="580"/>
      <c r="EM166" s="580"/>
      <c r="EN166" s="580"/>
      <c r="EO166" s="580"/>
      <c r="EP166" s="580"/>
      <c r="EQ166" s="580"/>
      <c r="ER166" s="580"/>
      <c r="ES166" s="580"/>
      <c r="ET166" s="580"/>
      <c r="EU166" s="580"/>
      <c r="EV166" s="580"/>
      <c r="EW166" s="580"/>
      <c r="EX166" s="580"/>
      <c r="EY166" s="580"/>
      <c r="EZ166" s="580"/>
      <c r="FA166" s="580"/>
      <c r="FB166" s="580"/>
      <c r="FC166" s="580"/>
      <c r="FD166" s="580"/>
      <c r="FE166" s="580"/>
      <c r="FF166" s="580"/>
      <c r="FG166" s="580"/>
      <c r="FH166" s="580"/>
      <c r="FI166" s="580"/>
      <c r="FJ166" s="580"/>
      <c r="FK166" s="580"/>
      <c r="FL166" s="580"/>
      <c r="FM166" s="580"/>
      <c r="FN166" s="580"/>
      <c r="FO166" s="580"/>
      <c r="FP166" s="580"/>
      <c r="FQ166" s="580"/>
      <c r="FR166" s="580"/>
      <c r="FS166" s="580"/>
      <c r="FT166" s="580"/>
      <c r="FU166" s="580"/>
      <c r="FV166" s="580"/>
      <c r="FW166" s="580"/>
      <c r="FX166" s="580"/>
      <c r="FY166" s="580"/>
      <c r="FZ166" s="580"/>
      <c r="GA166" s="580"/>
      <c r="GB166" s="580"/>
      <c r="GC166" s="580"/>
      <c r="GD166" s="580"/>
      <c r="GE166" s="580"/>
      <c r="GF166" s="580"/>
      <c r="GG166" s="580"/>
      <c r="GH166" s="580"/>
      <c r="GI166" s="580"/>
      <c r="GJ166" s="580"/>
      <c r="GK166" s="580"/>
      <c r="GL166" s="580"/>
      <c r="GM166" s="580"/>
      <c r="GN166" s="580"/>
      <c r="GO166" s="580"/>
      <c r="GP166" s="580"/>
      <c r="GQ166" s="580"/>
      <c r="GR166" s="580"/>
      <c r="GS166" s="580"/>
      <c r="GT166" s="580"/>
      <c r="GU166" s="580"/>
      <c r="GV166" s="580"/>
      <c r="GW166" s="580"/>
      <c r="GX166" s="580"/>
      <c r="GY166" s="580"/>
      <c r="GZ166" s="580"/>
      <c r="HA166" s="580"/>
      <c r="HB166" s="580"/>
      <c r="HC166" s="580"/>
      <c r="HD166" s="580"/>
      <c r="HE166" s="580"/>
      <c r="HF166" s="580"/>
      <c r="HG166" s="580"/>
      <c r="HH166" s="580"/>
      <c r="HI166" s="580"/>
      <c r="HJ166" s="580"/>
      <c r="HK166" s="580"/>
      <c r="HL166" s="580"/>
      <c r="HM166" s="580"/>
      <c r="HN166" s="580"/>
      <c r="HO166" s="580"/>
      <c r="HP166" s="580"/>
      <c r="HQ166" s="580"/>
      <c r="HR166" s="580"/>
      <c r="HS166" s="580"/>
      <c r="HT166" s="580"/>
      <c r="HU166" s="580"/>
      <c r="HV166" s="580"/>
      <c r="HW166" s="580"/>
      <c r="HX166" s="580"/>
      <c r="HY166" s="580"/>
      <c r="HZ166" s="580"/>
      <c r="IA166" s="580"/>
      <c r="IB166" s="580"/>
      <c r="IC166" s="580"/>
      <c r="ID166" s="580"/>
      <c r="IE166" s="580"/>
      <c r="IF166" s="580"/>
      <c r="IG166" s="580"/>
      <c r="IH166" s="580"/>
      <c r="II166" s="580"/>
      <c r="IJ166" s="580"/>
      <c r="IK166" s="580"/>
      <c r="IL166" s="580"/>
    </row>
    <row r="167" spans="1:246" ht="26.1" customHeight="1">
      <c r="A167" s="1493"/>
      <c r="B167" s="1298" t="s">
        <v>57</v>
      </c>
      <c r="C167" s="1299"/>
      <c r="D167" s="1300"/>
      <c r="E167" s="388" t="s">
        <v>434</v>
      </c>
      <c r="F167" s="1252" t="s">
        <v>435</v>
      </c>
      <c r="G167" s="1252"/>
      <c r="H167" s="1252"/>
      <c r="I167" s="1252"/>
      <c r="J167" s="1252"/>
      <c r="K167" s="1252"/>
      <c r="L167" s="1252"/>
      <c r="M167" s="1252"/>
      <c r="N167" s="1252"/>
      <c r="O167" s="1252"/>
      <c r="P167" s="1252"/>
      <c r="Q167" s="1252"/>
      <c r="R167" s="1252"/>
      <c r="S167" s="1252"/>
      <c r="T167" s="1252"/>
      <c r="U167" s="1252"/>
      <c r="V167" s="1252"/>
      <c r="W167" s="1252"/>
      <c r="X167" s="1252"/>
      <c r="Y167" s="1252"/>
      <c r="Z167" s="1252"/>
      <c r="AA167" s="1252"/>
      <c r="AB167" s="1252"/>
      <c r="AC167" s="1252"/>
      <c r="AD167" s="1252"/>
      <c r="AE167" s="1252"/>
      <c r="AF167" s="1252"/>
      <c r="AG167" s="1253"/>
      <c r="AH167" s="217"/>
      <c r="AI167" s="913"/>
      <c r="AJ167" s="914"/>
      <c r="AK167" s="881" t="str">
        <f t="shared" si="0"/>
        <v>-</v>
      </c>
      <c r="AL167" s="373"/>
      <c r="AM167" s="759"/>
      <c r="AN167" s="759"/>
      <c r="AO167" s="759"/>
      <c r="AP167" s="759"/>
      <c r="AQ167" s="759"/>
      <c r="AR167" s="759"/>
      <c r="AS167" s="759"/>
      <c r="AT167" s="1258"/>
      <c r="AU167" s="1263" t="s">
        <v>57</v>
      </c>
      <c r="AV167" s="233" t="s">
        <v>168</v>
      </c>
      <c r="AW167" s="1246">
        <f>COUNTIF(AK167:AK168,"X")</f>
        <v>0</v>
      </c>
      <c r="AX167" s="759"/>
      <c r="AY167" s="768"/>
      <c r="AZ167" s="759"/>
      <c r="BA167" s="759"/>
      <c r="BB167" s="759"/>
      <c r="BE167" s="140"/>
      <c r="BF167" s="144"/>
      <c r="BG167" s="140"/>
      <c r="BH167" s="608"/>
      <c r="BI167" s="608"/>
      <c r="BJ167" s="608"/>
      <c r="BK167" s="602"/>
      <c r="BL167" s="42"/>
      <c r="BM167" s="42"/>
      <c r="BN167" s="145"/>
      <c r="BO167" s="46"/>
      <c r="BP167" s="259"/>
      <c r="BQ167" s="259"/>
      <c r="BR167" s="259"/>
      <c r="BS167" s="580"/>
      <c r="BT167" s="580"/>
      <c r="BU167" s="580"/>
      <c r="BV167" s="580"/>
      <c r="BW167" s="580"/>
      <c r="BX167" s="580"/>
      <c r="BY167" s="580"/>
      <c r="BZ167" s="580"/>
      <c r="CA167" s="580"/>
      <c r="CB167" s="580"/>
      <c r="CC167" s="941"/>
      <c r="CD167" s="941"/>
      <c r="CE167" s="246"/>
      <c r="CF167" s="246"/>
      <c r="CG167" s="246"/>
      <c r="CH167" s="246"/>
      <c r="CI167" s="246"/>
      <c r="CJ167" s="246"/>
      <c r="CK167" s="246"/>
      <c r="CL167" s="580"/>
      <c r="CM167" s="580"/>
      <c r="CN167" s="580"/>
      <c r="CO167" s="580"/>
      <c r="CP167" s="580"/>
      <c r="CQ167" s="580"/>
      <c r="CR167" s="580"/>
      <c r="CS167" s="580"/>
      <c r="CT167" s="580"/>
      <c r="CU167" s="580"/>
      <c r="CV167" s="580"/>
      <c r="CW167" s="941"/>
      <c r="CX167" s="246"/>
      <c r="CY167" s="580"/>
      <c r="CZ167" s="580"/>
      <c r="DA167" s="580"/>
      <c r="DB167" s="580"/>
      <c r="DC167" s="580"/>
      <c r="DD167" s="580"/>
      <c r="DE167" s="580"/>
      <c r="DF167" s="580"/>
      <c r="DG167" s="580"/>
      <c r="DH167" s="580"/>
      <c r="DI167" s="580"/>
      <c r="DJ167" s="580"/>
      <c r="DK167" s="580"/>
      <c r="DL167" s="580"/>
      <c r="DM167" s="580"/>
      <c r="DN167" s="580"/>
      <c r="DO167" s="580"/>
      <c r="DP167" s="580"/>
      <c r="DQ167" s="580"/>
      <c r="DR167" s="580"/>
      <c r="DS167" s="580"/>
      <c r="DT167" s="580"/>
      <c r="DU167" s="580"/>
      <c r="DV167" s="580"/>
      <c r="DW167" s="580"/>
      <c r="DX167" s="580"/>
      <c r="DY167" s="580"/>
      <c r="DZ167" s="580"/>
      <c r="EA167" s="580"/>
      <c r="EB167" s="580"/>
      <c r="EC167" s="580"/>
      <c r="ED167" s="580"/>
      <c r="EE167" s="580"/>
      <c r="EF167" s="580"/>
      <c r="EG167" s="580"/>
      <c r="EH167" s="580"/>
      <c r="EI167" s="580"/>
      <c r="EJ167" s="580"/>
      <c r="EK167" s="580"/>
      <c r="EL167" s="580"/>
      <c r="EM167" s="580"/>
      <c r="EN167" s="580"/>
      <c r="EO167" s="580"/>
      <c r="EP167" s="580"/>
      <c r="EQ167" s="580"/>
      <c r="ER167" s="580"/>
      <c r="ES167" s="580"/>
      <c r="ET167" s="580"/>
      <c r="EU167" s="580"/>
      <c r="EV167" s="580"/>
      <c r="EW167" s="580"/>
      <c r="EX167" s="580"/>
      <c r="EY167" s="580"/>
      <c r="EZ167" s="580"/>
      <c r="FA167" s="580"/>
      <c r="FB167" s="580"/>
      <c r="FC167" s="580"/>
      <c r="FD167" s="580"/>
      <c r="FE167" s="580"/>
      <c r="FF167" s="580"/>
      <c r="FG167" s="580"/>
      <c r="FH167" s="580"/>
      <c r="FI167" s="580"/>
      <c r="FJ167" s="580"/>
      <c r="FK167" s="580"/>
      <c r="FL167" s="580"/>
      <c r="FM167" s="580"/>
      <c r="FN167" s="580"/>
      <c r="FO167" s="580"/>
      <c r="FP167" s="580"/>
      <c r="FQ167" s="580"/>
      <c r="FR167" s="580"/>
      <c r="FS167" s="580"/>
      <c r="FT167" s="580"/>
      <c r="FU167" s="580"/>
      <c r="FV167" s="580"/>
      <c r="FW167" s="580"/>
      <c r="FX167" s="580"/>
      <c r="FY167" s="580"/>
      <c r="FZ167" s="580"/>
      <c r="GA167" s="580"/>
      <c r="GB167" s="580"/>
      <c r="GC167" s="580"/>
      <c r="GD167" s="580"/>
      <c r="GE167" s="580"/>
      <c r="GF167" s="580"/>
      <c r="GG167" s="580"/>
      <c r="GH167" s="580"/>
      <c r="GI167" s="580"/>
      <c r="GJ167" s="580"/>
      <c r="GK167" s="580"/>
      <c r="GL167" s="580"/>
      <c r="GM167" s="580"/>
      <c r="GN167" s="580"/>
      <c r="GO167" s="580"/>
      <c r="GP167" s="580"/>
      <c r="GQ167" s="580"/>
      <c r="GR167" s="580"/>
      <c r="GS167" s="580"/>
      <c r="GT167" s="580"/>
      <c r="GU167" s="580"/>
      <c r="GV167" s="580"/>
      <c r="GW167" s="580"/>
      <c r="GX167" s="580"/>
      <c r="GY167" s="580"/>
      <c r="GZ167" s="580"/>
      <c r="HA167" s="580"/>
      <c r="HB167" s="580"/>
      <c r="HC167" s="580"/>
      <c r="HD167" s="580"/>
      <c r="HE167" s="580"/>
      <c r="HF167" s="580"/>
      <c r="HG167" s="580"/>
      <c r="HH167" s="580"/>
      <c r="HI167" s="580"/>
      <c r="HJ167" s="580"/>
      <c r="HK167" s="580"/>
      <c r="HL167" s="580"/>
      <c r="HM167" s="580"/>
      <c r="HN167" s="580"/>
      <c r="HO167" s="580"/>
      <c r="HP167" s="580"/>
      <c r="HQ167" s="580"/>
      <c r="HR167" s="580"/>
      <c r="HS167" s="580"/>
      <c r="HT167" s="580"/>
      <c r="HU167" s="580"/>
      <c r="HV167" s="580"/>
      <c r="HW167" s="580"/>
      <c r="HX167" s="580"/>
      <c r="HY167" s="580"/>
      <c r="HZ167" s="580"/>
      <c r="IA167" s="580"/>
      <c r="IB167" s="580"/>
      <c r="IC167" s="580"/>
      <c r="ID167" s="580"/>
      <c r="IE167" s="580"/>
      <c r="IF167" s="580"/>
      <c r="IG167" s="580"/>
      <c r="IH167" s="580"/>
      <c r="II167" s="580"/>
      <c r="IJ167" s="580"/>
      <c r="IK167" s="580"/>
      <c r="IL167" s="580"/>
    </row>
    <row r="168" spans="1:246" s="13" customFormat="1" ht="26.1" customHeight="1" thickBot="1">
      <c r="A168" s="1494"/>
      <c r="B168" s="1301"/>
      <c r="C168" s="1302"/>
      <c r="D168" s="1303"/>
      <c r="E168" s="383" t="s">
        <v>436</v>
      </c>
      <c r="F168" s="1242" t="s">
        <v>437</v>
      </c>
      <c r="G168" s="1242"/>
      <c r="H168" s="1242"/>
      <c r="I168" s="1242"/>
      <c r="J168" s="1242"/>
      <c r="K168" s="1242"/>
      <c r="L168" s="1242"/>
      <c r="M168" s="1242"/>
      <c r="N168" s="1242"/>
      <c r="O168" s="1242"/>
      <c r="P168" s="1242"/>
      <c r="Q168" s="1242"/>
      <c r="R168" s="1242"/>
      <c r="S168" s="1242"/>
      <c r="T168" s="1242"/>
      <c r="U168" s="1242"/>
      <c r="V168" s="1242"/>
      <c r="W168" s="1242"/>
      <c r="X168" s="1242"/>
      <c r="Y168" s="1242"/>
      <c r="Z168" s="1242"/>
      <c r="AA168" s="1242"/>
      <c r="AB168" s="1242"/>
      <c r="AC168" s="1242"/>
      <c r="AD168" s="1242"/>
      <c r="AE168" s="1242"/>
      <c r="AF168" s="1242"/>
      <c r="AG168" s="1243"/>
      <c r="AH168" s="942"/>
      <c r="AI168" s="903"/>
      <c r="AJ168" s="904"/>
      <c r="AK168" s="883" t="str">
        <f t="shared" si="0"/>
        <v>-</v>
      </c>
      <c r="AL168" s="372"/>
      <c r="AM168" s="777"/>
      <c r="AN168" s="777"/>
      <c r="AO168" s="777"/>
      <c r="AP168" s="777"/>
      <c r="AQ168" s="777"/>
      <c r="AR168" s="777"/>
      <c r="AS168" s="777"/>
      <c r="AT168" s="1259"/>
      <c r="AU168" s="1267"/>
      <c r="AV168" s="236" t="s">
        <v>438</v>
      </c>
      <c r="AW168" s="1247"/>
      <c r="AX168" s="777"/>
      <c r="AY168" s="760"/>
      <c r="AZ168" s="777"/>
      <c r="BA168" s="777"/>
      <c r="BB168" s="777"/>
      <c r="BC168" s="777"/>
      <c r="BD168" s="806"/>
      <c r="BE168" s="140"/>
      <c r="BF168" s="144"/>
      <c r="BG168" s="140"/>
      <c r="BH168" s="608"/>
      <c r="BI168" s="608"/>
      <c r="BJ168" s="608"/>
      <c r="BK168" s="602"/>
      <c r="BL168" s="42"/>
      <c r="BM168" s="42"/>
      <c r="BN168" s="145"/>
      <c r="BO168" s="46"/>
      <c r="BP168" s="259"/>
      <c r="BQ168" s="259"/>
      <c r="BR168" s="259"/>
      <c r="BS168" s="771"/>
      <c r="BT168" s="771"/>
      <c r="BU168" s="771"/>
      <c r="BV168" s="771"/>
      <c r="BW168" s="771"/>
      <c r="BX168" s="771"/>
      <c r="BY168" s="771"/>
      <c r="BZ168" s="771"/>
      <c r="CA168" s="771"/>
      <c r="CB168" s="771"/>
      <c r="CC168" s="246"/>
      <c r="CD168" s="246"/>
      <c r="CE168" s="941"/>
      <c r="CF168" s="941"/>
      <c r="CG168" s="941"/>
      <c r="CH168" s="941"/>
      <c r="CI168" s="941"/>
      <c r="CJ168" s="941"/>
      <c r="CK168" s="941"/>
      <c r="CL168" s="771"/>
      <c r="CM168" s="771"/>
      <c r="CN168" s="771"/>
      <c r="CO168" s="771"/>
      <c r="CP168" s="771"/>
      <c r="CQ168" s="771"/>
      <c r="CR168" s="771"/>
      <c r="CS168" s="771"/>
      <c r="CT168" s="771"/>
      <c r="CU168" s="771"/>
      <c r="CV168" s="771"/>
      <c r="CW168" s="941"/>
      <c r="CX168" s="246"/>
      <c r="CY168" s="580"/>
      <c r="CZ168" s="580"/>
      <c r="DA168" s="580"/>
      <c r="DB168" s="580"/>
      <c r="DC168" s="580"/>
      <c r="DD168" s="580"/>
      <c r="DE168" s="580"/>
      <c r="DF168" s="580"/>
      <c r="DG168" s="580"/>
      <c r="DH168" s="580"/>
      <c r="DI168" s="580"/>
      <c r="DJ168" s="580"/>
      <c r="DK168" s="580"/>
      <c r="DL168" s="580"/>
      <c r="DM168" s="580"/>
      <c r="DN168" s="580"/>
      <c r="DO168" s="580"/>
      <c r="DP168" s="580"/>
      <c r="DQ168" s="580"/>
      <c r="DR168" s="580"/>
      <c r="DS168" s="580"/>
      <c r="DT168" s="580"/>
      <c r="DU168" s="580"/>
      <c r="DV168" s="580"/>
      <c r="DW168" s="580"/>
      <c r="DX168" s="580"/>
      <c r="DY168" s="580"/>
      <c r="DZ168" s="580"/>
      <c r="EA168" s="580"/>
      <c r="EB168" s="580"/>
      <c r="EC168" s="580"/>
      <c r="ED168" s="580"/>
      <c r="EE168" s="580"/>
      <c r="EF168" s="580"/>
      <c r="EG168" s="580"/>
      <c r="EH168" s="580"/>
      <c r="EI168" s="580"/>
      <c r="EJ168" s="580"/>
      <c r="EK168" s="580"/>
      <c r="EL168" s="580"/>
      <c r="EM168" s="580"/>
      <c r="EN168" s="580"/>
      <c r="EO168" s="771"/>
      <c r="EP168" s="771"/>
      <c r="EQ168" s="771"/>
      <c r="ER168" s="771"/>
      <c r="ES168" s="771"/>
      <c r="ET168" s="771"/>
      <c r="EU168" s="771"/>
      <c r="EV168" s="771"/>
      <c r="EW168" s="771"/>
      <c r="EX168" s="771"/>
      <c r="EY168" s="771"/>
      <c r="EZ168" s="771"/>
      <c r="FA168" s="771"/>
      <c r="FB168" s="771"/>
      <c r="FC168" s="771"/>
      <c r="FD168" s="771"/>
      <c r="FE168" s="771"/>
      <c r="FF168" s="771"/>
      <c r="FG168" s="771"/>
      <c r="FH168" s="771"/>
      <c r="FI168" s="771"/>
      <c r="FJ168" s="771"/>
      <c r="FK168" s="771"/>
      <c r="FL168" s="771"/>
      <c r="FM168" s="771"/>
      <c r="FN168" s="771"/>
      <c r="FO168" s="771"/>
      <c r="FP168" s="771"/>
      <c r="FQ168" s="771"/>
      <c r="FR168" s="771"/>
      <c r="FS168" s="771"/>
      <c r="FT168" s="771"/>
      <c r="FU168" s="771"/>
      <c r="FV168" s="771"/>
      <c r="FW168" s="771"/>
      <c r="FX168" s="771"/>
      <c r="FY168" s="771"/>
      <c r="FZ168" s="771"/>
      <c r="GA168" s="771"/>
      <c r="GB168" s="771"/>
      <c r="GC168" s="771"/>
      <c r="GD168" s="771"/>
      <c r="GE168" s="771"/>
      <c r="GF168" s="771"/>
      <c r="GG168" s="771"/>
      <c r="GH168" s="771"/>
      <c r="GI168" s="771"/>
      <c r="GJ168" s="771"/>
      <c r="GK168" s="771"/>
      <c r="GL168" s="771"/>
      <c r="GM168" s="771"/>
      <c r="GN168" s="771"/>
      <c r="GO168" s="771"/>
      <c r="GP168" s="771"/>
      <c r="GQ168" s="771"/>
      <c r="GR168" s="771"/>
      <c r="GS168" s="771"/>
      <c r="GT168" s="771"/>
      <c r="GU168" s="771"/>
      <c r="GV168" s="771"/>
      <c r="GW168" s="771"/>
      <c r="GX168" s="771"/>
      <c r="GY168" s="771"/>
      <c r="GZ168" s="771"/>
      <c r="HA168" s="771"/>
      <c r="HB168" s="771"/>
      <c r="HC168" s="771"/>
      <c r="HD168" s="771"/>
      <c r="HE168" s="771"/>
      <c r="HF168" s="771"/>
      <c r="HG168" s="771"/>
      <c r="HH168" s="771"/>
      <c r="HI168" s="771"/>
      <c r="HJ168" s="771"/>
      <c r="HK168" s="771"/>
      <c r="HL168" s="771"/>
      <c r="HM168" s="771"/>
      <c r="HN168" s="771"/>
      <c r="HO168" s="771"/>
      <c r="HP168" s="771"/>
      <c r="HQ168" s="771"/>
      <c r="HR168" s="771"/>
      <c r="HS168" s="771"/>
      <c r="HT168" s="771"/>
      <c r="HU168" s="771"/>
      <c r="HV168" s="771"/>
      <c r="HW168" s="771"/>
      <c r="HX168" s="771"/>
      <c r="HY168" s="771"/>
      <c r="HZ168" s="771"/>
      <c r="IA168" s="771"/>
      <c r="IB168" s="771"/>
      <c r="IC168" s="771"/>
      <c r="ID168" s="771"/>
      <c r="IE168" s="771"/>
      <c r="IF168" s="771"/>
      <c r="IG168" s="771"/>
      <c r="IH168" s="771"/>
      <c r="II168" s="771"/>
      <c r="IJ168" s="771"/>
      <c r="IK168" s="771"/>
      <c r="IL168" s="771"/>
    </row>
    <row r="169" spans="1:246" ht="23.25" customHeight="1" thickBot="1">
      <c r="A169" s="1629" t="s">
        <v>439</v>
      </c>
      <c r="B169" s="1630"/>
      <c r="C169" s="1630"/>
      <c r="D169" s="1630"/>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D169" s="1630"/>
      <c r="AE169" s="1630"/>
      <c r="AF169" s="1630"/>
      <c r="AG169" s="1631"/>
      <c r="AH169" s="1519" t="s">
        <v>440</v>
      </c>
      <c r="AI169" s="1520"/>
      <c r="AJ169" s="1521"/>
      <c r="AK169" s="247">
        <f>COUNTIF(AK127:AK168,"x")</f>
        <v>0</v>
      </c>
      <c r="AL169" s="264">
        <f>COUNTA(AL127:AL168)</f>
        <v>0</v>
      </c>
      <c r="AM169" s="777"/>
      <c r="AN169" s="777"/>
      <c r="AO169" s="777"/>
      <c r="AP169" s="777"/>
      <c r="AQ169" s="777"/>
      <c r="AR169" s="777"/>
      <c r="AS169" s="777"/>
      <c r="AT169" s="777"/>
      <c r="AU169" s="759"/>
      <c r="AV169" s="943">
        <f>COUNTA(AV127:AV168)</f>
        <v>42</v>
      </c>
      <c r="AW169" s="759"/>
      <c r="AX169" s="768"/>
      <c r="AY169" s="768"/>
      <c r="AZ169" s="759"/>
      <c r="BA169" s="759"/>
      <c r="BB169" s="759"/>
      <c r="BE169" s="246"/>
      <c r="BF169" s="603"/>
      <c r="BG169" s="246"/>
      <c r="BH169" s="588"/>
      <c r="BI169" s="246"/>
      <c r="BJ169" s="246"/>
      <c r="BK169" s="609"/>
      <c r="BL169" s="42"/>
      <c r="BM169" s="42"/>
      <c r="BN169" s="145"/>
      <c r="BO169" s="46"/>
      <c r="BP169" s="941"/>
      <c r="BQ169" s="941"/>
      <c r="BR169" s="941"/>
      <c r="BS169" s="580"/>
      <c r="BT169" s="580"/>
      <c r="BU169" s="580"/>
      <c r="BV169" s="580"/>
      <c r="BW169" s="580"/>
      <c r="BX169" s="580"/>
      <c r="BY169" s="580"/>
      <c r="BZ169" s="580"/>
      <c r="CA169" s="580"/>
      <c r="CB169" s="580"/>
      <c r="CC169" s="941"/>
      <c r="CD169" s="259"/>
      <c r="CE169" s="246"/>
      <c r="CF169" s="246"/>
      <c r="CG169" s="246"/>
      <c r="CH169" s="246"/>
      <c r="CI169" s="246"/>
      <c r="CJ169" s="610"/>
      <c r="CK169" s="611"/>
      <c r="CL169" s="605"/>
      <c r="CM169" s="605"/>
      <c r="CN169" s="605"/>
      <c r="CO169" s="246"/>
      <c r="CP169" s="246"/>
      <c r="CQ169" s="246"/>
      <c r="CR169" s="246"/>
      <c r="CS169" s="941"/>
      <c r="CT169" s="941"/>
      <c r="CU169" s="941"/>
      <c r="CV169" s="941"/>
      <c r="CW169" s="941"/>
      <c r="CX169" s="246"/>
      <c r="CY169" s="580"/>
      <c r="CZ169" s="580"/>
      <c r="DA169" s="580"/>
      <c r="DB169" s="580"/>
      <c r="DC169" s="580"/>
      <c r="DD169" s="580"/>
      <c r="DE169" s="580"/>
      <c r="DF169" s="580"/>
      <c r="DG169" s="580"/>
      <c r="DH169" s="580"/>
      <c r="DI169" s="580"/>
      <c r="DJ169" s="580"/>
      <c r="DK169" s="580"/>
      <c r="DL169" s="580"/>
      <c r="DM169" s="580"/>
      <c r="DN169" s="580"/>
      <c r="DO169" s="580"/>
      <c r="DP169" s="580"/>
      <c r="DQ169" s="580"/>
      <c r="DR169" s="580"/>
      <c r="DS169" s="580"/>
      <c r="DT169" s="580"/>
      <c r="DU169" s="580"/>
      <c r="DV169" s="580"/>
      <c r="DW169" s="580"/>
      <c r="DX169" s="580"/>
      <c r="DY169" s="580"/>
      <c r="DZ169" s="580"/>
      <c r="EA169" s="580"/>
      <c r="EB169" s="580"/>
      <c r="EC169" s="580"/>
      <c r="ED169" s="580"/>
      <c r="EE169" s="580"/>
      <c r="EF169" s="580"/>
      <c r="EG169" s="580"/>
      <c r="EH169" s="580"/>
      <c r="EI169" s="580"/>
      <c r="EJ169" s="580"/>
      <c r="EK169" s="580"/>
      <c r="EL169" s="580"/>
      <c r="EM169" s="580"/>
      <c r="EN169" s="580"/>
      <c r="EO169" s="580"/>
      <c r="EP169" s="580"/>
      <c r="EQ169" s="580"/>
      <c r="ER169" s="580"/>
      <c r="ES169" s="580"/>
      <c r="ET169" s="580"/>
      <c r="EU169" s="580"/>
      <c r="EV169" s="580"/>
      <c r="EW169" s="580"/>
      <c r="EX169" s="580"/>
      <c r="EY169" s="580"/>
      <c r="EZ169" s="580"/>
      <c r="FA169" s="580"/>
      <c r="FB169" s="580"/>
      <c r="FC169" s="580"/>
      <c r="FD169" s="580"/>
      <c r="FE169" s="580"/>
      <c r="FF169" s="580"/>
      <c r="FG169" s="580"/>
      <c r="FH169" s="580"/>
      <c r="FI169" s="580"/>
      <c r="FJ169" s="580"/>
      <c r="FK169" s="580"/>
      <c r="FL169" s="580"/>
      <c r="FM169" s="580"/>
      <c r="FN169" s="580"/>
      <c r="FO169" s="580"/>
      <c r="FP169" s="580"/>
      <c r="FQ169" s="580"/>
      <c r="FR169" s="580"/>
      <c r="FS169" s="580"/>
      <c r="FT169" s="580"/>
      <c r="FU169" s="580"/>
      <c r="FV169" s="580"/>
      <c r="FW169" s="580"/>
      <c r="FX169" s="580"/>
      <c r="FY169" s="580"/>
      <c r="FZ169" s="580"/>
      <c r="GA169" s="580"/>
      <c r="GB169" s="580"/>
      <c r="GC169" s="580"/>
      <c r="GD169" s="580"/>
      <c r="GE169" s="580"/>
      <c r="GF169" s="580"/>
      <c r="GG169" s="580"/>
      <c r="GH169" s="580"/>
      <c r="GI169" s="580"/>
      <c r="GJ169" s="580"/>
      <c r="GK169" s="580"/>
      <c r="GL169" s="580"/>
      <c r="GM169" s="580"/>
      <c r="GN169" s="580"/>
      <c r="GO169" s="580"/>
      <c r="GP169" s="580"/>
      <c r="GQ169" s="580"/>
      <c r="GR169" s="580"/>
      <c r="GS169" s="580"/>
      <c r="GT169" s="580"/>
      <c r="GU169" s="580"/>
      <c r="GV169" s="580"/>
      <c r="GW169" s="580"/>
      <c r="GX169" s="580"/>
      <c r="GY169" s="580"/>
      <c r="GZ169" s="580"/>
      <c r="HA169" s="580"/>
      <c r="HB169" s="580"/>
      <c r="HC169" s="580"/>
      <c r="HD169" s="580"/>
      <c r="HE169" s="580"/>
      <c r="HF169" s="580"/>
      <c r="HG169" s="580"/>
      <c r="HH169" s="580"/>
      <c r="HI169" s="580"/>
      <c r="HJ169" s="580"/>
      <c r="HK169" s="580"/>
      <c r="HL169" s="580"/>
      <c r="HM169" s="580"/>
      <c r="HN169" s="580"/>
      <c r="HO169" s="580"/>
      <c r="HP169" s="580"/>
      <c r="HQ169" s="580"/>
      <c r="HR169" s="580"/>
      <c r="HS169" s="580"/>
      <c r="HT169" s="580"/>
      <c r="HU169" s="580"/>
      <c r="HV169" s="580"/>
      <c r="HW169" s="580"/>
      <c r="HX169" s="580"/>
      <c r="HY169" s="580"/>
      <c r="HZ169" s="580"/>
      <c r="IA169" s="580"/>
      <c r="IB169" s="580"/>
      <c r="IC169" s="580"/>
      <c r="ID169" s="580"/>
      <c r="IE169" s="580"/>
      <c r="IF169" s="580"/>
      <c r="IG169" s="580"/>
      <c r="IH169" s="580"/>
      <c r="II169" s="580"/>
      <c r="IJ169" s="580"/>
      <c r="IK169" s="580"/>
      <c r="IL169" s="580"/>
    </row>
    <row r="170" spans="1:246" ht="44.25" customHeight="1" thickBot="1">
      <c r="A170" s="1613" t="s">
        <v>441</v>
      </c>
      <c r="B170" s="1614"/>
      <c r="C170" s="1614"/>
      <c r="D170" s="1614"/>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D170" s="1614"/>
      <c r="AE170" s="1614"/>
      <c r="AF170" s="1614"/>
      <c r="AG170" s="1614"/>
      <c r="AH170" s="1614"/>
      <c r="AI170" s="1614"/>
      <c r="AJ170" s="1614"/>
      <c r="AK170" s="1614"/>
      <c r="AL170" s="1615"/>
      <c r="AM170" s="777"/>
      <c r="AN170" s="759"/>
      <c r="AO170" s="759"/>
      <c r="AP170" s="759"/>
      <c r="AQ170" s="759"/>
      <c r="AR170" s="759"/>
      <c r="AS170" s="759"/>
      <c r="AT170" s="759"/>
      <c r="AU170" s="759"/>
      <c r="AV170" s="759"/>
      <c r="AW170" s="759"/>
      <c r="AX170" s="768"/>
      <c r="AY170" s="768"/>
      <c r="AZ170" s="759"/>
      <c r="BA170" s="759"/>
      <c r="BB170" s="759"/>
      <c r="BE170" s="246"/>
      <c r="BF170" s="603"/>
      <c r="BG170" s="246"/>
      <c r="BH170" s="588"/>
      <c r="BI170" s="246"/>
      <c r="BJ170" s="246"/>
      <c r="BK170" s="246"/>
      <c r="BL170" s="246"/>
      <c r="BM170" s="246"/>
      <c r="BN170" s="941"/>
      <c r="BO170" s="941"/>
      <c r="BP170" s="941"/>
      <c r="BQ170" s="941"/>
      <c r="BR170" s="941"/>
      <c r="BS170" s="941"/>
      <c r="BT170" s="941"/>
      <c r="BU170" s="941"/>
      <c r="BV170" s="941"/>
      <c r="BW170" s="941"/>
      <c r="BX170" s="246"/>
      <c r="BY170" s="246"/>
      <c r="BZ170" s="941"/>
      <c r="CA170" s="941"/>
      <c r="CB170" s="941"/>
      <c r="CC170" s="941"/>
      <c r="CD170" s="259"/>
      <c r="CE170" s="246"/>
      <c r="CF170" s="246"/>
      <c r="CG170" s="246"/>
      <c r="CH170" s="246"/>
      <c r="CI170" s="246"/>
      <c r="CJ170" s="610"/>
      <c r="CK170" s="611"/>
      <c r="CL170" s="605"/>
      <c r="CM170" s="605"/>
      <c r="CN170" s="605"/>
      <c r="CO170" s="246"/>
      <c r="CP170" s="246"/>
      <c r="CQ170" s="246"/>
      <c r="CR170" s="246"/>
      <c r="CS170" s="941"/>
      <c r="CT170" s="941"/>
      <c r="CU170" s="941"/>
      <c r="CV170" s="941"/>
      <c r="CW170" s="941"/>
      <c r="CX170" s="246"/>
      <c r="CY170" s="580"/>
      <c r="CZ170" s="580"/>
      <c r="DA170" s="580"/>
      <c r="DB170" s="580"/>
      <c r="DC170" s="580"/>
      <c r="DD170" s="580"/>
      <c r="DE170" s="580"/>
      <c r="DF170" s="580"/>
      <c r="DG170" s="580"/>
      <c r="DH170" s="580"/>
      <c r="DI170" s="580"/>
      <c r="DJ170" s="580"/>
      <c r="DK170" s="580"/>
      <c r="DL170" s="580"/>
      <c r="DM170" s="580"/>
      <c r="DN170" s="580"/>
      <c r="DO170" s="580"/>
      <c r="DP170" s="580"/>
      <c r="DQ170" s="580"/>
      <c r="DR170" s="580"/>
      <c r="DS170" s="580"/>
      <c r="DT170" s="580"/>
      <c r="DU170" s="580"/>
      <c r="DV170" s="580"/>
      <c r="DW170" s="580"/>
      <c r="DX170" s="580"/>
      <c r="DY170" s="580"/>
      <c r="DZ170" s="580"/>
      <c r="EA170" s="580"/>
      <c r="EB170" s="580"/>
      <c r="EC170" s="580"/>
      <c r="ED170" s="580"/>
      <c r="EE170" s="580"/>
      <c r="EF170" s="580"/>
      <c r="EG170" s="580"/>
      <c r="EH170" s="580"/>
      <c r="EI170" s="580"/>
      <c r="EJ170" s="580"/>
      <c r="EK170" s="580"/>
      <c r="EL170" s="580"/>
      <c r="EM170" s="580"/>
      <c r="EN170" s="580"/>
      <c r="EO170" s="580"/>
      <c r="EP170" s="580"/>
      <c r="EQ170" s="580"/>
      <c r="ER170" s="580"/>
      <c r="ES170" s="580"/>
      <c r="ET170" s="580"/>
      <c r="EU170" s="580"/>
      <c r="EV170" s="580"/>
      <c r="EW170" s="580"/>
      <c r="EX170" s="580"/>
      <c r="EY170" s="580"/>
      <c r="EZ170" s="580"/>
      <c r="FA170" s="580"/>
      <c r="FB170" s="580"/>
      <c r="FC170" s="580"/>
      <c r="FD170" s="580"/>
      <c r="FE170" s="580"/>
      <c r="FF170" s="580"/>
      <c r="FG170" s="580"/>
      <c r="FH170" s="580"/>
      <c r="FI170" s="580"/>
      <c r="FJ170" s="580"/>
      <c r="FK170" s="580"/>
      <c r="FL170" s="580"/>
      <c r="FM170" s="580"/>
      <c r="FN170" s="580"/>
      <c r="FO170" s="580"/>
      <c r="FP170" s="580"/>
      <c r="FQ170" s="580"/>
      <c r="FR170" s="580"/>
      <c r="FS170" s="580"/>
      <c r="FT170" s="580"/>
      <c r="FU170" s="580"/>
      <c r="FV170" s="580"/>
      <c r="FW170" s="580"/>
      <c r="FX170" s="580"/>
      <c r="FY170" s="580"/>
      <c r="FZ170" s="580"/>
      <c r="GA170" s="580"/>
      <c r="GB170" s="580"/>
      <c r="GC170" s="580"/>
      <c r="GD170" s="580"/>
      <c r="GE170" s="580"/>
      <c r="GF170" s="580"/>
      <c r="GG170" s="580"/>
      <c r="GH170" s="580"/>
      <c r="GI170" s="580"/>
      <c r="GJ170" s="580"/>
      <c r="GK170" s="580"/>
      <c r="GL170" s="580"/>
      <c r="GM170" s="580"/>
      <c r="GN170" s="580"/>
      <c r="GO170" s="580"/>
      <c r="GP170" s="580"/>
      <c r="GQ170" s="580"/>
      <c r="GR170" s="580"/>
      <c r="GS170" s="580"/>
      <c r="GT170" s="580"/>
      <c r="GU170" s="580"/>
      <c r="GV170" s="580"/>
      <c r="GW170" s="580"/>
      <c r="GX170" s="580"/>
      <c r="GY170" s="580"/>
      <c r="GZ170" s="580"/>
      <c r="HA170" s="580"/>
      <c r="HB170" s="580"/>
      <c r="HC170" s="580"/>
      <c r="HD170" s="580"/>
      <c r="HE170" s="580"/>
      <c r="HF170" s="580"/>
      <c r="HG170" s="580"/>
      <c r="HH170" s="580"/>
      <c r="HI170" s="580"/>
      <c r="HJ170" s="580"/>
      <c r="HK170" s="580"/>
      <c r="HL170" s="580"/>
      <c r="HM170" s="580"/>
      <c r="HN170" s="580"/>
      <c r="HO170" s="580"/>
      <c r="HP170" s="580"/>
      <c r="HQ170" s="580"/>
      <c r="HR170" s="580"/>
      <c r="HS170" s="580"/>
      <c r="HT170" s="580"/>
      <c r="HU170" s="580"/>
      <c r="HV170" s="580"/>
      <c r="HW170" s="580"/>
      <c r="HX170" s="580"/>
      <c r="HY170" s="580"/>
      <c r="HZ170" s="580"/>
      <c r="IA170" s="580"/>
      <c r="IB170" s="580"/>
      <c r="IC170" s="580"/>
      <c r="ID170" s="580"/>
      <c r="IE170" s="580"/>
      <c r="IF170" s="580"/>
      <c r="IG170" s="580"/>
      <c r="IH170" s="580"/>
      <c r="II170" s="580"/>
      <c r="IJ170" s="580"/>
      <c r="IK170" s="580"/>
      <c r="IL170" s="580"/>
    </row>
    <row r="171" spans="1:246" ht="116.25" customHeight="1" thickBot="1">
      <c r="A171" s="1525"/>
      <c r="B171" s="1526"/>
      <c r="C171" s="1526"/>
      <c r="D171" s="1526"/>
      <c r="E171" s="1526"/>
      <c r="F171" s="1526"/>
      <c r="G171" s="1526"/>
      <c r="H171" s="1526"/>
      <c r="I171" s="1526"/>
      <c r="J171" s="1526"/>
      <c r="K171" s="1526"/>
      <c r="L171" s="1526"/>
      <c r="M171" s="1526"/>
      <c r="N171" s="1526"/>
      <c r="O171" s="1526"/>
      <c r="P171" s="1526"/>
      <c r="Q171" s="1526"/>
      <c r="R171" s="1526"/>
      <c r="S171" s="1526"/>
      <c r="T171" s="1526"/>
      <c r="U171" s="1526"/>
      <c r="V171" s="1526"/>
      <c r="W171" s="1526"/>
      <c r="X171" s="1526"/>
      <c r="Y171" s="1526"/>
      <c r="Z171" s="1526"/>
      <c r="AA171" s="1526"/>
      <c r="AB171" s="1526"/>
      <c r="AC171" s="1526"/>
      <c r="AD171" s="1526"/>
      <c r="AE171" s="1526"/>
      <c r="AF171" s="1526"/>
      <c r="AG171" s="1526"/>
      <c r="AH171" s="1526"/>
      <c r="AI171" s="1526"/>
      <c r="AJ171" s="1526"/>
      <c r="AK171" s="1526"/>
      <c r="AL171" s="1527"/>
      <c r="AM171" s="777"/>
      <c r="AN171" s="777"/>
      <c r="AO171" s="777"/>
      <c r="AP171" s="777"/>
      <c r="AQ171" s="777"/>
      <c r="AR171" s="777"/>
      <c r="AS171" s="777"/>
      <c r="AT171" s="777"/>
      <c r="AU171" s="759"/>
      <c r="AV171" s="759"/>
      <c r="AW171" s="759"/>
      <c r="AX171" s="759"/>
      <c r="AY171" s="759"/>
      <c r="AZ171" s="759"/>
      <c r="BA171" s="759"/>
      <c r="BB171" s="759"/>
      <c r="BE171" s="246"/>
      <c r="BF171" s="603"/>
      <c r="BG171" s="246"/>
      <c r="BH171" s="129"/>
      <c r="BI171" s="605"/>
      <c r="BJ171" s="246"/>
      <c r="BK171" s="246"/>
      <c r="BL171" s="941"/>
      <c r="BM171" s="941"/>
      <c r="BN171" s="941"/>
      <c r="BO171" s="941"/>
      <c r="BP171" s="941"/>
      <c r="BQ171" s="941"/>
      <c r="BR171" s="941"/>
      <c r="BS171" s="941"/>
      <c r="BT171" s="941"/>
      <c r="BU171" s="246"/>
      <c r="BV171" s="246"/>
      <c r="BW171" s="941"/>
      <c r="BX171" s="941"/>
      <c r="BY171" s="941"/>
      <c r="BZ171" s="941"/>
      <c r="CA171" s="259"/>
      <c r="CB171" s="259"/>
      <c r="CC171" s="259"/>
      <c r="CD171" s="246"/>
      <c r="CE171" s="246"/>
      <c r="CF171" s="246"/>
      <c r="CG171" s="246"/>
      <c r="CH171" s="246"/>
      <c r="CI171" s="246"/>
      <c r="CJ171" s="246"/>
      <c r="CK171" s="246"/>
      <c r="CL171" s="610"/>
      <c r="CM171" s="611"/>
      <c r="CN171" s="605"/>
      <c r="CO171" s="605"/>
      <c r="CP171" s="605"/>
      <c r="CQ171" s="246"/>
      <c r="CR171" s="246"/>
      <c r="CS171" s="246"/>
      <c r="CT171" s="941"/>
      <c r="CU171" s="941"/>
      <c r="CV171" s="941"/>
      <c r="CW171" s="259"/>
      <c r="CX171" s="259"/>
      <c r="CY171" s="941"/>
      <c r="CZ171" s="246"/>
      <c r="DA171" s="580"/>
      <c r="DB171" s="580"/>
      <c r="DC171" s="580"/>
      <c r="DD171" s="580"/>
      <c r="DE171" s="580"/>
      <c r="DF171" s="580"/>
      <c r="DG171" s="580"/>
      <c r="DH171" s="580"/>
      <c r="DI171" s="580"/>
      <c r="DJ171" s="580"/>
      <c r="DK171" s="580"/>
      <c r="DL171" s="580"/>
      <c r="DM171" s="580"/>
      <c r="DN171" s="580"/>
      <c r="DO171" s="580"/>
      <c r="DP171" s="580"/>
      <c r="DQ171" s="580"/>
      <c r="DR171" s="580"/>
      <c r="DS171" s="580"/>
      <c r="DT171" s="580"/>
      <c r="DU171" s="580"/>
      <c r="DV171" s="580"/>
      <c r="DW171" s="580"/>
      <c r="DX171" s="580"/>
      <c r="DY171" s="580"/>
      <c r="DZ171" s="580"/>
      <c r="EA171" s="580"/>
      <c r="EB171" s="580"/>
      <c r="EC171" s="580"/>
      <c r="ED171" s="580"/>
      <c r="EE171" s="580"/>
      <c r="EF171" s="580"/>
      <c r="EG171" s="580"/>
      <c r="EH171" s="580"/>
      <c r="EI171" s="580"/>
      <c r="EJ171" s="580"/>
      <c r="EK171" s="580"/>
      <c r="EL171" s="580"/>
      <c r="EM171" s="580"/>
      <c r="EN171" s="580"/>
      <c r="EO171" s="580"/>
      <c r="EP171" s="580"/>
      <c r="EQ171" s="580"/>
      <c r="ER171" s="580"/>
      <c r="ES171" s="580"/>
      <c r="ET171" s="580"/>
      <c r="EU171" s="580"/>
      <c r="EV171" s="580"/>
      <c r="EW171" s="580"/>
      <c r="EX171" s="580"/>
      <c r="EY171" s="580"/>
      <c r="EZ171" s="580"/>
      <c r="FA171" s="580"/>
      <c r="FB171" s="580"/>
      <c r="FC171" s="580"/>
      <c r="FD171" s="580"/>
      <c r="FE171" s="580"/>
      <c r="FF171" s="580"/>
      <c r="FG171" s="580"/>
      <c r="FH171" s="580"/>
      <c r="FI171" s="580"/>
      <c r="FJ171" s="580"/>
      <c r="FK171" s="580"/>
      <c r="FL171" s="580"/>
      <c r="FM171" s="580"/>
      <c r="FN171" s="580"/>
      <c r="FO171" s="580"/>
      <c r="FP171" s="580"/>
      <c r="FQ171" s="580"/>
      <c r="FR171" s="580"/>
      <c r="FS171" s="580"/>
      <c r="FT171" s="580"/>
      <c r="FU171" s="580"/>
      <c r="FV171" s="580"/>
      <c r="FW171" s="580"/>
      <c r="FX171" s="580"/>
      <c r="FY171" s="580"/>
      <c r="FZ171" s="580"/>
      <c r="GA171" s="580"/>
      <c r="GB171" s="580"/>
      <c r="GC171" s="580"/>
      <c r="GD171" s="580"/>
      <c r="GE171" s="580"/>
      <c r="GF171" s="580"/>
      <c r="GG171" s="580"/>
      <c r="GH171" s="580"/>
      <c r="GI171" s="580"/>
      <c r="GJ171" s="580"/>
      <c r="GK171" s="580"/>
      <c r="GL171" s="580"/>
      <c r="GM171" s="580"/>
      <c r="GN171" s="580"/>
      <c r="GO171" s="580"/>
      <c r="GP171" s="580"/>
      <c r="GQ171" s="580"/>
      <c r="GR171" s="580"/>
      <c r="GS171" s="580"/>
      <c r="GT171" s="580"/>
      <c r="GU171" s="580"/>
      <c r="GV171" s="580"/>
      <c r="GW171" s="580"/>
      <c r="GX171" s="580"/>
      <c r="GY171" s="580"/>
      <c r="GZ171" s="580"/>
      <c r="HA171" s="580"/>
      <c r="HB171" s="580"/>
      <c r="HC171" s="580"/>
      <c r="HD171" s="580"/>
      <c r="HE171" s="580"/>
      <c r="HF171" s="580"/>
      <c r="HG171" s="580"/>
      <c r="HH171" s="580"/>
      <c r="HI171" s="580"/>
      <c r="HJ171" s="580"/>
      <c r="HK171" s="580"/>
      <c r="HL171" s="580"/>
      <c r="HM171" s="580"/>
      <c r="HN171" s="580"/>
      <c r="HO171" s="580"/>
      <c r="HP171" s="580"/>
      <c r="HQ171" s="580"/>
      <c r="HR171" s="580"/>
      <c r="HS171" s="580"/>
      <c r="HT171" s="580"/>
      <c r="HU171" s="580"/>
      <c r="HV171" s="580"/>
      <c r="HW171" s="580"/>
      <c r="HX171" s="580"/>
      <c r="HY171" s="580"/>
      <c r="HZ171" s="580"/>
      <c r="IA171" s="580"/>
      <c r="IB171" s="580"/>
      <c r="IC171" s="580"/>
      <c r="ID171" s="580"/>
      <c r="IE171" s="580"/>
      <c r="IF171" s="580"/>
      <c r="IG171" s="580"/>
      <c r="IH171" s="580"/>
      <c r="II171" s="580"/>
      <c r="IJ171" s="580"/>
      <c r="IK171" s="580"/>
      <c r="IL171" s="580"/>
    </row>
    <row r="172" spans="1:246" ht="21.6" thickBot="1">
      <c r="A172" s="1427" t="s">
        <v>442</v>
      </c>
      <c r="B172" s="1428"/>
      <c r="C172" s="1428"/>
      <c r="D172" s="1428"/>
      <c r="E172" s="1428"/>
      <c r="F172" s="1428"/>
      <c r="G172" s="1428"/>
      <c r="H172" s="1428"/>
      <c r="I172" s="1428"/>
      <c r="J172" s="1428"/>
      <c r="K172" s="1428"/>
      <c r="L172" s="1428"/>
      <c r="M172" s="1428"/>
      <c r="N172" s="1428"/>
      <c r="O172" s="1428"/>
      <c r="P172" s="1428"/>
      <c r="Q172" s="1428"/>
      <c r="R172" s="1428"/>
      <c r="S172" s="1428"/>
      <c r="T172" s="1428"/>
      <c r="U172" s="1428"/>
      <c r="V172" s="1428"/>
      <c r="W172" s="1428"/>
      <c r="X172" s="1428"/>
      <c r="Y172" s="1428"/>
      <c r="Z172" s="1428"/>
      <c r="AA172" s="1428"/>
      <c r="AB172" s="1428"/>
      <c r="AC172" s="1428"/>
      <c r="AD172" s="1428"/>
      <c r="AE172" s="1428"/>
      <c r="AF172" s="1428"/>
      <c r="AG172" s="1428"/>
      <c r="AH172" s="1428"/>
      <c r="AI172" s="1428"/>
      <c r="AJ172" s="1428"/>
      <c r="AK172" s="1428"/>
      <c r="AL172" s="1429"/>
      <c r="AM172" s="777"/>
      <c r="AN172" s="777"/>
      <c r="AO172" s="777"/>
      <c r="AP172" s="777"/>
      <c r="AQ172" s="777"/>
      <c r="AR172" s="777"/>
      <c r="AS172" s="777"/>
      <c r="AT172" s="777"/>
      <c r="AU172" s="759"/>
      <c r="AV172" s="759"/>
      <c r="AW172" s="759"/>
      <c r="AX172" s="759"/>
      <c r="AY172" s="759"/>
      <c r="AZ172" s="759"/>
      <c r="BA172" s="759"/>
      <c r="BB172" s="759"/>
      <c r="BE172" s="580"/>
      <c r="BF172" s="769"/>
      <c r="BG172" s="580"/>
      <c r="BH172" s="129"/>
      <c r="BI172" s="605"/>
      <c r="BJ172" s="246"/>
      <c r="BK172" s="246"/>
      <c r="BL172" s="941"/>
      <c r="BM172" s="941"/>
      <c r="BN172" s="941"/>
      <c r="BO172" s="941"/>
      <c r="BP172" s="941"/>
      <c r="BQ172" s="941"/>
      <c r="BR172" s="941"/>
      <c r="BS172" s="941"/>
      <c r="BT172" s="941"/>
      <c r="BU172" s="246"/>
      <c r="BV172" s="246"/>
      <c r="BW172" s="941"/>
      <c r="BX172" s="941"/>
      <c r="BY172" s="941"/>
      <c r="BZ172" s="941"/>
      <c r="CA172" s="259"/>
      <c r="CB172" s="259"/>
      <c r="CC172" s="259"/>
      <c r="CD172" s="246"/>
      <c r="CE172" s="246"/>
      <c r="CF172" s="246"/>
      <c r="CG172" s="246"/>
      <c r="CH172" s="246"/>
      <c r="CI172" s="246"/>
      <c r="CJ172" s="246"/>
      <c r="CK172" s="246"/>
      <c r="CL172" s="610"/>
      <c r="CM172" s="611"/>
      <c r="CN172" s="605"/>
      <c r="CO172" s="605"/>
      <c r="CP172" s="605"/>
      <c r="CQ172" s="246"/>
      <c r="CR172" s="246"/>
      <c r="CS172" s="246"/>
      <c r="CT172" s="941"/>
      <c r="CU172" s="941"/>
      <c r="CV172" s="941"/>
      <c r="CW172" s="259"/>
      <c r="CX172" s="259"/>
      <c r="CY172" s="941"/>
      <c r="CZ172" s="246"/>
      <c r="DA172" s="580"/>
      <c r="DB172" s="580"/>
      <c r="DC172" s="580"/>
      <c r="DD172" s="580"/>
      <c r="DE172" s="580"/>
      <c r="DF172" s="580"/>
      <c r="DG172" s="580"/>
      <c r="DH172" s="580"/>
      <c r="DI172" s="580"/>
      <c r="DJ172" s="580"/>
      <c r="DK172" s="580"/>
      <c r="DL172" s="580"/>
      <c r="DM172" s="580"/>
      <c r="DN172" s="580"/>
      <c r="DO172" s="580"/>
      <c r="DP172" s="580"/>
      <c r="DQ172" s="580"/>
      <c r="DR172" s="580"/>
      <c r="DS172" s="580"/>
      <c r="DT172" s="580"/>
      <c r="DU172" s="580"/>
      <c r="DV172" s="580"/>
      <c r="DW172" s="580"/>
      <c r="DX172" s="580"/>
      <c r="DY172" s="580"/>
      <c r="DZ172" s="580"/>
      <c r="EA172" s="580"/>
      <c r="EB172" s="580"/>
      <c r="EC172" s="580"/>
      <c r="ED172" s="580"/>
      <c r="EE172" s="580"/>
      <c r="EF172" s="580"/>
      <c r="EG172" s="580"/>
      <c r="EH172" s="580"/>
      <c r="EI172" s="580"/>
      <c r="EJ172" s="580"/>
      <c r="EK172" s="580"/>
      <c r="EL172" s="580"/>
      <c r="EM172" s="580"/>
      <c r="EN172" s="580"/>
      <c r="EO172" s="580"/>
      <c r="EP172" s="580"/>
      <c r="EQ172" s="580"/>
      <c r="ER172" s="580"/>
      <c r="ES172" s="580"/>
      <c r="ET172" s="580"/>
      <c r="EU172" s="580"/>
      <c r="EV172" s="580"/>
      <c r="EW172" s="580"/>
      <c r="EX172" s="580"/>
      <c r="EY172" s="580"/>
      <c r="EZ172" s="580"/>
      <c r="FA172" s="580"/>
      <c r="FB172" s="580"/>
      <c r="FC172" s="580"/>
      <c r="FD172" s="580"/>
      <c r="FE172" s="580"/>
      <c r="FF172" s="580"/>
      <c r="FG172" s="580"/>
      <c r="FH172" s="580"/>
      <c r="FI172" s="580"/>
      <c r="FJ172" s="580"/>
      <c r="FK172" s="580"/>
      <c r="FL172" s="580"/>
      <c r="FM172" s="580"/>
      <c r="FN172" s="580"/>
      <c r="FO172" s="580"/>
      <c r="FP172" s="580"/>
      <c r="FQ172" s="580"/>
      <c r="FR172" s="580"/>
      <c r="FS172" s="580"/>
      <c r="FT172" s="580"/>
      <c r="FU172" s="580"/>
      <c r="FV172" s="580"/>
      <c r="FW172" s="580"/>
      <c r="FX172" s="580"/>
      <c r="FY172" s="580"/>
      <c r="FZ172" s="580"/>
      <c r="GA172" s="580"/>
      <c r="GB172" s="580"/>
      <c r="GC172" s="580"/>
      <c r="GD172" s="580"/>
      <c r="GE172" s="580"/>
      <c r="GF172" s="580"/>
      <c r="GG172" s="580"/>
      <c r="GH172" s="580"/>
      <c r="GI172" s="580"/>
      <c r="GJ172" s="580"/>
      <c r="GK172" s="580"/>
      <c r="GL172" s="580"/>
      <c r="GM172" s="580"/>
      <c r="GN172" s="580"/>
      <c r="GO172" s="580"/>
      <c r="GP172" s="580"/>
      <c r="GQ172" s="580"/>
      <c r="GR172" s="580"/>
      <c r="GS172" s="580"/>
      <c r="GT172" s="580"/>
      <c r="GU172" s="580"/>
      <c r="GV172" s="580"/>
      <c r="GW172" s="580"/>
      <c r="GX172" s="580"/>
      <c r="GY172" s="580"/>
      <c r="GZ172" s="580"/>
      <c r="HA172" s="580"/>
      <c r="HB172" s="580"/>
      <c r="HC172" s="580"/>
      <c r="HD172" s="580"/>
      <c r="HE172" s="580"/>
      <c r="HF172" s="580"/>
      <c r="HG172" s="580"/>
      <c r="HH172" s="580"/>
      <c r="HI172" s="580"/>
      <c r="HJ172" s="580"/>
      <c r="HK172" s="580"/>
      <c r="HL172" s="580"/>
      <c r="HM172" s="580"/>
      <c r="HN172" s="580"/>
      <c r="HO172" s="580"/>
      <c r="HP172" s="580"/>
      <c r="HQ172" s="580"/>
      <c r="HR172" s="580"/>
      <c r="HS172" s="580"/>
      <c r="HT172" s="580"/>
      <c r="HU172" s="580"/>
      <c r="HV172" s="580"/>
      <c r="HW172" s="580"/>
      <c r="HX172" s="580"/>
      <c r="HY172" s="580"/>
      <c r="HZ172" s="580"/>
      <c r="IA172" s="580"/>
      <c r="IB172" s="580"/>
      <c r="IC172" s="580"/>
      <c r="ID172" s="580"/>
      <c r="IE172" s="580"/>
      <c r="IF172" s="580"/>
      <c r="IG172" s="580"/>
      <c r="IH172" s="580"/>
      <c r="II172" s="580"/>
      <c r="IJ172" s="580"/>
      <c r="IK172" s="580"/>
      <c r="IL172" s="580"/>
    </row>
    <row r="173" spans="1:246" ht="26.25" customHeight="1">
      <c r="A173" s="1740" t="s">
        <v>443</v>
      </c>
      <c r="B173" s="1741"/>
      <c r="C173" s="1741"/>
      <c r="D173" s="1741"/>
      <c r="E173" s="1741"/>
      <c r="F173" s="1741"/>
      <c r="G173" s="1741"/>
      <c r="H173" s="1741"/>
      <c r="I173" s="1741"/>
      <c r="J173" s="1741"/>
      <c r="K173" s="1741"/>
      <c r="L173" s="1741"/>
      <c r="M173" s="1741"/>
      <c r="N173" s="1741"/>
      <c r="O173" s="1741"/>
      <c r="P173" s="1741"/>
      <c r="Q173" s="1741"/>
      <c r="R173" s="1741"/>
      <c r="S173" s="1741"/>
      <c r="T173" s="1741"/>
      <c r="U173" s="1741"/>
      <c r="V173" s="1741"/>
      <c r="W173" s="1741"/>
      <c r="X173" s="1741"/>
      <c r="Y173" s="1741"/>
      <c r="Z173" s="1741"/>
      <c r="AA173" s="1741"/>
      <c r="AB173" s="1741"/>
      <c r="AC173" s="1741"/>
      <c r="AD173" s="1741"/>
      <c r="AE173" s="1741"/>
      <c r="AF173" s="1741"/>
      <c r="AG173" s="1742" t="s">
        <v>444</v>
      </c>
      <c r="AH173" s="1743"/>
      <c r="AI173" s="1743"/>
      <c r="AJ173" s="1743"/>
      <c r="AK173" s="1743"/>
      <c r="AL173" s="1744"/>
      <c r="AM173" s="777"/>
      <c r="AN173" s="777"/>
      <c r="AO173" s="777"/>
      <c r="AP173" s="777"/>
      <c r="AQ173" s="777"/>
      <c r="AR173" s="777"/>
      <c r="AS173" s="777"/>
      <c r="AT173" s="777"/>
      <c r="AU173" s="768"/>
      <c r="AV173" s="768"/>
      <c r="AW173" s="768"/>
      <c r="AX173" s="768"/>
      <c r="AY173" s="768"/>
      <c r="AZ173" s="768"/>
      <c r="BA173" s="768"/>
      <c r="BB173" s="768"/>
      <c r="BC173" s="42"/>
      <c r="BD173" s="127"/>
      <c r="BE173" s="605"/>
      <c r="BF173" s="612"/>
      <c r="BG173" s="605"/>
      <c r="BH173" s="129"/>
      <c r="BI173" s="605"/>
      <c r="BJ173" s="246"/>
      <c r="BK173" s="246"/>
      <c r="BL173" s="941"/>
      <c r="BM173" s="941"/>
      <c r="BN173" s="941"/>
      <c r="BO173" s="941"/>
      <c r="BP173" s="941"/>
      <c r="BQ173" s="941"/>
      <c r="BR173" s="941"/>
      <c r="BS173" s="941"/>
      <c r="BT173" s="941"/>
      <c r="BU173" s="941"/>
      <c r="BV173" s="941"/>
      <c r="BW173" s="941"/>
      <c r="BX173" s="941"/>
      <c r="BY173" s="941"/>
      <c r="BZ173" s="941"/>
      <c r="CA173" s="23"/>
      <c r="CB173" s="259"/>
      <c r="CC173" s="259"/>
      <c r="CD173" s="259"/>
      <c r="CE173" s="259"/>
      <c r="CF173" s="259"/>
      <c r="CG173" s="259"/>
      <c r="CH173" s="259"/>
      <c r="CI173" s="259"/>
      <c r="CJ173" s="259"/>
      <c r="CK173" s="259"/>
      <c r="CL173" s="259"/>
      <c r="CM173" s="259"/>
      <c r="CN173" s="259"/>
      <c r="CO173" s="259"/>
      <c r="CP173" s="259"/>
      <c r="CQ173" s="259"/>
      <c r="CR173" s="259"/>
      <c r="CS173" s="259"/>
      <c r="CT173" s="941"/>
      <c r="CU173" s="941"/>
      <c r="CV173" s="941"/>
      <c r="CW173" s="259"/>
      <c r="CX173" s="259"/>
      <c r="CY173" s="941"/>
      <c r="CZ173" s="246"/>
      <c r="DA173" s="580"/>
      <c r="DB173" s="580"/>
      <c r="DC173" s="580"/>
      <c r="DD173" s="580"/>
      <c r="DE173" s="580"/>
      <c r="DF173" s="580"/>
      <c r="DG173" s="580"/>
      <c r="DH173" s="580"/>
      <c r="DI173" s="580"/>
      <c r="DJ173" s="580"/>
      <c r="DK173" s="580"/>
      <c r="DL173" s="580"/>
      <c r="DM173" s="580"/>
      <c r="DN173" s="580"/>
      <c r="DO173" s="580"/>
      <c r="DP173" s="580"/>
      <c r="DQ173" s="580"/>
      <c r="DR173" s="580"/>
      <c r="DS173" s="580"/>
      <c r="DT173" s="580"/>
      <c r="DU173" s="580"/>
      <c r="DV173" s="580"/>
      <c r="DW173" s="580"/>
      <c r="DX173" s="580"/>
      <c r="DY173" s="580"/>
      <c r="DZ173" s="580"/>
      <c r="EA173" s="580"/>
      <c r="EB173" s="580"/>
      <c r="EC173" s="580"/>
      <c r="ED173" s="580"/>
      <c r="EE173" s="580"/>
      <c r="EF173" s="580"/>
      <c r="EG173" s="580"/>
      <c r="EH173" s="580"/>
      <c r="EI173" s="580"/>
      <c r="EJ173" s="580"/>
      <c r="EK173" s="580"/>
      <c r="EL173" s="580"/>
      <c r="EM173" s="580"/>
      <c r="EN173" s="580"/>
      <c r="EO173" s="580"/>
      <c r="EP173" s="580"/>
      <c r="EQ173" s="580"/>
      <c r="ER173" s="580"/>
      <c r="ES173" s="580"/>
      <c r="ET173" s="580"/>
      <c r="EU173" s="580"/>
      <c r="EV173" s="580"/>
      <c r="EW173" s="580"/>
      <c r="EX173" s="580"/>
      <c r="EY173" s="580"/>
      <c r="EZ173" s="580"/>
      <c r="FA173" s="580"/>
      <c r="FB173" s="580"/>
      <c r="FC173" s="580"/>
      <c r="FD173" s="580"/>
      <c r="FE173" s="580"/>
      <c r="FF173" s="580"/>
      <c r="FG173" s="580"/>
      <c r="FH173" s="580"/>
      <c r="FI173" s="580"/>
      <c r="FJ173" s="580"/>
      <c r="FK173" s="580"/>
      <c r="FL173" s="580"/>
      <c r="FM173" s="580"/>
      <c r="FN173" s="580"/>
      <c r="FO173" s="580"/>
      <c r="FP173" s="580"/>
      <c r="FQ173" s="580"/>
      <c r="FR173" s="580"/>
      <c r="FS173" s="580"/>
      <c r="FT173" s="580"/>
      <c r="FU173" s="580"/>
      <c r="FV173" s="580"/>
      <c r="FW173" s="580"/>
      <c r="FX173" s="580"/>
      <c r="FY173" s="580"/>
      <c r="FZ173" s="580"/>
      <c r="GA173" s="580"/>
      <c r="GB173" s="580"/>
      <c r="GC173" s="580"/>
      <c r="GD173" s="580"/>
      <c r="GE173" s="580"/>
      <c r="GF173" s="580"/>
      <c r="GG173" s="580"/>
      <c r="GH173" s="580"/>
      <c r="GI173" s="580"/>
      <c r="GJ173" s="580"/>
      <c r="GK173" s="580"/>
      <c r="GL173" s="580"/>
      <c r="GM173" s="580"/>
      <c r="GN173" s="580"/>
      <c r="GO173" s="580"/>
      <c r="GP173" s="580"/>
      <c r="GQ173" s="580"/>
      <c r="GR173" s="580"/>
      <c r="GS173" s="580"/>
      <c r="GT173" s="580"/>
      <c r="GU173" s="580"/>
      <c r="GV173" s="580"/>
      <c r="GW173" s="580"/>
      <c r="GX173" s="580"/>
      <c r="GY173" s="580"/>
      <c r="GZ173" s="580"/>
      <c r="HA173" s="580"/>
      <c r="HB173" s="580"/>
      <c r="HC173" s="580"/>
      <c r="HD173" s="580"/>
      <c r="HE173" s="580"/>
      <c r="HF173" s="580"/>
      <c r="HG173" s="580"/>
      <c r="HH173" s="580"/>
      <c r="HI173" s="580"/>
      <c r="HJ173" s="580"/>
      <c r="HK173" s="580"/>
      <c r="HL173" s="580"/>
      <c r="HM173" s="580"/>
      <c r="HN173" s="580"/>
      <c r="HO173" s="580"/>
      <c r="HP173" s="580"/>
      <c r="HQ173" s="580"/>
      <c r="HR173" s="580"/>
      <c r="HS173" s="580"/>
      <c r="HT173" s="580"/>
      <c r="HU173" s="580"/>
      <c r="HV173" s="580"/>
      <c r="HW173" s="580"/>
      <c r="HX173" s="580"/>
      <c r="HY173" s="580"/>
      <c r="HZ173" s="580"/>
      <c r="IA173" s="580"/>
      <c r="IB173" s="580"/>
      <c r="IC173" s="580"/>
      <c r="ID173" s="580"/>
      <c r="IE173" s="580"/>
      <c r="IF173" s="580"/>
      <c r="IG173" s="580"/>
      <c r="IH173" s="580"/>
      <c r="II173" s="580"/>
      <c r="IJ173" s="580"/>
      <c r="IK173" s="580"/>
      <c r="IL173" s="580"/>
    </row>
    <row r="174" spans="1:246" ht="31.5" customHeight="1">
      <c r="A174" s="1748"/>
      <c r="B174" s="1749"/>
      <c r="C174" s="1749"/>
      <c r="D174" s="1749"/>
      <c r="E174" s="1749"/>
      <c r="F174" s="1749"/>
      <c r="G174" s="1749"/>
      <c r="H174" s="1749"/>
      <c r="I174" s="1749"/>
      <c r="J174" s="1749"/>
      <c r="K174" s="1749"/>
      <c r="L174" s="1749"/>
      <c r="M174" s="1749"/>
      <c r="N174" s="1749"/>
      <c r="O174" s="1749"/>
      <c r="P174" s="1749"/>
      <c r="Q174" s="1749"/>
      <c r="R174" s="1749"/>
      <c r="S174" s="1749"/>
      <c r="T174" s="1749"/>
      <c r="U174" s="1749"/>
      <c r="V174" s="1749"/>
      <c r="W174" s="1749"/>
      <c r="X174" s="1749"/>
      <c r="Y174" s="1749"/>
      <c r="Z174" s="1749"/>
      <c r="AA174" s="1749"/>
      <c r="AB174" s="1749"/>
      <c r="AC174" s="1749"/>
      <c r="AD174" s="1749"/>
      <c r="AE174" s="1749"/>
      <c r="AF174" s="1750"/>
      <c r="AG174" s="1745"/>
      <c r="AH174" s="1746"/>
      <c r="AI174" s="1746"/>
      <c r="AJ174" s="1746"/>
      <c r="AK174" s="1746"/>
      <c r="AL174" s="1747"/>
      <c r="AM174" s="777"/>
      <c r="AN174" s="777"/>
      <c r="AO174" s="777"/>
      <c r="AP174" s="777"/>
      <c r="AQ174" s="777"/>
      <c r="AR174" s="777"/>
      <c r="AS174" s="777"/>
      <c r="AT174" s="777"/>
      <c r="AU174" s="768"/>
      <c r="AV174" s="768"/>
      <c r="AW174" s="768"/>
      <c r="AX174" s="768"/>
      <c r="AY174" s="768"/>
      <c r="AZ174" s="768"/>
      <c r="BA174" s="768"/>
      <c r="BB174" s="768"/>
      <c r="BC174" s="42"/>
      <c r="BD174" s="127"/>
      <c r="BE174" s="605"/>
      <c r="BF174" s="612"/>
      <c r="BG174" s="605"/>
      <c r="BH174" s="129"/>
      <c r="BI174" s="605"/>
      <c r="BJ174" s="246"/>
      <c r="BK174" s="246"/>
      <c r="BL174" s="941"/>
      <c r="BM174" s="941"/>
      <c r="BN174" s="941"/>
      <c r="BO174" s="941"/>
      <c r="BP174" s="941"/>
      <c r="BQ174" s="941"/>
      <c r="BR174" s="941"/>
      <c r="BS174" s="941"/>
      <c r="BT174" s="941"/>
      <c r="BU174" s="941"/>
      <c r="BV174" s="941"/>
      <c r="BW174" s="941"/>
      <c r="BX174" s="941"/>
      <c r="BY174" s="941"/>
      <c r="BZ174" s="941"/>
      <c r="CA174" s="23"/>
      <c r="CB174" s="259"/>
      <c r="CC174" s="259"/>
      <c r="CD174" s="259"/>
      <c r="CE174" s="259"/>
      <c r="CF174" s="259"/>
      <c r="CG174" s="259"/>
      <c r="CH174" s="259"/>
      <c r="CI174" s="259"/>
      <c r="CJ174" s="259"/>
      <c r="CK174" s="259"/>
      <c r="CL174" s="259"/>
      <c r="CM174" s="259"/>
      <c r="CN174" s="259"/>
      <c r="CO174" s="259"/>
      <c r="CP174" s="259"/>
      <c r="CQ174" s="259"/>
      <c r="CR174" s="259"/>
      <c r="CS174" s="259"/>
      <c r="CT174" s="941"/>
      <c r="CU174" s="941"/>
      <c r="CV174" s="941"/>
      <c r="CW174" s="259"/>
      <c r="CX174" s="259"/>
      <c r="CY174" s="941"/>
      <c r="CZ174" s="246"/>
      <c r="DA174" s="580"/>
      <c r="DB174" s="580"/>
      <c r="DC174" s="580"/>
      <c r="DD174" s="580"/>
      <c r="DE174" s="580"/>
      <c r="DF174" s="580"/>
      <c r="DG174" s="580"/>
      <c r="DH174" s="580"/>
      <c r="DI174" s="580"/>
      <c r="DJ174" s="580"/>
      <c r="DK174" s="580"/>
      <c r="DL174" s="580"/>
      <c r="DM174" s="580"/>
      <c r="DN174" s="580"/>
      <c r="DO174" s="580"/>
      <c r="DP174" s="580"/>
      <c r="DQ174" s="580"/>
      <c r="DR174" s="580"/>
      <c r="DS174" s="580"/>
      <c r="DT174" s="580"/>
      <c r="DU174" s="580"/>
      <c r="DV174" s="580"/>
      <c r="DW174" s="580"/>
      <c r="DX174" s="580"/>
      <c r="DY174" s="580"/>
      <c r="DZ174" s="580"/>
      <c r="EA174" s="580"/>
      <c r="EB174" s="580"/>
      <c r="EC174" s="580"/>
      <c r="ED174" s="580"/>
      <c r="EE174" s="580"/>
      <c r="EF174" s="580"/>
      <c r="EG174" s="580"/>
      <c r="EH174" s="580"/>
      <c r="EI174" s="580"/>
      <c r="EJ174" s="580"/>
      <c r="EK174" s="580"/>
      <c r="EL174" s="580"/>
      <c r="EM174" s="580"/>
      <c r="EN174" s="580"/>
      <c r="EO174" s="580"/>
      <c r="EP174" s="580"/>
      <c r="EQ174" s="580"/>
      <c r="ER174" s="580"/>
      <c r="ES174" s="580"/>
      <c r="ET174" s="580"/>
      <c r="EU174" s="580"/>
      <c r="EV174" s="580"/>
      <c r="EW174" s="580"/>
      <c r="EX174" s="580"/>
      <c r="EY174" s="580"/>
      <c r="EZ174" s="580"/>
      <c r="FA174" s="580"/>
      <c r="FB174" s="580"/>
      <c r="FC174" s="580"/>
      <c r="FD174" s="580"/>
      <c r="FE174" s="580"/>
      <c r="FF174" s="580"/>
      <c r="FG174" s="580"/>
      <c r="FH174" s="580"/>
      <c r="FI174" s="580"/>
      <c r="FJ174" s="580"/>
      <c r="FK174" s="580"/>
      <c r="FL174" s="580"/>
      <c r="FM174" s="580"/>
      <c r="FN174" s="580"/>
      <c r="FO174" s="580"/>
      <c r="FP174" s="580"/>
      <c r="FQ174" s="580"/>
      <c r="FR174" s="580"/>
      <c r="FS174" s="580"/>
      <c r="FT174" s="580"/>
      <c r="FU174" s="580"/>
      <c r="FV174" s="580"/>
      <c r="FW174" s="580"/>
      <c r="FX174" s="580"/>
      <c r="FY174" s="580"/>
      <c r="FZ174" s="580"/>
      <c r="GA174" s="580"/>
      <c r="GB174" s="580"/>
      <c r="GC174" s="580"/>
      <c r="GD174" s="580"/>
      <c r="GE174" s="580"/>
      <c r="GF174" s="580"/>
      <c r="GG174" s="580"/>
      <c r="GH174" s="580"/>
      <c r="GI174" s="580"/>
      <c r="GJ174" s="580"/>
      <c r="GK174" s="580"/>
      <c r="GL174" s="580"/>
      <c r="GM174" s="580"/>
      <c r="GN174" s="580"/>
      <c r="GO174" s="580"/>
      <c r="GP174" s="580"/>
      <c r="GQ174" s="580"/>
      <c r="GR174" s="580"/>
      <c r="GS174" s="580"/>
      <c r="GT174" s="580"/>
      <c r="GU174" s="580"/>
      <c r="GV174" s="580"/>
      <c r="GW174" s="580"/>
      <c r="GX174" s="580"/>
      <c r="GY174" s="580"/>
      <c r="GZ174" s="580"/>
      <c r="HA174" s="580"/>
      <c r="HB174" s="580"/>
      <c r="HC174" s="580"/>
      <c r="HD174" s="580"/>
      <c r="HE174" s="580"/>
      <c r="HF174" s="580"/>
      <c r="HG174" s="580"/>
      <c r="HH174" s="580"/>
      <c r="HI174" s="580"/>
      <c r="HJ174" s="580"/>
      <c r="HK174" s="580"/>
      <c r="HL174" s="580"/>
      <c r="HM174" s="580"/>
      <c r="HN174" s="580"/>
      <c r="HO174" s="580"/>
      <c r="HP174" s="580"/>
      <c r="HQ174" s="580"/>
      <c r="HR174" s="580"/>
      <c r="HS174" s="580"/>
      <c r="HT174" s="580"/>
      <c r="HU174" s="580"/>
      <c r="HV174" s="580"/>
      <c r="HW174" s="580"/>
      <c r="HX174" s="580"/>
      <c r="HY174" s="580"/>
      <c r="HZ174" s="580"/>
      <c r="IA174" s="580"/>
      <c r="IB174" s="580"/>
      <c r="IC174" s="580"/>
      <c r="ID174" s="580"/>
      <c r="IE174" s="580"/>
      <c r="IF174" s="580"/>
      <c r="IG174" s="580"/>
      <c r="IH174" s="580"/>
      <c r="II174" s="580"/>
      <c r="IJ174" s="580"/>
      <c r="IK174" s="580"/>
      <c r="IL174" s="580"/>
    </row>
    <row r="175" spans="1:246" ht="30" customHeight="1">
      <c r="A175" s="1751"/>
      <c r="B175" s="1752"/>
      <c r="C175" s="1752"/>
      <c r="D175" s="1752"/>
      <c r="E175" s="1752"/>
      <c r="F175" s="1752"/>
      <c r="G175" s="1752"/>
      <c r="H175" s="1752"/>
      <c r="I175" s="1752"/>
      <c r="J175" s="1752"/>
      <c r="K175" s="1752"/>
      <c r="L175" s="1752"/>
      <c r="M175" s="1752"/>
      <c r="N175" s="1752"/>
      <c r="O175" s="1752"/>
      <c r="P175" s="1752"/>
      <c r="Q175" s="1752"/>
      <c r="R175" s="1752"/>
      <c r="S175" s="1752"/>
      <c r="T175" s="1752"/>
      <c r="U175" s="1752"/>
      <c r="V175" s="1752"/>
      <c r="W175" s="1752"/>
      <c r="X175" s="1752"/>
      <c r="Y175" s="1752"/>
      <c r="Z175" s="1752"/>
      <c r="AA175" s="1752"/>
      <c r="AB175" s="1752"/>
      <c r="AC175" s="1752"/>
      <c r="AD175" s="1752"/>
      <c r="AE175" s="1752"/>
      <c r="AF175" s="1753"/>
      <c r="AG175" s="909" t="s">
        <v>445</v>
      </c>
      <c r="AH175" s="1522"/>
      <c r="AI175" s="1523"/>
      <c r="AJ175" s="1523"/>
      <c r="AK175" s="1523"/>
      <c r="AL175" s="1524"/>
      <c r="AM175" s="777"/>
      <c r="AN175" s="777"/>
      <c r="AO175" s="777"/>
      <c r="AP175" s="777"/>
      <c r="AQ175" s="777"/>
      <c r="AR175" s="777"/>
      <c r="AS175" s="777"/>
      <c r="AT175" s="777"/>
      <c r="AU175" s="768"/>
      <c r="AV175" s="768"/>
      <c r="AW175" s="768"/>
      <c r="AX175" s="768"/>
      <c r="AY175" s="768"/>
      <c r="AZ175" s="768"/>
      <c r="BA175" s="768"/>
      <c r="BB175" s="768"/>
      <c r="BC175" s="42"/>
      <c r="BD175" s="127"/>
      <c r="BE175" s="605"/>
      <c r="BF175" s="612"/>
      <c r="BG175" s="605"/>
      <c r="BH175" s="129"/>
      <c r="BI175" s="605"/>
      <c r="BJ175" s="246"/>
      <c r="BK175" s="246"/>
      <c r="BL175" s="941"/>
      <c r="BM175" s="941"/>
      <c r="BN175" s="941"/>
      <c r="BO175" s="941"/>
      <c r="BP175" s="941"/>
      <c r="BQ175" s="941"/>
      <c r="BR175" s="941"/>
      <c r="BS175" s="941"/>
      <c r="BT175" s="941"/>
      <c r="BU175" s="941"/>
      <c r="BV175" s="941"/>
      <c r="BW175" s="941"/>
      <c r="BX175" s="941"/>
      <c r="BY175" s="941"/>
      <c r="BZ175" s="941"/>
      <c r="CA175" s="23"/>
      <c r="CB175" s="259"/>
      <c r="CC175" s="259"/>
      <c r="CD175" s="259"/>
      <c r="CE175" s="259"/>
      <c r="CF175" s="259"/>
      <c r="CG175" s="259"/>
      <c r="CH175" s="259"/>
      <c r="CI175" s="259"/>
      <c r="CJ175" s="259"/>
      <c r="CK175" s="259"/>
      <c r="CL175" s="259"/>
      <c r="CM175" s="259"/>
      <c r="CN175" s="259"/>
      <c r="CO175" s="259"/>
      <c r="CP175" s="259"/>
      <c r="CQ175" s="259"/>
      <c r="CR175" s="259"/>
      <c r="CS175" s="259"/>
      <c r="CT175" s="941"/>
      <c r="CU175" s="941"/>
      <c r="CV175" s="941"/>
      <c r="CW175" s="259"/>
      <c r="CX175" s="259"/>
      <c r="CY175" s="941"/>
      <c r="CZ175" s="246"/>
      <c r="DA175" s="580"/>
      <c r="DB175" s="580"/>
      <c r="DC175" s="580"/>
      <c r="DD175" s="580"/>
      <c r="DE175" s="580"/>
      <c r="DF175" s="580"/>
      <c r="DG175" s="580"/>
      <c r="DH175" s="580"/>
      <c r="DI175" s="580"/>
      <c r="DJ175" s="580"/>
      <c r="DK175" s="580"/>
      <c r="DL175" s="580"/>
      <c r="DM175" s="580"/>
      <c r="DN175" s="580"/>
      <c r="DO175" s="580"/>
      <c r="DP175" s="580"/>
      <c r="DQ175" s="580"/>
      <c r="DR175" s="580"/>
      <c r="DS175" s="580"/>
      <c r="DT175" s="580"/>
      <c r="DU175" s="580"/>
      <c r="DV175" s="580"/>
      <c r="DW175" s="580"/>
      <c r="DX175" s="580"/>
      <c r="DY175" s="580"/>
      <c r="DZ175" s="580"/>
      <c r="EA175" s="580"/>
      <c r="EB175" s="580"/>
      <c r="EC175" s="580"/>
      <c r="ED175" s="580"/>
      <c r="EE175" s="580"/>
      <c r="EF175" s="580"/>
      <c r="EG175" s="580"/>
      <c r="EH175" s="580"/>
      <c r="EI175" s="580"/>
      <c r="EJ175" s="580"/>
      <c r="EK175" s="580"/>
      <c r="EL175" s="580"/>
      <c r="EM175" s="580"/>
      <c r="EN175" s="580"/>
      <c r="EO175" s="580"/>
      <c r="EP175" s="580"/>
      <c r="EQ175" s="580"/>
      <c r="ER175" s="580"/>
      <c r="ES175" s="580"/>
      <c r="ET175" s="580"/>
      <c r="EU175" s="580"/>
      <c r="EV175" s="580"/>
      <c r="EW175" s="580"/>
      <c r="EX175" s="580"/>
      <c r="EY175" s="580"/>
      <c r="EZ175" s="580"/>
      <c r="FA175" s="580"/>
      <c r="FB175" s="580"/>
      <c r="FC175" s="580"/>
      <c r="FD175" s="580"/>
      <c r="FE175" s="580"/>
      <c r="FF175" s="580"/>
      <c r="FG175" s="580"/>
      <c r="FH175" s="580"/>
      <c r="FI175" s="580"/>
      <c r="FJ175" s="580"/>
      <c r="FK175" s="580"/>
      <c r="FL175" s="580"/>
      <c r="FM175" s="580"/>
      <c r="FN175" s="580"/>
      <c r="FO175" s="580"/>
      <c r="FP175" s="580"/>
      <c r="FQ175" s="580"/>
      <c r="FR175" s="580"/>
      <c r="FS175" s="580"/>
      <c r="FT175" s="580"/>
      <c r="FU175" s="580"/>
      <c r="FV175" s="580"/>
      <c r="FW175" s="580"/>
      <c r="FX175" s="580"/>
      <c r="FY175" s="580"/>
      <c r="FZ175" s="580"/>
      <c r="GA175" s="580"/>
      <c r="GB175" s="580"/>
      <c r="GC175" s="580"/>
      <c r="GD175" s="580"/>
      <c r="GE175" s="580"/>
      <c r="GF175" s="580"/>
      <c r="GG175" s="580"/>
      <c r="GH175" s="580"/>
      <c r="GI175" s="580"/>
      <c r="GJ175" s="580"/>
      <c r="GK175" s="580"/>
      <c r="GL175" s="580"/>
      <c r="GM175" s="580"/>
      <c r="GN175" s="580"/>
      <c r="GO175" s="580"/>
      <c r="GP175" s="580"/>
      <c r="GQ175" s="580"/>
      <c r="GR175" s="580"/>
      <c r="GS175" s="580"/>
      <c r="GT175" s="580"/>
      <c r="GU175" s="580"/>
      <c r="GV175" s="580"/>
      <c r="GW175" s="580"/>
      <c r="GX175" s="580"/>
      <c r="GY175" s="580"/>
      <c r="GZ175" s="580"/>
      <c r="HA175" s="580"/>
      <c r="HB175" s="580"/>
      <c r="HC175" s="580"/>
      <c r="HD175" s="580"/>
      <c r="HE175" s="580"/>
      <c r="HF175" s="580"/>
      <c r="HG175" s="580"/>
      <c r="HH175" s="580"/>
      <c r="HI175" s="580"/>
      <c r="HJ175" s="580"/>
      <c r="HK175" s="580"/>
      <c r="HL175" s="580"/>
      <c r="HM175" s="580"/>
      <c r="HN175" s="580"/>
      <c r="HO175" s="580"/>
      <c r="HP175" s="580"/>
      <c r="HQ175" s="580"/>
      <c r="HR175" s="580"/>
      <c r="HS175" s="580"/>
      <c r="HT175" s="580"/>
      <c r="HU175" s="580"/>
      <c r="HV175" s="580"/>
      <c r="HW175" s="580"/>
      <c r="HX175" s="580"/>
      <c r="HY175" s="580"/>
      <c r="HZ175" s="580"/>
      <c r="IA175" s="580"/>
      <c r="IB175" s="580"/>
      <c r="IC175" s="580"/>
      <c r="ID175" s="580"/>
      <c r="IE175" s="580"/>
      <c r="IF175" s="580"/>
      <c r="IG175" s="580"/>
      <c r="IH175" s="580"/>
      <c r="II175" s="580"/>
      <c r="IJ175" s="580"/>
      <c r="IK175" s="580"/>
      <c r="IL175" s="580"/>
    </row>
    <row r="176" spans="1:246" s="13" customFormat="1" ht="30" customHeight="1">
      <c r="A176" s="1751"/>
      <c r="B176" s="1752"/>
      <c r="C176" s="1752"/>
      <c r="D176" s="1752"/>
      <c r="E176" s="1752"/>
      <c r="F176" s="1752"/>
      <c r="G176" s="1752"/>
      <c r="H176" s="1752"/>
      <c r="I176" s="1752"/>
      <c r="J176" s="1752"/>
      <c r="K176" s="1752"/>
      <c r="L176" s="1752"/>
      <c r="M176" s="1752"/>
      <c r="N176" s="1752"/>
      <c r="O176" s="1752"/>
      <c r="P176" s="1752"/>
      <c r="Q176" s="1752"/>
      <c r="R176" s="1752"/>
      <c r="S176" s="1752"/>
      <c r="T176" s="1752"/>
      <c r="U176" s="1752"/>
      <c r="V176" s="1752"/>
      <c r="W176" s="1752"/>
      <c r="X176" s="1752"/>
      <c r="Y176" s="1752"/>
      <c r="Z176" s="1752"/>
      <c r="AA176" s="1752"/>
      <c r="AB176" s="1752"/>
      <c r="AC176" s="1752"/>
      <c r="AD176" s="1752"/>
      <c r="AE176" s="1752"/>
      <c r="AF176" s="1753"/>
      <c r="AG176" s="199" t="s">
        <v>446</v>
      </c>
      <c r="AH176" s="1522"/>
      <c r="AI176" s="1523"/>
      <c r="AJ176" s="1523"/>
      <c r="AK176" s="1523"/>
      <c r="AL176" s="1524"/>
      <c r="AM176" s="760"/>
      <c r="AN176" s="760"/>
      <c r="AO176" s="760"/>
      <c r="AP176" s="760"/>
      <c r="AQ176" s="760"/>
      <c r="AR176" s="760"/>
      <c r="AS176" s="760"/>
      <c r="AT176" s="760"/>
      <c r="AU176" s="777"/>
      <c r="AV176" s="777"/>
      <c r="AW176" s="777"/>
      <c r="AX176" s="777"/>
      <c r="AY176" s="777"/>
      <c r="AZ176" s="777"/>
      <c r="BA176" s="777"/>
      <c r="BB176" s="777"/>
      <c r="BC176" s="43"/>
      <c r="BD176" s="131"/>
      <c r="BE176" s="771"/>
      <c r="BF176" s="807"/>
      <c r="BG176" s="771"/>
      <c r="BH176" s="613"/>
      <c r="BI176" s="771"/>
      <c r="BJ176" s="771"/>
      <c r="BK176" s="941"/>
      <c r="BL176" s="941"/>
      <c r="BM176" s="941"/>
      <c r="BN176" s="941"/>
      <c r="BO176" s="941"/>
      <c r="BP176" s="941"/>
      <c r="BQ176" s="941"/>
      <c r="BR176" s="941"/>
      <c r="BS176" s="941"/>
      <c r="BT176" s="941"/>
      <c r="BU176" s="941"/>
      <c r="BV176" s="941"/>
      <c r="BW176" s="941"/>
      <c r="BX176" s="941"/>
      <c r="BY176" s="941"/>
      <c r="BZ176" s="941"/>
      <c r="CA176" s="259"/>
      <c r="CB176" s="259"/>
      <c r="CC176" s="259"/>
      <c r="CD176" s="259"/>
      <c r="CE176" s="259"/>
      <c r="CF176" s="259"/>
      <c r="CG176" s="259"/>
      <c r="CH176" s="259"/>
      <c r="CI176" s="259"/>
      <c r="CJ176" s="259"/>
      <c r="CK176" s="259"/>
      <c r="CL176" s="259"/>
      <c r="CM176" s="259"/>
      <c r="CN176" s="259"/>
      <c r="CO176" s="259"/>
      <c r="CP176" s="259"/>
      <c r="CQ176" s="259"/>
      <c r="CR176" s="259"/>
      <c r="CS176" s="259"/>
      <c r="CT176" s="941"/>
      <c r="CU176" s="941"/>
      <c r="CV176" s="941"/>
      <c r="CW176" s="941"/>
      <c r="CX176" s="941"/>
      <c r="CY176" s="941"/>
      <c r="CZ176" s="246"/>
      <c r="DA176" s="580"/>
      <c r="DB176" s="580"/>
      <c r="DC176" s="580"/>
      <c r="DD176" s="580"/>
      <c r="DE176" s="580"/>
      <c r="DF176" s="580"/>
      <c r="DG176" s="580"/>
      <c r="DH176" s="580"/>
      <c r="DI176" s="580"/>
      <c r="DJ176" s="580"/>
      <c r="DK176" s="580"/>
      <c r="DL176" s="580"/>
      <c r="DM176" s="580"/>
      <c r="DN176" s="580"/>
      <c r="DO176" s="580"/>
      <c r="DP176" s="580"/>
      <c r="DQ176" s="580"/>
      <c r="DR176" s="580"/>
      <c r="DS176" s="580"/>
      <c r="DT176" s="580"/>
      <c r="DU176" s="580"/>
      <c r="DV176" s="580"/>
      <c r="DW176" s="580"/>
      <c r="DX176" s="580"/>
      <c r="DY176" s="580"/>
      <c r="DZ176" s="580"/>
      <c r="EA176" s="580"/>
      <c r="EB176" s="580"/>
      <c r="EC176" s="580"/>
      <c r="ED176" s="580"/>
      <c r="EE176" s="580"/>
      <c r="EF176" s="580"/>
      <c r="EG176" s="580"/>
      <c r="EH176" s="580"/>
      <c r="EI176" s="580"/>
      <c r="EJ176" s="580"/>
      <c r="EK176" s="580"/>
      <c r="EL176" s="580"/>
      <c r="EM176" s="580"/>
      <c r="EN176" s="580"/>
      <c r="EO176" s="771"/>
      <c r="EP176" s="771"/>
      <c r="EQ176" s="771"/>
      <c r="ER176" s="771"/>
      <c r="ES176" s="771"/>
      <c r="ET176" s="771"/>
      <c r="EU176" s="771"/>
      <c r="EV176" s="771"/>
      <c r="EW176" s="771"/>
      <c r="EX176" s="771"/>
      <c r="EY176" s="771"/>
      <c r="EZ176" s="771"/>
      <c r="FA176" s="771"/>
      <c r="FB176" s="771"/>
      <c r="FC176" s="771"/>
      <c r="FD176" s="771"/>
      <c r="FE176" s="771"/>
      <c r="FF176" s="771"/>
      <c r="FG176" s="771"/>
      <c r="FH176" s="771"/>
      <c r="FI176" s="771"/>
      <c r="FJ176" s="771"/>
      <c r="FK176" s="771"/>
      <c r="FL176" s="771"/>
      <c r="FM176" s="771"/>
      <c r="FN176" s="771"/>
      <c r="FO176" s="771"/>
      <c r="FP176" s="771"/>
      <c r="FQ176" s="771"/>
      <c r="FR176" s="771"/>
      <c r="FS176" s="771"/>
      <c r="FT176" s="771"/>
      <c r="FU176" s="771"/>
      <c r="FV176" s="771"/>
      <c r="FW176" s="771"/>
      <c r="FX176" s="771"/>
      <c r="FY176" s="771"/>
      <c r="FZ176" s="771"/>
      <c r="GA176" s="771"/>
      <c r="GB176" s="771"/>
      <c r="GC176" s="771"/>
      <c r="GD176" s="771"/>
      <c r="GE176" s="771"/>
      <c r="GF176" s="771"/>
      <c r="GG176" s="771"/>
      <c r="GH176" s="771"/>
      <c r="GI176" s="771"/>
      <c r="GJ176" s="771"/>
      <c r="GK176" s="771"/>
      <c r="GL176" s="771"/>
      <c r="GM176" s="771"/>
      <c r="GN176" s="771"/>
      <c r="GO176" s="771"/>
      <c r="GP176" s="771"/>
      <c r="GQ176" s="771"/>
      <c r="GR176" s="771"/>
      <c r="GS176" s="771"/>
      <c r="GT176" s="771"/>
      <c r="GU176" s="771"/>
      <c r="GV176" s="771"/>
      <c r="GW176" s="771"/>
      <c r="GX176" s="771"/>
      <c r="GY176" s="771"/>
      <c r="GZ176" s="771"/>
      <c r="HA176" s="771"/>
      <c r="HB176" s="771"/>
      <c r="HC176" s="771"/>
      <c r="HD176" s="771"/>
      <c r="HE176" s="771"/>
      <c r="HF176" s="771"/>
      <c r="HG176" s="771"/>
      <c r="HH176" s="771"/>
      <c r="HI176" s="771"/>
      <c r="HJ176" s="771"/>
      <c r="HK176" s="771"/>
      <c r="HL176" s="771"/>
      <c r="HM176" s="771"/>
      <c r="HN176" s="771"/>
      <c r="HO176" s="771"/>
      <c r="HP176" s="771"/>
      <c r="HQ176" s="771"/>
      <c r="HR176" s="771"/>
      <c r="HS176" s="771"/>
      <c r="HT176" s="771"/>
      <c r="HU176" s="771"/>
      <c r="HV176" s="771"/>
      <c r="HW176" s="771"/>
      <c r="HX176" s="771"/>
      <c r="HY176" s="771"/>
      <c r="HZ176" s="771"/>
      <c r="IA176" s="771"/>
      <c r="IB176" s="771"/>
      <c r="IC176" s="771"/>
      <c r="ID176" s="771"/>
      <c r="IE176" s="771"/>
      <c r="IF176" s="771"/>
      <c r="IG176" s="771"/>
      <c r="IH176" s="771"/>
      <c r="II176" s="771"/>
      <c r="IJ176" s="771"/>
      <c r="IK176" s="771"/>
      <c r="IL176" s="771"/>
    </row>
    <row r="177" spans="1:246" s="13" customFormat="1" ht="30" customHeight="1">
      <c r="A177" s="1754"/>
      <c r="B177" s="1755"/>
      <c r="C177" s="1755"/>
      <c r="D177" s="1755"/>
      <c r="E177" s="1755"/>
      <c r="F177" s="1755"/>
      <c r="G177" s="1755"/>
      <c r="H177" s="1755"/>
      <c r="I177" s="1755"/>
      <c r="J177" s="1755"/>
      <c r="K177" s="1755"/>
      <c r="L177" s="1755"/>
      <c r="M177" s="1755"/>
      <c r="N177" s="1755"/>
      <c r="O177" s="1755"/>
      <c r="P177" s="1755"/>
      <c r="Q177" s="1755"/>
      <c r="R177" s="1755"/>
      <c r="S177" s="1755"/>
      <c r="T177" s="1755"/>
      <c r="U177" s="1755"/>
      <c r="V177" s="1755"/>
      <c r="W177" s="1755"/>
      <c r="X177" s="1755"/>
      <c r="Y177" s="1755"/>
      <c r="Z177" s="1755"/>
      <c r="AA177" s="1755"/>
      <c r="AB177" s="1755"/>
      <c r="AC177" s="1755"/>
      <c r="AD177" s="1755"/>
      <c r="AE177" s="1755"/>
      <c r="AF177" s="1756"/>
      <c r="AG177" s="909" t="s">
        <v>447</v>
      </c>
      <c r="AH177" s="1522"/>
      <c r="AI177" s="1523"/>
      <c r="AJ177" s="1523"/>
      <c r="AK177" s="1523"/>
      <c r="AL177" s="1524"/>
      <c r="AM177" s="760"/>
      <c r="AN177" s="760"/>
      <c r="AO177" s="760"/>
      <c r="AP177" s="760"/>
      <c r="AQ177" s="760"/>
      <c r="AR177" s="760"/>
      <c r="AS177" s="760"/>
      <c r="AT177" s="760"/>
      <c r="AU177" s="777"/>
      <c r="AV177" s="777"/>
      <c r="AW177" s="777"/>
      <c r="AX177" s="777"/>
      <c r="AY177" s="777"/>
      <c r="AZ177" s="777"/>
      <c r="BA177" s="777"/>
      <c r="BB177" s="777"/>
      <c r="BC177" s="43"/>
      <c r="BD177" s="131"/>
      <c r="BE177" s="771"/>
      <c r="BF177" s="807"/>
      <c r="BG177" s="771"/>
      <c r="BH177" s="613"/>
      <c r="BI177" s="771"/>
      <c r="BJ177" s="771"/>
      <c r="BK177" s="941"/>
      <c r="BL177" s="941"/>
      <c r="BM177" s="941"/>
      <c r="BN177" s="941"/>
      <c r="BO177" s="941"/>
      <c r="BP177" s="941"/>
      <c r="BQ177" s="941"/>
      <c r="BR177" s="941"/>
      <c r="BS177" s="941"/>
      <c r="BT177" s="941"/>
      <c r="BU177" s="941"/>
      <c r="BV177" s="941"/>
      <c r="BW177" s="941"/>
      <c r="BX177" s="941"/>
      <c r="BY177" s="941"/>
      <c r="BZ177" s="941"/>
      <c r="CA177" s="941"/>
      <c r="CB177" s="259"/>
      <c r="CC177" s="259"/>
      <c r="CD177" s="259"/>
      <c r="CE177" s="259"/>
      <c r="CF177" s="259"/>
      <c r="CG177" s="259"/>
      <c r="CH177" s="259"/>
      <c r="CI177" s="259"/>
      <c r="CJ177" s="259"/>
      <c r="CK177" s="259"/>
      <c r="CL177" s="259"/>
      <c r="CM177" s="259"/>
      <c r="CN177" s="259"/>
      <c r="CO177" s="259"/>
      <c r="CP177" s="259"/>
      <c r="CQ177" s="259"/>
      <c r="CR177" s="259"/>
      <c r="CS177" s="259"/>
      <c r="CT177" s="941"/>
      <c r="CU177" s="941"/>
      <c r="CV177" s="941"/>
      <c r="CW177" s="941"/>
      <c r="CX177" s="941"/>
      <c r="CY177" s="941"/>
      <c r="CZ177" s="246"/>
      <c r="DA177" s="580"/>
      <c r="DB177" s="580"/>
      <c r="DC177" s="580"/>
      <c r="DD177" s="580"/>
      <c r="DE177" s="580"/>
      <c r="DF177" s="580"/>
      <c r="DG177" s="580"/>
      <c r="DH177" s="580"/>
      <c r="DI177" s="580"/>
      <c r="DJ177" s="580"/>
      <c r="DK177" s="580"/>
      <c r="DL177" s="580"/>
      <c r="DM177" s="580"/>
      <c r="DN177" s="580"/>
      <c r="DO177" s="580"/>
      <c r="DP177" s="580"/>
      <c r="DQ177" s="580"/>
      <c r="DR177" s="580"/>
      <c r="DS177" s="580"/>
      <c r="DT177" s="580"/>
      <c r="DU177" s="580"/>
      <c r="DV177" s="580"/>
      <c r="DW177" s="580"/>
      <c r="DX177" s="580"/>
      <c r="DY177" s="580"/>
      <c r="DZ177" s="580"/>
      <c r="EA177" s="580"/>
      <c r="EB177" s="580"/>
      <c r="EC177" s="580"/>
      <c r="ED177" s="580"/>
      <c r="EE177" s="580"/>
      <c r="EF177" s="580"/>
      <c r="EG177" s="580"/>
      <c r="EH177" s="580"/>
      <c r="EI177" s="580"/>
      <c r="EJ177" s="580"/>
      <c r="EK177" s="580"/>
      <c r="EL177" s="580"/>
      <c r="EM177" s="580"/>
      <c r="EN177" s="580"/>
      <c r="EO177" s="771"/>
      <c r="EP177" s="771"/>
      <c r="EQ177" s="771"/>
      <c r="ER177" s="771"/>
      <c r="ES177" s="771"/>
      <c r="ET177" s="771"/>
      <c r="EU177" s="771"/>
      <c r="EV177" s="771"/>
      <c r="EW177" s="771"/>
      <c r="EX177" s="771"/>
      <c r="EY177" s="771"/>
      <c r="EZ177" s="771"/>
      <c r="FA177" s="771"/>
      <c r="FB177" s="771"/>
      <c r="FC177" s="771"/>
      <c r="FD177" s="771"/>
      <c r="FE177" s="771"/>
      <c r="FF177" s="771"/>
      <c r="FG177" s="771"/>
      <c r="FH177" s="771"/>
      <c r="FI177" s="771"/>
      <c r="FJ177" s="771"/>
      <c r="FK177" s="771"/>
      <c r="FL177" s="771"/>
      <c r="FM177" s="771"/>
      <c r="FN177" s="771"/>
      <c r="FO177" s="771"/>
      <c r="FP177" s="771"/>
      <c r="FQ177" s="771"/>
      <c r="FR177" s="771"/>
      <c r="FS177" s="771"/>
      <c r="FT177" s="771"/>
      <c r="FU177" s="771"/>
      <c r="FV177" s="771"/>
      <c r="FW177" s="771"/>
      <c r="FX177" s="771"/>
      <c r="FY177" s="771"/>
      <c r="FZ177" s="771"/>
      <c r="GA177" s="771"/>
      <c r="GB177" s="771"/>
      <c r="GC177" s="771"/>
      <c r="GD177" s="771"/>
      <c r="GE177" s="771"/>
      <c r="GF177" s="771"/>
      <c r="GG177" s="771"/>
      <c r="GH177" s="771"/>
      <c r="GI177" s="771"/>
      <c r="GJ177" s="771"/>
      <c r="GK177" s="771"/>
      <c r="GL177" s="771"/>
      <c r="GM177" s="771"/>
      <c r="GN177" s="771"/>
      <c r="GO177" s="771"/>
      <c r="GP177" s="771"/>
      <c r="GQ177" s="771"/>
      <c r="GR177" s="771"/>
      <c r="GS177" s="771"/>
      <c r="GT177" s="771"/>
      <c r="GU177" s="771"/>
      <c r="GV177" s="771"/>
      <c r="GW177" s="771"/>
      <c r="GX177" s="771"/>
      <c r="GY177" s="771"/>
      <c r="GZ177" s="771"/>
      <c r="HA177" s="771"/>
      <c r="HB177" s="771"/>
      <c r="HC177" s="771"/>
      <c r="HD177" s="771"/>
      <c r="HE177" s="771"/>
      <c r="HF177" s="771"/>
      <c r="HG177" s="771"/>
      <c r="HH177" s="771"/>
      <c r="HI177" s="771"/>
      <c r="HJ177" s="771"/>
      <c r="HK177" s="771"/>
      <c r="HL177" s="771"/>
      <c r="HM177" s="771"/>
      <c r="HN177" s="771"/>
      <c r="HO177" s="771"/>
      <c r="HP177" s="771"/>
      <c r="HQ177" s="771"/>
      <c r="HR177" s="771"/>
      <c r="HS177" s="771"/>
      <c r="HT177" s="771"/>
      <c r="HU177" s="771"/>
      <c r="HV177" s="771"/>
      <c r="HW177" s="771"/>
      <c r="HX177" s="771"/>
      <c r="HY177" s="771"/>
      <c r="HZ177" s="771"/>
      <c r="IA177" s="771"/>
      <c r="IB177" s="771"/>
      <c r="IC177" s="771"/>
      <c r="ID177" s="771"/>
      <c r="IE177" s="771"/>
      <c r="IF177" s="771"/>
      <c r="IG177" s="771"/>
      <c r="IH177" s="771"/>
      <c r="II177" s="771"/>
      <c r="IJ177" s="771"/>
      <c r="IK177" s="771"/>
      <c r="IL177" s="771"/>
    </row>
    <row r="178" spans="1:246" ht="75" customHeight="1" thickBot="1">
      <c r="A178" s="1575" t="s">
        <v>448</v>
      </c>
      <c r="B178" s="1576"/>
      <c r="C178" s="1576"/>
      <c r="D178" s="1576"/>
      <c r="E178" s="1576"/>
      <c r="F178" s="1576"/>
      <c r="G178" s="1576"/>
      <c r="H178" s="1576"/>
      <c r="I178" s="1576"/>
      <c r="J178" s="1576"/>
      <c r="K178" s="1610"/>
      <c r="L178" s="1611"/>
      <c r="M178" s="1611"/>
      <c r="N178" s="1611"/>
      <c r="O178" s="1611"/>
      <c r="P178" s="1611"/>
      <c r="Q178" s="1611"/>
      <c r="R178" s="1611"/>
      <c r="S178" s="1611"/>
      <c r="T178" s="1611"/>
      <c r="U178" s="1611"/>
      <c r="V178" s="1611"/>
      <c r="W178" s="1611"/>
      <c r="X178" s="1611"/>
      <c r="Y178" s="1611"/>
      <c r="Z178" s="1611"/>
      <c r="AA178" s="1611"/>
      <c r="AB178" s="1611"/>
      <c r="AC178" s="1611"/>
      <c r="AD178" s="1611"/>
      <c r="AE178" s="1611"/>
      <c r="AF178" s="1611"/>
      <c r="AG178" s="1611"/>
      <c r="AH178" s="1611"/>
      <c r="AI178" s="1611"/>
      <c r="AJ178" s="1611"/>
      <c r="AK178" s="1611"/>
      <c r="AL178" s="1612"/>
      <c r="AM178" s="760"/>
      <c r="AN178" s="760"/>
      <c r="AO178" s="760"/>
      <c r="AP178" s="760"/>
      <c r="AQ178" s="760"/>
      <c r="AR178" s="760"/>
      <c r="AS178" s="760"/>
      <c r="AT178" s="760"/>
      <c r="AU178" s="765"/>
      <c r="AV178" s="765"/>
      <c r="AW178" s="765"/>
      <c r="AX178" s="765"/>
      <c r="AY178" s="765"/>
      <c r="AZ178" s="765"/>
      <c r="BA178" s="765"/>
      <c r="BB178" s="765"/>
      <c r="BC178" s="40"/>
      <c r="BD178" s="125"/>
      <c r="BE178" s="259"/>
      <c r="BF178" s="801"/>
      <c r="BG178" s="259"/>
      <c r="BH178" s="546"/>
      <c r="BI178" s="259"/>
      <c r="BJ178" s="259"/>
      <c r="BK178" s="259"/>
      <c r="BL178" s="941"/>
      <c r="BM178" s="941"/>
      <c r="BN178" s="941"/>
      <c r="BO178" s="941"/>
      <c r="BP178" s="941"/>
      <c r="BQ178" s="941"/>
      <c r="BR178" s="941"/>
      <c r="BS178" s="941"/>
      <c r="BT178" s="941"/>
      <c r="BU178" s="259"/>
      <c r="BV178" s="259"/>
      <c r="BW178" s="259"/>
      <c r="BX178" s="259"/>
      <c r="BY178" s="259"/>
      <c r="BZ178" s="259"/>
      <c r="CA178" s="259"/>
      <c r="CB178" s="259"/>
      <c r="CC178" s="259"/>
      <c r="CD178" s="259"/>
      <c r="CE178" s="259"/>
      <c r="CF178" s="259"/>
      <c r="CG178" s="259"/>
      <c r="CH178" s="259"/>
      <c r="CI178" s="259"/>
      <c r="CJ178" s="259"/>
      <c r="CK178" s="259"/>
      <c r="CL178" s="259"/>
      <c r="CM178" s="259"/>
      <c r="CN178" s="259"/>
      <c r="CO178" s="259"/>
      <c r="CP178" s="259"/>
      <c r="CQ178" s="259"/>
      <c r="CR178" s="259"/>
      <c r="CS178" s="259"/>
      <c r="CT178" s="771"/>
      <c r="CU178" s="771"/>
      <c r="CV178" s="771"/>
      <c r="CW178" s="40"/>
      <c r="CX178" s="40"/>
      <c r="CY178" s="941"/>
      <c r="CZ178" s="580"/>
      <c r="DA178" s="580"/>
      <c r="DB178" s="580"/>
      <c r="DC178" s="580"/>
      <c r="DD178" s="580"/>
      <c r="DE178" s="580"/>
      <c r="DF178" s="580"/>
      <c r="DG178" s="580"/>
      <c r="DH178" s="580"/>
      <c r="DI178" s="580"/>
      <c r="DJ178" s="580"/>
      <c r="DK178" s="580"/>
      <c r="DL178" s="580"/>
      <c r="DM178" s="580"/>
      <c r="DN178" s="580"/>
      <c r="DO178" s="580"/>
      <c r="DP178" s="580"/>
      <c r="DQ178" s="580"/>
      <c r="DR178" s="580"/>
      <c r="DS178" s="580"/>
      <c r="DT178" s="580"/>
      <c r="DU178" s="580"/>
      <c r="DV178" s="580"/>
      <c r="DW178" s="580"/>
      <c r="DX178" s="580"/>
      <c r="DY178" s="580"/>
      <c r="DZ178" s="580"/>
      <c r="EA178" s="580"/>
      <c r="EB178" s="580"/>
      <c r="EC178" s="580"/>
      <c r="ED178" s="580"/>
      <c r="EE178" s="580"/>
      <c r="EF178" s="580"/>
      <c r="EG178" s="580"/>
      <c r="EH178" s="580"/>
      <c r="EI178" s="580"/>
      <c r="EJ178" s="580"/>
      <c r="EK178" s="580"/>
      <c r="EL178" s="580"/>
      <c r="EM178" s="580"/>
      <c r="EN178" s="580"/>
      <c r="EO178" s="580"/>
      <c r="EP178" s="580"/>
      <c r="EQ178" s="580"/>
      <c r="ER178" s="580"/>
      <c r="ES178" s="580"/>
      <c r="ET178" s="580"/>
      <c r="EU178" s="580"/>
      <c r="EV178" s="580"/>
      <c r="EW178" s="580"/>
      <c r="EX178" s="580"/>
      <c r="EY178" s="580"/>
      <c r="EZ178" s="580"/>
      <c r="FA178" s="580"/>
      <c r="FB178" s="580"/>
      <c r="FC178" s="580"/>
      <c r="FD178" s="580"/>
      <c r="FE178" s="580"/>
      <c r="FF178" s="580"/>
      <c r="FG178" s="580"/>
      <c r="FH178" s="580"/>
      <c r="FI178" s="580"/>
      <c r="FJ178" s="580"/>
      <c r="FK178" s="580"/>
      <c r="FL178" s="580"/>
      <c r="FM178" s="580"/>
      <c r="FN178" s="580"/>
      <c r="FO178" s="580"/>
      <c r="FP178" s="580"/>
      <c r="FQ178" s="580"/>
      <c r="FR178" s="580"/>
      <c r="FS178" s="580"/>
      <c r="FT178" s="580"/>
      <c r="FU178" s="580"/>
      <c r="FV178" s="580"/>
      <c r="FW178" s="580"/>
      <c r="FX178" s="580"/>
      <c r="FY178" s="580"/>
      <c r="FZ178" s="580"/>
      <c r="GA178" s="580"/>
      <c r="GB178" s="580"/>
      <c r="GC178" s="580"/>
      <c r="GD178" s="580"/>
      <c r="GE178" s="580"/>
      <c r="GF178" s="580"/>
      <c r="GG178" s="580"/>
      <c r="GH178" s="580"/>
      <c r="GI178" s="580"/>
      <c r="GJ178" s="580"/>
      <c r="GK178" s="580"/>
      <c r="GL178" s="580"/>
      <c r="GM178" s="580"/>
      <c r="GN178" s="580"/>
      <c r="GO178" s="580"/>
      <c r="GP178" s="580"/>
      <c r="GQ178" s="580"/>
      <c r="GR178" s="580"/>
      <c r="GS178" s="580"/>
      <c r="GT178" s="580"/>
      <c r="GU178" s="580"/>
      <c r="GV178" s="580"/>
      <c r="GW178" s="580"/>
      <c r="GX178" s="580"/>
      <c r="GY178" s="580"/>
      <c r="GZ178" s="580"/>
      <c r="HA178" s="580"/>
      <c r="HB178" s="580"/>
      <c r="HC178" s="580"/>
      <c r="HD178" s="580"/>
      <c r="HE178" s="580"/>
      <c r="HF178" s="580"/>
      <c r="HG178" s="580"/>
      <c r="HH178" s="580"/>
      <c r="HI178" s="580"/>
      <c r="HJ178" s="580"/>
      <c r="HK178" s="580"/>
      <c r="HL178" s="580"/>
      <c r="HM178" s="580"/>
      <c r="HN178" s="580"/>
      <c r="HO178" s="580"/>
      <c r="HP178" s="580"/>
      <c r="HQ178" s="580"/>
      <c r="HR178" s="580"/>
      <c r="HS178" s="580"/>
      <c r="HT178" s="580"/>
      <c r="HU178" s="580"/>
      <c r="HV178" s="580"/>
      <c r="HW178" s="580"/>
      <c r="HX178" s="580"/>
      <c r="HY178" s="580"/>
      <c r="HZ178" s="580"/>
      <c r="IA178" s="580"/>
      <c r="IB178" s="580"/>
      <c r="IC178" s="580"/>
      <c r="ID178" s="580"/>
      <c r="IE178" s="580"/>
      <c r="IF178" s="580"/>
      <c r="IG178" s="580"/>
      <c r="IH178" s="580"/>
      <c r="II178" s="580"/>
      <c r="IJ178" s="580"/>
      <c r="IK178" s="580"/>
      <c r="IL178" s="580"/>
    </row>
    <row r="179" spans="1:246" ht="22.5" customHeight="1" thickBot="1">
      <c r="A179" s="1427" t="s">
        <v>449</v>
      </c>
      <c r="B179" s="1428"/>
      <c r="C179" s="1428"/>
      <c r="D179" s="1428"/>
      <c r="E179" s="1428"/>
      <c r="F179" s="1428"/>
      <c r="G179" s="1428"/>
      <c r="H179" s="1428"/>
      <c r="I179" s="1428"/>
      <c r="J179" s="1428"/>
      <c r="K179" s="1428"/>
      <c r="L179" s="1428"/>
      <c r="M179" s="1428"/>
      <c r="N179" s="1428"/>
      <c r="O179" s="1428"/>
      <c r="P179" s="1428"/>
      <c r="Q179" s="1428"/>
      <c r="R179" s="1428"/>
      <c r="S179" s="1428"/>
      <c r="T179" s="1428"/>
      <c r="U179" s="1428"/>
      <c r="V179" s="1428"/>
      <c r="W179" s="1428"/>
      <c r="X179" s="1428"/>
      <c r="Y179" s="1428"/>
      <c r="Z179" s="1428"/>
      <c r="AA179" s="1428"/>
      <c r="AB179" s="1428"/>
      <c r="AC179" s="1428"/>
      <c r="AD179" s="1428"/>
      <c r="AE179" s="1428"/>
      <c r="AF179" s="1428"/>
      <c r="AG179" s="1428"/>
      <c r="AH179" s="1428"/>
      <c r="AI179" s="1428"/>
      <c r="AJ179" s="1428"/>
      <c r="AK179" s="1428"/>
      <c r="AL179" s="1429"/>
      <c r="AM179" s="777"/>
      <c r="AN179" s="777"/>
      <c r="AO179" s="777"/>
      <c r="AP179" s="777"/>
      <c r="AQ179" s="777"/>
      <c r="AR179" s="777"/>
      <c r="AS179" s="777"/>
      <c r="AT179" s="777"/>
      <c r="AU179" s="1"/>
      <c r="AV179" s="1"/>
      <c r="AW179" s="1"/>
      <c r="AX179" s="1"/>
      <c r="AY179" s="1"/>
      <c r="AZ179" s="1"/>
      <c r="BA179" s="1"/>
      <c r="BB179" s="1"/>
      <c r="BC179" s="23"/>
      <c r="BD179" s="130"/>
      <c r="BE179" s="23"/>
      <c r="BF179" s="614"/>
      <c r="BG179" s="23"/>
      <c r="BH179" s="129"/>
      <c r="BI179" s="23"/>
      <c r="BJ179" s="23"/>
      <c r="BK179" s="23"/>
      <c r="BL179" s="941"/>
      <c r="BM179" s="941"/>
      <c r="BN179" s="941"/>
      <c r="BO179" s="941"/>
      <c r="BP179" s="941"/>
      <c r="BQ179" s="941"/>
      <c r="BR179" s="941"/>
      <c r="BS179" s="941"/>
      <c r="BT179" s="941"/>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771"/>
      <c r="CU179" s="771"/>
      <c r="CV179" s="771"/>
      <c r="CW179" s="771"/>
      <c r="CX179" s="771"/>
      <c r="CY179" s="941"/>
      <c r="CZ179" s="580"/>
      <c r="DA179" s="580"/>
      <c r="DB179" s="580"/>
      <c r="DC179" s="580"/>
      <c r="DD179" s="580"/>
      <c r="DE179" s="580"/>
      <c r="DF179" s="580"/>
      <c r="DG179" s="580"/>
      <c r="DH179" s="580"/>
      <c r="DI179" s="580"/>
      <c r="DJ179" s="580"/>
      <c r="DK179" s="580"/>
      <c r="DL179" s="580"/>
      <c r="DM179" s="580"/>
      <c r="DN179" s="580"/>
      <c r="DO179" s="580"/>
      <c r="DP179" s="580"/>
      <c r="DQ179" s="580"/>
      <c r="DR179" s="580"/>
      <c r="DS179" s="580"/>
      <c r="DT179" s="580"/>
      <c r="DU179" s="580"/>
      <c r="DV179" s="580"/>
      <c r="DW179" s="580"/>
      <c r="DX179" s="580"/>
      <c r="DY179" s="580"/>
      <c r="DZ179" s="580"/>
      <c r="EA179" s="580"/>
      <c r="EB179" s="580"/>
      <c r="EC179" s="580"/>
      <c r="ED179" s="580"/>
      <c r="EE179" s="580"/>
      <c r="EF179" s="580"/>
      <c r="EG179" s="580"/>
      <c r="EH179" s="580"/>
      <c r="EI179" s="580"/>
      <c r="EJ179" s="580"/>
      <c r="EK179" s="580"/>
      <c r="EL179" s="580"/>
      <c r="EM179" s="580"/>
      <c r="EN179" s="580"/>
      <c r="EO179" s="580"/>
      <c r="EP179" s="580"/>
      <c r="EQ179" s="580"/>
      <c r="ER179" s="580"/>
      <c r="ES179" s="580"/>
      <c r="ET179" s="580"/>
      <c r="EU179" s="580"/>
      <c r="EV179" s="580"/>
      <c r="EW179" s="580"/>
      <c r="EX179" s="580"/>
      <c r="EY179" s="580"/>
      <c r="EZ179" s="580"/>
      <c r="FA179" s="580"/>
      <c r="FB179" s="580"/>
      <c r="FC179" s="580"/>
      <c r="FD179" s="580"/>
      <c r="FE179" s="580"/>
      <c r="FF179" s="580"/>
      <c r="FG179" s="580"/>
      <c r="FH179" s="580"/>
      <c r="FI179" s="580"/>
      <c r="FJ179" s="580"/>
      <c r="FK179" s="580"/>
      <c r="FL179" s="580"/>
      <c r="FM179" s="580"/>
      <c r="FN179" s="580"/>
      <c r="FO179" s="580"/>
      <c r="FP179" s="580"/>
      <c r="FQ179" s="580"/>
      <c r="FR179" s="580"/>
      <c r="FS179" s="580"/>
      <c r="FT179" s="580"/>
      <c r="FU179" s="580"/>
      <c r="FV179" s="580"/>
      <c r="FW179" s="580"/>
      <c r="FX179" s="580"/>
      <c r="FY179" s="580"/>
      <c r="FZ179" s="580"/>
      <c r="GA179" s="580"/>
      <c r="GB179" s="580"/>
      <c r="GC179" s="580"/>
      <c r="GD179" s="580"/>
      <c r="GE179" s="580"/>
      <c r="GF179" s="580"/>
      <c r="GG179" s="580"/>
      <c r="GH179" s="580"/>
      <c r="GI179" s="580"/>
      <c r="GJ179" s="580"/>
      <c r="GK179" s="580"/>
      <c r="GL179" s="580"/>
      <c r="GM179" s="580"/>
      <c r="GN179" s="580"/>
      <c r="GO179" s="580"/>
      <c r="GP179" s="580"/>
      <c r="GQ179" s="580"/>
      <c r="GR179" s="580"/>
      <c r="GS179" s="580"/>
      <c r="GT179" s="580"/>
      <c r="GU179" s="580"/>
      <c r="GV179" s="580"/>
      <c r="GW179" s="580"/>
      <c r="GX179" s="580"/>
      <c r="GY179" s="580"/>
      <c r="GZ179" s="580"/>
      <c r="HA179" s="580"/>
      <c r="HB179" s="580"/>
      <c r="HC179" s="580"/>
      <c r="HD179" s="580"/>
      <c r="HE179" s="580"/>
      <c r="HF179" s="580"/>
      <c r="HG179" s="580"/>
      <c r="HH179" s="580"/>
      <c r="HI179" s="580"/>
      <c r="HJ179" s="580"/>
      <c r="HK179" s="580"/>
      <c r="HL179" s="580"/>
      <c r="HM179" s="580"/>
      <c r="HN179" s="580"/>
      <c r="HO179" s="580"/>
      <c r="HP179" s="580"/>
      <c r="HQ179" s="580"/>
      <c r="HR179" s="580"/>
      <c r="HS179" s="580"/>
      <c r="HT179" s="580"/>
      <c r="HU179" s="580"/>
      <c r="HV179" s="580"/>
      <c r="HW179" s="580"/>
      <c r="HX179" s="580"/>
      <c r="HY179" s="580"/>
      <c r="HZ179" s="580"/>
      <c r="IA179" s="580"/>
      <c r="IB179" s="580"/>
      <c r="IC179" s="580"/>
      <c r="ID179" s="580"/>
      <c r="IE179" s="580"/>
      <c r="IF179" s="580"/>
      <c r="IG179" s="580"/>
      <c r="IH179" s="580"/>
      <c r="II179" s="580"/>
      <c r="IJ179" s="580"/>
      <c r="IK179" s="580"/>
      <c r="IL179" s="580"/>
    </row>
    <row r="180" spans="1:246" ht="57.75" customHeight="1" thickBot="1">
      <c r="A180" s="1430" t="s">
        <v>450</v>
      </c>
      <c r="B180" s="1431"/>
      <c r="C180" s="1432"/>
      <c r="D180" s="1432"/>
      <c r="E180" s="1432"/>
      <c r="F180" s="1432"/>
      <c r="G180" s="1432"/>
      <c r="H180" s="1432"/>
      <c r="I180" s="1432"/>
      <c r="J180" s="1432"/>
      <c r="K180" s="1508"/>
      <c r="L180" s="1508"/>
      <c r="M180" s="1508"/>
      <c r="N180" s="1508"/>
      <c r="O180" s="1508"/>
      <c r="P180" s="1508"/>
      <c r="Q180" s="1508"/>
      <c r="R180" s="1508"/>
      <c r="S180" s="1508"/>
      <c r="T180" s="1508"/>
      <c r="U180" s="1508"/>
      <c r="V180" s="1508"/>
      <c r="W180" s="1508"/>
      <c r="X180" s="1508"/>
      <c r="Y180" s="1508"/>
      <c r="Z180" s="1508"/>
      <c r="AA180" s="1508"/>
      <c r="AB180" s="1508"/>
      <c r="AC180" s="1508"/>
      <c r="AD180" s="1432" t="s">
        <v>451</v>
      </c>
      <c r="AE180" s="1432"/>
      <c r="AF180" s="1432"/>
      <c r="AG180" s="1432"/>
      <c r="AH180" s="1432"/>
      <c r="AI180" s="1508"/>
      <c r="AJ180" s="1508"/>
      <c r="AK180" s="1508"/>
      <c r="AL180" s="1554"/>
      <c r="AM180" s="760"/>
      <c r="AN180" s="760"/>
      <c r="AO180" s="760"/>
      <c r="AP180" s="760"/>
      <c r="AQ180" s="760"/>
      <c r="AR180" s="760"/>
      <c r="AS180" s="760"/>
      <c r="AT180" s="760"/>
      <c r="AU180" s="765"/>
      <c r="AV180" s="765"/>
      <c r="AW180" s="765"/>
      <c r="AX180" s="765"/>
      <c r="AY180" s="765"/>
      <c r="AZ180" s="765"/>
      <c r="BA180" s="765"/>
      <c r="BB180" s="765"/>
      <c r="BC180" s="40"/>
      <c r="BD180" s="125"/>
      <c r="BE180" s="259"/>
      <c r="BF180" s="801"/>
      <c r="BG180" s="259"/>
      <c r="BH180" s="546"/>
      <c r="BI180" s="259"/>
      <c r="BJ180" s="259"/>
      <c r="BK180" s="259"/>
      <c r="BL180" s="941"/>
      <c r="BM180" s="941"/>
      <c r="BN180" s="941"/>
      <c r="BO180" s="941"/>
      <c r="BP180" s="941"/>
      <c r="BQ180" s="941"/>
      <c r="BR180" s="941"/>
      <c r="BS180" s="941"/>
      <c r="BT180" s="941"/>
      <c r="BU180" s="259"/>
      <c r="BV180" s="259"/>
      <c r="BW180" s="259"/>
      <c r="BX180" s="259"/>
      <c r="BY180" s="259"/>
      <c r="BZ180" s="259"/>
      <c r="CA180" s="259"/>
      <c r="CB180" s="259"/>
      <c r="CC180" s="259"/>
      <c r="CD180" s="259"/>
      <c r="CE180" s="259"/>
      <c r="CF180" s="259"/>
      <c r="CG180" s="259"/>
      <c r="CH180" s="259"/>
      <c r="CI180" s="259"/>
      <c r="CJ180" s="259"/>
      <c r="CK180" s="259"/>
      <c r="CL180" s="259"/>
      <c r="CM180" s="259"/>
      <c r="CN180" s="259"/>
      <c r="CO180" s="259"/>
      <c r="CP180" s="259"/>
      <c r="CQ180" s="259"/>
      <c r="CR180" s="259"/>
      <c r="CS180" s="259"/>
      <c r="CT180" s="771"/>
      <c r="CU180" s="771"/>
      <c r="CV180" s="771"/>
      <c r="CW180" s="40"/>
      <c r="CX180" s="40"/>
      <c r="CY180" s="941"/>
      <c r="CZ180" s="580"/>
      <c r="DA180" s="580"/>
      <c r="DB180" s="580"/>
      <c r="DC180" s="580"/>
      <c r="DD180" s="580"/>
      <c r="DE180" s="580"/>
      <c r="DF180" s="580"/>
      <c r="DG180" s="580"/>
      <c r="DH180" s="580"/>
      <c r="DI180" s="580"/>
      <c r="DJ180" s="580"/>
      <c r="DK180" s="580"/>
      <c r="DL180" s="580"/>
      <c r="DM180" s="580"/>
      <c r="DN180" s="580"/>
      <c r="DO180" s="580"/>
      <c r="DP180" s="580"/>
      <c r="DQ180" s="580"/>
      <c r="DR180" s="580"/>
      <c r="DS180" s="580"/>
      <c r="DT180" s="580"/>
      <c r="DU180" s="580"/>
      <c r="DV180" s="580"/>
      <c r="DW180" s="580"/>
      <c r="DX180" s="580"/>
      <c r="DY180" s="580"/>
      <c r="DZ180" s="580"/>
      <c r="EA180" s="580"/>
      <c r="EB180" s="580"/>
      <c r="EC180" s="580"/>
      <c r="ED180" s="580"/>
      <c r="EE180" s="580"/>
      <c r="EF180" s="580"/>
      <c r="EG180" s="580"/>
      <c r="EH180" s="580"/>
      <c r="EI180" s="580"/>
      <c r="EJ180" s="580"/>
      <c r="EK180" s="580"/>
      <c r="EL180" s="580"/>
      <c r="EM180" s="580"/>
      <c r="EN180" s="580"/>
      <c r="EO180" s="580"/>
      <c r="EP180" s="580"/>
      <c r="EQ180" s="580"/>
      <c r="ER180" s="580"/>
      <c r="ES180" s="580"/>
      <c r="ET180" s="580"/>
      <c r="EU180" s="580"/>
      <c r="EV180" s="580"/>
      <c r="EW180" s="580"/>
      <c r="EX180" s="580"/>
      <c r="EY180" s="580"/>
      <c r="EZ180" s="580"/>
      <c r="FA180" s="580"/>
      <c r="FB180" s="580"/>
      <c r="FC180" s="580"/>
      <c r="FD180" s="580"/>
      <c r="FE180" s="580"/>
      <c r="FF180" s="580"/>
      <c r="FG180" s="580"/>
      <c r="FH180" s="580"/>
      <c r="FI180" s="580"/>
      <c r="FJ180" s="580"/>
      <c r="FK180" s="580"/>
      <c r="FL180" s="580"/>
      <c r="FM180" s="580"/>
      <c r="FN180" s="580"/>
      <c r="FO180" s="580"/>
      <c r="FP180" s="580"/>
      <c r="FQ180" s="580"/>
      <c r="FR180" s="580"/>
      <c r="FS180" s="580"/>
      <c r="FT180" s="580"/>
      <c r="FU180" s="580"/>
      <c r="FV180" s="580"/>
      <c r="FW180" s="580"/>
      <c r="FX180" s="580"/>
      <c r="FY180" s="580"/>
      <c r="FZ180" s="580"/>
      <c r="GA180" s="580"/>
      <c r="GB180" s="580"/>
      <c r="GC180" s="580"/>
      <c r="GD180" s="580"/>
      <c r="GE180" s="580"/>
      <c r="GF180" s="580"/>
      <c r="GG180" s="580"/>
      <c r="GH180" s="580"/>
      <c r="GI180" s="580"/>
      <c r="GJ180" s="580"/>
      <c r="GK180" s="580"/>
      <c r="GL180" s="580"/>
      <c r="GM180" s="580"/>
      <c r="GN180" s="580"/>
      <c r="GO180" s="580"/>
      <c r="GP180" s="580"/>
      <c r="GQ180" s="580"/>
      <c r="GR180" s="580"/>
      <c r="GS180" s="580"/>
      <c r="GT180" s="580"/>
      <c r="GU180" s="580"/>
      <c r="GV180" s="580"/>
      <c r="GW180" s="580"/>
      <c r="GX180" s="580"/>
      <c r="GY180" s="580"/>
      <c r="GZ180" s="580"/>
      <c r="HA180" s="580"/>
      <c r="HB180" s="580"/>
      <c r="HC180" s="580"/>
      <c r="HD180" s="580"/>
      <c r="HE180" s="580"/>
      <c r="HF180" s="580"/>
      <c r="HG180" s="580"/>
      <c r="HH180" s="580"/>
      <c r="HI180" s="580"/>
      <c r="HJ180" s="580"/>
      <c r="HK180" s="580"/>
      <c r="HL180" s="580"/>
      <c r="HM180" s="580"/>
      <c r="HN180" s="580"/>
      <c r="HO180" s="580"/>
      <c r="HP180" s="580"/>
      <c r="HQ180" s="580"/>
      <c r="HR180" s="580"/>
      <c r="HS180" s="580"/>
      <c r="HT180" s="580"/>
      <c r="HU180" s="580"/>
      <c r="HV180" s="580"/>
      <c r="HW180" s="580"/>
      <c r="HX180" s="580"/>
      <c r="HY180" s="580"/>
      <c r="HZ180" s="580"/>
      <c r="IA180" s="580"/>
      <c r="IB180" s="580"/>
      <c r="IC180" s="580"/>
      <c r="ID180" s="580"/>
      <c r="IE180" s="580"/>
      <c r="IF180" s="580"/>
      <c r="IG180" s="580"/>
      <c r="IH180" s="580"/>
      <c r="II180" s="580"/>
      <c r="IJ180" s="580"/>
      <c r="IK180" s="580"/>
      <c r="IL180" s="580"/>
    </row>
    <row r="181" spans="1:246" ht="19.5" customHeight="1" thickBot="1">
      <c r="A181" s="1577" t="s">
        <v>452</v>
      </c>
      <c r="B181" s="1578"/>
      <c r="C181" s="1578"/>
      <c r="D181" s="1578"/>
      <c r="E181" s="1578"/>
      <c r="F181" s="1578"/>
      <c r="G181" s="1578"/>
      <c r="H181" s="1578"/>
      <c r="I181" s="1578"/>
      <c r="J181" s="1578"/>
      <c r="K181" s="1578"/>
      <c r="L181" s="1578"/>
      <c r="M181" s="1578"/>
      <c r="N181" s="1578"/>
      <c r="O181" s="1578"/>
      <c r="P181" s="1578"/>
      <c r="Q181" s="1578"/>
      <c r="R181" s="1578"/>
      <c r="S181" s="1578"/>
      <c r="T181" s="1578"/>
      <c r="U181" s="1578"/>
      <c r="V181" s="1578"/>
      <c r="W181" s="1578"/>
      <c r="X181" s="1578"/>
      <c r="Y181" s="1578"/>
      <c r="Z181" s="1578"/>
      <c r="AA181" s="1578"/>
      <c r="AB181" s="1578"/>
      <c r="AC181" s="1578"/>
      <c r="AD181" s="1578"/>
      <c r="AE181" s="1578"/>
      <c r="AF181" s="1578"/>
      <c r="AG181" s="1578"/>
      <c r="AH181" s="1578"/>
      <c r="AI181" s="1578"/>
      <c r="AJ181" s="1578"/>
      <c r="AK181" s="1578"/>
      <c r="AL181" s="1579"/>
      <c r="AM181" s="760"/>
      <c r="AN181" s="760"/>
      <c r="AO181" s="760"/>
      <c r="AP181" s="760"/>
      <c r="AQ181" s="760"/>
      <c r="AR181" s="760"/>
      <c r="AS181" s="760"/>
      <c r="AT181" s="760"/>
      <c r="AU181" s="759"/>
      <c r="AV181" s="759"/>
      <c r="AW181" s="759"/>
      <c r="AX181" s="759"/>
      <c r="AY181" s="759"/>
      <c r="AZ181" s="759"/>
      <c r="BA181" s="759"/>
      <c r="BB181" s="759"/>
      <c r="BE181" s="580"/>
      <c r="BF181" s="769"/>
      <c r="BG181" s="580"/>
      <c r="BH181" s="546"/>
      <c r="BI181" s="259"/>
      <c r="BJ181" s="259"/>
      <c r="BK181" s="259"/>
      <c r="BL181" s="941"/>
      <c r="BM181" s="941"/>
      <c r="BN181" s="941"/>
      <c r="BO181" s="941"/>
      <c r="BP181" s="941"/>
      <c r="BQ181" s="941"/>
      <c r="BR181" s="941"/>
      <c r="BS181" s="941"/>
      <c r="BT181" s="941"/>
      <c r="BU181" s="259"/>
      <c r="BV181" s="259"/>
      <c r="BW181" s="259"/>
      <c r="BX181" s="259"/>
      <c r="BY181" s="259"/>
      <c r="BZ181" s="259"/>
      <c r="CA181" s="259"/>
      <c r="CB181" s="259"/>
      <c r="CC181" s="259"/>
      <c r="CD181" s="259"/>
      <c r="CE181" s="259"/>
      <c r="CF181" s="259"/>
      <c r="CG181" s="259"/>
      <c r="CH181" s="259"/>
      <c r="CI181" s="259"/>
      <c r="CJ181" s="259"/>
      <c r="CK181" s="259"/>
      <c r="CL181" s="259"/>
      <c r="CM181" s="259"/>
      <c r="CN181" s="259"/>
      <c r="CO181" s="259"/>
      <c r="CP181" s="259"/>
      <c r="CQ181" s="259"/>
      <c r="CR181" s="259"/>
      <c r="CS181" s="259"/>
      <c r="CT181" s="771"/>
      <c r="CU181" s="771"/>
      <c r="CV181" s="771"/>
      <c r="CW181" s="40"/>
      <c r="CX181" s="40"/>
      <c r="CY181" s="941"/>
      <c r="CZ181" s="580"/>
      <c r="DA181" s="580"/>
      <c r="DB181" s="580"/>
      <c r="DC181" s="580"/>
      <c r="DD181" s="580"/>
      <c r="DE181" s="580"/>
      <c r="DF181" s="580"/>
      <c r="DG181" s="580"/>
      <c r="DH181" s="580"/>
      <c r="DI181" s="580"/>
      <c r="DJ181" s="580"/>
      <c r="DK181" s="580"/>
      <c r="DL181" s="580"/>
      <c r="DM181" s="580"/>
      <c r="DN181" s="580"/>
      <c r="DO181" s="580"/>
      <c r="DP181" s="580"/>
      <c r="DQ181" s="580"/>
      <c r="DR181" s="580"/>
      <c r="DS181" s="580"/>
      <c r="DT181" s="580"/>
      <c r="DU181" s="580"/>
      <c r="DV181" s="580"/>
      <c r="DW181" s="580"/>
      <c r="DX181" s="580"/>
      <c r="DY181" s="580"/>
      <c r="DZ181" s="580"/>
      <c r="EA181" s="580"/>
      <c r="EB181" s="580"/>
      <c r="EC181" s="580"/>
      <c r="ED181" s="580"/>
      <c r="EE181" s="580"/>
      <c r="EF181" s="580"/>
      <c r="EG181" s="580"/>
      <c r="EH181" s="580"/>
      <c r="EI181" s="580"/>
      <c r="EJ181" s="580"/>
      <c r="EK181" s="580"/>
      <c r="EL181" s="580"/>
      <c r="EM181" s="580"/>
      <c r="EN181" s="580"/>
      <c r="EO181" s="580"/>
      <c r="EP181" s="580"/>
      <c r="EQ181" s="580"/>
      <c r="ER181" s="580"/>
      <c r="ES181" s="580"/>
      <c r="ET181" s="580"/>
      <c r="EU181" s="580"/>
      <c r="EV181" s="580"/>
      <c r="EW181" s="580"/>
      <c r="EX181" s="580"/>
      <c r="EY181" s="580"/>
      <c r="EZ181" s="580"/>
      <c r="FA181" s="580"/>
      <c r="FB181" s="580"/>
      <c r="FC181" s="580"/>
      <c r="FD181" s="580"/>
      <c r="FE181" s="580"/>
      <c r="FF181" s="580"/>
      <c r="FG181" s="580"/>
      <c r="FH181" s="580"/>
      <c r="FI181" s="580"/>
      <c r="FJ181" s="580"/>
      <c r="FK181" s="580"/>
      <c r="FL181" s="580"/>
      <c r="FM181" s="580"/>
      <c r="FN181" s="580"/>
      <c r="FO181" s="580"/>
      <c r="FP181" s="580"/>
      <c r="FQ181" s="580"/>
      <c r="FR181" s="580"/>
      <c r="FS181" s="580"/>
      <c r="FT181" s="580"/>
      <c r="FU181" s="580"/>
      <c r="FV181" s="580"/>
      <c r="FW181" s="580"/>
      <c r="FX181" s="580"/>
      <c r="FY181" s="580"/>
      <c r="FZ181" s="580"/>
      <c r="GA181" s="580"/>
      <c r="GB181" s="580"/>
      <c r="GC181" s="580"/>
      <c r="GD181" s="580"/>
      <c r="GE181" s="580"/>
      <c r="GF181" s="580"/>
      <c r="GG181" s="580"/>
      <c r="GH181" s="580"/>
      <c r="GI181" s="580"/>
      <c r="GJ181" s="580"/>
      <c r="GK181" s="580"/>
      <c r="GL181" s="580"/>
      <c r="GM181" s="580"/>
      <c r="GN181" s="580"/>
      <c r="GO181" s="580"/>
      <c r="GP181" s="580"/>
      <c r="GQ181" s="580"/>
      <c r="GR181" s="580"/>
      <c r="GS181" s="580"/>
      <c r="GT181" s="580"/>
      <c r="GU181" s="580"/>
      <c r="GV181" s="580"/>
      <c r="GW181" s="580"/>
      <c r="GX181" s="580"/>
      <c r="GY181" s="580"/>
      <c r="GZ181" s="580"/>
      <c r="HA181" s="580"/>
      <c r="HB181" s="580"/>
      <c r="HC181" s="580"/>
      <c r="HD181" s="580"/>
      <c r="HE181" s="580"/>
      <c r="HF181" s="580"/>
      <c r="HG181" s="580"/>
      <c r="HH181" s="580"/>
      <c r="HI181" s="580"/>
      <c r="HJ181" s="580"/>
      <c r="HK181" s="580"/>
      <c r="HL181" s="580"/>
      <c r="HM181" s="580"/>
      <c r="HN181" s="580"/>
      <c r="HO181" s="580"/>
      <c r="HP181" s="580"/>
      <c r="HQ181" s="580"/>
      <c r="HR181" s="580"/>
      <c r="HS181" s="580"/>
      <c r="HT181" s="580"/>
      <c r="HU181" s="580"/>
      <c r="HV181" s="580"/>
      <c r="HW181" s="580"/>
      <c r="HX181" s="580"/>
      <c r="HY181" s="580"/>
      <c r="HZ181" s="580"/>
      <c r="IA181" s="580"/>
      <c r="IB181" s="580"/>
      <c r="IC181" s="580"/>
      <c r="ID181" s="580"/>
      <c r="IE181" s="580"/>
      <c r="IF181" s="580"/>
      <c r="IG181" s="580"/>
      <c r="IH181" s="580"/>
      <c r="II181" s="580"/>
      <c r="IJ181" s="580"/>
      <c r="IK181" s="580"/>
      <c r="IL181" s="580"/>
    </row>
    <row r="182" spans="1:246" ht="15.95" customHeight="1">
      <c r="A182" s="1585" t="s">
        <v>453</v>
      </c>
      <c r="B182" s="1586"/>
      <c r="C182" s="1586"/>
      <c r="D182" s="1586"/>
      <c r="E182" s="1586"/>
      <c r="F182" s="1587"/>
      <c r="G182" s="1424" t="s">
        <v>84</v>
      </c>
      <c r="H182" s="1425"/>
      <c r="I182" s="1425"/>
      <c r="J182" s="1425"/>
      <c r="K182" s="1425"/>
      <c r="L182" s="1425"/>
      <c r="M182" s="1425"/>
      <c r="N182" s="1425"/>
      <c r="O182" s="1425"/>
      <c r="P182" s="1426"/>
      <c r="Q182" s="1424" t="s">
        <v>454</v>
      </c>
      <c r="R182" s="1425"/>
      <c r="S182" s="1425"/>
      <c r="T182" s="1425"/>
      <c r="U182" s="1425"/>
      <c r="V182" s="1425"/>
      <c r="W182" s="1425"/>
      <c r="X182" s="1425"/>
      <c r="Y182" s="1425"/>
      <c r="Z182" s="1425"/>
      <c r="AA182" s="1425"/>
      <c r="AB182" s="1425"/>
      <c r="AC182" s="1425"/>
      <c r="AD182" s="1425"/>
      <c r="AE182" s="1425"/>
      <c r="AF182" s="1425"/>
      <c r="AG182" s="1425"/>
      <c r="AH182" s="1425"/>
      <c r="AI182" s="1425"/>
      <c r="AJ182" s="1426"/>
      <c r="AK182" s="1433" t="s">
        <v>86</v>
      </c>
      <c r="AL182" s="1434"/>
      <c r="AM182" s="773"/>
      <c r="AN182" s="773"/>
      <c r="AO182" s="773"/>
      <c r="AP182" s="773"/>
      <c r="AQ182" s="773"/>
      <c r="AR182" s="773"/>
      <c r="AS182" s="773"/>
      <c r="AT182" s="773"/>
      <c r="AU182" s="759"/>
      <c r="AV182" s="759"/>
      <c r="AW182" s="759"/>
      <c r="AX182" s="759"/>
      <c r="AY182" s="759"/>
      <c r="AZ182" s="759"/>
      <c r="BA182" s="759"/>
      <c r="BB182" s="759"/>
      <c r="BE182" s="580"/>
      <c r="BF182" s="769"/>
      <c r="BG182" s="580"/>
      <c r="BI182" s="580"/>
      <c r="BJ182" s="580"/>
      <c r="BK182" s="246"/>
      <c r="BL182" s="941"/>
      <c r="BM182" s="941"/>
      <c r="BN182" s="941"/>
      <c r="BO182" s="941"/>
      <c r="BP182" s="941"/>
      <c r="BQ182" s="941"/>
      <c r="BR182" s="941"/>
      <c r="BS182" s="941"/>
      <c r="BT182" s="941"/>
      <c r="BU182" s="246"/>
      <c r="BV182" s="246"/>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771"/>
      <c r="CU182" s="771"/>
      <c r="CV182" s="771"/>
      <c r="CW182" s="771"/>
      <c r="CX182" s="771"/>
      <c r="CY182" s="941"/>
      <c r="CZ182" s="580"/>
      <c r="DA182" s="580"/>
      <c r="DB182" s="580"/>
      <c r="DC182" s="580"/>
      <c r="DD182" s="580"/>
      <c r="DE182" s="580"/>
      <c r="DF182" s="580"/>
      <c r="DG182" s="580"/>
      <c r="DH182" s="580"/>
      <c r="DI182" s="580"/>
      <c r="DJ182" s="580"/>
      <c r="DK182" s="580"/>
      <c r="DL182" s="580"/>
      <c r="DM182" s="580"/>
      <c r="DN182" s="580"/>
      <c r="DO182" s="580"/>
      <c r="DP182" s="580"/>
      <c r="DQ182" s="580"/>
      <c r="DR182" s="580"/>
      <c r="DS182" s="580"/>
      <c r="DT182" s="580"/>
      <c r="DU182" s="580"/>
      <c r="DV182" s="580"/>
      <c r="DW182" s="580"/>
      <c r="DX182" s="580"/>
      <c r="DY182" s="580"/>
      <c r="DZ182" s="580"/>
      <c r="EA182" s="580"/>
      <c r="EB182" s="580"/>
      <c r="EC182" s="580"/>
      <c r="ED182" s="580"/>
      <c r="EE182" s="580"/>
      <c r="EF182" s="580"/>
      <c r="EG182" s="580"/>
      <c r="EH182" s="580"/>
      <c r="EI182" s="580"/>
      <c r="EJ182" s="580"/>
      <c r="EK182" s="580"/>
      <c r="EL182" s="580"/>
      <c r="EM182" s="580"/>
      <c r="EN182" s="580"/>
      <c r="EO182" s="580"/>
      <c r="EP182" s="580"/>
      <c r="EQ182" s="580"/>
      <c r="ER182" s="580"/>
      <c r="ES182" s="580"/>
      <c r="ET182" s="580"/>
      <c r="EU182" s="580"/>
      <c r="EV182" s="580"/>
      <c r="EW182" s="580"/>
      <c r="EX182" s="580"/>
      <c r="EY182" s="580"/>
      <c r="EZ182" s="580"/>
      <c r="FA182" s="580"/>
      <c r="FB182" s="580"/>
      <c r="FC182" s="580"/>
      <c r="FD182" s="580"/>
      <c r="FE182" s="580"/>
      <c r="FF182" s="580"/>
      <c r="FG182" s="580"/>
      <c r="FH182" s="580"/>
      <c r="FI182" s="580"/>
      <c r="FJ182" s="580"/>
      <c r="FK182" s="580"/>
      <c r="FL182" s="580"/>
      <c r="FM182" s="580"/>
      <c r="FN182" s="580"/>
      <c r="FO182" s="580"/>
      <c r="FP182" s="580"/>
      <c r="FQ182" s="580"/>
      <c r="FR182" s="580"/>
      <c r="FS182" s="580"/>
      <c r="FT182" s="580"/>
      <c r="FU182" s="580"/>
      <c r="FV182" s="580"/>
      <c r="FW182" s="580"/>
      <c r="FX182" s="580"/>
      <c r="FY182" s="580"/>
      <c r="FZ182" s="580"/>
      <c r="GA182" s="580"/>
      <c r="GB182" s="580"/>
      <c r="GC182" s="580"/>
      <c r="GD182" s="580"/>
      <c r="GE182" s="580"/>
      <c r="GF182" s="580"/>
      <c r="GG182" s="580"/>
      <c r="GH182" s="580"/>
      <c r="GI182" s="580"/>
      <c r="GJ182" s="580"/>
      <c r="GK182" s="580"/>
      <c r="GL182" s="580"/>
      <c r="GM182" s="580"/>
      <c r="GN182" s="580"/>
      <c r="GO182" s="580"/>
      <c r="GP182" s="580"/>
      <c r="GQ182" s="580"/>
      <c r="GR182" s="580"/>
      <c r="GS182" s="580"/>
      <c r="GT182" s="580"/>
      <c r="GU182" s="580"/>
      <c r="GV182" s="580"/>
      <c r="GW182" s="580"/>
      <c r="GX182" s="580"/>
      <c r="GY182" s="580"/>
      <c r="GZ182" s="580"/>
      <c r="HA182" s="580"/>
      <c r="HB182" s="580"/>
      <c r="HC182" s="580"/>
      <c r="HD182" s="580"/>
      <c r="HE182" s="580"/>
      <c r="HF182" s="580"/>
      <c r="HG182" s="580"/>
      <c r="HH182" s="580"/>
      <c r="HI182" s="580"/>
      <c r="HJ182" s="580"/>
      <c r="HK182" s="580"/>
      <c r="HL182" s="580"/>
      <c r="HM182" s="580"/>
      <c r="HN182" s="580"/>
      <c r="HO182" s="580"/>
      <c r="HP182" s="580"/>
      <c r="HQ182" s="580"/>
      <c r="HR182" s="580"/>
      <c r="HS182" s="580"/>
      <c r="HT182" s="580"/>
      <c r="HU182" s="580"/>
      <c r="HV182" s="580"/>
      <c r="HW182" s="580"/>
      <c r="HX182" s="580"/>
      <c r="HY182" s="580"/>
      <c r="HZ182" s="580"/>
      <c r="IA182" s="580"/>
      <c r="IB182" s="580"/>
      <c r="IC182" s="580"/>
      <c r="ID182" s="580"/>
      <c r="IE182" s="580"/>
      <c r="IF182" s="580"/>
      <c r="IG182" s="580"/>
      <c r="IH182" s="580"/>
      <c r="II182" s="580"/>
      <c r="IJ182" s="580"/>
      <c r="IK182" s="580"/>
      <c r="IL182" s="580"/>
    </row>
    <row r="183" spans="1:246" s="13" customFormat="1" ht="33.75" customHeight="1">
      <c r="A183" s="1588"/>
      <c r="B183" s="1589"/>
      <c r="C183" s="1589"/>
      <c r="D183" s="1589"/>
      <c r="E183" s="1589"/>
      <c r="F183" s="1590"/>
      <c r="G183" s="808"/>
      <c r="H183" s="809"/>
      <c r="I183" s="809"/>
      <c r="J183" s="809"/>
      <c r="K183" s="809"/>
      <c r="L183" s="809"/>
      <c r="M183" s="809"/>
      <c r="N183" s="809"/>
      <c r="O183" s="809"/>
      <c r="P183" s="810"/>
      <c r="Q183" s="808"/>
      <c r="R183" s="809"/>
      <c r="S183" s="809"/>
      <c r="T183" s="809"/>
      <c r="U183" s="809"/>
      <c r="V183" s="799"/>
      <c r="W183" s="799"/>
      <c r="X183" s="799"/>
      <c r="Y183" s="799"/>
      <c r="Z183" s="799"/>
      <c r="AA183" s="799"/>
      <c r="AB183" s="809"/>
      <c r="AC183" s="809"/>
      <c r="AD183" s="809"/>
      <c r="AE183" s="799"/>
      <c r="AF183" s="799"/>
      <c r="AG183" s="799"/>
      <c r="AH183" s="809"/>
      <c r="AI183" s="809"/>
      <c r="AJ183" s="810"/>
      <c r="AK183" s="1504" t="e">
        <f ca="1">AK123</f>
        <v>#VALUE!</v>
      </c>
      <c r="AL183" s="1505"/>
      <c r="AM183" s="760"/>
      <c r="AN183" s="760"/>
      <c r="AO183" s="760"/>
      <c r="AP183" s="760"/>
      <c r="AQ183" s="760"/>
      <c r="AR183" s="760"/>
      <c r="AS183" s="760"/>
      <c r="AT183" s="760"/>
      <c r="AU183" s="777"/>
      <c r="AV183" s="777"/>
      <c r="AW183" s="777"/>
      <c r="AX183" s="777"/>
      <c r="AY183" s="777"/>
      <c r="AZ183" s="777"/>
      <c r="BA183" s="777"/>
      <c r="BB183" s="777"/>
      <c r="BC183" s="43"/>
      <c r="BD183" s="131"/>
      <c r="BE183" s="771"/>
      <c r="BF183" s="807"/>
      <c r="BG183" s="771"/>
      <c r="BH183" s="613"/>
      <c r="BI183" s="771"/>
      <c r="BJ183" s="771"/>
      <c r="BK183" s="941"/>
      <c r="BL183" s="941"/>
      <c r="BM183" s="941"/>
      <c r="BN183" s="941"/>
      <c r="BO183" s="941"/>
      <c r="BP183" s="941"/>
      <c r="BQ183" s="941"/>
      <c r="BR183" s="941"/>
      <c r="BS183" s="941"/>
      <c r="BT183" s="941"/>
      <c r="BU183" s="941"/>
      <c r="BV183" s="941"/>
      <c r="BW183" s="941"/>
      <c r="BX183" s="941"/>
      <c r="BY183" s="941"/>
      <c r="BZ183" s="941"/>
      <c r="CA183" s="259"/>
      <c r="CB183" s="259"/>
      <c r="CC183" s="259"/>
      <c r="CD183" s="259"/>
      <c r="CE183" s="259"/>
      <c r="CF183" s="259"/>
      <c r="CG183" s="259"/>
      <c r="CH183" s="259"/>
      <c r="CI183" s="259"/>
      <c r="CJ183" s="259"/>
      <c r="CK183" s="259"/>
      <c r="CL183" s="259"/>
      <c r="CM183" s="259"/>
      <c r="CN183" s="259"/>
      <c r="CO183" s="259"/>
      <c r="CP183" s="259"/>
      <c r="CQ183" s="259"/>
      <c r="CR183" s="259"/>
      <c r="CS183" s="259"/>
      <c r="CT183" s="771"/>
      <c r="CU183" s="771"/>
      <c r="CV183" s="771"/>
      <c r="CW183" s="771"/>
      <c r="CX183" s="771"/>
      <c r="CY183" s="941"/>
      <c r="CZ183" s="580"/>
      <c r="DA183" s="580"/>
      <c r="DB183" s="580"/>
      <c r="DC183" s="580"/>
      <c r="DD183" s="580"/>
      <c r="DE183" s="580"/>
      <c r="DF183" s="580"/>
      <c r="DG183" s="580"/>
      <c r="DH183" s="580"/>
      <c r="DI183" s="580"/>
      <c r="DJ183" s="580"/>
      <c r="DK183" s="580"/>
      <c r="DL183" s="580"/>
      <c r="DM183" s="580"/>
      <c r="DN183" s="580"/>
      <c r="DO183" s="580"/>
      <c r="DP183" s="580"/>
      <c r="DQ183" s="580"/>
      <c r="DR183" s="580"/>
      <c r="DS183" s="580"/>
      <c r="DT183" s="580"/>
      <c r="DU183" s="580"/>
      <c r="DV183" s="580"/>
      <c r="DW183" s="580"/>
      <c r="DX183" s="580"/>
      <c r="DY183" s="580"/>
      <c r="DZ183" s="580"/>
      <c r="EA183" s="580"/>
      <c r="EB183" s="580"/>
      <c r="EC183" s="580"/>
      <c r="ED183" s="580"/>
      <c r="EE183" s="580"/>
      <c r="EF183" s="580"/>
      <c r="EG183" s="580"/>
      <c r="EH183" s="580"/>
      <c r="EI183" s="580"/>
      <c r="EJ183" s="580"/>
      <c r="EK183" s="580"/>
      <c r="EL183" s="580"/>
      <c r="EM183" s="580"/>
      <c r="EN183" s="580"/>
      <c r="EO183" s="771"/>
      <c r="EP183" s="771"/>
      <c r="EQ183" s="771"/>
      <c r="ER183" s="771"/>
      <c r="ES183" s="771"/>
      <c r="ET183" s="771"/>
      <c r="EU183" s="771"/>
      <c r="EV183" s="771"/>
      <c r="EW183" s="771"/>
      <c r="EX183" s="771"/>
      <c r="EY183" s="771"/>
      <c r="EZ183" s="771"/>
      <c r="FA183" s="771"/>
      <c r="FB183" s="771"/>
      <c r="FC183" s="771"/>
      <c r="FD183" s="771"/>
      <c r="FE183" s="771"/>
      <c r="FF183" s="771"/>
      <c r="FG183" s="771"/>
      <c r="FH183" s="771"/>
      <c r="FI183" s="771"/>
      <c r="FJ183" s="771"/>
      <c r="FK183" s="771"/>
      <c r="FL183" s="771"/>
      <c r="FM183" s="771"/>
      <c r="FN183" s="771"/>
      <c r="FO183" s="771"/>
      <c r="FP183" s="771"/>
      <c r="FQ183" s="771"/>
      <c r="FR183" s="771"/>
      <c r="FS183" s="771"/>
      <c r="FT183" s="771"/>
      <c r="FU183" s="771"/>
      <c r="FV183" s="771"/>
      <c r="FW183" s="771"/>
      <c r="FX183" s="771"/>
      <c r="FY183" s="771"/>
      <c r="FZ183" s="771"/>
      <c r="GA183" s="771"/>
      <c r="GB183" s="771"/>
      <c r="GC183" s="771"/>
      <c r="GD183" s="771"/>
      <c r="GE183" s="771"/>
      <c r="GF183" s="771"/>
      <c r="GG183" s="771"/>
      <c r="GH183" s="771"/>
      <c r="GI183" s="771"/>
      <c r="GJ183" s="771"/>
      <c r="GK183" s="771"/>
      <c r="GL183" s="771"/>
      <c r="GM183" s="771"/>
      <c r="GN183" s="771"/>
      <c r="GO183" s="771"/>
      <c r="GP183" s="771"/>
      <c r="GQ183" s="771"/>
      <c r="GR183" s="771"/>
      <c r="GS183" s="771"/>
      <c r="GT183" s="771"/>
      <c r="GU183" s="771"/>
      <c r="GV183" s="771"/>
      <c r="GW183" s="771"/>
      <c r="GX183" s="771"/>
      <c r="GY183" s="771"/>
      <c r="GZ183" s="771"/>
      <c r="HA183" s="771"/>
      <c r="HB183" s="771"/>
      <c r="HC183" s="771"/>
      <c r="HD183" s="771"/>
      <c r="HE183" s="771"/>
      <c r="HF183" s="771"/>
      <c r="HG183" s="771"/>
      <c r="HH183" s="771"/>
      <c r="HI183" s="771"/>
      <c r="HJ183" s="771"/>
      <c r="HK183" s="771"/>
      <c r="HL183" s="771"/>
      <c r="HM183" s="771"/>
      <c r="HN183" s="771"/>
      <c r="HO183" s="771"/>
      <c r="HP183" s="771"/>
      <c r="HQ183" s="771"/>
      <c r="HR183" s="771"/>
      <c r="HS183" s="771"/>
      <c r="HT183" s="771"/>
      <c r="HU183" s="771"/>
      <c r="HV183" s="771"/>
      <c r="HW183" s="771"/>
      <c r="HX183" s="771"/>
      <c r="HY183" s="771"/>
      <c r="HZ183" s="771"/>
      <c r="IA183" s="771"/>
      <c r="IB183" s="771"/>
      <c r="IC183" s="771"/>
      <c r="ID183" s="771"/>
      <c r="IE183" s="771"/>
      <c r="IF183" s="771"/>
      <c r="IG183" s="771"/>
      <c r="IH183" s="771"/>
      <c r="II183" s="771"/>
      <c r="IJ183" s="771"/>
      <c r="IK183" s="771"/>
      <c r="IL183" s="771"/>
    </row>
    <row r="184" spans="1:246" s="13" customFormat="1" ht="15.95" customHeight="1">
      <c r="A184" s="1552"/>
      <c r="B184" s="1552"/>
      <c r="C184" s="1552"/>
      <c r="D184" s="1552"/>
      <c r="E184" s="1552"/>
      <c r="F184" s="1552"/>
      <c r="G184" s="811"/>
      <c r="H184" s="812"/>
      <c r="I184" s="812"/>
      <c r="J184" s="813"/>
      <c r="K184" s="812"/>
      <c r="L184" s="813"/>
      <c r="M184" s="813"/>
      <c r="N184" s="813"/>
      <c r="O184" s="814"/>
      <c r="P184" s="810"/>
      <c r="Q184" s="808"/>
      <c r="R184" s="809"/>
      <c r="S184" s="809"/>
      <c r="T184" s="809"/>
      <c r="U184" s="809"/>
      <c r="V184" s="799"/>
      <c r="W184" s="799"/>
      <c r="X184" s="799"/>
      <c r="Y184" s="789"/>
      <c r="Z184" s="815"/>
      <c r="AA184" s="815"/>
      <c r="AB184" s="774"/>
      <c r="AC184" s="774"/>
      <c r="AD184" s="809"/>
      <c r="AE184" s="799"/>
      <c r="AF184" s="809"/>
      <c r="AG184" s="799"/>
      <c r="AH184" s="809"/>
      <c r="AI184" s="809"/>
      <c r="AJ184" s="810"/>
      <c r="AK184" s="1504"/>
      <c r="AL184" s="1505"/>
      <c r="AM184" s="760"/>
      <c r="AN184" s="760"/>
      <c r="AO184" s="760"/>
      <c r="AP184" s="760"/>
      <c r="AQ184" s="760"/>
      <c r="AR184" s="760"/>
      <c r="AS184" s="760"/>
      <c r="AT184" s="760"/>
      <c r="AU184" s="777"/>
      <c r="AV184" s="777"/>
      <c r="AW184" s="777"/>
      <c r="AX184" s="777"/>
      <c r="AY184" s="777"/>
      <c r="AZ184" s="777"/>
      <c r="BA184" s="777"/>
      <c r="BB184" s="777"/>
      <c r="BC184" s="43"/>
      <c r="BD184" s="131"/>
      <c r="BE184" s="771"/>
      <c r="BF184" s="807"/>
      <c r="BG184" s="771"/>
      <c r="BH184" s="613"/>
      <c r="BI184" s="771"/>
      <c r="BJ184" s="771"/>
      <c r="BK184" s="941"/>
      <c r="BL184" s="941"/>
      <c r="BM184" s="941"/>
      <c r="BN184" s="941"/>
      <c r="BO184" s="941"/>
      <c r="BP184" s="941"/>
      <c r="BQ184" s="941"/>
      <c r="BR184" s="941"/>
      <c r="BS184" s="941"/>
      <c r="BT184" s="941"/>
      <c r="BU184" s="941"/>
      <c r="BV184" s="941"/>
      <c r="BW184" s="941"/>
      <c r="BX184" s="941"/>
      <c r="BY184" s="941"/>
      <c r="BZ184" s="941"/>
      <c r="CA184" s="259"/>
      <c r="CB184" s="259"/>
      <c r="CC184" s="259"/>
      <c r="CD184" s="259"/>
      <c r="CE184" s="259"/>
      <c r="CF184" s="259"/>
      <c r="CG184" s="259"/>
      <c r="CH184" s="259"/>
      <c r="CI184" s="259"/>
      <c r="CJ184" s="259"/>
      <c r="CK184" s="259"/>
      <c r="CL184" s="259"/>
      <c r="CM184" s="259"/>
      <c r="CN184" s="259"/>
      <c r="CO184" s="259"/>
      <c r="CP184" s="259"/>
      <c r="CQ184" s="259"/>
      <c r="CR184" s="259"/>
      <c r="CS184" s="259"/>
      <c r="CT184" s="771"/>
      <c r="CU184" s="771"/>
      <c r="CV184" s="771"/>
      <c r="CW184" s="771"/>
      <c r="CX184" s="771"/>
      <c r="CY184" s="941"/>
      <c r="CZ184" s="580"/>
      <c r="DA184" s="580"/>
      <c r="DB184" s="580"/>
      <c r="DC184" s="580"/>
      <c r="DD184" s="580"/>
      <c r="DE184" s="580"/>
      <c r="DF184" s="580"/>
      <c r="DG184" s="580"/>
      <c r="DH184" s="580"/>
      <c r="DI184" s="580"/>
      <c r="DJ184" s="580"/>
      <c r="DK184" s="580"/>
      <c r="DL184" s="580"/>
      <c r="DM184" s="580"/>
      <c r="DN184" s="580"/>
      <c r="DO184" s="580"/>
      <c r="DP184" s="580"/>
      <c r="DQ184" s="580"/>
      <c r="DR184" s="580"/>
      <c r="DS184" s="580"/>
      <c r="DT184" s="580"/>
      <c r="DU184" s="580"/>
      <c r="DV184" s="580"/>
      <c r="DW184" s="580"/>
      <c r="DX184" s="580"/>
      <c r="DY184" s="580"/>
      <c r="DZ184" s="580"/>
      <c r="EA184" s="580"/>
      <c r="EB184" s="580"/>
      <c r="EC184" s="580"/>
      <c r="ED184" s="580"/>
      <c r="EE184" s="580"/>
      <c r="EF184" s="580"/>
      <c r="EG184" s="580"/>
      <c r="EH184" s="580"/>
      <c r="EI184" s="580"/>
      <c r="EJ184" s="580"/>
      <c r="EK184" s="580"/>
      <c r="EL184" s="580"/>
      <c r="EM184" s="580"/>
      <c r="EN184" s="580"/>
      <c r="EO184" s="771"/>
      <c r="EP184" s="771"/>
      <c r="EQ184" s="771"/>
      <c r="ER184" s="771"/>
      <c r="ES184" s="771"/>
      <c r="ET184" s="771"/>
      <c r="EU184" s="771"/>
      <c r="EV184" s="771"/>
      <c r="EW184" s="771"/>
      <c r="EX184" s="771"/>
      <c r="EY184" s="771"/>
      <c r="EZ184" s="771"/>
      <c r="FA184" s="771"/>
      <c r="FB184" s="771"/>
      <c r="FC184" s="771"/>
      <c r="FD184" s="771"/>
      <c r="FE184" s="771"/>
      <c r="FF184" s="771"/>
      <c r="FG184" s="771"/>
      <c r="FH184" s="771"/>
      <c r="FI184" s="771"/>
      <c r="FJ184" s="771"/>
      <c r="FK184" s="771"/>
      <c r="FL184" s="771"/>
      <c r="FM184" s="771"/>
      <c r="FN184" s="771"/>
      <c r="FO184" s="771"/>
      <c r="FP184" s="771"/>
      <c r="FQ184" s="771"/>
      <c r="FR184" s="771"/>
      <c r="FS184" s="771"/>
      <c r="FT184" s="771"/>
      <c r="FU184" s="771"/>
      <c r="FV184" s="771"/>
      <c r="FW184" s="771"/>
      <c r="FX184" s="771"/>
      <c r="FY184" s="771"/>
      <c r="FZ184" s="771"/>
      <c r="GA184" s="771"/>
      <c r="GB184" s="771"/>
      <c r="GC184" s="771"/>
      <c r="GD184" s="771"/>
      <c r="GE184" s="771"/>
      <c r="GF184" s="771"/>
      <c r="GG184" s="771"/>
      <c r="GH184" s="771"/>
      <c r="GI184" s="771"/>
      <c r="GJ184" s="771"/>
      <c r="GK184" s="771"/>
      <c r="GL184" s="771"/>
      <c r="GM184" s="771"/>
      <c r="GN184" s="771"/>
      <c r="GO184" s="771"/>
      <c r="GP184" s="771"/>
      <c r="GQ184" s="771"/>
      <c r="GR184" s="771"/>
      <c r="GS184" s="771"/>
      <c r="GT184" s="771"/>
      <c r="GU184" s="771"/>
      <c r="GV184" s="771"/>
      <c r="GW184" s="771"/>
      <c r="GX184" s="771"/>
      <c r="GY184" s="771"/>
      <c r="GZ184" s="771"/>
      <c r="HA184" s="771"/>
      <c r="HB184" s="771"/>
      <c r="HC184" s="771"/>
      <c r="HD184" s="771"/>
      <c r="HE184" s="771"/>
      <c r="HF184" s="771"/>
      <c r="HG184" s="771"/>
      <c r="HH184" s="771"/>
      <c r="HI184" s="771"/>
      <c r="HJ184" s="771"/>
      <c r="HK184" s="771"/>
      <c r="HL184" s="771"/>
      <c r="HM184" s="771"/>
      <c r="HN184" s="771"/>
      <c r="HO184" s="771"/>
      <c r="HP184" s="771"/>
      <c r="HQ184" s="771"/>
      <c r="HR184" s="771"/>
      <c r="HS184" s="771"/>
      <c r="HT184" s="771"/>
      <c r="HU184" s="771"/>
      <c r="HV184" s="771"/>
      <c r="HW184" s="771"/>
      <c r="HX184" s="771"/>
      <c r="HY184" s="771"/>
      <c r="HZ184" s="771"/>
      <c r="IA184" s="771"/>
      <c r="IB184" s="771"/>
      <c r="IC184" s="771"/>
      <c r="ID184" s="771"/>
      <c r="IE184" s="771"/>
      <c r="IF184" s="771"/>
      <c r="IG184" s="771"/>
      <c r="IH184" s="771"/>
      <c r="II184" s="771"/>
      <c r="IJ184" s="771"/>
      <c r="IK184" s="771"/>
      <c r="IL184" s="771"/>
    </row>
    <row r="185" spans="1:246" s="13" customFormat="1" ht="15.95" customHeight="1">
      <c r="A185" s="1552"/>
      <c r="B185" s="1552"/>
      <c r="C185" s="1552"/>
      <c r="D185" s="1552"/>
      <c r="E185" s="1552"/>
      <c r="F185" s="1552"/>
      <c r="G185" s="816"/>
      <c r="H185" s="1580">
        <f>'RESUMEN D'!AE5</f>
        <v>0</v>
      </c>
      <c r="I185" s="1509"/>
      <c r="J185" s="1509"/>
      <c r="K185" s="1509"/>
      <c r="L185" s="1509"/>
      <c r="M185" s="1509"/>
      <c r="N185" s="1509"/>
      <c r="O185" s="814"/>
      <c r="P185" s="817"/>
      <c r="Q185" s="816"/>
      <c r="R185" s="774"/>
      <c r="S185" s="1509">
        <f>'RESUMEN D'!R5</f>
        <v>0</v>
      </c>
      <c r="T185" s="1509"/>
      <c r="U185" s="1509"/>
      <c r="V185" s="1509"/>
      <c r="W185" s="1509"/>
      <c r="X185" s="1509"/>
      <c r="Y185" s="789"/>
      <c r="Z185" s="815"/>
      <c r="AA185" s="815"/>
      <c r="AB185" s="774"/>
      <c r="AC185" s="774"/>
      <c r="AD185" s="1509">
        <f>'RESUMEN D'!R3</f>
        <v>0</v>
      </c>
      <c r="AE185" s="1509"/>
      <c r="AF185" s="1509"/>
      <c r="AG185" s="1509"/>
      <c r="AH185" s="1509"/>
      <c r="AI185" s="1509"/>
      <c r="AJ185" s="818"/>
      <c r="AK185" s="1504"/>
      <c r="AL185" s="1505"/>
      <c r="AM185" s="760"/>
      <c r="AN185" s="760"/>
      <c r="AO185" s="760"/>
      <c r="AP185" s="760"/>
      <c r="AQ185" s="760"/>
      <c r="AR185" s="760"/>
      <c r="AS185" s="760"/>
      <c r="AT185" s="760"/>
      <c r="AU185" s="777"/>
      <c r="AV185" s="777"/>
      <c r="AW185" s="777"/>
      <c r="AX185" s="777"/>
      <c r="AY185" s="777"/>
      <c r="AZ185" s="777"/>
      <c r="BA185" s="777"/>
      <c r="BB185" s="777"/>
      <c r="BC185" s="43"/>
      <c r="BD185" s="131"/>
      <c r="BE185" s="771"/>
      <c r="BF185" s="807"/>
      <c r="BG185" s="771"/>
      <c r="BH185" s="613"/>
      <c r="BI185" s="771"/>
      <c r="BJ185" s="771"/>
      <c r="BK185" s="941"/>
      <c r="BL185" s="941"/>
      <c r="BM185" s="941"/>
      <c r="BN185" s="941"/>
      <c r="BO185" s="941"/>
      <c r="BP185" s="941"/>
      <c r="BQ185" s="941"/>
      <c r="BR185" s="941"/>
      <c r="BS185" s="941"/>
      <c r="BT185" s="941"/>
      <c r="BU185" s="941"/>
      <c r="BV185" s="941"/>
      <c r="BW185" s="941"/>
      <c r="BX185" s="941"/>
      <c r="BY185" s="941"/>
      <c r="BZ185" s="941"/>
      <c r="CA185" s="941"/>
      <c r="CB185" s="941"/>
      <c r="CC185" s="941"/>
      <c r="CD185" s="941"/>
      <c r="CE185" s="941"/>
      <c r="CF185" s="941"/>
      <c r="CG185" s="941"/>
      <c r="CH185" s="941"/>
      <c r="CI185" s="941"/>
      <c r="CJ185" s="941"/>
      <c r="CK185" s="941"/>
      <c r="CL185" s="771"/>
      <c r="CM185" s="771"/>
      <c r="CN185" s="771"/>
      <c r="CO185" s="771"/>
      <c r="CP185" s="771"/>
      <c r="CQ185" s="259"/>
      <c r="CR185" s="259"/>
      <c r="CS185" s="259"/>
      <c r="CT185" s="771"/>
      <c r="CU185" s="771"/>
      <c r="CV185" s="771"/>
      <c r="CW185" s="771"/>
      <c r="CX185" s="771"/>
      <c r="CY185" s="941"/>
      <c r="CZ185" s="580"/>
      <c r="DA185" s="580"/>
      <c r="DB185" s="580"/>
      <c r="DC185" s="580"/>
      <c r="DD185" s="580"/>
      <c r="DE185" s="580"/>
      <c r="DF185" s="580"/>
      <c r="DG185" s="580"/>
      <c r="DH185" s="580"/>
      <c r="DI185" s="580"/>
      <c r="DJ185" s="580"/>
      <c r="DK185" s="580"/>
      <c r="DL185" s="580"/>
      <c r="DM185" s="580"/>
      <c r="DN185" s="580"/>
      <c r="DO185" s="580"/>
      <c r="DP185" s="580"/>
      <c r="DQ185" s="580"/>
      <c r="DR185" s="580"/>
      <c r="DS185" s="580"/>
      <c r="DT185" s="580"/>
      <c r="DU185" s="580"/>
      <c r="DV185" s="580"/>
      <c r="DW185" s="580"/>
      <c r="DX185" s="580"/>
      <c r="DY185" s="580"/>
      <c r="DZ185" s="580"/>
      <c r="EA185" s="580"/>
      <c r="EB185" s="580"/>
      <c r="EC185" s="580"/>
      <c r="ED185" s="580"/>
      <c r="EE185" s="580"/>
      <c r="EF185" s="580"/>
      <c r="EG185" s="580"/>
      <c r="EH185" s="580"/>
      <c r="EI185" s="580"/>
      <c r="EJ185" s="580"/>
      <c r="EK185" s="580"/>
      <c r="EL185" s="580"/>
      <c r="EM185" s="580"/>
      <c r="EN185" s="580"/>
      <c r="EO185" s="771"/>
      <c r="EP185" s="771"/>
      <c r="EQ185" s="771"/>
      <c r="ER185" s="771"/>
      <c r="ES185" s="771"/>
      <c r="ET185" s="771"/>
      <c r="EU185" s="771"/>
      <c r="EV185" s="771"/>
      <c r="EW185" s="771"/>
      <c r="EX185" s="771"/>
      <c r="EY185" s="771"/>
      <c r="EZ185" s="771"/>
      <c r="FA185" s="771"/>
      <c r="FB185" s="771"/>
      <c r="FC185" s="771"/>
      <c r="FD185" s="771"/>
      <c r="FE185" s="771"/>
      <c r="FF185" s="771"/>
      <c r="FG185" s="771"/>
      <c r="FH185" s="771"/>
      <c r="FI185" s="771"/>
      <c r="FJ185" s="771"/>
      <c r="FK185" s="771"/>
      <c r="FL185" s="771"/>
      <c r="FM185" s="771"/>
      <c r="FN185" s="771"/>
      <c r="FO185" s="771"/>
      <c r="FP185" s="771"/>
      <c r="FQ185" s="771"/>
      <c r="FR185" s="771"/>
      <c r="FS185" s="771"/>
      <c r="FT185" s="771"/>
      <c r="FU185" s="771"/>
      <c r="FV185" s="771"/>
      <c r="FW185" s="771"/>
      <c r="FX185" s="771"/>
      <c r="FY185" s="771"/>
      <c r="FZ185" s="771"/>
      <c r="GA185" s="771"/>
      <c r="GB185" s="771"/>
      <c r="GC185" s="771"/>
      <c r="GD185" s="771"/>
      <c r="GE185" s="771"/>
      <c r="GF185" s="771"/>
      <c r="GG185" s="771"/>
      <c r="GH185" s="771"/>
      <c r="GI185" s="771"/>
      <c r="GJ185" s="771"/>
      <c r="GK185" s="771"/>
      <c r="GL185" s="771"/>
      <c r="GM185" s="771"/>
      <c r="GN185" s="771"/>
      <c r="GO185" s="771"/>
      <c r="GP185" s="771"/>
      <c r="GQ185" s="771"/>
      <c r="GR185" s="771"/>
      <c r="GS185" s="771"/>
      <c r="GT185" s="771"/>
      <c r="GU185" s="771"/>
      <c r="GV185" s="771"/>
      <c r="GW185" s="771"/>
      <c r="GX185" s="771"/>
      <c r="GY185" s="771"/>
      <c r="GZ185" s="771"/>
      <c r="HA185" s="771"/>
      <c r="HB185" s="771"/>
      <c r="HC185" s="771"/>
      <c r="HD185" s="771"/>
      <c r="HE185" s="771"/>
      <c r="HF185" s="771"/>
      <c r="HG185" s="771"/>
      <c r="HH185" s="771"/>
      <c r="HI185" s="771"/>
      <c r="HJ185" s="771"/>
      <c r="HK185" s="771"/>
      <c r="HL185" s="771"/>
      <c r="HM185" s="771"/>
      <c r="HN185" s="771"/>
      <c r="HO185" s="771"/>
      <c r="HP185" s="771"/>
      <c r="HQ185" s="771"/>
      <c r="HR185" s="771"/>
      <c r="HS185" s="771"/>
      <c r="HT185" s="771"/>
      <c r="HU185" s="771"/>
      <c r="HV185" s="771"/>
      <c r="HW185" s="771"/>
      <c r="HX185" s="771"/>
      <c r="HY185" s="771"/>
      <c r="HZ185" s="771"/>
      <c r="IA185" s="771"/>
      <c r="IB185" s="771"/>
      <c r="IC185" s="771"/>
      <c r="ID185" s="771"/>
      <c r="IE185" s="771"/>
      <c r="IF185" s="771"/>
      <c r="IG185" s="771"/>
      <c r="IH185" s="771"/>
      <c r="II185" s="771"/>
      <c r="IJ185" s="771"/>
      <c r="IK185" s="771"/>
      <c r="IL185" s="771"/>
    </row>
    <row r="186" spans="1:246" ht="15.95" customHeight="1" thickBot="1">
      <c r="A186" s="1553"/>
      <c r="B186" s="1553"/>
      <c r="C186" s="1553"/>
      <c r="D186" s="1553"/>
      <c r="E186" s="1553"/>
      <c r="F186" s="1553"/>
      <c r="G186" s="819"/>
      <c r="H186" s="1518" t="s">
        <v>84</v>
      </c>
      <c r="I186" s="1518"/>
      <c r="J186" s="1518"/>
      <c r="K186" s="1518"/>
      <c r="L186" s="1518"/>
      <c r="M186" s="1518"/>
      <c r="N186" s="1518"/>
      <c r="O186" s="820"/>
      <c r="P186" s="821"/>
      <c r="Q186" s="819"/>
      <c r="R186" s="822"/>
      <c r="S186" s="1440" t="s">
        <v>24</v>
      </c>
      <c r="T186" s="1440"/>
      <c r="U186" s="1440"/>
      <c r="V186" s="1440"/>
      <c r="W186" s="1440"/>
      <c r="X186" s="1440"/>
      <c r="Y186" s="823"/>
      <c r="Z186" s="824"/>
      <c r="AA186" s="824"/>
      <c r="AB186" s="822"/>
      <c r="AC186" s="822"/>
      <c r="AD186" s="1518" t="s">
        <v>22</v>
      </c>
      <c r="AE186" s="1518"/>
      <c r="AF186" s="1518"/>
      <c r="AG186" s="1518"/>
      <c r="AH186" s="1518"/>
      <c r="AI186" s="1518"/>
      <c r="AJ186" s="825"/>
      <c r="AK186" s="1506"/>
      <c r="AL186" s="1507"/>
      <c r="AM186" s="21"/>
      <c r="AN186" s="21"/>
      <c r="AO186" s="21"/>
      <c r="AP186" s="21"/>
      <c r="AQ186" s="21"/>
      <c r="AR186" s="21"/>
      <c r="AS186" s="21"/>
      <c r="AT186" s="21"/>
      <c r="AU186" s="759"/>
      <c r="AV186" s="759"/>
      <c r="AW186" s="759"/>
      <c r="AX186" s="759"/>
      <c r="AY186" s="759"/>
      <c r="AZ186" s="759"/>
      <c r="BA186" s="759"/>
      <c r="BB186" s="759"/>
      <c r="BE186" s="580"/>
      <c r="BF186" s="769"/>
      <c r="BG186" s="580"/>
      <c r="BI186" s="580"/>
      <c r="BJ186" s="580"/>
      <c r="BK186" s="246"/>
      <c r="BL186" s="941"/>
      <c r="BM186" s="941"/>
      <c r="BN186" s="941"/>
      <c r="BO186" s="941"/>
      <c r="BP186" s="941"/>
      <c r="BQ186" s="941"/>
      <c r="BR186" s="941"/>
      <c r="BS186" s="941"/>
      <c r="BT186" s="941"/>
      <c r="BU186" s="246"/>
      <c r="BV186" s="246"/>
      <c r="BW186" s="246"/>
      <c r="BX186" s="246"/>
      <c r="BY186" s="246"/>
      <c r="BZ186" s="246"/>
      <c r="CA186" s="246"/>
      <c r="CB186" s="246"/>
      <c r="CC186" s="246"/>
      <c r="CD186" s="246"/>
      <c r="CE186" s="246"/>
      <c r="CF186" s="246"/>
      <c r="CG186" s="246"/>
      <c r="CH186" s="246"/>
      <c r="CI186" s="246"/>
      <c r="CJ186" s="246"/>
      <c r="CK186" s="246"/>
      <c r="CL186" s="580"/>
      <c r="CM186" s="580"/>
      <c r="CN186" s="580"/>
      <c r="CO186" s="580"/>
      <c r="CP186" s="580"/>
      <c r="CQ186" s="255"/>
      <c r="CR186" s="255"/>
      <c r="CS186" s="255"/>
      <c r="CT186" s="771"/>
      <c r="CU186" s="771"/>
      <c r="CV186" s="771"/>
      <c r="CW186" s="771"/>
      <c r="CX186" s="771"/>
      <c r="CY186" s="941"/>
      <c r="CZ186" s="580"/>
      <c r="DA186" s="580"/>
      <c r="DB186" s="580"/>
      <c r="DC186" s="580"/>
      <c r="DD186" s="580"/>
      <c r="DE186" s="580"/>
      <c r="DF186" s="580"/>
      <c r="DG186" s="580"/>
      <c r="DH186" s="580"/>
      <c r="DI186" s="580"/>
      <c r="DJ186" s="580"/>
      <c r="DK186" s="580"/>
      <c r="DL186" s="580"/>
      <c r="DM186" s="580"/>
      <c r="DN186" s="580"/>
      <c r="DO186" s="580"/>
      <c r="DP186" s="580"/>
      <c r="DQ186" s="580"/>
      <c r="DR186" s="580"/>
      <c r="DS186" s="580"/>
      <c r="DT186" s="580"/>
      <c r="DU186" s="580"/>
      <c r="DV186" s="580"/>
      <c r="DW186" s="580"/>
      <c r="DX186" s="580"/>
      <c r="DY186" s="580"/>
      <c r="DZ186" s="580"/>
      <c r="EA186" s="580"/>
      <c r="EB186" s="580"/>
      <c r="EC186" s="580"/>
      <c r="ED186" s="580"/>
      <c r="EE186" s="580"/>
      <c r="EF186" s="580"/>
      <c r="EG186" s="580"/>
      <c r="EH186" s="580"/>
      <c r="EI186" s="580"/>
      <c r="EJ186" s="580"/>
      <c r="EK186" s="580"/>
      <c r="EL186" s="580"/>
      <c r="EM186" s="580"/>
      <c r="EN186" s="580"/>
      <c r="EO186" s="580"/>
      <c r="EP186" s="580"/>
      <c r="EQ186" s="580"/>
      <c r="ER186" s="580"/>
      <c r="ES186" s="580"/>
      <c r="ET186" s="580"/>
      <c r="EU186" s="580"/>
      <c r="EV186" s="580"/>
      <c r="EW186" s="580"/>
      <c r="EX186" s="580"/>
      <c r="EY186" s="580"/>
      <c r="EZ186" s="580"/>
      <c r="FA186" s="580"/>
      <c r="FB186" s="580"/>
      <c r="FC186" s="580"/>
      <c r="FD186" s="580"/>
      <c r="FE186" s="580"/>
      <c r="FF186" s="580"/>
      <c r="FG186" s="580"/>
      <c r="FH186" s="580"/>
      <c r="FI186" s="580"/>
      <c r="FJ186" s="580"/>
      <c r="FK186" s="580"/>
      <c r="FL186" s="580"/>
      <c r="FM186" s="580"/>
      <c r="FN186" s="580"/>
      <c r="FO186" s="580"/>
      <c r="FP186" s="580"/>
      <c r="FQ186" s="580"/>
      <c r="FR186" s="580"/>
      <c r="FS186" s="580"/>
      <c r="FT186" s="580"/>
      <c r="FU186" s="580"/>
      <c r="FV186" s="580"/>
      <c r="FW186" s="580"/>
      <c r="FX186" s="580"/>
      <c r="FY186" s="580"/>
      <c r="FZ186" s="580"/>
      <c r="GA186" s="580"/>
      <c r="GB186" s="580"/>
      <c r="GC186" s="580"/>
      <c r="GD186" s="580"/>
      <c r="GE186" s="580"/>
      <c r="GF186" s="580"/>
      <c r="GG186" s="580"/>
      <c r="GH186" s="580"/>
      <c r="GI186" s="580"/>
      <c r="GJ186" s="580"/>
      <c r="GK186" s="580"/>
      <c r="GL186" s="580"/>
      <c r="GM186" s="580"/>
      <c r="GN186" s="580"/>
      <c r="GO186" s="580"/>
      <c r="GP186" s="580"/>
      <c r="GQ186" s="580"/>
      <c r="GR186" s="580"/>
      <c r="GS186" s="580"/>
      <c r="GT186" s="580"/>
      <c r="GU186" s="580"/>
      <c r="GV186" s="580"/>
      <c r="GW186" s="580"/>
      <c r="GX186" s="580"/>
      <c r="GY186" s="580"/>
      <c r="GZ186" s="580"/>
      <c r="HA186" s="580"/>
      <c r="HB186" s="580"/>
      <c r="HC186" s="580"/>
      <c r="HD186" s="580"/>
      <c r="HE186" s="580"/>
      <c r="HF186" s="580"/>
      <c r="HG186" s="580"/>
      <c r="HH186" s="580"/>
      <c r="HI186" s="580"/>
      <c r="HJ186" s="580"/>
      <c r="HK186" s="580"/>
      <c r="HL186" s="580"/>
      <c r="HM186" s="580"/>
      <c r="HN186" s="580"/>
      <c r="HO186" s="580"/>
      <c r="HP186" s="580"/>
      <c r="HQ186" s="580"/>
      <c r="HR186" s="580"/>
      <c r="HS186" s="580"/>
      <c r="HT186" s="580"/>
      <c r="HU186" s="580"/>
      <c r="HV186" s="580"/>
      <c r="HW186" s="580"/>
      <c r="HX186" s="580"/>
      <c r="HY186" s="580"/>
      <c r="HZ186" s="580"/>
      <c r="IA186" s="580"/>
      <c r="IB186" s="580"/>
      <c r="IC186" s="580"/>
      <c r="ID186" s="580"/>
      <c r="IE186" s="580"/>
      <c r="IF186" s="580"/>
      <c r="IG186" s="580"/>
      <c r="IH186" s="580"/>
      <c r="II186" s="580"/>
      <c r="IJ186" s="580"/>
      <c r="IK186" s="580"/>
      <c r="IL186" s="580"/>
    </row>
    <row r="187" spans="1:246">
      <c r="A187" s="777"/>
      <c r="B187" s="777"/>
      <c r="C187" s="771"/>
      <c r="D187" s="777"/>
      <c r="E187" s="777"/>
      <c r="F187" s="777"/>
      <c r="G187" s="777"/>
      <c r="H187" s="777"/>
      <c r="I187" s="777"/>
      <c r="J187" s="777"/>
      <c r="K187" s="777"/>
      <c r="L187" s="777"/>
      <c r="M187" s="777"/>
      <c r="N187" s="771"/>
      <c r="O187" s="777"/>
      <c r="P187" s="777"/>
      <c r="Q187" s="777"/>
      <c r="R187" s="777"/>
      <c r="S187" s="777"/>
      <c r="T187" s="777"/>
      <c r="U187" s="777"/>
      <c r="V187" s="771"/>
      <c r="W187" s="771"/>
      <c r="X187" s="771"/>
      <c r="Y187" s="771"/>
      <c r="Z187" s="771"/>
      <c r="AA187" s="771"/>
      <c r="AB187" s="777"/>
      <c r="AC187" s="777"/>
      <c r="AD187" s="777"/>
      <c r="AE187" s="771"/>
      <c r="AF187" s="771"/>
      <c r="AG187" s="771"/>
      <c r="AH187" s="777"/>
      <c r="AI187" s="777"/>
      <c r="AJ187" s="777"/>
      <c r="AK187" s="777"/>
      <c r="AL187" s="771"/>
      <c r="AM187" s="777"/>
      <c r="AN187" s="777"/>
      <c r="AO187" s="777"/>
      <c r="AP187" s="777"/>
      <c r="AQ187" s="777"/>
      <c r="AR187" s="777"/>
      <c r="AS187" s="777"/>
      <c r="AT187" s="777"/>
      <c r="AU187" s="777"/>
      <c r="AV187" s="777"/>
      <c r="AW187" s="777"/>
      <c r="AX187" s="777"/>
      <c r="AY187" s="777"/>
      <c r="AZ187" s="777"/>
      <c r="BA187" s="777"/>
      <c r="BB187" s="777"/>
      <c r="BC187" s="43"/>
      <c r="BD187" s="131"/>
      <c r="BE187" s="771"/>
      <c r="BF187" s="807"/>
      <c r="BG187" s="771"/>
      <c r="BH187" s="613"/>
      <c r="BI187" s="771"/>
      <c r="BJ187" s="771"/>
      <c r="BK187" s="941"/>
      <c r="BL187" s="941"/>
      <c r="BM187" s="941"/>
      <c r="BN187" s="941"/>
      <c r="BO187" s="941"/>
      <c r="BP187" s="941"/>
      <c r="BQ187" s="941"/>
      <c r="BR187" s="941"/>
      <c r="BS187" s="941"/>
      <c r="BT187" s="941"/>
      <c r="BU187" s="941"/>
      <c r="BV187" s="941"/>
      <c r="BW187" s="941"/>
      <c r="BX187" s="941"/>
      <c r="BY187" s="941"/>
      <c r="BZ187" s="941"/>
      <c r="CA187" s="941"/>
      <c r="CB187" s="941"/>
      <c r="CC187" s="941"/>
      <c r="CD187" s="941"/>
      <c r="CE187" s="941"/>
      <c r="CF187" s="941"/>
      <c r="CG187" s="941"/>
      <c r="CH187" s="941"/>
      <c r="CI187" s="941"/>
      <c r="CJ187" s="941"/>
      <c r="CK187" s="941"/>
      <c r="CL187" s="941"/>
      <c r="CM187" s="941"/>
      <c r="CN187" s="941"/>
      <c r="CO187" s="941"/>
      <c r="CP187" s="941"/>
      <c r="CQ187" s="941"/>
      <c r="CR187" s="941"/>
      <c r="CS187" s="941"/>
      <c r="CT187" s="941"/>
      <c r="CU187" s="941"/>
      <c r="CV187" s="941"/>
      <c r="CW187" s="941"/>
      <c r="CX187" s="941"/>
      <c r="CY187" s="941"/>
      <c r="CZ187" s="941"/>
      <c r="DA187" s="771"/>
      <c r="DB187" s="771"/>
      <c r="DC187" s="771"/>
      <c r="DD187" s="771"/>
      <c r="DE187" s="771"/>
      <c r="DF187" s="771"/>
      <c r="DG187" s="771"/>
      <c r="DH187" s="771"/>
      <c r="DI187" s="771"/>
      <c r="DJ187" s="771"/>
      <c r="DK187" s="771"/>
      <c r="DL187" s="771"/>
      <c r="DM187" s="771"/>
      <c r="DN187" s="771"/>
      <c r="DO187" s="771"/>
      <c r="DP187" s="771"/>
      <c r="DQ187" s="771"/>
      <c r="DR187" s="771"/>
      <c r="DS187" s="771"/>
      <c r="DT187" s="771"/>
      <c r="DU187" s="771"/>
      <c r="DV187" s="771"/>
      <c r="DW187" s="771"/>
      <c r="DX187" s="771"/>
      <c r="DY187" s="771"/>
      <c r="DZ187" s="771"/>
      <c r="EA187" s="771"/>
      <c r="EB187" s="771"/>
      <c r="EC187" s="771"/>
      <c r="ED187" s="771"/>
      <c r="EE187" s="771"/>
      <c r="EF187" s="771"/>
      <c r="EG187" s="771"/>
      <c r="EH187" s="771"/>
      <c r="EI187" s="771"/>
      <c r="EJ187" s="771"/>
      <c r="EK187" s="771"/>
      <c r="EL187" s="771"/>
      <c r="EM187" s="771"/>
      <c r="EN187" s="771"/>
      <c r="EO187" s="580"/>
      <c r="EP187" s="580"/>
      <c r="EQ187" s="580"/>
      <c r="ER187" s="580"/>
      <c r="ES187" s="580"/>
      <c r="ET187" s="580"/>
      <c r="EU187" s="580"/>
      <c r="EV187" s="580"/>
      <c r="EW187" s="580"/>
      <c r="EX187" s="580"/>
      <c r="EY187" s="580"/>
      <c r="EZ187" s="580"/>
      <c r="FA187" s="580"/>
      <c r="FB187" s="580"/>
      <c r="FC187" s="580"/>
      <c r="FD187" s="580"/>
      <c r="FE187" s="580"/>
      <c r="FF187" s="580"/>
      <c r="FG187" s="580"/>
      <c r="FH187" s="580"/>
      <c r="FI187" s="580"/>
      <c r="FJ187" s="580"/>
      <c r="FK187" s="580"/>
      <c r="FL187" s="580"/>
      <c r="FM187" s="580"/>
      <c r="FN187" s="580"/>
      <c r="FO187" s="580"/>
      <c r="FP187" s="580"/>
      <c r="FQ187" s="580"/>
      <c r="FR187" s="580"/>
      <c r="FS187" s="580"/>
      <c r="FT187" s="580"/>
      <c r="FU187" s="580"/>
      <c r="FV187" s="580"/>
      <c r="FW187" s="580"/>
      <c r="FX187" s="580"/>
      <c r="FY187" s="580"/>
      <c r="FZ187" s="580"/>
      <c r="GA187" s="580"/>
      <c r="GB187" s="580"/>
      <c r="GC187" s="580"/>
      <c r="GD187" s="580"/>
      <c r="GE187" s="580"/>
      <c r="GF187" s="580"/>
      <c r="GG187" s="580"/>
      <c r="GH187" s="580"/>
      <c r="GI187" s="580"/>
      <c r="GJ187" s="580"/>
      <c r="GK187" s="580"/>
      <c r="GL187" s="580"/>
      <c r="GM187" s="580"/>
      <c r="GN187" s="580"/>
      <c r="GO187" s="580"/>
      <c r="GP187" s="580"/>
      <c r="GQ187" s="580"/>
      <c r="GR187" s="580"/>
      <c r="GS187" s="580"/>
      <c r="GT187" s="580"/>
      <c r="GU187" s="580"/>
      <c r="GV187" s="580"/>
      <c r="GW187" s="580"/>
      <c r="GX187" s="580"/>
      <c r="GY187" s="580"/>
      <c r="GZ187" s="580"/>
      <c r="HA187" s="580"/>
      <c r="HB187" s="580"/>
      <c r="HC187" s="580"/>
      <c r="HD187" s="580"/>
      <c r="HE187" s="580"/>
      <c r="HF187" s="580"/>
      <c r="HG187" s="580"/>
      <c r="HH187" s="580"/>
      <c r="HI187" s="580"/>
      <c r="HJ187" s="580"/>
      <c r="HK187" s="580"/>
      <c r="HL187" s="580"/>
      <c r="HM187" s="580"/>
      <c r="HN187" s="580"/>
      <c r="HO187" s="580"/>
      <c r="HP187" s="580"/>
      <c r="HQ187" s="580"/>
      <c r="HR187" s="580"/>
      <c r="HS187" s="580"/>
      <c r="HT187" s="580"/>
      <c r="HU187" s="580"/>
      <c r="HV187" s="580"/>
      <c r="HW187" s="580"/>
      <c r="HX187" s="580"/>
      <c r="HY187" s="580"/>
      <c r="HZ187" s="580"/>
      <c r="IA187" s="580"/>
      <c r="IB187" s="580"/>
      <c r="IC187" s="580"/>
      <c r="ID187" s="580"/>
      <c r="IE187" s="580"/>
      <c r="IF187" s="580"/>
      <c r="IG187" s="580"/>
      <c r="IH187" s="580"/>
      <c r="II187" s="580"/>
      <c r="IJ187" s="580"/>
      <c r="IK187" s="580"/>
      <c r="IL187" s="580"/>
    </row>
    <row r="188" spans="1:246" ht="354" customHeight="1">
      <c r="A188" s="777"/>
      <c r="B188" s="777"/>
      <c r="C188" s="941"/>
      <c r="D188" s="759"/>
      <c r="E188" s="759"/>
      <c r="F188" s="759"/>
      <c r="G188" s="759"/>
      <c r="H188" s="759"/>
      <c r="I188" s="759"/>
      <c r="J188" s="759"/>
      <c r="K188" s="759"/>
      <c r="L188" s="759"/>
      <c r="M188" s="759"/>
      <c r="N188" s="580"/>
      <c r="O188" s="759"/>
      <c r="P188" s="759"/>
      <c r="Q188" s="759"/>
      <c r="R188" s="759"/>
      <c r="S188" s="759"/>
      <c r="T188" s="759"/>
      <c r="U188" s="759"/>
      <c r="V188" s="580"/>
      <c r="W188" s="580"/>
      <c r="X188" s="580"/>
      <c r="Y188" s="580"/>
      <c r="Z188" s="580"/>
      <c r="AA188" s="580"/>
      <c r="AB188" s="759"/>
      <c r="AC188" s="759"/>
      <c r="AD188" s="759"/>
      <c r="AE188" s="580"/>
      <c r="AF188" s="580"/>
      <c r="AG188" s="580"/>
      <c r="AH188" s="759"/>
      <c r="AI188" s="759"/>
      <c r="AJ188" s="759"/>
      <c r="AK188" s="759"/>
      <c r="AL188" s="580"/>
      <c r="AM188" s="759"/>
      <c r="AN188" s="759"/>
      <c r="AO188" s="759"/>
      <c r="AP188" s="759"/>
      <c r="AQ188" s="759"/>
      <c r="AR188" s="759"/>
      <c r="AS188" s="759"/>
      <c r="AT188" s="759"/>
      <c r="AU188" s="759"/>
      <c r="AV188" s="759"/>
      <c r="AW188" s="759"/>
      <c r="AX188" s="759"/>
      <c r="AY188" s="759"/>
      <c r="AZ188" s="759"/>
      <c r="BA188" s="759"/>
      <c r="BB188" s="759"/>
      <c r="BE188" s="580"/>
      <c r="BF188" s="769"/>
      <c r="BG188" s="580"/>
      <c r="BI188" s="771"/>
      <c r="BJ188" s="771"/>
      <c r="BK188" s="941"/>
      <c r="BL188" s="941"/>
      <c r="BM188" s="941"/>
      <c r="BN188" s="941"/>
      <c r="BO188" s="941"/>
      <c r="BP188" s="941"/>
      <c r="BQ188" s="941"/>
      <c r="BR188" s="941"/>
      <c r="BS188" s="941"/>
      <c r="BT188" s="941"/>
      <c r="BU188" s="941"/>
      <c r="BV188" s="941"/>
      <c r="BW188" s="941"/>
      <c r="BX188" s="941"/>
      <c r="BY188" s="941"/>
      <c r="BZ188" s="941"/>
      <c r="CA188" s="941"/>
      <c r="CB188" s="941"/>
      <c r="CC188" s="941"/>
      <c r="CD188" s="941"/>
      <c r="CE188" s="941"/>
      <c r="CF188" s="941"/>
      <c r="CG188" s="941"/>
      <c r="CH188" s="941"/>
      <c r="CI188" s="941"/>
      <c r="CJ188" s="941"/>
      <c r="CK188" s="941"/>
      <c r="CL188" s="771"/>
      <c r="CM188" s="771"/>
      <c r="CN188" s="771"/>
      <c r="CO188" s="771"/>
      <c r="CP188" s="771"/>
      <c r="CQ188" s="771"/>
      <c r="CR188" s="771"/>
      <c r="CS188" s="771"/>
      <c r="CT188" s="771"/>
      <c r="CU188" s="771"/>
      <c r="CV188" s="771"/>
      <c r="CW188" s="771"/>
      <c r="CX188" s="771"/>
      <c r="CY188" s="771"/>
      <c r="CZ188" s="771"/>
      <c r="DA188" s="771"/>
      <c r="DB188" s="771"/>
      <c r="DC188" s="771"/>
      <c r="DD188" s="771"/>
      <c r="DE188" s="771"/>
      <c r="DF188" s="771"/>
      <c r="DG188" s="771"/>
      <c r="DH188" s="771"/>
      <c r="DI188" s="771"/>
      <c r="DJ188" s="771"/>
      <c r="DK188" s="771"/>
      <c r="DL188" s="771"/>
      <c r="DM188" s="771"/>
      <c r="DN188" s="771"/>
      <c r="DO188" s="771"/>
      <c r="DP188" s="771"/>
      <c r="DQ188" s="771"/>
      <c r="DR188" s="771"/>
      <c r="DS188" s="771"/>
      <c r="DT188" s="771"/>
      <c r="DU188" s="771"/>
      <c r="DV188" s="771"/>
      <c r="DW188" s="771"/>
      <c r="DX188" s="771"/>
      <c r="DY188" s="771"/>
      <c r="DZ188" s="771"/>
      <c r="EA188" s="771"/>
      <c r="EB188" s="771"/>
      <c r="EC188" s="771"/>
      <c r="ED188" s="771"/>
      <c r="EE188" s="771"/>
      <c r="EF188" s="771"/>
      <c r="EG188" s="771"/>
      <c r="EH188" s="771"/>
      <c r="EI188" s="771"/>
      <c r="EJ188" s="771"/>
      <c r="EK188" s="771"/>
      <c r="EL188" s="771"/>
      <c r="EM188" s="771"/>
      <c r="EN188" s="771"/>
      <c r="EO188" s="580"/>
      <c r="EP188" s="580"/>
      <c r="EQ188" s="580"/>
      <c r="ER188" s="580"/>
      <c r="ES188" s="580"/>
      <c r="ET188" s="580"/>
      <c r="EU188" s="580"/>
      <c r="EV188" s="580"/>
      <c r="EW188" s="580"/>
      <c r="EX188" s="580"/>
      <c r="EY188" s="580"/>
      <c r="EZ188" s="580"/>
      <c r="FA188" s="580"/>
      <c r="FB188" s="580"/>
      <c r="FC188" s="580"/>
      <c r="FD188" s="580"/>
      <c r="FE188" s="580"/>
      <c r="FF188" s="580"/>
      <c r="FG188" s="580"/>
      <c r="FH188" s="580"/>
      <c r="FI188" s="580"/>
      <c r="FJ188" s="580"/>
      <c r="FK188" s="580"/>
      <c r="FL188" s="580"/>
      <c r="FM188" s="580"/>
      <c r="FN188" s="580"/>
      <c r="FO188" s="580"/>
      <c r="FP188" s="580"/>
      <c r="FQ188" s="580"/>
      <c r="FR188" s="580"/>
      <c r="FS188" s="580"/>
      <c r="FT188" s="580"/>
      <c r="FU188" s="580"/>
      <c r="FV188" s="580"/>
      <c r="FW188" s="580"/>
      <c r="FX188" s="580"/>
      <c r="FY188" s="580"/>
      <c r="FZ188" s="580"/>
      <c r="GA188" s="580"/>
      <c r="GB188" s="580"/>
      <c r="GC188" s="580"/>
      <c r="GD188" s="580"/>
      <c r="GE188" s="580"/>
      <c r="GF188" s="580"/>
      <c r="GG188" s="580"/>
      <c r="GH188" s="580"/>
      <c r="GI188" s="580"/>
      <c r="GJ188" s="580"/>
      <c r="GK188" s="580"/>
      <c r="GL188" s="580"/>
      <c r="GM188" s="580"/>
      <c r="GN188" s="580"/>
      <c r="GO188" s="580"/>
      <c r="GP188" s="580"/>
      <c r="GQ188" s="580"/>
      <c r="GR188" s="580"/>
      <c r="GS188" s="580"/>
      <c r="GT188" s="580"/>
      <c r="GU188" s="580"/>
      <c r="GV188" s="580"/>
      <c r="GW188" s="580"/>
      <c r="GX188" s="580"/>
      <c r="GY188" s="580"/>
      <c r="GZ188" s="580"/>
      <c r="HA188" s="580"/>
      <c r="HB188" s="580"/>
      <c r="HC188" s="580"/>
      <c r="HD188" s="580"/>
      <c r="HE188" s="580"/>
      <c r="HF188" s="580"/>
      <c r="HG188" s="580"/>
      <c r="HH188" s="580"/>
      <c r="HI188" s="580"/>
      <c r="HJ188" s="580"/>
      <c r="HK188" s="580"/>
      <c r="HL188" s="580"/>
      <c r="HM188" s="580"/>
      <c r="HN188" s="580"/>
      <c r="HO188" s="580"/>
      <c r="HP188" s="580"/>
      <c r="HQ188" s="580"/>
      <c r="HR188" s="580"/>
      <c r="HS188" s="580"/>
      <c r="HT188" s="580"/>
      <c r="HU188" s="580"/>
      <c r="HV188" s="580"/>
      <c r="HW188" s="580"/>
      <c r="HX188" s="580"/>
      <c r="HY188" s="580"/>
      <c r="HZ188" s="580"/>
      <c r="IA188" s="580"/>
      <c r="IB188" s="580"/>
      <c r="IC188" s="580"/>
      <c r="ID188" s="580"/>
      <c r="IE188" s="580"/>
      <c r="IF188" s="580"/>
      <c r="IG188" s="580"/>
      <c r="IH188" s="580"/>
      <c r="II188" s="580"/>
      <c r="IJ188" s="580"/>
      <c r="IK188" s="580"/>
      <c r="IL188" s="580"/>
    </row>
    <row r="189" spans="1:246" ht="24" customHeight="1" thickBot="1">
      <c r="A189" s="777"/>
      <c r="B189" s="777"/>
      <c r="C189" s="771"/>
      <c r="D189" s="777"/>
      <c r="E189" s="777"/>
      <c r="F189" s="777"/>
      <c r="G189" s="777"/>
      <c r="H189" s="777"/>
      <c r="I189" s="777"/>
      <c r="J189" s="777"/>
      <c r="K189" s="777"/>
      <c r="L189" s="777"/>
      <c r="M189" s="777"/>
      <c r="N189" s="771"/>
      <c r="O189" s="777"/>
      <c r="P189" s="777"/>
      <c r="Q189" s="777"/>
      <c r="R189" s="777"/>
      <c r="S189" s="777"/>
      <c r="T189" s="777"/>
      <c r="U189" s="777"/>
      <c r="V189" s="771"/>
      <c r="W189" s="771"/>
      <c r="X189" s="771"/>
      <c r="Y189" s="771"/>
      <c r="Z189" s="771"/>
      <c r="AA189" s="771"/>
      <c r="AB189" s="777"/>
      <c r="AC189" s="777"/>
      <c r="AD189" s="777"/>
      <c r="AE189" s="771"/>
      <c r="AF189" s="771"/>
      <c r="AG189" s="771"/>
      <c r="AH189" s="777"/>
      <c r="AI189" s="777"/>
      <c r="AJ189" s="777"/>
      <c r="AK189" s="777"/>
      <c r="AL189" s="771"/>
      <c r="AM189" s="777"/>
      <c r="AN189" s="777"/>
      <c r="AO189" s="777"/>
      <c r="AP189" s="777"/>
      <c r="AQ189" s="777"/>
      <c r="AR189" s="777"/>
      <c r="AS189" s="777"/>
      <c r="AT189" s="777"/>
      <c r="AU189" s="760"/>
      <c r="AV189" s="760"/>
      <c r="AW189" s="760"/>
      <c r="AX189" s="760"/>
      <c r="AY189" s="760"/>
      <c r="AZ189" s="760"/>
      <c r="BA189" s="760"/>
      <c r="BB189" s="760"/>
      <c r="BC189" s="39"/>
      <c r="BD189" s="129"/>
      <c r="BE189" s="941"/>
      <c r="BF189" s="258"/>
      <c r="BG189" s="941"/>
      <c r="BH189" s="129"/>
      <c r="BI189" s="45"/>
      <c r="BJ189" s="45"/>
      <c r="BK189" s="45"/>
      <c r="BL189" s="941"/>
      <c r="BM189" s="941"/>
      <c r="BN189" s="941"/>
      <c r="BO189" s="941"/>
      <c r="BP189" s="941"/>
      <c r="BQ189" s="941"/>
      <c r="BR189" s="941"/>
      <c r="BS189" s="941"/>
      <c r="BT189" s="941"/>
      <c r="BU189" s="45"/>
      <c r="BV189" s="45"/>
      <c r="BW189" s="45"/>
      <c r="BX189" s="45"/>
      <c r="BY189" s="45"/>
      <c r="BZ189" s="45"/>
      <c r="CA189" s="45"/>
      <c r="CB189" s="45"/>
      <c r="CC189" s="45"/>
      <c r="CD189" s="941"/>
      <c r="CE189" s="941"/>
      <c r="CF189" s="941"/>
      <c r="CG189" s="941"/>
      <c r="CH189" s="941"/>
      <c r="CI189" s="941"/>
      <c r="CJ189" s="941"/>
      <c r="CK189" s="941"/>
      <c r="CL189" s="941"/>
      <c r="CM189" s="941"/>
      <c r="CN189" s="941"/>
      <c r="CO189" s="941"/>
      <c r="CP189" s="941"/>
      <c r="CQ189" s="941"/>
      <c r="CR189" s="941"/>
      <c r="CS189" s="771"/>
      <c r="CT189" s="941"/>
      <c r="CU189" s="941"/>
      <c r="CV189" s="941"/>
      <c r="CW189" s="771"/>
      <c r="CX189" s="771"/>
      <c r="CY189" s="771"/>
      <c r="CZ189" s="771"/>
      <c r="DA189" s="771"/>
      <c r="DB189" s="771"/>
      <c r="DC189" s="771"/>
      <c r="DD189" s="771"/>
      <c r="DE189" s="771"/>
      <c r="DF189" s="771"/>
      <c r="DG189" s="771"/>
      <c r="DH189" s="771"/>
      <c r="DI189" s="771"/>
      <c r="DJ189" s="771"/>
      <c r="DK189" s="771"/>
      <c r="DL189" s="771"/>
      <c r="DM189" s="771"/>
      <c r="DN189" s="771"/>
      <c r="DO189" s="771"/>
      <c r="DP189" s="771"/>
      <c r="DQ189" s="771"/>
      <c r="DR189" s="771"/>
      <c r="DS189" s="771"/>
      <c r="DT189" s="771"/>
      <c r="DU189" s="771"/>
      <c r="DV189" s="771"/>
      <c r="DW189" s="771"/>
      <c r="DX189" s="771"/>
      <c r="DY189" s="771"/>
      <c r="DZ189" s="771"/>
      <c r="EA189" s="771"/>
      <c r="EB189" s="771"/>
      <c r="EC189" s="771"/>
      <c r="ED189" s="771"/>
      <c r="EE189" s="771"/>
      <c r="EF189" s="771"/>
      <c r="EG189" s="771"/>
      <c r="EH189" s="771"/>
      <c r="EI189" s="771"/>
      <c r="EJ189" s="771"/>
      <c r="EK189" s="771"/>
      <c r="EL189" s="771"/>
      <c r="EM189" s="771"/>
      <c r="EN189" s="771"/>
      <c r="EO189" s="580"/>
      <c r="EP189" s="580"/>
      <c r="EQ189" s="580"/>
      <c r="ER189" s="580"/>
      <c r="ES189" s="580"/>
      <c r="ET189" s="580"/>
      <c r="EU189" s="580"/>
      <c r="EV189" s="580"/>
      <c r="EW189" s="580"/>
      <c r="EX189" s="580"/>
      <c r="EY189" s="580"/>
      <c r="EZ189" s="580"/>
      <c r="FA189" s="580"/>
      <c r="FB189" s="580"/>
      <c r="FC189" s="580"/>
      <c r="FD189" s="580"/>
      <c r="FE189" s="580"/>
      <c r="FF189" s="580"/>
      <c r="FG189" s="580"/>
      <c r="FH189" s="580"/>
      <c r="FI189" s="580"/>
      <c r="FJ189" s="580"/>
      <c r="FK189" s="580"/>
      <c r="FL189" s="580"/>
      <c r="FM189" s="580"/>
      <c r="FN189" s="580"/>
      <c r="FO189" s="580"/>
      <c r="FP189" s="580"/>
      <c r="FQ189" s="580"/>
      <c r="FR189" s="580"/>
      <c r="FS189" s="580"/>
      <c r="FT189" s="580"/>
      <c r="FU189" s="580"/>
      <c r="FV189" s="580"/>
      <c r="FW189" s="580"/>
      <c r="FX189" s="580"/>
      <c r="FY189" s="580"/>
      <c r="FZ189" s="580"/>
      <c r="GA189" s="580"/>
      <c r="GB189" s="580"/>
      <c r="GC189" s="580"/>
      <c r="GD189" s="580"/>
      <c r="GE189" s="580"/>
      <c r="GF189" s="580"/>
      <c r="GG189" s="580"/>
      <c r="GH189" s="580"/>
      <c r="GI189" s="580"/>
      <c r="GJ189" s="580"/>
      <c r="GK189" s="580"/>
      <c r="GL189" s="580"/>
      <c r="GM189" s="580"/>
      <c r="GN189" s="580"/>
      <c r="GO189" s="580"/>
      <c r="GP189" s="580"/>
      <c r="GQ189" s="580"/>
      <c r="GR189" s="580"/>
      <c r="GS189" s="580"/>
      <c r="GT189" s="580"/>
      <c r="GU189" s="580"/>
      <c r="GV189" s="580"/>
      <c r="GW189" s="580"/>
      <c r="GX189" s="580"/>
      <c r="GY189" s="580"/>
      <c r="GZ189" s="580"/>
      <c r="HA189" s="580"/>
      <c r="HB189" s="580"/>
      <c r="HC189" s="580"/>
      <c r="HD189" s="580"/>
      <c r="HE189" s="580"/>
      <c r="HF189" s="580"/>
      <c r="HG189" s="580"/>
      <c r="HH189" s="580"/>
      <c r="HI189" s="580"/>
      <c r="HJ189" s="580"/>
      <c r="HK189" s="580"/>
      <c r="HL189" s="580"/>
      <c r="HM189" s="580"/>
      <c r="HN189" s="580"/>
      <c r="HO189" s="580"/>
      <c r="HP189" s="580"/>
      <c r="HQ189" s="580"/>
      <c r="HR189" s="580"/>
      <c r="HS189" s="580"/>
      <c r="HT189" s="580"/>
      <c r="HU189" s="580"/>
      <c r="HV189" s="580"/>
      <c r="HW189" s="580"/>
      <c r="HX189" s="580"/>
      <c r="HY189" s="580"/>
      <c r="HZ189" s="580"/>
      <c r="IA189" s="580"/>
      <c r="IB189" s="580"/>
      <c r="IC189" s="580"/>
      <c r="ID189" s="580"/>
      <c r="IE189" s="580"/>
      <c r="IF189" s="580"/>
      <c r="IG189" s="580"/>
      <c r="IH189" s="580"/>
      <c r="II189" s="580"/>
      <c r="IJ189" s="580"/>
      <c r="IK189" s="580"/>
      <c r="IL189" s="580"/>
    </row>
    <row r="190" spans="1:246" ht="18.600000000000001" thickBot="1">
      <c r="A190" s="1528" t="s">
        <v>215</v>
      </c>
      <c r="B190" s="1529"/>
      <c r="C190" s="1529"/>
      <c r="D190" s="1529"/>
      <c r="E190" s="1529"/>
      <c r="F190" s="1529"/>
      <c r="G190" s="1529"/>
      <c r="H190" s="1529"/>
      <c r="I190" s="1529"/>
      <c r="J190" s="1529"/>
      <c r="K190" s="1529"/>
      <c r="L190" s="1529"/>
      <c r="M190" s="1529"/>
      <c r="N190" s="1529"/>
      <c r="O190" s="1529"/>
      <c r="P190" s="1529"/>
      <c r="Q190" s="1529"/>
      <c r="R190" s="1529"/>
      <c r="S190" s="1529"/>
      <c r="T190" s="1529"/>
      <c r="U190" s="1529"/>
      <c r="V190" s="1529"/>
      <c r="W190" s="1529"/>
      <c r="X190" s="1529"/>
      <c r="Y190" s="1529"/>
      <c r="Z190" s="1529"/>
      <c r="AA190" s="1529"/>
      <c r="AB190" s="1529"/>
      <c r="AC190" s="1529"/>
      <c r="AD190" s="1529"/>
      <c r="AE190" s="1529"/>
      <c r="AF190" s="1529"/>
      <c r="AG190" s="1529"/>
      <c r="AH190" s="1529"/>
      <c r="AI190" s="1529"/>
      <c r="AJ190" s="1529"/>
      <c r="AK190" s="1529"/>
      <c r="AL190" s="1529"/>
      <c r="AM190" s="1530"/>
      <c r="AN190" s="45"/>
      <c r="AO190" s="45"/>
      <c r="AP190" s="45"/>
      <c r="AQ190" s="45"/>
      <c r="AR190" s="45"/>
      <c r="AS190" s="45"/>
      <c r="AT190" s="45"/>
      <c r="AU190" s="826"/>
      <c r="AV190" s="826"/>
      <c r="AW190" s="826"/>
      <c r="AX190" s="826"/>
      <c r="AY190" s="826"/>
      <c r="AZ190" s="826"/>
      <c r="BA190" s="826"/>
      <c r="BB190" s="826"/>
      <c r="BC190" s="45"/>
      <c r="BD190" s="133"/>
      <c r="BE190" s="45"/>
      <c r="BF190" s="763"/>
      <c r="BG190" s="45"/>
      <c r="BH190" s="129"/>
      <c r="BI190" s="45"/>
      <c r="BJ190" s="45"/>
      <c r="BK190" s="45"/>
      <c r="BL190" s="941"/>
      <c r="BM190" s="941"/>
      <c r="BN190" s="941"/>
      <c r="BO190" s="941"/>
      <c r="BP190" s="941"/>
      <c r="BQ190" s="941"/>
      <c r="BR190" s="941"/>
      <c r="BS190" s="941"/>
      <c r="BT190" s="941"/>
      <c r="BU190" s="45"/>
      <c r="BV190" s="45"/>
      <c r="BW190" s="45"/>
      <c r="BX190" s="45"/>
      <c r="BY190" s="45"/>
      <c r="BZ190" s="45"/>
      <c r="CA190" s="45"/>
      <c r="CB190" s="45"/>
      <c r="CC190" s="45"/>
      <c r="CD190" s="45"/>
      <c r="CE190" s="45"/>
      <c r="CF190" s="45"/>
      <c r="CG190" s="45"/>
      <c r="CH190" s="45"/>
      <c r="CI190" s="45"/>
      <c r="CJ190" s="45"/>
      <c r="CK190" s="45"/>
      <c r="CL190" s="45"/>
      <c r="CM190" s="45"/>
      <c r="CN190" s="45"/>
      <c r="CO190" s="941"/>
      <c r="CP190" s="941"/>
      <c r="CQ190" s="941"/>
      <c r="CR190" s="941"/>
      <c r="CS190" s="771"/>
      <c r="CT190" s="941"/>
      <c r="CU190" s="941"/>
      <c r="CV190" s="941"/>
      <c r="CW190" s="771"/>
      <c r="CX190" s="771"/>
      <c r="CY190" s="771"/>
      <c r="CZ190" s="771"/>
      <c r="DA190" s="771"/>
      <c r="DB190" s="771"/>
      <c r="DC190" s="771"/>
      <c r="DD190" s="771"/>
      <c r="DE190" s="771"/>
      <c r="DF190" s="771"/>
      <c r="DG190" s="771"/>
      <c r="DH190" s="771"/>
      <c r="DI190" s="771"/>
      <c r="DJ190" s="771"/>
      <c r="DK190" s="771"/>
      <c r="DL190" s="771"/>
      <c r="DM190" s="771"/>
      <c r="DN190" s="771"/>
      <c r="DO190" s="771"/>
      <c r="DP190" s="771"/>
      <c r="DQ190" s="771"/>
      <c r="DR190" s="771"/>
      <c r="DS190" s="771"/>
      <c r="DT190" s="771"/>
      <c r="DU190" s="771"/>
      <c r="DV190" s="771"/>
      <c r="DW190" s="771"/>
      <c r="DX190" s="771"/>
      <c r="DY190" s="771"/>
      <c r="DZ190" s="771"/>
      <c r="EA190" s="771"/>
      <c r="EB190" s="771"/>
      <c r="EC190" s="771"/>
      <c r="ED190" s="771"/>
      <c r="EE190" s="771"/>
      <c r="EF190" s="771"/>
      <c r="EG190" s="771"/>
      <c r="EH190" s="771"/>
      <c r="EI190" s="771"/>
      <c r="EJ190" s="771"/>
      <c r="EK190" s="771"/>
      <c r="EL190" s="771"/>
      <c r="EM190" s="771"/>
      <c r="EN190" s="771"/>
      <c r="EO190" s="580"/>
      <c r="EP190" s="580"/>
      <c r="EQ190" s="580"/>
      <c r="ER190" s="580"/>
      <c r="ES190" s="580"/>
      <c r="ET190" s="580"/>
      <c r="EU190" s="580"/>
      <c r="EV190" s="580"/>
      <c r="EW190" s="580"/>
      <c r="EX190" s="580"/>
      <c r="EY190" s="580"/>
      <c r="EZ190" s="580"/>
      <c r="FA190" s="580"/>
      <c r="FB190" s="580"/>
      <c r="FC190" s="580"/>
      <c r="FD190" s="580"/>
      <c r="FE190" s="580"/>
      <c r="FF190" s="580"/>
      <c r="FG190" s="580"/>
      <c r="FH190" s="580"/>
      <c r="FI190" s="580"/>
      <c r="FJ190" s="580"/>
      <c r="FK190" s="580"/>
      <c r="FL190" s="580"/>
      <c r="FM190" s="580"/>
      <c r="FN190" s="580"/>
      <c r="FO190" s="580"/>
      <c r="FP190" s="580"/>
      <c r="FQ190" s="580"/>
      <c r="FR190" s="580"/>
      <c r="FS190" s="580"/>
      <c r="FT190" s="580"/>
      <c r="FU190" s="580"/>
      <c r="FV190" s="580"/>
      <c r="FW190" s="580"/>
      <c r="FX190" s="580"/>
      <c r="FY190" s="580"/>
      <c r="FZ190" s="580"/>
      <c r="GA190" s="580"/>
      <c r="GB190" s="580"/>
      <c r="GC190" s="580"/>
      <c r="GD190" s="580"/>
      <c r="GE190" s="580"/>
      <c r="GF190" s="580"/>
      <c r="GG190" s="580"/>
      <c r="GH190" s="580"/>
      <c r="GI190" s="580"/>
      <c r="GJ190" s="580"/>
      <c r="GK190" s="580"/>
      <c r="GL190" s="580"/>
      <c r="GM190" s="580"/>
      <c r="GN190" s="580"/>
      <c r="GO190" s="580"/>
      <c r="GP190" s="580"/>
      <c r="GQ190" s="580"/>
      <c r="GR190" s="580"/>
      <c r="GS190" s="580"/>
      <c r="GT190" s="580"/>
      <c r="GU190" s="580"/>
      <c r="GV190" s="580"/>
      <c r="GW190" s="580"/>
      <c r="GX190" s="580"/>
      <c r="GY190" s="580"/>
      <c r="GZ190" s="580"/>
      <c r="HA190" s="580"/>
      <c r="HB190" s="580"/>
      <c r="HC190" s="580"/>
      <c r="HD190" s="580"/>
      <c r="HE190" s="580"/>
      <c r="HF190" s="580"/>
      <c r="HG190" s="580"/>
      <c r="HH190" s="580"/>
      <c r="HI190" s="580"/>
      <c r="HJ190" s="580"/>
      <c r="HK190" s="580"/>
      <c r="HL190" s="580"/>
      <c r="HM190" s="580"/>
      <c r="HN190" s="580"/>
      <c r="HO190" s="580"/>
      <c r="HP190" s="580"/>
      <c r="HQ190" s="580"/>
      <c r="HR190" s="580"/>
      <c r="HS190" s="580"/>
      <c r="HT190" s="580"/>
      <c r="HU190" s="580"/>
      <c r="HV190" s="580"/>
      <c r="HW190" s="580"/>
      <c r="HX190" s="580"/>
      <c r="HY190" s="580"/>
      <c r="HZ190" s="580"/>
      <c r="IA190" s="580"/>
      <c r="IB190" s="580"/>
      <c r="IC190" s="580"/>
      <c r="ID190" s="580"/>
      <c r="IE190" s="580"/>
      <c r="IF190" s="580"/>
      <c r="IG190" s="580"/>
      <c r="IH190" s="580"/>
      <c r="II190" s="580"/>
      <c r="IJ190" s="580"/>
      <c r="IK190" s="580"/>
      <c r="IL190" s="580"/>
    </row>
    <row r="191" spans="1:246" ht="18.600000000000001" thickBot="1">
      <c r="A191" s="827"/>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828"/>
      <c r="AN191" s="45"/>
      <c r="AO191" s="45"/>
      <c r="AP191" s="45"/>
      <c r="AQ191" s="45"/>
      <c r="AR191" s="45"/>
      <c r="AS191" s="45"/>
      <c r="AT191" s="45"/>
      <c r="AU191" s="826"/>
      <c r="AV191" s="826"/>
      <c r="AW191" s="826"/>
      <c r="AX191" s="826"/>
      <c r="AY191" s="826"/>
      <c r="AZ191" s="826"/>
      <c r="BA191" s="826"/>
      <c r="BB191" s="826"/>
      <c r="BC191" s="45"/>
      <c r="BD191" s="133"/>
      <c r="BE191" s="45"/>
      <c r="BF191" s="763"/>
      <c r="BG191" s="45"/>
      <c r="BH191" s="129"/>
      <c r="BI191" s="45"/>
      <c r="BJ191" s="45"/>
      <c r="BK191" s="45"/>
      <c r="BL191" s="941"/>
      <c r="BM191" s="941"/>
      <c r="BN191" s="941"/>
      <c r="BO191" s="941"/>
      <c r="BP191" s="941"/>
      <c r="BQ191" s="941"/>
      <c r="BR191" s="941"/>
      <c r="BS191" s="941"/>
      <c r="BT191" s="941"/>
      <c r="BU191" s="45"/>
      <c r="BV191" s="45"/>
      <c r="BW191" s="45"/>
      <c r="BX191" s="45"/>
      <c r="BY191" s="45"/>
      <c r="BZ191" s="45"/>
      <c r="CA191" s="45"/>
      <c r="CB191" s="45"/>
      <c r="CC191" s="45"/>
      <c r="CD191" s="45"/>
      <c r="CE191" s="45"/>
      <c r="CF191" s="45"/>
      <c r="CG191" s="45"/>
      <c r="CH191" s="45"/>
      <c r="CI191" s="45"/>
      <c r="CJ191" s="45"/>
      <c r="CK191" s="45"/>
      <c r="CL191" s="45"/>
      <c r="CM191" s="45"/>
      <c r="CN191" s="45"/>
      <c r="CO191" s="941"/>
      <c r="CP191" s="941"/>
      <c r="CQ191" s="941"/>
      <c r="CR191" s="941"/>
      <c r="CS191" s="771"/>
      <c r="CT191" s="941"/>
      <c r="CU191" s="941"/>
      <c r="CV191" s="941"/>
      <c r="CW191" s="771"/>
      <c r="CX191" s="771"/>
      <c r="CY191" s="771"/>
      <c r="CZ191" s="771"/>
      <c r="DA191" s="771"/>
      <c r="DB191" s="771"/>
      <c r="DC191" s="771"/>
      <c r="DD191" s="771"/>
      <c r="DE191" s="771"/>
      <c r="DF191" s="771"/>
      <c r="DG191" s="771"/>
      <c r="DH191" s="771"/>
      <c r="DI191" s="771"/>
      <c r="DJ191" s="771"/>
      <c r="DK191" s="771"/>
      <c r="DL191" s="771"/>
      <c r="DM191" s="771"/>
      <c r="DN191" s="771"/>
      <c r="DO191" s="771"/>
      <c r="DP191" s="771"/>
      <c r="DQ191" s="771"/>
      <c r="DR191" s="771"/>
      <c r="DS191" s="771"/>
      <c r="DT191" s="771"/>
      <c r="DU191" s="771"/>
      <c r="DV191" s="771"/>
      <c r="DW191" s="771"/>
      <c r="DX191" s="771"/>
      <c r="DY191" s="771"/>
      <c r="DZ191" s="771"/>
      <c r="EA191" s="771"/>
      <c r="EB191" s="771"/>
      <c r="EC191" s="771"/>
      <c r="ED191" s="771"/>
      <c r="EE191" s="771"/>
      <c r="EF191" s="771"/>
      <c r="EG191" s="771"/>
      <c r="EH191" s="771"/>
      <c r="EI191" s="771"/>
      <c r="EJ191" s="771"/>
      <c r="EK191" s="771"/>
      <c r="EL191" s="771"/>
      <c r="EM191" s="771"/>
      <c r="EN191" s="771"/>
      <c r="EO191" s="580"/>
      <c r="EP191" s="580"/>
      <c r="EQ191" s="580"/>
      <c r="ER191" s="580"/>
      <c r="ES191" s="580"/>
      <c r="ET191" s="580"/>
      <c r="EU191" s="580"/>
      <c r="EV191" s="580"/>
      <c r="EW191" s="580"/>
      <c r="EX191" s="580"/>
      <c r="EY191" s="580"/>
      <c r="EZ191" s="580"/>
      <c r="FA191" s="580"/>
      <c r="FB191" s="580"/>
      <c r="FC191" s="580"/>
      <c r="FD191" s="580"/>
      <c r="FE191" s="580"/>
      <c r="FF191" s="580"/>
      <c r="FG191" s="580"/>
      <c r="FH191" s="580"/>
      <c r="FI191" s="580"/>
      <c r="FJ191" s="580"/>
      <c r="FK191" s="580"/>
      <c r="FL191" s="580"/>
      <c r="FM191" s="580"/>
      <c r="FN191" s="580"/>
      <c r="FO191" s="580"/>
      <c r="FP191" s="580"/>
      <c r="FQ191" s="580"/>
      <c r="FR191" s="580"/>
      <c r="FS191" s="580"/>
      <c r="FT191" s="580"/>
      <c r="FU191" s="580"/>
      <c r="FV191" s="580"/>
      <c r="FW191" s="580"/>
      <c r="FX191" s="580"/>
      <c r="FY191" s="580"/>
      <c r="FZ191" s="580"/>
      <c r="GA191" s="580"/>
      <c r="GB191" s="580"/>
      <c r="GC191" s="580"/>
      <c r="GD191" s="580"/>
      <c r="GE191" s="580"/>
      <c r="GF191" s="580"/>
      <c r="GG191" s="580"/>
      <c r="GH191" s="580"/>
      <c r="GI191" s="580"/>
      <c r="GJ191" s="580"/>
      <c r="GK191" s="580"/>
      <c r="GL191" s="580"/>
      <c r="GM191" s="580"/>
      <c r="GN191" s="580"/>
      <c r="GO191" s="580"/>
      <c r="GP191" s="580"/>
      <c r="GQ191" s="580"/>
      <c r="GR191" s="580"/>
      <c r="GS191" s="580"/>
      <c r="GT191" s="580"/>
      <c r="GU191" s="580"/>
      <c r="GV191" s="580"/>
      <c r="GW191" s="580"/>
      <c r="GX191" s="580"/>
      <c r="GY191" s="580"/>
      <c r="GZ191" s="580"/>
      <c r="HA191" s="580"/>
      <c r="HB191" s="580"/>
      <c r="HC191" s="580"/>
      <c r="HD191" s="580"/>
      <c r="HE191" s="580"/>
      <c r="HF191" s="580"/>
      <c r="HG191" s="580"/>
      <c r="HH191" s="580"/>
      <c r="HI191" s="580"/>
      <c r="HJ191" s="580"/>
      <c r="HK191" s="580"/>
      <c r="HL191" s="580"/>
      <c r="HM191" s="580"/>
      <c r="HN191" s="580"/>
      <c r="HO191" s="580"/>
      <c r="HP191" s="580"/>
      <c r="HQ191" s="580"/>
      <c r="HR191" s="580"/>
      <c r="HS191" s="580"/>
      <c r="HT191" s="580"/>
      <c r="HU191" s="580"/>
      <c r="HV191" s="580"/>
      <c r="HW191" s="580"/>
      <c r="HX191" s="580"/>
      <c r="HY191" s="580"/>
      <c r="HZ191" s="580"/>
      <c r="IA191" s="580"/>
      <c r="IB191" s="580"/>
      <c r="IC191" s="580"/>
      <c r="ID191" s="580"/>
      <c r="IE191" s="580"/>
      <c r="IF191" s="580"/>
      <c r="IG191" s="580"/>
      <c r="IH191" s="580"/>
      <c r="II191" s="580"/>
      <c r="IJ191" s="580"/>
      <c r="IK191" s="580"/>
      <c r="IL191" s="580"/>
    </row>
    <row r="192" spans="1:246">
      <c r="A192" s="1513" t="s">
        <v>455</v>
      </c>
      <c r="B192" s="1514"/>
      <c r="C192" s="1514"/>
      <c r="D192" s="1514"/>
      <c r="E192" s="1514"/>
      <c r="F192" s="1514"/>
      <c r="G192" s="1514"/>
      <c r="H192" s="1514"/>
      <c r="I192" s="1514"/>
      <c r="J192" s="1514"/>
      <c r="K192" s="1514"/>
      <c r="L192" s="45"/>
      <c r="M192" s="45"/>
      <c r="N192" s="45"/>
      <c r="O192" s="45"/>
      <c r="P192" s="829" t="s">
        <v>456</v>
      </c>
      <c r="Q192" s="902"/>
      <c r="R192" s="902"/>
      <c r="S192" s="902"/>
      <c r="T192" s="902"/>
      <c r="U192" s="45"/>
      <c r="V192" s="45"/>
      <c r="W192" s="45"/>
      <c r="X192" s="1515" t="s">
        <v>457</v>
      </c>
      <c r="Y192" s="1516"/>
      <c r="Z192" s="1516"/>
      <c r="AA192" s="1516"/>
      <c r="AB192" s="1517"/>
      <c r="AC192" s="45"/>
      <c r="AD192" s="45"/>
      <c r="AE192" s="45"/>
      <c r="AF192" s="45"/>
      <c r="AG192" s="45"/>
      <c r="AH192" s="45"/>
      <c r="AI192" s="45"/>
      <c r="AJ192" s="45"/>
      <c r="AK192" s="45"/>
      <c r="AL192" s="45"/>
      <c r="AM192" s="828"/>
      <c r="AN192" s="45"/>
      <c r="AO192" s="45"/>
      <c r="AP192" s="45"/>
      <c r="AQ192" s="45"/>
      <c r="AR192" s="45"/>
      <c r="AS192" s="45"/>
      <c r="AT192" s="45"/>
      <c r="AU192" s="826"/>
      <c r="AV192" s="826"/>
      <c r="AW192" s="826"/>
      <c r="AX192" s="826"/>
      <c r="AY192" s="826"/>
      <c r="AZ192" s="826"/>
      <c r="BA192" s="826"/>
      <c r="BB192" s="826"/>
      <c r="BC192" s="45"/>
      <c r="BD192" s="133"/>
      <c r="BE192" s="45"/>
      <c r="BF192" s="763"/>
      <c r="BG192" s="45"/>
      <c r="BI192" s="580"/>
      <c r="BJ192" s="580"/>
      <c r="BK192" s="246"/>
      <c r="BL192" s="941"/>
      <c r="BM192" s="941"/>
      <c r="BN192" s="941"/>
      <c r="BO192" s="941"/>
      <c r="BP192" s="941"/>
      <c r="BQ192" s="941"/>
      <c r="BR192" s="941"/>
      <c r="BS192" s="941"/>
      <c r="BT192" s="941"/>
      <c r="BU192" s="246"/>
      <c r="BV192" s="246"/>
      <c r="BW192" s="246"/>
      <c r="BX192" s="246"/>
      <c r="BY192" s="246"/>
      <c r="BZ192" s="246"/>
      <c r="CA192" s="246"/>
      <c r="CB192" s="246"/>
      <c r="CC192" s="246"/>
      <c r="CD192" s="45"/>
      <c r="CE192" s="45"/>
      <c r="CF192" s="45"/>
      <c r="CG192" s="45"/>
      <c r="CH192" s="45"/>
      <c r="CI192" s="45"/>
      <c r="CJ192" s="45"/>
      <c r="CK192" s="45"/>
      <c r="CL192" s="45"/>
      <c r="CM192" s="45"/>
      <c r="CN192" s="45"/>
      <c r="CO192" s="941"/>
      <c r="CP192" s="941"/>
      <c r="CQ192" s="941"/>
      <c r="CR192" s="941"/>
      <c r="CS192" s="771"/>
      <c r="CT192" s="941"/>
      <c r="CU192" s="941"/>
      <c r="CV192" s="941"/>
      <c r="CW192" s="771"/>
      <c r="CX192" s="771"/>
      <c r="CY192" s="771"/>
      <c r="CZ192" s="771"/>
      <c r="DA192" s="771"/>
      <c r="DB192" s="771"/>
      <c r="DC192" s="771"/>
      <c r="DD192" s="771"/>
      <c r="DE192" s="771"/>
      <c r="DF192" s="771"/>
      <c r="DG192" s="771"/>
      <c r="DH192" s="771"/>
      <c r="DI192" s="771"/>
      <c r="DJ192" s="771"/>
      <c r="DK192" s="771"/>
      <c r="DL192" s="771"/>
      <c r="DM192" s="771"/>
      <c r="DN192" s="771"/>
      <c r="DO192" s="771"/>
      <c r="DP192" s="771"/>
      <c r="DQ192" s="771"/>
      <c r="DR192" s="771"/>
      <c r="DS192" s="771"/>
      <c r="DT192" s="771"/>
      <c r="DU192" s="771"/>
      <c r="DV192" s="771"/>
      <c r="DW192" s="771"/>
      <c r="DX192" s="771"/>
      <c r="DY192" s="771"/>
      <c r="DZ192" s="771"/>
      <c r="EA192" s="771"/>
      <c r="EB192" s="771"/>
      <c r="EC192" s="771"/>
      <c r="ED192" s="771"/>
      <c r="EE192" s="771"/>
      <c r="EF192" s="771"/>
      <c r="EG192" s="771"/>
      <c r="EH192" s="771"/>
      <c r="EI192" s="771"/>
      <c r="EJ192" s="771"/>
      <c r="EK192" s="771"/>
      <c r="EL192" s="771"/>
      <c r="EM192" s="771"/>
      <c r="EN192" s="771"/>
      <c r="EO192" s="580"/>
      <c r="EP192" s="580"/>
      <c r="EQ192" s="580"/>
      <c r="ER192" s="580"/>
      <c r="ES192" s="580"/>
      <c r="ET192" s="580"/>
      <c r="EU192" s="580"/>
      <c r="EV192" s="580"/>
      <c r="EW192" s="580"/>
      <c r="EX192" s="580"/>
      <c r="EY192" s="580"/>
      <c r="EZ192" s="580"/>
      <c r="FA192" s="580"/>
      <c r="FB192" s="580"/>
      <c r="FC192" s="580"/>
      <c r="FD192" s="580"/>
      <c r="FE192" s="580"/>
      <c r="FF192" s="580"/>
      <c r="FG192" s="580"/>
      <c r="FH192" s="580"/>
      <c r="FI192" s="580"/>
      <c r="FJ192" s="580"/>
      <c r="FK192" s="580"/>
      <c r="FL192" s="580"/>
      <c r="FM192" s="580"/>
      <c r="FN192" s="580"/>
      <c r="FO192" s="580"/>
      <c r="FP192" s="580"/>
      <c r="FQ192" s="580"/>
      <c r="FR192" s="580"/>
      <c r="FS192" s="580"/>
      <c r="FT192" s="580"/>
      <c r="FU192" s="580"/>
      <c r="FV192" s="580"/>
      <c r="FW192" s="580"/>
      <c r="FX192" s="580"/>
      <c r="FY192" s="580"/>
      <c r="FZ192" s="580"/>
      <c r="GA192" s="580"/>
      <c r="GB192" s="580"/>
      <c r="GC192" s="580"/>
      <c r="GD192" s="580"/>
      <c r="GE192" s="580"/>
      <c r="GF192" s="580"/>
      <c r="GG192" s="580"/>
      <c r="GH192" s="580"/>
      <c r="GI192" s="580"/>
      <c r="GJ192" s="580"/>
      <c r="GK192" s="580"/>
      <c r="GL192" s="580"/>
      <c r="GM192" s="580"/>
      <c r="GN192" s="580"/>
      <c r="GO192" s="580"/>
      <c r="GP192" s="580"/>
      <c r="GQ192" s="580"/>
      <c r="GR192" s="580"/>
      <c r="GS192" s="580"/>
      <c r="GT192" s="580"/>
      <c r="GU192" s="580"/>
      <c r="GV192" s="580"/>
      <c r="GW192" s="580"/>
      <c r="GX192" s="580"/>
      <c r="GY192" s="580"/>
      <c r="GZ192" s="580"/>
      <c r="HA192" s="580"/>
      <c r="HB192" s="580"/>
      <c r="HC192" s="580"/>
      <c r="HD192" s="580"/>
      <c r="HE192" s="580"/>
      <c r="HF192" s="580"/>
      <c r="HG192" s="580"/>
      <c r="HH192" s="580"/>
      <c r="HI192" s="580"/>
      <c r="HJ192" s="580"/>
      <c r="HK192" s="580"/>
      <c r="HL192" s="580"/>
      <c r="HM192" s="580"/>
      <c r="HN192" s="580"/>
      <c r="HO192" s="580"/>
      <c r="HP192" s="580"/>
      <c r="HQ192" s="580"/>
      <c r="HR192" s="580"/>
      <c r="HS192" s="580"/>
      <c r="HT192" s="580"/>
      <c r="HU192" s="580"/>
      <c r="HV192" s="580"/>
      <c r="HW192" s="580"/>
      <c r="HX192" s="580"/>
      <c r="HY192" s="580"/>
      <c r="HZ192" s="580"/>
      <c r="IA192" s="580"/>
      <c r="IB192" s="580"/>
      <c r="IC192" s="580"/>
      <c r="ID192" s="580"/>
      <c r="IE192" s="580"/>
      <c r="IF192" s="580"/>
      <c r="IG192" s="580"/>
      <c r="IH192" s="580"/>
      <c r="II192" s="580"/>
      <c r="IJ192" s="580"/>
      <c r="IK192" s="580"/>
      <c r="IL192" s="580"/>
    </row>
    <row r="193" spans="1:144">
      <c r="A193" s="1435" t="s">
        <v>458</v>
      </c>
      <c r="B193" s="1436"/>
      <c r="C193" s="1436"/>
      <c r="D193" s="1436"/>
      <c r="E193" s="1436"/>
      <c r="F193" s="1436"/>
      <c r="G193" s="1436"/>
      <c r="H193" s="1436"/>
      <c r="I193" s="1436"/>
      <c r="J193" s="1436"/>
      <c r="K193" s="32">
        <f>COUNTIFS(L25:M34,"&gt;=1",L25:M34,"&lt;=3")</f>
        <v>0</v>
      </c>
      <c r="L193" s="33"/>
      <c r="M193" s="34" t="s">
        <v>459</v>
      </c>
      <c r="N193" s="830"/>
      <c r="O193" s="830"/>
      <c r="P193" s="831">
        <v>1</v>
      </c>
      <c r="Q193" s="1501" t="s">
        <v>460</v>
      </c>
      <c r="R193" s="1502"/>
      <c r="S193" s="1502"/>
      <c r="T193" s="1503"/>
      <c r="U193" s="768"/>
      <c r="V193" s="246"/>
      <c r="W193" s="246"/>
      <c r="X193" s="832">
        <v>1</v>
      </c>
      <c r="Y193" s="153" t="s">
        <v>461</v>
      </c>
      <c r="Z193" s="833"/>
      <c r="AA193" s="834"/>
      <c r="AB193" s="835"/>
      <c r="AC193" s="768"/>
      <c r="AD193" s="836"/>
      <c r="AE193" s="246"/>
      <c r="AF193" s="768"/>
      <c r="AG193" s="246"/>
      <c r="AH193" s="768"/>
      <c r="AI193" s="768"/>
      <c r="AJ193" s="768"/>
      <c r="AK193" s="768"/>
      <c r="AL193" s="768"/>
      <c r="AM193" s="837"/>
      <c r="AN193" s="768"/>
      <c r="AO193" s="768"/>
      <c r="AP193" s="768"/>
      <c r="AQ193" s="768"/>
      <c r="AR193" s="768"/>
      <c r="AS193" s="768"/>
      <c r="AT193" s="768"/>
      <c r="AU193" s="759"/>
      <c r="AV193" s="759"/>
      <c r="AW193" s="759"/>
      <c r="AX193" s="759"/>
      <c r="AY193" s="759"/>
      <c r="AZ193" s="759"/>
      <c r="BA193" s="759"/>
      <c r="BB193" s="759"/>
      <c r="BE193" s="580"/>
      <c r="BF193" s="769"/>
      <c r="BG193" s="580"/>
      <c r="BH193" s="136"/>
      <c r="BI193" s="941"/>
      <c r="BJ193" s="941"/>
      <c r="BK193" s="941"/>
      <c r="BL193" s="941"/>
      <c r="BM193" s="941"/>
      <c r="BN193" s="941"/>
      <c r="BO193" s="941"/>
      <c r="BP193" s="941"/>
      <c r="BQ193" s="941"/>
      <c r="BR193" s="941"/>
      <c r="BS193" s="941"/>
      <c r="BT193" s="941"/>
      <c r="BU193" s="941"/>
      <c r="BV193" s="941"/>
      <c r="BW193" s="941"/>
      <c r="BX193" s="941"/>
      <c r="BY193" s="941"/>
      <c r="BZ193" s="941"/>
      <c r="CA193" s="941"/>
      <c r="CB193" s="941"/>
      <c r="CC193" s="941"/>
      <c r="CD193" s="246"/>
      <c r="CE193" s="246"/>
      <c r="CF193" s="246"/>
      <c r="CG193" s="246"/>
      <c r="CH193" s="246"/>
      <c r="CI193" s="246"/>
      <c r="CJ193" s="246"/>
      <c r="CK193" s="246"/>
      <c r="CL193" s="580"/>
      <c r="CM193" s="580"/>
      <c r="CN193" s="580"/>
      <c r="CO193" s="580"/>
      <c r="CP193" s="580"/>
      <c r="CQ193" s="775"/>
      <c r="CR193" s="941"/>
      <c r="CS193" s="941"/>
      <c r="CT193" s="771"/>
      <c r="CU193" s="771"/>
      <c r="CV193" s="771"/>
      <c r="CW193" s="776"/>
      <c r="CX193" s="776"/>
      <c r="CY193" s="941"/>
      <c r="CZ193" s="580"/>
      <c r="DA193" s="580"/>
      <c r="DB193" s="580"/>
      <c r="DC193" s="580"/>
      <c r="DD193" s="580"/>
      <c r="DE193" s="580"/>
      <c r="DF193" s="580"/>
      <c r="DG193" s="580"/>
      <c r="DH193" s="580"/>
      <c r="DI193" s="580"/>
      <c r="DJ193" s="580"/>
      <c r="DK193" s="580"/>
      <c r="DL193" s="580"/>
      <c r="DM193" s="580"/>
      <c r="DN193" s="580"/>
      <c r="DO193" s="580"/>
      <c r="DP193" s="580"/>
      <c r="DQ193" s="580"/>
      <c r="DR193" s="580"/>
      <c r="DS193" s="580"/>
      <c r="DT193" s="580"/>
      <c r="DU193" s="580"/>
      <c r="DV193" s="580"/>
      <c r="DW193" s="580"/>
      <c r="DX193" s="580"/>
      <c r="DY193" s="580"/>
      <c r="DZ193" s="580"/>
      <c r="EA193" s="580"/>
      <c r="EB193" s="580"/>
      <c r="EC193" s="580"/>
      <c r="ED193" s="580"/>
      <c r="EE193" s="580"/>
      <c r="EF193" s="580"/>
      <c r="EG193" s="580"/>
      <c r="EH193" s="580"/>
      <c r="EI193" s="580"/>
      <c r="EJ193" s="580"/>
      <c r="EK193" s="580"/>
      <c r="EL193" s="580"/>
      <c r="EM193" s="580"/>
      <c r="EN193" s="580"/>
    </row>
    <row r="194" spans="1:144">
      <c r="A194" s="1435" t="s">
        <v>462</v>
      </c>
      <c r="B194" s="1436"/>
      <c r="C194" s="1436"/>
      <c r="D194" s="1436"/>
      <c r="E194" s="1436"/>
      <c r="F194" s="1436"/>
      <c r="G194" s="1436"/>
      <c r="H194" s="1436"/>
      <c r="I194" s="1436"/>
      <c r="J194" s="1436"/>
      <c r="K194" s="32">
        <f>COUNTIFS(L25:M34,"&lt;13",L25:M34,"&gt;=4")</f>
        <v>0</v>
      </c>
      <c r="L194" s="760"/>
      <c r="M194" s="831" t="s">
        <v>17</v>
      </c>
      <c r="N194" s="941"/>
      <c r="O194" s="760"/>
      <c r="P194" s="831">
        <v>2</v>
      </c>
      <c r="Q194" s="1501" t="s">
        <v>463</v>
      </c>
      <c r="R194" s="1502"/>
      <c r="S194" s="1502"/>
      <c r="T194" s="1503"/>
      <c r="U194" s="760"/>
      <c r="V194" s="941"/>
      <c r="W194" s="941"/>
      <c r="X194" s="832">
        <v>2</v>
      </c>
      <c r="Y194" s="153" t="s">
        <v>242</v>
      </c>
      <c r="Z194" s="833"/>
      <c r="AA194" s="834"/>
      <c r="AB194" s="835"/>
      <c r="AC194" s="760"/>
      <c r="AD194" s="760"/>
      <c r="AE194" s="941"/>
      <c r="AF194" s="941"/>
      <c r="AG194" s="941"/>
      <c r="AH194" s="760"/>
      <c r="AI194" s="760"/>
      <c r="AJ194" s="760"/>
      <c r="AK194" s="760"/>
      <c r="AL194" s="941"/>
      <c r="AM194" s="838"/>
      <c r="AN194" s="760"/>
      <c r="AO194" s="760"/>
      <c r="AP194" s="760"/>
      <c r="AQ194" s="760"/>
      <c r="AR194" s="760"/>
      <c r="AS194" s="760"/>
      <c r="AT194" s="760"/>
      <c r="AU194" s="760"/>
      <c r="AV194" s="760"/>
      <c r="AW194" s="760"/>
      <c r="AX194" s="760"/>
      <c r="AY194" s="760"/>
      <c r="AZ194" s="760"/>
      <c r="BA194" s="760"/>
      <c r="BB194" s="760"/>
      <c r="BC194" s="39"/>
      <c r="BD194" s="129"/>
      <c r="BE194" s="941"/>
      <c r="BF194" s="258"/>
      <c r="BG194" s="941"/>
      <c r="BH194" s="136"/>
      <c r="BI194" s="941"/>
      <c r="BJ194" s="941"/>
      <c r="BK194" s="941"/>
      <c r="BL194" s="941"/>
      <c r="BM194" s="941"/>
      <c r="BN194" s="941"/>
      <c r="BO194" s="941"/>
      <c r="BP194" s="941"/>
      <c r="BQ194" s="941"/>
      <c r="BR194" s="941"/>
      <c r="BS194" s="941"/>
      <c r="BT194" s="941"/>
      <c r="BU194" s="941"/>
      <c r="BV194" s="941"/>
      <c r="BW194" s="941"/>
      <c r="BX194" s="941"/>
      <c r="BY194" s="941"/>
      <c r="BZ194" s="941"/>
      <c r="CA194" s="941"/>
      <c r="CB194" s="941"/>
      <c r="CC194" s="941"/>
      <c r="CD194" s="941"/>
      <c r="CE194" s="941"/>
      <c r="CF194" s="941"/>
      <c r="CG194" s="941"/>
      <c r="CH194" s="941"/>
      <c r="CI194" s="941"/>
      <c r="CJ194" s="941"/>
      <c r="CK194" s="941"/>
      <c r="CL194" s="941"/>
      <c r="CM194" s="941"/>
      <c r="CN194" s="941"/>
      <c r="CO194" s="941"/>
      <c r="CP194" s="941"/>
      <c r="CQ194" s="941"/>
      <c r="CR194" s="941"/>
      <c r="CS194" s="771"/>
      <c r="CT194" s="941"/>
      <c r="CU194" s="941"/>
      <c r="CV194" s="94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c r="DQ194" s="771"/>
      <c r="DR194" s="771"/>
      <c r="DS194" s="771"/>
      <c r="DT194" s="771"/>
      <c r="DU194" s="771"/>
      <c r="DV194" s="771"/>
      <c r="DW194" s="771"/>
      <c r="DX194" s="771"/>
      <c r="DY194" s="771"/>
      <c r="DZ194" s="771"/>
      <c r="EA194" s="771"/>
      <c r="EB194" s="771"/>
      <c r="EC194" s="771"/>
      <c r="ED194" s="771"/>
      <c r="EE194" s="771"/>
      <c r="EF194" s="771"/>
      <c r="EG194" s="771"/>
      <c r="EH194" s="771"/>
      <c r="EI194" s="771"/>
      <c r="EJ194" s="771"/>
      <c r="EK194" s="771"/>
      <c r="EL194" s="771"/>
      <c r="EM194" s="771"/>
      <c r="EN194" s="771"/>
    </row>
    <row r="195" spans="1:144">
      <c r="A195" s="1435" t="s">
        <v>464</v>
      </c>
      <c r="B195" s="1436"/>
      <c r="C195" s="1436"/>
      <c r="D195" s="1436"/>
      <c r="E195" s="1436"/>
      <c r="F195" s="1436"/>
      <c r="G195" s="1436"/>
      <c r="H195" s="1436"/>
      <c r="I195" s="1436"/>
      <c r="J195" s="1436"/>
      <c r="K195" s="32">
        <f>COUNTIFS(L25:M34,"&gt;12",L25:M34,"&lt;60")</f>
        <v>0</v>
      </c>
      <c r="L195" s="760"/>
      <c r="M195" s="839" t="s">
        <v>21</v>
      </c>
      <c r="N195" s="941"/>
      <c r="O195" s="760"/>
      <c r="P195" s="831">
        <v>3</v>
      </c>
      <c r="Q195" s="1501" t="s">
        <v>465</v>
      </c>
      <c r="R195" s="1502"/>
      <c r="S195" s="1502"/>
      <c r="T195" s="1503"/>
      <c r="U195" s="760"/>
      <c r="V195" s="941"/>
      <c r="W195" s="941"/>
      <c r="X195" s="832">
        <v>3</v>
      </c>
      <c r="Y195" s="153" t="s">
        <v>466</v>
      </c>
      <c r="Z195" s="833"/>
      <c r="AA195" s="834"/>
      <c r="AB195" s="835"/>
      <c r="AC195" s="760"/>
      <c r="AD195" s="760"/>
      <c r="AE195" s="941"/>
      <c r="AF195" s="941"/>
      <c r="AG195" s="941"/>
      <c r="AH195" s="760"/>
      <c r="AI195" s="760"/>
      <c r="AJ195" s="760"/>
      <c r="AK195" s="760"/>
      <c r="AL195" s="941"/>
      <c r="AM195" s="838"/>
      <c r="AN195" s="760"/>
      <c r="AO195" s="760"/>
      <c r="AP195" s="760"/>
      <c r="AQ195" s="760"/>
      <c r="AR195" s="760"/>
      <c r="AS195" s="760"/>
      <c r="AT195" s="760"/>
      <c r="AU195" s="760"/>
      <c r="AV195" s="760"/>
      <c r="AW195" s="760"/>
      <c r="AX195" s="760"/>
      <c r="AY195" s="760"/>
      <c r="AZ195" s="760"/>
      <c r="BA195" s="760"/>
      <c r="BB195" s="760"/>
      <c r="BC195" s="39"/>
      <c r="BD195" s="129"/>
      <c r="BE195" s="941"/>
      <c r="BF195" s="258"/>
      <c r="BG195" s="941"/>
      <c r="BH195" s="136"/>
      <c r="BI195" s="941"/>
      <c r="BJ195" s="941"/>
      <c r="BK195" s="941"/>
      <c r="BL195" s="941"/>
      <c r="BM195" s="941"/>
      <c r="BN195" s="941"/>
      <c r="BO195" s="941"/>
      <c r="BP195" s="941"/>
      <c r="BQ195" s="941"/>
      <c r="BR195" s="941"/>
      <c r="BS195" s="941"/>
      <c r="BT195" s="941"/>
      <c r="BU195" s="941"/>
      <c r="BV195" s="941"/>
      <c r="BW195" s="941"/>
      <c r="BX195" s="941"/>
      <c r="BY195" s="941"/>
      <c r="BZ195" s="941"/>
      <c r="CA195" s="941"/>
      <c r="CB195" s="941"/>
      <c r="CC195" s="941"/>
      <c r="CD195" s="941"/>
      <c r="CE195" s="941"/>
      <c r="CF195" s="941"/>
      <c r="CG195" s="941"/>
      <c r="CH195" s="941"/>
      <c r="CI195" s="941"/>
      <c r="CJ195" s="941"/>
      <c r="CK195" s="941"/>
      <c r="CL195" s="941"/>
      <c r="CM195" s="941"/>
      <c r="CN195" s="941"/>
      <c r="CO195" s="941"/>
      <c r="CP195" s="941"/>
      <c r="CQ195" s="941"/>
      <c r="CR195" s="941"/>
      <c r="CS195" s="771"/>
      <c r="CT195" s="941"/>
      <c r="CU195" s="941"/>
      <c r="CV195" s="94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c r="DQ195" s="771"/>
      <c r="DR195" s="771"/>
      <c r="DS195" s="771"/>
      <c r="DT195" s="771"/>
      <c r="DU195" s="771"/>
      <c r="DV195" s="771"/>
      <c r="DW195" s="771"/>
      <c r="DX195" s="771"/>
      <c r="DY195" s="771"/>
      <c r="DZ195" s="771"/>
      <c r="EA195" s="771"/>
      <c r="EB195" s="771"/>
      <c r="EC195" s="771"/>
      <c r="ED195" s="771"/>
      <c r="EE195" s="771"/>
      <c r="EF195" s="771"/>
      <c r="EG195" s="771"/>
      <c r="EH195" s="771"/>
      <c r="EI195" s="771"/>
      <c r="EJ195" s="771"/>
      <c r="EK195" s="771"/>
      <c r="EL195" s="771"/>
      <c r="EM195" s="771"/>
      <c r="EN195" s="771"/>
    </row>
    <row r="196" spans="1:144">
      <c r="A196" s="1435" t="s">
        <v>467</v>
      </c>
      <c r="B196" s="1436"/>
      <c r="C196" s="1436"/>
      <c r="D196" s="1436"/>
      <c r="E196" s="1436"/>
      <c r="F196" s="1436"/>
      <c r="G196" s="1436"/>
      <c r="H196" s="1436"/>
      <c r="I196" s="1436"/>
      <c r="J196" s="1436"/>
      <c r="K196" s="32">
        <f>COUNTA(T25:T34)</f>
        <v>0</v>
      </c>
      <c r="L196" s="760"/>
      <c r="M196" s="941"/>
      <c r="N196" s="941"/>
      <c r="O196" s="760"/>
      <c r="P196" s="831">
        <v>4</v>
      </c>
      <c r="Q196" s="1501" t="s">
        <v>468</v>
      </c>
      <c r="R196" s="1502"/>
      <c r="S196" s="1502"/>
      <c r="T196" s="1503"/>
      <c r="U196" s="760"/>
      <c r="V196" s="941"/>
      <c r="W196" s="941"/>
      <c r="X196" s="832">
        <v>4</v>
      </c>
      <c r="Y196" s="153" t="s">
        <v>469</v>
      </c>
      <c r="Z196" s="833"/>
      <c r="AA196" s="834"/>
      <c r="AB196" s="835"/>
      <c r="AC196" s="760"/>
      <c r="AD196" s="760"/>
      <c r="AE196" s="941"/>
      <c r="AF196" s="941"/>
      <c r="AG196" s="941"/>
      <c r="AH196" s="760"/>
      <c r="AI196" s="760"/>
      <c r="AJ196" s="760"/>
      <c r="AK196" s="760"/>
      <c r="AL196" s="941"/>
      <c r="AM196" s="838"/>
      <c r="AN196" s="760"/>
      <c r="AO196" s="760"/>
      <c r="AP196" s="760"/>
      <c r="AQ196" s="760"/>
      <c r="AR196" s="760"/>
      <c r="AS196" s="760"/>
      <c r="AT196" s="760"/>
      <c r="AU196" s="760"/>
      <c r="AV196" s="760"/>
      <c r="AW196" s="760"/>
      <c r="AX196" s="760"/>
      <c r="AY196" s="760"/>
      <c r="AZ196" s="760"/>
      <c r="BA196" s="760"/>
      <c r="BB196" s="760"/>
      <c r="BC196" s="39"/>
      <c r="BD196" s="129"/>
      <c r="BE196" s="941"/>
      <c r="BF196" s="258"/>
      <c r="BG196" s="941"/>
      <c r="BH196" s="136"/>
      <c r="BI196" s="941"/>
      <c r="BJ196" s="941"/>
      <c r="BK196" s="941"/>
      <c r="BL196" s="941"/>
      <c r="BM196" s="941"/>
      <c r="BN196" s="941"/>
      <c r="BO196" s="941"/>
      <c r="BP196" s="941"/>
      <c r="BQ196" s="941"/>
      <c r="BR196" s="941"/>
      <c r="BS196" s="941"/>
      <c r="BT196" s="941"/>
      <c r="BU196" s="941"/>
      <c r="BV196" s="941"/>
      <c r="BW196" s="941"/>
      <c r="BX196" s="941"/>
      <c r="BY196" s="941"/>
      <c r="BZ196" s="941"/>
      <c r="CA196" s="941"/>
      <c r="CB196" s="941"/>
      <c r="CC196" s="941"/>
      <c r="CD196" s="941"/>
      <c r="CE196" s="941"/>
      <c r="CF196" s="941"/>
      <c r="CG196" s="941"/>
      <c r="CH196" s="941"/>
      <c r="CI196" s="941"/>
      <c r="CJ196" s="941"/>
      <c r="CK196" s="941"/>
      <c r="CL196" s="941"/>
      <c r="CM196" s="941"/>
      <c r="CN196" s="941"/>
      <c r="CO196" s="941"/>
      <c r="CP196" s="941"/>
      <c r="CQ196" s="941"/>
      <c r="CR196" s="941"/>
      <c r="CS196" s="771"/>
      <c r="CT196" s="941"/>
      <c r="CU196" s="941"/>
      <c r="CV196" s="941"/>
      <c r="CW196" s="771"/>
      <c r="CX196" s="771"/>
      <c r="CY196" s="771"/>
      <c r="CZ196" s="771"/>
      <c r="DA196" s="771"/>
      <c r="DB196" s="771"/>
      <c r="DC196" s="771"/>
      <c r="DD196" s="771"/>
      <c r="DE196" s="771"/>
      <c r="DF196" s="771"/>
      <c r="DG196" s="771"/>
      <c r="DH196" s="771"/>
      <c r="DI196" s="771"/>
      <c r="DJ196" s="771"/>
      <c r="DK196" s="771"/>
      <c r="DL196" s="771"/>
      <c r="DM196" s="771"/>
      <c r="DN196" s="771"/>
      <c r="DO196" s="771"/>
      <c r="DP196" s="771"/>
      <c r="DQ196" s="771"/>
      <c r="DR196" s="771"/>
      <c r="DS196" s="771"/>
      <c r="DT196" s="771"/>
      <c r="DU196" s="771"/>
      <c r="DV196" s="771"/>
      <c r="DW196" s="771"/>
      <c r="DX196" s="771"/>
      <c r="DY196" s="771"/>
      <c r="DZ196" s="771"/>
      <c r="EA196" s="771"/>
      <c r="EB196" s="771"/>
      <c r="EC196" s="771"/>
      <c r="ED196" s="771"/>
      <c r="EE196" s="771"/>
      <c r="EF196" s="771"/>
      <c r="EG196" s="771"/>
      <c r="EH196" s="771"/>
      <c r="EI196" s="771"/>
      <c r="EJ196" s="771"/>
      <c r="EK196" s="771"/>
      <c r="EL196" s="771"/>
      <c r="EM196" s="771"/>
      <c r="EN196" s="771"/>
    </row>
    <row r="197" spans="1:144">
      <c r="A197" s="1435" t="s">
        <v>470</v>
      </c>
      <c r="B197" s="1436"/>
      <c r="C197" s="1436"/>
      <c r="D197" s="1436"/>
      <c r="E197" s="1436"/>
      <c r="F197" s="1436"/>
      <c r="G197" s="1436"/>
      <c r="H197" s="1436"/>
      <c r="I197" s="1436"/>
      <c r="J197" s="1436"/>
      <c r="K197" s="840">
        <f>COUNTIFS(L25:M34,"&gt;59")</f>
        <v>0</v>
      </c>
      <c r="L197" s="760"/>
      <c r="M197" s="760"/>
      <c r="N197" s="941"/>
      <c r="O197" s="760"/>
      <c r="P197" s="831">
        <v>5</v>
      </c>
      <c r="Q197" s="1501" t="s">
        <v>119</v>
      </c>
      <c r="R197" s="1502"/>
      <c r="S197" s="1502"/>
      <c r="T197" s="1503"/>
      <c r="U197" s="760"/>
      <c r="V197" s="941"/>
      <c r="W197" s="941"/>
      <c r="X197" s="832">
        <v>5</v>
      </c>
      <c r="Y197" s="153" t="s">
        <v>471</v>
      </c>
      <c r="Z197" s="833"/>
      <c r="AA197" s="834"/>
      <c r="AB197" s="835"/>
      <c r="AC197" s="760"/>
      <c r="AD197" s="768"/>
      <c r="AE197" s="941"/>
      <c r="AF197" s="941"/>
      <c r="AG197" s="941"/>
      <c r="AH197" s="760"/>
      <c r="AI197" s="760"/>
      <c r="AJ197" s="760"/>
      <c r="AK197" s="760"/>
      <c r="AL197" s="941"/>
      <c r="AM197" s="838"/>
      <c r="AN197" s="760"/>
      <c r="AO197" s="760"/>
      <c r="AP197" s="760"/>
      <c r="AQ197" s="760"/>
      <c r="AR197" s="760"/>
      <c r="AS197" s="760"/>
      <c r="AT197" s="760"/>
      <c r="AU197" s="760"/>
      <c r="AV197" s="760"/>
      <c r="AW197" s="760"/>
      <c r="AX197" s="760"/>
      <c r="AY197" s="760"/>
      <c r="AZ197" s="760"/>
      <c r="BA197" s="760"/>
      <c r="BB197" s="760"/>
      <c r="BC197" s="39"/>
      <c r="BD197" s="129"/>
      <c r="BE197" s="941"/>
      <c r="BF197" s="258"/>
      <c r="BG197" s="941"/>
      <c r="BH197" s="136"/>
      <c r="BI197" s="941"/>
      <c r="BJ197" s="941"/>
      <c r="BK197" s="941"/>
      <c r="BL197" s="941"/>
      <c r="BM197" s="941"/>
      <c r="BN197" s="941"/>
      <c r="BO197" s="941"/>
      <c r="BP197" s="941"/>
      <c r="BQ197" s="941"/>
      <c r="BR197" s="941"/>
      <c r="BS197" s="941"/>
      <c r="BT197" s="941"/>
      <c r="BU197" s="39"/>
      <c r="BV197" s="39"/>
      <c r="BW197" s="39"/>
      <c r="BX197" s="39"/>
      <c r="BY197" s="39"/>
      <c r="BZ197" s="39"/>
      <c r="CA197" s="39"/>
      <c r="CB197" s="941"/>
      <c r="CC197" s="941"/>
      <c r="CD197" s="941"/>
      <c r="CE197" s="941"/>
      <c r="CF197" s="941"/>
      <c r="CG197" s="941"/>
      <c r="CH197" s="941"/>
      <c r="CI197" s="941"/>
      <c r="CJ197" s="941"/>
      <c r="CK197" s="941"/>
      <c r="CL197" s="941"/>
      <c r="CM197" s="941"/>
      <c r="CN197" s="941"/>
      <c r="CO197" s="941"/>
      <c r="CP197" s="941"/>
      <c r="CQ197" s="941"/>
      <c r="CR197" s="941"/>
      <c r="CS197" s="771"/>
      <c r="CT197" s="941"/>
      <c r="CU197" s="941"/>
      <c r="CV197" s="941"/>
      <c r="CW197" s="771"/>
      <c r="CX197" s="771"/>
      <c r="CY197" s="771"/>
      <c r="CZ197" s="771"/>
      <c r="DA197" s="771"/>
      <c r="DB197" s="771"/>
      <c r="DC197" s="771"/>
      <c r="DD197" s="771"/>
      <c r="DE197" s="771"/>
      <c r="DF197" s="771"/>
      <c r="DG197" s="771"/>
      <c r="DH197" s="771"/>
      <c r="DI197" s="771"/>
      <c r="DJ197" s="771"/>
      <c r="DK197" s="771"/>
      <c r="DL197" s="771"/>
      <c r="DM197" s="771"/>
      <c r="DN197" s="771"/>
      <c r="DO197" s="771"/>
      <c r="DP197" s="771"/>
      <c r="DQ197" s="771"/>
      <c r="DR197" s="771"/>
      <c r="DS197" s="771"/>
      <c r="DT197" s="771"/>
      <c r="DU197" s="771"/>
      <c r="DV197" s="771"/>
      <c r="DW197" s="771"/>
      <c r="DX197" s="771"/>
      <c r="DY197" s="771"/>
      <c r="DZ197" s="771"/>
      <c r="EA197" s="771"/>
      <c r="EB197" s="771"/>
      <c r="EC197" s="771"/>
      <c r="ED197" s="771"/>
      <c r="EE197" s="771"/>
      <c r="EF197" s="771"/>
      <c r="EG197" s="771"/>
      <c r="EH197" s="771"/>
      <c r="EI197" s="771"/>
      <c r="EJ197" s="771"/>
      <c r="EK197" s="771"/>
      <c r="EL197" s="771"/>
      <c r="EM197" s="771"/>
      <c r="EN197" s="771"/>
    </row>
    <row r="198" spans="1:144" ht="48.6">
      <c r="A198" s="841"/>
      <c r="B198" s="760"/>
      <c r="C198" s="941"/>
      <c r="D198" s="760"/>
      <c r="E198" s="760"/>
      <c r="F198" s="760"/>
      <c r="G198" s="760"/>
      <c r="H198" s="760"/>
      <c r="I198" s="760"/>
      <c r="J198" s="760"/>
      <c r="K198" s="760"/>
      <c r="L198" s="760"/>
      <c r="M198" s="760"/>
      <c r="N198" s="941"/>
      <c r="O198" s="35" t="s">
        <v>48</v>
      </c>
      <c r="P198" s="35" t="s">
        <v>472</v>
      </c>
      <c r="Q198" s="760"/>
      <c r="R198" s="760"/>
      <c r="S198" s="760"/>
      <c r="T198" s="760"/>
      <c r="U198" s="760"/>
      <c r="V198" s="941"/>
      <c r="W198" s="941"/>
      <c r="X198" s="832">
        <v>6</v>
      </c>
      <c r="Y198" s="153" t="s">
        <v>473</v>
      </c>
      <c r="Z198" s="833"/>
      <c r="AA198" s="834"/>
      <c r="AB198" s="835"/>
      <c r="AC198" s="760"/>
      <c r="AD198" s="760"/>
      <c r="AE198" s="941"/>
      <c r="AF198" s="941"/>
      <c r="AG198" s="941"/>
      <c r="AH198" s="760"/>
      <c r="AI198" s="760"/>
      <c r="AJ198" s="760"/>
      <c r="AK198" s="760"/>
      <c r="AL198" s="941"/>
      <c r="AM198" s="838"/>
      <c r="AN198" s="760"/>
      <c r="AO198" s="760"/>
      <c r="AP198" s="760"/>
      <c r="AQ198" s="760"/>
      <c r="AR198" s="760"/>
      <c r="AS198" s="760"/>
      <c r="AT198" s="760"/>
      <c r="AU198" s="760"/>
      <c r="AV198" s="760"/>
      <c r="AW198" s="760"/>
      <c r="AX198" s="760"/>
      <c r="AY198" s="760"/>
      <c r="AZ198" s="760"/>
      <c r="BA198" s="760"/>
      <c r="BB198" s="760"/>
      <c r="BC198" s="39"/>
      <c r="BD198" s="129"/>
      <c r="BE198" s="941"/>
      <c r="BF198" s="258"/>
      <c r="BG198" s="941"/>
      <c r="BH198" s="129"/>
      <c r="BI198" s="39"/>
      <c r="BJ198" s="39"/>
      <c r="BK198" s="39"/>
      <c r="BL198" s="941"/>
      <c r="BM198" s="941"/>
      <c r="BN198" s="941"/>
      <c r="BO198" s="941"/>
      <c r="BP198" s="941"/>
      <c r="BQ198" s="941"/>
      <c r="BR198" s="941"/>
      <c r="BS198" s="941"/>
      <c r="BT198" s="941"/>
      <c r="BU198" s="258"/>
      <c r="BV198" s="258"/>
      <c r="BW198" s="258"/>
      <c r="BX198" s="258"/>
      <c r="BY198" s="258"/>
      <c r="BZ198" s="258"/>
      <c r="CA198" s="258"/>
      <c r="CB198" s="39"/>
      <c r="CC198" s="39"/>
      <c r="CD198" s="941"/>
      <c r="CE198" s="941"/>
      <c r="CF198" s="941"/>
      <c r="CG198" s="941"/>
      <c r="CH198" s="941"/>
      <c r="CI198" s="941"/>
      <c r="CJ198" s="941"/>
      <c r="CK198" s="941"/>
      <c r="CL198" s="941"/>
      <c r="CM198" s="941"/>
      <c r="CN198" s="941"/>
      <c r="CO198" s="941"/>
      <c r="CP198" s="941"/>
      <c r="CQ198" s="941"/>
      <c r="CR198" s="941"/>
      <c r="CS198" s="771"/>
      <c r="CT198" s="941"/>
      <c r="CU198" s="941"/>
      <c r="CV198" s="941"/>
      <c r="CW198" s="771"/>
      <c r="CX198" s="771"/>
      <c r="CY198" s="771"/>
      <c r="CZ198" s="771"/>
      <c r="DA198" s="771"/>
      <c r="DB198" s="771"/>
      <c r="DC198" s="771"/>
      <c r="DD198" s="771"/>
      <c r="DE198" s="771"/>
      <c r="DF198" s="771"/>
      <c r="DG198" s="771"/>
      <c r="DH198" s="771"/>
      <c r="DI198" s="771"/>
      <c r="DJ198" s="771"/>
      <c r="DK198" s="771"/>
      <c r="DL198" s="771"/>
      <c r="DM198" s="771"/>
      <c r="DN198" s="771"/>
      <c r="DO198" s="771"/>
      <c r="DP198" s="771"/>
      <c r="DQ198" s="771"/>
      <c r="DR198" s="771"/>
      <c r="DS198" s="771"/>
      <c r="DT198" s="771"/>
      <c r="DU198" s="771"/>
      <c r="DV198" s="771"/>
      <c r="DW198" s="771"/>
      <c r="DX198" s="771"/>
      <c r="DY198" s="771"/>
      <c r="DZ198" s="771"/>
      <c r="EA198" s="771"/>
      <c r="EB198" s="771"/>
      <c r="EC198" s="771"/>
      <c r="ED198" s="771"/>
      <c r="EE198" s="771"/>
      <c r="EF198" s="771"/>
      <c r="EG198" s="771"/>
      <c r="EH198" s="771"/>
      <c r="EI198" s="771"/>
      <c r="EJ198" s="771"/>
      <c r="EK198" s="771"/>
      <c r="EL198" s="771"/>
      <c r="EM198" s="771"/>
      <c r="EN198" s="771"/>
    </row>
    <row r="199" spans="1:144" s="3" customFormat="1">
      <c r="A199" s="1787" t="s">
        <v>474</v>
      </c>
      <c r="B199" s="1787"/>
      <c r="C199" s="1787"/>
      <c r="D199" s="1787"/>
      <c r="E199" s="1787"/>
      <c r="F199" s="1787"/>
      <c r="G199" s="1787"/>
      <c r="H199" s="1787"/>
      <c r="I199" s="1787"/>
      <c r="J199" s="1787"/>
      <c r="K199" s="1787"/>
      <c r="L199" s="1787"/>
      <c r="M199" s="941"/>
      <c r="N199" s="941"/>
      <c r="O199" s="839" t="s">
        <v>90</v>
      </c>
      <c r="P199" s="839" t="s">
        <v>244</v>
      </c>
      <c r="Q199" s="842"/>
      <c r="R199" s="842"/>
      <c r="S199" s="842"/>
      <c r="T199" s="941"/>
      <c r="U199" s="941"/>
      <c r="V199" s="941"/>
      <c r="W199" s="941"/>
      <c r="X199" s="832">
        <v>7</v>
      </c>
      <c r="Y199" s="153" t="s">
        <v>475</v>
      </c>
      <c r="Z199" s="833"/>
      <c r="AA199" s="834"/>
      <c r="AB199" s="835"/>
      <c r="AC199" s="941"/>
      <c r="AD199" s="941"/>
      <c r="AE199" s="941"/>
      <c r="AF199" s="941"/>
      <c r="AG199" s="941"/>
      <c r="AH199" s="246"/>
      <c r="AI199" s="941"/>
      <c r="AJ199" s="941"/>
      <c r="AK199" s="760"/>
      <c r="AL199" s="941"/>
      <c r="AM199" s="838"/>
      <c r="AN199" s="760"/>
      <c r="AO199" s="760"/>
      <c r="AP199" s="760"/>
      <c r="AQ199" s="760"/>
      <c r="AR199" s="760"/>
      <c r="AS199" s="760"/>
      <c r="AT199" s="760"/>
      <c r="AU199" s="941"/>
      <c r="AV199" s="941"/>
      <c r="AW199" s="941"/>
      <c r="AX199" s="941"/>
      <c r="AY199" s="941"/>
      <c r="AZ199" s="941"/>
      <c r="BA199" s="941"/>
      <c r="BB199" s="941"/>
      <c r="BC199" s="39"/>
      <c r="BD199" s="129"/>
      <c r="BE199" s="39"/>
      <c r="BF199" s="252"/>
      <c r="BG199" s="39"/>
      <c r="BH199" s="136"/>
      <c r="BI199" s="258"/>
      <c r="BJ199" s="258"/>
      <c r="BK199" s="258"/>
      <c r="BL199" s="941"/>
      <c r="BM199" s="941"/>
      <c r="BN199" s="941"/>
      <c r="BO199" s="941"/>
      <c r="BP199" s="941"/>
      <c r="BQ199" s="941"/>
      <c r="BR199" s="941"/>
      <c r="BS199" s="941"/>
      <c r="BT199" s="941"/>
      <c r="BU199" s="39"/>
      <c r="BV199" s="39"/>
      <c r="BW199" s="39"/>
      <c r="BX199" s="39"/>
      <c r="BY199" s="39"/>
      <c r="BZ199" s="39"/>
      <c r="CA199" s="39"/>
      <c r="CB199" s="258"/>
      <c r="CC199" s="258"/>
      <c r="CD199" s="39"/>
      <c r="CE199" s="39"/>
      <c r="CF199" s="39"/>
      <c r="CG199" s="39"/>
      <c r="CH199" s="39"/>
      <c r="CI199" s="39"/>
      <c r="CJ199" s="941"/>
      <c r="CK199" s="941"/>
      <c r="CL199" s="941"/>
      <c r="CM199" s="941"/>
      <c r="CN199" s="941"/>
      <c r="CO199" s="941"/>
      <c r="CP199" s="941"/>
      <c r="CQ199" s="941"/>
      <c r="CR199" s="941"/>
      <c r="CS199" s="941"/>
      <c r="CT199" s="941"/>
      <c r="CU199" s="941"/>
      <c r="CV199" s="941"/>
      <c r="CW199" s="941"/>
      <c r="CX199" s="941"/>
      <c r="CY199" s="941"/>
      <c r="CZ199" s="941"/>
      <c r="DA199" s="941"/>
      <c r="DB199" s="941"/>
      <c r="DC199" s="941"/>
      <c r="DD199" s="941"/>
      <c r="DE199" s="941"/>
      <c r="DF199" s="941"/>
      <c r="DG199" s="941"/>
      <c r="DH199" s="941"/>
      <c r="DI199" s="941"/>
      <c r="DJ199" s="941"/>
      <c r="DK199" s="941"/>
      <c r="DL199" s="941"/>
      <c r="DM199" s="941"/>
      <c r="DN199" s="941"/>
      <c r="DO199" s="941"/>
      <c r="DP199" s="941"/>
      <c r="DQ199" s="941"/>
      <c r="DR199" s="941"/>
      <c r="DS199" s="941"/>
      <c r="DT199" s="941"/>
      <c r="DU199" s="941"/>
      <c r="DV199" s="941"/>
      <c r="DW199" s="941"/>
      <c r="DX199" s="941"/>
      <c r="DY199" s="941"/>
      <c r="DZ199" s="941"/>
      <c r="EA199" s="941"/>
      <c r="EB199" s="941"/>
      <c r="EC199" s="941"/>
      <c r="ED199" s="941"/>
      <c r="EE199" s="941"/>
      <c r="EF199" s="941"/>
      <c r="EG199" s="941"/>
      <c r="EH199" s="941"/>
      <c r="EI199" s="941"/>
      <c r="EJ199" s="941"/>
      <c r="EK199" s="941"/>
      <c r="EL199" s="941"/>
      <c r="EM199" s="941"/>
      <c r="EN199" s="941"/>
    </row>
    <row r="200" spans="1:144" s="3" customFormat="1">
      <c r="A200" s="1786" t="s">
        <v>193</v>
      </c>
      <c r="B200" s="1786"/>
      <c r="C200" s="1786"/>
      <c r="D200" s="1786"/>
      <c r="E200" s="1786"/>
      <c r="F200" s="1787" t="s">
        <v>194</v>
      </c>
      <c r="G200" s="1787"/>
      <c r="H200" s="1787"/>
      <c r="I200" s="1787"/>
      <c r="J200" s="1787"/>
      <c r="K200" s="1787"/>
      <c r="L200" s="1787"/>
      <c r="M200" s="761"/>
      <c r="N200" s="246"/>
      <c r="O200" s="839" t="s">
        <v>91</v>
      </c>
      <c r="P200" s="839" t="s">
        <v>476</v>
      </c>
      <c r="Q200" s="246"/>
      <c r="R200" s="1437" t="s">
        <v>477</v>
      </c>
      <c r="S200" s="1438"/>
      <c r="T200" s="1438"/>
      <c r="U200" s="1438"/>
      <c r="V200" s="1439"/>
      <c r="W200" s="39"/>
      <c r="X200" s="832">
        <v>8</v>
      </c>
      <c r="Y200" s="153" t="s">
        <v>478</v>
      </c>
      <c r="Z200" s="833"/>
      <c r="AA200" s="834"/>
      <c r="AB200" s="835"/>
      <c r="AC200" s="246"/>
      <c r="AD200" s="246"/>
      <c r="AE200" s="246"/>
      <c r="AF200" s="246"/>
      <c r="AG200" s="246"/>
      <c r="AH200" s="246"/>
      <c r="AI200" s="246"/>
      <c r="AJ200" s="246"/>
      <c r="AK200" s="246"/>
      <c r="AL200" s="246"/>
      <c r="AM200" s="843"/>
      <c r="AN200" s="246"/>
      <c r="AO200" s="246"/>
      <c r="AP200" s="246"/>
      <c r="AQ200" s="246"/>
      <c r="AR200" s="246"/>
      <c r="AS200" s="246"/>
      <c r="AT200" s="246"/>
      <c r="AU200" s="941"/>
      <c r="AV200" s="941"/>
      <c r="AW200" s="941"/>
      <c r="AX200" s="941"/>
      <c r="AY200" s="941"/>
      <c r="AZ200" s="941"/>
      <c r="BA200" s="941"/>
      <c r="BB200" s="941"/>
      <c r="BC200" s="39"/>
      <c r="BD200" s="129"/>
      <c r="BE200" s="258"/>
      <c r="BF200" s="258"/>
      <c r="BG200" s="258"/>
      <c r="BH200" s="129"/>
      <c r="BI200" s="39"/>
      <c r="BJ200" s="39"/>
      <c r="BK200" s="39"/>
      <c r="BL200" s="941"/>
      <c r="BM200" s="941"/>
      <c r="BN200" s="941"/>
      <c r="BO200" s="941"/>
      <c r="BP200" s="941"/>
      <c r="BQ200" s="941"/>
      <c r="BR200" s="941"/>
      <c r="BS200" s="941"/>
      <c r="BT200" s="941"/>
      <c r="BU200" s="844"/>
      <c r="BV200" s="844"/>
      <c r="BW200" s="844"/>
      <c r="BX200" s="844"/>
      <c r="BY200" s="844"/>
      <c r="BZ200" s="844"/>
      <c r="CA200" s="844"/>
      <c r="CB200" s="39"/>
      <c r="CC200" s="39"/>
      <c r="CD200" s="258"/>
      <c r="CE200" s="258"/>
      <c r="CF200" s="258"/>
      <c r="CG200" s="258"/>
      <c r="CH200" s="258"/>
      <c r="CI200" s="258"/>
      <c r="CJ200" s="941"/>
      <c r="CK200" s="941"/>
      <c r="CL200" s="941"/>
      <c r="CM200" s="941"/>
      <c r="CN200" s="941"/>
      <c r="CO200" s="941"/>
      <c r="CP200" s="941"/>
      <c r="CQ200" s="941"/>
      <c r="CR200" s="941"/>
      <c r="CS200" s="941"/>
      <c r="CT200" s="941"/>
      <c r="CU200" s="941"/>
      <c r="CV200" s="941"/>
      <c r="CW200" s="941"/>
      <c r="CX200" s="941"/>
      <c r="CY200" s="941"/>
      <c r="CZ200" s="941"/>
      <c r="DA200" s="941"/>
      <c r="DB200" s="941"/>
      <c r="DC200" s="941"/>
      <c r="DD200" s="941"/>
      <c r="DE200" s="941"/>
      <c r="DF200" s="941"/>
      <c r="DG200" s="941"/>
      <c r="DH200" s="941"/>
      <c r="DI200" s="941"/>
      <c r="DJ200" s="941"/>
      <c r="DK200" s="941"/>
      <c r="DL200" s="941"/>
      <c r="DM200" s="941"/>
      <c r="DN200" s="941"/>
      <c r="DO200" s="941"/>
      <c r="DP200" s="941"/>
      <c r="DQ200" s="941"/>
      <c r="DR200" s="941"/>
      <c r="DS200" s="941"/>
      <c r="DT200" s="941"/>
      <c r="DU200" s="941"/>
      <c r="DV200" s="941"/>
      <c r="DW200" s="941"/>
      <c r="DX200" s="941"/>
      <c r="DY200" s="941"/>
      <c r="DZ200" s="941"/>
      <c r="EA200" s="941"/>
      <c r="EB200" s="941"/>
      <c r="EC200" s="941"/>
      <c r="ED200" s="941"/>
      <c r="EE200" s="941"/>
      <c r="EF200" s="941"/>
      <c r="EG200" s="941"/>
      <c r="EH200" s="941"/>
      <c r="EI200" s="941"/>
      <c r="EJ200" s="941"/>
      <c r="EK200" s="941"/>
      <c r="EL200" s="941"/>
      <c r="EM200" s="941"/>
      <c r="EN200" s="941"/>
    </row>
    <row r="201" spans="1:144">
      <c r="A201" s="509" t="s">
        <v>331</v>
      </c>
      <c r="B201" s="834"/>
      <c r="C201" s="833"/>
      <c r="D201" s="834"/>
      <c r="E201" s="845">
        <f>EE1</f>
        <v>0</v>
      </c>
      <c r="F201" s="1839" t="s">
        <v>331</v>
      </c>
      <c r="G201" s="1839"/>
      <c r="H201" s="1839"/>
      <c r="I201" s="1839"/>
      <c r="J201" s="1839"/>
      <c r="K201" s="1839"/>
      <c r="L201" s="846">
        <f>EJ1</f>
        <v>0</v>
      </c>
      <c r="M201" s="761"/>
      <c r="N201" s="246"/>
      <c r="O201" s="839" t="s">
        <v>92</v>
      </c>
      <c r="P201" s="839" t="s">
        <v>243</v>
      </c>
      <c r="Q201" s="768"/>
      <c r="R201" s="839">
        <v>1</v>
      </c>
      <c r="S201" s="153" t="s">
        <v>236</v>
      </c>
      <c r="T201" s="833"/>
      <c r="U201" s="834"/>
      <c r="V201" s="847"/>
      <c r="W201" s="941"/>
      <c r="X201" s="832">
        <v>9</v>
      </c>
      <c r="Y201" s="848" t="s">
        <v>479</v>
      </c>
      <c r="Z201" s="768"/>
      <c r="AA201" s="768"/>
      <c r="AB201" s="837"/>
      <c r="AC201" s="768"/>
      <c r="AD201" s="768"/>
      <c r="AE201" s="246"/>
      <c r="AF201" s="246"/>
      <c r="AG201" s="246"/>
      <c r="AH201" s="768"/>
      <c r="AI201" s="768"/>
      <c r="AJ201" s="768"/>
      <c r="AK201" s="768"/>
      <c r="AL201" s="246"/>
      <c r="AM201" s="837"/>
      <c r="AN201" s="768"/>
      <c r="AO201" s="768"/>
      <c r="AP201" s="768"/>
      <c r="AQ201" s="768"/>
      <c r="AR201" s="768"/>
      <c r="AS201" s="768"/>
      <c r="AT201" s="768"/>
      <c r="AU201" s="760"/>
      <c r="AV201" s="760"/>
      <c r="AW201" s="760"/>
      <c r="AX201" s="760"/>
      <c r="AY201" s="760"/>
      <c r="AZ201" s="760"/>
      <c r="BA201" s="760"/>
      <c r="BB201" s="760"/>
      <c r="BC201" s="39"/>
      <c r="BD201" s="129"/>
      <c r="BE201" s="39"/>
      <c r="BF201" s="252"/>
      <c r="BG201" s="39"/>
      <c r="BH201" s="136"/>
      <c r="BI201" s="941"/>
      <c r="BJ201" s="941"/>
      <c r="BK201" s="941"/>
      <c r="BL201" s="941"/>
      <c r="BM201" s="941"/>
      <c r="BN201" s="941"/>
      <c r="BO201" s="941"/>
      <c r="BP201" s="941"/>
      <c r="BQ201" s="941"/>
      <c r="BR201" s="941"/>
      <c r="BS201" s="941"/>
      <c r="BT201" s="941"/>
      <c r="BU201" s="40"/>
      <c r="BV201" s="40"/>
      <c r="BW201" s="40"/>
      <c r="BX201" s="40"/>
      <c r="BY201" s="40"/>
      <c r="BZ201" s="40"/>
      <c r="CA201" s="40"/>
      <c r="CB201" s="844"/>
      <c r="CC201" s="844"/>
      <c r="CD201" s="39"/>
      <c r="CE201" s="39"/>
      <c r="CF201" s="39"/>
      <c r="CG201" s="39"/>
      <c r="CH201" s="39"/>
      <c r="CI201" s="39"/>
      <c r="CJ201" s="941"/>
      <c r="CK201" s="941"/>
      <c r="CL201" s="941"/>
      <c r="CM201" s="941"/>
      <c r="CN201" s="941"/>
      <c r="CO201" s="941"/>
      <c r="CP201" s="941"/>
      <c r="CQ201" s="941"/>
      <c r="CR201" s="941"/>
      <c r="CS201" s="771"/>
      <c r="CT201" s="941"/>
      <c r="CU201" s="941"/>
      <c r="CV201" s="941"/>
      <c r="CW201" s="771"/>
      <c r="CX201" s="771"/>
      <c r="CY201" s="771"/>
      <c r="CZ201" s="771"/>
      <c r="DA201" s="771"/>
      <c r="DB201" s="771"/>
      <c r="DC201" s="771"/>
      <c r="DD201" s="771"/>
      <c r="DE201" s="771"/>
      <c r="DF201" s="771"/>
      <c r="DG201" s="771"/>
      <c r="DH201" s="771"/>
      <c r="DI201" s="771"/>
      <c r="DJ201" s="771"/>
      <c r="DK201" s="771"/>
      <c r="DL201" s="771"/>
      <c r="DM201" s="771"/>
      <c r="DN201" s="771"/>
      <c r="DO201" s="771"/>
      <c r="DP201" s="771"/>
      <c r="DQ201" s="771"/>
      <c r="DR201" s="771"/>
      <c r="DS201" s="771"/>
      <c r="DT201" s="771"/>
      <c r="DU201" s="771"/>
      <c r="DV201" s="771"/>
      <c r="DW201" s="771"/>
      <c r="DX201" s="771"/>
      <c r="DY201" s="771"/>
      <c r="DZ201" s="771"/>
      <c r="EA201" s="771"/>
      <c r="EB201" s="771"/>
      <c r="EC201" s="771"/>
      <c r="ED201" s="771"/>
      <c r="EE201" s="771"/>
      <c r="EF201" s="771"/>
      <c r="EG201" s="771"/>
      <c r="EH201" s="771"/>
      <c r="EI201" s="771"/>
      <c r="EJ201" s="771"/>
      <c r="EK201" s="771"/>
      <c r="EL201" s="771"/>
      <c r="EM201" s="771"/>
      <c r="EN201" s="771"/>
    </row>
    <row r="202" spans="1:144">
      <c r="A202" s="509" t="s">
        <v>333</v>
      </c>
      <c r="B202" s="834"/>
      <c r="C202" s="833"/>
      <c r="D202" s="834"/>
      <c r="E202" s="845">
        <f>EF1</f>
        <v>0</v>
      </c>
      <c r="F202" s="1839" t="s">
        <v>333</v>
      </c>
      <c r="G202" s="1839"/>
      <c r="H202" s="1839"/>
      <c r="I202" s="1839"/>
      <c r="J202" s="1839"/>
      <c r="K202" s="1839"/>
      <c r="L202" s="846">
        <f>EK1</f>
        <v>0</v>
      </c>
      <c r="M202" s="768"/>
      <c r="N202" s="246"/>
      <c r="O202" s="839" t="s">
        <v>93</v>
      </c>
      <c r="P202" s="839" t="s">
        <v>480</v>
      </c>
      <c r="Q202" s="768"/>
      <c r="R202" s="839">
        <v>2</v>
      </c>
      <c r="S202" s="153" t="s">
        <v>481</v>
      </c>
      <c r="T202" s="833"/>
      <c r="U202" s="834"/>
      <c r="V202" s="847"/>
      <c r="W202" s="941"/>
      <c r="X202" s="832">
        <v>10</v>
      </c>
      <c r="Y202" s="153" t="s">
        <v>482</v>
      </c>
      <c r="Z202" s="833"/>
      <c r="AA202" s="834"/>
      <c r="AB202" s="835"/>
      <c r="AC202" s="768"/>
      <c r="AD202" s="768"/>
      <c r="AE202" s="246"/>
      <c r="AF202" s="246"/>
      <c r="AG202" s="246"/>
      <c r="AH202" s="768"/>
      <c r="AI202" s="768"/>
      <c r="AJ202" s="768"/>
      <c r="AK202" s="768"/>
      <c r="AL202" s="246"/>
      <c r="AM202" s="837"/>
      <c r="AN202" s="768"/>
      <c r="AO202" s="768"/>
      <c r="AP202" s="768"/>
      <c r="AQ202" s="768"/>
      <c r="AR202" s="768"/>
      <c r="AS202" s="768"/>
      <c r="AT202" s="768"/>
      <c r="AU202" s="760"/>
      <c r="AV202" s="760"/>
      <c r="AW202" s="760"/>
      <c r="AX202" s="760"/>
      <c r="AY202" s="760"/>
      <c r="AZ202" s="760"/>
      <c r="BA202" s="760"/>
      <c r="BB202" s="760"/>
      <c r="BC202" s="39"/>
      <c r="BD202" s="129"/>
      <c r="BE202" s="941"/>
      <c r="BF202" s="258"/>
      <c r="BG202" s="941"/>
      <c r="BH202" s="136"/>
      <c r="BI202" s="941"/>
      <c r="BJ202" s="941"/>
      <c r="BK202" s="941"/>
      <c r="BL202" s="941"/>
      <c r="BM202" s="941"/>
      <c r="BN202" s="941"/>
      <c r="BO202" s="941"/>
      <c r="BP202" s="941"/>
      <c r="BQ202" s="941"/>
      <c r="BR202" s="941"/>
      <c r="BS202" s="941"/>
      <c r="BT202" s="941"/>
      <c r="BU202" s="941"/>
      <c r="BV202" s="941"/>
      <c r="BW202" s="941"/>
      <c r="BX202" s="941"/>
      <c r="BY202" s="941"/>
      <c r="BZ202" s="941"/>
      <c r="CA202" s="941"/>
      <c r="CB202" s="40"/>
      <c r="CC202" s="40"/>
      <c r="CD202" s="844"/>
      <c r="CE202" s="844"/>
      <c r="CF202" s="844"/>
      <c r="CG202" s="844"/>
      <c r="CH202" s="844"/>
      <c r="CI202" s="844"/>
      <c r="CJ202" s="941"/>
      <c r="CK202" s="941"/>
      <c r="CL202" s="941"/>
      <c r="CM202" s="941"/>
      <c r="CN202" s="941"/>
      <c r="CO202" s="941"/>
      <c r="CP202" s="941"/>
      <c r="CQ202" s="941"/>
      <c r="CR202" s="941"/>
      <c r="CS202" s="771"/>
      <c r="CT202" s="941"/>
      <c r="CU202" s="941"/>
      <c r="CV202" s="941"/>
      <c r="CW202" s="771"/>
      <c r="CX202" s="771"/>
      <c r="CY202" s="771"/>
      <c r="CZ202" s="771"/>
      <c r="DA202" s="771"/>
      <c r="DB202" s="771"/>
      <c r="DC202" s="771"/>
      <c r="DD202" s="771"/>
      <c r="DE202" s="771"/>
      <c r="DF202" s="771"/>
      <c r="DG202" s="771"/>
      <c r="DH202" s="771"/>
      <c r="DI202" s="771"/>
      <c r="DJ202" s="771"/>
      <c r="DK202" s="771"/>
      <c r="DL202" s="771"/>
      <c r="DM202" s="771"/>
      <c r="DN202" s="771"/>
      <c r="DO202" s="771"/>
      <c r="DP202" s="771"/>
      <c r="DQ202" s="771"/>
      <c r="DR202" s="771"/>
      <c r="DS202" s="771"/>
      <c r="DT202" s="771"/>
      <c r="DU202" s="771"/>
      <c r="DV202" s="771"/>
      <c r="DW202" s="771"/>
      <c r="DX202" s="771"/>
      <c r="DY202" s="771"/>
      <c r="DZ202" s="771"/>
      <c r="EA202" s="771"/>
      <c r="EB202" s="771"/>
      <c r="EC202" s="771"/>
      <c r="ED202" s="771"/>
      <c r="EE202" s="771"/>
      <c r="EF202" s="771"/>
      <c r="EG202" s="771"/>
      <c r="EH202" s="771"/>
      <c r="EI202" s="771"/>
      <c r="EJ202" s="771"/>
      <c r="EK202" s="771"/>
      <c r="EL202" s="771"/>
      <c r="EM202" s="771"/>
      <c r="EN202" s="771"/>
    </row>
    <row r="203" spans="1:144">
      <c r="A203" s="509" t="s">
        <v>124</v>
      </c>
      <c r="B203" s="834"/>
      <c r="C203" s="833"/>
      <c r="D203" s="834"/>
      <c r="E203" s="845">
        <f>EG1</f>
        <v>0</v>
      </c>
      <c r="F203" s="1839" t="s">
        <v>124</v>
      </c>
      <c r="G203" s="1839"/>
      <c r="H203" s="1839"/>
      <c r="I203" s="1839"/>
      <c r="J203" s="1839"/>
      <c r="K203" s="1839"/>
      <c r="L203" s="846">
        <f>EL1</f>
        <v>0</v>
      </c>
      <c r="M203" s="768"/>
      <c r="N203" s="246"/>
      <c r="O203" s="839" t="s">
        <v>483</v>
      </c>
      <c r="P203" s="839" t="s">
        <v>484</v>
      </c>
      <c r="Q203" s="768"/>
      <c r="R203" s="839">
        <v>3</v>
      </c>
      <c r="S203" s="153" t="s">
        <v>234</v>
      </c>
      <c r="T203" s="833"/>
      <c r="U203" s="834"/>
      <c r="V203" s="847"/>
      <c r="W203" s="941"/>
      <c r="X203" s="832">
        <v>11</v>
      </c>
      <c r="Y203" s="153" t="s">
        <v>485</v>
      </c>
      <c r="Z203" s="833"/>
      <c r="AA203" s="834"/>
      <c r="AB203" s="835"/>
      <c r="AC203" s="768"/>
      <c r="AD203" s="768"/>
      <c r="AE203" s="246"/>
      <c r="AF203" s="246"/>
      <c r="AG203" s="246"/>
      <c r="AH203" s="768"/>
      <c r="AI203" s="768"/>
      <c r="AJ203" s="768"/>
      <c r="AK203" s="768"/>
      <c r="AL203" s="246"/>
      <c r="AM203" s="837"/>
      <c r="AN203" s="768"/>
      <c r="AO203" s="768"/>
      <c r="AP203" s="768"/>
      <c r="AQ203" s="768"/>
      <c r="AR203" s="768"/>
      <c r="AS203" s="768"/>
      <c r="AT203" s="768"/>
      <c r="AU203" s="760"/>
      <c r="AV203" s="760"/>
      <c r="AW203" s="760"/>
      <c r="AX203" s="760"/>
      <c r="AY203" s="760"/>
      <c r="AZ203" s="760"/>
      <c r="BA203" s="760"/>
      <c r="BB203" s="760"/>
      <c r="BC203" s="39"/>
      <c r="BD203" s="129"/>
      <c r="BE203" s="941"/>
      <c r="BF203" s="258"/>
      <c r="BG203" s="941"/>
      <c r="BH203" s="136"/>
      <c r="BI203" s="941"/>
      <c r="BJ203" s="941"/>
      <c r="BK203" s="941"/>
      <c r="BL203" s="941"/>
      <c r="BM203" s="941"/>
      <c r="BN203" s="941"/>
      <c r="BO203" s="941"/>
      <c r="BP203" s="941"/>
      <c r="BQ203" s="941"/>
      <c r="BR203" s="941"/>
      <c r="BS203" s="941"/>
      <c r="BT203" s="941"/>
      <c r="BU203" s="941"/>
      <c r="BV203" s="941"/>
      <c r="BW203" s="941"/>
      <c r="BX203" s="941"/>
      <c r="BY203" s="941"/>
      <c r="BZ203" s="941"/>
      <c r="CA203" s="941"/>
      <c r="CB203" s="941"/>
      <c r="CC203" s="941"/>
      <c r="CD203" s="40"/>
      <c r="CE203" s="40"/>
      <c r="CF203" s="40"/>
      <c r="CG203" s="40"/>
      <c r="CH203" s="40"/>
      <c r="CI203" s="40"/>
      <c r="CJ203" s="941"/>
      <c r="CK203" s="941"/>
      <c r="CL203" s="941"/>
      <c r="CM203" s="941"/>
      <c r="CN203" s="941"/>
      <c r="CO203" s="941"/>
      <c r="CP203" s="941"/>
      <c r="CQ203" s="941"/>
      <c r="CR203" s="941"/>
      <c r="CS203" s="771"/>
      <c r="CT203" s="941"/>
      <c r="CU203" s="941"/>
      <c r="CV203" s="941"/>
      <c r="CW203" s="771"/>
      <c r="CX203" s="771"/>
      <c r="CY203" s="771"/>
      <c r="CZ203" s="771"/>
      <c r="DA203" s="771"/>
      <c r="DB203" s="771"/>
      <c r="DC203" s="771"/>
      <c r="DD203" s="771"/>
      <c r="DE203" s="771"/>
      <c r="DF203" s="771"/>
      <c r="DG203" s="771"/>
      <c r="DH203" s="771"/>
      <c r="DI203" s="771"/>
      <c r="DJ203" s="771"/>
      <c r="DK203" s="771"/>
      <c r="DL203" s="771"/>
      <c r="DM203" s="771"/>
      <c r="DN203" s="771"/>
      <c r="DO203" s="771"/>
      <c r="DP203" s="771"/>
      <c r="DQ203" s="771"/>
      <c r="DR203" s="771"/>
      <c r="DS203" s="771"/>
      <c r="DT203" s="771"/>
      <c r="DU203" s="771"/>
      <c r="DV203" s="771"/>
      <c r="DW203" s="771"/>
      <c r="DX203" s="771"/>
      <c r="DY203" s="771"/>
      <c r="DZ203" s="771"/>
      <c r="EA203" s="771"/>
      <c r="EB203" s="771"/>
      <c r="EC203" s="771"/>
      <c r="ED203" s="771"/>
      <c r="EE203" s="771"/>
      <c r="EF203" s="771"/>
      <c r="EG203" s="771"/>
      <c r="EH203" s="771"/>
      <c r="EI203" s="771"/>
      <c r="EJ203" s="771"/>
      <c r="EK203" s="771"/>
      <c r="EL203" s="771"/>
      <c r="EM203" s="771"/>
      <c r="EN203" s="771"/>
    </row>
    <row r="204" spans="1:144">
      <c r="A204" s="509" t="s">
        <v>486</v>
      </c>
      <c r="B204" s="834"/>
      <c r="C204" s="833"/>
      <c r="D204" s="834"/>
      <c r="E204" s="845">
        <f>EH1</f>
        <v>0</v>
      </c>
      <c r="F204" s="1839" t="s">
        <v>486</v>
      </c>
      <c r="G204" s="1839"/>
      <c r="H204" s="1839"/>
      <c r="I204" s="1839"/>
      <c r="J204" s="1839"/>
      <c r="K204" s="1839"/>
      <c r="L204" s="846">
        <f>EM1</f>
        <v>0</v>
      </c>
      <c r="M204" s="259"/>
      <c r="N204" s="246"/>
      <c r="O204" s="839" t="s">
        <v>487</v>
      </c>
      <c r="P204" s="839" t="s">
        <v>488</v>
      </c>
      <c r="Q204" s="768"/>
      <c r="R204" s="839">
        <v>4</v>
      </c>
      <c r="S204" s="153" t="s">
        <v>489</v>
      </c>
      <c r="T204" s="833"/>
      <c r="U204" s="834"/>
      <c r="V204" s="847"/>
      <c r="W204" s="941"/>
      <c r="X204" s="832">
        <v>12</v>
      </c>
      <c r="Y204" s="153" t="s">
        <v>490</v>
      </c>
      <c r="Z204" s="833"/>
      <c r="AA204" s="834"/>
      <c r="AB204" s="835"/>
      <c r="AC204" s="768"/>
      <c r="AD204" s="768"/>
      <c r="AE204" s="246"/>
      <c r="AF204" s="246"/>
      <c r="AG204" s="246"/>
      <c r="AH204" s="768"/>
      <c r="AI204" s="768"/>
      <c r="AJ204" s="768"/>
      <c r="AK204" s="768"/>
      <c r="AL204" s="246"/>
      <c r="AM204" s="837"/>
      <c r="AN204" s="768"/>
      <c r="AO204" s="768"/>
      <c r="AP204" s="768"/>
      <c r="AQ204" s="768"/>
      <c r="AR204" s="768"/>
      <c r="AS204" s="768"/>
      <c r="AT204" s="768"/>
      <c r="AU204" s="760"/>
      <c r="AV204" s="760"/>
      <c r="AW204" s="760"/>
      <c r="AX204" s="760"/>
      <c r="AY204" s="760"/>
      <c r="AZ204" s="760"/>
      <c r="BA204" s="760"/>
      <c r="BB204" s="760"/>
      <c r="BC204" s="39"/>
      <c r="BD204" s="129"/>
      <c r="BE204" s="941"/>
      <c r="BF204" s="258"/>
      <c r="BG204" s="941"/>
      <c r="BH204" s="136"/>
      <c r="BI204" s="941"/>
      <c r="BJ204" s="941"/>
      <c r="BK204" s="941"/>
      <c r="BL204" s="941"/>
      <c r="BM204" s="941"/>
      <c r="BN204" s="941"/>
      <c r="BO204" s="941"/>
      <c r="BP204" s="941"/>
      <c r="BQ204" s="941"/>
      <c r="BR204" s="941"/>
      <c r="BS204" s="941"/>
      <c r="BT204" s="941"/>
      <c r="BU204" s="941"/>
      <c r="BV204" s="941"/>
      <c r="BW204" s="941"/>
      <c r="BX204" s="941"/>
      <c r="BY204" s="941"/>
      <c r="BZ204" s="941"/>
      <c r="CA204" s="941"/>
      <c r="CB204" s="941"/>
      <c r="CC204" s="941"/>
      <c r="CD204" s="941"/>
      <c r="CE204" s="26"/>
      <c r="CF204" s="26"/>
      <c r="CG204" s="849"/>
      <c r="CH204" s="849"/>
      <c r="CI204" s="849"/>
      <c r="CJ204" s="941"/>
      <c r="CK204" s="941"/>
      <c r="CL204" s="941"/>
      <c r="CM204" s="941"/>
      <c r="CN204" s="941"/>
      <c r="CO204" s="941"/>
      <c r="CP204" s="941"/>
      <c r="CQ204" s="941"/>
      <c r="CR204" s="941"/>
      <c r="CS204" s="771"/>
      <c r="CT204" s="771"/>
      <c r="CU204" s="771"/>
      <c r="CV204" s="771"/>
      <c r="CW204" s="771"/>
      <c r="CX204" s="771"/>
      <c r="CY204" s="771"/>
      <c r="CZ204" s="771"/>
      <c r="DA204" s="771"/>
      <c r="DB204" s="771"/>
      <c r="DC204" s="771"/>
      <c r="DD204" s="771"/>
      <c r="DE204" s="771"/>
      <c r="DF204" s="771"/>
      <c r="DG204" s="771"/>
      <c r="DH204" s="771"/>
      <c r="DI204" s="771"/>
      <c r="DJ204" s="771"/>
      <c r="DK204" s="771"/>
      <c r="DL204" s="771"/>
      <c r="DM204" s="771"/>
      <c r="DN204" s="771"/>
      <c r="DO204" s="771"/>
      <c r="DP204" s="771"/>
      <c r="DQ204" s="771"/>
      <c r="DR204" s="771"/>
      <c r="DS204" s="771"/>
      <c r="DT204" s="771"/>
      <c r="DU204" s="771"/>
      <c r="DV204" s="771"/>
      <c r="DW204" s="771"/>
      <c r="DX204" s="771"/>
      <c r="DY204" s="771"/>
      <c r="DZ204" s="771"/>
      <c r="EA204" s="771"/>
      <c r="EB204" s="771"/>
      <c r="EC204" s="771"/>
      <c r="ED204" s="771"/>
      <c r="EE204" s="771"/>
      <c r="EF204" s="771"/>
      <c r="EG204" s="771"/>
      <c r="EH204" s="771"/>
      <c r="EI204" s="771"/>
      <c r="EJ204" s="771"/>
      <c r="EK204" s="771"/>
      <c r="EL204" s="771"/>
      <c r="EM204" s="771"/>
      <c r="EN204" s="771"/>
    </row>
    <row r="205" spans="1:144" ht="18.600000000000001" thickBot="1">
      <c r="A205" s="509" t="s">
        <v>468</v>
      </c>
      <c r="B205" s="834"/>
      <c r="C205" s="833"/>
      <c r="D205" s="834"/>
      <c r="E205" s="845">
        <f>EI1</f>
        <v>0</v>
      </c>
      <c r="F205" s="1839" t="s">
        <v>468</v>
      </c>
      <c r="G205" s="1839"/>
      <c r="H205" s="1839"/>
      <c r="I205" s="1839"/>
      <c r="J205" s="1839"/>
      <c r="K205" s="1839"/>
      <c r="L205" s="846">
        <f>EN1</f>
        <v>0</v>
      </c>
      <c r="M205" s="259"/>
      <c r="N205" s="246"/>
      <c r="O205" s="839" t="s">
        <v>491</v>
      </c>
      <c r="P205" s="839" t="s">
        <v>492</v>
      </c>
      <c r="Q205" s="768"/>
      <c r="R205" s="839">
        <v>5</v>
      </c>
      <c r="S205" s="768" t="s">
        <v>493</v>
      </c>
      <c r="T205" s="833"/>
      <c r="U205" s="834"/>
      <c r="V205" s="847"/>
      <c r="W205" s="941"/>
      <c r="X205" s="850">
        <v>13</v>
      </c>
      <c r="Y205" s="851" t="s">
        <v>494</v>
      </c>
      <c r="Z205" s="852"/>
      <c r="AA205" s="853"/>
      <c r="AB205" s="854"/>
      <c r="AC205" s="768"/>
      <c r="AD205" s="768"/>
      <c r="AE205" s="246"/>
      <c r="AF205" s="246"/>
      <c r="AG205" s="246"/>
      <c r="AH205" s="768"/>
      <c r="AI205" s="768"/>
      <c r="AJ205" s="768"/>
      <c r="AK205" s="768"/>
      <c r="AL205" s="246"/>
      <c r="AM205" s="837"/>
      <c r="AN205" s="768"/>
      <c r="AO205" s="768"/>
      <c r="AP205" s="768"/>
      <c r="AQ205" s="768"/>
      <c r="AR205" s="768"/>
      <c r="AS205" s="768"/>
      <c r="AT205" s="768"/>
      <c r="AU205" s="760"/>
      <c r="AV205" s="760"/>
      <c r="AW205" s="760"/>
      <c r="AX205" s="760"/>
      <c r="AY205" s="760"/>
      <c r="AZ205" s="760"/>
      <c r="BA205" s="760"/>
      <c r="BB205" s="760"/>
      <c r="BC205" s="39"/>
      <c r="BD205" s="129"/>
      <c r="BE205" s="941"/>
      <c r="BF205" s="258"/>
      <c r="BG205" s="941"/>
      <c r="BH205" s="136"/>
      <c r="BI205" s="941"/>
      <c r="BJ205" s="941"/>
      <c r="BK205" s="941"/>
      <c r="BL205" s="941"/>
      <c r="BM205" s="941"/>
      <c r="BN205" s="941"/>
      <c r="BO205" s="941"/>
      <c r="BP205" s="941"/>
      <c r="BQ205" s="941"/>
      <c r="BR205" s="941"/>
      <c r="BS205" s="941"/>
      <c r="BT205" s="941"/>
      <c r="BU205" s="941"/>
      <c r="BV205" s="941"/>
      <c r="BW205" s="941"/>
      <c r="BX205" s="941"/>
      <c r="BY205" s="941"/>
      <c r="BZ205" s="941"/>
      <c r="CA205" s="941"/>
      <c r="CB205" s="941"/>
      <c r="CC205" s="941"/>
      <c r="CD205" s="941"/>
      <c r="CE205" s="26"/>
      <c r="CF205" s="26"/>
      <c r="CG205" s="849"/>
      <c r="CH205" s="849"/>
      <c r="CI205" s="849"/>
      <c r="CJ205" s="941"/>
      <c r="CK205" s="941"/>
      <c r="CL205" s="941"/>
      <c r="CM205" s="941"/>
      <c r="CN205" s="941"/>
      <c r="CO205" s="941"/>
      <c r="CP205" s="941"/>
      <c r="CQ205" s="941"/>
      <c r="CR205" s="941"/>
      <c r="CS205" s="771"/>
      <c r="CT205" s="771"/>
      <c r="CU205" s="771"/>
      <c r="CV205" s="771"/>
      <c r="CW205" s="771"/>
      <c r="CX205" s="771"/>
      <c r="CY205" s="771"/>
      <c r="CZ205" s="771"/>
      <c r="DA205" s="771"/>
      <c r="DB205" s="771"/>
      <c r="DC205" s="771"/>
      <c r="DD205" s="771"/>
      <c r="DE205" s="771"/>
      <c r="DF205" s="771"/>
      <c r="DG205" s="771"/>
      <c r="DH205" s="771"/>
      <c r="DI205" s="771"/>
      <c r="DJ205" s="771"/>
      <c r="DK205" s="771"/>
      <c r="DL205" s="771"/>
      <c r="DM205" s="771"/>
      <c r="DN205" s="771"/>
      <c r="DO205" s="771"/>
      <c r="DP205" s="771"/>
      <c r="DQ205" s="771"/>
      <c r="DR205" s="771"/>
      <c r="DS205" s="771"/>
      <c r="DT205" s="771"/>
      <c r="DU205" s="771"/>
      <c r="DV205" s="771"/>
      <c r="DW205" s="771"/>
      <c r="DX205" s="771"/>
      <c r="DY205" s="771"/>
      <c r="DZ205" s="771"/>
      <c r="EA205" s="771"/>
      <c r="EB205" s="771"/>
      <c r="EC205" s="771"/>
      <c r="ED205" s="771"/>
      <c r="EE205" s="771"/>
      <c r="EF205" s="771"/>
      <c r="EG205" s="771"/>
      <c r="EH205" s="771"/>
      <c r="EI205" s="771"/>
      <c r="EJ205" s="771"/>
      <c r="EK205" s="771"/>
      <c r="EL205" s="771"/>
      <c r="EM205" s="771"/>
      <c r="EN205" s="771"/>
    </row>
    <row r="206" spans="1:144">
      <c r="A206" s="841"/>
      <c r="B206" s="760"/>
      <c r="C206" s="941"/>
      <c r="D206" s="760"/>
      <c r="E206" s="760"/>
      <c r="F206" s="760"/>
      <c r="G206" s="760"/>
      <c r="H206" s="760"/>
      <c r="I206" s="760"/>
      <c r="J206" s="760"/>
      <c r="K206" s="760"/>
      <c r="L206" s="760"/>
      <c r="M206" s="259"/>
      <c r="N206" s="246"/>
      <c r="O206" s="839" t="s">
        <v>495</v>
      </c>
      <c r="P206" s="839" t="s">
        <v>496</v>
      </c>
      <c r="Q206" s="768"/>
      <c r="R206" s="855">
        <v>6</v>
      </c>
      <c r="S206" s="153" t="s">
        <v>497</v>
      </c>
      <c r="T206" s="856"/>
      <c r="U206" s="857"/>
      <c r="V206" s="858"/>
      <c r="W206" s="941"/>
      <c r="X206" s="1423"/>
      <c r="Y206" s="1423"/>
      <c r="Z206" s="1423"/>
      <c r="AA206" s="1423"/>
      <c r="AB206" s="760"/>
      <c r="AC206" s="768"/>
      <c r="AD206" s="768"/>
      <c r="AE206" s="246"/>
      <c r="AF206" s="246"/>
      <c r="AG206" s="246"/>
      <c r="AH206" s="768"/>
      <c r="AI206" s="768"/>
      <c r="AJ206" s="768"/>
      <c r="AK206" s="768"/>
      <c r="AL206" s="246"/>
      <c r="AM206" s="837"/>
      <c r="AN206" s="768"/>
      <c r="AO206" s="768"/>
      <c r="AP206" s="768"/>
      <c r="AQ206" s="768"/>
      <c r="AR206" s="768"/>
      <c r="AS206" s="768"/>
      <c r="AT206" s="768"/>
      <c r="AU206" s="760"/>
      <c r="AV206" s="760"/>
      <c r="AW206" s="760"/>
      <c r="AX206" s="760"/>
      <c r="AY206" s="760"/>
      <c r="AZ206" s="760"/>
      <c r="BA206" s="760"/>
      <c r="BB206" s="760"/>
      <c r="BC206" s="39"/>
      <c r="BD206" s="129"/>
      <c r="BE206" s="941"/>
      <c r="BF206" s="258"/>
      <c r="BG206" s="941"/>
      <c r="BH206" s="136"/>
      <c r="BI206" s="941"/>
      <c r="BJ206" s="941"/>
      <c r="BK206" s="941"/>
      <c r="BL206" s="941"/>
      <c r="BM206" s="941"/>
      <c r="BN206" s="941"/>
      <c r="BO206" s="941"/>
      <c r="BP206" s="941"/>
      <c r="BQ206" s="941"/>
      <c r="BR206" s="941"/>
      <c r="BS206" s="941"/>
      <c r="BT206" s="941"/>
      <c r="BU206" s="941"/>
      <c r="BV206" s="941"/>
      <c r="BW206" s="941"/>
      <c r="BX206" s="941"/>
      <c r="BY206" s="941"/>
      <c r="BZ206" s="941"/>
      <c r="CA206" s="941"/>
      <c r="CB206" s="941"/>
      <c r="CC206" s="941"/>
      <c r="CD206" s="941"/>
      <c r="CE206" s="26"/>
      <c r="CF206" s="26"/>
      <c r="CG206" s="941"/>
      <c r="CH206" s="941"/>
      <c r="CI206" s="941"/>
      <c r="CJ206" s="941"/>
      <c r="CK206" s="941"/>
      <c r="CL206" s="941"/>
      <c r="CM206" s="941"/>
      <c r="CN206" s="941"/>
      <c r="CO206" s="941"/>
      <c r="CP206" s="941"/>
      <c r="CQ206" s="941"/>
      <c r="CR206" s="941"/>
      <c r="CS206" s="771"/>
      <c r="CT206" s="771"/>
      <c r="CU206" s="771"/>
      <c r="CV206" s="771"/>
      <c r="CW206" s="771"/>
      <c r="CX206" s="771"/>
      <c r="CY206" s="771"/>
      <c r="CZ206" s="771"/>
      <c r="DA206" s="771"/>
      <c r="DB206" s="771"/>
      <c r="DC206" s="771"/>
      <c r="DD206" s="771"/>
      <c r="DE206" s="771"/>
      <c r="DF206" s="771"/>
      <c r="DG206" s="771"/>
      <c r="DH206" s="771"/>
      <c r="DI206" s="771"/>
      <c r="DJ206" s="771"/>
      <c r="DK206" s="771"/>
      <c r="DL206" s="771"/>
      <c r="DM206" s="771"/>
      <c r="DN206" s="771"/>
      <c r="DO206" s="771"/>
      <c r="DP206" s="771"/>
      <c r="DQ206" s="771"/>
      <c r="DR206" s="771"/>
      <c r="DS206" s="771"/>
      <c r="DT206" s="771"/>
      <c r="DU206" s="771"/>
      <c r="DV206" s="771"/>
      <c r="DW206" s="771"/>
      <c r="DX206" s="771"/>
      <c r="DY206" s="771"/>
      <c r="DZ206" s="771"/>
      <c r="EA206" s="771"/>
      <c r="EB206" s="771"/>
      <c r="EC206" s="771"/>
      <c r="ED206" s="771"/>
      <c r="EE206" s="771"/>
      <c r="EF206" s="771"/>
      <c r="EG206" s="771"/>
      <c r="EH206" s="771"/>
      <c r="EI206" s="771"/>
      <c r="EJ206" s="771"/>
      <c r="EK206" s="771"/>
      <c r="EL206" s="771"/>
      <c r="EM206" s="771"/>
      <c r="EN206" s="771"/>
    </row>
    <row r="207" spans="1:144">
      <c r="A207" s="859" t="s">
        <v>498</v>
      </c>
      <c r="B207" s="34"/>
      <c r="C207" s="941"/>
      <c r="D207" s="760"/>
      <c r="E207" s="760"/>
      <c r="F207" s="760"/>
      <c r="G207" s="760"/>
      <c r="H207" s="760"/>
      <c r="I207" s="760"/>
      <c r="J207" s="760"/>
      <c r="K207" s="760"/>
      <c r="L207" s="760"/>
      <c r="M207" s="259"/>
      <c r="N207" s="246"/>
      <c r="O207" s="860" t="s">
        <v>94</v>
      </c>
      <c r="P207" s="839" t="s">
        <v>499</v>
      </c>
      <c r="Q207" s="768"/>
      <c r="R207" s="861">
        <v>7</v>
      </c>
      <c r="S207" s="862" t="s">
        <v>468</v>
      </c>
      <c r="T207" s="833"/>
      <c r="U207" s="834"/>
      <c r="V207" s="847"/>
      <c r="W207" s="941"/>
      <c r="X207" s="941"/>
      <c r="Y207" s="941"/>
      <c r="Z207" s="941"/>
      <c r="AA207" s="941"/>
      <c r="AB207" s="760"/>
      <c r="AC207" s="768"/>
      <c r="AD207" s="768"/>
      <c r="AE207" s="246"/>
      <c r="AF207" s="246"/>
      <c r="AG207" s="246"/>
      <c r="AH207" s="768"/>
      <c r="AI207" s="768"/>
      <c r="AJ207" s="768"/>
      <c r="AK207" s="768"/>
      <c r="AL207" s="246"/>
      <c r="AM207" s="837"/>
      <c r="AN207" s="768"/>
      <c r="AO207" s="768"/>
      <c r="AP207" s="768"/>
      <c r="AQ207" s="768"/>
      <c r="AR207" s="768"/>
      <c r="AS207" s="768"/>
      <c r="AT207" s="768"/>
      <c r="AU207" s="760"/>
      <c r="AV207" s="760"/>
      <c r="AW207" s="760"/>
      <c r="AX207" s="760"/>
      <c r="AY207" s="760"/>
      <c r="AZ207" s="760"/>
      <c r="BA207" s="760"/>
      <c r="BB207" s="760"/>
      <c r="BC207" s="39"/>
      <c r="BD207" s="129"/>
      <c r="BE207" s="941"/>
      <c r="BF207" s="258"/>
      <c r="BG207" s="941"/>
      <c r="BH207" s="136"/>
      <c r="BI207" s="941"/>
      <c r="BJ207" s="941"/>
      <c r="BK207" s="941"/>
      <c r="BL207" s="941"/>
      <c r="BM207" s="941"/>
      <c r="BN207" s="941"/>
      <c r="BO207" s="941"/>
      <c r="BP207" s="941"/>
      <c r="BQ207" s="941"/>
      <c r="BR207" s="941"/>
      <c r="BS207" s="941"/>
      <c r="BT207" s="941"/>
      <c r="BU207" s="941"/>
      <c r="BV207" s="941"/>
      <c r="BW207" s="941"/>
      <c r="BX207" s="941"/>
      <c r="BY207" s="941"/>
      <c r="BZ207" s="941"/>
      <c r="CA207" s="941"/>
      <c r="CB207" s="941"/>
      <c r="CC207" s="941"/>
      <c r="CD207" s="941"/>
      <c r="CE207" s="941"/>
      <c r="CF207" s="39"/>
      <c r="CG207" s="941"/>
      <c r="CH207" s="941"/>
      <c r="CI207" s="941"/>
      <c r="CJ207" s="941"/>
      <c r="CK207" s="941"/>
      <c r="CL207" s="941"/>
      <c r="CM207" s="941"/>
      <c r="CN207" s="941"/>
      <c r="CO207" s="941"/>
      <c r="CP207" s="941"/>
      <c r="CQ207" s="941"/>
      <c r="CR207" s="941"/>
      <c r="CS207" s="771"/>
      <c r="CT207" s="771"/>
      <c r="CU207" s="771"/>
      <c r="CV207" s="771"/>
      <c r="CW207" s="771"/>
      <c r="CX207" s="771"/>
      <c r="CY207" s="771"/>
      <c r="CZ207" s="771"/>
      <c r="DA207" s="771"/>
      <c r="DB207" s="771"/>
      <c r="DC207" s="771"/>
      <c r="DD207" s="771"/>
      <c r="DE207" s="771"/>
      <c r="DF207" s="771"/>
      <c r="DG207" s="771"/>
      <c r="DH207" s="771"/>
      <c r="DI207" s="771"/>
      <c r="DJ207" s="771"/>
      <c r="DK207" s="771"/>
      <c r="DL207" s="771"/>
      <c r="DM207" s="771"/>
      <c r="DN207" s="771"/>
      <c r="DO207" s="771"/>
      <c r="DP207" s="771"/>
      <c r="DQ207" s="771"/>
      <c r="DR207" s="771"/>
      <c r="DS207" s="771"/>
      <c r="DT207" s="771"/>
      <c r="DU207" s="771"/>
      <c r="DV207" s="771"/>
      <c r="DW207" s="771"/>
      <c r="DX207" s="771"/>
      <c r="DY207" s="771"/>
      <c r="DZ207" s="771"/>
      <c r="EA207" s="771"/>
      <c r="EB207" s="771"/>
      <c r="EC207" s="771"/>
      <c r="ED207" s="771"/>
      <c r="EE207" s="771"/>
      <c r="EF207" s="771"/>
      <c r="EG207" s="771"/>
      <c r="EH207" s="771"/>
      <c r="EI207" s="771"/>
      <c r="EJ207" s="771"/>
      <c r="EK207" s="771"/>
      <c r="EL207" s="771"/>
      <c r="EM207" s="771"/>
      <c r="EN207" s="771"/>
    </row>
    <row r="208" spans="1:144">
      <c r="A208" s="841"/>
      <c r="B208" s="760"/>
      <c r="C208" s="941"/>
      <c r="D208" s="760"/>
      <c r="E208" s="760"/>
      <c r="F208" s="760"/>
      <c r="G208" s="760"/>
      <c r="H208" s="760"/>
      <c r="I208" s="760"/>
      <c r="J208" s="760"/>
      <c r="K208" s="760"/>
      <c r="L208" s="760"/>
      <c r="M208" s="941"/>
      <c r="N208" s="941"/>
      <c r="O208" s="760"/>
      <c r="P208" s="839" t="s">
        <v>500</v>
      </c>
      <c r="Q208" s="941"/>
      <c r="R208" s="941"/>
      <c r="S208" s="941"/>
      <c r="T208" s="941"/>
      <c r="U208" s="941"/>
      <c r="V208" s="941"/>
      <c r="W208" s="941"/>
      <c r="X208" s="941"/>
      <c r="Y208" s="941"/>
      <c r="Z208" s="941"/>
      <c r="AA208" s="941"/>
      <c r="AB208" s="760"/>
      <c r="AC208" s="760"/>
      <c r="AD208" s="760"/>
      <c r="AE208" s="941"/>
      <c r="AF208" s="760"/>
      <c r="AG208" s="941"/>
      <c r="AH208" s="768"/>
      <c r="AI208" s="768"/>
      <c r="AJ208" s="768"/>
      <c r="AK208" s="768"/>
      <c r="AL208" s="246"/>
      <c r="AM208" s="837"/>
      <c r="AN208" s="768"/>
      <c r="AO208" s="768"/>
      <c r="AP208" s="768"/>
      <c r="AQ208" s="768"/>
      <c r="AR208" s="768"/>
      <c r="AS208" s="768"/>
      <c r="AT208" s="768"/>
      <c r="AU208" s="760"/>
      <c r="AV208" s="760"/>
      <c r="AW208" s="760"/>
      <c r="AX208" s="760"/>
      <c r="AY208" s="760"/>
      <c r="AZ208" s="760"/>
      <c r="BA208" s="760"/>
      <c r="BB208" s="760"/>
      <c r="BC208" s="39"/>
      <c r="BD208" s="129"/>
      <c r="BE208" s="941"/>
      <c r="BF208" s="258"/>
      <c r="BG208" s="941"/>
      <c r="BH208" s="136"/>
      <c r="BI208" s="941"/>
      <c r="BJ208" s="941"/>
      <c r="BK208" s="941"/>
      <c r="BL208" s="941"/>
      <c r="BM208" s="941"/>
      <c r="BN208" s="941"/>
      <c r="BO208" s="941"/>
      <c r="BP208" s="941"/>
      <c r="BQ208" s="941"/>
      <c r="BR208" s="941"/>
      <c r="BS208" s="941"/>
      <c r="BT208" s="941"/>
      <c r="BU208" s="941"/>
      <c r="BV208" s="941"/>
      <c r="BW208" s="941"/>
      <c r="BX208" s="941"/>
      <c r="BY208" s="941"/>
      <c r="BZ208" s="941"/>
      <c r="CA208" s="941"/>
      <c r="CB208" s="941"/>
      <c r="CC208" s="941"/>
      <c r="CD208" s="941"/>
      <c r="CE208" s="941"/>
      <c r="CF208" s="941"/>
      <c r="CG208" s="941"/>
      <c r="CH208" s="941"/>
      <c r="CI208" s="941"/>
      <c r="CJ208" s="941"/>
      <c r="CK208" s="941"/>
      <c r="CL208" s="941"/>
      <c r="CM208" s="941"/>
      <c r="CN208" s="941"/>
      <c r="CO208" s="941"/>
      <c r="CP208" s="941"/>
      <c r="CQ208" s="941"/>
      <c r="CR208" s="941"/>
      <c r="CS208" s="771"/>
      <c r="CT208" s="771"/>
      <c r="CU208" s="771"/>
      <c r="CV208" s="771"/>
      <c r="CW208" s="771"/>
      <c r="CX208" s="771"/>
      <c r="CY208" s="771"/>
      <c r="CZ208" s="771"/>
      <c r="DA208" s="771"/>
      <c r="DB208" s="771"/>
      <c r="DC208" s="771"/>
      <c r="DD208" s="771"/>
      <c r="DE208" s="771"/>
      <c r="DF208" s="771"/>
      <c r="DG208" s="771"/>
      <c r="DH208" s="771"/>
      <c r="DI208" s="771"/>
      <c r="DJ208" s="771"/>
      <c r="DK208" s="771"/>
      <c r="DL208" s="771"/>
      <c r="DM208" s="771"/>
      <c r="DN208" s="771"/>
      <c r="DO208" s="771"/>
      <c r="DP208" s="771"/>
      <c r="DQ208" s="771"/>
      <c r="DR208" s="771"/>
      <c r="DS208" s="771"/>
      <c r="DT208" s="771"/>
      <c r="DU208" s="771"/>
      <c r="DV208" s="771"/>
      <c r="DW208" s="771"/>
      <c r="DX208" s="771"/>
      <c r="DY208" s="771"/>
      <c r="DZ208" s="771"/>
      <c r="EA208" s="771"/>
      <c r="EB208" s="771"/>
      <c r="EC208" s="771"/>
      <c r="ED208" s="771"/>
      <c r="EE208" s="771"/>
      <c r="EF208" s="771"/>
      <c r="EG208" s="771"/>
      <c r="EH208" s="771"/>
      <c r="EI208" s="771"/>
      <c r="EJ208" s="771"/>
      <c r="EK208" s="771"/>
      <c r="EL208" s="771"/>
      <c r="EM208" s="771"/>
      <c r="EN208" s="771"/>
    </row>
    <row r="209" spans="1:144" ht="18.600000000000001" thickBot="1">
      <c r="A209" s="863"/>
      <c r="B209" s="864"/>
      <c r="C209" s="865"/>
      <c r="D209" s="864"/>
      <c r="E209" s="864"/>
      <c r="F209" s="864"/>
      <c r="G209" s="864"/>
      <c r="H209" s="864"/>
      <c r="I209" s="864"/>
      <c r="J209" s="864"/>
      <c r="K209" s="864"/>
      <c r="L209" s="864"/>
      <c r="M209" s="760"/>
      <c r="N209" s="941"/>
      <c r="O209" s="768"/>
      <c r="P209" s="768"/>
      <c r="Q209" s="760"/>
      <c r="R209" s="760"/>
      <c r="S209" s="760"/>
      <c r="T209" s="760"/>
      <c r="U209" s="760"/>
      <c r="V209" s="39"/>
      <c r="W209" s="39"/>
      <c r="X209" s="39"/>
      <c r="Y209" s="39"/>
      <c r="Z209" s="39"/>
      <c r="AA209" s="39"/>
      <c r="AB209" s="34"/>
      <c r="AC209" s="34"/>
      <c r="AD209" s="34"/>
      <c r="AE209" s="39"/>
      <c r="AF209" s="34"/>
      <c r="AG209" s="39"/>
      <c r="AH209" s="34"/>
      <c r="AI209" s="768"/>
      <c r="AJ209" s="768"/>
      <c r="AK209" s="768"/>
      <c r="AL209" s="246"/>
      <c r="AM209" s="837"/>
      <c r="AN209" s="768"/>
      <c r="AO209" s="768"/>
      <c r="AP209" s="768"/>
      <c r="AQ209" s="768"/>
      <c r="AR209" s="768"/>
      <c r="AS209" s="768"/>
      <c r="AT209" s="768"/>
      <c r="AU209" s="760"/>
      <c r="AV209" s="760"/>
      <c r="AW209" s="760"/>
      <c r="AX209" s="760"/>
      <c r="AY209" s="760"/>
      <c r="AZ209" s="760"/>
      <c r="BA209" s="760"/>
      <c r="BB209" s="760"/>
      <c r="BC209" s="39"/>
      <c r="BD209" s="129"/>
      <c r="BE209" s="941"/>
      <c r="BF209" s="258"/>
      <c r="BG209" s="941"/>
      <c r="BH209" s="136"/>
      <c r="BI209" s="941"/>
      <c r="BJ209" s="941"/>
      <c r="BK209" s="941"/>
      <c r="BL209" s="941"/>
      <c r="BM209" s="941"/>
      <c r="BN209" s="941"/>
      <c r="BO209" s="941"/>
      <c r="BP209" s="941"/>
      <c r="BQ209" s="941"/>
      <c r="BR209" s="941"/>
      <c r="BS209" s="941"/>
      <c r="BT209" s="941"/>
      <c r="BU209" s="941"/>
      <c r="BV209" s="941"/>
      <c r="BW209" s="941"/>
      <c r="BX209" s="941"/>
      <c r="BY209" s="941"/>
      <c r="BZ209" s="941"/>
      <c r="CA209" s="941"/>
      <c r="CB209" s="941"/>
      <c r="CC209" s="941"/>
      <c r="CD209" s="941"/>
      <c r="CE209" s="941"/>
      <c r="CF209" s="941"/>
      <c r="CG209" s="941"/>
      <c r="CH209" s="941"/>
      <c r="CI209" s="941"/>
      <c r="CJ209" s="941"/>
      <c r="CK209" s="941"/>
      <c r="CL209" s="941"/>
      <c r="CM209" s="941"/>
      <c r="CN209" s="941"/>
      <c r="CO209" s="941"/>
      <c r="CP209" s="941"/>
      <c r="CQ209" s="941"/>
      <c r="CR209" s="941"/>
      <c r="CS209" s="771"/>
      <c r="CT209" s="771"/>
      <c r="CU209" s="771"/>
      <c r="CV209" s="771"/>
      <c r="CW209" s="771"/>
      <c r="CX209" s="771"/>
      <c r="CY209" s="771"/>
      <c r="CZ209" s="771"/>
      <c r="DA209" s="771"/>
      <c r="DB209" s="771"/>
      <c r="DC209" s="771"/>
      <c r="DD209" s="771"/>
      <c r="DE209" s="771"/>
      <c r="DF209" s="771"/>
      <c r="DG209" s="771"/>
      <c r="DH209" s="771"/>
      <c r="DI209" s="771"/>
      <c r="DJ209" s="771"/>
      <c r="DK209" s="771"/>
      <c r="DL209" s="771"/>
      <c r="DM209" s="771"/>
      <c r="DN209" s="771"/>
      <c r="DO209" s="771"/>
      <c r="DP209" s="771"/>
      <c r="DQ209" s="771"/>
      <c r="DR209" s="771"/>
      <c r="DS209" s="771"/>
      <c r="DT209" s="771"/>
      <c r="DU209" s="771"/>
      <c r="DV209" s="771"/>
      <c r="DW209" s="771"/>
      <c r="DX209" s="771"/>
      <c r="DY209" s="771"/>
      <c r="DZ209" s="771"/>
      <c r="EA209" s="771"/>
      <c r="EB209" s="771"/>
      <c r="EC209" s="771"/>
      <c r="ED209" s="771"/>
      <c r="EE209" s="771"/>
      <c r="EF209" s="771"/>
      <c r="EG209" s="771"/>
      <c r="EH209" s="771"/>
      <c r="EI209" s="771"/>
      <c r="EJ209" s="771"/>
      <c r="EK209" s="771"/>
      <c r="EL209" s="771"/>
      <c r="EM209" s="771"/>
      <c r="EN209" s="771"/>
    </row>
    <row r="210" spans="1:144" ht="18.600000000000001" thickBot="1">
      <c r="A210" s="759"/>
      <c r="B210" s="759"/>
      <c r="C210" s="580"/>
      <c r="D210" s="759"/>
      <c r="E210" s="759"/>
      <c r="F210" s="759"/>
      <c r="G210" s="759"/>
      <c r="H210" s="759"/>
      <c r="I210" s="759"/>
      <c r="J210" s="759"/>
      <c r="K210" s="759"/>
      <c r="L210" s="759"/>
      <c r="M210" s="864"/>
      <c r="N210" s="865"/>
      <c r="O210" s="864"/>
      <c r="P210" s="864"/>
      <c r="Q210" s="866"/>
      <c r="R210" s="866"/>
      <c r="S210" s="866"/>
      <c r="T210" s="866"/>
      <c r="U210" s="866"/>
      <c r="V210" s="867"/>
      <c r="W210" s="867"/>
      <c r="X210" s="867"/>
      <c r="Y210" s="867"/>
      <c r="Z210" s="867"/>
      <c r="AA210" s="867"/>
      <c r="AB210" s="866"/>
      <c r="AC210" s="866"/>
      <c r="AD210" s="866"/>
      <c r="AE210" s="867"/>
      <c r="AF210" s="866"/>
      <c r="AG210" s="867"/>
      <c r="AH210" s="864"/>
      <c r="AI210" s="864"/>
      <c r="AJ210" s="864"/>
      <c r="AK210" s="864"/>
      <c r="AL210" s="864"/>
      <c r="AM210" s="868"/>
      <c r="AN210" s="760"/>
      <c r="AO210" s="760"/>
      <c r="AP210" s="760"/>
      <c r="AQ210" s="760"/>
      <c r="AR210" s="760"/>
      <c r="AS210" s="760"/>
      <c r="AT210" s="760"/>
      <c r="AU210" s="760"/>
      <c r="AV210" s="760"/>
      <c r="AW210" s="760"/>
      <c r="AX210" s="760"/>
      <c r="AY210" s="760"/>
      <c r="AZ210" s="760"/>
      <c r="BA210" s="760"/>
      <c r="BB210" s="760"/>
      <c r="BC210" s="39"/>
      <c r="BD210" s="129"/>
      <c r="BE210" s="941"/>
      <c r="BF210" s="258"/>
      <c r="BG210" s="941"/>
      <c r="BH210" s="136"/>
      <c r="BI210" s="941"/>
      <c r="BJ210" s="941"/>
      <c r="BK210" s="941"/>
      <c r="BL210" s="771"/>
      <c r="BM210" s="771"/>
      <c r="BN210" s="771"/>
      <c r="BO210" s="771"/>
      <c r="BP210" s="771"/>
      <c r="BQ210" s="771"/>
      <c r="BR210" s="771"/>
      <c r="BS210" s="771"/>
      <c r="BT210" s="771"/>
      <c r="BU210" s="941"/>
      <c r="BV210" s="941"/>
      <c r="BW210" s="941"/>
      <c r="BX210" s="941"/>
      <c r="BY210" s="941"/>
      <c r="BZ210" s="941"/>
      <c r="CA210" s="941"/>
      <c r="CB210" s="941"/>
      <c r="CC210" s="941"/>
      <c r="CD210" s="941"/>
      <c r="CE210" s="941"/>
      <c r="CF210" s="941"/>
      <c r="CG210" s="941"/>
      <c r="CH210" s="941"/>
      <c r="CI210" s="941"/>
      <c r="CJ210" s="941"/>
      <c r="CK210" s="941"/>
      <c r="CL210" s="941"/>
      <c r="CM210" s="941"/>
      <c r="CN210" s="941"/>
      <c r="CO210" s="941"/>
      <c r="CP210" s="941"/>
      <c r="CQ210" s="941"/>
      <c r="CR210" s="941"/>
      <c r="CS210" s="771"/>
      <c r="CT210" s="771"/>
      <c r="CU210" s="771"/>
      <c r="CV210" s="771"/>
      <c r="CW210" s="771"/>
      <c r="CX210" s="771"/>
      <c r="CY210" s="771"/>
      <c r="CZ210" s="771"/>
      <c r="DA210" s="771"/>
      <c r="DB210" s="771"/>
      <c r="DC210" s="771"/>
      <c r="DD210" s="771"/>
      <c r="DE210" s="771"/>
      <c r="DF210" s="771"/>
      <c r="DG210" s="771"/>
      <c r="DH210" s="771"/>
      <c r="DI210" s="771"/>
      <c r="DJ210" s="771"/>
      <c r="DK210" s="771"/>
      <c r="DL210" s="771"/>
      <c r="DM210" s="771"/>
      <c r="DN210" s="771"/>
      <c r="DO210" s="771"/>
      <c r="DP210" s="771"/>
      <c r="DQ210" s="771"/>
      <c r="DR210" s="771"/>
      <c r="DS210" s="771"/>
      <c r="DT210" s="771"/>
      <c r="DU210" s="771"/>
      <c r="DV210" s="771"/>
      <c r="DW210" s="771"/>
      <c r="DX210" s="771"/>
      <c r="DY210" s="771"/>
      <c r="DZ210" s="771"/>
      <c r="EA210" s="771"/>
      <c r="EB210" s="771"/>
      <c r="EC210" s="771"/>
      <c r="ED210" s="771"/>
      <c r="EE210" s="771"/>
      <c r="EF210" s="771"/>
      <c r="EG210" s="771"/>
      <c r="EH210" s="771"/>
      <c r="EI210" s="771"/>
      <c r="EJ210" s="771"/>
      <c r="EK210" s="771"/>
      <c r="EL210" s="771"/>
      <c r="EM210" s="771"/>
      <c r="EN210" s="771"/>
    </row>
    <row r="211" spans="1:144">
      <c r="A211" s="759"/>
      <c r="B211" s="759"/>
      <c r="C211" s="580"/>
      <c r="D211" s="759"/>
      <c r="E211" s="759"/>
      <c r="F211" s="759"/>
      <c r="G211" s="759"/>
      <c r="H211" s="759"/>
      <c r="I211" s="759"/>
      <c r="J211" s="759"/>
      <c r="K211" s="759"/>
      <c r="L211" s="759"/>
      <c r="M211" s="759"/>
      <c r="N211" s="580"/>
      <c r="O211" s="759"/>
      <c r="P211" s="759"/>
      <c r="Q211" s="759"/>
      <c r="R211" s="759"/>
      <c r="S211" s="768"/>
      <c r="T211" s="768"/>
      <c r="U211" s="768"/>
      <c r="V211" s="580"/>
      <c r="W211" s="580"/>
      <c r="X211" s="580"/>
      <c r="Y211" s="580"/>
      <c r="Z211" s="580"/>
      <c r="AA211" s="580"/>
      <c r="AB211" s="759"/>
      <c r="AC211" s="759"/>
      <c r="AD211" s="759"/>
      <c r="AE211" s="580"/>
      <c r="AF211" s="580"/>
      <c r="AG211" s="580"/>
      <c r="AH211" s="759"/>
      <c r="AI211" s="759"/>
      <c r="AJ211" s="759"/>
      <c r="AK211" s="759"/>
      <c r="AL211" s="580"/>
      <c r="AM211" s="759"/>
      <c r="AN211" s="759"/>
      <c r="AO211" s="759"/>
      <c r="AP211" s="759"/>
      <c r="AQ211" s="759"/>
      <c r="AR211" s="759"/>
      <c r="AS211" s="759"/>
      <c r="AT211" s="759"/>
      <c r="AU211" s="759"/>
      <c r="AV211" s="759"/>
      <c r="AW211" s="759"/>
      <c r="AX211" s="759"/>
      <c r="AY211" s="759"/>
      <c r="AZ211" s="759"/>
      <c r="BA211" s="759"/>
      <c r="BB211" s="759"/>
      <c r="BE211" s="246"/>
      <c r="BF211" s="603"/>
      <c r="BG211" s="246"/>
      <c r="BH211" s="588"/>
      <c r="BI211" s="246"/>
      <c r="BJ211" s="246"/>
      <c r="BK211" s="246"/>
      <c r="BL211" s="580"/>
      <c r="BM211" s="580"/>
      <c r="BN211" s="580"/>
      <c r="BO211" s="580"/>
      <c r="BP211" s="580"/>
      <c r="BQ211" s="580"/>
      <c r="BR211" s="580"/>
      <c r="BS211" s="580"/>
      <c r="BT211" s="580"/>
      <c r="BU211" s="246"/>
      <c r="BV211" s="246"/>
      <c r="BW211" s="246"/>
      <c r="BX211" s="246"/>
      <c r="BY211" s="246"/>
      <c r="BZ211" s="246"/>
      <c r="CA211" s="580"/>
      <c r="CB211" s="246"/>
      <c r="CC211" s="246"/>
      <c r="CD211" s="246"/>
      <c r="CE211" s="246"/>
      <c r="CF211" s="246"/>
      <c r="CG211" s="246"/>
      <c r="CH211" s="246"/>
      <c r="CI211" s="246"/>
      <c r="CJ211" s="246"/>
      <c r="CK211" s="246"/>
      <c r="CL211" s="246"/>
      <c r="CM211" s="246"/>
      <c r="CN211" s="580"/>
      <c r="CO211" s="580"/>
      <c r="CP211" s="580"/>
      <c r="CQ211" s="580"/>
      <c r="CR211" s="580"/>
      <c r="CS211" s="580"/>
      <c r="CT211" s="580"/>
      <c r="CU211" s="580"/>
      <c r="CV211" s="580"/>
      <c r="CW211" s="580"/>
      <c r="CX211" s="580"/>
      <c r="CY211" s="580"/>
      <c r="CZ211" s="580"/>
      <c r="DA211" s="580"/>
      <c r="DB211" s="580"/>
      <c r="DC211" s="580"/>
      <c r="DD211" s="580"/>
      <c r="DE211" s="580"/>
      <c r="DF211" s="580"/>
      <c r="DG211" s="580"/>
      <c r="DH211" s="580"/>
      <c r="DI211" s="580"/>
      <c r="DJ211" s="580"/>
      <c r="DK211" s="580"/>
      <c r="DL211" s="580"/>
      <c r="DM211" s="580"/>
      <c r="DN211" s="580"/>
      <c r="DO211" s="580"/>
      <c r="DP211" s="580"/>
      <c r="DQ211" s="580"/>
      <c r="DR211" s="580"/>
      <c r="DS211" s="580"/>
      <c r="DT211" s="580"/>
      <c r="DU211" s="580"/>
      <c r="DV211" s="580"/>
      <c r="DW211" s="580"/>
      <c r="DX211" s="580"/>
      <c r="DY211" s="580"/>
      <c r="DZ211" s="580"/>
      <c r="EA211" s="580"/>
      <c r="EB211" s="580"/>
      <c r="EC211" s="580"/>
      <c r="ED211" s="580"/>
      <c r="EE211" s="580"/>
      <c r="EF211" s="580"/>
      <c r="EG211" s="580"/>
      <c r="EH211" s="580"/>
      <c r="EI211" s="580"/>
      <c r="EJ211" s="580"/>
      <c r="EK211" s="580"/>
      <c r="EL211" s="580"/>
      <c r="EM211" s="580"/>
      <c r="EN211" s="580"/>
    </row>
    <row r="212" spans="1:144">
      <c r="A212" s="759"/>
      <c r="B212" s="759"/>
      <c r="C212" s="580"/>
      <c r="D212" s="759"/>
      <c r="E212" s="759"/>
      <c r="F212" s="759"/>
      <c r="G212" s="759"/>
      <c r="H212" s="759"/>
      <c r="I212" s="759"/>
      <c r="J212" s="759"/>
      <c r="K212" s="759"/>
      <c r="L212" s="759"/>
      <c r="M212" s="759"/>
      <c r="N212" s="580"/>
      <c r="O212" s="759"/>
      <c r="P212" s="759"/>
      <c r="Q212" s="759"/>
      <c r="R212" s="759"/>
      <c r="S212" s="768"/>
      <c r="T212" s="768"/>
      <c r="U212" s="768"/>
      <c r="V212" s="580"/>
      <c r="W212" s="580"/>
      <c r="X212" s="580"/>
      <c r="Y212" s="580"/>
      <c r="Z212" s="580"/>
      <c r="AA212" s="580"/>
      <c r="AB212" s="759"/>
      <c r="AC212" s="759"/>
      <c r="AD212" s="759"/>
      <c r="AE212" s="580"/>
      <c r="AF212" s="580"/>
      <c r="AG212" s="580"/>
      <c r="AH212" s="759"/>
      <c r="AI212" s="759"/>
      <c r="AJ212" s="759"/>
      <c r="AK212" s="759"/>
      <c r="AL212" s="580"/>
      <c r="AM212" s="759"/>
      <c r="AN212" s="759"/>
      <c r="AO212" s="759"/>
      <c r="AP212" s="759"/>
      <c r="AQ212" s="759"/>
      <c r="AR212" s="759"/>
      <c r="AS212" s="759"/>
      <c r="AT212" s="759"/>
      <c r="AU212" s="759"/>
      <c r="AV212" s="759"/>
      <c r="AW212" s="759"/>
      <c r="AX212" s="759"/>
      <c r="AY212" s="759"/>
      <c r="AZ212" s="759"/>
      <c r="BA212" s="759"/>
      <c r="BB212" s="759"/>
      <c r="BE212" s="246"/>
      <c r="BF212" s="603"/>
      <c r="BG212" s="246"/>
      <c r="BH212" s="588"/>
      <c r="BI212" s="246"/>
      <c r="BJ212" s="246"/>
      <c r="BK212" s="246"/>
      <c r="BL212" s="580"/>
      <c r="BM212" s="580"/>
      <c r="BN212" s="580"/>
      <c r="BO212" s="580"/>
      <c r="BP212" s="580"/>
      <c r="BQ212" s="580"/>
      <c r="BR212" s="580"/>
      <c r="BS212" s="580"/>
      <c r="BT212" s="580"/>
      <c r="BU212" s="246"/>
      <c r="BV212" s="246"/>
      <c r="BW212" s="246"/>
      <c r="BX212" s="246"/>
      <c r="BY212" s="246"/>
      <c r="BZ212" s="246"/>
      <c r="CA212" s="580"/>
      <c r="CB212" s="246"/>
      <c r="CC212" s="246"/>
      <c r="CD212" s="246"/>
      <c r="CE212" s="246"/>
      <c r="CF212" s="246"/>
      <c r="CG212" s="246"/>
      <c r="CH212" s="246"/>
      <c r="CI212" s="246"/>
      <c r="CJ212" s="246"/>
      <c r="CK212" s="246"/>
      <c r="CL212" s="246"/>
      <c r="CM212" s="246"/>
      <c r="CN212" s="580"/>
      <c r="CO212" s="580"/>
      <c r="CP212" s="580"/>
      <c r="CQ212" s="580"/>
      <c r="CR212" s="580"/>
      <c r="CS212" s="580"/>
      <c r="CT212" s="580"/>
      <c r="CU212" s="580"/>
      <c r="CV212" s="580"/>
      <c r="CW212" s="580"/>
      <c r="CX212" s="580"/>
      <c r="CY212" s="580"/>
      <c r="CZ212" s="580"/>
      <c r="DA212" s="580"/>
      <c r="DB212" s="580"/>
      <c r="DC212" s="580"/>
      <c r="DD212" s="580"/>
      <c r="DE212" s="580"/>
      <c r="DF212" s="580"/>
      <c r="DG212" s="580"/>
      <c r="DH212" s="580"/>
      <c r="DI212" s="580"/>
      <c r="DJ212" s="580"/>
      <c r="DK212" s="580"/>
      <c r="DL212" s="580"/>
      <c r="DM212" s="580"/>
      <c r="DN212" s="580"/>
      <c r="DO212" s="580"/>
      <c r="DP212" s="580"/>
      <c r="DQ212" s="580"/>
      <c r="DR212" s="580"/>
      <c r="DS212" s="580"/>
      <c r="DT212" s="580"/>
      <c r="DU212" s="580"/>
      <c r="DV212" s="580"/>
      <c r="DW212" s="580"/>
      <c r="DX212" s="580"/>
      <c r="DY212" s="580"/>
      <c r="DZ212" s="580"/>
      <c r="EA212" s="580"/>
      <c r="EB212" s="580"/>
      <c r="EC212" s="580"/>
      <c r="ED212" s="580"/>
      <c r="EE212" s="580"/>
      <c r="EF212" s="580"/>
      <c r="EG212" s="580"/>
      <c r="EH212" s="580"/>
      <c r="EI212" s="580"/>
      <c r="EJ212" s="580"/>
      <c r="EK212" s="580"/>
      <c r="EL212" s="580"/>
      <c r="EM212" s="580"/>
      <c r="EN212" s="580"/>
    </row>
    <row r="213" spans="1:144">
      <c r="A213" s="759"/>
      <c r="B213" s="759"/>
      <c r="C213" s="580"/>
      <c r="D213" s="759"/>
      <c r="E213" s="759"/>
      <c r="F213" s="759"/>
      <c r="G213" s="759"/>
      <c r="H213" s="759"/>
      <c r="I213" s="759"/>
      <c r="J213" s="759"/>
      <c r="K213" s="759"/>
      <c r="L213" s="759"/>
      <c r="M213" s="759"/>
      <c r="N213" s="580"/>
      <c r="O213" s="759"/>
      <c r="P213" s="759"/>
      <c r="Q213" s="759"/>
      <c r="R213" s="759"/>
      <c r="S213" s="768"/>
      <c r="T213" s="768"/>
      <c r="U213" s="768"/>
      <c r="V213" s="580"/>
      <c r="W213" s="580"/>
      <c r="X213" s="580"/>
      <c r="Y213" s="580"/>
      <c r="Z213" s="580"/>
      <c r="AA213" s="580"/>
      <c r="AB213" s="759"/>
      <c r="AC213" s="759"/>
      <c r="AD213" s="759"/>
      <c r="AE213" s="580"/>
      <c r="AF213" s="580"/>
      <c r="AG213" s="580"/>
      <c r="AH213" s="759"/>
      <c r="AI213" s="759"/>
      <c r="AJ213" s="759"/>
      <c r="AK213" s="759"/>
      <c r="AL213" s="580"/>
      <c r="AM213" s="759"/>
      <c r="AN213" s="759"/>
      <c r="AO213" s="759"/>
      <c r="AP213" s="759"/>
      <c r="AQ213" s="759"/>
      <c r="AR213" s="759"/>
      <c r="AS213" s="759"/>
      <c r="AT213" s="759"/>
      <c r="AU213" s="759"/>
      <c r="AV213" s="759"/>
      <c r="AW213" s="759"/>
      <c r="AX213" s="759"/>
      <c r="AY213" s="759"/>
      <c r="AZ213" s="759"/>
      <c r="BA213" s="759"/>
      <c r="BB213" s="759"/>
      <c r="BE213" s="246"/>
      <c r="BF213" s="603"/>
      <c r="BG213" s="246"/>
      <c r="BH213" s="588"/>
      <c r="BI213" s="246"/>
      <c r="BJ213" s="246"/>
      <c r="BK213" s="246"/>
      <c r="BL213" s="580"/>
      <c r="BM213" s="580"/>
      <c r="BN213" s="580"/>
      <c r="BO213" s="580"/>
      <c r="BP213" s="580"/>
      <c r="BQ213" s="580"/>
      <c r="BR213" s="580"/>
      <c r="BS213" s="580"/>
      <c r="BT213" s="580"/>
      <c r="BU213" s="246"/>
      <c r="BV213" s="246"/>
      <c r="BW213" s="246"/>
      <c r="BX213" s="246"/>
      <c r="BY213" s="246"/>
      <c r="BZ213" s="246"/>
      <c r="CA213" s="580"/>
      <c r="CB213" s="246"/>
      <c r="CC213" s="246"/>
      <c r="CD213" s="246"/>
      <c r="CE213" s="246"/>
      <c r="CF213" s="246"/>
      <c r="CG213" s="246"/>
      <c r="CH213" s="246"/>
      <c r="CI213" s="246"/>
      <c r="CJ213" s="246"/>
      <c r="CK213" s="246"/>
      <c r="CL213" s="246"/>
      <c r="CM213" s="246"/>
      <c r="CN213" s="580"/>
      <c r="CO213" s="580"/>
      <c r="CP213" s="580"/>
      <c r="CQ213" s="580"/>
      <c r="CR213" s="580"/>
      <c r="CS213" s="580"/>
      <c r="CT213" s="580"/>
      <c r="CU213" s="580"/>
      <c r="CV213" s="580"/>
      <c r="CW213" s="580"/>
      <c r="CX213" s="580"/>
      <c r="CY213" s="580"/>
      <c r="CZ213" s="580"/>
      <c r="DA213" s="580"/>
      <c r="DB213" s="580"/>
      <c r="DC213" s="580"/>
      <c r="DD213" s="580"/>
      <c r="DE213" s="580"/>
      <c r="DF213" s="580"/>
      <c r="DG213" s="580"/>
      <c r="DH213" s="580"/>
      <c r="DI213" s="580"/>
      <c r="DJ213" s="580"/>
      <c r="DK213" s="580"/>
      <c r="DL213" s="580"/>
      <c r="DM213" s="580"/>
      <c r="DN213" s="580"/>
      <c r="DO213" s="580"/>
      <c r="DP213" s="580"/>
      <c r="DQ213" s="580"/>
      <c r="DR213" s="580"/>
      <c r="DS213" s="580"/>
      <c r="DT213" s="580"/>
      <c r="DU213" s="580"/>
      <c r="DV213" s="580"/>
      <c r="DW213" s="580"/>
      <c r="DX213" s="580"/>
      <c r="DY213" s="580"/>
      <c r="DZ213" s="580"/>
      <c r="EA213" s="580"/>
      <c r="EB213" s="580"/>
      <c r="EC213" s="580"/>
      <c r="ED213" s="580"/>
      <c r="EE213" s="580"/>
      <c r="EF213" s="580"/>
      <c r="EG213" s="580"/>
      <c r="EH213" s="580"/>
      <c r="EI213" s="580"/>
      <c r="EJ213" s="580"/>
      <c r="EK213" s="580"/>
      <c r="EL213" s="580"/>
      <c r="EM213" s="580"/>
      <c r="EN213" s="580"/>
    </row>
    <row r="214" spans="1:144">
      <c r="A214" s="759"/>
      <c r="B214" s="759"/>
      <c r="C214" s="759"/>
      <c r="D214" s="759"/>
      <c r="E214" s="759"/>
      <c r="F214" s="759"/>
      <c r="G214" s="759"/>
      <c r="H214" s="759"/>
      <c r="I214" s="759"/>
      <c r="J214" s="759"/>
      <c r="K214" s="759"/>
      <c r="L214" s="759"/>
      <c r="M214" s="759"/>
      <c r="N214" s="580"/>
      <c r="O214" s="759"/>
      <c r="P214" s="759"/>
      <c r="Q214" s="759"/>
      <c r="R214" s="759"/>
      <c r="S214" s="759"/>
      <c r="T214" s="759"/>
      <c r="U214" s="759"/>
      <c r="V214" s="580"/>
      <c r="W214" s="580"/>
      <c r="X214" s="580"/>
      <c r="Y214" s="580"/>
      <c r="Z214" s="580"/>
      <c r="AA214" s="580"/>
      <c r="AB214" s="759"/>
      <c r="AC214" s="759"/>
      <c r="AD214" s="759"/>
      <c r="AE214" s="580"/>
      <c r="AF214" s="580"/>
      <c r="AG214" s="580"/>
      <c r="AH214" s="759"/>
      <c r="AI214" s="759"/>
      <c r="AJ214" s="759"/>
      <c r="AK214" s="759"/>
      <c r="AL214" s="580"/>
      <c r="AM214" s="759"/>
      <c r="AN214" s="759"/>
      <c r="AO214" s="759"/>
      <c r="AP214" s="759"/>
      <c r="AQ214" s="759"/>
      <c r="AR214" s="759"/>
      <c r="AS214" s="759"/>
      <c r="AT214" s="759"/>
      <c r="AU214" s="759"/>
      <c r="AV214" s="759"/>
      <c r="AW214" s="759"/>
      <c r="AX214" s="759"/>
      <c r="AY214" s="759"/>
      <c r="AZ214" s="759"/>
      <c r="BA214" s="759"/>
      <c r="BB214" s="759"/>
      <c r="BE214" s="246"/>
      <c r="BF214" s="603"/>
      <c r="BG214" s="246"/>
      <c r="BH214" s="588"/>
      <c r="BI214" s="246"/>
      <c r="BJ214" s="246"/>
      <c r="BK214" s="246"/>
      <c r="BL214" s="580"/>
      <c r="BM214" s="580"/>
      <c r="BN214" s="580"/>
      <c r="BO214" s="580"/>
      <c r="BP214" s="580"/>
      <c r="BQ214" s="580"/>
      <c r="BR214" s="580"/>
      <c r="BS214" s="580"/>
      <c r="BT214" s="580"/>
      <c r="BU214" s="246"/>
      <c r="BV214" s="246"/>
      <c r="BW214" s="246"/>
      <c r="BX214" s="246"/>
      <c r="BY214" s="246"/>
      <c r="BZ214" s="246"/>
      <c r="CA214" s="580"/>
      <c r="CB214" s="246"/>
      <c r="CC214" s="246"/>
      <c r="CD214" s="246"/>
      <c r="CE214" s="246"/>
      <c r="CF214" s="246"/>
      <c r="CG214" s="246"/>
      <c r="CH214" s="246"/>
      <c r="CI214" s="246"/>
      <c r="CJ214" s="246"/>
      <c r="CK214" s="246"/>
      <c r="CL214" s="246"/>
      <c r="CM214" s="246"/>
      <c r="CN214" s="580"/>
      <c r="CO214" s="580"/>
      <c r="CP214" s="580"/>
      <c r="CQ214" s="580"/>
      <c r="CR214" s="580"/>
      <c r="CS214" s="580"/>
      <c r="CT214" s="580"/>
      <c r="CU214" s="580"/>
      <c r="CV214" s="580"/>
      <c r="CW214" s="580"/>
      <c r="CX214" s="580"/>
      <c r="CY214" s="580"/>
      <c r="CZ214" s="580"/>
      <c r="DA214" s="580"/>
      <c r="DB214" s="580"/>
      <c r="DC214" s="580"/>
      <c r="DD214" s="580"/>
      <c r="DE214" s="580"/>
      <c r="DF214" s="580"/>
      <c r="DG214" s="580"/>
      <c r="DH214" s="580"/>
      <c r="DI214" s="580"/>
      <c r="DJ214" s="580"/>
      <c r="DK214" s="580"/>
      <c r="DL214" s="580"/>
      <c r="DM214" s="580"/>
      <c r="DN214" s="580"/>
      <c r="DO214" s="580"/>
      <c r="DP214" s="580"/>
      <c r="DQ214" s="580"/>
      <c r="DR214" s="580"/>
      <c r="DS214" s="580"/>
      <c r="DT214" s="580"/>
      <c r="DU214" s="580"/>
      <c r="DV214" s="580"/>
      <c r="DW214" s="580"/>
      <c r="DX214" s="580"/>
      <c r="DY214" s="580"/>
      <c r="DZ214" s="580"/>
      <c r="EA214" s="580"/>
      <c r="EB214" s="580"/>
      <c r="EC214" s="580"/>
      <c r="ED214" s="580"/>
      <c r="EE214" s="580"/>
      <c r="EF214" s="580"/>
      <c r="EG214" s="580"/>
      <c r="EH214" s="580"/>
      <c r="EI214" s="580"/>
      <c r="EJ214" s="580"/>
      <c r="EK214" s="580"/>
      <c r="EL214" s="580"/>
      <c r="EM214" s="580"/>
      <c r="EN214" s="580"/>
    </row>
    <row r="215" spans="1:144">
      <c r="A215" s="759"/>
      <c r="B215" s="759"/>
      <c r="C215" s="759"/>
      <c r="D215" s="759"/>
      <c r="E215" s="759"/>
      <c r="F215" s="759"/>
      <c r="G215" s="759"/>
      <c r="H215" s="759"/>
      <c r="I215" s="759"/>
      <c r="J215" s="759"/>
      <c r="K215" s="759"/>
      <c r="L215" s="759"/>
      <c r="M215" s="759"/>
      <c r="N215" s="759"/>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246"/>
      <c r="BF215" s="603"/>
      <c r="BG215" s="246"/>
      <c r="BH215" s="588"/>
      <c r="BI215" s="246"/>
      <c r="BJ215" s="246"/>
      <c r="BK215" s="246"/>
      <c r="BL215" s="580"/>
      <c r="BM215" s="580"/>
      <c r="BN215" s="580"/>
      <c r="BO215" s="580"/>
      <c r="BP215" s="580"/>
      <c r="BQ215" s="580"/>
      <c r="BR215" s="580"/>
      <c r="BS215" s="580"/>
      <c r="BT215" s="580"/>
      <c r="BU215" s="246"/>
      <c r="BV215" s="246"/>
      <c r="BW215" s="246"/>
      <c r="BX215" s="246"/>
      <c r="BY215" s="246"/>
      <c r="BZ215" s="246"/>
      <c r="CA215" s="580"/>
      <c r="CB215" s="246"/>
      <c r="CC215" s="246"/>
      <c r="CD215" s="246"/>
      <c r="CE215" s="246"/>
      <c r="CF215" s="246"/>
      <c r="CG215" s="246"/>
      <c r="CH215" s="246"/>
      <c r="CI215" s="246"/>
      <c r="CJ215" s="246"/>
      <c r="CK215" s="246"/>
      <c r="CL215" s="246"/>
      <c r="CM215" s="246"/>
      <c r="CN215" s="580"/>
      <c r="CO215" s="580"/>
      <c r="CP215" s="580"/>
      <c r="CQ215" s="580"/>
      <c r="CR215" s="580"/>
      <c r="CS215" s="580"/>
      <c r="CT215" s="580"/>
      <c r="CU215" s="580"/>
      <c r="CV215" s="580"/>
      <c r="CW215" s="580"/>
      <c r="CX215" s="580"/>
      <c r="CY215" s="580"/>
      <c r="CZ215" s="580"/>
      <c r="DA215" s="580"/>
      <c r="DB215" s="580"/>
      <c r="DC215" s="580"/>
      <c r="DD215" s="580"/>
      <c r="DE215" s="580"/>
      <c r="DF215" s="580"/>
      <c r="DG215" s="580"/>
      <c r="DH215" s="580"/>
      <c r="DI215" s="580"/>
      <c r="DJ215" s="580"/>
      <c r="DK215" s="580"/>
      <c r="DL215" s="580"/>
      <c r="DM215" s="580"/>
      <c r="DN215" s="580"/>
      <c r="DO215" s="580"/>
      <c r="DP215" s="580"/>
      <c r="DQ215" s="580"/>
      <c r="DR215" s="580"/>
      <c r="DS215" s="580"/>
      <c r="DT215" s="580"/>
      <c r="DU215" s="580"/>
      <c r="DV215" s="580"/>
      <c r="DW215" s="580"/>
      <c r="DX215" s="580"/>
      <c r="DY215" s="580"/>
      <c r="DZ215" s="580"/>
      <c r="EA215" s="580"/>
      <c r="EB215" s="580"/>
      <c r="EC215" s="580"/>
      <c r="ED215" s="580"/>
      <c r="EE215" s="580"/>
      <c r="EF215" s="580"/>
      <c r="EG215" s="580"/>
      <c r="EH215" s="580"/>
      <c r="EI215" s="580"/>
      <c r="EJ215" s="580"/>
      <c r="EK215" s="580"/>
      <c r="EL215" s="580"/>
      <c r="EM215" s="580"/>
      <c r="EN215" s="580"/>
    </row>
    <row r="216" spans="1:144">
      <c r="A216" s="759"/>
      <c r="B216" s="759"/>
      <c r="C216" s="759"/>
      <c r="D216" s="759"/>
      <c r="E216" s="759"/>
      <c r="F216" s="759"/>
      <c r="G216" s="759"/>
      <c r="H216" s="759"/>
      <c r="I216" s="759"/>
      <c r="J216" s="759"/>
      <c r="K216" s="759"/>
      <c r="L216" s="759"/>
      <c r="M216" s="759"/>
      <c r="N216" s="759"/>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246"/>
      <c r="BF216" s="603"/>
      <c r="BG216" s="246"/>
      <c r="BH216" s="588"/>
      <c r="BI216" s="246"/>
      <c r="BJ216" s="246"/>
      <c r="BK216" s="246"/>
      <c r="BL216" s="580"/>
      <c r="BM216" s="580"/>
      <c r="BN216" s="580"/>
      <c r="BO216" s="580"/>
      <c r="BP216" s="580"/>
      <c r="BQ216" s="580"/>
      <c r="BR216" s="580"/>
      <c r="BS216" s="580"/>
      <c r="BT216" s="580"/>
      <c r="BU216" s="246"/>
      <c r="BV216" s="246"/>
      <c r="BW216" s="246"/>
      <c r="BX216" s="246"/>
      <c r="BY216" s="246"/>
      <c r="BZ216" s="246"/>
      <c r="CA216" s="580"/>
      <c r="CB216" s="246"/>
      <c r="CC216" s="246"/>
      <c r="CD216" s="246"/>
      <c r="CE216" s="246"/>
      <c r="CF216" s="246"/>
      <c r="CG216" s="246"/>
      <c r="CH216" s="246"/>
      <c r="CI216" s="246"/>
      <c r="CJ216" s="246"/>
      <c r="CK216" s="246"/>
      <c r="CL216" s="246"/>
      <c r="CM216" s="246"/>
      <c r="CN216" s="580"/>
      <c r="CO216" s="580"/>
      <c r="CP216" s="580"/>
      <c r="CQ216" s="580"/>
      <c r="CR216" s="580"/>
      <c r="CS216" s="580"/>
      <c r="CT216" s="580"/>
      <c r="CU216" s="580"/>
      <c r="CV216" s="580"/>
      <c r="CW216" s="580"/>
      <c r="CX216" s="580"/>
      <c r="CY216" s="580"/>
      <c r="CZ216" s="580"/>
      <c r="DA216" s="580"/>
      <c r="DB216" s="580"/>
      <c r="DC216" s="580"/>
      <c r="DD216" s="580"/>
      <c r="DE216" s="580"/>
      <c r="DF216" s="580"/>
      <c r="DG216" s="580"/>
      <c r="DH216" s="580"/>
      <c r="DI216" s="580"/>
      <c r="DJ216" s="580"/>
      <c r="DK216" s="580"/>
      <c r="DL216" s="580"/>
      <c r="DM216" s="580"/>
      <c r="DN216" s="580"/>
      <c r="DO216" s="580"/>
      <c r="DP216" s="580"/>
      <c r="DQ216" s="580"/>
      <c r="DR216" s="580"/>
      <c r="DS216" s="580"/>
      <c r="DT216" s="580"/>
      <c r="DU216" s="580"/>
      <c r="DV216" s="580"/>
      <c r="DW216" s="580"/>
      <c r="DX216" s="580"/>
      <c r="DY216" s="580"/>
      <c r="DZ216" s="580"/>
      <c r="EA216" s="580"/>
      <c r="EB216" s="580"/>
      <c r="EC216" s="580"/>
      <c r="ED216" s="580"/>
      <c r="EE216" s="580"/>
      <c r="EF216" s="580"/>
      <c r="EG216" s="580"/>
      <c r="EH216" s="580"/>
      <c r="EI216" s="580"/>
      <c r="EJ216" s="580"/>
      <c r="EK216" s="580"/>
      <c r="EL216" s="580"/>
      <c r="EM216" s="580"/>
      <c r="EN216" s="580"/>
    </row>
    <row r="217" spans="1:144">
      <c r="A217" s="759"/>
      <c r="B217" s="759"/>
      <c r="C217" s="759"/>
      <c r="D217" s="759"/>
      <c r="E217" s="759"/>
      <c r="F217" s="759"/>
      <c r="G217" s="759"/>
      <c r="H217" s="759"/>
      <c r="I217" s="759"/>
      <c r="J217" s="759"/>
      <c r="K217" s="759"/>
      <c r="L217" s="759"/>
      <c r="M217" s="759"/>
      <c r="N217" s="759"/>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246"/>
      <c r="BF217" s="603"/>
      <c r="BG217" s="246"/>
      <c r="BH217" s="588"/>
      <c r="BI217" s="246"/>
      <c r="BJ217" s="246"/>
      <c r="BK217" s="246"/>
      <c r="BL217" s="580"/>
      <c r="BM217" s="580"/>
      <c r="BN217" s="580"/>
      <c r="BO217" s="580"/>
      <c r="BP217" s="580"/>
      <c r="BQ217" s="580"/>
      <c r="BR217" s="580"/>
      <c r="BS217" s="580"/>
      <c r="BT217" s="580"/>
      <c r="BU217" s="246"/>
      <c r="BV217" s="246"/>
      <c r="BW217" s="246"/>
      <c r="BX217" s="246"/>
      <c r="BY217" s="246"/>
      <c r="BZ217" s="246"/>
      <c r="CA217" s="580"/>
      <c r="CB217" s="246"/>
      <c r="CC217" s="246"/>
      <c r="CD217" s="246"/>
      <c r="CE217" s="246"/>
      <c r="CF217" s="246"/>
      <c r="CG217" s="246"/>
      <c r="CH217" s="246"/>
      <c r="CI217" s="246"/>
      <c r="CJ217" s="246"/>
      <c r="CK217" s="246"/>
      <c r="CL217" s="246"/>
      <c r="CM217" s="246"/>
      <c r="CN217" s="580"/>
      <c r="CO217" s="580"/>
      <c r="CP217" s="580"/>
      <c r="CQ217" s="580"/>
      <c r="CR217" s="580"/>
      <c r="CS217" s="580"/>
      <c r="CT217" s="580"/>
      <c r="CU217" s="580"/>
      <c r="CV217" s="580"/>
      <c r="CW217" s="580"/>
      <c r="CX217" s="580"/>
      <c r="CY217" s="580"/>
      <c r="CZ217" s="580"/>
      <c r="DA217" s="580"/>
      <c r="DB217" s="580"/>
      <c r="DC217" s="580"/>
      <c r="DD217" s="580"/>
      <c r="DE217" s="580"/>
      <c r="DF217" s="580"/>
      <c r="DG217" s="580"/>
      <c r="DH217" s="580"/>
      <c r="DI217" s="580"/>
      <c r="DJ217" s="580"/>
      <c r="DK217" s="580"/>
      <c r="DL217" s="580"/>
      <c r="DM217" s="580"/>
      <c r="DN217" s="580"/>
      <c r="DO217" s="580"/>
      <c r="DP217" s="580"/>
      <c r="DQ217" s="580"/>
      <c r="DR217" s="580"/>
      <c r="DS217" s="580"/>
      <c r="DT217" s="580"/>
      <c r="DU217" s="580"/>
      <c r="DV217" s="580"/>
      <c r="DW217" s="580"/>
      <c r="DX217" s="580"/>
      <c r="DY217" s="580"/>
      <c r="DZ217" s="580"/>
      <c r="EA217" s="580"/>
      <c r="EB217" s="580"/>
      <c r="EC217" s="580"/>
      <c r="ED217" s="580"/>
      <c r="EE217" s="580"/>
      <c r="EF217" s="580"/>
      <c r="EG217" s="580"/>
      <c r="EH217" s="580"/>
      <c r="EI217" s="580"/>
      <c r="EJ217" s="580"/>
      <c r="EK217" s="580"/>
      <c r="EL217" s="580"/>
      <c r="EM217" s="580"/>
      <c r="EN217" s="580"/>
    </row>
    <row r="218" spans="1:144">
      <c r="A218" s="759"/>
      <c r="B218" s="759"/>
      <c r="C218" s="759"/>
      <c r="D218" s="759"/>
      <c r="E218" s="759"/>
      <c r="F218" s="759"/>
      <c r="G218" s="759"/>
      <c r="H218" s="759"/>
      <c r="I218" s="759"/>
      <c r="J218" s="759"/>
      <c r="K218" s="759"/>
      <c r="L218" s="759"/>
      <c r="M218" s="759"/>
      <c r="N218" s="759"/>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246"/>
      <c r="BF218" s="603"/>
      <c r="BG218" s="246"/>
      <c r="BH218" s="588"/>
      <c r="BI218" s="246"/>
      <c r="BJ218" s="246"/>
      <c r="BK218" s="246"/>
      <c r="BL218" s="580"/>
      <c r="BM218" s="580"/>
      <c r="BN218" s="580"/>
      <c r="BO218" s="580"/>
      <c r="BP218" s="580"/>
      <c r="BQ218" s="580"/>
      <c r="BR218" s="580"/>
      <c r="BS218" s="580"/>
      <c r="BT218" s="580"/>
      <c r="BU218" s="246"/>
      <c r="BV218" s="246"/>
      <c r="BW218" s="246"/>
      <c r="BX218" s="246"/>
      <c r="BY218" s="246"/>
      <c r="BZ218" s="246"/>
      <c r="CA218" s="580"/>
      <c r="CB218" s="246"/>
      <c r="CC218" s="246"/>
      <c r="CD218" s="246"/>
      <c r="CE218" s="246"/>
      <c r="CF218" s="246"/>
      <c r="CG218" s="246"/>
      <c r="CH218" s="246"/>
      <c r="CI218" s="246"/>
      <c r="CJ218" s="246"/>
      <c r="CK218" s="246"/>
      <c r="CL218" s="246"/>
      <c r="CM218" s="246"/>
      <c r="CN218" s="580"/>
      <c r="CO218" s="580"/>
      <c r="CP218" s="580"/>
      <c r="CQ218" s="580"/>
      <c r="CR218" s="580"/>
      <c r="CS218" s="580"/>
      <c r="CT218" s="580"/>
      <c r="CU218" s="580"/>
      <c r="CV218" s="580"/>
      <c r="CW218" s="580"/>
      <c r="CX218" s="580"/>
      <c r="CY218" s="580"/>
      <c r="CZ218" s="580"/>
      <c r="DA218" s="580"/>
      <c r="DB218" s="580"/>
      <c r="DC218" s="580"/>
      <c r="DD218" s="580"/>
      <c r="DE218" s="580"/>
      <c r="DF218" s="580"/>
      <c r="DG218" s="580"/>
      <c r="DH218" s="580"/>
      <c r="DI218" s="580"/>
      <c r="DJ218" s="580"/>
      <c r="DK218" s="580"/>
      <c r="DL218" s="580"/>
      <c r="DM218" s="580"/>
      <c r="DN218" s="580"/>
      <c r="DO218" s="580"/>
      <c r="DP218" s="580"/>
      <c r="DQ218" s="580"/>
      <c r="DR218" s="580"/>
      <c r="DS218" s="580"/>
      <c r="DT218" s="580"/>
      <c r="DU218" s="580"/>
      <c r="DV218" s="580"/>
      <c r="DW218" s="580"/>
      <c r="DX218" s="580"/>
      <c r="DY218" s="580"/>
      <c r="DZ218" s="580"/>
      <c r="EA218" s="580"/>
      <c r="EB218" s="580"/>
      <c r="EC218" s="580"/>
      <c r="ED218" s="580"/>
      <c r="EE218" s="580"/>
      <c r="EF218" s="580"/>
      <c r="EG218" s="580"/>
      <c r="EH218" s="580"/>
      <c r="EI218" s="580"/>
      <c r="EJ218" s="580"/>
      <c r="EK218" s="580"/>
      <c r="EL218" s="580"/>
      <c r="EM218" s="580"/>
      <c r="EN218" s="580"/>
    </row>
    <row r="219" spans="1:144">
      <c r="A219" s="759"/>
      <c r="B219" s="759"/>
      <c r="C219" s="759"/>
      <c r="D219" s="759"/>
      <c r="E219" s="759"/>
      <c r="F219" s="759"/>
      <c r="G219" s="759"/>
      <c r="H219" s="759"/>
      <c r="I219" s="759"/>
      <c r="J219" s="759"/>
      <c r="K219" s="759"/>
      <c r="L219" s="759"/>
      <c r="M219" s="759"/>
      <c r="N219" s="759"/>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246"/>
      <c r="BF219" s="603"/>
      <c r="BG219" s="246"/>
      <c r="BH219" s="588"/>
      <c r="BI219" s="246"/>
      <c r="BJ219" s="246"/>
      <c r="BK219" s="246"/>
      <c r="BL219" s="580"/>
      <c r="BM219" s="580"/>
      <c r="BN219" s="580"/>
      <c r="BO219" s="580"/>
      <c r="BP219" s="580"/>
      <c r="BQ219" s="580"/>
      <c r="BR219" s="580"/>
      <c r="BS219" s="580"/>
      <c r="BT219" s="580"/>
      <c r="BU219" s="580"/>
      <c r="BV219" s="580"/>
      <c r="BW219" s="580"/>
      <c r="BX219" s="580"/>
      <c r="BY219" s="580"/>
      <c r="BZ219" s="580"/>
      <c r="CA219" s="580"/>
      <c r="CB219" s="580"/>
      <c r="CC219" s="580"/>
      <c r="CD219" s="246"/>
      <c r="CE219" s="246"/>
      <c r="CF219" s="246"/>
      <c r="CG219" s="246"/>
      <c r="CH219" s="246"/>
      <c r="CI219" s="246"/>
      <c r="CJ219" s="246"/>
      <c r="CK219" s="246"/>
      <c r="CL219" s="246"/>
      <c r="CM219" s="246"/>
      <c r="CN219" s="580"/>
      <c r="CO219" s="580"/>
      <c r="CP219" s="580"/>
      <c r="CQ219" s="580"/>
      <c r="CR219" s="580"/>
      <c r="CS219" s="580"/>
      <c r="CT219" s="580"/>
      <c r="CU219" s="580"/>
      <c r="CV219" s="580"/>
      <c r="CW219" s="580"/>
      <c r="CX219" s="580"/>
      <c r="CY219" s="580"/>
      <c r="CZ219" s="580"/>
      <c r="DA219" s="580"/>
      <c r="DB219" s="580"/>
      <c r="DC219" s="580"/>
      <c r="DD219" s="580"/>
      <c r="DE219" s="580"/>
      <c r="DF219" s="580"/>
      <c r="DG219" s="580"/>
      <c r="DH219" s="580"/>
      <c r="DI219" s="580"/>
      <c r="DJ219" s="580"/>
      <c r="DK219" s="580"/>
      <c r="DL219" s="580"/>
      <c r="DM219" s="580"/>
      <c r="DN219" s="580"/>
      <c r="DO219" s="580"/>
      <c r="DP219" s="580"/>
      <c r="DQ219" s="580"/>
      <c r="DR219" s="580"/>
      <c r="DS219" s="580"/>
      <c r="DT219" s="580"/>
      <c r="DU219" s="580"/>
      <c r="DV219" s="580"/>
      <c r="DW219" s="580"/>
      <c r="DX219" s="580"/>
      <c r="DY219" s="580"/>
      <c r="DZ219" s="580"/>
      <c r="EA219" s="580"/>
      <c r="EB219" s="580"/>
      <c r="EC219" s="580"/>
      <c r="ED219" s="580"/>
      <c r="EE219" s="580"/>
      <c r="EF219" s="580"/>
      <c r="EG219" s="580"/>
      <c r="EH219" s="580"/>
      <c r="EI219" s="580"/>
      <c r="EJ219" s="580"/>
      <c r="EK219" s="580"/>
      <c r="EL219" s="580"/>
      <c r="EM219" s="580"/>
      <c r="EN219" s="580"/>
    </row>
    <row r="220" spans="1:144">
      <c r="A220" s="759"/>
      <c r="B220" s="759"/>
      <c r="C220" s="580"/>
      <c r="D220" s="759"/>
      <c r="E220" s="759"/>
      <c r="F220" s="759"/>
      <c r="G220" s="759"/>
      <c r="H220" s="759"/>
      <c r="I220" s="759"/>
      <c r="J220" s="759"/>
      <c r="K220" s="759"/>
      <c r="L220" s="759"/>
      <c r="M220" s="759"/>
      <c r="N220" s="759"/>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246"/>
      <c r="BF220" s="603"/>
      <c r="BG220" s="246"/>
      <c r="BI220" s="580"/>
      <c r="BJ220" s="580"/>
      <c r="BK220" s="580"/>
      <c r="BL220" s="580"/>
      <c r="BM220" s="580"/>
      <c r="BN220" s="580"/>
      <c r="BO220" s="580"/>
      <c r="BP220" s="580"/>
      <c r="BQ220" s="580"/>
      <c r="BR220" s="580"/>
      <c r="BS220" s="580"/>
      <c r="BT220" s="580"/>
      <c r="BU220" s="580"/>
      <c r="BV220" s="580"/>
      <c r="BW220" s="580"/>
      <c r="BX220" s="580"/>
      <c r="BY220" s="580"/>
      <c r="BZ220" s="580"/>
      <c r="CA220" s="580"/>
      <c r="CB220" s="580"/>
      <c r="CC220" s="580"/>
      <c r="CD220" s="580"/>
      <c r="CE220" s="580"/>
      <c r="CF220" s="580"/>
      <c r="CG220" s="580"/>
      <c r="CH220" s="580"/>
      <c r="CI220" s="580"/>
      <c r="CJ220" s="580"/>
      <c r="CK220" s="580"/>
      <c r="CL220" s="580"/>
      <c r="CM220" s="580"/>
      <c r="CN220" s="580"/>
      <c r="CO220" s="580"/>
      <c r="CP220" s="580"/>
      <c r="CQ220" s="580"/>
      <c r="CR220" s="580"/>
      <c r="CS220" s="580"/>
      <c r="CT220" s="580"/>
      <c r="CU220" s="580"/>
      <c r="CV220" s="580"/>
      <c r="CW220" s="580"/>
      <c r="CX220" s="580"/>
      <c r="CY220" s="580"/>
      <c r="CZ220" s="580"/>
      <c r="DA220" s="580"/>
      <c r="DB220" s="580"/>
      <c r="DC220" s="580"/>
      <c r="DD220" s="580"/>
      <c r="DE220" s="580"/>
      <c r="DF220" s="580"/>
      <c r="DG220" s="580"/>
      <c r="DH220" s="580"/>
      <c r="DI220" s="580"/>
      <c r="DJ220" s="580"/>
      <c r="DK220" s="580"/>
      <c r="DL220" s="580"/>
      <c r="DM220" s="580"/>
      <c r="DN220" s="580"/>
      <c r="DO220" s="580"/>
      <c r="DP220" s="580"/>
      <c r="DQ220" s="580"/>
      <c r="DR220" s="580"/>
      <c r="DS220" s="580"/>
      <c r="DT220" s="580"/>
      <c r="DU220" s="580"/>
      <c r="DV220" s="580"/>
      <c r="DW220" s="580"/>
      <c r="DX220" s="580"/>
      <c r="DY220" s="580"/>
      <c r="DZ220" s="580"/>
      <c r="EA220" s="580"/>
      <c r="EB220" s="580"/>
      <c r="EC220" s="580"/>
      <c r="ED220" s="580"/>
      <c r="EE220" s="580"/>
      <c r="EF220" s="580"/>
      <c r="EG220" s="580"/>
      <c r="EH220" s="580"/>
      <c r="EI220" s="580"/>
      <c r="EJ220" s="580"/>
      <c r="EK220" s="580"/>
      <c r="EL220" s="580"/>
      <c r="EM220" s="580"/>
      <c r="EN220" s="580"/>
    </row>
  </sheetData>
  <sheetProtection formatCells="0" insertColumns="0" insertRows="0" deleteColumns="0" deleteRows="0" selectLockedCells="1"/>
  <mergeCells count="554">
    <mergeCell ref="CZ3:DB4"/>
    <mergeCell ref="DC3:DE3"/>
    <mergeCell ref="DF3:DI3"/>
    <mergeCell ref="DJ3:DM3"/>
    <mergeCell ref="J3:AE4"/>
    <mergeCell ref="AF3:AJ4"/>
    <mergeCell ref="AK3:AL4"/>
    <mergeCell ref="BF3:BK4"/>
    <mergeCell ref="BL3:BQ4"/>
    <mergeCell ref="BR3:BS4"/>
    <mergeCell ref="BT3:BV4"/>
    <mergeCell ref="BW3:BX4"/>
    <mergeCell ref="BY3:CB4"/>
    <mergeCell ref="DN3:DP3"/>
    <mergeCell ref="DQ3:DS3"/>
    <mergeCell ref="DT3:DW3"/>
    <mergeCell ref="DX3:EA3"/>
    <mergeCell ref="EB3:ED3"/>
    <mergeCell ref="EE3:EI3"/>
    <mergeCell ref="EJ3:EN3"/>
    <mergeCell ref="EO3:ET3"/>
    <mergeCell ref="EU3:EW3"/>
    <mergeCell ref="GN3:GP3"/>
    <mergeCell ref="GQ3:GR3"/>
    <mergeCell ref="GS3:GW3"/>
    <mergeCell ref="GX3:GY3"/>
    <mergeCell ref="EX3:EY3"/>
    <mergeCell ref="EZ3:FD3"/>
    <mergeCell ref="FE3:FF3"/>
    <mergeCell ref="FG3:FH3"/>
    <mergeCell ref="FI3:FK3"/>
    <mergeCell ref="FL3:FN3"/>
    <mergeCell ref="FO3:FQ3"/>
    <mergeCell ref="FR3:FS3"/>
    <mergeCell ref="FT3:FV3"/>
    <mergeCell ref="HX3:HZ3"/>
    <mergeCell ref="IA3:ID3"/>
    <mergeCell ref="IE3:IH3"/>
    <mergeCell ref="II3:IK3"/>
    <mergeCell ref="IL3:IL4"/>
    <mergeCell ref="DC4:DP4"/>
    <mergeCell ref="DQ4:ED4"/>
    <mergeCell ref="EE4:EN4"/>
    <mergeCell ref="EO4:EY4"/>
    <mergeCell ref="EZ4:FK4"/>
    <mergeCell ref="GZ3:HA3"/>
    <mergeCell ref="HB3:HD3"/>
    <mergeCell ref="HE3:HG3"/>
    <mergeCell ref="HH3:HJ3"/>
    <mergeCell ref="HK3:HL3"/>
    <mergeCell ref="HM3:HO3"/>
    <mergeCell ref="HP3:HR3"/>
    <mergeCell ref="HS3:HU3"/>
    <mergeCell ref="HV3:HW3"/>
    <mergeCell ref="FW3:FY3"/>
    <mergeCell ref="FZ3:GB3"/>
    <mergeCell ref="GC3:GD3"/>
    <mergeCell ref="GE3:GG4"/>
    <mergeCell ref="GH3:GM3"/>
    <mergeCell ref="GE5:HW5"/>
    <mergeCell ref="HX5:IL5"/>
    <mergeCell ref="FL4:FV4"/>
    <mergeCell ref="FW4:GD4"/>
    <mergeCell ref="GH4:GR4"/>
    <mergeCell ref="GS4:HD4"/>
    <mergeCell ref="HE4:HO4"/>
    <mergeCell ref="HP4:HW4"/>
    <mergeCell ref="V6:Y6"/>
    <mergeCell ref="AB6:AE6"/>
    <mergeCell ref="AF6:AH6"/>
    <mergeCell ref="HX4:IK4"/>
    <mergeCell ref="A5:AE5"/>
    <mergeCell ref="AF5:AL5"/>
    <mergeCell ref="BF5:BQ5"/>
    <mergeCell ref="BR5:DB5"/>
    <mergeCell ref="DC5:EN5"/>
    <mergeCell ref="EO5:GD5"/>
    <mergeCell ref="AI6:AL6"/>
    <mergeCell ref="CC3:CK4"/>
    <mergeCell ref="CL3:CM4"/>
    <mergeCell ref="CQ3:CS4"/>
    <mergeCell ref="CT3:CV4"/>
    <mergeCell ref="CW3:CY4"/>
    <mergeCell ref="D7:N7"/>
    <mergeCell ref="O7:Q7"/>
    <mergeCell ref="R7:W7"/>
    <mergeCell ref="X7:Y7"/>
    <mergeCell ref="Z7:AE7"/>
    <mergeCell ref="AF7:AH7"/>
    <mergeCell ref="A6:D6"/>
    <mergeCell ref="E6:P6"/>
    <mergeCell ref="Q6:U6"/>
    <mergeCell ref="L8:AL8"/>
    <mergeCell ref="L9:AL20"/>
    <mergeCell ref="BE14:BE15"/>
    <mergeCell ref="A21:AL21"/>
    <mergeCell ref="A22:A24"/>
    <mergeCell ref="B22:F24"/>
    <mergeCell ref="G22:K24"/>
    <mergeCell ref="L22:M24"/>
    <mergeCell ref="N22:O23"/>
    <mergeCell ref="P22:S24"/>
    <mergeCell ref="Z22:AB24"/>
    <mergeCell ref="AE22:AG22"/>
    <mergeCell ref="AH22:AL22"/>
    <mergeCell ref="AE23:AE24"/>
    <mergeCell ref="AF23:AF24"/>
    <mergeCell ref="AG23:AG24"/>
    <mergeCell ref="AH23:AH24"/>
    <mergeCell ref="AI23:AI24"/>
    <mergeCell ref="AJ23:AJ24"/>
    <mergeCell ref="AK23:AK24"/>
    <mergeCell ref="AL23:AL24"/>
    <mergeCell ref="A9:K20"/>
    <mergeCell ref="AC25:AD25"/>
    <mergeCell ref="T22:Y24"/>
    <mergeCell ref="AC27:AD27"/>
    <mergeCell ref="B26:F26"/>
    <mergeCell ref="G26:K26"/>
    <mergeCell ref="L26:M26"/>
    <mergeCell ref="P26:S26"/>
    <mergeCell ref="Z26:AB26"/>
    <mergeCell ref="AC26:AD26"/>
    <mergeCell ref="B27:F27"/>
    <mergeCell ref="G27:K27"/>
    <mergeCell ref="L27:M27"/>
    <mergeCell ref="P27:S27"/>
    <mergeCell ref="Z27:AB27"/>
    <mergeCell ref="B25:F25"/>
    <mergeCell ref="G25:K25"/>
    <mergeCell ref="L25:M25"/>
    <mergeCell ref="P25:S25"/>
    <mergeCell ref="T25:Y25"/>
    <mergeCell ref="Z25:AB25"/>
    <mergeCell ref="T26:Y26"/>
    <mergeCell ref="T27:Y27"/>
    <mergeCell ref="AC28:AD28"/>
    <mergeCell ref="B29:F29"/>
    <mergeCell ref="G29:K29"/>
    <mergeCell ref="L29:M29"/>
    <mergeCell ref="P29:S29"/>
    <mergeCell ref="T29:Y29"/>
    <mergeCell ref="Z29:AB29"/>
    <mergeCell ref="AC29:AD29"/>
    <mergeCell ref="B28:F28"/>
    <mergeCell ref="G28:K28"/>
    <mergeCell ref="L28:M28"/>
    <mergeCell ref="P28:S28"/>
    <mergeCell ref="T28:Y28"/>
    <mergeCell ref="Z28:AB28"/>
    <mergeCell ref="AC31:AD31"/>
    <mergeCell ref="B32:F32"/>
    <mergeCell ref="G32:K32"/>
    <mergeCell ref="L32:M32"/>
    <mergeCell ref="P32:S32"/>
    <mergeCell ref="T32:Y32"/>
    <mergeCell ref="AC33:AD33"/>
    <mergeCell ref="B30:F30"/>
    <mergeCell ref="G30:K30"/>
    <mergeCell ref="L30:M30"/>
    <mergeCell ref="P30:S30"/>
    <mergeCell ref="T30:Y30"/>
    <mergeCell ref="Z30:AB30"/>
    <mergeCell ref="Z32:AB32"/>
    <mergeCell ref="AC32:AD32"/>
    <mergeCell ref="B31:F31"/>
    <mergeCell ref="G31:K31"/>
    <mergeCell ref="L31:M31"/>
    <mergeCell ref="P31:S31"/>
    <mergeCell ref="T31:Y31"/>
    <mergeCell ref="Z31:AB31"/>
    <mergeCell ref="B34:F34"/>
    <mergeCell ref="G34:K34"/>
    <mergeCell ref="L34:M34"/>
    <mergeCell ref="P34:S34"/>
    <mergeCell ref="T34:Y34"/>
    <mergeCell ref="Z34:AB34"/>
    <mergeCell ref="AC34:AD34"/>
    <mergeCell ref="B33:F33"/>
    <mergeCell ref="G33:K33"/>
    <mergeCell ref="L33:M33"/>
    <mergeCell ref="P33:S33"/>
    <mergeCell ref="T33:Y33"/>
    <mergeCell ref="Z33:AB33"/>
    <mergeCell ref="U35:AL35"/>
    <mergeCell ref="F36:T36"/>
    <mergeCell ref="V36:W36"/>
    <mergeCell ref="Y36:Z36"/>
    <mergeCell ref="AB36:AC36"/>
    <mergeCell ref="AE36:AF36"/>
    <mergeCell ref="AG36:AJ36"/>
    <mergeCell ref="AK36:AL36"/>
    <mergeCell ref="F37:T37"/>
    <mergeCell ref="U37:AL38"/>
    <mergeCell ref="A38:E38"/>
    <mergeCell ref="F38:T38"/>
    <mergeCell ref="A35:E37"/>
    <mergeCell ref="F35:L35"/>
    <mergeCell ref="M35:N35"/>
    <mergeCell ref="O35:T35"/>
    <mergeCell ref="A39:AL39"/>
    <mergeCell ref="A40:F40"/>
    <mergeCell ref="G40:AL70"/>
    <mergeCell ref="A41:E41"/>
    <mergeCell ref="A42:E42"/>
    <mergeCell ref="A43:F43"/>
    <mergeCell ref="A44:E44"/>
    <mergeCell ref="A45:E45"/>
    <mergeCell ref="A46:E46"/>
    <mergeCell ref="A47:F47"/>
    <mergeCell ref="A48:D48"/>
    <mergeCell ref="E48:F48"/>
    <mergeCell ref="A49:D49"/>
    <mergeCell ref="E49:F49"/>
    <mergeCell ref="A50:D50"/>
    <mergeCell ref="E50:F50"/>
    <mergeCell ref="A51:D51"/>
    <mergeCell ref="E51:F51"/>
    <mergeCell ref="A52:F52"/>
    <mergeCell ref="A53:E53"/>
    <mergeCell ref="A54:E54"/>
    <mergeCell ref="A55:E55"/>
    <mergeCell ref="A56:E56"/>
    <mergeCell ref="A57:F57"/>
    <mergeCell ref="A58:E58"/>
    <mergeCell ref="A59:F59"/>
    <mergeCell ref="A60:E60"/>
    <mergeCell ref="A61:E61"/>
    <mergeCell ref="G72:AJ73"/>
    <mergeCell ref="A62:E62"/>
    <mergeCell ref="A63:E63"/>
    <mergeCell ref="A64:E64"/>
    <mergeCell ref="A65:E65"/>
    <mergeCell ref="A66:E66"/>
    <mergeCell ref="A67:E67"/>
    <mergeCell ref="P74:U74"/>
    <mergeCell ref="V74:Z74"/>
    <mergeCell ref="AA74:AC74"/>
    <mergeCell ref="AD74:AJ74"/>
    <mergeCell ref="AK74:AL74"/>
    <mergeCell ref="A68:F68"/>
    <mergeCell ref="A69:B69"/>
    <mergeCell ref="D69:E69"/>
    <mergeCell ref="A70:F70"/>
    <mergeCell ref="A71:F72"/>
    <mergeCell ref="AC75:AI75"/>
    <mergeCell ref="F76:H76"/>
    <mergeCell ref="I76:K76"/>
    <mergeCell ref="L76:Y76"/>
    <mergeCell ref="AC76:AI76"/>
    <mergeCell ref="AK72:AL72"/>
    <mergeCell ref="A73:F73"/>
    <mergeCell ref="AK73:AL73"/>
    <mergeCell ref="A74:E74"/>
    <mergeCell ref="F74:O74"/>
    <mergeCell ref="A75:E75"/>
    <mergeCell ref="F75:H75"/>
    <mergeCell ref="I75:K75"/>
    <mergeCell ref="L75:Y75"/>
    <mergeCell ref="AB77:AB78"/>
    <mergeCell ref="AC77:AI78"/>
    <mergeCell ref="A78:E78"/>
    <mergeCell ref="F78:H78"/>
    <mergeCell ref="I78:K78"/>
    <mergeCell ref="AX84:AX86"/>
    <mergeCell ref="AY84:AY86"/>
    <mergeCell ref="A79:AL79"/>
    <mergeCell ref="A77:E77"/>
    <mergeCell ref="F77:H77"/>
    <mergeCell ref="I77:K77"/>
    <mergeCell ref="L77:Y78"/>
    <mergeCell ref="A80:AL80"/>
    <mergeCell ref="A81:T81"/>
    <mergeCell ref="U81:AL81"/>
    <mergeCell ref="A82:T83"/>
    <mergeCell ref="U82:AL83"/>
    <mergeCell ref="Z77:Z78"/>
    <mergeCell ref="AA77:AA78"/>
    <mergeCell ref="AZ84:AZ86"/>
    <mergeCell ref="BA84:BA86"/>
    <mergeCell ref="A86:AG86"/>
    <mergeCell ref="A87:A90"/>
    <mergeCell ref="B87:C87"/>
    <mergeCell ref="D87:AG87"/>
    <mergeCell ref="AT87:AT90"/>
    <mergeCell ref="B88:C88"/>
    <mergeCell ref="D88:AG88"/>
    <mergeCell ref="B89:C90"/>
    <mergeCell ref="D89:AG89"/>
    <mergeCell ref="AK89:AK90"/>
    <mergeCell ref="AL89:AL90"/>
    <mergeCell ref="AU89:AV90"/>
    <mergeCell ref="AZ89:AZ90"/>
    <mergeCell ref="BA89:BA90"/>
    <mergeCell ref="D90:AG90"/>
    <mergeCell ref="A84:AG85"/>
    <mergeCell ref="AH84:AH86"/>
    <mergeCell ref="AI84:AI86"/>
    <mergeCell ref="AJ84:AJ86"/>
    <mergeCell ref="AK84:AK86"/>
    <mergeCell ref="AL84:AL86"/>
    <mergeCell ref="AW84:AW86"/>
    <mergeCell ref="A91:A96"/>
    <mergeCell ref="B91:C92"/>
    <mergeCell ref="D91:AG91"/>
    <mergeCell ref="AK91:AK92"/>
    <mergeCell ref="AL91:AL92"/>
    <mergeCell ref="AZ91:AZ92"/>
    <mergeCell ref="BA91:BA92"/>
    <mergeCell ref="D92:AG92"/>
    <mergeCell ref="B93:C94"/>
    <mergeCell ref="D93:AG93"/>
    <mergeCell ref="AK93:AK94"/>
    <mergeCell ref="AL93:AL94"/>
    <mergeCell ref="AU93:AV94"/>
    <mergeCell ref="AZ93:AZ94"/>
    <mergeCell ref="BA93:BA94"/>
    <mergeCell ref="D94:AG94"/>
    <mergeCell ref="D95:AG95"/>
    <mergeCell ref="AU95:AV95"/>
    <mergeCell ref="B96:C96"/>
    <mergeCell ref="D96:AG96"/>
    <mergeCell ref="AU96:AV96"/>
    <mergeCell ref="AT91:AT96"/>
    <mergeCell ref="AU91:AV92"/>
    <mergeCell ref="A97:A102"/>
    <mergeCell ref="B97:C97"/>
    <mergeCell ref="D97:L97"/>
    <mergeCell ref="M97:O97"/>
    <mergeCell ref="Q97:S97"/>
    <mergeCell ref="U97:X97"/>
    <mergeCell ref="B99:C100"/>
    <mergeCell ref="D102:AG102"/>
    <mergeCell ref="Z97:AC97"/>
    <mergeCell ref="AE97:AF97"/>
    <mergeCell ref="BA99:BA100"/>
    <mergeCell ref="D100:AG100"/>
    <mergeCell ref="B101:C102"/>
    <mergeCell ref="D101:AG101"/>
    <mergeCell ref="AK101:AK102"/>
    <mergeCell ref="AL101:AL102"/>
    <mergeCell ref="AU101:AV102"/>
    <mergeCell ref="AZ101:AZ102"/>
    <mergeCell ref="BA101:BA102"/>
    <mergeCell ref="AT97:AT102"/>
    <mergeCell ref="AU97:AV97"/>
    <mergeCell ref="D98:AG98"/>
    <mergeCell ref="AU98:AV98"/>
    <mergeCell ref="D99:AG99"/>
    <mergeCell ref="AK99:AK100"/>
    <mergeCell ref="AL99:AL100"/>
    <mergeCell ref="AU99:AV100"/>
    <mergeCell ref="AZ99:AZ100"/>
    <mergeCell ref="AL97:AL98"/>
    <mergeCell ref="A103:A105"/>
    <mergeCell ref="B103:C103"/>
    <mergeCell ref="D103:AG103"/>
    <mergeCell ref="AT103:AT105"/>
    <mergeCell ref="AU103:AV103"/>
    <mergeCell ref="B104:C104"/>
    <mergeCell ref="D104:AG104"/>
    <mergeCell ref="AU104:AV104"/>
    <mergeCell ref="B105:C105"/>
    <mergeCell ref="D105:AG105"/>
    <mergeCell ref="AU105:AV105"/>
    <mergeCell ref="A106:AL106"/>
    <mergeCell ref="A107:N111"/>
    <mergeCell ref="Q107:R107"/>
    <mergeCell ref="S107:Z107"/>
    <mergeCell ref="AA107:AB111"/>
    <mergeCell ref="AC107:AD107"/>
    <mergeCell ref="AE107:AL107"/>
    <mergeCell ref="Q108:R108"/>
    <mergeCell ref="S108:Z108"/>
    <mergeCell ref="AC108:AD108"/>
    <mergeCell ref="AE108:AL108"/>
    <mergeCell ref="Q109:R109"/>
    <mergeCell ref="S109:Z109"/>
    <mergeCell ref="AC109:AD109"/>
    <mergeCell ref="AE109:AL109"/>
    <mergeCell ref="Q110:R110"/>
    <mergeCell ref="S110:Z110"/>
    <mergeCell ref="AC110:AD110"/>
    <mergeCell ref="AE110:AL110"/>
    <mergeCell ref="Q111:R111"/>
    <mergeCell ref="S111:T111"/>
    <mergeCell ref="U111:Z111"/>
    <mergeCell ref="AC111:AD111"/>
    <mergeCell ref="AE111:AF111"/>
    <mergeCell ref="AG111:AL111"/>
    <mergeCell ref="AD124:AJ124"/>
    <mergeCell ref="A112:AL112"/>
    <mergeCell ref="A113:AL113"/>
    <mergeCell ref="A114:AJ123"/>
    <mergeCell ref="AK114:AL121"/>
    <mergeCell ref="AK122:AL122"/>
    <mergeCell ref="AK123:AL123"/>
    <mergeCell ref="B133:D135"/>
    <mergeCell ref="A124:E124"/>
    <mergeCell ref="F124:O124"/>
    <mergeCell ref="P124:U124"/>
    <mergeCell ref="V124:Z124"/>
    <mergeCell ref="AA124:AC124"/>
    <mergeCell ref="F133:AG133"/>
    <mergeCell ref="AK124:AL124"/>
    <mergeCell ref="A125:AG125"/>
    <mergeCell ref="AH125:AJ125"/>
    <mergeCell ref="AK125:AL125"/>
    <mergeCell ref="A126:AG126"/>
    <mergeCell ref="A127:A137"/>
    <mergeCell ref="B127:D132"/>
    <mergeCell ref="F127:AG127"/>
    <mergeCell ref="B136:D137"/>
    <mergeCell ref="F136:AG136"/>
    <mergeCell ref="AW127:AW132"/>
    <mergeCell ref="F128:AG128"/>
    <mergeCell ref="F129:AG129"/>
    <mergeCell ref="F130:AG130"/>
    <mergeCell ref="F131:AG131"/>
    <mergeCell ref="F132:AG132"/>
    <mergeCell ref="AW133:AW135"/>
    <mergeCell ref="F134:AG134"/>
    <mergeCell ref="F135:AG135"/>
    <mergeCell ref="AU133:AU135"/>
    <mergeCell ref="AW136:AW137"/>
    <mergeCell ref="F137:AG137"/>
    <mergeCell ref="AT127:AT137"/>
    <mergeCell ref="AU127:AU132"/>
    <mergeCell ref="AU136:AU137"/>
    <mergeCell ref="A138:A149"/>
    <mergeCell ref="B138:D142"/>
    <mergeCell ref="F138:AG138"/>
    <mergeCell ref="AT138:AT149"/>
    <mergeCell ref="AU138:AU142"/>
    <mergeCell ref="AW138:AW142"/>
    <mergeCell ref="F139:AG139"/>
    <mergeCell ref="F140:AG140"/>
    <mergeCell ref="F141:AG141"/>
    <mergeCell ref="F142:AG142"/>
    <mergeCell ref="B143:D144"/>
    <mergeCell ref="F143:AG143"/>
    <mergeCell ref="AU143:AU144"/>
    <mergeCell ref="AW143:AW144"/>
    <mergeCell ref="F144:AG144"/>
    <mergeCell ref="B145:D146"/>
    <mergeCell ref="F145:AG145"/>
    <mergeCell ref="AU145:AU146"/>
    <mergeCell ref="AW145:AW146"/>
    <mergeCell ref="F146:AG146"/>
    <mergeCell ref="B147:D149"/>
    <mergeCell ref="F147:AG147"/>
    <mergeCell ref="AU147:AU149"/>
    <mergeCell ref="AW147:AW149"/>
    <mergeCell ref="F148:AG148"/>
    <mergeCell ref="F149:AG149"/>
    <mergeCell ref="A150:A160"/>
    <mergeCell ref="B150:D152"/>
    <mergeCell ref="F150:AG150"/>
    <mergeCell ref="AT150:AT160"/>
    <mergeCell ref="AU150:AU152"/>
    <mergeCell ref="AW150:AW152"/>
    <mergeCell ref="F151:AG151"/>
    <mergeCell ref="F152:AG152"/>
    <mergeCell ref="B153:D155"/>
    <mergeCell ref="F153:AG153"/>
    <mergeCell ref="AU153:AU155"/>
    <mergeCell ref="AW153:AW155"/>
    <mergeCell ref="F154:AG154"/>
    <mergeCell ref="F155:AG155"/>
    <mergeCell ref="B156:D157"/>
    <mergeCell ref="F156:AG156"/>
    <mergeCell ref="AU156:AU157"/>
    <mergeCell ref="AW156:AW157"/>
    <mergeCell ref="F157:AG157"/>
    <mergeCell ref="B158:D160"/>
    <mergeCell ref="F158:AG158"/>
    <mergeCell ref="AU158:AU160"/>
    <mergeCell ref="AW158:AW160"/>
    <mergeCell ref="F159:AG159"/>
    <mergeCell ref="F160:AG160"/>
    <mergeCell ref="A161:A168"/>
    <mergeCell ref="B161:D163"/>
    <mergeCell ref="F161:AG161"/>
    <mergeCell ref="AT161:AT168"/>
    <mergeCell ref="AU161:AU163"/>
    <mergeCell ref="AW161:AW163"/>
    <mergeCell ref="F162:AG162"/>
    <mergeCell ref="B164:D166"/>
    <mergeCell ref="F164:AG164"/>
    <mergeCell ref="AU164:AU166"/>
    <mergeCell ref="AW164:AW166"/>
    <mergeCell ref="F165:AG165"/>
    <mergeCell ref="F166:AG166"/>
    <mergeCell ref="B167:D168"/>
    <mergeCell ref="F167:AG167"/>
    <mergeCell ref="AU167:AU168"/>
    <mergeCell ref="AW167:AW168"/>
    <mergeCell ref="F168:AG168"/>
    <mergeCell ref="F163:AG163"/>
    <mergeCell ref="A169:AG169"/>
    <mergeCell ref="AH169:AJ169"/>
    <mergeCell ref="A170:AL170"/>
    <mergeCell ref="A171:AL171"/>
    <mergeCell ref="A172:AL172"/>
    <mergeCell ref="A173:AF173"/>
    <mergeCell ref="AG173:AL174"/>
    <mergeCell ref="A174:AF177"/>
    <mergeCell ref="AH175:AL175"/>
    <mergeCell ref="AH176:AL176"/>
    <mergeCell ref="AH177:AL177"/>
    <mergeCell ref="A178:J178"/>
    <mergeCell ref="K178:AL178"/>
    <mergeCell ref="A179:AL179"/>
    <mergeCell ref="A180:J180"/>
    <mergeCell ref="K180:AC180"/>
    <mergeCell ref="AD180:AH180"/>
    <mergeCell ref="AI180:AL180"/>
    <mergeCell ref="A181:AL181"/>
    <mergeCell ref="A182:F183"/>
    <mergeCell ref="G182:P182"/>
    <mergeCell ref="Q182:AJ182"/>
    <mergeCell ref="AK182:AL182"/>
    <mergeCell ref="AK183:AL186"/>
    <mergeCell ref="A184:F186"/>
    <mergeCell ref="H185:N185"/>
    <mergeCell ref="S185:X185"/>
    <mergeCell ref="AD185:AI185"/>
    <mergeCell ref="H186:N186"/>
    <mergeCell ref="S186:X186"/>
    <mergeCell ref="AD186:AI186"/>
    <mergeCell ref="O107:P111"/>
    <mergeCell ref="F202:K202"/>
    <mergeCell ref="F203:K203"/>
    <mergeCell ref="F204:K204"/>
    <mergeCell ref="F205:K205"/>
    <mergeCell ref="X206:AA206"/>
    <mergeCell ref="A196:J196"/>
    <mergeCell ref="Q196:T196"/>
    <mergeCell ref="A197:J197"/>
    <mergeCell ref="Q197:T197"/>
    <mergeCell ref="A199:L199"/>
    <mergeCell ref="A200:E200"/>
    <mergeCell ref="F200:L200"/>
    <mergeCell ref="R200:V200"/>
    <mergeCell ref="F201:K201"/>
    <mergeCell ref="A190:AM190"/>
    <mergeCell ref="A192:K192"/>
    <mergeCell ref="X192:AB192"/>
    <mergeCell ref="A193:J193"/>
    <mergeCell ref="Q193:T193"/>
    <mergeCell ref="A194:J194"/>
    <mergeCell ref="Q194:T194"/>
    <mergeCell ref="A195:J195"/>
    <mergeCell ref="Q195:T195"/>
  </mergeCells>
  <dataValidations count="7">
    <dataValidation type="list" allowBlank="1" showInputMessage="1" showErrorMessage="1" sqref="AF37:AF38 BE74:BG74 AG35:AJ38 AK35:AL35 AK37:AL38 Z75:AA75 AF35" xr:uid="{00000000-0002-0000-0300-000000000000}">
      <formula1>#REF!</formula1>
    </dataValidation>
    <dataValidation type="whole" operator="greaterThanOrEqual" allowBlank="1" showInputMessage="1" showErrorMessage="1" sqref="L25:M34 M35:N35" xr:uid="{00000000-0002-0000-0300-000001000000}">
      <formula1>0</formula1>
    </dataValidation>
    <dataValidation type="list" allowBlank="1" showInputMessage="1" showErrorMessage="1" sqref="G26:G35" xr:uid="{00000000-0002-0000-0300-000002000000}">
      <formula1>$Y$193:$Y$205</formula1>
    </dataValidation>
    <dataValidation type="list" allowBlank="1" showInputMessage="1" showErrorMessage="1" sqref="F58" xr:uid="{00000000-0002-0000-0300-000003000000}">
      <formula1>$M$194:$M$195</formula1>
    </dataValidation>
    <dataValidation type="list" allowBlank="1" showInputMessage="1" showErrorMessage="1" sqref="Z25:AB34 AA37:AC38 AA35:AC35" xr:uid="{00000000-0002-0000-0300-000004000000}">
      <formula1>$O$199:$O$207</formula1>
    </dataValidation>
    <dataValidation type="list" allowBlank="1" showInputMessage="1" showErrorMessage="1" sqref="AC25:AD34 AD37:AE38 AD35:AE35" xr:uid="{00000000-0002-0000-0300-000005000000}">
      <formula1>$P$199:$P$208</formula1>
    </dataValidation>
    <dataValidation type="list" allowBlank="1" showInputMessage="1" showErrorMessage="1" sqref="N25:O34 Q107:R111 AC107:AD111 AL87:AL89 AL91 AL93 AL95:AL97 AL99 AL101 AL103:AL105 AE25:AL34 F41:F42 F44:F46 F53:F56 F69 C69 F76:F78 I76:I78 Z76:AB77 AJ76:AL76 AH87:AJ105 AH127:AJ168" xr:uid="{B3E02B52-FDE9-41A2-8E9A-5B2B140B0A57}">
      <formula1>$A$2</formula1>
    </dataValidation>
  </dataValidations>
  <printOptions horizontalCentered="1" verticalCentered="1"/>
  <pageMargins left="0.39370078740157483" right="0.39370078740157483" top="0.39370078740157483" bottom="0.39370078740157483" header="0.31496062992125984" footer="0.31496062992125984"/>
  <pageSetup paperSize="161" scale="46" fitToHeight="3" orientation="portrait" r:id="rId1"/>
  <headerFooter alignWithMargins="0"/>
  <rowBreaks count="2" manualBreakCount="2">
    <brk id="73" max="37" man="1"/>
    <brk id="123" max="3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FFC000"/>
  </sheetPr>
  <dimension ref="A1:IL220"/>
  <sheetViews>
    <sheetView view="pageBreakPreview" topLeftCell="A97" zoomScale="60" zoomScaleNormal="100" zoomScalePageLayoutView="80" workbookViewId="0">
      <selection activeCell="D12" sqref="D12:F12"/>
    </sheetView>
  </sheetViews>
  <sheetFormatPr defaultColWidth="3.140625" defaultRowHeight="18"/>
  <cols>
    <col min="1" max="1" width="5.140625" style="2" customWidth="1"/>
    <col min="2" max="2" width="4.85546875" style="2" customWidth="1"/>
    <col min="3" max="3" width="11.85546875" style="3" customWidth="1"/>
    <col min="4" max="5" width="6.85546875" style="2" customWidth="1"/>
    <col min="6" max="6" width="4.85546875" style="2" customWidth="1"/>
    <col min="7" max="11" width="4.28515625" style="2" customWidth="1"/>
    <col min="12" max="12" width="4.85546875" style="2" customWidth="1"/>
    <col min="13" max="13" width="4.28515625" style="2" customWidth="1"/>
    <col min="14" max="14" width="4.42578125" style="3" customWidth="1"/>
    <col min="15" max="15" width="5.140625" style="2" customWidth="1"/>
    <col min="16" max="16" width="5.42578125" style="2" customWidth="1"/>
    <col min="17" max="17" width="5.7109375" style="2" customWidth="1"/>
    <col min="18" max="19" width="4.28515625" style="2" customWidth="1"/>
    <col min="20" max="20" width="6.140625" style="2" customWidth="1"/>
    <col min="21" max="21" width="5" style="2" customWidth="1"/>
    <col min="22" max="22" width="5" style="3" customWidth="1"/>
    <col min="23" max="23" width="5.28515625" style="3" customWidth="1"/>
    <col min="24" max="24" width="4.28515625" style="3" customWidth="1"/>
    <col min="25" max="25" width="6.7109375" style="3" customWidth="1"/>
    <col min="26" max="26" width="4.85546875" style="3" customWidth="1"/>
    <col min="27" max="27" width="4.5703125" style="3" customWidth="1"/>
    <col min="28" max="28" width="5.28515625" style="2" customWidth="1"/>
    <col min="29" max="29" width="4.28515625" style="2" customWidth="1"/>
    <col min="30" max="30" width="5.28515625" style="2" customWidth="1"/>
    <col min="31" max="31" width="4.42578125" style="3" customWidth="1"/>
    <col min="32" max="33" width="6.28515625" style="3" customWidth="1"/>
    <col min="34" max="37" width="7.5703125" style="2" customWidth="1"/>
    <col min="38" max="38" width="7.5703125" style="3" customWidth="1"/>
    <col min="39" max="39" width="4.28515625" style="2" customWidth="1"/>
    <col min="40" max="40" width="24.85546875" style="2" customWidth="1"/>
    <col min="41" max="44" width="22" style="2" customWidth="1"/>
    <col min="45" max="45" width="9" style="2" customWidth="1"/>
    <col min="46" max="46" width="4.28515625" style="2" customWidth="1"/>
    <col min="47" max="47" width="9.7109375" style="2" customWidth="1"/>
    <col min="48" max="48" width="14.28515625" style="2" customWidth="1"/>
    <col min="49" max="51" width="7" style="2" customWidth="1"/>
    <col min="52" max="54" width="6.28515625" style="2" customWidth="1"/>
    <col min="55" max="55" width="9.85546875" style="38" customWidth="1"/>
    <col min="56" max="56" width="7.42578125" style="128" customWidth="1"/>
    <col min="57" max="57" width="7.42578125" style="3" customWidth="1"/>
    <col min="58" max="58" width="7.42578125" style="585" customWidth="1"/>
    <col min="59" max="59" width="7.42578125" style="3" customWidth="1"/>
    <col min="60" max="60" width="7.42578125" style="586" customWidth="1"/>
    <col min="61" max="246" width="7.42578125" style="3" customWidth="1"/>
    <col min="247" max="16384" width="3.140625" style="2"/>
  </cols>
  <sheetData>
    <row r="1" spans="1:246" s="479" customFormat="1" ht="19.899999999999999" customHeight="1" thickBot="1">
      <c r="A1" s="480" t="e">
        <f ca="1">IF(LEN(MID(CELL("filename",A3),FIND("]",CELL("filename",A3))+1,LEN(CELL("filename",A3))-FIND("]",CELL("filename",A3))))=100,3,IF(LEN(MID(CELL("filename",A3),FIND("]",CELL("filename",A3))+1,LEN(CELL("filename",A3))-FIND("]",CELL("filename",A3))))=6,3,IF(LEN(MID(CELL("filename",A3),FIND("]",CELL("filename",A3))+1,LEN(CELL("filename",A3))-FIND("]",CELL("filename",A3))))=6,3,IF(LEN(MID(CELL("filename",A3),FIND("]",CELL("filename",A3))+1,LEN(CELL("filename",A3))-FIND("]",CELL("filename",A3))))&lt;5,1,2))))</f>
        <v>#VALUE!</v>
      </c>
      <c r="BC1" s="481"/>
      <c r="BE1" s="548" t="e">
        <f ca="1">AK73</f>
        <v>#VALUE!</v>
      </c>
      <c r="BF1" s="549">
        <f ca="1">A38</f>
        <v>0</v>
      </c>
      <c r="BG1" s="550">
        <f>COUNTIFS(L25:M34,"&gt;=1",L25:M34,"&lt;=3")</f>
        <v>0</v>
      </c>
      <c r="BH1" s="550">
        <f>COUNTIFS(L25:M34,"&gt;=4",L25:M34,"&lt;=12")</f>
        <v>0</v>
      </c>
      <c r="BI1" s="550">
        <f>COUNTIFS(L25:M34,"&gt;12",L25:M34,"&lt;60")</f>
        <v>0</v>
      </c>
      <c r="BJ1" s="550">
        <f>COUNTIFS(L25:M34,"&gt;59")</f>
        <v>0</v>
      </c>
      <c r="BK1" s="551">
        <f>COUNTA(T25:Y34)</f>
        <v>0</v>
      </c>
      <c r="BL1" s="553" t="str">
        <f ca="1">O35</f>
        <v>Sin Hacinamiento</v>
      </c>
      <c r="BM1" s="554">
        <f>V36</f>
        <v>0</v>
      </c>
      <c r="BN1" s="555">
        <f ca="1">Y36</f>
        <v>0</v>
      </c>
      <c r="BO1" s="555">
        <f>AB36</f>
        <v>0</v>
      </c>
      <c r="BP1" s="555">
        <f>AE36</f>
        <v>0</v>
      </c>
      <c r="BQ1" s="556">
        <f>AK36</f>
        <v>0</v>
      </c>
      <c r="BR1" s="557">
        <f>F41</f>
        <v>0</v>
      </c>
      <c r="BS1" s="558">
        <f>F42</f>
        <v>0</v>
      </c>
      <c r="BT1" s="555">
        <f>F44</f>
        <v>0</v>
      </c>
      <c r="BU1" s="555">
        <f>F45</f>
        <v>0</v>
      </c>
      <c r="BV1" s="558">
        <f>F46</f>
        <v>0</v>
      </c>
      <c r="BW1" s="555">
        <f>E50</f>
        <v>0</v>
      </c>
      <c r="BX1" s="555">
        <f>E51</f>
        <v>0</v>
      </c>
      <c r="BY1" s="558">
        <f>F53</f>
        <v>0</v>
      </c>
      <c r="BZ1" s="558">
        <f>F54</f>
        <v>0</v>
      </c>
      <c r="CA1" s="558">
        <f>F55</f>
        <v>0</v>
      </c>
      <c r="CB1" s="559">
        <f>F56</f>
        <v>0</v>
      </c>
      <c r="CC1" s="560">
        <f>F58</f>
        <v>0</v>
      </c>
      <c r="CD1" s="558">
        <f>F60</f>
        <v>0</v>
      </c>
      <c r="CE1" s="558">
        <f>F61</f>
        <v>0</v>
      </c>
      <c r="CF1" s="558">
        <f>F62</f>
        <v>0</v>
      </c>
      <c r="CG1" s="558">
        <f>F63</f>
        <v>0</v>
      </c>
      <c r="CH1" s="558">
        <f>F64</f>
        <v>0</v>
      </c>
      <c r="CI1" s="558">
        <f>F65</f>
        <v>0</v>
      </c>
      <c r="CJ1" s="558">
        <f>F66</f>
        <v>0</v>
      </c>
      <c r="CK1" s="561">
        <f>F67</f>
        <v>0</v>
      </c>
      <c r="CL1" s="562" t="str">
        <f>IF(C69="x","Si","No")</f>
        <v>No</v>
      </c>
      <c r="CM1" s="563">
        <f>A72</f>
        <v>0</v>
      </c>
      <c r="CN1" s="555">
        <f>F76</f>
        <v>0</v>
      </c>
      <c r="CO1" s="555">
        <f>F77</f>
        <v>0</v>
      </c>
      <c r="CP1" s="555">
        <f>F78</f>
        <v>0</v>
      </c>
      <c r="CQ1" s="555">
        <f>I76</f>
        <v>0</v>
      </c>
      <c r="CR1" s="555">
        <f>I77</f>
        <v>0</v>
      </c>
      <c r="CS1" s="555">
        <f>I78</f>
        <v>0</v>
      </c>
      <c r="CT1" s="564">
        <f>Z76</f>
        <v>0</v>
      </c>
      <c r="CU1" s="564">
        <f>AA76</f>
        <v>0</v>
      </c>
      <c r="CV1" s="563">
        <f>AB76</f>
        <v>0</v>
      </c>
      <c r="CW1" s="564">
        <f>Z77</f>
        <v>0</v>
      </c>
      <c r="CX1" s="564">
        <f>AA77</f>
        <v>0</v>
      </c>
      <c r="CY1" s="564">
        <f>AB77</f>
        <v>0</v>
      </c>
      <c r="CZ1" s="555" t="str">
        <f>IF(AJ76&gt;0,"x","0")</f>
        <v>0</v>
      </c>
      <c r="DA1" s="555" t="str">
        <f>IF(AK76&gt;0,"x","0")</f>
        <v>0</v>
      </c>
      <c r="DB1" s="565" t="str">
        <f>_xlfn.CONCAT(AJ78,"/",AK78,"/",AL78)</f>
        <v>//</v>
      </c>
      <c r="DC1" s="566" t="str">
        <f>AK87</f>
        <v>-</v>
      </c>
      <c r="DD1" s="567" t="str">
        <f>AK88</f>
        <v>-</v>
      </c>
      <c r="DE1" s="568" t="str">
        <f>AK89</f>
        <v>-</v>
      </c>
      <c r="DF1" s="566" t="str">
        <f>AK91</f>
        <v>-</v>
      </c>
      <c r="DG1" s="567" t="str">
        <f>AK93</f>
        <v>-</v>
      </c>
      <c r="DH1" s="567" t="str">
        <f>AK95</f>
        <v>-</v>
      </c>
      <c r="DI1" s="569" t="str">
        <f>AK96</f>
        <v>-</v>
      </c>
      <c r="DJ1" s="570" t="str">
        <f>AK97</f>
        <v>-</v>
      </c>
      <c r="DK1" s="567" t="str">
        <f>AK98</f>
        <v>-</v>
      </c>
      <c r="DL1" s="567" t="str">
        <f>AK99</f>
        <v>-</v>
      </c>
      <c r="DM1" s="569" t="str">
        <f>AK101</f>
        <v>-</v>
      </c>
      <c r="DN1" s="566" t="str">
        <f>AK103</f>
        <v>-</v>
      </c>
      <c r="DO1" s="567" t="str">
        <f>AK104</f>
        <v>-</v>
      </c>
      <c r="DP1" s="569" t="str">
        <f>AK105</f>
        <v>-</v>
      </c>
      <c r="DQ1" s="566">
        <f>AL87</f>
        <v>0</v>
      </c>
      <c r="DR1" s="567">
        <f>AL88</f>
        <v>0</v>
      </c>
      <c r="DS1" s="568">
        <f>AL89</f>
        <v>0</v>
      </c>
      <c r="DT1" s="566">
        <f>AL91</f>
        <v>0</v>
      </c>
      <c r="DU1" s="567">
        <f>AL93</f>
        <v>0</v>
      </c>
      <c r="DV1" s="567">
        <f>AL95</f>
        <v>0</v>
      </c>
      <c r="DW1" s="569">
        <f>AL96</f>
        <v>0</v>
      </c>
      <c r="DX1" s="570">
        <f>AL97</f>
        <v>0</v>
      </c>
      <c r="DY1" s="567">
        <f>AL98</f>
        <v>0</v>
      </c>
      <c r="DZ1" s="567">
        <f>AL99</f>
        <v>0</v>
      </c>
      <c r="EA1" s="569">
        <f>AL101</f>
        <v>0</v>
      </c>
      <c r="EB1" s="566">
        <f>AL103</f>
        <v>0</v>
      </c>
      <c r="EC1" s="567">
        <f>AL104</f>
        <v>0</v>
      </c>
      <c r="ED1" s="568">
        <f>AL105</f>
        <v>0</v>
      </c>
      <c r="EE1" s="549">
        <f>Q107</f>
        <v>0</v>
      </c>
      <c r="EF1" s="550">
        <f>Q108</f>
        <v>0</v>
      </c>
      <c r="EG1" s="550">
        <f>Q109</f>
        <v>0</v>
      </c>
      <c r="EH1" s="550">
        <f>Q110</f>
        <v>0</v>
      </c>
      <c r="EI1" s="552">
        <f>Q111</f>
        <v>0</v>
      </c>
      <c r="EJ1" s="566">
        <f>AC107</f>
        <v>0</v>
      </c>
      <c r="EK1" s="567">
        <f>AC108</f>
        <v>0</v>
      </c>
      <c r="EL1" s="567">
        <f>AC109</f>
        <v>0</v>
      </c>
      <c r="EM1" s="567">
        <f>AC110</f>
        <v>0</v>
      </c>
      <c r="EN1" s="569">
        <f>AC111</f>
        <v>0</v>
      </c>
      <c r="EO1" s="549" t="str">
        <f>$AK127</f>
        <v>-</v>
      </c>
      <c r="EP1" s="550" t="str">
        <f>$AK128</f>
        <v>-</v>
      </c>
      <c r="EQ1" s="550" t="str">
        <f>$AK129</f>
        <v>-</v>
      </c>
      <c r="ER1" s="550" t="str">
        <f>$AK130</f>
        <v>-</v>
      </c>
      <c r="ES1" s="550" t="str">
        <f>$AK131</f>
        <v>-</v>
      </c>
      <c r="ET1" s="550" t="str">
        <f>$AK132</f>
        <v>-</v>
      </c>
      <c r="EU1" s="550" t="str">
        <f>$AK133</f>
        <v>-</v>
      </c>
      <c r="EV1" s="550" t="str">
        <f>$AK134</f>
        <v>-</v>
      </c>
      <c r="EW1" s="550" t="str">
        <f>$AK135</f>
        <v>-</v>
      </c>
      <c r="EX1" s="550" t="str">
        <f>$AK136</f>
        <v>-</v>
      </c>
      <c r="EY1" s="552" t="str">
        <f>$AK137</f>
        <v>-</v>
      </c>
      <c r="EZ1" s="571" t="str">
        <f>$AK138</f>
        <v>-</v>
      </c>
      <c r="FA1" s="571" t="str">
        <f>$AK139</f>
        <v>-</v>
      </c>
      <c r="FB1" s="571" t="str">
        <f>$AK140</f>
        <v>-</v>
      </c>
      <c r="FC1" s="571" t="str">
        <f>$AK141</f>
        <v>-</v>
      </c>
      <c r="FD1" s="571" t="str">
        <f>$AK142</f>
        <v>-</v>
      </c>
      <c r="FE1" s="571" t="str">
        <f>$AK143</f>
        <v>-</v>
      </c>
      <c r="FF1" s="571" t="str">
        <f>$AK144</f>
        <v>-</v>
      </c>
      <c r="FG1" s="571" t="str">
        <f>$AK145</f>
        <v>-</v>
      </c>
      <c r="FH1" s="571" t="str">
        <f>$AK146</f>
        <v>-</v>
      </c>
      <c r="FI1" s="571" t="str">
        <f>$AK147</f>
        <v>-</v>
      </c>
      <c r="FJ1" s="571" t="str">
        <f>$AK148</f>
        <v>-</v>
      </c>
      <c r="FK1" s="571" t="str">
        <f>$AK149</f>
        <v>-</v>
      </c>
      <c r="FL1" s="571" t="str">
        <f>$AK150</f>
        <v>-</v>
      </c>
      <c r="FM1" s="571" t="str">
        <f>$AK151</f>
        <v>-</v>
      </c>
      <c r="FN1" s="571" t="str">
        <f>$AK152</f>
        <v>-</v>
      </c>
      <c r="FO1" s="550" t="str">
        <f>$AK153</f>
        <v>-</v>
      </c>
      <c r="FP1" s="550" t="str">
        <f>$AK154</f>
        <v>-</v>
      </c>
      <c r="FQ1" s="550" t="str">
        <f>$AK155</f>
        <v>-</v>
      </c>
      <c r="FR1" s="550" t="str">
        <f>$AK156</f>
        <v>-</v>
      </c>
      <c r="FS1" s="550" t="str">
        <f>$AK157</f>
        <v>-</v>
      </c>
      <c r="FT1" s="550" t="str">
        <f>$AK158</f>
        <v>-</v>
      </c>
      <c r="FU1" s="550" t="str">
        <f>$AK159</f>
        <v>-</v>
      </c>
      <c r="FV1" s="551" t="str">
        <f>$AK160</f>
        <v>-</v>
      </c>
      <c r="FW1" s="549" t="str">
        <f>$AK161</f>
        <v>-</v>
      </c>
      <c r="FX1" s="550" t="str">
        <f>$AK162</f>
        <v>-</v>
      </c>
      <c r="FY1" s="550" t="str">
        <f>$AK163</f>
        <v>-</v>
      </c>
      <c r="FZ1" s="550" t="str">
        <f>$AK164</f>
        <v>-</v>
      </c>
      <c r="GA1" s="550" t="str">
        <f>$AK165</f>
        <v>-</v>
      </c>
      <c r="GB1" s="550" t="str">
        <f>$AK166</f>
        <v>-</v>
      </c>
      <c r="GC1" s="550" t="str">
        <f>$AK167</f>
        <v>-</v>
      </c>
      <c r="GD1" s="552" t="str">
        <f>$AK168</f>
        <v>-</v>
      </c>
      <c r="GE1" s="553">
        <f>AH175</f>
        <v>0</v>
      </c>
      <c r="GF1" s="558">
        <f>AH176</f>
        <v>0</v>
      </c>
      <c r="GG1" s="559">
        <f>AH177</f>
        <v>0</v>
      </c>
      <c r="GH1" s="549">
        <f>$AL127</f>
        <v>0</v>
      </c>
      <c r="GI1" s="550">
        <f>$AL128</f>
        <v>0</v>
      </c>
      <c r="GJ1" s="550">
        <f>$AL129</f>
        <v>0</v>
      </c>
      <c r="GK1" s="550">
        <f>$AL130</f>
        <v>0</v>
      </c>
      <c r="GL1" s="550">
        <f>$AL131</f>
        <v>0</v>
      </c>
      <c r="GM1" s="550">
        <f>$AL132</f>
        <v>0</v>
      </c>
      <c r="GN1" s="550">
        <f>$AL133</f>
        <v>0</v>
      </c>
      <c r="GO1" s="550">
        <f>$AL134</f>
        <v>0</v>
      </c>
      <c r="GP1" s="550">
        <f>$AL135</f>
        <v>0</v>
      </c>
      <c r="GQ1" s="550">
        <f>$AL136</f>
        <v>0</v>
      </c>
      <c r="GR1" s="552">
        <f>$AL137</f>
        <v>0</v>
      </c>
      <c r="GS1" s="572">
        <f>$AL138</f>
        <v>0</v>
      </c>
      <c r="GT1" s="572">
        <f>$AL139</f>
        <v>0</v>
      </c>
      <c r="GU1" s="572">
        <f>$AL140</f>
        <v>0</v>
      </c>
      <c r="GV1" s="572">
        <f>$AL141</f>
        <v>0</v>
      </c>
      <c r="GW1" s="572">
        <f>$AL142</f>
        <v>0</v>
      </c>
      <c r="GX1" s="572">
        <f>$AL143</f>
        <v>0</v>
      </c>
      <c r="GY1" s="572">
        <f>$AL144</f>
        <v>0</v>
      </c>
      <c r="GZ1" s="572">
        <f>$AL145</f>
        <v>0</v>
      </c>
      <c r="HA1" s="572">
        <f>$AL146</f>
        <v>0</v>
      </c>
      <c r="HB1" s="572">
        <f>$AL147</f>
        <v>0</v>
      </c>
      <c r="HC1" s="572">
        <f>$AL148</f>
        <v>0</v>
      </c>
      <c r="HD1" s="572">
        <f>$AL149</f>
        <v>0</v>
      </c>
      <c r="HE1" s="572">
        <f>$AL150</f>
        <v>0</v>
      </c>
      <c r="HF1" s="572">
        <f>$AL151</f>
        <v>0</v>
      </c>
      <c r="HG1" s="572">
        <f>$AL152</f>
        <v>0</v>
      </c>
      <c r="HH1" s="550">
        <f>$AL153</f>
        <v>0</v>
      </c>
      <c r="HI1" s="550">
        <f>$AL154</f>
        <v>0</v>
      </c>
      <c r="HJ1" s="550">
        <f>$AL155</f>
        <v>0</v>
      </c>
      <c r="HK1" s="550">
        <f>$AL156</f>
        <v>0</v>
      </c>
      <c r="HL1" s="550">
        <f>$AL157</f>
        <v>0</v>
      </c>
      <c r="HM1" s="550">
        <f>$AL158</f>
        <v>0</v>
      </c>
      <c r="HN1" s="550">
        <f>$AL159</f>
        <v>0</v>
      </c>
      <c r="HO1" s="551">
        <f>$AL160</f>
        <v>0</v>
      </c>
      <c r="HP1" s="549">
        <f>$AL161</f>
        <v>0</v>
      </c>
      <c r="HQ1" s="550">
        <f>$AL162</f>
        <v>0</v>
      </c>
      <c r="HR1" s="550">
        <f>$AL163</f>
        <v>0</v>
      </c>
      <c r="HS1" s="550">
        <f>$AL164</f>
        <v>0</v>
      </c>
      <c r="HT1" s="550">
        <f>$AL165</f>
        <v>0</v>
      </c>
      <c r="HU1" s="550">
        <f>$AL166</f>
        <v>0</v>
      </c>
      <c r="HV1" s="550">
        <f>$AL167</f>
        <v>0</v>
      </c>
      <c r="HW1" s="551">
        <f>$AL168</f>
        <v>0</v>
      </c>
      <c r="HX1" s="573">
        <f>AW127</f>
        <v>0</v>
      </c>
      <c r="HY1" s="574">
        <f>AW133</f>
        <v>0</v>
      </c>
      <c r="HZ1" s="575">
        <f>AW136</f>
        <v>0</v>
      </c>
      <c r="IA1" s="576">
        <f>AW138</f>
        <v>0</v>
      </c>
      <c r="IB1" s="574">
        <f>AW143</f>
        <v>0</v>
      </c>
      <c r="IC1" s="574">
        <f>AW145</f>
        <v>0</v>
      </c>
      <c r="ID1" s="575">
        <f>AW147</f>
        <v>0</v>
      </c>
      <c r="IE1" s="576">
        <f>AW150</f>
        <v>0</v>
      </c>
      <c r="IF1" s="574">
        <f>AW153</f>
        <v>0</v>
      </c>
      <c r="IG1" s="574">
        <f>AW156</f>
        <v>0</v>
      </c>
      <c r="IH1" s="575">
        <f>AW158</f>
        <v>0</v>
      </c>
      <c r="II1" s="573">
        <f>AW161</f>
        <v>0</v>
      </c>
      <c r="IJ1" s="574">
        <f>AW164</f>
        <v>0</v>
      </c>
      <c r="IK1" s="577">
        <f>AW167</f>
        <v>0</v>
      </c>
      <c r="IL1" s="578">
        <f>SUM(HX1:IK1)</f>
        <v>0</v>
      </c>
    </row>
    <row r="2" spans="1:246" s="147" customFormat="1" ht="13.15" customHeight="1" thickBot="1">
      <c r="A2" s="869" t="s">
        <v>5</v>
      </c>
      <c r="AB2" s="148"/>
      <c r="AC2" s="148"/>
      <c r="AD2" s="148"/>
      <c r="AE2" s="149"/>
      <c r="AF2" s="150"/>
      <c r="AG2" s="151"/>
      <c r="AH2" s="150"/>
      <c r="AI2" s="150"/>
      <c r="AJ2" s="150"/>
      <c r="AK2" s="150"/>
      <c r="AL2" s="150"/>
      <c r="BC2" s="152"/>
      <c r="BE2" s="544" t="s">
        <v>86</v>
      </c>
      <c r="BF2" s="400" t="s">
        <v>87</v>
      </c>
      <c r="BG2" s="401" t="s">
        <v>70</v>
      </c>
      <c r="BH2" s="402" t="s">
        <v>76</v>
      </c>
      <c r="BI2" s="402" t="s">
        <v>77</v>
      </c>
      <c r="BJ2" s="402" t="s">
        <v>78</v>
      </c>
      <c r="BK2" s="403" t="s">
        <v>88</v>
      </c>
      <c r="BL2" s="404" t="s">
        <v>89</v>
      </c>
      <c r="BM2" s="405" t="s">
        <v>90</v>
      </c>
      <c r="BN2" s="405" t="s">
        <v>91</v>
      </c>
      <c r="BO2" s="405" t="s">
        <v>92</v>
      </c>
      <c r="BP2" s="405" t="s">
        <v>93</v>
      </c>
      <c r="BQ2" s="406" t="s">
        <v>94</v>
      </c>
      <c r="BR2" s="407" t="s">
        <v>95</v>
      </c>
      <c r="BS2" s="408" t="s">
        <v>96</v>
      </c>
      <c r="BT2" s="409" t="s">
        <v>97</v>
      </c>
      <c r="BU2" s="409" t="s">
        <v>98</v>
      </c>
      <c r="BV2" s="408" t="s">
        <v>99</v>
      </c>
      <c r="BW2" s="409" t="s">
        <v>100</v>
      </c>
      <c r="BX2" s="409" t="s">
        <v>101</v>
      </c>
      <c r="BY2" s="409" t="s">
        <v>102</v>
      </c>
      <c r="BZ2" s="409" t="s">
        <v>103</v>
      </c>
      <c r="CA2" s="409" t="s">
        <v>104</v>
      </c>
      <c r="CB2" s="410" t="s">
        <v>105</v>
      </c>
      <c r="CC2" s="411" t="s">
        <v>106</v>
      </c>
      <c r="CD2" s="412" t="s">
        <v>107</v>
      </c>
      <c r="CE2" s="412" t="s">
        <v>108</v>
      </c>
      <c r="CF2" s="412" t="s">
        <v>109</v>
      </c>
      <c r="CG2" s="412" t="s">
        <v>110</v>
      </c>
      <c r="CH2" s="412" t="s">
        <v>52</v>
      </c>
      <c r="CI2" s="412" t="s">
        <v>111</v>
      </c>
      <c r="CJ2" s="413" t="s">
        <v>112</v>
      </c>
      <c r="CK2" s="414" t="s">
        <v>113</v>
      </c>
      <c r="CL2" s="415" t="s">
        <v>114</v>
      </c>
      <c r="CM2" s="416" t="s">
        <v>115</v>
      </c>
      <c r="CN2" s="417" t="s">
        <v>116</v>
      </c>
      <c r="CO2" s="417" t="s">
        <v>117</v>
      </c>
      <c r="CP2" s="417" t="s">
        <v>118</v>
      </c>
      <c r="CQ2" s="417" t="s">
        <v>116</v>
      </c>
      <c r="CR2" s="417" t="s">
        <v>117</v>
      </c>
      <c r="CS2" s="417" t="s">
        <v>118</v>
      </c>
      <c r="CT2" s="417" t="s">
        <v>17</v>
      </c>
      <c r="CU2" s="417" t="s">
        <v>21</v>
      </c>
      <c r="CV2" s="417" t="s">
        <v>119</v>
      </c>
      <c r="CW2" s="417" t="s">
        <v>17</v>
      </c>
      <c r="CX2" s="417" t="s">
        <v>21</v>
      </c>
      <c r="CY2" s="417" t="s">
        <v>119</v>
      </c>
      <c r="CZ2" s="417" t="s">
        <v>17</v>
      </c>
      <c r="DA2" s="417" t="s">
        <v>21</v>
      </c>
      <c r="DB2" s="418" t="s">
        <v>120</v>
      </c>
      <c r="DC2" s="419" t="s">
        <v>44</v>
      </c>
      <c r="DD2" s="420" t="s">
        <v>45</v>
      </c>
      <c r="DE2" s="421" t="s">
        <v>46</v>
      </c>
      <c r="DF2" s="419" t="s">
        <v>47</v>
      </c>
      <c r="DG2" s="420" t="s">
        <v>48</v>
      </c>
      <c r="DH2" s="420" t="s">
        <v>49</v>
      </c>
      <c r="DI2" s="421" t="s">
        <v>121</v>
      </c>
      <c r="DJ2" s="419" t="s">
        <v>51</v>
      </c>
      <c r="DK2" s="420" t="s">
        <v>52</v>
      </c>
      <c r="DL2" s="420" t="s">
        <v>53</v>
      </c>
      <c r="DM2" s="421" t="s">
        <v>54</v>
      </c>
      <c r="DN2" s="422" t="s">
        <v>55</v>
      </c>
      <c r="DO2" s="420" t="s">
        <v>56</v>
      </c>
      <c r="DP2" s="421" t="s">
        <v>57</v>
      </c>
      <c r="DQ2" s="423" t="s">
        <v>44</v>
      </c>
      <c r="DR2" s="424" t="s">
        <v>45</v>
      </c>
      <c r="DS2" s="425" t="s">
        <v>46</v>
      </c>
      <c r="DT2" s="423" t="s">
        <v>47</v>
      </c>
      <c r="DU2" s="424" t="s">
        <v>48</v>
      </c>
      <c r="DV2" s="424" t="s">
        <v>49</v>
      </c>
      <c r="DW2" s="425" t="s">
        <v>121</v>
      </c>
      <c r="DX2" s="423" t="s">
        <v>51</v>
      </c>
      <c r="DY2" s="424" t="s">
        <v>52</v>
      </c>
      <c r="DZ2" s="424" t="s">
        <v>53</v>
      </c>
      <c r="EA2" s="425" t="s">
        <v>54</v>
      </c>
      <c r="EB2" s="426" t="s">
        <v>55</v>
      </c>
      <c r="EC2" s="424" t="s">
        <v>56</v>
      </c>
      <c r="ED2" s="425" t="s">
        <v>57</v>
      </c>
      <c r="EE2" s="427" t="s">
        <v>122</v>
      </c>
      <c r="EF2" s="427" t="s">
        <v>123</v>
      </c>
      <c r="EG2" s="427" t="s">
        <v>124</v>
      </c>
      <c r="EH2" s="427" t="s">
        <v>125</v>
      </c>
      <c r="EI2" s="506" t="s">
        <v>126</v>
      </c>
      <c r="EJ2" s="507" t="s">
        <v>122</v>
      </c>
      <c r="EK2" s="427" t="s">
        <v>123</v>
      </c>
      <c r="EL2" s="427" t="s">
        <v>124</v>
      </c>
      <c r="EM2" s="427" t="s">
        <v>127</v>
      </c>
      <c r="EN2" s="508" t="s">
        <v>126</v>
      </c>
      <c r="EO2" s="433" t="s">
        <v>128</v>
      </c>
      <c r="EP2" s="434" t="s">
        <v>129</v>
      </c>
      <c r="EQ2" s="435" t="s">
        <v>130</v>
      </c>
      <c r="ER2" s="435" t="s">
        <v>131</v>
      </c>
      <c r="ES2" s="435" t="s">
        <v>132</v>
      </c>
      <c r="ET2" s="435" t="s">
        <v>133</v>
      </c>
      <c r="EU2" s="435" t="s">
        <v>134</v>
      </c>
      <c r="EV2" s="435" t="s">
        <v>135</v>
      </c>
      <c r="EW2" s="435" t="s">
        <v>136</v>
      </c>
      <c r="EX2" s="435" t="s">
        <v>137</v>
      </c>
      <c r="EY2" s="436" t="s">
        <v>138</v>
      </c>
      <c r="EZ2" s="433" t="s">
        <v>139</v>
      </c>
      <c r="FA2" s="434" t="s">
        <v>140</v>
      </c>
      <c r="FB2" s="434" t="s">
        <v>141</v>
      </c>
      <c r="FC2" s="434" t="s">
        <v>142</v>
      </c>
      <c r="FD2" s="434" t="s">
        <v>143</v>
      </c>
      <c r="FE2" s="434" t="s">
        <v>144</v>
      </c>
      <c r="FF2" s="434" t="s">
        <v>145</v>
      </c>
      <c r="FG2" s="434" t="s">
        <v>146</v>
      </c>
      <c r="FH2" s="434" t="s">
        <v>147</v>
      </c>
      <c r="FI2" s="434" t="s">
        <v>148</v>
      </c>
      <c r="FJ2" s="435" t="s">
        <v>149</v>
      </c>
      <c r="FK2" s="437" t="s">
        <v>150</v>
      </c>
      <c r="FL2" s="433" t="s">
        <v>151</v>
      </c>
      <c r="FM2" s="434" t="s">
        <v>152</v>
      </c>
      <c r="FN2" s="434" t="s">
        <v>153</v>
      </c>
      <c r="FO2" s="434" t="s">
        <v>154</v>
      </c>
      <c r="FP2" s="435" t="s">
        <v>155</v>
      </c>
      <c r="FQ2" s="435" t="s">
        <v>156</v>
      </c>
      <c r="FR2" s="434" t="s">
        <v>157</v>
      </c>
      <c r="FS2" s="435" t="s">
        <v>158</v>
      </c>
      <c r="FT2" s="435" t="s">
        <v>159</v>
      </c>
      <c r="FU2" s="435" t="s">
        <v>160</v>
      </c>
      <c r="FV2" s="437" t="s">
        <v>161</v>
      </c>
      <c r="FW2" s="438" t="s">
        <v>162</v>
      </c>
      <c r="FX2" s="434" t="s">
        <v>163</v>
      </c>
      <c r="FY2" s="435" t="s">
        <v>164</v>
      </c>
      <c r="FZ2" s="434" t="s">
        <v>165</v>
      </c>
      <c r="GA2" s="434" t="s">
        <v>166</v>
      </c>
      <c r="GB2" s="434" t="s">
        <v>167</v>
      </c>
      <c r="GC2" s="435" t="s">
        <v>168</v>
      </c>
      <c r="GD2" s="439" t="s">
        <v>169</v>
      </c>
      <c r="GE2" s="440" t="s">
        <v>170</v>
      </c>
      <c r="GF2" s="441" t="s">
        <v>171</v>
      </c>
      <c r="GG2" s="442" t="s">
        <v>172</v>
      </c>
      <c r="GH2" s="443" t="s">
        <v>128</v>
      </c>
      <c r="GI2" s="444" t="s">
        <v>129</v>
      </c>
      <c r="GJ2" s="445" t="s">
        <v>130</v>
      </c>
      <c r="GK2" s="445" t="s">
        <v>131</v>
      </c>
      <c r="GL2" s="445" t="s">
        <v>132</v>
      </c>
      <c r="GM2" s="445" t="s">
        <v>133</v>
      </c>
      <c r="GN2" s="445" t="s">
        <v>134</v>
      </c>
      <c r="GO2" s="445" t="s">
        <v>135</v>
      </c>
      <c r="GP2" s="445" t="s">
        <v>136</v>
      </c>
      <c r="GQ2" s="445" t="s">
        <v>137</v>
      </c>
      <c r="GR2" s="446" t="s">
        <v>138</v>
      </c>
      <c r="GS2" s="443" t="s">
        <v>139</v>
      </c>
      <c r="GT2" s="444" t="s">
        <v>140</v>
      </c>
      <c r="GU2" s="444" t="s">
        <v>141</v>
      </c>
      <c r="GV2" s="444" t="s">
        <v>142</v>
      </c>
      <c r="GW2" s="444" t="s">
        <v>143</v>
      </c>
      <c r="GX2" s="444" t="s">
        <v>144</v>
      </c>
      <c r="GY2" s="444" t="s">
        <v>145</v>
      </c>
      <c r="GZ2" s="444" t="s">
        <v>146</v>
      </c>
      <c r="HA2" s="444" t="s">
        <v>147</v>
      </c>
      <c r="HB2" s="444" t="s">
        <v>148</v>
      </c>
      <c r="HC2" s="445" t="s">
        <v>149</v>
      </c>
      <c r="HD2" s="447" t="s">
        <v>150</v>
      </c>
      <c r="HE2" s="443" t="s">
        <v>151</v>
      </c>
      <c r="HF2" s="444" t="s">
        <v>152</v>
      </c>
      <c r="HG2" s="444" t="s">
        <v>153</v>
      </c>
      <c r="HH2" s="444" t="s">
        <v>154</v>
      </c>
      <c r="HI2" s="445" t="s">
        <v>155</v>
      </c>
      <c r="HJ2" s="445" t="s">
        <v>156</v>
      </c>
      <c r="HK2" s="444" t="s">
        <v>157</v>
      </c>
      <c r="HL2" s="445" t="s">
        <v>158</v>
      </c>
      <c r="HM2" s="445" t="s">
        <v>159</v>
      </c>
      <c r="HN2" s="445" t="s">
        <v>160</v>
      </c>
      <c r="HO2" s="447" t="s">
        <v>161</v>
      </c>
      <c r="HP2" s="448" t="s">
        <v>162</v>
      </c>
      <c r="HQ2" s="444" t="s">
        <v>163</v>
      </c>
      <c r="HR2" s="445" t="s">
        <v>164</v>
      </c>
      <c r="HS2" s="444" t="s">
        <v>165</v>
      </c>
      <c r="HT2" s="444" t="s">
        <v>166</v>
      </c>
      <c r="HU2" s="444" t="s">
        <v>167</v>
      </c>
      <c r="HV2" s="445" t="s">
        <v>168</v>
      </c>
      <c r="HW2" s="446" t="s">
        <v>169</v>
      </c>
      <c r="HX2" s="428" t="s">
        <v>44</v>
      </c>
      <c r="HY2" s="429" t="s">
        <v>45</v>
      </c>
      <c r="HZ2" s="430" t="s">
        <v>46</v>
      </c>
      <c r="IA2" s="428" t="s">
        <v>47</v>
      </c>
      <c r="IB2" s="429" t="s">
        <v>48</v>
      </c>
      <c r="IC2" s="429" t="s">
        <v>49</v>
      </c>
      <c r="ID2" s="430" t="s">
        <v>121</v>
      </c>
      <c r="IE2" s="428" t="s">
        <v>51</v>
      </c>
      <c r="IF2" s="429" t="s">
        <v>52</v>
      </c>
      <c r="IG2" s="429" t="s">
        <v>53</v>
      </c>
      <c r="IH2" s="430" t="s">
        <v>54</v>
      </c>
      <c r="II2" s="431" t="s">
        <v>55</v>
      </c>
      <c r="IJ2" s="429" t="s">
        <v>56</v>
      </c>
      <c r="IK2" s="432" t="s">
        <v>57</v>
      </c>
      <c r="IL2" s="579" t="s">
        <v>81</v>
      </c>
    </row>
    <row r="3" spans="1:246" ht="33" customHeight="1" thickBot="1">
      <c r="A3" s="4"/>
      <c r="B3" s="5"/>
      <c r="C3" s="22"/>
      <c r="D3" s="5"/>
      <c r="E3" s="5"/>
      <c r="F3" s="5"/>
      <c r="G3" s="5"/>
      <c r="H3" s="5"/>
      <c r="I3" s="5"/>
      <c r="J3" s="1355" t="s">
        <v>173</v>
      </c>
      <c r="K3" s="1355"/>
      <c r="L3" s="1355"/>
      <c r="M3" s="1355"/>
      <c r="N3" s="1355"/>
      <c r="O3" s="1355"/>
      <c r="P3" s="1355"/>
      <c r="Q3" s="1355"/>
      <c r="R3" s="1355"/>
      <c r="S3" s="1355"/>
      <c r="T3" s="1355"/>
      <c r="U3" s="1355"/>
      <c r="V3" s="1355"/>
      <c r="W3" s="1355"/>
      <c r="X3" s="1355"/>
      <c r="Y3" s="1355"/>
      <c r="Z3" s="1355"/>
      <c r="AA3" s="1355"/>
      <c r="AB3" s="1355"/>
      <c r="AC3" s="1355"/>
      <c r="AD3" s="1355"/>
      <c r="AE3" s="1355"/>
      <c r="AF3" s="1412" t="s">
        <v>174</v>
      </c>
      <c r="AG3" s="1413"/>
      <c r="AH3" s="1413"/>
      <c r="AI3" s="1413"/>
      <c r="AJ3" s="1413"/>
      <c r="AK3" s="1419" t="s">
        <v>175</v>
      </c>
      <c r="AL3" s="1420"/>
      <c r="AM3" s="39"/>
      <c r="AN3" s="39"/>
      <c r="AO3" s="39"/>
      <c r="AP3" s="39"/>
      <c r="AQ3" s="39"/>
      <c r="AR3" s="39"/>
      <c r="AS3" s="39"/>
      <c r="AT3" s="39"/>
      <c r="AU3" s="759"/>
      <c r="AV3" s="759"/>
      <c r="AW3" s="759"/>
      <c r="AX3" s="759"/>
      <c r="AY3" s="759"/>
      <c r="AZ3" s="759"/>
      <c r="BA3" s="759"/>
      <c r="BB3" s="759"/>
      <c r="BE3" s="580"/>
      <c r="BF3" s="1815" t="s">
        <v>176</v>
      </c>
      <c r="BG3" s="1816"/>
      <c r="BH3" s="1816"/>
      <c r="BI3" s="1816"/>
      <c r="BJ3" s="1816"/>
      <c r="BK3" s="1816"/>
      <c r="BL3" s="1819" t="s">
        <v>177</v>
      </c>
      <c r="BM3" s="1820"/>
      <c r="BN3" s="1820"/>
      <c r="BO3" s="1820"/>
      <c r="BP3" s="1820"/>
      <c r="BQ3" s="1821"/>
      <c r="BR3" s="1825" t="s">
        <v>178</v>
      </c>
      <c r="BS3" s="1826"/>
      <c r="BT3" s="1826" t="s">
        <v>179</v>
      </c>
      <c r="BU3" s="1826"/>
      <c r="BV3" s="1826"/>
      <c r="BW3" s="1829" t="s">
        <v>180</v>
      </c>
      <c r="BX3" s="1830"/>
      <c r="BY3" s="1829" t="s">
        <v>181</v>
      </c>
      <c r="BZ3" s="1849"/>
      <c r="CA3" s="1849"/>
      <c r="CB3" s="1849"/>
      <c r="CC3" s="1851" t="s">
        <v>182</v>
      </c>
      <c r="CD3" s="1852"/>
      <c r="CE3" s="1852"/>
      <c r="CF3" s="1852"/>
      <c r="CG3" s="1852"/>
      <c r="CH3" s="1852"/>
      <c r="CI3" s="1852"/>
      <c r="CJ3" s="1852"/>
      <c r="CK3" s="1853"/>
      <c r="CL3" s="1857" t="s">
        <v>183</v>
      </c>
      <c r="CM3" s="1858"/>
      <c r="CN3" s="894" t="s">
        <v>184</v>
      </c>
      <c r="CO3" s="895"/>
      <c r="CP3" s="896"/>
      <c r="CQ3" s="1866" t="s">
        <v>185</v>
      </c>
      <c r="CR3" s="1857"/>
      <c r="CS3" s="1858"/>
      <c r="CT3" s="1868" t="s">
        <v>186</v>
      </c>
      <c r="CU3" s="1868"/>
      <c r="CV3" s="1868"/>
      <c r="CW3" s="1868" t="s">
        <v>187</v>
      </c>
      <c r="CX3" s="1868"/>
      <c r="CY3" s="1868"/>
      <c r="CZ3" s="1866" t="s">
        <v>188</v>
      </c>
      <c r="DA3" s="1857"/>
      <c r="DB3" s="1857"/>
      <c r="DC3" s="1910" t="s">
        <v>189</v>
      </c>
      <c r="DD3" s="1911"/>
      <c r="DE3" s="1912"/>
      <c r="DF3" s="1913" t="s">
        <v>190</v>
      </c>
      <c r="DG3" s="1911"/>
      <c r="DH3" s="1911"/>
      <c r="DI3" s="1912"/>
      <c r="DJ3" s="1913" t="s">
        <v>191</v>
      </c>
      <c r="DK3" s="1911"/>
      <c r="DL3" s="1911"/>
      <c r="DM3" s="1912"/>
      <c r="DN3" s="1913" t="s">
        <v>192</v>
      </c>
      <c r="DO3" s="1911"/>
      <c r="DP3" s="1914"/>
      <c r="DQ3" s="1915" t="s">
        <v>189</v>
      </c>
      <c r="DR3" s="1880"/>
      <c r="DS3" s="1881"/>
      <c r="DT3" s="1879" t="s">
        <v>190</v>
      </c>
      <c r="DU3" s="1880"/>
      <c r="DV3" s="1880"/>
      <c r="DW3" s="1881"/>
      <c r="DX3" s="1879" t="s">
        <v>191</v>
      </c>
      <c r="DY3" s="1880"/>
      <c r="DZ3" s="1880"/>
      <c r="EA3" s="1881"/>
      <c r="EB3" s="1879" t="s">
        <v>192</v>
      </c>
      <c r="EC3" s="1880"/>
      <c r="ED3" s="1882"/>
      <c r="EE3" s="1876" t="s">
        <v>193</v>
      </c>
      <c r="EF3" s="1877"/>
      <c r="EG3" s="1877"/>
      <c r="EH3" s="1877"/>
      <c r="EI3" s="1877"/>
      <c r="EJ3" s="1876" t="s">
        <v>194</v>
      </c>
      <c r="EK3" s="1877"/>
      <c r="EL3" s="1877"/>
      <c r="EM3" s="1877"/>
      <c r="EN3" s="1878"/>
      <c r="EO3" s="1863" t="s">
        <v>44</v>
      </c>
      <c r="EP3" s="1861"/>
      <c r="EQ3" s="1861"/>
      <c r="ER3" s="1861"/>
      <c r="ES3" s="1861"/>
      <c r="ET3" s="1861"/>
      <c r="EU3" s="1861" t="s">
        <v>45</v>
      </c>
      <c r="EV3" s="1861"/>
      <c r="EW3" s="1861"/>
      <c r="EX3" s="1861" t="s">
        <v>46</v>
      </c>
      <c r="EY3" s="1862"/>
      <c r="EZ3" s="1861" t="s">
        <v>47</v>
      </c>
      <c r="FA3" s="1861"/>
      <c r="FB3" s="1861"/>
      <c r="FC3" s="1861"/>
      <c r="FD3" s="1861"/>
      <c r="FE3" s="1863" t="s">
        <v>48</v>
      </c>
      <c r="FF3" s="1861"/>
      <c r="FG3" s="1861" t="s">
        <v>49</v>
      </c>
      <c r="FH3" s="1861"/>
      <c r="FI3" s="1861" t="s">
        <v>121</v>
      </c>
      <c r="FJ3" s="1861"/>
      <c r="FK3" s="1862"/>
      <c r="FL3" s="1863" t="s">
        <v>51</v>
      </c>
      <c r="FM3" s="1861"/>
      <c r="FN3" s="1861"/>
      <c r="FO3" s="1861" t="s">
        <v>52</v>
      </c>
      <c r="FP3" s="1861"/>
      <c r="FQ3" s="1861"/>
      <c r="FR3" s="1861" t="s">
        <v>53</v>
      </c>
      <c r="FS3" s="1861"/>
      <c r="FT3" s="1861" t="s">
        <v>54</v>
      </c>
      <c r="FU3" s="1861"/>
      <c r="FV3" s="1862"/>
      <c r="FW3" s="1863" t="s">
        <v>55</v>
      </c>
      <c r="FX3" s="1861"/>
      <c r="FY3" s="1861"/>
      <c r="FZ3" s="1861" t="s">
        <v>56</v>
      </c>
      <c r="GA3" s="1861"/>
      <c r="GB3" s="1861"/>
      <c r="GC3" s="1861" t="s">
        <v>57</v>
      </c>
      <c r="GD3" s="1862"/>
      <c r="GE3" s="1895" t="s">
        <v>195</v>
      </c>
      <c r="GF3" s="1896"/>
      <c r="GG3" s="1897"/>
      <c r="GH3" s="1883" t="s">
        <v>44</v>
      </c>
      <c r="GI3" s="1884"/>
      <c r="GJ3" s="1884"/>
      <c r="GK3" s="1884"/>
      <c r="GL3" s="1884"/>
      <c r="GM3" s="1884"/>
      <c r="GN3" s="1884" t="s">
        <v>45</v>
      </c>
      <c r="GO3" s="1884"/>
      <c r="GP3" s="1884"/>
      <c r="GQ3" s="1884" t="s">
        <v>46</v>
      </c>
      <c r="GR3" s="1885"/>
      <c r="GS3" s="1884" t="s">
        <v>47</v>
      </c>
      <c r="GT3" s="1884"/>
      <c r="GU3" s="1884"/>
      <c r="GV3" s="1884"/>
      <c r="GW3" s="1884"/>
      <c r="GX3" s="1883" t="s">
        <v>48</v>
      </c>
      <c r="GY3" s="1884"/>
      <c r="GZ3" s="1884" t="s">
        <v>49</v>
      </c>
      <c r="HA3" s="1884"/>
      <c r="HB3" s="1884" t="s">
        <v>121</v>
      </c>
      <c r="HC3" s="1884"/>
      <c r="HD3" s="1885"/>
      <c r="HE3" s="1883" t="s">
        <v>51</v>
      </c>
      <c r="HF3" s="1884"/>
      <c r="HG3" s="1884"/>
      <c r="HH3" s="1884" t="s">
        <v>52</v>
      </c>
      <c r="HI3" s="1884"/>
      <c r="HJ3" s="1884"/>
      <c r="HK3" s="1884" t="s">
        <v>53</v>
      </c>
      <c r="HL3" s="1884"/>
      <c r="HM3" s="1884" t="s">
        <v>54</v>
      </c>
      <c r="HN3" s="1884"/>
      <c r="HO3" s="1885"/>
      <c r="HP3" s="1883" t="s">
        <v>55</v>
      </c>
      <c r="HQ3" s="1884"/>
      <c r="HR3" s="1884"/>
      <c r="HS3" s="1884" t="s">
        <v>56</v>
      </c>
      <c r="HT3" s="1884"/>
      <c r="HU3" s="1884"/>
      <c r="HV3" s="1884" t="s">
        <v>57</v>
      </c>
      <c r="HW3" s="1885"/>
      <c r="HX3" s="1888" t="s">
        <v>189</v>
      </c>
      <c r="HY3" s="1886"/>
      <c r="HZ3" s="1887"/>
      <c r="IA3" s="1888" t="s">
        <v>190</v>
      </c>
      <c r="IB3" s="1886"/>
      <c r="IC3" s="1886"/>
      <c r="ID3" s="1887"/>
      <c r="IE3" s="1888" t="s">
        <v>191</v>
      </c>
      <c r="IF3" s="1886"/>
      <c r="IG3" s="1886"/>
      <c r="IH3" s="1887"/>
      <c r="II3" s="1886" t="s">
        <v>192</v>
      </c>
      <c r="IJ3" s="1886"/>
      <c r="IK3" s="1887"/>
      <c r="IL3" s="1864"/>
    </row>
    <row r="4" spans="1:246" s="10" customFormat="1" ht="26.45" customHeight="1" thickBot="1">
      <c r="A4" s="6"/>
      <c r="B4" s="7"/>
      <c r="C4" s="8"/>
      <c r="D4" s="7"/>
      <c r="E4" s="7"/>
      <c r="F4" s="7"/>
      <c r="G4" s="7"/>
      <c r="H4" s="7"/>
      <c r="I4" s="7"/>
      <c r="J4" s="1356"/>
      <c r="K4" s="1356"/>
      <c r="L4" s="1356"/>
      <c r="M4" s="1356"/>
      <c r="N4" s="1356"/>
      <c r="O4" s="1356"/>
      <c r="P4" s="1356"/>
      <c r="Q4" s="1356"/>
      <c r="R4" s="1356"/>
      <c r="S4" s="1356"/>
      <c r="T4" s="1356"/>
      <c r="U4" s="1356"/>
      <c r="V4" s="1356"/>
      <c r="W4" s="1356"/>
      <c r="X4" s="1356"/>
      <c r="Y4" s="1356"/>
      <c r="Z4" s="1356"/>
      <c r="AA4" s="1356"/>
      <c r="AB4" s="1356"/>
      <c r="AC4" s="1356"/>
      <c r="AD4" s="1356"/>
      <c r="AE4" s="1356"/>
      <c r="AF4" s="1414"/>
      <c r="AG4" s="1415"/>
      <c r="AH4" s="1415"/>
      <c r="AI4" s="1415"/>
      <c r="AJ4" s="1415"/>
      <c r="AK4" s="1419"/>
      <c r="AL4" s="1420"/>
      <c r="AM4" s="9"/>
      <c r="AN4" s="9"/>
      <c r="AO4" s="9"/>
      <c r="AP4" s="9"/>
      <c r="AQ4" s="9"/>
      <c r="AR4" s="9"/>
      <c r="AS4" s="9"/>
      <c r="AT4" s="9"/>
      <c r="AU4" s="760"/>
      <c r="AV4" s="760"/>
      <c r="AW4" s="760"/>
      <c r="AX4" s="760"/>
      <c r="AY4" s="760"/>
      <c r="AZ4" s="760"/>
      <c r="BA4" s="760"/>
      <c r="BB4" s="760"/>
      <c r="BC4" s="39"/>
      <c r="BD4" s="760"/>
      <c r="BE4" s="580"/>
      <c r="BF4" s="1817"/>
      <c r="BG4" s="1818"/>
      <c r="BH4" s="1818"/>
      <c r="BI4" s="1818"/>
      <c r="BJ4" s="1818"/>
      <c r="BK4" s="1818"/>
      <c r="BL4" s="1822"/>
      <c r="BM4" s="1823"/>
      <c r="BN4" s="1823"/>
      <c r="BO4" s="1823"/>
      <c r="BP4" s="1823"/>
      <c r="BQ4" s="1824"/>
      <c r="BR4" s="1827"/>
      <c r="BS4" s="1828"/>
      <c r="BT4" s="1828"/>
      <c r="BU4" s="1828"/>
      <c r="BV4" s="1828"/>
      <c r="BW4" s="1831"/>
      <c r="BX4" s="1832"/>
      <c r="BY4" s="1831"/>
      <c r="BZ4" s="1850"/>
      <c r="CA4" s="1850"/>
      <c r="CB4" s="1850"/>
      <c r="CC4" s="1854"/>
      <c r="CD4" s="1855"/>
      <c r="CE4" s="1855"/>
      <c r="CF4" s="1855"/>
      <c r="CG4" s="1855"/>
      <c r="CH4" s="1855"/>
      <c r="CI4" s="1855"/>
      <c r="CJ4" s="1855"/>
      <c r="CK4" s="1856"/>
      <c r="CL4" s="1859"/>
      <c r="CM4" s="1860"/>
      <c r="CN4" s="897"/>
      <c r="CO4" s="898"/>
      <c r="CP4" s="899"/>
      <c r="CQ4" s="1867"/>
      <c r="CR4" s="1859"/>
      <c r="CS4" s="1860"/>
      <c r="CT4" s="1869"/>
      <c r="CU4" s="1869"/>
      <c r="CV4" s="1869"/>
      <c r="CW4" s="1869"/>
      <c r="CX4" s="1869"/>
      <c r="CY4" s="1869"/>
      <c r="CZ4" s="1867"/>
      <c r="DA4" s="1859"/>
      <c r="DB4" s="1859"/>
      <c r="DC4" s="1870" t="s">
        <v>196</v>
      </c>
      <c r="DD4" s="1871"/>
      <c r="DE4" s="1871"/>
      <c r="DF4" s="1871"/>
      <c r="DG4" s="1871"/>
      <c r="DH4" s="1871"/>
      <c r="DI4" s="1871"/>
      <c r="DJ4" s="1871"/>
      <c r="DK4" s="1871"/>
      <c r="DL4" s="1871"/>
      <c r="DM4" s="1871"/>
      <c r="DN4" s="1871"/>
      <c r="DO4" s="1871"/>
      <c r="DP4" s="1872"/>
      <c r="DQ4" s="1873" t="s">
        <v>197</v>
      </c>
      <c r="DR4" s="1874"/>
      <c r="DS4" s="1874"/>
      <c r="DT4" s="1874"/>
      <c r="DU4" s="1874"/>
      <c r="DV4" s="1874"/>
      <c r="DW4" s="1874"/>
      <c r="DX4" s="1874"/>
      <c r="DY4" s="1874"/>
      <c r="DZ4" s="1874"/>
      <c r="EA4" s="1874"/>
      <c r="EB4" s="1874"/>
      <c r="EC4" s="1874"/>
      <c r="ED4" s="1875"/>
      <c r="EE4" s="1907" t="s">
        <v>198</v>
      </c>
      <c r="EF4" s="1908"/>
      <c r="EG4" s="1908"/>
      <c r="EH4" s="1908"/>
      <c r="EI4" s="1908"/>
      <c r="EJ4" s="1908"/>
      <c r="EK4" s="1908"/>
      <c r="EL4" s="1908"/>
      <c r="EM4" s="1908"/>
      <c r="EN4" s="1909"/>
      <c r="EO4" s="1904" t="s">
        <v>189</v>
      </c>
      <c r="EP4" s="1905"/>
      <c r="EQ4" s="1905"/>
      <c r="ER4" s="1905"/>
      <c r="ES4" s="1905"/>
      <c r="ET4" s="1905"/>
      <c r="EU4" s="1905"/>
      <c r="EV4" s="1905"/>
      <c r="EW4" s="1905"/>
      <c r="EX4" s="1905"/>
      <c r="EY4" s="1906"/>
      <c r="EZ4" s="1904" t="s">
        <v>190</v>
      </c>
      <c r="FA4" s="1905"/>
      <c r="FB4" s="1905"/>
      <c r="FC4" s="1905"/>
      <c r="FD4" s="1905"/>
      <c r="FE4" s="1905"/>
      <c r="FF4" s="1905"/>
      <c r="FG4" s="1905"/>
      <c r="FH4" s="1905"/>
      <c r="FI4" s="1905"/>
      <c r="FJ4" s="1905"/>
      <c r="FK4" s="1906"/>
      <c r="FL4" s="1904" t="s">
        <v>191</v>
      </c>
      <c r="FM4" s="1905"/>
      <c r="FN4" s="1905"/>
      <c r="FO4" s="1905"/>
      <c r="FP4" s="1905"/>
      <c r="FQ4" s="1905"/>
      <c r="FR4" s="1905"/>
      <c r="FS4" s="1905"/>
      <c r="FT4" s="1905"/>
      <c r="FU4" s="1905"/>
      <c r="FV4" s="1906"/>
      <c r="FW4" s="1904" t="s">
        <v>192</v>
      </c>
      <c r="FX4" s="1905"/>
      <c r="FY4" s="1905"/>
      <c r="FZ4" s="1905"/>
      <c r="GA4" s="1905"/>
      <c r="GB4" s="1905"/>
      <c r="GC4" s="1905"/>
      <c r="GD4" s="1906"/>
      <c r="GE4" s="1898"/>
      <c r="GF4" s="1899"/>
      <c r="GG4" s="1900"/>
      <c r="GH4" s="1892" t="s">
        <v>189</v>
      </c>
      <c r="GI4" s="1893"/>
      <c r="GJ4" s="1893"/>
      <c r="GK4" s="1893"/>
      <c r="GL4" s="1893"/>
      <c r="GM4" s="1893"/>
      <c r="GN4" s="1893"/>
      <c r="GO4" s="1893"/>
      <c r="GP4" s="1893"/>
      <c r="GQ4" s="1893"/>
      <c r="GR4" s="1894"/>
      <c r="GS4" s="1892" t="s">
        <v>190</v>
      </c>
      <c r="GT4" s="1893"/>
      <c r="GU4" s="1893"/>
      <c r="GV4" s="1893"/>
      <c r="GW4" s="1893"/>
      <c r="GX4" s="1893"/>
      <c r="GY4" s="1893"/>
      <c r="GZ4" s="1893"/>
      <c r="HA4" s="1893"/>
      <c r="HB4" s="1893"/>
      <c r="HC4" s="1893"/>
      <c r="HD4" s="1894"/>
      <c r="HE4" s="1892" t="s">
        <v>191</v>
      </c>
      <c r="HF4" s="1893"/>
      <c r="HG4" s="1893"/>
      <c r="HH4" s="1893"/>
      <c r="HI4" s="1893"/>
      <c r="HJ4" s="1893"/>
      <c r="HK4" s="1893"/>
      <c r="HL4" s="1893"/>
      <c r="HM4" s="1893"/>
      <c r="HN4" s="1893"/>
      <c r="HO4" s="1894"/>
      <c r="HP4" s="1892" t="s">
        <v>192</v>
      </c>
      <c r="HQ4" s="1893"/>
      <c r="HR4" s="1893"/>
      <c r="HS4" s="1893"/>
      <c r="HT4" s="1893"/>
      <c r="HU4" s="1893"/>
      <c r="HV4" s="1893"/>
      <c r="HW4" s="1894"/>
      <c r="HX4" s="1888" t="s">
        <v>199</v>
      </c>
      <c r="HY4" s="1886"/>
      <c r="HZ4" s="1886"/>
      <c r="IA4" s="1886"/>
      <c r="IB4" s="1886"/>
      <c r="IC4" s="1886"/>
      <c r="ID4" s="1886"/>
      <c r="IE4" s="1886"/>
      <c r="IF4" s="1886"/>
      <c r="IG4" s="1886"/>
      <c r="IH4" s="1886"/>
      <c r="II4" s="1886"/>
      <c r="IJ4" s="1886"/>
      <c r="IK4" s="1887"/>
      <c r="IL4" s="1865"/>
    </row>
    <row r="5" spans="1:246" ht="24" customHeight="1" thickBot="1">
      <c r="A5" s="1421" t="s">
        <v>200</v>
      </c>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06" t="s">
        <v>201</v>
      </c>
      <c r="AG5" s="1407"/>
      <c r="AH5" s="1407"/>
      <c r="AI5" s="1407"/>
      <c r="AJ5" s="1407"/>
      <c r="AK5" s="1407"/>
      <c r="AL5" s="1408"/>
      <c r="AM5" s="11"/>
      <c r="AN5" s="11"/>
      <c r="AO5" s="11"/>
      <c r="AP5" s="11"/>
      <c r="AQ5" s="11"/>
      <c r="AR5" s="11"/>
      <c r="AS5" s="11"/>
      <c r="AT5" s="11"/>
      <c r="AU5" s="761"/>
      <c r="AV5" s="761"/>
      <c r="AW5" s="761"/>
      <c r="AX5" s="761"/>
      <c r="AY5" s="761"/>
      <c r="AZ5" s="761"/>
      <c r="BA5" s="761"/>
      <c r="BB5" s="761"/>
      <c r="BC5" s="40"/>
      <c r="BD5" s="125"/>
      <c r="BE5" s="396"/>
      <c r="BF5" s="1833" t="s">
        <v>202</v>
      </c>
      <c r="BG5" s="1834"/>
      <c r="BH5" s="1834"/>
      <c r="BI5" s="1834"/>
      <c r="BJ5" s="1834"/>
      <c r="BK5" s="1834"/>
      <c r="BL5" s="1834"/>
      <c r="BM5" s="1834"/>
      <c r="BN5" s="1834"/>
      <c r="BO5" s="1834"/>
      <c r="BP5" s="1834"/>
      <c r="BQ5" s="1835"/>
      <c r="BR5" s="1836" t="s">
        <v>203</v>
      </c>
      <c r="BS5" s="1837"/>
      <c r="BT5" s="1837"/>
      <c r="BU5" s="1837"/>
      <c r="BV5" s="1837"/>
      <c r="BW5" s="1837"/>
      <c r="BX5" s="1837"/>
      <c r="BY5" s="1837"/>
      <c r="BZ5" s="1837"/>
      <c r="CA5" s="1837"/>
      <c r="CB5" s="1837"/>
      <c r="CC5" s="1837"/>
      <c r="CD5" s="1837"/>
      <c r="CE5" s="1837"/>
      <c r="CF5" s="1837"/>
      <c r="CG5" s="1837"/>
      <c r="CH5" s="1837"/>
      <c r="CI5" s="1837"/>
      <c r="CJ5" s="1837"/>
      <c r="CK5" s="1837"/>
      <c r="CL5" s="1837"/>
      <c r="CM5" s="1837"/>
      <c r="CN5" s="1837"/>
      <c r="CO5" s="1837"/>
      <c r="CP5" s="1837"/>
      <c r="CQ5" s="1837"/>
      <c r="CR5" s="1837"/>
      <c r="CS5" s="1837"/>
      <c r="CT5" s="1837"/>
      <c r="CU5" s="1837"/>
      <c r="CV5" s="1837"/>
      <c r="CW5" s="1837"/>
      <c r="CX5" s="1837"/>
      <c r="CY5" s="1837"/>
      <c r="CZ5" s="1837"/>
      <c r="DA5" s="1837"/>
      <c r="DB5" s="1838"/>
      <c r="DC5" s="1889" t="s">
        <v>204</v>
      </c>
      <c r="DD5" s="1890"/>
      <c r="DE5" s="1890"/>
      <c r="DF5" s="1890"/>
      <c r="DG5" s="1890"/>
      <c r="DH5" s="1890"/>
      <c r="DI5" s="1890"/>
      <c r="DJ5" s="1890"/>
      <c r="DK5" s="1890"/>
      <c r="DL5" s="1890"/>
      <c r="DM5" s="1890"/>
      <c r="DN5" s="1890"/>
      <c r="DO5" s="1890"/>
      <c r="DP5" s="1890"/>
      <c r="DQ5" s="1890"/>
      <c r="DR5" s="1890"/>
      <c r="DS5" s="1890"/>
      <c r="DT5" s="1890"/>
      <c r="DU5" s="1890"/>
      <c r="DV5" s="1890"/>
      <c r="DW5" s="1890"/>
      <c r="DX5" s="1890"/>
      <c r="DY5" s="1890"/>
      <c r="DZ5" s="1890"/>
      <c r="EA5" s="1890"/>
      <c r="EB5" s="1890"/>
      <c r="EC5" s="1890"/>
      <c r="ED5" s="1890"/>
      <c r="EE5" s="1890"/>
      <c r="EF5" s="1890"/>
      <c r="EG5" s="1890"/>
      <c r="EH5" s="1890"/>
      <c r="EI5" s="1890"/>
      <c r="EJ5" s="1890"/>
      <c r="EK5" s="1890"/>
      <c r="EL5" s="1890"/>
      <c r="EM5" s="1890"/>
      <c r="EN5" s="1891"/>
      <c r="EO5" s="1930" t="s">
        <v>205</v>
      </c>
      <c r="EP5" s="1931"/>
      <c r="EQ5" s="1931"/>
      <c r="ER5" s="1931"/>
      <c r="ES5" s="1931"/>
      <c r="ET5" s="1931"/>
      <c r="EU5" s="1931"/>
      <c r="EV5" s="1931"/>
      <c r="EW5" s="1931"/>
      <c r="EX5" s="1931"/>
      <c r="EY5" s="1931"/>
      <c r="EZ5" s="1931"/>
      <c r="FA5" s="1931"/>
      <c r="FB5" s="1931"/>
      <c r="FC5" s="1931"/>
      <c r="FD5" s="1931"/>
      <c r="FE5" s="1931"/>
      <c r="FF5" s="1931"/>
      <c r="FG5" s="1931"/>
      <c r="FH5" s="1931"/>
      <c r="FI5" s="1931"/>
      <c r="FJ5" s="1931"/>
      <c r="FK5" s="1931"/>
      <c r="FL5" s="1931"/>
      <c r="FM5" s="1931"/>
      <c r="FN5" s="1931"/>
      <c r="FO5" s="1931"/>
      <c r="FP5" s="1931"/>
      <c r="FQ5" s="1931"/>
      <c r="FR5" s="1931"/>
      <c r="FS5" s="1931"/>
      <c r="FT5" s="1931"/>
      <c r="FU5" s="1931"/>
      <c r="FV5" s="1931"/>
      <c r="FW5" s="1931"/>
      <c r="FX5" s="1931"/>
      <c r="FY5" s="1931"/>
      <c r="FZ5" s="1931"/>
      <c r="GA5" s="1931"/>
      <c r="GB5" s="1931"/>
      <c r="GC5" s="1931"/>
      <c r="GD5" s="1932"/>
      <c r="GE5" s="1901" t="s">
        <v>206</v>
      </c>
      <c r="GF5" s="1902"/>
      <c r="GG5" s="1902"/>
      <c r="GH5" s="1902"/>
      <c r="GI5" s="1902"/>
      <c r="GJ5" s="1902"/>
      <c r="GK5" s="1902"/>
      <c r="GL5" s="1902"/>
      <c r="GM5" s="1902"/>
      <c r="GN5" s="1902"/>
      <c r="GO5" s="1902"/>
      <c r="GP5" s="1902"/>
      <c r="GQ5" s="1902"/>
      <c r="GR5" s="1902"/>
      <c r="GS5" s="1902"/>
      <c r="GT5" s="1902"/>
      <c r="GU5" s="1902"/>
      <c r="GV5" s="1902"/>
      <c r="GW5" s="1902"/>
      <c r="GX5" s="1902"/>
      <c r="GY5" s="1902"/>
      <c r="GZ5" s="1902"/>
      <c r="HA5" s="1902"/>
      <c r="HB5" s="1902"/>
      <c r="HC5" s="1902"/>
      <c r="HD5" s="1902"/>
      <c r="HE5" s="1902"/>
      <c r="HF5" s="1902"/>
      <c r="HG5" s="1902"/>
      <c r="HH5" s="1902"/>
      <c r="HI5" s="1902"/>
      <c r="HJ5" s="1902"/>
      <c r="HK5" s="1902"/>
      <c r="HL5" s="1902"/>
      <c r="HM5" s="1902"/>
      <c r="HN5" s="1902"/>
      <c r="HO5" s="1902"/>
      <c r="HP5" s="1902"/>
      <c r="HQ5" s="1902"/>
      <c r="HR5" s="1902"/>
      <c r="HS5" s="1902"/>
      <c r="HT5" s="1902"/>
      <c r="HU5" s="1902"/>
      <c r="HV5" s="1902"/>
      <c r="HW5" s="1903"/>
      <c r="HX5" s="1889" t="s">
        <v>207</v>
      </c>
      <c r="HY5" s="1890"/>
      <c r="HZ5" s="1890"/>
      <c r="IA5" s="1890"/>
      <c r="IB5" s="1890"/>
      <c r="IC5" s="1890"/>
      <c r="ID5" s="1890"/>
      <c r="IE5" s="1890"/>
      <c r="IF5" s="1890"/>
      <c r="IG5" s="1890"/>
      <c r="IH5" s="1890"/>
      <c r="II5" s="1890"/>
      <c r="IJ5" s="1890"/>
      <c r="IK5" s="1890"/>
      <c r="IL5" s="1891"/>
    </row>
    <row r="6" spans="1:246" ht="24" customHeight="1">
      <c r="A6" s="1535" t="s">
        <v>208</v>
      </c>
      <c r="B6" s="1536"/>
      <c r="C6" s="1536"/>
      <c r="D6" s="1536"/>
      <c r="E6" s="1537" t="e">
        <f ca="1">VLOOKUP(AK73,'RESUMEN D'!A12:G31,3,FALSE)</f>
        <v>#VALUE!</v>
      </c>
      <c r="F6" s="1537"/>
      <c r="G6" s="1537"/>
      <c r="H6" s="1537"/>
      <c r="I6" s="1537"/>
      <c r="J6" s="1537"/>
      <c r="K6" s="1537"/>
      <c r="L6" s="1537"/>
      <c r="M6" s="1537"/>
      <c r="N6" s="1537"/>
      <c r="O6" s="1537"/>
      <c r="P6" s="1537"/>
      <c r="Q6" s="1536" t="s">
        <v>3</v>
      </c>
      <c r="R6" s="1536"/>
      <c r="S6" s="1536"/>
      <c r="T6" s="1536"/>
      <c r="U6" s="1536"/>
      <c r="V6" s="1539" t="e">
        <f ca="1">VLOOKUP(AK73,'RESUMEN D'!A12:G31,7,FALSE)</f>
        <v>#VALUE!</v>
      </c>
      <c r="W6" s="1539"/>
      <c r="X6" s="1539"/>
      <c r="Y6" s="1539"/>
      <c r="Z6" s="938" t="s">
        <v>209</v>
      </c>
      <c r="AA6" s="938"/>
      <c r="AB6" s="1537" t="e">
        <f ca="1">VLOOKUP(AK73,'LISTADO FAMILIAS'!A14:K33,8,FALSE)</f>
        <v>#VALUE!</v>
      </c>
      <c r="AC6" s="1537"/>
      <c r="AD6" s="1537"/>
      <c r="AE6" s="1538"/>
      <c r="AF6" s="1371" t="s">
        <v>210</v>
      </c>
      <c r="AG6" s="1372"/>
      <c r="AH6" s="1373"/>
      <c r="AI6" s="1560" t="e">
        <f ca="1">VLOOKUP(AK73,'LISTADO FAMILIAS'!A14:K33,10,FALSE)</f>
        <v>#VALUE!</v>
      </c>
      <c r="AJ6" s="1561"/>
      <c r="AK6" s="1561"/>
      <c r="AL6" s="1562"/>
      <c r="AM6" s="762"/>
      <c r="AN6" s="762"/>
      <c r="AO6" s="759"/>
      <c r="AP6" s="759"/>
      <c r="AQ6" s="759"/>
      <c r="AR6" s="759"/>
      <c r="AS6" s="759"/>
      <c r="AT6" s="759"/>
      <c r="AU6" s="759"/>
      <c r="AV6" s="759"/>
      <c r="AW6" s="761"/>
      <c r="AX6" s="761"/>
      <c r="AY6" s="761"/>
      <c r="AZ6" s="761"/>
      <c r="BA6" s="761"/>
      <c r="BB6" s="761"/>
      <c r="BC6" s="40"/>
      <c r="BE6" s="580"/>
      <c r="BF6" s="763"/>
      <c r="BG6" s="45"/>
      <c r="BH6" s="129"/>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580"/>
      <c r="DR6" s="580"/>
      <c r="DS6" s="580"/>
      <c r="DT6" s="580"/>
      <c r="DU6" s="580"/>
      <c r="DV6" s="580"/>
      <c r="DW6" s="580"/>
      <c r="DX6" s="580"/>
      <c r="DY6" s="580"/>
      <c r="DZ6" s="580"/>
      <c r="EA6" s="580"/>
      <c r="EB6" s="580"/>
      <c r="EC6" s="580"/>
      <c r="ED6" s="580"/>
      <c r="EE6" s="45"/>
      <c r="EF6" s="45"/>
      <c r="EG6" s="45"/>
      <c r="EH6" s="45"/>
      <c r="EI6" s="45"/>
      <c r="EJ6" s="45"/>
      <c r="EK6" s="45"/>
      <c r="EL6" s="45"/>
      <c r="EM6" s="45"/>
      <c r="EN6" s="45"/>
      <c r="EO6" s="580"/>
      <c r="EP6" s="580"/>
      <c r="EQ6" s="580"/>
      <c r="ER6" s="580"/>
      <c r="ES6" s="580"/>
      <c r="ET6" s="580"/>
      <c r="EU6" s="580"/>
      <c r="EV6" s="581"/>
      <c r="EW6" s="581"/>
      <c r="EX6" s="581"/>
      <c r="EY6" s="581"/>
      <c r="EZ6" s="581"/>
      <c r="FA6" s="581"/>
      <c r="FB6" s="137"/>
      <c r="FC6" s="581"/>
      <c r="FD6" s="582"/>
      <c r="FE6" s="582"/>
      <c r="FF6" s="582"/>
      <c r="FG6" s="582"/>
      <c r="FH6" s="582"/>
      <c r="FI6" s="582"/>
      <c r="FJ6" s="582"/>
      <c r="FK6" s="582"/>
      <c r="FL6" s="580"/>
      <c r="FM6" s="580"/>
      <c r="FN6" s="580"/>
      <c r="FO6" s="580"/>
      <c r="FP6" s="580"/>
      <c r="FQ6" s="580"/>
      <c r="FR6" s="580"/>
      <c r="FS6" s="580"/>
      <c r="FT6" s="580"/>
      <c r="FU6" s="580"/>
      <c r="FV6" s="580"/>
      <c r="FW6" s="580"/>
      <c r="FX6" s="580"/>
      <c r="FY6" s="580"/>
      <c r="FZ6" s="580"/>
      <c r="GA6" s="580"/>
      <c r="GB6" s="580"/>
      <c r="GC6" s="580"/>
      <c r="GD6" s="580"/>
      <c r="GE6" s="580"/>
      <c r="GF6" s="580"/>
      <c r="GG6" s="580"/>
      <c r="GH6" s="580"/>
      <c r="GI6" s="580"/>
      <c r="GJ6" s="580"/>
      <c r="GK6" s="580"/>
      <c r="GL6" s="580"/>
      <c r="GM6" s="580"/>
      <c r="GN6" s="580"/>
      <c r="GO6" s="580"/>
      <c r="GP6" s="580"/>
      <c r="GQ6" s="580"/>
      <c r="GR6" s="580"/>
      <c r="GS6" s="580"/>
      <c r="GT6" s="580"/>
      <c r="GU6" s="580"/>
      <c r="GV6" s="580"/>
      <c r="GW6" s="580"/>
      <c r="GX6" s="580"/>
      <c r="GY6" s="580"/>
      <c r="GZ6" s="580"/>
      <c r="HA6" s="580"/>
      <c r="HB6" s="580"/>
      <c r="HC6" s="580"/>
      <c r="HD6" s="580"/>
      <c r="HE6" s="580"/>
      <c r="HF6" s="580"/>
      <c r="HG6" s="580"/>
      <c r="HH6" s="580"/>
      <c r="HI6" s="580"/>
      <c r="HJ6" s="580"/>
      <c r="HK6" s="580"/>
      <c r="HL6" s="580"/>
      <c r="HM6" s="580"/>
      <c r="HN6" s="580"/>
      <c r="HO6" s="580"/>
      <c r="HP6" s="580"/>
      <c r="HQ6" s="580"/>
      <c r="HR6" s="580"/>
      <c r="HS6" s="580"/>
      <c r="HT6" s="580"/>
      <c r="HU6" s="580"/>
      <c r="HV6" s="580"/>
      <c r="HW6" s="580"/>
      <c r="HX6" s="580"/>
      <c r="HY6" s="580"/>
      <c r="HZ6" s="580"/>
      <c r="IA6" s="580"/>
      <c r="IB6" s="580"/>
      <c r="IC6" s="580"/>
      <c r="ID6" s="580"/>
      <c r="IE6" s="580"/>
      <c r="IF6" s="580"/>
      <c r="IG6" s="580"/>
      <c r="IH6" s="580"/>
      <c r="II6" s="580"/>
      <c r="IJ6" s="580"/>
      <c r="IK6" s="580"/>
      <c r="IL6" s="580"/>
    </row>
    <row r="7" spans="1:246" ht="24" customHeight="1" thickBot="1">
      <c r="A7" s="543" t="s">
        <v>211</v>
      </c>
      <c r="B7" s="535"/>
      <c r="C7" s="536"/>
      <c r="D7" s="1409" t="e">
        <f ca="1">VLOOKUP(AK73,'RESUMEN D'!A12:G31,4,FALSE)</f>
        <v>#VALUE!</v>
      </c>
      <c r="E7" s="1410"/>
      <c r="F7" s="1410"/>
      <c r="G7" s="1410"/>
      <c r="H7" s="1410"/>
      <c r="I7" s="1410"/>
      <c r="J7" s="1410"/>
      <c r="K7" s="1410"/>
      <c r="L7" s="1410"/>
      <c r="M7" s="1410"/>
      <c r="N7" s="1411"/>
      <c r="O7" s="1531" t="s">
        <v>212</v>
      </c>
      <c r="P7" s="1531"/>
      <c r="Q7" s="1531"/>
      <c r="R7" s="1532">
        <f>'RESUMEN D'!H3</f>
        <v>0</v>
      </c>
      <c r="S7" s="1533"/>
      <c r="T7" s="1533"/>
      <c r="U7" s="1533"/>
      <c r="V7" s="1533"/>
      <c r="W7" s="1534"/>
      <c r="X7" s="1531" t="s">
        <v>213</v>
      </c>
      <c r="Y7" s="1531"/>
      <c r="Z7" s="1555">
        <f>'RESUMEN D'!H4</f>
        <v>0</v>
      </c>
      <c r="AA7" s="1556"/>
      <c r="AB7" s="1556"/>
      <c r="AC7" s="1556"/>
      <c r="AD7" s="1556"/>
      <c r="AE7" s="1556"/>
      <c r="AF7" s="1592" t="s">
        <v>214</v>
      </c>
      <c r="AG7" s="1593"/>
      <c r="AH7" s="1593"/>
      <c r="AI7" s="538" t="e">
        <f ca="1">VLOOKUP(AK73,'LISTADO FAMILIAS'!A14:L33,12,FALSE)</f>
        <v>#VALUE!</v>
      </c>
      <c r="AJ7" s="539"/>
      <c r="AK7" s="539"/>
      <c r="AL7" s="540"/>
      <c r="AM7" s="764"/>
      <c r="AN7" s="764"/>
      <c r="AO7" s="764"/>
      <c r="AP7" s="764"/>
      <c r="AQ7" s="764"/>
      <c r="AR7" s="764"/>
      <c r="AS7" s="764"/>
      <c r="AT7" s="764"/>
      <c r="AU7" s="759"/>
      <c r="AV7" s="759"/>
      <c r="AW7" s="759"/>
      <c r="AX7" s="759"/>
      <c r="AY7" s="759"/>
      <c r="AZ7" s="759"/>
      <c r="BA7" s="761"/>
      <c r="BB7" s="761"/>
      <c r="BC7" s="40"/>
      <c r="BD7" s="125"/>
      <c r="BE7" s="393" t="s">
        <v>215</v>
      </c>
      <c r="BF7" s="763"/>
      <c r="BG7" s="45"/>
      <c r="BH7" s="129"/>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394"/>
      <c r="DR7" s="394"/>
      <c r="DS7" s="394"/>
      <c r="DT7" s="394"/>
      <c r="DU7" s="394"/>
      <c r="DV7" s="394"/>
      <c r="DW7" s="394"/>
      <c r="DX7" s="394"/>
      <c r="DY7" s="394"/>
      <c r="DZ7" s="394"/>
      <c r="EA7" s="394"/>
      <c r="EB7" s="394"/>
      <c r="EC7" s="395"/>
      <c r="ED7" s="395"/>
      <c r="EE7" s="45"/>
      <c r="EF7" s="45"/>
      <c r="EG7" s="45"/>
      <c r="EH7" s="45"/>
      <c r="EI7" s="45"/>
      <c r="EJ7" s="45"/>
      <c r="EK7" s="45"/>
      <c r="EL7" s="45"/>
      <c r="EM7" s="45"/>
      <c r="EN7" s="45"/>
      <c r="EO7" s="583"/>
      <c r="EP7" s="583"/>
      <c r="EQ7" s="246"/>
      <c r="ER7" s="583"/>
      <c r="ES7" s="583"/>
      <c r="ET7" s="583"/>
      <c r="EU7" s="246"/>
      <c r="EV7" s="583"/>
      <c r="EW7" s="583"/>
      <c r="EX7" s="584"/>
      <c r="EY7" s="246"/>
      <c r="EZ7" s="584"/>
      <c r="FA7" s="246"/>
      <c r="FB7" s="584"/>
      <c r="FC7" s="584"/>
      <c r="FD7" s="246"/>
      <c r="FE7" s="246"/>
      <c r="FF7" s="246"/>
      <c r="FG7" s="246"/>
      <c r="FH7" s="584"/>
      <c r="FI7" s="584"/>
      <c r="FJ7" s="246"/>
      <c r="FK7" s="584"/>
      <c r="FL7" s="580"/>
      <c r="FM7" s="580"/>
      <c r="FN7" s="580"/>
      <c r="FO7" s="580"/>
      <c r="FP7" s="580"/>
      <c r="FQ7" s="580"/>
      <c r="FR7" s="580"/>
      <c r="FS7" s="580"/>
      <c r="FT7" s="580"/>
      <c r="FU7" s="580"/>
      <c r="FV7" s="580"/>
      <c r="FW7" s="580"/>
      <c r="FX7" s="580"/>
      <c r="FY7" s="580"/>
      <c r="FZ7" s="580"/>
      <c r="GA7" s="580"/>
      <c r="GB7" s="580"/>
      <c r="GC7" s="580"/>
      <c r="GD7" s="580"/>
      <c r="GE7" s="580"/>
      <c r="GF7" s="580"/>
      <c r="GG7" s="580"/>
      <c r="GH7" s="580"/>
      <c r="GI7" s="580"/>
      <c r="GJ7" s="580"/>
      <c r="GK7" s="580"/>
      <c r="GL7" s="580"/>
      <c r="GM7" s="580"/>
      <c r="GN7" s="580"/>
      <c r="GO7" s="580"/>
      <c r="GP7" s="580"/>
      <c r="GQ7" s="580"/>
      <c r="GR7" s="580"/>
      <c r="GS7" s="580"/>
      <c r="GT7" s="580"/>
      <c r="GU7" s="580"/>
      <c r="GV7" s="580"/>
      <c r="GW7" s="580"/>
      <c r="GX7" s="580"/>
      <c r="GY7" s="580"/>
      <c r="GZ7" s="580"/>
      <c r="HA7" s="580"/>
      <c r="HB7" s="580"/>
      <c r="HC7" s="580"/>
      <c r="HD7" s="580"/>
      <c r="HE7" s="580"/>
      <c r="HF7" s="580"/>
      <c r="HG7" s="580"/>
      <c r="HH7" s="580"/>
      <c r="HI7" s="580"/>
      <c r="HJ7" s="580"/>
      <c r="HK7" s="580"/>
      <c r="HL7" s="580"/>
      <c r="HM7" s="580"/>
      <c r="HN7" s="580"/>
      <c r="HO7" s="580"/>
      <c r="HP7" s="580"/>
      <c r="HQ7" s="580"/>
      <c r="HR7" s="580"/>
      <c r="HS7" s="580"/>
      <c r="HT7" s="580"/>
      <c r="HU7" s="580"/>
      <c r="HV7" s="580"/>
      <c r="HW7" s="580"/>
      <c r="HX7" s="580"/>
      <c r="HY7" s="580"/>
      <c r="HZ7" s="580"/>
      <c r="IA7" s="580"/>
      <c r="IB7" s="580"/>
      <c r="IC7" s="580"/>
      <c r="ID7" s="580"/>
      <c r="IE7" s="580"/>
      <c r="IF7" s="580"/>
      <c r="IG7" s="580"/>
      <c r="IH7" s="580"/>
      <c r="II7" s="580"/>
      <c r="IJ7" s="580"/>
      <c r="IK7" s="580"/>
      <c r="IL7" s="580"/>
    </row>
    <row r="8" spans="1:246" ht="24" customHeight="1" thickBot="1">
      <c r="A8" s="930" t="s">
        <v>216</v>
      </c>
      <c r="B8" s="931"/>
      <c r="C8" s="931"/>
      <c r="D8" s="931"/>
      <c r="E8" s="931"/>
      <c r="F8" s="931"/>
      <c r="G8" s="931"/>
      <c r="H8" s="931"/>
      <c r="I8" s="931"/>
      <c r="J8" s="931"/>
      <c r="K8" s="939"/>
      <c r="L8" s="1416" t="s">
        <v>217</v>
      </c>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8"/>
      <c r="AM8" s="39"/>
      <c r="AN8" s="39"/>
      <c r="AO8" s="759"/>
      <c r="AP8" s="759"/>
      <c r="AQ8" s="759"/>
      <c r="AR8" s="759"/>
      <c r="AS8" s="759"/>
      <c r="AT8" s="759"/>
      <c r="AU8" s="765"/>
      <c r="AV8" s="766"/>
      <c r="AW8" s="766"/>
      <c r="AX8" s="766"/>
      <c r="AY8" s="766"/>
      <c r="AZ8" s="766"/>
      <c r="BA8" s="766"/>
      <c r="BB8" s="766"/>
      <c r="BC8" s="41"/>
      <c r="BD8" s="126"/>
      <c r="BE8" s="580"/>
      <c r="BF8" s="252"/>
      <c r="BG8" s="767"/>
      <c r="BH8" s="129"/>
      <c r="BI8" s="767"/>
      <c r="BJ8" s="767"/>
      <c r="BK8" s="767"/>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246"/>
      <c r="DQ8" s="394"/>
      <c r="DR8" s="394"/>
      <c r="DS8" s="394"/>
      <c r="DT8" s="394"/>
      <c r="DU8" s="394"/>
      <c r="DV8" s="394"/>
      <c r="DW8" s="394"/>
      <c r="DX8" s="394"/>
      <c r="DY8" s="394"/>
      <c r="DZ8" s="394"/>
      <c r="EA8" s="394"/>
      <c r="EB8" s="394"/>
      <c r="EC8" s="395"/>
      <c r="ED8" s="395"/>
      <c r="EE8" s="246"/>
      <c r="EF8" s="246"/>
      <c r="EG8" s="246"/>
      <c r="EH8" s="246"/>
      <c r="EI8" s="580"/>
      <c r="EJ8" s="580"/>
      <c r="EK8" s="580"/>
      <c r="EL8" s="580"/>
      <c r="EM8" s="580"/>
      <c r="EN8" s="580"/>
      <c r="EO8" s="583"/>
      <c r="EP8" s="583"/>
      <c r="EQ8" s="583"/>
      <c r="ER8" s="583"/>
      <c r="ES8" s="580"/>
      <c r="ET8" s="580"/>
      <c r="EU8" s="580"/>
      <c r="EV8" s="580"/>
      <c r="EW8" s="580"/>
      <c r="EX8" s="580"/>
      <c r="EY8" s="580"/>
      <c r="EZ8" s="580"/>
      <c r="FA8" s="580"/>
      <c r="FB8" s="580"/>
      <c r="FC8" s="580"/>
      <c r="FD8" s="580"/>
      <c r="FE8" s="580"/>
      <c r="FF8" s="580"/>
      <c r="FG8" s="580"/>
      <c r="FH8" s="583"/>
      <c r="FI8" s="583"/>
      <c r="FJ8" s="583"/>
      <c r="FK8" s="583"/>
      <c r="FL8" s="580"/>
      <c r="FM8" s="580"/>
      <c r="FN8" s="580"/>
      <c r="FO8" s="580"/>
      <c r="FP8" s="580"/>
      <c r="FQ8" s="580"/>
      <c r="FR8" s="580"/>
      <c r="FS8" s="580"/>
      <c r="FT8" s="580"/>
      <c r="FU8" s="580"/>
      <c r="FV8" s="580"/>
      <c r="FW8" s="580"/>
      <c r="FX8" s="580"/>
      <c r="FY8" s="580"/>
      <c r="FZ8" s="580"/>
      <c r="GA8" s="580"/>
      <c r="GB8" s="580"/>
      <c r="GC8" s="580"/>
      <c r="GD8" s="580"/>
      <c r="GE8" s="580"/>
      <c r="GF8" s="580"/>
      <c r="GG8" s="580"/>
      <c r="GH8" s="580"/>
      <c r="GI8" s="580"/>
      <c r="GJ8" s="580"/>
      <c r="GK8" s="580"/>
      <c r="GL8" s="580"/>
      <c r="GM8" s="580"/>
      <c r="GN8" s="580"/>
      <c r="GO8" s="580"/>
      <c r="GP8" s="580"/>
      <c r="GQ8" s="580"/>
      <c r="GR8" s="580"/>
      <c r="GS8" s="580"/>
      <c r="GT8" s="580"/>
      <c r="GU8" s="580"/>
      <c r="GV8" s="580"/>
      <c r="GW8" s="580"/>
      <c r="GX8" s="580"/>
      <c r="GY8" s="580"/>
      <c r="GZ8" s="580"/>
      <c r="HA8" s="580"/>
      <c r="HB8" s="580"/>
      <c r="HC8" s="580"/>
      <c r="HD8" s="580"/>
      <c r="HE8" s="580"/>
      <c r="HF8" s="580"/>
      <c r="HG8" s="580"/>
      <c r="HH8" s="580"/>
      <c r="HI8" s="580"/>
      <c r="HJ8" s="580"/>
      <c r="HK8" s="580"/>
      <c r="HL8" s="580"/>
      <c r="HM8" s="580"/>
      <c r="HN8" s="580"/>
      <c r="HO8" s="580"/>
      <c r="HP8" s="580"/>
      <c r="HQ8" s="580"/>
      <c r="HR8" s="580"/>
      <c r="HS8" s="580"/>
      <c r="HT8" s="580"/>
      <c r="HU8" s="580"/>
      <c r="HV8" s="580"/>
      <c r="HW8" s="580"/>
      <c r="HX8" s="580"/>
      <c r="HY8" s="580"/>
      <c r="HZ8" s="580"/>
      <c r="IA8" s="580"/>
      <c r="IB8" s="580"/>
      <c r="IC8" s="580"/>
      <c r="ID8" s="580"/>
      <c r="IE8" s="580"/>
      <c r="IF8" s="580"/>
      <c r="IG8" s="580"/>
      <c r="IH8" s="580"/>
      <c r="II8" s="580"/>
      <c r="IJ8" s="580"/>
      <c r="IK8" s="580"/>
      <c r="IL8" s="580"/>
    </row>
    <row r="9" spans="1:246" ht="24" customHeight="1">
      <c r="A9" s="1686" t="s">
        <v>218</v>
      </c>
      <c r="B9" s="1687"/>
      <c r="C9" s="1687"/>
      <c r="D9" s="1687"/>
      <c r="E9" s="1687"/>
      <c r="F9" s="1687"/>
      <c r="G9" s="1687"/>
      <c r="H9" s="1687"/>
      <c r="I9" s="1687"/>
      <c r="J9" s="1687"/>
      <c r="K9" s="1688"/>
      <c r="L9" s="1673" t="s">
        <v>219</v>
      </c>
      <c r="M9" s="1674"/>
      <c r="N9" s="1674"/>
      <c r="O9" s="1674"/>
      <c r="P9" s="1674"/>
      <c r="Q9" s="1674"/>
      <c r="R9" s="1674"/>
      <c r="S9" s="1674"/>
      <c r="T9" s="1674"/>
      <c r="U9" s="1674"/>
      <c r="V9" s="1674"/>
      <c r="W9" s="1674"/>
      <c r="X9" s="1674"/>
      <c r="Y9" s="1674"/>
      <c r="Z9" s="1674"/>
      <c r="AA9" s="1674"/>
      <c r="AB9" s="1674"/>
      <c r="AC9" s="1674"/>
      <c r="AD9" s="1674"/>
      <c r="AE9" s="1674"/>
      <c r="AF9" s="1674"/>
      <c r="AG9" s="1674"/>
      <c r="AH9" s="1674"/>
      <c r="AI9" s="1674"/>
      <c r="AJ9" s="1674"/>
      <c r="AK9" s="1674"/>
      <c r="AL9" s="1675"/>
      <c r="AM9" s="760"/>
      <c r="AN9" s="760"/>
      <c r="AO9" s="760"/>
      <c r="AP9" s="760"/>
      <c r="AQ9" s="760"/>
      <c r="AR9" s="760"/>
      <c r="AS9" s="760"/>
      <c r="AT9" s="760"/>
      <c r="AU9" s="768"/>
      <c r="AV9" s="768"/>
      <c r="AW9" s="768"/>
      <c r="AX9" s="768"/>
      <c r="AY9" s="768"/>
      <c r="AZ9" s="768"/>
      <c r="BA9" s="768"/>
      <c r="BB9" s="768"/>
      <c r="BC9" s="42"/>
      <c r="BD9" s="127"/>
      <c r="BE9" s="580"/>
      <c r="BF9" s="769"/>
      <c r="BG9" s="580"/>
      <c r="BI9" s="580"/>
      <c r="BJ9" s="580"/>
      <c r="BK9" s="580"/>
      <c r="BL9" s="580"/>
      <c r="BM9" s="580"/>
      <c r="BN9" s="580"/>
      <c r="BO9" s="580"/>
      <c r="BP9" s="580"/>
      <c r="BQ9" s="580"/>
      <c r="BR9" s="580"/>
      <c r="BS9" s="580"/>
      <c r="BT9" s="580"/>
      <c r="BU9" s="580"/>
      <c r="BV9" s="580"/>
      <c r="BW9" s="580"/>
      <c r="BX9" s="580"/>
      <c r="BY9" s="580"/>
      <c r="BZ9" s="580"/>
      <c r="CA9" s="580"/>
      <c r="CB9" s="580"/>
      <c r="CC9" s="580"/>
      <c r="CD9" s="580"/>
      <c r="CE9" s="580"/>
      <c r="CF9" s="580"/>
      <c r="CG9" s="580"/>
      <c r="CH9" s="580"/>
      <c r="CI9" s="580"/>
      <c r="CJ9" s="580"/>
      <c r="CK9" s="580"/>
      <c r="CL9" s="580"/>
      <c r="CM9" s="580"/>
      <c r="CN9" s="580"/>
      <c r="CO9" s="580"/>
      <c r="CP9" s="580"/>
      <c r="CQ9" s="580"/>
      <c r="CR9" s="580"/>
      <c r="CS9" s="580"/>
      <c r="CT9" s="580"/>
      <c r="CU9" s="580"/>
      <c r="CV9" s="580"/>
      <c r="CW9" s="580"/>
      <c r="CX9" s="580"/>
      <c r="CY9" s="580"/>
      <c r="CZ9" s="580"/>
      <c r="DA9" s="580"/>
      <c r="DB9" s="580"/>
      <c r="DC9" s="580"/>
      <c r="DD9" s="580"/>
      <c r="DE9" s="580"/>
      <c r="DF9" s="580"/>
      <c r="DG9" s="580"/>
      <c r="DH9" s="580"/>
      <c r="DI9" s="580"/>
      <c r="DJ9" s="580"/>
      <c r="DK9" s="580"/>
      <c r="DL9" s="580"/>
      <c r="DM9" s="580"/>
      <c r="DN9" s="580"/>
      <c r="DO9" s="580"/>
      <c r="DP9" s="580"/>
      <c r="DQ9" s="580"/>
      <c r="DR9" s="580"/>
      <c r="DS9" s="580"/>
      <c r="DT9" s="580"/>
      <c r="DU9" s="580"/>
      <c r="DV9" s="580"/>
      <c r="DW9" s="580"/>
      <c r="DX9" s="580"/>
      <c r="DY9" s="580"/>
      <c r="DZ9" s="580"/>
      <c r="EA9" s="580"/>
      <c r="EB9" s="580"/>
      <c r="EC9" s="580"/>
      <c r="ED9" s="580"/>
      <c r="EE9" s="580"/>
      <c r="EF9" s="580"/>
      <c r="EG9" s="580"/>
      <c r="EH9" s="580"/>
      <c r="EI9" s="580"/>
      <c r="EJ9" s="580"/>
      <c r="EK9" s="580"/>
      <c r="EL9" s="580"/>
      <c r="EM9" s="580"/>
      <c r="EN9" s="580"/>
      <c r="EO9" s="580"/>
      <c r="EP9" s="580"/>
      <c r="EQ9" s="580"/>
      <c r="ER9" s="580"/>
      <c r="ES9" s="580"/>
      <c r="ET9" s="580"/>
      <c r="EU9" s="580"/>
      <c r="EV9" s="580"/>
      <c r="EW9" s="580"/>
      <c r="EX9" s="580"/>
      <c r="EY9" s="580"/>
      <c r="EZ9" s="580"/>
      <c r="FA9" s="580"/>
      <c r="FB9" s="580"/>
      <c r="FC9" s="580"/>
      <c r="FD9" s="580"/>
      <c r="FE9" s="580"/>
      <c r="FF9" s="580"/>
      <c r="FG9" s="580"/>
      <c r="FH9" s="580"/>
      <c r="FI9" s="580"/>
      <c r="FJ9" s="580"/>
      <c r="FK9" s="580"/>
      <c r="FL9" s="580"/>
      <c r="FM9" s="580"/>
      <c r="FN9" s="580"/>
      <c r="FO9" s="580"/>
      <c r="FP9" s="580"/>
      <c r="FQ9" s="580"/>
      <c r="FR9" s="580"/>
      <c r="FS9" s="580"/>
      <c r="FT9" s="580"/>
      <c r="FU9" s="580"/>
      <c r="FV9" s="580"/>
      <c r="FW9" s="580"/>
      <c r="FX9" s="580"/>
      <c r="FY9" s="580"/>
      <c r="FZ9" s="580"/>
      <c r="GA9" s="580"/>
      <c r="GB9" s="580"/>
      <c r="GC9" s="580"/>
      <c r="GD9" s="580"/>
      <c r="GE9" s="580"/>
      <c r="GF9" s="580"/>
      <c r="GG9" s="580"/>
      <c r="GH9" s="580"/>
      <c r="GI9" s="580"/>
      <c r="GJ9" s="580"/>
      <c r="GK9" s="580"/>
      <c r="GL9" s="580"/>
      <c r="GM9" s="580"/>
      <c r="GN9" s="580"/>
      <c r="GO9" s="580"/>
      <c r="GP9" s="580"/>
      <c r="GQ9" s="580"/>
      <c r="GR9" s="580"/>
      <c r="GS9" s="580"/>
      <c r="GT9" s="580"/>
      <c r="GU9" s="580"/>
      <c r="GV9" s="580"/>
      <c r="GW9" s="580"/>
      <c r="GX9" s="580"/>
      <c r="GY9" s="580"/>
      <c r="GZ9" s="580"/>
      <c r="HA9" s="580"/>
      <c r="HB9" s="580"/>
      <c r="HC9" s="580"/>
      <c r="HD9" s="580"/>
      <c r="HE9" s="580"/>
      <c r="HF9" s="580"/>
      <c r="HG9" s="580"/>
      <c r="HH9" s="580"/>
      <c r="HI9" s="580"/>
      <c r="HJ9" s="580"/>
      <c r="HK9" s="580"/>
      <c r="HL9" s="580"/>
      <c r="HM9" s="580"/>
      <c r="HN9" s="580"/>
      <c r="HO9" s="580"/>
      <c r="HP9" s="580"/>
      <c r="HQ9" s="580"/>
      <c r="HR9" s="580"/>
      <c r="HS9" s="580"/>
      <c r="HT9" s="580"/>
      <c r="HU9" s="580"/>
      <c r="HV9" s="580"/>
      <c r="HW9" s="580"/>
      <c r="HX9" s="580"/>
      <c r="HY9" s="580"/>
      <c r="HZ9" s="580"/>
      <c r="IA9" s="580"/>
      <c r="IB9" s="580"/>
      <c r="IC9" s="580"/>
      <c r="ID9" s="580"/>
      <c r="IE9" s="580"/>
      <c r="IF9" s="580"/>
      <c r="IG9" s="580"/>
      <c r="IH9" s="580"/>
      <c r="II9" s="580"/>
      <c r="IJ9" s="580"/>
      <c r="IK9" s="580"/>
      <c r="IL9" s="580"/>
    </row>
    <row r="10" spans="1:246" ht="136.9" customHeight="1">
      <c r="A10" s="1441"/>
      <c r="B10" s="1442"/>
      <c r="C10" s="1442"/>
      <c r="D10" s="1442"/>
      <c r="E10" s="1442"/>
      <c r="F10" s="1442"/>
      <c r="G10" s="1442"/>
      <c r="H10" s="1442"/>
      <c r="I10" s="1442"/>
      <c r="J10" s="1442"/>
      <c r="K10" s="1689"/>
      <c r="L10" s="1676"/>
      <c r="M10" s="1674"/>
      <c r="N10" s="1674"/>
      <c r="O10" s="1674"/>
      <c r="P10" s="1674"/>
      <c r="Q10" s="1674"/>
      <c r="R10" s="1674"/>
      <c r="S10" s="1674"/>
      <c r="T10" s="1674"/>
      <c r="U10" s="1674"/>
      <c r="V10" s="1674"/>
      <c r="W10" s="1674"/>
      <c r="X10" s="1674"/>
      <c r="Y10" s="1674"/>
      <c r="Z10" s="1674"/>
      <c r="AA10" s="1674"/>
      <c r="AB10" s="1674"/>
      <c r="AC10" s="1674"/>
      <c r="AD10" s="1674"/>
      <c r="AE10" s="1674"/>
      <c r="AF10" s="1674"/>
      <c r="AG10" s="1674"/>
      <c r="AH10" s="1674"/>
      <c r="AI10" s="1674"/>
      <c r="AJ10" s="1674"/>
      <c r="AK10" s="1674"/>
      <c r="AL10" s="1675"/>
      <c r="AM10" s="760"/>
      <c r="AN10" s="760"/>
      <c r="AO10" s="760"/>
      <c r="AP10" s="760"/>
      <c r="AQ10" s="760"/>
      <c r="AR10" s="760"/>
      <c r="AS10" s="760"/>
      <c r="AT10" s="760"/>
      <c r="AU10" s="759"/>
      <c r="AV10" s="759"/>
      <c r="AW10" s="759"/>
      <c r="AX10" s="768"/>
      <c r="AY10" s="768"/>
      <c r="AZ10" s="768"/>
      <c r="BA10" s="768"/>
      <c r="BB10" s="768"/>
      <c r="BC10" s="42"/>
      <c r="BD10" s="127"/>
      <c r="BE10" s="580"/>
      <c r="BF10" s="769"/>
      <c r="BG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c r="EQ10" s="580"/>
      <c r="ER10" s="580"/>
      <c r="ES10" s="580"/>
      <c r="ET10" s="580"/>
      <c r="EU10" s="580"/>
      <c r="EV10" s="580"/>
      <c r="EW10" s="580"/>
      <c r="EX10" s="580"/>
      <c r="EY10" s="580"/>
      <c r="EZ10" s="580"/>
      <c r="FA10" s="580"/>
      <c r="FB10" s="580"/>
      <c r="FC10" s="580"/>
      <c r="FD10" s="580"/>
      <c r="FE10" s="580"/>
      <c r="FF10" s="580"/>
      <c r="FG10" s="580"/>
      <c r="FH10" s="580"/>
      <c r="FI10" s="580"/>
      <c r="FJ10" s="580"/>
      <c r="FK10" s="580"/>
      <c r="FL10" s="580"/>
      <c r="FM10" s="580"/>
      <c r="FN10" s="580"/>
      <c r="FO10" s="580"/>
      <c r="FP10" s="580"/>
      <c r="FQ10" s="580"/>
      <c r="FR10" s="580"/>
      <c r="FS10" s="580"/>
      <c r="FT10" s="580"/>
      <c r="FU10" s="580"/>
      <c r="FV10" s="580"/>
      <c r="FW10" s="580"/>
      <c r="FX10" s="580"/>
      <c r="FY10" s="580"/>
      <c r="FZ10" s="580"/>
      <c r="GA10" s="580"/>
      <c r="GB10" s="580"/>
      <c r="GC10" s="580"/>
      <c r="GD10" s="580"/>
      <c r="GE10" s="580"/>
      <c r="GF10" s="580"/>
      <c r="GG10" s="580"/>
      <c r="GH10" s="580"/>
      <c r="GI10" s="580"/>
      <c r="GJ10" s="580"/>
      <c r="GK10" s="580"/>
      <c r="GL10" s="580"/>
      <c r="GM10" s="580"/>
      <c r="GN10" s="580"/>
      <c r="GO10" s="580"/>
      <c r="GP10" s="580"/>
      <c r="GQ10" s="580"/>
      <c r="GR10" s="580"/>
      <c r="GS10" s="580"/>
      <c r="GT10" s="580"/>
      <c r="GU10" s="580"/>
      <c r="GV10" s="580"/>
      <c r="GW10" s="580"/>
      <c r="GX10" s="580"/>
      <c r="GY10" s="580"/>
      <c r="GZ10" s="580"/>
      <c r="HA10" s="580"/>
      <c r="HB10" s="580"/>
      <c r="HC10" s="580"/>
      <c r="HD10" s="580"/>
      <c r="HE10" s="580"/>
      <c r="HF10" s="580"/>
      <c r="HG10" s="580"/>
      <c r="HH10" s="580"/>
      <c r="HI10" s="580"/>
      <c r="HJ10" s="580"/>
      <c r="HK10" s="580"/>
      <c r="HL10" s="580"/>
      <c r="HM10" s="580"/>
      <c r="HN10" s="580"/>
      <c r="HO10" s="580"/>
      <c r="HP10" s="580"/>
      <c r="HQ10" s="580"/>
      <c r="HR10" s="580"/>
      <c r="HS10" s="580"/>
      <c r="HT10" s="580"/>
      <c r="HU10" s="580"/>
      <c r="HV10" s="580"/>
      <c r="HW10" s="580"/>
      <c r="HX10" s="580"/>
      <c r="HY10" s="580"/>
      <c r="HZ10" s="580"/>
      <c r="IA10" s="580"/>
      <c r="IB10" s="580"/>
      <c r="IC10" s="580"/>
      <c r="ID10" s="580"/>
      <c r="IE10" s="580"/>
      <c r="IF10" s="580"/>
      <c r="IG10" s="580"/>
      <c r="IH10" s="580"/>
      <c r="II10" s="580"/>
      <c r="IJ10" s="580"/>
      <c r="IK10" s="580"/>
      <c r="IL10" s="580"/>
    </row>
    <row r="11" spans="1:246" ht="24" customHeight="1">
      <c r="A11" s="1441"/>
      <c r="B11" s="1442"/>
      <c r="C11" s="1442"/>
      <c r="D11" s="1442"/>
      <c r="E11" s="1442"/>
      <c r="F11" s="1442"/>
      <c r="G11" s="1442"/>
      <c r="H11" s="1442"/>
      <c r="I11" s="1442"/>
      <c r="J11" s="1442"/>
      <c r="K11" s="1689"/>
      <c r="L11" s="1676"/>
      <c r="M11" s="1674"/>
      <c r="N11" s="1674"/>
      <c r="O11" s="1674"/>
      <c r="P11" s="1674"/>
      <c r="Q11" s="1674"/>
      <c r="R11" s="1674"/>
      <c r="S11" s="1674"/>
      <c r="T11" s="1674"/>
      <c r="U11" s="1674"/>
      <c r="V11" s="1674"/>
      <c r="W11" s="1674"/>
      <c r="X11" s="1674"/>
      <c r="Y11" s="1674"/>
      <c r="Z11" s="1674"/>
      <c r="AA11" s="1674"/>
      <c r="AB11" s="1674"/>
      <c r="AC11" s="1674"/>
      <c r="AD11" s="1674"/>
      <c r="AE11" s="1674"/>
      <c r="AF11" s="1674"/>
      <c r="AG11" s="1674"/>
      <c r="AH11" s="1674"/>
      <c r="AI11" s="1674"/>
      <c r="AJ11" s="1674"/>
      <c r="AK11" s="1674"/>
      <c r="AL11" s="1675"/>
      <c r="AM11" s="760"/>
      <c r="AN11" s="760"/>
      <c r="AO11" s="760"/>
      <c r="AP11" s="760"/>
      <c r="AQ11" s="760"/>
      <c r="AR11" s="760"/>
      <c r="AS11" s="760"/>
      <c r="AT11" s="760"/>
      <c r="AU11" s="759"/>
      <c r="AV11" s="759"/>
      <c r="AW11" s="759"/>
      <c r="AX11" s="768"/>
      <c r="AY11" s="768"/>
      <c r="AZ11" s="768"/>
      <c r="BA11" s="768"/>
      <c r="BB11" s="768"/>
      <c r="BC11" s="42"/>
      <c r="BD11" s="127"/>
      <c r="BE11" s="580"/>
      <c r="BF11" s="769"/>
      <c r="BG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c r="EQ11" s="580"/>
      <c r="ER11" s="580"/>
      <c r="ES11" s="580"/>
      <c r="ET11" s="580"/>
      <c r="EU11" s="580"/>
      <c r="EV11" s="580"/>
      <c r="EW11" s="580"/>
      <c r="EX11" s="580"/>
      <c r="EY11" s="580"/>
      <c r="EZ11" s="580"/>
      <c r="FA11" s="580"/>
      <c r="FB11" s="580"/>
      <c r="FC11" s="580"/>
      <c r="FD11" s="580"/>
      <c r="FE11" s="580"/>
      <c r="FF11" s="580"/>
      <c r="FG11" s="580"/>
      <c r="FH11" s="580"/>
      <c r="FI11" s="580"/>
      <c r="FJ11" s="580"/>
      <c r="FK11" s="580"/>
      <c r="FL11" s="580"/>
      <c r="FM11" s="580"/>
      <c r="FN11" s="580"/>
      <c r="FO11" s="580"/>
      <c r="FP11" s="580"/>
      <c r="FQ11" s="580"/>
      <c r="FR11" s="580"/>
      <c r="FS11" s="580"/>
      <c r="FT11" s="580"/>
      <c r="FU11" s="580"/>
      <c r="FV11" s="580"/>
      <c r="FW11" s="580"/>
      <c r="FX11" s="580"/>
      <c r="FY11" s="580"/>
      <c r="FZ11" s="580"/>
      <c r="GA11" s="580"/>
      <c r="GB11" s="580"/>
      <c r="GC11" s="580"/>
      <c r="GD11" s="580"/>
      <c r="GE11" s="580"/>
      <c r="GF11" s="580"/>
      <c r="GG11" s="580"/>
      <c r="GH11" s="580"/>
      <c r="GI11" s="580"/>
      <c r="GJ11" s="580"/>
      <c r="GK11" s="580"/>
      <c r="GL11" s="580"/>
      <c r="GM11" s="580"/>
      <c r="GN11" s="580"/>
      <c r="GO11" s="580"/>
      <c r="GP11" s="580"/>
      <c r="GQ11" s="580"/>
      <c r="GR11" s="580"/>
      <c r="GS11" s="580"/>
      <c r="GT11" s="580"/>
      <c r="GU11" s="580"/>
      <c r="GV11" s="580"/>
      <c r="GW11" s="580"/>
      <c r="GX11" s="580"/>
      <c r="GY11" s="580"/>
      <c r="GZ11" s="580"/>
      <c r="HA11" s="580"/>
      <c r="HB11" s="580"/>
      <c r="HC11" s="580"/>
      <c r="HD11" s="580"/>
      <c r="HE11" s="580"/>
      <c r="HF11" s="580"/>
      <c r="HG11" s="580"/>
      <c r="HH11" s="580"/>
      <c r="HI11" s="580"/>
      <c r="HJ11" s="580"/>
      <c r="HK11" s="580"/>
      <c r="HL11" s="580"/>
      <c r="HM11" s="580"/>
      <c r="HN11" s="580"/>
      <c r="HO11" s="580"/>
      <c r="HP11" s="580"/>
      <c r="HQ11" s="580"/>
      <c r="HR11" s="580"/>
      <c r="HS11" s="580"/>
      <c r="HT11" s="580"/>
      <c r="HU11" s="580"/>
      <c r="HV11" s="580"/>
      <c r="HW11" s="580"/>
      <c r="HX11" s="580"/>
      <c r="HY11" s="580"/>
      <c r="HZ11" s="580"/>
      <c r="IA11" s="580"/>
      <c r="IB11" s="580"/>
      <c r="IC11" s="580"/>
      <c r="ID11" s="580"/>
      <c r="IE11" s="580"/>
      <c r="IF11" s="580"/>
      <c r="IG11" s="580"/>
      <c r="IH11" s="580"/>
      <c r="II11" s="580"/>
      <c r="IJ11" s="580"/>
      <c r="IK11" s="580"/>
      <c r="IL11" s="580"/>
    </row>
    <row r="12" spans="1:246" ht="11.45" customHeight="1">
      <c r="A12" s="1441"/>
      <c r="B12" s="1442"/>
      <c r="C12" s="1442"/>
      <c r="D12" s="1442"/>
      <c r="E12" s="1442"/>
      <c r="F12" s="1442"/>
      <c r="G12" s="1442"/>
      <c r="H12" s="1442"/>
      <c r="I12" s="1442"/>
      <c r="J12" s="1442"/>
      <c r="K12" s="1689"/>
      <c r="L12" s="1676"/>
      <c r="M12" s="1674"/>
      <c r="N12" s="1674"/>
      <c r="O12" s="1674"/>
      <c r="P12" s="1674"/>
      <c r="Q12" s="1674"/>
      <c r="R12" s="1674"/>
      <c r="S12" s="1674"/>
      <c r="T12" s="1674"/>
      <c r="U12" s="1674"/>
      <c r="V12" s="1674"/>
      <c r="W12" s="1674"/>
      <c r="X12" s="1674"/>
      <c r="Y12" s="1674"/>
      <c r="Z12" s="1674"/>
      <c r="AA12" s="1674"/>
      <c r="AB12" s="1674"/>
      <c r="AC12" s="1674"/>
      <c r="AD12" s="1674"/>
      <c r="AE12" s="1674"/>
      <c r="AF12" s="1674"/>
      <c r="AG12" s="1674"/>
      <c r="AH12" s="1674"/>
      <c r="AI12" s="1674"/>
      <c r="AJ12" s="1674"/>
      <c r="AK12" s="1674"/>
      <c r="AL12" s="1675"/>
      <c r="AM12" s="760"/>
      <c r="AN12" s="760"/>
      <c r="AO12" s="760"/>
      <c r="AP12" s="760"/>
      <c r="AQ12" s="760"/>
      <c r="AR12" s="760"/>
      <c r="AS12" s="760"/>
      <c r="AT12" s="760"/>
      <c r="AU12" s="759"/>
      <c r="AV12" s="768"/>
      <c r="AW12" s="768"/>
      <c r="AX12" s="768"/>
      <c r="AY12" s="768"/>
      <c r="AZ12" s="768"/>
      <c r="BA12" s="768"/>
      <c r="BB12" s="768"/>
      <c r="BC12" s="42"/>
      <c r="BD12" s="127"/>
      <c r="BE12" s="580"/>
      <c r="BF12" s="769"/>
      <c r="BG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246"/>
      <c r="FG12" s="587"/>
      <c r="FH12" s="246"/>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row>
    <row r="13" spans="1:246" ht="24" customHeight="1">
      <c r="A13" s="1441"/>
      <c r="B13" s="1442"/>
      <c r="C13" s="1442"/>
      <c r="D13" s="1442"/>
      <c r="E13" s="1442"/>
      <c r="F13" s="1442"/>
      <c r="G13" s="1442"/>
      <c r="H13" s="1442"/>
      <c r="I13" s="1442"/>
      <c r="J13" s="1442"/>
      <c r="K13" s="1689"/>
      <c r="L13" s="1676"/>
      <c r="M13" s="1674"/>
      <c r="N13" s="1674"/>
      <c r="O13" s="1674"/>
      <c r="P13" s="1674"/>
      <c r="Q13" s="1674"/>
      <c r="R13" s="1674"/>
      <c r="S13" s="1674"/>
      <c r="T13" s="1674"/>
      <c r="U13" s="1674"/>
      <c r="V13" s="1674"/>
      <c r="W13" s="1674"/>
      <c r="X13" s="1674"/>
      <c r="Y13" s="1674"/>
      <c r="Z13" s="1674"/>
      <c r="AA13" s="1674"/>
      <c r="AB13" s="1674"/>
      <c r="AC13" s="1674"/>
      <c r="AD13" s="1674"/>
      <c r="AE13" s="1674"/>
      <c r="AF13" s="1674"/>
      <c r="AG13" s="1674"/>
      <c r="AH13" s="1674"/>
      <c r="AI13" s="1674"/>
      <c r="AJ13" s="1674"/>
      <c r="AK13" s="1674"/>
      <c r="AL13" s="1675"/>
      <c r="AM13" s="760"/>
      <c r="AN13" s="760"/>
      <c r="AO13" s="760"/>
      <c r="AP13" s="760"/>
      <c r="AQ13" s="760"/>
      <c r="AR13" s="760"/>
      <c r="AS13" s="760"/>
      <c r="AT13" s="760"/>
      <c r="AU13" s="759"/>
      <c r="AV13" s="768"/>
      <c r="AW13" s="768"/>
      <c r="AX13" s="768"/>
      <c r="AY13" s="768"/>
      <c r="AZ13" s="768"/>
      <c r="BA13" s="768"/>
      <c r="BB13" s="768"/>
      <c r="BC13" s="42"/>
      <c r="BD13" s="127"/>
      <c r="BE13" s="580"/>
      <c r="BF13" s="769"/>
      <c r="BG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c r="EQ13" s="580"/>
      <c r="ER13" s="580"/>
      <c r="ES13" s="580"/>
      <c r="ET13" s="580"/>
      <c r="EU13" s="580"/>
      <c r="EV13" s="580"/>
      <c r="EW13" s="580"/>
      <c r="EX13" s="580"/>
      <c r="EY13" s="580"/>
      <c r="EZ13" s="580"/>
      <c r="FA13" s="580"/>
      <c r="FB13" s="580"/>
      <c r="FC13" s="580"/>
      <c r="FD13" s="580"/>
      <c r="FE13" s="580"/>
      <c r="FF13" s="246"/>
      <c r="FG13" s="246"/>
      <c r="FH13" s="246"/>
      <c r="FI13" s="580"/>
      <c r="FJ13" s="580"/>
      <c r="FK13" s="580"/>
      <c r="FL13" s="580"/>
      <c r="FM13" s="580"/>
      <c r="FN13" s="580"/>
      <c r="FO13" s="580"/>
      <c r="FP13" s="580"/>
      <c r="FQ13" s="580"/>
      <c r="FR13" s="580"/>
      <c r="FS13" s="580"/>
      <c r="FT13" s="580"/>
      <c r="FU13" s="580"/>
      <c r="FV13" s="580"/>
      <c r="FW13" s="580"/>
      <c r="FX13" s="580"/>
      <c r="FY13" s="580"/>
      <c r="FZ13" s="580"/>
      <c r="GA13" s="580"/>
      <c r="GB13" s="580"/>
      <c r="GC13" s="580"/>
      <c r="GD13" s="580"/>
      <c r="GE13" s="580"/>
      <c r="GF13" s="580"/>
      <c r="GG13" s="580"/>
      <c r="GH13" s="580"/>
      <c r="GI13" s="580"/>
      <c r="GJ13" s="580"/>
      <c r="GK13" s="580"/>
      <c r="GL13" s="580"/>
      <c r="GM13" s="580"/>
      <c r="GN13" s="580"/>
      <c r="GO13" s="580"/>
      <c r="GP13" s="580"/>
      <c r="GQ13" s="580"/>
      <c r="GR13" s="580"/>
      <c r="GS13" s="580"/>
      <c r="GT13" s="580"/>
      <c r="GU13" s="580"/>
      <c r="GV13" s="580"/>
      <c r="GW13" s="580"/>
      <c r="GX13" s="580"/>
      <c r="GY13" s="580"/>
      <c r="GZ13" s="580"/>
      <c r="HA13" s="580"/>
      <c r="HB13" s="580"/>
      <c r="HC13" s="580"/>
      <c r="HD13" s="580"/>
      <c r="HE13" s="580"/>
      <c r="HF13" s="580"/>
      <c r="HG13" s="580"/>
      <c r="HH13" s="580"/>
      <c r="HI13" s="580"/>
      <c r="HJ13" s="580"/>
      <c r="HK13" s="580"/>
      <c r="HL13" s="580"/>
      <c r="HM13" s="580"/>
      <c r="HN13" s="580"/>
      <c r="HO13" s="580"/>
      <c r="HP13" s="580"/>
      <c r="HQ13" s="580"/>
      <c r="HR13" s="580"/>
      <c r="HS13" s="580"/>
      <c r="HT13" s="580"/>
      <c r="HU13" s="580"/>
      <c r="HV13" s="580"/>
      <c r="HW13" s="580"/>
      <c r="HX13" s="580"/>
      <c r="HY13" s="580"/>
      <c r="HZ13" s="580"/>
      <c r="IA13" s="580"/>
      <c r="IB13" s="580"/>
      <c r="IC13" s="580"/>
      <c r="ID13" s="580"/>
      <c r="IE13" s="580"/>
      <c r="IF13" s="580"/>
      <c r="IG13" s="580"/>
      <c r="IH13" s="580"/>
      <c r="II13" s="580"/>
      <c r="IJ13" s="580"/>
      <c r="IK13" s="580"/>
      <c r="IL13" s="580"/>
    </row>
    <row r="14" spans="1:246" ht="24" customHeight="1">
      <c r="A14" s="1441"/>
      <c r="B14" s="1442"/>
      <c r="C14" s="1442"/>
      <c r="D14" s="1442"/>
      <c r="E14" s="1442"/>
      <c r="F14" s="1442"/>
      <c r="G14" s="1442"/>
      <c r="H14" s="1442"/>
      <c r="I14" s="1442"/>
      <c r="J14" s="1442"/>
      <c r="K14" s="1689"/>
      <c r="L14" s="1676"/>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c r="AH14" s="1674"/>
      <c r="AI14" s="1674"/>
      <c r="AJ14" s="1674"/>
      <c r="AK14" s="1674"/>
      <c r="AL14" s="1675"/>
      <c r="AM14" s="760"/>
      <c r="AN14" s="760"/>
      <c r="AO14" s="760"/>
      <c r="AP14" s="760"/>
      <c r="AQ14" s="760"/>
      <c r="AR14" s="760"/>
      <c r="AS14" s="760"/>
      <c r="AT14" s="760"/>
      <c r="AU14" s="759"/>
      <c r="AV14" s="768"/>
      <c r="AW14" s="768"/>
      <c r="AX14" s="768"/>
      <c r="AY14" s="768"/>
      <c r="AZ14" s="768"/>
      <c r="BA14" s="768"/>
      <c r="BB14" s="768"/>
      <c r="BC14" s="42"/>
      <c r="BD14" s="127"/>
      <c r="BE14" s="1933"/>
      <c r="BF14" s="769"/>
      <c r="BG14" s="580"/>
      <c r="BI14" s="580"/>
      <c r="BJ14" s="580"/>
      <c r="BK14" s="580"/>
      <c r="BL14" s="580"/>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580"/>
      <c r="CO14" s="580"/>
      <c r="CP14" s="580"/>
      <c r="CQ14" s="580"/>
      <c r="CR14" s="580"/>
      <c r="CS14" s="580"/>
      <c r="CT14" s="580"/>
      <c r="CU14" s="580"/>
      <c r="CV14" s="580"/>
      <c r="CW14" s="580"/>
      <c r="CX14" s="580"/>
      <c r="CY14" s="580"/>
      <c r="CZ14" s="580"/>
      <c r="DA14" s="580"/>
      <c r="DB14" s="580"/>
      <c r="DC14" s="580"/>
      <c r="DD14" s="580"/>
      <c r="DE14" s="580"/>
      <c r="DF14" s="580"/>
      <c r="DG14" s="580"/>
      <c r="DH14" s="580"/>
      <c r="DI14" s="580"/>
      <c r="DJ14" s="580"/>
      <c r="DK14" s="580"/>
      <c r="DL14" s="580"/>
      <c r="DM14" s="580"/>
      <c r="DN14" s="580"/>
      <c r="DO14" s="580"/>
      <c r="DP14" s="580"/>
      <c r="DQ14" s="580"/>
      <c r="DR14" s="580"/>
      <c r="DS14" s="580"/>
      <c r="DT14" s="580"/>
      <c r="DU14" s="580"/>
      <c r="DV14" s="580"/>
      <c r="DW14" s="580"/>
      <c r="DX14" s="580"/>
      <c r="DY14" s="580"/>
      <c r="DZ14" s="580"/>
      <c r="EA14" s="580"/>
      <c r="EB14" s="580"/>
      <c r="EC14" s="580"/>
      <c r="ED14" s="580"/>
      <c r="EE14" s="580"/>
      <c r="EF14" s="580"/>
      <c r="EG14" s="580"/>
      <c r="EH14" s="580"/>
      <c r="EI14" s="580"/>
      <c r="EJ14" s="580"/>
      <c r="EK14" s="580"/>
      <c r="EL14" s="580"/>
      <c r="EM14" s="580"/>
      <c r="EN14" s="580"/>
      <c r="EO14" s="580"/>
      <c r="EP14" s="580"/>
      <c r="EQ14" s="580"/>
      <c r="ER14" s="580"/>
      <c r="ES14" s="580"/>
      <c r="ET14" s="580"/>
      <c r="EU14" s="580"/>
      <c r="EV14" s="580"/>
      <c r="EW14" s="580"/>
      <c r="EX14" s="580"/>
      <c r="EY14" s="580"/>
      <c r="EZ14" s="580"/>
      <c r="FA14" s="580"/>
      <c r="FB14" s="580"/>
      <c r="FC14" s="580"/>
      <c r="FD14" s="580"/>
      <c r="FE14" s="580"/>
      <c r="FF14" s="580"/>
      <c r="FG14" s="580"/>
      <c r="FH14" s="580"/>
      <c r="FI14" s="580"/>
      <c r="FJ14" s="580"/>
      <c r="FK14" s="580"/>
      <c r="FL14" s="580"/>
      <c r="FM14" s="580"/>
      <c r="FN14" s="580"/>
      <c r="FO14" s="580"/>
      <c r="FP14" s="580"/>
      <c r="FQ14" s="580"/>
      <c r="FR14" s="580"/>
      <c r="FS14" s="580"/>
      <c r="FT14" s="580"/>
      <c r="FU14" s="580"/>
      <c r="FV14" s="580"/>
      <c r="FW14" s="580"/>
      <c r="FX14" s="580"/>
      <c r="FY14" s="580"/>
      <c r="FZ14" s="580"/>
      <c r="GA14" s="580"/>
      <c r="GB14" s="580"/>
      <c r="GC14" s="580"/>
      <c r="GD14" s="580"/>
      <c r="GE14" s="580"/>
      <c r="GF14" s="580"/>
      <c r="GG14" s="580"/>
      <c r="GH14" s="580"/>
      <c r="GI14" s="580"/>
      <c r="GJ14" s="580"/>
      <c r="GK14" s="580"/>
      <c r="GL14" s="580"/>
      <c r="GM14" s="580"/>
      <c r="GN14" s="580"/>
      <c r="GO14" s="580"/>
      <c r="GP14" s="580"/>
      <c r="GQ14" s="580"/>
      <c r="GR14" s="580"/>
      <c r="GS14" s="580"/>
      <c r="GT14" s="580"/>
      <c r="GU14" s="580"/>
      <c r="GV14" s="580"/>
      <c r="GW14" s="580"/>
      <c r="GX14" s="580"/>
      <c r="GY14" s="580"/>
      <c r="GZ14" s="580"/>
      <c r="HA14" s="580"/>
      <c r="HB14" s="580"/>
      <c r="HC14" s="580"/>
      <c r="HD14" s="580"/>
      <c r="HE14" s="580"/>
      <c r="HF14" s="580"/>
      <c r="HG14" s="580"/>
      <c r="HH14" s="580"/>
      <c r="HI14" s="580"/>
      <c r="HJ14" s="580"/>
      <c r="HK14" s="580"/>
      <c r="HL14" s="580"/>
      <c r="HM14" s="580"/>
      <c r="HN14" s="580"/>
      <c r="HO14" s="580"/>
      <c r="HP14" s="580"/>
      <c r="HQ14" s="580"/>
      <c r="HR14" s="580"/>
      <c r="HS14" s="580"/>
      <c r="HT14" s="580"/>
      <c r="HU14" s="580"/>
      <c r="HV14" s="580"/>
      <c r="HW14" s="580"/>
      <c r="HX14" s="580"/>
      <c r="HY14" s="580"/>
      <c r="HZ14" s="580"/>
      <c r="IA14" s="580"/>
      <c r="IB14" s="580"/>
      <c r="IC14" s="580"/>
      <c r="ID14" s="580"/>
      <c r="IE14" s="580"/>
      <c r="IF14" s="580"/>
      <c r="IG14" s="580"/>
      <c r="IH14" s="580"/>
      <c r="II14" s="580"/>
      <c r="IJ14" s="580"/>
      <c r="IK14" s="580"/>
      <c r="IL14" s="580"/>
    </row>
    <row r="15" spans="1:246" ht="24" customHeight="1">
      <c r="A15" s="1441"/>
      <c r="B15" s="1442"/>
      <c r="C15" s="1442"/>
      <c r="D15" s="1442"/>
      <c r="E15" s="1442"/>
      <c r="F15" s="1442"/>
      <c r="G15" s="1442"/>
      <c r="H15" s="1442"/>
      <c r="I15" s="1442"/>
      <c r="J15" s="1442"/>
      <c r="K15" s="1689"/>
      <c r="L15" s="1676"/>
      <c r="M15" s="1674"/>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c r="AL15" s="1675"/>
      <c r="AM15" s="760"/>
      <c r="AN15" s="760"/>
      <c r="AO15" s="760"/>
      <c r="AP15" s="760"/>
      <c r="AQ15" s="760"/>
      <c r="AR15" s="760"/>
      <c r="AS15" s="760"/>
      <c r="AT15" s="760"/>
      <c r="AU15" s="759"/>
      <c r="AV15" s="768"/>
      <c r="AW15" s="768"/>
      <c r="AX15" s="768"/>
      <c r="AY15" s="768"/>
      <c r="AZ15" s="768"/>
      <c r="BA15" s="768"/>
      <c r="BB15" s="768"/>
      <c r="BC15" s="42"/>
      <c r="BD15" s="127"/>
      <c r="BE15" s="1934"/>
      <c r="BF15" s="769"/>
      <c r="BG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c r="CN15" s="580"/>
      <c r="CO15" s="580"/>
      <c r="CP15" s="580"/>
      <c r="CQ15" s="580"/>
      <c r="CR15" s="580"/>
      <c r="CS15" s="580"/>
      <c r="CT15" s="580"/>
      <c r="CU15" s="580"/>
      <c r="CV15" s="580"/>
      <c r="CW15" s="580"/>
      <c r="CX15" s="580"/>
      <c r="CY15" s="580"/>
      <c r="CZ15" s="580"/>
      <c r="DA15" s="580"/>
      <c r="DB15" s="580"/>
      <c r="DC15" s="580"/>
      <c r="DD15" s="580"/>
      <c r="DE15" s="580"/>
      <c r="DF15" s="580"/>
      <c r="DG15" s="580"/>
      <c r="DH15" s="580"/>
      <c r="DI15" s="580"/>
      <c r="DJ15" s="580"/>
      <c r="DK15" s="580"/>
      <c r="DL15" s="580"/>
      <c r="DM15" s="580"/>
      <c r="DN15" s="580"/>
      <c r="DO15" s="580"/>
      <c r="DP15" s="580"/>
      <c r="DQ15" s="580"/>
      <c r="DR15" s="580"/>
      <c r="DS15" s="580"/>
      <c r="DT15" s="580"/>
      <c r="DU15" s="580"/>
      <c r="DV15" s="580"/>
      <c r="DW15" s="580"/>
      <c r="DX15" s="580"/>
      <c r="DY15" s="580"/>
      <c r="DZ15" s="580"/>
      <c r="EA15" s="580"/>
      <c r="EB15" s="580"/>
      <c r="EC15" s="580"/>
      <c r="ED15" s="580"/>
      <c r="EE15" s="580"/>
      <c r="EF15" s="580"/>
      <c r="EG15" s="580"/>
      <c r="EH15" s="580"/>
      <c r="EI15" s="580"/>
      <c r="EJ15" s="580"/>
      <c r="EK15" s="580"/>
      <c r="EL15" s="580"/>
      <c r="EM15" s="580"/>
      <c r="EN15" s="580"/>
      <c r="EO15" s="580"/>
      <c r="EP15" s="580"/>
      <c r="EQ15" s="580"/>
      <c r="ER15" s="580"/>
      <c r="ES15" s="580"/>
      <c r="ET15" s="580"/>
      <c r="EU15" s="580"/>
      <c r="EV15" s="580"/>
      <c r="EW15" s="580"/>
      <c r="EX15" s="580"/>
      <c r="EY15" s="580"/>
      <c r="EZ15" s="580"/>
      <c r="FA15" s="580"/>
      <c r="FB15" s="580"/>
      <c r="FC15" s="580"/>
      <c r="FD15" s="580"/>
      <c r="FE15" s="580"/>
      <c r="FF15" s="580"/>
      <c r="FG15" s="580"/>
      <c r="FH15" s="580"/>
      <c r="FI15" s="580"/>
      <c r="FJ15" s="580"/>
      <c r="FK15" s="580"/>
      <c r="FL15" s="580"/>
      <c r="FM15" s="580"/>
      <c r="FN15" s="580"/>
      <c r="FO15" s="580"/>
      <c r="FP15" s="580"/>
      <c r="FQ15" s="580"/>
      <c r="FR15" s="580"/>
      <c r="FS15" s="580"/>
      <c r="FT15" s="580"/>
      <c r="FU15" s="580"/>
      <c r="FV15" s="580"/>
      <c r="FW15" s="580"/>
      <c r="FX15" s="580"/>
      <c r="FY15" s="580"/>
      <c r="FZ15" s="580"/>
      <c r="GA15" s="580"/>
      <c r="GB15" s="580"/>
      <c r="GC15" s="580"/>
      <c r="GD15" s="580"/>
      <c r="GE15" s="580"/>
      <c r="GF15" s="580"/>
      <c r="GG15" s="580"/>
      <c r="GH15" s="580"/>
      <c r="GI15" s="580"/>
      <c r="GJ15" s="580"/>
      <c r="GK15" s="580"/>
      <c r="GL15" s="580"/>
      <c r="GM15" s="580"/>
      <c r="GN15" s="580"/>
      <c r="GO15" s="580"/>
      <c r="GP15" s="580"/>
      <c r="GQ15" s="580"/>
      <c r="GR15" s="580"/>
      <c r="GS15" s="580"/>
      <c r="GT15" s="580"/>
      <c r="GU15" s="580"/>
      <c r="GV15" s="580"/>
      <c r="GW15" s="580"/>
      <c r="GX15" s="580"/>
      <c r="GY15" s="580"/>
      <c r="GZ15" s="580"/>
      <c r="HA15" s="580"/>
      <c r="HB15" s="580"/>
      <c r="HC15" s="580"/>
      <c r="HD15" s="580"/>
      <c r="HE15" s="580"/>
      <c r="HF15" s="580"/>
      <c r="HG15" s="580"/>
      <c r="HH15" s="580"/>
      <c r="HI15" s="580"/>
      <c r="HJ15" s="580"/>
      <c r="HK15" s="580"/>
      <c r="HL15" s="580"/>
      <c r="HM15" s="580"/>
      <c r="HN15" s="580"/>
      <c r="HO15" s="580"/>
      <c r="HP15" s="580"/>
      <c r="HQ15" s="580"/>
      <c r="HR15" s="580"/>
      <c r="HS15" s="580"/>
      <c r="HT15" s="580"/>
      <c r="HU15" s="580"/>
      <c r="HV15" s="580"/>
      <c r="HW15" s="580"/>
      <c r="HX15" s="580"/>
      <c r="HY15" s="580"/>
      <c r="HZ15" s="580"/>
      <c r="IA15" s="580"/>
      <c r="IB15" s="580"/>
      <c r="IC15" s="580"/>
      <c r="ID15" s="580"/>
      <c r="IE15" s="580"/>
      <c r="IF15" s="580"/>
      <c r="IG15" s="580"/>
      <c r="IH15" s="580"/>
      <c r="II15" s="580"/>
      <c r="IJ15" s="580"/>
      <c r="IK15" s="580"/>
      <c r="IL15" s="580"/>
    </row>
    <row r="16" spans="1:246" ht="24" customHeight="1">
      <c r="A16" s="1441"/>
      <c r="B16" s="1442"/>
      <c r="C16" s="1442"/>
      <c r="D16" s="1442"/>
      <c r="E16" s="1442"/>
      <c r="F16" s="1442"/>
      <c r="G16" s="1442"/>
      <c r="H16" s="1442"/>
      <c r="I16" s="1442"/>
      <c r="J16" s="1442"/>
      <c r="K16" s="1689"/>
      <c r="L16" s="1676"/>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c r="AH16" s="1674"/>
      <c r="AI16" s="1674"/>
      <c r="AJ16" s="1674"/>
      <c r="AK16" s="1674"/>
      <c r="AL16" s="1675"/>
      <c r="AM16" s="760"/>
      <c r="AN16" s="760"/>
      <c r="AO16" s="760"/>
      <c r="AP16" s="760"/>
      <c r="AQ16" s="760"/>
      <c r="AR16" s="760"/>
      <c r="AS16" s="760"/>
      <c r="AT16" s="760"/>
      <c r="AU16" s="759"/>
      <c r="AV16" s="768"/>
      <c r="AW16" s="768"/>
      <c r="AX16" s="768"/>
      <c r="AY16" s="768"/>
      <c r="AZ16" s="768"/>
      <c r="BA16" s="768"/>
      <c r="BB16" s="768"/>
      <c r="BC16" s="42"/>
      <c r="BD16" s="127"/>
      <c r="BE16" s="767"/>
      <c r="BF16" s="252"/>
      <c r="BG16" s="767"/>
      <c r="BH16" s="129"/>
      <c r="BI16" s="767"/>
      <c r="BJ16" s="767"/>
      <c r="BK16" s="767"/>
      <c r="BL16" s="770"/>
      <c r="BM16" s="770"/>
      <c r="BN16" s="770"/>
      <c r="BO16" s="770"/>
      <c r="BP16" s="770"/>
      <c r="BQ16" s="770"/>
      <c r="BR16" s="770"/>
      <c r="BS16" s="770"/>
      <c r="BT16" s="770"/>
      <c r="BU16" s="770"/>
      <c r="BV16" s="770"/>
      <c r="BW16" s="246"/>
      <c r="BX16" s="246"/>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771"/>
      <c r="CU16" s="771"/>
      <c r="CV16" s="771"/>
      <c r="CW16" s="771"/>
      <c r="CX16" s="771"/>
      <c r="CY16" s="941"/>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c r="HD16" s="580"/>
      <c r="HE16" s="580"/>
      <c r="HF16" s="580"/>
      <c r="HG16" s="580"/>
      <c r="HH16" s="580"/>
      <c r="HI16" s="580"/>
      <c r="HJ16" s="580"/>
      <c r="HK16" s="580"/>
      <c r="HL16" s="580"/>
      <c r="HM16" s="580"/>
      <c r="HN16" s="580"/>
      <c r="HO16" s="580"/>
      <c r="HP16" s="580"/>
      <c r="HQ16" s="580"/>
      <c r="HR16" s="580"/>
      <c r="HS16" s="580"/>
      <c r="HT16" s="580"/>
      <c r="HU16" s="580"/>
      <c r="HV16" s="580"/>
      <c r="HW16" s="580"/>
      <c r="HX16" s="580"/>
      <c r="HY16" s="580"/>
      <c r="HZ16" s="580"/>
      <c r="IA16" s="580"/>
      <c r="IB16" s="580"/>
      <c r="IC16" s="580"/>
      <c r="ID16" s="580"/>
      <c r="IE16" s="580"/>
      <c r="IF16" s="580"/>
      <c r="IG16" s="580"/>
      <c r="IH16" s="580"/>
      <c r="II16" s="580"/>
      <c r="IJ16" s="580"/>
      <c r="IK16" s="580"/>
      <c r="IL16" s="580"/>
    </row>
    <row r="17" spans="1:246" ht="37.5" customHeight="1">
      <c r="A17" s="1441"/>
      <c r="B17" s="1442"/>
      <c r="C17" s="1442"/>
      <c r="D17" s="1442"/>
      <c r="E17" s="1442"/>
      <c r="F17" s="1442"/>
      <c r="G17" s="1442"/>
      <c r="H17" s="1442"/>
      <c r="I17" s="1442"/>
      <c r="J17" s="1442"/>
      <c r="K17" s="1689"/>
      <c r="L17" s="1676"/>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c r="AL17" s="1675"/>
      <c r="AM17" s="760"/>
      <c r="AN17" s="760"/>
      <c r="AO17" s="760"/>
      <c r="AP17" s="760"/>
      <c r="AQ17" s="760"/>
      <c r="AR17" s="760"/>
      <c r="AS17" s="760"/>
      <c r="AT17" s="760"/>
      <c r="AU17" s="759"/>
      <c r="AV17" s="759"/>
      <c r="AW17" s="759"/>
      <c r="AX17" s="759"/>
      <c r="AY17" s="759"/>
      <c r="AZ17" s="759"/>
      <c r="BA17" s="759"/>
      <c r="BB17" s="759"/>
      <c r="BE17" s="767"/>
      <c r="BF17" s="252"/>
      <c r="BG17" s="767"/>
      <c r="BH17" s="129"/>
      <c r="BI17" s="767"/>
      <c r="BJ17" s="767"/>
      <c r="BK17" s="767"/>
      <c r="BL17" s="772"/>
      <c r="BM17" s="772"/>
      <c r="BN17" s="772"/>
      <c r="BO17" s="772"/>
      <c r="BP17" s="772"/>
      <c r="BQ17" s="772"/>
      <c r="BR17" s="772"/>
      <c r="BS17" s="772"/>
      <c r="BT17" s="772"/>
      <c r="BU17" s="772"/>
      <c r="BV17" s="772"/>
      <c r="BW17" s="580"/>
      <c r="BX17" s="580"/>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771"/>
      <c r="CU17" s="771"/>
      <c r="CV17" s="771"/>
      <c r="CW17" s="771"/>
      <c r="CX17" s="771"/>
      <c r="CY17" s="941"/>
      <c r="CZ17" s="580"/>
      <c r="DA17" s="580"/>
      <c r="DB17" s="580"/>
      <c r="DC17" s="580"/>
      <c r="DD17" s="580"/>
      <c r="DE17" s="580"/>
      <c r="DF17" s="580"/>
      <c r="DG17" s="580"/>
      <c r="DH17" s="580"/>
      <c r="DI17" s="580"/>
      <c r="DJ17" s="580"/>
      <c r="DK17" s="580"/>
      <c r="DL17" s="580"/>
      <c r="DM17" s="580"/>
      <c r="DN17" s="580"/>
      <c r="DO17" s="580"/>
      <c r="DP17" s="580"/>
      <c r="DQ17" s="580"/>
      <c r="DR17" s="580"/>
      <c r="DS17" s="580"/>
      <c r="DT17" s="580"/>
      <c r="DU17" s="580"/>
      <c r="DV17" s="580"/>
      <c r="DW17" s="580"/>
      <c r="DX17" s="580"/>
      <c r="DY17" s="580"/>
      <c r="DZ17" s="580"/>
      <c r="EA17" s="580"/>
      <c r="EB17" s="580"/>
      <c r="EC17" s="580"/>
      <c r="ED17" s="580"/>
      <c r="EE17" s="580"/>
      <c r="EF17" s="580"/>
      <c r="EG17" s="580"/>
      <c r="EH17" s="580"/>
      <c r="EI17" s="580"/>
      <c r="EJ17" s="580"/>
      <c r="EK17" s="580"/>
      <c r="EL17" s="580"/>
      <c r="EM17" s="580"/>
      <c r="EN17" s="580"/>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580"/>
      <c r="FM17" s="580"/>
      <c r="FN17" s="580"/>
      <c r="FO17" s="580"/>
      <c r="FP17" s="580"/>
      <c r="FQ17" s="580"/>
      <c r="FR17" s="580"/>
      <c r="FS17" s="580"/>
      <c r="FT17" s="580"/>
      <c r="FU17" s="580"/>
      <c r="FV17" s="580"/>
      <c r="FW17" s="580"/>
      <c r="FX17" s="580"/>
      <c r="FY17" s="580"/>
      <c r="FZ17" s="580"/>
      <c r="GA17" s="580"/>
      <c r="GB17" s="580"/>
      <c r="GC17" s="580"/>
      <c r="GD17" s="580"/>
      <c r="GE17" s="580"/>
      <c r="GF17" s="580"/>
      <c r="GG17" s="580"/>
      <c r="GH17" s="580"/>
      <c r="GI17" s="580"/>
      <c r="GJ17" s="580"/>
      <c r="GK17" s="580"/>
      <c r="GL17" s="580"/>
      <c r="GM17" s="580"/>
      <c r="GN17" s="580"/>
      <c r="GO17" s="580"/>
      <c r="GP17" s="580"/>
      <c r="GQ17" s="580"/>
      <c r="GR17" s="580"/>
      <c r="GS17" s="580"/>
      <c r="GT17" s="580"/>
      <c r="GU17" s="580"/>
      <c r="GV17" s="580"/>
      <c r="GW17" s="580"/>
      <c r="GX17" s="580"/>
      <c r="GY17" s="580"/>
      <c r="GZ17" s="580"/>
      <c r="HA17" s="580"/>
      <c r="HB17" s="580"/>
      <c r="HC17" s="580"/>
      <c r="HD17" s="580"/>
      <c r="HE17" s="580"/>
      <c r="HF17" s="580"/>
      <c r="HG17" s="580"/>
      <c r="HH17" s="580"/>
      <c r="HI17" s="580"/>
      <c r="HJ17" s="580"/>
      <c r="HK17" s="580"/>
      <c r="HL17" s="580"/>
      <c r="HM17" s="580"/>
      <c r="HN17" s="580"/>
      <c r="HO17" s="580"/>
      <c r="HP17" s="580"/>
      <c r="HQ17" s="580"/>
      <c r="HR17" s="580"/>
      <c r="HS17" s="580"/>
      <c r="HT17" s="580"/>
      <c r="HU17" s="580"/>
      <c r="HV17" s="580"/>
      <c r="HW17" s="580"/>
      <c r="HX17" s="580"/>
      <c r="HY17" s="580"/>
      <c r="HZ17" s="580"/>
      <c r="IA17" s="580"/>
      <c r="IB17" s="580"/>
      <c r="IC17" s="580"/>
      <c r="ID17" s="580"/>
      <c r="IE17" s="580"/>
      <c r="IF17" s="580"/>
      <c r="IG17" s="580"/>
      <c r="IH17" s="580"/>
      <c r="II17" s="580"/>
      <c r="IJ17" s="580"/>
      <c r="IK17" s="580"/>
      <c r="IL17" s="580"/>
    </row>
    <row r="18" spans="1:246" ht="24" customHeight="1">
      <c r="A18" s="1441"/>
      <c r="B18" s="1442"/>
      <c r="C18" s="1442"/>
      <c r="D18" s="1442"/>
      <c r="E18" s="1442"/>
      <c r="F18" s="1442"/>
      <c r="G18" s="1442"/>
      <c r="H18" s="1442"/>
      <c r="I18" s="1442"/>
      <c r="J18" s="1442"/>
      <c r="K18" s="1689"/>
      <c r="L18" s="1676"/>
      <c r="M18" s="1674"/>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c r="AL18" s="1675"/>
      <c r="AM18" s="760"/>
      <c r="AN18" s="760"/>
      <c r="AO18" s="760"/>
      <c r="AP18" s="760"/>
      <c r="AQ18" s="760"/>
      <c r="AR18" s="760"/>
      <c r="AS18" s="760"/>
      <c r="AT18" s="760"/>
      <c r="AU18" s="760"/>
      <c r="AV18" s="760"/>
      <c r="AW18" s="760"/>
      <c r="AX18" s="760"/>
      <c r="AY18" s="760"/>
      <c r="AZ18" s="760"/>
      <c r="BA18" s="760"/>
      <c r="BB18" s="760"/>
      <c r="BC18" s="39"/>
      <c r="BD18" s="129"/>
      <c r="BE18" s="941"/>
      <c r="BF18" s="258"/>
      <c r="BG18" s="941"/>
      <c r="BH18" s="136"/>
      <c r="BI18" s="941"/>
      <c r="BJ18" s="941"/>
      <c r="BK18" s="941"/>
      <c r="BL18" s="941"/>
      <c r="BM18" s="771"/>
      <c r="BN18" s="771"/>
      <c r="BO18" s="771"/>
      <c r="BP18" s="771"/>
      <c r="BQ18" s="771"/>
      <c r="BR18" s="771"/>
      <c r="BS18" s="771"/>
      <c r="BT18" s="77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771"/>
      <c r="CU18" s="771"/>
      <c r="CV18" s="771"/>
      <c r="CW18" s="771"/>
      <c r="CX18" s="771"/>
      <c r="CY18" s="941"/>
      <c r="CZ18" s="580"/>
      <c r="DA18" s="580"/>
      <c r="DB18" s="580"/>
      <c r="DC18" s="580"/>
      <c r="DD18" s="580"/>
      <c r="DE18" s="580"/>
      <c r="DF18" s="580"/>
      <c r="DG18" s="580"/>
      <c r="DH18" s="580"/>
      <c r="DI18" s="580"/>
      <c r="DJ18" s="580"/>
      <c r="DK18" s="580"/>
      <c r="DL18" s="580"/>
      <c r="DM18" s="580"/>
      <c r="DN18" s="580"/>
      <c r="DO18" s="580"/>
      <c r="DP18" s="580"/>
      <c r="DQ18" s="580"/>
      <c r="DR18" s="580"/>
      <c r="DS18" s="580"/>
      <c r="DT18" s="580"/>
      <c r="DU18" s="580"/>
      <c r="DV18" s="580"/>
      <c r="DW18" s="580"/>
      <c r="DX18" s="580"/>
      <c r="DY18" s="580"/>
      <c r="DZ18" s="580"/>
      <c r="EA18" s="580"/>
      <c r="EB18" s="580"/>
      <c r="EC18" s="580"/>
      <c r="ED18" s="580"/>
      <c r="EE18" s="580"/>
      <c r="EF18" s="580"/>
      <c r="EG18" s="580"/>
      <c r="EH18" s="580"/>
      <c r="EI18" s="580"/>
      <c r="EJ18" s="580"/>
      <c r="EK18" s="580"/>
      <c r="EL18" s="580"/>
      <c r="EM18" s="580"/>
      <c r="EN18" s="580"/>
      <c r="EO18" s="580"/>
      <c r="EP18" s="580"/>
      <c r="EQ18" s="580"/>
      <c r="ER18" s="580"/>
      <c r="ES18" s="580"/>
      <c r="ET18" s="580"/>
      <c r="EU18" s="580"/>
      <c r="EV18" s="580"/>
      <c r="EW18" s="580"/>
      <c r="EX18" s="580"/>
      <c r="EY18" s="580"/>
      <c r="EZ18" s="580"/>
      <c r="FA18" s="580"/>
      <c r="FB18" s="580"/>
      <c r="FC18" s="580"/>
      <c r="FD18" s="580"/>
      <c r="FE18" s="580"/>
      <c r="FF18" s="580"/>
      <c r="FG18" s="580"/>
      <c r="FH18" s="580"/>
      <c r="FI18" s="580"/>
      <c r="FJ18" s="580"/>
      <c r="FK18" s="580"/>
      <c r="FL18" s="580"/>
      <c r="FM18" s="580"/>
      <c r="FN18" s="580"/>
      <c r="FO18" s="580"/>
      <c r="FP18" s="580"/>
      <c r="FQ18" s="580"/>
      <c r="FR18" s="580"/>
      <c r="FS18" s="580"/>
      <c r="FT18" s="580"/>
      <c r="FU18" s="580"/>
      <c r="FV18" s="580"/>
      <c r="FW18" s="580"/>
      <c r="FX18" s="580"/>
      <c r="FY18" s="580"/>
      <c r="FZ18" s="580"/>
      <c r="GA18" s="580"/>
      <c r="GB18" s="580"/>
      <c r="GC18" s="580"/>
      <c r="GD18" s="580"/>
      <c r="GE18" s="580"/>
      <c r="GF18" s="580"/>
      <c r="GG18" s="580"/>
      <c r="GH18" s="580"/>
      <c r="GI18" s="580"/>
      <c r="GJ18" s="580"/>
      <c r="GK18" s="580"/>
      <c r="GL18" s="580"/>
      <c r="GM18" s="580"/>
      <c r="GN18" s="580"/>
      <c r="GO18" s="580"/>
      <c r="GP18" s="580"/>
      <c r="GQ18" s="580"/>
      <c r="GR18" s="580"/>
      <c r="GS18" s="580"/>
      <c r="GT18" s="580"/>
      <c r="GU18" s="580"/>
      <c r="GV18" s="580"/>
      <c r="GW18" s="580"/>
      <c r="GX18" s="580"/>
      <c r="GY18" s="580"/>
      <c r="GZ18" s="580"/>
      <c r="HA18" s="580"/>
      <c r="HB18" s="580"/>
      <c r="HC18" s="580"/>
      <c r="HD18" s="580"/>
      <c r="HE18" s="580"/>
      <c r="HF18" s="580"/>
      <c r="HG18" s="580"/>
      <c r="HH18" s="580"/>
      <c r="HI18" s="580"/>
      <c r="HJ18" s="580"/>
      <c r="HK18" s="580"/>
      <c r="HL18" s="580"/>
      <c r="HM18" s="580"/>
      <c r="HN18" s="580"/>
      <c r="HO18" s="580"/>
      <c r="HP18" s="580"/>
      <c r="HQ18" s="580"/>
      <c r="HR18" s="580"/>
      <c r="HS18" s="580"/>
      <c r="HT18" s="580"/>
      <c r="HU18" s="580"/>
      <c r="HV18" s="580"/>
      <c r="HW18" s="580"/>
      <c r="HX18" s="580"/>
      <c r="HY18" s="580"/>
      <c r="HZ18" s="580"/>
      <c r="IA18" s="580"/>
      <c r="IB18" s="580"/>
      <c r="IC18" s="580"/>
      <c r="ID18" s="580"/>
      <c r="IE18" s="580"/>
      <c r="IF18" s="580"/>
      <c r="IG18" s="580"/>
      <c r="IH18" s="580"/>
      <c r="II18" s="580"/>
      <c r="IJ18" s="580"/>
      <c r="IK18" s="580"/>
      <c r="IL18" s="580"/>
    </row>
    <row r="19" spans="1:246" ht="24" customHeight="1">
      <c r="A19" s="1441"/>
      <c r="B19" s="1442"/>
      <c r="C19" s="1442"/>
      <c r="D19" s="1442"/>
      <c r="E19" s="1442"/>
      <c r="F19" s="1442"/>
      <c r="G19" s="1442"/>
      <c r="H19" s="1442"/>
      <c r="I19" s="1442"/>
      <c r="J19" s="1442"/>
      <c r="K19" s="1689"/>
      <c r="L19" s="1676"/>
      <c r="M19" s="1674"/>
      <c r="N19" s="1674"/>
      <c r="O19" s="1674"/>
      <c r="P19" s="1674"/>
      <c r="Q19" s="1674"/>
      <c r="R19" s="1674"/>
      <c r="S19" s="1674"/>
      <c r="T19" s="1674"/>
      <c r="U19" s="1674"/>
      <c r="V19" s="1674"/>
      <c r="W19" s="1674"/>
      <c r="X19" s="1674"/>
      <c r="Y19" s="1674"/>
      <c r="Z19" s="1674"/>
      <c r="AA19" s="1674"/>
      <c r="AB19" s="1674"/>
      <c r="AC19" s="1674"/>
      <c r="AD19" s="1674"/>
      <c r="AE19" s="1674"/>
      <c r="AF19" s="1674"/>
      <c r="AG19" s="1674"/>
      <c r="AH19" s="1674"/>
      <c r="AI19" s="1674"/>
      <c r="AJ19" s="1674"/>
      <c r="AK19" s="1674"/>
      <c r="AL19" s="1675"/>
      <c r="AM19" s="760"/>
      <c r="AN19" s="760"/>
      <c r="AO19" s="760"/>
      <c r="AP19" s="760"/>
      <c r="AQ19" s="760"/>
      <c r="AR19" s="760"/>
      <c r="AS19" s="760"/>
      <c r="AT19" s="760"/>
      <c r="AU19" s="760"/>
      <c r="AV19" s="760"/>
      <c r="AW19" s="760"/>
      <c r="AX19" s="760"/>
      <c r="AY19" s="760"/>
      <c r="AZ19" s="760"/>
      <c r="BA19" s="760"/>
      <c r="BB19" s="760"/>
      <c r="BC19" s="39"/>
      <c r="BD19" s="129"/>
      <c r="BE19" s="941"/>
      <c r="BF19" s="258"/>
      <c r="BG19" s="941"/>
      <c r="BH19" s="136"/>
      <c r="BI19" s="941"/>
      <c r="BJ19" s="941"/>
      <c r="BK19" s="941"/>
      <c r="BL19" s="941"/>
      <c r="BM19" s="771"/>
      <c r="BN19" s="771"/>
      <c r="BO19" s="771"/>
      <c r="BP19" s="771"/>
      <c r="BQ19" s="771"/>
      <c r="BR19" s="771"/>
      <c r="BS19" s="771"/>
      <c r="BT19" s="77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771"/>
      <c r="CU19" s="771"/>
      <c r="CV19" s="771"/>
      <c r="CW19" s="771"/>
      <c r="CX19" s="771"/>
      <c r="CY19" s="941"/>
      <c r="CZ19" s="580"/>
      <c r="DA19" s="580"/>
      <c r="DB19" s="580"/>
      <c r="DC19" s="580"/>
      <c r="DD19" s="580"/>
      <c r="DE19" s="580"/>
      <c r="DF19" s="580"/>
      <c r="DG19" s="580"/>
      <c r="DH19" s="580"/>
      <c r="DI19" s="580"/>
      <c r="DJ19" s="580"/>
      <c r="DK19" s="580"/>
      <c r="DL19" s="580"/>
      <c r="DM19" s="580"/>
      <c r="DN19" s="580"/>
      <c r="DO19" s="580"/>
      <c r="DP19" s="580"/>
      <c r="DQ19" s="580"/>
      <c r="DR19" s="580"/>
      <c r="DS19" s="580"/>
      <c r="DT19" s="580"/>
      <c r="DU19" s="580"/>
      <c r="DV19" s="580"/>
      <c r="DW19" s="580"/>
      <c r="DX19" s="580"/>
      <c r="DY19" s="580"/>
      <c r="DZ19" s="580"/>
      <c r="EA19" s="580"/>
      <c r="EB19" s="580"/>
      <c r="EC19" s="580"/>
      <c r="ED19" s="580"/>
      <c r="EE19" s="580"/>
      <c r="EF19" s="580"/>
      <c r="EG19" s="580"/>
      <c r="EH19" s="580"/>
      <c r="EI19" s="580"/>
      <c r="EJ19" s="580"/>
      <c r="EK19" s="580"/>
      <c r="EL19" s="580"/>
      <c r="EM19" s="580"/>
      <c r="EN19" s="580"/>
      <c r="EO19" s="580"/>
      <c r="EP19" s="580"/>
      <c r="EQ19" s="580"/>
      <c r="ER19" s="580"/>
      <c r="ES19" s="580"/>
      <c r="ET19" s="580"/>
      <c r="EU19" s="580"/>
      <c r="EV19" s="580"/>
      <c r="EW19" s="580"/>
      <c r="EX19" s="580"/>
      <c r="EY19" s="580"/>
      <c r="EZ19" s="580"/>
      <c r="FA19" s="580"/>
      <c r="FB19" s="580"/>
      <c r="FC19" s="580"/>
      <c r="FD19" s="580"/>
      <c r="FE19" s="580"/>
      <c r="FF19" s="580"/>
      <c r="FG19" s="580"/>
      <c r="FH19" s="580"/>
      <c r="FI19" s="580"/>
      <c r="FJ19" s="580"/>
      <c r="FK19" s="580"/>
      <c r="FL19" s="580"/>
      <c r="FM19" s="580"/>
      <c r="FN19" s="580"/>
      <c r="FO19" s="580"/>
      <c r="FP19" s="580"/>
      <c r="FQ19" s="580"/>
      <c r="FR19" s="580"/>
      <c r="FS19" s="580"/>
      <c r="FT19" s="580"/>
      <c r="FU19" s="580"/>
      <c r="FV19" s="580"/>
      <c r="FW19" s="580"/>
      <c r="FX19" s="580"/>
      <c r="FY19" s="580"/>
      <c r="FZ19" s="580"/>
      <c r="GA19" s="580"/>
      <c r="GB19" s="580"/>
      <c r="GC19" s="580"/>
      <c r="GD19" s="580"/>
      <c r="GE19" s="580"/>
      <c r="GF19" s="580"/>
      <c r="GG19" s="580"/>
      <c r="GH19" s="580"/>
      <c r="GI19" s="580"/>
      <c r="GJ19" s="580"/>
      <c r="GK19" s="580"/>
      <c r="GL19" s="580"/>
      <c r="GM19" s="580"/>
      <c r="GN19" s="580"/>
      <c r="GO19" s="580"/>
      <c r="GP19" s="580"/>
      <c r="GQ19" s="580"/>
      <c r="GR19" s="580"/>
      <c r="GS19" s="580"/>
      <c r="GT19" s="580"/>
      <c r="GU19" s="580"/>
      <c r="GV19" s="580"/>
      <c r="GW19" s="580"/>
      <c r="GX19" s="580"/>
      <c r="GY19" s="580"/>
      <c r="GZ19" s="580"/>
      <c r="HA19" s="580"/>
      <c r="HB19" s="580"/>
      <c r="HC19" s="580"/>
      <c r="HD19" s="580"/>
      <c r="HE19" s="580"/>
      <c r="HF19" s="580"/>
      <c r="HG19" s="580"/>
      <c r="HH19" s="580"/>
      <c r="HI19" s="580"/>
      <c r="HJ19" s="580"/>
      <c r="HK19" s="580"/>
      <c r="HL19" s="580"/>
      <c r="HM19" s="580"/>
      <c r="HN19" s="580"/>
      <c r="HO19" s="580"/>
      <c r="HP19" s="580"/>
      <c r="HQ19" s="580"/>
      <c r="HR19" s="580"/>
      <c r="HS19" s="580"/>
      <c r="HT19" s="580"/>
      <c r="HU19" s="580"/>
      <c r="HV19" s="580"/>
      <c r="HW19" s="580"/>
      <c r="HX19" s="580"/>
      <c r="HY19" s="580"/>
      <c r="HZ19" s="580"/>
      <c r="IA19" s="580"/>
      <c r="IB19" s="580"/>
      <c r="IC19" s="580"/>
      <c r="ID19" s="580"/>
      <c r="IE19" s="580"/>
      <c r="IF19" s="580"/>
      <c r="IG19" s="580"/>
      <c r="IH19" s="580"/>
      <c r="II19" s="580"/>
      <c r="IJ19" s="580"/>
      <c r="IK19" s="580"/>
      <c r="IL19" s="580"/>
    </row>
    <row r="20" spans="1:246" ht="24" customHeight="1" thickBot="1">
      <c r="A20" s="1443"/>
      <c r="B20" s="1444"/>
      <c r="C20" s="1444"/>
      <c r="D20" s="1444"/>
      <c r="E20" s="1444"/>
      <c r="F20" s="1444"/>
      <c r="G20" s="1444"/>
      <c r="H20" s="1444"/>
      <c r="I20" s="1444"/>
      <c r="J20" s="1444"/>
      <c r="K20" s="1690"/>
      <c r="L20" s="1676"/>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675"/>
      <c r="AM20" s="760"/>
      <c r="AN20" s="760"/>
      <c r="AO20" s="760"/>
      <c r="AP20" s="760"/>
      <c r="AQ20" s="760"/>
      <c r="AR20" s="760"/>
      <c r="AS20" s="760"/>
      <c r="AT20" s="760"/>
      <c r="AU20" s="760"/>
      <c r="AV20" s="760"/>
      <c r="AW20" s="760"/>
      <c r="AX20" s="760"/>
      <c r="AY20" s="760"/>
      <c r="AZ20" s="760"/>
      <c r="BA20" s="760"/>
      <c r="BB20" s="760"/>
      <c r="BC20" s="39"/>
      <c r="BD20" s="129"/>
      <c r="BE20" s="941"/>
      <c r="BF20" s="258"/>
      <c r="BG20" s="941"/>
      <c r="BH20" s="136"/>
      <c r="BI20" s="941"/>
      <c r="BJ20" s="941"/>
      <c r="BK20" s="941"/>
      <c r="BL20" s="941"/>
      <c r="BM20" s="771"/>
      <c r="BN20" s="771"/>
      <c r="BO20" s="771"/>
      <c r="BP20" s="771"/>
      <c r="BQ20" s="771"/>
      <c r="BR20" s="771"/>
      <c r="BS20" s="771"/>
      <c r="BT20" s="77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771"/>
      <c r="CU20" s="771"/>
      <c r="CV20" s="771"/>
      <c r="CW20" s="771"/>
      <c r="CX20" s="771"/>
      <c r="CY20" s="941"/>
      <c r="CZ20" s="580"/>
      <c r="DA20" s="580"/>
      <c r="DB20" s="580"/>
      <c r="DC20" s="580"/>
      <c r="DD20" s="580"/>
      <c r="DE20" s="580"/>
      <c r="DF20" s="580"/>
      <c r="DG20" s="580"/>
      <c r="DH20" s="580"/>
      <c r="DI20" s="580"/>
      <c r="DJ20" s="580"/>
      <c r="DK20" s="580"/>
      <c r="DL20" s="580"/>
      <c r="DM20" s="580"/>
      <c r="DN20" s="580"/>
      <c r="DO20" s="580"/>
      <c r="DP20" s="580"/>
      <c r="DQ20" s="580"/>
      <c r="DR20" s="580"/>
      <c r="DS20" s="580"/>
      <c r="DT20" s="580"/>
      <c r="DU20" s="580"/>
      <c r="DV20" s="580"/>
      <c r="DW20" s="580"/>
      <c r="DX20" s="580"/>
      <c r="DY20" s="580"/>
      <c r="DZ20" s="580"/>
      <c r="EA20" s="580"/>
      <c r="EB20" s="580"/>
      <c r="EC20" s="580"/>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0"/>
      <c r="GL20" s="580"/>
      <c r="GM20" s="580"/>
      <c r="GN20" s="580"/>
      <c r="GO20" s="580"/>
      <c r="GP20" s="580"/>
      <c r="GQ20" s="580"/>
      <c r="GR20" s="580"/>
      <c r="GS20" s="580"/>
      <c r="GT20" s="580"/>
      <c r="GU20" s="580"/>
      <c r="GV20" s="580"/>
      <c r="GW20" s="580"/>
      <c r="GX20" s="580"/>
      <c r="GY20" s="580"/>
      <c r="GZ20" s="580"/>
      <c r="HA20" s="580"/>
      <c r="HB20" s="580"/>
      <c r="HC20" s="580"/>
      <c r="HD20" s="580"/>
      <c r="HE20" s="580"/>
      <c r="HF20" s="580"/>
      <c r="HG20" s="580"/>
      <c r="HH20" s="580"/>
      <c r="HI20" s="580"/>
      <c r="HJ20" s="580"/>
      <c r="HK20" s="580"/>
      <c r="HL20" s="580"/>
      <c r="HM20" s="580"/>
      <c r="HN20" s="580"/>
      <c r="HO20" s="580"/>
      <c r="HP20" s="580"/>
      <c r="HQ20" s="580"/>
      <c r="HR20" s="580"/>
      <c r="HS20" s="580"/>
      <c r="HT20" s="580"/>
      <c r="HU20" s="580"/>
      <c r="HV20" s="580"/>
      <c r="HW20" s="580"/>
      <c r="HX20" s="580"/>
      <c r="HY20" s="580"/>
      <c r="HZ20" s="580"/>
      <c r="IA20" s="580"/>
      <c r="IB20" s="580"/>
      <c r="IC20" s="580"/>
      <c r="ID20" s="580"/>
      <c r="IE20" s="580"/>
      <c r="IF20" s="580"/>
      <c r="IG20" s="580"/>
      <c r="IH20" s="580"/>
      <c r="II20" s="580"/>
      <c r="IJ20" s="580"/>
      <c r="IK20" s="580"/>
      <c r="IL20" s="580"/>
    </row>
    <row r="21" spans="1:246" ht="24" customHeight="1" thickBot="1">
      <c r="A21" s="1416" t="s">
        <v>220</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8"/>
      <c r="AM21" s="773"/>
      <c r="AN21" s="773"/>
      <c r="AO21" s="773"/>
      <c r="AP21" s="773"/>
      <c r="AQ21" s="773"/>
      <c r="AR21" s="773"/>
      <c r="AS21" s="773"/>
      <c r="AT21" s="773"/>
      <c r="AU21" s="774"/>
      <c r="AV21" s="774"/>
      <c r="AW21" s="774"/>
      <c r="AX21" s="774"/>
      <c r="AY21" s="759"/>
      <c r="AZ21" s="759"/>
      <c r="BA21" s="759"/>
      <c r="BB21" s="759"/>
      <c r="BE21" s="580"/>
      <c r="BF21" s="769"/>
      <c r="BG21" s="580"/>
      <c r="BI21" s="580"/>
      <c r="BJ21" s="580"/>
      <c r="BK21" s="580"/>
      <c r="BL21" s="941"/>
      <c r="BM21" s="771"/>
      <c r="BN21" s="771"/>
      <c r="BO21" s="771"/>
      <c r="BP21" s="771"/>
      <c r="BQ21" s="771"/>
      <c r="BR21" s="771"/>
      <c r="BS21" s="771"/>
      <c r="BT21" s="771"/>
      <c r="BU21" s="580"/>
      <c r="BV21" s="580"/>
      <c r="BW21" s="580"/>
      <c r="BX21" s="580"/>
      <c r="BY21" s="580"/>
      <c r="BZ21" s="580"/>
      <c r="CA21" s="580"/>
      <c r="CB21" s="580"/>
      <c r="CC21" s="580"/>
      <c r="CD21" s="580"/>
      <c r="CE21" s="580"/>
      <c r="CF21" s="580"/>
      <c r="CG21" s="580"/>
      <c r="CH21" s="580"/>
      <c r="CI21" s="580"/>
      <c r="CJ21" s="580"/>
      <c r="CK21" s="580"/>
      <c r="CL21" s="580"/>
      <c r="CM21" s="580"/>
      <c r="CN21" s="580"/>
      <c r="CO21" s="580"/>
      <c r="CP21" s="580"/>
      <c r="CQ21" s="775"/>
      <c r="CR21" s="941"/>
      <c r="CS21" s="941"/>
      <c r="CT21" s="771"/>
      <c r="CU21" s="775"/>
      <c r="CV21" s="775"/>
      <c r="CW21" s="776"/>
      <c r="CX21" s="776"/>
      <c r="CY21" s="941"/>
      <c r="CZ21" s="580"/>
      <c r="DA21" s="580"/>
      <c r="DB21" s="580"/>
      <c r="DC21" s="580"/>
      <c r="DD21" s="580"/>
      <c r="DE21" s="580"/>
      <c r="DF21" s="580"/>
      <c r="DG21" s="580"/>
      <c r="DH21" s="580"/>
      <c r="DI21" s="580"/>
      <c r="DJ21" s="580"/>
      <c r="DK21" s="580"/>
      <c r="DL21" s="580"/>
      <c r="DM21" s="580"/>
      <c r="DN21" s="580"/>
      <c r="DO21" s="580"/>
      <c r="DP21" s="580"/>
      <c r="DQ21" s="580"/>
      <c r="DR21" s="580"/>
      <c r="DS21" s="580"/>
      <c r="DT21" s="580"/>
      <c r="DU21" s="580"/>
      <c r="DV21" s="580"/>
      <c r="DW21" s="580"/>
      <c r="DX21" s="580"/>
      <c r="DY21" s="580"/>
      <c r="DZ21" s="580"/>
      <c r="EA21" s="580"/>
      <c r="EB21" s="580"/>
      <c r="EC21" s="580"/>
      <c r="ED21" s="580"/>
      <c r="EE21" s="580"/>
      <c r="EF21" s="580"/>
      <c r="EG21" s="580"/>
      <c r="EH21" s="580"/>
      <c r="EI21" s="580"/>
      <c r="EJ21" s="580"/>
      <c r="EK21" s="580"/>
      <c r="EL21" s="580"/>
      <c r="EM21" s="580"/>
      <c r="EN21" s="580"/>
      <c r="EO21" s="580"/>
      <c r="EP21" s="580"/>
      <c r="EQ21" s="580"/>
      <c r="ER21" s="580"/>
      <c r="ES21" s="580"/>
      <c r="ET21" s="580"/>
      <c r="EU21" s="580"/>
      <c r="EV21" s="580"/>
      <c r="EW21" s="580"/>
      <c r="EX21" s="580"/>
      <c r="EY21" s="580"/>
      <c r="EZ21" s="580"/>
      <c r="FA21" s="580"/>
      <c r="FB21" s="580"/>
      <c r="FC21" s="580"/>
      <c r="FD21" s="580"/>
      <c r="FE21" s="580"/>
      <c r="FF21" s="580"/>
      <c r="FG21" s="580"/>
      <c r="FH21" s="580"/>
      <c r="FI21" s="580"/>
      <c r="FJ21" s="580"/>
      <c r="FK21" s="580"/>
      <c r="FL21" s="580"/>
      <c r="FM21" s="580"/>
      <c r="FN21" s="580"/>
      <c r="FO21" s="580"/>
      <c r="FP21" s="580"/>
      <c r="FQ21" s="580"/>
      <c r="FR21" s="580"/>
      <c r="FS21" s="580"/>
      <c r="FT21" s="580"/>
      <c r="FU21" s="580"/>
      <c r="FV21" s="580"/>
      <c r="FW21" s="580"/>
      <c r="FX21" s="580"/>
      <c r="FY21" s="580"/>
      <c r="FZ21" s="580"/>
      <c r="GA21" s="580"/>
      <c r="GB21" s="580"/>
      <c r="GC21" s="580"/>
      <c r="GD21" s="580"/>
      <c r="GE21" s="580"/>
      <c r="GF21" s="580"/>
      <c r="GG21" s="580"/>
      <c r="GH21" s="580"/>
      <c r="GI21" s="580"/>
      <c r="GJ21" s="580"/>
      <c r="GK21" s="580"/>
      <c r="GL21" s="580"/>
      <c r="GM21" s="580"/>
      <c r="GN21" s="580"/>
      <c r="GO21" s="580"/>
      <c r="GP21" s="580"/>
      <c r="GQ21" s="580"/>
      <c r="GR21" s="580"/>
      <c r="GS21" s="580"/>
      <c r="GT21" s="580"/>
      <c r="GU21" s="580"/>
      <c r="GV21" s="580"/>
      <c r="GW21" s="580"/>
      <c r="GX21" s="580"/>
      <c r="GY21" s="580"/>
      <c r="GZ21" s="580"/>
      <c r="HA21" s="580"/>
      <c r="HB21" s="580"/>
      <c r="HC21" s="580"/>
      <c r="HD21" s="580"/>
      <c r="HE21" s="580"/>
      <c r="HF21" s="580"/>
      <c r="HG21" s="580"/>
      <c r="HH21" s="580"/>
      <c r="HI21" s="580"/>
      <c r="HJ21" s="580"/>
      <c r="HK21" s="580"/>
      <c r="HL21" s="580"/>
      <c r="HM21" s="580"/>
      <c r="HN21" s="580"/>
      <c r="HO21" s="580"/>
      <c r="HP21" s="580"/>
      <c r="HQ21" s="580"/>
      <c r="HR21" s="580"/>
      <c r="HS21" s="580"/>
      <c r="HT21" s="580"/>
      <c r="HU21" s="580"/>
      <c r="HV21" s="580"/>
      <c r="HW21" s="580"/>
      <c r="HX21" s="580"/>
      <c r="HY21" s="580"/>
      <c r="HZ21" s="580"/>
      <c r="IA21" s="580"/>
      <c r="IB21" s="580"/>
      <c r="IC21" s="580"/>
      <c r="ID21" s="580"/>
      <c r="IE21" s="580"/>
      <c r="IF21" s="580"/>
      <c r="IG21" s="580"/>
      <c r="IH21" s="580"/>
      <c r="II21" s="580"/>
      <c r="IJ21" s="580"/>
      <c r="IK21" s="580"/>
      <c r="IL21" s="580"/>
    </row>
    <row r="22" spans="1:246" ht="38.25" customHeight="1">
      <c r="A22" s="1602" t="s">
        <v>27</v>
      </c>
      <c r="B22" s="1180" t="s">
        <v>221</v>
      </c>
      <c r="C22" s="1181"/>
      <c r="D22" s="1181"/>
      <c r="E22" s="1181"/>
      <c r="F22" s="1181"/>
      <c r="G22" s="1695" t="s">
        <v>222</v>
      </c>
      <c r="H22" s="1696"/>
      <c r="I22" s="1696"/>
      <c r="J22" s="1696"/>
      <c r="K22" s="1697"/>
      <c r="L22" s="1180" t="s">
        <v>223</v>
      </c>
      <c r="M22" s="1237"/>
      <c r="N22" s="1180" t="s">
        <v>224</v>
      </c>
      <c r="O22" s="1237"/>
      <c r="P22" s="1181" t="s">
        <v>225</v>
      </c>
      <c r="Q22" s="1181"/>
      <c r="R22" s="1181"/>
      <c r="S22" s="1237"/>
      <c r="T22" s="1389" t="s">
        <v>226</v>
      </c>
      <c r="U22" s="1390"/>
      <c r="V22" s="1390"/>
      <c r="W22" s="1390"/>
      <c r="X22" s="1390"/>
      <c r="Y22" s="1391"/>
      <c r="Z22" s="1181" t="s">
        <v>227</v>
      </c>
      <c r="AA22" s="1181"/>
      <c r="AB22" s="1237"/>
      <c r="AC22" s="932" t="s">
        <v>228</v>
      </c>
      <c r="AD22" s="933"/>
      <c r="AE22" s="1234" t="s">
        <v>229</v>
      </c>
      <c r="AF22" s="1235"/>
      <c r="AG22" s="1236"/>
      <c r="AH22" s="1234" t="s">
        <v>230</v>
      </c>
      <c r="AI22" s="1235"/>
      <c r="AJ22" s="1235"/>
      <c r="AK22" s="1235"/>
      <c r="AL22" s="1236"/>
      <c r="AM22" s="777"/>
      <c r="AN22" s="777"/>
      <c r="AO22" s="759"/>
      <c r="AP22" s="759"/>
      <c r="AQ22" s="759"/>
      <c r="AR22" s="759"/>
      <c r="AS22" s="759"/>
      <c r="AT22" s="759"/>
      <c r="AU22" s="759"/>
      <c r="AV22" s="759"/>
      <c r="AW22" s="759"/>
      <c r="AX22" s="759"/>
      <c r="AY22" s="759"/>
      <c r="AZ22" s="759"/>
      <c r="BA22" s="759"/>
      <c r="BB22" s="759"/>
      <c r="BE22" s="580"/>
      <c r="BF22" s="769"/>
      <c r="BG22" s="580"/>
      <c r="BI22" s="580"/>
      <c r="BJ22" s="580"/>
      <c r="BK22" s="580"/>
      <c r="BL22" s="580"/>
      <c r="BM22" s="771"/>
      <c r="BN22" s="771"/>
      <c r="BO22" s="771"/>
      <c r="BP22" s="771"/>
      <c r="BQ22" s="771"/>
      <c r="BR22" s="771"/>
      <c r="BS22" s="771"/>
      <c r="BT22" s="771"/>
      <c r="BU22" s="580"/>
      <c r="BV22" s="580"/>
      <c r="BW22" s="580"/>
      <c r="BX22" s="580"/>
      <c r="BY22" s="580"/>
      <c r="BZ22" s="580"/>
      <c r="CA22" s="580"/>
      <c r="CB22" s="580"/>
      <c r="CC22" s="580"/>
      <c r="CD22" s="580"/>
      <c r="CE22" s="580"/>
      <c r="CF22" s="580"/>
      <c r="CG22" s="580"/>
      <c r="CH22" s="580"/>
      <c r="CI22" s="580"/>
      <c r="CJ22" s="580"/>
      <c r="CK22" s="580"/>
      <c r="CL22" s="580"/>
      <c r="CM22" s="580"/>
      <c r="CN22" s="580"/>
      <c r="CO22" s="580"/>
      <c r="CP22" s="580"/>
      <c r="CQ22" s="15"/>
      <c r="CR22" s="15"/>
      <c r="CS22" s="15"/>
      <c r="CT22" s="771"/>
      <c r="CU22" s="771"/>
      <c r="CV22" s="771"/>
      <c r="CW22" s="15"/>
      <c r="CX22" s="15"/>
      <c r="CY22" s="941"/>
      <c r="CZ22" s="580"/>
      <c r="DA22" s="580"/>
      <c r="DB22" s="580"/>
      <c r="DC22" s="580"/>
      <c r="DD22" s="580"/>
      <c r="DE22" s="580"/>
      <c r="DF22" s="580"/>
      <c r="DG22" s="580"/>
      <c r="DH22" s="580"/>
      <c r="DI22" s="580"/>
      <c r="DJ22" s="580"/>
      <c r="DK22" s="580"/>
      <c r="DL22" s="580"/>
      <c r="DM22" s="580"/>
      <c r="DN22" s="580"/>
      <c r="DO22" s="580"/>
      <c r="DP22" s="580"/>
      <c r="DQ22" s="580"/>
      <c r="DR22" s="580"/>
      <c r="DS22" s="580"/>
      <c r="DT22" s="580"/>
      <c r="DU22" s="580"/>
      <c r="DV22" s="580"/>
      <c r="DW22" s="580"/>
      <c r="DX22" s="580"/>
      <c r="DY22" s="580"/>
      <c r="DZ22" s="580"/>
      <c r="EA22" s="580"/>
      <c r="EB22" s="580"/>
      <c r="EC22" s="580"/>
      <c r="ED22" s="580"/>
      <c r="EE22" s="580"/>
      <c r="EF22" s="580"/>
      <c r="EG22" s="580"/>
      <c r="EH22" s="580"/>
      <c r="EI22" s="580"/>
      <c r="EJ22" s="580"/>
      <c r="EK22" s="580"/>
      <c r="EL22" s="580"/>
      <c r="EM22" s="580"/>
      <c r="EN22" s="580"/>
      <c r="EO22" s="580"/>
      <c r="EP22" s="580"/>
      <c r="EQ22" s="580"/>
      <c r="ER22" s="580"/>
      <c r="ES22" s="580"/>
      <c r="ET22" s="580"/>
      <c r="EU22" s="580"/>
      <c r="EV22" s="580"/>
      <c r="EW22" s="580"/>
      <c r="EX22" s="580"/>
      <c r="EY22" s="580"/>
      <c r="EZ22" s="580"/>
      <c r="FA22" s="580"/>
      <c r="FB22" s="580"/>
      <c r="FC22" s="580"/>
      <c r="FD22" s="580"/>
      <c r="FE22" s="580"/>
      <c r="FF22" s="580"/>
      <c r="FG22" s="580"/>
      <c r="FH22" s="580"/>
      <c r="FI22" s="580"/>
      <c r="FJ22" s="580"/>
      <c r="FK22" s="580"/>
      <c r="FL22" s="580"/>
      <c r="FM22" s="580"/>
      <c r="FN22" s="580"/>
      <c r="FO22" s="580"/>
      <c r="FP22" s="580"/>
      <c r="FQ22" s="580"/>
      <c r="FR22" s="580"/>
      <c r="FS22" s="580"/>
      <c r="FT22" s="580"/>
      <c r="FU22" s="580"/>
      <c r="FV22" s="580"/>
      <c r="FW22" s="580"/>
      <c r="FX22" s="580"/>
      <c r="FY22" s="580"/>
      <c r="FZ22" s="580"/>
      <c r="GA22" s="580"/>
      <c r="GB22" s="580"/>
      <c r="GC22" s="580"/>
      <c r="GD22" s="580"/>
      <c r="GE22" s="580"/>
      <c r="GF22" s="580"/>
      <c r="GG22" s="580"/>
      <c r="GH22" s="580"/>
      <c r="GI22" s="580"/>
      <c r="GJ22" s="580"/>
      <c r="GK22" s="580"/>
      <c r="GL22" s="580"/>
      <c r="GM22" s="580"/>
      <c r="GN22" s="580"/>
      <c r="GO22" s="580"/>
      <c r="GP22" s="580"/>
      <c r="GQ22" s="580"/>
      <c r="GR22" s="580"/>
      <c r="GS22" s="580"/>
      <c r="GT22" s="580"/>
      <c r="GU22" s="580"/>
      <c r="GV22" s="580"/>
      <c r="GW22" s="580"/>
      <c r="GX22" s="580"/>
      <c r="GY22" s="580"/>
      <c r="GZ22" s="580"/>
      <c r="HA22" s="580"/>
      <c r="HB22" s="580"/>
      <c r="HC22" s="580"/>
      <c r="HD22" s="580"/>
      <c r="HE22" s="580"/>
      <c r="HF22" s="580"/>
      <c r="HG22" s="580"/>
      <c r="HH22" s="580"/>
      <c r="HI22" s="580"/>
      <c r="HJ22" s="580"/>
      <c r="HK22" s="580"/>
      <c r="HL22" s="580"/>
      <c r="HM22" s="580"/>
      <c r="HN22" s="580"/>
      <c r="HO22" s="580"/>
      <c r="HP22" s="580"/>
      <c r="HQ22" s="580"/>
      <c r="HR22" s="580"/>
      <c r="HS22" s="580"/>
      <c r="HT22" s="580"/>
      <c r="HU22" s="580"/>
      <c r="HV22" s="580"/>
      <c r="HW22" s="580"/>
      <c r="HX22" s="580"/>
      <c r="HY22" s="580"/>
      <c r="HZ22" s="580"/>
      <c r="IA22" s="580"/>
      <c r="IB22" s="580"/>
      <c r="IC22" s="580"/>
      <c r="ID22" s="580"/>
      <c r="IE22" s="580"/>
      <c r="IF22" s="580"/>
      <c r="IG22" s="580"/>
      <c r="IH22" s="580"/>
      <c r="II22" s="580"/>
      <c r="IJ22" s="580"/>
      <c r="IK22" s="580"/>
      <c r="IL22" s="580"/>
    </row>
    <row r="23" spans="1:246" ht="61.5" customHeight="1">
      <c r="A23" s="1603"/>
      <c r="B23" s="1182"/>
      <c r="C23" s="1183"/>
      <c r="D23" s="1183"/>
      <c r="E23" s="1183"/>
      <c r="F23" s="1183"/>
      <c r="G23" s="1698"/>
      <c r="H23" s="1699"/>
      <c r="I23" s="1699"/>
      <c r="J23" s="1699"/>
      <c r="K23" s="1700"/>
      <c r="L23" s="1182"/>
      <c r="M23" s="1238"/>
      <c r="N23" s="1369"/>
      <c r="O23" s="1370"/>
      <c r="P23" s="1183"/>
      <c r="Q23" s="1183"/>
      <c r="R23" s="1183"/>
      <c r="S23" s="1238"/>
      <c r="T23" s="1392"/>
      <c r="U23" s="1393"/>
      <c r="V23" s="1393"/>
      <c r="W23" s="1393"/>
      <c r="X23" s="1393"/>
      <c r="Y23" s="1394"/>
      <c r="Z23" s="1183"/>
      <c r="AA23" s="1183"/>
      <c r="AB23" s="1238"/>
      <c r="AC23" s="934"/>
      <c r="AD23" s="935"/>
      <c r="AE23" s="1573" t="s">
        <v>231</v>
      </c>
      <c r="AF23" s="1368" t="s">
        <v>232</v>
      </c>
      <c r="AG23" s="1186" t="s">
        <v>233</v>
      </c>
      <c r="AH23" s="1671" t="s">
        <v>234</v>
      </c>
      <c r="AI23" s="1367" t="s">
        <v>235</v>
      </c>
      <c r="AJ23" s="1367" t="s">
        <v>236</v>
      </c>
      <c r="AK23" s="1655" t="s">
        <v>237</v>
      </c>
      <c r="AL23" s="1186" t="s">
        <v>238</v>
      </c>
      <c r="AM23" s="777"/>
      <c r="AN23" s="777"/>
      <c r="AO23" s="759"/>
      <c r="AP23" s="759"/>
      <c r="AQ23" s="759"/>
      <c r="AR23" s="759"/>
      <c r="AS23" s="759"/>
      <c r="AT23" s="759"/>
      <c r="AU23" s="759"/>
      <c r="AV23" s="759"/>
      <c r="AW23" s="759"/>
      <c r="AX23" s="759"/>
      <c r="AY23" s="759"/>
      <c r="AZ23" s="759"/>
      <c r="BA23" s="759"/>
      <c r="BB23" s="759"/>
      <c r="BE23" s="580"/>
      <c r="BF23" s="769"/>
      <c r="BG23" s="580"/>
      <c r="BI23" s="580"/>
      <c r="BJ23" s="580"/>
      <c r="BK23" s="580"/>
      <c r="BL23" s="580"/>
      <c r="BM23" s="771"/>
      <c r="BN23" s="771"/>
      <c r="BO23" s="771"/>
      <c r="BP23" s="771"/>
      <c r="BQ23" s="771"/>
      <c r="BR23" s="771"/>
      <c r="BS23" s="771"/>
      <c r="BT23" s="771"/>
      <c r="BU23" s="580"/>
      <c r="BV23" s="580"/>
      <c r="BW23" s="580"/>
      <c r="BX23" s="580"/>
      <c r="BY23" s="580"/>
      <c r="BZ23" s="580"/>
      <c r="CA23" s="580"/>
      <c r="CB23" s="580"/>
      <c r="CC23" s="580"/>
      <c r="CD23" s="580"/>
      <c r="CE23" s="580"/>
      <c r="CF23" s="580"/>
      <c r="CG23" s="580"/>
      <c r="CH23" s="580"/>
      <c r="CI23" s="580"/>
      <c r="CJ23" s="580"/>
      <c r="CK23" s="580"/>
      <c r="CL23" s="580"/>
      <c r="CM23" s="580"/>
      <c r="CN23" s="580"/>
      <c r="CO23" s="580"/>
      <c r="CP23" s="580"/>
      <c r="CQ23" s="15"/>
      <c r="CR23" s="15"/>
      <c r="CS23" s="15"/>
      <c r="CT23" s="771"/>
      <c r="CU23" s="771"/>
      <c r="CV23" s="771"/>
      <c r="CW23" s="15"/>
      <c r="CX23" s="15"/>
      <c r="CY23" s="941"/>
      <c r="CZ23" s="580"/>
      <c r="DA23" s="580"/>
      <c r="DB23" s="580"/>
      <c r="DC23" s="580"/>
      <c r="DD23" s="580"/>
      <c r="DE23" s="580"/>
      <c r="DF23" s="580"/>
      <c r="DG23" s="580"/>
      <c r="DH23" s="580"/>
      <c r="DI23" s="580"/>
      <c r="DJ23" s="580"/>
      <c r="DK23" s="580"/>
      <c r="DL23" s="580"/>
      <c r="DM23" s="580"/>
      <c r="DN23" s="580"/>
      <c r="DO23" s="580"/>
      <c r="DP23" s="580"/>
      <c r="DQ23" s="580"/>
      <c r="DR23" s="580"/>
      <c r="DS23" s="580"/>
      <c r="DT23" s="580"/>
      <c r="DU23" s="580"/>
      <c r="DV23" s="580"/>
      <c r="DW23" s="580"/>
      <c r="DX23" s="580"/>
      <c r="DY23" s="580"/>
      <c r="DZ23" s="580"/>
      <c r="EA23" s="580"/>
      <c r="EB23" s="580"/>
      <c r="EC23" s="580"/>
      <c r="ED23" s="580"/>
      <c r="EE23" s="580"/>
      <c r="EF23" s="580"/>
      <c r="EG23" s="580"/>
      <c r="EH23" s="580"/>
      <c r="EI23" s="580"/>
      <c r="EJ23" s="580"/>
      <c r="EK23" s="580"/>
      <c r="EL23" s="580"/>
      <c r="EM23" s="580"/>
      <c r="EN23" s="580"/>
      <c r="EO23" s="580"/>
      <c r="EP23" s="580"/>
      <c r="EQ23" s="580"/>
      <c r="ER23" s="580"/>
      <c r="ES23" s="580"/>
      <c r="ET23" s="580"/>
      <c r="EU23" s="580"/>
      <c r="EV23" s="580"/>
      <c r="EW23" s="580"/>
      <c r="EX23" s="580"/>
      <c r="EY23" s="580"/>
      <c r="EZ23" s="580"/>
      <c r="FA23" s="580"/>
      <c r="FB23" s="580"/>
      <c r="FC23" s="580"/>
      <c r="FD23" s="580"/>
      <c r="FE23" s="580"/>
      <c r="FF23" s="580"/>
      <c r="FG23" s="580"/>
      <c r="FH23" s="580"/>
      <c r="FI23" s="580"/>
      <c r="FJ23" s="580"/>
      <c r="FK23" s="580"/>
      <c r="FL23" s="580"/>
      <c r="FM23" s="580"/>
      <c r="FN23" s="580"/>
      <c r="FO23" s="580"/>
      <c r="FP23" s="580"/>
      <c r="FQ23" s="580"/>
      <c r="FR23" s="580"/>
      <c r="FS23" s="580"/>
      <c r="FT23" s="580"/>
      <c r="FU23" s="580"/>
      <c r="FV23" s="580"/>
      <c r="FW23" s="580"/>
      <c r="FX23" s="580"/>
      <c r="FY23" s="580"/>
      <c r="FZ23" s="580"/>
      <c r="GA23" s="580"/>
      <c r="GB23" s="580"/>
      <c r="GC23" s="580"/>
      <c r="GD23" s="580"/>
      <c r="GE23" s="580"/>
      <c r="GF23" s="580"/>
      <c r="GG23" s="580"/>
      <c r="GH23" s="580"/>
      <c r="GI23" s="580"/>
      <c r="GJ23" s="580"/>
      <c r="GK23" s="580"/>
      <c r="GL23" s="580"/>
      <c r="GM23" s="580"/>
      <c r="GN23" s="580"/>
      <c r="GO23" s="580"/>
      <c r="GP23" s="580"/>
      <c r="GQ23" s="580"/>
      <c r="GR23" s="580"/>
      <c r="GS23" s="580"/>
      <c r="GT23" s="580"/>
      <c r="GU23" s="580"/>
      <c r="GV23" s="580"/>
      <c r="GW23" s="580"/>
      <c r="GX23" s="580"/>
      <c r="GY23" s="580"/>
      <c r="GZ23" s="580"/>
      <c r="HA23" s="580"/>
      <c r="HB23" s="580"/>
      <c r="HC23" s="580"/>
      <c r="HD23" s="580"/>
      <c r="HE23" s="580"/>
      <c r="HF23" s="580"/>
      <c r="HG23" s="580"/>
      <c r="HH23" s="580"/>
      <c r="HI23" s="580"/>
      <c r="HJ23" s="580"/>
      <c r="HK23" s="580"/>
      <c r="HL23" s="580"/>
      <c r="HM23" s="580"/>
      <c r="HN23" s="580"/>
      <c r="HO23" s="580"/>
      <c r="HP23" s="580"/>
      <c r="HQ23" s="580"/>
      <c r="HR23" s="580"/>
      <c r="HS23" s="580"/>
      <c r="HT23" s="580"/>
      <c r="HU23" s="580"/>
      <c r="HV23" s="580"/>
      <c r="HW23" s="580"/>
      <c r="HX23" s="580"/>
      <c r="HY23" s="580"/>
      <c r="HZ23" s="580"/>
      <c r="IA23" s="580"/>
      <c r="IB23" s="580"/>
      <c r="IC23" s="580"/>
      <c r="ID23" s="580"/>
      <c r="IE23" s="580"/>
      <c r="IF23" s="580"/>
      <c r="IG23" s="580"/>
      <c r="IH23" s="580"/>
      <c r="II23" s="580"/>
      <c r="IJ23" s="580"/>
      <c r="IK23" s="580"/>
      <c r="IL23" s="580"/>
    </row>
    <row r="24" spans="1:246" ht="42.75" customHeight="1" thickBot="1">
      <c r="A24" s="1604"/>
      <c r="B24" s="1184"/>
      <c r="C24" s="1185"/>
      <c r="D24" s="1185"/>
      <c r="E24" s="1185"/>
      <c r="F24" s="1185"/>
      <c r="G24" s="1701"/>
      <c r="H24" s="1702"/>
      <c r="I24" s="1702"/>
      <c r="J24" s="1702"/>
      <c r="K24" s="1703"/>
      <c r="L24" s="1184"/>
      <c r="M24" s="1239"/>
      <c r="N24" s="154" t="s">
        <v>239</v>
      </c>
      <c r="O24" s="155" t="s">
        <v>240</v>
      </c>
      <c r="P24" s="1183"/>
      <c r="Q24" s="1183"/>
      <c r="R24" s="1183"/>
      <c r="S24" s="1238"/>
      <c r="T24" s="1395"/>
      <c r="U24" s="1396"/>
      <c r="V24" s="1396"/>
      <c r="W24" s="1396"/>
      <c r="X24" s="1396"/>
      <c r="Y24" s="1397"/>
      <c r="Z24" s="1185"/>
      <c r="AA24" s="1185"/>
      <c r="AB24" s="1239"/>
      <c r="AC24" s="936"/>
      <c r="AD24" s="937"/>
      <c r="AE24" s="1574"/>
      <c r="AF24" s="1707"/>
      <c r="AG24" s="1187"/>
      <c r="AH24" s="1672"/>
      <c r="AI24" s="1368"/>
      <c r="AJ24" s="1368"/>
      <c r="AK24" s="1656"/>
      <c r="AL24" s="1187"/>
      <c r="AM24" s="16" t="s">
        <v>5</v>
      </c>
      <c r="AN24" s="16"/>
      <c r="AO24" s="759"/>
      <c r="AP24" s="759"/>
      <c r="AQ24" s="759"/>
      <c r="AR24" s="759"/>
      <c r="AS24" s="759"/>
      <c r="AT24" s="759"/>
      <c r="AU24" s="759"/>
      <c r="AV24" s="759"/>
      <c r="AW24" s="759"/>
      <c r="AX24" s="759"/>
      <c r="AY24" s="759"/>
      <c r="AZ24" s="759"/>
      <c r="BA24" s="759"/>
      <c r="BB24" s="759"/>
      <c r="BE24" s="580"/>
      <c r="BF24" s="769"/>
      <c r="BG24" s="580"/>
      <c r="BI24" s="580"/>
      <c r="BJ24" s="580"/>
      <c r="BK24" s="580"/>
      <c r="BL24" s="580"/>
      <c r="BM24" s="771"/>
      <c r="BN24" s="771"/>
      <c r="BO24" s="771"/>
      <c r="BP24" s="771"/>
      <c r="BQ24" s="771"/>
      <c r="BR24" s="771"/>
      <c r="BS24" s="771"/>
      <c r="BT24" s="771"/>
      <c r="BU24" s="580"/>
      <c r="BV24" s="580"/>
      <c r="BW24" s="580"/>
      <c r="BX24" s="580"/>
      <c r="BY24" s="580"/>
      <c r="BZ24" s="580"/>
      <c r="CA24" s="580"/>
      <c r="CB24" s="580"/>
      <c r="CC24" s="580"/>
      <c r="CD24" s="580"/>
      <c r="CE24" s="580"/>
      <c r="CF24" s="580"/>
      <c r="CG24" s="580"/>
      <c r="CH24" s="580"/>
      <c r="CI24" s="580"/>
      <c r="CJ24" s="580"/>
      <c r="CK24" s="580"/>
      <c r="CL24" s="580"/>
      <c r="CM24" s="580"/>
      <c r="CN24" s="580"/>
      <c r="CO24" s="580"/>
      <c r="CP24" s="580"/>
      <c r="CQ24" s="15"/>
      <c r="CR24" s="15"/>
      <c r="CS24" s="15"/>
      <c r="CT24" s="771"/>
      <c r="CU24" s="771"/>
      <c r="CV24" s="771"/>
      <c r="CW24" s="15"/>
      <c r="CX24" s="15"/>
      <c r="CY24" s="941"/>
      <c r="CZ24" s="580"/>
      <c r="DA24" s="580"/>
      <c r="DB24" s="580"/>
      <c r="DC24" s="580"/>
      <c r="DD24" s="580"/>
      <c r="DE24" s="580"/>
      <c r="DF24" s="580"/>
      <c r="DG24" s="580"/>
      <c r="DH24" s="580"/>
      <c r="DI24" s="580"/>
      <c r="DJ24" s="580"/>
      <c r="DK24" s="580"/>
      <c r="DL24" s="580"/>
      <c r="DM24" s="580"/>
      <c r="DN24" s="580"/>
      <c r="DO24" s="580"/>
      <c r="DP24" s="580"/>
      <c r="DQ24" s="580"/>
      <c r="DR24" s="580"/>
      <c r="DS24" s="580"/>
      <c r="DT24" s="580"/>
      <c r="DU24" s="580"/>
      <c r="DV24" s="580"/>
      <c r="DW24" s="580"/>
      <c r="DX24" s="580"/>
      <c r="DY24" s="580"/>
      <c r="DZ24" s="580"/>
      <c r="EA24" s="580"/>
      <c r="EB24" s="580"/>
      <c r="EC24" s="580"/>
      <c r="ED24" s="580"/>
      <c r="EE24" s="580"/>
      <c r="EF24" s="580"/>
      <c r="EG24" s="580"/>
      <c r="EH24" s="580"/>
      <c r="EI24" s="580"/>
      <c r="EJ24" s="580"/>
      <c r="EK24" s="580"/>
      <c r="EL24" s="580"/>
      <c r="EM24" s="580"/>
      <c r="EN24" s="580"/>
      <c r="EO24" s="580"/>
      <c r="EP24" s="580"/>
      <c r="EQ24" s="580"/>
      <c r="ER24" s="580"/>
      <c r="ES24" s="580"/>
      <c r="ET24" s="580"/>
      <c r="EU24" s="580"/>
      <c r="EV24" s="580"/>
      <c r="EW24" s="580"/>
      <c r="EX24" s="580"/>
      <c r="EY24" s="580"/>
      <c r="EZ24" s="580"/>
      <c r="FA24" s="580"/>
      <c r="FB24" s="580"/>
      <c r="FC24" s="580"/>
      <c r="FD24" s="580"/>
      <c r="FE24" s="580"/>
      <c r="FF24" s="580"/>
      <c r="FG24" s="580"/>
      <c r="FH24" s="580"/>
      <c r="FI24" s="580"/>
      <c r="FJ24" s="580"/>
      <c r="FK24" s="580"/>
      <c r="FL24" s="580"/>
      <c r="FM24" s="580"/>
      <c r="FN24" s="580"/>
      <c r="FO24" s="580"/>
      <c r="FP24" s="580"/>
      <c r="FQ24" s="580"/>
      <c r="FR24" s="580"/>
      <c r="FS24" s="580"/>
      <c r="FT24" s="580"/>
      <c r="FU24" s="580"/>
      <c r="FV24" s="580"/>
      <c r="FW24" s="580"/>
      <c r="FX24" s="580"/>
      <c r="FY24" s="580"/>
      <c r="FZ24" s="580"/>
      <c r="GA24" s="580"/>
      <c r="GB24" s="580"/>
      <c r="GC24" s="580"/>
      <c r="GD24" s="580"/>
      <c r="GE24" s="580"/>
      <c r="GF24" s="580"/>
      <c r="GG24" s="580"/>
      <c r="GH24" s="580"/>
      <c r="GI24" s="580"/>
      <c r="GJ24" s="580"/>
      <c r="GK24" s="580"/>
      <c r="GL24" s="580"/>
      <c r="GM24" s="580"/>
      <c r="GN24" s="580"/>
      <c r="GO24" s="580"/>
      <c r="GP24" s="580"/>
      <c r="GQ24" s="580"/>
      <c r="GR24" s="580"/>
      <c r="GS24" s="580"/>
      <c r="GT24" s="580"/>
      <c r="GU24" s="580"/>
      <c r="GV24" s="580"/>
      <c r="GW24" s="580"/>
      <c r="GX24" s="580"/>
      <c r="GY24" s="580"/>
      <c r="GZ24" s="580"/>
      <c r="HA24" s="580"/>
      <c r="HB24" s="580"/>
      <c r="HC24" s="580"/>
      <c r="HD24" s="580"/>
      <c r="HE24" s="580"/>
      <c r="HF24" s="580"/>
      <c r="HG24" s="580"/>
      <c r="HH24" s="580"/>
      <c r="HI24" s="580"/>
      <c r="HJ24" s="580"/>
      <c r="HK24" s="580"/>
      <c r="HL24" s="580"/>
      <c r="HM24" s="580"/>
      <c r="HN24" s="580"/>
      <c r="HO24" s="580"/>
      <c r="HP24" s="580"/>
      <c r="HQ24" s="580"/>
      <c r="HR24" s="580"/>
      <c r="HS24" s="580"/>
      <c r="HT24" s="580"/>
      <c r="HU24" s="580"/>
      <c r="HV24" s="580"/>
      <c r="HW24" s="580"/>
      <c r="HX24" s="580"/>
      <c r="HY24" s="580"/>
      <c r="HZ24" s="580"/>
      <c r="IA24" s="580"/>
      <c r="IB24" s="580"/>
      <c r="IC24" s="580"/>
      <c r="ID24" s="580"/>
      <c r="IE24" s="580"/>
      <c r="IF24" s="580"/>
      <c r="IG24" s="580"/>
      <c r="IH24" s="580"/>
      <c r="II24" s="580"/>
      <c r="IJ24" s="580"/>
      <c r="IK24" s="580"/>
      <c r="IL24" s="580"/>
    </row>
    <row r="25" spans="1:246" ht="24" customHeight="1">
      <c r="A25" s="778">
        <v>1</v>
      </c>
      <c r="B25" s="1400" t="e">
        <f ca="1">E6</f>
        <v>#VALUE!</v>
      </c>
      <c r="C25" s="1401"/>
      <c r="D25" s="1401"/>
      <c r="E25" s="1401"/>
      <c r="F25" s="1402"/>
      <c r="G25" s="1401" t="s">
        <v>241</v>
      </c>
      <c r="H25" s="1401"/>
      <c r="I25" s="1401"/>
      <c r="J25" s="1401"/>
      <c r="K25" s="1691"/>
      <c r="L25" s="1584"/>
      <c r="M25" s="1399"/>
      <c r="N25" s="907"/>
      <c r="O25" s="870"/>
      <c r="P25" s="1581"/>
      <c r="Q25" s="1582"/>
      <c r="R25" s="1582"/>
      <c r="S25" s="1583"/>
      <c r="T25" s="1403"/>
      <c r="U25" s="1404"/>
      <c r="V25" s="1404"/>
      <c r="W25" s="1404"/>
      <c r="X25" s="1404"/>
      <c r="Y25" s="1405"/>
      <c r="Z25" s="1398"/>
      <c r="AA25" s="1398"/>
      <c r="AB25" s="1399"/>
      <c r="AC25" s="1666"/>
      <c r="AD25" s="1667"/>
      <c r="AE25" s="907"/>
      <c r="AF25" s="908"/>
      <c r="AG25" s="875"/>
      <c r="AH25" s="907"/>
      <c r="AI25" s="908"/>
      <c r="AJ25" s="908"/>
      <c r="AK25" s="908"/>
      <c r="AL25" s="944"/>
      <c r="AM25" s="773"/>
      <c r="AN25" s="773"/>
      <c r="AO25" s="759"/>
      <c r="AP25" s="759"/>
      <c r="AQ25" s="759"/>
      <c r="AR25" s="759"/>
      <c r="AS25" s="759"/>
      <c r="AT25" s="759"/>
      <c r="AU25" s="759"/>
      <c r="AV25" s="759"/>
      <c r="AW25" s="759"/>
      <c r="AX25" s="759"/>
      <c r="AY25" s="759"/>
      <c r="AZ25" s="759"/>
      <c r="BA25" s="759"/>
      <c r="BB25" s="759"/>
      <c r="BE25" s="580"/>
      <c r="BF25" s="769"/>
      <c r="BG25" s="580"/>
      <c r="BI25" s="580"/>
      <c r="BJ25" s="580"/>
      <c r="BK25" s="580"/>
      <c r="BL25" s="580"/>
      <c r="BM25" s="771"/>
      <c r="BN25" s="771"/>
      <c r="BO25" s="771"/>
      <c r="BP25" s="771"/>
      <c r="BQ25" s="771"/>
      <c r="BR25" s="771"/>
      <c r="BS25" s="771"/>
      <c r="BT25" s="771"/>
      <c r="BU25" s="580"/>
      <c r="BV25" s="580"/>
      <c r="BW25" s="580"/>
      <c r="BX25" s="580"/>
      <c r="BY25" s="580"/>
      <c r="BZ25" s="580"/>
      <c r="CA25" s="580"/>
      <c r="CB25" s="580"/>
      <c r="CC25" s="580"/>
      <c r="CD25" s="580"/>
      <c r="CE25" s="580"/>
      <c r="CF25" s="580"/>
      <c r="CG25" s="580"/>
      <c r="CH25" s="580"/>
      <c r="CI25" s="580"/>
      <c r="CJ25" s="580"/>
      <c r="CK25" s="580"/>
      <c r="CL25" s="580"/>
      <c r="CM25" s="580"/>
      <c r="CN25" s="580"/>
      <c r="CO25" s="580"/>
      <c r="CP25" s="580"/>
      <c r="CQ25" s="775"/>
      <c r="CR25" s="775"/>
      <c r="CS25" s="775"/>
      <c r="CT25" s="771"/>
      <c r="CU25" s="941"/>
      <c r="CV25" s="941"/>
      <c r="CW25" s="941"/>
      <c r="CX25" s="941"/>
      <c r="CY25" s="941"/>
      <c r="CZ25" s="580"/>
      <c r="DA25" s="580"/>
      <c r="DB25" s="580"/>
      <c r="DC25" s="580"/>
      <c r="DD25" s="580"/>
      <c r="DE25" s="580"/>
      <c r="DF25" s="580"/>
      <c r="DG25" s="580"/>
      <c r="DH25" s="580"/>
      <c r="DI25" s="580"/>
      <c r="DJ25" s="580"/>
      <c r="DK25" s="580"/>
      <c r="DL25" s="580"/>
      <c r="DM25" s="580"/>
      <c r="DN25" s="580"/>
      <c r="DO25" s="580"/>
      <c r="DP25" s="580"/>
      <c r="DQ25" s="580"/>
      <c r="DR25" s="580"/>
      <c r="DS25" s="580"/>
      <c r="DT25" s="580"/>
      <c r="DU25" s="580"/>
      <c r="DV25" s="580"/>
      <c r="DW25" s="580"/>
      <c r="DX25" s="580"/>
      <c r="DY25" s="580"/>
      <c r="DZ25" s="580"/>
      <c r="EA25" s="580"/>
      <c r="EB25" s="580"/>
      <c r="EC25" s="580"/>
      <c r="ED25" s="580"/>
      <c r="EE25" s="580"/>
      <c r="EF25" s="580"/>
      <c r="EG25" s="580"/>
      <c r="EH25" s="580"/>
      <c r="EI25" s="580"/>
      <c r="EJ25" s="580"/>
      <c r="EK25" s="580"/>
      <c r="EL25" s="580"/>
      <c r="EM25" s="580"/>
      <c r="EN25" s="580"/>
      <c r="EO25" s="580"/>
      <c r="EP25" s="580"/>
      <c r="EQ25" s="580"/>
      <c r="ER25" s="580"/>
      <c r="ES25" s="580"/>
      <c r="ET25" s="580"/>
      <c r="EU25" s="580"/>
      <c r="EV25" s="580"/>
      <c r="EW25" s="580"/>
      <c r="EX25" s="580"/>
      <c r="EY25" s="580"/>
      <c r="EZ25" s="580"/>
      <c r="FA25" s="580"/>
      <c r="FB25" s="580"/>
      <c r="FC25" s="580"/>
      <c r="FD25" s="580"/>
      <c r="FE25" s="580"/>
      <c r="FF25" s="580"/>
      <c r="FG25" s="580"/>
      <c r="FH25" s="580"/>
      <c r="FI25" s="580"/>
      <c r="FJ25" s="580"/>
      <c r="FK25" s="580"/>
      <c r="FL25" s="580"/>
      <c r="FM25" s="580"/>
      <c r="FN25" s="580"/>
      <c r="FO25" s="580"/>
      <c r="FP25" s="580"/>
      <c r="FQ25" s="580"/>
      <c r="FR25" s="580"/>
      <c r="FS25" s="580"/>
      <c r="FT25" s="580"/>
      <c r="FU25" s="580"/>
      <c r="FV25" s="580"/>
      <c r="FW25" s="580"/>
      <c r="FX25" s="580"/>
      <c r="FY25" s="580"/>
      <c r="FZ25" s="580"/>
      <c r="GA25" s="580"/>
      <c r="GB25" s="580"/>
      <c r="GC25" s="580"/>
      <c r="GD25" s="580"/>
      <c r="GE25" s="580"/>
      <c r="GF25" s="580"/>
      <c r="GG25" s="580"/>
      <c r="GH25" s="580"/>
      <c r="GI25" s="580"/>
      <c r="GJ25" s="580"/>
      <c r="GK25" s="580"/>
      <c r="GL25" s="580"/>
      <c r="GM25" s="580"/>
      <c r="GN25" s="580"/>
      <c r="GO25" s="580"/>
      <c r="GP25" s="580"/>
      <c r="GQ25" s="580"/>
      <c r="GR25" s="580"/>
      <c r="GS25" s="580"/>
      <c r="GT25" s="580"/>
      <c r="GU25" s="580"/>
      <c r="GV25" s="580"/>
      <c r="GW25" s="580"/>
      <c r="GX25" s="580"/>
      <c r="GY25" s="580"/>
      <c r="GZ25" s="580"/>
      <c r="HA25" s="580"/>
      <c r="HB25" s="580"/>
      <c r="HC25" s="580"/>
      <c r="HD25" s="580"/>
      <c r="HE25" s="580"/>
      <c r="HF25" s="580"/>
      <c r="HG25" s="580"/>
      <c r="HH25" s="580"/>
      <c r="HI25" s="580"/>
      <c r="HJ25" s="580"/>
      <c r="HK25" s="580"/>
      <c r="HL25" s="580"/>
      <c r="HM25" s="580"/>
      <c r="HN25" s="580"/>
      <c r="HO25" s="580"/>
      <c r="HP25" s="580"/>
      <c r="HQ25" s="580"/>
      <c r="HR25" s="580"/>
      <c r="HS25" s="580"/>
      <c r="HT25" s="580"/>
      <c r="HU25" s="580"/>
      <c r="HV25" s="580"/>
      <c r="HW25" s="580"/>
      <c r="HX25" s="580"/>
      <c r="HY25" s="580"/>
      <c r="HZ25" s="580"/>
      <c r="IA25" s="580"/>
      <c r="IB25" s="580"/>
      <c r="IC25" s="580"/>
      <c r="ID25" s="580"/>
      <c r="IE25" s="580"/>
      <c r="IF25" s="580"/>
      <c r="IG25" s="580"/>
      <c r="IH25" s="580"/>
      <c r="II25" s="580"/>
      <c r="IJ25" s="580"/>
      <c r="IK25" s="580"/>
      <c r="IL25" s="580"/>
    </row>
    <row r="26" spans="1:246" ht="24" customHeight="1">
      <c r="A26" s="779">
        <v>2</v>
      </c>
      <c r="B26" s="1309"/>
      <c r="C26" s="1310"/>
      <c r="D26" s="1310"/>
      <c r="E26" s="1310"/>
      <c r="F26" s="1311"/>
      <c r="G26" s="1349"/>
      <c r="H26" s="1349"/>
      <c r="I26" s="1349"/>
      <c r="J26" s="1349"/>
      <c r="K26" s="1350"/>
      <c r="L26" s="1312"/>
      <c r="M26" s="1313"/>
      <c r="N26" s="217"/>
      <c r="O26" s="871"/>
      <c r="P26" s="1510"/>
      <c r="Q26" s="1511"/>
      <c r="R26" s="1511"/>
      <c r="S26" s="1512"/>
      <c r="T26" s="1403"/>
      <c r="U26" s="1404"/>
      <c r="V26" s="1404"/>
      <c r="W26" s="1404"/>
      <c r="X26" s="1404"/>
      <c r="Y26" s="1405"/>
      <c r="Z26" s="1312"/>
      <c r="AA26" s="1326"/>
      <c r="AB26" s="1313"/>
      <c r="AC26" s="1324"/>
      <c r="AD26" s="1325"/>
      <c r="AE26" s="940"/>
      <c r="AF26" s="916"/>
      <c r="AG26" s="876"/>
      <c r="AH26" s="940"/>
      <c r="AI26" s="916"/>
      <c r="AJ26" s="916"/>
      <c r="AK26" s="916"/>
      <c r="AL26" s="917"/>
      <c r="AM26" s="773"/>
      <c r="AN26" s="773"/>
      <c r="AO26" s="759"/>
      <c r="AP26" s="759"/>
      <c r="AQ26" s="759"/>
      <c r="AR26" s="759"/>
      <c r="AS26" s="759"/>
      <c r="AT26" s="759"/>
      <c r="AU26" s="759"/>
      <c r="AV26" s="759"/>
      <c r="AW26" s="759"/>
      <c r="AX26" s="759"/>
      <c r="AY26" s="759"/>
      <c r="AZ26" s="759"/>
      <c r="BA26" s="759"/>
      <c r="BB26" s="759"/>
      <c r="BE26" s="580"/>
      <c r="BF26" s="769"/>
      <c r="BG26" s="580"/>
      <c r="BI26" s="580"/>
      <c r="BJ26" s="580"/>
      <c r="BK26" s="580"/>
      <c r="BL26" s="580"/>
      <c r="BM26" s="771"/>
      <c r="BN26" s="771"/>
      <c r="BO26" s="771"/>
      <c r="BP26" s="771"/>
      <c r="BQ26" s="771"/>
      <c r="BR26" s="771"/>
      <c r="BS26" s="771"/>
      <c r="BT26" s="771"/>
      <c r="BU26" s="775"/>
      <c r="BV26" s="775"/>
      <c r="BW26" s="775"/>
      <c r="BX26" s="775"/>
      <c r="BY26" s="775"/>
      <c r="BZ26" s="775"/>
      <c r="CA26" s="775"/>
      <c r="CB26" s="775"/>
      <c r="CC26" s="775"/>
      <c r="CD26" s="775"/>
      <c r="CE26" s="775"/>
      <c r="CF26" s="775"/>
      <c r="CG26" s="775"/>
      <c r="CH26" s="775"/>
      <c r="CI26" s="775"/>
      <c r="CJ26" s="775"/>
      <c r="CK26" s="941"/>
      <c r="CL26" s="941"/>
      <c r="CM26" s="941"/>
      <c r="CN26" s="775"/>
      <c r="CO26" s="775"/>
      <c r="CP26" s="775"/>
      <c r="CQ26" s="775"/>
      <c r="CR26" s="775"/>
      <c r="CS26" s="775"/>
      <c r="CT26" s="771"/>
      <c r="CU26" s="941"/>
      <c r="CV26" s="941"/>
      <c r="CW26" s="941"/>
      <c r="CX26" s="941"/>
      <c r="CY26" s="941"/>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c r="HD26" s="580"/>
      <c r="HE26" s="580"/>
      <c r="HF26" s="580"/>
      <c r="HG26" s="580"/>
      <c r="HH26" s="580"/>
      <c r="HI26" s="580"/>
      <c r="HJ26" s="580"/>
      <c r="HK26" s="580"/>
      <c r="HL26" s="580"/>
      <c r="HM26" s="580"/>
      <c r="HN26" s="580"/>
      <c r="HO26" s="580"/>
      <c r="HP26" s="580"/>
      <c r="HQ26" s="580"/>
      <c r="HR26" s="580"/>
      <c r="HS26" s="580"/>
      <c r="HT26" s="580"/>
      <c r="HU26" s="580"/>
      <c r="HV26" s="580"/>
      <c r="HW26" s="580"/>
      <c r="HX26" s="580"/>
      <c r="HY26" s="580"/>
      <c r="HZ26" s="580"/>
      <c r="IA26" s="580"/>
      <c r="IB26" s="580"/>
      <c r="IC26" s="580"/>
      <c r="ID26" s="580"/>
      <c r="IE26" s="580"/>
      <c r="IF26" s="580"/>
      <c r="IG26" s="580"/>
      <c r="IH26" s="580"/>
      <c r="II26" s="580"/>
      <c r="IJ26" s="580"/>
      <c r="IK26" s="580"/>
      <c r="IL26" s="580"/>
    </row>
    <row r="27" spans="1:246" s="17" customFormat="1" ht="24" customHeight="1">
      <c r="A27" s="779">
        <v>3</v>
      </c>
      <c r="B27" s="1309"/>
      <c r="C27" s="1310"/>
      <c r="D27" s="1310"/>
      <c r="E27" s="1310"/>
      <c r="F27" s="1311"/>
      <c r="G27" s="1349"/>
      <c r="H27" s="1349"/>
      <c r="I27" s="1349"/>
      <c r="J27" s="1349"/>
      <c r="K27" s="1350"/>
      <c r="L27" s="1312"/>
      <c r="M27" s="1313"/>
      <c r="N27" s="217"/>
      <c r="O27" s="871"/>
      <c r="P27" s="1510"/>
      <c r="Q27" s="1511"/>
      <c r="R27" s="1511"/>
      <c r="S27" s="1512"/>
      <c r="T27" s="1403"/>
      <c r="U27" s="1404"/>
      <c r="V27" s="1404"/>
      <c r="W27" s="1404"/>
      <c r="X27" s="1404"/>
      <c r="Y27" s="1405"/>
      <c r="Z27" s="1312"/>
      <c r="AA27" s="1326"/>
      <c r="AB27" s="1313"/>
      <c r="AC27" s="1324"/>
      <c r="AD27" s="1325"/>
      <c r="AE27" s="940"/>
      <c r="AF27" s="916"/>
      <c r="AG27" s="876"/>
      <c r="AH27" s="940"/>
      <c r="AI27" s="916"/>
      <c r="AJ27" s="916"/>
      <c r="AK27" s="916"/>
      <c r="AL27" s="917"/>
      <c r="AM27" s="14"/>
      <c r="AN27" s="14"/>
      <c r="AO27" s="14"/>
      <c r="AP27" s="14"/>
      <c r="AQ27" s="14"/>
      <c r="AR27" s="14"/>
      <c r="AS27" s="14"/>
      <c r="AT27" s="14"/>
      <c r="AU27" s="14"/>
      <c r="AV27" s="14"/>
      <c r="AW27" s="14"/>
      <c r="AX27" s="14"/>
      <c r="AY27" s="14"/>
      <c r="AZ27" s="14"/>
      <c r="BA27" s="14"/>
      <c r="BB27" s="14"/>
      <c r="BC27" s="14"/>
      <c r="BD27" s="14"/>
      <c r="BE27" s="15"/>
      <c r="BF27" s="15"/>
      <c r="BG27" s="15"/>
      <c r="BH27" s="15"/>
      <c r="BI27" s="15"/>
      <c r="BJ27" s="15"/>
      <c r="BK27" s="15"/>
      <c r="BL27" s="15"/>
      <c r="BM27" s="15"/>
      <c r="BN27" s="15"/>
      <c r="BO27" s="15"/>
      <c r="BP27" s="15"/>
      <c r="BQ27" s="15"/>
      <c r="BR27" s="15"/>
      <c r="BS27" s="15"/>
      <c r="BT27" s="15"/>
      <c r="BU27" s="775"/>
      <c r="BV27" s="775"/>
      <c r="BW27" s="775"/>
      <c r="BX27" s="775"/>
      <c r="BY27" s="775"/>
      <c r="BZ27" s="775"/>
      <c r="CA27" s="775"/>
      <c r="CB27" s="775"/>
      <c r="CC27" s="775"/>
      <c r="CD27" s="15"/>
      <c r="CE27" s="15"/>
      <c r="CF27" s="15"/>
      <c r="CG27" s="15"/>
      <c r="CH27" s="15"/>
      <c r="CI27" s="15"/>
      <c r="CJ27" s="15"/>
      <c r="CK27" s="15"/>
      <c r="CL27" s="15"/>
      <c r="CM27" s="15"/>
      <c r="CN27" s="15"/>
      <c r="CO27" s="15"/>
      <c r="CP27" s="15"/>
      <c r="CQ27" s="15"/>
      <c r="CR27" s="15"/>
      <c r="CS27" s="15"/>
      <c r="CT27" s="15"/>
      <c r="CU27" s="941"/>
      <c r="CV27" s="941"/>
      <c r="CW27" s="941"/>
      <c r="CX27" s="941"/>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row>
    <row r="28" spans="1:246" ht="24" customHeight="1">
      <c r="A28" s="779">
        <v>4</v>
      </c>
      <c r="B28" s="1309"/>
      <c r="C28" s="1310"/>
      <c r="D28" s="1310"/>
      <c r="E28" s="1310"/>
      <c r="F28" s="1311"/>
      <c r="G28" s="1349"/>
      <c r="H28" s="1349"/>
      <c r="I28" s="1349"/>
      <c r="J28" s="1349"/>
      <c r="K28" s="1350"/>
      <c r="L28" s="1312"/>
      <c r="M28" s="1313"/>
      <c r="N28" s="217"/>
      <c r="O28" s="871"/>
      <c r="P28" s="1510"/>
      <c r="Q28" s="1511"/>
      <c r="R28" s="1511"/>
      <c r="S28" s="1512"/>
      <c r="T28" s="1386"/>
      <c r="U28" s="1387"/>
      <c r="V28" s="1387"/>
      <c r="W28" s="1387"/>
      <c r="X28" s="1387"/>
      <c r="Y28" s="1388"/>
      <c r="Z28" s="1312"/>
      <c r="AA28" s="1326"/>
      <c r="AB28" s="1313"/>
      <c r="AC28" s="1324"/>
      <c r="AD28" s="1325"/>
      <c r="AE28" s="940"/>
      <c r="AF28" s="916"/>
      <c r="AG28" s="876"/>
      <c r="AH28" s="940"/>
      <c r="AI28" s="916"/>
      <c r="AJ28" s="916"/>
      <c r="AK28" s="916"/>
      <c r="AL28" s="917"/>
      <c r="AM28" s="773"/>
      <c r="AN28" s="773"/>
      <c r="AO28" s="768"/>
      <c r="AP28" s="768"/>
      <c r="AQ28" s="768"/>
      <c r="AR28" s="768"/>
      <c r="AS28" s="768"/>
      <c r="AT28" s="768"/>
      <c r="AU28" s="768"/>
      <c r="AV28" s="768"/>
      <c r="AW28" s="768"/>
      <c r="AX28" s="768"/>
      <c r="AY28" s="768"/>
      <c r="AZ28" s="768"/>
      <c r="BA28" s="768"/>
      <c r="BB28" s="768"/>
      <c r="BC28" s="42"/>
      <c r="BD28" s="127"/>
      <c r="BE28" s="246"/>
      <c r="BF28" s="603"/>
      <c r="BG28" s="246"/>
      <c r="BH28" s="588"/>
      <c r="BI28" s="246"/>
      <c r="BJ28" s="246"/>
      <c r="BK28" s="246"/>
      <c r="BL28" s="246"/>
      <c r="BM28" s="941"/>
      <c r="BN28" s="941"/>
      <c r="BO28" s="941"/>
      <c r="BP28" s="941"/>
      <c r="BQ28" s="941"/>
      <c r="BR28" s="941"/>
      <c r="BS28" s="941"/>
      <c r="BT28" s="771"/>
      <c r="BU28" s="775"/>
      <c r="BV28" s="775"/>
      <c r="BW28" s="775"/>
      <c r="BX28" s="775"/>
      <c r="BY28" s="775"/>
      <c r="BZ28" s="775"/>
      <c r="CA28" s="775"/>
      <c r="CB28" s="775"/>
      <c r="CC28" s="580"/>
      <c r="CD28" s="580"/>
      <c r="CE28" s="580"/>
      <c r="CF28" s="580"/>
      <c r="CG28" s="580"/>
      <c r="CH28" s="580"/>
      <c r="CI28" s="580"/>
      <c r="CJ28" s="580"/>
      <c r="CK28" s="580"/>
      <c r="CL28" s="580"/>
      <c r="CM28" s="580"/>
      <c r="CN28" s="580"/>
      <c r="CO28" s="580"/>
      <c r="CP28" s="580"/>
      <c r="CQ28" s="580"/>
      <c r="CR28" s="580"/>
      <c r="CS28" s="580"/>
      <c r="CT28" s="771"/>
      <c r="CU28" s="941"/>
      <c r="CV28" s="941"/>
      <c r="CW28" s="941"/>
      <c r="CX28" s="941"/>
      <c r="CY28" s="941"/>
      <c r="CZ28" s="580"/>
      <c r="DA28" s="580"/>
      <c r="DB28" s="580"/>
      <c r="DC28" s="580"/>
      <c r="DD28" s="580"/>
      <c r="DE28" s="580"/>
      <c r="DF28" s="580"/>
      <c r="DG28" s="580"/>
      <c r="DH28" s="580"/>
      <c r="DI28" s="580"/>
      <c r="DJ28" s="580"/>
      <c r="DK28" s="580"/>
      <c r="DL28" s="580"/>
      <c r="DM28" s="580"/>
      <c r="DN28" s="580"/>
      <c r="DO28" s="580"/>
      <c r="DP28" s="580"/>
      <c r="DQ28" s="580"/>
      <c r="DR28" s="580"/>
      <c r="DS28" s="580"/>
      <c r="DT28" s="580"/>
      <c r="DU28" s="580"/>
      <c r="DV28" s="580"/>
      <c r="DW28" s="580"/>
      <c r="DX28" s="580"/>
      <c r="DY28" s="580"/>
      <c r="DZ28" s="580"/>
      <c r="EA28" s="580"/>
      <c r="EB28" s="580"/>
      <c r="EC28" s="580"/>
      <c r="ED28" s="580"/>
      <c r="EE28" s="580"/>
      <c r="EF28" s="580"/>
      <c r="EG28" s="580"/>
      <c r="EH28" s="580"/>
      <c r="EI28" s="580"/>
      <c r="EJ28" s="580"/>
      <c r="EK28" s="580"/>
      <c r="EL28" s="580"/>
      <c r="EM28" s="580"/>
      <c r="EN28" s="580"/>
      <c r="EO28" s="580"/>
      <c r="EP28" s="580"/>
      <c r="EQ28" s="580"/>
      <c r="ER28" s="580"/>
      <c r="ES28" s="580"/>
      <c r="ET28" s="580"/>
      <c r="EU28" s="580"/>
      <c r="EV28" s="580"/>
      <c r="EW28" s="580"/>
      <c r="EX28" s="580"/>
      <c r="EY28" s="580"/>
      <c r="EZ28" s="580"/>
      <c r="FA28" s="580"/>
      <c r="FB28" s="580"/>
      <c r="FC28" s="580"/>
      <c r="FD28" s="580"/>
      <c r="FE28" s="580"/>
      <c r="FF28" s="580"/>
      <c r="FG28" s="580"/>
      <c r="FH28" s="580"/>
      <c r="FI28" s="580"/>
      <c r="FJ28" s="580"/>
      <c r="FK28" s="580"/>
      <c r="FL28" s="580"/>
      <c r="FM28" s="580"/>
      <c r="FN28" s="580"/>
      <c r="FO28" s="580"/>
      <c r="FP28" s="580"/>
      <c r="FQ28" s="580"/>
      <c r="FR28" s="580"/>
      <c r="FS28" s="580"/>
      <c r="FT28" s="580"/>
      <c r="FU28" s="580"/>
      <c r="FV28" s="580"/>
      <c r="FW28" s="580"/>
      <c r="FX28" s="580"/>
      <c r="FY28" s="580"/>
      <c r="FZ28" s="580"/>
      <c r="GA28" s="580"/>
      <c r="GB28" s="580"/>
      <c r="GC28" s="580"/>
      <c r="GD28" s="580"/>
      <c r="GE28" s="580"/>
      <c r="GF28" s="580"/>
      <c r="GG28" s="580"/>
      <c r="GH28" s="580"/>
      <c r="GI28" s="580"/>
      <c r="GJ28" s="580"/>
      <c r="GK28" s="580"/>
      <c r="GL28" s="580"/>
      <c r="GM28" s="580"/>
      <c r="GN28" s="580"/>
      <c r="GO28" s="580"/>
      <c r="GP28" s="580"/>
      <c r="GQ28" s="580"/>
      <c r="GR28" s="580"/>
      <c r="GS28" s="580"/>
      <c r="GT28" s="580"/>
      <c r="GU28" s="580"/>
      <c r="GV28" s="580"/>
      <c r="GW28" s="580"/>
      <c r="GX28" s="580"/>
      <c r="GY28" s="580"/>
      <c r="GZ28" s="580"/>
      <c r="HA28" s="580"/>
      <c r="HB28" s="580"/>
      <c r="HC28" s="580"/>
      <c r="HD28" s="580"/>
      <c r="HE28" s="580"/>
      <c r="HF28" s="580"/>
      <c r="HG28" s="580"/>
      <c r="HH28" s="580"/>
      <c r="HI28" s="580"/>
      <c r="HJ28" s="580"/>
      <c r="HK28" s="580"/>
      <c r="HL28" s="580"/>
      <c r="HM28" s="580"/>
      <c r="HN28" s="580"/>
      <c r="HO28" s="580"/>
      <c r="HP28" s="580"/>
      <c r="HQ28" s="580"/>
      <c r="HR28" s="580"/>
      <c r="HS28" s="580"/>
      <c r="HT28" s="580"/>
      <c r="HU28" s="580"/>
      <c r="HV28" s="580"/>
      <c r="HW28" s="580"/>
      <c r="HX28" s="580"/>
      <c r="HY28" s="580"/>
      <c r="HZ28" s="580"/>
      <c r="IA28" s="580"/>
      <c r="IB28" s="580"/>
      <c r="IC28" s="580"/>
      <c r="ID28" s="580"/>
      <c r="IE28" s="580"/>
      <c r="IF28" s="580"/>
      <c r="IG28" s="580"/>
      <c r="IH28" s="580"/>
      <c r="II28" s="580"/>
      <c r="IJ28" s="580"/>
      <c r="IK28" s="580"/>
      <c r="IL28" s="580"/>
    </row>
    <row r="29" spans="1:246" ht="24" customHeight="1">
      <c r="A29" s="779">
        <v>5</v>
      </c>
      <c r="B29" s="1309"/>
      <c r="C29" s="1310"/>
      <c r="D29" s="1310"/>
      <c r="E29" s="1310"/>
      <c r="F29" s="1311"/>
      <c r="G29" s="1349"/>
      <c r="H29" s="1349"/>
      <c r="I29" s="1349"/>
      <c r="J29" s="1349"/>
      <c r="K29" s="1350"/>
      <c r="L29" s="1312"/>
      <c r="M29" s="1313"/>
      <c r="N29" s="217"/>
      <c r="O29" s="871"/>
      <c r="P29" s="1510"/>
      <c r="Q29" s="1511"/>
      <c r="R29" s="1511"/>
      <c r="S29" s="1512"/>
      <c r="T29" s="1386"/>
      <c r="U29" s="1387"/>
      <c r="V29" s="1387"/>
      <c r="W29" s="1387"/>
      <c r="X29" s="1387"/>
      <c r="Y29" s="1388"/>
      <c r="Z29" s="1312"/>
      <c r="AA29" s="1326"/>
      <c r="AB29" s="1313"/>
      <c r="AC29" s="1324"/>
      <c r="AD29" s="1325"/>
      <c r="AE29" s="940"/>
      <c r="AF29" s="916"/>
      <c r="AG29" s="876"/>
      <c r="AH29" s="940"/>
      <c r="AI29" s="916"/>
      <c r="AJ29" s="916"/>
      <c r="AK29" s="916"/>
      <c r="AL29" s="917"/>
      <c r="AM29" s="773"/>
      <c r="AN29" s="773"/>
      <c r="AO29" s="768"/>
      <c r="AP29" s="768"/>
      <c r="AQ29" s="768"/>
      <c r="AR29" s="768"/>
      <c r="AS29" s="768"/>
      <c r="AT29" s="768"/>
      <c r="AU29" s="768"/>
      <c r="AV29" s="768"/>
      <c r="AW29" s="768"/>
      <c r="AX29" s="768"/>
      <c r="AY29" s="768"/>
      <c r="AZ29" s="768"/>
      <c r="BA29" s="768"/>
      <c r="BB29" s="768"/>
      <c r="BC29" s="42"/>
      <c r="BD29" s="127"/>
      <c r="BE29" s="246"/>
      <c r="BF29" s="603"/>
      <c r="BG29" s="246"/>
      <c r="BH29" s="588"/>
      <c r="BI29" s="246"/>
      <c r="BJ29" s="246"/>
      <c r="BK29" s="246"/>
      <c r="BL29" s="246"/>
      <c r="BM29" s="941"/>
      <c r="BN29" s="941"/>
      <c r="BO29" s="941"/>
      <c r="BP29" s="941"/>
      <c r="BQ29" s="941"/>
      <c r="BR29" s="941"/>
      <c r="BS29" s="941"/>
      <c r="BT29" s="771"/>
      <c r="BU29" s="775"/>
      <c r="BV29" s="775"/>
      <c r="BW29" s="775"/>
      <c r="BX29" s="775"/>
      <c r="BY29" s="775"/>
      <c r="BZ29" s="775"/>
      <c r="CA29" s="775"/>
      <c r="CB29" s="775"/>
      <c r="CC29" s="580"/>
      <c r="CD29" s="580"/>
      <c r="CE29" s="580"/>
      <c r="CF29" s="580"/>
      <c r="CG29" s="580"/>
      <c r="CH29" s="580"/>
      <c r="CI29" s="580"/>
      <c r="CJ29" s="580"/>
      <c r="CK29" s="580"/>
      <c r="CL29" s="580"/>
      <c r="CM29" s="941"/>
      <c r="CN29" s="775"/>
      <c r="CO29" s="775"/>
      <c r="CP29" s="775"/>
      <c r="CQ29" s="775"/>
      <c r="CR29" s="775"/>
      <c r="CS29" s="775"/>
      <c r="CT29" s="771"/>
      <c r="CU29" s="941"/>
      <c r="CV29" s="941"/>
      <c r="CW29" s="941"/>
      <c r="CX29" s="941"/>
      <c r="CY29" s="941"/>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c r="HD29" s="580"/>
      <c r="HE29" s="580"/>
      <c r="HF29" s="580"/>
      <c r="HG29" s="580"/>
      <c r="HH29" s="580"/>
      <c r="HI29" s="580"/>
      <c r="HJ29" s="580"/>
      <c r="HK29" s="580"/>
      <c r="HL29" s="580"/>
      <c r="HM29" s="580"/>
      <c r="HN29" s="580"/>
      <c r="HO29" s="580"/>
      <c r="HP29" s="580"/>
      <c r="HQ29" s="580"/>
      <c r="HR29" s="580"/>
      <c r="HS29" s="580"/>
      <c r="HT29" s="580"/>
      <c r="HU29" s="580"/>
      <c r="HV29" s="580"/>
      <c r="HW29" s="580"/>
      <c r="HX29" s="580"/>
      <c r="HY29" s="580"/>
      <c r="HZ29" s="580"/>
      <c r="IA29" s="580"/>
      <c r="IB29" s="580"/>
      <c r="IC29" s="580"/>
      <c r="ID29" s="580"/>
      <c r="IE29" s="580"/>
      <c r="IF29" s="580"/>
      <c r="IG29" s="580"/>
      <c r="IH29" s="580"/>
      <c r="II29" s="580"/>
      <c r="IJ29" s="580"/>
      <c r="IK29" s="580"/>
      <c r="IL29" s="580"/>
    </row>
    <row r="30" spans="1:246" ht="24" customHeight="1">
      <c r="A30" s="779">
        <v>6</v>
      </c>
      <c r="B30" s="1309"/>
      <c r="C30" s="1310"/>
      <c r="D30" s="1310"/>
      <c r="E30" s="1310"/>
      <c r="F30" s="1311"/>
      <c r="G30" s="1349"/>
      <c r="H30" s="1349"/>
      <c r="I30" s="1349"/>
      <c r="J30" s="1349"/>
      <c r="K30" s="1350"/>
      <c r="L30" s="1312"/>
      <c r="M30" s="1313"/>
      <c r="N30" s="217"/>
      <c r="O30" s="871"/>
      <c r="P30" s="1510"/>
      <c r="Q30" s="1511"/>
      <c r="R30" s="1511"/>
      <c r="S30" s="1512"/>
      <c r="T30" s="1386"/>
      <c r="U30" s="1387"/>
      <c r="V30" s="1387"/>
      <c r="W30" s="1387"/>
      <c r="X30" s="1387"/>
      <c r="Y30" s="1388"/>
      <c r="Z30" s="1312"/>
      <c r="AA30" s="1326"/>
      <c r="AB30" s="1313"/>
      <c r="AC30" s="923"/>
      <c r="AD30" s="924"/>
      <c r="AE30" s="940"/>
      <c r="AF30" s="916"/>
      <c r="AG30" s="876"/>
      <c r="AH30" s="940"/>
      <c r="AI30" s="916"/>
      <c r="AJ30" s="916"/>
      <c r="AK30" s="916"/>
      <c r="AL30" s="917"/>
      <c r="AM30" s="773"/>
      <c r="AN30" s="773"/>
      <c r="AO30" s="759"/>
      <c r="AP30" s="759"/>
      <c r="AQ30" s="759"/>
      <c r="AR30" s="759"/>
      <c r="AS30" s="759"/>
      <c r="AT30" s="759"/>
      <c r="AU30" s="759"/>
      <c r="AV30" s="759"/>
      <c r="AW30" s="759"/>
      <c r="AX30" s="759"/>
      <c r="AY30" s="759"/>
      <c r="AZ30" s="759"/>
      <c r="BA30" s="759"/>
      <c r="BB30" s="759"/>
      <c r="BE30" s="580"/>
      <c r="BF30" s="769"/>
      <c r="BG30" s="580"/>
      <c r="BI30" s="580"/>
      <c r="BJ30" s="580"/>
      <c r="BK30" s="580"/>
      <c r="BL30" s="580"/>
      <c r="BM30" s="771"/>
      <c r="BN30" s="771"/>
      <c r="BO30" s="771"/>
      <c r="BP30" s="771"/>
      <c r="BQ30" s="771"/>
      <c r="BR30" s="771"/>
      <c r="BS30" s="771"/>
      <c r="BT30" s="771"/>
      <c r="BU30" s="775"/>
      <c r="BV30" s="775"/>
      <c r="BW30" s="775"/>
      <c r="BX30" s="775"/>
      <c r="BY30" s="775"/>
      <c r="BZ30" s="775"/>
      <c r="CA30" s="775"/>
      <c r="CB30" s="775"/>
      <c r="CC30" s="580"/>
      <c r="CD30" s="580"/>
      <c r="CE30" s="580"/>
      <c r="CF30" s="580"/>
      <c r="CG30" s="580"/>
      <c r="CH30" s="580"/>
      <c r="CI30" s="580"/>
      <c r="CJ30" s="580"/>
      <c r="CK30" s="580"/>
      <c r="CL30" s="580"/>
      <c r="CM30" s="941"/>
      <c r="CN30" s="775"/>
      <c r="CO30" s="775"/>
      <c r="CP30" s="775"/>
      <c r="CQ30" s="775"/>
      <c r="CR30" s="775"/>
      <c r="CS30" s="775"/>
      <c r="CT30" s="771"/>
      <c r="CU30" s="941"/>
      <c r="CV30" s="941"/>
      <c r="CW30" s="941"/>
      <c r="CX30" s="941"/>
      <c r="CY30" s="941"/>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row>
    <row r="31" spans="1:246" ht="24" customHeight="1">
      <c r="A31" s="779">
        <v>7</v>
      </c>
      <c r="B31" s="1309"/>
      <c r="C31" s="1310"/>
      <c r="D31" s="1310"/>
      <c r="E31" s="1310"/>
      <c r="F31" s="1311"/>
      <c r="G31" s="1349"/>
      <c r="H31" s="1349"/>
      <c r="I31" s="1349"/>
      <c r="J31" s="1349"/>
      <c r="K31" s="1350"/>
      <c r="L31" s="1312"/>
      <c r="M31" s="1313"/>
      <c r="N31" s="217"/>
      <c r="O31" s="871"/>
      <c r="P31" s="1510"/>
      <c r="Q31" s="1511"/>
      <c r="R31" s="1511"/>
      <c r="S31" s="1512"/>
      <c r="T31" s="1386"/>
      <c r="U31" s="1387"/>
      <c r="V31" s="1387"/>
      <c r="W31" s="1387"/>
      <c r="X31" s="1387"/>
      <c r="Y31" s="1388"/>
      <c r="Z31" s="1312"/>
      <c r="AA31" s="1326"/>
      <c r="AB31" s="1313"/>
      <c r="AC31" s="1324"/>
      <c r="AD31" s="1325"/>
      <c r="AE31" s="940"/>
      <c r="AF31" s="916"/>
      <c r="AG31" s="876"/>
      <c r="AH31" s="940"/>
      <c r="AI31" s="916"/>
      <c r="AJ31" s="916"/>
      <c r="AK31" s="916"/>
      <c r="AL31" s="917"/>
      <c r="AM31" s="773"/>
      <c r="AN31" s="773"/>
      <c r="AO31" s="759"/>
      <c r="AP31" s="759"/>
      <c r="AQ31" s="759"/>
      <c r="AR31" s="759"/>
      <c r="AS31" s="759"/>
      <c r="AT31" s="759"/>
      <c r="AU31" s="759"/>
      <c r="AV31" s="759"/>
      <c r="AW31" s="759"/>
      <c r="AX31" s="759"/>
      <c r="AY31" s="759"/>
      <c r="AZ31" s="759"/>
      <c r="BA31" s="759"/>
      <c r="BB31" s="759"/>
      <c r="BE31" s="580"/>
      <c r="BF31" s="769"/>
      <c r="BG31" s="580"/>
      <c r="BI31" s="580"/>
      <c r="BJ31" s="580"/>
      <c r="BK31" s="580"/>
      <c r="BL31" s="580"/>
      <c r="BM31" s="771"/>
      <c r="BN31" s="771"/>
      <c r="BO31" s="771"/>
      <c r="BP31" s="771"/>
      <c r="BQ31" s="771"/>
      <c r="BR31" s="771"/>
      <c r="BS31" s="771"/>
      <c r="BT31" s="771"/>
      <c r="BU31" s="780"/>
      <c r="BV31" s="780"/>
      <c r="BW31" s="780"/>
      <c r="BX31" s="780"/>
      <c r="BY31" s="780"/>
      <c r="BZ31" s="780"/>
      <c r="CA31" s="775"/>
      <c r="CB31" s="775"/>
      <c r="CC31" s="580"/>
      <c r="CD31" s="580"/>
      <c r="CE31" s="580"/>
      <c r="CF31" s="580"/>
      <c r="CG31" s="580"/>
      <c r="CH31" s="580"/>
      <c r="CI31" s="580"/>
      <c r="CJ31" s="580"/>
      <c r="CK31" s="580"/>
      <c r="CL31" s="580"/>
      <c r="CM31" s="941"/>
      <c r="CN31" s="775"/>
      <c r="CO31" s="775"/>
      <c r="CP31" s="775"/>
      <c r="CQ31" s="775"/>
      <c r="CR31" s="775"/>
      <c r="CS31" s="775"/>
      <c r="CT31" s="771"/>
      <c r="CU31" s="941"/>
      <c r="CV31" s="941"/>
      <c r="CW31" s="941"/>
      <c r="CX31" s="941"/>
      <c r="CY31" s="941"/>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row>
    <row r="32" spans="1:246" ht="24" customHeight="1">
      <c r="A32" s="779">
        <v>8</v>
      </c>
      <c r="B32" s="1309"/>
      <c r="C32" s="1310"/>
      <c r="D32" s="1310"/>
      <c r="E32" s="1310"/>
      <c r="F32" s="1311"/>
      <c r="G32" s="1349"/>
      <c r="H32" s="1349"/>
      <c r="I32" s="1349"/>
      <c r="J32" s="1349"/>
      <c r="K32" s="1350"/>
      <c r="L32" s="1312"/>
      <c r="M32" s="1313"/>
      <c r="N32" s="217"/>
      <c r="O32" s="871"/>
      <c r="P32" s="1510"/>
      <c r="Q32" s="1511"/>
      <c r="R32" s="1511"/>
      <c r="S32" s="1512"/>
      <c r="T32" s="1386"/>
      <c r="U32" s="1387"/>
      <c r="V32" s="1387"/>
      <c r="W32" s="1387"/>
      <c r="X32" s="1387"/>
      <c r="Y32" s="1388"/>
      <c r="Z32" s="1312"/>
      <c r="AA32" s="1326"/>
      <c r="AB32" s="1313"/>
      <c r="AC32" s="1324"/>
      <c r="AD32" s="1325"/>
      <c r="AE32" s="940"/>
      <c r="AF32" s="916"/>
      <c r="AG32" s="876"/>
      <c r="AH32" s="940"/>
      <c r="AI32" s="916"/>
      <c r="AJ32" s="916"/>
      <c r="AK32" s="916"/>
      <c r="AL32" s="917"/>
      <c r="AM32" s="773"/>
      <c r="AN32" s="773"/>
      <c r="AO32" s="759"/>
      <c r="AP32" s="759"/>
      <c r="AQ32" s="759"/>
      <c r="AR32" s="759"/>
      <c r="AS32" s="759"/>
      <c r="AT32" s="759"/>
      <c r="AU32" s="759"/>
      <c r="AV32" s="759"/>
      <c r="AW32" s="759"/>
      <c r="AX32" s="759"/>
      <c r="AY32" s="759"/>
      <c r="AZ32" s="759"/>
      <c r="BA32" s="759"/>
      <c r="BB32" s="759"/>
      <c r="BE32" s="580"/>
      <c r="BF32" s="769"/>
      <c r="BG32" s="580"/>
      <c r="BI32" s="580"/>
      <c r="BJ32" s="580"/>
      <c r="BK32" s="580"/>
      <c r="BL32" s="580"/>
      <c r="BM32" s="771"/>
      <c r="BN32" s="771"/>
      <c r="BO32" s="771"/>
      <c r="BP32" s="771"/>
      <c r="BQ32" s="771"/>
      <c r="BR32" s="771"/>
      <c r="BS32" s="771"/>
      <c r="BT32" s="771"/>
      <c r="BU32" s="780"/>
      <c r="BV32" s="780"/>
      <c r="BW32" s="780"/>
      <c r="BX32" s="780"/>
      <c r="BY32" s="780"/>
      <c r="BZ32" s="780"/>
      <c r="CA32" s="775"/>
      <c r="CB32" s="775"/>
      <c r="CC32" s="580"/>
      <c r="CD32" s="580"/>
      <c r="CE32" s="580"/>
      <c r="CF32" s="580"/>
      <c r="CG32" s="580"/>
      <c r="CH32" s="580"/>
      <c r="CI32" s="580"/>
      <c r="CJ32" s="580"/>
      <c r="CK32" s="580"/>
      <c r="CL32" s="580"/>
      <c r="CM32" s="941"/>
      <c r="CN32" s="775"/>
      <c r="CO32" s="775"/>
      <c r="CP32" s="775"/>
      <c r="CQ32" s="775"/>
      <c r="CR32" s="775"/>
      <c r="CS32" s="775"/>
      <c r="CT32" s="771"/>
      <c r="CU32" s="941"/>
      <c r="CV32" s="941"/>
      <c r="CW32" s="941"/>
      <c r="CX32" s="941"/>
      <c r="CY32" s="941"/>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row>
    <row r="33" spans="1:103" ht="24" customHeight="1">
      <c r="A33" s="779">
        <v>9</v>
      </c>
      <c r="B33" s="1309"/>
      <c r="C33" s="1310"/>
      <c r="D33" s="1310"/>
      <c r="E33" s="1310"/>
      <c r="F33" s="1311"/>
      <c r="G33" s="1349"/>
      <c r="H33" s="1349"/>
      <c r="I33" s="1349"/>
      <c r="J33" s="1349"/>
      <c r="K33" s="1350"/>
      <c r="L33" s="1312"/>
      <c r="M33" s="1313"/>
      <c r="N33" s="217"/>
      <c r="O33" s="871"/>
      <c r="P33" s="1510"/>
      <c r="Q33" s="1511"/>
      <c r="R33" s="1511"/>
      <c r="S33" s="1512"/>
      <c r="T33" s="1386"/>
      <c r="U33" s="1387"/>
      <c r="V33" s="1387"/>
      <c r="W33" s="1387"/>
      <c r="X33" s="1387"/>
      <c r="Y33" s="1388"/>
      <c r="Z33" s="1312"/>
      <c r="AA33" s="1326"/>
      <c r="AB33" s="1313"/>
      <c r="AC33" s="1324"/>
      <c r="AD33" s="1325"/>
      <c r="AE33" s="940"/>
      <c r="AF33" s="916"/>
      <c r="AG33" s="876"/>
      <c r="AH33" s="940"/>
      <c r="AI33" s="916"/>
      <c r="AJ33" s="916"/>
      <c r="AK33" s="916"/>
      <c r="AL33" s="917"/>
      <c r="AM33" s="773"/>
      <c r="AN33" s="773"/>
      <c r="AO33" s="759"/>
      <c r="AP33" s="759"/>
      <c r="AQ33" s="759"/>
      <c r="AR33" s="759"/>
      <c r="AS33" s="759"/>
      <c r="AT33" s="759"/>
      <c r="AU33" s="759"/>
      <c r="AV33" s="759"/>
      <c r="AW33" s="759"/>
      <c r="AX33" s="759"/>
      <c r="AY33" s="759"/>
      <c r="AZ33" s="759"/>
      <c r="BA33" s="759"/>
      <c r="BB33" s="759"/>
      <c r="BE33" s="580"/>
      <c r="BF33" s="769"/>
      <c r="BG33" s="580"/>
      <c r="BI33" s="580"/>
      <c r="BJ33" s="580"/>
      <c r="BK33" s="580"/>
      <c r="BL33" s="580"/>
      <c r="BM33" s="771"/>
      <c r="BN33" s="771"/>
      <c r="BO33" s="771"/>
      <c r="BP33" s="771"/>
      <c r="BQ33" s="771"/>
      <c r="BR33" s="771"/>
      <c r="BS33" s="771"/>
      <c r="BT33" s="771"/>
      <c r="BU33" s="780"/>
      <c r="BV33" s="780"/>
      <c r="BW33" s="780"/>
      <c r="BX33" s="780"/>
      <c r="BY33" s="780"/>
      <c r="BZ33" s="780"/>
      <c r="CA33" s="775"/>
      <c r="CB33" s="775"/>
      <c r="CC33" s="580"/>
      <c r="CD33" s="580"/>
      <c r="CE33" s="580"/>
      <c r="CF33" s="580"/>
      <c r="CG33" s="580"/>
      <c r="CH33" s="580"/>
      <c r="CI33" s="580"/>
      <c r="CJ33" s="580"/>
      <c r="CK33" s="580"/>
      <c r="CL33" s="580"/>
      <c r="CM33" s="941"/>
      <c r="CN33" s="775"/>
      <c r="CO33" s="775"/>
      <c r="CP33" s="775"/>
      <c r="CQ33" s="775"/>
      <c r="CR33" s="775"/>
      <c r="CS33" s="775"/>
      <c r="CT33" s="771"/>
      <c r="CU33" s="941"/>
      <c r="CV33" s="941"/>
      <c r="CW33" s="941"/>
      <c r="CX33" s="941"/>
      <c r="CY33" s="941"/>
    </row>
    <row r="34" spans="1:103" ht="24" customHeight="1" thickBot="1">
      <c r="A34" s="781">
        <v>10</v>
      </c>
      <c r="B34" s="1309"/>
      <c r="C34" s="1310"/>
      <c r="D34" s="1310"/>
      <c r="E34" s="1310"/>
      <c r="F34" s="1311"/>
      <c r="G34" s="1731"/>
      <c r="H34" s="1731"/>
      <c r="I34" s="1731"/>
      <c r="J34" s="1731"/>
      <c r="K34" s="1732"/>
      <c r="L34" s="1357"/>
      <c r="M34" s="1359"/>
      <c r="N34" s="872"/>
      <c r="O34" s="873"/>
      <c r="P34" s="1708"/>
      <c r="Q34" s="1709"/>
      <c r="R34" s="1709"/>
      <c r="S34" s="1710"/>
      <c r="T34" s="1711"/>
      <c r="U34" s="1446"/>
      <c r="V34" s="1446"/>
      <c r="W34" s="1446"/>
      <c r="X34" s="1446"/>
      <c r="Y34" s="1712"/>
      <c r="Z34" s="1357"/>
      <c r="AA34" s="1358"/>
      <c r="AB34" s="1359"/>
      <c r="AC34" s="1608"/>
      <c r="AD34" s="1609"/>
      <c r="AE34" s="942"/>
      <c r="AF34" s="903"/>
      <c r="AG34" s="877"/>
      <c r="AH34" s="942"/>
      <c r="AI34" s="903"/>
      <c r="AJ34" s="903"/>
      <c r="AK34" s="903"/>
      <c r="AL34" s="904"/>
      <c r="AM34" s="773"/>
      <c r="AN34" s="773"/>
      <c r="AO34" s="759"/>
      <c r="AP34" s="759"/>
      <c r="AQ34" s="759"/>
      <c r="AR34" s="759"/>
      <c r="AS34" s="759"/>
      <c r="AT34" s="759"/>
      <c r="AU34" s="759"/>
      <c r="AV34" s="759"/>
      <c r="AW34" s="759"/>
      <c r="AX34" s="759"/>
      <c r="AY34" s="759"/>
      <c r="AZ34" s="759"/>
      <c r="BA34" s="759"/>
      <c r="BB34" s="759"/>
      <c r="BE34" s="580"/>
      <c r="BF34" s="769"/>
      <c r="BG34" s="580"/>
      <c r="BI34" s="580"/>
      <c r="BJ34" s="580"/>
      <c r="BK34" s="580"/>
      <c r="BL34" s="580"/>
      <c r="BM34" s="771"/>
      <c r="BN34" s="771"/>
      <c r="BO34" s="771"/>
      <c r="BP34" s="771"/>
      <c r="BQ34" s="771"/>
      <c r="BR34" s="771"/>
      <c r="BS34" s="771"/>
      <c r="BT34" s="771"/>
      <c r="BU34" s="780"/>
      <c r="BV34" s="780"/>
      <c r="BW34" s="780"/>
      <c r="BX34" s="780"/>
      <c r="BY34" s="780"/>
      <c r="BZ34" s="780"/>
      <c r="CA34" s="775"/>
      <c r="CB34" s="775"/>
      <c r="CC34" s="580"/>
      <c r="CD34" s="580"/>
      <c r="CE34" s="580"/>
      <c r="CF34" s="580"/>
      <c r="CG34" s="580"/>
      <c r="CH34" s="580"/>
      <c r="CI34" s="580"/>
      <c r="CJ34" s="580"/>
      <c r="CK34" s="580"/>
      <c r="CL34" s="580"/>
      <c r="CM34" s="941"/>
      <c r="CN34" s="775"/>
      <c r="CO34" s="775"/>
      <c r="CP34" s="775"/>
      <c r="CQ34" s="775"/>
      <c r="CR34" s="775"/>
      <c r="CS34" s="775"/>
      <c r="CT34" s="771"/>
      <c r="CU34" s="941"/>
      <c r="CV34" s="941"/>
      <c r="CW34" s="941"/>
      <c r="CX34" s="941"/>
      <c r="CY34" s="941"/>
    </row>
    <row r="35" spans="1:103" ht="24" customHeight="1">
      <c r="A35" s="1377" t="s">
        <v>245</v>
      </c>
      <c r="B35" s="1378"/>
      <c r="C35" s="1378"/>
      <c r="D35" s="1378"/>
      <c r="E35" s="1379"/>
      <c r="F35" s="1668" t="s">
        <v>246</v>
      </c>
      <c r="G35" s="1669"/>
      <c r="H35" s="1669"/>
      <c r="I35" s="1669"/>
      <c r="J35" s="1669"/>
      <c r="K35" s="1669"/>
      <c r="L35" s="1670"/>
      <c r="M35" s="1704">
        <f ca="1">IF(ISERROR(A38/F60),0,A38/F60)</f>
        <v>0</v>
      </c>
      <c r="N35" s="1705"/>
      <c r="O35" s="1360" t="str">
        <f ca="1">IF(M35&lt;=2.4,"Sin Hacinamiento",IF(M35&lt;=4.9,"Hacinamiento Medio","Hacinamiento crítico"))</f>
        <v>Sin Hacinamiento</v>
      </c>
      <c r="P35" s="1361"/>
      <c r="Q35" s="1362"/>
      <c r="R35" s="1362"/>
      <c r="S35" s="1362"/>
      <c r="T35" s="1363"/>
      <c r="U35" s="1598" t="s">
        <v>247</v>
      </c>
      <c r="V35" s="1599"/>
      <c r="W35" s="1599"/>
      <c r="X35" s="1599"/>
      <c r="Y35" s="1599"/>
      <c r="Z35" s="1599"/>
      <c r="AA35" s="1599"/>
      <c r="AB35" s="1599"/>
      <c r="AC35" s="1599"/>
      <c r="AD35" s="1599"/>
      <c r="AE35" s="1600"/>
      <c r="AF35" s="1600"/>
      <c r="AG35" s="1600"/>
      <c r="AH35" s="1600"/>
      <c r="AI35" s="1600"/>
      <c r="AJ35" s="1600"/>
      <c r="AK35" s="1600"/>
      <c r="AL35" s="1601"/>
      <c r="AM35" s="773"/>
      <c r="AN35" s="773"/>
      <c r="AO35" s="773"/>
      <c r="AP35" s="773"/>
      <c r="AQ35" s="773"/>
      <c r="AR35" s="773"/>
      <c r="AS35" s="773"/>
      <c r="AT35" s="773"/>
      <c r="AU35" s="759"/>
      <c r="AV35" s="759"/>
      <c r="AW35" s="759"/>
      <c r="AX35" s="759"/>
      <c r="AY35" s="760"/>
      <c r="AZ35" s="760"/>
      <c r="BA35" s="760"/>
      <c r="BB35" s="760"/>
      <c r="BC35" s="39"/>
      <c r="BD35" s="129"/>
      <c r="BE35" s="775"/>
      <c r="BF35" s="782"/>
      <c r="BG35" s="775"/>
      <c r="BH35" s="589"/>
      <c r="BI35" s="124"/>
      <c r="BJ35" s="124"/>
      <c r="BK35" s="124"/>
      <c r="BL35" s="941"/>
      <c r="BM35" s="771"/>
      <c r="BN35" s="771"/>
      <c r="BO35" s="771"/>
      <c r="BP35" s="771"/>
      <c r="BQ35" s="771"/>
      <c r="BR35" s="771"/>
      <c r="BS35" s="771"/>
      <c r="BT35" s="771"/>
      <c r="BU35" s="780"/>
      <c r="BV35" s="780"/>
      <c r="BW35" s="780"/>
      <c r="BX35" s="780"/>
      <c r="BY35" s="780"/>
      <c r="BZ35" s="780"/>
      <c r="CA35" s="775"/>
      <c r="CB35" s="775"/>
      <c r="CC35" s="580"/>
      <c r="CD35" s="580"/>
      <c r="CE35" s="580"/>
      <c r="CF35" s="580"/>
      <c r="CG35" s="580"/>
      <c r="CH35" s="580"/>
      <c r="CI35" s="580"/>
      <c r="CJ35" s="580"/>
      <c r="CK35" s="580"/>
      <c r="CL35" s="580"/>
      <c r="CM35" s="941"/>
      <c r="CN35" s="775"/>
      <c r="CO35" s="775"/>
      <c r="CP35" s="775"/>
      <c r="CQ35" s="775"/>
      <c r="CR35" s="775"/>
      <c r="CS35" s="775"/>
      <c r="CT35" s="771"/>
      <c r="CU35" s="941"/>
      <c r="CV35" s="941"/>
      <c r="CW35" s="941"/>
      <c r="CX35" s="941"/>
      <c r="CY35" s="941"/>
    </row>
    <row r="36" spans="1:103" ht="24" customHeight="1">
      <c r="A36" s="1380"/>
      <c r="B36" s="1381"/>
      <c r="C36" s="1381"/>
      <c r="D36" s="1381"/>
      <c r="E36" s="1382"/>
      <c r="F36" s="1374" t="s">
        <v>248</v>
      </c>
      <c r="G36" s="1375"/>
      <c r="H36" s="1375"/>
      <c r="I36" s="1375"/>
      <c r="J36" s="1375"/>
      <c r="K36" s="1375"/>
      <c r="L36" s="1375"/>
      <c r="M36" s="1375"/>
      <c r="N36" s="1375"/>
      <c r="O36" s="1375"/>
      <c r="P36" s="1375"/>
      <c r="Q36" s="1375"/>
      <c r="R36" s="1375"/>
      <c r="S36" s="1375"/>
      <c r="T36" s="1376"/>
      <c r="U36" s="27" t="s">
        <v>90</v>
      </c>
      <c r="V36" s="1322">
        <f>COUNTIF(Z25:AB34,"R1")</f>
        <v>0</v>
      </c>
      <c r="W36" s="1323"/>
      <c r="X36" s="28" t="s">
        <v>91</v>
      </c>
      <c r="Y36" s="1322">
        <f ca="1">COUNTIF(A25:AB34,"R2")</f>
        <v>0</v>
      </c>
      <c r="Z36" s="1323"/>
      <c r="AA36" s="28" t="s">
        <v>92</v>
      </c>
      <c r="AB36" s="1322">
        <f>COUNTIF(Z25:AB34,"R3")</f>
        <v>0</v>
      </c>
      <c r="AC36" s="1323"/>
      <c r="AD36" s="28" t="s">
        <v>93</v>
      </c>
      <c r="AE36" s="1322">
        <f>COUNTIF(AA8:AC17,"R4")</f>
        <v>0</v>
      </c>
      <c r="AF36" s="1323"/>
      <c r="AG36" s="1713" t="s">
        <v>249</v>
      </c>
      <c r="AH36" s="1714"/>
      <c r="AI36" s="1714"/>
      <c r="AJ36" s="1714"/>
      <c r="AK36" s="1322">
        <f>COUNTIF(Z25:AB34,"Otro Recinto")</f>
        <v>0</v>
      </c>
      <c r="AL36" s="1616"/>
      <c r="AM36" s="773"/>
      <c r="AN36" s="773"/>
      <c r="AO36" s="773"/>
      <c r="AP36" s="773"/>
      <c r="AQ36" s="773"/>
      <c r="AR36" s="773"/>
      <c r="AS36" s="773"/>
      <c r="AT36" s="773"/>
      <c r="AU36" s="759"/>
      <c r="AV36" s="759"/>
      <c r="AW36" s="759"/>
      <c r="AX36" s="759"/>
      <c r="AY36" s="760"/>
      <c r="AZ36" s="760"/>
      <c r="BA36" s="760"/>
      <c r="BB36" s="760"/>
      <c r="BC36" s="39"/>
      <c r="BD36" s="129"/>
      <c r="BE36" s="775"/>
      <c r="BF36" s="782"/>
      <c r="BG36" s="775"/>
      <c r="BH36" s="589"/>
      <c r="BI36" s="124"/>
      <c r="BJ36" s="124"/>
      <c r="BK36" s="124"/>
      <c r="BL36" s="941"/>
      <c r="BM36" s="771"/>
      <c r="BN36" s="771"/>
      <c r="BO36" s="771"/>
      <c r="BP36" s="771"/>
      <c r="BQ36" s="771"/>
      <c r="BR36" s="771"/>
      <c r="BS36" s="771"/>
      <c r="BT36" s="771"/>
      <c r="BU36" s="780"/>
      <c r="BV36" s="780"/>
      <c r="BW36" s="780"/>
      <c r="BX36" s="780"/>
      <c r="BY36" s="780"/>
      <c r="BZ36" s="780"/>
      <c r="CA36" s="775"/>
      <c r="CB36" s="775"/>
      <c r="CC36" s="580"/>
      <c r="CD36" s="580"/>
      <c r="CE36" s="580"/>
      <c r="CF36" s="580"/>
      <c r="CG36" s="580"/>
      <c r="CH36" s="580"/>
      <c r="CI36" s="580"/>
      <c r="CJ36" s="580"/>
      <c r="CK36" s="580"/>
      <c r="CL36" s="580"/>
      <c r="CM36" s="941"/>
      <c r="CN36" s="775"/>
      <c r="CO36" s="775"/>
      <c r="CP36" s="775"/>
      <c r="CQ36" s="775"/>
      <c r="CR36" s="775"/>
      <c r="CS36" s="775"/>
      <c r="CT36" s="771"/>
      <c r="CU36" s="941"/>
      <c r="CV36" s="941"/>
      <c r="CW36" s="941"/>
      <c r="CX36" s="941"/>
      <c r="CY36" s="941"/>
    </row>
    <row r="37" spans="1:103" ht="24" customHeight="1" thickBot="1">
      <c r="A37" s="1383"/>
      <c r="B37" s="1384"/>
      <c r="C37" s="1384"/>
      <c r="D37" s="1384"/>
      <c r="E37" s="1385"/>
      <c r="F37" s="1374" t="s">
        <v>250</v>
      </c>
      <c r="G37" s="1375"/>
      <c r="H37" s="1375"/>
      <c r="I37" s="1375"/>
      <c r="J37" s="1375"/>
      <c r="K37" s="1375"/>
      <c r="L37" s="1375"/>
      <c r="M37" s="1375"/>
      <c r="N37" s="1375"/>
      <c r="O37" s="1375"/>
      <c r="P37" s="1375"/>
      <c r="Q37" s="1375"/>
      <c r="R37" s="1375"/>
      <c r="S37" s="1375"/>
      <c r="T37" s="1376"/>
      <c r="U37" s="1657" t="s">
        <v>251</v>
      </c>
      <c r="V37" s="1658"/>
      <c r="W37" s="1658"/>
      <c r="X37" s="1658"/>
      <c r="Y37" s="1658"/>
      <c r="Z37" s="1658"/>
      <c r="AA37" s="1658"/>
      <c r="AB37" s="1658"/>
      <c r="AC37" s="1658"/>
      <c r="AD37" s="1658"/>
      <c r="AE37" s="1658"/>
      <c r="AF37" s="1658"/>
      <c r="AG37" s="1658"/>
      <c r="AH37" s="1658"/>
      <c r="AI37" s="1658"/>
      <c r="AJ37" s="1658"/>
      <c r="AK37" s="1658"/>
      <c r="AL37" s="1659"/>
      <c r="AM37" s="773"/>
      <c r="AN37" s="773"/>
      <c r="AO37" s="773"/>
      <c r="AP37" s="773"/>
      <c r="AQ37" s="773"/>
      <c r="AR37" s="773"/>
      <c r="AS37" s="773"/>
      <c r="AT37" s="773"/>
      <c r="AU37" s="759"/>
      <c r="AV37" s="759"/>
      <c r="AW37" s="759"/>
      <c r="AX37" s="759"/>
      <c r="AY37" s="760"/>
      <c r="AZ37" s="760"/>
      <c r="BA37" s="760"/>
      <c r="BB37" s="760"/>
      <c r="BC37" s="39"/>
      <c r="BD37" s="129"/>
      <c r="BE37" s="775"/>
      <c r="BF37" s="782"/>
      <c r="BG37" s="775"/>
      <c r="BH37" s="589"/>
      <c r="BI37" s="124"/>
      <c r="BJ37" s="124"/>
      <c r="BK37" s="124"/>
      <c r="BL37" s="941"/>
      <c r="BM37" s="771"/>
      <c r="BN37" s="771"/>
      <c r="BO37" s="771"/>
      <c r="BP37" s="771"/>
      <c r="BQ37" s="771"/>
      <c r="BR37" s="771"/>
      <c r="BS37" s="771"/>
      <c r="BT37" s="771"/>
      <c r="BU37" s="780"/>
      <c r="BV37" s="780"/>
      <c r="BW37" s="780"/>
      <c r="BX37" s="780"/>
      <c r="BY37" s="780"/>
      <c r="BZ37" s="780"/>
      <c r="CA37" s="775"/>
      <c r="CB37" s="775"/>
      <c r="CC37" s="580"/>
      <c r="CD37" s="580"/>
      <c r="CE37" s="580"/>
      <c r="CF37" s="580"/>
      <c r="CG37" s="580"/>
      <c r="CH37" s="580"/>
      <c r="CI37" s="580"/>
      <c r="CJ37" s="580"/>
      <c r="CK37" s="580"/>
      <c r="CL37" s="580"/>
      <c r="CM37" s="941"/>
      <c r="CN37" s="775"/>
      <c r="CO37" s="775"/>
      <c r="CP37" s="775"/>
      <c r="CQ37" s="775"/>
      <c r="CR37" s="775"/>
      <c r="CS37" s="775"/>
      <c r="CT37" s="771"/>
      <c r="CU37" s="941"/>
      <c r="CV37" s="941"/>
      <c r="CW37" s="941"/>
      <c r="CX37" s="941"/>
      <c r="CY37" s="941"/>
    </row>
    <row r="38" spans="1:103" ht="24" customHeight="1" thickBot="1">
      <c r="A38" s="1364">
        <f ca="1">COUNTIF(B25:F34,"*")</f>
        <v>0</v>
      </c>
      <c r="B38" s="1365"/>
      <c r="C38" s="1365"/>
      <c r="D38" s="1365"/>
      <c r="E38" s="1366"/>
      <c r="F38" s="1648" t="s">
        <v>252</v>
      </c>
      <c r="G38" s="1649"/>
      <c r="H38" s="1649"/>
      <c r="I38" s="1649"/>
      <c r="J38" s="1649"/>
      <c r="K38" s="1649"/>
      <c r="L38" s="1649"/>
      <c r="M38" s="1649"/>
      <c r="N38" s="1649"/>
      <c r="O38" s="1649"/>
      <c r="P38" s="1649"/>
      <c r="Q38" s="1649"/>
      <c r="R38" s="1649"/>
      <c r="S38" s="1649"/>
      <c r="T38" s="1650"/>
      <c r="U38" s="1660"/>
      <c r="V38" s="1661"/>
      <c r="W38" s="1661"/>
      <c r="X38" s="1661"/>
      <c r="Y38" s="1661"/>
      <c r="Z38" s="1661"/>
      <c r="AA38" s="1661"/>
      <c r="AB38" s="1661"/>
      <c r="AC38" s="1661"/>
      <c r="AD38" s="1661"/>
      <c r="AE38" s="1661"/>
      <c r="AF38" s="1661"/>
      <c r="AG38" s="1661"/>
      <c r="AH38" s="1661"/>
      <c r="AI38" s="1661"/>
      <c r="AJ38" s="1661"/>
      <c r="AK38" s="1661"/>
      <c r="AL38" s="1662"/>
      <c r="AM38" s="773"/>
      <c r="AN38" s="773"/>
      <c r="AO38" s="773"/>
      <c r="AP38" s="773"/>
      <c r="AQ38" s="773"/>
      <c r="AR38" s="773"/>
      <c r="AS38" s="773"/>
      <c r="AT38" s="773"/>
      <c r="AU38" s="759"/>
      <c r="AV38" s="759"/>
      <c r="AW38" s="759"/>
      <c r="AX38" s="759"/>
      <c r="AY38" s="760"/>
      <c r="AZ38" s="760"/>
      <c r="BA38" s="760"/>
      <c r="BB38" s="760"/>
      <c r="BC38" s="39"/>
      <c r="BD38" s="129"/>
      <c r="BE38" s="775"/>
      <c r="BF38" s="782"/>
      <c r="BG38" s="775"/>
      <c r="BH38" s="589"/>
      <c r="BI38" s="124"/>
      <c r="BJ38" s="124"/>
      <c r="BK38" s="124"/>
      <c r="BL38" s="941"/>
      <c r="BM38" s="771"/>
      <c r="BN38" s="771"/>
      <c r="BO38" s="771"/>
      <c r="BP38" s="771"/>
      <c r="BQ38" s="771"/>
      <c r="BR38" s="771"/>
      <c r="BS38" s="771"/>
      <c r="BT38" s="771"/>
      <c r="BU38" s="780"/>
      <c r="BV38" s="780"/>
      <c r="BW38" s="780"/>
      <c r="BX38" s="780"/>
      <c r="BY38" s="780"/>
      <c r="BZ38" s="780"/>
      <c r="CA38" s="775"/>
      <c r="CB38" s="775"/>
      <c r="CC38" s="580"/>
      <c r="CD38" s="580"/>
      <c r="CE38" s="580"/>
      <c r="CF38" s="580"/>
      <c r="CG38" s="580"/>
      <c r="CH38" s="580"/>
      <c r="CI38" s="580"/>
      <c r="CJ38" s="580"/>
      <c r="CK38" s="580"/>
      <c r="CL38" s="580"/>
      <c r="CM38" s="941"/>
      <c r="CN38" s="775"/>
      <c r="CO38" s="775"/>
      <c r="CP38" s="775"/>
      <c r="CQ38" s="775"/>
      <c r="CR38" s="775"/>
      <c r="CS38" s="775"/>
      <c r="CT38" s="771"/>
      <c r="CU38" s="941"/>
      <c r="CV38" s="941"/>
      <c r="CW38" s="941"/>
      <c r="CX38" s="941"/>
      <c r="CY38" s="941"/>
    </row>
    <row r="39" spans="1:103" ht="24" customHeight="1" thickBot="1">
      <c r="A39" s="1416" t="s">
        <v>253</v>
      </c>
      <c r="B39" s="1417"/>
      <c r="C39" s="1417"/>
      <c r="D39" s="1417"/>
      <c r="E39" s="1417"/>
      <c r="F39" s="1417"/>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9"/>
      <c r="AM39" s="760"/>
      <c r="AN39" s="760"/>
      <c r="AO39" s="760"/>
      <c r="AP39" s="760"/>
      <c r="AQ39" s="760"/>
      <c r="AR39" s="760"/>
      <c r="AS39" s="760"/>
      <c r="AT39" s="760"/>
      <c r="AU39" s="1"/>
      <c r="AV39" s="1"/>
      <c r="AW39" s="1"/>
      <c r="AX39" s="1"/>
      <c r="AY39" s="1"/>
      <c r="AZ39" s="1"/>
      <c r="BA39" s="1"/>
      <c r="BB39" s="1"/>
      <c r="BC39" s="23"/>
      <c r="BD39" s="130"/>
      <c r="BE39" s="23"/>
      <c r="BF39" s="614"/>
      <c r="BG39" s="23"/>
      <c r="BH39" s="129"/>
      <c r="BI39" s="23"/>
      <c r="BJ39" s="23"/>
      <c r="BK39" s="23"/>
      <c r="BL39" s="941"/>
      <c r="BM39" s="771"/>
      <c r="BN39" s="771"/>
      <c r="BO39" s="771"/>
      <c r="BP39" s="771"/>
      <c r="BQ39" s="771"/>
      <c r="BR39" s="771"/>
      <c r="BS39" s="771"/>
      <c r="BT39" s="771"/>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771"/>
      <c r="CU39" s="771"/>
      <c r="CV39" s="771"/>
      <c r="CW39" s="771"/>
      <c r="CX39" s="771"/>
      <c r="CY39" s="941"/>
    </row>
    <row r="40" spans="1:103" ht="24" customHeight="1">
      <c r="A40" s="1759" t="s">
        <v>254</v>
      </c>
      <c r="B40" s="1760"/>
      <c r="C40" s="1760"/>
      <c r="D40" s="1760"/>
      <c r="E40" s="1760"/>
      <c r="F40" s="1761"/>
      <c r="G40" s="1682" t="s">
        <v>255</v>
      </c>
      <c r="H40" s="1682"/>
      <c r="I40" s="1682"/>
      <c r="J40" s="1682"/>
      <c r="K40" s="1682"/>
      <c r="L40" s="1682"/>
      <c r="M40" s="1682"/>
      <c r="N40" s="1682"/>
      <c r="O40" s="1682"/>
      <c r="P40" s="1682"/>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3"/>
      <c r="AM40" s="760"/>
      <c r="AN40" s="760"/>
      <c r="AO40" s="760"/>
      <c r="AP40" s="760"/>
      <c r="AQ40" s="760"/>
      <c r="AR40" s="760"/>
      <c r="AS40" s="760"/>
      <c r="AT40" s="760"/>
      <c r="AU40" s="759"/>
      <c r="AV40" s="759"/>
      <c r="AW40" s="759"/>
      <c r="AX40" s="759"/>
      <c r="AY40" s="759"/>
      <c r="AZ40" s="759"/>
      <c r="BA40" s="759"/>
      <c r="BB40" s="759"/>
      <c r="BE40" s="580"/>
      <c r="BF40" s="769"/>
      <c r="BG40" s="580"/>
      <c r="BI40" s="580"/>
      <c r="BJ40" s="580"/>
      <c r="BK40" s="580"/>
      <c r="BL40" s="941"/>
      <c r="BM40" s="771"/>
      <c r="BN40" s="771"/>
      <c r="BO40" s="771"/>
      <c r="BP40" s="771"/>
      <c r="BQ40" s="771"/>
      <c r="BR40" s="771"/>
      <c r="BS40" s="771"/>
      <c r="BT40" s="771"/>
      <c r="BU40" s="580"/>
      <c r="BV40" s="580"/>
      <c r="BW40" s="941"/>
      <c r="BX40" s="941"/>
      <c r="BY40" s="941"/>
      <c r="BZ40" s="941"/>
      <c r="CA40" s="23"/>
      <c r="CB40" s="941"/>
      <c r="CC40" s="941"/>
      <c r="CD40" s="941"/>
      <c r="CE40" s="941"/>
      <c r="CF40" s="941"/>
      <c r="CG40" s="941"/>
      <c r="CH40" s="941"/>
      <c r="CI40" s="941"/>
      <c r="CJ40" s="941"/>
      <c r="CK40" s="941"/>
      <c r="CL40" s="941"/>
      <c r="CM40" s="941"/>
      <c r="CN40" s="941"/>
      <c r="CO40" s="941"/>
      <c r="CP40" s="941"/>
      <c r="CQ40" s="941"/>
      <c r="CR40" s="941"/>
      <c r="CS40" s="941"/>
      <c r="CT40" s="771"/>
      <c r="CU40" s="941"/>
      <c r="CV40" s="941"/>
      <c r="CW40" s="590"/>
      <c r="CX40" s="590"/>
      <c r="CY40" s="941"/>
    </row>
    <row r="41" spans="1:103" ht="24" customHeight="1">
      <c r="A41" s="1351" t="s">
        <v>95</v>
      </c>
      <c r="B41" s="1352"/>
      <c r="C41" s="1352"/>
      <c r="D41" s="1352"/>
      <c r="E41" s="1597"/>
      <c r="F41" s="917"/>
      <c r="G41" s="1684"/>
      <c r="H41" s="1684"/>
      <c r="I41" s="1684"/>
      <c r="J41" s="1684"/>
      <c r="K41" s="1684"/>
      <c r="L41" s="1684"/>
      <c r="M41" s="1684"/>
      <c r="N41" s="1684"/>
      <c r="O41" s="1684"/>
      <c r="P41" s="1684"/>
      <c r="Q41" s="1684"/>
      <c r="R41" s="1684"/>
      <c r="S41" s="1684"/>
      <c r="T41" s="1684"/>
      <c r="U41" s="1684"/>
      <c r="V41" s="1684"/>
      <c r="W41" s="1684"/>
      <c r="X41" s="1684"/>
      <c r="Y41" s="1684"/>
      <c r="Z41" s="1684"/>
      <c r="AA41" s="1684"/>
      <c r="AB41" s="1684"/>
      <c r="AC41" s="1684"/>
      <c r="AD41" s="1684"/>
      <c r="AE41" s="1684"/>
      <c r="AF41" s="1684"/>
      <c r="AG41" s="1684"/>
      <c r="AH41" s="1684"/>
      <c r="AI41" s="1684"/>
      <c r="AJ41" s="1684"/>
      <c r="AK41" s="1684"/>
      <c r="AL41" s="1685"/>
      <c r="AM41" s="760"/>
      <c r="AN41" s="760"/>
      <c r="AO41" s="760"/>
      <c r="AP41" s="760"/>
      <c r="AQ41" s="760"/>
      <c r="AR41" s="760"/>
      <c r="AS41" s="760"/>
      <c r="AT41" s="760"/>
      <c r="AU41" s="759"/>
      <c r="AV41" s="759"/>
      <c r="AW41" s="759"/>
      <c r="AX41" s="759"/>
      <c r="AY41" s="759"/>
      <c r="AZ41" s="759"/>
      <c r="BA41" s="759"/>
      <c r="BB41" s="759"/>
      <c r="BE41" s="580"/>
      <c r="BF41" s="769"/>
      <c r="BG41" s="580"/>
      <c r="BI41" s="580"/>
      <c r="BJ41" s="580"/>
      <c r="BK41" s="580"/>
      <c r="BL41" s="941"/>
      <c r="BM41" s="771"/>
      <c r="BN41" s="771"/>
      <c r="BO41" s="771"/>
      <c r="BP41" s="771"/>
      <c r="BQ41" s="771"/>
      <c r="BR41" s="771"/>
      <c r="BS41" s="771"/>
      <c r="BT41" s="771"/>
      <c r="BU41" s="580"/>
      <c r="BV41" s="580"/>
      <c r="BW41" s="941"/>
      <c r="BX41" s="941"/>
      <c r="BY41" s="941"/>
      <c r="BZ41" s="941"/>
      <c r="CA41" s="23"/>
      <c r="CB41" s="941"/>
      <c r="CC41" s="941"/>
      <c r="CD41" s="941"/>
      <c r="CE41" s="941"/>
      <c r="CF41" s="941"/>
      <c r="CG41" s="941"/>
      <c r="CH41" s="941"/>
      <c r="CI41" s="941"/>
      <c r="CJ41" s="941"/>
      <c r="CK41" s="941"/>
      <c r="CL41" s="941"/>
      <c r="CM41" s="941"/>
      <c r="CN41" s="941"/>
      <c r="CO41" s="941"/>
      <c r="CP41" s="941"/>
      <c r="CQ41" s="941"/>
      <c r="CR41" s="941"/>
      <c r="CS41" s="941"/>
      <c r="CT41" s="771"/>
      <c r="CU41" s="941"/>
      <c r="CV41" s="941"/>
      <c r="CW41" s="590"/>
      <c r="CX41" s="590"/>
      <c r="CY41" s="941"/>
    </row>
    <row r="42" spans="1:103" ht="24" customHeight="1">
      <c r="A42" s="1351" t="s">
        <v>96</v>
      </c>
      <c r="B42" s="1352"/>
      <c r="C42" s="1352"/>
      <c r="D42" s="1352"/>
      <c r="E42" s="1597"/>
      <c r="F42" s="917"/>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1684"/>
      <c r="AJ42" s="1684"/>
      <c r="AK42" s="1684"/>
      <c r="AL42" s="1685"/>
      <c r="AM42" s="760"/>
      <c r="AN42" s="760"/>
      <c r="AO42" s="760"/>
      <c r="AP42" s="760"/>
      <c r="AQ42" s="760"/>
      <c r="AR42" s="760"/>
      <c r="AS42" s="760"/>
      <c r="AT42" s="760"/>
      <c r="AU42" s="759"/>
      <c r="AV42" s="759"/>
      <c r="AW42" s="759"/>
      <c r="AX42" s="759"/>
      <c r="AY42" s="777"/>
      <c r="AZ42" s="777"/>
      <c r="BA42" s="777"/>
      <c r="BB42" s="777"/>
      <c r="BC42" s="43"/>
      <c r="BD42" s="131"/>
      <c r="BE42" s="23"/>
      <c r="BF42" s="614"/>
      <c r="BG42" s="23"/>
      <c r="BH42" s="136"/>
      <c r="BI42" s="941"/>
      <c r="BJ42" s="941"/>
      <c r="BK42" s="941"/>
      <c r="BL42" s="941"/>
      <c r="BM42" s="771"/>
      <c r="BN42" s="771"/>
      <c r="BO42" s="771"/>
      <c r="BP42" s="771"/>
      <c r="BQ42" s="771"/>
      <c r="BR42" s="771"/>
      <c r="BS42" s="771"/>
      <c r="BT42" s="771"/>
      <c r="BU42" s="941"/>
      <c r="BV42" s="941"/>
      <c r="BW42" s="941"/>
      <c r="BX42" s="941"/>
      <c r="BY42" s="941"/>
      <c r="BZ42" s="941"/>
      <c r="CA42" s="23"/>
      <c r="CB42" s="941"/>
      <c r="CC42" s="941"/>
      <c r="CD42" s="941"/>
      <c r="CE42" s="941"/>
      <c r="CF42" s="941"/>
      <c r="CG42" s="941"/>
      <c r="CH42" s="941"/>
      <c r="CI42" s="941"/>
      <c r="CJ42" s="941"/>
      <c r="CK42" s="941"/>
      <c r="CL42" s="941"/>
      <c r="CM42" s="941"/>
      <c r="CN42" s="941"/>
      <c r="CO42" s="941"/>
      <c r="CP42" s="941"/>
      <c r="CQ42" s="941"/>
      <c r="CR42" s="941"/>
      <c r="CS42" s="941"/>
      <c r="CT42" s="771"/>
      <c r="CU42" s="941"/>
      <c r="CV42" s="941"/>
      <c r="CW42" s="590"/>
      <c r="CX42" s="590"/>
      <c r="CY42" s="941"/>
    </row>
    <row r="43" spans="1:103" ht="24" customHeight="1">
      <c r="A43" s="1692" t="s">
        <v>256</v>
      </c>
      <c r="B43" s="1693"/>
      <c r="C43" s="1693"/>
      <c r="D43" s="1693"/>
      <c r="E43" s="1693"/>
      <c r="F43" s="1694"/>
      <c r="G43" s="1684"/>
      <c r="H43" s="1684"/>
      <c r="I43" s="1684"/>
      <c r="J43" s="1684"/>
      <c r="K43" s="1684"/>
      <c r="L43" s="1684"/>
      <c r="M43" s="1684"/>
      <c r="N43" s="1684"/>
      <c r="O43" s="1684"/>
      <c r="P43" s="1684"/>
      <c r="Q43" s="1684"/>
      <c r="R43" s="1684"/>
      <c r="S43" s="1684"/>
      <c r="T43" s="1684"/>
      <c r="U43" s="1684"/>
      <c r="V43" s="1684"/>
      <c r="W43" s="1684"/>
      <c r="X43" s="1684"/>
      <c r="Y43" s="1684"/>
      <c r="Z43" s="1684"/>
      <c r="AA43" s="1684"/>
      <c r="AB43" s="1684"/>
      <c r="AC43" s="1684"/>
      <c r="AD43" s="1684"/>
      <c r="AE43" s="1684"/>
      <c r="AF43" s="1684"/>
      <c r="AG43" s="1684"/>
      <c r="AH43" s="1684"/>
      <c r="AI43" s="1684"/>
      <c r="AJ43" s="1684"/>
      <c r="AK43" s="1684"/>
      <c r="AL43" s="1685"/>
      <c r="AM43" s="760"/>
      <c r="AN43" s="760"/>
      <c r="AO43" s="760"/>
      <c r="AP43" s="760"/>
      <c r="AQ43" s="760"/>
      <c r="AR43" s="760"/>
      <c r="AS43" s="760"/>
      <c r="AT43" s="760"/>
      <c r="AU43" s="759"/>
      <c r="AV43" s="759"/>
      <c r="AW43" s="759"/>
      <c r="AX43" s="759"/>
      <c r="AY43" s="777"/>
      <c r="AZ43" s="777"/>
      <c r="BA43" s="777"/>
      <c r="BB43" s="777"/>
      <c r="BC43" s="43"/>
      <c r="BD43" s="131"/>
      <c r="BE43" s="23"/>
      <c r="BF43" s="614"/>
      <c r="BG43" s="23"/>
      <c r="BH43" s="136"/>
      <c r="BI43" s="941"/>
      <c r="BJ43" s="941"/>
      <c r="BK43" s="941"/>
      <c r="BL43" s="941"/>
      <c r="BM43" s="771"/>
      <c r="BN43" s="771"/>
      <c r="BO43" s="771"/>
      <c r="BP43" s="771"/>
      <c r="BQ43" s="771"/>
      <c r="BR43" s="771"/>
      <c r="BS43" s="771"/>
      <c r="BT43" s="771"/>
      <c r="BU43" s="941"/>
      <c r="BV43" s="941"/>
      <c r="BW43" s="941"/>
      <c r="BX43" s="941"/>
      <c r="BY43" s="941"/>
      <c r="BZ43" s="941"/>
      <c r="CA43" s="23"/>
      <c r="CB43" s="941"/>
      <c r="CC43" s="941"/>
      <c r="CD43" s="941"/>
      <c r="CE43" s="941"/>
      <c r="CF43" s="941"/>
      <c r="CG43" s="941"/>
      <c r="CH43" s="941"/>
      <c r="CI43" s="941"/>
      <c r="CJ43" s="941"/>
      <c r="CK43" s="941"/>
      <c r="CL43" s="941"/>
      <c r="CM43" s="941"/>
      <c r="CN43" s="941"/>
      <c r="CO43" s="941"/>
      <c r="CP43" s="941"/>
      <c r="CQ43" s="941"/>
      <c r="CR43" s="941"/>
      <c r="CS43" s="941"/>
      <c r="CT43" s="771"/>
      <c r="CU43" s="941"/>
      <c r="CV43" s="941"/>
      <c r="CW43" s="590"/>
      <c r="CX43" s="590"/>
      <c r="CY43" s="941"/>
    </row>
    <row r="44" spans="1:103" ht="24" customHeight="1">
      <c r="A44" s="1351" t="s">
        <v>97</v>
      </c>
      <c r="B44" s="1352"/>
      <c r="C44" s="1352"/>
      <c r="D44" s="1352"/>
      <c r="E44" s="1597"/>
      <c r="F44" s="917"/>
      <c r="G44" s="1684"/>
      <c r="H44" s="1684"/>
      <c r="I44" s="1684"/>
      <c r="J44" s="1684"/>
      <c r="K44" s="1684"/>
      <c r="L44" s="1684"/>
      <c r="M44" s="1684"/>
      <c r="N44" s="1684"/>
      <c r="O44" s="1684"/>
      <c r="P44" s="1684"/>
      <c r="Q44" s="1684"/>
      <c r="R44" s="1684"/>
      <c r="S44" s="1684"/>
      <c r="T44" s="1684"/>
      <c r="U44" s="1684"/>
      <c r="V44" s="1684"/>
      <c r="W44" s="1684"/>
      <c r="X44" s="1684"/>
      <c r="Y44" s="1684"/>
      <c r="Z44" s="1684"/>
      <c r="AA44" s="1684"/>
      <c r="AB44" s="1684"/>
      <c r="AC44" s="1684"/>
      <c r="AD44" s="1684"/>
      <c r="AE44" s="1684"/>
      <c r="AF44" s="1684"/>
      <c r="AG44" s="1684"/>
      <c r="AH44" s="1684"/>
      <c r="AI44" s="1684"/>
      <c r="AJ44" s="1684"/>
      <c r="AK44" s="1684"/>
      <c r="AL44" s="1685"/>
      <c r="AM44" s="760"/>
      <c r="AN44" s="760"/>
      <c r="AO44" s="760"/>
      <c r="AP44" s="760"/>
      <c r="AQ44" s="760"/>
      <c r="AR44" s="760"/>
      <c r="AS44" s="760"/>
      <c r="AT44" s="760"/>
      <c r="AU44" s="759"/>
      <c r="AV44" s="759"/>
      <c r="AW44" s="759"/>
      <c r="AX44" s="759"/>
      <c r="AY44" s="777"/>
      <c r="AZ44" s="777"/>
      <c r="BA44" s="777"/>
      <c r="BB44" s="777"/>
      <c r="BC44" s="43"/>
      <c r="BD44" s="131"/>
      <c r="BE44" s="23"/>
      <c r="BF44" s="614"/>
      <c r="BG44" s="23"/>
      <c r="BH44" s="136"/>
      <c r="BI44" s="941"/>
      <c r="BJ44" s="941"/>
      <c r="BK44" s="941"/>
      <c r="BL44" s="941"/>
      <c r="BM44" s="771"/>
      <c r="BN44" s="771"/>
      <c r="BO44" s="771"/>
      <c r="BP44" s="771"/>
      <c r="BQ44" s="771"/>
      <c r="BR44" s="771"/>
      <c r="BS44" s="771"/>
      <c r="BT44" s="771"/>
      <c r="BU44" s="941"/>
      <c r="BV44" s="941"/>
      <c r="BW44" s="941"/>
      <c r="BX44" s="941"/>
      <c r="BY44" s="941"/>
      <c r="BZ44" s="941"/>
      <c r="CA44" s="23"/>
      <c r="CB44" s="941"/>
      <c r="CC44" s="941"/>
      <c r="CD44" s="941"/>
      <c r="CE44" s="941"/>
      <c r="CF44" s="941"/>
      <c r="CG44" s="941"/>
      <c r="CH44" s="941"/>
      <c r="CI44" s="941"/>
      <c r="CJ44" s="941"/>
      <c r="CK44" s="941"/>
      <c r="CL44" s="941"/>
      <c r="CM44" s="941"/>
      <c r="CN44" s="941"/>
      <c r="CO44" s="941"/>
      <c r="CP44" s="941"/>
      <c r="CQ44" s="941"/>
      <c r="CR44" s="941"/>
      <c r="CS44" s="941"/>
      <c r="CT44" s="771"/>
      <c r="CU44" s="941"/>
      <c r="CV44" s="941"/>
      <c r="CW44" s="590"/>
      <c r="CX44" s="590"/>
      <c r="CY44" s="941"/>
    </row>
    <row r="45" spans="1:103" ht="24" customHeight="1">
      <c r="A45" s="1351" t="s">
        <v>98</v>
      </c>
      <c r="B45" s="1352"/>
      <c r="C45" s="1352"/>
      <c r="D45" s="1352"/>
      <c r="E45" s="1597"/>
      <c r="F45" s="917"/>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5"/>
      <c r="AM45" s="760"/>
      <c r="AN45" s="760"/>
      <c r="AO45" s="760"/>
      <c r="AP45" s="760"/>
      <c r="AQ45" s="760"/>
      <c r="AR45" s="760"/>
      <c r="AS45" s="760"/>
      <c r="AT45" s="760"/>
      <c r="AU45" s="759"/>
      <c r="AV45" s="759"/>
      <c r="AW45" s="759"/>
      <c r="AX45" s="759"/>
      <c r="AY45" s="777"/>
      <c r="AZ45" s="777"/>
      <c r="BA45" s="777"/>
      <c r="BB45" s="777"/>
      <c r="BC45" s="43"/>
      <c r="BD45" s="131"/>
      <c r="BE45" s="23"/>
      <c r="BF45" s="614"/>
      <c r="BG45" s="23"/>
      <c r="BH45" s="136"/>
      <c r="BI45" s="941"/>
      <c r="BJ45" s="941"/>
      <c r="BK45" s="941"/>
      <c r="BL45" s="941"/>
      <c r="BM45" s="771"/>
      <c r="BN45" s="771"/>
      <c r="BO45" s="771"/>
      <c r="BP45" s="771"/>
      <c r="BQ45" s="771"/>
      <c r="BR45" s="771"/>
      <c r="BS45" s="771"/>
      <c r="BT45" s="771"/>
      <c r="BU45" s="941"/>
      <c r="BV45" s="941"/>
      <c r="BW45" s="941"/>
      <c r="BX45" s="941"/>
      <c r="BY45" s="941"/>
      <c r="BZ45" s="941"/>
      <c r="CA45" s="23"/>
      <c r="CB45" s="941"/>
      <c r="CC45" s="941"/>
      <c r="CD45" s="941"/>
      <c r="CE45" s="941"/>
      <c r="CF45" s="941"/>
      <c r="CG45" s="941"/>
      <c r="CH45" s="941"/>
      <c r="CI45" s="941"/>
      <c r="CJ45" s="941"/>
      <c r="CK45" s="941"/>
      <c r="CL45" s="941"/>
      <c r="CM45" s="941"/>
      <c r="CN45" s="941"/>
      <c r="CO45" s="941"/>
      <c r="CP45" s="941"/>
      <c r="CQ45" s="941"/>
      <c r="CR45" s="941"/>
      <c r="CS45" s="941"/>
      <c r="CT45" s="771"/>
      <c r="CU45" s="941"/>
      <c r="CV45" s="941"/>
      <c r="CW45" s="590"/>
      <c r="CX45" s="590"/>
      <c r="CY45" s="941"/>
    </row>
    <row r="46" spans="1:103" ht="24" customHeight="1">
      <c r="A46" s="1351" t="s">
        <v>257</v>
      </c>
      <c r="B46" s="1352"/>
      <c r="C46" s="1352"/>
      <c r="D46" s="1352"/>
      <c r="E46" s="1597"/>
      <c r="F46" s="917"/>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4"/>
      <c r="AE46" s="1684"/>
      <c r="AF46" s="1684"/>
      <c r="AG46" s="1684"/>
      <c r="AH46" s="1684"/>
      <c r="AI46" s="1684"/>
      <c r="AJ46" s="1684"/>
      <c r="AK46" s="1684"/>
      <c r="AL46" s="1685"/>
      <c r="AM46" s="760"/>
      <c r="AN46" s="760"/>
      <c r="AO46" s="760"/>
      <c r="AP46" s="760"/>
      <c r="AQ46" s="760"/>
      <c r="AR46" s="760"/>
      <c r="AS46" s="760"/>
      <c r="AT46" s="760"/>
      <c r="AU46" s="759"/>
      <c r="AV46" s="759"/>
      <c r="AW46" s="759"/>
      <c r="AX46" s="759"/>
      <c r="AY46" s="777"/>
      <c r="AZ46" s="777"/>
      <c r="BA46" s="777"/>
      <c r="BB46" s="777"/>
      <c r="BC46" s="43"/>
      <c r="BD46" s="131"/>
      <c r="BE46" s="23"/>
      <c r="BF46" s="614"/>
      <c r="BG46" s="23"/>
      <c r="BH46" s="136"/>
      <c r="BI46" s="941"/>
      <c r="BJ46" s="941"/>
      <c r="BK46" s="941"/>
      <c r="BL46" s="941"/>
      <c r="BM46" s="771"/>
      <c r="BN46" s="771"/>
      <c r="BO46" s="771"/>
      <c r="BP46" s="771"/>
      <c r="BQ46" s="771"/>
      <c r="BR46" s="771"/>
      <c r="BS46" s="771"/>
      <c r="BT46" s="771"/>
      <c r="BU46" s="941"/>
      <c r="BV46" s="941"/>
      <c r="BW46" s="941"/>
      <c r="BX46" s="941"/>
      <c r="BY46" s="941"/>
      <c r="BZ46" s="941"/>
      <c r="CA46" s="23"/>
      <c r="CB46" s="941"/>
      <c r="CC46" s="941"/>
      <c r="CD46" s="941"/>
      <c r="CE46" s="941"/>
      <c r="CF46" s="941"/>
      <c r="CG46" s="941"/>
      <c r="CH46" s="941"/>
      <c r="CI46" s="941"/>
      <c r="CJ46" s="941"/>
      <c r="CK46" s="941"/>
      <c r="CL46" s="941"/>
      <c r="CM46" s="941"/>
      <c r="CN46" s="941"/>
      <c r="CO46" s="941"/>
      <c r="CP46" s="941"/>
      <c r="CQ46" s="941"/>
      <c r="CR46" s="941"/>
      <c r="CS46" s="941"/>
      <c r="CT46" s="771"/>
      <c r="CU46" s="941"/>
      <c r="CV46" s="941"/>
      <c r="CW46" s="590"/>
      <c r="CX46" s="590"/>
      <c r="CY46" s="941"/>
    </row>
    <row r="47" spans="1:103" ht="24" customHeight="1">
      <c r="A47" s="1698" t="s">
        <v>258</v>
      </c>
      <c r="B47" s="1699"/>
      <c r="C47" s="1699"/>
      <c r="D47" s="1699"/>
      <c r="E47" s="1699"/>
      <c r="F47" s="1700"/>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4"/>
      <c r="AE47" s="1684"/>
      <c r="AF47" s="1684"/>
      <c r="AG47" s="1684"/>
      <c r="AH47" s="1684"/>
      <c r="AI47" s="1684"/>
      <c r="AJ47" s="1684"/>
      <c r="AK47" s="1684"/>
      <c r="AL47" s="1685"/>
      <c r="AM47" s="760"/>
      <c r="AN47" s="760"/>
      <c r="AO47" s="760"/>
      <c r="AP47" s="760"/>
      <c r="AQ47" s="760"/>
      <c r="AR47" s="760"/>
      <c r="AS47" s="760"/>
      <c r="AT47" s="760"/>
      <c r="AU47" s="759"/>
      <c r="AV47" s="759"/>
      <c r="AW47" s="759"/>
      <c r="AX47" s="759"/>
      <c r="AY47" s="777"/>
      <c r="AZ47" s="777"/>
      <c r="BA47" s="777"/>
      <c r="BB47" s="777"/>
      <c r="BC47" s="43"/>
      <c r="BD47" s="131"/>
      <c r="BE47" s="23"/>
      <c r="BF47" s="614"/>
      <c r="BG47" s="23"/>
      <c r="BH47" s="136"/>
      <c r="BI47" s="941"/>
      <c r="BJ47" s="941"/>
      <c r="BK47" s="941"/>
      <c r="BL47" s="941"/>
      <c r="BM47" s="771"/>
      <c r="BN47" s="771"/>
      <c r="BO47" s="771"/>
      <c r="BP47" s="771"/>
      <c r="BQ47" s="771"/>
      <c r="BR47" s="771"/>
      <c r="BS47" s="771"/>
      <c r="BT47" s="771"/>
      <c r="BU47" s="941"/>
      <c r="BV47" s="941"/>
      <c r="BW47" s="941"/>
      <c r="BX47" s="941"/>
      <c r="BY47" s="941"/>
      <c r="BZ47" s="941"/>
      <c r="CA47" s="23"/>
      <c r="CB47" s="941"/>
      <c r="CC47" s="941"/>
      <c r="CD47" s="941"/>
      <c r="CE47" s="941"/>
      <c r="CF47" s="941"/>
      <c r="CG47" s="941"/>
      <c r="CH47" s="941"/>
      <c r="CI47" s="941"/>
      <c r="CJ47" s="941"/>
      <c r="CK47" s="941"/>
      <c r="CL47" s="941"/>
      <c r="CM47" s="941"/>
      <c r="CN47" s="941"/>
      <c r="CO47" s="941"/>
      <c r="CP47" s="941"/>
      <c r="CQ47" s="941"/>
      <c r="CR47" s="941"/>
      <c r="CS47" s="941"/>
      <c r="CT47" s="771"/>
      <c r="CU47" s="941"/>
      <c r="CV47" s="941"/>
      <c r="CW47" s="590"/>
      <c r="CX47" s="590"/>
      <c r="CY47" s="941"/>
    </row>
    <row r="48" spans="1:103" ht="24" customHeight="1">
      <c r="A48" s="1351" t="s">
        <v>259</v>
      </c>
      <c r="B48" s="1352"/>
      <c r="C48" s="1352"/>
      <c r="D48" s="1352"/>
      <c r="E48" s="1651"/>
      <c r="F48" s="1652"/>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4"/>
      <c r="AE48" s="1684"/>
      <c r="AF48" s="1684"/>
      <c r="AG48" s="1684"/>
      <c r="AH48" s="1684"/>
      <c r="AI48" s="1684"/>
      <c r="AJ48" s="1684"/>
      <c r="AK48" s="1684"/>
      <c r="AL48" s="1685"/>
      <c r="AM48" s="760"/>
      <c r="AN48" s="760"/>
      <c r="AO48" s="760"/>
      <c r="AP48" s="760"/>
      <c r="AQ48" s="760"/>
      <c r="AR48" s="760"/>
      <c r="AS48" s="760"/>
      <c r="AT48" s="760"/>
      <c r="AU48" s="759"/>
      <c r="AV48" s="759"/>
      <c r="AW48" s="759"/>
      <c r="AX48" s="759"/>
      <c r="AY48" s="777"/>
      <c r="AZ48" s="777"/>
      <c r="BA48" s="777"/>
      <c r="BB48" s="777"/>
      <c r="BC48" s="43"/>
      <c r="BD48" s="131"/>
      <c r="BE48" s="23"/>
      <c r="BF48" s="614"/>
      <c r="BG48" s="23"/>
      <c r="BH48" s="136"/>
      <c r="BI48" s="941"/>
      <c r="BJ48" s="941"/>
      <c r="BK48" s="941"/>
      <c r="BL48" s="941"/>
      <c r="BM48" s="771"/>
      <c r="BN48" s="771"/>
      <c r="BO48" s="771"/>
      <c r="BP48" s="771"/>
      <c r="BQ48" s="771"/>
      <c r="BR48" s="771"/>
      <c r="BS48" s="771"/>
      <c r="BT48" s="771"/>
      <c r="BU48" s="941"/>
      <c r="BV48" s="941"/>
      <c r="BW48" s="941"/>
      <c r="BX48" s="941"/>
      <c r="BY48" s="941"/>
      <c r="BZ48" s="941"/>
      <c r="CA48" s="23"/>
      <c r="CB48" s="941"/>
      <c r="CC48" s="941"/>
      <c r="CD48" s="941"/>
      <c r="CE48" s="941"/>
      <c r="CF48" s="941"/>
      <c r="CG48" s="941"/>
      <c r="CH48" s="941"/>
      <c r="CI48" s="941"/>
      <c r="CJ48" s="941"/>
      <c r="CK48" s="941"/>
      <c r="CL48" s="23"/>
      <c r="CM48" s="941"/>
      <c r="CN48" s="23"/>
      <c r="CO48" s="20"/>
      <c r="CP48" s="20"/>
      <c r="CQ48" s="783"/>
      <c r="CR48" s="20"/>
      <c r="CS48" s="20"/>
      <c r="CT48" s="771"/>
      <c r="CU48" s="941"/>
      <c r="CV48" s="941"/>
      <c r="CW48" s="590"/>
      <c r="CX48" s="590"/>
      <c r="CY48" s="941"/>
    </row>
    <row r="49" spans="1:246" ht="24" customHeight="1">
      <c r="A49" s="1351" t="s">
        <v>260</v>
      </c>
      <c r="B49" s="1352"/>
      <c r="C49" s="1352"/>
      <c r="D49" s="1352"/>
      <c r="E49" s="1651"/>
      <c r="F49" s="1652"/>
      <c r="G49" s="1684"/>
      <c r="H49" s="1684"/>
      <c r="I49" s="1684"/>
      <c r="J49" s="1684"/>
      <c r="K49" s="1684"/>
      <c r="L49" s="1684"/>
      <c r="M49" s="1684"/>
      <c r="N49" s="1684"/>
      <c r="O49" s="1684"/>
      <c r="P49" s="1684"/>
      <c r="Q49" s="1684"/>
      <c r="R49" s="1684"/>
      <c r="S49" s="1684"/>
      <c r="T49" s="1684"/>
      <c r="U49" s="1684"/>
      <c r="V49" s="1684"/>
      <c r="W49" s="1684"/>
      <c r="X49" s="1684"/>
      <c r="Y49" s="1684"/>
      <c r="Z49" s="1684"/>
      <c r="AA49" s="1684"/>
      <c r="AB49" s="1684"/>
      <c r="AC49" s="1684"/>
      <c r="AD49" s="1684"/>
      <c r="AE49" s="1684"/>
      <c r="AF49" s="1684"/>
      <c r="AG49" s="1684"/>
      <c r="AH49" s="1684"/>
      <c r="AI49" s="1684"/>
      <c r="AJ49" s="1684"/>
      <c r="AK49" s="1684"/>
      <c r="AL49" s="1685"/>
      <c r="AM49" s="784"/>
      <c r="AN49" s="784"/>
      <c r="AO49" s="784"/>
      <c r="AP49" s="784"/>
      <c r="AQ49" s="784"/>
      <c r="AR49" s="784"/>
      <c r="AS49" s="784"/>
      <c r="AT49" s="784"/>
      <c r="AU49" s="759"/>
      <c r="AV49" s="759"/>
      <c r="AW49" s="759"/>
      <c r="AX49" s="759"/>
      <c r="AY49" s="777"/>
      <c r="AZ49" s="777"/>
      <c r="BA49" s="777"/>
      <c r="BB49" s="777"/>
      <c r="BC49" s="43"/>
      <c r="BD49" s="131"/>
      <c r="BE49" s="941"/>
      <c r="BF49" s="258"/>
      <c r="BG49" s="941"/>
      <c r="BH49" s="136"/>
      <c r="BI49" s="941"/>
      <c r="BJ49" s="941"/>
      <c r="BK49" s="941"/>
      <c r="BL49" s="941"/>
      <c r="BM49" s="771"/>
      <c r="BN49" s="771"/>
      <c r="BO49" s="771"/>
      <c r="BP49" s="771"/>
      <c r="BQ49" s="771"/>
      <c r="BR49" s="771"/>
      <c r="BS49" s="771"/>
      <c r="BT49" s="771"/>
      <c r="BU49" s="941"/>
      <c r="BV49" s="941"/>
      <c r="BW49" s="941"/>
      <c r="BX49" s="941"/>
      <c r="BY49" s="941"/>
      <c r="BZ49" s="941"/>
      <c r="CA49" s="941"/>
      <c r="CB49" s="941"/>
      <c r="CC49" s="941"/>
      <c r="CD49" s="941"/>
      <c r="CE49" s="941"/>
      <c r="CF49" s="941"/>
      <c r="CG49" s="941"/>
      <c r="CH49" s="941"/>
      <c r="CI49" s="941"/>
      <c r="CJ49" s="941"/>
      <c r="CK49" s="941"/>
      <c r="CL49" s="20"/>
      <c r="CM49" s="941"/>
      <c r="CN49" s="20"/>
      <c r="CO49" s="20"/>
      <c r="CP49" s="20"/>
      <c r="CQ49" s="39"/>
      <c r="CR49" s="783"/>
      <c r="CS49" s="39"/>
      <c r="CT49" s="771"/>
      <c r="CU49" s="941"/>
      <c r="CV49" s="941"/>
      <c r="CW49" s="590"/>
      <c r="CX49" s="590"/>
      <c r="CY49" s="941"/>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0"/>
      <c r="EM49" s="580"/>
      <c r="EN49" s="580"/>
      <c r="EO49" s="580"/>
      <c r="EP49" s="580"/>
      <c r="EQ49" s="580"/>
      <c r="ER49" s="580"/>
      <c r="ES49" s="580"/>
      <c r="ET49" s="580"/>
      <c r="EU49" s="580"/>
      <c r="EV49" s="580"/>
      <c r="EW49" s="580"/>
      <c r="EX49" s="580"/>
      <c r="EY49" s="580"/>
      <c r="EZ49" s="580"/>
      <c r="FA49" s="580"/>
      <c r="FB49" s="580"/>
      <c r="FC49" s="580"/>
      <c r="FD49" s="580"/>
      <c r="FE49" s="580"/>
      <c r="FF49" s="580"/>
      <c r="FG49" s="580"/>
      <c r="FH49" s="580"/>
      <c r="FI49" s="580"/>
      <c r="FJ49" s="580"/>
      <c r="FK49" s="580"/>
      <c r="FL49" s="580"/>
      <c r="FM49" s="580"/>
      <c r="FN49" s="580"/>
      <c r="FO49" s="580"/>
      <c r="FP49" s="580"/>
      <c r="FQ49" s="580"/>
      <c r="FR49" s="580"/>
      <c r="FS49" s="580"/>
      <c r="FT49" s="580"/>
      <c r="FU49" s="580"/>
      <c r="FV49" s="580"/>
      <c r="FW49" s="580"/>
      <c r="FX49" s="580"/>
      <c r="FY49" s="580"/>
      <c r="FZ49" s="580"/>
      <c r="GA49" s="580"/>
      <c r="GB49" s="580"/>
      <c r="GC49" s="580"/>
      <c r="GD49" s="580"/>
      <c r="GE49" s="580"/>
      <c r="GF49" s="580"/>
      <c r="GG49" s="580"/>
      <c r="GH49" s="580"/>
      <c r="GI49" s="580"/>
      <c r="GJ49" s="580"/>
      <c r="GK49" s="580"/>
      <c r="GL49" s="580"/>
      <c r="GM49" s="580"/>
      <c r="GN49" s="580"/>
      <c r="GO49" s="580"/>
      <c r="GP49" s="580"/>
      <c r="GQ49" s="580"/>
      <c r="GR49" s="580"/>
      <c r="GS49" s="580"/>
      <c r="GT49" s="580"/>
      <c r="GU49" s="580"/>
      <c r="GV49" s="580"/>
      <c r="GW49" s="580"/>
      <c r="GX49" s="580"/>
      <c r="GY49" s="580"/>
      <c r="GZ49" s="580"/>
      <c r="HA49" s="580"/>
      <c r="HB49" s="580"/>
      <c r="HC49" s="580"/>
      <c r="HD49" s="580"/>
      <c r="HE49" s="580"/>
      <c r="HF49" s="580"/>
      <c r="HG49" s="580"/>
      <c r="HH49" s="580"/>
      <c r="HI49" s="580"/>
      <c r="HJ49" s="580"/>
      <c r="HK49" s="580"/>
      <c r="HL49" s="580"/>
      <c r="HM49" s="580"/>
      <c r="HN49" s="580"/>
      <c r="HO49" s="580"/>
      <c r="HP49" s="580"/>
      <c r="HQ49" s="580"/>
      <c r="HR49" s="580"/>
      <c r="HS49" s="580"/>
      <c r="HT49" s="580"/>
      <c r="HU49" s="580"/>
      <c r="HV49" s="580"/>
      <c r="HW49" s="580"/>
      <c r="HX49" s="580"/>
      <c r="HY49" s="580"/>
      <c r="HZ49" s="580"/>
      <c r="IA49" s="580"/>
      <c r="IB49" s="580"/>
      <c r="IC49" s="580"/>
      <c r="ID49" s="580"/>
      <c r="IE49" s="580"/>
      <c r="IF49" s="580"/>
      <c r="IG49" s="580"/>
      <c r="IH49" s="580"/>
      <c r="II49" s="580"/>
      <c r="IJ49" s="580"/>
      <c r="IK49" s="580"/>
      <c r="IL49" s="580"/>
    </row>
    <row r="50" spans="1:246" ht="24" customHeight="1">
      <c r="A50" s="1318" t="s">
        <v>261</v>
      </c>
      <c r="B50" s="1255"/>
      <c r="C50" s="1255"/>
      <c r="D50" s="1255"/>
      <c r="E50" s="1653">
        <f>E48*E49</f>
        <v>0</v>
      </c>
      <c r="F50" s="1654"/>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c r="AL50" s="1685"/>
      <c r="AM50" s="760"/>
      <c r="AN50" s="760"/>
      <c r="AO50" s="760"/>
      <c r="AP50" s="760"/>
      <c r="AQ50" s="760"/>
      <c r="AR50" s="760"/>
      <c r="AS50" s="760"/>
      <c r="AT50" s="760"/>
      <c r="AU50" s="759"/>
      <c r="AV50" s="759"/>
      <c r="AW50" s="759"/>
      <c r="AX50" s="759"/>
      <c r="AY50" s="777"/>
      <c r="AZ50" s="777"/>
      <c r="BA50" s="777"/>
      <c r="BB50" s="777"/>
      <c r="BC50" s="43"/>
      <c r="BD50" s="131"/>
      <c r="BE50" s="23"/>
      <c r="BF50" s="614"/>
      <c r="BG50" s="23"/>
      <c r="BH50" s="136"/>
      <c r="BI50" s="941"/>
      <c r="BJ50" s="941"/>
      <c r="BK50" s="941"/>
      <c r="BL50" s="941"/>
      <c r="BM50" s="771"/>
      <c r="BN50" s="771"/>
      <c r="BO50" s="771"/>
      <c r="BP50" s="771"/>
      <c r="BQ50" s="771"/>
      <c r="BR50" s="771"/>
      <c r="BS50" s="771"/>
      <c r="BT50" s="771"/>
      <c r="BU50" s="941"/>
      <c r="BV50" s="941"/>
      <c r="BW50" s="941"/>
      <c r="BX50" s="941"/>
      <c r="BY50" s="941"/>
      <c r="BZ50" s="941"/>
      <c r="CA50" s="23"/>
      <c r="CB50" s="941"/>
      <c r="CC50" s="941"/>
      <c r="CD50" s="941"/>
      <c r="CE50" s="941"/>
      <c r="CF50" s="941"/>
      <c r="CG50" s="941"/>
      <c r="CH50" s="941"/>
      <c r="CI50" s="941"/>
      <c r="CJ50" s="941"/>
      <c r="CK50" s="941"/>
      <c r="CL50" s="20"/>
      <c r="CM50" s="20"/>
      <c r="CN50" s="20"/>
      <c r="CO50" s="20"/>
      <c r="CP50" s="20"/>
      <c r="CQ50" s="20"/>
      <c r="CR50" s="20"/>
      <c r="CS50" s="20"/>
      <c r="CT50" s="771"/>
      <c r="CU50" s="20"/>
      <c r="CV50" s="20"/>
      <c r="CW50" s="590"/>
      <c r="CX50" s="590"/>
      <c r="CY50" s="941"/>
      <c r="CZ50" s="580"/>
      <c r="DA50" s="580"/>
      <c r="DB50" s="580"/>
      <c r="DC50" s="580"/>
      <c r="DD50" s="580"/>
      <c r="DE50" s="580"/>
      <c r="DF50" s="580"/>
      <c r="DG50" s="580"/>
      <c r="DH50" s="580"/>
      <c r="DI50" s="580"/>
      <c r="DJ50" s="580"/>
      <c r="DK50" s="580"/>
      <c r="DL50" s="580"/>
      <c r="DM50" s="580"/>
      <c r="DN50" s="580"/>
      <c r="DO50" s="580"/>
      <c r="DP50" s="580"/>
      <c r="DQ50" s="580"/>
      <c r="DR50" s="580"/>
      <c r="DS50" s="580"/>
      <c r="DT50" s="580"/>
      <c r="DU50" s="580"/>
      <c r="DV50" s="580"/>
      <c r="DW50" s="580"/>
      <c r="DX50" s="580"/>
      <c r="DY50" s="580"/>
      <c r="DZ50" s="580"/>
      <c r="EA50" s="580"/>
      <c r="EB50" s="580"/>
      <c r="EC50" s="580"/>
      <c r="ED50" s="580"/>
      <c r="EE50" s="580"/>
      <c r="EF50" s="580"/>
      <c r="EG50" s="580"/>
      <c r="EH50" s="580"/>
      <c r="EI50" s="580"/>
      <c r="EJ50" s="580"/>
      <c r="EK50" s="580"/>
      <c r="EL50" s="580"/>
      <c r="EM50" s="580"/>
      <c r="EN50" s="580"/>
      <c r="EO50" s="580"/>
      <c r="EP50" s="580"/>
      <c r="EQ50" s="580"/>
      <c r="ER50" s="580"/>
      <c r="ES50" s="580"/>
      <c r="ET50" s="580"/>
      <c r="EU50" s="580"/>
      <c r="EV50" s="580"/>
      <c r="EW50" s="580"/>
      <c r="EX50" s="580"/>
      <c r="EY50" s="580"/>
      <c r="EZ50" s="580"/>
      <c r="FA50" s="580"/>
      <c r="FB50" s="580"/>
      <c r="FC50" s="580"/>
      <c r="FD50" s="580"/>
      <c r="FE50" s="580"/>
      <c r="FF50" s="580"/>
      <c r="FG50" s="580"/>
      <c r="FH50" s="580"/>
      <c r="FI50" s="580"/>
      <c r="FJ50" s="580"/>
      <c r="FK50" s="580"/>
      <c r="FL50" s="580"/>
      <c r="FM50" s="580"/>
      <c r="FN50" s="580"/>
      <c r="FO50" s="580"/>
      <c r="FP50" s="580"/>
      <c r="FQ50" s="580"/>
      <c r="FR50" s="580"/>
      <c r="FS50" s="580"/>
      <c r="FT50" s="580"/>
      <c r="FU50" s="580"/>
      <c r="FV50" s="580"/>
      <c r="FW50" s="580"/>
      <c r="FX50" s="580"/>
      <c r="FY50" s="580"/>
      <c r="FZ50" s="580"/>
      <c r="GA50" s="580"/>
      <c r="GB50" s="580"/>
      <c r="GC50" s="580"/>
      <c r="GD50" s="580"/>
      <c r="GE50" s="580"/>
      <c r="GF50" s="580"/>
      <c r="GG50" s="580"/>
      <c r="GH50" s="580"/>
      <c r="GI50" s="580"/>
      <c r="GJ50" s="580"/>
      <c r="GK50" s="580"/>
      <c r="GL50" s="580"/>
      <c r="GM50" s="580"/>
      <c r="GN50" s="580"/>
      <c r="GO50" s="580"/>
      <c r="GP50" s="580"/>
      <c r="GQ50" s="580"/>
      <c r="GR50" s="580"/>
      <c r="GS50" s="580"/>
      <c r="GT50" s="580"/>
      <c r="GU50" s="580"/>
      <c r="GV50" s="580"/>
      <c r="GW50" s="580"/>
      <c r="GX50" s="580"/>
      <c r="GY50" s="580"/>
      <c r="GZ50" s="580"/>
      <c r="HA50" s="580"/>
      <c r="HB50" s="580"/>
      <c r="HC50" s="580"/>
      <c r="HD50" s="580"/>
      <c r="HE50" s="580"/>
      <c r="HF50" s="580"/>
      <c r="HG50" s="580"/>
      <c r="HH50" s="580"/>
      <c r="HI50" s="580"/>
      <c r="HJ50" s="580"/>
      <c r="HK50" s="580"/>
      <c r="HL50" s="580"/>
      <c r="HM50" s="580"/>
      <c r="HN50" s="580"/>
      <c r="HO50" s="580"/>
      <c r="HP50" s="580"/>
      <c r="HQ50" s="580"/>
      <c r="HR50" s="580"/>
      <c r="HS50" s="580"/>
      <c r="HT50" s="580"/>
      <c r="HU50" s="580"/>
      <c r="HV50" s="580"/>
      <c r="HW50" s="580"/>
      <c r="HX50" s="580"/>
      <c r="HY50" s="580"/>
      <c r="HZ50" s="580"/>
      <c r="IA50" s="580"/>
      <c r="IB50" s="580"/>
      <c r="IC50" s="580"/>
      <c r="ID50" s="580"/>
      <c r="IE50" s="580"/>
      <c r="IF50" s="580"/>
      <c r="IG50" s="580"/>
      <c r="IH50" s="580"/>
      <c r="II50" s="580"/>
      <c r="IJ50" s="580"/>
      <c r="IK50" s="580"/>
      <c r="IL50" s="580"/>
    </row>
    <row r="51" spans="1:246" ht="24" customHeight="1">
      <c r="A51" s="1318" t="s">
        <v>262</v>
      </c>
      <c r="B51" s="1255"/>
      <c r="C51" s="1255"/>
      <c r="D51" s="1255"/>
      <c r="E51" s="1680"/>
      <c r="F51" s="1681"/>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1685"/>
      <c r="AM51" s="777"/>
      <c r="AN51" s="777"/>
      <c r="AO51" s="777"/>
      <c r="AP51" s="777"/>
      <c r="AQ51" s="777"/>
      <c r="AR51" s="777"/>
      <c r="AS51" s="777"/>
      <c r="AT51" s="777"/>
      <c r="AU51" s="759"/>
      <c r="AV51" s="759"/>
      <c r="AW51" s="759"/>
      <c r="AX51" s="759"/>
      <c r="AY51" s="777"/>
      <c r="AZ51" s="777"/>
      <c r="BA51" s="777"/>
      <c r="BB51" s="777"/>
      <c r="BC51" s="43"/>
      <c r="BD51" s="131"/>
      <c r="BE51" s="23"/>
      <c r="BF51" s="614"/>
      <c r="BG51" s="23"/>
      <c r="BH51" s="136"/>
      <c r="BI51" s="941"/>
      <c r="BJ51" s="941"/>
      <c r="BK51" s="941"/>
      <c r="BL51" s="941"/>
      <c r="BM51" s="771"/>
      <c r="BN51" s="771"/>
      <c r="BO51" s="771"/>
      <c r="BP51" s="771"/>
      <c r="BQ51" s="771"/>
      <c r="BR51" s="771"/>
      <c r="BS51" s="771"/>
      <c r="BT51" s="771"/>
      <c r="BU51" s="941"/>
      <c r="BV51" s="941"/>
      <c r="BW51" s="941"/>
      <c r="BX51" s="941"/>
      <c r="BY51" s="941"/>
      <c r="BZ51" s="941"/>
      <c r="CA51" s="23"/>
      <c r="CB51" s="941"/>
      <c r="CC51" s="941"/>
      <c r="CD51" s="941"/>
      <c r="CE51" s="941"/>
      <c r="CF51" s="941"/>
      <c r="CG51" s="941"/>
      <c r="CH51" s="941"/>
      <c r="CI51" s="941"/>
      <c r="CJ51" s="941"/>
      <c r="CK51" s="941"/>
      <c r="CL51" s="20"/>
      <c r="CM51" s="20"/>
      <c r="CN51" s="20"/>
      <c r="CO51" s="20"/>
      <c r="CP51" s="20"/>
      <c r="CQ51" s="20"/>
      <c r="CR51" s="20"/>
      <c r="CS51" s="20"/>
      <c r="CT51" s="771"/>
      <c r="CU51" s="20"/>
      <c r="CV51" s="20"/>
      <c r="CW51" s="590"/>
      <c r="CX51" s="590"/>
      <c r="CY51" s="941"/>
      <c r="CZ51" s="580"/>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0"/>
      <c r="DW51" s="580"/>
      <c r="DX51" s="580"/>
      <c r="DY51" s="580"/>
      <c r="DZ51" s="580"/>
      <c r="EA51" s="580"/>
      <c r="EB51" s="580"/>
      <c r="EC51" s="580"/>
      <c r="ED51" s="580"/>
      <c r="EE51" s="580"/>
      <c r="EF51" s="580"/>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580"/>
      <c r="FV51" s="580"/>
      <c r="FW51" s="580"/>
      <c r="FX51" s="580"/>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80"/>
      <c r="HB51" s="580"/>
      <c r="HC51" s="580"/>
      <c r="HD51" s="580"/>
      <c r="HE51" s="580"/>
      <c r="HF51" s="580"/>
      <c r="HG51" s="580"/>
      <c r="HH51" s="580"/>
      <c r="HI51" s="580"/>
      <c r="HJ51" s="580"/>
      <c r="HK51" s="580"/>
      <c r="HL51" s="580"/>
      <c r="HM51" s="580"/>
      <c r="HN51" s="580"/>
      <c r="HO51" s="580"/>
      <c r="HP51" s="580"/>
      <c r="HQ51" s="580"/>
      <c r="HR51" s="580"/>
      <c r="HS51" s="580"/>
      <c r="HT51" s="580"/>
      <c r="HU51" s="580"/>
      <c r="HV51" s="580"/>
      <c r="HW51" s="580"/>
      <c r="HX51" s="580"/>
      <c r="HY51" s="580"/>
      <c r="HZ51" s="580"/>
      <c r="IA51" s="580"/>
      <c r="IB51" s="580"/>
      <c r="IC51" s="580"/>
      <c r="ID51" s="580"/>
      <c r="IE51" s="580"/>
      <c r="IF51" s="580"/>
      <c r="IG51" s="580"/>
      <c r="IH51" s="580"/>
      <c r="II51" s="580"/>
      <c r="IJ51" s="580"/>
      <c r="IK51" s="580"/>
      <c r="IL51" s="580"/>
    </row>
    <row r="52" spans="1:246" ht="24" customHeight="1">
      <c r="A52" s="1692" t="s">
        <v>263</v>
      </c>
      <c r="B52" s="1693"/>
      <c r="C52" s="1693"/>
      <c r="D52" s="1693"/>
      <c r="E52" s="1693"/>
      <c r="F52" s="1706"/>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5"/>
      <c r="AM52" s="777"/>
      <c r="AN52" s="777"/>
      <c r="AO52" s="777"/>
      <c r="AP52" s="777"/>
      <c r="AQ52" s="777"/>
      <c r="AR52" s="777"/>
      <c r="AS52" s="777"/>
      <c r="AT52" s="777"/>
      <c r="AU52" s="759"/>
      <c r="AV52" s="759"/>
      <c r="AW52" s="759"/>
      <c r="AX52" s="759"/>
      <c r="AY52" s="777"/>
      <c r="AZ52" s="777"/>
      <c r="BA52" s="777"/>
      <c r="BB52" s="777"/>
      <c r="BC52" s="43"/>
      <c r="BD52" s="131"/>
      <c r="BE52" s="23"/>
      <c r="BF52" s="614"/>
      <c r="BG52" s="23"/>
      <c r="BH52" s="136"/>
      <c r="BI52" s="941"/>
      <c r="BJ52" s="941"/>
      <c r="BK52" s="941"/>
      <c r="BL52" s="941"/>
      <c r="BM52" s="771"/>
      <c r="BN52" s="771"/>
      <c r="BO52" s="771"/>
      <c r="BP52" s="771"/>
      <c r="BQ52" s="771"/>
      <c r="BR52" s="771"/>
      <c r="BS52" s="771"/>
      <c r="BT52" s="771"/>
      <c r="BU52" s="941"/>
      <c r="BV52" s="941"/>
      <c r="BW52" s="941"/>
      <c r="BX52" s="941"/>
      <c r="BY52" s="941"/>
      <c r="BZ52" s="941"/>
      <c r="CA52" s="23"/>
      <c r="CB52" s="941"/>
      <c r="CC52" s="941"/>
      <c r="CD52" s="941"/>
      <c r="CE52" s="941"/>
      <c r="CF52" s="941"/>
      <c r="CG52" s="941"/>
      <c r="CH52" s="941"/>
      <c r="CI52" s="941"/>
      <c r="CJ52" s="941"/>
      <c r="CK52" s="941"/>
      <c r="CL52" s="20"/>
      <c r="CM52" s="20"/>
      <c r="CN52" s="20"/>
      <c r="CO52" s="20"/>
      <c r="CP52" s="20"/>
      <c r="CQ52" s="20"/>
      <c r="CR52" s="20"/>
      <c r="CS52" s="20"/>
      <c r="CT52" s="771"/>
      <c r="CU52" s="20"/>
      <c r="CV52" s="20"/>
      <c r="CW52" s="590"/>
      <c r="CX52" s="590"/>
      <c r="CY52" s="941"/>
      <c r="CZ52" s="580"/>
      <c r="DA52" s="580"/>
      <c r="DB52" s="580"/>
      <c r="DC52" s="580"/>
      <c r="DD52" s="580"/>
      <c r="DE52" s="580"/>
      <c r="DF52" s="580"/>
      <c r="DG52" s="580"/>
      <c r="DH52" s="580"/>
      <c r="DI52" s="580"/>
      <c r="DJ52" s="580"/>
      <c r="DK52" s="580"/>
      <c r="DL52" s="580"/>
      <c r="DM52" s="580"/>
      <c r="DN52" s="580"/>
      <c r="DO52" s="580"/>
      <c r="DP52" s="580"/>
      <c r="DQ52" s="580"/>
      <c r="DR52" s="580"/>
      <c r="DS52" s="580"/>
      <c r="DT52" s="580"/>
      <c r="DU52" s="580"/>
      <c r="DV52" s="580"/>
      <c r="DW52" s="580"/>
      <c r="DX52" s="580"/>
      <c r="DY52" s="580"/>
      <c r="DZ52" s="580"/>
      <c r="EA52" s="580"/>
      <c r="EB52" s="580"/>
      <c r="EC52" s="580"/>
      <c r="ED52" s="580"/>
      <c r="EE52" s="580"/>
      <c r="EF52" s="580"/>
      <c r="EG52" s="580"/>
      <c r="EH52" s="580"/>
      <c r="EI52" s="580"/>
      <c r="EJ52" s="580"/>
      <c r="EK52" s="580"/>
      <c r="EL52" s="580"/>
      <c r="EM52" s="580"/>
      <c r="EN52" s="580"/>
      <c r="EO52" s="580"/>
      <c r="EP52" s="580"/>
      <c r="EQ52" s="580"/>
      <c r="ER52" s="580"/>
      <c r="ES52" s="580"/>
      <c r="ET52" s="580"/>
      <c r="EU52" s="580"/>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0"/>
      <c r="FS52" s="580"/>
      <c r="FT52" s="580"/>
      <c r="FU52" s="580"/>
      <c r="FV52" s="580"/>
      <c r="FW52" s="580"/>
      <c r="FX52" s="580"/>
      <c r="FY52" s="580"/>
      <c r="FZ52" s="580"/>
      <c r="GA52" s="580"/>
      <c r="GB52" s="580"/>
      <c r="GC52" s="580"/>
      <c r="GD52" s="580"/>
      <c r="GE52" s="580"/>
      <c r="GF52" s="580"/>
      <c r="GG52" s="580"/>
      <c r="GH52" s="580"/>
      <c r="GI52" s="580"/>
      <c r="GJ52" s="580"/>
      <c r="GK52" s="580"/>
      <c r="GL52" s="580"/>
      <c r="GM52" s="580"/>
      <c r="GN52" s="580"/>
      <c r="GO52" s="580"/>
      <c r="GP52" s="580"/>
      <c r="GQ52" s="580"/>
      <c r="GR52" s="580"/>
      <c r="GS52" s="580"/>
      <c r="GT52" s="580"/>
      <c r="GU52" s="580"/>
      <c r="GV52" s="580"/>
      <c r="GW52" s="580"/>
      <c r="GX52" s="580"/>
      <c r="GY52" s="580"/>
      <c r="GZ52" s="580"/>
      <c r="HA52" s="580"/>
      <c r="HB52" s="580"/>
      <c r="HC52" s="580"/>
      <c r="HD52" s="580"/>
      <c r="HE52" s="580"/>
      <c r="HF52" s="580"/>
      <c r="HG52" s="580"/>
      <c r="HH52" s="580"/>
      <c r="HI52" s="580"/>
      <c r="HJ52" s="580"/>
      <c r="HK52" s="580"/>
      <c r="HL52" s="580"/>
      <c r="HM52" s="580"/>
      <c r="HN52" s="580"/>
      <c r="HO52" s="580"/>
      <c r="HP52" s="580"/>
      <c r="HQ52" s="580"/>
      <c r="HR52" s="580"/>
      <c r="HS52" s="580"/>
      <c r="HT52" s="580"/>
      <c r="HU52" s="580"/>
      <c r="HV52" s="580"/>
      <c r="HW52" s="580"/>
      <c r="HX52" s="580"/>
      <c r="HY52" s="580"/>
      <c r="HZ52" s="580"/>
      <c r="IA52" s="580"/>
      <c r="IB52" s="580"/>
      <c r="IC52" s="580"/>
      <c r="ID52" s="580"/>
      <c r="IE52" s="580"/>
      <c r="IF52" s="580"/>
      <c r="IG52" s="580"/>
      <c r="IH52" s="580"/>
      <c r="II52" s="580"/>
      <c r="IJ52" s="580"/>
      <c r="IK52" s="580"/>
      <c r="IL52" s="580"/>
    </row>
    <row r="53" spans="1:246" ht="24" customHeight="1">
      <c r="A53" s="1351" t="s">
        <v>102</v>
      </c>
      <c r="B53" s="1352"/>
      <c r="C53" s="1352"/>
      <c r="D53" s="1352"/>
      <c r="E53" s="1352"/>
      <c r="F53" s="917"/>
      <c r="G53" s="1684"/>
      <c r="H53" s="1684"/>
      <c r="I53" s="1684"/>
      <c r="J53" s="1684"/>
      <c r="K53" s="1684"/>
      <c r="L53" s="1684"/>
      <c r="M53" s="1684"/>
      <c r="N53" s="1684"/>
      <c r="O53" s="1684"/>
      <c r="P53" s="1684"/>
      <c r="Q53" s="1684"/>
      <c r="R53" s="1684"/>
      <c r="S53" s="1684"/>
      <c r="T53" s="1684"/>
      <c r="U53" s="1684"/>
      <c r="V53" s="1684"/>
      <c r="W53" s="1684"/>
      <c r="X53" s="1684"/>
      <c r="Y53" s="1684"/>
      <c r="Z53" s="1684"/>
      <c r="AA53" s="1684"/>
      <c r="AB53" s="1684"/>
      <c r="AC53" s="1684"/>
      <c r="AD53" s="1684"/>
      <c r="AE53" s="1684"/>
      <c r="AF53" s="1684"/>
      <c r="AG53" s="1684"/>
      <c r="AH53" s="1684"/>
      <c r="AI53" s="1684"/>
      <c r="AJ53" s="1684"/>
      <c r="AK53" s="1684"/>
      <c r="AL53" s="1685"/>
      <c r="AM53" s="777"/>
      <c r="AN53" s="777"/>
      <c r="AO53" s="777"/>
      <c r="AP53" s="777"/>
      <c r="AQ53" s="777"/>
      <c r="AR53" s="777"/>
      <c r="AS53" s="777"/>
      <c r="AT53" s="777"/>
      <c r="AU53" s="759"/>
      <c r="AV53" s="759"/>
      <c r="AW53" s="759"/>
      <c r="AX53" s="759"/>
      <c r="AY53" s="777"/>
      <c r="AZ53" s="777"/>
      <c r="BA53" s="777"/>
      <c r="BB53" s="777"/>
      <c r="BC53" s="43"/>
      <c r="BD53" s="131"/>
      <c r="BE53" s="23"/>
      <c r="BF53" s="614"/>
      <c r="BG53" s="23"/>
      <c r="BH53" s="136"/>
      <c r="BI53" s="941"/>
      <c r="BJ53" s="941"/>
      <c r="BK53" s="941"/>
      <c r="BL53" s="941"/>
      <c r="BM53" s="771"/>
      <c r="BN53" s="771"/>
      <c r="BO53" s="771"/>
      <c r="BP53" s="771"/>
      <c r="BQ53" s="771"/>
      <c r="BR53" s="771"/>
      <c r="BS53" s="771"/>
      <c r="BT53" s="771"/>
      <c r="BU53" s="941"/>
      <c r="BV53" s="941"/>
      <c r="BW53" s="941"/>
      <c r="BX53" s="941"/>
      <c r="BY53" s="941"/>
      <c r="BZ53" s="941"/>
      <c r="CA53" s="23"/>
      <c r="CB53" s="941"/>
      <c r="CC53" s="941"/>
      <c r="CD53" s="941"/>
      <c r="CE53" s="941"/>
      <c r="CF53" s="941"/>
      <c r="CG53" s="941"/>
      <c r="CH53" s="941"/>
      <c r="CI53" s="941"/>
      <c r="CJ53" s="941"/>
      <c r="CK53" s="941"/>
      <c r="CL53" s="20"/>
      <c r="CM53" s="20"/>
      <c r="CN53" s="20"/>
      <c r="CO53" s="20"/>
      <c r="CP53" s="20"/>
      <c r="CQ53" s="20"/>
      <c r="CR53" s="20"/>
      <c r="CS53" s="20"/>
      <c r="CT53" s="771"/>
      <c r="CU53" s="20"/>
      <c r="CV53" s="20"/>
      <c r="CW53" s="590"/>
      <c r="CX53" s="590"/>
      <c r="CY53" s="941"/>
      <c r="CZ53" s="580"/>
      <c r="DA53" s="580"/>
      <c r="DB53" s="580"/>
      <c r="DC53" s="580"/>
      <c r="DD53" s="580"/>
      <c r="DE53" s="580"/>
      <c r="DF53" s="580"/>
      <c r="DG53" s="580"/>
      <c r="DH53" s="580"/>
      <c r="DI53" s="580"/>
      <c r="DJ53" s="580"/>
      <c r="DK53" s="580"/>
      <c r="DL53" s="580"/>
      <c r="DM53" s="580"/>
      <c r="DN53" s="580"/>
      <c r="DO53" s="580"/>
      <c r="DP53" s="580"/>
      <c r="DQ53" s="580"/>
      <c r="DR53" s="580"/>
      <c r="DS53" s="580"/>
      <c r="DT53" s="580"/>
      <c r="DU53" s="580"/>
      <c r="DV53" s="580"/>
      <c r="DW53" s="580"/>
      <c r="DX53" s="580"/>
      <c r="DY53" s="580"/>
      <c r="DZ53" s="580"/>
      <c r="EA53" s="580"/>
      <c r="EB53" s="580"/>
      <c r="EC53" s="580"/>
      <c r="ED53" s="580"/>
      <c r="EE53" s="580"/>
      <c r="EF53" s="580"/>
      <c r="EG53" s="580"/>
      <c r="EH53" s="580"/>
      <c r="EI53" s="580"/>
      <c r="EJ53" s="580"/>
      <c r="EK53" s="580"/>
      <c r="EL53" s="580"/>
      <c r="EM53" s="580"/>
      <c r="EN53" s="580"/>
      <c r="EO53" s="580"/>
      <c r="EP53" s="580"/>
      <c r="EQ53" s="580"/>
      <c r="ER53" s="580"/>
      <c r="ES53" s="580"/>
      <c r="ET53" s="580"/>
      <c r="EU53" s="580"/>
      <c r="EV53" s="580"/>
      <c r="EW53" s="580"/>
      <c r="EX53" s="580"/>
      <c r="EY53" s="580"/>
      <c r="EZ53" s="580"/>
      <c r="FA53" s="580"/>
      <c r="FB53" s="580"/>
      <c r="FC53" s="580"/>
      <c r="FD53" s="580"/>
      <c r="FE53" s="580"/>
      <c r="FF53" s="580"/>
      <c r="FG53" s="580"/>
      <c r="FH53" s="580"/>
      <c r="FI53" s="580"/>
      <c r="FJ53" s="580"/>
      <c r="FK53" s="580"/>
      <c r="FL53" s="580"/>
      <c r="FM53" s="580"/>
      <c r="FN53" s="580"/>
      <c r="FO53" s="580"/>
      <c r="FP53" s="580"/>
      <c r="FQ53" s="580"/>
      <c r="FR53" s="580"/>
      <c r="FS53" s="580"/>
      <c r="FT53" s="580"/>
      <c r="FU53" s="580"/>
      <c r="FV53" s="580"/>
      <c r="FW53" s="580"/>
      <c r="FX53" s="580"/>
      <c r="FY53" s="580"/>
      <c r="FZ53" s="580"/>
      <c r="GA53" s="580"/>
      <c r="GB53" s="580"/>
      <c r="GC53" s="580"/>
      <c r="GD53" s="580"/>
      <c r="GE53" s="580"/>
      <c r="GF53" s="580"/>
      <c r="GG53" s="580"/>
      <c r="GH53" s="580"/>
      <c r="GI53" s="580"/>
      <c r="GJ53" s="580"/>
      <c r="GK53" s="580"/>
      <c r="GL53" s="580"/>
      <c r="GM53" s="580"/>
      <c r="GN53" s="580"/>
      <c r="GO53" s="580"/>
      <c r="GP53" s="580"/>
      <c r="GQ53" s="580"/>
      <c r="GR53" s="580"/>
      <c r="GS53" s="580"/>
      <c r="GT53" s="580"/>
      <c r="GU53" s="580"/>
      <c r="GV53" s="580"/>
      <c r="GW53" s="580"/>
      <c r="GX53" s="580"/>
      <c r="GY53" s="580"/>
      <c r="GZ53" s="580"/>
      <c r="HA53" s="580"/>
      <c r="HB53" s="580"/>
      <c r="HC53" s="580"/>
      <c r="HD53" s="580"/>
      <c r="HE53" s="580"/>
      <c r="HF53" s="580"/>
      <c r="HG53" s="580"/>
      <c r="HH53" s="580"/>
      <c r="HI53" s="580"/>
      <c r="HJ53" s="580"/>
      <c r="HK53" s="580"/>
      <c r="HL53" s="580"/>
      <c r="HM53" s="580"/>
      <c r="HN53" s="580"/>
      <c r="HO53" s="580"/>
      <c r="HP53" s="580"/>
      <c r="HQ53" s="580"/>
      <c r="HR53" s="580"/>
      <c r="HS53" s="580"/>
      <c r="HT53" s="580"/>
      <c r="HU53" s="580"/>
      <c r="HV53" s="580"/>
      <c r="HW53" s="580"/>
      <c r="HX53" s="580"/>
      <c r="HY53" s="580"/>
      <c r="HZ53" s="580"/>
      <c r="IA53" s="580"/>
      <c r="IB53" s="580"/>
      <c r="IC53" s="580"/>
      <c r="ID53" s="580"/>
      <c r="IE53" s="580"/>
      <c r="IF53" s="580"/>
      <c r="IG53" s="580"/>
      <c r="IH53" s="580"/>
      <c r="II53" s="580"/>
      <c r="IJ53" s="580"/>
      <c r="IK53" s="580"/>
      <c r="IL53" s="580"/>
    </row>
    <row r="54" spans="1:246" ht="24" customHeight="1">
      <c r="A54" s="1351" t="s">
        <v>103</v>
      </c>
      <c r="B54" s="1352"/>
      <c r="C54" s="1352"/>
      <c r="D54" s="1352"/>
      <c r="E54" s="1352"/>
      <c r="F54" s="917"/>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5"/>
      <c r="AM54" s="777"/>
      <c r="AN54" s="777"/>
      <c r="AO54" s="777"/>
      <c r="AP54" s="777"/>
      <c r="AQ54" s="777"/>
      <c r="AR54" s="777"/>
      <c r="AS54" s="777"/>
      <c r="AT54" s="777"/>
      <c r="AU54" s="759"/>
      <c r="AV54" s="759"/>
      <c r="AW54" s="759"/>
      <c r="AX54" s="759"/>
      <c r="AY54" s="777"/>
      <c r="AZ54" s="777"/>
      <c r="BA54" s="777"/>
      <c r="BB54" s="777"/>
      <c r="BC54" s="43"/>
      <c r="BD54" s="131"/>
      <c r="BE54" s="23"/>
      <c r="BF54" s="614"/>
      <c r="BG54" s="23"/>
      <c r="BH54" s="136"/>
      <c r="BI54" s="941"/>
      <c r="BJ54" s="941"/>
      <c r="BK54" s="941"/>
      <c r="BL54" s="941"/>
      <c r="BM54" s="771"/>
      <c r="BN54" s="771"/>
      <c r="BO54" s="771"/>
      <c r="BP54" s="771"/>
      <c r="BQ54" s="771"/>
      <c r="BR54" s="771"/>
      <c r="BS54" s="771"/>
      <c r="BT54" s="771"/>
      <c r="BU54" s="941"/>
      <c r="BV54" s="941"/>
      <c r="BW54" s="941"/>
      <c r="BX54" s="941"/>
      <c r="BY54" s="941"/>
      <c r="BZ54" s="941"/>
      <c r="CA54" s="23"/>
      <c r="CB54" s="941"/>
      <c r="CC54" s="941"/>
      <c r="CD54" s="941"/>
      <c r="CE54" s="941"/>
      <c r="CF54" s="941"/>
      <c r="CG54" s="941"/>
      <c r="CH54" s="941"/>
      <c r="CI54" s="941"/>
      <c r="CJ54" s="941"/>
      <c r="CK54" s="941"/>
      <c r="CL54" s="20"/>
      <c r="CM54" s="20"/>
      <c r="CN54" s="20"/>
      <c r="CO54" s="20"/>
      <c r="CP54" s="20"/>
      <c r="CQ54" s="20"/>
      <c r="CR54" s="20"/>
      <c r="CS54" s="20"/>
      <c r="CT54" s="771"/>
      <c r="CU54" s="20"/>
      <c r="CV54" s="20"/>
      <c r="CW54" s="590"/>
      <c r="CX54" s="590"/>
      <c r="CY54" s="941"/>
      <c r="CZ54" s="580"/>
      <c r="DA54" s="580"/>
      <c r="DB54" s="580"/>
      <c r="DC54" s="580"/>
      <c r="DD54" s="580"/>
      <c r="DE54" s="580"/>
      <c r="DF54" s="580"/>
      <c r="DG54" s="580"/>
      <c r="DH54" s="580"/>
      <c r="DI54" s="580"/>
      <c r="DJ54" s="580"/>
      <c r="DK54" s="580"/>
      <c r="DL54" s="580"/>
      <c r="DM54" s="580"/>
      <c r="DN54" s="580"/>
      <c r="DO54" s="580"/>
      <c r="DP54" s="580"/>
      <c r="DQ54" s="580"/>
      <c r="DR54" s="580"/>
      <c r="DS54" s="580"/>
      <c r="DT54" s="580"/>
      <c r="DU54" s="580"/>
      <c r="DV54" s="580"/>
      <c r="DW54" s="580"/>
      <c r="DX54" s="580"/>
      <c r="DY54" s="580"/>
      <c r="DZ54" s="580"/>
      <c r="EA54" s="580"/>
      <c r="EB54" s="580"/>
      <c r="EC54" s="580"/>
      <c r="ED54" s="580"/>
      <c r="EE54" s="580"/>
      <c r="EF54" s="580"/>
      <c r="EG54" s="580"/>
      <c r="EH54" s="580"/>
      <c r="EI54" s="580"/>
      <c r="EJ54" s="580"/>
      <c r="EK54" s="580"/>
      <c r="EL54" s="580"/>
      <c r="EM54" s="580"/>
      <c r="EN54" s="580"/>
      <c r="EO54" s="580"/>
      <c r="EP54" s="580"/>
      <c r="EQ54" s="580"/>
      <c r="ER54" s="580"/>
      <c r="ES54" s="580"/>
      <c r="ET54" s="580"/>
      <c r="EU54" s="580"/>
      <c r="EV54" s="580"/>
      <c r="EW54" s="580"/>
      <c r="EX54" s="580"/>
      <c r="EY54" s="580"/>
      <c r="EZ54" s="580"/>
      <c r="FA54" s="580"/>
      <c r="FB54" s="580"/>
      <c r="FC54" s="580"/>
      <c r="FD54" s="580"/>
      <c r="FE54" s="580"/>
      <c r="FF54" s="580"/>
      <c r="FG54" s="580"/>
      <c r="FH54" s="580"/>
      <c r="FI54" s="580"/>
      <c r="FJ54" s="580"/>
      <c r="FK54" s="580"/>
      <c r="FL54" s="580"/>
      <c r="FM54" s="580"/>
      <c r="FN54" s="580"/>
      <c r="FO54" s="580"/>
      <c r="FP54" s="580"/>
      <c r="FQ54" s="580"/>
      <c r="FR54" s="580"/>
      <c r="FS54" s="580"/>
      <c r="FT54" s="580"/>
      <c r="FU54" s="580"/>
      <c r="FV54" s="580"/>
      <c r="FW54" s="580"/>
      <c r="FX54" s="580"/>
      <c r="FY54" s="580"/>
      <c r="FZ54" s="580"/>
      <c r="GA54" s="580"/>
      <c r="GB54" s="580"/>
      <c r="GC54" s="580"/>
      <c r="GD54" s="580"/>
      <c r="GE54" s="580"/>
      <c r="GF54" s="580"/>
      <c r="GG54" s="580"/>
      <c r="GH54" s="580"/>
      <c r="GI54" s="580"/>
      <c r="GJ54" s="580"/>
      <c r="GK54" s="580"/>
      <c r="GL54" s="580"/>
      <c r="GM54" s="580"/>
      <c r="GN54" s="580"/>
      <c r="GO54" s="580"/>
      <c r="GP54" s="580"/>
      <c r="GQ54" s="580"/>
      <c r="GR54" s="580"/>
      <c r="GS54" s="580"/>
      <c r="GT54" s="580"/>
      <c r="GU54" s="580"/>
      <c r="GV54" s="580"/>
      <c r="GW54" s="580"/>
      <c r="GX54" s="580"/>
      <c r="GY54" s="580"/>
      <c r="GZ54" s="580"/>
      <c r="HA54" s="580"/>
      <c r="HB54" s="580"/>
      <c r="HC54" s="580"/>
      <c r="HD54" s="580"/>
      <c r="HE54" s="580"/>
      <c r="HF54" s="580"/>
      <c r="HG54" s="580"/>
      <c r="HH54" s="580"/>
      <c r="HI54" s="580"/>
      <c r="HJ54" s="580"/>
      <c r="HK54" s="580"/>
      <c r="HL54" s="580"/>
      <c r="HM54" s="580"/>
      <c r="HN54" s="580"/>
      <c r="HO54" s="580"/>
      <c r="HP54" s="580"/>
      <c r="HQ54" s="580"/>
      <c r="HR54" s="580"/>
      <c r="HS54" s="580"/>
      <c r="HT54" s="580"/>
      <c r="HU54" s="580"/>
      <c r="HV54" s="580"/>
      <c r="HW54" s="580"/>
      <c r="HX54" s="580"/>
      <c r="HY54" s="580"/>
      <c r="HZ54" s="580"/>
      <c r="IA54" s="580"/>
      <c r="IB54" s="580"/>
      <c r="IC54" s="580"/>
      <c r="ID54" s="580"/>
      <c r="IE54" s="580"/>
      <c r="IF54" s="580"/>
      <c r="IG54" s="580"/>
      <c r="IH54" s="580"/>
      <c r="II54" s="580"/>
      <c r="IJ54" s="580"/>
      <c r="IK54" s="580"/>
      <c r="IL54" s="580"/>
    </row>
    <row r="55" spans="1:246" ht="24" customHeight="1">
      <c r="A55" s="1351" t="s">
        <v>264</v>
      </c>
      <c r="B55" s="1352"/>
      <c r="C55" s="1352"/>
      <c r="D55" s="1352"/>
      <c r="E55" s="1352"/>
      <c r="F55" s="917"/>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5"/>
      <c r="AM55" s="777"/>
      <c r="AN55" s="777"/>
      <c r="AO55" s="777"/>
      <c r="AP55" s="777"/>
      <c r="AQ55" s="777"/>
      <c r="AR55" s="777"/>
      <c r="AS55" s="777"/>
      <c r="AT55" s="777"/>
      <c r="AU55" s="759"/>
      <c r="AV55" s="759"/>
      <c r="AW55" s="759"/>
      <c r="AX55" s="759"/>
      <c r="AY55" s="777"/>
      <c r="AZ55" s="777"/>
      <c r="BA55" s="777"/>
      <c r="BB55" s="777"/>
      <c r="BC55" s="43"/>
      <c r="BD55" s="131"/>
      <c r="BE55" s="23"/>
      <c r="BF55" s="614"/>
      <c r="BG55" s="23"/>
      <c r="BH55" s="136"/>
      <c r="BI55" s="941"/>
      <c r="BJ55" s="941"/>
      <c r="BK55" s="941"/>
      <c r="BL55" s="941"/>
      <c r="BM55" s="771"/>
      <c r="BN55" s="771"/>
      <c r="BO55" s="771"/>
      <c r="BP55" s="771"/>
      <c r="BQ55" s="771"/>
      <c r="BR55" s="771"/>
      <c r="BS55" s="771"/>
      <c r="BT55" s="771"/>
      <c r="BU55" s="941"/>
      <c r="BV55" s="941"/>
      <c r="BW55" s="941"/>
      <c r="BX55" s="941"/>
      <c r="BY55" s="941"/>
      <c r="BZ55" s="941"/>
      <c r="CA55" s="23"/>
      <c r="CB55" s="941"/>
      <c r="CC55" s="941"/>
      <c r="CD55" s="941"/>
      <c r="CE55" s="941"/>
      <c r="CF55" s="941"/>
      <c r="CG55" s="941"/>
      <c r="CH55" s="941"/>
      <c r="CI55" s="941"/>
      <c r="CJ55" s="941"/>
      <c r="CK55" s="941"/>
      <c r="CL55" s="20"/>
      <c r="CM55" s="20"/>
      <c r="CN55" s="20"/>
      <c r="CO55" s="20"/>
      <c r="CP55" s="20"/>
      <c r="CQ55" s="20"/>
      <c r="CR55" s="20"/>
      <c r="CS55" s="20"/>
      <c r="CT55" s="771"/>
      <c r="CU55" s="20"/>
      <c r="CV55" s="20"/>
      <c r="CW55" s="590"/>
      <c r="CX55" s="590"/>
      <c r="CY55" s="941"/>
      <c r="CZ55" s="580"/>
      <c r="DA55" s="580"/>
      <c r="DB55" s="580"/>
      <c r="DC55" s="580"/>
      <c r="DD55" s="580"/>
      <c r="DE55" s="580"/>
      <c r="DF55" s="580"/>
      <c r="DG55" s="580"/>
      <c r="DH55" s="580"/>
      <c r="DI55" s="580"/>
      <c r="DJ55" s="580"/>
      <c r="DK55" s="580"/>
      <c r="DL55" s="580"/>
      <c r="DM55" s="580"/>
      <c r="DN55" s="580"/>
      <c r="DO55" s="580"/>
      <c r="DP55" s="580"/>
      <c r="DQ55" s="580"/>
      <c r="DR55" s="580"/>
      <c r="DS55" s="580"/>
      <c r="DT55" s="580"/>
      <c r="DU55" s="580"/>
      <c r="DV55" s="580"/>
      <c r="DW55" s="580"/>
      <c r="DX55" s="580"/>
      <c r="DY55" s="580"/>
      <c r="DZ55" s="580"/>
      <c r="EA55" s="580"/>
      <c r="EB55" s="580"/>
      <c r="EC55" s="580"/>
      <c r="ED55" s="580"/>
      <c r="EE55" s="580"/>
      <c r="EF55" s="580"/>
      <c r="EG55" s="580"/>
      <c r="EH55" s="580"/>
      <c r="EI55" s="580"/>
      <c r="EJ55" s="580"/>
      <c r="EK55" s="580"/>
      <c r="EL55" s="580"/>
      <c r="EM55" s="580"/>
      <c r="EN55" s="580"/>
      <c r="EO55" s="580"/>
      <c r="EP55" s="580"/>
      <c r="EQ55" s="580"/>
      <c r="ER55" s="580"/>
      <c r="ES55" s="580"/>
      <c r="ET55" s="580"/>
      <c r="EU55" s="580"/>
      <c r="EV55" s="580"/>
      <c r="EW55" s="580"/>
      <c r="EX55" s="580"/>
      <c r="EY55" s="580"/>
      <c r="EZ55" s="580"/>
      <c r="FA55" s="580"/>
      <c r="FB55" s="580"/>
      <c r="FC55" s="580"/>
      <c r="FD55" s="580"/>
      <c r="FE55" s="580"/>
      <c r="FF55" s="580"/>
      <c r="FG55" s="580"/>
      <c r="FH55" s="580"/>
      <c r="FI55" s="580"/>
      <c r="FJ55" s="580"/>
      <c r="FK55" s="580"/>
      <c r="FL55" s="580"/>
      <c r="FM55" s="580"/>
      <c r="FN55" s="580"/>
      <c r="FO55" s="580"/>
      <c r="FP55" s="580"/>
      <c r="FQ55" s="580"/>
      <c r="FR55" s="580"/>
      <c r="FS55" s="580"/>
      <c r="FT55" s="580"/>
      <c r="FU55" s="580"/>
      <c r="FV55" s="580"/>
      <c r="FW55" s="580"/>
      <c r="FX55" s="580"/>
      <c r="FY55" s="580"/>
      <c r="FZ55" s="580"/>
      <c r="GA55" s="580"/>
      <c r="GB55" s="580"/>
      <c r="GC55" s="580"/>
      <c r="GD55" s="580"/>
      <c r="GE55" s="580"/>
      <c r="GF55" s="580"/>
      <c r="GG55" s="580"/>
      <c r="GH55" s="580"/>
      <c r="GI55" s="580"/>
      <c r="GJ55" s="580"/>
      <c r="GK55" s="580"/>
      <c r="GL55" s="580"/>
      <c r="GM55" s="580"/>
      <c r="GN55" s="580"/>
      <c r="GO55" s="580"/>
      <c r="GP55" s="580"/>
      <c r="GQ55" s="580"/>
      <c r="GR55" s="580"/>
      <c r="GS55" s="580"/>
      <c r="GT55" s="580"/>
      <c r="GU55" s="580"/>
      <c r="GV55" s="580"/>
      <c r="GW55" s="580"/>
      <c r="GX55" s="580"/>
      <c r="GY55" s="580"/>
      <c r="GZ55" s="580"/>
      <c r="HA55" s="580"/>
      <c r="HB55" s="580"/>
      <c r="HC55" s="580"/>
      <c r="HD55" s="580"/>
      <c r="HE55" s="580"/>
      <c r="HF55" s="580"/>
      <c r="HG55" s="580"/>
      <c r="HH55" s="580"/>
      <c r="HI55" s="580"/>
      <c r="HJ55" s="580"/>
      <c r="HK55" s="580"/>
      <c r="HL55" s="580"/>
      <c r="HM55" s="580"/>
      <c r="HN55" s="580"/>
      <c r="HO55" s="580"/>
      <c r="HP55" s="580"/>
      <c r="HQ55" s="580"/>
      <c r="HR55" s="580"/>
      <c r="HS55" s="580"/>
      <c r="HT55" s="580"/>
      <c r="HU55" s="580"/>
      <c r="HV55" s="580"/>
      <c r="HW55" s="580"/>
      <c r="HX55" s="580"/>
      <c r="HY55" s="580"/>
      <c r="HZ55" s="580"/>
      <c r="IA55" s="580"/>
      <c r="IB55" s="580"/>
      <c r="IC55" s="580"/>
      <c r="ID55" s="580"/>
      <c r="IE55" s="580"/>
      <c r="IF55" s="580"/>
      <c r="IG55" s="580"/>
      <c r="IH55" s="580"/>
      <c r="II55" s="580"/>
      <c r="IJ55" s="580"/>
      <c r="IK55" s="580"/>
      <c r="IL55" s="580"/>
    </row>
    <row r="56" spans="1:246" ht="24" customHeight="1">
      <c r="A56" s="1351" t="s">
        <v>265</v>
      </c>
      <c r="B56" s="1352"/>
      <c r="C56" s="1352"/>
      <c r="D56" s="1352"/>
      <c r="E56" s="1352"/>
      <c r="F56" s="917"/>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c r="AI56" s="1684"/>
      <c r="AJ56" s="1684"/>
      <c r="AK56" s="1684"/>
      <c r="AL56" s="1685"/>
      <c r="AM56" s="777"/>
      <c r="AN56" s="777"/>
      <c r="AO56" s="777"/>
      <c r="AP56" s="777"/>
      <c r="AQ56" s="777"/>
      <c r="AR56" s="777"/>
      <c r="AS56" s="777"/>
      <c r="AT56" s="777"/>
      <c r="AU56" s="759"/>
      <c r="AV56" s="759"/>
      <c r="AW56" s="759"/>
      <c r="AX56" s="759"/>
      <c r="AY56" s="777"/>
      <c r="AZ56" s="777"/>
      <c r="BA56" s="777"/>
      <c r="BB56" s="777"/>
      <c r="BC56" s="43"/>
      <c r="BD56" s="131"/>
      <c r="BE56" s="23"/>
      <c r="BF56" s="614"/>
      <c r="BG56" s="23"/>
      <c r="BH56" s="136"/>
      <c r="BI56" s="941"/>
      <c r="BJ56" s="941"/>
      <c r="BK56" s="941"/>
      <c r="BL56" s="941"/>
      <c r="BM56" s="771"/>
      <c r="BN56" s="771"/>
      <c r="BO56" s="771"/>
      <c r="BP56" s="771"/>
      <c r="BQ56" s="771"/>
      <c r="BR56" s="771"/>
      <c r="BS56" s="771"/>
      <c r="BT56" s="771"/>
      <c r="BU56" s="941"/>
      <c r="BV56" s="941"/>
      <c r="BW56" s="941"/>
      <c r="BX56" s="941"/>
      <c r="BY56" s="941"/>
      <c r="BZ56" s="941"/>
      <c r="CA56" s="23"/>
      <c r="CB56" s="941"/>
      <c r="CC56" s="941"/>
      <c r="CD56" s="941"/>
      <c r="CE56" s="941"/>
      <c r="CF56" s="941"/>
      <c r="CG56" s="941"/>
      <c r="CH56" s="941"/>
      <c r="CI56" s="941"/>
      <c r="CJ56" s="941"/>
      <c r="CK56" s="941"/>
      <c r="CL56" s="20"/>
      <c r="CM56" s="20"/>
      <c r="CN56" s="20"/>
      <c r="CO56" s="20"/>
      <c r="CP56" s="20"/>
      <c r="CQ56" s="20"/>
      <c r="CR56" s="20"/>
      <c r="CS56" s="20"/>
      <c r="CT56" s="771"/>
      <c r="CU56" s="20"/>
      <c r="CV56" s="20"/>
      <c r="CW56" s="590"/>
      <c r="CX56" s="590"/>
      <c r="CY56" s="941"/>
      <c r="CZ56" s="580"/>
      <c r="DA56" s="580"/>
      <c r="DB56" s="580"/>
      <c r="DC56" s="580"/>
      <c r="DD56" s="580"/>
      <c r="DE56" s="580"/>
      <c r="DF56" s="580"/>
      <c r="DG56" s="580"/>
      <c r="DH56" s="580"/>
      <c r="DI56" s="580"/>
      <c r="DJ56" s="580"/>
      <c r="DK56" s="580"/>
      <c r="DL56" s="580"/>
      <c r="DM56" s="580"/>
      <c r="DN56" s="580"/>
      <c r="DO56" s="580"/>
      <c r="DP56" s="580"/>
      <c r="DQ56" s="580"/>
      <c r="DR56" s="580"/>
      <c r="DS56" s="580"/>
      <c r="DT56" s="580"/>
      <c r="DU56" s="580"/>
      <c r="DV56" s="580"/>
      <c r="DW56" s="580"/>
      <c r="DX56" s="580"/>
      <c r="DY56" s="580"/>
      <c r="DZ56" s="580"/>
      <c r="EA56" s="580"/>
      <c r="EB56" s="580"/>
      <c r="EC56" s="580"/>
      <c r="ED56" s="580"/>
      <c r="EE56" s="580"/>
      <c r="EF56" s="580"/>
      <c r="EG56" s="580"/>
      <c r="EH56" s="580"/>
      <c r="EI56" s="580"/>
      <c r="EJ56" s="580"/>
      <c r="EK56" s="580"/>
      <c r="EL56" s="580"/>
      <c r="EM56" s="580"/>
      <c r="EN56" s="580"/>
      <c r="EO56" s="580"/>
      <c r="EP56" s="580"/>
      <c r="EQ56" s="580"/>
      <c r="ER56" s="580"/>
      <c r="ES56" s="580"/>
      <c r="ET56" s="580"/>
      <c r="EU56" s="580"/>
      <c r="EV56" s="580"/>
      <c r="EW56" s="580"/>
      <c r="EX56" s="580"/>
      <c r="EY56" s="580"/>
      <c r="EZ56" s="580"/>
      <c r="FA56" s="580"/>
      <c r="FB56" s="580"/>
      <c r="FC56" s="580"/>
      <c r="FD56" s="580"/>
      <c r="FE56" s="580"/>
      <c r="FF56" s="580"/>
      <c r="FG56" s="580"/>
      <c r="FH56" s="580"/>
      <c r="FI56" s="580"/>
      <c r="FJ56" s="580"/>
      <c r="FK56" s="580"/>
      <c r="FL56" s="580"/>
      <c r="FM56" s="580"/>
      <c r="FN56" s="580"/>
      <c r="FO56" s="580"/>
      <c r="FP56" s="580"/>
      <c r="FQ56" s="580"/>
      <c r="FR56" s="580"/>
      <c r="FS56" s="580"/>
      <c r="FT56" s="580"/>
      <c r="FU56" s="580"/>
      <c r="FV56" s="580"/>
      <c r="FW56" s="580"/>
      <c r="FX56" s="580"/>
      <c r="FY56" s="580"/>
      <c r="FZ56" s="580"/>
      <c r="GA56" s="580"/>
      <c r="GB56" s="580"/>
      <c r="GC56" s="580"/>
      <c r="GD56" s="580"/>
      <c r="GE56" s="580"/>
      <c r="GF56" s="580"/>
      <c r="GG56" s="580"/>
      <c r="GH56" s="580"/>
      <c r="GI56" s="580"/>
      <c r="GJ56" s="580"/>
      <c r="GK56" s="580"/>
      <c r="GL56" s="580"/>
      <c r="GM56" s="580"/>
      <c r="GN56" s="580"/>
      <c r="GO56" s="580"/>
      <c r="GP56" s="580"/>
      <c r="GQ56" s="580"/>
      <c r="GR56" s="580"/>
      <c r="GS56" s="580"/>
      <c r="GT56" s="580"/>
      <c r="GU56" s="580"/>
      <c r="GV56" s="580"/>
      <c r="GW56" s="580"/>
      <c r="GX56" s="580"/>
      <c r="GY56" s="580"/>
      <c r="GZ56" s="580"/>
      <c r="HA56" s="580"/>
      <c r="HB56" s="580"/>
      <c r="HC56" s="580"/>
      <c r="HD56" s="580"/>
      <c r="HE56" s="580"/>
      <c r="HF56" s="580"/>
      <c r="HG56" s="580"/>
      <c r="HH56" s="580"/>
      <c r="HI56" s="580"/>
      <c r="HJ56" s="580"/>
      <c r="HK56" s="580"/>
      <c r="HL56" s="580"/>
      <c r="HM56" s="580"/>
      <c r="HN56" s="580"/>
      <c r="HO56" s="580"/>
      <c r="HP56" s="580"/>
      <c r="HQ56" s="580"/>
      <c r="HR56" s="580"/>
      <c r="HS56" s="580"/>
      <c r="HT56" s="580"/>
      <c r="HU56" s="580"/>
      <c r="HV56" s="580"/>
      <c r="HW56" s="580"/>
      <c r="HX56" s="580"/>
      <c r="HY56" s="580"/>
      <c r="HZ56" s="580"/>
      <c r="IA56" s="580"/>
      <c r="IB56" s="580"/>
      <c r="IC56" s="580"/>
      <c r="ID56" s="580"/>
      <c r="IE56" s="580"/>
      <c r="IF56" s="580"/>
      <c r="IG56" s="580"/>
      <c r="IH56" s="580"/>
      <c r="II56" s="580"/>
      <c r="IJ56" s="580"/>
      <c r="IK56" s="580"/>
      <c r="IL56" s="580"/>
    </row>
    <row r="57" spans="1:246" ht="21.6" thickBot="1">
      <c r="A57" s="1733"/>
      <c r="B57" s="1734"/>
      <c r="C57" s="1734"/>
      <c r="D57" s="1734"/>
      <c r="E57" s="1734"/>
      <c r="F57" s="1735"/>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c r="AI57" s="1684"/>
      <c r="AJ57" s="1684"/>
      <c r="AK57" s="1684"/>
      <c r="AL57" s="1685"/>
      <c r="AM57" s="777"/>
      <c r="AN57" s="777"/>
      <c r="AO57" s="777"/>
      <c r="AP57" s="777"/>
      <c r="AQ57" s="777"/>
      <c r="AR57" s="777"/>
      <c r="AS57" s="777"/>
      <c r="AT57" s="777"/>
      <c r="AU57" s="759"/>
      <c r="AV57" s="759"/>
      <c r="AW57" s="759"/>
      <c r="AX57" s="759"/>
      <c r="AY57" s="777"/>
      <c r="AZ57" s="777"/>
      <c r="BA57" s="777"/>
      <c r="BB57" s="777"/>
      <c r="BC57" s="43"/>
      <c r="BD57" s="131"/>
      <c r="BE57" s="23"/>
      <c r="BF57" s="614"/>
      <c r="BG57" s="23"/>
      <c r="BH57" s="136"/>
      <c r="BI57" s="941"/>
      <c r="BJ57" s="941"/>
      <c r="BK57" s="941"/>
      <c r="BL57" s="941"/>
      <c r="BM57" s="771"/>
      <c r="BN57" s="771"/>
      <c r="BO57" s="771"/>
      <c r="BP57" s="771"/>
      <c r="BQ57" s="771"/>
      <c r="BR57" s="771"/>
      <c r="BS57" s="771"/>
      <c r="BT57" s="771"/>
      <c r="BU57" s="941"/>
      <c r="BV57" s="941"/>
      <c r="BW57" s="941"/>
      <c r="BX57" s="941"/>
      <c r="BY57" s="941"/>
      <c r="BZ57" s="941"/>
      <c r="CA57" s="23"/>
      <c r="CB57" s="941"/>
      <c r="CC57" s="941"/>
      <c r="CD57" s="941"/>
      <c r="CE57" s="941"/>
      <c r="CF57" s="941"/>
      <c r="CG57" s="941"/>
      <c r="CH57" s="941"/>
      <c r="CI57" s="941"/>
      <c r="CJ57" s="941"/>
      <c r="CK57" s="941"/>
      <c r="CL57" s="20"/>
      <c r="CM57" s="20"/>
      <c r="CN57" s="20"/>
      <c r="CO57" s="20"/>
      <c r="CP57" s="20"/>
      <c r="CQ57" s="20"/>
      <c r="CR57" s="20"/>
      <c r="CS57" s="20"/>
      <c r="CT57" s="771"/>
      <c r="CU57" s="20"/>
      <c r="CV57" s="20"/>
      <c r="CW57" s="590"/>
      <c r="CX57" s="590"/>
      <c r="CY57" s="941"/>
      <c r="CZ57" s="580"/>
      <c r="DA57" s="580"/>
      <c r="DB57" s="580"/>
      <c r="DC57" s="580"/>
      <c r="DD57" s="580"/>
      <c r="DE57" s="580"/>
      <c r="DF57" s="580"/>
      <c r="DG57" s="580"/>
      <c r="DH57" s="580"/>
      <c r="DI57" s="580"/>
      <c r="DJ57" s="580"/>
      <c r="DK57" s="580"/>
      <c r="DL57" s="580"/>
      <c r="DM57" s="580"/>
      <c r="DN57" s="580"/>
      <c r="DO57" s="580"/>
      <c r="DP57" s="580"/>
      <c r="DQ57" s="580"/>
      <c r="DR57" s="580"/>
      <c r="DS57" s="580"/>
      <c r="DT57" s="580"/>
      <c r="DU57" s="580"/>
      <c r="DV57" s="580"/>
      <c r="DW57" s="580"/>
      <c r="DX57" s="580"/>
      <c r="DY57" s="580"/>
      <c r="DZ57" s="580"/>
      <c r="EA57" s="580"/>
      <c r="EB57" s="580"/>
      <c r="EC57" s="580"/>
      <c r="ED57" s="580"/>
      <c r="EE57" s="580"/>
      <c r="EF57" s="580"/>
      <c r="EG57" s="580"/>
      <c r="EH57" s="580"/>
      <c r="EI57" s="580"/>
      <c r="EJ57" s="580"/>
      <c r="EK57" s="580"/>
      <c r="EL57" s="580"/>
      <c r="EM57" s="580"/>
      <c r="EN57" s="580"/>
      <c r="EO57" s="580"/>
      <c r="EP57" s="580"/>
      <c r="EQ57" s="580"/>
      <c r="ER57" s="580"/>
      <c r="ES57" s="580"/>
      <c r="ET57" s="580"/>
      <c r="EU57" s="580"/>
      <c r="EV57" s="580"/>
      <c r="EW57" s="580"/>
      <c r="EX57" s="580"/>
      <c r="EY57" s="580"/>
      <c r="EZ57" s="580"/>
      <c r="FA57" s="580"/>
      <c r="FB57" s="580"/>
      <c r="FC57" s="580"/>
      <c r="FD57" s="580"/>
      <c r="FE57" s="580"/>
      <c r="FF57" s="580"/>
      <c r="FG57" s="580"/>
      <c r="FH57" s="580"/>
      <c r="FI57" s="580"/>
      <c r="FJ57" s="580"/>
      <c r="FK57" s="580"/>
      <c r="FL57" s="580"/>
      <c r="FM57" s="580"/>
      <c r="FN57" s="580"/>
      <c r="FO57" s="580"/>
      <c r="FP57" s="580"/>
      <c r="FQ57" s="580"/>
      <c r="FR57" s="580"/>
      <c r="FS57" s="580"/>
      <c r="FT57" s="580"/>
      <c r="FU57" s="580"/>
      <c r="FV57" s="580"/>
      <c r="FW57" s="580"/>
      <c r="FX57" s="580"/>
      <c r="FY57" s="580"/>
      <c r="FZ57" s="580"/>
      <c r="GA57" s="580"/>
      <c r="GB57" s="580"/>
      <c r="GC57" s="580"/>
      <c r="GD57" s="580"/>
      <c r="GE57" s="580"/>
      <c r="GF57" s="580"/>
      <c r="GG57" s="580"/>
      <c r="GH57" s="580"/>
      <c r="GI57" s="580"/>
      <c r="GJ57" s="580"/>
      <c r="GK57" s="580"/>
      <c r="GL57" s="580"/>
      <c r="GM57" s="580"/>
      <c r="GN57" s="580"/>
      <c r="GO57" s="580"/>
      <c r="GP57" s="580"/>
      <c r="GQ57" s="580"/>
      <c r="GR57" s="580"/>
      <c r="GS57" s="580"/>
      <c r="GT57" s="580"/>
      <c r="GU57" s="580"/>
      <c r="GV57" s="580"/>
      <c r="GW57" s="580"/>
      <c r="GX57" s="580"/>
      <c r="GY57" s="580"/>
      <c r="GZ57" s="580"/>
      <c r="HA57" s="580"/>
      <c r="HB57" s="580"/>
      <c r="HC57" s="580"/>
      <c r="HD57" s="580"/>
      <c r="HE57" s="580"/>
      <c r="HF57" s="580"/>
      <c r="HG57" s="580"/>
      <c r="HH57" s="580"/>
      <c r="HI57" s="580"/>
      <c r="HJ57" s="580"/>
      <c r="HK57" s="580"/>
      <c r="HL57" s="580"/>
      <c r="HM57" s="580"/>
      <c r="HN57" s="580"/>
      <c r="HO57" s="580"/>
      <c r="HP57" s="580"/>
      <c r="HQ57" s="580"/>
      <c r="HR57" s="580"/>
      <c r="HS57" s="580"/>
      <c r="HT57" s="580"/>
      <c r="HU57" s="580"/>
      <c r="HV57" s="580"/>
      <c r="HW57" s="580"/>
      <c r="HX57" s="580"/>
      <c r="HY57" s="580"/>
      <c r="HZ57" s="580"/>
      <c r="IA57" s="580"/>
      <c r="IB57" s="580"/>
      <c r="IC57" s="580"/>
      <c r="ID57" s="580"/>
      <c r="IE57" s="580"/>
      <c r="IF57" s="580"/>
      <c r="IG57" s="580"/>
      <c r="IH57" s="580"/>
      <c r="II57" s="580"/>
      <c r="IJ57" s="580"/>
      <c r="IK57" s="580"/>
      <c r="IL57" s="580"/>
    </row>
    <row r="58" spans="1:246" ht="59.25" customHeight="1" thickBot="1">
      <c r="A58" s="1353" t="s">
        <v>266</v>
      </c>
      <c r="B58" s="1354"/>
      <c r="C58" s="1354"/>
      <c r="D58" s="1354"/>
      <c r="E58" s="1354"/>
      <c r="F58" s="37"/>
      <c r="G58" s="1673"/>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5"/>
      <c r="AM58" s="777"/>
      <c r="AN58" s="777"/>
      <c r="AO58" s="777"/>
      <c r="AP58" s="777"/>
      <c r="AQ58" s="777"/>
      <c r="AR58" s="777"/>
      <c r="AS58" s="777"/>
      <c r="AT58" s="777"/>
      <c r="AU58" s="759"/>
      <c r="AV58" s="759"/>
      <c r="AW58" s="759"/>
      <c r="AX58" s="759"/>
      <c r="AY58" s="777"/>
      <c r="AZ58" s="777"/>
      <c r="BA58" s="777"/>
      <c r="BB58" s="777"/>
      <c r="BC58" s="43"/>
      <c r="BD58" s="131"/>
      <c r="BE58" s="23"/>
      <c r="BF58" s="614"/>
      <c r="BG58" s="23"/>
      <c r="BH58" s="136"/>
      <c r="BI58" s="941"/>
      <c r="BJ58" s="941"/>
      <c r="BK58" s="941"/>
      <c r="BL58" s="941"/>
      <c r="BM58" s="771"/>
      <c r="BN58" s="771"/>
      <c r="BO58" s="771"/>
      <c r="BP58" s="771"/>
      <c r="BQ58" s="771"/>
      <c r="BR58" s="771"/>
      <c r="BS58" s="771"/>
      <c r="BT58" s="771"/>
      <c r="BU58" s="941"/>
      <c r="BV58" s="941"/>
      <c r="BW58" s="941"/>
      <c r="BX58" s="941"/>
      <c r="BY58" s="941"/>
      <c r="BZ58" s="941"/>
      <c r="CA58" s="23"/>
      <c r="CB58" s="941"/>
      <c r="CC58" s="941"/>
      <c r="CD58" s="941"/>
      <c r="CE58" s="941"/>
      <c r="CF58" s="941"/>
      <c r="CG58" s="941"/>
      <c r="CH58" s="941"/>
      <c r="CI58" s="941"/>
      <c r="CJ58" s="941"/>
      <c r="CK58" s="941"/>
      <c r="CL58" s="20"/>
      <c r="CM58" s="20"/>
      <c r="CN58" s="20"/>
      <c r="CO58" s="20"/>
      <c r="CP58" s="20"/>
      <c r="CQ58" s="20"/>
      <c r="CR58" s="20"/>
      <c r="CS58" s="20"/>
      <c r="CT58" s="771"/>
      <c r="CU58" s="20"/>
      <c r="CV58" s="20"/>
      <c r="CW58" s="590"/>
      <c r="CX58" s="590"/>
      <c r="CY58" s="941"/>
      <c r="CZ58" s="580"/>
      <c r="DA58" s="580"/>
      <c r="DB58" s="580"/>
      <c r="DC58" s="580"/>
      <c r="DD58" s="580"/>
      <c r="DE58" s="580"/>
      <c r="DF58" s="580"/>
      <c r="DG58" s="580"/>
      <c r="DH58" s="580"/>
      <c r="DI58" s="580"/>
      <c r="DJ58" s="580"/>
      <c r="DK58" s="580"/>
      <c r="DL58" s="580"/>
      <c r="DM58" s="580"/>
      <c r="DN58" s="580"/>
      <c r="DO58" s="580"/>
      <c r="DP58" s="580"/>
      <c r="DQ58" s="580"/>
      <c r="DR58" s="580"/>
      <c r="DS58" s="580"/>
      <c r="DT58" s="580"/>
      <c r="DU58" s="580"/>
      <c r="DV58" s="580"/>
      <c r="DW58" s="580"/>
      <c r="DX58" s="580"/>
      <c r="DY58" s="580"/>
      <c r="DZ58" s="580"/>
      <c r="EA58" s="580"/>
      <c r="EB58" s="580"/>
      <c r="EC58" s="580"/>
      <c r="ED58" s="580"/>
      <c r="EE58" s="580"/>
      <c r="EF58" s="580"/>
      <c r="EG58" s="580"/>
      <c r="EH58" s="580"/>
      <c r="EI58" s="580"/>
      <c r="EJ58" s="580"/>
      <c r="EK58" s="580"/>
      <c r="EL58" s="580"/>
      <c r="EM58" s="580"/>
      <c r="EN58" s="580"/>
      <c r="EO58" s="580"/>
      <c r="EP58" s="580"/>
      <c r="EQ58" s="580"/>
      <c r="ER58" s="580"/>
      <c r="ES58" s="580"/>
      <c r="ET58" s="580"/>
      <c r="EU58" s="580"/>
      <c r="EV58" s="580"/>
      <c r="EW58" s="580"/>
      <c r="EX58" s="580"/>
      <c r="EY58" s="580"/>
      <c r="EZ58" s="580"/>
      <c r="FA58" s="580"/>
      <c r="FB58" s="580"/>
      <c r="FC58" s="580"/>
      <c r="FD58" s="580"/>
      <c r="FE58" s="580"/>
      <c r="FF58" s="580"/>
      <c r="FG58" s="580"/>
      <c r="FH58" s="580"/>
      <c r="FI58" s="580"/>
      <c r="FJ58" s="580"/>
      <c r="FK58" s="580"/>
      <c r="FL58" s="580"/>
      <c r="FM58" s="580"/>
      <c r="FN58" s="580"/>
      <c r="FO58" s="580"/>
      <c r="FP58" s="580"/>
      <c r="FQ58" s="580"/>
      <c r="FR58" s="580"/>
      <c r="FS58" s="580"/>
      <c r="FT58" s="580"/>
      <c r="FU58" s="580"/>
      <c r="FV58" s="580"/>
      <c r="FW58" s="580"/>
      <c r="FX58" s="580"/>
      <c r="FY58" s="580"/>
      <c r="FZ58" s="580"/>
      <c r="GA58" s="580"/>
      <c r="GB58" s="580"/>
      <c r="GC58" s="580"/>
      <c r="GD58" s="580"/>
      <c r="GE58" s="580"/>
      <c r="GF58" s="580"/>
      <c r="GG58" s="580"/>
      <c r="GH58" s="580"/>
      <c r="GI58" s="580"/>
      <c r="GJ58" s="580"/>
      <c r="GK58" s="580"/>
      <c r="GL58" s="580"/>
      <c r="GM58" s="580"/>
      <c r="GN58" s="580"/>
      <c r="GO58" s="580"/>
      <c r="GP58" s="580"/>
      <c r="GQ58" s="580"/>
      <c r="GR58" s="580"/>
      <c r="GS58" s="580"/>
      <c r="GT58" s="580"/>
      <c r="GU58" s="580"/>
      <c r="GV58" s="580"/>
      <c r="GW58" s="580"/>
      <c r="GX58" s="580"/>
      <c r="GY58" s="580"/>
      <c r="GZ58" s="580"/>
      <c r="HA58" s="580"/>
      <c r="HB58" s="580"/>
      <c r="HC58" s="580"/>
      <c r="HD58" s="580"/>
      <c r="HE58" s="580"/>
      <c r="HF58" s="580"/>
      <c r="HG58" s="580"/>
      <c r="HH58" s="580"/>
      <c r="HI58" s="580"/>
      <c r="HJ58" s="580"/>
      <c r="HK58" s="580"/>
      <c r="HL58" s="580"/>
      <c r="HM58" s="580"/>
      <c r="HN58" s="580"/>
      <c r="HO58" s="580"/>
      <c r="HP58" s="580"/>
      <c r="HQ58" s="580"/>
      <c r="HR58" s="580"/>
      <c r="HS58" s="580"/>
      <c r="HT58" s="580"/>
      <c r="HU58" s="580"/>
      <c r="HV58" s="580"/>
      <c r="HW58" s="580"/>
      <c r="HX58" s="580"/>
      <c r="HY58" s="580"/>
      <c r="HZ58" s="580"/>
      <c r="IA58" s="580"/>
      <c r="IB58" s="580"/>
      <c r="IC58" s="580"/>
      <c r="ID58" s="580"/>
      <c r="IE58" s="580"/>
      <c r="IF58" s="580"/>
      <c r="IG58" s="580"/>
      <c r="IH58" s="580"/>
      <c r="II58" s="580"/>
      <c r="IJ58" s="580"/>
      <c r="IK58" s="580"/>
      <c r="IL58" s="580"/>
    </row>
    <row r="59" spans="1:246" ht="24" customHeight="1">
      <c r="A59" s="1722" t="s">
        <v>267</v>
      </c>
      <c r="B59" s="1723"/>
      <c r="C59" s="1723"/>
      <c r="D59" s="1723"/>
      <c r="E59" s="1723"/>
      <c r="F59" s="1724"/>
      <c r="G59" s="1673"/>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c r="AI59" s="1684"/>
      <c r="AJ59" s="1684"/>
      <c r="AK59" s="1684"/>
      <c r="AL59" s="1685"/>
      <c r="AM59" s="777"/>
      <c r="AN59" s="777"/>
      <c r="AO59" s="777"/>
      <c r="AP59" s="777"/>
      <c r="AQ59" s="777"/>
      <c r="AR59" s="777"/>
      <c r="AS59" s="777"/>
      <c r="AT59" s="777"/>
      <c r="AU59" s="759"/>
      <c r="AV59" s="759"/>
      <c r="AW59" s="759"/>
      <c r="AX59" s="759"/>
      <c r="AY59" s="777"/>
      <c r="AZ59" s="777"/>
      <c r="BA59" s="777"/>
      <c r="BB59" s="777"/>
      <c r="BC59" s="43"/>
      <c r="BD59" s="131"/>
      <c r="BE59" s="23"/>
      <c r="BF59" s="614"/>
      <c r="BG59" s="23"/>
      <c r="BH59" s="136"/>
      <c r="BI59" s="941"/>
      <c r="BJ59" s="941"/>
      <c r="BK59" s="941"/>
      <c r="BL59" s="941"/>
      <c r="BM59" s="771"/>
      <c r="BN59" s="771"/>
      <c r="BO59" s="771"/>
      <c r="BP59" s="771"/>
      <c r="BQ59" s="771"/>
      <c r="BR59" s="771"/>
      <c r="BS59" s="771"/>
      <c r="BT59" s="771"/>
      <c r="BU59" s="941"/>
      <c r="BV59" s="941"/>
      <c r="BW59" s="941"/>
      <c r="BX59" s="941"/>
      <c r="BY59" s="941"/>
      <c r="BZ59" s="941"/>
      <c r="CA59" s="23"/>
      <c r="CB59" s="941"/>
      <c r="CC59" s="941"/>
      <c r="CD59" s="941"/>
      <c r="CE59" s="941"/>
      <c r="CF59" s="941"/>
      <c r="CG59" s="941"/>
      <c r="CH59" s="941"/>
      <c r="CI59" s="941"/>
      <c r="CJ59" s="941"/>
      <c r="CK59" s="941"/>
      <c r="CL59" s="20"/>
      <c r="CM59" s="20"/>
      <c r="CN59" s="20"/>
      <c r="CO59" s="20"/>
      <c r="CP59" s="20"/>
      <c r="CQ59" s="20"/>
      <c r="CR59" s="20"/>
      <c r="CS59" s="20"/>
      <c r="CT59" s="771"/>
      <c r="CU59" s="20"/>
      <c r="CV59" s="20"/>
      <c r="CW59" s="590"/>
      <c r="CX59" s="590"/>
      <c r="CY59" s="941"/>
      <c r="CZ59" s="580"/>
      <c r="DA59" s="580"/>
      <c r="DB59" s="580"/>
      <c r="DC59" s="580"/>
      <c r="DD59" s="580"/>
      <c r="DE59" s="580"/>
      <c r="DF59" s="580"/>
      <c r="DG59" s="580"/>
      <c r="DH59" s="580"/>
      <c r="DI59" s="580"/>
      <c r="DJ59" s="580"/>
      <c r="DK59" s="580"/>
      <c r="DL59" s="580"/>
      <c r="DM59" s="580"/>
      <c r="DN59" s="580"/>
      <c r="DO59" s="580"/>
      <c r="DP59" s="580"/>
      <c r="DQ59" s="580"/>
      <c r="DR59" s="580"/>
      <c r="DS59" s="580"/>
      <c r="DT59" s="580"/>
      <c r="DU59" s="580"/>
      <c r="DV59" s="580"/>
      <c r="DW59" s="580"/>
      <c r="DX59" s="580"/>
      <c r="DY59" s="580"/>
      <c r="DZ59" s="580"/>
      <c r="EA59" s="580"/>
      <c r="EB59" s="580"/>
      <c r="EC59" s="580"/>
      <c r="ED59" s="580"/>
      <c r="EE59" s="580"/>
      <c r="EF59" s="580"/>
      <c r="EG59" s="580"/>
      <c r="EH59" s="580"/>
      <c r="EI59" s="580"/>
      <c r="EJ59" s="580"/>
      <c r="EK59" s="580"/>
      <c r="EL59" s="580"/>
      <c r="EM59" s="580"/>
      <c r="EN59" s="580"/>
      <c r="EO59" s="580"/>
      <c r="EP59" s="580"/>
      <c r="EQ59" s="580"/>
      <c r="ER59" s="580"/>
      <c r="ES59" s="580"/>
      <c r="ET59" s="580"/>
      <c r="EU59" s="580"/>
      <c r="EV59" s="580"/>
      <c r="EW59" s="580"/>
      <c r="EX59" s="580"/>
      <c r="EY59" s="580"/>
      <c r="EZ59" s="580"/>
      <c r="FA59" s="580"/>
      <c r="FB59" s="580"/>
      <c r="FC59" s="580"/>
      <c r="FD59" s="580"/>
      <c r="FE59" s="580"/>
      <c r="FF59" s="580"/>
      <c r="FG59" s="580"/>
      <c r="FH59" s="580"/>
      <c r="FI59" s="580"/>
      <c r="FJ59" s="580"/>
      <c r="FK59" s="580"/>
      <c r="FL59" s="580"/>
      <c r="FM59" s="580"/>
      <c r="FN59" s="580"/>
      <c r="FO59" s="580"/>
      <c r="FP59" s="580"/>
      <c r="FQ59" s="580"/>
      <c r="FR59" s="580"/>
      <c r="FS59" s="580"/>
      <c r="FT59" s="580"/>
      <c r="FU59" s="580"/>
      <c r="FV59" s="580"/>
      <c r="FW59" s="580"/>
      <c r="FX59" s="580"/>
      <c r="FY59" s="580"/>
      <c r="FZ59" s="580"/>
      <c r="GA59" s="580"/>
      <c r="GB59" s="580"/>
      <c r="GC59" s="580"/>
      <c r="GD59" s="580"/>
      <c r="GE59" s="580"/>
      <c r="GF59" s="580"/>
      <c r="GG59" s="580"/>
      <c r="GH59" s="580"/>
      <c r="GI59" s="580"/>
      <c r="GJ59" s="580"/>
      <c r="GK59" s="580"/>
      <c r="GL59" s="580"/>
      <c r="GM59" s="580"/>
      <c r="GN59" s="580"/>
      <c r="GO59" s="580"/>
      <c r="GP59" s="580"/>
      <c r="GQ59" s="580"/>
      <c r="GR59" s="580"/>
      <c r="GS59" s="580"/>
      <c r="GT59" s="580"/>
      <c r="GU59" s="580"/>
      <c r="GV59" s="580"/>
      <c r="GW59" s="580"/>
      <c r="GX59" s="580"/>
      <c r="GY59" s="580"/>
      <c r="GZ59" s="580"/>
      <c r="HA59" s="580"/>
      <c r="HB59" s="580"/>
      <c r="HC59" s="580"/>
      <c r="HD59" s="580"/>
      <c r="HE59" s="580"/>
      <c r="HF59" s="580"/>
      <c r="HG59" s="580"/>
      <c r="HH59" s="580"/>
      <c r="HI59" s="580"/>
      <c r="HJ59" s="580"/>
      <c r="HK59" s="580"/>
      <c r="HL59" s="580"/>
      <c r="HM59" s="580"/>
      <c r="HN59" s="580"/>
      <c r="HO59" s="580"/>
      <c r="HP59" s="580"/>
      <c r="HQ59" s="580"/>
      <c r="HR59" s="580"/>
      <c r="HS59" s="580"/>
      <c r="HT59" s="580"/>
      <c r="HU59" s="580"/>
      <c r="HV59" s="580"/>
      <c r="HW59" s="580"/>
      <c r="HX59" s="580"/>
      <c r="HY59" s="580"/>
      <c r="HZ59" s="580"/>
      <c r="IA59" s="580"/>
      <c r="IB59" s="580"/>
      <c r="IC59" s="580"/>
      <c r="ID59" s="580"/>
      <c r="IE59" s="580"/>
      <c r="IF59" s="580"/>
      <c r="IG59" s="580"/>
      <c r="IH59" s="580"/>
      <c r="II59" s="580"/>
      <c r="IJ59" s="580"/>
      <c r="IK59" s="580"/>
      <c r="IL59" s="580"/>
    </row>
    <row r="60" spans="1:246" ht="24" customHeight="1">
      <c r="A60" s="1725" t="s">
        <v>107</v>
      </c>
      <c r="B60" s="1726"/>
      <c r="C60" s="1726"/>
      <c r="D60" s="1726"/>
      <c r="E60" s="1727"/>
      <c r="F60" s="156"/>
      <c r="G60" s="1673"/>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5"/>
      <c r="AM60" s="777"/>
      <c r="AN60" s="777"/>
      <c r="AO60" s="777"/>
      <c r="AP60" s="777"/>
      <c r="AQ60" s="777"/>
      <c r="AR60" s="777"/>
      <c r="AS60" s="777"/>
      <c r="AT60" s="777"/>
      <c r="AU60" s="759"/>
      <c r="AV60" s="759"/>
      <c r="AW60" s="759"/>
      <c r="AX60" s="759"/>
      <c r="AY60" s="777"/>
      <c r="AZ60" s="777"/>
      <c r="BA60" s="777"/>
      <c r="BB60" s="777"/>
      <c r="BC60" s="43"/>
      <c r="BD60" s="131"/>
      <c r="BE60" s="20"/>
      <c r="BF60" s="591"/>
      <c r="BG60" s="20"/>
      <c r="BH60" s="136"/>
      <c r="BI60" s="941"/>
      <c r="BJ60" s="941"/>
      <c r="BK60" s="941"/>
      <c r="BL60" s="941"/>
      <c r="BM60" s="771"/>
      <c r="BN60" s="771"/>
      <c r="BO60" s="771"/>
      <c r="BP60" s="771"/>
      <c r="BQ60" s="771"/>
      <c r="BR60" s="771"/>
      <c r="BS60" s="771"/>
      <c r="BT60" s="771"/>
      <c r="BU60" s="941"/>
      <c r="BV60" s="941"/>
      <c r="BW60" s="941"/>
      <c r="BX60" s="941"/>
      <c r="BY60" s="941"/>
      <c r="BZ60" s="941"/>
      <c r="CA60" s="20"/>
      <c r="CB60" s="941"/>
      <c r="CC60" s="941"/>
      <c r="CD60" s="941"/>
      <c r="CE60" s="941"/>
      <c r="CF60" s="941"/>
      <c r="CG60" s="941"/>
      <c r="CH60" s="941"/>
      <c r="CI60" s="941"/>
      <c r="CJ60" s="941"/>
      <c r="CK60" s="941"/>
      <c r="CL60" s="941"/>
      <c r="CM60" s="941"/>
      <c r="CN60" s="941"/>
      <c r="CO60" s="941"/>
      <c r="CP60" s="941"/>
      <c r="CQ60" s="941"/>
      <c r="CR60" s="941"/>
      <c r="CS60" s="941"/>
      <c r="CT60" s="771"/>
      <c r="CU60" s="941"/>
      <c r="CV60" s="941"/>
      <c r="CW60" s="590"/>
      <c r="CX60" s="590"/>
      <c r="CY60" s="941"/>
      <c r="CZ60" s="580"/>
      <c r="DA60" s="580"/>
      <c r="DB60" s="580"/>
      <c r="DC60" s="580"/>
      <c r="DD60" s="580"/>
      <c r="DE60" s="580"/>
      <c r="DF60" s="580"/>
      <c r="DG60" s="580"/>
      <c r="DH60" s="580"/>
      <c r="DI60" s="580"/>
      <c r="DJ60" s="580"/>
      <c r="DK60" s="580"/>
      <c r="DL60" s="580"/>
      <c r="DM60" s="580"/>
      <c r="DN60" s="580"/>
      <c r="DO60" s="580"/>
      <c r="DP60" s="580"/>
      <c r="DQ60" s="580"/>
      <c r="DR60" s="580"/>
      <c r="DS60" s="580"/>
      <c r="DT60" s="580"/>
      <c r="DU60" s="580"/>
      <c r="DV60" s="580"/>
      <c r="DW60" s="580"/>
      <c r="DX60" s="580"/>
      <c r="DY60" s="580"/>
      <c r="DZ60" s="580"/>
      <c r="EA60" s="580"/>
      <c r="EB60" s="580"/>
      <c r="EC60" s="580"/>
      <c r="ED60" s="580"/>
      <c r="EE60" s="580"/>
      <c r="EF60" s="580"/>
      <c r="EG60" s="580"/>
      <c r="EH60" s="580"/>
      <c r="EI60" s="580"/>
      <c r="EJ60" s="580"/>
      <c r="EK60" s="580"/>
      <c r="EL60" s="580"/>
      <c r="EM60" s="580"/>
      <c r="EN60" s="580"/>
      <c r="EO60" s="580"/>
      <c r="EP60" s="580"/>
      <c r="EQ60" s="580"/>
      <c r="ER60" s="580"/>
      <c r="ES60" s="580"/>
      <c r="ET60" s="580"/>
      <c r="EU60" s="580"/>
      <c r="EV60" s="580"/>
      <c r="EW60" s="580"/>
      <c r="EX60" s="580"/>
      <c r="EY60" s="580"/>
      <c r="EZ60" s="580"/>
      <c r="FA60" s="580"/>
      <c r="FB60" s="580"/>
      <c r="FC60" s="580"/>
      <c r="FD60" s="580"/>
      <c r="FE60" s="580"/>
      <c r="FF60" s="580"/>
      <c r="FG60" s="580"/>
      <c r="FH60" s="580"/>
      <c r="FI60" s="580"/>
      <c r="FJ60" s="580"/>
      <c r="FK60" s="580"/>
      <c r="FL60" s="580"/>
      <c r="FM60" s="580"/>
      <c r="FN60" s="580"/>
      <c r="FO60" s="580"/>
      <c r="FP60" s="580"/>
      <c r="FQ60" s="580"/>
      <c r="FR60" s="580"/>
      <c r="FS60" s="580"/>
      <c r="FT60" s="580"/>
      <c r="FU60" s="580"/>
      <c r="FV60" s="580"/>
      <c r="FW60" s="580"/>
      <c r="FX60" s="580"/>
      <c r="FY60" s="580"/>
      <c r="FZ60" s="580"/>
      <c r="GA60" s="580"/>
      <c r="GB60" s="580"/>
      <c r="GC60" s="580"/>
      <c r="GD60" s="580"/>
      <c r="GE60" s="580"/>
      <c r="GF60" s="580"/>
      <c r="GG60" s="580"/>
      <c r="GH60" s="580"/>
      <c r="GI60" s="580"/>
      <c r="GJ60" s="580"/>
      <c r="GK60" s="580"/>
      <c r="GL60" s="580"/>
      <c r="GM60" s="580"/>
      <c r="GN60" s="580"/>
      <c r="GO60" s="580"/>
      <c r="GP60" s="580"/>
      <c r="GQ60" s="580"/>
      <c r="GR60" s="580"/>
      <c r="GS60" s="580"/>
      <c r="GT60" s="580"/>
      <c r="GU60" s="580"/>
      <c r="GV60" s="580"/>
      <c r="GW60" s="580"/>
      <c r="GX60" s="580"/>
      <c r="GY60" s="580"/>
      <c r="GZ60" s="580"/>
      <c r="HA60" s="580"/>
      <c r="HB60" s="580"/>
      <c r="HC60" s="580"/>
      <c r="HD60" s="580"/>
      <c r="HE60" s="580"/>
      <c r="HF60" s="580"/>
      <c r="HG60" s="580"/>
      <c r="HH60" s="580"/>
      <c r="HI60" s="580"/>
      <c r="HJ60" s="580"/>
      <c r="HK60" s="580"/>
      <c r="HL60" s="580"/>
      <c r="HM60" s="580"/>
      <c r="HN60" s="580"/>
      <c r="HO60" s="580"/>
      <c r="HP60" s="580"/>
      <c r="HQ60" s="580"/>
      <c r="HR60" s="580"/>
      <c r="HS60" s="580"/>
      <c r="HT60" s="580"/>
      <c r="HU60" s="580"/>
      <c r="HV60" s="580"/>
      <c r="HW60" s="580"/>
      <c r="HX60" s="580"/>
      <c r="HY60" s="580"/>
      <c r="HZ60" s="580"/>
      <c r="IA60" s="580"/>
      <c r="IB60" s="580"/>
      <c r="IC60" s="580"/>
      <c r="ID60" s="580"/>
      <c r="IE60" s="580"/>
      <c r="IF60" s="580"/>
      <c r="IG60" s="580"/>
      <c r="IH60" s="580"/>
      <c r="II60" s="580"/>
      <c r="IJ60" s="580"/>
      <c r="IK60" s="580"/>
      <c r="IL60" s="580"/>
    </row>
    <row r="61" spans="1:246" ht="24" customHeight="1">
      <c r="A61" s="1318" t="s">
        <v>108</v>
      </c>
      <c r="B61" s="1255"/>
      <c r="C61" s="1255"/>
      <c r="D61" s="1255"/>
      <c r="E61" s="1319"/>
      <c r="F61" s="36"/>
      <c r="G61" s="1673"/>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c r="AI61" s="1684"/>
      <c r="AJ61" s="1684"/>
      <c r="AK61" s="1684"/>
      <c r="AL61" s="1685"/>
      <c r="AM61" s="777"/>
      <c r="AN61" s="777"/>
      <c r="AO61" s="777"/>
      <c r="AP61" s="777"/>
      <c r="AQ61" s="777"/>
      <c r="AR61" s="777"/>
      <c r="AS61" s="777"/>
      <c r="AT61" s="777"/>
      <c r="AU61" s="759"/>
      <c r="AV61" s="759"/>
      <c r="AW61" s="759"/>
      <c r="AX61" s="759"/>
      <c r="AY61" s="777"/>
      <c r="AZ61" s="777"/>
      <c r="BA61" s="777"/>
      <c r="BB61" s="777"/>
      <c r="BC61" s="43"/>
      <c r="BD61" s="131"/>
      <c r="BE61" s="20"/>
      <c r="BF61" s="591"/>
      <c r="BG61" s="20"/>
      <c r="BH61" s="129"/>
      <c r="BI61" s="20"/>
      <c r="BJ61" s="20"/>
      <c r="BK61" s="20"/>
      <c r="BL61" s="941"/>
      <c r="BM61" s="771"/>
      <c r="BN61" s="771"/>
      <c r="BO61" s="771"/>
      <c r="BP61" s="771"/>
      <c r="BQ61" s="771"/>
      <c r="BR61" s="771"/>
      <c r="BS61" s="771"/>
      <c r="BT61" s="771"/>
      <c r="BU61" s="20"/>
      <c r="BV61" s="20"/>
      <c r="BW61" s="20"/>
      <c r="BX61" s="20"/>
      <c r="BY61" s="20"/>
      <c r="BZ61" s="20"/>
      <c r="CA61" s="20"/>
      <c r="CB61" s="20"/>
      <c r="CC61" s="20"/>
      <c r="CD61" s="20"/>
      <c r="CE61" s="20"/>
      <c r="CF61" s="20"/>
      <c r="CG61" s="20"/>
      <c r="CH61" s="20"/>
      <c r="CI61" s="20"/>
      <c r="CJ61" s="20"/>
      <c r="CK61" s="39"/>
      <c r="CL61" s="23"/>
      <c r="CM61" s="941"/>
      <c r="CN61" s="20"/>
      <c r="CO61" s="20"/>
      <c r="CP61" s="20"/>
      <c r="CQ61" s="20"/>
      <c r="CR61" s="20"/>
      <c r="CS61" s="20"/>
      <c r="CT61" s="771"/>
      <c r="CU61" s="941"/>
      <c r="CV61" s="941"/>
      <c r="CW61" s="590"/>
      <c r="CX61" s="590"/>
      <c r="CY61" s="941"/>
      <c r="CZ61" s="580"/>
      <c r="DA61" s="580"/>
      <c r="DB61" s="580"/>
      <c r="DC61" s="580"/>
      <c r="DD61" s="580"/>
      <c r="DE61" s="580"/>
      <c r="DF61" s="580"/>
      <c r="DG61" s="580"/>
      <c r="DH61" s="580"/>
      <c r="DI61" s="580"/>
      <c r="DJ61" s="580"/>
      <c r="DK61" s="580"/>
      <c r="DL61" s="580"/>
      <c r="DM61" s="580"/>
      <c r="DN61" s="580"/>
      <c r="DO61" s="580"/>
      <c r="DP61" s="580"/>
      <c r="DQ61" s="580"/>
      <c r="DR61" s="580"/>
      <c r="DS61" s="580"/>
      <c r="DT61" s="580"/>
      <c r="DU61" s="580"/>
      <c r="DV61" s="580"/>
      <c r="DW61" s="580"/>
      <c r="DX61" s="580"/>
      <c r="DY61" s="580"/>
      <c r="DZ61" s="580"/>
      <c r="EA61" s="580"/>
      <c r="EB61" s="580"/>
      <c r="EC61" s="580"/>
      <c r="ED61" s="580"/>
      <c r="EE61" s="580"/>
      <c r="EF61" s="580"/>
      <c r="EG61" s="580"/>
      <c r="EH61" s="580"/>
      <c r="EI61" s="580"/>
      <c r="EJ61" s="580"/>
      <c r="EK61" s="580"/>
      <c r="EL61" s="580"/>
      <c r="EM61" s="580"/>
      <c r="EN61" s="580"/>
      <c r="EO61" s="580"/>
      <c r="EP61" s="580"/>
      <c r="EQ61" s="580"/>
      <c r="ER61" s="580"/>
      <c r="ES61" s="580"/>
      <c r="ET61" s="580"/>
      <c r="EU61" s="580"/>
      <c r="EV61" s="580"/>
      <c r="EW61" s="580"/>
      <c r="EX61" s="580"/>
      <c r="EY61" s="580"/>
      <c r="EZ61" s="580"/>
      <c r="FA61" s="580"/>
      <c r="FB61" s="580"/>
      <c r="FC61" s="580"/>
      <c r="FD61" s="580"/>
      <c r="FE61" s="580"/>
      <c r="FF61" s="580"/>
      <c r="FG61" s="580"/>
      <c r="FH61" s="580"/>
      <c r="FI61" s="580"/>
      <c r="FJ61" s="580"/>
      <c r="FK61" s="580"/>
      <c r="FL61" s="580"/>
      <c r="FM61" s="580"/>
      <c r="FN61" s="580"/>
      <c r="FO61" s="580"/>
      <c r="FP61" s="580"/>
      <c r="FQ61" s="580"/>
      <c r="FR61" s="580"/>
      <c r="FS61" s="580"/>
      <c r="FT61" s="580"/>
      <c r="FU61" s="580"/>
      <c r="FV61" s="580"/>
      <c r="FW61" s="580"/>
      <c r="FX61" s="580"/>
      <c r="FY61" s="580"/>
      <c r="FZ61" s="580"/>
      <c r="GA61" s="580"/>
      <c r="GB61" s="580"/>
      <c r="GC61" s="580"/>
      <c r="GD61" s="580"/>
      <c r="GE61" s="580"/>
      <c r="GF61" s="580"/>
      <c r="GG61" s="580"/>
      <c r="GH61" s="580"/>
      <c r="GI61" s="580"/>
      <c r="GJ61" s="580"/>
      <c r="GK61" s="580"/>
      <c r="GL61" s="580"/>
      <c r="GM61" s="580"/>
      <c r="GN61" s="580"/>
      <c r="GO61" s="580"/>
      <c r="GP61" s="580"/>
      <c r="GQ61" s="580"/>
      <c r="GR61" s="580"/>
      <c r="GS61" s="580"/>
      <c r="GT61" s="580"/>
      <c r="GU61" s="580"/>
      <c r="GV61" s="580"/>
      <c r="GW61" s="580"/>
      <c r="GX61" s="580"/>
      <c r="GY61" s="580"/>
      <c r="GZ61" s="580"/>
      <c r="HA61" s="580"/>
      <c r="HB61" s="580"/>
      <c r="HC61" s="580"/>
      <c r="HD61" s="580"/>
      <c r="HE61" s="580"/>
      <c r="HF61" s="580"/>
      <c r="HG61" s="580"/>
      <c r="HH61" s="580"/>
      <c r="HI61" s="580"/>
      <c r="HJ61" s="580"/>
      <c r="HK61" s="580"/>
      <c r="HL61" s="580"/>
      <c r="HM61" s="580"/>
      <c r="HN61" s="580"/>
      <c r="HO61" s="580"/>
      <c r="HP61" s="580"/>
      <c r="HQ61" s="580"/>
      <c r="HR61" s="580"/>
      <c r="HS61" s="580"/>
      <c r="HT61" s="580"/>
      <c r="HU61" s="580"/>
      <c r="HV61" s="580"/>
      <c r="HW61" s="580"/>
      <c r="HX61" s="580"/>
      <c r="HY61" s="580"/>
      <c r="HZ61" s="580"/>
      <c r="IA61" s="580"/>
      <c r="IB61" s="580"/>
      <c r="IC61" s="580"/>
      <c r="ID61" s="580"/>
      <c r="IE61" s="580"/>
      <c r="IF61" s="580"/>
      <c r="IG61" s="580"/>
      <c r="IH61" s="580"/>
      <c r="II61" s="580"/>
      <c r="IJ61" s="580"/>
      <c r="IK61" s="580"/>
      <c r="IL61" s="580"/>
    </row>
    <row r="62" spans="1:246" ht="24" customHeight="1">
      <c r="A62" s="1318" t="s">
        <v>109</v>
      </c>
      <c r="B62" s="1255"/>
      <c r="C62" s="1255"/>
      <c r="D62" s="1255"/>
      <c r="E62" s="1319"/>
      <c r="F62" s="36"/>
      <c r="G62" s="1673"/>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c r="AI62" s="1684"/>
      <c r="AJ62" s="1684"/>
      <c r="AK62" s="1684"/>
      <c r="AL62" s="1685"/>
      <c r="AM62" s="777"/>
      <c r="AN62" s="777"/>
      <c r="AO62" s="777"/>
      <c r="AP62" s="777"/>
      <c r="AQ62" s="777"/>
      <c r="AR62" s="777"/>
      <c r="AS62" s="777"/>
      <c r="AT62" s="777"/>
      <c r="AU62" s="759"/>
      <c r="AV62" s="759"/>
      <c r="AW62" s="759"/>
      <c r="AX62" s="759"/>
      <c r="AY62" s="777"/>
      <c r="AZ62" s="777"/>
      <c r="BA62" s="777"/>
      <c r="BB62" s="777"/>
      <c r="BC62" s="43"/>
      <c r="BD62" s="131"/>
      <c r="BE62" s="20"/>
      <c r="BF62" s="591"/>
      <c r="BG62" s="20"/>
      <c r="BH62" s="129"/>
      <c r="BI62" s="20"/>
      <c r="BJ62" s="20"/>
      <c r="BK62" s="20"/>
      <c r="BL62" s="941"/>
      <c r="BM62" s="771"/>
      <c r="BN62" s="771"/>
      <c r="BO62" s="771"/>
      <c r="BP62" s="771"/>
      <c r="BQ62" s="771"/>
      <c r="BR62" s="771"/>
      <c r="BS62" s="771"/>
      <c r="BT62" s="771"/>
      <c r="BU62" s="20"/>
      <c r="BV62" s="20"/>
      <c r="BW62" s="20"/>
      <c r="BX62" s="20"/>
      <c r="BY62" s="20"/>
      <c r="BZ62" s="20"/>
      <c r="CA62" s="20"/>
      <c r="CB62" s="20"/>
      <c r="CC62" s="20"/>
      <c r="CD62" s="20"/>
      <c r="CE62" s="20"/>
      <c r="CF62" s="20"/>
      <c r="CG62" s="20"/>
      <c r="CH62" s="20"/>
      <c r="CI62" s="20"/>
      <c r="CJ62" s="20"/>
      <c r="CK62" s="39"/>
      <c r="CL62" s="23"/>
      <c r="CM62" s="941"/>
      <c r="CN62" s="941"/>
      <c r="CO62" s="941"/>
      <c r="CP62" s="941"/>
      <c r="CQ62" s="941"/>
      <c r="CR62" s="941"/>
      <c r="CS62" s="941"/>
      <c r="CT62" s="771"/>
      <c r="CU62" s="941"/>
      <c r="CV62" s="941"/>
      <c r="CW62" s="590"/>
      <c r="CX62" s="590"/>
      <c r="CY62" s="941"/>
      <c r="CZ62" s="580"/>
      <c r="DA62" s="580"/>
      <c r="DB62" s="580"/>
      <c r="DC62" s="580"/>
      <c r="DD62" s="580"/>
      <c r="DE62" s="580"/>
      <c r="DF62" s="580"/>
      <c r="DG62" s="580"/>
      <c r="DH62" s="580"/>
      <c r="DI62" s="580"/>
      <c r="DJ62" s="580"/>
      <c r="DK62" s="580"/>
      <c r="DL62" s="580"/>
      <c r="DM62" s="580"/>
      <c r="DN62" s="580"/>
      <c r="DO62" s="580"/>
      <c r="DP62" s="580"/>
      <c r="DQ62" s="580"/>
      <c r="DR62" s="580"/>
      <c r="DS62" s="580"/>
      <c r="DT62" s="580"/>
      <c r="DU62" s="580"/>
      <c r="DV62" s="580"/>
      <c r="DW62" s="580"/>
      <c r="DX62" s="580"/>
      <c r="DY62" s="580"/>
      <c r="DZ62" s="580"/>
      <c r="EA62" s="580"/>
      <c r="EB62" s="580"/>
      <c r="EC62" s="580"/>
      <c r="ED62" s="580"/>
      <c r="EE62" s="580"/>
      <c r="EF62" s="580"/>
      <c r="EG62" s="580"/>
      <c r="EH62" s="580"/>
      <c r="EI62" s="580"/>
      <c r="EJ62" s="580"/>
      <c r="EK62" s="580"/>
      <c r="EL62" s="580"/>
      <c r="EM62" s="580"/>
      <c r="EN62" s="580"/>
      <c r="EO62" s="580"/>
      <c r="EP62" s="580"/>
      <c r="EQ62" s="580"/>
      <c r="ER62" s="580"/>
      <c r="ES62" s="580"/>
      <c r="ET62" s="580"/>
      <c r="EU62" s="580"/>
      <c r="EV62" s="580"/>
      <c r="EW62" s="580"/>
      <c r="EX62" s="580"/>
      <c r="EY62" s="580"/>
      <c r="EZ62" s="580"/>
      <c r="FA62" s="580"/>
      <c r="FB62" s="580"/>
      <c r="FC62" s="580"/>
      <c r="FD62" s="580"/>
      <c r="FE62" s="580"/>
      <c r="FF62" s="580"/>
      <c r="FG62" s="580"/>
      <c r="FH62" s="580"/>
      <c r="FI62" s="580"/>
      <c r="FJ62" s="580"/>
      <c r="FK62" s="580"/>
      <c r="FL62" s="580"/>
      <c r="FM62" s="580"/>
      <c r="FN62" s="580"/>
      <c r="FO62" s="580"/>
      <c r="FP62" s="580"/>
      <c r="FQ62" s="580"/>
      <c r="FR62" s="580"/>
      <c r="FS62" s="580"/>
      <c r="FT62" s="580"/>
      <c r="FU62" s="580"/>
      <c r="FV62" s="580"/>
      <c r="FW62" s="580"/>
      <c r="FX62" s="580"/>
      <c r="FY62" s="580"/>
      <c r="FZ62" s="580"/>
      <c r="GA62" s="580"/>
      <c r="GB62" s="580"/>
      <c r="GC62" s="580"/>
      <c r="GD62" s="580"/>
      <c r="GE62" s="580"/>
      <c r="GF62" s="580"/>
      <c r="GG62" s="580"/>
      <c r="GH62" s="580"/>
      <c r="GI62" s="580"/>
      <c r="GJ62" s="580"/>
      <c r="GK62" s="580"/>
      <c r="GL62" s="580"/>
      <c r="GM62" s="580"/>
      <c r="GN62" s="580"/>
      <c r="GO62" s="580"/>
      <c r="GP62" s="580"/>
      <c r="GQ62" s="580"/>
      <c r="GR62" s="580"/>
      <c r="GS62" s="580"/>
      <c r="GT62" s="580"/>
      <c r="GU62" s="580"/>
      <c r="GV62" s="580"/>
      <c r="GW62" s="580"/>
      <c r="GX62" s="580"/>
      <c r="GY62" s="580"/>
      <c r="GZ62" s="580"/>
      <c r="HA62" s="580"/>
      <c r="HB62" s="580"/>
      <c r="HC62" s="580"/>
      <c r="HD62" s="580"/>
      <c r="HE62" s="580"/>
      <c r="HF62" s="580"/>
      <c r="HG62" s="580"/>
      <c r="HH62" s="580"/>
      <c r="HI62" s="580"/>
      <c r="HJ62" s="580"/>
      <c r="HK62" s="580"/>
      <c r="HL62" s="580"/>
      <c r="HM62" s="580"/>
      <c r="HN62" s="580"/>
      <c r="HO62" s="580"/>
      <c r="HP62" s="580"/>
      <c r="HQ62" s="580"/>
      <c r="HR62" s="580"/>
      <c r="HS62" s="580"/>
      <c r="HT62" s="580"/>
      <c r="HU62" s="580"/>
      <c r="HV62" s="580"/>
      <c r="HW62" s="580"/>
      <c r="HX62" s="580"/>
      <c r="HY62" s="580"/>
      <c r="HZ62" s="580"/>
      <c r="IA62" s="580"/>
      <c r="IB62" s="580"/>
      <c r="IC62" s="580"/>
      <c r="ID62" s="580"/>
      <c r="IE62" s="580"/>
      <c r="IF62" s="580"/>
      <c r="IG62" s="580"/>
      <c r="IH62" s="580"/>
      <c r="II62" s="580"/>
      <c r="IJ62" s="580"/>
      <c r="IK62" s="580"/>
      <c r="IL62" s="580"/>
    </row>
    <row r="63" spans="1:246" ht="24" customHeight="1">
      <c r="A63" s="1318" t="s">
        <v>268</v>
      </c>
      <c r="B63" s="1255"/>
      <c r="C63" s="1255"/>
      <c r="D63" s="1255"/>
      <c r="E63" s="1319"/>
      <c r="F63" s="36"/>
      <c r="G63" s="1673"/>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c r="AI63" s="1684"/>
      <c r="AJ63" s="1684"/>
      <c r="AK63" s="1684"/>
      <c r="AL63" s="1685"/>
      <c r="AM63" s="777"/>
      <c r="AN63" s="777"/>
      <c r="AO63" s="777"/>
      <c r="AP63" s="777"/>
      <c r="AQ63" s="777"/>
      <c r="AR63" s="777"/>
      <c r="AS63" s="777"/>
      <c r="AT63" s="777"/>
      <c r="AU63" s="759"/>
      <c r="AV63" s="759"/>
      <c r="AW63" s="759"/>
      <c r="AX63" s="759"/>
      <c r="AY63" s="777"/>
      <c r="AZ63" s="777"/>
      <c r="BA63" s="777"/>
      <c r="BB63" s="777"/>
      <c r="BC63" s="43"/>
      <c r="BD63" s="131"/>
      <c r="BE63" s="20"/>
      <c r="BF63" s="591"/>
      <c r="BG63" s="20"/>
      <c r="BH63" s="129"/>
      <c r="BI63" s="20"/>
      <c r="BJ63" s="20"/>
      <c r="BK63" s="20"/>
      <c r="BL63" s="941"/>
      <c r="BM63" s="771"/>
      <c r="BN63" s="771"/>
      <c r="BO63" s="771"/>
      <c r="BP63" s="771"/>
      <c r="BQ63" s="771"/>
      <c r="BR63" s="771"/>
      <c r="BS63" s="771"/>
      <c r="BT63" s="771"/>
      <c r="BU63" s="20"/>
      <c r="BV63" s="20"/>
      <c r="BW63" s="20"/>
      <c r="BX63" s="20"/>
      <c r="BY63" s="20"/>
      <c r="BZ63" s="20"/>
      <c r="CA63" s="20"/>
      <c r="CB63" s="20"/>
      <c r="CC63" s="20"/>
      <c r="CD63" s="20"/>
      <c r="CE63" s="20"/>
      <c r="CF63" s="20"/>
      <c r="CG63" s="20"/>
      <c r="CH63" s="20"/>
      <c r="CI63" s="20"/>
      <c r="CJ63" s="20"/>
      <c r="CK63" s="39"/>
      <c r="CL63" s="23"/>
      <c r="CM63" s="941"/>
      <c r="CN63" s="941"/>
      <c r="CO63" s="20"/>
      <c r="CP63" s="20"/>
      <c r="CQ63" s="20"/>
      <c r="CR63" s="20"/>
      <c r="CS63" s="20"/>
      <c r="CT63" s="771"/>
      <c r="CU63" s="39"/>
      <c r="CV63" s="941"/>
      <c r="CW63" s="590"/>
      <c r="CX63" s="590"/>
      <c r="CY63" s="941"/>
      <c r="CZ63" s="580"/>
      <c r="DA63" s="580"/>
      <c r="DB63" s="580"/>
      <c r="DC63" s="580"/>
      <c r="DD63" s="580"/>
      <c r="DE63" s="580"/>
      <c r="DF63" s="580"/>
      <c r="DG63" s="580"/>
      <c r="DH63" s="580"/>
      <c r="DI63" s="580"/>
      <c r="DJ63" s="580"/>
      <c r="DK63" s="580"/>
      <c r="DL63" s="580"/>
      <c r="DM63" s="580"/>
      <c r="DN63" s="580"/>
      <c r="DO63" s="580"/>
      <c r="DP63" s="580"/>
      <c r="DQ63" s="580"/>
      <c r="DR63" s="580"/>
      <c r="DS63" s="580"/>
      <c r="DT63" s="580"/>
      <c r="DU63" s="580"/>
      <c r="DV63" s="580"/>
      <c r="DW63" s="580"/>
      <c r="DX63" s="580"/>
      <c r="DY63" s="580"/>
      <c r="DZ63" s="580"/>
      <c r="EA63" s="580"/>
      <c r="EB63" s="580"/>
      <c r="EC63" s="580"/>
      <c r="ED63" s="580"/>
      <c r="EE63" s="580"/>
      <c r="EF63" s="580"/>
      <c r="EG63" s="580"/>
      <c r="EH63" s="580"/>
      <c r="EI63" s="580"/>
      <c r="EJ63" s="580"/>
      <c r="EK63" s="580"/>
      <c r="EL63" s="580"/>
      <c r="EM63" s="580"/>
      <c r="EN63" s="580"/>
      <c r="EO63" s="580"/>
      <c r="EP63" s="580"/>
      <c r="EQ63" s="580"/>
      <c r="ER63" s="580"/>
      <c r="ES63" s="580"/>
      <c r="ET63" s="580"/>
      <c r="EU63" s="580"/>
      <c r="EV63" s="580"/>
      <c r="EW63" s="580"/>
      <c r="EX63" s="580"/>
      <c r="EY63" s="580"/>
      <c r="EZ63" s="580"/>
      <c r="FA63" s="580"/>
      <c r="FB63" s="580"/>
      <c r="FC63" s="580"/>
      <c r="FD63" s="580"/>
      <c r="FE63" s="580"/>
      <c r="FF63" s="580"/>
      <c r="FG63" s="580"/>
      <c r="FH63" s="580"/>
      <c r="FI63" s="580"/>
      <c r="FJ63" s="580"/>
      <c r="FK63" s="580"/>
      <c r="FL63" s="580"/>
      <c r="FM63" s="580"/>
      <c r="FN63" s="580"/>
      <c r="FO63" s="580"/>
      <c r="FP63" s="580"/>
      <c r="FQ63" s="580"/>
      <c r="FR63" s="580"/>
      <c r="FS63" s="580"/>
      <c r="FT63" s="580"/>
      <c r="FU63" s="580"/>
      <c r="FV63" s="580"/>
      <c r="FW63" s="580"/>
      <c r="FX63" s="580"/>
      <c r="FY63" s="580"/>
      <c r="FZ63" s="580"/>
      <c r="GA63" s="580"/>
      <c r="GB63" s="580"/>
      <c r="GC63" s="580"/>
      <c r="GD63" s="580"/>
      <c r="GE63" s="580"/>
      <c r="GF63" s="580"/>
      <c r="GG63" s="580"/>
      <c r="GH63" s="580"/>
      <c r="GI63" s="580"/>
      <c r="GJ63" s="580"/>
      <c r="GK63" s="580"/>
      <c r="GL63" s="580"/>
      <c r="GM63" s="580"/>
      <c r="GN63" s="580"/>
      <c r="GO63" s="580"/>
      <c r="GP63" s="580"/>
      <c r="GQ63" s="580"/>
      <c r="GR63" s="580"/>
      <c r="GS63" s="580"/>
      <c r="GT63" s="580"/>
      <c r="GU63" s="580"/>
      <c r="GV63" s="580"/>
      <c r="GW63" s="580"/>
      <c r="GX63" s="580"/>
      <c r="GY63" s="580"/>
      <c r="GZ63" s="580"/>
      <c r="HA63" s="580"/>
      <c r="HB63" s="580"/>
      <c r="HC63" s="580"/>
      <c r="HD63" s="580"/>
      <c r="HE63" s="580"/>
      <c r="HF63" s="580"/>
      <c r="HG63" s="580"/>
      <c r="HH63" s="580"/>
      <c r="HI63" s="580"/>
      <c r="HJ63" s="580"/>
      <c r="HK63" s="580"/>
      <c r="HL63" s="580"/>
      <c r="HM63" s="580"/>
      <c r="HN63" s="580"/>
      <c r="HO63" s="580"/>
      <c r="HP63" s="580"/>
      <c r="HQ63" s="580"/>
      <c r="HR63" s="580"/>
      <c r="HS63" s="580"/>
      <c r="HT63" s="580"/>
      <c r="HU63" s="580"/>
      <c r="HV63" s="580"/>
      <c r="HW63" s="580"/>
      <c r="HX63" s="580"/>
      <c r="HY63" s="580"/>
      <c r="HZ63" s="580"/>
      <c r="IA63" s="580"/>
      <c r="IB63" s="580"/>
      <c r="IC63" s="580"/>
      <c r="ID63" s="580"/>
      <c r="IE63" s="580"/>
      <c r="IF63" s="580"/>
      <c r="IG63" s="580"/>
      <c r="IH63" s="580"/>
      <c r="II63" s="580"/>
      <c r="IJ63" s="580"/>
      <c r="IK63" s="580"/>
      <c r="IL63" s="580"/>
    </row>
    <row r="64" spans="1:246" s="19" customFormat="1" ht="24" customHeight="1">
      <c r="A64" s="1318" t="s">
        <v>52</v>
      </c>
      <c r="B64" s="1255"/>
      <c r="C64" s="1255"/>
      <c r="D64" s="1255"/>
      <c r="E64" s="1319"/>
      <c r="F64" s="36"/>
      <c r="G64" s="1673"/>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c r="AI64" s="1684"/>
      <c r="AJ64" s="1684"/>
      <c r="AK64" s="1684"/>
      <c r="AL64" s="1685"/>
      <c r="AM64" s="777"/>
      <c r="AN64" s="777"/>
      <c r="AO64" s="777"/>
      <c r="AP64" s="777"/>
      <c r="AQ64" s="777"/>
      <c r="AR64" s="777"/>
      <c r="AS64" s="777"/>
      <c r="AT64" s="777"/>
      <c r="AU64" s="785"/>
      <c r="AV64" s="785"/>
      <c r="AW64" s="785"/>
      <c r="AX64" s="785"/>
      <c r="AY64" s="777"/>
      <c r="AZ64" s="777"/>
      <c r="BA64" s="777"/>
      <c r="BB64" s="777"/>
      <c r="BC64" s="43"/>
      <c r="BD64" s="131"/>
      <c r="BE64" s="20"/>
      <c r="BF64" s="591"/>
      <c r="BG64" s="20"/>
      <c r="BH64" s="129"/>
      <c r="BI64" s="20"/>
      <c r="BJ64" s="20"/>
      <c r="BK64" s="20"/>
      <c r="BL64" s="941"/>
      <c r="BM64" s="771"/>
      <c r="BN64" s="771"/>
      <c r="BO64" s="771"/>
      <c r="BP64" s="771"/>
      <c r="BQ64" s="771"/>
      <c r="BR64" s="771"/>
      <c r="BS64" s="771"/>
      <c r="BT64" s="771"/>
      <c r="BU64" s="20"/>
      <c r="BV64" s="20"/>
      <c r="BW64" s="20"/>
      <c r="BX64" s="20"/>
      <c r="BY64" s="20"/>
      <c r="BZ64" s="20"/>
      <c r="CA64" s="20"/>
      <c r="CB64" s="20"/>
      <c r="CC64" s="20"/>
      <c r="CD64" s="20"/>
      <c r="CE64" s="20"/>
      <c r="CF64" s="20"/>
      <c r="CG64" s="20"/>
      <c r="CH64" s="20"/>
      <c r="CI64" s="20"/>
      <c r="CJ64" s="20"/>
      <c r="CK64" s="39"/>
      <c r="CL64" s="23"/>
      <c r="CM64" s="941"/>
      <c r="CN64" s="941"/>
      <c r="CO64" s="20"/>
      <c r="CP64" s="20"/>
      <c r="CQ64" s="20"/>
      <c r="CR64" s="20"/>
      <c r="CS64" s="20"/>
      <c r="CT64" s="771"/>
      <c r="CU64" s="941"/>
      <c r="CV64" s="941"/>
      <c r="CW64" s="23"/>
      <c r="CX64" s="23"/>
      <c r="CY64" s="941"/>
      <c r="CZ64" s="580"/>
      <c r="DA64" s="580"/>
      <c r="DB64" s="580"/>
      <c r="DC64" s="580"/>
      <c r="DD64" s="580"/>
      <c r="DE64" s="580"/>
      <c r="DF64" s="580"/>
      <c r="DG64" s="580"/>
      <c r="DH64" s="580"/>
      <c r="DI64" s="580"/>
      <c r="DJ64" s="580"/>
      <c r="DK64" s="580"/>
      <c r="DL64" s="580"/>
      <c r="DM64" s="580"/>
      <c r="DN64" s="580"/>
      <c r="DO64" s="580"/>
      <c r="DP64" s="580"/>
      <c r="DQ64" s="580"/>
      <c r="DR64" s="580"/>
      <c r="DS64" s="580"/>
      <c r="DT64" s="580"/>
      <c r="DU64" s="580"/>
      <c r="DV64" s="580"/>
      <c r="DW64" s="580"/>
      <c r="DX64" s="580"/>
      <c r="DY64" s="580"/>
      <c r="DZ64" s="580"/>
      <c r="EA64" s="580"/>
      <c r="EB64" s="580"/>
      <c r="EC64" s="580"/>
      <c r="ED64" s="580"/>
      <c r="EE64" s="580"/>
      <c r="EF64" s="580"/>
      <c r="EG64" s="580"/>
      <c r="EH64" s="580"/>
      <c r="EI64" s="580"/>
      <c r="EJ64" s="580"/>
      <c r="EK64" s="580"/>
      <c r="EL64" s="580"/>
      <c r="EM64" s="580"/>
      <c r="EN64" s="580"/>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row>
    <row r="65" spans="1:246" ht="33.75" customHeight="1">
      <c r="A65" s="1318" t="s">
        <v>269</v>
      </c>
      <c r="B65" s="1255"/>
      <c r="C65" s="1255"/>
      <c r="D65" s="1255"/>
      <c r="E65" s="1319"/>
      <c r="F65" s="36"/>
      <c r="G65" s="1673"/>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1684"/>
      <c r="AJ65" s="1684"/>
      <c r="AK65" s="1684"/>
      <c r="AL65" s="1685"/>
      <c r="AM65" s="777"/>
      <c r="AN65" s="777"/>
      <c r="AO65" s="777"/>
      <c r="AP65" s="777"/>
      <c r="AQ65" s="777"/>
      <c r="AR65" s="777"/>
      <c r="AS65" s="777"/>
      <c r="AT65" s="777"/>
      <c r="AU65" s="759"/>
      <c r="AV65" s="759"/>
      <c r="AW65" s="759"/>
      <c r="AX65" s="759"/>
      <c r="AY65" s="777"/>
      <c r="AZ65" s="777"/>
      <c r="BA65" s="777"/>
      <c r="BB65" s="777"/>
      <c r="BC65" s="43"/>
      <c r="BD65" s="131"/>
      <c r="BE65" s="20"/>
      <c r="BF65" s="591"/>
      <c r="BG65" s="20"/>
      <c r="BH65" s="129"/>
      <c r="BI65" s="20"/>
      <c r="BJ65" s="20"/>
      <c r="BK65" s="20"/>
      <c r="BL65" s="941"/>
      <c r="BM65" s="771"/>
      <c r="BN65" s="771"/>
      <c r="BO65" s="771"/>
      <c r="BP65" s="771"/>
      <c r="BQ65" s="771"/>
      <c r="BR65" s="771"/>
      <c r="BS65" s="771"/>
      <c r="BT65" s="771"/>
      <c r="BU65" s="20"/>
      <c r="BV65" s="20"/>
      <c r="BW65" s="20"/>
      <c r="BX65" s="20"/>
      <c r="BY65" s="20"/>
      <c r="BZ65" s="20"/>
      <c r="CA65" s="20"/>
      <c r="CB65" s="20"/>
      <c r="CC65" s="20"/>
      <c r="CD65" s="20"/>
      <c r="CE65" s="20"/>
      <c r="CF65" s="20"/>
      <c r="CG65" s="20"/>
      <c r="CH65" s="20"/>
      <c r="CI65" s="20"/>
      <c r="CJ65" s="20"/>
      <c r="CK65" s="20"/>
      <c r="CL65" s="39"/>
      <c r="CM65" s="783"/>
      <c r="CN65" s="20"/>
      <c r="CO65" s="20"/>
      <c r="CP65" s="20"/>
      <c r="CQ65" s="20"/>
      <c r="CR65" s="20"/>
      <c r="CS65" s="20"/>
      <c r="CT65" s="771"/>
      <c r="CU65" s="941"/>
      <c r="CV65" s="20"/>
      <c r="CW65" s="20"/>
      <c r="CX65" s="20"/>
      <c r="CY65" s="941"/>
      <c r="CZ65" s="580"/>
      <c r="DA65" s="580"/>
      <c r="DB65" s="580"/>
      <c r="DC65" s="580"/>
      <c r="DD65" s="580"/>
      <c r="DE65" s="580"/>
      <c r="DF65" s="580"/>
      <c r="DG65" s="580"/>
      <c r="DH65" s="580"/>
      <c r="DI65" s="580"/>
      <c r="DJ65" s="580"/>
      <c r="DK65" s="580"/>
      <c r="DL65" s="580"/>
      <c r="DM65" s="580"/>
      <c r="DN65" s="580"/>
      <c r="DO65" s="580"/>
      <c r="DP65" s="580"/>
      <c r="DQ65" s="580"/>
      <c r="DR65" s="580"/>
      <c r="DS65" s="580"/>
      <c r="DT65" s="580"/>
      <c r="DU65" s="580"/>
      <c r="DV65" s="580"/>
      <c r="DW65" s="580"/>
      <c r="DX65" s="580"/>
      <c r="DY65" s="580"/>
      <c r="DZ65" s="580"/>
      <c r="EA65" s="580"/>
      <c r="EB65" s="580"/>
      <c r="EC65" s="580"/>
      <c r="ED65" s="580"/>
      <c r="EE65" s="580"/>
      <c r="EF65" s="580"/>
      <c r="EG65" s="580"/>
      <c r="EH65" s="580"/>
      <c r="EI65" s="580"/>
      <c r="EJ65" s="580"/>
      <c r="EK65" s="580"/>
      <c r="EL65" s="580"/>
      <c r="EM65" s="580"/>
      <c r="EN65" s="580"/>
      <c r="EO65" s="580"/>
      <c r="EP65" s="580"/>
      <c r="EQ65" s="580"/>
      <c r="ER65" s="580"/>
      <c r="ES65" s="580"/>
      <c r="ET65" s="580"/>
      <c r="EU65" s="580"/>
      <c r="EV65" s="580"/>
      <c r="EW65" s="580"/>
      <c r="EX65" s="580"/>
      <c r="EY65" s="580"/>
      <c r="EZ65" s="580"/>
      <c r="FA65" s="580"/>
      <c r="FB65" s="580"/>
      <c r="FC65" s="580"/>
      <c r="FD65" s="580"/>
      <c r="FE65" s="580"/>
      <c r="FF65" s="580"/>
      <c r="FG65" s="580"/>
      <c r="FH65" s="580"/>
      <c r="FI65" s="580"/>
      <c r="FJ65" s="580"/>
      <c r="FK65" s="580"/>
      <c r="FL65" s="580"/>
      <c r="FM65" s="580"/>
      <c r="FN65" s="580"/>
      <c r="FO65" s="580"/>
      <c r="FP65" s="580"/>
      <c r="FQ65" s="580"/>
      <c r="FR65" s="580"/>
      <c r="FS65" s="580"/>
      <c r="FT65" s="580"/>
      <c r="FU65" s="580"/>
      <c r="FV65" s="580"/>
      <c r="FW65" s="580"/>
      <c r="FX65" s="580"/>
      <c r="FY65" s="580"/>
      <c r="FZ65" s="580"/>
      <c r="GA65" s="580"/>
      <c r="GB65" s="580"/>
      <c r="GC65" s="580"/>
      <c r="GD65" s="580"/>
      <c r="GE65" s="580"/>
      <c r="GF65" s="580"/>
      <c r="GG65" s="580"/>
      <c r="GH65" s="580"/>
      <c r="GI65" s="580"/>
      <c r="GJ65" s="580"/>
      <c r="GK65" s="580"/>
      <c r="GL65" s="580"/>
      <c r="GM65" s="580"/>
      <c r="GN65" s="580"/>
      <c r="GO65" s="580"/>
      <c r="GP65" s="580"/>
      <c r="GQ65" s="580"/>
      <c r="GR65" s="580"/>
      <c r="GS65" s="580"/>
      <c r="GT65" s="580"/>
      <c r="GU65" s="580"/>
      <c r="GV65" s="580"/>
      <c r="GW65" s="580"/>
      <c r="GX65" s="580"/>
      <c r="GY65" s="580"/>
      <c r="GZ65" s="580"/>
      <c r="HA65" s="580"/>
      <c r="HB65" s="580"/>
      <c r="HC65" s="580"/>
      <c r="HD65" s="580"/>
      <c r="HE65" s="580"/>
      <c r="HF65" s="580"/>
      <c r="HG65" s="580"/>
      <c r="HH65" s="580"/>
      <c r="HI65" s="580"/>
      <c r="HJ65" s="580"/>
      <c r="HK65" s="580"/>
      <c r="HL65" s="580"/>
      <c r="HM65" s="580"/>
      <c r="HN65" s="580"/>
      <c r="HO65" s="580"/>
      <c r="HP65" s="580"/>
      <c r="HQ65" s="580"/>
      <c r="HR65" s="580"/>
      <c r="HS65" s="580"/>
      <c r="HT65" s="580"/>
      <c r="HU65" s="580"/>
      <c r="HV65" s="580"/>
      <c r="HW65" s="580"/>
      <c r="HX65" s="580"/>
      <c r="HY65" s="580"/>
      <c r="HZ65" s="580"/>
      <c r="IA65" s="580"/>
      <c r="IB65" s="580"/>
      <c r="IC65" s="580"/>
      <c r="ID65" s="580"/>
      <c r="IE65" s="580"/>
      <c r="IF65" s="580"/>
      <c r="IG65" s="580"/>
      <c r="IH65" s="580"/>
      <c r="II65" s="580"/>
      <c r="IJ65" s="580"/>
      <c r="IK65" s="580"/>
      <c r="IL65" s="580"/>
    </row>
    <row r="66" spans="1:246" ht="24" customHeight="1">
      <c r="A66" s="1318" t="s">
        <v>270</v>
      </c>
      <c r="B66" s="1255"/>
      <c r="C66" s="1255"/>
      <c r="D66" s="1255"/>
      <c r="E66" s="1319"/>
      <c r="F66" s="36"/>
      <c r="G66" s="1673"/>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1684"/>
      <c r="AJ66" s="1684"/>
      <c r="AK66" s="1684"/>
      <c r="AL66" s="1685"/>
      <c r="AM66" s="777"/>
      <c r="AN66" s="777"/>
      <c r="AO66" s="777"/>
      <c r="AP66" s="777"/>
      <c r="AQ66" s="777"/>
      <c r="AR66" s="777"/>
      <c r="AS66" s="777"/>
      <c r="AT66" s="777"/>
      <c r="AU66" s="759"/>
      <c r="AV66" s="759"/>
      <c r="AW66" s="759"/>
      <c r="AX66" s="759"/>
      <c r="AY66" s="777"/>
      <c r="AZ66" s="777"/>
      <c r="BA66" s="777"/>
      <c r="BB66" s="777"/>
      <c r="BC66" s="43"/>
      <c r="BD66" s="131"/>
      <c r="BE66" s="20"/>
      <c r="BF66" s="591"/>
      <c r="BG66" s="20"/>
      <c r="BH66" s="129"/>
      <c r="BI66" s="20"/>
      <c r="BJ66" s="20"/>
      <c r="BK66" s="20"/>
      <c r="BL66" s="941"/>
      <c r="BM66" s="771"/>
      <c r="BN66" s="771"/>
      <c r="BO66" s="771"/>
      <c r="BP66" s="771"/>
      <c r="BQ66" s="771"/>
      <c r="BR66" s="771"/>
      <c r="BS66" s="771"/>
      <c r="BT66" s="771"/>
      <c r="BU66" s="20"/>
      <c r="BV66" s="20"/>
      <c r="BW66" s="20"/>
      <c r="BX66" s="20"/>
      <c r="BY66" s="20"/>
      <c r="BZ66" s="20"/>
      <c r="CA66" s="20"/>
      <c r="CB66" s="20"/>
      <c r="CC66" s="20"/>
      <c r="CD66" s="20"/>
      <c r="CE66" s="20"/>
      <c r="CF66" s="20"/>
      <c r="CG66" s="20"/>
      <c r="CH66" s="20"/>
      <c r="CI66" s="20"/>
      <c r="CJ66" s="20"/>
      <c r="CK66" s="20"/>
      <c r="CL66" s="39"/>
      <c r="CM66" s="783"/>
      <c r="CN66" s="20"/>
      <c r="CO66" s="20"/>
      <c r="CP66" s="20"/>
      <c r="CQ66" s="20"/>
      <c r="CR66" s="20"/>
      <c r="CS66" s="20"/>
      <c r="CT66" s="771"/>
      <c r="CU66" s="941"/>
      <c r="CV66" s="20"/>
      <c r="CW66" s="20"/>
      <c r="CX66" s="20"/>
      <c r="CY66" s="941"/>
      <c r="CZ66" s="580"/>
      <c r="DA66" s="580"/>
      <c r="DB66" s="580"/>
      <c r="DC66" s="580"/>
      <c r="DD66" s="580"/>
      <c r="DE66" s="580"/>
      <c r="DF66" s="580"/>
      <c r="DG66" s="580"/>
      <c r="DH66" s="580"/>
      <c r="DI66" s="580"/>
      <c r="DJ66" s="580"/>
      <c r="DK66" s="580"/>
      <c r="DL66" s="580"/>
      <c r="DM66" s="580"/>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80"/>
      <c r="EY66" s="580"/>
      <c r="EZ66" s="580"/>
      <c r="FA66" s="580"/>
      <c r="FB66" s="580"/>
      <c r="FC66" s="580"/>
      <c r="FD66" s="580"/>
      <c r="FE66" s="580"/>
      <c r="FF66" s="580"/>
      <c r="FG66" s="580"/>
      <c r="FH66" s="580"/>
      <c r="FI66" s="580"/>
      <c r="FJ66" s="580"/>
      <c r="FK66" s="580"/>
      <c r="FL66" s="580"/>
      <c r="FM66" s="580"/>
      <c r="FN66" s="580"/>
      <c r="FO66" s="580"/>
      <c r="FP66" s="580"/>
      <c r="FQ66" s="580"/>
      <c r="FR66" s="580"/>
      <c r="FS66" s="580"/>
      <c r="FT66" s="580"/>
      <c r="FU66" s="580"/>
      <c r="FV66" s="580"/>
      <c r="FW66" s="580"/>
      <c r="FX66" s="580"/>
      <c r="FY66" s="580"/>
      <c r="FZ66" s="580"/>
      <c r="GA66" s="580"/>
      <c r="GB66" s="580"/>
      <c r="GC66" s="580"/>
      <c r="GD66" s="580"/>
      <c r="GE66" s="580"/>
      <c r="GF66" s="580"/>
      <c r="GG66" s="580"/>
      <c r="GH66" s="580"/>
      <c r="GI66" s="580"/>
      <c r="GJ66" s="580"/>
      <c r="GK66" s="580"/>
      <c r="GL66" s="580"/>
      <c r="GM66" s="580"/>
      <c r="GN66" s="580"/>
      <c r="GO66" s="580"/>
      <c r="GP66" s="580"/>
      <c r="GQ66" s="580"/>
      <c r="GR66" s="580"/>
      <c r="GS66" s="580"/>
      <c r="GT66" s="580"/>
      <c r="GU66" s="580"/>
      <c r="GV66" s="580"/>
      <c r="GW66" s="580"/>
      <c r="GX66" s="580"/>
      <c r="GY66" s="580"/>
      <c r="GZ66" s="580"/>
      <c r="HA66" s="580"/>
      <c r="HB66" s="580"/>
      <c r="HC66" s="580"/>
      <c r="HD66" s="580"/>
      <c r="HE66" s="580"/>
      <c r="HF66" s="580"/>
      <c r="HG66" s="580"/>
      <c r="HH66" s="580"/>
      <c r="HI66" s="580"/>
      <c r="HJ66" s="580"/>
      <c r="HK66" s="580"/>
      <c r="HL66" s="580"/>
      <c r="HM66" s="580"/>
      <c r="HN66" s="580"/>
      <c r="HO66" s="580"/>
      <c r="HP66" s="580"/>
      <c r="HQ66" s="580"/>
      <c r="HR66" s="580"/>
      <c r="HS66" s="580"/>
      <c r="HT66" s="580"/>
      <c r="HU66" s="580"/>
      <c r="HV66" s="580"/>
      <c r="HW66" s="580"/>
      <c r="HX66" s="580"/>
      <c r="HY66" s="580"/>
      <c r="HZ66" s="580"/>
      <c r="IA66" s="580"/>
      <c r="IB66" s="580"/>
      <c r="IC66" s="580"/>
      <c r="ID66" s="580"/>
      <c r="IE66" s="580"/>
      <c r="IF66" s="580"/>
      <c r="IG66" s="580"/>
      <c r="IH66" s="580"/>
      <c r="II66" s="580"/>
      <c r="IJ66" s="580"/>
      <c r="IK66" s="580"/>
      <c r="IL66" s="580"/>
    </row>
    <row r="67" spans="1:246" ht="24" customHeight="1" thickBot="1">
      <c r="A67" s="1715"/>
      <c r="B67" s="1716"/>
      <c r="C67" s="1716"/>
      <c r="D67" s="1716"/>
      <c r="E67" s="1717"/>
      <c r="F67" s="157">
        <f>SUM(F60:F66)</f>
        <v>0</v>
      </c>
      <c r="G67" s="1673"/>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c r="AL67" s="1685"/>
      <c r="AM67" s="777"/>
      <c r="AN67" s="777"/>
      <c r="AO67" s="777"/>
      <c r="AP67" s="777"/>
      <c r="AQ67" s="777"/>
      <c r="AR67" s="777"/>
      <c r="AS67" s="777"/>
      <c r="AT67" s="777"/>
      <c r="AU67" s="759"/>
      <c r="AV67" s="759"/>
      <c r="AW67" s="759"/>
      <c r="AX67" s="759"/>
      <c r="AY67" s="777"/>
      <c r="AZ67" s="777"/>
      <c r="BA67" s="777"/>
      <c r="BB67" s="777"/>
      <c r="BC67" s="43"/>
      <c r="BD67" s="131"/>
      <c r="BE67" s="20"/>
      <c r="BF67" s="591"/>
      <c r="BG67" s="20"/>
      <c r="BH67" s="129"/>
      <c r="BI67" s="20"/>
      <c r="BJ67" s="20"/>
      <c r="BK67" s="20"/>
      <c r="BL67" s="941"/>
      <c r="BM67" s="771"/>
      <c r="BN67" s="771"/>
      <c r="BO67" s="771"/>
      <c r="BP67" s="771"/>
      <c r="BQ67" s="771"/>
      <c r="BR67" s="771"/>
      <c r="BS67" s="771"/>
      <c r="BT67" s="771"/>
      <c r="BU67" s="20"/>
      <c r="BV67" s="20"/>
      <c r="BW67" s="20"/>
      <c r="BX67" s="20"/>
      <c r="BY67" s="20"/>
      <c r="BZ67" s="20"/>
      <c r="CA67" s="20"/>
      <c r="CB67" s="20"/>
      <c r="CC67" s="20"/>
      <c r="CD67" s="20"/>
      <c r="CE67" s="20"/>
      <c r="CF67" s="20"/>
      <c r="CG67" s="20"/>
      <c r="CH67" s="20"/>
      <c r="CI67" s="20"/>
      <c r="CJ67" s="20"/>
      <c r="CK67" s="20"/>
      <c r="CL67" s="39"/>
      <c r="CM67" s="783"/>
      <c r="CN67" s="20"/>
      <c r="CO67" s="20"/>
      <c r="CP67" s="20"/>
      <c r="CQ67" s="20"/>
      <c r="CR67" s="20"/>
      <c r="CS67" s="20"/>
      <c r="CT67" s="771"/>
      <c r="CU67" s="941"/>
      <c r="CV67" s="20"/>
      <c r="CW67" s="20"/>
      <c r="CX67" s="20"/>
      <c r="CY67" s="941"/>
      <c r="CZ67" s="580"/>
      <c r="DA67" s="580"/>
      <c r="DB67" s="580"/>
      <c r="DC67" s="580"/>
      <c r="DD67" s="580"/>
      <c r="DE67" s="580"/>
      <c r="DF67" s="580"/>
      <c r="DG67" s="580"/>
      <c r="DH67" s="580"/>
      <c r="DI67" s="580"/>
      <c r="DJ67" s="580"/>
      <c r="DK67" s="580"/>
      <c r="DL67" s="580"/>
      <c r="DM67" s="580"/>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80"/>
      <c r="EY67" s="580"/>
      <c r="EZ67" s="580"/>
      <c r="FA67" s="580"/>
      <c r="FB67" s="580"/>
      <c r="FC67" s="580"/>
      <c r="FD67" s="580"/>
      <c r="FE67" s="580"/>
      <c r="FF67" s="580"/>
      <c r="FG67" s="580"/>
      <c r="FH67" s="580"/>
      <c r="FI67" s="580"/>
      <c r="FJ67" s="580"/>
      <c r="FK67" s="580"/>
      <c r="FL67" s="580"/>
      <c r="FM67" s="580"/>
      <c r="FN67" s="580"/>
      <c r="FO67" s="580"/>
      <c r="FP67" s="580"/>
      <c r="FQ67" s="580"/>
      <c r="FR67" s="580"/>
      <c r="FS67" s="580"/>
      <c r="FT67" s="580"/>
      <c r="FU67" s="580"/>
      <c r="FV67" s="580"/>
      <c r="FW67" s="580"/>
      <c r="FX67" s="580"/>
      <c r="FY67" s="580"/>
      <c r="FZ67" s="580"/>
      <c r="GA67" s="580"/>
      <c r="GB67" s="580"/>
      <c r="GC67" s="580"/>
      <c r="GD67" s="580"/>
      <c r="GE67" s="580"/>
      <c r="GF67" s="580"/>
      <c r="GG67" s="580"/>
      <c r="GH67" s="580"/>
      <c r="GI67" s="580"/>
      <c r="GJ67" s="580"/>
      <c r="GK67" s="580"/>
      <c r="GL67" s="580"/>
      <c r="GM67" s="580"/>
      <c r="GN67" s="580"/>
      <c r="GO67" s="580"/>
      <c r="GP67" s="580"/>
      <c r="GQ67" s="580"/>
      <c r="GR67" s="580"/>
      <c r="GS67" s="580"/>
      <c r="GT67" s="580"/>
      <c r="GU67" s="580"/>
      <c r="GV67" s="580"/>
      <c r="GW67" s="580"/>
      <c r="GX67" s="580"/>
      <c r="GY67" s="580"/>
      <c r="GZ67" s="580"/>
      <c r="HA67" s="580"/>
      <c r="HB67" s="580"/>
      <c r="HC67" s="580"/>
      <c r="HD67" s="580"/>
      <c r="HE67" s="580"/>
      <c r="HF67" s="580"/>
      <c r="HG67" s="580"/>
      <c r="HH67" s="580"/>
      <c r="HI67" s="580"/>
      <c r="HJ67" s="580"/>
      <c r="HK67" s="580"/>
      <c r="HL67" s="580"/>
      <c r="HM67" s="580"/>
      <c r="HN67" s="580"/>
      <c r="HO67" s="580"/>
      <c r="HP67" s="580"/>
      <c r="HQ67" s="580"/>
      <c r="HR67" s="580"/>
      <c r="HS67" s="580"/>
      <c r="HT67" s="580"/>
      <c r="HU67" s="580"/>
      <c r="HV67" s="580"/>
      <c r="HW67" s="580"/>
      <c r="HX67" s="580"/>
      <c r="HY67" s="580"/>
      <c r="HZ67" s="580"/>
      <c r="IA67" s="580"/>
      <c r="IB67" s="580"/>
      <c r="IC67" s="580"/>
      <c r="ID67" s="580"/>
      <c r="IE67" s="580"/>
      <c r="IF67" s="580"/>
      <c r="IG67" s="580"/>
      <c r="IH67" s="580"/>
      <c r="II67" s="580"/>
      <c r="IJ67" s="580"/>
      <c r="IK67" s="580"/>
      <c r="IL67" s="580"/>
    </row>
    <row r="68" spans="1:246" ht="24" customHeight="1">
      <c r="A68" s="1728" t="s">
        <v>271</v>
      </c>
      <c r="B68" s="1729"/>
      <c r="C68" s="1729"/>
      <c r="D68" s="1729"/>
      <c r="E68" s="1729"/>
      <c r="F68" s="1730"/>
      <c r="G68" s="1673"/>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c r="AL68" s="1685"/>
      <c r="AM68" s="777"/>
      <c r="AN68" s="777"/>
      <c r="AO68" s="777"/>
      <c r="AP68" s="777"/>
      <c r="AQ68" s="777"/>
      <c r="AR68" s="777"/>
      <c r="AS68" s="777"/>
      <c r="AT68" s="777"/>
      <c r="AU68" s="759"/>
      <c r="AV68" s="759"/>
      <c r="AW68" s="759"/>
      <c r="AX68" s="759"/>
      <c r="AY68" s="759"/>
      <c r="AZ68" s="759"/>
      <c r="BA68" s="759"/>
      <c r="BB68" s="759"/>
      <c r="BE68" s="20"/>
      <c r="BF68" s="591"/>
      <c r="BG68" s="20"/>
      <c r="BH68" s="129"/>
      <c r="BI68" s="20"/>
      <c r="BJ68" s="20"/>
      <c r="BK68" s="20"/>
      <c r="BL68" s="941"/>
      <c r="BM68" s="771"/>
      <c r="BN68" s="771"/>
      <c r="BO68" s="771"/>
      <c r="BP68" s="771"/>
      <c r="BQ68" s="771"/>
      <c r="BR68" s="771"/>
      <c r="BS68" s="771"/>
      <c r="BT68" s="771"/>
      <c r="BU68" s="20"/>
      <c r="BV68" s="20"/>
      <c r="BW68" s="20"/>
      <c r="BX68" s="20"/>
      <c r="BY68" s="20"/>
      <c r="BZ68" s="20"/>
      <c r="CA68" s="20"/>
      <c r="CB68" s="20"/>
      <c r="CC68" s="20"/>
      <c r="CD68" s="20"/>
      <c r="CE68" s="20"/>
      <c r="CF68" s="20"/>
      <c r="CG68" s="20"/>
      <c r="CH68" s="20"/>
      <c r="CI68" s="20"/>
      <c r="CJ68" s="20"/>
      <c r="CK68" s="20"/>
      <c r="CL68" s="39"/>
      <c r="CM68" s="783"/>
      <c r="CN68" s="20"/>
      <c r="CO68" s="20"/>
      <c r="CP68" s="20"/>
      <c r="CQ68" s="20"/>
      <c r="CR68" s="20"/>
      <c r="CS68" s="20"/>
      <c r="CT68" s="771"/>
      <c r="CU68" s="941"/>
      <c r="CV68" s="20"/>
      <c r="CW68" s="20"/>
      <c r="CX68" s="20"/>
      <c r="CY68" s="941"/>
      <c r="CZ68" s="580"/>
      <c r="DA68" s="580"/>
      <c r="DB68" s="580"/>
      <c r="DC68" s="580"/>
      <c r="DD68" s="580"/>
      <c r="DE68" s="580"/>
      <c r="DF68" s="580"/>
      <c r="DG68" s="580"/>
      <c r="DH68" s="580"/>
      <c r="DI68" s="580"/>
      <c r="DJ68" s="580"/>
      <c r="DK68" s="580"/>
      <c r="DL68" s="580"/>
      <c r="DM68" s="580"/>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c r="EM68" s="580"/>
      <c r="EN68" s="580"/>
      <c r="EO68" s="580"/>
      <c r="EP68" s="580"/>
      <c r="EQ68" s="580"/>
      <c r="ER68" s="580"/>
      <c r="ES68" s="580"/>
      <c r="ET68" s="580"/>
      <c r="EU68" s="580"/>
      <c r="EV68" s="580"/>
      <c r="EW68" s="580"/>
      <c r="EX68" s="580"/>
      <c r="EY68" s="580"/>
      <c r="EZ68" s="580"/>
      <c r="FA68" s="580"/>
      <c r="FB68" s="580"/>
      <c r="FC68" s="580"/>
      <c r="FD68" s="580"/>
      <c r="FE68" s="580"/>
      <c r="FF68" s="580"/>
      <c r="FG68" s="580"/>
      <c r="FH68" s="580"/>
      <c r="FI68" s="580"/>
      <c r="FJ68" s="580"/>
      <c r="FK68" s="580"/>
      <c r="FL68" s="580"/>
      <c r="FM68" s="580"/>
      <c r="FN68" s="580"/>
      <c r="FO68" s="580"/>
      <c r="FP68" s="580"/>
      <c r="FQ68" s="580"/>
      <c r="FR68" s="580"/>
      <c r="FS68" s="580"/>
      <c r="FT68" s="580"/>
      <c r="FU68" s="580"/>
      <c r="FV68" s="580"/>
      <c r="FW68" s="580"/>
      <c r="FX68" s="580"/>
      <c r="FY68" s="580"/>
      <c r="FZ68" s="580"/>
      <c r="GA68" s="580"/>
      <c r="GB68" s="580"/>
      <c r="GC68" s="580"/>
      <c r="GD68" s="580"/>
      <c r="GE68" s="580"/>
      <c r="GF68" s="580"/>
      <c r="GG68" s="580"/>
      <c r="GH68" s="580"/>
      <c r="GI68" s="580"/>
      <c r="GJ68" s="580"/>
      <c r="GK68" s="580"/>
      <c r="GL68" s="580"/>
      <c r="GM68" s="580"/>
      <c r="GN68" s="580"/>
      <c r="GO68" s="580"/>
      <c r="GP68" s="580"/>
      <c r="GQ68" s="580"/>
      <c r="GR68" s="580"/>
      <c r="GS68" s="580"/>
      <c r="GT68" s="580"/>
      <c r="GU68" s="580"/>
      <c r="GV68" s="580"/>
      <c r="GW68" s="580"/>
      <c r="GX68" s="580"/>
      <c r="GY68" s="580"/>
      <c r="GZ68" s="580"/>
      <c r="HA68" s="580"/>
      <c r="HB68" s="580"/>
      <c r="HC68" s="580"/>
      <c r="HD68" s="580"/>
      <c r="HE68" s="580"/>
      <c r="HF68" s="580"/>
      <c r="HG68" s="580"/>
      <c r="HH68" s="580"/>
      <c r="HI68" s="580"/>
      <c r="HJ68" s="580"/>
      <c r="HK68" s="580"/>
      <c r="HL68" s="580"/>
      <c r="HM68" s="580"/>
      <c r="HN68" s="580"/>
      <c r="HO68" s="580"/>
      <c r="HP68" s="580"/>
      <c r="HQ68" s="580"/>
      <c r="HR68" s="580"/>
      <c r="HS68" s="580"/>
      <c r="HT68" s="580"/>
      <c r="HU68" s="580"/>
      <c r="HV68" s="580"/>
      <c r="HW68" s="580"/>
      <c r="HX68" s="580"/>
      <c r="HY68" s="580"/>
      <c r="HZ68" s="580"/>
      <c r="IA68" s="580"/>
      <c r="IB68" s="580"/>
      <c r="IC68" s="580"/>
      <c r="ID68" s="580"/>
      <c r="IE68" s="580"/>
      <c r="IF68" s="580"/>
      <c r="IG68" s="580"/>
      <c r="IH68" s="580"/>
      <c r="II68" s="580"/>
      <c r="IJ68" s="580"/>
      <c r="IK68" s="580"/>
      <c r="IL68" s="580"/>
    </row>
    <row r="69" spans="1:246" ht="24" customHeight="1">
      <c r="A69" s="1738" t="s">
        <v>17</v>
      </c>
      <c r="B69" s="1739"/>
      <c r="C69" s="916"/>
      <c r="D69" s="1736" t="s">
        <v>21</v>
      </c>
      <c r="E69" s="1737"/>
      <c r="F69" s="917"/>
      <c r="G69" s="1673"/>
      <c r="H69" s="1684"/>
      <c r="I69" s="1684"/>
      <c r="J69" s="1684"/>
      <c r="K69" s="1684"/>
      <c r="L69" s="1684"/>
      <c r="M69" s="1684"/>
      <c r="N69" s="1684"/>
      <c r="O69" s="1684"/>
      <c r="P69" s="1684"/>
      <c r="Q69" s="1684"/>
      <c r="R69" s="1684"/>
      <c r="S69" s="1684"/>
      <c r="T69" s="1684"/>
      <c r="U69" s="1684"/>
      <c r="V69" s="1684"/>
      <c r="W69" s="1684"/>
      <c r="X69" s="1684"/>
      <c r="Y69" s="1684"/>
      <c r="Z69" s="1684"/>
      <c r="AA69" s="1684"/>
      <c r="AB69" s="1684"/>
      <c r="AC69" s="1684"/>
      <c r="AD69" s="1684"/>
      <c r="AE69" s="1684"/>
      <c r="AF69" s="1684"/>
      <c r="AG69" s="1684"/>
      <c r="AH69" s="1684"/>
      <c r="AI69" s="1684"/>
      <c r="AJ69" s="1684"/>
      <c r="AK69" s="1684"/>
      <c r="AL69" s="1685"/>
      <c r="AM69" s="777"/>
      <c r="AN69" s="777"/>
      <c r="AO69" s="777"/>
      <c r="AP69" s="777"/>
      <c r="AQ69" s="777"/>
      <c r="AR69" s="777"/>
      <c r="AS69" s="777"/>
      <c r="AT69" s="777"/>
      <c r="AU69" s="759"/>
      <c r="AV69" s="759"/>
      <c r="AW69" s="759"/>
      <c r="AX69" s="759"/>
      <c r="AY69" s="759"/>
      <c r="AZ69" s="759"/>
      <c r="BA69" s="759"/>
      <c r="BB69" s="759"/>
      <c r="BE69" s="20"/>
      <c r="BF69" s="591"/>
      <c r="BG69" s="20"/>
      <c r="BH69" s="129"/>
      <c r="BI69" s="20"/>
      <c r="BJ69" s="20"/>
      <c r="BK69" s="20"/>
      <c r="BL69" s="941"/>
      <c r="BM69" s="771"/>
      <c r="BN69" s="771"/>
      <c r="BO69" s="771"/>
      <c r="BP69" s="771"/>
      <c r="BQ69" s="771"/>
      <c r="BR69" s="771"/>
      <c r="BS69" s="771"/>
      <c r="BT69" s="771"/>
      <c r="BU69" s="20"/>
      <c r="BV69" s="20"/>
      <c r="BW69" s="20"/>
      <c r="BX69" s="20"/>
      <c r="BY69" s="20"/>
      <c r="BZ69" s="20"/>
      <c r="CA69" s="20"/>
      <c r="CB69" s="20"/>
      <c r="CC69" s="20"/>
      <c r="CD69" s="20"/>
      <c r="CE69" s="20"/>
      <c r="CF69" s="20"/>
      <c r="CG69" s="20"/>
      <c r="CH69" s="20"/>
      <c r="CI69" s="20"/>
      <c r="CJ69" s="20"/>
      <c r="CK69" s="20"/>
      <c r="CL69" s="20"/>
      <c r="CM69" s="783"/>
      <c r="CN69" s="20"/>
      <c r="CO69" s="20"/>
      <c r="CP69" s="20"/>
      <c r="CQ69" s="20"/>
      <c r="CR69" s="20"/>
      <c r="CS69" s="20"/>
      <c r="CT69" s="771"/>
      <c r="CU69" s="941"/>
      <c r="CV69" s="20"/>
      <c r="CW69" s="20"/>
      <c r="CX69" s="20"/>
      <c r="CY69" s="941"/>
      <c r="CZ69" s="580"/>
      <c r="DA69" s="580"/>
      <c r="DB69" s="580"/>
      <c r="DC69" s="580"/>
      <c r="DD69" s="580"/>
      <c r="DE69" s="580"/>
      <c r="DF69" s="580"/>
      <c r="DG69" s="580"/>
      <c r="DH69" s="580"/>
      <c r="DI69" s="580"/>
      <c r="DJ69" s="580"/>
      <c r="DK69" s="580"/>
      <c r="DL69" s="580"/>
      <c r="DM69" s="580"/>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80"/>
      <c r="EY69" s="580"/>
      <c r="EZ69" s="580"/>
      <c r="FA69" s="580"/>
      <c r="FB69" s="580"/>
      <c r="FC69" s="580"/>
      <c r="FD69" s="580"/>
      <c r="FE69" s="580"/>
      <c r="FF69" s="580"/>
      <c r="FG69" s="580"/>
      <c r="FH69" s="580"/>
      <c r="FI69" s="580"/>
      <c r="FJ69" s="580"/>
      <c r="FK69" s="580"/>
      <c r="FL69" s="580"/>
      <c r="FM69" s="580"/>
      <c r="FN69" s="580"/>
      <c r="FO69" s="580"/>
      <c r="FP69" s="580"/>
      <c r="FQ69" s="580"/>
      <c r="FR69" s="580"/>
      <c r="FS69" s="580"/>
      <c r="FT69" s="580"/>
      <c r="FU69" s="580"/>
      <c r="FV69" s="580"/>
      <c r="FW69" s="580"/>
      <c r="FX69" s="580"/>
      <c r="FY69" s="580"/>
      <c r="FZ69" s="580"/>
      <c r="GA69" s="580"/>
      <c r="GB69" s="580"/>
      <c r="GC69" s="580"/>
      <c r="GD69" s="580"/>
      <c r="GE69" s="580"/>
      <c r="GF69" s="580"/>
      <c r="GG69" s="580"/>
      <c r="GH69" s="580"/>
      <c r="GI69" s="580"/>
      <c r="GJ69" s="580"/>
      <c r="GK69" s="580"/>
      <c r="GL69" s="580"/>
      <c r="GM69" s="580"/>
      <c r="GN69" s="580"/>
      <c r="GO69" s="580"/>
      <c r="GP69" s="580"/>
      <c r="GQ69" s="580"/>
      <c r="GR69" s="580"/>
      <c r="GS69" s="580"/>
      <c r="GT69" s="580"/>
      <c r="GU69" s="580"/>
      <c r="GV69" s="580"/>
      <c r="GW69" s="580"/>
      <c r="GX69" s="580"/>
      <c r="GY69" s="580"/>
      <c r="GZ69" s="580"/>
      <c r="HA69" s="580"/>
      <c r="HB69" s="580"/>
      <c r="HC69" s="580"/>
      <c r="HD69" s="580"/>
      <c r="HE69" s="580"/>
      <c r="HF69" s="580"/>
      <c r="HG69" s="580"/>
      <c r="HH69" s="580"/>
      <c r="HI69" s="580"/>
      <c r="HJ69" s="580"/>
      <c r="HK69" s="580"/>
      <c r="HL69" s="580"/>
      <c r="HM69" s="580"/>
      <c r="HN69" s="580"/>
      <c r="HO69" s="580"/>
      <c r="HP69" s="580"/>
      <c r="HQ69" s="580"/>
      <c r="HR69" s="580"/>
      <c r="HS69" s="580"/>
      <c r="HT69" s="580"/>
      <c r="HU69" s="580"/>
      <c r="HV69" s="580"/>
      <c r="HW69" s="580"/>
      <c r="HX69" s="580"/>
      <c r="HY69" s="580"/>
      <c r="HZ69" s="580"/>
      <c r="IA69" s="580"/>
      <c r="IB69" s="580"/>
      <c r="IC69" s="580"/>
      <c r="ID69" s="580"/>
      <c r="IE69" s="580"/>
      <c r="IF69" s="580"/>
      <c r="IG69" s="580"/>
      <c r="IH69" s="580"/>
      <c r="II69" s="580"/>
      <c r="IJ69" s="580"/>
      <c r="IK69" s="580"/>
      <c r="IL69" s="580"/>
    </row>
    <row r="70" spans="1:246" ht="24" customHeight="1">
      <c r="A70" s="1677" t="s">
        <v>272</v>
      </c>
      <c r="B70" s="1678"/>
      <c r="C70" s="1678"/>
      <c r="D70" s="1678"/>
      <c r="E70" s="1678"/>
      <c r="F70" s="1679"/>
      <c r="G70" s="1673"/>
      <c r="H70" s="1684"/>
      <c r="I70" s="1684"/>
      <c r="J70" s="1684"/>
      <c r="K70" s="1684"/>
      <c r="L70" s="1684"/>
      <c r="M70" s="1684"/>
      <c r="N70" s="1684"/>
      <c r="O70" s="1684"/>
      <c r="P70" s="1684"/>
      <c r="Q70" s="1684"/>
      <c r="R70" s="1684"/>
      <c r="S70" s="1684"/>
      <c r="T70" s="1684"/>
      <c r="U70" s="1684"/>
      <c r="V70" s="1684"/>
      <c r="W70" s="1684"/>
      <c r="X70" s="1684"/>
      <c r="Y70" s="1684"/>
      <c r="Z70" s="1684"/>
      <c r="AA70" s="1684"/>
      <c r="AB70" s="1684"/>
      <c r="AC70" s="1684"/>
      <c r="AD70" s="1684"/>
      <c r="AE70" s="1684"/>
      <c r="AF70" s="1684"/>
      <c r="AG70" s="1684"/>
      <c r="AH70" s="1684"/>
      <c r="AI70" s="1684"/>
      <c r="AJ70" s="1684"/>
      <c r="AK70" s="1684"/>
      <c r="AL70" s="1685"/>
      <c r="AM70" s="777"/>
      <c r="AN70" s="777"/>
      <c r="AO70" s="777"/>
      <c r="AP70" s="777"/>
      <c r="AQ70" s="777"/>
      <c r="AR70" s="777"/>
      <c r="AS70" s="777"/>
      <c r="AT70" s="777"/>
      <c r="AU70" s="759"/>
      <c r="AV70" s="759"/>
      <c r="AW70" s="759"/>
      <c r="AX70" s="759"/>
      <c r="AY70" s="777"/>
      <c r="AZ70" s="777"/>
      <c r="BA70" s="777"/>
      <c r="BB70" s="777"/>
      <c r="BC70" s="43"/>
      <c r="BD70" s="131"/>
      <c r="BE70" s="20"/>
      <c r="BF70" s="591"/>
      <c r="BG70" s="20"/>
      <c r="BH70" s="129"/>
      <c r="BI70" s="20"/>
      <c r="BJ70" s="20"/>
      <c r="BK70" s="20"/>
      <c r="BL70" s="941"/>
      <c r="BM70" s="771"/>
      <c r="BN70" s="771"/>
      <c r="BO70" s="771"/>
      <c r="BP70" s="771"/>
      <c r="BQ70" s="771"/>
      <c r="BR70" s="771"/>
      <c r="BS70" s="771"/>
      <c r="BT70" s="771"/>
      <c r="BU70" s="20"/>
      <c r="BV70" s="20"/>
      <c r="BW70" s="20"/>
      <c r="BX70" s="20"/>
      <c r="BY70" s="20"/>
      <c r="BZ70" s="20"/>
      <c r="CA70" s="20"/>
      <c r="CB70" s="20"/>
      <c r="CC70" s="20"/>
      <c r="CD70" s="20"/>
      <c r="CE70" s="20"/>
      <c r="CF70" s="20"/>
      <c r="CG70" s="20"/>
      <c r="CH70" s="20"/>
      <c r="CI70" s="20"/>
      <c r="CJ70" s="20"/>
      <c r="CK70" s="20"/>
      <c r="CL70" s="941"/>
      <c r="CM70" s="20"/>
      <c r="CN70" s="20"/>
      <c r="CO70" s="20"/>
      <c r="CP70" s="20"/>
      <c r="CQ70" s="20"/>
      <c r="CR70" s="20"/>
      <c r="CS70" s="20"/>
      <c r="CT70" s="771"/>
      <c r="CU70" s="20"/>
      <c r="CV70" s="20"/>
      <c r="CW70" s="20"/>
      <c r="CX70" s="20"/>
      <c r="CY70" s="941"/>
      <c r="CZ70" s="580"/>
      <c r="DA70" s="580"/>
      <c r="DB70" s="580"/>
      <c r="DC70" s="580"/>
      <c r="DD70" s="580"/>
      <c r="DE70" s="580"/>
      <c r="DF70" s="580"/>
      <c r="DG70" s="580"/>
      <c r="DH70" s="580"/>
      <c r="DI70" s="580"/>
      <c r="DJ70" s="580"/>
      <c r="DK70" s="580"/>
      <c r="DL70" s="580"/>
      <c r="DM70" s="580"/>
      <c r="DN70" s="580"/>
      <c r="DO70" s="580"/>
      <c r="DP70" s="580"/>
      <c r="DQ70" s="580"/>
      <c r="DR70" s="580"/>
      <c r="DS70" s="580"/>
      <c r="DT70" s="580"/>
      <c r="DU70" s="580"/>
      <c r="DV70" s="580"/>
      <c r="DW70" s="580"/>
      <c r="DX70" s="580"/>
      <c r="DY70" s="580"/>
      <c r="DZ70" s="580"/>
      <c r="EA70" s="580"/>
      <c r="EB70" s="580"/>
      <c r="EC70" s="580"/>
      <c r="ED70" s="580"/>
      <c r="EE70" s="580"/>
      <c r="EF70" s="580"/>
      <c r="EG70" s="580"/>
      <c r="EH70" s="580"/>
      <c r="EI70" s="580"/>
      <c r="EJ70" s="580"/>
      <c r="EK70" s="580"/>
      <c r="EL70" s="580"/>
      <c r="EM70" s="580"/>
      <c r="EN70" s="580"/>
      <c r="EO70" s="580"/>
      <c r="EP70" s="580"/>
      <c r="EQ70" s="580"/>
      <c r="ER70" s="580"/>
      <c r="ES70" s="580"/>
      <c r="ET70" s="580"/>
      <c r="EU70" s="580"/>
      <c r="EV70" s="580"/>
      <c r="EW70" s="580"/>
      <c r="EX70" s="580"/>
      <c r="EY70" s="580"/>
      <c r="EZ70" s="580"/>
      <c r="FA70" s="580"/>
      <c r="FB70" s="580"/>
      <c r="FC70" s="580"/>
      <c r="FD70" s="580"/>
      <c r="FE70" s="580"/>
      <c r="FF70" s="580"/>
      <c r="FG70" s="580"/>
      <c r="FH70" s="580"/>
      <c r="FI70" s="580"/>
      <c r="FJ70" s="580"/>
      <c r="FK70" s="580"/>
      <c r="FL70" s="580"/>
      <c r="FM70" s="580"/>
      <c r="FN70" s="580"/>
      <c r="FO70" s="580"/>
      <c r="FP70" s="580"/>
      <c r="FQ70" s="580"/>
      <c r="FR70" s="580"/>
      <c r="FS70" s="580"/>
      <c r="FT70" s="580"/>
      <c r="FU70" s="580"/>
      <c r="FV70" s="580"/>
      <c r="FW70" s="580"/>
      <c r="FX70" s="580"/>
      <c r="FY70" s="580"/>
      <c r="FZ70" s="580"/>
      <c r="GA70" s="580"/>
      <c r="GB70" s="580"/>
      <c r="GC70" s="580"/>
      <c r="GD70" s="580"/>
      <c r="GE70" s="580"/>
      <c r="GF70" s="580"/>
      <c r="GG70" s="580"/>
      <c r="GH70" s="580"/>
      <c r="GI70" s="580"/>
      <c r="GJ70" s="580"/>
      <c r="GK70" s="580"/>
      <c r="GL70" s="580"/>
      <c r="GM70" s="580"/>
      <c r="GN70" s="580"/>
      <c r="GO70" s="580"/>
      <c r="GP70" s="580"/>
      <c r="GQ70" s="580"/>
      <c r="GR70" s="580"/>
      <c r="GS70" s="580"/>
      <c r="GT70" s="580"/>
      <c r="GU70" s="580"/>
      <c r="GV70" s="580"/>
      <c r="GW70" s="580"/>
      <c r="GX70" s="580"/>
      <c r="GY70" s="580"/>
      <c r="GZ70" s="580"/>
      <c r="HA70" s="580"/>
      <c r="HB70" s="580"/>
      <c r="HC70" s="580"/>
      <c r="HD70" s="580"/>
      <c r="HE70" s="580"/>
      <c r="HF70" s="580"/>
      <c r="HG70" s="580"/>
      <c r="HH70" s="580"/>
      <c r="HI70" s="580"/>
      <c r="HJ70" s="580"/>
      <c r="HK70" s="580"/>
      <c r="HL70" s="580"/>
      <c r="HM70" s="580"/>
      <c r="HN70" s="580"/>
      <c r="HO70" s="580"/>
      <c r="HP70" s="580"/>
      <c r="HQ70" s="580"/>
      <c r="HR70" s="580"/>
      <c r="HS70" s="580"/>
      <c r="HT70" s="580"/>
      <c r="HU70" s="580"/>
      <c r="HV70" s="580"/>
      <c r="HW70" s="580"/>
      <c r="HX70" s="580"/>
      <c r="HY70" s="580"/>
      <c r="HZ70" s="580"/>
      <c r="IA70" s="580"/>
      <c r="IB70" s="580"/>
      <c r="IC70" s="580"/>
      <c r="ID70" s="580"/>
      <c r="IE70" s="580"/>
      <c r="IF70" s="580"/>
      <c r="IG70" s="580"/>
      <c r="IH70" s="580"/>
      <c r="II70" s="580"/>
      <c r="IJ70" s="580"/>
      <c r="IK70" s="580"/>
      <c r="IL70" s="580"/>
    </row>
    <row r="71" spans="1:246" ht="90" customHeight="1">
      <c r="A71" s="1331"/>
      <c r="B71" s="1332"/>
      <c r="C71" s="1332"/>
      <c r="D71" s="1332"/>
      <c r="E71" s="1332"/>
      <c r="F71" s="1333"/>
      <c r="G71" s="926"/>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8"/>
      <c r="AM71" s="777"/>
      <c r="AN71" s="777"/>
      <c r="AO71" s="777"/>
      <c r="AP71" s="777"/>
      <c r="AQ71" s="777"/>
      <c r="AR71" s="777"/>
      <c r="AS71" s="777"/>
      <c r="AT71" s="777"/>
      <c r="AU71" s="759"/>
      <c r="AV71" s="759"/>
      <c r="AW71" s="759"/>
      <c r="AX71" s="759"/>
      <c r="AY71" s="777"/>
      <c r="AZ71" s="777"/>
      <c r="BA71" s="777"/>
      <c r="BB71" s="777"/>
      <c r="BC71" s="43"/>
      <c r="BD71" s="131"/>
      <c r="BE71" s="20"/>
      <c r="BF71" s="591"/>
      <c r="BG71" s="20"/>
      <c r="BH71" s="129"/>
      <c r="BI71" s="20"/>
      <c r="BJ71" s="20"/>
      <c r="BK71" s="20"/>
      <c r="BL71" s="941"/>
      <c r="BM71" s="771"/>
      <c r="BN71" s="771"/>
      <c r="BO71" s="771"/>
      <c r="BP71" s="771"/>
      <c r="BQ71" s="771"/>
      <c r="BR71" s="771"/>
      <c r="BS71" s="771"/>
      <c r="BT71" s="771"/>
      <c r="BU71" s="20"/>
      <c r="BV71" s="20"/>
      <c r="BW71" s="20"/>
      <c r="BX71" s="20"/>
      <c r="BY71" s="20"/>
      <c r="BZ71" s="20"/>
      <c r="CA71" s="20"/>
      <c r="CB71" s="20"/>
      <c r="CC71" s="20"/>
      <c r="CD71" s="20"/>
      <c r="CE71" s="20"/>
      <c r="CF71" s="20"/>
      <c r="CG71" s="20"/>
      <c r="CH71" s="20"/>
      <c r="CI71" s="20"/>
      <c r="CJ71" s="20"/>
      <c r="CK71" s="20"/>
      <c r="CL71" s="941"/>
      <c r="CM71" s="20"/>
      <c r="CN71" s="20"/>
      <c r="CO71" s="20"/>
      <c r="CP71" s="20"/>
      <c r="CQ71" s="20"/>
      <c r="CR71" s="20"/>
      <c r="CS71" s="20"/>
      <c r="CT71" s="771"/>
      <c r="CU71" s="20"/>
      <c r="CV71" s="20"/>
      <c r="CW71" s="20"/>
      <c r="CX71" s="20"/>
      <c r="CY71" s="941"/>
      <c r="CZ71" s="580"/>
      <c r="DA71" s="580"/>
      <c r="DB71" s="580"/>
      <c r="DC71" s="580"/>
      <c r="DD71" s="580"/>
      <c r="DE71" s="580"/>
      <c r="DF71" s="580"/>
      <c r="DG71" s="580"/>
      <c r="DH71" s="580"/>
      <c r="DI71" s="580"/>
      <c r="DJ71" s="580"/>
      <c r="DK71" s="580"/>
      <c r="DL71" s="580"/>
      <c r="DM71" s="580"/>
      <c r="DN71" s="580"/>
      <c r="DO71" s="580"/>
      <c r="DP71" s="580"/>
      <c r="DQ71" s="580"/>
      <c r="DR71" s="580"/>
      <c r="DS71" s="580"/>
      <c r="DT71" s="580"/>
      <c r="DU71" s="580"/>
      <c r="DV71" s="580"/>
      <c r="DW71" s="580"/>
      <c r="DX71" s="580"/>
      <c r="DY71" s="580"/>
      <c r="DZ71" s="580"/>
      <c r="EA71" s="580"/>
      <c r="EB71" s="580"/>
      <c r="EC71" s="580"/>
      <c r="ED71" s="580"/>
      <c r="EE71" s="580"/>
      <c r="EF71" s="580"/>
      <c r="EG71" s="580"/>
      <c r="EH71" s="580"/>
      <c r="EI71" s="580"/>
      <c r="EJ71" s="580"/>
      <c r="EK71" s="580"/>
      <c r="EL71" s="580"/>
      <c r="EM71" s="580"/>
      <c r="EN71" s="580"/>
      <c r="EO71" s="580"/>
      <c r="EP71" s="580"/>
      <c r="EQ71" s="580"/>
      <c r="ER71" s="580"/>
      <c r="ES71" s="580"/>
      <c r="ET71" s="580"/>
      <c r="EU71" s="580"/>
      <c r="EV71" s="580"/>
      <c r="EW71" s="580"/>
      <c r="EX71" s="580"/>
      <c r="EY71" s="580"/>
      <c r="EZ71" s="580"/>
      <c r="FA71" s="580"/>
      <c r="FB71" s="580"/>
      <c r="FC71" s="580"/>
      <c r="FD71" s="580"/>
      <c r="FE71" s="580"/>
      <c r="FF71" s="580"/>
      <c r="FG71" s="580"/>
      <c r="FH71" s="580"/>
      <c r="FI71" s="580"/>
      <c r="FJ71" s="580"/>
      <c r="FK71" s="580"/>
      <c r="FL71" s="580"/>
      <c r="FM71" s="580"/>
      <c r="FN71" s="580"/>
      <c r="FO71" s="580"/>
      <c r="FP71" s="580"/>
      <c r="FQ71" s="580"/>
      <c r="FR71" s="580"/>
      <c r="FS71" s="580"/>
      <c r="FT71" s="580"/>
      <c r="FU71" s="580"/>
      <c r="FV71" s="580"/>
      <c r="FW71" s="580"/>
      <c r="FX71" s="580"/>
      <c r="FY71" s="580"/>
      <c r="FZ71" s="580"/>
      <c r="GA71" s="580"/>
      <c r="GB71" s="580"/>
      <c r="GC71" s="580"/>
      <c r="GD71" s="580"/>
      <c r="GE71" s="580"/>
      <c r="GF71" s="580"/>
      <c r="GG71" s="580"/>
      <c r="GH71" s="580"/>
      <c r="GI71" s="580"/>
      <c r="GJ71" s="580"/>
      <c r="GK71" s="580"/>
      <c r="GL71" s="580"/>
      <c r="GM71" s="580"/>
      <c r="GN71" s="580"/>
      <c r="GO71" s="580"/>
      <c r="GP71" s="580"/>
      <c r="GQ71" s="580"/>
      <c r="GR71" s="580"/>
      <c r="GS71" s="580"/>
      <c r="GT71" s="580"/>
      <c r="GU71" s="580"/>
      <c r="GV71" s="580"/>
      <c r="GW71" s="580"/>
      <c r="GX71" s="580"/>
      <c r="GY71" s="580"/>
      <c r="GZ71" s="580"/>
      <c r="HA71" s="580"/>
      <c r="HB71" s="580"/>
      <c r="HC71" s="580"/>
      <c r="HD71" s="580"/>
      <c r="HE71" s="580"/>
      <c r="HF71" s="580"/>
      <c r="HG71" s="580"/>
      <c r="HH71" s="580"/>
      <c r="HI71" s="580"/>
      <c r="HJ71" s="580"/>
      <c r="HK71" s="580"/>
      <c r="HL71" s="580"/>
      <c r="HM71" s="580"/>
      <c r="HN71" s="580"/>
      <c r="HO71" s="580"/>
      <c r="HP71" s="580"/>
      <c r="HQ71" s="580"/>
      <c r="HR71" s="580"/>
      <c r="HS71" s="580"/>
      <c r="HT71" s="580"/>
      <c r="HU71" s="580"/>
      <c r="HV71" s="580"/>
      <c r="HW71" s="580"/>
      <c r="HX71" s="580"/>
      <c r="HY71" s="580"/>
      <c r="HZ71" s="580"/>
      <c r="IA71" s="580"/>
      <c r="IB71" s="580"/>
      <c r="IC71" s="580"/>
      <c r="ID71" s="580"/>
      <c r="IE71" s="580"/>
      <c r="IF71" s="580"/>
      <c r="IG71" s="580"/>
      <c r="IH71" s="580"/>
      <c r="II71" s="580"/>
      <c r="IJ71" s="580"/>
      <c r="IK71" s="580"/>
      <c r="IL71" s="580"/>
    </row>
    <row r="72" spans="1:246" ht="21.6" thickBot="1">
      <c r="A72" s="1334"/>
      <c r="B72" s="1335"/>
      <c r="C72" s="1335"/>
      <c r="D72" s="1335"/>
      <c r="E72" s="1335"/>
      <c r="F72" s="1336"/>
      <c r="G72" s="1441"/>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72" t="s">
        <v>273</v>
      </c>
      <c r="AL72" s="1473"/>
      <c r="AM72" s="777"/>
      <c r="AN72" s="777"/>
      <c r="AO72" s="777"/>
      <c r="AP72" s="777"/>
      <c r="AQ72" s="777"/>
      <c r="AR72" s="777"/>
      <c r="AS72" s="777"/>
      <c r="AT72" s="777"/>
      <c r="AU72" s="759"/>
      <c r="AV72" s="759"/>
      <c r="AW72" s="759"/>
      <c r="AX72" s="759"/>
      <c r="AY72" s="759"/>
      <c r="AZ72" s="759"/>
      <c r="BA72" s="759"/>
      <c r="BB72" s="759"/>
      <c r="BE72" s="580"/>
      <c r="BF72" s="769"/>
      <c r="BG72" s="580"/>
      <c r="BI72" s="580"/>
      <c r="BJ72" s="20"/>
      <c r="BK72" s="20"/>
      <c r="BL72" s="941"/>
      <c r="BM72" s="771"/>
      <c r="BN72" s="771"/>
      <c r="BO72" s="771"/>
      <c r="BP72" s="771"/>
      <c r="BQ72" s="771"/>
      <c r="BR72" s="771"/>
      <c r="BS72" s="771"/>
      <c r="BT72" s="771"/>
      <c r="BU72" s="20"/>
      <c r="BV72" s="20"/>
      <c r="BW72" s="20"/>
      <c r="BX72" s="20"/>
      <c r="BY72" s="20"/>
      <c r="BZ72" s="20"/>
      <c r="CA72" s="20"/>
      <c r="CB72" s="20"/>
      <c r="CC72" s="20"/>
      <c r="CD72" s="20"/>
      <c r="CE72" s="20"/>
      <c r="CF72" s="20"/>
      <c r="CG72" s="20"/>
      <c r="CH72" s="20"/>
      <c r="CI72" s="20"/>
      <c r="CJ72" s="20"/>
      <c r="CK72" s="20"/>
      <c r="CL72" s="39"/>
      <c r="CM72" s="20"/>
      <c r="CN72" s="20"/>
      <c r="CO72" s="20"/>
      <c r="CP72" s="20"/>
      <c r="CQ72" s="20"/>
      <c r="CR72" s="20"/>
      <c r="CS72" s="20"/>
      <c r="CT72" s="771"/>
      <c r="CU72" s="20"/>
      <c r="CV72" s="20"/>
      <c r="CW72" s="20"/>
      <c r="CX72" s="20"/>
      <c r="CY72" s="941"/>
      <c r="CZ72" s="580"/>
      <c r="DA72" s="580"/>
      <c r="DB72" s="580"/>
      <c r="DC72" s="580"/>
      <c r="DD72" s="580"/>
      <c r="DE72" s="580"/>
      <c r="DF72" s="580"/>
      <c r="DG72" s="580"/>
      <c r="DH72" s="580"/>
      <c r="DI72" s="580"/>
      <c r="DJ72" s="580"/>
      <c r="DK72" s="580"/>
      <c r="DL72" s="580"/>
      <c r="DM72" s="580"/>
      <c r="DN72" s="580"/>
      <c r="DO72" s="580"/>
      <c r="DP72" s="580"/>
      <c r="DQ72" s="580"/>
      <c r="DR72" s="580"/>
      <c r="DS72" s="580"/>
      <c r="DT72" s="580"/>
      <c r="DU72" s="580"/>
      <c r="DV72" s="580"/>
      <c r="DW72" s="580"/>
      <c r="DX72" s="580"/>
      <c r="DY72" s="580"/>
      <c r="DZ72" s="580"/>
      <c r="EA72" s="580"/>
      <c r="EB72" s="580"/>
      <c r="EC72" s="580"/>
      <c r="ED72" s="580"/>
      <c r="EE72" s="580"/>
      <c r="EF72" s="580"/>
      <c r="EG72" s="580"/>
      <c r="EH72" s="580"/>
      <c r="EI72" s="580"/>
      <c r="EJ72" s="580"/>
      <c r="EK72" s="580"/>
      <c r="EL72" s="580"/>
      <c r="EM72" s="580"/>
      <c r="EN72" s="580"/>
      <c r="EO72" s="580"/>
      <c r="EP72" s="580"/>
      <c r="EQ72" s="580"/>
      <c r="ER72" s="580"/>
      <c r="ES72" s="580"/>
      <c r="ET72" s="580"/>
      <c r="EU72" s="580"/>
      <c r="EV72" s="580"/>
      <c r="EW72" s="580"/>
      <c r="EX72" s="580"/>
      <c r="EY72" s="580"/>
      <c r="EZ72" s="580"/>
      <c r="FA72" s="580"/>
      <c r="FB72" s="580"/>
      <c r="FC72" s="580"/>
      <c r="FD72" s="580"/>
      <c r="FE72" s="580"/>
      <c r="FF72" s="580"/>
      <c r="FG72" s="580"/>
      <c r="FH72" s="580"/>
      <c r="FI72" s="580"/>
      <c r="FJ72" s="580"/>
      <c r="FK72" s="580"/>
      <c r="FL72" s="580"/>
      <c r="FM72" s="580"/>
      <c r="FN72" s="580"/>
      <c r="FO72" s="580"/>
      <c r="FP72" s="580"/>
      <c r="FQ72" s="580"/>
      <c r="FR72" s="580"/>
      <c r="FS72" s="580"/>
      <c r="FT72" s="580"/>
      <c r="FU72" s="580"/>
      <c r="FV72" s="580"/>
      <c r="FW72" s="580"/>
      <c r="FX72" s="580"/>
      <c r="FY72" s="580"/>
      <c r="FZ72" s="580"/>
      <c r="GA72" s="580"/>
      <c r="GB72" s="580"/>
      <c r="GC72" s="580"/>
      <c r="GD72" s="580"/>
      <c r="GE72" s="580"/>
      <c r="GF72" s="580"/>
      <c r="GG72" s="580"/>
      <c r="GH72" s="580"/>
      <c r="GI72" s="580"/>
      <c r="GJ72" s="580"/>
      <c r="GK72" s="580"/>
      <c r="GL72" s="580"/>
      <c r="GM72" s="580"/>
      <c r="GN72" s="580"/>
      <c r="GO72" s="580"/>
      <c r="GP72" s="580"/>
      <c r="GQ72" s="580"/>
      <c r="GR72" s="580"/>
      <c r="GS72" s="580"/>
      <c r="GT72" s="580"/>
      <c r="GU72" s="580"/>
      <c r="GV72" s="580"/>
      <c r="GW72" s="580"/>
      <c r="GX72" s="580"/>
      <c r="GY72" s="580"/>
      <c r="GZ72" s="580"/>
      <c r="HA72" s="580"/>
      <c r="HB72" s="580"/>
      <c r="HC72" s="580"/>
      <c r="HD72" s="580"/>
      <c r="HE72" s="580"/>
      <c r="HF72" s="580"/>
      <c r="HG72" s="580"/>
      <c r="HH72" s="580"/>
      <c r="HI72" s="580"/>
      <c r="HJ72" s="580"/>
      <c r="HK72" s="580"/>
      <c r="HL72" s="580"/>
      <c r="HM72" s="580"/>
      <c r="HN72" s="580"/>
      <c r="HO72" s="580"/>
      <c r="HP72" s="580"/>
      <c r="HQ72" s="580"/>
      <c r="HR72" s="580"/>
      <c r="HS72" s="580"/>
      <c r="HT72" s="580"/>
      <c r="HU72" s="580"/>
      <c r="HV72" s="580"/>
      <c r="HW72" s="580"/>
      <c r="HX72" s="580"/>
      <c r="HY72" s="580"/>
      <c r="HZ72" s="580"/>
      <c r="IA72" s="580"/>
      <c r="IB72" s="580"/>
      <c r="IC72" s="580"/>
      <c r="ID72" s="580"/>
      <c r="IE72" s="580"/>
      <c r="IF72" s="580"/>
      <c r="IG72" s="580"/>
      <c r="IH72" s="580"/>
      <c r="II72" s="580"/>
      <c r="IJ72" s="580"/>
      <c r="IK72" s="580"/>
      <c r="IL72" s="580"/>
    </row>
    <row r="73" spans="1:246" ht="36" customHeight="1" thickBot="1">
      <c r="A73" s="1460" t="s">
        <v>274</v>
      </c>
      <c r="B73" s="1461"/>
      <c r="C73" s="1461"/>
      <c r="D73" s="1461"/>
      <c r="E73" s="1461"/>
      <c r="F73" s="1462"/>
      <c r="G73" s="1443"/>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74" t="e">
        <f ca="1">VALUE(MID(MID(CELL("filename",A3),FIND("]",CELL("filename",A3))+1,LEN(CELL("filename",A3))-FIND("]",CELL("filename",A3))),3,A1))</f>
        <v>#VALUE!</v>
      </c>
      <c r="AL73" s="1475"/>
      <c r="AM73" s="759"/>
      <c r="AN73" s="759"/>
      <c r="AO73" s="759"/>
      <c r="AP73" s="759"/>
      <c r="AQ73" s="759"/>
      <c r="AR73" s="759"/>
      <c r="AS73" s="759"/>
      <c r="AT73" s="759"/>
      <c r="AU73" s="759"/>
      <c r="AV73" s="759"/>
      <c r="AW73" s="759"/>
      <c r="AX73" s="759"/>
      <c r="AY73" s="759"/>
      <c r="AZ73" s="759"/>
      <c r="BA73" s="759"/>
      <c r="BB73" s="759"/>
      <c r="BE73" s="786"/>
      <c r="BF73" s="787"/>
      <c r="BG73" s="786"/>
      <c r="BH73" s="592"/>
      <c r="BI73" s="788"/>
      <c r="BJ73" s="20"/>
      <c r="BK73" s="20"/>
      <c r="BL73" s="941"/>
      <c r="BM73" s="771"/>
      <c r="BN73" s="771"/>
      <c r="BO73" s="771"/>
      <c r="BP73" s="771"/>
      <c r="BQ73" s="771"/>
      <c r="BR73" s="771"/>
      <c r="BS73" s="771"/>
      <c r="BT73" s="771"/>
      <c r="BU73" s="20"/>
      <c r="BV73" s="20"/>
      <c r="BW73" s="20"/>
      <c r="BX73" s="20"/>
      <c r="BY73" s="20"/>
      <c r="BZ73" s="20"/>
      <c r="CA73" s="20"/>
      <c r="CB73" s="20"/>
      <c r="CC73" s="20"/>
      <c r="CD73" s="20"/>
      <c r="CE73" s="20"/>
      <c r="CF73" s="20"/>
      <c r="CG73" s="20"/>
      <c r="CH73" s="20"/>
      <c r="CI73" s="20"/>
      <c r="CJ73" s="20"/>
      <c r="CK73" s="20"/>
      <c r="CL73" s="39"/>
      <c r="CM73" s="20"/>
      <c r="CN73" s="20"/>
      <c r="CO73" s="20"/>
      <c r="CP73" s="20"/>
      <c r="CQ73" s="20"/>
      <c r="CR73" s="20"/>
      <c r="CS73" s="20"/>
      <c r="CT73" s="771"/>
      <c r="CU73" s="20"/>
      <c r="CV73" s="20"/>
      <c r="CW73" s="20"/>
      <c r="CX73" s="20"/>
      <c r="CY73" s="941"/>
      <c r="CZ73" s="580"/>
      <c r="DA73" s="580"/>
      <c r="DB73" s="580"/>
      <c r="DC73" s="580"/>
      <c r="DD73" s="580"/>
      <c r="DE73" s="580"/>
      <c r="DF73" s="580"/>
      <c r="DG73" s="580"/>
      <c r="DH73" s="580"/>
      <c r="DI73" s="580"/>
      <c r="DJ73" s="580"/>
      <c r="DK73" s="580"/>
      <c r="DL73" s="580"/>
      <c r="DM73" s="580"/>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80"/>
      <c r="EY73" s="580"/>
      <c r="EZ73" s="580"/>
      <c r="FA73" s="580"/>
      <c r="FB73" s="580"/>
      <c r="FC73" s="580"/>
      <c r="FD73" s="580"/>
      <c r="FE73" s="580"/>
      <c r="FF73" s="580"/>
      <c r="FG73" s="580"/>
      <c r="FH73" s="580"/>
      <c r="FI73" s="580"/>
      <c r="FJ73" s="580"/>
      <c r="FK73" s="580"/>
      <c r="FL73" s="580"/>
      <c r="FM73" s="580"/>
      <c r="FN73" s="580"/>
      <c r="FO73" s="580"/>
      <c r="FP73" s="580"/>
      <c r="FQ73" s="580"/>
      <c r="FR73" s="580"/>
      <c r="FS73" s="580"/>
      <c r="FT73" s="580"/>
      <c r="FU73" s="580"/>
      <c r="FV73" s="580"/>
      <c r="FW73" s="580"/>
      <c r="FX73" s="580"/>
      <c r="FY73" s="580"/>
      <c r="FZ73" s="580"/>
      <c r="GA73" s="580"/>
      <c r="GB73" s="580"/>
      <c r="GC73" s="580"/>
      <c r="GD73" s="580"/>
      <c r="GE73" s="580"/>
      <c r="GF73" s="580"/>
      <c r="GG73" s="580"/>
      <c r="GH73" s="580"/>
      <c r="GI73" s="580"/>
      <c r="GJ73" s="580"/>
      <c r="GK73" s="580"/>
      <c r="GL73" s="580"/>
      <c r="GM73" s="580"/>
      <c r="GN73" s="580"/>
      <c r="GO73" s="580"/>
      <c r="GP73" s="580"/>
      <c r="GQ73" s="580"/>
      <c r="GR73" s="580"/>
      <c r="GS73" s="580"/>
      <c r="GT73" s="580"/>
      <c r="GU73" s="580"/>
      <c r="GV73" s="580"/>
      <c r="GW73" s="580"/>
      <c r="GX73" s="580"/>
      <c r="GY73" s="580"/>
      <c r="GZ73" s="580"/>
      <c r="HA73" s="580"/>
      <c r="HB73" s="580"/>
      <c r="HC73" s="580"/>
      <c r="HD73" s="580"/>
      <c r="HE73" s="580"/>
      <c r="HF73" s="580"/>
      <c r="HG73" s="580"/>
      <c r="HH73" s="580"/>
      <c r="HI73" s="580"/>
      <c r="HJ73" s="580"/>
      <c r="HK73" s="580"/>
      <c r="HL73" s="580"/>
      <c r="HM73" s="580"/>
      <c r="HN73" s="580"/>
      <c r="HO73" s="580"/>
      <c r="HP73" s="580"/>
      <c r="HQ73" s="580"/>
      <c r="HR73" s="580"/>
      <c r="HS73" s="580"/>
      <c r="HT73" s="580"/>
      <c r="HU73" s="580"/>
      <c r="HV73" s="580"/>
      <c r="HW73" s="580"/>
      <c r="HX73" s="580"/>
      <c r="HY73" s="580"/>
      <c r="HZ73" s="580"/>
      <c r="IA73" s="580"/>
      <c r="IB73" s="580"/>
      <c r="IC73" s="580"/>
      <c r="ID73" s="580"/>
      <c r="IE73" s="580"/>
      <c r="IF73" s="580"/>
      <c r="IG73" s="580"/>
      <c r="IH73" s="580"/>
      <c r="II73" s="580"/>
      <c r="IJ73" s="580"/>
      <c r="IK73" s="580"/>
      <c r="IL73" s="580"/>
    </row>
    <row r="74" spans="1:246" s="12" customFormat="1" ht="30" customHeight="1" thickBot="1">
      <c r="A74" s="1476" t="s">
        <v>208</v>
      </c>
      <c r="B74" s="1189"/>
      <c r="C74" s="1189"/>
      <c r="D74" s="1189"/>
      <c r="E74" s="1189"/>
      <c r="F74" s="1188" t="e">
        <f ca="1">E6</f>
        <v>#VALUE!</v>
      </c>
      <c r="G74" s="1188"/>
      <c r="H74" s="1188"/>
      <c r="I74" s="1188"/>
      <c r="J74" s="1188"/>
      <c r="K74" s="1188"/>
      <c r="L74" s="1188"/>
      <c r="M74" s="1188"/>
      <c r="N74" s="1188"/>
      <c r="O74" s="1188"/>
      <c r="P74" s="1189" t="s">
        <v>3</v>
      </c>
      <c r="Q74" s="1189"/>
      <c r="R74" s="1189"/>
      <c r="S74" s="1189"/>
      <c r="T74" s="1189"/>
      <c r="U74" s="1189"/>
      <c r="V74" s="1188" t="e">
        <f ca="1">V6</f>
        <v>#VALUE!</v>
      </c>
      <c r="W74" s="1188"/>
      <c r="X74" s="1188"/>
      <c r="Y74" s="1188"/>
      <c r="Z74" s="1188"/>
      <c r="AA74" s="1189" t="s">
        <v>212</v>
      </c>
      <c r="AB74" s="1189"/>
      <c r="AC74" s="1189"/>
      <c r="AD74" s="1215">
        <f>R7</f>
        <v>0</v>
      </c>
      <c r="AE74" s="1188"/>
      <c r="AF74" s="1188"/>
      <c r="AG74" s="1188"/>
      <c r="AH74" s="1188"/>
      <c r="AI74" s="1188"/>
      <c r="AJ74" s="1188"/>
      <c r="AK74" s="1470" t="s">
        <v>275</v>
      </c>
      <c r="AL74" s="1471"/>
      <c r="AM74" s="773"/>
      <c r="AN74" s="773"/>
      <c r="AO74" s="768"/>
      <c r="AP74" s="768"/>
      <c r="AQ74" s="768"/>
      <c r="AR74" s="768"/>
      <c r="AS74" s="768"/>
      <c r="AT74" s="768"/>
      <c r="AU74" s="768"/>
      <c r="AV74" s="768"/>
      <c r="AW74" s="768"/>
      <c r="AX74" s="768"/>
      <c r="AY74" s="768"/>
      <c r="AZ74" s="768"/>
      <c r="BA74" s="768"/>
      <c r="BB74" s="768"/>
      <c r="BC74" s="768"/>
      <c r="BD74" s="126"/>
      <c r="BE74" s="789"/>
      <c r="BF74" s="790"/>
      <c r="BG74" s="789"/>
      <c r="BH74" s="588"/>
      <c r="BI74" s="246"/>
      <c r="BJ74" s="246"/>
      <c r="BK74" s="246"/>
      <c r="BL74" s="941"/>
      <c r="BM74" s="771"/>
      <c r="BN74" s="771"/>
      <c r="BO74" s="771"/>
      <c r="BP74" s="771"/>
      <c r="BQ74" s="771"/>
      <c r="BR74" s="771"/>
      <c r="BS74" s="771"/>
      <c r="BT74" s="771"/>
      <c r="BU74" s="246"/>
      <c r="BV74" s="246"/>
      <c r="BW74" s="246"/>
      <c r="BX74" s="246"/>
      <c r="BY74" s="246"/>
      <c r="BZ74" s="246"/>
      <c r="CA74" s="246"/>
      <c r="CB74" s="246"/>
      <c r="CC74" s="246"/>
      <c r="CD74" s="246"/>
      <c r="CE74" s="246"/>
      <c r="CF74" s="246"/>
      <c r="CG74" s="246"/>
      <c r="CH74" s="246"/>
      <c r="CI74" s="246"/>
      <c r="CJ74" s="246"/>
      <c r="CK74" s="246"/>
      <c r="CL74" s="246"/>
      <c r="CM74" s="246"/>
      <c r="CN74" s="246"/>
      <c r="CO74" s="246"/>
      <c r="CP74" s="246"/>
      <c r="CQ74" s="9"/>
      <c r="CR74" s="9"/>
      <c r="CS74" s="9"/>
      <c r="CT74" s="771"/>
      <c r="CU74" s="771"/>
      <c r="CV74" s="771"/>
      <c r="CW74" s="39"/>
      <c r="CX74" s="39"/>
      <c r="CY74" s="941"/>
      <c r="CZ74" s="580"/>
      <c r="DA74" s="580"/>
      <c r="DB74" s="580"/>
      <c r="DC74" s="580"/>
      <c r="DD74" s="580"/>
      <c r="DE74" s="580"/>
      <c r="DF74" s="580"/>
      <c r="DG74" s="580"/>
      <c r="DH74" s="580"/>
      <c r="DI74" s="580"/>
      <c r="DJ74" s="580"/>
      <c r="DK74" s="580"/>
      <c r="DL74" s="580"/>
      <c r="DM74" s="580"/>
      <c r="DN74" s="580"/>
      <c r="DO74" s="580"/>
      <c r="DP74" s="580"/>
      <c r="DQ74" s="580"/>
      <c r="DR74" s="580"/>
      <c r="DS74" s="580"/>
      <c r="DT74" s="580"/>
      <c r="DU74" s="580"/>
      <c r="DV74" s="580"/>
      <c r="DW74" s="580"/>
      <c r="DX74" s="580"/>
      <c r="DY74" s="580"/>
      <c r="DZ74" s="580"/>
      <c r="EA74" s="580"/>
      <c r="EB74" s="580"/>
      <c r="EC74" s="580"/>
      <c r="ED74" s="580"/>
      <c r="EE74" s="580"/>
      <c r="EF74" s="580"/>
      <c r="EG74" s="580"/>
      <c r="EH74" s="580"/>
      <c r="EI74" s="580"/>
      <c r="EJ74" s="580"/>
      <c r="EK74" s="580"/>
      <c r="EL74" s="580"/>
      <c r="EM74" s="580"/>
      <c r="EN74" s="580"/>
      <c r="EO74" s="246"/>
      <c r="EP74" s="246"/>
      <c r="EQ74" s="246"/>
      <c r="ER74" s="246"/>
      <c r="ES74" s="246"/>
      <c r="ET74" s="246"/>
      <c r="EU74" s="246"/>
      <c r="EV74" s="246"/>
      <c r="EW74" s="246"/>
      <c r="EX74" s="246"/>
      <c r="EY74" s="246"/>
      <c r="EZ74" s="246"/>
      <c r="FA74" s="246"/>
      <c r="FB74" s="246"/>
      <c r="FC74" s="246"/>
      <c r="FD74" s="246"/>
      <c r="FE74" s="246"/>
      <c r="FF74" s="246"/>
      <c r="FG74" s="246"/>
      <c r="FH74" s="246"/>
      <c r="FI74" s="246"/>
      <c r="FJ74" s="246"/>
      <c r="FK74" s="246"/>
      <c r="FL74" s="246"/>
      <c r="FM74" s="246"/>
      <c r="FN74" s="246"/>
      <c r="FO74" s="246"/>
      <c r="FP74" s="246"/>
      <c r="FQ74" s="246"/>
      <c r="FR74" s="246"/>
      <c r="FS74" s="246"/>
      <c r="FT74" s="246"/>
      <c r="FU74" s="246"/>
      <c r="FV74" s="246"/>
      <c r="FW74" s="246"/>
      <c r="FX74" s="246"/>
      <c r="FY74" s="246"/>
      <c r="FZ74" s="246"/>
      <c r="GA74" s="246"/>
      <c r="GB74" s="246"/>
      <c r="GC74" s="246"/>
      <c r="GD74" s="246"/>
      <c r="GE74" s="246"/>
      <c r="GF74" s="246"/>
      <c r="GG74" s="246"/>
      <c r="GH74" s="246"/>
      <c r="GI74" s="246"/>
      <c r="GJ74" s="246"/>
      <c r="GK74" s="246"/>
      <c r="GL74" s="246"/>
      <c r="GM74" s="246"/>
      <c r="GN74" s="246"/>
      <c r="GO74" s="246"/>
      <c r="GP74" s="246"/>
      <c r="GQ74" s="246"/>
      <c r="GR74" s="246"/>
      <c r="GS74" s="246"/>
      <c r="GT74" s="246"/>
      <c r="GU74" s="246"/>
      <c r="GV74" s="246"/>
      <c r="GW74" s="246"/>
      <c r="GX74" s="246"/>
      <c r="GY74" s="246"/>
      <c r="GZ74" s="246"/>
      <c r="HA74" s="246"/>
      <c r="HB74" s="246"/>
      <c r="HC74" s="246"/>
      <c r="HD74" s="246"/>
      <c r="HE74" s="246"/>
      <c r="HF74" s="246"/>
      <c r="HG74" s="246"/>
      <c r="HH74" s="246"/>
      <c r="HI74" s="246"/>
      <c r="HJ74" s="246"/>
      <c r="HK74" s="246"/>
      <c r="HL74" s="246"/>
      <c r="HM74" s="246"/>
      <c r="HN74" s="246"/>
      <c r="HO74" s="246"/>
      <c r="HP74" s="246"/>
      <c r="HQ74" s="246"/>
      <c r="HR74" s="246"/>
      <c r="HS74" s="246"/>
      <c r="HT74" s="246"/>
      <c r="HU74" s="246"/>
      <c r="HV74" s="246"/>
      <c r="HW74" s="246"/>
      <c r="HX74" s="246"/>
      <c r="HY74" s="246"/>
      <c r="HZ74" s="246"/>
      <c r="IA74" s="246"/>
      <c r="IB74" s="246"/>
      <c r="IC74" s="246"/>
      <c r="ID74" s="246"/>
      <c r="IE74" s="246"/>
      <c r="IF74" s="246"/>
      <c r="IG74" s="246"/>
      <c r="IH74" s="246"/>
      <c r="II74" s="246"/>
      <c r="IJ74" s="246"/>
      <c r="IK74" s="246"/>
      <c r="IL74" s="246"/>
    </row>
    <row r="75" spans="1:246" s="12" customFormat="1" ht="24" customHeight="1" thickBot="1">
      <c r="A75" s="1226" t="s">
        <v>276</v>
      </c>
      <c r="B75" s="1227"/>
      <c r="C75" s="1227"/>
      <c r="D75" s="1227"/>
      <c r="E75" s="1227"/>
      <c r="F75" s="1663" t="s">
        <v>277</v>
      </c>
      <c r="G75" s="1664"/>
      <c r="H75" s="1665"/>
      <c r="I75" s="1663" t="s">
        <v>190</v>
      </c>
      <c r="J75" s="1664"/>
      <c r="K75" s="1665"/>
      <c r="L75" s="1226" t="s">
        <v>278</v>
      </c>
      <c r="M75" s="1227"/>
      <c r="N75" s="1227"/>
      <c r="O75" s="1227"/>
      <c r="P75" s="1227"/>
      <c r="Q75" s="1227"/>
      <c r="R75" s="1227"/>
      <c r="S75" s="1227"/>
      <c r="T75" s="1227"/>
      <c r="U75" s="1227"/>
      <c r="V75" s="1227"/>
      <c r="W75" s="1227"/>
      <c r="X75" s="1227"/>
      <c r="Y75" s="1227"/>
      <c r="Z75" s="202" t="s">
        <v>17</v>
      </c>
      <c r="AA75" s="202" t="s">
        <v>21</v>
      </c>
      <c r="AB75" s="203" t="s">
        <v>279</v>
      </c>
      <c r="AC75" s="1226" t="s">
        <v>280</v>
      </c>
      <c r="AD75" s="1227"/>
      <c r="AE75" s="1227"/>
      <c r="AF75" s="1227"/>
      <c r="AG75" s="1227"/>
      <c r="AH75" s="1227"/>
      <c r="AI75" s="1463"/>
      <c r="AJ75" s="202" t="s">
        <v>17</v>
      </c>
      <c r="AK75" s="202" t="s">
        <v>21</v>
      </c>
      <c r="AL75" s="203" t="s">
        <v>279</v>
      </c>
      <c r="AM75" s="773"/>
      <c r="AN75" s="773"/>
      <c r="AO75" s="773"/>
      <c r="AP75" s="773"/>
      <c r="AQ75" s="773"/>
      <c r="AR75" s="773"/>
      <c r="AS75" s="773"/>
      <c r="AT75" s="773"/>
      <c r="AU75" s="768"/>
      <c r="AV75" s="768"/>
      <c r="AW75" s="768"/>
      <c r="AX75" s="768"/>
      <c r="AY75" s="768"/>
      <c r="AZ75" s="768"/>
      <c r="BA75" s="768"/>
      <c r="BB75" s="768"/>
      <c r="BC75" s="42"/>
      <c r="BD75" s="127"/>
      <c r="BE75" s="246"/>
      <c r="BF75" s="603"/>
      <c r="BG75" s="246"/>
      <c r="BH75" s="588"/>
      <c r="BI75" s="246"/>
      <c r="BJ75" s="246"/>
      <c r="BK75" s="246"/>
      <c r="BL75" s="941"/>
      <c r="BM75" s="771"/>
      <c r="BN75" s="771"/>
      <c r="BO75" s="771"/>
      <c r="BP75" s="771"/>
      <c r="BQ75" s="771"/>
      <c r="BR75" s="771"/>
      <c r="BS75" s="771"/>
      <c r="BT75" s="771"/>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9"/>
      <c r="CR75" s="9"/>
      <c r="CS75" s="9"/>
      <c r="CT75" s="771"/>
      <c r="CU75" s="771"/>
      <c r="CV75" s="771"/>
      <c r="CW75" s="39"/>
      <c r="CX75" s="39"/>
      <c r="CY75" s="941"/>
      <c r="CZ75" s="580"/>
      <c r="DA75" s="580"/>
      <c r="DB75" s="580"/>
      <c r="DC75" s="580"/>
      <c r="DD75" s="580"/>
      <c r="DE75" s="580"/>
      <c r="DF75" s="580"/>
      <c r="DG75" s="580"/>
      <c r="DH75" s="580"/>
      <c r="DI75" s="580"/>
      <c r="DJ75" s="580"/>
      <c r="DK75" s="580"/>
      <c r="DL75" s="580"/>
      <c r="DM75" s="580"/>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c r="EM75" s="580"/>
      <c r="EN75" s="580"/>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c r="FL75" s="246"/>
      <c r="FM75" s="246"/>
      <c r="FN75" s="246"/>
      <c r="FO75" s="246"/>
      <c r="FP75" s="246"/>
      <c r="FQ75" s="246"/>
      <c r="FR75" s="246"/>
      <c r="FS75" s="246"/>
      <c r="FT75" s="246"/>
      <c r="FU75" s="246"/>
      <c r="FV75" s="246"/>
      <c r="FW75" s="246"/>
      <c r="FX75" s="246"/>
      <c r="FY75" s="246"/>
      <c r="FZ75" s="246"/>
      <c r="GA75" s="246"/>
      <c r="GB75" s="246"/>
      <c r="GC75" s="246"/>
      <c r="GD75" s="246"/>
      <c r="GE75" s="246"/>
      <c r="GF75" s="246"/>
      <c r="GG75" s="246"/>
      <c r="GH75" s="246"/>
      <c r="GI75" s="246"/>
      <c r="GJ75" s="246"/>
      <c r="GK75" s="246"/>
      <c r="GL75" s="246"/>
      <c r="GM75" s="246"/>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row>
    <row r="76" spans="1:246" s="12" customFormat="1" ht="32.25" customHeight="1" thickBot="1">
      <c r="A76" s="196" t="s">
        <v>116</v>
      </c>
      <c r="B76" s="197"/>
      <c r="C76" s="198"/>
      <c r="D76" s="198"/>
      <c r="E76" s="198"/>
      <c r="F76" s="1721"/>
      <c r="G76" s="1209"/>
      <c r="H76" s="1209"/>
      <c r="I76" s="1209"/>
      <c r="J76" s="1209"/>
      <c r="K76" s="1210"/>
      <c r="L76" s="1218" t="s">
        <v>281</v>
      </c>
      <c r="M76" s="1218"/>
      <c r="N76" s="1218"/>
      <c r="O76" s="1218"/>
      <c r="P76" s="1218"/>
      <c r="Q76" s="1218"/>
      <c r="R76" s="1218"/>
      <c r="S76" s="1218"/>
      <c r="T76" s="1218"/>
      <c r="U76" s="1218"/>
      <c r="V76" s="1218"/>
      <c r="W76" s="1218"/>
      <c r="X76" s="1218"/>
      <c r="Y76" s="1219"/>
      <c r="Z76" s="916"/>
      <c r="AA76" s="916"/>
      <c r="AB76" s="916"/>
      <c r="AC76" s="1216" t="s">
        <v>282</v>
      </c>
      <c r="AD76" s="1217"/>
      <c r="AE76" s="1217"/>
      <c r="AF76" s="1217"/>
      <c r="AG76" s="1217"/>
      <c r="AH76" s="1217"/>
      <c r="AI76" s="1217"/>
      <c r="AJ76" s="916"/>
      <c r="AK76" s="916"/>
      <c r="AL76" s="916"/>
      <c r="AM76" s="773"/>
      <c r="AN76" s="773"/>
      <c r="AO76" s="773"/>
      <c r="AP76" s="773"/>
      <c r="AQ76" s="773"/>
      <c r="AR76" s="773"/>
      <c r="AS76" s="773"/>
      <c r="AT76" s="773"/>
      <c r="AU76" s="768"/>
      <c r="AV76" s="768"/>
      <c r="AW76" s="768"/>
      <c r="AX76" s="768"/>
      <c r="AY76" s="768"/>
      <c r="AZ76" s="768"/>
      <c r="BA76" s="768"/>
      <c r="BB76" s="768"/>
      <c r="BC76" s="42"/>
      <c r="BD76" s="127"/>
      <c r="BE76" s="246"/>
      <c r="BF76" s="603"/>
      <c r="BG76" s="246"/>
      <c r="BH76" s="588"/>
      <c r="BI76" s="246"/>
      <c r="BJ76" s="246"/>
      <c r="BK76" s="246"/>
      <c r="BL76" s="941"/>
      <c r="BM76" s="771"/>
      <c r="BN76" s="771"/>
      <c r="BO76" s="771"/>
      <c r="BP76" s="771"/>
      <c r="BQ76" s="771"/>
      <c r="BR76" s="771"/>
      <c r="BS76" s="771"/>
      <c r="BT76" s="771"/>
      <c r="BU76" s="246"/>
      <c r="BV76" s="246"/>
      <c r="BW76" s="246"/>
      <c r="BX76" s="246"/>
      <c r="BY76" s="246"/>
      <c r="BZ76" s="246"/>
      <c r="CA76" s="246"/>
      <c r="CB76" s="246"/>
      <c r="CC76" s="246"/>
      <c r="CD76" s="246"/>
      <c r="CE76" s="246"/>
      <c r="CF76" s="246"/>
      <c r="CG76" s="246"/>
      <c r="CH76" s="246"/>
      <c r="CI76" s="246"/>
      <c r="CJ76" s="246"/>
      <c r="CK76" s="246"/>
      <c r="CL76" s="246"/>
      <c r="CM76" s="246"/>
      <c r="CN76" s="246"/>
      <c r="CO76" s="246"/>
      <c r="CP76" s="246"/>
      <c r="CQ76" s="9"/>
      <c r="CR76" s="9"/>
      <c r="CS76" s="9"/>
      <c r="CT76" s="771"/>
      <c r="CU76" s="771"/>
      <c r="CV76" s="771"/>
      <c r="CW76" s="39"/>
      <c r="CX76" s="39"/>
      <c r="CY76" s="941"/>
      <c r="CZ76" s="580"/>
      <c r="DA76" s="580"/>
      <c r="DB76" s="580"/>
      <c r="DC76" s="580"/>
      <c r="DD76" s="580"/>
      <c r="DE76" s="580"/>
      <c r="DF76" s="580"/>
      <c r="DG76" s="580"/>
      <c r="DH76" s="580"/>
      <c r="DI76" s="580"/>
      <c r="DJ76" s="580"/>
      <c r="DK76" s="580"/>
      <c r="DL76" s="580"/>
      <c r="DM76" s="580"/>
      <c r="DN76" s="580"/>
      <c r="DO76" s="580"/>
      <c r="DP76" s="580"/>
      <c r="DQ76" s="580"/>
      <c r="DR76" s="580"/>
      <c r="DS76" s="580"/>
      <c r="DT76" s="580"/>
      <c r="DU76" s="580"/>
      <c r="DV76" s="580"/>
      <c r="DW76" s="580"/>
      <c r="DX76" s="580"/>
      <c r="DY76" s="580"/>
      <c r="DZ76" s="580"/>
      <c r="EA76" s="580"/>
      <c r="EB76" s="580"/>
      <c r="EC76" s="580"/>
      <c r="ED76" s="580"/>
      <c r="EE76" s="580"/>
      <c r="EF76" s="580"/>
      <c r="EG76" s="580"/>
      <c r="EH76" s="580"/>
      <c r="EI76" s="580"/>
      <c r="EJ76" s="580"/>
      <c r="EK76" s="580"/>
      <c r="EL76" s="580"/>
      <c r="EM76" s="580"/>
      <c r="EN76" s="580"/>
      <c r="EO76" s="246"/>
      <c r="EP76" s="246"/>
      <c r="EQ76" s="246"/>
      <c r="ER76" s="246"/>
      <c r="ES76" s="246"/>
      <c r="ET76" s="246"/>
      <c r="EU76" s="246"/>
      <c r="EV76" s="246"/>
      <c r="EW76" s="246"/>
      <c r="EX76" s="246"/>
      <c r="EY76" s="246"/>
      <c r="EZ76" s="246"/>
      <c r="FA76" s="246"/>
      <c r="FB76" s="246"/>
      <c r="FC76" s="246"/>
      <c r="FD76" s="246"/>
      <c r="FE76" s="246"/>
      <c r="FF76" s="246"/>
      <c r="FG76" s="246"/>
      <c r="FH76" s="246"/>
      <c r="FI76" s="246"/>
      <c r="FJ76" s="246"/>
      <c r="FK76" s="246"/>
      <c r="FL76" s="246"/>
      <c r="FM76" s="246"/>
      <c r="FN76" s="246"/>
      <c r="FO76" s="246"/>
      <c r="FP76" s="246"/>
      <c r="FQ76" s="246"/>
      <c r="FR76" s="246"/>
      <c r="FS76" s="246"/>
      <c r="FT76" s="246"/>
      <c r="FU76" s="246"/>
      <c r="FV76" s="246"/>
      <c r="FW76" s="246"/>
      <c r="FX76" s="246"/>
      <c r="FY76" s="246"/>
      <c r="FZ76" s="246"/>
      <c r="GA76" s="246"/>
      <c r="GB76" s="246"/>
      <c r="GC76" s="246"/>
      <c r="GD76" s="246"/>
      <c r="GE76" s="246"/>
      <c r="GF76" s="246"/>
      <c r="GG76" s="246"/>
      <c r="GH76" s="246"/>
      <c r="GI76" s="246"/>
      <c r="GJ76" s="246"/>
      <c r="GK76" s="246"/>
      <c r="GL76" s="246"/>
      <c r="GM76" s="246"/>
      <c r="GN76" s="246"/>
      <c r="GO76" s="246"/>
      <c r="GP76" s="246"/>
      <c r="GQ76" s="246"/>
      <c r="GR76" s="246"/>
      <c r="GS76" s="246"/>
      <c r="GT76" s="246"/>
      <c r="GU76" s="246"/>
      <c r="GV76" s="246"/>
      <c r="GW76" s="246"/>
      <c r="GX76" s="246"/>
      <c r="GY76" s="246"/>
      <c r="GZ76" s="246"/>
      <c r="HA76" s="246"/>
      <c r="HB76" s="246"/>
      <c r="HC76" s="246"/>
      <c r="HD76" s="246"/>
      <c r="HE76" s="246"/>
      <c r="HF76" s="246"/>
      <c r="HG76" s="246"/>
      <c r="HH76" s="246"/>
      <c r="HI76" s="246"/>
      <c r="HJ76" s="246"/>
      <c r="HK76" s="246"/>
      <c r="HL76" s="246"/>
      <c r="HM76" s="246"/>
      <c r="HN76" s="246"/>
      <c r="HO76" s="246"/>
      <c r="HP76" s="246"/>
      <c r="HQ76" s="246"/>
      <c r="HR76" s="246"/>
      <c r="HS76" s="246"/>
      <c r="HT76" s="246"/>
      <c r="HU76" s="246"/>
      <c r="HV76" s="246"/>
      <c r="HW76" s="246"/>
      <c r="HX76" s="246"/>
      <c r="HY76" s="246"/>
      <c r="HZ76" s="246"/>
      <c r="IA76" s="246"/>
      <c r="IB76" s="246"/>
      <c r="IC76" s="246"/>
      <c r="ID76" s="246"/>
      <c r="IE76" s="246"/>
      <c r="IF76" s="246"/>
      <c r="IG76" s="246"/>
      <c r="IH76" s="246"/>
      <c r="II76" s="246"/>
      <c r="IJ76" s="246"/>
      <c r="IK76" s="246"/>
      <c r="IL76" s="246"/>
    </row>
    <row r="77" spans="1:246" s="12" customFormat="1" ht="24" customHeight="1">
      <c r="A77" s="1718" t="s">
        <v>283</v>
      </c>
      <c r="B77" s="1719"/>
      <c r="C77" s="1224"/>
      <c r="D77" s="1224"/>
      <c r="E77" s="1720"/>
      <c r="F77" s="1572"/>
      <c r="G77" s="1387"/>
      <c r="H77" s="1387"/>
      <c r="I77" s="1387"/>
      <c r="J77" s="1387"/>
      <c r="K77" s="1388"/>
      <c r="L77" s="1194" t="s">
        <v>284</v>
      </c>
      <c r="M77" s="1194"/>
      <c r="N77" s="1194"/>
      <c r="O77" s="1194"/>
      <c r="P77" s="1194"/>
      <c r="Q77" s="1194"/>
      <c r="R77" s="1194"/>
      <c r="S77" s="1194"/>
      <c r="T77" s="1194"/>
      <c r="U77" s="1194"/>
      <c r="V77" s="1194"/>
      <c r="W77" s="1194"/>
      <c r="X77" s="1194"/>
      <c r="Y77" s="1646"/>
      <c r="Z77" s="1314"/>
      <c r="AA77" s="1314"/>
      <c r="AB77" s="1314"/>
      <c r="AC77" s="1193" t="s">
        <v>285</v>
      </c>
      <c r="AD77" s="1194"/>
      <c r="AE77" s="1194"/>
      <c r="AF77" s="1194"/>
      <c r="AG77" s="1194"/>
      <c r="AH77" s="1194"/>
      <c r="AI77" s="1194"/>
      <c r="AJ77" s="200" t="s">
        <v>286</v>
      </c>
      <c r="AK77" s="200" t="s">
        <v>287</v>
      </c>
      <c r="AL77" s="201" t="s">
        <v>288</v>
      </c>
      <c r="AM77" s="773"/>
      <c r="AN77" s="773"/>
      <c r="AO77" s="773"/>
      <c r="AP77" s="773"/>
      <c r="AQ77" s="773"/>
      <c r="AR77" s="773"/>
      <c r="AS77" s="773"/>
      <c r="AT77" s="773"/>
      <c r="AU77" s="768"/>
      <c r="AV77" s="768"/>
      <c r="AW77" s="768"/>
      <c r="AX77" s="768"/>
      <c r="AY77" s="768"/>
      <c r="AZ77" s="768"/>
      <c r="BA77" s="768"/>
      <c r="BB77" s="768"/>
      <c r="BC77" s="42"/>
      <c r="BD77" s="127"/>
      <c r="BE77" s="246"/>
      <c r="BF77" s="603"/>
      <c r="BG77" s="246"/>
      <c r="BH77" s="588"/>
      <c r="BI77" s="246"/>
      <c r="BJ77" s="246"/>
      <c r="BK77" s="246"/>
      <c r="BL77" s="941"/>
      <c r="BM77" s="771"/>
      <c r="BN77" s="771"/>
      <c r="BO77" s="771"/>
      <c r="BP77" s="771"/>
      <c r="BQ77" s="771"/>
      <c r="BR77" s="771"/>
      <c r="BS77" s="771"/>
      <c r="BT77" s="771"/>
      <c r="BU77" s="246"/>
      <c r="BV77" s="246"/>
      <c r="BW77" s="246"/>
      <c r="BX77" s="246"/>
      <c r="BY77" s="246"/>
      <c r="BZ77" s="246"/>
      <c r="CA77" s="246"/>
      <c r="CB77" s="246"/>
      <c r="CC77" s="246"/>
      <c r="CD77" s="246"/>
      <c r="CE77" s="246"/>
      <c r="CF77" s="246"/>
      <c r="CG77" s="246"/>
      <c r="CH77" s="246"/>
      <c r="CI77" s="246"/>
      <c r="CJ77" s="246"/>
      <c r="CK77" s="246"/>
      <c r="CL77" s="246"/>
      <c r="CM77" s="246"/>
      <c r="CN77" s="246"/>
      <c r="CO77" s="246"/>
      <c r="CP77" s="246"/>
      <c r="CQ77" s="9"/>
      <c r="CR77" s="9"/>
      <c r="CS77" s="9"/>
      <c r="CT77" s="771"/>
      <c r="CU77" s="771"/>
      <c r="CV77" s="771"/>
      <c r="CW77" s="39"/>
      <c r="CX77" s="39"/>
      <c r="CY77" s="941"/>
      <c r="CZ77" s="580"/>
      <c r="DA77" s="580"/>
      <c r="DB77" s="580"/>
      <c r="DC77" s="580"/>
      <c r="DD77" s="580"/>
      <c r="DE77" s="580"/>
      <c r="DF77" s="580"/>
      <c r="DG77" s="580"/>
      <c r="DH77" s="580"/>
      <c r="DI77" s="580"/>
      <c r="DJ77" s="580"/>
      <c r="DK77" s="580"/>
      <c r="DL77" s="580"/>
      <c r="DM77" s="580"/>
      <c r="DN77" s="580"/>
      <c r="DO77" s="580"/>
      <c r="DP77" s="580"/>
      <c r="DQ77" s="580"/>
      <c r="DR77" s="580"/>
      <c r="DS77" s="580"/>
      <c r="DT77" s="580"/>
      <c r="DU77" s="580"/>
      <c r="DV77" s="580"/>
      <c r="DW77" s="580"/>
      <c r="DX77" s="580"/>
      <c r="DY77" s="580"/>
      <c r="DZ77" s="580"/>
      <c r="EA77" s="580"/>
      <c r="EB77" s="580"/>
      <c r="EC77" s="580"/>
      <c r="ED77" s="580"/>
      <c r="EE77" s="580"/>
      <c r="EF77" s="580"/>
      <c r="EG77" s="580"/>
      <c r="EH77" s="580"/>
      <c r="EI77" s="580"/>
      <c r="EJ77" s="580"/>
      <c r="EK77" s="580"/>
      <c r="EL77" s="580"/>
      <c r="EM77" s="580"/>
      <c r="EN77" s="580"/>
      <c r="EO77" s="246"/>
      <c r="EP77" s="246"/>
      <c r="EQ77" s="246"/>
      <c r="ER77" s="246"/>
      <c r="ES77" s="246"/>
      <c r="ET77" s="246"/>
      <c r="EU77" s="246"/>
      <c r="EV77" s="246"/>
      <c r="EW77" s="246"/>
      <c r="EX77" s="246"/>
      <c r="EY77" s="246"/>
      <c r="EZ77" s="246"/>
      <c r="FA77" s="246"/>
      <c r="FB77" s="246"/>
      <c r="FC77" s="246"/>
      <c r="FD77" s="246"/>
      <c r="FE77" s="246"/>
      <c r="FF77" s="246"/>
      <c r="FG77" s="246"/>
      <c r="FH77" s="246"/>
      <c r="FI77" s="246"/>
      <c r="FJ77" s="246"/>
      <c r="FK77" s="246"/>
      <c r="FL77" s="246"/>
      <c r="FM77" s="246"/>
      <c r="FN77" s="246"/>
      <c r="FO77" s="246"/>
      <c r="FP77" s="246"/>
      <c r="FQ77" s="246"/>
      <c r="FR77" s="246"/>
      <c r="FS77" s="246"/>
      <c r="FT77" s="246"/>
      <c r="FU77" s="246"/>
      <c r="FV77" s="246"/>
      <c r="FW77" s="246"/>
      <c r="FX77" s="246"/>
      <c r="FY77" s="246"/>
      <c r="FZ77" s="246"/>
      <c r="GA77" s="246"/>
      <c r="GB77" s="246"/>
      <c r="GC77" s="246"/>
      <c r="GD77" s="246"/>
      <c r="GE77" s="246"/>
      <c r="GF77" s="246"/>
      <c r="GG77" s="246"/>
      <c r="GH77" s="246"/>
      <c r="GI77" s="246"/>
      <c r="GJ77" s="246"/>
      <c r="GK77" s="246"/>
      <c r="GL77" s="246"/>
      <c r="GM77" s="246"/>
      <c r="GN77" s="246"/>
      <c r="GO77" s="246"/>
      <c r="GP77" s="246"/>
      <c r="GQ77" s="246"/>
      <c r="GR77" s="246"/>
      <c r="GS77" s="246"/>
      <c r="GT77" s="246"/>
      <c r="GU77" s="246"/>
      <c r="GV77" s="246"/>
      <c r="GW77" s="246"/>
      <c r="GX77" s="246"/>
      <c r="GY77" s="246"/>
      <c r="GZ77" s="246"/>
      <c r="HA77" s="246"/>
      <c r="HB77" s="246"/>
      <c r="HC77" s="246"/>
      <c r="HD77" s="246"/>
      <c r="HE77" s="246"/>
      <c r="HF77" s="246"/>
      <c r="HG77" s="246"/>
      <c r="HH77" s="246"/>
      <c r="HI77" s="246"/>
      <c r="HJ77" s="246"/>
      <c r="HK77" s="246"/>
      <c r="HL77" s="246"/>
      <c r="HM77" s="246"/>
      <c r="HN77" s="246"/>
      <c r="HO77" s="246"/>
      <c r="HP77" s="246"/>
      <c r="HQ77" s="246"/>
      <c r="HR77" s="246"/>
      <c r="HS77" s="246"/>
      <c r="HT77" s="246"/>
      <c r="HU77" s="246"/>
      <c r="HV77" s="246"/>
      <c r="HW77" s="246"/>
      <c r="HX77" s="246"/>
      <c r="HY77" s="246"/>
      <c r="HZ77" s="246"/>
      <c r="IA77" s="246"/>
      <c r="IB77" s="246"/>
      <c r="IC77" s="246"/>
      <c r="ID77" s="246"/>
      <c r="IE77" s="246"/>
      <c r="IF77" s="246"/>
      <c r="IG77" s="246"/>
      <c r="IH77" s="246"/>
      <c r="II77" s="246"/>
      <c r="IJ77" s="246"/>
      <c r="IK77" s="246"/>
      <c r="IL77" s="246"/>
    </row>
    <row r="78" spans="1:246" s="12" customFormat="1" ht="24" customHeight="1" thickBot="1">
      <c r="A78" s="1594" t="s">
        <v>289</v>
      </c>
      <c r="B78" s="1595"/>
      <c r="C78" s="1595"/>
      <c r="D78" s="1595"/>
      <c r="E78" s="1596"/>
      <c r="F78" s="1445"/>
      <c r="G78" s="1446"/>
      <c r="H78" s="1446"/>
      <c r="I78" s="1446"/>
      <c r="J78" s="1446"/>
      <c r="K78" s="1712"/>
      <c r="L78" s="1196"/>
      <c r="M78" s="1196"/>
      <c r="N78" s="1196"/>
      <c r="O78" s="1196"/>
      <c r="P78" s="1196"/>
      <c r="Q78" s="1196"/>
      <c r="R78" s="1196"/>
      <c r="S78" s="1196"/>
      <c r="T78" s="1196"/>
      <c r="U78" s="1196"/>
      <c r="V78" s="1196"/>
      <c r="W78" s="1196"/>
      <c r="X78" s="1196"/>
      <c r="Y78" s="1647"/>
      <c r="Z78" s="1315"/>
      <c r="AA78" s="1315"/>
      <c r="AB78" s="1315"/>
      <c r="AC78" s="1195"/>
      <c r="AD78" s="1196"/>
      <c r="AE78" s="1196"/>
      <c r="AF78" s="1196"/>
      <c r="AG78" s="1196"/>
      <c r="AH78" s="1196"/>
      <c r="AI78" s="1196"/>
      <c r="AJ78" s="791"/>
      <c r="AK78" s="791"/>
      <c r="AL78" s="792"/>
      <c r="AM78" s="773"/>
      <c r="AN78" s="773"/>
      <c r="AO78" s="773"/>
      <c r="AP78" s="773"/>
      <c r="AQ78" s="773"/>
      <c r="AR78" s="773"/>
      <c r="AS78" s="773"/>
      <c r="AT78" s="773"/>
      <c r="AU78" s="768"/>
      <c r="AV78" s="768"/>
      <c r="AW78" s="768"/>
      <c r="AX78" s="768"/>
      <c r="AY78" s="768"/>
      <c r="AZ78" s="768"/>
      <c r="BA78" s="768"/>
      <c r="BB78" s="768"/>
      <c r="BC78" s="42"/>
      <c r="BD78" s="127"/>
      <c r="BE78" s="246"/>
      <c r="BF78" s="603"/>
      <c r="BG78" s="246"/>
      <c r="BH78" s="588"/>
      <c r="BI78" s="246"/>
      <c r="BJ78" s="246"/>
      <c r="BK78" s="246"/>
      <c r="BL78" s="941"/>
      <c r="BM78" s="771"/>
      <c r="BN78" s="771"/>
      <c r="BO78" s="771"/>
      <c r="BP78" s="771"/>
      <c r="BQ78" s="771"/>
      <c r="BR78" s="771"/>
      <c r="BS78" s="771"/>
      <c r="BT78" s="771"/>
      <c r="BU78" s="246"/>
      <c r="BV78" s="246"/>
      <c r="BW78" s="246"/>
      <c r="BX78" s="246"/>
      <c r="BY78" s="246"/>
      <c r="BZ78" s="246"/>
      <c r="CA78" s="246"/>
      <c r="CB78" s="246"/>
      <c r="CC78" s="246"/>
      <c r="CD78" s="246"/>
      <c r="CE78" s="246"/>
      <c r="CF78" s="246"/>
      <c r="CG78" s="246"/>
      <c r="CH78" s="246"/>
      <c r="CI78" s="246"/>
      <c r="CJ78" s="246"/>
      <c r="CK78" s="246"/>
      <c r="CL78" s="246"/>
      <c r="CM78" s="246"/>
      <c r="CN78" s="246"/>
      <c r="CO78" s="246"/>
      <c r="CP78" s="246"/>
      <c r="CQ78" s="9"/>
      <c r="CR78" s="9"/>
      <c r="CS78" s="9"/>
      <c r="CT78" s="771"/>
      <c r="CU78" s="771"/>
      <c r="CV78" s="771"/>
      <c r="CW78" s="39"/>
      <c r="CX78" s="39"/>
      <c r="CY78" s="941"/>
      <c r="CZ78" s="580"/>
      <c r="DA78" s="580"/>
      <c r="DB78" s="580"/>
      <c r="DC78" s="580"/>
      <c r="DD78" s="580"/>
      <c r="DE78" s="580"/>
      <c r="DF78" s="580"/>
      <c r="DG78" s="580"/>
      <c r="DH78" s="580"/>
      <c r="DI78" s="580"/>
      <c r="DJ78" s="580"/>
      <c r="DK78" s="580"/>
      <c r="DL78" s="580"/>
      <c r="DM78" s="580"/>
      <c r="DN78" s="580"/>
      <c r="DO78" s="580"/>
      <c r="DP78" s="580"/>
      <c r="DQ78" s="580"/>
      <c r="DR78" s="580"/>
      <c r="DS78" s="580"/>
      <c r="DT78" s="580"/>
      <c r="DU78" s="580"/>
      <c r="DV78" s="580"/>
      <c r="DW78" s="580"/>
      <c r="DX78" s="580"/>
      <c r="DY78" s="580"/>
      <c r="DZ78" s="580"/>
      <c r="EA78" s="580"/>
      <c r="EB78" s="580"/>
      <c r="EC78" s="580"/>
      <c r="ED78" s="580"/>
      <c r="EE78" s="580"/>
      <c r="EF78" s="580"/>
      <c r="EG78" s="580"/>
      <c r="EH78" s="580"/>
      <c r="EI78" s="580"/>
      <c r="EJ78" s="580"/>
      <c r="EK78" s="580"/>
      <c r="EL78" s="580"/>
      <c r="EM78" s="580"/>
      <c r="EN78" s="580"/>
      <c r="EO78" s="246"/>
      <c r="EP78" s="246"/>
      <c r="EQ78" s="246"/>
      <c r="ER78" s="246"/>
      <c r="ES78" s="246"/>
      <c r="ET78" s="246"/>
      <c r="EU78" s="246"/>
      <c r="EV78" s="246"/>
      <c r="EW78" s="246"/>
      <c r="EX78" s="246"/>
      <c r="EY78" s="246"/>
      <c r="EZ78" s="246"/>
      <c r="FA78" s="246"/>
      <c r="FB78" s="246"/>
      <c r="FC78" s="246"/>
      <c r="FD78" s="246"/>
      <c r="FE78" s="246"/>
      <c r="FF78" s="246"/>
      <c r="FG78" s="246"/>
      <c r="FH78" s="246"/>
      <c r="FI78" s="246"/>
      <c r="FJ78" s="246"/>
      <c r="FK78" s="246"/>
      <c r="FL78" s="246"/>
      <c r="FM78" s="246"/>
      <c r="FN78" s="246"/>
      <c r="FO78" s="246"/>
      <c r="FP78" s="246"/>
      <c r="FQ78" s="246"/>
      <c r="FR78" s="246"/>
      <c r="FS78" s="246"/>
      <c r="FT78" s="246"/>
      <c r="FU78" s="246"/>
      <c r="FV78" s="246"/>
      <c r="FW78" s="246"/>
      <c r="FX78" s="246"/>
      <c r="FY78" s="246"/>
      <c r="FZ78" s="246"/>
      <c r="GA78" s="246"/>
      <c r="GB78" s="246"/>
      <c r="GC78" s="246"/>
      <c r="GD78" s="246"/>
      <c r="GE78" s="246"/>
      <c r="GF78" s="246"/>
      <c r="GG78" s="246"/>
      <c r="GH78" s="246"/>
      <c r="GI78" s="246"/>
      <c r="GJ78" s="246"/>
      <c r="GK78" s="246"/>
      <c r="GL78" s="246"/>
      <c r="GM78" s="246"/>
      <c r="GN78" s="246"/>
      <c r="GO78" s="246"/>
      <c r="GP78" s="246"/>
      <c r="GQ78" s="246"/>
      <c r="GR78" s="246"/>
      <c r="GS78" s="246"/>
      <c r="GT78" s="246"/>
      <c r="GU78" s="246"/>
      <c r="GV78" s="246"/>
      <c r="GW78" s="246"/>
      <c r="GX78" s="246"/>
      <c r="GY78" s="246"/>
      <c r="GZ78" s="246"/>
      <c r="HA78" s="246"/>
      <c r="HB78" s="246"/>
      <c r="HC78" s="246"/>
      <c r="HD78" s="246"/>
      <c r="HE78" s="246"/>
      <c r="HF78" s="246"/>
      <c r="HG78" s="246"/>
      <c r="HH78" s="246"/>
      <c r="HI78" s="246"/>
      <c r="HJ78" s="246"/>
      <c r="HK78" s="246"/>
      <c r="HL78" s="246"/>
      <c r="HM78" s="246"/>
      <c r="HN78" s="246"/>
      <c r="HO78" s="246"/>
      <c r="HP78" s="246"/>
      <c r="HQ78" s="246"/>
      <c r="HR78" s="246"/>
      <c r="HS78" s="246"/>
      <c r="HT78" s="246"/>
      <c r="HU78" s="246"/>
      <c r="HV78" s="246"/>
      <c r="HW78" s="246"/>
      <c r="HX78" s="246"/>
      <c r="HY78" s="246"/>
      <c r="HZ78" s="246"/>
      <c r="IA78" s="246"/>
      <c r="IB78" s="246"/>
      <c r="IC78" s="246"/>
      <c r="ID78" s="246"/>
      <c r="IE78" s="246"/>
      <c r="IF78" s="246"/>
      <c r="IG78" s="246"/>
      <c r="IH78" s="246"/>
      <c r="II78" s="246"/>
      <c r="IJ78" s="246"/>
      <c r="IK78" s="246"/>
      <c r="IL78" s="246"/>
    </row>
    <row r="79" spans="1:246" ht="24" customHeight="1" thickBot="1">
      <c r="A79" s="1762" t="s">
        <v>290</v>
      </c>
      <c r="B79" s="1763"/>
      <c r="C79" s="1763"/>
      <c r="D79" s="1763"/>
      <c r="E79" s="1763"/>
      <c r="F79" s="1763"/>
      <c r="G79" s="1763"/>
      <c r="H79" s="1763"/>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c r="AJ79" s="1763"/>
      <c r="AK79" s="1763"/>
      <c r="AL79" s="1764"/>
      <c r="AM79" s="773"/>
      <c r="AN79" s="773"/>
      <c r="AO79" s="773"/>
      <c r="AP79" s="773"/>
      <c r="AQ79" s="773"/>
      <c r="AR79" s="773"/>
      <c r="AS79" s="773"/>
      <c r="AT79" s="773"/>
      <c r="AU79" s="1"/>
      <c r="AV79" s="1"/>
      <c r="AW79" s="1"/>
      <c r="AX79" s="1"/>
      <c r="AY79" s="1"/>
      <c r="AZ79" s="1"/>
      <c r="BA79" s="1"/>
      <c r="BB79" s="1"/>
      <c r="BC79" s="23"/>
      <c r="BD79" s="130"/>
      <c r="BE79" s="23"/>
      <c r="BF79" s="614"/>
      <c r="BG79" s="23"/>
      <c r="BH79" s="129"/>
      <c r="BI79" s="23"/>
      <c r="BJ79" s="23"/>
      <c r="BK79" s="23"/>
      <c r="BL79" s="941"/>
      <c r="BM79" s="771"/>
      <c r="BN79" s="771"/>
      <c r="BO79" s="771"/>
      <c r="BP79" s="771"/>
      <c r="BQ79" s="771"/>
      <c r="BR79" s="771"/>
      <c r="BS79" s="771"/>
      <c r="BT79" s="771"/>
      <c r="BU79" s="23"/>
      <c r="BV79" s="23"/>
      <c r="BW79" s="23"/>
      <c r="BX79" s="23"/>
      <c r="BY79" s="23"/>
      <c r="BZ79" s="23"/>
      <c r="CA79" s="23"/>
      <c r="CB79" s="23"/>
      <c r="CC79" s="771"/>
      <c r="CD79" s="771"/>
      <c r="CE79" s="771"/>
      <c r="CF79" s="771"/>
      <c r="CG79" s="771"/>
      <c r="CH79" s="771"/>
      <c r="CI79" s="771"/>
      <c r="CJ79" s="771"/>
      <c r="CK79" s="771"/>
      <c r="CL79" s="771"/>
      <c r="CM79" s="23"/>
      <c r="CN79" s="23"/>
      <c r="CO79" s="23"/>
      <c r="CP79" s="23"/>
      <c r="CQ79" s="23"/>
      <c r="CR79" s="23"/>
      <c r="CS79" s="23"/>
      <c r="CT79" s="771"/>
      <c r="CU79" s="771"/>
      <c r="CV79" s="771"/>
      <c r="CW79" s="771"/>
      <c r="CX79" s="771"/>
      <c r="CY79" s="941"/>
      <c r="CZ79" s="580"/>
      <c r="DA79" s="580"/>
      <c r="DB79" s="580"/>
      <c r="DC79" s="580"/>
      <c r="DD79" s="580"/>
      <c r="DE79" s="580"/>
      <c r="DF79" s="580"/>
      <c r="DG79" s="580"/>
      <c r="DH79" s="580"/>
      <c r="DI79" s="580"/>
      <c r="DJ79" s="580"/>
      <c r="DK79" s="580"/>
      <c r="DL79" s="580"/>
      <c r="DM79" s="580"/>
      <c r="DN79" s="580"/>
      <c r="DO79" s="580"/>
      <c r="DP79" s="580"/>
      <c r="DQ79" s="580"/>
      <c r="DR79" s="580"/>
      <c r="DS79" s="580"/>
      <c r="DT79" s="580"/>
      <c r="DU79" s="580"/>
      <c r="DV79" s="580"/>
      <c r="DW79" s="580"/>
      <c r="DX79" s="580"/>
      <c r="DY79" s="580"/>
      <c r="DZ79" s="580"/>
      <c r="EA79" s="580"/>
      <c r="EB79" s="580"/>
      <c r="EC79" s="580"/>
      <c r="ED79" s="580"/>
      <c r="EE79" s="580"/>
      <c r="EF79" s="580"/>
      <c r="EG79" s="580"/>
      <c r="EH79" s="580"/>
      <c r="EI79" s="580"/>
      <c r="EJ79" s="580"/>
      <c r="EK79" s="580"/>
      <c r="EL79" s="580"/>
      <c r="EM79" s="580"/>
      <c r="EN79" s="580"/>
      <c r="EO79" s="580"/>
      <c r="EP79" s="580"/>
      <c r="EQ79" s="580"/>
      <c r="ER79" s="580"/>
      <c r="ES79" s="580"/>
      <c r="ET79" s="580"/>
      <c r="EU79" s="580"/>
      <c r="EV79" s="580"/>
      <c r="EW79" s="580"/>
      <c r="EX79" s="580"/>
      <c r="EY79" s="580"/>
      <c r="EZ79" s="580"/>
      <c r="FA79" s="580"/>
      <c r="FB79" s="580"/>
      <c r="FC79" s="580"/>
      <c r="FD79" s="580"/>
      <c r="FE79" s="580"/>
      <c r="FF79" s="580"/>
      <c r="FG79" s="580"/>
      <c r="FH79" s="580"/>
      <c r="FI79" s="580"/>
      <c r="FJ79" s="580"/>
      <c r="FK79" s="580"/>
      <c r="FL79" s="580"/>
      <c r="FM79" s="580"/>
      <c r="FN79" s="580"/>
      <c r="FO79" s="580"/>
      <c r="FP79" s="580"/>
      <c r="FQ79" s="580"/>
      <c r="FR79" s="580"/>
      <c r="FS79" s="580"/>
      <c r="FT79" s="580"/>
      <c r="FU79" s="580"/>
      <c r="FV79" s="580"/>
      <c r="FW79" s="580"/>
      <c r="FX79" s="580"/>
      <c r="FY79" s="580"/>
      <c r="FZ79" s="580"/>
      <c r="GA79" s="580"/>
      <c r="GB79" s="580"/>
      <c r="GC79" s="580"/>
      <c r="GD79" s="580"/>
      <c r="GE79" s="580"/>
      <c r="GF79" s="580"/>
      <c r="GG79" s="580"/>
      <c r="GH79" s="580"/>
      <c r="GI79" s="580"/>
      <c r="GJ79" s="580"/>
      <c r="GK79" s="580"/>
      <c r="GL79" s="580"/>
      <c r="GM79" s="580"/>
      <c r="GN79" s="580"/>
      <c r="GO79" s="580"/>
      <c r="GP79" s="580"/>
      <c r="GQ79" s="580"/>
      <c r="GR79" s="580"/>
      <c r="GS79" s="580"/>
      <c r="GT79" s="580"/>
      <c r="GU79" s="580"/>
      <c r="GV79" s="580"/>
      <c r="GW79" s="580"/>
      <c r="GX79" s="580"/>
      <c r="GY79" s="580"/>
      <c r="GZ79" s="580"/>
      <c r="HA79" s="580"/>
      <c r="HB79" s="580"/>
      <c r="HC79" s="580"/>
      <c r="HD79" s="580"/>
      <c r="HE79" s="580"/>
      <c r="HF79" s="580"/>
      <c r="HG79" s="580"/>
      <c r="HH79" s="580"/>
      <c r="HI79" s="580"/>
      <c r="HJ79" s="580"/>
      <c r="HK79" s="580"/>
      <c r="HL79" s="580"/>
      <c r="HM79" s="580"/>
      <c r="HN79" s="580"/>
      <c r="HO79" s="580"/>
      <c r="HP79" s="580"/>
      <c r="HQ79" s="580"/>
      <c r="HR79" s="580"/>
      <c r="HS79" s="580"/>
      <c r="HT79" s="580"/>
      <c r="HU79" s="580"/>
      <c r="HV79" s="580"/>
      <c r="HW79" s="580"/>
      <c r="HX79" s="580"/>
      <c r="HY79" s="580"/>
      <c r="HZ79" s="580"/>
      <c r="IA79" s="580"/>
      <c r="IB79" s="580"/>
      <c r="IC79" s="580"/>
      <c r="ID79" s="580"/>
      <c r="IE79" s="580"/>
      <c r="IF79" s="580"/>
      <c r="IG79" s="580"/>
      <c r="IH79" s="580"/>
      <c r="II79" s="580"/>
      <c r="IJ79" s="580"/>
      <c r="IK79" s="580"/>
      <c r="IL79" s="580"/>
    </row>
    <row r="80" spans="1:246" ht="24" customHeight="1">
      <c r="A80" s="1223" t="s">
        <v>291</v>
      </c>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5"/>
      <c r="AM80" s="773"/>
      <c r="AN80" s="773"/>
      <c r="AO80" s="773"/>
      <c r="AP80" s="773"/>
      <c r="AQ80" s="773"/>
      <c r="AR80" s="773"/>
      <c r="AS80" s="773"/>
      <c r="AT80" s="773"/>
      <c r="AU80" s="1"/>
      <c r="AV80" s="1"/>
      <c r="AW80" s="1"/>
      <c r="AX80" s="1"/>
      <c r="AY80" s="1"/>
      <c r="AZ80" s="1"/>
      <c r="BA80" s="1"/>
      <c r="BB80" s="1"/>
      <c r="BC80" s="23"/>
      <c r="BD80" s="130"/>
      <c r="BE80" s="23"/>
      <c r="BF80" s="614"/>
      <c r="BG80" s="23"/>
      <c r="BH80" s="129"/>
      <c r="BI80" s="23"/>
      <c r="BJ80" s="23"/>
      <c r="BK80" s="23"/>
      <c r="BL80" s="941"/>
      <c r="BM80" s="771"/>
      <c r="BN80" s="771"/>
      <c r="BO80" s="771"/>
      <c r="BP80" s="771"/>
      <c r="BQ80" s="771"/>
      <c r="BR80" s="771"/>
      <c r="BS80" s="771"/>
      <c r="BT80" s="771"/>
      <c r="BU80" s="23"/>
      <c r="BV80" s="23"/>
      <c r="BW80" s="23"/>
      <c r="BX80" s="23"/>
      <c r="BY80" s="23"/>
      <c r="BZ80" s="23"/>
      <c r="CA80" s="23"/>
      <c r="CB80" s="23"/>
      <c r="CC80" s="771"/>
      <c r="CD80" s="771"/>
      <c r="CE80" s="771"/>
      <c r="CF80" s="771"/>
      <c r="CG80" s="771"/>
      <c r="CH80" s="771"/>
      <c r="CI80" s="771"/>
      <c r="CJ80" s="771"/>
      <c r="CK80" s="771"/>
      <c r="CL80" s="771"/>
      <c r="CM80" s="23"/>
      <c r="CN80" s="23"/>
      <c r="CO80" s="23"/>
      <c r="CP80" s="23"/>
      <c r="CQ80" s="23"/>
      <c r="CR80" s="23"/>
      <c r="CS80" s="23"/>
      <c r="CT80" s="771"/>
      <c r="CU80" s="771"/>
      <c r="CV80" s="771"/>
      <c r="CW80" s="771"/>
      <c r="CX80" s="771"/>
      <c r="CY80" s="941"/>
      <c r="CZ80" s="580"/>
      <c r="DA80" s="580"/>
      <c r="DB80" s="580"/>
      <c r="DC80" s="580"/>
      <c r="DD80" s="580"/>
      <c r="DE80" s="580"/>
      <c r="DF80" s="580"/>
      <c r="DG80" s="580"/>
      <c r="DH80" s="580"/>
      <c r="DI80" s="580"/>
      <c r="DJ80" s="580"/>
      <c r="DK80" s="580"/>
      <c r="DL80" s="580"/>
      <c r="DM80" s="580"/>
      <c r="DN80" s="580"/>
      <c r="DO80" s="580"/>
      <c r="DP80" s="580"/>
      <c r="DQ80" s="580"/>
      <c r="DR80" s="580"/>
      <c r="DS80" s="580"/>
      <c r="DT80" s="580"/>
      <c r="DU80" s="580"/>
      <c r="DV80" s="580"/>
      <c r="DW80" s="580"/>
      <c r="DX80" s="580"/>
      <c r="DY80" s="580"/>
      <c r="DZ80" s="580"/>
      <c r="EA80" s="580"/>
      <c r="EB80" s="580"/>
      <c r="EC80" s="580"/>
      <c r="ED80" s="580"/>
      <c r="EE80" s="580"/>
      <c r="EF80" s="580"/>
      <c r="EG80" s="580"/>
      <c r="EH80" s="580"/>
      <c r="EI80" s="580"/>
      <c r="EJ80" s="580"/>
      <c r="EK80" s="580"/>
      <c r="EL80" s="580"/>
      <c r="EM80" s="580"/>
      <c r="EN80" s="580"/>
      <c r="EO80" s="580"/>
      <c r="EP80" s="580"/>
      <c r="EQ80" s="580"/>
      <c r="ER80" s="580"/>
      <c r="ES80" s="580"/>
      <c r="ET80" s="580"/>
      <c r="EU80" s="580"/>
      <c r="EV80" s="580"/>
      <c r="EW80" s="580"/>
      <c r="EX80" s="580"/>
      <c r="EY80" s="580"/>
      <c r="EZ80" s="580"/>
      <c r="FA80" s="580"/>
      <c r="FB80" s="580"/>
      <c r="FC80" s="580"/>
      <c r="FD80" s="580"/>
      <c r="FE80" s="580"/>
      <c r="FF80" s="580"/>
      <c r="FG80" s="580"/>
      <c r="FH80" s="580"/>
      <c r="FI80" s="580"/>
      <c r="FJ80" s="580"/>
      <c r="FK80" s="580"/>
      <c r="FL80" s="580"/>
      <c r="FM80" s="580"/>
      <c r="FN80" s="580"/>
      <c r="FO80" s="580"/>
      <c r="FP80" s="580"/>
      <c r="FQ80" s="580"/>
      <c r="FR80" s="580"/>
      <c r="FS80" s="580"/>
      <c r="FT80" s="580"/>
      <c r="FU80" s="580"/>
      <c r="FV80" s="580"/>
      <c r="FW80" s="580"/>
      <c r="FX80" s="580"/>
      <c r="FY80" s="580"/>
      <c r="FZ80" s="580"/>
      <c r="GA80" s="580"/>
      <c r="GB80" s="580"/>
      <c r="GC80" s="580"/>
      <c r="GD80" s="580"/>
      <c r="GE80" s="580"/>
      <c r="GF80" s="580"/>
      <c r="GG80" s="580"/>
      <c r="GH80" s="580"/>
      <c r="GI80" s="580"/>
      <c r="GJ80" s="580"/>
      <c r="GK80" s="580"/>
      <c r="GL80" s="580"/>
      <c r="GM80" s="580"/>
      <c r="GN80" s="580"/>
      <c r="GO80" s="580"/>
      <c r="GP80" s="580"/>
      <c r="GQ80" s="580"/>
      <c r="GR80" s="580"/>
      <c r="GS80" s="580"/>
      <c r="GT80" s="580"/>
      <c r="GU80" s="580"/>
      <c r="GV80" s="580"/>
      <c r="GW80" s="580"/>
      <c r="GX80" s="580"/>
      <c r="GY80" s="580"/>
      <c r="GZ80" s="580"/>
      <c r="HA80" s="580"/>
      <c r="HB80" s="580"/>
      <c r="HC80" s="580"/>
      <c r="HD80" s="580"/>
      <c r="HE80" s="580"/>
      <c r="HF80" s="580"/>
      <c r="HG80" s="580"/>
      <c r="HH80" s="580"/>
      <c r="HI80" s="580"/>
      <c r="HJ80" s="580"/>
      <c r="HK80" s="580"/>
      <c r="HL80" s="580"/>
      <c r="HM80" s="580"/>
      <c r="HN80" s="580"/>
      <c r="HO80" s="580"/>
      <c r="HP80" s="580"/>
      <c r="HQ80" s="580"/>
      <c r="HR80" s="580"/>
      <c r="HS80" s="580"/>
      <c r="HT80" s="580"/>
      <c r="HU80" s="580"/>
      <c r="HV80" s="580"/>
      <c r="HW80" s="580"/>
      <c r="HX80" s="580"/>
      <c r="HY80" s="580"/>
      <c r="HZ80" s="580"/>
      <c r="IA80" s="580"/>
      <c r="IB80" s="580"/>
      <c r="IC80" s="580"/>
      <c r="ID80" s="580"/>
      <c r="IE80" s="580"/>
      <c r="IF80" s="580"/>
      <c r="IG80" s="580"/>
      <c r="IH80" s="580"/>
      <c r="II80" s="580"/>
      <c r="IJ80" s="580"/>
      <c r="IK80" s="580"/>
      <c r="IL80" s="580"/>
    </row>
    <row r="81" spans="1:246" ht="21.75" customHeight="1">
      <c r="A81" s="1316" t="s">
        <v>292</v>
      </c>
      <c r="B81" s="1221"/>
      <c r="C81" s="1221"/>
      <c r="D81" s="1221"/>
      <c r="E81" s="1221"/>
      <c r="F81" s="1221"/>
      <c r="G81" s="1221"/>
      <c r="H81" s="1221"/>
      <c r="I81" s="1221"/>
      <c r="J81" s="1221"/>
      <c r="K81" s="1221"/>
      <c r="L81" s="1221"/>
      <c r="M81" s="1221"/>
      <c r="N81" s="1221"/>
      <c r="O81" s="1221"/>
      <c r="P81" s="1221"/>
      <c r="Q81" s="1221"/>
      <c r="R81" s="1221"/>
      <c r="S81" s="1221"/>
      <c r="T81" s="1317"/>
      <c r="U81" s="1220" t="s">
        <v>293</v>
      </c>
      <c r="V81" s="1221"/>
      <c r="W81" s="1221"/>
      <c r="X81" s="1221"/>
      <c r="Y81" s="1221"/>
      <c r="Z81" s="1221"/>
      <c r="AA81" s="1221"/>
      <c r="AB81" s="1221"/>
      <c r="AC81" s="1221"/>
      <c r="AD81" s="1221"/>
      <c r="AE81" s="1221"/>
      <c r="AF81" s="1221"/>
      <c r="AG81" s="1221"/>
      <c r="AH81" s="1221"/>
      <c r="AI81" s="1221"/>
      <c r="AJ81" s="1221"/>
      <c r="AK81" s="1221"/>
      <c r="AL81" s="1222"/>
      <c r="AM81" s="773"/>
      <c r="AN81" s="773"/>
      <c r="AO81" s="773"/>
      <c r="AP81" s="773"/>
      <c r="AQ81" s="773"/>
      <c r="AR81" s="773"/>
      <c r="AS81" s="773"/>
      <c r="AT81" s="773"/>
      <c r="AU81" s="1"/>
      <c r="AV81" s="1"/>
      <c r="AW81" s="1"/>
      <c r="AX81" s="1"/>
      <c r="AY81" s="1"/>
      <c r="AZ81" s="1"/>
      <c r="BA81" s="1"/>
      <c r="BB81" s="1"/>
      <c r="BC81" s="23"/>
      <c r="BD81" s="130"/>
      <c r="BE81" s="23"/>
      <c r="BF81" s="614"/>
      <c r="BG81" s="23"/>
      <c r="BH81" s="129"/>
      <c r="BI81" s="23"/>
      <c r="BJ81" s="23"/>
      <c r="BK81" s="23"/>
      <c r="BL81" s="941"/>
      <c r="BM81" s="771"/>
      <c r="BN81" s="771"/>
      <c r="BO81" s="771"/>
      <c r="BP81" s="771"/>
      <c r="BQ81" s="771"/>
      <c r="BR81" s="771"/>
      <c r="BS81" s="771"/>
      <c r="BT81" s="771"/>
      <c r="BU81" s="23"/>
      <c r="BV81" s="23"/>
      <c r="BW81" s="23"/>
      <c r="BX81" s="23"/>
      <c r="BY81" s="23"/>
      <c r="BZ81" s="23"/>
      <c r="CA81" s="23"/>
      <c r="CB81" s="23"/>
      <c r="CC81" s="771"/>
      <c r="CD81" s="771"/>
      <c r="CE81" s="771"/>
      <c r="CF81" s="771"/>
      <c r="CG81" s="771"/>
      <c r="CH81" s="771"/>
      <c r="CI81" s="771"/>
      <c r="CJ81" s="771"/>
      <c r="CK81" s="771"/>
      <c r="CL81" s="771"/>
      <c r="CM81" s="23"/>
      <c r="CN81" s="23"/>
      <c r="CO81" s="23"/>
      <c r="CP81" s="23"/>
      <c r="CQ81" s="23"/>
      <c r="CR81" s="23"/>
      <c r="CS81" s="23"/>
      <c r="CT81" s="771"/>
      <c r="CU81" s="771"/>
      <c r="CV81" s="771"/>
      <c r="CW81" s="771"/>
      <c r="CX81" s="771"/>
      <c r="CY81" s="941"/>
      <c r="CZ81" s="580"/>
      <c r="DA81" s="580"/>
      <c r="DB81" s="580"/>
      <c r="DC81" s="580"/>
      <c r="DD81" s="580"/>
      <c r="DE81" s="580"/>
      <c r="DF81" s="580"/>
      <c r="DG81" s="580"/>
      <c r="DH81" s="580"/>
      <c r="DI81" s="580"/>
      <c r="DJ81" s="580"/>
      <c r="DK81" s="580"/>
      <c r="DL81" s="580"/>
      <c r="DM81" s="580"/>
      <c r="DN81" s="580"/>
      <c r="DO81" s="580"/>
      <c r="DP81" s="580"/>
      <c r="DQ81" s="580"/>
      <c r="DR81" s="580"/>
      <c r="DS81" s="580"/>
      <c r="DT81" s="580"/>
      <c r="DU81" s="580"/>
      <c r="DV81" s="580"/>
      <c r="DW81" s="580"/>
      <c r="DX81" s="580"/>
      <c r="DY81" s="580"/>
      <c r="DZ81" s="580"/>
      <c r="EA81" s="580"/>
      <c r="EB81" s="580"/>
      <c r="EC81" s="580"/>
      <c r="ED81" s="580"/>
      <c r="EE81" s="580"/>
      <c r="EF81" s="580"/>
      <c r="EG81" s="580"/>
      <c r="EH81" s="580"/>
      <c r="EI81" s="580"/>
      <c r="EJ81" s="580"/>
      <c r="EK81" s="580"/>
      <c r="EL81" s="580"/>
      <c r="EM81" s="580"/>
      <c r="EN81" s="580"/>
      <c r="EO81" s="580"/>
      <c r="EP81" s="580"/>
      <c r="EQ81" s="580"/>
      <c r="ER81" s="580"/>
      <c r="ES81" s="580"/>
      <c r="ET81" s="580"/>
      <c r="EU81" s="580"/>
      <c r="EV81" s="580"/>
      <c r="EW81" s="580"/>
      <c r="EX81" s="580"/>
      <c r="EY81" s="580"/>
      <c r="EZ81" s="580"/>
      <c r="FA81" s="580"/>
      <c r="FB81" s="580"/>
      <c r="FC81" s="580"/>
      <c r="FD81" s="580"/>
      <c r="FE81" s="580"/>
      <c r="FF81" s="580"/>
      <c r="FG81" s="580"/>
      <c r="FH81" s="580"/>
      <c r="FI81" s="580"/>
      <c r="FJ81" s="580"/>
      <c r="FK81" s="580"/>
      <c r="FL81" s="580"/>
      <c r="FM81" s="580"/>
      <c r="FN81" s="580"/>
      <c r="FO81" s="580"/>
      <c r="FP81" s="580"/>
      <c r="FQ81" s="580"/>
      <c r="FR81" s="580"/>
      <c r="FS81" s="580"/>
      <c r="FT81" s="580"/>
      <c r="FU81" s="580"/>
      <c r="FV81" s="580"/>
      <c r="FW81" s="580"/>
      <c r="FX81" s="580"/>
      <c r="FY81" s="580"/>
      <c r="FZ81" s="580"/>
      <c r="GA81" s="580"/>
      <c r="GB81" s="580"/>
      <c r="GC81" s="580"/>
      <c r="GD81" s="580"/>
      <c r="GE81" s="580"/>
      <c r="GF81" s="580"/>
      <c r="GG81" s="580"/>
      <c r="GH81" s="580"/>
      <c r="GI81" s="580"/>
      <c r="GJ81" s="580"/>
      <c r="GK81" s="580"/>
      <c r="GL81" s="580"/>
      <c r="GM81" s="580"/>
      <c r="GN81" s="580"/>
      <c r="GO81" s="580"/>
      <c r="GP81" s="580"/>
      <c r="GQ81" s="580"/>
      <c r="GR81" s="580"/>
      <c r="GS81" s="580"/>
      <c r="GT81" s="580"/>
      <c r="GU81" s="580"/>
      <c r="GV81" s="580"/>
      <c r="GW81" s="580"/>
      <c r="GX81" s="580"/>
      <c r="GY81" s="580"/>
      <c r="GZ81" s="580"/>
      <c r="HA81" s="580"/>
      <c r="HB81" s="580"/>
      <c r="HC81" s="580"/>
      <c r="HD81" s="580"/>
      <c r="HE81" s="580"/>
      <c r="HF81" s="580"/>
      <c r="HG81" s="580"/>
      <c r="HH81" s="580"/>
      <c r="HI81" s="580"/>
      <c r="HJ81" s="580"/>
      <c r="HK81" s="580"/>
      <c r="HL81" s="580"/>
      <c r="HM81" s="580"/>
      <c r="HN81" s="580"/>
      <c r="HO81" s="580"/>
      <c r="HP81" s="580"/>
      <c r="HQ81" s="580"/>
      <c r="HR81" s="580"/>
      <c r="HS81" s="580"/>
      <c r="HT81" s="580"/>
      <c r="HU81" s="580"/>
      <c r="HV81" s="580"/>
      <c r="HW81" s="580"/>
      <c r="HX81" s="580"/>
      <c r="HY81" s="580"/>
      <c r="HZ81" s="580"/>
      <c r="IA81" s="580"/>
      <c r="IB81" s="580"/>
      <c r="IC81" s="580"/>
      <c r="ID81" s="580"/>
      <c r="IE81" s="580"/>
      <c r="IF81" s="580"/>
      <c r="IG81" s="580"/>
      <c r="IH81" s="580"/>
      <c r="II81" s="580"/>
      <c r="IJ81" s="580"/>
      <c r="IK81" s="580"/>
      <c r="IL81" s="580"/>
    </row>
    <row r="82" spans="1:246" ht="87" customHeight="1">
      <c r="A82" s="1211"/>
      <c r="B82" s="1198"/>
      <c r="C82" s="1198"/>
      <c r="D82" s="1198"/>
      <c r="E82" s="1198"/>
      <c r="F82" s="1198"/>
      <c r="G82" s="1198"/>
      <c r="H82" s="1198"/>
      <c r="I82" s="1198"/>
      <c r="J82" s="1198"/>
      <c r="K82" s="1198"/>
      <c r="L82" s="1198"/>
      <c r="M82" s="1198"/>
      <c r="N82" s="1198"/>
      <c r="O82" s="1198"/>
      <c r="P82" s="1198"/>
      <c r="Q82" s="1198"/>
      <c r="R82" s="1198"/>
      <c r="S82" s="1198"/>
      <c r="T82" s="1212"/>
      <c r="U82" s="1197"/>
      <c r="V82" s="1198"/>
      <c r="W82" s="1198"/>
      <c r="X82" s="1198"/>
      <c r="Y82" s="1198"/>
      <c r="Z82" s="1198"/>
      <c r="AA82" s="1198"/>
      <c r="AB82" s="1198"/>
      <c r="AC82" s="1198"/>
      <c r="AD82" s="1198"/>
      <c r="AE82" s="1198"/>
      <c r="AF82" s="1198"/>
      <c r="AG82" s="1198"/>
      <c r="AH82" s="1198"/>
      <c r="AI82" s="1198"/>
      <c r="AJ82" s="1198"/>
      <c r="AK82" s="1198"/>
      <c r="AL82" s="1199"/>
      <c r="AM82" s="773"/>
      <c r="AN82" s="773"/>
      <c r="AO82" s="773"/>
      <c r="AP82" s="773"/>
      <c r="AQ82" s="773"/>
      <c r="AR82" s="773"/>
      <c r="AS82" s="773"/>
      <c r="AT82" s="773"/>
      <c r="AU82" s="1"/>
      <c r="AV82" s="1"/>
      <c r="AW82" s="1"/>
      <c r="AX82" s="1"/>
      <c r="AY82" s="1"/>
      <c r="AZ82" s="1"/>
      <c r="BA82" s="1"/>
      <c r="BB82" s="1"/>
      <c r="BC82" s="23"/>
      <c r="BD82" s="130"/>
      <c r="BE82" s="23"/>
      <c r="BF82" s="614"/>
      <c r="BG82" s="23"/>
      <c r="BH82" s="129"/>
      <c r="BI82" s="23"/>
      <c r="BJ82" s="23"/>
      <c r="BK82" s="23"/>
      <c r="BL82" s="941"/>
      <c r="BM82" s="771"/>
      <c r="BN82" s="771"/>
      <c r="BO82" s="771"/>
      <c r="BP82" s="771"/>
      <c r="BQ82" s="771"/>
      <c r="BR82" s="771"/>
      <c r="BS82" s="771"/>
      <c r="BT82" s="771"/>
      <c r="BU82" s="23"/>
      <c r="BV82" s="23"/>
      <c r="BW82" s="23"/>
      <c r="BX82" s="23"/>
      <c r="BY82" s="23"/>
      <c r="BZ82" s="23"/>
      <c r="CA82" s="23"/>
      <c r="CB82" s="23"/>
      <c r="CC82" s="771"/>
      <c r="CD82" s="771"/>
      <c r="CE82" s="771"/>
      <c r="CF82" s="771"/>
      <c r="CG82" s="771"/>
      <c r="CH82" s="771"/>
      <c r="CI82" s="771"/>
      <c r="CJ82" s="771"/>
      <c r="CK82" s="771"/>
      <c r="CL82" s="771"/>
      <c r="CM82" s="23"/>
      <c r="CN82" s="23"/>
      <c r="CO82" s="23"/>
      <c r="CP82" s="23"/>
      <c r="CQ82" s="23"/>
      <c r="CR82" s="23"/>
      <c r="CS82" s="23"/>
      <c r="CT82" s="771"/>
      <c r="CU82" s="771"/>
      <c r="CV82" s="771"/>
      <c r="CW82" s="771"/>
      <c r="CX82" s="771"/>
      <c r="CY82" s="941"/>
      <c r="CZ82" s="580"/>
      <c r="DA82" s="580"/>
      <c r="DB82" s="580"/>
      <c r="DC82" s="580"/>
      <c r="DD82" s="580"/>
      <c r="DE82" s="580"/>
      <c r="DF82" s="580"/>
      <c r="DG82" s="580"/>
      <c r="DH82" s="580"/>
      <c r="DI82" s="580"/>
      <c r="DJ82" s="580"/>
      <c r="DK82" s="580"/>
      <c r="DL82" s="580"/>
      <c r="DM82" s="580"/>
      <c r="DN82" s="580"/>
      <c r="DO82" s="580"/>
      <c r="DP82" s="580"/>
      <c r="DQ82" s="580"/>
      <c r="DR82" s="580"/>
      <c r="DS82" s="580"/>
      <c r="DT82" s="580"/>
      <c r="DU82" s="580"/>
      <c r="DV82" s="580"/>
      <c r="DW82" s="580"/>
      <c r="DX82" s="580"/>
      <c r="DY82" s="580"/>
      <c r="DZ82" s="580"/>
      <c r="EA82" s="580"/>
      <c r="EB82" s="580"/>
      <c r="EC82" s="580"/>
      <c r="ED82" s="580"/>
      <c r="EE82" s="580"/>
      <c r="EF82" s="580"/>
      <c r="EG82" s="580"/>
      <c r="EH82" s="580"/>
      <c r="EI82" s="580"/>
      <c r="EJ82" s="580"/>
      <c r="EK82" s="580"/>
      <c r="EL82" s="580"/>
      <c r="EM82" s="580"/>
      <c r="EN82" s="580"/>
      <c r="EO82" s="580"/>
      <c r="EP82" s="580"/>
      <c r="EQ82" s="580"/>
      <c r="ER82" s="580"/>
      <c r="ES82" s="580"/>
      <c r="ET82" s="580"/>
      <c r="EU82" s="580"/>
      <c r="EV82" s="580"/>
      <c r="EW82" s="580"/>
      <c r="EX82" s="580"/>
      <c r="EY82" s="580"/>
      <c r="EZ82" s="580"/>
      <c r="FA82" s="580"/>
      <c r="FB82" s="580"/>
      <c r="FC82" s="580"/>
      <c r="FD82" s="580"/>
      <c r="FE82" s="580"/>
      <c r="FF82" s="580"/>
      <c r="FG82" s="580"/>
      <c r="FH82" s="580"/>
      <c r="FI82" s="580"/>
      <c r="FJ82" s="580"/>
      <c r="FK82" s="580"/>
      <c r="FL82" s="580"/>
      <c r="FM82" s="580"/>
      <c r="FN82" s="580"/>
      <c r="FO82" s="580"/>
      <c r="FP82" s="580"/>
      <c r="FQ82" s="580"/>
      <c r="FR82" s="580"/>
      <c r="FS82" s="580"/>
      <c r="FT82" s="580"/>
      <c r="FU82" s="580"/>
      <c r="FV82" s="580"/>
      <c r="FW82" s="580"/>
      <c r="FX82" s="580"/>
      <c r="FY82" s="580"/>
      <c r="FZ82" s="580"/>
      <c r="GA82" s="580"/>
      <c r="GB82" s="580"/>
      <c r="GC82" s="580"/>
      <c r="GD82" s="580"/>
      <c r="GE82" s="580"/>
      <c r="GF82" s="580"/>
      <c r="GG82" s="580"/>
      <c r="GH82" s="580"/>
      <c r="GI82" s="580"/>
      <c r="GJ82" s="580"/>
      <c r="GK82" s="580"/>
      <c r="GL82" s="580"/>
      <c r="GM82" s="580"/>
      <c r="GN82" s="580"/>
      <c r="GO82" s="580"/>
      <c r="GP82" s="580"/>
      <c r="GQ82" s="580"/>
      <c r="GR82" s="580"/>
      <c r="GS82" s="580"/>
      <c r="GT82" s="580"/>
      <c r="GU82" s="580"/>
      <c r="GV82" s="580"/>
      <c r="GW82" s="580"/>
      <c r="GX82" s="580"/>
      <c r="GY82" s="580"/>
      <c r="GZ82" s="580"/>
      <c r="HA82" s="580"/>
      <c r="HB82" s="580"/>
      <c r="HC82" s="580"/>
      <c r="HD82" s="580"/>
      <c r="HE82" s="580"/>
      <c r="HF82" s="580"/>
      <c r="HG82" s="580"/>
      <c r="HH82" s="580"/>
      <c r="HI82" s="580"/>
      <c r="HJ82" s="580"/>
      <c r="HK82" s="580"/>
      <c r="HL82" s="580"/>
      <c r="HM82" s="580"/>
      <c r="HN82" s="580"/>
      <c r="HO82" s="580"/>
      <c r="HP82" s="580"/>
      <c r="HQ82" s="580"/>
      <c r="HR82" s="580"/>
      <c r="HS82" s="580"/>
      <c r="HT82" s="580"/>
      <c r="HU82" s="580"/>
      <c r="HV82" s="580"/>
      <c r="HW82" s="580"/>
      <c r="HX82" s="580"/>
      <c r="HY82" s="580"/>
      <c r="HZ82" s="580"/>
      <c r="IA82" s="580"/>
      <c r="IB82" s="580"/>
      <c r="IC82" s="580"/>
      <c r="ID82" s="580"/>
      <c r="IE82" s="580"/>
      <c r="IF82" s="580"/>
      <c r="IG82" s="580"/>
      <c r="IH82" s="580"/>
      <c r="II82" s="580"/>
      <c r="IJ82" s="580"/>
      <c r="IK82" s="580"/>
      <c r="IL82" s="580"/>
    </row>
    <row r="83" spans="1:246" ht="69.75" customHeight="1" thickBot="1">
      <c r="A83" s="1213"/>
      <c r="B83" s="1201"/>
      <c r="C83" s="1201"/>
      <c r="D83" s="1201"/>
      <c r="E83" s="1201"/>
      <c r="F83" s="1201"/>
      <c r="G83" s="1201"/>
      <c r="H83" s="1201"/>
      <c r="I83" s="1201"/>
      <c r="J83" s="1201"/>
      <c r="K83" s="1201"/>
      <c r="L83" s="1201"/>
      <c r="M83" s="1201"/>
      <c r="N83" s="1201"/>
      <c r="O83" s="1201"/>
      <c r="P83" s="1201"/>
      <c r="Q83" s="1201"/>
      <c r="R83" s="1201"/>
      <c r="S83" s="1201"/>
      <c r="T83" s="1214"/>
      <c r="U83" s="1200"/>
      <c r="V83" s="1201"/>
      <c r="W83" s="1201"/>
      <c r="X83" s="1201"/>
      <c r="Y83" s="1201"/>
      <c r="Z83" s="1201"/>
      <c r="AA83" s="1201"/>
      <c r="AB83" s="1201"/>
      <c r="AC83" s="1201"/>
      <c r="AD83" s="1201"/>
      <c r="AE83" s="1201"/>
      <c r="AF83" s="1201"/>
      <c r="AG83" s="1201"/>
      <c r="AH83" s="1198"/>
      <c r="AI83" s="1198"/>
      <c r="AJ83" s="1198"/>
      <c r="AK83" s="1201"/>
      <c r="AL83" s="1202"/>
      <c r="AM83" s="773"/>
      <c r="AN83" s="773"/>
      <c r="AO83" s="773"/>
      <c r="AP83" s="773"/>
      <c r="AQ83" s="773"/>
      <c r="AR83" s="773"/>
      <c r="AS83" s="773"/>
      <c r="AT83" s="773"/>
      <c r="AU83" s="1"/>
      <c r="AV83" s="1"/>
      <c r="AW83" s="1"/>
      <c r="AX83" s="1"/>
      <c r="AY83" s="1"/>
      <c r="AZ83" s="1"/>
      <c r="BA83" s="1"/>
      <c r="BB83" s="1"/>
      <c r="BC83" s="23"/>
      <c r="BD83" s="130"/>
      <c r="BE83" s="23"/>
      <c r="BF83" s="614"/>
      <c r="BG83" s="23"/>
      <c r="BH83" s="129"/>
      <c r="BI83" s="23"/>
      <c r="BJ83" s="23"/>
      <c r="BK83" s="23"/>
      <c r="BL83" s="941"/>
      <c r="BM83" s="771"/>
      <c r="BN83" s="771"/>
      <c r="BO83" s="771"/>
      <c r="BP83" s="771"/>
      <c r="BQ83" s="771"/>
      <c r="BR83" s="771"/>
      <c r="BS83" s="771"/>
      <c r="BT83" s="771"/>
      <c r="BU83" s="23"/>
      <c r="BV83" s="23"/>
      <c r="BW83" s="23"/>
      <c r="BX83" s="23"/>
      <c r="BY83" s="23"/>
      <c r="BZ83" s="23"/>
      <c r="CA83" s="23"/>
      <c r="CB83" s="23"/>
      <c r="CC83" s="771"/>
      <c r="CD83" s="771"/>
      <c r="CE83" s="771"/>
      <c r="CF83" s="771"/>
      <c r="CG83" s="771"/>
      <c r="CH83" s="771"/>
      <c r="CI83" s="771"/>
      <c r="CJ83" s="771"/>
      <c r="CK83" s="771"/>
      <c r="CL83" s="771"/>
      <c r="CM83" s="23"/>
      <c r="CN83" s="23"/>
      <c r="CO83" s="23"/>
      <c r="CP83" s="23"/>
      <c r="CQ83" s="23"/>
      <c r="CR83" s="23"/>
      <c r="CS83" s="23"/>
      <c r="CT83" s="771"/>
      <c r="CU83" s="771"/>
      <c r="CV83" s="771"/>
      <c r="CW83" s="771"/>
      <c r="CX83" s="771"/>
      <c r="CY83" s="941"/>
      <c r="CZ83" s="580"/>
      <c r="DA83" s="580"/>
      <c r="DB83" s="580"/>
      <c r="DC83" s="580"/>
      <c r="DD83" s="580"/>
      <c r="DE83" s="580"/>
      <c r="DF83" s="580"/>
      <c r="DG83" s="580"/>
      <c r="DH83" s="580"/>
      <c r="DI83" s="580"/>
      <c r="DJ83" s="580"/>
      <c r="DK83" s="580"/>
      <c r="DL83" s="580"/>
      <c r="DM83" s="580"/>
      <c r="DN83" s="580"/>
      <c r="DO83" s="580"/>
      <c r="DP83" s="580"/>
      <c r="DQ83" s="580"/>
      <c r="DR83" s="580"/>
      <c r="DS83" s="580"/>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c r="EQ83" s="580"/>
      <c r="ER83" s="580"/>
      <c r="ES83" s="580"/>
      <c r="ET83" s="580"/>
      <c r="EU83" s="580"/>
      <c r="EV83" s="580"/>
      <c r="EW83" s="580"/>
      <c r="EX83" s="580"/>
      <c r="EY83" s="580"/>
      <c r="EZ83" s="580"/>
      <c r="FA83" s="580"/>
      <c r="FB83" s="580"/>
      <c r="FC83" s="580"/>
      <c r="FD83" s="580"/>
      <c r="FE83" s="580"/>
      <c r="FF83" s="580"/>
      <c r="FG83" s="580"/>
      <c r="FH83" s="580"/>
      <c r="FI83" s="580"/>
      <c r="FJ83" s="580"/>
      <c r="FK83" s="580"/>
      <c r="FL83" s="580"/>
      <c r="FM83" s="580"/>
      <c r="FN83" s="580"/>
      <c r="FO83" s="580"/>
      <c r="FP83" s="580"/>
      <c r="FQ83" s="580"/>
      <c r="FR83" s="580"/>
      <c r="FS83" s="580"/>
      <c r="FT83" s="580"/>
      <c r="FU83" s="580"/>
      <c r="FV83" s="580"/>
      <c r="FW83" s="580"/>
      <c r="FX83" s="580"/>
      <c r="FY83" s="580"/>
      <c r="FZ83" s="580"/>
      <c r="GA83" s="580"/>
      <c r="GB83" s="580"/>
      <c r="GC83" s="580"/>
      <c r="GD83" s="580"/>
      <c r="GE83" s="580"/>
      <c r="GF83" s="580"/>
      <c r="GG83" s="580"/>
      <c r="GH83" s="580"/>
      <c r="GI83" s="580"/>
      <c r="GJ83" s="580"/>
      <c r="GK83" s="580"/>
      <c r="GL83" s="580"/>
      <c r="GM83" s="580"/>
      <c r="GN83" s="580"/>
      <c r="GO83" s="580"/>
      <c r="GP83" s="580"/>
      <c r="GQ83" s="580"/>
      <c r="GR83" s="580"/>
      <c r="GS83" s="580"/>
      <c r="GT83" s="580"/>
      <c r="GU83" s="580"/>
      <c r="GV83" s="580"/>
      <c r="GW83" s="580"/>
      <c r="GX83" s="580"/>
      <c r="GY83" s="580"/>
      <c r="GZ83" s="580"/>
      <c r="HA83" s="580"/>
      <c r="HB83" s="580"/>
      <c r="HC83" s="580"/>
      <c r="HD83" s="580"/>
      <c r="HE83" s="580"/>
      <c r="HF83" s="580"/>
      <c r="HG83" s="580"/>
      <c r="HH83" s="580"/>
      <c r="HI83" s="580"/>
      <c r="HJ83" s="580"/>
      <c r="HK83" s="580"/>
      <c r="HL83" s="580"/>
      <c r="HM83" s="580"/>
      <c r="HN83" s="580"/>
      <c r="HO83" s="580"/>
      <c r="HP83" s="580"/>
      <c r="HQ83" s="580"/>
      <c r="HR83" s="580"/>
      <c r="HS83" s="580"/>
      <c r="HT83" s="580"/>
      <c r="HU83" s="580"/>
      <c r="HV83" s="580"/>
      <c r="HW83" s="580"/>
      <c r="HX83" s="580"/>
      <c r="HY83" s="580"/>
      <c r="HZ83" s="580"/>
      <c r="IA83" s="580"/>
      <c r="IB83" s="580"/>
      <c r="IC83" s="580"/>
      <c r="ID83" s="580"/>
      <c r="IE83" s="580"/>
      <c r="IF83" s="580"/>
      <c r="IG83" s="580"/>
      <c r="IH83" s="580"/>
      <c r="II83" s="580"/>
      <c r="IJ83" s="580"/>
      <c r="IK83" s="580"/>
      <c r="IL83" s="580"/>
    </row>
    <row r="84" spans="1:246" ht="21" customHeight="1">
      <c r="A84" s="1205" t="s">
        <v>294</v>
      </c>
      <c r="B84" s="1206"/>
      <c r="C84" s="1206"/>
      <c r="D84" s="1206"/>
      <c r="E84" s="1206"/>
      <c r="F84" s="1206"/>
      <c r="G84" s="1206"/>
      <c r="H84" s="1206"/>
      <c r="I84" s="1206"/>
      <c r="J84" s="1206"/>
      <c r="K84" s="1206"/>
      <c r="L84" s="1206"/>
      <c r="M84" s="1206"/>
      <c r="N84" s="1206"/>
      <c r="O84" s="1206"/>
      <c r="P84" s="1206"/>
      <c r="Q84" s="1206"/>
      <c r="R84" s="1206"/>
      <c r="S84" s="1206"/>
      <c r="T84" s="1206"/>
      <c r="U84" s="1206"/>
      <c r="V84" s="1206"/>
      <c r="W84" s="1206"/>
      <c r="X84" s="1206"/>
      <c r="Y84" s="1206"/>
      <c r="Z84" s="1206"/>
      <c r="AA84" s="1206"/>
      <c r="AB84" s="1206"/>
      <c r="AC84" s="1206"/>
      <c r="AD84" s="1206"/>
      <c r="AE84" s="1206"/>
      <c r="AF84" s="1206"/>
      <c r="AG84" s="1206"/>
      <c r="AH84" s="1190" t="s">
        <v>295</v>
      </c>
      <c r="AI84" s="1228" t="s">
        <v>296</v>
      </c>
      <c r="AJ84" s="1231" t="s">
        <v>119</v>
      </c>
      <c r="AK84" s="1778" t="s">
        <v>297</v>
      </c>
      <c r="AL84" s="1781" t="s">
        <v>298</v>
      </c>
      <c r="AM84" s="773"/>
      <c r="AN84" s="773"/>
      <c r="AO84" s="773"/>
      <c r="AP84" s="773"/>
      <c r="AQ84" s="773"/>
      <c r="AR84" s="773"/>
      <c r="AS84" s="773"/>
      <c r="AT84" s="759"/>
      <c r="AU84" s="759"/>
      <c r="AV84" s="759"/>
      <c r="AW84" s="1190" t="s">
        <v>295</v>
      </c>
      <c r="AX84" s="1228" t="s">
        <v>296</v>
      </c>
      <c r="AY84" s="1231" t="s">
        <v>119</v>
      </c>
      <c r="AZ84" s="1306" t="s">
        <v>299</v>
      </c>
      <c r="BA84" s="1306" t="s">
        <v>300</v>
      </c>
      <c r="BB84" s="1"/>
      <c r="BC84" s="23"/>
      <c r="BD84" s="130"/>
      <c r="BE84" s="23"/>
      <c r="BF84" s="614"/>
      <c r="BG84" s="23"/>
      <c r="BH84" s="129"/>
      <c r="BI84" s="23"/>
      <c r="BJ84" s="23"/>
      <c r="BK84" s="23"/>
      <c r="BL84" s="941"/>
      <c r="BM84" s="771"/>
      <c r="BN84" s="771"/>
      <c r="BO84" s="771"/>
      <c r="BP84" s="771"/>
      <c r="BQ84" s="771"/>
      <c r="BR84" s="771"/>
      <c r="BS84" s="771"/>
      <c r="BT84" s="771"/>
      <c r="BU84" s="23"/>
      <c r="BV84" s="23"/>
      <c r="BW84" s="23"/>
      <c r="BX84" s="23"/>
      <c r="BY84" s="23"/>
      <c r="BZ84" s="23"/>
      <c r="CA84" s="23"/>
      <c r="CB84" s="23"/>
      <c r="CC84" s="771"/>
      <c r="CD84" s="771"/>
      <c r="CE84" s="771"/>
      <c r="CF84" s="771"/>
      <c r="CG84" s="771"/>
      <c r="CH84" s="771"/>
      <c r="CI84" s="771"/>
      <c r="CJ84" s="771"/>
      <c r="CK84" s="771"/>
      <c r="CL84" s="771"/>
      <c r="CM84" s="23"/>
      <c r="CN84" s="23"/>
      <c r="CO84" s="23"/>
      <c r="CP84" s="23"/>
      <c r="CQ84" s="23"/>
      <c r="CR84" s="23"/>
      <c r="CS84" s="23"/>
      <c r="CT84" s="771"/>
      <c r="CU84" s="771"/>
      <c r="CV84" s="771"/>
      <c r="CW84" s="771"/>
      <c r="CX84" s="771"/>
      <c r="CY84" s="941"/>
      <c r="CZ84" s="580"/>
      <c r="DA84" s="580"/>
      <c r="DB84" s="580"/>
      <c r="DC84" s="580"/>
      <c r="DD84" s="580"/>
      <c r="DE84" s="580"/>
      <c r="DF84" s="580"/>
      <c r="DG84" s="580"/>
      <c r="DH84" s="580"/>
      <c r="DI84" s="580"/>
      <c r="DJ84" s="580"/>
      <c r="DK84" s="580"/>
      <c r="DL84" s="580"/>
      <c r="DM84" s="580"/>
      <c r="DN84" s="580"/>
      <c r="DO84" s="580"/>
      <c r="DP84" s="580"/>
      <c r="DQ84" s="580"/>
      <c r="DR84" s="580"/>
      <c r="DS84" s="580"/>
      <c r="DT84" s="580"/>
      <c r="DU84" s="580"/>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c r="FA84" s="580"/>
      <c r="FB84" s="580"/>
      <c r="FC84" s="580"/>
      <c r="FD84" s="580"/>
      <c r="FE84" s="580"/>
      <c r="FF84" s="580"/>
      <c r="FG84" s="580"/>
      <c r="FH84" s="580"/>
      <c r="FI84" s="580"/>
      <c r="FJ84" s="580"/>
      <c r="FK84" s="580"/>
      <c r="FL84" s="580"/>
      <c r="FM84" s="580"/>
      <c r="FN84" s="580"/>
      <c r="FO84" s="580"/>
      <c r="FP84" s="580"/>
      <c r="FQ84" s="580"/>
      <c r="FR84" s="580"/>
      <c r="FS84" s="580"/>
      <c r="FT84" s="580"/>
      <c r="FU84" s="580"/>
      <c r="FV84" s="580"/>
      <c r="FW84" s="580"/>
      <c r="FX84" s="580"/>
      <c r="FY84" s="580"/>
      <c r="FZ84" s="580"/>
      <c r="GA84" s="580"/>
      <c r="GB84" s="580"/>
      <c r="GC84" s="580"/>
      <c r="GD84" s="580"/>
      <c r="GE84" s="580"/>
      <c r="GF84" s="580"/>
      <c r="GG84" s="580"/>
      <c r="GH84" s="580"/>
      <c r="GI84" s="580"/>
      <c r="GJ84" s="580"/>
      <c r="GK84" s="580"/>
      <c r="GL84" s="580"/>
      <c r="GM84" s="580"/>
      <c r="GN84" s="580"/>
      <c r="GO84" s="580"/>
      <c r="GP84" s="580"/>
      <c r="GQ84" s="580"/>
      <c r="GR84" s="580"/>
      <c r="GS84" s="580"/>
      <c r="GT84" s="580"/>
      <c r="GU84" s="580"/>
      <c r="GV84" s="580"/>
      <c r="GW84" s="580"/>
      <c r="GX84" s="580"/>
      <c r="GY84" s="580"/>
      <c r="GZ84" s="580"/>
      <c r="HA84" s="580"/>
      <c r="HB84" s="580"/>
      <c r="HC84" s="580"/>
      <c r="HD84" s="580"/>
      <c r="HE84" s="580"/>
      <c r="HF84" s="580"/>
      <c r="HG84" s="580"/>
      <c r="HH84" s="580"/>
      <c r="HI84" s="580"/>
      <c r="HJ84" s="580"/>
      <c r="HK84" s="580"/>
      <c r="HL84" s="580"/>
      <c r="HM84" s="580"/>
      <c r="HN84" s="580"/>
      <c r="HO84" s="580"/>
      <c r="HP84" s="580"/>
      <c r="HQ84" s="580"/>
      <c r="HR84" s="580"/>
      <c r="HS84" s="580"/>
      <c r="HT84" s="580"/>
      <c r="HU84" s="580"/>
      <c r="HV84" s="580"/>
      <c r="HW84" s="580"/>
      <c r="HX84" s="580"/>
      <c r="HY84" s="580"/>
      <c r="HZ84" s="580"/>
      <c r="IA84" s="580"/>
      <c r="IB84" s="580"/>
      <c r="IC84" s="580"/>
      <c r="ID84" s="580"/>
      <c r="IE84" s="580"/>
      <c r="IF84" s="580"/>
      <c r="IG84" s="580"/>
      <c r="IH84" s="580"/>
      <c r="II84" s="580"/>
      <c r="IJ84" s="580"/>
      <c r="IK84" s="580"/>
      <c r="IL84" s="580"/>
    </row>
    <row r="85" spans="1:246" ht="90.75" customHeight="1">
      <c r="A85" s="1207"/>
      <c r="B85" s="1208"/>
      <c r="C85" s="1208"/>
      <c r="D85" s="1208"/>
      <c r="E85" s="1208"/>
      <c r="F85" s="1208"/>
      <c r="G85" s="1208"/>
      <c r="H85" s="1208"/>
      <c r="I85" s="1208"/>
      <c r="J85" s="1208"/>
      <c r="K85" s="1208"/>
      <c r="L85" s="1208"/>
      <c r="M85" s="1208"/>
      <c r="N85" s="1208"/>
      <c r="O85" s="1208"/>
      <c r="P85" s="1208"/>
      <c r="Q85" s="1208"/>
      <c r="R85" s="1208"/>
      <c r="S85" s="1208"/>
      <c r="T85" s="1208"/>
      <c r="U85" s="1208"/>
      <c r="V85" s="1208"/>
      <c r="W85" s="1208"/>
      <c r="X85" s="1208"/>
      <c r="Y85" s="1208"/>
      <c r="Z85" s="1208"/>
      <c r="AA85" s="1208"/>
      <c r="AB85" s="1208"/>
      <c r="AC85" s="1208"/>
      <c r="AD85" s="1208"/>
      <c r="AE85" s="1208"/>
      <c r="AF85" s="1208"/>
      <c r="AG85" s="1208"/>
      <c r="AH85" s="1191"/>
      <c r="AI85" s="1229"/>
      <c r="AJ85" s="1232"/>
      <c r="AK85" s="1779"/>
      <c r="AL85" s="1782"/>
      <c r="AM85" s="773"/>
      <c r="AN85" s="773"/>
      <c r="AO85" s="773"/>
      <c r="AP85" s="773"/>
      <c r="AQ85" s="773"/>
      <c r="AR85" s="773"/>
      <c r="AS85" s="773"/>
      <c r="AT85" s="759"/>
      <c r="AU85" s="759"/>
      <c r="AV85" s="759"/>
      <c r="AW85" s="1191"/>
      <c r="AX85" s="1229"/>
      <c r="AY85" s="1232"/>
      <c r="AZ85" s="1307"/>
      <c r="BA85" s="1307"/>
      <c r="BB85" s="1"/>
      <c r="BC85" s="23"/>
      <c r="BD85" s="130"/>
      <c r="BE85" s="23"/>
      <c r="BF85" s="614"/>
      <c r="BG85" s="23"/>
      <c r="BH85" s="129"/>
      <c r="BI85" s="23"/>
      <c r="BJ85" s="23"/>
      <c r="BK85" s="23"/>
      <c r="BL85" s="941"/>
      <c r="BM85" s="941"/>
      <c r="BN85" s="941"/>
      <c r="BO85" s="941"/>
      <c r="BP85" s="941"/>
      <c r="BQ85" s="941"/>
      <c r="BR85" s="941"/>
      <c r="BS85" s="941"/>
      <c r="BT85" s="941"/>
      <c r="BU85" s="23"/>
      <c r="BV85" s="23"/>
      <c r="BW85" s="23"/>
      <c r="BX85" s="23"/>
      <c r="BY85" s="23"/>
      <c r="BZ85" s="23"/>
      <c r="CA85" s="23"/>
      <c r="CB85" s="23"/>
      <c r="CC85" s="771"/>
      <c r="CD85" s="771"/>
      <c r="CE85" s="771"/>
      <c r="CF85" s="771"/>
      <c r="CG85" s="771"/>
      <c r="CH85" s="771"/>
      <c r="CI85" s="771"/>
      <c r="CJ85" s="771"/>
      <c r="CK85" s="771"/>
      <c r="CL85" s="771"/>
      <c r="CM85" s="23"/>
      <c r="CN85" s="23"/>
      <c r="CO85" s="23"/>
      <c r="CP85" s="23"/>
      <c r="CQ85" s="23"/>
      <c r="CR85" s="23"/>
      <c r="CS85" s="23"/>
      <c r="CT85" s="771"/>
      <c r="CU85" s="771"/>
      <c r="CV85" s="771"/>
      <c r="CW85" s="771"/>
      <c r="CX85" s="771"/>
      <c r="CY85" s="941"/>
      <c r="CZ85" s="580"/>
      <c r="DA85" s="580"/>
      <c r="DB85" s="580"/>
      <c r="DC85" s="580"/>
      <c r="DD85" s="580"/>
      <c r="DE85" s="580"/>
      <c r="DF85" s="580"/>
      <c r="DG85" s="580"/>
      <c r="DH85" s="580"/>
      <c r="DI85" s="580"/>
      <c r="DJ85" s="580"/>
      <c r="DK85" s="580"/>
      <c r="DL85" s="580"/>
      <c r="DM85" s="580"/>
      <c r="DN85" s="580"/>
      <c r="DO85" s="580"/>
      <c r="DP85" s="580"/>
      <c r="DQ85" s="580"/>
      <c r="DR85" s="580"/>
      <c r="DS85" s="580"/>
      <c r="DT85" s="580"/>
      <c r="DU85" s="580"/>
      <c r="DV85" s="580"/>
      <c r="DW85" s="580"/>
      <c r="DX85" s="580"/>
      <c r="DY85" s="580"/>
      <c r="DZ85" s="580"/>
      <c r="EA85" s="580"/>
      <c r="EB85" s="580"/>
      <c r="EC85" s="580"/>
      <c r="ED85" s="580"/>
      <c r="EE85" s="580"/>
      <c r="EF85" s="580"/>
      <c r="EG85" s="580"/>
      <c r="EH85" s="580"/>
      <c r="EI85" s="580"/>
      <c r="EJ85" s="580"/>
      <c r="EK85" s="580"/>
      <c r="EL85" s="580"/>
      <c r="EM85" s="580"/>
      <c r="EN85" s="580"/>
      <c r="EO85" s="580"/>
      <c r="EP85" s="580"/>
      <c r="EQ85" s="580"/>
      <c r="ER85" s="580"/>
      <c r="ES85" s="580"/>
      <c r="ET85" s="580"/>
      <c r="EU85" s="580"/>
      <c r="EV85" s="580"/>
      <c r="EW85" s="580"/>
      <c r="EX85" s="580"/>
      <c r="EY85" s="580"/>
      <c r="EZ85" s="580"/>
      <c r="FA85" s="580"/>
      <c r="FB85" s="580"/>
      <c r="FC85" s="580"/>
      <c r="FD85" s="580"/>
      <c r="FE85" s="580"/>
      <c r="FF85" s="580"/>
      <c r="FG85" s="580"/>
      <c r="FH85" s="580"/>
      <c r="FI85" s="580"/>
      <c r="FJ85" s="580"/>
      <c r="FK85" s="580"/>
      <c r="FL85" s="580"/>
      <c r="FM85" s="580"/>
      <c r="FN85" s="580"/>
      <c r="FO85" s="580"/>
      <c r="FP85" s="580"/>
      <c r="FQ85" s="580"/>
      <c r="FR85" s="580"/>
      <c r="FS85" s="580"/>
      <c r="FT85" s="580"/>
      <c r="FU85" s="580"/>
      <c r="FV85" s="580"/>
      <c r="FW85" s="580"/>
      <c r="FX85" s="580"/>
      <c r="FY85" s="580"/>
      <c r="FZ85" s="580"/>
      <c r="GA85" s="580"/>
      <c r="GB85" s="580"/>
      <c r="GC85" s="580"/>
      <c r="GD85" s="580"/>
      <c r="GE85" s="580"/>
      <c r="GF85" s="580"/>
      <c r="GG85" s="580"/>
      <c r="GH85" s="580"/>
      <c r="GI85" s="580"/>
      <c r="GJ85" s="580"/>
      <c r="GK85" s="580"/>
      <c r="GL85" s="580"/>
      <c r="GM85" s="580"/>
      <c r="GN85" s="580"/>
      <c r="GO85" s="580"/>
      <c r="GP85" s="580"/>
      <c r="GQ85" s="580"/>
      <c r="GR85" s="580"/>
      <c r="GS85" s="580"/>
      <c r="GT85" s="580"/>
      <c r="GU85" s="580"/>
      <c r="GV85" s="580"/>
      <c r="GW85" s="580"/>
      <c r="GX85" s="580"/>
      <c r="GY85" s="580"/>
      <c r="GZ85" s="580"/>
      <c r="HA85" s="580"/>
      <c r="HB85" s="580"/>
      <c r="HC85" s="580"/>
      <c r="HD85" s="580"/>
      <c r="HE85" s="580"/>
      <c r="HF85" s="580"/>
      <c r="HG85" s="580"/>
      <c r="HH85" s="580"/>
      <c r="HI85" s="580"/>
      <c r="HJ85" s="580"/>
      <c r="HK85" s="580"/>
      <c r="HL85" s="580"/>
      <c r="HM85" s="580"/>
      <c r="HN85" s="580"/>
      <c r="HO85" s="580"/>
      <c r="HP85" s="580"/>
      <c r="HQ85" s="580"/>
      <c r="HR85" s="580"/>
      <c r="HS85" s="580"/>
      <c r="HT85" s="580"/>
      <c r="HU85" s="580"/>
      <c r="HV85" s="580"/>
      <c r="HW85" s="580"/>
      <c r="HX85" s="580"/>
      <c r="HY85" s="580"/>
      <c r="HZ85" s="580"/>
      <c r="IA85" s="580"/>
      <c r="IB85" s="580"/>
      <c r="IC85" s="580"/>
      <c r="ID85" s="580"/>
      <c r="IE85" s="580"/>
      <c r="IF85" s="580"/>
      <c r="IG85" s="580"/>
      <c r="IH85" s="580"/>
      <c r="II85" s="580"/>
      <c r="IJ85" s="580"/>
      <c r="IK85" s="580"/>
      <c r="IL85" s="580"/>
    </row>
    <row r="86" spans="1:246" ht="45" customHeight="1" thickBot="1">
      <c r="A86" s="1203" t="s">
        <v>301</v>
      </c>
      <c r="B86" s="1204"/>
      <c r="C86" s="1204"/>
      <c r="D86" s="1204"/>
      <c r="E86" s="1204"/>
      <c r="F86" s="1204"/>
      <c r="G86" s="1204"/>
      <c r="H86" s="1204"/>
      <c r="I86" s="1204"/>
      <c r="J86" s="1204"/>
      <c r="K86" s="1204"/>
      <c r="L86" s="1204"/>
      <c r="M86" s="1204"/>
      <c r="N86" s="1204"/>
      <c r="O86" s="1204"/>
      <c r="P86" s="1204"/>
      <c r="Q86" s="1204"/>
      <c r="R86" s="1204"/>
      <c r="S86" s="1204"/>
      <c r="T86" s="1204"/>
      <c r="U86" s="1204"/>
      <c r="V86" s="1204"/>
      <c r="W86" s="1204"/>
      <c r="X86" s="1204"/>
      <c r="Y86" s="1204"/>
      <c r="Z86" s="1204"/>
      <c r="AA86" s="1204"/>
      <c r="AB86" s="1204"/>
      <c r="AC86" s="1204"/>
      <c r="AD86" s="1204"/>
      <c r="AE86" s="1204"/>
      <c r="AF86" s="1204"/>
      <c r="AG86" s="1204"/>
      <c r="AH86" s="1192"/>
      <c r="AI86" s="1230"/>
      <c r="AJ86" s="1233"/>
      <c r="AK86" s="1780"/>
      <c r="AL86" s="1783"/>
      <c r="AM86" s="773"/>
      <c r="AN86" s="773"/>
      <c r="AO86" s="759"/>
      <c r="AP86" s="759"/>
      <c r="AQ86" s="759"/>
      <c r="AR86" s="759"/>
      <c r="AS86" s="759"/>
      <c r="AT86" s="759"/>
      <c r="AU86" s="759"/>
      <c r="AV86" s="759"/>
      <c r="AW86" s="1812"/>
      <c r="AX86" s="1813"/>
      <c r="AY86" s="1694"/>
      <c r="AZ86" s="1308"/>
      <c r="BA86" s="1308"/>
      <c r="BB86" s="255"/>
      <c r="BC86" s="256"/>
      <c r="BD86" s="257"/>
      <c r="BE86" s="547"/>
      <c r="BF86" s="125"/>
      <c r="BG86" s="125"/>
      <c r="BH86" s="125"/>
      <c r="BI86" s="125"/>
      <c r="BJ86" s="246"/>
      <c r="BK86" s="40"/>
      <c r="BL86" s="40"/>
      <c r="BM86" s="246"/>
      <c r="BN86" s="775"/>
      <c r="BO86" s="941"/>
      <c r="BP86" s="547"/>
      <c r="BQ86" s="547"/>
      <c r="BR86" s="246"/>
      <c r="BS86" s="941"/>
      <c r="BT86" s="941"/>
      <c r="BU86" s="259"/>
      <c r="BV86" s="259"/>
      <c r="BW86" s="259"/>
      <c r="BX86" s="259"/>
      <c r="BY86" s="259"/>
      <c r="BZ86" s="259"/>
      <c r="CA86" s="259"/>
      <c r="CB86" s="259"/>
      <c r="CC86" s="771"/>
      <c r="CD86" s="771"/>
      <c r="CE86" s="771"/>
      <c r="CF86" s="771"/>
      <c r="CG86" s="771"/>
      <c r="CH86" s="771"/>
      <c r="CI86" s="771"/>
      <c r="CJ86" s="771"/>
      <c r="CK86" s="771"/>
      <c r="CL86" s="771"/>
      <c r="CM86" s="259"/>
      <c r="CN86" s="259"/>
      <c r="CO86" s="259"/>
      <c r="CP86" s="259"/>
      <c r="CQ86" s="259"/>
      <c r="CR86" s="259"/>
      <c r="CS86" s="259"/>
      <c r="CT86" s="771"/>
      <c r="CU86" s="771"/>
      <c r="CV86" s="771"/>
      <c r="CW86" s="771"/>
      <c r="CX86" s="771"/>
      <c r="CY86" s="941"/>
      <c r="CZ86" s="580"/>
      <c r="DA86" s="580"/>
      <c r="DB86" s="580"/>
      <c r="DC86" s="580"/>
      <c r="DD86" s="580"/>
      <c r="DE86" s="580"/>
      <c r="DF86" s="580"/>
      <c r="DG86" s="580"/>
      <c r="DH86" s="580"/>
      <c r="DI86" s="580"/>
      <c r="DJ86" s="580"/>
      <c r="DK86" s="580"/>
      <c r="DL86" s="580"/>
      <c r="DM86" s="580"/>
      <c r="DN86" s="580"/>
      <c r="DO86" s="580"/>
      <c r="DP86" s="580"/>
      <c r="DQ86" s="580"/>
      <c r="DR86" s="580"/>
      <c r="DS86" s="580"/>
      <c r="DT86" s="580"/>
      <c r="DU86" s="580"/>
      <c r="DV86" s="580"/>
      <c r="DW86" s="580"/>
      <c r="DX86" s="580"/>
      <c r="DY86" s="580"/>
      <c r="DZ86" s="580"/>
      <c r="EA86" s="580"/>
      <c r="EB86" s="580"/>
      <c r="EC86" s="580"/>
      <c r="ED86" s="580"/>
      <c r="EE86" s="580"/>
      <c r="EF86" s="580"/>
      <c r="EG86" s="580"/>
      <c r="EH86" s="580"/>
      <c r="EI86" s="580"/>
      <c r="EJ86" s="580"/>
      <c r="EK86" s="580"/>
      <c r="EL86" s="580"/>
      <c r="EM86" s="580"/>
      <c r="EN86" s="580"/>
      <c r="EO86" s="580"/>
      <c r="EP86" s="580"/>
      <c r="EQ86" s="580"/>
      <c r="ER86" s="580"/>
      <c r="ES86" s="580"/>
      <c r="ET86" s="580"/>
      <c r="EU86" s="580"/>
      <c r="EV86" s="580"/>
      <c r="EW86" s="580"/>
      <c r="EX86" s="580"/>
      <c r="EY86" s="580"/>
      <c r="EZ86" s="580"/>
      <c r="FA86" s="580"/>
      <c r="FB86" s="580"/>
      <c r="FC86" s="580"/>
      <c r="FD86" s="580"/>
      <c r="FE86" s="580"/>
      <c r="FF86" s="580"/>
      <c r="FG86" s="580"/>
      <c r="FH86" s="580"/>
      <c r="FI86" s="580"/>
      <c r="FJ86" s="580"/>
      <c r="FK86" s="580"/>
      <c r="FL86" s="580"/>
      <c r="FM86" s="580"/>
      <c r="FN86" s="580"/>
      <c r="FO86" s="580"/>
      <c r="FP86" s="580"/>
      <c r="FQ86" s="580"/>
      <c r="FR86" s="580"/>
      <c r="FS86" s="580"/>
      <c r="FT86" s="580"/>
      <c r="FU86" s="580"/>
      <c r="FV86" s="580"/>
      <c r="FW86" s="580"/>
      <c r="FX86" s="580"/>
      <c r="FY86" s="580"/>
      <c r="FZ86" s="580"/>
      <c r="GA86" s="580"/>
      <c r="GB86" s="580"/>
      <c r="GC86" s="580"/>
      <c r="GD86" s="580"/>
      <c r="GE86" s="580"/>
      <c r="GF86" s="580"/>
      <c r="GG86" s="580"/>
      <c r="GH86" s="580"/>
      <c r="GI86" s="580"/>
      <c r="GJ86" s="580"/>
      <c r="GK86" s="580"/>
      <c r="GL86" s="580"/>
      <c r="GM86" s="580"/>
      <c r="GN86" s="580"/>
      <c r="GO86" s="580"/>
      <c r="GP86" s="580"/>
      <c r="GQ86" s="580"/>
      <c r="GR86" s="580"/>
      <c r="GS86" s="580"/>
      <c r="GT86" s="580"/>
      <c r="GU86" s="580"/>
      <c r="GV86" s="580"/>
      <c r="GW86" s="580"/>
      <c r="GX86" s="580"/>
      <c r="GY86" s="580"/>
      <c r="GZ86" s="580"/>
      <c r="HA86" s="580"/>
      <c r="HB86" s="580"/>
      <c r="HC86" s="580"/>
      <c r="HD86" s="580"/>
      <c r="HE86" s="580"/>
      <c r="HF86" s="580"/>
      <c r="HG86" s="580"/>
      <c r="HH86" s="580"/>
      <c r="HI86" s="580"/>
      <c r="HJ86" s="580"/>
      <c r="HK86" s="580"/>
      <c r="HL86" s="580"/>
      <c r="HM86" s="580"/>
      <c r="HN86" s="580"/>
      <c r="HO86" s="580"/>
      <c r="HP86" s="580"/>
      <c r="HQ86" s="580"/>
      <c r="HR86" s="580"/>
      <c r="HS86" s="580"/>
      <c r="HT86" s="580"/>
      <c r="HU86" s="580"/>
      <c r="HV86" s="580"/>
      <c r="HW86" s="580"/>
      <c r="HX86" s="580"/>
      <c r="HY86" s="580"/>
      <c r="HZ86" s="580"/>
      <c r="IA86" s="580"/>
      <c r="IB86" s="580"/>
      <c r="IC86" s="580"/>
      <c r="ID86" s="580"/>
      <c r="IE86" s="580"/>
      <c r="IF86" s="580"/>
      <c r="IG86" s="580"/>
      <c r="IH86" s="580"/>
      <c r="II86" s="580"/>
      <c r="IJ86" s="580"/>
      <c r="IK86" s="580"/>
      <c r="IL86" s="580"/>
    </row>
    <row r="87" spans="1:246" ht="40.15" customHeight="1">
      <c r="A87" s="1634" t="s">
        <v>39</v>
      </c>
      <c r="B87" s="1918" t="s">
        <v>44</v>
      </c>
      <c r="C87" s="1919"/>
      <c r="D87" s="1467" t="s">
        <v>302</v>
      </c>
      <c r="E87" s="1468"/>
      <c r="F87" s="1468"/>
      <c r="G87" s="1468"/>
      <c r="H87" s="1468"/>
      <c r="I87" s="1468"/>
      <c r="J87" s="1468"/>
      <c r="K87" s="1468"/>
      <c r="L87" s="1468"/>
      <c r="M87" s="1468"/>
      <c r="N87" s="1468"/>
      <c r="O87" s="1468"/>
      <c r="P87" s="1468"/>
      <c r="Q87" s="1468"/>
      <c r="R87" s="1468"/>
      <c r="S87" s="1468"/>
      <c r="T87" s="1468"/>
      <c r="U87" s="1468"/>
      <c r="V87" s="1468"/>
      <c r="W87" s="1468"/>
      <c r="X87" s="1468"/>
      <c r="Y87" s="1468"/>
      <c r="Z87" s="1468"/>
      <c r="AA87" s="1468"/>
      <c r="AB87" s="1468"/>
      <c r="AC87" s="1468"/>
      <c r="AD87" s="1468"/>
      <c r="AE87" s="1468"/>
      <c r="AF87" s="1468"/>
      <c r="AG87" s="1469"/>
      <c r="AH87" s="916"/>
      <c r="AI87" s="916"/>
      <c r="AJ87" s="916"/>
      <c r="AK87" s="878" t="str">
        <f>BA87</f>
        <v>-</v>
      </c>
      <c r="AL87" s="892"/>
      <c r="AM87" s="760"/>
      <c r="AN87" s="760"/>
      <c r="AO87" s="759"/>
      <c r="AP87" s="759"/>
      <c r="AQ87" s="759"/>
      <c r="AR87" s="759"/>
      <c r="AS87" s="759"/>
      <c r="AT87" s="1992" t="s">
        <v>39</v>
      </c>
      <c r="AU87" s="625" t="s">
        <v>44</v>
      </c>
      <c r="AV87" s="626"/>
      <c r="AW87" s="249">
        <f>IF(AH87="x",1,0)</f>
        <v>0</v>
      </c>
      <c r="AX87" s="534">
        <f>IF(AI87="x",0,0)</f>
        <v>0</v>
      </c>
      <c r="AY87" s="250"/>
      <c r="AZ87" s="537">
        <f>SUM(AW87:AY87)</f>
        <v>0</v>
      </c>
      <c r="BA87" s="638" t="str">
        <f>IF(AZ87&gt;0,"X","-")</f>
        <v>-</v>
      </c>
      <c r="BB87" s="636"/>
      <c r="BC87" s="258"/>
      <c r="BD87" s="135"/>
      <c r="BE87" s="547"/>
      <c r="BF87" s="258"/>
      <c r="BG87" s="136"/>
      <c r="BH87" s="593"/>
      <c r="BI87" s="261"/>
      <c r="BJ87" s="246"/>
      <c r="BK87" s="246"/>
      <c r="BL87" s="259"/>
      <c r="BM87" s="246"/>
      <c r="BN87" s="246"/>
      <c r="BO87" s="246"/>
      <c r="BP87" s="124"/>
      <c r="BQ87" s="246"/>
      <c r="BR87" s="246"/>
      <c r="BS87" s="941"/>
      <c r="BT87" s="941"/>
      <c r="BU87" s="941"/>
      <c r="BV87" s="941"/>
      <c r="BW87" s="941"/>
      <c r="BX87" s="941"/>
      <c r="BY87" s="941"/>
      <c r="BZ87" s="941"/>
      <c r="CA87" s="941"/>
      <c r="CB87" s="941"/>
      <c r="CC87" s="771"/>
      <c r="CD87" s="771"/>
      <c r="CE87" s="771"/>
      <c r="CF87" s="771"/>
      <c r="CG87" s="771"/>
      <c r="CH87" s="771"/>
      <c r="CI87" s="580"/>
      <c r="CJ87" s="580"/>
      <c r="CK87" s="580"/>
      <c r="CL87" s="580"/>
      <c r="CM87" s="580"/>
      <c r="CN87" s="580"/>
      <c r="CO87" s="941"/>
      <c r="CP87" s="941"/>
      <c r="CQ87" s="941"/>
      <c r="CR87" s="941"/>
      <c r="CS87" s="941"/>
      <c r="CT87" s="771"/>
      <c r="CU87" s="941"/>
      <c r="CV87" s="941"/>
      <c r="CW87" s="941"/>
      <c r="CX87" s="941"/>
      <c r="CY87" s="941"/>
      <c r="CZ87" s="580"/>
      <c r="DA87" s="580"/>
      <c r="DB87" s="580"/>
      <c r="DC87" s="580"/>
      <c r="DD87" s="580"/>
      <c r="DE87" s="580"/>
      <c r="DF87" s="580"/>
      <c r="DG87" s="580"/>
      <c r="DH87" s="580"/>
      <c r="DI87" s="580"/>
      <c r="DJ87" s="580"/>
      <c r="DK87" s="580"/>
      <c r="DL87" s="580"/>
      <c r="DM87" s="580"/>
      <c r="DN87" s="580"/>
      <c r="DO87" s="580"/>
      <c r="DP87" s="580"/>
      <c r="DQ87" s="580"/>
      <c r="DR87" s="580"/>
      <c r="DS87" s="580"/>
      <c r="DT87" s="580"/>
      <c r="DU87" s="580"/>
      <c r="DV87" s="580"/>
      <c r="DW87" s="580"/>
      <c r="DX87" s="580"/>
      <c r="DY87" s="580"/>
      <c r="DZ87" s="580"/>
      <c r="EA87" s="580"/>
      <c r="EB87" s="580"/>
      <c r="EC87" s="580"/>
      <c r="ED87" s="580"/>
      <c r="EE87" s="580"/>
      <c r="EF87" s="580"/>
      <c r="EG87" s="580"/>
      <c r="EH87" s="580"/>
      <c r="EI87" s="580"/>
      <c r="EJ87" s="580"/>
      <c r="EK87" s="580"/>
      <c r="EL87" s="580"/>
      <c r="EM87" s="580"/>
      <c r="EN87" s="580"/>
      <c r="EO87" s="580"/>
      <c r="EP87" s="580"/>
      <c r="EQ87" s="580"/>
      <c r="ER87" s="580"/>
      <c r="ES87" s="580"/>
      <c r="ET87" s="580"/>
      <c r="EU87" s="580"/>
      <c r="EV87" s="580"/>
      <c r="EW87" s="580"/>
      <c r="EX87" s="580"/>
      <c r="EY87" s="580"/>
      <c r="EZ87" s="580"/>
      <c r="FA87" s="580"/>
      <c r="FB87" s="580"/>
      <c r="FC87" s="580"/>
      <c r="FD87" s="580"/>
      <c r="FE87" s="580"/>
      <c r="FF87" s="580"/>
      <c r="FG87" s="580"/>
      <c r="FH87" s="580"/>
      <c r="FI87" s="580"/>
      <c r="FJ87" s="580"/>
      <c r="FK87" s="580"/>
      <c r="FL87" s="580"/>
      <c r="FM87" s="580"/>
      <c r="FN87" s="580"/>
      <c r="FO87" s="580"/>
      <c r="FP87" s="580"/>
      <c r="FQ87" s="580"/>
      <c r="FR87" s="580"/>
      <c r="FS87" s="580"/>
      <c r="FT87" s="580"/>
      <c r="FU87" s="580"/>
      <c r="FV87" s="580"/>
      <c r="FW87" s="580"/>
      <c r="FX87" s="580"/>
      <c r="FY87" s="580"/>
      <c r="FZ87" s="580"/>
      <c r="GA87" s="580"/>
      <c r="GB87" s="580"/>
      <c r="GC87" s="580"/>
      <c r="GD87" s="580"/>
      <c r="GE87" s="580"/>
      <c r="GF87" s="580"/>
      <c r="GG87" s="580"/>
      <c r="GH87" s="580"/>
      <c r="GI87" s="580"/>
      <c r="GJ87" s="580"/>
      <c r="GK87" s="580"/>
      <c r="GL87" s="580"/>
      <c r="GM87" s="580"/>
      <c r="GN87" s="580"/>
      <c r="GO87" s="580"/>
      <c r="GP87" s="580"/>
      <c r="GQ87" s="580"/>
      <c r="GR87" s="580"/>
      <c r="GS87" s="580"/>
      <c r="GT87" s="580"/>
      <c r="GU87" s="580"/>
      <c r="GV87" s="580"/>
      <c r="GW87" s="580"/>
      <c r="GX87" s="580"/>
      <c r="GY87" s="580"/>
      <c r="GZ87" s="580"/>
      <c r="HA87" s="580"/>
      <c r="HB87" s="580"/>
      <c r="HC87" s="580"/>
      <c r="HD87" s="580"/>
      <c r="HE87" s="580"/>
      <c r="HF87" s="580"/>
      <c r="HG87" s="580"/>
      <c r="HH87" s="580"/>
      <c r="HI87" s="580"/>
      <c r="HJ87" s="580"/>
      <c r="HK87" s="580"/>
      <c r="HL87" s="580"/>
      <c r="HM87" s="580"/>
      <c r="HN87" s="580"/>
      <c r="HO87" s="580"/>
      <c r="HP87" s="580"/>
      <c r="HQ87" s="580"/>
      <c r="HR87" s="580"/>
      <c r="HS87" s="580"/>
      <c r="HT87" s="580"/>
      <c r="HU87" s="580"/>
      <c r="HV87" s="580"/>
      <c r="HW87" s="580"/>
      <c r="HX87" s="580"/>
      <c r="HY87" s="580"/>
      <c r="HZ87" s="580"/>
      <c r="IA87" s="580"/>
      <c r="IB87" s="580"/>
      <c r="IC87" s="580"/>
      <c r="ID87" s="580"/>
      <c r="IE87" s="580"/>
      <c r="IF87" s="580"/>
      <c r="IG87" s="580"/>
      <c r="IH87" s="580"/>
      <c r="II87" s="580"/>
      <c r="IJ87" s="580"/>
      <c r="IK87" s="580"/>
      <c r="IL87" s="580"/>
    </row>
    <row r="88" spans="1:246" ht="27.6" customHeight="1">
      <c r="A88" s="1635"/>
      <c r="B88" s="1920" t="s">
        <v>45</v>
      </c>
      <c r="C88" s="1921"/>
      <c r="D88" s="1773" t="s">
        <v>303</v>
      </c>
      <c r="E88" s="1774"/>
      <c r="F88" s="1774"/>
      <c r="G88" s="1774"/>
      <c r="H88" s="1774"/>
      <c r="I88" s="1774"/>
      <c r="J88" s="1774"/>
      <c r="K88" s="1774"/>
      <c r="L88" s="1774"/>
      <c r="M88" s="1774"/>
      <c r="N88" s="1774"/>
      <c r="O88" s="1774"/>
      <c r="P88" s="1774"/>
      <c r="Q88" s="1774"/>
      <c r="R88" s="1774"/>
      <c r="S88" s="1774"/>
      <c r="T88" s="1774"/>
      <c r="U88" s="1774"/>
      <c r="V88" s="1774"/>
      <c r="W88" s="1774"/>
      <c r="X88" s="1774"/>
      <c r="Y88" s="1774"/>
      <c r="Z88" s="1774"/>
      <c r="AA88" s="1774"/>
      <c r="AB88" s="1774"/>
      <c r="AC88" s="1774"/>
      <c r="AD88" s="1774"/>
      <c r="AE88" s="1774"/>
      <c r="AF88" s="1774"/>
      <c r="AG88" s="1775"/>
      <c r="AH88" s="916"/>
      <c r="AI88" s="916"/>
      <c r="AJ88" s="916"/>
      <c r="AK88" s="879" t="str">
        <f>BA88</f>
        <v>-</v>
      </c>
      <c r="AL88" s="892"/>
      <c r="AM88" s="760"/>
      <c r="AN88" s="760"/>
      <c r="AO88" s="759"/>
      <c r="AP88" s="759"/>
      <c r="AQ88" s="759"/>
      <c r="AR88" s="759"/>
      <c r="AS88" s="759"/>
      <c r="AT88" s="1993"/>
      <c r="AU88" s="627" t="s">
        <v>45</v>
      </c>
      <c r="AV88" s="628"/>
      <c r="AW88" s="243">
        <f>IF(AH88="x",0,0)</f>
        <v>0</v>
      </c>
      <c r="AX88" s="756">
        <f>IF(AI88="x",1,0)</f>
        <v>0</v>
      </c>
      <c r="AY88" s="242"/>
      <c r="AZ88" s="531">
        <f>SUM(AW88:AY88)</f>
        <v>0</v>
      </c>
      <c r="BA88" s="637" t="str">
        <f>IF(AZ88&gt;0,"X","-")</f>
        <v>-</v>
      </c>
      <c r="BB88" s="636"/>
      <c r="BC88" s="258"/>
      <c r="BD88" s="135"/>
      <c r="BE88" s="547"/>
      <c r="BF88" s="258"/>
      <c r="BG88" s="136"/>
      <c r="BH88" s="593"/>
      <c r="BI88" s="261"/>
      <c r="BJ88" s="246"/>
      <c r="BK88" s="941"/>
      <c r="BL88" s="124"/>
      <c r="BM88" s="246"/>
      <c r="BN88" s="246"/>
      <c r="BO88" s="246"/>
      <c r="BP88" s="124"/>
      <c r="BQ88" s="124"/>
      <c r="BR88" s="246"/>
      <c r="BS88" s="941"/>
      <c r="BT88" s="941"/>
      <c r="BU88" s="941"/>
      <c r="BV88" s="941"/>
      <c r="BW88" s="771"/>
      <c r="BX88" s="771"/>
      <c r="BY88" s="771"/>
      <c r="BZ88" s="771"/>
      <c r="CA88" s="771"/>
      <c r="CB88" s="771"/>
      <c r="CC88" s="580"/>
      <c r="CD88" s="580"/>
      <c r="CE88" s="580"/>
      <c r="CF88" s="580"/>
      <c r="CG88" s="580"/>
      <c r="CH88" s="580"/>
      <c r="CI88" s="941"/>
      <c r="CJ88" s="941"/>
      <c r="CK88" s="941"/>
      <c r="CL88" s="941"/>
      <c r="CM88" s="941"/>
      <c r="CN88" s="39"/>
      <c r="CO88" s="39"/>
      <c r="CP88" s="39"/>
      <c r="CQ88" s="39"/>
      <c r="CR88" s="39"/>
      <c r="CS88" s="39"/>
      <c r="CT88" s="39"/>
      <c r="CU88" s="39"/>
      <c r="CV88" s="39"/>
      <c r="CW88" s="580"/>
      <c r="CX88" s="580"/>
      <c r="CY88" s="580"/>
      <c r="CZ88" s="580"/>
      <c r="DA88" s="580"/>
      <c r="DB88" s="580"/>
      <c r="DC88" s="580"/>
      <c r="DD88" s="580"/>
      <c r="DE88" s="580"/>
      <c r="DF88" s="580"/>
      <c r="DG88" s="580"/>
      <c r="DH88" s="580"/>
      <c r="DI88" s="580"/>
      <c r="DJ88" s="580"/>
      <c r="DK88" s="580"/>
      <c r="DL88" s="580"/>
      <c r="DM88" s="580"/>
      <c r="DN88" s="580"/>
      <c r="DO88" s="580"/>
      <c r="DP88" s="580"/>
      <c r="DQ88" s="580"/>
      <c r="DR88" s="580"/>
      <c r="DS88" s="580"/>
      <c r="DT88" s="580"/>
      <c r="DU88" s="580"/>
      <c r="DV88" s="580"/>
      <c r="DW88" s="580"/>
      <c r="DX88" s="580"/>
      <c r="DY88" s="580"/>
      <c r="DZ88" s="580"/>
      <c r="EA88" s="580"/>
      <c r="EB88" s="580"/>
      <c r="EC88" s="580"/>
      <c r="ED88" s="580"/>
      <c r="EE88" s="580"/>
      <c r="EF88" s="580"/>
      <c r="EG88" s="580"/>
      <c r="EH88" s="580"/>
      <c r="EI88" s="580"/>
      <c r="EJ88" s="580"/>
      <c r="EK88" s="580"/>
      <c r="EL88" s="580"/>
      <c r="EM88" s="580"/>
      <c r="EN88" s="580"/>
      <c r="EO88" s="580"/>
      <c r="EP88" s="580"/>
      <c r="EQ88" s="580"/>
      <c r="ER88" s="580"/>
      <c r="ES88" s="580"/>
      <c r="ET88" s="580"/>
      <c r="EU88" s="580"/>
      <c r="EV88" s="580"/>
      <c r="EW88" s="580"/>
      <c r="EX88" s="580"/>
      <c r="EY88" s="580"/>
      <c r="EZ88" s="580"/>
      <c r="FA88" s="580"/>
      <c r="FB88" s="580"/>
      <c r="FC88" s="580"/>
      <c r="FD88" s="580"/>
      <c r="FE88" s="580"/>
      <c r="FF88" s="580"/>
      <c r="FG88" s="580"/>
      <c r="FH88" s="580"/>
      <c r="FI88" s="580"/>
      <c r="FJ88" s="580"/>
      <c r="FK88" s="580"/>
      <c r="FL88" s="580"/>
      <c r="FM88" s="580"/>
      <c r="FN88" s="580"/>
      <c r="FO88" s="580"/>
      <c r="FP88" s="580"/>
      <c r="FQ88" s="580"/>
      <c r="FR88" s="580"/>
      <c r="FS88" s="580"/>
      <c r="FT88" s="580"/>
      <c r="FU88" s="580"/>
      <c r="FV88" s="580"/>
      <c r="FW88" s="580"/>
      <c r="FX88" s="580"/>
      <c r="FY88" s="580"/>
      <c r="FZ88" s="580"/>
      <c r="GA88" s="580"/>
      <c r="GB88" s="580"/>
      <c r="GC88" s="580"/>
      <c r="GD88" s="580"/>
      <c r="GE88" s="580"/>
      <c r="GF88" s="580"/>
      <c r="GG88" s="580"/>
      <c r="GH88" s="580"/>
      <c r="GI88" s="580"/>
      <c r="GJ88" s="580"/>
      <c r="GK88" s="580"/>
      <c r="GL88" s="580"/>
      <c r="GM88" s="580"/>
      <c r="GN88" s="580"/>
      <c r="GO88" s="580"/>
      <c r="GP88" s="580"/>
      <c r="GQ88" s="580"/>
      <c r="GR88" s="580"/>
      <c r="GS88" s="580"/>
      <c r="GT88" s="580"/>
      <c r="GU88" s="580"/>
      <c r="GV88" s="580"/>
      <c r="GW88" s="580"/>
      <c r="GX88" s="580"/>
      <c r="GY88" s="580"/>
      <c r="GZ88" s="580"/>
      <c r="HA88" s="580"/>
      <c r="HB88" s="580"/>
      <c r="HC88" s="580"/>
      <c r="HD88" s="580"/>
      <c r="HE88" s="580"/>
      <c r="HF88" s="580"/>
      <c r="HG88" s="580"/>
      <c r="HH88" s="580"/>
      <c r="HI88" s="580"/>
      <c r="HJ88" s="580"/>
      <c r="HK88" s="580"/>
      <c r="HL88" s="580"/>
      <c r="HM88" s="580"/>
      <c r="HN88" s="580"/>
      <c r="HO88" s="580"/>
      <c r="HP88" s="580"/>
      <c r="HQ88" s="580"/>
      <c r="HR88" s="580"/>
      <c r="HS88" s="580"/>
      <c r="HT88" s="580"/>
      <c r="HU88" s="580"/>
      <c r="HV88" s="580"/>
      <c r="HW88" s="580"/>
      <c r="HX88" s="580"/>
      <c r="HY88" s="580"/>
      <c r="HZ88" s="580"/>
      <c r="IA88" s="580"/>
      <c r="IB88" s="580"/>
      <c r="IC88" s="580"/>
      <c r="ID88" s="580"/>
      <c r="IE88" s="580"/>
      <c r="IF88" s="580"/>
      <c r="IG88" s="580"/>
      <c r="IH88" s="580"/>
      <c r="II88" s="580"/>
      <c r="IJ88" s="580"/>
      <c r="IK88" s="580"/>
      <c r="IL88" s="580"/>
    </row>
    <row r="89" spans="1:246" ht="34.5" customHeight="1">
      <c r="A89" s="1635"/>
      <c r="B89" s="1922" t="s">
        <v>46</v>
      </c>
      <c r="C89" s="1923"/>
      <c r="D89" s="1773" t="s">
        <v>304</v>
      </c>
      <c r="E89" s="1774"/>
      <c r="F89" s="1774"/>
      <c r="G89" s="1774"/>
      <c r="H89" s="1774"/>
      <c r="I89" s="1774"/>
      <c r="J89" s="1774"/>
      <c r="K89" s="1774"/>
      <c r="L89" s="1774"/>
      <c r="M89" s="1774"/>
      <c r="N89" s="1774"/>
      <c r="O89" s="1774"/>
      <c r="P89" s="1774"/>
      <c r="Q89" s="1774"/>
      <c r="R89" s="1774"/>
      <c r="S89" s="1774"/>
      <c r="T89" s="1774"/>
      <c r="U89" s="1774"/>
      <c r="V89" s="1774"/>
      <c r="W89" s="1774"/>
      <c r="X89" s="1774"/>
      <c r="Y89" s="1774"/>
      <c r="Z89" s="1774"/>
      <c r="AA89" s="1774"/>
      <c r="AB89" s="1774"/>
      <c r="AC89" s="1774"/>
      <c r="AD89" s="1774"/>
      <c r="AE89" s="1774"/>
      <c r="AF89" s="1774"/>
      <c r="AG89" s="1775"/>
      <c r="AH89" s="916"/>
      <c r="AI89" s="916"/>
      <c r="AJ89" s="916"/>
      <c r="AK89" s="1841" t="str">
        <f>BA89</f>
        <v>-</v>
      </c>
      <c r="AL89" s="1961"/>
      <c r="AM89" s="760"/>
      <c r="AN89" s="760"/>
      <c r="AO89" s="759"/>
      <c r="AP89" s="759"/>
      <c r="AQ89" s="759"/>
      <c r="AR89" s="759"/>
      <c r="AS89" s="759"/>
      <c r="AT89" s="1993"/>
      <c r="AU89" s="1988" t="s">
        <v>46</v>
      </c>
      <c r="AV89" s="1989"/>
      <c r="AW89" s="243">
        <f>IF(AH89="x",1,0)</f>
        <v>0</v>
      </c>
      <c r="AX89" s="893">
        <f>IF(AI89="x",0,0)</f>
        <v>0</v>
      </c>
      <c r="AY89" s="242"/>
      <c r="AZ89" s="1800">
        <f>AW89+AW90+AX89+AX90</f>
        <v>0</v>
      </c>
      <c r="BA89" s="1800" t="str">
        <f>IF(AZ89&gt;0,"X","-")</f>
        <v>-</v>
      </c>
      <c r="BB89" s="636"/>
      <c r="BC89" s="258"/>
      <c r="BD89" s="135"/>
      <c r="BE89" s="547"/>
      <c r="BF89" s="258"/>
      <c r="BG89" s="136"/>
      <c r="BH89" s="593"/>
      <c r="BI89" s="261"/>
      <c r="BJ89" s="246"/>
      <c r="BK89" s="941"/>
      <c r="BL89" s="124"/>
      <c r="BM89" s="246"/>
      <c r="BN89" s="246"/>
      <c r="BO89" s="246"/>
      <c r="BP89" s="124"/>
      <c r="BQ89" s="594"/>
      <c r="BR89" s="246"/>
      <c r="BS89" s="941"/>
      <c r="BT89" s="941"/>
      <c r="BU89" s="941"/>
      <c r="BV89" s="941"/>
      <c r="BW89" s="771"/>
      <c r="BX89" s="771"/>
      <c r="BY89" s="771"/>
      <c r="BZ89" s="771"/>
      <c r="CA89" s="771"/>
      <c r="CB89" s="771"/>
      <c r="CC89" s="580"/>
      <c r="CD89" s="580"/>
      <c r="CE89" s="580"/>
      <c r="CF89" s="580"/>
      <c r="CG89" s="580"/>
      <c r="CH89" s="580"/>
      <c r="CI89" s="941"/>
      <c r="CJ89" s="941"/>
      <c r="CK89" s="941"/>
      <c r="CL89" s="941"/>
      <c r="CM89" s="941"/>
      <c r="CN89" s="39"/>
      <c r="CO89" s="39"/>
      <c r="CP89" s="39"/>
      <c r="CQ89" s="39"/>
      <c r="CR89" s="39"/>
      <c r="CS89" s="39"/>
      <c r="CT89" s="39"/>
      <c r="CU89" s="39"/>
      <c r="CV89" s="39"/>
      <c r="CW89" s="580"/>
      <c r="CX89" s="580"/>
      <c r="CY89" s="580"/>
      <c r="CZ89" s="580"/>
      <c r="DA89" s="580"/>
      <c r="DB89" s="580"/>
      <c r="DC89" s="580"/>
      <c r="DD89" s="580"/>
      <c r="DE89" s="580"/>
      <c r="DF89" s="580"/>
      <c r="DG89" s="580"/>
      <c r="DH89" s="580"/>
      <c r="DI89" s="580"/>
      <c r="DJ89" s="580"/>
      <c r="DK89" s="580"/>
      <c r="DL89" s="580"/>
      <c r="DM89" s="580"/>
      <c r="DN89" s="580"/>
      <c r="DO89" s="580"/>
      <c r="DP89" s="580"/>
      <c r="DQ89" s="580"/>
      <c r="DR89" s="580"/>
      <c r="DS89" s="580"/>
      <c r="DT89" s="580"/>
      <c r="DU89" s="580"/>
      <c r="DV89" s="580"/>
      <c r="DW89" s="580"/>
      <c r="DX89" s="580"/>
      <c r="DY89" s="580"/>
      <c r="DZ89" s="580"/>
      <c r="EA89" s="580"/>
      <c r="EB89" s="580"/>
      <c r="EC89" s="580"/>
      <c r="ED89" s="580"/>
      <c r="EE89" s="580"/>
      <c r="EF89" s="580"/>
      <c r="EG89" s="580"/>
      <c r="EH89" s="580"/>
      <c r="EI89" s="580"/>
      <c r="EJ89" s="580"/>
      <c r="EK89" s="580"/>
      <c r="EL89" s="580"/>
      <c r="EM89" s="580"/>
      <c r="EN89" s="580"/>
      <c r="EO89" s="580"/>
      <c r="EP89" s="580"/>
      <c r="EQ89" s="580"/>
      <c r="ER89" s="580"/>
      <c r="ES89" s="580"/>
      <c r="ET89" s="580"/>
      <c r="EU89" s="580"/>
      <c r="EV89" s="580"/>
      <c r="EW89" s="580"/>
      <c r="EX89" s="580"/>
      <c r="EY89" s="580"/>
      <c r="EZ89" s="580"/>
      <c r="FA89" s="580"/>
      <c r="FB89" s="580"/>
      <c r="FC89" s="580"/>
      <c r="FD89" s="580"/>
      <c r="FE89" s="580"/>
      <c r="FF89" s="580"/>
      <c r="FG89" s="580"/>
      <c r="FH89" s="580"/>
      <c r="FI89" s="580"/>
      <c r="FJ89" s="580"/>
      <c r="FK89" s="580"/>
      <c r="FL89" s="580"/>
      <c r="FM89" s="580"/>
      <c r="FN89" s="580"/>
      <c r="FO89" s="580"/>
      <c r="FP89" s="580"/>
      <c r="FQ89" s="580"/>
      <c r="FR89" s="580"/>
      <c r="FS89" s="580"/>
      <c r="FT89" s="580"/>
      <c r="FU89" s="580"/>
      <c r="FV89" s="580"/>
      <c r="FW89" s="580"/>
      <c r="FX89" s="580"/>
      <c r="FY89" s="580"/>
      <c r="FZ89" s="580"/>
      <c r="GA89" s="580"/>
      <c r="GB89" s="580"/>
      <c r="GC89" s="580"/>
      <c r="GD89" s="580"/>
      <c r="GE89" s="580"/>
      <c r="GF89" s="580"/>
      <c r="GG89" s="580"/>
      <c r="GH89" s="580"/>
      <c r="GI89" s="580"/>
      <c r="GJ89" s="580"/>
      <c r="GK89" s="580"/>
      <c r="GL89" s="580"/>
      <c r="GM89" s="580"/>
      <c r="GN89" s="580"/>
      <c r="GO89" s="580"/>
      <c r="GP89" s="580"/>
      <c r="GQ89" s="580"/>
      <c r="GR89" s="580"/>
      <c r="GS89" s="580"/>
      <c r="GT89" s="580"/>
      <c r="GU89" s="580"/>
      <c r="GV89" s="580"/>
      <c r="GW89" s="580"/>
      <c r="GX89" s="580"/>
      <c r="GY89" s="580"/>
      <c r="GZ89" s="580"/>
      <c r="HA89" s="580"/>
      <c r="HB89" s="580"/>
      <c r="HC89" s="580"/>
      <c r="HD89" s="580"/>
      <c r="HE89" s="580"/>
      <c r="HF89" s="580"/>
      <c r="HG89" s="580"/>
      <c r="HH89" s="580"/>
      <c r="HI89" s="580"/>
      <c r="HJ89" s="580"/>
      <c r="HK89" s="580"/>
      <c r="HL89" s="580"/>
      <c r="HM89" s="580"/>
      <c r="HN89" s="580"/>
      <c r="HO89" s="580"/>
      <c r="HP89" s="580"/>
      <c r="HQ89" s="580"/>
      <c r="HR89" s="580"/>
      <c r="HS89" s="580"/>
      <c r="HT89" s="580"/>
      <c r="HU89" s="580"/>
      <c r="HV89" s="580"/>
      <c r="HW89" s="580"/>
      <c r="HX89" s="580"/>
      <c r="HY89" s="580"/>
      <c r="HZ89" s="580"/>
      <c r="IA89" s="580"/>
      <c r="IB89" s="580"/>
      <c r="IC89" s="580"/>
      <c r="ID89" s="580"/>
      <c r="IE89" s="580"/>
      <c r="IF89" s="580"/>
      <c r="IG89" s="580"/>
      <c r="IH89" s="580"/>
      <c r="II89" s="580"/>
      <c r="IJ89" s="580"/>
      <c r="IK89" s="580"/>
      <c r="IL89" s="580"/>
    </row>
    <row r="90" spans="1:246" ht="33" customHeight="1" thickBot="1">
      <c r="A90" s="1636"/>
      <c r="B90" s="1924"/>
      <c r="C90" s="1925"/>
      <c r="D90" s="1464" t="s">
        <v>305</v>
      </c>
      <c r="E90" s="1465"/>
      <c r="F90" s="1465"/>
      <c r="G90" s="1465"/>
      <c r="H90" s="1465"/>
      <c r="I90" s="1465"/>
      <c r="J90" s="1465"/>
      <c r="K90" s="1465"/>
      <c r="L90" s="1465"/>
      <c r="M90" s="1465"/>
      <c r="N90" s="1465"/>
      <c r="O90" s="1465"/>
      <c r="P90" s="1465"/>
      <c r="Q90" s="1465"/>
      <c r="R90" s="1465"/>
      <c r="S90" s="1465"/>
      <c r="T90" s="1465"/>
      <c r="U90" s="1465"/>
      <c r="V90" s="1465"/>
      <c r="W90" s="1465"/>
      <c r="X90" s="1465"/>
      <c r="Y90" s="1465"/>
      <c r="Z90" s="1465"/>
      <c r="AA90" s="1465"/>
      <c r="AB90" s="1465"/>
      <c r="AC90" s="1465"/>
      <c r="AD90" s="1465"/>
      <c r="AE90" s="1465"/>
      <c r="AF90" s="1465"/>
      <c r="AG90" s="1466"/>
      <c r="AH90" s="929"/>
      <c r="AI90" s="929"/>
      <c r="AJ90" s="929"/>
      <c r="AK90" s="1843"/>
      <c r="AL90" s="1962"/>
      <c r="AM90" s="760"/>
      <c r="AN90" s="760"/>
      <c r="AO90" s="759"/>
      <c r="AP90" s="759"/>
      <c r="AQ90" s="759"/>
      <c r="AR90" s="759"/>
      <c r="AS90" s="759"/>
      <c r="AT90" s="1994"/>
      <c r="AU90" s="1990"/>
      <c r="AV90" s="1991"/>
      <c r="AW90" s="244">
        <f>IF(AH90="x",1,0)</f>
        <v>0</v>
      </c>
      <c r="AX90" s="757">
        <f>IF(AI90="x",0,0)</f>
        <v>0</v>
      </c>
      <c r="AY90" s="245"/>
      <c r="AZ90" s="1809"/>
      <c r="BA90" s="1809"/>
      <c r="BB90" s="636"/>
      <c r="BC90" s="258"/>
      <c r="BD90" s="135"/>
      <c r="BE90" s="547"/>
      <c r="BF90" s="258"/>
      <c r="BG90" s="136"/>
      <c r="BH90" s="593"/>
      <c r="BI90" s="261"/>
      <c r="BJ90" s="246"/>
      <c r="BK90" s="246"/>
      <c r="BL90" s="246"/>
      <c r="BM90" s="246"/>
      <c r="BN90" s="246"/>
      <c r="BO90" s="246"/>
      <c r="BP90" s="246"/>
      <c r="BQ90" s="246"/>
      <c r="BR90" s="246"/>
      <c r="BS90" s="941"/>
      <c r="BT90" s="941"/>
      <c r="BU90" s="941"/>
      <c r="BV90" s="775"/>
      <c r="BW90" s="775"/>
      <c r="BX90" s="775"/>
      <c r="BY90" s="775"/>
      <c r="BZ90" s="775"/>
      <c r="CA90" s="775"/>
      <c r="CB90" s="775"/>
      <c r="CC90" s="580"/>
      <c r="CD90" s="580"/>
      <c r="CE90" s="580"/>
      <c r="CF90" s="580"/>
      <c r="CG90" s="580"/>
      <c r="CH90" s="580"/>
      <c r="CI90" s="775"/>
      <c r="CJ90" s="775"/>
      <c r="CK90" s="775"/>
      <c r="CL90" s="775"/>
      <c r="CM90" s="775"/>
      <c r="CN90" s="775"/>
      <c r="CO90" s="775"/>
      <c r="CP90" s="775"/>
      <c r="CQ90" s="775"/>
      <c r="CR90" s="775"/>
      <c r="CS90" s="775"/>
      <c r="CT90" s="941"/>
      <c r="CU90" s="941"/>
      <c r="CV90" s="941"/>
      <c r="CW90" s="580"/>
      <c r="CX90" s="580"/>
      <c r="CY90" s="580"/>
      <c r="CZ90" s="580"/>
      <c r="DA90" s="580"/>
      <c r="DB90" s="580"/>
      <c r="DC90" s="580"/>
      <c r="DD90" s="580"/>
      <c r="DE90" s="580"/>
      <c r="DF90" s="580"/>
      <c r="DG90" s="580"/>
      <c r="DH90" s="580"/>
      <c r="DI90" s="580"/>
      <c r="DJ90" s="580"/>
      <c r="DK90" s="580"/>
      <c r="DL90" s="580"/>
      <c r="DM90" s="580"/>
      <c r="DN90" s="580"/>
      <c r="DO90" s="580"/>
      <c r="DP90" s="580"/>
      <c r="DQ90" s="580"/>
      <c r="DR90" s="580"/>
      <c r="DS90" s="580"/>
      <c r="DT90" s="580"/>
      <c r="DU90" s="580"/>
      <c r="DV90" s="580"/>
      <c r="DW90" s="580"/>
      <c r="DX90" s="580"/>
      <c r="DY90" s="580"/>
      <c r="DZ90" s="580"/>
      <c r="EA90" s="580"/>
      <c r="EB90" s="580"/>
      <c r="EC90" s="580"/>
      <c r="ED90" s="580"/>
      <c r="EE90" s="580"/>
      <c r="EF90" s="580"/>
      <c r="EG90" s="580"/>
      <c r="EH90" s="580"/>
      <c r="EI90" s="580"/>
      <c r="EJ90" s="580"/>
      <c r="EK90" s="580"/>
      <c r="EL90" s="580"/>
      <c r="EM90" s="580"/>
      <c r="EN90" s="580"/>
      <c r="EO90" s="580"/>
      <c r="EP90" s="580"/>
      <c r="EQ90" s="580"/>
      <c r="ER90" s="580"/>
      <c r="ES90" s="580"/>
      <c r="ET90" s="580"/>
      <c r="EU90" s="580"/>
      <c r="EV90" s="580"/>
      <c r="EW90" s="580"/>
      <c r="EX90" s="580"/>
      <c r="EY90" s="580"/>
      <c r="EZ90" s="580"/>
      <c r="FA90" s="580"/>
      <c r="FB90" s="580"/>
      <c r="FC90" s="580"/>
      <c r="FD90" s="580"/>
      <c r="FE90" s="580"/>
      <c r="FF90" s="580"/>
      <c r="FG90" s="580"/>
      <c r="FH90" s="580"/>
      <c r="FI90" s="580"/>
      <c r="FJ90" s="580"/>
      <c r="FK90" s="580"/>
      <c r="FL90" s="580"/>
      <c r="FM90" s="580"/>
      <c r="FN90" s="580"/>
      <c r="FO90" s="580"/>
      <c r="FP90" s="580"/>
      <c r="FQ90" s="580"/>
      <c r="FR90" s="580"/>
      <c r="FS90" s="580"/>
      <c r="FT90" s="580"/>
      <c r="FU90" s="580"/>
      <c r="FV90" s="580"/>
      <c r="FW90" s="580"/>
      <c r="FX90" s="580"/>
      <c r="FY90" s="580"/>
      <c r="FZ90" s="580"/>
      <c r="GA90" s="580"/>
      <c r="GB90" s="580"/>
      <c r="GC90" s="580"/>
      <c r="GD90" s="580"/>
      <c r="GE90" s="580"/>
      <c r="GF90" s="580"/>
      <c r="GG90" s="580"/>
      <c r="GH90" s="580"/>
      <c r="GI90" s="580"/>
      <c r="GJ90" s="580"/>
      <c r="GK90" s="580"/>
      <c r="GL90" s="580"/>
      <c r="GM90" s="580"/>
      <c r="GN90" s="580"/>
      <c r="GO90" s="580"/>
      <c r="GP90" s="580"/>
      <c r="GQ90" s="580"/>
      <c r="GR90" s="580"/>
      <c r="GS90" s="580"/>
      <c r="GT90" s="580"/>
      <c r="GU90" s="580"/>
      <c r="GV90" s="580"/>
      <c r="GW90" s="580"/>
      <c r="GX90" s="580"/>
      <c r="GY90" s="580"/>
      <c r="GZ90" s="580"/>
      <c r="HA90" s="580"/>
      <c r="HB90" s="580"/>
      <c r="HC90" s="580"/>
      <c r="HD90" s="580"/>
      <c r="HE90" s="580"/>
      <c r="HF90" s="580"/>
      <c r="HG90" s="580"/>
      <c r="HH90" s="580"/>
      <c r="HI90" s="580"/>
      <c r="HJ90" s="580"/>
      <c r="HK90" s="580"/>
      <c r="HL90" s="580"/>
      <c r="HM90" s="580"/>
      <c r="HN90" s="580"/>
      <c r="HO90" s="580"/>
      <c r="HP90" s="580"/>
      <c r="HQ90" s="580"/>
      <c r="HR90" s="580"/>
      <c r="HS90" s="580"/>
      <c r="HT90" s="580"/>
      <c r="HU90" s="580"/>
      <c r="HV90" s="580"/>
      <c r="HW90" s="580"/>
      <c r="HX90" s="580"/>
      <c r="HY90" s="580"/>
      <c r="HZ90" s="580"/>
      <c r="IA90" s="580"/>
      <c r="IB90" s="580"/>
      <c r="IC90" s="580"/>
      <c r="ID90" s="580"/>
      <c r="IE90" s="580"/>
      <c r="IF90" s="580"/>
      <c r="IG90" s="580"/>
      <c r="IH90" s="580"/>
      <c r="II90" s="580"/>
      <c r="IJ90" s="580"/>
      <c r="IK90" s="580"/>
      <c r="IL90" s="580"/>
    </row>
    <row r="91" spans="1:246" ht="34.5" customHeight="1">
      <c r="A91" s="1978" t="s">
        <v>40</v>
      </c>
      <c r="B91" s="1969" t="s">
        <v>306</v>
      </c>
      <c r="C91" s="1970"/>
      <c r="D91" s="1776" t="s">
        <v>307</v>
      </c>
      <c r="E91" s="1776"/>
      <c r="F91" s="1776"/>
      <c r="G91" s="1776"/>
      <c r="H91" s="1776"/>
      <c r="I91" s="1776"/>
      <c r="J91" s="1776"/>
      <c r="K91" s="1776"/>
      <c r="L91" s="1776"/>
      <c r="M91" s="1776"/>
      <c r="N91" s="1776"/>
      <c r="O91" s="1776"/>
      <c r="P91" s="1776"/>
      <c r="Q91" s="1776"/>
      <c r="R91" s="1776"/>
      <c r="S91" s="1776"/>
      <c r="T91" s="1776"/>
      <c r="U91" s="1776"/>
      <c r="V91" s="1776"/>
      <c r="W91" s="1776"/>
      <c r="X91" s="1776"/>
      <c r="Y91" s="1776"/>
      <c r="Z91" s="1776"/>
      <c r="AA91" s="1776"/>
      <c r="AB91" s="1776"/>
      <c r="AC91" s="1776"/>
      <c r="AD91" s="1776"/>
      <c r="AE91" s="1776"/>
      <c r="AF91" s="1776"/>
      <c r="AG91" s="1777"/>
      <c r="AH91" s="907"/>
      <c r="AI91" s="908"/>
      <c r="AJ91" s="944"/>
      <c r="AK91" s="1845" t="str">
        <f>BA91</f>
        <v>-</v>
      </c>
      <c r="AL91" s="1847"/>
      <c r="AM91" s="777"/>
      <c r="AN91" s="777"/>
      <c r="AO91" s="759"/>
      <c r="AP91" s="759"/>
      <c r="AQ91" s="759"/>
      <c r="AR91" s="759"/>
      <c r="AS91" s="759"/>
      <c r="AT91" s="1806" t="s">
        <v>40</v>
      </c>
      <c r="AU91" s="1928" t="s">
        <v>306</v>
      </c>
      <c r="AV91" s="1928"/>
      <c r="AW91" s="534">
        <f>IF(AH91="x",0,0)</f>
        <v>0</v>
      </c>
      <c r="AX91" s="758">
        <f>IF(AI91="x",1,0)</f>
        <v>0</v>
      </c>
      <c r="AY91" s="250"/>
      <c r="AZ91" s="1929">
        <f>AW91+AX91+AW92+AX92</f>
        <v>0</v>
      </c>
      <c r="BA91" s="1929" t="str">
        <f>IF(AZ91&gt;0,"X","-")</f>
        <v>-</v>
      </c>
      <c r="BB91" s="636"/>
      <c r="BC91" s="793"/>
      <c r="BD91" s="135"/>
      <c r="BE91" s="547"/>
      <c r="BF91" s="258"/>
      <c r="BG91" s="136"/>
      <c r="BH91" s="260"/>
      <c r="BI91" s="261"/>
      <c r="BJ91" s="246"/>
      <c r="BK91" s="246"/>
      <c r="BL91" s="246"/>
      <c r="BM91" s="246"/>
      <c r="BN91" s="246"/>
      <c r="BO91" s="246"/>
      <c r="BP91" s="246"/>
      <c r="BQ91" s="246"/>
      <c r="BR91" s="246"/>
      <c r="BS91" s="941"/>
      <c r="BT91" s="941"/>
      <c r="BU91" s="941"/>
      <c r="BV91" s="775"/>
      <c r="BW91" s="775"/>
      <c r="BX91" s="775"/>
      <c r="BY91" s="775"/>
      <c r="BZ91" s="775"/>
      <c r="CA91" s="775"/>
      <c r="CB91" s="775"/>
      <c r="CC91" s="580"/>
      <c r="CD91" s="580"/>
      <c r="CE91" s="580"/>
      <c r="CF91" s="580"/>
      <c r="CG91" s="580"/>
      <c r="CH91" s="580"/>
      <c r="CI91" s="775"/>
      <c r="CJ91" s="775"/>
      <c r="CK91" s="775"/>
      <c r="CL91" s="775"/>
      <c r="CM91" s="775"/>
      <c r="CN91" s="775"/>
      <c r="CO91" s="775"/>
      <c r="CP91" s="775"/>
      <c r="CQ91" s="775"/>
      <c r="CR91" s="775"/>
      <c r="CS91" s="775"/>
      <c r="CT91" s="941"/>
      <c r="CU91" s="941"/>
      <c r="CV91" s="941"/>
      <c r="CW91" s="580"/>
      <c r="CX91" s="580"/>
      <c r="CY91" s="580"/>
      <c r="CZ91" s="580"/>
      <c r="DA91" s="580"/>
      <c r="DB91" s="580"/>
      <c r="DC91" s="580"/>
      <c r="DD91" s="580"/>
      <c r="DE91" s="580"/>
      <c r="DF91" s="580"/>
      <c r="DG91" s="580"/>
      <c r="DH91" s="580"/>
      <c r="DI91" s="580"/>
      <c r="DJ91" s="580"/>
      <c r="DK91" s="580"/>
      <c r="DL91" s="580"/>
      <c r="DM91" s="580"/>
      <c r="DN91" s="580"/>
      <c r="DO91" s="580"/>
      <c r="DP91" s="580"/>
      <c r="DQ91" s="580"/>
      <c r="DR91" s="580"/>
      <c r="DS91" s="580"/>
      <c r="DT91" s="580"/>
      <c r="DU91" s="580"/>
      <c r="DV91" s="580"/>
      <c r="DW91" s="580"/>
      <c r="DX91" s="580"/>
      <c r="DY91" s="580"/>
      <c r="DZ91" s="580"/>
      <c r="EA91" s="580"/>
      <c r="EB91" s="580"/>
      <c r="EC91" s="580"/>
      <c r="ED91" s="580"/>
      <c r="EE91" s="580"/>
      <c r="EF91" s="580"/>
      <c r="EG91" s="580"/>
      <c r="EH91" s="580"/>
      <c r="EI91" s="580"/>
      <c r="EJ91" s="580"/>
      <c r="EK91" s="580"/>
      <c r="EL91" s="580"/>
      <c r="EM91" s="580"/>
      <c r="EN91" s="580"/>
      <c r="EO91" s="580"/>
      <c r="EP91" s="580"/>
      <c r="EQ91" s="580"/>
      <c r="ER91" s="580"/>
      <c r="ES91" s="580"/>
      <c r="ET91" s="580"/>
      <c r="EU91" s="580"/>
      <c r="EV91" s="580"/>
      <c r="EW91" s="580"/>
      <c r="EX91" s="580"/>
      <c r="EY91" s="580"/>
      <c r="EZ91" s="580"/>
      <c r="FA91" s="580"/>
      <c r="FB91" s="580"/>
      <c r="FC91" s="580"/>
      <c r="FD91" s="580"/>
      <c r="FE91" s="580"/>
      <c r="FF91" s="580"/>
      <c r="FG91" s="580"/>
      <c r="FH91" s="580"/>
      <c r="FI91" s="580"/>
      <c r="FJ91" s="580"/>
      <c r="FK91" s="580"/>
      <c r="FL91" s="580"/>
      <c r="FM91" s="580"/>
      <c r="FN91" s="580"/>
      <c r="FO91" s="580"/>
      <c r="FP91" s="580"/>
      <c r="FQ91" s="580"/>
      <c r="FR91" s="580"/>
      <c r="FS91" s="580"/>
      <c r="FT91" s="580"/>
      <c r="FU91" s="580"/>
      <c r="FV91" s="580"/>
      <c r="FW91" s="580"/>
      <c r="FX91" s="580"/>
      <c r="FY91" s="580"/>
      <c r="FZ91" s="580"/>
      <c r="GA91" s="580"/>
      <c r="GB91" s="580"/>
      <c r="GC91" s="580"/>
      <c r="GD91" s="580"/>
      <c r="GE91" s="580"/>
      <c r="GF91" s="580"/>
      <c r="GG91" s="580"/>
      <c r="GH91" s="580"/>
      <c r="GI91" s="580"/>
      <c r="GJ91" s="580"/>
      <c r="GK91" s="580"/>
      <c r="GL91" s="580"/>
      <c r="GM91" s="580"/>
      <c r="GN91" s="580"/>
      <c r="GO91" s="580"/>
      <c r="GP91" s="580"/>
      <c r="GQ91" s="580"/>
      <c r="GR91" s="580"/>
      <c r="GS91" s="580"/>
      <c r="GT91" s="580"/>
      <c r="GU91" s="580"/>
      <c r="GV91" s="580"/>
      <c r="GW91" s="580"/>
      <c r="GX91" s="580"/>
      <c r="GY91" s="580"/>
      <c r="GZ91" s="580"/>
      <c r="HA91" s="580"/>
      <c r="HB91" s="580"/>
      <c r="HC91" s="580"/>
      <c r="HD91" s="580"/>
      <c r="HE91" s="580"/>
      <c r="HF91" s="580"/>
      <c r="HG91" s="580"/>
      <c r="HH91" s="580"/>
      <c r="HI91" s="580"/>
      <c r="HJ91" s="580"/>
      <c r="HK91" s="580"/>
      <c r="HL91" s="580"/>
      <c r="HM91" s="580"/>
      <c r="HN91" s="580"/>
      <c r="HO91" s="580"/>
      <c r="HP91" s="580"/>
      <c r="HQ91" s="580"/>
      <c r="HR91" s="580"/>
      <c r="HS91" s="580"/>
      <c r="HT91" s="580"/>
      <c r="HU91" s="580"/>
      <c r="HV91" s="580"/>
      <c r="HW91" s="580"/>
      <c r="HX91" s="580"/>
      <c r="HY91" s="580"/>
      <c r="HZ91" s="580"/>
      <c r="IA91" s="580"/>
      <c r="IB91" s="580"/>
      <c r="IC91" s="580"/>
      <c r="ID91" s="580"/>
      <c r="IE91" s="580"/>
      <c r="IF91" s="580"/>
      <c r="IG91" s="580"/>
      <c r="IH91" s="580"/>
      <c r="II91" s="580"/>
      <c r="IJ91" s="580"/>
      <c r="IK91" s="580"/>
      <c r="IL91" s="580"/>
    </row>
    <row r="92" spans="1:246" ht="22.9" customHeight="1">
      <c r="A92" s="1979"/>
      <c r="B92" s="1971"/>
      <c r="C92" s="1972"/>
      <c r="D92" s="1774" t="s">
        <v>308</v>
      </c>
      <c r="E92" s="1774"/>
      <c r="F92" s="1774"/>
      <c r="G92" s="1774"/>
      <c r="H92" s="1774"/>
      <c r="I92" s="1774"/>
      <c r="J92" s="1774"/>
      <c r="K92" s="1774"/>
      <c r="L92" s="1774"/>
      <c r="M92" s="1774"/>
      <c r="N92" s="1774"/>
      <c r="O92" s="1774"/>
      <c r="P92" s="1774"/>
      <c r="Q92" s="1774"/>
      <c r="R92" s="1774"/>
      <c r="S92" s="1774"/>
      <c r="T92" s="1774"/>
      <c r="U92" s="1774"/>
      <c r="V92" s="1774"/>
      <c r="W92" s="1774"/>
      <c r="X92" s="1774"/>
      <c r="Y92" s="1774"/>
      <c r="Z92" s="1774"/>
      <c r="AA92" s="1774"/>
      <c r="AB92" s="1774"/>
      <c r="AC92" s="1774"/>
      <c r="AD92" s="1774"/>
      <c r="AE92" s="1774"/>
      <c r="AF92" s="1774"/>
      <c r="AG92" s="1775"/>
      <c r="AH92" s="940"/>
      <c r="AI92" s="916"/>
      <c r="AJ92" s="917"/>
      <c r="AK92" s="1846"/>
      <c r="AL92" s="1840"/>
      <c r="AM92" s="777"/>
      <c r="AN92" s="777"/>
      <c r="AO92" s="759"/>
      <c r="AP92" s="759"/>
      <c r="AQ92" s="759"/>
      <c r="AR92" s="759"/>
      <c r="AS92" s="759"/>
      <c r="AT92" s="1807"/>
      <c r="AU92" s="1928"/>
      <c r="AV92" s="1928"/>
      <c r="AW92" s="756">
        <f>IF(AH92="x",0,0)</f>
        <v>0</v>
      </c>
      <c r="AX92" s="893">
        <f>IF(AI92="x",1,0)</f>
        <v>0</v>
      </c>
      <c r="AY92" s="242"/>
      <c r="AZ92" s="1801"/>
      <c r="BA92" s="1801"/>
      <c r="BB92" s="636"/>
      <c r="BC92" s="793"/>
      <c r="BD92" s="135"/>
      <c r="BE92" s="547"/>
      <c r="BF92" s="258"/>
      <c r="BG92" s="136"/>
      <c r="BH92" s="260"/>
      <c r="BI92" s="261"/>
      <c r="BJ92" s="246"/>
      <c r="BK92" s="246"/>
      <c r="BL92" s="246"/>
      <c r="BM92" s="246"/>
      <c r="BN92" s="246"/>
      <c r="BO92" s="246"/>
      <c r="BP92" s="246"/>
      <c r="BQ92" s="246"/>
      <c r="BR92" s="246"/>
      <c r="BS92" s="941"/>
      <c r="BT92" s="941"/>
      <c r="BU92" s="941"/>
      <c r="BV92" s="775"/>
      <c r="BW92" s="775"/>
      <c r="BX92" s="775"/>
      <c r="BY92" s="775"/>
      <c r="BZ92" s="775"/>
      <c r="CA92" s="775"/>
      <c r="CB92" s="775"/>
      <c r="CC92" s="580"/>
      <c r="CD92" s="580"/>
      <c r="CE92" s="580"/>
      <c r="CF92" s="580"/>
      <c r="CG92" s="580"/>
      <c r="CH92" s="580"/>
      <c r="CI92" s="775"/>
      <c r="CJ92" s="775"/>
      <c r="CK92" s="775"/>
      <c r="CL92" s="775"/>
      <c r="CM92" s="775"/>
      <c r="CN92" s="775"/>
      <c r="CO92" s="775"/>
      <c r="CP92" s="775"/>
      <c r="CQ92" s="775"/>
      <c r="CR92" s="775"/>
      <c r="CS92" s="775"/>
      <c r="CT92" s="941"/>
      <c r="CU92" s="941"/>
      <c r="CV92" s="941"/>
      <c r="CW92" s="580"/>
      <c r="CX92" s="580"/>
      <c r="CY92" s="580"/>
      <c r="CZ92" s="580"/>
      <c r="DA92" s="580"/>
      <c r="DB92" s="580"/>
      <c r="DC92" s="580"/>
      <c r="DD92" s="580"/>
      <c r="DE92" s="580"/>
      <c r="DF92" s="580"/>
      <c r="DG92" s="580"/>
      <c r="DH92" s="580"/>
      <c r="DI92" s="580"/>
      <c r="DJ92" s="580"/>
      <c r="DK92" s="580"/>
      <c r="DL92" s="580"/>
      <c r="DM92" s="580"/>
      <c r="DN92" s="580"/>
      <c r="DO92" s="580"/>
      <c r="DP92" s="580"/>
      <c r="DQ92" s="580"/>
      <c r="DR92" s="580"/>
      <c r="DS92" s="580"/>
      <c r="DT92" s="580"/>
      <c r="DU92" s="580"/>
      <c r="DV92" s="580"/>
      <c r="DW92" s="580"/>
      <c r="DX92" s="580"/>
      <c r="DY92" s="580"/>
      <c r="DZ92" s="580"/>
      <c r="EA92" s="580"/>
      <c r="EB92" s="580"/>
      <c r="EC92" s="580"/>
      <c r="ED92" s="580"/>
      <c r="EE92" s="580"/>
      <c r="EF92" s="580"/>
      <c r="EG92" s="580"/>
      <c r="EH92" s="580"/>
      <c r="EI92" s="580"/>
      <c r="EJ92" s="580"/>
      <c r="EK92" s="580"/>
      <c r="EL92" s="580"/>
      <c r="EM92" s="580"/>
      <c r="EN92" s="580"/>
      <c r="EO92" s="580"/>
      <c r="EP92" s="580"/>
      <c r="EQ92" s="580"/>
      <c r="ER92" s="580"/>
      <c r="ES92" s="580"/>
      <c r="ET92" s="580"/>
      <c r="EU92" s="580"/>
      <c r="EV92" s="580"/>
      <c r="EW92" s="580"/>
      <c r="EX92" s="580"/>
      <c r="EY92" s="580"/>
      <c r="EZ92" s="580"/>
      <c r="FA92" s="580"/>
      <c r="FB92" s="580"/>
      <c r="FC92" s="580"/>
      <c r="FD92" s="580"/>
      <c r="FE92" s="580"/>
      <c r="FF92" s="580"/>
      <c r="FG92" s="580"/>
      <c r="FH92" s="580"/>
      <c r="FI92" s="580"/>
      <c r="FJ92" s="580"/>
      <c r="FK92" s="580"/>
      <c r="FL92" s="580"/>
      <c r="FM92" s="580"/>
      <c r="FN92" s="580"/>
      <c r="FO92" s="580"/>
      <c r="FP92" s="580"/>
      <c r="FQ92" s="580"/>
      <c r="FR92" s="580"/>
      <c r="FS92" s="580"/>
      <c r="FT92" s="580"/>
      <c r="FU92" s="580"/>
      <c r="FV92" s="580"/>
      <c r="FW92" s="580"/>
      <c r="FX92" s="580"/>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row>
    <row r="93" spans="1:246" ht="31.5" customHeight="1">
      <c r="A93" s="1980"/>
      <c r="B93" s="1969" t="s">
        <v>48</v>
      </c>
      <c r="C93" s="1970"/>
      <c r="D93" s="1973" t="s">
        <v>309</v>
      </c>
      <c r="E93" s="1974"/>
      <c r="F93" s="1974"/>
      <c r="G93" s="1974"/>
      <c r="H93" s="1974"/>
      <c r="I93" s="1974"/>
      <c r="J93" s="1974"/>
      <c r="K93" s="1974"/>
      <c r="L93" s="1974"/>
      <c r="M93" s="1974"/>
      <c r="N93" s="1974"/>
      <c r="O93" s="1974"/>
      <c r="P93" s="1974"/>
      <c r="Q93" s="1974"/>
      <c r="R93" s="1974"/>
      <c r="S93" s="1974"/>
      <c r="T93" s="1974"/>
      <c r="U93" s="1974"/>
      <c r="V93" s="1974"/>
      <c r="W93" s="1974"/>
      <c r="X93" s="1974"/>
      <c r="Y93" s="1974"/>
      <c r="Z93" s="1974"/>
      <c r="AA93" s="1974"/>
      <c r="AB93" s="1974"/>
      <c r="AC93" s="1974"/>
      <c r="AD93" s="1974"/>
      <c r="AE93" s="1974"/>
      <c r="AF93" s="1974"/>
      <c r="AG93" s="1975"/>
      <c r="AH93" s="940"/>
      <c r="AI93" s="916"/>
      <c r="AJ93" s="917"/>
      <c r="AK93" s="1848" t="str">
        <f>BA93</f>
        <v>-</v>
      </c>
      <c r="AL93" s="1840"/>
      <c r="AM93" s="777"/>
      <c r="AN93" s="777"/>
      <c r="AO93" s="759"/>
      <c r="AP93" s="759"/>
      <c r="AQ93" s="759"/>
      <c r="AR93" s="759"/>
      <c r="AS93" s="759"/>
      <c r="AT93" s="1807"/>
      <c r="AU93" s="1802" t="s">
        <v>48</v>
      </c>
      <c r="AV93" s="1803"/>
      <c r="AW93" s="248">
        <f>IF(AH93="x",0,0)</f>
        <v>0</v>
      </c>
      <c r="AX93" s="893">
        <f>IF(AI93="x",1,0)</f>
        <v>0</v>
      </c>
      <c r="AY93" s="242"/>
      <c r="AZ93" s="1800">
        <f>AW93+AX93+AW94+AX94</f>
        <v>0</v>
      </c>
      <c r="BA93" s="1800" t="str">
        <f>IF(AZ93&gt;0,"X","-")</f>
        <v>-</v>
      </c>
      <c r="BB93" s="636"/>
      <c r="BC93" s="793"/>
      <c r="BD93" s="135"/>
      <c r="BE93" s="547"/>
      <c r="BF93" s="258"/>
      <c r="BG93" s="136"/>
      <c r="BH93" s="260"/>
      <c r="BI93" s="261"/>
      <c r="BJ93" s="246"/>
      <c r="BK93" s="246"/>
      <c r="BL93" s="246"/>
      <c r="BM93" s="246"/>
      <c r="BN93" s="246"/>
      <c r="BO93" s="246"/>
      <c r="BP93" s="246"/>
      <c r="BQ93" s="246"/>
      <c r="BR93" s="246"/>
      <c r="BS93" s="941"/>
      <c r="BT93" s="941"/>
      <c r="BU93" s="941"/>
      <c r="BV93" s="775"/>
      <c r="BW93" s="775"/>
      <c r="BX93" s="775"/>
      <c r="BY93" s="775"/>
      <c r="BZ93" s="775"/>
      <c r="CA93" s="775"/>
      <c r="CB93" s="775"/>
      <c r="CC93" s="580"/>
      <c r="CD93" s="580"/>
      <c r="CE93" s="580"/>
      <c r="CF93" s="580"/>
      <c r="CG93" s="580"/>
      <c r="CH93" s="580"/>
      <c r="CI93" s="775"/>
      <c r="CJ93" s="775"/>
      <c r="CK93" s="775"/>
      <c r="CL93" s="775"/>
      <c r="CM93" s="775"/>
      <c r="CN93" s="775"/>
      <c r="CO93" s="775"/>
      <c r="CP93" s="775"/>
      <c r="CQ93" s="775"/>
      <c r="CR93" s="775"/>
      <c r="CS93" s="775"/>
      <c r="CT93" s="941"/>
      <c r="CU93" s="941"/>
      <c r="CV93" s="941"/>
      <c r="CW93" s="580"/>
      <c r="CX93" s="580"/>
      <c r="CY93" s="580"/>
      <c r="CZ93" s="580"/>
      <c r="DA93" s="580"/>
      <c r="DB93" s="580"/>
      <c r="DC93" s="580"/>
      <c r="DD93" s="580"/>
      <c r="DE93" s="580"/>
      <c r="DF93" s="580"/>
      <c r="DG93" s="580"/>
      <c r="DH93" s="580"/>
      <c r="DI93" s="580"/>
      <c r="DJ93" s="580"/>
      <c r="DK93" s="580"/>
      <c r="DL93" s="580"/>
      <c r="DM93" s="580"/>
      <c r="DN93" s="580"/>
      <c r="DO93" s="580"/>
      <c r="DP93" s="580"/>
      <c r="DQ93" s="580"/>
      <c r="DR93" s="580"/>
      <c r="DS93" s="580"/>
      <c r="DT93" s="580"/>
      <c r="DU93" s="580"/>
      <c r="DV93" s="580"/>
      <c r="DW93" s="580"/>
      <c r="DX93" s="580"/>
      <c r="DY93" s="580"/>
      <c r="DZ93" s="580"/>
      <c r="EA93" s="580"/>
      <c r="EB93" s="580"/>
      <c r="EC93" s="580"/>
      <c r="ED93" s="580"/>
      <c r="EE93" s="580"/>
      <c r="EF93" s="580"/>
      <c r="EG93" s="580"/>
      <c r="EH93" s="580"/>
      <c r="EI93" s="580"/>
      <c r="EJ93" s="580"/>
      <c r="EK93" s="580"/>
      <c r="EL93" s="580"/>
      <c r="EM93" s="580"/>
      <c r="EN93" s="580"/>
      <c r="EO93" s="580"/>
      <c r="EP93" s="580"/>
      <c r="EQ93" s="580"/>
      <c r="ER93" s="580"/>
      <c r="ES93" s="580"/>
      <c r="ET93" s="580"/>
      <c r="EU93" s="580"/>
      <c r="EV93" s="580"/>
      <c r="EW93" s="580"/>
      <c r="EX93" s="580"/>
      <c r="EY93" s="580"/>
      <c r="EZ93" s="580"/>
      <c r="FA93" s="580"/>
      <c r="FB93" s="580"/>
      <c r="FC93" s="580"/>
      <c r="FD93" s="580"/>
      <c r="FE93" s="580"/>
      <c r="FF93" s="580"/>
      <c r="FG93" s="580"/>
      <c r="FH93" s="580"/>
      <c r="FI93" s="580"/>
      <c r="FJ93" s="580"/>
      <c r="FK93" s="580"/>
      <c r="FL93" s="580"/>
      <c r="FM93" s="580"/>
      <c r="FN93" s="580"/>
      <c r="FO93" s="580"/>
      <c r="FP93" s="580"/>
      <c r="FQ93" s="580"/>
      <c r="FR93" s="580"/>
      <c r="FS93" s="580"/>
      <c r="FT93" s="580"/>
      <c r="FU93" s="580"/>
      <c r="FV93" s="580"/>
      <c r="FW93" s="580"/>
      <c r="FX93" s="580"/>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row>
    <row r="94" spans="1:246" s="18" customFormat="1" ht="31.5" customHeight="1">
      <c r="A94" s="1980"/>
      <c r="B94" s="1971"/>
      <c r="C94" s="1972"/>
      <c r="D94" s="1773" t="s">
        <v>310</v>
      </c>
      <c r="E94" s="1774"/>
      <c r="F94" s="1774"/>
      <c r="G94" s="1774"/>
      <c r="H94" s="1774"/>
      <c r="I94" s="1774"/>
      <c r="J94" s="1774"/>
      <c r="K94" s="1774"/>
      <c r="L94" s="1774"/>
      <c r="M94" s="1774"/>
      <c r="N94" s="1774"/>
      <c r="O94" s="1774"/>
      <c r="P94" s="1774"/>
      <c r="Q94" s="1774"/>
      <c r="R94" s="1774"/>
      <c r="S94" s="1774"/>
      <c r="T94" s="1774"/>
      <c r="U94" s="1774"/>
      <c r="V94" s="1774"/>
      <c r="W94" s="1774"/>
      <c r="X94" s="1774"/>
      <c r="Y94" s="1774"/>
      <c r="Z94" s="1774"/>
      <c r="AA94" s="1774"/>
      <c r="AB94" s="1774"/>
      <c r="AC94" s="1774"/>
      <c r="AD94" s="1774"/>
      <c r="AE94" s="1774"/>
      <c r="AF94" s="1774"/>
      <c r="AG94" s="1775"/>
      <c r="AH94" s="940"/>
      <c r="AI94" s="916"/>
      <c r="AJ94" s="917"/>
      <c r="AK94" s="1846"/>
      <c r="AL94" s="1840"/>
      <c r="AM94" s="794"/>
      <c r="AN94" s="794"/>
      <c r="AO94" s="795"/>
      <c r="AP94" s="795"/>
      <c r="AQ94" s="795"/>
      <c r="AR94" s="795"/>
      <c r="AS94" s="795"/>
      <c r="AT94" s="1807"/>
      <c r="AU94" s="1804"/>
      <c r="AV94" s="1805"/>
      <c r="AW94" s="248">
        <f>IF(AH94="x",0,0)</f>
        <v>0</v>
      </c>
      <c r="AX94" s="893">
        <f>IF(AI94="x",1,0)</f>
        <v>0</v>
      </c>
      <c r="AY94" s="242"/>
      <c r="AZ94" s="1801"/>
      <c r="BA94" s="1801"/>
      <c r="BB94" s="636"/>
      <c r="BC94" s="796"/>
      <c r="BD94" s="135"/>
      <c r="BE94" s="547"/>
      <c r="BF94" s="258"/>
      <c r="BG94" s="136"/>
      <c r="BH94" s="260"/>
      <c r="BI94" s="261"/>
      <c r="BJ94" s="124"/>
      <c r="BK94" s="124"/>
      <c r="BL94" s="124"/>
      <c r="BM94" s="124"/>
      <c r="BN94" s="124"/>
      <c r="BO94" s="124"/>
      <c r="BP94" s="124"/>
      <c r="BQ94" s="124"/>
      <c r="BR94" s="124"/>
      <c r="BS94" s="259"/>
      <c r="BT94" s="259"/>
      <c r="BU94" s="259"/>
      <c r="BV94" s="776"/>
      <c r="BW94" s="776"/>
      <c r="BX94" s="776"/>
      <c r="BY94" s="776"/>
      <c r="BZ94" s="776"/>
      <c r="CA94" s="776"/>
      <c r="CB94" s="776"/>
      <c r="CC94" s="780"/>
      <c r="CD94" s="780"/>
      <c r="CE94" s="780"/>
      <c r="CF94" s="780"/>
      <c r="CG94" s="780"/>
      <c r="CH94" s="780"/>
      <c r="CI94" s="776"/>
      <c r="CJ94" s="776"/>
      <c r="CK94" s="776"/>
      <c r="CL94" s="776"/>
      <c r="CM94" s="776"/>
      <c r="CN94" s="776"/>
      <c r="CO94" s="776"/>
      <c r="CP94" s="776"/>
      <c r="CQ94" s="776"/>
      <c r="CR94" s="776"/>
      <c r="CS94" s="776"/>
      <c r="CT94" s="259"/>
      <c r="CU94" s="259"/>
      <c r="CV94" s="259"/>
      <c r="CW94" s="780"/>
      <c r="CX94" s="780"/>
      <c r="CY94" s="780"/>
      <c r="CZ94" s="780"/>
      <c r="DA94" s="780"/>
      <c r="DB94" s="780"/>
      <c r="DC94" s="780"/>
      <c r="DD94" s="780"/>
      <c r="DE94" s="780"/>
      <c r="DF94" s="780"/>
      <c r="DG94" s="780"/>
      <c r="DH94" s="780"/>
      <c r="DI94" s="780"/>
      <c r="DJ94" s="780"/>
      <c r="DK94" s="780"/>
      <c r="DL94" s="780"/>
      <c r="DM94" s="780"/>
      <c r="DN94" s="780"/>
      <c r="DO94" s="780"/>
      <c r="DP94" s="780"/>
      <c r="DQ94" s="780"/>
      <c r="DR94" s="780"/>
      <c r="DS94" s="780"/>
      <c r="DT94" s="780"/>
      <c r="DU94" s="780"/>
      <c r="DV94" s="780"/>
      <c r="DW94" s="780"/>
      <c r="DX94" s="780"/>
      <c r="DY94" s="780"/>
      <c r="DZ94" s="780"/>
      <c r="EA94" s="780"/>
      <c r="EB94" s="780"/>
      <c r="EC94" s="780"/>
      <c r="ED94" s="780"/>
      <c r="EE94" s="780"/>
      <c r="EF94" s="780"/>
      <c r="EG94" s="780"/>
      <c r="EH94" s="780"/>
      <c r="EI94" s="780"/>
      <c r="EJ94" s="780"/>
      <c r="EK94" s="780"/>
      <c r="EL94" s="780"/>
      <c r="EM94" s="780"/>
      <c r="EN94" s="780"/>
      <c r="EO94" s="780"/>
      <c r="EP94" s="780"/>
      <c r="EQ94" s="780"/>
      <c r="ER94" s="780"/>
      <c r="ES94" s="780"/>
      <c r="ET94" s="780"/>
      <c r="EU94" s="780"/>
      <c r="EV94" s="780"/>
      <c r="EW94" s="780"/>
      <c r="EX94" s="780"/>
      <c r="EY94" s="780"/>
      <c r="EZ94" s="780"/>
      <c r="FA94" s="780"/>
      <c r="FB94" s="780"/>
      <c r="FC94" s="780"/>
      <c r="FD94" s="780"/>
      <c r="FE94" s="780"/>
      <c r="FF94" s="780"/>
      <c r="FG94" s="780"/>
      <c r="FH94" s="780"/>
      <c r="FI94" s="780"/>
      <c r="FJ94" s="780"/>
      <c r="FK94" s="780"/>
      <c r="FL94" s="780"/>
      <c r="FM94" s="780"/>
      <c r="FN94" s="780"/>
      <c r="FO94" s="780"/>
      <c r="FP94" s="780"/>
      <c r="FQ94" s="780"/>
      <c r="FR94" s="780"/>
      <c r="FS94" s="780"/>
      <c r="FT94" s="780"/>
      <c r="FU94" s="780"/>
      <c r="FV94" s="780"/>
      <c r="FW94" s="780"/>
      <c r="FX94" s="780"/>
      <c r="FY94" s="780"/>
      <c r="FZ94" s="780"/>
      <c r="GA94" s="780"/>
      <c r="GB94" s="780"/>
      <c r="GC94" s="780"/>
      <c r="GD94" s="780"/>
      <c r="GE94" s="780"/>
      <c r="GF94" s="780"/>
      <c r="GG94" s="780"/>
      <c r="GH94" s="780"/>
      <c r="GI94" s="780"/>
      <c r="GJ94" s="780"/>
      <c r="GK94" s="780"/>
      <c r="GL94" s="780"/>
      <c r="GM94" s="780"/>
      <c r="GN94" s="780"/>
      <c r="GO94" s="780"/>
      <c r="GP94" s="780"/>
      <c r="GQ94" s="780"/>
      <c r="GR94" s="780"/>
      <c r="GS94" s="780"/>
      <c r="GT94" s="780"/>
      <c r="GU94" s="780"/>
      <c r="GV94" s="780"/>
      <c r="GW94" s="780"/>
      <c r="GX94" s="780"/>
      <c r="GY94" s="780"/>
      <c r="GZ94" s="780"/>
      <c r="HA94" s="780"/>
      <c r="HB94" s="780"/>
      <c r="HC94" s="780"/>
      <c r="HD94" s="780"/>
      <c r="HE94" s="780"/>
      <c r="HF94" s="780"/>
      <c r="HG94" s="780"/>
      <c r="HH94" s="780"/>
      <c r="HI94" s="780"/>
      <c r="HJ94" s="780"/>
      <c r="HK94" s="780"/>
      <c r="HL94" s="780"/>
      <c r="HM94" s="780"/>
      <c r="HN94" s="780"/>
      <c r="HO94" s="780"/>
      <c r="HP94" s="780"/>
      <c r="HQ94" s="780"/>
      <c r="HR94" s="780"/>
      <c r="HS94" s="780"/>
      <c r="HT94" s="780"/>
      <c r="HU94" s="780"/>
      <c r="HV94" s="780"/>
      <c r="HW94" s="780"/>
      <c r="HX94" s="780"/>
      <c r="HY94" s="780"/>
      <c r="HZ94" s="780"/>
      <c r="IA94" s="780"/>
      <c r="IB94" s="780"/>
      <c r="IC94" s="780"/>
      <c r="ID94" s="780"/>
      <c r="IE94" s="780"/>
      <c r="IF94" s="780"/>
      <c r="IG94" s="780"/>
      <c r="IH94" s="780"/>
      <c r="II94" s="780"/>
      <c r="IJ94" s="780"/>
      <c r="IK94" s="780"/>
      <c r="IL94" s="780"/>
    </row>
    <row r="95" spans="1:246" ht="36.75" customHeight="1">
      <c r="A95" s="1980"/>
      <c r="B95" s="629" t="s">
        <v>49</v>
      </c>
      <c r="C95" s="630"/>
      <c r="D95" s="1773" t="s">
        <v>311</v>
      </c>
      <c r="E95" s="1774"/>
      <c r="F95" s="1774"/>
      <c r="G95" s="1774"/>
      <c r="H95" s="1774"/>
      <c r="I95" s="1774"/>
      <c r="J95" s="1774"/>
      <c r="K95" s="1774"/>
      <c r="L95" s="1774"/>
      <c r="M95" s="1774"/>
      <c r="N95" s="1774"/>
      <c r="O95" s="1774"/>
      <c r="P95" s="1774"/>
      <c r="Q95" s="1774"/>
      <c r="R95" s="1774"/>
      <c r="S95" s="1774"/>
      <c r="T95" s="1774"/>
      <c r="U95" s="1774"/>
      <c r="V95" s="1774"/>
      <c r="W95" s="1774"/>
      <c r="X95" s="1774"/>
      <c r="Y95" s="1774"/>
      <c r="Z95" s="1774"/>
      <c r="AA95" s="1774"/>
      <c r="AB95" s="1774"/>
      <c r="AC95" s="1774"/>
      <c r="AD95" s="1774"/>
      <c r="AE95" s="1774"/>
      <c r="AF95" s="1774"/>
      <c r="AG95" s="1775"/>
      <c r="AH95" s="940"/>
      <c r="AI95" s="916"/>
      <c r="AJ95" s="917"/>
      <c r="AK95" s="880" t="str">
        <f>BA95</f>
        <v>-</v>
      </c>
      <c r="AL95" s="900"/>
      <c r="AM95" s="777"/>
      <c r="AN95" s="777"/>
      <c r="AO95" s="759"/>
      <c r="AP95" s="759"/>
      <c r="AQ95" s="759"/>
      <c r="AR95" s="759"/>
      <c r="AS95" s="759"/>
      <c r="AT95" s="1807"/>
      <c r="AU95" s="1935" t="s">
        <v>49</v>
      </c>
      <c r="AV95" s="1936"/>
      <c r="AW95" s="243">
        <f>IF(AH95="x",1,0)</f>
        <v>0</v>
      </c>
      <c r="AX95" s="533">
        <f>IF(AI95="x",0,0)</f>
        <v>0</v>
      </c>
      <c r="AY95" s="242"/>
      <c r="AZ95" s="242">
        <f>SUM(AW95:AY95)</f>
        <v>0</v>
      </c>
      <c r="BA95" s="637" t="str">
        <f>IF(AZ95&gt;0,"X","-")</f>
        <v>-</v>
      </c>
      <c r="BB95" s="636"/>
      <c r="BC95" s="793"/>
      <c r="BD95" s="135"/>
      <c r="BE95" s="547"/>
      <c r="BF95" s="258"/>
      <c r="BG95" s="136"/>
      <c r="BH95" s="260"/>
      <c r="BI95" s="261"/>
      <c r="BJ95" s="246"/>
      <c r="BK95" s="246"/>
      <c r="BL95" s="124"/>
      <c r="BM95" s="594"/>
      <c r="BN95" s="246"/>
      <c r="BO95" s="246"/>
      <c r="BP95" s="246"/>
      <c r="BQ95" s="246"/>
      <c r="BR95" s="246"/>
      <c r="BS95" s="941"/>
      <c r="BT95" s="941"/>
      <c r="BU95" s="941"/>
      <c r="BV95" s="776"/>
      <c r="BW95" s="776"/>
      <c r="BX95" s="776"/>
      <c r="BY95" s="776"/>
      <c r="BZ95" s="776"/>
      <c r="CA95" s="776"/>
      <c r="CB95" s="776"/>
      <c r="CC95" s="580"/>
      <c r="CD95" s="580"/>
      <c r="CE95" s="580"/>
      <c r="CF95" s="580"/>
      <c r="CG95" s="580"/>
      <c r="CH95" s="580"/>
      <c r="CI95" s="776"/>
      <c r="CJ95" s="776"/>
      <c r="CK95" s="776"/>
      <c r="CL95" s="776"/>
      <c r="CM95" s="776"/>
      <c r="CN95" s="776"/>
      <c r="CO95" s="776"/>
      <c r="CP95" s="776"/>
      <c r="CQ95" s="776"/>
      <c r="CR95" s="776"/>
      <c r="CS95" s="776"/>
      <c r="CT95" s="941"/>
      <c r="CU95" s="941"/>
      <c r="CV95" s="941"/>
      <c r="CW95" s="580"/>
      <c r="CX95" s="580"/>
      <c r="CY95" s="580"/>
      <c r="CZ95" s="580"/>
      <c r="DA95" s="580"/>
      <c r="DB95" s="580"/>
      <c r="DC95" s="580"/>
      <c r="DD95" s="580"/>
      <c r="DE95" s="580"/>
      <c r="DF95" s="580"/>
      <c r="DG95" s="580"/>
      <c r="DH95" s="580"/>
      <c r="DI95" s="580"/>
      <c r="DJ95" s="580"/>
      <c r="DK95" s="580"/>
      <c r="DL95" s="580"/>
      <c r="DM95" s="580"/>
      <c r="DN95" s="580"/>
      <c r="DO95" s="580"/>
      <c r="DP95" s="580"/>
      <c r="DQ95" s="580"/>
      <c r="DR95" s="580"/>
      <c r="DS95" s="580"/>
      <c r="DT95" s="580"/>
      <c r="DU95" s="580"/>
      <c r="DV95" s="580"/>
      <c r="DW95" s="580"/>
      <c r="DX95" s="580"/>
      <c r="DY95" s="580"/>
      <c r="DZ95" s="580"/>
      <c r="EA95" s="580"/>
      <c r="EB95" s="580"/>
      <c r="EC95" s="580"/>
      <c r="ED95" s="580"/>
      <c r="EE95" s="580"/>
      <c r="EF95" s="580"/>
      <c r="EG95" s="580"/>
      <c r="EH95" s="580"/>
      <c r="EI95" s="580"/>
      <c r="EJ95" s="580"/>
      <c r="EK95" s="580"/>
      <c r="EL95" s="580"/>
      <c r="EM95" s="580"/>
      <c r="EN95" s="580"/>
      <c r="EO95" s="580"/>
      <c r="EP95" s="580"/>
      <c r="EQ95" s="580"/>
      <c r="ER95" s="580"/>
      <c r="ES95" s="580"/>
      <c r="ET95" s="580"/>
      <c r="EU95" s="580"/>
      <c r="EV95" s="580"/>
      <c r="EW95" s="580"/>
      <c r="EX95" s="580"/>
      <c r="EY95" s="580"/>
      <c r="EZ95" s="580"/>
      <c r="FA95" s="580"/>
      <c r="FB95" s="580"/>
      <c r="FC95" s="580"/>
      <c r="FD95" s="580"/>
      <c r="FE95" s="580"/>
      <c r="FF95" s="580"/>
      <c r="FG95" s="580"/>
      <c r="FH95" s="580"/>
      <c r="FI95" s="580"/>
      <c r="FJ95" s="580"/>
      <c r="FK95" s="580"/>
      <c r="FL95" s="580"/>
      <c r="FM95" s="580"/>
      <c r="FN95" s="580"/>
      <c r="FO95" s="580"/>
      <c r="FP95" s="580"/>
      <c r="FQ95" s="580"/>
      <c r="FR95" s="580"/>
      <c r="FS95" s="580"/>
      <c r="FT95" s="580"/>
      <c r="FU95" s="580"/>
      <c r="FV95" s="580"/>
      <c r="FW95" s="580"/>
      <c r="FX95" s="580"/>
      <c r="FY95" s="580"/>
      <c r="FZ95" s="580"/>
      <c r="GA95" s="580"/>
      <c r="GB95" s="580"/>
      <c r="GC95" s="580"/>
      <c r="GD95" s="580"/>
      <c r="GE95" s="580"/>
      <c r="GF95" s="580"/>
      <c r="GG95" s="580"/>
      <c r="GH95" s="580"/>
      <c r="GI95" s="580"/>
      <c r="GJ95" s="580"/>
      <c r="GK95" s="580"/>
      <c r="GL95" s="580"/>
      <c r="GM95" s="580"/>
      <c r="GN95" s="580"/>
      <c r="GO95" s="580"/>
      <c r="GP95" s="580"/>
      <c r="GQ95" s="580"/>
      <c r="GR95" s="580"/>
      <c r="GS95" s="580"/>
      <c r="GT95" s="580"/>
      <c r="GU95" s="580"/>
      <c r="GV95" s="580"/>
      <c r="GW95" s="580"/>
      <c r="GX95" s="580"/>
      <c r="GY95" s="580"/>
      <c r="GZ95" s="580"/>
      <c r="HA95" s="580"/>
      <c r="HB95" s="580"/>
      <c r="HC95" s="580"/>
      <c r="HD95" s="580"/>
      <c r="HE95" s="580"/>
      <c r="HF95" s="580"/>
      <c r="HG95" s="580"/>
      <c r="HH95" s="580"/>
      <c r="HI95" s="580"/>
      <c r="HJ95" s="580"/>
      <c r="HK95" s="580"/>
      <c r="HL95" s="580"/>
      <c r="HM95" s="580"/>
      <c r="HN95" s="580"/>
      <c r="HO95" s="580"/>
      <c r="HP95" s="580"/>
      <c r="HQ95" s="580"/>
      <c r="HR95" s="580"/>
      <c r="HS95" s="580"/>
      <c r="HT95" s="580"/>
      <c r="HU95" s="580"/>
      <c r="HV95" s="580"/>
      <c r="HW95" s="580"/>
      <c r="HX95" s="580"/>
      <c r="HY95" s="580"/>
      <c r="HZ95" s="580"/>
      <c r="IA95" s="580"/>
      <c r="IB95" s="580"/>
      <c r="IC95" s="580"/>
      <c r="ID95" s="580"/>
      <c r="IE95" s="580"/>
      <c r="IF95" s="580"/>
      <c r="IG95" s="580"/>
      <c r="IH95" s="580"/>
      <c r="II95" s="580"/>
      <c r="IJ95" s="580"/>
      <c r="IK95" s="580"/>
      <c r="IL95" s="580"/>
    </row>
    <row r="96" spans="1:246" ht="38.450000000000003" customHeight="1" thickBot="1">
      <c r="A96" s="1981"/>
      <c r="B96" s="1976" t="s">
        <v>50</v>
      </c>
      <c r="C96" s="1977"/>
      <c r="D96" s="1464" t="s">
        <v>312</v>
      </c>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6"/>
      <c r="AH96" s="942"/>
      <c r="AI96" s="903"/>
      <c r="AJ96" s="904"/>
      <c r="AK96" s="880" t="str">
        <f>BA96</f>
        <v>-</v>
      </c>
      <c r="AL96" s="874"/>
      <c r="AM96" s="777"/>
      <c r="AN96" s="777"/>
      <c r="AO96" s="759"/>
      <c r="AP96" s="759"/>
      <c r="AQ96" s="759"/>
      <c r="AR96" s="759"/>
      <c r="AS96" s="759"/>
      <c r="AT96" s="1808"/>
      <c r="AU96" s="1937" t="s">
        <v>50</v>
      </c>
      <c r="AV96" s="1938"/>
      <c r="AW96" s="248">
        <f>IF(AH96="x",1,0)</f>
        <v>0</v>
      </c>
      <c r="AX96" s="893">
        <f>IF(AI96="x",0,0)</f>
        <v>0</v>
      </c>
      <c r="AY96" s="242"/>
      <c r="AZ96" s="242">
        <f>SUM(AW96:AY96)</f>
        <v>0</v>
      </c>
      <c r="BA96" s="637" t="str">
        <f>IF(AZ96&gt;0,"X","-")</f>
        <v>-</v>
      </c>
      <c r="BB96" s="636"/>
      <c r="BC96" s="793"/>
      <c r="BD96" s="135"/>
      <c r="BE96" s="547"/>
      <c r="BF96" s="258"/>
      <c r="BG96" s="136"/>
      <c r="BH96" s="260"/>
      <c r="BI96" s="261"/>
      <c r="BJ96" s="246"/>
      <c r="BK96" s="246"/>
      <c r="BL96" s="246"/>
      <c r="BM96" s="941"/>
      <c r="BN96" s="941"/>
      <c r="BO96" s="941"/>
      <c r="BP96" s="246"/>
      <c r="BQ96" s="246"/>
      <c r="BR96" s="941"/>
      <c r="BS96" s="941"/>
      <c r="BT96" s="941"/>
      <c r="BU96" s="941"/>
      <c r="BV96" s="776"/>
      <c r="BW96" s="776"/>
      <c r="BX96" s="776"/>
      <c r="BY96" s="776"/>
      <c r="BZ96" s="776"/>
      <c r="CA96" s="776"/>
      <c r="CB96" s="776"/>
      <c r="CC96" s="580"/>
      <c r="CD96" s="580"/>
      <c r="CE96" s="580"/>
      <c r="CF96" s="580"/>
      <c r="CG96" s="580"/>
      <c r="CH96" s="580"/>
      <c r="CI96" s="776"/>
      <c r="CJ96" s="776"/>
      <c r="CK96" s="776"/>
      <c r="CL96" s="776"/>
      <c r="CM96" s="776"/>
      <c r="CN96" s="776"/>
      <c r="CO96" s="776"/>
      <c r="CP96" s="776"/>
      <c r="CQ96" s="776"/>
      <c r="CR96" s="776"/>
      <c r="CS96" s="776"/>
      <c r="CT96" s="941"/>
      <c r="CU96" s="941"/>
      <c r="CV96" s="941"/>
      <c r="CW96" s="580"/>
      <c r="CX96" s="580"/>
      <c r="CY96" s="580"/>
      <c r="CZ96" s="580"/>
      <c r="DA96" s="580"/>
      <c r="DB96" s="580"/>
      <c r="DC96" s="580"/>
      <c r="DD96" s="580"/>
      <c r="DE96" s="580"/>
      <c r="DF96" s="580"/>
      <c r="DG96" s="580"/>
      <c r="DH96" s="580"/>
      <c r="DI96" s="580"/>
      <c r="DJ96" s="580"/>
      <c r="DK96" s="580"/>
      <c r="DL96" s="580"/>
      <c r="DM96" s="580"/>
      <c r="DN96" s="580"/>
      <c r="DO96" s="580"/>
      <c r="DP96" s="580"/>
      <c r="DQ96" s="580"/>
      <c r="DR96" s="580"/>
      <c r="DS96" s="580"/>
      <c r="DT96" s="580"/>
      <c r="DU96" s="580"/>
      <c r="DV96" s="580"/>
      <c r="DW96" s="580"/>
      <c r="DX96" s="580"/>
      <c r="DY96" s="580"/>
      <c r="DZ96" s="580"/>
      <c r="EA96" s="580"/>
      <c r="EB96" s="580"/>
      <c r="EC96" s="580"/>
      <c r="ED96" s="580"/>
      <c r="EE96" s="580"/>
      <c r="EF96" s="580"/>
      <c r="EG96" s="580"/>
      <c r="EH96" s="580"/>
      <c r="EI96" s="580"/>
      <c r="EJ96" s="580"/>
      <c r="EK96" s="580"/>
      <c r="EL96" s="580"/>
      <c r="EM96" s="580"/>
      <c r="EN96" s="580"/>
      <c r="EO96" s="580"/>
      <c r="EP96" s="580"/>
      <c r="EQ96" s="580"/>
      <c r="ER96" s="580"/>
      <c r="ES96" s="580"/>
      <c r="ET96" s="580"/>
      <c r="EU96" s="580"/>
      <c r="EV96" s="580"/>
      <c r="EW96" s="580"/>
      <c r="EX96" s="580"/>
      <c r="EY96" s="580"/>
      <c r="EZ96" s="580"/>
      <c r="FA96" s="580"/>
      <c r="FB96" s="580"/>
      <c r="FC96" s="580"/>
      <c r="FD96" s="580"/>
      <c r="FE96" s="580"/>
      <c r="FF96" s="580"/>
      <c r="FG96" s="580"/>
      <c r="FH96" s="580"/>
      <c r="FI96" s="580"/>
      <c r="FJ96" s="580"/>
      <c r="FK96" s="580"/>
      <c r="FL96" s="580"/>
      <c r="FM96" s="580"/>
      <c r="FN96" s="580"/>
      <c r="FO96" s="580"/>
      <c r="FP96" s="580"/>
      <c r="FQ96" s="580"/>
      <c r="FR96" s="580"/>
      <c r="FS96" s="580"/>
      <c r="FT96" s="580"/>
      <c r="FU96" s="580"/>
      <c r="FV96" s="580"/>
      <c r="FW96" s="580"/>
      <c r="FX96" s="580"/>
      <c r="FY96" s="580"/>
      <c r="FZ96" s="580"/>
      <c r="GA96" s="580"/>
      <c r="GB96" s="580"/>
      <c r="GC96" s="580"/>
      <c r="GD96" s="580"/>
      <c r="GE96" s="580"/>
      <c r="GF96" s="580"/>
      <c r="GG96" s="580"/>
      <c r="GH96" s="580"/>
      <c r="GI96" s="580"/>
      <c r="GJ96" s="580"/>
      <c r="GK96" s="580"/>
      <c r="GL96" s="580"/>
      <c r="GM96" s="580"/>
      <c r="GN96" s="580"/>
      <c r="GO96" s="580"/>
      <c r="GP96" s="580"/>
      <c r="GQ96" s="580"/>
      <c r="GR96" s="580"/>
      <c r="GS96" s="580"/>
      <c r="GT96" s="580"/>
      <c r="GU96" s="580"/>
      <c r="GV96" s="580"/>
      <c r="GW96" s="580"/>
      <c r="GX96" s="580"/>
      <c r="GY96" s="580"/>
      <c r="GZ96" s="580"/>
      <c r="HA96" s="580"/>
      <c r="HB96" s="580"/>
      <c r="HC96" s="580"/>
      <c r="HD96" s="580"/>
      <c r="HE96" s="580"/>
      <c r="HF96" s="580"/>
      <c r="HG96" s="580"/>
      <c r="HH96" s="580"/>
      <c r="HI96" s="580"/>
      <c r="HJ96" s="580"/>
      <c r="HK96" s="580"/>
      <c r="HL96" s="580"/>
      <c r="HM96" s="580"/>
      <c r="HN96" s="580"/>
      <c r="HO96" s="580"/>
      <c r="HP96" s="580"/>
      <c r="HQ96" s="580"/>
      <c r="HR96" s="580"/>
      <c r="HS96" s="580"/>
      <c r="HT96" s="580"/>
      <c r="HU96" s="580"/>
      <c r="HV96" s="580"/>
      <c r="HW96" s="580"/>
      <c r="HX96" s="580"/>
      <c r="HY96" s="580"/>
      <c r="HZ96" s="580"/>
      <c r="IA96" s="580"/>
      <c r="IB96" s="580"/>
      <c r="IC96" s="580"/>
      <c r="ID96" s="580"/>
      <c r="IE96" s="580"/>
      <c r="IF96" s="580"/>
      <c r="IG96" s="580"/>
      <c r="IH96" s="580"/>
      <c r="II96" s="580"/>
      <c r="IJ96" s="580"/>
      <c r="IK96" s="580"/>
      <c r="IL96" s="580"/>
    </row>
    <row r="97" spans="1:103" ht="66.599999999999994" customHeight="1">
      <c r="A97" s="1963" t="s">
        <v>41</v>
      </c>
      <c r="B97" s="1784" t="s">
        <v>51</v>
      </c>
      <c r="C97" s="1785"/>
      <c r="D97" s="1985" t="s">
        <v>313</v>
      </c>
      <c r="E97" s="1986"/>
      <c r="F97" s="1986"/>
      <c r="G97" s="1986"/>
      <c r="H97" s="1986"/>
      <c r="I97" s="1986"/>
      <c r="J97" s="1986"/>
      <c r="K97" s="1986"/>
      <c r="L97" s="1987"/>
      <c r="M97" s="1982" t="s">
        <v>314</v>
      </c>
      <c r="N97" s="1983"/>
      <c r="O97" s="1984"/>
      <c r="P97" s="633"/>
      <c r="Q97" s="1982" t="s">
        <v>315</v>
      </c>
      <c r="R97" s="1983"/>
      <c r="S97" s="1984"/>
      <c r="T97" s="634"/>
      <c r="U97" s="1995" t="s">
        <v>316</v>
      </c>
      <c r="V97" s="1995"/>
      <c r="W97" s="1995"/>
      <c r="X97" s="1995"/>
      <c r="Y97" s="634"/>
      <c r="Z97" s="1995" t="s">
        <v>317</v>
      </c>
      <c r="AA97" s="1995"/>
      <c r="AB97" s="1995"/>
      <c r="AC97" s="1995"/>
      <c r="AD97" s="634"/>
      <c r="AE97" s="1995" t="s">
        <v>318</v>
      </c>
      <c r="AF97" s="1995"/>
      <c r="AG97" s="635"/>
      <c r="AH97" s="913"/>
      <c r="AI97" s="913"/>
      <c r="AJ97" s="913"/>
      <c r="AK97" s="878" t="str">
        <f>BA97</f>
        <v>-</v>
      </c>
      <c r="AL97" s="1847"/>
      <c r="AM97" s="777"/>
      <c r="AN97" s="777"/>
      <c r="AO97" s="759"/>
      <c r="AP97" s="759"/>
      <c r="AQ97" s="759"/>
      <c r="AR97" s="759"/>
      <c r="AS97" s="759"/>
      <c r="AT97" s="1947" t="s">
        <v>41</v>
      </c>
      <c r="AU97" s="1926" t="s">
        <v>51</v>
      </c>
      <c r="AV97" s="1927"/>
      <c r="AW97" s="542">
        <f>IF(AH97="x",1,0)</f>
        <v>0</v>
      </c>
      <c r="AX97" s="758">
        <f>IF(AI97="x",0,0)</f>
        <v>0</v>
      </c>
      <c r="AY97" s="250"/>
      <c r="AZ97" s="250">
        <f>SUM(AW97:AY97)</f>
        <v>0</v>
      </c>
      <c r="BA97" s="638" t="str">
        <f>IF(AZ97&gt;0,"X","-")</f>
        <v>-</v>
      </c>
      <c r="BB97" s="636"/>
      <c r="BC97" s="797"/>
      <c r="BD97" s="134"/>
      <c r="BE97" s="547"/>
      <c r="BF97" s="252"/>
      <c r="BG97" s="129"/>
      <c r="BH97" s="595"/>
      <c r="BI97" s="254"/>
      <c r="BJ97" s="246"/>
      <c r="BK97" s="246"/>
      <c r="BL97" s="124"/>
      <c r="BM97" s="246"/>
      <c r="BN97" s="124"/>
      <c r="BO97" s="941"/>
      <c r="BP97" s="246"/>
      <c r="BQ97" s="246"/>
      <c r="BR97" s="941"/>
      <c r="BS97" s="941"/>
      <c r="BT97" s="941"/>
      <c r="BU97" s="941"/>
      <c r="BV97" s="776"/>
      <c r="BW97" s="776"/>
      <c r="BX97" s="776"/>
      <c r="BY97" s="776"/>
      <c r="BZ97" s="776"/>
      <c r="CA97" s="776"/>
      <c r="CB97" s="776"/>
      <c r="CC97" s="580"/>
      <c r="CD97" s="580"/>
      <c r="CE97" s="580"/>
      <c r="CF97" s="580"/>
      <c r="CG97" s="580"/>
      <c r="CH97" s="580"/>
      <c r="CI97" s="776"/>
      <c r="CJ97" s="776"/>
      <c r="CK97" s="776"/>
      <c r="CL97" s="776"/>
      <c r="CM97" s="776"/>
      <c r="CN97" s="776"/>
      <c r="CO97" s="776"/>
      <c r="CP97" s="776"/>
      <c r="CQ97" s="776"/>
      <c r="CR97" s="776"/>
      <c r="CS97" s="776"/>
      <c r="CT97" s="941"/>
      <c r="CU97" s="941"/>
      <c r="CV97" s="941"/>
      <c r="CW97" s="580"/>
      <c r="CX97" s="580"/>
      <c r="CY97" s="580"/>
    </row>
    <row r="98" spans="1:103" ht="30" customHeight="1">
      <c r="A98" s="1964"/>
      <c r="B98" s="632" t="s">
        <v>52</v>
      </c>
      <c r="C98" s="631"/>
      <c r="D98" s="1966" t="s">
        <v>319</v>
      </c>
      <c r="E98" s="1967"/>
      <c r="F98" s="1967"/>
      <c r="G98" s="1967"/>
      <c r="H98" s="1967"/>
      <c r="I98" s="1967"/>
      <c r="J98" s="1967"/>
      <c r="K98" s="1967"/>
      <c r="L98" s="1967"/>
      <c r="M98" s="1967"/>
      <c r="N98" s="1967"/>
      <c r="O98" s="1967"/>
      <c r="P98" s="1967"/>
      <c r="Q98" s="1967"/>
      <c r="R98" s="1967"/>
      <c r="S98" s="1967"/>
      <c r="T98" s="1967"/>
      <c r="U98" s="1967"/>
      <c r="V98" s="1967"/>
      <c r="W98" s="1967"/>
      <c r="X98" s="1967"/>
      <c r="Y98" s="1967"/>
      <c r="Z98" s="1967"/>
      <c r="AA98" s="1967"/>
      <c r="AB98" s="1967"/>
      <c r="AC98" s="1967"/>
      <c r="AD98" s="1967"/>
      <c r="AE98" s="1967"/>
      <c r="AF98" s="1967"/>
      <c r="AG98" s="1968"/>
      <c r="AH98" s="916"/>
      <c r="AI98" s="916"/>
      <c r="AJ98" s="916"/>
      <c r="AK98" s="879" t="str">
        <f>BA98</f>
        <v>-</v>
      </c>
      <c r="AL98" s="1840"/>
      <c r="AM98" s="777"/>
      <c r="AN98" s="777"/>
      <c r="AO98" s="759"/>
      <c r="AP98" s="759"/>
      <c r="AQ98" s="759"/>
      <c r="AR98" s="759"/>
      <c r="AS98" s="759"/>
      <c r="AT98" s="1948"/>
      <c r="AU98" s="1939" t="s">
        <v>52</v>
      </c>
      <c r="AV98" s="1940"/>
      <c r="AW98" s="248">
        <f>IF(AH98="x",1,0)</f>
        <v>0</v>
      </c>
      <c r="AX98" s="893">
        <f>IF(AI98="x",0,0)</f>
        <v>0</v>
      </c>
      <c r="AY98" s="242"/>
      <c r="AZ98" s="242">
        <f>SUM(AW98:AY98)</f>
        <v>0</v>
      </c>
      <c r="BA98" s="637" t="str">
        <f>IF(AZ98&gt;0,"X","-")</f>
        <v>-</v>
      </c>
      <c r="BB98" s="636"/>
      <c r="BC98" s="797"/>
      <c r="BD98" s="134"/>
      <c r="BE98" s="547"/>
      <c r="BF98" s="252"/>
      <c r="BG98" s="129"/>
      <c r="BH98" s="595"/>
      <c r="BI98" s="254"/>
      <c r="BJ98" s="246"/>
      <c r="BK98" s="246"/>
      <c r="BL98" s="124"/>
      <c r="BM98" s="246"/>
      <c r="BN98" s="124"/>
      <c r="BO98" s="941"/>
      <c r="BP98" s="246"/>
      <c r="BQ98" s="246"/>
      <c r="BR98" s="941"/>
      <c r="BS98" s="941"/>
      <c r="BT98" s="941"/>
      <c r="BU98" s="941"/>
      <c r="BV98" s="776"/>
      <c r="BW98" s="776"/>
      <c r="BX98" s="776"/>
      <c r="BY98" s="776"/>
      <c r="BZ98" s="776"/>
      <c r="CA98" s="776"/>
      <c r="CB98" s="776"/>
      <c r="CC98" s="580"/>
      <c r="CD98" s="580"/>
      <c r="CE98" s="580"/>
      <c r="CF98" s="580"/>
      <c r="CG98" s="580"/>
      <c r="CH98" s="580"/>
      <c r="CI98" s="776"/>
      <c r="CJ98" s="776"/>
      <c r="CK98" s="776"/>
      <c r="CL98" s="776"/>
      <c r="CM98" s="776"/>
      <c r="CN98" s="776"/>
      <c r="CO98" s="776"/>
      <c r="CP98" s="776"/>
      <c r="CQ98" s="776"/>
      <c r="CR98" s="776"/>
      <c r="CS98" s="776"/>
      <c r="CT98" s="941"/>
      <c r="CU98" s="941"/>
      <c r="CV98" s="941"/>
      <c r="CW98" s="580"/>
      <c r="CX98" s="580"/>
      <c r="CY98" s="580"/>
    </row>
    <row r="99" spans="1:103" ht="30.75" customHeight="1">
      <c r="A99" s="1964"/>
      <c r="B99" s="1955" t="s">
        <v>53</v>
      </c>
      <c r="C99" s="1956"/>
      <c r="D99" s="1966" t="s">
        <v>320</v>
      </c>
      <c r="E99" s="1967"/>
      <c r="F99" s="1967"/>
      <c r="G99" s="1967"/>
      <c r="H99" s="1967"/>
      <c r="I99" s="1967"/>
      <c r="J99" s="1967"/>
      <c r="K99" s="1967"/>
      <c r="L99" s="1967"/>
      <c r="M99" s="1967"/>
      <c r="N99" s="1967"/>
      <c r="O99" s="1967"/>
      <c r="P99" s="1967"/>
      <c r="Q99" s="1967"/>
      <c r="R99" s="1967"/>
      <c r="S99" s="1967"/>
      <c r="T99" s="1967"/>
      <c r="U99" s="1967"/>
      <c r="V99" s="1967"/>
      <c r="W99" s="1967"/>
      <c r="X99" s="1967"/>
      <c r="Y99" s="1967"/>
      <c r="Z99" s="1967"/>
      <c r="AA99" s="1967"/>
      <c r="AB99" s="1967"/>
      <c r="AC99" s="1967"/>
      <c r="AD99" s="1967"/>
      <c r="AE99" s="1967"/>
      <c r="AF99" s="1967"/>
      <c r="AG99" s="1968"/>
      <c r="AH99" s="916"/>
      <c r="AI99" s="916"/>
      <c r="AJ99" s="916"/>
      <c r="AK99" s="1841" t="str">
        <f>BA99</f>
        <v>-</v>
      </c>
      <c r="AL99" s="1840"/>
      <c r="AM99" s="777"/>
      <c r="AN99" s="777"/>
      <c r="AO99" s="759"/>
      <c r="AP99" s="759"/>
      <c r="AQ99" s="759"/>
      <c r="AR99" s="759"/>
      <c r="AS99" s="759"/>
      <c r="AT99" s="1948"/>
      <c r="AU99" s="1941" t="s">
        <v>53</v>
      </c>
      <c r="AV99" s="1942"/>
      <c r="AW99" s="243">
        <f>IF(Q107="x",0,0)</f>
        <v>0</v>
      </c>
      <c r="AX99" s="893">
        <f>IF(AI99="x",1,0)</f>
        <v>0</v>
      </c>
      <c r="AY99" s="242"/>
      <c r="AZ99" s="1800">
        <f>SUM(AW99:AY100)</f>
        <v>0</v>
      </c>
      <c r="BA99" s="1800" t="str">
        <f>IF(AZ99&gt;0,"X","-")</f>
        <v>-</v>
      </c>
      <c r="BB99" s="636"/>
      <c r="BC99" s="797"/>
      <c r="BD99" s="134"/>
      <c r="BE99" s="547"/>
      <c r="BF99" s="252"/>
      <c r="BG99" s="129"/>
      <c r="BH99" s="595"/>
      <c r="BI99" s="254"/>
      <c r="BJ99" s="246"/>
      <c r="BK99" s="246"/>
      <c r="BL99" s="124"/>
      <c r="BM99" s="246"/>
      <c r="BN99" s="941"/>
      <c r="BO99" s="941"/>
      <c r="BP99" s="246"/>
      <c r="BQ99" s="246"/>
      <c r="BR99" s="941"/>
      <c r="BS99" s="941"/>
      <c r="BT99" s="941"/>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771"/>
      <c r="CU99" s="771"/>
      <c r="CV99" s="771"/>
      <c r="CW99" s="771"/>
      <c r="CX99" s="771"/>
      <c r="CY99" s="941"/>
    </row>
    <row r="100" spans="1:103" ht="33.75" customHeight="1">
      <c r="A100" s="1964"/>
      <c r="B100" s="1957"/>
      <c r="C100" s="1958"/>
      <c r="D100" s="1773" t="s">
        <v>321</v>
      </c>
      <c r="E100" s="1774"/>
      <c r="F100" s="1774"/>
      <c r="G100" s="1774"/>
      <c r="H100" s="1774"/>
      <c r="I100" s="1774"/>
      <c r="J100" s="1774"/>
      <c r="K100" s="1774"/>
      <c r="L100" s="1774"/>
      <c r="M100" s="1774"/>
      <c r="N100" s="1774"/>
      <c r="O100" s="1774"/>
      <c r="P100" s="1774"/>
      <c r="Q100" s="1774"/>
      <c r="R100" s="1774"/>
      <c r="S100" s="1774"/>
      <c r="T100" s="1774"/>
      <c r="U100" s="1774"/>
      <c r="V100" s="1774"/>
      <c r="W100" s="1774"/>
      <c r="X100" s="1774"/>
      <c r="Y100" s="1774"/>
      <c r="Z100" s="1774"/>
      <c r="AA100" s="1774"/>
      <c r="AB100" s="1774"/>
      <c r="AC100" s="1774"/>
      <c r="AD100" s="1774"/>
      <c r="AE100" s="1774"/>
      <c r="AF100" s="1774"/>
      <c r="AG100" s="1775"/>
      <c r="AH100" s="916"/>
      <c r="AI100" s="916"/>
      <c r="AJ100" s="916"/>
      <c r="AK100" s="1842"/>
      <c r="AL100" s="1840"/>
      <c r="AM100" s="777"/>
      <c r="AN100" s="777"/>
      <c r="AO100" s="759"/>
      <c r="AP100" s="759"/>
      <c r="AQ100" s="759"/>
      <c r="AR100" s="759"/>
      <c r="AS100" s="759"/>
      <c r="AT100" s="1948"/>
      <c r="AU100" s="1943"/>
      <c r="AV100" s="1944"/>
      <c r="AW100" s="243">
        <f>IF(AH100="x",1,0)</f>
        <v>0</v>
      </c>
      <c r="AX100" s="893">
        <f>IF(AI100="x",0,0)</f>
        <v>0</v>
      </c>
      <c r="AY100" s="242"/>
      <c r="AZ100" s="1801"/>
      <c r="BA100" s="1801"/>
      <c r="BB100" s="636"/>
      <c r="BC100" s="797"/>
      <c r="BD100" s="134"/>
      <c r="BE100" s="547"/>
      <c r="BF100" s="252"/>
      <c r="BG100" s="129"/>
      <c r="BH100" s="595"/>
      <c r="BI100" s="254"/>
      <c r="BJ100" s="246"/>
      <c r="BK100" s="246"/>
      <c r="BL100" s="124"/>
      <c r="BM100" s="246"/>
      <c r="BN100" s="941"/>
      <c r="BO100" s="941"/>
      <c r="BP100" s="246"/>
      <c r="BQ100" s="246"/>
      <c r="BR100" s="941"/>
      <c r="BS100" s="941"/>
      <c r="BT100" s="941"/>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771"/>
      <c r="CU100" s="771"/>
      <c r="CV100" s="771"/>
      <c r="CW100" s="771"/>
      <c r="CX100" s="771"/>
      <c r="CY100" s="941"/>
    </row>
    <row r="101" spans="1:103" ht="42" customHeight="1">
      <c r="A101" s="1964"/>
      <c r="B101" s="1955" t="s">
        <v>54</v>
      </c>
      <c r="C101" s="1956"/>
      <c r="D101" s="1773" t="s">
        <v>322</v>
      </c>
      <c r="E101" s="1774"/>
      <c r="F101" s="1774"/>
      <c r="G101" s="1774"/>
      <c r="H101" s="1774"/>
      <c r="I101" s="1774"/>
      <c r="J101" s="1774"/>
      <c r="K101" s="1774"/>
      <c r="L101" s="1774"/>
      <c r="M101" s="1774"/>
      <c r="N101" s="1774"/>
      <c r="O101" s="1774"/>
      <c r="P101" s="1774"/>
      <c r="Q101" s="1774"/>
      <c r="R101" s="1774"/>
      <c r="S101" s="1774"/>
      <c r="T101" s="1774"/>
      <c r="U101" s="1774"/>
      <c r="V101" s="1774"/>
      <c r="W101" s="1774"/>
      <c r="X101" s="1774"/>
      <c r="Y101" s="1774"/>
      <c r="Z101" s="1774"/>
      <c r="AA101" s="1774"/>
      <c r="AB101" s="1774"/>
      <c r="AC101" s="1774"/>
      <c r="AD101" s="1774"/>
      <c r="AE101" s="1774"/>
      <c r="AF101" s="1774"/>
      <c r="AG101" s="1775"/>
      <c r="AH101" s="916"/>
      <c r="AI101" s="916"/>
      <c r="AJ101" s="916"/>
      <c r="AK101" s="1841" t="str">
        <f>BA101</f>
        <v>-</v>
      </c>
      <c r="AL101" s="1840"/>
      <c r="AM101" s="777"/>
      <c r="AN101" s="777"/>
      <c r="AO101" s="759"/>
      <c r="AP101" s="759"/>
      <c r="AQ101" s="759"/>
      <c r="AR101" s="759"/>
      <c r="AS101" s="759"/>
      <c r="AT101" s="1948"/>
      <c r="AU101" s="1941" t="s">
        <v>54</v>
      </c>
      <c r="AV101" s="1942"/>
      <c r="AW101" s="243">
        <f>IF(AH101="x",1,0)</f>
        <v>0</v>
      </c>
      <c r="AX101" s="533">
        <f>IF(AI101="x",0,0)</f>
        <v>0</v>
      </c>
      <c r="AY101" s="242"/>
      <c r="AZ101" s="1800">
        <f>SUM(AW101:AY102)</f>
        <v>0</v>
      </c>
      <c r="BA101" s="1800" t="str">
        <f>IF(AZ101&gt;0,"X","-")</f>
        <v>-</v>
      </c>
      <c r="BB101" s="636"/>
      <c r="BC101" s="797"/>
      <c r="BD101" s="129"/>
      <c r="BE101" s="547"/>
      <c r="BF101" s="252"/>
      <c r="BG101" s="129"/>
      <c r="BH101" s="595"/>
      <c r="BI101" s="254"/>
      <c r="BJ101" s="246"/>
      <c r="BK101" s="246"/>
      <c r="BL101" s="124"/>
      <c r="BM101" s="246"/>
      <c r="BN101" s="941"/>
      <c r="BO101" s="941"/>
      <c r="BP101" s="246"/>
      <c r="BQ101" s="246"/>
      <c r="BR101" s="941"/>
      <c r="BS101" s="941"/>
      <c r="BT101" s="941"/>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771"/>
      <c r="CU101" s="771"/>
      <c r="CV101" s="771"/>
      <c r="CW101" s="771"/>
      <c r="CX101" s="771"/>
      <c r="CY101" s="941"/>
    </row>
    <row r="102" spans="1:103" ht="33.75" customHeight="1" thickBot="1">
      <c r="A102" s="1965"/>
      <c r="B102" s="1959"/>
      <c r="C102" s="1960"/>
      <c r="D102" s="1464" t="s">
        <v>323</v>
      </c>
      <c r="E102" s="1465"/>
      <c r="F102" s="1465"/>
      <c r="G102" s="1465"/>
      <c r="H102" s="1465"/>
      <c r="I102" s="1465"/>
      <c r="J102" s="1465"/>
      <c r="K102" s="1465"/>
      <c r="L102" s="1465"/>
      <c r="M102" s="1465"/>
      <c r="N102" s="1465"/>
      <c r="O102" s="1465"/>
      <c r="P102" s="1465"/>
      <c r="Q102" s="1465"/>
      <c r="R102" s="1465"/>
      <c r="S102" s="1465"/>
      <c r="T102" s="1465"/>
      <c r="U102" s="1465"/>
      <c r="V102" s="1465"/>
      <c r="W102" s="1465"/>
      <c r="X102" s="1465"/>
      <c r="Y102" s="1465"/>
      <c r="Z102" s="1465"/>
      <c r="AA102" s="1465"/>
      <c r="AB102" s="1465"/>
      <c r="AC102" s="1465"/>
      <c r="AD102" s="1465"/>
      <c r="AE102" s="1465"/>
      <c r="AF102" s="1465"/>
      <c r="AG102" s="1466"/>
      <c r="AH102" s="929"/>
      <c r="AI102" s="929"/>
      <c r="AJ102" s="929"/>
      <c r="AK102" s="1843"/>
      <c r="AL102" s="1844"/>
      <c r="AM102" s="777"/>
      <c r="AN102" s="777"/>
      <c r="AO102" s="759"/>
      <c r="AP102" s="759"/>
      <c r="AQ102" s="759"/>
      <c r="AR102" s="759"/>
      <c r="AS102" s="759"/>
      <c r="AT102" s="1949"/>
      <c r="AU102" s="1945"/>
      <c r="AV102" s="1946"/>
      <c r="AW102" s="244">
        <f>IF(AH102="x",1,0)</f>
        <v>0</v>
      </c>
      <c r="AX102" s="757">
        <f>IF(AI102="x",0,0)</f>
        <v>0</v>
      </c>
      <c r="AY102" s="245"/>
      <c r="AZ102" s="1809"/>
      <c r="BA102" s="1809"/>
      <c r="BB102" s="636"/>
      <c r="BC102" s="768"/>
      <c r="BD102" s="262"/>
      <c r="BE102" s="547"/>
      <c r="BF102" s="263"/>
      <c r="BG102" s="262"/>
      <c r="BH102" s="595"/>
      <c r="BI102" s="254"/>
      <c r="BJ102" s="246"/>
      <c r="BK102" s="246"/>
      <c r="BL102" s="124"/>
      <c r="BM102" s="941"/>
      <c r="BN102" s="941"/>
      <c r="BO102" s="941"/>
      <c r="BP102" s="246"/>
      <c r="BQ102" s="246"/>
      <c r="BR102" s="941"/>
      <c r="BS102" s="941"/>
      <c r="BT102" s="941"/>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771"/>
      <c r="CU102" s="40"/>
      <c r="CV102" s="40"/>
      <c r="CW102" s="40"/>
      <c r="CX102" s="40"/>
      <c r="CY102" s="941"/>
    </row>
    <row r="103" spans="1:103" ht="33.6" customHeight="1">
      <c r="A103" s="1789" t="s">
        <v>42</v>
      </c>
      <c r="B103" s="1996" t="s">
        <v>55</v>
      </c>
      <c r="C103" s="1997"/>
      <c r="D103" s="1467" t="s">
        <v>324</v>
      </c>
      <c r="E103" s="1468"/>
      <c r="F103" s="1468"/>
      <c r="G103" s="1468"/>
      <c r="H103" s="1468"/>
      <c r="I103" s="1468"/>
      <c r="J103" s="1468"/>
      <c r="K103" s="1468"/>
      <c r="L103" s="1468"/>
      <c r="M103" s="1468"/>
      <c r="N103" s="1468"/>
      <c r="O103" s="1468"/>
      <c r="P103" s="1468"/>
      <c r="Q103" s="1468"/>
      <c r="R103" s="1468"/>
      <c r="S103" s="1468"/>
      <c r="T103" s="1468"/>
      <c r="U103" s="1468"/>
      <c r="V103" s="1468"/>
      <c r="W103" s="1468"/>
      <c r="X103" s="1468"/>
      <c r="Y103" s="1468"/>
      <c r="Z103" s="1468"/>
      <c r="AA103" s="1468"/>
      <c r="AB103" s="1468"/>
      <c r="AC103" s="1468"/>
      <c r="AD103" s="1468"/>
      <c r="AE103" s="1468"/>
      <c r="AF103" s="1468"/>
      <c r="AG103" s="1469"/>
      <c r="AH103" s="907"/>
      <c r="AI103" s="908"/>
      <c r="AJ103" s="944"/>
      <c r="AK103" s="878" t="str">
        <f>BA103</f>
        <v>-</v>
      </c>
      <c r="AL103" s="901"/>
      <c r="AM103" s="760"/>
      <c r="AN103" s="760"/>
      <c r="AO103" s="759"/>
      <c r="AP103" s="759"/>
      <c r="AQ103" s="759"/>
      <c r="AR103" s="759"/>
      <c r="AS103" s="759"/>
      <c r="AT103" s="1791" t="s">
        <v>42</v>
      </c>
      <c r="AU103" s="1798" t="s">
        <v>55</v>
      </c>
      <c r="AV103" s="1799"/>
      <c r="AW103" s="249">
        <f>IF(AH103="x",0,0)</f>
        <v>0</v>
      </c>
      <c r="AX103" s="541">
        <f>IF(AI103="x",1,0)</f>
        <v>0</v>
      </c>
      <c r="AY103" s="250"/>
      <c r="AZ103" s="250">
        <f>SUM(AW103:AY103)</f>
        <v>0</v>
      </c>
      <c r="BA103" s="638" t="str">
        <f>IF(AZ103&gt;0,"X","-")</f>
        <v>-</v>
      </c>
      <c r="BB103" s="636"/>
      <c r="BC103" s="798"/>
      <c r="BD103" s="134"/>
      <c r="BE103" s="547"/>
      <c r="BF103" s="252"/>
      <c r="BG103" s="129"/>
      <c r="BH103" s="253"/>
      <c r="BI103" s="254"/>
      <c r="BJ103" s="246"/>
      <c r="BK103" s="259"/>
      <c r="BL103" s="941"/>
      <c r="BM103" s="941"/>
      <c r="BN103" s="941"/>
      <c r="BO103" s="941"/>
      <c r="BP103" s="246"/>
      <c r="BQ103" s="246"/>
      <c r="BR103" s="941"/>
      <c r="BS103" s="941"/>
      <c r="BT103" s="941"/>
      <c r="BU103" s="259"/>
      <c r="BV103" s="259"/>
      <c r="BW103" s="259"/>
      <c r="BX103" s="259"/>
      <c r="BY103" s="259"/>
      <c r="BZ103" s="259"/>
      <c r="CA103" s="259"/>
      <c r="CB103" s="259"/>
      <c r="CC103" s="259"/>
      <c r="CD103" s="259"/>
      <c r="CE103" s="259"/>
      <c r="CF103" s="259"/>
      <c r="CG103" s="259"/>
      <c r="CH103" s="259"/>
      <c r="CI103" s="259"/>
      <c r="CJ103" s="259"/>
      <c r="CK103" s="259"/>
      <c r="CL103" s="259"/>
      <c r="CM103" s="259"/>
      <c r="CN103" s="259"/>
      <c r="CO103" s="259"/>
      <c r="CP103" s="259"/>
      <c r="CQ103" s="259"/>
      <c r="CR103" s="259"/>
      <c r="CS103" s="259"/>
      <c r="CT103" s="771"/>
      <c r="CU103" s="771"/>
      <c r="CV103" s="771"/>
      <c r="CW103" s="40"/>
      <c r="CX103" s="40"/>
      <c r="CY103" s="941"/>
    </row>
    <row r="104" spans="1:103" ht="33.6" customHeight="1">
      <c r="A104" s="1790"/>
      <c r="B104" s="1950" t="s">
        <v>325</v>
      </c>
      <c r="C104" s="1951"/>
      <c r="D104" s="1773" t="s">
        <v>326</v>
      </c>
      <c r="E104" s="1774"/>
      <c r="F104" s="1774"/>
      <c r="G104" s="1774"/>
      <c r="H104" s="1774"/>
      <c r="I104" s="1774"/>
      <c r="J104" s="1774"/>
      <c r="K104" s="1774"/>
      <c r="L104" s="1774"/>
      <c r="M104" s="1774"/>
      <c r="N104" s="1774"/>
      <c r="O104" s="1774"/>
      <c r="P104" s="1774"/>
      <c r="Q104" s="1774"/>
      <c r="R104" s="1774"/>
      <c r="S104" s="1774"/>
      <c r="T104" s="1774"/>
      <c r="U104" s="1774"/>
      <c r="V104" s="1774"/>
      <c r="W104" s="1774"/>
      <c r="X104" s="1774"/>
      <c r="Y104" s="1774"/>
      <c r="Z104" s="1774"/>
      <c r="AA104" s="1774"/>
      <c r="AB104" s="1774"/>
      <c r="AC104" s="1774"/>
      <c r="AD104" s="1774"/>
      <c r="AE104" s="1774"/>
      <c r="AF104" s="1774"/>
      <c r="AG104" s="1775"/>
      <c r="AH104" s="940"/>
      <c r="AI104" s="916"/>
      <c r="AJ104" s="917"/>
      <c r="AK104" s="879" t="str">
        <f>BA104</f>
        <v>-</v>
      </c>
      <c r="AL104" s="900"/>
      <c r="AM104" s="760"/>
      <c r="AN104" s="760"/>
      <c r="AO104" s="759"/>
      <c r="AP104" s="759"/>
      <c r="AQ104" s="759"/>
      <c r="AR104" s="759"/>
      <c r="AS104" s="759"/>
      <c r="AT104" s="1792"/>
      <c r="AU104" s="1796" t="s">
        <v>325</v>
      </c>
      <c r="AV104" s="1797"/>
      <c r="AW104" s="248">
        <f>IF(AH104="x",0,0)</f>
        <v>0</v>
      </c>
      <c r="AX104" s="893">
        <f>IF(AI104="x",1,0)</f>
        <v>0</v>
      </c>
      <c r="AY104" s="242"/>
      <c r="AZ104" s="242">
        <f>SUM(AW104:AY104)</f>
        <v>0</v>
      </c>
      <c r="BA104" s="637" t="str">
        <f>IF(AZ104&gt;0,"X","-")</f>
        <v>-</v>
      </c>
      <c r="BB104" s="636"/>
      <c r="BC104" s="798"/>
      <c r="BD104" s="134"/>
      <c r="BE104" s="547"/>
      <c r="BF104" s="252"/>
      <c r="BG104" s="129"/>
      <c r="BH104" s="253"/>
      <c r="BI104" s="254"/>
      <c r="BJ104" s="246"/>
      <c r="BK104" s="259"/>
      <c r="BL104" s="941"/>
      <c r="BM104" s="941"/>
      <c r="BN104" s="941"/>
      <c r="BO104" s="941"/>
      <c r="BP104" s="246"/>
      <c r="BQ104" s="246"/>
      <c r="BR104" s="941"/>
      <c r="BS104" s="941"/>
      <c r="BT104" s="941"/>
      <c r="BU104" s="259"/>
      <c r="BV104" s="259"/>
      <c r="BW104" s="259"/>
      <c r="BX104" s="259"/>
      <c r="BY104" s="259"/>
      <c r="BZ104" s="259"/>
      <c r="CA104" s="259"/>
      <c r="CB104" s="259"/>
      <c r="CC104" s="259"/>
      <c r="CD104" s="259"/>
      <c r="CE104" s="259"/>
      <c r="CF104" s="259"/>
      <c r="CG104" s="259"/>
      <c r="CH104" s="259"/>
      <c r="CI104" s="259"/>
      <c r="CJ104" s="259"/>
      <c r="CK104" s="259"/>
      <c r="CL104" s="259"/>
      <c r="CM104" s="259"/>
      <c r="CN104" s="259"/>
      <c r="CO104" s="259"/>
      <c r="CP104" s="259"/>
      <c r="CQ104" s="259"/>
      <c r="CR104" s="259"/>
      <c r="CS104" s="259"/>
      <c r="CT104" s="771"/>
      <c r="CU104" s="771"/>
      <c r="CV104" s="771"/>
      <c r="CW104" s="40"/>
      <c r="CX104" s="40"/>
      <c r="CY104" s="941"/>
    </row>
    <row r="105" spans="1:103" ht="40.9" customHeight="1" thickBot="1">
      <c r="A105" s="1790"/>
      <c r="B105" s="1950" t="s">
        <v>57</v>
      </c>
      <c r="C105" s="1951"/>
      <c r="D105" s="1952" t="s">
        <v>327</v>
      </c>
      <c r="E105" s="1953"/>
      <c r="F105" s="1953"/>
      <c r="G105" s="1953"/>
      <c r="H105" s="1953"/>
      <c r="I105" s="1953"/>
      <c r="J105" s="1953"/>
      <c r="K105" s="1953"/>
      <c r="L105" s="1953"/>
      <c r="M105" s="1953"/>
      <c r="N105" s="1953"/>
      <c r="O105" s="1953"/>
      <c r="P105" s="1953"/>
      <c r="Q105" s="1953"/>
      <c r="R105" s="1953"/>
      <c r="S105" s="1953"/>
      <c r="T105" s="1953"/>
      <c r="U105" s="1953"/>
      <c r="V105" s="1953"/>
      <c r="W105" s="1953"/>
      <c r="X105" s="1953"/>
      <c r="Y105" s="1953"/>
      <c r="Z105" s="1953"/>
      <c r="AA105" s="1953"/>
      <c r="AB105" s="1953"/>
      <c r="AC105" s="1953"/>
      <c r="AD105" s="1953"/>
      <c r="AE105" s="1953"/>
      <c r="AF105" s="1953"/>
      <c r="AG105" s="1954"/>
      <c r="AH105" s="942"/>
      <c r="AI105" s="903"/>
      <c r="AJ105" s="904"/>
      <c r="AK105" s="879" t="str">
        <f>BA105</f>
        <v>-</v>
      </c>
      <c r="AL105" s="874"/>
      <c r="AM105" s="760"/>
      <c r="AN105" s="760"/>
      <c r="AO105" s="759"/>
      <c r="AP105" s="759"/>
      <c r="AQ105" s="759"/>
      <c r="AR105" s="759"/>
      <c r="AS105" s="759"/>
      <c r="AT105" s="1793"/>
      <c r="AU105" s="1794" t="s">
        <v>57</v>
      </c>
      <c r="AV105" s="1795"/>
      <c r="AW105" s="532">
        <f>IF(AH105="x",0,0)</f>
        <v>0</v>
      </c>
      <c r="AX105" s="757">
        <f>IF(AI105="x",1,0)</f>
        <v>0</v>
      </c>
      <c r="AY105" s="245"/>
      <c r="AZ105" s="245">
        <f>SUM(AW105:AY105)</f>
        <v>0</v>
      </c>
      <c r="BA105" s="639" t="str">
        <f>IF(AZ105&gt;0,"X","-")</f>
        <v>-</v>
      </c>
      <c r="BB105" s="636"/>
      <c r="BC105" s="798"/>
      <c r="BD105" s="134"/>
      <c r="BE105" s="547"/>
      <c r="BF105" s="252"/>
      <c r="BG105" s="129"/>
      <c r="BH105" s="253"/>
      <c r="BI105" s="254"/>
      <c r="BJ105" s="246"/>
      <c r="BK105" s="259"/>
      <c r="BL105" s="941"/>
      <c r="BM105" s="941"/>
      <c r="BN105" s="941"/>
      <c r="BO105" s="941"/>
      <c r="BP105" s="246"/>
      <c r="BQ105" s="246"/>
      <c r="BR105" s="941"/>
      <c r="BS105" s="941"/>
      <c r="BT105" s="941"/>
      <c r="BU105" s="259"/>
      <c r="BV105" s="259"/>
      <c r="BW105" s="259"/>
      <c r="BX105" s="259"/>
      <c r="BY105" s="259"/>
      <c r="BZ105" s="259"/>
      <c r="CA105" s="259"/>
      <c r="CB105" s="259"/>
      <c r="CC105" s="259"/>
      <c r="CD105" s="259"/>
      <c r="CE105" s="259"/>
      <c r="CF105" s="259"/>
      <c r="CG105" s="259"/>
      <c r="CH105" s="259"/>
      <c r="CI105" s="259"/>
      <c r="CJ105" s="259"/>
      <c r="CK105" s="259"/>
      <c r="CL105" s="259"/>
      <c r="CM105" s="259"/>
      <c r="CN105" s="259"/>
      <c r="CO105" s="259"/>
      <c r="CP105" s="259"/>
      <c r="CQ105" s="259"/>
      <c r="CR105" s="259"/>
      <c r="CS105" s="259"/>
      <c r="CT105" s="771"/>
      <c r="CU105" s="771"/>
      <c r="CV105" s="771"/>
      <c r="CW105" s="40"/>
      <c r="CX105" s="40"/>
      <c r="CY105" s="941"/>
    </row>
    <row r="106" spans="1:103" ht="21.75" customHeight="1" thickBot="1">
      <c r="A106" s="1447" t="s">
        <v>328</v>
      </c>
      <c r="B106" s="1448"/>
      <c r="C106" s="1449"/>
      <c r="D106" s="1449"/>
      <c r="E106" s="1449"/>
      <c r="F106" s="1449"/>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1450"/>
      <c r="AM106" s="773"/>
      <c r="AN106" s="773"/>
      <c r="AO106" s="773"/>
      <c r="AP106" s="773"/>
      <c r="AQ106" s="773"/>
      <c r="AR106" s="773"/>
      <c r="AS106" s="773"/>
      <c r="AT106" s="773"/>
      <c r="AU106" s="768"/>
      <c r="AV106" s="768"/>
      <c r="AW106" s="768"/>
      <c r="AX106" s="768"/>
      <c r="AY106" s="768"/>
      <c r="AZ106" s="768"/>
      <c r="BA106" s="768"/>
      <c r="BB106" s="768"/>
      <c r="BC106" s="42"/>
      <c r="BD106" s="127"/>
      <c r="BE106" s="246"/>
      <c r="BF106" s="603"/>
      <c r="BG106" s="246"/>
      <c r="BH106" s="588"/>
      <c r="BI106" s="246"/>
      <c r="BJ106" s="246"/>
      <c r="BK106" s="246"/>
      <c r="BL106" s="941"/>
      <c r="BM106" s="941"/>
      <c r="BN106" s="941"/>
      <c r="BO106" s="941"/>
      <c r="BP106" s="941"/>
      <c r="BQ106" s="941"/>
      <c r="BR106" s="941"/>
      <c r="BS106" s="941"/>
      <c r="BT106" s="941"/>
      <c r="BU106" s="246"/>
      <c r="BV106" s="580"/>
      <c r="BW106" s="580"/>
      <c r="BX106" s="580"/>
      <c r="BY106" s="580"/>
      <c r="BZ106" s="580"/>
      <c r="CA106" s="580"/>
      <c r="CB106" s="580"/>
      <c r="CC106" s="580"/>
      <c r="CD106" s="580"/>
      <c r="CE106" s="580"/>
      <c r="CF106" s="580"/>
      <c r="CG106" s="580"/>
      <c r="CH106" s="580"/>
      <c r="CI106" s="580"/>
      <c r="CJ106" s="580"/>
      <c r="CK106" s="580"/>
      <c r="CL106" s="580"/>
      <c r="CM106" s="580"/>
      <c r="CN106" s="580"/>
      <c r="CO106" s="580"/>
      <c r="CP106" s="580"/>
      <c r="CQ106" s="23"/>
      <c r="CR106" s="23"/>
      <c r="CS106" s="23"/>
      <c r="CT106" s="771"/>
      <c r="CU106" s="771"/>
      <c r="CV106" s="771"/>
      <c r="CW106" s="771"/>
      <c r="CX106" s="771"/>
      <c r="CY106" s="941"/>
    </row>
    <row r="107" spans="1:103" ht="21.75" customHeight="1">
      <c r="A107" s="1766" t="s">
        <v>329</v>
      </c>
      <c r="B107" s="1767"/>
      <c r="C107" s="1767"/>
      <c r="D107" s="1767"/>
      <c r="E107" s="1767"/>
      <c r="F107" s="1767"/>
      <c r="G107" s="1767"/>
      <c r="H107" s="1767"/>
      <c r="I107" s="1767"/>
      <c r="J107" s="1767"/>
      <c r="K107" s="1767"/>
      <c r="L107" s="1767"/>
      <c r="M107" s="1767"/>
      <c r="N107" s="1767"/>
      <c r="O107" s="1174" t="s">
        <v>330</v>
      </c>
      <c r="P107" s="1175"/>
      <c r="Q107" s="1294"/>
      <c r="R107" s="1294"/>
      <c r="S107" s="1256" t="s">
        <v>331</v>
      </c>
      <c r="T107" s="1256"/>
      <c r="U107" s="1256"/>
      <c r="V107" s="1256"/>
      <c r="W107" s="1256"/>
      <c r="X107" s="1256"/>
      <c r="Y107" s="1256"/>
      <c r="Z107" s="1256"/>
      <c r="AA107" s="1998" t="s">
        <v>332</v>
      </c>
      <c r="AB107" s="1175"/>
      <c r="AC107" s="1294"/>
      <c r="AD107" s="1294"/>
      <c r="AE107" s="1256" t="s">
        <v>331</v>
      </c>
      <c r="AF107" s="1256"/>
      <c r="AG107" s="1256"/>
      <c r="AH107" s="1256"/>
      <c r="AI107" s="1256"/>
      <c r="AJ107" s="1256"/>
      <c r="AK107" s="1256"/>
      <c r="AL107" s="1765"/>
      <c r="AM107" s="759"/>
      <c r="AN107" s="759"/>
      <c r="AO107" s="759"/>
      <c r="AP107" s="759"/>
      <c r="AQ107" s="759"/>
      <c r="AR107" s="759"/>
      <c r="AS107" s="759"/>
      <c r="AT107" s="759"/>
      <c r="AU107" s="759"/>
      <c r="AV107" s="759"/>
      <c r="AW107" s="759"/>
      <c r="AX107" s="759"/>
      <c r="AY107" s="768"/>
      <c r="AZ107" s="768"/>
      <c r="BA107" s="768"/>
      <c r="BB107" s="768"/>
      <c r="BC107" s="42"/>
      <c r="BD107" s="127"/>
      <c r="BE107" s="799"/>
      <c r="BF107" s="800"/>
      <c r="BG107" s="799"/>
      <c r="BH107" s="596"/>
      <c r="BI107" s="799"/>
      <c r="BJ107" s="799"/>
      <c r="BK107" s="124"/>
      <c r="BL107" s="941"/>
      <c r="BM107" s="771"/>
      <c r="BN107" s="771"/>
      <c r="BO107" s="771"/>
      <c r="BP107" s="771"/>
      <c r="BQ107" s="771"/>
      <c r="BR107" s="771"/>
      <c r="BS107" s="771"/>
      <c r="BT107" s="771"/>
      <c r="BU107" s="780"/>
      <c r="BV107" s="780"/>
      <c r="BW107" s="780"/>
      <c r="BX107" s="780"/>
      <c r="BY107" s="780"/>
      <c r="BZ107" s="780"/>
      <c r="CA107" s="775"/>
      <c r="CB107" s="775"/>
      <c r="CC107" s="580"/>
      <c r="CD107" s="580"/>
      <c r="CE107" s="580"/>
      <c r="CF107" s="580"/>
      <c r="CG107" s="580"/>
      <c r="CH107" s="580"/>
      <c r="CI107" s="580"/>
      <c r="CJ107" s="580"/>
      <c r="CK107" s="580"/>
      <c r="CL107" s="580"/>
      <c r="CM107" s="941"/>
      <c r="CN107" s="775"/>
      <c r="CO107" s="775"/>
      <c r="CP107" s="775"/>
      <c r="CQ107" s="775"/>
      <c r="CR107" s="775"/>
      <c r="CS107" s="775"/>
      <c r="CT107" s="771"/>
      <c r="CU107" s="941"/>
      <c r="CV107" s="941"/>
      <c r="CW107" s="941"/>
      <c r="CX107" s="941"/>
      <c r="CY107" s="941"/>
    </row>
    <row r="108" spans="1:103" ht="21.75" customHeight="1">
      <c r="A108" s="1768"/>
      <c r="B108" s="1769"/>
      <c r="C108" s="1769"/>
      <c r="D108" s="1769"/>
      <c r="E108" s="1769"/>
      <c r="F108" s="1769"/>
      <c r="G108" s="1769"/>
      <c r="H108" s="1769"/>
      <c r="I108" s="1769"/>
      <c r="J108" s="1769"/>
      <c r="K108" s="1769"/>
      <c r="L108" s="1769"/>
      <c r="M108" s="1769"/>
      <c r="N108" s="1769"/>
      <c r="O108" s="1176"/>
      <c r="P108" s="1177"/>
      <c r="Q108" s="1294"/>
      <c r="R108" s="1294"/>
      <c r="S108" s="1255" t="s">
        <v>333</v>
      </c>
      <c r="T108" s="1255"/>
      <c r="U108" s="1255"/>
      <c r="V108" s="1255"/>
      <c r="W108" s="1255"/>
      <c r="X108" s="1255"/>
      <c r="Y108" s="1255"/>
      <c r="Z108" s="1255"/>
      <c r="AA108" s="1999"/>
      <c r="AB108" s="1177"/>
      <c r="AC108" s="1294"/>
      <c r="AD108" s="1294"/>
      <c r="AE108" s="1255" t="s">
        <v>333</v>
      </c>
      <c r="AF108" s="1255"/>
      <c r="AG108" s="1255"/>
      <c r="AH108" s="1255"/>
      <c r="AI108" s="1255"/>
      <c r="AJ108" s="1255"/>
      <c r="AK108" s="1255"/>
      <c r="AL108" s="1772"/>
      <c r="AM108" s="759"/>
      <c r="AN108" s="759"/>
      <c r="AO108" s="759"/>
      <c r="AP108" s="759"/>
      <c r="AQ108" s="759"/>
      <c r="AR108" s="759"/>
      <c r="AS108" s="759"/>
      <c r="AT108" s="759"/>
      <c r="AU108" s="759"/>
      <c r="AV108" s="759"/>
      <c r="AW108" s="759"/>
      <c r="AX108" s="759"/>
      <c r="AY108" s="768"/>
      <c r="AZ108" s="768"/>
      <c r="BA108" s="768"/>
      <c r="BB108" s="768"/>
      <c r="BC108" s="42"/>
      <c r="BD108" s="127"/>
      <c r="BE108" s="799"/>
      <c r="BF108" s="800"/>
      <c r="BG108" s="799"/>
      <c r="BH108" s="596"/>
      <c r="BI108" s="799"/>
      <c r="BJ108" s="799"/>
      <c r="BK108" s="124"/>
      <c r="BL108" s="941"/>
      <c r="BM108" s="771"/>
      <c r="BN108" s="771"/>
      <c r="BO108" s="771"/>
      <c r="BP108" s="771"/>
      <c r="BQ108" s="771"/>
      <c r="BR108" s="771"/>
      <c r="BS108" s="771"/>
      <c r="BT108" s="771"/>
      <c r="BU108" s="780"/>
      <c r="BV108" s="780"/>
      <c r="BW108" s="780"/>
      <c r="BX108" s="780"/>
      <c r="BY108" s="780"/>
      <c r="BZ108" s="780"/>
      <c r="CA108" s="775"/>
      <c r="CB108" s="775"/>
      <c r="CC108" s="580"/>
      <c r="CD108" s="580"/>
      <c r="CE108" s="580"/>
      <c r="CF108" s="580"/>
      <c r="CG108" s="580"/>
      <c r="CH108" s="580"/>
      <c r="CI108" s="580"/>
      <c r="CJ108" s="580"/>
      <c r="CK108" s="580"/>
      <c r="CL108" s="580"/>
      <c r="CM108" s="941"/>
      <c r="CN108" s="775"/>
      <c r="CO108" s="775"/>
      <c r="CP108" s="775"/>
      <c r="CQ108" s="775"/>
      <c r="CR108" s="775"/>
      <c r="CS108" s="775"/>
      <c r="CT108" s="771"/>
      <c r="CU108" s="941"/>
      <c r="CV108" s="941"/>
      <c r="CW108" s="941"/>
      <c r="CX108" s="941"/>
      <c r="CY108" s="941"/>
    </row>
    <row r="109" spans="1:103" ht="21.75" customHeight="1">
      <c r="A109" s="1768"/>
      <c r="B109" s="1769"/>
      <c r="C109" s="1769"/>
      <c r="D109" s="1769"/>
      <c r="E109" s="1769"/>
      <c r="F109" s="1769"/>
      <c r="G109" s="1769"/>
      <c r="H109" s="1769"/>
      <c r="I109" s="1769"/>
      <c r="J109" s="1769"/>
      <c r="K109" s="1769"/>
      <c r="L109" s="1769"/>
      <c r="M109" s="1769"/>
      <c r="N109" s="1769"/>
      <c r="O109" s="1176"/>
      <c r="P109" s="1177"/>
      <c r="Q109" s="1294"/>
      <c r="R109" s="1294"/>
      <c r="S109" s="1319" t="s">
        <v>124</v>
      </c>
      <c r="T109" s="1916"/>
      <c r="U109" s="1916"/>
      <c r="V109" s="1916"/>
      <c r="W109" s="1916"/>
      <c r="X109" s="1916"/>
      <c r="Y109" s="1916"/>
      <c r="Z109" s="1917"/>
      <c r="AA109" s="1999"/>
      <c r="AB109" s="1177"/>
      <c r="AC109" s="1294"/>
      <c r="AD109" s="1294"/>
      <c r="AE109" s="1255" t="s">
        <v>124</v>
      </c>
      <c r="AF109" s="1255"/>
      <c r="AG109" s="1255"/>
      <c r="AH109" s="1255"/>
      <c r="AI109" s="1255"/>
      <c r="AJ109" s="1255"/>
      <c r="AK109" s="1255"/>
      <c r="AL109" s="1772"/>
      <c r="AM109" s="759"/>
      <c r="AN109" s="759"/>
      <c r="AO109" s="759"/>
      <c r="AP109" s="759"/>
      <c r="AQ109" s="759"/>
      <c r="AR109" s="759"/>
      <c r="AS109" s="759"/>
      <c r="AT109" s="759"/>
      <c r="AU109" s="759"/>
      <c r="AV109" s="759"/>
      <c r="AW109" s="759"/>
      <c r="AX109" s="759"/>
      <c r="AY109" s="768"/>
      <c r="AZ109" s="768"/>
      <c r="BA109" s="768"/>
      <c r="BB109" s="768"/>
      <c r="BC109" s="42"/>
      <c r="BD109" s="127"/>
      <c r="BE109" s="799"/>
      <c r="BF109" s="800"/>
      <c r="BG109" s="799"/>
      <c r="BH109" s="596"/>
      <c r="BI109" s="799"/>
      <c r="BJ109" s="799"/>
      <c r="BK109" s="124"/>
      <c r="BL109" s="941"/>
      <c r="BM109" s="771"/>
      <c r="BN109" s="771"/>
      <c r="BO109" s="771"/>
      <c r="BP109" s="771"/>
      <c r="BQ109" s="771"/>
      <c r="BR109" s="771"/>
      <c r="BS109" s="771"/>
      <c r="BT109" s="771"/>
      <c r="BU109" s="780"/>
      <c r="BV109" s="780"/>
      <c r="BW109" s="780"/>
      <c r="BX109" s="780"/>
      <c r="BY109" s="780"/>
      <c r="BZ109" s="780"/>
      <c r="CA109" s="775"/>
      <c r="CB109" s="775"/>
      <c r="CC109" s="580"/>
      <c r="CD109" s="580"/>
      <c r="CE109" s="580"/>
      <c r="CF109" s="580"/>
      <c r="CG109" s="580"/>
      <c r="CH109" s="580"/>
      <c r="CI109" s="580"/>
      <c r="CJ109" s="580"/>
      <c r="CK109" s="580"/>
      <c r="CL109" s="580"/>
      <c r="CM109" s="941"/>
      <c r="CN109" s="775"/>
      <c r="CO109" s="775"/>
      <c r="CP109" s="775"/>
      <c r="CQ109" s="775"/>
      <c r="CR109" s="775"/>
      <c r="CS109" s="775"/>
      <c r="CT109" s="771"/>
      <c r="CU109" s="941"/>
      <c r="CV109" s="941"/>
      <c r="CW109" s="941"/>
      <c r="CX109" s="941"/>
      <c r="CY109" s="941"/>
    </row>
    <row r="110" spans="1:103" ht="21.75" customHeight="1">
      <c r="A110" s="1768"/>
      <c r="B110" s="1769"/>
      <c r="C110" s="1769"/>
      <c r="D110" s="1769"/>
      <c r="E110" s="1769"/>
      <c r="F110" s="1769"/>
      <c r="G110" s="1769"/>
      <c r="H110" s="1769"/>
      <c r="I110" s="1769"/>
      <c r="J110" s="1769"/>
      <c r="K110" s="1769"/>
      <c r="L110" s="1769"/>
      <c r="M110" s="1769"/>
      <c r="N110" s="1769"/>
      <c r="O110" s="1176"/>
      <c r="P110" s="1177"/>
      <c r="Q110" s="1294"/>
      <c r="R110" s="1294"/>
      <c r="S110" s="1255" t="s">
        <v>125</v>
      </c>
      <c r="T110" s="1255"/>
      <c r="U110" s="1255"/>
      <c r="V110" s="1255"/>
      <c r="W110" s="1255"/>
      <c r="X110" s="1255"/>
      <c r="Y110" s="1255"/>
      <c r="Z110" s="1255"/>
      <c r="AA110" s="1999"/>
      <c r="AB110" s="1177"/>
      <c r="AC110" s="1294"/>
      <c r="AD110" s="1294"/>
      <c r="AE110" s="1255" t="s">
        <v>127</v>
      </c>
      <c r="AF110" s="1255"/>
      <c r="AG110" s="1255"/>
      <c r="AH110" s="1255"/>
      <c r="AI110" s="1255"/>
      <c r="AJ110" s="1255"/>
      <c r="AK110" s="1255"/>
      <c r="AL110" s="1772"/>
      <c r="AM110" s="759"/>
      <c r="AN110" s="759"/>
      <c r="AO110" s="759"/>
      <c r="AP110" s="759"/>
      <c r="AQ110" s="759"/>
      <c r="AR110" s="759"/>
      <c r="AS110" s="759"/>
      <c r="AT110" s="759"/>
      <c r="AU110" s="759"/>
      <c r="AV110" s="759"/>
      <c r="AW110" s="759"/>
      <c r="AX110" s="759"/>
      <c r="AY110" s="768"/>
      <c r="AZ110" s="768"/>
      <c r="BA110" s="768"/>
      <c r="BB110" s="768"/>
      <c r="BC110" s="42"/>
      <c r="BD110" s="127"/>
      <c r="BE110" s="799"/>
      <c r="BF110" s="800"/>
      <c r="BG110" s="799"/>
      <c r="BH110" s="596"/>
      <c r="BI110" s="799"/>
      <c r="BJ110" s="799"/>
      <c r="BK110" s="124"/>
      <c r="BL110" s="941"/>
      <c r="BM110" s="771"/>
      <c r="BN110" s="771"/>
      <c r="BO110" s="771"/>
      <c r="BP110" s="771"/>
      <c r="BQ110" s="771"/>
      <c r="BR110" s="771"/>
      <c r="BS110" s="771"/>
      <c r="BT110" s="771"/>
      <c r="BU110" s="780"/>
      <c r="BV110" s="780"/>
      <c r="BW110" s="780"/>
      <c r="BX110" s="780"/>
      <c r="BY110" s="780"/>
      <c r="BZ110" s="780"/>
      <c r="CA110" s="775"/>
      <c r="CB110" s="775"/>
      <c r="CC110" s="580"/>
      <c r="CD110" s="580"/>
      <c r="CE110" s="580"/>
      <c r="CF110" s="580"/>
      <c r="CG110" s="580"/>
      <c r="CH110" s="580"/>
      <c r="CI110" s="580"/>
      <c r="CJ110" s="580"/>
      <c r="CK110" s="580"/>
      <c r="CL110" s="580"/>
      <c r="CM110" s="941"/>
      <c r="CN110" s="775"/>
      <c r="CO110" s="775"/>
      <c r="CP110" s="775"/>
      <c r="CQ110" s="775"/>
      <c r="CR110" s="775"/>
      <c r="CS110" s="775"/>
      <c r="CT110" s="771"/>
      <c r="CU110" s="941"/>
      <c r="CV110" s="941"/>
      <c r="CW110" s="941"/>
      <c r="CX110" s="941"/>
      <c r="CY110" s="941"/>
    </row>
    <row r="111" spans="1:103" ht="21.75" customHeight="1" thickBot="1">
      <c r="A111" s="1770"/>
      <c r="B111" s="1771"/>
      <c r="C111" s="1771"/>
      <c r="D111" s="1771"/>
      <c r="E111" s="1771"/>
      <c r="F111" s="1771"/>
      <c r="G111" s="1771"/>
      <c r="H111" s="1771"/>
      <c r="I111" s="1771"/>
      <c r="J111" s="1771"/>
      <c r="K111" s="1771"/>
      <c r="L111" s="1771"/>
      <c r="M111" s="1771"/>
      <c r="N111" s="1771"/>
      <c r="O111" s="1178"/>
      <c r="P111" s="1179"/>
      <c r="Q111" s="1294"/>
      <c r="R111" s="1294"/>
      <c r="S111" s="1645" t="s">
        <v>126</v>
      </c>
      <c r="T111" s="1645"/>
      <c r="U111" s="1637"/>
      <c r="V111" s="1638"/>
      <c r="W111" s="1638"/>
      <c r="X111" s="1638"/>
      <c r="Y111" s="1638"/>
      <c r="Z111" s="1639"/>
      <c r="AA111" s="2000"/>
      <c r="AB111" s="1179"/>
      <c r="AC111" s="1294"/>
      <c r="AD111" s="1294"/>
      <c r="AE111" s="1645" t="s">
        <v>126</v>
      </c>
      <c r="AF111" s="1645"/>
      <c r="AG111" s="1637"/>
      <c r="AH111" s="1638"/>
      <c r="AI111" s="1638"/>
      <c r="AJ111" s="1638"/>
      <c r="AK111" s="1638"/>
      <c r="AL111" s="1814"/>
      <c r="AM111" s="759"/>
      <c r="AN111" s="759"/>
      <c r="AO111" s="759"/>
      <c r="AP111" s="759"/>
      <c r="AQ111" s="759"/>
      <c r="AR111" s="759"/>
      <c r="AS111" s="759"/>
      <c r="AT111" s="759"/>
      <c r="AU111" s="759"/>
      <c r="AV111" s="759"/>
      <c r="AW111" s="759"/>
      <c r="AX111" s="759"/>
      <c r="AY111" s="768"/>
      <c r="AZ111" s="768"/>
      <c r="BA111" s="768"/>
      <c r="BB111" s="768"/>
      <c r="BC111" s="42"/>
      <c r="BD111" s="127"/>
      <c r="BE111" s="799"/>
      <c r="BF111" s="800"/>
      <c r="BG111" s="799"/>
      <c r="BH111" s="596"/>
      <c r="BI111" s="799"/>
      <c r="BJ111" s="799"/>
      <c r="BK111" s="124"/>
      <c r="BL111" s="941"/>
      <c r="BM111" s="771"/>
      <c r="BN111" s="771"/>
      <c r="BO111" s="771"/>
      <c r="BP111" s="771"/>
      <c r="BQ111" s="771"/>
      <c r="BR111" s="771"/>
      <c r="BS111" s="771"/>
      <c r="BT111" s="771"/>
      <c r="BU111" s="780"/>
      <c r="BV111" s="780"/>
      <c r="BW111" s="780"/>
      <c r="BX111" s="780"/>
      <c r="BY111" s="780"/>
      <c r="BZ111" s="780"/>
      <c r="CA111" s="775"/>
      <c r="CB111" s="775"/>
      <c r="CC111" s="580"/>
      <c r="CD111" s="580"/>
      <c r="CE111" s="580"/>
      <c r="CF111" s="580"/>
      <c r="CG111" s="580"/>
      <c r="CH111" s="580"/>
      <c r="CI111" s="580"/>
      <c r="CJ111" s="580"/>
      <c r="CK111" s="580"/>
      <c r="CL111" s="580"/>
      <c r="CM111" s="941"/>
      <c r="CN111" s="775"/>
      <c r="CO111" s="775"/>
      <c r="CP111" s="775"/>
      <c r="CQ111" s="775"/>
      <c r="CR111" s="775"/>
      <c r="CS111" s="775"/>
      <c r="CT111" s="771"/>
      <c r="CU111" s="941"/>
      <c r="CV111" s="941"/>
      <c r="CW111" s="941"/>
      <c r="CX111" s="941"/>
      <c r="CY111" s="941"/>
    </row>
    <row r="112" spans="1:103" ht="21">
      <c r="A112" s="1640" t="s">
        <v>334</v>
      </c>
      <c r="B112" s="1641"/>
      <c r="C112" s="1641"/>
      <c r="D112" s="1641"/>
      <c r="E112" s="1641"/>
      <c r="F112" s="1641"/>
      <c r="G112" s="1641"/>
      <c r="H112" s="1641"/>
      <c r="I112" s="164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760"/>
      <c r="AN112" s="760"/>
      <c r="AO112" s="760"/>
      <c r="AP112" s="760"/>
      <c r="AQ112" s="760"/>
      <c r="AR112" s="760"/>
      <c r="AS112" s="760"/>
      <c r="AT112" s="760"/>
      <c r="AU112" s="765"/>
      <c r="AV112" s="765"/>
      <c r="AW112" s="765"/>
      <c r="AX112" s="765"/>
      <c r="AY112" s="765"/>
      <c r="AZ112" s="765"/>
      <c r="BA112" s="765"/>
      <c r="BB112" s="765"/>
      <c r="BC112" s="40"/>
      <c r="BD112" s="125"/>
      <c r="BE112" s="259"/>
      <c r="BF112" s="801"/>
      <c r="BG112" s="259"/>
      <c r="BH112" s="546"/>
      <c r="BI112" s="259"/>
      <c r="BJ112" s="259"/>
      <c r="BK112" s="259"/>
      <c r="BL112" s="941"/>
      <c r="BM112" s="771"/>
      <c r="BN112" s="771"/>
      <c r="BO112" s="771"/>
      <c r="BP112" s="771"/>
      <c r="BQ112" s="771"/>
      <c r="BR112" s="771"/>
      <c r="BS112" s="771"/>
      <c r="BT112" s="771"/>
      <c r="BU112" s="259"/>
      <c r="BV112" s="259"/>
      <c r="BW112" s="259"/>
      <c r="BX112" s="259"/>
      <c r="BY112" s="259"/>
      <c r="BZ112" s="259"/>
      <c r="CA112" s="259"/>
      <c r="CB112" s="259"/>
      <c r="CC112" s="259"/>
      <c r="CD112" s="259"/>
      <c r="CE112" s="259"/>
      <c r="CF112" s="259"/>
      <c r="CG112" s="259"/>
      <c r="CH112" s="259"/>
      <c r="CI112" s="259"/>
      <c r="CJ112" s="259"/>
      <c r="CK112" s="259"/>
      <c r="CL112" s="259"/>
      <c r="CM112" s="259"/>
      <c r="CN112" s="259"/>
      <c r="CO112" s="259"/>
      <c r="CP112" s="259"/>
      <c r="CQ112" s="259"/>
      <c r="CR112" s="259"/>
      <c r="CS112" s="259"/>
      <c r="CT112" s="771"/>
      <c r="CU112" s="771"/>
      <c r="CV112" s="771"/>
      <c r="CW112" s="40"/>
      <c r="CX112" s="40"/>
      <c r="CY112" s="941"/>
    </row>
    <row r="113" spans="1:246" ht="57.75" customHeight="1" thickBot="1">
      <c r="A113" s="1632" t="s">
        <v>335</v>
      </c>
      <c r="B113" s="1633"/>
      <c r="C113" s="1633"/>
      <c r="D113" s="1633"/>
      <c r="E113" s="1633"/>
      <c r="F113" s="1633"/>
      <c r="G113" s="1633"/>
      <c r="H113" s="1633"/>
      <c r="I113" s="1633"/>
      <c r="J113" s="1633"/>
      <c r="K113" s="1633"/>
      <c r="L113" s="1633"/>
      <c r="M113" s="1633"/>
      <c r="N113" s="1633"/>
      <c r="O113" s="1633"/>
      <c r="P113" s="1633"/>
      <c r="Q113" s="1633"/>
      <c r="R113" s="1633"/>
      <c r="S113" s="1633"/>
      <c r="T113" s="1633"/>
      <c r="U113" s="1633"/>
      <c r="V113" s="1633"/>
      <c r="W113" s="1633"/>
      <c r="X113" s="1633"/>
      <c r="Y113" s="1633"/>
      <c r="Z113" s="1633"/>
      <c r="AA113" s="1633"/>
      <c r="AB113" s="1633"/>
      <c r="AC113" s="1633"/>
      <c r="AD113" s="1633"/>
      <c r="AE113" s="1633"/>
      <c r="AF113" s="1633"/>
      <c r="AG113" s="1633"/>
      <c r="AH113" s="1633"/>
      <c r="AI113" s="1633"/>
      <c r="AJ113" s="1633"/>
      <c r="AK113" s="1633"/>
      <c r="AL113" s="1633"/>
      <c r="AM113" s="760"/>
      <c r="AN113" s="760"/>
      <c r="AO113" s="760"/>
      <c r="AP113" s="760"/>
      <c r="AQ113" s="760"/>
      <c r="AR113" s="760"/>
      <c r="AS113" s="760"/>
      <c r="AT113" s="760"/>
      <c r="AU113" s="765"/>
      <c r="AV113" s="765"/>
      <c r="AW113" s="765"/>
      <c r="AX113" s="765"/>
      <c r="AY113" s="765"/>
      <c r="AZ113" s="765"/>
      <c r="BA113" s="765"/>
      <c r="BB113" s="765"/>
      <c r="BC113" s="40"/>
      <c r="BD113" s="125"/>
      <c r="BE113" s="259"/>
      <c r="BF113" s="801"/>
      <c r="BG113" s="259"/>
      <c r="BH113" s="546"/>
      <c r="BI113" s="259"/>
      <c r="BJ113" s="259"/>
      <c r="BK113" s="259"/>
      <c r="BL113" s="941"/>
      <c r="BM113" s="771"/>
      <c r="BN113" s="771"/>
      <c r="BO113" s="771"/>
      <c r="BP113" s="771"/>
      <c r="BQ113" s="771"/>
      <c r="BR113" s="771"/>
      <c r="BS113" s="771"/>
      <c r="BT113" s="771"/>
      <c r="BU113" s="259"/>
      <c r="BV113" s="259"/>
      <c r="BW113" s="259"/>
      <c r="BX113" s="259"/>
      <c r="BY113" s="259"/>
      <c r="BZ113" s="259"/>
      <c r="CA113" s="259"/>
      <c r="CB113" s="259"/>
      <c r="CC113" s="259"/>
      <c r="CD113" s="259"/>
      <c r="CE113" s="259"/>
      <c r="CF113" s="259"/>
      <c r="CG113" s="259"/>
      <c r="CH113" s="259"/>
      <c r="CI113" s="259"/>
      <c r="CJ113" s="259"/>
      <c r="CK113" s="259"/>
      <c r="CL113" s="259"/>
      <c r="CM113" s="259"/>
      <c r="CN113" s="259"/>
      <c r="CO113" s="259"/>
      <c r="CP113" s="259"/>
      <c r="CQ113" s="259"/>
      <c r="CR113" s="259"/>
      <c r="CS113" s="259"/>
      <c r="CT113" s="771"/>
      <c r="CU113" s="771"/>
      <c r="CV113" s="771"/>
      <c r="CW113" s="40"/>
      <c r="CX113" s="40"/>
      <c r="CY113" s="941"/>
      <c r="CZ113" s="580"/>
      <c r="DA113" s="580"/>
      <c r="DB113" s="580"/>
      <c r="DC113" s="580"/>
      <c r="DD113" s="580"/>
      <c r="DE113" s="580"/>
      <c r="DF113" s="580"/>
      <c r="DG113" s="580"/>
      <c r="DH113" s="580"/>
      <c r="DI113" s="580"/>
      <c r="DJ113" s="580"/>
      <c r="DK113" s="580"/>
      <c r="DL113" s="580"/>
      <c r="DM113" s="580"/>
      <c r="DN113" s="580"/>
      <c r="DO113" s="580"/>
      <c r="DP113" s="580"/>
      <c r="DQ113" s="580"/>
      <c r="DR113" s="580"/>
      <c r="DS113" s="580"/>
      <c r="DT113" s="580"/>
      <c r="DU113" s="580"/>
      <c r="DV113" s="580"/>
      <c r="DW113" s="580"/>
      <c r="DX113" s="580"/>
      <c r="DY113" s="580"/>
      <c r="DZ113" s="580"/>
      <c r="EA113" s="580"/>
      <c r="EB113" s="580"/>
      <c r="EC113" s="580"/>
      <c r="ED113" s="580"/>
      <c r="EE113" s="580"/>
      <c r="EF113" s="580"/>
      <c r="EG113" s="580"/>
      <c r="EH113" s="580"/>
      <c r="EI113" s="580"/>
      <c r="EJ113" s="580"/>
      <c r="EK113" s="580"/>
      <c r="EL113" s="580"/>
      <c r="EM113" s="580"/>
      <c r="EN113" s="580"/>
      <c r="EO113" s="580"/>
      <c r="EP113" s="580"/>
      <c r="EQ113" s="580"/>
      <c r="ER113" s="580"/>
      <c r="ES113" s="580"/>
      <c r="ET113" s="580"/>
      <c r="EU113" s="580"/>
      <c r="EV113" s="580"/>
      <c r="EW113" s="580"/>
      <c r="EX113" s="580"/>
      <c r="EY113" s="580"/>
      <c r="EZ113" s="580"/>
      <c r="FA113" s="580"/>
      <c r="FB113" s="580"/>
      <c r="FC113" s="580"/>
      <c r="FD113" s="580"/>
      <c r="FE113" s="580"/>
      <c r="FF113" s="580"/>
      <c r="FG113" s="580"/>
      <c r="FH113" s="580"/>
      <c r="FI113" s="580"/>
      <c r="FJ113" s="580"/>
      <c r="FK113" s="580"/>
      <c r="FL113" s="580"/>
      <c r="FM113" s="580"/>
      <c r="FN113" s="580"/>
      <c r="FO113" s="580"/>
      <c r="FP113" s="580"/>
      <c r="FQ113" s="580"/>
      <c r="FR113" s="580"/>
      <c r="FS113" s="580"/>
      <c r="FT113" s="580"/>
      <c r="FU113" s="580"/>
      <c r="FV113" s="580"/>
      <c r="FW113" s="580"/>
      <c r="FX113" s="580"/>
      <c r="FY113" s="580"/>
      <c r="FZ113" s="580"/>
      <c r="GA113" s="580"/>
      <c r="GB113" s="580"/>
      <c r="GC113" s="580"/>
      <c r="GD113" s="580"/>
      <c r="GE113" s="580"/>
      <c r="GF113" s="580"/>
      <c r="GG113" s="580"/>
      <c r="GH113" s="580"/>
      <c r="GI113" s="580"/>
      <c r="GJ113" s="580"/>
      <c r="GK113" s="580"/>
      <c r="GL113" s="580"/>
      <c r="GM113" s="580"/>
      <c r="GN113" s="580"/>
      <c r="GO113" s="580"/>
      <c r="GP113" s="580"/>
      <c r="GQ113" s="580"/>
      <c r="GR113" s="580"/>
      <c r="GS113" s="580"/>
      <c r="GT113" s="580"/>
      <c r="GU113" s="580"/>
      <c r="GV113" s="580"/>
      <c r="GW113" s="580"/>
      <c r="GX113" s="580"/>
      <c r="GY113" s="580"/>
      <c r="GZ113" s="580"/>
      <c r="HA113" s="580"/>
      <c r="HB113" s="580"/>
      <c r="HC113" s="580"/>
      <c r="HD113" s="580"/>
      <c r="HE113" s="580"/>
      <c r="HF113" s="580"/>
      <c r="HG113" s="580"/>
      <c r="HH113" s="580"/>
      <c r="HI113" s="580"/>
      <c r="HJ113" s="580"/>
      <c r="HK113" s="580"/>
      <c r="HL113" s="580"/>
      <c r="HM113" s="580"/>
      <c r="HN113" s="580"/>
      <c r="HO113" s="580"/>
      <c r="HP113" s="580"/>
      <c r="HQ113" s="580"/>
      <c r="HR113" s="580"/>
      <c r="HS113" s="580"/>
      <c r="HT113" s="580"/>
      <c r="HU113" s="580"/>
      <c r="HV113" s="580"/>
      <c r="HW113" s="580"/>
      <c r="HX113" s="580"/>
      <c r="HY113" s="580"/>
      <c r="HZ113" s="580"/>
      <c r="IA113" s="580"/>
      <c r="IB113" s="580"/>
      <c r="IC113" s="580"/>
      <c r="ID113" s="580"/>
      <c r="IE113" s="580"/>
      <c r="IF113" s="580"/>
      <c r="IG113" s="580"/>
      <c r="IH113" s="580"/>
      <c r="II113" s="580"/>
      <c r="IJ113" s="580"/>
      <c r="IK113" s="580"/>
      <c r="IL113" s="580"/>
    </row>
    <row r="114" spans="1:246" s="18" customFormat="1" ht="27.75" customHeight="1">
      <c r="A114" s="1337"/>
      <c r="B114" s="1338"/>
      <c r="C114" s="1338"/>
      <c r="D114" s="1338"/>
      <c r="E114" s="1338"/>
      <c r="F114" s="1338"/>
      <c r="G114" s="1338"/>
      <c r="H114" s="1338"/>
      <c r="I114" s="1338"/>
      <c r="J114" s="1338"/>
      <c r="K114" s="1338"/>
      <c r="L114" s="1338"/>
      <c r="M114" s="1338"/>
      <c r="N114" s="1338"/>
      <c r="O114" s="1338"/>
      <c r="P114" s="1338"/>
      <c r="Q114" s="1338"/>
      <c r="R114" s="1338"/>
      <c r="S114" s="1338"/>
      <c r="T114" s="1338"/>
      <c r="U114" s="1338"/>
      <c r="V114" s="1338"/>
      <c r="W114" s="1338"/>
      <c r="X114" s="1338"/>
      <c r="Y114" s="1338"/>
      <c r="Z114" s="1338"/>
      <c r="AA114" s="1338"/>
      <c r="AB114" s="1338"/>
      <c r="AC114" s="1338"/>
      <c r="AD114" s="1338"/>
      <c r="AE114" s="1338"/>
      <c r="AF114" s="1338"/>
      <c r="AG114" s="1338"/>
      <c r="AH114" s="1338"/>
      <c r="AI114" s="1338"/>
      <c r="AJ114" s="1338"/>
      <c r="AK114" s="1343"/>
      <c r="AL114" s="1344"/>
      <c r="AM114" s="794"/>
      <c r="AN114" s="794"/>
      <c r="AO114" s="794"/>
      <c r="AP114" s="794"/>
      <c r="AQ114" s="794"/>
      <c r="AR114" s="794"/>
      <c r="AS114" s="794"/>
      <c r="AT114" s="794"/>
      <c r="AU114" s="794"/>
      <c r="AV114" s="794"/>
      <c r="AW114" s="794"/>
      <c r="AX114" s="794"/>
      <c r="AY114" s="794"/>
      <c r="AZ114" s="794"/>
      <c r="BA114" s="794"/>
      <c r="BB114" s="794"/>
      <c r="BC114" s="44"/>
      <c r="BD114" s="132"/>
      <c r="BE114" s="259"/>
      <c r="BF114" s="801"/>
      <c r="BG114" s="259"/>
      <c r="BH114" s="546"/>
      <c r="BI114" s="259"/>
      <c r="BJ114" s="780"/>
      <c r="BK114" s="780"/>
      <c r="BL114" s="780"/>
      <c r="BM114" s="802"/>
      <c r="BN114" s="802"/>
      <c r="BO114" s="802"/>
      <c r="BP114" s="802"/>
      <c r="BQ114" s="802"/>
      <c r="BR114" s="802"/>
      <c r="BS114" s="802"/>
      <c r="BT114" s="802"/>
      <c r="BU114" s="259"/>
      <c r="BV114" s="776"/>
      <c r="BW114" s="776"/>
      <c r="BX114" s="776"/>
      <c r="BY114" s="776"/>
      <c r="BZ114" s="776"/>
      <c r="CA114" s="776"/>
      <c r="CB114" s="776"/>
      <c r="CC114" s="780"/>
      <c r="CD114" s="780"/>
      <c r="CE114" s="780"/>
      <c r="CF114" s="780"/>
      <c r="CG114" s="780"/>
      <c r="CH114" s="780"/>
      <c r="CI114" s="776"/>
      <c r="CJ114" s="776"/>
      <c r="CK114" s="776"/>
      <c r="CL114" s="776"/>
      <c r="CM114" s="776"/>
      <c r="CN114" s="776"/>
      <c r="CO114" s="776"/>
      <c r="CP114" s="776"/>
      <c r="CQ114" s="776"/>
      <c r="CR114" s="776"/>
      <c r="CS114" s="776"/>
      <c r="CT114" s="259"/>
      <c r="CU114" s="259"/>
      <c r="CV114" s="259"/>
      <c r="CW114" s="780"/>
      <c r="CX114" s="780"/>
      <c r="CY114" s="780"/>
      <c r="CZ114" s="780"/>
      <c r="DA114" s="780"/>
      <c r="DB114" s="780"/>
      <c r="DC114" s="780"/>
      <c r="DD114" s="780"/>
      <c r="DE114" s="780"/>
      <c r="DF114" s="780"/>
      <c r="DG114" s="780"/>
      <c r="DH114" s="780"/>
      <c r="DI114" s="780"/>
      <c r="DJ114" s="780"/>
      <c r="DK114" s="780"/>
      <c r="DL114" s="780"/>
      <c r="DM114" s="780"/>
      <c r="DN114" s="780"/>
      <c r="DO114" s="780"/>
      <c r="DP114" s="780"/>
      <c r="DQ114" s="780"/>
      <c r="DR114" s="780"/>
      <c r="DS114" s="780"/>
      <c r="DT114" s="780"/>
      <c r="DU114" s="780"/>
      <c r="DV114" s="780"/>
      <c r="DW114" s="780"/>
      <c r="DX114" s="780"/>
      <c r="DY114" s="780"/>
      <c r="DZ114" s="780"/>
      <c r="EA114" s="780"/>
      <c r="EB114" s="780"/>
      <c r="EC114" s="780"/>
      <c r="ED114" s="780"/>
      <c r="EE114" s="780"/>
      <c r="EF114" s="780"/>
      <c r="EG114" s="780"/>
      <c r="EH114" s="780"/>
      <c r="EI114" s="780"/>
      <c r="EJ114" s="780"/>
      <c r="EK114" s="780"/>
      <c r="EL114" s="780"/>
      <c r="EM114" s="780"/>
      <c r="EN114" s="780"/>
      <c r="EO114" s="780"/>
      <c r="EP114" s="780"/>
      <c r="EQ114" s="780"/>
      <c r="ER114" s="780"/>
      <c r="ES114" s="780"/>
      <c r="ET114" s="780"/>
      <c r="EU114" s="780"/>
      <c r="EV114" s="780"/>
      <c r="EW114" s="780"/>
      <c r="EX114" s="780"/>
      <c r="EY114" s="780"/>
      <c r="EZ114" s="780"/>
      <c r="FA114" s="780"/>
      <c r="FB114" s="780"/>
      <c r="FC114" s="780"/>
      <c r="FD114" s="780"/>
      <c r="FE114" s="780"/>
      <c r="FF114" s="780"/>
      <c r="FG114" s="780"/>
      <c r="FH114" s="780"/>
      <c r="FI114" s="780"/>
      <c r="FJ114" s="780"/>
      <c r="FK114" s="780"/>
      <c r="FL114" s="780"/>
      <c r="FM114" s="780"/>
      <c r="FN114" s="780"/>
      <c r="FO114" s="780"/>
      <c r="FP114" s="780"/>
      <c r="FQ114" s="780"/>
      <c r="FR114" s="780"/>
      <c r="FS114" s="780"/>
      <c r="FT114" s="780"/>
      <c r="FU114" s="780"/>
      <c r="FV114" s="780"/>
      <c r="FW114" s="780"/>
      <c r="FX114" s="780"/>
      <c r="FY114" s="780"/>
      <c r="FZ114" s="780"/>
      <c r="GA114" s="780"/>
      <c r="GB114" s="780"/>
      <c r="GC114" s="780"/>
      <c r="GD114" s="780"/>
      <c r="GE114" s="780"/>
      <c r="GF114" s="780"/>
      <c r="GG114" s="780"/>
      <c r="GH114" s="780"/>
      <c r="GI114" s="780"/>
      <c r="GJ114" s="780"/>
      <c r="GK114" s="780"/>
      <c r="GL114" s="780"/>
      <c r="GM114" s="780"/>
      <c r="GN114" s="780"/>
      <c r="GO114" s="780"/>
      <c r="GP114" s="780"/>
      <c r="GQ114" s="780"/>
      <c r="GR114" s="780"/>
      <c r="GS114" s="780"/>
      <c r="GT114" s="780"/>
      <c r="GU114" s="780"/>
      <c r="GV114" s="780"/>
      <c r="GW114" s="780"/>
      <c r="GX114" s="780"/>
      <c r="GY114" s="780"/>
      <c r="GZ114" s="780"/>
      <c r="HA114" s="780"/>
      <c r="HB114" s="780"/>
      <c r="HC114" s="780"/>
      <c r="HD114" s="780"/>
      <c r="HE114" s="780"/>
      <c r="HF114" s="780"/>
      <c r="HG114" s="780"/>
      <c r="HH114" s="780"/>
      <c r="HI114" s="780"/>
      <c r="HJ114" s="780"/>
      <c r="HK114" s="780"/>
      <c r="HL114" s="780"/>
      <c r="HM114" s="780"/>
      <c r="HN114" s="780"/>
      <c r="HO114" s="780"/>
      <c r="HP114" s="780"/>
      <c r="HQ114" s="780"/>
      <c r="HR114" s="780"/>
      <c r="HS114" s="780"/>
      <c r="HT114" s="780"/>
      <c r="HU114" s="780"/>
      <c r="HV114" s="780"/>
      <c r="HW114" s="780"/>
      <c r="HX114" s="780"/>
      <c r="HY114" s="780"/>
      <c r="HZ114" s="780"/>
      <c r="IA114" s="780"/>
      <c r="IB114" s="780"/>
      <c r="IC114" s="780"/>
      <c r="ID114" s="780"/>
      <c r="IE114" s="780"/>
      <c r="IF114" s="780"/>
      <c r="IG114" s="780"/>
      <c r="IH114" s="780"/>
      <c r="II114" s="780"/>
      <c r="IJ114" s="780"/>
      <c r="IK114" s="780"/>
      <c r="IL114" s="780"/>
    </row>
    <row r="115" spans="1:246" s="18" customFormat="1" ht="27.75" customHeight="1">
      <c r="A115" s="1339"/>
      <c r="B115" s="1340"/>
      <c r="C115" s="1340"/>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340"/>
      <c r="AJ115" s="1340"/>
      <c r="AK115" s="1345"/>
      <c r="AL115" s="1346"/>
      <c r="AM115" s="794"/>
      <c r="AN115" s="794"/>
      <c r="AO115" s="794"/>
      <c r="AP115" s="794"/>
      <c r="AQ115" s="794"/>
      <c r="AR115" s="794"/>
      <c r="AS115" s="794"/>
      <c r="AT115" s="794"/>
      <c r="AU115" s="794"/>
      <c r="AV115" s="794"/>
      <c r="AW115" s="794"/>
      <c r="AX115" s="794"/>
      <c r="AY115" s="794"/>
      <c r="AZ115" s="794"/>
      <c r="BA115" s="794"/>
      <c r="BB115" s="794"/>
      <c r="BC115" s="44"/>
      <c r="BD115" s="132"/>
      <c r="BE115" s="259"/>
      <c r="BF115" s="801"/>
      <c r="BG115" s="259"/>
      <c r="BH115" s="546"/>
      <c r="BI115" s="259"/>
      <c r="BJ115" s="780"/>
      <c r="BK115" s="780"/>
      <c r="BL115" s="780"/>
      <c r="BM115" s="802"/>
      <c r="BN115" s="802"/>
      <c r="BO115" s="802"/>
      <c r="BP115" s="802"/>
      <c r="BQ115" s="802"/>
      <c r="BR115" s="802"/>
      <c r="BS115" s="802"/>
      <c r="BT115" s="802"/>
      <c r="BU115" s="259"/>
      <c r="BV115" s="776"/>
      <c r="BW115" s="776"/>
      <c r="BX115" s="776"/>
      <c r="BY115" s="776"/>
      <c r="BZ115" s="776"/>
      <c r="CA115" s="776"/>
      <c r="CB115" s="776"/>
      <c r="CC115" s="780"/>
      <c r="CD115" s="780"/>
      <c r="CE115" s="780"/>
      <c r="CF115" s="780"/>
      <c r="CG115" s="780"/>
      <c r="CH115" s="780"/>
      <c r="CI115" s="776"/>
      <c r="CJ115" s="776"/>
      <c r="CK115" s="776"/>
      <c r="CL115" s="776"/>
      <c r="CM115" s="776"/>
      <c r="CN115" s="776"/>
      <c r="CO115" s="776"/>
      <c r="CP115" s="776"/>
      <c r="CQ115" s="776"/>
      <c r="CR115" s="776"/>
      <c r="CS115" s="776"/>
      <c r="CT115" s="259"/>
      <c r="CU115" s="259"/>
      <c r="CV115" s="259"/>
      <c r="CW115" s="780"/>
      <c r="CX115" s="780"/>
      <c r="CY115" s="780"/>
      <c r="CZ115" s="780"/>
      <c r="DA115" s="780"/>
      <c r="DB115" s="780"/>
      <c r="DC115" s="780"/>
      <c r="DD115" s="780"/>
      <c r="DE115" s="780"/>
      <c r="DF115" s="780"/>
      <c r="DG115" s="780"/>
      <c r="DH115" s="780"/>
      <c r="DI115" s="780"/>
      <c r="DJ115" s="780"/>
      <c r="DK115" s="780"/>
      <c r="DL115" s="780"/>
      <c r="DM115" s="780"/>
      <c r="DN115" s="780"/>
      <c r="DO115" s="780"/>
      <c r="DP115" s="780"/>
      <c r="DQ115" s="780"/>
      <c r="DR115" s="780"/>
      <c r="DS115" s="780"/>
      <c r="DT115" s="780"/>
      <c r="DU115" s="780"/>
      <c r="DV115" s="780"/>
      <c r="DW115" s="780"/>
      <c r="DX115" s="780"/>
      <c r="DY115" s="780"/>
      <c r="DZ115" s="780"/>
      <c r="EA115" s="780"/>
      <c r="EB115" s="780"/>
      <c r="EC115" s="780"/>
      <c r="ED115" s="780"/>
      <c r="EE115" s="780"/>
      <c r="EF115" s="780"/>
      <c r="EG115" s="780"/>
      <c r="EH115" s="780"/>
      <c r="EI115" s="780"/>
      <c r="EJ115" s="780"/>
      <c r="EK115" s="780"/>
      <c r="EL115" s="780"/>
      <c r="EM115" s="780"/>
      <c r="EN115" s="780"/>
      <c r="EO115" s="780"/>
      <c r="EP115" s="780"/>
      <c r="EQ115" s="780"/>
      <c r="ER115" s="780"/>
      <c r="ES115" s="780"/>
      <c r="ET115" s="780"/>
      <c r="EU115" s="780"/>
      <c r="EV115" s="780"/>
      <c r="EW115" s="780"/>
      <c r="EX115" s="780"/>
      <c r="EY115" s="780"/>
      <c r="EZ115" s="780"/>
      <c r="FA115" s="780"/>
      <c r="FB115" s="780"/>
      <c r="FC115" s="780"/>
      <c r="FD115" s="780"/>
      <c r="FE115" s="780"/>
      <c r="FF115" s="780"/>
      <c r="FG115" s="780"/>
      <c r="FH115" s="780"/>
      <c r="FI115" s="780"/>
      <c r="FJ115" s="780"/>
      <c r="FK115" s="780"/>
      <c r="FL115" s="780"/>
      <c r="FM115" s="780"/>
      <c r="FN115" s="780"/>
      <c r="FO115" s="780"/>
      <c r="FP115" s="780"/>
      <c r="FQ115" s="780"/>
      <c r="FR115" s="780"/>
      <c r="FS115" s="780"/>
      <c r="FT115" s="780"/>
      <c r="FU115" s="780"/>
      <c r="FV115" s="780"/>
      <c r="FW115" s="780"/>
      <c r="FX115" s="780"/>
      <c r="FY115" s="780"/>
      <c r="FZ115" s="780"/>
      <c r="GA115" s="780"/>
      <c r="GB115" s="780"/>
      <c r="GC115" s="780"/>
      <c r="GD115" s="780"/>
      <c r="GE115" s="780"/>
      <c r="GF115" s="780"/>
      <c r="GG115" s="780"/>
      <c r="GH115" s="780"/>
      <c r="GI115" s="780"/>
      <c r="GJ115" s="780"/>
      <c r="GK115" s="780"/>
      <c r="GL115" s="780"/>
      <c r="GM115" s="780"/>
      <c r="GN115" s="780"/>
      <c r="GO115" s="780"/>
      <c r="GP115" s="780"/>
      <c r="GQ115" s="780"/>
      <c r="GR115" s="780"/>
      <c r="GS115" s="780"/>
      <c r="GT115" s="780"/>
      <c r="GU115" s="780"/>
      <c r="GV115" s="780"/>
      <c r="GW115" s="780"/>
      <c r="GX115" s="780"/>
      <c r="GY115" s="780"/>
      <c r="GZ115" s="780"/>
      <c r="HA115" s="780"/>
      <c r="HB115" s="780"/>
      <c r="HC115" s="780"/>
      <c r="HD115" s="780"/>
      <c r="HE115" s="780"/>
      <c r="HF115" s="780"/>
      <c r="HG115" s="780"/>
      <c r="HH115" s="780"/>
      <c r="HI115" s="780"/>
      <c r="HJ115" s="780"/>
      <c r="HK115" s="780"/>
      <c r="HL115" s="780"/>
      <c r="HM115" s="780"/>
      <c r="HN115" s="780"/>
      <c r="HO115" s="780"/>
      <c r="HP115" s="780"/>
      <c r="HQ115" s="780"/>
      <c r="HR115" s="780"/>
      <c r="HS115" s="780"/>
      <c r="HT115" s="780"/>
      <c r="HU115" s="780"/>
      <c r="HV115" s="780"/>
      <c r="HW115" s="780"/>
      <c r="HX115" s="780"/>
      <c r="HY115" s="780"/>
      <c r="HZ115" s="780"/>
      <c r="IA115" s="780"/>
      <c r="IB115" s="780"/>
      <c r="IC115" s="780"/>
      <c r="ID115" s="780"/>
      <c r="IE115" s="780"/>
      <c r="IF115" s="780"/>
      <c r="IG115" s="780"/>
      <c r="IH115" s="780"/>
      <c r="II115" s="780"/>
      <c r="IJ115" s="780"/>
      <c r="IK115" s="780"/>
      <c r="IL115" s="780"/>
    </row>
    <row r="116" spans="1:246" s="18" customFormat="1" ht="27.75" customHeight="1">
      <c r="A116" s="1339"/>
      <c r="B116" s="1340"/>
      <c r="C116" s="1340"/>
      <c r="D116" s="1340"/>
      <c r="E116" s="1340"/>
      <c r="F116" s="1340"/>
      <c r="G116" s="1340"/>
      <c r="H116" s="1340"/>
      <c r="I116" s="1340"/>
      <c r="J116" s="1340"/>
      <c r="K116" s="1340"/>
      <c r="L116" s="1340"/>
      <c r="M116" s="1340"/>
      <c r="N116" s="1340"/>
      <c r="O116" s="1340"/>
      <c r="P116" s="1340"/>
      <c r="Q116" s="1340"/>
      <c r="R116" s="1340"/>
      <c r="S116" s="1340"/>
      <c r="T116" s="1340"/>
      <c r="U116" s="1340"/>
      <c r="V116" s="1340"/>
      <c r="W116" s="1340"/>
      <c r="X116" s="1340"/>
      <c r="Y116" s="1340"/>
      <c r="Z116" s="1340"/>
      <c r="AA116" s="1340"/>
      <c r="AB116" s="1340"/>
      <c r="AC116" s="1340"/>
      <c r="AD116" s="1340"/>
      <c r="AE116" s="1340"/>
      <c r="AF116" s="1340"/>
      <c r="AG116" s="1340"/>
      <c r="AH116" s="1340"/>
      <c r="AI116" s="1340"/>
      <c r="AJ116" s="1340"/>
      <c r="AK116" s="1345"/>
      <c r="AL116" s="1346"/>
      <c r="AM116" s="794"/>
      <c r="AN116" s="794"/>
      <c r="AO116" s="794"/>
      <c r="AP116" s="794"/>
      <c r="AQ116" s="794"/>
      <c r="AR116" s="794"/>
      <c r="AS116" s="794"/>
      <c r="AT116" s="794"/>
      <c r="AU116" s="794"/>
      <c r="AV116" s="794"/>
      <c r="AW116" s="794"/>
      <c r="AX116" s="794"/>
      <c r="AY116" s="794"/>
      <c r="AZ116" s="794"/>
      <c r="BA116" s="794"/>
      <c r="BB116" s="794"/>
      <c r="BC116" s="44"/>
      <c r="BD116" s="132"/>
      <c r="BE116" s="259"/>
      <c r="BF116" s="801"/>
      <c r="BG116" s="259"/>
      <c r="BH116" s="546"/>
      <c r="BI116" s="259"/>
      <c r="BJ116" s="780"/>
      <c r="BK116" s="780"/>
      <c r="BL116" s="780"/>
      <c r="BM116" s="802"/>
      <c r="BN116" s="802"/>
      <c r="BO116" s="802"/>
      <c r="BP116" s="802"/>
      <c r="BQ116" s="802"/>
      <c r="BR116" s="802"/>
      <c r="BS116" s="802"/>
      <c r="BT116" s="802"/>
      <c r="BU116" s="259"/>
      <c r="BV116" s="776"/>
      <c r="BW116" s="776"/>
      <c r="BX116" s="776"/>
      <c r="BY116" s="776"/>
      <c r="BZ116" s="776"/>
      <c r="CA116" s="776"/>
      <c r="CB116" s="776"/>
      <c r="CC116" s="780"/>
      <c r="CD116" s="780"/>
      <c r="CE116" s="780"/>
      <c r="CF116" s="780"/>
      <c r="CG116" s="780"/>
      <c r="CH116" s="780"/>
      <c r="CI116" s="776"/>
      <c r="CJ116" s="776"/>
      <c r="CK116" s="776"/>
      <c r="CL116" s="776"/>
      <c r="CM116" s="776"/>
      <c r="CN116" s="776"/>
      <c r="CO116" s="776"/>
      <c r="CP116" s="776"/>
      <c r="CQ116" s="776"/>
      <c r="CR116" s="776"/>
      <c r="CS116" s="776"/>
      <c r="CT116" s="259"/>
      <c r="CU116" s="259"/>
      <c r="CV116" s="259"/>
      <c r="CW116" s="780"/>
      <c r="CX116" s="780"/>
      <c r="CY116" s="780"/>
      <c r="CZ116" s="780"/>
      <c r="DA116" s="780"/>
      <c r="DB116" s="780"/>
      <c r="DC116" s="780"/>
      <c r="DD116" s="780"/>
      <c r="DE116" s="780"/>
      <c r="DF116" s="780"/>
      <c r="DG116" s="780"/>
      <c r="DH116" s="780"/>
      <c r="DI116" s="780"/>
      <c r="DJ116" s="780"/>
      <c r="DK116" s="780"/>
      <c r="DL116" s="780"/>
      <c r="DM116" s="780"/>
      <c r="DN116" s="780"/>
      <c r="DO116" s="780"/>
      <c r="DP116" s="780"/>
      <c r="DQ116" s="780"/>
      <c r="DR116" s="780"/>
      <c r="DS116" s="780"/>
      <c r="DT116" s="780"/>
      <c r="DU116" s="780"/>
      <c r="DV116" s="780"/>
      <c r="DW116" s="780"/>
      <c r="DX116" s="780"/>
      <c r="DY116" s="780"/>
      <c r="DZ116" s="780"/>
      <c r="EA116" s="780"/>
      <c r="EB116" s="780"/>
      <c r="EC116" s="780"/>
      <c r="ED116" s="780"/>
      <c r="EE116" s="780"/>
      <c r="EF116" s="780"/>
      <c r="EG116" s="780"/>
      <c r="EH116" s="780"/>
      <c r="EI116" s="780"/>
      <c r="EJ116" s="780"/>
      <c r="EK116" s="780"/>
      <c r="EL116" s="780"/>
      <c r="EM116" s="780"/>
      <c r="EN116" s="780"/>
      <c r="EO116" s="780"/>
      <c r="EP116" s="780"/>
      <c r="EQ116" s="780"/>
      <c r="ER116" s="780"/>
      <c r="ES116" s="780"/>
      <c r="ET116" s="780"/>
      <c r="EU116" s="780"/>
      <c r="EV116" s="780"/>
      <c r="EW116" s="780"/>
      <c r="EX116" s="780"/>
      <c r="EY116" s="780"/>
      <c r="EZ116" s="780"/>
      <c r="FA116" s="780"/>
      <c r="FB116" s="780"/>
      <c r="FC116" s="780"/>
      <c r="FD116" s="780"/>
      <c r="FE116" s="780"/>
      <c r="FF116" s="780"/>
      <c r="FG116" s="780"/>
      <c r="FH116" s="780"/>
      <c r="FI116" s="780"/>
      <c r="FJ116" s="780"/>
      <c r="FK116" s="780"/>
      <c r="FL116" s="780"/>
      <c r="FM116" s="780"/>
      <c r="FN116" s="780"/>
      <c r="FO116" s="780"/>
      <c r="FP116" s="780"/>
      <c r="FQ116" s="780"/>
      <c r="FR116" s="780"/>
      <c r="FS116" s="780"/>
      <c r="FT116" s="780"/>
      <c r="FU116" s="780"/>
      <c r="FV116" s="780"/>
      <c r="FW116" s="780"/>
      <c r="FX116" s="780"/>
      <c r="FY116" s="780"/>
      <c r="FZ116" s="780"/>
      <c r="GA116" s="780"/>
      <c r="GB116" s="780"/>
      <c r="GC116" s="780"/>
      <c r="GD116" s="780"/>
      <c r="GE116" s="780"/>
      <c r="GF116" s="780"/>
      <c r="GG116" s="780"/>
      <c r="GH116" s="780"/>
      <c r="GI116" s="780"/>
      <c r="GJ116" s="780"/>
      <c r="GK116" s="780"/>
      <c r="GL116" s="780"/>
      <c r="GM116" s="780"/>
      <c r="GN116" s="780"/>
      <c r="GO116" s="780"/>
      <c r="GP116" s="780"/>
      <c r="GQ116" s="780"/>
      <c r="GR116" s="780"/>
      <c r="GS116" s="780"/>
      <c r="GT116" s="780"/>
      <c r="GU116" s="780"/>
      <c r="GV116" s="780"/>
      <c r="GW116" s="780"/>
      <c r="GX116" s="780"/>
      <c r="GY116" s="780"/>
      <c r="GZ116" s="780"/>
      <c r="HA116" s="780"/>
      <c r="HB116" s="780"/>
      <c r="HC116" s="780"/>
      <c r="HD116" s="780"/>
      <c r="HE116" s="780"/>
      <c r="HF116" s="780"/>
      <c r="HG116" s="780"/>
      <c r="HH116" s="780"/>
      <c r="HI116" s="780"/>
      <c r="HJ116" s="780"/>
      <c r="HK116" s="780"/>
      <c r="HL116" s="780"/>
      <c r="HM116" s="780"/>
      <c r="HN116" s="780"/>
      <c r="HO116" s="780"/>
      <c r="HP116" s="780"/>
      <c r="HQ116" s="780"/>
      <c r="HR116" s="780"/>
      <c r="HS116" s="780"/>
      <c r="HT116" s="780"/>
      <c r="HU116" s="780"/>
      <c r="HV116" s="780"/>
      <c r="HW116" s="780"/>
      <c r="HX116" s="780"/>
      <c r="HY116" s="780"/>
      <c r="HZ116" s="780"/>
      <c r="IA116" s="780"/>
      <c r="IB116" s="780"/>
      <c r="IC116" s="780"/>
      <c r="ID116" s="780"/>
      <c r="IE116" s="780"/>
      <c r="IF116" s="780"/>
      <c r="IG116" s="780"/>
      <c r="IH116" s="780"/>
      <c r="II116" s="780"/>
      <c r="IJ116" s="780"/>
      <c r="IK116" s="780"/>
      <c r="IL116" s="780"/>
    </row>
    <row r="117" spans="1:246" s="18" customFormat="1" ht="96" customHeight="1">
      <c r="A117" s="1339"/>
      <c r="B117" s="1340"/>
      <c r="C117" s="1340"/>
      <c r="D117" s="1340"/>
      <c r="E117" s="1340"/>
      <c r="F117" s="1340"/>
      <c r="G117" s="1340"/>
      <c r="H117" s="1340"/>
      <c r="I117" s="1340"/>
      <c r="J117" s="1340"/>
      <c r="K117" s="1340"/>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0"/>
      <c r="AG117" s="1340"/>
      <c r="AH117" s="1340"/>
      <c r="AI117" s="1340"/>
      <c r="AJ117" s="1340"/>
      <c r="AK117" s="1345"/>
      <c r="AL117" s="1346"/>
      <c r="AM117" s="794"/>
      <c r="AN117" s="794"/>
      <c r="AO117" s="794"/>
      <c r="AP117" s="794"/>
      <c r="AQ117" s="794"/>
      <c r="AR117" s="794"/>
      <c r="AS117" s="794"/>
      <c r="AT117" s="794"/>
      <c r="AU117" s="794"/>
      <c r="AV117" s="794"/>
      <c r="AW117" s="794"/>
      <c r="AX117" s="794"/>
      <c r="AY117" s="794"/>
      <c r="AZ117" s="794"/>
      <c r="BA117" s="794"/>
      <c r="BB117" s="794"/>
      <c r="BC117" s="44"/>
      <c r="BD117" s="132"/>
      <c r="BE117" s="259"/>
      <c r="BF117" s="801"/>
      <c r="BG117" s="259"/>
      <c r="BH117" s="546"/>
      <c r="BI117" s="259"/>
      <c r="BJ117" s="780"/>
      <c r="BK117" s="780"/>
      <c r="BL117" s="780"/>
      <c r="BM117" s="802"/>
      <c r="BN117" s="802"/>
      <c r="BO117" s="802"/>
      <c r="BP117" s="802"/>
      <c r="BQ117" s="802"/>
      <c r="BR117" s="802"/>
      <c r="BS117" s="802"/>
      <c r="BT117" s="802"/>
      <c r="BU117" s="259"/>
      <c r="BV117" s="776"/>
      <c r="BW117" s="776"/>
      <c r="BX117" s="776"/>
      <c r="BY117" s="776"/>
      <c r="BZ117" s="776"/>
      <c r="CA117" s="776"/>
      <c r="CB117" s="776"/>
      <c r="CC117" s="780"/>
      <c r="CD117" s="780"/>
      <c r="CE117" s="780"/>
      <c r="CF117" s="780"/>
      <c r="CG117" s="780"/>
      <c r="CH117" s="780"/>
      <c r="CI117" s="776"/>
      <c r="CJ117" s="776"/>
      <c r="CK117" s="776"/>
      <c r="CL117" s="776"/>
      <c r="CM117" s="776"/>
      <c r="CN117" s="776"/>
      <c r="CO117" s="776"/>
      <c r="CP117" s="776"/>
      <c r="CQ117" s="776"/>
      <c r="CR117" s="776"/>
      <c r="CS117" s="776"/>
      <c r="CT117" s="259"/>
      <c r="CU117" s="259"/>
      <c r="CV117" s="259"/>
      <c r="CW117" s="780"/>
      <c r="CX117" s="780"/>
      <c r="CY117" s="780"/>
      <c r="CZ117" s="780"/>
      <c r="DA117" s="780"/>
      <c r="DB117" s="780"/>
      <c r="DC117" s="780"/>
      <c r="DD117" s="780"/>
      <c r="DE117" s="780"/>
      <c r="DF117" s="780"/>
      <c r="DG117" s="780"/>
      <c r="DH117" s="780"/>
      <c r="DI117" s="780"/>
      <c r="DJ117" s="780"/>
      <c r="DK117" s="780"/>
      <c r="DL117" s="780"/>
      <c r="DM117" s="780"/>
      <c r="DN117" s="780"/>
      <c r="DO117" s="780"/>
      <c r="DP117" s="780"/>
      <c r="DQ117" s="780"/>
      <c r="DR117" s="780"/>
      <c r="DS117" s="780"/>
      <c r="DT117" s="780"/>
      <c r="DU117" s="780"/>
      <c r="DV117" s="780"/>
      <c r="DW117" s="780"/>
      <c r="DX117" s="780"/>
      <c r="DY117" s="780"/>
      <c r="DZ117" s="780"/>
      <c r="EA117" s="780"/>
      <c r="EB117" s="780"/>
      <c r="EC117" s="780"/>
      <c r="ED117" s="780"/>
      <c r="EE117" s="780"/>
      <c r="EF117" s="780"/>
      <c r="EG117" s="780"/>
      <c r="EH117" s="780"/>
      <c r="EI117" s="780"/>
      <c r="EJ117" s="780"/>
      <c r="EK117" s="780"/>
      <c r="EL117" s="780"/>
      <c r="EM117" s="780"/>
      <c r="EN117" s="780"/>
      <c r="EO117" s="780"/>
      <c r="EP117" s="780"/>
      <c r="EQ117" s="780"/>
      <c r="ER117" s="780"/>
      <c r="ES117" s="780"/>
      <c r="ET117" s="780"/>
      <c r="EU117" s="780"/>
      <c r="EV117" s="780"/>
      <c r="EW117" s="780"/>
      <c r="EX117" s="780"/>
      <c r="EY117" s="780"/>
      <c r="EZ117" s="780"/>
      <c r="FA117" s="780"/>
      <c r="FB117" s="780"/>
      <c r="FC117" s="780"/>
      <c r="FD117" s="780"/>
      <c r="FE117" s="780"/>
      <c r="FF117" s="780"/>
      <c r="FG117" s="780"/>
      <c r="FH117" s="780"/>
      <c r="FI117" s="780"/>
      <c r="FJ117" s="780"/>
      <c r="FK117" s="780"/>
      <c r="FL117" s="780"/>
      <c r="FM117" s="780"/>
      <c r="FN117" s="780"/>
      <c r="FO117" s="780"/>
      <c r="FP117" s="780"/>
      <c r="FQ117" s="780"/>
      <c r="FR117" s="780"/>
      <c r="FS117" s="780"/>
      <c r="FT117" s="780"/>
      <c r="FU117" s="780"/>
      <c r="FV117" s="780"/>
      <c r="FW117" s="780"/>
      <c r="FX117" s="780"/>
      <c r="FY117" s="780"/>
      <c r="FZ117" s="780"/>
      <c r="GA117" s="780"/>
      <c r="GB117" s="780"/>
      <c r="GC117" s="780"/>
      <c r="GD117" s="780"/>
      <c r="GE117" s="780"/>
      <c r="GF117" s="780"/>
      <c r="GG117" s="780"/>
      <c r="GH117" s="780"/>
      <c r="GI117" s="780"/>
      <c r="GJ117" s="780"/>
      <c r="GK117" s="780"/>
      <c r="GL117" s="780"/>
      <c r="GM117" s="780"/>
      <c r="GN117" s="780"/>
      <c r="GO117" s="780"/>
      <c r="GP117" s="780"/>
      <c r="GQ117" s="780"/>
      <c r="GR117" s="780"/>
      <c r="GS117" s="780"/>
      <c r="GT117" s="780"/>
      <c r="GU117" s="780"/>
      <c r="GV117" s="780"/>
      <c r="GW117" s="780"/>
      <c r="GX117" s="780"/>
      <c r="GY117" s="780"/>
      <c r="GZ117" s="780"/>
      <c r="HA117" s="780"/>
      <c r="HB117" s="780"/>
      <c r="HC117" s="780"/>
      <c r="HD117" s="780"/>
      <c r="HE117" s="780"/>
      <c r="HF117" s="780"/>
      <c r="HG117" s="780"/>
      <c r="HH117" s="780"/>
      <c r="HI117" s="780"/>
      <c r="HJ117" s="780"/>
      <c r="HK117" s="780"/>
      <c r="HL117" s="780"/>
      <c r="HM117" s="780"/>
      <c r="HN117" s="780"/>
      <c r="HO117" s="780"/>
      <c r="HP117" s="780"/>
      <c r="HQ117" s="780"/>
      <c r="HR117" s="780"/>
      <c r="HS117" s="780"/>
      <c r="HT117" s="780"/>
      <c r="HU117" s="780"/>
      <c r="HV117" s="780"/>
      <c r="HW117" s="780"/>
      <c r="HX117" s="780"/>
      <c r="HY117" s="780"/>
      <c r="HZ117" s="780"/>
      <c r="IA117" s="780"/>
      <c r="IB117" s="780"/>
      <c r="IC117" s="780"/>
      <c r="ID117" s="780"/>
      <c r="IE117" s="780"/>
      <c r="IF117" s="780"/>
      <c r="IG117" s="780"/>
      <c r="IH117" s="780"/>
      <c r="II117" s="780"/>
      <c r="IJ117" s="780"/>
      <c r="IK117" s="780"/>
      <c r="IL117" s="780"/>
    </row>
    <row r="118" spans="1:246" s="18" customFormat="1" ht="69" customHeight="1">
      <c r="A118" s="1339"/>
      <c r="B118" s="1340"/>
      <c r="C118" s="1340"/>
      <c r="D118" s="1340"/>
      <c r="E118" s="1340"/>
      <c r="F118" s="1340"/>
      <c r="G118" s="1340"/>
      <c r="H118" s="1340"/>
      <c r="I118" s="1340"/>
      <c r="J118" s="1340"/>
      <c r="K118" s="1340"/>
      <c r="L118" s="1340"/>
      <c r="M118" s="1340"/>
      <c r="N118" s="1340"/>
      <c r="O118" s="1340"/>
      <c r="P118" s="1340"/>
      <c r="Q118" s="1340"/>
      <c r="R118" s="1340"/>
      <c r="S118" s="1340"/>
      <c r="T118" s="1340"/>
      <c r="U118" s="1340"/>
      <c r="V118" s="1340"/>
      <c r="W118" s="1340"/>
      <c r="X118" s="1340"/>
      <c r="Y118" s="1340"/>
      <c r="Z118" s="1340"/>
      <c r="AA118" s="1340"/>
      <c r="AB118" s="1340"/>
      <c r="AC118" s="1340"/>
      <c r="AD118" s="1340"/>
      <c r="AE118" s="1340"/>
      <c r="AF118" s="1340"/>
      <c r="AG118" s="1340"/>
      <c r="AH118" s="1340"/>
      <c r="AI118" s="1340"/>
      <c r="AJ118" s="1340"/>
      <c r="AK118" s="1345"/>
      <c r="AL118" s="1346"/>
      <c r="AM118" s="794"/>
      <c r="AN118" s="794"/>
      <c r="AO118" s="794"/>
      <c r="AP118" s="794"/>
      <c r="AQ118" s="794"/>
      <c r="AR118" s="794"/>
      <c r="AS118" s="794"/>
      <c r="AT118" s="794"/>
      <c r="AU118" s="794"/>
      <c r="AV118" s="794"/>
      <c r="AW118" s="794"/>
      <c r="AX118" s="794"/>
      <c r="AY118" s="794"/>
      <c r="AZ118" s="794"/>
      <c r="BA118" s="794"/>
      <c r="BB118" s="794"/>
      <c r="BC118" s="44"/>
      <c r="BD118" s="132"/>
      <c r="BE118" s="259"/>
      <c r="BF118" s="801"/>
      <c r="BG118" s="259"/>
      <c r="BH118" s="546"/>
      <c r="BI118" s="259"/>
      <c r="BJ118" s="780"/>
      <c r="BK118" s="780"/>
      <c r="BL118" s="780"/>
      <c r="BM118" s="802"/>
      <c r="BN118" s="802"/>
      <c r="BO118" s="802"/>
      <c r="BP118" s="802"/>
      <c r="BQ118" s="802"/>
      <c r="BR118" s="802"/>
      <c r="BS118" s="802"/>
      <c r="BT118" s="802"/>
      <c r="BU118" s="259"/>
      <c r="BV118" s="776"/>
      <c r="BW118" s="776"/>
      <c r="BX118" s="776"/>
      <c r="BY118" s="776"/>
      <c r="BZ118" s="776"/>
      <c r="CA118" s="776"/>
      <c r="CB118" s="776"/>
      <c r="CC118" s="780"/>
      <c r="CD118" s="780"/>
      <c r="CE118" s="780"/>
      <c r="CF118" s="780"/>
      <c r="CG118" s="780"/>
      <c r="CH118" s="780"/>
      <c r="CI118" s="776"/>
      <c r="CJ118" s="776"/>
      <c r="CK118" s="776"/>
      <c r="CL118" s="776"/>
      <c r="CM118" s="776"/>
      <c r="CN118" s="776"/>
      <c r="CO118" s="776"/>
      <c r="CP118" s="776"/>
      <c r="CQ118" s="776"/>
      <c r="CR118" s="776"/>
      <c r="CS118" s="776"/>
      <c r="CT118" s="259"/>
      <c r="CU118" s="259"/>
      <c r="CV118" s="259"/>
      <c r="CW118" s="780"/>
      <c r="CX118" s="780"/>
      <c r="CY118" s="780"/>
      <c r="CZ118" s="780"/>
      <c r="DA118" s="780"/>
      <c r="DB118" s="780"/>
      <c r="DC118" s="780"/>
      <c r="DD118" s="780"/>
      <c r="DE118" s="780"/>
      <c r="DF118" s="780"/>
      <c r="DG118" s="780"/>
      <c r="DH118" s="780"/>
      <c r="DI118" s="780"/>
      <c r="DJ118" s="780"/>
      <c r="DK118" s="780"/>
      <c r="DL118" s="780"/>
      <c r="DM118" s="780"/>
      <c r="DN118" s="780"/>
      <c r="DO118" s="780"/>
      <c r="DP118" s="780"/>
      <c r="DQ118" s="780"/>
      <c r="DR118" s="780"/>
      <c r="DS118" s="780"/>
      <c r="DT118" s="780"/>
      <c r="DU118" s="780"/>
      <c r="DV118" s="780"/>
      <c r="DW118" s="780"/>
      <c r="DX118" s="780"/>
      <c r="DY118" s="780"/>
      <c r="DZ118" s="780"/>
      <c r="EA118" s="780"/>
      <c r="EB118" s="780"/>
      <c r="EC118" s="780"/>
      <c r="ED118" s="780"/>
      <c r="EE118" s="780"/>
      <c r="EF118" s="780"/>
      <c r="EG118" s="780"/>
      <c r="EH118" s="780"/>
      <c r="EI118" s="780"/>
      <c r="EJ118" s="780"/>
      <c r="EK118" s="780"/>
      <c r="EL118" s="780"/>
      <c r="EM118" s="780"/>
      <c r="EN118" s="780"/>
      <c r="EO118" s="780"/>
      <c r="EP118" s="780"/>
      <c r="EQ118" s="780"/>
      <c r="ER118" s="780"/>
      <c r="ES118" s="780"/>
      <c r="ET118" s="780"/>
      <c r="EU118" s="780"/>
      <c r="EV118" s="780"/>
      <c r="EW118" s="780"/>
      <c r="EX118" s="780"/>
      <c r="EY118" s="780"/>
      <c r="EZ118" s="780"/>
      <c r="FA118" s="780"/>
      <c r="FB118" s="780"/>
      <c r="FC118" s="780"/>
      <c r="FD118" s="780"/>
      <c r="FE118" s="780"/>
      <c r="FF118" s="780"/>
      <c r="FG118" s="780"/>
      <c r="FH118" s="780"/>
      <c r="FI118" s="780"/>
      <c r="FJ118" s="780"/>
      <c r="FK118" s="780"/>
      <c r="FL118" s="780"/>
      <c r="FM118" s="780"/>
      <c r="FN118" s="780"/>
      <c r="FO118" s="780"/>
      <c r="FP118" s="780"/>
      <c r="FQ118" s="780"/>
      <c r="FR118" s="780"/>
      <c r="FS118" s="780"/>
      <c r="FT118" s="780"/>
      <c r="FU118" s="780"/>
      <c r="FV118" s="780"/>
      <c r="FW118" s="780"/>
      <c r="FX118" s="780"/>
      <c r="FY118" s="780"/>
      <c r="FZ118" s="780"/>
      <c r="GA118" s="780"/>
      <c r="GB118" s="780"/>
      <c r="GC118" s="780"/>
      <c r="GD118" s="780"/>
      <c r="GE118" s="780"/>
      <c r="GF118" s="780"/>
      <c r="GG118" s="780"/>
      <c r="GH118" s="780"/>
      <c r="GI118" s="780"/>
      <c r="GJ118" s="780"/>
      <c r="GK118" s="780"/>
      <c r="GL118" s="780"/>
      <c r="GM118" s="780"/>
      <c r="GN118" s="780"/>
      <c r="GO118" s="780"/>
      <c r="GP118" s="780"/>
      <c r="GQ118" s="780"/>
      <c r="GR118" s="780"/>
      <c r="GS118" s="780"/>
      <c r="GT118" s="780"/>
      <c r="GU118" s="780"/>
      <c r="GV118" s="780"/>
      <c r="GW118" s="780"/>
      <c r="GX118" s="780"/>
      <c r="GY118" s="780"/>
      <c r="GZ118" s="780"/>
      <c r="HA118" s="780"/>
      <c r="HB118" s="780"/>
      <c r="HC118" s="780"/>
      <c r="HD118" s="780"/>
      <c r="HE118" s="780"/>
      <c r="HF118" s="780"/>
      <c r="HG118" s="780"/>
      <c r="HH118" s="780"/>
      <c r="HI118" s="780"/>
      <c r="HJ118" s="780"/>
      <c r="HK118" s="780"/>
      <c r="HL118" s="780"/>
      <c r="HM118" s="780"/>
      <c r="HN118" s="780"/>
      <c r="HO118" s="780"/>
      <c r="HP118" s="780"/>
      <c r="HQ118" s="780"/>
      <c r="HR118" s="780"/>
      <c r="HS118" s="780"/>
      <c r="HT118" s="780"/>
      <c r="HU118" s="780"/>
      <c r="HV118" s="780"/>
      <c r="HW118" s="780"/>
      <c r="HX118" s="780"/>
      <c r="HY118" s="780"/>
      <c r="HZ118" s="780"/>
      <c r="IA118" s="780"/>
      <c r="IB118" s="780"/>
      <c r="IC118" s="780"/>
      <c r="ID118" s="780"/>
      <c r="IE118" s="780"/>
      <c r="IF118" s="780"/>
      <c r="IG118" s="780"/>
      <c r="IH118" s="780"/>
      <c r="II118" s="780"/>
      <c r="IJ118" s="780"/>
      <c r="IK118" s="780"/>
      <c r="IL118" s="780"/>
    </row>
    <row r="119" spans="1:246" s="18" customFormat="1" ht="74.25" customHeight="1">
      <c r="A119" s="1339"/>
      <c r="B119" s="1340"/>
      <c r="C119" s="1340"/>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340"/>
      <c r="AJ119" s="1340"/>
      <c r="AK119" s="1345"/>
      <c r="AL119" s="1346"/>
      <c r="AM119" s="794"/>
      <c r="AN119" s="794"/>
      <c r="AO119" s="794"/>
      <c r="AP119" s="794"/>
      <c r="AQ119" s="794"/>
      <c r="AR119" s="794"/>
      <c r="AS119" s="794"/>
      <c r="AT119" s="794"/>
      <c r="AU119" s="794"/>
      <c r="AV119" s="794"/>
      <c r="AW119" s="794"/>
      <c r="AX119" s="794"/>
      <c r="AY119" s="794"/>
      <c r="AZ119" s="794"/>
      <c r="BA119" s="794"/>
      <c r="BB119" s="794"/>
      <c r="BC119" s="44"/>
      <c r="BD119" s="132"/>
      <c r="BE119" s="259"/>
      <c r="BF119" s="801"/>
      <c r="BG119" s="259"/>
      <c r="BH119" s="546"/>
      <c r="BI119" s="259"/>
      <c r="BJ119" s="780"/>
      <c r="BK119" s="780"/>
      <c r="BL119" s="780"/>
      <c r="BM119" s="802"/>
      <c r="BN119" s="802"/>
      <c r="BO119" s="802"/>
      <c r="BP119" s="802"/>
      <c r="BQ119" s="802"/>
      <c r="BR119" s="802"/>
      <c r="BS119" s="802"/>
      <c r="BT119" s="802"/>
      <c r="BU119" s="259"/>
      <c r="BV119" s="776"/>
      <c r="BW119" s="776"/>
      <c r="BX119" s="776"/>
      <c r="BY119" s="776"/>
      <c r="BZ119" s="776"/>
      <c r="CA119" s="776"/>
      <c r="CB119" s="776"/>
      <c r="CC119" s="780"/>
      <c r="CD119" s="780"/>
      <c r="CE119" s="780"/>
      <c r="CF119" s="780"/>
      <c r="CG119" s="780"/>
      <c r="CH119" s="780"/>
      <c r="CI119" s="776"/>
      <c r="CJ119" s="776"/>
      <c r="CK119" s="776"/>
      <c r="CL119" s="776"/>
      <c r="CM119" s="776"/>
      <c r="CN119" s="776"/>
      <c r="CO119" s="776"/>
      <c r="CP119" s="776"/>
      <c r="CQ119" s="776"/>
      <c r="CR119" s="776"/>
      <c r="CS119" s="776"/>
      <c r="CT119" s="259"/>
      <c r="CU119" s="259"/>
      <c r="CV119" s="259"/>
      <c r="CW119" s="780"/>
      <c r="CX119" s="780"/>
      <c r="CY119" s="780"/>
      <c r="CZ119" s="780"/>
      <c r="DA119" s="780"/>
      <c r="DB119" s="780"/>
      <c r="DC119" s="780"/>
      <c r="DD119" s="780"/>
      <c r="DE119" s="780"/>
      <c r="DF119" s="780"/>
      <c r="DG119" s="780"/>
      <c r="DH119" s="780"/>
      <c r="DI119" s="780"/>
      <c r="DJ119" s="780"/>
      <c r="DK119" s="780"/>
      <c r="DL119" s="780"/>
      <c r="DM119" s="780"/>
      <c r="DN119" s="780"/>
      <c r="DO119" s="780"/>
      <c r="DP119" s="780"/>
      <c r="DQ119" s="780"/>
      <c r="DR119" s="780"/>
      <c r="DS119" s="780"/>
      <c r="DT119" s="780"/>
      <c r="DU119" s="780"/>
      <c r="DV119" s="780"/>
      <c r="DW119" s="780"/>
      <c r="DX119" s="780"/>
      <c r="DY119" s="780"/>
      <c r="DZ119" s="780"/>
      <c r="EA119" s="780"/>
      <c r="EB119" s="780"/>
      <c r="EC119" s="780"/>
      <c r="ED119" s="780"/>
      <c r="EE119" s="780"/>
      <c r="EF119" s="780"/>
      <c r="EG119" s="780"/>
      <c r="EH119" s="780"/>
      <c r="EI119" s="780"/>
      <c r="EJ119" s="780"/>
      <c r="EK119" s="780"/>
      <c r="EL119" s="780"/>
      <c r="EM119" s="780"/>
      <c r="EN119" s="780"/>
      <c r="EO119" s="780"/>
      <c r="EP119" s="780"/>
      <c r="EQ119" s="780"/>
      <c r="ER119" s="780"/>
      <c r="ES119" s="780"/>
      <c r="ET119" s="780"/>
      <c r="EU119" s="780"/>
      <c r="EV119" s="780"/>
      <c r="EW119" s="780"/>
      <c r="EX119" s="780"/>
      <c r="EY119" s="780"/>
      <c r="EZ119" s="780"/>
      <c r="FA119" s="780"/>
      <c r="FB119" s="780"/>
      <c r="FC119" s="780"/>
      <c r="FD119" s="780"/>
      <c r="FE119" s="780"/>
      <c r="FF119" s="780"/>
      <c r="FG119" s="780"/>
      <c r="FH119" s="780"/>
      <c r="FI119" s="780"/>
      <c r="FJ119" s="780"/>
      <c r="FK119" s="780"/>
      <c r="FL119" s="780"/>
      <c r="FM119" s="780"/>
      <c r="FN119" s="780"/>
      <c r="FO119" s="780"/>
      <c r="FP119" s="780"/>
      <c r="FQ119" s="780"/>
      <c r="FR119" s="780"/>
      <c r="FS119" s="780"/>
      <c r="FT119" s="780"/>
      <c r="FU119" s="780"/>
      <c r="FV119" s="780"/>
      <c r="FW119" s="780"/>
      <c r="FX119" s="780"/>
      <c r="FY119" s="780"/>
      <c r="FZ119" s="780"/>
      <c r="GA119" s="780"/>
      <c r="GB119" s="780"/>
      <c r="GC119" s="780"/>
      <c r="GD119" s="780"/>
      <c r="GE119" s="780"/>
      <c r="GF119" s="780"/>
      <c r="GG119" s="780"/>
      <c r="GH119" s="780"/>
      <c r="GI119" s="780"/>
      <c r="GJ119" s="780"/>
      <c r="GK119" s="780"/>
      <c r="GL119" s="780"/>
      <c r="GM119" s="780"/>
      <c r="GN119" s="780"/>
      <c r="GO119" s="780"/>
      <c r="GP119" s="780"/>
      <c r="GQ119" s="780"/>
      <c r="GR119" s="780"/>
      <c r="GS119" s="780"/>
      <c r="GT119" s="780"/>
      <c r="GU119" s="780"/>
      <c r="GV119" s="780"/>
      <c r="GW119" s="780"/>
      <c r="GX119" s="780"/>
      <c r="GY119" s="780"/>
      <c r="GZ119" s="780"/>
      <c r="HA119" s="780"/>
      <c r="HB119" s="780"/>
      <c r="HC119" s="780"/>
      <c r="HD119" s="780"/>
      <c r="HE119" s="780"/>
      <c r="HF119" s="780"/>
      <c r="HG119" s="780"/>
      <c r="HH119" s="780"/>
      <c r="HI119" s="780"/>
      <c r="HJ119" s="780"/>
      <c r="HK119" s="780"/>
      <c r="HL119" s="780"/>
      <c r="HM119" s="780"/>
      <c r="HN119" s="780"/>
      <c r="HO119" s="780"/>
      <c r="HP119" s="780"/>
      <c r="HQ119" s="780"/>
      <c r="HR119" s="780"/>
      <c r="HS119" s="780"/>
      <c r="HT119" s="780"/>
      <c r="HU119" s="780"/>
      <c r="HV119" s="780"/>
      <c r="HW119" s="780"/>
      <c r="HX119" s="780"/>
      <c r="HY119" s="780"/>
      <c r="HZ119" s="780"/>
      <c r="IA119" s="780"/>
      <c r="IB119" s="780"/>
      <c r="IC119" s="780"/>
      <c r="ID119" s="780"/>
      <c r="IE119" s="780"/>
      <c r="IF119" s="780"/>
      <c r="IG119" s="780"/>
      <c r="IH119" s="780"/>
      <c r="II119" s="780"/>
      <c r="IJ119" s="780"/>
      <c r="IK119" s="780"/>
      <c r="IL119" s="780"/>
    </row>
    <row r="120" spans="1:246" s="18" customFormat="1" ht="71.25" customHeight="1">
      <c r="A120" s="1339"/>
      <c r="B120" s="1340"/>
      <c r="C120" s="1340"/>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340"/>
      <c r="AJ120" s="1340"/>
      <c r="AK120" s="1345"/>
      <c r="AL120" s="1346"/>
      <c r="AM120" s="794"/>
      <c r="AN120" s="794"/>
      <c r="AO120" s="794"/>
      <c r="AP120" s="794"/>
      <c r="AQ120" s="794"/>
      <c r="AR120" s="794"/>
      <c r="AS120" s="794"/>
      <c r="AT120" s="794"/>
      <c r="AU120" s="794"/>
      <c r="AV120" s="794"/>
      <c r="AW120" s="794"/>
      <c r="AX120" s="794"/>
      <c r="AY120" s="794"/>
      <c r="AZ120" s="794"/>
      <c r="BA120" s="794"/>
      <c r="BB120" s="794"/>
      <c r="BC120" s="44"/>
      <c r="BD120" s="132"/>
      <c r="BE120" s="259"/>
      <c r="BF120" s="801"/>
      <c r="BG120" s="259"/>
      <c r="BH120" s="546"/>
      <c r="BI120" s="776"/>
      <c r="BJ120" s="776"/>
      <c r="BK120" s="776"/>
      <c r="BL120" s="259"/>
      <c r="BM120" s="780"/>
      <c r="BN120" s="780"/>
      <c r="BO120" s="780"/>
      <c r="BP120" s="780"/>
      <c r="BQ120" s="780"/>
      <c r="BR120" s="780"/>
      <c r="BS120" s="802"/>
      <c r="BT120" s="802"/>
      <c r="BU120" s="776"/>
      <c r="BV120" s="776"/>
      <c r="BW120" s="776"/>
      <c r="BX120" s="776"/>
      <c r="BY120" s="776"/>
      <c r="BZ120" s="776"/>
      <c r="CA120" s="259"/>
      <c r="CB120" s="776"/>
      <c r="CC120" s="776"/>
      <c r="CD120" s="776"/>
      <c r="CE120" s="776"/>
      <c r="CF120" s="776"/>
      <c r="CG120" s="776"/>
      <c r="CH120" s="776"/>
      <c r="CI120" s="780"/>
      <c r="CJ120" s="780"/>
      <c r="CK120" s="780"/>
      <c r="CL120" s="780"/>
      <c r="CM120" s="780"/>
      <c r="CN120" s="780"/>
      <c r="CO120" s="776"/>
      <c r="CP120" s="776"/>
      <c r="CQ120" s="776"/>
      <c r="CR120" s="776"/>
      <c r="CS120" s="776"/>
      <c r="CT120" s="802"/>
      <c r="CU120" s="776"/>
      <c r="CV120" s="776"/>
      <c r="CW120" s="259"/>
      <c r="CX120" s="259"/>
      <c r="CY120" s="259"/>
      <c r="CZ120" s="780"/>
      <c r="DA120" s="780"/>
      <c r="DB120" s="780"/>
      <c r="DC120" s="780"/>
      <c r="DD120" s="780"/>
      <c r="DE120" s="780"/>
      <c r="DF120" s="780"/>
      <c r="DG120" s="780"/>
      <c r="DH120" s="780"/>
      <c r="DI120" s="780"/>
      <c r="DJ120" s="780"/>
      <c r="DK120" s="780"/>
      <c r="DL120" s="780"/>
      <c r="DM120" s="780"/>
      <c r="DN120" s="780"/>
      <c r="DO120" s="780"/>
      <c r="DP120" s="780"/>
      <c r="DQ120" s="780"/>
      <c r="DR120" s="780"/>
      <c r="DS120" s="780"/>
      <c r="DT120" s="780"/>
      <c r="DU120" s="780"/>
      <c r="DV120" s="780"/>
      <c r="DW120" s="780"/>
      <c r="DX120" s="780"/>
      <c r="DY120" s="780"/>
      <c r="DZ120" s="780"/>
      <c r="EA120" s="780"/>
      <c r="EB120" s="780"/>
      <c r="EC120" s="780"/>
      <c r="ED120" s="780"/>
      <c r="EE120" s="780"/>
      <c r="EF120" s="780"/>
      <c r="EG120" s="780"/>
      <c r="EH120" s="780"/>
      <c r="EI120" s="780"/>
      <c r="EJ120" s="780"/>
      <c r="EK120" s="780"/>
      <c r="EL120" s="780"/>
      <c r="EM120" s="780"/>
      <c r="EN120" s="780"/>
      <c r="EO120" s="780"/>
      <c r="EP120" s="780"/>
      <c r="EQ120" s="780"/>
      <c r="ER120" s="780"/>
      <c r="ES120" s="780"/>
      <c r="ET120" s="780"/>
      <c r="EU120" s="780"/>
      <c r="EV120" s="780"/>
      <c r="EW120" s="780"/>
      <c r="EX120" s="780"/>
      <c r="EY120" s="780"/>
      <c r="EZ120" s="780"/>
      <c r="FA120" s="780"/>
      <c r="FB120" s="780"/>
      <c r="FC120" s="780"/>
      <c r="FD120" s="780"/>
      <c r="FE120" s="780"/>
      <c r="FF120" s="780"/>
      <c r="FG120" s="780"/>
      <c r="FH120" s="780"/>
      <c r="FI120" s="780"/>
      <c r="FJ120" s="780"/>
      <c r="FK120" s="780"/>
      <c r="FL120" s="780"/>
      <c r="FM120" s="780"/>
      <c r="FN120" s="780"/>
      <c r="FO120" s="780"/>
      <c r="FP120" s="780"/>
      <c r="FQ120" s="780"/>
      <c r="FR120" s="780"/>
      <c r="FS120" s="780"/>
      <c r="FT120" s="780"/>
      <c r="FU120" s="780"/>
      <c r="FV120" s="780"/>
      <c r="FW120" s="780"/>
      <c r="FX120" s="780"/>
      <c r="FY120" s="780"/>
      <c r="FZ120" s="780"/>
      <c r="GA120" s="780"/>
      <c r="GB120" s="780"/>
      <c r="GC120" s="780"/>
      <c r="GD120" s="780"/>
      <c r="GE120" s="780"/>
      <c r="GF120" s="780"/>
      <c r="GG120" s="780"/>
      <c r="GH120" s="780"/>
      <c r="GI120" s="780"/>
      <c r="GJ120" s="780"/>
      <c r="GK120" s="780"/>
      <c r="GL120" s="780"/>
      <c r="GM120" s="780"/>
      <c r="GN120" s="780"/>
      <c r="GO120" s="780"/>
      <c r="GP120" s="780"/>
      <c r="GQ120" s="780"/>
      <c r="GR120" s="780"/>
      <c r="GS120" s="780"/>
      <c r="GT120" s="780"/>
      <c r="GU120" s="780"/>
      <c r="GV120" s="780"/>
      <c r="GW120" s="780"/>
      <c r="GX120" s="780"/>
      <c r="GY120" s="780"/>
      <c r="GZ120" s="780"/>
      <c r="HA120" s="780"/>
      <c r="HB120" s="780"/>
      <c r="HC120" s="780"/>
      <c r="HD120" s="780"/>
      <c r="HE120" s="780"/>
      <c r="HF120" s="780"/>
      <c r="HG120" s="780"/>
      <c r="HH120" s="780"/>
      <c r="HI120" s="780"/>
      <c r="HJ120" s="780"/>
      <c r="HK120" s="780"/>
      <c r="HL120" s="780"/>
      <c r="HM120" s="780"/>
      <c r="HN120" s="780"/>
      <c r="HO120" s="780"/>
      <c r="HP120" s="780"/>
      <c r="HQ120" s="780"/>
      <c r="HR120" s="780"/>
      <c r="HS120" s="780"/>
      <c r="HT120" s="780"/>
      <c r="HU120" s="780"/>
      <c r="HV120" s="780"/>
      <c r="HW120" s="780"/>
      <c r="HX120" s="780"/>
      <c r="HY120" s="780"/>
      <c r="HZ120" s="780"/>
      <c r="IA120" s="780"/>
      <c r="IB120" s="780"/>
      <c r="IC120" s="780"/>
      <c r="ID120" s="780"/>
      <c r="IE120" s="780"/>
      <c r="IF120" s="780"/>
      <c r="IG120" s="780"/>
      <c r="IH120" s="780"/>
      <c r="II120" s="780"/>
      <c r="IJ120" s="780"/>
      <c r="IK120" s="780"/>
      <c r="IL120" s="780"/>
    </row>
    <row r="121" spans="1:246" s="18" customFormat="1" ht="27.75" customHeight="1" thickBot="1">
      <c r="A121" s="1339"/>
      <c r="B121" s="1340"/>
      <c r="C121" s="1340"/>
      <c r="D121" s="1340"/>
      <c r="E121" s="1340"/>
      <c r="F121" s="1340"/>
      <c r="G121" s="1340"/>
      <c r="H121" s="1340"/>
      <c r="I121" s="1340"/>
      <c r="J121" s="1340"/>
      <c r="K121" s="1340"/>
      <c r="L121" s="1340"/>
      <c r="M121" s="1340"/>
      <c r="N121" s="1340"/>
      <c r="O121" s="1340"/>
      <c r="P121" s="1340"/>
      <c r="Q121" s="1340"/>
      <c r="R121" s="1340"/>
      <c r="S121" s="1340"/>
      <c r="T121" s="1340"/>
      <c r="U121" s="1340"/>
      <c r="V121" s="1340"/>
      <c r="W121" s="1340"/>
      <c r="X121" s="1340"/>
      <c r="Y121" s="1340"/>
      <c r="Z121" s="1340"/>
      <c r="AA121" s="1340"/>
      <c r="AB121" s="1340"/>
      <c r="AC121" s="1340"/>
      <c r="AD121" s="1340"/>
      <c r="AE121" s="1340"/>
      <c r="AF121" s="1340"/>
      <c r="AG121" s="1340"/>
      <c r="AH121" s="1340"/>
      <c r="AI121" s="1340"/>
      <c r="AJ121" s="1340"/>
      <c r="AK121" s="1347"/>
      <c r="AL121" s="1348"/>
      <c r="AM121" s="794"/>
      <c r="AN121" s="794"/>
      <c r="AO121" s="794"/>
      <c r="AP121" s="794"/>
      <c r="AQ121" s="794"/>
      <c r="AR121" s="794"/>
      <c r="AS121" s="794"/>
      <c r="AT121" s="794"/>
      <c r="AU121" s="794"/>
      <c r="AV121" s="794"/>
      <c r="AW121" s="794"/>
      <c r="AX121" s="794"/>
      <c r="AY121" s="794"/>
      <c r="AZ121" s="794"/>
      <c r="BA121" s="794"/>
      <c r="BB121" s="794"/>
      <c r="BC121" s="44"/>
      <c r="BD121" s="132"/>
      <c r="BE121" s="259"/>
      <c r="BF121" s="801"/>
      <c r="BG121" s="259"/>
      <c r="BH121" s="546"/>
      <c r="BI121" s="776"/>
      <c r="BJ121" s="776"/>
      <c r="BK121" s="776"/>
      <c r="BL121" s="259"/>
      <c r="BM121" s="780"/>
      <c r="BN121" s="780"/>
      <c r="BO121" s="780"/>
      <c r="BP121" s="780"/>
      <c r="BQ121" s="780"/>
      <c r="BR121" s="780"/>
      <c r="BS121" s="802"/>
      <c r="BT121" s="802"/>
      <c r="BU121" s="776"/>
      <c r="BV121" s="776"/>
      <c r="BW121" s="776"/>
      <c r="BX121" s="776"/>
      <c r="BY121" s="776"/>
      <c r="BZ121" s="776"/>
      <c r="CA121" s="259"/>
      <c r="CB121" s="776"/>
      <c r="CC121" s="776"/>
      <c r="CD121" s="776"/>
      <c r="CE121" s="776"/>
      <c r="CF121" s="776"/>
      <c r="CG121" s="776"/>
      <c r="CH121" s="776"/>
      <c r="CI121" s="780"/>
      <c r="CJ121" s="780"/>
      <c r="CK121" s="780"/>
      <c r="CL121" s="780"/>
      <c r="CM121" s="780"/>
      <c r="CN121" s="780"/>
      <c r="CO121" s="776"/>
      <c r="CP121" s="776"/>
      <c r="CQ121" s="776"/>
      <c r="CR121" s="776"/>
      <c r="CS121" s="776"/>
      <c r="CT121" s="802"/>
      <c r="CU121" s="776"/>
      <c r="CV121" s="776"/>
      <c r="CW121" s="259"/>
      <c r="CX121" s="259"/>
      <c r="CY121" s="259"/>
      <c r="CZ121" s="780"/>
      <c r="DA121" s="780"/>
      <c r="DB121" s="780"/>
      <c r="DC121" s="780"/>
      <c r="DD121" s="780"/>
      <c r="DE121" s="780"/>
      <c r="DF121" s="780"/>
      <c r="DG121" s="780"/>
      <c r="DH121" s="780"/>
      <c r="DI121" s="780"/>
      <c r="DJ121" s="780"/>
      <c r="DK121" s="780"/>
      <c r="DL121" s="780"/>
      <c r="DM121" s="780"/>
      <c r="DN121" s="780"/>
      <c r="DO121" s="780"/>
      <c r="DP121" s="780"/>
      <c r="DQ121" s="780"/>
      <c r="DR121" s="780"/>
      <c r="DS121" s="780"/>
      <c r="DT121" s="780"/>
      <c r="DU121" s="780"/>
      <c r="DV121" s="780"/>
      <c r="DW121" s="780"/>
      <c r="DX121" s="780"/>
      <c r="DY121" s="780"/>
      <c r="DZ121" s="780"/>
      <c r="EA121" s="780"/>
      <c r="EB121" s="780"/>
      <c r="EC121" s="780"/>
      <c r="ED121" s="780"/>
      <c r="EE121" s="780"/>
      <c r="EF121" s="780"/>
      <c r="EG121" s="780"/>
      <c r="EH121" s="780"/>
      <c r="EI121" s="780"/>
      <c r="EJ121" s="780"/>
      <c r="EK121" s="780"/>
      <c r="EL121" s="780"/>
      <c r="EM121" s="780"/>
      <c r="EN121" s="780"/>
      <c r="EO121" s="780"/>
      <c r="EP121" s="780"/>
      <c r="EQ121" s="780"/>
      <c r="ER121" s="780"/>
      <c r="ES121" s="780"/>
      <c r="ET121" s="780"/>
      <c r="EU121" s="780"/>
      <c r="EV121" s="780"/>
      <c r="EW121" s="780"/>
      <c r="EX121" s="780"/>
      <c r="EY121" s="780"/>
      <c r="EZ121" s="780"/>
      <c r="FA121" s="780"/>
      <c r="FB121" s="780"/>
      <c r="FC121" s="780"/>
      <c r="FD121" s="780"/>
      <c r="FE121" s="780"/>
      <c r="FF121" s="780"/>
      <c r="FG121" s="780"/>
      <c r="FH121" s="780"/>
      <c r="FI121" s="780"/>
      <c r="FJ121" s="780"/>
      <c r="FK121" s="780"/>
      <c r="FL121" s="780"/>
      <c r="FM121" s="780"/>
      <c r="FN121" s="780"/>
      <c r="FO121" s="780"/>
      <c r="FP121" s="780"/>
      <c r="FQ121" s="780"/>
      <c r="FR121" s="780"/>
      <c r="FS121" s="780"/>
      <c r="FT121" s="780"/>
      <c r="FU121" s="780"/>
      <c r="FV121" s="780"/>
      <c r="FW121" s="780"/>
      <c r="FX121" s="780"/>
      <c r="FY121" s="780"/>
      <c r="FZ121" s="780"/>
      <c r="GA121" s="780"/>
      <c r="GB121" s="780"/>
      <c r="GC121" s="780"/>
      <c r="GD121" s="780"/>
      <c r="GE121" s="780"/>
      <c r="GF121" s="780"/>
      <c r="GG121" s="780"/>
      <c r="GH121" s="780"/>
      <c r="GI121" s="780"/>
      <c r="GJ121" s="780"/>
      <c r="GK121" s="780"/>
      <c r="GL121" s="780"/>
      <c r="GM121" s="780"/>
      <c r="GN121" s="780"/>
      <c r="GO121" s="780"/>
      <c r="GP121" s="780"/>
      <c r="GQ121" s="780"/>
      <c r="GR121" s="780"/>
      <c r="GS121" s="780"/>
      <c r="GT121" s="780"/>
      <c r="GU121" s="780"/>
      <c r="GV121" s="780"/>
      <c r="GW121" s="780"/>
      <c r="GX121" s="780"/>
      <c r="GY121" s="780"/>
      <c r="GZ121" s="780"/>
      <c r="HA121" s="780"/>
      <c r="HB121" s="780"/>
      <c r="HC121" s="780"/>
      <c r="HD121" s="780"/>
      <c r="HE121" s="780"/>
      <c r="HF121" s="780"/>
      <c r="HG121" s="780"/>
      <c r="HH121" s="780"/>
      <c r="HI121" s="780"/>
      <c r="HJ121" s="780"/>
      <c r="HK121" s="780"/>
      <c r="HL121" s="780"/>
      <c r="HM121" s="780"/>
      <c r="HN121" s="780"/>
      <c r="HO121" s="780"/>
      <c r="HP121" s="780"/>
      <c r="HQ121" s="780"/>
      <c r="HR121" s="780"/>
      <c r="HS121" s="780"/>
      <c r="HT121" s="780"/>
      <c r="HU121" s="780"/>
      <c r="HV121" s="780"/>
      <c r="HW121" s="780"/>
      <c r="HX121" s="780"/>
      <c r="HY121" s="780"/>
      <c r="HZ121" s="780"/>
      <c r="IA121" s="780"/>
      <c r="IB121" s="780"/>
      <c r="IC121" s="780"/>
      <c r="ID121" s="780"/>
      <c r="IE121" s="780"/>
      <c r="IF121" s="780"/>
      <c r="IG121" s="780"/>
      <c r="IH121" s="780"/>
      <c r="II121" s="780"/>
      <c r="IJ121" s="780"/>
      <c r="IK121" s="780"/>
      <c r="IL121" s="780"/>
    </row>
    <row r="122" spans="1:246" s="18" customFormat="1" ht="27.75" customHeight="1" thickBot="1">
      <c r="A122" s="1339"/>
      <c r="B122" s="1340"/>
      <c r="C122" s="1340"/>
      <c r="D122" s="1340"/>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340"/>
      <c r="AB122" s="1340"/>
      <c r="AC122" s="1340"/>
      <c r="AD122" s="1340"/>
      <c r="AE122" s="1340"/>
      <c r="AF122" s="1340"/>
      <c r="AG122" s="1340"/>
      <c r="AH122" s="1340"/>
      <c r="AI122" s="1340"/>
      <c r="AJ122" s="1340"/>
      <c r="AK122" s="1810" t="s">
        <v>336</v>
      </c>
      <c r="AL122" s="1811"/>
      <c r="AM122" s="794"/>
      <c r="AN122" s="794"/>
      <c r="AO122" s="794"/>
      <c r="AP122" s="794"/>
      <c r="AQ122" s="794"/>
      <c r="AR122" s="794"/>
      <c r="AS122" s="794"/>
      <c r="AT122" s="794"/>
      <c r="AU122" s="794"/>
      <c r="AV122" s="794"/>
      <c r="AW122" s="794"/>
      <c r="AX122" s="794"/>
      <c r="AY122" s="794"/>
      <c r="AZ122" s="794"/>
      <c r="BA122" s="794"/>
      <c r="BB122" s="794"/>
      <c r="BC122" s="44"/>
      <c r="BD122" s="132"/>
      <c r="BE122" s="259"/>
      <c r="BF122" s="801"/>
      <c r="BG122" s="259"/>
      <c r="BH122" s="546"/>
      <c r="BI122" s="776"/>
      <c r="BJ122" s="776"/>
      <c r="BK122" s="776"/>
      <c r="BL122" s="259"/>
      <c r="BM122" s="780"/>
      <c r="BN122" s="780"/>
      <c r="BO122" s="780"/>
      <c r="BP122" s="780"/>
      <c r="BQ122" s="780"/>
      <c r="BR122" s="780"/>
      <c r="BS122" s="802"/>
      <c r="BT122" s="802"/>
      <c r="BU122" s="776"/>
      <c r="BV122" s="776"/>
      <c r="BW122" s="776"/>
      <c r="BX122" s="776"/>
      <c r="BY122" s="776"/>
      <c r="BZ122" s="776"/>
      <c r="CA122" s="259"/>
      <c r="CB122" s="776"/>
      <c r="CC122" s="776"/>
      <c r="CD122" s="776"/>
      <c r="CE122" s="776"/>
      <c r="CF122" s="776"/>
      <c r="CG122" s="776"/>
      <c r="CH122" s="776"/>
      <c r="CI122" s="780"/>
      <c r="CJ122" s="780"/>
      <c r="CK122" s="780"/>
      <c r="CL122" s="780"/>
      <c r="CM122" s="780"/>
      <c r="CN122" s="780"/>
      <c r="CO122" s="776"/>
      <c r="CP122" s="776"/>
      <c r="CQ122" s="776"/>
      <c r="CR122" s="776"/>
      <c r="CS122" s="776"/>
      <c r="CT122" s="802"/>
      <c r="CU122" s="776"/>
      <c r="CV122" s="776"/>
      <c r="CW122" s="259"/>
      <c r="CX122" s="259"/>
      <c r="CY122" s="259"/>
      <c r="CZ122" s="780"/>
      <c r="DA122" s="780"/>
      <c r="DB122" s="780"/>
      <c r="DC122" s="780"/>
      <c r="DD122" s="780"/>
      <c r="DE122" s="780"/>
      <c r="DF122" s="780"/>
      <c r="DG122" s="780"/>
      <c r="DH122" s="780"/>
      <c r="DI122" s="780"/>
      <c r="DJ122" s="780"/>
      <c r="DK122" s="780"/>
      <c r="DL122" s="780"/>
      <c r="DM122" s="780"/>
      <c r="DN122" s="780"/>
      <c r="DO122" s="780"/>
      <c r="DP122" s="780"/>
      <c r="DQ122" s="780"/>
      <c r="DR122" s="780"/>
      <c r="DS122" s="780"/>
      <c r="DT122" s="780"/>
      <c r="DU122" s="780"/>
      <c r="DV122" s="780"/>
      <c r="DW122" s="780"/>
      <c r="DX122" s="780"/>
      <c r="DY122" s="780"/>
      <c r="DZ122" s="780"/>
      <c r="EA122" s="780"/>
      <c r="EB122" s="780"/>
      <c r="EC122" s="780"/>
      <c r="ED122" s="780"/>
      <c r="EE122" s="780"/>
      <c r="EF122" s="780"/>
      <c r="EG122" s="780"/>
      <c r="EH122" s="780"/>
      <c r="EI122" s="780"/>
      <c r="EJ122" s="780"/>
      <c r="EK122" s="780"/>
      <c r="EL122" s="780"/>
      <c r="EM122" s="780"/>
      <c r="EN122" s="780"/>
      <c r="EO122" s="780"/>
      <c r="EP122" s="780"/>
      <c r="EQ122" s="780"/>
      <c r="ER122" s="780"/>
      <c r="ES122" s="780"/>
      <c r="ET122" s="780"/>
      <c r="EU122" s="780"/>
      <c r="EV122" s="780"/>
      <c r="EW122" s="780"/>
      <c r="EX122" s="780"/>
      <c r="EY122" s="780"/>
      <c r="EZ122" s="780"/>
      <c r="FA122" s="780"/>
      <c r="FB122" s="780"/>
      <c r="FC122" s="780"/>
      <c r="FD122" s="780"/>
      <c r="FE122" s="780"/>
      <c r="FF122" s="780"/>
      <c r="FG122" s="780"/>
      <c r="FH122" s="780"/>
      <c r="FI122" s="780"/>
      <c r="FJ122" s="780"/>
      <c r="FK122" s="780"/>
      <c r="FL122" s="780"/>
      <c r="FM122" s="780"/>
      <c r="FN122" s="780"/>
      <c r="FO122" s="780"/>
      <c r="FP122" s="780"/>
      <c r="FQ122" s="780"/>
      <c r="FR122" s="780"/>
      <c r="FS122" s="780"/>
      <c r="FT122" s="780"/>
      <c r="FU122" s="780"/>
      <c r="FV122" s="780"/>
      <c r="FW122" s="780"/>
      <c r="FX122" s="780"/>
      <c r="FY122" s="780"/>
      <c r="FZ122" s="780"/>
      <c r="GA122" s="780"/>
      <c r="GB122" s="780"/>
      <c r="GC122" s="780"/>
      <c r="GD122" s="780"/>
      <c r="GE122" s="780"/>
      <c r="GF122" s="780"/>
      <c r="GG122" s="780"/>
      <c r="GH122" s="780"/>
      <c r="GI122" s="780"/>
      <c r="GJ122" s="780"/>
      <c r="GK122" s="780"/>
      <c r="GL122" s="780"/>
      <c r="GM122" s="780"/>
      <c r="GN122" s="780"/>
      <c r="GO122" s="780"/>
      <c r="GP122" s="780"/>
      <c r="GQ122" s="780"/>
      <c r="GR122" s="780"/>
      <c r="GS122" s="780"/>
      <c r="GT122" s="780"/>
      <c r="GU122" s="780"/>
      <c r="GV122" s="780"/>
      <c r="GW122" s="780"/>
      <c r="GX122" s="780"/>
      <c r="GY122" s="780"/>
      <c r="GZ122" s="780"/>
      <c r="HA122" s="780"/>
      <c r="HB122" s="780"/>
      <c r="HC122" s="780"/>
      <c r="HD122" s="780"/>
      <c r="HE122" s="780"/>
      <c r="HF122" s="780"/>
      <c r="HG122" s="780"/>
      <c r="HH122" s="780"/>
      <c r="HI122" s="780"/>
      <c r="HJ122" s="780"/>
      <c r="HK122" s="780"/>
      <c r="HL122" s="780"/>
      <c r="HM122" s="780"/>
      <c r="HN122" s="780"/>
      <c r="HO122" s="780"/>
      <c r="HP122" s="780"/>
      <c r="HQ122" s="780"/>
      <c r="HR122" s="780"/>
      <c r="HS122" s="780"/>
      <c r="HT122" s="780"/>
      <c r="HU122" s="780"/>
      <c r="HV122" s="780"/>
      <c r="HW122" s="780"/>
      <c r="HX122" s="780"/>
      <c r="HY122" s="780"/>
      <c r="HZ122" s="780"/>
      <c r="IA122" s="780"/>
      <c r="IB122" s="780"/>
      <c r="IC122" s="780"/>
      <c r="ID122" s="780"/>
      <c r="IE122" s="780"/>
      <c r="IF122" s="780"/>
      <c r="IG122" s="780"/>
      <c r="IH122" s="780"/>
      <c r="II122" s="780"/>
      <c r="IJ122" s="780"/>
      <c r="IK122" s="780"/>
      <c r="IL122" s="780"/>
    </row>
    <row r="123" spans="1:246" ht="27.75" customHeight="1" thickBot="1">
      <c r="A123" s="1341"/>
      <c r="B123" s="1342"/>
      <c r="C123" s="1342"/>
      <c r="D123" s="1342"/>
      <c r="E123" s="1342"/>
      <c r="F123" s="1342"/>
      <c r="G123" s="1342"/>
      <c r="H123" s="1342"/>
      <c r="I123" s="1342"/>
      <c r="J123" s="1342"/>
      <c r="K123" s="1342"/>
      <c r="L123" s="1342"/>
      <c r="M123" s="1342"/>
      <c r="N123" s="1342"/>
      <c r="O123" s="1342"/>
      <c r="P123" s="1342"/>
      <c r="Q123" s="1342"/>
      <c r="R123" s="1342"/>
      <c r="S123" s="1342"/>
      <c r="T123" s="1342"/>
      <c r="U123" s="1342"/>
      <c r="V123" s="1342"/>
      <c r="W123" s="1342"/>
      <c r="X123" s="1342"/>
      <c r="Y123" s="1342"/>
      <c r="Z123" s="1342"/>
      <c r="AA123" s="1342"/>
      <c r="AB123" s="1342"/>
      <c r="AC123" s="1342"/>
      <c r="AD123" s="1342"/>
      <c r="AE123" s="1342"/>
      <c r="AF123" s="1342"/>
      <c r="AG123" s="1342"/>
      <c r="AH123" s="1342"/>
      <c r="AI123" s="1342"/>
      <c r="AJ123" s="1342"/>
      <c r="AK123" s="1605" t="e">
        <f ca="1">AK73</f>
        <v>#VALUE!</v>
      </c>
      <c r="AL123" s="1606"/>
      <c r="AM123" s="773"/>
      <c r="AN123" s="759"/>
      <c r="AO123" s="759"/>
      <c r="AP123" s="759"/>
      <c r="AQ123" s="759"/>
      <c r="AR123" s="759"/>
      <c r="AS123" s="759"/>
      <c r="AT123" s="759"/>
      <c r="AU123" s="759"/>
      <c r="AV123" s="759"/>
      <c r="AW123" s="759"/>
      <c r="AX123" s="759"/>
      <c r="AY123" s="759"/>
      <c r="AZ123" s="759"/>
      <c r="BA123" s="759"/>
      <c r="BB123" s="759"/>
      <c r="BE123" s="580"/>
      <c r="BF123" s="769"/>
      <c r="BG123" s="580"/>
      <c r="BI123" s="580"/>
      <c r="BJ123" s="580"/>
      <c r="BK123" s="580"/>
      <c r="BL123" s="941"/>
      <c r="BM123" s="771"/>
      <c r="BN123" s="771"/>
      <c r="BO123" s="771"/>
      <c r="BP123" s="771"/>
      <c r="BQ123" s="771"/>
      <c r="BR123" s="771"/>
      <c r="BS123" s="771"/>
      <c r="BT123" s="771"/>
      <c r="BU123" s="597"/>
      <c r="BV123" s="597"/>
      <c r="BW123" s="597"/>
      <c r="BX123" s="597"/>
      <c r="BY123" s="597"/>
      <c r="BZ123" s="597"/>
      <c r="CA123" s="597"/>
      <c r="CB123" s="597"/>
      <c r="CC123" s="771"/>
      <c r="CD123" s="771"/>
      <c r="CE123" s="771"/>
      <c r="CF123" s="771"/>
      <c r="CG123" s="771"/>
      <c r="CH123" s="771"/>
      <c r="CI123" s="771"/>
      <c r="CJ123" s="771"/>
      <c r="CK123" s="771"/>
      <c r="CL123" s="771"/>
      <c r="CM123" s="20"/>
      <c r="CN123" s="20"/>
      <c r="CO123" s="39"/>
      <c r="CP123" s="39"/>
      <c r="CQ123" s="39"/>
      <c r="CR123" s="20"/>
      <c r="CS123" s="20"/>
      <c r="CT123" s="771"/>
      <c r="CU123" s="771"/>
      <c r="CV123" s="771"/>
      <c r="CW123" s="771"/>
      <c r="CX123" s="771"/>
      <c r="CY123" s="941"/>
      <c r="CZ123" s="580"/>
      <c r="DA123" s="580"/>
      <c r="DB123" s="580"/>
      <c r="DC123" s="580"/>
      <c r="DD123" s="580"/>
      <c r="DE123" s="580"/>
      <c r="DF123" s="580"/>
      <c r="DG123" s="580"/>
      <c r="DH123" s="580"/>
      <c r="DI123" s="580"/>
      <c r="DJ123" s="580"/>
      <c r="DK123" s="580"/>
      <c r="DL123" s="580"/>
      <c r="DM123" s="580"/>
      <c r="DN123" s="580"/>
      <c r="DO123" s="580"/>
      <c r="DP123" s="580"/>
      <c r="DQ123" s="580"/>
      <c r="DR123" s="580"/>
      <c r="DS123" s="580"/>
      <c r="DT123" s="580"/>
      <c r="DU123" s="580"/>
      <c r="DV123" s="580"/>
      <c r="DW123" s="580"/>
      <c r="DX123" s="580"/>
      <c r="DY123" s="580"/>
      <c r="DZ123" s="580"/>
      <c r="EA123" s="580"/>
      <c r="EB123" s="580"/>
      <c r="EC123" s="580"/>
      <c r="ED123" s="580"/>
      <c r="EE123" s="580"/>
      <c r="EF123" s="580"/>
      <c r="EG123" s="580"/>
      <c r="EH123" s="580"/>
      <c r="EI123" s="580"/>
      <c r="EJ123" s="580"/>
      <c r="EK123" s="580"/>
      <c r="EL123" s="580"/>
      <c r="EM123" s="580"/>
      <c r="EN123" s="580"/>
      <c r="EO123" s="580"/>
      <c r="EP123" s="580"/>
      <c r="EQ123" s="580"/>
      <c r="ER123" s="580"/>
      <c r="ES123" s="580"/>
      <c r="ET123" s="580"/>
      <c r="EU123" s="580"/>
      <c r="EV123" s="580"/>
      <c r="EW123" s="580"/>
      <c r="EX123" s="580"/>
      <c r="EY123" s="580"/>
      <c r="EZ123" s="580"/>
      <c r="FA123" s="580"/>
      <c r="FB123" s="580"/>
      <c r="FC123" s="580"/>
      <c r="FD123" s="580"/>
      <c r="FE123" s="580"/>
      <c r="FF123" s="580"/>
      <c r="FG123" s="580"/>
      <c r="FH123" s="580"/>
      <c r="FI123" s="580"/>
      <c r="FJ123" s="580"/>
      <c r="FK123" s="580"/>
      <c r="FL123" s="580"/>
      <c r="FM123" s="580"/>
      <c r="FN123" s="580"/>
      <c r="FO123" s="580"/>
      <c r="FP123" s="580"/>
      <c r="FQ123" s="580"/>
      <c r="FR123" s="580"/>
      <c r="FS123" s="580"/>
      <c r="FT123" s="580"/>
      <c r="FU123" s="580"/>
      <c r="FV123" s="580"/>
      <c r="FW123" s="580"/>
      <c r="FX123" s="580"/>
      <c r="FY123" s="580"/>
      <c r="FZ123" s="580"/>
      <c r="GA123" s="580"/>
      <c r="GB123" s="580"/>
      <c r="GC123" s="580"/>
      <c r="GD123" s="580"/>
      <c r="GE123" s="580"/>
      <c r="GF123" s="580"/>
      <c r="GG123" s="580"/>
      <c r="GH123" s="580"/>
      <c r="GI123" s="580"/>
      <c r="GJ123" s="580"/>
      <c r="GK123" s="580"/>
      <c r="GL123" s="580"/>
      <c r="GM123" s="580"/>
      <c r="GN123" s="580"/>
      <c r="GO123" s="580"/>
      <c r="GP123" s="580"/>
      <c r="GQ123" s="580"/>
      <c r="GR123" s="580"/>
      <c r="GS123" s="580"/>
      <c r="GT123" s="580"/>
      <c r="GU123" s="580"/>
      <c r="GV123" s="580"/>
      <c r="GW123" s="580"/>
      <c r="GX123" s="580"/>
      <c r="GY123" s="580"/>
      <c r="GZ123" s="580"/>
      <c r="HA123" s="580"/>
      <c r="HB123" s="580"/>
      <c r="HC123" s="580"/>
      <c r="HD123" s="580"/>
      <c r="HE123" s="580"/>
      <c r="HF123" s="580"/>
      <c r="HG123" s="580"/>
      <c r="HH123" s="580"/>
      <c r="HI123" s="580"/>
      <c r="HJ123" s="580"/>
      <c r="HK123" s="580"/>
      <c r="HL123" s="580"/>
      <c r="HM123" s="580"/>
      <c r="HN123" s="580"/>
      <c r="HO123" s="580"/>
      <c r="HP123" s="580"/>
      <c r="HQ123" s="580"/>
      <c r="HR123" s="580"/>
      <c r="HS123" s="580"/>
      <c r="HT123" s="580"/>
      <c r="HU123" s="580"/>
      <c r="HV123" s="580"/>
      <c r="HW123" s="580"/>
      <c r="HX123" s="580"/>
      <c r="HY123" s="580"/>
      <c r="HZ123" s="580"/>
      <c r="IA123" s="580"/>
      <c r="IB123" s="580"/>
      <c r="IC123" s="580"/>
      <c r="ID123" s="580"/>
      <c r="IE123" s="580"/>
      <c r="IF123" s="580"/>
      <c r="IG123" s="580"/>
      <c r="IH123" s="580"/>
      <c r="II123" s="580"/>
      <c r="IJ123" s="580"/>
      <c r="IK123" s="580"/>
      <c r="IL123" s="580"/>
    </row>
    <row r="124" spans="1:246" s="12" customFormat="1" ht="30" customHeight="1" thickBot="1">
      <c r="A124" s="1327" t="s">
        <v>208</v>
      </c>
      <c r="B124" s="1328"/>
      <c r="C124" s="1328"/>
      <c r="D124" s="1328"/>
      <c r="E124" s="1328"/>
      <c r="F124" s="1480" t="e">
        <f ca="1">F74</f>
        <v>#VALUE!</v>
      </c>
      <c r="G124" s="1480"/>
      <c r="H124" s="1480"/>
      <c r="I124" s="1480"/>
      <c r="J124" s="1480"/>
      <c r="K124" s="1480"/>
      <c r="L124" s="1480"/>
      <c r="M124" s="1480"/>
      <c r="N124" s="1480"/>
      <c r="O124" s="1480"/>
      <c r="P124" s="1328" t="s">
        <v>3</v>
      </c>
      <c r="Q124" s="1328"/>
      <c r="R124" s="1328"/>
      <c r="S124" s="1328"/>
      <c r="T124" s="1328"/>
      <c r="U124" s="1328"/>
      <c r="V124" s="1480" t="e">
        <f ca="1">V74</f>
        <v>#VALUE!</v>
      </c>
      <c r="W124" s="1480"/>
      <c r="X124" s="1480"/>
      <c r="Y124" s="1480"/>
      <c r="Z124" s="1607"/>
      <c r="AA124" s="1328" t="s">
        <v>212</v>
      </c>
      <c r="AB124" s="1328"/>
      <c r="AC124" s="1328"/>
      <c r="AD124" s="1329">
        <f>AD74</f>
        <v>0</v>
      </c>
      <c r="AE124" s="1330"/>
      <c r="AF124" s="1330"/>
      <c r="AG124" s="1330"/>
      <c r="AH124" s="1330"/>
      <c r="AI124" s="1330"/>
      <c r="AJ124" s="1330"/>
      <c r="AK124" s="1758" t="s">
        <v>337</v>
      </c>
      <c r="AL124" s="1471"/>
      <c r="AM124" s="773"/>
      <c r="AN124" s="773"/>
      <c r="AO124" s="768"/>
      <c r="AP124" s="768"/>
      <c r="AQ124" s="768"/>
      <c r="AR124" s="768"/>
      <c r="AS124" s="768"/>
      <c r="AT124" s="768"/>
      <c r="AU124" s="768"/>
      <c r="AV124" s="761"/>
      <c r="AW124" s="761"/>
      <c r="AX124" s="761"/>
      <c r="AY124" s="761"/>
      <c r="AZ124" s="761"/>
      <c r="BA124" s="761"/>
      <c r="BB124" s="761"/>
      <c r="BC124" s="40"/>
      <c r="BD124" s="125"/>
      <c r="BE124" s="40"/>
      <c r="BF124" s="803"/>
      <c r="BG124" s="40"/>
      <c r="BH124" s="588"/>
      <c r="BI124" s="246"/>
      <c r="BJ124" s="246"/>
      <c r="BK124" s="246"/>
      <c r="BL124" s="941"/>
      <c r="BM124" s="941"/>
      <c r="BN124" s="771"/>
      <c r="BO124" s="771"/>
      <c r="BP124" s="771"/>
      <c r="BQ124" s="771"/>
      <c r="BR124" s="771"/>
      <c r="BS124" s="771"/>
      <c r="BT124" s="771"/>
      <c r="BU124" s="40"/>
      <c r="BV124" s="40"/>
      <c r="BW124" s="40"/>
      <c r="BX124" s="40"/>
      <c r="BY124" s="40"/>
      <c r="BZ124" s="40"/>
      <c r="CA124" s="40"/>
      <c r="CB124" s="40"/>
      <c r="CC124" s="40"/>
      <c r="CD124" s="40"/>
      <c r="CE124" s="40"/>
      <c r="CF124" s="40"/>
      <c r="CG124" s="40"/>
      <c r="CH124" s="40"/>
      <c r="CI124" s="40"/>
      <c r="CJ124" s="40"/>
      <c r="CK124" s="40"/>
      <c r="CL124" s="40"/>
      <c r="CM124" s="40"/>
      <c r="CN124" s="40"/>
      <c r="CO124" s="23"/>
      <c r="CP124" s="23"/>
      <c r="CQ124" s="23"/>
      <c r="CR124" s="23"/>
      <c r="CS124" s="23"/>
      <c r="CT124" s="941"/>
      <c r="CU124" s="941"/>
      <c r="CV124" s="941"/>
      <c r="CW124" s="39"/>
      <c r="CX124" s="39"/>
      <c r="CY124" s="941"/>
      <c r="CZ124" s="246"/>
      <c r="DA124" s="580"/>
      <c r="DB124" s="580"/>
      <c r="DC124" s="580"/>
      <c r="DD124" s="580"/>
      <c r="DE124" s="580"/>
      <c r="DF124" s="580"/>
      <c r="DG124" s="580"/>
      <c r="DH124" s="580"/>
      <c r="DI124" s="580"/>
      <c r="DJ124" s="580"/>
      <c r="DK124" s="580"/>
      <c r="DL124" s="580"/>
      <c r="DM124" s="580"/>
      <c r="DN124" s="580"/>
      <c r="DO124" s="580"/>
      <c r="DP124" s="580"/>
      <c r="DQ124" s="580"/>
      <c r="DR124" s="580"/>
      <c r="DS124" s="580"/>
      <c r="DT124" s="580"/>
      <c r="DU124" s="580"/>
      <c r="DV124" s="580"/>
      <c r="DW124" s="580"/>
      <c r="DX124" s="580"/>
      <c r="DY124" s="580"/>
      <c r="DZ124" s="580"/>
      <c r="EA124" s="580"/>
      <c r="EB124" s="580"/>
      <c r="EC124" s="580"/>
      <c r="ED124" s="580"/>
      <c r="EE124" s="580"/>
      <c r="EF124" s="580"/>
      <c r="EG124" s="580"/>
      <c r="EH124" s="580"/>
      <c r="EI124" s="580"/>
      <c r="EJ124" s="580"/>
      <c r="EK124" s="580"/>
      <c r="EL124" s="580"/>
      <c r="EM124" s="580"/>
      <c r="EN124" s="580"/>
      <c r="EO124" s="246"/>
      <c r="EP124" s="246"/>
      <c r="EQ124" s="246"/>
      <c r="ER124" s="246"/>
      <c r="ES124" s="246"/>
      <c r="ET124" s="246"/>
      <c r="EU124" s="246"/>
      <c r="EV124" s="246"/>
      <c r="EW124" s="246"/>
      <c r="EX124" s="246"/>
      <c r="EY124" s="246"/>
      <c r="EZ124" s="246"/>
      <c r="FA124" s="246"/>
      <c r="FB124" s="246"/>
      <c r="FC124" s="246"/>
      <c r="FD124" s="246"/>
      <c r="FE124" s="246"/>
      <c r="FF124" s="246"/>
      <c r="FG124" s="246"/>
      <c r="FH124" s="246"/>
      <c r="FI124" s="246"/>
      <c r="FJ124" s="246"/>
      <c r="FK124" s="246"/>
      <c r="FL124" s="246"/>
      <c r="FM124" s="246"/>
      <c r="FN124" s="246"/>
      <c r="FO124" s="246"/>
      <c r="FP124" s="246"/>
      <c r="FQ124" s="246"/>
      <c r="FR124" s="246"/>
      <c r="FS124" s="246"/>
      <c r="FT124" s="246"/>
      <c r="FU124" s="246"/>
      <c r="FV124" s="246"/>
      <c r="FW124" s="246"/>
      <c r="FX124" s="246"/>
      <c r="FY124" s="246"/>
      <c r="FZ124" s="246"/>
      <c r="GA124" s="246"/>
      <c r="GB124" s="246"/>
      <c r="GC124" s="246"/>
      <c r="GD124" s="246"/>
      <c r="GE124" s="246"/>
      <c r="GF124" s="246"/>
      <c r="GG124" s="246"/>
      <c r="GH124" s="246"/>
      <c r="GI124" s="246"/>
      <c r="GJ124" s="246"/>
      <c r="GK124" s="246"/>
      <c r="GL124" s="246"/>
      <c r="GM124" s="246"/>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row>
    <row r="125" spans="1:246" ht="27.75" customHeight="1" thickBot="1">
      <c r="A125" s="1477" t="s">
        <v>338</v>
      </c>
      <c r="B125" s="1478"/>
      <c r="C125" s="1478"/>
      <c r="D125" s="1478"/>
      <c r="E125" s="1478"/>
      <c r="F125" s="1478"/>
      <c r="G125" s="1478"/>
      <c r="H125" s="1478"/>
      <c r="I125" s="1478"/>
      <c r="J125" s="1478"/>
      <c r="K125" s="1478"/>
      <c r="L125" s="1478"/>
      <c r="M125" s="1478"/>
      <c r="N125" s="1478"/>
      <c r="O125" s="1478"/>
      <c r="P125" s="1478"/>
      <c r="Q125" s="1478"/>
      <c r="R125" s="1478"/>
      <c r="S125" s="1478"/>
      <c r="T125" s="1478"/>
      <c r="U125" s="1478"/>
      <c r="V125" s="1478"/>
      <c r="W125" s="1478"/>
      <c r="X125" s="1478"/>
      <c r="Y125" s="1478"/>
      <c r="Z125" s="1478"/>
      <c r="AA125" s="1478"/>
      <c r="AB125" s="1478"/>
      <c r="AC125" s="1478"/>
      <c r="AD125" s="1478"/>
      <c r="AE125" s="1478"/>
      <c r="AF125" s="1478"/>
      <c r="AG125" s="1479"/>
      <c r="AH125" s="1271" t="s">
        <v>339</v>
      </c>
      <c r="AI125" s="1272"/>
      <c r="AJ125" s="1273"/>
      <c r="AK125" s="1320" t="s">
        <v>340</v>
      </c>
      <c r="AL125" s="1321"/>
      <c r="AM125" s="773"/>
      <c r="AN125" s="773"/>
      <c r="AO125" s="773"/>
      <c r="AP125" s="773"/>
      <c r="AQ125" s="773"/>
      <c r="AR125" s="773"/>
      <c r="AS125" s="773"/>
      <c r="AT125" s="773"/>
      <c r="AU125" s="29"/>
      <c r="AV125" s="768"/>
      <c r="AW125" s="123" t="s">
        <v>341</v>
      </c>
      <c r="AX125" s="759"/>
      <c r="AY125" s="759"/>
      <c r="AZ125" s="759"/>
      <c r="BA125" s="759"/>
      <c r="BB125" s="759"/>
      <c r="BE125" s="246"/>
      <c r="BF125" s="603"/>
      <c r="BG125" s="246"/>
      <c r="BH125" s="588"/>
      <c r="BI125" s="246"/>
      <c r="BJ125" s="246"/>
      <c r="BK125" s="246"/>
      <c r="BL125" s="246"/>
      <c r="BM125" s="246"/>
      <c r="BN125" s="246"/>
      <c r="BO125" s="246"/>
      <c r="BP125" s="246"/>
      <c r="BQ125" s="246"/>
      <c r="BR125" s="246"/>
      <c r="BS125" s="941"/>
      <c r="BT125" s="246"/>
      <c r="BU125" s="246"/>
      <c r="BV125" s="246"/>
      <c r="BW125" s="246"/>
      <c r="BX125" s="246"/>
      <c r="BY125" s="246"/>
      <c r="BZ125" s="246"/>
      <c r="CA125" s="246"/>
      <c r="CB125" s="246"/>
      <c r="CC125" s="580"/>
      <c r="CD125" s="580"/>
      <c r="CE125" s="580"/>
      <c r="CF125" s="246"/>
      <c r="CG125" s="246"/>
      <c r="CH125" s="246"/>
      <c r="CI125" s="246"/>
      <c r="CJ125" s="246"/>
      <c r="CK125" s="246"/>
      <c r="CL125" s="246"/>
      <c r="CM125" s="246"/>
      <c r="CN125" s="246"/>
      <c r="CO125" s="246"/>
      <c r="CP125" s="246"/>
      <c r="CQ125" s="246"/>
      <c r="CR125" s="246"/>
      <c r="CS125" s="246"/>
      <c r="CT125" s="23"/>
      <c r="CU125" s="39"/>
      <c r="CV125" s="39"/>
      <c r="CW125" s="941"/>
      <c r="CX125" s="246"/>
      <c r="CY125" s="580"/>
      <c r="CZ125" s="580"/>
      <c r="DA125" s="580"/>
      <c r="DB125" s="580"/>
      <c r="DC125" s="580"/>
      <c r="DD125" s="580"/>
      <c r="DE125" s="580"/>
      <c r="DF125" s="580"/>
      <c r="DG125" s="580"/>
      <c r="DH125" s="580"/>
      <c r="DI125" s="580"/>
      <c r="DJ125" s="580"/>
      <c r="DK125" s="580"/>
      <c r="DL125" s="580"/>
      <c r="DM125" s="580"/>
      <c r="DN125" s="580"/>
      <c r="DO125" s="580"/>
      <c r="DP125" s="580"/>
      <c r="DQ125" s="580"/>
      <c r="DR125" s="580"/>
      <c r="DS125" s="580"/>
      <c r="DT125" s="580"/>
      <c r="DU125" s="580"/>
      <c r="DV125" s="580"/>
      <c r="DW125" s="580"/>
      <c r="DX125" s="580"/>
      <c r="DY125" s="580"/>
      <c r="DZ125" s="580"/>
      <c r="EA125" s="580"/>
      <c r="EB125" s="580"/>
      <c r="EC125" s="580"/>
      <c r="ED125" s="580"/>
      <c r="EE125" s="580"/>
      <c r="EF125" s="580"/>
      <c r="EG125" s="580"/>
      <c r="EH125" s="580"/>
      <c r="EI125" s="580"/>
      <c r="EJ125" s="580"/>
      <c r="EK125" s="580"/>
      <c r="EL125" s="580"/>
      <c r="EM125" s="580"/>
      <c r="EN125" s="580"/>
      <c r="EO125" s="580"/>
      <c r="EP125" s="580"/>
      <c r="EQ125" s="580"/>
      <c r="ER125" s="580"/>
      <c r="ES125" s="580"/>
      <c r="ET125" s="580"/>
      <c r="EU125" s="580"/>
      <c r="EV125" s="580"/>
      <c r="EW125" s="580"/>
      <c r="EX125" s="580"/>
      <c r="EY125" s="580"/>
      <c r="EZ125" s="580"/>
      <c r="FA125" s="580"/>
      <c r="FB125" s="580"/>
      <c r="FC125" s="580"/>
      <c r="FD125" s="580"/>
      <c r="FE125" s="580"/>
      <c r="FF125" s="580"/>
      <c r="FG125" s="580"/>
      <c r="FH125" s="580"/>
      <c r="FI125" s="580"/>
      <c r="FJ125" s="580"/>
      <c r="FK125" s="580"/>
      <c r="FL125" s="580"/>
      <c r="FM125" s="580"/>
      <c r="FN125" s="580"/>
      <c r="FO125" s="580"/>
      <c r="FP125" s="580"/>
      <c r="FQ125" s="580"/>
      <c r="FR125" s="580"/>
      <c r="FS125" s="580"/>
      <c r="FT125" s="580"/>
      <c r="FU125" s="580"/>
      <c r="FV125" s="580"/>
      <c r="FW125" s="580"/>
      <c r="FX125" s="580"/>
      <c r="FY125" s="580"/>
      <c r="FZ125" s="580"/>
      <c r="GA125" s="580"/>
      <c r="GB125" s="580"/>
      <c r="GC125" s="580"/>
      <c r="GD125" s="580"/>
      <c r="GE125" s="580"/>
      <c r="GF125" s="580"/>
      <c r="GG125" s="580"/>
      <c r="GH125" s="580"/>
      <c r="GI125" s="580"/>
      <c r="GJ125" s="580"/>
      <c r="GK125" s="580"/>
      <c r="GL125" s="580"/>
      <c r="GM125" s="580"/>
      <c r="GN125" s="580"/>
      <c r="GO125" s="580"/>
      <c r="GP125" s="580"/>
      <c r="GQ125" s="580"/>
      <c r="GR125" s="580"/>
      <c r="GS125" s="580"/>
      <c r="GT125" s="580"/>
      <c r="GU125" s="580"/>
      <c r="GV125" s="580"/>
      <c r="GW125" s="580"/>
      <c r="GX125" s="580"/>
      <c r="GY125" s="580"/>
      <c r="GZ125" s="580"/>
      <c r="HA125" s="580"/>
      <c r="HB125" s="580"/>
      <c r="HC125" s="580"/>
      <c r="HD125" s="580"/>
      <c r="HE125" s="580"/>
      <c r="HF125" s="580"/>
      <c r="HG125" s="580"/>
      <c r="HH125" s="580"/>
      <c r="HI125" s="580"/>
      <c r="HJ125" s="580"/>
      <c r="HK125" s="580"/>
      <c r="HL125" s="580"/>
      <c r="HM125" s="580"/>
      <c r="HN125" s="580"/>
      <c r="HO125" s="580"/>
      <c r="HP125" s="580"/>
      <c r="HQ125" s="580"/>
      <c r="HR125" s="580"/>
      <c r="HS125" s="580"/>
      <c r="HT125" s="580"/>
      <c r="HU125" s="580"/>
      <c r="HV125" s="580"/>
      <c r="HW125" s="580"/>
      <c r="HX125" s="580"/>
      <c r="HY125" s="580"/>
      <c r="HZ125" s="580"/>
      <c r="IA125" s="580"/>
      <c r="IB125" s="580"/>
      <c r="IC125" s="580"/>
      <c r="ID125" s="580"/>
      <c r="IE125" s="580"/>
      <c r="IF125" s="580"/>
      <c r="IG125" s="580"/>
      <c r="IH125" s="580"/>
      <c r="II125" s="580"/>
      <c r="IJ125" s="580"/>
      <c r="IK125" s="580"/>
      <c r="IL125" s="580"/>
    </row>
    <row r="126" spans="1:246" ht="84" customHeight="1" thickBot="1">
      <c r="A126" s="1642" t="s">
        <v>342</v>
      </c>
      <c r="B126" s="1643"/>
      <c r="C126" s="1643"/>
      <c r="D126" s="1643"/>
      <c r="E126" s="1643"/>
      <c r="F126" s="1643"/>
      <c r="G126" s="1643"/>
      <c r="H126" s="1643"/>
      <c r="I126" s="164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4"/>
      <c r="AH126" s="884" t="s">
        <v>17</v>
      </c>
      <c r="AI126" s="885" t="s">
        <v>21</v>
      </c>
      <c r="AJ126" s="886" t="s">
        <v>119</v>
      </c>
      <c r="AK126" s="159" t="s">
        <v>343</v>
      </c>
      <c r="AL126" s="251" t="s">
        <v>344</v>
      </c>
      <c r="AM126" s="773"/>
      <c r="AN126" s="773"/>
      <c r="AO126" s="759"/>
      <c r="AP126" s="759"/>
      <c r="AQ126" s="759"/>
      <c r="AR126" s="759"/>
      <c r="AS126" s="759"/>
      <c r="AT126" s="759"/>
      <c r="AU126" s="759"/>
      <c r="AV126" s="158" t="s">
        <v>345</v>
      </c>
      <c r="AW126" s="759"/>
      <c r="AX126" s="146"/>
      <c r="AY126" s="146"/>
      <c r="AZ126" s="759"/>
      <c r="BA126" s="759"/>
      <c r="BB126" s="759"/>
      <c r="BE126" s="804"/>
      <c r="BF126" s="805"/>
      <c r="BG126" s="804"/>
      <c r="BH126" s="598"/>
      <c r="BI126" s="598"/>
      <c r="BJ126" s="598"/>
      <c r="BK126" s="599"/>
      <c r="BL126" s="599"/>
      <c r="BM126" s="599"/>
      <c r="BN126" s="599"/>
      <c r="BO126" s="599"/>
      <c r="BP126" s="600"/>
      <c r="BQ126" s="600"/>
      <c r="BR126" s="600"/>
      <c r="BS126" s="580"/>
      <c r="BT126" s="580"/>
      <c r="BU126" s="580"/>
      <c r="BV126" s="580"/>
      <c r="BW126" s="580"/>
      <c r="BX126" s="580"/>
      <c r="BY126" s="580"/>
      <c r="BZ126" s="580"/>
      <c r="CA126" s="580"/>
      <c r="CB126" s="580"/>
      <c r="CC126" s="600"/>
      <c r="CD126" s="600"/>
      <c r="CE126" s="600"/>
      <c r="CF126" s="246"/>
      <c r="CG126" s="246"/>
      <c r="CH126" s="246"/>
      <c r="CI126" s="246"/>
      <c r="CJ126" s="246"/>
      <c r="CK126" s="246"/>
      <c r="CL126" s="23"/>
      <c r="CM126" s="23"/>
      <c r="CN126" s="246"/>
      <c r="CO126" s="246"/>
      <c r="CP126" s="246"/>
      <c r="CQ126" s="246"/>
      <c r="CR126" s="246"/>
      <c r="CS126" s="246"/>
      <c r="CT126" s="941"/>
      <c r="CU126" s="9"/>
      <c r="CV126" s="9"/>
      <c r="CW126" s="941"/>
      <c r="CX126" s="246"/>
      <c r="CY126" s="580"/>
      <c r="CZ126" s="580"/>
      <c r="DA126" s="580"/>
      <c r="DB126" s="580"/>
      <c r="DC126" s="580"/>
      <c r="DD126" s="580"/>
      <c r="DE126" s="580"/>
      <c r="DF126" s="580"/>
      <c r="DG126" s="580"/>
      <c r="DH126" s="580"/>
      <c r="DI126" s="580"/>
      <c r="DJ126" s="580"/>
      <c r="DK126" s="580"/>
      <c r="DL126" s="580"/>
      <c r="DM126" s="580"/>
      <c r="DN126" s="580"/>
      <c r="DO126" s="580"/>
      <c r="DP126" s="580"/>
      <c r="DQ126" s="580"/>
      <c r="DR126" s="580"/>
      <c r="DS126" s="580"/>
      <c r="DT126" s="580"/>
      <c r="DU126" s="580"/>
      <c r="DV126" s="580"/>
      <c r="DW126" s="580"/>
      <c r="DX126" s="580"/>
      <c r="DY126" s="580"/>
      <c r="DZ126" s="580"/>
      <c r="EA126" s="580"/>
      <c r="EB126" s="580"/>
      <c r="EC126" s="580"/>
      <c r="ED126" s="580"/>
      <c r="EE126" s="580"/>
      <c r="EF126" s="580"/>
      <c r="EG126" s="580"/>
      <c r="EH126" s="580"/>
      <c r="EI126" s="580"/>
      <c r="EJ126" s="580"/>
      <c r="EK126" s="580"/>
      <c r="EL126" s="580"/>
      <c r="EM126" s="580"/>
      <c r="EN126" s="580"/>
      <c r="EO126" s="580"/>
      <c r="EP126" s="580"/>
      <c r="EQ126" s="580"/>
      <c r="ER126" s="580"/>
      <c r="ES126" s="580"/>
      <c r="ET126" s="580"/>
      <c r="EU126" s="580"/>
      <c r="EV126" s="580"/>
      <c r="EW126" s="580"/>
      <c r="EX126" s="580"/>
      <c r="EY126" s="580"/>
      <c r="EZ126" s="580"/>
      <c r="FA126" s="580"/>
      <c r="FB126" s="580"/>
      <c r="FC126" s="580"/>
      <c r="FD126" s="580"/>
      <c r="FE126" s="580"/>
      <c r="FF126" s="580"/>
      <c r="FG126" s="580"/>
      <c r="FH126" s="580"/>
      <c r="FI126" s="580"/>
      <c r="FJ126" s="580"/>
      <c r="FK126" s="580"/>
      <c r="FL126" s="580"/>
      <c r="FM126" s="580"/>
      <c r="FN126" s="580"/>
      <c r="FO126" s="580"/>
      <c r="FP126" s="580"/>
      <c r="FQ126" s="580"/>
      <c r="FR126" s="580"/>
      <c r="FS126" s="580"/>
      <c r="FT126" s="580"/>
      <c r="FU126" s="580"/>
      <c r="FV126" s="580"/>
      <c r="FW126" s="580"/>
      <c r="FX126" s="580"/>
      <c r="FY126" s="580"/>
      <c r="FZ126" s="580"/>
      <c r="GA126" s="580"/>
      <c r="GB126" s="580"/>
      <c r="GC126" s="580"/>
      <c r="GD126" s="580"/>
      <c r="GE126" s="580"/>
      <c r="GF126" s="580"/>
      <c r="GG126" s="580"/>
      <c r="GH126" s="580"/>
      <c r="GI126" s="580"/>
      <c r="GJ126" s="580"/>
      <c r="GK126" s="580"/>
      <c r="GL126" s="580"/>
      <c r="GM126" s="580"/>
      <c r="GN126" s="580"/>
      <c r="GO126" s="580"/>
      <c r="GP126" s="580"/>
      <c r="GQ126" s="580"/>
      <c r="GR126" s="580"/>
      <c r="GS126" s="580"/>
      <c r="GT126" s="580"/>
      <c r="GU126" s="580"/>
      <c r="GV126" s="580"/>
      <c r="GW126" s="580"/>
      <c r="GX126" s="580"/>
      <c r="GY126" s="580"/>
      <c r="GZ126" s="580"/>
      <c r="HA126" s="580"/>
      <c r="HB126" s="580"/>
      <c r="HC126" s="580"/>
      <c r="HD126" s="580"/>
      <c r="HE126" s="580"/>
      <c r="HF126" s="580"/>
      <c r="HG126" s="580"/>
      <c r="HH126" s="580"/>
      <c r="HI126" s="580"/>
      <c r="HJ126" s="580"/>
      <c r="HK126" s="580"/>
      <c r="HL126" s="580"/>
      <c r="HM126" s="580"/>
      <c r="HN126" s="580"/>
      <c r="HO126" s="580"/>
      <c r="HP126" s="580"/>
      <c r="HQ126" s="580"/>
      <c r="HR126" s="580"/>
      <c r="HS126" s="580"/>
      <c r="HT126" s="580"/>
      <c r="HU126" s="580"/>
      <c r="HV126" s="580"/>
      <c r="HW126" s="580"/>
      <c r="HX126" s="580"/>
      <c r="HY126" s="580"/>
      <c r="HZ126" s="580"/>
      <c r="IA126" s="580"/>
      <c r="IB126" s="580"/>
      <c r="IC126" s="580"/>
      <c r="ID126" s="580"/>
      <c r="IE126" s="580"/>
      <c r="IF126" s="580"/>
      <c r="IG126" s="580"/>
      <c r="IH126" s="580"/>
      <c r="II126" s="580"/>
      <c r="IJ126" s="580"/>
      <c r="IK126" s="580"/>
      <c r="IL126" s="580"/>
    </row>
    <row r="127" spans="1:246" ht="26.1" customHeight="1">
      <c r="A127" s="1295" t="s">
        <v>346</v>
      </c>
      <c r="B127" s="1563" t="s">
        <v>44</v>
      </c>
      <c r="C127" s="1564"/>
      <c r="D127" s="1565"/>
      <c r="E127" s="378" t="s">
        <v>347</v>
      </c>
      <c r="F127" s="1252" t="s">
        <v>348</v>
      </c>
      <c r="G127" s="1252"/>
      <c r="H127" s="1252"/>
      <c r="I127" s="1252"/>
      <c r="J127" s="1252"/>
      <c r="K127" s="1252"/>
      <c r="L127" s="1252"/>
      <c r="M127" s="1252"/>
      <c r="N127" s="1252"/>
      <c r="O127" s="1252"/>
      <c r="P127" s="1252"/>
      <c r="Q127" s="1252"/>
      <c r="R127" s="1252"/>
      <c r="S127" s="1252"/>
      <c r="T127" s="1252"/>
      <c r="U127" s="1252"/>
      <c r="V127" s="1252"/>
      <c r="W127" s="1252"/>
      <c r="X127" s="1252"/>
      <c r="Y127" s="1252"/>
      <c r="Z127" s="1252"/>
      <c r="AA127" s="1252"/>
      <c r="AB127" s="1252"/>
      <c r="AC127" s="1252"/>
      <c r="AD127" s="1252"/>
      <c r="AE127" s="1252"/>
      <c r="AF127" s="1252"/>
      <c r="AG127" s="1253"/>
      <c r="AH127" s="907"/>
      <c r="AI127" s="908"/>
      <c r="AJ127" s="944"/>
      <c r="AK127" s="881" t="str">
        <f t="shared" ref="AK127:AK168" si="0">IF(AI127="x","x","-")</f>
        <v>-</v>
      </c>
      <c r="AL127" s="370"/>
      <c r="AM127" s="759"/>
      <c r="AN127" s="759"/>
      <c r="AO127" s="759"/>
      <c r="AP127" s="759"/>
      <c r="AQ127" s="759"/>
      <c r="AR127" s="759"/>
      <c r="AS127" s="759"/>
      <c r="AT127" s="1284" t="s">
        <v>346</v>
      </c>
      <c r="AU127" s="1280" t="s">
        <v>44</v>
      </c>
      <c r="AV127" s="218" t="s">
        <v>128</v>
      </c>
      <c r="AW127" s="1240">
        <f>COUNTIF(AK127:AK132,"X")</f>
        <v>0</v>
      </c>
      <c r="AX127" s="759"/>
      <c r="AY127" s="768"/>
      <c r="AZ127" s="759"/>
      <c r="BA127" s="759"/>
      <c r="BB127" s="759"/>
      <c r="BE127" s="137"/>
      <c r="BF127" s="141"/>
      <c r="BG127" s="137"/>
      <c r="BH127" s="601"/>
      <c r="BI127" s="601"/>
      <c r="BJ127" s="601"/>
      <c r="BK127" s="602"/>
      <c r="BL127" s="42"/>
      <c r="BM127" s="246"/>
      <c r="BN127" s="603"/>
      <c r="BO127" s="604"/>
      <c r="BP127" s="24"/>
      <c r="BQ127" s="24"/>
      <c r="BR127" s="24"/>
      <c r="BS127" s="580"/>
      <c r="BT127" s="580"/>
      <c r="BU127" s="580"/>
      <c r="BV127" s="580"/>
      <c r="BW127" s="580"/>
      <c r="BX127" s="580"/>
      <c r="BY127" s="580"/>
      <c r="BZ127" s="580"/>
      <c r="CA127" s="580"/>
      <c r="CB127" s="580"/>
      <c r="CC127" s="246"/>
      <c r="CD127" s="246"/>
      <c r="CE127" s="246"/>
      <c r="CF127" s="246"/>
      <c r="CG127" s="246"/>
      <c r="CH127" s="246"/>
      <c r="CI127" s="246"/>
      <c r="CJ127" s="246"/>
      <c r="CK127" s="246"/>
      <c r="CL127" s="580"/>
      <c r="CM127" s="580"/>
      <c r="CN127" s="580"/>
      <c r="CO127" s="580"/>
      <c r="CP127" s="580"/>
      <c r="CQ127" s="580"/>
      <c r="CR127" s="580"/>
      <c r="CS127" s="580"/>
      <c r="CT127" s="580"/>
      <c r="CU127" s="580"/>
      <c r="CV127" s="580"/>
      <c r="CW127" s="941"/>
      <c r="CX127" s="246"/>
      <c r="CY127" s="580"/>
      <c r="CZ127" s="580"/>
      <c r="DA127" s="580"/>
      <c r="DB127" s="580"/>
      <c r="DC127" s="580"/>
      <c r="DD127" s="580"/>
      <c r="DE127" s="580"/>
      <c r="DF127" s="580"/>
      <c r="DG127" s="580"/>
      <c r="DH127" s="580"/>
      <c r="DI127" s="580"/>
      <c r="DJ127" s="580"/>
      <c r="DK127" s="580"/>
      <c r="DL127" s="580"/>
      <c r="DM127" s="580"/>
      <c r="DN127" s="580"/>
      <c r="DO127" s="580"/>
      <c r="DP127" s="580"/>
      <c r="DQ127" s="580"/>
      <c r="DR127" s="580"/>
      <c r="DS127" s="580"/>
      <c r="DT127" s="580"/>
      <c r="DU127" s="580"/>
      <c r="DV127" s="580"/>
      <c r="DW127" s="580"/>
      <c r="DX127" s="580"/>
      <c r="DY127" s="580"/>
      <c r="DZ127" s="580"/>
      <c r="EA127" s="580"/>
      <c r="EB127" s="580"/>
      <c r="EC127" s="580"/>
      <c r="ED127" s="580"/>
      <c r="EE127" s="580"/>
      <c r="EF127" s="580"/>
      <c r="EG127" s="580"/>
      <c r="EH127" s="580"/>
      <c r="EI127" s="580"/>
      <c r="EJ127" s="580"/>
      <c r="EK127" s="580"/>
      <c r="EL127" s="580"/>
      <c r="EM127" s="580"/>
      <c r="EN127" s="580"/>
      <c r="EO127" s="580"/>
      <c r="EP127" s="580"/>
      <c r="EQ127" s="580"/>
      <c r="ER127" s="580"/>
      <c r="ES127" s="580"/>
      <c r="ET127" s="580"/>
      <c r="EU127" s="580"/>
      <c r="EV127" s="580"/>
      <c r="EW127" s="580"/>
      <c r="EX127" s="580"/>
      <c r="EY127" s="580"/>
      <c r="EZ127" s="580"/>
      <c r="FA127" s="580"/>
      <c r="FB127" s="580"/>
      <c r="FC127" s="580"/>
      <c r="FD127" s="580"/>
      <c r="FE127" s="580"/>
      <c r="FF127" s="580"/>
      <c r="FG127" s="580"/>
      <c r="FH127" s="580"/>
      <c r="FI127" s="580"/>
      <c r="FJ127" s="580"/>
      <c r="FK127" s="580"/>
      <c r="FL127" s="580"/>
      <c r="FM127" s="580"/>
      <c r="FN127" s="580"/>
      <c r="FO127" s="580"/>
      <c r="FP127" s="580"/>
      <c r="FQ127" s="580"/>
      <c r="FR127" s="580"/>
      <c r="FS127" s="580"/>
      <c r="FT127" s="580"/>
      <c r="FU127" s="580"/>
      <c r="FV127" s="580"/>
      <c r="FW127" s="580"/>
      <c r="FX127" s="580"/>
      <c r="FY127" s="580"/>
      <c r="FZ127" s="580"/>
      <c r="GA127" s="580"/>
      <c r="GB127" s="580"/>
      <c r="GC127" s="580"/>
      <c r="GD127" s="580"/>
      <c r="GE127" s="580"/>
      <c r="GF127" s="580"/>
      <c r="GG127" s="580"/>
      <c r="GH127" s="580"/>
      <c r="GI127" s="580"/>
      <c r="GJ127" s="580"/>
      <c r="GK127" s="580"/>
      <c r="GL127" s="580"/>
      <c r="GM127" s="580"/>
      <c r="GN127" s="580"/>
      <c r="GO127" s="580"/>
      <c r="GP127" s="580"/>
      <c r="GQ127" s="580"/>
      <c r="GR127" s="580"/>
      <c r="GS127" s="580"/>
      <c r="GT127" s="580"/>
      <c r="GU127" s="580"/>
      <c r="GV127" s="580"/>
      <c r="GW127" s="580"/>
      <c r="GX127" s="580"/>
      <c r="GY127" s="580"/>
      <c r="GZ127" s="580"/>
      <c r="HA127" s="580"/>
      <c r="HB127" s="580"/>
      <c r="HC127" s="580"/>
      <c r="HD127" s="580"/>
      <c r="HE127" s="580"/>
      <c r="HF127" s="580"/>
      <c r="HG127" s="580"/>
      <c r="HH127" s="580"/>
      <c r="HI127" s="580"/>
      <c r="HJ127" s="580"/>
      <c r="HK127" s="580"/>
      <c r="HL127" s="580"/>
      <c r="HM127" s="580"/>
      <c r="HN127" s="580"/>
      <c r="HO127" s="580"/>
      <c r="HP127" s="580"/>
      <c r="HQ127" s="580"/>
      <c r="HR127" s="580"/>
      <c r="HS127" s="580"/>
      <c r="HT127" s="580"/>
      <c r="HU127" s="580"/>
      <c r="HV127" s="580"/>
      <c r="HW127" s="580"/>
      <c r="HX127" s="580"/>
      <c r="HY127" s="580"/>
      <c r="HZ127" s="580"/>
      <c r="IA127" s="580"/>
      <c r="IB127" s="580"/>
      <c r="IC127" s="580"/>
      <c r="ID127" s="580"/>
      <c r="IE127" s="580"/>
      <c r="IF127" s="580"/>
      <c r="IG127" s="580"/>
      <c r="IH127" s="580"/>
      <c r="II127" s="580"/>
      <c r="IJ127" s="580"/>
      <c r="IK127" s="580"/>
      <c r="IL127" s="580"/>
    </row>
    <row r="128" spans="1:246" ht="26.1" customHeight="1">
      <c r="A128" s="1296"/>
      <c r="B128" s="1566"/>
      <c r="C128" s="1567"/>
      <c r="D128" s="1568"/>
      <c r="E128" s="379" t="s">
        <v>349</v>
      </c>
      <c r="F128" s="1244" t="s">
        <v>350</v>
      </c>
      <c r="G128" s="1244"/>
      <c r="H128" s="1244"/>
      <c r="I128" s="1244"/>
      <c r="J128" s="1244"/>
      <c r="K128" s="1244"/>
      <c r="L128" s="1244"/>
      <c r="M128" s="1244"/>
      <c r="N128" s="1244"/>
      <c r="O128" s="1244"/>
      <c r="P128" s="1244"/>
      <c r="Q128" s="1244"/>
      <c r="R128" s="1244"/>
      <c r="S128" s="1244"/>
      <c r="T128" s="1244"/>
      <c r="U128" s="1244"/>
      <c r="V128" s="1244"/>
      <c r="W128" s="1244"/>
      <c r="X128" s="1244"/>
      <c r="Y128" s="1244"/>
      <c r="Z128" s="1244"/>
      <c r="AA128" s="1244"/>
      <c r="AB128" s="1244"/>
      <c r="AC128" s="1244"/>
      <c r="AD128" s="1244"/>
      <c r="AE128" s="1244"/>
      <c r="AF128" s="1244"/>
      <c r="AG128" s="1245"/>
      <c r="AH128" s="940"/>
      <c r="AI128" s="916"/>
      <c r="AJ128" s="917"/>
      <c r="AK128" s="882" t="str">
        <f t="shared" si="0"/>
        <v>-</v>
      </c>
      <c r="AL128" s="371"/>
      <c r="AM128" s="759"/>
      <c r="AN128" s="759"/>
      <c r="AO128" s="759"/>
      <c r="AP128" s="759"/>
      <c r="AQ128" s="759"/>
      <c r="AR128" s="759"/>
      <c r="AS128" s="759"/>
      <c r="AT128" s="1285"/>
      <c r="AU128" s="1261"/>
      <c r="AV128" s="219" t="s">
        <v>129</v>
      </c>
      <c r="AW128" s="1241"/>
      <c r="AX128" s="759"/>
      <c r="AY128" s="768"/>
      <c r="AZ128" s="759"/>
      <c r="BA128" s="759"/>
      <c r="BB128" s="759"/>
      <c r="BE128" s="137"/>
      <c r="BF128" s="141"/>
      <c r="BG128" s="137"/>
      <c r="BH128" s="601"/>
      <c r="BI128" s="601"/>
      <c r="BJ128" s="601"/>
      <c r="BK128" s="602"/>
      <c r="BL128" s="42"/>
      <c r="BM128" s="246"/>
      <c r="BN128" s="603"/>
      <c r="BO128" s="604"/>
      <c r="BP128" s="246"/>
      <c r="BQ128" s="24"/>
      <c r="BR128" s="24"/>
      <c r="BS128" s="580"/>
      <c r="BT128" s="580"/>
      <c r="BU128" s="580"/>
      <c r="BV128" s="580"/>
      <c r="BW128" s="580"/>
      <c r="BX128" s="580"/>
      <c r="BY128" s="580"/>
      <c r="BZ128" s="580"/>
      <c r="CA128" s="580"/>
      <c r="CB128" s="580"/>
      <c r="CC128" s="246"/>
      <c r="CD128" s="246"/>
      <c r="CE128" s="246"/>
      <c r="CF128" s="246"/>
      <c r="CG128" s="246"/>
      <c r="CH128" s="246"/>
      <c r="CI128" s="246"/>
      <c r="CJ128" s="246"/>
      <c r="CK128" s="246"/>
      <c r="CL128" s="580"/>
      <c r="CM128" s="580"/>
      <c r="CN128" s="580"/>
      <c r="CO128" s="580"/>
      <c r="CP128" s="580"/>
      <c r="CQ128" s="580"/>
      <c r="CR128" s="580"/>
      <c r="CS128" s="580"/>
      <c r="CT128" s="580"/>
      <c r="CU128" s="580"/>
      <c r="CV128" s="580"/>
      <c r="CW128" s="941"/>
      <c r="CX128" s="246"/>
      <c r="CY128" s="580"/>
      <c r="CZ128" s="580"/>
      <c r="DA128" s="580"/>
      <c r="DB128" s="580"/>
      <c r="DC128" s="580"/>
      <c r="DD128" s="580"/>
      <c r="DE128" s="580"/>
      <c r="DF128" s="580"/>
      <c r="DG128" s="580"/>
      <c r="DH128" s="580"/>
      <c r="DI128" s="580"/>
      <c r="DJ128" s="580"/>
      <c r="DK128" s="580"/>
      <c r="DL128" s="580"/>
      <c r="DM128" s="580"/>
      <c r="DN128" s="580"/>
      <c r="DO128" s="580"/>
      <c r="DP128" s="580"/>
      <c r="DQ128" s="580"/>
      <c r="DR128" s="580"/>
      <c r="DS128" s="580"/>
      <c r="DT128" s="580"/>
      <c r="DU128" s="580"/>
      <c r="DV128" s="580"/>
      <c r="DW128" s="580"/>
      <c r="DX128" s="580"/>
      <c r="DY128" s="580"/>
      <c r="DZ128" s="580"/>
      <c r="EA128" s="580"/>
      <c r="EB128" s="580"/>
      <c r="EC128" s="580"/>
      <c r="ED128" s="580"/>
      <c r="EE128" s="580"/>
      <c r="EF128" s="580"/>
      <c r="EG128" s="580"/>
      <c r="EH128" s="580"/>
      <c r="EI128" s="580"/>
      <c r="EJ128" s="580"/>
      <c r="EK128" s="580"/>
      <c r="EL128" s="580"/>
      <c r="EM128" s="580"/>
      <c r="EN128" s="580"/>
      <c r="EO128" s="580"/>
      <c r="EP128" s="580"/>
      <c r="EQ128" s="580"/>
      <c r="ER128" s="580"/>
      <c r="ES128" s="580"/>
      <c r="ET128" s="580"/>
      <c r="EU128" s="580"/>
      <c r="EV128" s="580"/>
      <c r="EW128" s="580"/>
      <c r="EX128" s="580"/>
      <c r="EY128" s="580"/>
      <c r="EZ128" s="580"/>
      <c r="FA128" s="580"/>
      <c r="FB128" s="580"/>
      <c r="FC128" s="580"/>
      <c r="FD128" s="580"/>
      <c r="FE128" s="580"/>
      <c r="FF128" s="580"/>
      <c r="FG128" s="580"/>
      <c r="FH128" s="580"/>
      <c r="FI128" s="580"/>
      <c r="FJ128" s="580"/>
      <c r="FK128" s="580"/>
      <c r="FL128" s="580"/>
      <c r="FM128" s="580"/>
      <c r="FN128" s="580"/>
      <c r="FO128" s="580"/>
      <c r="FP128" s="580"/>
      <c r="FQ128" s="580"/>
      <c r="FR128" s="580"/>
      <c r="FS128" s="580"/>
      <c r="FT128" s="580"/>
      <c r="FU128" s="580"/>
      <c r="FV128" s="580"/>
      <c r="FW128" s="580"/>
      <c r="FX128" s="580"/>
      <c r="FY128" s="580"/>
      <c r="FZ128" s="580"/>
      <c r="GA128" s="580"/>
      <c r="GB128" s="580"/>
      <c r="GC128" s="580"/>
      <c r="GD128" s="580"/>
      <c r="GE128" s="580"/>
      <c r="GF128" s="580"/>
      <c r="GG128" s="580"/>
      <c r="GH128" s="580"/>
      <c r="GI128" s="580"/>
      <c r="GJ128" s="580"/>
      <c r="GK128" s="580"/>
      <c r="GL128" s="580"/>
      <c r="GM128" s="580"/>
      <c r="GN128" s="580"/>
      <c r="GO128" s="580"/>
      <c r="GP128" s="580"/>
      <c r="GQ128" s="580"/>
      <c r="GR128" s="580"/>
      <c r="GS128" s="580"/>
      <c r="GT128" s="580"/>
      <c r="GU128" s="580"/>
      <c r="GV128" s="580"/>
      <c r="GW128" s="580"/>
      <c r="GX128" s="580"/>
      <c r="GY128" s="580"/>
      <c r="GZ128" s="580"/>
      <c r="HA128" s="580"/>
      <c r="HB128" s="580"/>
      <c r="HC128" s="580"/>
      <c r="HD128" s="580"/>
      <c r="HE128" s="580"/>
      <c r="HF128" s="580"/>
      <c r="HG128" s="580"/>
      <c r="HH128" s="580"/>
      <c r="HI128" s="580"/>
      <c r="HJ128" s="580"/>
      <c r="HK128" s="580"/>
      <c r="HL128" s="580"/>
      <c r="HM128" s="580"/>
      <c r="HN128" s="580"/>
      <c r="HO128" s="580"/>
      <c r="HP128" s="580"/>
      <c r="HQ128" s="580"/>
      <c r="HR128" s="580"/>
      <c r="HS128" s="580"/>
      <c r="HT128" s="580"/>
      <c r="HU128" s="580"/>
      <c r="HV128" s="580"/>
      <c r="HW128" s="580"/>
      <c r="HX128" s="580"/>
      <c r="HY128" s="580"/>
      <c r="HZ128" s="580"/>
      <c r="IA128" s="580"/>
      <c r="IB128" s="580"/>
      <c r="IC128" s="580"/>
      <c r="ID128" s="580"/>
      <c r="IE128" s="580"/>
      <c r="IF128" s="580"/>
      <c r="IG128" s="580"/>
      <c r="IH128" s="580"/>
      <c r="II128" s="580"/>
      <c r="IJ128" s="580"/>
      <c r="IK128" s="580"/>
      <c r="IL128" s="580"/>
    </row>
    <row r="129" spans="1:102" ht="26.1" customHeight="1">
      <c r="A129" s="1296"/>
      <c r="B129" s="1566"/>
      <c r="C129" s="1567"/>
      <c r="D129" s="1568"/>
      <c r="E129" s="379" t="s">
        <v>351</v>
      </c>
      <c r="F129" s="1244" t="s">
        <v>352</v>
      </c>
      <c r="G129" s="1244"/>
      <c r="H129" s="1244"/>
      <c r="I129" s="1244"/>
      <c r="J129" s="1244"/>
      <c r="K129" s="1244"/>
      <c r="L129" s="1244"/>
      <c r="M129" s="1244"/>
      <c r="N129" s="1244"/>
      <c r="O129" s="1244"/>
      <c r="P129" s="1244"/>
      <c r="Q129" s="1244"/>
      <c r="R129" s="1244"/>
      <c r="S129" s="1244"/>
      <c r="T129" s="1244"/>
      <c r="U129" s="1244"/>
      <c r="V129" s="1244"/>
      <c r="W129" s="1244"/>
      <c r="X129" s="1244"/>
      <c r="Y129" s="1244"/>
      <c r="Z129" s="1244"/>
      <c r="AA129" s="1244"/>
      <c r="AB129" s="1244"/>
      <c r="AC129" s="1244"/>
      <c r="AD129" s="1244"/>
      <c r="AE129" s="1244"/>
      <c r="AF129" s="1244"/>
      <c r="AG129" s="1245"/>
      <c r="AH129" s="940"/>
      <c r="AI129" s="916"/>
      <c r="AJ129" s="917"/>
      <c r="AK129" s="882" t="str">
        <f t="shared" si="0"/>
        <v>-</v>
      </c>
      <c r="AL129" s="371"/>
      <c r="AM129" s="759"/>
      <c r="AN129" s="759"/>
      <c r="AO129" s="759"/>
      <c r="AP129" s="759"/>
      <c r="AQ129" s="759"/>
      <c r="AR129" s="759"/>
      <c r="AS129" s="759"/>
      <c r="AT129" s="1285"/>
      <c r="AU129" s="1261"/>
      <c r="AV129" s="220" t="s">
        <v>130</v>
      </c>
      <c r="AW129" s="1241"/>
      <c r="AX129" s="759"/>
      <c r="AY129" s="768"/>
      <c r="AZ129" s="759"/>
      <c r="BA129" s="759"/>
      <c r="BB129" s="759"/>
      <c r="BE129" s="137"/>
      <c r="BF129" s="141"/>
      <c r="BG129" s="137"/>
      <c r="BH129" s="601"/>
      <c r="BI129" s="601"/>
      <c r="BJ129" s="601"/>
      <c r="BK129" s="602"/>
      <c r="BL129" s="42"/>
      <c r="BM129" s="246"/>
      <c r="BN129" s="603"/>
      <c r="BO129" s="604"/>
      <c r="BP129" s="24"/>
      <c r="BQ129" s="24"/>
      <c r="BR129" s="24"/>
      <c r="BS129" s="580"/>
      <c r="BT129" s="580"/>
      <c r="BU129" s="580"/>
      <c r="BV129" s="580"/>
      <c r="BW129" s="580"/>
      <c r="BX129" s="580"/>
      <c r="BY129" s="580"/>
      <c r="BZ129" s="580"/>
      <c r="CA129" s="580"/>
      <c r="CB129" s="580"/>
      <c r="CC129" s="24"/>
      <c r="CD129" s="30"/>
      <c r="CE129" s="30"/>
      <c r="CF129" s="246"/>
      <c r="CG129" s="246"/>
      <c r="CH129" s="246"/>
      <c r="CI129" s="246"/>
      <c r="CJ129" s="246"/>
      <c r="CK129" s="246"/>
      <c r="CL129" s="580"/>
      <c r="CM129" s="580"/>
      <c r="CN129" s="580"/>
      <c r="CO129" s="580"/>
      <c r="CP129" s="580"/>
      <c r="CQ129" s="580"/>
      <c r="CR129" s="580"/>
      <c r="CS129" s="580"/>
      <c r="CT129" s="580"/>
      <c r="CU129" s="580"/>
      <c r="CV129" s="580"/>
      <c r="CW129" s="941"/>
      <c r="CX129" s="246"/>
    </row>
    <row r="130" spans="1:102" ht="26.1" customHeight="1">
      <c r="A130" s="1296"/>
      <c r="B130" s="1566"/>
      <c r="C130" s="1567"/>
      <c r="D130" s="1568"/>
      <c r="E130" s="379" t="s">
        <v>353</v>
      </c>
      <c r="F130" s="1244" t="s">
        <v>354</v>
      </c>
      <c r="G130" s="1244"/>
      <c r="H130" s="1244"/>
      <c r="I130" s="1244"/>
      <c r="J130" s="1244"/>
      <c r="K130" s="1244"/>
      <c r="L130" s="1244"/>
      <c r="M130" s="1244"/>
      <c r="N130" s="1244"/>
      <c r="O130" s="1244"/>
      <c r="P130" s="1244"/>
      <c r="Q130" s="1244"/>
      <c r="R130" s="1244"/>
      <c r="S130" s="1244"/>
      <c r="T130" s="1244"/>
      <c r="U130" s="1244"/>
      <c r="V130" s="1244"/>
      <c r="W130" s="1244"/>
      <c r="X130" s="1244"/>
      <c r="Y130" s="1244"/>
      <c r="Z130" s="1244"/>
      <c r="AA130" s="1244"/>
      <c r="AB130" s="1244"/>
      <c r="AC130" s="1244"/>
      <c r="AD130" s="1244"/>
      <c r="AE130" s="1244"/>
      <c r="AF130" s="1244"/>
      <c r="AG130" s="1245"/>
      <c r="AH130" s="940"/>
      <c r="AI130" s="916"/>
      <c r="AJ130" s="917"/>
      <c r="AK130" s="882" t="str">
        <f t="shared" si="0"/>
        <v>-</v>
      </c>
      <c r="AL130" s="371"/>
      <c r="AM130" s="759"/>
      <c r="AN130" s="759"/>
      <c r="AO130" s="759"/>
      <c r="AP130" s="759"/>
      <c r="AQ130" s="759"/>
      <c r="AR130" s="759"/>
      <c r="AS130" s="759"/>
      <c r="AT130" s="1285"/>
      <c r="AU130" s="1261"/>
      <c r="AV130" s="220" t="s">
        <v>131</v>
      </c>
      <c r="AW130" s="1241"/>
      <c r="AX130" s="759"/>
      <c r="AY130" s="768"/>
      <c r="AZ130" s="759"/>
      <c r="BA130" s="759"/>
      <c r="BB130" s="759"/>
      <c r="BE130" s="137"/>
      <c r="BF130" s="141"/>
      <c r="BG130" s="137"/>
      <c r="BH130" s="601"/>
      <c r="BI130" s="601"/>
      <c r="BJ130" s="601"/>
      <c r="BK130" s="602"/>
      <c r="BL130" s="42"/>
      <c r="BM130" s="246"/>
      <c r="BN130" s="603"/>
      <c r="BO130" s="604"/>
      <c r="BP130" s="24"/>
      <c r="BQ130" s="24"/>
      <c r="BR130" s="24"/>
      <c r="BS130" s="580"/>
      <c r="BT130" s="580"/>
      <c r="BU130" s="580"/>
      <c r="BV130" s="580"/>
      <c r="BW130" s="580"/>
      <c r="BX130" s="580"/>
      <c r="BY130" s="580"/>
      <c r="BZ130" s="580"/>
      <c r="CA130" s="580"/>
      <c r="CB130" s="580"/>
      <c r="CC130" s="24"/>
      <c r="CD130" s="30"/>
      <c r="CE130" s="30"/>
      <c r="CF130" s="246"/>
      <c r="CG130" s="246"/>
      <c r="CH130" s="246"/>
      <c r="CI130" s="246"/>
      <c r="CJ130" s="246"/>
      <c r="CK130" s="246"/>
      <c r="CL130" s="580"/>
      <c r="CM130" s="580"/>
      <c r="CN130" s="580"/>
      <c r="CO130" s="580"/>
      <c r="CP130" s="580"/>
      <c r="CQ130" s="580"/>
      <c r="CR130" s="580"/>
      <c r="CS130" s="580"/>
      <c r="CT130" s="580"/>
      <c r="CU130" s="580"/>
      <c r="CV130" s="580"/>
      <c r="CW130" s="941"/>
      <c r="CX130" s="246"/>
    </row>
    <row r="131" spans="1:102" ht="26.1" customHeight="1">
      <c r="A131" s="1296"/>
      <c r="B131" s="1566"/>
      <c r="C131" s="1567"/>
      <c r="D131" s="1568"/>
      <c r="E131" s="379" t="s">
        <v>355</v>
      </c>
      <c r="F131" s="1244" t="s">
        <v>356</v>
      </c>
      <c r="G131" s="1244"/>
      <c r="H131" s="1244"/>
      <c r="I131" s="1244"/>
      <c r="J131" s="1244"/>
      <c r="K131" s="1244"/>
      <c r="L131" s="1244"/>
      <c r="M131" s="1244"/>
      <c r="N131" s="1244"/>
      <c r="O131" s="1244"/>
      <c r="P131" s="1244"/>
      <c r="Q131" s="1244"/>
      <c r="R131" s="1244"/>
      <c r="S131" s="1244"/>
      <c r="T131" s="1244"/>
      <c r="U131" s="1244"/>
      <c r="V131" s="1244"/>
      <c r="W131" s="1244"/>
      <c r="X131" s="1244"/>
      <c r="Y131" s="1244"/>
      <c r="Z131" s="1244"/>
      <c r="AA131" s="1244"/>
      <c r="AB131" s="1244"/>
      <c r="AC131" s="1244"/>
      <c r="AD131" s="1244"/>
      <c r="AE131" s="1244"/>
      <c r="AF131" s="1244"/>
      <c r="AG131" s="1245"/>
      <c r="AH131" s="940"/>
      <c r="AI131" s="916"/>
      <c r="AJ131" s="917"/>
      <c r="AK131" s="882" t="str">
        <f t="shared" si="0"/>
        <v>-</v>
      </c>
      <c r="AL131" s="371"/>
      <c r="AM131" s="759"/>
      <c r="AN131" s="759"/>
      <c r="AO131" s="759"/>
      <c r="AP131" s="759"/>
      <c r="AQ131" s="759"/>
      <c r="AR131" s="759"/>
      <c r="AS131" s="759"/>
      <c r="AT131" s="1285"/>
      <c r="AU131" s="1261"/>
      <c r="AV131" s="220" t="s">
        <v>132</v>
      </c>
      <c r="AW131" s="1241"/>
      <c r="AX131" s="759"/>
      <c r="AY131" s="768"/>
      <c r="AZ131" s="759"/>
      <c r="BA131" s="759"/>
      <c r="BB131" s="759"/>
      <c r="BE131" s="137"/>
      <c r="BF131" s="141"/>
      <c r="BG131" s="137"/>
      <c r="BH131" s="601"/>
      <c r="BI131" s="601"/>
      <c r="BJ131" s="601"/>
      <c r="BK131" s="602"/>
      <c r="BL131" s="42"/>
      <c r="BM131" s="246"/>
      <c r="BN131" s="603"/>
      <c r="BO131" s="604"/>
      <c r="BP131" s="25"/>
      <c r="BQ131" s="25"/>
      <c r="BR131" s="25"/>
      <c r="BS131" s="580"/>
      <c r="BT131" s="580"/>
      <c r="BU131" s="580"/>
      <c r="BV131" s="580"/>
      <c r="BW131" s="580"/>
      <c r="BX131" s="580"/>
      <c r="BY131" s="580"/>
      <c r="BZ131" s="580"/>
      <c r="CA131" s="580"/>
      <c r="CB131" s="580"/>
      <c r="CC131" s="25"/>
      <c r="CD131" s="31"/>
      <c r="CE131" s="31"/>
      <c r="CF131" s="246"/>
      <c r="CG131" s="246"/>
      <c r="CH131" s="246"/>
      <c r="CI131" s="246"/>
      <c r="CJ131" s="246"/>
      <c r="CK131" s="246"/>
      <c r="CL131" s="580"/>
      <c r="CM131" s="580"/>
      <c r="CN131" s="580"/>
      <c r="CO131" s="580"/>
      <c r="CP131" s="580"/>
      <c r="CQ131" s="580"/>
      <c r="CR131" s="580"/>
      <c r="CS131" s="580"/>
      <c r="CT131" s="580"/>
      <c r="CU131" s="580"/>
      <c r="CV131" s="580"/>
      <c r="CW131" s="941"/>
      <c r="CX131" s="246"/>
    </row>
    <row r="132" spans="1:102" ht="26.1" customHeight="1" thickBot="1">
      <c r="A132" s="1296"/>
      <c r="B132" s="1569"/>
      <c r="C132" s="1570"/>
      <c r="D132" s="1571"/>
      <c r="E132" s="380" t="s">
        <v>357</v>
      </c>
      <c r="F132" s="1242" t="s">
        <v>358</v>
      </c>
      <c r="G132" s="1242"/>
      <c r="H132" s="1242"/>
      <c r="I132" s="1242"/>
      <c r="J132" s="1242"/>
      <c r="K132" s="1242"/>
      <c r="L132" s="1242"/>
      <c r="M132" s="1242"/>
      <c r="N132" s="1242"/>
      <c r="O132" s="1242"/>
      <c r="P132" s="1242"/>
      <c r="Q132" s="1242"/>
      <c r="R132" s="1242"/>
      <c r="S132" s="1242"/>
      <c r="T132" s="1242"/>
      <c r="U132" s="1242"/>
      <c r="V132" s="1242"/>
      <c r="W132" s="1242"/>
      <c r="X132" s="1242"/>
      <c r="Y132" s="1242"/>
      <c r="Z132" s="1242"/>
      <c r="AA132" s="1242"/>
      <c r="AB132" s="1242"/>
      <c r="AC132" s="1242"/>
      <c r="AD132" s="1242"/>
      <c r="AE132" s="1242"/>
      <c r="AF132" s="1242"/>
      <c r="AG132" s="1243"/>
      <c r="AH132" s="942"/>
      <c r="AI132" s="903"/>
      <c r="AJ132" s="904"/>
      <c r="AK132" s="883" t="str">
        <f t="shared" si="0"/>
        <v>-</v>
      </c>
      <c r="AL132" s="372"/>
      <c r="AM132" s="759"/>
      <c r="AN132" s="759"/>
      <c r="AO132" s="759"/>
      <c r="AP132" s="759"/>
      <c r="AQ132" s="759"/>
      <c r="AR132" s="759"/>
      <c r="AS132" s="759"/>
      <c r="AT132" s="1285"/>
      <c r="AU132" s="1291"/>
      <c r="AV132" s="221" t="s">
        <v>133</v>
      </c>
      <c r="AW132" s="1241"/>
      <c r="AX132" s="759"/>
      <c r="AY132" s="768"/>
      <c r="AZ132" s="759"/>
      <c r="BA132" s="759"/>
      <c r="BB132" s="759"/>
      <c r="BE132" s="137"/>
      <c r="BF132" s="141"/>
      <c r="BG132" s="137"/>
      <c r="BH132" s="601"/>
      <c r="BI132" s="601"/>
      <c r="BJ132" s="601"/>
      <c r="BK132" s="602"/>
      <c r="BL132" s="42"/>
      <c r="BM132" s="246"/>
      <c r="BN132" s="603"/>
      <c r="BO132" s="604"/>
      <c r="BP132" s="259"/>
      <c r="BQ132" s="259"/>
      <c r="BR132" s="259"/>
      <c r="BS132" s="580"/>
      <c r="BT132" s="580"/>
      <c r="BU132" s="580"/>
      <c r="BV132" s="580"/>
      <c r="BW132" s="580"/>
      <c r="BX132" s="580"/>
      <c r="BY132" s="580"/>
      <c r="BZ132" s="580"/>
      <c r="CA132" s="580"/>
      <c r="CB132" s="580"/>
      <c r="CC132" s="246"/>
      <c r="CD132" s="246"/>
      <c r="CE132" s="246"/>
      <c r="CF132" s="246"/>
      <c r="CG132" s="246"/>
      <c r="CH132" s="246"/>
      <c r="CI132" s="246"/>
      <c r="CJ132" s="246"/>
      <c r="CK132" s="246"/>
      <c r="CL132" s="580"/>
      <c r="CM132" s="580"/>
      <c r="CN132" s="580"/>
      <c r="CO132" s="580"/>
      <c r="CP132" s="580"/>
      <c r="CQ132" s="580"/>
      <c r="CR132" s="580"/>
      <c r="CS132" s="580"/>
      <c r="CT132" s="580"/>
      <c r="CU132" s="580"/>
      <c r="CV132" s="580"/>
      <c r="CW132" s="941"/>
      <c r="CX132" s="246"/>
    </row>
    <row r="133" spans="1:102" ht="26.1" customHeight="1">
      <c r="A133" s="1296"/>
      <c r="B133" s="1067" t="s">
        <v>45</v>
      </c>
      <c r="C133" s="1068"/>
      <c r="D133" s="1591"/>
      <c r="E133" s="381" t="s">
        <v>359</v>
      </c>
      <c r="F133" s="1250" t="s">
        <v>360</v>
      </c>
      <c r="G133" s="1250"/>
      <c r="H133" s="1250"/>
      <c r="I133" s="1250"/>
      <c r="J133" s="1250"/>
      <c r="K133" s="1250"/>
      <c r="L133" s="1250"/>
      <c r="M133" s="1250"/>
      <c r="N133" s="1250"/>
      <c r="O133" s="1250"/>
      <c r="P133" s="1250"/>
      <c r="Q133" s="1250"/>
      <c r="R133" s="1250"/>
      <c r="S133" s="1250"/>
      <c r="T133" s="1250"/>
      <c r="U133" s="1250"/>
      <c r="V133" s="1250"/>
      <c r="W133" s="1250"/>
      <c r="X133" s="1250"/>
      <c r="Y133" s="1250"/>
      <c r="Z133" s="1250"/>
      <c r="AA133" s="1250"/>
      <c r="AB133" s="1250"/>
      <c r="AC133" s="1250"/>
      <c r="AD133" s="1250"/>
      <c r="AE133" s="1250"/>
      <c r="AF133" s="1250"/>
      <c r="AG133" s="1251"/>
      <c r="AH133" s="217"/>
      <c r="AI133" s="913"/>
      <c r="AJ133" s="914"/>
      <c r="AK133" s="881" t="str">
        <f t="shared" si="0"/>
        <v>-</v>
      </c>
      <c r="AL133" s="370"/>
      <c r="AM133" s="759"/>
      <c r="AN133" s="759"/>
      <c r="AO133" s="759"/>
      <c r="AP133" s="759"/>
      <c r="AQ133" s="759"/>
      <c r="AR133" s="759"/>
      <c r="AS133" s="759"/>
      <c r="AT133" s="1285"/>
      <c r="AU133" s="1260" t="s">
        <v>45</v>
      </c>
      <c r="AV133" s="220" t="s">
        <v>134</v>
      </c>
      <c r="AW133" s="1246">
        <f>COUNTIF(AK133:AK135,"X")</f>
        <v>0</v>
      </c>
      <c r="AX133" s="759"/>
      <c r="AY133" s="768"/>
      <c r="AZ133" s="759"/>
      <c r="BA133" s="759"/>
      <c r="BB133" s="759"/>
      <c r="BE133" s="137"/>
      <c r="BF133" s="141"/>
      <c r="BG133" s="137"/>
      <c r="BH133" s="601"/>
      <c r="BI133" s="601"/>
      <c r="BJ133" s="601"/>
      <c r="BK133" s="602"/>
      <c r="BL133" s="42"/>
      <c r="BM133" s="246"/>
      <c r="BN133" s="603"/>
      <c r="BO133" s="604"/>
      <c r="BP133" s="259"/>
      <c r="BQ133" s="259"/>
      <c r="BR133" s="259"/>
      <c r="BS133" s="580"/>
      <c r="BT133" s="580"/>
      <c r="BU133" s="580"/>
      <c r="BV133" s="580"/>
      <c r="BW133" s="580"/>
      <c r="BX133" s="580"/>
      <c r="BY133" s="580"/>
      <c r="BZ133" s="580"/>
      <c r="CA133" s="580"/>
      <c r="CB133" s="580"/>
      <c r="CC133" s="246"/>
      <c r="CD133" s="246"/>
      <c r="CE133" s="246"/>
      <c r="CF133" s="246"/>
      <c r="CG133" s="246"/>
      <c r="CH133" s="246"/>
      <c r="CI133" s="246"/>
      <c r="CJ133" s="246"/>
      <c r="CK133" s="246"/>
      <c r="CL133" s="580"/>
      <c r="CM133" s="580"/>
      <c r="CN133" s="580"/>
      <c r="CO133" s="580"/>
      <c r="CP133" s="580"/>
      <c r="CQ133" s="580"/>
      <c r="CR133" s="580"/>
      <c r="CS133" s="580"/>
      <c r="CT133" s="580"/>
      <c r="CU133" s="580"/>
      <c r="CV133" s="580"/>
      <c r="CW133" s="941"/>
      <c r="CX133" s="246"/>
    </row>
    <row r="134" spans="1:102" ht="26.1" customHeight="1">
      <c r="A134" s="1296"/>
      <c r="B134" s="1566"/>
      <c r="C134" s="1567"/>
      <c r="D134" s="1568"/>
      <c r="E134" s="382" t="s">
        <v>361</v>
      </c>
      <c r="F134" s="1244" t="s">
        <v>362</v>
      </c>
      <c r="G134" s="1244"/>
      <c r="H134" s="1244"/>
      <c r="I134" s="1244"/>
      <c r="J134" s="1244"/>
      <c r="K134" s="1244"/>
      <c r="L134" s="1244"/>
      <c r="M134" s="1244"/>
      <c r="N134" s="1244"/>
      <c r="O134" s="1244"/>
      <c r="P134" s="1244"/>
      <c r="Q134" s="1244"/>
      <c r="R134" s="1244"/>
      <c r="S134" s="1244"/>
      <c r="T134" s="1244"/>
      <c r="U134" s="1244"/>
      <c r="V134" s="1244"/>
      <c r="W134" s="1244"/>
      <c r="X134" s="1244"/>
      <c r="Y134" s="1244"/>
      <c r="Z134" s="1244"/>
      <c r="AA134" s="1244"/>
      <c r="AB134" s="1244"/>
      <c r="AC134" s="1244"/>
      <c r="AD134" s="1244"/>
      <c r="AE134" s="1244"/>
      <c r="AF134" s="1244"/>
      <c r="AG134" s="1245"/>
      <c r="AH134" s="940"/>
      <c r="AI134" s="916"/>
      <c r="AJ134" s="917"/>
      <c r="AK134" s="882" t="str">
        <f t="shared" si="0"/>
        <v>-</v>
      </c>
      <c r="AL134" s="371"/>
      <c r="AM134" s="759"/>
      <c r="AN134" s="759"/>
      <c r="AO134" s="759"/>
      <c r="AP134" s="759"/>
      <c r="AQ134" s="759"/>
      <c r="AR134" s="759"/>
      <c r="AS134" s="759"/>
      <c r="AT134" s="1285"/>
      <c r="AU134" s="1261"/>
      <c r="AV134" s="222" t="s">
        <v>135</v>
      </c>
      <c r="AW134" s="1249"/>
      <c r="AX134" s="759"/>
      <c r="AY134" s="768"/>
      <c r="AZ134" s="759"/>
      <c r="BA134" s="759"/>
      <c r="BB134" s="759"/>
      <c r="BE134" s="137"/>
      <c r="BF134" s="141"/>
      <c r="BG134" s="137"/>
      <c r="BH134" s="601"/>
      <c r="BI134" s="601"/>
      <c r="BJ134" s="601"/>
      <c r="BK134" s="602"/>
      <c r="BL134" s="42"/>
      <c r="BM134" s="246"/>
      <c r="BN134" s="603"/>
      <c r="BO134" s="604"/>
      <c r="BP134" s="246"/>
      <c r="BQ134" s="23"/>
      <c r="BR134" s="23"/>
      <c r="BS134" s="580"/>
      <c r="BT134" s="580"/>
      <c r="BU134" s="580"/>
      <c r="BV134" s="580"/>
      <c r="BW134" s="580"/>
      <c r="BX134" s="580"/>
      <c r="BY134" s="580"/>
      <c r="BZ134" s="580"/>
      <c r="CA134" s="580"/>
      <c r="CB134" s="580"/>
      <c r="CC134" s="23"/>
      <c r="CD134" s="23"/>
      <c r="CE134" s="246"/>
      <c r="CF134" s="246"/>
      <c r="CG134" s="246"/>
      <c r="CH134" s="246"/>
      <c r="CI134" s="246"/>
      <c r="CJ134" s="246"/>
      <c r="CK134" s="246"/>
      <c r="CL134" s="580"/>
      <c r="CM134" s="580"/>
      <c r="CN134" s="580"/>
      <c r="CO134" s="580"/>
      <c r="CP134" s="580"/>
      <c r="CQ134" s="580"/>
      <c r="CR134" s="580"/>
      <c r="CS134" s="580"/>
      <c r="CT134" s="580"/>
      <c r="CU134" s="580"/>
      <c r="CV134" s="580"/>
      <c r="CW134" s="941"/>
      <c r="CX134" s="246"/>
    </row>
    <row r="135" spans="1:102" ht="26.1" customHeight="1" thickBot="1">
      <c r="A135" s="1296"/>
      <c r="B135" s="1569"/>
      <c r="C135" s="1570"/>
      <c r="D135" s="1571"/>
      <c r="E135" s="383" t="s">
        <v>363</v>
      </c>
      <c r="F135" s="1242" t="s">
        <v>364</v>
      </c>
      <c r="G135" s="1242"/>
      <c r="H135" s="1242"/>
      <c r="I135" s="1242"/>
      <c r="J135" s="1242"/>
      <c r="K135" s="1242"/>
      <c r="L135" s="1242"/>
      <c r="M135" s="1242"/>
      <c r="N135" s="1242"/>
      <c r="O135" s="1242"/>
      <c r="P135" s="1242"/>
      <c r="Q135" s="1242"/>
      <c r="R135" s="1242"/>
      <c r="S135" s="1242"/>
      <c r="T135" s="1242"/>
      <c r="U135" s="1242"/>
      <c r="V135" s="1242"/>
      <c r="W135" s="1242"/>
      <c r="X135" s="1242"/>
      <c r="Y135" s="1242"/>
      <c r="Z135" s="1242"/>
      <c r="AA135" s="1242"/>
      <c r="AB135" s="1242"/>
      <c r="AC135" s="1242"/>
      <c r="AD135" s="1242"/>
      <c r="AE135" s="1242"/>
      <c r="AF135" s="1242"/>
      <c r="AG135" s="1243"/>
      <c r="AH135" s="887"/>
      <c r="AI135" s="929"/>
      <c r="AJ135" s="888"/>
      <c r="AK135" s="883" t="str">
        <f t="shared" si="0"/>
        <v>-</v>
      </c>
      <c r="AL135" s="372"/>
      <c r="AM135" s="759"/>
      <c r="AN135" s="759"/>
      <c r="AO135" s="759"/>
      <c r="AP135" s="759"/>
      <c r="AQ135" s="759"/>
      <c r="AR135" s="759"/>
      <c r="AS135" s="759"/>
      <c r="AT135" s="1285"/>
      <c r="AU135" s="1262"/>
      <c r="AV135" s="223" t="s">
        <v>136</v>
      </c>
      <c r="AW135" s="1248"/>
      <c r="AX135" s="759"/>
      <c r="AY135" s="768"/>
      <c r="AZ135" s="759"/>
      <c r="BA135" s="759"/>
      <c r="BB135" s="759"/>
      <c r="BE135" s="137"/>
      <c r="BF135" s="141"/>
      <c r="BG135" s="137"/>
      <c r="BH135" s="601"/>
      <c r="BI135" s="601"/>
      <c r="BJ135" s="601"/>
      <c r="BK135" s="602"/>
      <c r="BL135" s="42"/>
      <c r="BM135" s="246"/>
      <c r="BN135" s="603"/>
      <c r="BO135" s="604"/>
      <c r="BP135" s="246"/>
      <c r="BQ135" s="246"/>
      <c r="BR135" s="246"/>
      <c r="BS135" s="580"/>
      <c r="BT135" s="580"/>
      <c r="BU135" s="580"/>
      <c r="BV135" s="580"/>
      <c r="BW135" s="580"/>
      <c r="BX135" s="580"/>
      <c r="BY135" s="580"/>
      <c r="BZ135" s="580"/>
      <c r="CA135" s="580"/>
      <c r="CB135" s="580"/>
      <c r="CC135" s="246"/>
      <c r="CD135" s="246"/>
      <c r="CE135" s="246"/>
      <c r="CF135" s="605"/>
      <c r="CG135" s="246"/>
      <c r="CH135" s="246"/>
      <c r="CI135" s="246"/>
      <c r="CJ135" s="246"/>
      <c r="CK135" s="246"/>
      <c r="CL135" s="580"/>
      <c r="CM135" s="580"/>
      <c r="CN135" s="580"/>
      <c r="CO135" s="580"/>
      <c r="CP135" s="580"/>
      <c r="CQ135" s="580"/>
      <c r="CR135" s="580"/>
      <c r="CS135" s="580"/>
      <c r="CT135" s="580"/>
      <c r="CU135" s="580"/>
      <c r="CV135" s="580"/>
      <c r="CW135" s="246"/>
      <c r="CX135" s="246"/>
    </row>
    <row r="136" spans="1:102" ht="26.1" customHeight="1">
      <c r="A136" s="1296"/>
      <c r="B136" s="1563" t="s">
        <v>46</v>
      </c>
      <c r="C136" s="1564"/>
      <c r="D136" s="1564"/>
      <c r="E136" s="381" t="s">
        <v>365</v>
      </c>
      <c r="F136" s="1250" t="s">
        <v>366</v>
      </c>
      <c r="G136" s="1250"/>
      <c r="H136" s="1250"/>
      <c r="I136" s="1250"/>
      <c r="J136" s="1250"/>
      <c r="K136" s="1250"/>
      <c r="L136" s="1250"/>
      <c r="M136" s="1250"/>
      <c r="N136" s="1250"/>
      <c r="O136" s="1250"/>
      <c r="P136" s="1250"/>
      <c r="Q136" s="1250"/>
      <c r="R136" s="1250"/>
      <c r="S136" s="1250"/>
      <c r="T136" s="1250"/>
      <c r="U136" s="1250"/>
      <c r="V136" s="1250"/>
      <c r="W136" s="1250"/>
      <c r="X136" s="1250"/>
      <c r="Y136" s="1250"/>
      <c r="Z136" s="1250"/>
      <c r="AA136" s="1250"/>
      <c r="AB136" s="1250"/>
      <c r="AC136" s="1250"/>
      <c r="AD136" s="1250"/>
      <c r="AE136" s="1250"/>
      <c r="AF136" s="1250"/>
      <c r="AG136" s="1251"/>
      <c r="AH136" s="907"/>
      <c r="AI136" s="908"/>
      <c r="AJ136" s="944"/>
      <c r="AK136" s="881" t="str">
        <f t="shared" si="0"/>
        <v>-</v>
      </c>
      <c r="AL136" s="370"/>
      <c r="AM136" s="759"/>
      <c r="AN136" s="759"/>
      <c r="AO136" s="759"/>
      <c r="AP136" s="759"/>
      <c r="AQ136" s="759"/>
      <c r="AR136" s="759"/>
      <c r="AS136" s="759"/>
      <c r="AT136" s="1285"/>
      <c r="AU136" s="1280" t="s">
        <v>46</v>
      </c>
      <c r="AV136" s="220" t="s">
        <v>137</v>
      </c>
      <c r="AW136" s="1246">
        <f>COUNTIF(AK136:AK137,"X")</f>
        <v>0</v>
      </c>
      <c r="AX136" s="759"/>
      <c r="AY136" s="768"/>
      <c r="AZ136" s="759"/>
      <c r="BA136" s="759"/>
      <c r="BB136" s="759"/>
      <c r="BE136" s="137"/>
      <c r="BF136" s="141"/>
      <c r="BG136" s="137"/>
      <c r="BH136" s="601"/>
      <c r="BI136" s="601"/>
      <c r="BJ136" s="601"/>
      <c r="BK136" s="602"/>
      <c r="BL136" s="42"/>
      <c r="BM136" s="246"/>
      <c r="BN136" s="603"/>
      <c r="BO136" s="604"/>
      <c r="BP136" s="246"/>
      <c r="BQ136" s="246"/>
      <c r="BR136" s="246"/>
      <c r="BS136" s="580"/>
      <c r="BT136" s="580"/>
      <c r="BU136" s="580"/>
      <c r="BV136" s="580"/>
      <c r="BW136" s="580"/>
      <c r="BX136" s="580"/>
      <c r="BY136" s="580"/>
      <c r="BZ136" s="580"/>
      <c r="CA136" s="580"/>
      <c r="CB136" s="580"/>
      <c r="CC136" s="246"/>
      <c r="CD136" s="246"/>
      <c r="CE136" s="246"/>
      <c r="CF136" s="25"/>
      <c r="CG136" s="246"/>
      <c r="CH136" s="246"/>
      <c r="CI136" s="246"/>
      <c r="CJ136" s="246"/>
      <c r="CK136" s="246"/>
      <c r="CL136" s="580"/>
      <c r="CM136" s="580"/>
      <c r="CN136" s="580"/>
      <c r="CO136" s="580"/>
      <c r="CP136" s="580"/>
      <c r="CQ136" s="580"/>
      <c r="CR136" s="580"/>
      <c r="CS136" s="580"/>
      <c r="CT136" s="580"/>
      <c r="CU136" s="580"/>
      <c r="CV136" s="580"/>
      <c r="CW136" s="246"/>
      <c r="CX136" s="246"/>
    </row>
    <row r="137" spans="1:102" ht="26.1" customHeight="1" thickBot="1">
      <c r="A137" s="1297"/>
      <c r="B137" s="1569"/>
      <c r="C137" s="1570"/>
      <c r="D137" s="1570"/>
      <c r="E137" s="382" t="s">
        <v>367</v>
      </c>
      <c r="F137" s="1304" t="s">
        <v>368</v>
      </c>
      <c r="G137" s="1304"/>
      <c r="H137" s="1304"/>
      <c r="I137" s="1304"/>
      <c r="J137" s="1304"/>
      <c r="K137" s="1304"/>
      <c r="L137" s="1304"/>
      <c r="M137" s="1304"/>
      <c r="N137" s="1304"/>
      <c r="O137" s="1304"/>
      <c r="P137" s="1304"/>
      <c r="Q137" s="1304"/>
      <c r="R137" s="1304"/>
      <c r="S137" s="1304"/>
      <c r="T137" s="1304"/>
      <c r="U137" s="1304"/>
      <c r="V137" s="1304"/>
      <c r="W137" s="1304"/>
      <c r="X137" s="1304"/>
      <c r="Y137" s="1304"/>
      <c r="Z137" s="1304"/>
      <c r="AA137" s="1304"/>
      <c r="AB137" s="1304"/>
      <c r="AC137" s="1304"/>
      <c r="AD137" s="1304"/>
      <c r="AE137" s="1304"/>
      <c r="AF137" s="1304"/>
      <c r="AG137" s="1305"/>
      <c r="AH137" s="942"/>
      <c r="AI137" s="903"/>
      <c r="AJ137" s="904"/>
      <c r="AK137" s="883" t="str">
        <f t="shared" si="0"/>
        <v>-</v>
      </c>
      <c r="AL137" s="372"/>
      <c r="AM137" s="759"/>
      <c r="AN137" s="759"/>
      <c r="AO137" s="759"/>
      <c r="AP137" s="759"/>
      <c r="AQ137" s="759"/>
      <c r="AR137" s="759"/>
      <c r="AS137" s="759"/>
      <c r="AT137" s="1286"/>
      <c r="AU137" s="1262"/>
      <c r="AV137" s="224" t="s">
        <v>138</v>
      </c>
      <c r="AW137" s="1248"/>
      <c r="AX137" s="759"/>
      <c r="AY137" s="768"/>
      <c r="AZ137" s="759"/>
      <c r="BA137" s="759"/>
      <c r="BB137" s="759"/>
      <c r="BE137" s="137"/>
      <c r="BF137" s="141"/>
      <c r="BG137" s="137"/>
      <c r="BH137" s="601"/>
      <c r="BI137" s="601"/>
      <c r="BJ137" s="601"/>
      <c r="BK137" s="602"/>
      <c r="BL137" s="42"/>
      <c r="BM137" s="246"/>
      <c r="BN137" s="603"/>
      <c r="BO137" s="604"/>
      <c r="BP137" s="246"/>
      <c r="BQ137" s="246"/>
      <c r="BR137" s="246"/>
      <c r="BS137" s="580"/>
      <c r="BT137" s="580"/>
      <c r="BU137" s="580"/>
      <c r="BV137" s="580"/>
      <c r="BW137" s="580"/>
      <c r="BX137" s="580"/>
      <c r="BY137" s="580"/>
      <c r="BZ137" s="580"/>
      <c r="CA137" s="580"/>
      <c r="CB137" s="580"/>
      <c r="CC137" s="246"/>
      <c r="CD137" s="246"/>
      <c r="CE137" s="246"/>
      <c r="CF137" s="605"/>
      <c r="CG137" s="246"/>
      <c r="CH137" s="246"/>
      <c r="CI137" s="246"/>
      <c r="CJ137" s="246"/>
      <c r="CK137" s="246"/>
      <c r="CL137" s="580"/>
      <c r="CM137" s="580"/>
      <c r="CN137" s="580"/>
      <c r="CO137" s="580"/>
      <c r="CP137" s="580"/>
      <c r="CQ137" s="580"/>
      <c r="CR137" s="580"/>
      <c r="CS137" s="580"/>
      <c r="CT137" s="580"/>
      <c r="CU137" s="580"/>
      <c r="CV137" s="580"/>
      <c r="CW137" s="246"/>
      <c r="CX137" s="246"/>
    </row>
    <row r="138" spans="1:102" ht="26.1" customHeight="1">
      <c r="A138" s="1617" t="s">
        <v>369</v>
      </c>
      <c r="B138" s="1620" t="s">
        <v>47</v>
      </c>
      <c r="C138" s="1621"/>
      <c r="D138" s="1622"/>
      <c r="E138" s="384" t="s">
        <v>370</v>
      </c>
      <c r="F138" s="1252" t="s">
        <v>371</v>
      </c>
      <c r="G138" s="1252"/>
      <c r="H138" s="1252"/>
      <c r="I138" s="1252"/>
      <c r="J138" s="1252"/>
      <c r="K138" s="1252"/>
      <c r="L138" s="1252"/>
      <c r="M138" s="1252"/>
      <c r="N138" s="1252"/>
      <c r="O138" s="1252"/>
      <c r="P138" s="1252"/>
      <c r="Q138" s="1252"/>
      <c r="R138" s="1252"/>
      <c r="S138" s="1252"/>
      <c r="T138" s="1252"/>
      <c r="U138" s="1252"/>
      <c r="V138" s="1252"/>
      <c r="W138" s="1252"/>
      <c r="X138" s="1252"/>
      <c r="Y138" s="1252"/>
      <c r="Z138" s="1252"/>
      <c r="AA138" s="1252"/>
      <c r="AB138" s="1252"/>
      <c r="AC138" s="1252"/>
      <c r="AD138" s="1252"/>
      <c r="AE138" s="1252"/>
      <c r="AF138" s="1252"/>
      <c r="AG138" s="1253"/>
      <c r="AH138" s="217"/>
      <c r="AI138" s="913"/>
      <c r="AJ138" s="914"/>
      <c r="AK138" s="881" t="str">
        <f t="shared" si="0"/>
        <v>-</v>
      </c>
      <c r="AL138" s="370"/>
      <c r="AM138" s="759"/>
      <c r="AN138" s="759"/>
      <c r="AO138" s="759"/>
      <c r="AP138" s="759"/>
      <c r="AQ138" s="759"/>
      <c r="AR138" s="759"/>
      <c r="AS138" s="759"/>
      <c r="AT138" s="1287" t="s">
        <v>369</v>
      </c>
      <c r="AU138" s="1268" t="s">
        <v>47</v>
      </c>
      <c r="AV138" s="218" t="s">
        <v>139</v>
      </c>
      <c r="AW138" s="1246">
        <f>COUNTIF(AK138:AK142,"X")</f>
        <v>0</v>
      </c>
      <c r="AX138" s="759"/>
      <c r="AY138" s="768"/>
      <c r="AZ138" s="759"/>
      <c r="BA138" s="759"/>
      <c r="BB138" s="759"/>
      <c r="BE138" s="138"/>
      <c r="BF138" s="142"/>
      <c r="BG138" s="138"/>
      <c r="BH138" s="606"/>
      <c r="BI138" s="606"/>
      <c r="BJ138" s="606"/>
      <c r="BK138" s="602"/>
      <c r="BL138" s="42"/>
      <c r="BM138" s="42"/>
      <c r="BN138" s="145"/>
      <c r="BO138" s="46"/>
      <c r="BP138" s="246"/>
      <c r="BQ138" s="246"/>
      <c r="BR138" s="246"/>
      <c r="BS138" s="580"/>
      <c r="BT138" s="580"/>
      <c r="BU138" s="580"/>
      <c r="BV138" s="580"/>
      <c r="BW138" s="580"/>
      <c r="BX138" s="580"/>
      <c r="BY138" s="580"/>
      <c r="BZ138" s="580"/>
      <c r="CA138" s="580"/>
      <c r="CB138" s="580"/>
      <c r="CC138" s="246"/>
      <c r="CD138" s="246"/>
      <c r="CE138" s="246"/>
      <c r="CF138" s="246"/>
      <c r="CG138" s="246"/>
      <c r="CH138" s="246"/>
      <c r="CI138" s="246"/>
      <c r="CJ138" s="246"/>
      <c r="CK138" s="246"/>
      <c r="CL138" s="580"/>
      <c r="CM138" s="580"/>
      <c r="CN138" s="580"/>
      <c r="CO138" s="580"/>
      <c r="CP138" s="580"/>
      <c r="CQ138" s="580"/>
      <c r="CR138" s="580"/>
      <c r="CS138" s="580"/>
      <c r="CT138" s="580"/>
      <c r="CU138" s="580"/>
      <c r="CV138" s="580"/>
      <c r="CW138" s="941"/>
      <c r="CX138" s="246"/>
    </row>
    <row r="139" spans="1:102" ht="26.1" customHeight="1">
      <c r="A139" s="1618"/>
      <c r="B139" s="1623"/>
      <c r="C139" s="1624"/>
      <c r="D139" s="1625"/>
      <c r="E139" s="385" t="s">
        <v>372</v>
      </c>
      <c r="F139" s="1244" t="s">
        <v>373</v>
      </c>
      <c r="G139" s="1244"/>
      <c r="H139" s="1244"/>
      <c r="I139" s="1244"/>
      <c r="J139" s="1244"/>
      <c r="K139" s="1244"/>
      <c r="L139" s="1244"/>
      <c r="M139" s="1244"/>
      <c r="N139" s="1244"/>
      <c r="O139" s="1244"/>
      <c r="P139" s="1244"/>
      <c r="Q139" s="1244"/>
      <c r="R139" s="1244"/>
      <c r="S139" s="1244"/>
      <c r="T139" s="1244"/>
      <c r="U139" s="1244"/>
      <c r="V139" s="1244"/>
      <c r="W139" s="1244"/>
      <c r="X139" s="1244"/>
      <c r="Y139" s="1244"/>
      <c r="Z139" s="1244"/>
      <c r="AA139" s="1244"/>
      <c r="AB139" s="1244"/>
      <c r="AC139" s="1244"/>
      <c r="AD139" s="1244"/>
      <c r="AE139" s="1244"/>
      <c r="AF139" s="1244"/>
      <c r="AG139" s="1245"/>
      <c r="AH139" s="940"/>
      <c r="AI139" s="916"/>
      <c r="AJ139" s="917"/>
      <c r="AK139" s="882" t="str">
        <f t="shared" si="0"/>
        <v>-</v>
      </c>
      <c r="AL139" s="371"/>
      <c r="AM139" s="759"/>
      <c r="AN139" s="759"/>
      <c r="AO139" s="759"/>
      <c r="AP139" s="759"/>
      <c r="AQ139" s="759"/>
      <c r="AR139" s="759"/>
      <c r="AS139" s="759"/>
      <c r="AT139" s="1288"/>
      <c r="AU139" s="1269"/>
      <c r="AV139" s="225" t="s">
        <v>140</v>
      </c>
      <c r="AW139" s="1249"/>
      <c r="AX139" s="759"/>
      <c r="AY139" s="768"/>
      <c r="AZ139" s="759"/>
      <c r="BA139" s="759"/>
      <c r="BB139" s="759"/>
      <c r="BE139" s="138"/>
      <c r="BF139" s="142"/>
      <c r="BG139" s="138"/>
      <c r="BH139" s="606"/>
      <c r="BI139" s="606"/>
      <c r="BJ139" s="606"/>
      <c r="BK139" s="602"/>
      <c r="BL139" s="42"/>
      <c r="BM139" s="42"/>
      <c r="BN139" s="145"/>
      <c r="BO139" s="46"/>
      <c r="BP139" s="259"/>
      <c r="BQ139" s="259"/>
      <c r="BR139" s="259"/>
      <c r="BS139" s="580"/>
      <c r="BT139" s="580"/>
      <c r="BU139" s="580"/>
      <c r="BV139" s="580"/>
      <c r="BW139" s="580"/>
      <c r="BX139" s="580"/>
      <c r="BY139" s="580"/>
      <c r="BZ139" s="580"/>
      <c r="CA139" s="580"/>
      <c r="CB139" s="580"/>
      <c r="CC139" s="246"/>
      <c r="CD139" s="246"/>
      <c r="CE139" s="246"/>
      <c r="CF139" s="246"/>
      <c r="CG139" s="246"/>
      <c r="CH139" s="246"/>
      <c r="CI139" s="246"/>
      <c r="CJ139" s="246"/>
      <c r="CK139" s="246"/>
      <c r="CL139" s="580"/>
      <c r="CM139" s="580"/>
      <c r="CN139" s="580"/>
      <c r="CO139" s="580"/>
      <c r="CP139" s="580"/>
      <c r="CQ139" s="580"/>
      <c r="CR139" s="580"/>
      <c r="CS139" s="580"/>
      <c r="CT139" s="580"/>
      <c r="CU139" s="580"/>
      <c r="CV139" s="580"/>
      <c r="CW139" s="941"/>
      <c r="CX139" s="246"/>
    </row>
    <row r="140" spans="1:102" ht="26.1" customHeight="1">
      <c r="A140" s="1618"/>
      <c r="B140" s="1623"/>
      <c r="C140" s="1624"/>
      <c r="D140" s="1625"/>
      <c r="E140" s="385" t="s">
        <v>374</v>
      </c>
      <c r="F140" s="1244" t="s">
        <v>375</v>
      </c>
      <c r="G140" s="1244"/>
      <c r="H140" s="1244"/>
      <c r="I140" s="1244"/>
      <c r="J140" s="1244"/>
      <c r="K140" s="1244"/>
      <c r="L140" s="1244"/>
      <c r="M140" s="1244"/>
      <c r="N140" s="1244"/>
      <c r="O140" s="1244"/>
      <c r="P140" s="1244"/>
      <c r="Q140" s="1244"/>
      <c r="R140" s="1244"/>
      <c r="S140" s="1244"/>
      <c r="T140" s="1244"/>
      <c r="U140" s="1244"/>
      <c r="V140" s="1244"/>
      <c r="W140" s="1244"/>
      <c r="X140" s="1244"/>
      <c r="Y140" s="1244"/>
      <c r="Z140" s="1244"/>
      <c r="AA140" s="1244"/>
      <c r="AB140" s="1244"/>
      <c r="AC140" s="1244"/>
      <c r="AD140" s="1244"/>
      <c r="AE140" s="1244"/>
      <c r="AF140" s="1244"/>
      <c r="AG140" s="1245"/>
      <c r="AH140" s="940"/>
      <c r="AI140" s="916"/>
      <c r="AJ140" s="917"/>
      <c r="AK140" s="882" t="str">
        <f t="shared" si="0"/>
        <v>-</v>
      </c>
      <c r="AL140" s="371"/>
      <c r="AM140" s="759"/>
      <c r="AN140" s="759"/>
      <c r="AO140" s="759"/>
      <c r="AP140" s="759"/>
      <c r="AQ140" s="759"/>
      <c r="AR140" s="759"/>
      <c r="AS140" s="759"/>
      <c r="AT140" s="1288"/>
      <c r="AU140" s="1269"/>
      <c r="AV140" s="225" t="s">
        <v>141</v>
      </c>
      <c r="AW140" s="1249"/>
      <c r="AX140" s="759"/>
      <c r="AY140" s="768"/>
      <c r="AZ140" s="759"/>
      <c r="BA140" s="759"/>
      <c r="BB140" s="759"/>
      <c r="BE140" s="138"/>
      <c r="BF140" s="142"/>
      <c r="BG140" s="138"/>
      <c r="BH140" s="606"/>
      <c r="BI140" s="606"/>
      <c r="BJ140" s="606"/>
      <c r="BK140" s="602"/>
      <c r="BL140" s="42"/>
      <c r="BM140" s="42"/>
      <c r="BN140" s="145"/>
      <c r="BO140" s="46"/>
      <c r="BP140" s="259"/>
      <c r="BQ140" s="259"/>
      <c r="BR140" s="259"/>
      <c r="BS140" s="580"/>
      <c r="BT140" s="580"/>
      <c r="BU140" s="580"/>
      <c r="BV140" s="580"/>
      <c r="BW140" s="580"/>
      <c r="BX140" s="580"/>
      <c r="BY140" s="580"/>
      <c r="BZ140" s="580"/>
      <c r="CA140" s="580"/>
      <c r="CB140" s="580"/>
      <c r="CC140" s="246"/>
      <c r="CD140" s="246"/>
      <c r="CE140" s="246"/>
      <c r="CF140" s="246"/>
      <c r="CG140" s="246"/>
      <c r="CH140" s="246"/>
      <c r="CI140" s="246"/>
      <c r="CJ140" s="246"/>
      <c r="CK140" s="246"/>
      <c r="CL140" s="580"/>
      <c r="CM140" s="580"/>
      <c r="CN140" s="580"/>
      <c r="CO140" s="580"/>
      <c r="CP140" s="580"/>
      <c r="CQ140" s="580"/>
      <c r="CR140" s="580"/>
      <c r="CS140" s="580"/>
      <c r="CT140" s="580"/>
      <c r="CU140" s="580"/>
      <c r="CV140" s="580"/>
      <c r="CW140" s="941"/>
      <c r="CX140" s="246"/>
    </row>
    <row r="141" spans="1:102" ht="26.1" customHeight="1">
      <c r="A141" s="1618"/>
      <c r="B141" s="1623"/>
      <c r="C141" s="1624"/>
      <c r="D141" s="1625"/>
      <c r="E141" s="385" t="s">
        <v>376</v>
      </c>
      <c r="F141" s="1244" t="s">
        <v>377</v>
      </c>
      <c r="G141" s="1244"/>
      <c r="H141" s="1244"/>
      <c r="I141" s="1244"/>
      <c r="J141" s="1244"/>
      <c r="K141" s="1244"/>
      <c r="L141" s="1244"/>
      <c r="M141" s="1244"/>
      <c r="N141" s="1244"/>
      <c r="O141" s="1244"/>
      <c r="P141" s="1244"/>
      <c r="Q141" s="1244"/>
      <c r="R141" s="1244"/>
      <c r="S141" s="1244"/>
      <c r="T141" s="1244"/>
      <c r="U141" s="1244"/>
      <c r="V141" s="1244"/>
      <c r="W141" s="1244"/>
      <c r="X141" s="1244"/>
      <c r="Y141" s="1244"/>
      <c r="Z141" s="1244"/>
      <c r="AA141" s="1244"/>
      <c r="AB141" s="1244"/>
      <c r="AC141" s="1244"/>
      <c r="AD141" s="1244"/>
      <c r="AE141" s="1244"/>
      <c r="AF141" s="1244"/>
      <c r="AG141" s="1245"/>
      <c r="AH141" s="940"/>
      <c r="AI141" s="916"/>
      <c r="AJ141" s="917"/>
      <c r="AK141" s="882" t="str">
        <f t="shared" si="0"/>
        <v>-</v>
      </c>
      <c r="AL141" s="371"/>
      <c r="AM141" s="759"/>
      <c r="AN141" s="759"/>
      <c r="AO141" s="759"/>
      <c r="AP141" s="759"/>
      <c r="AQ141" s="759"/>
      <c r="AR141" s="759"/>
      <c r="AS141" s="759"/>
      <c r="AT141" s="1288"/>
      <c r="AU141" s="1269"/>
      <c r="AV141" s="225" t="s">
        <v>142</v>
      </c>
      <c r="AW141" s="1249"/>
      <c r="AX141" s="759"/>
      <c r="AY141" s="768"/>
      <c r="AZ141" s="759"/>
      <c r="BA141" s="759"/>
      <c r="BB141" s="759"/>
      <c r="BE141" s="138"/>
      <c r="BF141" s="142"/>
      <c r="BG141" s="138"/>
      <c r="BH141" s="606"/>
      <c r="BI141" s="606"/>
      <c r="BJ141" s="606"/>
      <c r="BK141" s="602"/>
      <c r="BL141" s="42"/>
      <c r="BM141" s="42"/>
      <c r="BN141" s="145"/>
      <c r="BO141" s="46"/>
      <c r="BP141" s="259"/>
      <c r="BQ141" s="259"/>
      <c r="BR141" s="259"/>
      <c r="BS141" s="580"/>
      <c r="BT141" s="580"/>
      <c r="BU141" s="580"/>
      <c r="BV141" s="580"/>
      <c r="BW141" s="580"/>
      <c r="BX141" s="580"/>
      <c r="BY141" s="580"/>
      <c r="BZ141" s="580"/>
      <c r="CA141" s="580"/>
      <c r="CB141" s="580"/>
      <c r="CC141" s="246"/>
      <c r="CD141" s="246"/>
      <c r="CE141" s="246"/>
      <c r="CF141" s="246"/>
      <c r="CG141" s="246"/>
      <c r="CH141" s="246"/>
      <c r="CI141" s="246"/>
      <c r="CJ141" s="246"/>
      <c r="CK141" s="246"/>
      <c r="CL141" s="580"/>
      <c r="CM141" s="580"/>
      <c r="CN141" s="580"/>
      <c r="CO141" s="580"/>
      <c r="CP141" s="580"/>
      <c r="CQ141" s="580"/>
      <c r="CR141" s="580"/>
      <c r="CS141" s="580"/>
      <c r="CT141" s="580"/>
      <c r="CU141" s="580"/>
      <c r="CV141" s="580"/>
      <c r="CW141" s="941"/>
      <c r="CX141" s="246"/>
    </row>
    <row r="142" spans="1:102" ht="26.1" customHeight="1" thickBot="1">
      <c r="A142" s="1618"/>
      <c r="B142" s="1626"/>
      <c r="C142" s="1627"/>
      <c r="D142" s="1628"/>
      <c r="E142" s="383" t="s">
        <v>378</v>
      </c>
      <c r="F142" s="1242" t="s">
        <v>379</v>
      </c>
      <c r="G142" s="1242"/>
      <c r="H142" s="1242"/>
      <c r="I142" s="1242"/>
      <c r="J142" s="1242"/>
      <c r="K142" s="1242"/>
      <c r="L142" s="1242"/>
      <c r="M142" s="1242"/>
      <c r="N142" s="1242"/>
      <c r="O142" s="1242"/>
      <c r="P142" s="1242"/>
      <c r="Q142" s="1242"/>
      <c r="R142" s="1242"/>
      <c r="S142" s="1242"/>
      <c r="T142" s="1242"/>
      <c r="U142" s="1242"/>
      <c r="V142" s="1242"/>
      <c r="W142" s="1242"/>
      <c r="X142" s="1242"/>
      <c r="Y142" s="1242"/>
      <c r="Z142" s="1242"/>
      <c r="AA142" s="1242"/>
      <c r="AB142" s="1242"/>
      <c r="AC142" s="1242"/>
      <c r="AD142" s="1242"/>
      <c r="AE142" s="1242"/>
      <c r="AF142" s="1242"/>
      <c r="AG142" s="1243"/>
      <c r="AH142" s="887"/>
      <c r="AI142" s="929"/>
      <c r="AJ142" s="888"/>
      <c r="AK142" s="883" t="str">
        <f t="shared" si="0"/>
        <v>-</v>
      </c>
      <c r="AL142" s="372"/>
      <c r="AM142" s="759"/>
      <c r="AN142" s="759"/>
      <c r="AO142" s="759"/>
      <c r="AP142" s="759"/>
      <c r="AQ142" s="759"/>
      <c r="AR142" s="759"/>
      <c r="AS142" s="759"/>
      <c r="AT142" s="1288"/>
      <c r="AU142" s="1270"/>
      <c r="AV142" s="226" t="s">
        <v>143</v>
      </c>
      <c r="AW142" s="1248"/>
      <c r="AX142" s="759"/>
      <c r="AY142" s="768"/>
      <c r="AZ142" s="759"/>
      <c r="BA142" s="759"/>
      <c r="BB142" s="759"/>
      <c r="BE142" s="138"/>
      <c r="BF142" s="142"/>
      <c r="BG142" s="138"/>
      <c r="BH142" s="606"/>
      <c r="BI142" s="606"/>
      <c r="BJ142" s="606"/>
      <c r="BK142" s="602"/>
      <c r="BL142" s="42"/>
      <c r="BM142" s="42"/>
      <c r="BN142" s="145"/>
      <c r="BO142" s="46"/>
      <c r="BP142" s="259"/>
      <c r="BQ142" s="259"/>
      <c r="BR142" s="259"/>
      <c r="BS142" s="580"/>
      <c r="BT142" s="580"/>
      <c r="BU142" s="580"/>
      <c r="BV142" s="580"/>
      <c r="BW142" s="580"/>
      <c r="BX142" s="580"/>
      <c r="BY142" s="580"/>
      <c r="BZ142" s="580"/>
      <c r="CA142" s="580"/>
      <c r="CB142" s="580"/>
      <c r="CC142" s="246"/>
      <c r="CD142" s="246"/>
      <c r="CE142" s="246"/>
      <c r="CF142" s="246"/>
      <c r="CG142" s="246"/>
      <c r="CH142" s="246"/>
      <c r="CI142" s="246"/>
      <c r="CJ142" s="246"/>
      <c r="CK142" s="246"/>
      <c r="CL142" s="580"/>
      <c r="CM142" s="580"/>
      <c r="CN142" s="580"/>
      <c r="CO142" s="580"/>
      <c r="CP142" s="580"/>
      <c r="CQ142" s="580"/>
      <c r="CR142" s="580"/>
      <c r="CS142" s="580"/>
      <c r="CT142" s="580"/>
      <c r="CU142" s="580"/>
      <c r="CV142" s="580"/>
      <c r="CW142" s="941"/>
      <c r="CX142" s="246"/>
    </row>
    <row r="143" spans="1:102" ht="26.1" customHeight="1">
      <c r="A143" s="1618"/>
      <c r="B143" s="1546" t="s">
        <v>48</v>
      </c>
      <c r="C143" s="1547"/>
      <c r="D143" s="1548"/>
      <c r="E143" s="386" t="s">
        <v>380</v>
      </c>
      <c r="F143" s="1250" t="s">
        <v>381</v>
      </c>
      <c r="G143" s="1250"/>
      <c r="H143" s="1250"/>
      <c r="I143" s="1250"/>
      <c r="J143" s="1250"/>
      <c r="K143" s="1250"/>
      <c r="L143" s="1250"/>
      <c r="M143" s="1250"/>
      <c r="N143" s="1250"/>
      <c r="O143" s="1250"/>
      <c r="P143" s="1250"/>
      <c r="Q143" s="1250"/>
      <c r="R143" s="1250"/>
      <c r="S143" s="1250"/>
      <c r="T143" s="1250"/>
      <c r="U143" s="1250"/>
      <c r="V143" s="1250"/>
      <c r="W143" s="1250"/>
      <c r="X143" s="1250"/>
      <c r="Y143" s="1250"/>
      <c r="Z143" s="1250"/>
      <c r="AA143" s="1250"/>
      <c r="AB143" s="1250"/>
      <c r="AC143" s="1250"/>
      <c r="AD143" s="1250"/>
      <c r="AE143" s="1250"/>
      <c r="AF143" s="1250"/>
      <c r="AG143" s="1251"/>
      <c r="AH143" s="907"/>
      <c r="AI143" s="908"/>
      <c r="AJ143" s="944"/>
      <c r="AK143" s="881" t="str">
        <f t="shared" si="0"/>
        <v>-</v>
      </c>
      <c r="AL143" s="370"/>
      <c r="AM143" s="759"/>
      <c r="AN143" s="759"/>
      <c r="AO143" s="759"/>
      <c r="AP143" s="759"/>
      <c r="AQ143" s="759"/>
      <c r="AR143" s="759"/>
      <c r="AS143" s="759"/>
      <c r="AT143" s="1288"/>
      <c r="AU143" s="1292" t="s">
        <v>48</v>
      </c>
      <c r="AV143" s="227" t="s">
        <v>144</v>
      </c>
      <c r="AW143" s="1246">
        <f>COUNTIF(AK143:AK144,"X")</f>
        <v>0</v>
      </c>
      <c r="AX143" s="759"/>
      <c r="AY143" s="768"/>
      <c r="AZ143" s="759"/>
      <c r="BA143" s="759"/>
      <c r="BB143" s="759"/>
      <c r="BE143" s="138"/>
      <c r="BF143" s="142"/>
      <c r="BG143" s="138"/>
      <c r="BH143" s="606"/>
      <c r="BI143" s="606"/>
      <c r="BJ143" s="606"/>
      <c r="BK143" s="602"/>
      <c r="BL143" s="42"/>
      <c r="BM143" s="42"/>
      <c r="BN143" s="145"/>
      <c r="BO143" s="46"/>
      <c r="BP143" s="246"/>
      <c r="BQ143" s="246"/>
      <c r="BR143" s="246"/>
      <c r="BS143" s="580"/>
      <c r="BT143" s="580"/>
      <c r="BU143" s="580"/>
      <c r="BV143" s="580"/>
      <c r="BW143" s="580"/>
      <c r="BX143" s="580"/>
      <c r="BY143" s="580"/>
      <c r="BZ143" s="580"/>
      <c r="CA143" s="580"/>
      <c r="CB143" s="580"/>
      <c r="CC143" s="246"/>
      <c r="CD143" s="246"/>
      <c r="CE143" s="246"/>
      <c r="CF143" s="246"/>
      <c r="CG143" s="246"/>
      <c r="CH143" s="246"/>
      <c r="CI143" s="246"/>
      <c r="CJ143" s="246"/>
      <c r="CK143" s="246"/>
      <c r="CL143" s="580"/>
      <c r="CM143" s="580"/>
      <c r="CN143" s="580"/>
      <c r="CO143" s="580"/>
      <c r="CP143" s="580"/>
      <c r="CQ143" s="580"/>
      <c r="CR143" s="580"/>
      <c r="CS143" s="580"/>
      <c r="CT143" s="580"/>
      <c r="CU143" s="580"/>
      <c r="CV143" s="580"/>
      <c r="CW143" s="941"/>
      <c r="CX143" s="246"/>
    </row>
    <row r="144" spans="1:102" ht="26.1" customHeight="1" thickBot="1">
      <c r="A144" s="1618"/>
      <c r="B144" s="1549"/>
      <c r="C144" s="1550"/>
      <c r="D144" s="1551"/>
      <c r="E144" s="387" t="s">
        <v>382</v>
      </c>
      <c r="F144" s="1304" t="s">
        <v>383</v>
      </c>
      <c r="G144" s="1304"/>
      <c r="H144" s="1304"/>
      <c r="I144" s="1304"/>
      <c r="J144" s="1304"/>
      <c r="K144" s="1304"/>
      <c r="L144" s="1304"/>
      <c r="M144" s="1304"/>
      <c r="N144" s="1304"/>
      <c r="O144" s="1304"/>
      <c r="P144" s="1304"/>
      <c r="Q144" s="1304"/>
      <c r="R144" s="1304"/>
      <c r="S144" s="1304"/>
      <c r="T144" s="1304"/>
      <c r="U144" s="1304"/>
      <c r="V144" s="1304"/>
      <c r="W144" s="1304"/>
      <c r="X144" s="1304"/>
      <c r="Y144" s="1304"/>
      <c r="Z144" s="1304"/>
      <c r="AA144" s="1304"/>
      <c r="AB144" s="1304"/>
      <c r="AC144" s="1304"/>
      <c r="AD144" s="1304"/>
      <c r="AE144" s="1304"/>
      <c r="AF144" s="1304"/>
      <c r="AG144" s="1305"/>
      <c r="AH144" s="942"/>
      <c r="AI144" s="903"/>
      <c r="AJ144" s="904"/>
      <c r="AK144" s="883" t="str">
        <f t="shared" si="0"/>
        <v>-</v>
      </c>
      <c r="AL144" s="372"/>
      <c r="AM144" s="759"/>
      <c r="AN144" s="759"/>
      <c r="AO144" s="759"/>
      <c r="AP144" s="759"/>
      <c r="AQ144" s="759"/>
      <c r="AR144" s="759"/>
      <c r="AS144" s="759"/>
      <c r="AT144" s="1288"/>
      <c r="AU144" s="1293"/>
      <c r="AV144" s="228" t="s">
        <v>145</v>
      </c>
      <c r="AW144" s="1248"/>
      <c r="AX144" s="759"/>
      <c r="AY144" s="768"/>
      <c r="AZ144" s="759"/>
      <c r="BA144" s="759"/>
      <c r="BB144" s="759"/>
      <c r="BE144" s="138"/>
      <c r="BF144" s="142"/>
      <c r="BG144" s="138"/>
      <c r="BH144" s="606"/>
      <c r="BI144" s="606"/>
      <c r="BJ144" s="606"/>
      <c r="BK144" s="602"/>
      <c r="BL144" s="42"/>
      <c r="BM144" s="42"/>
      <c r="BN144" s="145"/>
      <c r="BO144" s="46"/>
      <c r="BP144" s="246"/>
      <c r="BQ144" s="246"/>
      <c r="BR144" s="246"/>
      <c r="BS144" s="580"/>
      <c r="BT144" s="580"/>
      <c r="BU144" s="580"/>
      <c r="BV144" s="580"/>
      <c r="BW144" s="580"/>
      <c r="BX144" s="580"/>
      <c r="BY144" s="580"/>
      <c r="BZ144" s="580"/>
      <c r="CA144" s="580"/>
      <c r="CB144" s="580"/>
      <c r="CC144" s="246"/>
      <c r="CD144" s="246"/>
      <c r="CE144" s="246"/>
      <c r="CF144" s="246"/>
      <c r="CG144" s="246"/>
      <c r="CH144" s="246"/>
      <c r="CI144" s="246"/>
      <c r="CJ144" s="246"/>
      <c r="CK144" s="246"/>
      <c r="CL144" s="580"/>
      <c r="CM144" s="580"/>
      <c r="CN144" s="580"/>
      <c r="CO144" s="580"/>
      <c r="CP144" s="580"/>
      <c r="CQ144" s="580"/>
      <c r="CR144" s="580"/>
      <c r="CS144" s="580"/>
      <c r="CT144" s="580"/>
      <c r="CU144" s="580"/>
      <c r="CV144" s="580"/>
      <c r="CW144" s="941"/>
      <c r="CX144" s="246"/>
    </row>
    <row r="145" spans="1:102" ht="26.1" customHeight="1">
      <c r="A145" s="1618"/>
      <c r="B145" s="1495" t="s">
        <v>49</v>
      </c>
      <c r="C145" s="1496"/>
      <c r="D145" s="1497"/>
      <c r="E145" s="388" t="s">
        <v>384</v>
      </c>
      <c r="F145" s="1252" t="s">
        <v>385</v>
      </c>
      <c r="G145" s="1252"/>
      <c r="H145" s="1252"/>
      <c r="I145" s="1252"/>
      <c r="J145" s="1252"/>
      <c r="K145" s="1252"/>
      <c r="L145" s="1252"/>
      <c r="M145" s="1252"/>
      <c r="N145" s="1252"/>
      <c r="O145" s="1252"/>
      <c r="P145" s="1252"/>
      <c r="Q145" s="1252"/>
      <c r="R145" s="1252"/>
      <c r="S145" s="1252"/>
      <c r="T145" s="1252"/>
      <c r="U145" s="1252"/>
      <c r="V145" s="1252"/>
      <c r="W145" s="1252"/>
      <c r="X145" s="1252"/>
      <c r="Y145" s="1252"/>
      <c r="Z145" s="1252"/>
      <c r="AA145" s="1252"/>
      <c r="AB145" s="1252"/>
      <c r="AC145" s="1252"/>
      <c r="AD145" s="1252"/>
      <c r="AE145" s="1252"/>
      <c r="AF145" s="1252"/>
      <c r="AG145" s="1253"/>
      <c r="AH145" s="217"/>
      <c r="AI145" s="913"/>
      <c r="AJ145" s="914"/>
      <c r="AK145" s="881" t="str">
        <f t="shared" si="0"/>
        <v>-</v>
      </c>
      <c r="AL145" s="370"/>
      <c r="AM145" s="759"/>
      <c r="AN145" s="759"/>
      <c r="AO145" s="759"/>
      <c r="AP145" s="759"/>
      <c r="AQ145" s="759"/>
      <c r="AR145" s="759"/>
      <c r="AS145" s="759"/>
      <c r="AT145" s="1288"/>
      <c r="AU145" s="1268" t="s">
        <v>49</v>
      </c>
      <c r="AV145" s="225" t="s">
        <v>146</v>
      </c>
      <c r="AW145" s="1246">
        <f>COUNTIF(AK145:AK146,"X")</f>
        <v>0</v>
      </c>
      <c r="AX145" s="759"/>
      <c r="AY145" s="768"/>
      <c r="AZ145" s="759"/>
      <c r="BA145" s="759"/>
      <c r="BB145" s="759"/>
      <c r="BE145" s="138"/>
      <c r="BF145" s="142"/>
      <c r="BG145" s="138"/>
      <c r="BH145" s="606"/>
      <c r="BI145" s="606"/>
      <c r="BJ145" s="606"/>
      <c r="BK145" s="602"/>
      <c r="BL145" s="42"/>
      <c r="BM145" s="42"/>
      <c r="BN145" s="145"/>
      <c r="BO145" s="46"/>
      <c r="BP145" s="259"/>
      <c r="BQ145" s="259"/>
      <c r="BR145" s="259"/>
      <c r="BS145" s="580"/>
      <c r="BT145" s="580"/>
      <c r="BU145" s="580"/>
      <c r="BV145" s="580"/>
      <c r="BW145" s="580"/>
      <c r="BX145" s="580"/>
      <c r="BY145" s="580"/>
      <c r="BZ145" s="580"/>
      <c r="CA145" s="580"/>
      <c r="CB145" s="580"/>
      <c r="CC145" s="246"/>
      <c r="CD145" s="246"/>
      <c r="CE145" s="246"/>
      <c r="CF145" s="246"/>
      <c r="CG145" s="246"/>
      <c r="CH145" s="246"/>
      <c r="CI145" s="246"/>
      <c r="CJ145" s="246"/>
      <c r="CK145" s="246"/>
      <c r="CL145" s="580"/>
      <c r="CM145" s="580"/>
      <c r="CN145" s="580"/>
      <c r="CO145" s="580"/>
      <c r="CP145" s="580"/>
      <c r="CQ145" s="580"/>
      <c r="CR145" s="580"/>
      <c r="CS145" s="580"/>
      <c r="CT145" s="580"/>
      <c r="CU145" s="580"/>
      <c r="CV145" s="580"/>
      <c r="CW145" s="941"/>
      <c r="CX145" s="246"/>
    </row>
    <row r="146" spans="1:102" ht="26.1" customHeight="1" thickBot="1">
      <c r="A146" s="1618"/>
      <c r="B146" s="1498"/>
      <c r="C146" s="1499"/>
      <c r="D146" s="1500"/>
      <c r="E146" s="383" t="s">
        <v>386</v>
      </c>
      <c r="F146" s="1242" t="s">
        <v>387</v>
      </c>
      <c r="G146" s="1242"/>
      <c r="H146" s="1242"/>
      <c r="I146" s="1242"/>
      <c r="J146" s="1242"/>
      <c r="K146" s="1242"/>
      <c r="L146" s="1242"/>
      <c r="M146" s="1242"/>
      <c r="N146" s="1242"/>
      <c r="O146" s="1242"/>
      <c r="P146" s="1242"/>
      <c r="Q146" s="1242"/>
      <c r="R146" s="1242"/>
      <c r="S146" s="1242"/>
      <c r="T146" s="1242"/>
      <c r="U146" s="1242"/>
      <c r="V146" s="1242"/>
      <c r="W146" s="1242"/>
      <c r="X146" s="1242"/>
      <c r="Y146" s="1242"/>
      <c r="Z146" s="1242"/>
      <c r="AA146" s="1242"/>
      <c r="AB146" s="1242"/>
      <c r="AC146" s="1242"/>
      <c r="AD146" s="1242"/>
      <c r="AE146" s="1242"/>
      <c r="AF146" s="1242"/>
      <c r="AG146" s="1243"/>
      <c r="AH146" s="887"/>
      <c r="AI146" s="929"/>
      <c r="AJ146" s="888"/>
      <c r="AK146" s="883" t="str">
        <f t="shared" si="0"/>
        <v>-</v>
      </c>
      <c r="AL146" s="372"/>
      <c r="AM146" s="759"/>
      <c r="AN146" s="759"/>
      <c r="AO146" s="759"/>
      <c r="AP146" s="759"/>
      <c r="AQ146" s="759"/>
      <c r="AR146" s="759"/>
      <c r="AS146" s="759"/>
      <c r="AT146" s="1288"/>
      <c r="AU146" s="1270"/>
      <c r="AV146" s="229" t="s">
        <v>147</v>
      </c>
      <c r="AW146" s="1248"/>
      <c r="AX146" s="759"/>
      <c r="AY146" s="768"/>
      <c r="AZ146" s="759"/>
      <c r="BA146" s="759"/>
      <c r="BB146" s="759"/>
      <c r="BE146" s="138"/>
      <c r="BF146" s="142"/>
      <c r="BG146" s="138"/>
      <c r="BH146" s="606"/>
      <c r="BI146" s="606"/>
      <c r="BJ146" s="606"/>
      <c r="BK146" s="602"/>
      <c r="BL146" s="42"/>
      <c r="BM146" s="42"/>
      <c r="BN146" s="145"/>
      <c r="BO146" s="46"/>
      <c r="BP146" s="259"/>
      <c r="BQ146" s="259"/>
      <c r="BR146" s="259"/>
      <c r="BS146" s="580"/>
      <c r="BT146" s="580"/>
      <c r="BU146" s="580"/>
      <c r="BV146" s="580"/>
      <c r="BW146" s="580"/>
      <c r="BX146" s="580"/>
      <c r="BY146" s="580"/>
      <c r="BZ146" s="580"/>
      <c r="CA146" s="580"/>
      <c r="CB146" s="580"/>
      <c r="CC146" s="246"/>
      <c r="CD146" s="246"/>
      <c r="CE146" s="246"/>
      <c r="CF146" s="246"/>
      <c r="CG146" s="246"/>
      <c r="CH146" s="246"/>
      <c r="CI146" s="246"/>
      <c r="CJ146" s="246"/>
      <c r="CK146" s="246"/>
      <c r="CL146" s="580"/>
      <c r="CM146" s="580"/>
      <c r="CN146" s="580"/>
      <c r="CO146" s="580"/>
      <c r="CP146" s="580"/>
      <c r="CQ146" s="580"/>
      <c r="CR146" s="580"/>
      <c r="CS146" s="580"/>
      <c r="CT146" s="580"/>
      <c r="CU146" s="580"/>
      <c r="CV146" s="580"/>
      <c r="CW146" s="941"/>
      <c r="CX146" s="246"/>
    </row>
    <row r="147" spans="1:102" ht="26.1" customHeight="1">
      <c r="A147" s="1618"/>
      <c r="B147" s="1757" t="s">
        <v>121</v>
      </c>
      <c r="C147" s="1621"/>
      <c r="D147" s="1622"/>
      <c r="E147" s="386" t="s">
        <v>388</v>
      </c>
      <c r="F147" s="1250" t="s">
        <v>389</v>
      </c>
      <c r="G147" s="1250"/>
      <c r="H147" s="1250"/>
      <c r="I147" s="1250"/>
      <c r="J147" s="1250"/>
      <c r="K147" s="1250"/>
      <c r="L147" s="1250"/>
      <c r="M147" s="1250"/>
      <c r="N147" s="1250"/>
      <c r="O147" s="1250"/>
      <c r="P147" s="1250"/>
      <c r="Q147" s="1250"/>
      <c r="R147" s="1250"/>
      <c r="S147" s="1250"/>
      <c r="T147" s="1250"/>
      <c r="U147" s="1250"/>
      <c r="V147" s="1250"/>
      <c r="W147" s="1250"/>
      <c r="X147" s="1250"/>
      <c r="Y147" s="1250"/>
      <c r="Z147" s="1250"/>
      <c r="AA147" s="1250"/>
      <c r="AB147" s="1250"/>
      <c r="AC147" s="1250"/>
      <c r="AD147" s="1250"/>
      <c r="AE147" s="1250"/>
      <c r="AF147" s="1250"/>
      <c r="AG147" s="1251"/>
      <c r="AH147" s="907"/>
      <c r="AI147" s="908"/>
      <c r="AJ147" s="944"/>
      <c r="AK147" s="881" t="str">
        <f t="shared" si="0"/>
        <v>-</v>
      </c>
      <c r="AL147" s="370"/>
      <c r="AM147" s="759"/>
      <c r="AN147" s="759"/>
      <c r="AO147" s="759"/>
      <c r="AP147" s="759"/>
      <c r="AQ147" s="759"/>
      <c r="AR147" s="759"/>
      <c r="AS147" s="759"/>
      <c r="AT147" s="1288"/>
      <c r="AU147" s="1290" t="s">
        <v>121</v>
      </c>
      <c r="AV147" s="218" t="s">
        <v>390</v>
      </c>
      <c r="AW147" s="1246">
        <f>COUNTIF(AK147:AK149,"X")</f>
        <v>0</v>
      </c>
      <c r="AX147" s="759"/>
      <c r="AY147" s="768"/>
      <c r="AZ147" s="759"/>
      <c r="BA147" s="759"/>
      <c r="BB147" s="759"/>
      <c r="BE147" s="138"/>
      <c r="BF147" s="142"/>
      <c r="BG147" s="138"/>
      <c r="BH147" s="606"/>
      <c r="BI147" s="606"/>
      <c r="BJ147" s="606"/>
      <c r="BK147" s="602"/>
      <c r="BL147" s="42"/>
      <c r="BM147" s="42"/>
      <c r="BN147" s="145"/>
      <c r="BO147" s="46"/>
      <c r="BP147" s="259"/>
      <c r="BQ147" s="259"/>
      <c r="BR147" s="259"/>
      <c r="BS147" s="580"/>
      <c r="BT147" s="580"/>
      <c r="BU147" s="580"/>
      <c r="BV147" s="580"/>
      <c r="BW147" s="580"/>
      <c r="BX147" s="580"/>
      <c r="BY147" s="580"/>
      <c r="BZ147" s="580"/>
      <c r="CA147" s="580"/>
      <c r="CB147" s="580"/>
      <c r="CC147" s="246"/>
      <c r="CD147" s="246"/>
      <c r="CE147" s="246"/>
      <c r="CF147" s="246"/>
      <c r="CG147" s="246"/>
      <c r="CH147" s="246"/>
      <c r="CI147" s="246"/>
      <c r="CJ147" s="246"/>
      <c r="CK147" s="246"/>
      <c r="CL147" s="580"/>
      <c r="CM147" s="580"/>
      <c r="CN147" s="580"/>
      <c r="CO147" s="580"/>
      <c r="CP147" s="580"/>
      <c r="CQ147" s="580"/>
      <c r="CR147" s="580"/>
      <c r="CS147" s="580"/>
      <c r="CT147" s="580"/>
      <c r="CU147" s="580"/>
      <c r="CV147" s="580"/>
      <c r="CW147" s="941"/>
      <c r="CX147" s="246"/>
    </row>
    <row r="148" spans="1:102" ht="26.1" customHeight="1">
      <c r="A148" s="1618"/>
      <c r="B148" s="1623"/>
      <c r="C148" s="1624"/>
      <c r="D148" s="1625"/>
      <c r="E148" s="389" t="s">
        <v>391</v>
      </c>
      <c r="F148" s="1244" t="s">
        <v>392</v>
      </c>
      <c r="G148" s="1244"/>
      <c r="H148" s="1244"/>
      <c r="I148" s="1244"/>
      <c r="J148" s="1244"/>
      <c r="K148" s="1244"/>
      <c r="L148" s="1244"/>
      <c r="M148" s="1244"/>
      <c r="N148" s="1244"/>
      <c r="O148" s="1244"/>
      <c r="P148" s="1244"/>
      <c r="Q148" s="1244"/>
      <c r="R148" s="1244"/>
      <c r="S148" s="1244"/>
      <c r="T148" s="1244"/>
      <c r="U148" s="1244"/>
      <c r="V148" s="1244"/>
      <c r="W148" s="1244"/>
      <c r="X148" s="1244"/>
      <c r="Y148" s="1244"/>
      <c r="Z148" s="1244"/>
      <c r="AA148" s="1244"/>
      <c r="AB148" s="1244"/>
      <c r="AC148" s="1244"/>
      <c r="AD148" s="1244"/>
      <c r="AE148" s="1244"/>
      <c r="AF148" s="1244"/>
      <c r="AG148" s="1245"/>
      <c r="AH148" s="940"/>
      <c r="AI148" s="916"/>
      <c r="AJ148" s="917"/>
      <c r="AK148" s="882" t="str">
        <f t="shared" si="0"/>
        <v>-</v>
      </c>
      <c r="AL148" s="371"/>
      <c r="AM148" s="759"/>
      <c r="AN148" s="759"/>
      <c r="AO148" s="759"/>
      <c r="AP148" s="759"/>
      <c r="AQ148" s="759"/>
      <c r="AR148" s="759"/>
      <c r="AS148" s="759"/>
      <c r="AT148" s="1288"/>
      <c r="AU148" s="1269"/>
      <c r="AV148" s="220" t="s">
        <v>149</v>
      </c>
      <c r="AW148" s="1249"/>
      <c r="AX148" s="759"/>
      <c r="AY148" s="768"/>
      <c r="AZ148" s="759"/>
      <c r="BA148" s="759"/>
      <c r="BB148" s="759"/>
      <c r="BE148" s="138"/>
      <c r="BF148" s="142"/>
      <c r="BG148" s="138"/>
      <c r="BH148" s="606"/>
      <c r="BI148" s="606"/>
      <c r="BJ148" s="606"/>
      <c r="BK148" s="602"/>
      <c r="BL148" s="42"/>
      <c r="BM148" s="42"/>
      <c r="BN148" s="145"/>
      <c r="BO148" s="46"/>
      <c r="BP148" s="941"/>
      <c r="BQ148" s="941"/>
      <c r="BR148" s="941"/>
      <c r="BS148" s="580"/>
      <c r="BT148" s="580"/>
      <c r="BU148" s="580"/>
      <c r="BV148" s="580"/>
      <c r="BW148" s="580"/>
      <c r="BX148" s="580"/>
      <c r="BY148" s="580"/>
      <c r="BZ148" s="580"/>
      <c r="CA148" s="580"/>
      <c r="CB148" s="580"/>
      <c r="CC148" s="246"/>
      <c r="CD148" s="246"/>
      <c r="CE148" s="246"/>
      <c r="CF148" s="246"/>
      <c r="CG148" s="246"/>
      <c r="CH148" s="246"/>
      <c r="CI148" s="246"/>
      <c r="CJ148" s="246"/>
      <c r="CK148" s="246"/>
      <c r="CL148" s="580"/>
      <c r="CM148" s="580"/>
      <c r="CN148" s="580"/>
      <c r="CO148" s="580"/>
      <c r="CP148" s="580"/>
      <c r="CQ148" s="580"/>
      <c r="CR148" s="580"/>
      <c r="CS148" s="580"/>
      <c r="CT148" s="580"/>
      <c r="CU148" s="580"/>
      <c r="CV148" s="580"/>
      <c r="CW148" s="941"/>
      <c r="CX148" s="246"/>
    </row>
    <row r="149" spans="1:102" ht="26.1" customHeight="1" thickBot="1">
      <c r="A149" s="1619"/>
      <c r="B149" s="1626"/>
      <c r="C149" s="1627"/>
      <c r="D149" s="1628"/>
      <c r="E149" s="390" t="s">
        <v>393</v>
      </c>
      <c r="F149" s="1304" t="s">
        <v>394</v>
      </c>
      <c r="G149" s="1304"/>
      <c r="H149" s="1304"/>
      <c r="I149" s="1304"/>
      <c r="J149" s="1304"/>
      <c r="K149" s="1304"/>
      <c r="L149" s="1304"/>
      <c r="M149" s="1304"/>
      <c r="N149" s="1304"/>
      <c r="O149" s="1304"/>
      <c r="P149" s="1304"/>
      <c r="Q149" s="1304"/>
      <c r="R149" s="1304"/>
      <c r="S149" s="1304"/>
      <c r="T149" s="1304"/>
      <c r="U149" s="1304"/>
      <c r="V149" s="1304"/>
      <c r="W149" s="1304"/>
      <c r="X149" s="1304"/>
      <c r="Y149" s="1304"/>
      <c r="Z149" s="1304"/>
      <c r="AA149" s="1304"/>
      <c r="AB149" s="1304"/>
      <c r="AC149" s="1304"/>
      <c r="AD149" s="1304"/>
      <c r="AE149" s="1304"/>
      <c r="AF149" s="1304"/>
      <c r="AG149" s="1305"/>
      <c r="AH149" s="942"/>
      <c r="AI149" s="903"/>
      <c r="AJ149" s="904"/>
      <c r="AK149" s="883" t="str">
        <f t="shared" si="0"/>
        <v>-</v>
      </c>
      <c r="AL149" s="372"/>
      <c r="AM149" s="759"/>
      <c r="AN149" s="759"/>
      <c r="AO149" s="759"/>
      <c r="AP149" s="759"/>
      <c r="AQ149" s="759"/>
      <c r="AR149" s="759"/>
      <c r="AS149" s="759"/>
      <c r="AT149" s="1289"/>
      <c r="AU149" s="1270"/>
      <c r="AV149" s="221" t="s">
        <v>150</v>
      </c>
      <c r="AW149" s="1248"/>
      <c r="AX149" s="759"/>
      <c r="AY149" s="768"/>
      <c r="AZ149" s="759"/>
      <c r="BA149" s="759"/>
      <c r="BB149" s="759"/>
      <c r="BE149" s="138"/>
      <c r="BF149" s="142"/>
      <c r="BG149" s="138"/>
      <c r="BH149" s="606"/>
      <c r="BI149" s="606"/>
      <c r="BJ149" s="606"/>
      <c r="BK149" s="602"/>
      <c r="BL149" s="42"/>
      <c r="BM149" s="42"/>
      <c r="BN149" s="145"/>
      <c r="BO149" s="46"/>
      <c r="BP149" s="259"/>
      <c r="BQ149" s="259"/>
      <c r="BR149" s="259"/>
      <c r="BS149" s="580"/>
      <c r="BT149" s="580"/>
      <c r="BU149" s="580"/>
      <c r="BV149" s="580"/>
      <c r="BW149" s="580"/>
      <c r="BX149" s="580"/>
      <c r="BY149" s="580"/>
      <c r="BZ149" s="580"/>
      <c r="CA149" s="580"/>
      <c r="CB149" s="580"/>
      <c r="CC149" s="246"/>
      <c r="CD149" s="246"/>
      <c r="CE149" s="246"/>
      <c r="CF149" s="246"/>
      <c r="CG149" s="246"/>
      <c r="CH149" s="246"/>
      <c r="CI149" s="246"/>
      <c r="CJ149" s="246"/>
      <c r="CK149" s="246"/>
      <c r="CL149" s="580"/>
      <c r="CM149" s="580"/>
      <c r="CN149" s="580"/>
      <c r="CO149" s="580"/>
      <c r="CP149" s="580"/>
      <c r="CQ149" s="580"/>
      <c r="CR149" s="580"/>
      <c r="CS149" s="580"/>
      <c r="CT149" s="580"/>
      <c r="CU149" s="580"/>
      <c r="CV149" s="580"/>
      <c r="CW149" s="941"/>
      <c r="CX149" s="246"/>
    </row>
    <row r="150" spans="1:102" ht="26.1" customHeight="1">
      <c r="A150" s="1557" t="s">
        <v>395</v>
      </c>
      <c r="B150" s="1451" t="s">
        <v>51</v>
      </c>
      <c r="C150" s="1452"/>
      <c r="D150" s="1453"/>
      <c r="E150" s="391" t="s">
        <v>396</v>
      </c>
      <c r="F150" s="1252" t="s">
        <v>397</v>
      </c>
      <c r="G150" s="1252"/>
      <c r="H150" s="1252"/>
      <c r="I150" s="1252"/>
      <c r="J150" s="1252"/>
      <c r="K150" s="1252"/>
      <c r="L150" s="1252"/>
      <c r="M150" s="1252"/>
      <c r="N150" s="1252"/>
      <c r="O150" s="1252"/>
      <c r="P150" s="1252"/>
      <c r="Q150" s="1252"/>
      <c r="R150" s="1252"/>
      <c r="S150" s="1252"/>
      <c r="T150" s="1252"/>
      <c r="U150" s="1252"/>
      <c r="V150" s="1252"/>
      <c r="W150" s="1252"/>
      <c r="X150" s="1252"/>
      <c r="Y150" s="1252"/>
      <c r="Z150" s="1252"/>
      <c r="AA150" s="1252"/>
      <c r="AB150" s="1252"/>
      <c r="AC150" s="1252"/>
      <c r="AD150" s="1252"/>
      <c r="AE150" s="1252"/>
      <c r="AF150" s="1252"/>
      <c r="AG150" s="1253"/>
      <c r="AH150" s="217"/>
      <c r="AI150" s="913"/>
      <c r="AJ150" s="914"/>
      <c r="AK150" s="881" t="str">
        <f t="shared" si="0"/>
        <v>-</v>
      </c>
      <c r="AL150" s="373"/>
      <c r="AM150" s="759"/>
      <c r="AN150" s="759"/>
      <c r="AO150" s="759"/>
      <c r="AP150" s="759"/>
      <c r="AQ150" s="759"/>
      <c r="AR150" s="759"/>
      <c r="AS150" s="759"/>
      <c r="AT150" s="1281" t="s">
        <v>395</v>
      </c>
      <c r="AU150" s="1274" t="s">
        <v>51</v>
      </c>
      <c r="AV150" s="218" t="s">
        <v>151</v>
      </c>
      <c r="AW150" s="1246">
        <f>COUNTIF(AK150:AK152,"x")</f>
        <v>0</v>
      </c>
      <c r="AX150" s="759"/>
      <c r="AY150" s="768"/>
      <c r="AZ150" s="759"/>
      <c r="BA150" s="759"/>
      <c r="BB150" s="759"/>
      <c r="BE150" s="139"/>
      <c r="BF150" s="143"/>
      <c r="BG150" s="139"/>
      <c r="BH150" s="607"/>
      <c r="BI150" s="607"/>
      <c r="BJ150" s="607"/>
      <c r="BK150" s="602"/>
      <c r="BL150" s="42"/>
      <c r="BM150" s="42"/>
      <c r="BN150" s="145"/>
      <c r="BO150" s="46"/>
      <c r="BP150" s="941"/>
      <c r="BQ150" s="941"/>
      <c r="BR150" s="941"/>
      <c r="BS150" s="580"/>
      <c r="BT150" s="580"/>
      <c r="BU150" s="580"/>
      <c r="BV150" s="580"/>
      <c r="BW150" s="580"/>
      <c r="BX150" s="580"/>
      <c r="BY150" s="580"/>
      <c r="BZ150" s="580"/>
      <c r="CA150" s="580"/>
      <c r="CB150" s="580"/>
      <c r="CC150" s="246"/>
      <c r="CD150" s="246"/>
      <c r="CE150" s="246"/>
      <c r="CF150" s="246"/>
      <c r="CG150" s="246"/>
      <c r="CH150" s="246"/>
      <c r="CI150" s="246"/>
      <c r="CJ150" s="246"/>
      <c r="CK150" s="246"/>
      <c r="CL150" s="580"/>
      <c r="CM150" s="580"/>
      <c r="CN150" s="580"/>
      <c r="CO150" s="580"/>
      <c r="CP150" s="580"/>
      <c r="CQ150" s="580"/>
      <c r="CR150" s="580"/>
      <c r="CS150" s="580"/>
      <c r="CT150" s="580"/>
      <c r="CU150" s="580"/>
      <c r="CV150" s="580"/>
      <c r="CW150" s="941"/>
      <c r="CX150" s="246"/>
    </row>
    <row r="151" spans="1:102" ht="26.1" customHeight="1">
      <c r="A151" s="1558"/>
      <c r="B151" s="1454"/>
      <c r="C151" s="1455"/>
      <c r="D151" s="1456"/>
      <c r="E151" s="385" t="s">
        <v>398</v>
      </c>
      <c r="F151" s="1244" t="s">
        <v>399</v>
      </c>
      <c r="G151" s="1244"/>
      <c r="H151" s="1244"/>
      <c r="I151" s="1244"/>
      <c r="J151" s="1244"/>
      <c r="K151" s="1244"/>
      <c r="L151" s="1244"/>
      <c r="M151" s="1244"/>
      <c r="N151" s="1244"/>
      <c r="O151" s="1244"/>
      <c r="P151" s="1244"/>
      <c r="Q151" s="1244"/>
      <c r="R151" s="1244"/>
      <c r="S151" s="1244"/>
      <c r="T151" s="1244"/>
      <c r="U151" s="1244"/>
      <c r="V151" s="1244"/>
      <c r="W151" s="1244"/>
      <c r="X151" s="1244"/>
      <c r="Y151" s="1244"/>
      <c r="Z151" s="1244"/>
      <c r="AA151" s="1244"/>
      <c r="AB151" s="1244"/>
      <c r="AC151" s="1244"/>
      <c r="AD151" s="1244"/>
      <c r="AE151" s="1244"/>
      <c r="AF151" s="1244"/>
      <c r="AG151" s="1245"/>
      <c r="AH151" s="940"/>
      <c r="AI151" s="916"/>
      <c r="AJ151" s="917"/>
      <c r="AK151" s="882" t="str">
        <f t="shared" si="0"/>
        <v>-</v>
      </c>
      <c r="AL151" s="371"/>
      <c r="AM151" s="759"/>
      <c r="AN151" s="759"/>
      <c r="AO151" s="759"/>
      <c r="AP151" s="759"/>
      <c r="AQ151" s="759"/>
      <c r="AR151" s="759"/>
      <c r="AS151" s="759"/>
      <c r="AT151" s="1282"/>
      <c r="AU151" s="1275"/>
      <c r="AV151" s="225" t="s">
        <v>152</v>
      </c>
      <c r="AW151" s="1249"/>
      <c r="AX151" s="759"/>
      <c r="AY151" s="768"/>
      <c r="AZ151" s="759"/>
      <c r="BA151" s="759"/>
      <c r="BB151" s="759"/>
      <c r="BE151" s="139"/>
      <c r="BF151" s="143"/>
      <c r="BG151" s="139"/>
      <c r="BH151" s="607"/>
      <c r="BI151" s="607"/>
      <c r="BJ151" s="607"/>
      <c r="BK151" s="602"/>
      <c r="BL151" s="42"/>
      <c r="BM151" s="42"/>
      <c r="BN151" s="145"/>
      <c r="BO151" s="46"/>
      <c r="BP151" s="941"/>
      <c r="BQ151" s="941"/>
      <c r="BR151" s="941"/>
      <c r="BS151" s="580"/>
      <c r="BT151" s="580"/>
      <c r="BU151" s="580"/>
      <c r="BV151" s="580"/>
      <c r="BW151" s="580"/>
      <c r="BX151" s="580"/>
      <c r="BY151" s="580"/>
      <c r="BZ151" s="580"/>
      <c r="CA151" s="580"/>
      <c r="CB151" s="580"/>
      <c r="CC151" s="246"/>
      <c r="CD151" s="246"/>
      <c r="CE151" s="246"/>
      <c r="CF151" s="246"/>
      <c r="CG151" s="246"/>
      <c r="CH151" s="246"/>
      <c r="CI151" s="246"/>
      <c r="CJ151" s="246"/>
      <c r="CK151" s="246"/>
      <c r="CL151" s="580"/>
      <c r="CM151" s="580"/>
      <c r="CN151" s="580"/>
      <c r="CO151" s="580"/>
      <c r="CP151" s="580"/>
      <c r="CQ151" s="580"/>
      <c r="CR151" s="580"/>
      <c r="CS151" s="580"/>
      <c r="CT151" s="580"/>
      <c r="CU151" s="580"/>
      <c r="CV151" s="580"/>
      <c r="CW151" s="941"/>
      <c r="CX151" s="246"/>
    </row>
    <row r="152" spans="1:102" ht="26.1" customHeight="1" thickBot="1">
      <c r="A152" s="1558"/>
      <c r="B152" s="1457"/>
      <c r="C152" s="1458"/>
      <c r="D152" s="1459"/>
      <c r="E152" s="383" t="s">
        <v>400</v>
      </c>
      <c r="F152" s="1242" t="s">
        <v>401</v>
      </c>
      <c r="G152" s="1242"/>
      <c r="H152" s="1242"/>
      <c r="I152" s="1242"/>
      <c r="J152" s="1242"/>
      <c r="K152" s="1242"/>
      <c r="L152" s="1242"/>
      <c r="M152" s="1242"/>
      <c r="N152" s="1242"/>
      <c r="O152" s="1242"/>
      <c r="P152" s="1242"/>
      <c r="Q152" s="1242"/>
      <c r="R152" s="1242"/>
      <c r="S152" s="1242"/>
      <c r="T152" s="1242"/>
      <c r="U152" s="1242"/>
      <c r="V152" s="1242"/>
      <c r="W152" s="1242"/>
      <c r="X152" s="1242"/>
      <c r="Y152" s="1242"/>
      <c r="Z152" s="1242"/>
      <c r="AA152" s="1242"/>
      <c r="AB152" s="1242"/>
      <c r="AC152" s="1242"/>
      <c r="AD152" s="1242"/>
      <c r="AE152" s="1242"/>
      <c r="AF152" s="1242"/>
      <c r="AG152" s="1243"/>
      <c r="AH152" s="887"/>
      <c r="AI152" s="929"/>
      <c r="AJ152" s="888"/>
      <c r="AK152" s="883" t="str">
        <f t="shared" si="0"/>
        <v>-</v>
      </c>
      <c r="AL152" s="374"/>
      <c r="AM152" s="759"/>
      <c r="AN152" s="759"/>
      <c r="AO152" s="759"/>
      <c r="AP152" s="759"/>
      <c r="AQ152" s="759"/>
      <c r="AR152" s="759"/>
      <c r="AS152" s="759"/>
      <c r="AT152" s="1282"/>
      <c r="AU152" s="1276"/>
      <c r="AV152" s="224" t="s">
        <v>153</v>
      </c>
      <c r="AW152" s="1248"/>
      <c r="AX152" s="759"/>
      <c r="AY152" s="768"/>
      <c r="AZ152" s="759"/>
      <c r="BA152" s="759"/>
      <c r="BB152" s="759"/>
      <c r="BE152" s="139"/>
      <c r="BF152" s="143"/>
      <c r="BG152" s="139"/>
      <c r="BH152" s="607"/>
      <c r="BI152" s="607"/>
      <c r="BJ152" s="607"/>
      <c r="BK152" s="602"/>
      <c r="BL152" s="42"/>
      <c r="BM152" s="42"/>
      <c r="BN152" s="145"/>
      <c r="BO152" s="46"/>
      <c r="BP152" s="259"/>
      <c r="BQ152" s="259"/>
      <c r="BR152" s="259"/>
      <c r="BS152" s="580"/>
      <c r="BT152" s="580"/>
      <c r="BU152" s="580"/>
      <c r="BV152" s="580"/>
      <c r="BW152" s="580"/>
      <c r="BX152" s="580"/>
      <c r="BY152" s="580"/>
      <c r="BZ152" s="580"/>
      <c r="CA152" s="580"/>
      <c r="CB152" s="580"/>
      <c r="CC152" s="246"/>
      <c r="CD152" s="246"/>
      <c r="CE152" s="246"/>
      <c r="CF152" s="246"/>
      <c r="CG152" s="246"/>
      <c r="CH152" s="246"/>
      <c r="CI152" s="246"/>
      <c r="CJ152" s="246"/>
      <c r="CK152" s="246"/>
      <c r="CL152" s="580"/>
      <c r="CM152" s="580"/>
      <c r="CN152" s="580"/>
      <c r="CO152" s="580"/>
      <c r="CP152" s="580"/>
      <c r="CQ152" s="580"/>
      <c r="CR152" s="580"/>
      <c r="CS152" s="580"/>
      <c r="CT152" s="580"/>
      <c r="CU152" s="580"/>
      <c r="CV152" s="580"/>
      <c r="CW152" s="941"/>
      <c r="CX152" s="246"/>
    </row>
    <row r="153" spans="1:102" ht="26.1" customHeight="1">
      <c r="A153" s="1558"/>
      <c r="B153" s="1540" t="s">
        <v>52</v>
      </c>
      <c r="C153" s="1541"/>
      <c r="D153" s="1542"/>
      <c r="E153" s="386" t="s">
        <v>402</v>
      </c>
      <c r="F153" s="1250" t="s">
        <v>403</v>
      </c>
      <c r="G153" s="1250"/>
      <c r="H153" s="1250"/>
      <c r="I153" s="1250"/>
      <c r="J153" s="1250"/>
      <c r="K153" s="1250"/>
      <c r="L153" s="1250"/>
      <c r="M153" s="1250"/>
      <c r="N153" s="1250"/>
      <c r="O153" s="1250"/>
      <c r="P153" s="1250"/>
      <c r="Q153" s="1250"/>
      <c r="R153" s="1250"/>
      <c r="S153" s="1250"/>
      <c r="T153" s="1250"/>
      <c r="U153" s="1250"/>
      <c r="V153" s="1250"/>
      <c r="W153" s="1250"/>
      <c r="X153" s="1250"/>
      <c r="Y153" s="1250"/>
      <c r="Z153" s="1250"/>
      <c r="AA153" s="1250"/>
      <c r="AB153" s="1250"/>
      <c r="AC153" s="1250"/>
      <c r="AD153" s="1250"/>
      <c r="AE153" s="1250"/>
      <c r="AF153" s="1250"/>
      <c r="AG153" s="1251"/>
      <c r="AH153" s="907"/>
      <c r="AI153" s="908"/>
      <c r="AJ153" s="944"/>
      <c r="AK153" s="881" t="str">
        <f t="shared" si="0"/>
        <v>-</v>
      </c>
      <c r="AL153" s="370"/>
      <c r="AM153" s="759"/>
      <c r="AN153" s="759"/>
      <c r="AO153" s="759"/>
      <c r="AP153" s="759"/>
      <c r="AQ153" s="759"/>
      <c r="AR153" s="759"/>
      <c r="AS153" s="759"/>
      <c r="AT153" s="1282"/>
      <c r="AU153" s="1277" t="s">
        <v>52</v>
      </c>
      <c r="AV153" s="218" t="s">
        <v>154</v>
      </c>
      <c r="AW153" s="1246">
        <f>COUNTIF(AK153:AK155,"X")</f>
        <v>0</v>
      </c>
      <c r="AX153" s="759"/>
      <c r="AY153" s="768"/>
      <c r="AZ153" s="759"/>
      <c r="BA153" s="759"/>
      <c r="BB153" s="759"/>
      <c r="BE153" s="139"/>
      <c r="BF153" s="143"/>
      <c r="BG153" s="139"/>
      <c r="BH153" s="607"/>
      <c r="BI153" s="607"/>
      <c r="BJ153" s="607"/>
      <c r="BK153" s="602"/>
      <c r="BL153" s="42"/>
      <c r="BM153" s="42"/>
      <c r="BN153" s="145"/>
      <c r="BO153" s="46"/>
      <c r="BP153" s="941"/>
      <c r="BQ153" s="941"/>
      <c r="BR153" s="941"/>
      <c r="BS153" s="580"/>
      <c r="BT153" s="580"/>
      <c r="BU153" s="580"/>
      <c r="BV153" s="580"/>
      <c r="BW153" s="580"/>
      <c r="BX153" s="580"/>
      <c r="BY153" s="580"/>
      <c r="BZ153" s="580"/>
      <c r="CA153" s="580"/>
      <c r="CB153" s="580"/>
      <c r="CC153" s="246"/>
      <c r="CD153" s="246"/>
      <c r="CE153" s="246"/>
      <c r="CF153" s="246"/>
      <c r="CG153" s="246"/>
      <c r="CH153" s="246"/>
      <c r="CI153" s="246"/>
      <c r="CJ153" s="246"/>
      <c r="CK153" s="246"/>
      <c r="CL153" s="580"/>
      <c r="CM153" s="580"/>
      <c r="CN153" s="580"/>
      <c r="CO153" s="580"/>
      <c r="CP153" s="580"/>
      <c r="CQ153" s="580"/>
      <c r="CR153" s="580"/>
      <c r="CS153" s="580"/>
      <c r="CT153" s="580"/>
      <c r="CU153" s="580"/>
      <c r="CV153" s="580"/>
      <c r="CW153" s="941"/>
      <c r="CX153" s="246"/>
    </row>
    <row r="154" spans="1:102" ht="26.1" customHeight="1">
      <c r="A154" s="1558"/>
      <c r="B154" s="1481"/>
      <c r="C154" s="1482"/>
      <c r="D154" s="1483"/>
      <c r="E154" s="389" t="s">
        <v>404</v>
      </c>
      <c r="F154" s="1244" t="s">
        <v>405</v>
      </c>
      <c r="G154" s="1244"/>
      <c r="H154" s="1244"/>
      <c r="I154" s="1244"/>
      <c r="J154" s="1244"/>
      <c r="K154" s="1244"/>
      <c r="L154" s="1244"/>
      <c r="M154" s="1244"/>
      <c r="N154" s="1244"/>
      <c r="O154" s="1244"/>
      <c r="P154" s="1244"/>
      <c r="Q154" s="1244"/>
      <c r="R154" s="1244"/>
      <c r="S154" s="1244"/>
      <c r="T154" s="1244"/>
      <c r="U154" s="1244"/>
      <c r="V154" s="1244"/>
      <c r="W154" s="1244"/>
      <c r="X154" s="1244"/>
      <c r="Y154" s="1244"/>
      <c r="Z154" s="1244"/>
      <c r="AA154" s="1244"/>
      <c r="AB154" s="1244"/>
      <c r="AC154" s="1244"/>
      <c r="AD154" s="1244"/>
      <c r="AE154" s="1244"/>
      <c r="AF154" s="1244"/>
      <c r="AG154" s="1245"/>
      <c r="AH154" s="940"/>
      <c r="AI154" s="916"/>
      <c r="AJ154" s="917"/>
      <c r="AK154" s="882" t="str">
        <f t="shared" si="0"/>
        <v>-</v>
      </c>
      <c r="AL154" s="371"/>
      <c r="AM154" s="759"/>
      <c r="AN154" s="759"/>
      <c r="AO154" s="759"/>
      <c r="AP154" s="759"/>
      <c r="AQ154" s="759"/>
      <c r="AR154" s="759"/>
      <c r="AS154" s="759"/>
      <c r="AT154" s="1282"/>
      <c r="AU154" s="1278"/>
      <c r="AV154" s="220" t="s">
        <v>155</v>
      </c>
      <c r="AW154" s="1249"/>
      <c r="AX154" s="759"/>
      <c r="AY154" s="768"/>
      <c r="AZ154" s="759"/>
      <c r="BA154" s="759"/>
      <c r="BB154" s="759"/>
      <c r="BE154" s="139"/>
      <c r="BF154" s="143"/>
      <c r="BG154" s="139"/>
      <c r="BH154" s="607"/>
      <c r="BI154" s="607"/>
      <c r="BJ154" s="607"/>
      <c r="BK154" s="602"/>
      <c r="BL154" s="42"/>
      <c r="BM154" s="42"/>
      <c r="BN154" s="145"/>
      <c r="BO154" s="46"/>
      <c r="BP154" s="941"/>
      <c r="BQ154" s="941"/>
      <c r="BR154" s="941"/>
      <c r="BS154" s="580"/>
      <c r="BT154" s="580"/>
      <c r="BU154" s="580"/>
      <c r="BV154" s="580"/>
      <c r="BW154" s="580"/>
      <c r="BX154" s="580"/>
      <c r="BY154" s="580"/>
      <c r="BZ154" s="580"/>
      <c r="CA154" s="580"/>
      <c r="CB154" s="580"/>
      <c r="CC154" s="246"/>
      <c r="CD154" s="246"/>
      <c r="CE154" s="246"/>
      <c r="CF154" s="246"/>
      <c r="CG154" s="246"/>
      <c r="CH154" s="246"/>
      <c r="CI154" s="246"/>
      <c r="CJ154" s="246"/>
      <c r="CK154" s="246"/>
      <c r="CL154" s="580"/>
      <c r="CM154" s="580"/>
      <c r="CN154" s="580"/>
      <c r="CO154" s="580"/>
      <c r="CP154" s="580"/>
      <c r="CQ154" s="580"/>
      <c r="CR154" s="580"/>
      <c r="CS154" s="580"/>
      <c r="CT154" s="580"/>
      <c r="CU154" s="580"/>
      <c r="CV154" s="580"/>
      <c r="CW154" s="941"/>
      <c r="CX154" s="246"/>
    </row>
    <row r="155" spans="1:102" ht="26.1" customHeight="1" thickBot="1">
      <c r="A155" s="1558"/>
      <c r="B155" s="1543"/>
      <c r="C155" s="1544"/>
      <c r="D155" s="1545"/>
      <c r="E155" s="392" t="s">
        <v>406</v>
      </c>
      <c r="F155" s="1304" t="s">
        <v>407</v>
      </c>
      <c r="G155" s="1304"/>
      <c r="H155" s="1304"/>
      <c r="I155" s="1304"/>
      <c r="J155" s="1304"/>
      <c r="K155" s="1304"/>
      <c r="L155" s="1304"/>
      <c r="M155" s="1304"/>
      <c r="N155" s="1304"/>
      <c r="O155" s="1304"/>
      <c r="P155" s="1304"/>
      <c r="Q155" s="1304"/>
      <c r="R155" s="1304"/>
      <c r="S155" s="1304"/>
      <c r="T155" s="1304"/>
      <c r="U155" s="1304"/>
      <c r="V155" s="1304"/>
      <c r="W155" s="1304"/>
      <c r="X155" s="1304"/>
      <c r="Y155" s="1304"/>
      <c r="Z155" s="1304"/>
      <c r="AA155" s="1304"/>
      <c r="AB155" s="1304"/>
      <c r="AC155" s="1304"/>
      <c r="AD155" s="1304"/>
      <c r="AE155" s="1304"/>
      <c r="AF155" s="1304"/>
      <c r="AG155" s="1305"/>
      <c r="AH155" s="942"/>
      <c r="AI155" s="903"/>
      <c r="AJ155" s="904"/>
      <c r="AK155" s="883" t="str">
        <f t="shared" si="0"/>
        <v>-</v>
      </c>
      <c r="AL155" s="372"/>
      <c r="AM155" s="759"/>
      <c r="AN155" s="759"/>
      <c r="AO155" s="759"/>
      <c r="AP155" s="759"/>
      <c r="AQ155" s="759"/>
      <c r="AR155" s="759"/>
      <c r="AS155" s="759"/>
      <c r="AT155" s="1282"/>
      <c r="AU155" s="1279"/>
      <c r="AV155" s="221" t="s">
        <v>156</v>
      </c>
      <c r="AW155" s="1248"/>
      <c r="AX155" s="759"/>
      <c r="AY155" s="768"/>
      <c r="AZ155" s="759"/>
      <c r="BA155" s="759"/>
      <c r="BB155" s="759"/>
      <c r="BE155" s="139"/>
      <c r="BF155" s="143"/>
      <c r="BG155" s="139"/>
      <c r="BH155" s="607"/>
      <c r="BI155" s="607"/>
      <c r="BJ155" s="607"/>
      <c r="BK155" s="602"/>
      <c r="BL155" s="42"/>
      <c r="BM155" s="42"/>
      <c r="BN155" s="145"/>
      <c r="BO155" s="46"/>
      <c r="BP155" s="259"/>
      <c r="BQ155" s="259"/>
      <c r="BR155" s="259"/>
      <c r="BS155" s="580"/>
      <c r="BT155" s="580"/>
      <c r="BU155" s="580"/>
      <c r="BV155" s="580"/>
      <c r="BW155" s="580"/>
      <c r="BX155" s="580"/>
      <c r="BY155" s="580"/>
      <c r="BZ155" s="580"/>
      <c r="CA155" s="580"/>
      <c r="CB155" s="580"/>
      <c r="CC155" s="246"/>
      <c r="CD155" s="246"/>
      <c r="CE155" s="246"/>
      <c r="CF155" s="246"/>
      <c r="CG155" s="246"/>
      <c r="CH155" s="246"/>
      <c r="CI155" s="246"/>
      <c r="CJ155" s="246"/>
      <c r="CK155" s="246"/>
      <c r="CL155" s="580"/>
      <c r="CM155" s="580"/>
      <c r="CN155" s="580"/>
      <c r="CO155" s="580"/>
      <c r="CP155" s="580"/>
      <c r="CQ155" s="580"/>
      <c r="CR155" s="580"/>
      <c r="CS155" s="580"/>
      <c r="CT155" s="580"/>
      <c r="CU155" s="580"/>
      <c r="CV155" s="580"/>
      <c r="CW155" s="941"/>
      <c r="CX155" s="246"/>
    </row>
    <row r="156" spans="1:102" ht="26.1" customHeight="1">
      <c r="A156" s="1558"/>
      <c r="B156" s="1481" t="s">
        <v>53</v>
      </c>
      <c r="C156" s="1482"/>
      <c r="D156" s="1483"/>
      <c r="E156" s="388" t="s">
        <v>408</v>
      </c>
      <c r="F156" s="1252" t="s">
        <v>409</v>
      </c>
      <c r="G156" s="1252"/>
      <c r="H156" s="1252"/>
      <c r="I156" s="1252"/>
      <c r="J156" s="1252"/>
      <c r="K156" s="1252"/>
      <c r="L156" s="1252"/>
      <c r="M156" s="1252"/>
      <c r="N156" s="1252"/>
      <c r="O156" s="1252"/>
      <c r="P156" s="1252"/>
      <c r="Q156" s="1252"/>
      <c r="R156" s="1252"/>
      <c r="S156" s="1252"/>
      <c r="T156" s="1252"/>
      <c r="U156" s="1252"/>
      <c r="V156" s="1252"/>
      <c r="W156" s="1252"/>
      <c r="X156" s="1252"/>
      <c r="Y156" s="1252"/>
      <c r="Z156" s="1252"/>
      <c r="AA156" s="1252"/>
      <c r="AB156" s="1252"/>
      <c r="AC156" s="1252"/>
      <c r="AD156" s="1252"/>
      <c r="AE156" s="1252"/>
      <c r="AF156" s="1252"/>
      <c r="AG156" s="1253"/>
      <c r="AH156" s="217"/>
      <c r="AI156" s="913"/>
      <c r="AJ156" s="914"/>
      <c r="AK156" s="881" t="str">
        <f t="shared" si="0"/>
        <v>-</v>
      </c>
      <c r="AL156" s="373"/>
      <c r="AM156" s="759"/>
      <c r="AN156" s="759"/>
      <c r="AO156" s="759"/>
      <c r="AP156" s="759"/>
      <c r="AQ156" s="759"/>
      <c r="AR156" s="759"/>
      <c r="AS156" s="759"/>
      <c r="AT156" s="1282"/>
      <c r="AU156" s="1277" t="s">
        <v>53</v>
      </c>
      <c r="AV156" s="218" t="s">
        <v>157</v>
      </c>
      <c r="AW156" s="1246">
        <f>COUNTIF(AK156:AK157,"X")</f>
        <v>0</v>
      </c>
      <c r="AX156" s="759"/>
      <c r="AY156" s="768"/>
      <c r="AZ156" s="759"/>
      <c r="BA156" s="759"/>
      <c r="BB156" s="759"/>
      <c r="BE156" s="139"/>
      <c r="BF156" s="143"/>
      <c r="BG156" s="139"/>
      <c r="BH156" s="607"/>
      <c r="BI156" s="607"/>
      <c r="BJ156" s="607"/>
      <c r="BK156" s="602"/>
      <c r="BL156" s="42"/>
      <c r="BM156" s="42"/>
      <c r="BN156" s="145"/>
      <c r="BO156" s="46"/>
      <c r="BP156" s="259"/>
      <c r="BQ156" s="259"/>
      <c r="BR156" s="259"/>
      <c r="BS156" s="580"/>
      <c r="BT156" s="580"/>
      <c r="BU156" s="580"/>
      <c r="BV156" s="580"/>
      <c r="BW156" s="580"/>
      <c r="BX156" s="580"/>
      <c r="BY156" s="580"/>
      <c r="BZ156" s="580"/>
      <c r="CA156" s="580"/>
      <c r="CB156" s="580"/>
      <c r="CC156" s="246"/>
      <c r="CD156" s="246"/>
      <c r="CE156" s="246"/>
      <c r="CF156" s="246"/>
      <c r="CG156" s="246"/>
      <c r="CH156" s="246"/>
      <c r="CI156" s="246"/>
      <c r="CJ156" s="246"/>
      <c r="CK156" s="246"/>
      <c r="CL156" s="580"/>
      <c r="CM156" s="580"/>
      <c r="CN156" s="580"/>
      <c r="CO156" s="580"/>
      <c r="CP156" s="580"/>
      <c r="CQ156" s="580"/>
      <c r="CR156" s="580"/>
      <c r="CS156" s="580"/>
      <c r="CT156" s="580"/>
      <c r="CU156" s="580"/>
      <c r="CV156" s="580"/>
      <c r="CW156" s="941"/>
      <c r="CX156" s="246"/>
    </row>
    <row r="157" spans="1:102" ht="26.1" customHeight="1" thickBot="1">
      <c r="A157" s="1558"/>
      <c r="B157" s="1481"/>
      <c r="C157" s="1482"/>
      <c r="D157" s="1483"/>
      <c r="E157" s="383" t="s">
        <v>410</v>
      </c>
      <c r="F157" s="1242" t="s">
        <v>411</v>
      </c>
      <c r="G157" s="1242"/>
      <c r="H157" s="1242"/>
      <c r="I157" s="1242"/>
      <c r="J157" s="1242"/>
      <c r="K157" s="1242"/>
      <c r="L157" s="1242"/>
      <c r="M157" s="1242"/>
      <c r="N157" s="1242"/>
      <c r="O157" s="1242"/>
      <c r="P157" s="1242"/>
      <c r="Q157" s="1242"/>
      <c r="R157" s="1242"/>
      <c r="S157" s="1242"/>
      <c r="T157" s="1242"/>
      <c r="U157" s="1242"/>
      <c r="V157" s="1242"/>
      <c r="W157" s="1242"/>
      <c r="X157" s="1242"/>
      <c r="Y157" s="1242"/>
      <c r="Z157" s="1242"/>
      <c r="AA157" s="1242"/>
      <c r="AB157" s="1242"/>
      <c r="AC157" s="1242"/>
      <c r="AD157" s="1242"/>
      <c r="AE157" s="1242"/>
      <c r="AF157" s="1242"/>
      <c r="AG157" s="1243"/>
      <c r="AH157" s="887"/>
      <c r="AI157" s="929"/>
      <c r="AJ157" s="888"/>
      <c r="AK157" s="883" t="str">
        <f t="shared" si="0"/>
        <v>-</v>
      </c>
      <c r="AL157" s="374"/>
      <c r="AM157" s="759"/>
      <c r="AN157" s="759"/>
      <c r="AO157" s="759"/>
      <c r="AP157" s="759"/>
      <c r="AQ157" s="759"/>
      <c r="AR157" s="759"/>
      <c r="AS157" s="759"/>
      <c r="AT157" s="1282"/>
      <c r="AU157" s="1279"/>
      <c r="AV157" s="221" t="s">
        <v>158</v>
      </c>
      <c r="AW157" s="1248"/>
      <c r="AX157" s="759"/>
      <c r="AY157" s="768"/>
      <c r="AZ157" s="759"/>
      <c r="BA157" s="759"/>
      <c r="BB157" s="759"/>
      <c r="BE157" s="139"/>
      <c r="BF157" s="143"/>
      <c r="BG157" s="139"/>
      <c r="BH157" s="607"/>
      <c r="BI157" s="607"/>
      <c r="BJ157" s="607"/>
      <c r="BK157" s="602"/>
      <c r="BL157" s="42"/>
      <c r="BM157" s="42"/>
      <c r="BN157" s="145"/>
      <c r="BO157" s="46"/>
      <c r="BP157" s="259"/>
      <c r="BQ157" s="259"/>
      <c r="BR157" s="259"/>
      <c r="BS157" s="580"/>
      <c r="BT157" s="580"/>
      <c r="BU157" s="580"/>
      <c r="BV157" s="580"/>
      <c r="BW157" s="580"/>
      <c r="BX157" s="580"/>
      <c r="BY157" s="580"/>
      <c r="BZ157" s="580"/>
      <c r="CA157" s="580"/>
      <c r="CB157" s="580"/>
      <c r="CC157" s="246"/>
      <c r="CD157" s="246"/>
      <c r="CE157" s="246"/>
      <c r="CF157" s="246"/>
      <c r="CG157" s="246"/>
      <c r="CH157" s="246"/>
      <c r="CI157" s="246"/>
      <c r="CJ157" s="246"/>
      <c r="CK157" s="246"/>
      <c r="CL157" s="580"/>
      <c r="CM157" s="580"/>
      <c r="CN157" s="580"/>
      <c r="CO157" s="580"/>
      <c r="CP157" s="580"/>
      <c r="CQ157" s="580"/>
      <c r="CR157" s="580"/>
      <c r="CS157" s="580"/>
      <c r="CT157" s="580"/>
      <c r="CU157" s="580"/>
      <c r="CV157" s="580"/>
      <c r="CW157" s="941"/>
      <c r="CX157" s="246"/>
    </row>
    <row r="158" spans="1:102" ht="26.1" customHeight="1">
      <c r="A158" s="1558"/>
      <c r="B158" s="1540" t="s">
        <v>54</v>
      </c>
      <c r="C158" s="1541"/>
      <c r="D158" s="1542"/>
      <c r="E158" s="386" t="s">
        <v>412</v>
      </c>
      <c r="F158" s="1250" t="s">
        <v>413</v>
      </c>
      <c r="G158" s="1250"/>
      <c r="H158" s="1250"/>
      <c r="I158" s="1250"/>
      <c r="J158" s="1250"/>
      <c r="K158" s="1250"/>
      <c r="L158" s="1250"/>
      <c r="M158" s="1250"/>
      <c r="N158" s="1250"/>
      <c r="O158" s="1250"/>
      <c r="P158" s="1250"/>
      <c r="Q158" s="1250"/>
      <c r="R158" s="1250"/>
      <c r="S158" s="1250"/>
      <c r="T158" s="1250"/>
      <c r="U158" s="1250"/>
      <c r="V158" s="1250"/>
      <c r="W158" s="1250"/>
      <c r="X158" s="1250"/>
      <c r="Y158" s="1250"/>
      <c r="Z158" s="1250"/>
      <c r="AA158" s="1250"/>
      <c r="AB158" s="1250"/>
      <c r="AC158" s="1250"/>
      <c r="AD158" s="1250"/>
      <c r="AE158" s="1250"/>
      <c r="AF158" s="1250"/>
      <c r="AG158" s="1251"/>
      <c r="AH158" s="907"/>
      <c r="AI158" s="908"/>
      <c r="AJ158" s="944"/>
      <c r="AK158" s="881" t="str">
        <f t="shared" si="0"/>
        <v>-</v>
      </c>
      <c r="AL158" s="375"/>
      <c r="AM158" s="759"/>
      <c r="AN158" s="759"/>
      <c r="AO158" s="759"/>
      <c r="AP158" s="759"/>
      <c r="AQ158" s="759"/>
      <c r="AR158" s="759"/>
      <c r="AS158" s="759"/>
      <c r="AT158" s="1282"/>
      <c r="AU158" s="1277" t="s">
        <v>54</v>
      </c>
      <c r="AV158" s="230" t="s">
        <v>159</v>
      </c>
      <c r="AW158" s="1246">
        <f>COUNTIF(AK158:AK160,"X")</f>
        <v>0</v>
      </c>
      <c r="AX158" s="759"/>
      <c r="AY158" s="768"/>
      <c r="AZ158" s="759"/>
      <c r="BA158" s="759"/>
      <c r="BB158" s="759"/>
      <c r="BE158" s="139"/>
      <c r="BF158" s="143"/>
      <c r="BG158" s="139"/>
      <c r="BH158" s="607"/>
      <c r="BI158" s="607"/>
      <c r="BJ158" s="607"/>
      <c r="BK158" s="602"/>
      <c r="BL158" s="42"/>
      <c r="BM158" s="42"/>
      <c r="BN158" s="145"/>
      <c r="BO158" s="46"/>
      <c r="BP158" s="259"/>
      <c r="BQ158" s="259"/>
      <c r="BR158" s="259"/>
      <c r="BS158" s="580"/>
      <c r="BT158" s="580"/>
      <c r="BU158" s="580"/>
      <c r="BV158" s="580"/>
      <c r="BW158" s="580"/>
      <c r="BX158" s="580"/>
      <c r="BY158" s="580"/>
      <c r="BZ158" s="580"/>
      <c r="CA158" s="580"/>
      <c r="CB158" s="580"/>
      <c r="CC158" s="246"/>
      <c r="CD158" s="246"/>
      <c r="CE158" s="246"/>
      <c r="CF158" s="246"/>
      <c r="CG158" s="246"/>
      <c r="CH158" s="246"/>
      <c r="CI158" s="246"/>
      <c r="CJ158" s="246"/>
      <c r="CK158" s="246"/>
      <c r="CL158" s="580"/>
      <c r="CM158" s="580"/>
      <c r="CN158" s="580"/>
      <c r="CO158" s="580"/>
      <c r="CP158" s="580"/>
      <c r="CQ158" s="580"/>
      <c r="CR158" s="580"/>
      <c r="CS158" s="580"/>
      <c r="CT158" s="580"/>
      <c r="CU158" s="580"/>
      <c r="CV158" s="580"/>
      <c r="CW158" s="941"/>
      <c r="CX158" s="246"/>
    </row>
    <row r="159" spans="1:102" ht="26.1" customHeight="1">
      <c r="A159" s="1558"/>
      <c r="B159" s="1481"/>
      <c r="C159" s="1482"/>
      <c r="D159" s="1483"/>
      <c r="E159" s="389" t="s">
        <v>414</v>
      </c>
      <c r="F159" s="1244" t="s">
        <v>415</v>
      </c>
      <c r="G159" s="1244"/>
      <c r="H159" s="1244"/>
      <c r="I159" s="1244"/>
      <c r="J159" s="1244"/>
      <c r="K159" s="1244"/>
      <c r="L159" s="1244"/>
      <c r="M159" s="1244"/>
      <c r="N159" s="1244"/>
      <c r="O159" s="1244"/>
      <c r="P159" s="1244"/>
      <c r="Q159" s="1244"/>
      <c r="R159" s="1244"/>
      <c r="S159" s="1244"/>
      <c r="T159" s="1244"/>
      <c r="U159" s="1244"/>
      <c r="V159" s="1244"/>
      <c r="W159" s="1244"/>
      <c r="X159" s="1244"/>
      <c r="Y159" s="1244"/>
      <c r="Z159" s="1244"/>
      <c r="AA159" s="1244"/>
      <c r="AB159" s="1244"/>
      <c r="AC159" s="1244"/>
      <c r="AD159" s="1244"/>
      <c r="AE159" s="1244"/>
      <c r="AF159" s="1244"/>
      <c r="AG159" s="1245"/>
      <c r="AH159" s="940"/>
      <c r="AI159" s="916"/>
      <c r="AJ159" s="917"/>
      <c r="AK159" s="882" t="str">
        <f t="shared" si="0"/>
        <v>-</v>
      </c>
      <c r="AL159" s="376"/>
      <c r="AM159" s="759"/>
      <c r="AN159" s="759"/>
      <c r="AO159" s="759"/>
      <c r="AP159" s="759"/>
      <c r="AQ159" s="759"/>
      <c r="AR159" s="759"/>
      <c r="AS159" s="759"/>
      <c r="AT159" s="1282"/>
      <c r="AU159" s="1278"/>
      <c r="AV159" s="231" t="s">
        <v>160</v>
      </c>
      <c r="AW159" s="1249"/>
      <c r="AX159" s="759"/>
      <c r="AY159" s="768"/>
      <c r="AZ159" s="759"/>
      <c r="BA159" s="759"/>
      <c r="BB159" s="759"/>
      <c r="BE159" s="139"/>
      <c r="BF159" s="143"/>
      <c r="BG159" s="139"/>
      <c r="BH159" s="607"/>
      <c r="BI159" s="607"/>
      <c r="BJ159" s="607"/>
      <c r="BK159" s="602"/>
      <c r="BL159" s="42"/>
      <c r="BM159" s="42"/>
      <c r="BN159" s="145"/>
      <c r="BO159" s="46"/>
      <c r="BP159" s="259"/>
      <c r="BQ159" s="259"/>
      <c r="BR159" s="259"/>
      <c r="BS159" s="580"/>
      <c r="BT159" s="580"/>
      <c r="BU159" s="580"/>
      <c r="BV159" s="580"/>
      <c r="BW159" s="580"/>
      <c r="BX159" s="580"/>
      <c r="BY159" s="580"/>
      <c r="BZ159" s="580"/>
      <c r="CA159" s="580"/>
      <c r="CB159" s="580"/>
      <c r="CC159" s="246"/>
      <c r="CD159" s="246"/>
      <c r="CE159" s="246"/>
      <c r="CF159" s="246"/>
      <c r="CG159" s="246"/>
      <c r="CH159" s="246"/>
      <c r="CI159" s="246"/>
      <c r="CJ159" s="246"/>
      <c r="CK159" s="246"/>
      <c r="CL159" s="580"/>
      <c r="CM159" s="580"/>
      <c r="CN159" s="580"/>
      <c r="CO159" s="580"/>
      <c r="CP159" s="580"/>
      <c r="CQ159" s="580"/>
      <c r="CR159" s="580"/>
      <c r="CS159" s="580"/>
      <c r="CT159" s="580"/>
      <c r="CU159" s="580"/>
      <c r="CV159" s="580"/>
      <c r="CW159" s="941"/>
      <c r="CX159" s="246"/>
    </row>
    <row r="160" spans="1:102" ht="26.1" customHeight="1" thickBot="1">
      <c r="A160" s="1559"/>
      <c r="B160" s="1543"/>
      <c r="C160" s="1544"/>
      <c r="D160" s="1545"/>
      <c r="E160" s="392" t="s">
        <v>416</v>
      </c>
      <c r="F160" s="1304" t="s">
        <v>417</v>
      </c>
      <c r="G160" s="1304"/>
      <c r="H160" s="1304"/>
      <c r="I160" s="1304"/>
      <c r="J160" s="1304"/>
      <c r="K160" s="1304"/>
      <c r="L160" s="1304"/>
      <c r="M160" s="1304"/>
      <c r="N160" s="1304"/>
      <c r="O160" s="1304"/>
      <c r="P160" s="1304"/>
      <c r="Q160" s="1304"/>
      <c r="R160" s="1304"/>
      <c r="S160" s="1304"/>
      <c r="T160" s="1304"/>
      <c r="U160" s="1304"/>
      <c r="V160" s="1304"/>
      <c r="W160" s="1304"/>
      <c r="X160" s="1304"/>
      <c r="Y160" s="1304"/>
      <c r="Z160" s="1304"/>
      <c r="AA160" s="1304"/>
      <c r="AB160" s="1304"/>
      <c r="AC160" s="1304"/>
      <c r="AD160" s="1304"/>
      <c r="AE160" s="1304"/>
      <c r="AF160" s="1304"/>
      <c r="AG160" s="1305"/>
      <c r="AH160" s="942"/>
      <c r="AI160" s="903"/>
      <c r="AJ160" s="904"/>
      <c r="AK160" s="883" t="str">
        <f t="shared" si="0"/>
        <v>-</v>
      </c>
      <c r="AL160" s="377"/>
      <c r="AM160" s="759"/>
      <c r="AN160" s="759"/>
      <c r="AO160" s="759"/>
      <c r="AP160" s="759"/>
      <c r="AQ160" s="759"/>
      <c r="AR160" s="759"/>
      <c r="AS160" s="759"/>
      <c r="AT160" s="1283"/>
      <c r="AU160" s="1279"/>
      <c r="AV160" s="232" t="s">
        <v>161</v>
      </c>
      <c r="AW160" s="1248"/>
      <c r="AX160" s="759"/>
      <c r="AY160" s="768"/>
      <c r="AZ160" s="759"/>
      <c r="BA160" s="759"/>
      <c r="BB160" s="759"/>
      <c r="BE160" s="139"/>
      <c r="BF160" s="143"/>
      <c r="BG160" s="139"/>
      <c r="BH160" s="607"/>
      <c r="BI160" s="607"/>
      <c r="BJ160" s="607"/>
      <c r="BK160" s="602"/>
      <c r="BL160" s="42"/>
      <c r="BM160" s="42"/>
      <c r="BN160" s="145"/>
      <c r="BO160" s="46"/>
      <c r="BP160" s="259"/>
      <c r="BQ160" s="259"/>
      <c r="BR160" s="259"/>
      <c r="BS160" s="580"/>
      <c r="BT160" s="580"/>
      <c r="BU160" s="580"/>
      <c r="BV160" s="580"/>
      <c r="BW160" s="580"/>
      <c r="BX160" s="580"/>
      <c r="BY160" s="580"/>
      <c r="BZ160" s="580"/>
      <c r="CA160" s="580"/>
      <c r="CB160" s="580"/>
      <c r="CC160" s="246"/>
      <c r="CD160" s="246"/>
      <c r="CE160" s="246"/>
      <c r="CF160" s="246"/>
      <c r="CG160" s="246"/>
      <c r="CH160" s="246"/>
      <c r="CI160" s="246"/>
      <c r="CJ160" s="246"/>
      <c r="CK160" s="246"/>
      <c r="CL160" s="580"/>
      <c r="CM160" s="580"/>
      <c r="CN160" s="580"/>
      <c r="CO160" s="580"/>
      <c r="CP160" s="580"/>
      <c r="CQ160" s="580"/>
      <c r="CR160" s="580"/>
      <c r="CS160" s="580"/>
      <c r="CT160" s="580"/>
      <c r="CU160" s="580"/>
      <c r="CV160" s="580"/>
      <c r="CW160" s="941"/>
      <c r="CX160" s="246"/>
    </row>
    <row r="161" spans="1:246" ht="26.1" customHeight="1">
      <c r="A161" s="1493" t="s">
        <v>418</v>
      </c>
      <c r="B161" s="1484" t="s">
        <v>55</v>
      </c>
      <c r="C161" s="1485"/>
      <c r="D161" s="1486"/>
      <c r="E161" s="388" t="s">
        <v>419</v>
      </c>
      <c r="F161" s="1252" t="s">
        <v>420</v>
      </c>
      <c r="G161" s="1252"/>
      <c r="H161" s="1252"/>
      <c r="I161" s="1252"/>
      <c r="J161" s="1252"/>
      <c r="K161" s="1252"/>
      <c r="L161" s="1252"/>
      <c r="M161" s="1252"/>
      <c r="N161" s="1252"/>
      <c r="O161" s="1252"/>
      <c r="P161" s="1252"/>
      <c r="Q161" s="1252"/>
      <c r="R161" s="1252"/>
      <c r="S161" s="1252"/>
      <c r="T161" s="1252"/>
      <c r="U161" s="1252"/>
      <c r="V161" s="1252"/>
      <c r="W161" s="1252"/>
      <c r="X161" s="1252"/>
      <c r="Y161" s="1252"/>
      <c r="Z161" s="1252"/>
      <c r="AA161" s="1252"/>
      <c r="AB161" s="1252"/>
      <c r="AC161" s="1252"/>
      <c r="AD161" s="1252"/>
      <c r="AE161" s="1252"/>
      <c r="AF161" s="1252"/>
      <c r="AG161" s="1253"/>
      <c r="AH161" s="217"/>
      <c r="AI161" s="913"/>
      <c r="AJ161" s="914"/>
      <c r="AK161" s="881" t="str">
        <f t="shared" si="0"/>
        <v>-</v>
      </c>
      <c r="AL161" s="373"/>
      <c r="AM161" s="759"/>
      <c r="AN161" s="759"/>
      <c r="AO161" s="759"/>
      <c r="AP161" s="759"/>
      <c r="AQ161" s="759"/>
      <c r="AR161" s="759"/>
      <c r="AS161" s="759"/>
      <c r="AT161" s="1257" t="s">
        <v>418</v>
      </c>
      <c r="AU161" s="1263" t="s">
        <v>55</v>
      </c>
      <c r="AV161" s="233" t="s">
        <v>162</v>
      </c>
      <c r="AW161" s="1246">
        <f>COUNTIF(AK161:AK163,"X")</f>
        <v>0</v>
      </c>
      <c r="AX161" s="759"/>
      <c r="AY161" s="768"/>
      <c r="AZ161" s="759"/>
      <c r="BA161" s="759"/>
      <c r="BB161" s="759"/>
      <c r="BE161" s="140"/>
      <c r="BF161" s="144"/>
      <c r="BG161" s="140"/>
      <c r="BH161" s="608"/>
      <c r="BI161" s="608"/>
      <c r="BJ161" s="608"/>
      <c r="BK161" s="602"/>
      <c r="BL161" s="42"/>
      <c r="BM161" s="42"/>
      <c r="BN161" s="145"/>
      <c r="BO161" s="46"/>
      <c r="BP161" s="259"/>
      <c r="BQ161" s="259"/>
      <c r="BR161" s="259"/>
      <c r="BS161" s="580"/>
      <c r="BT161" s="580"/>
      <c r="BU161" s="580"/>
      <c r="BV161" s="580"/>
      <c r="BW161" s="580"/>
      <c r="BX161" s="580"/>
      <c r="BY161" s="580"/>
      <c r="BZ161" s="580"/>
      <c r="CA161" s="580"/>
      <c r="CB161" s="580"/>
      <c r="CC161" s="246"/>
      <c r="CD161" s="246"/>
      <c r="CE161" s="246"/>
      <c r="CF161" s="246"/>
      <c r="CG161" s="246"/>
      <c r="CH161" s="246"/>
      <c r="CI161" s="246"/>
      <c r="CJ161" s="246"/>
      <c r="CK161" s="246"/>
      <c r="CL161" s="580"/>
      <c r="CM161" s="580"/>
      <c r="CN161" s="580"/>
      <c r="CO161" s="580"/>
      <c r="CP161" s="580"/>
      <c r="CQ161" s="580"/>
      <c r="CR161" s="580"/>
      <c r="CS161" s="580"/>
      <c r="CT161" s="580"/>
      <c r="CU161" s="580"/>
      <c r="CV161" s="580"/>
      <c r="CW161" s="941"/>
      <c r="CX161" s="246"/>
      <c r="CY161" s="580"/>
      <c r="CZ161" s="580"/>
      <c r="DA161" s="580"/>
      <c r="DB161" s="580"/>
      <c r="DC161" s="580"/>
      <c r="DD161" s="580"/>
      <c r="DE161" s="580"/>
      <c r="DF161" s="580"/>
      <c r="DG161" s="580"/>
      <c r="DH161" s="580"/>
      <c r="DI161" s="580"/>
      <c r="DJ161" s="580"/>
      <c r="DK161" s="580"/>
      <c r="DL161" s="580"/>
      <c r="DM161" s="580"/>
      <c r="DN161" s="580"/>
      <c r="DO161" s="580"/>
      <c r="DP161" s="580"/>
      <c r="DQ161" s="580"/>
      <c r="DR161" s="580"/>
      <c r="DS161" s="580"/>
      <c r="DT161" s="580"/>
      <c r="DU161" s="580"/>
      <c r="DV161" s="580"/>
      <c r="DW161" s="580"/>
      <c r="DX161" s="580"/>
      <c r="DY161" s="580"/>
      <c r="DZ161" s="580"/>
      <c r="EA161" s="580"/>
      <c r="EB161" s="580"/>
      <c r="EC161" s="580"/>
      <c r="ED161" s="580"/>
      <c r="EE161" s="580"/>
      <c r="EF161" s="580"/>
      <c r="EG161" s="580"/>
      <c r="EH161" s="580"/>
      <c r="EI161" s="580"/>
      <c r="EJ161" s="580"/>
      <c r="EK161" s="580"/>
      <c r="EL161" s="580"/>
      <c r="EM161" s="580"/>
      <c r="EN161" s="580"/>
      <c r="EO161" s="580"/>
      <c r="EP161" s="580"/>
      <c r="EQ161" s="580"/>
      <c r="ER161" s="580"/>
      <c r="ES161" s="580"/>
      <c r="ET161" s="580"/>
      <c r="EU161" s="580"/>
      <c r="EV161" s="580"/>
      <c r="EW161" s="580"/>
      <c r="EX161" s="580"/>
      <c r="EY161" s="580"/>
      <c r="EZ161" s="580"/>
      <c r="FA161" s="580"/>
      <c r="FB161" s="580"/>
      <c r="FC161" s="580"/>
      <c r="FD161" s="580"/>
      <c r="FE161" s="580"/>
      <c r="FF161" s="580"/>
      <c r="FG161" s="580"/>
      <c r="FH161" s="580"/>
      <c r="FI161" s="580"/>
      <c r="FJ161" s="580"/>
      <c r="FK161" s="580"/>
      <c r="FL161" s="580"/>
      <c r="FM161" s="580"/>
      <c r="FN161" s="580"/>
      <c r="FO161" s="580"/>
      <c r="FP161" s="580"/>
      <c r="FQ161" s="580"/>
      <c r="FR161" s="580"/>
      <c r="FS161" s="580"/>
      <c r="FT161" s="580"/>
      <c r="FU161" s="580"/>
      <c r="FV161" s="580"/>
      <c r="FW161" s="580"/>
      <c r="FX161" s="580"/>
      <c r="FY161" s="580"/>
      <c r="FZ161" s="580"/>
      <c r="GA161" s="580"/>
      <c r="GB161" s="580"/>
      <c r="GC161" s="580"/>
      <c r="GD161" s="580"/>
      <c r="GE161" s="580"/>
      <c r="GF161" s="580"/>
      <c r="GG161" s="580"/>
      <c r="GH161" s="580"/>
      <c r="GI161" s="580"/>
      <c r="GJ161" s="580"/>
      <c r="GK161" s="580"/>
      <c r="GL161" s="580"/>
      <c r="GM161" s="580"/>
      <c r="GN161" s="580"/>
      <c r="GO161" s="580"/>
      <c r="GP161" s="580"/>
      <c r="GQ161" s="580"/>
      <c r="GR161" s="580"/>
      <c r="GS161" s="580"/>
      <c r="GT161" s="580"/>
      <c r="GU161" s="580"/>
      <c r="GV161" s="580"/>
      <c r="GW161" s="580"/>
      <c r="GX161" s="580"/>
      <c r="GY161" s="580"/>
      <c r="GZ161" s="580"/>
      <c r="HA161" s="580"/>
      <c r="HB161" s="580"/>
      <c r="HC161" s="580"/>
      <c r="HD161" s="580"/>
      <c r="HE161" s="580"/>
      <c r="HF161" s="580"/>
      <c r="HG161" s="580"/>
      <c r="HH161" s="580"/>
      <c r="HI161" s="580"/>
      <c r="HJ161" s="580"/>
      <c r="HK161" s="580"/>
      <c r="HL161" s="580"/>
      <c r="HM161" s="580"/>
      <c r="HN161" s="580"/>
      <c r="HO161" s="580"/>
      <c r="HP161" s="580"/>
      <c r="HQ161" s="580"/>
      <c r="HR161" s="580"/>
      <c r="HS161" s="580"/>
      <c r="HT161" s="580"/>
      <c r="HU161" s="580"/>
      <c r="HV161" s="580"/>
      <c r="HW161" s="580"/>
      <c r="HX161" s="580"/>
      <c r="HY161" s="580"/>
      <c r="HZ161" s="580"/>
      <c r="IA161" s="580"/>
      <c r="IB161" s="580"/>
      <c r="IC161" s="580"/>
      <c r="ID161" s="580"/>
      <c r="IE161" s="580"/>
      <c r="IF161" s="580"/>
      <c r="IG161" s="580"/>
      <c r="IH161" s="580"/>
      <c r="II161" s="580"/>
      <c r="IJ161" s="580"/>
      <c r="IK161" s="580"/>
      <c r="IL161" s="580"/>
    </row>
    <row r="162" spans="1:246" ht="26.1" customHeight="1">
      <c r="A162" s="1493"/>
      <c r="B162" s="1487"/>
      <c r="C162" s="1488"/>
      <c r="D162" s="1489"/>
      <c r="E162" s="385" t="s">
        <v>421</v>
      </c>
      <c r="F162" s="1244" t="s">
        <v>422</v>
      </c>
      <c r="G162" s="1244"/>
      <c r="H162" s="1244"/>
      <c r="I162" s="1244"/>
      <c r="J162" s="1244"/>
      <c r="K162" s="1244"/>
      <c r="L162" s="1244"/>
      <c r="M162" s="1244"/>
      <c r="N162" s="1244"/>
      <c r="O162" s="1244"/>
      <c r="P162" s="1244"/>
      <c r="Q162" s="1244"/>
      <c r="R162" s="1244"/>
      <c r="S162" s="1244"/>
      <c r="T162" s="1244"/>
      <c r="U162" s="1244"/>
      <c r="V162" s="1244"/>
      <c r="W162" s="1244"/>
      <c r="X162" s="1244"/>
      <c r="Y162" s="1244"/>
      <c r="Z162" s="1244"/>
      <c r="AA162" s="1244"/>
      <c r="AB162" s="1244"/>
      <c r="AC162" s="1244"/>
      <c r="AD162" s="1244"/>
      <c r="AE162" s="1244"/>
      <c r="AF162" s="1244"/>
      <c r="AG162" s="1245"/>
      <c r="AH162" s="940"/>
      <c r="AI162" s="916"/>
      <c r="AJ162" s="917"/>
      <c r="AK162" s="882" t="str">
        <f t="shared" si="0"/>
        <v>-</v>
      </c>
      <c r="AL162" s="371"/>
      <c r="AM162" s="759"/>
      <c r="AN162" s="759"/>
      <c r="AO162" s="759"/>
      <c r="AP162" s="759"/>
      <c r="AQ162" s="759"/>
      <c r="AR162" s="759"/>
      <c r="AS162" s="759"/>
      <c r="AT162" s="1258"/>
      <c r="AU162" s="1264"/>
      <c r="AV162" s="225" t="s">
        <v>163</v>
      </c>
      <c r="AW162" s="1249"/>
      <c r="AX162" s="759"/>
      <c r="AY162" s="768"/>
      <c r="AZ162" s="759"/>
      <c r="BA162" s="759"/>
      <c r="BB162" s="759"/>
      <c r="BE162" s="140"/>
      <c r="BF162" s="144"/>
      <c r="BG162" s="140"/>
      <c r="BH162" s="608"/>
      <c r="BI162" s="608"/>
      <c r="BJ162" s="608"/>
      <c r="BK162" s="602"/>
      <c r="BL162" s="42"/>
      <c r="BM162" s="42"/>
      <c r="BN162" s="145"/>
      <c r="BO162" s="46"/>
      <c r="BP162" s="259"/>
      <c r="BQ162" s="259"/>
      <c r="BR162" s="259"/>
      <c r="BS162" s="580"/>
      <c r="BT162" s="580"/>
      <c r="BU162" s="580"/>
      <c r="BV162" s="580"/>
      <c r="BW162" s="580"/>
      <c r="BX162" s="580"/>
      <c r="BY162" s="580"/>
      <c r="BZ162" s="580"/>
      <c r="CA162" s="580"/>
      <c r="CB162" s="580"/>
      <c r="CC162" s="246"/>
      <c r="CD162" s="246"/>
      <c r="CE162" s="246"/>
      <c r="CF162" s="246"/>
      <c r="CG162" s="246"/>
      <c r="CH162" s="246"/>
      <c r="CI162" s="246"/>
      <c r="CJ162" s="246"/>
      <c r="CK162" s="246"/>
      <c r="CL162" s="580"/>
      <c r="CM162" s="580"/>
      <c r="CN162" s="580"/>
      <c r="CO162" s="580"/>
      <c r="CP162" s="580"/>
      <c r="CQ162" s="580"/>
      <c r="CR162" s="580"/>
      <c r="CS162" s="580"/>
      <c r="CT162" s="580"/>
      <c r="CU162" s="580"/>
      <c r="CV162" s="580"/>
      <c r="CW162" s="941"/>
      <c r="CX162" s="246"/>
      <c r="CY162" s="580"/>
      <c r="CZ162" s="580"/>
      <c r="DA162" s="580"/>
      <c r="DB162" s="580"/>
      <c r="DC162" s="580"/>
      <c r="DD162" s="580"/>
      <c r="DE162" s="580"/>
      <c r="DF162" s="580"/>
      <c r="DG162" s="580"/>
      <c r="DH162" s="580"/>
      <c r="DI162" s="580"/>
      <c r="DJ162" s="580"/>
      <c r="DK162" s="580"/>
      <c r="DL162" s="580"/>
      <c r="DM162" s="580"/>
      <c r="DN162" s="580"/>
      <c r="DO162" s="580"/>
      <c r="DP162" s="580"/>
      <c r="DQ162" s="580"/>
      <c r="DR162" s="580"/>
      <c r="DS162" s="580"/>
      <c r="DT162" s="580"/>
      <c r="DU162" s="580"/>
      <c r="DV162" s="580"/>
      <c r="DW162" s="580"/>
      <c r="DX162" s="580"/>
      <c r="DY162" s="580"/>
      <c r="DZ162" s="580"/>
      <c r="EA162" s="580"/>
      <c r="EB162" s="580"/>
      <c r="EC162" s="580"/>
      <c r="ED162" s="580"/>
      <c r="EE162" s="580"/>
      <c r="EF162" s="580"/>
      <c r="EG162" s="580"/>
      <c r="EH162" s="580"/>
      <c r="EI162" s="580"/>
      <c r="EJ162" s="580"/>
      <c r="EK162" s="580"/>
      <c r="EL162" s="580"/>
      <c r="EM162" s="580"/>
      <c r="EN162" s="580"/>
      <c r="EO162" s="580"/>
      <c r="EP162" s="580"/>
      <c r="EQ162" s="580"/>
      <c r="ER162" s="580"/>
      <c r="ES162" s="580"/>
      <c r="ET162" s="580"/>
      <c r="EU162" s="580"/>
      <c r="EV162" s="580"/>
      <c r="EW162" s="580"/>
      <c r="EX162" s="580"/>
      <c r="EY162" s="580"/>
      <c r="EZ162" s="580"/>
      <c r="FA162" s="580"/>
      <c r="FB162" s="580"/>
      <c r="FC162" s="580"/>
      <c r="FD162" s="580"/>
      <c r="FE162" s="580"/>
      <c r="FF162" s="580"/>
      <c r="FG162" s="580"/>
      <c r="FH162" s="580"/>
      <c r="FI162" s="580"/>
      <c r="FJ162" s="580"/>
      <c r="FK162" s="580"/>
      <c r="FL162" s="580"/>
      <c r="FM162" s="580"/>
      <c r="FN162" s="580"/>
      <c r="FO162" s="580"/>
      <c r="FP162" s="580"/>
      <c r="FQ162" s="580"/>
      <c r="FR162" s="580"/>
      <c r="FS162" s="580"/>
      <c r="FT162" s="580"/>
      <c r="FU162" s="580"/>
      <c r="FV162" s="580"/>
      <c r="FW162" s="580"/>
      <c r="FX162" s="580"/>
      <c r="FY162" s="580"/>
      <c r="FZ162" s="580"/>
      <c r="GA162" s="580"/>
      <c r="GB162" s="580"/>
      <c r="GC162" s="580"/>
      <c r="GD162" s="580"/>
      <c r="GE162" s="580"/>
      <c r="GF162" s="580"/>
      <c r="GG162" s="580"/>
      <c r="GH162" s="580"/>
      <c r="GI162" s="580"/>
      <c r="GJ162" s="580"/>
      <c r="GK162" s="580"/>
      <c r="GL162" s="580"/>
      <c r="GM162" s="580"/>
      <c r="GN162" s="580"/>
      <c r="GO162" s="580"/>
      <c r="GP162" s="580"/>
      <c r="GQ162" s="580"/>
      <c r="GR162" s="580"/>
      <c r="GS162" s="580"/>
      <c r="GT162" s="580"/>
      <c r="GU162" s="580"/>
      <c r="GV162" s="580"/>
      <c r="GW162" s="580"/>
      <c r="GX162" s="580"/>
      <c r="GY162" s="580"/>
      <c r="GZ162" s="580"/>
      <c r="HA162" s="580"/>
      <c r="HB162" s="580"/>
      <c r="HC162" s="580"/>
      <c r="HD162" s="580"/>
      <c r="HE162" s="580"/>
      <c r="HF162" s="580"/>
      <c r="HG162" s="580"/>
      <c r="HH162" s="580"/>
      <c r="HI162" s="580"/>
      <c r="HJ162" s="580"/>
      <c r="HK162" s="580"/>
      <c r="HL162" s="580"/>
      <c r="HM162" s="580"/>
      <c r="HN162" s="580"/>
      <c r="HO162" s="580"/>
      <c r="HP162" s="580"/>
      <c r="HQ162" s="580"/>
      <c r="HR162" s="580"/>
      <c r="HS162" s="580"/>
      <c r="HT162" s="580"/>
      <c r="HU162" s="580"/>
      <c r="HV162" s="580"/>
      <c r="HW162" s="580"/>
      <c r="HX162" s="580"/>
      <c r="HY162" s="580"/>
      <c r="HZ162" s="580"/>
      <c r="IA162" s="580"/>
      <c r="IB162" s="580"/>
      <c r="IC162" s="580"/>
      <c r="ID162" s="580"/>
      <c r="IE162" s="580"/>
      <c r="IF162" s="580"/>
      <c r="IG162" s="580"/>
      <c r="IH162" s="580"/>
      <c r="II162" s="580"/>
      <c r="IJ162" s="580"/>
      <c r="IK162" s="580"/>
      <c r="IL162" s="580"/>
    </row>
    <row r="163" spans="1:246" ht="26.1" customHeight="1" thickBot="1">
      <c r="A163" s="1493"/>
      <c r="B163" s="1490"/>
      <c r="C163" s="1491"/>
      <c r="D163" s="1492"/>
      <c r="E163" s="383" t="s">
        <v>423</v>
      </c>
      <c r="F163" s="1243" t="s">
        <v>424</v>
      </c>
      <c r="G163" s="1254"/>
      <c r="H163" s="1254"/>
      <c r="I163" s="1254"/>
      <c r="J163" s="1254"/>
      <c r="K163" s="1254"/>
      <c r="L163" s="1254"/>
      <c r="M163" s="1254"/>
      <c r="N163" s="1254"/>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887"/>
      <c r="AI163" s="929"/>
      <c r="AJ163" s="888"/>
      <c r="AK163" s="883" t="str">
        <f t="shared" si="0"/>
        <v>-</v>
      </c>
      <c r="AL163" s="374"/>
      <c r="AM163" s="759"/>
      <c r="AN163" s="759"/>
      <c r="AO163" s="759"/>
      <c r="AP163" s="759"/>
      <c r="AQ163" s="759"/>
      <c r="AR163" s="759"/>
      <c r="AS163" s="759"/>
      <c r="AT163" s="1258"/>
      <c r="AU163" s="1265"/>
      <c r="AV163" s="234" t="s">
        <v>164</v>
      </c>
      <c r="AW163" s="1248"/>
      <c r="AX163" s="759"/>
      <c r="AY163" s="768"/>
      <c r="AZ163" s="759"/>
      <c r="BA163" s="759"/>
      <c r="BB163" s="759"/>
      <c r="BE163" s="140"/>
      <c r="BF163" s="144"/>
      <c r="BG163" s="140"/>
      <c r="BH163" s="608"/>
      <c r="BI163" s="608"/>
      <c r="BJ163" s="608"/>
      <c r="BK163" s="602"/>
      <c r="BL163" s="42"/>
      <c r="BM163" s="42"/>
      <c r="BN163" s="145"/>
      <c r="BO163" s="46"/>
      <c r="BP163" s="259"/>
      <c r="BQ163" s="259"/>
      <c r="BR163" s="259"/>
      <c r="BS163" s="580"/>
      <c r="BT163" s="580"/>
      <c r="BU163" s="580"/>
      <c r="BV163" s="580"/>
      <c r="BW163" s="580"/>
      <c r="BX163" s="580"/>
      <c r="BY163" s="580"/>
      <c r="BZ163" s="580"/>
      <c r="CA163" s="580"/>
      <c r="CB163" s="580"/>
      <c r="CC163" s="246"/>
      <c r="CD163" s="246"/>
      <c r="CE163" s="246"/>
      <c r="CF163" s="246"/>
      <c r="CG163" s="246"/>
      <c r="CH163" s="246"/>
      <c r="CI163" s="246"/>
      <c r="CJ163" s="246"/>
      <c r="CK163" s="246"/>
      <c r="CL163" s="580"/>
      <c r="CM163" s="580"/>
      <c r="CN163" s="580"/>
      <c r="CO163" s="580"/>
      <c r="CP163" s="580"/>
      <c r="CQ163" s="580"/>
      <c r="CR163" s="580"/>
      <c r="CS163" s="580"/>
      <c r="CT163" s="580"/>
      <c r="CU163" s="580"/>
      <c r="CV163" s="580"/>
      <c r="CW163" s="941"/>
      <c r="CX163" s="246"/>
      <c r="CY163" s="580"/>
      <c r="CZ163" s="580"/>
      <c r="DA163" s="580"/>
      <c r="DB163" s="580"/>
      <c r="DC163" s="580"/>
      <c r="DD163" s="580"/>
      <c r="DE163" s="580"/>
      <c r="DF163" s="580"/>
      <c r="DG163" s="580"/>
      <c r="DH163" s="580"/>
      <c r="DI163" s="580"/>
      <c r="DJ163" s="580"/>
      <c r="DK163" s="580"/>
      <c r="DL163" s="580"/>
      <c r="DM163" s="580"/>
      <c r="DN163" s="580"/>
      <c r="DO163" s="580"/>
      <c r="DP163" s="580"/>
      <c r="DQ163" s="580"/>
      <c r="DR163" s="580"/>
      <c r="DS163" s="580"/>
      <c r="DT163" s="580"/>
      <c r="DU163" s="580"/>
      <c r="DV163" s="580"/>
      <c r="DW163" s="580"/>
      <c r="DX163" s="580"/>
      <c r="DY163" s="580"/>
      <c r="DZ163" s="580"/>
      <c r="EA163" s="580"/>
      <c r="EB163" s="580"/>
      <c r="EC163" s="580"/>
      <c r="ED163" s="580"/>
      <c r="EE163" s="580"/>
      <c r="EF163" s="580"/>
      <c r="EG163" s="580"/>
      <c r="EH163" s="580"/>
      <c r="EI163" s="580"/>
      <c r="EJ163" s="580"/>
      <c r="EK163" s="580"/>
      <c r="EL163" s="580"/>
      <c r="EM163" s="580"/>
      <c r="EN163" s="580"/>
      <c r="EO163" s="580"/>
      <c r="EP163" s="580"/>
      <c r="EQ163" s="580"/>
      <c r="ER163" s="580"/>
      <c r="ES163" s="580"/>
      <c r="ET163" s="580"/>
      <c r="EU163" s="580"/>
      <c r="EV163" s="580"/>
      <c r="EW163" s="580"/>
      <c r="EX163" s="580"/>
      <c r="EY163" s="580"/>
      <c r="EZ163" s="580"/>
      <c r="FA163" s="580"/>
      <c r="FB163" s="580"/>
      <c r="FC163" s="580"/>
      <c r="FD163" s="580"/>
      <c r="FE163" s="580"/>
      <c r="FF163" s="580"/>
      <c r="FG163" s="580"/>
      <c r="FH163" s="580"/>
      <c r="FI163" s="580"/>
      <c r="FJ163" s="580"/>
      <c r="FK163" s="580"/>
      <c r="FL163" s="580"/>
      <c r="FM163" s="580"/>
      <c r="FN163" s="580"/>
      <c r="FO163" s="580"/>
      <c r="FP163" s="580"/>
      <c r="FQ163" s="580"/>
      <c r="FR163" s="580"/>
      <c r="FS163" s="580"/>
      <c r="FT163" s="580"/>
      <c r="FU163" s="580"/>
      <c r="FV163" s="580"/>
      <c r="FW163" s="580"/>
      <c r="FX163" s="580"/>
      <c r="FY163" s="580"/>
      <c r="FZ163" s="580"/>
      <c r="GA163" s="580"/>
      <c r="GB163" s="580"/>
      <c r="GC163" s="580"/>
      <c r="GD163" s="580"/>
      <c r="GE163" s="580"/>
      <c r="GF163" s="580"/>
      <c r="GG163" s="580"/>
      <c r="GH163" s="580"/>
      <c r="GI163" s="580"/>
      <c r="GJ163" s="580"/>
      <c r="GK163" s="580"/>
      <c r="GL163" s="580"/>
      <c r="GM163" s="580"/>
      <c r="GN163" s="580"/>
      <c r="GO163" s="580"/>
      <c r="GP163" s="580"/>
      <c r="GQ163" s="580"/>
      <c r="GR163" s="580"/>
      <c r="GS163" s="580"/>
      <c r="GT163" s="580"/>
      <c r="GU163" s="580"/>
      <c r="GV163" s="580"/>
      <c r="GW163" s="580"/>
      <c r="GX163" s="580"/>
      <c r="GY163" s="580"/>
      <c r="GZ163" s="580"/>
      <c r="HA163" s="580"/>
      <c r="HB163" s="580"/>
      <c r="HC163" s="580"/>
      <c r="HD163" s="580"/>
      <c r="HE163" s="580"/>
      <c r="HF163" s="580"/>
      <c r="HG163" s="580"/>
      <c r="HH163" s="580"/>
      <c r="HI163" s="580"/>
      <c r="HJ163" s="580"/>
      <c r="HK163" s="580"/>
      <c r="HL163" s="580"/>
      <c r="HM163" s="580"/>
      <c r="HN163" s="580"/>
      <c r="HO163" s="580"/>
      <c r="HP163" s="580"/>
      <c r="HQ163" s="580"/>
      <c r="HR163" s="580"/>
      <c r="HS163" s="580"/>
      <c r="HT163" s="580"/>
      <c r="HU163" s="580"/>
      <c r="HV163" s="580"/>
      <c r="HW163" s="580"/>
      <c r="HX163" s="580"/>
      <c r="HY163" s="580"/>
      <c r="HZ163" s="580"/>
      <c r="IA163" s="580"/>
      <c r="IB163" s="580"/>
      <c r="IC163" s="580"/>
      <c r="ID163" s="580"/>
      <c r="IE163" s="580"/>
      <c r="IF163" s="580"/>
      <c r="IG163" s="580"/>
      <c r="IH163" s="580"/>
      <c r="II163" s="580"/>
      <c r="IJ163" s="580"/>
      <c r="IK163" s="580"/>
      <c r="IL163" s="580"/>
    </row>
    <row r="164" spans="1:246" ht="26.1" customHeight="1">
      <c r="A164" s="1493"/>
      <c r="B164" s="1298" t="s">
        <v>56</v>
      </c>
      <c r="C164" s="1299"/>
      <c r="D164" s="1300"/>
      <c r="E164" s="386" t="s">
        <v>425</v>
      </c>
      <c r="F164" s="1250" t="s">
        <v>426</v>
      </c>
      <c r="G164" s="1250"/>
      <c r="H164" s="1250"/>
      <c r="I164" s="1250"/>
      <c r="J164" s="1250"/>
      <c r="K164" s="1250"/>
      <c r="L164" s="1250"/>
      <c r="M164" s="1250"/>
      <c r="N164" s="1250"/>
      <c r="O164" s="1250"/>
      <c r="P164" s="1250"/>
      <c r="Q164" s="1250"/>
      <c r="R164" s="1250"/>
      <c r="S164" s="1250"/>
      <c r="T164" s="1250"/>
      <c r="U164" s="1250"/>
      <c r="V164" s="1250"/>
      <c r="W164" s="1250"/>
      <c r="X164" s="1250"/>
      <c r="Y164" s="1250"/>
      <c r="Z164" s="1250"/>
      <c r="AA164" s="1250"/>
      <c r="AB164" s="1250"/>
      <c r="AC164" s="1250"/>
      <c r="AD164" s="1250"/>
      <c r="AE164" s="1250"/>
      <c r="AF164" s="1250"/>
      <c r="AG164" s="1251"/>
      <c r="AH164" s="907"/>
      <c r="AI164" s="908"/>
      <c r="AJ164" s="944"/>
      <c r="AK164" s="881" t="str">
        <f t="shared" si="0"/>
        <v>-</v>
      </c>
      <c r="AL164" s="370"/>
      <c r="AM164" s="759"/>
      <c r="AN164" s="759"/>
      <c r="AO164" s="759"/>
      <c r="AP164" s="759"/>
      <c r="AQ164" s="759"/>
      <c r="AR164" s="759"/>
      <c r="AS164" s="759"/>
      <c r="AT164" s="1258"/>
      <c r="AU164" s="1266" t="s">
        <v>56</v>
      </c>
      <c r="AV164" s="218" t="s">
        <v>427</v>
      </c>
      <c r="AW164" s="1246">
        <f>COUNTIF(AK164:AK166,"X")</f>
        <v>0</v>
      </c>
      <c r="AX164" s="759"/>
      <c r="AY164" s="768"/>
      <c r="AZ164" s="759"/>
      <c r="BA164" s="759"/>
      <c r="BB164" s="759"/>
      <c r="BE164" s="140"/>
      <c r="BF164" s="144"/>
      <c r="BG164" s="140"/>
      <c r="BH164" s="608"/>
      <c r="BI164" s="608"/>
      <c r="BJ164" s="608"/>
      <c r="BK164" s="602"/>
      <c r="BL164" s="42"/>
      <c r="BM164" s="42"/>
      <c r="BN164" s="145"/>
      <c r="BO164" s="46"/>
      <c r="BP164" s="259"/>
      <c r="BQ164" s="259"/>
      <c r="BR164" s="259"/>
      <c r="BS164" s="580"/>
      <c r="BT164" s="580"/>
      <c r="BU164" s="580"/>
      <c r="BV164" s="580"/>
      <c r="BW164" s="580"/>
      <c r="BX164" s="580"/>
      <c r="BY164" s="580"/>
      <c r="BZ164" s="580"/>
      <c r="CA164" s="580"/>
      <c r="CB164" s="580"/>
      <c r="CC164" s="246"/>
      <c r="CD164" s="246"/>
      <c r="CE164" s="246"/>
      <c r="CF164" s="246"/>
      <c r="CG164" s="246"/>
      <c r="CH164" s="246"/>
      <c r="CI164" s="246"/>
      <c r="CJ164" s="246"/>
      <c r="CK164" s="246"/>
      <c r="CL164" s="580"/>
      <c r="CM164" s="580"/>
      <c r="CN164" s="580"/>
      <c r="CO164" s="580"/>
      <c r="CP164" s="580"/>
      <c r="CQ164" s="580"/>
      <c r="CR164" s="580"/>
      <c r="CS164" s="580"/>
      <c r="CT164" s="580"/>
      <c r="CU164" s="580"/>
      <c r="CV164" s="580"/>
      <c r="CW164" s="941"/>
      <c r="CX164" s="246"/>
      <c r="CY164" s="580"/>
      <c r="CZ164" s="580"/>
      <c r="DA164" s="580"/>
      <c r="DB164" s="580"/>
      <c r="DC164" s="580"/>
      <c r="DD164" s="580"/>
      <c r="DE164" s="580"/>
      <c r="DF164" s="580"/>
      <c r="DG164" s="580"/>
      <c r="DH164" s="580"/>
      <c r="DI164" s="580"/>
      <c r="DJ164" s="580"/>
      <c r="DK164" s="580"/>
      <c r="DL164" s="580"/>
      <c r="DM164" s="580"/>
      <c r="DN164" s="580"/>
      <c r="DO164" s="580"/>
      <c r="DP164" s="580"/>
      <c r="DQ164" s="580"/>
      <c r="DR164" s="580"/>
      <c r="DS164" s="580"/>
      <c r="DT164" s="580"/>
      <c r="DU164" s="580"/>
      <c r="DV164" s="580"/>
      <c r="DW164" s="580"/>
      <c r="DX164" s="580"/>
      <c r="DY164" s="580"/>
      <c r="DZ164" s="580"/>
      <c r="EA164" s="580"/>
      <c r="EB164" s="580"/>
      <c r="EC164" s="580"/>
      <c r="ED164" s="580"/>
      <c r="EE164" s="580"/>
      <c r="EF164" s="580"/>
      <c r="EG164" s="580"/>
      <c r="EH164" s="580"/>
      <c r="EI164" s="580"/>
      <c r="EJ164" s="580"/>
      <c r="EK164" s="580"/>
      <c r="EL164" s="580"/>
      <c r="EM164" s="580"/>
      <c r="EN164" s="580"/>
      <c r="EO164" s="580"/>
      <c r="EP164" s="580"/>
      <c r="EQ164" s="580"/>
      <c r="ER164" s="580"/>
      <c r="ES164" s="580"/>
      <c r="ET164" s="580"/>
      <c r="EU164" s="580"/>
      <c r="EV164" s="580"/>
      <c r="EW164" s="580"/>
      <c r="EX164" s="580"/>
      <c r="EY164" s="580"/>
      <c r="EZ164" s="580"/>
      <c r="FA164" s="580"/>
      <c r="FB164" s="580"/>
      <c r="FC164" s="580"/>
      <c r="FD164" s="580"/>
      <c r="FE164" s="580"/>
      <c r="FF164" s="580"/>
      <c r="FG164" s="580"/>
      <c r="FH164" s="580"/>
      <c r="FI164" s="580"/>
      <c r="FJ164" s="580"/>
      <c r="FK164" s="580"/>
      <c r="FL164" s="580"/>
      <c r="FM164" s="580"/>
      <c r="FN164" s="580"/>
      <c r="FO164" s="580"/>
      <c r="FP164" s="580"/>
      <c r="FQ164" s="580"/>
      <c r="FR164" s="580"/>
      <c r="FS164" s="580"/>
      <c r="FT164" s="580"/>
      <c r="FU164" s="580"/>
      <c r="FV164" s="580"/>
      <c r="FW164" s="580"/>
      <c r="FX164" s="580"/>
      <c r="FY164" s="580"/>
      <c r="FZ164" s="580"/>
      <c r="GA164" s="580"/>
      <c r="GB164" s="580"/>
      <c r="GC164" s="580"/>
      <c r="GD164" s="580"/>
      <c r="GE164" s="580"/>
      <c r="GF164" s="580"/>
      <c r="GG164" s="580"/>
      <c r="GH164" s="580"/>
      <c r="GI164" s="580"/>
      <c r="GJ164" s="580"/>
      <c r="GK164" s="580"/>
      <c r="GL164" s="580"/>
      <c r="GM164" s="580"/>
      <c r="GN164" s="580"/>
      <c r="GO164" s="580"/>
      <c r="GP164" s="580"/>
      <c r="GQ164" s="580"/>
      <c r="GR164" s="580"/>
      <c r="GS164" s="580"/>
      <c r="GT164" s="580"/>
      <c r="GU164" s="580"/>
      <c r="GV164" s="580"/>
      <c r="GW164" s="580"/>
      <c r="GX164" s="580"/>
      <c r="GY164" s="580"/>
      <c r="GZ164" s="580"/>
      <c r="HA164" s="580"/>
      <c r="HB164" s="580"/>
      <c r="HC164" s="580"/>
      <c r="HD164" s="580"/>
      <c r="HE164" s="580"/>
      <c r="HF164" s="580"/>
      <c r="HG164" s="580"/>
      <c r="HH164" s="580"/>
      <c r="HI164" s="580"/>
      <c r="HJ164" s="580"/>
      <c r="HK164" s="580"/>
      <c r="HL164" s="580"/>
      <c r="HM164" s="580"/>
      <c r="HN164" s="580"/>
      <c r="HO164" s="580"/>
      <c r="HP164" s="580"/>
      <c r="HQ164" s="580"/>
      <c r="HR164" s="580"/>
      <c r="HS164" s="580"/>
      <c r="HT164" s="580"/>
      <c r="HU164" s="580"/>
      <c r="HV164" s="580"/>
      <c r="HW164" s="580"/>
      <c r="HX164" s="580"/>
      <c r="HY164" s="580"/>
      <c r="HZ164" s="580"/>
      <c r="IA164" s="580"/>
      <c r="IB164" s="580"/>
      <c r="IC164" s="580"/>
      <c r="ID164" s="580"/>
      <c r="IE164" s="580"/>
      <c r="IF164" s="580"/>
      <c r="IG164" s="580"/>
      <c r="IH164" s="580"/>
      <c r="II164" s="580"/>
      <c r="IJ164" s="580"/>
      <c r="IK164" s="580"/>
      <c r="IL164" s="580"/>
    </row>
    <row r="165" spans="1:246" ht="26.1" customHeight="1">
      <c r="A165" s="1493"/>
      <c r="B165" s="1487"/>
      <c r="C165" s="1488"/>
      <c r="D165" s="1489"/>
      <c r="E165" s="385" t="s">
        <v>428</v>
      </c>
      <c r="F165" s="1244" t="s">
        <v>429</v>
      </c>
      <c r="G165" s="1244"/>
      <c r="H165" s="1244"/>
      <c r="I165" s="1244"/>
      <c r="J165" s="1244"/>
      <c r="K165" s="1244"/>
      <c r="L165" s="1244"/>
      <c r="M165" s="1244"/>
      <c r="N165" s="1244"/>
      <c r="O165" s="1244"/>
      <c r="P165" s="1244"/>
      <c r="Q165" s="1244"/>
      <c r="R165" s="1244"/>
      <c r="S165" s="1244"/>
      <c r="T165" s="1244"/>
      <c r="U165" s="1244"/>
      <c r="V165" s="1244"/>
      <c r="W165" s="1244"/>
      <c r="X165" s="1244"/>
      <c r="Y165" s="1244"/>
      <c r="Z165" s="1244"/>
      <c r="AA165" s="1244"/>
      <c r="AB165" s="1244"/>
      <c r="AC165" s="1244"/>
      <c r="AD165" s="1244"/>
      <c r="AE165" s="1244"/>
      <c r="AF165" s="1244"/>
      <c r="AG165" s="1245"/>
      <c r="AH165" s="940"/>
      <c r="AI165" s="916"/>
      <c r="AJ165" s="917"/>
      <c r="AK165" s="882" t="str">
        <f t="shared" si="0"/>
        <v>-</v>
      </c>
      <c r="AL165" s="371"/>
      <c r="AM165" s="759"/>
      <c r="AN165" s="759"/>
      <c r="AO165" s="759"/>
      <c r="AP165" s="759"/>
      <c r="AQ165" s="759"/>
      <c r="AR165" s="759"/>
      <c r="AS165" s="759"/>
      <c r="AT165" s="1258"/>
      <c r="AU165" s="1264"/>
      <c r="AV165" s="219" t="s">
        <v>430</v>
      </c>
      <c r="AW165" s="1249"/>
      <c r="AX165" s="759"/>
      <c r="AY165" s="768"/>
      <c r="AZ165" s="759"/>
      <c r="BA165" s="759"/>
      <c r="BB165" s="759"/>
      <c r="BE165" s="140"/>
      <c r="BF165" s="144"/>
      <c r="BG165" s="140"/>
      <c r="BH165" s="608"/>
      <c r="BI165" s="608"/>
      <c r="BJ165" s="608"/>
      <c r="BK165" s="602"/>
      <c r="BL165" s="42"/>
      <c r="BM165" s="42"/>
      <c r="BN165" s="145"/>
      <c r="BO165" s="46"/>
      <c r="BP165" s="259"/>
      <c r="BQ165" s="259"/>
      <c r="BR165" s="259"/>
      <c r="BS165" s="580"/>
      <c r="BT165" s="580"/>
      <c r="BU165" s="580"/>
      <c r="BV165" s="580"/>
      <c r="BW165" s="580"/>
      <c r="BX165" s="580"/>
      <c r="BY165" s="580"/>
      <c r="BZ165" s="580"/>
      <c r="CA165" s="580"/>
      <c r="CB165" s="580"/>
      <c r="CC165" s="246"/>
      <c r="CD165" s="246"/>
      <c r="CE165" s="246"/>
      <c r="CF165" s="246"/>
      <c r="CG165" s="246"/>
      <c r="CH165" s="246"/>
      <c r="CI165" s="246"/>
      <c r="CJ165" s="246"/>
      <c r="CK165" s="246"/>
      <c r="CL165" s="580"/>
      <c r="CM165" s="580"/>
      <c r="CN165" s="580"/>
      <c r="CO165" s="580"/>
      <c r="CP165" s="580"/>
      <c r="CQ165" s="580"/>
      <c r="CR165" s="580"/>
      <c r="CS165" s="580"/>
      <c r="CT165" s="580"/>
      <c r="CU165" s="580"/>
      <c r="CV165" s="580"/>
      <c r="CW165" s="941"/>
      <c r="CX165" s="246"/>
      <c r="CY165" s="580"/>
      <c r="CZ165" s="580"/>
      <c r="DA165" s="580"/>
      <c r="DB165" s="580"/>
      <c r="DC165" s="580"/>
      <c r="DD165" s="580"/>
      <c r="DE165" s="580"/>
      <c r="DF165" s="580"/>
      <c r="DG165" s="580"/>
      <c r="DH165" s="580"/>
      <c r="DI165" s="580"/>
      <c r="DJ165" s="580"/>
      <c r="DK165" s="580"/>
      <c r="DL165" s="580"/>
      <c r="DM165" s="580"/>
      <c r="DN165" s="580"/>
      <c r="DO165" s="580"/>
      <c r="DP165" s="580"/>
      <c r="DQ165" s="580"/>
      <c r="DR165" s="580"/>
      <c r="DS165" s="580"/>
      <c r="DT165" s="580"/>
      <c r="DU165" s="580"/>
      <c r="DV165" s="580"/>
      <c r="DW165" s="580"/>
      <c r="DX165" s="580"/>
      <c r="DY165" s="580"/>
      <c r="DZ165" s="580"/>
      <c r="EA165" s="580"/>
      <c r="EB165" s="580"/>
      <c r="EC165" s="580"/>
      <c r="ED165" s="580"/>
      <c r="EE165" s="580"/>
      <c r="EF165" s="580"/>
      <c r="EG165" s="580"/>
      <c r="EH165" s="580"/>
      <c r="EI165" s="580"/>
      <c r="EJ165" s="580"/>
      <c r="EK165" s="580"/>
      <c r="EL165" s="580"/>
      <c r="EM165" s="580"/>
      <c r="EN165" s="580"/>
      <c r="EO165" s="580"/>
      <c r="EP165" s="580"/>
      <c r="EQ165" s="580"/>
      <c r="ER165" s="580"/>
      <c r="ES165" s="580"/>
      <c r="ET165" s="580"/>
      <c r="EU165" s="580"/>
      <c r="EV165" s="580"/>
      <c r="EW165" s="580"/>
      <c r="EX165" s="580"/>
      <c r="EY165" s="580"/>
      <c r="EZ165" s="580"/>
      <c r="FA165" s="580"/>
      <c r="FB165" s="580"/>
      <c r="FC165" s="580"/>
      <c r="FD165" s="580"/>
      <c r="FE165" s="580"/>
      <c r="FF165" s="580"/>
      <c r="FG165" s="580"/>
      <c r="FH165" s="580"/>
      <c r="FI165" s="580"/>
      <c r="FJ165" s="580"/>
      <c r="FK165" s="580"/>
      <c r="FL165" s="580"/>
      <c r="FM165" s="580"/>
      <c r="FN165" s="580"/>
      <c r="FO165" s="580"/>
      <c r="FP165" s="580"/>
      <c r="FQ165" s="580"/>
      <c r="FR165" s="580"/>
      <c r="FS165" s="580"/>
      <c r="FT165" s="580"/>
      <c r="FU165" s="580"/>
      <c r="FV165" s="580"/>
      <c r="FW165" s="580"/>
      <c r="FX165" s="580"/>
      <c r="FY165" s="580"/>
      <c r="FZ165" s="580"/>
      <c r="GA165" s="580"/>
      <c r="GB165" s="580"/>
      <c r="GC165" s="580"/>
      <c r="GD165" s="580"/>
      <c r="GE165" s="580"/>
      <c r="GF165" s="580"/>
      <c r="GG165" s="580"/>
      <c r="GH165" s="580"/>
      <c r="GI165" s="580"/>
      <c r="GJ165" s="580"/>
      <c r="GK165" s="580"/>
      <c r="GL165" s="580"/>
      <c r="GM165" s="580"/>
      <c r="GN165" s="580"/>
      <c r="GO165" s="580"/>
      <c r="GP165" s="580"/>
      <c r="GQ165" s="580"/>
      <c r="GR165" s="580"/>
      <c r="GS165" s="580"/>
      <c r="GT165" s="580"/>
      <c r="GU165" s="580"/>
      <c r="GV165" s="580"/>
      <c r="GW165" s="580"/>
      <c r="GX165" s="580"/>
      <c r="GY165" s="580"/>
      <c r="GZ165" s="580"/>
      <c r="HA165" s="580"/>
      <c r="HB165" s="580"/>
      <c r="HC165" s="580"/>
      <c r="HD165" s="580"/>
      <c r="HE165" s="580"/>
      <c r="HF165" s="580"/>
      <c r="HG165" s="580"/>
      <c r="HH165" s="580"/>
      <c r="HI165" s="580"/>
      <c r="HJ165" s="580"/>
      <c r="HK165" s="580"/>
      <c r="HL165" s="580"/>
      <c r="HM165" s="580"/>
      <c r="HN165" s="580"/>
      <c r="HO165" s="580"/>
      <c r="HP165" s="580"/>
      <c r="HQ165" s="580"/>
      <c r="HR165" s="580"/>
      <c r="HS165" s="580"/>
      <c r="HT165" s="580"/>
      <c r="HU165" s="580"/>
      <c r="HV165" s="580"/>
      <c r="HW165" s="580"/>
      <c r="HX165" s="580"/>
      <c r="HY165" s="580"/>
      <c r="HZ165" s="580"/>
      <c r="IA165" s="580"/>
      <c r="IB165" s="580"/>
      <c r="IC165" s="580"/>
      <c r="ID165" s="580"/>
      <c r="IE165" s="580"/>
      <c r="IF165" s="580"/>
      <c r="IG165" s="580"/>
      <c r="IH165" s="580"/>
      <c r="II165" s="580"/>
      <c r="IJ165" s="580"/>
      <c r="IK165" s="580"/>
      <c r="IL165" s="580"/>
    </row>
    <row r="166" spans="1:246" ht="26.1" customHeight="1" thickBot="1">
      <c r="A166" s="1493"/>
      <c r="B166" s="1301"/>
      <c r="C166" s="1302"/>
      <c r="D166" s="1303"/>
      <c r="E166" s="382" t="s">
        <v>431</v>
      </c>
      <c r="F166" s="1304" t="s">
        <v>432</v>
      </c>
      <c r="G166" s="1304"/>
      <c r="H166" s="1304"/>
      <c r="I166" s="1304"/>
      <c r="J166" s="1304"/>
      <c r="K166" s="1304"/>
      <c r="L166" s="1304"/>
      <c r="M166" s="1304"/>
      <c r="N166" s="1304"/>
      <c r="O166" s="1304"/>
      <c r="P166" s="1304"/>
      <c r="Q166" s="1304"/>
      <c r="R166" s="1304"/>
      <c r="S166" s="1304"/>
      <c r="T166" s="1304"/>
      <c r="U166" s="1304"/>
      <c r="V166" s="1304"/>
      <c r="W166" s="1304"/>
      <c r="X166" s="1304"/>
      <c r="Y166" s="1304"/>
      <c r="Z166" s="1304"/>
      <c r="AA166" s="1304"/>
      <c r="AB166" s="1304"/>
      <c r="AC166" s="1304"/>
      <c r="AD166" s="1304"/>
      <c r="AE166" s="1304"/>
      <c r="AF166" s="1304"/>
      <c r="AG166" s="1305"/>
      <c r="AH166" s="942"/>
      <c r="AI166" s="903"/>
      <c r="AJ166" s="904"/>
      <c r="AK166" s="883" t="str">
        <f t="shared" si="0"/>
        <v>-</v>
      </c>
      <c r="AL166" s="372"/>
      <c r="AM166" s="759"/>
      <c r="AN166" s="759"/>
      <c r="AO166" s="759"/>
      <c r="AP166" s="759"/>
      <c r="AQ166" s="759"/>
      <c r="AR166" s="759"/>
      <c r="AS166" s="759"/>
      <c r="AT166" s="1258"/>
      <c r="AU166" s="1267"/>
      <c r="AV166" s="235" t="s">
        <v>433</v>
      </c>
      <c r="AW166" s="1248"/>
      <c r="AX166" s="759"/>
      <c r="AY166" s="768"/>
      <c r="AZ166" s="759"/>
      <c r="BA166" s="759"/>
      <c r="BB166" s="759"/>
      <c r="BE166" s="140"/>
      <c r="BF166" s="144"/>
      <c r="BG166" s="140"/>
      <c r="BH166" s="608"/>
      <c r="BI166" s="608"/>
      <c r="BJ166" s="608"/>
      <c r="BK166" s="602"/>
      <c r="BL166" s="42"/>
      <c r="BM166" s="42"/>
      <c r="BN166" s="145"/>
      <c r="BO166" s="46"/>
      <c r="BP166" s="259"/>
      <c r="BQ166" s="259"/>
      <c r="BR166" s="259"/>
      <c r="BS166" s="580"/>
      <c r="BT166" s="580"/>
      <c r="BU166" s="580"/>
      <c r="BV166" s="580"/>
      <c r="BW166" s="580"/>
      <c r="BX166" s="580"/>
      <c r="BY166" s="580"/>
      <c r="BZ166" s="580"/>
      <c r="CA166" s="580"/>
      <c r="CB166" s="580"/>
      <c r="CC166" s="246"/>
      <c r="CD166" s="246"/>
      <c r="CE166" s="246"/>
      <c r="CF166" s="246"/>
      <c r="CG166" s="246"/>
      <c r="CH166" s="246"/>
      <c r="CI166" s="246"/>
      <c r="CJ166" s="246"/>
      <c r="CK166" s="246"/>
      <c r="CL166" s="580"/>
      <c r="CM166" s="580"/>
      <c r="CN166" s="580"/>
      <c r="CO166" s="580"/>
      <c r="CP166" s="580"/>
      <c r="CQ166" s="580"/>
      <c r="CR166" s="580"/>
      <c r="CS166" s="580"/>
      <c r="CT166" s="580"/>
      <c r="CU166" s="580"/>
      <c r="CV166" s="580"/>
      <c r="CW166" s="941"/>
      <c r="CX166" s="246"/>
      <c r="CY166" s="580"/>
      <c r="CZ166" s="580"/>
      <c r="DA166" s="580"/>
      <c r="DB166" s="580"/>
      <c r="DC166" s="580"/>
      <c r="DD166" s="580"/>
      <c r="DE166" s="580"/>
      <c r="DF166" s="580"/>
      <c r="DG166" s="580"/>
      <c r="DH166" s="580"/>
      <c r="DI166" s="580"/>
      <c r="DJ166" s="580"/>
      <c r="DK166" s="580"/>
      <c r="DL166" s="580"/>
      <c r="DM166" s="580"/>
      <c r="DN166" s="580"/>
      <c r="DO166" s="580"/>
      <c r="DP166" s="580"/>
      <c r="DQ166" s="580"/>
      <c r="DR166" s="580"/>
      <c r="DS166" s="580"/>
      <c r="DT166" s="580"/>
      <c r="DU166" s="580"/>
      <c r="DV166" s="580"/>
      <c r="DW166" s="580"/>
      <c r="DX166" s="580"/>
      <c r="DY166" s="580"/>
      <c r="DZ166" s="580"/>
      <c r="EA166" s="580"/>
      <c r="EB166" s="580"/>
      <c r="EC166" s="580"/>
      <c r="ED166" s="580"/>
      <c r="EE166" s="580"/>
      <c r="EF166" s="580"/>
      <c r="EG166" s="580"/>
      <c r="EH166" s="580"/>
      <c r="EI166" s="580"/>
      <c r="EJ166" s="580"/>
      <c r="EK166" s="580"/>
      <c r="EL166" s="580"/>
      <c r="EM166" s="580"/>
      <c r="EN166" s="580"/>
      <c r="EO166" s="580"/>
      <c r="EP166" s="580"/>
      <c r="EQ166" s="580"/>
      <c r="ER166" s="580"/>
      <c r="ES166" s="580"/>
      <c r="ET166" s="580"/>
      <c r="EU166" s="580"/>
      <c r="EV166" s="580"/>
      <c r="EW166" s="580"/>
      <c r="EX166" s="580"/>
      <c r="EY166" s="580"/>
      <c r="EZ166" s="580"/>
      <c r="FA166" s="580"/>
      <c r="FB166" s="580"/>
      <c r="FC166" s="580"/>
      <c r="FD166" s="580"/>
      <c r="FE166" s="580"/>
      <c r="FF166" s="580"/>
      <c r="FG166" s="580"/>
      <c r="FH166" s="580"/>
      <c r="FI166" s="580"/>
      <c r="FJ166" s="580"/>
      <c r="FK166" s="580"/>
      <c r="FL166" s="580"/>
      <c r="FM166" s="580"/>
      <c r="FN166" s="580"/>
      <c r="FO166" s="580"/>
      <c r="FP166" s="580"/>
      <c r="FQ166" s="580"/>
      <c r="FR166" s="580"/>
      <c r="FS166" s="580"/>
      <c r="FT166" s="580"/>
      <c r="FU166" s="580"/>
      <c r="FV166" s="580"/>
      <c r="FW166" s="580"/>
      <c r="FX166" s="580"/>
      <c r="FY166" s="580"/>
      <c r="FZ166" s="580"/>
      <c r="GA166" s="580"/>
      <c r="GB166" s="580"/>
      <c r="GC166" s="580"/>
      <c r="GD166" s="580"/>
      <c r="GE166" s="580"/>
      <c r="GF166" s="580"/>
      <c r="GG166" s="580"/>
      <c r="GH166" s="580"/>
      <c r="GI166" s="580"/>
      <c r="GJ166" s="580"/>
      <c r="GK166" s="580"/>
      <c r="GL166" s="580"/>
      <c r="GM166" s="580"/>
      <c r="GN166" s="580"/>
      <c r="GO166" s="580"/>
      <c r="GP166" s="580"/>
      <c r="GQ166" s="580"/>
      <c r="GR166" s="580"/>
      <c r="GS166" s="580"/>
      <c r="GT166" s="580"/>
      <c r="GU166" s="580"/>
      <c r="GV166" s="580"/>
      <c r="GW166" s="580"/>
      <c r="GX166" s="580"/>
      <c r="GY166" s="580"/>
      <c r="GZ166" s="580"/>
      <c r="HA166" s="580"/>
      <c r="HB166" s="580"/>
      <c r="HC166" s="580"/>
      <c r="HD166" s="580"/>
      <c r="HE166" s="580"/>
      <c r="HF166" s="580"/>
      <c r="HG166" s="580"/>
      <c r="HH166" s="580"/>
      <c r="HI166" s="580"/>
      <c r="HJ166" s="580"/>
      <c r="HK166" s="580"/>
      <c r="HL166" s="580"/>
      <c r="HM166" s="580"/>
      <c r="HN166" s="580"/>
      <c r="HO166" s="580"/>
      <c r="HP166" s="580"/>
      <c r="HQ166" s="580"/>
      <c r="HR166" s="580"/>
      <c r="HS166" s="580"/>
      <c r="HT166" s="580"/>
      <c r="HU166" s="580"/>
      <c r="HV166" s="580"/>
      <c r="HW166" s="580"/>
      <c r="HX166" s="580"/>
      <c r="HY166" s="580"/>
      <c r="HZ166" s="580"/>
      <c r="IA166" s="580"/>
      <c r="IB166" s="580"/>
      <c r="IC166" s="580"/>
      <c r="ID166" s="580"/>
      <c r="IE166" s="580"/>
      <c r="IF166" s="580"/>
      <c r="IG166" s="580"/>
      <c r="IH166" s="580"/>
      <c r="II166" s="580"/>
      <c r="IJ166" s="580"/>
      <c r="IK166" s="580"/>
      <c r="IL166" s="580"/>
    </row>
    <row r="167" spans="1:246" ht="26.1" customHeight="1">
      <c r="A167" s="1493"/>
      <c r="B167" s="1298" t="s">
        <v>57</v>
      </c>
      <c r="C167" s="1299"/>
      <c r="D167" s="1300"/>
      <c r="E167" s="388" t="s">
        <v>434</v>
      </c>
      <c r="F167" s="1252" t="s">
        <v>435</v>
      </c>
      <c r="G167" s="1252"/>
      <c r="H167" s="1252"/>
      <c r="I167" s="1252"/>
      <c r="J167" s="1252"/>
      <c r="K167" s="1252"/>
      <c r="L167" s="1252"/>
      <c r="M167" s="1252"/>
      <c r="N167" s="1252"/>
      <c r="O167" s="1252"/>
      <c r="P167" s="1252"/>
      <c r="Q167" s="1252"/>
      <c r="R167" s="1252"/>
      <c r="S167" s="1252"/>
      <c r="T167" s="1252"/>
      <c r="U167" s="1252"/>
      <c r="V167" s="1252"/>
      <c r="W167" s="1252"/>
      <c r="X167" s="1252"/>
      <c r="Y167" s="1252"/>
      <c r="Z167" s="1252"/>
      <c r="AA167" s="1252"/>
      <c r="AB167" s="1252"/>
      <c r="AC167" s="1252"/>
      <c r="AD167" s="1252"/>
      <c r="AE167" s="1252"/>
      <c r="AF167" s="1252"/>
      <c r="AG167" s="1253"/>
      <c r="AH167" s="217"/>
      <c r="AI167" s="913"/>
      <c r="AJ167" s="914"/>
      <c r="AK167" s="881" t="str">
        <f t="shared" si="0"/>
        <v>-</v>
      </c>
      <c r="AL167" s="373"/>
      <c r="AM167" s="759"/>
      <c r="AN167" s="759"/>
      <c r="AO167" s="759"/>
      <c r="AP167" s="759"/>
      <c r="AQ167" s="759"/>
      <c r="AR167" s="759"/>
      <c r="AS167" s="759"/>
      <c r="AT167" s="1258"/>
      <c r="AU167" s="1263" t="s">
        <v>57</v>
      </c>
      <c r="AV167" s="233" t="s">
        <v>168</v>
      </c>
      <c r="AW167" s="1246">
        <f>COUNTIF(AK167:AK168,"X")</f>
        <v>0</v>
      </c>
      <c r="AX167" s="759"/>
      <c r="AY167" s="768"/>
      <c r="AZ167" s="759"/>
      <c r="BA167" s="759"/>
      <c r="BB167" s="759"/>
      <c r="BE167" s="140"/>
      <c r="BF167" s="144"/>
      <c r="BG167" s="140"/>
      <c r="BH167" s="608"/>
      <c r="BI167" s="608"/>
      <c r="BJ167" s="608"/>
      <c r="BK167" s="602"/>
      <c r="BL167" s="42"/>
      <c r="BM167" s="42"/>
      <c r="BN167" s="145"/>
      <c r="BO167" s="46"/>
      <c r="BP167" s="259"/>
      <c r="BQ167" s="259"/>
      <c r="BR167" s="259"/>
      <c r="BS167" s="580"/>
      <c r="BT167" s="580"/>
      <c r="BU167" s="580"/>
      <c r="BV167" s="580"/>
      <c r="BW167" s="580"/>
      <c r="BX167" s="580"/>
      <c r="BY167" s="580"/>
      <c r="BZ167" s="580"/>
      <c r="CA167" s="580"/>
      <c r="CB167" s="580"/>
      <c r="CC167" s="941"/>
      <c r="CD167" s="941"/>
      <c r="CE167" s="246"/>
      <c r="CF167" s="246"/>
      <c r="CG167" s="246"/>
      <c r="CH167" s="246"/>
      <c r="CI167" s="246"/>
      <c r="CJ167" s="246"/>
      <c r="CK167" s="246"/>
      <c r="CL167" s="580"/>
      <c r="CM167" s="580"/>
      <c r="CN167" s="580"/>
      <c r="CO167" s="580"/>
      <c r="CP167" s="580"/>
      <c r="CQ167" s="580"/>
      <c r="CR167" s="580"/>
      <c r="CS167" s="580"/>
      <c r="CT167" s="580"/>
      <c r="CU167" s="580"/>
      <c r="CV167" s="580"/>
      <c r="CW167" s="941"/>
      <c r="CX167" s="246"/>
      <c r="CY167" s="580"/>
      <c r="CZ167" s="580"/>
      <c r="DA167" s="580"/>
      <c r="DB167" s="580"/>
      <c r="DC167" s="580"/>
      <c r="DD167" s="580"/>
      <c r="DE167" s="580"/>
      <c r="DF167" s="580"/>
      <c r="DG167" s="580"/>
      <c r="DH167" s="580"/>
      <c r="DI167" s="580"/>
      <c r="DJ167" s="580"/>
      <c r="DK167" s="580"/>
      <c r="DL167" s="580"/>
      <c r="DM167" s="580"/>
      <c r="DN167" s="580"/>
      <c r="DO167" s="580"/>
      <c r="DP167" s="580"/>
      <c r="DQ167" s="580"/>
      <c r="DR167" s="580"/>
      <c r="DS167" s="580"/>
      <c r="DT167" s="580"/>
      <c r="DU167" s="580"/>
      <c r="DV167" s="580"/>
      <c r="DW167" s="580"/>
      <c r="DX167" s="580"/>
      <c r="DY167" s="580"/>
      <c r="DZ167" s="580"/>
      <c r="EA167" s="580"/>
      <c r="EB167" s="580"/>
      <c r="EC167" s="580"/>
      <c r="ED167" s="580"/>
      <c r="EE167" s="580"/>
      <c r="EF167" s="580"/>
      <c r="EG167" s="580"/>
      <c r="EH167" s="580"/>
      <c r="EI167" s="580"/>
      <c r="EJ167" s="580"/>
      <c r="EK167" s="580"/>
      <c r="EL167" s="580"/>
      <c r="EM167" s="580"/>
      <c r="EN167" s="580"/>
      <c r="EO167" s="580"/>
      <c r="EP167" s="580"/>
      <c r="EQ167" s="580"/>
      <c r="ER167" s="580"/>
      <c r="ES167" s="580"/>
      <c r="ET167" s="580"/>
      <c r="EU167" s="580"/>
      <c r="EV167" s="580"/>
      <c r="EW167" s="580"/>
      <c r="EX167" s="580"/>
      <c r="EY167" s="580"/>
      <c r="EZ167" s="580"/>
      <c r="FA167" s="580"/>
      <c r="FB167" s="580"/>
      <c r="FC167" s="580"/>
      <c r="FD167" s="580"/>
      <c r="FE167" s="580"/>
      <c r="FF167" s="580"/>
      <c r="FG167" s="580"/>
      <c r="FH167" s="580"/>
      <c r="FI167" s="580"/>
      <c r="FJ167" s="580"/>
      <c r="FK167" s="580"/>
      <c r="FL167" s="580"/>
      <c r="FM167" s="580"/>
      <c r="FN167" s="580"/>
      <c r="FO167" s="580"/>
      <c r="FP167" s="580"/>
      <c r="FQ167" s="580"/>
      <c r="FR167" s="580"/>
      <c r="FS167" s="580"/>
      <c r="FT167" s="580"/>
      <c r="FU167" s="580"/>
      <c r="FV167" s="580"/>
      <c r="FW167" s="580"/>
      <c r="FX167" s="580"/>
      <c r="FY167" s="580"/>
      <c r="FZ167" s="580"/>
      <c r="GA167" s="580"/>
      <c r="GB167" s="580"/>
      <c r="GC167" s="580"/>
      <c r="GD167" s="580"/>
      <c r="GE167" s="580"/>
      <c r="GF167" s="580"/>
      <c r="GG167" s="580"/>
      <c r="GH167" s="580"/>
      <c r="GI167" s="580"/>
      <c r="GJ167" s="580"/>
      <c r="GK167" s="580"/>
      <c r="GL167" s="580"/>
      <c r="GM167" s="580"/>
      <c r="GN167" s="580"/>
      <c r="GO167" s="580"/>
      <c r="GP167" s="580"/>
      <c r="GQ167" s="580"/>
      <c r="GR167" s="580"/>
      <c r="GS167" s="580"/>
      <c r="GT167" s="580"/>
      <c r="GU167" s="580"/>
      <c r="GV167" s="580"/>
      <c r="GW167" s="580"/>
      <c r="GX167" s="580"/>
      <c r="GY167" s="580"/>
      <c r="GZ167" s="580"/>
      <c r="HA167" s="580"/>
      <c r="HB167" s="580"/>
      <c r="HC167" s="580"/>
      <c r="HD167" s="580"/>
      <c r="HE167" s="580"/>
      <c r="HF167" s="580"/>
      <c r="HG167" s="580"/>
      <c r="HH167" s="580"/>
      <c r="HI167" s="580"/>
      <c r="HJ167" s="580"/>
      <c r="HK167" s="580"/>
      <c r="HL167" s="580"/>
      <c r="HM167" s="580"/>
      <c r="HN167" s="580"/>
      <c r="HO167" s="580"/>
      <c r="HP167" s="580"/>
      <c r="HQ167" s="580"/>
      <c r="HR167" s="580"/>
      <c r="HS167" s="580"/>
      <c r="HT167" s="580"/>
      <c r="HU167" s="580"/>
      <c r="HV167" s="580"/>
      <c r="HW167" s="580"/>
      <c r="HX167" s="580"/>
      <c r="HY167" s="580"/>
      <c r="HZ167" s="580"/>
      <c r="IA167" s="580"/>
      <c r="IB167" s="580"/>
      <c r="IC167" s="580"/>
      <c r="ID167" s="580"/>
      <c r="IE167" s="580"/>
      <c r="IF167" s="580"/>
      <c r="IG167" s="580"/>
      <c r="IH167" s="580"/>
      <c r="II167" s="580"/>
      <c r="IJ167" s="580"/>
      <c r="IK167" s="580"/>
      <c r="IL167" s="580"/>
    </row>
    <row r="168" spans="1:246" s="13" customFormat="1" ht="26.1" customHeight="1" thickBot="1">
      <c r="A168" s="1494"/>
      <c r="B168" s="1301"/>
      <c r="C168" s="1302"/>
      <c r="D168" s="1303"/>
      <c r="E168" s="383" t="s">
        <v>436</v>
      </c>
      <c r="F168" s="1242" t="s">
        <v>437</v>
      </c>
      <c r="G168" s="1242"/>
      <c r="H168" s="1242"/>
      <c r="I168" s="1242"/>
      <c r="J168" s="1242"/>
      <c r="K168" s="1242"/>
      <c r="L168" s="1242"/>
      <c r="M168" s="1242"/>
      <c r="N168" s="1242"/>
      <c r="O168" s="1242"/>
      <c r="P168" s="1242"/>
      <c r="Q168" s="1242"/>
      <c r="R168" s="1242"/>
      <c r="S168" s="1242"/>
      <c r="T168" s="1242"/>
      <c r="U168" s="1242"/>
      <c r="V168" s="1242"/>
      <c r="W168" s="1242"/>
      <c r="X168" s="1242"/>
      <c r="Y168" s="1242"/>
      <c r="Z168" s="1242"/>
      <c r="AA168" s="1242"/>
      <c r="AB168" s="1242"/>
      <c r="AC168" s="1242"/>
      <c r="AD168" s="1242"/>
      <c r="AE168" s="1242"/>
      <c r="AF168" s="1242"/>
      <c r="AG168" s="1243"/>
      <c r="AH168" s="942"/>
      <c r="AI168" s="903"/>
      <c r="AJ168" s="904"/>
      <c r="AK168" s="883" t="str">
        <f t="shared" si="0"/>
        <v>-</v>
      </c>
      <c r="AL168" s="372"/>
      <c r="AM168" s="777"/>
      <c r="AN168" s="777"/>
      <c r="AO168" s="777"/>
      <c r="AP168" s="777"/>
      <c r="AQ168" s="777"/>
      <c r="AR168" s="777"/>
      <c r="AS168" s="777"/>
      <c r="AT168" s="1259"/>
      <c r="AU168" s="1267"/>
      <c r="AV168" s="236" t="s">
        <v>438</v>
      </c>
      <c r="AW168" s="1247"/>
      <c r="AX168" s="777"/>
      <c r="AY168" s="760"/>
      <c r="AZ168" s="777"/>
      <c r="BA168" s="777"/>
      <c r="BB168" s="777"/>
      <c r="BC168" s="777"/>
      <c r="BD168" s="806"/>
      <c r="BE168" s="140"/>
      <c r="BF168" s="144"/>
      <c r="BG168" s="140"/>
      <c r="BH168" s="608"/>
      <c r="BI168" s="608"/>
      <c r="BJ168" s="608"/>
      <c r="BK168" s="602"/>
      <c r="BL168" s="42"/>
      <c r="BM168" s="42"/>
      <c r="BN168" s="145"/>
      <c r="BO168" s="46"/>
      <c r="BP168" s="259"/>
      <c r="BQ168" s="259"/>
      <c r="BR168" s="259"/>
      <c r="BS168" s="771"/>
      <c r="BT168" s="771"/>
      <c r="BU168" s="771"/>
      <c r="BV168" s="771"/>
      <c r="BW168" s="771"/>
      <c r="BX168" s="771"/>
      <c r="BY168" s="771"/>
      <c r="BZ168" s="771"/>
      <c r="CA168" s="771"/>
      <c r="CB168" s="771"/>
      <c r="CC168" s="246"/>
      <c r="CD168" s="246"/>
      <c r="CE168" s="941"/>
      <c r="CF168" s="941"/>
      <c r="CG168" s="941"/>
      <c r="CH168" s="941"/>
      <c r="CI168" s="941"/>
      <c r="CJ168" s="941"/>
      <c r="CK168" s="941"/>
      <c r="CL168" s="771"/>
      <c r="CM168" s="771"/>
      <c r="CN168" s="771"/>
      <c r="CO168" s="771"/>
      <c r="CP168" s="771"/>
      <c r="CQ168" s="771"/>
      <c r="CR168" s="771"/>
      <c r="CS168" s="771"/>
      <c r="CT168" s="771"/>
      <c r="CU168" s="771"/>
      <c r="CV168" s="771"/>
      <c r="CW168" s="941"/>
      <c r="CX168" s="246"/>
      <c r="CY168" s="580"/>
      <c r="CZ168" s="580"/>
      <c r="DA168" s="580"/>
      <c r="DB168" s="580"/>
      <c r="DC168" s="580"/>
      <c r="DD168" s="580"/>
      <c r="DE168" s="580"/>
      <c r="DF168" s="580"/>
      <c r="DG168" s="580"/>
      <c r="DH168" s="580"/>
      <c r="DI168" s="580"/>
      <c r="DJ168" s="580"/>
      <c r="DK168" s="580"/>
      <c r="DL168" s="580"/>
      <c r="DM168" s="580"/>
      <c r="DN168" s="580"/>
      <c r="DO168" s="580"/>
      <c r="DP168" s="580"/>
      <c r="DQ168" s="580"/>
      <c r="DR168" s="580"/>
      <c r="DS168" s="580"/>
      <c r="DT168" s="580"/>
      <c r="DU168" s="580"/>
      <c r="DV168" s="580"/>
      <c r="DW168" s="580"/>
      <c r="DX168" s="580"/>
      <c r="DY168" s="580"/>
      <c r="DZ168" s="580"/>
      <c r="EA168" s="580"/>
      <c r="EB168" s="580"/>
      <c r="EC168" s="580"/>
      <c r="ED168" s="580"/>
      <c r="EE168" s="580"/>
      <c r="EF168" s="580"/>
      <c r="EG168" s="580"/>
      <c r="EH168" s="580"/>
      <c r="EI168" s="580"/>
      <c r="EJ168" s="580"/>
      <c r="EK168" s="580"/>
      <c r="EL168" s="580"/>
      <c r="EM168" s="580"/>
      <c r="EN168" s="580"/>
      <c r="EO168" s="771"/>
      <c r="EP168" s="771"/>
      <c r="EQ168" s="771"/>
      <c r="ER168" s="771"/>
      <c r="ES168" s="771"/>
      <c r="ET168" s="771"/>
      <c r="EU168" s="771"/>
      <c r="EV168" s="771"/>
      <c r="EW168" s="771"/>
      <c r="EX168" s="771"/>
      <c r="EY168" s="771"/>
      <c r="EZ168" s="771"/>
      <c r="FA168" s="771"/>
      <c r="FB168" s="771"/>
      <c r="FC168" s="771"/>
      <c r="FD168" s="771"/>
      <c r="FE168" s="771"/>
      <c r="FF168" s="771"/>
      <c r="FG168" s="771"/>
      <c r="FH168" s="771"/>
      <c r="FI168" s="771"/>
      <c r="FJ168" s="771"/>
      <c r="FK168" s="771"/>
      <c r="FL168" s="771"/>
      <c r="FM168" s="771"/>
      <c r="FN168" s="771"/>
      <c r="FO168" s="771"/>
      <c r="FP168" s="771"/>
      <c r="FQ168" s="771"/>
      <c r="FR168" s="771"/>
      <c r="FS168" s="771"/>
      <c r="FT168" s="771"/>
      <c r="FU168" s="771"/>
      <c r="FV168" s="771"/>
      <c r="FW168" s="771"/>
      <c r="FX168" s="771"/>
      <c r="FY168" s="771"/>
      <c r="FZ168" s="771"/>
      <c r="GA168" s="771"/>
      <c r="GB168" s="771"/>
      <c r="GC168" s="771"/>
      <c r="GD168" s="771"/>
      <c r="GE168" s="771"/>
      <c r="GF168" s="771"/>
      <c r="GG168" s="771"/>
      <c r="GH168" s="771"/>
      <c r="GI168" s="771"/>
      <c r="GJ168" s="771"/>
      <c r="GK168" s="771"/>
      <c r="GL168" s="771"/>
      <c r="GM168" s="771"/>
      <c r="GN168" s="771"/>
      <c r="GO168" s="771"/>
      <c r="GP168" s="771"/>
      <c r="GQ168" s="771"/>
      <c r="GR168" s="771"/>
      <c r="GS168" s="771"/>
      <c r="GT168" s="771"/>
      <c r="GU168" s="771"/>
      <c r="GV168" s="771"/>
      <c r="GW168" s="771"/>
      <c r="GX168" s="771"/>
      <c r="GY168" s="771"/>
      <c r="GZ168" s="771"/>
      <c r="HA168" s="771"/>
      <c r="HB168" s="771"/>
      <c r="HC168" s="771"/>
      <c r="HD168" s="771"/>
      <c r="HE168" s="771"/>
      <c r="HF168" s="771"/>
      <c r="HG168" s="771"/>
      <c r="HH168" s="771"/>
      <c r="HI168" s="771"/>
      <c r="HJ168" s="771"/>
      <c r="HK168" s="771"/>
      <c r="HL168" s="771"/>
      <c r="HM168" s="771"/>
      <c r="HN168" s="771"/>
      <c r="HO168" s="771"/>
      <c r="HP168" s="771"/>
      <c r="HQ168" s="771"/>
      <c r="HR168" s="771"/>
      <c r="HS168" s="771"/>
      <c r="HT168" s="771"/>
      <c r="HU168" s="771"/>
      <c r="HV168" s="771"/>
      <c r="HW168" s="771"/>
      <c r="HX168" s="771"/>
      <c r="HY168" s="771"/>
      <c r="HZ168" s="771"/>
      <c r="IA168" s="771"/>
      <c r="IB168" s="771"/>
      <c r="IC168" s="771"/>
      <c r="ID168" s="771"/>
      <c r="IE168" s="771"/>
      <c r="IF168" s="771"/>
      <c r="IG168" s="771"/>
      <c r="IH168" s="771"/>
      <c r="II168" s="771"/>
      <c r="IJ168" s="771"/>
      <c r="IK168" s="771"/>
      <c r="IL168" s="771"/>
    </row>
    <row r="169" spans="1:246" ht="23.25" customHeight="1" thickBot="1">
      <c r="A169" s="1629" t="s">
        <v>439</v>
      </c>
      <c r="B169" s="1630"/>
      <c r="C169" s="1630"/>
      <c r="D169" s="1630"/>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D169" s="1630"/>
      <c r="AE169" s="1630"/>
      <c r="AF169" s="1630"/>
      <c r="AG169" s="1631"/>
      <c r="AH169" s="1519" t="s">
        <v>440</v>
      </c>
      <c r="AI169" s="1520"/>
      <c r="AJ169" s="1521"/>
      <c r="AK169" s="247">
        <f>COUNTIF(AK127:AK168,"x")</f>
        <v>0</v>
      </c>
      <c r="AL169" s="264">
        <f>COUNTA(AL127:AL168)</f>
        <v>0</v>
      </c>
      <c r="AM169" s="777"/>
      <c r="AN169" s="777"/>
      <c r="AO169" s="777"/>
      <c r="AP169" s="777"/>
      <c r="AQ169" s="777"/>
      <c r="AR169" s="777"/>
      <c r="AS169" s="777"/>
      <c r="AT169" s="777"/>
      <c r="AU169" s="759"/>
      <c r="AV169" s="943">
        <f>COUNTA(AV127:AV168)</f>
        <v>42</v>
      </c>
      <c r="AW169" s="759"/>
      <c r="AX169" s="768"/>
      <c r="AY169" s="768"/>
      <c r="AZ169" s="759"/>
      <c r="BA169" s="759"/>
      <c r="BB169" s="759"/>
      <c r="BE169" s="246"/>
      <c r="BF169" s="603"/>
      <c r="BG169" s="246"/>
      <c r="BH169" s="588"/>
      <c r="BI169" s="246"/>
      <c r="BJ169" s="246"/>
      <c r="BK169" s="609"/>
      <c r="BL169" s="42"/>
      <c r="BM169" s="42"/>
      <c r="BN169" s="145"/>
      <c r="BO169" s="46"/>
      <c r="BP169" s="941"/>
      <c r="BQ169" s="941"/>
      <c r="BR169" s="941"/>
      <c r="BS169" s="580"/>
      <c r="BT169" s="580"/>
      <c r="BU169" s="580"/>
      <c r="BV169" s="580"/>
      <c r="BW169" s="580"/>
      <c r="BX169" s="580"/>
      <c r="BY169" s="580"/>
      <c r="BZ169" s="580"/>
      <c r="CA169" s="580"/>
      <c r="CB169" s="580"/>
      <c r="CC169" s="941"/>
      <c r="CD169" s="259"/>
      <c r="CE169" s="246"/>
      <c r="CF169" s="246"/>
      <c r="CG169" s="246"/>
      <c r="CH169" s="246"/>
      <c r="CI169" s="246"/>
      <c r="CJ169" s="610"/>
      <c r="CK169" s="611"/>
      <c r="CL169" s="605"/>
      <c r="CM169" s="605"/>
      <c r="CN169" s="605"/>
      <c r="CO169" s="246"/>
      <c r="CP169" s="246"/>
      <c r="CQ169" s="246"/>
      <c r="CR169" s="246"/>
      <c r="CS169" s="941"/>
      <c r="CT169" s="941"/>
      <c r="CU169" s="941"/>
      <c r="CV169" s="941"/>
      <c r="CW169" s="941"/>
      <c r="CX169" s="246"/>
      <c r="CY169" s="580"/>
      <c r="CZ169" s="580"/>
      <c r="DA169" s="580"/>
      <c r="DB169" s="580"/>
      <c r="DC169" s="580"/>
      <c r="DD169" s="580"/>
      <c r="DE169" s="580"/>
      <c r="DF169" s="580"/>
      <c r="DG169" s="580"/>
      <c r="DH169" s="580"/>
      <c r="DI169" s="580"/>
      <c r="DJ169" s="580"/>
      <c r="DK169" s="580"/>
      <c r="DL169" s="580"/>
      <c r="DM169" s="580"/>
      <c r="DN169" s="580"/>
      <c r="DO169" s="580"/>
      <c r="DP169" s="580"/>
      <c r="DQ169" s="580"/>
      <c r="DR169" s="580"/>
      <c r="DS169" s="580"/>
      <c r="DT169" s="580"/>
      <c r="DU169" s="580"/>
      <c r="DV169" s="580"/>
      <c r="DW169" s="580"/>
      <c r="DX169" s="580"/>
      <c r="DY169" s="580"/>
      <c r="DZ169" s="580"/>
      <c r="EA169" s="580"/>
      <c r="EB169" s="580"/>
      <c r="EC169" s="580"/>
      <c r="ED169" s="580"/>
      <c r="EE169" s="580"/>
      <c r="EF169" s="580"/>
      <c r="EG169" s="580"/>
      <c r="EH169" s="580"/>
      <c r="EI169" s="580"/>
      <c r="EJ169" s="580"/>
      <c r="EK169" s="580"/>
      <c r="EL169" s="580"/>
      <c r="EM169" s="580"/>
      <c r="EN169" s="580"/>
      <c r="EO169" s="580"/>
      <c r="EP169" s="580"/>
      <c r="EQ169" s="580"/>
      <c r="ER169" s="580"/>
      <c r="ES169" s="580"/>
      <c r="ET169" s="580"/>
      <c r="EU169" s="580"/>
      <c r="EV169" s="580"/>
      <c r="EW169" s="580"/>
      <c r="EX169" s="580"/>
      <c r="EY169" s="580"/>
      <c r="EZ169" s="580"/>
      <c r="FA169" s="580"/>
      <c r="FB169" s="580"/>
      <c r="FC169" s="580"/>
      <c r="FD169" s="580"/>
      <c r="FE169" s="580"/>
      <c r="FF169" s="580"/>
      <c r="FG169" s="580"/>
      <c r="FH169" s="580"/>
      <c r="FI169" s="580"/>
      <c r="FJ169" s="580"/>
      <c r="FK169" s="580"/>
      <c r="FL169" s="580"/>
      <c r="FM169" s="580"/>
      <c r="FN169" s="580"/>
      <c r="FO169" s="580"/>
      <c r="FP169" s="580"/>
      <c r="FQ169" s="580"/>
      <c r="FR169" s="580"/>
      <c r="FS169" s="580"/>
      <c r="FT169" s="580"/>
      <c r="FU169" s="580"/>
      <c r="FV169" s="580"/>
      <c r="FW169" s="580"/>
      <c r="FX169" s="580"/>
      <c r="FY169" s="580"/>
      <c r="FZ169" s="580"/>
      <c r="GA169" s="580"/>
      <c r="GB169" s="580"/>
      <c r="GC169" s="580"/>
      <c r="GD169" s="580"/>
      <c r="GE169" s="580"/>
      <c r="GF169" s="580"/>
      <c r="GG169" s="580"/>
      <c r="GH169" s="580"/>
      <c r="GI169" s="580"/>
      <c r="GJ169" s="580"/>
      <c r="GK169" s="580"/>
      <c r="GL169" s="580"/>
      <c r="GM169" s="580"/>
      <c r="GN169" s="580"/>
      <c r="GO169" s="580"/>
      <c r="GP169" s="580"/>
      <c r="GQ169" s="580"/>
      <c r="GR169" s="580"/>
      <c r="GS169" s="580"/>
      <c r="GT169" s="580"/>
      <c r="GU169" s="580"/>
      <c r="GV169" s="580"/>
      <c r="GW169" s="580"/>
      <c r="GX169" s="580"/>
      <c r="GY169" s="580"/>
      <c r="GZ169" s="580"/>
      <c r="HA169" s="580"/>
      <c r="HB169" s="580"/>
      <c r="HC169" s="580"/>
      <c r="HD169" s="580"/>
      <c r="HE169" s="580"/>
      <c r="HF169" s="580"/>
      <c r="HG169" s="580"/>
      <c r="HH169" s="580"/>
      <c r="HI169" s="580"/>
      <c r="HJ169" s="580"/>
      <c r="HK169" s="580"/>
      <c r="HL169" s="580"/>
      <c r="HM169" s="580"/>
      <c r="HN169" s="580"/>
      <c r="HO169" s="580"/>
      <c r="HP169" s="580"/>
      <c r="HQ169" s="580"/>
      <c r="HR169" s="580"/>
      <c r="HS169" s="580"/>
      <c r="HT169" s="580"/>
      <c r="HU169" s="580"/>
      <c r="HV169" s="580"/>
      <c r="HW169" s="580"/>
      <c r="HX169" s="580"/>
      <c r="HY169" s="580"/>
      <c r="HZ169" s="580"/>
      <c r="IA169" s="580"/>
      <c r="IB169" s="580"/>
      <c r="IC169" s="580"/>
      <c r="ID169" s="580"/>
      <c r="IE169" s="580"/>
      <c r="IF169" s="580"/>
      <c r="IG169" s="580"/>
      <c r="IH169" s="580"/>
      <c r="II169" s="580"/>
      <c r="IJ169" s="580"/>
      <c r="IK169" s="580"/>
      <c r="IL169" s="580"/>
    </row>
    <row r="170" spans="1:246" ht="44.25" customHeight="1" thickBot="1">
      <c r="A170" s="1613" t="s">
        <v>441</v>
      </c>
      <c r="B170" s="1614"/>
      <c r="C170" s="1614"/>
      <c r="D170" s="1614"/>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D170" s="1614"/>
      <c r="AE170" s="1614"/>
      <c r="AF170" s="1614"/>
      <c r="AG170" s="1614"/>
      <c r="AH170" s="1614"/>
      <c r="AI170" s="1614"/>
      <c r="AJ170" s="1614"/>
      <c r="AK170" s="1614"/>
      <c r="AL170" s="1615"/>
      <c r="AM170" s="777"/>
      <c r="AN170" s="759"/>
      <c r="AO170" s="759"/>
      <c r="AP170" s="759"/>
      <c r="AQ170" s="759"/>
      <c r="AR170" s="759"/>
      <c r="AS170" s="759"/>
      <c r="AT170" s="759"/>
      <c r="AU170" s="759"/>
      <c r="AV170" s="759"/>
      <c r="AW170" s="759"/>
      <c r="AX170" s="768"/>
      <c r="AY170" s="768"/>
      <c r="AZ170" s="759"/>
      <c r="BA170" s="759"/>
      <c r="BB170" s="759"/>
      <c r="BE170" s="246"/>
      <c r="BF170" s="603"/>
      <c r="BG170" s="246"/>
      <c r="BH170" s="588"/>
      <c r="BI170" s="246"/>
      <c r="BJ170" s="246"/>
      <c r="BK170" s="246"/>
      <c r="BL170" s="246"/>
      <c r="BM170" s="246"/>
      <c r="BN170" s="941"/>
      <c r="BO170" s="941"/>
      <c r="BP170" s="941"/>
      <c r="BQ170" s="941"/>
      <c r="BR170" s="941"/>
      <c r="BS170" s="941"/>
      <c r="BT170" s="941"/>
      <c r="BU170" s="941"/>
      <c r="BV170" s="941"/>
      <c r="BW170" s="941"/>
      <c r="BX170" s="246"/>
      <c r="BY170" s="246"/>
      <c r="BZ170" s="941"/>
      <c r="CA170" s="941"/>
      <c r="CB170" s="941"/>
      <c r="CC170" s="941"/>
      <c r="CD170" s="259"/>
      <c r="CE170" s="246"/>
      <c r="CF170" s="246"/>
      <c r="CG170" s="246"/>
      <c r="CH170" s="246"/>
      <c r="CI170" s="246"/>
      <c r="CJ170" s="610"/>
      <c r="CK170" s="611"/>
      <c r="CL170" s="605"/>
      <c r="CM170" s="605"/>
      <c r="CN170" s="605"/>
      <c r="CO170" s="246"/>
      <c r="CP170" s="246"/>
      <c r="CQ170" s="246"/>
      <c r="CR170" s="246"/>
      <c r="CS170" s="941"/>
      <c r="CT170" s="941"/>
      <c r="CU170" s="941"/>
      <c r="CV170" s="941"/>
      <c r="CW170" s="941"/>
      <c r="CX170" s="246"/>
      <c r="CY170" s="580"/>
      <c r="CZ170" s="580"/>
      <c r="DA170" s="580"/>
      <c r="DB170" s="580"/>
      <c r="DC170" s="580"/>
      <c r="DD170" s="580"/>
      <c r="DE170" s="580"/>
      <c r="DF170" s="580"/>
      <c r="DG170" s="580"/>
      <c r="DH170" s="580"/>
      <c r="DI170" s="580"/>
      <c r="DJ170" s="580"/>
      <c r="DK170" s="580"/>
      <c r="DL170" s="580"/>
      <c r="DM170" s="580"/>
      <c r="DN170" s="580"/>
      <c r="DO170" s="580"/>
      <c r="DP170" s="580"/>
      <c r="DQ170" s="580"/>
      <c r="DR170" s="580"/>
      <c r="DS170" s="580"/>
      <c r="DT170" s="580"/>
      <c r="DU170" s="580"/>
      <c r="DV170" s="580"/>
      <c r="DW170" s="580"/>
      <c r="DX170" s="580"/>
      <c r="DY170" s="580"/>
      <c r="DZ170" s="580"/>
      <c r="EA170" s="580"/>
      <c r="EB170" s="580"/>
      <c r="EC170" s="580"/>
      <c r="ED170" s="580"/>
      <c r="EE170" s="580"/>
      <c r="EF170" s="580"/>
      <c r="EG170" s="580"/>
      <c r="EH170" s="580"/>
      <c r="EI170" s="580"/>
      <c r="EJ170" s="580"/>
      <c r="EK170" s="580"/>
      <c r="EL170" s="580"/>
      <c r="EM170" s="580"/>
      <c r="EN170" s="580"/>
      <c r="EO170" s="580"/>
      <c r="EP170" s="580"/>
      <c r="EQ170" s="580"/>
      <c r="ER170" s="580"/>
      <c r="ES170" s="580"/>
      <c r="ET170" s="580"/>
      <c r="EU170" s="580"/>
      <c r="EV170" s="580"/>
      <c r="EW170" s="580"/>
      <c r="EX170" s="580"/>
      <c r="EY170" s="580"/>
      <c r="EZ170" s="580"/>
      <c r="FA170" s="580"/>
      <c r="FB170" s="580"/>
      <c r="FC170" s="580"/>
      <c r="FD170" s="580"/>
      <c r="FE170" s="580"/>
      <c r="FF170" s="580"/>
      <c r="FG170" s="580"/>
      <c r="FH170" s="580"/>
      <c r="FI170" s="580"/>
      <c r="FJ170" s="580"/>
      <c r="FK170" s="580"/>
      <c r="FL170" s="580"/>
      <c r="FM170" s="580"/>
      <c r="FN170" s="580"/>
      <c r="FO170" s="580"/>
      <c r="FP170" s="580"/>
      <c r="FQ170" s="580"/>
      <c r="FR170" s="580"/>
      <c r="FS170" s="580"/>
      <c r="FT170" s="580"/>
      <c r="FU170" s="580"/>
      <c r="FV170" s="580"/>
      <c r="FW170" s="580"/>
      <c r="FX170" s="580"/>
      <c r="FY170" s="580"/>
      <c r="FZ170" s="580"/>
      <c r="GA170" s="580"/>
      <c r="GB170" s="580"/>
      <c r="GC170" s="580"/>
      <c r="GD170" s="580"/>
      <c r="GE170" s="580"/>
      <c r="GF170" s="580"/>
      <c r="GG170" s="580"/>
      <c r="GH170" s="580"/>
      <c r="GI170" s="580"/>
      <c r="GJ170" s="580"/>
      <c r="GK170" s="580"/>
      <c r="GL170" s="580"/>
      <c r="GM170" s="580"/>
      <c r="GN170" s="580"/>
      <c r="GO170" s="580"/>
      <c r="GP170" s="580"/>
      <c r="GQ170" s="580"/>
      <c r="GR170" s="580"/>
      <c r="GS170" s="580"/>
      <c r="GT170" s="580"/>
      <c r="GU170" s="580"/>
      <c r="GV170" s="580"/>
      <c r="GW170" s="580"/>
      <c r="GX170" s="580"/>
      <c r="GY170" s="580"/>
      <c r="GZ170" s="580"/>
      <c r="HA170" s="580"/>
      <c r="HB170" s="580"/>
      <c r="HC170" s="580"/>
      <c r="HD170" s="580"/>
      <c r="HE170" s="580"/>
      <c r="HF170" s="580"/>
      <c r="HG170" s="580"/>
      <c r="HH170" s="580"/>
      <c r="HI170" s="580"/>
      <c r="HJ170" s="580"/>
      <c r="HK170" s="580"/>
      <c r="HL170" s="580"/>
      <c r="HM170" s="580"/>
      <c r="HN170" s="580"/>
      <c r="HO170" s="580"/>
      <c r="HP170" s="580"/>
      <c r="HQ170" s="580"/>
      <c r="HR170" s="580"/>
      <c r="HS170" s="580"/>
      <c r="HT170" s="580"/>
      <c r="HU170" s="580"/>
      <c r="HV170" s="580"/>
      <c r="HW170" s="580"/>
      <c r="HX170" s="580"/>
      <c r="HY170" s="580"/>
      <c r="HZ170" s="580"/>
      <c r="IA170" s="580"/>
      <c r="IB170" s="580"/>
      <c r="IC170" s="580"/>
      <c r="ID170" s="580"/>
      <c r="IE170" s="580"/>
      <c r="IF170" s="580"/>
      <c r="IG170" s="580"/>
      <c r="IH170" s="580"/>
      <c r="II170" s="580"/>
      <c r="IJ170" s="580"/>
      <c r="IK170" s="580"/>
      <c r="IL170" s="580"/>
    </row>
    <row r="171" spans="1:246" ht="116.25" customHeight="1" thickBot="1">
      <c r="A171" s="1525"/>
      <c r="B171" s="1526"/>
      <c r="C171" s="1526"/>
      <c r="D171" s="1526"/>
      <c r="E171" s="1526"/>
      <c r="F171" s="1526"/>
      <c r="G171" s="1526"/>
      <c r="H171" s="1526"/>
      <c r="I171" s="1526"/>
      <c r="J171" s="1526"/>
      <c r="K171" s="1526"/>
      <c r="L171" s="1526"/>
      <c r="M171" s="1526"/>
      <c r="N171" s="1526"/>
      <c r="O171" s="1526"/>
      <c r="P171" s="1526"/>
      <c r="Q171" s="1526"/>
      <c r="R171" s="1526"/>
      <c r="S171" s="1526"/>
      <c r="T171" s="1526"/>
      <c r="U171" s="1526"/>
      <c r="V171" s="1526"/>
      <c r="W171" s="1526"/>
      <c r="X171" s="1526"/>
      <c r="Y171" s="1526"/>
      <c r="Z171" s="1526"/>
      <c r="AA171" s="1526"/>
      <c r="AB171" s="1526"/>
      <c r="AC171" s="1526"/>
      <c r="AD171" s="1526"/>
      <c r="AE171" s="1526"/>
      <c r="AF171" s="1526"/>
      <c r="AG171" s="1526"/>
      <c r="AH171" s="1526"/>
      <c r="AI171" s="1526"/>
      <c r="AJ171" s="1526"/>
      <c r="AK171" s="1526"/>
      <c r="AL171" s="1527"/>
      <c r="AM171" s="777"/>
      <c r="AN171" s="777"/>
      <c r="AO171" s="777"/>
      <c r="AP171" s="777"/>
      <c r="AQ171" s="777"/>
      <c r="AR171" s="777"/>
      <c r="AS171" s="777"/>
      <c r="AT171" s="777"/>
      <c r="AU171" s="759"/>
      <c r="AV171" s="759"/>
      <c r="AW171" s="759"/>
      <c r="AX171" s="759"/>
      <c r="AY171" s="759"/>
      <c r="AZ171" s="759"/>
      <c r="BA171" s="759"/>
      <c r="BB171" s="759"/>
      <c r="BE171" s="246"/>
      <c r="BF171" s="603"/>
      <c r="BG171" s="246"/>
      <c r="BH171" s="129"/>
      <c r="BI171" s="605"/>
      <c r="BJ171" s="246"/>
      <c r="BK171" s="246"/>
      <c r="BL171" s="941"/>
      <c r="BM171" s="941"/>
      <c r="BN171" s="941"/>
      <c r="BO171" s="941"/>
      <c r="BP171" s="941"/>
      <c r="BQ171" s="941"/>
      <c r="BR171" s="941"/>
      <c r="BS171" s="941"/>
      <c r="BT171" s="941"/>
      <c r="BU171" s="246"/>
      <c r="BV171" s="246"/>
      <c r="BW171" s="941"/>
      <c r="BX171" s="941"/>
      <c r="BY171" s="941"/>
      <c r="BZ171" s="941"/>
      <c r="CA171" s="259"/>
      <c r="CB171" s="259"/>
      <c r="CC171" s="259"/>
      <c r="CD171" s="246"/>
      <c r="CE171" s="246"/>
      <c r="CF171" s="246"/>
      <c r="CG171" s="246"/>
      <c r="CH171" s="246"/>
      <c r="CI171" s="246"/>
      <c r="CJ171" s="246"/>
      <c r="CK171" s="246"/>
      <c r="CL171" s="610"/>
      <c r="CM171" s="611"/>
      <c r="CN171" s="605"/>
      <c r="CO171" s="605"/>
      <c r="CP171" s="605"/>
      <c r="CQ171" s="246"/>
      <c r="CR171" s="246"/>
      <c r="CS171" s="246"/>
      <c r="CT171" s="941"/>
      <c r="CU171" s="941"/>
      <c r="CV171" s="941"/>
      <c r="CW171" s="259"/>
      <c r="CX171" s="259"/>
      <c r="CY171" s="941"/>
      <c r="CZ171" s="246"/>
      <c r="DA171" s="580"/>
      <c r="DB171" s="580"/>
      <c r="DC171" s="580"/>
      <c r="DD171" s="580"/>
      <c r="DE171" s="580"/>
      <c r="DF171" s="580"/>
      <c r="DG171" s="580"/>
      <c r="DH171" s="580"/>
      <c r="DI171" s="580"/>
      <c r="DJ171" s="580"/>
      <c r="DK171" s="580"/>
      <c r="DL171" s="580"/>
      <c r="DM171" s="580"/>
      <c r="DN171" s="580"/>
      <c r="DO171" s="580"/>
      <c r="DP171" s="580"/>
      <c r="DQ171" s="580"/>
      <c r="DR171" s="580"/>
      <c r="DS171" s="580"/>
      <c r="DT171" s="580"/>
      <c r="DU171" s="580"/>
      <c r="DV171" s="580"/>
      <c r="DW171" s="580"/>
      <c r="DX171" s="580"/>
      <c r="DY171" s="580"/>
      <c r="DZ171" s="580"/>
      <c r="EA171" s="580"/>
      <c r="EB171" s="580"/>
      <c r="EC171" s="580"/>
      <c r="ED171" s="580"/>
      <c r="EE171" s="580"/>
      <c r="EF171" s="580"/>
      <c r="EG171" s="580"/>
      <c r="EH171" s="580"/>
      <c r="EI171" s="580"/>
      <c r="EJ171" s="580"/>
      <c r="EK171" s="580"/>
      <c r="EL171" s="580"/>
      <c r="EM171" s="580"/>
      <c r="EN171" s="580"/>
      <c r="EO171" s="580"/>
      <c r="EP171" s="580"/>
      <c r="EQ171" s="580"/>
      <c r="ER171" s="580"/>
      <c r="ES171" s="580"/>
      <c r="ET171" s="580"/>
      <c r="EU171" s="580"/>
      <c r="EV171" s="580"/>
      <c r="EW171" s="580"/>
      <c r="EX171" s="580"/>
      <c r="EY171" s="580"/>
      <c r="EZ171" s="580"/>
      <c r="FA171" s="580"/>
      <c r="FB171" s="580"/>
      <c r="FC171" s="580"/>
      <c r="FD171" s="580"/>
      <c r="FE171" s="580"/>
      <c r="FF171" s="580"/>
      <c r="FG171" s="580"/>
      <c r="FH171" s="580"/>
      <c r="FI171" s="580"/>
      <c r="FJ171" s="580"/>
      <c r="FK171" s="580"/>
      <c r="FL171" s="580"/>
      <c r="FM171" s="580"/>
      <c r="FN171" s="580"/>
      <c r="FO171" s="580"/>
      <c r="FP171" s="580"/>
      <c r="FQ171" s="580"/>
      <c r="FR171" s="580"/>
      <c r="FS171" s="580"/>
      <c r="FT171" s="580"/>
      <c r="FU171" s="580"/>
      <c r="FV171" s="580"/>
      <c r="FW171" s="580"/>
      <c r="FX171" s="580"/>
      <c r="FY171" s="580"/>
      <c r="FZ171" s="580"/>
      <c r="GA171" s="580"/>
      <c r="GB171" s="580"/>
      <c r="GC171" s="580"/>
      <c r="GD171" s="580"/>
      <c r="GE171" s="580"/>
      <c r="GF171" s="580"/>
      <c r="GG171" s="580"/>
      <c r="GH171" s="580"/>
      <c r="GI171" s="580"/>
      <c r="GJ171" s="580"/>
      <c r="GK171" s="580"/>
      <c r="GL171" s="580"/>
      <c r="GM171" s="580"/>
      <c r="GN171" s="580"/>
      <c r="GO171" s="580"/>
      <c r="GP171" s="580"/>
      <c r="GQ171" s="580"/>
      <c r="GR171" s="580"/>
      <c r="GS171" s="580"/>
      <c r="GT171" s="580"/>
      <c r="GU171" s="580"/>
      <c r="GV171" s="580"/>
      <c r="GW171" s="580"/>
      <c r="GX171" s="580"/>
      <c r="GY171" s="580"/>
      <c r="GZ171" s="580"/>
      <c r="HA171" s="580"/>
      <c r="HB171" s="580"/>
      <c r="HC171" s="580"/>
      <c r="HD171" s="580"/>
      <c r="HE171" s="580"/>
      <c r="HF171" s="580"/>
      <c r="HG171" s="580"/>
      <c r="HH171" s="580"/>
      <c r="HI171" s="580"/>
      <c r="HJ171" s="580"/>
      <c r="HK171" s="580"/>
      <c r="HL171" s="580"/>
      <c r="HM171" s="580"/>
      <c r="HN171" s="580"/>
      <c r="HO171" s="580"/>
      <c r="HP171" s="580"/>
      <c r="HQ171" s="580"/>
      <c r="HR171" s="580"/>
      <c r="HS171" s="580"/>
      <c r="HT171" s="580"/>
      <c r="HU171" s="580"/>
      <c r="HV171" s="580"/>
      <c r="HW171" s="580"/>
      <c r="HX171" s="580"/>
      <c r="HY171" s="580"/>
      <c r="HZ171" s="580"/>
      <c r="IA171" s="580"/>
      <c r="IB171" s="580"/>
      <c r="IC171" s="580"/>
      <c r="ID171" s="580"/>
      <c r="IE171" s="580"/>
      <c r="IF171" s="580"/>
      <c r="IG171" s="580"/>
      <c r="IH171" s="580"/>
      <c r="II171" s="580"/>
      <c r="IJ171" s="580"/>
      <c r="IK171" s="580"/>
      <c r="IL171" s="580"/>
    </row>
    <row r="172" spans="1:246" ht="21.6" thickBot="1">
      <c r="A172" s="1427" t="s">
        <v>442</v>
      </c>
      <c r="B172" s="1428"/>
      <c r="C172" s="1428"/>
      <c r="D172" s="1428"/>
      <c r="E172" s="1428"/>
      <c r="F172" s="1428"/>
      <c r="G172" s="1428"/>
      <c r="H172" s="1428"/>
      <c r="I172" s="1428"/>
      <c r="J172" s="1428"/>
      <c r="K172" s="1428"/>
      <c r="L172" s="1428"/>
      <c r="M172" s="1428"/>
      <c r="N172" s="1428"/>
      <c r="O172" s="1428"/>
      <c r="P172" s="1428"/>
      <c r="Q172" s="1428"/>
      <c r="R172" s="1428"/>
      <c r="S172" s="1428"/>
      <c r="T172" s="1428"/>
      <c r="U172" s="1428"/>
      <c r="V172" s="1428"/>
      <c r="W172" s="1428"/>
      <c r="X172" s="1428"/>
      <c r="Y172" s="1428"/>
      <c r="Z172" s="1428"/>
      <c r="AA172" s="1428"/>
      <c r="AB172" s="1428"/>
      <c r="AC172" s="1428"/>
      <c r="AD172" s="1428"/>
      <c r="AE172" s="1428"/>
      <c r="AF172" s="1428"/>
      <c r="AG172" s="1428"/>
      <c r="AH172" s="1428"/>
      <c r="AI172" s="1428"/>
      <c r="AJ172" s="1428"/>
      <c r="AK172" s="1428"/>
      <c r="AL172" s="1429"/>
      <c r="AM172" s="777"/>
      <c r="AN172" s="777"/>
      <c r="AO172" s="777"/>
      <c r="AP172" s="777"/>
      <c r="AQ172" s="777"/>
      <c r="AR172" s="777"/>
      <c r="AS172" s="777"/>
      <c r="AT172" s="777"/>
      <c r="AU172" s="759"/>
      <c r="AV172" s="759"/>
      <c r="AW172" s="759"/>
      <c r="AX172" s="759"/>
      <c r="AY172" s="759"/>
      <c r="AZ172" s="759"/>
      <c r="BA172" s="759"/>
      <c r="BB172" s="759"/>
      <c r="BE172" s="580"/>
      <c r="BF172" s="769"/>
      <c r="BG172" s="580"/>
      <c r="BH172" s="129"/>
      <c r="BI172" s="605"/>
      <c r="BJ172" s="246"/>
      <c r="BK172" s="246"/>
      <c r="BL172" s="941"/>
      <c r="BM172" s="941"/>
      <c r="BN172" s="941"/>
      <c r="BO172" s="941"/>
      <c r="BP172" s="941"/>
      <c r="BQ172" s="941"/>
      <c r="BR172" s="941"/>
      <c r="BS172" s="941"/>
      <c r="BT172" s="941"/>
      <c r="BU172" s="246"/>
      <c r="BV172" s="246"/>
      <c r="BW172" s="941"/>
      <c r="BX172" s="941"/>
      <c r="BY172" s="941"/>
      <c r="BZ172" s="941"/>
      <c r="CA172" s="259"/>
      <c r="CB172" s="259"/>
      <c r="CC172" s="259"/>
      <c r="CD172" s="246"/>
      <c r="CE172" s="246"/>
      <c r="CF172" s="246"/>
      <c r="CG172" s="246"/>
      <c r="CH172" s="246"/>
      <c r="CI172" s="246"/>
      <c r="CJ172" s="246"/>
      <c r="CK172" s="246"/>
      <c r="CL172" s="610"/>
      <c r="CM172" s="611"/>
      <c r="CN172" s="605"/>
      <c r="CO172" s="605"/>
      <c r="CP172" s="605"/>
      <c r="CQ172" s="246"/>
      <c r="CR172" s="246"/>
      <c r="CS172" s="246"/>
      <c r="CT172" s="941"/>
      <c r="CU172" s="941"/>
      <c r="CV172" s="941"/>
      <c r="CW172" s="259"/>
      <c r="CX172" s="259"/>
      <c r="CY172" s="941"/>
      <c r="CZ172" s="246"/>
      <c r="DA172" s="580"/>
      <c r="DB172" s="580"/>
      <c r="DC172" s="580"/>
      <c r="DD172" s="580"/>
      <c r="DE172" s="580"/>
      <c r="DF172" s="580"/>
      <c r="DG172" s="580"/>
      <c r="DH172" s="580"/>
      <c r="DI172" s="580"/>
      <c r="DJ172" s="580"/>
      <c r="DK172" s="580"/>
      <c r="DL172" s="580"/>
      <c r="DM172" s="580"/>
      <c r="DN172" s="580"/>
      <c r="DO172" s="580"/>
      <c r="DP172" s="580"/>
      <c r="DQ172" s="580"/>
      <c r="DR172" s="580"/>
      <c r="DS172" s="580"/>
      <c r="DT172" s="580"/>
      <c r="DU172" s="580"/>
      <c r="DV172" s="580"/>
      <c r="DW172" s="580"/>
      <c r="DX172" s="580"/>
      <c r="DY172" s="580"/>
      <c r="DZ172" s="580"/>
      <c r="EA172" s="580"/>
      <c r="EB172" s="580"/>
      <c r="EC172" s="580"/>
      <c r="ED172" s="580"/>
      <c r="EE172" s="580"/>
      <c r="EF172" s="580"/>
      <c r="EG172" s="580"/>
      <c r="EH172" s="580"/>
      <c r="EI172" s="580"/>
      <c r="EJ172" s="580"/>
      <c r="EK172" s="580"/>
      <c r="EL172" s="580"/>
      <c r="EM172" s="580"/>
      <c r="EN172" s="580"/>
      <c r="EO172" s="580"/>
      <c r="EP172" s="580"/>
      <c r="EQ172" s="580"/>
      <c r="ER172" s="580"/>
      <c r="ES172" s="580"/>
      <c r="ET172" s="580"/>
      <c r="EU172" s="580"/>
      <c r="EV172" s="580"/>
      <c r="EW172" s="580"/>
      <c r="EX172" s="580"/>
      <c r="EY172" s="580"/>
      <c r="EZ172" s="580"/>
      <c r="FA172" s="580"/>
      <c r="FB172" s="580"/>
      <c r="FC172" s="580"/>
      <c r="FD172" s="580"/>
      <c r="FE172" s="580"/>
      <c r="FF172" s="580"/>
      <c r="FG172" s="580"/>
      <c r="FH172" s="580"/>
      <c r="FI172" s="580"/>
      <c r="FJ172" s="580"/>
      <c r="FK172" s="580"/>
      <c r="FL172" s="580"/>
      <c r="FM172" s="580"/>
      <c r="FN172" s="580"/>
      <c r="FO172" s="580"/>
      <c r="FP172" s="580"/>
      <c r="FQ172" s="580"/>
      <c r="FR172" s="580"/>
      <c r="FS172" s="580"/>
      <c r="FT172" s="580"/>
      <c r="FU172" s="580"/>
      <c r="FV172" s="580"/>
      <c r="FW172" s="580"/>
      <c r="FX172" s="580"/>
      <c r="FY172" s="580"/>
      <c r="FZ172" s="580"/>
      <c r="GA172" s="580"/>
      <c r="GB172" s="580"/>
      <c r="GC172" s="580"/>
      <c r="GD172" s="580"/>
      <c r="GE172" s="580"/>
      <c r="GF172" s="580"/>
      <c r="GG172" s="580"/>
      <c r="GH172" s="580"/>
      <c r="GI172" s="580"/>
      <c r="GJ172" s="580"/>
      <c r="GK172" s="580"/>
      <c r="GL172" s="580"/>
      <c r="GM172" s="580"/>
      <c r="GN172" s="580"/>
      <c r="GO172" s="580"/>
      <c r="GP172" s="580"/>
      <c r="GQ172" s="580"/>
      <c r="GR172" s="580"/>
      <c r="GS172" s="580"/>
      <c r="GT172" s="580"/>
      <c r="GU172" s="580"/>
      <c r="GV172" s="580"/>
      <c r="GW172" s="580"/>
      <c r="GX172" s="580"/>
      <c r="GY172" s="580"/>
      <c r="GZ172" s="580"/>
      <c r="HA172" s="580"/>
      <c r="HB172" s="580"/>
      <c r="HC172" s="580"/>
      <c r="HD172" s="580"/>
      <c r="HE172" s="580"/>
      <c r="HF172" s="580"/>
      <c r="HG172" s="580"/>
      <c r="HH172" s="580"/>
      <c r="HI172" s="580"/>
      <c r="HJ172" s="580"/>
      <c r="HK172" s="580"/>
      <c r="HL172" s="580"/>
      <c r="HM172" s="580"/>
      <c r="HN172" s="580"/>
      <c r="HO172" s="580"/>
      <c r="HP172" s="580"/>
      <c r="HQ172" s="580"/>
      <c r="HR172" s="580"/>
      <c r="HS172" s="580"/>
      <c r="HT172" s="580"/>
      <c r="HU172" s="580"/>
      <c r="HV172" s="580"/>
      <c r="HW172" s="580"/>
      <c r="HX172" s="580"/>
      <c r="HY172" s="580"/>
      <c r="HZ172" s="580"/>
      <c r="IA172" s="580"/>
      <c r="IB172" s="580"/>
      <c r="IC172" s="580"/>
      <c r="ID172" s="580"/>
      <c r="IE172" s="580"/>
      <c r="IF172" s="580"/>
      <c r="IG172" s="580"/>
      <c r="IH172" s="580"/>
      <c r="II172" s="580"/>
      <c r="IJ172" s="580"/>
      <c r="IK172" s="580"/>
      <c r="IL172" s="580"/>
    </row>
    <row r="173" spans="1:246" ht="26.25" customHeight="1">
      <c r="A173" s="1740" t="s">
        <v>443</v>
      </c>
      <c r="B173" s="1741"/>
      <c r="C173" s="1741"/>
      <c r="D173" s="1741"/>
      <c r="E173" s="1741"/>
      <c r="F173" s="1741"/>
      <c r="G173" s="1741"/>
      <c r="H173" s="1741"/>
      <c r="I173" s="1741"/>
      <c r="J173" s="1741"/>
      <c r="K173" s="1741"/>
      <c r="L173" s="1741"/>
      <c r="M173" s="1741"/>
      <c r="N173" s="1741"/>
      <c r="O173" s="1741"/>
      <c r="P173" s="1741"/>
      <c r="Q173" s="1741"/>
      <c r="R173" s="1741"/>
      <c r="S173" s="1741"/>
      <c r="T173" s="1741"/>
      <c r="U173" s="1741"/>
      <c r="V173" s="1741"/>
      <c r="W173" s="1741"/>
      <c r="X173" s="1741"/>
      <c r="Y173" s="1741"/>
      <c r="Z173" s="1741"/>
      <c r="AA173" s="1741"/>
      <c r="AB173" s="1741"/>
      <c r="AC173" s="1741"/>
      <c r="AD173" s="1741"/>
      <c r="AE173" s="1741"/>
      <c r="AF173" s="1741"/>
      <c r="AG173" s="1742" t="s">
        <v>444</v>
      </c>
      <c r="AH173" s="1743"/>
      <c r="AI173" s="1743"/>
      <c r="AJ173" s="1743"/>
      <c r="AK173" s="1743"/>
      <c r="AL173" s="1744"/>
      <c r="AM173" s="777"/>
      <c r="AN173" s="777"/>
      <c r="AO173" s="777"/>
      <c r="AP173" s="777"/>
      <c r="AQ173" s="777"/>
      <c r="AR173" s="777"/>
      <c r="AS173" s="777"/>
      <c r="AT173" s="777"/>
      <c r="AU173" s="768"/>
      <c r="AV173" s="768"/>
      <c r="AW173" s="768"/>
      <c r="AX173" s="768"/>
      <c r="AY173" s="768"/>
      <c r="AZ173" s="768"/>
      <c r="BA173" s="768"/>
      <c r="BB173" s="768"/>
      <c r="BC173" s="42"/>
      <c r="BD173" s="127"/>
      <c r="BE173" s="605"/>
      <c r="BF173" s="612"/>
      <c r="BG173" s="605"/>
      <c r="BH173" s="129"/>
      <c r="BI173" s="605"/>
      <c r="BJ173" s="246"/>
      <c r="BK173" s="246"/>
      <c r="BL173" s="941"/>
      <c r="BM173" s="941"/>
      <c r="BN173" s="941"/>
      <c r="BO173" s="941"/>
      <c r="BP173" s="941"/>
      <c r="BQ173" s="941"/>
      <c r="BR173" s="941"/>
      <c r="BS173" s="941"/>
      <c r="BT173" s="941"/>
      <c r="BU173" s="941"/>
      <c r="BV173" s="941"/>
      <c r="BW173" s="941"/>
      <c r="BX173" s="941"/>
      <c r="BY173" s="941"/>
      <c r="BZ173" s="941"/>
      <c r="CA173" s="23"/>
      <c r="CB173" s="259"/>
      <c r="CC173" s="259"/>
      <c r="CD173" s="259"/>
      <c r="CE173" s="259"/>
      <c r="CF173" s="259"/>
      <c r="CG173" s="259"/>
      <c r="CH173" s="259"/>
      <c r="CI173" s="259"/>
      <c r="CJ173" s="259"/>
      <c r="CK173" s="259"/>
      <c r="CL173" s="259"/>
      <c r="CM173" s="259"/>
      <c r="CN173" s="259"/>
      <c r="CO173" s="259"/>
      <c r="CP173" s="259"/>
      <c r="CQ173" s="259"/>
      <c r="CR173" s="259"/>
      <c r="CS173" s="259"/>
      <c r="CT173" s="941"/>
      <c r="CU173" s="941"/>
      <c r="CV173" s="941"/>
      <c r="CW173" s="259"/>
      <c r="CX173" s="259"/>
      <c r="CY173" s="941"/>
      <c r="CZ173" s="246"/>
      <c r="DA173" s="580"/>
      <c r="DB173" s="580"/>
      <c r="DC173" s="580"/>
      <c r="DD173" s="580"/>
      <c r="DE173" s="580"/>
      <c r="DF173" s="580"/>
      <c r="DG173" s="580"/>
      <c r="DH173" s="580"/>
      <c r="DI173" s="580"/>
      <c r="DJ173" s="580"/>
      <c r="DK173" s="580"/>
      <c r="DL173" s="580"/>
      <c r="DM173" s="580"/>
      <c r="DN173" s="580"/>
      <c r="DO173" s="580"/>
      <c r="DP173" s="580"/>
      <c r="DQ173" s="580"/>
      <c r="DR173" s="580"/>
      <c r="DS173" s="580"/>
      <c r="DT173" s="580"/>
      <c r="DU173" s="580"/>
      <c r="DV173" s="580"/>
      <c r="DW173" s="580"/>
      <c r="DX173" s="580"/>
      <c r="DY173" s="580"/>
      <c r="DZ173" s="580"/>
      <c r="EA173" s="580"/>
      <c r="EB173" s="580"/>
      <c r="EC173" s="580"/>
      <c r="ED173" s="580"/>
      <c r="EE173" s="580"/>
      <c r="EF173" s="580"/>
      <c r="EG173" s="580"/>
      <c r="EH173" s="580"/>
      <c r="EI173" s="580"/>
      <c r="EJ173" s="580"/>
      <c r="EK173" s="580"/>
      <c r="EL173" s="580"/>
      <c r="EM173" s="580"/>
      <c r="EN173" s="580"/>
      <c r="EO173" s="580"/>
      <c r="EP173" s="580"/>
      <c r="EQ173" s="580"/>
      <c r="ER173" s="580"/>
      <c r="ES173" s="580"/>
      <c r="ET173" s="580"/>
      <c r="EU173" s="580"/>
      <c r="EV173" s="580"/>
      <c r="EW173" s="580"/>
      <c r="EX173" s="580"/>
      <c r="EY173" s="580"/>
      <c r="EZ173" s="580"/>
      <c r="FA173" s="580"/>
      <c r="FB173" s="580"/>
      <c r="FC173" s="580"/>
      <c r="FD173" s="580"/>
      <c r="FE173" s="580"/>
      <c r="FF173" s="580"/>
      <c r="FG173" s="580"/>
      <c r="FH173" s="580"/>
      <c r="FI173" s="580"/>
      <c r="FJ173" s="580"/>
      <c r="FK173" s="580"/>
      <c r="FL173" s="580"/>
      <c r="FM173" s="580"/>
      <c r="FN173" s="580"/>
      <c r="FO173" s="580"/>
      <c r="FP173" s="580"/>
      <c r="FQ173" s="580"/>
      <c r="FR173" s="580"/>
      <c r="FS173" s="580"/>
      <c r="FT173" s="580"/>
      <c r="FU173" s="580"/>
      <c r="FV173" s="580"/>
      <c r="FW173" s="580"/>
      <c r="FX173" s="580"/>
      <c r="FY173" s="580"/>
      <c r="FZ173" s="580"/>
      <c r="GA173" s="580"/>
      <c r="GB173" s="580"/>
      <c r="GC173" s="580"/>
      <c r="GD173" s="580"/>
      <c r="GE173" s="580"/>
      <c r="GF173" s="580"/>
      <c r="GG173" s="580"/>
      <c r="GH173" s="580"/>
      <c r="GI173" s="580"/>
      <c r="GJ173" s="580"/>
      <c r="GK173" s="580"/>
      <c r="GL173" s="580"/>
      <c r="GM173" s="580"/>
      <c r="GN173" s="580"/>
      <c r="GO173" s="580"/>
      <c r="GP173" s="580"/>
      <c r="GQ173" s="580"/>
      <c r="GR173" s="580"/>
      <c r="GS173" s="580"/>
      <c r="GT173" s="580"/>
      <c r="GU173" s="580"/>
      <c r="GV173" s="580"/>
      <c r="GW173" s="580"/>
      <c r="GX173" s="580"/>
      <c r="GY173" s="580"/>
      <c r="GZ173" s="580"/>
      <c r="HA173" s="580"/>
      <c r="HB173" s="580"/>
      <c r="HC173" s="580"/>
      <c r="HD173" s="580"/>
      <c r="HE173" s="580"/>
      <c r="HF173" s="580"/>
      <c r="HG173" s="580"/>
      <c r="HH173" s="580"/>
      <c r="HI173" s="580"/>
      <c r="HJ173" s="580"/>
      <c r="HK173" s="580"/>
      <c r="HL173" s="580"/>
      <c r="HM173" s="580"/>
      <c r="HN173" s="580"/>
      <c r="HO173" s="580"/>
      <c r="HP173" s="580"/>
      <c r="HQ173" s="580"/>
      <c r="HR173" s="580"/>
      <c r="HS173" s="580"/>
      <c r="HT173" s="580"/>
      <c r="HU173" s="580"/>
      <c r="HV173" s="580"/>
      <c r="HW173" s="580"/>
      <c r="HX173" s="580"/>
      <c r="HY173" s="580"/>
      <c r="HZ173" s="580"/>
      <c r="IA173" s="580"/>
      <c r="IB173" s="580"/>
      <c r="IC173" s="580"/>
      <c r="ID173" s="580"/>
      <c r="IE173" s="580"/>
      <c r="IF173" s="580"/>
      <c r="IG173" s="580"/>
      <c r="IH173" s="580"/>
      <c r="II173" s="580"/>
      <c r="IJ173" s="580"/>
      <c r="IK173" s="580"/>
      <c r="IL173" s="580"/>
    </row>
    <row r="174" spans="1:246" ht="31.5" customHeight="1">
      <c r="A174" s="1748"/>
      <c r="B174" s="1749"/>
      <c r="C174" s="1749"/>
      <c r="D174" s="1749"/>
      <c r="E174" s="1749"/>
      <c r="F174" s="1749"/>
      <c r="G174" s="1749"/>
      <c r="H174" s="1749"/>
      <c r="I174" s="1749"/>
      <c r="J174" s="1749"/>
      <c r="K174" s="1749"/>
      <c r="L174" s="1749"/>
      <c r="M174" s="1749"/>
      <c r="N174" s="1749"/>
      <c r="O174" s="1749"/>
      <c r="P174" s="1749"/>
      <c r="Q174" s="1749"/>
      <c r="R174" s="1749"/>
      <c r="S174" s="1749"/>
      <c r="T174" s="1749"/>
      <c r="U174" s="1749"/>
      <c r="V174" s="1749"/>
      <c r="W174" s="1749"/>
      <c r="X174" s="1749"/>
      <c r="Y174" s="1749"/>
      <c r="Z174" s="1749"/>
      <c r="AA174" s="1749"/>
      <c r="AB174" s="1749"/>
      <c r="AC174" s="1749"/>
      <c r="AD174" s="1749"/>
      <c r="AE174" s="1749"/>
      <c r="AF174" s="1750"/>
      <c r="AG174" s="1745"/>
      <c r="AH174" s="1746"/>
      <c r="AI174" s="1746"/>
      <c r="AJ174" s="1746"/>
      <c r="AK174" s="1746"/>
      <c r="AL174" s="1747"/>
      <c r="AM174" s="777"/>
      <c r="AN174" s="777"/>
      <c r="AO174" s="777"/>
      <c r="AP174" s="777"/>
      <c r="AQ174" s="777"/>
      <c r="AR174" s="777"/>
      <c r="AS174" s="777"/>
      <c r="AT174" s="777"/>
      <c r="AU174" s="768"/>
      <c r="AV174" s="768"/>
      <c r="AW174" s="768"/>
      <c r="AX174" s="768"/>
      <c r="AY174" s="768"/>
      <c r="AZ174" s="768"/>
      <c r="BA174" s="768"/>
      <c r="BB174" s="768"/>
      <c r="BC174" s="42"/>
      <c r="BD174" s="127"/>
      <c r="BE174" s="605"/>
      <c r="BF174" s="612"/>
      <c r="BG174" s="605"/>
      <c r="BH174" s="129"/>
      <c r="BI174" s="605"/>
      <c r="BJ174" s="246"/>
      <c r="BK174" s="246"/>
      <c r="BL174" s="941"/>
      <c r="BM174" s="941"/>
      <c r="BN174" s="941"/>
      <c r="BO174" s="941"/>
      <c r="BP174" s="941"/>
      <c r="BQ174" s="941"/>
      <c r="BR174" s="941"/>
      <c r="BS174" s="941"/>
      <c r="BT174" s="941"/>
      <c r="BU174" s="941"/>
      <c r="BV174" s="941"/>
      <c r="BW174" s="941"/>
      <c r="BX174" s="941"/>
      <c r="BY174" s="941"/>
      <c r="BZ174" s="941"/>
      <c r="CA174" s="23"/>
      <c r="CB174" s="259"/>
      <c r="CC174" s="259"/>
      <c r="CD174" s="259"/>
      <c r="CE174" s="259"/>
      <c r="CF174" s="259"/>
      <c r="CG174" s="259"/>
      <c r="CH174" s="259"/>
      <c r="CI174" s="259"/>
      <c r="CJ174" s="259"/>
      <c r="CK174" s="259"/>
      <c r="CL174" s="259"/>
      <c r="CM174" s="259"/>
      <c r="CN174" s="259"/>
      <c r="CO174" s="259"/>
      <c r="CP174" s="259"/>
      <c r="CQ174" s="259"/>
      <c r="CR174" s="259"/>
      <c r="CS174" s="259"/>
      <c r="CT174" s="941"/>
      <c r="CU174" s="941"/>
      <c r="CV174" s="941"/>
      <c r="CW174" s="259"/>
      <c r="CX174" s="259"/>
      <c r="CY174" s="941"/>
      <c r="CZ174" s="246"/>
      <c r="DA174" s="580"/>
      <c r="DB174" s="580"/>
      <c r="DC174" s="580"/>
      <c r="DD174" s="580"/>
      <c r="DE174" s="580"/>
      <c r="DF174" s="580"/>
      <c r="DG174" s="580"/>
      <c r="DH174" s="580"/>
      <c r="DI174" s="580"/>
      <c r="DJ174" s="580"/>
      <c r="DK174" s="580"/>
      <c r="DL174" s="580"/>
      <c r="DM174" s="580"/>
      <c r="DN174" s="580"/>
      <c r="DO174" s="580"/>
      <c r="DP174" s="580"/>
      <c r="DQ174" s="580"/>
      <c r="DR174" s="580"/>
      <c r="DS174" s="580"/>
      <c r="DT174" s="580"/>
      <c r="DU174" s="580"/>
      <c r="DV174" s="580"/>
      <c r="DW174" s="580"/>
      <c r="DX174" s="580"/>
      <c r="DY174" s="580"/>
      <c r="DZ174" s="580"/>
      <c r="EA174" s="580"/>
      <c r="EB174" s="580"/>
      <c r="EC174" s="580"/>
      <c r="ED174" s="580"/>
      <c r="EE174" s="580"/>
      <c r="EF174" s="580"/>
      <c r="EG174" s="580"/>
      <c r="EH174" s="580"/>
      <c r="EI174" s="580"/>
      <c r="EJ174" s="580"/>
      <c r="EK174" s="580"/>
      <c r="EL174" s="580"/>
      <c r="EM174" s="580"/>
      <c r="EN174" s="580"/>
      <c r="EO174" s="580"/>
      <c r="EP174" s="580"/>
      <c r="EQ174" s="580"/>
      <c r="ER174" s="580"/>
      <c r="ES174" s="580"/>
      <c r="ET174" s="580"/>
      <c r="EU174" s="580"/>
      <c r="EV174" s="580"/>
      <c r="EW174" s="580"/>
      <c r="EX174" s="580"/>
      <c r="EY174" s="580"/>
      <c r="EZ174" s="580"/>
      <c r="FA174" s="580"/>
      <c r="FB174" s="580"/>
      <c r="FC174" s="580"/>
      <c r="FD174" s="580"/>
      <c r="FE174" s="580"/>
      <c r="FF174" s="580"/>
      <c r="FG174" s="580"/>
      <c r="FH174" s="580"/>
      <c r="FI174" s="580"/>
      <c r="FJ174" s="580"/>
      <c r="FK174" s="580"/>
      <c r="FL174" s="580"/>
      <c r="FM174" s="580"/>
      <c r="FN174" s="580"/>
      <c r="FO174" s="580"/>
      <c r="FP174" s="580"/>
      <c r="FQ174" s="580"/>
      <c r="FR174" s="580"/>
      <c r="FS174" s="580"/>
      <c r="FT174" s="580"/>
      <c r="FU174" s="580"/>
      <c r="FV174" s="580"/>
      <c r="FW174" s="580"/>
      <c r="FX174" s="580"/>
      <c r="FY174" s="580"/>
      <c r="FZ174" s="580"/>
      <c r="GA174" s="580"/>
      <c r="GB174" s="580"/>
      <c r="GC174" s="580"/>
      <c r="GD174" s="580"/>
      <c r="GE174" s="580"/>
      <c r="GF174" s="580"/>
      <c r="GG174" s="580"/>
      <c r="GH174" s="580"/>
      <c r="GI174" s="580"/>
      <c r="GJ174" s="580"/>
      <c r="GK174" s="580"/>
      <c r="GL174" s="580"/>
      <c r="GM174" s="580"/>
      <c r="GN174" s="580"/>
      <c r="GO174" s="580"/>
      <c r="GP174" s="580"/>
      <c r="GQ174" s="580"/>
      <c r="GR174" s="580"/>
      <c r="GS174" s="580"/>
      <c r="GT174" s="580"/>
      <c r="GU174" s="580"/>
      <c r="GV174" s="580"/>
      <c r="GW174" s="580"/>
      <c r="GX174" s="580"/>
      <c r="GY174" s="580"/>
      <c r="GZ174" s="580"/>
      <c r="HA174" s="580"/>
      <c r="HB174" s="580"/>
      <c r="HC174" s="580"/>
      <c r="HD174" s="580"/>
      <c r="HE174" s="580"/>
      <c r="HF174" s="580"/>
      <c r="HG174" s="580"/>
      <c r="HH174" s="580"/>
      <c r="HI174" s="580"/>
      <c r="HJ174" s="580"/>
      <c r="HK174" s="580"/>
      <c r="HL174" s="580"/>
      <c r="HM174" s="580"/>
      <c r="HN174" s="580"/>
      <c r="HO174" s="580"/>
      <c r="HP174" s="580"/>
      <c r="HQ174" s="580"/>
      <c r="HR174" s="580"/>
      <c r="HS174" s="580"/>
      <c r="HT174" s="580"/>
      <c r="HU174" s="580"/>
      <c r="HV174" s="580"/>
      <c r="HW174" s="580"/>
      <c r="HX174" s="580"/>
      <c r="HY174" s="580"/>
      <c r="HZ174" s="580"/>
      <c r="IA174" s="580"/>
      <c r="IB174" s="580"/>
      <c r="IC174" s="580"/>
      <c r="ID174" s="580"/>
      <c r="IE174" s="580"/>
      <c r="IF174" s="580"/>
      <c r="IG174" s="580"/>
      <c r="IH174" s="580"/>
      <c r="II174" s="580"/>
      <c r="IJ174" s="580"/>
      <c r="IK174" s="580"/>
      <c r="IL174" s="580"/>
    </row>
    <row r="175" spans="1:246" ht="30" customHeight="1">
      <c r="A175" s="1751"/>
      <c r="B175" s="1752"/>
      <c r="C175" s="1752"/>
      <c r="D175" s="1752"/>
      <c r="E175" s="1752"/>
      <c r="F175" s="1752"/>
      <c r="G175" s="1752"/>
      <c r="H175" s="1752"/>
      <c r="I175" s="1752"/>
      <c r="J175" s="1752"/>
      <c r="K175" s="1752"/>
      <c r="L175" s="1752"/>
      <c r="M175" s="1752"/>
      <c r="N175" s="1752"/>
      <c r="O175" s="1752"/>
      <c r="P175" s="1752"/>
      <c r="Q175" s="1752"/>
      <c r="R175" s="1752"/>
      <c r="S175" s="1752"/>
      <c r="T175" s="1752"/>
      <c r="U175" s="1752"/>
      <c r="V175" s="1752"/>
      <c r="W175" s="1752"/>
      <c r="X175" s="1752"/>
      <c r="Y175" s="1752"/>
      <c r="Z175" s="1752"/>
      <c r="AA175" s="1752"/>
      <c r="AB175" s="1752"/>
      <c r="AC175" s="1752"/>
      <c r="AD175" s="1752"/>
      <c r="AE175" s="1752"/>
      <c r="AF175" s="1753"/>
      <c r="AG175" s="909" t="s">
        <v>445</v>
      </c>
      <c r="AH175" s="1522"/>
      <c r="AI175" s="1523"/>
      <c r="AJ175" s="1523"/>
      <c r="AK175" s="1523"/>
      <c r="AL175" s="1524"/>
      <c r="AM175" s="777"/>
      <c r="AN175" s="777"/>
      <c r="AO175" s="777"/>
      <c r="AP175" s="777"/>
      <c r="AQ175" s="777"/>
      <c r="AR175" s="777"/>
      <c r="AS175" s="777"/>
      <c r="AT175" s="777"/>
      <c r="AU175" s="768"/>
      <c r="AV175" s="768"/>
      <c r="AW175" s="768"/>
      <c r="AX175" s="768"/>
      <c r="AY175" s="768"/>
      <c r="AZ175" s="768"/>
      <c r="BA175" s="768"/>
      <c r="BB175" s="768"/>
      <c r="BC175" s="42"/>
      <c r="BD175" s="127"/>
      <c r="BE175" s="605"/>
      <c r="BF175" s="612"/>
      <c r="BG175" s="605"/>
      <c r="BH175" s="129"/>
      <c r="BI175" s="605"/>
      <c r="BJ175" s="246"/>
      <c r="BK175" s="246"/>
      <c r="BL175" s="941"/>
      <c r="BM175" s="941"/>
      <c r="BN175" s="941"/>
      <c r="BO175" s="941"/>
      <c r="BP175" s="941"/>
      <c r="BQ175" s="941"/>
      <c r="BR175" s="941"/>
      <c r="BS175" s="941"/>
      <c r="BT175" s="941"/>
      <c r="BU175" s="941"/>
      <c r="BV175" s="941"/>
      <c r="BW175" s="941"/>
      <c r="BX175" s="941"/>
      <c r="BY175" s="941"/>
      <c r="BZ175" s="941"/>
      <c r="CA175" s="23"/>
      <c r="CB175" s="259"/>
      <c r="CC175" s="259"/>
      <c r="CD175" s="259"/>
      <c r="CE175" s="259"/>
      <c r="CF175" s="259"/>
      <c r="CG175" s="259"/>
      <c r="CH175" s="259"/>
      <c r="CI175" s="259"/>
      <c r="CJ175" s="259"/>
      <c r="CK175" s="259"/>
      <c r="CL175" s="259"/>
      <c r="CM175" s="259"/>
      <c r="CN175" s="259"/>
      <c r="CO175" s="259"/>
      <c r="CP175" s="259"/>
      <c r="CQ175" s="259"/>
      <c r="CR175" s="259"/>
      <c r="CS175" s="259"/>
      <c r="CT175" s="941"/>
      <c r="CU175" s="941"/>
      <c r="CV175" s="941"/>
      <c r="CW175" s="259"/>
      <c r="CX175" s="259"/>
      <c r="CY175" s="941"/>
      <c r="CZ175" s="246"/>
      <c r="DA175" s="580"/>
      <c r="DB175" s="580"/>
      <c r="DC175" s="580"/>
      <c r="DD175" s="580"/>
      <c r="DE175" s="580"/>
      <c r="DF175" s="580"/>
      <c r="DG175" s="580"/>
      <c r="DH175" s="580"/>
      <c r="DI175" s="580"/>
      <c r="DJ175" s="580"/>
      <c r="DK175" s="580"/>
      <c r="DL175" s="580"/>
      <c r="DM175" s="580"/>
      <c r="DN175" s="580"/>
      <c r="DO175" s="580"/>
      <c r="DP175" s="580"/>
      <c r="DQ175" s="580"/>
      <c r="DR175" s="580"/>
      <c r="DS175" s="580"/>
      <c r="DT175" s="580"/>
      <c r="DU175" s="580"/>
      <c r="DV175" s="580"/>
      <c r="DW175" s="580"/>
      <c r="DX175" s="580"/>
      <c r="DY175" s="580"/>
      <c r="DZ175" s="580"/>
      <c r="EA175" s="580"/>
      <c r="EB175" s="580"/>
      <c r="EC175" s="580"/>
      <c r="ED175" s="580"/>
      <c r="EE175" s="580"/>
      <c r="EF175" s="580"/>
      <c r="EG175" s="580"/>
      <c r="EH175" s="580"/>
      <c r="EI175" s="580"/>
      <c r="EJ175" s="580"/>
      <c r="EK175" s="580"/>
      <c r="EL175" s="580"/>
      <c r="EM175" s="580"/>
      <c r="EN175" s="580"/>
      <c r="EO175" s="580"/>
      <c r="EP175" s="580"/>
      <c r="EQ175" s="580"/>
      <c r="ER175" s="580"/>
      <c r="ES175" s="580"/>
      <c r="ET175" s="580"/>
      <c r="EU175" s="580"/>
      <c r="EV175" s="580"/>
      <c r="EW175" s="580"/>
      <c r="EX175" s="580"/>
      <c r="EY175" s="580"/>
      <c r="EZ175" s="580"/>
      <c r="FA175" s="580"/>
      <c r="FB175" s="580"/>
      <c r="FC175" s="580"/>
      <c r="FD175" s="580"/>
      <c r="FE175" s="580"/>
      <c r="FF175" s="580"/>
      <c r="FG175" s="580"/>
      <c r="FH175" s="580"/>
      <c r="FI175" s="580"/>
      <c r="FJ175" s="580"/>
      <c r="FK175" s="580"/>
      <c r="FL175" s="580"/>
      <c r="FM175" s="580"/>
      <c r="FN175" s="580"/>
      <c r="FO175" s="580"/>
      <c r="FP175" s="580"/>
      <c r="FQ175" s="580"/>
      <c r="FR175" s="580"/>
      <c r="FS175" s="580"/>
      <c r="FT175" s="580"/>
      <c r="FU175" s="580"/>
      <c r="FV175" s="580"/>
      <c r="FW175" s="580"/>
      <c r="FX175" s="580"/>
      <c r="FY175" s="580"/>
      <c r="FZ175" s="580"/>
      <c r="GA175" s="580"/>
      <c r="GB175" s="580"/>
      <c r="GC175" s="580"/>
      <c r="GD175" s="580"/>
      <c r="GE175" s="580"/>
      <c r="GF175" s="580"/>
      <c r="GG175" s="580"/>
      <c r="GH175" s="580"/>
      <c r="GI175" s="580"/>
      <c r="GJ175" s="580"/>
      <c r="GK175" s="580"/>
      <c r="GL175" s="580"/>
      <c r="GM175" s="580"/>
      <c r="GN175" s="580"/>
      <c r="GO175" s="580"/>
      <c r="GP175" s="580"/>
      <c r="GQ175" s="580"/>
      <c r="GR175" s="580"/>
      <c r="GS175" s="580"/>
      <c r="GT175" s="580"/>
      <c r="GU175" s="580"/>
      <c r="GV175" s="580"/>
      <c r="GW175" s="580"/>
      <c r="GX175" s="580"/>
      <c r="GY175" s="580"/>
      <c r="GZ175" s="580"/>
      <c r="HA175" s="580"/>
      <c r="HB175" s="580"/>
      <c r="HC175" s="580"/>
      <c r="HD175" s="580"/>
      <c r="HE175" s="580"/>
      <c r="HF175" s="580"/>
      <c r="HG175" s="580"/>
      <c r="HH175" s="580"/>
      <c r="HI175" s="580"/>
      <c r="HJ175" s="580"/>
      <c r="HK175" s="580"/>
      <c r="HL175" s="580"/>
      <c r="HM175" s="580"/>
      <c r="HN175" s="580"/>
      <c r="HO175" s="580"/>
      <c r="HP175" s="580"/>
      <c r="HQ175" s="580"/>
      <c r="HR175" s="580"/>
      <c r="HS175" s="580"/>
      <c r="HT175" s="580"/>
      <c r="HU175" s="580"/>
      <c r="HV175" s="580"/>
      <c r="HW175" s="580"/>
      <c r="HX175" s="580"/>
      <c r="HY175" s="580"/>
      <c r="HZ175" s="580"/>
      <c r="IA175" s="580"/>
      <c r="IB175" s="580"/>
      <c r="IC175" s="580"/>
      <c r="ID175" s="580"/>
      <c r="IE175" s="580"/>
      <c r="IF175" s="580"/>
      <c r="IG175" s="580"/>
      <c r="IH175" s="580"/>
      <c r="II175" s="580"/>
      <c r="IJ175" s="580"/>
      <c r="IK175" s="580"/>
      <c r="IL175" s="580"/>
    </row>
    <row r="176" spans="1:246" s="13" customFormat="1" ht="30" customHeight="1">
      <c r="A176" s="1751"/>
      <c r="B176" s="1752"/>
      <c r="C176" s="1752"/>
      <c r="D176" s="1752"/>
      <c r="E176" s="1752"/>
      <c r="F176" s="1752"/>
      <c r="G176" s="1752"/>
      <c r="H176" s="1752"/>
      <c r="I176" s="1752"/>
      <c r="J176" s="1752"/>
      <c r="K176" s="1752"/>
      <c r="L176" s="1752"/>
      <c r="M176" s="1752"/>
      <c r="N176" s="1752"/>
      <c r="O176" s="1752"/>
      <c r="P176" s="1752"/>
      <c r="Q176" s="1752"/>
      <c r="R176" s="1752"/>
      <c r="S176" s="1752"/>
      <c r="T176" s="1752"/>
      <c r="U176" s="1752"/>
      <c r="V176" s="1752"/>
      <c r="W176" s="1752"/>
      <c r="X176" s="1752"/>
      <c r="Y176" s="1752"/>
      <c r="Z176" s="1752"/>
      <c r="AA176" s="1752"/>
      <c r="AB176" s="1752"/>
      <c r="AC176" s="1752"/>
      <c r="AD176" s="1752"/>
      <c r="AE176" s="1752"/>
      <c r="AF176" s="1753"/>
      <c r="AG176" s="199" t="s">
        <v>446</v>
      </c>
      <c r="AH176" s="1522"/>
      <c r="AI176" s="1523"/>
      <c r="AJ176" s="1523"/>
      <c r="AK176" s="1523"/>
      <c r="AL176" s="1524"/>
      <c r="AM176" s="760"/>
      <c r="AN176" s="760"/>
      <c r="AO176" s="760"/>
      <c r="AP176" s="760"/>
      <c r="AQ176" s="760"/>
      <c r="AR176" s="760"/>
      <c r="AS176" s="760"/>
      <c r="AT176" s="760"/>
      <c r="AU176" s="777"/>
      <c r="AV176" s="777"/>
      <c r="AW176" s="777"/>
      <c r="AX176" s="777"/>
      <c r="AY176" s="777"/>
      <c r="AZ176" s="777"/>
      <c r="BA176" s="777"/>
      <c r="BB176" s="777"/>
      <c r="BC176" s="43"/>
      <c r="BD176" s="131"/>
      <c r="BE176" s="771"/>
      <c r="BF176" s="807"/>
      <c r="BG176" s="771"/>
      <c r="BH176" s="613"/>
      <c r="BI176" s="771"/>
      <c r="BJ176" s="771"/>
      <c r="BK176" s="941"/>
      <c r="BL176" s="941"/>
      <c r="BM176" s="941"/>
      <c r="BN176" s="941"/>
      <c r="BO176" s="941"/>
      <c r="BP176" s="941"/>
      <c r="BQ176" s="941"/>
      <c r="BR176" s="941"/>
      <c r="BS176" s="941"/>
      <c r="BT176" s="941"/>
      <c r="BU176" s="941"/>
      <c r="BV176" s="941"/>
      <c r="BW176" s="941"/>
      <c r="BX176" s="941"/>
      <c r="BY176" s="941"/>
      <c r="BZ176" s="941"/>
      <c r="CA176" s="259"/>
      <c r="CB176" s="259"/>
      <c r="CC176" s="259"/>
      <c r="CD176" s="259"/>
      <c r="CE176" s="259"/>
      <c r="CF176" s="259"/>
      <c r="CG176" s="259"/>
      <c r="CH176" s="259"/>
      <c r="CI176" s="259"/>
      <c r="CJ176" s="259"/>
      <c r="CK176" s="259"/>
      <c r="CL176" s="259"/>
      <c r="CM176" s="259"/>
      <c r="CN176" s="259"/>
      <c r="CO176" s="259"/>
      <c r="CP176" s="259"/>
      <c r="CQ176" s="259"/>
      <c r="CR176" s="259"/>
      <c r="CS176" s="259"/>
      <c r="CT176" s="941"/>
      <c r="CU176" s="941"/>
      <c r="CV176" s="941"/>
      <c r="CW176" s="941"/>
      <c r="CX176" s="941"/>
      <c r="CY176" s="941"/>
      <c r="CZ176" s="246"/>
      <c r="DA176" s="580"/>
      <c r="DB176" s="580"/>
      <c r="DC176" s="580"/>
      <c r="DD176" s="580"/>
      <c r="DE176" s="580"/>
      <c r="DF176" s="580"/>
      <c r="DG176" s="580"/>
      <c r="DH176" s="580"/>
      <c r="DI176" s="580"/>
      <c r="DJ176" s="580"/>
      <c r="DK176" s="580"/>
      <c r="DL176" s="580"/>
      <c r="DM176" s="580"/>
      <c r="DN176" s="580"/>
      <c r="DO176" s="580"/>
      <c r="DP176" s="580"/>
      <c r="DQ176" s="580"/>
      <c r="DR176" s="580"/>
      <c r="DS176" s="580"/>
      <c r="DT176" s="580"/>
      <c r="DU176" s="580"/>
      <c r="DV176" s="580"/>
      <c r="DW176" s="580"/>
      <c r="DX176" s="580"/>
      <c r="DY176" s="580"/>
      <c r="DZ176" s="580"/>
      <c r="EA176" s="580"/>
      <c r="EB176" s="580"/>
      <c r="EC176" s="580"/>
      <c r="ED176" s="580"/>
      <c r="EE176" s="580"/>
      <c r="EF176" s="580"/>
      <c r="EG176" s="580"/>
      <c r="EH176" s="580"/>
      <c r="EI176" s="580"/>
      <c r="EJ176" s="580"/>
      <c r="EK176" s="580"/>
      <c r="EL176" s="580"/>
      <c r="EM176" s="580"/>
      <c r="EN176" s="580"/>
      <c r="EO176" s="771"/>
      <c r="EP176" s="771"/>
      <c r="EQ176" s="771"/>
      <c r="ER176" s="771"/>
      <c r="ES176" s="771"/>
      <c r="ET176" s="771"/>
      <c r="EU176" s="771"/>
      <c r="EV176" s="771"/>
      <c r="EW176" s="771"/>
      <c r="EX176" s="771"/>
      <c r="EY176" s="771"/>
      <c r="EZ176" s="771"/>
      <c r="FA176" s="771"/>
      <c r="FB176" s="771"/>
      <c r="FC176" s="771"/>
      <c r="FD176" s="771"/>
      <c r="FE176" s="771"/>
      <c r="FF176" s="771"/>
      <c r="FG176" s="771"/>
      <c r="FH176" s="771"/>
      <c r="FI176" s="771"/>
      <c r="FJ176" s="771"/>
      <c r="FK176" s="771"/>
      <c r="FL176" s="771"/>
      <c r="FM176" s="771"/>
      <c r="FN176" s="771"/>
      <c r="FO176" s="771"/>
      <c r="FP176" s="771"/>
      <c r="FQ176" s="771"/>
      <c r="FR176" s="771"/>
      <c r="FS176" s="771"/>
      <c r="FT176" s="771"/>
      <c r="FU176" s="771"/>
      <c r="FV176" s="771"/>
      <c r="FW176" s="771"/>
      <c r="FX176" s="771"/>
      <c r="FY176" s="771"/>
      <c r="FZ176" s="771"/>
      <c r="GA176" s="771"/>
      <c r="GB176" s="771"/>
      <c r="GC176" s="771"/>
      <c r="GD176" s="771"/>
      <c r="GE176" s="771"/>
      <c r="GF176" s="771"/>
      <c r="GG176" s="771"/>
      <c r="GH176" s="771"/>
      <c r="GI176" s="771"/>
      <c r="GJ176" s="771"/>
      <c r="GK176" s="771"/>
      <c r="GL176" s="771"/>
      <c r="GM176" s="771"/>
      <c r="GN176" s="771"/>
      <c r="GO176" s="771"/>
      <c r="GP176" s="771"/>
      <c r="GQ176" s="771"/>
      <c r="GR176" s="771"/>
      <c r="GS176" s="771"/>
      <c r="GT176" s="771"/>
      <c r="GU176" s="771"/>
      <c r="GV176" s="771"/>
      <c r="GW176" s="771"/>
      <c r="GX176" s="771"/>
      <c r="GY176" s="771"/>
      <c r="GZ176" s="771"/>
      <c r="HA176" s="771"/>
      <c r="HB176" s="771"/>
      <c r="HC176" s="771"/>
      <c r="HD176" s="771"/>
      <c r="HE176" s="771"/>
      <c r="HF176" s="771"/>
      <c r="HG176" s="771"/>
      <c r="HH176" s="771"/>
      <c r="HI176" s="771"/>
      <c r="HJ176" s="771"/>
      <c r="HK176" s="771"/>
      <c r="HL176" s="771"/>
      <c r="HM176" s="771"/>
      <c r="HN176" s="771"/>
      <c r="HO176" s="771"/>
      <c r="HP176" s="771"/>
      <c r="HQ176" s="771"/>
      <c r="HR176" s="771"/>
      <c r="HS176" s="771"/>
      <c r="HT176" s="771"/>
      <c r="HU176" s="771"/>
      <c r="HV176" s="771"/>
      <c r="HW176" s="771"/>
      <c r="HX176" s="771"/>
      <c r="HY176" s="771"/>
      <c r="HZ176" s="771"/>
      <c r="IA176" s="771"/>
      <c r="IB176" s="771"/>
      <c r="IC176" s="771"/>
      <c r="ID176" s="771"/>
      <c r="IE176" s="771"/>
      <c r="IF176" s="771"/>
      <c r="IG176" s="771"/>
      <c r="IH176" s="771"/>
      <c r="II176" s="771"/>
      <c r="IJ176" s="771"/>
      <c r="IK176" s="771"/>
      <c r="IL176" s="771"/>
    </row>
    <row r="177" spans="1:246" s="13" customFormat="1" ht="30" customHeight="1">
      <c r="A177" s="1754"/>
      <c r="B177" s="1755"/>
      <c r="C177" s="1755"/>
      <c r="D177" s="1755"/>
      <c r="E177" s="1755"/>
      <c r="F177" s="1755"/>
      <c r="G177" s="1755"/>
      <c r="H177" s="1755"/>
      <c r="I177" s="1755"/>
      <c r="J177" s="1755"/>
      <c r="K177" s="1755"/>
      <c r="L177" s="1755"/>
      <c r="M177" s="1755"/>
      <c r="N177" s="1755"/>
      <c r="O177" s="1755"/>
      <c r="P177" s="1755"/>
      <c r="Q177" s="1755"/>
      <c r="R177" s="1755"/>
      <c r="S177" s="1755"/>
      <c r="T177" s="1755"/>
      <c r="U177" s="1755"/>
      <c r="V177" s="1755"/>
      <c r="W177" s="1755"/>
      <c r="X177" s="1755"/>
      <c r="Y177" s="1755"/>
      <c r="Z177" s="1755"/>
      <c r="AA177" s="1755"/>
      <c r="AB177" s="1755"/>
      <c r="AC177" s="1755"/>
      <c r="AD177" s="1755"/>
      <c r="AE177" s="1755"/>
      <c r="AF177" s="1756"/>
      <c r="AG177" s="909" t="s">
        <v>447</v>
      </c>
      <c r="AH177" s="1522"/>
      <c r="AI177" s="1523"/>
      <c r="AJ177" s="1523"/>
      <c r="AK177" s="1523"/>
      <c r="AL177" s="1524"/>
      <c r="AM177" s="760"/>
      <c r="AN177" s="760"/>
      <c r="AO177" s="760"/>
      <c r="AP177" s="760"/>
      <c r="AQ177" s="760"/>
      <c r="AR177" s="760"/>
      <c r="AS177" s="760"/>
      <c r="AT177" s="760"/>
      <c r="AU177" s="777"/>
      <c r="AV177" s="777"/>
      <c r="AW177" s="777"/>
      <c r="AX177" s="777"/>
      <c r="AY177" s="777"/>
      <c r="AZ177" s="777"/>
      <c r="BA177" s="777"/>
      <c r="BB177" s="777"/>
      <c r="BC177" s="43"/>
      <c r="BD177" s="131"/>
      <c r="BE177" s="771"/>
      <c r="BF177" s="807"/>
      <c r="BG177" s="771"/>
      <c r="BH177" s="613"/>
      <c r="BI177" s="771"/>
      <c r="BJ177" s="771"/>
      <c r="BK177" s="941"/>
      <c r="BL177" s="941"/>
      <c r="BM177" s="941"/>
      <c r="BN177" s="941"/>
      <c r="BO177" s="941"/>
      <c r="BP177" s="941"/>
      <c r="BQ177" s="941"/>
      <c r="BR177" s="941"/>
      <c r="BS177" s="941"/>
      <c r="BT177" s="941"/>
      <c r="BU177" s="941"/>
      <c r="BV177" s="941"/>
      <c r="BW177" s="941"/>
      <c r="BX177" s="941"/>
      <c r="BY177" s="941"/>
      <c r="BZ177" s="941"/>
      <c r="CA177" s="941"/>
      <c r="CB177" s="259"/>
      <c r="CC177" s="259"/>
      <c r="CD177" s="259"/>
      <c r="CE177" s="259"/>
      <c r="CF177" s="259"/>
      <c r="CG177" s="259"/>
      <c r="CH177" s="259"/>
      <c r="CI177" s="259"/>
      <c r="CJ177" s="259"/>
      <c r="CK177" s="259"/>
      <c r="CL177" s="259"/>
      <c r="CM177" s="259"/>
      <c r="CN177" s="259"/>
      <c r="CO177" s="259"/>
      <c r="CP177" s="259"/>
      <c r="CQ177" s="259"/>
      <c r="CR177" s="259"/>
      <c r="CS177" s="259"/>
      <c r="CT177" s="941"/>
      <c r="CU177" s="941"/>
      <c r="CV177" s="941"/>
      <c r="CW177" s="941"/>
      <c r="CX177" s="941"/>
      <c r="CY177" s="941"/>
      <c r="CZ177" s="246"/>
      <c r="DA177" s="580"/>
      <c r="DB177" s="580"/>
      <c r="DC177" s="580"/>
      <c r="DD177" s="580"/>
      <c r="DE177" s="580"/>
      <c r="DF177" s="580"/>
      <c r="DG177" s="580"/>
      <c r="DH177" s="580"/>
      <c r="DI177" s="580"/>
      <c r="DJ177" s="580"/>
      <c r="DK177" s="580"/>
      <c r="DL177" s="580"/>
      <c r="DM177" s="580"/>
      <c r="DN177" s="580"/>
      <c r="DO177" s="580"/>
      <c r="DP177" s="580"/>
      <c r="DQ177" s="580"/>
      <c r="DR177" s="580"/>
      <c r="DS177" s="580"/>
      <c r="DT177" s="580"/>
      <c r="DU177" s="580"/>
      <c r="DV177" s="580"/>
      <c r="DW177" s="580"/>
      <c r="DX177" s="580"/>
      <c r="DY177" s="580"/>
      <c r="DZ177" s="580"/>
      <c r="EA177" s="580"/>
      <c r="EB177" s="580"/>
      <c r="EC177" s="580"/>
      <c r="ED177" s="580"/>
      <c r="EE177" s="580"/>
      <c r="EF177" s="580"/>
      <c r="EG177" s="580"/>
      <c r="EH177" s="580"/>
      <c r="EI177" s="580"/>
      <c r="EJ177" s="580"/>
      <c r="EK177" s="580"/>
      <c r="EL177" s="580"/>
      <c r="EM177" s="580"/>
      <c r="EN177" s="580"/>
      <c r="EO177" s="771"/>
      <c r="EP177" s="771"/>
      <c r="EQ177" s="771"/>
      <c r="ER177" s="771"/>
      <c r="ES177" s="771"/>
      <c r="ET177" s="771"/>
      <c r="EU177" s="771"/>
      <c r="EV177" s="771"/>
      <c r="EW177" s="771"/>
      <c r="EX177" s="771"/>
      <c r="EY177" s="771"/>
      <c r="EZ177" s="771"/>
      <c r="FA177" s="771"/>
      <c r="FB177" s="771"/>
      <c r="FC177" s="771"/>
      <c r="FD177" s="771"/>
      <c r="FE177" s="771"/>
      <c r="FF177" s="771"/>
      <c r="FG177" s="771"/>
      <c r="FH177" s="771"/>
      <c r="FI177" s="771"/>
      <c r="FJ177" s="771"/>
      <c r="FK177" s="771"/>
      <c r="FL177" s="771"/>
      <c r="FM177" s="771"/>
      <c r="FN177" s="771"/>
      <c r="FO177" s="771"/>
      <c r="FP177" s="771"/>
      <c r="FQ177" s="771"/>
      <c r="FR177" s="771"/>
      <c r="FS177" s="771"/>
      <c r="FT177" s="771"/>
      <c r="FU177" s="771"/>
      <c r="FV177" s="771"/>
      <c r="FW177" s="771"/>
      <c r="FX177" s="771"/>
      <c r="FY177" s="771"/>
      <c r="FZ177" s="771"/>
      <c r="GA177" s="771"/>
      <c r="GB177" s="771"/>
      <c r="GC177" s="771"/>
      <c r="GD177" s="771"/>
      <c r="GE177" s="771"/>
      <c r="GF177" s="771"/>
      <c r="GG177" s="771"/>
      <c r="GH177" s="771"/>
      <c r="GI177" s="771"/>
      <c r="GJ177" s="771"/>
      <c r="GK177" s="771"/>
      <c r="GL177" s="771"/>
      <c r="GM177" s="771"/>
      <c r="GN177" s="771"/>
      <c r="GO177" s="771"/>
      <c r="GP177" s="771"/>
      <c r="GQ177" s="771"/>
      <c r="GR177" s="771"/>
      <c r="GS177" s="771"/>
      <c r="GT177" s="771"/>
      <c r="GU177" s="771"/>
      <c r="GV177" s="771"/>
      <c r="GW177" s="771"/>
      <c r="GX177" s="771"/>
      <c r="GY177" s="771"/>
      <c r="GZ177" s="771"/>
      <c r="HA177" s="771"/>
      <c r="HB177" s="771"/>
      <c r="HC177" s="771"/>
      <c r="HD177" s="771"/>
      <c r="HE177" s="771"/>
      <c r="HF177" s="771"/>
      <c r="HG177" s="771"/>
      <c r="HH177" s="771"/>
      <c r="HI177" s="771"/>
      <c r="HJ177" s="771"/>
      <c r="HK177" s="771"/>
      <c r="HL177" s="771"/>
      <c r="HM177" s="771"/>
      <c r="HN177" s="771"/>
      <c r="HO177" s="771"/>
      <c r="HP177" s="771"/>
      <c r="HQ177" s="771"/>
      <c r="HR177" s="771"/>
      <c r="HS177" s="771"/>
      <c r="HT177" s="771"/>
      <c r="HU177" s="771"/>
      <c r="HV177" s="771"/>
      <c r="HW177" s="771"/>
      <c r="HX177" s="771"/>
      <c r="HY177" s="771"/>
      <c r="HZ177" s="771"/>
      <c r="IA177" s="771"/>
      <c r="IB177" s="771"/>
      <c r="IC177" s="771"/>
      <c r="ID177" s="771"/>
      <c r="IE177" s="771"/>
      <c r="IF177" s="771"/>
      <c r="IG177" s="771"/>
      <c r="IH177" s="771"/>
      <c r="II177" s="771"/>
      <c r="IJ177" s="771"/>
      <c r="IK177" s="771"/>
      <c r="IL177" s="771"/>
    </row>
    <row r="178" spans="1:246" ht="75" customHeight="1" thickBot="1">
      <c r="A178" s="1575" t="s">
        <v>448</v>
      </c>
      <c r="B178" s="1576"/>
      <c r="C178" s="1576"/>
      <c r="D178" s="1576"/>
      <c r="E178" s="1576"/>
      <c r="F178" s="1576"/>
      <c r="G178" s="1576"/>
      <c r="H178" s="1576"/>
      <c r="I178" s="1576"/>
      <c r="J178" s="1576"/>
      <c r="K178" s="1610"/>
      <c r="L178" s="1611"/>
      <c r="M178" s="1611"/>
      <c r="N178" s="1611"/>
      <c r="O178" s="1611"/>
      <c r="P178" s="1611"/>
      <c r="Q178" s="1611"/>
      <c r="R178" s="1611"/>
      <c r="S178" s="1611"/>
      <c r="T178" s="1611"/>
      <c r="U178" s="1611"/>
      <c r="V178" s="1611"/>
      <c r="W178" s="1611"/>
      <c r="X178" s="1611"/>
      <c r="Y178" s="1611"/>
      <c r="Z178" s="1611"/>
      <c r="AA178" s="1611"/>
      <c r="AB178" s="1611"/>
      <c r="AC178" s="1611"/>
      <c r="AD178" s="1611"/>
      <c r="AE178" s="1611"/>
      <c r="AF178" s="1611"/>
      <c r="AG178" s="1611"/>
      <c r="AH178" s="1611"/>
      <c r="AI178" s="1611"/>
      <c r="AJ178" s="1611"/>
      <c r="AK178" s="1611"/>
      <c r="AL178" s="1612"/>
      <c r="AM178" s="760"/>
      <c r="AN178" s="760"/>
      <c r="AO178" s="760"/>
      <c r="AP178" s="760"/>
      <c r="AQ178" s="760"/>
      <c r="AR178" s="760"/>
      <c r="AS178" s="760"/>
      <c r="AT178" s="760"/>
      <c r="AU178" s="765"/>
      <c r="AV178" s="765"/>
      <c r="AW178" s="765"/>
      <c r="AX178" s="765"/>
      <c r="AY178" s="765"/>
      <c r="AZ178" s="765"/>
      <c r="BA178" s="765"/>
      <c r="BB178" s="765"/>
      <c r="BC178" s="40"/>
      <c r="BD178" s="125"/>
      <c r="BE178" s="259"/>
      <c r="BF178" s="801"/>
      <c r="BG178" s="259"/>
      <c r="BH178" s="546"/>
      <c r="BI178" s="259"/>
      <c r="BJ178" s="259"/>
      <c r="BK178" s="259"/>
      <c r="BL178" s="941"/>
      <c r="BM178" s="941"/>
      <c r="BN178" s="941"/>
      <c r="BO178" s="941"/>
      <c r="BP178" s="941"/>
      <c r="BQ178" s="941"/>
      <c r="BR178" s="941"/>
      <c r="BS178" s="941"/>
      <c r="BT178" s="941"/>
      <c r="BU178" s="259"/>
      <c r="BV178" s="259"/>
      <c r="BW178" s="259"/>
      <c r="BX178" s="259"/>
      <c r="BY178" s="259"/>
      <c r="BZ178" s="259"/>
      <c r="CA178" s="259"/>
      <c r="CB178" s="259"/>
      <c r="CC178" s="259"/>
      <c r="CD178" s="259"/>
      <c r="CE178" s="259"/>
      <c r="CF178" s="259"/>
      <c r="CG178" s="259"/>
      <c r="CH178" s="259"/>
      <c r="CI178" s="259"/>
      <c r="CJ178" s="259"/>
      <c r="CK178" s="259"/>
      <c r="CL178" s="259"/>
      <c r="CM178" s="259"/>
      <c r="CN178" s="259"/>
      <c r="CO178" s="259"/>
      <c r="CP178" s="259"/>
      <c r="CQ178" s="259"/>
      <c r="CR178" s="259"/>
      <c r="CS178" s="259"/>
      <c r="CT178" s="771"/>
      <c r="CU178" s="771"/>
      <c r="CV178" s="771"/>
      <c r="CW178" s="40"/>
      <c r="CX178" s="40"/>
      <c r="CY178" s="941"/>
      <c r="CZ178" s="580"/>
      <c r="DA178" s="580"/>
      <c r="DB178" s="580"/>
      <c r="DC178" s="580"/>
      <c r="DD178" s="580"/>
      <c r="DE178" s="580"/>
      <c r="DF178" s="580"/>
      <c r="DG178" s="580"/>
      <c r="DH178" s="580"/>
      <c r="DI178" s="580"/>
      <c r="DJ178" s="580"/>
      <c r="DK178" s="580"/>
      <c r="DL178" s="580"/>
      <c r="DM178" s="580"/>
      <c r="DN178" s="580"/>
      <c r="DO178" s="580"/>
      <c r="DP178" s="580"/>
      <c r="DQ178" s="580"/>
      <c r="DR178" s="580"/>
      <c r="DS178" s="580"/>
      <c r="DT178" s="580"/>
      <c r="DU178" s="580"/>
      <c r="DV178" s="580"/>
      <c r="DW178" s="580"/>
      <c r="DX178" s="580"/>
      <c r="DY178" s="580"/>
      <c r="DZ178" s="580"/>
      <c r="EA178" s="580"/>
      <c r="EB178" s="580"/>
      <c r="EC178" s="580"/>
      <c r="ED178" s="580"/>
      <c r="EE178" s="580"/>
      <c r="EF178" s="580"/>
      <c r="EG178" s="580"/>
      <c r="EH178" s="580"/>
      <c r="EI178" s="580"/>
      <c r="EJ178" s="580"/>
      <c r="EK178" s="580"/>
      <c r="EL178" s="580"/>
      <c r="EM178" s="580"/>
      <c r="EN178" s="580"/>
      <c r="EO178" s="580"/>
      <c r="EP178" s="580"/>
      <c r="EQ178" s="580"/>
      <c r="ER178" s="580"/>
      <c r="ES178" s="580"/>
      <c r="ET178" s="580"/>
      <c r="EU178" s="580"/>
      <c r="EV178" s="580"/>
      <c r="EW178" s="580"/>
      <c r="EX178" s="580"/>
      <c r="EY178" s="580"/>
      <c r="EZ178" s="580"/>
      <c r="FA178" s="580"/>
      <c r="FB178" s="580"/>
      <c r="FC178" s="580"/>
      <c r="FD178" s="580"/>
      <c r="FE178" s="580"/>
      <c r="FF178" s="580"/>
      <c r="FG178" s="580"/>
      <c r="FH178" s="580"/>
      <c r="FI178" s="580"/>
      <c r="FJ178" s="580"/>
      <c r="FK178" s="580"/>
      <c r="FL178" s="580"/>
      <c r="FM178" s="580"/>
      <c r="FN178" s="580"/>
      <c r="FO178" s="580"/>
      <c r="FP178" s="580"/>
      <c r="FQ178" s="580"/>
      <c r="FR178" s="580"/>
      <c r="FS178" s="580"/>
      <c r="FT178" s="580"/>
      <c r="FU178" s="580"/>
      <c r="FV178" s="580"/>
      <c r="FW178" s="580"/>
      <c r="FX178" s="580"/>
      <c r="FY178" s="580"/>
      <c r="FZ178" s="580"/>
      <c r="GA178" s="580"/>
      <c r="GB178" s="580"/>
      <c r="GC178" s="580"/>
      <c r="GD178" s="580"/>
      <c r="GE178" s="580"/>
      <c r="GF178" s="580"/>
      <c r="GG178" s="580"/>
      <c r="GH178" s="580"/>
      <c r="GI178" s="580"/>
      <c r="GJ178" s="580"/>
      <c r="GK178" s="580"/>
      <c r="GL178" s="580"/>
      <c r="GM178" s="580"/>
      <c r="GN178" s="580"/>
      <c r="GO178" s="580"/>
      <c r="GP178" s="580"/>
      <c r="GQ178" s="580"/>
      <c r="GR178" s="580"/>
      <c r="GS178" s="580"/>
      <c r="GT178" s="580"/>
      <c r="GU178" s="580"/>
      <c r="GV178" s="580"/>
      <c r="GW178" s="580"/>
      <c r="GX178" s="580"/>
      <c r="GY178" s="580"/>
      <c r="GZ178" s="580"/>
      <c r="HA178" s="580"/>
      <c r="HB178" s="580"/>
      <c r="HC178" s="580"/>
      <c r="HD178" s="580"/>
      <c r="HE178" s="580"/>
      <c r="HF178" s="580"/>
      <c r="HG178" s="580"/>
      <c r="HH178" s="580"/>
      <c r="HI178" s="580"/>
      <c r="HJ178" s="580"/>
      <c r="HK178" s="580"/>
      <c r="HL178" s="580"/>
      <c r="HM178" s="580"/>
      <c r="HN178" s="580"/>
      <c r="HO178" s="580"/>
      <c r="HP178" s="580"/>
      <c r="HQ178" s="580"/>
      <c r="HR178" s="580"/>
      <c r="HS178" s="580"/>
      <c r="HT178" s="580"/>
      <c r="HU178" s="580"/>
      <c r="HV178" s="580"/>
      <c r="HW178" s="580"/>
      <c r="HX178" s="580"/>
      <c r="HY178" s="580"/>
      <c r="HZ178" s="580"/>
      <c r="IA178" s="580"/>
      <c r="IB178" s="580"/>
      <c r="IC178" s="580"/>
      <c r="ID178" s="580"/>
      <c r="IE178" s="580"/>
      <c r="IF178" s="580"/>
      <c r="IG178" s="580"/>
      <c r="IH178" s="580"/>
      <c r="II178" s="580"/>
      <c r="IJ178" s="580"/>
      <c r="IK178" s="580"/>
      <c r="IL178" s="580"/>
    </row>
    <row r="179" spans="1:246" ht="22.5" customHeight="1" thickBot="1">
      <c r="A179" s="1427" t="s">
        <v>449</v>
      </c>
      <c r="B179" s="1428"/>
      <c r="C179" s="1428"/>
      <c r="D179" s="1428"/>
      <c r="E179" s="1428"/>
      <c r="F179" s="1428"/>
      <c r="G179" s="1428"/>
      <c r="H179" s="1428"/>
      <c r="I179" s="1428"/>
      <c r="J179" s="1428"/>
      <c r="K179" s="1428"/>
      <c r="L179" s="1428"/>
      <c r="M179" s="1428"/>
      <c r="N179" s="1428"/>
      <c r="O179" s="1428"/>
      <c r="P179" s="1428"/>
      <c r="Q179" s="1428"/>
      <c r="R179" s="1428"/>
      <c r="S179" s="1428"/>
      <c r="T179" s="1428"/>
      <c r="U179" s="1428"/>
      <c r="V179" s="1428"/>
      <c r="W179" s="1428"/>
      <c r="X179" s="1428"/>
      <c r="Y179" s="1428"/>
      <c r="Z179" s="1428"/>
      <c r="AA179" s="1428"/>
      <c r="AB179" s="1428"/>
      <c r="AC179" s="1428"/>
      <c r="AD179" s="1428"/>
      <c r="AE179" s="1428"/>
      <c r="AF179" s="1428"/>
      <c r="AG179" s="1428"/>
      <c r="AH179" s="1428"/>
      <c r="AI179" s="1428"/>
      <c r="AJ179" s="1428"/>
      <c r="AK179" s="1428"/>
      <c r="AL179" s="1429"/>
      <c r="AM179" s="777"/>
      <c r="AN179" s="777"/>
      <c r="AO179" s="777"/>
      <c r="AP179" s="777"/>
      <c r="AQ179" s="777"/>
      <c r="AR179" s="777"/>
      <c r="AS179" s="777"/>
      <c r="AT179" s="777"/>
      <c r="AU179" s="1"/>
      <c r="AV179" s="1"/>
      <c r="AW179" s="1"/>
      <c r="AX179" s="1"/>
      <c r="AY179" s="1"/>
      <c r="AZ179" s="1"/>
      <c r="BA179" s="1"/>
      <c r="BB179" s="1"/>
      <c r="BC179" s="23"/>
      <c r="BD179" s="130"/>
      <c r="BE179" s="23"/>
      <c r="BF179" s="614"/>
      <c r="BG179" s="23"/>
      <c r="BH179" s="129"/>
      <c r="BI179" s="23"/>
      <c r="BJ179" s="23"/>
      <c r="BK179" s="23"/>
      <c r="BL179" s="941"/>
      <c r="BM179" s="941"/>
      <c r="BN179" s="941"/>
      <c r="BO179" s="941"/>
      <c r="BP179" s="941"/>
      <c r="BQ179" s="941"/>
      <c r="BR179" s="941"/>
      <c r="BS179" s="941"/>
      <c r="BT179" s="941"/>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771"/>
      <c r="CU179" s="771"/>
      <c r="CV179" s="771"/>
      <c r="CW179" s="771"/>
      <c r="CX179" s="771"/>
      <c r="CY179" s="941"/>
      <c r="CZ179" s="580"/>
      <c r="DA179" s="580"/>
      <c r="DB179" s="580"/>
      <c r="DC179" s="580"/>
      <c r="DD179" s="580"/>
      <c r="DE179" s="580"/>
      <c r="DF179" s="580"/>
      <c r="DG179" s="580"/>
      <c r="DH179" s="580"/>
      <c r="DI179" s="580"/>
      <c r="DJ179" s="580"/>
      <c r="DK179" s="580"/>
      <c r="DL179" s="580"/>
      <c r="DM179" s="580"/>
      <c r="DN179" s="580"/>
      <c r="DO179" s="580"/>
      <c r="DP179" s="580"/>
      <c r="DQ179" s="580"/>
      <c r="DR179" s="580"/>
      <c r="DS179" s="580"/>
      <c r="DT179" s="580"/>
      <c r="DU179" s="580"/>
      <c r="DV179" s="580"/>
      <c r="DW179" s="580"/>
      <c r="DX179" s="580"/>
      <c r="DY179" s="580"/>
      <c r="DZ179" s="580"/>
      <c r="EA179" s="580"/>
      <c r="EB179" s="580"/>
      <c r="EC179" s="580"/>
      <c r="ED179" s="580"/>
      <c r="EE179" s="580"/>
      <c r="EF179" s="580"/>
      <c r="EG179" s="580"/>
      <c r="EH179" s="580"/>
      <c r="EI179" s="580"/>
      <c r="EJ179" s="580"/>
      <c r="EK179" s="580"/>
      <c r="EL179" s="580"/>
      <c r="EM179" s="580"/>
      <c r="EN179" s="580"/>
      <c r="EO179" s="580"/>
      <c r="EP179" s="580"/>
      <c r="EQ179" s="580"/>
      <c r="ER179" s="580"/>
      <c r="ES179" s="580"/>
      <c r="ET179" s="580"/>
      <c r="EU179" s="580"/>
      <c r="EV179" s="580"/>
      <c r="EW179" s="580"/>
      <c r="EX179" s="580"/>
      <c r="EY179" s="580"/>
      <c r="EZ179" s="580"/>
      <c r="FA179" s="580"/>
      <c r="FB179" s="580"/>
      <c r="FC179" s="580"/>
      <c r="FD179" s="580"/>
      <c r="FE179" s="580"/>
      <c r="FF179" s="580"/>
      <c r="FG179" s="580"/>
      <c r="FH179" s="580"/>
      <c r="FI179" s="580"/>
      <c r="FJ179" s="580"/>
      <c r="FK179" s="580"/>
      <c r="FL179" s="580"/>
      <c r="FM179" s="580"/>
      <c r="FN179" s="580"/>
      <c r="FO179" s="580"/>
      <c r="FP179" s="580"/>
      <c r="FQ179" s="580"/>
      <c r="FR179" s="580"/>
      <c r="FS179" s="580"/>
      <c r="FT179" s="580"/>
      <c r="FU179" s="580"/>
      <c r="FV179" s="580"/>
      <c r="FW179" s="580"/>
      <c r="FX179" s="580"/>
      <c r="FY179" s="580"/>
      <c r="FZ179" s="580"/>
      <c r="GA179" s="580"/>
      <c r="GB179" s="580"/>
      <c r="GC179" s="580"/>
      <c r="GD179" s="580"/>
      <c r="GE179" s="580"/>
      <c r="GF179" s="580"/>
      <c r="GG179" s="580"/>
      <c r="GH179" s="580"/>
      <c r="GI179" s="580"/>
      <c r="GJ179" s="580"/>
      <c r="GK179" s="580"/>
      <c r="GL179" s="580"/>
      <c r="GM179" s="580"/>
      <c r="GN179" s="580"/>
      <c r="GO179" s="580"/>
      <c r="GP179" s="580"/>
      <c r="GQ179" s="580"/>
      <c r="GR179" s="580"/>
      <c r="GS179" s="580"/>
      <c r="GT179" s="580"/>
      <c r="GU179" s="580"/>
      <c r="GV179" s="580"/>
      <c r="GW179" s="580"/>
      <c r="GX179" s="580"/>
      <c r="GY179" s="580"/>
      <c r="GZ179" s="580"/>
      <c r="HA179" s="580"/>
      <c r="HB179" s="580"/>
      <c r="HC179" s="580"/>
      <c r="HD179" s="580"/>
      <c r="HE179" s="580"/>
      <c r="HF179" s="580"/>
      <c r="HG179" s="580"/>
      <c r="HH179" s="580"/>
      <c r="HI179" s="580"/>
      <c r="HJ179" s="580"/>
      <c r="HK179" s="580"/>
      <c r="HL179" s="580"/>
      <c r="HM179" s="580"/>
      <c r="HN179" s="580"/>
      <c r="HO179" s="580"/>
      <c r="HP179" s="580"/>
      <c r="HQ179" s="580"/>
      <c r="HR179" s="580"/>
      <c r="HS179" s="580"/>
      <c r="HT179" s="580"/>
      <c r="HU179" s="580"/>
      <c r="HV179" s="580"/>
      <c r="HW179" s="580"/>
      <c r="HX179" s="580"/>
      <c r="HY179" s="580"/>
      <c r="HZ179" s="580"/>
      <c r="IA179" s="580"/>
      <c r="IB179" s="580"/>
      <c r="IC179" s="580"/>
      <c r="ID179" s="580"/>
      <c r="IE179" s="580"/>
      <c r="IF179" s="580"/>
      <c r="IG179" s="580"/>
      <c r="IH179" s="580"/>
      <c r="II179" s="580"/>
      <c r="IJ179" s="580"/>
      <c r="IK179" s="580"/>
      <c r="IL179" s="580"/>
    </row>
    <row r="180" spans="1:246" ht="57.75" customHeight="1" thickBot="1">
      <c r="A180" s="1430" t="s">
        <v>450</v>
      </c>
      <c r="B180" s="1431"/>
      <c r="C180" s="1432"/>
      <c r="D180" s="1432"/>
      <c r="E180" s="1432"/>
      <c r="F180" s="1432"/>
      <c r="G180" s="1432"/>
      <c r="H180" s="1432"/>
      <c r="I180" s="1432"/>
      <c r="J180" s="1432"/>
      <c r="K180" s="1508"/>
      <c r="L180" s="1508"/>
      <c r="M180" s="1508"/>
      <c r="N180" s="1508"/>
      <c r="O180" s="1508"/>
      <c r="P180" s="1508"/>
      <c r="Q180" s="1508"/>
      <c r="R180" s="1508"/>
      <c r="S180" s="1508"/>
      <c r="T180" s="1508"/>
      <c r="U180" s="1508"/>
      <c r="V180" s="1508"/>
      <c r="W180" s="1508"/>
      <c r="X180" s="1508"/>
      <c r="Y180" s="1508"/>
      <c r="Z180" s="1508"/>
      <c r="AA180" s="1508"/>
      <c r="AB180" s="1508"/>
      <c r="AC180" s="1508"/>
      <c r="AD180" s="1432" t="s">
        <v>451</v>
      </c>
      <c r="AE180" s="1432"/>
      <c r="AF180" s="1432"/>
      <c r="AG180" s="1432"/>
      <c r="AH180" s="1432"/>
      <c r="AI180" s="1508"/>
      <c r="AJ180" s="1508"/>
      <c r="AK180" s="1508"/>
      <c r="AL180" s="1554"/>
      <c r="AM180" s="760"/>
      <c r="AN180" s="760"/>
      <c r="AO180" s="760"/>
      <c r="AP180" s="760"/>
      <c r="AQ180" s="760"/>
      <c r="AR180" s="760"/>
      <c r="AS180" s="760"/>
      <c r="AT180" s="760"/>
      <c r="AU180" s="765"/>
      <c r="AV180" s="765"/>
      <c r="AW180" s="765"/>
      <c r="AX180" s="765"/>
      <c r="AY180" s="765"/>
      <c r="AZ180" s="765"/>
      <c r="BA180" s="765"/>
      <c r="BB180" s="765"/>
      <c r="BC180" s="40"/>
      <c r="BD180" s="125"/>
      <c r="BE180" s="259"/>
      <c r="BF180" s="801"/>
      <c r="BG180" s="259"/>
      <c r="BH180" s="546"/>
      <c r="BI180" s="259"/>
      <c r="BJ180" s="259"/>
      <c r="BK180" s="259"/>
      <c r="BL180" s="941"/>
      <c r="BM180" s="941"/>
      <c r="BN180" s="941"/>
      <c r="BO180" s="941"/>
      <c r="BP180" s="941"/>
      <c r="BQ180" s="941"/>
      <c r="BR180" s="941"/>
      <c r="BS180" s="941"/>
      <c r="BT180" s="941"/>
      <c r="BU180" s="259"/>
      <c r="BV180" s="259"/>
      <c r="BW180" s="259"/>
      <c r="BX180" s="259"/>
      <c r="BY180" s="259"/>
      <c r="BZ180" s="259"/>
      <c r="CA180" s="259"/>
      <c r="CB180" s="259"/>
      <c r="CC180" s="259"/>
      <c r="CD180" s="259"/>
      <c r="CE180" s="259"/>
      <c r="CF180" s="259"/>
      <c r="CG180" s="259"/>
      <c r="CH180" s="259"/>
      <c r="CI180" s="259"/>
      <c r="CJ180" s="259"/>
      <c r="CK180" s="259"/>
      <c r="CL180" s="259"/>
      <c r="CM180" s="259"/>
      <c r="CN180" s="259"/>
      <c r="CO180" s="259"/>
      <c r="CP180" s="259"/>
      <c r="CQ180" s="259"/>
      <c r="CR180" s="259"/>
      <c r="CS180" s="259"/>
      <c r="CT180" s="771"/>
      <c r="CU180" s="771"/>
      <c r="CV180" s="771"/>
      <c r="CW180" s="40"/>
      <c r="CX180" s="40"/>
      <c r="CY180" s="941"/>
      <c r="CZ180" s="580"/>
      <c r="DA180" s="580"/>
      <c r="DB180" s="580"/>
      <c r="DC180" s="580"/>
      <c r="DD180" s="580"/>
      <c r="DE180" s="580"/>
      <c r="DF180" s="580"/>
      <c r="DG180" s="580"/>
      <c r="DH180" s="580"/>
      <c r="DI180" s="580"/>
      <c r="DJ180" s="580"/>
      <c r="DK180" s="580"/>
      <c r="DL180" s="580"/>
      <c r="DM180" s="580"/>
      <c r="DN180" s="580"/>
      <c r="DO180" s="580"/>
      <c r="DP180" s="580"/>
      <c r="DQ180" s="580"/>
      <c r="DR180" s="580"/>
      <c r="DS180" s="580"/>
      <c r="DT180" s="580"/>
      <c r="DU180" s="580"/>
      <c r="DV180" s="580"/>
      <c r="DW180" s="580"/>
      <c r="DX180" s="580"/>
      <c r="DY180" s="580"/>
      <c r="DZ180" s="580"/>
      <c r="EA180" s="580"/>
      <c r="EB180" s="580"/>
      <c r="EC180" s="580"/>
      <c r="ED180" s="580"/>
      <c r="EE180" s="580"/>
      <c r="EF180" s="580"/>
      <c r="EG180" s="580"/>
      <c r="EH180" s="580"/>
      <c r="EI180" s="580"/>
      <c r="EJ180" s="580"/>
      <c r="EK180" s="580"/>
      <c r="EL180" s="580"/>
      <c r="EM180" s="580"/>
      <c r="EN180" s="580"/>
      <c r="EO180" s="580"/>
      <c r="EP180" s="580"/>
      <c r="EQ180" s="580"/>
      <c r="ER180" s="580"/>
      <c r="ES180" s="580"/>
      <c r="ET180" s="580"/>
      <c r="EU180" s="580"/>
      <c r="EV180" s="580"/>
      <c r="EW180" s="580"/>
      <c r="EX180" s="580"/>
      <c r="EY180" s="580"/>
      <c r="EZ180" s="580"/>
      <c r="FA180" s="580"/>
      <c r="FB180" s="580"/>
      <c r="FC180" s="580"/>
      <c r="FD180" s="580"/>
      <c r="FE180" s="580"/>
      <c r="FF180" s="580"/>
      <c r="FG180" s="580"/>
      <c r="FH180" s="580"/>
      <c r="FI180" s="580"/>
      <c r="FJ180" s="580"/>
      <c r="FK180" s="580"/>
      <c r="FL180" s="580"/>
      <c r="FM180" s="580"/>
      <c r="FN180" s="580"/>
      <c r="FO180" s="580"/>
      <c r="FP180" s="580"/>
      <c r="FQ180" s="580"/>
      <c r="FR180" s="580"/>
      <c r="FS180" s="580"/>
      <c r="FT180" s="580"/>
      <c r="FU180" s="580"/>
      <c r="FV180" s="580"/>
      <c r="FW180" s="580"/>
      <c r="FX180" s="580"/>
      <c r="FY180" s="580"/>
      <c r="FZ180" s="580"/>
      <c r="GA180" s="580"/>
      <c r="GB180" s="580"/>
      <c r="GC180" s="580"/>
      <c r="GD180" s="580"/>
      <c r="GE180" s="580"/>
      <c r="GF180" s="580"/>
      <c r="GG180" s="580"/>
      <c r="GH180" s="580"/>
      <c r="GI180" s="580"/>
      <c r="GJ180" s="580"/>
      <c r="GK180" s="580"/>
      <c r="GL180" s="580"/>
      <c r="GM180" s="580"/>
      <c r="GN180" s="580"/>
      <c r="GO180" s="580"/>
      <c r="GP180" s="580"/>
      <c r="GQ180" s="580"/>
      <c r="GR180" s="580"/>
      <c r="GS180" s="580"/>
      <c r="GT180" s="580"/>
      <c r="GU180" s="580"/>
      <c r="GV180" s="580"/>
      <c r="GW180" s="580"/>
      <c r="GX180" s="580"/>
      <c r="GY180" s="580"/>
      <c r="GZ180" s="580"/>
      <c r="HA180" s="580"/>
      <c r="HB180" s="580"/>
      <c r="HC180" s="580"/>
      <c r="HD180" s="580"/>
      <c r="HE180" s="580"/>
      <c r="HF180" s="580"/>
      <c r="HG180" s="580"/>
      <c r="HH180" s="580"/>
      <c r="HI180" s="580"/>
      <c r="HJ180" s="580"/>
      <c r="HK180" s="580"/>
      <c r="HL180" s="580"/>
      <c r="HM180" s="580"/>
      <c r="HN180" s="580"/>
      <c r="HO180" s="580"/>
      <c r="HP180" s="580"/>
      <c r="HQ180" s="580"/>
      <c r="HR180" s="580"/>
      <c r="HS180" s="580"/>
      <c r="HT180" s="580"/>
      <c r="HU180" s="580"/>
      <c r="HV180" s="580"/>
      <c r="HW180" s="580"/>
      <c r="HX180" s="580"/>
      <c r="HY180" s="580"/>
      <c r="HZ180" s="580"/>
      <c r="IA180" s="580"/>
      <c r="IB180" s="580"/>
      <c r="IC180" s="580"/>
      <c r="ID180" s="580"/>
      <c r="IE180" s="580"/>
      <c r="IF180" s="580"/>
      <c r="IG180" s="580"/>
      <c r="IH180" s="580"/>
      <c r="II180" s="580"/>
      <c r="IJ180" s="580"/>
      <c r="IK180" s="580"/>
      <c r="IL180" s="580"/>
    </row>
    <row r="181" spans="1:246" ht="19.5" customHeight="1" thickBot="1">
      <c r="A181" s="1577" t="s">
        <v>452</v>
      </c>
      <c r="B181" s="1578"/>
      <c r="C181" s="1578"/>
      <c r="D181" s="1578"/>
      <c r="E181" s="1578"/>
      <c r="F181" s="1578"/>
      <c r="G181" s="1578"/>
      <c r="H181" s="1578"/>
      <c r="I181" s="1578"/>
      <c r="J181" s="1578"/>
      <c r="K181" s="1578"/>
      <c r="L181" s="1578"/>
      <c r="M181" s="1578"/>
      <c r="N181" s="1578"/>
      <c r="O181" s="1578"/>
      <c r="P181" s="1578"/>
      <c r="Q181" s="1578"/>
      <c r="R181" s="1578"/>
      <c r="S181" s="1578"/>
      <c r="T181" s="1578"/>
      <c r="U181" s="1578"/>
      <c r="V181" s="1578"/>
      <c r="W181" s="1578"/>
      <c r="X181" s="1578"/>
      <c r="Y181" s="1578"/>
      <c r="Z181" s="1578"/>
      <c r="AA181" s="1578"/>
      <c r="AB181" s="1578"/>
      <c r="AC181" s="1578"/>
      <c r="AD181" s="1578"/>
      <c r="AE181" s="1578"/>
      <c r="AF181" s="1578"/>
      <c r="AG181" s="1578"/>
      <c r="AH181" s="1578"/>
      <c r="AI181" s="1578"/>
      <c r="AJ181" s="1578"/>
      <c r="AK181" s="1578"/>
      <c r="AL181" s="1579"/>
      <c r="AM181" s="760"/>
      <c r="AN181" s="760"/>
      <c r="AO181" s="760"/>
      <c r="AP181" s="760"/>
      <c r="AQ181" s="760"/>
      <c r="AR181" s="760"/>
      <c r="AS181" s="760"/>
      <c r="AT181" s="760"/>
      <c r="AU181" s="759"/>
      <c r="AV181" s="759"/>
      <c r="AW181" s="759"/>
      <c r="AX181" s="759"/>
      <c r="AY181" s="759"/>
      <c r="AZ181" s="759"/>
      <c r="BA181" s="759"/>
      <c r="BB181" s="759"/>
      <c r="BE181" s="580"/>
      <c r="BF181" s="769"/>
      <c r="BG181" s="580"/>
      <c r="BH181" s="546"/>
      <c r="BI181" s="259"/>
      <c r="BJ181" s="259"/>
      <c r="BK181" s="259"/>
      <c r="BL181" s="941"/>
      <c r="BM181" s="941"/>
      <c r="BN181" s="941"/>
      <c r="BO181" s="941"/>
      <c r="BP181" s="941"/>
      <c r="BQ181" s="941"/>
      <c r="BR181" s="941"/>
      <c r="BS181" s="941"/>
      <c r="BT181" s="941"/>
      <c r="BU181" s="259"/>
      <c r="BV181" s="259"/>
      <c r="BW181" s="259"/>
      <c r="BX181" s="259"/>
      <c r="BY181" s="259"/>
      <c r="BZ181" s="259"/>
      <c r="CA181" s="259"/>
      <c r="CB181" s="259"/>
      <c r="CC181" s="259"/>
      <c r="CD181" s="259"/>
      <c r="CE181" s="259"/>
      <c r="CF181" s="259"/>
      <c r="CG181" s="259"/>
      <c r="CH181" s="259"/>
      <c r="CI181" s="259"/>
      <c r="CJ181" s="259"/>
      <c r="CK181" s="259"/>
      <c r="CL181" s="259"/>
      <c r="CM181" s="259"/>
      <c r="CN181" s="259"/>
      <c r="CO181" s="259"/>
      <c r="CP181" s="259"/>
      <c r="CQ181" s="259"/>
      <c r="CR181" s="259"/>
      <c r="CS181" s="259"/>
      <c r="CT181" s="771"/>
      <c r="CU181" s="771"/>
      <c r="CV181" s="771"/>
      <c r="CW181" s="40"/>
      <c r="CX181" s="40"/>
      <c r="CY181" s="941"/>
      <c r="CZ181" s="580"/>
      <c r="DA181" s="580"/>
      <c r="DB181" s="580"/>
      <c r="DC181" s="580"/>
      <c r="DD181" s="580"/>
      <c r="DE181" s="580"/>
      <c r="DF181" s="580"/>
      <c r="DG181" s="580"/>
      <c r="DH181" s="580"/>
      <c r="DI181" s="580"/>
      <c r="DJ181" s="580"/>
      <c r="DK181" s="580"/>
      <c r="DL181" s="580"/>
      <c r="DM181" s="580"/>
      <c r="DN181" s="580"/>
      <c r="DO181" s="580"/>
      <c r="DP181" s="580"/>
      <c r="DQ181" s="580"/>
      <c r="DR181" s="580"/>
      <c r="DS181" s="580"/>
      <c r="DT181" s="580"/>
      <c r="DU181" s="580"/>
      <c r="DV181" s="580"/>
      <c r="DW181" s="580"/>
      <c r="DX181" s="580"/>
      <c r="DY181" s="580"/>
      <c r="DZ181" s="580"/>
      <c r="EA181" s="580"/>
      <c r="EB181" s="580"/>
      <c r="EC181" s="580"/>
      <c r="ED181" s="580"/>
      <c r="EE181" s="580"/>
      <c r="EF181" s="580"/>
      <c r="EG181" s="580"/>
      <c r="EH181" s="580"/>
      <c r="EI181" s="580"/>
      <c r="EJ181" s="580"/>
      <c r="EK181" s="580"/>
      <c r="EL181" s="580"/>
      <c r="EM181" s="580"/>
      <c r="EN181" s="580"/>
      <c r="EO181" s="580"/>
      <c r="EP181" s="580"/>
      <c r="EQ181" s="580"/>
      <c r="ER181" s="580"/>
      <c r="ES181" s="580"/>
      <c r="ET181" s="580"/>
      <c r="EU181" s="580"/>
      <c r="EV181" s="580"/>
      <c r="EW181" s="580"/>
      <c r="EX181" s="580"/>
      <c r="EY181" s="580"/>
      <c r="EZ181" s="580"/>
      <c r="FA181" s="580"/>
      <c r="FB181" s="580"/>
      <c r="FC181" s="580"/>
      <c r="FD181" s="580"/>
      <c r="FE181" s="580"/>
      <c r="FF181" s="580"/>
      <c r="FG181" s="580"/>
      <c r="FH181" s="580"/>
      <c r="FI181" s="580"/>
      <c r="FJ181" s="580"/>
      <c r="FK181" s="580"/>
      <c r="FL181" s="580"/>
      <c r="FM181" s="580"/>
      <c r="FN181" s="580"/>
      <c r="FO181" s="580"/>
      <c r="FP181" s="580"/>
      <c r="FQ181" s="580"/>
      <c r="FR181" s="580"/>
      <c r="FS181" s="580"/>
      <c r="FT181" s="580"/>
      <c r="FU181" s="580"/>
      <c r="FV181" s="580"/>
      <c r="FW181" s="580"/>
      <c r="FX181" s="580"/>
      <c r="FY181" s="580"/>
      <c r="FZ181" s="580"/>
      <c r="GA181" s="580"/>
      <c r="GB181" s="580"/>
      <c r="GC181" s="580"/>
      <c r="GD181" s="580"/>
      <c r="GE181" s="580"/>
      <c r="GF181" s="580"/>
      <c r="GG181" s="580"/>
      <c r="GH181" s="580"/>
      <c r="GI181" s="580"/>
      <c r="GJ181" s="580"/>
      <c r="GK181" s="580"/>
      <c r="GL181" s="580"/>
      <c r="GM181" s="580"/>
      <c r="GN181" s="580"/>
      <c r="GO181" s="580"/>
      <c r="GP181" s="580"/>
      <c r="GQ181" s="580"/>
      <c r="GR181" s="580"/>
      <c r="GS181" s="580"/>
      <c r="GT181" s="580"/>
      <c r="GU181" s="580"/>
      <c r="GV181" s="580"/>
      <c r="GW181" s="580"/>
      <c r="GX181" s="580"/>
      <c r="GY181" s="580"/>
      <c r="GZ181" s="580"/>
      <c r="HA181" s="580"/>
      <c r="HB181" s="580"/>
      <c r="HC181" s="580"/>
      <c r="HD181" s="580"/>
      <c r="HE181" s="580"/>
      <c r="HF181" s="580"/>
      <c r="HG181" s="580"/>
      <c r="HH181" s="580"/>
      <c r="HI181" s="580"/>
      <c r="HJ181" s="580"/>
      <c r="HK181" s="580"/>
      <c r="HL181" s="580"/>
      <c r="HM181" s="580"/>
      <c r="HN181" s="580"/>
      <c r="HO181" s="580"/>
      <c r="HP181" s="580"/>
      <c r="HQ181" s="580"/>
      <c r="HR181" s="580"/>
      <c r="HS181" s="580"/>
      <c r="HT181" s="580"/>
      <c r="HU181" s="580"/>
      <c r="HV181" s="580"/>
      <c r="HW181" s="580"/>
      <c r="HX181" s="580"/>
      <c r="HY181" s="580"/>
      <c r="HZ181" s="580"/>
      <c r="IA181" s="580"/>
      <c r="IB181" s="580"/>
      <c r="IC181" s="580"/>
      <c r="ID181" s="580"/>
      <c r="IE181" s="580"/>
      <c r="IF181" s="580"/>
      <c r="IG181" s="580"/>
      <c r="IH181" s="580"/>
      <c r="II181" s="580"/>
      <c r="IJ181" s="580"/>
      <c r="IK181" s="580"/>
      <c r="IL181" s="580"/>
    </row>
    <row r="182" spans="1:246" ht="15.95" customHeight="1">
      <c r="A182" s="1585" t="s">
        <v>453</v>
      </c>
      <c r="B182" s="1586"/>
      <c r="C182" s="1586"/>
      <c r="D182" s="1586"/>
      <c r="E182" s="1586"/>
      <c r="F182" s="1587"/>
      <c r="G182" s="1424" t="s">
        <v>84</v>
      </c>
      <c r="H182" s="1425"/>
      <c r="I182" s="1425"/>
      <c r="J182" s="1425"/>
      <c r="K182" s="1425"/>
      <c r="L182" s="1425"/>
      <c r="M182" s="1425"/>
      <c r="N182" s="1425"/>
      <c r="O182" s="1425"/>
      <c r="P182" s="1426"/>
      <c r="Q182" s="1424" t="s">
        <v>454</v>
      </c>
      <c r="R182" s="1425"/>
      <c r="S182" s="1425"/>
      <c r="T182" s="1425"/>
      <c r="U182" s="1425"/>
      <c r="V182" s="1425"/>
      <c r="W182" s="1425"/>
      <c r="X182" s="1425"/>
      <c r="Y182" s="1425"/>
      <c r="Z182" s="1425"/>
      <c r="AA182" s="1425"/>
      <c r="AB182" s="1425"/>
      <c r="AC182" s="1425"/>
      <c r="AD182" s="1425"/>
      <c r="AE182" s="1425"/>
      <c r="AF182" s="1425"/>
      <c r="AG182" s="1425"/>
      <c r="AH182" s="1425"/>
      <c r="AI182" s="1425"/>
      <c r="AJ182" s="1426"/>
      <c r="AK182" s="1433" t="s">
        <v>86</v>
      </c>
      <c r="AL182" s="1434"/>
      <c r="AM182" s="773"/>
      <c r="AN182" s="773"/>
      <c r="AO182" s="773"/>
      <c r="AP182" s="773"/>
      <c r="AQ182" s="773"/>
      <c r="AR182" s="773"/>
      <c r="AS182" s="773"/>
      <c r="AT182" s="773"/>
      <c r="AU182" s="759"/>
      <c r="AV182" s="759"/>
      <c r="AW182" s="759"/>
      <c r="AX182" s="759"/>
      <c r="AY182" s="759"/>
      <c r="AZ182" s="759"/>
      <c r="BA182" s="759"/>
      <c r="BB182" s="759"/>
      <c r="BE182" s="580"/>
      <c r="BF182" s="769"/>
      <c r="BG182" s="580"/>
      <c r="BI182" s="580"/>
      <c r="BJ182" s="580"/>
      <c r="BK182" s="246"/>
      <c r="BL182" s="941"/>
      <c r="BM182" s="941"/>
      <c r="BN182" s="941"/>
      <c r="BO182" s="941"/>
      <c r="BP182" s="941"/>
      <c r="BQ182" s="941"/>
      <c r="BR182" s="941"/>
      <c r="BS182" s="941"/>
      <c r="BT182" s="941"/>
      <c r="BU182" s="246"/>
      <c r="BV182" s="246"/>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771"/>
      <c r="CU182" s="771"/>
      <c r="CV182" s="771"/>
      <c r="CW182" s="771"/>
      <c r="CX182" s="771"/>
      <c r="CY182" s="941"/>
      <c r="CZ182" s="580"/>
      <c r="DA182" s="580"/>
      <c r="DB182" s="580"/>
      <c r="DC182" s="580"/>
      <c r="DD182" s="580"/>
      <c r="DE182" s="580"/>
      <c r="DF182" s="580"/>
      <c r="DG182" s="580"/>
      <c r="DH182" s="580"/>
      <c r="DI182" s="580"/>
      <c r="DJ182" s="580"/>
      <c r="DK182" s="580"/>
      <c r="DL182" s="580"/>
      <c r="DM182" s="580"/>
      <c r="DN182" s="580"/>
      <c r="DO182" s="580"/>
      <c r="DP182" s="580"/>
      <c r="DQ182" s="580"/>
      <c r="DR182" s="580"/>
      <c r="DS182" s="580"/>
      <c r="DT182" s="580"/>
      <c r="DU182" s="580"/>
      <c r="DV182" s="580"/>
      <c r="DW182" s="580"/>
      <c r="DX182" s="580"/>
      <c r="DY182" s="580"/>
      <c r="DZ182" s="580"/>
      <c r="EA182" s="580"/>
      <c r="EB182" s="580"/>
      <c r="EC182" s="580"/>
      <c r="ED182" s="580"/>
      <c r="EE182" s="580"/>
      <c r="EF182" s="580"/>
      <c r="EG182" s="580"/>
      <c r="EH182" s="580"/>
      <c r="EI182" s="580"/>
      <c r="EJ182" s="580"/>
      <c r="EK182" s="580"/>
      <c r="EL182" s="580"/>
      <c r="EM182" s="580"/>
      <c r="EN182" s="580"/>
      <c r="EO182" s="580"/>
      <c r="EP182" s="580"/>
      <c r="EQ182" s="580"/>
      <c r="ER182" s="580"/>
      <c r="ES182" s="580"/>
      <c r="ET182" s="580"/>
      <c r="EU182" s="580"/>
      <c r="EV182" s="580"/>
      <c r="EW182" s="580"/>
      <c r="EX182" s="580"/>
      <c r="EY182" s="580"/>
      <c r="EZ182" s="580"/>
      <c r="FA182" s="580"/>
      <c r="FB182" s="580"/>
      <c r="FC182" s="580"/>
      <c r="FD182" s="580"/>
      <c r="FE182" s="580"/>
      <c r="FF182" s="580"/>
      <c r="FG182" s="580"/>
      <c r="FH182" s="580"/>
      <c r="FI182" s="580"/>
      <c r="FJ182" s="580"/>
      <c r="FK182" s="580"/>
      <c r="FL182" s="580"/>
      <c r="FM182" s="580"/>
      <c r="FN182" s="580"/>
      <c r="FO182" s="580"/>
      <c r="FP182" s="580"/>
      <c r="FQ182" s="580"/>
      <c r="FR182" s="580"/>
      <c r="FS182" s="580"/>
      <c r="FT182" s="580"/>
      <c r="FU182" s="580"/>
      <c r="FV182" s="580"/>
      <c r="FW182" s="580"/>
      <c r="FX182" s="580"/>
      <c r="FY182" s="580"/>
      <c r="FZ182" s="580"/>
      <c r="GA182" s="580"/>
      <c r="GB182" s="580"/>
      <c r="GC182" s="580"/>
      <c r="GD182" s="580"/>
      <c r="GE182" s="580"/>
      <c r="GF182" s="580"/>
      <c r="GG182" s="580"/>
      <c r="GH182" s="580"/>
      <c r="GI182" s="580"/>
      <c r="GJ182" s="580"/>
      <c r="GK182" s="580"/>
      <c r="GL182" s="580"/>
      <c r="GM182" s="580"/>
      <c r="GN182" s="580"/>
      <c r="GO182" s="580"/>
      <c r="GP182" s="580"/>
      <c r="GQ182" s="580"/>
      <c r="GR182" s="580"/>
      <c r="GS182" s="580"/>
      <c r="GT182" s="580"/>
      <c r="GU182" s="580"/>
      <c r="GV182" s="580"/>
      <c r="GW182" s="580"/>
      <c r="GX182" s="580"/>
      <c r="GY182" s="580"/>
      <c r="GZ182" s="580"/>
      <c r="HA182" s="580"/>
      <c r="HB182" s="580"/>
      <c r="HC182" s="580"/>
      <c r="HD182" s="580"/>
      <c r="HE182" s="580"/>
      <c r="HF182" s="580"/>
      <c r="HG182" s="580"/>
      <c r="HH182" s="580"/>
      <c r="HI182" s="580"/>
      <c r="HJ182" s="580"/>
      <c r="HK182" s="580"/>
      <c r="HL182" s="580"/>
      <c r="HM182" s="580"/>
      <c r="HN182" s="580"/>
      <c r="HO182" s="580"/>
      <c r="HP182" s="580"/>
      <c r="HQ182" s="580"/>
      <c r="HR182" s="580"/>
      <c r="HS182" s="580"/>
      <c r="HT182" s="580"/>
      <c r="HU182" s="580"/>
      <c r="HV182" s="580"/>
      <c r="HW182" s="580"/>
      <c r="HX182" s="580"/>
      <c r="HY182" s="580"/>
      <c r="HZ182" s="580"/>
      <c r="IA182" s="580"/>
      <c r="IB182" s="580"/>
      <c r="IC182" s="580"/>
      <c r="ID182" s="580"/>
      <c r="IE182" s="580"/>
      <c r="IF182" s="580"/>
      <c r="IG182" s="580"/>
      <c r="IH182" s="580"/>
      <c r="II182" s="580"/>
      <c r="IJ182" s="580"/>
      <c r="IK182" s="580"/>
      <c r="IL182" s="580"/>
    </row>
    <row r="183" spans="1:246" s="13" customFormat="1" ht="33.75" customHeight="1">
      <c r="A183" s="1588"/>
      <c r="B183" s="1589"/>
      <c r="C183" s="1589"/>
      <c r="D183" s="1589"/>
      <c r="E183" s="1589"/>
      <c r="F183" s="1590"/>
      <c r="G183" s="808"/>
      <c r="H183" s="809"/>
      <c r="I183" s="809"/>
      <c r="J183" s="809"/>
      <c r="K183" s="809"/>
      <c r="L183" s="809"/>
      <c r="M183" s="809"/>
      <c r="N183" s="809"/>
      <c r="O183" s="809"/>
      <c r="P183" s="810"/>
      <c r="Q183" s="808"/>
      <c r="R183" s="809"/>
      <c r="S183" s="809"/>
      <c r="T183" s="809"/>
      <c r="U183" s="809"/>
      <c r="V183" s="799"/>
      <c r="W183" s="799"/>
      <c r="X183" s="799"/>
      <c r="Y183" s="799"/>
      <c r="Z183" s="799"/>
      <c r="AA183" s="799"/>
      <c r="AB183" s="809"/>
      <c r="AC183" s="809"/>
      <c r="AD183" s="809"/>
      <c r="AE183" s="799"/>
      <c r="AF183" s="799"/>
      <c r="AG183" s="799"/>
      <c r="AH183" s="809"/>
      <c r="AI183" s="809"/>
      <c r="AJ183" s="810"/>
      <c r="AK183" s="1504" t="e">
        <f ca="1">AK123</f>
        <v>#VALUE!</v>
      </c>
      <c r="AL183" s="1505"/>
      <c r="AM183" s="760"/>
      <c r="AN183" s="760"/>
      <c r="AO183" s="760"/>
      <c r="AP183" s="760"/>
      <c r="AQ183" s="760"/>
      <c r="AR183" s="760"/>
      <c r="AS183" s="760"/>
      <c r="AT183" s="760"/>
      <c r="AU183" s="777"/>
      <c r="AV183" s="777"/>
      <c r="AW183" s="777"/>
      <c r="AX183" s="777"/>
      <c r="AY183" s="777"/>
      <c r="AZ183" s="777"/>
      <c r="BA183" s="777"/>
      <c r="BB183" s="777"/>
      <c r="BC183" s="43"/>
      <c r="BD183" s="131"/>
      <c r="BE183" s="771"/>
      <c r="BF183" s="807"/>
      <c r="BG183" s="771"/>
      <c r="BH183" s="613"/>
      <c r="BI183" s="771"/>
      <c r="BJ183" s="771"/>
      <c r="BK183" s="941"/>
      <c r="BL183" s="941"/>
      <c r="BM183" s="941"/>
      <c r="BN183" s="941"/>
      <c r="BO183" s="941"/>
      <c r="BP183" s="941"/>
      <c r="BQ183" s="941"/>
      <c r="BR183" s="941"/>
      <c r="BS183" s="941"/>
      <c r="BT183" s="941"/>
      <c r="BU183" s="941"/>
      <c r="BV183" s="941"/>
      <c r="BW183" s="941"/>
      <c r="BX183" s="941"/>
      <c r="BY183" s="941"/>
      <c r="BZ183" s="941"/>
      <c r="CA183" s="259"/>
      <c r="CB183" s="259"/>
      <c r="CC183" s="259"/>
      <c r="CD183" s="259"/>
      <c r="CE183" s="259"/>
      <c r="CF183" s="259"/>
      <c r="CG183" s="259"/>
      <c r="CH183" s="259"/>
      <c r="CI183" s="259"/>
      <c r="CJ183" s="259"/>
      <c r="CK183" s="259"/>
      <c r="CL183" s="259"/>
      <c r="CM183" s="259"/>
      <c r="CN183" s="259"/>
      <c r="CO183" s="259"/>
      <c r="CP183" s="259"/>
      <c r="CQ183" s="259"/>
      <c r="CR183" s="259"/>
      <c r="CS183" s="259"/>
      <c r="CT183" s="771"/>
      <c r="CU183" s="771"/>
      <c r="CV183" s="771"/>
      <c r="CW183" s="771"/>
      <c r="CX183" s="771"/>
      <c r="CY183" s="941"/>
      <c r="CZ183" s="580"/>
      <c r="DA183" s="580"/>
      <c r="DB183" s="580"/>
      <c r="DC183" s="580"/>
      <c r="DD183" s="580"/>
      <c r="DE183" s="580"/>
      <c r="DF183" s="580"/>
      <c r="DG183" s="580"/>
      <c r="DH183" s="580"/>
      <c r="DI183" s="580"/>
      <c r="DJ183" s="580"/>
      <c r="DK183" s="580"/>
      <c r="DL183" s="580"/>
      <c r="DM183" s="580"/>
      <c r="DN183" s="580"/>
      <c r="DO183" s="580"/>
      <c r="DP183" s="580"/>
      <c r="DQ183" s="580"/>
      <c r="DR183" s="580"/>
      <c r="DS183" s="580"/>
      <c r="DT183" s="580"/>
      <c r="DU183" s="580"/>
      <c r="DV183" s="580"/>
      <c r="DW183" s="580"/>
      <c r="DX183" s="580"/>
      <c r="DY183" s="580"/>
      <c r="DZ183" s="580"/>
      <c r="EA183" s="580"/>
      <c r="EB183" s="580"/>
      <c r="EC183" s="580"/>
      <c r="ED183" s="580"/>
      <c r="EE183" s="580"/>
      <c r="EF183" s="580"/>
      <c r="EG183" s="580"/>
      <c r="EH183" s="580"/>
      <c r="EI183" s="580"/>
      <c r="EJ183" s="580"/>
      <c r="EK183" s="580"/>
      <c r="EL183" s="580"/>
      <c r="EM183" s="580"/>
      <c r="EN183" s="580"/>
      <c r="EO183" s="771"/>
      <c r="EP183" s="771"/>
      <c r="EQ183" s="771"/>
      <c r="ER183" s="771"/>
      <c r="ES183" s="771"/>
      <c r="ET183" s="771"/>
      <c r="EU183" s="771"/>
      <c r="EV183" s="771"/>
      <c r="EW183" s="771"/>
      <c r="EX183" s="771"/>
      <c r="EY183" s="771"/>
      <c r="EZ183" s="771"/>
      <c r="FA183" s="771"/>
      <c r="FB183" s="771"/>
      <c r="FC183" s="771"/>
      <c r="FD183" s="771"/>
      <c r="FE183" s="771"/>
      <c r="FF183" s="771"/>
      <c r="FG183" s="771"/>
      <c r="FH183" s="771"/>
      <c r="FI183" s="771"/>
      <c r="FJ183" s="771"/>
      <c r="FK183" s="771"/>
      <c r="FL183" s="771"/>
      <c r="FM183" s="771"/>
      <c r="FN183" s="771"/>
      <c r="FO183" s="771"/>
      <c r="FP183" s="771"/>
      <c r="FQ183" s="771"/>
      <c r="FR183" s="771"/>
      <c r="FS183" s="771"/>
      <c r="FT183" s="771"/>
      <c r="FU183" s="771"/>
      <c r="FV183" s="771"/>
      <c r="FW183" s="771"/>
      <c r="FX183" s="771"/>
      <c r="FY183" s="771"/>
      <c r="FZ183" s="771"/>
      <c r="GA183" s="771"/>
      <c r="GB183" s="771"/>
      <c r="GC183" s="771"/>
      <c r="GD183" s="771"/>
      <c r="GE183" s="771"/>
      <c r="GF183" s="771"/>
      <c r="GG183" s="771"/>
      <c r="GH183" s="771"/>
      <c r="GI183" s="771"/>
      <c r="GJ183" s="771"/>
      <c r="GK183" s="771"/>
      <c r="GL183" s="771"/>
      <c r="GM183" s="771"/>
      <c r="GN183" s="771"/>
      <c r="GO183" s="771"/>
      <c r="GP183" s="771"/>
      <c r="GQ183" s="771"/>
      <c r="GR183" s="771"/>
      <c r="GS183" s="771"/>
      <c r="GT183" s="771"/>
      <c r="GU183" s="771"/>
      <c r="GV183" s="771"/>
      <c r="GW183" s="771"/>
      <c r="GX183" s="771"/>
      <c r="GY183" s="771"/>
      <c r="GZ183" s="771"/>
      <c r="HA183" s="771"/>
      <c r="HB183" s="771"/>
      <c r="HC183" s="771"/>
      <c r="HD183" s="771"/>
      <c r="HE183" s="771"/>
      <c r="HF183" s="771"/>
      <c r="HG183" s="771"/>
      <c r="HH183" s="771"/>
      <c r="HI183" s="771"/>
      <c r="HJ183" s="771"/>
      <c r="HK183" s="771"/>
      <c r="HL183" s="771"/>
      <c r="HM183" s="771"/>
      <c r="HN183" s="771"/>
      <c r="HO183" s="771"/>
      <c r="HP183" s="771"/>
      <c r="HQ183" s="771"/>
      <c r="HR183" s="771"/>
      <c r="HS183" s="771"/>
      <c r="HT183" s="771"/>
      <c r="HU183" s="771"/>
      <c r="HV183" s="771"/>
      <c r="HW183" s="771"/>
      <c r="HX183" s="771"/>
      <c r="HY183" s="771"/>
      <c r="HZ183" s="771"/>
      <c r="IA183" s="771"/>
      <c r="IB183" s="771"/>
      <c r="IC183" s="771"/>
      <c r="ID183" s="771"/>
      <c r="IE183" s="771"/>
      <c r="IF183" s="771"/>
      <c r="IG183" s="771"/>
      <c r="IH183" s="771"/>
      <c r="II183" s="771"/>
      <c r="IJ183" s="771"/>
      <c r="IK183" s="771"/>
      <c r="IL183" s="771"/>
    </row>
    <row r="184" spans="1:246" s="13" customFormat="1" ht="15.95" customHeight="1">
      <c r="A184" s="1552"/>
      <c r="B184" s="1552"/>
      <c r="C184" s="1552"/>
      <c r="D184" s="1552"/>
      <c r="E184" s="1552"/>
      <c r="F184" s="1552"/>
      <c r="G184" s="811"/>
      <c r="H184" s="812"/>
      <c r="I184" s="812"/>
      <c r="J184" s="813"/>
      <c r="K184" s="812"/>
      <c r="L184" s="813"/>
      <c r="M184" s="813"/>
      <c r="N184" s="813"/>
      <c r="O184" s="814"/>
      <c r="P184" s="810"/>
      <c r="Q184" s="808"/>
      <c r="R184" s="809"/>
      <c r="S184" s="809"/>
      <c r="T184" s="809"/>
      <c r="U184" s="809"/>
      <c r="V184" s="799"/>
      <c r="W184" s="799"/>
      <c r="X184" s="799"/>
      <c r="Y184" s="789"/>
      <c r="Z184" s="815"/>
      <c r="AA184" s="815"/>
      <c r="AB184" s="774"/>
      <c r="AC184" s="774"/>
      <c r="AD184" s="809"/>
      <c r="AE184" s="799"/>
      <c r="AF184" s="809"/>
      <c r="AG184" s="799"/>
      <c r="AH184" s="809"/>
      <c r="AI184" s="809"/>
      <c r="AJ184" s="810"/>
      <c r="AK184" s="1504"/>
      <c r="AL184" s="1505"/>
      <c r="AM184" s="760"/>
      <c r="AN184" s="760"/>
      <c r="AO184" s="760"/>
      <c r="AP184" s="760"/>
      <c r="AQ184" s="760"/>
      <c r="AR184" s="760"/>
      <c r="AS184" s="760"/>
      <c r="AT184" s="760"/>
      <c r="AU184" s="777"/>
      <c r="AV184" s="777"/>
      <c r="AW184" s="777"/>
      <c r="AX184" s="777"/>
      <c r="AY184" s="777"/>
      <c r="AZ184" s="777"/>
      <c r="BA184" s="777"/>
      <c r="BB184" s="777"/>
      <c r="BC184" s="43"/>
      <c r="BD184" s="131"/>
      <c r="BE184" s="771"/>
      <c r="BF184" s="807"/>
      <c r="BG184" s="771"/>
      <c r="BH184" s="613"/>
      <c r="BI184" s="771"/>
      <c r="BJ184" s="771"/>
      <c r="BK184" s="941"/>
      <c r="BL184" s="941"/>
      <c r="BM184" s="941"/>
      <c r="BN184" s="941"/>
      <c r="BO184" s="941"/>
      <c r="BP184" s="941"/>
      <c r="BQ184" s="941"/>
      <c r="BR184" s="941"/>
      <c r="BS184" s="941"/>
      <c r="BT184" s="941"/>
      <c r="BU184" s="941"/>
      <c r="BV184" s="941"/>
      <c r="BW184" s="941"/>
      <c r="BX184" s="941"/>
      <c r="BY184" s="941"/>
      <c r="BZ184" s="941"/>
      <c r="CA184" s="259"/>
      <c r="CB184" s="259"/>
      <c r="CC184" s="259"/>
      <c r="CD184" s="259"/>
      <c r="CE184" s="259"/>
      <c r="CF184" s="259"/>
      <c r="CG184" s="259"/>
      <c r="CH184" s="259"/>
      <c r="CI184" s="259"/>
      <c r="CJ184" s="259"/>
      <c r="CK184" s="259"/>
      <c r="CL184" s="259"/>
      <c r="CM184" s="259"/>
      <c r="CN184" s="259"/>
      <c r="CO184" s="259"/>
      <c r="CP184" s="259"/>
      <c r="CQ184" s="259"/>
      <c r="CR184" s="259"/>
      <c r="CS184" s="259"/>
      <c r="CT184" s="771"/>
      <c r="CU184" s="771"/>
      <c r="CV184" s="771"/>
      <c r="CW184" s="771"/>
      <c r="CX184" s="771"/>
      <c r="CY184" s="941"/>
      <c r="CZ184" s="580"/>
      <c r="DA184" s="580"/>
      <c r="DB184" s="580"/>
      <c r="DC184" s="580"/>
      <c r="DD184" s="580"/>
      <c r="DE184" s="580"/>
      <c r="DF184" s="580"/>
      <c r="DG184" s="580"/>
      <c r="DH184" s="580"/>
      <c r="DI184" s="580"/>
      <c r="DJ184" s="580"/>
      <c r="DK184" s="580"/>
      <c r="DL184" s="580"/>
      <c r="DM184" s="580"/>
      <c r="DN184" s="580"/>
      <c r="DO184" s="580"/>
      <c r="DP184" s="580"/>
      <c r="DQ184" s="580"/>
      <c r="DR184" s="580"/>
      <c r="DS184" s="580"/>
      <c r="DT184" s="580"/>
      <c r="DU184" s="580"/>
      <c r="DV184" s="580"/>
      <c r="DW184" s="580"/>
      <c r="DX184" s="580"/>
      <c r="DY184" s="580"/>
      <c r="DZ184" s="580"/>
      <c r="EA184" s="580"/>
      <c r="EB184" s="580"/>
      <c r="EC184" s="580"/>
      <c r="ED184" s="580"/>
      <c r="EE184" s="580"/>
      <c r="EF184" s="580"/>
      <c r="EG184" s="580"/>
      <c r="EH184" s="580"/>
      <c r="EI184" s="580"/>
      <c r="EJ184" s="580"/>
      <c r="EK184" s="580"/>
      <c r="EL184" s="580"/>
      <c r="EM184" s="580"/>
      <c r="EN184" s="580"/>
      <c r="EO184" s="771"/>
      <c r="EP184" s="771"/>
      <c r="EQ184" s="771"/>
      <c r="ER184" s="771"/>
      <c r="ES184" s="771"/>
      <c r="ET184" s="771"/>
      <c r="EU184" s="771"/>
      <c r="EV184" s="771"/>
      <c r="EW184" s="771"/>
      <c r="EX184" s="771"/>
      <c r="EY184" s="771"/>
      <c r="EZ184" s="771"/>
      <c r="FA184" s="771"/>
      <c r="FB184" s="771"/>
      <c r="FC184" s="771"/>
      <c r="FD184" s="771"/>
      <c r="FE184" s="771"/>
      <c r="FF184" s="771"/>
      <c r="FG184" s="771"/>
      <c r="FH184" s="771"/>
      <c r="FI184" s="771"/>
      <c r="FJ184" s="771"/>
      <c r="FK184" s="771"/>
      <c r="FL184" s="771"/>
      <c r="FM184" s="771"/>
      <c r="FN184" s="771"/>
      <c r="FO184" s="771"/>
      <c r="FP184" s="771"/>
      <c r="FQ184" s="771"/>
      <c r="FR184" s="771"/>
      <c r="FS184" s="771"/>
      <c r="FT184" s="771"/>
      <c r="FU184" s="771"/>
      <c r="FV184" s="771"/>
      <c r="FW184" s="771"/>
      <c r="FX184" s="771"/>
      <c r="FY184" s="771"/>
      <c r="FZ184" s="771"/>
      <c r="GA184" s="771"/>
      <c r="GB184" s="771"/>
      <c r="GC184" s="771"/>
      <c r="GD184" s="771"/>
      <c r="GE184" s="771"/>
      <c r="GF184" s="771"/>
      <c r="GG184" s="771"/>
      <c r="GH184" s="771"/>
      <c r="GI184" s="771"/>
      <c r="GJ184" s="771"/>
      <c r="GK184" s="771"/>
      <c r="GL184" s="771"/>
      <c r="GM184" s="771"/>
      <c r="GN184" s="771"/>
      <c r="GO184" s="771"/>
      <c r="GP184" s="771"/>
      <c r="GQ184" s="771"/>
      <c r="GR184" s="771"/>
      <c r="GS184" s="771"/>
      <c r="GT184" s="771"/>
      <c r="GU184" s="771"/>
      <c r="GV184" s="771"/>
      <c r="GW184" s="771"/>
      <c r="GX184" s="771"/>
      <c r="GY184" s="771"/>
      <c r="GZ184" s="771"/>
      <c r="HA184" s="771"/>
      <c r="HB184" s="771"/>
      <c r="HC184" s="771"/>
      <c r="HD184" s="771"/>
      <c r="HE184" s="771"/>
      <c r="HF184" s="771"/>
      <c r="HG184" s="771"/>
      <c r="HH184" s="771"/>
      <c r="HI184" s="771"/>
      <c r="HJ184" s="771"/>
      <c r="HK184" s="771"/>
      <c r="HL184" s="771"/>
      <c r="HM184" s="771"/>
      <c r="HN184" s="771"/>
      <c r="HO184" s="771"/>
      <c r="HP184" s="771"/>
      <c r="HQ184" s="771"/>
      <c r="HR184" s="771"/>
      <c r="HS184" s="771"/>
      <c r="HT184" s="771"/>
      <c r="HU184" s="771"/>
      <c r="HV184" s="771"/>
      <c r="HW184" s="771"/>
      <c r="HX184" s="771"/>
      <c r="HY184" s="771"/>
      <c r="HZ184" s="771"/>
      <c r="IA184" s="771"/>
      <c r="IB184" s="771"/>
      <c r="IC184" s="771"/>
      <c r="ID184" s="771"/>
      <c r="IE184" s="771"/>
      <c r="IF184" s="771"/>
      <c r="IG184" s="771"/>
      <c r="IH184" s="771"/>
      <c r="II184" s="771"/>
      <c r="IJ184" s="771"/>
      <c r="IK184" s="771"/>
      <c r="IL184" s="771"/>
    </row>
    <row r="185" spans="1:246" s="13" customFormat="1" ht="15.95" customHeight="1">
      <c r="A185" s="1552"/>
      <c r="B185" s="1552"/>
      <c r="C185" s="1552"/>
      <c r="D185" s="1552"/>
      <c r="E185" s="1552"/>
      <c r="F185" s="1552"/>
      <c r="G185" s="816"/>
      <c r="H185" s="1580">
        <f>'RESUMEN D'!AE5</f>
        <v>0</v>
      </c>
      <c r="I185" s="1509"/>
      <c r="J185" s="1509"/>
      <c r="K185" s="1509"/>
      <c r="L185" s="1509"/>
      <c r="M185" s="1509"/>
      <c r="N185" s="1509"/>
      <c r="O185" s="814"/>
      <c r="P185" s="817"/>
      <c r="Q185" s="816"/>
      <c r="R185" s="774"/>
      <c r="S185" s="1509">
        <f>'RESUMEN D'!R5</f>
        <v>0</v>
      </c>
      <c r="T185" s="1509"/>
      <c r="U185" s="1509"/>
      <c r="V185" s="1509"/>
      <c r="W185" s="1509"/>
      <c r="X185" s="1509"/>
      <c r="Y185" s="789"/>
      <c r="Z185" s="815"/>
      <c r="AA185" s="815"/>
      <c r="AB185" s="774"/>
      <c r="AC185" s="774"/>
      <c r="AD185" s="1509">
        <f>'RESUMEN D'!R3</f>
        <v>0</v>
      </c>
      <c r="AE185" s="1509"/>
      <c r="AF185" s="1509"/>
      <c r="AG185" s="1509"/>
      <c r="AH185" s="1509"/>
      <c r="AI185" s="1509"/>
      <c r="AJ185" s="818"/>
      <c r="AK185" s="1504"/>
      <c r="AL185" s="1505"/>
      <c r="AM185" s="760"/>
      <c r="AN185" s="760"/>
      <c r="AO185" s="760"/>
      <c r="AP185" s="760"/>
      <c r="AQ185" s="760"/>
      <c r="AR185" s="760"/>
      <c r="AS185" s="760"/>
      <c r="AT185" s="760"/>
      <c r="AU185" s="777"/>
      <c r="AV185" s="777"/>
      <c r="AW185" s="777"/>
      <c r="AX185" s="777"/>
      <c r="AY185" s="777"/>
      <c r="AZ185" s="777"/>
      <c r="BA185" s="777"/>
      <c r="BB185" s="777"/>
      <c r="BC185" s="43"/>
      <c r="BD185" s="131"/>
      <c r="BE185" s="771"/>
      <c r="BF185" s="807"/>
      <c r="BG185" s="771"/>
      <c r="BH185" s="613"/>
      <c r="BI185" s="771"/>
      <c r="BJ185" s="771"/>
      <c r="BK185" s="941"/>
      <c r="BL185" s="941"/>
      <c r="BM185" s="941"/>
      <c r="BN185" s="941"/>
      <c r="BO185" s="941"/>
      <c r="BP185" s="941"/>
      <c r="BQ185" s="941"/>
      <c r="BR185" s="941"/>
      <c r="BS185" s="941"/>
      <c r="BT185" s="941"/>
      <c r="BU185" s="941"/>
      <c r="BV185" s="941"/>
      <c r="BW185" s="941"/>
      <c r="BX185" s="941"/>
      <c r="BY185" s="941"/>
      <c r="BZ185" s="941"/>
      <c r="CA185" s="941"/>
      <c r="CB185" s="941"/>
      <c r="CC185" s="941"/>
      <c r="CD185" s="941"/>
      <c r="CE185" s="941"/>
      <c r="CF185" s="941"/>
      <c r="CG185" s="941"/>
      <c r="CH185" s="941"/>
      <c r="CI185" s="941"/>
      <c r="CJ185" s="941"/>
      <c r="CK185" s="941"/>
      <c r="CL185" s="771"/>
      <c r="CM185" s="771"/>
      <c r="CN185" s="771"/>
      <c r="CO185" s="771"/>
      <c r="CP185" s="771"/>
      <c r="CQ185" s="259"/>
      <c r="CR185" s="259"/>
      <c r="CS185" s="259"/>
      <c r="CT185" s="771"/>
      <c r="CU185" s="771"/>
      <c r="CV185" s="771"/>
      <c r="CW185" s="771"/>
      <c r="CX185" s="771"/>
      <c r="CY185" s="941"/>
      <c r="CZ185" s="580"/>
      <c r="DA185" s="580"/>
      <c r="DB185" s="580"/>
      <c r="DC185" s="580"/>
      <c r="DD185" s="580"/>
      <c r="DE185" s="580"/>
      <c r="DF185" s="580"/>
      <c r="DG185" s="580"/>
      <c r="DH185" s="580"/>
      <c r="DI185" s="580"/>
      <c r="DJ185" s="580"/>
      <c r="DK185" s="580"/>
      <c r="DL185" s="580"/>
      <c r="DM185" s="580"/>
      <c r="DN185" s="580"/>
      <c r="DO185" s="580"/>
      <c r="DP185" s="580"/>
      <c r="DQ185" s="580"/>
      <c r="DR185" s="580"/>
      <c r="DS185" s="580"/>
      <c r="DT185" s="580"/>
      <c r="DU185" s="580"/>
      <c r="DV185" s="580"/>
      <c r="DW185" s="580"/>
      <c r="DX185" s="580"/>
      <c r="DY185" s="580"/>
      <c r="DZ185" s="580"/>
      <c r="EA185" s="580"/>
      <c r="EB185" s="580"/>
      <c r="EC185" s="580"/>
      <c r="ED185" s="580"/>
      <c r="EE185" s="580"/>
      <c r="EF185" s="580"/>
      <c r="EG185" s="580"/>
      <c r="EH185" s="580"/>
      <c r="EI185" s="580"/>
      <c r="EJ185" s="580"/>
      <c r="EK185" s="580"/>
      <c r="EL185" s="580"/>
      <c r="EM185" s="580"/>
      <c r="EN185" s="580"/>
      <c r="EO185" s="771"/>
      <c r="EP185" s="771"/>
      <c r="EQ185" s="771"/>
      <c r="ER185" s="771"/>
      <c r="ES185" s="771"/>
      <c r="ET185" s="771"/>
      <c r="EU185" s="771"/>
      <c r="EV185" s="771"/>
      <c r="EW185" s="771"/>
      <c r="EX185" s="771"/>
      <c r="EY185" s="771"/>
      <c r="EZ185" s="771"/>
      <c r="FA185" s="771"/>
      <c r="FB185" s="771"/>
      <c r="FC185" s="771"/>
      <c r="FD185" s="771"/>
      <c r="FE185" s="771"/>
      <c r="FF185" s="771"/>
      <c r="FG185" s="771"/>
      <c r="FH185" s="771"/>
      <c r="FI185" s="771"/>
      <c r="FJ185" s="771"/>
      <c r="FK185" s="771"/>
      <c r="FL185" s="771"/>
      <c r="FM185" s="771"/>
      <c r="FN185" s="771"/>
      <c r="FO185" s="771"/>
      <c r="FP185" s="771"/>
      <c r="FQ185" s="771"/>
      <c r="FR185" s="771"/>
      <c r="FS185" s="771"/>
      <c r="FT185" s="771"/>
      <c r="FU185" s="771"/>
      <c r="FV185" s="771"/>
      <c r="FW185" s="771"/>
      <c r="FX185" s="771"/>
      <c r="FY185" s="771"/>
      <c r="FZ185" s="771"/>
      <c r="GA185" s="771"/>
      <c r="GB185" s="771"/>
      <c r="GC185" s="771"/>
      <c r="GD185" s="771"/>
      <c r="GE185" s="771"/>
      <c r="GF185" s="771"/>
      <c r="GG185" s="771"/>
      <c r="GH185" s="771"/>
      <c r="GI185" s="771"/>
      <c r="GJ185" s="771"/>
      <c r="GK185" s="771"/>
      <c r="GL185" s="771"/>
      <c r="GM185" s="771"/>
      <c r="GN185" s="771"/>
      <c r="GO185" s="771"/>
      <c r="GP185" s="771"/>
      <c r="GQ185" s="771"/>
      <c r="GR185" s="771"/>
      <c r="GS185" s="771"/>
      <c r="GT185" s="771"/>
      <c r="GU185" s="771"/>
      <c r="GV185" s="771"/>
      <c r="GW185" s="771"/>
      <c r="GX185" s="771"/>
      <c r="GY185" s="771"/>
      <c r="GZ185" s="771"/>
      <c r="HA185" s="771"/>
      <c r="HB185" s="771"/>
      <c r="HC185" s="771"/>
      <c r="HD185" s="771"/>
      <c r="HE185" s="771"/>
      <c r="HF185" s="771"/>
      <c r="HG185" s="771"/>
      <c r="HH185" s="771"/>
      <c r="HI185" s="771"/>
      <c r="HJ185" s="771"/>
      <c r="HK185" s="771"/>
      <c r="HL185" s="771"/>
      <c r="HM185" s="771"/>
      <c r="HN185" s="771"/>
      <c r="HO185" s="771"/>
      <c r="HP185" s="771"/>
      <c r="HQ185" s="771"/>
      <c r="HR185" s="771"/>
      <c r="HS185" s="771"/>
      <c r="HT185" s="771"/>
      <c r="HU185" s="771"/>
      <c r="HV185" s="771"/>
      <c r="HW185" s="771"/>
      <c r="HX185" s="771"/>
      <c r="HY185" s="771"/>
      <c r="HZ185" s="771"/>
      <c r="IA185" s="771"/>
      <c r="IB185" s="771"/>
      <c r="IC185" s="771"/>
      <c r="ID185" s="771"/>
      <c r="IE185" s="771"/>
      <c r="IF185" s="771"/>
      <c r="IG185" s="771"/>
      <c r="IH185" s="771"/>
      <c r="II185" s="771"/>
      <c r="IJ185" s="771"/>
      <c r="IK185" s="771"/>
      <c r="IL185" s="771"/>
    </row>
    <row r="186" spans="1:246" ht="15.95" customHeight="1" thickBot="1">
      <c r="A186" s="1553"/>
      <c r="B186" s="1553"/>
      <c r="C186" s="1553"/>
      <c r="D186" s="1553"/>
      <c r="E186" s="1553"/>
      <c r="F186" s="1553"/>
      <c r="G186" s="819"/>
      <c r="H186" s="1518" t="s">
        <v>84</v>
      </c>
      <c r="I186" s="1518"/>
      <c r="J186" s="1518"/>
      <c r="K186" s="1518"/>
      <c r="L186" s="1518"/>
      <c r="M186" s="1518"/>
      <c r="N186" s="1518"/>
      <c r="O186" s="820"/>
      <c r="P186" s="821"/>
      <c r="Q186" s="819"/>
      <c r="R186" s="822"/>
      <c r="S186" s="1440" t="s">
        <v>24</v>
      </c>
      <c r="T186" s="1440"/>
      <c r="U186" s="1440"/>
      <c r="V186" s="1440"/>
      <c r="W186" s="1440"/>
      <c r="X186" s="1440"/>
      <c r="Y186" s="823"/>
      <c r="Z186" s="824"/>
      <c r="AA186" s="824"/>
      <c r="AB186" s="822"/>
      <c r="AC186" s="822"/>
      <c r="AD186" s="1518" t="s">
        <v>22</v>
      </c>
      <c r="AE186" s="1518"/>
      <c r="AF186" s="1518"/>
      <c r="AG186" s="1518"/>
      <c r="AH186" s="1518"/>
      <c r="AI186" s="1518"/>
      <c r="AJ186" s="825"/>
      <c r="AK186" s="1506"/>
      <c r="AL186" s="1507"/>
      <c r="AM186" s="21"/>
      <c r="AN186" s="21"/>
      <c r="AO186" s="21"/>
      <c r="AP186" s="21"/>
      <c r="AQ186" s="21"/>
      <c r="AR186" s="21"/>
      <c r="AS186" s="21"/>
      <c r="AT186" s="21"/>
      <c r="AU186" s="759"/>
      <c r="AV186" s="759"/>
      <c r="AW186" s="759"/>
      <c r="AX186" s="759"/>
      <c r="AY186" s="759"/>
      <c r="AZ186" s="759"/>
      <c r="BA186" s="759"/>
      <c r="BB186" s="759"/>
      <c r="BE186" s="580"/>
      <c r="BF186" s="769"/>
      <c r="BG186" s="580"/>
      <c r="BI186" s="580"/>
      <c r="BJ186" s="580"/>
      <c r="BK186" s="246"/>
      <c r="BL186" s="941"/>
      <c r="BM186" s="941"/>
      <c r="BN186" s="941"/>
      <c r="BO186" s="941"/>
      <c r="BP186" s="941"/>
      <c r="BQ186" s="941"/>
      <c r="BR186" s="941"/>
      <c r="BS186" s="941"/>
      <c r="BT186" s="941"/>
      <c r="BU186" s="246"/>
      <c r="BV186" s="246"/>
      <c r="BW186" s="246"/>
      <c r="BX186" s="246"/>
      <c r="BY186" s="246"/>
      <c r="BZ186" s="246"/>
      <c r="CA186" s="246"/>
      <c r="CB186" s="246"/>
      <c r="CC186" s="246"/>
      <c r="CD186" s="246"/>
      <c r="CE186" s="246"/>
      <c r="CF186" s="246"/>
      <c r="CG186" s="246"/>
      <c r="CH186" s="246"/>
      <c r="CI186" s="246"/>
      <c r="CJ186" s="246"/>
      <c r="CK186" s="246"/>
      <c r="CL186" s="580"/>
      <c r="CM186" s="580"/>
      <c r="CN186" s="580"/>
      <c r="CO186" s="580"/>
      <c r="CP186" s="580"/>
      <c r="CQ186" s="255"/>
      <c r="CR186" s="255"/>
      <c r="CS186" s="255"/>
      <c r="CT186" s="771"/>
      <c r="CU186" s="771"/>
      <c r="CV186" s="771"/>
      <c r="CW186" s="771"/>
      <c r="CX186" s="771"/>
      <c r="CY186" s="941"/>
      <c r="CZ186" s="580"/>
      <c r="DA186" s="580"/>
      <c r="DB186" s="580"/>
      <c r="DC186" s="580"/>
      <c r="DD186" s="580"/>
      <c r="DE186" s="580"/>
      <c r="DF186" s="580"/>
      <c r="DG186" s="580"/>
      <c r="DH186" s="580"/>
      <c r="DI186" s="580"/>
      <c r="DJ186" s="580"/>
      <c r="DK186" s="580"/>
      <c r="DL186" s="580"/>
      <c r="DM186" s="580"/>
      <c r="DN186" s="580"/>
      <c r="DO186" s="580"/>
      <c r="DP186" s="580"/>
      <c r="DQ186" s="580"/>
      <c r="DR186" s="580"/>
      <c r="DS186" s="580"/>
      <c r="DT186" s="580"/>
      <c r="DU186" s="580"/>
      <c r="DV186" s="580"/>
      <c r="DW186" s="580"/>
      <c r="DX186" s="580"/>
      <c r="DY186" s="580"/>
      <c r="DZ186" s="580"/>
      <c r="EA186" s="580"/>
      <c r="EB186" s="580"/>
      <c r="EC186" s="580"/>
      <c r="ED186" s="580"/>
      <c r="EE186" s="580"/>
      <c r="EF186" s="580"/>
      <c r="EG186" s="580"/>
      <c r="EH186" s="580"/>
      <c r="EI186" s="580"/>
      <c r="EJ186" s="580"/>
      <c r="EK186" s="580"/>
      <c r="EL186" s="580"/>
      <c r="EM186" s="580"/>
      <c r="EN186" s="580"/>
      <c r="EO186" s="580"/>
      <c r="EP186" s="580"/>
      <c r="EQ186" s="580"/>
      <c r="ER186" s="580"/>
      <c r="ES186" s="580"/>
      <c r="ET186" s="580"/>
      <c r="EU186" s="580"/>
      <c r="EV186" s="580"/>
      <c r="EW186" s="580"/>
      <c r="EX186" s="580"/>
      <c r="EY186" s="580"/>
      <c r="EZ186" s="580"/>
      <c r="FA186" s="580"/>
      <c r="FB186" s="580"/>
      <c r="FC186" s="580"/>
      <c r="FD186" s="580"/>
      <c r="FE186" s="580"/>
      <c r="FF186" s="580"/>
      <c r="FG186" s="580"/>
      <c r="FH186" s="580"/>
      <c r="FI186" s="580"/>
      <c r="FJ186" s="580"/>
      <c r="FK186" s="580"/>
      <c r="FL186" s="580"/>
      <c r="FM186" s="580"/>
      <c r="FN186" s="580"/>
      <c r="FO186" s="580"/>
      <c r="FP186" s="580"/>
      <c r="FQ186" s="580"/>
      <c r="FR186" s="580"/>
      <c r="FS186" s="580"/>
      <c r="FT186" s="580"/>
      <c r="FU186" s="580"/>
      <c r="FV186" s="580"/>
      <c r="FW186" s="580"/>
      <c r="FX186" s="580"/>
      <c r="FY186" s="580"/>
      <c r="FZ186" s="580"/>
      <c r="GA186" s="580"/>
      <c r="GB186" s="580"/>
      <c r="GC186" s="580"/>
      <c r="GD186" s="580"/>
      <c r="GE186" s="580"/>
      <c r="GF186" s="580"/>
      <c r="GG186" s="580"/>
      <c r="GH186" s="580"/>
      <c r="GI186" s="580"/>
      <c r="GJ186" s="580"/>
      <c r="GK186" s="580"/>
      <c r="GL186" s="580"/>
      <c r="GM186" s="580"/>
      <c r="GN186" s="580"/>
      <c r="GO186" s="580"/>
      <c r="GP186" s="580"/>
      <c r="GQ186" s="580"/>
      <c r="GR186" s="580"/>
      <c r="GS186" s="580"/>
      <c r="GT186" s="580"/>
      <c r="GU186" s="580"/>
      <c r="GV186" s="580"/>
      <c r="GW186" s="580"/>
      <c r="GX186" s="580"/>
      <c r="GY186" s="580"/>
      <c r="GZ186" s="580"/>
      <c r="HA186" s="580"/>
      <c r="HB186" s="580"/>
      <c r="HC186" s="580"/>
      <c r="HD186" s="580"/>
      <c r="HE186" s="580"/>
      <c r="HF186" s="580"/>
      <c r="HG186" s="580"/>
      <c r="HH186" s="580"/>
      <c r="HI186" s="580"/>
      <c r="HJ186" s="580"/>
      <c r="HK186" s="580"/>
      <c r="HL186" s="580"/>
      <c r="HM186" s="580"/>
      <c r="HN186" s="580"/>
      <c r="HO186" s="580"/>
      <c r="HP186" s="580"/>
      <c r="HQ186" s="580"/>
      <c r="HR186" s="580"/>
      <c r="HS186" s="580"/>
      <c r="HT186" s="580"/>
      <c r="HU186" s="580"/>
      <c r="HV186" s="580"/>
      <c r="HW186" s="580"/>
      <c r="HX186" s="580"/>
      <c r="HY186" s="580"/>
      <c r="HZ186" s="580"/>
      <c r="IA186" s="580"/>
      <c r="IB186" s="580"/>
      <c r="IC186" s="580"/>
      <c r="ID186" s="580"/>
      <c r="IE186" s="580"/>
      <c r="IF186" s="580"/>
      <c r="IG186" s="580"/>
      <c r="IH186" s="580"/>
      <c r="II186" s="580"/>
      <c r="IJ186" s="580"/>
      <c r="IK186" s="580"/>
      <c r="IL186" s="580"/>
    </row>
    <row r="187" spans="1:246">
      <c r="A187" s="777"/>
      <c r="B187" s="777"/>
      <c r="C187" s="771"/>
      <c r="D187" s="777"/>
      <c r="E187" s="777"/>
      <c r="F187" s="777"/>
      <c r="G187" s="777"/>
      <c r="H187" s="777"/>
      <c r="I187" s="777"/>
      <c r="J187" s="777"/>
      <c r="K187" s="777"/>
      <c r="L187" s="777"/>
      <c r="M187" s="777"/>
      <c r="N187" s="771"/>
      <c r="O187" s="777"/>
      <c r="P187" s="777"/>
      <c r="Q187" s="777"/>
      <c r="R187" s="777"/>
      <c r="S187" s="777"/>
      <c r="T187" s="777"/>
      <c r="U187" s="777"/>
      <c r="V187" s="771"/>
      <c r="W187" s="771"/>
      <c r="X187" s="771"/>
      <c r="Y187" s="771"/>
      <c r="Z187" s="771"/>
      <c r="AA187" s="771"/>
      <c r="AB187" s="777"/>
      <c r="AC187" s="777"/>
      <c r="AD187" s="777"/>
      <c r="AE187" s="771"/>
      <c r="AF187" s="771"/>
      <c r="AG187" s="771"/>
      <c r="AH187" s="777"/>
      <c r="AI187" s="777"/>
      <c r="AJ187" s="777"/>
      <c r="AK187" s="777"/>
      <c r="AL187" s="771"/>
      <c r="AM187" s="777"/>
      <c r="AN187" s="777"/>
      <c r="AO187" s="777"/>
      <c r="AP187" s="777"/>
      <c r="AQ187" s="777"/>
      <c r="AR187" s="777"/>
      <c r="AS187" s="777"/>
      <c r="AT187" s="777"/>
      <c r="AU187" s="777"/>
      <c r="AV187" s="777"/>
      <c r="AW187" s="777"/>
      <c r="AX187" s="777"/>
      <c r="AY187" s="777"/>
      <c r="AZ187" s="777"/>
      <c r="BA187" s="777"/>
      <c r="BB187" s="777"/>
      <c r="BC187" s="43"/>
      <c r="BD187" s="131"/>
      <c r="BE187" s="771"/>
      <c r="BF187" s="807"/>
      <c r="BG187" s="771"/>
      <c r="BH187" s="613"/>
      <c r="BI187" s="771"/>
      <c r="BJ187" s="771"/>
      <c r="BK187" s="941"/>
      <c r="BL187" s="941"/>
      <c r="BM187" s="941"/>
      <c r="BN187" s="941"/>
      <c r="BO187" s="941"/>
      <c r="BP187" s="941"/>
      <c r="BQ187" s="941"/>
      <c r="BR187" s="941"/>
      <c r="BS187" s="941"/>
      <c r="BT187" s="941"/>
      <c r="BU187" s="941"/>
      <c r="BV187" s="941"/>
      <c r="BW187" s="941"/>
      <c r="BX187" s="941"/>
      <c r="BY187" s="941"/>
      <c r="BZ187" s="941"/>
      <c r="CA187" s="941"/>
      <c r="CB187" s="941"/>
      <c r="CC187" s="941"/>
      <c r="CD187" s="941"/>
      <c r="CE187" s="941"/>
      <c r="CF187" s="941"/>
      <c r="CG187" s="941"/>
      <c r="CH187" s="941"/>
      <c r="CI187" s="941"/>
      <c r="CJ187" s="941"/>
      <c r="CK187" s="941"/>
      <c r="CL187" s="941"/>
      <c r="CM187" s="941"/>
      <c r="CN187" s="941"/>
      <c r="CO187" s="941"/>
      <c r="CP187" s="941"/>
      <c r="CQ187" s="941"/>
      <c r="CR187" s="941"/>
      <c r="CS187" s="941"/>
      <c r="CT187" s="941"/>
      <c r="CU187" s="941"/>
      <c r="CV187" s="941"/>
      <c r="CW187" s="941"/>
      <c r="CX187" s="941"/>
      <c r="CY187" s="941"/>
      <c r="CZ187" s="941"/>
      <c r="DA187" s="771"/>
      <c r="DB187" s="771"/>
      <c r="DC187" s="771"/>
      <c r="DD187" s="771"/>
      <c r="DE187" s="771"/>
      <c r="DF187" s="771"/>
      <c r="DG187" s="771"/>
      <c r="DH187" s="771"/>
      <c r="DI187" s="771"/>
      <c r="DJ187" s="771"/>
      <c r="DK187" s="771"/>
      <c r="DL187" s="771"/>
      <c r="DM187" s="771"/>
      <c r="DN187" s="771"/>
      <c r="DO187" s="771"/>
      <c r="DP187" s="771"/>
      <c r="DQ187" s="771"/>
      <c r="DR187" s="771"/>
      <c r="DS187" s="771"/>
      <c r="DT187" s="771"/>
      <c r="DU187" s="771"/>
      <c r="DV187" s="771"/>
      <c r="DW187" s="771"/>
      <c r="DX187" s="771"/>
      <c r="DY187" s="771"/>
      <c r="DZ187" s="771"/>
      <c r="EA187" s="771"/>
      <c r="EB187" s="771"/>
      <c r="EC187" s="771"/>
      <c r="ED187" s="771"/>
      <c r="EE187" s="771"/>
      <c r="EF187" s="771"/>
      <c r="EG187" s="771"/>
      <c r="EH187" s="771"/>
      <c r="EI187" s="771"/>
      <c r="EJ187" s="771"/>
      <c r="EK187" s="771"/>
      <c r="EL187" s="771"/>
      <c r="EM187" s="771"/>
      <c r="EN187" s="771"/>
      <c r="EO187" s="580"/>
      <c r="EP187" s="580"/>
      <c r="EQ187" s="580"/>
      <c r="ER187" s="580"/>
      <c r="ES187" s="580"/>
      <c r="ET187" s="580"/>
      <c r="EU187" s="580"/>
      <c r="EV187" s="580"/>
      <c r="EW187" s="580"/>
      <c r="EX187" s="580"/>
      <c r="EY187" s="580"/>
      <c r="EZ187" s="580"/>
      <c r="FA187" s="580"/>
      <c r="FB187" s="580"/>
      <c r="FC187" s="580"/>
      <c r="FD187" s="580"/>
      <c r="FE187" s="580"/>
      <c r="FF187" s="580"/>
      <c r="FG187" s="580"/>
      <c r="FH187" s="580"/>
      <c r="FI187" s="580"/>
      <c r="FJ187" s="580"/>
      <c r="FK187" s="580"/>
      <c r="FL187" s="580"/>
      <c r="FM187" s="580"/>
      <c r="FN187" s="580"/>
      <c r="FO187" s="580"/>
      <c r="FP187" s="580"/>
      <c r="FQ187" s="580"/>
      <c r="FR187" s="580"/>
      <c r="FS187" s="580"/>
      <c r="FT187" s="580"/>
      <c r="FU187" s="580"/>
      <c r="FV187" s="580"/>
      <c r="FW187" s="580"/>
      <c r="FX187" s="580"/>
      <c r="FY187" s="580"/>
      <c r="FZ187" s="580"/>
      <c r="GA187" s="580"/>
      <c r="GB187" s="580"/>
      <c r="GC187" s="580"/>
      <c r="GD187" s="580"/>
      <c r="GE187" s="580"/>
      <c r="GF187" s="580"/>
      <c r="GG187" s="580"/>
      <c r="GH187" s="580"/>
      <c r="GI187" s="580"/>
      <c r="GJ187" s="580"/>
      <c r="GK187" s="580"/>
      <c r="GL187" s="580"/>
      <c r="GM187" s="580"/>
      <c r="GN187" s="580"/>
      <c r="GO187" s="580"/>
      <c r="GP187" s="580"/>
      <c r="GQ187" s="580"/>
      <c r="GR187" s="580"/>
      <c r="GS187" s="580"/>
      <c r="GT187" s="580"/>
      <c r="GU187" s="580"/>
      <c r="GV187" s="580"/>
      <c r="GW187" s="580"/>
      <c r="GX187" s="580"/>
      <c r="GY187" s="580"/>
      <c r="GZ187" s="580"/>
      <c r="HA187" s="580"/>
      <c r="HB187" s="580"/>
      <c r="HC187" s="580"/>
      <c r="HD187" s="580"/>
      <c r="HE187" s="580"/>
      <c r="HF187" s="580"/>
      <c r="HG187" s="580"/>
      <c r="HH187" s="580"/>
      <c r="HI187" s="580"/>
      <c r="HJ187" s="580"/>
      <c r="HK187" s="580"/>
      <c r="HL187" s="580"/>
      <c r="HM187" s="580"/>
      <c r="HN187" s="580"/>
      <c r="HO187" s="580"/>
      <c r="HP187" s="580"/>
      <c r="HQ187" s="580"/>
      <c r="HR187" s="580"/>
      <c r="HS187" s="580"/>
      <c r="HT187" s="580"/>
      <c r="HU187" s="580"/>
      <c r="HV187" s="580"/>
      <c r="HW187" s="580"/>
      <c r="HX187" s="580"/>
      <c r="HY187" s="580"/>
      <c r="HZ187" s="580"/>
      <c r="IA187" s="580"/>
      <c r="IB187" s="580"/>
      <c r="IC187" s="580"/>
      <c r="ID187" s="580"/>
      <c r="IE187" s="580"/>
      <c r="IF187" s="580"/>
      <c r="IG187" s="580"/>
      <c r="IH187" s="580"/>
      <c r="II187" s="580"/>
      <c r="IJ187" s="580"/>
      <c r="IK187" s="580"/>
      <c r="IL187" s="580"/>
    </row>
    <row r="188" spans="1:246" ht="354" customHeight="1">
      <c r="A188" s="777"/>
      <c r="B188" s="777"/>
      <c r="C188" s="941"/>
      <c r="D188" s="759"/>
      <c r="E188" s="759"/>
      <c r="F188" s="759"/>
      <c r="G188" s="759"/>
      <c r="H188" s="759"/>
      <c r="I188" s="759"/>
      <c r="J188" s="759"/>
      <c r="K188" s="759"/>
      <c r="L188" s="759"/>
      <c r="M188" s="759"/>
      <c r="N188" s="580"/>
      <c r="O188" s="759"/>
      <c r="P188" s="759"/>
      <c r="Q188" s="759"/>
      <c r="R188" s="759"/>
      <c r="S188" s="759"/>
      <c r="T188" s="759"/>
      <c r="U188" s="759"/>
      <c r="V188" s="580"/>
      <c r="W188" s="580"/>
      <c r="X188" s="580"/>
      <c r="Y188" s="580"/>
      <c r="Z188" s="580"/>
      <c r="AA188" s="580"/>
      <c r="AB188" s="759"/>
      <c r="AC188" s="759"/>
      <c r="AD188" s="759"/>
      <c r="AE188" s="580"/>
      <c r="AF188" s="580"/>
      <c r="AG188" s="580"/>
      <c r="AH188" s="759"/>
      <c r="AI188" s="759"/>
      <c r="AJ188" s="759"/>
      <c r="AK188" s="759"/>
      <c r="AL188" s="580"/>
      <c r="AM188" s="759"/>
      <c r="AN188" s="759"/>
      <c r="AO188" s="759"/>
      <c r="AP188" s="759"/>
      <c r="AQ188" s="759"/>
      <c r="AR188" s="759"/>
      <c r="AS188" s="759"/>
      <c r="AT188" s="759"/>
      <c r="AU188" s="759"/>
      <c r="AV188" s="759"/>
      <c r="AW188" s="759"/>
      <c r="AX188" s="759"/>
      <c r="AY188" s="759"/>
      <c r="AZ188" s="759"/>
      <c r="BA188" s="759"/>
      <c r="BB188" s="759"/>
      <c r="BE188" s="580"/>
      <c r="BF188" s="769"/>
      <c r="BG188" s="580"/>
      <c r="BI188" s="771"/>
      <c r="BJ188" s="771"/>
      <c r="BK188" s="941"/>
      <c r="BL188" s="941"/>
      <c r="BM188" s="941"/>
      <c r="BN188" s="941"/>
      <c r="BO188" s="941"/>
      <c r="BP188" s="941"/>
      <c r="BQ188" s="941"/>
      <c r="BR188" s="941"/>
      <c r="BS188" s="941"/>
      <c r="BT188" s="941"/>
      <c r="BU188" s="941"/>
      <c r="BV188" s="941"/>
      <c r="BW188" s="941"/>
      <c r="BX188" s="941"/>
      <c r="BY188" s="941"/>
      <c r="BZ188" s="941"/>
      <c r="CA188" s="941"/>
      <c r="CB188" s="941"/>
      <c r="CC188" s="941"/>
      <c r="CD188" s="941"/>
      <c r="CE188" s="941"/>
      <c r="CF188" s="941"/>
      <c r="CG188" s="941"/>
      <c r="CH188" s="941"/>
      <c r="CI188" s="941"/>
      <c r="CJ188" s="941"/>
      <c r="CK188" s="941"/>
      <c r="CL188" s="771"/>
      <c r="CM188" s="771"/>
      <c r="CN188" s="771"/>
      <c r="CO188" s="771"/>
      <c r="CP188" s="771"/>
      <c r="CQ188" s="771"/>
      <c r="CR188" s="771"/>
      <c r="CS188" s="771"/>
      <c r="CT188" s="771"/>
      <c r="CU188" s="771"/>
      <c r="CV188" s="771"/>
      <c r="CW188" s="771"/>
      <c r="CX188" s="771"/>
      <c r="CY188" s="771"/>
      <c r="CZ188" s="771"/>
      <c r="DA188" s="771"/>
      <c r="DB188" s="771"/>
      <c r="DC188" s="771"/>
      <c r="DD188" s="771"/>
      <c r="DE188" s="771"/>
      <c r="DF188" s="771"/>
      <c r="DG188" s="771"/>
      <c r="DH188" s="771"/>
      <c r="DI188" s="771"/>
      <c r="DJ188" s="771"/>
      <c r="DK188" s="771"/>
      <c r="DL188" s="771"/>
      <c r="DM188" s="771"/>
      <c r="DN188" s="771"/>
      <c r="DO188" s="771"/>
      <c r="DP188" s="771"/>
      <c r="DQ188" s="771"/>
      <c r="DR188" s="771"/>
      <c r="DS188" s="771"/>
      <c r="DT188" s="771"/>
      <c r="DU188" s="771"/>
      <c r="DV188" s="771"/>
      <c r="DW188" s="771"/>
      <c r="DX188" s="771"/>
      <c r="DY188" s="771"/>
      <c r="DZ188" s="771"/>
      <c r="EA188" s="771"/>
      <c r="EB188" s="771"/>
      <c r="EC188" s="771"/>
      <c r="ED188" s="771"/>
      <c r="EE188" s="771"/>
      <c r="EF188" s="771"/>
      <c r="EG188" s="771"/>
      <c r="EH188" s="771"/>
      <c r="EI188" s="771"/>
      <c r="EJ188" s="771"/>
      <c r="EK188" s="771"/>
      <c r="EL188" s="771"/>
      <c r="EM188" s="771"/>
      <c r="EN188" s="771"/>
      <c r="EO188" s="580"/>
      <c r="EP188" s="580"/>
      <c r="EQ188" s="580"/>
      <c r="ER188" s="580"/>
      <c r="ES188" s="580"/>
      <c r="ET188" s="580"/>
      <c r="EU188" s="580"/>
      <c r="EV188" s="580"/>
      <c r="EW188" s="580"/>
      <c r="EX188" s="580"/>
      <c r="EY188" s="580"/>
      <c r="EZ188" s="580"/>
      <c r="FA188" s="580"/>
      <c r="FB188" s="580"/>
      <c r="FC188" s="580"/>
      <c r="FD188" s="580"/>
      <c r="FE188" s="580"/>
      <c r="FF188" s="580"/>
      <c r="FG188" s="580"/>
      <c r="FH188" s="580"/>
      <c r="FI188" s="580"/>
      <c r="FJ188" s="580"/>
      <c r="FK188" s="580"/>
      <c r="FL188" s="580"/>
      <c r="FM188" s="580"/>
      <c r="FN188" s="580"/>
      <c r="FO188" s="580"/>
      <c r="FP188" s="580"/>
      <c r="FQ188" s="580"/>
      <c r="FR188" s="580"/>
      <c r="FS188" s="580"/>
      <c r="FT188" s="580"/>
      <c r="FU188" s="580"/>
      <c r="FV188" s="580"/>
      <c r="FW188" s="580"/>
      <c r="FX188" s="580"/>
      <c r="FY188" s="580"/>
      <c r="FZ188" s="580"/>
      <c r="GA188" s="580"/>
      <c r="GB188" s="580"/>
      <c r="GC188" s="580"/>
      <c r="GD188" s="580"/>
      <c r="GE188" s="580"/>
      <c r="GF188" s="580"/>
      <c r="GG188" s="580"/>
      <c r="GH188" s="580"/>
      <c r="GI188" s="580"/>
      <c r="GJ188" s="580"/>
      <c r="GK188" s="580"/>
      <c r="GL188" s="580"/>
      <c r="GM188" s="580"/>
      <c r="GN188" s="580"/>
      <c r="GO188" s="580"/>
      <c r="GP188" s="580"/>
      <c r="GQ188" s="580"/>
      <c r="GR188" s="580"/>
      <c r="GS188" s="580"/>
      <c r="GT188" s="580"/>
      <c r="GU188" s="580"/>
      <c r="GV188" s="580"/>
      <c r="GW188" s="580"/>
      <c r="GX188" s="580"/>
      <c r="GY188" s="580"/>
      <c r="GZ188" s="580"/>
      <c r="HA188" s="580"/>
      <c r="HB188" s="580"/>
      <c r="HC188" s="580"/>
      <c r="HD188" s="580"/>
      <c r="HE188" s="580"/>
      <c r="HF188" s="580"/>
      <c r="HG188" s="580"/>
      <c r="HH188" s="580"/>
      <c r="HI188" s="580"/>
      <c r="HJ188" s="580"/>
      <c r="HK188" s="580"/>
      <c r="HL188" s="580"/>
      <c r="HM188" s="580"/>
      <c r="HN188" s="580"/>
      <c r="HO188" s="580"/>
      <c r="HP188" s="580"/>
      <c r="HQ188" s="580"/>
      <c r="HR188" s="580"/>
      <c r="HS188" s="580"/>
      <c r="HT188" s="580"/>
      <c r="HU188" s="580"/>
      <c r="HV188" s="580"/>
      <c r="HW188" s="580"/>
      <c r="HX188" s="580"/>
      <c r="HY188" s="580"/>
      <c r="HZ188" s="580"/>
      <c r="IA188" s="580"/>
      <c r="IB188" s="580"/>
      <c r="IC188" s="580"/>
      <c r="ID188" s="580"/>
      <c r="IE188" s="580"/>
      <c r="IF188" s="580"/>
      <c r="IG188" s="580"/>
      <c r="IH188" s="580"/>
      <c r="II188" s="580"/>
      <c r="IJ188" s="580"/>
      <c r="IK188" s="580"/>
      <c r="IL188" s="580"/>
    </row>
    <row r="189" spans="1:246" ht="24" customHeight="1" thickBot="1">
      <c r="A189" s="777"/>
      <c r="B189" s="777"/>
      <c r="C189" s="771"/>
      <c r="D189" s="777"/>
      <c r="E189" s="777"/>
      <c r="F189" s="777"/>
      <c r="G189" s="777"/>
      <c r="H189" s="777"/>
      <c r="I189" s="777"/>
      <c r="J189" s="777"/>
      <c r="K189" s="777"/>
      <c r="L189" s="777"/>
      <c r="M189" s="777"/>
      <c r="N189" s="771"/>
      <c r="O189" s="777"/>
      <c r="P189" s="777"/>
      <c r="Q189" s="777"/>
      <c r="R189" s="777"/>
      <c r="S189" s="777"/>
      <c r="T189" s="777"/>
      <c r="U189" s="777"/>
      <c r="V189" s="771"/>
      <c r="W189" s="771"/>
      <c r="X189" s="771"/>
      <c r="Y189" s="771"/>
      <c r="Z189" s="771"/>
      <c r="AA189" s="771"/>
      <c r="AB189" s="777"/>
      <c r="AC189" s="777"/>
      <c r="AD189" s="777"/>
      <c r="AE189" s="771"/>
      <c r="AF189" s="771"/>
      <c r="AG189" s="771"/>
      <c r="AH189" s="777"/>
      <c r="AI189" s="777"/>
      <c r="AJ189" s="777"/>
      <c r="AK189" s="777"/>
      <c r="AL189" s="771"/>
      <c r="AM189" s="777"/>
      <c r="AN189" s="777"/>
      <c r="AO189" s="777"/>
      <c r="AP189" s="777"/>
      <c r="AQ189" s="777"/>
      <c r="AR189" s="777"/>
      <c r="AS189" s="777"/>
      <c r="AT189" s="777"/>
      <c r="AU189" s="760"/>
      <c r="AV189" s="760"/>
      <c r="AW189" s="760"/>
      <c r="AX189" s="760"/>
      <c r="AY189" s="760"/>
      <c r="AZ189" s="760"/>
      <c r="BA189" s="760"/>
      <c r="BB189" s="760"/>
      <c r="BC189" s="39"/>
      <c r="BD189" s="129"/>
      <c r="BE189" s="941"/>
      <c r="BF189" s="258"/>
      <c r="BG189" s="941"/>
      <c r="BH189" s="129"/>
      <c r="BI189" s="45"/>
      <c r="BJ189" s="45"/>
      <c r="BK189" s="45"/>
      <c r="BL189" s="941"/>
      <c r="BM189" s="941"/>
      <c r="BN189" s="941"/>
      <c r="BO189" s="941"/>
      <c r="BP189" s="941"/>
      <c r="BQ189" s="941"/>
      <c r="BR189" s="941"/>
      <c r="BS189" s="941"/>
      <c r="BT189" s="941"/>
      <c r="BU189" s="45"/>
      <c r="BV189" s="45"/>
      <c r="BW189" s="45"/>
      <c r="BX189" s="45"/>
      <c r="BY189" s="45"/>
      <c r="BZ189" s="45"/>
      <c r="CA189" s="45"/>
      <c r="CB189" s="45"/>
      <c r="CC189" s="45"/>
      <c r="CD189" s="941"/>
      <c r="CE189" s="941"/>
      <c r="CF189" s="941"/>
      <c r="CG189" s="941"/>
      <c r="CH189" s="941"/>
      <c r="CI189" s="941"/>
      <c r="CJ189" s="941"/>
      <c r="CK189" s="941"/>
      <c r="CL189" s="941"/>
      <c r="CM189" s="941"/>
      <c r="CN189" s="941"/>
      <c r="CO189" s="941"/>
      <c r="CP189" s="941"/>
      <c r="CQ189" s="941"/>
      <c r="CR189" s="941"/>
      <c r="CS189" s="771"/>
      <c r="CT189" s="941"/>
      <c r="CU189" s="941"/>
      <c r="CV189" s="941"/>
      <c r="CW189" s="771"/>
      <c r="CX189" s="771"/>
      <c r="CY189" s="771"/>
      <c r="CZ189" s="771"/>
      <c r="DA189" s="771"/>
      <c r="DB189" s="771"/>
      <c r="DC189" s="771"/>
      <c r="DD189" s="771"/>
      <c r="DE189" s="771"/>
      <c r="DF189" s="771"/>
      <c r="DG189" s="771"/>
      <c r="DH189" s="771"/>
      <c r="DI189" s="771"/>
      <c r="DJ189" s="771"/>
      <c r="DK189" s="771"/>
      <c r="DL189" s="771"/>
      <c r="DM189" s="771"/>
      <c r="DN189" s="771"/>
      <c r="DO189" s="771"/>
      <c r="DP189" s="771"/>
      <c r="DQ189" s="771"/>
      <c r="DR189" s="771"/>
      <c r="DS189" s="771"/>
      <c r="DT189" s="771"/>
      <c r="DU189" s="771"/>
      <c r="DV189" s="771"/>
      <c r="DW189" s="771"/>
      <c r="DX189" s="771"/>
      <c r="DY189" s="771"/>
      <c r="DZ189" s="771"/>
      <c r="EA189" s="771"/>
      <c r="EB189" s="771"/>
      <c r="EC189" s="771"/>
      <c r="ED189" s="771"/>
      <c r="EE189" s="771"/>
      <c r="EF189" s="771"/>
      <c r="EG189" s="771"/>
      <c r="EH189" s="771"/>
      <c r="EI189" s="771"/>
      <c r="EJ189" s="771"/>
      <c r="EK189" s="771"/>
      <c r="EL189" s="771"/>
      <c r="EM189" s="771"/>
      <c r="EN189" s="771"/>
      <c r="EO189" s="580"/>
      <c r="EP189" s="580"/>
      <c r="EQ189" s="580"/>
      <c r="ER189" s="580"/>
      <c r="ES189" s="580"/>
      <c r="ET189" s="580"/>
      <c r="EU189" s="580"/>
      <c r="EV189" s="580"/>
      <c r="EW189" s="580"/>
      <c r="EX189" s="580"/>
      <c r="EY189" s="580"/>
      <c r="EZ189" s="580"/>
      <c r="FA189" s="580"/>
      <c r="FB189" s="580"/>
      <c r="FC189" s="580"/>
      <c r="FD189" s="580"/>
      <c r="FE189" s="580"/>
      <c r="FF189" s="580"/>
      <c r="FG189" s="580"/>
      <c r="FH189" s="580"/>
      <c r="FI189" s="580"/>
      <c r="FJ189" s="580"/>
      <c r="FK189" s="580"/>
      <c r="FL189" s="580"/>
      <c r="FM189" s="580"/>
      <c r="FN189" s="580"/>
      <c r="FO189" s="580"/>
      <c r="FP189" s="580"/>
      <c r="FQ189" s="580"/>
      <c r="FR189" s="580"/>
      <c r="FS189" s="580"/>
      <c r="FT189" s="580"/>
      <c r="FU189" s="580"/>
      <c r="FV189" s="580"/>
      <c r="FW189" s="580"/>
      <c r="FX189" s="580"/>
      <c r="FY189" s="580"/>
      <c r="FZ189" s="580"/>
      <c r="GA189" s="580"/>
      <c r="GB189" s="580"/>
      <c r="GC189" s="580"/>
      <c r="GD189" s="580"/>
      <c r="GE189" s="580"/>
      <c r="GF189" s="580"/>
      <c r="GG189" s="580"/>
      <c r="GH189" s="580"/>
      <c r="GI189" s="580"/>
      <c r="GJ189" s="580"/>
      <c r="GK189" s="580"/>
      <c r="GL189" s="580"/>
      <c r="GM189" s="580"/>
      <c r="GN189" s="580"/>
      <c r="GO189" s="580"/>
      <c r="GP189" s="580"/>
      <c r="GQ189" s="580"/>
      <c r="GR189" s="580"/>
      <c r="GS189" s="580"/>
      <c r="GT189" s="580"/>
      <c r="GU189" s="580"/>
      <c r="GV189" s="580"/>
      <c r="GW189" s="580"/>
      <c r="GX189" s="580"/>
      <c r="GY189" s="580"/>
      <c r="GZ189" s="580"/>
      <c r="HA189" s="580"/>
      <c r="HB189" s="580"/>
      <c r="HC189" s="580"/>
      <c r="HD189" s="580"/>
      <c r="HE189" s="580"/>
      <c r="HF189" s="580"/>
      <c r="HG189" s="580"/>
      <c r="HH189" s="580"/>
      <c r="HI189" s="580"/>
      <c r="HJ189" s="580"/>
      <c r="HK189" s="580"/>
      <c r="HL189" s="580"/>
      <c r="HM189" s="580"/>
      <c r="HN189" s="580"/>
      <c r="HO189" s="580"/>
      <c r="HP189" s="580"/>
      <c r="HQ189" s="580"/>
      <c r="HR189" s="580"/>
      <c r="HS189" s="580"/>
      <c r="HT189" s="580"/>
      <c r="HU189" s="580"/>
      <c r="HV189" s="580"/>
      <c r="HW189" s="580"/>
      <c r="HX189" s="580"/>
      <c r="HY189" s="580"/>
      <c r="HZ189" s="580"/>
      <c r="IA189" s="580"/>
      <c r="IB189" s="580"/>
      <c r="IC189" s="580"/>
      <c r="ID189" s="580"/>
      <c r="IE189" s="580"/>
      <c r="IF189" s="580"/>
      <c r="IG189" s="580"/>
      <c r="IH189" s="580"/>
      <c r="II189" s="580"/>
      <c r="IJ189" s="580"/>
      <c r="IK189" s="580"/>
      <c r="IL189" s="580"/>
    </row>
    <row r="190" spans="1:246" ht="18.600000000000001" thickBot="1">
      <c r="A190" s="1528" t="s">
        <v>215</v>
      </c>
      <c r="B190" s="1529"/>
      <c r="C190" s="1529"/>
      <c r="D190" s="1529"/>
      <c r="E190" s="1529"/>
      <c r="F190" s="1529"/>
      <c r="G190" s="1529"/>
      <c r="H190" s="1529"/>
      <c r="I190" s="1529"/>
      <c r="J190" s="1529"/>
      <c r="K190" s="1529"/>
      <c r="L190" s="1529"/>
      <c r="M190" s="1529"/>
      <c r="N190" s="1529"/>
      <c r="O190" s="1529"/>
      <c r="P190" s="1529"/>
      <c r="Q190" s="1529"/>
      <c r="R190" s="1529"/>
      <c r="S190" s="1529"/>
      <c r="T190" s="1529"/>
      <c r="U190" s="1529"/>
      <c r="V190" s="1529"/>
      <c r="W190" s="1529"/>
      <c r="X190" s="1529"/>
      <c r="Y190" s="1529"/>
      <c r="Z190" s="1529"/>
      <c r="AA190" s="1529"/>
      <c r="AB190" s="1529"/>
      <c r="AC190" s="1529"/>
      <c r="AD190" s="1529"/>
      <c r="AE190" s="1529"/>
      <c r="AF190" s="1529"/>
      <c r="AG190" s="1529"/>
      <c r="AH190" s="1529"/>
      <c r="AI190" s="1529"/>
      <c r="AJ190" s="1529"/>
      <c r="AK190" s="1529"/>
      <c r="AL190" s="1529"/>
      <c r="AM190" s="1530"/>
      <c r="AN190" s="45"/>
      <c r="AO190" s="45"/>
      <c r="AP190" s="45"/>
      <c r="AQ190" s="45"/>
      <c r="AR190" s="45"/>
      <c r="AS190" s="45"/>
      <c r="AT190" s="45"/>
      <c r="AU190" s="826"/>
      <c r="AV190" s="826"/>
      <c r="AW190" s="826"/>
      <c r="AX190" s="826"/>
      <c r="AY190" s="826"/>
      <c r="AZ190" s="826"/>
      <c r="BA190" s="826"/>
      <c r="BB190" s="826"/>
      <c r="BC190" s="45"/>
      <c r="BD190" s="133"/>
      <c r="BE190" s="45"/>
      <c r="BF190" s="763"/>
      <c r="BG190" s="45"/>
      <c r="BH190" s="129"/>
      <c r="BI190" s="45"/>
      <c r="BJ190" s="45"/>
      <c r="BK190" s="45"/>
      <c r="BL190" s="941"/>
      <c r="BM190" s="941"/>
      <c r="BN190" s="941"/>
      <c r="BO190" s="941"/>
      <c r="BP190" s="941"/>
      <c r="BQ190" s="941"/>
      <c r="BR190" s="941"/>
      <c r="BS190" s="941"/>
      <c r="BT190" s="941"/>
      <c r="BU190" s="45"/>
      <c r="BV190" s="45"/>
      <c r="BW190" s="45"/>
      <c r="BX190" s="45"/>
      <c r="BY190" s="45"/>
      <c r="BZ190" s="45"/>
      <c r="CA190" s="45"/>
      <c r="CB190" s="45"/>
      <c r="CC190" s="45"/>
      <c r="CD190" s="45"/>
      <c r="CE190" s="45"/>
      <c r="CF190" s="45"/>
      <c r="CG190" s="45"/>
      <c r="CH190" s="45"/>
      <c r="CI190" s="45"/>
      <c r="CJ190" s="45"/>
      <c r="CK190" s="45"/>
      <c r="CL190" s="45"/>
      <c r="CM190" s="45"/>
      <c r="CN190" s="45"/>
      <c r="CO190" s="941"/>
      <c r="CP190" s="941"/>
      <c r="CQ190" s="941"/>
      <c r="CR190" s="941"/>
      <c r="CS190" s="771"/>
      <c r="CT190" s="941"/>
      <c r="CU190" s="941"/>
      <c r="CV190" s="941"/>
      <c r="CW190" s="771"/>
      <c r="CX190" s="771"/>
      <c r="CY190" s="771"/>
      <c r="CZ190" s="771"/>
      <c r="DA190" s="771"/>
      <c r="DB190" s="771"/>
      <c r="DC190" s="771"/>
      <c r="DD190" s="771"/>
      <c r="DE190" s="771"/>
      <c r="DF190" s="771"/>
      <c r="DG190" s="771"/>
      <c r="DH190" s="771"/>
      <c r="DI190" s="771"/>
      <c r="DJ190" s="771"/>
      <c r="DK190" s="771"/>
      <c r="DL190" s="771"/>
      <c r="DM190" s="771"/>
      <c r="DN190" s="771"/>
      <c r="DO190" s="771"/>
      <c r="DP190" s="771"/>
      <c r="DQ190" s="771"/>
      <c r="DR190" s="771"/>
      <c r="DS190" s="771"/>
      <c r="DT190" s="771"/>
      <c r="DU190" s="771"/>
      <c r="DV190" s="771"/>
      <c r="DW190" s="771"/>
      <c r="DX190" s="771"/>
      <c r="DY190" s="771"/>
      <c r="DZ190" s="771"/>
      <c r="EA190" s="771"/>
      <c r="EB190" s="771"/>
      <c r="EC190" s="771"/>
      <c r="ED190" s="771"/>
      <c r="EE190" s="771"/>
      <c r="EF190" s="771"/>
      <c r="EG190" s="771"/>
      <c r="EH190" s="771"/>
      <c r="EI190" s="771"/>
      <c r="EJ190" s="771"/>
      <c r="EK190" s="771"/>
      <c r="EL190" s="771"/>
      <c r="EM190" s="771"/>
      <c r="EN190" s="771"/>
      <c r="EO190" s="580"/>
      <c r="EP190" s="580"/>
      <c r="EQ190" s="580"/>
      <c r="ER190" s="580"/>
      <c r="ES190" s="580"/>
      <c r="ET190" s="580"/>
      <c r="EU190" s="580"/>
      <c r="EV190" s="580"/>
      <c r="EW190" s="580"/>
      <c r="EX190" s="580"/>
      <c r="EY190" s="580"/>
      <c r="EZ190" s="580"/>
      <c r="FA190" s="580"/>
      <c r="FB190" s="580"/>
      <c r="FC190" s="580"/>
      <c r="FD190" s="580"/>
      <c r="FE190" s="580"/>
      <c r="FF190" s="580"/>
      <c r="FG190" s="580"/>
      <c r="FH190" s="580"/>
      <c r="FI190" s="580"/>
      <c r="FJ190" s="580"/>
      <c r="FK190" s="580"/>
      <c r="FL190" s="580"/>
      <c r="FM190" s="580"/>
      <c r="FN190" s="580"/>
      <c r="FO190" s="580"/>
      <c r="FP190" s="580"/>
      <c r="FQ190" s="580"/>
      <c r="FR190" s="580"/>
      <c r="FS190" s="580"/>
      <c r="FT190" s="580"/>
      <c r="FU190" s="580"/>
      <c r="FV190" s="580"/>
      <c r="FW190" s="580"/>
      <c r="FX190" s="580"/>
      <c r="FY190" s="580"/>
      <c r="FZ190" s="580"/>
      <c r="GA190" s="580"/>
      <c r="GB190" s="580"/>
      <c r="GC190" s="580"/>
      <c r="GD190" s="580"/>
      <c r="GE190" s="580"/>
      <c r="GF190" s="580"/>
      <c r="GG190" s="580"/>
      <c r="GH190" s="580"/>
      <c r="GI190" s="580"/>
      <c r="GJ190" s="580"/>
      <c r="GK190" s="580"/>
      <c r="GL190" s="580"/>
      <c r="GM190" s="580"/>
      <c r="GN190" s="580"/>
      <c r="GO190" s="580"/>
      <c r="GP190" s="580"/>
      <c r="GQ190" s="580"/>
      <c r="GR190" s="580"/>
      <c r="GS190" s="580"/>
      <c r="GT190" s="580"/>
      <c r="GU190" s="580"/>
      <c r="GV190" s="580"/>
      <c r="GW190" s="580"/>
      <c r="GX190" s="580"/>
      <c r="GY190" s="580"/>
      <c r="GZ190" s="580"/>
      <c r="HA190" s="580"/>
      <c r="HB190" s="580"/>
      <c r="HC190" s="580"/>
      <c r="HD190" s="580"/>
      <c r="HE190" s="580"/>
      <c r="HF190" s="580"/>
      <c r="HG190" s="580"/>
      <c r="HH190" s="580"/>
      <c r="HI190" s="580"/>
      <c r="HJ190" s="580"/>
      <c r="HK190" s="580"/>
      <c r="HL190" s="580"/>
      <c r="HM190" s="580"/>
      <c r="HN190" s="580"/>
      <c r="HO190" s="580"/>
      <c r="HP190" s="580"/>
      <c r="HQ190" s="580"/>
      <c r="HR190" s="580"/>
      <c r="HS190" s="580"/>
      <c r="HT190" s="580"/>
      <c r="HU190" s="580"/>
      <c r="HV190" s="580"/>
      <c r="HW190" s="580"/>
      <c r="HX190" s="580"/>
      <c r="HY190" s="580"/>
      <c r="HZ190" s="580"/>
      <c r="IA190" s="580"/>
      <c r="IB190" s="580"/>
      <c r="IC190" s="580"/>
      <c r="ID190" s="580"/>
      <c r="IE190" s="580"/>
      <c r="IF190" s="580"/>
      <c r="IG190" s="580"/>
      <c r="IH190" s="580"/>
      <c r="II190" s="580"/>
      <c r="IJ190" s="580"/>
      <c r="IK190" s="580"/>
      <c r="IL190" s="580"/>
    </row>
    <row r="191" spans="1:246" ht="18.600000000000001" thickBot="1">
      <c r="A191" s="827"/>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828"/>
      <c r="AN191" s="45"/>
      <c r="AO191" s="45"/>
      <c r="AP191" s="45"/>
      <c r="AQ191" s="45"/>
      <c r="AR191" s="45"/>
      <c r="AS191" s="45"/>
      <c r="AT191" s="45"/>
      <c r="AU191" s="826"/>
      <c r="AV191" s="826"/>
      <c r="AW191" s="826"/>
      <c r="AX191" s="826"/>
      <c r="AY191" s="826"/>
      <c r="AZ191" s="826"/>
      <c r="BA191" s="826"/>
      <c r="BB191" s="826"/>
      <c r="BC191" s="45"/>
      <c r="BD191" s="133"/>
      <c r="BE191" s="45"/>
      <c r="BF191" s="763"/>
      <c r="BG191" s="45"/>
      <c r="BH191" s="129"/>
      <c r="BI191" s="45"/>
      <c r="BJ191" s="45"/>
      <c r="BK191" s="45"/>
      <c r="BL191" s="941"/>
      <c r="BM191" s="941"/>
      <c r="BN191" s="941"/>
      <c r="BO191" s="941"/>
      <c r="BP191" s="941"/>
      <c r="BQ191" s="941"/>
      <c r="BR191" s="941"/>
      <c r="BS191" s="941"/>
      <c r="BT191" s="941"/>
      <c r="BU191" s="45"/>
      <c r="BV191" s="45"/>
      <c r="BW191" s="45"/>
      <c r="BX191" s="45"/>
      <c r="BY191" s="45"/>
      <c r="BZ191" s="45"/>
      <c r="CA191" s="45"/>
      <c r="CB191" s="45"/>
      <c r="CC191" s="45"/>
      <c r="CD191" s="45"/>
      <c r="CE191" s="45"/>
      <c r="CF191" s="45"/>
      <c r="CG191" s="45"/>
      <c r="CH191" s="45"/>
      <c r="CI191" s="45"/>
      <c r="CJ191" s="45"/>
      <c r="CK191" s="45"/>
      <c r="CL191" s="45"/>
      <c r="CM191" s="45"/>
      <c r="CN191" s="45"/>
      <c r="CO191" s="941"/>
      <c r="CP191" s="941"/>
      <c r="CQ191" s="941"/>
      <c r="CR191" s="941"/>
      <c r="CS191" s="771"/>
      <c r="CT191" s="941"/>
      <c r="CU191" s="941"/>
      <c r="CV191" s="941"/>
      <c r="CW191" s="771"/>
      <c r="CX191" s="771"/>
      <c r="CY191" s="771"/>
      <c r="CZ191" s="771"/>
      <c r="DA191" s="771"/>
      <c r="DB191" s="771"/>
      <c r="DC191" s="771"/>
      <c r="DD191" s="771"/>
      <c r="DE191" s="771"/>
      <c r="DF191" s="771"/>
      <c r="DG191" s="771"/>
      <c r="DH191" s="771"/>
      <c r="DI191" s="771"/>
      <c r="DJ191" s="771"/>
      <c r="DK191" s="771"/>
      <c r="DL191" s="771"/>
      <c r="DM191" s="771"/>
      <c r="DN191" s="771"/>
      <c r="DO191" s="771"/>
      <c r="DP191" s="771"/>
      <c r="DQ191" s="771"/>
      <c r="DR191" s="771"/>
      <c r="DS191" s="771"/>
      <c r="DT191" s="771"/>
      <c r="DU191" s="771"/>
      <c r="DV191" s="771"/>
      <c r="DW191" s="771"/>
      <c r="DX191" s="771"/>
      <c r="DY191" s="771"/>
      <c r="DZ191" s="771"/>
      <c r="EA191" s="771"/>
      <c r="EB191" s="771"/>
      <c r="EC191" s="771"/>
      <c r="ED191" s="771"/>
      <c r="EE191" s="771"/>
      <c r="EF191" s="771"/>
      <c r="EG191" s="771"/>
      <c r="EH191" s="771"/>
      <c r="EI191" s="771"/>
      <c r="EJ191" s="771"/>
      <c r="EK191" s="771"/>
      <c r="EL191" s="771"/>
      <c r="EM191" s="771"/>
      <c r="EN191" s="771"/>
      <c r="EO191" s="580"/>
      <c r="EP191" s="580"/>
      <c r="EQ191" s="580"/>
      <c r="ER191" s="580"/>
      <c r="ES191" s="580"/>
      <c r="ET191" s="580"/>
      <c r="EU191" s="580"/>
      <c r="EV191" s="580"/>
      <c r="EW191" s="580"/>
      <c r="EX191" s="580"/>
      <c r="EY191" s="580"/>
      <c r="EZ191" s="580"/>
      <c r="FA191" s="580"/>
      <c r="FB191" s="580"/>
      <c r="FC191" s="580"/>
      <c r="FD191" s="580"/>
      <c r="FE191" s="580"/>
      <c r="FF191" s="580"/>
      <c r="FG191" s="580"/>
      <c r="FH191" s="580"/>
      <c r="FI191" s="580"/>
      <c r="FJ191" s="580"/>
      <c r="FK191" s="580"/>
      <c r="FL191" s="580"/>
      <c r="FM191" s="580"/>
      <c r="FN191" s="580"/>
      <c r="FO191" s="580"/>
      <c r="FP191" s="580"/>
      <c r="FQ191" s="580"/>
      <c r="FR191" s="580"/>
      <c r="FS191" s="580"/>
      <c r="FT191" s="580"/>
      <c r="FU191" s="580"/>
      <c r="FV191" s="580"/>
      <c r="FW191" s="580"/>
      <c r="FX191" s="580"/>
      <c r="FY191" s="580"/>
      <c r="FZ191" s="580"/>
      <c r="GA191" s="580"/>
      <c r="GB191" s="580"/>
      <c r="GC191" s="580"/>
      <c r="GD191" s="580"/>
      <c r="GE191" s="580"/>
      <c r="GF191" s="580"/>
      <c r="GG191" s="580"/>
      <c r="GH191" s="580"/>
      <c r="GI191" s="580"/>
      <c r="GJ191" s="580"/>
      <c r="GK191" s="580"/>
      <c r="GL191" s="580"/>
      <c r="GM191" s="580"/>
      <c r="GN191" s="580"/>
      <c r="GO191" s="580"/>
      <c r="GP191" s="580"/>
      <c r="GQ191" s="580"/>
      <c r="GR191" s="580"/>
      <c r="GS191" s="580"/>
      <c r="GT191" s="580"/>
      <c r="GU191" s="580"/>
      <c r="GV191" s="580"/>
      <c r="GW191" s="580"/>
      <c r="GX191" s="580"/>
      <c r="GY191" s="580"/>
      <c r="GZ191" s="580"/>
      <c r="HA191" s="580"/>
      <c r="HB191" s="580"/>
      <c r="HC191" s="580"/>
      <c r="HD191" s="580"/>
      <c r="HE191" s="580"/>
      <c r="HF191" s="580"/>
      <c r="HG191" s="580"/>
      <c r="HH191" s="580"/>
      <c r="HI191" s="580"/>
      <c r="HJ191" s="580"/>
      <c r="HK191" s="580"/>
      <c r="HL191" s="580"/>
      <c r="HM191" s="580"/>
      <c r="HN191" s="580"/>
      <c r="HO191" s="580"/>
      <c r="HP191" s="580"/>
      <c r="HQ191" s="580"/>
      <c r="HR191" s="580"/>
      <c r="HS191" s="580"/>
      <c r="HT191" s="580"/>
      <c r="HU191" s="580"/>
      <c r="HV191" s="580"/>
      <c r="HW191" s="580"/>
      <c r="HX191" s="580"/>
      <c r="HY191" s="580"/>
      <c r="HZ191" s="580"/>
      <c r="IA191" s="580"/>
      <c r="IB191" s="580"/>
      <c r="IC191" s="580"/>
      <c r="ID191" s="580"/>
      <c r="IE191" s="580"/>
      <c r="IF191" s="580"/>
      <c r="IG191" s="580"/>
      <c r="IH191" s="580"/>
      <c r="II191" s="580"/>
      <c r="IJ191" s="580"/>
      <c r="IK191" s="580"/>
      <c r="IL191" s="580"/>
    </row>
    <row r="192" spans="1:246">
      <c r="A192" s="1513" t="s">
        <v>455</v>
      </c>
      <c r="B192" s="1514"/>
      <c r="C192" s="1514"/>
      <c r="D192" s="1514"/>
      <c r="E192" s="1514"/>
      <c r="F192" s="1514"/>
      <c r="G192" s="1514"/>
      <c r="H192" s="1514"/>
      <c r="I192" s="1514"/>
      <c r="J192" s="1514"/>
      <c r="K192" s="1514"/>
      <c r="L192" s="45"/>
      <c r="M192" s="45"/>
      <c r="N192" s="45"/>
      <c r="O192" s="45"/>
      <c r="P192" s="829" t="s">
        <v>456</v>
      </c>
      <c r="Q192" s="902"/>
      <c r="R192" s="902"/>
      <c r="S192" s="902"/>
      <c r="T192" s="902"/>
      <c r="U192" s="45"/>
      <c r="V192" s="45"/>
      <c r="W192" s="45"/>
      <c r="X192" s="1515" t="s">
        <v>457</v>
      </c>
      <c r="Y192" s="1516"/>
      <c r="Z192" s="1516"/>
      <c r="AA192" s="1516"/>
      <c r="AB192" s="1517"/>
      <c r="AC192" s="45"/>
      <c r="AD192" s="45"/>
      <c r="AE192" s="45"/>
      <c r="AF192" s="45"/>
      <c r="AG192" s="45"/>
      <c r="AH192" s="45"/>
      <c r="AI192" s="45"/>
      <c r="AJ192" s="45"/>
      <c r="AK192" s="45"/>
      <c r="AL192" s="45"/>
      <c r="AM192" s="828"/>
      <c r="AN192" s="45"/>
      <c r="AO192" s="45"/>
      <c r="AP192" s="45"/>
      <c r="AQ192" s="45"/>
      <c r="AR192" s="45"/>
      <c r="AS192" s="45"/>
      <c r="AT192" s="45"/>
      <c r="AU192" s="826"/>
      <c r="AV192" s="826"/>
      <c r="AW192" s="826"/>
      <c r="AX192" s="826"/>
      <c r="AY192" s="826"/>
      <c r="AZ192" s="826"/>
      <c r="BA192" s="826"/>
      <c r="BB192" s="826"/>
      <c r="BC192" s="45"/>
      <c r="BD192" s="133"/>
      <c r="BE192" s="45"/>
      <c r="BF192" s="763"/>
      <c r="BG192" s="45"/>
      <c r="BI192" s="580"/>
      <c r="BJ192" s="580"/>
      <c r="BK192" s="246"/>
      <c r="BL192" s="941"/>
      <c r="BM192" s="941"/>
      <c r="BN192" s="941"/>
      <c r="BO192" s="941"/>
      <c r="BP192" s="941"/>
      <c r="BQ192" s="941"/>
      <c r="BR192" s="941"/>
      <c r="BS192" s="941"/>
      <c r="BT192" s="941"/>
      <c r="BU192" s="246"/>
      <c r="BV192" s="246"/>
      <c r="BW192" s="246"/>
      <c r="BX192" s="246"/>
      <c r="BY192" s="246"/>
      <c r="BZ192" s="246"/>
      <c r="CA192" s="246"/>
      <c r="CB192" s="246"/>
      <c r="CC192" s="246"/>
      <c r="CD192" s="45"/>
      <c r="CE192" s="45"/>
      <c r="CF192" s="45"/>
      <c r="CG192" s="45"/>
      <c r="CH192" s="45"/>
      <c r="CI192" s="45"/>
      <c r="CJ192" s="45"/>
      <c r="CK192" s="45"/>
      <c r="CL192" s="45"/>
      <c r="CM192" s="45"/>
      <c r="CN192" s="45"/>
      <c r="CO192" s="941"/>
      <c r="CP192" s="941"/>
      <c r="CQ192" s="941"/>
      <c r="CR192" s="941"/>
      <c r="CS192" s="771"/>
      <c r="CT192" s="941"/>
      <c r="CU192" s="941"/>
      <c r="CV192" s="941"/>
      <c r="CW192" s="771"/>
      <c r="CX192" s="771"/>
      <c r="CY192" s="771"/>
      <c r="CZ192" s="771"/>
      <c r="DA192" s="771"/>
      <c r="DB192" s="771"/>
      <c r="DC192" s="771"/>
      <c r="DD192" s="771"/>
      <c r="DE192" s="771"/>
      <c r="DF192" s="771"/>
      <c r="DG192" s="771"/>
      <c r="DH192" s="771"/>
      <c r="DI192" s="771"/>
      <c r="DJ192" s="771"/>
      <c r="DK192" s="771"/>
      <c r="DL192" s="771"/>
      <c r="DM192" s="771"/>
      <c r="DN192" s="771"/>
      <c r="DO192" s="771"/>
      <c r="DP192" s="771"/>
      <c r="DQ192" s="771"/>
      <c r="DR192" s="771"/>
      <c r="DS192" s="771"/>
      <c r="DT192" s="771"/>
      <c r="DU192" s="771"/>
      <c r="DV192" s="771"/>
      <c r="DW192" s="771"/>
      <c r="DX192" s="771"/>
      <c r="DY192" s="771"/>
      <c r="DZ192" s="771"/>
      <c r="EA192" s="771"/>
      <c r="EB192" s="771"/>
      <c r="EC192" s="771"/>
      <c r="ED192" s="771"/>
      <c r="EE192" s="771"/>
      <c r="EF192" s="771"/>
      <c r="EG192" s="771"/>
      <c r="EH192" s="771"/>
      <c r="EI192" s="771"/>
      <c r="EJ192" s="771"/>
      <c r="EK192" s="771"/>
      <c r="EL192" s="771"/>
      <c r="EM192" s="771"/>
      <c r="EN192" s="771"/>
      <c r="EO192" s="580"/>
      <c r="EP192" s="580"/>
      <c r="EQ192" s="580"/>
      <c r="ER192" s="580"/>
      <c r="ES192" s="580"/>
      <c r="ET192" s="580"/>
      <c r="EU192" s="580"/>
      <c r="EV192" s="580"/>
      <c r="EW192" s="580"/>
      <c r="EX192" s="580"/>
      <c r="EY192" s="580"/>
      <c r="EZ192" s="580"/>
      <c r="FA192" s="580"/>
      <c r="FB192" s="580"/>
      <c r="FC192" s="580"/>
      <c r="FD192" s="580"/>
      <c r="FE192" s="580"/>
      <c r="FF192" s="580"/>
      <c r="FG192" s="580"/>
      <c r="FH192" s="580"/>
      <c r="FI192" s="580"/>
      <c r="FJ192" s="580"/>
      <c r="FK192" s="580"/>
      <c r="FL192" s="580"/>
      <c r="FM192" s="580"/>
      <c r="FN192" s="580"/>
      <c r="FO192" s="580"/>
      <c r="FP192" s="580"/>
      <c r="FQ192" s="580"/>
      <c r="FR192" s="580"/>
      <c r="FS192" s="580"/>
      <c r="FT192" s="580"/>
      <c r="FU192" s="580"/>
      <c r="FV192" s="580"/>
      <c r="FW192" s="580"/>
      <c r="FX192" s="580"/>
      <c r="FY192" s="580"/>
      <c r="FZ192" s="580"/>
      <c r="GA192" s="580"/>
      <c r="GB192" s="580"/>
      <c r="GC192" s="580"/>
      <c r="GD192" s="580"/>
      <c r="GE192" s="580"/>
      <c r="GF192" s="580"/>
      <c r="GG192" s="580"/>
      <c r="GH192" s="580"/>
      <c r="GI192" s="580"/>
      <c r="GJ192" s="580"/>
      <c r="GK192" s="580"/>
      <c r="GL192" s="580"/>
      <c r="GM192" s="580"/>
      <c r="GN192" s="580"/>
      <c r="GO192" s="580"/>
      <c r="GP192" s="580"/>
      <c r="GQ192" s="580"/>
      <c r="GR192" s="580"/>
      <c r="GS192" s="580"/>
      <c r="GT192" s="580"/>
      <c r="GU192" s="580"/>
      <c r="GV192" s="580"/>
      <c r="GW192" s="580"/>
      <c r="GX192" s="580"/>
      <c r="GY192" s="580"/>
      <c r="GZ192" s="580"/>
      <c r="HA192" s="580"/>
      <c r="HB192" s="580"/>
      <c r="HC192" s="580"/>
      <c r="HD192" s="580"/>
      <c r="HE192" s="580"/>
      <c r="HF192" s="580"/>
      <c r="HG192" s="580"/>
      <c r="HH192" s="580"/>
      <c r="HI192" s="580"/>
      <c r="HJ192" s="580"/>
      <c r="HK192" s="580"/>
      <c r="HL192" s="580"/>
      <c r="HM192" s="580"/>
      <c r="HN192" s="580"/>
      <c r="HO192" s="580"/>
      <c r="HP192" s="580"/>
      <c r="HQ192" s="580"/>
      <c r="HR192" s="580"/>
      <c r="HS192" s="580"/>
      <c r="HT192" s="580"/>
      <c r="HU192" s="580"/>
      <c r="HV192" s="580"/>
      <c r="HW192" s="580"/>
      <c r="HX192" s="580"/>
      <c r="HY192" s="580"/>
      <c r="HZ192" s="580"/>
      <c r="IA192" s="580"/>
      <c r="IB192" s="580"/>
      <c r="IC192" s="580"/>
      <c r="ID192" s="580"/>
      <c r="IE192" s="580"/>
      <c r="IF192" s="580"/>
      <c r="IG192" s="580"/>
      <c r="IH192" s="580"/>
      <c r="II192" s="580"/>
      <c r="IJ192" s="580"/>
      <c r="IK192" s="580"/>
      <c r="IL192" s="580"/>
    </row>
    <row r="193" spans="1:144">
      <c r="A193" s="1435" t="s">
        <v>458</v>
      </c>
      <c r="B193" s="1436"/>
      <c r="C193" s="1436"/>
      <c r="D193" s="1436"/>
      <c r="E193" s="1436"/>
      <c r="F193" s="1436"/>
      <c r="G193" s="1436"/>
      <c r="H193" s="1436"/>
      <c r="I193" s="1436"/>
      <c r="J193" s="1436"/>
      <c r="K193" s="32">
        <f>COUNTIFS(L25:M34,"&gt;=1",L25:M34,"&lt;=3")</f>
        <v>0</v>
      </c>
      <c r="L193" s="33"/>
      <c r="M193" s="34" t="s">
        <v>459</v>
      </c>
      <c r="N193" s="830"/>
      <c r="O193" s="830"/>
      <c r="P193" s="831">
        <v>1</v>
      </c>
      <c r="Q193" s="1501" t="s">
        <v>460</v>
      </c>
      <c r="R193" s="1502"/>
      <c r="S193" s="1502"/>
      <c r="T193" s="1503"/>
      <c r="U193" s="768"/>
      <c r="V193" s="246"/>
      <c r="W193" s="246"/>
      <c r="X193" s="832">
        <v>1</v>
      </c>
      <c r="Y193" s="153" t="s">
        <v>461</v>
      </c>
      <c r="Z193" s="833"/>
      <c r="AA193" s="834"/>
      <c r="AB193" s="835"/>
      <c r="AC193" s="768"/>
      <c r="AD193" s="836"/>
      <c r="AE193" s="246"/>
      <c r="AF193" s="768"/>
      <c r="AG193" s="246"/>
      <c r="AH193" s="768"/>
      <c r="AI193" s="768"/>
      <c r="AJ193" s="768"/>
      <c r="AK193" s="768"/>
      <c r="AL193" s="768"/>
      <c r="AM193" s="837"/>
      <c r="AN193" s="768"/>
      <c r="AO193" s="768"/>
      <c r="AP193" s="768"/>
      <c r="AQ193" s="768"/>
      <c r="AR193" s="768"/>
      <c r="AS193" s="768"/>
      <c r="AT193" s="768"/>
      <c r="AU193" s="759"/>
      <c r="AV193" s="759"/>
      <c r="AW193" s="759"/>
      <c r="AX193" s="759"/>
      <c r="AY193" s="759"/>
      <c r="AZ193" s="759"/>
      <c r="BA193" s="759"/>
      <c r="BB193" s="759"/>
      <c r="BE193" s="580"/>
      <c r="BF193" s="769"/>
      <c r="BG193" s="580"/>
      <c r="BH193" s="136"/>
      <c r="BI193" s="941"/>
      <c r="BJ193" s="941"/>
      <c r="BK193" s="941"/>
      <c r="BL193" s="941"/>
      <c r="BM193" s="941"/>
      <c r="BN193" s="941"/>
      <c r="BO193" s="941"/>
      <c r="BP193" s="941"/>
      <c r="BQ193" s="941"/>
      <c r="BR193" s="941"/>
      <c r="BS193" s="941"/>
      <c r="BT193" s="941"/>
      <c r="BU193" s="941"/>
      <c r="BV193" s="941"/>
      <c r="BW193" s="941"/>
      <c r="BX193" s="941"/>
      <c r="BY193" s="941"/>
      <c r="BZ193" s="941"/>
      <c r="CA193" s="941"/>
      <c r="CB193" s="941"/>
      <c r="CC193" s="941"/>
      <c r="CD193" s="246"/>
      <c r="CE193" s="246"/>
      <c r="CF193" s="246"/>
      <c r="CG193" s="246"/>
      <c r="CH193" s="246"/>
      <c r="CI193" s="246"/>
      <c r="CJ193" s="246"/>
      <c r="CK193" s="246"/>
      <c r="CL193" s="580"/>
      <c r="CM193" s="580"/>
      <c r="CN193" s="580"/>
      <c r="CO193" s="580"/>
      <c r="CP193" s="580"/>
      <c r="CQ193" s="775"/>
      <c r="CR193" s="941"/>
      <c r="CS193" s="941"/>
      <c r="CT193" s="771"/>
      <c r="CU193" s="771"/>
      <c r="CV193" s="771"/>
      <c r="CW193" s="776"/>
      <c r="CX193" s="776"/>
      <c r="CY193" s="941"/>
      <c r="CZ193" s="580"/>
      <c r="DA193" s="580"/>
      <c r="DB193" s="580"/>
      <c r="DC193" s="580"/>
      <c r="DD193" s="580"/>
      <c r="DE193" s="580"/>
      <c r="DF193" s="580"/>
      <c r="DG193" s="580"/>
      <c r="DH193" s="580"/>
      <c r="DI193" s="580"/>
      <c r="DJ193" s="580"/>
      <c r="DK193" s="580"/>
      <c r="DL193" s="580"/>
      <c r="DM193" s="580"/>
      <c r="DN193" s="580"/>
      <c r="DO193" s="580"/>
      <c r="DP193" s="580"/>
      <c r="DQ193" s="580"/>
      <c r="DR193" s="580"/>
      <c r="DS193" s="580"/>
      <c r="DT193" s="580"/>
      <c r="DU193" s="580"/>
      <c r="DV193" s="580"/>
      <c r="DW193" s="580"/>
      <c r="DX193" s="580"/>
      <c r="DY193" s="580"/>
      <c r="DZ193" s="580"/>
      <c r="EA193" s="580"/>
      <c r="EB193" s="580"/>
      <c r="EC193" s="580"/>
      <c r="ED193" s="580"/>
      <c r="EE193" s="580"/>
      <c r="EF193" s="580"/>
      <c r="EG193" s="580"/>
      <c r="EH193" s="580"/>
      <c r="EI193" s="580"/>
      <c r="EJ193" s="580"/>
      <c r="EK193" s="580"/>
      <c r="EL193" s="580"/>
      <c r="EM193" s="580"/>
      <c r="EN193" s="580"/>
    </row>
    <row r="194" spans="1:144">
      <c r="A194" s="1435" t="s">
        <v>462</v>
      </c>
      <c r="B194" s="1436"/>
      <c r="C194" s="1436"/>
      <c r="D194" s="1436"/>
      <c r="E194" s="1436"/>
      <c r="F194" s="1436"/>
      <c r="G194" s="1436"/>
      <c r="H194" s="1436"/>
      <c r="I194" s="1436"/>
      <c r="J194" s="1436"/>
      <c r="K194" s="32">
        <f>COUNTIFS(L25:M34,"&lt;13",L25:M34,"&gt;=4")</f>
        <v>0</v>
      </c>
      <c r="L194" s="760"/>
      <c r="M194" s="831" t="s">
        <v>17</v>
      </c>
      <c r="N194" s="941"/>
      <c r="O194" s="760"/>
      <c r="P194" s="831">
        <v>2</v>
      </c>
      <c r="Q194" s="1501" t="s">
        <v>463</v>
      </c>
      <c r="R194" s="1502"/>
      <c r="S194" s="1502"/>
      <c r="T194" s="1503"/>
      <c r="U194" s="760"/>
      <c r="V194" s="941"/>
      <c r="W194" s="941"/>
      <c r="X194" s="832">
        <v>2</v>
      </c>
      <c r="Y194" s="153" t="s">
        <v>242</v>
      </c>
      <c r="Z194" s="833"/>
      <c r="AA194" s="834"/>
      <c r="AB194" s="835"/>
      <c r="AC194" s="760"/>
      <c r="AD194" s="760"/>
      <c r="AE194" s="941"/>
      <c r="AF194" s="941"/>
      <c r="AG194" s="941"/>
      <c r="AH194" s="760"/>
      <c r="AI194" s="760"/>
      <c r="AJ194" s="760"/>
      <c r="AK194" s="760"/>
      <c r="AL194" s="941"/>
      <c r="AM194" s="838"/>
      <c r="AN194" s="760"/>
      <c r="AO194" s="760"/>
      <c r="AP194" s="760"/>
      <c r="AQ194" s="760"/>
      <c r="AR194" s="760"/>
      <c r="AS194" s="760"/>
      <c r="AT194" s="760"/>
      <c r="AU194" s="760"/>
      <c r="AV194" s="760"/>
      <c r="AW194" s="760"/>
      <c r="AX194" s="760"/>
      <c r="AY194" s="760"/>
      <c r="AZ194" s="760"/>
      <c r="BA194" s="760"/>
      <c r="BB194" s="760"/>
      <c r="BC194" s="39"/>
      <c r="BD194" s="129"/>
      <c r="BE194" s="941"/>
      <c r="BF194" s="258"/>
      <c r="BG194" s="941"/>
      <c r="BH194" s="136"/>
      <c r="BI194" s="941"/>
      <c r="BJ194" s="941"/>
      <c r="BK194" s="941"/>
      <c r="BL194" s="941"/>
      <c r="BM194" s="941"/>
      <c r="BN194" s="941"/>
      <c r="BO194" s="941"/>
      <c r="BP194" s="941"/>
      <c r="BQ194" s="941"/>
      <c r="BR194" s="941"/>
      <c r="BS194" s="941"/>
      <c r="BT194" s="941"/>
      <c r="BU194" s="941"/>
      <c r="BV194" s="941"/>
      <c r="BW194" s="941"/>
      <c r="BX194" s="941"/>
      <c r="BY194" s="941"/>
      <c r="BZ194" s="941"/>
      <c r="CA194" s="941"/>
      <c r="CB194" s="941"/>
      <c r="CC194" s="941"/>
      <c r="CD194" s="941"/>
      <c r="CE194" s="941"/>
      <c r="CF194" s="941"/>
      <c r="CG194" s="941"/>
      <c r="CH194" s="941"/>
      <c r="CI194" s="941"/>
      <c r="CJ194" s="941"/>
      <c r="CK194" s="941"/>
      <c r="CL194" s="941"/>
      <c r="CM194" s="941"/>
      <c r="CN194" s="941"/>
      <c r="CO194" s="941"/>
      <c r="CP194" s="941"/>
      <c r="CQ194" s="941"/>
      <c r="CR194" s="941"/>
      <c r="CS194" s="771"/>
      <c r="CT194" s="941"/>
      <c r="CU194" s="941"/>
      <c r="CV194" s="94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c r="DQ194" s="771"/>
      <c r="DR194" s="771"/>
      <c r="DS194" s="771"/>
      <c r="DT194" s="771"/>
      <c r="DU194" s="771"/>
      <c r="DV194" s="771"/>
      <c r="DW194" s="771"/>
      <c r="DX194" s="771"/>
      <c r="DY194" s="771"/>
      <c r="DZ194" s="771"/>
      <c r="EA194" s="771"/>
      <c r="EB194" s="771"/>
      <c r="EC194" s="771"/>
      <c r="ED194" s="771"/>
      <c r="EE194" s="771"/>
      <c r="EF194" s="771"/>
      <c r="EG194" s="771"/>
      <c r="EH194" s="771"/>
      <c r="EI194" s="771"/>
      <c r="EJ194" s="771"/>
      <c r="EK194" s="771"/>
      <c r="EL194" s="771"/>
      <c r="EM194" s="771"/>
      <c r="EN194" s="771"/>
    </row>
    <row r="195" spans="1:144">
      <c r="A195" s="1435" t="s">
        <v>464</v>
      </c>
      <c r="B195" s="1436"/>
      <c r="C195" s="1436"/>
      <c r="D195" s="1436"/>
      <c r="E195" s="1436"/>
      <c r="F195" s="1436"/>
      <c r="G195" s="1436"/>
      <c r="H195" s="1436"/>
      <c r="I195" s="1436"/>
      <c r="J195" s="1436"/>
      <c r="K195" s="32">
        <f>COUNTIFS(L25:M34,"&gt;12",L25:M34,"&lt;60")</f>
        <v>0</v>
      </c>
      <c r="L195" s="760"/>
      <c r="M195" s="839" t="s">
        <v>21</v>
      </c>
      <c r="N195" s="941"/>
      <c r="O195" s="760"/>
      <c r="P195" s="831">
        <v>3</v>
      </c>
      <c r="Q195" s="1501" t="s">
        <v>465</v>
      </c>
      <c r="R195" s="1502"/>
      <c r="S195" s="1502"/>
      <c r="T195" s="1503"/>
      <c r="U195" s="760"/>
      <c r="V195" s="941"/>
      <c r="W195" s="941"/>
      <c r="X195" s="832">
        <v>3</v>
      </c>
      <c r="Y195" s="153" t="s">
        <v>466</v>
      </c>
      <c r="Z195" s="833"/>
      <c r="AA195" s="834"/>
      <c r="AB195" s="835"/>
      <c r="AC195" s="760"/>
      <c r="AD195" s="760"/>
      <c r="AE195" s="941"/>
      <c r="AF195" s="941"/>
      <c r="AG195" s="941"/>
      <c r="AH195" s="760"/>
      <c r="AI195" s="760"/>
      <c r="AJ195" s="760"/>
      <c r="AK195" s="760"/>
      <c r="AL195" s="941"/>
      <c r="AM195" s="838"/>
      <c r="AN195" s="760"/>
      <c r="AO195" s="760"/>
      <c r="AP195" s="760"/>
      <c r="AQ195" s="760"/>
      <c r="AR195" s="760"/>
      <c r="AS195" s="760"/>
      <c r="AT195" s="760"/>
      <c r="AU195" s="760"/>
      <c r="AV195" s="760"/>
      <c r="AW195" s="760"/>
      <c r="AX195" s="760"/>
      <c r="AY195" s="760"/>
      <c r="AZ195" s="760"/>
      <c r="BA195" s="760"/>
      <c r="BB195" s="760"/>
      <c r="BC195" s="39"/>
      <c r="BD195" s="129"/>
      <c r="BE195" s="941"/>
      <c r="BF195" s="258"/>
      <c r="BG195" s="941"/>
      <c r="BH195" s="136"/>
      <c r="BI195" s="941"/>
      <c r="BJ195" s="941"/>
      <c r="BK195" s="941"/>
      <c r="BL195" s="941"/>
      <c r="BM195" s="941"/>
      <c r="BN195" s="941"/>
      <c r="BO195" s="941"/>
      <c r="BP195" s="941"/>
      <c r="BQ195" s="941"/>
      <c r="BR195" s="941"/>
      <c r="BS195" s="941"/>
      <c r="BT195" s="941"/>
      <c r="BU195" s="941"/>
      <c r="BV195" s="941"/>
      <c r="BW195" s="941"/>
      <c r="BX195" s="941"/>
      <c r="BY195" s="941"/>
      <c r="BZ195" s="941"/>
      <c r="CA195" s="941"/>
      <c r="CB195" s="941"/>
      <c r="CC195" s="941"/>
      <c r="CD195" s="941"/>
      <c r="CE195" s="941"/>
      <c r="CF195" s="941"/>
      <c r="CG195" s="941"/>
      <c r="CH195" s="941"/>
      <c r="CI195" s="941"/>
      <c r="CJ195" s="941"/>
      <c r="CK195" s="941"/>
      <c r="CL195" s="941"/>
      <c r="CM195" s="941"/>
      <c r="CN195" s="941"/>
      <c r="CO195" s="941"/>
      <c r="CP195" s="941"/>
      <c r="CQ195" s="941"/>
      <c r="CR195" s="941"/>
      <c r="CS195" s="771"/>
      <c r="CT195" s="941"/>
      <c r="CU195" s="941"/>
      <c r="CV195" s="94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c r="DQ195" s="771"/>
      <c r="DR195" s="771"/>
      <c r="DS195" s="771"/>
      <c r="DT195" s="771"/>
      <c r="DU195" s="771"/>
      <c r="DV195" s="771"/>
      <c r="DW195" s="771"/>
      <c r="DX195" s="771"/>
      <c r="DY195" s="771"/>
      <c r="DZ195" s="771"/>
      <c r="EA195" s="771"/>
      <c r="EB195" s="771"/>
      <c r="EC195" s="771"/>
      <c r="ED195" s="771"/>
      <c r="EE195" s="771"/>
      <c r="EF195" s="771"/>
      <c r="EG195" s="771"/>
      <c r="EH195" s="771"/>
      <c r="EI195" s="771"/>
      <c r="EJ195" s="771"/>
      <c r="EK195" s="771"/>
      <c r="EL195" s="771"/>
      <c r="EM195" s="771"/>
      <c r="EN195" s="771"/>
    </row>
    <row r="196" spans="1:144">
      <c r="A196" s="1435" t="s">
        <v>467</v>
      </c>
      <c r="B196" s="1436"/>
      <c r="C196" s="1436"/>
      <c r="D196" s="1436"/>
      <c r="E196" s="1436"/>
      <c r="F196" s="1436"/>
      <c r="G196" s="1436"/>
      <c r="H196" s="1436"/>
      <c r="I196" s="1436"/>
      <c r="J196" s="1436"/>
      <c r="K196" s="32">
        <f>COUNTA(T25:T34)</f>
        <v>0</v>
      </c>
      <c r="L196" s="760"/>
      <c r="M196" s="941"/>
      <c r="N196" s="941"/>
      <c r="O196" s="760"/>
      <c r="P196" s="831">
        <v>4</v>
      </c>
      <c r="Q196" s="1501" t="s">
        <v>468</v>
      </c>
      <c r="R196" s="1502"/>
      <c r="S196" s="1502"/>
      <c r="T196" s="1503"/>
      <c r="U196" s="760"/>
      <c r="V196" s="941"/>
      <c r="W196" s="941"/>
      <c r="X196" s="832">
        <v>4</v>
      </c>
      <c r="Y196" s="153" t="s">
        <v>469</v>
      </c>
      <c r="Z196" s="833"/>
      <c r="AA196" s="834"/>
      <c r="AB196" s="835"/>
      <c r="AC196" s="760"/>
      <c r="AD196" s="760"/>
      <c r="AE196" s="941"/>
      <c r="AF196" s="941"/>
      <c r="AG196" s="941"/>
      <c r="AH196" s="760"/>
      <c r="AI196" s="760"/>
      <c r="AJ196" s="760"/>
      <c r="AK196" s="760"/>
      <c r="AL196" s="941"/>
      <c r="AM196" s="838"/>
      <c r="AN196" s="760"/>
      <c r="AO196" s="760"/>
      <c r="AP196" s="760"/>
      <c r="AQ196" s="760"/>
      <c r="AR196" s="760"/>
      <c r="AS196" s="760"/>
      <c r="AT196" s="760"/>
      <c r="AU196" s="760"/>
      <c r="AV196" s="760"/>
      <c r="AW196" s="760"/>
      <c r="AX196" s="760"/>
      <c r="AY196" s="760"/>
      <c r="AZ196" s="760"/>
      <c r="BA196" s="760"/>
      <c r="BB196" s="760"/>
      <c r="BC196" s="39"/>
      <c r="BD196" s="129"/>
      <c r="BE196" s="941"/>
      <c r="BF196" s="258"/>
      <c r="BG196" s="941"/>
      <c r="BH196" s="136"/>
      <c r="BI196" s="941"/>
      <c r="BJ196" s="941"/>
      <c r="BK196" s="941"/>
      <c r="BL196" s="941"/>
      <c r="BM196" s="941"/>
      <c r="BN196" s="941"/>
      <c r="BO196" s="941"/>
      <c r="BP196" s="941"/>
      <c r="BQ196" s="941"/>
      <c r="BR196" s="941"/>
      <c r="BS196" s="941"/>
      <c r="BT196" s="941"/>
      <c r="BU196" s="941"/>
      <c r="BV196" s="941"/>
      <c r="BW196" s="941"/>
      <c r="BX196" s="941"/>
      <c r="BY196" s="941"/>
      <c r="BZ196" s="941"/>
      <c r="CA196" s="941"/>
      <c r="CB196" s="941"/>
      <c r="CC196" s="941"/>
      <c r="CD196" s="941"/>
      <c r="CE196" s="941"/>
      <c r="CF196" s="941"/>
      <c r="CG196" s="941"/>
      <c r="CH196" s="941"/>
      <c r="CI196" s="941"/>
      <c r="CJ196" s="941"/>
      <c r="CK196" s="941"/>
      <c r="CL196" s="941"/>
      <c r="CM196" s="941"/>
      <c r="CN196" s="941"/>
      <c r="CO196" s="941"/>
      <c r="CP196" s="941"/>
      <c r="CQ196" s="941"/>
      <c r="CR196" s="941"/>
      <c r="CS196" s="771"/>
      <c r="CT196" s="941"/>
      <c r="CU196" s="941"/>
      <c r="CV196" s="941"/>
      <c r="CW196" s="771"/>
      <c r="CX196" s="771"/>
      <c r="CY196" s="771"/>
      <c r="CZ196" s="771"/>
      <c r="DA196" s="771"/>
      <c r="DB196" s="771"/>
      <c r="DC196" s="771"/>
      <c r="DD196" s="771"/>
      <c r="DE196" s="771"/>
      <c r="DF196" s="771"/>
      <c r="DG196" s="771"/>
      <c r="DH196" s="771"/>
      <c r="DI196" s="771"/>
      <c r="DJ196" s="771"/>
      <c r="DK196" s="771"/>
      <c r="DL196" s="771"/>
      <c r="DM196" s="771"/>
      <c r="DN196" s="771"/>
      <c r="DO196" s="771"/>
      <c r="DP196" s="771"/>
      <c r="DQ196" s="771"/>
      <c r="DR196" s="771"/>
      <c r="DS196" s="771"/>
      <c r="DT196" s="771"/>
      <c r="DU196" s="771"/>
      <c r="DV196" s="771"/>
      <c r="DW196" s="771"/>
      <c r="DX196" s="771"/>
      <c r="DY196" s="771"/>
      <c r="DZ196" s="771"/>
      <c r="EA196" s="771"/>
      <c r="EB196" s="771"/>
      <c r="EC196" s="771"/>
      <c r="ED196" s="771"/>
      <c r="EE196" s="771"/>
      <c r="EF196" s="771"/>
      <c r="EG196" s="771"/>
      <c r="EH196" s="771"/>
      <c r="EI196" s="771"/>
      <c r="EJ196" s="771"/>
      <c r="EK196" s="771"/>
      <c r="EL196" s="771"/>
      <c r="EM196" s="771"/>
      <c r="EN196" s="771"/>
    </row>
    <row r="197" spans="1:144">
      <c r="A197" s="1435" t="s">
        <v>470</v>
      </c>
      <c r="B197" s="1436"/>
      <c r="C197" s="1436"/>
      <c r="D197" s="1436"/>
      <c r="E197" s="1436"/>
      <c r="F197" s="1436"/>
      <c r="G197" s="1436"/>
      <c r="H197" s="1436"/>
      <c r="I197" s="1436"/>
      <c r="J197" s="1436"/>
      <c r="K197" s="840">
        <f>COUNTIFS(L25:M34,"&gt;59")</f>
        <v>0</v>
      </c>
      <c r="L197" s="760"/>
      <c r="M197" s="760"/>
      <c r="N197" s="941"/>
      <c r="O197" s="760"/>
      <c r="P197" s="831">
        <v>5</v>
      </c>
      <c r="Q197" s="1501" t="s">
        <v>119</v>
      </c>
      <c r="R197" s="1502"/>
      <c r="S197" s="1502"/>
      <c r="T197" s="1503"/>
      <c r="U197" s="760"/>
      <c r="V197" s="941"/>
      <c r="W197" s="941"/>
      <c r="X197" s="832">
        <v>5</v>
      </c>
      <c r="Y197" s="153" t="s">
        <v>471</v>
      </c>
      <c r="Z197" s="833"/>
      <c r="AA197" s="834"/>
      <c r="AB197" s="835"/>
      <c r="AC197" s="760"/>
      <c r="AD197" s="768"/>
      <c r="AE197" s="941"/>
      <c r="AF197" s="941"/>
      <c r="AG197" s="941"/>
      <c r="AH197" s="760"/>
      <c r="AI197" s="760"/>
      <c r="AJ197" s="760"/>
      <c r="AK197" s="760"/>
      <c r="AL197" s="941"/>
      <c r="AM197" s="838"/>
      <c r="AN197" s="760"/>
      <c r="AO197" s="760"/>
      <c r="AP197" s="760"/>
      <c r="AQ197" s="760"/>
      <c r="AR197" s="760"/>
      <c r="AS197" s="760"/>
      <c r="AT197" s="760"/>
      <c r="AU197" s="760"/>
      <c r="AV197" s="760"/>
      <c r="AW197" s="760"/>
      <c r="AX197" s="760"/>
      <c r="AY197" s="760"/>
      <c r="AZ197" s="760"/>
      <c r="BA197" s="760"/>
      <c r="BB197" s="760"/>
      <c r="BC197" s="39"/>
      <c r="BD197" s="129"/>
      <c r="BE197" s="941"/>
      <c r="BF197" s="258"/>
      <c r="BG197" s="941"/>
      <c r="BH197" s="136"/>
      <c r="BI197" s="941"/>
      <c r="BJ197" s="941"/>
      <c r="BK197" s="941"/>
      <c r="BL197" s="941"/>
      <c r="BM197" s="941"/>
      <c r="BN197" s="941"/>
      <c r="BO197" s="941"/>
      <c r="BP197" s="941"/>
      <c r="BQ197" s="941"/>
      <c r="BR197" s="941"/>
      <c r="BS197" s="941"/>
      <c r="BT197" s="941"/>
      <c r="BU197" s="39"/>
      <c r="BV197" s="39"/>
      <c r="BW197" s="39"/>
      <c r="BX197" s="39"/>
      <c r="BY197" s="39"/>
      <c r="BZ197" s="39"/>
      <c r="CA197" s="39"/>
      <c r="CB197" s="941"/>
      <c r="CC197" s="941"/>
      <c r="CD197" s="941"/>
      <c r="CE197" s="941"/>
      <c r="CF197" s="941"/>
      <c r="CG197" s="941"/>
      <c r="CH197" s="941"/>
      <c r="CI197" s="941"/>
      <c r="CJ197" s="941"/>
      <c r="CK197" s="941"/>
      <c r="CL197" s="941"/>
      <c r="CM197" s="941"/>
      <c r="CN197" s="941"/>
      <c r="CO197" s="941"/>
      <c r="CP197" s="941"/>
      <c r="CQ197" s="941"/>
      <c r="CR197" s="941"/>
      <c r="CS197" s="771"/>
      <c r="CT197" s="941"/>
      <c r="CU197" s="941"/>
      <c r="CV197" s="941"/>
      <c r="CW197" s="771"/>
      <c r="CX197" s="771"/>
      <c r="CY197" s="771"/>
      <c r="CZ197" s="771"/>
      <c r="DA197" s="771"/>
      <c r="DB197" s="771"/>
      <c r="DC197" s="771"/>
      <c r="DD197" s="771"/>
      <c r="DE197" s="771"/>
      <c r="DF197" s="771"/>
      <c r="DG197" s="771"/>
      <c r="DH197" s="771"/>
      <c r="DI197" s="771"/>
      <c r="DJ197" s="771"/>
      <c r="DK197" s="771"/>
      <c r="DL197" s="771"/>
      <c r="DM197" s="771"/>
      <c r="DN197" s="771"/>
      <c r="DO197" s="771"/>
      <c r="DP197" s="771"/>
      <c r="DQ197" s="771"/>
      <c r="DR197" s="771"/>
      <c r="DS197" s="771"/>
      <c r="DT197" s="771"/>
      <c r="DU197" s="771"/>
      <c r="DV197" s="771"/>
      <c r="DW197" s="771"/>
      <c r="DX197" s="771"/>
      <c r="DY197" s="771"/>
      <c r="DZ197" s="771"/>
      <c r="EA197" s="771"/>
      <c r="EB197" s="771"/>
      <c r="EC197" s="771"/>
      <c r="ED197" s="771"/>
      <c r="EE197" s="771"/>
      <c r="EF197" s="771"/>
      <c r="EG197" s="771"/>
      <c r="EH197" s="771"/>
      <c r="EI197" s="771"/>
      <c r="EJ197" s="771"/>
      <c r="EK197" s="771"/>
      <c r="EL197" s="771"/>
      <c r="EM197" s="771"/>
      <c r="EN197" s="771"/>
    </row>
    <row r="198" spans="1:144" ht="48.6">
      <c r="A198" s="841"/>
      <c r="B198" s="760"/>
      <c r="C198" s="941"/>
      <c r="D198" s="760"/>
      <c r="E198" s="760"/>
      <c r="F198" s="760"/>
      <c r="G198" s="760"/>
      <c r="H198" s="760"/>
      <c r="I198" s="760"/>
      <c r="J198" s="760"/>
      <c r="K198" s="760"/>
      <c r="L198" s="760"/>
      <c r="M198" s="760"/>
      <c r="N198" s="941"/>
      <c r="O198" s="35" t="s">
        <v>48</v>
      </c>
      <c r="P198" s="35" t="s">
        <v>472</v>
      </c>
      <c r="Q198" s="760"/>
      <c r="R198" s="760"/>
      <c r="S198" s="760"/>
      <c r="T198" s="760"/>
      <c r="U198" s="760"/>
      <c r="V198" s="941"/>
      <c r="W198" s="941"/>
      <c r="X198" s="832">
        <v>6</v>
      </c>
      <c r="Y198" s="153" t="s">
        <v>473</v>
      </c>
      <c r="Z198" s="833"/>
      <c r="AA198" s="834"/>
      <c r="AB198" s="835"/>
      <c r="AC198" s="760"/>
      <c r="AD198" s="760"/>
      <c r="AE198" s="941"/>
      <c r="AF198" s="941"/>
      <c r="AG198" s="941"/>
      <c r="AH198" s="760"/>
      <c r="AI198" s="760"/>
      <c r="AJ198" s="760"/>
      <c r="AK198" s="760"/>
      <c r="AL198" s="941"/>
      <c r="AM198" s="838"/>
      <c r="AN198" s="760"/>
      <c r="AO198" s="760"/>
      <c r="AP198" s="760"/>
      <c r="AQ198" s="760"/>
      <c r="AR198" s="760"/>
      <c r="AS198" s="760"/>
      <c r="AT198" s="760"/>
      <c r="AU198" s="760"/>
      <c r="AV198" s="760"/>
      <c r="AW198" s="760"/>
      <c r="AX198" s="760"/>
      <c r="AY198" s="760"/>
      <c r="AZ198" s="760"/>
      <c r="BA198" s="760"/>
      <c r="BB198" s="760"/>
      <c r="BC198" s="39"/>
      <c r="BD198" s="129"/>
      <c r="BE198" s="941"/>
      <c r="BF198" s="258"/>
      <c r="BG198" s="941"/>
      <c r="BH198" s="129"/>
      <c r="BI198" s="39"/>
      <c r="BJ198" s="39"/>
      <c r="BK198" s="39"/>
      <c r="BL198" s="941"/>
      <c r="BM198" s="941"/>
      <c r="BN198" s="941"/>
      <c r="BO198" s="941"/>
      <c r="BP198" s="941"/>
      <c r="BQ198" s="941"/>
      <c r="BR198" s="941"/>
      <c r="BS198" s="941"/>
      <c r="BT198" s="941"/>
      <c r="BU198" s="258"/>
      <c r="BV198" s="258"/>
      <c r="BW198" s="258"/>
      <c r="BX198" s="258"/>
      <c r="BY198" s="258"/>
      <c r="BZ198" s="258"/>
      <c r="CA198" s="258"/>
      <c r="CB198" s="39"/>
      <c r="CC198" s="39"/>
      <c r="CD198" s="941"/>
      <c r="CE198" s="941"/>
      <c r="CF198" s="941"/>
      <c r="CG198" s="941"/>
      <c r="CH198" s="941"/>
      <c r="CI198" s="941"/>
      <c r="CJ198" s="941"/>
      <c r="CK198" s="941"/>
      <c r="CL198" s="941"/>
      <c r="CM198" s="941"/>
      <c r="CN198" s="941"/>
      <c r="CO198" s="941"/>
      <c r="CP198" s="941"/>
      <c r="CQ198" s="941"/>
      <c r="CR198" s="941"/>
      <c r="CS198" s="771"/>
      <c r="CT198" s="941"/>
      <c r="CU198" s="941"/>
      <c r="CV198" s="941"/>
      <c r="CW198" s="771"/>
      <c r="CX198" s="771"/>
      <c r="CY198" s="771"/>
      <c r="CZ198" s="771"/>
      <c r="DA198" s="771"/>
      <c r="DB198" s="771"/>
      <c r="DC198" s="771"/>
      <c r="DD198" s="771"/>
      <c r="DE198" s="771"/>
      <c r="DF198" s="771"/>
      <c r="DG198" s="771"/>
      <c r="DH198" s="771"/>
      <c r="DI198" s="771"/>
      <c r="DJ198" s="771"/>
      <c r="DK198" s="771"/>
      <c r="DL198" s="771"/>
      <c r="DM198" s="771"/>
      <c r="DN198" s="771"/>
      <c r="DO198" s="771"/>
      <c r="DP198" s="771"/>
      <c r="DQ198" s="771"/>
      <c r="DR198" s="771"/>
      <c r="DS198" s="771"/>
      <c r="DT198" s="771"/>
      <c r="DU198" s="771"/>
      <c r="DV198" s="771"/>
      <c r="DW198" s="771"/>
      <c r="DX198" s="771"/>
      <c r="DY198" s="771"/>
      <c r="DZ198" s="771"/>
      <c r="EA198" s="771"/>
      <c r="EB198" s="771"/>
      <c r="EC198" s="771"/>
      <c r="ED198" s="771"/>
      <c r="EE198" s="771"/>
      <c r="EF198" s="771"/>
      <c r="EG198" s="771"/>
      <c r="EH198" s="771"/>
      <c r="EI198" s="771"/>
      <c r="EJ198" s="771"/>
      <c r="EK198" s="771"/>
      <c r="EL198" s="771"/>
      <c r="EM198" s="771"/>
      <c r="EN198" s="771"/>
    </row>
    <row r="199" spans="1:144" s="3" customFormat="1">
      <c r="A199" s="1787" t="s">
        <v>474</v>
      </c>
      <c r="B199" s="1787"/>
      <c r="C199" s="1787"/>
      <c r="D199" s="1787"/>
      <c r="E199" s="1787"/>
      <c r="F199" s="1787"/>
      <c r="G199" s="1787"/>
      <c r="H199" s="1787"/>
      <c r="I199" s="1787"/>
      <c r="J199" s="1787"/>
      <c r="K199" s="1787"/>
      <c r="L199" s="1787"/>
      <c r="M199" s="941"/>
      <c r="N199" s="941"/>
      <c r="O199" s="839" t="s">
        <v>90</v>
      </c>
      <c r="P199" s="839" t="s">
        <v>244</v>
      </c>
      <c r="Q199" s="842"/>
      <c r="R199" s="842"/>
      <c r="S199" s="842"/>
      <c r="T199" s="941"/>
      <c r="U199" s="941"/>
      <c r="V199" s="941"/>
      <c r="W199" s="941"/>
      <c r="X199" s="832">
        <v>7</v>
      </c>
      <c r="Y199" s="153" t="s">
        <v>475</v>
      </c>
      <c r="Z199" s="833"/>
      <c r="AA199" s="834"/>
      <c r="AB199" s="835"/>
      <c r="AC199" s="941"/>
      <c r="AD199" s="941"/>
      <c r="AE199" s="941"/>
      <c r="AF199" s="941"/>
      <c r="AG199" s="941"/>
      <c r="AH199" s="246"/>
      <c r="AI199" s="941"/>
      <c r="AJ199" s="941"/>
      <c r="AK199" s="760"/>
      <c r="AL199" s="941"/>
      <c r="AM199" s="838"/>
      <c r="AN199" s="760"/>
      <c r="AO199" s="760"/>
      <c r="AP199" s="760"/>
      <c r="AQ199" s="760"/>
      <c r="AR199" s="760"/>
      <c r="AS199" s="760"/>
      <c r="AT199" s="760"/>
      <c r="AU199" s="941"/>
      <c r="AV199" s="941"/>
      <c r="AW199" s="941"/>
      <c r="AX199" s="941"/>
      <c r="AY199" s="941"/>
      <c r="AZ199" s="941"/>
      <c r="BA199" s="941"/>
      <c r="BB199" s="941"/>
      <c r="BC199" s="39"/>
      <c r="BD199" s="129"/>
      <c r="BE199" s="39"/>
      <c r="BF199" s="252"/>
      <c r="BG199" s="39"/>
      <c r="BH199" s="136"/>
      <c r="BI199" s="258"/>
      <c r="BJ199" s="258"/>
      <c r="BK199" s="258"/>
      <c r="BL199" s="941"/>
      <c r="BM199" s="941"/>
      <c r="BN199" s="941"/>
      <c r="BO199" s="941"/>
      <c r="BP199" s="941"/>
      <c r="BQ199" s="941"/>
      <c r="BR199" s="941"/>
      <c r="BS199" s="941"/>
      <c r="BT199" s="941"/>
      <c r="BU199" s="39"/>
      <c r="BV199" s="39"/>
      <c r="BW199" s="39"/>
      <c r="BX199" s="39"/>
      <c r="BY199" s="39"/>
      <c r="BZ199" s="39"/>
      <c r="CA199" s="39"/>
      <c r="CB199" s="258"/>
      <c r="CC199" s="258"/>
      <c r="CD199" s="39"/>
      <c r="CE199" s="39"/>
      <c r="CF199" s="39"/>
      <c r="CG199" s="39"/>
      <c r="CH199" s="39"/>
      <c r="CI199" s="39"/>
      <c r="CJ199" s="941"/>
      <c r="CK199" s="941"/>
      <c r="CL199" s="941"/>
      <c r="CM199" s="941"/>
      <c r="CN199" s="941"/>
      <c r="CO199" s="941"/>
      <c r="CP199" s="941"/>
      <c r="CQ199" s="941"/>
      <c r="CR199" s="941"/>
      <c r="CS199" s="941"/>
      <c r="CT199" s="941"/>
      <c r="CU199" s="941"/>
      <c r="CV199" s="941"/>
      <c r="CW199" s="941"/>
      <c r="CX199" s="941"/>
      <c r="CY199" s="941"/>
      <c r="CZ199" s="941"/>
      <c r="DA199" s="941"/>
      <c r="DB199" s="941"/>
      <c r="DC199" s="941"/>
      <c r="DD199" s="941"/>
      <c r="DE199" s="941"/>
      <c r="DF199" s="941"/>
      <c r="DG199" s="941"/>
      <c r="DH199" s="941"/>
      <c r="DI199" s="941"/>
      <c r="DJ199" s="941"/>
      <c r="DK199" s="941"/>
      <c r="DL199" s="941"/>
      <c r="DM199" s="941"/>
      <c r="DN199" s="941"/>
      <c r="DO199" s="941"/>
      <c r="DP199" s="941"/>
      <c r="DQ199" s="941"/>
      <c r="DR199" s="941"/>
      <c r="DS199" s="941"/>
      <c r="DT199" s="941"/>
      <c r="DU199" s="941"/>
      <c r="DV199" s="941"/>
      <c r="DW199" s="941"/>
      <c r="DX199" s="941"/>
      <c r="DY199" s="941"/>
      <c r="DZ199" s="941"/>
      <c r="EA199" s="941"/>
      <c r="EB199" s="941"/>
      <c r="EC199" s="941"/>
      <c r="ED199" s="941"/>
      <c r="EE199" s="941"/>
      <c r="EF199" s="941"/>
      <c r="EG199" s="941"/>
      <c r="EH199" s="941"/>
      <c r="EI199" s="941"/>
      <c r="EJ199" s="941"/>
      <c r="EK199" s="941"/>
      <c r="EL199" s="941"/>
      <c r="EM199" s="941"/>
      <c r="EN199" s="941"/>
    </row>
    <row r="200" spans="1:144" s="3" customFormat="1">
      <c r="A200" s="1786" t="s">
        <v>193</v>
      </c>
      <c r="B200" s="1786"/>
      <c r="C200" s="1786"/>
      <c r="D200" s="1786"/>
      <c r="E200" s="1786"/>
      <c r="F200" s="1787" t="s">
        <v>194</v>
      </c>
      <c r="G200" s="1787"/>
      <c r="H200" s="1787"/>
      <c r="I200" s="1787"/>
      <c r="J200" s="1787"/>
      <c r="K200" s="1787"/>
      <c r="L200" s="1787"/>
      <c r="M200" s="761"/>
      <c r="N200" s="246"/>
      <c r="O200" s="839" t="s">
        <v>91</v>
      </c>
      <c r="P200" s="839" t="s">
        <v>476</v>
      </c>
      <c r="Q200" s="246"/>
      <c r="R200" s="1437" t="s">
        <v>477</v>
      </c>
      <c r="S200" s="1438"/>
      <c r="T200" s="1438"/>
      <c r="U200" s="1438"/>
      <c r="V200" s="1439"/>
      <c r="W200" s="39"/>
      <c r="X200" s="832">
        <v>8</v>
      </c>
      <c r="Y200" s="153" t="s">
        <v>478</v>
      </c>
      <c r="Z200" s="833"/>
      <c r="AA200" s="834"/>
      <c r="AB200" s="835"/>
      <c r="AC200" s="246"/>
      <c r="AD200" s="246"/>
      <c r="AE200" s="246"/>
      <c r="AF200" s="246"/>
      <c r="AG200" s="246"/>
      <c r="AH200" s="246"/>
      <c r="AI200" s="246"/>
      <c r="AJ200" s="246"/>
      <c r="AK200" s="246"/>
      <c r="AL200" s="246"/>
      <c r="AM200" s="843"/>
      <c r="AN200" s="246"/>
      <c r="AO200" s="246"/>
      <c r="AP200" s="246"/>
      <c r="AQ200" s="246"/>
      <c r="AR200" s="246"/>
      <c r="AS200" s="246"/>
      <c r="AT200" s="246"/>
      <c r="AU200" s="941"/>
      <c r="AV200" s="941"/>
      <c r="AW200" s="941"/>
      <c r="AX200" s="941"/>
      <c r="AY200" s="941"/>
      <c r="AZ200" s="941"/>
      <c r="BA200" s="941"/>
      <c r="BB200" s="941"/>
      <c r="BC200" s="39"/>
      <c r="BD200" s="129"/>
      <c r="BE200" s="258"/>
      <c r="BF200" s="258"/>
      <c r="BG200" s="258"/>
      <c r="BH200" s="129"/>
      <c r="BI200" s="39"/>
      <c r="BJ200" s="39"/>
      <c r="BK200" s="39"/>
      <c r="BL200" s="941"/>
      <c r="BM200" s="941"/>
      <c r="BN200" s="941"/>
      <c r="BO200" s="941"/>
      <c r="BP200" s="941"/>
      <c r="BQ200" s="941"/>
      <c r="BR200" s="941"/>
      <c r="BS200" s="941"/>
      <c r="BT200" s="941"/>
      <c r="BU200" s="844"/>
      <c r="BV200" s="844"/>
      <c r="BW200" s="844"/>
      <c r="BX200" s="844"/>
      <c r="BY200" s="844"/>
      <c r="BZ200" s="844"/>
      <c r="CA200" s="844"/>
      <c r="CB200" s="39"/>
      <c r="CC200" s="39"/>
      <c r="CD200" s="258"/>
      <c r="CE200" s="258"/>
      <c r="CF200" s="258"/>
      <c r="CG200" s="258"/>
      <c r="CH200" s="258"/>
      <c r="CI200" s="258"/>
      <c r="CJ200" s="941"/>
      <c r="CK200" s="941"/>
      <c r="CL200" s="941"/>
      <c r="CM200" s="941"/>
      <c r="CN200" s="941"/>
      <c r="CO200" s="941"/>
      <c r="CP200" s="941"/>
      <c r="CQ200" s="941"/>
      <c r="CR200" s="941"/>
      <c r="CS200" s="941"/>
      <c r="CT200" s="941"/>
      <c r="CU200" s="941"/>
      <c r="CV200" s="941"/>
      <c r="CW200" s="941"/>
      <c r="CX200" s="941"/>
      <c r="CY200" s="941"/>
      <c r="CZ200" s="941"/>
      <c r="DA200" s="941"/>
      <c r="DB200" s="941"/>
      <c r="DC200" s="941"/>
      <c r="DD200" s="941"/>
      <c r="DE200" s="941"/>
      <c r="DF200" s="941"/>
      <c r="DG200" s="941"/>
      <c r="DH200" s="941"/>
      <c r="DI200" s="941"/>
      <c r="DJ200" s="941"/>
      <c r="DK200" s="941"/>
      <c r="DL200" s="941"/>
      <c r="DM200" s="941"/>
      <c r="DN200" s="941"/>
      <c r="DO200" s="941"/>
      <c r="DP200" s="941"/>
      <c r="DQ200" s="941"/>
      <c r="DR200" s="941"/>
      <c r="DS200" s="941"/>
      <c r="DT200" s="941"/>
      <c r="DU200" s="941"/>
      <c r="DV200" s="941"/>
      <c r="DW200" s="941"/>
      <c r="DX200" s="941"/>
      <c r="DY200" s="941"/>
      <c r="DZ200" s="941"/>
      <c r="EA200" s="941"/>
      <c r="EB200" s="941"/>
      <c r="EC200" s="941"/>
      <c r="ED200" s="941"/>
      <c r="EE200" s="941"/>
      <c r="EF200" s="941"/>
      <c r="EG200" s="941"/>
      <c r="EH200" s="941"/>
      <c r="EI200" s="941"/>
      <c r="EJ200" s="941"/>
      <c r="EK200" s="941"/>
      <c r="EL200" s="941"/>
      <c r="EM200" s="941"/>
      <c r="EN200" s="941"/>
    </row>
    <row r="201" spans="1:144">
      <c r="A201" s="509" t="s">
        <v>331</v>
      </c>
      <c r="B201" s="834"/>
      <c r="C201" s="833"/>
      <c r="D201" s="834"/>
      <c r="E201" s="845">
        <f>EE1</f>
        <v>0</v>
      </c>
      <c r="F201" s="1839" t="s">
        <v>331</v>
      </c>
      <c r="G201" s="1839"/>
      <c r="H201" s="1839"/>
      <c r="I201" s="1839"/>
      <c r="J201" s="1839"/>
      <c r="K201" s="1839"/>
      <c r="L201" s="846">
        <f>EJ1</f>
        <v>0</v>
      </c>
      <c r="M201" s="761"/>
      <c r="N201" s="246"/>
      <c r="O201" s="839" t="s">
        <v>92</v>
      </c>
      <c r="P201" s="839" t="s">
        <v>243</v>
      </c>
      <c r="Q201" s="768"/>
      <c r="R201" s="839">
        <v>1</v>
      </c>
      <c r="S201" s="153" t="s">
        <v>236</v>
      </c>
      <c r="T201" s="833"/>
      <c r="U201" s="834"/>
      <c r="V201" s="847"/>
      <c r="W201" s="941"/>
      <c r="X201" s="832">
        <v>9</v>
      </c>
      <c r="Y201" s="848" t="s">
        <v>479</v>
      </c>
      <c r="Z201" s="768"/>
      <c r="AA201" s="768"/>
      <c r="AB201" s="837"/>
      <c r="AC201" s="768"/>
      <c r="AD201" s="768"/>
      <c r="AE201" s="246"/>
      <c r="AF201" s="246"/>
      <c r="AG201" s="246"/>
      <c r="AH201" s="768"/>
      <c r="AI201" s="768"/>
      <c r="AJ201" s="768"/>
      <c r="AK201" s="768"/>
      <c r="AL201" s="246"/>
      <c r="AM201" s="837"/>
      <c r="AN201" s="768"/>
      <c r="AO201" s="768"/>
      <c r="AP201" s="768"/>
      <c r="AQ201" s="768"/>
      <c r="AR201" s="768"/>
      <c r="AS201" s="768"/>
      <c r="AT201" s="768"/>
      <c r="AU201" s="760"/>
      <c r="AV201" s="760"/>
      <c r="AW201" s="760"/>
      <c r="AX201" s="760"/>
      <c r="AY201" s="760"/>
      <c r="AZ201" s="760"/>
      <c r="BA201" s="760"/>
      <c r="BB201" s="760"/>
      <c r="BC201" s="39"/>
      <c r="BD201" s="129"/>
      <c r="BE201" s="39"/>
      <c r="BF201" s="252"/>
      <c r="BG201" s="39"/>
      <c r="BH201" s="136"/>
      <c r="BI201" s="941"/>
      <c r="BJ201" s="941"/>
      <c r="BK201" s="941"/>
      <c r="BL201" s="941"/>
      <c r="BM201" s="941"/>
      <c r="BN201" s="941"/>
      <c r="BO201" s="941"/>
      <c r="BP201" s="941"/>
      <c r="BQ201" s="941"/>
      <c r="BR201" s="941"/>
      <c r="BS201" s="941"/>
      <c r="BT201" s="941"/>
      <c r="BU201" s="40"/>
      <c r="BV201" s="40"/>
      <c r="BW201" s="40"/>
      <c r="BX201" s="40"/>
      <c r="BY201" s="40"/>
      <c r="BZ201" s="40"/>
      <c r="CA201" s="40"/>
      <c r="CB201" s="844"/>
      <c r="CC201" s="844"/>
      <c r="CD201" s="39"/>
      <c r="CE201" s="39"/>
      <c r="CF201" s="39"/>
      <c r="CG201" s="39"/>
      <c r="CH201" s="39"/>
      <c r="CI201" s="39"/>
      <c r="CJ201" s="941"/>
      <c r="CK201" s="941"/>
      <c r="CL201" s="941"/>
      <c r="CM201" s="941"/>
      <c r="CN201" s="941"/>
      <c r="CO201" s="941"/>
      <c r="CP201" s="941"/>
      <c r="CQ201" s="941"/>
      <c r="CR201" s="941"/>
      <c r="CS201" s="771"/>
      <c r="CT201" s="941"/>
      <c r="CU201" s="941"/>
      <c r="CV201" s="941"/>
      <c r="CW201" s="771"/>
      <c r="CX201" s="771"/>
      <c r="CY201" s="771"/>
      <c r="CZ201" s="771"/>
      <c r="DA201" s="771"/>
      <c r="DB201" s="771"/>
      <c r="DC201" s="771"/>
      <c r="DD201" s="771"/>
      <c r="DE201" s="771"/>
      <c r="DF201" s="771"/>
      <c r="DG201" s="771"/>
      <c r="DH201" s="771"/>
      <c r="DI201" s="771"/>
      <c r="DJ201" s="771"/>
      <c r="DK201" s="771"/>
      <c r="DL201" s="771"/>
      <c r="DM201" s="771"/>
      <c r="DN201" s="771"/>
      <c r="DO201" s="771"/>
      <c r="DP201" s="771"/>
      <c r="DQ201" s="771"/>
      <c r="DR201" s="771"/>
      <c r="DS201" s="771"/>
      <c r="DT201" s="771"/>
      <c r="DU201" s="771"/>
      <c r="DV201" s="771"/>
      <c r="DW201" s="771"/>
      <c r="DX201" s="771"/>
      <c r="DY201" s="771"/>
      <c r="DZ201" s="771"/>
      <c r="EA201" s="771"/>
      <c r="EB201" s="771"/>
      <c r="EC201" s="771"/>
      <c r="ED201" s="771"/>
      <c r="EE201" s="771"/>
      <c r="EF201" s="771"/>
      <c r="EG201" s="771"/>
      <c r="EH201" s="771"/>
      <c r="EI201" s="771"/>
      <c r="EJ201" s="771"/>
      <c r="EK201" s="771"/>
      <c r="EL201" s="771"/>
      <c r="EM201" s="771"/>
      <c r="EN201" s="771"/>
    </row>
    <row r="202" spans="1:144">
      <c r="A202" s="509" t="s">
        <v>333</v>
      </c>
      <c r="B202" s="834"/>
      <c r="C202" s="833"/>
      <c r="D202" s="834"/>
      <c r="E202" s="845">
        <f>EF1</f>
        <v>0</v>
      </c>
      <c r="F202" s="1839" t="s">
        <v>333</v>
      </c>
      <c r="G202" s="1839"/>
      <c r="H202" s="1839"/>
      <c r="I202" s="1839"/>
      <c r="J202" s="1839"/>
      <c r="K202" s="1839"/>
      <c r="L202" s="846">
        <f>EK1</f>
        <v>0</v>
      </c>
      <c r="M202" s="768"/>
      <c r="N202" s="246"/>
      <c r="O202" s="839" t="s">
        <v>93</v>
      </c>
      <c r="P202" s="839" t="s">
        <v>480</v>
      </c>
      <c r="Q202" s="768"/>
      <c r="R202" s="839">
        <v>2</v>
      </c>
      <c r="S202" s="153" t="s">
        <v>481</v>
      </c>
      <c r="T202" s="833"/>
      <c r="U202" s="834"/>
      <c r="V202" s="847"/>
      <c r="W202" s="941"/>
      <c r="X202" s="832">
        <v>10</v>
      </c>
      <c r="Y202" s="153" t="s">
        <v>482</v>
      </c>
      <c r="Z202" s="833"/>
      <c r="AA202" s="834"/>
      <c r="AB202" s="835"/>
      <c r="AC202" s="768"/>
      <c r="AD202" s="768"/>
      <c r="AE202" s="246"/>
      <c r="AF202" s="246"/>
      <c r="AG202" s="246"/>
      <c r="AH202" s="768"/>
      <c r="AI202" s="768"/>
      <c r="AJ202" s="768"/>
      <c r="AK202" s="768"/>
      <c r="AL202" s="246"/>
      <c r="AM202" s="837"/>
      <c r="AN202" s="768"/>
      <c r="AO202" s="768"/>
      <c r="AP202" s="768"/>
      <c r="AQ202" s="768"/>
      <c r="AR202" s="768"/>
      <c r="AS202" s="768"/>
      <c r="AT202" s="768"/>
      <c r="AU202" s="760"/>
      <c r="AV202" s="760"/>
      <c r="AW202" s="760"/>
      <c r="AX202" s="760"/>
      <c r="AY202" s="760"/>
      <c r="AZ202" s="760"/>
      <c r="BA202" s="760"/>
      <c r="BB202" s="760"/>
      <c r="BC202" s="39"/>
      <c r="BD202" s="129"/>
      <c r="BE202" s="941"/>
      <c r="BF202" s="258"/>
      <c r="BG202" s="941"/>
      <c r="BH202" s="136"/>
      <c r="BI202" s="941"/>
      <c r="BJ202" s="941"/>
      <c r="BK202" s="941"/>
      <c r="BL202" s="941"/>
      <c r="BM202" s="941"/>
      <c r="BN202" s="941"/>
      <c r="BO202" s="941"/>
      <c r="BP202" s="941"/>
      <c r="BQ202" s="941"/>
      <c r="BR202" s="941"/>
      <c r="BS202" s="941"/>
      <c r="BT202" s="941"/>
      <c r="BU202" s="941"/>
      <c r="BV202" s="941"/>
      <c r="BW202" s="941"/>
      <c r="BX202" s="941"/>
      <c r="BY202" s="941"/>
      <c r="BZ202" s="941"/>
      <c r="CA202" s="941"/>
      <c r="CB202" s="40"/>
      <c r="CC202" s="40"/>
      <c r="CD202" s="844"/>
      <c r="CE202" s="844"/>
      <c r="CF202" s="844"/>
      <c r="CG202" s="844"/>
      <c r="CH202" s="844"/>
      <c r="CI202" s="844"/>
      <c r="CJ202" s="941"/>
      <c r="CK202" s="941"/>
      <c r="CL202" s="941"/>
      <c r="CM202" s="941"/>
      <c r="CN202" s="941"/>
      <c r="CO202" s="941"/>
      <c r="CP202" s="941"/>
      <c r="CQ202" s="941"/>
      <c r="CR202" s="941"/>
      <c r="CS202" s="771"/>
      <c r="CT202" s="941"/>
      <c r="CU202" s="941"/>
      <c r="CV202" s="941"/>
      <c r="CW202" s="771"/>
      <c r="CX202" s="771"/>
      <c r="CY202" s="771"/>
      <c r="CZ202" s="771"/>
      <c r="DA202" s="771"/>
      <c r="DB202" s="771"/>
      <c r="DC202" s="771"/>
      <c r="DD202" s="771"/>
      <c r="DE202" s="771"/>
      <c r="DF202" s="771"/>
      <c r="DG202" s="771"/>
      <c r="DH202" s="771"/>
      <c r="DI202" s="771"/>
      <c r="DJ202" s="771"/>
      <c r="DK202" s="771"/>
      <c r="DL202" s="771"/>
      <c r="DM202" s="771"/>
      <c r="DN202" s="771"/>
      <c r="DO202" s="771"/>
      <c r="DP202" s="771"/>
      <c r="DQ202" s="771"/>
      <c r="DR202" s="771"/>
      <c r="DS202" s="771"/>
      <c r="DT202" s="771"/>
      <c r="DU202" s="771"/>
      <c r="DV202" s="771"/>
      <c r="DW202" s="771"/>
      <c r="DX202" s="771"/>
      <c r="DY202" s="771"/>
      <c r="DZ202" s="771"/>
      <c r="EA202" s="771"/>
      <c r="EB202" s="771"/>
      <c r="EC202" s="771"/>
      <c r="ED202" s="771"/>
      <c r="EE202" s="771"/>
      <c r="EF202" s="771"/>
      <c r="EG202" s="771"/>
      <c r="EH202" s="771"/>
      <c r="EI202" s="771"/>
      <c r="EJ202" s="771"/>
      <c r="EK202" s="771"/>
      <c r="EL202" s="771"/>
      <c r="EM202" s="771"/>
      <c r="EN202" s="771"/>
    </row>
    <row r="203" spans="1:144">
      <c r="A203" s="509" t="s">
        <v>124</v>
      </c>
      <c r="B203" s="834"/>
      <c r="C203" s="833"/>
      <c r="D203" s="834"/>
      <c r="E203" s="845">
        <f>EG1</f>
        <v>0</v>
      </c>
      <c r="F203" s="1839" t="s">
        <v>124</v>
      </c>
      <c r="G203" s="1839"/>
      <c r="H203" s="1839"/>
      <c r="I203" s="1839"/>
      <c r="J203" s="1839"/>
      <c r="K203" s="1839"/>
      <c r="L203" s="846">
        <f>EL1</f>
        <v>0</v>
      </c>
      <c r="M203" s="768"/>
      <c r="N203" s="246"/>
      <c r="O203" s="839" t="s">
        <v>483</v>
      </c>
      <c r="P203" s="839" t="s">
        <v>484</v>
      </c>
      <c r="Q203" s="768"/>
      <c r="R203" s="839">
        <v>3</v>
      </c>
      <c r="S203" s="153" t="s">
        <v>234</v>
      </c>
      <c r="T203" s="833"/>
      <c r="U203" s="834"/>
      <c r="V203" s="847"/>
      <c r="W203" s="941"/>
      <c r="X203" s="832">
        <v>11</v>
      </c>
      <c r="Y203" s="153" t="s">
        <v>485</v>
      </c>
      <c r="Z203" s="833"/>
      <c r="AA203" s="834"/>
      <c r="AB203" s="835"/>
      <c r="AC203" s="768"/>
      <c r="AD203" s="768"/>
      <c r="AE203" s="246"/>
      <c r="AF203" s="246"/>
      <c r="AG203" s="246"/>
      <c r="AH203" s="768"/>
      <c r="AI203" s="768"/>
      <c r="AJ203" s="768"/>
      <c r="AK203" s="768"/>
      <c r="AL203" s="246"/>
      <c r="AM203" s="837"/>
      <c r="AN203" s="768"/>
      <c r="AO203" s="768"/>
      <c r="AP203" s="768"/>
      <c r="AQ203" s="768"/>
      <c r="AR203" s="768"/>
      <c r="AS203" s="768"/>
      <c r="AT203" s="768"/>
      <c r="AU203" s="760"/>
      <c r="AV203" s="760"/>
      <c r="AW203" s="760"/>
      <c r="AX203" s="760"/>
      <c r="AY203" s="760"/>
      <c r="AZ203" s="760"/>
      <c r="BA203" s="760"/>
      <c r="BB203" s="760"/>
      <c r="BC203" s="39"/>
      <c r="BD203" s="129"/>
      <c r="BE203" s="941"/>
      <c r="BF203" s="258"/>
      <c r="BG203" s="941"/>
      <c r="BH203" s="136"/>
      <c r="BI203" s="941"/>
      <c r="BJ203" s="941"/>
      <c r="BK203" s="941"/>
      <c r="BL203" s="941"/>
      <c r="BM203" s="941"/>
      <c r="BN203" s="941"/>
      <c r="BO203" s="941"/>
      <c r="BP203" s="941"/>
      <c r="BQ203" s="941"/>
      <c r="BR203" s="941"/>
      <c r="BS203" s="941"/>
      <c r="BT203" s="941"/>
      <c r="BU203" s="941"/>
      <c r="BV203" s="941"/>
      <c r="BW203" s="941"/>
      <c r="BX203" s="941"/>
      <c r="BY203" s="941"/>
      <c r="BZ203" s="941"/>
      <c r="CA203" s="941"/>
      <c r="CB203" s="941"/>
      <c r="CC203" s="941"/>
      <c r="CD203" s="40"/>
      <c r="CE203" s="40"/>
      <c r="CF203" s="40"/>
      <c r="CG203" s="40"/>
      <c r="CH203" s="40"/>
      <c r="CI203" s="40"/>
      <c r="CJ203" s="941"/>
      <c r="CK203" s="941"/>
      <c r="CL203" s="941"/>
      <c r="CM203" s="941"/>
      <c r="CN203" s="941"/>
      <c r="CO203" s="941"/>
      <c r="CP203" s="941"/>
      <c r="CQ203" s="941"/>
      <c r="CR203" s="941"/>
      <c r="CS203" s="771"/>
      <c r="CT203" s="941"/>
      <c r="CU203" s="941"/>
      <c r="CV203" s="941"/>
      <c r="CW203" s="771"/>
      <c r="CX203" s="771"/>
      <c r="CY203" s="771"/>
      <c r="CZ203" s="771"/>
      <c r="DA203" s="771"/>
      <c r="DB203" s="771"/>
      <c r="DC203" s="771"/>
      <c r="DD203" s="771"/>
      <c r="DE203" s="771"/>
      <c r="DF203" s="771"/>
      <c r="DG203" s="771"/>
      <c r="DH203" s="771"/>
      <c r="DI203" s="771"/>
      <c r="DJ203" s="771"/>
      <c r="DK203" s="771"/>
      <c r="DL203" s="771"/>
      <c r="DM203" s="771"/>
      <c r="DN203" s="771"/>
      <c r="DO203" s="771"/>
      <c r="DP203" s="771"/>
      <c r="DQ203" s="771"/>
      <c r="DR203" s="771"/>
      <c r="DS203" s="771"/>
      <c r="DT203" s="771"/>
      <c r="DU203" s="771"/>
      <c r="DV203" s="771"/>
      <c r="DW203" s="771"/>
      <c r="DX203" s="771"/>
      <c r="DY203" s="771"/>
      <c r="DZ203" s="771"/>
      <c r="EA203" s="771"/>
      <c r="EB203" s="771"/>
      <c r="EC203" s="771"/>
      <c r="ED203" s="771"/>
      <c r="EE203" s="771"/>
      <c r="EF203" s="771"/>
      <c r="EG203" s="771"/>
      <c r="EH203" s="771"/>
      <c r="EI203" s="771"/>
      <c r="EJ203" s="771"/>
      <c r="EK203" s="771"/>
      <c r="EL203" s="771"/>
      <c r="EM203" s="771"/>
      <c r="EN203" s="771"/>
    </row>
    <row r="204" spans="1:144">
      <c r="A204" s="509" t="s">
        <v>486</v>
      </c>
      <c r="B204" s="834"/>
      <c r="C204" s="833"/>
      <c r="D204" s="834"/>
      <c r="E204" s="845">
        <f>EH1</f>
        <v>0</v>
      </c>
      <c r="F204" s="1839" t="s">
        <v>486</v>
      </c>
      <c r="G204" s="1839"/>
      <c r="H204" s="1839"/>
      <c r="I204" s="1839"/>
      <c r="J204" s="1839"/>
      <c r="K204" s="1839"/>
      <c r="L204" s="846">
        <f>EM1</f>
        <v>0</v>
      </c>
      <c r="M204" s="259"/>
      <c r="N204" s="246"/>
      <c r="O204" s="839" t="s">
        <v>487</v>
      </c>
      <c r="P204" s="839" t="s">
        <v>488</v>
      </c>
      <c r="Q204" s="768"/>
      <c r="R204" s="839">
        <v>4</v>
      </c>
      <c r="S204" s="153" t="s">
        <v>489</v>
      </c>
      <c r="T204" s="833"/>
      <c r="U204" s="834"/>
      <c r="V204" s="847"/>
      <c r="W204" s="941"/>
      <c r="X204" s="832">
        <v>12</v>
      </c>
      <c r="Y204" s="153" t="s">
        <v>490</v>
      </c>
      <c r="Z204" s="833"/>
      <c r="AA204" s="834"/>
      <c r="AB204" s="835"/>
      <c r="AC204" s="768"/>
      <c r="AD204" s="768"/>
      <c r="AE204" s="246"/>
      <c r="AF204" s="246"/>
      <c r="AG204" s="246"/>
      <c r="AH204" s="768"/>
      <c r="AI204" s="768"/>
      <c r="AJ204" s="768"/>
      <c r="AK204" s="768"/>
      <c r="AL204" s="246"/>
      <c r="AM204" s="837"/>
      <c r="AN204" s="768"/>
      <c r="AO204" s="768"/>
      <c r="AP204" s="768"/>
      <c r="AQ204" s="768"/>
      <c r="AR204" s="768"/>
      <c r="AS204" s="768"/>
      <c r="AT204" s="768"/>
      <c r="AU204" s="760"/>
      <c r="AV204" s="760"/>
      <c r="AW204" s="760"/>
      <c r="AX204" s="760"/>
      <c r="AY204" s="760"/>
      <c r="AZ204" s="760"/>
      <c r="BA204" s="760"/>
      <c r="BB204" s="760"/>
      <c r="BC204" s="39"/>
      <c r="BD204" s="129"/>
      <c r="BE204" s="941"/>
      <c r="BF204" s="258"/>
      <c r="BG204" s="941"/>
      <c r="BH204" s="136"/>
      <c r="BI204" s="941"/>
      <c r="BJ204" s="941"/>
      <c r="BK204" s="941"/>
      <c r="BL204" s="941"/>
      <c r="BM204" s="941"/>
      <c r="BN204" s="941"/>
      <c r="BO204" s="941"/>
      <c r="BP204" s="941"/>
      <c r="BQ204" s="941"/>
      <c r="BR204" s="941"/>
      <c r="BS204" s="941"/>
      <c r="BT204" s="941"/>
      <c r="BU204" s="941"/>
      <c r="BV204" s="941"/>
      <c r="BW204" s="941"/>
      <c r="BX204" s="941"/>
      <c r="BY204" s="941"/>
      <c r="BZ204" s="941"/>
      <c r="CA204" s="941"/>
      <c r="CB204" s="941"/>
      <c r="CC204" s="941"/>
      <c r="CD204" s="941"/>
      <c r="CE204" s="26"/>
      <c r="CF204" s="26"/>
      <c r="CG204" s="849"/>
      <c r="CH204" s="849"/>
      <c r="CI204" s="849"/>
      <c r="CJ204" s="941"/>
      <c r="CK204" s="941"/>
      <c r="CL204" s="941"/>
      <c r="CM204" s="941"/>
      <c r="CN204" s="941"/>
      <c r="CO204" s="941"/>
      <c r="CP204" s="941"/>
      <c r="CQ204" s="941"/>
      <c r="CR204" s="941"/>
      <c r="CS204" s="771"/>
      <c r="CT204" s="771"/>
      <c r="CU204" s="771"/>
      <c r="CV204" s="771"/>
      <c r="CW204" s="771"/>
      <c r="CX204" s="771"/>
      <c r="CY204" s="771"/>
      <c r="CZ204" s="771"/>
      <c r="DA204" s="771"/>
      <c r="DB204" s="771"/>
      <c r="DC204" s="771"/>
      <c r="DD204" s="771"/>
      <c r="DE204" s="771"/>
      <c r="DF204" s="771"/>
      <c r="DG204" s="771"/>
      <c r="DH204" s="771"/>
      <c r="DI204" s="771"/>
      <c r="DJ204" s="771"/>
      <c r="DK204" s="771"/>
      <c r="DL204" s="771"/>
      <c r="DM204" s="771"/>
      <c r="DN204" s="771"/>
      <c r="DO204" s="771"/>
      <c r="DP204" s="771"/>
      <c r="DQ204" s="771"/>
      <c r="DR204" s="771"/>
      <c r="DS204" s="771"/>
      <c r="DT204" s="771"/>
      <c r="DU204" s="771"/>
      <c r="DV204" s="771"/>
      <c r="DW204" s="771"/>
      <c r="DX204" s="771"/>
      <c r="DY204" s="771"/>
      <c r="DZ204" s="771"/>
      <c r="EA204" s="771"/>
      <c r="EB204" s="771"/>
      <c r="EC204" s="771"/>
      <c r="ED204" s="771"/>
      <c r="EE204" s="771"/>
      <c r="EF204" s="771"/>
      <c r="EG204" s="771"/>
      <c r="EH204" s="771"/>
      <c r="EI204" s="771"/>
      <c r="EJ204" s="771"/>
      <c r="EK204" s="771"/>
      <c r="EL204" s="771"/>
      <c r="EM204" s="771"/>
      <c r="EN204" s="771"/>
    </row>
    <row r="205" spans="1:144" ht="18.600000000000001" thickBot="1">
      <c r="A205" s="509" t="s">
        <v>468</v>
      </c>
      <c r="B205" s="834"/>
      <c r="C205" s="833"/>
      <c r="D205" s="834"/>
      <c r="E205" s="845">
        <f>EI1</f>
        <v>0</v>
      </c>
      <c r="F205" s="1839" t="s">
        <v>468</v>
      </c>
      <c r="G205" s="1839"/>
      <c r="H205" s="1839"/>
      <c r="I205" s="1839"/>
      <c r="J205" s="1839"/>
      <c r="K205" s="1839"/>
      <c r="L205" s="846">
        <f>EN1</f>
        <v>0</v>
      </c>
      <c r="M205" s="259"/>
      <c r="N205" s="246"/>
      <c r="O205" s="839" t="s">
        <v>491</v>
      </c>
      <c r="P205" s="839" t="s">
        <v>492</v>
      </c>
      <c r="Q205" s="768"/>
      <c r="R205" s="839">
        <v>5</v>
      </c>
      <c r="S205" s="768" t="s">
        <v>493</v>
      </c>
      <c r="T205" s="833"/>
      <c r="U205" s="834"/>
      <c r="V205" s="847"/>
      <c r="W205" s="941"/>
      <c r="X205" s="850">
        <v>13</v>
      </c>
      <c r="Y205" s="851" t="s">
        <v>494</v>
      </c>
      <c r="Z205" s="852"/>
      <c r="AA205" s="853"/>
      <c r="AB205" s="854"/>
      <c r="AC205" s="768"/>
      <c r="AD205" s="768"/>
      <c r="AE205" s="246"/>
      <c r="AF205" s="246"/>
      <c r="AG205" s="246"/>
      <c r="AH205" s="768"/>
      <c r="AI205" s="768"/>
      <c r="AJ205" s="768"/>
      <c r="AK205" s="768"/>
      <c r="AL205" s="246"/>
      <c r="AM205" s="837"/>
      <c r="AN205" s="768"/>
      <c r="AO205" s="768"/>
      <c r="AP205" s="768"/>
      <c r="AQ205" s="768"/>
      <c r="AR205" s="768"/>
      <c r="AS205" s="768"/>
      <c r="AT205" s="768"/>
      <c r="AU205" s="760"/>
      <c r="AV205" s="760"/>
      <c r="AW205" s="760"/>
      <c r="AX205" s="760"/>
      <c r="AY205" s="760"/>
      <c r="AZ205" s="760"/>
      <c r="BA205" s="760"/>
      <c r="BB205" s="760"/>
      <c r="BC205" s="39"/>
      <c r="BD205" s="129"/>
      <c r="BE205" s="941"/>
      <c r="BF205" s="258"/>
      <c r="BG205" s="941"/>
      <c r="BH205" s="136"/>
      <c r="BI205" s="941"/>
      <c r="BJ205" s="941"/>
      <c r="BK205" s="941"/>
      <c r="BL205" s="941"/>
      <c r="BM205" s="941"/>
      <c r="BN205" s="941"/>
      <c r="BO205" s="941"/>
      <c r="BP205" s="941"/>
      <c r="BQ205" s="941"/>
      <c r="BR205" s="941"/>
      <c r="BS205" s="941"/>
      <c r="BT205" s="941"/>
      <c r="BU205" s="941"/>
      <c r="BV205" s="941"/>
      <c r="BW205" s="941"/>
      <c r="BX205" s="941"/>
      <c r="BY205" s="941"/>
      <c r="BZ205" s="941"/>
      <c r="CA205" s="941"/>
      <c r="CB205" s="941"/>
      <c r="CC205" s="941"/>
      <c r="CD205" s="941"/>
      <c r="CE205" s="26"/>
      <c r="CF205" s="26"/>
      <c r="CG205" s="849"/>
      <c r="CH205" s="849"/>
      <c r="CI205" s="849"/>
      <c r="CJ205" s="941"/>
      <c r="CK205" s="941"/>
      <c r="CL205" s="941"/>
      <c r="CM205" s="941"/>
      <c r="CN205" s="941"/>
      <c r="CO205" s="941"/>
      <c r="CP205" s="941"/>
      <c r="CQ205" s="941"/>
      <c r="CR205" s="941"/>
      <c r="CS205" s="771"/>
      <c r="CT205" s="771"/>
      <c r="CU205" s="771"/>
      <c r="CV205" s="771"/>
      <c r="CW205" s="771"/>
      <c r="CX205" s="771"/>
      <c r="CY205" s="771"/>
      <c r="CZ205" s="771"/>
      <c r="DA205" s="771"/>
      <c r="DB205" s="771"/>
      <c r="DC205" s="771"/>
      <c r="DD205" s="771"/>
      <c r="DE205" s="771"/>
      <c r="DF205" s="771"/>
      <c r="DG205" s="771"/>
      <c r="DH205" s="771"/>
      <c r="DI205" s="771"/>
      <c r="DJ205" s="771"/>
      <c r="DK205" s="771"/>
      <c r="DL205" s="771"/>
      <c r="DM205" s="771"/>
      <c r="DN205" s="771"/>
      <c r="DO205" s="771"/>
      <c r="DP205" s="771"/>
      <c r="DQ205" s="771"/>
      <c r="DR205" s="771"/>
      <c r="DS205" s="771"/>
      <c r="DT205" s="771"/>
      <c r="DU205" s="771"/>
      <c r="DV205" s="771"/>
      <c r="DW205" s="771"/>
      <c r="DX205" s="771"/>
      <c r="DY205" s="771"/>
      <c r="DZ205" s="771"/>
      <c r="EA205" s="771"/>
      <c r="EB205" s="771"/>
      <c r="EC205" s="771"/>
      <c r="ED205" s="771"/>
      <c r="EE205" s="771"/>
      <c r="EF205" s="771"/>
      <c r="EG205" s="771"/>
      <c r="EH205" s="771"/>
      <c r="EI205" s="771"/>
      <c r="EJ205" s="771"/>
      <c r="EK205" s="771"/>
      <c r="EL205" s="771"/>
      <c r="EM205" s="771"/>
      <c r="EN205" s="771"/>
    </row>
    <row r="206" spans="1:144">
      <c r="A206" s="841"/>
      <c r="B206" s="760"/>
      <c r="C206" s="941"/>
      <c r="D206" s="760"/>
      <c r="E206" s="760"/>
      <c r="F206" s="760"/>
      <c r="G206" s="760"/>
      <c r="H206" s="760"/>
      <c r="I206" s="760"/>
      <c r="J206" s="760"/>
      <c r="K206" s="760"/>
      <c r="L206" s="760"/>
      <c r="M206" s="259"/>
      <c r="N206" s="246"/>
      <c r="O206" s="839" t="s">
        <v>495</v>
      </c>
      <c r="P206" s="839" t="s">
        <v>496</v>
      </c>
      <c r="Q206" s="768"/>
      <c r="R206" s="855">
        <v>6</v>
      </c>
      <c r="S206" s="153" t="s">
        <v>497</v>
      </c>
      <c r="T206" s="856"/>
      <c r="U206" s="857"/>
      <c r="V206" s="858"/>
      <c r="W206" s="941"/>
      <c r="X206" s="1423"/>
      <c r="Y206" s="1423"/>
      <c r="Z206" s="1423"/>
      <c r="AA206" s="1423"/>
      <c r="AB206" s="760"/>
      <c r="AC206" s="768"/>
      <c r="AD206" s="768"/>
      <c r="AE206" s="246"/>
      <c r="AF206" s="246"/>
      <c r="AG206" s="246"/>
      <c r="AH206" s="768"/>
      <c r="AI206" s="768"/>
      <c r="AJ206" s="768"/>
      <c r="AK206" s="768"/>
      <c r="AL206" s="246"/>
      <c r="AM206" s="837"/>
      <c r="AN206" s="768"/>
      <c r="AO206" s="768"/>
      <c r="AP206" s="768"/>
      <c r="AQ206" s="768"/>
      <c r="AR206" s="768"/>
      <c r="AS206" s="768"/>
      <c r="AT206" s="768"/>
      <c r="AU206" s="760"/>
      <c r="AV206" s="760"/>
      <c r="AW206" s="760"/>
      <c r="AX206" s="760"/>
      <c r="AY206" s="760"/>
      <c r="AZ206" s="760"/>
      <c r="BA206" s="760"/>
      <c r="BB206" s="760"/>
      <c r="BC206" s="39"/>
      <c r="BD206" s="129"/>
      <c r="BE206" s="941"/>
      <c r="BF206" s="258"/>
      <c r="BG206" s="941"/>
      <c r="BH206" s="136"/>
      <c r="BI206" s="941"/>
      <c r="BJ206" s="941"/>
      <c r="BK206" s="941"/>
      <c r="BL206" s="941"/>
      <c r="BM206" s="941"/>
      <c r="BN206" s="941"/>
      <c r="BO206" s="941"/>
      <c r="BP206" s="941"/>
      <c r="BQ206" s="941"/>
      <c r="BR206" s="941"/>
      <c r="BS206" s="941"/>
      <c r="BT206" s="941"/>
      <c r="BU206" s="941"/>
      <c r="BV206" s="941"/>
      <c r="BW206" s="941"/>
      <c r="BX206" s="941"/>
      <c r="BY206" s="941"/>
      <c r="BZ206" s="941"/>
      <c r="CA206" s="941"/>
      <c r="CB206" s="941"/>
      <c r="CC206" s="941"/>
      <c r="CD206" s="941"/>
      <c r="CE206" s="26"/>
      <c r="CF206" s="26"/>
      <c r="CG206" s="941"/>
      <c r="CH206" s="941"/>
      <c r="CI206" s="941"/>
      <c r="CJ206" s="941"/>
      <c r="CK206" s="941"/>
      <c r="CL206" s="941"/>
      <c r="CM206" s="941"/>
      <c r="CN206" s="941"/>
      <c r="CO206" s="941"/>
      <c r="CP206" s="941"/>
      <c r="CQ206" s="941"/>
      <c r="CR206" s="941"/>
      <c r="CS206" s="771"/>
      <c r="CT206" s="771"/>
      <c r="CU206" s="771"/>
      <c r="CV206" s="771"/>
      <c r="CW206" s="771"/>
      <c r="CX206" s="771"/>
      <c r="CY206" s="771"/>
      <c r="CZ206" s="771"/>
      <c r="DA206" s="771"/>
      <c r="DB206" s="771"/>
      <c r="DC206" s="771"/>
      <c r="DD206" s="771"/>
      <c r="DE206" s="771"/>
      <c r="DF206" s="771"/>
      <c r="DG206" s="771"/>
      <c r="DH206" s="771"/>
      <c r="DI206" s="771"/>
      <c r="DJ206" s="771"/>
      <c r="DK206" s="771"/>
      <c r="DL206" s="771"/>
      <c r="DM206" s="771"/>
      <c r="DN206" s="771"/>
      <c r="DO206" s="771"/>
      <c r="DP206" s="771"/>
      <c r="DQ206" s="771"/>
      <c r="DR206" s="771"/>
      <c r="DS206" s="771"/>
      <c r="DT206" s="771"/>
      <c r="DU206" s="771"/>
      <c r="DV206" s="771"/>
      <c r="DW206" s="771"/>
      <c r="DX206" s="771"/>
      <c r="DY206" s="771"/>
      <c r="DZ206" s="771"/>
      <c r="EA206" s="771"/>
      <c r="EB206" s="771"/>
      <c r="EC206" s="771"/>
      <c r="ED206" s="771"/>
      <c r="EE206" s="771"/>
      <c r="EF206" s="771"/>
      <c r="EG206" s="771"/>
      <c r="EH206" s="771"/>
      <c r="EI206" s="771"/>
      <c r="EJ206" s="771"/>
      <c r="EK206" s="771"/>
      <c r="EL206" s="771"/>
      <c r="EM206" s="771"/>
      <c r="EN206" s="771"/>
    </row>
    <row r="207" spans="1:144">
      <c r="A207" s="859" t="s">
        <v>498</v>
      </c>
      <c r="B207" s="34"/>
      <c r="C207" s="941"/>
      <c r="D207" s="760"/>
      <c r="E207" s="760"/>
      <c r="F207" s="760"/>
      <c r="G207" s="760"/>
      <c r="H207" s="760"/>
      <c r="I207" s="760"/>
      <c r="J207" s="760"/>
      <c r="K207" s="760"/>
      <c r="L207" s="760"/>
      <c r="M207" s="259"/>
      <c r="N207" s="246"/>
      <c r="O207" s="860" t="s">
        <v>94</v>
      </c>
      <c r="P207" s="839" t="s">
        <v>499</v>
      </c>
      <c r="Q207" s="768"/>
      <c r="R207" s="861">
        <v>7</v>
      </c>
      <c r="S207" s="862" t="s">
        <v>468</v>
      </c>
      <c r="T207" s="833"/>
      <c r="U207" s="834"/>
      <c r="V207" s="847"/>
      <c r="W207" s="941"/>
      <c r="X207" s="941"/>
      <c r="Y207" s="941"/>
      <c r="Z207" s="941"/>
      <c r="AA207" s="941"/>
      <c r="AB207" s="760"/>
      <c r="AC207" s="768"/>
      <c r="AD207" s="768"/>
      <c r="AE207" s="246"/>
      <c r="AF207" s="246"/>
      <c r="AG207" s="246"/>
      <c r="AH207" s="768"/>
      <c r="AI207" s="768"/>
      <c r="AJ207" s="768"/>
      <c r="AK207" s="768"/>
      <c r="AL207" s="246"/>
      <c r="AM207" s="837"/>
      <c r="AN207" s="768"/>
      <c r="AO207" s="768"/>
      <c r="AP207" s="768"/>
      <c r="AQ207" s="768"/>
      <c r="AR207" s="768"/>
      <c r="AS207" s="768"/>
      <c r="AT207" s="768"/>
      <c r="AU207" s="760"/>
      <c r="AV207" s="760"/>
      <c r="AW207" s="760"/>
      <c r="AX207" s="760"/>
      <c r="AY207" s="760"/>
      <c r="AZ207" s="760"/>
      <c r="BA207" s="760"/>
      <c r="BB207" s="760"/>
      <c r="BC207" s="39"/>
      <c r="BD207" s="129"/>
      <c r="BE207" s="941"/>
      <c r="BF207" s="258"/>
      <c r="BG207" s="941"/>
      <c r="BH207" s="136"/>
      <c r="BI207" s="941"/>
      <c r="BJ207" s="941"/>
      <c r="BK207" s="941"/>
      <c r="BL207" s="941"/>
      <c r="BM207" s="941"/>
      <c r="BN207" s="941"/>
      <c r="BO207" s="941"/>
      <c r="BP207" s="941"/>
      <c r="BQ207" s="941"/>
      <c r="BR207" s="941"/>
      <c r="BS207" s="941"/>
      <c r="BT207" s="941"/>
      <c r="BU207" s="941"/>
      <c r="BV207" s="941"/>
      <c r="BW207" s="941"/>
      <c r="BX207" s="941"/>
      <c r="BY207" s="941"/>
      <c r="BZ207" s="941"/>
      <c r="CA207" s="941"/>
      <c r="CB207" s="941"/>
      <c r="CC207" s="941"/>
      <c r="CD207" s="941"/>
      <c r="CE207" s="941"/>
      <c r="CF207" s="39"/>
      <c r="CG207" s="941"/>
      <c r="CH207" s="941"/>
      <c r="CI207" s="941"/>
      <c r="CJ207" s="941"/>
      <c r="CK207" s="941"/>
      <c r="CL207" s="941"/>
      <c r="CM207" s="941"/>
      <c r="CN207" s="941"/>
      <c r="CO207" s="941"/>
      <c r="CP207" s="941"/>
      <c r="CQ207" s="941"/>
      <c r="CR207" s="941"/>
      <c r="CS207" s="771"/>
      <c r="CT207" s="771"/>
      <c r="CU207" s="771"/>
      <c r="CV207" s="771"/>
      <c r="CW207" s="771"/>
      <c r="CX207" s="771"/>
      <c r="CY207" s="771"/>
      <c r="CZ207" s="771"/>
      <c r="DA207" s="771"/>
      <c r="DB207" s="771"/>
      <c r="DC207" s="771"/>
      <c r="DD207" s="771"/>
      <c r="DE207" s="771"/>
      <c r="DF207" s="771"/>
      <c r="DG207" s="771"/>
      <c r="DH207" s="771"/>
      <c r="DI207" s="771"/>
      <c r="DJ207" s="771"/>
      <c r="DK207" s="771"/>
      <c r="DL207" s="771"/>
      <c r="DM207" s="771"/>
      <c r="DN207" s="771"/>
      <c r="DO207" s="771"/>
      <c r="DP207" s="771"/>
      <c r="DQ207" s="771"/>
      <c r="DR207" s="771"/>
      <c r="DS207" s="771"/>
      <c r="DT207" s="771"/>
      <c r="DU207" s="771"/>
      <c r="DV207" s="771"/>
      <c r="DW207" s="771"/>
      <c r="DX207" s="771"/>
      <c r="DY207" s="771"/>
      <c r="DZ207" s="771"/>
      <c r="EA207" s="771"/>
      <c r="EB207" s="771"/>
      <c r="EC207" s="771"/>
      <c r="ED207" s="771"/>
      <c r="EE207" s="771"/>
      <c r="EF207" s="771"/>
      <c r="EG207" s="771"/>
      <c r="EH207" s="771"/>
      <c r="EI207" s="771"/>
      <c r="EJ207" s="771"/>
      <c r="EK207" s="771"/>
      <c r="EL207" s="771"/>
      <c r="EM207" s="771"/>
      <c r="EN207" s="771"/>
    </row>
    <row r="208" spans="1:144">
      <c r="A208" s="841"/>
      <c r="B208" s="760"/>
      <c r="C208" s="941"/>
      <c r="D208" s="760"/>
      <c r="E208" s="760"/>
      <c r="F208" s="760"/>
      <c r="G208" s="760"/>
      <c r="H208" s="760"/>
      <c r="I208" s="760"/>
      <c r="J208" s="760"/>
      <c r="K208" s="760"/>
      <c r="L208" s="760"/>
      <c r="M208" s="941"/>
      <c r="N208" s="941"/>
      <c r="O208" s="760"/>
      <c r="P208" s="839" t="s">
        <v>500</v>
      </c>
      <c r="Q208" s="941"/>
      <c r="R208" s="941"/>
      <c r="S208" s="941"/>
      <c r="T208" s="941"/>
      <c r="U208" s="941"/>
      <c r="V208" s="941"/>
      <c r="W208" s="941"/>
      <c r="X208" s="941"/>
      <c r="Y208" s="941"/>
      <c r="Z208" s="941"/>
      <c r="AA208" s="941"/>
      <c r="AB208" s="760"/>
      <c r="AC208" s="760"/>
      <c r="AD208" s="760"/>
      <c r="AE208" s="941"/>
      <c r="AF208" s="760"/>
      <c r="AG208" s="941"/>
      <c r="AH208" s="768"/>
      <c r="AI208" s="768"/>
      <c r="AJ208" s="768"/>
      <c r="AK208" s="768"/>
      <c r="AL208" s="246"/>
      <c r="AM208" s="837"/>
      <c r="AN208" s="768"/>
      <c r="AO208" s="768"/>
      <c r="AP208" s="768"/>
      <c r="AQ208" s="768"/>
      <c r="AR208" s="768"/>
      <c r="AS208" s="768"/>
      <c r="AT208" s="768"/>
      <c r="AU208" s="760"/>
      <c r="AV208" s="760"/>
      <c r="AW208" s="760"/>
      <c r="AX208" s="760"/>
      <c r="AY208" s="760"/>
      <c r="AZ208" s="760"/>
      <c r="BA208" s="760"/>
      <c r="BB208" s="760"/>
      <c r="BC208" s="39"/>
      <c r="BD208" s="129"/>
      <c r="BE208" s="941"/>
      <c r="BF208" s="258"/>
      <c r="BG208" s="941"/>
      <c r="BH208" s="136"/>
      <c r="BI208" s="941"/>
      <c r="BJ208" s="941"/>
      <c r="BK208" s="941"/>
      <c r="BL208" s="941"/>
      <c r="BM208" s="941"/>
      <c r="BN208" s="941"/>
      <c r="BO208" s="941"/>
      <c r="BP208" s="941"/>
      <c r="BQ208" s="941"/>
      <c r="BR208" s="941"/>
      <c r="BS208" s="941"/>
      <c r="BT208" s="941"/>
      <c r="BU208" s="941"/>
      <c r="BV208" s="941"/>
      <c r="BW208" s="941"/>
      <c r="BX208" s="941"/>
      <c r="BY208" s="941"/>
      <c r="BZ208" s="941"/>
      <c r="CA208" s="941"/>
      <c r="CB208" s="941"/>
      <c r="CC208" s="941"/>
      <c r="CD208" s="941"/>
      <c r="CE208" s="941"/>
      <c r="CF208" s="941"/>
      <c r="CG208" s="941"/>
      <c r="CH208" s="941"/>
      <c r="CI208" s="941"/>
      <c r="CJ208" s="941"/>
      <c r="CK208" s="941"/>
      <c r="CL208" s="941"/>
      <c r="CM208" s="941"/>
      <c r="CN208" s="941"/>
      <c r="CO208" s="941"/>
      <c r="CP208" s="941"/>
      <c r="CQ208" s="941"/>
      <c r="CR208" s="941"/>
      <c r="CS208" s="771"/>
      <c r="CT208" s="771"/>
      <c r="CU208" s="771"/>
      <c r="CV208" s="771"/>
      <c r="CW208" s="771"/>
      <c r="CX208" s="771"/>
      <c r="CY208" s="771"/>
      <c r="CZ208" s="771"/>
      <c r="DA208" s="771"/>
      <c r="DB208" s="771"/>
      <c r="DC208" s="771"/>
      <c r="DD208" s="771"/>
      <c r="DE208" s="771"/>
      <c r="DF208" s="771"/>
      <c r="DG208" s="771"/>
      <c r="DH208" s="771"/>
      <c r="DI208" s="771"/>
      <c r="DJ208" s="771"/>
      <c r="DK208" s="771"/>
      <c r="DL208" s="771"/>
      <c r="DM208" s="771"/>
      <c r="DN208" s="771"/>
      <c r="DO208" s="771"/>
      <c r="DP208" s="771"/>
      <c r="DQ208" s="771"/>
      <c r="DR208" s="771"/>
      <c r="DS208" s="771"/>
      <c r="DT208" s="771"/>
      <c r="DU208" s="771"/>
      <c r="DV208" s="771"/>
      <c r="DW208" s="771"/>
      <c r="DX208" s="771"/>
      <c r="DY208" s="771"/>
      <c r="DZ208" s="771"/>
      <c r="EA208" s="771"/>
      <c r="EB208" s="771"/>
      <c r="EC208" s="771"/>
      <c r="ED208" s="771"/>
      <c r="EE208" s="771"/>
      <c r="EF208" s="771"/>
      <c r="EG208" s="771"/>
      <c r="EH208" s="771"/>
      <c r="EI208" s="771"/>
      <c r="EJ208" s="771"/>
      <c r="EK208" s="771"/>
      <c r="EL208" s="771"/>
      <c r="EM208" s="771"/>
      <c r="EN208" s="771"/>
    </row>
    <row r="209" spans="1:144" ht="18.600000000000001" thickBot="1">
      <c r="A209" s="863"/>
      <c r="B209" s="864"/>
      <c r="C209" s="865"/>
      <c r="D209" s="864"/>
      <c r="E209" s="864"/>
      <c r="F209" s="864"/>
      <c r="G209" s="864"/>
      <c r="H209" s="864"/>
      <c r="I209" s="864"/>
      <c r="J209" s="864"/>
      <c r="K209" s="864"/>
      <c r="L209" s="864"/>
      <c r="M209" s="760"/>
      <c r="N209" s="941"/>
      <c r="O209" s="768"/>
      <c r="P209" s="768"/>
      <c r="Q209" s="760"/>
      <c r="R209" s="760"/>
      <c r="S209" s="760"/>
      <c r="T209" s="760"/>
      <c r="U209" s="760"/>
      <c r="V209" s="39"/>
      <c r="W209" s="39"/>
      <c r="X209" s="39"/>
      <c r="Y209" s="39"/>
      <c r="Z209" s="39"/>
      <c r="AA209" s="39"/>
      <c r="AB209" s="34"/>
      <c r="AC209" s="34"/>
      <c r="AD209" s="34"/>
      <c r="AE209" s="39"/>
      <c r="AF209" s="34"/>
      <c r="AG209" s="39"/>
      <c r="AH209" s="34"/>
      <c r="AI209" s="768"/>
      <c r="AJ209" s="768"/>
      <c r="AK209" s="768"/>
      <c r="AL209" s="246"/>
      <c r="AM209" s="837"/>
      <c r="AN209" s="768"/>
      <c r="AO209" s="768"/>
      <c r="AP209" s="768"/>
      <c r="AQ209" s="768"/>
      <c r="AR209" s="768"/>
      <c r="AS209" s="768"/>
      <c r="AT209" s="768"/>
      <c r="AU209" s="760"/>
      <c r="AV209" s="760"/>
      <c r="AW209" s="760"/>
      <c r="AX209" s="760"/>
      <c r="AY209" s="760"/>
      <c r="AZ209" s="760"/>
      <c r="BA209" s="760"/>
      <c r="BB209" s="760"/>
      <c r="BC209" s="39"/>
      <c r="BD209" s="129"/>
      <c r="BE209" s="941"/>
      <c r="BF209" s="258"/>
      <c r="BG209" s="941"/>
      <c r="BH209" s="136"/>
      <c r="BI209" s="941"/>
      <c r="BJ209" s="941"/>
      <c r="BK209" s="941"/>
      <c r="BL209" s="941"/>
      <c r="BM209" s="941"/>
      <c r="BN209" s="941"/>
      <c r="BO209" s="941"/>
      <c r="BP209" s="941"/>
      <c r="BQ209" s="941"/>
      <c r="BR209" s="941"/>
      <c r="BS209" s="941"/>
      <c r="BT209" s="941"/>
      <c r="BU209" s="941"/>
      <c r="BV209" s="941"/>
      <c r="BW209" s="941"/>
      <c r="BX209" s="941"/>
      <c r="BY209" s="941"/>
      <c r="BZ209" s="941"/>
      <c r="CA209" s="941"/>
      <c r="CB209" s="941"/>
      <c r="CC209" s="941"/>
      <c r="CD209" s="941"/>
      <c r="CE209" s="941"/>
      <c r="CF209" s="941"/>
      <c r="CG209" s="941"/>
      <c r="CH209" s="941"/>
      <c r="CI209" s="941"/>
      <c r="CJ209" s="941"/>
      <c r="CK209" s="941"/>
      <c r="CL209" s="941"/>
      <c r="CM209" s="941"/>
      <c r="CN209" s="941"/>
      <c r="CO209" s="941"/>
      <c r="CP209" s="941"/>
      <c r="CQ209" s="941"/>
      <c r="CR209" s="941"/>
      <c r="CS209" s="771"/>
      <c r="CT209" s="771"/>
      <c r="CU209" s="771"/>
      <c r="CV209" s="771"/>
      <c r="CW209" s="771"/>
      <c r="CX209" s="771"/>
      <c r="CY209" s="771"/>
      <c r="CZ209" s="771"/>
      <c r="DA209" s="771"/>
      <c r="DB209" s="771"/>
      <c r="DC209" s="771"/>
      <c r="DD209" s="771"/>
      <c r="DE209" s="771"/>
      <c r="DF209" s="771"/>
      <c r="DG209" s="771"/>
      <c r="DH209" s="771"/>
      <c r="DI209" s="771"/>
      <c r="DJ209" s="771"/>
      <c r="DK209" s="771"/>
      <c r="DL209" s="771"/>
      <c r="DM209" s="771"/>
      <c r="DN209" s="771"/>
      <c r="DO209" s="771"/>
      <c r="DP209" s="771"/>
      <c r="DQ209" s="771"/>
      <c r="DR209" s="771"/>
      <c r="DS209" s="771"/>
      <c r="DT209" s="771"/>
      <c r="DU209" s="771"/>
      <c r="DV209" s="771"/>
      <c r="DW209" s="771"/>
      <c r="DX209" s="771"/>
      <c r="DY209" s="771"/>
      <c r="DZ209" s="771"/>
      <c r="EA209" s="771"/>
      <c r="EB209" s="771"/>
      <c r="EC209" s="771"/>
      <c r="ED209" s="771"/>
      <c r="EE209" s="771"/>
      <c r="EF209" s="771"/>
      <c r="EG209" s="771"/>
      <c r="EH209" s="771"/>
      <c r="EI209" s="771"/>
      <c r="EJ209" s="771"/>
      <c r="EK209" s="771"/>
      <c r="EL209" s="771"/>
      <c r="EM209" s="771"/>
      <c r="EN209" s="771"/>
    </row>
    <row r="210" spans="1:144" ht="18.600000000000001" thickBot="1">
      <c r="A210" s="759"/>
      <c r="B210" s="759"/>
      <c r="C210" s="580"/>
      <c r="D210" s="759"/>
      <c r="E210" s="759"/>
      <c r="F210" s="759"/>
      <c r="G210" s="759"/>
      <c r="H210" s="759"/>
      <c r="I210" s="759"/>
      <c r="J210" s="759"/>
      <c r="K210" s="759"/>
      <c r="L210" s="759"/>
      <c r="M210" s="864"/>
      <c r="N210" s="865"/>
      <c r="O210" s="864"/>
      <c r="P210" s="864"/>
      <c r="Q210" s="866"/>
      <c r="R210" s="866"/>
      <c r="S210" s="866"/>
      <c r="T210" s="866"/>
      <c r="U210" s="866"/>
      <c r="V210" s="867"/>
      <c r="W210" s="867"/>
      <c r="X210" s="867"/>
      <c r="Y210" s="867"/>
      <c r="Z210" s="867"/>
      <c r="AA210" s="867"/>
      <c r="AB210" s="866"/>
      <c r="AC210" s="866"/>
      <c r="AD210" s="866"/>
      <c r="AE210" s="867"/>
      <c r="AF210" s="866"/>
      <c r="AG210" s="867"/>
      <c r="AH210" s="864"/>
      <c r="AI210" s="864"/>
      <c r="AJ210" s="864"/>
      <c r="AK210" s="864"/>
      <c r="AL210" s="864"/>
      <c r="AM210" s="868"/>
      <c r="AN210" s="760"/>
      <c r="AO210" s="760"/>
      <c r="AP210" s="760"/>
      <c r="AQ210" s="760"/>
      <c r="AR210" s="760"/>
      <c r="AS210" s="760"/>
      <c r="AT210" s="760"/>
      <c r="AU210" s="760"/>
      <c r="AV210" s="760"/>
      <c r="AW210" s="760"/>
      <c r="AX210" s="760"/>
      <c r="AY210" s="760"/>
      <c r="AZ210" s="760"/>
      <c r="BA210" s="760"/>
      <c r="BB210" s="760"/>
      <c r="BC210" s="39"/>
      <c r="BD210" s="129"/>
      <c r="BE210" s="941"/>
      <c r="BF210" s="258"/>
      <c r="BG210" s="941"/>
      <c r="BH210" s="136"/>
      <c r="BI210" s="941"/>
      <c r="BJ210" s="941"/>
      <c r="BK210" s="941"/>
      <c r="BL210" s="771"/>
      <c r="BM210" s="771"/>
      <c r="BN210" s="771"/>
      <c r="BO210" s="771"/>
      <c r="BP210" s="771"/>
      <c r="BQ210" s="771"/>
      <c r="BR210" s="771"/>
      <c r="BS210" s="771"/>
      <c r="BT210" s="771"/>
      <c r="BU210" s="941"/>
      <c r="BV210" s="941"/>
      <c r="BW210" s="941"/>
      <c r="BX210" s="941"/>
      <c r="BY210" s="941"/>
      <c r="BZ210" s="941"/>
      <c r="CA210" s="941"/>
      <c r="CB210" s="941"/>
      <c r="CC210" s="941"/>
      <c r="CD210" s="941"/>
      <c r="CE210" s="941"/>
      <c r="CF210" s="941"/>
      <c r="CG210" s="941"/>
      <c r="CH210" s="941"/>
      <c r="CI210" s="941"/>
      <c r="CJ210" s="941"/>
      <c r="CK210" s="941"/>
      <c r="CL210" s="941"/>
      <c r="CM210" s="941"/>
      <c r="CN210" s="941"/>
      <c r="CO210" s="941"/>
      <c r="CP210" s="941"/>
      <c r="CQ210" s="941"/>
      <c r="CR210" s="941"/>
      <c r="CS210" s="771"/>
      <c r="CT210" s="771"/>
      <c r="CU210" s="771"/>
      <c r="CV210" s="771"/>
      <c r="CW210" s="771"/>
      <c r="CX210" s="771"/>
      <c r="CY210" s="771"/>
      <c r="CZ210" s="771"/>
      <c r="DA210" s="771"/>
      <c r="DB210" s="771"/>
      <c r="DC210" s="771"/>
      <c r="DD210" s="771"/>
      <c r="DE210" s="771"/>
      <c r="DF210" s="771"/>
      <c r="DG210" s="771"/>
      <c r="DH210" s="771"/>
      <c r="DI210" s="771"/>
      <c r="DJ210" s="771"/>
      <c r="DK210" s="771"/>
      <c r="DL210" s="771"/>
      <c r="DM210" s="771"/>
      <c r="DN210" s="771"/>
      <c r="DO210" s="771"/>
      <c r="DP210" s="771"/>
      <c r="DQ210" s="771"/>
      <c r="DR210" s="771"/>
      <c r="DS210" s="771"/>
      <c r="DT210" s="771"/>
      <c r="DU210" s="771"/>
      <c r="DV210" s="771"/>
      <c r="DW210" s="771"/>
      <c r="DX210" s="771"/>
      <c r="DY210" s="771"/>
      <c r="DZ210" s="771"/>
      <c r="EA210" s="771"/>
      <c r="EB210" s="771"/>
      <c r="EC210" s="771"/>
      <c r="ED210" s="771"/>
      <c r="EE210" s="771"/>
      <c r="EF210" s="771"/>
      <c r="EG210" s="771"/>
      <c r="EH210" s="771"/>
      <c r="EI210" s="771"/>
      <c r="EJ210" s="771"/>
      <c r="EK210" s="771"/>
      <c r="EL210" s="771"/>
      <c r="EM210" s="771"/>
      <c r="EN210" s="771"/>
    </row>
    <row r="211" spans="1:144">
      <c r="A211" s="759"/>
      <c r="B211" s="759"/>
      <c r="C211" s="580"/>
      <c r="D211" s="759"/>
      <c r="E211" s="759"/>
      <c r="F211" s="759"/>
      <c r="G211" s="759"/>
      <c r="H211" s="759"/>
      <c r="I211" s="759"/>
      <c r="J211" s="759"/>
      <c r="K211" s="759"/>
      <c r="L211" s="759"/>
      <c r="M211" s="759"/>
      <c r="N211" s="580"/>
      <c r="O211" s="759"/>
      <c r="P211" s="759"/>
      <c r="Q211" s="759"/>
      <c r="R211" s="759"/>
      <c r="S211" s="768"/>
      <c r="T211" s="768"/>
      <c r="U211" s="768"/>
      <c r="V211" s="580"/>
      <c r="W211" s="580"/>
      <c r="X211" s="580"/>
      <c r="Y211" s="580"/>
      <c r="Z211" s="580"/>
      <c r="AA211" s="580"/>
      <c r="AB211" s="759"/>
      <c r="AC211" s="759"/>
      <c r="AD211" s="759"/>
      <c r="AE211" s="580"/>
      <c r="AF211" s="580"/>
      <c r="AG211" s="580"/>
      <c r="AH211" s="759"/>
      <c r="AI211" s="759"/>
      <c r="AJ211" s="759"/>
      <c r="AK211" s="759"/>
      <c r="AL211" s="580"/>
      <c r="AM211" s="759"/>
      <c r="AN211" s="759"/>
      <c r="AO211" s="759"/>
      <c r="AP211" s="759"/>
      <c r="AQ211" s="759"/>
      <c r="AR211" s="759"/>
      <c r="AS211" s="759"/>
      <c r="AT211" s="759"/>
      <c r="AU211" s="759"/>
      <c r="AV211" s="759"/>
      <c r="AW211" s="759"/>
      <c r="AX211" s="759"/>
      <c r="AY211" s="759"/>
      <c r="AZ211" s="759"/>
      <c r="BA211" s="759"/>
      <c r="BB211" s="759"/>
      <c r="BE211" s="246"/>
      <c r="BF211" s="603"/>
      <c r="BG211" s="246"/>
      <c r="BH211" s="588"/>
      <c r="BI211" s="246"/>
      <c r="BJ211" s="246"/>
      <c r="BK211" s="246"/>
      <c r="BL211" s="580"/>
      <c r="BM211" s="580"/>
      <c r="BN211" s="580"/>
      <c r="BO211" s="580"/>
      <c r="BP211" s="580"/>
      <c r="BQ211" s="580"/>
      <c r="BR211" s="580"/>
      <c r="BS211" s="580"/>
      <c r="BT211" s="580"/>
      <c r="BU211" s="246"/>
      <c r="BV211" s="246"/>
      <c r="BW211" s="246"/>
      <c r="BX211" s="246"/>
      <c r="BY211" s="246"/>
      <c r="BZ211" s="246"/>
      <c r="CA211" s="580"/>
      <c r="CB211" s="246"/>
      <c r="CC211" s="246"/>
      <c r="CD211" s="246"/>
      <c r="CE211" s="246"/>
      <c r="CF211" s="246"/>
      <c r="CG211" s="246"/>
      <c r="CH211" s="246"/>
      <c r="CI211" s="246"/>
      <c r="CJ211" s="246"/>
      <c r="CK211" s="246"/>
      <c r="CL211" s="246"/>
      <c r="CM211" s="246"/>
      <c r="CN211" s="580"/>
      <c r="CO211" s="580"/>
      <c r="CP211" s="580"/>
      <c r="CQ211" s="580"/>
      <c r="CR211" s="580"/>
      <c r="CS211" s="580"/>
      <c r="CT211" s="580"/>
      <c r="CU211" s="580"/>
      <c r="CV211" s="580"/>
      <c r="CW211" s="580"/>
      <c r="CX211" s="580"/>
      <c r="CY211" s="580"/>
      <c r="CZ211" s="580"/>
      <c r="DA211" s="580"/>
      <c r="DB211" s="580"/>
      <c r="DC211" s="580"/>
      <c r="DD211" s="580"/>
      <c r="DE211" s="580"/>
      <c r="DF211" s="580"/>
      <c r="DG211" s="580"/>
      <c r="DH211" s="580"/>
      <c r="DI211" s="580"/>
      <c r="DJ211" s="580"/>
      <c r="DK211" s="580"/>
      <c r="DL211" s="580"/>
      <c r="DM211" s="580"/>
      <c r="DN211" s="580"/>
      <c r="DO211" s="580"/>
      <c r="DP211" s="580"/>
      <c r="DQ211" s="580"/>
      <c r="DR211" s="580"/>
      <c r="DS211" s="580"/>
      <c r="DT211" s="580"/>
      <c r="DU211" s="580"/>
      <c r="DV211" s="580"/>
      <c r="DW211" s="580"/>
      <c r="DX211" s="580"/>
      <c r="DY211" s="580"/>
      <c r="DZ211" s="580"/>
      <c r="EA211" s="580"/>
      <c r="EB211" s="580"/>
      <c r="EC211" s="580"/>
      <c r="ED211" s="580"/>
      <c r="EE211" s="580"/>
      <c r="EF211" s="580"/>
      <c r="EG211" s="580"/>
      <c r="EH211" s="580"/>
      <c r="EI211" s="580"/>
      <c r="EJ211" s="580"/>
      <c r="EK211" s="580"/>
      <c r="EL211" s="580"/>
      <c r="EM211" s="580"/>
      <c r="EN211" s="580"/>
    </row>
    <row r="212" spans="1:144">
      <c r="A212" s="759"/>
      <c r="B212" s="759"/>
      <c r="C212" s="580"/>
      <c r="D212" s="759"/>
      <c r="E212" s="759"/>
      <c r="F212" s="759"/>
      <c r="G212" s="759"/>
      <c r="H212" s="759"/>
      <c r="I212" s="759"/>
      <c r="J212" s="759"/>
      <c r="K212" s="759"/>
      <c r="L212" s="759"/>
      <c r="M212" s="759"/>
      <c r="N212" s="580"/>
      <c r="O212" s="759"/>
      <c r="P212" s="759"/>
      <c r="Q212" s="759"/>
      <c r="R212" s="759"/>
      <c r="S212" s="768"/>
      <c r="T212" s="768"/>
      <c r="U212" s="768"/>
      <c r="V212" s="580"/>
      <c r="W212" s="580"/>
      <c r="X212" s="580"/>
      <c r="Y212" s="580"/>
      <c r="Z212" s="580"/>
      <c r="AA212" s="580"/>
      <c r="AB212" s="759"/>
      <c r="AC212" s="759"/>
      <c r="AD212" s="759"/>
      <c r="AE212" s="580"/>
      <c r="AF212" s="580"/>
      <c r="AG212" s="580"/>
      <c r="AH212" s="759"/>
      <c r="AI212" s="759"/>
      <c r="AJ212" s="759"/>
      <c r="AK212" s="759"/>
      <c r="AL212" s="580"/>
      <c r="AM212" s="759"/>
      <c r="AN212" s="759"/>
      <c r="AO212" s="759"/>
      <c r="AP212" s="759"/>
      <c r="AQ212" s="759"/>
      <c r="AR212" s="759"/>
      <c r="AS212" s="759"/>
      <c r="AT212" s="759"/>
      <c r="AU212" s="759"/>
      <c r="AV212" s="759"/>
      <c r="AW212" s="759"/>
      <c r="AX212" s="759"/>
      <c r="AY212" s="759"/>
      <c r="AZ212" s="759"/>
      <c r="BA212" s="759"/>
      <c r="BB212" s="759"/>
      <c r="BE212" s="246"/>
      <c r="BF212" s="603"/>
      <c r="BG212" s="246"/>
      <c r="BH212" s="588"/>
      <c r="BI212" s="246"/>
      <c r="BJ212" s="246"/>
      <c r="BK212" s="246"/>
      <c r="BL212" s="580"/>
      <c r="BM212" s="580"/>
      <c r="BN212" s="580"/>
      <c r="BO212" s="580"/>
      <c r="BP212" s="580"/>
      <c r="BQ212" s="580"/>
      <c r="BR212" s="580"/>
      <c r="BS212" s="580"/>
      <c r="BT212" s="580"/>
      <c r="BU212" s="246"/>
      <c r="BV212" s="246"/>
      <c r="BW212" s="246"/>
      <c r="BX212" s="246"/>
      <c r="BY212" s="246"/>
      <c r="BZ212" s="246"/>
      <c r="CA212" s="580"/>
      <c r="CB212" s="246"/>
      <c r="CC212" s="246"/>
      <c r="CD212" s="246"/>
      <c r="CE212" s="246"/>
      <c r="CF212" s="246"/>
      <c r="CG212" s="246"/>
      <c r="CH212" s="246"/>
      <c r="CI212" s="246"/>
      <c r="CJ212" s="246"/>
      <c r="CK212" s="246"/>
      <c r="CL212" s="246"/>
      <c r="CM212" s="246"/>
      <c r="CN212" s="580"/>
      <c r="CO212" s="580"/>
      <c r="CP212" s="580"/>
      <c r="CQ212" s="580"/>
      <c r="CR212" s="580"/>
      <c r="CS212" s="580"/>
      <c r="CT212" s="580"/>
      <c r="CU212" s="580"/>
      <c r="CV212" s="580"/>
      <c r="CW212" s="580"/>
      <c r="CX212" s="580"/>
      <c r="CY212" s="580"/>
      <c r="CZ212" s="580"/>
      <c r="DA212" s="580"/>
      <c r="DB212" s="580"/>
      <c r="DC212" s="580"/>
      <c r="DD212" s="580"/>
      <c r="DE212" s="580"/>
      <c r="DF212" s="580"/>
      <c r="DG212" s="580"/>
      <c r="DH212" s="580"/>
      <c r="DI212" s="580"/>
      <c r="DJ212" s="580"/>
      <c r="DK212" s="580"/>
      <c r="DL212" s="580"/>
      <c r="DM212" s="580"/>
      <c r="DN212" s="580"/>
      <c r="DO212" s="580"/>
      <c r="DP212" s="580"/>
      <c r="DQ212" s="580"/>
      <c r="DR212" s="580"/>
      <c r="DS212" s="580"/>
      <c r="DT212" s="580"/>
      <c r="DU212" s="580"/>
      <c r="DV212" s="580"/>
      <c r="DW212" s="580"/>
      <c r="DX212" s="580"/>
      <c r="DY212" s="580"/>
      <c r="DZ212" s="580"/>
      <c r="EA212" s="580"/>
      <c r="EB212" s="580"/>
      <c r="EC212" s="580"/>
      <c r="ED212" s="580"/>
      <c r="EE212" s="580"/>
      <c r="EF212" s="580"/>
      <c r="EG212" s="580"/>
      <c r="EH212" s="580"/>
      <c r="EI212" s="580"/>
      <c r="EJ212" s="580"/>
      <c r="EK212" s="580"/>
      <c r="EL212" s="580"/>
      <c r="EM212" s="580"/>
      <c r="EN212" s="580"/>
    </row>
    <row r="213" spans="1:144">
      <c r="A213" s="759"/>
      <c r="B213" s="759"/>
      <c r="C213" s="580"/>
      <c r="D213" s="759"/>
      <c r="E213" s="759"/>
      <c r="F213" s="759"/>
      <c r="G213" s="759"/>
      <c r="H213" s="759"/>
      <c r="I213" s="759"/>
      <c r="J213" s="759"/>
      <c r="K213" s="759"/>
      <c r="L213" s="759"/>
      <c r="M213" s="759"/>
      <c r="N213" s="580"/>
      <c r="O213" s="759"/>
      <c r="P213" s="759"/>
      <c r="Q213" s="759"/>
      <c r="R213" s="759"/>
      <c r="S213" s="768"/>
      <c r="T213" s="768"/>
      <c r="U213" s="768"/>
      <c r="V213" s="580"/>
      <c r="W213" s="580"/>
      <c r="X213" s="580"/>
      <c r="Y213" s="580"/>
      <c r="Z213" s="580"/>
      <c r="AA213" s="580"/>
      <c r="AB213" s="759"/>
      <c r="AC213" s="759"/>
      <c r="AD213" s="759"/>
      <c r="AE213" s="580"/>
      <c r="AF213" s="580"/>
      <c r="AG213" s="580"/>
      <c r="AH213" s="759"/>
      <c r="AI213" s="759"/>
      <c r="AJ213" s="759"/>
      <c r="AK213" s="759"/>
      <c r="AL213" s="580"/>
      <c r="AM213" s="759"/>
      <c r="AN213" s="759"/>
      <c r="AO213" s="759"/>
      <c r="AP213" s="759"/>
      <c r="AQ213" s="759"/>
      <c r="AR213" s="759"/>
      <c r="AS213" s="759"/>
      <c r="AT213" s="759"/>
      <c r="AU213" s="759"/>
      <c r="AV213" s="759"/>
      <c r="AW213" s="759"/>
      <c r="AX213" s="759"/>
      <c r="AY213" s="759"/>
      <c r="AZ213" s="759"/>
      <c r="BA213" s="759"/>
      <c r="BB213" s="759"/>
      <c r="BE213" s="246"/>
      <c r="BF213" s="603"/>
      <c r="BG213" s="246"/>
      <c r="BH213" s="588"/>
      <c r="BI213" s="246"/>
      <c r="BJ213" s="246"/>
      <c r="BK213" s="246"/>
      <c r="BL213" s="580"/>
      <c r="BM213" s="580"/>
      <c r="BN213" s="580"/>
      <c r="BO213" s="580"/>
      <c r="BP213" s="580"/>
      <c r="BQ213" s="580"/>
      <c r="BR213" s="580"/>
      <c r="BS213" s="580"/>
      <c r="BT213" s="580"/>
      <c r="BU213" s="246"/>
      <c r="BV213" s="246"/>
      <c r="BW213" s="246"/>
      <c r="BX213" s="246"/>
      <c r="BY213" s="246"/>
      <c r="BZ213" s="246"/>
      <c r="CA213" s="580"/>
      <c r="CB213" s="246"/>
      <c r="CC213" s="246"/>
      <c r="CD213" s="246"/>
      <c r="CE213" s="246"/>
      <c r="CF213" s="246"/>
      <c r="CG213" s="246"/>
      <c r="CH213" s="246"/>
      <c r="CI213" s="246"/>
      <c r="CJ213" s="246"/>
      <c r="CK213" s="246"/>
      <c r="CL213" s="246"/>
      <c r="CM213" s="246"/>
      <c r="CN213" s="580"/>
      <c r="CO213" s="580"/>
      <c r="CP213" s="580"/>
      <c r="CQ213" s="580"/>
      <c r="CR213" s="580"/>
      <c r="CS213" s="580"/>
      <c r="CT213" s="580"/>
      <c r="CU213" s="580"/>
      <c r="CV213" s="580"/>
      <c r="CW213" s="580"/>
      <c r="CX213" s="580"/>
      <c r="CY213" s="580"/>
      <c r="CZ213" s="580"/>
      <c r="DA213" s="580"/>
      <c r="DB213" s="580"/>
      <c r="DC213" s="580"/>
      <c r="DD213" s="580"/>
      <c r="DE213" s="580"/>
      <c r="DF213" s="580"/>
      <c r="DG213" s="580"/>
      <c r="DH213" s="580"/>
      <c r="DI213" s="580"/>
      <c r="DJ213" s="580"/>
      <c r="DK213" s="580"/>
      <c r="DL213" s="580"/>
      <c r="DM213" s="580"/>
      <c r="DN213" s="580"/>
      <c r="DO213" s="580"/>
      <c r="DP213" s="580"/>
      <c r="DQ213" s="580"/>
      <c r="DR213" s="580"/>
      <c r="DS213" s="580"/>
      <c r="DT213" s="580"/>
      <c r="DU213" s="580"/>
      <c r="DV213" s="580"/>
      <c r="DW213" s="580"/>
      <c r="DX213" s="580"/>
      <c r="DY213" s="580"/>
      <c r="DZ213" s="580"/>
      <c r="EA213" s="580"/>
      <c r="EB213" s="580"/>
      <c r="EC213" s="580"/>
      <c r="ED213" s="580"/>
      <c r="EE213" s="580"/>
      <c r="EF213" s="580"/>
      <c r="EG213" s="580"/>
      <c r="EH213" s="580"/>
      <c r="EI213" s="580"/>
      <c r="EJ213" s="580"/>
      <c r="EK213" s="580"/>
      <c r="EL213" s="580"/>
      <c r="EM213" s="580"/>
      <c r="EN213" s="580"/>
    </row>
    <row r="214" spans="1:144">
      <c r="A214" s="759"/>
      <c r="B214" s="759"/>
      <c r="C214" s="759"/>
      <c r="D214" s="759"/>
      <c r="E214" s="759"/>
      <c r="F214" s="759"/>
      <c r="G214" s="759"/>
      <c r="H214" s="759"/>
      <c r="I214" s="759"/>
      <c r="J214" s="759"/>
      <c r="K214" s="759"/>
      <c r="L214" s="759"/>
      <c r="M214" s="759"/>
      <c r="N214" s="580"/>
      <c r="O214" s="759"/>
      <c r="P214" s="759"/>
      <c r="Q214" s="759"/>
      <c r="R214" s="759"/>
      <c r="S214" s="759"/>
      <c r="T214" s="759"/>
      <c r="U214" s="759"/>
      <c r="V214" s="580"/>
      <c r="W214" s="580"/>
      <c r="X214" s="580"/>
      <c r="Y214" s="580"/>
      <c r="Z214" s="580"/>
      <c r="AA214" s="580"/>
      <c r="AB214" s="759"/>
      <c r="AC214" s="759"/>
      <c r="AD214" s="759"/>
      <c r="AE214" s="580"/>
      <c r="AF214" s="580"/>
      <c r="AG214" s="580"/>
      <c r="AH214" s="759"/>
      <c r="AI214" s="759"/>
      <c r="AJ214" s="759"/>
      <c r="AK214" s="759"/>
      <c r="AL214" s="580"/>
      <c r="AM214" s="759"/>
      <c r="AN214" s="759"/>
      <c r="AO214" s="759"/>
      <c r="AP214" s="759"/>
      <c r="AQ214" s="759"/>
      <c r="AR214" s="759"/>
      <c r="AS214" s="759"/>
      <c r="AT214" s="759"/>
      <c r="AU214" s="759"/>
      <c r="AV214" s="759"/>
      <c r="AW214" s="759"/>
      <c r="AX214" s="759"/>
      <c r="AY214" s="759"/>
      <c r="AZ214" s="759"/>
      <c r="BA214" s="759"/>
      <c r="BB214" s="759"/>
      <c r="BE214" s="246"/>
      <c r="BF214" s="603"/>
      <c r="BG214" s="246"/>
      <c r="BH214" s="588"/>
      <c r="BI214" s="246"/>
      <c r="BJ214" s="246"/>
      <c r="BK214" s="246"/>
      <c r="BL214" s="580"/>
      <c r="BM214" s="580"/>
      <c r="BN214" s="580"/>
      <c r="BO214" s="580"/>
      <c r="BP214" s="580"/>
      <c r="BQ214" s="580"/>
      <c r="BR214" s="580"/>
      <c r="BS214" s="580"/>
      <c r="BT214" s="580"/>
      <c r="BU214" s="246"/>
      <c r="BV214" s="246"/>
      <c r="BW214" s="246"/>
      <c r="BX214" s="246"/>
      <c r="BY214" s="246"/>
      <c r="BZ214" s="246"/>
      <c r="CA214" s="580"/>
      <c r="CB214" s="246"/>
      <c r="CC214" s="246"/>
      <c r="CD214" s="246"/>
      <c r="CE214" s="246"/>
      <c r="CF214" s="246"/>
      <c r="CG214" s="246"/>
      <c r="CH214" s="246"/>
      <c r="CI214" s="246"/>
      <c r="CJ214" s="246"/>
      <c r="CK214" s="246"/>
      <c r="CL214" s="246"/>
      <c r="CM214" s="246"/>
      <c r="CN214" s="580"/>
      <c r="CO214" s="580"/>
      <c r="CP214" s="580"/>
      <c r="CQ214" s="580"/>
      <c r="CR214" s="580"/>
      <c r="CS214" s="580"/>
      <c r="CT214" s="580"/>
      <c r="CU214" s="580"/>
      <c r="CV214" s="580"/>
      <c r="CW214" s="580"/>
      <c r="CX214" s="580"/>
      <c r="CY214" s="580"/>
      <c r="CZ214" s="580"/>
      <c r="DA214" s="580"/>
      <c r="DB214" s="580"/>
      <c r="DC214" s="580"/>
      <c r="DD214" s="580"/>
      <c r="DE214" s="580"/>
      <c r="DF214" s="580"/>
      <c r="DG214" s="580"/>
      <c r="DH214" s="580"/>
      <c r="DI214" s="580"/>
      <c r="DJ214" s="580"/>
      <c r="DK214" s="580"/>
      <c r="DL214" s="580"/>
      <c r="DM214" s="580"/>
      <c r="DN214" s="580"/>
      <c r="DO214" s="580"/>
      <c r="DP214" s="580"/>
      <c r="DQ214" s="580"/>
      <c r="DR214" s="580"/>
      <c r="DS214" s="580"/>
      <c r="DT214" s="580"/>
      <c r="DU214" s="580"/>
      <c r="DV214" s="580"/>
      <c r="DW214" s="580"/>
      <c r="DX214" s="580"/>
      <c r="DY214" s="580"/>
      <c r="DZ214" s="580"/>
      <c r="EA214" s="580"/>
      <c r="EB214" s="580"/>
      <c r="EC214" s="580"/>
      <c r="ED214" s="580"/>
      <c r="EE214" s="580"/>
      <c r="EF214" s="580"/>
      <c r="EG214" s="580"/>
      <c r="EH214" s="580"/>
      <c r="EI214" s="580"/>
      <c r="EJ214" s="580"/>
      <c r="EK214" s="580"/>
      <c r="EL214" s="580"/>
      <c r="EM214" s="580"/>
      <c r="EN214" s="580"/>
    </row>
    <row r="215" spans="1:144">
      <c r="A215" s="759"/>
      <c r="B215" s="759"/>
      <c r="C215" s="759"/>
      <c r="D215" s="759"/>
      <c r="E215" s="759"/>
      <c r="F215" s="759"/>
      <c r="G215" s="759"/>
      <c r="H215" s="759"/>
      <c r="I215" s="759"/>
      <c r="J215" s="759"/>
      <c r="K215" s="759"/>
      <c r="L215" s="759"/>
      <c r="M215" s="759"/>
      <c r="N215" s="759"/>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246"/>
      <c r="BF215" s="603"/>
      <c r="BG215" s="246"/>
      <c r="BH215" s="588"/>
      <c r="BI215" s="246"/>
      <c r="BJ215" s="246"/>
      <c r="BK215" s="246"/>
      <c r="BL215" s="580"/>
      <c r="BM215" s="580"/>
      <c r="BN215" s="580"/>
      <c r="BO215" s="580"/>
      <c r="BP215" s="580"/>
      <c r="BQ215" s="580"/>
      <c r="BR215" s="580"/>
      <c r="BS215" s="580"/>
      <c r="BT215" s="580"/>
      <c r="BU215" s="246"/>
      <c r="BV215" s="246"/>
      <c r="BW215" s="246"/>
      <c r="BX215" s="246"/>
      <c r="BY215" s="246"/>
      <c r="BZ215" s="246"/>
      <c r="CA215" s="580"/>
      <c r="CB215" s="246"/>
      <c r="CC215" s="246"/>
      <c r="CD215" s="246"/>
      <c r="CE215" s="246"/>
      <c r="CF215" s="246"/>
      <c r="CG215" s="246"/>
      <c r="CH215" s="246"/>
      <c r="CI215" s="246"/>
      <c r="CJ215" s="246"/>
      <c r="CK215" s="246"/>
      <c r="CL215" s="246"/>
      <c r="CM215" s="246"/>
      <c r="CN215" s="580"/>
      <c r="CO215" s="580"/>
      <c r="CP215" s="580"/>
      <c r="CQ215" s="580"/>
      <c r="CR215" s="580"/>
      <c r="CS215" s="580"/>
      <c r="CT215" s="580"/>
      <c r="CU215" s="580"/>
      <c r="CV215" s="580"/>
      <c r="CW215" s="580"/>
      <c r="CX215" s="580"/>
      <c r="CY215" s="580"/>
      <c r="CZ215" s="580"/>
      <c r="DA215" s="580"/>
      <c r="DB215" s="580"/>
      <c r="DC215" s="580"/>
      <c r="DD215" s="580"/>
      <c r="DE215" s="580"/>
      <c r="DF215" s="580"/>
      <c r="DG215" s="580"/>
      <c r="DH215" s="580"/>
      <c r="DI215" s="580"/>
      <c r="DJ215" s="580"/>
      <c r="DK215" s="580"/>
      <c r="DL215" s="580"/>
      <c r="DM215" s="580"/>
      <c r="DN215" s="580"/>
      <c r="DO215" s="580"/>
      <c r="DP215" s="580"/>
      <c r="DQ215" s="580"/>
      <c r="DR215" s="580"/>
      <c r="DS215" s="580"/>
      <c r="DT215" s="580"/>
      <c r="DU215" s="580"/>
      <c r="DV215" s="580"/>
      <c r="DW215" s="580"/>
      <c r="DX215" s="580"/>
      <c r="DY215" s="580"/>
      <c r="DZ215" s="580"/>
      <c r="EA215" s="580"/>
      <c r="EB215" s="580"/>
      <c r="EC215" s="580"/>
      <c r="ED215" s="580"/>
      <c r="EE215" s="580"/>
      <c r="EF215" s="580"/>
      <c r="EG215" s="580"/>
      <c r="EH215" s="580"/>
      <c r="EI215" s="580"/>
      <c r="EJ215" s="580"/>
      <c r="EK215" s="580"/>
      <c r="EL215" s="580"/>
      <c r="EM215" s="580"/>
      <c r="EN215" s="580"/>
    </row>
    <row r="216" spans="1:144">
      <c r="A216" s="759"/>
      <c r="B216" s="759"/>
      <c r="C216" s="759"/>
      <c r="D216" s="759"/>
      <c r="E216" s="759"/>
      <c r="F216" s="759"/>
      <c r="G216" s="759"/>
      <c r="H216" s="759"/>
      <c r="I216" s="759"/>
      <c r="J216" s="759"/>
      <c r="K216" s="759"/>
      <c r="L216" s="759"/>
      <c r="M216" s="759"/>
      <c r="N216" s="759"/>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246"/>
      <c r="BF216" s="603"/>
      <c r="BG216" s="246"/>
      <c r="BH216" s="588"/>
      <c r="BI216" s="246"/>
      <c r="BJ216" s="246"/>
      <c r="BK216" s="246"/>
      <c r="BL216" s="580"/>
      <c r="BM216" s="580"/>
      <c r="BN216" s="580"/>
      <c r="BO216" s="580"/>
      <c r="BP216" s="580"/>
      <c r="BQ216" s="580"/>
      <c r="BR216" s="580"/>
      <c r="BS216" s="580"/>
      <c r="BT216" s="580"/>
      <c r="BU216" s="246"/>
      <c r="BV216" s="246"/>
      <c r="BW216" s="246"/>
      <c r="BX216" s="246"/>
      <c r="BY216" s="246"/>
      <c r="BZ216" s="246"/>
      <c r="CA216" s="580"/>
      <c r="CB216" s="246"/>
      <c r="CC216" s="246"/>
      <c r="CD216" s="246"/>
      <c r="CE216" s="246"/>
      <c r="CF216" s="246"/>
      <c r="CG216" s="246"/>
      <c r="CH216" s="246"/>
      <c r="CI216" s="246"/>
      <c r="CJ216" s="246"/>
      <c r="CK216" s="246"/>
      <c r="CL216" s="246"/>
      <c r="CM216" s="246"/>
      <c r="CN216" s="580"/>
      <c r="CO216" s="580"/>
      <c r="CP216" s="580"/>
      <c r="CQ216" s="580"/>
      <c r="CR216" s="580"/>
      <c r="CS216" s="580"/>
      <c r="CT216" s="580"/>
      <c r="CU216" s="580"/>
      <c r="CV216" s="580"/>
      <c r="CW216" s="580"/>
      <c r="CX216" s="580"/>
      <c r="CY216" s="580"/>
      <c r="CZ216" s="580"/>
      <c r="DA216" s="580"/>
      <c r="DB216" s="580"/>
      <c r="DC216" s="580"/>
      <c r="DD216" s="580"/>
      <c r="DE216" s="580"/>
      <c r="DF216" s="580"/>
      <c r="DG216" s="580"/>
      <c r="DH216" s="580"/>
      <c r="DI216" s="580"/>
      <c r="DJ216" s="580"/>
      <c r="DK216" s="580"/>
      <c r="DL216" s="580"/>
      <c r="DM216" s="580"/>
      <c r="DN216" s="580"/>
      <c r="DO216" s="580"/>
      <c r="DP216" s="580"/>
      <c r="DQ216" s="580"/>
      <c r="DR216" s="580"/>
      <c r="DS216" s="580"/>
      <c r="DT216" s="580"/>
      <c r="DU216" s="580"/>
      <c r="DV216" s="580"/>
      <c r="DW216" s="580"/>
      <c r="DX216" s="580"/>
      <c r="DY216" s="580"/>
      <c r="DZ216" s="580"/>
      <c r="EA216" s="580"/>
      <c r="EB216" s="580"/>
      <c r="EC216" s="580"/>
      <c r="ED216" s="580"/>
      <c r="EE216" s="580"/>
      <c r="EF216" s="580"/>
      <c r="EG216" s="580"/>
      <c r="EH216" s="580"/>
      <c r="EI216" s="580"/>
      <c r="EJ216" s="580"/>
      <c r="EK216" s="580"/>
      <c r="EL216" s="580"/>
      <c r="EM216" s="580"/>
      <c r="EN216" s="580"/>
    </row>
    <row r="217" spans="1:144">
      <c r="A217" s="759"/>
      <c r="B217" s="759"/>
      <c r="C217" s="759"/>
      <c r="D217" s="759"/>
      <c r="E217" s="759"/>
      <c r="F217" s="759"/>
      <c r="G217" s="759"/>
      <c r="H217" s="759"/>
      <c r="I217" s="759"/>
      <c r="J217" s="759"/>
      <c r="K217" s="759"/>
      <c r="L217" s="759"/>
      <c r="M217" s="759"/>
      <c r="N217" s="759"/>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246"/>
      <c r="BF217" s="603"/>
      <c r="BG217" s="246"/>
      <c r="BH217" s="588"/>
      <c r="BI217" s="246"/>
      <c r="BJ217" s="246"/>
      <c r="BK217" s="246"/>
      <c r="BL217" s="580"/>
      <c r="BM217" s="580"/>
      <c r="BN217" s="580"/>
      <c r="BO217" s="580"/>
      <c r="BP217" s="580"/>
      <c r="BQ217" s="580"/>
      <c r="BR217" s="580"/>
      <c r="BS217" s="580"/>
      <c r="BT217" s="580"/>
      <c r="BU217" s="246"/>
      <c r="BV217" s="246"/>
      <c r="BW217" s="246"/>
      <c r="BX217" s="246"/>
      <c r="BY217" s="246"/>
      <c r="BZ217" s="246"/>
      <c r="CA217" s="580"/>
      <c r="CB217" s="246"/>
      <c r="CC217" s="246"/>
      <c r="CD217" s="246"/>
      <c r="CE217" s="246"/>
      <c r="CF217" s="246"/>
      <c r="CG217" s="246"/>
      <c r="CH217" s="246"/>
      <c r="CI217" s="246"/>
      <c r="CJ217" s="246"/>
      <c r="CK217" s="246"/>
      <c r="CL217" s="246"/>
      <c r="CM217" s="246"/>
      <c r="CN217" s="580"/>
      <c r="CO217" s="580"/>
      <c r="CP217" s="580"/>
      <c r="CQ217" s="580"/>
      <c r="CR217" s="580"/>
      <c r="CS217" s="580"/>
      <c r="CT217" s="580"/>
      <c r="CU217" s="580"/>
      <c r="CV217" s="580"/>
      <c r="CW217" s="580"/>
      <c r="CX217" s="580"/>
      <c r="CY217" s="580"/>
      <c r="CZ217" s="580"/>
      <c r="DA217" s="580"/>
      <c r="DB217" s="580"/>
      <c r="DC217" s="580"/>
      <c r="DD217" s="580"/>
      <c r="DE217" s="580"/>
      <c r="DF217" s="580"/>
      <c r="DG217" s="580"/>
      <c r="DH217" s="580"/>
      <c r="DI217" s="580"/>
      <c r="DJ217" s="580"/>
      <c r="DK217" s="580"/>
      <c r="DL217" s="580"/>
      <c r="DM217" s="580"/>
      <c r="DN217" s="580"/>
      <c r="DO217" s="580"/>
      <c r="DP217" s="580"/>
      <c r="DQ217" s="580"/>
      <c r="DR217" s="580"/>
      <c r="DS217" s="580"/>
      <c r="DT217" s="580"/>
      <c r="DU217" s="580"/>
      <c r="DV217" s="580"/>
      <c r="DW217" s="580"/>
      <c r="DX217" s="580"/>
      <c r="DY217" s="580"/>
      <c r="DZ217" s="580"/>
      <c r="EA217" s="580"/>
      <c r="EB217" s="580"/>
      <c r="EC217" s="580"/>
      <c r="ED217" s="580"/>
      <c r="EE217" s="580"/>
      <c r="EF217" s="580"/>
      <c r="EG217" s="580"/>
      <c r="EH217" s="580"/>
      <c r="EI217" s="580"/>
      <c r="EJ217" s="580"/>
      <c r="EK217" s="580"/>
      <c r="EL217" s="580"/>
      <c r="EM217" s="580"/>
      <c r="EN217" s="580"/>
    </row>
    <row r="218" spans="1:144">
      <c r="A218" s="759"/>
      <c r="B218" s="759"/>
      <c r="C218" s="759"/>
      <c r="D218" s="759"/>
      <c r="E218" s="759"/>
      <c r="F218" s="759"/>
      <c r="G218" s="759"/>
      <c r="H218" s="759"/>
      <c r="I218" s="759"/>
      <c r="J218" s="759"/>
      <c r="K218" s="759"/>
      <c r="L218" s="759"/>
      <c r="M218" s="759"/>
      <c r="N218" s="759"/>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246"/>
      <c r="BF218" s="603"/>
      <c r="BG218" s="246"/>
      <c r="BH218" s="588"/>
      <c r="BI218" s="246"/>
      <c r="BJ218" s="246"/>
      <c r="BK218" s="246"/>
      <c r="BL218" s="580"/>
      <c r="BM218" s="580"/>
      <c r="BN218" s="580"/>
      <c r="BO218" s="580"/>
      <c r="BP218" s="580"/>
      <c r="BQ218" s="580"/>
      <c r="BR218" s="580"/>
      <c r="BS218" s="580"/>
      <c r="BT218" s="580"/>
      <c r="BU218" s="246"/>
      <c r="BV218" s="246"/>
      <c r="BW218" s="246"/>
      <c r="BX218" s="246"/>
      <c r="BY218" s="246"/>
      <c r="BZ218" s="246"/>
      <c r="CA218" s="580"/>
      <c r="CB218" s="246"/>
      <c r="CC218" s="246"/>
      <c r="CD218" s="246"/>
      <c r="CE218" s="246"/>
      <c r="CF218" s="246"/>
      <c r="CG218" s="246"/>
      <c r="CH218" s="246"/>
      <c r="CI218" s="246"/>
      <c r="CJ218" s="246"/>
      <c r="CK218" s="246"/>
      <c r="CL218" s="246"/>
      <c r="CM218" s="246"/>
      <c r="CN218" s="580"/>
      <c r="CO218" s="580"/>
      <c r="CP218" s="580"/>
      <c r="CQ218" s="580"/>
      <c r="CR218" s="580"/>
      <c r="CS218" s="580"/>
      <c r="CT218" s="580"/>
      <c r="CU218" s="580"/>
      <c r="CV218" s="580"/>
      <c r="CW218" s="580"/>
      <c r="CX218" s="580"/>
      <c r="CY218" s="580"/>
      <c r="CZ218" s="580"/>
      <c r="DA218" s="580"/>
      <c r="DB218" s="580"/>
      <c r="DC218" s="580"/>
      <c r="DD218" s="580"/>
      <c r="DE218" s="580"/>
      <c r="DF218" s="580"/>
      <c r="DG218" s="580"/>
      <c r="DH218" s="580"/>
      <c r="DI218" s="580"/>
      <c r="DJ218" s="580"/>
      <c r="DK218" s="580"/>
      <c r="DL218" s="580"/>
      <c r="DM218" s="580"/>
      <c r="DN218" s="580"/>
      <c r="DO218" s="580"/>
      <c r="DP218" s="580"/>
      <c r="DQ218" s="580"/>
      <c r="DR218" s="580"/>
      <c r="DS218" s="580"/>
      <c r="DT218" s="580"/>
      <c r="DU218" s="580"/>
      <c r="DV218" s="580"/>
      <c r="DW218" s="580"/>
      <c r="DX218" s="580"/>
      <c r="DY218" s="580"/>
      <c r="DZ218" s="580"/>
      <c r="EA218" s="580"/>
      <c r="EB218" s="580"/>
      <c r="EC218" s="580"/>
      <c r="ED218" s="580"/>
      <c r="EE218" s="580"/>
      <c r="EF218" s="580"/>
      <c r="EG218" s="580"/>
      <c r="EH218" s="580"/>
      <c r="EI218" s="580"/>
      <c r="EJ218" s="580"/>
      <c r="EK218" s="580"/>
      <c r="EL218" s="580"/>
      <c r="EM218" s="580"/>
      <c r="EN218" s="580"/>
    </row>
    <row r="219" spans="1:144">
      <c r="A219" s="759"/>
      <c r="B219" s="759"/>
      <c r="C219" s="759"/>
      <c r="D219" s="759"/>
      <c r="E219" s="759"/>
      <c r="F219" s="759"/>
      <c r="G219" s="759"/>
      <c r="H219" s="759"/>
      <c r="I219" s="759"/>
      <c r="J219" s="759"/>
      <c r="K219" s="759"/>
      <c r="L219" s="759"/>
      <c r="M219" s="759"/>
      <c r="N219" s="759"/>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246"/>
      <c r="BF219" s="603"/>
      <c r="BG219" s="246"/>
      <c r="BH219" s="588"/>
      <c r="BI219" s="246"/>
      <c r="BJ219" s="246"/>
      <c r="BK219" s="246"/>
      <c r="BL219" s="580"/>
      <c r="BM219" s="580"/>
      <c r="BN219" s="580"/>
      <c r="BO219" s="580"/>
      <c r="BP219" s="580"/>
      <c r="BQ219" s="580"/>
      <c r="BR219" s="580"/>
      <c r="BS219" s="580"/>
      <c r="BT219" s="580"/>
      <c r="BU219" s="580"/>
      <c r="BV219" s="580"/>
      <c r="BW219" s="580"/>
      <c r="BX219" s="580"/>
      <c r="BY219" s="580"/>
      <c r="BZ219" s="580"/>
      <c r="CA219" s="580"/>
      <c r="CB219" s="580"/>
      <c r="CC219" s="580"/>
      <c r="CD219" s="246"/>
      <c r="CE219" s="246"/>
      <c r="CF219" s="246"/>
      <c r="CG219" s="246"/>
      <c r="CH219" s="246"/>
      <c r="CI219" s="246"/>
      <c r="CJ219" s="246"/>
      <c r="CK219" s="246"/>
      <c r="CL219" s="246"/>
      <c r="CM219" s="246"/>
      <c r="CN219" s="580"/>
      <c r="CO219" s="580"/>
      <c r="CP219" s="580"/>
      <c r="CQ219" s="580"/>
      <c r="CR219" s="580"/>
      <c r="CS219" s="580"/>
      <c r="CT219" s="580"/>
      <c r="CU219" s="580"/>
      <c r="CV219" s="580"/>
      <c r="CW219" s="580"/>
      <c r="CX219" s="580"/>
      <c r="CY219" s="580"/>
      <c r="CZ219" s="580"/>
      <c r="DA219" s="580"/>
      <c r="DB219" s="580"/>
      <c r="DC219" s="580"/>
      <c r="DD219" s="580"/>
      <c r="DE219" s="580"/>
      <c r="DF219" s="580"/>
      <c r="DG219" s="580"/>
      <c r="DH219" s="580"/>
      <c r="DI219" s="580"/>
      <c r="DJ219" s="580"/>
      <c r="DK219" s="580"/>
      <c r="DL219" s="580"/>
      <c r="DM219" s="580"/>
      <c r="DN219" s="580"/>
      <c r="DO219" s="580"/>
      <c r="DP219" s="580"/>
      <c r="DQ219" s="580"/>
      <c r="DR219" s="580"/>
      <c r="DS219" s="580"/>
      <c r="DT219" s="580"/>
      <c r="DU219" s="580"/>
      <c r="DV219" s="580"/>
      <c r="DW219" s="580"/>
      <c r="DX219" s="580"/>
      <c r="DY219" s="580"/>
      <c r="DZ219" s="580"/>
      <c r="EA219" s="580"/>
      <c r="EB219" s="580"/>
      <c r="EC219" s="580"/>
      <c r="ED219" s="580"/>
      <c r="EE219" s="580"/>
      <c r="EF219" s="580"/>
      <c r="EG219" s="580"/>
      <c r="EH219" s="580"/>
      <c r="EI219" s="580"/>
      <c r="EJ219" s="580"/>
      <c r="EK219" s="580"/>
      <c r="EL219" s="580"/>
      <c r="EM219" s="580"/>
      <c r="EN219" s="580"/>
    </row>
    <row r="220" spans="1:144">
      <c r="A220" s="759"/>
      <c r="B220" s="759"/>
      <c r="C220" s="580"/>
      <c r="D220" s="759"/>
      <c r="E220" s="759"/>
      <c r="F220" s="759"/>
      <c r="G220" s="759"/>
      <c r="H220" s="759"/>
      <c r="I220" s="759"/>
      <c r="J220" s="759"/>
      <c r="K220" s="759"/>
      <c r="L220" s="759"/>
      <c r="M220" s="759"/>
      <c r="N220" s="759"/>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246"/>
      <c r="BF220" s="603"/>
      <c r="BG220" s="246"/>
      <c r="BI220" s="580"/>
      <c r="BJ220" s="580"/>
      <c r="BK220" s="580"/>
      <c r="BL220" s="580"/>
      <c r="BM220" s="580"/>
      <c r="BN220" s="580"/>
      <c r="BO220" s="580"/>
      <c r="BP220" s="580"/>
      <c r="BQ220" s="580"/>
      <c r="BR220" s="580"/>
      <c r="BS220" s="580"/>
      <c r="BT220" s="580"/>
      <c r="BU220" s="580"/>
      <c r="BV220" s="580"/>
      <c r="BW220" s="580"/>
      <c r="BX220" s="580"/>
      <c r="BY220" s="580"/>
      <c r="BZ220" s="580"/>
      <c r="CA220" s="580"/>
      <c r="CB220" s="580"/>
      <c r="CC220" s="580"/>
      <c r="CD220" s="580"/>
      <c r="CE220" s="580"/>
      <c r="CF220" s="580"/>
      <c r="CG220" s="580"/>
      <c r="CH220" s="580"/>
      <c r="CI220" s="580"/>
      <c r="CJ220" s="580"/>
      <c r="CK220" s="580"/>
      <c r="CL220" s="580"/>
      <c r="CM220" s="580"/>
      <c r="CN220" s="580"/>
      <c r="CO220" s="580"/>
      <c r="CP220" s="580"/>
      <c r="CQ220" s="580"/>
      <c r="CR220" s="580"/>
      <c r="CS220" s="580"/>
      <c r="CT220" s="580"/>
      <c r="CU220" s="580"/>
      <c r="CV220" s="580"/>
      <c r="CW220" s="580"/>
      <c r="CX220" s="580"/>
      <c r="CY220" s="580"/>
      <c r="CZ220" s="580"/>
      <c r="DA220" s="580"/>
      <c r="DB220" s="580"/>
      <c r="DC220" s="580"/>
      <c r="DD220" s="580"/>
      <c r="DE220" s="580"/>
      <c r="DF220" s="580"/>
      <c r="DG220" s="580"/>
      <c r="DH220" s="580"/>
      <c r="DI220" s="580"/>
      <c r="DJ220" s="580"/>
      <c r="DK220" s="580"/>
      <c r="DL220" s="580"/>
      <c r="DM220" s="580"/>
      <c r="DN220" s="580"/>
      <c r="DO220" s="580"/>
      <c r="DP220" s="580"/>
      <c r="DQ220" s="580"/>
      <c r="DR220" s="580"/>
      <c r="DS220" s="580"/>
      <c r="DT220" s="580"/>
      <c r="DU220" s="580"/>
      <c r="DV220" s="580"/>
      <c r="DW220" s="580"/>
      <c r="DX220" s="580"/>
      <c r="DY220" s="580"/>
      <c r="DZ220" s="580"/>
      <c r="EA220" s="580"/>
      <c r="EB220" s="580"/>
      <c r="EC220" s="580"/>
      <c r="ED220" s="580"/>
      <c r="EE220" s="580"/>
      <c r="EF220" s="580"/>
      <c r="EG220" s="580"/>
      <c r="EH220" s="580"/>
      <c r="EI220" s="580"/>
      <c r="EJ220" s="580"/>
      <c r="EK220" s="580"/>
      <c r="EL220" s="580"/>
      <c r="EM220" s="580"/>
      <c r="EN220" s="580"/>
    </row>
  </sheetData>
  <sheetProtection formatCells="0" insertColumns="0" insertRows="0" deleteColumns="0" deleteRows="0" selectLockedCells="1"/>
  <mergeCells count="554">
    <mergeCell ref="CZ3:DB4"/>
    <mergeCell ref="DC3:DE3"/>
    <mergeCell ref="DF3:DI3"/>
    <mergeCell ref="DJ3:DM3"/>
    <mergeCell ref="J3:AE4"/>
    <mergeCell ref="AF3:AJ4"/>
    <mergeCell ref="AK3:AL4"/>
    <mergeCell ref="BF3:BK4"/>
    <mergeCell ref="BL3:BQ4"/>
    <mergeCell ref="BR3:BS4"/>
    <mergeCell ref="BT3:BV4"/>
    <mergeCell ref="BW3:BX4"/>
    <mergeCell ref="BY3:CB4"/>
    <mergeCell ref="DN3:DP3"/>
    <mergeCell ref="DQ3:DS3"/>
    <mergeCell ref="DT3:DW3"/>
    <mergeCell ref="DX3:EA3"/>
    <mergeCell ref="EB3:ED3"/>
    <mergeCell ref="EE3:EI3"/>
    <mergeCell ref="EJ3:EN3"/>
    <mergeCell ref="EO3:ET3"/>
    <mergeCell ref="EU3:EW3"/>
    <mergeCell ref="GN3:GP3"/>
    <mergeCell ref="GQ3:GR3"/>
    <mergeCell ref="GS3:GW3"/>
    <mergeCell ref="GX3:GY3"/>
    <mergeCell ref="EX3:EY3"/>
    <mergeCell ref="EZ3:FD3"/>
    <mergeCell ref="FE3:FF3"/>
    <mergeCell ref="FG3:FH3"/>
    <mergeCell ref="FI3:FK3"/>
    <mergeCell ref="FL3:FN3"/>
    <mergeCell ref="FO3:FQ3"/>
    <mergeCell ref="FR3:FS3"/>
    <mergeCell ref="FT3:FV3"/>
    <mergeCell ref="HX3:HZ3"/>
    <mergeCell ref="IA3:ID3"/>
    <mergeCell ref="IE3:IH3"/>
    <mergeCell ref="II3:IK3"/>
    <mergeCell ref="IL3:IL4"/>
    <mergeCell ref="DC4:DP4"/>
    <mergeCell ref="DQ4:ED4"/>
    <mergeCell ref="EE4:EN4"/>
    <mergeCell ref="EO4:EY4"/>
    <mergeCell ref="EZ4:FK4"/>
    <mergeCell ref="GZ3:HA3"/>
    <mergeCell ref="HB3:HD3"/>
    <mergeCell ref="HE3:HG3"/>
    <mergeCell ref="HH3:HJ3"/>
    <mergeCell ref="HK3:HL3"/>
    <mergeCell ref="HM3:HO3"/>
    <mergeCell ref="HP3:HR3"/>
    <mergeCell ref="HS3:HU3"/>
    <mergeCell ref="HV3:HW3"/>
    <mergeCell ref="FW3:FY3"/>
    <mergeCell ref="FZ3:GB3"/>
    <mergeCell ref="GC3:GD3"/>
    <mergeCell ref="GE3:GG4"/>
    <mergeCell ref="GH3:GM3"/>
    <mergeCell ref="GE5:HW5"/>
    <mergeCell ref="HX5:IL5"/>
    <mergeCell ref="FL4:FV4"/>
    <mergeCell ref="FW4:GD4"/>
    <mergeCell ref="GH4:GR4"/>
    <mergeCell ref="GS4:HD4"/>
    <mergeCell ref="HE4:HO4"/>
    <mergeCell ref="HP4:HW4"/>
    <mergeCell ref="V6:Y6"/>
    <mergeCell ref="AB6:AE6"/>
    <mergeCell ref="AF6:AH6"/>
    <mergeCell ref="HX4:IK4"/>
    <mergeCell ref="A5:AE5"/>
    <mergeCell ref="AF5:AL5"/>
    <mergeCell ref="BF5:BQ5"/>
    <mergeCell ref="BR5:DB5"/>
    <mergeCell ref="DC5:EN5"/>
    <mergeCell ref="EO5:GD5"/>
    <mergeCell ref="AI6:AL6"/>
    <mergeCell ref="CC3:CK4"/>
    <mergeCell ref="CL3:CM4"/>
    <mergeCell ref="CQ3:CS4"/>
    <mergeCell ref="CT3:CV4"/>
    <mergeCell ref="CW3:CY4"/>
    <mergeCell ref="D7:N7"/>
    <mergeCell ref="O7:Q7"/>
    <mergeCell ref="R7:W7"/>
    <mergeCell ref="X7:Y7"/>
    <mergeCell ref="Z7:AE7"/>
    <mergeCell ref="AF7:AH7"/>
    <mergeCell ref="A6:D6"/>
    <mergeCell ref="E6:P6"/>
    <mergeCell ref="Q6:U6"/>
    <mergeCell ref="L8:AL8"/>
    <mergeCell ref="L9:AL20"/>
    <mergeCell ref="BE14:BE15"/>
    <mergeCell ref="A21:AL21"/>
    <mergeCell ref="A22:A24"/>
    <mergeCell ref="B22:F24"/>
    <mergeCell ref="G22:K24"/>
    <mergeCell ref="L22:M24"/>
    <mergeCell ref="N22:O23"/>
    <mergeCell ref="P22:S24"/>
    <mergeCell ref="Z22:AB24"/>
    <mergeCell ref="AE22:AG22"/>
    <mergeCell ref="AH22:AL22"/>
    <mergeCell ref="AE23:AE24"/>
    <mergeCell ref="AF23:AF24"/>
    <mergeCell ref="AG23:AG24"/>
    <mergeCell ref="AH23:AH24"/>
    <mergeCell ref="AI23:AI24"/>
    <mergeCell ref="AJ23:AJ24"/>
    <mergeCell ref="AK23:AK24"/>
    <mergeCell ref="AL23:AL24"/>
    <mergeCell ref="A9:K20"/>
    <mergeCell ref="AC25:AD25"/>
    <mergeCell ref="T22:Y24"/>
    <mergeCell ref="AC27:AD27"/>
    <mergeCell ref="B26:F26"/>
    <mergeCell ref="G26:K26"/>
    <mergeCell ref="L26:M26"/>
    <mergeCell ref="P26:S26"/>
    <mergeCell ref="Z26:AB26"/>
    <mergeCell ref="AC26:AD26"/>
    <mergeCell ref="B27:F27"/>
    <mergeCell ref="G27:K27"/>
    <mergeCell ref="L27:M27"/>
    <mergeCell ref="P27:S27"/>
    <mergeCell ref="Z27:AB27"/>
    <mergeCell ref="B25:F25"/>
    <mergeCell ref="G25:K25"/>
    <mergeCell ref="L25:M25"/>
    <mergeCell ref="P25:S25"/>
    <mergeCell ref="T25:Y25"/>
    <mergeCell ref="Z25:AB25"/>
    <mergeCell ref="T26:Y26"/>
    <mergeCell ref="T27:Y27"/>
    <mergeCell ref="AC28:AD28"/>
    <mergeCell ref="B29:F29"/>
    <mergeCell ref="G29:K29"/>
    <mergeCell ref="L29:M29"/>
    <mergeCell ref="P29:S29"/>
    <mergeCell ref="T29:Y29"/>
    <mergeCell ref="Z29:AB29"/>
    <mergeCell ref="AC29:AD29"/>
    <mergeCell ref="B28:F28"/>
    <mergeCell ref="G28:K28"/>
    <mergeCell ref="L28:M28"/>
    <mergeCell ref="P28:S28"/>
    <mergeCell ref="T28:Y28"/>
    <mergeCell ref="Z28:AB28"/>
    <mergeCell ref="AC31:AD31"/>
    <mergeCell ref="B32:F32"/>
    <mergeCell ref="G32:K32"/>
    <mergeCell ref="L32:M32"/>
    <mergeCell ref="P32:S32"/>
    <mergeCell ref="T32:Y32"/>
    <mergeCell ref="AC33:AD33"/>
    <mergeCell ref="B30:F30"/>
    <mergeCell ref="G30:K30"/>
    <mergeCell ref="L30:M30"/>
    <mergeCell ref="P30:S30"/>
    <mergeCell ref="T30:Y30"/>
    <mergeCell ref="Z30:AB30"/>
    <mergeCell ref="Z32:AB32"/>
    <mergeCell ref="AC32:AD32"/>
    <mergeCell ref="B31:F31"/>
    <mergeCell ref="G31:K31"/>
    <mergeCell ref="L31:M31"/>
    <mergeCell ref="P31:S31"/>
    <mergeCell ref="T31:Y31"/>
    <mergeCell ref="Z31:AB31"/>
    <mergeCell ref="B34:F34"/>
    <mergeCell ref="G34:K34"/>
    <mergeCell ref="L34:M34"/>
    <mergeCell ref="P34:S34"/>
    <mergeCell ref="T34:Y34"/>
    <mergeCell ref="Z34:AB34"/>
    <mergeCell ref="AC34:AD34"/>
    <mergeCell ref="B33:F33"/>
    <mergeCell ref="G33:K33"/>
    <mergeCell ref="L33:M33"/>
    <mergeCell ref="P33:S33"/>
    <mergeCell ref="T33:Y33"/>
    <mergeCell ref="Z33:AB33"/>
    <mergeCell ref="U35:AL35"/>
    <mergeCell ref="F36:T36"/>
    <mergeCell ref="V36:W36"/>
    <mergeCell ref="Y36:Z36"/>
    <mergeCell ref="AB36:AC36"/>
    <mergeCell ref="AE36:AF36"/>
    <mergeCell ref="AG36:AJ36"/>
    <mergeCell ref="AK36:AL36"/>
    <mergeCell ref="F37:T37"/>
    <mergeCell ref="U37:AL38"/>
    <mergeCell ref="A38:E38"/>
    <mergeCell ref="F38:T38"/>
    <mergeCell ref="A35:E37"/>
    <mergeCell ref="F35:L35"/>
    <mergeCell ref="M35:N35"/>
    <mergeCell ref="O35:T35"/>
    <mergeCell ref="A39:AL39"/>
    <mergeCell ref="A40:F40"/>
    <mergeCell ref="G40:AL70"/>
    <mergeCell ref="A41:E41"/>
    <mergeCell ref="A42:E42"/>
    <mergeCell ref="A43:F43"/>
    <mergeCell ref="A44:E44"/>
    <mergeCell ref="A45:E45"/>
    <mergeCell ref="A46:E46"/>
    <mergeCell ref="A47:F47"/>
    <mergeCell ref="A48:D48"/>
    <mergeCell ref="E48:F48"/>
    <mergeCell ref="A49:D49"/>
    <mergeCell ref="E49:F49"/>
    <mergeCell ref="A50:D50"/>
    <mergeCell ref="E50:F50"/>
    <mergeCell ref="A51:D51"/>
    <mergeCell ref="E51:F51"/>
    <mergeCell ref="A52:F52"/>
    <mergeCell ref="A53:E53"/>
    <mergeCell ref="A54:E54"/>
    <mergeCell ref="A55:E55"/>
    <mergeCell ref="A56:E56"/>
    <mergeCell ref="A57:F57"/>
    <mergeCell ref="A58:E58"/>
    <mergeCell ref="A59:F59"/>
    <mergeCell ref="A60:E60"/>
    <mergeCell ref="A61:E61"/>
    <mergeCell ref="G72:AJ73"/>
    <mergeCell ref="A62:E62"/>
    <mergeCell ref="A63:E63"/>
    <mergeCell ref="A64:E64"/>
    <mergeCell ref="A65:E65"/>
    <mergeCell ref="A66:E66"/>
    <mergeCell ref="A67:E67"/>
    <mergeCell ref="P74:U74"/>
    <mergeCell ref="V74:Z74"/>
    <mergeCell ref="AA74:AC74"/>
    <mergeCell ref="AD74:AJ74"/>
    <mergeCell ref="AK74:AL74"/>
    <mergeCell ref="A68:F68"/>
    <mergeCell ref="A69:B69"/>
    <mergeCell ref="D69:E69"/>
    <mergeCell ref="A70:F70"/>
    <mergeCell ref="A71:F72"/>
    <mergeCell ref="AC75:AI75"/>
    <mergeCell ref="F76:H76"/>
    <mergeCell ref="I76:K76"/>
    <mergeCell ref="L76:Y76"/>
    <mergeCell ref="AC76:AI76"/>
    <mergeCell ref="AK72:AL72"/>
    <mergeCell ref="A73:F73"/>
    <mergeCell ref="AK73:AL73"/>
    <mergeCell ref="A74:E74"/>
    <mergeCell ref="F74:O74"/>
    <mergeCell ref="A75:E75"/>
    <mergeCell ref="F75:H75"/>
    <mergeCell ref="I75:K75"/>
    <mergeCell ref="L75:Y75"/>
    <mergeCell ref="AB77:AB78"/>
    <mergeCell ref="AC77:AI78"/>
    <mergeCell ref="A78:E78"/>
    <mergeCell ref="F78:H78"/>
    <mergeCell ref="I78:K78"/>
    <mergeCell ref="AX84:AX86"/>
    <mergeCell ref="AY84:AY86"/>
    <mergeCell ref="A79:AL79"/>
    <mergeCell ref="A77:E77"/>
    <mergeCell ref="F77:H77"/>
    <mergeCell ref="I77:K77"/>
    <mergeCell ref="L77:Y78"/>
    <mergeCell ref="A80:AL80"/>
    <mergeCell ref="A81:T81"/>
    <mergeCell ref="U81:AL81"/>
    <mergeCell ref="A82:T83"/>
    <mergeCell ref="U82:AL83"/>
    <mergeCell ref="Z77:Z78"/>
    <mergeCell ref="AA77:AA78"/>
    <mergeCell ref="AZ84:AZ86"/>
    <mergeCell ref="BA84:BA86"/>
    <mergeCell ref="A86:AG86"/>
    <mergeCell ref="A87:A90"/>
    <mergeCell ref="B87:C87"/>
    <mergeCell ref="D87:AG87"/>
    <mergeCell ref="AT87:AT90"/>
    <mergeCell ref="B88:C88"/>
    <mergeCell ref="D88:AG88"/>
    <mergeCell ref="B89:C90"/>
    <mergeCell ref="D89:AG89"/>
    <mergeCell ref="AK89:AK90"/>
    <mergeCell ref="AL89:AL90"/>
    <mergeCell ref="AU89:AV90"/>
    <mergeCell ref="AZ89:AZ90"/>
    <mergeCell ref="BA89:BA90"/>
    <mergeCell ref="D90:AG90"/>
    <mergeCell ref="A84:AG85"/>
    <mergeCell ref="AH84:AH86"/>
    <mergeCell ref="AI84:AI86"/>
    <mergeCell ref="AJ84:AJ86"/>
    <mergeCell ref="AK84:AK86"/>
    <mergeCell ref="AL84:AL86"/>
    <mergeCell ref="AW84:AW86"/>
    <mergeCell ref="A91:A96"/>
    <mergeCell ref="B91:C92"/>
    <mergeCell ref="D91:AG91"/>
    <mergeCell ref="AK91:AK92"/>
    <mergeCell ref="AL91:AL92"/>
    <mergeCell ref="AZ91:AZ92"/>
    <mergeCell ref="BA91:BA92"/>
    <mergeCell ref="D92:AG92"/>
    <mergeCell ref="B93:C94"/>
    <mergeCell ref="D93:AG93"/>
    <mergeCell ref="AK93:AK94"/>
    <mergeCell ref="AL93:AL94"/>
    <mergeCell ref="AU93:AV94"/>
    <mergeCell ref="AZ93:AZ94"/>
    <mergeCell ref="BA93:BA94"/>
    <mergeCell ref="D94:AG94"/>
    <mergeCell ref="D95:AG95"/>
    <mergeCell ref="AU95:AV95"/>
    <mergeCell ref="B96:C96"/>
    <mergeCell ref="D96:AG96"/>
    <mergeCell ref="AU96:AV96"/>
    <mergeCell ref="AT91:AT96"/>
    <mergeCell ref="AU91:AV92"/>
    <mergeCell ref="A97:A102"/>
    <mergeCell ref="B97:C97"/>
    <mergeCell ref="D97:L97"/>
    <mergeCell ref="M97:O97"/>
    <mergeCell ref="Q97:S97"/>
    <mergeCell ref="U97:X97"/>
    <mergeCell ref="B99:C100"/>
    <mergeCell ref="D102:AG102"/>
    <mergeCell ref="Z97:AC97"/>
    <mergeCell ref="AE97:AF97"/>
    <mergeCell ref="BA99:BA100"/>
    <mergeCell ref="D100:AG100"/>
    <mergeCell ref="B101:C102"/>
    <mergeCell ref="D101:AG101"/>
    <mergeCell ref="AK101:AK102"/>
    <mergeCell ref="AL101:AL102"/>
    <mergeCell ref="AU101:AV102"/>
    <mergeCell ref="AZ101:AZ102"/>
    <mergeCell ref="BA101:BA102"/>
    <mergeCell ref="AT97:AT102"/>
    <mergeCell ref="AU97:AV97"/>
    <mergeCell ref="D98:AG98"/>
    <mergeCell ref="AU98:AV98"/>
    <mergeCell ref="D99:AG99"/>
    <mergeCell ref="AK99:AK100"/>
    <mergeCell ref="AL99:AL100"/>
    <mergeCell ref="AU99:AV100"/>
    <mergeCell ref="AZ99:AZ100"/>
    <mergeCell ref="AL97:AL98"/>
    <mergeCell ref="A103:A105"/>
    <mergeCell ref="B103:C103"/>
    <mergeCell ref="D103:AG103"/>
    <mergeCell ref="AT103:AT105"/>
    <mergeCell ref="AU103:AV103"/>
    <mergeCell ref="B104:C104"/>
    <mergeCell ref="D104:AG104"/>
    <mergeCell ref="AU104:AV104"/>
    <mergeCell ref="B105:C105"/>
    <mergeCell ref="D105:AG105"/>
    <mergeCell ref="AU105:AV105"/>
    <mergeCell ref="A106:AL106"/>
    <mergeCell ref="A107:N111"/>
    <mergeCell ref="Q107:R107"/>
    <mergeCell ref="S107:Z107"/>
    <mergeCell ref="AA107:AB111"/>
    <mergeCell ref="AC107:AD107"/>
    <mergeCell ref="AE107:AL107"/>
    <mergeCell ref="Q108:R108"/>
    <mergeCell ref="S108:Z108"/>
    <mergeCell ref="AC108:AD108"/>
    <mergeCell ref="AE108:AL108"/>
    <mergeCell ref="Q109:R109"/>
    <mergeCell ref="S109:Z109"/>
    <mergeCell ref="AC109:AD109"/>
    <mergeCell ref="AE109:AL109"/>
    <mergeCell ref="Q110:R110"/>
    <mergeCell ref="S110:Z110"/>
    <mergeCell ref="AC110:AD110"/>
    <mergeCell ref="AE110:AL110"/>
    <mergeCell ref="Q111:R111"/>
    <mergeCell ref="S111:T111"/>
    <mergeCell ref="U111:Z111"/>
    <mergeCell ref="AC111:AD111"/>
    <mergeCell ref="AE111:AF111"/>
    <mergeCell ref="AG111:AL111"/>
    <mergeCell ref="AD124:AJ124"/>
    <mergeCell ref="A112:AL112"/>
    <mergeCell ref="A113:AL113"/>
    <mergeCell ref="A114:AJ123"/>
    <mergeCell ref="AK114:AL121"/>
    <mergeCell ref="AK122:AL122"/>
    <mergeCell ref="AK123:AL123"/>
    <mergeCell ref="B133:D135"/>
    <mergeCell ref="A124:E124"/>
    <mergeCell ref="F124:O124"/>
    <mergeCell ref="P124:U124"/>
    <mergeCell ref="V124:Z124"/>
    <mergeCell ref="AA124:AC124"/>
    <mergeCell ref="F133:AG133"/>
    <mergeCell ref="AK124:AL124"/>
    <mergeCell ref="A125:AG125"/>
    <mergeCell ref="AH125:AJ125"/>
    <mergeCell ref="AK125:AL125"/>
    <mergeCell ref="A126:AG126"/>
    <mergeCell ref="A127:A137"/>
    <mergeCell ref="B127:D132"/>
    <mergeCell ref="F127:AG127"/>
    <mergeCell ref="B136:D137"/>
    <mergeCell ref="F136:AG136"/>
    <mergeCell ref="AW127:AW132"/>
    <mergeCell ref="F128:AG128"/>
    <mergeCell ref="F129:AG129"/>
    <mergeCell ref="F130:AG130"/>
    <mergeCell ref="F131:AG131"/>
    <mergeCell ref="F132:AG132"/>
    <mergeCell ref="AW133:AW135"/>
    <mergeCell ref="F134:AG134"/>
    <mergeCell ref="F135:AG135"/>
    <mergeCell ref="AU133:AU135"/>
    <mergeCell ref="AW136:AW137"/>
    <mergeCell ref="F137:AG137"/>
    <mergeCell ref="AT127:AT137"/>
    <mergeCell ref="AU127:AU132"/>
    <mergeCell ref="AU136:AU137"/>
    <mergeCell ref="A138:A149"/>
    <mergeCell ref="B138:D142"/>
    <mergeCell ref="F138:AG138"/>
    <mergeCell ref="AT138:AT149"/>
    <mergeCell ref="AU138:AU142"/>
    <mergeCell ref="AW138:AW142"/>
    <mergeCell ref="F139:AG139"/>
    <mergeCell ref="F140:AG140"/>
    <mergeCell ref="F141:AG141"/>
    <mergeCell ref="F142:AG142"/>
    <mergeCell ref="B143:D144"/>
    <mergeCell ref="F143:AG143"/>
    <mergeCell ref="AU143:AU144"/>
    <mergeCell ref="AW143:AW144"/>
    <mergeCell ref="F144:AG144"/>
    <mergeCell ref="B145:D146"/>
    <mergeCell ref="F145:AG145"/>
    <mergeCell ref="AU145:AU146"/>
    <mergeCell ref="AW145:AW146"/>
    <mergeCell ref="F146:AG146"/>
    <mergeCell ref="B147:D149"/>
    <mergeCell ref="F147:AG147"/>
    <mergeCell ref="AU147:AU149"/>
    <mergeCell ref="AW147:AW149"/>
    <mergeCell ref="F148:AG148"/>
    <mergeCell ref="F149:AG149"/>
    <mergeCell ref="A150:A160"/>
    <mergeCell ref="B150:D152"/>
    <mergeCell ref="F150:AG150"/>
    <mergeCell ref="AT150:AT160"/>
    <mergeCell ref="AU150:AU152"/>
    <mergeCell ref="AW150:AW152"/>
    <mergeCell ref="F151:AG151"/>
    <mergeCell ref="F152:AG152"/>
    <mergeCell ref="B153:D155"/>
    <mergeCell ref="F153:AG153"/>
    <mergeCell ref="AU153:AU155"/>
    <mergeCell ref="AW153:AW155"/>
    <mergeCell ref="F154:AG154"/>
    <mergeCell ref="F155:AG155"/>
    <mergeCell ref="B156:D157"/>
    <mergeCell ref="F156:AG156"/>
    <mergeCell ref="AU156:AU157"/>
    <mergeCell ref="AW156:AW157"/>
    <mergeCell ref="F157:AG157"/>
    <mergeCell ref="B158:D160"/>
    <mergeCell ref="F158:AG158"/>
    <mergeCell ref="AU158:AU160"/>
    <mergeCell ref="AW158:AW160"/>
    <mergeCell ref="F159:AG159"/>
    <mergeCell ref="F160:AG160"/>
    <mergeCell ref="A161:A168"/>
    <mergeCell ref="B161:D163"/>
    <mergeCell ref="F161:AG161"/>
    <mergeCell ref="AT161:AT168"/>
    <mergeCell ref="AU161:AU163"/>
    <mergeCell ref="AW161:AW163"/>
    <mergeCell ref="F162:AG162"/>
    <mergeCell ref="B164:D166"/>
    <mergeCell ref="F164:AG164"/>
    <mergeCell ref="AU164:AU166"/>
    <mergeCell ref="AW164:AW166"/>
    <mergeCell ref="F165:AG165"/>
    <mergeCell ref="F166:AG166"/>
    <mergeCell ref="B167:D168"/>
    <mergeCell ref="F167:AG167"/>
    <mergeCell ref="AU167:AU168"/>
    <mergeCell ref="AW167:AW168"/>
    <mergeCell ref="F168:AG168"/>
    <mergeCell ref="F163:AG163"/>
    <mergeCell ref="A169:AG169"/>
    <mergeCell ref="AH169:AJ169"/>
    <mergeCell ref="A170:AL170"/>
    <mergeCell ref="A171:AL171"/>
    <mergeCell ref="A172:AL172"/>
    <mergeCell ref="A173:AF173"/>
    <mergeCell ref="AG173:AL174"/>
    <mergeCell ref="A174:AF177"/>
    <mergeCell ref="AH175:AL175"/>
    <mergeCell ref="AH176:AL176"/>
    <mergeCell ref="AH177:AL177"/>
    <mergeCell ref="A178:J178"/>
    <mergeCell ref="K178:AL178"/>
    <mergeCell ref="A179:AL179"/>
    <mergeCell ref="A180:J180"/>
    <mergeCell ref="K180:AC180"/>
    <mergeCell ref="AD180:AH180"/>
    <mergeCell ref="AI180:AL180"/>
    <mergeCell ref="A181:AL181"/>
    <mergeCell ref="A182:F183"/>
    <mergeCell ref="G182:P182"/>
    <mergeCell ref="Q182:AJ182"/>
    <mergeCell ref="AK182:AL182"/>
    <mergeCell ref="AK183:AL186"/>
    <mergeCell ref="A184:F186"/>
    <mergeCell ref="H185:N185"/>
    <mergeCell ref="S185:X185"/>
    <mergeCell ref="AD185:AI185"/>
    <mergeCell ref="H186:N186"/>
    <mergeCell ref="S186:X186"/>
    <mergeCell ref="AD186:AI186"/>
    <mergeCell ref="O107:P111"/>
    <mergeCell ref="F202:K202"/>
    <mergeCell ref="F203:K203"/>
    <mergeCell ref="F204:K204"/>
    <mergeCell ref="F205:K205"/>
    <mergeCell ref="X206:AA206"/>
    <mergeCell ref="A196:J196"/>
    <mergeCell ref="Q196:T196"/>
    <mergeCell ref="A197:J197"/>
    <mergeCell ref="Q197:T197"/>
    <mergeCell ref="A199:L199"/>
    <mergeCell ref="A200:E200"/>
    <mergeCell ref="F200:L200"/>
    <mergeCell ref="R200:V200"/>
    <mergeCell ref="F201:K201"/>
    <mergeCell ref="A190:AM190"/>
    <mergeCell ref="A192:K192"/>
    <mergeCell ref="X192:AB192"/>
    <mergeCell ref="A193:J193"/>
    <mergeCell ref="Q193:T193"/>
    <mergeCell ref="A194:J194"/>
    <mergeCell ref="Q194:T194"/>
    <mergeCell ref="A195:J195"/>
    <mergeCell ref="Q195:T195"/>
  </mergeCells>
  <dataValidations count="7">
    <dataValidation type="list" allowBlank="1" showInputMessage="1" showErrorMessage="1" sqref="AF37:AF38 BE74:BG74 AG35:AJ38 AK35:AL35 AK37:AL38 Z75:AA75 AF35" xr:uid="{00000000-0002-0000-0400-000000000000}">
      <formula1>#REF!</formula1>
    </dataValidation>
    <dataValidation type="whole" operator="greaterThanOrEqual" allowBlank="1" showInputMessage="1" showErrorMessage="1" sqref="L25:M34 M35:N35" xr:uid="{00000000-0002-0000-0400-000001000000}">
      <formula1>0</formula1>
    </dataValidation>
    <dataValidation type="list" allowBlank="1" showInputMessage="1" showErrorMessage="1" sqref="G26:G35" xr:uid="{00000000-0002-0000-0400-000002000000}">
      <formula1>$Y$193:$Y$205</formula1>
    </dataValidation>
    <dataValidation type="list" allowBlank="1" showInputMessage="1" showErrorMessage="1" sqref="F58" xr:uid="{00000000-0002-0000-0400-000003000000}">
      <formula1>$M$194:$M$195</formula1>
    </dataValidation>
    <dataValidation type="list" allowBlank="1" showInputMessage="1" showErrorMessage="1" sqref="Z25:AB34 AA37:AC38 AA35:AC35" xr:uid="{00000000-0002-0000-0400-000004000000}">
      <formula1>$O$199:$O$207</formula1>
    </dataValidation>
    <dataValidation type="list" allowBlank="1" showInputMessage="1" showErrorMessage="1" sqref="AC25:AD34 AD37:AE38 AD35:AE35" xr:uid="{00000000-0002-0000-0400-000005000000}">
      <formula1>$P$199:$P$208</formula1>
    </dataValidation>
    <dataValidation type="list" allowBlank="1" showInputMessage="1" showErrorMessage="1" sqref="N25:O34 Q107:R111 AC107:AD111 AL87:AL89 AL91 AL93 AL95:AL97 AL99 AL101 AL103:AL105 AE25:AL34 F41:F42 F44:F46 F53:F56 F69 C69 F76:F78 I76:I78 Z76:AB77 AJ76:AL76 AH87:AJ105 AH127:AJ168" xr:uid="{12654210-8D68-45CC-BCBC-FF7F7707E47B}">
      <formula1>$A$2</formula1>
    </dataValidation>
  </dataValidations>
  <printOptions horizontalCentered="1" verticalCentered="1"/>
  <pageMargins left="0.39370078740157483" right="0.39370078740157483" top="0.39370078740157483" bottom="0.39370078740157483" header="0.31496062992125984" footer="0.31496062992125984"/>
  <pageSetup paperSize="161" scale="46" fitToHeight="3" orientation="portrait" r:id="rId1"/>
  <headerFooter alignWithMargins="0"/>
  <rowBreaks count="2" manualBreakCount="2">
    <brk id="73" max="37" man="1"/>
    <brk id="123" max="3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FFC000"/>
  </sheetPr>
  <dimension ref="A1:IL220"/>
  <sheetViews>
    <sheetView view="pageBreakPreview" topLeftCell="Y1" zoomScale="60" zoomScaleNormal="100" zoomScalePageLayoutView="80" workbookViewId="0">
      <selection activeCell="D12" sqref="D12:F12"/>
    </sheetView>
  </sheetViews>
  <sheetFormatPr defaultColWidth="3.140625" defaultRowHeight="18"/>
  <cols>
    <col min="1" max="1" width="5.140625" style="2" customWidth="1"/>
    <col min="2" max="2" width="4.85546875" style="2" customWidth="1"/>
    <col min="3" max="3" width="11.85546875" style="3" customWidth="1"/>
    <col min="4" max="5" width="6.85546875" style="2" customWidth="1"/>
    <col min="6" max="6" width="4.85546875" style="2" customWidth="1"/>
    <col min="7" max="11" width="4.28515625" style="2" customWidth="1"/>
    <col min="12" max="12" width="4.85546875" style="2" customWidth="1"/>
    <col min="13" max="13" width="4.28515625" style="2" customWidth="1"/>
    <col min="14" max="14" width="4.42578125" style="3" customWidth="1"/>
    <col min="15" max="15" width="5.140625" style="2" customWidth="1"/>
    <col min="16" max="16" width="5.42578125" style="2" customWidth="1"/>
    <col min="17" max="17" width="5.7109375" style="2" customWidth="1"/>
    <col min="18" max="19" width="4.28515625" style="2" customWidth="1"/>
    <col min="20" max="20" width="6.140625" style="2" customWidth="1"/>
    <col min="21" max="21" width="5" style="2" customWidth="1"/>
    <col min="22" max="22" width="5" style="3" customWidth="1"/>
    <col min="23" max="23" width="5.28515625" style="3" customWidth="1"/>
    <col min="24" max="24" width="4.28515625" style="3" customWidth="1"/>
    <col min="25" max="25" width="6.7109375" style="3" customWidth="1"/>
    <col min="26" max="26" width="4.85546875" style="3" customWidth="1"/>
    <col min="27" max="27" width="4.5703125" style="3" customWidth="1"/>
    <col min="28" max="28" width="5.28515625" style="2" customWidth="1"/>
    <col min="29" max="29" width="4.28515625" style="2" customWidth="1"/>
    <col min="30" max="30" width="5.28515625" style="2" customWidth="1"/>
    <col min="31" max="31" width="4.42578125" style="3" customWidth="1"/>
    <col min="32" max="33" width="6.28515625" style="3" customWidth="1"/>
    <col min="34" max="37" width="7.5703125" style="2" customWidth="1"/>
    <col min="38" max="38" width="7.5703125" style="3" customWidth="1"/>
    <col min="39" max="39" width="4.28515625" style="2" customWidth="1"/>
    <col min="40" max="40" width="24.85546875" style="2" customWidth="1"/>
    <col min="41" max="44" width="22" style="2" customWidth="1"/>
    <col min="45" max="45" width="9" style="2" customWidth="1"/>
    <col min="46" max="46" width="4.28515625" style="2" customWidth="1"/>
    <col min="47" max="47" width="9.7109375" style="2" customWidth="1"/>
    <col min="48" max="48" width="14.28515625" style="2" customWidth="1"/>
    <col min="49" max="51" width="7" style="2" customWidth="1"/>
    <col min="52" max="54" width="6.28515625" style="2" customWidth="1"/>
    <col min="55" max="55" width="9.85546875" style="38" customWidth="1"/>
    <col min="56" max="56" width="7.42578125" style="128" customWidth="1"/>
    <col min="57" max="57" width="7.42578125" style="3" customWidth="1"/>
    <col min="58" max="58" width="7.42578125" style="585" customWidth="1"/>
    <col min="59" max="59" width="7.42578125" style="3" customWidth="1"/>
    <col min="60" max="60" width="7.42578125" style="586" customWidth="1"/>
    <col min="61" max="246" width="7.42578125" style="3" customWidth="1"/>
    <col min="247" max="16384" width="3.140625" style="2"/>
  </cols>
  <sheetData>
    <row r="1" spans="1:246" s="479" customFormat="1" ht="19.899999999999999" customHeight="1" thickBot="1">
      <c r="A1" s="480" t="e">
        <f ca="1">IF(LEN(MID(CELL("filename",A3),FIND("]",CELL("filename",A3))+1,LEN(CELL("filename",A3))-FIND("]",CELL("filename",A3))))=100,3,IF(LEN(MID(CELL("filename",A3),FIND("]",CELL("filename",A3))+1,LEN(CELL("filename",A3))-FIND("]",CELL("filename",A3))))=6,3,IF(LEN(MID(CELL("filename",A3),FIND("]",CELL("filename",A3))+1,LEN(CELL("filename",A3))-FIND("]",CELL("filename",A3))))=6,3,IF(LEN(MID(CELL("filename",A3),FIND("]",CELL("filename",A3))+1,LEN(CELL("filename",A3))-FIND("]",CELL("filename",A3))))&lt;5,1,2))))</f>
        <v>#VALUE!</v>
      </c>
      <c r="BC1" s="481"/>
      <c r="BE1" s="548" t="e">
        <f ca="1">AK73</f>
        <v>#VALUE!</v>
      </c>
      <c r="BF1" s="549">
        <f ca="1">A38</f>
        <v>0</v>
      </c>
      <c r="BG1" s="550">
        <f>COUNTIFS(L25:M34,"&gt;=1",L25:M34,"&lt;=3")</f>
        <v>0</v>
      </c>
      <c r="BH1" s="550">
        <f>COUNTIFS(L25:M34,"&gt;=4",L25:M34,"&lt;=12")</f>
        <v>0</v>
      </c>
      <c r="BI1" s="550">
        <f>COUNTIFS(L25:M34,"&gt;12",L25:M34,"&lt;60")</f>
        <v>0</v>
      </c>
      <c r="BJ1" s="550">
        <f>COUNTIFS(L25:M34,"&gt;59")</f>
        <v>0</v>
      </c>
      <c r="BK1" s="551">
        <f>COUNTA(T25:Y34)</f>
        <v>0</v>
      </c>
      <c r="BL1" s="553" t="str">
        <f ca="1">O35</f>
        <v>Sin Hacinamiento</v>
      </c>
      <c r="BM1" s="554">
        <f>V36</f>
        <v>0</v>
      </c>
      <c r="BN1" s="555">
        <f ca="1">Y36</f>
        <v>0</v>
      </c>
      <c r="BO1" s="555">
        <f>AB36</f>
        <v>0</v>
      </c>
      <c r="BP1" s="555">
        <f>AE36</f>
        <v>0</v>
      </c>
      <c r="BQ1" s="556">
        <f>AK36</f>
        <v>0</v>
      </c>
      <c r="BR1" s="557">
        <f>F41</f>
        <v>0</v>
      </c>
      <c r="BS1" s="558">
        <f>F42</f>
        <v>0</v>
      </c>
      <c r="BT1" s="555">
        <f>F44</f>
        <v>0</v>
      </c>
      <c r="BU1" s="555">
        <f>F45</f>
        <v>0</v>
      </c>
      <c r="BV1" s="558">
        <f>F46</f>
        <v>0</v>
      </c>
      <c r="BW1" s="555">
        <f>E50</f>
        <v>0</v>
      </c>
      <c r="BX1" s="555">
        <f>E51</f>
        <v>0</v>
      </c>
      <c r="BY1" s="558">
        <f>F53</f>
        <v>0</v>
      </c>
      <c r="BZ1" s="558">
        <f>F54</f>
        <v>0</v>
      </c>
      <c r="CA1" s="558">
        <f>F55</f>
        <v>0</v>
      </c>
      <c r="CB1" s="559">
        <f>F56</f>
        <v>0</v>
      </c>
      <c r="CC1" s="560">
        <f>F58</f>
        <v>0</v>
      </c>
      <c r="CD1" s="558">
        <f>F60</f>
        <v>0</v>
      </c>
      <c r="CE1" s="558">
        <f>F61</f>
        <v>0</v>
      </c>
      <c r="CF1" s="558">
        <f>F62</f>
        <v>0</v>
      </c>
      <c r="CG1" s="558">
        <f>F63</f>
        <v>0</v>
      </c>
      <c r="CH1" s="558">
        <f>F64</f>
        <v>0</v>
      </c>
      <c r="CI1" s="558">
        <f>F65</f>
        <v>0</v>
      </c>
      <c r="CJ1" s="558">
        <f>F66</f>
        <v>0</v>
      </c>
      <c r="CK1" s="561">
        <f>F67</f>
        <v>0</v>
      </c>
      <c r="CL1" s="562" t="str">
        <f>IF(C69="x","Si","No")</f>
        <v>No</v>
      </c>
      <c r="CM1" s="563">
        <f>A72</f>
        <v>0</v>
      </c>
      <c r="CN1" s="555">
        <f>F76</f>
        <v>0</v>
      </c>
      <c r="CO1" s="555">
        <f>F77</f>
        <v>0</v>
      </c>
      <c r="CP1" s="555">
        <f>F78</f>
        <v>0</v>
      </c>
      <c r="CQ1" s="555">
        <f>I76</f>
        <v>0</v>
      </c>
      <c r="CR1" s="555">
        <f>I77</f>
        <v>0</v>
      </c>
      <c r="CS1" s="555">
        <f>I78</f>
        <v>0</v>
      </c>
      <c r="CT1" s="564">
        <f>Z76</f>
        <v>0</v>
      </c>
      <c r="CU1" s="564">
        <f>AA76</f>
        <v>0</v>
      </c>
      <c r="CV1" s="563">
        <f>AB76</f>
        <v>0</v>
      </c>
      <c r="CW1" s="564">
        <f>Z77</f>
        <v>0</v>
      </c>
      <c r="CX1" s="564">
        <f>AA77</f>
        <v>0</v>
      </c>
      <c r="CY1" s="564">
        <f>AB77</f>
        <v>0</v>
      </c>
      <c r="CZ1" s="555" t="str">
        <f>IF(AJ76&gt;0,"x","0")</f>
        <v>0</v>
      </c>
      <c r="DA1" s="555" t="str">
        <f>IF(AK76&gt;0,"x","0")</f>
        <v>0</v>
      </c>
      <c r="DB1" s="565" t="str">
        <f>_xlfn.CONCAT(AJ78,"/",AK78,"/",AL78)</f>
        <v>//</v>
      </c>
      <c r="DC1" s="566" t="str">
        <f>AK87</f>
        <v>-</v>
      </c>
      <c r="DD1" s="567" t="str">
        <f>AK88</f>
        <v>-</v>
      </c>
      <c r="DE1" s="568" t="str">
        <f>AK89</f>
        <v>-</v>
      </c>
      <c r="DF1" s="566" t="str">
        <f>AK91</f>
        <v>-</v>
      </c>
      <c r="DG1" s="567" t="str">
        <f>AK93</f>
        <v>-</v>
      </c>
      <c r="DH1" s="567" t="str">
        <f>AK95</f>
        <v>-</v>
      </c>
      <c r="DI1" s="569" t="str">
        <f>AK96</f>
        <v>-</v>
      </c>
      <c r="DJ1" s="570" t="str">
        <f>AK97</f>
        <v>-</v>
      </c>
      <c r="DK1" s="567" t="str">
        <f>AK98</f>
        <v>-</v>
      </c>
      <c r="DL1" s="567" t="str">
        <f>AK99</f>
        <v>-</v>
      </c>
      <c r="DM1" s="569" t="str">
        <f>AK101</f>
        <v>-</v>
      </c>
      <c r="DN1" s="566" t="str">
        <f>AK103</f>
        <v>-</v>
      </c>
      <c r="DO1" s="567" t="str">
        <f>AK104</f>
        <v>-</v>
      </c>
      <c r="DP1" s="569" t="str">
        <f>AK105</f>
        <v>-</v>
      </c>
      <c r="DQ1" s="566">
        <f>AL87</f>
        <v>0</v>
      </c>
      <c r="DR1" s="567">
        <f>AL88</f>
        <v>0</v>
      </c>
      <c r="DS1" s="568">
        <f>AL89</f>
        <v>0</v>
      </c>
      <c r="DT1" s="566">
        <f>AL91</f>
        <v>0</v>
      </c>
      <c r="DU1" s="567">
        <f>AL93</f>
        <v>0</v>
      </c>
      <c r="DV1" s="567">
        <f>AL95</f>
        <v>0</v>
      </c>
      <c r="DW1" s="569">
        <f>AL96</f>
        <v>0</v>
      </c>
      <c r="DX1" s="570">
        <f>AL97</f>
        <v>0</v>
      </c>
      <c r="DY1" s="567">
        <f>AL98</f>
        <v>0</v>
      </c>
      <c r="DZ1" s="567">
        <f>AL99</f>
        <v>0</v>
      </c>
      <c r="EA1" s="569">
        <f>AL101</f>
        <v>0</v>
      </c>
      <c r="EB1" s="566">
        <f>AL103</f>
        <v>0</v>
      </c>
      <c r="EC1" s="567">
        <f>AL104</f>
        <v>0</v>
      </c>
      <c r="ED1" s="568">
        <f>AL105</f>
        <v>0</v>
      </c>
      <c r="EE1" s="549">
        <f>Q107</f>
        <v>0</v>
      </c>
      <c r="EF1" s="550">
        <f>Q108</f>
        <v>0</v>
      </c>
      <c r="EG1" s="550">
        <f>Q109</f>
        <v>0</v>
      </c>
      <c r="EH1" s="550">
        <f>Q110</f>
        <v>0</v>
      </c>
      <c r="EI1" s="552">
        <f>Q111</f>
        <v>0</v>
      </c>
      <c r="EJ1" s="566">
        <f>AC107</f>
        <v>0</v>
      </c>
      <c r="EK1" s="567">
        <f>AC108</f>
        <v>0</v>
      </c>
      <c r="EL1" s="567">
        <f>AC109</f>
        <v>0</v>
      </c>
      <c r="EM1" s="567">
        <f>AC110</f>
        <v>0</v>
      </c>
      <c r="EN1" s="569">
        <f>AC111</f>
        <v>0</v>
      </c>
      <c r="EO1" s="549" t="str">
        <f>$AK127</f>
        <v>-</v>
      </c>
      <c r="EP1" s="550" t="str">
        <f>$AK128</f>
        <v>-</v>
      </c>
      <c r="EQ1" s="550" t="str">
        <f>$AK129</f>
        <v>-</v>
      </c>
      <c r="ER1" s="550" t="str">
        <f>$AK130</f>
        <v>-</v>
      </c>
      <c r="ES1" s="550" t="str">
        <f>$AK131</f>
        <v>-</v>
      </c>
      <c r="ET1" s="550" t="str">
        <f>$AK132</f>
        <v>-</v>
      </c>
      <c r="EU1" s="550" t="str">
        <f>$AK133</f>
        <v>-</v>
      </c>
      <c r="EV1" s="550" t="str">
        <f>$AK134</f>
        <v>-</v>
      </c>
      <c r="EW1" s="550" t="str">
        <f>$AK135</f>
        <v>-</v>
      </c>
      <c r="EX1" s="550" t="str">
        <f>$AK136</f>
        <v>-</v>
      </c>
      <c r="EY1" s="552" t="str">
        <f>$AK137</f>
        <v>-</v>
      </c>
      <c r="EZ1" s="571" t="str">
        <f>$AK138</f>
        <v>-</v>
      </c>
      <c r="FA1" s="571" t="str">
        <f>$AK139</f>
        <v>-</v>
      </c>
      <c r="FB1" s="571" t="str">
        <f>$AK140</f>
        <v>-</v>
      </c>
      <c r="FC1" s="571" t="str">
        <f>$AK141</f>
        <v>-</v>
      </c>
      <c r="FD1" s="571" t="str">
        <f>$AK142</f>
        <v>-</v>
      </c>
      <c r="FE1" s="571" t="str">
        <f>$AK143</f>
        <v>-</v>
      </c>
      <c r="FF1" s="571" t="str">
        <f>$AK144</f>
        <v>-</v>
      </c>
      <c r="FG1" s="571" t="str">
        <f>$AK145</f>
        <v>-</v>
      </c>
      <c r="FH1" s="571" t="str">
        <f>$AK146</f>
        <v>-</v>
      </c>
      <c r="FI1" s="571" t="str">
        <f>$AK147</f>
        <v>-</v>
      </c>
      <c r="FJ1" s="571" t="str">
        <f>$AK148</f>
        <v>-</v>
      </c>
      <c r="FK1" s="571" t="str">
        <f>$AK149</f>
        <v>-</v>
      </c>
      <c r="FL1" s="571" t="str">
        <f>$AK150</f>
        <v>-</v>
      </c>
      <c r="FM1" s="571" t="str">
        <f>$AK151</f>
        <v>-</v>
      </c>
      <c r="FN1" s="571" t="str">
        <f>$AK152</f>
        <v>-</v>
      </c>
      <c r="FO1" s="550" t="str">
        <f>$AK153</f>
        <v>-</v>
      </c>
      <c r="FP1" s="550" t="str">
        <f>$AK154</f>
        <v>-</v>
      </c>
      <c r="FQ1" s="550" t="str">
        <f>$AK155</f>
        <v>-</v>
      </c>
      <c r="FR1" s="550" t="str">
        <f>$AK156</f>
        <v>-</v>
      </c>
      <c r="FS1" s="550" t="str">
        <f>$AK157</f>
        <v>-</v>
      </c>
      <c r="FT1" s="550" t="str">
        <f>$AK158</f>
        <v>-</v>
      </c>
      <c r="FU1" s="550" t="str">
        <f>$AK159</f>
        <v>-</v>
      </c>
      <c r="FV1" s="551" t="str">
        <f>$AK160</f>
        <v>-</v>
      </c>
      <c r="FW1" s="549" t="str">
        <f>$AK161</f>
        <v>-</v>
      </c>
      <c r="FX1" s="550" t="str">
        <f>$AK162</f>
        <v>-</v>
      </c>
      <c r="FY1" s="550" t="str">
        <f>$AK163</f>
        <v>-</v>
      </c>
      <c r="FZ1" s="550" t="str">
        <f>$AK164</f>
        <v>-</v>
      </c>
      <c r="GA1" s="550" t="str">
        <f>$AK165</f>
        <v>-</v>
      </c>
      <c r="GB1" s="550" t="str">
        <f>$AK166</f>
        <v>-</v>
      </c>
      <c r="GC1" s="550" t="str">
        <f>$AK167</f>
        <v>-</v>
      </c>
      <c r="GD1" s="552" t="str">
        <f>$AK168</f>
        <v>-</v>
      </c>
      <c r="GE1" s="553">
        <f>AH175</f>
        <v>0</v>
      </c>
      <c r="GF1" s="558">
        <f>AH176</f>
        <v>0</v>
      </c>
      <c r="GG1" s="559">
        <f>AH177</f>
        <v>0</v>
      </c>
      <c r="GH1" s="549">
        <f>$AL127</f>
        <v>0</v>
      </c>
      <c r="GI1" s="550">
        <f>$AL128</f>
        <v>0</v>
      </c>
      <c r="GJ1" s="550">
        <f>$AL129</f>
        <v>0</v>
      </c>
      <c r="GK1" s="550">
        <f>$AL130</f>
        <v>0</v>
      </c>
      <c r="GL1" s="550">
        <f>$AL131</f>
        <v>0</v>
      </c>
      <c r="GM1" s="550">
        <f>$AL132</f>
        <v>0</v>
      </c>
      <c r="GN1" s="550">
        <f>$AL133</f>
        <v>0</v>
      </c>
      <c r="GO1" s="550">
        <f>$AL134</f>
        <v>0</v>
      </c>
      <c r="GP1" s="550">
        <f>$AL135</f>
        <v>0</v>
      </c>
      <c r="GQ1" s="550">
        <f>$AL136</f>
        <v>0</v>
      </c>
      <c r="GR1" s="552">
        <f>$AL137</f>
        <v>0</v>
      </c>
      <c r="GS1" s="572">
        <f>$AL138</f>
        <v>0</v>
      </c>
      <c r="GT1" s="572">
        <f>$AL139</f>
        <v>0</v>
      </c>
      <c r="GU1" s="572">
        <f>$AL140</f>
        <v>0</v>
      </c>
      <c r="GV1" s="572">
        <f>$AL141</f>
        <v>0</v>
      </c>
      <c r="GW1" s="572">
        <f>$AL142</f>
        <v>0</v>
      </c>
      <c r="GX1" s="572">
        <f>$AL143</f>
        <v>0</v>
      </c>
      <c r="GY1" s="572">
        <f>$AL144</f>
        <v>0</v>
      </c>
      <c r="GZ1" s="572">
        <f>$AL145</f>
        <v>0</v>
      </c>
      <c r="HA1" s="572">
        <f>$AL146</f>
        <v>0</v>
      </c>
      <c r="HB1" s="572">
        <f>$AL147</f>
        <v>0</v>
      </c>
      <c r="HC1" s="572">
        <f>$AL148</f>
        <v>0</v>
      </c>
      <c r="HD1" s="572">
        <f>$AL149</f>
        <v>0</v>
      </c>
      <c r="HE1" s="572">
        <f>$AL150</f>
        <v>0</v>
      </c>
      <c r="HF1" s="572">
        <f>$AL151</f>
        <v>0</v>
      </c>
      <c r="HG1" s="572">
        <f>$AL152</f>
        <v>0</v>
      </c>
      <c r="HH1" s="550">
        <f>$AL153</f>
        <v>0</v>
      </c>
      <c r="HI1" s="550">
        <f>$AL154</f>
        <v>0</v>
      </c>
      <c r="HJ1" s="550">
        <f>$AL155</f>
        <v>0</v>
      </c>
      <c r="HK1" s="550">
        <f>$AL156</f>
        <v>0</v>
      </c>
      <c r="HL1" s="550">
        <f>$AL157</f>
        <v>0</v>
      </c>
      <c r="HM1" s="550">
        <f>$AL158</f>
        <v>0</v>
      </c>
      <c r="HN1" s="550">
        <f>$AL159</f>
        <v>0</v>
      </c>
      <c r="HO1" s="551">
        <f>$AL160</f>
        <v>0</v>
      </c>
      <c r="HP1" s="549">
        <f>$AL161</f>
        <v>0</v>
      </c>
      <c r="HQ1" s="550">
        <f>$AL162</f>
        <v>0</v>
      </c>
      <c r="HR1" s="550">
        <f>$AL163</f>
        <v>0</v>
      </c>
      <c r="HS1" s="550">
        <f>$AL164</f>
        <v>0</v>
      </c>
      <c r="HT1" s="550">
        <f>$AL165</f>
        <v>0</v>
      </c>
      <c r="HU1" s="550">
        <f>$AL166</f>
        <v>0</v>
      </c>
      <c r="HV1" s="550">
        <f>$AL167</f>
        <v>0</v>
      </c>
      <c r="HW1" s="551">
        <f>$AL168</f>
        <v>0</v>
      </c>
      <c r="HX1" s="573">
        <f>AW127</f>
        <v>0</v>
      </c>
      <c r="HY1" s="574">
        <f>AW133</f>
        <v>0</v>
      </c>
      <c r="HZ1" s="575">
        <f>AW136</f>
        <v>0</v>
      </c>
      <c r="IA1" s="576">
        <f>AW138</f>
        <v>0</v>
      </c>
      <c r="IB1" s="574">
        <f>AW143</f>
        <v>0</v>
      </c>
      <c r="IC1" s="574">
        <f>AW145</f>
        <v>0</v>
      </c>
      <c r="ID1" s="575">
        <f>AW147</f>
        <v>0</v>
      </c>
      <c r="IE1" s="576">
        <f>AW150</f>
        <v>0</v>
      </c>
      <c r="IF1" s="574">
        <f>AW153</f>
        <v>0</v>
      </c>
      <c r="IG1" s="574">
        <f>AW156</f>
        <v>0</v>
      </c>
      <c r="IH1" s="575">
        <f>AW158</f>
        <v>0</v>
      </c>
      <c r="II1" s="573">
        <f>AW161</f>
        <v>0</v>
      </c>
      <c r="IJ1" s="574">
        <f>AW164</f>
        <v>0</v>
      </c>
      <c r="IK1" s="577">
        <f>AW167</f>
        <v>0</v>
      </c>
      <c r="IL1" s="578">
        <f>SUM(HX1:IK1)</f>
        <v>0</v>
      </c>
    </row>
    <row r="2" spans="1:246" s="147" customFormat="1" ht="13.15" customHeight="1" thickBot="1">
      <c r="A2" s="869" t="s">
        <v>5</v>
      </c>
      <c r="AB2" s="148"/>
      <c r="AC2" s="148"/>
      <c r="AD2" s="148"/>
      <c r="AE2" s="149"/>
      <c r="AF2" s="150"/>
      <c r="AG2" s="151"/>
      <c r="AH2" s="150"/>
      <c r="AI2" s="150"/>
      <c r="AJ2" s="150"/>
      <c r="AK2" s="150"/>
      <c r="AL2" s="150"/>
      <c r="BC2" s="152"/>
      <c r="BE2" s="544" t="s">
        <v>86</v>
      </c>
      <c r="BF2" s="400" t="s">
        <v>87</v>
      </c>
      <c r="BG2" s="401" t="s">
        <v>70</v>
      </c>
      <c r="BH2" s="402" t="s">
        <v>76</v>
      </c>
      <c r="BI2" s="402" t="s">
        <v>77</v>
      </c>
      <c r="BJ2" s="402" t="s">
        <v>78</v>
      </c>
      <c r="BK2" s="403" t="s">
        <v>88</v>
      </c>
      <c r="BL2" s="404" t="s">
        <v>89</v>
      </c>
      <c r="BM2" s="405" t="s">
        <v>90</v>
      </c>
      <c r="BN2" s="405" t="s">
        <v>91</v>
      </c>
      <c r="BO2" s="405" t="s">
        <v>92</v>
      </c>
      <c r="BP2" s="405" t="s">
        <v>93</v>
      </c>
      <c r="BQ2" s="406" t="s">
        <v>94</v>
      </c>
      <c r="BR2" s="407" t="s">
        <v>95</v>
      </c>
      <c r="BS2" s="408" t="s">
        <v>96</v>
      </c>
      <c r="BT2" s="409" t="s">
        <v>97</v>
      </c>
      <c r="BU2" s="409" t="s">
        <v>98</v>
      </c>
      <c r="BV2" s="408" t="s">
        <v>99</v>
      </c>
      <c r="BW2" s="409" t="s">
        <v>100</v>
      </c>
      <c r="BX2" s="409" t="s">
        <v>101</v>
      </c>
      <c r="BY2" s="409" t="s">
        <v>102</v>
      </c>
      <c r="BZ2" s="409" t="s">
        <v>103</v>
      </c>
      <c r="CA2" s="409" t="s">
        <v>104</v>
      </c>
      <c r="CB2" s="410" t="s">
        <v>105</v>
      </c>
      <c r="CC2" s="411" t="s">
        <v>106</v>
      </c>
      <c r="CD2" s="412" t="s">
        <v>107</v>
      </c>
      <c r="CE2" s="412" t="s">
        <v>108</v>
      </c>
      <c r="CF2" s="412" t="s">
        <v>109</v>
      </c>
      <c r="CG2" s="412" t="s">
        <v>110</v>
      </c>
      <c r="CH2" s="412" t="s">
        <v>52</v>
      </c>
      <c r="CI2" s="412" t="s">
        <v>111</v>
      </c>
      <c r="CJ2" s="413" t="s">
        <v>112</v>
      </c>
      <c r="CK2" s="414" t="s">
        <v>113</v>
      </c>
      <c r="CL2" s="415" t="s">
        <v>114</v>
      </c>
      <c r="CM2" s="416" t="s">
        <v>115</v>
      </c>
      <c r="CN2" s="417" t="s">
        <v>116</v>
      </c>
      <c r="CO2" s="417" t="s">
        <v>117</v>
      </c>
      <c r="CP2" s="417" t="s">
        <v>118</v>
      </c>
      <c r="CQ2" s="417" t="s">
        <v>116</v>
      </c>
      <c r="CR2" s="417" t="s">
        <v>117</v>
      </c>
      <c r="CS2" s="417" t="s">
        <v>118</v>
      </c>
      <c r="CT2" s="417" t="s">
        <v>17</v>
      </c>
      <c r="CU2" s="417" t="s">
        <v>21</v>
      </c>
      <c r="CV2" s="417" t="s">
        <v>119</v>
      </c>
      <c r="CW2" s="417" t="s">
        <v>17</v>
      </c>
      <c r="CX2" s="417" t="s">
        <v>21</v>
      </c>
      <c r="CY2" s="417" t="s">
        <v>119</v>
      </c>
      <c r="CZ2" s="417" t="s">
        <v>17</v>
      </c>
      <c r="DA2" s="417" t="s">
        <v>21</v>
      </c>
      <c r="DB2" s="418" t="s">
        <v>120</v>
      </c>
      <c r="DC2" s="419" t="s">
        <v>44</v>
      </c>
      <c r="DD2" s="420" t="s">
        <v>45</v>
      </c>
      <c r="DE2" s="421" t="s">
        <v>46</v>
      </c>
      <c r="DF2" s="419" t="s">
        <v>47</v>
      </c>
      <c r="DG2" s="420" t="s">
        <v>48</v>
      </c>
      <c r="DH2" s="420" t="s">
        <v>49</v>
      </c>
      <c r="DI2" s="421" t="s">
        <v>121</v>
      </c>
      <c r="DJ2" s="419" t="s">
        <v>51</v>
      </c>
      <c r="DK2" s="420" t="s">
        <v>52</v>
      </c>
      <c r="DL2" s="420" t="s">
        <v>53</v>
      </c>
      <c r="DM2" s="421" t="s">
        <v>54</v>
      </c>
      <c r="DN2" s="422" t="s">
        <v>55</v>
      </c>
      <c r="DO2" s="420" t="s">
        <v>56</v>
      </c>
      <c r="DP2" s="421" t="s">
        <v>57</v>
      </c>
      <c r="DQ2" s="423" t="s">
        <v>44</v>
      </c>
      <c r="DR2" s="424" t="s">
        <v>45</v>
      </c>
      <c r="DS2" s="425" t="s">
        <v>46</v>
      </c>
      <c r="DT2" s="423" t="s">
        <v>47</v>
      </c>
      <c r="DU2" s="424" t="s">
        <v>48</v>
      </c>
      <c r="DV2" s="424" t="s">
        <v>49</v>
      </c>
      <c r="DW2" s="425" t="s">
        <v>121</v>
      </c>
      <c r="DX2" s="423" t="s">
        <v>51</v>
      </c>
      <c r="DY2" s="424" t="s">
        <v>52</v>
      </c>
      <c r="DZ2" s="424" t="s">
        <v>53</v>
      </c>
      <c r="EA2" s="425" t="s">
        <v>54</v>
      </c>
      <c r="EB2" s="426" t="s">
        <v>55</v>
      </c>
      <c r="EC2" s="424" t="s">
        <v>56</v>
      </c>
      <c r="ED2" s="425" t="s">
        <v>57</v>
      </c>
      <c r="EE2" s="427" t="s">
        <v>122</v>
      </c>
      <c r="EF2" s="427" t="s">
        <v>123</v>
      </c>
      <c r="EG2" s="427" t="s">
        <v>124</v>
      </c>
      <c r="EH2" s="427" t="s">
        <v>125</v>
      </c>
      <c r="EI2" s="506" t="s">
        <v>126</v>
      </c>
      <c r="EJ2" s="507" t="s">
        <v>122</v>
      </c>
      <c r="EK2" s="427" t="s">
        <v>123</v>
      </c>
      <c r="EL2" s="427" t="s">
        <v>124</v>
      </c>
      <c r="EM2" s="427" t="s">
        <v>127</v>
      </c>
      <c r="EN2" s="508" t="s">
        <v>126</v>
      </c>
      <c r="EO2" s="433" t="s">
        <v>128</v>
      </c>
      <c r="EP2" s="434" t="s">
        <v>129</v>
      </c>
      <c r="EQ2" s="435" t="s">
        <v>130</v>
      </c>
      <c r="ER2" s="435" t="s">
        <v>131</v>
      </c>
      <c r="ES2" s="435" t="s">
        <v>132</v>
      </c>
      <c r="ET2" s="435" t="s">
        <v>133</v>
      </c>
      <c r="EU2" s="435" t="s">
        <v>134</v>
      </c>
      <c r="EV2" s="435" t="s">
        <v>135</v>
      </c>
      <c r="EW2" s="435" t="s">
        <v>136</v>
      </c>
      <c r="EX2" s="435" t="s">
        <v>137</v>
      </c>
      <c r="EY2" s="436" t="s">
        <v>138</v>
      </c>
      <c r="EZ2" s="433" t="s">
        <v>139</v>
      </c>
      <c r="FA2" s="434" t="s">
        <v>140</v>
      </c>
      <c r="FB2" s="434" t="s">
        <v>141</v>
      </c>
      <c r="FC2" s="434" t="s">
        <v>142</v>
      </c>
      <c r="FD2" s="434" t="s">
        <v>143</v>
      </c>
      <c r="FE2" s="434" t="s">
        <v>144</v>
      </c>
      <c r="FF2" s="434" t="s">
        <v>145</v>
      </c>
      <c r="FG2" s="434" t="s">
        <v>146</v>
      </c>
      <c r="FH2" s="434" t="s">
        <v>147</v>
      </c>
      <c r="FI2" s="434" t="s">
        <v>148</v>
      </c>
      <c r="FJ2" s="435" t="s">
        <v>149</v>
      </c>
      <c r="FK2" s="437" t="s">
        <v>150</v>
      </c>
      <c r="FL2" s="433" t="s">
        <v>151</v>
      </c>
      <c r="FM2" s="434" t="s">
        <v>152</v>
      </c>
      <c r="FN2" s="434" t="s">
        <v>153</v>
      </c>
      <c r="FO2" s="434" t="s">
        <v>154</v>
      </c>
      <c r="FP2" s="435" t="s">
        <v>155</v>
      </c>
      <c r="FQ2" s="435" t="s">
        <v>156</v>
      </c>
      <c r="FR2" s="434" t="s">
        <v>157</v>
      </c>
      <c r="FS2" s="435" t="s">
        <v>158</v>
      </c>
      <c r="FT2" s="435" t="s">
        <v>159</v>
      </c>
      <c r="FU2" s="435" t="s">
        <v>160</v>
      </c>
      <c r="FV2" s="437" t="s">
        <v>161</v>
      </c>
      <c r="FW2" s="438" t="s">
        <v>162</v>
      </c>
      <c r="FX2" s="434" t="s">
        <v>163</v>
      </c>
      <c r="FY2" s="435" t="s">
        <v>164</v>
      </c>
      <c r="FZ2" s="434" t="s">
        <v>165</v>
      </c>
      <c r="GA2" s="434" t="s">
        <v>166</v>
      </c>
      <c r="GB2" s="434" t="s">
        <v>167</v>
      </c>
      <c r="GC2" s="435" t="s">
        <v>168</v>
      </c>
      <c r="GD2" s="439" t="s">
        <v>169</v>
      </c>
      <c r="GE2" s="440" t="s">
        <v>170</v>
      </c>
      <c r="GF2" s="441" t="s">
        <v>171</v>
      </c>
      <c r="GG2" s="442" t="s">
        <v>172</v>
      </c>
      <c r="GH2" s="443" t="s">
        <v>128</v>
      </c>
      <c r="GI2" s="444" t="s">
        <v>129</v>
      </c>
      <c r="GJ2" s="445" t="s">
        <v>130</v>
      </c>
      <c r="GK2" s="445" t="s">
        <v>131</v>
      </c>
      <c r="GL2" s="445" t="s">
        <v>132</v>
      </c>
      <c r="GM2" s="445" t="s">
        <v>133</v>
      </c>
      <c r="GN2" s="445" t="s">
        <v>134</v>
      </c>
      <c r="GO2" s="445" t="s">
        <v>135</v>
      </c>
      <c r="GP2" s="445" t="s">
        <v>136</v>
      </c>
      <c r="GQ2" s="445" t="s">
        <v>137</v>
      </c>
      <c r="GR2" s="446" t="s">
        <v>138</v>
      </c>
      <c r="GS2" s="443" t="s">
        <v>139</v>
      </c>
      <c r="GT2" s="444" t="s">
        <v>140</v>
      </c>
      <c r="GU2" s="444" t="s">
        <v>141</v>
      </c>
      <c r="GV2" s="444" t="s">
        <v>142</v>
      </c>
      <c r="GW2" s="444" t="s">
        <v>143</v>
      </c>
      <c r="GX2" s="444" t="s">
        <v>144</v>
      </c>
      <c r="GY2" s="444" t="s">
        <v>145</v>
      </c>
      <c r="GZ2" s="444" t="s">
        <v>146</v>
      </c>
      <c r="HA2" s="444" t="s">
        <v>147</v>
      </c>
      <c r="HB2" s="444" t="s">
        <v>148</v>
      </c>
      <c r="HC2" s="445" t="s">
        <v>149</v>
      </c>
      <c r="HD2" s="447" t="s">
        <v>150</v>
      </c>
      <c r="HE2" s="443" t="s">
        <v>151</v>
      </c>
      <c r="HF2" s="444" t="s">
        <v>152</v>
      </c>
      <c r="HG2" s="444" t="s">
        <v>153</v>
      </c>
      <c r="HH2" s="444" t="s">
        <v>154</v>
      </c>
      <c r="HI2" s="445" t="s">
        <v>155</v>
      </c>
      <c r="HJ2" s="445" t="s">
        <v>156</v>
      </c>
      <c r="HK2" s="444" t="s">
        <v>157</v>
      </c>
      <c r="HL2" s="445" t="s">
        <v>158</v>
      </c>
      <c r="HM2" s="445" t="s">
        <v>159</v>
      </c>
      <c r="HN2" s="445" t="s">
        <v>160</v>
      </c>
      <c r="HO2" s="447" t="s">
        <v>161</v>
      </c>
      <c r="HP2" s="448" t="s">
        <v>162</v>
      </c>
      <c r="HQ2" s="444" t="s">
        <v>163</v>
      </c>
      <c r="HR2" s="445" t="s">
        <v>164</v>
      </c>
      <c r="HS2" s="444" t="s">
        <v>165</v>
      </c>
      <c r="HT2" s="444" t="s">
        <v>166</v>
      </c>
      <c r="HU2" s="444" t="s">
        <v>167</v>
      </c>
      <c r="HV2" s="445" t="s">
        <v>168</v>
      </c>
      <c r="HW2" s="446" t="s">
        <v>169</v>
      </c>
      <c r="HX2" s="428" t="s">
        <v>44</v>
      </c>
      <c r="HY2" s="429" t="s">
        <v>45</v>
      </c>
      <c r="HZ2" s="430" t="s">
        <v>46</v>
      </c>
      <c r="IA2" s="428" t="s">
        <v>47</v>
      </c>
      <c r="IB2" s="429" t="s">
        <v>48</v>
      </c>
      <c r="IC2" s="429" t="s">
        <v>49</v>
      </c>
      <c r="ID2" s="430" t="s">
        <v>121</v>
      </c>
      <c r="IE2" s="428" t="s">
        <v>51</v>
      </c>
      <c r="IF2" s="429" t="s">
        <v>52</v>
      </c>
      <c r="IG2" s="429" t="s">
        <v>53</v>
      </c>
      <c r="IH2" s="430" t="s">
        <v>54</v>
      </c>
      <c r="II2" s="431" t="s">
        <v>55</v>
      </c>
      <c r="IJ2" s="429" t="s">
        <v>56</v>
      </c>
      <c r="IK2" s="432" t="s">
        <v>57</v>
      </c>
      <c r="IL2" s="579" t="s">
        <v>81</v>
      </c>
    </row>
    <row r="3" spans="1:246" ht="33" customHeight="1" thickBot="1">
      <c r="A3" s="4"/>
      <c r="B3" s="5"/>
      <c r="C3" s="22"/>
      <c r="D3" s="5"/>
      <c r="E3" s="5"/>
      <c r="F3" s="5"/>
      <c r="G3" s="5"/>
      <c r="H3" s="5"/>
      <c r="I3" s="5"/>
      <c r="J3" s="1355" t="s">
        <v>173</v>
      </c>
      <c r="K3" s="1355"/>
      <c r="L3" s="1355"/>
      <c r="M3" s="1355"/>
      <c r="N3" s="1355"/>
      <c r="O3" s="1355"/>
      <c r="P3" s="1355"/>
      <c r="Q3" s="1355"/>
      <c r="R3" s="1355"/>
      <c r="S3" s="1355"/>
      <c r="T3" s="1355"/>
      <c r="U3" s="1355"/>
      <c r="V3" s="1355"/>
      <c r="W3" s="1355"/>
      <c r="X3" s="1355"/>
      <c r="Y3" s="1355"/>
      <c r="Z3" s="1355"/>
      <c r="AA3" s="1355"/>
      <c r="AB3" s="1355"/>
      <c r="AC3" s="1355"/>
      <c r="AD3" s="1355"/>
      <c r="AE3" s="1355"/>
      <c r="AF3" s="1412" t="s">
        <v>174</v>
      </c>
      <c r="AG3" s="1413"/>
      <c r="AH3" s="1413"/>
      <c r="AI3" s="1413"/>
      <c r="AJ3" s="1413"/>
      <c r="AK3" s="1419" t="s">
        <v>175</v>
      </c>
      <c r="AL3" s="1420"/>
      <c r="AM3" s="39"/>
      <c r="AN3" s="39"/>
      <c r="AO3" s="39"/>
      <c r="AP3" s="39"/>
      <c r="AQ3" s="39"/>
      <c r="AR3" s="39"/>
      <c r="AS3" s="39"/>
      <c r="AT3" s="39"/>
      <c r="AU3" s="759"/>
      <c r="AV3" s="759"/>
      <c r="AW3" s="759"/>
      <c r="AX3" s="759"/>
      <c r="AY3" s="759"/>
      <c r="AZ3" s="759"/>
      <c r="BA3" s="759"/>
      <c r="BB3" s="759"/>
      <c r="BE3" s="580"/>
      <c r="BF3" s="1815" t="s">
        <v>176</v>
      </c>
      <c r="BG3" s="1816"/>
      <c r="BH3" s="1816"/>
      <c r="BI3" s="1816"/>
      <c r="BJ3" s="1816"/>
      <c r="BK3" s="1816"/>
      <c r="BL3" s="1819" t="s">
        <v>177</v>
      </c>
      <c r="BM3" s="1820"/>
      <c r="BN3" s="1820"/>
      <c r="BO3" s="1820"/>
      <c r="BP3" s="1820"/>
      <c r="BQ3" s="1821"/>
      <c r="BR3" s="1825" t="s">
        <v>178</v>
      </c>
      <c r="BS3" s="1826"/>
      <c r="BT3" s="1826" t="s">
        <v>179</v>
      </c>
      <c r="BU3" s="1826"/>
      <c r="BV3" s="1826"/>
      <c r="BW3" s="1829" t="s">
        <v>180</v>
      </c>
      <c r="BX3" s="1830"/>
      <c r="BY3" s="1829" t="s">
        <v>181</v>
      </c>
      <c r="BZ3" s="1849"/>
      <c r="CA3" s="1849"/>
      <c r="CB3" s="1849"/>
      <c r="CC3" s="1851" t="s">
        <v>182</v>
      </c>
      <c r="CD3" s="1852"/>
      <c r="CE3" s="1852"/>
      <c r="CF3" s="1852"/>
      <c r="CG3" s="1852"/>
      <c r="CH3" s="1852"/>
      <c r="CI3" s="1852"/>
      <c r="CJ3" s="1852"/>
      <c r="CK3" s="1853"/>
      <c r="CL3" s="1857" t="s">
        <v>183</v>
      </c>
      <c r="CM3" s="1858"/>
      <c r="CN3" s="894" t="s">
        <v>184</v>
      </c>
      <c r="CO3" s="895"/>
      <c r="CP3" s="896"/>
      <c r="CQ3" s="1866" t="s">
        <v>185</v>
      </c>
      <c r="CR3" s="1857"/>
      <c r="CS3" s="1858"/>
      <c r="CT3" s="1868" t="s">
        <v>186</v>
      </c>
      <c r="CU3" s="1868"/>
      <c r="CV3" s="1868"/>
      <c r="CW3" s="1868" t="s">
        <v>187</v>
      </c>
      <c r="CX3" s="1868"/>
      <c r="CY3" s="1868"/>
      <c r="CZ3" s="1866" t="s">
        <v>188</v>
      </c>
      <c r="DA3" s="1857"/>
      <c r="DB3" s="1857"/>
      <c r="DC3" s="1910" t="s">
        <v>189</v>
      </c>
      <c r="DD3" s="1911"/>
      <c r="DE3" s="1912"/>
      <c r="DF3" s="1913" t="s">
        <v>190</v>
      </c>
      <c r="DG3" s="1911"/>
      <c r="DH3" s="1911"/>
      <c r="DI3" s="1912"/>
      <c r="DJ3" s="1913" t="s">
        <v>191</v>
      </c>
      <c r="DK3" s="1911"/>
      <c r="DL3" s="1911"/>
      <c r="DM3" s="1912"/>
      <c r="DN3" s="1913" t="s">
        <v>192</v>
      </c>
      <c r="DO3" s="1911"/>
      <c r="DP3" s="1914"/>
      <c r="DQ3" s="1915" t="s">
        <v>189</v>
      </c>
      <c r="DR3" s="1880"/>
      <c r="DS3" s="1881"/>
      <c r="DT3" s="1879" t="s">
        <v>190</v>
      </c>
      <c r="DU3" s="1880"/>
      <c r="DV3" s="1880"/>
      <c r="DW3" s="1881"/>
      <c r="DX3" s="1879" t="s">
        <v>191</v>
      </c>
      <c r="DY3" s="1880"/>
      <c r="DZ3" s="1880"/>
      <c r="EA3" s="1881"/>
      <c r="EB3" s="1879" t="s">
        <v>192</v>
      </c>
      <c r="EC3" s="1880"/>
      <c r="ED3" s="1882"/>
      <c r="EE3" s="1876" t="s">
        <v>193</v>
      </c>
      <c r="EF3" s="1877"/>
      <c r="EG3" s="1877"/>
      <c r="EH3" s="1877"/>
      <c r="EI3" s="1877"/>
      <c r="EJ3" s="1876" t="s">
        <v>194</v>
      </c>
      <c r="EK3" s="1877"/>
      <c r="EL3" s="1877"/>
      <c r="EM3" s="1877"/>
      <c r="EN3" s="1878"/>
      <c r="EO3" s="1863" t="s">
        <v>44</v>
      </c>
      <c r="EP3" s="1861"/>
      <c r="EQ3" s="1861"/>
      <c r="ER3" s="1861"/>
      <c r="ES3" s="1861"/>
      <c r="ET3" s="1861"/>
      <c r="EU3" s="1861" t="s">
        <v>45</v>
      </c>
      <c r="EV3" s="1861"/>
      <c r="EW3" s="1861"/>
      <c r="EX3" s="1861" t="s">
        <v>46</v>
      </c>
      <c r="EY3" s="1862"/>
      <c r="EZ3" s="1861" t="s">
        <v>47</v>
      </c>
      <c r="FA3" s="1861"/>
      <c r="FB3" s="1861"/>
      <c r="FC3" s="1861"/>
      <c r="FD3" s="1861"/>
      <c r="FE3" s="1863" t="s">
        <v>48</v>
      </c>
      <c r="FF3" s="1861"/>
      <c r="FG3" s="1861" t="s">
        <v>49</v>
      </c>
      <c r="FH3" s="1861"/>
      <c r="FI3" s="1861" t="s">
        <v>121</v>
      </c>
      <c r="FJ3" s="1861"/>
      <c r="FK3" s="1862"/>
      <c r="FL3" s="1863" t="s">
        <v>51</v>
      </c>
      <c r="FM3" s="1861"/>
      <c r="FN3" s="1861"/>
      <c r="FO3" s="1861" t="s">
        <v>52</v>
      </c>
      <c r="FP3" s="1861"/>
      <c r="FQ3" s="1861"/>
      <c r="FR3" s="1861" t="s">
        <v>53</v>
      </c>
      <c r="FS3" s="1861"/>
      <c r="FT3" s="1861" t="s">
        <v>54</v>
      </c>
      <c r="FU3" s="1861"/>
      <c r="FV3" s="1862"/>
      <c r="FW3" s="1863" t="s">
        <v>55</v>
      </c>
      <c r="FX3" s="1861"/>
      <c r="FY3" s="1861"/>
      <c r="FZ3" s="1861" t="s">
        <v>56</v>
      </c>
      <c r="GA3" s="1861"/>
      <c r="GB3" s="1861"/>
      <c r="GC3" s="1861" t="s">
        <v>57</v>
      </c>
      <c r="GD3" s="1862"/>
      <c r="GE3" s="1895" t="s">
        <v>195</v>
      </c>
      <c r="GF3" s="1896"/>
      <c r="GG3" s="1897"/>
      <c r="GH3" s="1883" t="s">
        <v>44</v>
      </c>
      <c r="GI3" s="1884"/>
      <c r="GJ3" s="1884"/>
      <c r="GK3" s="1884"/>
      <c r="GL3" s="1884"/>
      <c r="GM3" s="1884"/>
      <c r="GN3" s="1884" t="s">
        <v>45</v>
      </c>
      <c r="GO3" s="1884"/>
      <c r="GP3" s="1884"/>
      <c r="GQ3" s="1884" t="s">
        <v>46</v>
      </c>
      <c r="GR3" s="1885"/>
      <c r="GS3" s="1884" t="s">
        <v>47</v>
      </c>
      <c r="GT3" s="1884"/>
      <c r="GU3" s="1884"/>
      <c r="GV3" s="1884"/>
      <c r="GW3" s="1884"/>
      <c r="GX3" s="1883" t="s">
        <v>48</v>
      </c>
      <c r="GY3" s="1884"/>
      <c r="GZ3" s="1884" t="s">
        <v>49</v>
      </c>
      <c r="HA3" s="1884"/>
      <c r="HB3" s="1884" t="s">
        <v>121</v>
      </c>
      <c r="HC3" s="1884"/>
      <c r="HD3" s="1885"/>
      <c r="HE3" s="1883" t="s">
        <v>51</v>
      </c>
      <c r="HF3" s="1884"/>
      <c r="HG3" s="1884"/>
      <c r="HH3" s="1884" t="s">
        <v>52</v>
      </c>
      <c r="HI3" s="1884"/>
      <c r="HJ3" s="1884"/>
      <c r="HK3" s="1884" t="s">
        <v>53</v>
      </c>
      <c r="HL3" s="1884"/>
      <c r="HM3" s="1884" t="s">
        <v>54</v>
      </c>
      <c r="HN3" s="1884"/>
      <c r="HO3" s="1885"/>
      <c r="HP3" s="1883" t="s">
        <v>55</v>
      </c>
      <c r="HQ3" s="1884"/>
      <c r="HR3" s="1884"/>
      <c r="HS3" s="1884" t="s">
        <v>56</v>
      </c>
      <c r="HT3" s="1884"/>
      <c r="HU3" s="1884"/>
      <c r="HV3" s="1884" t="s">
        <v>57</v>
      </c>
      <c r="HW3" s="1885"/>
      <c r="HX3" s="1888" t="s">
        <v>189</v>
      </c>
      <c r="HY3" s="1886"/>
      <c r="HZ3" s="1887"/>
      <c r="IA3" s="1888" t="s">
        <v>190</v>
      </c>
      <c r="IB3" s="1886"/>
      <c r="IC3" s="1886"/>
      <c r="ID3" s="1887"/>
      <c r="IE3" s="1888" t="s">
        <v>191</v>
      </c>
      <c r="IF3" s="1886"/>
      <c r="IG3" s="1886"/>
      <c r="IH3" s="1887"/>
      <c r="II3" s="1886" t="s">
        <v>192</v>
      </c>
      <c r="IJ3" s="1886"/>
      <c r="IK3" s="1887"/>
      <c r="IL3" s="1864"/>
    </row>
    <row r="4" spans="1:246" s="10" customFormat="1" ht="26.45" customHeight="1" thickBot="1">
      <c r="A4" s="6"/>
      <c r="B4" s="7"/>
      <c r="C4" s="8"/>
      <c r="D4" s="7"/>
      <c r="E4" s="7"/>
      <c r="F4" s="7"/>
      <c r="G4" s="7"/>
      <c r="H4" s="7"/>
      <c r="I4" s="7"/>
      <c r="J4" s="1356"/>
      <c r="K4" s="1356"/>
      <c r="L4" s="1356"/>
      <c r="M4" s="1356"/>
      <c r="N4" s="1356"/>
      <c r="O4" s="1356"/>
      <c r="P4" s="1356"/>
      <c r="Q4" s="1356"/>
      <c r="R4" s="1356"/>
      <c r="S4" s="1356"/>
      <c r="T4" s="1356"/>
      <c r="U4" s="1356"/>
      <c r="V4" s="1356"/>
      <c r="W4" s="1356"/>
      <c r="X4" s="1356"/>
      <c r="Y4" s="1356"/>
      <c r="Z4" s="1356"/>
      <c r="AA4" s="1356"/>
      <c r="AB4" s="1356"/>
      <c r="AC4" s="1356"/>
      <c r="AD4" s="1356"/>
      <c r="AE4" s="1356"/>
      <c r="AF4" s="1414"/>
      <c r="AG4" s="1415"/>
      <c r="AH4" s="1415"/>
      <c r="AI4" s="1415"/>
      <c r="AJ4" s="1415"/>
      <c r="AK4" s="1419"/>
      <c r="AL4" s="1420"/>
      <c r="AM4" s="9"/>
      <c r="AN4" s="9"/>
      <c r="AO4" s="9"/>
      <c r="AP4" s="9"/>
      <c r="AQ4" s="9"/>
      <c r="AR4" s="9"/>
      <c r="AS4" s="9"/>
      <c r="AT4" s="9"/>
      <c r="AU4" s="760"/>
      <c r="AV4" s="760"/>
      <c r="AW4" s="760"/>
      <c r="AX4" s="760"/>
      <c r="AY4" s="760"/>
      <c r="AZ4" s="760"/>
      <c r="BA4" s="760"/>
      <c r="BB4" s="760"/>
      <c r="BC4" s="39"/>
      <c r="BD4" s="760"/>
      <c r="BE4" s="580"/>
      <c r="BF4" s="1817"/>
      <c r="BG4" s="1818"/>
      <c r="BH4" s="1818"/>
      <c r="BI4" s="1818"/>
      <c r="BJ4" s="1818"/>
      <c r="BK4" s="1818"/>
      <c r="BL4" s="1822"/>
      <c r="BM4" s="1823"/>
      <c r="BN4" s="1823"/>
      <c r="BO4" s="1823"/>
      <c r="BP4" s="1823"/>
      <c r="BQ4" s="1824"/>
      <c r="BR4" s="1827"/>
      <c r="BS4" s="1828"/>
      <c r="BT4" s="1828"/>
      <c r="BU4" s="1828"/>
      <c r="BV4" s="1828"/>
      <c r="BW4" s="1831"/>
      <c r="BX4" s="1832"/>
      <c r="BY4" s="1831"/>
      <c r="BZ4" s="1850"/>
      <c r="CA4" s="1850"/>
      <c r="CB4" s="1850"/>
      <c r="CC4" s="1854"/>
      <c r="CD4" s="1855"/>
      <c r="CE4" s="1855"/>
      <c r="CF4" s="1855"/>
      <c r="CG4" s="1855"/>
      <c r="CH4" s="1855"/>
      <c r="CI4" s="1855"/>
      <c r="CJ4" s="1855"/>
      <c r="CK4" s="1856"/>
      <c r="CL4" s="1859"/>
      <c r="CM4" s="1860"/>
      <c r="CN4" s="897"/>
      <c r="CO4" s="898"/>
      <c r="CP4" s="899"/>
      <c r="CQ4" s="1867"/>
      <c r="CR4" s="1859"/>
      <c r="CS4" s="1860"/>
      <c r="CT4" s="1869"/>
      <c r="CU4" s="1869"/>
      <c r="CV4" s="1869"/>
      <c r="CW4" s="1869"/>
      <c r="CX4" s="1869"/>
      <c r="CY4" s="1869"/>
      <c r="CZ4" s="1867"/>
      <c r="DA4" s="1859"/>
      <c r="DB4" s="1859"/>
      <c r="DC4" s="1870" t="s">
        <v>196</v>
      </c>
      <c r="DD4" s="1871"/>
      <c r="DE4" s="1871"/>
      <c r="DF4" s="1871"/>
      <c r="DG4" s="1871"/>
      <c r="DH4" s="1871"/>
      <c r="DI4" s="1871"/>
      <c r="DJ4" s="1871"/>
      <c r="DK4" s="1871"/>
      <c r="DL4" s="1871"/>
      <c r="DM4" s="1871"/>
      <c r="DN4" s="1871"/>
      <c r="DO4" s="1871"/>
      <c r="DP4" s="1872"/>
      <c r="DQ4" s="1873" t="s">
        <v>197</v>
      </c>
      <c r="DR4" s="1874"/>
      <c r="DS4" s="1874"/>
      <c r="DT4" s="1874"/>
      <c r="DU4" s="1874"/>
      <c r="DV4" s="1874"/>
      <c r="DW4" s="1874"/>
      <c r="DX4" s="1874"/>
      <c r="DY4" s="1874"/>
      <c r="DZ4" s="1874"/>
      <c r="EA4" s="1874"/>
      <c r="EB4" s="1874"/>
      <c r="EC4" s="1874"/>
      <c r="ED4" s="1875"/>
      <c r="EE4" s="1907" t="s">
        <v>198</v>
      </c>
      <c r="EF4" s="1908"/>
      <c r="EG4" s="1908"/>
      <c r="EH4" s="1908"/>
      <c r="EI4" s="1908"/>
      <c r="EJ4" s="1908"/>
      <c r="EK4" s="1908"/>
      <c r="EL4" s="1908"/>
      <c r="EM4" s="1908"/>
      <c r="EN4" s="1909"/>
      <c r="EO4" s="1904" t="s">
        <v>189</v>
      </c>
      <c r="EP4" s="1905"/>
      <c r="EQ4" s="1905"/>
      <c r="ER4" s="1905"/>
      <c r="ES4" s="1905"/>
      <c r="ET4" s="1905"/>
      <c r="EU4" s="1905"/>
      <c r="EV4" s="1905"/>
      <c r="EW4" s="1905"/>
      <c r="EX4" s="1905"/>
      <c r="EY4" s="1906"/>
      <c r="EZ4" s="1904" t="s">
        <v>190</v>
      </c>
      <c r="FA4" s="1905"/>
      <c r="FB4" s="1905"/>
      <c r="FC4" s="1905"/>
      <c r="FD4" s="1905"/>
      <c r="FE4" s="1905"/>
      <c r="FF4" s="1905"/>
      <c r="FG4" s="1905"/>
      <c r="FH4" s="1905"/>
      <c r="FI4" s="1905"/>
      <c r="FJ4" s="1905"/>
      <c r="FK4" s="1906"/>
      <c r="FL4" s="1904" t="s">
        <v>191</v>
      </c>
      <c r="FM4" s="1905"/>
      <c r="FN4" s="1905"/>
      <c r="FO4" s="1905"/>
      <c r="FP4" s="1905"/>
      <c r="FQ4" s="1905"/>
      <c r="FR4" s="1905"/>
      <c r="FS4" s="1905"/>
      <c r="FT4" s="1905"/>
      <c r="FU4" s="1905"/>
      <c r="FV4" s="1906"/>
      <c r="FW4" s="1904" t="s">
        <v>192</v>
      </c>
      <c r="FX4" s="1905"/>
      <c r="FY4" s="1905"/>
      <c r="FZ4" s="1905"/>
      <c r="GA4" s="1905"/>
      <c r="GB4" s="1905"/>
      <c r="GC4" s="1905"/>
      <c r="GD4" s="1906"/>
      <c r="GE4" s="1898"/>
      <c r="GF4" s="1899"/>
      <c r="GG4" s="1900"/>
      <c r="GH4" s="1892" t="s">
        <v>189</v>
      </c>
      <c r="GI4" s="1893"/>
      <c r="GJ4" s="1893"/>
      <c r="GK4" s="1893"/>
      <c r="GL4" s="1893"/>
      <c r="GM4" s="1893"/>
      <c r="GN4" s="1893"/>
      <c r="GO4" s="1893"/>
      <c r="GP4" s="1893"/>
      <c r="GQ4" s="1893"/>
      <c r="GR4" s="1894"/>
      <c r="GS4" s="1892" t="s">
        <v>190</v>
      </c>
      <c r="GT4" s="1893"/>
      <c r="GU4" s="1893"/>
      <c r="GV4" s="1893"/>
      <c r="GW4" s="1893"/>
      <c r="GX4" s="1893"/>
      <c r="GY4" s="1893"/>
      <c r="GZ4" s="1893"/>
      <c r="HA4" s="1893"/>
      <c r="HB4" s="1893"/>
      <c r="HC4" s="1893"/>
      <c r="HD4" s="1894"/>
      <c r="HE4" s="1892" t="s">
        <v>191</v>
      </c>
      <c r="HF4" s="1893"/>
      <c r="HG4" s="1893"/>
      <c r="HH4" s="1893"/>
      <c r="HI4" s="1893"/>
      <c r="HJ4" s="1893"/>
      <c r="HK4" s="1893"/>
      <c r="HL4" s="1893"/>
      <c r="HM4" s="1893"/>
      <c r="HN4" s="1893"/>
      <c r="HO4" s="1894"/>
      <c r="HP4" s="1892" t="s">
        <v>192</v>
      </c>
      <c r="HQ4" s="1893"/>
      <c r="HR4" s="1893"/>
      <c r="HS4" s="1893"/>
      <c r="HT4" s="1893"/>
      <c r="HU4" s="1893"/>
      <c r="HV4" s="1893"/>
      <c r="HW4" s="1894"/>
      <c r="HX4" s="1888" t="s">
        <v>199</v>
      </c>
      <c r="HY4" s="1886"/>
      <c r="HZ4" s="1886"/>
      <c r="IA4" s="1886"/>
      <c r="IB4" s="1886"/>
      <c r="IC4" s="1886"/>
      <c r="ID4" s="1886"/>
      <c r="IE4" s="1886"/>
      <c r="IF4" s="1886"/>
      <c r="IG4" s="1886"/>
      <c r="IH4" s="1886"/>
      <c r="II4" s="1886"/>
      <c r="IJ4" s="1886"/>
      <c r="IK4" s="1887"/>
      <c r="IL4" s="1865"/>
    </row>
    <row r="5" spans="1:246" ht="24" customHeight="1" thickBot="1">
      <c r="A5" s="1421" t="s">
        <v>200</v>
      </c>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06" t="s">
        <v>201</v>
      </c>
      <c r="AG5" s="1407"/>
      <c r="AH5" s="1407"/>
      <c r="AI5" s="1407"/>
      <c r="AJ5" s="1407"/>
      <c r="AK5" s="1407"/>
      <c r="AL5" s="1408"/>
      <c r="AM5" s="11"/>
      <c r="AN5" s="11"/>
      <c r="AO5" s="11"/>
      <c r="AP5" s="11"/>
      <c r="AQ5" s="11"/>
      <c r="AR5" s="11"/>
      <c r="AS5" s="11"/>
      <c r="AT5" s="11"/>
      <c r="AU5" s="761"/>
      <c r="AV5" s="761"/>
      <c r="AW5" s="761"/>
      <c r="AX5" s="761"/>
      <c r="AY5" s="761"/>
      <c r="AZ5" s="761"/>
      <c r="BA5" s="761"/>
      <c r="BB5" s="761"/>
      <c r="BC5" s="40"/>
      <c r="BD5" s="125"/>
      <c r="BE5" s="396"/>
      <c r="BF5" s="1833" t="s">
        <v>202</v>
      </c>
      <c r="BG5" s="1834"/>
      <c r="BH5" s="1834"/>
      <c r="BI5" s="1834"/>
      <c r="BJ5" s="1834"/>
      <c r="BK5" s="1834"/>
      <c r="BL5" s="1834"/>
      <c r="BM5" s="1834"/>
      <c r="BN5" s="1834"/>
      <c r="BO5" s="1834"/>
      <c r="BP5" s="1834"/>
      <c r="BQ5" s="1835"/>
      <c r="BR5" s="1836" t="s">
        <v>203</v>
      </c>
      <c r="BS5" s="1837"/>
      <c r="BT5" s="1837"/>
      <c r="BU5" s="1837"/>
      <c r="BV5" s="1837"/>
      <c r="BW5" s="1837"/>
      <c r="BX5" s="1837"/>
      <c r="BY5" s="1837"/>
      <c r="BZ5" s="1837"/>
      <c r="CA5" s="1837"/>
      <c r="CB5" s="1837"/>
      <c r="CC5" s="1837"/>
      <c r="CD5" s="1837"/>
      <c r="CE5" s="1837"/>
      <c r="CF5" s="1837"/>
      <c r="CG5" s="1837"/>
      <c r="CH5" s="1837"/>
      <c r="CI5" s="1837"/>
      <c r="CJ5" s="1837"/>
      <c r="CK5" s="1837"/>
      <c r="CL5" s="1837"/>
      <c r="CM5" s="1837"/>
      <c r="CN5" s="1837"/>
      <c r="CO5" s="1837"/>
      <c r="CP5" s="1837"/>
      <c r="CQ5" s="1837"/>
      <c r="CR5" s="1837"/>
      <c r="CS5" s="1837"/>
      <c r="CT5" s="1837"/>
      <c r="CU5" s="1837"/>
      <c r="CV5" s="1837"/>
      <c r="CW5" s="1837"/>
      <c r="CX5" s="1837"/>
      <c r="CY5" s="1837"/>
      <c r="CZ5" s="1837"/>
      <c r="DA5" s="1837"/>
      <c r="DB5" s="1838"/>
      <c r="DC5" s="1889" t="s">
        <v>204</v>
      </c>
      <c r="DD5" s="1890"/>
      <c r="DE5" s="1890"/>
      <c r="DF5" s="1890"/>
      <c r="DG5" s="1890"/>
      <c r="DH5" s="1890"/>
      <c r="DI5" s="1890"/>
      <c r="DJ5" s="1890"/>
      <c r="DK5" s="1890"/>
      <c r="DL5" s="1890"/>
      <c r="DM5" s="1890"/>
      <c r="DN5" s="1890"/>
      <c r="DO5" s="1890"/>
      <c r="DP5" s="1890"/>
      <c r="DQ5" s="1890"/>
      <c r="DR5" s="1890"/>
      <c r="DS5" s="1890"/>
      <c r="DT5" s="1890"/>
      <c r="DU5" s="1890"/>
      <c r="DV5" s="1890"/>
      <c r="DW5" s="1890"/>
      <c r="DX5" s="1890"/>
      <c r="DY5" s="1890"/>
      <c r="DZ5" s="1890"/>
      <c r="EA5" s="1890"/>
      <c r="EB5" s="1890"/>
      <c r="EC5" s="1890"/>
      <c r="ED5" s="1890"/>
      <c r="EE5" s="1890"/>
      <c r="EF5" s="1890"/>
      <c r="EG5" s="1890"/>
      <c r="EH5" s="1890"/>
      <c r="EI5" s="1890"/>
      <c r="EJ5" s="1890"/>
      <c r="EK5" s="1890"/>
      <c r="EL5" s="1890"/>
      <c r="EM5" s="1890"/>
      <c r="EN5" s="1891"/>
      <c r="EO5" s="1930" t="s">
        <v>205</v>
      </c>
      <c r="EP5" s="1931"/>
      <c r="EQ5" s="1931"/>
      <c r="ER5" s="1931"/>
      <c r="ES5" s="1931"/>
      <c r="ET5" s="1931"/>
      <c r="EU5" s="1931"/>
      <c r="EV5" s="1931"/>
      <c r="EW5" s="1931"/>
      <c r="EX5" s="1931"/>
      <c r="EY5" s="1931"/>
      <c r="EZ5" s="1931"/>
      <c r="FA5" s="1931"/>
      <c r="FB5" s="1931"/>
      <c r="FC5" s="1931"/>
      <c r="FD5" s="1931"/>
      <c r="FE5" s="1931"/>
      <c r="FF5" s="1931"/>
      <c r="FG5" s="1931"/>
      <c r="FH5" s="1931"/>
      <c r="FI5" s="1931"/>
      <c r="FJ5" s="1931"/>
      <c r="FK5" s="1931"/>
      <c r="FL5" s="1931"/>
      <c r="FM5" s="1931"/>
      <c r="FN5" s="1931"/>
      <c r="FO5" s="1931"/>
      <c r="FP5" s="1931"/>
      <c r="FQ5" s="1931"/>
      <c r="FR5" s="1931"/>
      <c r="FS5" s="1931"/>
      <c r="FT5" s="1931"/>
      <c r="FU5" s="1931"/>
      <c r="FV5" s="1931"/>
      <c r="FW5" s="1931"/>
      <c r="FX5" s="1931"/>
      <c r="FY5" s="1931"/>
      <c r="FZ5" s="1931"/>
      <c r="GA5" s="1931"/>
      <c r="GB5" s="1931"/>
      <c r="GC5" s="1931"/>
      <c r="GD5" s="1932"/>
      <c r="GE5" s="1901" t="s">
        <v>206</v>
      </c>
      <c r="GF5" s="1902"/>
      <c r="GG5" s="1902"/>
      <c r="GH5" s="1902"/>
      <c r="GI5" s="1902"/>
      <c r="GJ5" s="1902"/>
      <c r="GK5" s="1902"/>
      <c r="GL5" s="1902"/>
      <c r="GM5" s="1902"/>
      <c r="GN5" s="1902"/>
      <c r="GO5" s="1902"/>
      <c r="GP5" s="1902"/>
      <c r="GQ5" s="1902"/>
      <c r="GR5" s="1902"/>
      <c r="GS5" s="1902"/>
      <c r="GT5" s="1902"/>
      <c r="GU5" s="1902"/>
      <c r="GV5" s="1902"/>
      <c r="GW5" s="1902"/>
      <c r="GX5" s="1902"/>
      <c r="GY5" s="1902"/>
      <c r="GZ5" s="1902"/>
      <c r="HA5" s="1902"/>
      <c r="HB5" s="1902"/>
      <c r="HC5" s="1902"/>
      <c r="HD5" s="1902"/>
      <c r="HE5" s="1902"/>
      <c r="HF5" s="1902"/>
      <c r="HG5" s="1902"/>
      <c r="HH5" s="1902"/>
      <c r="HI5" s="1902"/>
      <c r="HJ5" s="1902"/>
      <c r="HK5" s="1902"/>
      <c r="HL5" s="1902"/>
      <c r="HM5" s="1902"/>
      <c r="HN5" s="1902"/>
      <c r="HO5" s="1902"/>
      <c r="HP5" s="1902"/>
      <c r="HQ5" s="1902"/>
      <c r="HR5" s="1902"/>
      <c r="HS5" s="1902"/>
      <c r="HT5" s="1902"/>
      <c r="HU5" s="1902"/>
      <c r="HV5" s="1902"/>
      <c r="HW5" s="1903"/>
      <c r="HX5" s="1889" t="s">
        <v>207</v>
      </c>
      <c r="HY5" s="1890"/>
      <c r="HZ5" s="1890"/>
      <c r="IA5" s="1890"/>
      <c r="IB5" s="1890"/>
      <c r="IC5" s="1890"/>
      <c r="ID5" s="1890"/>
      <c r="IE5" s="1890"/>
      <c r="IF5" s="1890"/>
      <c r="IG5" s="1890"/>
      <c r="IH5" s="1890"/>
      <c r="II5" s="1890"/>
      <c r="IJ5" s="1890"/>
      <c r="IK5" s="1890"/>
      <c r="IL5" s="1891"/>
    </row>
    <row r="6" spans="1:246" ht="24" customHeight="1">
      <c r="A6" s="1535" t="s">
        <v>208</v>
      </c>
      <c r="B6" s="1536"/>
      <c r="C6" s="1536"/>
      <c r="D6" s="1536"/>
      <c r="E6" s="1537" t="e">
        <f ca="1">VLOOKUP(AK73,'RESUMEN D'!A12:G31,3,FALSE)</f>
        <v>#VALUE!</v>
      </c>
      <c r="F6" s="1537"/>
      <c r="G6" s="1537"/>
      <c r="H6" s="1537"/>
      <c r="I6" s="1537"/>
      <c r="J6" s="1537"/>
      <c r="K6" s="1537"/>
      <c r="L6" s="1537"/>
      <c r="M6" s="1537"/>
      <c r="N6" s="1537"/>
      <c r="O6" s="1537"/>
      <c r="P6" s="1537"/>
      <c r="Q6" s="1536" t="s">
        <v>3</v>
      </c>
      <c r="R6" s="1536"/>
      <c r="S6" s="1536"/>
      <c r="T6" s="1536"/>
      <c r="U6" s="1536"/>
      <c r="V6" s="1539" t="e">
        <f ca="1">VLOOKUP(AK73,'RESUMEN D'!A12:G31,7,FALSE)</f>
        <v>#VALUE!</v>
      </c>
      <c r="W6" s="1539"/>
      <c r="X6" s="1539"/>
      <c r="Y6" s="1539"/>
      <c r="Z6" s="938" t="s">
        <v>209</v>
      </c>
      <c r="AA6" s="938"/>
      <c r="AB6" s="1537" t="e">
        <f ca="1">VLOOKUP(AK73,'LISTADO FAMILIAS'!A14:K33,8,FALSE)</f>
        <v>#VALUE!</v>
      </c>
      <c r="AC6" s="1537"/>
      <c r="AD6" s="1537"/>
      <c r="AE6" s="1538"/>
      <c r="AF6" s="1371" t="s">
        <v>210</v>
      </c>
      <c r="AG6" s="1372"/>
      <c r="AH6" s="1373"/>
      <c r="AI6" s="1560" t="e">
        <f ca="1">VLOOKUP(AK73,'LISTADO FAMILIAS'!A14:K33,10,FALSE)</f>
        <v>#VALUE!</v>
      </c>
      <c r="AJ6" s="1561"/>
      <c r="AK6" s="1561"/>
      <c r="AL6" s="1562"/>
      <c r="AM6" s="762"/>
      <c r="AN6" s="762"/>
      <c r="AO6" s="759"/>
      <c r="AP6" s="759"/>
      <c r="AQ6" s="759"/>
      <c r="AR6" s="759"/>
      <c r="AS6" s="759"/>
      <c r="AT6" s="759"/>
      <c r="AU6" s="759"/>
      <c r="AV6" s="759"/>
      <c r="AW6" s="761"/>
      <c r="AX6" s="761"/>
      <c r="AY6" s="761"/>
      <c r="AZ6" s="761"/>
      <c r="BA6" s="761"/>
      <c r="BB6" s="761"/>
      <c r="BC6" s="40"/>
      <c r="BE6" s="580"/>
      <c r="BF6" s="763"/>
      <c r="BG6" s="45"/>
      <c r="BH6" s="129"/>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580"/>
      <c r="DR6" s="580"/>
      <c r="DS6" s="580"/>
      <c r="DT6" s="580"/>
      <c r="DU6" s="580"/>
      <c r="DV6" s="580"/>
      <c r="DW6" s="580"/>
      <c r="DX6" s="580"/>
      <c r="DY6" s="580"/>
      <c r="DZ6" s="580"/>
      <c r="EA6" s="580"/>
      <c r="EB6" s="580"/>
      <c r="EC6" s="580"/>
      <c r="ED6" s="580"/>
      <c r="EE6" s="45"/>
      <c r="EF6" s="45"/>
      <c r="EG6" s="45"/>
      <c r="EH6" s="45"/>
      <c r="EI6" s="45"/>
      <c r="EJ6" s="45"/>
      <c r="EK6" s="45"/>
      <c r="EL6" s="45"/>
      <c r="EM6" s="45"/>
      <c r="EN6" s="45"/>
      <c r="EO6" s="580"/>
      <c r="EP6" s="580"/>
      <c r="EQ6" s="580"/>
      <c r="ER6" s="580"/>
      <c r="ES6" s="580"/>
      <c r="ET6" s="580"/>
      <c r="EU6" s="580"/>
      <c r="EV6" s="581"/>
      <c r="EW6" s="581"/>
      <c r="EX6" s="581"/>
      <c r="EY6" s="581"/>
      <c r="EZ6" s="581"/>
      <c r="FA6" s="581"/>
      <c r="FB6" s="137"/>
      <c r="FC6" s="581"/>
      <c r="FD6" s="582"/>
      <c r="FE6" s="582"/>
      <c r="FF6" s="582"/>
      <c r="FG6" s="582"/>
      <c r="FH6" s="582"/>
      <c r="FI6" s="582"/>
      <c r="FJ6" s="582"/>
      <c r="FK6" s="582"/>
      <c r="FL6" s="580"/>
      <c r="FM6" s="580"/>
      <c r="FN6" s="580"/>
      <c r="FO6" s="580"/>
      <c r="FP6" s="580"/>
      <c r="FQ6" s="580"/>
      <c r="FR6" s="580"/>
      <c r="FS6" s="580"/>
      <c r="FT6" s="580"/>
      <c r="FU6" s="580"/>
      <c r="FV6" s="580"/>
      <c r="FW6" s="580"/>
      <c r="FX6" s="580"/>
      <c r="FY6" s="580"/>
      <c r="FZ6" s="580"/>
      <c r="GA6" s="580"/>
      <c r="GB6" s="580"/>
      <c r="GC6" s="580"/>
      <c r="GD6" s="580"/>
      <c r="GE6" s="580"/>
      <c r="GF6" s="580"/>
      <c r="GG6" s="580"/>
      <c r="GH6" s="580"/>
      <c r="GI6" s="580"/>
      <c r="GJ6" s="580"/>
      <c r="GK6" s="580"/>
      <c r="GL6" s="580"/>
      <c r="GM6" s="580"/>
      <c r="GN6" s="580"/>
      <c r="GO6" s="580"/>
      <c r="GP6" s="580"/>
      <c r="GQ6" s="580"/>
      <c r="GR6" s="580"/>
      <c r="GS6" s="580"/>
      <c r="GT6" s="580"/>
      <c r="GU6" s="580"/>
      <c r="GV6" s="580"/>
      <c r="GW6" s="580"/>
      <c r="GX6" s="580"/>
      <c r="GY6" s="580"/>
      <c r="GZ6" s="580"/>
      <c r="HA6" s="580"/>
      <c r="HB6" s="580"/>
      <c r="HC6" s="580"/>
      <c r="HD6" s="580"/>
      <c r="HE6" s="580"/>
      <c r="HF6" s="580"/>
      <c r="HG6" s="580"/>
      <c r="HH6" s="580"/>
      <c r="HI6" s="580"/>
      <c r="HJ6" s="580"/>
      <c r="HK6" s="580"/>
      <c r="HL6" s="580"/>
      <c r="HM6" s="580"/>
      <c r="HN6" s="580"/>
      <c r="HO6" s="580"/>
      <c r="HP6" s="580"/>
      <c r="HQ6" s="580"/>
      <c r="HR6" s="580"/>
      <c r="HS6" s="580"/>
      <c r="HT6" s="580"/>
      <c r="HU6" s="580"/>
      <c r="HV6" s="580"/>
      <c r="HW6" s="580"/>
      <c r="HX6" s="580"/>
      <c r="HY6" s="580"/>
      <c r="HZ6" s="580"/>
      <c r="IA6" s="580"/>
      <c r="IB6" s="580"/>
      <c r="IC6" s="580"/>
      <c r="ID6" s="580"/>
      <c r="IE6" s="580"/>
      <c r="IF6" s="580"/>
      <c r="IG6" s="580"/>
      <c r="IH6" s="580"/>
      <c r="II6" s="580"/>
      <c r="IJ6" s="580"/>
      <c r="IK6" s="580"/>
      <c r="IL6" s="580"/>
    </row>
    <row r="7" spans="1:246" ht="24" customHeight="1" thickBot="1">
      <c r="A7" s="543" t="s">
        <v>211</v>
      </c>
      <c r="B7" s="535"/>
      <c r="C7" s="536"/>
      <c r="D7" s="1409" t="e">
        <f ca="1">VLOOKUP(AK73,'RESUMEN D'!A12:G31,4,FALSE)</f>
        <v>#VALUE!</v>
      </c>
      <c r="E7" s="1410"/>
      <c r="F7" s="1410"/>
      <c r="G7" s="1410"/>
      <c r="H7" s="1410"/>
      <c r="I7" s="1410"/>
      <c r="J7" s="1410"/>
      <c r="K7" s="1410"/>
      <c r="L7" s="1410"/>
      <c r="M7" s="1410"/>
      <c r="N7" s="1411"/>
      <c r="O7" s="1531" t="s">
        <v>212</v>
      </c>
      <c r="P7" s="1531"/>
      <c r="Q7" s="1531"/>
      <c r="R7" s="1532">
        <f>'RESUMEN D'!H3</f>
        <v>0</v>
      </c>
      <c r="S7" s="1533"/>
      <c r="T7" s="1533"/>
      <c r="U7" s="1533"/>
      <c r="V7" s="1533"/>
      <c r="W7" s="1534"/>
      <c r="X7" s="1531" t="s">
        <v>213</v>
      </c>
      <c r="Y7" s="1531"/>
      <c r="Z7" s="1555">
        <f>'RESUMEN D'!H4</f>
        <v>0</v>
      </c>
      <c r="AA7" s="1556"/>
      <c r="AB7" s="1556"/>
      <c r="AC7" s="1556"/>
      <c r="AD7" s="1556"/>
      <c r="AE7" s="1556"/>
      <c r="AF7" s="1592" t="s">
        <v>214</v>
      </c>
      <c r="AG7" s="1593"/>
      <c r="AH7" s="1593"/>
      <c r="AI7" s="538" t="e">
        <f ca="1">VLOOKUP(AK73,'LISTADO FAMILIAS'!A14:L33,12,FALSE)</f>
        <v>#VALUE!</v>
      </c>
      <c r="AJ7" s="539"/>
      <c r="AK7" s="539"/>
      <c r="AL7" s="540"/>
      <c r="AM7" s="764"/>
      <c r="AN7" s="764"/>
      <c r="AO7" s="764"/>
      <c r="AP7" s="764"/>
      <c r="AQ7" s="764"/>
      <c r="AR7" s="764"/>
      <c r="AS7" s="764"/>
      <c r="AT7" s="764"/>
      <c r="AU7" s="759"/>
      <c r="AV7" s="759"/>
      <c r="AW7" s="759"/>
      <c r="AX7" s="759"/>
      <c r="AY7" s="759"/>
      <c r="AZ7" s="759"/>
      <c r="BA7" s="761"/>
      <c r="BB7" s="761"/>
      <c r="BC7" s="40"/>
      <c r="BD7" s="125"/>
      <c r="BE7" s="393" t="s">
        <v>215</v>
      </c>
      <c r="BF7" s="763"/>
      <c r="BG7" s="45"/>
      <c r="BH7" s="129"/>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394"/>
      <c r="DR7" s="394"/>
      <c r="DS7" s="394"/>
      <c r="DT7" s="394"/>
      <c r="DU7" s="394"/>
      <c r="DV7" s="394"/>
      <c r="DW7" s="394"/>
      <c r="DX7" s="394"/>
      <c r="DY7" s="394"/>
      <c r="DZ7" s="394"/>
      <c r="EA7" s="394"/>
      <c r="EB7" s="394"/>
      <c r="EC7" s="395"/>
      <c r="ED7" s="395"/>
      <c r="EE7" s="45"/>
      <c r="EF7" s="45"/>
      <c r="EG7" s="45"/>
      <c r="EH7" s="45"/>
      <c r="EI7" s="45"/>
      <c r="EJ7" s="45"/>
      <c r="EK7" s="45"/>
      <c r="EL7" s="45"/>
      <c r="EM7" s="45"/>
      <c r="EN7" s="45"/>
      <c r="EO7" s="583"/>
      <c r="EP7" s="583"/>
      <c r="EQ7" s="246"/>
      <c r="ER7" s="583"/>
      <c r="ES7" s="583"/>
      <c r="ET7" s="583"/>
      <c r="EU7" s="246"/>
      <c r="EV7" s="583"/>
      <c r="EW7" s="583"/>
      <c r="EX7" s="584"/>
      <c r="EY7" s="246"/>
      <c r="EZ7" s="584"/>
      <c r="FA7" s="246"/>
      <c r="FB7" s="584"/>
      <c r="FC7" s="584"/>
      <c r="FD7" s="246"/>
      <c r="FE7" s="246"/>
      <c r="FF7" s="246"/>
      <c r="FG7" s="246"/>
      <c r="FH7" s="584"/>
      <c r="FI7" s="584"/>
      <c r="FJ7" s="246"/>
      <c r="FK7" s="584"/>
      <c r="FL7" s="580"/>
      <c r="FM7" s="580"/>
      <c r="FN7" s="580"/>
      <c r="FO7" s="580"/>
      <c r="FP7" s="580"/>
      <c r="FQ7" s="580"/>
      <c r="FR7" s="580"/>
      <c r="FS7" s="580"/>
      <c r="FT7" s="580"/>
      <c r="FU7" s="580"/>
      <c r="FV7" s="580"/>
      <c r="FW7" s="580"/>
      <c r="FX7" s="580"/>
      <c r="FY7" s="580"/>
      <c r="FZ7" s="580"/>
      <c r="GA7" s="580"/>
      <c r="GB7" s="580"/>
      <c r="GC7" s="580"/>
      <c r="GD7" s="580"/>
      <c r="GE7" s="580"/>
      <c r="GF7" s="580"/>
      <c r="GG7" s="580"/>
      <c r="GH7" s="580"/>
      <c r="GI7" s="580"/>
      <c r="GJ7" s="580"/>
      <c r="GK7" s="580"/>
      <c r="GL7" s="580"/>
      <c r="GM7" s="580"/>
      <c r="GN7" s="580"/>
      <c r="GO7" s="580"/>
      <c r="GP7" s="580"/>
      <c r="GQ7" s="580"/>
      <c r="GR7" s="580"/>
      <c r="GS7" s="580"/>
      <c r="GT7" s="580"/>
      <c r="GU7" s="580"/>
      <c r="GV7" s="580"/>
      <c r="GW7" s="580"/>
      <c r="GX7" s="580"/>
      <c r="GY7" s="580"/>
      <c r="GZ7" s="580"/>
      <c r="HA7" s="580"/>
      <c r="HB7" s="580"/>
      <c r="HC7" s="580"/>
      <c r="HD7" s="580"/>
      <c r="HE7" s="580"/>
      <c r="HF7" s="580"/>
      <c r="HG7" s="580"/>
      <c r="HH7" s="580"/>
      <c r="HI7" s="580"/>
      <c r="HJ7" s="580"/>
      <c r="HK7" s="580"/>
      <c r="HL7" s="580"/>
      <c r="HM7" s="580"/>
      <c r="HN7" s="580"/>
      <c r="HO7" s="580"/>
      <c r="HP7" s="580"/>
      <c r="HQ7" s="580"/>
      <c r="HR7" s="580"/>
      <c r="HS7" s="580"/>
      <c r="HT7" s="580"/>
      <c r="HU7" s="580"/>
      <c r="HV7" s="580"/>
      <c r="HW7" s="580"/>
      <c r="HX7" s="580"/>
      <c r="HY7" s="580"/>
      <c r="HZ7" s="580"/>
      <c r="IA7" s="580"/>
      <c r="IB7" s="580"/>
      <c r="IC7" s="580"/>
      <c r="ID7" s="580"/>
      <c r="IE7" s="580"/>
      <c r="IF7" s="580"/>
      <c r="IG7" s="580"/>
      <c r="IH7" s="580"/>
      <c r="II7" s="580"/>
      <c r="IJ7" s="580"/>
      <c r="IK7" s="580"/>
      <c r="IL7" s="580"/>
    </row>
    <row r="8" spans="1:246" ht="24" customHeight="1" thickBot="1">
      <c r="A8" s="930" t="s">
        <v>216</v>
      </c>
      <c r="B8" s="931"/>
      <c r="C8" s="931"/>
      <c r="D8" s="931"/>
      <c r="E8" s="931"/>
      <c r="F8" s="931"/>
      <c r="G8" s="931"/>
      <c r="H8" s="931"/>
      <c r="I8" s="931"/>
      <c r="J8" s="931"/>
      <c r="K8" s="939"/>
      <c r="L8" s="1416" t="s">
        <v>217</v>
      </c>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8"/>
      <c r="AM8" s="39"/>
      <c r="AN8" s="39"/>
      <c r="AO8" s="759"/>
      <c r="AP8" s="759"/>
      <c r="AQ8" s="759"/>
      <c r="AR8" s="759"/>
      <c r="AS8" s="759"/>
      <c r="AT8" s="759"/>
      <c r="AU8" s="765"/>
      <c r="AV8" s="766"/>
      <c r="AW8" s="766"/>
      <c r="AX8" s="766"/>
      <c r="AY8" s="766"/>
      <c r="AZ8" s="766"/>
      <c r="BA8" s="766"/>
      <c r="BB8" s="766"/>
      <c r="BC8" s="41"/>
      <c r="BD8" s="126"/>
      <c r="BE8" s="580"/>
      <c r="BF8" s="252"/>
      <c r="BG8" s="767"/>
      <c r="BH8" s="129"/>
      <c r="BI8" s="767"/>
      <c r="BJ8" s="767"/>
      <c r="BK8" s="767"/>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246"/>
      <c r="DQ8" s="394"/>
      <c r="DR8" s="394"/>
      <c r="DS8" s="394"/>
      <c r="DT8" s="394"/>
      <c r="DU8" s="394"/>
      <c r="DV8" s="394"/>
      <c r="DW8" s="394"/>
      <c r="DX8" s="394"/>
      <c r="DY8" s="394"/>
      <c r="DZ8" s="394"/>
      <c r="EA8" s="394"/>
      <c r="EB8" s="394"/>
      <c r="EC8" s="395"/>
      <c r="ED8" s="395"/>
      <c r="EE8" s="246"/>
      <c r="EF8" s="246"/>
      <c r="EG8" s="246"/>
      <c r="EH8" s="246"/>
      <c r="EI8" s="580"/>
      <c r="EJ8" s="580"/>
      <c r="EK8" s="580"/>
      <c r="EL8" s="580"/>
      <c r="EM8" s="580"/>
      <c r="EN8" s="580"/>
      <c r="EO8" s="583"/>
      <c r="EP8" s="583"/>
      <c r="EQ8" s="583"/>
      <c r="ER8" s="583"/>
      <c r="ES8" s="580"/>
      <c r="ET8" s="580"/>
      <c r="EU8" s="580"/>
      <c r="EV8" s="580"/>
      <c r="EW8" s="580"/>
      <c r="EX8" s="580"/>
      <c r="EY8" s="580"/>
      <c r="EZ8" s="580"/>
      <c r="FA8" s="580"/>
      <c r="FB8" s="580"/>
      <c r="FC8" s="580"/>
      <c r="FD8" s="580"/>
      <c r="FE8" s="580"/>
      <c r="FF8" s="580"/>
      <c r="FG8" s="580"/>
      <c r="FH8" s="583"/>
      <c r="FI8" s="583"/>
      <c r="FJ8" s="583"/>
      <c r="FK8" s="583"/>
      <c r="FL8" s="580"/>
      <c r="FM8" s="580"/>
      <c r="FN8" s="580"/>
      <c r="FO8" s="580"/>
      <c r="FP8" s="580"/>
      <c r="FQ8" s="580"/>
      <c r="FR8" s="580"/>
      <c r="FS8" s="580"/>
      <c r="FT8" s="580"/>
      <c r="FU8" s="580"/>
      <c r="FV8" s="580"/>
      <c r="FW8" s="580"/>
      <c r="FX8" s="580"/>
      <c r="FY8" s="580"/>
      <c r="FZ8" s="580"/>
      <c r="GA8" s="580"/>
      <c r="GB8" s="580"/>
      <c r="GC8" s="580"/>
      <c r="GD8" s="580"/>
      <c r="GE8" s="580"/>
      <c r="GF8" s="580"/>
      <c r="GG8" s="580"/>
      <c r="GH8" s="580"/>
      <c r="GI8" s="580"/>
      <c r="GJ8" s="580"/>
      <c r="GK8" s="580"/>
      <c r="GL8" s="580"/>
      <c r="GM8" s="580"/>
      <c r="GN8" s="580"/>
      <c r="GO8" s="580"/>
      <c r="GP8" s="580"/>
      <c r="GQ8" s="580"/>
      <c r="GR8" s="580"/>
      <c r="GS8" s="580"/>
      <c r="GT8" s="580"/>
      <c r="GU8" s="580"/>
      <c r="GV8" s="580"/>
      <c r="GW8" s="580"/>
      <c r="GX8" s="580"/>
      <c r="GY8" s="580"/>
      <c r="GZ8" s="580"/>
      <c r="HA8" s="580"/>
      <c r="HB8" s="580"/>
      <c r="HC8" s="580"/>
      <c r="HD8" s="580"/>
      <c r="HE8" s="580"/>
      <c r="HF8" s="580"/>
      <c r="HG8" s="580"/>
      <c r="HH8" s="580"/>
      <c r="HI8" s="580"/>
      <c r="HJ8" s="580"/>
      <c r="HK8" s="580"/>
      <c r="HL8" s="580"/>
      <c r="HM8" s="580"/>
      <c r="HN8" s="580"/>
      <c r="HO8" s="580"/>
      <c r="HP8" s="580"/>
      <c r="HQ8" s="580"/>
      <c r="HR8" s="580"/>
      <c r="HS8" s="580"/>
      <c r="HT8" s="580"/>
      <c r="HU8" s="580"/>
      <c r="HV8" s="580"/>
      <c r="HW8" s="580"/>
      <c r="HX8" s="580"/>
      <c r="HY8" s="580"/>
      <c r="HZ8" s="580"/>
      <c r="IA8" s="580"/>
      <c r="IB8" s="580"/>
      <c r="IC8" s="580"/>
      <c r="ID8" s="580"/>
      <c r="IE8" s="580"/>
      <c r="IF8" s="580"/>
      <c r="IG8" s="580"/>
      <c r="IH8" s="580"/>
      <c r="II8" s="580"/>
      <c r="IJ8" s="580"/>
      <c r="IK8" s="580"/>
      <c r="IL8" s="580"/>
    </row>
    <row r="9" spans="1:246" ht="24" customHeight="1">
      <c r="A9" s="1686" t="s">
        <v>218</v>
      </c>
      <c r="B9" s="1687"/>
      <c r="C9" s="1687"/>
      <c r="D9" s="1687"/>
      <c r="E9" s="1687"/>
      <c r="F9" s="1687"/>
      <c r="G9" s="1687"/>
      <c r="H9" s="1687"/>
      <c r="I9" s="1687"/>
      <c r="J9" s="1687"/>
      <c r="K9" s="1688"/>
      <c r="L9" s="1673" t="s">
        <v>219</v>
      </c>
      <c r="M9" s="1674"/>
      <c r="N9" s="1674"/>
      <c r="O9" s="1674"/>
      <c r="P9" s="1674"/>
      <c r="Q9" s="1674"/>
      <c r="R9" s="1674"/>
      <c r="S9" s="1674"/>
      <c r="T9" s="1674"/>
      <c r="U9" s="1674"/>
      <c r="V9" s="1674"/>
      <c r="W9" s="1674"/>
      <c r="X9" s="1674"/>
      <c r="Y9" s="1674"/>
      <c r="Z9" s="1674"/>
      <c r="AA9" s="1674"/>
      <c r="AB9" s="1674"/>
      <c r="AC9" s="1674"/>
      <c r="AD9" s="1674"/>
      <c r="AE9" s="1674"/>
      <c r="AF9" s="1674"/>
      <c r="AG9" s="1674"/>
      <c r="AH9" s="1674"/>
      <c r="AI9" s="1674"/>
      <c r="AJ9" s="1674"/>
      <c r="AK9" s="1674"/>
      <c r="AL9" s="1675"/>
      <c r="AM9" s="760"/>
      <c r="AN9" s="760"/>
      <c r="AO9" s="760"/>
      <c r="AP9" s="760"/>
      <c r="AQ9" s="760"/>
      <c r="AR9" s="760"/>
      <c r="AS9" s="760"/>
      <c r="AT9" s="760"/>
      <c r="AU9" s="768"/>
      <c r="AV9" s="768"/>
      <c r="AW9" s="768"/>
      <c r="AX9" s="768"/>
      <c r="AY9" s="768"/>
      <c r="AZ9" s="768"/>
      <c r="BA9" s="768"/>
      <c r="BB9" s="768"/>
      <c r="BC9" s="42"/>
      <c r="BD9" s="127"/>
      <c r="BE9" s="580"/>
      <c r="BF9" s="769"/>
      <c r="BG9" s="580"/>
      <c r="BI9" s="580"/>
      <c r="BJ9" s="580"/>
      <c r="BK9" s="580"/>
      <c r="BL9" s="580"/>
      <c r="BM9" s="580"/>
      <c r="BN9" s="580"/>
      <c r="BO9" s="580"/>
      <c r="BP9" s="580"/>
      <c r="BQ9" s="580"/>
      <c r="BR9" s="580"/>
      <c r="BS9" s="580"/>
      <c r="BT9" s="580"/>
      <c r="BU9" s="580"/>
      <c r="BV9" s="580"/>
      <c r="BW9" s="580"/>
      <c r="BX9" s="580"/>
      <c r="BY9" s="580"/>
      <c r="BZ9" s="580"/>
      <c r="CA9" s="580"/>
      <c r="CB9" s="580"/>
      <c r="CC9" s="580"/>
      <c r="CD9" s="580"/>
      <c r="CE9" s="580"/>
      <c r="CF9" s="580"/>
      <c r="CG9" s="580"/>
      <c r="CH9" s="580"/>
      <c r="CI9" s="580"/>
      <c r="CJ9" s="580"/>
      <c r="CK9" s="580"/>
      <c r="CL9" s="580"/>
      <c r="CM9" s="580"/>
      <c r="CN9" s="580"/>
      <c r="CO9" s="580"/>
      <c r="CP9" s="580"/>
      <c r="CQ9" s="580"/>
      <c r="CR9" s="580"/>
      <c r="CS9" s="580"/>
      <c r="CT9" s="580"/>
      <c r="CU9" s="580"/>
      <c r="CV9" s="580"/>
      <c r="CW9" s="580"/>
      <c r="CX9" s="580"/>
      <c r="CY9" s="580"/>
      <c r="CZ9" s="580"/>
      <c r="DA9" s="580"/>
      <c r="DB9" s="580"/>
      <c r="DC9" s="580"/>
      <c r="DD9" s="580"/>
      <c r="DE9" s="580"/>
      <c r="DF9" s="580"/>
      <c r="DG9" s="580"/>
      <c r="DH9" s="580"/>
      <c r="DI9" s="580"/>
      <c r="DJ9" s="580"/>
      <c r="DK9" s="580"/>
      <c r="DL9" s="580"/>
      <c r="DM9" s="580"/>
      <c r="DN9" s="580"/>
      <c r="DO9" s="580"/>
      <c r="DP9" s="580"/>
      <c r="DQ9" s="580"/>
      <c r="DR9" s="580"/>
      <c r="DS9" s="580"/>
      <c r="DT9" s="580"/>
      <c r="DU9" s="580"/>
      <c r="DV9" s="580"/>
      <c r="DW9" s="580"/>
      <c r="DX9" s="580"/>
      <c r="DY9" s="580"/>
      <c r="DZ9" s="580"/>
      <c r="EA9" s="580"/>
      <c r="EB9" s="580"/>
      <c r="EC9" s="580"/>
      <c r="ED9" s="580"/>
      <c r="EE9" s="580"/>
      <c r="EF9" s="580"/>
      <c r="EG9" s="580"/>
      <c r="EH9" s="580"/>
      <c r="EI9" s="580"/>
      <c r="EJ9" s="580"/>
      <c r="EK9" s="580"/>
      <c r="EL9" s="580"/>
      <c r="EM9" s="580"/>
      <c r="EN9" s="580"/>
      <c r="EO9" s="580"/>
      <c r="EP9" s="580"/>
      <c r="EQ9" s="580"/>
      <c r="ER9" s="580"/>
      <c r="ES9" s="580"/>
      <c r="ET9" s="580"/>
      <c r="EU9" s="580"/>
      <c r="EV9" s="580"/>
      <c r="EW9" s="580"/>
      <c r="EX9" s="580"/>
      <c r="EY9" s="580"/>
      <c r="EZ9" s="580"/>
      <c r="FA9" s="580"/>
      <c r="FB9" s="580"/>
      <c r="FC9" s="580"/>
      <c r="FD9" s="580"/>
      <c r="FE9" s="580"/>
      <c r="FF9" s="580"/>
      <c r="FG9" s="580"/>
      <c r="FH9" s="580"/>
      <c r="FI9" s="580"/>
      <c r="FJ9" s="580"/>
      <c r="FK9" s="580"/>
      <c r="FL9" s="580"/>
      <c r="FM9" s="580"/>
      <c r="FN9" s="580"/>
      <c r="FO9" s="580"/>
      <c r="FP9" s="580"/>
      <c r="FQ9" s="580"/>
      <c r="FR9" s="580"/>
      <c r="FS9" s="580"/>
      <c r="FT9" s="580"/>
      <c r="FU9" s="580"/>
      <c r="FV9" s="580"/>
      <c r="FW9" s="580"/>
      <c r="FX9" s="580"/>
      <c r="FY9" s="580"/>
      <c r="FZ9" s="580"/>
      <c r="GA9" s="580"/>
      <c r="GB9" s="580"/>
      <c r="GC9" s="580"/>
      <c r="GD9" s="580"/>
      <c r="GE9" s="580"/>
      <c r="GF9" s="580"/>
      <c r="GG9" s="580"/>
      <c r="GH9" s="580"/>
      <c r="GI9" s="580"/>
      <c r="GJ9" s="580"/>
      <c r="GK9" s="580"/>
      <c r="GL9" s="580"/>
      <c r="GM9" s="580"/>
      <c r="GN9" s="580"/>
      <c r="GO9" s="580"/>
      <c r="GP9" s="580"/>
      <c r="GQ9" s="580"/>
      <c r="GR9" s="580"/>
      <c r="GS9" s="580"/>
      <c r="GT9" s="580"/>
      <c r="GU9" s="580"/>
      <c r="GV9" s="580"/>
      <c r="GW9" s="580"/>
      <c r="GX9" s="580"/>
      <c r="GY9" s="580"/>
      <c r="GZ9" s="580"/>
      <c r="HA9" s="580"/>
      <c r="HB9" s="580"/>
      <c r="HC9" s="580"/>
      <c r="HD9" s="580"/>
      <c r="HE9" s="580"/>
      <c r="HF9" s="580"/>
      <c r="HG9" s="580"/>
      <c r="HH9" s="580"/>
      <c r="HI9" s="580"/>
      <c r="HJ9" s="580"/>
      <c r="HK9" s="580"/>
      <c r="HL9" s="580"/>
      <c r="HM9" s="580"/>
      <c r="HN9" s="580"/>
      <c r="HO9" s="580"/>
      <c r="HP9" s="580"/>
      <c r="HQ9" s="580"/>
      <c r="HR9" s="580"/>
      <c r="HS9" s="580"/>
      <c r="HT9" s="580"/>
      <c r="HU9" s="580"/>
      <c r="HV9" s="580"/>
      <c r="HW9" s="580"/>
      <c r="HX9" s="580"/>
      <c r="HY9" s="580"/>
      <c r="HZ9" s="580"/>
      <c r="IA9" s="580"/>
      <c r="IB9" s="580"/>
      <c r="IC9" s="580"/>
      <c r="ID9" s="580"/>
      <c r="IE9" s="580"/>
      <c r="IF9" s="580"/>
      <c r="IG9" s="580"/>
      <c r="IH9" s="580"/>
      <c r="II9" s="580"/>
      <c r="IJ9" s="580"/>
      <c r="IK9" s="580"/>
      <c r="IL9" s="580"/>
    </row>
    <row r="10" spans="1:246" ht="136.9" customHeight="1">
      <c r="A10" s="1441"/>
      <c r="B10" s="1442"/>
      <c r="C10" s="1442"/>
      <c r="D10" s="1442"/>
      <c r="E10" s="1442"/>
      <c r="F10" s="1442"/>
      <c r="G10" s="1442"/>
      <c r="H10" s="1442"/>
      <c r="I10" s="1442"/>
      <c r="J10" s="1442"/>
      <c r="K10" s="1689"/>
      <c r="L10" s="1676"/>
      <c r="M10" s="1674"/>
      <c r="N10" s="1674"/>
      <c r="O10" s="1674"/>
      <c r="P10" s="1674"/>
      <c r="Q10" s="1674"/>
      <c r="R10" s="1674"/>
      <c r="S10" s="1674"/>
      <c r="T10" s="1674"/>
      <c r="U10" s="1674"/>
      <c r="V10" s="1674"/>
      <c r="W10" s="1674"/>
      <c r="X10" s="1674"/>
      <c r="Y10" s="1674"/>
      <c r="Z10" s="1674"/>
      <c r="AA10" s="1674"/>
      <c r="AB10" s="1674"/>
      <c r="AC10" s="1674"/>
      <c r="AD10" s="1674"/>
      <c r="AE10" s="1674"/>
      <c r="AF10" s="1674"/>
      <c r="AG10" s="1674"/>
      <c r="AH10" s="1674"/>
      <c r="AI10" s="1674"/>
      <c r="AJ10" s="1674"/>
      <c r="AK10" s="1674"/>
      <c r="AL10" s="1675"/>
      <c r="AM10" s="760"/>
      <c r="AN10" s="760"/>
      <c r="AO10" s="760"/>
      <c r="AP10" s="760"/>
      <c r="AQ10" s="760"/>
      <c r="AR10" s="760"/>
      <c r="AS10" s="760"/>
      <c r="AT10" s="760"/>
      <c r="AU10" s="759"/>
      <c r="AV10" s="759"/>
      <c r="AW10" s="759"/>
      <c r="AX10" s="768"/>
      <c r="AY10" s="768"/>
      <c r="AZ10" s="768"/>
      <c r="BA10" s="768"/>
      <c r="BB10" s="768"/>
      <c r="BC10" s="42"/>
      <c r="BD10" s="127"/>
      <c r="BE10" s="580"/>
      <c r="BF10" s="769"/>
      <c r="BG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c r="EQ10" s="580"/>
      <c r="ER10" s="580"/>
      <c r="ES10" s="580"/>
      <c r="ET10" s="580"/>
      <c r="EU10" s="580"/>
      <c r="EV10" s="580"/>
      <c r="EW10" s="580"/>
      <c r="EX10" s="580"/>
      <c r="EY10" s="580"/>
      <c r="EZ10" s="580"/>
      <c r="FA10" s="580"/>
      <c r="FB10" s="580"/>
      <c r="FC10" s="580"/>
      <c r="FD10" s="580"/>
      <c r="FE10" s="580"/>
      <c r="FF10" s="580"/>
      <c r="FG10" s="580"/>
      <c r="FH10" s="580"/>
      <c r="FI10" s="580"/>
      <c r="FJ10" s="580"/>
      <c r="FK10" s="580"/>
      <c r="FL10" s="580"/>
      <c r="FM10" s="580"/>
      <c r="FN10" s="580"/>
      <c r="FO10" s="580"/>
      <c r="FP10" s="580"/>
      <c r="FQ10" s="580"/>
      <c r="FR10" s="580"/>
      <c r="FS10" s="580"/>
      <c r="FT10" s="580"/>
      <c r="FU10" s="580"/>
      <c r="FV10" s="580"/>
      <c r="FW10" s="580"/>
      <c r="FX10" s="580"/>
      <c r="FY10" s="580"/>
      <c r="FZ10" s="580"/>
      <c r="GA10" s="580"/>
      <c r="GB10" s="580"/>
      <c r="GC10" s="580"/>
      <c r="GD10" s="580"/>
      <c r="GE10" s="580"/>
      <c r="GF10" s="580"/>
      <c r="GG10" s="580"/>
      <c r="GH10" s="580"/>
      <c r="GI10" s="580"/>
      <c r="GJ10" s="580"/>
      <c r="GK10" s="580"/>
      <c r="GL10" s="580"/>
      <c r="GM10" s="580"/>
      <c r="GN10" s="580"/>
      <c r="GO10" s="580"/>
      <c r="GP10" s="580"/>
      <c r="GQ10" s="580"/>
      <c r="GR10" s="580"/>
      <c r="GS10" s="580"/>
      <c r="GT10" s="580"/>
      <c r="GU10" s="580"/>
      <c r="GV10" s="580"/>
      <c r="GW10" s="580"/>
      <c r="GX10" s="580"/>
      <c r="GY10" s="580"/>
      <c r="GZ10" s="580"/>
      <c r="HA10" s="580"/>
      <c r="HB10" s="580"/>
      <c r="HC10" s="580"/>
      <c r="HD10" s="580"/>
      <c r="HE10" s="580"/>
      <c r="HF10" s="580"/>
      <c r="HG10" s="580"/>
      <c r="HH10" s="580"/>
      <c r="HI10" s="580"/>
      <c r="HJ10" s="580"/>
      <c r="HK10" s="580"/>
      <c r="HL10" s="580"/>
      <c r="HM10" s="580"/>
      <c r="HN10" s="580"/>
      <c r="HO10" s="580"/>
      <c r="HP10" s="580"/>
      <c r="HQ10" s="580"/>
      <c r="HR10" s="580"/>
      <c r="HS10" s="580"/>
      <c r="HT10" s="580"/>
      <c r="HU10" s="580"/>
      <c r="HV10" s="580"/>
      <c r="HW10" s="580"/>
      <c r="HX10" s="580"/>
      <c r="HY10" s="580"/>
      <c r="HZ10" s="580"/>
      <c r="IA10" s="580"/>
      <c r="IB10" s="580"/>
      <c r="IC10" s="580"/>
      <c r="ID10" s="580"/>
      <c r="IE10" s="580"/>
      <c r="IF10" s="580"/>
      <c r="IG10" s="580"/>
      <c r="IH10" s="580"/>
      <c r="II10" s="580"/>
      <c r="IJ10" s="580"/>
      <c r="IK10" s="580"/>
      <c r="IL10" s="580"/>
    </row>
    <row r="11" spans="1:246" ht="24" customHeight="1">
      <c r="A11" s="1441"/>
      <c r="B11" s="1442"/>
      <c r="C11" s="1442"/>
      <c r="D11" s="1442"/>
      <c r="E11" s="1442"/>
      <c r="F11" s="1442"/>
      <c r="G11" s="1442"/>
      <c r="H11" s="1442"/>
      <c r="I11" s="1442"/>
      <c r="J11" s="1442"/>
      <c r="K11" s="1689"/>
      <c r="L11" s="1676"/>
      <c r="M11" s="1674"/>
      <c r="N11" s="1674"/>
      <c r="O11" s="1674"/>
      <c r="P11" s="1674"/>
      <c r="Q11" s="1674"/>
      <c r="R11" s="1674"/>
      <c r="S11" s="1674"/>
      <c r="T11" s="1674"/>
      <c r="U11" s="1674"/>
      <c r="V11" s="1674"/>
      <c r="W11" s="1674"/>
      <c r="X11" s="1674"/>
      <c r="Y11" s="1674"/>
      <c r="Z11" s="1674"/>
      <c r="AA11" s="1674"/>
      <c r="AB11" s="1674"/>
      <c r="AC11" s="1674"/>
      <c r="AD11" s="1674"/>
      <c r="AE11" s="1674"/>
      <c r="AF11" s="1674"/>
      <c r="AG11" s="1674"/>
      <c r="AH11" s="1674"/>
      <c r="AI11" s="1674"/>
      <c r="AJ11" s="1674"/>
      <c r="AK11" s="1674"/>
      <c r="AL11" s="1675"/>
      <c r="AM11" s="760"/>
      <c r="AN11" s="760"/>
      <c r="AO11" s="760"/>
      <c r="AP11" s="760"/>
      <c r="AQ11" s="760"/>
      <c r="AR11" s="760"/>
      <c r="AS11" s="760"/>
      <c r="AT11" s="760"/>
      <c r="AU11" s="759"/>
      <c r="AV11" s="759"/>
      <c r="AW11" s="759"/>
      <c r="AX11" s="768"/>
      <c r="AY11" s="768"/>
      <c r="AZ11" s="768"/>
      <c r="BA11" s="768"/>
      <c r="BB11" s="768"/>
      <c r="BC11" s="42"/>
      <c r="BD11" s="127"/>
      <c r="BE11" s="580"/>
      <c r="BF11" s="769"/>
      <c r="BG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c r="EQ11" s="580"/>
      <c r="ER11" s="580"/>
      <c r="ES11" s="580"/>
      <c r="ET11" s="580"/>
      <c r="EU11" s="580"/>
      <c r="EV11" s="580"/>
      <c r="EW11" s="580"/>
      <c r="EX11" s="580"/>
      <c r="EY11" s="580"/>
      <c r="EZ11" s="580"/>
      <c r="FA11" s="580"/>
      <c r="FB11" s="580"/>
      <c r="FC11" s="580"/>
      <c r="FD11" s="580"/>
      <c r="FE11" s="580"/>
      <c r="FF11" s="580"/>
      <c r="FG11" s="580"/>
      <c r="FH11" s="580"/>
      <c r="FI11" s="580"/>
      <c r="FJ11" s="580"/>
      <c r="FK11" s="580"/>
      <c r="FL11" s="580"/>
      <c r="FM11" s="580"/>
      <c r="FN11" s="580"/>
      <c r="FO11" s="580"/>
      <c r="FP11" s="580"/>
      <c r="FQ11" s="580"/>
      <c r="FR11" s="580"/>
      <c r="FS11" s="580"/>
      <c r="FT11" s="580"/>
      <c r="FU11" s="580"/>
      <c r="FV11" s="580"/>
      <c r="FW11" s="580"/>
      <c r="FX11" s="580"/>
      <c r="FY11" s="580"/>
      <c r="FZ11" s="580"/>
      <c r="GA11" s="580"/>
      <c r="GB11" s="580"/>
      <c r="GC11" s="580"/>
      <c r="GD11" s="580"/>
      <c r="GE11" s="580"/>
      <c r="GF11" s="580"/>
      <c r="GG11" s="580"/>
      <c r="GH11" s="580"/>
      <c r="GI11" s="580"/>
      <c r="GJ11" s="580"/>
      <c r="GK11" s="580"/>
      <c r="GL11" s="580"/>
      <c r="GM11" s="580"/>
      <c r="GN11" s="580"/>
      <c r="GO11" s="580"/>
      <c r="GP11" s="580"/>
      <c r="GQ11" s="580"/>
      <c r="GR11" s="580"/>
      <c r="GS11" s="580"/>
      <c r="GT11" s="580"/>
      <c r="GU11" s="580"/>
      <c r="GV11" s="580"/>
      <c r="GW11" s="580"/>
      <c r="GX11" s="580"/>
      <c r="GY11" s="580"/>
      <c r="GZ11" s="580"/>
      <c r="HA11" s="580"/>
      <c r="HB11" s="580"/>
      <c r="HC11" s="580"/>
      <c r="HD11" s="580"/>
      <c r="HE11" s="580"/>
      <c r="HF11" s="580"/>
      <c r="HG11" s="580"/>
      <c r="HH11" s="580"/>
      <c r="HI11" s="580"/>
      <c r="HJ11" s="580"/>
      <c r="HK11" s="580"/>
      <c r="HL11" s="580"/>
      <c r="HM11" s="580"/>
      <c r="HN11" s="580"/>
      <c r="HO11" s="580"/>
      <c r="HP11" s="580"/>
      <c r="HQ11" s="580"/>
      <c r="HR11" s="580"/>
      <c r="HS11" s="580"/>
      <c r="HT11" s="580"/>
      <c r="HU11" s="580"/>
      <c r="HV11" s="580"/>
      <c r="HW11" s="580"/>
      <c r="HX11" s="580"/>
      <c r="HY11" s="580"/>
      <c r="HZ11" s="580"/>
      <c r="IA11" s="580"/>
      <c r="IB11" s="580"/>
      <c r="IC11" s="580"/>
      <c r="ID11" s="580"/>
      <c r="IE11" s="580"/>
      <c r="IF11" s="580"/>
      <c r="IG11" s="580"/>
      <c r="IH11" s="580"/>
      <c r="II11" s="580"/>
      <c r="IJ11" s="580"/>
      <c r="IK11" s="580"/>
      <c r="IL11" s="580"/>
    </row>
    <row r="12" spans="1:246" ht="11.45" customHeight="1">
      <c r="A12" s="1441"/>
      <c r="B12" s="1442"/>
      <c r="C12" s="1442"/>
      <c r="D12" s="1442"/>
      <c r="E12" s="1442"/>
      <c r="F12" s="1442"/>
      <c r="G12" s="1442"/>
      <c r="H12" s="1442"/>
      <c r="I12" s="1442"/>
      <c r="J12" s="1442"/>
      <c r="K12" s="1689"/>
      <c r="L12" s="1676"/>
      <c r="M12" s="1674"/>
      <c r="N12" s="1674"/>
      <c r="O12" s="1674"/>
      <c r="P12" s="1674"/>
      <c r="Q12" s="1674"/>
      <c r="R12" s="1674"/>
      <c r="S12" s="1674"/>
      <c r="T12" s="1674"/>
      <c r="U12" s="1674"/>
      <c r="V12" s="1674"/>
      <c r="W12" s="1674"/>
      <c r="X12" s="1674"/>
      <c r="Y12" s="1674"/>
      <c r="Z12" s="1674"/>
      <c r="AA12" s="1674"/>
      <c r="AB12" s="1674"/>
      <c r="AC12" s="1674"/>
      <c r="AD12" s="1674"/>
      <c r="AE12" s="1674"/>
      <c r="AF12" s="1674"/>
      <c r="AG12" s="1674"/>
      <c r="AH12" s="1674"/>
      <c r="AI12" s="1674"/>
      <c r="AJ12" s="1674"/>
      <c r="AK12" s="1674"/>
      <c r="AL12" s="1675"/>
      <c r="AM12" s="760"/>
      <c r="AN12" s="760"/>
      <c r="AO12" s="760"/>
      <c r="AP12" s="760"/>
      <c r="AQ12" s="760"/>
      <c r="AR12" s="760"/>
      <c r="AS12" s="760"/>
      <c r="AT12" s="760"/>
      <c r="AU12" s="759"/>
      <c r="AV12" s="768"/>
      <c r="AW12" s="768"/>
      <c r="AX12" s="768"/>
      <c r="AY12" s="768"/>
      <c r="AZ12" s="768"/>
      <c r="BA12" s="768"/>
      <c r="BB12" s="768"/>
      <c r="BC12" s="42"/>
      <c r="BD12" s="127"/>
      <c r="BE12" s="580"/>
      <c r="BF12" s="769"/>
      <c r="BG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246"/>
      <c r="FG12" s="587"/>
      <c r="FH12" s="246"/>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row>
    <row r="13" spans="1:246" ht="24" customHeight="1">
      <c r="A13" s="1441"/>
      <c r="B13" s="1442"/>
      <c r="C13" s="1442"/>
      <c r="D13" s="1442"/>
      <c r="E13" s="1442"/>
      <c r="F13" s="1442"/>
      <c r="G13" s="1442"/>
      <c r="H13" s="1442"/>
      <c r="I13" s="1442"/>
      <c r="J13" s="1442"/>
      <c r="K13" s="1689"/>
      <c r="L13" s="1676"/>
      <c r="M13" s="1674"/>
      <c r="N13" s="1674"/>
      <c r="O13" s="1674"/>
      <c r="P13" s="1674"/>
      <c r="Q13" s="1674"/>
      <c r="R13" s="1674"/>
      <c r="S13" s="1674"/>
      <c r="T13" s="1674"/>
      <c r="U13" s="1674"/>
      <c r="V13" s="1674"/>
      <c r="W13" s="1674"/>
      <c r="X13" s="1674"/>
      <c r="Y13" s="1674"/>
      <c r="Z13" s="1674"/>
      <c r="AA13" s="1674"/>
      <c r="AB13" s="1674"/>
      <c r="AC13" s="1674"/>
      <c r="AD13" s="1674"/>
      <c r="AE13" s="1674"/>
      <c r="AF13" s="1674"/>
      <c r="AG13" s="1674"/>
      <c r="AH13" s="1674"/>
      <c r="AI13" s="1674"/>
      <c r="AJ13" s="1674"/>
      <c r="AK13" s="1674"/>
      <c r="AL13" s="1675"/>
      <c r="AM13" s="760"/>
      <c r="AN13" s="760"/>
      <c r="AO13" s="760"/>
      <c r="AP13" s="760"/>
      <c r="AQ13" s="760"/>
      <c r="AR13" s="760"/>
      <c r="AS13" s="760"/>
      <c r="AT13" s="760"/>
      <c r="AU13" s="759"/>
      <c r="AV13" s="768"/>
      <c r="AW13" s="768"/>
      <c r="AX13" s="768"/>
      <c r="AY13" s="768"/>
      <c r="AZ13" s="768"/>
      <c r="BA13" s="768"/>
      <c r="BB13" s="768"/>
      <c r="BC13" s="42"/>
      <c r="BD13" s="127"/>
      <c r="BE13" s="580"/>
      <c r="BF13" s="769"/>
      <c r="BG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c r="EQ13" s="580"/>
      <c r="ER13" s="580"/>
      <c r="ES13" s="580"/>
      <c r="ET13" s="580"/>
      <c r="EU13" s="580"/>
      <c r="EV13" s="580"/>
      <c r="EW13" s="580"/>
      <c r="EX13" s="580"/>
      <c r="EY13" s="580"/>
      <c r="EZ13" s="580"/>
      <c r="FA13" s="580"/>
      <c r="FB13" s="580"/>
      <c r="FC13" s="580"/>
      <c r="FD13" s="580"/>
      <c r="FE13" s="580"/>
      <c r="FF13" s="246"/>
      <c r="FG13" s="246"/>
      <c r="FH13" s="246"/>
      <c r="FI13" s="580"/>
      <c r="FJ13" s="580"/>
      <c r="FK13" s="580"/>
      <c r="FL13" s="580"/>
      <c r="FM13" s="580"/>
      <c r="FN13" s="580"/>
      <c r="FO13" s="580"/>
      <c r="FP13" s="580"/>
      <c r="FQ13" s="580"/>
      <c r="FR13" s="580"/>
      <c r="FS13" s="580"/>
      <c r="FT13" s="580"/>
      <c r="FU13" s="580"/>
      <c r="FV13" s="580"/>
      <c r="FW13" s="580"/>
      <c r="FX13" s="580"/>
      <c r="FY13" s="580"/>
      <c r="FZ13" s="580"/>
      <c r="GA13" s="580"/>
      <c r="GB13" s="580"/>
      <c r="GC13" s="580"/>
      <c r="GD13" s="580"/>
      <c r="GE13" s="580"/>
      <c r="GF13" s="580"/>
      <c r="GG13" s="580"/>
      <c r="GH13" s="580"/>
      <c r="GI13" s="580"/>
      <c r="GJ13" s="580"/>
      <c r="GK13" s="580"/>
      <c r="GL13" s="580"/>
      <c r="GM13" s="580"/>
      <c r="GN13" s="580"/>
      <c r="GO13" s="580"/>
      <c r="GP13" s="580"/>
      <c r="GQ13" s="580"/>
      <c r="GR13" s="580"/>
      <c r="GS13" s="580"/>
      <c r="GT13" s="580"/>
      <c r="GU13" s="580"/>
      <c r="GV13" s="580"/>
      <c r="GW13" s="580"/>
      <c r="GX13" s="580"/>
      <c r="GY13" s="580"/>
      <c r="GZ13" s="580"/>
      <c r="HA13" s="580"/>
      <c r="HB13" s="580"/>
      <c r="HC13" s="580"/>
      <c r="HD13" s="580"/>
      <c r="HE13" s="580"/>
      <c r="HF13" s="580"/>
      <c r="HG13" s="580"/>
      <c r="HH13" s="580"/>
      <c r="HI13" s="580"/>
      <c r="HJ13" s="580"/>
      <c r="HK13" s="580"/>
      <c r="HL13" s="580"/>
      <c r="HM13" s="580"/>
      <c r="HN13" s="580"/>
      <c r="HO13" s="580"/>
      <c r="HP13" s="580"/>
      <c r="HQ13" s="580"/>
      <c r="HR13" s="580"/>
      <c r="HS13" s="580"/>
      <c r="HT13" s="580"/>
      <c r="HU13" s="580"/>
      <c r="HV13" s="580"/>
      <c r="HW13" s="580"/>
      <c r="HX13" s="580"/>
      <c r="HY13" s="580"/>
      <c r="HZ13" s="580"/>
      <c r="IA13" s="580"/>
      <c r="IB13" s="580"/>
      <c r="IC13" s="580"/>
      <c r="ID13" s="580"/>
      <c r="IE13" s="580"/>
      <c r="IF13" s="580"/>
      <c r="IG13" s="580"/>
      <c r="IH13" s="580"/>
      <c r="II13" s="580"/>
      <c r="IJ13" s="580"/>
      <c r="IK13" s="580"/>
      <c r="IL13" s="580"/>
    </row>
    <row r="14" spans="1:246" ht="24" customHeight="1">
      <c r="A14" s="1441"/>
      <c r="B14" s="1442"/>
      <c r="C14" s="1442"/>
      <c r="D14" s="1442"/>
      <c r="E14" s="1442"/>
      <c r="F14" s="1442"/>
      <c r="G14" s="1442"/>
      <c r="H14" s="1442"/>
      <c r="I14" s="1442"/>
      <c r="J14" s="1442"/>
      <c r="K14" s="1689"/>
      <c r="L14" s="1676"/>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c r="AH14" s="1674"/>
      <c r="AI14" s="1674"/>
      <c r="AJ14" s="1674"/>
      <c r="AK14" s="1674"/>
      <c r="AL14" s="1675"/>
      <c r="AM14" s="760"/>
      <c r="AN14" s="760"/>
      <c r="AO14" s="760"/>
      <c r="AP14" s="760"/>
      <c r="AQ14" s="760"/>
      <c r="AR14" s="760"/>
      <c r="AS14" s="760"/>
      <c r="AT14" s="760"/>
      <c r="AU14" s="759"/>
      <c r="AV14" s="768"/>
      <c r="AW14" s="768"/>
      <c r="AX14" s="768"/>
      <c r="AY14" s="768"/>
      <c r="AZ14" s="768"/>
      <c r="BA14" s="768"/>
      <c r="BB14" s="768"/>
      <c r="BC14" s="42"/>
      <c r="BD14" s="127"/>
      <c r="BE14" s="1933"/>
      <c r="BF14" s="769"/>
      <c r="BG14" s="580"/>
      <c r="BI14" s="580"/>
      <c r="BJ14" s="580"/>
      <c r="BK14" s="580"/>
      <c r="BL14" s="580"/>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580"/>
      <c r="CO14" s="580"/>
      <c r="CP14" s="580"/>
      <c r="CQ14" s="580"/>
      <c r="CR14" s="580"/>
      <c r="CS14" s="580"/>
      <c r="CT14" s="580"/>
      <c r="CU14" s="580"/>
      <c r="CV14" s="580"/>
      <c r="CW14" s="580"/>
      <c r="CX14" s="580"/>
      <c r="CY14" s="580"/>
      <c r="CZ14" s="580"/>
      <c r="DA14" s="580"/>
      <c r="DB14" s="580"/>
      <c r="DC14" s="580"/>
      <c r="DD14" s="580"/>
      <c r="DE14" s="580"/>
      <c r="DF14" s="580"/>
      <c r="DG14" s="580"/>
      <c r="DH14" s="580"/>
      <c r="DI14" s="580"/>
      <c r="DJ14" s="580"/>
      <c r="DK14" s="580"/>
      <c r="DL14" s="580"/>
      <c r="DM14" s="580"/>
      <c r="DN14" s="580"/>
      <c r="DO14" s="580"/>
      <c r="DP14" s="580"/>
      <c r="DQ14" s="580"/>
      <c r="DR14" s="580"/>
      <c r="DS14" s="580"/>
      <c r="DT14" s="580"/>
      <c r="DU14" s="580"/>
      <c r="DV14" s="580"/>
      <c r="DW14" s="580"/>
      <c r="DX14" s="580"/>
      <c r="DY14" s="580"/>
      <c r="DZ14" s="580"/>
      <c r="EA14" s="580"/>
      <c r="EB14" s="580"/>
      <c r="EC14" s="580"/>
      <c r="ED14" s="580"/>
      <c r="EE14" s="580"/>
      <c r="EF14" s="580"/>
      <c r="EG14" s="580"/>
      <c r="EH14" s="580"/>
      <c r="EI14" s="580"/>
      <c r="EJ14" s="580"/>
      <c r="EK14" s="580"/>
      <c r="EL14" s="580"/>
      <c r="EM14" s="580"/>
      <c r="EN14" s="580"/>
      <c r="EO14" s="580"/>
      <c r="EP14" s="580"/>
      <c r="EQ14" s="580"/>
      <c r="ER14" s="580"/>
      <c r="ES14" s="580"/>
      <c r="ET14" s="580"/>
      <c r="EU14" s="580"/>
      <c r="EV14" s="580"/>
      <c r="EW14" s="580"/>
      <c r="EX14" s="580"/>
      <c r="EY14" s="580"/>
      <c r="EZ14" s="580"/>
      <c r="FA14" s="580"/>
      <c r="FB14" s="580"/>
      <c r="FC14" s="580"/>
      <c r="FD14" s="580"/>
      <c r="FE14" s="580"/>
      <c r="FF14" s="580"/>
      <c r="FG14" s="580"/>
      <c r="FH14" s="580"/>
      <c r="FI14" s="580"/>
      <c r="FJ14" s="580"/>
      <c r="FK14" s="580"/>
      <c r="FL14" s="580"/>
      <c r="FM14" s="580"/>
      <c r="FN14" s="580"/>
      <c r="FO14" s="580"/>
      <c r="FP14" s="580"/>
      <c r="FQ14" s="580"/>
      <c r="FR14" s="580"/>
      <c r="FS14" s="580"/>
      <c r="FT14" s="580"/>
      <c r="FU14" s="580"/>
      <c r="FV14" s="580"/>
      <c r="FW14" s="580"/>
      <c r="FX14" s="580"/>
      <c r="FY14" s="580"/>
      <c r="FZ14" s="580"/>
      <c r="GA14" s="580"/>
      <c r="GB14" s="580"/>
      <c r="GC14" s="580"/>
      <c r="GD14" s="580"/>
      <c r="GE14" s="580"/>
      <c r="GF14" s="580"/>
      <c r="GG14" s="580"/>
      <c r="GH14" s="580"/>
      <c r="GI14" s="580"/>
      <c r="GJ14" s="580"/>
      <c r="GK14" s="580"/>
      <c r="GL14" s="580"/>
      <c r="GM14" s="580"/>
      <c r="GN14" s="580"/>
      <c r="GO14" s="580"/>
      <c r="GP14" s="580"/>
      <c r="GQ14" s="580"/>
      <c r="GR14" s="580"/>
      <c r="GS14" s="580"/>
      <c r="GT14" s="580"/>
      <c r="GU14" s="580"/>
      <c r="GV14" s="580"/>
      <c r="GW14" s="580"/>
      <c r="GX14" s="580"/>
      <c r="GY14" s="580"/>
      <c r="GZ14" s="580"/>
      <c r="HA14" s="580"/>
      <c r="HB14" s="580"/>
      <c r="HC14" s="580"/>
      <c r="HD14" s="580"/>
      <c r="HE14" s="580"/>
      <c r="HF14" s="580"/>
      <c r="HG14" s="580"/>
      <c r="HH14" s="580"/>
      <c r="HI14" s="580"/>
      <c r="HJ14" s="580"/>
      <c r="HK14" s="580"/>
      <c r="HL14" s="580"/>
      <c r="HM14" s="580"/>
      <c r="HN14" s="580"/>
      <c r="HO14" s="580"/>
      <c r="HP14" s="580"/>
      <c r="HQ14" s="580"/>
      <c r="HR14" s="580"/>
      <c r="HS14" s="580"/>
      <c r="HT14" s="580"/>
      <c r="HU14" s="580"/>
      <c r="HV14" s="580"/>
      <c r="HW14" s="580"/>
      <c r="HX14" s="580"/>
      <c r="HY14" s="580"/>
      <c r="HZ14" s="580"/>
      <c r="IA14" s="580"/>
      <c r="IB14" s="580"/>
      <c r="IC14" s="580"/>
      <c r="ID14" s="580"/>
      <c r="IE14" s="580"/>
      <c r="IF14" s="580"/>
      <c r="IG14" s="580"/>
      <c r="IH14" s="580"/>
      <c r="II14" s="580"/>
      <c r="IJ14" s="580"/>
      <c r="IK14" s="580"/>
      <c r="IL14" s="580"/>
    </row>
    <row r="15" spans="1:246" ht="24" customHeight="1">
      <c r="A15" s="1441"/>
      <c r="B15" s="1442"/>
      <c r="C15" s="1442"/>
      <c r="D15" s="1442"/>
      <c r="E15" s="1442"/>
      <c r="F15" s="1442"/>
      <c r="G15" s="1442"/>
      <c r="H15" s="1442"/>
      <c r="I15" s="1442"/>
      <c r="J15" s="1442"/>
      <c r="K15" s="1689"/>
      <c r="L15" s="1676"/>
      <c r="M15" s="1674"/>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c r="AL15" s="1675"/>
      <c r="AM15" s="760"/>
      <c r="AN15" s="760"/>
      <c r="AO15" s="760"/>
      <c r="AP15" s="760"/>
      <c r="AQ15" s="760"/>
      <c r="AR15" s="760"/>
      <c r="AS15" s="760"/>
      <c r="AT15" s="760"/>
      <c r="AU15" s="759"/>
      <c r="AV15" s="768"/>
      <c r="AW15" s="768"/>
      <c r="AX15" s="768"/>
      <c r="AY15" s="768"/>
      <c r="AZ15" s="768"/>
      <c r="BA15" s="768"/>
      <c r="BB15" s="768"/>
      <c r="BC15" s="42"/>
      <c r="BD15" s="127"/>
      <c r="BE15" s="1934"/>
      <c r="BF15" s="769"/>
      <c r="BG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c r="CN15" s="580"/>
      <c r="CO15" s="580"/>
      <c r="CP15" s="580"/>
      <c r="CQ15" s="580"/>
      <c r="CR15" s="580"/>
      <c r="CS15" s="580"/>
      <c r="CT15" s="580"/>
      <c r="CU15" s="580"/>
      <c r="CV15" s="580"/>
      <c r="CW15" s="580"/>
      <c r="CX15" s="580"/>
      <c r="CY15" s="580"/>
      <c r="CZ15" s="580"/>
      <c r="DA15" s="580"/>
      <c r="DB15" s="580"/>
      <c r="DC15" s="580"/>
      <c r="DD15" s="580"/>
      <c r="DE15" s="580"/>
      <c r="DF15" s="580"/>
      <c r="DG15" s="580"/>
      <c r="DH15" s="580"/>
      <c r="DI15" s="580"/>
      <c r="DJ15" s="580"/>
      <c r="DK15" s="580"/>
      <c r="DL15" s="580"/>
      <c r="DM15" s="580"/>
      <c r="DN15" s="580"/>
      <c r="DO15" s="580"/>
      <c r="DP15" s="580"/>
      <c r="DQ15" s="580"/>
      <c r="DR15" s="580"/>
      <c r="DS15" s="580"/>
      <c r="DT15" s="580"/>
      <c r="DU15" s="580"/>
      <c r="DV15" s="580"/>
      <c r="DW15" s="580"/>
      <c r="DX15" s="580"/>
      <c r="DY15" s="580"/>
      <c r="DZ15" s="580"/>
      <c r="EA15" s="580"/>
      <c r="EB15" s="580"/>
      <c r="EC15" s="580"/>
      <c r="ED15" s="580"/>
      <c r="EE15" s="580"/>
      <c r="EF15" s="580"/>
      <c r="EG15" s="580"/>
      <c r="EH15" s="580"/>
      <c r="EI15" s="580"/>
      <c r="EJ15" s="580"/>
      <c r="EK15" s="580"/>
      <c r="EL15" s="580"/>
      <c r="EM15" s="580"/>
      <c r="EN15" s="580"/>
      <c r="EO15" s="580"/>
      <c r="EP15" s="580"/>
      <c r="EQ15" s="580"/>
      <c r="ER15" s="580"/>
      <c r="ES15" s="580"/>
      <c r="ET15" s="580"/>
      <c r="EU15" s="580"/>
      <c r="EV15" s="580"/>
      <c r="EW15" s="580"/>
      <c r="EX15" s="580"/>
      <c r="EY15" s="580"/>
      <c r="EZ15" s="580"/>
      <c r="FA15" s="580"/>
      <c r="FB15" s="580"/>
      <c r="FC15" s="580"/>
      <c r="FD15" s="580"/>
      <c r="FE15" s="580"/>
      <c r="FF15" s="580"/>
      <c r="FG15" s="580"/>
      <c r="FH15" s="580"/>
      <c r="FI15" s="580"/>
      <c r="FJ15" s="580"/>
      <c r="FK15" s="580"/>
      <c r="FL15" s="580"/>
      <c r="FM15" s="580"/>
      <c r="FN15" s="580"/>
      <c r="FO15" s="580"/>
      <c r="FP15" s="580"/>
      <c r="FQ15" s="580"/>
      <c r="FR15" s="580"/>
      <c r="FS15" s="580"/>
      <c r="FT15" s="580"/>
      <c r="FU15" s="580"/>
      <c r="FV15" s="580"/>
      <c r="FW15" s="580"/>
      <c r="FX15" s="580"/>
      <c r="FY15" s="580"/>
      <c r="FZ15" s="580"/>
      <c r="GA15" s="580"/>
      <c r="GB15" s="580"/>
      <c r="GC15" s="580"/>
      <c r="GD15" s="580"/>
      <c r="GE15" s="580"/>
      <c r="GF15" s="580"/>
      <c r="GG15" s="580"/>
      <c r="GH15" s="580"/>
      <c r="GI15" s="580"/>
      <c r="GJ15" s="580"/>
      <c r="GK15" s="580"/>
      <c r="GL15" s="580"/>
      <c r="GM15" s="580"/>
      <c r="GN15" s="580"/>
      <c r="GO15" s="580"/>
      <c r="GP15" s="580"/>
      <c r="GQ15" s="580"/>
      <c r="GR15" s="580"/>
      <c r="GS15" s="580"/>
      <c r="GT15" s="580"/>
      <c r="GU15" s="580"/>
      <c r="GV15" s="580"/>
      <c r="GW15" s="580"/>
      <c r="GX15" s="580"/>
      <c r="GY15" s="580"/>
      <c r="GZ15" s="580"/>
      <c r="HA15" s="580"/>
      <c r="HB15" s="580"/>
      <c r="HC15" s="580"/>
      <c r="HD15" s="580"/>
      <c r="HE15" s="580"/>
      <c r="HF15" s="580"/>
      <c r="HG15" s="580"/>
      <c r="HH15" s="580"/>
      <c r="HI15" s="580"/>
      <c r="HJ15" s="580"/>
      <c r="HK15" s="580"/>
      <c r="HL15" s="580"/>
      <c r="HM15" s="580"/>
      <c r="HN15" s="580"/>
      <c r="HO15" s="580"/>
      <c r="HP15" s="580"/>
      <c r="HQ15" s="580"/>
      <c r="HR15" s="580"/>
      <c r="HS15" s="580"/>
      <c r="HT15" s="580"/>
      <c r="HU15" s="580"/>
      <c r="HV15" s="580"/>
      <c r="HW15" s="580"/>
      <c r="HX15" s="580"/>
      <c r="HY15" s="580"/>
      <c r="HZ15" s="580"/>
      <c r="IA15" s="580"/>
      <c r="IB15" s="580"/>
      <c r="IC15" s="580"/>
      <c r="ID15" s="580"/>
      <c r="IE15" s="580"/>
      <c r="IF15" s="580"/>
      <c r="IG15" s="580"/>
      <c r="IH15" s="580"/>
      <c r="II15" s="580"/>
      <c r="IJ15" s="580"/>
      <c r="IK15" s="580"/>
      <c r="IL15" s="580"/>
    </row>
    <row r="16" spans="1:246" ht="24" customHeight="1">
      <c r="A16" s="1441"/>
      <c r="B16" s="1442"/>
      <c r="C16" s="1442"/>
      <c r="D16" s="1442"/>
      <c r="E16" s="1442"/>
      <c r="F16" s="1442"/>
      <c r="G16" s="1442"/>
      <c r="H16" s="1442"/>
      <c r="I16" s="1442"/>
      <c r="J16" s="1442"/>
      <c r="K16" s="1689"/>
      <c r="L16" s="1676"/>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c r="AH16" s="1674"/>
      <c r="AI16" s="1674"/>
      <c r="AJ16" s="1674"/>
      <c r="AK16" s="1674"/>
      <c r="AL16" s="1675"/>
      <c r="AM16" s="760"/>
      <c r="AN16" s="760"/>
      <c r="AO16" s="760"/>
      <c r="AP16" s="760"/>
      <c r="AQ16" s="760"/>
      <c r="AR16" s="760"/>
      <c r="AS16" s="760"/>
      <c r="AT16" s="760"/>
      <c r="AU16" s="759"/>
      <c r="AV16" s="768"/>
      <c r="AW16" s="768"/>
      <c r="AX16" s="768"/>
      <c r="AY16" s="768"/>
      <c r="AZ16" s="768"/>
      <c r="BA16" s="768"/>
      <c r="BB16" s="768"/>
      <c r="BC16" s="42"/>
      <c r="BD16" s="127"/>
      <c r="BE16" s="767"/>
      <c r="BF16" s="252"/>
      <c r="BG16" s="767"/>
      <c r="BH16" s="129"/>
      <c r="BI16" s="767"/>
      <c r="BJ16" s="767"/>
      <c r="BK16" s="767"/>
      <c r="BL16" s="770"/>
      <c r="BM16" s="770"/>
      <c r="BN16" s="770"/>
      <c r="BO16" s="770"/>
      <c r="BP16" s="770"/>
      <c r="BQ16" s="770"/>
      <c r="BR16" s="770"/>
      <c r="BS16" s="770"/>
      <c r="BT16" s="770"/>
      <c r="BU16" s="770"/>
      <c r="BV16" s="770"/>
      <c r="BW16" s="246"/>
      <c r="BX16" s="246"/>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771"/>
      <c r="CU16" s="771"/>
      <c r="CV16" s="771"/>
      <c r="CW16" s="771"/>
      <c r="CX16" s="771"/>
      <c r="CY16" s="941"/>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c r="HD16" s="580"/>
      <c r="HE16" s="580"/>
      <c r="HF16" s="580"/>
      <c r="HG16" s="580"/>
      <c r="HH16" s="580"/>
      <c r="HI16" s="580"/>
      <c r="HJ16" s="580"/>
      <c r="HK16" s="580"/>
      <c r="HL16" s="580"/>
      <c r="HM16" s="580"/>
      <c r="HN16" s="580"/>
      <c r="HO16" s="580"/>
      <c r="HP16" s="580"/>
      <c r="HQ16" s="580"/>
      <c r="HR16" s="580"/>
      <c r="HS16" s="580"/>
      <c r="HT16" s="580"/>
      <c r="HU16" s="580"/>
      <c r="HV16" s="580"/>
      <c r="HW16" s="580"/>
      <c r="HX16" s="580"/>
      <c r="HY16" s="580"/>
      <c r="HZ16" s="580"/>
      <c r="IA16" s="580"/>
      <c r="IB16" s="580"/>
      <c r="IC16" s="580"/>
      <c r="ID16" s="580"/>
      <c r="IE16" s="580"/>
      <c r="IF16" s="580"/>
      <c r="IG16" s="580"/>
      <c r="IH16" s="580"/>
      <c r="II16" s="580"/>
      <c r="IJ16" s="580"/>
      <c r="IK16" s="580"/>
      <c r="IL16" s="580"/>
    </row>
    <row r="17" spans="1:246" ht="37.5" customHeight="1">
      <c r="A17" s="1441"/>
      <c r="B17" s="1442"/>
      <c r="C17" s="1442"/>
      <c r="D17" s="1442"/>
      <c r="E17" s="1442"/>
      <c r="F17" s="1442"/>
      <c r="G17" s="1442"/>
      <c r="H17" s="1442"/>
      <c r="I17" s="1442"/>
      <c r="J17" s="1442"/>
      <c r="K17" s="1689"/>
      <c r="L17" s="1676"/>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c r="AL17" s="1675"/>
      <c r="AM17" s="760"/>
      <c r="AN17" s="760"/>
      <c r="AO17" s="760"/>
      <c r="AP17" s="760"/>
      <c r="AQ17" s="760"/>
      <c r="AR17" s="760"/>
      <c r="AS17" s="760"/>
      <c r="AT17" s="760"/>
      <c r="AU17" s="759"/>
      <c r="AV17" s="759"/>
      <c r="AW17" s="759"/>
      <c r="AX17" s="759"/>
      <c r="AY17" s="759"/>
      <c r="AZ17" s="759"/>
      <c r="BA17" s="759"/>
      <c r="BB17" s="759"/>
      <c r="BE17" s="767"/>
      <c r="BF17" s="252"/>
      <c r="BG17" s="767"/>
      <c r="BH17" s="129"/>
      <c r="BI17" s="767"/>
      <c r="BJ17" s="767"/>
      <c r="BK17" s="767"/>
      <c r="BL17" s="772"/>
      <c r="BM17" s="772"/>
      <c r="BN17" s="772"/>
      <c r="BO17" s="772"/>
      <c r="BP17" s="772"/>
      <c r="BQ17" s="772"/>
      <c r="BR17" s="772"/>
      <c r="BS17" s="772"/>
      <c r="BT17" s="772"/>
      <c r="BU17" s="772"/>
      <c r="BV17" s="772"/>
      <c r="BW17" s="580"/>
      <c r="BX17" s="580"/>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771"/>
      <c r="CU17" s="771"/>
      <c r="CV17" s="771"/>
      <c r="CW17" s="771"/>
      <c r="CX17" s="771"/>
      <c r="CY17" s="941"/>
      <c r="CZ17" s="580"/>
      <c r="DA17" s="580"/>
      <c r="DB17" s="580"/>
      <c r="DC17" s="580"/>
      <c r="DD17" s="580"/>
      <c r="DE17" s="580"/>
      <c r="DF17" s="580"/>
      <c r="DG17" s="580"/>
      <c r="DH17" s="580"/>
      <c r="DI17" s="580"/>
      <c r="DJ17" s="580"/>
      <c r="DK17" s="580"/>
      <c r="DL17" s="580"/>
      <c r="DM17" s="580"/>
      <c r="DN17" s="580"/>
      <c r="DO17" s="580"/>
      <c r="DP17" s="580"/>
      <c r="DQ17" s="580"/>
      <c r="DR17" s="580"/>
      <c r="DS17" s="580"/>
      <c r="DT17" s="580"/>
      <c r="DU17" s="580"/>
      <c r="DV17" s="580"/>
      <c r="DW17" s="580"/>
      <c r="DX17" s="580"/>
      <c r="DY17" s="580"/>
      <c r="DZ17" s="580"/>
      <c r="EA17" s="580"/>
      <c r="EB17" s="580"/>
      <c r="EC17" s="580"/>
      <c r="ED17" s="580"/>
      <c r="EE17" s="580"/>
      <c r="EF17" s="580"/>
      <c r="EG17" s="580"/>
      <c r="EH17" s="580"/>
      <c r="EI17" s="580"/>
      <c r="EJ17" s="580"/>
      <c r="EK17" s="580"/>
      <c r="EL17" s="580"/>
      <c r="EM17" s="580"/>
      <c r="EN17" s="580"/>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580"/>
      <c r="FM17" s="580"/>
      <c r="FN17" s="580"/>
      <c r="FO17" s="580"/>
      <c r="FP17" s="580"/>
      <c r="FQ17" s="580"/>
      <c r="FR17" s="580"/>
      <c r="FS17" s="580"/>
      <c r="FT17" s="580"/>
      <c r="FU17" s="580"/>
      <c r="FV17" s="580"/>
      <c r="FW17" s="580"/>
      <c r="FX17" s="580"/>
      <c r="FY17" s="580"/>
      <c r="FZ17" s="580"/>
      <c r="GA17" s="580"/>
      <c r="GB17" s="580"/>
      <c r="GC17" s="580"/>
      <c r="GD17" s="580"/>
      <c r="GE17" s="580"/>
      <c r="GF17" s="580"/>
      <c r="GG17" s="580"/>
      <c r="GH17" s="580"/>
      <c r="GI17" s="580"/>
      <c r="GJ17" s="580"/>
      <c r="GK17" s="580"/>
      <c r="GL17" s="580"/>
      <c r="GM17" s="580"/>
      <c r="GN17" s="580"/>
      <c r="GO17" s="580"/>
      <c r="GP17" s="580"/>
      <c r="GQ17" s="580"/>
      <c r="GR17" s="580"/>
      <c r="GS17" s="580"/>
      <c r="GT17" s="580"/>
      <c r="GU17" s="580"/>
      <c r="GV17" s="580"/>
      <c r="GW17" s="580"/>
      <c r="GX17" s="580"/>
      <c r="GY17" s="580"/>
      <c r="GZ17" s="580"/>
      <c r="HA17" s="580"/>
      <c r="HB17" s="580"/>
      <c r="HC17" s="580"/>
      <c r="HD17" s="580"/>
      <c r="HE17" s="580"/>
      <c r="HF17" s="580"/>
      <c r="HG17" s="580"/>
      <c r="HH17" s="580"/>
      <c r="HI17" s="580"/>
      <c r="HJ17" s="580"/>
      <c r="HK17" s="580"/>
      <c r="HL17" s="580"/>
      <c r="HM17" s="580"/>
      <c r="HN17" s="580"/>
      <c r="HO17" s="580"/>
      <c r="HP17" s="580"/>
      <c r="HQ17" s="580"/>
      <c r="HR17" s="580"/>
      <c r="HS17" s="580"/>
      <c r="HT17" s="580"/>
      <c r="HU17" s="580"/>
      <c r="HV17" s="580"/>
      <c r="HW17" s="580"/>
      <c r="HX17" s="580"/>
      <c r="HY17" s="580"/>
      <c r="HZ17" s="580"/>
      <c r="IA17" s="580"/>
      <c r="IB17" s="580"/>
      <c r="IC17" s="580"/>
      <c r="ID17" s="580"/>
      <c r="IE17" s="580"/>
      <c r="IF17" s="580"/>
      <c r="IG17" s="580"/>
      <c r="IH17" s="580"/>
      <c r="II17" s="580"/>
      <c r="IJ17" s="580"/>
      <c r="IK17" s="580"/>
      <c r="IL17" s="580"/>
    </row>
    <row r="18" spans="1:246" ht="24" customHeight="1">
      <c r="A18" s="1441"/>
      <c r="B18" s="1442"/>
      <c r="C18" s="1442"/>
      <c r="D18" s="1442"/>
      <c r="E18" s="1442"/>
      <c r="F18" s="1442"/>
      <c r="G18" s="1442"/>
      <c r="H18" s="1442"/>
      <c r="I18" s="1442"/>
      <c r="J18" s="1442"/>
      <c r="K18" s="1689"/>
      <c r="L18" s="1676"/>
      <c r="M18" s="1674"/>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c r="AL18" s="1675"/>
      <c r="AM18" s="760"/>
      <c r="AN18" s="760"/>
      <c r="AO18" s="760"/>
      <c r="AP18" s="760"/>
      <c r="AQ18" s="760"/>
      <c r="AR18" s="760"/>
      <c r="AS18" s="760"/>
      <c r="AT18" s="760"/>
      <c r="AU18" s="760"/>
      <c r="AV18" s="760"/>
      <c r="AW18" s="760"/>
      <c r="AX18" s="760"/>
      <c r="AY18" s="760"/>
      <c r="AZ18" s="760"/>
      <c r="BA18" s="760"/>
      <c r="BB18" s="760"/>
      <c r="BC18" s="39"/>
      <c r="BD18" s="129"/>
      <c r="BE18" s="941"/>
      <c r="BF18" s="258"/>
      <c r="BG18" s="941"/>
      <c r="BH18" s="136"/>
      <c r="BI18" s="941"/>
      <c r="BJ18" s="941"/>
      <c r="BK18" s="941"/>
      <c r="BL18" s="941"/>
      <c r="BM18" s="771"/>
      <c r="BN18" s="771"/>
      <c r="BO18" s="771"/>
      <c r="BP18" s="771"/>
      <c r="BQ18" s="771"/>
      <c r="BR18" s="771"/>
      <c r="BS18" s="771"/>
      <c r="BT18" s="77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771"/>
      <c r="CU18" s="771"/>
      <c r="CV18" s="771"/>
      <c r="CW18" s="771"/>
      <c r="CX18" s="771"/>
      <c r="CY18" s="941"/>
      <c r="CZ18" s="580"/>
      <c r="DA18" s="580"/>
      <c r="DB18" s="580"/>
      <c r="DC18" s="580"/>
      <c r="DD18" s="580"/>
      <c r="DE18" s="580"/>
      <c r="DF18" s="580"/>
      <c r="DG18" s="580"/>
      <c r="DH18" s="580"/>
      <c r="DI18" s="580"/>
      <c r="DJ18" s="580"/>
      <c r="DK18" s="580"/>
      <c r="DL18" s="580"/>
      <c r="DM18" s="580"/>
      <c r="DN18" s="580"/>
      <c r="DO18" s="580"/>
      <c r="DP18" s="580"/>
      <c r="DQ18" s="580"/>
      <c r="DR18" s="580"/>
      <c r="DS18" s="580"/>
      <c r="DT18" s="580"/>
      <c r="DU18" s="580"/>
      <c r="DV18" s="580"/>
      <c r="DW18" s="580"/>
      <c r="DX18" s="580"/>
      <c r="DY18" s="580"/>
      <c r="DZ18" s="580"/>
      <c r="EA18" s="580"/>
      <c r="EB18" s="580"/>
      <c r="EC18" s="580"/>
      <c r="ED18" s="580"/>
      <c r="EE18" s="580"/>
      <c r="EF18" s="580"/>
      <c r="EG18" s="580"/>
      <c r="EH18" s="580"/>
      <c r="EI18" s="580"/>
      <c r="EJ18" s="580"/>
      <c r="EK18" s="580"/>
      <c r="EL18" s="580"/>
      <c r="EM18" s="580"/>
      <c r="EN18" s="580"/>
      <c r="EO18" s="580"/>
      <c r="EP18" s="580"/>
      <c r="EQ18" s="580"/>
      <c r="ER18" s="580"/>
      <c r="ES18" s="580"/>
      <c r="ET18" s="580"/>
      <c r="EU18" s="580"/>
      <c r="EV18" s="580"/>
      <c r="EW18" s="580"/>
      <c r="EX18" s="580"/>
      <c r="EY18" s="580"/>
      <c r="EZ18" s="580"/>
      <c r="FA18" s="580"/>
      <c r="FB18" s="580"/>
      <c r="FC18" s="580"/>
      <c r="FD18" s="580"/>
      <c r="FE18" s="580"/>
      <c r="FF18" s="580"/>
      <c r="FG18" s="580"/>
      <c r="FH18" s="580"/>
      <c r="FI18" s="580"/>
      <c r="FJ18" s="580"/>
      <c r="FK18" s="580"/>
      <c r="FL18" s="580"/>
      <c r="FM18" s="580"/>
      <c r="FN18" s="580"/>
      <c r="FO18" s="580"/>
      <c r="FP18" s="580"/>
      <c r="FQ18" s="580"/>
      <c r="FR18" s="580"/>
      <c r="FS18" s="580"/>
      <c r="FT18" s="580"/>
      <c r="FU18" s="580"/>
      <c r="FV18" s="580"/>
      <c r="FW18" s="580"/>
      <c r="FX18" s="580"/>
      <c r="FY18" s="580"/>
      <c r="FZ18" s="580"/>
      <c r="GA18" s="580"/>
      <c r="GB18" s="580"/>
      <c r="GC18" s="580"/>
      <c r="GD18" s="580"/>
      <c r="GE18" s="580"/>
      <c r="GF18" s="580"/>
      <c r="GG18" s="580"/>
      <c r="GH18" s="580"/>
      <c r="GI18" s="580"/>
      <c r="GJ18" s="580"/>
      <c r="GK18" s="580"/>
      <c r="GL18" s="580"/>
      <c r="GM18" s="580"/>
      <c r="GN18" s="580"/>
      <c r="GO18" s="580"/>
      <c r="GP18" s="580"/>
      <c r="GQ18" s="580"/>
      <c r="GR18" s="580"/>
      <c r="GS18" s="580"/>
      <c r="GT18" s="580"/>
      <c r="GU18" s="580"/>
      <c r="GV18" s="580"/>
      <c r="GW18" s="580"/>
      <c r="GX18" s="580"/>
      <c r="GY18" s="580"/>
      <c r="GZ18" s="580"/>
      <c r="HA18" s="580"/>
      <c r="HB18" s="580"/>
      <c r="HC18" s="580"/>
      <c r="HD18" s="580"/>
      <c r="HE18" s="580"/>
      <c r="HF18" s="580"/>
      <c r="HG18" s="580"/>
      <c r="HH18" s="580"/>
      <c r="HI18" s="580"/>
      <c r="HJ18" s="580"/>
      <c r="HK18" s="580"/>
      <c r="HL18" s="580"/>
      <c r="HM18" s="580"/>
      <c r="HN18" s="580"/>
      <c r="HO18" s="580"/>
      <c r="HP18" s="580"/>
      <c r="HQ18" s="580"/>
      <c r="HR18" s="580"/>
      <c r="HS18" s="580"/>
      <c r="HT18" s="580"/>
      <c r="HU18" s="580"/>
      <c r="HV18" s="580"/>
      <c r="HW18" s="580"/>
      <c r="HX18" s="580"/>
      <c r="HY18" s="580"/>
      <c r="HZ18" s="580"/>
      <c r="IA18" s="580"/>
      <c r="IB18" s="580"/>
      <c r="IC18" s="580"/>
      <c r="ID18" s="580"/>
      <c r="IE18" s="580"/>
      <c r="IF18" s="580"/>
      <c r="IG18" s="580"/>
      <c r="IH18" s="580"/>
      <c r="II18" s="580"/>
      <c r="IJ18" s="580"/>
      <c r="IK18" s="580"/>
      <c r="IL18" s="580"/>
    </row>
    <row r="19" spans="1:246" ht="24" customHeight="1">
      <c r="A19" s="1441"/>
      <c r="B19" s="1442"/>
      <c r="C19" s="1442"/>
      <c r="D19" s="1442"/>
      <c r="E19" s="1442"/>
      <c r="F19" s="1442"/>
      <c r="G19" s="1442"/>
      <c r="H19" s="1442"/>
      <c r="I19" s="1442"/>
      <c r="J19" s="1442"/>
      <c r="K19" s="1689"/>
      <c r="L19" s="1676"/>
      <c r="M19" s="1674"/>
      <c r="N19" s="1674"/>
      <c r="O19" s="1674"/>
      <c r="P19" s="1674"/>
      <c r="Q19" s="1674"/>
      <c r="R19" s="1674"/>
      <c r="S19" s="1674"/>
      <c r="T19" s="1674"/>
      <c r="U19" s="1674"/>
      <c r="V19" s="1674"/>
      <c r="W19" s="1674"/>
      <c r="X19" s="1674"/>
      <c r="Y19" s="1674"/>
      <c r="Z19" s="1674"/>
      <c r="AA19" s="1674"/>
      <c r="AB19" s="1674"/>
      <c r="AC19" s="1674"/>
      <c r="AD19" s="1674"/>
      <c r="AE19" s="1674"/>
      <c r="AF19" s="1674"/>
      <c r="AG19" s="1674"/>
      <c r="AH19" s="1674"/>
      <c r="AI19" s="1674"/>
      <c r="AJ19" s="1674"/>
      <c r="AK19" s="1674"/>
      <c r="AL19" s="1675"/>
      <c r="AM19" s="760"/>
      <c r="AN19" s="760"/>
      <c r="AO19" s="760"/>
      <c r="AP19" s="760"/>
      <c r="AQ19" s="760"/>
      <c r="AR19" s="760"/>
      <c r="AS19" s="760"/>
      <c r="AT19" s="760"/>
      <c r="AU19" s="760"/>
      <c r="AV19" s="760"/>
      <c r="AW19" s="760"/>
      <c r="AX19" s="760"/>
      <c r="AY19" s="760"/>
      <c r="AZ19" s="760"/>
      <c r="BA19" s="760"/>
      <c r="BB19" s="760"/>
      <c r="BC19" s="39"/>
      <c r="BD19" s="129"/>
      <c r="BE19" s="941"/>
      <c r="BF19" s="258"/>
      <c r="BG19" s="941"/>
      <c r="BH19" s="136"/>
      <c r="BI19" s="941"/>
      <c r="BJ19" s="941"/>
      <c r="BK19" s="941"/>
      <c r="BL19" s="941"/>
      <c r="BM19" s="771"/>
      <c r="BN19" s="771"/>
      <c r="BO19" s="771"/>
      <c r="BP19" s="771"/>
      <c r="BQ19" s="771"/>
      <c r="BR19" s="771"/>
      <c r="BS19" s="771"/>
      <c r="BT19" s="77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771"/>
      <c r="CU19" s="771"/>
      <c r="CV19" s="771"/>
      <c r="CW19" s="771"/>
      <c r="CX19" s="771"/>
      <c r="CY19" s="941"/>
      <c r="CZ19" s="580"/>
      <c r="DA19" s="580"/>
      <c r="DB19" s="580"/>
      <c r="DC19" s="580"/>
      <c r="DD19" s="580"/>
      <c r="DE19" s="580"/>
      <c r="DF19" s="580"/>
      <c r="DG19" s="580"/>
      <c r="DH19" s="580"/>
      <c r="DI19" s="580"/>
      <c r="DJ19" s="580"/>
      <c r="DK19" s="580"/>
      <c r="DL19" s="580"/>
      <c r="DM19" s="580"/>
      <c r="DN19" s="580"/>
      <c r="DO19" s="580"/>
      <c r="DP19" s="580"/>
      <c r="DQ19" s="580"/>
      <c r="DR19" s="580"/>
      <c r="DS19" s="580"/>
      <c r="DT19" s="580"/>
      <c r="DU19" s="580"/>
      <c r="DV19" s="580"/>
      <c r="DW19" s="580"/>
      <c r="DX19" s="580"/>
      <c r="DY19" s="580"/>
      <c r="DZ19" s="580"/>
      <c r="EA19" s="580"/>
      <c r="EB19" s="580"/>
      <c r="EC19" s="580"/>
      <c r="ED19" s="580"/>
      <c r="EE19" s="580"/>
      <c r="EF19" s="580"/>
      <c r="EG19" s="580"/>
      <c r="EH19" s="580"/>
      <c r="EI19" s="580"/>
      <c r="EJ19" s="580"/>
      <c r="EK19" s="580"/>
      <c r="EL19" s="580"/>
      <c r="EM19" s="580"/>
      <c r="EN19" s="580"/>
      <c r="EO19" s="580"/>
      <c r="EP19" s="580"/>
      <c r="EQ19" s="580"/>
      <c r="ER19" s="580"/>
      <c r="ES19" s="580"/>
      <c r="ET19" s="580"/>
      <c r="EU19" s="580"/>
      <c r="EV19" s="580"/>
      <c r="EW19" s="580"/>
      <c r="EX19" s="580"/>
      <c r="EY19" s="580"/>
      <c r="EZ19" s="580"/>
      <c r="FA19" s="580"/>
      <c r="FB19" s="580"/>
      <c r="FC19" s="580"/>
      <c r="FD19" s="580"/>
      <c r="FE19" s="580"/>
      <c r="FF19" s="580"/>
      <c r="FG19" s="580"/>
      <c r="FH19" s="580"/>
      <c r="FI19" s="580"/>
      <c r="FJ19" s="580"/>
      <c r="FK19" s="580"/>
      <c r="FL19" s="580"/>
      <c r="FM19" s="580"/>
      <c r="FN19" s="580"/>
      <c r="FO19" s="580"/>
      <c r="FP19" s="580"/>
      <c r="FQ19" s="580"/>
      <c r="FR19" s="580"/>
      <c r="FS19" s="580"/>
      <c r="FT19" s="580"/>
      <c r="FU19" s="580"/>
      <c r="FV19" s="580"/>
      <c r="FW19" s="580"/>
      <c r="FX19" s="580"/>
      <c r="FY19" s="580"/>
      <c r="FZ19" s="580"/>
      <c r="GA19" s="580"/>
      <c r="GB19" s="580"/>
      <c r="GC19" s="580"/>
      <c r="GD19" s="580"/>
      <c r="GE19" s="580"/>
      <c r="GF19" s="580"/>
      <c r="GG19" s="580"/>
      <c r="GH19" s="580"/>
      <c r="GI19" s="580"/>
      <c r="GJ19" s="580"/>
      <c r="GK19" s="580"/>
      <c r="GL19" s="580"/>
      <c r="GM19" s="580"/>
      <c r="GN19" s="580"/>
      <c r="GO19" s="580"/>
      <c r="GP19" s="580"/>
      <c r="GQ19" s="580"/>
      <c r="GR19" s="580"/>
      <c r="GS19" s="580"/>
      <c r="GT19" s="580"/>
      <c r="GU19" s="580"/>
      <c r="GV19" s="580"/>
      <c r="GW19" s="580"/>
      <c r="GX19" s="580"/>
      <c r="GY19" s="580"/>
      <c r="GZ19" s="580"/>
      <c r="HA19" s="580"/>
      <c r="HB19" s="580"/>
      <c r="HC19" s="580"/>
      <c r="HD19" s="580"/>
      <c r="HE19" s="580"/>
      <c r="HF19" s="580"/>
      <c r="HG19" s="580"/>
      <c r="HH19" s="580"/>
      <c r="HI19" s="580"/>
      <c r="HJ19" s="580"/>
      <c r="HK19" s="580"/>
      <c r="HL19" s="580"/>
      <c r="HM19" s="580"/>
      <c r="HN19" s="580"/>
      <c r="HO19" s="580"/>
      <c r="HP19" s="580"/>
      <c r="HQ19" s="580"/>
      <c r="HR19" s="580"/>
      <c r="HS19" s="580"/>
      <c r="HT19" s="580"/>
      <c r="HU19" s="580"/>
      <c r="HV19" s="580"/>
      <c r="HW19" s="580"/>
      <c r="HX19" s="580"/>
      <c r="HY19" s="580"/>
      <c r="HZ19" s="580"/>
      <c r="IA19" s="580"/>
      <c r="IB19" s="580"/>
      <c r="IC19" s="580"/>
      <c r="ID19" s="580"/>
      <c r="IE19" s="580"/>
      <c r="IF19" s="580"/>
      <c r="IG19" s="580"/>
      <c r="IH19" s="580"/>
      <c r="II19" s="580"/>
      <c r="IJ19" s="580"/>
      <c r="IK19" s="580"/>
      <c r="IL19" s="580"/>
    </row>
    <row r="20" spans="1:246" ht="24" customHeight="1" thickBot="1">
      <c r="A20" s="1443"/>
      <c r="B20" s="1444"/>
      <c r="C20" s="1444"/>
      <c r="D20" s="1444"/>
      <c r="E20" s="1444"/>
      <c r="F20" s="1444"/>
      <c r="G20" s="1444"/>
      <c r="H20" s="1444"/>
      <c r="I20" s="1444"/>
      <c r="J20" s="1444"/>
      <c r="K20" s="1690"/>
      <c r="L20" s="1676"/>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675"/>
      <c r="AM20" s="760"/>
      <c r="AN20" s="760"/>
      <c r="AO20" s="760"/>
      <c r="AP20" s="760"/>
      <c r="AQ20" s="760"/>
      <c r="AR20" s="760"/>
      <c r="AS20" s="760"/>
      <c r="AT20" s="760"/>
      <c r="AU20" s="760"/>
      <c r="AV20" s="760"/>
      <c r="AW20" s="760"/>
      <c r="AX20" s="760"/>
      <c r="AY20" s="760"/>
      <c r="AZ20" s="760"/>
      <c r="BA20" s="760"/>
      <c r="BB20" s="760"/>
      <c r="BC20" s="39"/>
      <c r="BD20" s="129"/>
      <c r="BE20" s="941"/>
      <c r="BF20" s="258"/>
      <c r="BG20" s="941"/>
      <c r="BH20" s="136"/>
      <c r="BI20" s="941"/>
      <c r="BJ20" s="941"/>
      <c r="BK20" s="941"/>
      <c r="BL20" s="941"/>
      <c r="BM20" s="771"/>
      <c r="BN20" s="771"/>
      <c r="BO20" s="771"/>
      <c r="BP20" s="771"/>
      <c r="BQ20" s="771"/>
      <c r="BR20" s="771"/>
      <c r="BS20" s="771"/>
      <c r="BT20" s="77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771"/>
      <c r="CU20" s="771"/>
      <c r="CV20" s="771"/>
      <c r="CW20" s="771"/>
      <c r="CX20" s="771"/>
      <c r="CY20" s="941"/>
      <c r="CZ20" s="580"/>
      <c r="DA20" s="580"/>
      <c r="DB20" s="580"/>
      <c r="DC20" s="580"/>
      <c r="DD20" s="580"/>
      <c r="DE20" s="580"/>
      <c r="DF20" s="580"/>
      <c r="DG20" s="580"/>
      <c r="DH20" s="580"/>
      <c r="DI20" s="580"/>
      <c r="DJ20" s="580"/>
      <c r="DK20" s="580"/>
      <c r="DL20" s="580"/>
      <c r="DM20" s="580"/>
      <c r="DN20" s="580"/>
      <c r="DO20" s="580"/>
      <c r="DP20" s="580"/>
      <c r="DQ20" s="580"/>
      <c r="DR20" s="580"/>
      <c r="DS20" s="580"/>
      <c r="DT20" s="580"/>
      <c r="DU20" s="580"/>
      <c r="DV20" s="580"/>
      <c r="DW20" s="580"/>
      <c r="DX20" s="580"/>
      <c r="DY20" s="580"/>
      <c r="DZ20" s="580"/>
      <c r="EA20" s="580"/>
      <c r="EB20" s="580"/>
      <c r="EC20" s="580"/>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0"/>
      <c r="GL20" s="580"/>
      <c r="GM20" s="580"/>
      <c r="GN20" s="580"/>
      <c r="GO20" s="580"/>
      <c r="GP20" s="580"/>
      <c r="GQ20" s="580"/>
      <c r="GR20" s="580"/>
      <c r="GS20" s="580"/>
      <c r="GT20" s="580"/>
      <c r="GU20" s="580"/>
      <c r="GV20" s="580"/>
      <c r="GW20" s="580"/>
      <c r="GX20" s="580"/>
      <c r="GY20" s="580"/>
      <c r="GZ20" s="580"/>
      <c r="HA20" s="580"/>
      <c r="HB20" s="580"/>
      <c r="HC20" s="580"/>
      <c r="HD20" s="580"/>
      <c r="HE20" s="580"/>
      <c r="HF20" s="580"/>
      <c r="HG20" s="580"/>
      <c r="HH20" s="580"/>
      <c r="HI20" s="580"/>
      <c r="HJ20" s="580"/>
      <c r="HK20" s="580"/>
      <c r="HL20" s="580"/>
      <c r="HM20" s="580"/>
      <c r="HN20" s="580"/>
      <c r="HO20" s="580"/>
      <c r="HP20" s="580"/>
      <c r="HQ20" s="580"/>
      <c r="HR20" s="580"/>
      <c r="HS20" s="580"/>
      <c r="HT20" s="580"/>
      <c r="HU20" s="580"/>
      <c r="HV20" s="580"/>
      <c r="HW20" s="580"/>
      <c r="HX20" s="580"/>
      <c r="HY20" s="580"/>
      <c r="HZ20" s="580"/>
      <c r="IA20" s="580"/>
      <c r="IB20" s="580"/>
      <c r="IC20" s="580"/>
      <c r="ID20" s="580"/>
      <c r="IE20" s="580"/>
      <c r="IF20" s="580"/>
      <c r="IG20" s="580"/>
      <c r="IH20" s="580"/>
      <c r="II20" s="580"/>
      <c r="IJ20" s="580"/>
      <c r="IK20" s="580"/>
      <c r="IL20" s="580"/>
    </row>
    <row r="21" spans="1:246" ht="24" customHeight="1" thickBot="1">
      <c r="A21" s="1416" t="s">
        <v>220</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8"/>
      <c r="AM21" s="773"/>
      <c r="AN21" s="773"/>
      <c r="AO21" s="773"/>
      <c r="AP21" s="773"/>
      <c r="AQ21" s="773"/>
      <c r="AR21" s="773"/>
      <c r="AS21" s="773"/>
      <c r="AT21" s="773"/>
      <c r="AU21" s="774"/>
      <c r="AV21" s="774"/>
      <c r="AW21" s="774"/>
      <c r="AX21" s="774"/>
      <c r="AY21" s="759"/>
      <c r="AZ21" s="759"/>
      <c r="BA21" s="759"/>
      <c r="BB21" s="759"/>
      <c r="BE21" s="580"/>
      <c r="BF21" s="769"/>
      <c r="BG21" s="580"/>
      <c r="BI21" s="580"/>
      <c r="BJ21" s="580"/>
      <c r="BK21" s="580"/>
      <c r="BL21" s="941"/>
      <c r="BM21" s="771"/>
      <c r="BN21" s="771"/>
      <c r="BO21" s="771"/>
      <c r="BP21" s="771"/>
      <c r="BQ21" s="771"/>
      <c r="BR21" s="771"/>
      <c r="BS21" s="771"/>
      <c r="BT21" s="771"/>
      <c r="BU21" s="580"/>
      <c r="BV21" s="580"/>
      <c r="BW21" s="580"/>
      <c r="BX21" s="580"/>
      <c r="BY21" s="580"/>
      <c r="BZ21" s="580"/>
      <c r="CA21" s="580"/>
      <c r="CB21" s="580"/>
      <c r="CC21" s="580"/>
      <c r="CD21" s="580"/>
      <c r="CE21" s="580"/>
      <c r="CF21" s="580"/>
      <c r="CG21" s="580"/>
      <c r="CH21" s="580"/>
      <c r="CI21" s="580"/>
      <c r="CJ21" s="580"/>
      <c r="CK21" s="580"/>
      <c r="CL21" s="580"/>
      <c r="CM21" s="580"/>
      <c r="CN21" s="580"/>
      <c r="CO21" s="580"/>
      <c r="CP21" s="580"/>
      <c r="CQ21" s="775"/>
      <c r="CR21" s="941"/>
      <c r="CS21" s="941"/>
      <c r="CT21" s="771"/>
      <c r="CU21" s="775"/>
      <c r="CV21" s="775"/>
      <c r="CW21" s="776"/>
      <c r="CX21" s="776"/>
      <c r="CY21" s="941"/>
      <c r="CZ21" s="580"/>
      <c r="DA21" s="580"/>
      <c r="DB21" s="580"/>
      <c r="DC21" s="580"/>
      <c r="DD21" s="580"/>
      <c r="DE21" s="580"/>
      <c r="DF21" s="580"/>
      <c r="DG21" s="580"/>
      <c r="DH21" s="580"/>
      <c r="DI21" s="580"/>
      <c r="DJ21" s="580"/>
      <c r="DK21" s="580"/>
      <c r="DL21" s="580"/>
      <c r="DM21" s="580"/>
      <c r="DN21" s="580"/>
      <c r="DO21" s="580"/>
      <c r="DP21" s="580"/>
      <c r="DQ21" s="580"/>
      <c r="DR21" s="580"/>
      <c r="DS21" s="580"/>
      <c r="DT21" s="580"/>
      <c r="DU21" s="580"/>
      <c r="DV21" s="580"/>
      <c r="DW21" s="580"/>
      <c r="DX21" s="580"/>
      <c r="DY21" s="580"/>
      <c r="DZ21" s="580"/>
      <c r="EA21" s="580"/>
      <c r="EB21" s="580"/>
      <c r="EC21" s="580"/>
      <c r="ED21" s="580"/>
      <c r="EE21" s="580"/>
      <c r="EF21" s="580"/>
      <c r="EG21" s="580"/>
      <c r="EH21" s="580"/>
      <c r="EI21" s="580"/>
      <c r="EJ21" s="580"/>
      <c r="EK21" s="580"/>
      <c r="EL21" s="580"/>
      <c r="EM21" s="580"/>
      <c r="EN21" s="580"/>
      <c r="EO21" s="580"/>
      <c r="EP21" s="580"/>
      <c r="EQ21" s="580"/>
      <c r="ER21" s="580"/>
      <c r="ES21" s="580"/>
      <c r="ET21" s="580"/>
      <c r="EU21" s="580"/>
      <c r="EV21" s="580"/>
      <c r="EW21" s="580"/>
      <c r="EX21" s="580"/>
      <c r="EY21" s="580"/>
      <c r="EZ21" s="580"/>
      <c r="FA21" s="580"/>
      <c r="FB21" s="580"/>
      <c r="FC21" s="580"/>
      <c r="FD21" s="580"/>
      <c r="FE21" s="580"/>
      <c r="FF21" s="580"/>
      <c r="FG21" s="580"/>
      <c r="FH21" s="580"/>
      <c r="FI21" s="580"/>
      <c r="FJ21" s="580"/>
      <c r="FK21" s="580"/>
      <c r="FL21" s="580"/>
      <c r="FM21" s="580"/>
      <c r="FN21" s="580"/>
      <c r="FO21" s="580"/>
      <c r="FP21" s="580"/>
      <c r="FQ21" s="580"/>
      <c r="FR21" s="580"/>
      <c r="FS21" s="580"/>
      <c r="FT21" s="580"/>
      <c r="FU21" s="580"/>
      <c r="FV21" s="580"/>
      <c r="FW21" s="580"/>
      <c r="FX21" s="580"/>
      <c r="FY21" s="580"/>
      <c r="FZ21" s="580"/>
      <c r="GA21" s="580"/>
      <c r="GB21" s="580"/>
      <c r="GC21" s="580"/>
      <c r="GD21" s="580"/>
      <c r="GE21" s="580"/>
      <c r="GF21" s="580"/>
      <c r="GG21" s="580"/>
      <c r="GH21" s="580"/>
      <c r="GI21" s="580"/>
      <c r="GJ21" s="580"/>
      <c r="GK21" s="580"/>
      <c r="GL21" s="580"/>
      <c r="GM21" s="580"/>
      <c r="GN21" s="580"/>
      <c r="GO21" s="580"/>
      <c r="GP21" s="580"/>
      <c r="GQ21" s="580"/>
      <c r="GR21" s="580"/>
      <c r="GS21" s="580"/>
      <c r="GT21" s="580"/>
      <c r="GU21" s="580"/>
      <c r="GV21" s="580"/>
      <c r="GW21" s="580"/>
      <c r="GX21" s="580"/>
      <c r="GY21" s="580"/>
      <c r="GZ21" s="580"/>
      <c r="HA21" s="580"/>
      <c r="HB21" s="580"/>
      <c r="HC21" s="580"/>
      <c r="HD21" s="580"/>
      <c r="HE21" s="580"/>
      <c r="HF21" s="580"/>
      <c r="HG21" s="580"/>
      <c r="HH21" s="580"/>
      <c r="HI21" s="580"/>
      <c r="HJ21" s="580"/>
      <c r="HK21" s="580"/>
      <c r="HL21" s="580"/>
      <c r="HM21" s="580"/>
      <c r="HN21" s="580"/>
      <c r="HO21" s="580"/>
      <c r="HP21" s="580"/>
      <c r="HQ21" s="580"/>
      <c r="HR21" s="580"/>
      <c r="HS21" s="580"/>
      <c r="HT21" s="580"/>
      <c r="HU21" s="580"/>
      <c r="HV21" s="580"/>
      <c r="HW21" s="580"/>
      <c r="HX21" s="580"/>
      <c r="HY21" s="580"/>
      <c r="HZ21" s="580"/>
      <c r="IA21" s="580"/>
      <c r="IB21" s="580"/>
      <c r="IC21" s="580"/>
      <c r="ID21" s="580"/>
      <c r="IE21" s="580"/>
      <c r="IF21" s="580"/>
      <c r="IG21" s="580"/>
      <c r="IH21" s="580"/>
      <c r="II21" s="580"/>
      <c r="IJ21" s="580"/>
      <c r="IK21" s="580"/>
      <c r="IL21" s="580"/>
    </row>
    <row r="22" spans="1:246" ht="38.25" customHeight="1">
      <c r="A22" s="1602" t="s">
        <v>27</v>
      </c>
      <c r="B22" s="1180" t="s">
        <v>221</v>
      </c>
      <c r="C22" s="1181"/>
      <c r="D22" s="1181"/>
      <c r="E22" s="1181"/>
      <c r="F22" s="1181"/>
      <c r="G22" s="1695" t="s">
        <v>222</v>
      </c>
      <c r="H22" s="1696"/>
      <c r="I22" s="1696"/>
      <c r="J22" s="1696"/>
      <c r="K22" s="1697"/>
      <c r="L22" s="1180" t="s">
        <v>223</v>
      </c>
      <c r="M22" s="1237"/>
      <c r="N22" s="1180" t="s">
        <v>224</v>
      </c>
      <c r="O22" s="1237"/>
      <c r="P22" s="1181" t="s">
        <v>225</v>
      </c>
      <c r="Q22" s="1181"/>
      <c r="R22" s="1181"/>
      <c r="S22" s="1237"/>
      <c r="T22" s="1389" t="s">
        <v>226</v>
      </c>
      <c r="U22" s="1390"/>
      <c r="V22" s="1390"/>
      <c r="W22" s="1390"/>
      <c r="X22" s="1390"/>
      <c r="Y22" s="1391"/>
      <c r="Z22" s="1181" t="s">
        <v>227</v>
      </c>
      <c r="AA22" s="1181"/>
      <c r="AB22" s="1237"/>
      <c r="AC22" s="932" t="s">
        <v>228</v>
      </c>
      <c r="AD22" s="933"/>
      <c r="AE22" s="1234" t="s">
        <v>229</v>
      </c>
      <c r="AF22" s="1235"/>
      <c r="AG22" s="1236"/>
      <c r="AH22" s="1234" t="s">
        <v>230</v>
      </c>
      <c r="AI22" s="1235"/>
      <c r="AJ22" s="1235"/>
      <c r="AK22" s="1235"/>
      <c r="AL22" s="1236"/>
      <c r="AM22" s="777"/>
      <c r="AN22" s="777"/>
      <c r="AO22" s="759"/>
      <c r="AP22" s="759"/>
      <c r="AQ22" s="759"/>
      <c r="AR22" s="759"/>
      <c r="AS22" s="759"/>
      <c r="AT22" s="759"/>
      <c r="AU22" s="759"/>
      <c r="AV22" s="759"/>
      <c r="AW22" s="759"/>
      <c r="AX22" s="759"/>
      <c r="AY22" s="759"/>
      <c r="AZ22" s="759"/>
      <c r="BA22" s="759"/>
      <c r="BB22" s="759"/>
      <c r="BE22" s="580"/>
      <c r="BF22" s="769"/>
      <c r="BG22" s="580"/>
      <c r="BI22" s="580"/>
      <c r="BJ22" s="580"/>
      <c r="BK22" s="580"/>
      <c r="BL22" s="580"/>
      <c r="BM22" s="771"/>
      <c r="BN22" s="771"/>
      <c r="BO22" s="771"/>
      <c r="BP22" s="771"/>
      <c r="BQ22" s="771"/>
      <c r="BR22" s="771"/>
      <c r="BS22" s="771"/>
      <c r="BT22" s="771"/>
      <c r="BU22" s="580"/>
      <c r="BV22" s="580"/>
      <c r="BW22" s="580"/>
      <c r="BX22" s="580"/>
      <c r="BY22" s="580"/>
      <c r="BZ22" s="580"/>
      <c r="CA22" s="580"/>
      <c r="CB22" s="580"/>
      <c r="CC22" s="580"/>
      <c r="CD22" s="580"/>
      <c r="CE22" s="580"/>
      <c r="CF22" s="580"/>
      <c r="CG22" s="580"/>
      <c r="CH22" s="580"/>
      <c r="CI22" s="580"/>
      <c r="CJ22" s="580"/>
      <c r="CK22" s="580"/>
      <c r="CL22" s="580"/>
      <c r="CM22" s="580"/>
      <c r="CN22" s="580"/>
      <c r="CO22" s="580"/>
      <c r="CP22" s="580"/>
      <c r="CQ22" s="15"/>
      <c r="CR22" s="15"/>
      <c r="CS22" s="15"/>
      <c r="CT22" s="771"/>
      <c r="CU22" s="771"/>
      <c r="CV22" s="771"/>
      <c r="CW22" s="15"/>
      <c r="CX22" s="15"/>
      <c r="CY22" s="941"/>
      <c r="CZ22" s="580"/>
      <c r="DA22" s="580"/>
      <c r="DB22" s="580"/>
      <c r="DC22" s="580"/>
      <c r="DD22" s="580"/>
      <c r="DE22" s="580"/>
      <c r="DF22" s="580"/>
      <c r="DG22" s="580"/>
      <c r="DH22" s="580"/>
      <c r="DI22" s="580"/>
      <c r="DJ22" s="580"/>
      <c r="DK22" s="580"/>
      <c r="DL22" s="580"/>
      <c r="DM22" s="580"/>
      <c r="DN22" s="580"/>
      <c r="DO22" s="580"/>
      <c r="DP22" s="580"/>
      <c r="DQ22" s="580"/>
      <c r="DR22" s="580"/>
      <c r="DS22" s="580"/>
      <c r="DT22" s="580"/>
      <c r="DU22" s="580"/>
      <c r="DV22" s="580"/>
      <c r="DW22" s="580"/>
      <c r="DX22" s="580"/>
      <c r="DY22" s="580"/>
      <c r="DZ22" s="580"/>
      <c r="EA22" s="580"/>
      <c r="EB22" s="580"/>
      <c r="EC22" s="580"/>
      <c r="ED22" s="580"/>
      <c r="EE22" s="580"/>
      <c r="EF22" s="580"/>
      <c r="EG22" s="580"/>
      <c r="EH22" s="580"/>
      <c r="EI22" s="580"/>
      <c r="EJ22" s="580"/>
      <c r="EK22" s="580"/>
      <c r="EL22" s="580"/>
      <c r="EM22" s="580"/>
      <c r="EN22" s="580"/>
      <c r="EO22" s="580"/>
      <c r="EP22" s="580"/>
      <c r="EQ22" s="580"/>
      <c r="ER22" s="580"/>
      <c r="ES22" s="580"/>
      <c r="ET22" s="580"/>
      <c r="EU22" s="580"/>
      <c r="EV22" s="580"/>
      <c r="EW22" s="580"/>
      <c r="EX22" s="580"/>
      <c r="EY22" s="580"/>
      <c r="EZ22" s="580"/>
      <c r="FA22" s="580"/>
      <c r="FB22" s="580"/>
      <c r="FC22" s="580"/>
      <c r="FD22" s="580"/>
      <c r="FE22" s="580"/>
      <c r="FF22" s="580"/>
      <c r="FG22" s="580"/>
      <c r="FH22" s="580"/>
      <c r="FI22" s="580"/>
      <c r="FJ22" s="580"/>
      <c r="FK22" s="580"/>
      <c r="FL22" s="580"/>
      <c r="FM22" s="580"/>
      <c r="FN22" s="580"/>
      <c r="FO22" s="580"/>
      <c r="FP22" s="580"/>
      <c r="FQ22" s="580"/>
      <c r="FR22" s="580"/>
      <c r="FS22" s="580"/>
      <c r="FT22" s="580"/>
      <c r="FU22" s="580"/>
      <c r="FV22" s="580"/>
      <c r="FW22" s="580"/>
      <c r="FX22" s="580"/>
      <c r="FY22" s="580"/>
      <c r="FZ22" s="580"/>
      <c r="GA22" s="580"/>
      <c r="GB22" s="580"/>
      <c r="GC22" s="580"/>
      <c r="GD22" s="580"/>
      <c r="GE22" s="580"/>
      <c r="GF22" s="580"/>
      <c r="GG22" s="580"/>
      <c r="GH22" s="580"/>
      <c r="GI22" s="580"/>
      <c r="GJ22" s="580"/>
      <c r="GK22" s="580"/>
      <c r="GL22" s="580"/>
      <c r="GM22" s="580"/>
      <c r="GN22" s="580"/>
      <c r="GO22" s="580"/>
      <c r="GP22" s="580"/>
      <c r="GQ22" s="580"/>
      <c r="GR22" s="580"/>
      <c r="GS22" s="580"/>
      <c r="GT22" s="580"/>
      <c r="GU22" s="580"/>
      <c r="GV22" s="580"/>
      <c r="GW22" s="580"/>
      <c r="GX22" s="580"/>
      <c r="GY22" s="580"/>
      <c r="GZ22" s="580"/>
      <c r="HA22" s="580"/>
      <c r="HB22" s="580"/>
      <c r="HC22" s="580"/>
      <c r="HD22" s="580"/>
      <c r="HE22" s="580"/>
      <c r="HF22" s="580"/>
      <c r="HG22" s="580"/>
      <c r="HH22" s="580"/>
      <c r="HI22" s="580"/>
      <c r="HJ22" s="580"/>
      <c r="HK22" s="580"/>
      <c r="HL22" s="580"/>
      <c r="HM22" s="580"/>
      <c r="HN22" s="580"/>
      <c r="HO22" s="580"/>
      <c r="HP22" s="580"/>
      <c r="HQ22" s="580"/>
      <c r="HR22" s="580"/>
      <c r="HS22" s="580"/>
      <c r="HT22" s="580"/>
      <c r="HU22" s="580"/>
      <c r="HV22" s="580"/>
      <c r="HW22" s="580"/>
      <c r="HX22" s="580"/>
      <c r="HY22" s="580"/>
      <c r="HZ22" s="580"/>
      <c r="IA22" s="580"/>
      <c r="IB22" s="580"/>
      <c r="IC22" s="580"/>
      <c r="ID22" s="580"/>
      <c r="IE22" s="580"/>
      <c r="IF22" s="580"/>
      <c r="IG22" s="580"/>
      <c r="IH22" s="580"/>
      <c r="II22" s="580"/>
      <c r="IJ22" s="580"/>
      <c r="IK22" s="580"/>
      <c r="IL22" s="580"/>
    </row>
    <row r="23" spans="1:246" ht="61.5" customHeight="1">
      <c r="A23" s="1603"/>
      <c r="B23" s="1182"/>
      <c r="C23" s="1183"/>
      <c r="D23" s="1183"/>
      <c r="E23" s="1183"/>
      <c r="F23" s="1183"/>
      <c r="G23" s="1698"/>
      <c r="H23" s="1699"/>
      <c r="I23" s="1699"/>
      <c r="J23" s="1699"/>
      <c r="K23" s="1700"/>
      <c r="L23" s="1182"/>
      <c r="M23" s="1238"/>
      <c r="N23" s="1369"/>
      <c r="O23" s="1370"/>
      <c r="P23" s="1183"/>
      <c r="Q23" s="1183"/>
      <c r="R23" s="1183"/>
      <c r="S23" s="1238"/>
      <c r="T23" s="1392"/>
      <c r="U23" s="1393"/>
      <c r="V23" s="1393"/>
      <c r="W23" s="1393"/>
      <c r="X23" s="1393"/>
      <c r="Y23" s="1394"/>
      <c r="Z23" s="1183"/>
      <c r="AA23" s="1183"/>
      <c r="AB23" s="1238"/>
      <c r="AC23" s="934"/>
      <c r="AD23" s="935"/>
      <c r="AE23" s="1573" t="s">
        <v>231</v>
      </c>
      <c r="AF23" s="1368" t="s">
        <v>232</v>
      </c>
      <c r="AG23" s="1186" t="s">
        <v>233</v>
      </c>
      <c r="AH23" s="1671" t="s">
        <v>234</v>
      </c>
      <c r="AI23" s="1367" t="s">
        <v>235</v>
      </c>
      <c r="AJ23" s="1367" t="s">
        <v>236</v>
      </c>
      <c r="AK23" s="1655" t="s">
        <v>237</v>
      </c>
      <c r="AL23" s="1186" t="s">
        <v>238</v>
      </c>
      <c r="AM23" s="777"/>
      <c r="AN23" s="777"/>
      <c r="AO23" s="759"/>
      <c r="AP23" s="759"/>
      <c r="AQ23" s="759"/>
      <c r="AR23" s="759"/>
      <c r="AS23" s="759"/>
      <c r="AT23" s="759"/>
      <c r="AU23" s="759"/>
      <c r="AV23" s="759"/>
      <c r="AW23" s="759"/>
      <c r="AX23" s="759"/>
      <c r="AY23" s="759"/>
      <c r="AZ23" s="759"/>
      <c r="BA23" s="759"/>
      <c r="BB23" s="759"/>
      <c r="BE23" s="580"/>
      <c r="BF23" s="769"/>
      <c r="BG23" s="580"/>
      <c r="BI23" s="580"/>
      <c r="BJ23" s="580"/>
      <c r="BK23" s="580"/>
      <c r="BL23" s="580"/>
      <c r="BM23" s="771"/>
      <c r="BN23" s="771"/>
      <c r="BO23" s="771"/>
      <c r="BP23" s="771"/>
      <c r="BQ23" s="771"/>
      <c r="BR23" s="771"/>
      <c r="BS23" s="771"/>
      <c r="BT23" s="771"/>
      <c r="BU23" s="580"/>
      <c r="BV23" s="580"/>
      <c r="BW23" s="580"/>
      <c r="BX23" s="580"/>
      <c r="BY23" s="580"/>
      <c r="BZ23" s="580"/>
      <c r="CA23" s="580"/>
      <c r="CB23" s="580"/>
      <c r="CC23" s="580"/>
      <c r="CD23" s="580"/>
      <c r="CE23" s="580"/>
      <c r="CF23" s="580"/>
      <c r="CG23" s="580"/>
      <c r="CH23" s="580"/>
      <c r="CI23" s="580"/>
      <c r="CJ23" s="580"/>
      <c r="CK23" s="580"/>
      <c r="CL23" s="580"/>
      <c r="CM23" s="580"/>
      <c r="CN23" s="580"/>
      <c r="CO23" s="580"/>
      <c r="CP23" s="580"/>
      <c r="CQ23" s="15"/>
      <c r="CR23" s="15"/>
      <c r="CS23" s="15"/>
      <c r="CT23" s="771"/>
      <c r="CU23" s="771"/>
      <c r="CV23" s="771"/>
      <c r="CW23" s="15"/>
      <c r="CX23" s="15"/>
      <c r="CY23" s="941"/>
      <c r="CZ23" s="580"/>
      <c r="DA23" s="580"/>
      <c r="DB23" s="580"/>
      <c r="DC23" s="580"/>
      <c r="DD23" s="580"/>
      <c r="DE23" s="580"/>
      <c r="DF23" s="580"/>
      <c r="DG23" s="580"/>
      <c r="DH23" s="580"/>
      <c r="DI23" s="580"/>
      <c r="DJ23" s="580"/>
      <c r="DK23" s="580"/>
      <c r="DL23" s="580"/>
      <c r="DM23" s="580"/>
      <c r="DN23" s="580"/>
      <c r="DO23" s="580"/>
      <c r="DP23" s="580"/>
      <c r="DQ23" s="580"/>
      <c r="DR23" s="580"/>
      <c r="DS23" s="580"/>
      <c r="DT23" s="580"/>
      <c r="DU23" s="580"/>
      <c r="DV23" s="580"/>
      <c r="DW23" s="580"/>
      <c r="DX23" s="580"/>
      <c r="DY23" s="580"/>
      <c r="DZ23" s="580"/>
      <c r="EA23" s="580"/>
      <c r="EB23" s="580"/>
      <c r="EC23" s="580"/>
      <c r="ED23" s="580"/>
      <c r="EE23" s="580"/>
      <c r="EF23" s="580"/>
      <c r="EG23" s="580"/>
      <c r="EH23" s="580"/>
      <c r="EI23" s="580"/>
      <c r="EJ23" s="580"/>
      <c r="EK23" s="580"/>
      <c r="EL23" s="580"/>
      <c r="EM23" s="580"/>
      <c r="EN23" s="580"/>
      <c r="EO23" s="580"/>
      <c r="EP23" s="580"/>
      <c r="EQ23" s="580"/>
      <c r="ER23" s="580"/>
      <c r="ES23" s="580"/>
      <c r="ET23" s="580"/>
      <c r="EU23" s="580"/>
      <c r="EV23" s="580"/>
      <c r="EW23" s="580"/>
      <c r="EX23" s="580"/>
      <c r="EY23" s="580"/>
      <c r="EZ23" s="580"/>
      <c r="FA23" s="580"/>
      <c r="FB23" s="580"/>
      <c r="FC23" s="580"/>
      <c r="FD23" s="580"/>
      <c r="FE23" s="580"/>
      <c r="FF23" s="580"/>
      <c r="FG23" s="580"/>
      <c r="FH23" s="580"/>
      <c r="FI23" s="580"/>
      <c r="FJ23" s="580"/>
      <c r="FK23" s="580"/>
      <c r="FL23" s="580"/>
      <c r="FM23" s="580"/>
      <c r="FN23" s="580"/>
      <c r="FO23" s="580"/>
      <c r="FP23" s="580"/>
      <c r="FQ23" s="580"/>
      <c r="FR23" s="580"/>
      <c r="FS23" s="580"/>
      <c r="FT23" s="580"/>
      <c r="FU23" s="580"/>
      <c r="FV23" s="580"/>
      <c r="FW23" s="580"/>
      <c r="FX23" s="580"/>
      <c r="FY23" s="580"/>
      <c r="FZ23" s="580"/>
      <c r="GA23" s="580"/>
      <c r="GB23" s="580"/>
      <c r="GC23" s="580"/>
      <c r="GD23" s="580"/>
      <c r="GE23" s="580"/>
      <c r="GF23" s="580"/>
      <c r="GG23" s="580"/>
      <c r="GH23" s="580"/>
      <c r="GI23" s="580"/>
      <c r="GJ23" s="580"/>
      <c r="GK23" s="580"/>
      <c r="GL23" s="580"/>
      <c r="GM23" s="580"/>
      <c r="GN23" s="580"/>
      <c r="GO23" s="580"/>
      <c r="GP23" s="580"/>
      <c r="GQ23" s="580"/>
      <c r="GR23" s="580"/>
      <c r="GS23" s="580"/>
      <c r="GT23" s="580"/>
      <c r="GU23" s="580"/>
      <c r="GV23" s="580"/>
      <c r="GW23" s="580"/>
      <c r="GX23" s="580"/>
      <c r="GY23" s="580"/>
      <c r="GZ23" s="580"/>
      <c r="HA23" s="580"/>
      <c r="HB23" s="580"/>
      <c r="HC23" s="580"/>
      <c r="HD23" s="580"/>
      <c r="HE23" s="580"/>
      <c r="HF23" s="580"/>
      <c r="HG23" s="580"/>
      <c r="HH23" s="580"/>
      <c r="HI23" s="580"/>
      <c r="HJ23" s="580"/>
      <c r="HK23" s="580"/>
      <c r="HL23" s="580"/>
      <c r="HM23" s="580"/>
      <c r="HN23" s="580"/>
      <c r="HO23" s="580"/>
      <c r="HP23" s="580"/>
      <c r="HQ23" s="580"/>
      <c r="HR23" s="580"/>
      <c r="HS23" s="580"/>
      <c r="HT23" s="580"/>
      <c r="HU23" s="580"/>
      <c r="HV23" s="580"/>
      <c r="HW23" s="580"/>
      <c r="HX23" s="580"/>
      <c r="HY23" s="580"/>
      <c r="HZ23" s="580"/>
      <c r="IA23" s="580"/>
      <c r="IB23" s="580"/>
      <c r="IC23" s="580"/>
      <c r="ID23" s="580"/>
      <c r="IE23" s="580"/>
      <c r="IF23" s="580"/>
      <c r="IG23" s="580"/>
      <c r="IH23" s="580"/>
      <c r="II23" s="580"/>
      <c r="IJ23" s="580"/>
      <c r="IK23" s="580"/>
      <c r="IL23" s="580"/>
    </row>
    <row r="24" spans="1:246" ht="42.75" customHeight="1" thickBot="1">
      <c r="A24" s="1604"/>
      <c r="B24" s="1184"/>
      <c r="C24" s="1185"/>
      <c r="D24" s="1185"/>
      <c r="E24" s="1185"/>
      <c r="F24" s="1185"/>
      <c r="G24" s="1701"/>
      <c r="H24" s="1702"/>
      <c r="I24" s="1702"/>
      <c r="J24" s="1702"/>
      <c r="K24" s="1703"/>
      <c r="L24" s="1184"/>
      <c r="M24" s="1239"/>
      <c r="N24" s="154" t="s">
        <v>239</v>
      </c>
      <c r="O24" s="155" t="s">
        <v>240</v>
      </c>
      <c r="P24" s="1183"/>
      <c r="Q24" s="1183"/>
      <c r="R24" s="1183"/>
      <c r="S24" s="1238"/>
      <c r="T24" s="1395"/>
      <c r="U24" s="1396"/>
      <c r="V24" s="1396"/>
      <c r="W24" s="1396"/>
      <c r="X24" s="1396"/>
      <c r="Y24" s="1397"/>
      <c r="Z24" s="1185"/>
      <c r="AA24" s="1185"/>
      <c r="AB24" s="1239"/>
      <c r="AC24" s="936"/>
      <c r="AD24" s="937"/>
      <c r="AE24" s="1574"/>
      <c r="AF24" s="1707"/>
      <c r="AG24" s="1187"/>
      <c r="AH24" s="1672"/>
      <c r="AI24" s="1368"/>
      <c r="AJ24" s="1368"/>
      <c r="AK24" s="1656"/>
      <c r="AL24" s="1187"/>
      <c r="AM24" s="16" t="s">
        <v>5</v>
      </c>
      <c r="AN24" s="16"/>
      <c r="AO24" s="759"/>
      <c r="AP24" s="759"/>
      <c r="AQ24" s="759"/>
      <c r="AR24" s="759"/>
      <c r="AS24" s="759"/>
      <c r="AT24" s="759"/>
      <c r="AU24" s="759"/>
      <c r="AV24" s="759"/>
      <c r="AW24" s="759"/>
      <c r="AX24" s="759"/>
      <c r="AY24" s="759"/>
      <c r="AZ24" s="759"/>
      <c r="BA24" s="759"/>
      <c r="BB24" s="759"/>
      <c r="BE24" s="580"/>
      <c r="BF24" s="769"/>
      <c r="BG24" s="580"/>
      <c r="BI24" s="580"/>
      <c r="BJ24" s="580"/>
      <c r="BK24" s="580"/>
      <c r="BL24" s="580"/>
      <c r="BM24" s="771"/>
      <c r="BN24" s="771"/>
      <c r="BO24" s="771"/>
      <c r="BP24" s="771"/>
      <c r="BQ24" s="771"/>
      <c r="BR24" s="771"/>
      <c r="BS24" s="771"/>
      <c r="BT24" s="771"/>
      <c r="BU24" s="580"/>
      <c r="BV24" s="580"/>
      <c r="BW24" s="580"/>
      <c r="BX24" s="580"/>
      <c r="BY24" s="580"/>
      <c r="BZ24" s="580"/>
      <c r="CA24" s="580"/>
      <c r="CB24" s="580"/>
      <c r="CC24" s="580"/>
      <c r="CD24" s="580"/>
      <c r="CE24" s="580"/>
      <c r="CF24" s="580"/>
      <c r="CG24" s="580"/>
      <c r="CH24" s="580"/>
      <c r="CI24" s="580"/>
      <c r="CJ24" s="580"/>
      <c r="CK24" s="580"/>
      <c r="CL24" s="580"/>
      <c r="CM24" s="580"/>
      <c r="CN24" s="580"/>
      <c r="CO24" s="580"/>
      <c r="CP24" s="580"/>
      <c r="CQ24" s="15"/>
      <c r="CR24" s="15"/>
      <c r="CS24" s="15"/>
      <c r="CT24" s="771"/>
      <c r="CU24" s="771"/>
      <c r="CV24" s="771"/>
      <c r="CW24" s="15"/>
      <c r="CX24" s="15"/>
      <c r="CY24" s="941"/>
      <c r="CZ24" s="580"/>
      <c r="DA24" s="580"/>
      <c r="DB24" s="580"/>
      <c r="DC24" s="580"/>
      <c r="DD24" s="580"/>
      <c r="DE24" s="580"/>
      <c r="DF24" s="580"/>
      <c r="DG24" s="580"/>
      <c r="DH24" s="580"/>
      <c r="DI24" s="580"/>
      <c r="DJ24" s="580"/>
      <c r="DK24" s="580"/>
      <c r="DL24" s="580"/>
      <c r="DM24" s="580"/>
      <c r="DN24" s="580"/>
      <c r="DO24" s="580"/>
      <c r="DP24" s="580"/>
      <c r="DQ24" s="580"/>
      <c r="DR24" s="580"/>
      <c r="DS24" s="580"/>
      <c r="DT24" s="580"/>
      <c r="DU24" s="580"/>
      <c r="DV24" s="580"/>
      <c r="DW24" s="580"/>
      <c r="DX24" s="580"/>
      <c r="DY24" s="580"/>
      <c r="DZ24" s="580"/>
      <c r="EA24" s="580"/>
      <c r="EB24" s="580"/>
      <c r="EC24" s="580"/>
      <c r="ED24" s="580"/>
      <c r="EE24" s="580"/>
      <c r="EF24" s="580"/>
      <c r="EG24" s="580"/>
      <c r="EH24" s="580"/>
      <c r="EI24" s="580"/>
      <c r="EJ24" s="580"/>
      <c r="EK24" s="580"/>
      <c r="EL24" s="580"/>
      <c r="EM24" s="580"/>
      <c r="EN24" s="580"/>
      <c r="EO24" s="580"/>
      <c r="EP24" s="580"/>
      <c r="EQ24" s="580"/>
      <c r="ER24" s="580"/>
      <c r="ES24" s="580"/>
      <c r="ET24" s="580"/>
      <c r="EU24" s="580"/>
      <c r="EV24" s="580"/>
      <c r="EW24" s="580"/>
      <c r="EX24" s="580"/>
      <c r="EY24" s="580"/>
      <c r="EZ24" s="580"/>
      <c r="FA24" s="580"/>
      <c r="FB24" s="580"/>
      <c r="FC24" s="580"/>
      <c r="FD24" s="580"/>
      <c r="FE24" s="580"/>
      <c r="FF24" s="580"/>
      <c r="FG24" s="580"/>
      <c r="FH24" s="580"/>
      <c r="FI24" s="580"/>
      <c r="FJ24" s="580"/>
      <c r="FK24" s="580"/>
      <c r="FL24" s="580"/>
      <c r="FM24" s="580"/>
      <c r="FN24" s="580"/>
      <c r="FO24" s="580"/>
      <c r="FP24" s="580"/>
      <c r="FQ24" s="580"/>
      <c r="FR24" s="580"/>
      <c r="FS24" s="580"/>
      <c r="FT24" s="580"/>
      <c r="FU24" s="580"/>
      <c r="FV24" s="580"/>
      <c r="FW24" s="580"/>
      <c r="FX24" s="580"/>
      <c r="FY24" s="580"/>
      <c r="FZ24" s="580"/>
      <c r="GA24" s="580"/>
      <c r="GB24" s="580"/>
      <c r="GC24" s="580"/>
      <c r="GD24" s="580"/>
      <c r="GE24" s="580"/>
      <c r="GF24" s="580"/>
      <c r="GG24" s="580"/>
      <c r="GH24" s="580"/>
      <c r="GI24" s="580"/>
      <c r="GJ24" s="580"/>
      <c r="GK24" s="580"/>
      <c r="GL24" s="580"/>
      <c r="GM24" s="580"/>
      <c r="GN24" s="580"/>
      <c r="GO24" s="580"/>
      <c r="GP24" s="580"/>
      <c r="GQ24" s="580"/>
      <c r="GR24" s="580"/>
      <c r="GS24" s="580"/>
      <c r="GT24" s="580"/>
      <c r="GU24" s="580"/>
      <c r="GV24" s="580"/>
      <c r="GW24" s="580"/>
      <c r="GX24" s="580"/>
      <c r="GY24" s="580"/>
      <c r="GZ24" s="580"/>
      <c r="HA24" s="580"/>
      <c r="HB24" s="580"/>
      <c r="HC24" s="580"/>
      <c r="HD24" s="580"/>
      <c r="HE24" s="580"/>
      <c r="HF24" s="580"/>
      <c r="HG24" s="580"/>
      <c r="HH24" s="580"/>
      <c r="HI24" s="580"/>
      <c r="HJ24" s="580"/>
      <c r="HK24" s="580"/>
      <c r="HL24" s="580"/>
      <c r="HM24" s="580"/>
      <c r="HN24" s="580"/>
      <c r="HO24" s="580"/>
      <c r="HP24" s="580"/>
      <c r="HQ24" s="580"/>
      <c r="HR24" s="580"/>
      <c r="HS24" s="580"/>
      <c r="HT24" s="580"/>
      <c r="HU24" s="580"/>
      <c r="HV24" s="580"/>
      <c r="HW24" s="580"/>
      <c r="HX24" s="580"/>
      <c r="HY24" s="580"/>
      <c r="HZ24" s="580"/>
      <c r="IA24" s="580"/>
      <c r="IB24" s="580"/>
      <c r="IC24" s="580"/>
      <c r="ID24" s="580"/>
      <c r="IE24" s="580"/>
      <c r="IF24" s="580"/>
      <c r="IG24" s="580"/>
      <c r="IH24" s="580"/>
      <c r="II24" s="580"/>
      <c r="IJ24" s="580"/>
      <c r="IK24" s="580"/>
      <c r="IL24" s="580"/>
    </row>
    <row r="25" spans="1:246" ht="24" customHeight="1">
      <c r="A25" s="778">
        <v>1</v>
      </c>
      <c r="B25" s="1400" t="e">
        <f ca="1">E6</f>
        <v>#VALUE!</v>
      </c>
      <c r="C25" s="1401"/>
      <c r="D25" s="1401"/>
      <c r="E25" s="1401"/>
      <c r="F25" s="1402"/>
      <c r="G25" s="1401" t="s">
        <v>241</v>
      </c>
      <c r="H25" s="1401"/>
      <c r="I25" s="1401"/>
      <c r="J25" s="1401"/>
      <c r="K25" s="1691"/>
      <c r="L25" s="1584"/>
      <c r="M25" s="1399"/>
      <c r="N25" s="907"/>
      <c r="O25" s="870"/>
      <c r="P25" s="1581"/>
      <c r="Q25" s="1582"/>
      <c r="R25" s="1582"/>
      <c r="S25" s="1583"/>
      <c r="T25" s="1403"/>
      <c r="U25" s="1404"/>
      <c r="V25" s="1404"/>
      <c r="W25" s="1404"/>
      <c r="X25" s="1404"/>
      <c r="Y25" s="1405"/>
      <c r="Z25" s="1398"/>
      <c r="AA25" s="1398"/>
      <c r="AB25" s="1399"/>
      <c r="AC25" s="1666"/>
      <c r="AD25" s="1667"/>
      <c r="AE25" s="907"/>
      <c r="AF25" s="908"/>
      <c r="AG25" s="875"/>
      <c r="AH25" s="907"/>
      <c r="AI25" s="908"/>
      <c r="AJ25" s="908"/>
      <c r="AK25" s="908"/>
      <c r="AL25" s="944"/>
      <c r="AM25" s="773"/>
      <c r="AN25" s="773"/>
      <c r="AO25" s="759"/>
      <c r="AP25" s="759"/>
      <c r="AQ25" s="759"/>
      <c r="AR25" s="759"/>
      <c r="AS25" s="759"/>
      <c r="AT25" s="759"/>
      <c r="AU25" s="759"/>
      <c r="AV25" s="759"/>
      <c r="AW25" s="759"/>
      <c r="AX25" s="759"/>
      <c r="AY25" s="759"/>
      <c r="AZ25" s="759"/>
      <c r="BA25" s="759"/>
      <c r="BB25" s="759"/>
      <c r="BE25" s="580"/>
      <c r="BF25" s="769"/>
      <c r="BG25" s="580"/>
      <c r="BI25" s="580"/>
      <c r="BJ25" s="580"/>
      <c r="BK25" s="580"/>
      <c r="BL25" s="580"/>
      <c r="BM25" s="771"/>
      <c r="BN25" s="771"/>
      <c r="BO25" s="771"/>
      <c r="BP25" s="771"/>
      <c r="BQ25" s="771"/>
      <c r="BR25" s="771"/>
      <c r="BS25" s="771"/>
      <c r="BT25" s="771"/>
      <c r="BU25" s="580"/>
      <c r="BV25" s="580"/>
      <c r="BW25" s="580"/>
      <c r="BX25" s="580"/>
      <c r="BY25" s="580"/>
      <c r="BZ25" s="580"/>
      <c r="CA25" s="580"/>
      <c r="CB25" s="580"/>
      <c r="CC25" s="580"/>
      <c r="CD25" s="580"/>
      <c r="CE25" s="580"/>
      <c r="CF25" s="580"/>
      <c r="CG25" s="580"/>
      <c r="CH25" s="580"/>
      <c r="CI25" s="580"/>
      <c r="CJ25" s="580"/>
      <c r="CK25" s="580"/>
      <c r="CL25" s="580"/>
      <c r="CM25" s="580"/>
      <c r="CN25" s="580"/>
      <c r="CO25" s="580"/>
      <c r="CP25" s="580"/>
      <c r="CQ25" s="775"/>
      <c r="CR25" s="775"/>
      <c r="CS25" s="775"/>
      <c r="CT25" s="771"/>
      <c r="CU25" s="941"/>
      <c r="CV25" s="941"/>
      <c r="CW25" s="941"/>
      <c r="CX25" s="941"/>
      <c r="CY25" s="941"/>
      <c r="CZ25" s="580"/>
      <c r="DA25" s="580"/>
      <c r="DB25" s="580"/>
      <c r="DC25" s="580"/>
      <c r="DD25" s="580"/>
      <c r="DE25" s="580"/>
      <c r="DF25" s="580"/>
      <c r="DG25" s="580"/>
      <c r="DH25" s="580"/>
      <c r="DI25" s="580"/>
      <c r="DJ25" s="580"/>
      <c r="DK25" s="580"/>
      <c r="DL25" s="580"/>
      <c r="DM25" s="580"/>
      <c r="DN25" s="580"/>
      <c r="DO25" s="580"/>
      <c r="DP25" s="580"/>
      <c r="DQ25" s="580"/>
      <c r="DR25" s="580"/>
      <c r="DS25" s="580"/>
      <c r="DT25" s="580"/>
      <c r="DU25" s="580"/>
      <c r="DV25" s="580"/>
      <c r="DW25" s="580"/>
      <c r="DX25" s="580"/>
      <c r="DY25" s="580"/>
      <c r="DZ25" s="580"/>
      <c r="EA25" s="580"/>
      <c r="EB25" s="580"/>
      <c r="EC25" s="580"/>
      <c r="ED25" s="580"/>
      <c r="EE25" s="580"/>
      <c r="EF25" s="580"/>
      <c r="EG25" s="580"/>
      <c r="EH25" s="580"/>
      <c r="EI25" s="580"/>
      <c r="EJ25" s="580"/>
      <c r="EK25" s="580"/>
      <c r="EL25" s="580"/>
      <c r="EM25" s="580"/>
      <c r="EN25" s="580"/>
      <c r="EO25" s="580"/>
      <c r="EP25" s="580"/>
      <c r="EQ25" s="580"/>
      <c r="ER25" s="580"/>
      <c r="ES25" s="580"/>
      <c r="ET25" s="580"/>
      <c r="EU25" s="580"/>
      <c r="EV25" s="580"/>
      <c r="EW25" s="580"/>
      <c r="EX25" s="580"/>
      <c r="EY25" s="580"/>
      <c r="EZ25" s="580"/>
      <c r="FA25" s="580"/>
      <c r="FB25" s="580"/>
      <c r="FC25" s="580"/>
      <c r="FD25" s="580"/>
      <c r="FE25" s="580"/>
      <c r="FF25" s="580"/>
      <c r="FG25" s="580"/>
      <c r="FH25" s="580"/>
      <c r="FI25" s="580"/>
      <c r="FJ25" s="580"/>
      <c r="FK25" s="580"/>
      <c r="FL25" s="580"/>
      <c r="FM25" s="580"/>
      <c r="FN25" s="580"/>
      <c r="FO25" s="580"/>
      <c r="FP25" s="580"/>
      <c r="FQ25" s="580"/>
      <c r="FR25" s="580"/>
      <c r="FS25" s="580"/>
      <c r="FT25" s="580"/>
      <c r="FU25" s="580"/>
      <c r="FV25" s="580"/>
      <c r="FW25" s="580"/>
      <c r="FX25" s="580"/>
      <c r="FY25" s="580"/>
      <c r="FZ25" s="580"/>
      <c r="GA25" s="580"/>
      <c r="GB25" s="580"/>
      <c r="GC25" s="580"/>
      <c r="GD25" s="580"/>
      <c r="GE25" s="580"/>
      <c r="GF25" s="580"/>
      <c r="GG25" s="580"/>
      <c r="GH25" s="580"/>
      <c r="GI25" s="580"/>
      <c r="GJ25" s="580"/>
      <c r="GK25" s="580"/>
      <c r="GL25" s="580"/>
      <c r="GM25" s="580"/>
      <c r="GN25" s="580"/>
      <c r="GO25" s="580"/>
      <c r="GP25" s="580"/>
      <c r="GQ25" s="580"/>
      <c r="GR25" s="580"/>
      <c r="GS25" s="580"/>
      <c r="GT25" s="580"/>
      <c r="GU25" s="580"/>
      <c r="GV25" s="580"/>
      <c r="GW25" s="580"/>
      <c r="GX25" s="580"/>
      <c r="GY25" s="580"/>
      <c r="GZ25" s="580"/>
      <c r="HA25" s="580"/>
      <c r="HB25" s="580"/>
      <c r="HC25" s="580"/>
      <c r="HD25" s="580"/>
      <c r="HE25" s="580"/>
      <c r="HF25" s="580"/>
      <c r="HG25" s="580"/>
      <c r="HH25" s="580"/>
      <c r="HI25" s="580"/>
      <c r="HJ25" s="580"/>
      <c r="HK25" s="580"/>
      <c r="HL25" s="580"/>
      <c r="HM25" s="580"/>
      <c r="HN25" s="580"/>
      <c r="HO25" s="580"/>
      <c r="HP25" s="580"/>
      <c r="HQ25" s="580"/>
      <c r="HR25" s="580"/>
      <c r="HS25" s="580"/>
      <c r="HT25" s="580"/>
      <c r="HU25" s="580"/>
      <c r="HV25" s="580"/>
      <c r="HW25" s="580"/>
      <c r="HX25" s="580"/>
      <c r="HY25" s="580"/>
      <c r="HZ25" s="580"/>
      <c r="IA25" s="580"/>
      <c r="IB25" s="580"/>
      <c r="IC25" s="580"/>
      <c r="ID25" s="580"/>
      <c r="IE25" s="580"/>
      <c r="IF25" s="580"/>
      <c r="IG25" s="580"/>
      <c r="IH25" s="580"/>
      <c r="II25" s="580"/>
      <c r="IJ25" s="580"/>
      <c r="IK25" s="580"/>
      <c r="IL25" s="580"/>
    </row>
    <row r="26" spans="1:246" ht="24" customHeight="1">
      <c r="A26" s="779">
        <v>2</v>
      </c>
      <c r="B26" s="1309"/>
      <c r="C26" s="1310"/>
      <c r="D26" s="1310"/>
      <c r="E26" s="1310"/>
      <c r="F26" s="1311"/>
      <c r="G26" s="1349"/>
      <c r="H26" s="1349"/>
      <c r="I26" s="1349"/>
      <c r="J26" s="1349"/>
      <c r="K26" s="1350"/>
      <c r="L26" s="1312"/>
      <c r="M26" s="1313"/>
      <c r="N26" s="217"/>
      <c r="O26" s="871"/>
      <c r="P26" s="1510"/>
      <c r="Q26" s="1511"/>
      <c r="R26" s="1511"/>
      <c r="S26" s="1512"/>
      <c r="T26" s="1403"/>
      <c r="U26" s="1404"/>
      <c r="V26" s="1404"/>
      <c r="W26" s="1404"/>
      <c r="X26" s="1404"/>
      <c r="Y26" s="1405"/>
      <c r="Z26" s="1312"/>
      <c r="AA26" s="1326"/>
      <c r="AB26" s="1313"/>
      <c r="AC26" s="1324"/>
      <c r="AD26" s="1325"/>
      <c r="AE26" s="940"/>
      <c r="AF26" s="916"/>
      <c r="AG26" s="876"/>
      <c r="AH26" s="940"/>
      <c r="AI26" s="916"/>
      <c r="AJ26" s="916"/>
      <c r="AK26" s="916"/>
      <c r="AL26" s="917"/>
      <c r="AM26" s="773"/>
      <c r="AN26" s="773"/>
      <c r="AO26" s="759"/>
      <c r="AP26" s="759"/>
      <c r="AQ26" s="759"/>
      <c r="AR26" s="759"/>
      <c r="AS26" s="759"/>
      <c r="AT26" s="759"/>
      <c r="AU26" s="759"/>
      <c r="AV26" s="759"/>
      <c r="AW26" s="759"/>
      <c r="AX26" s="759"/>
      <c r="AY26" s="759"/>
      <c r="AZ26" s="759"/>
      <c r="BA26" s="759"/>
      <c r="BB26" s="759"/>
      <c r="BE26" s="580"/>
      <c r="BF26" s="769"/>
      <c r="BG26" s="580"/>
      <c r="BI26" s="580"/>
      <c r="BJ26" s="580"/>
      <c r="BK26" s="580"/>
      <c r="BL26" s="580"/>
      <c r="BM26" s="771"/>
      <c r="BN26" s="771"/>
      <c r="BO26" s="771"/>
      <c r="BP26" s="771"/>
      <c r="BQ26" s="771"/>
      <c r="BR26" s="771"/>
      <c r="BS26" s="771"/>
      <c r="BT26" s="771"/>
      <c r="BU26" s="775"/>
      <c r="BV26" s="775"/>
      <c r="BW26" s="775"/>
      <c r="BX26" s="775"/>
      <c r="BY26" s="775"/>
      <c r="BZ26" s="775"/>
      <c r="CA26" s="775"/>
      <c r="CB26" s="775"/>
      <c r="CC26" s="775"/>
      <c r="CD26" s="775"/>
      <c r="CE26" s="775"/>
      <c r="CF26" s="775"/>
      <c r="CG26" s="775"/>
      <c r="CH26" s="775"/>
      <c r="CI26" s="775"/>
      <c r="CJ26" s="775"/>
      <c r="CK26" s="941"/>
      <c r="CL26" s="941"/>
      <c r="CM26" s="941"/>
      <c r="CN26" s="775"/>
      <c r="CO26" s="775"/>
      <c r="CP26" s="775"/>
      <c r="CQ26" s="775"/>
      <c r="CR26" s="775"/>
      <c r="CS26" s="775"/>
      <c r="CT26" s="771"/>
      <c r="CU26" s="941"/>
      <c r="CV26" s="941"/>
      <c r="CW26" s="941"/>
      <c r="CX26" s="941"/>
      <c r="CY26" s="941"/>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c r="HD26" s="580"/>
      <c r="HE26" s="580"/>
      <c r="HF26" s="580"/>
      <c r="HG26" s="580"/>
      <c r="HH26" s="580"/>
      <c r="HI26" s="580"/>
      <c r="HJ26" s="580"/>
      <c r="HK26" s="580"/>
      <c r="HL26" s="580"/>
      <c r="HM26" s="580"/>
      <c r="HN26" s="580"/>
      <c r="HO26" s="580"/>
      <c r="HP26" s="580"/>
      <c r="HQ26" s="580"/>
      <c r="HR26" s="580"/>
      <c r="HS26" s="580"/>
      <c r="HT26" s="580"/>
      <c r="HU26" s="580"/>
      <c r="HV26" s="580"/>
      <c r="HW26" s="580"/>
      <c r="HX26" s="580"/>
      <c r="HY26" s="580"/>
      <c r="HZ26" s="580"/>
      <c r="IA26" s="580"/>
      <c r="IB26" s="580"/>
      <c r="IC26" s="580"/>
      <c r="ID26" s="580"/>
      <c r="IE26" s="580"/>
      <c r="IF26" s="580"/>
      <c r="IG26" s="580"/>
      <c r="IH26" s="580"/>
      <c r="II26" s="580"/>
      <c r="IJ26" s="580"/>
      <c r="IK26" s="580"/>
      <c r="IL26" s="580"/>
    </row>
    <row r="27" spans="1:246" s="17" customFormat="1" ht="24" customHeight="1">
      <c r="A27" s="779">
        <v>3</v>
      </c>
      <c r="B27" s="1309"/>
      <c r="C27" s="1310"/>
      <c r="D27" s="1310"/>
      <c r="E27" s="1310"/>
      <c r="F27" s="1311"/>
      <c r="G27" s="1349"/>
      <c r="H27" s="1349"/>
      <c r="I27" s="1349"/>
      <c r="J27" s="1349"/>
      <c r="K27" s="1350"/>
      <c r="L27" s="1312"/>
      <c r="M27" s="1313"/>
      <c r="N27" s="217"/>
      <c r="O27" s="871"/>
      <c r="P27" s="1510"/>
      <c r="Q27" s="1511"/>
      <c r="R27" s="1511"/>
      <c r="S27" s="1512"/>
      <c r="T27" s="1403"/>
      <c r="U27" s="1404"/>
      <c r="V27" s="1404"/>
      <c r="W27" s="1404"/>
      <c r="X27" s="1404"/>
      <c r="Y27" s="1405"/>
      <c r="Z27" s="1312"/>
      <c r="AA27" s="1326"/>
      <c r="AB27" s="1313"/>
      <c r="AC27" s="1324"/>
      <c r="AD27" s="1325"/>
      <c r="AE27" s="940"/>
      <c r="AF27" s="916"/>
      <c r="AG27" s="876"/>
      <c r="AH27" s="940"/>
      <c r="AI27" s="916"/>
      <c r="AJ27" s="916"/>
      <c r="AK27" s="916"/>
      <c r="AL27" s="917"/>
      <c r="AM27" s="14"/>
      <c r="AN27" s="14"/>
      <c r="AO27" s="14"/>
      <c r="AP27" s="14"/>
      <c r="AQ27" s="14"/>
      <c r="AR27" s="14"/>
      <c r="AS27" s="14"/>
      <c r="AT27" s="14"/>
      <c r="AU27" s="14"/>
      <c r="AV27" s="14"/>
      <c r="AW27" s="14"/>
      <c r="AX27" s="14"/>
      <c r="AY27" s="14"/>
      <c r="AZ27" s="14"/>
      <c r="BA27" s="14"/>
      <c r="BB27" s="14"/>
      <c r="BC27" s="14"/>
      <c r="BD27" s="14"/>
      <c r="BE27" s="15"/>
      <c r="BF27" s="15"/>
      <c r="BG27" s="15"/>
      <c r="BH27" s="15"/>
      <c r="BI27" s="15"/>
      <c r="BJ27" s="15"/>
      <c r="BK27" s="15"/>
      <c r="BL27" s="15"/>
      <c r="BM27" s="15"/>
      <c r="BN27" s="15"/>
      <c r="BO27" s="15"/>
      <c r="BP27" s="15"/>
      <c r="BQ27" s="15"/>
      <c r="BR27" s="15"/>
      <c r="BS27" s="15"/>
      <c r="BT27" s="15"/>
      <c r="BU27" s="775"/>
      <c r="BV27" s="775"/>
      <c r="BW27" s="775"/>
      <c r="BX27" s="775"/>
      <c r="BY27" s="775"/>
      <c r="BZ27" s="775"/>
      <c r="CA27" s="775"/>
      <c r="CB27" s="775"/>
      <c r="CC27" s="775"/>
      <c r="CD27" s="15"/>
      <c r="CE27" s="15"/>
      <c r="CF27" s="15"/>
      <c r="CG27" s="15"/>
      <c r="CH27" s="15"/>
      <c r="CI27" s="15"/>
      <c r="CJ27" s="15"/>
      <c r="CK27" s="15"/>
      <c r="CL27" s="15"/>
      <c r="CM27" s="15"/>
      <c r="CN27" s="15"/>
      <c r="CO27" s="15"/>
      <c r="CP27" s="15"/>
      <c r="CQ27" s="15"/>
      <c r="CR27" s="15"/>
      <c r="CS27" s="15"/>
      <c r="CT27" s="15"/>
      <c r="CU27" s="941"/>
      <c r="CV27" s="941"/>
      <c r="CW27" s="941"/>
      <c r="CX27" s="941"/>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row>
    <row r="28" spans="1:246" ht="24" customHeight="1">
      <c r="A28" s="779">
        <v>4</v>
      </c>
      <c r="B28" s="1309"/>
      <c r="C28" s="1310"/>
      <c r="D28" s="1310"/>
      <c r="E28" s="1310"/>
      <c r="F28" s="1311"/>
      <c r="G28" s="1349"/>
      <c r="H28" s="1349"/>
      <c r="I28" s="1349"/>
      <c r="J28" s="1349"/>
      <c r="K28" s="1350"/>
      <c r="L28" s="1312"/>
      <c r="M28" s="1313"/>
      <c r="N28" s="217"/>
      <c r="O28" s="871"/>
      <c r="P28" s="1510"/>
      <c r="Q28" s="1511"/>
      <c r="R28" s="1511"/>
      <c r="S28" s="1512"/>
      <c r="T28" s="1386"/>
      <c r="U28" s="1387"/>
      <c r="V28" s="1387"/>
      <c r="W28" s="1387"/>
      <c r="X28" s="1387"/>
      <c r="Y28" s="1388"/>
      <c r="Z28" s="1312"/>
      <c r="AA28" s="1326"/>
      <c r="AB28" s="1313"/>
      <c r="AC28" s="1324"/>
      <c r="AD28" s="1325"/>
      <c r="AE28" s="940"/>
      <c r="AF28" s="916"/>
      <c r="AG28" s="876"/>
      <c r="AH28" s="940"/>
      <c r="AI28" s="916"/>
      <c r="AJ28" s="916"/>
      <c r="AK28" s="916"/>
      <c r="AL28" s="917"/>
      <c r="AM28" s="773"/>
      <c r="AN28" s="773"/>
      <c r="AO28" s="768"/>
      <c r="AP28" s="768"/>
      <c r="AQ28" s="768"/>
      <c r="AR28" s="768"/>
      <c r="AS28" s="768"/>
      <c r="AT28" s="768"/>
      <c r="AU28" s="768"/>
      <c r="AV28" s="768"/>
      <c r="AW28" s="768"/>
      <c r="AX28" s="768"/>
      <c r="AY28" s="768"/>
      <c r="AZ28" s="768"/>
      <c r="BA28" s="768"/>
      <c r="BB28" s="768"/>
      <c r="BC28" s="42"/>
      <c r="BD28" s="127"/>
      <c r="BE28" s="246"/>
      <c r="BF28" s="603"/>
      <c r="BG28" s="246"/>
      <c r="BH28" s="588"/>
      <c r="BI28" s="246"/>
      <c r="BJ28" s="246"/>
      <c r="BK28" s="246"/>
      <c r="BL28" s="246"/>
      <c r="BM28" s="941"/>
      <c r="BN28" s="941"/>
      <c r="BO28" s="941"/>
      <c r="BP28" s="941"/>
      <c r="BQ28" s="941"/>
      <c r="BR28" s="941"/>
      <c r="BS28" s="941"/>
      <c r="BT28" s="771"/>
      <c r="BU28" s="775"/>
      <c r="BV28" s="775"/>
      <c r="BW28" s="775"/>
      <c r="BX28" s="775"/>
      <c r="BY28" s="775"/>
      <c r="BZ28" s="775"/>
      <c r="CA28" s="775"/>
      <c r="CB28" s="775"/>
      <c r="CC28" s="580"/>
      <c r="CD28" s="580"/>
      <c r="CE28" s="580"/>
      <c r="CF28" s="580"/>
      <c r="CG28" s="580"/>
      <c r="CH28" s="580"/>
      <c r="CI28" s="580"/>
      <c r="CJ28" s="580"/>
      <c r="CK28" s="580"/>
      <c r="CL28" s="580"/>
      <c r="CM28" s="580"/>
      <c r="CN28" s="580"/>
      <c r="CO28" s="580"/>
      <c r="CP28" s="580"/>
      <c r="CQ28" s="580"/>
      <c r="CR28" s="580"/>
      <c r="CS28" s="580"/>
      <c r="CT28" s="771"/>
      <c r="CU28" s="941"/>
      <c r="CV28" s="941"/>
      <c r="CW28" s="941"/>
      <c r="CX28" s="941"/>
      <c r="CY28" s="941"/>
      <c r="CZ28" s="580"/>
      <c r="DA28" s="580"/>
      <c r="DB28" s="580"/>
      <c r="DC28" s="580"/>
      <c r="DD28" s="580"/>
      <c r="DE28" s="580"/>
      <c r="DF28" s="580"/>
      <c r="DG28" s="580"/>
      <c r="DH28" s="580"/>
      <c r="DI28" s="580"/>
      <c r="DJ28" s="580"/>
      <c r="DK28" s="580"/>
      <c r="DL28" s="580"/>
      <c r="DM28" s="580"/>
      <c r="DN28" s="580"/>
      <c r="DO28" s="580"/>
      <c r="DP28" s="580"/>
      <c r="DQ28" s="580"/>
      <c r="DR28" s="580"/>
      <c r="DS28" s="580"/>
      <c r="DT28" s="580"/>
      <c r="DU28" s="580"/>
      <c r="DV28" s="580"/>
      <c r="DW28" s="580"/>
      <c r="DX28" s="580"/>
      <c r="DY28" s="580"/>
      <c r="DZ28" s="580"/>
      <c r="EA28" s="580"/>
      <c r="EB28" s="580"/>
      <c r="EC28" s="580"/>
      <c r="ED28" s="580"/>
      <c r="EE28" s="580"/>
      <c r="EF28" s="580"/>
      <c r="EG28" s="580"/>
      <c r="EH28" s="580"/>
      <c r="EI28" s="580"/>
      <c r="EJ28" s="580"/>
      <c r="EK28" s="580"/>
      <c r="EL28" s="580"/>
      <c r="EM28" s="580"/>
      <c r="EN28" s="580"/>
      <c r="EO28" s="580"/>
      <c r="EP28" s="580"/>
      <c r="EQ28" s="580"/>
      <c r="ER28" s="580"/>
      <c r="ES28" s="580"/>
      <c r="ET28" s="580"/>
      <c r="EU28" s="580"/>
      <c r="EV28" s="580"/>
      <c r="EW28" s="580"/>
      <c r="EX28" s="580"/>
      <c r="EY28" s="580"/>
      <c r="EZ28" s="580"/>
      <c r="FA28" s="580"/>
      <c r="FB28" s="580"/>
      <c r="FC28" s="580"/>
      <c r="FD28" s="580"/>
      <c r="FE28" s="580"/>
      <c r="FF28" s="580"/>
      <c r="FG28" s="580"/>
      <c r="FH28" s="580"/>
      <c r="FI28" s="580"/>
      <c r="FJ28" s="580"/>
      <c r="FK28" s="580"/>
      <c r="FL28" s="580"/>
      <c r="FM28" s="580"/>
      <c r="FN28" s="580"/>
      <c r="FO28" s="580"/>
      <c r="FP28" s="580"/>
      <c r="FQ28" s="580"/>
      <c r="FR28" s="580"/>
      <c r="FS28" s="580"/>
      <c r="FT28" s="580"/>
      <c r="FU28" s="580"/>
      <c r="FV28" s="580"/>
      <c r="FW28" s="580"/>
      <c r="FX28" s="580"/>
      <c r="FY28" s="580"/>
      <c r="FZ28" s="580"/>
      <c r="GA28" s="580"/>
      <c r="GB28" s="580"/>
      <c r="GC28" s="580"/>
      <c r="GD28" s="580"/>
      <c r="GE28" s="580"/>
      <c r="GF28" s="580"/>
      <c r="GG28" s="580"/>
      <c r="GH28" s="580"/>
      <c r="GI28" s="580"/>
      <c r="GJ28" s="580"/>
      <c r="GK28" s="580"/>
      <c r="GL28" s="580"/>
      <c r="GM28" s="580"/>
      <c r="GN28" s="580"/>
      <c r="GO28" s="580"/>
      <c r="GP28" s="580"/>
      <c r="GQ28" s="580"/>
      <c r="GR28" s="580"/>
      <c r="GS28" s="580"/>
      <c r="GT28" s="580"/>
      <c r="GU28" s="580"/>
      <c r="GV28" s="580"/>
      <c r="GW28" s="580"/>
      <c r="GX28" s="580"/>
      <c r="GY28" s="580"/>
      <c r="GZ28" s="580"/>
      <c r="HA28" s="580"/>
      <c r="HB28" s="580"/>
      <c r="HC28" s="580"/>
      <c r="HD28" s="580"/>
      <c r="HE28" s="580"/>
      <c r="HF28" s="580"/>
      <c r="HG28" s="580"/>
      <c r="HH28" s="580"/>
      <c r="HI28" s="580"/>
      <c r="HJ28" s="580"/>
      <c r="HK28" s="580"/>
      <c r="HL28" s="580"/>
      <c r="HM28" s="580"/>
      <c r="HN28" s="580"/>
      <c r="HO28" s="580"/>
      <c r="HP28" s="580"/>
      <c r="HQ28" s="580"/>
      <c r="HR28" s="580"/>
      <c r="HS28" s="580"/>
      <c r="HT28" s="580"/>
      <c r="HU28" s="580"/>
      <c r="HV28" s="580"/>
      <c r="HW28" s="580"/>
      <c r="HX28" s="580"/>
      <c r="HY28" s="580"/>
      <c r="HZ28" s="580"/>
      <c r="IA28" s="580"/>
      <c r="IB28" s="580"/>
      <c r="IC28" s="580"/>
      <c r="ID28" s="580"/>
      <c r="IE28" s="580"/>
      <c r="IF28" s="580"/>
      <c r="IG28" s="580"/>
      <c r="IH28" s="580"/>
      <c r="II28" s="580"/>
      <c r="IJ28" s="580"/>
      <c r="IK28" s="580"/>
      <c r="IL28" s="580"/>
    </row>
    <row r="29" spans="1:246" ht="24" customHeight="1">
      <c r="A29" s="779">
        <v>5</v>
      </c>
      <c r="B29" s="1309"/>
      <c r="C29" s="1310"/>
      <c r="D29" s="1310"/>
      <c r="E29" s="1310"/>
      <c r="F29" s="1311"/>
      <c r="G29" s="1349"/>
      <c r="H29" s="1349"/>
      <c r="I29" s="1349"/>
      <c r="J29" s="1349"/>
      <c r="K29" s="1350"/>
      <c r="L29" s="1312"/>
      <c r="M29" s="1313"/>
      <c r="N29" s="217"/>
      <c r="O29" s="871"/>
      <c r="P29" s="1510"/>
      <c r="Q29" s="1511"/>
      <c r="R29" s="1511"/>
      <c r="S29" s="1512"/>
      <c r="T29" s="1386"/>
      <c r="U29" s="1387"/>
      <c r="V29" s="1387"/>
      <c r="W29" s="1387"/>
      <c r="X29" s="1387"/>
      <c r="Y29" s="1388"/>
      <c r="Z29" s="1312"/>
      <c r="AA29" s="1326"/>
      <c r="AB29" s="1313"/>
      <c r="AC29" s="1324"/>
      <c r="AD29" s="1325"/>
      <c r="AE29" s="940"/>
      <c r="AF29" s="916"/>
      <c r="AG29" s="876"/>
      <c r="AH29" s="940"/>
      <c r="AI29" s="916"/>
      <c r="AJ29" s="916"/>
      <c r="AK29" s="916"/>
      <c r="AL29" s="917"/>
      <c r="AM29" s="773"/>
      <c r="AN29" s="773"/>
      <c r="AO29" s="768"/>
      <c r="AP29" s="768"/>
      <c r="AQ29" s="768"/>
      <c r="AR29" s="768"/>
      <c r="AS29" s="768"/>
      <c r="AT29" s="768"/>
      <c r="AU29" s="768"/>
      <c r="AV29" s="768"/>
      <c r="AW29" s="768"/>
      <c r="AX29" s="768"/>
      <c r="AY29" s="768"/>
      <c r="AZ29" s="768"/>
      <c r="BA29" s="768"/>
      <c r="BB29" s="768"/>
      <c r="BC29" s="42"/>
      <c r="BD29" s="127"/>
      <c r="BE29" s="246"/>
      <c r="BF29" s="603"/>
      <c r="BG29" s="246"/>
      <c r="BH29" s="588"/>
      <c r="BI29" s="246"/>
      <c r="BJ29" s="246"/>
      <c r="BK29" s="246"/>
      <c r="BL29" s="246"/>
      <c r="BM29" s="941"/>
      <c r="BN29" s="941"/>
      <c r="BO29" s="941"/>
      <c r="BP29" s="941"/>
      <c r="BQ29" s="941"/>
      <c r="BR29" s="941"/>
      <c r="BS29" s="941"/>
      <c r="BT29" s="771"/>
      <c r="BU29" s="775"/>
      <c r="BV29" s="775"/>
      <c r="BW29" s="775"/>
      <c r="BX29" s="775"/>
      <c r="BY29" s="775"/>
      <c r="BZ29" s="775"/>
      <c r="CA29" s="775"/>
      <c r="CB29" s="775"/>
      <c r="CC29" s="580"/>
      <c r="CD29" s="580"/>
      <c r="CE29" s="580"/>
      <c r="CF29" s="580"/>
      <c r="CG29" s="580"/>
      <c r="CH29" s="580"/>
      <c r="CI29" s="580"/>
      <c r="CJ29" s="580"/>
      <c r="CK29" s="580"/>
      <c r="CL29" s="580"/>
      <c r="CM29" s="941"/>
      <c r="CN29" s="775"/>
      <c r="CO29" s="775"/>
      <c r="CP29" s="775"/>
      <c r="CQ29" s="775"/>
      <c r="CR29" s="775"/>
      <c r="CS29" s="775"/>
      <c r="CT29" s="771"/>
      <c r="CU29" s="941"/>
      <c r="CV29" s="941"/>
      <c r="CW29" s="941"/>
      <c r="CX29" s="941"/>
      <c r="CY29" s="941"/>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c r="HD29" s="580"/>
      <c r="HE29" s="580"/>
      <c r="HF29" s="580"/>
      <c r="HG29" s="580"/>
      <c r="HH29" s="580"/>
      <c r="HI29" s="580"/>
      <c r="HJ29" s="580"/>
      <c r="HK29" s="580"/>
      <c r="HL29" s="580"/>
      <c r="HM29" s="580"/>
      <c r="HN29" s="580"/>
      <c r="HO29" s="580"/>
      <c r="HP29" s="580"/>
      <c r="HQ29" s="580"/>
      <c r="HR29" s="580"/>
      <c r="HS29" s="580"/>
      <c r="HT29" s="580"/>
      <c r="HU29" s="580"/>
      <c r="HV29" s="580"/>
      <c r="HW29" s="580"/>
      <c r="HX29" s="580"/>
      <c r="HY29" s="580"/>
      <c r="HZ29" s="580"/>
      <c r="IA29" s="580"/>
      <c r="IB29" s="580"/>
      <c r="IC29" s="580"/>
      <c r="ID29" s="580"/>
      <c r="IE29" s="580"/>
      <c r="IF29" s="580"/>
      <c r="IG29" s="580"/>
      <c r="IH29" s="580"/>
      <c r="II29" s="580"/>
      <c r="IJ29" s="580"/>
      <c r="IK29" s="580"/>
      <c r="IL29" s="580"/>
    </row>
    <row r="30" spans="1:246" ht="24" customHeight="1">
      <c r="A30" s="779">
        <v>6</v>
      </c>
      <c r="B30" s="1309"/>
      <c r="C30" s="1310"/>
      <c r="D30" s="1310"/>
      <c r="E30" s="1310"/>
      <c r="F30" s="1311"/>
      <c r="G30" s="1349"/>
      <c r="H30" s="1349"/>
      <c r="I30" s="1349"/>
      <c r="J30" s="1349"/>
      <c r="K30" s="1350"/>
      <c r="L30" s="1312"/>
      <c r="M30" s="1313"/>
      <c r="N30" s="217"/>
      <c r="O30" s="871"/>
      <c r="P30" s="1510"/>
      <c r="Q30" s="1511"/>
      <c r="R30" s="1511"/>
      <c r="S30" s="1512"/>
      <c r="T30" s="1386"/>
      <c r="U30" s="1387"/>
      <c r="V30" s="1387"/>
      <c r="W30" s="1387"/>
      <c r="X30" s="1387"/>
      <c r="Y30" s="1388"/>
      <c r="Z30" s="1312"/>
      <c r="AA30" s="1326"/>
      <c r="AB30" s="1313"/>
      <c r="AC30" s="923"/>
      <c r="AD30" s="924"/>
      <c r="AE30" s="940"/>
      <c r="AF30" s="916"/>
      <c r="AG30" s="876"/>
      <c r="AH30" s="940"/>
      <c r="AI30" s="916"/>
      <c r="AJ30" s="916"/>
      <c r="AK30" s="916"/>
      <c r="AL30" s="917"/>
      <c r="AM30" s="773"/>
      <c r="AN30" s="773"/>
      <c r="AO30" s="759"/>
      <c r="AP30" s="759"/>
      <c r="AQ30" s="759"/>
      <c r="AR30" s="759"/>
      <c r="AS30" s="759"/>
      <c r="AT30" s="759"/>
      <c r="AU30" s="759"/>
      <c r="AV30" s="759"/>
      <c r="AW30" s="759"/>
      <c r="AX30" s="759"/>
      <c r="AY30" s="759"/>
      <c r="AZ30" s="759"/>
      <c r="BA30" s="759"/>
      <c r="BB30" s="759"/>
      <c r="BE30" s="580"/>
      <c r="BF30" s="769"/>
      <c r="BG30" s="580"/>
      <c r="BI30" s="580"/>
      <c r="BJ30" s="580"/>
      <c r="BK30" s="580"/>
      <c r="BL30" s="580"/>
      <c r="BM30" s="771"/>
      <c r="BN30" s="771"/>
      <c r="BO30" s="771"/>
      <c r="BP30" s="771"/>
      <c r="BQ30" s="771"/>
      <c r="BR30" s="771"/>
      <c r="BS30" s="771"/>
      <c r="BT30" s="771"/>
      <c r="BU30" s="775"/>
      <c r="BV30" s="775"/>
      <c r="BW30" s="775"/>
      <c r="BX30" s="775"/>
      <c r="BY30" s="775"/>
      <c r="BZ30" s="775"/>
      <c r="CA30" s="775"/>
      <c r="CB30" s="775"/>
      <c r="CC30" s="580"/>
      <c r="CD30" s="580"/>
      <c r="CE30" s="580"/>
      <c r="CF30" s="580"/>
      <c r="CG30" s="580"/>
      <c r="CH30" s="580"/>
      <c r="CI30" s="580"/>
      <c r="CJ30" s="580"/>
      <c r="CK30" s="580"/>
      <c r="CL30" s="580"/>
      <c r="CM30" s="941"/>
      <c r="CN30" s="775"/>
      <c r="CO30" s="775"/>
      <c r="CP30" s="775"/>
      <c r="CQ30" s="775"/>
      <c r="CR30" s="775"/>
      <c r="CS30" s="775"/>
      <c r="CT30" s="771"/>
      <c r="CU30" s="941"/>
      <c r="CV30" s="941"/>
      <c r="CW30" s="941"/>
      <c r="CX30" s="941"/>
      <c r="CY30" s="941"/>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row>
    <row r="31" spans="1:246" ht="24" customHeight="1">
      <c r="A31" s="779">
        <v>7</v>
      </c>
      <c r="B31" s="1309"/>
      <c r="C31" s="1310"/>
      <c r="D31" s="1310"/>
      <c r="E31" s="1310"/>
      <c r="F31" s="1311"/>
      <c r="G31" s="1349"/>
      <c r="H31" s="1349"/>
      <c r="I31" s="1349"/>
      <c r="J31" s="1349"/>
      <c r="K31" s="1350"/>
      <c r="L31" s="1312"/>
      <c r="M31" s="1313"/>
      <c r="N31" s="217"/>
      <c r="O31" s="871"/>
      <c r="P31" s="1510"/>
      <c r="Q31" s="1511"/>
      <c r="R31" s="1511"/>
      <c r="S31" s="1512"/>
      <c r="T31" s="1386"/>
      <c r="U31" s="1387"/>
      <c r="V31" s="1387"/>
      <c r="W31" s="1387"/>
      <c r="X31" s="1387"/>
      <c r="Y31" s="1388"/>
      <c r="Z31" s="1312"/>
      <c r="AA31" s="1326"/>
      <c r="AB31" s="1313"/>
      <c r="AC31" s="1324"/>
      <c r="AD31" s="1325"/>
      <c r="AE31" s="940"/>
      <c r="AF31" s="916"/>
      <c r="AG31" s="876"/>
      <c r="AH31" s="940"/>
      <c r="AI31" s="916"/>
      <c r="AJ31" s="916"/>
      <c r="AK31" s="916"/>
      <c r="AL31" s="917"/>
      <c r="AM31" s="773"/>
      <c r="AN31" s="773"/>
      <c r="AO31" s="759"/>
      <c r="AP31" s="759"/>
      <c r="AQ31" s="759"/>
      <c r="AR31" s="759"/>
      <c r="AS31" s="759"/>
      <c r="AT31" s="759"/>
      <c r="AU31" s="759"/>
      <c r="AV31" s="759"/>
      <c r="AW31" s="759"/>
      <c r="AX31" s="759"/>
      <c r="AY31" s="759"/>
      <c r="AZ31" s="759"/>
      <c r="BA31" s="759"/>
      <c r="BB31" s="759"/>
      <c r="BE31" s="580"/>
      <c r="BF31" s="769"/>
      <c r="BG31" s="580"/>
      <c r="BI31" s="580"/>
      <c r="BJ31" s="580"/>
      <c r="BK31" s="580"/>
      <c r="BL31" s="580"/>
      <c r="BM31" s="771"/>
      <c r="BN31" s="771"/>
      <c r="BO31" s="771"/>
      <c r="BP31" s="771"/>
      <c r="BQ31" s="771"/>
      <c r="BR31" s="771"/>
      <c r="BS31" s="771"/>
      <c r="BT31" s="771"/>
      <c r="BU31" s="780"/>
      <c r="BV31" s="780"/>
      <c r="BW31" s="780"/>
      <c r="BX31" s="780"/>
      <c r="BY31" s="780"/>
      <c r="BZ31" s="780"/>
      <c r="CA31" s="775"/>
      <c r="CB31" s="775"/>
      <c r="CC31" s="580"/>
      <c r="CD31" s="580"/>
      <c r="CE31" s="580"/>
      <c r="CF31" s="580"/>
      <c r="CG31" s="580"/>
      <c r="CH31" s="580"/>
      <c r="CI31" s="580"/>
      <c r="CJ31" s="580"/>
      <c r="CK31" s="580"/>
      <c r="CL31" s="580"/>
      <c r="CM31" s="941"/>
      <c r="CN31" s="775"/>
      <c r="CO31" s="775"/>
      <c r="CP31" s="775"/>
      <c r="CQ31" s="775"/>
      <c r="CR31" s="775"/>
      <c r="CS31" s="775"/>
      <c r="CT31" s="771"/>
      <c r="CU31" s="941"/>
      <c r="CV31" s="941"/>
      <c r="CW31" s="941"/>
      <c r="CX31" s="941"/>
      <c r="CY31" s="941"/>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row>
    <row r="32" spans="1:246" ht="24" customHeight="1">
      <c r="A32" s="779">
        <v>8</v>
      </c>
      <c r="B32" s="1309"/>
      <c r="C32" s="1310"/>
      <c r="D32" s="1310"/>
      <c r="E32" s="1310"/>
      <c r="F32" s="1311"/>
      <c r="G32" s="1349"/>
      <c r="H32" s="1349"/>
      <c r="I32" s="1349"/>
      <c r="J32" s="1349"/>
      <c r="K32" s="1350"/>
      <c r="L32" s="1312"/>
      <c r="M32" s="1313"/>
      <c r="N32" s="217"/>
      <c r="O32" s="871"/>
      <c r="P32" s="1510"/>
      <c r="Q32" s="1511"/>
      <c r="R32" s="1511"/>
      <c r="S32" s="1512"/>
      <c r="T32" s="1386"/>
      <c r="U32" s="1387"/>
      <c r="V32" s="1387"/>
      <c r="W32" s="1387"/>
      <c r="X32" s="1387"/>
      <c r="Y32" s="1388"/>
      <c r="Z32" s="1312"/>
      <c r="AA32" s="1326"/>
      <c r="AB32" s="1313"/>
      <c r="AC32" s="1324"/>
      <c r="AD32" s="1325"/>
      <c r="AE32" s="940"/>
      <c r="AF32" s="916"/>
      <c r="AG32" s="876"/>
      <c r="AH32" s="940"/>
      <c r="AI32" s="916"/>
      <c r="AJ32" s="916"/>
      <c r="AK32" s="916"/>
      <c r="AL32" s="917"/>
      <c r="AM32" s="773"/>
      <c r="AN32" s="773"/>
      <c r="AO32" s="759"/>
      <c r="AP32" s="759"/>
      <c r="AQ32" s="759"/>
      <c r="AR32" s="759"/>
      <c r="AS32" s="759"/>
      <c r="AT32" s="759"/>
      <c r="AU32" s="759"/>
      <c r="AV32" s="759"/>
      <c r="AW32" s="759"/>
      <c r="AX32" s="759"/>
      <c r="AY32" s="759"/>
      <c r="AZ32" s="759"/>
      <c r="BA32" s="759"/>
      <c r="BB32" s="759"/>
      <c r="BE32" s="580"/>
      <c r="BF32" s="769"/>
      <c r="BG32" s="580"/>
      <c r="BI32" s="580"/>
      <c r="BJ32" s="580"/>
      <c r="BK32" s="580"/>
      <c r="BL32" s="580"/>
      <c r="BM32" s="771"/>
      <c r="BN32" s="771"/>
      <c r="BO32" s="771"/>
      <c r="BP32" s="771"/>
      <c r="BQ32" s="771"/>
      <c r="BR32" s="771"/>
      <c r="BS32" s="771"/>
      <c r="BT32" s="771"/>
      <c r="BU32" s="780"/>
      <c r="BV32" s="780"/>
      <c r="BW32" s="780"/>
      <c r="BX32" s="780"/>
      <c r="BY32" s="780"/>
      <c r="BZ32" s="780"/>
      <c r="CA32" s="775"/>
      <c r="CB32" s="775"/>
      <c r="CC32" s="580"/>
      <c r="CD32" s="580"/>
      <c r="CE32" s="580"/>
      <c r="CF32" s="580"/>
      <c r="CG32" s="580"/>
      <c r="CH32" s="580"/>
      <c r="CI32" s="580"/>
      <c r="CJ32" s="580"/>
      <c r="CK32" s="580"/>
      <c r="CL32" s="580"/>
      <c r="CM32" s="941"/>
      <c r="CN32" s="775"/>
      <c r="CO32" s="775"/>
      <c r="CP32" s="775"/>
      <c r="CQ32" s="775"/>
      <c r="CR32" s="775"/>
      <c r="CS32" s="775"/>
      <c r="CT32" s="771"/>
      <c r="CU32" s="941"/>
      <c r="CV32" s="941"/>
      <c r="CW32" s="941"/>
      <c r="CX32" s="941"/>
      <c r="CY32" s="941"/>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row>
    <row r="33" spans="1:103" ht="24" customHeight="1">
      <c r="A33" s="779">
        <v>9</v>
      </c>
      <c r="B33" s="1309"/>
      <c r="C33" s="1310"/>
      <c r="D33" s="1310"/>
      <c r="E33" s="1310"/>
      <c r="F33" s="1311"/>
      <c r="G33" s="1349"/>
      <c r="H33" s="1349"/>
      <c r="I33" s="1349"/>
      <c r="J33" s="1349"/>
      <c r="K33" s="1350"/>
      <c r="L33" s="1312"/>
      <c r="M33" s="1313"/>
      <c r="N33" s="217"/>
      <c r="O33" s="871"/>
      <c r="P33" s="1510"/>
      <c r="Q33" s="1511"/>
      <c r="R33" s="1511"/>
      <c r="S33" s="1512"/>
      <c r="T33" s="1386"/>
      <c r="U33" s="1387"/>
      <c r="V33" s="1387"/>
      <c r="W33" s="1387"/>
      <c r="X33" s="1387"/>
      <c r="Y33" s="1388"/>
      <c r="Z33" s="1312"/>
      <c r="AA33" s="1326"/>
      <c r="AB33" s="1313"/>
      <c r="AC33" s="1324"/>
      <c r="AD33" s="1325"/>
      <c r="AE33" s="940"/>
      <c r="AF33" s="916"/>
      <c r="AG33" s="876"/>
      <c r="AH33" s="940"/>
      <c r="AI33" s="916"/>
      <c r="AJ33" s="916"/>
      <c r="AK33" s="916"/>
      <c r="AL33" s="917"/>
      <c r="AM33" s="773"/>
      <c r="AN33" s="773"/>
      <c r="AO33" s="759"/>
      <c r="AP33" s="759"/>
      <c r="AQ33" s="759"/>
      <c r="AR33" s="759"/>
      <c r="AS33" s="759"/>
      <c r="AT33" s="759"/>
      <c r="AU33" s="759"/>
      <c r="AV33" s="759"/>
      <c r="AW33" s="759"/>
      <c r="AX33" s="759"/>
      <c r="AY33" s="759"/>
      <c r="AZ33" s="759"/>
      <c r="BA33" s="759"/>
      <c r="BB33" s="759"/>
      <c r="BE33" s="580"/>
      <c r="BF33" s="769"/>
      <c r="BG33" s="580"/>
      <c r="BI33" s="580"/>
      <c r="BJ33" s="580"/>
      <c r="BK33" s="580"/>
      <c r="BL33" s="580"/>
      <c r="BM33" s="771"/>
      <c r="BN33" s="771"/>
      <c r="BO33" s="771"/>
      <c r="BP33" s="771"/>
      <c r="BQ33" s="771"/>
      <c r="BR33" s="771"/>
      <c r="BS33" s="771"/>
      <c r="BT33" s="771"/>
      <c r="BU33" s="780"/>
      <c r="BV33" s="780"/>
      <c r="BW33" s="780"/>
      <c r="BX33" s="780"/>
      <c r="BY33" s="780"/>
      <c r="BZ33" s="780"/>
      <c r="CA33" s="775"/>
      <c r="CB33" s="775"/>
      <c r="CC33" s="580"/>
      <c r="CD33" s="580"/>
      <c r="CE33" s="580"/>
      <c r="CF33" s="580"/>
      <c r="CG33" s="580"/>
      <c r="CH33" s="580"/>
      <c r="CI33" s="580"/>
      <c r="CJ33" s="580"/>
      <c r="CK33" s="580"/>
      <c r="CL33" s="580"/>
      <c r="CM33" s="941"/>
      <c r="CN33" s="775"/>
      <c r="CO33" s="775"/>
      <c r="CP33" s="775"/>
      <c r="CQ33" s="775"/>
      <c r="CR33" s="775"/>
      <c r="CS33" s="775"/>
      <c r="CT33" s="771"/>
      <c r="CU33" s="941"/>
      <c r="CV33" s="941"/>
      <c r="CW33" s="941"/>
      <c r="CX33" s="941"/>
      <c r="CY33" s="941"/>
    </row>
    <row r="34" spans="1:103" ht="24" customHeight="1" thickBot="1">
      <c r="A34" s="781">
        <v>10</v>
      </c>
      <c r="B34" s="1309"/>
      <c r="C34" s="1310"/>
      <c r="D34" s="1310"/>
      <c r="E34" s="1310"/>
      <c r="F34" s="1311"/>
      <c r="G34" s="1731"/>
      <c r="H34" s="1731"/>
      <c r="I34" s="1731"/>
      <c r="J34" s="1731"/>
      <c r="K34" s="1732"/>
      <c r="L34" s="1357"/>
      <c r="M34" s="1359"/>
      <c r="N34" s="872"/>
      <c r="O34" s="873"/>
      <c r="P34" s="1708"/>
      <c r="Q34" s="1709"/>
      <c r="R34" s="1709"/>
      <c r="S34" s="1710"/>
      <c r="T34" s="1711"/>
      <c r="U34" s="1446"/>
      <c r="V34" s="1446"/>
      <c r="W34" s="1446"/>
      <c r="X34" s="1446"/>
      <c r="Y34" s="1712"/>
      <c r="Z34" s="1357"/>
      <c r="AA34" s="1358"/>
      <c r="AB34" s="1359"/>
      <c r="AC34" s="1608"/>
      <c r="AD34" s="1609"/>
      <c r="AE34" s="942"/>
      <c r="AF34" s="903"/>
      <c r="AG34" s="877"/>
      <c r="AH34" s="942"/>
      <c r="AI34" s="903"/>
      <c r="AJ34" s="903"/>
      <c r="AK34" s="903"/>
      <c r="AL34" s="904"/>
      <c r="AM34" s="773"/>
      <c r="AN34" s="773"/>
      <c r="AO34" s="759"/>
      <c r="AP34" s="759"/>
      <c r="AQ34" s="759"/>
      <c r="AR34" s="759"/>
      <c r="AS34" s="759"/>
      <c r="AT34" s="759"/>
      <c r="AU34" s="759"/>
      <c r="AV34" s="759"/>
      <c r="AW34" s="759"/>
      <c r="AX34" s="759"/>
      <c r="AY34" s="759"/>
      <c r="AZ34" s="759"/>
      <c r="BA34" s="759"/>
      <c r="BB34" s="759"/>
      <c r="BE34" s="580"/>
      <c r="BF34" s="769"/>
      <c r="BG34" s="580"/>
      <c r="BI34" s="580"/>
      <c r="BJ34" s="580"/>
      <c r="BK34" s="580"/>
      <c r="BL34" s="580"/>
      <c r="BM34" s="771"/>
      <c r="BN34" s="771"/>
      <c r="BO34" s="771"/>
      <c r="BP34" s="771"/>
      <c r="BQ34" s="771"/>
      <c r="BR34" s="771"/>
      <c r="BS34" s="771"/>
      <c r="BT34" s="771"/>
      <c r="BU34" s="780"/>
      <c r="BV34" s="780"/>
      <c r="BW34" s="780"/>
      <c r="BX34" s="780"/>
      <c r="BY34" s="780"/>
      <c r="BZ34" s="780"/>
      <c r="CA34" s="775"/>
      <c r="CB34" s="775"/>
      <c r="CC34" s="580"/>
      <c r="CD34" s="580"/>
      <c r="CE34" s="580"/>
      <c r="CF34" s="580"/>
      <c r="CG34" s="580"/>
      <c r="CH34" s="580"/>
      <c r="CI34" s="580"/>
      <c r="CJ34" s="580"/>
      <c r="CK34" s="580"/>
      <c r="CL34" s="580"/>
      <c r="CM34" s="941"/>
      <c r="CN34" s="775"/>
      <c r="CO34" s="775"/>
      <c r="CP34" s="775"/>
      <c r="CQ34" s="775"/>
      <c r="CR34" s="775"/>
      <c r="CS34" s="775"/>
      <c r="CT34" s="771"/>
      <c r="CU34" s="941"/>
      <c r="CV34" s="941"/>
      <c r="CW34" s="941"/>
      <c r="CX34" s="941"/>
      <c r="CY34" s="941"/>
    </row>
    <row r="35" spans="1:103" ht="24" customHeight="1">
      <c r="A35" s="1377" t="s">
        <v>245</v>
      </c>
      <c r="B35" s="1378"/>
      <c r="C35" s="1378"/>
      <c r="D35" s="1378"/>
      <c r="E35" s="1379"/>
      <c r="F35" s="1668" t="s">
        <v>246</v>
      </c>
      <c r="G35" s="1669"/>
      <c r="H35" s="1669"/>
      <c r="I35" s="1669"/>
      <c r="J35" s="1669"/>
      <c r="K35" s="1669"/>
      <c r="L35" s="1670"/>
      <c r="M35" s="1704">
        <f ca="1">IF(ISERROR(A38/F60),0,A38/F60)</f>
        <v>0</v>
      </c>
      <c r="N35" s="1705"/>
      <c r="O35" s="1360" t="str">
        <f ca="1">IF(M35&lt;=2.4,"Sin Hacinamiento",IF(M35&lt;=4.9,"Hacinamiento Medio","Hacinamiento crítico"))</f>
        <v>Sin Hacinamiento</v>
      </c>
      <c r="P35" s="1361"/>
      <c r="Q35" s="1362"/>
      <c r="R35" s="1362"/>
      <c r="S35" s="1362"/>
      <c r="T35" s="1363"/>
      <c r="U35" s="1598" t="s">
        <v>247</v>
      </c>
      <c r="V35" s="1599"/>
      <c r="W35" s="1599"/>
      <c r="X35" s="1599"/>
      <c r="Y35" s="1599"/>
      <c r="Z35" s="1599"/>
      <c r="AA35" s="1599"/>
      <c r="AB35" s="1599"/>
      <c r="AC35" s="1599"/>
      <c r="AD35" s="1599"/>
      <c r="AE35" s="1600"/>
      <c r="AF35" s="1600"/>
      <c r="AG35" s="1600"/>
      <c r="AH35" s="1600"/>
      <c r="AI35" s="1600"/>
      <c r="AJ35" s="1600"/>
      <c r="AK35" s="1600"/>
      <c r="AL35" s="1601"/>
      <c r="AM35" s="773"/>
      <c r="AN35" s="773"/>
      <c r="AO35" s="773"/>
      <c r="AP35" s="773"/>
      <c r="AQ35" s="773"/>
      <c r="AR35" s="773"/>
      <c r="AS35" s="773"/>
      <c r="AT35" s="773"/>
      <c r="AU35" s="759"/>
      <c r="AV35" s="759"/>
      <c r="AW35" s="759"/>
      <c r="AX35" s="759"/>
      <c r="AY35" s="760"/>
      <c r="AZ35" s="760"/>
      <c r="BA35" s="760"/>
      <c r="BB35" s="760"/>
      <c r="BC35" s="39"/>
      <c r="BD35" s="129"/>
      <c r="BE35" s="775"/>
      <c r="BF35" s="782"/>
      <c r="BG35" s="775"/>
      <c r="BH35" s="589"/>
      <c r="BI35" s="124"/>
      <c r="BJ35" s="124"/>
      <c r="BK35" s="124"/>
      <c r="BL35" s="941"/>
      <c r="BM35" s="771"/>
      <c r="BN35" s="771"/>
      <c r="BO35" s="771"/>
      <c r="BP35" s="771"/>
      <c r="BQ35" s="771"/>
      <c r="BR35" s="771"/>
      <c r="BS35" s="771"/>
      <c r="BT35" s="771"/>
      <c r="BU35" s="780"/>
      <c r="BV35" s="780"/>
      <c r="BW35" s="780"/>
      <c r="BX35" s="780"/>
      <c r="BY35" s="780"/>
      <c r="BZ35" s="780"/>
      <c r="CA35" s="775"/>
      <c r="CB35" s="775"/>
      <c r="CC35" s="580"/>
      <c r="CD35" s="580"/>
      <c r="CE35" s="580"/>
      <c r="CF35" s="580"/>
      <c r="CG35" s="580"/>
      <c r="CH35" s="580"/>
      <c r="CI35" s="580"/>
      <c r="CJ35" s="580"/>
      <c r="CK35" s="580"/>
      <c r="CL35" s="580"/>
      <c r="CM35" s="941"/>
      <c r="CN35" s="775"/>
      <c r="CO35" s="775"/>
      <c r="CP35" s="775"/>
      <c r="CQ35" s="775"/>
      <c r="CR35" s="775"/>
      <c r="CS35" s="775"/>
      <c r="CT35" s="771"/>
      <c r="CU35" s="941"/>
      <c r="CV35" s="941"/>
      <c r="CW35" s="941"/>
      <c r="CX35" s="941"/>
      <c r="CY35" s="941"/>
    </row>
    <row r="36" spans="1:103" ht="24" customHeight="1">
      <c r="A36" s="1380"/>
      <c r="B36" s="1381"/>
      <c r="C36" s="1381"/>
      <c r="D36" s="1381"/>
      <c r="E36" s="1382"/>
      <c r="F36" s="1374" t="s">
        <v>248</v>
      </c>
      <c r="G36" s="1375"/>
      <c r="H36" s="1375"/>
      <c r="I36" s="1375"/>
      <c r="J36" s="1375"/>
      <c r="K36" s="1375"/>
      <c r="L36" s="1375"/>
      <c r="M36" s="1375"/>
      <c r="N36" s="1375"/>
      <c r="O36" s="1375"/>
      <c r="P36" s="1375"/>
      <c r="Q36" s="1375"/>
      <c r="R36" s="1375"/>
      <c r="S36" s="1375"/>
      <c r="T36" s="1376"/>
      <c r="U36" s="27" t="s">
        <v>90</v>
      </c>
      <c r="V36" s="1322">
        <f>COUNTIF(Z25:AB34,"R1")</f>
        <v>0</v>
      </c>
      <c r="W36" s="1323"/>
      <c r="X36" s="28" t="s">
        <v>91</v>
      </c>
      <c r="Y36" s="1322">
        <f ca="1">COUNTIF(A25:AB34,"R2")</f>
        <v>0</v>
      </c>
      <c r="Z36" s="1323"/>
      <c r="AA36" s="28" t="s">
        <v>92</v>
      </c>
      <c r="AB36" s="1322">
        <f>COUNTIF(Z25:AB34,"R3")</f>
        <v>0</v>
      </c>
      <c r="AC36" s="1323"/>
      <c r="AD36" s="28" t="s">
        <v>93</v>
      </c>
      <c r="AE36" s="1322">
        <f>COUNTIF(AA8:AC17,"R4")</f>
        <v>0</v>
      </c>
      <c r="AF36" s="1323"/>
      <c r="AG36" s="1713" t="s">
        <v>249</v>
      </c>
      <c r="AH36" s="1714"/>
      <c r="AI36" s="1714"/>
      <c r="AJ36" s="1714"/>
      <c r="AK36" s="1322">
        <f>COUNTIF(Z25:AB34,"Otro Recinto")</f>
        <v>0</v>
      </c>
      <c r="AL36" s="1616"/>
      <c r="AM36" s="773"/>
      <c r="AN36" s="773"/>
      <c r="AO36" s="773"/>
      <c r="AP36" s="773"/>
      <c r="AQ36" s="773"/>
      <c r="AR36" s="773"/>
      <c r="AS36" s="773"/>
      <c r="AT36" s="773"/>
      <c r="AU36" s="759"/>
      <c r="AV36" s="759"/>
      <c r="AW36" s="759"/>
      <c r="AX36" s="759"/>
      <c r="AY36" s="760"/>
      <c r="AZ36" s="760"/>
      <c r="BA36" s="760"/>
      <c r="BB36" s="760"/>
      <c r="BC36" s="39"/>
      <c r="BD36" s="129"/>
      <c r="BE36" s="775"/>
      <c r="BF36" s="782"/>
      <c r="BG36" s="775"/>
      <c r="BH36" s="589"/>
      <c r="BI36" s="124"/>
      <c r="BJ36" s="124"/>
      <c r="BK36" s="124"/>
      <c r="BL36" s="941"/>
      <c r="BM36" s="771"/>
      <c r="BN36" s="771"/>
      <c r="BO36" s="771"/>
      <c r="BP36" s="771"/>
      <c r="BQ36" s="771"/>
      <c r="BR36" s="771"/>
      <c r="BS36" s="771"/>
      <c r="BT36" s="771"/>
      <c r="BU36" s="780"/>
      <c r="BV36" s="780"/>
      <c r="BW36" s="780"/>
      <c r="BX36" s="780"/>
      <c r="BY36" s="780"/>
      <c r="BZ36" s="780"/>
      <c r="CA36" s="775"/>
      <c r="CB36" s="775"/>
      <c r="CC36" s="580"/>
      <c r="CD36" s="580"/>
      <c r="CE36" s="580"/>
      <c r="CF36" s="580"/>
      <c r="CG36" s="580"/>
      <c r="CH36" s="580"/>
      <c r="CI36" s="580"/>
      <c r="CJ36" s="580"/>
      <c r="CK36" s="580"/>
      <c r="CL36" s="580"/>
      <c r="CM36" s="941"/>
      <c r="CN36" s="775"/>
      <c r="CO36" s="775"/>
      <c r="CP36" s="775"/>
      <c r="CQ36" s="775"/>
      <c r="CR36" s="775"/>
      <c r="CS36" s="775"/>
      <c r="CT36" s="771"/>
      <c r="CU36" s="941"/>
      <c r="CV36" s="941"/>
      <c r="CW36" s="941"/>
      <c r="CX36" s="941"/>
      <c r="CY36" s="941"/>
    </row>
    <row r="37" spans="1:103" ht="24" customHeight="1" thickBot="1">
      <c r="A37" s="1383"/>
      <c r="B37" s="1384"/>
      <c r="C37" s="1384"/>
      <c r="D37" s="1384"/>
      <c r="E37" s="1385"/>
      <c r="F37" s="1374" t="s">
        <v>250</v>
      </c>
      <c r="G37" s="1375"/>
      <c r="H37" s="1375"/>
      <c r="I37" s="1375"/>
      <c r="J37" s="1375"/>
      <c r="K37" s="1375"/>
      <c r="L37" s="1375"/>
      <c r="M37" s="1375"/>
      <c r="N37" s="1375"/>
      <c r="O37" s="1375"/>
      <c r="P37" s="1375"/>
      <c r="Q37" s="1375"/>
      <c r="R37" s="1375"/>
      <c r="S37" s="1375"/>
      <c r="T37" s="1376"/>
      <c r="U37" s="1657" t="s">
        <v>251</v>
      </c>
      <c r="V37" s="1658"/>
      <c r="W37" s="1658"/>
      <c r="X37" s="1658"/>
      <c r="Y37" s="1658"/>
      <c r="Z37" s="1658"/>
      <c r="AA37" s="1658"/>
      <c r="AB37" s="1658"/>
      <c r="AC37" s="1658"/>
      <c r="AD37" s="1658"/>
      <c r="AE37" s="1658"/>
      <c r="AF37" s="1658"/>
      <c r="AG37" s="1658"/>
      <c r="AH37" s="1658"/>
      <c r="AI37" s="1658"/>
      <c r="AJ37" s="1658"/>
      <c r="AK37" s="1658"/>
      <c r="AL37" s="1659"/>
      <c r="AM37" s="773"/>
      <c r="AN37" s="773"/>
      <c r="AO37" s="773"/>
      <c r="AP37" s="773"/>
      <c r="AQ37" s="773"/>
      <c r="AR37" s="773"/>
      <c r="AS37" s="773"/>
      <c r="AT37" s="773"/>
      <c r="AU37" s="759"/>
      <c r="AV37" s="759"/>
      <c r="AW37" s="759"/>
      <c r="AX37" s="759"/>
      <c r="AY37" s="760"/>
      <c r="AZ37" s="760"/>
      <c r="BA37" s="760"/>
      <c r="BB37" s="760"/>
      <c r="BC37" s="39"/>
      <c r="BD37" s="129"/>
      <c r="BE37" s="775"/>
      <c r="BF37" s="782"/>
      <c r="BG37" s="775"/>
      <c r="BH37" s="589"/>
      <c r="BI37" s="124"/>
      <c r="BJ37" s="124"/>
      <c r="BK37" s="124"/>
      <c r="BL37" s="941"/>
      <c r="BM37" s="771"/>
      <c r="BN37" s="771"/>
      <c r="BO37" s="771"/>
      <c r="BP37" s="771"/>
      <c r="BQ37" s="771"/>
      <c r="BR37" s="771"/>
      <c r="BS37" s="771"/>
      <c r="BT37" s="771"/>
      <c r="BU37" s="780"/>
      <c r="BV37" s="780"/>
      <c r="BW37" s="780"/>
      <c r="BX37" s="780"/>
      <c r="BY37" s="780"/>
      <c r="BZ37" s="780"/>
      <c r="CA37" s="775"/>
      <c r="CB37" s="775"/>
      <c r="CC37" s="580"/>
      <c r="CD37" s="580"/>
      <c r="CE37" s="580"/>
      <c r="CF37" s="580"/>
      <c r="CG37" s="580"/>
      <c r="CH37" s="580"/>
      <c r="CI37" s="580"/>
      <c r="CJ37" s="580"/>
      <c r="CK37" s="580"/>
      <c r="CL37" s="580"/>
      <c r="CM37" s="941"/>
      <c r="CN37" s="775"/>
      <c r="CO37" s="775"/>
      <c r="CP37" s="775"/>
      <c r="CQ37" s="775"/>
      <c r="CR37" s="775"/>
      <c r="CS37" s="775"/>
      <c r="CT37" s="771"/>
      <c r="CU37" s="941"/>
      <c r="CV37" s="941"/>
      <c r="CW37" s="941"/>
      <c r="CX37" s="941"/>
      <c r="CY37" s="941"/>
    </row>
    <row r="38" spans="1:103" ht="24" customHeight="1" thickBot="1">
      <c r="A38" s="1364">
        <f ca="1">COUNTIF(B25:F34,"*")</f>
        <v>0</v>
      </c>
      <c r="B38" s="1365"/>
      <c r="C38" s="1365"/>
      <c r="D38" s="1365"/>
      <c r="E38" s="1366"/>
      <c r="F38" s="1648" t="s">
        <v>252</v>
      </c>
      <c r="G38" s="1649"/>
      <c r="H38" s="1649"/>
      <c r="I38" s="1649"/>
      <c r="J38" s="1649"/>
      <c r="K38" s="1649"/>
      <c r="L38" s="1649"/>
      <c r="M38" s="1649"/>
      <c r="N38" s="1649"/>
      <c r="O38" s="1649"/>
      <c r="P38" s="1649"/>
      <c r="Q38" s="1649"/>
      <c r="R38" s="1649"/>
      <c r="S38" s="1649"/>
      <c r="T38" s="1650"/>
      <c r="U38" s="1660"/>
      <c r="V38" s="1661"/>
      <c r="W38" s="1661"/>
      <c r="X38" s="1661"/>
      <c r="Y38" s="1661"/>
      <c r="Z38" s="1661"/>
      <c r="AA38" s="1661"/>
      <c r="AB38" s="1661"/>
      <c r="AC38" s="1661"/>
      <c r="AD38" s="1661"/>
      <c r="AE38" s="1661"/>
      <c r="AF38" s="1661"/>
      <c r="AG38" s="1661"/>
      <c r="AH38" s="1661"/>
      <c r="AI38" s="1661"/>
      <c r="AJ38" s="1661"/>
      <c r="AK38" s="1661"/>
      <c r="AL38" s="1662"/>
      <c r="AM38" s="773"/>
      <c r="AN38" s="773"/>
      <c r="AO38" s="773"/>
      <c r="AP38" s="773"/>
      <c r="AQ38" s="773"/>
      <c r="AR38" s="773"/>
      <c r="AS38" s="773"/>
      <c r="AT38" s="773"/>
      <c r="AU38" s="759"/>
      <c r="AV38" s="759"/>
      <c r="AW38" s="759"/>
      <c r="AX38" s="759"/>
      <c r="AY38" s="760"/>
      <c r="AZ38" s="760"/>
      <c r="BA38" s="760"/>
      <c r="BB38" s="760"/>
      <c r="BC38" s="39"/>
      <c r="BD38" s="129"/>
      <c r="BE38" s="775"/>
      <c r="BF38" s="782"/>
      <c r="BG38" s="775"/>
      <c r="BH38" s="589"/>
      <c r="BI38" s="124"/>
      <c r="BJ38" s="124"/>
      <c r="BK38" s="124"/>
      <c r="BL38" s="941"/>
      <c r="BM38" s="771"/>
      <c r="BN38" s="771"/>
      <c r="BO38" s="771"/>
      <c r="BP38" s="771"/>
      <c r="BQ38" s="771"/>
      <c r="BR38" s="771"/>
      <c r="BS38" s="771"/>
      <c r="BT38" s="771"/>
      <c r="BU38" s="780"/>
      <c r="BV38" s="780"/>
      <c r="BW38" s="780"/>
      <c r="BX38" s="780"/>
      <c r="BY38" s="780"/>
      <c r="BZ38" s="780"/>
      <c r="CA38" s="775"/>
      <c r="CB38" s="775"/>
      <c r="CC38" s="580"/>
      <c r="CD38" s="580"/>
      <c r="CE38" s="580"/>
      <c r="CF38" s="580"/>
      <c r="CG38" s="580"/>
      <c r="CH38" s="580"/>
      <c r="CI38" s="580"/>
      <c r="CJ38" s="580"/>
      <c r="CK38" s="580"/>
      <c r="CL38" s="580"/>
      <c r="CM38" s="941"/>
      <c r="CN38" s="775"/>
      <c r="CO38" s="775"/>
      <c r="CP38" s="775"/>
      <c r="CQ38" s="775"/>
      <c r="CR38" s="775"/>
      <c r="CS38" s="775"/>
      <c r="CT38" s="771"/>
      <c r="CU38" s="941"/>
      <c r="CV38" s="941"/>
      <c r="CW38" s="941"/>
      <c r="CX38" s="941"/>
      <c r="CY38" s="941"/>
    </row>
    <row r="39" spans="1:103" ht="24" customHeight="1" thickBot="1">
      <c r="A39" s="1416" t="s">
        <v>253</v>
      </c>
      <c r="B39" s="1417"/>
      <c r="C39" s="1417"/>
      <c r="D39" s="1417"/>
      <c r="E39" s="1417"/>
      <c r="F39" s="1417"/>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9"/>
      <c r="AM39" s="760"/>
      <c r="AN39" s="760"/>
      <c r="AO39" s="760"/>
      <c r="AP39" s="760"/>
      <c r="AQ39" s="760"/>
      <c r="AR39" s="760"/>
      <c r="AS39" s="760"/>
      <c r="AT39" s="760"/>
      <c r="AU39" s="1"/>
      <c r="AV39" s="1"/>
      <c r="AW39" s="1"/>
      <c r="AX39" s="1"/>
      <c r="AY39" s="1"/>
      <c r="AZ39" s="1"/>
      <c r="BA39" s="1"/>
      <c r="BB39" s="1"/>
      <c r="BC39" s="23"/>
      <c r="BD39" s="130"/>
      <c r="BE39" s="23"/>
      <c r="BF39" s="614"/>
      <c r="BG39" s="23"/>
      <c r="BH39" s="129"/>
      <c r="BI39" s="23"/>
      <c r="BJ39" s="23"/>
      <c r="BK39" s="23"/>
      <c r="BL39" s="941"/>
      <c r="BM39" s="771"/>
      <c r="BN39" s="771"/>
      <c r="BO39" s="771"/>
      <c r="BP39" s="771"/>
      <c r="BQ39" s="771"/>
      <c r="BR39" s="771"/>
      <c r="BS39" s="771"/>
      <c r="BT39" s="771"/>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771"/>
      <c r="CU39" s="771"/>
      <c r="CV39" s="771"/>
      <c r="CW39" s="771"/>
      <c r="CX39" s="771"/>
      <c r="CY39" s="941"/>
    </row>
    <row r="40" spans="1:103" ht="24" customHeight="1">
      <c r="A40" s="1759" t="s">
        <v>254</v>
      </c>
      <c r="B40" s="1760"/>
      <c r="C40" s="1760"/>
      <c r="D40" s="1760"/>
      <c r="E40" s="1760"/>
      <c r="F40" s="1761"/>
      <c r="G40" s="1682" t="s">
        <v>255</v>
      </c>
      <c r="H40" s="1682"/>
      <c r="I40" s="1682"/>
      <c r="J40" s="1682"/>
      <c r="K40" s="1682"/>
      <c r="L40" s="1682"/>
      <c r="M40" s="1682"/>
      <c r="N40" s="1682"/>
      <c r="O40" s="1682"/>
      <c r="P40" s="1682"/>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3"/>
      <c r="AM40" s="760"/>
      <c r="AN40" s="760"/>
      <c r="AO40" s="760"/>
      <c r="AP40" s="760"/>
      <c r="AQ40" s="760"/>
      <c r="AR40" s="760"/>
      <c r="AS40" s="760"/>
      <c r="AT40" s="760"/>
      <c r="AU40" s="759"/>
      <c r="AV40" s="759"/>
      <c r="AW40" s="759"/>
      <c r="AX40" s="759"/>
      <c r="AY40" s="759"/>
      <c r="AZ40" s="759"/>
      <c r="BA40" s="759"/>
      <c r="BB40" s="759"/>
      <c r="BE40" s="580"/>
      <c r="BF40" s="769"/>
      <c r="BG40" s="580"/>
      <c r="BI40" s="580"/>
      <c r="BJ40" s="580"/>
      <c r="BK40" s="580"/>
      <c r="BL40" s="941"/>
      <c r="BM40" s="771"/>
      <c r="BN40" s="771"/>
      <c r="BO40" s="771"/>
      <c r="BP40" s="771"/>
      <c r="BQ40" s="771"/>
      <c r="BR40" s="771"/>
      <c r="BS40" s="771"/>
      <c r="BT40" s="771"/>
      <c r="BU40" s="580"/>
      <c r="BV40" s="580"/>
      <c r="BW40" s="941"/>
      <c r="BX40" s="941"/>
      <c r="BY40" s="941"/>
      <c r="BZ40" s="941"/>
      <c r="CA40" s="23"/>
      <c r="CB40" s="941"/>
      <c r="CC40" s="941"/>
      <c r="CD40" s="941"/>
      <c r="CE40" s="941"/>
      <c r="CF40" s="941"/>
      <c r="CG40" s="941"/>
      <c r="CH40" s="941"/>
      <c r="CI40" s="941"/>
      <c r="CJ40" s="941"/>
      <c r="CK40" s="941"/>
      <c r="CL40" s="941"/>
      <c r="CM40" s="941"/>
      <c r="CN40" s="941"/>
      <c r="CO40" s="941"/>
      <c r="CP40" s="941"/>
      <c r="CQ40" s="941"/>
      <c r="CR40" s="941"/>
      <c r="CS40" s="941"/>
      <c r="CT40" s="771"/>
      <c r="CU40" s="941"/>
      <c r="CV40" s="941"/>
      <c r="CW40" s="590"/>
      <c r="CX40" s="590"/>
      <c r="CY40" s="941"/>
    </row>
    <row r="41" spans="1:103" ht="24" customHeight="1">
      <c r="A41" s="1351" t="s">
        <v>95</v>
      </c>
      <c r="B41" s="1352"/>
      <c r="C41" s="1352"/>
      <c r="D41" s="1352"/>
      <c r="E41" s="1597"/>
      <c r="F41" s="917"/>
      <c r="G41" s="1684"/>
      <c r="H41" s="1684"/>
      <c r="I41" s="1684"/>
      <c r="J41" s="1684"/>
      <c r="K41" s="1684"/>
      <c r="L41" s="1684"/>
      <c r="M41" s="1684"/>
      <c r="N41" s="1684"/>
      <c r="O41" s="1684"/>
      <c r="P41" s="1684"/>
      <c r="Q41" s="1684"/>
      <c r="R41" s="1684"/>
      <c r="S41" s="1684"/>
      <c r="T41" s="1684"/>
      <c r="U41" s="1684"/>
      <c r="V41" s="1684"/>
      <c r="W41" s="1684"/>
      <c r="X41" s="1684"/>
      <c r="Y41" s="1684"/>
      <c r="Z41" s="1684"/>
      <c r="AA41" s="1684"/>
      <c r="AB41" s="1684"/>
      <c r="AC41" s="1684"/>
      <c r="AD41" s="1684"/>
      <c r="AE41" s="1684"/>
      <c r="AF41" s="1684"/>
      <c r="AG41" s="1684"/>
      <c r="AH41" s="1684"/>
      <c r="AI41" s="1684"/>
      <c r="AJ41" s="1684"/>
      <c r="AK41" s="1684"/>
      <c r="AL41" s="1685"/>
      <c r="AM41" s="760"/>
      <c r="AN41" s="760"/>
      <c r="AO41" s="760"/>
      <c r="AP41" s="760"/>
      <c r="AQ41" s="760"/>
      <c r="AR41" s="760"/>
      <c r="AS41" s="760"/>
      <c r="AT41" s="760"/>
      <c r="AU41" s="759"/>
      <c r="AV41" s="759"/>
      <c r="AW41" s="759"/>
      <c r="AX41" s="759"/>
      <c r="AY41" s="759"/>
      <c r="AZ41" s="759"/>
      <c r="BA41" s="759"/>
      <c r="BB41" s="759"/>
      <c r="BE41" s="580"/>
      <c r="BF41" s="769"/>
      <c r="BG41" s="580"/>
      <c r="BI41" s="580"/>
      <c r="BJ41" s="580"/>
      <c r="BK41" s="580"/>
      <c r="BL41" s="941"/>
      <c r="BM41" s="771"/>
      <c r="BN41" s="771"/>
      <c r="BO41" s="771"/>
      <c r="BP41" s="771"/>
      <c r="BQ41" s="771"/>
      <c r="BR41" s="771"/>
      <c r="BS41" s="771"/>
      <c r="BT41" s="771"/>
      <c r="BU41" s="580"/>
      <c r="BV41" s="580"/>
      <c r="BW41" s="941"/>
      <c r="BX41" s="941"/>
      <c r="BY41" s="941"/>
      <c r="BZ41" s="941"/>
      <c r="CA41" s="23"/>
      <c r="CB41" s="941"/>
      <c r="CC41" s="941"/>
      <c r="CD41" s="941"/>
      <c r="CE41" s="941"/>
      <c r="CF41" s="941"/>
      <c r="CG41" s="941"/>
      <c r="CH41" s="941"/>
      <c r="CI41" s="941"/>
      <c r="CJ41" s="941"/>
      <c r="CK41" s="941"/>
      <c r="CL41" s="941"/>
      <c r="CM41" s="941"/>
      <c r="CN41" s="941"/>
      <c r="CO41" s="941"/>
      <c r="CP41" s="941"/>
      <c r="CQ41" s="941"/>
      <c r="CR41" s="941"/>
      <c r="CS41" s="941"/>
      <c r="CT41" s="771"/>
      <c r="CU41" s="941"/>
      <c r="CV41" s="941"/>
      <c r="CW41" s="590"/>
      <c r="CX41" s="590"/>
      <c r="CY41" s="941"/>
    </row>
    <row r="42" spans="1:103" ht="24" customHeight="1">
      <c r="A42" s="1351" t="s">
        <v>96</v>
      </c>
      <c r="B42" s="1352"/>
      <c r="C42" s="1352"/>
      <c r="D42" s="1352"/>
      <c r="E42" s="1597"/>
      <c r="F42" s="917"/>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1684"/>
      <c r="AJ42" s="1684"/>
      <c r="AK42" s="1684"/>
      <c r="AL42" s="1685"/>
      <c r="AM42" s="760"/>
      <c r="AN42" s="760"/>
      <c r="AO42" s="760"/>
      <c r="AP42" s="760"/>
      <c r="AQ42" s="760"/>
      <c r="AR42" s="760"/>
      <c r="AS42" s="760"/>
      <c r="AT42" s="760"/>
      <c r="AU42" s="759"/>
      <c r="AV42" s="759"/>
      <c r="AW42" s="759"/>
      <c r="AX42" s="759"/>
      <c r="AY42" s="777"/>
      <c r="AZ42" s="777"/>
      <c r="BA42" s="777"/>
      <c r="BB42" s="777"/>
      <c r="BC42" s="43"/>
      <c r="BD42" s="131"/>
      <c r="BE42" s="23"/>
      <c r="BF42" s="614"/>
      <c r="BG42" s="23"/>
      <c r="BH42" s="136"/>
      <c r="BI42" s="941"/>
      <c r="BJ42" s="941"/>
      <c r="BK42" s="941"/>
      <c r="BL42" s="941"/>
      <c r="BM42" s="771"/>
      <c r="BN42" s="771"/>
      <c r="BO42" s="771"/>
      <c r="BP42" s="771"/>
      <c r="BQ42" s="771"/>
      <c r="BR42" s="771"/>
      <c r="BS42" s="771"/>
      <c r="BT42" s="771"/>
      <c r="BU42" s="941"/>
      <c r="BV42" s="941"/>
      <c r="BW42" s="941"/>
      <c r="BX42" s="941"/>
      <c r="BY42" s="941"/>
      <c r="BZ42" s="941"/>
      <c r="CA42" s="23"/>
      <c r="CB42" s="941"/>
      <c r="CC42" s="941"/>
      <c r="CD42" s="941"/>
      <c r="CE42" s="941"/>
      <c r="CF42" s="941"/>
      <c r="CG42" s="941"/>
      <c r="CH42" s="941"/>
      <c r="CI42" s="941"/>
      <c r="CJ42" s="941"/>
      <c r="CK42" s="941"/>
      <c r="CL42" s="941"/>
      <c r="CM42" s="941"/>
      <c r="CN42" s="941"/>
      <c r="CO42" s="941"/>
      <c r="CP42" s="941"/>
      <c r="CQ42" s="941"/>
      <c r="CR42" s="941"/>
      <c r="CS42" s="941"/>
      <c r="CT42" s="771"/>
      <c r="CU42" s="941"/>
      <c r="CV42" s="941"/>
      <c r="CW42" s="590"/>
      <c r="CX42" s="590"/>
      <c r="CY42" s="941"/>
    </row>
    <row r="43" spans="1:103" ht="24" customHeight="1">
      <c r="A43" s="1692" t="s">
        <v>256</v>
      </c>
      <c r="B43" s="1693"/>
      <c r="C43" s="1693"/>
      <c r="D43" s="1693"/>
      <c r="E43" s="1693"/>
      <c r="F43" s="1694"/>
      <c r="G43" s="1684"/>
      <c r="H43" s="1684"/>
      <c r="I43" s="1684"/>
      <c r="J43" s="1684"/>
      <c r="K43" s="1684"/>
      <c r="L43" s="1684"/>
      <c r="M43" s="1684"/>
      <c r="N43" s="1684"/>
      <c r="O43" s="1684"/>
      <c r="P43" s="1684"/>
      <c r="Q43" s="1684"/>
      <c r="R43" s="1684"/>
      <c r="S43" s="1684"/>
      <c r="T43" s="1684"/>
      <c r="U43" s="1684"/>
      <c r="V43" s="1684"/>
      <c r="W43" s="1684"/>
      <c r="X43" s="1684"/>
      <c r="Y43" s="1684"/>
      <c r="Z43" s="1684"/>
      <c r="AA43" s="1684"/>
      <c r="AB43" s="1684"/>
      <c r="AC43" s="1684"/>
      <c r="AD43" s="1684"/>
      <c r="AE43" s="1684"/>
      <c r="AF43" s="1684"/>
      <c r="AG43" s="1684"/>
      <c r="AH43" s="1684"/>
      <c r="AI43" s="1684"/>
      <c r="AJ43" s="1684"/>
      <c r="AK43" s="1684"/>
      <c r="AL43" s="1685"/>
      <c r="AM43" s="760"/>
      <c r="AN43" s="760"/>
      <c r="AO43" s="760"/>
      <c r="AP43" s="760"/>
      <c r="AQ43" s="760"/>
      <c r="AR43" s="760"/>
      <c r="AS43" s="760"/>
      <c r="AT43" s="760"/>
      <c r="AU43" s="759"/>
      <c r="AV43" s="759"/>
      <c r="AW43" s="759"/>
      <c r="AX43" s="759"/>
      <c r="AY43" s="777"/>
      <c r="AZ43" s="777"/>
      <c r="BA43" s="777"/>
      <c r="BB43" s="777"/>
      <c r="BC43" s="43"/>
      <c r="BD43" s="131"/>
      <c r="BE43" s="23"/>
      <c r="BF43" s="614"/>
      <c r="BG43" s="23"/>
      <c r="BH43" s="136"/>
      <c r="BI43" s="941"/>
      <c r="BJ43" s="941"/>
      <c r="BK43" s="941"/>
      <c r="BL43" s="941"/>
      <c r="BM43" s="771"/>
      <c r="BN43" s="771"/>
      <c r="BO43" s="771"/>
      <c r="BP43" s="771"/>
      <c r="BQ43" s="771"/>
      <c r="BR43" s="771"/>
      <c r="BS43" s="771"/>
      <c r="BT43" s="771"/>
      <c r="BU43" s="941"/>
      <c r="BV43" s="941"/>
      <c r="BW43" s="941"/>
      <c r="BX43" s="941"/>
      <c r="BY43" s="941"/>
      <c r="BZ43" s="941"/>
      <c r="CA43" s="23"/>
      <c r="CB43" s="941"/>
      <c r="CC43" s="941"/>
      <c r="CD43" s="941"/>
      <c r="CE43" s="941"/>
      <c r="CF43" s="941"/>
      <c r="CG43" s="941"/>
      <c r="CH43" s="941"/>
      <c r="CI43" s="941"/>
      <c r="CJ43" s="941"/>
      <c r="CK43" s="941"/>
      <c r="CL43" s="941"/>
      <c r="CM43" s="941"/>
      <c r="CN43" s="941"/>
      <c r="CO43" s="941"/>
      <c r="CP43" s="941"/>
      <c r="CQ43" s="941"/>
      <c r="CR43" s="941"/>
      <c r="CS43" s="941"/>
      <c r="CT43" s="771"/>
      <c r="CU43" s="941"/>
      <c r="CV43" s="941"/>
      <c r="CW43" s="590"/>
      <c r="CX43" s="590"/>
      <c r="CY43" s="941"/>
    </row>
    <row r="44" spans="1:103" ht="24" customHeight="1">
      <c r="A44" s="1351" t="s">
        <v>97</v>
      </c>
      <c r="B44" s="1352"/>
      <c r="C44" s="1352"/>
      <c r="D44" s="1352"/>
      <c r="E44" s="1597"/>
      <c r="F44" s="917"/>
      <c r="G44" s="1684"/>
      <c r="H44" s="1684"/>
      <c r="I44" s="1684"/>
      <c r="J44" s="1684"/>
      <c r="K44" s="1684"/>
      <c r="L44" s="1684"/>
      <c r="M44" s="1684"/>
      <c r="N44" s="1684"/>
      <c r="O44" s="1684"/>
      <c r="P44" s="1684"/>
      <c r="Q44" s="1684"/>
      <c r="R44" s="1684"/>
      <c r="S44" s="1684"/>
      <c r="T44" s="1684"/>
      <c r="U44" s="1684"/>
      <c r="V44" s="1684"/>
      <c r="W44" s="1684"/>
      <c r="X44" s="1684"/>
      <c r="Y44" s="1684"/>
      <c r="Z44" s="1684"/>
      <c r="AA44" s="1684"/>
      <c r="AB44" s="1684"/>
      <c r="AC44" s="1684"/>
      <c r="AD44" s="1684"/>
      <c r="AE44" s="1684"/>
      <c r="AF44" s="1684"/>
      <c r="AG44" s="1684"/>
      <c r="AH44" s="1684"/>
      <c r="AI44" s="1684"/>
      <c r="AJ44" s="1684"/>
      <c r="AK44" s="1684"/>
      <c r="AL44" s="1685"/>
      <c r="AM44" s="760"/>
      <c r="AN44" s="760"/>
      <c r="AO44" s="760"/>
      <c r="AP44" s="760"/>
      <c r="AQ44" s="760"/>
      <c r="AR44" s="760"/>
      <c r="AS44" s="760"/>
      <c r="AT44" s="760"/>
      <c r="AU44" s="759"/>
      <c r="AV44" s="759"/>
      <c r="AW44" s="759"/>
      <c r="AX44" s="759"/>
      <c r="AY44" s="777"/>
      <c r="AZ44" s="777"/>
      <c r="BA44" s="777"/>
      <c r="BB44" s="777"/>
      <c r="BC44" s="43"/>
      <c r="BD44" s="131"/>
      <c r="BE44" s="23"/>
      <c r="BF44" s="614"/>
      <c r="BG44" s="23"/>
      <c r="BH44" s="136"/>
      <c r="BI44" s="941"/>
      <c r="BJ44" s="941"/>
      <c r="BK44" s="941"/>
      <c r="BL44" s="941"/>
      <c r="BM44" s="771"/>
      <c r="BN44" s="771"/>
      <c r="BO44" s="771"/>
      <c r="BP44" s="771"/>
      <c r="BQ44" s="771"/>
      <c r="BR44" s="771"/>
      <c r="BS44" s="771"/>
      <c r="BT44" s="771"/>
      <c r="BU44" s="941"/>
      <c r="BV44" s="941"/>
      <c r="BW44" s="941"/>
      <c r="BX44" s="941"/>
      <c r="BY44" s="941"/>
      <c r="BZ44" s="941"/>
      <c r="CA44" s="23"/>
      <c r="CB44" s="941"/>
      <c r="CC44" s="941"/>
      <c r="CD44" s="941"/>
      <c r="CE44" s="941"/>
      <c r="CF44" s="941"/>
      <c r="CG44" s="941"/>
      <c r="CH44" s="941"/>
      <c r="CI44" s="941"/>
      <c r="CJ44" s="941"/>
      <c r="CK44" s="941"/>
      <c r="CL44" s="941"/>
      <c r="CM44" s="941"/>
      <c r="CN44" s="941"/>
      <c r="CO44" s="941"/>
      <c r="CP44" s="941"/>
      <c r="CQ44" s="941"/>
      <c r="CR44" s="941"/>
      <c r="CS44" s="941"/>
      <c r="CT44" s="771"/>
      <c r="CU44" s="941"/>
      <c r="CV44" s="941"/>
      <c r="CW44" s="590"/>
      <c r="CX44" s="590"/>
      <c r="CY44" s="941"/>
    </row>
    <row r="45" spans="1:103" ht="24" customHeight="1">
      <c r="A45" s="1351" t="s">
        <v>98</v>
      </c>
      <c r="B45" s="1352"/>
      <c r="C45" s="1352"/>
      <c r="D45" s="1352"/>
      <c r="E45" s="1597"/>
      <c r="F45" s="917"/>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5"/>
      <c r="AM45" s="760"/>
      <c r="AN45" s="760"/>
      <c r="AO45" s="760"/>
      <c r="AP45" s="760"/>
      <c r="AQ45" s="760"/>
      <c r="AR45" s="760"/>
      <c r="AS45" s="760"/>
      <c r="AT45" s="760"/>
      <c r="AU45" s="759"/>
      <c r="AV45" s="759"/>
      <c r="AW45" s="759"/>
      <c r="AX45" s="759"/>
      <c r="AY45" s="777"/>
      <c r="AZ45" s="777"/>
      <c r="BA45" s="777"/>
      <c r="BB45" s="777"/>
      <c r="BC45" s="43"/>
      <c r="BD45" s="131"/>
      <c r="BE45" s="23"/>
      <c r="BF45" s="614"/>
      <c r="BG45" s="23"/>
      <c r="BH45" s="136"/>
      <c r="BI45" s="941"/>
      <c r="BJ45" s="941"/>
      <c r="BK45" s="941"/>
      <c r="BL45" s="941"/>
      <c r="BM45" s="771"/>
      <c r="BN45" s="771"/>
      <c r="BO45" s="771"/>
      <c r="BP45" s="771"/>
      <c r="BQ45" s="771"/>
      <c r="BR45" s="771"/>
      <c r="BS45" s="771"/>
      <c r="BT45" s="771"/>
      <c r="BU45" s="941"/>
      <c r="BV45" s="941"/>
      <c r="BW45" s="941"/>
      <c r="BX45" s="941"/>
      <c r="BY45" s="941"/>
      <c r="BZ45" s="941"/>
      <c r="CA45" s="23"/>
      <c r="CB45" s="941"/>
      <c r="CC45" s="941"/>
      <c r="CD45" s="941"/>
      <c r="CE45" s="941"/>
      <c r="CF45" s="941"/>
      <c r="CG45" s="941"/>
      <c r="CH45" s="941"/>
      <c r="CI45" s="941"/>
      <c r="CJ45" s="941"/>
      <c r="CK45" s="941"/>
      <c r="CL45" s="941"/>
      <c r="CM45" s="941"/>
      <c r="CN45" s="941"/>
      <c r="CO45" s="941"/>
      <c r="CP45" s="941"/>
      <c r="CQ45" s="941"/>
      <c r="CR45" s="941"/>
      <c r="CS45" s="941"/>
      <c r="CT45" s="771"/>
      <c r="CU45" s="941"/>
      <c r="CV45" s="941"/>
      <c r="CW45" s="590"/>
      <c r="CX45" s="590"/>
      <c r="CY45" s="941"/>
    </row>
    <row r="46" spans="1:103" ht="24" customHeight="1">
      <c r="A46" s="1351" t="s">
        <v>257</v>
      </c>
      <c r="B46" s="1352"/>
      <c r="C46" s="1352"/>
      <c r="D46" s="1352"/>
      <c r="E46" s="1597"/>
      <c r="F46" s="917"/>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4"/>
      <c r="AE46" s="1684"/>
      <c r="AF46" s="1684"/>
      <c r="AG46" s="1684"/>
      <c r="AH46" s="1684"/>
      <c r="AI46" s="1684"/>
      <c r="AJ46" s="1684"/>
      <c r="AK46" s="1684"/>
      <c r="AL46" s="1685"/>
      <c r="AM46" s="760"/>
      <c r="AN46" s="760"/>
      <c r="AO46" s="760"/>
      <c r="AP46" s="760"/>
      <c r="AQ46" s="760"/>
      <c r="AR46" s="760"/>
      <c r="AS46" s="760"/>
      <c r="AT46" s="760"/>
      <c r="AU46" s="759"/>
      <c r="AV46" s="759"/>
      <c r="AW46" s="759"/>
      <c r="AX46" s="759"/>
      <c r="AY46" s="777"/>
      <c r="AZ46" s="777"/>
      <c r="BA46" s="777"/>
      <c r="BB46" s="777"/>
      <c r="BC46" s="43"/>
      <c r="BD46" s="131"/>
      <c r="BE46" s="23"/>
      <c r="BF46" s="614"/>
      <c r="BG46" s="23"/>
      <c r="BH46" s="136"/>
      <c r="BI46" s="941"/>
      <c r="BJ46" s="941"/>
      <c r="BK46" s="941"/>
      <c r="BL46" s="941"/>
      <c r="BM46" s="771"/>
      <c r="BN46" s="771"/>
      <c r="BO46" s="771"/>
      <c r="BP46" s="771"/>
      <c r="BQ46" s="771"/>
      <c r="BR46" s="771"/>
      <c r="BS46" s="771"/>
      <c r="BT46" s="771"/>
      <c r="BU46" s="941"/>
      <c r="BV46" s="941"/>
      <c r="BW46" s="941"/>
      <c r="BX46" s="941"/>
      <c r="BY46" s="941"/>
      <c r="BZ46" s="941"/>
      <c r="CA46" s="23"/>
      <c r="CB46" s="941"/>
      <c r="CC46" s="941"/>
      <c r="CD46" s="941"/>
      <c r="CE46" s="941"/>
      <c r="CF46" s="941"/>
      <c r="CG46" s="941"/>
      <c r="CH46" s="941"/>
      <c r="CI46" s="941"/>
      <c r="CJ46" s="941"/>
      <c r="CK46" s="941"/>
      <c r="CL46" s="941"/>
      <c r="CM46" s="941"/>
      <c r="CN46" s="941"/>
      <c r="CO46" s="941"/>
      <c r="CP46" s="941"/>
      <c r="CQ46" s="941"/>
      <c r="CR46" s="941"/>
      <c r="CS46" s="941"/>
      <c r="CT46" s="771"/>
      <c r="CU46" s="941"/>
      <c r="CV46" s="941"/>
      <c r="CW46" s="590"/>
      <c r="CX46" s="590"/>
      <c r="CY46" s="941"/>
    </row>
    <row r="47" spans="1:103" ht="24" customHeight="1">
      <c r="A47" s="1698" t="s">
        <v>258</v>
      </c>
      <c r="B47" s="1699"/>
      <c r="C47" s="1699"/>
      <c r="D47" s="1699"/>
      <c r="E47" s="1699"/>
      <c r="F47" s="1700"/>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4"/>
      <c r="AE47" s="1684"/>
      <c r="AF47" s="1684"/>
      <c r="AG47" s="1684"/>
      <c r="AH47" s="1684"/>
      <c r="AI47" s="1684"/>
      <c r="AJ47" s="1684"/>
      <c r="AK47" s="1684"/>
      <c r="AL47" s="1685"/>
      <c r="AM47" s="760"/>
      <c r="AN47" s="760"/>
      <c r="AO47" s="760"/>
      <c r="AP47" s="760"/>
      <c r="AQ47" s="760"/>
      <c r="AR47" s="760"/>
      <c r="AS47" s="760"/>
      <c r="AT47" s="760"/>
      <c r="AU47" s="759"/>
      <c r="AV47" s="759"/>
      <c r="AW47" s="759"/>
      <c r="AX47" s="759"/>
      <c r="AY47" s="777"/>
      <c r="AZ47" s="777"/>
      <c r="BA47" s="777"/>
      <c r="BB47" s="777"/>
      <c r="BC47" s="43"/>
      <c r="BD47" s="131"/>
      <c r="BE47" s="23"/>
      <c r="BF47" s="614"/>
      <c r="BG47" s="23"/>
      <c r="BH47" s="136"/>
      <c r="BI47" s="941"/>
      <c r="BJ47" s="941"/>
      <c r="BK47" s="941"/>
      <c r="BL47" s="941"/>
      <c r="BM47" s="771"/>
      <c r="BN47" s="771"/>
      <c r="BO47" s="771"/>
      <c r="BP47" s="771"/>
      <c r="BQ47" s="771"/>
      <c r="BR47" s="771"/>
      <c r="BS47" s="771"/>
      <c r="BT47" s="771"/>
      <c r="BU47" s="941"/>
      <c r="BV47" s="941"/>
      <c r="BW47" s="941"/>
      <c r="BX47" s="941"/>
      <c r="BY47" s="941"/>
      <c r="BZ47" s="941"/>
      <c r="CA47" s="23"/>
      <c r="CB47" s="941"/>
      <c r="CC47" s="941"/>
      <c r="CD47" s="941"/>
      <c r="CE47" s="941"/>
      <c r="CF47" s="941"/>
      <c r="CG47" s="941"/>
      <c r="CH47" s="941"/>
      <c r="CI47" s="941"/>
      <c r="CJ47" s="941"/>
      <c r="CK47" s="941"/>
      <c r="CL47" s="941"/>
      <c r="CM47" s="941"/>
      <c r="CN47" s="941"/>
      <c r="CO47" s="941"/>
      <c r="CP47" s="941"/>
      <c r="CQ47" s="941"/>
      <c r="CR47" s="941"/>
      <c r="CS47" s="941"/>
      <c r="CT47" s="771"/>
      <c r="CU47" s="941"/>
      <c r="CV47" s="941"/>
      <c r="CW47" s="590"/>
      <c r="CX47" s="590"/>
      <c r="CY47" s="941"/>
    </row>
    <row r="48" spans="1:103" ht="24" customHeight="1">
      <c r="A48" s="1351" t="s">
        <v>259</v>
      </c>
      <c r="B48" s="1352"/>
      <c r="C48" s="1352"/>
      <c r="D48" s="1352"/>
      <c r="E48" s="1651"/>
      <c r="F48" s="1652"/>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4"/>
      <c r="AE48" s="1684"/>
      <c r="AF48" s="1684"/>
      <c r="AG48" s="1684"/>
      <c r="AH48" s="1684"/>
      <c r="AI48" s="1684"/>
      <c r="AJ48" s="1684"/>
      <c r="AK48" s="1684"/>
      <c r="AL48" s="1685"/>
      <c r="AM48" s="760"/>
      <c r="AN48" s="760"/>
      <c r="AO48" s="760"/>
      <c r="AP48" s="760"/>
      <c r="AQ48" s="760"/>
      <c r="AR48" s="760"/>
      <c r="AS48" s="760"/>
      <c r="AT48" s="760"/>
      <c r="AU48" s="759"/>
      <c r="AV48" s="759"/>
      <c r="AW48" s="759"/>
      <c r="AX48" s="759"/>
      <c r="AY48" s="777"/>
      <c r="AZ48" s="777"/>
      <c r="BA48" s="777"/>
      <c r="BB48" s="777"/>
      <c r="BC48" s="43"/>
      <c r="BD48" s="131"/>
      <c r="BE48" s="23"/>
      <c r="BF48" s="614"/>
      <c r="BG48" s="23"/>
      <c r="BH48" s="136"/>
      <c r="BI48" s="941"/>
      <c r="BJ48" s="941"/>
      <c r="BK48" s="941"/>
      <c r="BL48" s="941"/>
      <c r="BM48" s="771"/>
      <c r="BN48" s="771"/>
      <c r="BO48" s="771"/>
      <c r="BP48" s="771"/>
      <c r="BQ48" s="771"/>
      <c r="BR48" s="771"/>
      <c r="BS48" s="771"/>
      <c r="BT48" s="771"/>
      <c r="BU48" s="941"/>
      <c r="BV48" s="941"/>
      <c r="BW48" s="941"/>
      <c r="BX48" s="941"/>
      <c r="BY48" s="941"/>
      <c r="BZ48" s="941"/>
      <c r="CA48" s="23"/>
      <c r="CB48" s="941"/>
      <c r="CC48" s="941"/>
      <c r="CD48" s="941"/>
      <c r="CE48" s="941"/>
      <c r="CF48" s="941"/>
      <c r="CG48" s="941"/>
      <c r="CH48" s="941"/>
      <c r="CI48" s="941"/>
      <c r="CJ48" s="941"/>
      <c r="CK48" s="941"/>
      <c r="CL48" s="23"/>
      <c r="CM48" s="941"/>
      <c r="CN48" s="23"/>
      <c r="CO48" s="20"/>
      <c r="CP48" s="20"/>
      <c r="CQ48" s="783"/>
      <c r="CR48" s="20"/>
      <c r="CS48" s="20"/>
      <c r="CT48" s="771"/>
      <c r="CU48" s="941"/>
      <c r="CV48" s="941"/>
      <c r="CW48" s="590"/>
      <c r="CX48" s="590"/>
      <c r="CY48" s="941"/>
    </row>
    <row r="49" spans="1:246" ht="24" customHeight="1">
      <c r="A49" s="1351" t="s">
        <v>260</v>
      </c>
      <c r="B49" s="1352"/>
      <c r="C49" s="1352"/>
      <c r="D49" s="1352"/>
      <c r="E49" s="1651"/>
      <c r="F49" s="1652"/>
      <c r="G49" s="1684"/>
      <c r="H49" s="1684"/>
      <c r="I49" s="1684"/>
      <c r="J49" s="1684"/>
      <c r="K49" s="1684"/>
      <c r="L49" s="1684"/>
      <c r="M49" s="1684"/>
      <c r="N49" s="1684"/>
      <c r="O49" s="1684"/>
      <c r="P49" s="1684"/>
      <c r="Q49" s="1684"/>
      <c r="R49" s="1684"/>
      <c r="S49" s="1684"/>
      <c r="T49" s="1684"/>
      <c r="U49" s="1684"/>
      <c r="V49" s="1684"/>
      <c r="W49" s="1684"/>
      <c r="X49" s="1684"/>
      <c r="Y49" s="1684"/>
      <c r="Z49" s="1684"/>
      <c r="AA49" s="1684"/>
      <c r="AB49" s="1684"/>
      <c r="AC49" s="1684"/>
      <c r="AD49" s="1684"/>
      <c r="AE49" s="1684"/>
      <c r="AF49" s="1684"/>
      <c r="AG49" s="1684"/>
      <c r="AH49" s="1684"/>
      <c r="AI49" s="1684"/>
      <c r="AJ49" s="1684"/>
      <c r="AK49" s="1684"/>
      <c r="AL49" s="1685"/>
      <c r="AM49" s="784"/>
      <c r="AN49" s="784"/>
      <c r="AO49" s="784"/>
      <c r="AP49" s="784"/>
      <c r="AQ49" s="784"/>
      <c r="AR49" s="784"/>
      <c r="AS49" s="784"/>
      <c r="AT49" s="784"/>
      <c r="AU49" s="759"/>
      <c r="AV49" s="759"/>
      <c r="AW49" s="759"/>
      <c r="AX49" s="759"/>
      <c r="AY49" s="777"/>
      <c r="AZ49" s="777"/>
      <c r="BA49" s="777"/>
      <c r="BB49" s="777"/>
      <c r="BC49" s="43"/>
      <c r="BD49" s="131"/>
      <c r="BE49" s="941"/>
      <c r="BF49" s="258"/>
      <c r="BG49" s="941"/>
      <c r="BH49" s="136"/>
      <c r="BI49" s="941"/>
      <c r="BJ49" s="941"/>
      <c r="BK49" s="941"/>
      <c r="BL49" s="941"/>
      <c r="BM49" s="771"/>
      <c r="BN49" s="771"/>
      <c r="BO49" s="771"/>
      <c r="BP49" s="771"/>
      <c r="BQ49" s="771"/>
      <c r="BR49" s="771"/>
      <c r="BS49" s="771"/>
      <c r="BT49" s="771"/>
      <c r="BU49" s="941"/>
      <c r="BV49" s="941"/>
      <c r="BW49" s="941"/>
      <c r="BX49" s="941"/>
      <c r="BY49" s="941"/>
      <c r="BZ49" s="941"/>
      <c r="CA49" s="941"/>
      <c r="CB49" s="941"/>
      <c r="CC49" s="941"/>
      <c r="CD49" s="941"/>
      <c r="CE49" s="941"/>
      <c r="CF49" s="941"/>
      <c r="CG49" s="941"/>
      <c r="CH49" s="941"/>
      <c r="CI49" s="941"/>
      <c r="CJ49" s="941"/>
      <c r="CK49" s="941"/>
      <c r="CL49" s="20"/>
      <c r="CM49" s="941"/>
      <c r="CN49" s="20"/>
      <c r="CO49" s="20"/>
      <c r="CP49" s="20"/>
      <c r="CQ49" s="39"/>
      <c r="CR49" s="783"/>
      <c r="CS49" s="39"/>
      <c r="CT49" s="771"/>
      <c r="CU49" s="941"/>
      <c r="CV49" s="941"/>
      <c r="CW49" s="590"/>
      <c r="CX49" s="590"/>
      <c r="CY49" s="941"/>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0"/>
      <c r="EM49" s="580"/>
      <c r="EN49" s="580"/>
      <c r="EO49" s="580"/>
      <c r="EP49" s="580"/>
      <c r="EQ49" s="580"/>
      <c r="ER49" s="580"/>
      <c r="ES49" s="580"/>
      <c r="ET49" s="580"/>
      <c r="EU49" s="580"/>
      <c r="EV49" s="580"/>
      <c r="EW49" s="580"/>
      <c r="EX49" s="580"/>
      <c r="EY49" s="580"/>
      <c r="EZ49" s="580"/>
      <c r="FA49" s="580"/>
      <c r="FB49" s="580"/>
      <c r="FC49" s="580"/>
      <c r="FD49" s="580"/>
      <c r="FE49" s="580"/>
      <c r="FF49" s="580"/>
      <c r="FG49" s="580"/>
      <c r="FH49" s="580"/>
      <c r="FI49" s="580"/>
      <c r="FJ49" s="580"/>
      <c r="FK49" s="580"/>
      <c r="FL49" s="580"/>
      <c r="FM49" s="580"/>
      <c r="FN49" s="580"/>
      <c r="FO49" s="580"/>
      <c r="FP49" s="580"/>
      <c r="FQ49" s="580"/>
      <c r="FR49" s="580"/>
      <c r="FS49" s="580"/>
      <c r="FT49" s="580"/>
      <c r="FU49" s="580"/>
      <c r="FV49" s="580"/>
      <c r="FW49" s="580"/>
      <c r="FX49" s="580"/>
      <c r="FY49" s="580"/>
      <c r="FZ49" s="580"/>
      <c r="GA49" s="580"/>
      <c r="GB49" s="580"/>
      <c r="GC49" s="580"/>
      <c r="GD49" s="580"/>
      <c r="GE49" s="580"/>
      <c r="GF49" s="580"/>
      <c r="GG49" s="580"/>
      <c r="GH49" s="580"/>
      <c r="GI49" s="580"/>
      <c r="GJ49" s="580"/>
      <c r="GK49" s="580"/>
      <c r="GL49" s="580"/>
      <c r="GM49" s="580"/>
      <c r="GN49" s="580"/>
      <c r="GO49" s="580"/>
      <c r="GP49" s="580"/>
      <c r="GQ49" s="580"/>
      <c r="GR49" s="580"/>
      <c r="GS49" s="580"/>
      <c r="GT49" s="580"/>
      <c r="GU49" s="580"/>
      <c r="GV49" s="580"/>
      <c r="GW49" s="580"/>
      <c r="GX49" s="580"/>
      <c r="GY49" s="580"/>
      <c r="GZ49" s="580"/>
      <c r="HA49" s="580"/>
      <c r="HB49" s="580"/>
      <c r="HC49" s="580"/>
      <c r="HD49" s="580"/>
      <c r="HE49" s="580"/>
      <c r="HF49" s="580"/>
      <c r="HG49" s="580"/>
      <c r="HH49" s="580"/>
      <c r="HI49" s="580"/>
      <c r="HJ49" s="580"/>
      <c r="HK49" s="580"/>
      <c r="HL49" s="580"/>
      <c r="HM49" s="580"/>
      <c r="HN49" s="580"/>
      <c r="HO49" s="580"/>
      <c r="HP49" s="580"/>
      <c r="HQ49" s="580"/>
      <c r="HR49" s="580"/>
      <c r="HS49" s="580"/>
      <c r="HT49" s="580"/>
      <c r="HU49" s="580"/>
      <c r="HV49" s="580"/>
      <c r="HW49" s="580"/>
      <c r="HX49" s="580"/>
      <c r="HY49" s="580"/>
      <c r="HZ49" s="580"/>
      <c r="IA49" s="580"/>
      <c r="IB49" s="580"/>
      <c r="IC49" s="580"/>
      <c r="ID49" s="580"/>
      <c r="IE49" s="580"/>
      <c r="IF49" s="580"/>
      <c r="IG49" s="580"/>
      <c r="IH49" s="580"/>
      <c r="II49" s="580"/>
      <c r="IJ49" s="580"/>
      <c r="IK49" s="580"/>
      <c r="IL49" s="580"/>
    </row>
    <row r="50" spans="1:246" ht="24" customHeight="1">
      <c r="A50" s="1318" t="s">
        <v>261</v>
      </c>
      <c r="B50" s="1255"/>
      <c r="C50" s="1255"/>
      <c r="D50" s="1255"/>
      <c r="E50" s="1653">
        <f>E48*E49</f>
        <v>0</v>
      </c>
      <c r="F50" s="1654"/>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c r="AL50" s="1685"/>
      <c r="AM50" s="760"/>
      <c r="AN50" s="760"/>
      <c r="AO50" s="760"/>
      <c r="AP50" s="760"/>
      <c r="AQ50" s="760"/>
      <c r="AR50" s="760"/>
      <c r="AS50" s="760"/>
      <c r="AT50" s="760"/>
      <c r="AU50" s="759"/>
      <c r="AV50" s="759"/>
      <c r="AW50" s="759"/>
      <c r="AX50" s="759"/>
      <c r="AY50" s="777"/>
      <c r="AZ50" s="777"/>
      <c r="BA50" s="777"/>
      <c r="BB50" s="777"/>
      <c r="BC50" s="43"/>
      <c r="BD50" s="131"/>
      <c r="BE50" s="23"/>
      <c r="BF50" s="614"/>
      <c r="BG50" s="23"/>
      <c r="BH50" s="136"/>
      <c r="BI50" s="941"/>
      <c r="BJ50" s="941"/>
      <c r="BK50" s="941"/>
      <c r="BL50" s="941"/>
      <c r="BM50" s="771"/>
      <c r="BN50" s="771"/>
      <c r="BO50" s="771"/>
      <c r="BP50" s="771"/>
      <c r="BQ50" s="771"/>
      <c r="BR50" s="771"/>
      <c r="BS50" s="771"/>
      <c r="BT50" s="771"/>
      <c r="BU50" s="941"/>
      <c r="BV50" s="941"/>
      <c r="BW50" s="941"/>
      <c r="BX50" s="941"/>
      <c r="BY50" s="941"/>
      <c r="BZ50" s="941"/>
      <c r="CA50" s="23"/>
      <c r="CB50" s="941"/>
      <c r="CC50" s="941"/>
      <c r="CD50" s="941"/>
      <c r="CE50" s="941"/>
      <c r="CF50" s="941"/>
      <c r="CG50" s="941"/>
      <c r="CH50" s="941"/>
      <c r="CI50" s="941"/>
      <c r="CJ50" s="941"/>
      <c r="CK50" s="941"/>
      <c r="CL50" s="20"/>
      <c r="CM50" s="20"/>
      <c r="CN50" s="20"/>
      <c r="CO50" s="20"/>
      <c r="CP50" s="20"/>
      <c r="CQ50" s="20"/>
      <c r="CR50" s="20"/>
      <c r="CS50" s="20"/>
      <c r="CT50" s="771"/>
      <c r="CU50" s="20"/>
      <c r="CV50" s="20"/>
      <c r="CW50" s="590"/>
      <c r="CX50" s="590"/>
      <c r="CY50" s="941"/>
      <c r="CZ50" s="580"/>
      <c r="DA50" s="580"/>
      <c r="DB50" s="580"/>
      <c r="DC50" s="580"/>
      <c r="DD50" s="580"/>
      <c r="DE50" s="580"/>
      <c r="DF50" s="580"/>
      <c r="DG50" s="580"/>
      <c r="DH50" s="580"/>
      <c r="DI50" s="580"/>
      <c r="DJ50" s="580"/>
      <c r="DK50" s="580"/>
      <c r="DL50" s="580"/>
      <c r="DM50" s="580"/>
      <c r="DN50" s="580"/>
      <c r="DO50" s="580"/>
      <c r="DP50" s="580"/>
      <c r="DQ50" s="580"/>
      <c r="DR50" s="580"/>
      <c r="DS50" s="580"/>
      <c r="DT50" s="580"/>
      <c r="DU50" s="580"/>
      <c r="DV50" s="580"/>
      <c r="DW50" s="580"/>
      <c r="DX50" s="580"/>
      <c r="DY50" s="580"/>
      <c r="DZ50" s="580"/>
      <c r="EA50" s="580"/>
      <c r="EB50" s="580"/>
      <c r="EC50" s="580"/>
      <c r="ED50" s="580"/>
      <c r="EE50" s="580"/>
      <c r="EF50" s="580"/>
      <c r="EG50" s="580"/>
      <c r="EH50" s="580"/>
      <c r="EI50" s="580"/>
      <c r="EJ50" s="580"/>
      <c r="EK50" s="580"/>
      <c r="EL50" s="580"/>
      <c r="EM50" s="580"/>
      <c r="EN50" s="580"/>
      <c r="EO50" s="580"/>
      <c r="EP50" s="580"/>
      <c r="EQ50" s="580"/>
      <c r="ER50" s="580"/>
      <c r="ES50" s="580"/>
      <c r="ET50" s="580"/>
      <c r="EU50" s="580"/>
      <c r="EV50" s="580"/>
      <c r="EW50" s="580"/>
      <c r="EX50" s="580"/>
      <c r="EY50" s="580"/>
      <c r="EZ50" s="580"/>
      <c r="FA50" s="580"/>
      <c r="FB50" s="580"/>
      <c r="FC50" s="580"/>
      <c r="FD50" s="580"/>
      <c r="FE50" s="580"/>
      <c r="FF50" s="580"/>
      <c r="FG50" s="580"/>
      <c r="FH50" s="580"/>
      <c r="FI50" s="580"/>
      <c r="FJ50" s="580"/>
      <c r="FK50" s="580"/>
      <c r="FL50" s="580"/>
      <c r="FM50" s="580"/>
      <c r="FN50" s="580"/>
      <c r="FO50" s="580"/>
      <c r="FP50" s="580"/>
      <c r="FQ50" s="580"/>
      <c r="FR50" s="580"/>
      <c r="FS50" s="580"/>
      <c r="FT50" s="580"/>
      <c r="FU50" s="580"/>
      <c r="FV50" s="580"/>
      <c r="FW50" s="580"/>
      <c r="FX50" s="580"/>
      <c r="FY50" s="580"/>
      <c r="FZ50" s="580"/>
      <c r="GA50" s="580"/>
      <c r="GB50" s="580"/>
      <c r="GC50" s="580"/>
      <c r="GD50" s="580"/>
      <c r="GE50" s="580"/>
      <c r="GF50" s="580"/>
      <c r="GG50" s="580"/>
      <c r="GH50" s="580"/>
      <c r="GI50" s="580"/>
      <c r="GJ50" s="580"/>
      <c r="GK50" s="580"/>
      <c r="GL50" s="580"/>
      <c r="GM50" s="580"/>
      <c r="GN50" s="580"/>
      <c r="GO50" s="580"/>
      <c r="GP50" s="580"/>
      <c r="GQ50" s="580"/>
      <c r="GR50" s="580"/>
      <c r="GS50" s="580"/>
      <c r="GT50" s="580"/>
      <c r="GU50" s="580"/>
      <c r="GV50" s="580"/>
      <c r="GW50" s="580"/>
      <c r="GX50" s="580"/>
      <c r="GY50" s="580"/>
      <c r="GZ50" s="580"/>
      <c r="HA50" s="580"/>
      <c r="HB50" s="580"/>
      <c r="HC50" s="580"/>
      <c r="HD50" s="580"/>
      <c r="HE50" s="580"/>
      <c r="HF50" s="580"/>
      <c r="HG50" s="580"/>
      <c r="HH50" s="580"/>
      <c r="HI50" s="580"/>
      <c r="HJ50" s="580"/>
      <c r="HK50" s="580"/>
      <c r="HL50" s="580"/>
      <c r="HM50" s="580"/>
      <c r="HN50" s="580"/>
      <c r="HO50" s="580"/>
      <c r="HP50" s="580"/>
      <c r="HQ50" s="580"/>
      <c r="HR50" s="580"/>
      <c r="HS50" s="580"/>
      <c r="HT50" s="580"/>
      <c r="HU50" s="580"/>
      <c r="HV50" s="580"/>
      <c r="HW50" s="580"/>
      <c r="HX50" s="580"/>
      <c r="HY50" s="580"/>
      <c r="HZ50" s="580"/>
      <c r="IA50" s="580"/>
      <c r="IB50" s="580"/>
      <c r="IC50" s="580"/>
      <c r="ID50" s="580"/>
      <c r="IE50" s="580"/>
      <c r="IF50" s="580"/>
      <c r="IG50" s="580"/>
      <c r="IH50" s="580"/>
      <c r="II50" s="580"/>
      <c r="IJ50" s="580"/>
      <c r="IK50" s="580"/>
      <c r="IL50" s="580"/>
    </row>
    <row r="51" spans="1:246" ht="24" customHeight="1">
      <c r="A51" s="1318" t="s">
        <v>262</v>
      </c>
      <c r="B51" s="1255"/>
      <c r="C51" s="1255"/>
      <c r="D51" s="1255"/>
      <c r="E51" s="1680"/>
      <c r="F51" s="1681"/>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1685"/>
      <c r="AM51" s="777"/>
      <c r="AN51" s="777"/>
      <c r="AO51" s="777"/>
      <c r="AP51" s="777"/>
      <c r="AQ51" s="777"/>
      <c r="AR51" s="777"/>
      <c r="AS51" s="777"/>
      <c r="AT51" s="777"/>
      <c r="AU51" s="759"/>
      <c r="AV51" s="759"/>
      <c r="AW51" s="759"/>
      <c r="AX51" s="759"/>
      <c r="AY51" s="777"/>
      <c r="AZ51" s="777"/>
      <c r="BA51" s="777"/>
      <c r="BB51" s="777"/>
      <c r="BC51" s="43"/>
      <c r="BD51" s="131"/>
      <c r="BE51" s="23"/>
      <c r="BF51" s="614"/>
      <c r="BG51" s="23"/>
      <c r="BH51" s="136"/>
      <c r="BI51" s="941"/>
      <c r="BJ51" s="941"/>
      <c r="BK51" s="941"/>
      <c r="BL51" s="941"/>
      <c r="BM51" s="771"/>
      <c r="BN51" s="771"/>
      <c r="BO51" s="771"/>
      <c r="BP51" s="771"/>
      <c r="BQ51" s="771"/>
      <c r="BR51" s="771"/>
      <c r="BS51" s="771"/>
      <c r="BT51" s="771"/>
      <c r="BU51" s="941"/>
      <c r="BV51" s="941"/>
      <c r="BW51" s="941"/>
      <c r="BX51" s="941"/>
      <c r="BY51" s="941"/>
      <c r="BZ51" s="941"/>
      <c r="CA51" s="23"/>
      <c r="CB51" s="941"/>
      <c r="CC51" s="941"/>
      <c r="CD51" s="941"/>
      <c r="CE51" s="941"/>
      <c r="CF51" s="941"/>
      <c r="CG51" s="941"/>
      <c r="CH51" s="941"/>
      <c r="CI51" s="941"/>
      <c r="CJ51" s="941"/>
      <c r="CK51" s="941"/>
      <c r="CL51" s="20"/>
      <c r="CM51" s="20"/>
      <c r="CN51" s="20"/>
      <c r="CO51" s="20"/>
      <c r="CP51" s="20"/>
      <c r="CQ51" s="20"/>
      <c r="CR51" s="20"/>
      <c r="CS51" s="20"/>
      <c r="CT51" s="771"/>
      <c r="CU51" s="20"/>
      <c r="CV51" s="20"/>
      <c r="CW51" s="590"/>
      <c r="CX51" s="590"/>
      <c r="CY51" s="941"/>
      <c r="CZ51" s="580"/>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0"/>
      <c r="DW51" s="580"/>
      <c r="DX51" s="580"/>
      <c r="DY51" s="580"/>
      <c r="DZ51" s="580"/>
      <c r="EA51" s="580"/>
      <c r="EB51" s="580"/>
      <c r="EC51" s="580"/>
      <c r="ED51" s="580"/>
      <c r="EE51" s="580"/>
      <c r="EF51" s="580"/>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580"/>
      <c r="FV51" s="580"/>
      <c r="FW51" s="580"/>
      <c r="FX51" s="580"/>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80"/>
      <c r="HB51" s="580"/>
      <c r="HC51" s="580"/>
      <c r="HD51" s="580"/>
      <c r="HE51" s="580"/>
      <c r="HF51" s="580"/>
      <c r="HG51" s="580"/>
      <c r="HH51" s="580"/>
      <c r="HI51" s="580"/>
      <c r="HJ51" s="580"/>
      <c r="HK51" s="580"/>
      <c r="HL51" s="580"/>
      <c r="HM51" s="580"/>
      <c r="HN51" s="580"/>
      <c r="HO51" s="580"/>
      <c r="HP51" s="580"/>
      <c r="HQ51" s="580"/>
      <c r="HR51" s="580"/>
      <c r="HS51" s="580"/>
      <c r="HT51" s="580"/>
      <c r="HU51" s="580"/>
      <c r="HV51" s="580"/>
      <c r="HW51" s="580"/>
      <c r="HX51" s="580"/>
      <c r="HY51" s="580"/>
      <c r="HZ51" s="580"/>
      <c r="IA51" s="580"/>
      <c r="IB51" s="580"/>
      <c r="IC51" s="580"/>
      <c r="ID51" s="580"/>
      <c r="IE51" s="580"/>
      <c r="IF51" s="580"/>
      <c r="IG51" s="580"/>
      <c r="IH51" s="580"/>
      <c r="II51" s="580"/>
      <c r="IJ51" s="580"/>
      <c r="IK51" s="580"/>
      <c r="IL51" s="580"/>
    </row>
    <row r="52" spans="1:246" ht="24" customHeight="1">
      <c r="A52" s="1692" t="s">
        <v>263</v>
      </c>
      <c r="B52" s="1693"/>
      <c r="C52" s="1693"/>
      <c r="D52" s="1693"/>
      <c r="E52" s="1693"/>
      <c r="F52" s="1706"/>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5"/>
      <c r="AM52" s="777"/>
      <c r="AN52" s="777"/>
      <c r="AO52" s="777"/>
      <c r="AP52" s="777"/>
      <c r="AQ52" s="777"/>
      <c r="AR52" s="777"/>
      <c r="AS52" s="777"/>
      <c r="AT52" s="777"/>
      <c r="AU52" s="759"/>
      <c r="AV52" s="759"/>
      <c r="AW52" s="759"/>
      <c r="AX52" s="759"/>
      <c r="AY52" s="777"/>
      <c r="AZ52" s="777"/>
      <c r="BA52" s="777"/>
      <c r="BB52" s="777"/>
      <c r="BC52" s="43"/>
      <c r="BD52" s="131"/>
      <c r="BE52" s="23"/>
      <c r="BF52" s="614"/>
      <c r="BG52" s="23"/>
      <c r="BH52" s="136"/>
      <c r="BI52" s="941"/>
      <c r="BJ52" s="941"/>
      <c r="BK52" s="941"/>
      <c r="BL52" s="941"/>
      <c r="BM52" s="771"/>
      <c r="BN52" s="771"/>
      <c r="BO52" s="771"/>
      <c r="BP52" s="771"/>
      <c r="BQ52" s="771"/>
      <c r="BR52" s="771"/>
      <c r="BS52" s="771"/>
      <c r="BT52" s="771"/>
      <c r="BU52" s="941"/>
      <c r="BV52" s="941"/>
      <c r="BW52" s="941"/>
      <c r="BX52" s="941"/>
      <c r="BY52" s="941"/>
      <c r="BZ52" s="941"/>
      <c r="CA52" s="23"/>
      <c r="CB52" s="941"/>
      <c r="CC52" s="941"/>
      <c r="CD52" s="941"/>
      <c r="CE52" s="941"/>
      <c r="CF52" s="941"/>
      <c r="CG52" s="941"/>
      <c r="CH52" s="941"/>
      <c r="CI52" s="941"/>
      <c r="CJ52" s="941"/>
      <c r="CK52" s="941"/>
      <c r="CL52" s="20"/>
      <c r="CM52" s="20"/>
      <c r="CN52" s="20"/>
      <c r="CO52" s="20"/>
      <c r="CP52" s="20"/>
      <c r="CQ52" s="20"/>
      <c r="CR52" s="20"/>
      <c r="CS52" s="20"/>
      <c r="CT52" s="771"/>
      <c r="CU52" s="20"/>
      <c r="CV52" s="20"/>
      <c r="CW52" s="590"/>
      <c r="CX52" s="590"/>
      <c r="CY52" s="941"/>
      <c r="CZ52" s="580"/>
      <c r="DA52" s="580"/>
      <c r="DB52" s="580"/>
      <c r="DC52" s="580"/>
      <c r="DD52" s="580"/>
      <c r="DE52" s="580"/>
      <c r="DF52" s="580"/>
      <c r="DG52" s="580"/>
      <c r="DH52" s="580"/>
      <c r="DI52" s="580"/>
      <c r="DJ52" s="580"/>
      <c r="DK52" s="580"/>
      <c r="DL52" s="580"/>
      <c r="DM52" s="580"/>
      <c r="DN52" s="580"/>
      <c r="DO52" s="580"/>
      <c r="DP52" s="580"/>
      <c r="DQ52" s="580"/>
      <c r="DR52" s="580"/>
      <c r="DS52" s="580"/>
      <c r="DT52" s="580"/>
      <c r="DU52" s="580"/>
      <c r="DV52" s="580"/>
      <c r="DW52" s="580"/>
      <c r="DX52" s="580"/>
      <c r="DY52" s="580"/>
      <c r="DZ52" s="580"/>
      <c r="EA52" s="580"/>
      <c r="EB52" s="580"/>
      <c r="EC52" s="580"/>
      <c r="ED52" s="580"/>
      <c r="EE52" s="580"/>
      <c r="EF52" s="580"/>
      <c r="EG52" s="580"/>
      <c r="EH52" s="580"/>
      <c r="EI52" s="580"/>
      <c r="EJ52" s="580"/>
      <c r="EK52" s="580"/>
      <c r="EL52" s="580"/>
      <c r="EM52" s="580"/>
      <c r="EN52" s="580"/>
      <c r="EO52" s="580"/>
      <c r="EP52" s="580"/>
      <c r="EQ52" s="580"/>
      <c r="ER52" s="580"/>
      <c r="ES52" s="580"/>
      <c r="ET52" s="580"/>
      <c r="EU52" s="580"/>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0"/>
      <c r="FS52" s="580"/>
      <c r="FT52" s="580"/>
      <c r="FU52" s="580"/>
      <c r="FV52" s="580"/>
      <c r="FW52" s="580"/>
      <c r="FX52" s="580"/>
      <c r="FY52" s="580"/>
      <c r="FZ52" s="580"/>
      <c r="GA52" s="580"/>
      <c r="GB52" s="580"/>
      <c r="GC52" s="580"/>
      <c r="GD52" s="580"/>
      <c r="GE52" s="580"/>
      <c r="GF52" s="580"/>
      <c r="GG52" s="580"/>
      <c r="GH52" s="580"/>
      <c r="GI52" s="580"/>
      <c r="GJ52" s="580"/>
      <c r="GK52" s="580"/>
      <c r="GL52" s="580"/>
      <c r="GM52" s="580"/>
      <c r="GN52" s="580"/>
      <c r="GO52" s="580"/>
      <c r="GP52" s="580"/>
      <c r="GQ52" s="580"/>
      <c r="GR52" s="580"/>
      <c r="GS52" s="580"/>
      <c r="GT52" s="580"/>
      <c r="GU52" s="580"/>
      <c r="GV52" s="580"/>
      <c r="GW52" s="580"/>
      <c r="GX52" s="580"/>
      <c r="GY52" s="580"/>
      <c r="GZ52" s="580"/>
      <c r="HA52" s="580"/>
      <c r="HB52" s="580"/>
      <c r="HC52" s="580"/>
      <c r="HD52" s="580"/>
      <c r="HE52" s="580"/>
      <c r="HF52" s="580"/>
      <c r="HG52" s="580"/>
      <c r="HH52" s="580"/>
      <c r="HI52" s="580"/>
      <c r="HJ52" s="580"/>
      <c r="HK52" s="580"/>
      <c r="HL52" s="580"/>
      <c r="HM52" s="580"/>
      <c r="HN52" s="580"/>
      <c r="HO52" s="580"/>
      <c r="HP52" s="580"/>
      <c r="HQ52" s="580"/>
      <c r="HR52" s="580"/>
      <c r="HS52" s="580"/>
      <c r="HT52" s="580"/>
      <c r="HU52" s="580"/>
      <c r="HV52" s="580"/>
      <c r="HW52" s="580"/>
      <c r="HX52" s="580"/>
      <c r="HY52" s="580"/>
      <c r="HZ52" s="580"/>
      <c r="IA52" s="580"/>
      <c r="IB52" s="580"/>
      <c r="IC52" s="580"/>
      <c r="ID52" s="580"/>
      <c r="IE52" s="580"/>
      <c r="IF52" s="580"/>
      <c r="IG52" s="580"/>
      <c r="IH52" s="580"/>
      <c r="II52" s="580"/>
      <c r="IJ52" s="580"/>
      <c r="IK52" s="580"/>
      <c r="IL52" s="580"/>
    </row>
    <row r="53" spans="1:246" ht="24" customHeight="1">
      <c r="A53" s="1351" t="s">
        <v>102</v>
      </c>
      <c r="B53" s="1352"/>
      <c r="C53" s="1352"/>
      <c r="D53" s="1352"/>
      <c r="E53" s="1352"/>
      <c r="F53" s="917"/>
      <c r="G53" s="1684"/>
      <c r="H53" s="1684"/>
      <c r="I53" s="1684"/>
      <c r="J53" s="1684"/>
      <c r="K53" s="1684"/>
      <c r="L53" s="1684"/>
      <c r="M53" s="1684"/>
      <c r="N53" s="1684"/>
      <c r="O53" s="1684"/>
      <c r="P53" s="1684"/>
      <c r="Q53" s="1684"/>
      <c r="R53" s="1684"/>
      <c r="S53" s="1684"/>
      <c r="T53" s="1684"/>
      <c r="U53" s="1684"/>
      <c r="V53" s="1684"/>
      <c r="W53" s="1684"/>
      <c r="X53" s="1684"/>
      <c r="Y53" s="1684"/>
      <c r="Z53" s="1684"/>
      <c r="AA53" s="1684"/>
      <c r="AB53" s="1684"/>
      <c r="AC53" s="1684"/>
      <c r="AD53" s="1684"/>
      <c r="AE53" s="1684"/>
      <c r="AF53" s="1684"/>
      <c r="AG53" s="1684"/>
      <c r="AH53" s="1684"/>
      <c r="AI53" s="1684"/>
      <c r="AJ53" s="1684"/>
      <c r="AK53" s="1684"/>
      <c r="AL53" s="1685"/>
      <c r="AM53" s="777"/>
      <c r="AN53" s="777"/>
      <c r="AO53" s="777"/>
      <c r="AP53" s="777"/>
      <c r="AQ53" s="777"/>
      <c r="AR53" s="777"/>
      <c r="AS53" s="777"/>
      <c r="AT53" s="777"/>
      <c r="AU53" s="759"/>
      <c r="AV53" s="759"/>
      <c r="AW53" s="759"/>
      <c r="AX53" s="759"/>
      <c r="AY53" s="777"/>
      <c r="AZ53" s="777"/>
      <c r="BA53" s="777"/>
      <c r="BB53" s="777"/>
      <c r="BC53" s="43"/>
      <c r="BD53" s="131"/>
      <c r="BE53" s="23"/>
      <c r="BF53" s="614"/>
      <c r="BG53" s="23"/>
      <c r="BH53" s="136"/>
      <c r="BI53" s="941"/>
      <c r="BJ53" s="941"/>
      <c r="BK53" s="941"/>
      <c r="BL53" s="941"/>
      <c r="BM53" s="771"/>
      <c r="BN53" s="771"/>
      <c r="BO53" s="771"/>
      <c r="BP53" s="771"/>
      <c r="BQ53" s="771"/>
      <c r="BR53" s="771"/>
      <c r="BS53" s="771"/>
      <c r="BT53" s="771"/>
      <c r="BU53" s="941"/>
      <c r="BV53" s="941"/>
      <c r="BW53" s="941"/>
      <c r="BX53" s="941"/>
      <c r="BY53" s="941"/>
      <c r="BZ53" s="941"/>
      <c r="CA53" s="23"/>
      <c r="CB53" s="941"/>
      <c r="CC53" s="941"/>
      <c r="CD53" s="941"/>
      <c r="CE53" s="941"/>
      <c r="CF53" s="941"/>
      <c r="CG53" s="941"/>
      <c r="CH53" s="941"/>
      <c r="CI53" s="941"/>
      <c r="CJ53" s="941"/>
      <c r="CK53" s="941"/>
      <c r="CL53" s="20"/>
      <c r="CM53" s="20"/>
      <c r="CN53" s="20"/>
      <c r="CO53" s="20"/>
      <c r="CP53" s="20"/>
      <c r="CQ53" s="20"/>
      <c r="CR53" s="20"/>
      <c r="CS53" s="20"/>
      <c r="CT53" s="771"/>
      <c r="CU53" s="20"/>
      <c r="CV53" s="20"/>
      <c r="CW53" s="590"/>
      <c r="CX53" s="590"/>
      <c r="CY53" s="941"/>
      <c r="CZ53" s="580"/>
      <c r="DA53" s="580"/>
      <c r="DB53" s="580"/>
      <c r="DC53" s="580"/>
      <c r="DD53" s="580"/>
      <c r="DE53" s="580"/>
      <c r="DF53" s="580"/>
      <c r="DG53" s="580"/>
      <c r="DH53" s="580"/>
      <c r="DI53" s="580"/>
      <c r="DJ53" s="580"/>
      <c r="DK53" s="580"/>
      <c r="DL53" s="580"/>
      <c r="DM53" s="580"/>
      <c r="DN53" s="580"/>
      <c r="DO53" s="580"/>
      <c r="DP53" s="580"/>
      <c r="DQ53" s="580"/>
      <c r="DR53" s="580"/>
      <c r="DS53" s="580"/>
      <c r="DT53" s="580"/>
      <c r="DU53" s="580"/>
      <c r="DV53" s="580"/>
      <c r="DW53" s="580"/>
      <c r="DX53" s="580"/>
      <c r="DY53" s="580"/>
      <c r="DZ53" s="580"/>
      <c r="EA53" s="580"/>
      <c r="EB53" s="580"/>
      <c r="EC53" s="580"/>
      <c r="ED53" s="580"/>
      <c r="EE53" s="580"/>
      <c r="EF53" s="580"/>
      <c r="EG53" s="580"/>
      <c r="EH53" s="580"/>
      <c r="EI53" s="580"/>
      <c r="EJ53" s="580"/>
      <c r="EK53" s="580"/>
      <c r="EL53" s="580"/>
      <c r="EM53" s="580"/>
      <c r="EN53" s="580"/>
      <c r="EO53" s="580"/>
      <c r="EP53" s="580"/>
      <c r="EQ53" s="580"/>
      <c r="ER53" s="580"/>
      <c r="ES53" s="580"/>
      <c r="ET53" s="580"/>
      <c r="EU53" s="580"/>
      <c r="EV53" s="580"/>
      <c r="EW53" s="580"/>
      <c r="EX53" s="580"/>
      <c r="EY53" s="580"/>
      <c r="EZ53" s="580"/>
      <c r="FA53" s="580"/>
      <c r="FB53" s="580"/>
      <c r="FC53" s="580"/>
      <c r="FD53" s="580"/>
      <c r="FE53" s="580"/>
      <c r="FF53" s="580"/>
      <c r="FG53" s="580"/>
      <c r="FH53" s="580"/>
      <c r="FI53" s="580"/>
      <c r="FJ53" s="580"/>
      <c r="FK53" s="580"/>
      <c r="FL53" s="580"/>
      <c r="FM53" s="580"/>
      <c r="FN53" s="580"/>
      <c r="FO53" s="580"/>
      <c r="FP53" s="580"/>
      <c r="FQ53" s="580"/>
      <c r="FR53" s="580"/>
      <c r="FS53" s="580"/>
      <c r="FT53" s="580"/>
      <c r="FU53" s="580"/>
      <c r="FV53" s="580"/>
      <c r="FW53" s="580"/>
      <c r="FX53" s="580"/>
      <c r="FY53" s="580"/>
      <c r="FZ53" s="580"/>
      <c r="GA53" s="580"/>
      <c r="GB53" s="580"/>
      <c r="GC53" s="580"/>
      <c r="GD53" s="580"/>
      <c r="GE53" s="580"/>
      <c r="GF53" s="580"/>
      <c r="GG53" s="580"/>
      <c r="GH53" s="580"/>
      <c r="GI53" s="580"/>
      <c r="GJ53" s="580"/>
      <c r="GK53" s="580"/>
      <c r="GL53" s="580"/>
      <c r="GM53" s="580"/>
      <c r="GN53" s="580"/>
      <c r="GO53" s="580"/>
      <c r="GP53" s="580"/>
      <c r="GQ53" s="580"/>
      <c r="GR53" s="580"/>
      <c r="GS53" s="580"/>
      <c r="GT53" s="580"/>
      <c r="GU53" s="580"/>
      <c r="GV53" s="580"/>
      <c r="GW53" s="580"/>
      <c r="GX53" s="580"/>
      <c r="GY53" s="580"/>
      <c r="GZ53" s="580"/>
      <c r="HA53" s="580"/>
      <c r="HB53" s="580"/>
      <c r="HC53" s="580"/>
      <c r="HD53" s="580"/>
      <c r="HE53" s="580"/>
      <c r="HF53" s="580"/>
      <c r="HG53" s="580"/>
      <c r="HH53" s="580"/>
      <c r="HI53" s="580"/>
      <c r="HJ53" s="580"/>
      <c r="HK53" s="580"/>
      <c r="HL53" s="580"/>
      <c r="HM53" s="580"/>
      <c r="HN53" s="580"/>
      <c r="HO53" s="580"/>
      <c r="HP53" s="580"/>
      <c r="HQ53" s="580"/>
      <c r="HR53" s="580"/>
      <c r="HS53" s="580"/>
      <c r="HT53" s="580"/>
      <c r="HU53" s="580"/>
      <c r="HV53" s="580"/>
      <c r="HW53" s="580"/>
      <c r="HX53" s="580"/>
      <c r="HY53" s="580"/>
      <c r="HZ53" s="580"/>
      <c r="IA53" s="580"/>
      <c r="IB53" s="580"/>
      <c r="IC53" s="580"/>
      <c r="ID53" s="580"/>
      <c r="IE53" s="580"/>
      <c r="IF53" s="580"/>
      <c r="IG53" s="580"/>
      <c r="IH53" s="580"/>
      <c r="II53" s="580"/>
      <c r="IJ53" s="580"/>
      <c r="IK53" s="580"/>
      <c r="IL53" s="580"/>
    </row>
    <row r="54" spans="1:246" ht="24" customHeight="1">
      <c r="A54" s="1351" t="s">
        <v>103</v>
      </c>
      <c r="B54" s="1352"/>
      <c r="C54" s="1352"/>
      <c r="D54" s="1352"/>
      <c r="E54" s="1352"/>
      <c r="F54" s="917"/>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5"/>
      <c r="AM54" s="777"/>
      <c r="AN54" s="777"/>
      <c r="AO54" s="777"/>
      <c r="AP54" s="777"/>
      <c r="AQ54" s="777"/>
      <c r="AR54" s="777"/>
      <c r="AS54" s="777"/>
      <c r="AT54" s="777"/>
      <c r="AU54" s="759"/>
      <c r="AV54" s="759"/>
      <c r="AW54" s="759"/>
      <c r="AX54" s="759"/>
      <c r="AY54" s="777"/>
      <c r="AZ54" s="777"/>
      <c r="BA54" s="777"/>
      <c r="BB54" s="777"/>
      <c r="BC54" s="43"/>
      <c r="BD54" s="131"/>
      <c r="BE54" s="23"/>
      <c r="BF54" s="614"/>
      <c r="BG54" s="23"/>
      <c r="BH54" s="136"/>
      <c r="BI54" s="941"/>
      <c r="BJ54" s="941"/>
      <c r="BK54" s="941"/>
      <c r="BL54" s="941"/>
      <c r="BM54" s="771"/>
      <c r="BN54" s="771"/>
      <c r="BO54" s="771"/>
      <c r="BP54" s="771"/>
      <c r="BQ54" s="771"/>
      <c r="BR54" s="771"/>
      <c r="BS54" s="771"/>
      <c r="BT54" s="771"/>
      <c r="BU54" s="941"/>
      <c r="BV54" s="941"/>
      <c r="BW54" s="941"/>
      <c r="BX54" s="941"/>
      <c r="BY54" s="941"/>
      <c r="BZ54" s="941"/>
      <c r="CA54" s="23"/>
      <c r="CB54" s="941"/>
      <c r="CC54" s="941"/>
      <c r="CD54" s="941"/>
      <c r="CE54" s="941"/>
      <c r="CF54" s="941"/>
      <c r="CG54" s="941"/>
      <c r="CH54" s="941"/>
      <c r="CI54" s="941"/>
      <c r="CJ54" s="941"/>
      <c r="CK54" s="941"/>
      <c r="CL54" s="20"/>
      <c r="CM54" s="20"/>
      <c r="CN54" s="20"/>
      <c r="CO54" s="20"/>
      <c r="CP54" s="20"/>
      <c r="CQ54" s="20"/>
      <c r="CR54" s="20"/>
      <c r="CS54" s="20"/>
      <c r="CT54" s="771"/>
      <c r="CU54" s="20"/>
      <c r="CV54" s="20"/>
      <c r="CW54" s="590"/>
      <c r="CX54" s="590"/>
      <c r="CY54" s="941"/>
      <c r="CZ54" s="580"/>
      <c r="DA54" s="580"/>
      <c r="DB54" s="580"/>
      <c r="DC54" s="580"/>
      <c r="DD54" s="580"/>
      <c r="DE54" s="580"/>
      <c r="DF54" s="580"/>
      <c r="DG54" s="580"/>
      <c r="DH54" s="580"/>
      <c r="DI54" s="580"/>
      <c r="DJ54" s="580"/>
      <c r="DK54" s="580"/>
      <c r="DL54" s="580"/>
      <c r="DM54" s="580"/>
      <c r="DN54" s="580"/>
      <c r="DO54" s="580"/>
      <c r="DP54" s="580"/>
      <c r="DQ54" s="580"/>
      <c r="DR54" s="580"/>
      <c r="DS54" s="580"/>
      <c r="DT54" s="580"/>
      <c r="DU54" s="580"/>
      <c r="DV54" s="580"/>
      <c r="DW54" s="580"/>
      <c r="DX54" s="580"/>
      <c r="DY54" s="580"/>
      <c r="DZ54" s="580"/>
      <c r="EA54" s="580"/>
      <c r="EB54" s="580"/>
      <c r="EC54" s="580"/>
      <c r="ED54" s="580"/>
      <c r="EE54" s="580"/>
      <c r="EF54" s="580"/>
      <c r="EG54" s="580"/>
      <c r="EH54" s="580"/>
      <c r="EI54" s="580"/>
      <c r="EJ54" s="580"/>
      <c r="EK54" s="580"/>
      <c r="EL54" s="580"/>
      <c r="EM54" s="580"/>
      <c r="EN54" s="580"/>
      <c r="EO54" s="580"/>
      <c r="EP54" s="580"/>
      <c r="EQ54" s="580"/>
      <c r="ER54" s="580"/>
      <c r="ES54" s="580"/>
      <c r="ET54" s="580"/>
      <c r="EU54" s="580"/>
      <c r="EV54" s="580"/>
      <c r="EW54" s="580"/>
      <c r="EX54" s="580"/>
      <c r="EY54" s="580"/>
      <c r="EZ54" s="580"/>
      <c r="FA54" s="580"/>
      <c r="FB54" s="580"/>
      <c r="FC54" s="580"/>
      <c r="FD54" s="580"/>
      <c r="FE54" s="580"/>
      <c r="FF54" s="580"/>
      <c r="FG54" s="580"/>
      <c r="FH54" s="580"/>
      <c r="FI54" s="580"/>
      <c r="FJ54" s="580"/>
      <c r="FK54" s="580"/>
      <c r="FL54" s="580"/>
      <c r="FM54" s="580"/>
      <c r="FN54" s="580"/>
      <c r="FO54" s="580"/>
      <c r="FP54" s="580"/>
      <c r="FQ54" s="580"/>
      <c r="FR54" s="580"/>
      <c r="FS54" s="580"/>
      <c r="FT54" s="580"/>
      <c r="FU54" s="580"/>
      <c r="FV54" s="580"/>
      <c r="FW54" s="580"/>
      <c r="FX54" s="580"/>
      <c r="FY54" s="580"/>
      <c r="FZ54" s="580"/>
      <c r="GA54" s="580"/>
      <c r="GB54" s="580"/>
      <c r="GC54" s="580"/>
      <c r="GD54" s="580"/>
      <c r="GE54" s="580"/>
      <c r="GF54" s="580"/>
      <c r="GG54" s="580"/>
      <c r="GH54" s="580"/>
      <c r="GI54" s="580"/>
      <c r="GJ54" s="580"/>
      <c r="GK54" s="580"/>
      <c r="GL54" s="580"/>
      <c r="GM54" s="580"/>
      <c r="GN54" s="580"/>
      <c r="GO54" s="580"/>
      <c r="GP54" s="580"/>
      <c r="GQ54" s="580"/>
      <c r="GR54" s="580"/>
      <c r="GS54" s="580"/>
      <c r="GT54" s="580"/>
      <c r="GU54" s="580"/>
      <c r="GV54" s="580"/>
      <c r="GW54" s="580"/>
      <c r="GX54" s="580"/>
      <c r="GY54" s="580"/>
      <c r="GZ54" s="580"/>
      <c r="HA54" s="580"/>
      <c r="HB54" s="580"/>
      <c r="HC54" s="580"/>
      <c r="HD54" s="580"/>
      <c r="HE54" s="580"/>
      <c r="HF54" s="580"/>
      <c r="HG54" s="580"/>
      <c r="HH54" s="580"/>
      <c r="HI54" s="580"/>
      <c r="HJ54" s="580"/>
      <c r="HK54" s="580"/>
      <c r="HL54" s="580"/>
      <c r="HM54" s="580"/>
      <c r="HN54" s="580"/>
      <c r="HO54" s="580"/>
      <c r="HP54" s="580"/>
      <c r="HQ54" s="580"/>
      <c r="HR54" s="580"/>
      <c r="HS54" s="580"/>
      <c r="HT54" s="580"/>
      <c r="HU54" s="580"/>
      <c r="HV54" s="580"/>
      <c r="HW54" s="580"/>
      <c r="HX54" s="580"/>
      <c r="HY54" s="580"/>
      <c r="HZ54" s="580"/>
      <c r="IA54" s="580"/>
      <c r="IB54" s="580"/>
      <c r="IC54" s="580"/>
      <c r="ID54" s="580"/>
      <c r="IE54" s="580"/>
      <c r="IF54" s="580"/>
      <c r="IG54" s="580"/>
      <c r="IH54" s="580"/>
      <c r="II54" s="580"/>
      <c r="IJ54" s="580"/>
      <c r="IK54" s="580"/>
      <c r="IL54" s="580"/>
    </row>
    <row r="55" spans="1:246" ht="24" customHeight="1">
      <c r="A55" s="1351" t="s">
        <v>264</v>
      </c>
      <c r="B55" s="1352"/>
      <c r="C55" s="1352"/>
      <c r="D55" s="1352"/>
      <c r="E55" s="1352"/>
      <c r="F55" s="917"/>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5"/>
      <c r="AM55" s="777"/>
      <c r="AN55" s="777"/>
      <c r="AO55" s="777"/>
      <c r="AP55" s="777"/>
      <c r="AQ55" s="777"/>
      <c r="AR55" s="777"/>
      <c r="AS55" s="777"/>
      <c r="AT55" s="777"/>
      <c r="AU55" s="759"/>
      <c r="AV55" s="759"/>
      <c r="AW55" s="759"/>
      <c r="AX55" s="759"/>
      <c r="AY55" s="777"/>
      <c r="AZ55" s="777"/>
      <c r="BA55" s="777"/>
      <c r="BB55" s="777"/>
      <c r="BC55" s="43"/>
      <c r="BD55" s="131"/>
      <c r="BE55" s="23"/>
      <c r="BF55" s="614"/>
      <c r="BG55" s="23"/>
      <c r="BH55" s="136"/>
      <c r="BI55" s="941"/>
      <c r="BJ55" s="941"/>
      <c r="BK55" s="941"/>
      <c r="BL55" s="941"/>
      <c r="BM55" s="771"/>
      <c r="BN55" s="771"/>
      <c r="BO55" s="771"/>
      <c r="BP55" s="771"/>
      <c r="BQ55" s="771"/>
      <c r="BR55" s="771"/>
      <c r="BS55" s="771"/>
      <c r="BT55" s="771"/>
      <c r="BU55" s="941"/>
      <c r="BV55" s="941"/>
      <c r="BW55" s="941"/>
      <c r="BX55" s="941"/>
      <c r="BY55" s="941"/>
      <c r="BZ55" s="941"/>
      <c r="CA55" s="23"/>
      <c r="CB55" s="941"/>
      <c r="CC55" s="941"/>
      <c r="CD55" s="941"/>
      <c r="CE55" s="941"/>
      <c r="CF55" s="941"/>
      <c r="CG55" s="941"/>
      <c r="CH55" s="941"/>
      <c r="CI55" s="941"/>
      <c r="CJ55" s="941"/>
      <c r="CK55" s="941"/>
      <c r="CL55" s="20"/>
      <c r="CM55" s="20"/>
      <c r="CN55" s="20"/>
      <c r="CO55" s="20"/>
      <c r="CP55" s="20"/>
      <c r="CQ55" s="20"/>
      <c r="CR55" s="20"/>
      <c r="CS55" s="20"/>
      <c r="CT55" s="771"/>
      <c r="CU55" s="20"/>
      <c r="CV55" s="20"/>
      <c r="CW55" s="590"/>
      <c r="CX55" s="590"/>
      <c r="CY55" s="941"/>
      <c r="CZ55" s="580"/>
      <c r="DA55" s="580"/>
      <c r="DB55" s="580"/>
      <c r="DC55" s="580"/>
      <c r="DD55" s="580"/>
      <c r="DE55" s="580"/>
      <c r="DF55" s="580"/>
      <c r="DG55" s="580"/>
      <c r="DH55" s="580"/>
      <c r="DI55" s="580"/>
      <c r="DJ55" s="580"/>
      <c r="DK55" s="580"/>
      <c r="DL55" s="580"/>
      <c r="DM55" s="580"/>
      <c r="DN55" s="580"/>
      <c r="DO55" s="580"/>
      <c r="DP55" s="580"/>
      <c r="DQ55" s="580"/>
      <c r="DR55" s="580"/>
      <c r="DS55" s="580"/>
      <c r="DT55" s="580"/>
      <c r="DU55" s="580"/>
      <c r="DV55" s="580"/>
      <c r="DW55" s="580"/>
      <c r="DX55" s="580"/>
      <c r="DY55" s="580"/>
      <c r="DZ55" s="580"/>
      <c r="EA55" s="580"/>
      <c r="EB55" s="580"/>
      <c r="EC55" s="580"/>
      <c r="ED55" s="580"/>
      <c r="EE55" s="580"/>
      <c r="EF55" s="580"/>
      <c r="EG55" s="580"/>
      <c r="EH55" s="580"/>
      <c r="EI55" s="580"/>
      <c r="EJ55" s="580"/>
      <c r="EK55" s="580"/>
      <c r="EL55" s="580"/>
      <c r="EM55" s="580"/>
      <c r="EN55" s="580"/>
      <c r="EO55" s="580"/>
      <c r="EP55" s="580"/>
      <c r="EQ55" s="580"/>
      <c r="ER55" s="580"/>
      <c r="ES55" s="580"/>
      <c r="ET55" s="580"/>
      <c r="EU55" s="580"/>
      <c r="EV55" s="580"/>
      <c r="EW55" s="580"/>
      <c r="EX55" s="580"/>
      <c r="EY55" s="580"/>
      <c r="EZ55" s="580"/>
      <c r="FA55" s="580"/>
      <c r="FB55" s="580"/>
      <c r="FC55" s="580"/>
      <c r="FD55" s="580"/>
      <c r="FE55" s="580"/>
      <c r="FF55" s="580"/>
      <c r="FG55" s="580"/>
      <c r="FH55" s="580"/>
      <c r="FI55" s="580"/>
      <c r="FJ55" s="580"/>
      <c r="FK55" s="580"/>
      <c r="FL55" s="580"/>
      <c r="FM55" s="580"/>
      <c r="FN55" s="580"/>
      <c r="FO55" s="580"/>
      <c r="FP55" s="580"/>
      <c r="FQ55" s="580"/>
      <c r="FR55" s="580"/>
      <c r="FS55" s="580"/>
      <c r="FT55" s="580"/>
      <c r="FU55" s="580"/>
      <c r="FV55" s="580"/>
      <c r="FW55" s="580"/>
      <c r="FX55" s="580"/>
      <c r="FY55" s="580"/>
      <c r="FZ55" s="580"/>
      <c r="GA55" s="580"/>
      <c r="GB55" s="580"/>
      <c r="GC55" s="580"/>
      <c r="GD55" s="580"/>
      <c r="GE55" s="580"/>
      <c r="GF55" s="580"/>
      <c r="GG55" s="580"/>
      <c r="GH55" s="580"/>
      <c r="GI55" s="580"/>
      <c r="GJ55" s="580"/>
      <c r="GK55" s="580"/>
      <c r="GL55" s="580"/>
      <c r="GM55" s="580"/>
      <c r="GN55" s="580"/>
      <c r="GO55" s="580"/>
      <c r="GP55" s="580"/>
      <c r="GQ55" s="580"/>
      <c r="GR55" s="580"/>
      <c r="GS55" s="580"/>
      <c r="GT55" s="580"/>
      <c r="GU55" s="580"/>
      <c r="GV55" s="580"/>
      <c r="GW55" s="580"/>
      <c r="GX55" s="580"/>
      <c r="GY55" s="580"/>
      <c r="GZ55" s="580"/>
      <c r="HA55" s="580"/>
      <c r="HB55" s="580"/>
      <c r="HC55" s="580"/>
      <c r="HD55" s="580"/>
      <c r="HE55" s="580"/>
      <c r="HF55" s="580"/>
      <c r="HG55" s="580"/>
      <c r="HH55" s="580"/>
      <c r="HI55" s="580"/>
      <c r="HJ55" s="580"/>
      <c r="HK55" s="580"/>
      <c r="HL55" s="580"/>
      <c r="HM55" s="580"/>
      <c r="HN55" s="580"/>
      <c r="HO55" s="580"/>
      <c r="HP55" s="580"/>
      <c r="HQ55" s="580"/>
      <c r="HR55" s="580"/>
      <c r="HS55" s="580"/>
      <c r="HT55" s="580"/>
      <c r="HU55" s="580"/>
      <c r="HV55" s="580"/>
      <c r="HW55" s="580"/>
      <c r="HX55" s="580"/>
      <c r="HY55" s="580"/>
      <c r="HZ55" s="580"/>
      <c r="IA55" s="580"/>
      <c r="IB55" s="580"/>
      <c r="IC55" s="580"/>
      <c r="ID55" s="580"/>
      <c r="IE55" s="580"/>
      <c r="IF55" s="580"/>
      <c r="IG55" s="580"/>
      <c r="IH55" s="580"/>
      <c r="II55" s="580"/>
      <c r="IJ55" s="580"/>
      <c r="IK55" s="580"/>
      <c r="IL55" s="580"/>
    </row>
    <row r="56" spans="1:246" ht="24" customHeight="1">
      <c r="A56" s="1351" t="s">
        <v>265</v>
      </c>
      <c r="B56" s="1352"/>
      <c r="C56" s="1352"/>
      <c r="D56" s="1352"/>
      <c r="E56" s="1352"/>
      <c r="F56" s="917"/>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c r="AI56" s="1684"/>
      <c r="AJ56" s="1684"/>
      <c r="AK56" s="1684"/>
      <c r="AL56" s="1685"/>
      <c r="AM56" s="777"/>
      <c r="AN56" s="777"/>
      <c r="AO56" s="777"/>
      <c r="AP56" s="777"/>
      <c r="AQ56" s="777"/>
      <c r="AR56" s="777"/>
      <c r="AS56" s="777"/>
      <c r="AT56" s="777"/>
      <c r="AU56" s="759"/>
      <c r="AV56" s="759"/>
      <c r="AW56" s="759"/>
      <c r="AX56" s="759"/>
      <c r="AY56" s="777"/>
      <c r="AZ56" s="777"/>
      <c r="BA56" s="777"/>
      <c r="BB56" s="777"/>
      <c r="BC56" s="43"/>
      <c r="BD56" s="131"/>
      <c r="BE56" s="23"/>
      <c r="BF56" s="614"/>
      <c r="BG56" s="23"/>
      <c r="BH56" s="136"/>
      <c r="BI56" s="941"/>
      <c r="BJ56" s="941"/>
      <c r="BK56" s="941"/>
      <c r="BL56" s="941"/>
      <c r="BM56" s="771"/>
      <c r="BN56" s="771"/>
      <c r="BO56" s="771"/>
      <c r="BP56" s="771"/>
      <c r="BQ56" s="771"/>
      <c r="BR56" s="771"/>
      <c r="BS56" s="771"/>
      <c r="BT56" s="771"/>
      <c r="BU56" s="941"/>
      <c r="BV56" s="941"/>
      <c r="BW56" s="941"/>
      <c r="BX56" s="941"/>
      <c r="BY56" s="941"/>
      <c r="BZ56" s="941"/>
      <c r="CA56" s="23"/>
      <c r="CB56" s="941"/>
      <c r="CC56" s="941"/>
      <c r="CD56" s="941"/>
      <c r="CE56" s="941"/>
      <c r="CF56" s="941"/>
      <c r="CG56" s="941"/>
      <c r="CH56" s="941"/>
      <c r="CI56" s="941"/>
      <c r="CJ56" s="941"/>
      <c r="CK56" s="941"/>
      <c r="CL56" s="20"/>
      <c r="CM56" s="20"/>
      <c r="CN56" s="20"/>
      <c r="CO56" s="20"/>
      <c r="CP56" s="20"/>
      <c r="CQ56" s="20"/>
      <c r="CR56" s="20"/>
      <c r="CS56" s="20"/>
      <c r="CT56" s="771"/>
      <c r="CU56" s="20"/>
      <c r="CV56" s="20"/>
      <c r="CW56" s="590"/>
      <c r="CX56" s="590"/>
      <c r="CY56" s="941"/>
      <c r="CZ56" s="580"/>
      <c r="DA56" s="580"/>
      <c r="DB56" s="580"/>
      <c r="DC56" s="580"/>
      <c r="DD56" s="580"/>
      <c r="DE56" s="580"/>
      <c r="DF56" s="580"/>
      <c r="DG56" s="580"/>
      <c r="DH56" s="580"/>
      <c r="DI56" s="580"/>
      <c r="DJ56" s="580"/>
      <c r="DK56" s="580"/>
      <c r="DL56" s="580"/>
      <c r="DM56" s="580"/>
      <c r="DN56" s="580"/>
      <c r="DO56" s="580"/>
      <c r="DP56" s="580"/>
      <c r="DQ56" s="580"/>
      <c r="DR56" s="580"/>
      <c r="DS56" s="580"/>
      <c r="DT56" s="580"/>
      <c r="DU56" s="580"/>
      <c r="DV56" s="580"/>
      <c r="DW56" s="580"/>
      <c r="DX56" s="580"/>
      <c r="DY56" s="580"/>
      <c r="DZ56" s="580"/>
      <c r="EA56" s="580"/>
      <c r="EB56" s="580"/>
      <c r="EC56" s="580"/>
      <c r="ED56" s="580"/>
      <c r="EE56" s="580"/>
      <c r="EF56" s="580"/>
      <c r="EG56" s="580"/>
      <c r="EH56" s="580"/>
      <c r="EI56" s="580"/>
      <c r="EJ56" s="580"/>
      <c r="EK56" s="580"/>
      <c r="EL56" s="580"/>
      <c r="EM56" s="580"/>
      <c r="EN56" s="580"/>
      <c r="EO56" s="580"/>
      <c r="EP56" s="580"/>
      <c r="EQ56" s="580"/>
      <c r="ER56" s="580"/>
      <c r="ES56" s="580"/>
      <c r="ET56" s="580"/>
      <c r="EU56" s="580"/>
      <c r="EV56" s="580"/>
      <c r="EW56" s="580"/>
      <c r="EX56" s="580"/>
      <c r="EY56" s="580"/>
      <c r="EZ56" s="580"/>
      <c r="FA56" s="580"/>
      <c r="FB56" s="580"/>
      <c r="FC56" s="580"/>
      <c r="FD56" s="580"/>
      <c r="FE56" s="580"/>
      <c r="FF56" s="580"/>
      <c r="FG56" s="580"/>
      <c r="FH56" s="580"/>
      <c r="FI56" s="580"/>
      <c r="FJ56" s="580"/>
      <c r="FK56" s="580"/>
      <c r="FL56" s="580"/>
      <c r="FM56" s="580"/>
      <c r="FN56" s="580"/>
      <c r="FO56" s="580"/>
      <c r="FP56" s="580"/>
      <c r="FQ56" s="580"/>
      <c r="FR56" s="580"/>
      <c r="FS56" s="580"/>
      <c r="FT56" s="580"/>
      <c r="FU56" s="580"/>
      <c r="FV56" s="580"/>
      <c r="FW56" s="580"/>
      <c r="FX56" s="580"/>
      <c r="FY56" s="580"/>
      <c r="FZ56" s="580"/>
      <c r="GA56" s="580"/>
      <c r="GB56" s="580"/>
      <c r="GC56" s="580"/>
      <c r="GD56" s="580"/>
      <c r="GE56" s="580"/>
      <c r="GF56" s="580"/>
      <c r="GG56" s="580"/>
      <c r="GH56" s="580"/>
      <c r="GI56" s="580"/>
      <c r="GJ56" s="580"/>
      <c r="GK56" s="580"/>
      <c r="GL56" s="580"/>
      <c r="GM56" s="580"/>
      <c r="GN56" s="580"/>
      <c r="GO56" s="580"/>
      <c r="GP56" s="580"/>
      <c r="GQ56" s="580"/>
      <c r="GR56" s="580"/>
      <c r="GS56" s="580"/>
      <c r="GT56" s="580"/>
      <c r="GU56" s="580"/>
      <c r="GV56" s="580"/>
      <c r="GW56" s="580"/>
      <c r="GX56" s="580"/>
      <c r="GY56" s="580"/>
      <c r="GZ56" s="580"/>
      <c r="HA56" s="580"/>
      <c r="HB56" s="580"/>
      <c r="HC56" s="580"/>
      <c r="HD56" s="580"/>
      <c r="HE56" s="580"/>
      <c r="HF56" s="580"/>
      <c r="HG56" s="580"/>
      <c r="HH56" s="580"/>
      <c r="HI56" s="580"/>
      <c r="HJ56" s="580"/>
      <c r="HK56" s="580"/>
      <c r="HL56" s="580"/>
      <c r="HM56" s="580"/>
      <c r="HN56" s="580"/>
      <c r="HO56" s="580"/>
      <c r="HP56" s="580"/>
      <c r="HQ56" s="580"/>
      <c r="HR56" s="580"/>
      <c r="HS56" s="580"/>
      <c r="HT56" s="580"/>
      <c r="HU56" s="580"/>
      <c r="HV56" s="580"/>
      <c r="HW56" s="580"/>
      <c r="HX56" s="580"/>
      <c r="HY56" s="580"/>
      <c r="HZ56" s="580"/>
      <c r="IA56" s="580"/>
      <c r="IB56" s="580"/>
      <c r="IC56" s="580"/>
      <c r="ID56" s="580"/>
      <c r="IE56" s="580"/>
      <c r="IF56" s="580"/>
      <c r="IG56" s="580"/>
      <c r="IH56" s="580"/>
      <c r="II56" s="580"/>
      <c r="IJ56" s="580"/>
      <c r="IK56" s="580"/>
      <c r="IL56" s="580"/>
    </row>
    <row r="57" spans="1:246" ht="21.6" thickBot="1">
      <c r="A57" s="1733"/>
      <c r="B57" s="1734"/>
      <c r="C57" s="1734"/>
      <c r="D57" s="1734"/>
      <c r="E57" s="1734"/>
      <c r="F57" s="1735"/>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c r="AI57" s="1684"/>
      <c r="AJ57" s="1684"/>
      <c r="AK57" s="1684"/>
      <c r="AL57" s="1685"/>
      <c r="AM57" s="777"/>
      <c r="AN57" s="777"/>
      <c r="AO57" s="777"/>
      <c r="AP57" s="777"/>
      <c r="AQ57" s="777"/>
      <c r="AR57" s="777"/>
      <c r="AS57" s="777"/>
      <c r="AT57" s="777"/>
      <c r="AU57" s="759"/>
      <c r="AV57" s="759"/>
      <c r="AW57" s="759"/>
      <c r="AX57" s="759"/>
      <c r="AY57" s="777"/>
      <c r="AZ57" s="777"/>
      <c r="BA57" s="777"/>
      <c r="BB57" s="777"/>
      <c r="BC57" s="43"/>
      <c r="BD57" s="131"/>
      <c r="BE57" s="23"/>
      <c r="BF57" s="614"/>
      <c r="BG57" s="23"/>
      <c r="BH57" s="136"/>
      <c r="BI57" s="941"/>
      <c r="BJ57" s="941"/>
      <c r="BK57" s="941"/>
      <c r="BL57" s="941"/>
      <c r="BM57" s="771"/>
      <c r="BN57" s="771"/>
      <c r="BO57" s="771"/>
      <c r="BP57" s="771"/>
      <c r="BQ57" s="771"/>
      <c r="BR57" s="771"/>
      <c r="BS57" s="771"/>
      <c r="BT57" s="771"/>
      <c r="BU57" s="941"/>
      <c r="BV57" s="941"/>
      <c r="BW57" s="941"/>
      <c r="BX57" s="941"/>
      <c r="BY57" s="941"/>
      <c r="BZ57" s="941"/>
      <c r="CA57" s="23"/>
      <c r="CB57" s="941"/>
      <c r="CC57" s="941"/>
      <c r="CD57" s="941"/>
      <c r="CE57" s="941"/>
      <c r="CF57" s="941"/>
      <c r="CG57" s="941"/>
      <c r="CH57" s="941"/>
      <c r="CI57" s="941"/>
      <c r="CJ57" s="941"/>
      <c r="CK57" s="941"/>
      <c r="CL57" s="20"/>
      <c r="CM57" s="20"/>
      <c r="CN57" s="20"/>
      <c r="CO57" s="20"/>
      <c r="CP57" s="20"/>
      <c r="CQ57" s="20"/>
      <c r="CR57" s="20"/>
      <c r="CS57" s="20"/>
      <c r="CT57" s="771"/>
      <c r="CU57" s="20"/>
      <c r="CV57" s="20"/>
      <c r="CW57" s="590"/>
      <c r="CX57" s="590"/>
      <c r="CY57" s="941"/>
      <c r="CZ57" s="580"/>
      <c r="DA57" s="580"/>
      <c r="DB57" s="580"/>
      <c r="DC57" s="580"/>
      <c r="DD57" s="580"/>
      <c r="DE57" s="580"/>
      <c r="DF57" s="580"/>
      <c r="DG57" s="580"/>
      <c r="DH57" s="580"/>
      <c r="DI57" s="580"/>
      <c r="DJ57" s="580"/>
      <c r="DK57" s="580"/>
      <c r="DL57" s="580"/>
      <c r="DM57" s="580"/>
      <c r="DN57" s="580"/>
      <c r="DO57" s="580"/>
      <c r="DP57" s="580"/>
      <c r="DQ57" s="580"/>
      <c r="DR57" s="580"/>
      <c r="DS57" s="580"/>
      <c r="DT57" s="580"/>
      <c r="DU57" s="580"/>
      <c r="DV57" s="580"/>
      <c r="DW57" s="580"/>
      <c r="DX57" s="580"/>
      <c r="DY57" s="580"/>
      <c r="DZ57" s="580"/>
      <c r="EA57" s="580"/>
      <c r="EB57" s="580"/>
      <c r="EC57" s="580"/>
      <c r="ED57" s="580"/>
      <c r="EE57" s="580"/>
      <c r="EF57" s="580"/>
      <c r="EG57" s="580"/>
      <c r="EH57" s="580"/>
      <c r="EI57" s="580"/>
      <c r="EJ57" s="580"/>
      <c r="EK57" s="580"/>
      <c r="EL57" s="580"/>
      <c r="EM57" s="580"/>
      <c r="EN57" s="580"/>
      <c r="EO57" s="580"/>
      <c r="EP57" s="580"/>
      <c r="EQ57" s="580"/>
      <c r="ER57" s="580"/>
      <c r="ES57" s="580"/>
      <c r="ET57" s="580"/>
      <c r="EU57" s="580"/>
      <c r="EV57" s="580"/>
      <c r="EW57" s="580"/>
      <c r="EX57" s="580"/>
      <c r="EY57" s="580"/>
      <c r="EZ57" s="580"/>
      <c r="FA57" s="580"/>
      <c r="FB57" s="580"/>
      <c r="FC57" s="580"/>
      <c r="FD57" s="580"/>
      <c r="FE57" s="580"/>
      <c r="FF57" s="580"/>
      <c r="FG57" s="580"/>
      <c r="FH57" s="580"/>
      <c r="FI57" s="580"/>
      <c r="FJ57" s="580"/>
      <c r="FK57" s="580"/>
      <c r="FL57" s="580"/>
      <c r="FM57" s="580"/>
      <c r="FN57" s="580"/>
      <c r="FO57" s="580"/>
      <c r="FP57" s="580"/>
      <c r="FQ57" s="580"/>
      <c r="FR57" s="580"/>
      <c r="FS57" s="580"/>
      <c r="FT57" s="580"/>
      <c r="FU57" s="580"/>
      <c r="FV57" s="580"/>
      <c r="FW57" s="580"/>
      <c r="FX57" s="580"/>
      <c r="FY57" s="580"/>
      <c r="FZ57" s="580"/>
      <c r="GA57" s="580"/>
      <c r="GB57" s="580"/>
      <c r="GC57" s="580"/>
      <c r="GD57" s="580"/>
      <c r="GE57" s="580"/>
      <c r="GF57" s="580"/>
      <c r="GG57" s="580"/>
      <c r="GH57" s="580"/>
      <c r="GI57" s="580"/>
      <c r="GJ57" s="580"/>
      <c r="GK57" s="580"/>
      <c r="GL57" s="580"/>
      <c r="GM57" s="580"/>
      <c r="GN57" s="580"/>
      <c r="GO57" s="580"/>
      <c r="GP57" s="580"/>
      <c r="GQ57" s="580"/>
      <c r="GR57" s="580"/>
      <c r="GS57" s="580"/>
      <c r="GT57" s="580"/>
      <c r="GU57" s="580"/>
      <c r="GV57" s="580"/>
      <c r="GW57" s="580"/>
      <c r="GX57" s="580"/>
      <c r="GY57" s="580"/>
      <c r="GZ57" s="580"/>
      <c r="HA57" s="580"/>
      <c r="HB57" s="580"/>
      <c r="HC57" s="580"/>
      <c r="HD57" s="580"/>
      <c r="HE57" s="580"/>
      <c r="HF57" s="580"/>
      <c r="HG57" s="580"/>
      <c r="HH57" s="580"/>
      <c r="HI57" s="580"/>
      <c r="HJ57" s="580"/>
      <c r="HK57" s="580"/>
      <c r="HL57" s="580"/>
      <c r="HM57" s="580"/>
      <c r="HN57" s="580"/>
      <c r="HO57" s="580"/>
      <c r="HP57" s="580"/>
      <c r="HQ57" s="580"/>
      <c r="HR57" s="580"/>
      <c r="HS57" s="580"/>
      <c r="HT57" s="580"/>
      <c r="HU57" s="580"/>
      <c r="HV57" s="580"/>
      <c r="HW57" s="580"/>
      <c r="HX57" s="580"/>
      <c r="HY57" s="580"/>
      <c r="HZ57" s="580"/>
      <c r="IA57" s="580"/>
      <c r="IB57" s="580"/>
      <c r="IC57" s="580"/>
      <c r="ID57" s="580"/>
      <c r="IE57" s="580"/>
      <c r="IF57" s="580"/>
      <c r="IG57" s="580"/>
      <c r="IH57" s="580"/>
      <c r="II57" s="580"/>
      <c r="IJ57" s="580"/>
      <c r="IK57" s="580"/>
      <c r="IL57" s="580"/>
    </row>
    <row r="58" spans="1:246" ht="59.25" customHeight="1" thickBot="1">
      <c r="A58" s="1353" t="s">
        <v>266</v>
      </c>
      <c r="B58" s="1354"/>
      <c r="C58" s="1354"/>
      <c r="D58" s="1354"/>
      <c r="E58" s="1354"/>
      <c r="F58" s="37"/>
      <c r="G58" s="1673"/>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5"/>
      <c r="AM58" s="777"/>
      <c r="AN58" s="777"/>
      <c r="AO58" s="777"/>
      <c r="AP58" s="777"/>
      <c r="AQ58" s="777"/>
      <c r="AR58" s="777"/>
      <c r="AS58" s="777"/>
      <c r="AT58" s="777"/>
      <c r="AU58" s="759"/>
      <c r="AV58" s="759"/>
      <c r="AW58" s="759"/>
      <c r="AX58" s="759"/>
      <c r="AY58" s="777"/>
      <c r="AZ58" s="777"/>
      <c r="BA58" s="777"/>
      <c r="BB58" s="777"/>
      <c r="BC58" s="43"/>
      <c r="BD58" s="131"/>
      <c r="BE58" s="23"/>
      <c r="BF58" s="614"/>
      <c r="BG58" s="23"/>
      <c r="BH58" s="136"/>
      <c r="BI58" s="941"/>
      <c r="BJ58" s="941"/>
      <c r="BK58" s="941"/>
      <c r="BL58" s="941"/>
      <c r="BM58" s="771"/>
      <c r="BN58" s="771"/>
      <c r="BO58" s="771"/>
      <c r="BP58" s="771"/>
      <c r="BQ58" s="771"/>
      <c r="BR58" s="771"/>
      <c r="BS58" s="771"/>
      <c r="BT58" s="771"/>
      <c r="BU58" s="941"/>
      <c r="BV58" s="941"/>
      <c r="BW58" s="941"/>
      <c r="BX58" s="941"/>
      <c r="BY58" s="941"/>
      <c r="BZ58" s="941"/>
      <c r="CA58" s="23"/>
      <c r="CB58" s="941"/>
      <c r="CC58" s="941"/>
      <c r="CD58" s="941"/>
      <c r="CE58" s="941"/>
      <c r="CF58" s="941"/>
      <c r="CG58" s="941"/>
      <c r="CH58" s="941"/>
      <c r="CI58" s="941"/>
      <c r="CJ58" s="941"/>
      <c r="CK58" s="941"/>
      <c r="CL58" s="20"/>
      <c r="CM58" s="20"/>
      <c r="CN58" s="20"/>
      <c r="CO58" s="20"/>
      <c r="CP58" s="20"/>
      <c r="CQ58" s="20"/>
      <c r="CR58" s="20"/>
      <c r="CS58" s="20"/>
      <c r="CT58" s="771"/>
      <c r="CU58" s="20"/>
      <c r="CV58" s="20"/>
      <c r="CW58" s="590"/>
      <c r="CX58" s="590"/>
      <c r="CY58" s="941"/>
      <c r="CZ58" s="580"/>
      <c r="DA58" s="580"/>
      <c r="DB58" s="580"/>
      <c r="DC58" s="580"/>
      <c r="DD58" s="580"/>
      <c r="DE58" s="580"/>
      <c r="DF58" s="580"/>
      <c r="DG58" s="580"/>
      <c r="DH58" s="580"/>
      <c r="DI58" s="580"/>
      <c r="DJ58" s="580"/>
      <c r="DK58" s="580"/>
      <c r="DL58" s="580"/>
      <c r="DM58" s="580"/>
      <c r="DN58" s="580"/>
      <c r="DO58" s="580"/>
      <c r="DP58" s="580"/>
      <c r="DQ58" s="580"/>
      <c r="DR58" s="580"/>
      <c r="DS58" s="580"/>
      <c r="DT58" s="580"/>
      <c r="DU58" s="580"/>
      <c r="DV58" s="580"/>
      <c r="DW58" s="580"/>
      <c r="DX58" s="580"/>
      <c r="DY58" s="580"/>
      <c r="DZ58" s="580"/>
      <c r="EA58" s="580"/>
      <c r="EB58" s="580"/>
      <c r="EC58" s="580"/>
      <c r="ED58" s="580"/>
      <c r="EE58" s="580"/>
      <c r="EF58" s="580"/>
      <c r="EG58" s="580"/>
      <c r="EH58" s="580"/>
      <c r="EI58" s="580"/>
      <c r="EJ58" s="580"/>
      <c r="EK58" s="580"/>
      <c r="EL58" s="580"/>
      <c r="EM58" s="580"/>
      <c r="EN58" s="580"/>
      <c r="EO58" s="580"/>
      <c r="EP58" s="580"/>
      <c r="EQ58" s="580"/>
      <c r="ER58" s="580"/>
      <c r="ES58" s="580"/>
      <c r="ET58" s="580"/>
      <c r="EU58" s="580"/>
      <c r="EV58" s="580"/>
      <c r="EW58" s="580"/>
      <c r="EX58" s="580"/>
      <c r="EY58" s="580"/>
      <c r="EZ58" s="580"/>
      <c r="FA58" s="580"/>
      <c r="FB58" s="580"/>
      <c r="FC58" s="580"/>
      <c r="FD58" s="580"/>
      <c r="FE58" s="580"/>
      <c r="FF58" s="580"/>
      <c r="FG58" s="580"/>
      <c r="FH58" s="580"/>
      <c r="FI58" s="580"/>
      <c r="FJ58" s="580"/>
      <c r="FK58" s="580"/>
      <c r="FL58" s="580"/>
      <c r="FM58" s="580"/>
      <c r="FN58" s="580"/>
      <c r="FO58" s="580"/>
      <c r="FP58" s="580"/>
      <c r="FQ58" s="580"/>
      <c r="FR58" s="580"/>
      <c r="FS58" s="580"/>
      <c r="FT58" s="580"/>
      <c r="FU58" s="580"/>
      <c r="FV58" s="580"/>
      <c r="FW58" s="580"/>
      <c r="FX58" s="580"/>
      <c r="FY58" s="580"/>
      <c r="FZ58" s="580"/>
      <c r="GA58" s="580"/>
      <c r="GB58" s="580"/>
      <c r="GC58" s="580"/>
      <c r="GD58" s="580"/>
      <c r="GE58" s="580"/>
      <c r="GF58" s="580"/>
      <c r="GG58" s="580"/>
      <c r="GH58" s="580"/>
      <c r="GI58" s="580"/>
      <c r="GJ58" s="580"/>
      <c r="GK58" s="580"/>
      <c r="GL58" s="580"/>
      <c r="GM58" s="580"/>
      <c r="GN58" s="580"/>
      <c r="GO58" s="580"/>
      <c r="GP58" s="580"/>
      <c r="GQ58" s="580"/>
      <c r="GR58" s="580"/>
      <c r="GS58" s="580"/>
      <c r="GT58" s="580"/>
      <c r="GU58" s="580"/>
      <c r="GV58" s="580"/>
      <c r="GW58" s="580"/>
      <c r="GX58" s="580"/>
      <c r="GY58" s="580"/>
      <c r="GZ58" s="580"/>
      <c r="HA58" s="580"/>
      <c r="HB58" s="580"/>
      <c r="HC58" s="580"/>
      <c r="HD58" s="580"/>
      <c r="HE58" s="580"/>
      <c r="HF58" s="580"/>
      <c r="HG58" s="580"/>
      <c r="HH58" s="580"/>
      <c r="HI58" s="580"/>
      <c r="HJ58" s="580"/>
      <c r="HK58" s="580"/>
      <c r="HL58" s="580"/>
      <c r="HM58" s="580"/>
      <c r="HN58" s="580"/>
      <c r="HO58" s="580"/>
      <c r="HP58" s="580"/>
      <c r="HQ58" s="580"/>
      <c r="HR58" s="580"/>
      <c r="HS58" s="580"/>
      <c r="HT58" s="580"/>
      <c r="HU58" s="580"/>
      <c r="HV58" s="580"/>
      <c r="HW58" s="580"/>
      <c r="HX58" s="580"/>
      <c r="HY58" s="580"/>
      <c r="HZ58" s="580"/>
      <c r="IA58" s="580"/>
      <c r="IB58" s="580"/>
      <c r="IC58" s="580"/>
      <c r="ID58" s="580"/>
      <c r="IE58" s="580"/>
      <c r="IF58" s="580"/>
      <c r="IG58" s="580"/>
      <c r="IH58" s="580"/>
      <c r="II58" s="580"/>
      <c r="IJ58" s="580"/>
      <c r="IK58" s="580"/>
      <c r="IL58" s="580"/>
    </row>
    <row r="59" spans="1:246" ht="24" customHeight="1">
      <c r="A59" s="1722" t="s">
        <v>267</v>
      </c>
      <c r="B59" s="1723"/>
      <c r="C59" s="1723"/>
      <c r="D59" s="1723"/>
      <c r="E59" s="1723"/>
      <c r="F59" s="1724"/>
      <c r="G59" s="1673"/>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c r="AI59" s="1684"/>
      <c r="AJ59" s="1684"/>
      <c r="AK59" s="1684"/>
      <c r="AL59" s="1685"/>
      <c r="AM59" s="777"/>
      <c r="AN59" s="777"/>
      <c r="AO59" s="777"/>
      <c r="AP59" s="777"/>
      <c r="AQ59" s="777"/>
      <c r="AR59" s="777"/>
      <c r="AS59" s="777"/>
      <c r="AT59" s="777"/>
      <c r="AU59" s="759"/>
      <c r="AV59" s="759"/>
      <c r="AW59" s="759"/>
      <c r="AX59" s="759"/>
      <c r="AY59" s="777"/>
      <c r="AZ59" s="777"/>
      <c r="BA59" s="777"/>
      <c r="BB59" s="777"/>
      <c r="BC59" s="43"/>
      <c r="BD59" s="131"/>
      <c r="BE59" s="23"/>
      <c r="BF59" s="614"/>
      <c r="BG59" s="23"/>
      <c r="BH59" s="136"/>
      <c r="BI59" s="941"/>
      <c r="BJ59" s="941"/>
      <c r="BK59" s="941"/>
      <c r="BL59" s="941"/>
      <c r="BM59" s="771"/>
      <c r="BN59" s="771"/>
      <c r="BO59" s="771"/>
      <c r="BP59" s="771"/>
      <c r="BQ59" s="771"/>
      <c r="BR59" s="771"/>
      <c r="BS59" s="771"/>
      <c r="BT59" s="771"/>
      <c r="BU59" s="941"/>
      <c r="BV59" s="941"/>
      <c r="BW59" s="941"/>
      <c r="BX59" s="941"/>
      <c r="BY59" s="941"/>
      <c r="BZ59" s="941"/>
      <c r="CA59" s="23"/>
      <c r="CB59" s="941"/>
      <c r="CC59" s="941"/>
      <c r="CD59" s="941"/>
      <c r="CE59" s="941"/>
      <c r="CF59" s="941"/>
      <c r="CG59" s="941"/>
      <c r="CH59" s="941"/>
      <c r="CI59" s="941"/>
      <c r="CJ59" s="941"/>
      <c r="CK59" s="941"/>
      <c r="CL59" s="20"/>
      <c r="CM59" s="20"/>
      <c r="CN59" s="20"/>
      <c r="CO59" s="20"/>
      <c r="CP59" s="20"/>
      <c r="CQ59" s="20"/>
      <c r="CR59" s="20"/>
      <c r="CS59" s="20"/>
      <c r="CT59" s="771"/>
      <c r="CU59" s="20"/>
      <c r="CV59" s="20"/>
      <c r="CW59" s="590"/>
      <c r="CX59" s="590"/>
      <c r="CY59" s="941"/>
      <c r="CZ59" s="580"/>
      <c r="DA59" s="580"/>
      <c r="DB59" s="580"/>
      <c r="DC59" s="580"/>
      <c r="DD59" s="580"/>
      <c r="DE59" s="580"/>
      <c r="DF59" s="580"/>
      <c r="DG59" s="580"/>
      <c r="DH59" s="580"/>
      <c r="DI59" s="580"/>
      <c r="DJ59" s="580"/>
      <c r="DK59" s="580"/>
      <c r="DL59" s="580"/>
      <c r="DM59" s="580"/>
      <c r="DN59" s="580"/>
      <c r="DO59" s="580"/>
      <c r="DP59" s="580"/>
      <c r="DQ59" s="580"/>
      <c r="DR59" s="580"/>
      <c r="DS59" s="580"/>
      <c r="DT59" s="580"/>
      <c r="DU59" s="580"/>
      <c r="DV59" s="580"/>
      <c r="DW59" s="580"/>
      <c r="DX59" s="580"/>
      <c r="DY59" s="580"/>
      <c r="DZ59" s="580"/>
      <c r="EA59" s="580"/>
      <c r="EB59" s="580"/>
      <c r="EC59" s="580"/>
      <c r="ED59" s="580"/>
      <c r="EE59" s="580"/>
      <c r="EF59" s="580"/>
      <c r="EG59" s="580"/>
      <c r="EH59" s="580"/>
      <c r="EI59" s="580"/>
      <c r="EJ59" s="580"/>
      <c r="EK59" s="580"/>
      <c r="EL59" s="580"/>
      <c r="EM59" s="580"/>
      <c r="EN59" s="580"/>
      <c r="EO59" s="580"/>
      <c r="EP59" s="580"/>
      <c r="EQ59" s="580"/>
      <c r="ER59" s="580"/>
      <c r="ES59" s="580"/>
      <c r="ET59" s="580"/>
      <c r="EU59" s="580"/>
      <c r="EV59" s="580"/>
      <c r="EW59" s="580"/>
      <c r="EX59" s="580"/>
      <c r="EY59" s="580"/>
      <c r="EZ59" s="580"/>
      <c r="FA59" s="580"/>
      <c r="FB59" s="580"/>
      <c r="FC59" s="580"/>
      <c r="FD59" s="580"/>
      <c r="FE59" s="580"/>
      <c r="FF59" s="580"/>
      <c r="FG59" s="580"/>
      <c r="FH59" s="580"/>
      <c r="FI59" s="580"/>
      <c r="FJ59" s="580"/>
      <c r="FK59" s="580"/>
      <c r="FL59" s="580"/>
      <c r="FM59" s="580"/>
      <c r="FN59" s="580"/>
      <c r="FO59" s="580"/>
      <c r="FP59" s="580"/>
      <c r="FQ59" s="580"/>
      <c r="FR59" s="580"/>
      <c r="FS59" s="580"/>
      <c r="FT59" s="580"/>
      <c r="FU59" s="580"/>
      <c r="FV59" s="580"/>
      <c r="FW59" s="580"/>
      <c r="FX59" s="580"/>
      <c r="FY59" s="580"/>
      <c r="FZ59" s="580"/>
      <c r="GA59" s="580"/>
      <c r="GB59" s="580"/>
      <c r="GC59" s="580"/>
      <c r="GD59" s="580"/>
      <c r="GE59" s="580"/>
      <c r="GF59" s="580"/>
      <c r="GG59" s="580"/>
      <c r="GH59" s="580"/>
      <c r="GI59" s="580"/>
      <c r="GJ59" s="580"/>
      <c r="GK59" s="580"/>
      <c r="GL59" s="580"/>
      <c r="GM59" s="580"/>
      <c r="GN59" s="580"/>
      <c r="GO59" s="580"/>
      <c r="GP59" s="580"/>
      <c r="GQ59" s="580"/>
      <c r="GR59" s="580"/>
      <c r="GS59" s="580"/>
      <c r="GT59" s="580"/>
      <c r="GU59" s="580"/>
      <c r="GV59" s="580"/>
      <c r="GW59" s="580"/>
      <c r="GX59" s="580"/>
      <c r="GY59" s="580"/>
      <c r="GZ59" s="580"/>
      <c r="HA59" s="580"/>
      <c r="HB59" s="580"/>
      <c r="HC59" s="580"/>
      <c r="HD59" s="580"/>
      <c r="HE59" s="580"/>
      <c r="HF59" s="580"/>
      <c r="HG59" s="580"/>
      <c r="HH59" s="580"/>
      <c r="HI59" s="580"/>
      <c r="HJ59" s="580"/>
      <c r="HK59" s="580"/>
      <c r="HL59" s="580"/>
      <c r="HM59" s="580"/>
      <c r="HN59" s="580"/>
      <c r="HO59" s="580"/>
      <c r="HP59" s="580"/>
      <c r="HQ59" s="580"/>
      <c r="HR59" s="580"/>
      <c r="HS59" s="580"/>
      <c r="HT59" s="580"/>
      <c r="HU59" s="580"/>
      <c r="HV59" s="580"/>
      <c r="HW59" s="580"/>
      <c r="HX59" s="580"/>
      <c r="HY59" s="580"/>
      <c r="HZ59" s="580"/>
      <c r="IA59" s="580"/>
      <c r="IB59" s="580"/>
      <c r="IC59" s="580"/>
      <c r="ID59" s="580"/>
      <c r="IE59" s="580"/>
      <c r="IF59" s="580"/>
      <c r="IG59" s="580"/>
      <c r="IH59" s="580"/>
      <c r="II59" s="580"/>
      <c r="IJ59" s="580"/>
      <c r="IK59" s="580"/>
      <c r="IL59" s="580"/>
    </row>
    <row r="60" spans="1:246" ht="24" customHeight="1">
      <c r="A60" s="1725" t="s">
        <v>107</v>
      </c>
      <c r="B60" s="1726"/>
      <c r="C60" s="1726"/>
      <c r="D60" s="1726"/>
      <c r="E60" s="1727"/>
      <c r="F60" s="156"/>
      <c r="G60" s="1673"/>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5"/>
      <c r="AM60" s="777"/>
      <c r="AN60" s="777"/>
      <c r="AO60" s="777"/>
      <c r="AP60" s="777"/>
      <c r="AQ60" s="777"/>
      <c r="AR60" s="777"/>
      <c r="AS60" s="777"/>
      <c r="AT60" s="777"/>
      <c r="AU60" s="759"/>
      <c r="AV60" s="759"/>
      <c r="AW60" s="759"/>
      <c r="AX60" s="759"/>
      <c r="AY60" s="777"/>
      <c r="AZ60" s="777"/>
      <c r="BA60" s="777"/>
      <c r="BB60" s="777"/>
      <c r="BC60" s="43"/>
      <c r="BD60" s="131"/>
      <c r="BE60" s="20"/>
      <c r="BF60" s="591"/>
      <c r="BG60" s="20"/>
      <c r="BH60" s="136"/>
      <c r="BI60" s="941"/>
      <c r="BJ60" s="941"/>
      <c r="BK60" s="941"/>
      <c r="BL60" s="941"/>
      <c r="BM60" s="771"/>
      <c r="BN60" s="771"/>
      <c r="BO60" s="771"/>
      <c r="BP60" s="771"/>
      <c r="BQ60" s="771"/>
      <c r="BR60" s="771"/>
      <c r="BS60" s="771"/>
      <c r="BT60" s="771"/>
      <c r="BU60" s="941"/>
      <c r="BV60" s="941"/>
      <c r="BW60" s="941"/>
      <c r="BX60" s="941"/>
      <c r="BY60" s="941"/>
      <c r="BZ60" s="941"/>
      <c r="CA60" s="20"/>
      <c r="CB60" s="941"/>
      <c r="CC60" s="941"/>
      <c r="CD60" s="941"/>
      <c r="CE60" s="941"/>
      <c r="CF60" s="941"/>
      <c r="CG60" s="941"/>
      <c r="CH60" s="941"/>
      <c r="CI60" s="941"/>
      <c r="CJ60" s="941"/>
      <c r="CK60" s="941"/>
      <c r="CL60" s="941"/>
      <c r="CM60" s="941"/>
      <c r="CN60" s="941"/>
      <c r="CO60" s="941"/>
      <c r="CP60" s="941"/>
      <c r="CQ60" s="941"/>
      <c r="CR60" s="941"/>
      <c r="CS60" s="941"/>
      <c r="CT60" s="771"/>
      <c r="CU60" s="941"/>
      <c r="CV60" s="941"/>
      <c r="CW60" s="590"/>
      <c r="CX60" s="590"/>
      <c r="CY60" s="941"/>
      <c r="CZ60" s="580"/>
      <c r="DA60" s="580"/>
      <c r="DB60" s="580"/>
      <c r="DC60" s="580"/>
      <c r="DD60" s="580"/>
      <c r="DE60" s="580"/>
      <c r="DF60" s="580"/>
      <c r="DG60" s="580"/>
      <c r="DH60" s="580"/>
      <c r="DI60" s="580"/>
      <c r="DJ60" s="580"/>
      <c r="DK60" s="580"/>
      <c r="DL60" s="580"/>
      <c r="DM60" s="580"/>
      <c r="DN60" s="580"/>
      <c r="DO60" s="580"/>
      <c r="DP60" s="580"/>
      <c r="DQ60" s="580"/>
      <c r="DR60" s="580"/>
      <c r="DS60" s="580"/>
      <c r="DT60" s="580"/>
      <c r="DU60" s="580"/>
      <c r="DV60" s="580"/>
      <c r="DW60" s="580"/>
      <c r="DX60" s="580"/>
      <c r="DY60" s="580"/>
      <c r="DZ60" s="580"/>
      <c r="EA60" s="580"/>
      <c r="EB60" s="580"/>
      <c r="EC60" s="580"/>
      <c r="ED60" s="580"/>
      <c r="EE60" s="580"/>
      <c r="EF60" s="580"/>
      <c r="EG60" s="580"/>
      <c r="EH60" s="580"/>
      <c r="EI60" s="580"/>
      <c r="EJ60" s="580"/>
      <c r="EK60" s="580"/>
      <c r="EL60" s="580"/>
      <c r="EM60" s="580"/>
      <c r="EN60" s="580"/>
      <c r="EO60" s="580"/>
      <c r="EP60" s="580"/>
      <c r="EQ60" s="580"/>
      <c r="ER60" s="580"/>
      <c r="ES60" s="580"/>
      <c r="ET60" s="580"/>
      <c r="EU60" s="580"/>
      <c r="EV60" s="580"/>
      <c r="EW60" s="580"/>
      <c r="EX60" s="580"/>
      <c r="EY60" s="580"/>
      <c r="EZ60" s="580"/>
      <c r="FA60" s="580"/>
      <c r="FB60" s="580"/>
      <c r="FC60" s="580"/>
      <c r="FD60" s="580"/>
      <c r="FE60" s="580"/>
      <c r="FF60" s="580"/>
      <c r="FG60" s="580"/>
      <c r="FH60" s="580"/>
      <c r="FI60" s="580"/>
      <c r="FJ60" s="580"/>
      <c r="FK60" s="580"/>
      <c r="FL60" s="580"/>
      <c r="FM60" s="580"/>
      <c r="FN60" s="580"/>
      <c r="FO60" s="580"/>
      <c r="FP60" s="580"/>
      <c r="FQ60" s="580"/>
      <c r="FR60" s="580"/>
      <c r="FS60" s="580"/>
      <c r="FT60" s="580"/>
      <c r="FU60" s="580"/>
      <c r="FV60" s="580"/>
      <c r="FW60" s="580"/>
      <c r="FX60" s="580"/>
      <c r="FY60" s="580"/>
      <c r="FZ60" s="580"/>
      <c r="GA60" s="580"/>
      <c r="GB60" s="580"/>
      <c r="GC60" s="580"/>
      <c r="GD60" s="580"/>
      <c r="GE60" s="580"/>
      <c r="GF60" s="580"/>
      <c r="GG60" s="580"/>
      <c r="GH60" s="580"/>
      <c r="GI60" s="580"/>
      <c r="GJ60" s="580"/>
      <c r="GK60" s="580"/>
      <c r="GL60" s="580"/>
      <c r="GM60" s="580"/>
      <c r="GN60" s="580"/>
      <c r="GO60" s="580"/>
      <c r="GP60" s="580"/>
      <c r="GQ60" s="580"/>
      <c r="GR60" s="580"/>
      <c r="GS60" s="580"/>
      <c r="GT60" s="580"/>
      <c r="GU60" s="580"/>
      <c r="GV60" s="580"/>
      <c r="GW60" s="580"/>
      <c r="GX60" s="580"/>
      <c r="GY60" s="580"/>
      <c r="GZ60" s="580"/>
      <c r="HA60" s="580"/>
      <c r="HB60" s="580"/>
      <c r="HC60" s="580"/>
      <c r="HD60" s="580"/>
      <c r="HE60" s="580"/>
      <c r="HF60" s="580"/>
      <c r="HG60" s="580"/>
      <c r="HH60" s="580"/>
      <c r="HI60" s="580"/>
      <c r="HJ60" s="580"/>
      <c r="HK60" s="580"/>
      <c r="HL60" s="580"/>
      <c r="HM60" s="580"/>
      <c r="HN60" s="580"/>
      <c r="HO60" s="580"/>
      <c r="HP60" s="580"/>
      <c r="HQ60" s="580"/>
      <c r="HR60" s="580"/>
      <c r="HS60" s="580"/>
      <c r="HT60" s="580"/>
      <c r="HU60" s="580"/>
      <c r="HV60" s="580"/>
      <c r="HW60" s="580"/>
      <c r="HX60" s="580"/>
      <c r="HY60" s="580"/>
      <c r="HZ60" s="580"/>
      <c r="IA60" s="580"/>
      <c r="IB60" s="580"/>
      <c r="IC60" s="580"/>
      <c r="ID60" s="580"/>
      <c r="IE60" s="580"/>
      <c r="IF60" s="580"/>
      <c r="IG60" s="580"/>
      <c r="IH60" s="580"/>
      <c r="II60" s="580"/>
      <c r="IJ60" s="580"/>
      <c r="IK60" s="580"/>
      <c r="IL60" s="580"/>
    </row>
    <row r="61" spans="1:246" ht="24" customHeight="1">
      <c r="A61" s="1318" t="s">
        <v>108</v>
      </c>
      <c r="B61" s="1255"/>
      <c r="C61" s="1255"/>
      <c r="D61" s="1255"/>
      <c r="E61" s="1319"/>
      <c r="F61" s="36"/>
      <c r="G61" s="1673"/>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c r="AI61" s="1684"/>
      <c r="AJ61" s="1684"/>
      <c r="AK61" s="1684"/>
      <c r="AL61" s="1685"/>
      <c r="AM61" s="777"/>
      <c r="AN61" s="777"/>
      <c r="AO61" s="777"/>
      <c r="AP61" s="777"/>
      <c r="AQ61" s="777"/>
      <c r="AR61" s="777"/>
      <c r="AS61" s="777"/>
      <c r="AT61" s="777"/>
      <c r="AU61" s="759"/>
      <c r="AV61" s="759"/>
      <c r="AW61" s="759"/>
      <c r="AX61" s="759"/>
      <c r="AY61" s="777"/>
      <c r="AZ61" s="777"/>
      <c r="BA61" s="777"/>
      <c r="BB61" s="777"/>
      <c r="BC61" s="43"/>
      <c r="BD61" s="131"/>
      <c r="BE61" s="20"/>
      <c r="BF61" s="591"/>
      <c r="BG61" s="20"/>
      <c r="BH61" s="129"/>
      <c r="BI61" s="20"/>
      <c r="BJ61" s="20"/>
      <c r="BK61" s="20"/>
      <c r="BL61" s="941"/>
      <c r="BM61" s="771"/>
      <c r="BN61" s="771"/>
      <c r="BO61" s="771"/>
      <c r="BP61" s="771"/>
      <c r="BQ61" s="771"/>
      <c r="BR61" s="771"/>
      <c r="BS61" s="771"/>
      <c r="BT61" s="771"/>
      <c r="BU61" s="20"/>
      <c r="BV61" s="20"/>
      <c r="BW61" s="20"/>
      <c r="BX61" s="20"/>
      <c r="BY61" s="20"/>
      <c r="BZ61" s="20"/>
      <c r="CA61" s="20"/>
      <c r="CB61" s="20"/>
      <c r="CC61" s="20"/>
      <c r="CD61" s="20"/>
      <c r="CE61" s="20"/>
      <c r="CF61" s="20"/>
      <c r="CG61" s="20"/>
      <c r="CH61" s="20"/>
      <c r="CI61" s="20"/>
      <c r="CJ61" s="20"/>
      <c r="CK61" s="39"/>
      <c r="CL61" s="23"/>
      <c r="CM61" s="941"/>
      <c r="CN61" s="20"/>
      <c r="CO61" s="20"/>
      <c r="CP61" s="20"/>
      <c r="CQ61" s="20"/>
      <c r="CR61" s="20"/>
      <c r="CS61" s="20"/>
      <c r="CT61" s="771"/>
      <c r="CU61" s="941"/>
      <c r="CV61" s="941"/>
      <c r="CW61" s="590"/>
      <c r="CX61" s="590"/>
      <c r="CY61" s="941"/>
      <c r="CZ61" s="580"/>
      <c r="DA61" s="580"/>
      <c r="DB61" s="580"/>
      <c r="DC61" s="580"/>
      <c r="DD61" s="580"/>
      <c r="DE61" s="580"/>
      <c r="DF61" s="580"/>
      <c r="DG61" s="580"/>
      <c r="DH61" s="580"/>
      <c r="DI61" s="580"/>
      <c r="DJ61" s="580"/>
      <c r="DK61" s="580"/>
      <c r="DL61" s="580"/>
      <c r="DM61" s="580"/>
      <c r="DN61" s="580"/>
      <c r="DO61" s="580"/>
      <c r="DP61" s="580"/>
      <c r="DQ61" s="580"/>
      <c r="DR61" s="580"/>
      <c r="DS61" s="580"/>
      <c r="DT61" s="580"/>
      <c r="DU61" s="580"/>
      <c r="DV61" s="580"/>
      <c r="DW61" s="580"/>
      <c r="DX61" s="580"/>
      <c r="DY61" s="580"/>
      <c r="DZ61" s="580"/>
      <c r="EA61" s="580"/>
      <c r="EB61" s="580"/>
      <c r="EC61" s="580"/>
      <c r="ED61" s="580"/>
      <c r="EE61" s="580"/>
      <c r="EF61" s="580"/>
      <c r="EG61" s="580"/>
      <c r="EH61" s="580"/>
      <c r="EI61" s="580"/>
      <c r="EJ61" s="580"/>
      <c r="EK61" s="580"/>
      <c r="EL61" s="580"/>
      <c r="EM61" s="580"/>
      <c r="EN61" s="580"/>
      <c r="EO61" s="580"/>
      <c r="EP61" s="580"/>
      <c r="EQ61" s="580"/>
      <c r="ER61" s="580"/>
      <c r="ES61" s="580"/>
      <c r="ET61" s="580"/>
      <c r="EU61" s="580"/>
      <c r="EV61" s="580"/>
      <c r="EW61" s="580"/>
      <c r="EX61" s="580"/>
      <c r="EY61" s="580"/>
      <c r="EZ61" s="580"/>
      <c r="FA61" s="580"/>
      <c r="FB61" s="580"/>
      <c r="FC61" s="580"/>
      <c r="FD61" s="580"/>
      <c r="FE61" s="580"/>
      <c r="FF61" s="580"/>
      <c r="FG61" s="580"/>
      <c r="FH61" s="580"/>
      <c r="FI61" s="580"/>
      <c r="FJ61" s="580"/>
      <c r="FK61" s="580"/>
      <c r="FL61" s="580"/>
      <c r="FM61" s="580"/>
      <c r="FN61" s="580"/>
      <c r="FO61" s="580"/>
      <c r="FP61" s="580"/>
      <c r="FQ61" s="580"/>
      <c r="FR61" s="580"/>
      <c r="FS61" s="580"/>
      <c r="FT61" s="580"/>
      <c r="FU61" s="580"/>
      <c r="FV61" s="580"/>
      <c r="FW61" s="580"/>
      <c r="FX61" s="580"/>
      <c r="FY61" s="580"/>
      <c r="FZ61" s="580"/>
      <c r="GA61" s="580"/>
      <c r="GB61" s="580"/>
      <c r="GC61" s="580"/>
      <c r="GD61" s="580"/>
      <c r="GE61" s="580"/>
      <c r="GF61" s="580"/>
      <c r="GG61" s="580"/>
      <c r="GH61" s="580"/>
      <c r="GI61" s="580"/>
      <c r="GJ61" s="580"/>
      <c r="GK61" s="580"/>
      <c r="GL61" s="580"/>
      <c r="GM61" s="580"/>
      <c r="GN61" s="580"/>
      <c r="GO61" s="580"/>
      <c r="GP61" s="580"/>
      <c r="GQ61" s="580"/>
      <c r="GR61" s="580"/>
      <c r="GS61" s="580"/>
      <c r="GT61" s="580"/>
      <c r="GU61" s="580"/>
      <c r="GV61" s="580"/>
      <c r="GW61" s="580"/>
      <c r="GX61" s="580"/>
      <c r="GY61" s="580"/>
      <c r="GZ61" s="580"/>
      <c r="HA61" s="580"/>
      <c r="HB61" s="580"/>
      <c r="HC61" s="580"/>
      <c r="HD61" s="580"/>
      <c r="HE61" s="580"/>
      <c r="HF61" s="580"/>
      <c r="HG61" s="580"/>
      <c r="HH61" s="580"/>
      <c r="HI61" s="580"/>
      <c r="HJ61" s="580"/>
      <c r="HK61" s="580"/>
      <c r="HL61" s="580"/>
      <c r="HM61" s="580"/>
      <c r="HN61" s="580"/>
      <c r="HO61" s="580"/>
      <c r="HP61" s="580"/>
      <c r="HQ61" s="580"/>
      <c r="HR61" s="580"/>
      <c r="HS61" s="580"/>
      <c r="HT61" s="580"/>
      <c r="HU61" s="580"/>
      <c r="HV61" s="580"/>
      <c r="HW61" s="580"/>
      <c r="HX61" s="580"/>
      <c r="HY61" s="580"/>
      <c r="HZ61" s="580"/>
      <c r="IA61" s="580"/>
      <c r="IB61" s="580"/>
      <c r="IC61" s="580"/>
      <c r="ID61" s="580"/>
      <c r="IE61" s="580"/>
      <c r="IF61" s="580"/>
      <c r="IG61" s="580"/>
      <c r="IH61" s="580"/>
      <c r="II61" s="580"/>
      <c r="IJ61" s="580"/>
      <c r="IK61" s="580"/>
      <c r="IL61" s="580"/>
    </row>
    <row r="62" spans="1:246" ht="24" customHeight="1">
      <c r="A62" s="1318" t="s">
        <v>109</v>
      </c>
      <c r="B62" s="1255"/>
      <c r="C62" s="1255"/>
      <c r="D62" s="1255"/>
      <c r="E62" s="1319"/>
      <c r="F62" s="36"/>
      <c r="G62" s="1673"/>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c r="AI62" s="1684"/>
      <c r="AJ62" s="1684"/>
      <c r="AK62" s="1684"/>
      <c r="AL62" s="1685"/>
      <c r="AM62" s="777"/>
      <c r="AN62" s="777"/>
      <c r="AO62" s="777"/>
      <c r="AP62" s="777"/>
      <c r="AQ62" s="777"/>
      <c r="AR62" s="777"/>
      <c r="AS62" s="777"/>
      <c r="AT62" s="777"/>
      <c r="AU62" s="759"/>
      <c r="AV62" s="759"/>
      <c r="AW62" s="759"/>
      <c r="AX62" s="759"/>
      <c r="AY62" s="777"/>
      <c r="AZ62" s="777"/>
      <c r="BA62" s="777"/>
      <c r="BB62" s="777"/>
      <c r="BC62" s="43"/>
      <c r="BD62" s="131"/>
      <c r="BE62" s="20"/>
      <c r="BF62" s="591"/>
      <c r="BG62" s="20"/>
      <c r="BH62" s="129"/>
      <c r="BI62" s="20"/>
      <c r="BJ62" s="20"/>
      <c r="BK62" s="20"/>
      <c r="BL62" s="941"/>
      <c r="BM62" s="771"/>
      <c r="BN62" s="771"/>
      <c r="BO62" s="771"/>
      <c r="BP62" s="771"/>
      <c r="BQ62" s="771"/>
      <c r="BR62" s="771"/>
      <c r="BS62" s="771"/>
      <c r="BT62" s="771"/>
      <c r="BU62" s="20"/>
      <c r="BV62" s="20"/>
      <c r="BW62" s="20"/>
      <c r="BX62" s="20"/>
      <c r="BY62" s="20"/>
      <c r="BZ62" s="20"/>
      <c r="CA62" s="20"/>
      <c r="CB62" s="20"/>
      <c r="CC62" s="20"/>
      <c r="CD62" s="20"/>
      <c r="CE62" s="20"/>
      <c r="CF62" s="20"/>
      <c r="CG62" s="20"/>
      <c r="CH62" s="20"/>
      <c r="CI62" s="20"/>
      <c r="CJ62" s="20"/>
      <c r="CK62" s="39"/>
      <c r="CL62" s="23"/>
      <c r="CM62" s="941"/>
      <c r="CN62" s="941"/>
      <c r="CO62" s="941"/>
      <c r="CP62" s="941"/>
      <c r="CQ62" s="941"/>
      <c r="CR62" s="941"/>
      <c r="CS62" s="941"/>
      <c r="CT62" s="771"/>
      <c r="CU62" s="941"/>
      <c r="CV62" s="941"/>
      <c r="CW62" s="590"/>
      <c r="CX62" s="590"/>
      <c r="CY62" s="941"/>
      <c r="CZ62" s="580"/>
      <c r="DA62" s="580"/>
      <c r="DB62" s="580"/>
      <c r="DC62" s="580"/>
      <c r="DD62" s="580"/>
      <c r="DE62" s="580"/>
      <c r="DF62" s="580"/>
      <c r="DG62" s="580"/>
      <c r="DH62" s="580"/>
      <c r="DI62" s="580"/>
      <c r="DJ62" s="580"/>
      <c r="DK62" s="580"/>
      <c r="DL62" s="580"/>
      <c r="DM62" s="580"/>
      <c r="DN62" s="580"/>
      <c r="DO62" s="580"/>
      <c r="DP62" s="580"/>
      <c r="DQ62" s="580"/>
      <c r="DR62" s="580"/>
      <c r="DS62" s="580"/>
      <c r="DT62" s="580"/>
      <c r="DU62" s="580"/>
      <c r="DV62" s="580"/>
      <c r="DW62" s="580"/>
      <c r="DX62" s="580"/>
      <c r="DY62" s="580"/>
      <c r="DZ62" s="580"/>
      <c r="EA62" s="580"/>
      <c r="EB62" s="580"/>
      <c r="EC62" s="580"/>
      <c r="ED62" s="580"/>
      <c r="EE62" s="580"/>
      <c r="EF62" s="580"/>
      <c r="EG62" s="580"/>
      <c r="EH62" s="580"/>
      <c r="EI62" s="580"/>
      <c r="EJ62" s="580"/>
      <c r="EK62" s="580"/>
      <c r="EL62" s="580"/>
      <c r="EM62" s="580"/>
      <c r="EN62" s="580"/>
      <c r="EO62" s="580"/>
      <c r="EP62" s="580"/>
      <c r="EQ62" s="580"/>
      <c r="ER62" s="580"/>
      <c r="ES62" s="580"/>
      <c r="ET62" s="580"/>
      <c r="EU62" s="580"/>
      <c r="EV62" s="580"/>
      <c r="EW62" s="580"/>
      <c r="EX62" s="580"/>
      <c r="EY62" s="580"/>
      <c r="EZ62" s="580"/>
      <c r="FA62" s="580"/>
      <c r="FB62" s="580"/>
      <c r="FC62" s="580"/>
      <c r="FD62" s="580"/>
      <c r="FE62" s="580"/>
      <c r="FF62" s="580"/>
      <c r="FG62" s="580"/>
      <c r="FH62" s="580"/>
      <c r="FI62" s="580"/>
      <c r="FJ62" s="580"/>
      <c r="FK62" s="580"/>
      <c r="FL62" s="580"/>
      <c r="FM62" s="580"/>
      <c r="FN62" s="580"/>
      <c r="FO62" s="580"/>
      <c r="FP62" s="580"/>
      <c r="FQ62" s="580"/>
      <c r="FR62" s="580"/>
      <c r="FS62" s="580"/>
      <c r="FT62" s="580"/>
      <c r="FU62" s="580"/>
      <c r="FV62" s="580"/>
      <c r="FW62" s="580"/>
      <c r="FX62" s="580"/>
      <c r="FY62" s="580"/>
      <c r="FZ62" s="580"/>
      <c r="GA62" s="580"/>
      <c r="GB62" s="580"/>
      <c r="GC62" s="580"/>
      <c r="GD62" s="580"/>
      <c r="GE62" s="580"/>
      <c r="GF62" s="580"/>
      <c r="GG62" s="580"/>
      <c r="GH62" s="580"/>
      <c r="GI62" s="580"/>
      <c r="GJ62" s="580"/>
      <c r="GK62" s="580"/>
      <c r="GL62" s="580"/>
      <c r="GM62" s="580"/>
      <c r="GN62" s="580"/>
      <c r="GO62" s="580"/>
      <c r="GP62" s="580"/>
      <c r="GQ62" s="580"/>
      <c r="GR62" s="580"/>
      <c r="GS62" s="580"/>
      <c r="GT62" s="580"/>
      <c r="GU62" s="580"/>
      <c r="GV62" s="580"/>
      <c r="GW62" s="580"/>
      <c r="GX62" s="580"/>
      <c r="GY62" s="580"/>
      <c r="GZ62" s="580"/>
      <c r="HA62" s="580"/>
      <c r="HB62" s="580"/>
      <c r="HC62" s="580"/>
      <c r="HD62" s="580"/>
      <c r="HE62" s="580"/>
      <c r="HF62" s="580"/>
      <c r="HG62" s="580"/>
      <c r="HH62" s="580"/>
      <c r="HI62" s="580"/>
      <c r="HJ62" s="580"/>
      <c r="HK62" s="580"/>
      <c r="HL62" s="580"/>
      <c r="HM62" s="580"/>
      <c r="HN62" s="580"/>
      <c r="HO62" s="580"/>
      <c r="HP62" s="580"/>
      <c r="HQ62" s="580"/>
      <c r="HR62" s="580"/>
      <c r="HS62" s="580"/>
      <c r="HT62" s="580"/>
      <c r="HU62" s="580"/>
      <c r="HV62" s="580"/>
      <c r="HW62" s="580"/>
      <c r="HX62" s="580"/>
      <c r="HY62" s="580"/>
      <c r="HZ62" s="580"/>
      <c r="IA62" s="580"/>
      <c r="IB62" s="580"/>
      <c r="IC62" s="580"/>
      <c r="ID62" s="580"/>
      <c r="IE62" s="580"/>
      <c r="IF62" s="580"/>
      <c r="IG62" s="580"/>
      <c r="IH62" s="580"/>
      <c r="II62" s="580"/>
      <c r="IJ62" s="580"/>
      <c r="IK62" s="580"/>
      <c r="IL62" s="580"/>
    </row>
    <row r="63" spans="1:246" ht="24" customHeight="1">
      <c r="A63" s="1318" t="s">
        <v>268</v>
      </c>
      <c r="B63" s="1255"/>
      <c r="C63" s="1255"/>
      <c r="D63" s="1255"/>
      <c r="E63" s="1319"/>
      <c r="F63" s="36"/>
      <c r="G63" s="1673"/>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c r="AI63" s="1684"/>
      <c r="AJ63" s="1684"/>
      <c r="AK63" s="1684"/>
      <c r="AL63" s="1685"/>
      <c r="AM63" s="777"/>
      <c r="AN63" s="777"/>
      <c r="AO63" s="777"/>
      <c r="AP63" s="777"/>
      <c r="AQ63" s="777"/>
      <c r="AR63" s="777"/>
      <c r="AS63" s="777"/>
      <c r="AT63" s="777"/>
      <c r="AU63" s="759"/>
      <c r="AV63" s="759"/>
      <c r="AW63" s="759"/>
      <c r="AX63" s="759"/>
      <c r="AY63" s="777"/>
      <c r="AZ63" s="777"/>
      <c r="BA63" s="777"/>
      <c r="BB63" s="777"/>
      <c r="BC63" s="43"/>
      <c r="BD63" s="131"/>
      <c r="BE63" s="20"/>
      <c r="BF63" s="591"/>
      <c r="BG63" s="20"/>
      <c r="BH63" s="129"/>
      <c r="BI63" s="20"/>
      <c r="BJ63" s="20"/>
      <c r="BK63" s="20"/>
      <c r="BL63" s="941"/>
      <c r="BM63" s="771"/>
      <c r="BN63" s="771"/>
      <c r="BO63" s="771"/>
      <c r="BP63" s="771"/>
      <c r="BQ63" s="771"/>
      <c r="BR63" s="771"/>
      <c r="BS63" s="771"/>
      <c r="BT63" s="771"/>
      <c r="BU63" s="20"/>
      <c r="BV63" s="20"/>
      <c r="BW63" s="20"/>
      <c r="BX63" s="20"/>
      <c r="BY63" s="20"/>
      <c r="BZ63" s="20"/>
      <c r="CA63" s="20"/>
      <c r="CB63" s="20"/>
      <c r="CC63" s="20"/>
      <c r="CD63" s="20"/>
      <c r="CE63" s="20"/>
      <c r="CF63" s="20"/>
      <c r="CG63" s="20"/>
      <c r="CH63" s="20"/>
      <c r="CI63" s="20"/>
      <c r="CJ63" s="20"/>
      <c r="CK63" s="39"/>
      <c r="CL63" s="23"/>
      <c r="CM63" s="941"/>
      <c r="CN63" s="941"/>
      <c r="CO63" s="20"/>
      <c r="CP63" s="20"/>
      <c r="CQ63" s="20"/>
      <c r="CR63" s="20"/>
      <c r="CS63" s="20"/>
      <c r="CT63" s="771"/>
      <c r="CU63" s="39"/>
      <c r="CV63" s="941"/>
      <c r="CW63" s="590"/>
      <c r="CX63" s="590"/>
      <c r="CY63" s="941"/>
      <c r="CZ63" s="580"/>
      <c r="DA63" s="580"/>
      <c r="DB63" s="580"/>
      <c r="DC63" s="580"/>
      <c r="DD63" s="580"/>
      <c r="DE63" s="580"/>
      <c r="DF63" s="580"/>
      <c r="DG63" s="580"/>
      <c r="DH63" s="580"/>
      <c r="DI63" s="580"/>
      <c r="DJ63" s="580"/>
      <c r="DK63" s="580"/>
      <c r="DL63" s="580"/>
      <c r="DM63" s="580"/>
      <c r="DN63" s="580"/>
      <c r="DO63" s="580"/>
      <c r="DP63" s="580"/>
      <c r="DQ63" s="580"/>
      <c r="DR63" s="580"/>
      <c r="DS63" s="580"/>
      <c r="DT63" s="580"/>
      <c r="DU63" s="580"/>
      <c r="DV63" s="580"/>
      <c r="DW63" s="580"/>
      <c r="DX63" s="580"/>
      <c r="DY63" s="580"/>
      <c r="DZ63" s="580"/>
      <c r="EA63" s="580"/>
      <c r="EB63" s="580"/>
      <c r="EC63" s="580"/>
      <c r="ED63" s="580"/>
      <c r="EE63" s="580"/>
      <c r="EF63" s="580"/>
      <c r="EG63" s="580"/>
      <c r="EH63" s="580"/>
      <c r="EI63" s="580"/>
      <c r="EJ63" s="580"/>
      <c r="EK63" s="580"/>
      <c r="EL63" s="580"/>
      <c r="EM63" s="580"/>
      <c r="EN63" s="580"/>
      <c r="EO63" s="580"/>
      <c r="EP63" s="580"/>
      <c r="EQ63" s="580"/>
      <c r="ER63" s="580"/>
      <c r="ES63" s="580"/>
      <c r="ET63" s="580"/>
      <c r="EU63" s="580"/>
      <c r="EV63" s="580"/>
      <c r="EW63" s="580"/>
      <c r="EX63" s="580"/>
      <c r="EY63" s="580"/>
      <c r="EZ63" s="580"/>
      <c r="FA63" s="580"/>
      <c r="FB63" s="580"/>
      <c r="FC63" s="580"/>
      <c r="FD63" s="580"/>
      <c r="FE63" s="580"/>
      <c r="FF63" s="580"/>
      <c r="FG63" s="580"/>
      <c r="FH63" s="580"/>
      <c r="FI63" s="580"/>
      <c r="FJ63" s="580"/>
      <c r="FK63" s="580"/>
      <c r="FL63" s="580"/>
      <c r="FM63" s="580"/>
      <c r="FN63" s="580"/>
      <c r="FO63" s="580"/>
      <c r="FP63" s="580"/>
      <c r="FQ63" s="580"/>
      <c r="FR63" s="580"/>
      <c r="FS63" s="580"/>
      <c r="FT63" s="580"/>
      <c r="FU63" s="580"/>
      <c r="FV63" s="580"/>
      <c r="FW63" s="580"/>
      <c r="FX63" s="580"/>
      <c r="FY63" s="580"/>
      <c r="FZ63" s="580"/>
      <c r="GA63" s="580"/>
      <c r="GB63" s="580"/>
      <c r="GC63" s="580"/>
      <c r="GD63" s="580"/>
      <c r="GE63" s="580"/>
      <c r="GF63" s="580"/>
      <c r="GG63" s="580"/>
      <c r="GH63" s="580"/>
      <c r="GI63" s="580"/>
      <c r="GJ63" s="580"/>
      <c r="GK63" s="580"/>
      <c r="GL63" s="580"/>
      <c r="GM63" s="580"/>
      <c r="GN63" s="580"/>
      <c r="GO63" s="580"/>
      <c r="GP63" s="580"/>
      <c r="GQ63" s="580"/>
      <c r="GR63" s="580"/>
      <c r="GS63" s="580"/>
      <c r="GT63" s="580"/>
      <c r="GU63" s="580"/>
      <c r="GV63" s="580"/>
      <c r="GW63" s="580"/>
      <c r="GX63" s="580"/>
      <c r="GY63" s="580"/>
      <c r="GZ63" s="580"/>
      <c r="HA63" s="580"/>
      <c r="HB63" s="580"/>
      <c r="HC63" s="580"/>
      <c r="HD63" s="580"/>
      <c r="HE63" s="580"/>
      <c r="HF63" s="580"/>
      <c r="HG63" s="580"/>
      <c r="HH63" s="580"/>
      <c r="HI63" s="580"/>
      <c r="HJ63" s="580"/>
      <c r="HK63" s="580"/>
      <c r="HL63" s="580"/>
      <c r="HM63" s="580"/>
      <c r="HN63" s="580"/>
      <c r="HO63" s="580"/>
      <c r="HP63" s="580"/>
      <c r="HQ63" s="580"/>
      <c r="HR63" s="580"/>
      <c r="HS63" s="580"/>
      <c r="HT63" s="580"/>
      <c r="HU63" s="580"/>
      <c r="HV63" s="580"/>
      <c r="HW63" s="580"/>
      <c r="HX63" s="580"/>
      <c r="HY63" s="580"/>
      <c r="HZ63" s="580"/>
      <c r="IA63" s="580"/>
      <c r="IB63" s="580"/>
      <c r="IC63" s="580"/>
      <c r="ID63" s="580"/>
      <c r="IE63" s="580"/>
      <c r="IF63" s="580"/>
      <c r="IG63" s="580"/>
      <c r="IH63" s="580"/>
      <c r="II63" s="580"/>
      <c r="IJ63" s="580"/>
      <c r="IK63" s="580"/>
      <c r="IL63" s="580"/>
    </row>
    <row r="64" spans="1:246" s="19" customFormat="1" ht="24" customHeight="1">
      <c r="A64" s="1318" t="s">
        <v>52</v>
      </c>
      <c r="B64" s="1255"/>
      <c r="C64" s="1255"/>
      <c r="D64" s="1255"/>
      <c r="E64" s="1319"/>
      <c r="F64" s="36"/>
      <c r="G64" s="1673"/>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c r="AI64" s="1684"/>
      <c r="AJ64" s="1684"/>
      <c r="AK64" s="1684"/>
      <c r="AL64" s="1685"/>
      <c r="AM64" s="777"/>
      <c r="AN64" s="777"/>
      <c r="AO64" s="777"/>
      <c r="AP64" s="777"/>
      <c r="AQ64" s="777"/>
      <c r="AR64" s="777"/>
      <c r="AS64" s="777"/>
      <c r="AT64" s="777"/>
      <c r="AU64" s="785"/>
      <c r="AV64" s="785"/>
      <c r="AW64" s="785"/>
      <c r="AX64" s="785"/>
      <c r="AY64" s="777"/>
      <c r="AZ64" s="777"/>
      <c r="BA64" s="777"/>
      <c r="BB64" s="777"/>
      <c r="BC64" s="43"/>
      <c r="BD64" s="131"/>
      <c r="BE64" s="20"/>
      <c r="BF64" s="591"/>
      <c r="BG64" s="20"/>
      <c r="BH64" s="129"/>
      <c r="BI64" s="20"/>
      <c r="BJ64" s="20"/>
      <c r="BK64" s="20"/>
      <c r="BL64" s="941"/>
      <c r="BM64" s="771"/>
      <c r="BN64" s="771"/>
      <c r="BO64" s="771"/>
      <c r="BP64" s="771"/>
      <c r="BQ64" s="771"/>
      <c r="BR64" s="771"/>
      <c r="BS64" s="771"/>
      <c r="BT64" s="771"/>
      <c r="BU64" s="20"/>
      <c r="BV64" s="20"/>
      <c r="BW64" s="20"/>
      <c r="BX64" s="20"/>
      <c r="BY64" s="20"/>
      <c r="BZ64" s="20"/>
      <c r="CA64" s="20"/>
      <c r="CB64" s="20"/>
      <c r="CC64" s="20"/>
      <c r="CD64" s="20"/>
      <c r="CE64" s="20"/>
      <c r="CF64" s="20"/>
      <c r="CG64" s="20"/>
      <c r="CH64" s="20"/>
      <c r="CI64" s="20"/>
      <c r="CJ64" s="20"/>
      <c r="CK64" s="39"/>
      <c r="CL64" s="23"/>
      <c r="CM64" s="941"/>
      <c r="CN64" s="941"/>
      <c r="CO64" s="20"/>
      <c r="CP64" s="20"/>
      <c r="CQ64" s="20"/>
      <c r="CR64" s="20"/>
      <c r="CS64" s="20"/>
      <c r="CT64" s="771"/>
      <c r="CU64" s="941"/>
      <c r="CV64" s="941"/>
      <c r="CW64" s="23"/>
      <c r="CX64" s="23"/>
      <c r="CY64" s="941"/>
      <c r="CZ64" s="580"/>
      <c r="DA64" s="580"/>
      <c r="DB64" s="580"/>
      <c r="DC64" s="580"/>
      <c r="DD64" s="580"/>
      <c r="DE64" s="580"/>
      <c r="DF64" s="580"/>
      <c r="DG64" s="580"/>
      <c r="DH64" s="580"/>
      <c r="DI64" s="580"/>
      <c r="DJ64" s="580"/>
      <c r="DK64" s="580"/>
      <c r="DL64" s="580"/>
      <c r="DM64" s="580"/>
      <c r="DN64" s="580"/>
      <c r="DO64" s="580"/>
      <c r="DP64" s="580"/>
      <c r="DQ64" s="580"/>
      <c r="DR64" s="580"/>
      <c r="DS64" s="580"/>
      <c r="DT64" s="580"/>
      <c r="DU64" s="580"/>
      <c r="DV64" s="580"/>
      <c r="DW64" s="580"/>
      <c r="DX64" s="580"/>
      <c r="DY64" s="580"/>
      <c r="DZ64" s="580"/>
      <c r="EA64" s="580"/>
      <c r="EB64" s="580"/>
      <c r="EC64" s="580"/>
      <c r="ED64" s="580"/>
      <c r="EE64" s="580"/>
      <c r="EF64" s="580"/>
      <c r="EG64" s="580"/>
      <c r="EH64" s="580"/>
      <c r="EI64" s="580"/>
      <c r="EJ64" s="580"/>
      <c r="EK64" s="580"/>
      <c r="EL64" s="580"/>
      <c r="EM64" s="580"/>
      <c r="EN64" s="580"/>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row>
    <row r="65" spans="1:246" ht="33.75" customHeight="1">
      <c r="A65" s="1318" t="s">
        <v>269</v>
      </c>
      <c r="B65" s="1255"/>
      <c r="C65" s="1255"/>
      <c r="D65" s="1255"/>
      <c r="E65" s="1319"/>
      <c r="F65" s="36"/>
      <c r="G65" s="1673"/>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1684"/>
      <c r="AJ65" s="1684"/>
      <c r="AK65" s="1684"/>
      <c r="AL65" s="1685"/>
      <c r="AM65" s="777"/>
      <c r="AN65" s="777"/>
      <c r="AO65" s="777"/>
      <c r="AP65" s="777"/>
      <c r="AQ65" s="777"/>
      <c r="AR65" s="777"/>
      <c r="AS65" s="777"/>
      <c r="AT65" s="777"/>
      <c r="AU65" s="759"/>
      <c r="AV65" s="759"/>
      <c r="AW65" s="759"/>
      <c r="AX65" s="759"/>
      <c r="AY65" s="777"/>
      <c r="AZ65" s="777"/>
      <c r="BA65" s="777"/>
      <c r="BB65" s="777"/>
      <c r="BC65" s="43"/>
      <c r="BD65" s="131"/>
      <c r="BE65" s="20"/>
      <c r="BF65" s="591"/>
      <c r="BG65" s="20"/>
      <c r="BH65" s="129"/>
      <c r="BI65" s="20"/>
      <c r="BJ65" s="20"/>
      <c r="BK65" s="20"/>
      <c r="BL65" s="941"/>
      <c r="BM65" s="771"/>
      <c r="BN65" s="771"/>
      <c r="BO65" s="771"/>
      <c r="BP65" s="771"/>
      <c r="BQ65" s="771"/>
      <c r="BR65" s="771"/>
      <c r="BS65" s="771"/>
      <c r="BT65" s="771"/>
      <c r="BU65" s="20"/>
      <c r="BV65" s="20"/>
      <c r="BW65" s="20"/>
      <c r="BX65" s="20"/>
      <c r="BY65" s="20"/>
      <c r="BZ65" s="20"/>
      <c r="CA65" s="20"/>
      <c r="CB65" s="20"/>
      <c r="CC65" s="20"/>
      <c r="CD65" s="20"/>
      <c r="CE65" s="20"/>
      <c r="CF65" s="20"/>
      <c r="CG65" s="20"/>
      <c r="CH65" s="20"/>
      <c r="CI65" s="20"/>
      <c r="CJ65" s="20"/>
      <c r="CK65" s="20"/>
      <c r="CL65" s="39"/>
      <c r="CM65" s="783"/>
      <c r="CN65" s="20"/>
      <c r="CO65" s="20"/>
      <c r="CP65" s="20"/>
      <c r="CQ65" s="20"/>
      <c r="CR65" s="20"/>
      <c r="CS65" s="20"/>
      <c r="CT65" s="771"/>
      <c r="CU65" s="941"/>
      <c r="CV65" s="20"/>
      <c r="CW65" s="20"/>
      <c r="CX65" s="20"/>
      <c r="CY65" s="941"/>
      <c r="CZ65" s="580"/>
      <c r="DA65" s="580"/>
      <c r="DB65" s="580"/>
      <c r="DC65" s="580"/>
      <c r="DD65" s="580"/>
      <c r="DE65" s="580"/>
      <c r="DF65" s="580"/>
      <c r="DG65" s="580"/>
      <c r="DH65" s="580"/>
      <c r="DI65" s="580"/>
      <c r="DJ65" s="580"/>
      <c r="DK65" s="580"/>
      <c r="DL65" s="580"/>
      <c r="DM65" s="580"/>
      <c r="DN65" s="580"/>
      <c r="DO65" s="580"/>
      <c r="DP65" s="580"/>
      <c r="DQ65" s="580"/>
      <c r="DR65" s="580"/>
      <c r="DS65" s="580"/>
      <c r="DT65" s="580"/>
      <c r="DU65" s="580"/>
      <c r="DV65" s="580"/>
      <c r="DW65" s="580"/>
      <c r="DX65" s="580"/>
      <c r="DY65" s="580"/>
      <c r="DZ65" s="580"/>
      <c r="EA65" s="580"/>
      <c r="EB65" s="580"/>
      <c r="EC65" s="580"/>
      <c r="ED65" s="580"/>
      <c r="EE65" s="580"/>
      <c r="EF65" s="580"/>
      <c r="EG65" s="580"/>
      <c r="EH65" s="580"/>
      <c r="EI65" s="580"/>
      <c r="EJ65" s="580"/>
      <c r="EK65" s="580"/>
      <c r="EL65" s="580"/>
      <c r="EM65" s="580"/>
      <c r="EN65" s="580"/>
      <c r="EO65" s="580"/>
      <c r="EP65" s="580"/>
      <c r="EQ65" s="580"/>
      <c r="ER65" s="580"/>
      <c r="ES65" s="580"/>
      <c r="ET65" s="580"/>
      <c r="EU65" s="580"/>
      <c r="EV65" s="580"/>
      <c r="EW65" s="580"/>
      <c r="EX65" s="580"/>
      <c r="EY65" s="580"/>
      <c r="EZ65" s="580"/>
      <c r="FA65" s="580"/>
      <c r="FB65" s="580"/>
      <c r="FC65" s="580"/>
      <c r="FD65" s="580"/>
      <c r="FE65" s="580"/>
      <c r="FF65" s="580"/>
      <c r="FG65" s="580"/>
      <c r="FH65" s="580"/>
      <c r="FI65" s="580"/>
      <c r="FJ65" s="580"/>
      <c r="FK65" s="580"/>
      <c r="FL65" s="580"/>
      <c r="FM65" s="580"/>
      <c r="FN65" s="580"/>
      <c r="FO65" s="580"/>
      <c r="FP65" s="580"/>
      <c r="FQ65" s="580"/>
      <c r="FR65" s="580"/>
      <c r="FS65" s="580"/>
      <c r="FT65" s="580"/>
      <c r="FU65" s="580"/>
      <c r="FV65" s="580"/>
      <c r="FW65" s="580"/>
      <c r="FX65" s="580"/>
      <c r="FY65" s="580"/>
      <c r="FZ65" s="580"/>
      <c r="GA65" s="580"/>
      <c r="GB65" s="580"/>
      <c r="GC65" s="580"/>
      <c r="GD65" s="580"/>
      <c r="GE65" s="580"/>
      <c r="GF65" s="580"/>
      <c r="GG65" s="580"/>
      <c r="GH65" s="580"/>
      <c r="GI65" s="580"/>
      <c r="GJ65" s="580"/>
      <c r="GK65" s="580"/>
      <c r="GL65" s="580"/>
      <c r="GM65" s="580"/>
      <c r="GN65" s="580"/>
      <c r="GO65" s="580"/>
      <c r="GP65" s="580"/>
      <c r="GQ65" s="580"/>
      <c r="GR65" s="580"/>
      <c r="GS65" s="580"/>
      <c r="GT65" s="580"/>
      <c r="GU65" s="580"/>
      <c r="GV65" s="580"/>
      <c r="GW65" s="580"/>
      <c r="GX65" s="580"/>
      <c r="GY65" s="580"/>
      <c r="GZ65" s="580"/>
      <c r="HA65" s="580"/>
      <c r="HB65" s="580"/>
      <c r="HC65" s="580"/>
      <c r="HD65" s="580"/>
      <c r="HE65" s="580"/>
      <c r="HF65" s="580"/>
      <c r="HG65" s="580"/>
      <c r="HH65" s="580"/>
      <c r="HI65" s="580"/>
      <c r="HJ65" s="580"/>
      <c r="HK65" s="580"/>
      <c r="HL65" s="580"/>
      <c r="HM65" s="580"/>
      <c r="HN65" s="580"/>
      <c r="HO65" s="580"/>
      <c r="HP65" s="580"/>
      <c r="HQ65" s="580"/>
      <c r="HR65" s="580"/>
      <c r="HS65" s="580"/>
      <c r="HT65" s="580"/>
      <c r="HU65" s="580"/>
      <c r="HV65" s="580"/>
      <c r="HW65" s="580"/>
      <c r="HX65" s="580"/>
      <c r="HY65" s="580"/>
      <c r="HZ65" s="580"/>
      <c r="IA65" s="580"/>
      <c r="IB65" s="580"/>
      <c r="IC65" s="580"/>
      <c r="ID65" s="580"/>
      <c r="IE65" s="580"/>
      <c r="IF65" s="580"/>
      <c r="IG65" s="580"/>
      <c r="IH65" s="580"/>
      <c r="II65" s="580"/>
      <c r="IJ65" s="580"/>
      <c r="IK65" s="580"/>
      <c r="IL65" s="580"/>
    </row>
    <row r="66" spans="1:246" ht="24" customHeight="1">
      <c r="A66" s="1318" t="s">
        <v>270</v>
      </c>
      <c r="B66" s="1255"/>
      <c r="C66" s="1255"/>
      <c r="D66" s="1255"/>
      <c r="E66" s="1319"/>
      <c r="F66" s="36"/>
      <c r="G66" s="1673"/>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1684"/>
      <c r="AJ66" s="1684"/>
      <c r="AK66" s="1684"/>
      <c r="AL66" s="1685"/>
      <c r="AM66" s="777"/>
      <c r="AN66" s="777"/>
      <c r="AO66" s="777"/>
      <c r="AP66" s="777"/>
      <c r="AQ66" s="777"/>
      <c r="AR66" s="777"/>
      <c r="AS66" s="777"/>
      <c r="AT66" s="777"/>
      <c r="AU66" s="759"/>
      <c r="AV66" s="759"/>
      <c r="AW66" s="759"/>
      <c r="AX66" s="759"/>
      <c r="AY66" s="777"/>
      <c r="AZ66" s="777"/>
      <c r="BA66" s="777"/>
      <c r="BB66" s="777"/>
      <c r="BC66" s="43"/>
      <c r="BD66" s="131"/>
      <c r="BE66" s="20"/>
      <c r="BF66" s="591"/>
      <c r="BG66" s="20"/>
      <c r="BH66" s="129"/>
      <c r="BI66" s="20"/>
      <c r="BJ66" s="20"/>
      <c r="BK66" s="20"/>
      <c r="BL66" s="941"/>
      <c r="BM66" s="771"/>
      <c r="BN66" s="771"/>
      <c r="BO66" s="771"/>
      <c r="BP66" s="771"/>
      <c r="BQ66" s="771"/>
      <c r="BR66" s="771"/>
      <c r="BS66" s="771"/>
      <c r="BT66" s="771"/>
      <c r="BU66" s="20"/>
      <c r="BV66" s="20"/>
      <c r="BW66" s="20"/>
      <c r="BX66" s="20"/>
      <c r="BY66" s="20"/>
      <c r="BZ66" s="20"/>
      <c r="CA66" s="20"/>
      <c r="CB66" s="20"/>
      <c r="CC66" s="20"/>
      <c r="CD66" s="20"/>
      <c r="CE66" s="20"/>
      <c r="CF66" s="20"/>
      <c r="CG66" s="20"/>
      <c r="CH66" s="20"/>
      <c r="CI66" s="20"/>
      <c r="CJ66" s="20"/>
      <c r="CK66" s="20"/>
      <c r="CL66" s="39"/>
      <c r="CM66" s="783"/>
      <c r="CN66" s="20"/>
      <c r="CO66" s="20"/>
      <c r="CP66" s="20"/>
      <c r="CQ66" s="20"/>
      <c r="CR66" s="20"/>
      <c r="CS66" s="20"/>
      <c r="CT66" s="771"/>
      <c r="CU66" s="941"/>
      <c r="CV66" s="20"/>
      <c r="CW66" s="20"/>
      <c r="CX66" s="20"/>
      <c r="CY66" s="941"/>
      <c r="CZ66" s="580"/>
      <c r="DA66" s="580"/>
      <c r="DB66" s="580"/>
      <c r="DC66" s="580"/>
      <c r="DD66" s="580"/>
      <c r="DE66" s="580"/>
      <c r="DF66" s="580"/>
      <c r="DG66" s="580"/>
      <c r="DH66" s="580"/>
      <c r="DI66" s="580"/>
      <c r="DJ66" s="580"/>
      <c r="DK66" s="580"/>
      <c r="DL66" s="580"/>
      <c r="DM66" s="580"/>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80"/>
      <c r="EY66" s="580"/>
      <c r="EZ66" s="580"/>
      <c r="FA66" s="580"/>
      <c r="FB66" s="580"/>
      <c r="FC66" s="580"/>
      <c r="FD66" s="580"/>
      <c r="FE66" s="580"/>
      <c r="FF66" s="580"/>
      <c r="FG66" s="580"/>
      <c r="FH66" s="580"/>
      <c r="FI66" s="580"/>
      <c r="FJ66" s="580"/>
      <c r="FK66" s="580"/>
      <c r="FL66" s="580"/>
      <c r="FM66" s="580"/>
      <c r="FN66" s="580"/>
      <c r="FO66" s="580"/>
      <c r="FP66" s="580"/>
      <c r="FQ66" s="580"/>
      <c r="FR66" s="580"/>
      <c r="FS66" s="580"/>
      <c r="FT66" s="580"/>
      <c r="FU66" s="580"/>
      <c r="FV66" s="580"/>
      <c r="FW66" s="580"/>
      <c r="FX66" s="580"/>
      <c r="FY66" s="580"/>
      <c r="FZ66" s="580"/>
      <c r="GA66" s="580"/>
      <c r="GB66" s="580"/>
      <c r="GC66" s="580"/>
      <c r="GD66" s="580"/>
      <c r="GE66" s="580"/>
      <c r="GF66" s="580"/>
      <c r="GG66" s="580"/>
      <c r="GH66" s="580"/>
      <c r="GI66" s="580"/>
      <c r="GJ66" s="580"/>
      <c r="GK66" s="580"/>
      <c r="GL66" s="580"/>
      <c r="GM66" s="580"/>
      <c r="GN66" s="580"/>
      <c r="GO66" s="580"/>
      <c r="GP66" s="580"/>
      <c r="GQ66" s="580"/>
      <c r="GR66" s="580"/>
      <c r="GS66" s="580"/>
      <c r="GT66" s="580"/>
      <c r="GU66" s="580"/>
      <c r="GV66" s="580"/>
      <c r="GW66" s="580"/>
      <c r="GX66" s="580"/>
      <c r="GY66" s="580"/>
      <c r="GZ66" s="580"/>
      <c r="HA66" s="580"/>
      <c r="HB66" s="580"/>
      <c r="HC66" s="580"/>
      <c r="HD66" s="580"/>
      <c r="HE66" s="580"/>
      <c r="HF66" s="580"/>
      <c r="HG66" s="580"/>
      <c r="HH66" s="580"/>
      <c r="HI66" s="580"/>
      <c r="HJ66" s="580"/>
      <c r="HK66" s="580"/>
      <c r="HL66" s="580"/>
      <c r="HM66" s="580"/>
      <c r="HN66" s="580"/>
      <c r="HO66" s="580"/>
      <c r="HP66" s="580"/>
      <c r="HQ66" s="580"/>
      <c r="HR66" s="580"/>
      <c r="HS66" s="580"/>
      <c r="HT66" s="580"/>
      <c r="HU66" s="580"/>
      <c r="HV66" s="580"/>
      <c r="HW66" s="580"/>
      <c r="HX66" s="580"/>
      <c r="HY66" s="580"/>
      <c r="HZ66" s="580"/>
      <c r="IA66" s="580"/>
      <c r="IB66" s="580"/>
      <c r="IC66" s="580"/>
      <c r="ID66" s="580"/>
      <c r="IE66" s="580"/>
      <c r="IF66" s="580"/>
      <c r="IG66" s="580"/>
      <c r="IH66" s="580"/>
      <c r="II66" s="580"/>
      <c r="IJ66" s="580"/>
      <c r="IK66" s="580"/>
      <c r="IL66" s="580"/>
    </row>
    <row r="67" spans="1:246" ht="24" customHeight="1" thickBot="1">
      <c r="A67" s="1715"/>
      <c r="B67" s="1716"/>
      <c r="C67" s="1716"/>
      <c r="D67" s="1716"/>
      <c r="E67" s="1717"/>
      <c r="F67" s="157">
        <f>SUM(F60:F66)</f>
        <v>0</v>
      </c>
      <c r="G67" s="1673"/>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c r="AL67" s="1685"/>
      <c r="AM67" s="777"/>
      <c r="AN67" s="777"/>
      <c r="AO67" s="777"/>
      <c r="AP67" s="777"/>
      <c r="AQ67" s="777"/>
      <c r="AR67" s="777"/>
      <c r="AS67" s="777"/>
      <c r="AT67" s="777"/>
      <c r="AU67" s="759"/>
      <c r="AV67" s="759"/>
      <c r="AW67" s="759"/>
      <c r="AX67" s="759"/>
      <c r="AY67" s="777"/>
      <c r="AZ67" s="777"/>
      <c r="BA67" s="777"/>
      <c r="BB67" s="777"/>
      <c r="BC67" s="43"/>
      <c r="BD67" s="131"/>
      <c r="BE67" s="20"/>
      <c r="BF67" s="591"/>
      <c r="BG67" s="20"/>
      <c r="BH67" s="129"/>
      <c r="BI67" s="20"/>
      <c r="BJ67" s="20"/>
      <c r="BK67" s="20"/>
      <c r="BL67" s="941"/>
      <c r="BM67" s="771"/>
      <c r="BN67" s="771"/>
      <c r="BO67" s="771"/>
      <c r="BP67" s="771"/>
      <c r="BQ67" s="771"/>
      <c r="BR67" s="771"/>
      <c r="BS67" s="771"/>
      <c r="BT67" s="771"/>
      <c r="BU67" s="20"/>
      <c r="BV67" s="20"/>
      <c r="BW67" s="20"/>
      <c r="BX67" s="20"/>
      <c r="BY67" s="20"/>
      <c r="BZ67" s="20"/>
      <c r="CA67" s="20"/>
      <c r="CB67" s="20"/>
      <c r="CC67" s="20"/>
      <c r="CD67" s="20"/>
      <c r="CE67" s="20"/>
      <c r="CF67" s="20"/>
      <c r="CG67" s="20"/>
      <c r="CH67" s="20"/>
      <c r="CI67" s="20"/>
      <c r="CJ67" s="20"/>
      <c r="CK67" s="20"/>
      <c r="CL67" s="39"/>
      <c r="CM67" s="783"/>
      <c r="CN67" s="20"/>
      <c r="CO67" s="20"/>
      <c r="CP67" s="20"/>
      <c r="CQ67" s="20"/>
      <c r="CR67" s="20"/>
      <c r="CS67" s="20"/>
      <c r="CT67" s="771"/>
      <c r="CU67" s="941"/>
      <c r="CV67" s="20"/>
      <c r="CW67" s="20"/>
      <c r="CX67" s="20"/>
      <c r="CY67" s="941"/>
      <c r="CZ67" s="580"/>
      <c r="DA67" s="580"/>
      <c r="DB67" s="580"/>
      <c r="DC67" s="580"/>
      <c r="DD67" s="580"/>
      <c r="DE67" s="580"/>
      <c r="DF67" s="580"/>
      <c r="DG67" s="580"/>
      <c r="DH67" s="580"/>
      <c r="DI67" s="580"/>
      <c r="DJ67" s="580"/>
      <c r="DK67" s="580"/>
      <c r="DL67" s="580"/>
      <c r="DM67" s="580"/>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80"/>
      <c r="EY67" s="580"/>
      <c r="EZ67" s="580"/>
      <c r="FA67" s="580"/>
      <c r="FB67" s="580"/>
      <c r="FC67" s="580"/>
      <c r="FD67" s="580"/>
      <c r="FE67" s="580"/>
      <c r="FF67" s="580"/>
      <c r="FG67" s="580"/>
      <c r="FH67" s="580"/>
      <c r="FI67" s="580"/>
      <c r="FJ67" s="580"/>
      <c r="FK67" s="580"/>
      <c r="FL67" s="580"/>
      <c r="FM67" s="580"/>
      <c r="FN67" s="580"/>
      <c r="FO67" s="580"/>
      <c r="FP67" s="580"/>
      <c r="FQ67" s="580"/>
      <c r="FR67" s="580"/>
      <c r="FS67" s="580"/>
      <c r="FT67" s="580"/>
      <c r="FU67" s="580"/>
      <c r="FV67" s="580"/>
      <c r="FW67" s="580"/>
      <c r="FX67" s="580"/>
      <c r="FY67" s="580"/>
      <c r="FZ67" s="580"/>
      <c r="GA67" s="580"/>
      <c r="GB67" s="580"/>
      <c r="GC67" s="580"/>
      <c r="GD67" s="580"/>
      <c r="GE67" s="580"/>
      <c r="GF67" s="580"/>
      <c r="GG67" s="580"/>
      <c r="GH67" s="580"/>
      <c r="GI67" s="580"/>
      <c r="GJ67" s="580"/>
      <c r="GK67" s="580"/>
      <c r="GL67" s="580"/>
      <c r="GM67" s="580"/>
      <c r="GN67" s="580"/>
      <c r="GO67" s="580"/>
      <c r="GP67" s="580"/>
      <c r="GQ67" s="580"/>
      <c r="GR67" s="580"/>
      <c r="GS67" s="580"/>
      <c r="GT67" s="580"/>
      <c r="GU67" s="580"/>
      <c r="GV67" s="580"/>
      <c r="GW67" s="580"/>
      <c r="GX67" s="580"/>
      <c r="GY67" s="580"/>
      <c r="GZ67" s="580"/>
      <c r="HA67" s="580"/>
      <c r="HB67" s="580"/>
      <c r="HC67" s="580"/>
      <c r="HD67" s="580"/>
      <c r="HE67" s="580"/>
      <c r="HF67" s="580"/>
      <c r="HG67" s="580"/>
      <c r="HH67" s="580"/>
      <c r="HI67" s="580"/>
      <c r="HJ67" s="580"/>
      <c r="HK67" s="580"/>
      <c r="HL67" s="580"/>
      <c r="HM67" s="580"/>
      <c r="HN67" s="580"/>
      <c r="HO67" s="580"/>
      <c r="HP67" s="580"/>
      <c r="HQ67" s="580"/>
      <c r="HR67" s="580"/>
      <c r="HS67" s="580"/>
      <c r="HT67" s="580"/>
      <c r="HU67" s="580"/>
      <c r="HV67" s="580"/>
      <c r="HW67" s="580"/>
      <c r="HX67" s="580"/>
      <c r="HY67" s="580"/>
      <c r="HZ67" s="580"/>
      <c r="IA67" s="580"/>
      <c r="IB67" s="580"/>
      <c r="IC67" s="580"/>
      <c r="ID67" s="580"/>
      <c r="IE67" s="580"/>
      <c r="IF67" s="580"/>
      <c r="IG67" s="580"/>
      <c r="IH67" s="580"/>
      <c r="II67" s="580"/>
      <c r="IJ67" s="580"/>
      <c r="IK67" s="580"/>
      <c r="IL67" s="580"/>
    </row>
    <row r="68" spans="1:246" ht="24" customHeight="1">
      <c r="A68" s="1728" t="s">
        <v>271</v>
      </c>
      <c r="B68" s="1729"/>
      <c r="C68" s="1729"/>
      <c r="D68" s="1729"/>
      <c r="E68" s="1729"/>
      <c r="F68" s="1730"/>
      <c r="G68" s="1673"/>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c r="AL68" s="1685"/>
      <c r="AM68" s="777"/>
      <c r="AN68" s="777"/>
      <c r="AO68" s="777"/>
      <c r="AP68" s="777"/>
      <c r="AQ68" s="777"/>
      <c r="AR68" s="777"/>
      <c r="AS68" s="777"/>
      <c r="AT68" s="777"/>
      <c r="AU68" s="759"/>
      <c r="AV68" s="759"/>
      <c r="AW68" s="759"/>
      <c r="AX68" s="759"/>
      <c r="AY68" s="759"/>
      <c r="AZ68" s="759"/>
      <c r="BA68" s="759"/>
      <c r="BB68" s="759"/>
      <c r="BE68" s="20"/>
      <c r="BF68" s="591"/>
      <c r="BG68" s="20"/>
      <c r="BH68" s="129"/>
      <c r="BI68" s="20"/>
      <c r="BJ68" s="20"/>
      <c r="BK68" s="20"/>
      <c r="BL68" s="941"/>
      <c r="BM68" s="771"/>
      <c r="BN68" s="771"/>
      <c r="BO68" s="771"/>
      <c r="BP68" s="771"/>
      <c r="BQ68" s="771"/>
      <c r="BR68" s="771"/>
      <c r="BS68" s="771"/>
      <c r="BT68" s="771"/>
      <c r="BU68" s="20"/>
      <c r="BV68" s="20"/>
      <c r="BW68" s="20"/>
      <c r="BX68" s="20"/>
      <c r="BY68" s="20"/>
      <c r="BZ68" s="20"/>
      <c r="CA68" s="20"/>
      <c r="CB68" s="20"/>
      <c r="CC68" s="20"/>
      <c r="CD68" s="20"/>
      <c r="CE68" s="20"/>
      <c r="CF68" s="20"/>
      <c r="CG68" s="20"/>
      <c r="CH68" s="20"/>
      <c r="CI68" s="20"/>
      <c r="CJ68" s="20"/>
      <c r="CK68" s="20"/>
      <c r="CL68" s="39"/>
      <c r="CM68" s="783"/>
      <c r="CN68" s="20"/>
      <c r="CO68" s="20"/>
      <c r="CP68" s="20"/>
      <c r="CQ68" s="20"/>
      <c r="CR68" s="20"/>
      <c r="CS68" s="20"/>
      <c r="CT68" s="771"/>
      <c r="CU68" s="941"/>
      <c r="CV68" s="20"/>
      <c r="CW68" s="20"/>
      <c r="CX68" s="20"/>
      <c r="CY68" s="941"/>
      <c r="CZ68" s="580"/>
      <c r="DA68" s="580"/>
      <c r="DB68" s="580"/>
      <c r="DC68" s="580"/>
      <c r="DD68" s="580"/>
      <c r="DE68" s="580"/>
      <c r="DF68" s="580"/>
      <c r="DG68" s="580"/>
      <c r="DH68" s="580"/>
      <c r="DI68" s="580"/>
      <c r="DJ68" s="580"/>
      <c r="DK68" s="580"/>
      <c r="DL68" s="580"/>
      <c r="DM68" s="580"/>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c r="EM68" s="580"/>
      <c r="EN68" s="580"/>
      <c r="EO68" s="580"/>
      <c r="EP68" s="580"/>
      <c r="EQ68" s="580"/>
      <c r="ER68" s="580"/>
      <c r="ES68" s="580"/>
      <c r="ET68" s="580"/>
      <c r="EU68" s="580"/>
      <c r="EV68" s="580"/>
      <c r="EW68" s="580"/>
      <c r="EX68" s="580"/>
      <c r="EY68" s="580"/>
      <c r="EZ68" s="580"/>
      <c r="FA68" s="580"/>
      <c r="FB68" s="580"/>
      <c r="FC68" s="580"/>
      <c r="FD68" s="580"/>
      <c r="FE68" s="580"/>
      <c r="FF68" s="580"/>
      <c r="FG68" s="580"/>
      <c r="FH68" s="580"/>
      <c r="FI68" s="580"/>
      <c r="FJ68" s="580"/>
      <c r="FK68" s="580"/>
      <c r="FL68" s="580"/>
      <c r="FM68" s="580"/>
      <c r="FN68" s="580"/>
      <c r="FO68" s="580"/>
      <c r="FP68" s="580"/>
      <c r="FQ68" s="580"/>
      <c r="FR68" s="580"/>
      <c r="FS68" s="580"/>
      <c r="FT68" s="580"/>
      <c r="FU68" s="580"/>
      <c r="FV68" s="580"/>
      <c r="FW68" s="580"/>
      <c r="FX68" s="580"/>
      <c r="FY68" s="580"/>
      <c r="FZ68" s="580"/>
      <c r="GA68" s="580"/>
      <c r="GB68" s="580"/>
      <c r="GC68" s="580"/>
      <c r="GD68" s="580"/>
      <c r="GE68" s="580"/>
      <c r="GF68" s="580"/>
      <c r="GG68" s="580"/>
      <c r="GH68" s="580"/>
      <c r="GI68" s="580"/>
      <c r="GJ68" s="580"/>
      <c r="GK68" s="580"/>
      <c r="GL68" s="580"/>
      <c r="GM68" s="580"/>
      <c r="GN68" s="580"/>
      <c r="GO68" s="580"/>
      <c r="GP68" s="580"/>
      <c r="GQ68" s="580"/>
      <c r="GR68" s="580"/>
      <c r="GS68" s="580"/>
      <c r="GT68" s="580"/>
      <c r="GU68" s="580"/>
      <c r="GV68" s="580"/>
      <c r="GW68" s="580"/>
      <c r="GX68" s="580"/>
      <c r="GY68" s="580"/>
      <c r="GZ68" s="580"/>
      <c r="HA68" s="580"/>
      <c r="HB68" s="580"/>
      <c r="HC68" s="580"/>
      <c r="HD68" s="580"/>
      <c r="HE68" s="580"/>
      <c r="HF68" s="580"/>
      <c r="HG68" s="580"/>
      <c r="HH68" s="580"/>
      <c r="HI68" s="580"/>
      <c r="HJ68" s="580"/>
      <c r="HK68" s="580"/>
      <c r="HL68" s="580"/>
      <c r="HM68" s="580"/>
      <c r="HN68" s="580"/>
      <c r="HO68" s="580"/>
      <c r="HP68" s="580"/>
      <c r="HQ68" s="580"/>
      <c r="HR68" s="580"/>
      <c r="HS68" s="580"/>
      <c r="HT68" s="580"/>
      <c r="HU68" s="580"/>
      <c r="HV68" s="580"/>
      <c r="HW68" s="580"/>
      <c r="HX68" s="580"/>
      <c r="HY68" s="580"/>
      <c r="HZ68" s="580"/>
      <c r="IA68" s="580"/>
      <c r="IB68" s="580"/>
      <c r="IC68" s="580"/>
      <c r="ID68" s="580"/>
      <c r="IE68" s="580"/>
      <c r="IF68" s="580"/>
      <c r="IG68" s="580"/>
      <c r="IH68" s="580"/>
      <c r="II68" s="580"/>
      <c r="IJ68" s="580"/>
      <c r="IK68" s="580"/>
      <c r="IL68" s="580"/>
    </row>
    <row r="69" spans="1:246" ht="24" customHeight="1">
      <c r="A69" s="1738" t="s">
        <v>17</v>
      </c>
      <c r="B69" s="1739"/>
      <c r="C69" s="916"/>
      <c r="D69" s="1736" t="s">
        <v>21</v>
      </c>
      <c r="E69" s="1737"/>
      <c r="F69" s="917"/>
      <c r="G69" s="1673"/>
      <c r="H69" s="1684"/>
      <c r="I69" s="1684"/>
      <c r="J69" s="1684"/>
      <c r="K69" s="1684"/>
      <c r="L69" s="1684"/>
      <c r="M69" s="1684"/>
      <c r="N69" s="1684"/>
      <c r="O69" s="1684"/>
      <c r="P69" s="1684"/>
      <c r="Q69" s="1684"/>
      <c r="R69" s="1684"/>
      <c r="S69" s="1684"/>
      <c r="T69" s="1684"/>
      <c r="U69" s="1684"/>
      <c r="V69" s="1684"/>
      <c r="W69" s="1684"/>
      <c r="X69" s="1684"/>
      <c r="Y69" s="1684"/>
      <c r="Z69" s="1684"/>
      <c r="AA69" s="1684"/>
      <c r="AB69" s="1684"/>
      <c r="AC69" s="1684"/>
      <c r="AD69" s="1684"/>
      <c r="AE69" s="1684"/>
      <c r="AF69" s="1684"/>
      <c r="AG69" s="1684"/>
      <c r="AH69" s="1684"/>
      <c r="AI69" s="1684"/>
      <c r="AJ69" s="1684"/>
      <c r="AK69" s="1684"/>
      <c r="AL69" s="1685"/>
      <c r="AM69" s="777"/>
      <c r="AN69" s="777"/>
      <c r="AO69" s="777"/>
      <c r="AP69" s="777"/>
      <c r="AQ69" s="777"/>
      <c r="AR69" s="777"/>
      <c r="AS69" s="777"/>
      <c r="AT69" s="777"/>
      <c r="AU69" s="759"/>
      <c r="AV69" s="759"/>
      <c r="AW69" s="759"/>
      <c r="AX69" s="759"/>
      <c r="AY69" s="759"/>
      <c r="AZ69" s="759"/>
      <c r="BA69" s="759"/>
      <c r="BB69" s="759"/>
      <c r="BE69" s="20"/>
      <c r="BF69" s="591"/>
      <c r="BG69" s="20"/>
      <c r="BH69" s="129"/>
      <c r="BI69" s="20"/>
      <c r="BJ69" s="20"/>
      <c r="BK69" s="20"/>
      <c r="BL69" s="941"/>
      <c r="BM69" s="771"/>
      <c r="BN69" s="771"/>
      <c r="BO69" s="771"/>
      <c r="BP69" s="771"/>
      <c r="BQ69" s="771"/>
      <c r="BR69" s="771"/>
      <c r="BS69" s="771"/>
      <c r="BT69" s="771"/>
      <c r="BU69" s="20"/>
      <c r="BV69" s="20"/>
      <c r="BW69" s="20"/>
      <c r="BX69" s="20"/>
      <c r="BY69" s="20"/>
      <c r="BZ69" s="20"/>
      <c r="CA69" s="20"/>
      <c r="CB69" s="20"/>
      <c r="CC69" s="20"/>
      <c r="CD69" s="20"/>
      <c r="CE69" s="20"/>
      <c r="CF69" s="20"/>
      <c r="CG69" s="20"/>
      <c r="CH69" s="20"/>
      <c r="CI69" s="20"/>
      <c r="CJ69" s="20"/>
      <c r="CK69" s="20"/>
      <c r="CL69" s="20"/>
      <c r="CM69" s="783"/>
      <c r="CN69" s="20"/>
      <c r="CO69" s="20"/>
      <c r="CP69" s="20"/>
      <c r="CQ69" s="20"/>
      <c r="CR69" s="20"/>
      <c r="CS69" s="20"/>
      <c r="CT69" s="771"/>
      <c r="CU69" s="941"/>
      <c r="CV69" s="20"/>
      <c r="CW69" s="20"/>
      <c r="CX69" s="20"/>
      <c r="CY69" s="941"/>
      <c r="CZ69" s="580"/>
      <c r="DA69" s="580"/>
      <c r="DB69" s="580"/>
      <c r="DC69" s="580"/>
      <c r="DD69" s="580"/>
      <c r="DE69" s="580"/>
      <c r="DF69" s="580"/>
      <c r="DG69" s="580"/>
      <c r="DH69" s="580"/>
      <c r="DI69" s="580"/>
      <c r="DJ69" s="580"/>
      <c r="DK69" s="580"/>
      <c r="DL69" s="580"/>
      <c r="DM69" s="580"/>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80"/>
      <c r="EY69" s="580"/>
      <c r="EZ69" s="580"/>
      <c r="FA69" s="580"/>
      <c r="FB69" s="580"/>
      <c r="FC69" s="580"/>
      <c r="FD69" s="580"/>
      <c r="FE69" s="580"/>
      <c r="FF69" s="580"/>
      <c r="FG69" s="580"/>
      <c r="FH69" s="580"/>
      <c r="FI69" s="580"/>
      <c r="FJ69" s="580"/>
      <c r="FK69" s="580"/>
      <c r="FL69" s="580"/>
      <c r="FM69" s="580"/>
      <c r="FN69" s="580"/>
      <c r="FO69" s="580"/>
      <c r="FP69" s="580"/>
      <c r="FQ69" s="580"/>
      <c r="FR69" s="580"/>
      <c r="FS69" s="580"/>
      <c r="FT69" s="580"/>
      <c r="FU69" s="580"/>
      <c r="FV69" s="580"/>
      <c r="FW69" s="580"/>
      <c r="FX69" s="580"/>
      <c r="FY69" s="580"/>
      <c r="FZ69" s="580"/>
      <c r="GA69" s="580"/>
      <c r="GB69" s="580"/>
      <c r="GC69" s="580"/>
      <c r="GD69" s="580"/>
      <c r="GE69" s="580"/>
      <c r="GF69" s="580"/>
      <c r="GG69" s="580"/>
      <c r="GH69" s="580"/>
      <c r="GI69" s="580"/>
      <c r="GJ69" s="580"/>
      <c r="GK69" s="580"/>
      <c r="GL69" s="580"/>
      <c r="GM69" s="580"/>
      <c r="GN69" s="580"/>
      <c r="GO69" s="580"/>
      <c r="GP69" s="580"/>
      <c r="GQ69" s="580"/>
      <c r="GR69" s="580"/>
      <c r="GS69" s="580"/>
      <c r="GT69" s="580"/>
      <c r="GU69" s="580"/>
      <c r="GV69" s="580"/>
      <c r="GW69" s="580"/>
      <c r="GX69" s="580"/>
      <c r="GY69" s="580"/>
      <c r="GZ69" s="580"/>
      <c r="HA69" s="580"/>
      <c r="HB69" s="580"/>
      <c r="HC69" s="580"/>
      <c r="HD69" s="580"/>
      <c r="HE69" s="580"/>
      <c r="HF69" s="580"/>
      <c r="HG69" s="580"/>
      <c r="HH69" s="580"/>
      <c r="HI69" s="580"/>
      <c r="HJ69" s="580"/>
      <c r="HK69" s="580"/>
      <c r="HL69" s="580"/>
      <c r="HM69" s="580"/>
      <c r="HN69" s="580"/>
      <c r="HO69" s="580"/>
      <c r="HP69" s="580"/>
      <c r="HQ69" s="580"/>
      <c r="HR69" s="580"/>
      <c r="HS69" s="580"/>
      <c r="HT69" s="580"/>
      <c r="HU69" s="580"/>
      <c r="HV69" s="580"/>
      <c r="HW69" s="580"/>
      <c r="HX69" s="580"/>
      <c r="HY69" s="580"/>
      <c r="HZ69" s="580"/>
      <c r="IA69" s="580"/>
      <c r="IB69" s="580"/>
      <c r="IC69" s="580"/>
      <c r="ID69" s="580"/>
      <c r="IE69" s="580"/>
      <c r="IF69" s="580"/>
      <c r="IG69" s="580"/>
      <c r="IH69" s="580"/>
      <c r="II69" s="580"/>
      <c r="IJ69" s="580"/>
      <c r="IK69" s="580"/>
      <c r="IL69" s="580"/>
    </row>
    <row r="70" spans="1:246" ht="24" customHeight="1">
      <c r="A70" s="1677" t="s">
        <v>272</v>
      </c>
      <c r="B70" s="1678"/>
      <c r="C70" s="1678"/>
      <c r="D70" s="1678"/>
      <c r="E70" s="1678"/>
      <c r="F70" s="1679"/>
      <c r="G70" s="1673"/>
      <c r="H70" s="1684"/>
      <c r="I70" s="1684"/>
      <c r="J70" s="1684"/>
      <c r="K70" s="1684"/>
      <c r="L70" s="1684"/>
      <c r="M70" s="1684"/>
      <c r="N70" s="1684"/>
      <c r="O70" s="1684"/>
      <c r="P70" s="1684"/>
      <c r="Q70" s="1684"/>
      <c r="R70" s="1684"/>
      <c r="S70" s="1684"/>
      <c r="T70" s="1684"/>
      <c r="U70" s="1684"/>
      <c r="V70" s="1684"/>
      <c r="W70" s="1684"/>
      <c r="X70" s="1684"/>
      <c r="Y70" s="1684"/>
      <c r="Z70" s="1684"/>
      <c r="AA70" s="1684"/>
      <c r="AB70" s="1684"/>
      <c r="AC70" s="1684"/>
      <c r="AD70" s="1684"/>
      <c r="AE70" s="1684"/>
      <c r="AF70" s="1684"/>
      <c r="AG70" s="1684"/>
      <c r="AH70" s="1684"/>
      <c r="AI70" s="1684"/>
      <c r="AJ70" s="1684"/>
      <c r="AK70" s="1684"/>
      <c r="AL70" s="1685"/>
      <c r="AM70" s="777"/>
      <c r="AN70" s="777"/>
      <c r="AO70" s="777"/>
      <c r="AP70" s="777"/>
      <c r="AQ70" s="777"/>
      <c r="AR70" s="777"/>
      <c r="AS70" s="777"/>
      <c r="AT70" s="777"/>
      <c r="AU70" s="759"/>
      <c r="AV70" s="759"/>
      <c r="AW70" s="759"/>
      <c r="AX70" s="759"/>
      <c r="AY70" s="777"/>
      <c r="AZ70" s="777"/>
      <c r="BA70" s="777"/>
      <c r="BB70" s="777"/>
      <c r="BC70" s="43"/>
      <c r="BD70" s="131"/>
      <c r="BE70" s="20"/>
      <c r="BF70" s="591"/>
      <c r="BG70" s="20"/>
      <c r="BH70" s="129"/>
      <c r="BI70" s="20"/>
      <c r="BJ70" s="20"/>
      <c r="BK70" s="20"/>
      <c r="BL70" s="941"/>
      <c r="BM70" s="771"/>
      <c r="BN70" s="771"/>
      <c r="BO70" s="771"/>
      <c r="BP70" s="771"/>
      <c r="BQ70" s="771"/>
      <c r="BR70" s="771"/>
      <c r="BS70" s="771"/>
      <c r="BT70" s="771"/>
      <c r="BU70" s="20"/>
      <c r="BV70" s="20"/>
      <c r="BW70" s="20"/>
      <c r="BX70" s="20"/>
      <c r="BY70" s="20"/>
      <c r="BZ70" s="20"/>
      <c r="CA70" s="20"/>
      <c r="CB70" s="20"/>
      <c r="CC70" s="20"/>
      <c r="CD70" s="20"/>
      <c r="CE70" s="20"/>
      <c r="CF70" s="20"/>
      <c r="CG70" s="20"/>
      <c r="CH70" s="20"/>
      <c r="CI70" s="20"/>
      <c r="CJ70" s="20"/>
      <c r="CK70" s="20"/>
      <c r="CL70" s="941"/>
      <c r="CM70" s="20"/>
      <c r="CN70" s="20"/>
      <c r="CO70" s="20"/>
      <c r="CP70" s="20"/>
      <c r="CQ70" s="20"/>
      <c r="CR70" s="20"/>
      <c r="CS70" s="20"/>
      <c r="CT70" s="771"/>
      <c r="CU70" s="20"/>
      <c r="CV70" s="20"/>
      <c r="CW70" s="20"/>
      <c r="CX70" s="20"/>
      <c r="CY70" s="941"/>
      <c r="CZ70" s="580"/>
      <c r="DA70" s="580"/>
      <c r="DB70" s="580"/>
      <c r="DC70" s="580"/>
      <c r="DD70" s="580"/>
      <c r="DE70" s="580"/>
      <c r="DF70" s="580"/>
      <c r="DG70" s="580"/>
      <c r="DH70" s="580"/>
      <c r="DI70" s="580"/>
      <c r="DJ70" s="580"/>
      <c r="DK70" s="580"/>
      <c r="DL70" s="580"/>
      <c r="DM70" s="580"/>
      <c r="DN70" s="580"/>
      <c r="DO70" s="580"/>
      <c r="DP70" s="580"/>
      <c r="DQ70" s="580"/>
      <c r="DR70" s="580"/>
      <c r="DS70" s="580"/>
      <c r="DT70" s="580"/>
      <c r="DU70" s="580"/>
      <c r="DV70" s="580"/>
      <c r="DW70" s="580"/>
      <c r="DX70" s="580"/>
      <c r="DY70" s="580"/>
      <c r="DZ70" s="580"/>
      <c r="EA70" s="580"/>
      <c r="EB70" s="580"/>
      <c r="EC70" s="580"/>
      <c r="ED70" s="580"/>
      <c r="EE70" s="580"/>
      <c r="EF70" s="580"/>
      <c r="EG70" s="580"/>
      <c r="EH70" s="580"/>
      <c r="EI70" s="580"/>
      <c r="EJ70" s="580"/>
      <c r="EK70" s="580"/>
      <c r="EL70" s="580"/>
      <c r="EM70" s="580"/>
      <c r="EN70" s="580"/>
      <c r="EO70" s="580"/>
      <c r="EP70" s="580"/>
      <c r="EQ70" s="580"/>
      <c r="ER70" s="580"/>
      <c r="ES70" s="580"/>
      <c r="ET70" s="580"/>
      <c r="EU70" s="580"/>
      <c r="EV70" s="580"/>
      <c r="EW70" s="580"/>
      <c r="EX70" s="580"/>
      <c r="EY70" s="580"/>
      <c r="EZ70" s="580"/>
      <c r="FA70" s="580"/>
      <c r="FB70" s="580"/>
      <c r="FC70" s="580"/>
      <c r="FD70" s="580"/>
      <c r="FE70" s="580"/>
      <c r="FF70" s="580"/>
      <c r="FG70" s="580"/>
      <c r="FH70" s="580"/>
      <c r="FI70" s="580"/>
      <c r="FJ70" s="580"/>
      <c r="FK70" s="580"/>
      <c r="FL70" s="580"/>
      <c r="FM70" s="580"/>
      <c r="FN70" s="580"/>
      <c r="FO70" s="580"/>
      <c r="FP70" s="580"/>
      <c r="FQ70" s="580"/>
      <c r="FR70" s="580"/>
      <c r="FS70" s="580"/>
      <c r="FT70" s="580"/>
      <c r="FU70" s="580"/>
      <c r="FV70" s="580"/>
      <c r="FW70" s="580"/>
      <c r="FX70" s="580"/>
      <c r="FY70" s="580"/>
      <c r="FZ70" s="580"/>
      <c r="GA70" s="580"/>
      <c r="GB70" s="580"/>
      <c r="GC70" s="580"/>
      <c r="GD70" s="580"/>
      <c r="GE70" s="580"/>
      <c r="GF70" s="580"/>
      <c r="GG70" s="580"/>
      <c r="GH70" s="580"/>
      <c r="GI70" s="580"/>
      <c r="GJ70" s="580"/>
      <c r="GK70" s="580"/>
      <c r="GL70" s="580"/>
      <c r="GM70" s="580"/>
      <c r="GN70" s="580"/>
      <c r="GO70" s="580"/>
      <c r="GP70" s="580"/>
      <c r="GQ70" s="580"/>
      <c r="GR70" s="580"/>
      <c r="GS70" s="580"/>
      <c r="GT70" s="580"/>
      <c r="GU70" s="580"/>
      <c r="GV70" s="580"/>
      <c r="GW70" s="580"/>
      <c r="GX70" s="580"/>
      <c r="GY70" s="580"/>
      <c r="GZ70" s="580"/>
      <c r="HA70" s="580"/>
      <c r="HB70" s="580"/>
      <c r="HC70" s="580"/>
      <c r="HD70" s="580"/>
      <c r="HE70" s="580"/>
      <c r="HF70" s="580"/>
      <c r="HG70" s="580"/>
      <c r="HH70" s="580"/>
      <c r="HI70" s="580"/>
      <c r="HJ70" s="580"/>
      <c r="HK70" s="580"/>
      <c r="HL70" s="580"/>
      <c r="HM70" s="580"/>
      <c r="HN70" s="580"/>
      <c r="HO70" s="580"/>
      <c r="HP70" s="580"/>
      <c r="HQ70" s="580"/>
      <c r="HR70" s="580"/>
      <c r="HS70" s="580"/>
      <c r="HT70" s="580"/>
      <c r="HU70" s="580"/>
      <c r="HV70" s="580"/>
      <c r="HW70" s="580"/>
      <c r="HX70" s="580"/>
      <c r="HY70" s="580"/>
      <c r="HZ70" s="580"/>
      <c r="IA70" s="580"/>
      <c r="IB70" s="580"/>
      <c r="IC70" s="580"/>
      <c r="ID70" s="580"/>
      <c r="IE70" s="580"/>
      <c r="IF70" s="580"/>
      <c r="IG70" s="580"/>
      <c r="IH70" s="580"/>
      <c r="II70" s="580"/>
      <c r="IJ70" s="580"/>
      <c r="IK70" s="580"/>
      <c r="IL70" s="580"/>
    </row>
    <row r="71" spans="1:246" ht="90" customHeight="1">
      <c r="A71" s="1331"/>
      <c r="B71" s="1332"/>
      <c r="C71" s="1332"/>
      <c r="D71" s="1332"/>
      <c r="E71" s="1332"/>
      <c r="F71" s="1333"/>
      <c r="G71" s="926"/>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8"/>
      <c r="AM71" s="777"/>
      <c r="AN71" s="777"/>
      <c r="AO71" s="777"/>
      <c r="AP71" s="777"/>
      <c r="AQ71" s="777"/>
      <c r="AR71" s="777"/>
      <c r="AS71" s="777"/>
      <c r="AT71" s="777"/>
      <c r="AU71" s="759"/>
      <c r="AV71" s="759"/>
      <c r="AW71" s="759"/>
      <c r="AX71" s="759"/>
      <c r="AY71" s="777"/>
      <c r="AZ71" s="777"/>
      <c r="BA71" s="777"/>
      <c r="BB71" s="777"/>
      <c r="BC71" s="43"/>
      <c r="BD71" s="131"/>
      <c r="BE71" s="20"/>
      <c r="BF71" s="591"/>
      <c r="BG71" s="20"/>
      <c r="BH71" s="129"/>
      <c r="BI71" s="20"/>
      <c r="BJ71" s="20"/>
      <c r="BK71" s="20"/>
      <c r="BL71" s="941"/>
      <c r="BM71" s="771"/>
      <c r="BN71" s="771"/>
      <c r="BO71" s="771"/>
      <c r="BP71" s="771"/>
      <c r="BQ71" s="771"/>
      <c r="BR71" s="771"/>
      <c r="BS71" s="771"/>
      <c r="BT71" s="771"/>
      <c r="BU71" s="20"/>
      <c r="BV71" s="20"/>
      <c r="BW71" s="20"/>
      <c r="BX71" s="20"/>
      <c r="BY71" s="20"/>
      <c r="BZ71" s="20"/>
      <c r="CA71" s="20"/>
      <c r="CB71" s="20"/>
      <c r="CC71" s="20"/>
      <c r="CD71" s="20"/>
      <c r="CE71" s="20"/>
      <c r="CF71" s="20"/>
      <c r="CG71" s="20"/>
      <c r="CH71" s="20"/>
      <c r="CI71" s="20"/>
      <c r="CJ71" s="20"/>
      <c r="CK71" s="20"/>
      <c r="CL71" s="941"/>
      <c r="CM71" s="20"/>
      <c r="CN71" s="20"/>
      <c r="CO71" s="20"/>
      <c r="CP71" s="20"/>
      <c r="CQ71" s="20"/>
      <c r="CR71" s="20"/>
      <c r="CS71" s="20"/>
      <c r="CT71" s="771"/>
      <c r="CU71" s="20"/>
      <c r="CV71" s="20"/>
      <c r="CW71" s="20"/>
      <c r="CX71" s="20"/>
      <c r="CY71" s="941"/>
      <c r="CZ71" s="580"/>
      <c r="DA71" s="580"/>
      <c r="DB71" s="580"/>
      <c r="DC71" s="580"/>
      <c r="DD71" s="580"/>
      <c r="DE71" s="580"/>
      <c r="DF71" s="580"/>
      <c r="DG71" s="580"/>
      <c r="DH71" s="580"/>
      <c r="DI71" s="580"/>
      <c r="DJ71" s="580"/>
      <c r="DK71" s="580"/>
      <c r="DL71" s="580"/>
      <c r="DM71" s="580"/>
      <c r="DN71" s="580"/>
      <c r="DO71" s="580"/>
      <c r="DP71" s="580"/>
      <c r="DQ71" s="580"/>
      <c r="DR71" s="580"/>
      <c r="DS71" s="580"/>
      <c r="DT71" s="580"/>
      <c r="DU71" s="580"/>
      <c r="DV71" s="580"/>
      <c r="DW71" s="580"/>
      <c r="DX71" s="580"/>
      <c r="DY71" s="580"/>
      <c r="DZ71" s="580"/>
      <c r="EA71" s="580"/>
      <c r="EB71" s="580"/>
      <c r="EC71" s="580"/>
      <c r="ED71" s="580"/>
      <c r="EE71" s="580"/>
      <c r="EF71" s="580"/>
      <c r="EG71" s="580"/>
      <c r="EH71" s="580"/>
      <c r="EI71" s="580"/>
      <c r="EJ71" s="580"/>
      <c r="EK71" s="580"/>
      <c r="EL71" s="580"/>
      <c r="EM71" s="580"/>
      <c r="EN71" s="580"/>
      <c r="EO71" s="580"/>
      <c r="EP71" s="580"/>
      <c r="EQ71" s="580"/>
      <c r="ER71" s="580"/>
      <c r="ES71" s="580"/>
      <c r="ET71" s="580"/>
      <c r="EU71" s="580"/>
      <c r="EV71" s="580"/>
      <c r="EW71" s="580"/>
      <c r="EX71" s="580"/>
      <c r="EY71" s="580"/>
      <c r="EZ71" s="580"/>
      <c r="FA71" s="580"/>
      <c r="FB71" s="580"/>
      <c r="FC71" s="580"/>
      <c r="FD71" s="580"/>
      <c r="FE71" s="580"/>
      <c r="FF71" s="580"/>
      <c r="FG71" s="580"/>
      <c r="FH71" s="580"/>
      <c r="FI71" s="580"/>
      <c r="FJ71" s="580"/>
      <c r="FK71" s="580"/>
      <c r="FL71" s="580"/>
      <c r="FM71" s="580"/>
      <c r="FN71" s="580"/>
      <c r="FO71" s="580"/>
      <c r="FP71" s="580"/>
      <c r="FQ71" s="580"/>
      <c r="FR71" s="580"/>
      <c r="FS71" s="580"/>
      <c r="FT71" s="580"/>
      <c r="FU71" s="580"/>
      <c r="FV71" s="580"/>
      <c r="FW71" s="580"/>
      <c r="FX71" s="580"/>
      <c r="FY71" s="580"/>
      <c r="FZ71" s="580"/>
      <c r="GA71" s="580"/>
      <c r="GB71" s="580"/>
      <c r="GC71" s="580"/>
      <c r="GD71" s="580"/>
      <c r="GE71" s="580"/>
      <c r="GF71" s="580"/>
      <c r="GG71" s="580"/>
      <c r="GH71" s="580"/>
      <c r="GI71" s="580"/>
      <c r="GJ71" s="580"/>
      <c r="GK71" s="580"/>
      <c r="GL71" s="580"/>
      <c r="GM71" s="580"/>
      <c r="GN71" s="580"/>
      <c r="GO71" s="580"/>
      <c r="GP71" s="580"/>
      <c r="GQ71" s="580"/>
      <c r="GR71" s="580"/>
      <c r="GS71" s="580"/>
      <c r="GT71" s="580"/>
      <c r="GU71" s="580"/>
      <c r="GV71" s="580"/>
      <c r="GW71" s="580"/>
      <c r="GX71" s="580"/>
      <c r="GY71" s="580"/>
      <c r="GZ71" s="580"/>
      <c r="HA71" s="580"/>
      <c r="HB71" s="580"/>
      <c r="HC71" s="580"/>
      <c r="HD71" s="580"/>
      <c r="HE71" s="580"/>
      <c r="HF71" s="580"/>
      <c r="HG71" s="580"/>
      <c r="HH71" s="580"/>
      <c r="HI71" s="580"/>
      <c r="HJ71" s="580"/>
      <c r="HK71" s="580"/>
      <c r="HL71" s="580"/>
      <c r="HM71" s="580"/>
      <c r="HN71" s="580"/>
      <c r="HO71" s="580"/>
      <c r="HP71" s="580"/>
      <c r="HQ71" s="580"/>
      <c r="HR71" s="580"/>
      <c r="HS71" s="580"/>
      <c r="HT71" s="580"/>
      <c r="HU71" s="580"/>
      <c r="HV71" s="580"/>
      <c r="HW71" s="580"/>
      <c r="HX71" s="580"/>
      <c r="HY71" s="580"/>
      <c r="HZ71" s="580"/>
      <c r="IA71" s="580"/>
      <c r="IB71" s="580"/>
      <c r="IC71" s="580"/>
      <c r="ID71" s="580"/>
      <c r="IE71" s="580"/>
      <c r="IF71" s="580"/>
      <c r="IG71" s="580"/>
      <c r="IH71" s="580"/>
      <c r="II71" s="580"/>
      <c r="IJ71" s="580"/>
      <c r="IK71" s="580"/>
      <c r="IL71" s="580"/>
    </row>
    <row r="72" spans="1:246" ht="21.6" thickBot="1">
      <c r="A72" s="1334"/>
      <c r="B72" s="1335"/>
      <c r="C72" s="1335"/>
      <c r="D72" s="1335"/>
      <c r="E72" s="1335"/>
      <c r="F72" s="1336"/>
      <c r="G72" s="1441"/>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72" t="s">
        <v>273</v>
      </c>
      <c r="AL72" s="1473"/>
      <c r="AM72" s="777"/>
      <c r="AN72" s="777"/>
      <c r="AO72" s="777"/>
      <c r="AP72" s="777"/>
      <c r="AQ72" s="777"/>
      <c r="AR72" s="777"/>
      <c r="AS72" s="777"/>
      <c r="AT72" s="777"/>
      <c r="AU72" s="759"/>
      <c r="AV72" s="759"/>
      <c r="AW72" s="759"/>
      <c r="AX72" s="759"/>
      <c r="AY72" s="759"/>
      <c r="AZ72" s="759"/>
      <c r="BA72" s="759"/>
      <c r="BB72" s="759"/>
      <c r="BE72" s="580"/>
      <c r="BF72" s="769"/>
      <c r="BG72" s="580"/>
      <c r="BI72" s="580"/>
      <c r="BJ72" s="20"/>
      <c r="BK72" s="20"/>
      <c r="BL72" s="941"/>
      <c r="BM72" s="771"/>
      <c r="BN72" s="771"/>
      <c r="BO72" s="771"/>
      <c r="BP72" s="771"/>
      <c r="BQ72" s="771"/>
      <c r="BR72" s="771"/>
      <c r="BS72" s="771"/>
      <c r="BT72" s="771"/>
      <c r="BU72" s="20"/>
      <c r="BV72" s="20"/>
      <c r="BW72" s="20"/>
      <c r="BX72" s="20"/>
      <c r="BY72" s="20"/>
      <c r="BZ72" s="20"/>
      <c r="CA72" s="20"/>
      <c r="CB72" s="20"/>
      <c r="CC72" s="20"/>
      <c r="CD72" s="20"/>
      <c r="CE72" s="20"/>
      <c r="CF72" s="20"/>
      <c r="CG72" s="20"/>
      <c r="CH72" s="20"/>
      <c r="CI72" s="20"/>
      <c r="CJ72" s="20"/>
      <c r="CK72" s="20"/>
      <c r="CL72" s="39"/>
      <c r="CM72" s="20"/>
      <c r="CN72" s="20"/>
      <c r="CO72" s="20"/>
      <c r="CP72" s="20"/>
      <c r="CQ72" s="20"/>
      <c r="CR72" s="20"/>
      <c r="CS72" s="20"/>
      <c r="CT72" s="771"/>
      <c r="CU72" s="20"/>
      <c r="CV72" s="20"/>
      <c r="CW72" s="20"/>
      <c r="CX72" s="20"/>
      <c r="CY72" s="941"/>
      <c r="CZ72" s="580"/>
      <c r="DA72" s="580"/>
      <c r="DB72" s="580"/>
      <c r="DC72" s="580"/>
      <c r="DD72" s="580"/>
      <c r="DE72" s="580"/>
      <c r="DF72" s="580"/>
      <c r="DG72" s="580"/>
      <c r="DH72" s="580"/>
      <c r="DI72" s="580"/>
      <c r="DJ72" s="580"/>
      <c r="DK72" s="580"/>
      <c r="DL72" s="580"/>
      <c r="DM72" s="580"/>
      <c r="DN72" s="580"/>
      <c r="DO72" s="580"/>
      <c r="DP72" s="580"/>
      <c r="DQ72" s="580"/>
      <c r="DR72" s="580"/>
      <c r="DS72" s="580"/>
      <c r="DT72" s="580"/>
      <c r="DU72" s="580"/>
      <c r="DV72" s="580"/>
      <c r="DW72" s="580"/>
      <c r="DX72" s="580"/>
      <c r="DY72" s="580"/>
      <c r="DZ72" s="580"/>
      <c r="EA72" s="580"/>
      <c r="EB72" s="580"/>
      <c r="EC72" s="580"/>
      <c r="ED72" s="580"/>
      <c r="EE72" s="580"/>
      <c r="EF72" s="580"/>
      <c r="EG72" s="580"/>
      <c r="EH72" s="580"/>
      <c r="EI72" s="580"/>
      <c r="EJ72" s="580"/>
      <c r="EK72" s="580"/>
      <c r="EL72" s="580"/>
      <c r="EM72" s="580"/>
      <c r="EN72" s="580"/>
      <c r="EO72" s="580"/>
      <c r="EP72" s="580"/>
      <c r="EQ72" s="580"/>
      <c r="ER72" s="580"/>
      <c r="ES72" s="580"/>
      <c r="ET72" s="580"/>
      <c r="EU72" s="580"/>
      <c r="EV72" s="580"/>
      <c r="EW72" s="580"/>
      <c r="EX72" s="580"/>
      <c r="EY72" s="580"/>
      <c r="EZ72" s="580"/>
      <c r="FA72" s="580"/>
      <c r="FB72" s="580"/>
      <c r="FC72" s="580"/>
      <c r="FD72" s="580"/>
      <c r="FE72" s="580"/>
      <c r="FF72" s="580"/>
      <c r="FG72" s="580"/>
      <c r="FH72" s="580"/>
      <c r="FI72" s="580"/>
      <c r="FJ72" s="580"/>
      <c r="FK72" s="580"/>
      <c r="FL72" s="580"/>
      <c r="FM72" s="580"/>
      <c r="FN72" s="580"/>
      <c r="FO72" s="580"/>
      <c r="FP72" s="580"/>
      <c r="FQ72" s="580"/>
      <c r="FR72" s="580"/>
      <c r="FS72" s="580"/>
      <c r="FT72" s="580"/>
      <c r="FU72" s="580"/>
      <c r="FV72" s="580"/>
      <c r="FW72" s="580"/>
      <c r="FX72" s="580"/>
      <c r="FY72" s="580"/>
      <c r="FZ72" s="580"/>
      <c r="GA72" s="580"/>
      <c r="GB72" s="580"/>
      <c r="GC72" s="580"/>
      <c r="GD72" s="580"/>
      <c r="GE72" s="580"/>
      <c r="GF72" s="580"/>
      <c r="GG72" s="580"/>
      <c r="GH72" s="580"/>
      <c r="GI72" s="580"/>
      <c r="GJ72" s="580"/>
      <c r="GK72" s="580"/>
      <c r="GL72" s="580"/>
      <c r="GM72" s="580"/>
      <c r="GN72" s="580"/>
      <c r="GO72" s="580"/>
      <c r="GP72" s="580"/>
      <c r="GQ72" s="580"/>
      <c r="GR72" s="580"/>
      <c r="GS72" s="580"/>
      <c r="GT72" s="580"/>
      <c r="GU72" s="580"/>
      <c r="GV72" s="580"/>
      <c r="GW72" s="580"/>
      <c r="GX72" s="580"/>
      <c r="GY72" s="580"/>
      <c r="GZ72" s="580"/>
      <c r="HA72" s="580"/>
      <c r="HB72" s="580"/>
      <c r="HC72" s="580"/>
      <c r="HD72" s="580"/>
      <c r="HE72" s="580"/>
      <c r="HF72" s="580"/>
      <c r="HG72" s="580"/>
      <c r="HH72" s="580"/>
      <c r="HI72" s="580"/>
      <c r="HJ72" s="580"/>
      <c r="HK72" s="580"/>
      <c r="HL72" s="580"/>
      <c r="HM72" s="580"/>
      <c r="HN72" s="580"/>
      <c r="HO72" s="580"/>
      <c r="HP72" s="580"/>
      <c r="HQ72" s="580"/>
      <c r="HR72" s="580"/>
      <c r="HS72" s="580"/>
      <c r="HT72" s="580"/>
      <c r="HU72" s="580"/>
      <c r="HV72" s="580"/>
      <c r="HW72" s="580"/>
      <c r="HX72" s="580"/>
      <c r="HY72" s="580"/>
      <c r="HZ72" s="580"/>
      <c r="IA72" s="580"/>
      <c r="IB72" s="580"/>
      <c r="IC72" s="580"/>
      <c r="ID72" s="580"/>
      <c r="IE72" s="580"/>
      <c r="IF72" s="580"/>
      <c r="IG72" s="580"/>
      <c r="IH72" s="580"/>
      <c r="II72" s="580"/>
      <c r="IJ72" s="580"/>
      <c r="IK72" s="580"/>
      <c r="IL72" s="580"/>
    </row>
    <row r="73" spans="1:246" ht="36" customHeight="1" thickBot="1">
      <c r="A73" s="1460" t="s">
        <v>274</v>
      </c>
      <c r="B73" s="1461"/>
      <c r="C73" s="1461"/>
      <c r="D73" s="1461"/>
      <c r="E73" s="1461"/>
      <c r="F73" s="1462"/>
      <c r="G73" s="1443"/>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74" t="e">
        <f ca="1">VALUE(MID(MID(CELL("filename",A3),FIND("]",CELL("filename",A3))+1,LEN(CELL("filename",A3))-FIND("]",CELL("filename",A3))),3,A1))</f>
        <v>#VALUE!</v>
      </c>
      <c r="AL73" s="1475"/>
      <c r="AM73" s="759"/>
      <c r="AN73" s="759"/>
      <c r="AO73" s="759"/>
      <c r="AP73" s="759"/>
      <c r="AQ73" s="759"/>
      <c r="AR73" s="759"/>
      <c r="AS73" s="759"/>
      <c r="AT73" s="759"/>
      <c r="AU73" s="759"/>
      <c r="AV73" s="759"/>
      <c r="AW73" s="759"/>
      <c r="AX73" s="759"/>
      <c r="AY73" s="759"/>
      <c r="AZ73" s="759"/>
      <c r="BA73" s="759"/>
      <c r="BB73" s="759"/>
      <c r="BE73" s="786"/>
      <c r="BF73" s="787"/>
      <c r="BG73" s="786"/>
      <c r="BH73" s="592"/>
      <c r="BI73" s="788"/>
      <c r="BJ73" s="20"/>
      <c r="BK73" s="20"/>
      <c r="BL73" s="941"/>
      <c r="BM73" s="771"/>
      <c r="BN73" s="771"/>
      <c r="BO73" s="771"/>
      <c r="BP73" s="771"/>
      <c r="BQ73" s="771"/>
      <c r="BR73" s="771"/>
      <c r="BS73" s="771"/>
      <c r="BT73" s="771"/>
      <c r="BU73" s="20"/>
      <c r="BV73" s="20"/>
      <c r="BW73" s="20"/>
      <c r="BX73" s="20"/>
      <c r="BY73" s="20"/>
      <c r="BZ73" s="20"/>
      <c r="CA73" s="20"/>
      <c r="CB73" s="20"/>
      <c r="CC73" s="20"/>
      <c r="CD73" s="20"/>
      <c r="CE73" s="20"/>
      <c r="CF73" s="20"/>
      <c r="CG73" s="20"/>
      <c r="CH73" s="20"/>
      <c r="CI73" s="20"/>
      <c r="CJ73" s="20"/>
      <c r="CK73" s="20"/>
      <c r="CL73" s="39"/>
      <c r="CM73" s="20"/>
      <c r="CN73" s="20"/>
      <c r="CO73" s="20"/>
      <c r="CP73" s="20"/>
      <c r="CQ73" s="20"/>
      <c r="CR73" s="20"/>
      <c r="CS73" s="20"/>
      <c r="CT73" s="771"/>
      <c r="CU73" s="20"/>
      <c r="CV73" s="20"/>
      <c r="CW73" s="20"/>
      <c r="CX73" s="20"/>
      <c r="CY73" s="941"/>
      <c r="CZ73" s="580"/>
      <c r="DA73" s="580"/>
      <c r="DB73" s="580"/>
      <c r="DC73" s="580"/>
      <c r="DD73" s="580"/>
      <c r="DE73" s="580"/>
      <c r="DF73" s="580"/>
      <c r="DG73" s="580"/>
      <c r="DH73" s="580"/>
      <c r="DI73" s="580"/>
      <c r="DJ73" s="580"/>
      <c r="DK73" s="580"/>
      <c r="DL73" s="580"/>
      <c r="DM73" s="580"/>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80"/>
      <c r="EY73" s="580"/>
      <c r="EZ73" s="580"/>
      <c r="FA73" s="580"/>
      <c r="FB73" s="580"/>
      <c r="FC73" s="580"/>
      <c r="FD73" s="580"/>
      <c r="FE73" s="580"/>
      <c r="FF73" s="580"/>
      <c r="FG73" s="580"/>
      <c r="FH73" s="580"/>
      <c r="FI73" s="580"/>
      <c r="FJ73" s="580"/>
      <c r="FK73" s="580"/>
      <c r="FL73" s="580"/>
      <c r="FM73" s="580"/>
      <c r="FN73" s="580"/>
      <c r="FO73" s="580"/>
      <c r="FP73" s="580"/>
      <c r="FQ73" s="580"/>
      <c r="FR73" s="580"/>
      <c r="FS73" s="580"/>
      <c r="FT73" s="580"/>
      <c r="FU73" s="580"/>
      <c r="FV73" s="580"/>
      <c r="FW73" s="580"/>
      <c r="FX73" s="580"/>
      <c r="FY73" s="580"/>
      <c r="FZ73" s="580"/>
      <c r="GA73" s="580"/>
      <c r="GB73" s="580"/>
      <c r="GC73" s="580"/>
      <c r="GD73" s="580"/>
      <c r="GE73" s="580"/>
      <c r="GF73" s="580"/>
      <c r="GG73" s="580"/>
      <c r="GH73" s="580"/>
      <c r="GI73" s="580"/>
      <c r="GJ73" s="580"/>
      <c r="GK73" s="580"/>
      <c r="GL73" s="580"/>
      <c r="GM73" s="580"/>
      <c r="GN73" s="580"/>
      <c r="GO73" s="580"/>
      <c r="GP73" s="580"/>
      <c r="GQ73" s="580"/>
      <c r="GR73" s="580"/>
      <c r="GS73" s="580"/>
      <c r="GT73" s="580"/>
      <c r="GU73" s="580"/>
      <c r="GV73" s="580"/>
      <c r="GW73" s="580"/>
      <c r="GX73" s="580"/>
      <c r="GY73" s="580"/>
      <c r="GZ73" s="580"/>
      <c r="HA73" s="580"/>
      <c r="HB73" s="580"/>
      <c r="HC73" s="580"/>
      <c r="HD73" s="580"/>
      <c r="HE73" s="580"/>
      <c r="HF73" s="580"/>
      <c r="HG73" s="580"/>
      <c r="HH73" s="580"/>
      <c r="HI73" s="580"/>
      <c r="HJ73" s="580"/>
      <c r="HK73" s="580"/>
      <c r="HL73" s="580"/>
      <c r="HM73" s="580"/>
      <c r="HN73" s="580"/>
      <c r="HO73" s="580"/>
      <c r="HP73" s="580"/>
      <c r="HQ73" s="580"/>
      <c r="HR73" s="580"/>
      <c r="HS73" s="580"/>
      <c r="HT73" s="580"/>
      <c r="HU73" s="580"/>
      <c r="HV73" s="580"/>
      <c r="HW73" s="580"/>
      <c r="HX73" s="580"/>
      <c r="HY73" s="580"/>
      <c r="HZ73" s="580"/>
      <c r="IA73" s="580"/>
      <c r="IB73" s="580"/>
      <c r="IC73" s="580"/>
      <c r="ID73" s="580"/>
      <c r="IE73" s="580"/>
      <c r="IF73" s="580"/>
      <c r="IG73" s="580"/>
      <c r="IH73" s="580"/>
      <c r="II73" s="580"/>
      <c r="IJ73" s="580"/>
      <c r="IK73" s="580"/>
      <c r="IL73" s="580"/>
    </row>
    <row r="74" spans="1:246" s="12" customFormat="1" ht="30" customHeight="1" thickBot="1">
      <c r="A74" s="1476" t="s">
        <v>208</v>
      </c>
      <c r="B74" s="1189"/>
      <c r="C74" s="1189"/>
      <c r="D74" s="1189"/>
      <c r="E74" s="1189"/>
      <c r="F74" s="1188" t="e">
        <f ca="1">E6</f>
        <v>#VALUE!</v>
      </c>
      <c r="G74" s="1188"/>
      <c r="H74" s="1188"/>
      <c r="I74" s="1188"/>
      <c r="J74" s="1188"/>
      <c r="K74" s="1188"/>
      <c r="L74" s="1188"/>
      <c r="M74" s="1188"/>
      <c r="N74" s="1188"/>
      <c r="O74" s="1188"/>
      <c r="P74" s="1189" t="s">
        <v>3</v>
      </c>
      <c r="Q74" s="1189"/>
      <c r="R74" s="1189"/>
      <c r="S74" s="1189"/>
      <c r="T74" s="1189"/>
      <c r="U74" s="1189"/>
      <c r="V74" s="1188" t="e">
        <f ca="1">V6</f>
        <v>#VALUE!</v>
      </c>
      <c r="W74" s="1188"/>
      <c r="X74" s="1188"/>
      <c r="Y74" s="1188"/>
      <c r="Z74" s="1188"/>
      <c r="AA74" s="1189" t="s">
        <v>212</v>
      </c>
      <c r="AB74" s="1189"/>
      <c r="AC74" s="1189"/>
      <c r="AD74" s="1215">
        <f>R7</f>
        <v>0</v>
      </c>
      <c r="AE74" s="1188"/>
      <c r="AF74" s="1188"/>
      <c r="AG74" s="1188"/>
      <c r="AH74" s="1188"/>
      <c r="AI74" s="1188"/>
      <c r="AJ74" s="1188"/>
      <c r="AK74" s="1470" t="s">
        <v>275</v>
      </c>
      <c r="AL74" s="1471"/>
      <c r="AM74" s="773"/>
      <c r="AN74" s="773"/>
      <c r="AO74" s="768"/>
      <c r="AP74" s="768"/>
      <c r="AQ74" s="768"/>
      <c r="AR74" s="768"/>
      <c r="AS74" s="768"/>
      <c r="AT74" s="768"/>
      <c r="AU74" s="768"/>
      <c r="AV74" s="768"/>
      <c r="AW74" s="768"/>
      <c r="AX74" s="768"/>
      <c r="AY74" s="768"/>
      <c r="AZ74" s="768"/>
      <c r="BA74" s="768"/>
      <c r="BB74" s="768"/>
      <c r="BC74" s="768"/>
      <c r="BD74" s="126"/>
      <c r="BE74" s="789"/>
      <c r="BF74" s="790"/>
      <c r="BG74" s="789"/>
      <c r="BH74" s="588"/>
      <c r="BI74" s="246"/>
      <c r="BJ74" s="246"/>
      <c r="BK74" s="246"/>
      <c r="BL74" s="941"/>
      <c r="BM74" s="771"/>
      <c r="BN74" s="771"/>
      <c r="BO74" s="771"/>
      <c r="BP74" s="771"/>
      <c r="BQ74" s="771"/>
      <c r="BR74" s="771"/>
      <c r="BS74" s="771"/>
      <c r="BT74" s="771"/>
      <c r="BU74" s="246"/>
      <c r="BV74" s="246"/>
      <c r="BW74" s="246"/>
      <c r="BX74" s="246"/>
      <c r="BY74" s="246"/>
      <c r="BZ74" s="246"/>
      <c r="CA74" s="246"/>
      <c r="CB74" s="246"/>
      <c r="CC74" s="246"/>
      <c r="CD74" s="246"/>
      <c r="CE74" s="246"/>
      <c r="CF74" s="246"/>
      <c r="CG74" s="246"/>
      <c r="CH74" s="246"/>
      <c r="CI74" s="246"/>
      <c r="CJ74" s="246"/>
      <c r="CK74" s="246"/>
      <c r="CL74" s="246"/>
      <c r="CM74" s="246"/>
      <c r="CN74" s="246"/>
      <c r="CO74" s="246"/>
      <c r="CP74" s="246"/>
      <c r="CQ74" s="9"/>
      <c r="CR74" s="9"/>
      <c r="CS74" s="9"/>
      <c r="CT74" s="771"/>
      <c r="CU74" s="771"/>
      <c r="CV74" s="771"/>
      <c r="CW74" s="39"/>
      <c r="CX74" s="39"/>
      <c r="CY74" s="941"/>
      <c r="CZ74" s="580"/>
      <c r="DA74" s="580"/>
      <c r="DB74" s="580"/>
      <c r="DC74" s="580"/>
      <c r="DD74" s="580"/>
      <c r="DE74" s="580"/>
      <c r="DF74" s="580"/>
      <c r="DG74" s="580"/>
      <c r="DH74" s="580"/>
      <c r="DI74" s="580"/>
      <c r="DJ74" s="580"/>
      <c r="DK74" s="580"/>
      <c r="DL74" s="580"/>
      <c r="DM74" s="580"/>
      <c r="DN74" s="580"/>
      <c r="DO74" s="580"/>
      <c r="DP74" s="580"/>
      <c r="DQ74" s="580"/>
      <c r="DR74" s="580"/>
      <c r="DS74" s="580"/>
      <c r="DT74" s="580"/>
      <c r="DU74" s="580"/>
      <c r="DV74" s="580"/>
      <c r="DW74" s="580"/>
      <c r="DX74" s="580"/>
      <c r="DY74" s="580"/>
      <c r="DZ74" s="580"/>
      <c r="EA74" s="580"/>
      <c r="EB74" s="580"/>
      <c r="EC74" s="580"/>
      <c r="ED74" s="580"/>
      <c r="EE74" s="580"/>
      <c r="EF74" s="580"/>
      <c r="EG74" s="580"/>
      <c r="EH74" s="580"/>
      <c r="EI74" s="580"/>
      <c r="EJ74" s="580"/>
      <c r="EK74" s="580"/>
      <c r="EL74" s="580"/>
      <c r="EM74" s="580"/>
      <c r="EN74" s="580"/>
      <c r="EO74" s="246"/>
      <c r="EP74" s="246"/>
      <c r="EQ74" s="246"/>
      <c r="ER74" s="246"/>
      <c r="ES74" s="246"/>
      <c r="ET74" s="246"/>
      <c r="EU74" s="246"/>
      <c r="EV74" s="246"/>
      <c r="EW74" s="246"/>
      <c r="EX74" s="246"/>
      <c r="EY74" s="246"/>
      <c r="EZ74" s="246"/>
      <c r="FA74" s="246"/>
      <c r="FB74" s="246"/>
      <c r="FC74" s="246"/>
      <c r="FD74" s="246"/>
      <c r="FE74" s="246"/>
      <c r="FF74" s="246"/>
      <c r="FG74" s="246"/>
      <c r="FH74" s="246"/>
      <c r="FI74" s="246"/>
      <c r="FJ74" s="246"/>
      <c r="FK74" s="246"/>
      <c r="FL74" s="246"/>
      <c r="FM74" s="246"/>
      <c r="FN74" s="246"/>
      <c r="FO74" s="246"/>
      <c r="FP74" s="246"/>
      <c r="FQ74" s="246"/>
      <c r="FR74" s="246"/>
      <c r="FS74" s="246"/>
      <c r="FT74" s="246"/>
      <c r="FU74" s="246"/>
      <c r="FV74" s="246"/>
      <c r="FW74" s="246"/>
      <c r="FX74" s="246"/>
      <c r="FY74" s="246"/>
      <c r="FZ74" s="246"/>
      <c r="GA74" s="246"/>
      <c r="GB74" s="246"/>
      <c r="GC74" s="246"/>
      <c r="GD74" s="246"/>
      <c r="GE74" s="246"/>
      <c r="GF74" s="246"/>
      <c r="GG74" s="246"/>
      <c r="GH74" s="246"/>
      <c r="GI74" s="246"/>
      <c r="GJ74" s="246"/>
      <c r="GK74" s="246"/>
      <c r="GL74" s="246"/>
      <c r="GM74" s="246"/>
      <c r="GN74" s="246"/>
      <c r="GO74" s="246"/>
      <c r="GP74" s="246"/>
      <c r="GQ74" s="246"/>
      <c r="GR74" s="246"/>
      <c r="GS74" s="246"/>
      <c r="GT74" s="246"/>
      <c r="GU74" s="246"/>
      <c r="GV74" s="246"/>
      <c r="GW74" s="246"/>
      <c r="GX74" s="246"/>
      <c r="GY74" s="246"/>
      <c r="GZ74" s="246"/>
      <c r="HA74" s="246"/>
      <c r="HB74" s="246"/>
      <c r="HC74" s="246"/>
      <c r="HD74" s="246"/>
      <c r="HE74" s="246"/>
      <c r="HF74" s="246"/>
      <c r="HG74" s="246"/>
      <c r="HH74" s="246"/>
      <c r="HI74" s="246"/>
      <c r="HJ74" s="246"/>
      <c r="HK74" s="246"/>
      <c r="HL74" s="246"/>
      <c r="HM74" s="246"/>
      <c r="HN74" s="246"/>
      <c r="HO74" s="246"/>
      <c r="HP74" s="246"/>
      <c r="HQ74" s="246"/>
      <c r="HR74" s="246"/>
      <c r="HS74" s="246"/>
      <c r="HT74" s="246"/>
      <c r="HU74" s="246"/>
      <c r="HV74" s="246"/>
      <c r="HW74" s="246"/>
      <c r="HX74" s="246"/>
      <c r="HY74" s="246"/>
      <c r="HZ74" s="246"/>
      <c r="IA74" s="246"/>
      <c r="IB74" s="246"/>
      <c r="IC74" s="246"/>
      <c r="ID74" s="246"/>
      <c r="IE74" s="246"/>
      <c r="IF74" s="246"/>
      <c r="IG74" s="246"/>
      <c r="IH74" s="246"/>
      <c r="II74" s="246"/>
      <c r="IJ74" s="246"/>
      <c r="IK74" s="246"/>
      <c r="IL74" s="246"/>
    </row>
    <row r="75" spans="1:246" s="12" customFormat="1" ht="24" customHeight="1" thickBot="1">
      <c r="A75" s="1226" t="s">
        <v>276</v>
      </c>
      <c r="B75" s="1227"/>
      <c r="C75" s="1227"/>
      <c r="D75" s="1227"/>
      <c r="E75" s="1227"/>
      <c r="F75" s="1663" t="s">
        <v>277</v>
      </c>
      <c r="G75" s="1664"/>
      <c r="H75" s="1665"/>
      <c r="I75" s="1663" t="s">
        <v>190</v>
      </c>
      <c r="J75" s="1664"/>
      <c r="K75" s="1665"/>
      <c r="L75" s="1226" t="s">
        <v>278</v>
      </c>
      <c r="M75" s="1227"/>
      <c r="N75" s="1227"/>
      <c r="O75" s="1227"/>
      <c r="P75" s="1227"/>
      <c r="Q75" s="1227"/>
      <c r="R75" s="1227"/>
      <c r="S75" s="1227"/>
      <c r="T75" s="1227"/>
      <c r="U75" s="1227"/>
      <c r="V75" s="1227"/>
      <c r="W75" s="1227"/>
      <c r="X75" s="1227"/>
      <c r="Y75" s="1227"/>
      <c r="Z75" s="202" t="s">
        <v>17</v>
      </c>
      <c r="AA75" s="202" t="s">
        <v>21</v>
      </c>
      <c r="AB75" s="203" t="s">
        <v>279</v>
      </c>
      <c r="AC75" s="1226" t="s">
        <v>280</v>
      </c>
      <c r="AD75" s="1227"/>
      <c r="AE75" s="1227"/>
      <c r="AF75" s="1227"/>
      <c r="AG75" s="1227"/>
      <c r="AH75" s="1227"/>
      <c r="AI75" s="1463"/>
      <c r="AJ75" s="202" t="s">
        <v>17</v>
      </c>
      <c r="AK75" s="202" t="s">
        <v>21</v>
      </c>
      <c r="AL75" s="203" t="s">
        <v>279</v>
      </c>
      <c r="AM75" s="773"/>
      <c r="AN75" s="773"/>
      <c r="AO75" s="773"/>
      <c r="AP75" s="773"/>
      <c r="AQ75" s="773"/>
      <c r="AR75" s="773"/>
      <c r="AS75" s="773"/>
      <c r="AT75" s="773"/>
      <c r="AU75" s="768"/>
      <c r="AV75" s="768"/>
      <c r="AW75" s="768"/>
      <c r="AX75" s="768"/>
      <c r="AY75" s="768"/>
      <c r="AZ75" s="768"/>
      <c r="BA75" s="768"/>
      <c r="BB75" s="768"/>
      <c r="BC75" s="42"/>
      <c r="BD75" s="127"/>
      <c r="BE75" s="246"/>
      <c r="BF75" s="603"/>
      <c r="BG75" s="246"/>
      <c r="BH75" s="588"/>
      <c r="BI75" s="246"/>
      <c r="BJ75" s="246"/>
      <c r="BK75" s="246"/>
      <c r="BL75" s="941"/>
      <c r="BM75" s="771"/>
      <c r="BN75" s="771"/>
      <c r="BO75" s="771"/>
      <c r="BP75" s="771"/>
      <c r="BQ75" s="771"/>
      <c r="BR75" s="771"/>
      <c r="BS75" s="771"/>
      <c r="BT75" s="771"/>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9"/>
      <c r="CR75" s="9"/>
      <c r="CS75" s="9"/>
      <c r="CT75" s="771"/>
      <c r="CU75" s="771"/>
      <c r="CV75" s="771"/>
      <c r="CW75" s="39"/>
      <c r="CX75" s="39"/>
      <c r="CY75" s="941"/>
      <c r="CZ75" s="580"/>
      <c r="DA75" s="580"/>
      <c r="DB75" s="580"/>
      <c r="DC75" s="580"/>
      <c r="DD75" s="580"/>
      <c r="DE75" s="580"/>
      <c r="DF75" s="580"/>
      <c r="DG75" s="580"/>
      <c r="DH75" s="580"/>
      <c r="DI75" s="580"/>
      <c r="DJ75" s="580"/>
      <c r="DK75" s="580"/>
      <c r="DL75" s="580"/>
      <c r="DM75" s="580"/>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c r="EM75" s="580"/>
      <c r="EN75" s="580"/>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c r="FL75" s="246"/>
      <c r="FM75" s="246"/>
      <c r="FN75" s="246"/>
      <c r="FO75" s="246"/>
      <c r="FP75" s="246"/>
      <c r="FQ75" s="246"/>
      <c r="FR75" s="246"/>
      <c r="FS75" s="246"/>
      <c r="FT75" s="246"/>
      <c r="FU75" s="246"/>
      <c r="FV75" s="246"/>
      <c r="FW75" s="246"/>
      <c r="FX75" s="246"/>
      <c r="FY75" s="246"/>
      <c r="FZ75" s="246"/>
      <c r="GA75" s="246"/>
      <c r="GB75" s="246"/>
      <c r="GC75" s="246"/>
      <c r="GD75" s="246"/>
      <c r="GE75" s="246"/>
      <c r="GF75" s="246"/>
      <c r="GG75" s="246"/>
      <c r="GH75" s="246"/>
      <c r="GI75" s="246"/>
      <c r="GJ75" s="246"/>
      <c r="GK75" s="246"/>
      <c r="GL75" s="246"/>
      <c r="GM75" s="246"/>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row>
    <row r="76" spans="1:246" s="12" customFormat="1" ht="32.25" customHeight="1" thickBot="1">
      <c r="A76" s="196" t="s">
        <v>116</v>
      </c>
      <c r="B76" s="197"/>
      <c r="C76" s="198"/>
      <c r="D76" s="198"/>
      <c r="E76" s="198"/>
      <c r="F76" s="1721"/>
      <c r="G76" s="1209"/>
      <c r="H76" s="1209"/>
      <c r="I76" s="1209"/>
      <c r="J76" s="1209"/>
      <c r="K76" s="1210"/>
      <c r="L76" s="1218" t="s">
        <v>281</v>
      </c>
      <c r="M76" s="1218"/>
      <c r="N76" s="1218"/>
      <c r="O76" s="1218"/>
      <c r="P76" s="1218"/>
      <c r="Q76" s="1218"/>
      <c r="R76" s="1218"/>
      <c r="S76" s="1218"/>
      <c r="T76" s="1218"/>
      <c r="U76" s="1218"/>
      <c r="V76" s="1218"/>
      <c r="W76" s="1218"/>
      <c r="X76" s="1218"/>
      <c r="Y76" s="1219"/>
      <c r="Z76" s="916"/>
      <c r="AA76" s="916"/>
      <c r="AB76" s="916"/>
      <c r="AC76" s="1216" t="s">
        <v>282</v>
      </c>
      <c r="AD76" s="1217"/>
      <c r="AE76" s="1217"/>
      <c r="AF76" s="1217"/>
      <c r="AG76" s="1217"/>
      <c r="AH76" s="1217"/>
      <c r="AI76" s="1217"/>
      <c r="AJ76" s="916"/>
      <c r="AK76" s="916"/>
      <c r="AL76" s="916"/>
      <c r="AM76" s="773"/>
      <c r="AN76" s="773"/>
      <c r="AO76" s="773"/>
      <c r="AP76" s="773"/>
      <c r="AQ76" s="773"/>
      <c r="AR76" s="773"/>
      <c r="AS76" s="773"/>
      <c r="AT76" s="773"/>
      <c r="AU76" s="768"/>
      <c r="AV76" s="768"/>
      <c r="AW76" s="768"/>
      <c r="AX76" s="768"/>
      <c r="AY76" s="768"/>
      <c r="AZ76" s="768"/>
      <c r="BA76" s="768"/>
      <c r="BB76" s="768"/>
      <c r="BC76" s="42"/>
      <c r="BD76" s="127"/>
      <c r="BE76" s="246"/>
      <c r="BF76" s="603"/>
      <c r="BG76" s="246"/>
      <c r="BH76" s="588"/>
      <c r="BI76" s="246"/>
      <c r="BJ76" s="246"/>
      <c r="BK76" s="246"/>
      <c r="BL76" s="941"/>
      <c r="BM76" s="771"/>
      <c r="BN76" s="771"/>
      <c r="BO76" s="771"/>
      <c r="BP76" s="771"/>
      <c r="BQ76" s="771"/>
      <c r="BR76" s="771"/>
      <c r="BS76" s="771"/>
      <c r="BT76" s="771"/>
      <c r="BU76" s="246"/>
      <c r="BV76" s="246"/>
      <c r="BW76" s="246"/>
      <c r="BX76" s="246"/>
      <c r="BY76" s="246"/>
      <c r="BZ76" s="246"/>
      <c r="CA76" s="246"/>
      <c r="CB76" s="246"/>
      <c r="CC76" s="246"/>
      <c r="CD76" s="246"/>
      <c r="CE76" s="246"/>
      <c r="CF76" s="246"/>
      <c r="CG76" s="246"/>
      <c r="CH76" s="246"/>
      <c r="CI76" s="246"/>
      <c r="CJ76" s="246"/>
      <c r="CK76" s="246"/>
      <c r="CL76" s="246"/>
      <c r="CM76" s="246"/>
      <c r="CN76" s="246"/>
      <c r="CO76" s="246"/>
      <c r="CP76" s="246"/>
      <c r="CQ76" s="9"/>
      <c r="CR76" s="9"/>
      <c r="CS76" s="9"/>
      <c r="CT76" s="771"/>
      <c r="CU76" s="771"/>
      <c r="CV76" s="771"/>
      <c r="CW76" s="39"/>
      <c r="CX76" s="39"/>
      <c r="CY76" s="941"/>
      <c r="CZ76" s="580"/>
      <c r="DA76" s="580"/>
      <c r="DB76" s="580"/>
      <c r="DC76" s="580"/>
      <c r="DD76" s="580"/>
      <c r="DE76" s="580"/>
      <c r="DF76" s="580"/>
      <c r="DG76" s="580"/>
      <c r="DH76" s="580"/>
      <c r="DI76" s="580"/>
      <c r="DJ76" s="580"/>
      <c r="DK76" s="580"/>
      <c r="DL76" s="580"/>
      <c r="DM76" s="580"/>
      <c r="DN76" s="580"/>
      <c r="DO76" s="580"/>
      <c r="DP76" s="580"/>
      <c r="DQ76" s="580"/>
      <c r="DR76" s="580"/>
      <c r="DS76" s="580"/>
      <c r="DT76" s="580"/>
      <c r="DU76" s="580"/>
      <c r="DV76" s="580"/>
      <c r="DW76" s="580"/>
      <c r="DX76" s="580"/>
      <c r="DY76" s="580"/>
      <c r="DZ76" s="580"/>
      <c r="EA76" s="580"/>
      <c r="EB76" s="580"/>
      <c r="EC76" s="580"/>
      <c r="ED76" s="580"/>
      <c r="EE76" s="580"/>
      <c r="EF76" s="580"/>
      <c r="EG76" s="580"/>
      <c r="EH76" s="580"/>
      <c r="EI76" s="580"/>
      <c r="EJ76" s="580"/>
      <c r="EK76" s="580"/>
      <c r="EL76" s="580"/>
      <c r="EM76" s="580"/>
      <c r="EN76" s="580"/>
      <c r="EO76" s="246"/>
      <c r="EP76" s="246"/>
      <c r="EQ76" s="246"/>
      <c r="ER76" s="246"/>
      <c r="ES76" s="246"/>
      <c r="ET76" s="246"/>
      <c r="EU76" s="246"/>
      <c r="EV76" s="246"/>
      <c r="EW76" s="246"/>
      <c r="EX76" s="246"/>
      <c r="EY76" s="246"/>
      <c r="EZ76" s="246"/>
      <c r="FA76" s="246"/>
      <c r="FB76" s="246"/>
      <c r="FC76" s="246"/>
      <c r="FD76" s="246"/>
      <c r="FE76" s="246"/>
      <c r="FF76" s="246"/>
      <c r="FG76" s="246"/>
      <c r="FH76" s="246"/>
      <c r="FI76" s="246"/>
      <c r="FJ76" s="246"/>
      <c r="FK76" s="246"/>
      <c r="FL76" s="246"/>
      <c r="FM76" s="246"/>
      <c r="FN76" s="246"/>
      <c r="FO76" s="246"/>
      <c r="FP76" s="246"/>
      <c r="FQ76" s="246"/>
      <c r="FR76" s="246"/>
      <c r="FS76" s="246"/>
      <c r="FT76" s="246"/>
      <c r="FU76" s="246"/>
      <c r="FV76" s="246"/>
      <c r="FW76" s="246"/>
      <c r="FX76" s="246"/>
      <c r="FY76" s="246"/>
      <c r="FZ76" s="246"/>
      <c r="GA76" s="246"/>
      <c r="GB76" s="246"/>
      <c r="GC76" s="246"/>
      <c r="GD76" s="246"/>
      <c r="GE76" s="246"/>
      <c r="GF76" s="246"/>
      <c r="GG76" s="246"/>
      <c r="GH76" s="246"/>
      <c r="GI76" s="246"/>
      <c r="GJ76" s="246"/>
      <c r="GK76" s="246"/>
      <c r="GL76" s="246"/>
      <c r="GM76" s="246"/>
      <c r="GN76" s="246"/>
      <c r="GO76" s="246"/>
      <c r="GP76" s="246"/>
      <c r="GQ76" s="246"/>
      <c r="GR76" s="246"/>
      <c r="GS76" s="246"/>
      <c r="GT76" s="246"/>
      <c r="GU76" s="246"/>
      <c r="GV76" s="246"/>
      <c r="GW76" s="246"/>
      <c r="GX76" s="246"/>
      <c r="GY76" s="246"/>
      <c r="GZ76" s="246"/>
      <c r="HA76" s="246"/>
      <c r="HB76" s="246"/>
      <c r="HC76" s="246"/>
      <c r="HD76" s="246"/>
      <c r="HE76" s="246"/>
      <c r="HF76" s="246"/>
      <c r="HG76" s="246"/>
      <c r="HH76" s="246"/>
      <c r="HI76" s="246"/>
      <c r="HJ76" s="246"/>
      <c r="HK76" s="246"/>
      <c r="HL76" s="246"/>
      <c r="HM76" s="246"/>
      <c r="HN76" s="246"/>
      <c r="HO76" s="246"/>
      <c r="HP76" s="246"/>
      <c r="HQ76" s="246"/>
      <c r="HR76" s="246"/>
      <c r="HS76" s="246"/>
      <c r="HT76" s="246"/>
      <c r="HU76" s="246"/>
      <c r="HV76" s="246"/>
      <c r="HW76" s="246"/>
      <c r="HX76" s="246"/>
      <c r="HY76" s="246"/>
      <c r="HZ76" s="246"/>
      <c r="IA76" s="246"/>
      <c r="IB76" s="246"/>
      <c r="IC76" s="246"/>
      <c r="ID76" s="246"/>
      <c r="IE76" s="246"/>
      <c r="IF76" s="246"/>
      <c r="IG76" s="246"/>
      <c r="IH76" s="246"/>
      <c r="II76" s="246"/>
      <c r="IJ76" s="246"/>
      <c r="IK76" s="246"/>
      <c r="IL76" s="246"/>
    </row>
    <row r="77" spans="1:246" s="12" customFormat="1" ht="24" customHeight="1">
      <c r="A77" s="1718" t="s">
        <v>283</v>
      </c>
      <c r="B77" s="1719"/>
      <c r="C77" s="1224"/>
      <c r="D77" s="1224"/>
      <c r="E77" s="1720"/>
      <c r="F77" s="1572"/>
      <c r="G77" s="1387"/>
      <c r="H77" s="1387"/>
      <c r="I77" s="1387"/>
      <c r="J77" s="1387"/>
      <c r="K77" s="1388"/>
      <c r="L77" s="1194" t="s">
        <v>284</v>
      </c>
      <c r="M77" s="1194"/>
      <c r="N77" s="1194"/>
      <c r="O77" s="1194"/>
      <c r="P77" s="1194"/>
      <c r="Q77" s="1194"/>
      <c r="R77" s="1194"/>
      <c r="S77" s="1194"/>
      <c r="T77" s="1194"/>
      <c r="U77" s="1194"/>
      <c r="V77" s="1194"/>
      <c r="W77" s="1194"/>
      <c r="X77" s="1194"/>
      <c r="Y77" s="1646"/>
      <c r="Z77" s="1314"/>
      <c r="AA77" s="1314"/>
      <c r="AB77" s="1314"/>
      <c r="AC77" s="1193" t="s">
        <v>285</v>
      </c>
      <c r="AD77" s="1194"/>
      <c r="AE77" s="1194"/>
      <c r="AF77" s="1194"/>
      <c r="AG77" s="1194"/>
      <c r="AH77" s="1194"/>
      <c r="AI77" s="1194"/>
      <c r="AJ77" s="200" t="s">
        <v>286</v>
      </c>
      <c r="AK77" s="200" t="s">
        <v>287</v>
      </c>
      <c r="AL77" s="201" t="s">
        <v>288</v>
      </c>
      <c r="AM77" s="773"/>
      <c r="AN77" s="773"/>
      <c r="AO77" s="773"/>
      <c r="AP77" s="773"/>
      <c r="AQ77" s="773"/>
      <c r="AR77" s="773"/>
      <c r="AS77" s="773"/>
      <c r="AT77" s="773"/>
      <c r="AU77" s="768"/>
      <c r="AV77" s="768"/>
      <c r="AW77" s="768"/>
      <c r="AX77" s="768"/>
      <c r="AY77" s="768"/>
      <c r="AZ77" s="768"/>
      <c r="BA77" s="768"/>
      <c r="BB77" s="768"/>
      <c r="BC77" s="42"/>
      <c r="BD77" s="127"/>
      <c r="BE77" s="246"/>
      <c r="BF77" s="603"/>
      <c r="BG77" s="246"/>
      <c r="BH77" s="588"/>
      <c r="BI77" s="246"/>
      <c r="BJ77" s="246"/>
      <c r="BK77" s="246"/>
      <c r="BL77" s="941"/>
      <c r="BM77" s="771"/>
      <c r="BN77" s="771"/>
      <c r="BO77" s="771"/>
      <c r="BP77" s="771"/>
      <c r="BQ77" s="771"/>
      <c r="BR77" s="771"/>
      <c r="BS77" s="771"/>
      <c r="BT77" s="771"/>
      <c r="BU77" s="246"/>
      <c r="BV77" s="246"/>
      <c r="BW77" s="246"/>
      <c r="BX77" s="246"/>
      <c r="BY77" s="246"/>
      <c r="BZ77" s="246"/>
      <c r="CA77" s="246"/>
      <c r="CB77" s="246"/>
      <c r="CC77" s="246"/>
      <c r="CD77" s="246"/>
      <c r="CE77" s="246"/>
      <c r="CF77" s="246"/>
      <c r="CG77" s="246"/>
      <c r="CH77" s="246"/>
      <c r="CI77" s="246"/>
      <c r="CJ77" s="246"/>
      <c r="CK77" s="246"/>
      <c r="CL77" s="246"/>
      <c r="CM77" s="246"/>
      <c r="CN77" s="246"/>
      <c r="CO77" s="246"/>
      <c r="CP77" s="246"/>
      <c r="CQ77" s="9"/>
      <c r="CR77" s="9"/>
      <c r="CS77" s="9"/>
      <c r="CT77" s="771"/>
      <c r="CU77" s="771"/>
      <c r="CV77" s="771"/>
      <c r="CW77" s="39"/>
      <c r="CX77" s="39"/>
      <c r="CY77" s="941"/>
      <c r="CZ77" s="580"/>
      <c r="DA77" s="580"/>
      <c r="DB77" s="580"/>
      <c r="DC77" s="580"/>
      <c r="DD77" s="580"/>
      <c r="DE77" s="580"/>
      <c r="DF77" s="580"/>
      <c r="DG77" s="580"/>
      <c r="DH77" s="580"/>
      <c r="DI77" s="580"/>
      <c r="DJ77" s="580"/>
      <c r="DK77" s="580"/>
      <c r="DL77" s="580"/>
      <c r="DM77" s="580"/>
      <c r="DN77" s="580"/>
      <c r="DO77" s="580"/>
      <c r="DP77" s="580"/>
      <c r="DQ77" s="580"/>
      <c r="DR77" s="580"/>
      <c r="DS77" s="580"/>
      <c r="DT77" s="580"/>
      <c r="DU77" s="580"/>
      <c r="DV77" s="580"/>
      <c r="DW77" s="580"/>
      <c r="DX77" s="580"/>
      <c r="DY77" s="580"/>
      <c r="DZ77" s="580"/>
      <c r="EA77" s="580"/>
      <c r="EB77" s="580"/>
      <c r="EC77" s="580"/>
      <c r="ED77" s="580"/>
      <c r="EE77" s="580"/>
      <c r="EF77" s="580"/>
      <c r="EG77" s="580"/>
      <c r="EH77" s="580"/>
      <c r="EI77" s="580"/>
      <c r="EJ77" s="580"/>
      <c r="EK77" s="580"/>
      <c r="EL77" s="580"/>
      <c r="EM77" s="580"/>
      <c r="EN77" s="580"/>
      <c r="EO77" s="246"/>
      <c r="EP77" s="246"/>
      <c r="EQ77" s="246"/>
      <c r="ER77" s="246"/>
      <c r="ES77" s="246"/>
      <c r="ET77" s="246"/>
      <c r="EU77" s="246"/>
      <c r="EV77" s="246"/>
      <c r="EW77" s="246"/>
      <c r="EX77" s="246"/>
      <c r="EY77" s="246"/>
      <c r="EZ77" s="246"/>
      <c r="FA77" s="246"/>
      <c r="FB77" s="246"/>
      <c r="FC77" s="246"/>
      <c r="FD77" s="246"/>
      <c r="FE77" s="246"/>
      <c r="FF77" s="246"/>
      <c r="FG77" s="246"/>
      <c r="FH77" s="246"/>
      <c r="FI77" s="246"/>
      <c r="FJ77" s="246"/>
      <c r="FK77" s="246"/>
      <c r="FL77" s="246"/>
      <c r="FM77" s="246"/>
      <c r="FN77" s="246"/>
      <c r="FO77" s="246"/>
      <c r="FP77" s="246"/>
      <c r="FQ77" s="246"/>
      <c r="FR77" s="246"/>
      <c r="FS77" s="246"/>
      <c r="FT77" s="246"/>
      <c r="FU77" s="246"/>
      <c r="FV77" s="246"/>
      <c r="FW77" s="246"/>
      <c r="FX77" s="246"/>
      <c r="FY77" s="246"/>
      <c r="FZ77" s="246"/>
      <c r="GA77" s="246"/>
      <c r="GB77" s="246"/>
      <c r="GC77" s="246"/>
      <c r="GD77" s="246"/>
      <c r="GE77" s="246"/>
      <c r="GF77" s="246"/>
      <c r="GG77" s="246"/>
      <c r="GH77" s="246"/>
      <c r="GI77" s="246"/>
      <c r="GJ77" s="246"/>
      <c r="GK77" s="246"/>
      <c r="GL77" s="246"/>
      <c r="GM77" s="246"/>
      <c r="GN77" s="246"/>
      <c r="GO77" s="246"/>
      <c r="GP77" s="246"/>
      <c r="GQ77" s="246"/>
      <c r="GR77" s="246"/>
      <c r="GS77" s="246"/>
      <c r="GT77" s="246"/>
      <c r="GU77" s="246"/>
      <c r="GV77" s="246"/>
      <c r="GW77" s="246"/>
      <c r="GX77" s="246"/>
      <c r="GY77" s="246"/>
      <c r="GZ77" s="246"/>
      <c r="HA77" s="246"/>
      <c r="HB77" s="246"/>
      <c r="HC77" s="246"/>
      <c r="HD77" s="246"/>
      <c r="HE77" s="246"/>
      <c r="HF77" s="246"/>
      <c r="HG77" s="246"/>
      <c r="HH77" s="246"/>
      <c r="HI77" s="246"/>
      <c r="HJ77" s="246"/>
      <c r="HK77" s="246"/>
      <c r="HL77" s="246"/>
      <c r="HM77" s="246"/>
      <c r="HN77" s="246"/>
      <c r="HO77" s="246"/>
      <c r="HP77" s="246"/>
      <c r="HQ77" s="246"/>
      <c r="HR77" s="246"/>
      <c r="HS77" s="246"/>
      <c r="HT77" s="246"/>
      <c r="HU77" s="246"/>
      <c r="HV77" s="246"/>
      <c r="HW77" s="246"/>
      <c r="HX77" s="246"/>
      <c r="HY77" s="246"/>
      <c r="HZ77" s="246"/>
      <c r="IA77" s="246"/>
      <c r="IB77" s="246"/>
      <c r="IC77" s="246"/>
      <c r="ID77" s="246"/>
      <c r="IE77" s="246"/>
      <c r="IF77" s="246"/>
      <c r="IG77" s="246"/>
      <c r="IH77" s="246"/>
      <c r="II77" s="246"/>
      <c r="IJ77" s="246"/>
      <c r="IK77" s="246"/>
      <c r="IL77" s="246"/>
    </row>
    <row r="78" spans="1:246" s="12" customFormat="1" ht="24" customHeight="1" thickBot="1">
      <c r="A78" s="1594" t="s">
        <v>289</v>
      </c>
      <c r="B78" s="1595"/>
      <c r="C78" s="1595"/>
      <c r="D78" s="1595"/>
      <c r="E78" s="1596"/>
      <c r="F78" s="1445"/>
      <c r="G78" s="1446"/>
      <c r="H78" s="1446"/>
      <c r="I78" s="1446"/>
      <c r="J78" s="1446"/>
      <c r="K78" s="1712"/>
      <c r="L78" s="1196"/>
      <c r="M78" s="1196"/>
      <c r="N78" s="1196"/>
      <c r="O78" s="1196"/>
      <c r="P78" s="1196"/>
      <c r="Q78" s="1196"/>
      <c r="R78" s="1196"/>
      <c r="S78" s="1196"/>
      <c r="T78" s="1196"/>
      <c r="U78" s="1196"/>
      <c r="V78" s="1196"/>
      <c r="W78" s="1196"/>
      <c r="X78" s="1196"/>
      <c r="Y78" s="1647"/>
      <c r="Z78" s="1315"/>
      <c r="AA78" s="1315"/>
      <c r="AB78" s="1315"/>
      <c r="AC78" s="1195"/>
      <c r="AD78" s="1196"/>
      <c r="AE78" s="1196"/>
      <c r="AF78" s="1196"/>
      <c r="AG78" s="1196"/>
      <c r="AH78" s="1196"/>
      <c r="AI78" s="1196"/>
      <c r="AJ78" s="791"/>
      <c r="AK78" s="791"/>
      <c r="AL78" s="792"/>
      <c r="AM78" s="773"/>
      <c r="AN78" s="773"/>
      <c r="AO78" s="773"/>
      <c r="AP78" s="773"/>
      <c r="AQ78" s="773"/>
      <c r="AR78" s="773"/>
      <c r="AS78" s="773"/>
      <c r="AT78" s="773"/>
      <c r="AU78" s="768"/>
      <c r="AV78" s="768"/>
      <c r="AW78" s="768"/>
      <c r="AX78" s="768"/>
      <c r="AY78" s="768"/>
      <c r="AZ78" s="768"/>
      <c r="BA78" s="768"/>
      <c r="BB78" s="768"/>
      <c r="BC78" s="42"/>
      <c r="BD78" s="127"/>
      <c r="BE78" s="246"/>
      <c r="BF78" s="603"/>
      <c r="BG78" s="246"/>
      <c r="BH78" s="588"/>
      <c r="BI78" s="246"/>
      <c r="BJ78" s="246"/>
      <c r="BK78" s="246"/>
      <c r="BL78" s="941"/>
      <c r="BM78" s="771"/>
      <c r="BN78" s="771"/>
      <c r="BO78" s="771"/>
      <c r="BP78" s="771"/>
      <c r="BQ78" s="771"/>
      <c r="BR78" s="771"/>
      <c r="BS78" s="771"/>
      <c r="BT78" s="771"/>
      <c r="BU78" s="246"/>
      <c r="BV78" s="246"/>
      <c r="BW78" s="246"/>
      <c r="BX78" s="246"/>
      <c r="BY78" s="246"/>
      <c r="BZ78" s="246"/>
      <c r="CA78" s="246"/>
      <c r="CB78" s="246"/>
      <c r="CC78" s="246"/>
      <c r="CD78" s="246"/>
      <c r="CE78" s="246"/>
      <c r="CF78" s="246"/>
      <c r="CG78" s="246"/>
      <c r="CH78" s="246"/>
      <c r="CI78" s="246"/>
      <c r="CJ78" s="246"/>
      <c r="CK78" s="246"/>
      <c r="CL78" s="246"/>
      <c r="CM78" s="246"/>
      <c r="CN78" s="246"/>
      <c r="CO78" s="246"/>
      <c r="CP78" s="246"/>
      <c r="CQ78" s="9"/>
      <c r="CR78" s="9"/>
      <c r="CS78" s="9"/>
      <c r="CT78" s="771"/>
      <c r="CU78" s="771"/>
      <c r="CV78" s="771"/>
      <c r="CW78" s="39"/>
      <c r="CX78" s="39"/>
      <c r="CY78" s="941"/>
      <c r="CZ78" s="580"/>
      <c r="DA78" s="580"/>
      <c r="DB78" s="580"/>
      <c r="DC78" s="580"/>
      <c r="DD78" s="580"/>
      <c r="DE78" s="580"/>
      <c r="DF78" s="580"/>
      <c r="DG78" s="580"/>
      <c r="DH78" s="580"/>
      <c r="DI78" s="580"/>
      <c r="DJ78" s="580"/>
      <c r="DK78" s="580"/>
      <c r="DL78" s="580"/>
      <c r="DM78" s="580"/>
      <c r="DN78" s="580"/>
      <c r="DO78" s="580"/>
      <c r="DP78" s="580"/>
      <c r="DQ78" s="580"/>
      <c r="DR78" s="580"/>
      <c r="DS78" s="580"/>
      <c r="DT78" s="580"/>
      <c r="DU78" s="580"/>
      <c r="DV78" s="580"/>
      <c r="DW78" s="580"/>
      <c r="DX78" s="580"/>
      <c r="DY78" s="580"/>
      <c r="DZ78" s="580"/>
      <c r="EA78" s="580"/>
      <c r="EB78" s="580"/>
      <c r="EC78" s="580"/>
      <c r="ED78" s="580"/>
      <c r="EE78" s="580"/>
      <c r="EF78" s="580"/>
      <c r="EG78" s="580"/>
      <c r="EH78" s="580"/>
      <c r="EI78" s="580"/>
      <c r="EJ78" s="580"/>
      <c r="EK78" s="580"/>
      <c r="EL78" s="580"/>
      <c r="EM78" s="580"/>
      <c r="EN78" s="580"/>
      <c r="EO78" s="246"/>
      <c r="EP78" s="246"/>
      <c r="EQ78" s="246"/>
      <c r="ER78" s="246"/>
      <c r="ES78" s="246"/>
      <c r="ET78" s="246"/>
      <c r="EU78" s="246"/>
      <c r="EV78" s="246"/>
      <c r="EW78" s="246"/>
      <c r="EX78" s="246"/>
      <c r="EY78" s="246"/>
      <c r="EZ78" s="246"/>
      <c r="FA78" s="246"/>
      <c r="FB78" s="246"/>
      <c r="FC78" s="246"/>
      <c r="FD78" s="246"/>
      <c r="FE78" s="246"/>
      <c r="FF78" s="246"/>
      <c r="FG78" s="246"/>
      <c r="FH78" s="246"/>
      <c r="FI78" s="246"/>
      <c r="FJ78" s="246"/>
      <c r="FK78" s="246"/>
      <c r="FL78" s="246"/>
      <c r="FM78" s="246"/>
      <c r="FN78" s="246"/>
      <c r="FO78" s="246"/>
      <c r="FP78" s="246"/>
      <c r="FQ78" s="246"/>
      <c r="FR78" s="246"/>
      <c r="FS78" s="246"/>
      <c r="FT78" s="246"/>
      <c r="FU78" s="246"/>
      <c r="FV78" s="246"/>
      <c r="FW78" s="246"/>
      <c r="FX78" s="246"/>
      <c r="FY78" s="246"/>
      <c r="FZ78" s="246"/>
      <c r="GA78" s="246"/>
      <c r="GB78" s="246"/>
      <c r="GC78" s="246"/>
      <c r="GD78" s="246"/>
      <c r="GE78" s="246"/>
      <c r="GF78" s="246"/>
      <c r="GG78" s="246"/>
      <c r="GH78" s="246"/>
      <c r="GI78" s="246"/>
      <c r="GJ78" s="246"/>
      <c r="GK78" s="246"/>
      <c r="GL78" s="246"/>
      <c r="GM78" s="246"/>
      <c r="GN78" s="246"/>
      <c r="GO78" s="246"/>
      <c r="GP78" s="246"/>
      <c r="GQ78" s="246"/>
      <c r="GR78" s="246"/>
      <c r="GS78" s="246"/>
      <c r="GT78" s="246"/>
      <c r="GU78" s="246"/>
      <c r="GV78" s="246"/>
      <c r="GW78" s="246"/>
      <c r="GX78" s="246"/>
      <c r="GY78" s="246"/>
      <c r="GZ78" s="246"/>
      <c r="HA78" s="246"/>
      <c r="HB78" s="246"/>
      <c r="HC78" s="246"/>
      <c r="HD78" s="246"/>
      <c r="HE78" s="246"/>
      <c r="HF78" s="246"/>
      <c r="HG78" s="246"/>
      <c r="HH78" s="246"/>
      <c r="HI78" s="246"/>
      <c r="HJ78" s="246"/>
      <c r="HK78" s="246"/>
      <c r="HL78" s="246"/>
      <c r="HM78" s="246"/>
      <c r="HN78" s="246"/>
      <c r="HO78" s="246"/>
      <c r="HP78" s="246"/>
      <c r="HQ78" s="246"/>
      <c r="HR78" s="246"/>
      <c r="HS78" s="246"/>
      <c r="HT78" s="246"/>
      <c r="HU78" s="246"/>
      <c r="HV78" s="246"/>
      <c r="HW78" s="246"/>
      <c r="HX78" s="246"/>
      <c r="HY78" s="246"/>
      <c r="HZ78" s="246"/>
      <c r="IA78" s="246"/>
      <c r="IB78" s="246"/>
      <c r="IC78" s="246"/>
      <c r="ID78" s="246"/>
      <c r="IE78" s="246"/>
      <c r="IF78" s="246"/>
      <c r="IG78" s="246"/>
      <c r="IH78" s="246"/>
      <c r="II78" s="246"/>
      <c r="IJ78" s="246"/>
      <c r="IK78" s="246"/>
      <c r="IL78" s="246"/>
    </row>
    <row r="79" spans="1:246" ht="24" customHeight="1" thickBot="1">
      <c r="A79" s="1762" t="s">
        <v>290</v>
      </c>
      <c r="B79" s="1763"/>
      <c r="C79" s="1763"/>
      <c r="D79" s="1763"/>
      <c r="E79" s="1763"/>
      <c r="F79" s="1763"/>
      <c r="G79" s="1763"/>
      <c r="H79" s="1763"/>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c r="AJ79" s="1763"/>
      <c r="AK79" s="1763"/>
      <c r="AL79" s="1764"/>
      <c r="AM79" s="773"/>
      <c r="AN79" s="773"/>
      <c r="AO79" s="773"/>
      <c r="AP79" s="773"/>
      <c r="AQ79" s="773"/>
      <c r="AR79" s="773"/>
      <c r="AS79" s="773"/>
      <c r="AT79" s="773"/>
      <c r="AU79" s="1"/>
      <c r="AV79" s="1"/>
      <c r="AW79" s="1"/>
      <c r="AX79" s="1"/>
      <c r="AY79" s="1"/>
      <c r="AZ79" s="1"/>
      <c r="BA79" s="1"/>
      <c r="BB79" s="1"/>
      <c r="BC79" s="23"/>
      <c r="BD79" s="130"/>
      <c r="BE79" s="23"/>
      <c r="BF79" s="614"/>
      <c r="BG79" s="23"/>
      <c r="BH79" s="129"/>
      <c r="BI79" s="23"/>
      <c r="BJ79" s="23"/>
      <c r="BK79" s="23"/>
      <c r="BL79" s="941"/>
      <c r="BM79" s="771"/>
      <c r="BN79" s="771"/>
      <c r="BO79" s="771"/>
      <c r="BP79" s="771"/>
      <c r="BQ79" s="771"/>
      <c r="BR79" s="771"/>
      <c r="BS79" s="771"/>
      <c r="BT79" s="771"/>
      <c r="BU79" s="23"/>
      <c r="BV79" s="23"/>
      <c r="BW79" s="23"/>
      <c r="BX79" s="23"/>
      <c r="BY79" s="23"/>
      <c r="BZ79" s="23"/>
      <c r="CA79" s="23"/>
      <c r="CB79" s="23"/>
      <c r="CC79" s="771"/>
      <c r="CD79" s="771"/>
      <c r="CE79" s="771"/>
      <c r="CF79" s="771"/>
      <c r="CG79" s="771"/>
      <c r="CH79" s="771"/>
      <c r="CI79" s="771"/>
      <c r="CJ79" s="771"/>
      <c r="CK79" s="771"/>
      <c r="CL79" s="771"/>
      <c r="CM79" s="23"/>
      <c r="CN79" s="23"/>
      <c r="CO79" s="23"/>
      <c r="CP79" s="23"/>
      <c r="CQ79" s="23"/>
      <c r="CR79" s="23"/>
      <c r="CS79" s="23"/>
      <c r="CT79" s="771"/>
      <c r="CU79" s="771"/>
      <c r="CV79" s="771"/>
      <c r="CW79" s="771"/>
      <c r="CX79" s="771"/>
      <c r="CY79" s="941"/>
      <c r="CZ79" s="580"/>
      <c r="DA79" s="580"/>
      <c r="DB79" s="580"/>
      <c r="DC79" s="580"/>
      <c r="DD79" s="580"/>
      <c r="DE79" s="580"/>
      <c r="DF79" s="580"/>
      <c r="DG79" s="580"/>
      <c r="DH79" s="580"/>
      <c r="DI79" s="580"/>
      <c r="DJ79" s="580"/>
      <c r="DK79" s="580"/>
      <c r="DL79" s="580"/>
      <c r="DM79" s="580"/>
      <c r="DN79" s="580"/>
      <c r="DO79" s="580"/>
      <c r="DP79" s="580"/>
      <c r="DQ79" s="580"/>
      <c r="DR79" s="580"/>
      <c r="DS79" s="580"/>
      <c r="DT79" s="580"/>
      <c r="DU79" s="580"/>
      <c r="DV79" s="580"/>
      <c r="DW79" s="580"/>
      <c r="DX79" s="580"/>
      <c r="DY79" s="580"/>
      <c r="DZ79" s="580"/>
      <c r="EA79" s="580"/>
      <c r="EB79" s="580"/>
      <c r="EC79" s="580"/>
      <c r="ED79" s="580"/>
      <c r="EE79" s="580"/>
      <c r="EF79" s="580"/>
      <c r="EG79" s="580"/>
      <c r="EH79" s="580"/>
      <c r="EI79" s="580"/>
      <c r="EJ79" s="580"/>
      <c r="EK79" s="580"/>
      <c r="EL79" s="580"/>
      <c r="EM79" s="580"/>
      <c r="EN79" s="580"/>
      <c r="EO79" s="580"/>
      <c r="EP79" s="580"/>
      <c r="EQ79" s="580"/>
      <c r="ER79" s="580"/>
      <c r="ES79" s="580"/>
      <c r="ET79" s="580"/>
      <c r="EU79" s="580"/>
      <c r="EV79" s="580"/>
      <c r="EW79" s="580"/>
      <c r="EX79" s="580"/>
      <c r="EY79" s="580"/>
      <c r="EZ79" s="580"/>
      <c r="FA79" s="580"/>
      <c r="FB79" s="580"/>
      <c r="FC79" s="580"/>
      <c r="FD79" s="580"/>
      <c r="FE79" s="580"/>
      <c r="FF79" s="580"/>
      <c r="FG79" s="580"/>
      <c r="FH79" s="580"/>
      <c r="FI79" s="580"/>
      <c r="FJ79" s="580"/>
      <c r="FK79" s="580"/>
      <c r="FL79" s="580"/>
      <c r="FM79" s="580"/>
      <c r="FN79" s="580"/>
      <c r="FO79" s="580"/>
      <c r="FP79" s="580"/>
      <c r="FQ79" s="580"/>
      <c r="FR79" s="580"/>
      <c r="FS79" s="580"/>
      <c r="FT79" s="580"/>
      <c r="FU79" s="580"/>
      <c r="FV79" s="580"/>
      <c r="FW79" s="580"/>
      <c r="FX79" s="580"/>
      <c r="FY79" s="580"/>
      <c r="FZ79" s="580"/>
      <c r="GA79" s="580"/>
      <c r="GB79" s="580"/>
      <c r="GC79" s="580"/>
      <c r="GD79" s="580"/>
      <c r="GE79" s="580"/>
      <c r="GF79" s="580"/>
      <c r="GG79" s="580"/>
      <c r="GH79" s="580"/>
      <c r="GI79" s="580"/>
      <c r="GJ79" s="580"/>
      <c r="GK79" s="580"/>
      <c r="GL79" s="580"/>
      <c r="GM79" s="580"/>
      <c r="GN79" s="580"/>
      <c r="GO79" s="580"/>
      <c r="GP79" s="580"/>
      <c r="GQ79" s="580"/>
      <c r="GR79" s="580"/>
      <c r="GS79" s="580"/>
      <c r="GT79" s="580"/>
      <c r="GU79" s="580"/>
      <c r="GV79" s="580"/>
      <c r="GW79" s="580"/>
      <c r="GX79" s="580"/>
      <c r="GY79" s="580"/>
      <c r="GZ79" s="580"/>
      <c r="HA79" s="580"/>
      <c r="HB79" s="580"/>
      <c r="HC79" s="580"/>
      <c r="HD79" s="580"/>
      <c r="HE79" s="580"/>
      <c r="HF79" s="580"/>
      <c r="HG79" s="580"/>
      <c r="HH79" s="580"/>
      <c r="HI79" s="580"/>
      <c r="HJ79" s="580"/>
      <c r="HK79" s="580"/>
      <c r="HL79" s="580"/>
      <c r="HM79" s="580"/>
      <c r="HN79" s="580"/>
      <c r="HO79" s="580"/>
      <c r="HP79" s="580"/>
      <c r="HQ79" s="580"/>
      <c r="HR79" s="580"/>
      <c r="HS79" s="580"/>
      <c r="HT79" s="580"/>
      <c r="HU79" s="580"/>
      <c r="HV79" s="580"/>
      <c r="HW79" s="580"/>
      <c r="HX79" s="580"/>
      <c r="HY79" s="580"/>
      <c r="HZ79" s="580"/>
      <c r="IA79" s="580"/>
      <c r="IB79" s="580"/>
      <c r="IC79" s="580"/>
      <c r="ID79" s="580"/>
      <c r="IE79" s="580"/>
      <c r="IF79" s="580"/>
      <c r="IG79" s="580"/>
      <c r="IH79" s="580"/>
      <c r="II79" s="580"/>
      <c r="IJ79" s="580"/>
      <c r="IK79" s="580"/>
      <c r="IL79" s="580"/>
    </row>
    <row r="80" spans="1:246" ht="24" customHeight="1">
      <c r="A80" s="1223" t="s">
        <v>291</v>
      </c>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5"/>
      <c r="AM80" s="773"/>
      <c r="AN80" s="773"/>
      <c r="AO80" s="773"/>
      <c r="AP80" s="773"/>
      <c r="AQ80" s="773"/>
      <c r="AR80" s="773"/>
      <c r="AS80" s="773"/>
      <c r="AT80" s="773"/>
      <c r="AU80" s="1"/>
      <c r="AV80" s="1"/>
      <c r="AW80" s="1"/>
      <c r="AX80" s="1"/>
      <c r="AY80" s="1"/>
      <c r="AZ80" s="1"/>
      <c r="BA80" s="1"/>
      <c r="BB80" s="1"/>
      <c r="BC80" s="23"/>
      <c r="BD80" s="130"/>
      <c r="BE80" s="23"/>
      <c r="BF80" s="614"/>
      <c r="BG80" s="23"/>
      <c r="BH80" s="129"/>
      <c r="BI80" s="23"/>
      <c r="BJ80" s="23"/>
      <c r="BK80" s="23"/>
      <c r="BL80" s="941"/>
      <c r="BM80" s="771"/>
      <c r="BN80" s="771"/>
      <c r="BO80" s="771"/>
      <c r="BP80" s="771"/>
      <c r="BQ80" s="771"/>
      <c r="BR80" s="771"/>
      <c r="BS80" s="771"/>
      <c r="BT80" s="771"/>
      <c r="BU80" s="23"/>
      <c r="BV80" s="23"/>
      <c r="BW80" s="23"/>
      <c r="BX80" s="23"/>
      <c r="BY80" s="23"/>
      <c r="BZ80" s="23"/>
      <c r="CA80" s="23"/>
      <c r="CB80" s="23"/>
      <c r="CC80" s="771"/>
      <c r="CD80" s="771"/>
      <c r="CE80" s="771"/>
      <c r="CF80" s="771"/>
      <c r="CG80" s="771"/>
      <c r="CH80" s="771"/>
      <c r="CI80" s="771"/>
      <c r="CJ80" s="771"/>
      <c r="CK80" s="771"/>
      <c r="CL80" s="771"/>
      <c r="CM80" s="23"/>
      <c r="CN80" s="23"/>
      <c r="CO80" s="23"/>
      <c r="CP80" s="23"/>
      <c r="CQ80" s="23"/>
      <c r="CR80" s="23"/>
      <c r="CS80" s="23"/>
      <c r="CT80" s="771"/>
      <c r="CU80" s="771"/>
      <c r="CV80" s="771"/>
      <c r="CW80" s="771"/>
      <c r="CX80" s="771"/>
      <c r="CY80" s="941"/>
      <c r="CZ80" s="580"/>
      <c r="DA80" s="580"/>
      <c r="DB80" s="580"/>
      <c r="DC80" s="580"/>
      <c r="DD80" s="580"/>
      <c r="DE80" s="580"/>
      <c r="DF80" s="580"/>
      <c r="DG80" s="580"/>
      <c r="DH80" s="580"/>
      <c r="DI80" s="580"/>
      <c r="DJ80" s="580"/>
      <c r="DK80" s="580"/>
      <c r="DL80" s="580"/>
      <c r="DM80" s="580"/>
      <c r="DN80" s="580"/>
      <c r="DO80" s="580"/>
      <c r="DP80" s="580"/>
      <c r="DQ80" s="580"/>
      <c r="DR80" s="580"/>
      <c r="DS80" s="580"/>
      <c r="DT80" s="580"/>
      <c r="DU80" s="580"/>
      <c r="DV80" s="580"/>
      <c r="DW80" s="580"/>
      <c r="DX80" s="580"/>
      <c r="DY80" s="580"/>
      <c r="DZ80" s="580"/>
      <c r="EA80" s="580"/>
      <c r="EB80" s="580"/>
      <c r="EC80" s="580"/>
      <c r="ED80" s="580"/>
      <c r="EE80" s="580"/>
      <c r="EF80" s="580"/>
      <c r="EG80" s="580"/>
      <c r="EH80" s="580"/>
      <c r="EI80" s="580"/>
      <c r="EJ80" s="580"/>
      <c r="EK80" s="580"/>
      <c r="EL80" s="580"/>
      <c r="EM80" s="580"/>
      <c r="EN80" s="580"/>
      <c r="EO80" s="580"/>
      <c r="EP80" s="580"/>
      <c r="EQ80" s="580"/>
      <c r="ER80" s="580"/>
      <c r="ES80" s="580"/>
      <c r="ET80" s="580"/>
      <c r="EU80" s="580"/>
      <c r="EV80" s="580"/>
      <c r="EW80" s="580"/>
      <c r="EX80" s="580"/>
      <c r="EY80" s="580"/>
      <c r="EZ80" s="580"/>
      <c r="FA80" s="580"/>
      <c r="FB80" s="580"/>
      <c r="FC80" s="580"/>
      <c r="FD80" s="580"/>
      <c r="FE80" s="580"/>
      <c r="FF80" s="580"/>
      <c r="FG80" s="580"/>
      <c r="FH80" s="580"/>
      <c r="FI80" s="580"/>
      <c r="FJ80" s="580"/>
      <c r="FK80" s="580"/>
      <c r="FL80" s="580"/>
      <c r="FM80" s="580"/>
      <c r="FN80" s="580"/>
      <c r="FO80" s="580"/>
      <c r="FP80" s="580"/>
      <c r="FQ80" s="580"/>
      <c r="FR80" s="580"/>
      <c r="FS80" s="580"/>
      <c r="FT80" s="580"/>
      <c r="FU80" s="580"/>
      <c r="FV80" s="580"/>
      <c r="FW80" s="580"/>
      <c r="FX80" s="580"/>
      <c r="FY80" s="580"/>
      <c r="FZ80" s="580"/>
      <c r="GA80" s="580"/>
      <c r="GB80" s="580"/>
      <c r="GC80" s="580"/>
      <c r="GD80" s="580"/>
      <c r="GE80" s="580"/>
      <c r="GF80" s="580"/>
      <c r="GG80" s="580"/>
      <c r="GH80" s="580"/>
      <c r="GI80" s="580"/>
      <c r="GJ80" s="580"/>
      <c r="GK80" s="580"/>
      <c r="GL80" s="580"/>
      <c r="GM80" s="580"/>
      <c r="GN80" s="580"/>
      <c r="GO80" s="580"/>
      <c r="GP80" s="580"/>
      <c r="GQ80" s="580"/>
      <c r="GR80" s="580"/>
      <c r="GS80" s="580"/>
      <c r="GT80" s="580"/>
      <c r="GU80" s="580"/>
      <c r="GV80" s="580"/>
      <c r="GW80" s="580"/>
      <c r="GX80" s="580"/>
      <c r="GY80" s="580"/>
      <c r="GZ80" s="580"/>
      <c r="HA80" s="580"/>
      <c r="HB80" s="580"/>
      <c r="HC80" s="580"/>
      <c r="HD80" s="580"/>
      <c r="HE80" s="580"/>
      <c r="HF80" s="580"/>
      <c r="HG80" s="580"/>
      <c r="HH80" s="580"/>
      <c r="HI80" s="580"/>
      <c r="HJ80" s="580"/>
      <c r="HK80" s="580"/>
      <c r="HL80" s="580"/>
      <c r="HM80" s="580"/>
      <c r="HN80" s="580"/>
      <c r="HO80" s="580"/>
      <c r="HP80" s="580"/>
      <c r="HQ80" s="580"/>
      <c r="HR80" s="580"/>
      <c r="HS80" s="580"/>
      <c r="HT80" s="580"/>
      <c r="HU80" s="580"/>
      <c r="HV80" s="580"/>
      <c r="HW80" s="580"/>
      <c r="HX80" s="580"/>
      <c r="HY80" s="580"/>
      <c r="HZ80" s="580"/>
      <c r="IA80" s="580"/>
      <c r="IB80" s="580"/>
      <c r="IC80" s="580"/>
      <c r="ID80" s="580"/>
      <c r="IE80" s="580"/>
      <c r="IF80" s="580"/>
      <c r="IG80" s="580"/>
      <c r="IH80" s="580"/>
      <c r="II80" s="580"/>
      <c r="IJ80" s="580"/>
      <c r="IK80" s="580"/>
      <c r="IL80" s="580"/>
    </row>
    <row r="81" spans="1:246" ht="21.75" customHeight="1">
      <c r="A81" s="1316" t="s">
        <v>292</v>
      </c>
      <c r="B81" s="1221"/>
      <c r="C81" s="1221"/>
      <c r="D81" s="1221"/>
      <c r="E81" s="1221"/>
      <c r="F81" s="1221"/>
      <c r="G81" s="1221"/>
      <c r="H81" s="1221"/>
      <c r="I81" s="1221"/>
      <c r="J81" s="1221"/>
      <c r="K81" s="1221"/>
      <c r="L81" s="1221"/>
      <c r="M81" s="1221"/>
      <c r="N81" s="1221"/>
      <c r="O81" s="1221"/>
      <c r="P81" s="1221"/>
      <c r="Q81" s="1221"/>
      <c r="R81" s="1221"/>
      <c r="S81" s="1221"/>
      <c r="T81" s="1317"/>
      <c r="U81" s="1220" t="s">
        <v>293</v>
      </c>
      <c r="V81" s="1221"/>
      <c r="W81" s="1221"/>
      <c r="X81" s="1221"/>
      <c r="Y81" s="1221"/>
      <c r="Z81" s="1221"/>
      <c r="AA81" s="1221"/>
      <c r="AB81" s="1221"/>
      <c r="AC81" s="1221"/>
      <c r="AD81" s="1221"/>
      <c r="AE81" s="1221"/>
      <c r="AF81" s="1221"/>
      <c r="AG81" s="1221"/>
      <c r="AH81" s="1221"/>
      <c r="AI81" s="1221"/>
      <c r="AJ81" s="1221"/>
      <c r="AK81" s="1221"/>
      <c r="AL81" s="1222"/>
      <c r="AM81" s="773"/>
      <c r="AN81" s="773"/>
      <c r="AO81" s="773"/>
      <c r="AP81" s="773"/>
      <c r="AQ81" s="773"/>
      <c r="AR81" s="773"/>
      <c r="AS81" s="773"/>
      <c r="AT81" s="773"/>
      <c r="AU81" s="1"/>
      <c r="AV81" s="1"/>
      <c r="AW81" s="1"/>
      <c r="AX81" s="1"/>
      <c r="AY81" s="1"/>
      <c r="AZ81" s="1"/>
      <c r="BA81" s="1"/>
      <c r="BB81" s="1"/>
      <c r="BC81" s="23"/>
      <c r="BD81" s="130"/>
      <c r="BE81" s="23"/>
      <c r="BF81" s="614"/>
      <c r="BG81" s="23"/>
      <c r="BH81" s="129"/>
      <c r="BI81" s="23"/>
      <c r="BJ81" s="23"/>
      <c r="BK81" s="23"/>
      <c r="BL81" s="941"/>
      <c r="BM81" s="771"/>
      <c r="BN81" s="771"/>
      <c r="BO81" s="771"/>
      <c r="BP81" s="771"/>
      <c r="BQ81" s="771"/>
      <c r="BR81" s="771"/>
      <c r="BS81" s="771"/>
      <c r="BT81" s="771"/>
      <c r="BU81" s="23"/>
      <c r="BV81" s="23"/>
      <c r="BW81" s="23"/>
      <c r="BX81" s="23"/>
      <c r="BY81" s="23"/>
      <c r="BZ81" s="23"/>
      <c r="CA81" s="23"/>
      <c r="CB81" s="23"/>
      <c r="CC81" s="771"/>
      <c r="CD81" s="771"/>
      <c r="CE81" s="771"/>
      <c r="CF81" s="771"/>
      <c r="CG81" s="771"/>
      <c r="CH81" s="771"/>
      <c r="CI81" s="771"/>
      <c r="CJ81" s="771"/>
      <c r="CK81" s="771"/>
      <c r="CL81" s="771"/>
      <c r="CM81" s="23"/>
      <c r="CN81" s="23"/>
      <c r="CO81" s="23"/>
      <c r="CP81" s="23"/>
      <c r="CQ81" s="23"/>
      <c r="CR81" s="23"/>
      <c r="CS81" s="23"/>
      <c r="CT81" s="771"/>
      <c r="CU81" s="771"/>
      <c r="CV81" s="771"/>
      <c r="CW81" s="771"/>
      <c r="CX81" s="771"/>
      <c r="CY81" s="941"/>
      <c r="CZ81" s="580"/>
      <c r="DA81" s="580"/>
      <c r="DB81" s="580"/>
      <c r="DC81" s="580"/>
      <c r="DD81" s="580"/>
      <c r="DE81" s="580"/>
      <c r="DF81" s="580"/>
      <c r="DG81" s="580"/>
      <c r="DH81" s="580"/>
      <c r="DI81" s="580"/>
      <c r="DJ81" s="580"/>
      <c r="DK81" s="580"/>
      <c r="DL81" s="580"/>
      <c r="DM81" s="580"/>
      <c r="DN81" s="580"/>
      <c r="DO81" s="580"/>
      <c r="DP81" s="580"/>
      <c r="DQ81" s="580"/>
      <c r="DR81" s="580"/>
      <c r="DS81" s="580"/>
      <c r="DT81" s="580"/>
      <c r="DU81" s="580"/>
      <c r="DV81" s="580"/>
      <c r="DW81" s="580"/>
      <c r="DX81" s="580"/>
      <c r="DY81" s="580"/>
      <c r="DZ81" s="580"/>
      <c r="EA81" s="580"/>
      <c r="EB81" s="580"/>
      <c r="EC81" s="580"/>
      <c r="ED81" s="580"/>
      <c r="EE81" s="580"/>
      <c r="EF81" s="580"/>
      <c r="EG81" s="580"/>
      <c r="EH81" s="580"/>
      <c r="EI81" s="580"/>
      <c r="EJ81" s="580"/>
      <c r="EK81" s="580"/>
      <c r="EL81" s="580"/>
      <c r="EM81" s="580"/>
      <c r="EN81" s="580"/>
      <c r="EO81" s="580"/>
      <c r="EP81" s="580"/>
      <c r="EQ81" s="580"/>
      <c r="ER81" s="580"/>
      <c r="ES81" s="580"/>
      <c r="ET81" s="580"/>
      <c r="EU81" s="580"/>
      <c r="EV81" s="580"/>
      <c r="EW81" s="580"/>
      <c r="EX81" s="580"/>
      <c r="EY81" s="580"/>
      <c r="EZ81" s="580"/>
      <c r="FA81" s="580"/>
      <c r="FB81" s="580"/>
      <c r="FC81" s="580"/>
      <c r="FD81" s="580"/>
      <c r="FE81" s="580"/>
      <c r="FF81" s="580"/>
      <c r="FG81" s="580"/>
      <c r="FH81" s="580"/>
      <c r="FI81" s="580"/>
      <c r="FJ81" s="580"/>
      <c r="FK81" s="580"/>
      <c r="FL81" s="580"/>
      <c r="FM81" s="580"/>
      <c r="FN81" s="580"/>
      <c r="FO81" s="580"/>
      <c r="FP81" s="580"/>
      <c r="FQ81" s="580"/>
      <c r="FR81" s="580"/>
      <c r="FS81" s="580"/>
      <c r="FT81" s="580"/>
      <c r="FU81" s="580"/>
      <c r="FV81" s="580"/>
      <c r="FW81" s="580"/>
      <c r="FX81" s="580"/>
      <c r="FY81" s="580"/>
      <c r="FZ81" s="580"/>
      <c r="GA81" s="580"/>
      <c r="GB81" s="580"/>
      <c r="GC81" s="580"/>
      <c r="GD81" s="580"/>
      <c r="GE81" s="580"/>
      <c r="GF81" s="580"/>
      <c r="GG81" s="580"/>
      <c r="GH81" s="580"/>
      <c r="GI81" s="580"/>
      <c r="GJ81" s="580"/>
      <c r="GK81" s="580"/>
      <c r="GL81" s="580"/>
      <c r="GM81" s="580"/>
      <c r="GN81" s="580"/>
      <c r="GO81" s="580"/>
      <c r="GP81" s="580"/>
      <c r="GQ81" s="580"/>
      <c r="GR81" s="580"/>
      <c r="GS81" s="580"/>
      <c r="GT81" s="580"/>
      <c r="GU81" s="580"/>
      <c r="GV81" s="580"/>
      <c r="GW81" s="580"/>
      <c r="GX81" s="580"/>
      <c r="GY81" s="580"/>
      <c r="GZ81" s="580"/>
      <c r="HA81" s="580"/>
      <c r="HB81" s="580"/>
      <c r="HC81" s="580"/>
      <c r="HD81" s="580"/>
      <c r="HE81" s="580"/>
      <c r="HF81" s="580"/>
      <c r="HG81" s="580"/>
      <c r="HH81" s="580"/>
      <c r="HI81" s="580"/>
      <c r="HJ81" s="580"/>
      <c r="HK81" s="580"/>
      <c r="HL81" s="580"/>
      <c r="HM81" s="580"/>
      <c r="HN81" s="580"/>
      <c r="HO81" s="580"/>
      <c r="HP81" s="580"/>
      <c r="HQ81" s="580"/>
      <c r="HR81" s="580"/>
      <c r="HS81" s="580"/>
      <c r="HT81" s="580"/>
      <c r="HU81" s="580"/>
      <c r="HV81" s="580"/>
      <c r="HW81" s="580"/>
      <c r="HX81" s="580"/>
      <c r="HY81" s="580"/>
      <c r="HZ81" s="580"/>
      <c r="IA81" s="580"/>
      <c r="IB81" s="580"/>
      <c r="IC81" s="580"/>
      <c r="ID81" s="580"/>
      <c r="IE81" s="580"/>
      <c r="IF81" s="580"/>
      <c r="IG81" s="580"/>
      <c r="IH81" s="580"/>
      <c r="II81" s="580"/>
      <c r="IJ81" s="580"/>
      <c r="IK81" s="580"/>
      <c r="IL81" s="580"/>
    </row>
    <row r="82" spans="1:246" ht="87" customHeight="1">
      <c r="A82" s="1211"/>
      <c r="B82" s="1198"/>
      <c r="C82" s="1198"/>
      <c r="D82" s="1198"/>
      <c r="E82" s="1198"/>
      <c r="F82" s="1198"/>
      <c r="G82" s="1198"/>
      <c r="H82" s="1198"/>
      <c r="I82" s="1198"/>
      <c r="J82" s="1198"/>
      <c r="K82" s="1198"/>
      <c r="L82" s="1198"/>
      <c r="M82" s="1198"/>
      <c r="N82" s="1198"/>
      <c r="O82" s="1198"/>
      <c r="P82" s="1198"/>
      <c r="Q82" s="1198"/>
      <c r="R82" s="1198"/>
      <c r="S82" s="1198"/>
      <c r="T82" s="1212"/>
      <c r="U82" s="1197"/>
      <c r="V82" s="1198"/>
      <c r="W82" s="1198"/>
      <c r="X82" s="1198"/>
      <c r="Y82" s="1198"/>
      <c r="Z82" s="1198"/>
      <c r="AA82" s="1198"/>
      <c r="AB82" s="1198"/>
      <c r="AC82" s="1198"/>
      <c r="AD82" s="1198"/>
      <c r="AE82" s="1198"/>
      <c r="AF82" s="1198"/>
      <c r="AG82" s="1198"/>
      <c r="AH82" s="1198"/>
      <c r="AI82" s="1198"/>
      <c r="AJ82" s="1198"/>
      <c r="AK82" s="1198"/>
      <c r="AL82" s="1199"/>
      <c r="AM82" s="773"/>
      <c r="AN82" s="773"/>
      <c r="AO82" s="773"/>
      <c r="AP82" s="773"/>
      <c r="AQ82" s="773"/>
      <c r="AR82" s="773"/>
      <c r="AS82" s="773"/>
      <c r="AT82" s="773"/>
      <c r="AU82" s="1"/>
      <c r="AV82" s="1"/>
      <c r="AW82" s="1"/>
      <c r="AX82" s="1"/>
      <c r="AY82" s="1"/>
      <c r="AZ82" s="1"/>
      <c r="BA82" s="1"/>
      <c r="BB82" s="1"/>
      <c r="BC82" s="23"/>
      <c r="BD82" s="130"/>
      <c r="BE82" s="23"/>
      <c r="BF82" s="614"/>
      <c r="BG82" s="23"/>
      <c r="BH82" s="129"/>
      <c r="BI82" s="23"/>
      <c r="BJ82" s="23"/>
      <c r="BK82" s="23"/>
      <c r="BL82" s="941"/>
      <c r="BM82" s="771"/>
      <c r="BN82" s="771"/>
      <c r="BO82" s="771"/>
      <c r="BP82" s="771"/>
      <c r="BQ82" s="771"/>
      <c r="BR82" s="771"/>
      <c r="BS82" s="771"/>
      <c r="BT82" s="771"/>
      <c r="BU82" s="23"/>
      <c r="BV82" s="23"/>
      <c r="BW82" s="23"/>
      <c r="BX82" s="23"/>
      <c r="BY82" s="23"/>
      <c r="BZ82" s="23"/>
      <c r="CA82" s="23"/>
      <c r="CB82" s="23"/>
      <c r="CC82" s="771"/>
      <c r="CD82" s="771"/>
      <c r="CE82" s="771"/>
      <c r="CF82" s="771"/>
      <c r="CG82" s="771"/>
      <c r="CH82" s="771"/>
      <c r="CI82" s="771"/>
      <c r="CJ82" s="771"/>
      <c r="CK82" s="771"/>
      <c r="CL82" s="771"/>
      <c r="CM82" s="23"/>
      <c r="CN82" s="23"/>
      <c r="CO82" s="23"/>
      <c r="CP82" s="23"/>
      <c r="CQ82" s="23"/>
      <c r="CR82" s="23"/>
      <c r="CS82" s="23"/>
      <c r="CT82" s="771"/>
      <c r="CU82" s="771"/>
      <c r="CV82" s="771"/>
      <c r="CW82" s="771"/>
      <c r="CX82" s="771"/>
      <c r="CY82" s="941"/>
      <c r="CZ82" s="580"/>
      <c r="DA82" s="580"/>
      <c r="DB82" s="580"/>
      <c r="DC82" s="580"/>
      <c r="DD82" s="580"/>
      <c r="DE82" s="580"/>
      <c r="DF82" s="580"/>
      <c r="DG82" s="580"/>
      <c r="DH82" s="580"/>
      <c r="DI82" s="580"/>
      <c r="DJ82" s="580"/>
      <c r="DK82" s="580"/>
      <c r="DL82" s="580"/>
      <c r="DM82" s="580"/>
      <c r="DN82" s="580"/>
      <c r="DO82" s="580"/>
      <c r="DP82" s="580"/>
      <c r="DQ82" s="580"/>
      <c r="DR82" s="580"/>
      <c r="DS82" s="580"/>
      <c r="DT82" s="580"/>
      <c r="DU82" s="580"/>
      <c r="DV82" s="580"/>
      <c r="DW82" s="580"/>
      <c r="DX82" s="580"/>
      <c r="DY82" s="580"/>
      <c r="DZ82" s="580"/>
      <c r="EA82" s="580"/>
      <c r="EB82" s="580"/>
      <c r="EC82" s="580"/>
      <c r="ED82" s="580"/>
      <c r="EE82" s="580"/>
      <c r="EF82" s="580"/>
      <c r="EG82" s="580"/>
      <c r="EH82" s="580"/>
      <c r="EI82" s="580"/>
      <c r="EJ82" s="580"/>
      <c r="EK82" s="580"/>
      <c r="EL82" s="580"/>
      <c r="EM82" s="580"/>
      <c r="EN82" s="580"/>
      <c r="EO82" s="580"/>
      <c r="EP82" s="580"/>
      <c r="EQ82" s="580"/>
      <c r="ER82" s="580"/>
      <c r="ES82" s="580"/>
      <c r="ET82" s="580"/>
      <c r="EU82" s="580"/>
      <c r="EV82" s="580"/>
      <c r="EW82" s="580"/>
      <c r="EX82" s="580"/>
      <c r="EY82" s="580"/>
      <c r="EZ82" s="580"/>
      <c r="FA82" s="580"/>
      <c r="FB82" s="580"/>
      <c r="FC82" s="580"/>
      <c r="FD82" s="580"/>
      <c r="FE82" s="580"/>
      <c r="FF82" s="580"/>
      <c r="FG82" s="580"/>
      <c r="FH82" s="580"/>
      <c r="FI82" s="580"/>
      <c r="FJ82" s="580"/>
      <c r="FK82" s="580"/>
      <c r="FL82" s="580"/>
      <c r="FM82" s="580"/>
      <c r="FN82" s="580"/>
      <c r="FO82" s="580"/>
      <c r="FP82" s="580"/>
      <c r="FQ82" s="580"/>
      <c r="FR82" s="580"/>
      <c r="FS82" s="580"/>
      <c r="FT82" s="580"/>
      <c r="FU82" s="580"/>
      <c r="FV82" s="580"/>
      <c r="FW82" s="580"/>
      <c r="FX82" s="580"/>
      <c r="FY82" s="580"/>
      <c r="FZ82" s="580"/>
      <c r="GA82" s="580"/>
      <c r="GB82" s="580"/>
      <c r="GC82" s="580"/>
      <c r="GD82" s="580"/>
      <c r="GE82" s="580"/>
      <c r="GF82" s="580"/>
      <c r="GG82" s="580"/>
      <c r="GH82" s="580"/>
      <c r="GI82" s="580"/>
      <c r="GJ82" s="580"/>
      <c r="GK82" s="580"/>
      <c r="GL82" s="580"/>
      <c r="GM82" s="580"/>
      <c r="GN82" s="580"/>
      <c r="GO82" s="580"/>
      <c r="GP82" s="580"/>
      <c r="GQ82" s="580"/>
      <c r="GR82" s="580"/>
      <c r="GS82" s="580"/>
      <c r="GT82" s="580"/>
      <c r="GU82" s="580"/>
      <c r="GV82" s="580"/>
      <c r="GW82" s="580"/>
      <c r="GX82" s="580"/>
      <c r="GY82" s="580"/>
      <c r="GZ82" s="580"/>
      <c r="HA82" s="580"/>
      <c r="HB82" s="580"/>
      <c r="HC82" s="580"/>
      <c r="HD82" s="580"/>
      <c r="HE82" s="580"/>
      <c r="HF82" s="580"/>
      <c r="HG82" s="580"/>
      <c r="HH82" s="580"/>
      <c r="HI82" s="580"/>
      <c r="HJ82" s="580"/>
      <c r="HK82" s="580"/>
      <c r="HL82" s="580"/>
      <c r="HM82" s="580"/>
      <c r="HN82" s="580"/>
      <c r="HO82" s="580"/>
      <c r="HP82" s="580"/>
      <c r="HQ82" s="580"/>
      <c r="HR82" s="580"/>
      <c r="HS82" s="580"/>
      <c r="HT82" s="580"/>
      <c r="HU82" s="580"/>
      <c r="HV82" s="580"/>
      <c r="HW82" s="580"/>
      <c r="HX82" s="580"/>
      <c r="HY82" s="580"/>
      <c r="HZ82" s="580"/>
      <c r="IA82" s="580"/>
      <c r="IB82" s="580"/>
      <c r="IC82" s="580"/>
      <c r="ID82" s="580"/>
      <c r="IE82" s="580"/>
      <c r="IF82" s="580"/>
      <c r="IG82" s="580"/>
      <c r="IH82" s="580"/>
      <c r="II82" s="580"/>
      <c r="IJ82" s="580"/>
      <c r="IK82" s="580"/>
      <c r="IL82" s="580"/>
    </row>
    <row r="83" spans="1:246" ht="69.75" customHeight="1" thickBot="1">
      <c r="A83" s="1213"/>
      <c r="B83" s="1201"/>
      <c r="C83" s="1201"/>
      <c r="D83" s="1201"/>
      <c r="E83" s="1201"/>
      <c r="F83" s="1201"/>
      <c r="G83" s="1201"/>
      <c r="H83" s="1201"/>
      <c r="I83" s="1201"/>
      <c r="J83" s="1201"/>
      <c r="K83" s="1201"/>
      <c r="L83" s="1201"/>
      <c r="M83" s="1201"/>
      <c r="N83" s="1201"/>
      <c r="O83" s="1201"/>
      <c r="P83" s="1201"/>
      <c r="Q83" s="1201"/>
      <c r="R83" s="1201"/>
      <c r="S83" s="1201"/>
      <c r="T83" s="1214"/>
      <c r="U83" s="1200"/>
      <c r="V83" s="1201"/>
      <c r="W83" s="1201"/>
      <c r="X83" s="1201"/>
      <c r="Y83" s="1201"/>
      <c r="Z83" s="1201"/>
      <c r="AA83" s="1201"/>
      <c r="AB83" s="1201"/>
      <c r="AC83" s="1201"/>
      <c r="AD83" s="1201"/>
      <c r="AE83" s="1201"/>
      <c r="AF83" s="1201"/>
      <c r="AG83" s="1201"/>
      <c r="AH83" s="1198"/>
      <c r="AI83" s="1198"/>
      <c r="AJ83" s="1198"/>
      <c r="AK83" s="1201"/>
      <c r="AL83" s="1202"/>
      <c r="AM83" s="773"/>
      <c r="AN83" s="773"/>
      <c r="AO83" s="773"/>
      <c r="AP83" s="773"/>
      <c r="AQ83" s="773"/>
      <c r="AR83" s="773"/>
      <c r="AS83" s="773"/>
      <c r="AT83" s="773"/>
      <c r="AU83" s="1"/>
      <c r="AV83" s="1"/>
      <c r="AW83" s="1"/>
      <c r="AX83" s="1"/>
      <c r="AY83" s="1"/>
      <c r="AZ83" s="1"/>
      <c r="BA83" s="1"/>
      <c r="BB83" s="1"/>
      <c r="BC83" s="23"/>
      <c r="BD83" s="130"/>
      <c r="BE83" s="23"/>
      <c r="BF83" s="614"/>
      <c r="BG83" s="23"/>
      <c r="BH83" s="129"/>
      <c r="BI83" s="23"/>
      <c r="BJ83" s="23"/>
      <c r="BK83" s="23"/>
      <c r="BL83" s="941"/>
      <c r="BM83" s="771"/>
      <c r="BN83" s="771"/>
      <c r="BO83" s="771"/>
      <c r="BP83" s="771"/>
      <c r="BQ83" s="771"/>
      <c r="BR83" s="771"/>
      <c r="BS83" s="771"/>
      <c r="BT83" s="771"/>
      <c r="BU83" s="23"/>
      <c r="BV83" s="23"/>
      <c r="BW83" s="23"/>
      <c r="BX83" s="23"/>
      <c r="BY83" s="23"/>
      <c r="BZ83" s="23"/>
      <c r="CA83" s="23"/>
      <c r="CB83" s="23"/>
      <c r="CC83" s="771"/>
      <c r="CD83" s="771"/>
      <c r="CE83" s="771"/>
      <c r="CF83" s="771"/>
      <c r="CG83" s="771"/>
      <c r="CH83" s="771"/>
      <c r="CI83" s="771"/>
      <c r="CJ83" s="771"/>
      <c r="CK83" s="771"/>
      <c r="CL83" s="771"/>
      <c r="CM83" s="23"/>
      <c r="CN83" s="23"/>
      <c r="CO83" s="23"/>
      <c r="CP83" s="23"/>
      <c r="CQ83" s="23"/>
      <c r="CR83" s="23"/>
      <c r="CS83" s="23"/>
      <c r="CT83" s="771"/>
      <c r="CU83" s="771"/>
      <c r="CV83" s="771"/>
      <c r="CW83" s="771"/>
      <c r="CX83" s="771"/>
      <c r="CY83" s="941"/>
      <c r="CZ83" s="580"/>
      <c r="DA83" s="580"/>
      <c r="DB83" s="580"/>
      <c r="DC83" s="580"/>
      <c r="DD83" s="580"/>
      <c r="DE83" s="580"/>
      <c r="DF83" s="580"/>
      <c r="DG83" s="580"/>
      <c r="DH83" s="580"/>
      <c r="DI83" s="580"/>
      <c r="DJ83" s="580"/>
      <c r="DK83" s="580"/>
      <c r="DL83" s="580"/>
      <c r="DM83" s="580"/>
      <c r="DN83" s="580"/>
      <c r="DO83" s="580"/>
      <c r="DP83" s="580"/>
      <c r="DQ83" s="580"/>
      <c r="DR83" s="580"/>
      <c r="DS83" s="580"/>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c r="EQ83" s="580"/>
      <c r="ER83" s="580"/>
      <c r="ES83" s="580"/>
      <c r="ET83" s="580"/>
      <c r="EU83" s="580"/>
      <c r="EV83" s="580"/>
      <c r="EW83" s="580"/>
      <c r="EX83" s="580"/>
      <c r="EY83" s="580"/>
      <c r="EZ83" s="580"/>
      <c r="FA83" s="580"/>
      <c r="FB83" s="580"/>
      <c r="FC83" s="580"/>
      <c r="FD83" s="580"/>
      <c r="FE83" s="580"/>
      <c r="FF83" s="580"/>
      <c r="FG83" s="580"/>
      <c r="FH83" s="580"/>
      <c r="FI83" s="580"/>
      <c r="FJ83" s="580"/>
      <c r="FK83" s="580"/>
      <c r="FL83" s="580"/>
      <c r="FM83" s="580"/>
      <c r="FN83" s="580"/>
      <c r="FO83" s="580"/>
      <c r="FP83" s="580"/>
      <c r="FQ83" s="580"/>
      <c r="FR83" s="580"/>
      <c r="FS83" s="580"/>
      <c r="FT83" s="580"/>
      <c r="FU83" s="580"/>
      <c r="FV83" s="580"/>
      <c r="FW83" s="580"/>
      <c r="FX83" s="580"/>
      <c r="FY83" s="580"/>
      <c r="FZ83" s="580"/>
      <c r="GA83" s="580"/>
      <c r="GB83" s="580"/>
      <c r="GC83" s="580"/>
      <c r="GD83" s="580"/>
      <c r="GE83" s="580"/>
      <c r="GF83" s="580"/>
      <c r="GG83" s="580"/>
      <c r="GH83" s="580"/>
      <c r="GI83" s="580"/>
      <c r="GJ83" s="580"/>
      <c r="GK83" s="580"/>
      <c r="GL83" s="580"/>
      <c r="GM83" s="580"/>
      <c r="GN83" s="580"/>
      <c r="GO83" s="580"/>
      <c r="GP83" s="580"/>
      <c r="GQ83" s="580"/>
      <c r="GR83" s="580"/>
      <c r="GS83" s="580"/>
      <c r="GT83" s="580"/>
      <c r="GU83" s="580"/>
      <c r="GV83" s="580"/>
      <c r="GW83" s="580"/>
      <c r="GX83" s="580"/>
      <c r="GY83" s="580"/>
      <c r="GZ83" s="580"/>
      <c r="HA83" s="580"/>
      <c r="HB83" s="580"/>
      <c r="HC83" s="580"/>
      <c r="HD83" s="580"/>
      <c r="HE83" s="580"/>
      <c r="HF83" s="580"/>
      <c r="HG83" s="580"/>
      <c r="HH83" s="580"/>
      <c r="HI83" s="580"/>
      <c r="HJ83" s="580"/>
      <c r="HK83" s="580"/>
      <c r="HL83" s="580"/>
      <c r="HM83" s="580"/>
      <c r="HN83" s="580"/>
      <c r="HO83" s="580"/>
      <c r="HP83" s="580"/>
      <c r="HQ83" s="580"/>
      <c r="HR83" s="580"/>
      <c r="HS83" s="580"/>
      <c r="HT83" s="580"/>
      <c r="HU83" s="580"/>
      <c r="HV83" s="580"/>
      <c r="HW83" s="580"/>
      <c r="HX83" s="580"/>
      <c r="HY83" s="580"/>
      <c r="HZ83" s="580"/>
      <c r="IA83" s="580"/>
      <c r="IB83" s="580"/>
      <c r="IC83" s="580"/>
      <c r="ID83" s="580"/>
      <c r="IE83" s="580"/>
      <c r="IF83" s="580"/>
      <c r="IG83" s="580"/>
      <c r="IH83" s="580"/>
      <c r="II83" s="580"/>
      <c r="IJ83" s="580"/>
      <c r="IK83" s="580"/>
      <c r="IL83" s="580"/>
    </row>
    <row r="84" spans="1:246" ht="21" customHeight="1">
      <c r="A84" s="1205" t="s">
        <v>294</v>
      </c>
      <c r="B84" s="1206"/>
      <c r="C84" s="1206"/>
      <c r="D84" s="1206"/>
      <c r="E84" s="1206"/>
      <c r="F84" s="1206"/>
      <c r="G84" s="1206"/>
      <c r="H84" s="1206"/>
      <c r="I84" s="1206"/>
      <c r="J84" s="1206"/>
      <c r="K84" s="1206"/>
      <c r="L84" s="1206"/>
      <c r="M84" s="1206"/>
      <c r="N84" s="1206"/>
      <c r="O84" s="1206"/>
      <c r="P84" s="1206"/>
      <c r="Q84" s="1206"/>
      <c r="R84" s="1206"/>
      <c r="S84" s="1206"/>
      <c r="T84" s="1206"/>
      <c r="U84" s="1206"/>
      <c r="V84" s="1206"/>
      <c r="W84" s="1206"/>
      <c r="X84" s="1206"/>
      <c r="Y84" s="1206"/>
      <c r="Z84" s="1206"/>
      <c r="AA84" s="1206"/>
      <c r="AB84" s="1206"/>
      <c r="AC84" s="1206"/>
      <c r="AD84" s="1206"/>
      <c r="AE84" s="1206"/>
      <c r="AF84" s="1206"/>
      <c r="AG84" s="1206"/>
      <c r="AH84" s="1190" t="s">
        <v>295</v>
      </c>
      <c r="AI84" s="1228" t="s">
        <v>296</v>
      </c>
      <c r="AJ84" s="1231" t="s">
        <v>119</v>
      </c>
      <c r="AK84" s="1778" t="s">
        <v>297</v>
      </c>
      <c r="AL84" s="1781" t="s">
        <v>298</v>
      </c>
      <c r="AM84" s="773"/>
      <c r="AN84" s="773"/>
      <c r="AO84" s="773"/>
      <c r="AP84" s="773"/>
      <c r="AQ84" s="773"/>
      <c r="AR84" s="773"/>
      <c r="AS84" s="773"/>
      <c r="AT84" s="759"/>
      <c r="AU84" s="759"/>
      <c r="AV84" s="759"/>
      <c r="AW84" s="1190" t="s">
        <v>295</v>
      </c>
      <c r="AX84" s="1228" t="s">
        <v>296</v>
      </c>
      <c r="AY84" s="1231" t="s">
        <v>119</v>
      </c>
      <c r="AZ84" s="1306" t="s">
        <v>299</v>
      </c>
      <c r="BA84" s="1306" t="s">
        <v>300</v>
      </c>
      <c r="BB84" s="1"/>
      <c r="BC84" s="23"/>
      <c r="BD84" s="130"/>
      <c r="BE84" s="23"/>
      <c r="BF84" s="614"/>
      <c r="BG84" s="23"/>
      <c r="BH84" s="129"/>
      <c r="BI84" s="23"/>
      <c r="BJ84" s="23"/>
      <c r="BK84" s="23"/>
      <c r="BL84" s="941"/>
      <c r="BM84" s="771"/>
      <c r="BN84" s="771"/>
      <c r="BO84" s="771"/>
      <c r="BP84" s="771"/>
      <c r="BQ84" s="771"/>
      <c r="BR84" s="771"/>
      <c r="BS84" s="771"/>
      <c r="BT84" s="771"/>
      <c r="BU84" s="23"/>
      <c r="BV84" s="23"/>
      <c r="BW84" s="23"/>
      <c r="BX84" s="23"/>
      <c r="BY84" s="23"/>
      <c r="BZ84" s="23"/>
      <c r="CA84" s="23"/>
      <c r="CB84" s="23"/>
      <c r="CC84" s="771"/>
      <c r="CD84" s="771"/>
      <c r="CE84" s="771"/>
      <c r="CF84" s="771"/>
      <c r="CG84" s="771"/>
      <c r="CH84" s="771"/>
      <c r="CI84" s="771"/>
      <c r="CJ84" s="771"/>
      <c r="CK84" s="771"/>
      <c r="CL84" s="771"/>
      <c r="CM84" s="23"/>
      <c r="CN84" s="23"/>
      <c r="CO84" s="23"/>
      <c r="CP84" s="23"/>
      <c r="CQ84" s="23"/>
      <c r="CR84" s="23"/>
      <c r="CS84" s="23"/>
      <c r="CT84" s="771"/>
      <c r="CU84" s="771"/>
      <c r="CV84" s="771"/>
      <c r="CW84" s="771"/>
      <c r="CX84" s="771"/>
      <c r="CY84" s="941"/>
      <c r="CZ84" s="580"/>
      <c r="DA84" s="580"/>
      <c r="DB84" s="580"/>
      <c r="DC84" s="580"/>
      <c r="DD84" s="580"/>
      <c r="DE84" s="580"/>
      <c r="DF84" s="580"/>
      <c r="DG84" s="580"/>
      <c r="DH84" s="580"/>
      <c r="DI84" s="580"/>
      <c r="DJ84" s="580"/>
      <c r="DK84" s="580"/>
      <c r="DL84" s="580"/>
      <c r="DM84" s="580"/>
      <c r="DN84" s="580"/>
      <c r="DO84" s="580"/>
      <c r="DP84" s="580"/>
      <c r="DQ84" s="580"/>
      <c r="DR84" s="580"/>
      <c r="DS84" s="580"/>
      <c r="DT84" s="580"/>
      <c r="DU84" s="580"/>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c r="FA84" s="580"/>
      <c r="FB84" s="580"/>
      <c r="FC84" s="580"/>
      <c r="FD84" s="580"/>
      <c r="FE84" s="580"/>
      <c r="FF84" s="580"/>
      <c r="FG84" s="580"/>
      <c r="FH84" s="580"/>
      <c r="FI84" s="580"/>
      <c r="FJ84" s="580"/>
      <c r="FK84" s="580"/>
      <c r="FL84" s="580"/>
      <c r="FM84" s="580"/>
      <c r="FN84" s="580"/>
      <c r="FO84" s="580"/>
      <c r="FP84" s="580"/>
      <c r="FQ84" s="580"/>
      <c r="FR84" s="580"/>
      <c r="FS84" s="580"/>
      <c r="FT84" s="580"/>
      <c r="FU84" s="580"/>
      <c r="FV84" s="580"/>
      <c r="FW84" s="580"/>
      <c r="FX84" s="580"/>
      <c r="FY84" s="580"/>
      <c r="FZ84" s="580"/>
      <c r="GA84" s="580"/>
      <c r="GB84" s="580"/>
      <c r="GC84" s="580"/>
      <c r="GD84" s="580"/>
      <c r="GE84" s="580"/>
      <c r="GF84" s="580"/>
      <c r="GG84" s="580"/>
      <c r="GH84" s="580"/>
      <c r="GI84" s="580"/>
      <c r="GJ84" s="580"/>
      <c r="GK84" s="580"/>
      <c r="GL84" s="580"/>
      <c r="GM84" s="580"/>
      <c r="GN84" s="580"/>
      <c r="GO84" s="580"/>
      <c r="GP84" s="580"/>
      <c r="GQ84" s="580"/>
      <c r="GR84" s="580"/>
      <c r="GS84" s="580"/>
      <c r="GT84" s="580"/>
      <c r="GU84" s="580"/>
      <c r="GV84" s="580"/>
      <c r="GW84" s="580"/>
      <c r="GX84" s="580"/>
      <c r="GY84" s="580"/>
      <c r="GZ84" s="580"/>
      <c r="HA84" s="580"/>
      <c r="HB84" s="580"/>
      <c r="HC84" s="580"/>
      <c r="HD84" s="580"/>
      <c r="HE84" s="580"/>
      <c r="HF84" s="580"/>
      <c r="HG84" s="580"/>
      <c r="HH84" s="580"/>
      <c r="HI84" s="580"/>
      <c r="HJ84" s="580"/>
      <c r="HK84" s="580"/>
      <c r="HL84" s="580"/>
      <c r="HM84" s="580"/>
      <c r="HN84" s="580"/>
      <c r="HO84" s="580"/>
      <c r="HP84" s="580"/>
      <c r="HQ84" s="580"/>
      <c r="HR84" s="580"/>
      <c r="HS84" s="580"/>
      <c r="HT84" s="580"/>
      <c r="HU84" s="580"/>
      <c r="HV84" s="580"/>
      <c r="HW84" s="580"/>
      <c r="HX84" s="580"/>
      <c r="HY84" s="580"/>
      <c r="HZ84" s="580"/>
      <c r="IA84" s="580"/>
      <c r="IB84" s="580"/>
      <c r="IC84" s="580"/>
      <c r="ID84" s="580"/>
      <c r="IE84" s="580"/>
      <c r="IF84" s="580"/>
      <c r="IG84" s="580"/>
      <c r="IH84" s="580"/>
      <c r="II84" s="580"/>
      <c r="IJ84" s="580"/>
      <c r="IK84" s="580"/>
      <c r="IL84" s="580"/>
    </row>
    <row r="85" spans="1:246" ht="90.75" customHeight="1">
      <c r="A85" s="1207"/>
      <c r="B85" s="1208"/>
      <c r="C85" s="1208"/>
      <c r="D85" s="1208"/>
      <c r="E85" s="1208"/>
      <c r="F85" s="1208"/>
      <c r="G85" s="1208"/>
      <c r="H85" s="1208"/>
      <c r="I85" s="1208"/>
      <c r="J85" s="1208"/>
      <c r="K85" s="1208"/>
      <c r="L85" s="1208"/>
      <c r="M85" s="1208"/>
      <c r="N85" s="1208"/>
      <c r="O85" s="1208"/>
      <c r="P85" s="1208"/>
      <c r="Q85" s="1208"/>
      <c r="R85" s="1208"/>
      <c r="S85" s="1208"/>
      <c r="T85" s="1208"/>
      <c r="U85" s="1208"/>
      <c r="V85" s="1208"/>
      <c r="W85" s="1208"/>
      <c r="X85" s="1208"/>
      <c r="Y85" s="1208"/>
      <c r="Z85" s="1208"/>
      <c r="AA85" s="1208"/>
      <c r="AB85" s="1208"/>
      <c r="AC85" s="1208"/>
      <c r="AD85" s="1208"/>
      <c r="AE85" s="1208"/>
      <c r="AF85" s="1208"/>
      <c r="AG85" s="1208"/>
      <c r="AH85" s="1191"/>
      <c r="AI85" s="1229"/>
      <c r="AJ85" s="1232"/>
      <c r="AK85" s="1779"/>
      <c r="AL85" s="1782"/>
      <c r="AM85" s="773"/>
      <c r="AN85" s="773"/>
      <c r="AO85" s="773"/>
      <c r="AP85" s="773"/>
      <c r="AQ85" s="773"/>
      <c r="AR85" s="773"/>
      <c r="AS85" s="773"/>
      <c r="AT85" s="759"/>
      <c r="AU85" s="759"/>
      <c r="AV85" s="759"/>
      <c r="AW85" s="1191"/>
      <c r="AX85" s="1229"/>
      <c r="AY85" s="1232"/>
      <c r="AZ85" s="1307"/>
      <c r="BA85" s="1307"/>
      <c r="BB85" s="1"/>
      <c r="BC85" s="23"/>
      <c r="BD85" s="130"/>
      <c r="BE85" s="23"/>
      <c r="BF85" s="614"/>
      <c r="BG85" s="23"/>
      <c r="BH85" s="129"/>
      <c r="BI85" s="23"/>
      <c r="BJ85" s="23"/>
      <c r="BK85" s="23"/>
      <c r="BL85" s="941"/>
      <c r="BM85" s="941"/>
      <c r="BN85" s="941"/>
      <c r="BO85" s="941"/>
      <c r="BP85" s="941"/>
      <c r="BQ85" s="941"/>
      <c r="BR85" s="941"/>
      <c r="BS85" s="941"/>
      <c r="BT85" s="941"/>
      <c r="BU85" s="23"/>
      <c r="BV85" s="23"/>
      <c r="BW85" s="23"/>
      <c r="BX85" s="23"/>
      <c r="BY85" s="23"/>
      <c r="BZ85" s="23"/>
      <c r="CA85" s="23"/>
      <c r="CB85" s="23"/>
      <c r="CC85" s="771"/>
      <c r="CD85" s="771"/>
      <c r="CE85" s="771"/>
      <c r="CF85" s="771"/>
      <c r="CG85" s="771"/>
      <c r="CH85" s="771"/>
      <c r="CI85" s="771"/>
      <c r="CJ85" s="771"/>
      <c r="CK85" s="771"/>
      <c r="CL85" s="771"/>
      <c r="CM85" s="23"/>
      <c r="CN85" s="23"/>
      <c r="CO85" s="23"/>
      <c r="CP85" s="23"/>
      <c r="CQ85" s="23"/>
      <c r="CR85" s="23"/>
      <c r="CS85" s="23"/>
      <c r="CT85" s="771"/>
      <c r="CU85" s="771"/>
      <c r="CV85" s="771"/>
      <c r="CW85" s="771"/>
      <c r="CX85" s="771"/>
      <c r="CY85" s="941"/>
      <c r="CZ85" s="580"/>
      <c r="DA85" s="580"/>
      <c r="DB85" s="580"/>
      <c r="DC85" s="580"/>
      <c r="DD85" s="580"/>
      <c r="DE85" s="580"/>
      <c r="DF85" s="580"/>
      <c r="DG85" s="580"/>
      <c r="DH85" s="580"/>
      <c r="DI85" s="580"/>
      <c r="DJ85" s="580"/>
      <c r="DK85" s="580"/>
      <c r="DL85" s="580"/>
      <c r="DM85" s="580"/>
      <c r="DN85" s="580"/>
      <c r="DO85" s="580"/>
      <c r="DP85" s="580"/>
      <c r="DQ85" s="580"/>
      <c r="DR85" s="580"/>
      <c r="DS85" s="580"/>
      <c r="DT85" s="580"/>
      <c r="DU85" s="580"/>
      <c r="DV85" s="580"/>
      <c r="DW85" s="580"/>
      <c r="DX85" s="580"/>
      <c r="DY85" s="580"/>
      <c r="DZ85" s="580"/>
      <c r="EA85" s="580"/>
      <c r="EB85" s="580"/>
      <c r="EC85" s="580"/>
      <c r="ED85" s="580"/>
      <c r="EE85" s="580"/>
      <c r="EF85" s="580"/>
      <c r="EG85" s="580"/>
      <c r="EH85" s="580"/>
      <c r="EI85" s="580"/>
      <c r="EJ85" s="580"/>
      <c r="EK85" s="580"/>
      <c r="EL85" s="580"/>
      <c r="EM85" s="580"/>
      <c r="EN85" s="580"/>
      <c r="EO85" s="580"/>
      <c r="EP85" s="580"/>
      <c r="EQ85" s="580"/>
      <c r="ER85" s="580"/>
      <c r="ES85" s="580"/>
      <c r="ET85" s="580"/>
      <c r="EU85" s="580"/>
      <c r="EV85" s="580"/>
      <c r="EW85" s="580"/>
      <c r="EX85" s="580"/>
      <c r="EY85" s="580"/>
      <c r="EZ85" s="580"/>
      <c r="FA85" s="580"/>
      <c r="FB85" s="580"/>
      <c r="FC85" s="580"/>
      <c r="FD85" s="580"/>
      <c r="FE85" s="580"/>
      <c r="FF85" s="580"/>
      <c r="FG85" s="580"/>
      <c r="FH85" s="580"/>
      <c r="FI85" s="580"/>
      <c r="FJ85" s="580"/>
      <c r="FK85" s="580"/>
      <c r="FL85" s="580"/>
      <c r="FM85" s="580"/>
      <c r="FN85" s="580"/>
      <c r="FO85" s="580"/>
      <c r="FP85" s="580"/>
      <c r="FQ85" s="580"/>
      <c r="FR85" s="580"/>
      <c r="FS85" s="580"/>
      <c r="FT85" s="580"/>
      <c r="FU85" s="580"/>
      <c r="FV85" s="580"/>
      <c r="FW85" s="580"/>
      <c r="FX85" s="580"/>
      <c r="FY85" s="580"/>
      <c r="FZ85" s="580"/>
      <c r="GA85" s="580"/>
      <c r="GB85" s="580"/>
      <c r="GC85" s="580"/>
      <c r="GD85" s="580"/>
      <c r="GE85" s="580"/>
      <c r="GF85" s="580"/>
      <c r="GG85" s="580"/>
      <c r="GH85" s="580"/>
      <c r="GI85" s="580"/>
      <c r="GJ85" s="580"/>
      <c r="GK85" s="580"/>
      <c r="GL85" s="580"/>
      <c r="GM85" s="580"/>
      <c r="GN85" s="580"/>
      <c r="GO85" s="580"/>
      <c r="GP85" s="580"/>
      <c r="GQ85" s="580"/>
      <c r="GR85" s="580"/>
      <c r="GS85" s="580"/>
      <c r="GT85" s="580"/>
      <c r="GU85" s="580"/>
      <c r="GV85" s="580"/>
      <c r="GW85" s="580"/>
      <c r="GX85" s="580"/>
      <c r="GY85" s="580"/>
      <c r="GZ85" s="580"/>
      <c r="HA85" s="580"/>
      <c r="HB85" s="580"/>
      <c r="HC85" s="580"/>
      <c r="HD85" s="580"/>
      <c r="HE85" s="580"/>
      <c r="HF85" s="580"/>
      <c r="HG85" s="580"/>
      <c r="HH85" s="580"/>
      <c r="HI85" s="580"/>
      <c r="HJ85" s="580"/>
      <c r="HK85" s="580"/>
      <c r="HL85" s="580"/>
      <c r="HM85" s="580"/>
      <c r="HN85" s="580"/>
      <c r="HO85" s="580"/>
      <c r="HP85" s="580"/>
      <c r="HQ85" s="580"/>
      <c r="HR85" s="580"/>
      <c r="HS85" s="580"/>
      <c r="HT85" s="580"/>
      <c r="HU85" s="580"/>
      <c r="HV85" s="580"/>
      <c r="HW85" s="580"/>
      <c r="HX85" s="580"/>
      <c r="HY85" s="580"/>
      <c r="HZ85" s="580"/>
      <c r="IA85" s="580"/>
      <c r="IB85" s="580"/>
      <c r="IC85" s="580"/>
      <c r="ID85" s="580"/>
      <c r="IE85" s="580"/>
      <c r="IF85" s="580"/>
      <c r="IG85" s="580"/>
      <c r="IH85" s="580"/>
      <c r="II85" s="580"/>
      <c r="IJ85" s="580"/>
      <c r="IK85" s="580"/>
      <c r="IL85" s="580"/>
    </row>
    <row r="86" spans="1:246" ht="45" customHeight="1" thickBot="1">
      <c r="A86" s="1203" t="s">
        <v>301</v>
      </c>
      <c r="B86" s="1204"/>
      <c r="C86" s="1204"/>
      <c r="D86" s="1204"/>
      <c r="E86" s="1204"/>
      <c r="F86" s="1204"/>
      <c r="G86" s="1204"/>
      <c r="H86" s="1204"/>
      <c r="I86" s="1204"/>
      <c r="J86" s="1204"/>
      <c r="K86" s="1204"/>
      <c r="L86" s="1204"/>
      <c r="M86" s="1204"/>
      <c r="N86" s="1204"/>
      <c r="O86" s="1204"/>
      <c r="P86" s="1204"/>
      <c r="Q86" s="1204"/>
      <c r="R86" s="1204"/>
      <c r="S86" s="1204"/>
      <c r="T86" s="1204"/>
      <c r="U86" s="1204"/>
      <c r="V86" s="1204"/>
      <c r="W86" s="1204"/>
      <c r="X86" s="1204"/>
      <c r="Y86" s="1204"/>
      <c r="Z86" s="1204"/>
      <c r="AA86" s="1204"/>
      <c r="AB86" s="1204"/>
      <c r="AC86" s="1204"/>
      <c r="AD86" s="1204"/>
      <c r="AE86" s="1204"/>
      <c r="AF86" s="1204"/>
      <c r="AG86" s="1204"/>
      <c r="AH86" s="1192"/>
      <c r="AI86" s="1230"/>
      <c r="AJ86" s="1233"/>
      <c r="AK86" s="1780"/>
      <c r="AL86" s="1783"/>
      <c r="AM86" s="773"/>
      <c r="AN86" s="773"/>
      <c r="AO86" s="759"/>
      <c r="AP86" s="759"/>
      <c r="AQ86" s="759"/>
      <c r="AR86" s="759"/>
      <c r="AS86" s="759"/>
      <c r="AT86" s="759"/>
      <c r="AU86" s="759"/>
      <c r="AV86" s="759"/>
      <c r="AW86" s="1812"/>
      <c r="AX86" s="1813"/>
      <c r="AY86" s="1694"/>
      <c r="AZ86" s="1308"/>
      <c r="BA86" s="1308"/>
      <c r="BB86" s="255"/>
      <c r="BC86" s="256"/>
      <c r="BD86" s="257"/>
      <c r="BE86" s="547"/>
      <c r="BF86" s="125"/>
      <c r="BG86" s="125"/>
      <c r="BH86" s="125"/>
      <c r="BI86" s="125"/>
      <c r="BJ86" s="246"/>
      <c r="BK86" s="40"/>
      <c r="BL86" s="40"/>
      <c r="BM86" s="246"/>
      <c r="BN86" s="775"/>
      <c r="BO86" s="941"/>
      <c r="BP86" s="547"/>
      <c r="BQ86" s="547"/>
      <c r="BR86" s="246"/>
      <c r="BS86" s="941"/>
      <c r="BT86" s="941"/>
      <c r="BU86" s="259"/>
      <c r="BV86" s="259"/>
      <c r="BW86" s="259"/>
      <c r="BX86" s="259"/>
      <c r="BY86" s="259"/>
      <c r="BZ86" s="259"/>
      <c r="CA86" s="259"/>
      <c r="CB86" s="259"/>
      <c r="CC86" s="771"/>
      <c r="CD86" s="771"/>
      <c r="CE86" s="771"/>
      <c r="CF86" s="771"/>
      <c r="CG86" s="771"/>
      <c r="CH86" s="771"/>
      <c r="CI86" s="771"/>
      <c r="CJ86" s="771"/>
      <c r="CK86" s="771"/>
      <c r="CL86" s="771"/>
      <c r="CM86" s="259"/>
      <c r="CN86" s="259"/>
      <c r="CO86" s="259"/>
      <c r="CP86" s="259"/>
      <c r="CQ86" s="259"/>
      <c r="CR86" s="259"/>
      <c r="CS86" s="259"/>
      <c r="CT86" s="771"/>
      <c r="CU86" s="771"/>
      <c r="CV86" s="771"/>
      <c r="CW86" s="771"/>
      <c r="CX86" s="771"/>
      <c r="CY86" s="941"/>
      <c r="CZ86" s="580"/>
      <c r="DA86" s="580"/>
      <c r="DB86" s="580"/>
      <c r="DC86" s="580"/>
      <c r="DD86" s="580"/>
      <c r="DE86" s="580"/>
      <c r="DF86" s="580"/>
      <c r="DG86" s="580"/>
      <c r="DH86" s="580"/>
      <c r="DI86" s="580"/>
      <c r="DJ86" s="580"/>
      <c r="DK86" s="580"/>
      <c r="DL86" s="580"/>
      <c r="DM86" s="580"/>
      <c r="DN86" s="580"/>
      <c r="DO86" s="580"/>
      <c r="DP86" s="580"/>
      <c r="DQ86" s="580"/>
      <c r="DR86" s="580"/>
      <c r="DS86" s="580"/>
      <c r="DT86" s="580"/>
      <c r="DU86" s="580"/>
      <c r="DV86" s="580"/>
      <c r="DW86" s="580"/>
      <c r="DX86" s="580"/>
      <c r="DY86" s="580"/>
      <c r="DZ86" s="580"/>
      <c r="EA86" s="580"/>
      <c r="EB86" s="580"/>
      <c r="EC86" s="580"/>
      <c r="ED86" s="580"/>
      <c r="EE86" s="580"/>
      <c r="EF86" s="580"/>
      <c r="EG86" s="580"/>
      <c r="EH86" s="580"/>
      <c r="EI86" s="580"/>
      <c r="EJ86" s="580"/>
      <c r="EK86" s="580"/>
      <c r="EL86" s="580"/>
      <c r="EM86" s="580"/>
      <c r="EN86" s="580"/>
      <c r="EO86" s="580"/>
      <c r="EP86" s="580"/>
      <c r="EQ86" s="580"/>
      <c r="ER86" s="580"/>
      <c r="ES86" s="580"/>
      <c r="ET86" s="580"/>
      <c r="EU86" s="580"/>
      <c r="EV86" s="580"/>
      <c r="EW86" s="580"/>
      <c r="EX86" s="580"/>
      <c r="EY86" s="580"/>
      <c r="EZ86" s="580"/>
      <c r="FA86" s="580"/>
      <c r="FB86" s="580"/>
      <c r="FC86" s="580"/>
      <c r="FD86" s="580"/>
      <c r="FE86" s="580"/>
      <c r="FF86" s="580"/>
      <c r="FG86" s="580"/>
      <c r="FH86" s="580"/>
      <c r="FI86" s="580"/>
      <c r="FJ86" s="580"/>
      <c r="FK86" s="580"/>
      <c r="FL86" s="580"/>
      <c r="FM86" s="580"/>
      <c r="FN86" s="580"/>
      <c r="FO86" s="580"/>
      <c r="FP86" s="580"/>
      <c r="FQ86" s="580"/>
      <c r="FR86" s="580"/>
      <c r="FS86" s="580"/>
      <c r="FT86" s="580"/>
      <c r="FU86" s="580"/>
      <c r="FV86" s="580"/>
      <c r="FW86" s="580"/>
      <c r="FX86" s="580"/>
      <c r="FY86" s="580"/>
      <c r="FZ86" s="580"/>
      <c r="GA86" s="580"/>
      <c r="GB86" s="580"/>
      <c r="GC86" s="580"/>
      <c r="GD86" s="580"/>
      <c r="GE86" s="580"/>
      <c r="GF86" s="580"/>
      <c r="GG86" s="580"/>
      <c r="GH86" s="580"/>
      <c r="GI86" s="580"/>
      <c r="GJ86" s="580"/>
      <c r="GK86" s="580"/>
      <c r="GL86" s="580"/>
      <c r="GM86" s="580"/>
      <c r="GN86" s="580"/>
      <c r="GO86" s="580"/>
      <c r="GP86" s="580"/>
      <c r="GQ86" s="580"/>
      <c r="GR86" s="580"/>
      <c r="GS86" s="580"/>
      <c r="GT86" s="580"/>
      <c r="GU86" s="580"/>
      <c r="GV86" s="580"/>
      <c r="GW86" s="580"/>
      <c r="GX86" s="580"/>
      <c r="GY86" s="580"/>
      <c r="GZ86" s="580"/>
      <c r="HA86" s="580"/>
      <c r="HB86" s="580"/>
      <c r="HC86" s="580"/>
      <c r="HD86" s="580"/>
      <c r="HE86" s="580"/>
      <c r="HF86" s="580"/>
      <c r="HG86" s="580"/>
      <c r="HH86" s="580"/>
      <c r="HI86" s="580"/>
      <c r="HJ86" s="580"/>
      <c r="HK86" s="580"/>
      <c r="HL86" s="580"/>
      <c r="HM86" s="580"/>
      <c r="HN86" s="580"/>
      <c r="HO86" s="580"/>
      <c r="HP86" s="580"/>
      <c r="HQ86" s="580"/>
      <c r="HR86" s="580"/>
      <c r="HS86" s="580"/>
      <c r="HT86" s="580"/>
      <c r="HU86" s="580"/>
      <c r="HV86" s="580"/>
      <c r="HW86" s="580"/>
      <c r="HX86" s="580"/>
      <c r="HY86" s="580"/>
      <c r="HZ86" s="580"/>
      <c r="IA86" s="580"/>
      <c r="IB86" s="580"/>
      <c r="IC86" s="580"/>
      <c r="ID86" s="580"/>
      <c r="IE86" s="580"/>
      <c r="IF86" s="580"/>
      <c r="IG86" s="580"/>
      <c r="IH86" s="580"/>
      <c r="II86" s="580"/>
      <c r="IJ86" s="580"/>
      <c r="IK86" s="580"/>
      <c r="IL86" s="580"/>
    </row>
    <row r="87" spans="1:246" ht="40.15" customHeight="1">
      <c r="A87" s="1634" t="s">
        <v>39</v>
      </c>
      <c r="B87" s="1918" t="s">
        <v>44</v>
      </c>
      <c r="C87" s="1919"/>
      <c r="D87" s="1467" t="s">
        <v>302</v>
      </c>
      <c r="E87" s="1468"/>
      <c r="F87" s="1468"/>
      <c r="G87" s="1468"/>
      <c r="H87" s="1468"/>
      <c r="I87" s="1468"/>
      <c r="J87" s="1468"/>
      <c r="K87" s="1468"/>
      <c r="L87" s="1468"/>
      <c r="M87" s="1468"/>
      <c r="N87" s="1468"/>
      <c r="O87" s="1468"/>
      <c r="P87" s="1468"/>
      <c r="Q87" s="1468"/>
      <c r="R87" s="1468"/>
      <c r="S87" s="1468"/>
      <c r="T87" s="1468"/>
      <c r="U87" s="1468"/>
      <c r="V87" s="1468"/>
      <c r="W87" s="1468"/>
      <c r="X87" s="1468"/>
      <c r="Y87" s="1468"/>
      <c r="Z87" s="1468"/>
      <c r="AA87" s="1468"/>
      <c r="AB87" s="1468"/>
      <c r="AC87" s="1468"/>
      <c r="AD87" s="1468"/>
      <c r="AE87" s="1468"/>
      <c r="AF87" s="1468"/>
      <c r="AG87" s="1469"/>
      <c r="AH87" s="916"/>
      <c r="AI87" s="916"/>
      <c r="AJ87" s="916"/>
      <c r="AK87" s="878" t="str">
        <f>BA87</f>
        <v>-</v>
      </c>
      <c r="AL87" s="892"/>
      <c r="AM87" s="760"/>
      <c r="AN87" s="760"/>
      <c r="AO87" s="759"/>
      <c r="AP87" s="759"/>
      <c r="AQ87" s="759"/>
      <c r="AR87" s="759"/>
      <c r="AS87" s="759"/>
      <c r="AT87" s="1992" t="s">
        <v>39</v>
      </c>
      <c r="AU87" s="625" t="s">
        <v>44</v>
      </c>
      <c r="AV87" s="626"/>
      <c r="AW87" s="249">
        <f>IF(AH87="x",1,0)</f>
        <v>0</v>
      </c>
      <c r="AX87" s="534">
        <f>IF(AI87="x",0,0)</f>
        <v>0</v>
      </c>
      <c r="AY87" s="250"/>
      <c r="AZ87" s="537">
        <f>SUM(AW87:AY87)</f>
        <v>0</v>
      </c>
      <c r="BA87" s="638" t="str">
        <f>IF(AZ87&gt;0,"X","-")</f>
        <v>-</v>
      </c>
      <c r="BB87" s="636"/>
      <c r="BC87" s="258"/>
      <c r="BD87" s="135"/>
      <c r="BE87" s="547"/>
      <c r="BF87" s="258"/>
      <c r="BG87" s="136"/>
      <c r="BH87" s="593"/>
      <c r="BI87" s="261"/>
      <c r="BJ87" s="246"/>
      <c r="BK87" s="246"/>
      <c r="BL87" s="259"/>
      <c r="BM87" s="246"/>
      <c r="BN87" s="246"/>
      <c r="BO87" s="246"/>
      <c r="BP87" s="124"/>
      <c r="BQ87" s="246"/>
      <c r="BR87" s="246"/>
      <c r="BS87" s="941"/>
      <c r="BT87" s="941"/>
      <c r="BU87" s="941"/>
      <c r="BV87" s="941"/>
      <c r="BW87" s="941"/>
      <c r="BX87" s="941"/>
      <c r="BY87" s="941"/>
      <c r="BZ87" s="941"/>
      <c r="CA87" s="941"/>
      <c r="CB87" s="941"/>
      <c r="CC87" s="771"/>
      <c r="CD87" s="771"/>
      <c r="CE87" s="771"/>
      <c r="CF87" s="771"/>
      <c r="CG87" s="771"/>
      <c r="CH87" s="771"/>
      <c r="CI87" s="580"/>
      <c r="CJ87" s="580"/>
      <c r="CK87" s="580"/>
      <c r="CL87" s="580"/>
      <c r="CM87" s="580"/>
      <c r="CN87" s="580"/>
      <c r="CO87" s="941"/>
      <c r="CP87" s="941"/>
      <c r="CQ87" s="941"/>
      <c r="CR87" s="941"/>
      <c r="CS87" s="941"/>
      <c r="CT87" s="771"/>
      <c r="CU87" s="941"/>
      <c r="CV87" s="941"/>
      <c r="CW87" s="941"/>
      <c r="CX87" s="941"/>
      <c r="CY87" s="941"/>
      <c r="CZ87" s="580"/>
      <c r="DA87" s="580"/>
      <c r="DB87" s="580"/>
      <c r="DC87" s="580"/>
      <c r="DD87" s="580"/>
      <c r="DE87" s="580"/>
      <c r="DF87" s="580"/>
      <c r="DG87" s="580"/>
      <c r="DH87" s="580"/>
      <c r="DI87" s="580"/>
      <c r="DJ87" s="580"/>
      <c r="DK87" s="580"/>
      <c r="DL87" s="580"/>
      <c r="DM87" s="580"/>
      <c r="DN87" s="580"/>
      <c r="DO87" s="580"/>
      <c r="DP87" s="580"/>
      <c r="DQ87" s="580"/>
      <c r="DR87" s="580"/>
      <c r="DS87" s="580"/>
      <c r="DT87" s="580"/>
      <c r="DU87" s="580"/>
      <c r="DV87" s="580"/>
      <c r="DW87" s="580"/>
      <c r="DX87" s="580"/>
      <c r="DY87" s="580"/>
      <c r="DZ87" s="580"/>
      <c r="EA87" s="580"/>
      <c r="EB87" s="580"/>
      <c r="EC87" s="580"/>
      <c r="ED87" s="580"/>
      <c r="EE87" s="580"/>
      <c r="EF87" s="580"/>
      <c r="EG87" s="580"/>
      <c r="EH87" s="580"/>
      <c r="EI87" s="580"/>
      <c r="EJ87" s="580"/>
      <c r="EK87" s="580"/>
      <c r="EL87" s="580"/>
      <c r="EM87" s="580"/>
      <c r="EN87" s="580"/>
      <c r="EO87" s="580"/>
      <c r="EP87" s="580"/>
      <c r="EQ87" s="580"/>
      <c r="ER87" s="580"/>
      <c r="ES87" s="580"/>
      <c r="ET87" s="580"/>
      <c r="EU87" s="580"/>
      <c r="EV87" s="580"/>
      <c r="EW87" s="580"/>
      <c r="EX87" s="580"/>
      <c r="EY87" s="580"/>
      <c r="EZ87" s="580"/>
      <c r="FA87" s="580"/>
      <c r="FB87" s="580"/>
      <c r="FC87" s="580"/>
      <c r="FD87" s="580"/>
      <c r="FE87" s="580"/>
      <c r="FF87" s="580"/>
      <c r="FG87" s="580"/>
      <c r="FH87" s="580"/>
      <c r="FI87" s="580"/>
      <c r="FJ87" s="580"/>
      <c r="FK87" s="580"/>
      <c r="FL87" s="580"/>
      <c r="FM87" s="580"/>
      <c r="FN87" s="580"/>
      <c r="FO87" s="580"/>
      <c r="FP87" s="580"/>
      <c r="FQ87" s="580"/>
      <c r="FR87" s="580"/>
      <c r="FS87" s="580"/>
      <c r="FT87" s="580"/>
      <c r="FU87" s="580"/>
      <c r="FV87" s="580"/>
      <c r="FW87" s="580"/>
      <c r="FX87" s="580"/>
      <c r="FY87" s="580"/>
      <c r="FZ87" s="580"/>
      <c r="GA87" s="580"/>
      <c r="GB87" s="580"/>
      <c r="GC87" s="580"/>
      <c r="GD87" s="580"/>
      <c r="GE87" s="580"/>
      <c r="GF87" s="580"/>
      <c r="GG87" s="580"/>
      <c r="GH87" s="580"/>
      <c r="GI87" s="580"/>
      <c r="GJ87" s="580"/>
      <c r="GK87" s="580"/>
      <c r="GL87" s="580"/>
      <c r="GM87" s="580"/>
      <c r="GN87" s="580"/>
      <c r="GO87" s="580"/>
      <c r="GP87" s="580"/>
      <c r="GQ87" s="580"/>
      <c r="GR87" s="580"/>
      <c r="GS87" s="580"/>
      <c r="GT87" s="580"/>
      <c r="GU87" s="580"/>
      <c r="GV87" s="580"/>
      <c r="GW87" s="580"/>
      <c r="GX87" s="580"/>
      <c r="GY87" s="580"/>
      <c r="GZ87" s="580"/>
      <c r="HA87" s="580"/>
      <c r="HB87" s="580"/>
      <c r="HC87" s="580"/>
      <c r="HD87" s="580"/>
      <c r="HE87" s="580"/>
      <c r="HF87" s="580"/>
      <c r="HG87" s="580"/>
      <c r="HH87" s="580"/>
      <c r="HI87" s="580"/>
      <c r="HJ87" s="580"/>
      <c r="HK87" s="580"/>
      <c r="HL87" s="580"/>
      <c r="HM87" s="580"/>
      <c r="HN87" s="580"/>
      <c r="HO87" s="580"/>
      <c r="HP87" s="580"/>
      <c r="HQ87" s="580"/>
      <c r="HR87" s="580"/>
      <c r="HS87" s="580"/>
      <c r="HT87" s="580"/>
      <c r="HU87" s="580"/>
      <c r="HV87" s="580"/>
      <c r="HW87" s="580"/>
      <c r="HX87" s="580"/>
      <c r="HY87" s="580"/>
      <c r="HZ87" s="580"/>
      <c r="IA87" s="580"/>
      <c r="IB87" s="580"/>
      <c r="IC87" s="580"/>
      <c r="ID87" s="580"/>
      <c r="IE87" s="580"/>
      <c r="IF87" s="580"/>
      <c r="IG87" s="580"/>
      <c r="IH87" s="580"/>
      <c r="II87" s="580"/>
      <c r="IJ87" s="580"/>
      <c r="IK87" s="580"/>
      <c r="IL87" s="580"/>
    </row>
    <row r="88" spans="1:246" ht="27.6" customHeight="1">
      <c r="A88" s="1635"/>
      <c r="B88" s="1920" t="s">
        <v>45</v>
      </c>
      <c r="C88" s="1921"/>
      <c r="D88" s="1773" t="s">
        <v>303</v>
      </c>
      <c r="E88" s="1774"/>
      <c r="F88" s="1774"/>
      <c r="G88" s="1774"/>
      <c r="H88" s="1774"/>
      <c r="I88" s="1774"/>
      <c r="J88" s="1774"/>
      <c r="K88" s="1774"/>
      <c r="L88" s="1774"/>
      <c r="M88" s="1774"/>
      <c r="N88" s="1774"/>
      <c r="O88" s="1774"/>
      <c r="P88" s="1774"/>
      <c r="Q88" s="1774"/>
      <c r="R88" s="1774"/>
      <c r="S88" s="1774"/>
      <c r="T88" s="1774"/>
      <c r="U88" s="1774"/>
      <c r="V88" s="1774"/>
      <c r="W88" s="1774"/>
      <c r="X88" s="1774"/>
      <c r="Y88" s="1774"/>
      <c r="Z88" s="1774"/>
      <c r="AA88" s="1774"/>
      <c r="AB88" s="1774"/>
      <c r="AC88" s="1774"/>
      <c r="AD88" s="1774"/>
      <c r="AE88" s="1774"/>
      <c r="AF88" s="1774"/>
      <c r="AG88" s="1775"/>
      <c r="AH88" s="916"/>
      <c r="AI88" s="916"/>
      <c r="AJ88" s="916"/>
      <c r="AK88" s="879" t="str">
        <f>BA88</f>
        <v>-</v>
      </c>
      <c r="AL88" s="892"/>
      <c r="AM88" s="760"/>
      <c r="AN88" s="760"/>
      <c r="AO88" s="759"/>
      <c r="AP88" s="759"/>
      <c r="AQ88" s="759"/>
      <c r="AR88" s="759"/>
      <c r="AS88" s="759"/>
      <c r="AT88" s="1993"/>
      <c r="AU88" s="627" t="s">
        <v>45</v>
      </c>
      <c r="AV88" s="628"/>
      <c r="AW88" s="243">
        <f>IF(AH88="x",0,0)</f>
        <v>0</v>
      </c>
      <c r="AX88" s="756">
        <f>IF(AI88="x",1,0)</f>
        <v>0</v>
      </c>
      <c r="AY88" s="242"/>
      <c r="AZ88" s="531">
        <f>SUM(AW88:AY88)</f>
        <v>0</v>
      </c>
      <c r="BA88" s="637" t="str">
        <f>IF(AZ88&gt;0,"X","-")</f>
        <v>-</v>
      </c>
      <c r="BB88" s="636"/>
      <c r="BC88" s="258"/>
      <c r="BD88" s="135"/>
      <c r="BE88" s="547"/>
      <c r="BF88" s="258"/>
      <c r="BG88" s="136"/>
      <c r="BH88" s="593"/>
      <c r="BI88" s="261"/>
      <c r="BJ88" s="246"/>
      <c r="BK88" s="941"/>
      <c r="BL88" s="124"/>
      <c r="BM88" s="246"/>
      <c r="BN88" s="246"/>
      <c r="BO88" s="246"/>
      <c r="BP88" s="124"/>
      <c r="BQ88" s="124"/>
      <c r="BR88" s="246"/>
      <c r="BS88" s="941"/>
      <c r="BT88" s="941"/>
      <c r="BU88" s="941"/>
      <c r="BV88" s="941"/>
      <c r="BW88" s="771"/>
      <c r="BX88" s="771"/>
      <c r="BY88" s="771"/>
      <c r="BZ88" s="771"/>
      <c r="CA88" s="771"/>
      <c r="CB88" s="771"/>
      <c r="CC88" s="580"/>
      <c r="CD88" s="580"/>
      <c r="CE88" s="580"/>
      <c r="CF88" s="580"/>
      <c r="CG88" s="580"/>
      <c r="CH88" s="580"/>
      <c r="CI88" s="941"/>
      <c r="CJ88" s="941"/>
      <c r="CK88" s="941"/>
      <c r="CL88" s="941"/>
      <c r="CM88" s="941"/>
      <c r="CN88" s="39"/>
      <c r="CO88" s="39"/>
      <c r="CP88" s="39"/>
      <c r="CQ88" s="39"/>
      <c r="CR88" s="39"/>
      <c r="CS88" s="39"/>
      <c r="CT88" s="39"/>
      <c r="CU88" s="39"/>
      <c r="CV88" s="39"/>
      <c r="CW88" s="580"/>
      <c r="CX88" s="580"/>
      <c r="CY88" s="580"/>
      <c r="CZ88" s="580"/>
      <c r="DA88" s="580"/>
      <c r="DB88" s="580"/>
      <c r="DC88" s="580"/>
      <c r="DD88" s="580"/>
      <c r="DE88" s="580"/>
      <c r="DF88" s="580"/>
      <c r="DG88" s="580"/>
      <c r="DH88" s="580"/>
      <c r="DI88" s="580"/>
      <c r="DJ88" s="580"/>
      <c r="DK88" s="580"/>
      <c r="DL88" s="580"/>
      <c r="DM88" s="580"/>
      <c r="DN88" s="580"/>
      <c r="DO88" s="580"/>
      <c r="DP88" s="580"/>
      <c r="DQ88" s="580"/>
      <c r="DR88" s="580"/>
      <c r="DS88" s="580"/>
      <c r="DT88" s="580"/>
      <c r="DU88" s="580"/>
      <c r="DV88" s="580"/>
      <c r="DW88" s="580"/>
      <c r="DX88" s="580"/>
      <c r="DY88" s="580"/>
      <c r="DZ88" s="580"/>
      <c r="EA88" s="580"/>
      <c r="EB88" s="580"/>
      <c r="EC88" s="580"/>
      <c r="ED88" s="580"/>
      <c r="EE88" s="580"/>
      <c r="EF88" s="580"/>
      <c r="EG88" s="580"/>
      <c r="EH88" s="580"/>
      <c r="EI88" s="580"/>
      <c r="EJ88" s="580"/>
      <c r="EK88" s="580"/>
      <c r="EL88" s="580"/>
      <c r="EM88" s="580"/>
      <c r="EN88" s="580"/>
      <c r="EO88" s="580"/>
      <c r="EP88" s="580"/>
      <c r="EQ88" s="580"/>
      <c r="ER88" s="580"/>
      <c r="ES88" s="580"/>
      <c r="ET88" s="580"/>
      <c r="EU88" s="580"/>
      <c r="EV88" s="580"/>
      <c r="EW88" s="580"/>
      <c r="EX88" s="580"/>
      <c r="EY88" s="580"/>
      <c r="EZ88" s="580"/>
      <c r="FA88" s="580"/>
      <c r="FB88" s="580"/>
      <c r="FC88" s="580"/>
      <c r="FD88" s="580"/>
      <c r="FE88" s="580"/>
      <c r="FF88" s="580"/>
      <c r="FG88" s="580"/>
      <c r="FH88" s="580"/>
      <c r="FI88" s="580"/>
      <c r="FJ88" s="580"/>
      <c r="FK88" s="580"/>
      <c r="FL88" s="580"/>
      <c r="FM88" s="580"/>
      <c r="FN88" s="580"/>
      <c r="FO88" s="580"/>
      <c r="FP88" s="580"/>
      <c r="FQ88" s="580"/>
      <c r="FR88" s="580"/>
      <c r="FS88" s="580"/>
      <c r="FT88" s="580"/>
      <c r="FU88" s="580"/>
      <c r="FV88" s="580"/>
      <c r="FW88" s="580"/>
      <c r="FX88" s="580"/>
      <c r="FY88" s="580"/>
      <c r="FZ88" s="580"/>
      <c r="GA88" s="580"/>
      <c r="GB88" s="580"/>
      <c r="GC88" s="580"/>
      <c r="GD88" s="580"/>
      <c r="GE88" s="580"/>
      <c r="GF88" s="580"/>
      <c r="GG88" s="580"/>
      <c r="GH88" s="580"/>
      <c r="GI88" s="580"/>
      <c r="GJ88" s="580"/>
      <c r="GK88" s="580"/>
      <c r="GL88" s="580"/>
      <c r="GM88" s="580"/>
      <c r="GN88" s="580"/>
      <c r="GO88" s="580"/>
      <c r="GP88" s="580"/>
      <c r="GQ88" s="580"/>
      <c r="GR88" s="580"/>
      <c r="GS88" s="580"/>
      <c r="GT88" s="580"/>
      <c r="GU88" s="580"/>
      <c r="GV88" s="580"/>
      <c r="GW88" s="580"/>
      <c r="GX88" s="580"/>
      <c r="GY88" s="580"/>
      <c r="GZ88" s="580"/>
      <c r="HA88" s="580"/>
      <c r="HB88" s="580"/>
      <c r="HC88" s="580"/>
      <c r="HD88" s="580"/>
      <c r="HE88" s="580"/>
      <c r="HF88" s="580"/>
      <c r="HG88" s="580"/>
      <c r="HH88" s="580"/>
      <c r="HI88" s="580"/>
      <c r="HJ88" s="580"/>
      <c r="HK88" s="580"/>
      <c r="HL88" s="580"/>
      <c r="HM88" s="580"/>
      <c r="HN88" s="580"/>
      <c r="HO88" s="580"/>
      <c r="HP88" s="580"/>
      <c r="HQ88" s="580"/>
      <c r="HR88" s="580"/>
      <c r="HS88" s="580"/>
      <c r="HT88" s="580"/>
      <c r="HU88" s="580"/>
      <c r="HV88" s="580"/>
      <c r="HW88" s="580"/>
      <c r="HX88" s="580"/>
      <c r="HY88" s="580"/>
      <c r="HZ88" s="580"/>
      <c r="IA88" s="580"/>
      <c r="IB88" s="580"/>
      <c r="IC88" s="580"/>
      <c r="ID88" s="580"/>
      <c r="IE88" s="580"/>
      <c r="IF88" s="580"/>
      <c r="IG88" s="580"/>
      <c r="IH88" s="580"/>
      <c r="II88" s="580"/>
      <c r="IJ88" s="580"/>
      <c r="IK88" s="580"/>
      <c r="IL88" s="580"/>
    </row>
    <row r="89" spans="1:246" ht="34.5" customHeight="1">
      <c r="A89" s="1635"/>
      <c r="B89" s="1922" t="s">
        <v>46</v>
      </c>
      <c r="C89" s="1923"/>
      <c r="D89" s="1773" t="s">
        <v>304</v>
      </c>
      <c r="E89" s="1774"/>
      <c r="F89" s="1774"/>
      <c r="G89" s="1774"/>
      <c r="H89" s="1774"/>
      <c r="I89" s="1774"/>
      <c r="J89" s="1774"/>
      <c r="K89" s="1774"/>
      <c r="L89" s="1774"/>
      <c r="M89" s="1774"/>
      <c r="N89" s="1774"/>
      <c r="O89" s="1774"/>
      <c r="P89" s="1774"/>
      <c r="Q89" s="1774"/>
      <c r="R89" s="1774"/>
      <c r="S89" s="1774"/>
      <c r="T89" s="1774"/>
      <c r="U89" s="1774"/>
      <c r="V89" s="1774"/>
      <c r="W89" s="1774"/>
      <c r="X89" s="1774"/>
      <c r="Y89" s="1774"/>
      <c r="Z89" s="1774"/>
      <c r="AA89" s="1774"/>
      <c r="AB89" s="1774"/>
      <c r="AC89" s="1774"/>
      <c r="AD89" s="1774"/>
      <c r="AE89" s="1774"/>
      <c r="AF89" s="1774"/>
      <c r="AG89" s="1775"/>
      <c r="AH89" s="916"/>
      <c r="AI89" s="916"/>
      <c r="AJ89" s="916"/>
      <c r="AK89" s="1841" t="str">
        <f>BA89</f>
        <v>-</v>
      </c>
      <c r="AL89" s="1961"/>
      <c r="AM89" s="760"/>
      <c r="AN89" s="760"/>
      <c r="AO89" s="759"/>
      <c r="AP89" s="759"/>
      <c r="AQ89" s="759"/>
      <c r="AR89" s="759"/>
      <c r="AS89" s="759"/>
      <c r="AT89" s="1993"/>
      <c r="AU89" s="1988" t="s">
        <v>46</v>
      </c>
      <c r="AV89" s="1989"/>
      <c r="AW89" s="243">
        <f>IF(AH89="x",1,0)</f>
        <v>0</v>
      </c>
      <c r="AX89" s="893">
        <f>IF(AI89="x",0,0)</f>
        <v>0</v>
      </c>
      <c r="AY89" s="242"/>
      <c r="AZ89" s="1800">
        <f>AW89+AW90+AX89+AX90</f>
        <v>0</v>
      </c>
      <c r="BA89" s="1800" t="str">
        <f>IF(AZ89&gt;0,"X","-")</f>
        <v>-</v>
      </c>
      <c r="BB89" s="636"/>
      <c r="BC89" s="258"/>
      <c r="BD89" s="135"/>
      <c r="BE89" s="547"/>
      <c r="BF89" s="258"/>
      <c r="BG89" s="136"/>
      <c r="BH89" s="593"/>
      <c r="BI89" s="261"/>
      <c r="BJ89" s="246"/>
      <c r="BK89" s="941"/>
      <c r="BL89" s="124"/>
      <c r="BM89" s="246"/>
      <c r="BN89" s="246"/>
      <c r="BO89" s="246"/>
      <c r="BP89" s="124"/>
      <c r="BQ89" s="594"/>
      <c r="BR89" s="246"/>
      <c r="BS89" s="941"/>
      <c r="BT89" s="941"/>
      <c r="BU89" s="941"/>
      <c r="BV89" s="941"/>
      <c r="BW89" s="771"/>
      <c r="BX89" s="771"/>
      <c r="BY89" s="771"/>
      <c r="BZ89" s="771"/>
      <c r="CA89" s="771"/>
      <c r="CB89" s="771"/>
      <c r="CC89" s="580"/>
      <c r="CD89" s="580"/>
      <c r="CE89" s="580"/>
      <c r="CF89" s="580"/>
      <c r="CG89" s="580"/>
      <c r="CH89" s="580"/>
      <c r="CI89" s="941"/>
      <c r="CJ89" s="941"/>
      <c r="CK89" s="941"/>
      <c r="CL89" s="941"/>
      <c r="CM89" s="941"/>
      <c r="CN89" s="39"/>
      <c r="CO89" s="39"/>
      <c r="CP89" s="39"/>
      <c r="CQ89" s="39"/>
      <c r="CR89" s="39"/>
      <c r="CS89" s="39"/>
      <c r="CT89" s="39"/>
      <c r="CU89" s="39"/>
      <c r="CV89" s="39"/>
      <c r="CW89" s="580"/>
      <c r="CX89" s="580"/>
      <c r="CY89" s="580"/>
      <c r="CZ89" s="580"/>
      <c r="DA89" s="580"/>
      <c r="DB89" s="580"/>
      <c r="DC89" s="580"/>
      <c r="DD89" s="580"/>
      <c r="DE89" s="580"/>
      <c r="DF89" s="580"/>
      <c r="DG89" s="580"/>
      <c r="DH89" s="580"/>
      <c r="DI89" s="580"/>
      <c r="DJ89" s="580"/>
      <c r="DK89" s="580"/>
      <c r="DL89" s="580"/>
      <c r="DM89" s="580"/>
      <c r="DN89" s="580"/>
      <c r="DO89" s="580"/>
      <c r="DP89" s="580"/>
      <c r="DQ89" s="580"/>
      <c r="DR89" s="580"/>
      <c r="DS89" s="580"/>
      <c r="DT89" s="580"/>
      <c r="DU89" s="580"/>
      <c r="DV89" s="580"/>
      <c r="DW89" s="580"/>
      <c r="DX89" s="580"/>
      <c r="DY89" s="580"/>
      <c r="DZ89" s="580"/>
      <c r="EA89" s="580"/>
      <c r="EB89" s="580"/>
      <c r="EC89" s="580"/>
      <c r="ED89" s="580"/>
      <c r="EE89" s="580"/>
      <c r="EF89" s="580"/>
      <c r="EG89" s="580"/>
      <c r="EH89" s="580"/>
      <c r="EI89" s="580"/>
      <c r="EJ89" s="580"/>
      <c r="EK89" s="580"/>
      <c r="EL89" s="580"/>
      <c r="EM89" s="580"/>
      <c r="EN89" s="580"/>
      <c r="EO89" s="580"/>
      <c r="EP89" s="580"/>
      <c r="EQ89" s="580"/>
      <c r="ER89" s="580"/>
      <c r="ES89" s="580"/>
      <c r="ET89" s="580"/>
      <c r="EU89" s="580"/>
      <c r="EV89" s="580"/>
      <c r="EW89" s="580"/>
      <c r="EX89" s="580"/>
      <c r="EY89" s="580"/>
      <c r="EZ89" s="580"/>
      <c r="FA89" s="580"/>
      <c r="FB89" s="580"/>
      <c r="FC89" s="580"/>
      <c r="FD89" s="580"/>
      <c r="FE89" s="580"/>
      <c r="FF89" s="580"/>
      <c r="FG89" s="580"/>
      <c r="FH89" s="580"/>
      <c r="FI89" s="580"/>
      <c r="FJ89" s="580"/>
      <c r="FK89" s="580"/>
      <c r="FL89" s="580"/>
      <c r="FM89" s="580"/>
      <c r="FN89" s="580"/>
      <c r="FO89" s="580"/>
      <c r="FP89" s="580"/>
      <c r="FQ89" s="580"/>
      <c r="FR89" s="580"/>
      <c r="FS89" s="580"/>
      <c r="FT89" s="580"/>
      <c r="FU89" s="580"/>
      <c r="FV89" s="580"/>
      <c r="FW89" s="580"/>
      <c r="FX89" s="580"/>
      <c r="FY89" s="580"/>
      <c r="FZ89" s="580"/>
      <c r="GA89" s="580"/>
      <c r="GB89" s="580"/>
      <c r="GC89" s="580"/>
      <c r="GD89" s="580"/>
      <c r="GE89" s="580"/>
      <c r="GF89" s="580"/>
      <c r="GG89" s="580"/>
      <c r="GH89" s="580"/>
      <c r="GI89" s="580"/>
      <c r="GJ89" s="580"/>
      <c r="GK89" s="580"/>
      <c r="GL89" s="580"/>
      <c r="GM89" s="580"/>
      <c r="GN89" s="580"/>
      <c r="GO89" s="580"/>
      <c r="GP89" s="580"/>
      <c r="GQ89" s="580"/>
      <c r="GR89" s="580"/>
      <c r="GS89" s="580"/>
      <c r="GT89" s="580"/>
      <c r="GU89" s="580"/>
      <c r="GV89" s="580"/>
      <c r="GW89" s="580"/>
      <c r="GX89" s="580"/>
      <c r="GY89" s="580"/>
      <c r="GZ89" s="580"/>
      <c r="HA89" s="580"/>
      <c r="HB89" s="580"/>
      <c r="HC89" s="580"/>
      <c r="HD89" s="580"/>
      <c r="HE89" s="580"/>
      <c r="HF89" s="580"/>
      <c r="HG89" s="580"/>
      <c r="HH89" s="580"/>
      <c r="HI89" s="580"/>
      <c r="HJ89" s="580"/>
      <c r="HK89" s="580"/>
      <c r="HL89" s="580"/>
      <c r="HM89" s="580"/>
      <c r="HN89" s="580"/>
      <c r="HO89" s="580"/>
      <c r="HP89" s="580"/>
      <c r="HQ89" s="580"/>
      <c r="HR89" s="580"/>
      <c r="HS89" s="580"/>
      <c r="HT89" s="580"/>
      <c r="HU89" s="580"/>
      <c r="HV89" s="580"/>
      <c r="HW89" s="580"/>
      <c r="HX89" s="580"/>
      <c r="HY89" s="580"/>
      <c r="HZ89" s="580"/>
      <c r="IA89" s="580"/>
      <c r="IB89" s="580"/>
      <c r="IC89" s="580"/>
      <c r="ID89" s="580"/>
      <c r="IE89" s="580"/>
      <c r="IF89" s="580"/>
      <c r="IG89" s="580"/>
      <c r="IH89" s="580"/>
      <c r="II89" s="580"/>
      <c r="IJ89" s="580"/>
      <c r="IK89" s="580"/>
      <c r="IL89" s="580"/>
    </row>
    <row r="90" spans="1:246" ht="33" customHeight="1" thickBot="1">
      <c r="A90" s="1636"/>
      <c r="B90" s="1924"/>
      <c r="C90" s="1925"/>
      <c r="D90" s="1464" t="s">
        <v>305</v>
      </c>
      <c r="E90" s="1465"/>
      <c r="F90" s="1465"/>
      <c r="G90" s="1465"/>
      <c r="H90" s="1465"/>
      <c r="I90" s="1465"/>
      <c r="J90" s="1465"/>
      <c r="K90" s="1465"/>
      <c r="L90" s="1465"/>
      <c r="M90" s="1465"/>
      <c r="N90" s="1465"/>
      <c r="O90" s="1465"/>
      <c r="P90" s="1465"/>
      <c r="Q90" s="1465"/>
      <c r="R90" s="1465"/>
      <c r="S90" s="1465"/>
      <c r="T90" s="1465"/>
      <c r="U90" s="1465"/>
      <c r="V90" s="1465"/>
      <c r="W90" s="1465"/>
      <c r="X90" s="1465"/>
      <c r="Y90" s="1465"/>
      <c r="Z90" s="1465"/>
      <c r="AA90" s="1465"/>
      <c r="AB90" s="1465"/>
      <c r="AC90" s="1465"/>
      <c r="AD90" s="1465"/>
      <c r="AE90" s="1465"/>
      <c r="AF90" s="1465"/>
      <c r="AG90" s="1466"/>
      <c r="AH90" s="929"/>
      <c r="AI90" s="929"/>
      <c r="AJ90" s="929"/>
      <c r="AK90" s="1843"/>
      <c r="AL90" s="1962"/>
      <c r="AM90" s="760"/>
      <c r="AN90" s="760"/>
      <c r="AO90" s="759"/>
      <c r="AP90" s="759"/>
      <c r="AQ90" s="759"/>
      <c r="AR90" s="759"/>
      <c r="AS90" s="759"/>
      <c r="AT90" s="1994"/>
      <c r="AU90" s="1990"/>
      <c r="AV90" s="1991"/>
      <c r="AW90" s="244">
        <f>IF(AH90="x",1,0)</f>
        <v>0</v>
      </c>
      <c r="AX90" s="757">
        <f>IF(AI90="x",0,0)</f>
        <v>0</v>
      </c>
      <c r="AY90" s="245"/>
      <c r="AZ90" s="1809"/>
      <c r="BA90" s="1809"/>
      <c r="BB90" s="636"/>
      <c r="BC90" s="258"/>
      <c r="BD90" s="135"/>
      <c r="BE90" s="547"/>
      <c r="BF90" s="258"/>
      <c r="BG90" s="136"/>
      <c r="BH90" s="593"/>
      <c r="BI90" s="261"/>
      <c r="BJ90" s="246"/>
      <c r="BK90" s="246"/>
      <c r="BL90" s="246"/>
      <c r="BM90" s="246"/>
      <c r="BN90" s="246"/>
      <c r="BO90" s="246"/>
      <c r="BP90" s="246"/>
      <c r="BQ90" s="246"/>
      <c r="BR90" s="246"/>
      <c r="BS90" s="941"/>
      <c r="BT90" s="941"/>
      <c r="BU90" s="941"/>
      <c r="BV90" s="775"/>
      <c r="BW90" s="775"/>
      <c r="BX90" s="775"/>
      <c r="BY90" s="775"/>
      <c r="BZ90" s="775"/>
      <c r="CA90" s="775"/>
      <c r="CB90" s="775"/>
      <c r="CC90" s="580"/>
      <c r="CD90" s="580"/>
      <c r="CE90" s="580"/>
      <c r="CF90" s="580"/>
      <c r="CG90" s="580"/>
      <c r="CH90" s="580"/>
      <c r="CI90" s="775"/>
      <c r="CJ90" s="775"/>
      <c r="CK90" s="775"/>
      <c r="CL90" s="775"/>
      <c r="CM90" s="775"/>
      <c r="CN90" s="775"/>
      <c r="CO90" s="775"/>
      <c r="CP90" s="775"/>
      <c r="CQ90" s="775"/>
      <c r="CR90" s="775"/>
      <c r="CS90" s="775"/>
      <c r="CT90" s="941"/>
      <c r="CU90" s="941"/>
      <c r="CV90" s="941"/>
      <c r="CW90" s="580"/>
      <c r="CX90" s="580"/>
      <c r="CY90" s="580"/>
      <c r="CZ90" s="580"/>
      <c r="DA90" s="580"/>
      <c r="DB90" s="580"/>
      <c r="DC90" s="580"/>
      <c r="DD90" s="580"/>
      <c r="DE90" s="580"/>
      <c r="DF90" s="580"/>
      <c r="DG90" s="580"/>
      <c r="DH90" s="580"/>
      <c r="DI90" s="580"/>
      <c r="DJ90" s="580"/>
      <c r="DK90" s="580"/>
      <c r="DL90" s="580"/>
      <c r="DM90" s="580"/>
      <c r="DN90" s="580"/>
      <c r="DO90" s="580"/>
      <c r="DP90" s="580"/>
      <c r="DQ90" s="580"/>
      <c r="DR90" s="580"/>
      <c r="DS90" s="580"/>
      <c r="DT90" s="580"/>
      <c r="DU90" s="580"/>
      <c r="DV90" s="580"/>
      <c r="DW90" s="580"/>
      <c r="DX90" s="580"/>
      <c r="DY90" s="580"/>
      <c r="DZ90" s="580"/>
      <c r="EA90" s="580"/>
      <c r="EB90" s="580"/>
      <c r="EC90" s="580"/>
      <c r="ED90" s="580"/>
      <c r="EE90" s="580"/>
      <c r="EF90" s="580"/>
      <c r="EG90" s="580"/>
      <c r="EH90" s="580"/>
      <c r="EI90" s="580"/>
      <c r="EJ90" s="580"/>
      <c r="EK90" s="580"/>
      <c r="EL90" s="580"/>
      <c r="EM90" s="580"/>
      <c r="EN90" s="580"/>
      <c r="EO90" s="580"/>
      <c r="EP90" s="580"/>
      <c r="EQ90" s="580"/>
      <c r="ER90" s="580"/>
      <c r="ES90" s="580"/>
      <c r="ET90" s="580"/>
      <c r="EU90" s="580"/>
      <c r="EV90" s="580"/>
      <c r="EW90" s="580"/>
      <c r="EX90" s="580"/>
      <c r="EY90" s="580"/>
      <c r="EZ90" s="580"/>
      <c r="FA90" s="580"/>
      <c r="FB90" s="580"/>
      <c r="FC90" s="580"/>
      <c r="FD90" s="580"/>
      <c r="FE90" s="580"/>
      <c r="FF90" s="580"/>
      <c r="FG90" s="580"/>
      <c r="FH90" s="580"/>
      <c r="FI90" s="580"/>
      <c r="FJ90" s="580"/>
      <c r="FK90" s="580"/>
      <c r="FL90" s="580"/>
      <c r="FM90" s="580"/>
      <c r="FN90" s="580"/>
      <c r="FO90" s="580"/>
      <c r="FP90" s="580"/>
      <c r="FQ90" s="580"/>
      <c r="FR90" s="580"/>
      <c r="FS90" s="580"/>
      <c r="FT90" s="580"/>
      <c r="FU90" s="580"/>
      <c r="FV90" s="580"/>
      <c r="FW90" s="580"/>
      <c r="FX90" s="580"/>
      <c r="FY90" s="580"/>
      <c r="FZ90" s="580"/>
      <c r="GA90" s="580"/>
      <c r="GB90" s="580"/>
      <c r="GC90" s="580"/>
      <c r="GD90" s="580"/>
      <c r="GE90" s="580"/>
      <c r="GF90" s="580"/>
      <c r="GG90" s="580"/>
      <c r="GH90" s="580"/>
      <c r="GI90" s="580"/>
      <c r="GJ90" s="580"/>
      <c r="GK90" s="580"/>
      <c r="GL90" s="580"/>
      <c r="GM90" s="580"/>
      <c r="GN90" s="580"/>
      <c r="GO90" s="580"/>
      <c r="GP90" s="580"/>
      <c r="GQ90" s="580"/>
      <c r="GR90" s="580"/>
      <c r="GS90" s="580"/>
      <c r="GT90" s="580"/>
      <c r="GU90" s="580"/>
      <c r="GV90" s="580"/>
      <c r="GW90" s="580"/>
      <c r="GX90" s="580"/>
      <c r="GY90" s="580"/>
      <c r="GZ90" s="580"/>
      <c r="HA90" s="580"/>
      <c r="HB90" s="580"/>
      <c r="HC90" s="580"/>
      <c r="HD90" s="580"/>
      <c r="HE90" s="580"/>
      <c r="HF90" s="580"/>
      <c r="HG90" s="580"/>
      <c r="HH90" s="580"/>
      <c r="HI90" s="580"/>
      <c r="HJ90" s="580"/>
      <c r="HK90" s="580"/>
      <c r="HL90" s="580"/>
      <c r="HM90" s="580"/>
      <c r="HN90" s="580"/>
      <c r="HO90" s="580"/>
      <c r="HP90" s="580"/>
      <c r="HQ90" s="580"/>
      <c r="HR90" s="580"/>
      <c r="HS90" s="580"/>
      <c r="HT90" s="580"/>
      <c r="HU90" s="580"/>
      <c r="HV90" s="580"/>
      <c r="HW90" s="580"/>
      <c r="HX90" s="580"/>
      <c r="HY90" s="580"/>
      <c r="HZ90" s="580"/>
      <c r="IA90" s="580"/>
      <c r="IB90" s="580"/>
      <c r="IC90" s="580"/>
      <c r="ID90" s="580"/>
      <c r="IE90" s="580"/>
      <c r="IF90" s="580"/>
      <c r="IG90" s="580"/>
      <c r="IH90" s="580"/>
      <c r="II90" s="580"/>
      <c r="IJ90" s="580"/>
      <c r="IK90" s="580"/>
      <c r="IL90" s="580"/>
    </row>
    <row r="91" spans="1:246" ht="34.5" customHeight="1">
      <c r="A91" s="1978" t="s">
        <v>40</v>
      </c>
      <c r="B91" s="1969" t="s">
        <v>306</v>
      </c>
      <c r="C91" s="1970"/>
      <c r="D91" s="1776" t="s">
        <v>307</v>
      </c>
      <c r="E91" s="1776"/>
      <c r="F91" s="1776"/>
      <c r="G91" s="1776"/>
      <c r="H91" s="1776"/>
      <c r="I91" s="1776"/>
      <c r="J91" s="1776"/>
      <c r="K91" s="1776"/>
      <c r="L91" s="1776"/>
      <c r="M91" s="1776"/>
      <c r="N91" s="1776"/>
      <c r="O91" s="1776"/>
      <c r="P91" s="1776"/>
      <c r="Q91" s="1776"/>
      <c r="R91" s="1776"/>
      <c r="S91" s="1776"/>
      <c r="T91" s="1776"/>
      <c r="U91" s="1776"/>
      <c r="V91" s="1776"/>
      <c r="W91" s="1776"/>
      <c r="X91" s="1776"/>
      <c r="Y91" s="1776"/>
      <c r="Z91" s="1776"/>
      <c r="AA91" s="1776"/>
      <c r="AB91" s="1776"/>
      <c r="AC91" s="1776"/>
      <c r="AD91" s="1776"/>
      <c r="AE91" s="1776"/>
      <c r="AF91" s="1776"/>
      <c r="AG91" s="1777"/>
      <c r="AH91" s="907"/>
      <c r="AI91" s="908"/>
      <c r="AJ91" s="944"/>
      <c r="AK91" s="1845" t="str">
        <f>BA91</f>
        <v>-</v>
      </c>
      <c r="AL91" s="1847"/>
      <c r="AM91" s="777"/>
      <c r="AN91" s="777"/>
      <c r="AO91" s="759"/>
      <c r="AP91" s="759"/>
      <c r="AQ91" s="759"/>
      <c r="AR91" s="759"/>
      <c r="AS91" s="759"/>
      <c r="AT91" s="1806" t="s">
        <v>40</v>
      </c>
      <c r="AU91" s="1928" t="s">
        <v>306</v>
      </c>
      <c r="AV91" s="1928"/>
      <c r="AW91" s="534">
        <f>IF(AH91="x",0,0)</f>
        <v>0</v>
      </c>
      <c r="AX91" s="758">
        <f>IF(AI91="x",1,0)</f>
        <v>0</v>
      </c>
      <c r="AY91" s="250"/>
      <c r="AZ91" s="1929">
        <f>AW91+AX91+AW92+AX92</f>
        <v>0</v>
      </c>
      <c r="BA91" s="1929" t="str">
        <f>IF(AZ91&gt;0,"X","-")</f>
        <v>-</v>
      </c>
      <c r="BB91" s="636"/>
      <c r="BC91" s="793"/>
      <c r="BD91" s="135"/>
      <c r="BE91" s="547"/>
      <c r="BF91" s="258"/>
      <c r="BG91" s="136"/>
      <c r="BH91" s="260"/>
      <c r="BI91" s="261"/>
      <c r="BJ91" s="246"/>
      <c r="BK91" s="246"/>
      <c r="BL91" s="246"/>
      <c r="BM91" s="246"/>
      <c r="BN91" s="246"/>
      <c r="BO91" s="246"/>
      <c r="BP91" s="246"/>
      <c r="BQ91" s="246"/>
      <c r="BR91" s="246"/>
      <c r="BS91" s="941"/>
      <c r="BT91" s="941"/>
      <c r="BU91" s="941"/>
      <c r="BV91" s="775"/>
      <c r="BW91" s="775"/>
      <c r="BX91" s="775"/>
      <c r="BY91" s="775"/>
      <c r="BZ91" s="775"/>
      <c r="CA91" s="775"/>
      <c r="CB91" s="775"/>
      <c r="CC91" s="580"/>
      <c r="CD91" s="580"/>
      <c r="CE91" s="580"/>
      <c r="CF91" s="580"/>
      <c r="CG91" s="580"/>
      <c r="CH91" s="580"/>
      <c r="CI91" s="775"/>
      <c r="CJ91" s="775"/>
      <c r="CK91" s="775"/>
      <c r="CL91" s="775"/>
      <c r="CM91" s="775"/>
      <c r="CN91" s="775"/>
      <c r="CO91" s="775"/>
      <c r="CP91" s="775"/>
      <c r="CQ91" s="775"/>
      <c r="CR91" s="775"/>
      <c r="CS91" s="775"/>
      <c r="CT91" s="941"/>
      <c r="CU91" s="941"/>
      <c r="CV91" s="941"/>
      <c r="CW91" s="580"/>
      <c r="CX91" s="580"/>
      <c r="CY91" s="580"/>
      <c r="CZ91" s="580"/>
      <c r="DA91" s="580"/>
      <c r="DB91" s="580"/>
      <c r="DC91" s="580"/>
      <c r="DD91" s="580"/>
      <c r="DE91" s="580"/>
      <c r="DF91" s="580"/>
      <c r="DG91" s="580"/>
      <c r="DH91" s="580"/>
      <c r="DI91" s="580"/>
      <c r="DJ91" s="580"/>
      <c r="DK91" s="580"/>
      <c r="DL91" s="580"/>
      <c r="DM91" s="580"/>
      <c r="DN91" s="580"/>
      <c r="DO91" s="580"/>
      <c r="DP91" s="580"/>
      <c r="DQ91" s="580"/>
      <c r="DR91" s="580"/>
      <c r="DS91" s="580"/>
      <c r="DT91" s="580"/>
      <c r="DU91" s="580"/>
      <c r="DV91" s="580"/>
      <c r="DW91" s="580"/>
      <c r="DX91" s="580"/>
      <c r="DY91" s="580"/>
      <c r="DZ91" s="580"/>
      <c r="EA91" s="580"/>
      <c r="EB91" s="580"/>
      <c r="EC91" s="580"/>
      <c r="ED91" s="580"/>
      <c r="EE91" s="580"/>
      <c r="EF91" s="580"/>
      <c r="EG91" s="580"/>
      <c r="EH91" s="580"/>
      <c r="EI91" s="580"/>
      <c r="EJ91" s="580"/>
      <c r="EK91" s="580"/>
      <c r="EL91" s="580"/>
      <c r="EM91" s="580"/>
      <c r="EN91" s="580"/>
      <c r="EO91" s="580"/>
      <c r="EP91" s="580"/>
      <c r="EQ91" s="580"/>
      <c r="ER91" s="580"/>
      <c r="ES91" s="580"/>
      <c r="ET91" s="580"/>
      <c r="EU91" s="580"/>
      <c r="EV91" s="580"/>
      <c r="EW91" s="580"/>
      <c r="EX91" s="580"/>
      <c r="EY91" s="580"/>
      <c r="EZ91" s="580"/>
      <c r="FA91" s="580"/>
      <c r="FB91" s="580"/>
      <c r="FC91" s="580"/>
      <c r="FD91" s="580"/>
      <c r="FE91" s="580"/>
      <c r="FF91" s="580"/>
      <c r="FG91" s="580"/>
      <c r="FH91" s="580"/>
      <c r="FI91" s="580"/>
      <c r="FJ91" s="580"/>
      <c r="FK91" s="580"/>
      <c r="FL91" s="580"/>
      <c r="FM91" s="580"/>
      <c r="FN91" s="580"/>
      <c r="FO91" s="580"/>
      <c r="FP91" s="580"/>
      <c r="FQ91" s="580"/>
      <c r="FR91" s="580"/>
      <c r="FS91" s="580"/>
      <c r="FT91" s="580"/>
      <c r="FU91" s="580"/>
      <c r="FV91" s="580"/>
      <c r="FW91" s="580"/>
      <c r="FX91" s="580"/>
      <c r="FY91" s="580"/>
      <c r="FZ91" s="580"/>
      <c r="GA91" s="580"/>
      <c r="GB91" s="580"/>
      <c r="GC91" s="580"/>
      <c r="GD91" s="580"/>
      <c r="GE91" s="580"/>
      <c r="GF91" s="580"/>
      <c r="GG91" s="580"/>
      <c r="GH91" s="580"/>
      <c r="GI91" s="580"/>
      <c r="GJ91" s="580"/>
      <c r="GK91" s="580"/>
      <c r="GL91" s="580"/>
      <c r="GM91" s="580"/>
      <c r="GN91" s="580"/>
      <c r="GO91" s="580"/>
      <c r="GP91" s="580"/>
      <c r="GQ91" s="580"/>
      <c r="GR91" s="580"/>
      <c r="GS91" s="580"/>
      <c r="GT91" s="580"/>
      <c r="GU91" s="580"/>
      <c r="GV91" s="580"/>
      <c r="GW91" s="580"/>
      <c r="GX91" s="580"/>
      <c r="GY91" s="580"/>
      <c r="GZ91" s="580"/>
      <c r="HA91" s="580"/>
      <c r="HB91" s="580"/>
      <c r="HC91" s="580"/>
      <c r="HD91" s="580"/>
      <c r="HE91" s="580"/>
      <c r="HF91" s="580"/>
      <c r="HG91" s="580"/>
      <c r="HH91" s="580"/>
      <c r="HI91" s="580"/>
      <c r="HJ91" s="580"/>
      <c r="HK91" s="580"/>
      <c r="HL91" s="580"/>
      <c r="HM91" s="580"/>
      <c r="HN91" s="580"/>
      <c r="HO91" s="580"/>
      <c r="HP91" s="580"/>
      <c r="HQ91" s="580"/>
      <c r="HR91" s="580"/>
      <c r="HS91" s="580"/>
      <c r="HT91" s="580"/>
      <c r="HU91" s="580"/>
      <c r="HV91" s="580"/>
      <c r="HW91" s="580"/>
      <c r="HX91" s="580"/>
      <c r="HY91" s="580"/>
      <c r="HZ91" s="580"/>
      <c r="IA91" s="580"/>
      <c r="IB91" s="580"/>
      <c r="IC91" s="580"/>
      <c r="ID91" s="580"/>
      <c r="IE91" s="580"/>
      <c r="IF91" s="580"/>
      <c r="IG91" s="580"/>
      <c r="IH91" s="580"/>
      <c r="II91" s="580"/>
      <c r="IJ91" s="580"/>
      <c r="IK91" s="580"/>
      <c r="IL91" s="580"/>
    </row>
    <row r="92" spans="1:246" ht="22.9" customHeight="1">
      <c r="A92" s="1979"/>
      <c r="B92" s="1971"/>
      <c r="C92" s="1972"/>
      <c r="D92" s="1774" t="s">
        <v>308</v>
      </c>
      <c r="E92" s="1774"/>
      <c r="F92" s="1774"/>
      <c r="G92" s="1774"/>
      <c r="H92" s="1774"/>
      <c r="I92" s="1774"/>
      <c r="J92" s="1774"/>
      <c r="K92" s="1774"/>
      <c r="L92" s="1774"/>
      <c r="M92" s="1774"/>
      <c r="N92" s="1774"/>
      <c r="O92" s="1774"/>
      <c r="P92" s="1774"/>
      <c r="Q92" s="1774"/>
      <c r="R92" s="1774"/>
      <c r="S92" s="1774"/>
      <c r="T92" s="1774"/>
      <c r="U92" s="1774"/>
      <c r="V92" s="1774"/>
      <c r="W92" s="1774"/>
      <c r="X92" s="1774"/>
      <c r="Y92" s="1774"/>
      <c r="Z92" s="1774"/>
      <c r="AA92" s="1774"/>
      <c r="AB92" s="1774"/>
      <c r="AC92" s="1774"/>
      <c r="AD92" s="1774"/>
      <c r="AE92" s="1774"/>
      <c r="AF92" s="1774"/>
      <c r="AG92" s="1775"/>
      <c r="AH92" s="940"/>
      <c r="AI92" s="916"/>
      <c r="AJ92" s="917"/>
      <c r="AK92" s="1846"/>
      <c r="AL92" s="1840"/>
      <c r="AM92" s="777"/>
      <c r="AN92" s="777"/>
      <c r="AO92" s="759"/>
      <c r="AP92" s="759"/>
      <c r="AQ92" s="759"/>
      <c r="AR92" s="759"/>
      <c r="AS92" s="759"/>
      <c r="AT92" s="1807"/>
      <c r="AU92" s="1928"/>
      <c r="AV92" s="1928"/>
      <c r="AW92" s="756">
        <f>IF(AH92="x",0,0)</f>
        <v>0</v>
      </c>
      <c r="AX92" s="893">
        <f>IF(AI92="x",1,0)</f>
        <v>0</v>
      </c>
      <c r="AY92" s="242"/>
      <c r="AZ92" s="1801"/>
      <c r="BA92" s="1801"/>
      <c r="BB92" s="636"/>
      <c r="BC92" s="793"/>
      <c r="BD92" s="135"/>
      <c r="BE92" s="547"/>
      <c r="BF92" s="258"/>
      <c r="BG92" s="136"/>
      <c r="BH92" s="260"/>
      <c r="BI92" s="261"/>
      <c r="BJ92" s="246"/>
      <c r="BK92" s="246"/>
      <c r="BL92" s="246"/>
      <c r="BM92" s="246"/>
      <c r="BN92" s="246"/>
      <c r="BO92" s="246"/>
      <c r="BP92" s="246"/>
      <c r="BQ92" s="246"/>
      <c r="BR92" s="246"/>
      <c r="BS92" s="941"/>
      <c r="BT92" s="941"/>
      <c r="BU92" s="941"/>
      <c r="BV92" s="775"/>
      <c r="BW92" s="775"/>
      <c r="BX92" s="775"/>
      <c r="BY92" s="775"/>
      <c r="BZ92" s="775"/>
      <c r="CA92" s="775"/>
      <c r="CB92" s="775"/>
      <c r="CC92" s="580"/>
      <c r="CD92" s="580"/>
      <c r="CE92" s="580"/>
      <c r="CF92" s="580"/>
      <c r="CG92" s="580"/>
      <c r="CH92" s="580"/>
      <c r="CI92" s="775"/>
      <c r="CJ92" s="775"/>
      <c r="CK92" s="775"/>
      <c r="CL92" s="775"/>
      <c r="CM92" s="775"/>
      <c r="CN92" s="775"/>
      <c r="CO92" s="775"/>
      <c r="CP92" s="775"/>
      <c r="CQ92" s="775"/>
      <c r="CR92" s="775"/>
      <c r="CS92" s="775"/>
      <c r="CT92" s="941"/>
      <c r="CU92" s="941"/>
      <c r="CV92" s="941"/>
      <c r="CW92" s="580"/>
      <c r="CX92" s="580"/>
      <c r="CY92" s="580"/>
      <c r="CZ92" s="580"/>
      <c r="DA92" s="580"/>
      <c r="DB92" s="580"/>
      <c r="DC92" s="580"/>
      <c r="DD92" s="580"/>
      <c r="DE92" s="580"/>
      <c r="DF92" s="580"/>
      <c r="DG92" s="580"/>
      <c r="DH92" s="580"/>
      <c r="DI92" s="580"/>
      <c r="DJ92" s="580"/>
      <c r="DK92" s="580"/>
      <c r="DL92" s="580"/>
      <c r="DM92" s="580"/>
      <c r="DN92" s="580"/>
      <c r="DO92" s="580"/>
      <c r="DP92" s="580"/>
      <c r="DQ92" s="580"/>
      <c r="DR92" s="580"/>
      <c r="DS92" s="580"/>
      <c r="DT92" s="580"/>
      <c r="DU92" s="580"/>
      <c r="DV92" s="580"/>
      <c r="DW92" s="580"/>
      <c r="DX92" s="580"/>
      <c r="DY92" s="580"/>
      <c r="DZ92" s="580"/>
      <c r="EA92" s="580"/>
      <c r="EB92" s="580"/>
      <c r="EC92" s="580"/>
      <c r="ED92" s="580"/>
      <c r="EE92" s="580"/>
      <c r="EF92" s="580"/>
      <c r="EG92" s="580"/>
      <c r="EH92" s="580"/>
      <c r="EI92" s="580"/>
      <c r="EJ92" s="580"/>
      <c r="EK92" s="580"/>
      <c r="EL92" s="580"/>
      <c r="EM92" s="580"/>
      <c r="EN92" s="580"/>
      <c r="EO92" s="580"/>
      <c r="EP92" s="580"/>
      <c r="EQ92" s="580"/>
      <c r="ER92" s="580"/>
      <c r="ES92" s="580"/>
      <c r="ET92" s="580"/>
      <c r="EU92" s="580"/>
      <c r="EV92" s="580"/>
      <c r="EW92" s="580"/>
      <c r="EX92" s="580"/>
      <c r="EY92" s="580"/>
      <c r="EZ92" s="580"/>
      <c r="FA92" s="580"/>
      <c r="FB92" s="580"/>
      <c r="FC92" s="580"/>
      <c r="FD92" s="580"/>
      <c r="FE92" s="580"/>
      <c r="FF92" s="580"/>
      <c r="FG92" s="580"/>
      <c r="FH92" s="580"/>
      <c r="FI92" s="580"/>
      <c r="FJ92" s="580"/>
      <c r="FK92" s="580"/>
      <c r="FL92" s="580"/>
      <c r="FM92" s="580"/>
      <c r="FN92" s="580"/>
      <c r="FO92" s="580"/>
      <c r="FP92" s="580"/>
      <c r="FQ92" s="580"/>
      <c r="FR92" s="580"/>
      <c r="FS92" s="580"/>
      <c r="FT92" s="580"/>
      <c r="FU92" s="580"/>
      <c r="FV92" s="580"/>
      <c r="FW92" s="580"/>
      <c r="FX92" s="580"/>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row>
    <row r="93" spans="1:246" ht="31.5" customHeight="1">
      <c r="A93" s="1980"/>
      <c r="B93" s="1969" t="s">
        <v>48</v>
      </c>
      <c r="C93" s="1970"/>
      <c r="D93" s="1973" t="s">
        <v>309</v>
      </c>
      <c r="E93" s="1974"/>
      <c r="F93" s="1974"/>
      <c r="G93" s="1974"/>
      <c r="H93" s="1974"/>
      <c r="I93" s="1974"/>
      <c r="J93" s="1974"/>
      <c r="K93" s="1974"/>
      <c r="L93" s="1974"/>
      <c r="M93" s="1974"/>
      <c r="N93" s="1974"/>
      <c r="O93" s="1974"/>
      <c r="P93" s="1974"/>
      <c r="Q93" s="1974"/>
      <c r="R93" s="1974"/>
      <c r="S93" s="1974"/>
      <c r="T93" s="1974"/>
      <c r="U93" s="1974"/>
      <c r="V93" s="1974"/>
      <c r="W93" s="1974"/>
      <c r="X93" s="1974"/>
      <c r="Y93" s="1974"/>
      <c r="Z93" s="1974"/>
      <c r="AA93" s="1974"/>
      <c r="AB93" s="1974"/>
      <c r="AC93" s="1974"/>
      <c r="AD93" s="1974"/>
      <c r="AE93" s="1974"/>
      <c r="AF93" s="1974"/>
      <c r="AG93" s="1975"/>
      <c r="AH93" s="940"/>
      <c r="AI93" s="916"/>
      <c r="AJ93" s="917"/>
      <c r="AK93" s="1848" t="str">
        <f>BA93</f>
        <v>-</v>
      </c>
      <c r="AL93" s="1840"/>
      <c r="AM93" s="777"/>
      <c r="AN93" s="777"/>
      <c r="AO93" s="759"/>
      <c r="AP93" s="759"/>
      <c r="AQ93" s="759"/>
      <c r="AR93" s="759"/>
      <c r="AS93" s="759"/>
      <c r="AT93" s="1807"/>
      <c r="AU93" s="1802" t="s">
        <v>48</v>
      </c>
      <c r="AV93" s="1803"/>
      <c r="AW93" s="248">
        <f>IF(AH93="x",0,0)</f>
        <v>0</v>
      </c>
      <c r="AX93" s="893">
        <f>IF(AI93="x",1,0)</f>
        <v>0</v>
      </c>
      <c r="AY93" s="242"/>
      <c r="AZ93" s="1800">
        <f>AW93+AX93+AW94+AX94</f>
        <v>0</v>
      </c>
      <c r="BA93" s="1800" t="str">
        <f>IF(AZ93&gt;0,"X","-")</f>
        <v>-</v>
      </c>
      <c r="BB93" s="636"/>
      <c r="BC93" s="793"/>
      <c r="BD93" s="135"/>
      <c r="BE93" s="547"/>
      <c r="BF93" s="258"/>
      <c r="BG93" s="136"/>
      <c r="BH93" s="260"/>
      <c r="BI93" s="261"/>
      <c r="BJ93" s="246"/>
      <c r="BK93" s="246"/>
      <c r="BL93" s="246"/>
      <c r="BM93" s="246"/>
      <c r="BN93" s="246"/>
      <c r="BO93" s="246"/>
      <c r="BP93" s="246"/>
      <c r="BQ93" s="246"/>
      <c r="BR93" s="246"/>
      <c r="BS93" s="941"/>
      <c r="BT93" s="941"/>
      <c r="BU93" s="941"/>
      <c r="BV93" s="775"/>
      <c r="BW93" s="775"/>
      <c r="BX93" s="775"/>
      <c r="BY93" s="775"/>
      <c r="BZ93" s="775"/>
      <c r="CA93" s="775"/>
      <c r="CB93" s="775"/>
      <c r="CC93" s="580"/>
      <c r="CD93" s="580"/>
      <c r="CE93" s="580"/>
      <c r="CF93" s="580"/>
      <c r="CG93" s="580"/>
      <c r="CH93" s="580"/>
      <c r="CI93" s="775"/>
      <c r="CJ93" s="775"/>
      <c r="CK93" s="775"/>
      <c r="CL93" s="775"/>
      <c r="CM93" s="775"/>
      <c r="CN93" s="775"/>
      <c r="CO93" s="775"/>
      <c r="CP93" s="775"/>
      <c r="CQ93" s="775"/>
      <c r="CR93" s="775"/>
      <c r="CS93" s="775"/>
      <c r="CT93" s="941"/>
      <c r="CU93" s="941"/>
      <c r="CV93" s="941"/>
      <c r="CW93" s="580"/>
      <c r="CX93" s="580"/>
      <c r="CY93" s="580"/>
      <c r="CZ93" s="580"/>
      <c r="DA93" s="580"/>
      <c r="DB93" s="580"/>
      <c r="DC93" s="580"/>
      <c r="DD93" s="580"/>
      <c r="DE93" s="580"/>
      <c r="DF93" s="580"/>
      <c r="DG93" s="580"/>
      <c r="DH93" s="580"/>
      <c r="DI93" s="580"/>
      <c r="DJ93" s="580"/>
      <c r="DK93" s="580"/>
      <c r="DL93" s="580"/>
      <c r="DM93" s="580"/>
      <c r="DN93" s="580"/>
      <c r="DO93" s="580"/>
      <c r="DP93" s="580"/>
      <c r="DQ93" s="580"/>
      <c r="DR93" s="580"/>
      <c r="DS93" s="580"/>
      <c r="DT93" s="580"/>
      <c r="DU93" s="580"/>
      <c r="DV93" s="580"/>
      <c r="DW93" s="580"/>
      <c r="DX93" s="580"/>
      <c r="DY93" s="580"/>
      <c r="DZ93" s="580"/>
      <c r="EA93" s="580"/>
      <c r="EB93" s="580"/>
      <c r="EC93" s="580"/>
      <c r="ED93" s="580"/>
      <c r="EE93" s="580"/>
      <c r="EF93" s="580"/>
      <c r="EG93" s="580"/>
      <c r="EH93" s="580"/>
      <c r="EI93" s="580"/>
      <c r="EJ93" s="580"/>
      <c r="EK93" s="580"/>
      <c r="EL93" s="580"/>
      <c r="EM93" s="580"/>
      <c r="EN93" s="580"/>
      <c r="EO93" s="580"/>
      <c r="EP93" s="580"/>
      <c r="EQ93" s="580"/>
      <c r="ER93" s="580"/>
      <c r="ES93" s="580"/>
      <c r="ET93" s="580"/>
      <c r="EU93" s="580"/>
      <c r="EV93" s="580"/>
      <c r="EW93" s="580"/>
      <c r="EX93" s="580"/>
      <c r="EY93" s="580"/>
      <c r="EZ93" s="580"/>
      <c r="FA93" s="580"/>
      <c r="FB93" s="580"/>
      <c r="FC93" s="580"/>
      <c r="FD93" s="580"/>
      <c r="FE93" s="580"/>
      <c r="FF93" s="580"/>
      <c r="FG93" s="580"/>
      <c r="FH93" s="580"/>
      <c r="FI93" s="580"/>
      <c r="FJ93" s="580"/>
      <c r="FK93" s="580"/>
      <c r="FL93" s="580"/>
      <c r="FM93" s="580"/>
      <c r="FN93" s="580"/>
      <c r="FO93" s="580"/>
      <c r="FP93" s="580"/>
      <c r="FQ93" s="580"/>
      <c r="FR93" s="580"/>
      <c r="FS93" s="580"/>
      <c r="FT93" s="580"/>
      <c r="FU93" s="580"/>
      <c r="FV93" s="580"/>
      <c r="FW93" s="580"/>
      <c r="FX93" s="580"/>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row>
    <row r="94" spans="1:246" s="18" customFormat="1" ht="31.5" customHeight="1">
      <c r="A94" s="1980"/>
      <c r="B94" s="1971"/>
      <c r="C94" s="1972"/>
      <c r="D94" s="1773" t="s">
        <v>310</v>
      </c>
      <c r="E94" s="1774"/>
      <c r="F94" s="1774"/>
      <c r="G94" s="1774"/>
      <c r="H94" s="1774"/>
      <c r="I94" s="1774"/>
      <c r="J94" s="1774"/>
      <c r="K94" s="1774"/>
      <c r="L94" s="1774"/>
      <c r="M94" s="1774"/>
      <c r="N94" s="1774"/>
      <c r="O94" s="1774"/>
      <c r="P94" s="1774"/>
      <c r="Q94" s="1774"/>
      <c r="R94" s="1774"/>
      <c r="S94" s="1774"/>
      <c r="T94" s="1774"/>
      <c r="U94" s="1774"/>
      <c r="V94" s="1774"/>
      <c r="W94" s="1774"/>
      <c r="X94" s="1774"/>
      <c r="Y94" s="1774"/>
      <c r="Z94" s="1774"/>
      <c r="AA94" s="1774"/>
      <c r="AB94" s="1774"/>
      <c r="AC94" s="1774"/>
      <c r="AD94" s="1774"/>
      <c r="AE94" s="1774"/>
      <c r="AF94" s="1774"/>
      <c r="AG94" s="1775"/>
      <c r="AH94" s="940"/>
      <c r="AI94" s="916"/>
      <c r="AJ94" s="917"/>
      <c r="AK94" s="1846"/>
      <c r="AL94" s="1840"/>
      <c r="AM94" s="794"/>
      <c r="AN94" s="794"/>
      <c r="AO94" s="795"/>
      <c r="AP94" s="795"/>
      <c r="AQ94" s="795"/>
      <c r="AR94" s="795"/>
      <c r="AS94" s="795"/>
      <c r="AT94" s="1807"/>
      <c r="AU94" s="1804"/>
      <c r="AV94" s="1805"/>
      <c r="AW94" s="248">
        <f>IF(AH94="x",0,0)</f>
        <v>0</v>
      </c>
      <c r="AX94" s="893">
        <f>IF(AI94="x",1,0)</f>
        <v>0</v>
      </c>
      <c r="AY94" s="242"/>
      <c r="AZ94" s="1801"/>
      <c r="BA94" s="1801"/>
      <c r="BB94" s="636"/>
      <c r="BC94" s="796"/>
      <c r="BD94" s="135"/>
      <c r="BE94" s="547"/>
      <c r="BF94" s="258"/>
      <c r="BG94" s="136"/>
      <c r="BH94" s="260"/>
      <c r="BI94" s="261"/>
      <c r="BJ94" s="124"/>
      <c r="BK94" s="124"/>
      <c r="BL94" s="124"/>
      <c r="BM94" s="124"/>
      <c r="BN94" s="124"/>
      <c r="BO94" s="124"/>
      <c r="BP94" s="124"/>
      <c r="BQ94" s="124"/>
      <c r="BR94" s="124"/>
      <c r="BS94" s="259"/>
      <c r="BT94" s="259"/>
      <c r="BU94" s="259"/>
      <c r="BV94" s="776"/>
      <c r="BW94" s="776"/>
      <c r="BX94" s="776"/>
      <c r="BY94" s="776"/>
      <c r="BZ94" s="776"/>
      <c r="CA94" s="776"/>
      <c r="CB94" s="776"/>
      <c r="CC94" s="780"/>
      <c r="CD94" s="780"/>
      <c r="CE94" s="780"/>
      <c r="CF94" s="780"/>
      <c r="CG94" s="780"/>
      <c r="CH94" s="780"/>
      <c r="CI94" s="776"/>
      <c r="CJ94" s="776"/>
      <c r="CK94" s="776"/>
      <c r="CL94" s="776"/>
      <c r="CM94" s="776"/>
      <c r="CN94" s="776"/>
      <c r="CO94" s="776"/>
      <c r="CP94" s="776"/>
      <c r="CQ94" s="776"/>
      <c r="CR94" s="776"/>
      <c r="CS94" s="776"/>
      <c r="CT94" s="259"/>
      <c r="CU94" s="259"/>
      <c r="CV94" s="259"/>
      <c r="CW94" s="780"/>
      <c r="CX94" s="780"/>
      <c r="CY94" s="780"/>
      <c r="CZ94" s="780"/>
      <c r="DA94" s="780"/>
      <c r="DB94" s="780"/>
      <c r="DC94" s="780"/>
      <c r="DD94" s="780"/>
      <c r="DE94" s="780"/>
      <c r="DF94" s="780"/>
      <c r="DG94" s="780"/>
      <c r="DH94" s="780"/>
      <c r="DI94" s="780"/>
      <c r="DJ94" s="780"/>
      <c r="DK94" s="780"/>
      <c r="DL94" s="780"/>
      <c r="DM94" s="780"/>
      <c r="DN94" s="780"/>
      <c r="DO94" s="780"/>
      <c r="DP94" s="780"/>
      <c r="DQ94" s="780"/>
      <c r="DR94" s="780"/>
      <c r="DS94" s="780"/>
      <c r="DT94" s="780"/>
      <c r="DU94" s="780"/>
      <c r="DV94" s="780"/>
      <c r="DW94" s="780"/>
      <c r="DX94" s="780"/>
      <c r="DY94" s="780"/>
      <c r="DZ94" s="780"/>
      <c r="EA94" s="780"/>
      <c r="EB94" s="780"/>
      <c r="EC94" s="780"/>
      <c r="ED94" s="780"/>
      <c r="EE94" s="780"/>
      <c r="EF94" s="780"/>
      <c r="EG94" s="780"/>
      <c r="EH94" s="780"/>
      <c r="EI94" s="780"/>
      <c r="EJ94" s="780"/>
      <c r="EK94" s="780"/>
      <c r="EL94" s="780"/>
      <c r="EM94" s="780"/>
      <c r="EN94" s="780"/>
      <c r="EO94" s="780"/>
      <c r="EP94" s="780"/>
      <c r="EQ94" s="780"/>
      <c r="ER94" s="780"/>
      <c r="ES94" s="780"/>
      <c r="ET94" s="780"/>
      <c r="EU94" s="780"/>
      <c r="EV94" s="780"/>
      <c r="EW94" s="780"/>
      <c r="EX94" s="780"/>
      <c r="EY94" s="780"/>
      <c r="EZ94" s="780"/>
      <c r="FA94" s="780"/>
      <c r="FB94" s="780"/>
      <c r="FC94" s="780"/>
      <c r="FD94" s="780"/>
      <c r="FE94" s="780"/>
      <c r="FF94" s="780"/>
      <c r="FG94" s="780"/>
      <c r="FH94" s="780"/>
      <c r="FI94" s="780"/>
      <c r="FJ94" s="780"/>
      <c r="FK94" s="780"/>
      <c r="FL94" s="780"/>
      <c r="FM94" s="780"/>
      <c r="FN94" s="780"/>
      <c r="FO94" s="780"/>
      <c r="FP94" s="780"/>
      <c r="FQ94" s="780"/>
      <c r="FR94" s="780"/>
      <c r="FS94" s="780"/>
      <c r="FT94" s="780"/>
      <c r="FU94" s="780"/>
      <c r="FV94" s="780"/>
      <c r="FW94" s="780"/>
      <c r="FX94" s="780"/>
      <c r="FY94" s="780"/>
      <c r="FZ94" s="780"/>
      <c r="GA94" s="780"/>
      <c r="GB94" s="780"/>
      <c r="GC94" s="780"/>
      <c r="GD94" s="780"/>
      <c r="GE94" s="780"/>
      <c r="GF94" s="780"/>
      <c r="GG94" s="780"/>
      <c r="GH94" s="780"/>
      <c r="GI94" s="780"/>
      <c r="GJ94" s="780"/>
      <c r="GK94" s="780"/>
      <c r="GL94" s="780"/>
      <c r="GM94" s="780"/>
      <c r="GN94" s="780"/>
      <c r="GO94" s="780"/>
      <c r="GP94" s="780"/>
      <c r="GQ94" s="780"/>
      <c r="GR94" s="780"/>
      <c r="GS94" s="780"/>
      <c r="GT94" s="780"/>
      <c r="GU94" s="780"/>
      <c r="GV94" s="780"/>
      <c r="GW94" s="780"/>
      <c r="GX94" s="780"/>
      <c r="GY94" s="780"/>
      <c r="GZ94" s="780"/>
      <c r="HA94" s="780"/>
      <c r="HB94" s="780"/>
      <c r="HC94" s="780"/>
      <c r="HD94" s="780"/>
      <c r="HE94" s="780"/>
      <c r="HF94" s="780"/>
      <c r="HG94" s="780"/>
      <c r="HH94" s="780"/>
      <c r="HI94" s="780"/>
      <c r="HJ94" s="780"/>
      <c r="HK94" s="780"/>
      <c r="HL94" s="780"/>
      <c r="HM94" s="780"/>
      <c r="HN94" s="780"/>
      <c r="HO94" s="780"/>
      <c r="HP94" s="780"/>
      <c r="HQ94" s="780"/>
      <c r="HR94" s="780"/>
      <c r="HS94" s="780"/>
      <c r="HT94" s="780"/>
      <c r="HU94" s="780"/>
      <c r="HV94" s="780"/>
      <c r="HW94" s="780"/>
      <c r="HX94" s="780"/>
      <c r="HY94" s="780"/>
      <c r="HZ94" s="780"/>
      <c r="IA94" s="780"/>
      <c r="IB94" s="780"/>
      <c r="IC94" s="780"/>
      <c r="ID94" s="780"/>
      <c r="IE94" s="780"/>
      <c r="IF94" s="780"/>
      <c r="IG94" s="780"/>
      <c r="IH94" s="780"/>
      <c r="II94" s="780"/>
      <c r="IJ94" s="780"/>
      <c r="IK94" s="780"/>
      <c r="IL94" s="780"/>
    </row>
    <row r="95" spans="1:246" ht="36.75" customHeight="1">
      <c r="A95" s="1980"/>
      <c r="B95" s="629" t="s">
        <v>49</v>
      </c>
      <c r="C95" s="630"/>
      <c r="D95" s="1773" t="s">
        <v>311</v>
      </c>
      <c r="E95" s="1774"/>
      <c r="F95" s="1774"/>
      <c r="G95" s="1774"/>
      <c r="H95" s="1774"/>
      <c r="I95" s="1774"/>
      <c r="J95" s="1774"/>
      <c r="K95" s="1774"/>
      <c r="L95" s="1774"/>
      <c r="M95" s="1774"/>
      <c r="N95" s="1774"/>
      <c r="O95" s="1774"/>
      <c r="P95" s="1774"/>
      <c r="Q95" s="1774"/>
      <c r="R95" s="1774"/>
      <c r="S95" s="1774"/>
      <c r="T95" s="1774"/>
      <c r="U95" s="1774"/>
      <c r="V95" s="1774"/>
      <c r="W95" s="1774"/>
      <c r="X95" s="1774"/>
      <c r="Y95" s="1774"/>
      <c r="Z95" s="1774"/>
      <c r="AA95" s="1774"/>
      <c r="AB95" s="1774"/>
      <c r="AC95" s="1774"/>
      <c r="AD95" s="1774"/>
      <c r="AE95" s="1774"/>
      <c r="AF95" s="1774"/>
      <c r="AG95" s="1775"/>
      <c r="AH95" s="940"/>
      <c r="AI95" s="916"/>
      <c r="AJ95" s="917"/>
      <c r="AK95" s="880" t="str">
        <f>BA95</f>
        <v>-</v>
      </c>
      <c r="AL95" s="900"/>
      <c r="AM95" s="777"/>
      <c r="AN95" s="777"/>
      <c r="AO95" s="759"/>
      <c r="AP95" s="759"/>
      <c r="AQ95" s="759"/>
      <c r="AR95" s="759"/>
      <c r="AS95" s="759"/>
      <c r="AT95" s="1807"/>
      <c r="AU95" s="1935" t="s">
        <v>49</v>
      </c>
      <c r="AV95" s="1936"/>
      <c r="AW95" s="243">
        <f>IF(AH95="x",1,0)</f>
        <v>0</v>
      </c>
      <c r="AX95" s="533">
        <f>IF(AI95="x",0,0)</f>
        <v>0</v>
      </c>
      <c r="AY95" s="242"/>
      <c r="AZ95" s="242">
        <f>SUM(AW95:AY95)</f>
        <v>0</v>
      </c>
      <c r="BA95" s="637" t="str">
        <f>IF(AZ95&gt;0,"X","-")</f>
        <v>-</v>
      </c>
      <c r="BB95" s="636"/>
      <c r="BC95" s="793"/>
      <c r="BD95" s="135"/>
      <c r="BE95" s="547"/>
      <c r="BF95" s="258"/>
      <c r="BG95" s="136"/>
      <c r="BH95" s="260"/>
      <c r="BI95" s="261"/>
      <c r="BJ95" s="246"/>
      <c r="BK95" s="246"/>
      <c r="BL95" s="124"/>
      <c r="BM95" s="594"/>
      <c r="BN95" s="246"/>
      <c r="BO95" s="246"/>
      <c r="BP95" s="246"/>
      <c r="BQ95" s="246"/>
      <c r="BR95" s="246"/>
      <c r="BS95" s="941"/>
      <c r="BT95" s="941"/>
      <c r="BU95" s="941"/>
      <c r="BV95" s="776"/>
      <c r="BW95" s="776"/>
      <c r="BX95" s="776"/>
      <c r="BY95" s="776"/>
      <c r="BZ95" s="776"/>
      <c r="CA95" s="776"/>
      <c r="CB95" s="776"/>
      <c r="CC95" s="580"/>
      <c r="CD95" s="580"/>
      <c r="CE95" s="580"/>
      <c r="CF95" s="580"/>
      <c r="CG95" s="580"/>
      <c r="CH95" s="580"/>
      <c r="CI95" s="776"/>
      <c r="CJ95" s="776"/>
      <c r="CK95" s="776"/>
      <c r="CL95" s="776"/>
      <c r="CM95" s="776"/>
      <c r="CN95" s="776"/>
      <c r="CO95" s="776"/>
      <c r="CP95" s="776"/>
      <c r="CQ95" s="776"/>
      <c r="CR95" s="776"/>
      <c r="CS95" s="776"/>
      <c r="CT95" s="941"/>
      <c r="CU95" s="941"/>
      <c r="CV95" s="941"/>
      <c r="CW95" s="580"/>
      <c r="CX95" s="580"/>
      <c r="CY95" s="580"/>
      <c r="CZ95" s="580"/>
      <c r="DA95" s="580"/>
      <c r="DB95" s="580"/>
      <c r="DC95" s="580"/>
      <c r="DD95" s="580"/>
      <c r="DE95" s="580"/>
      <c r="DF95" s="580"/>
      <c r="DG95" s="580"/>
      <c r="DH95" s="580"/>
      <c r="DI95" s="580"/>
      <c r="DJ95" s="580"/>
      <c r="DK95" s="580"/>
      <c r="DL95" s="580"/>
      <c r="DM95" s="580"/>
      <c r="DN95" s="580"/>
      <c r="DO95" s="580"/>
      <c r="DP95" s="580"/>
      <c r="DQ95" s="580"/>
      <c r="DR95" s="580"/>
      <c r="DS95" s="580"/>
      <c r="DT95" s="580"/>
      <c r="DU95" s="580"/>
      <c r="DV95" s="580"/>
      <c r="DW95" s="580"/>
      <c r="DX95" s="580"/>
      <c r="DY95" s="580"/>
      <c r="DZ95" s="580"/>
      <c r="EA95" s="580"/>
      <c r="EB95" s="580"/>
      <c r="EC95" s="580"/>
      <c r="ED95" s="580"/>
      <c r="EE95" s="580"/>
      <c r="EF95" s="580"/>
      <c r="EG95" s="580"/>
      <c r="EH95" s="580"/>
      <c r="EI95" s="580"/>
      <c r="EJ95" s="580"/>
      <c r="EK95" s="580"/>
      <c r="EL95" s="580"/>
      <c r="EM95" s="580"/>
      <c r="EN95" s="580"/>
      <c r="EO95" s="580"/>
      <c r="EP95" s="580"/>
      <c r="EQ95" s="580"/>
      <c r="ER95" s="580"/>
      <c r="ES95" s="580"/>
      <c r="ET95" s="580"/>
      <c r="EU95" s="580"/>
      <c r="EV95" s="580"/>
      <c r="EW95" s="580"/>
      <c r="EX95" s="580"/>
      <c r="EY95" s="580"/>
      <c r="EZ95" s="580"/>
      <c r="FA95" s="580"/>
      <c r="FB95" s="580"/>
      <c r="FC95" s="580"/>
      <c r="FD95" s="580"/>
      <c r="FE95" s="580"/>
      <c r="FF95" s="580"/>
      <c r="FG95" s="580"/>
      <c r="FH95" s="580"/>
      <c r="FI95" s="580"/>
      <c r="FJ95" s="580"/>
      <c r="FK95" s="580"/>
      <c r="FL95" s="580"/>
      <c r="FM95" s="580"/>
      <c r="FN95" s="580"/>
      <c r="FO95" s="580"/>
      <c r="FP95" s="580"/>
      <c r="FQ95" s="580"/>
      <c r="FR95" s="580"/>
      <c r="FS95" s="580"/>
      <c r="FT95" s="580"/>
      <c r="FU95" s="580"/>
      <c r="FV95" s="580"/>
      <c r="FW95" s="580"/>
      <c r="FX95" s="580"/>
      <c r="FY95" s="580"/>
      <c r="FZ95" s="580"/>
      <c r="GA95" s="580"/>
      <c r="GB95" s="580"/>
      <c r="GC95" s="580"/>
      <c r="GD95" s="580"/>
      <c r="GE95" s="580"/>
      <c r="GF95" s="580"/>
      <c r="GG95" s="580"/>
      <c r="GH95" s="580"/>
      <c r="GI95" s="580"/>
      <c r="GJ95" s="580"/>
      <c r="GK95" s="580"/>
      <c r="GL95" s="580"/>
      <c r="GM95" s="580"/>
      <c r="GN95" s="580"/>
      <c r="GO95" s="580"/>
      <c r="GP95" s="580"/>
      <c r="GQ95" s="580"/>
      <c r="GR95" s="580"/>
      <c r="GS95" s="580"/>
      <c r="GT95" s="580"/>
      <c r="GU95" s="580"/>
      <c r="GV95" s="580"/>
      <c r="GW95" s="580"/>
      <c r="GX95" s="580"/>
      <c r="GY95" s="580"/>
      <c r="GZ95" s="580"/>
      <c r="HA95" s="580"/>
      <c r="HB95" s="580"/>
      <c r="HC95" s="580"/>
      <c r="HD95" s="580"/>
      <c r="HE95" s="580"/>
      <c r="HF95" s="580"/>
      <c r="HG95" s="580"/>
      <c r="HH95" s="580"/>
      <c r="HI95" s="580"/>
      <c r="HJ95" s="580"/>
      <c r="HK95" s="580"/>
      <c r="HL95" s="580"/>
      <c r="HM95" s="580"/>
      <c r="HN95" s="580"/>
      <c r="HO95" s="580"/>
      <c r="HP95" s="580"/>
      <c r="HQ95" s="580"/>
      <c r="HR95" s="580"/>
      <c r="HS95" s="580"/>
      <c r="HT95" s="580"/>
      <c r="HU95" s="580"/>
      <c r="HV95" s="580"/>
      <c r="HW95" s="580"/>
      <c r="HX95" s="580"/>
      <c r="HY95" s="580"/>
      <c r="HZ95" s="580"/>
      <c r="IA95" s="580"/>
      <c r="IB95" s="580"/>
      <c r="IC95" s="580"/>
      <c r="ID95" s="580"/>
      <c r="IE95" s="580"/>
      <c r="IF95" s="580"/>
      <c r="IG95" s="580"/>
      <c r="IH95" s="580"/>
      <c r="II95" s="580"/>
      <c r="IJ95" s="580"/>
      <c r="IK95" s="580"/>
      <c r="IL95" s="580"/>
    </row>
    <row r="96" spans="1:246" ht="38.450000000000003" customHeight="1" thickBot="1">
      <c r="A96" s="1981"/>
      <c r="B96" s="1976" t="s">
        <v>50</v>
      </c>
      <c r="C96" s="1977"/>
      <c r="D96" s="1464" t="s">
        <v>312</v>
      </c>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6"/>
      <c r="AH96" s="942"/>
      <c r="AI96" s="903"/>
      <c r="AJ96" s="904"/>
      <c r="AK96" s="880" t="str">
        <f>BA96</f>
        <v>-</v>
      </c>
      <c r="AL96" s="874"/>
      <c r="AM96" s="777"/>
      <c r="AN96" s="777"/>
      <c r="AO96" s="759"/>
      <c r="AP96" s="759"/>
      <c r="AQ96" s="759"/>
      <c r="AR96" s="759"/>
      <c r="AS96" s="759"/>
      <c r="AT96" s="1808"/>
      <c r="AU96" s="1937" t="s">
        <v>50</v>
      </c>
      <c r="AV96" s="1938"/>
      <c r="AW96" s="248">
        <f>IF(AH96="x",1,0)</f>
        <v>0</v>
      </c>
      <c r="AX96" s="893">
        <f>IF(AI96="x",0,0)</f>
        <v>0</v>
      </c>
      <c r="AY96" s="242"/>
      <c r="AZ96" s="242">
        <f>SUM(AW96:AY96)</f>
        <v>0</v>
      </c>
      <c r="BA96" s="637" t="str">
        <f>IF(AZ96&gt;0,"X","-")</f>
        <v>-</v>
      </c>
      <c r="BB96" s="636"/>
      <c r="BC96" s="793"/>
      <c r="BD96" s="135"/>
      <c r="BE96" s="547"/>
      <c r="BF96" s="258"/>
      <c r="BG96" s="136"/>
      <c r="BH96" s="260"/>
      <c r="BI96" s="261"/>
      <c r="BJ96" s="246"/>
      <c r="BK96" s="246"/>
      <c r="BL96" s="246"/>
      <c r="BM96" s="941"/>
      <c r="BN96" s="941"/>
      <c r="BO96" s="941"/>
      <c r="BP96" s="246"/>
      <c r="BQ96" s="246"/>
      <c r="BR96" s="941"/>
      <c r="BS96" s="941"/>
      <c r="BT96" s="941"/>
      <c r="BU96" s="941"/>
      <c r="BV96" s="776"/>
      <c r="BW96" s="776"/>
      <c r="BX96" s="776"/>
      <c r="BY96" s="776"/>
      <c r="BZ96" s="776"/>
      <c r="CA96" s="776"/>
      <c r="CB96" s="776"/>
      <c r="CC96" s="580"/>
      <c r="CD96" s="580"/>
      <c r="CE96" s="580"/>
      <c r="CF96" s="580"/>
      <c r="CG96" s="580"/>
      <c r="CH96" s="580"/>
      <c r="CI96" s="776"/>
      <c r="CJ96" s="776"/>
      <c r="CK96" s="776"/>
      <c r="CL96" s="776"/>
      <c r="CM96" s="776"/>
      <c r="CN96" s="776"/>
      <c r="CO96" s="776"/>
      <c r="CP96" s="776"/>
      <c r="CQ96" s="776"/>
      <c r="CR96" s="776"/>
      <c r="CS96" s="776"/>
      <c r="CT96" s="941"/>
      <c r="CU96" s="941"/>
      <c r="CV96" s="941"/>
      <c r="CW96" s="580"/>
      <c r="CX96" s="580"/>
      <c r="CY96" s="580"/>
      <c r="CZ96" s="580"/>
      <c r="DA96" s="580"/>
      <c r="DB96" s="580"/>
      <c r="DC96" s="580"/>
      <c r="DD96" s="580"/>
      <c r="DE96" s="580"/>
      <c r="DF96" s="580"/>
      <c r="DG96" s="580"/>
      <c r="DH96" s="580"/>
      <c r="DI96" s="580"/>
      <c r="DJ96" s="580"/>
      <c r="DK96" s="580"/>
      <c r="DL96" s="580"/>
      <c r="DM96" s="580"/>
      <c r="DN96" s="580"/>
      <c r="DO96" s="580"/>
      <c r="DP96" s="580"/>
      <c r="DQ96" s="580"/>
      <c r="DR96" s="580"/>
      <c r="DS96" s="580"/>
      <c r="DT96" s="580"/>
      <c r="DU96" s="580"/>
      <c r="DV96" s="580"/>
      <c r="DW96" s="580"/>
      <c r="DX96" s="580"/>
      <c r="DY96" s="580"/>
      <c r="DZ96" s="580"/>
      <c r="EA96" s="580"/>
      <c r="EB96" s="580"/>
      <c r="EC96" s="580"/>
      <c r="ED96" s="580"/>
      <c r="EE96" s="580"/>
      <c r="EF96" s="580"/>
      <c r="EG96" s="580"/>
      <c r="EH96" s="580"/>
      <c r="EI96" s="580"/>
      <c r="EJ96" s="580"/>
      <c r="EK96" s="580"/>
      <c r="EL96" s="580"/>
      <c r="EM96" s="580"/>
      <c r="EN96" s="580"/>
      <c r="EO96" s="580"/>
      <c r="EP96" s="580"/>
      <c r="EQ96" s="580"/>
      <c r="ER96" s="580"/>
      <c r="ES96" s="580"/>
      <c r="ET96" s="580"/>
      <c r="EU96" s="580"/>
      <c r="EV96" s="580"/>
      <c r="EW96" s="580"/>
      <c r="EX96" s="580"/>
      <c r="EY96" s="580"/>
      <c r="EZ96" s="580"/>
      <c r="FA96" s="580"/>
      <c r="FB96" s="580"/>
      <c r="FC96" s="580"/>
      <c r="FD96" s="580"/>
      <c r="FE96" s="580"/>
      <c r="FF96" s="580"/>
      <c r="FG96" s="580"/>
      <c r="FH96" s="580"/>
      <c r="FI96" s="580"/>
      <c r="FJ96" s="580"/>
      <c r="FK96" s="580"/>
      <c r="FL96" s="580"/>
      <c r="FM96" s="580"/>
      <c r="FN96" s="580"/>
      <c r="FO96" s="580"/>
      <c r="FP96" s="580"/>
      <c r="FQ96" s="580"/>
      <c r="FR96" s="580"/>
      <c r="FS96" s="580"/>
      <c r="FT96" s="580"/>
      <c r="FU96" s="580"/>
      <c r="FV96" s="580"/>
      <c r="FW96" s="580"/>
      <c r="FX96" s="580"/>
      <c r="FY96" s="580"/>
      <c r="FZ96" s="580"/>
      <c r="GA96" s="580"/>
      <c r="GB96" s="580"/>
      <c r="GC96" s="580"/>
      <c r="GD96" s="580"/>
      <c r="GE96" s="580"/>
      <c r="GF96" s="580"/>
      <c r="GG96" s="580"/>
      <c r="GH96" s="580"/>
      <c r="GI96" s="580"/>
      <c r="GJ96" s="580"/>
      <c r="GK96" s="580"/>
      <c r="GL96" s="580"/>
      <c r="GM96" s="580"/>
      <c r="GN96" s="580"/>
      <c r="GO96" s="580"/>
      <c r="GP96" s="580"/>
      <c r="GQ96" s="580"/>
      <c r="GR96" s="580"/>
      <c r="GS96" s="580"/>
      <c r="GT96" s="580"/>
      <c r="GU96" s="580"/>
      <c r="GV96" s="580"/>
      <c r="GW96" s="580"/>
      <c r="GX96" s="580"/>
      <c r="GY96" s="580"/>
      <c r="GZ96" s="580"/>
      <c r="HA96" s="580"/>
      <c r="HB96" s="580"/>
      <c r="HC96" s="580"/>
      <c r="HD96" s="580"/>
      <c r="HE96" s="580"/>
      <c r="HF96" s="580"/>
      <c r="HG96" s="580"/>
      <c r="HH96" s="580"/>
      <c r="HI96" s="580"/>
      <c r="HJ96" s="580"/>
      <c r="HK96" s="580"/>
      <c r="HL96" s="580"/>
      <c r="HM96" s="580"/>
      <c r="HN96" s="580"/>
      <c r="HO96" s="580"/>
      <c r="HP96" s="580"/>
      <c r="HQ96" s="580"/>
      <c r="HR96" s="580"/>
      <c r="HS96" s="580"/>
      <c r="HT96" s="580"/>
      <c r="HU96" s="580"/>
      <c r="HV96" s="580"/>
      <c r="HW96" s="580"/>
      <c r="HX96" s="580"/>
      <c r="HY96" s="580"/>
      <c r="HZ96" s="580"/>
      <c r="IA96" s="580"/>
      <c r="IB96" s="580"/>
      <c r="IC96" s="580"/>
      <c r="ID96" s="580"/>
      <c r="IE96" s="580"/>
      <c r="IF96" s="580"/>
      <c r="IG96" s="580"/>
      <c r="IH96" s="580"/>
      <c r="II96" s="580"/>
      <c r="IJ96" s="580"/>
      <c r="IK96" s="580"/>
      <c r="IL96" s="580"/>
    </row>
    <row r="97" spans="1:103" ht="66.599999999999994" customHeight="1">
      <c r="A97" s="1963" t="s">
        <v>41</v>
      </c>
      <c r="B97" s="1784" t="s">
        <v>51</v>
      </c>
      <c r="C97" s="1785"/>
      <c r="D97" s="1985" t="s">
        <v>313</v>
      </c>
      <c r="E97" s="1986"/>
      <c r="F97" s="1986"/>
      <c r="G97" s="1986"/>
      <c r="H97" s="1986"/>
      <c r="I97" s="1986"/>
      <c r="J97" s="1986"/>
      <c r="K97" s="1986"/>
      <c r="L97" s="1987"/>
      <c r="M97" s="1982" t="s">
        <v>314</v>
      </c>
      <c r="N97" s="1983"/>
      <c r="O97" s="1984"/>
      <c r="P97" s="633"/>
      <c r="Q97" s="1982" t="s">
        <v>315</v>
      </c>
      <c r="R97" s="1983"/>
      <c r="S97" s="1984"/>
      <c r="T97" s="634"/>
      <c r="U97" s="1995" t="s">
        <v>316</v>
      </c>
      <c r="V97" s="1995"/>
      <c r="W97" s="1995"/>
      <c r="X97" s="1995"/>
      <c r="Y97" s="634"/>
      <c r="Z97" s="1995" t="s">
        <v>317</v>
      </c>
      <c r="AA97" s="1995"/>
      <c r="AB97" s="1995"/>
      <c r="AC97" s="1995"/>
      <c r="AD97" s="634"/>
      <c r="AE97" s="1995" t="s">
        <v>318</v>
      </c>
      <c r="AF97" s="1995"/>
      <c r="AG97" s="635"/>
      <c r="AH97" s="913"/>
      <c r="AI97" s="913"/>
      <c r="AJ97" s="913"/>
      <c r="AK97" s="878" t="str">
        <f>BA97</f>
        <v>-</v>
      </c>
      <c r="AL97" s="1847"/>
      <c r="AM97" s="777"/>
      <c r="AN97" s="777"/>
      <c r="AO97" s="759"/>
      <c r="AP97" s="759"/>
      <c r="AQ97" s="759"/>
      <c r="AR97" s="759"/>
      <c r="AS97" s="759"/>
      <c r="AT97" s="1947" t="s">
        <v>41</v>
      </c>
      <c r="AU97" s="1926" t="s">
        <v>51</v>
      </c>
      <c r="AV97" s="1927"/>
      <c r="AW97" s="542">
        <f>IF(AH97="x",1,0)</f>
        <v>0</v>
      </c>
      <c r="AX97" s="758">
        <f>IF(AI97="x",0,0)</f>
        <v>0</v>
      </c>
      <c r="AY97" s="250"/>
      <c r="AZ97" s="250">
        <f>SUM(AW97:AY97)</f>
        <v>0</v>
      </c>
      <c r="BA97" s="638" t="str">
        <f>IF(AZ97&gt;0,"X","-")</f>
        <v>-</v>
      </c>
      <c r="BB97" s="636"/>
      <c r="BC97" s="797"/>
      <c r="BD97" s="134"/>
      <c r="BE97" s="547"/>
      <c r="BF97" s="252"/>
      <c r="BG97" s="129"/>
      <c r="BH97" s="595"/>
      <c r="BI97" s="254"/>
      <c r="BJ97" s="246"/>
      <c r="BK97" s="246"/>
      <c r="BL97" s="124"/>
      <c r="BM97" s="246"/>
      <c r="BN97" s="124"/>
      <c r="BO97" s="941"/>
      <c r="BP97" s="246"/>
      <c r="BQ97" s="246"/>
      <c r="BR97" s="941"/>
      <c r="BS97" s="941"/>
      <c r="BT97" s="941"/>
      <c r="BU97" s="941"/>
      <c r="BV97" s="776"/>
      <c r="BW97" s="776"/>
      <c r="BX97" s="776"/>
      <c r="BY97" s="776"/>
      <c r="BZ97" s="776"/>
      <c r="CA97" s="776"/>
      <c r="CB97" s="776"/>
      <c r="CC97" s="580"/>
      <c r="CD97" s="580"/>
      <c r="CE97" s="580"/>
      <c r="CF97" s="580"/>
      <c r="CG97" s="580"/>
      <c r="CH97" s="580"/>
      <c r="CI97" s="776"/>
      <c r="CJ97" s="776"/>
      <c r="CK97" s="776"/>
      <c r="CL97" s="776"/>
      <c r="CM97" s="776"/>
      <c r="CN97" s="776"/>
      <c r="CO97" s="776"/>
      <c r="CP97" s="776"/>
      <c r="CQ97" s="776"/>
      <c r="CR97" s="776"/>
      <c r="CS97" s="776"/>
      <c r="CT97" s="941"/>
      <c r="CU97" s="941"/>
      <c r="CV97" s="941"/>
      <c r="CW97" s="580"/>
      <c r="CX97" s="580"/>
      <c r="CY97" s="580"/>
    </row>
    <row r="98" spans="1:103" ht="30" customHeight="1">
      <c r="A98" s="1964"/>
      <c r="B98" s="632" t="s">
        <v>52</v>
      </c>
      <c r="C98" s="631"/>
      <c r="D98" s="1966" t="s">
        <v>319</v>
      </c>
      <c r="E98" s="1967"/>
      <c r="F98" s="1967"/>
      <c r="G98" s="1967"/>
      <c r="H98" s="1967"/>
      <c r="I98" s="1967"/>
      <c r="J98" s="1967"/>
      <c r="K98" s="1967"/>
      <c r="L98" s="1967"/>
      <c r="M98" s="1967"/>
      <c r="N98" s="1967"/>
      <c r="O98" s="1967"/>
      <c r="P98" s="1967"/>
      <c r="Q98" s="1967"/>
      <c r="R98" s="1967"/>
      <c r="S98" s="1967"/>
      <c r="T98" s="1967"/>
      <c r="U98" s="1967"/>
      <c r="V98" s="1967"/>
      <c r="W98" s="1967"/>
      <c r="X98" s="1967"/>
      <c r="Y98" s="1967"/>
      <c r="Z98" s="1967"/>
      <c r="AA98" s="1967"/>
      <c r="AB98" s="1967"/>
      <c r="AC98" s="1967"/>
      <c r="AD98" s="1967"/>
      <c r="AE98" s="1967"/>
      <c r="AF98" s="1967"/>
      <c r="AG98" s="1968"/>
      <c r="AH98" s="916"/>
      <c r="AI98" s="916"/>
      <c r="AJ98" s="916"/>
      <c r="AK98" s="879" t="str">
        <f>BA98</f>
        <v>-</v>
      </c>
      <c r="AL98" s="1840"/>
      <c r="AM98" s="777"/>
      <c r="AN98" s="777"/>
      <c r="AO98" s="759"/>
      <c r="AP98" s="759"/>
      <c r="AQ98" s="759"/>
      <c r="AR98" s="759"/>
      <c r="AS98" s="759"/>
      <c r="AT98" s="1948"/>
      <c r="AU98" s="1939" t="s">
        <v>52</v>
      </c>
      <c r="AV98" s="1940"/>
      <c r="AW98" s="248">
        <f>IF(AH98="x",1,0)</f>
        <v>0</v>
      </c>
      <c r="AX98" s="893">
        <f>IF(AI98="x",0,0)</f>
        <v>0</v>
      </c>
      <c r="AY98" s="242"/>
      <c r="AZ98" s="242">
        <f>SUM(AW98:AY98)</f>
        <v>0</v>
      </c>
      <c r="BA98" s="637" t="str">
        <f>IF(AZ98&gt;0,"X","-")</f>
        <v>-</v>
      </c>
      <c r="BB98" s="636"/>
      <c r="BC98" s="797"/>
      <c r="BD98" s="134"/>
      <c r="BE98" s="547"/>
      <c r="BF98" s="252"/>
      <c r="BG98" s="129"/>
      <c r="BH98" s="595"/>
      <c r="BI98" s="254"/>
      <c r="BJ98" s="246"/>
      <c r="BK98" s="246"/>
      <c r="BL98" s="124"/>
      <c r="BM98" s="246"/>
      <c r="BN98" s="124"/>
      <c r="BO98" s="941"/>
      <c r="BP98" s="246"/>
      <c r="BQ98" s="246"/>
      <c r="BR98" s="941"/>
      <c r="BS98" s="941"/>
      <c r="BT98" s="941"/>
      <c r="BU98" s="941"/>
      <c r="BV98" s="776"/>
      <c r="BW98" s="776"/>
      <c r="BX98" s="776"/>
      <c r="BY98" s="776"/>
      <c r="BZ98" s="776"/>
      <c r="CA98" s="776"/>
      <c r="CB98" s="776"/>
      <c r="CC98" s="580"/>
      <c r="CD98" s="580"/>
      <c r="CE98" s="580"/>
      <c r="CF98" s="580"/>
      <c r="CG98" s="580"/>
      <c r="CH98" s="580"/>
      <c r="CI98" s="776"/>
      <c r="CJ98" s="776"/>
      <c r="CK98" s="776"/>
      <c r="CL98" s="776"/>
      <c r="CM98" s="776"/>
      <c r="CN98" s="776"/>
      <c r="CO98" s="776"/>
      <c r="CP98" s="776"/>
      <c r="CQ98" s="776"/>
      <c r="CR98" s="776"/>
      <c r="CS98" s="776"/>
      <c r="CT98" s="941"/>
      <c r="CU98" s="941"/>
      <c r="CV98" s="941"/>
      <c r="CW98" s="580"/>
      <c r="CX98" s="580"/>
      <c r="CY98" s="580"/>
    </row>
    <row r="99" spans="1:103" ht="30.75" customHeight="1">
      <c r="A99" s="1964"/>
      <c r="B99" s="1955" t="s">
        <v>53</v>
      </c>
      <c r="C99" s="1956"/>
      <c r="D99" s="1966" t="s">
        <v>320</v>
      </c>
      <c r="E99" s="1967"/>
      <c r="F99" s="1967"/>
      <c r="G99" s="1967"/>
      <c r="H99" s="1967"/>
      <c r="I99" s="1967"/>
      <c r="J99" s="1967"/>
      <c r="K99" s="1967"/>
      <c r="L99" s="1967"/>
      <c r="M99" s="1967"/>
      <c r="N99" s="1967"/>
      <c r="O99" s="1967"/>
      <c r="P99" s="1967"/>
      <c r="Q99" s="1967"/>
      <c r="R99" s="1967"/>
      <c r="S99" s="1967"/>
      <c r="T99" s="1967"/>
      <c r="U99" s="1967"/>
      <c r="V99" s="1967"/>
      <c r="W99" s="1967"/>
      <c r="X99" s="1967"/>
      <c r="Y99" s="1967"/>
      <c r="Z99" s="1967"/>
      <c r="AA99" s="1967"/>
      <c r="AB99" s="1967"/>
      <c r="AC99" s="1967"/>
      <c r="AD99" s="1967"/>
      <c r="AE99" s="1967"/>
      <c r="AF99" s="1967"/>
      <c r="AG99" s="1968"/>
      <c r="AH99" s="916"/>
      <c r="AI99" s="916"/>
      <c r="AJ99" s="916"/>
      <c r="AK99" s="1841" t="str">
        <f>BA99</f>
        <v>-</v>
      </c>
      <c r="AL99" s="1840"/>
      <c r="AM99" s="777"/>
      <c r="AN99" s="777"/>
      <c r="AO99" s="759"/>
      <c r="AP99" s="759"/>
      <c r="AQ99" s="759"/>
      <c r="AR99" s="759"/>
      <c r="AS99" s="759"/>
      <c r="AT99" s="1948"/>
      <c r="AU99" s="1941" t="s">
        <v>53</v>
      </c>
      <c r="AV99" s="1942"/>
      <c r="AW99" s="243">
        <f>IF(Q107="x",0,0)</f>
        <v>0</v>
      </c>
      <c r="AX99" s="893">
        <f>IF(AI99="x",1,0)</f>
        <v>0</v>
      </c>
      <c r="AY99" s="242"/>
      <c r="AZ99" s="1800">
        <f>SUM(AW99:AY100)</f>
        <v>0</v>
      </c>
      <c r="BA99" s="1800" t="str">
        <f>IF(AZ99&gt;0,"X","-")</f>
        <v>-</v>
      </c>
      <c r="BB99" s="636"/>
      <c r="BC99" s="797"/>
      <c r="BD99" s="134"/>
      <c r="BE99" s="547"/>
      <c r="BF99" s="252"/>
      <c r="BG99" s="129"/>
      <c r="BH99" s="595"/>
      <c r="BI99" s="254"/>
      <c r="BJ99" s="246"/>
      <c r="BK99" s="246"/>
      <c r="BL99" s="124"/>
      <c r="BM99" s="246"/>
      <c r="BN99" s="941"/>
      <c r="BO99" s="941"/>
      <c r="BP99" s="246"/>
      <c r="BQ99" s="246"/>
      <c r="BR99" s="941"/>
      <c r="BS99" s="941"/>
      <c r="BT99" s="941"/>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771"/>
      <c r="CU99" s="771"/>
      <c r="CV99" s="771"/>
      <c r="CW99" s="771"/>
      <c r="CX99" s="771"/>
      <c r="CY99" s="941"/>
    </row>
    <row r="100" spans="1:103" ht="33.75" customHeight="1">
      <c r="A100" s="1964"/>
      <c r="B100" s="1957"/>
      <c r="C100" s="1958"/>
      <c r="D100" s="1773" t="s">
        <v>321</v>
      </c>
      <c r="E100" s="1774"/>
      <c r="F100" s="1774"/>
      <c r="G100" s="1774"/>
      <c r="H100" s="1774"/>
      <c r="I100" s="1774"/>
      <c r="J100" s="1774"/>
      <c r="K100" s="1774"/>
      <c r="L100" s="1774"/>
      <c r="M100" s="1774"/>
      <c r="N100" s="1774"/>
      <c r="O100" s="1774"/>
      <c r="P100" s="1774"/>
      <c r="Q100" s="1774"/>
      <c r="R100" s="1774"/>
      <c r="S100" s="1774"/>
      <c r="T100" s="1774"/>
      <c r="U100" s="1774"/>
      <c r="V100" s="1774"/>
      <c r="W100" s="1774"/>
      <c r="X100" s="1774"/>
      <c r="Y100" s="1774"/>
      <c r="Z100" s="1774"/>
      <c r="AA100" s="1774"/>
      <c r="AB100" s="1774"/>
      <c r="AC100" s="1774"/>
      <c r="AD100" s="1774"/>
      <c r="AE100" s="1774"/>
      <c r="AF100" s="1774"/>
      <c r="AG100" s="1775"/>
      <c r="AH100" s="916"/>
      <c r="AI100" s="916"/>
      <c r="AJ100" s="916"/>
      <c r="AK100" s="1842"/>
      <c r="AL100" s="1840"/>
      <c r="AM100" s="777"/>
      <c r="AN100" s="777"/>
      <c r="AO100" s="759"/>
      <c r="AP100" s="759"/>
      <c r="AQ100" s="759"/>
      <c r="AR100" s="759"/>
      <c r="AS100" s="759"/>
      <c r="AT100" s="1948"/>
      <c r="AU100" s="1943"/>
      <c r="AV100" s="1944"/>
      <c r="AW100" s="243">
        <f>IF(AH100="x",1,0)</f>
        <v>0</v>
      </c>
      <c r="AX100" s="893">
        <f>IF(AI100="x",0,0)</f>
        <v>0</v>
      </c>
      <c r="AY100" s="242"/>
      <c r="AZ100" s="1801"/>
      <c r="BA100" s="1801"/>
      <c r="BB100" s="636"/>
      <c r="BC100" s="797"/>
      <c r="BD100" s="134"/>
      <c r="BE100" s="547"/>
      <c r="BF100" s="252"/>
      <c r="BG100" s="129"/>
      <c r="BH100" s="595"/>
      <c r="BI100" s="254"/>
      <c r="BJ100" s="246"/>
      <c r="BK100" s="246"/>
      <c r="BL100" s="124"/>
      <c r="BM100" s="246"/>
      <c r="BN100" s="941"/>
      <c r="BO100" s="941"/>
      <c r="BP100" s="246"/>
      <c r="BQ100" s="246"/>
      <c r="BR100" s="941"/>
      <c r="BS100" s="941"/>
      <c r="BT100" s="941"/>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771"/>
      <c r="CU100" s="771"/>
      <c r="CV100" s="771"/>
      <c r="CW100" s="771"/>
      <c r="CX100" s="771"/>
      <c r="CY100" s="941"/>
    </row>
    <row r="101" spans="1:103" ht="42" customHeight="1">
      <c r="A101" s="1964"/>
      <c r="B101" s="1955" t="s">
        <v>54</v>
      </c>
      <c r="C101" s="1956"/>
      <c r="D101" s="1773" t="s">
        <v>322</v>
      </c>
      <c r="E101" s="1774"/>
      <c r="F101" s="1774"/>
      <c r="G101" s="1774"/>
      <c r="H101" s="1774"/>
      <c r="I101" s="1774"/>
      <c r="J101" s="1774"/>
      <c r="K101" s="1774"/>
      <c r="L101" s="1774"/>
      <c r="M101" s="1774"/>
      <c r="N101" s="1774"/>
      <c r="O101" s="1774"/>
      <c r="P101" s="1774"/>
      <c r="Q101" s="1774"/>
      <c r="R101" s="1774"/>
      <c r="S101" s="1774"/>
      <c r="T101" s="1774"/>
      <c r="U101" s="1774"/>
      <c r="V101" s="1774"/>
      <c r="W101" s="1774"/>
      <c r="X101" s="1774"/>
      <c r="Y101" s="1774"/>
      <c r="Z101" s="1774"/>
      <c r="AA101" s="1774"/>
      <c r="AB101" s="1774"/>
      <c r="AC101" s="1774"/>
      <c r="AD101" s="1774"/>
      <c r="AE101" s="1774"/>
      <c r="AF101" s="1774"/>
      <c r="AG101" s="1775"/>
      <c r="AH101" s="916"/>
      <c r="AI101" s="916"/>
      <c r="AJ101" s="916"/>
      <c r="AK101" s="1841" t="str">
        <f>BA101</f>
        <v>-</v>
      </c>
      <c r="AL101" s="1840"/>
      <c r="AM101" s="777"/>
      <c r="AN101" s="777"/>
      <c r="AO101" s="759"/>
      <c r="AP101" s="759"/>
      <c r="AQ101" s="759"/>
      <c r="AR101" s="759"/>
      <c r="AS101" s="759"/>
      <c r="AT101" s="1948"/>
      <c r="AU101" s="1941" t="s">
        <v>54</v>
      </c>
      <c r="AV101" s="1942"/>
      <c r="AW101" s="243">
        <f>IF(AH101="x",1,0)</f>
        <v>0</v>
      </c>
      <c r="AX101" s="533">
        <f>IF(AI101="x",0,0)</f>
        <v>0</v>
      </c>
      <c r="AY101" s="242"/>
      <c r="AZ101" s="1800">
        <f>SUM(AW101:AY102)</f>
        <v>0</v>
      </c>
      <c r="BA101" s="1800" t="str">
        <f>IF(AZ101&gt;0,"X","-")</f>
        <v>-</v>
      </c>
      <c r="BB101" s="636"/>
      <c r="BC101" s="797"/>
      <c r="BD101" s="129"/>
      <c r="BE101" s="547"/>
      <c r="BF101" s="252"/>
      <c r="BG101" s="129"/>
      <c r="BH101" s="595"/>
      <c r="BI101" s="254"/>
      <c r="BJ101" s="246"/>
      <c r="BK101" s="246"/>
      <c r="BL101" s="124"/>
      <c r="BM101" s="246"/>
      <c r="BN101" s="941"/>
      <c r="BO101" s="941"/>
      <c r="BP101" s="246"/>
      <c r="BQ101" s="246"/>
      <c r="BR101" s="941"/>
      <c r="BS101" s="941"/>
      <c r="BT101" s="941"/>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771"/>
      <c r="CU101" s="771"/>
      <c r="CV101" s="771"/>
      <c r="CW101" s="771"/>
      <c r="CX101" s="771"/>
      <c r="CY101" s="941"/>
    </row>
    <row r="102" spans="1:103" ht="33.75" customHeight="1" thickBot="1">
      <c r="A102" s="1965"/>
      <c r="B102" s="1959"/>
      <c r="C102" s="1960"/>
      <c r="D102" s="1464" t="s">
        <v>323</v>
      </c>
      <c r="E102" s="1465"/>
      <c r="F102" s="1465"/>
      <c r="G102" s="1465"/>
      <c r="H102" s="1465"/>
      <c r="I102" s="1465"/>
      <c r="J102" s="1465"/>
      <c r="K102" s="1465"/>
      <c r="L102" s="1465"/>
      <c r="M102" s="1465"/>
      <c r="N102" s="1465"/>
      <c r="O102" s="1465"/>
      <c r="P102" s="1465"/>
      <c r="Q102" s="1465"/>
      <c r="R102" s="1465"/>
      <c r="S102" s="1465"/>
      <c r="T102" s="1465"/>
      <c r="U102" s="1465"/>
      <c r="V102" s="1465"/>
      <c r="W102" s="1465"/>
      <c r="X102" s="1465"/>
      <c r="Y102" s="1465"/>
      <c r="Z102" s="1465"/>
      <c r="AA102" s="1465"/>
      <c r="AB102" s="1465"/>
      <c r="AC102" s="1465"/>
      <c r="AD102" s="1465"/>
      <c r="AE102" s="1465"/>
      <c r="AF102" s="1465"/>
      <c r="AG102" s="1466"/>
      <c r="AH102" s="929"/>
      <c r="AI102" s="929"/>
      <c r="AJ102" s="929"/>
      <c r="AK102" s="1843"/>
      <c r="AL102" s="1844"/>
      <c r="AM102" s="777"/>
      <c r="AN102" s="777"/>
      <c r="AO102" s="759"/>
      <c r="AP102" s="759"/>
      <c r="AQ102" s="759"/>
      <c r="AR102" s="759"/>
      <c r="AS102" s="759"/>
      <c r="AT102" s="1949"/>
      <c r="AU102" s="1945"/>
      <c r="AV102" s="1946"/>
      <c r="AW102" s="244">
        <f>IF(AH102="x",1,0)</f>
        <v>0</v>
      </c>
      <c r="AX102" s="757">
        <f>IF(AI102="x",0,0)</f>
        <v>0</v>
      </c>
      <c r="AY102" s="245"/>
      <c r="AZ102" s="1809"/>
      <c r="BA102" s="1809"/>
      <c r="BB102" s="636"/>
      <c r="BC102" s="768"/>
      <c r="BD102" s="262"/>
      <c r="BE102" s="547"/>
      <c r="BF102" s="263"/>
      <c r="BG102" s="262"/>
      <c r="BH102" s="595"/>
      <c r="BI102" s="254"/>
      <c r="BJ102" s="246"/>
      <c r="BK102" s="246"/>
      <c r="BL102" s="124"/>
      <c r="BM102" s="941"/>
      <c r="BN102" s="941"/>
      <c r="BO102" s="941"/>
      <c r="BP102" s="246"/>
      <c r="BQ102" s="246"/>
      <c r="BR102" s="941"/>
      <c r="BS102" s="941"/>
      <c r="BT102" s="941"/>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771"/>
      <c r="CU102" s="40"/>
      <c r="CV102" s="40"/>
      <c r="CW102" s="40"/>
      <c r="CX102" s="40"/>
      <c r="CY102" s="941"/>
    </row>
    <row r="103" spans="1:103" ht="33.6" customHeight="1">
      <c r="A103" s="1789" t="s">
        <v>42</v>
      </c>
      <c r="B103" s="1996" t="s">
        <v>55</v>
      </c>
      <c r="C103" s="1997"/>
      <c r="D103" s="1467" t="s">
        <v>324</v>
      </c>
      <c r="E103" s="1468"/>
      <c r="F103" s="1468"/>
      <c r="G103" s="1468"/>
      <c r="H103" s="1468"/>
      <c r="I103" s="1468"/>
      <c r="J103" s="1468"/>
      <c r="K103" s="1468"/>
      <c r="L103" s="1468"/>
      <c r="M103" s="1468"/>
      <c r="N103" s="1468"/>
      <c r="O103" s="1468"/>
      <c r="P103" s="1468"/>
      <c r="Q103" s="1468"/>
      <c r="R103" s="1468"/>
      <c r="S103" s="1468"/>
      <c r="T103" s="1468"/>
      <c r="U103" s="1468"/>
      <c r="V103" s="1468"/>
      <c r="W103" s="1468"/>
      <c r="X103" s="1468"/>
      <c r="Y103" s="1468"/>
      <c r="Z103" s="1468"/>
      <c r="AA103" s="1468"/>
      <c r="AB103" s="1468"/>
      <c r="AC103" s="1468"/>
      <c r="AD103" s="1468"/>
      <c r="AE103" s="1468"/>
      <c r="AF103" s="1468"/>
      <c r="AG103" s="1469"/>
      <c r="AH103" s="907"/>
      <c r="AI103" s="908"/>
      <c r="AJ103" s="944"/>
      <c r="AK103" s="878" t="str">
        <f>BA103</f>
        <v>-</v>
      </c>
      <c r="AL103" s="901"/>
      <c r="AM103" s="760"/>
      <c r="AN103" s="760"/>
      <c r="AO103" s="759"/>
      <c r="AP103" s="759"/>
      <c r="AQ103" s="759"/>
      <c r="AR103" s="759"/>
      <c r="AS103" s="759"/>
      <c r="AT103" s="1791" t="s">
        <v>42</v>
      </c>
      <c r="AU103" s="1798" t="s">
        <v>55</v>
      </c>
      <c r="AV103" s="1799"/>
      <c r="AW103" s="249">
        <f>IF(AH103="x",0,0)</f>
        <v>0</v>
      </c>
      <c r="AX103" s="541">
        <f>IF(AI103="x",1,0)</f>
        <v>0</v>
      </c>
      <c r="AY103" s="250"/>
      <c r="AZ103" s="250">
        <f>SUM(AW103:AY103)</f>
        <v>0</v>
      </c>
      <c r="BA103" s="638" t="str">
        <f>IF(AZ103&gt;0,"X","-")</f>
        <v>-</v>
      </c>
      <c r="BB103" s="636"/>
      <c r="BC103" s="798"/>
      <c r="BD103" s="134"/>
      <c r="BE103" s="547"/>
      <c r="BF103" s="252"/>
      <c r="BG103" s="129"/>
      <c r="BH103" s="253"/>
      <c r="BI103" s="254"/>
      <c r="BJ103" s="246"/>
      <c r="BK103" s="259"/>
      <c r="BL103" s="941"/>
      <c r="BM103" s="941"/>
      <c r="BN103" s="941"/>
      <c r="BO103" s="941"/>
      <c r="BP103" s="246"/>
      <c r="BQ103" s="246"/>
      <c r="BR103" s="941"/>
      <c r="BS103" s="941"/>
      <c r="BT103" s="941"/>
      <c r="BU103" s="259"/>
      <c r="BV103" s="259"/>
      <c r="BW103" s="259"/>
      <c r="BX103" s="259"/>
      <c r="BY103" s="259"/>
      <c r="BZ103" s="259"/>
      <c r="CA103" s="259"/>
      <c r="CB103" s="259"/>
      <c r="CC103" s="259"/>
      <c r="CD103" s="259"/>
      <c r="CE103" s="259"/>
      <c r="CF103" s="259"/>
      <c r="CG103" s="259"/>
      <c r="CH103" s="259"/>
      <c r="CI103" s="259"/>
      <c r="CJ103" s="259"/>
      <c r="CK103" s="259"/>
      <c r="CL103" s="259"/>
      <c r="CM103" s="259"/>
      <c r="CN103" s="259"/>
      <c r="CO103" s="259"/>
      <c r="CP103" s="259"/>
      <c r="CQ103" s="259"/>
      <c r="CR103" s="259"/>
      <c r="CS103" s="259"/>
      <c r="CT103" s="771"/>
      <c r="CU103" s="771"/>
      <c r="CV103" s="771"/>
      <c r="CW103" s="40"/>
      <c r="CX103" s="40"/>
      <c r="CY103" s="941"/>
    </row>
    <row r="104" spans="1:103" ht="33.6" customHeight="1">
      <c r="A104" s="1790"/>
      <c r="B104" s="1950" t="s">
        <v>325</v>
      </c>
      <c r="C104" s="1951"/>
      <c r="D104" s="1773" t="s">
        <v>326</v>
      </c>
      <c r="E104" s="1774"/>
      <c r="F104" s="1774"/>
      <c r="G104" s="1774"/>
      <c r="H104" s="1774"/>
      <c r="I104" s="1774"/>
      <c r="J104" s="1774"/>
      <c r="K104" s="1774"/>
      <c r="L104" s="1774"/>
      <c r="M104" s="1774"/>
      <c r="N104" s="1774"/>
      <c r="O104" s="1774"/>
      <c r="P104" s="1774"/>
      <c r="Q104" s="1774"/>
      <c r="R104" s="1774"/>
      <c r="S104" s="1774"/>
      <c r="T104" s="1774"/>
      <c r="U104" s="1774"/>
      <c r="V104" s="1774"/>
      <c r="W104" s="1774"/>
      <c r="X104" s="1774"/>
      <c r="Y104" s="1774"/>
      <c r="Z104" s="1774"/>
      <c r="AA104" s="1774"/>
      <c r="AB104" s="1774"/>
      <c r="AC104" s="1774"/>
      <c r="AD104" s="1774"/>
      <c r="AE104" s="1774"/>
      <c r="AF104" s="1774"/>
      <c r="AG104" s="1775"/>
      <c r="AH104" s="940"/>
      <c r="AI104" s="916"/>
      <c r="AJ104" s="917"/>
      <c r="AK104" s="879" t="str">
        <f>BA104</f>
        <v>-</v>
      </c>
      <c r="AL104" s="900"/>
      <c r="AM104" s="760"/>
      <c r="AN104" s="760"/>
      <c r="AO104" s="759"/>
      <c r="AP104" s="759"/>
      <c r="AQ104" s="759"/>
      <c r="AR104" s="759"/>
      <c r="AS104" s="759"/>
      <c r="AT104" s="1792"/>
      <c r="AU104" s="1796" t="s">
        <v>325</v>
      </c>
      <c r="AV104" s="1797"/>
      <c r="AW104" s="248">
        <f>IF(AH104="x",0,0)</f>
        <v>0</v>
      </c>
      <c r="AX104" s="893">
        <f>IF(AI104="x",1,0)</f>
        <v>0</v>
      </c>
      <c r="AY104" s="242"/>
      <c r="AZ104" s="242">
        <f>SUM(AW104:AY104)</f>
        <v>0</v>
      </c>
      <c r="BA104" s="637" t="str">
        <f>IF(AZ104&gt;0,"X","-")</f>
        <v>-</v>
      </c>
      <c r="BB104" s="636"/>
      <c r="BC104" s="798"/>
      <c r="BD104" s="134"/>
      <c r="BE104" s="547"/>
      <c r="BF104" s="252"/>
      <c r="BG104" s="129"/>
      <c r="BH104" s="253"/>
      <c r="BI104" s="254"/>
      <c r="BJ104" s="246"/>
      <c r="BK104" s="259"/>
      <c r="BL104" s="941"/>
      <c r="BM104" s="941"/>
      <c r="BN104" s="941"/>
      <c r="BO104" s="941"/>
      <c r="BP104" s="246"/>
      <c r="BQ104" s="246"/>
      <c r="BR104" s="941"/>
      <c r="BS104" s="941"/>
      <c r="BT104" s="941"/>
      <c r="BU104" s="259"/>
      <c r="BV104" s="259"/>
      <c r="BW104" s="259"/>
      <c r="BX104" s="259"/>
      <c r="BY104" s="259"/>
      <c r="BZ104" s="259"/>
      <c r="CA104" s="259"/>
      <c r="CB104" s="259"/>
      <c r="CC104" s="259"/>
      <c r="CD104" s="259"/>
      <c r="CE104" s="259"/>
      <c r="CF104" s="259"/>
      <c r="CG104" s="259"/>
      <c r="CH104" s="259"/>
      <c r="CI104" s="259"/>
      <c r="CJ104" s="259"/>
      <c r="CK104" s="259"/>
      <c r="CL104" s="259"/>
      <c r="CM104" s="259"/>
      <c r="CN104" s="259"/>
      <c r="CO104" s="259"/>
      <c r="CP104" s="259"/>
      <c r="CQ104" s="259"/>
      <c r="CR104" s="259"/>
      <c r="CS104" s="259"/>
      <c r="CT104" s="771"/>
      <c r="CU104" s="771"/>
      <c r="CV104" s="771"/>
      <c r="CW104" s="40"/>
      <c r="CX104" s="40"/>
      <c r="CY104" s="941"/>
    </row>
    <row r="105" spans="1:103" ht="40.9" customHeight="1" thickBot="1">
      <c r="A105" s="1790"/>
      <c r="B105" s="1950" t="s">
        <v>57</v>
      </c>
      <c r="C105" s="1951"/>
      <c r="D105" s="1952" t="s">
        <v>327</v>
      </c>
      <c r="E105" s="1953"/>
      <c r="F105" s="1953"/>
      <c r="G105" s="1953"/>
      <c r="H105" s="1953"/>
      <c r="I105" s="1953"/>
      <c r="J105" s="1953"/>
      <c r="K105" s="1953"/>
      <c r="L105" s="1953"/>
      <c r="M105" s="1953"/>
      <c r="N105" s="1953"/>
      <c r="O105" s="1953"/>
      <c r="P105" s="1953"/>
      <c r="Q105" s="1953"/>
      <c r="R105" s="1953"/>
      <c r="S105" s="1953"/>
      <c r="T105" s="1953"/>
      <c r="U105" s="1953"/>
      <c r="V105" s="1953"/>
      <c r="W105" s="1953"/>
      <c r="X105" s="1953"/>
      <c r="Y105" s="1953"/>
      <c r="Z105" s="1953"/>
      <c r="AA105" s="1953"/>
      <c r="AB105" s="1953"/>
      <c r="AC105" s="1953"/>
      <c r="AD105" s="1953"/>
      <c r="AE105" s="1953"/>
      <c r="AF105" s="1953"/>
      <c r="AG105" s="1954"/>
      <c r="AH105" s="942"/>
      <c r="AI105" s="903"/>
      <c r="AJ105" s="904"/>
      <c r="AK105" s="879" t="str">
        <f>BA105</f>
        <v>-</v>
      </c>
      <c r="AL105" s="874"/>
      <c r="AM105" s="760"/>
      <c r="AN105" s="760"/>
      <c r="AO105" s="759"/>
      <c r="AP105" s="759"/>
      <c r="AQ105" s="759"/>
      <c r="AR105" s="759"/>
      <c r="AS105" s="759"/>
      <c r="AT105" s="1793"/>
      <c r="AU105" s="1794" t="s">
        <v>57</v>
      </c>
      <c r="AV105" s="1795"/>
      <c r="AW105" s="532">
        <f>IF(AH105="x",0,0)</f>
        <v>0</v>
      </c>
      <c r="AX105" s="757">
        <f>IF(AI105="x",1,0)</f>
        <v>0</v>
      </c>
      <c r="AY105" s="245"/>
      <c r="AZ105" s="245">
        <f>SUM(AW105:AY105)</f>
        <v>0</v>
      </c>
      <c r="BA105" s="639" t="str">
        <f>IF(AZ105&gt;0,"X","-")</f>
        <v>-</v>
      </c>
      <c r="BB105" s="636"/>
      <c r="BC105" s="798"/>
      <c r="BD105" s="134"/>
      <c r="BE105" s="547"/>
      <c r="BF105" s="252"/>
      <c r="BG105" s="129"/>
      <c r="BH105" s="253"/>
      <c r="BI105" s="254"/>
      <c r="BJ105" s="246"/>
      <c r="BK105" s="259"/>
      <c r="BL105" s="941"/>
      <c r="BM105" s="941"/>
      <c r="BN105" s="941"/>
      <c r="BO105" s="941"/>
      <c r="BP105" s="246"/>
      <c r="BQ105" s="246"/>
      <c r="BR105" s="941"/>
      <c r="BS105" s="941"/>
      <c r="BT105" s="941"/>
      <c r="BU105" s="259"/>
      <c r="BV105" s="259"/>
      <c r="BW105" s="259"/>
      <c r="BX105" s="259"/>
      <c r="BY105" s="259"/>
      <c r="BZ105" s="259"/>
      <c r="CA105" s="259"/>
      <c r="CB105" s="259"/>
      <c r="CC105" s="259"/>
      <c r="CD105" s="259"/>
      <c r="CE105" s="259"/>
      <c r="CF105" s="259"/>
      <c r="CG105" s="259"/>
      <c r="CH105" s="259"/>
      <c r="CI105" s="259"/>
      <c r="CJ105" s="259"/>
      <c r="CK105" s="259"/>
      <c r="CL105" s="259"/>
      <c r="CM105" s="259"/>
      <c r="CN105" s="259"/>
      <c r="CO105" s="259"/>
      <c r="CP105" s="259"/>
      <c r="CQ105" s="259"/>
      <c r="CR105" s="259"/>
      <c r="CS105" s="259"/>
      <c r="CT105" s="771"/>
      <c r="CU105" s="771"/>
      <c r="CV105" s="771"/>
      <c r="CW105" s="40"/>
      <c r="CX105" s="40"/>
      <c r="CY105" s="941"/>
    </row>
    <row r="106" spans="1:103" ht="21.75" customHeight="1" thickBot="1">
      <c r="A106" s="1447" t="s">
        <v>328</v>
      </c>
      <c r="B106" s="1448"/>
      <c r="C106" s="1449"/>
      <c r="D106" s="1449"/>
      <c r="E106" s="1449"/>
      <c r="F106" s="1449"/>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1450"/>
      <c r="AM106" s="773"/>
      <c r="AN106" s="773"/>
      <c r="AO106" s="773"/>
      <c r="AP106" s="773"/>
      <c r="AQ106" s="773"/>
      <c r="AR106" s="773"/>
      <c r="AS106" s="773"/>
      <c r="AT106" s="773"/>
      <c r="AU106" s="768"/>
      <c r="AV106" s="768"/>
      <c r="AW106" s="768"/>
      <c r="AX106" s="768"/>
      <c r="AY106" s="768"/>
      <c r="AZ106" s="768"/>
      <c r="BA106" s="768"/>
      <c r="BB106" s="768"/>
      <c r="BC106" s="42"/>
      <c r="BD106" s="127"/>
      <c r="BE106" s="246"/>
      <c r="BF106" s="603"/>
      <c r="BG106" s="246"/>
      <c r="BH106" s="588"/>
      <c r="BI106" s="246"/>
      <c r="BJ106" s="246"/>
      <c r="BK106" s="246"/>
      <c r="BL106" s="941"/>
      <c r="BM106" s="941"/>
      <c r="BN106" s="941"/>
      <c r="BO106" s="941"/>
      <c r="BP106" s="941"/>
      <c r="BQ106" s="941"/>
      <c r="BR106" s="941"/>
      <c r="BS106" s="941"/>
      <c r="BT106" s="941"/>
      <c r="BU106" s="246"/>
      <c r="BV106" s="580"/>
      <c r="BW106" s="580"/>
      <c r="BX106" s="580"/>
      <c r="BY106" s="580"/>
      <c r="BZ106" s="580"/>
      <c r="CA106" s="580"/>
      <c r="CB106" s="580"/>
      <c r="CC106" s="580"/>
      <c r="CD106" s="580"/>
      <c r="CE106" s="580"/>
      <c r="CF106" s="580"/>
      <c r="CG106" s="580"/>
      <c r="CH106" s="580"/>
      <c r="CI106" s="580"/>
      <c r="CJ106" s="580"/>
      <c r="CK106" s="580"/>
      <c r="CL106" s="580"/>
      <c r="CM106" s="580"/>
      <c r="CN106" s="580"/>
      <c r="CO106" s="580"/>
      <c r="CP106" s="580"/>
      <c r="CQ106" s="23"/>
      <c r="CR106" s="23"/>
      <c r="CS106" s="23"/>
      <c r="CT106" s="771"/>
      <c r="CU106" s="771"/>
      <c r="CV106" s="771"/>
      <c r="CW106" s="771"/>
      <c r="CX106" s="771"/>
      <c r="CY106" s="941"/>
    </row>
    <row r="107" spans="1:103" ht="21.75" customHeight="1">
      <c r="A107" s="1766" t="s">
        <v>329</v>
      </c>
      <c r="B107" s="1767"/>
      <c r="C107" s="1767"/>
      <c r="D107" s="1767"/>
      <c r="E107" s="1767"/>
      <c r="F107" s="1767"/>
      <c r="G107" s="1767"/>
      <c r="H107" s="1767"/>
      <c r="I107" s="1767"/>
      <c r="J107" s="1767"/>
      <c r="K107" s="1767"/>
      <c r="L107" s="1767"/>
      <c r="M107" s="1767"/>
      <c r="N107" s="1767"/>
      <c r="O107" s="1174" t="s">
        <v>330</v>
      </c>
      <c r="P107" s="1175"/>
      <c r="Q107" s="1294"/>
      <c r="R107" s="1294"/>
      <c r="S107" s="1256" t="s">
        <v>331</v>
      </c>
      <c r="T107" s="1256"/>
      <c r="U107" s="1256"/>
      <c r="V107" s="1256"/>
      <c r="W107" s="1256"/>
      <c r="X107" s="1256"/>
      <c r="Y107" s="1256"/>
      <c r="Z107" s="1256"/>
      <c r="AA107" s="1998" t="s">
        <v>332</v>
      </c>
      <c r="AB107" s="1175"/>
      <c r="AC107" s="1294"/>
      <c r="AD107" s="1294"/>
      <c r="AE107" s="1256" t="s">
        <v>331</v>
      </c>
      <c r="AF107" s="1256"/>
      <c r="AG107" s="1256"/>
      <c r="AH107" s="1256"/>
      <c r="AI107" s="1256"/>
      <c r="AJ107" s="1256"/>
      <c r="AK107" s="1256"/>
      <c r="AL107" s="1765"/>
      <c r="AM107" s="759"/>
      <c r="AN107" s="759"/>
      <c r="AO107" s="759"/>
      <c r="AP107" s="759"/>
      <c r="AQ107" s="759"/>
      <c r="AR107" s="759"/>
      <c r="AS107" s="759"/>
      <c r="AT107" s="759"/>
      <c r="AU107" s="759"/>
      <c r="AV107" s="759"/>
      <c r="AW107" s="759"/>
      <c r="AX107" s="759"/>
      <c r="AY107" s="768"/>
      <c r="AZ107" s="768"/>
      <c r="BA107" s="768"/>
      <c r="BB107" s="768"/>
      <c r="BC107" s="42"/>
      <c r="BD107" s="127"/>
      <c r="BE107" s="799"/>
      <c r="BF107" s="800"/>
      <c r="BG107" s="799"/>
      <c r="BH107" s="596"/>
      <c r="BI107" s="799"/>
      <c r="BJ107" s="799"/>
      <c r="BK107" s="124"/>
      <c r="BL107" s="941"/>
      <c r="BM107" s="771"/>
      <c r="BN107" s="771"/>
      <c r="BO107" s="771"/>
      <c r="BP107" s="771"/>
      <c r="BQ107" s="771"/>
      <c r="BR107" s="771"/>
      <c r="BS107" s="771"/>
      <c r="BT107" s="771"/>
      <c r="BU107" s="780"/>
      <c r="BV107" s="780"/>
      <c r="BW107" s="780"/>
      <c r="BX107" s="780"/>
      <c r="BY107" s="780"/>
      <c r="BZ107" s="780"/>
      <c r="CA107" s="775"/>
      <c r="CB107" s="775"/>
      <c r="CC107" s="580"/>
      <c r="CD107" s="580"/>
      <c r="CE107" s="580"/>
      <c r="CF107" s="580"/>
      <c r="CG107" s="580"/>
      <c r="CH107" s="580"/>
      <c r="CI107" s="580"/>
      <c r="CJ107" s="580"/>
      <c r="CK107" s="580"/>
      <c r="CL107" s="580"/>
      <c r="CM107" s="941"/>
      <c r="CN107" s="775"/>
      <c r="CO107" s="775"/>
      <c r="CP107" s="775"/>
      <c r="CQ107" s="775"/>
      <c r="CR107" s="775"/>
      <c r="CS107" s="775"/>
      <c r="CT107" s="771"/>
      <c r="CU107" s="941"/>
      <c r="CV107" s="941"/>
      <c r="CW107" s="941"/>
      <c r="CX107" s="941"/>
      <c r="CY107" s="941"/>
    </row>
    <row r="108" spans="1:103" ht="21.75" customHeight="1">
      <c r="A108" s="1768"/>
      <c r="B108" s="1769"/>
      <c r="C108" s="1769"/>
      <c r="D108" s="1769"/>
      <c r="E108" s="1769"/>
      <c r="F108" s="1769"/>
      <c r="G108" s="1769"/>
      <c r="H108" s="1769"/>
      <c r="I108" s="1769"/>
      <c r="J108" s="1769"/>
      <c r="K108" s="1769"/>
      <c r="L108" s="1769"/>
      <c r="M108" s="1769"/>
      <c r="N108" s="1769"/>
      <c r="O108" s="1176"/>
      <c r="P108" s="1177"/>
      <c r="Q108" s="1294"/>
      <c r="R108" s="1294"/>
      <c r="S108" s="1255" t="s">
        <v>333</v>
      </c>
      <c r="T108" s="1255"/>
      <c r="U108" s="1255"/>
      <c r="V108" s="1255"/>
      <c r="W108" s="1255"/>
      <c r="X108" s="1255"/>
      <c r="Y108" s="1255"/>
      <c r="Z108" s="1255"/>
      <c r="AA108" s="1999"/>
      <c r="AB108" s="1177"/>
      <c r="AC108" s="1294"/>
      <c r="AD108" s="1294"/>
      <c r="AE108" s="1255" t="s">
        <v>333</v>
      </c>
      <c r="AF108" s="1255"/>
      <c r="AG108" s="1255"/>
      <c r="AH108" s="1255"/>
      <c r="AI108" s="1255"/>
      <c r="AJ108" s="1255"/>
      <c r="AK108" s="1255"/>
      <c r="AL108" s="1772"/>
      <c r="AM108" s="759"/>
      <c r="AN108" s="759"/>
      <c r="AO108" s="759"/>
      <c r="AP108" s="759"/>
      <c r="AQ108" s="759"/>
      <c r="AR108" s="759"/>
      <c r="AS108" s="759"/>
      <c r="AT108" s="759"/>
      <c r="AU108" s="759"/>
      <c r="AV108" s="759"/>
      <c r="AW108" s="759"/>
      <c r="AX108" s="759"/>
      <c r="AY108" s="768"/>
      <c r="AZ108" s="768"/>
      <c r="BA108" s="768"/>
      <c r="BB108" s="768"/>
      <c r="BC108" s="42"/>
      <c r="BD108" s="127"/>
      <c r="BE108" s="799"/>
      <c r="BF108" s="800"/>
      <c r="BG108" s="799"/>
      <c r="BH108" s="596"/>
      <c r="BI108" s="799"/>
      <c r="BJ108" s="799"/>
      <c r="BK108" s="124"/>
      <c r="BL108" s="941"/>
      <c r="BM108" s="771"/>
      <c r="BN108" s="771"/>
      <c r="BO108" s="771"/>
      <c r="BP108" s="771"/>
      <c r="BQ108" s="771"/>
      <c r="BR108" s="771"/>
      <c r="BS108" s="771"/>
      <c r="BT108" s="771"/>
      <c r="BU108" s="780"/>
      <c r="BV108" s="780"/>
      <c r="BW108" s="780"/>
      <c r="BX108" s="780"/>
      <c r="BY108" s="780"/>
      <c r="BZ108" s="780"/>
      <c r="CA108" s="775"/>
      <c r="CB108" s="775"/>
      <c r="CC108" s="580"/>
      <c r="CD108" s="580"/>
      <c r="CE108" s="580"/>
      <c r="CF108" s="580"/>
      <c r="CG108" s="580"/>
      <c r="CH108" s="580"/>
      <c r="CI108" s="580"/>
      <c r="CJ108" s="580"/>
      <c r="CK108" s="580"/>
      <c r="CL108" s="580"/>
      <c r="CM108" s="941"/>
      <c r="CN108" s="775"/>
      <c r="CO108" s="775"/>
      <c r="CP108" s="775"/>
      <c r="CQ108" s="775"/>
      <c r="CR108" s="775"/>
      <c r="CS108" s="775"/>
      <c r="CT108" s="771"/>
      <c r="CU108" s="941"/>
      <c r="CV108" s="941"/>
      <c r="CW108" s="941"/>
      <c r="CX108" s="941"/>
      <c r="CY108" s="941"/>
    </row>
    <row r="109" spans="1:103" ht="21.75" customHeight="1">
      <c r="A109" s="1768"/>
      <c r="B109" s="1769"/>
      <c r="C109" s="1769"/>
      <c r="D109" s="1769"/>
      <c r="E109" s="1769"/>
      <c r="F109" s="1769"/>
      <c r="G109" s="1769"/>
      <c r="H109" s="1769"/>
      <c r="I109" s="1769"/>
      <c r="J109" s="1769"/>
      <c r="K109" s="1769"/>
      <c r="L109" s="1769"/>
      <c r="M109" s="1769"/>
      <c r="N109" s="1769"/>
      <c r="O109" s="1176"/>
      <c r="P109" s="1177"/>
      <c r="Q109" s="1294"/>
      <c r="R109" s="1294"/>
      <c r="S109" s="1319" t="s">
        <v>124</v>
      </c>
      <c r="T109" s="1916"/>
      <c r="U109" s="1916"/>
      <c r="V109" s="1916"/>
      <c r="W109" s="1916"/>
      <c r="X109" s="1916"/>
      <c r="Y109" s="1916"/>
      <c r="Z109" s="1917"/>
      <c r="AA109" s="1999"/>
      <c r="AB109" s="1177"/>
      <c r="AC109" s="1294"/>
      <c r="AD109" s="1294"/>
      <c r="AE109" s="1255" t="s">
        <v>124</v>
      </c>
      <c r="AF109" s="1255"/>
      <c r="AG109" s="1255"/>
      <c r="AH109" s="1255"/>
      <c r="AI109" s="1255"/>
      <c r="AJ109" s="1255"/>
      <c r="AK109" s="1255"/>
      <c r="AL109" s="1772"/>
      <c r="AM109" s="759"/>
      <c r="AN109" s="759"/>
      <c r="AO109" s="759"/>
      <c r="AP109" s="759"/>
      <c r="AQ109" s="759"/>
      <c r="AR109" s="759"/>
      <c r="AS109" s="759"/>
      <c r="AT109" s="759"/>
      <c r="AU109" s="759"/>
      <c r="AV109" s="759"/>
      <c r="AW109" s="759"/>
      <c r="AX109" s="759"/>
      <c r="AY109" s="768"/>
      <c r="AZ109" s="768"/>
      <c r="BA109" s="768"/>
      <c r="BB109" s="768"/>
      <c r="BC109" s="42"/>
      <c r="BD109" s="127"/>
      <c r="BE109" s="799"/>
      <c r="BF109" s="800"/>
      <c r="BG109" s="799"/>
      <c r="BH109" s="596"/>
      <c r="BI109" s="799"/>
      <c r="BJ109" s="799"/>
      <c r="BK109" s="124"/>
      <c r="BL109" s="941"/>
      <c r="BM109" s="771"/>
      <c r="BN109" s="771"/>
      <c r="BO109" s="771"/>
      <c r="BP109" s="771"/>
      <c r="BQ109" s="771"/>
      <c r="BR109" s="771"/>
      <c r="BS109" s="771"/>
      <c r="BT109" s="771"/>
      <c r="BU109" s="780"/>
      <c r="BV109" s="780"/>
      <c r="BW109" s="780"/>
      <c r="BX109" s="780"/>
      <c r="BY109" s="780"/>
      <c r="BZ109" s="780"/>
      <c r="CA109" s="775"/>
      <c r="CB109" s="775"/>
      <c r="CC109" s="580"/>
      <c r="CD109" s="580"/>
      <c r="CE109" s="580"/>
      <c r="CF109" s="580"/>
      <c r="CG109" s="580"/>
      <c r="CH109" s="580"/>
      <c r="CI109" s="580"/>
      <c r="CJ109" s="580"/>
      <c r="CK109" s="580"/>
      <c r="CL109" s="580"/>
      <c r="CM109" s="941"/>
      <c r="CN109" s="775"/>
      <c r="CO109" s="775"/>
      <c r="CP109" s="775"/>
      <c r="CQ109" s="775"/>
      <c r="CR109" s="775"/>
      <c r="CS109" s="775"/>
      <c r="CT109" s="771"/>
      <c r="CU109" s="941"/>
      <c r="CV109" s="941"/>
      <c r="CW109" s="941"/>
      <c r="CX109" s="941"/>
      <c r="CY109" s="941"/>
    </row>
    <row r="110" spans="1:103" ht="21.75" customHeight="1">
      <c r="A110" s="1768"/>
      <c r="B110" s="1769"/>
      <c r="C110" s="1769"/>
      <c r="D110" s="1769"/>
      <c r="E110" s="1769"/>
      <c r="F110" s="1769"/>
      <c r="G110" s="1769"/>
      <c r="H110" s="1769"/>
      <c r="I110" s="1769"/>
      <c r="J110" s="1769"/>
      <c r="K110" s="1769"/>
      <c r="L110" s="1769"/>
      <c r="M110" s="1769"/>
      <c r="N110" s="1769"/>
      <c r="O110" s="1176"/>
      <c r="P110" s="1177"/>
      <c r="Q110" s="1294"/>
      <c r="R110" s="1294"/>
      <c r="S110" s="1255" t="s">
        <v>125</v>
      </c>
      <c r="T110" s="1255"/>
      <c r="U110" s="1255"/>
      <c r="V110" s="1255"/>
      <c r="W110" s="1255"/>
      <c r="X110" s="1255"/>
      <c r="Y110" s="1255"/>
      <c r="Z110" s="1255"/>
      <c r="AA110" s="1999"/>
      <c r="AB110" s="1177"/>
      <c r="AC110" s="1294"/>
      <c r="AD110" s="1294"/>
      <c r="AE110" s="1255" t="s">
        <v>127</v>
      </c>
      <c r="AF110" s="1255"/>
      <c r="AG110" s="1255"/>
      <c r="AH110" s="1255"/>
      <c r="AI110" s="1255"/>
      <c r="AJ110" s="1255"/>
      <c r="AK110" s="1255"/>
      <c r="AL110" s="1772"/>
      <c r="AM110" s="759"/>
      <c r="AN110" s="759"/>
      <c r="AO110" s="759"/>
      <c r="AP110" s="759"/>
      <c r="AQ110" s="759"/>
      <c r="AR110" s="759"/>
      <c r="AS110" s="759"/>
      <c r="AT110" s="759"/>
      <c r="AU110" s="759"/>
      <c r="AV110" s="759"/>
      <c r="AW110" s="759"/>
      <c r="AX110" s="759"/>
      <c r="AY110" s="768"/>
      <c r="AZ110" s="768"/>
      <c r="BA110" s="768"/>
      <c r="BB110" s="768"/>
      <c r="BC110" s="42"/>
      <c r="BD110" s="127"/>
      <c r="BE110" s="799"/>
      <c r="BF110" s="800"/>
      <c r="BG110" s="799"/>
      <c r="BH110" s="596"/>
      <c r="BI110" s="799"/>
      <c r="BJ110" s="799"/>
      <c r="BK110" s="124"/>
      <c r="BL110" s="941"/>
      <c r="BM110" s="771"/>
      <c r="BN110" s="771"/>
      <c r="BO110" s="771"/>
      <c r="BP110" s="771"/>
      <c r="BQ110" s="771"/>
      <c r="BR110" s="771"/>
      <c r="BS110" s="771"/>
      <c r="BT110" s="771"/>
      <c r="BU110" s="780"/>
      <c r="BV110" s="780"/>
      <c r="BW110" s="780"/>
      <c r="BX110" s="780"/>
      <c r="BY110" s="780"/>
      <c r="BZ110" s="780"/>
      <c r="CA110" s="775"/>
      <c r="CB110" s="775"/>
      <c r="CC110" s="580"/>
      <c r="CD110" s="580"/>
      <c r="CE110" s="580"/>
      <c r="CF110" s="580"/>
      <c r="CG110" s="580"/>
      <c r="CH110" s="580"/>
      <c r="CI110" s="580"/>
      <c r="CJ110" s="580"/>
      <c r="CK110" s="580"/>
      <c r="CL110" s="580"/>
      <c r="CM110" s="941"/>
      <c r="CN110" s="775"/>
      <c r="CO110" s="775"/>
      <c r="CP110" s="775"/>
      <c r="CQ110" s="775"/>
      <c r="CR110" s="775"/>
      <c r="CS110" s="775"/>
      <c r="CT110" s="771"/>
      <c r="CU110" s="941"/>
      <c r="CV110" s="941"/>
      <c r="CW110" s="941"/>
      <c r="CX110" s="941"/>
      <c r="CY110" s="941"/>
    </row>
    <row r="111" spans="1:103" ht="21.75" customHeight="1" thickBot="1">
      <c r="A111" s="1770"/>
      <c r="B111" s="1771"/>
      <c r="C111" s="1771"/>
      <c r="D111" s="1771"/>
      <c r="E111" s="1771"/>
      <c r="F111" s="1771"/>
      <c r="G111" s="1771"/>
      <c r="H111" s="1771"/>
      <c r="I111" s="1771"/>
      <c r="J111" s="1771"/>
      <c r="K111" s="1771"/>
      <c r="L111" s="1771"/>
      <c r="M111" s="1771"/>
      <c r="N111" s="1771"/>
      <c r="O111" s="1178"/>
      <c r="P111" s="1179"/>
      <c r="Q111" s="1294"/>
      <c r="R111" s="1294"/>
      <c r="S111" s="1645" t="s">
        <v>126</v>
      </c>
      <c r="T111" s="1645"/>
      <c r="U111" s="1637"/>
      <c r="V111" s="1638"/>
      <c r="W111" s="1638"/>
      <c r="X111" s="1638"/>
      <c r="Y111" s="1638"/>
      <c r="Z111" s="1639"/>
      <c r="AA111" s="2000"/>
      <c r="AB111" s="1179"/>
      <c r="AC111" s="1294"/>
      <c r="AD111" s="1294"/>
      <c r="AE111" s="1645" t="s">
        <v>126</v>
      </c>
      <c r="AF111" s="1645"/>
      <c r="AG111" s="1637"/>
      <c r="AH111" s="1638"/>
      <c r="AI111" s="1638"/>
      <c r="AJ111" s="1638"/>
      <c r="AK111" s="1638"/>
      <c r="AL111" s="1814"/>
      <c r="AM111" s="759"/>
      <c r="AN111" s="759"/>
      <c r="AO111" s="759"/>
      <c r="AP111" s="759"/>
      <c r="AQ111" s="759"/>
      <c r="AR111" s="759"/>
      <c r="AS111" s="759"/>
      <c r="AT111" s="759"/>
      <c r="AU111" s="759"/>
      <c r="AV111" s="759"/>
      <c r="AW111" s="759"/>
      <c r="AX111" s="759"/>
      <c r="AY111" s="768"/>
      <c r="AZ111" s="768"/>
      <c r="BA111" s="768"/>
      <c r="BB111" s="768"/>
      <c r="BC111" s="42"/>
      <c r="BD111" s="127"/>
      <c r="BE111" s="799"/>
      <c r="BF111" s="800"/>
      <c r="BG111" s="799"/>
      <c r="BH111" s="596"/>
      <c r="BI111" s="799"/>
      <c r="BJ111" s="799"/>
      <c r="BK111" s="124"/>
      <c r="BL111" s="941"/>
      <c r="BM111" s="771"/>
      <c r="BN111" s="771"/>
      <c r="BO111" s="771"/>
      <c r="BP111" s="771"/>
      <c r="BQ111" s="771"/>
      <c r="BR111" s="771"/>
      <c r="BS111" s="771"/>
      <c r="BT111" s="771"/>
      <c r="BU111" s="780"/>
      <c r="BV111" s="780"/>
      <c r="BW111" s="780"/>
      <c r="BX111" s="780"/>
      <c r="BY111" s="780"/>
      <c r="BZ111" s="780"/>
      <c r="CA111" s="775"/>
      <c r="CB111" s="775"/>
      <c r="CC111" s="580"/>
      <c r="CD111" s="580"/>
      <c r="CE111" s="580"/>
      <c r="CF111" s="580"/>
      <c r="CG111" s="580"/>
      <c r="CH111" s="580"/>
      <c r="CI111" s="580"/>
      <c r="CJ111" s="580"/>
      <c r="CK111" s="580"/>
      <c r="CL111" s="580"/>
      <c r="CM111" s="941"/>
      <c r="CN111" s="775"/>
      <c r="CO111" s="775"/>
      <c r="CP111" s="775"/>
      <c r="CQ111" s="775"/>
      <c r="CR111" s="775"/>
      <c r="CS111" s="775"/>
      <c r="CT111" s="771"/>
      <c r="CU111" s="941"/>
      <c r="CV111" s="941"/>
      <c r="CW111" s="941"/>
      <c r="CX111" s="941"/>
      <c r="CY111" s="941"/>
    </row>
    <row r="112" spans="1:103" ht="21">
      <c r="A112" s="1640" t="s">
        <v>334</v>
      </c>
      <c r="B112" s="1641"/>
      <c r="C112" s="1641"/>
      <c r="D112" s="1641"/>
      <c r="E112" s="1641"/>
      <c r="F112" s="1641"/>
      <c r="G112" s="1641"/>
      <c r="H112" s="1641"/>
      <c r="I112" s="164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760"/>
      <c r="AN112" s="760"/>
      <c r="AO112" s="760"/>
      <c r="AP112" s="760"/>
      <c r="AQ112" s="760"/>
      <c r="AR112" s="760"/>
      <c r="AS112" s="760"/>
      <c r="AT112" s="760"/>
      <c r="AU112" s="765"/>
      <c r="AV112" s="765"/>
      <c r="AW112" s="765"/>
      <c r="AX112" s="765"/>
      <c r="AY112" s="765"/>
      <c r="AZ112" s="765"/>
      <c r="BA112" s="765"/>
      <c r="BB112" s="765"/>
      <c r="BC112" s="40"/>
      <c r="BD112" s="125"/>
      <c r="BE112" s="259"/>
      <c r="BF112" s="801"/>
      <c r="BG112" s="259"/>
      <c r="BH112" s="546"/>
      <c r="BI112" s="259"/>
      <c r="BJ112" s="259"/>
      <c r="BK112" s="259"/>
      <c r="BL112" s="941"/>
      <c r="BM112" s="771"/>
      <c r="BN112" s="771"/>
      <c r="BO112" s="771"/>
      <c r="BP112" s="771"/>
      <c r="BQ112" s="771"/>
      <c r="BR112" s="771"/>
      <c r="BS112" s="771"/>
      <c r="BT112" s="771"/>
      <c r="BU112" s="259"/>
      <c r="BV112" s="259"/>
      <c r="BW112" s="259"/>
      <c r="BX112" s="259"/>
      <c r="BY112" s="259"/>
      <c r="BZ112" s="259"/>
      <c r="CA112" s="259"/>
      <c r="CB112" s="259"/>
      <c r="CC112" s="259"/>
      <c r="CD112" s="259"/>
      <c r="CE112" s="259"/>
      <c r="CF112" s="259"/>
      <c r="CG112" s="259"/>
      <c r="CH112" s="259"/>
      <c r="CI112" s="259"/>
      <c r="CJ112" s="259"/>
      <c r="CK112" s="259"/>
      <c r="CL112" s="259"/>
      <c r="CM112" s="259"/>
      <c r="CN112" s="259"/>
      <c r="CO112" s="259"/>
      <c r="CP112" s="259"/>
      <c r="CQ112" s="259"/>
      <c r="CR112" s="259"/>
      <c r="CS112" s="259"/>
      <c r="CT112" s="771"/>
      <c r="CU112" s="771"/>
      <c r="CV112" s="771"/>
      <c r="CW112" s="40"/>
      <c r="CX112" s="40"/>
      <c r="CY112" s="941"/>
    </row>
    <row r="113" spans="1:246" ht="57.75" customHeight="1" thickBot="1">
      <c r="A113" s="1632" t="s">
        <v>335</v>
      </c>
      <c r="B113" s="1633"/>
      <c r="C113" s="1633"/>
      <c r="D113" s="1633"/>
      <c r="E113" s="1633"/>
      <c r="F113" s="1633"/>
      <c r="G113" s="1633"/>
      <c r="H113" s="1633"/>
      <c r="I113" s="1633"/>
      <c r="J113" s="1633"/>
      <c r="K113" s="1633"/>
      <c r="L113" s="1633"/>
      <c r="M113" s="1633"/>
      <c r="N113" s="1633"/>
      <c r="O113" s="1633"/>
      <c r="P113" s="1633"/>
      <c r="Q113" s="1633"/>
      <c r="R113" s="1633"/>
      <c r="S113" s="1633"/>
      <c r="T113" s="1633"/>
      <c r="U113" s="1633"/>
      <c r="V113" s="1633"/>
      <c r="W113" s="1633"/>
      <c r="X113" s="1633"/>
      <c r="Y113" s="1633"/>
      <c r="Z113" s="1633"/>
      <c r="AA113" s="1633"/>
      <c r="AB113" s="1633"/>
      <c r="AC113" s="1633"/>
      <c r="AD113" s="1633"/>
      <c r="AE113" s="1633"/>
      <c r="AF113" s="1633"/>
      <c r="AG113" s="1633"/>
      <c r="AH113" s="1633"/>
      <c r="AI113" s="1633"/>
      <c r="AJ113" s="1633"/>
      <c r="AK113" s="1633"/>
      <c r="AL113" s="1633"/>
      <c r="AM113" s="760"/>
      <c r="AN113" s="760"/>
      <c r="AO113" s="760"/>
      <c r="AP113" s="760"/>
      <c r="AQ113" s="760"/>
      <c r="AR113" s="760"/>
      <c r="AS113" s="760"/>
      <c r="AT113" s="760"/>
      <c r="AU113" s="765"/>
      <c r="AV113" s="765"/>
      <c r="AW113" s="765"/>
      <c r="AX113" s="765"/>
      <c r="AY113" s="765"/>
      <c r="AZ113" s="765"/>
      <c r="BA113" s="765"/>
      <c r="BB113" s="765"/>
      <c r="BC113" s="40"/>
      <c r="BD113" s="125"/>
      <c r="BE113" s="259"/>
      <c r="BF113" s="801"/>
      <c r="BG113" s="259"/>
      <c r="BH113" s="546"/>
      <c r="BI113" s="259"/>
      <c r="BJ113" s="259"/>
      <c r="BK113" s="259"/>
      <c r="BL113" s="941"/>
      <c r="BM113" s="771"/>
      <c r="BN113" s="771"/>
      <c r="BO113" s="771"/>
      <c r="BP113" s="771"/>
      <c r="BQ113" s="771"/>
      <c r="BR113" s="771"/>
      <c r="BS113" s="771"/>
      <c r="BT113" s="771"/>
      <c r="BU113" s="259"/>
      <c r="BV113" s="259"/>
      <c r="BW113" s="259"/>
      <c r="BX113" s="259"/>
      <c r="BY113" s="259"/>
      <c r="BZ113" s="259"/>
      <c r="CA113" s="259"/>
      <c r="CB113" s="259"/>
      <c r="CC113" s="259"/>
      <c r="CD113" s="259"/>
      <c r="CE113" s="259"/>
      <c r="CF113" s="259"/>
      <c r="CG113" s="259"/>
      <c r="CH113" s="259"/>
      <c r="CI113" s="259"/>
      <c r="CJ113" s="259"/>
      <c r="CK113" s="259"/>
      <c r="CL113" s="259"/>
      <c r="CM113" s="259"/>
      <c r="CN113" s="259"/>
      <c r="CO113" s="259"/>
      <c r="CP113" s="259"/>
      <c r="CQ113" s="259"/>
      <c r="CR113" s="259"/>
      <c r="CS113" s="259"/>
      <c r="CT113" s="771"/>
      <c r="CU113" s="771"/>
      <c r="CV113" s="771"/>
      <c r="CW113" s="40"/>
      <c r="CX113" s="40"/>
      <c r="CY113" s="941"/>
      <c r="CZ113" s="580"/>
      <c r="DA113" s="580"/>
      <c r="DB113" s="580"/>
      <c r="DC113" s="580"/>
      <c r="DD113" s="580"/>
      <c r="DE113" s="580"/>
      <c r="DF113" s="580"/>
      <c r="DG113" s="580"/>
      <c r="DH113" s="580"/>
      <c r="DI113" s="580"/>
      <c r="DJ113" s="580"/>
      <c r="DK113" s="580"/>
      <c r="DL113" s="580"/>
      <c r="DM113" s="580"/>
      <c r="DN113" s="580"/>
      <c r="DO113" s="580"/>
      <c r="DP113" s="580"/>
      <c r="DQ113" s="580"/>
      <c r="DR113" s="580"/>
      <c r="DS113" s="580"/>
      <c r="DT113" s="580"/>
      <c r="DU113" s="580"/>
      <c r="DV113" s="580"/>
      <c r="DW113" s="580"/>
      <c r="DX113" s="580"/>
      <c r="DY113" s="580"/>
      <c r="DZ113" s="580"/>
      <c r="EA113" s="580"/>
      <c r="EB113" s="580"/>
      <c r="EC113" s="580"/>
      <c r="ED113" s="580"/>
      <c r="EE113" s="580"/>
      <c r="EF113" s="580"/>
      <c r="EG113" s="580"/>
      <c r="EH113" s="580"/>
      <c r="EI113" s="580"/>
      <c r="EJ113" s="580"/>
      <c r="EK113" s="580"/>
      <c r="EL113" s="580"/>
      <c r="EM113" s="580"/>
      <c r="EN113" s="580"/>
      <c r="EO113" s="580"/>
      <c r="EP113" s="580"/>
      <c r="EQ113" s="580"/>
      <c r="ER113" s="580"/>
      <c r="ES113" s="580"/>
      <c r="ET113" s="580"/>
      <c r="EU113" s="580"/>
      <c r="EV113" s="580"/>
      <c r="EW113" s="580"/>
      <c r="EX113" s="580"/>
      <c r="EY113" s="580"/>
      <c r="EZ113" s="580"/>
      <c r="FA113" s="580"/>
      <c r="FB113" s="580"/>
      <c r="FC113" s="580"/>
      <c r="FD113" s="580"/>
      <c r="FE113" s="580"/>
      <c r="FF113" s="580"/>
      <c r="FG113" s="580"/>
      <c r="FH113" s="580"/>
      <c r="FI113" s="580"/>
      <c r="FJ113" s="580"/>
      <c r="FK113" s="580"/>
      <c r="FL113" s="580"/>
      <c r="FM113" s="580"/>
      <c r="FN113" s="580"/>
      <c r="FO113" s="580"/>
      <c r="FP113" s="580"/>
      <c r="FQ113" s="580"/>
      <c r="FR113" s="580"/>
      <c r="FS113" s="580"/>
      <c r="FT113" s="580"/>
      <c r="FU113" s="580"/>
      <c r="FV113" s="580"/>
      <c r="FW113" s="580"/>
      <c r="FX113" s="580"/>
      <c r="FY113" s="580"/>
      <c r="FZ113" s="580"/>
      <c r="GA113" s="580"/>
      <c r="GB113" s="580"/>
      <c r="GC113" s="580"/>
      <c r="GD113" s="580"/>
      <c r="GE113" s="580"/>
      <c r="GF113" s="580"/>
      <c r="GG113" s="580"/>
      <c r="GH113" s="580"/>
      <c r="GI113" s="580"/>
      <c r="GJ113" s="580"/>
      <c r="GK113" s="580"/>
      <c r="GL113" s="580"/>
      <c r="GM113" s="580"/>
      <c r="GN113" s="580"/>
      <c r="GO113" s="580"/>
      <c r="GP113" s="580"/>
      <c r="GQ113" s="580"/>
      <c r="GR113" s="580"/>
      <c r="GS113" s="580"/>
      <c r="GT113" s="580"/>
      <c r="GU113" s="580"/>
      <c r="GV113" s="580"/>
      <c r="GW113" s="580"/>
      <c r="GX113" s="580"/>
      <c r="GY113" s="580"/>
      <c r="GZ113" s="580"/>
      <c r="HA113" s="580"/>
      <c r="HB113" s="580"/>
      <c r="HC113" s="580"/>
      <c r="HD113" s="580"/>
      <c r="HE113" s="580"/>
      <c r="HF113" s="580"/>
      <c r="HG113" s="580"/>
      <c r="HH113" s="580"/>
      <c r="HI113" s="580"/>
      <c r="HJ113" s="580"/>
      <c r="HK113" s="580"/>
      <c r="HL113" s="580"/>
      <c r="HM113" s="580"/>
      <c r="HN113" s="580"/>
      <c r="HO113" s="580"/>
      <c r="HP113" s="580"/>
      <c r="HQ113" s="580"/>
      <c r="HR113" s="580"/>
      <c r="HS113" s="580"/>
      <c r="HT113" s="580"/>
      <c r="HU113" s="580"/>
      <c r="HV113" s="580"/>
      <c r="HW113" s="580"/>
      <c r="HX113" s="580"/>
      <c r="HY113" s="580"/>
      <c r="HZ113" s="580"/>
      <c r="IA113" s="580"/>
      <c r="IB113" s="580"/>
      <c r="IC113" s="580"/>
      <c r="ID113" s="580"/>
      <c r="IE113" s="580"/>
      <c r="IF113" s="580"/>
      <c r="IG113" s="580"/>
      <c r="IH113" s="580"/>
      <c r="II113" s="580"/>
      <c r="IJ113" s="580"/>
      <c r="IK113" s="580"/>
      <c r="IL113" s="580"/>
    </row>
    <row r="114" spans="1:246" s="18" customFormat="1" ht="27.75" customHeight="1">
      <c r="A114" s="1337"/>
      <c r="B114" s="1338"/>
      <c r="C114" s="1338"/>
      <c r="D114" s="1338"/>
      <c r="E114" s="1338"/>
      <c r="F114" s="1338"/>
      <c r="G114" s="1338"/>
      <c r="H114" s="1338"/>
      <c r="I114" s="1338"/>
      <c r="J114" s="1338"/>
      <c r="K114" s="1338"/>
      <c r="L114" s="1338"/>
      <c r="M114" s="1338"/>
      <c r="N114" s="1338"/>
      <c r="O114" s="1338"/>
      <c r="P114" s="1338"/>
      <c r="Q114" s="1338"/>
      <c r="R114" s="1338"/>
      <c r="S114" s="1338"/>
      <c r="T114" s="1338"/>
      <c r="U114" s="1338"/>
      <c r="V114" s="1338"/>
      <c r="W114" s="1338"/>
      <c r="X114" s="1338"/>
      <c r="Y114" s="1338"/>
      <c r="Z114" s="1338"/>
      <c r="AA114" s="1338"/>
      <c r="AB114" s="1338"/>
      <c r="AC114" s="1338"/>
      <c r="AD114" s="1338"/>
      <c r="AE114" s="1338"/>
      <c r="AF114" s="1338"/>
      <c r="AG114" s="1338"/>
      <c r="AH114" s="1338"/>
      <c r="AI114" s="1338"/>
      <c r="AJ114" s="1338"/>
      <c r="AK114" s="1343"/>
      <c r="AL114" s="1344"/>
      <c r="AM114" s="794"/>
      <c r="AN114" s="794"/>
      <c r="AO114" s="794"/>
      <c r="AP114" s="794"/>
      <c r="AQ114" s="794"/>
      <c r="AR114" s="794"/>
      <c r="AS114" s="794"/>
      <c r="AT114" s="794"/>
      <c r="AU114" s="794"/>
      <c r="AV114" s="794"/>
      <c r="AW114" s="794"/>
      <c r="AX114" s="794"/>
      <c r="AY114" s="794"/>
      <c r="AZ114" s="794"/>
      <c r="BA114" s="794"/>
      <c r="BB114" s="794"/>
      <c r="BC114" s="44"/>
      <c r="BD114" s="132"/>
      <c r="BE114" s="259"/>
      <c r="BF114" s="801"/>
      <c r="BG114" s="259"/>
      <c r="BH114" s="546"/>
      <c r="BI114" s="259"/>
      <c r="BJ114" s="780"/>
      <c r="BK114" s="780"/>
      <c r="BL114" s="780"/>
      <c r="BM114" s="802"/>
      <c r="BN114" s="802"/>
      <c r="BO114" s="802"/>
      <c r="BP114" s="802"/>
      <c r="BQ114" s="802"/>
      <c r="BR114" s="802"/>
      <c r="BS114" s="802"/>
      <c r="BT114" s="802"/>
      <c r="BU114" s="259"/>
      <c r="BV114" s="776"/>
      <c r="BW114" s="776"/>
      <c r="BX114" s="776"/>
      <c r="BY114" s="776"/>
      <c r="BZ114" s="776"/>
      <c r="CA114" s="776"/>
      <c r="CB114" s="776"/>
      <c r="CC114" s="780"/>
      <c r="CD114" s="780"/>
      <c r="CE114" s="780"/>
      <c r="CF114" s="780"/>
      <c r="CG114" s="780"/>
      <c r="CH114" s="780"/>
      <c r="CI114" s="776"/>
      <c r="CJ114" s="776"/>
      <c r="CK114" s="776"/>
      <c r="CL114" s="776"/>
      <c r="CM114" s="776"/>
      <c r="CN114" s="776"/>
      <c r="CO114" s="776"/>
      <c r="CP114" s="776"/>
      <c r="CQ114" s="776"/>
      <c r="CR114" s="776"/>
      <c r="CS114" s="776"/>
      <c r="CT114" s="259"/>
      <c r="CU114" s="259"/>
      <c r="CV114" s="259"/>
      <c r="CW114" s="780"/>
      <c r="CX114" s="780"/>
      <c r="CY114" s="780"/>
      <c r="CZ114" s="780"/>
      <c r="DA114" s="780"/>
      <c r="DB114" s="780"/>
      <c r="DC114" s="780"/>
      <c r="DD114" s="780"/>
      <c r="DE114" s="780"/>
      <c r="DF114" s="780"/>
      <c r="DG114" s="780"/>
      <c r="DH114" s="780"/>
      <c r="DI114" s="780"/>
      <c r="DJ114" s="780"/>
      <c r="DK114" s="780"/>
      <c r="DL114" s="780"/>
      <c r="DM114" s="780"/>
      <c r="DN114" s="780"/>
      <c r="DO114" s="780"/>
      <c r="DP114" s="780"/>
      <c r="DQ114" s="780"/>
      <c r="DR114" s="780"/>
      <c r="DS114" s="780"/>
      <c r="DT114" s="780"/>
      <c r="DU114" s="780"/>
      <c r="DV114" s="780"/>
      <c r="DW114" s="780"/>
      <c r="DX114" s="780"/>
      <c r="DY114" s="780"/>
      <c r="DZ114" s="780"/>
      <c r="EA114" s="780"/>
      <c r="EB114" s="780"/>
      <c r="EC114" s="780"/>
      <c r="ED114" s="780"/>
      <c r="EE114" s="780"/>
      <c r="EF114" s="780"/>
      <c r="EG114" s="780"/>
      <c r="EH114" s="780"/>
      <c r="EI114" s="780"/>
      <c r="EJ114" s="780"/>
      <c r="EK114" s="780"/>
      <c r="EL114" s="780"/>
      <c r="EM114" s="780"/>
      <c r="EN114" s="780"/>
      <c r="EO114" s="780"/>
      <c r="EP114" s="780"/>
      <c r="EQ114" s="780"/>
      <c r="ER114" s="780"/>
      <c r="ES114" s="780"/>
      <c r="ET114" s="780"/>
      <c r="EU114" s="780"/>
      <c r="EV114" s="780"/>
      <c r="EW114" s="780"/>
      <c r="EX114" s="780"/>
      <c r="EY114" s="780"/>
      <c r="EZ114" s="780"/>
      <c r="FA114" s="780"/>
      <c r="FB114" s="780"/>
      <c r="FC114" s="780"/>
      <c r="FD114" s="780"/>
      <c r="FE114" s="780"/>
      <c r="FF114" s="780"/>
      <c r="FG114" s="780"/>
      <c r="FH114" s="780"/>
      <c r="FI114" s="780"/>
      <c r="FJ114" s="780"/>
      <c r="FK114" s="780"/>
      <c r="FL114" s="780"/>
      <c r="FM114" s="780"/>
      <c r="FN114" s="780"/>
      <c r="FO114" s="780"/>
      <c r="FP114" s="780"/>
      <c r="FQ114" s="780"/>
      <c r="FR114" s="780"/>
      <c r="FS114" s="780"/>
      <c r="FT114" s="780"/>
      <c r="FU114" s="780"/>
      <c r="FV114" s="780"/>
      <c r="FW114" s="780"/>
      <c r="FX114" s="780"/>
      <c r="FY114" s="780"/>
      <c r="FZ114" s="780"/>
      <c r="GA114" s="780"/>
      <c r="GB114" s="780"/>
      <c r="GC114" s="780"/>
      <c r="GD114" s="780"/>
      <c r="GE114" s="780"/>
      <c r="GF114" s="780"/>
      <c r="GG114" s="780"/>
      <c r="GH114" s="780"/>
      <c r="GI114" s="780"/>
      <c r="GJ114" s="780"/>
      <c r="GK114" s="780"/>
      <c r="GL114" s="780"/>
      <c r="GM114" s="780"/>
      <c r="GN114" s="780"/>
      <c r="GO114" s="780"/>
      <c r="GP114" s="780"/>
      <c r="GQ114" s="780"/>
      <c r="GR114" s="780"/>
      <c r="GS114" s="780"/>
      <c r="GT114" s="780"/>
      <c r="GU114" s="780"/>
      <c r="GV114" s="780"/>
      <c r="GW114" s="780"/>
      <c r="GX114" s="780"/>
      <c r="GY114" s="780"/>
      <c r="GZ114" s="780"/>
      <c r="HA114" s="780"/>
      <c r="HB114" s="780"/>
      <c r="HC114" s="780"/>
      <c r="HD114" s="780"/>
      <c r="HE114" s="780"/>
      <c r="HF114" s="780"/>
      <c r="HG114" s="780"/>
      <c r="HH114" s="780"/>
      <c r="HI114" s="780"/>
      <c r="HJ114" s="780"/>
      <c r="HK114" s="780"/>
      <c r="HL114" s="780"/>
      <c r="HM114" s="780"/>
      <c r="HN114" s="780"/>
      <c r="HO114" s="780"/>
      <c r="HP114" s="780"/>
      <c r="HQ114" s="780"/>
      <c r="HR114" s="780"/>
      <c r="HS114" s="780"/>
      <c r="HT114" s="780"/>
      <c r="HU114" s="780"/>
      <c r="HV114" s="780"/>
      <c r="HW114" s="780"/>
      <c r="HX114" s="780"/>
      <c r="HY114" s="780"/>
      <c r="HZ114" s="780"/>
      <c r="IA114" s="780"/>
      <c r="IB114" s="780"/>
      <c r="IC114" s="780"/>
      <c r="ID114" s="780"/>
      <c r="IE114" s="780"/>
      <c r="IF114" s="780"/>
      <c r="IG114" s="780"/>
      <c r="IH114" s="780"/>
      <c r="II114" s="780"/>
      <c r="IJ114" s="780"/>
      <c r="IK114" s="780"/>
      <c r="IL114" s="780"/>
    </row>
    <row r="115" spans="1:246" s="18" customFormat="1" ht="27.75" customHeight="1">
      <c r="A115" s="1339"/>
      <c r="B115" s="1340"/>
      <c r="C115" s="1340"/>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340"/>
      <c r="AJ115" s="1340"/>
      <c r="AK115" s="1345"/>
      <c r="AL115" s="1346"/>
      <c r="AM115" s="794"/>
      <c r="AN115" s="794"/>
      <c r="AO115" s="794"/>
      <c r="AP115" s="794"/>
      <c r="AQ115" s="794"/>
      <c r="AR115" s="794"/>
      <c r="AS115" s="794"/>
      <c r="AT115" s="794"/>
      <c r="AU115" s="794"/>
      <c r="AV115" s="794"/>
      <c r="AW115" s="794"/>
      <c r="AX115" s="794"/>
      <c r="AY115" s="794"/>
      <c r="AZ115" s="794"/>
      <c r="BA115" s="794"/>
      <c r="BB115" s="794"/>
      <c r="BC115" s="44"/>
      <c r="BD115" s="132"/>
      <c r="BE115" s="259"/>
      <c r="BF115" s="801"/>
      <c r="BG115" s="259"/>
      <c r="BH115" s="546"/>
      <c r="BI115" s="259"/>
      <c r="BJ115" s="780"/>
      <c r="BK115" s="780"/>
      <c r="BL115" s="780"/>
      <c r="BM115" s="802"/>
      <c r="BN115" s="802"/>
      <c r="BO115" s="802"/>
      <c r="BP115" s="802"/>
      <c r="BQ115" s="802"/>
      <c r="BR115" s="802"/>
      <c r="BS115" s="802"/>
      <c r="BT115" s="802"/>
      <c r="BU115" s="259"/>
      <c r="BV115" s="776"/>
      <c r="BW115" s="776"/>
      <c r="BX115" s="776"/>
      <c r="BY115" s="776"/>
      <c r="BZ115" s="776"/>
      <c r="CA115" s="776"/>
      <c r="CB115" s="776"/>
      <c r="CC115" s="780"/>
      <c r="CD115" s="780"/>
      <c r="CE115" s="780"/>
      <c r="CF115" s="780"/>
      <c r="CG115" s="780"/>
      <c r="CH115" s="780"/>
      <c r="CI115" s="776"/>
      <c r="CJ115" s="776"/>
      <c r="CK115" s="776"/>
      <c r="CL115" s="776"/>
      <c r="CM115" s="776"/>
      <c r="CN115" s="776"/>
      <c r="CO115" s="776"/>
      <c r="CP115" s="776"/>
      <c r="CQ115" s="776"/>
      <c r="CR115" s="776"/>
      <c r="CS115" s="776"/>
      <c r="CT115" s="259"/>
      <c r="CU115" s="259"/>
      <c r="CV115" s="259"/>
      <c r="CW115" s="780"/>
      <c r="CX115" s="780"/>
      <c r="CY115" s="780"/>
      <c r="CZ115" s="780"/>
      <c r="DA115" s="780"/>
      <c r="DB115" s="780"/>
      <c r="DC115" s="780"/>
      <c r="DD115" s="780"/>
      <c r="DE115" s="780"/>
      <c r="DF115" s="780"/>
      <c r="DG115" s="780"/>
      <c r="DH115" s="780"/>
      <c r="DI115" s="780"/>
      <c r="DJ115" s="780"/>
      <c r="DK115" s="780"/>
      <c r="DL115" s="780"/>
      <c r="DM115" s="780"/>
      <c r="DN115" s="780"/>
      <c r="DO115" s="780"/>
      <c r="DP115" s="780"/>
      <c r="DQ115" s="780"/>
      <c r="DR115" s="780"/>
      <c r="DS115" s="780"/>
      <c r="DT115" s="780"/>
      <c r="DU115" s="780"/>
      <c r="DV115" s="780"/>
      <c r="DW115" s="780"/>
      <c r="DX115" s="780"/>
      <c r="DY115" s="780"/>
      <c r="DZ115" s="780"/>
      <c r="EA115" s="780"/>
      <c r="EB115" s="780"/>
      <c r="EC115" s="780"/>
      <c r="ED115" s="780"/>
      <c r="EE115" s="780"/>
      <c r="EF115" s="780"/>
      <c r="EG115" s="780"/>
      <c r="EH115" s="780"/>
      <c r="EI115" s="780"/>
      <c r="EJ115" s="780"/>
      <c r="EK115" s="780"/>
      <c r="EL115" s="780"/>
      <c r="EM115" s="780"/>
      <c r="EN115" s="780"/>
      <c r="EO115" s="780"/>
      <c r="EP115" s="780"/>
      <c r="EQ115" s="780"/>
      <c r="ER115" s="780"/>
      <c r="ES115" s="780"/>
      <c r="ET115" s="780"/>
      <c r="EU115" s="780"/>
      <c r="EV115" s="780"/>
      <c r="EW115" s="780"/>
      <c r="EX115" s="780"/>
      <c r="EY115" s="780"/>
      <c r="EZ115" s="780"/>
      <c r="FA115" s="780"/>
      <c r="FB115" s="780"/>
      <c r="FC115" s="780"/>
      <c r="FD115" s="780"/>
      <c r="FE115" s="780"/>
      <c r="FF115" s="780"/>
      <c r="FG115" s="780"/>
      <c r="FH115" s="780"/>
      <c r="FI115" s="780"/>
      <c r="FJ115" s="780"/>
      <c r="FK115" s="780"/>
      <c r="FL115" s="780"/>
      <c r="FM115" s="780"/>
      <c r="FN115" s="780"/>
      <c r="FO115" s="780"/>
      <c r="FP115" s="780"/>
      <c r="FQ115" s="780"/>
      <c r="FR115" s="780"/>
      <c r="FS115" s="780"/>
      <c r="FT115" s="780"/>
      <c r="FU115" s="780"/>
      <c r="FV115" s="780"/>
      <c r="FW115" s="780"/>
      <c r="FX115" s="780"/>
      <c r="FY115" s="780"/>
      <c r="FZ115" s="780"/>
      <c r="GA115" s="780"/>
      <c r="GB115" s="780"/>
      <c r="GC115" s="780"/>
      <c r="GD115" s="780"/>
      <c r="GE115" s="780"/>
      <c r="GF115" s="780"/>
      <c r="GG115" s="780"/>
      <c r="GH115" s="780"/>
      <c r="GI115" s="780"/>
      <c r="GJ115" s="780"/>
      <c r="GK115" s="780"/>
      <c r="GL115" s="780"/>
      <c r="GM115" s="780"/>
      <c r="GN115" s="780"/>
      <c r="GO115" s="780"/>
      <c r="GP115" s="780"/>
      <c r="GQ115" s="780"/>
      <c r="GR115" s="780"/>
      <c r="GS115" s="780"/>
      <c r="GT115" s="780"/>
      <c r="GU115" s="780"/>
      <c r="GV115" s="780"/>
      <c r="GW115" s="780"/>
      <c r="GX115" s="780"/>
      <c r="GY115" s="780"/>
      <c r="GZ115" s="780"/>
      <c r="HA115" s="780"/>
      <c r="HB115" s="780"/>
      <c r="HC115" s="780"/>
      <c r="HD115" s="780"/>
      <c r="HE115" s="780"/>
      <c r="HF115" s="780"/>
      <c r="HG115" s="780"/>
      <c r="HH115" s="780"/>
      <c r="HI115" s="780"/>
      <c r="HJ115" s="780"/>
      <c r="HK115" s="780"/>
      <c r="HL115" s="780"/>
      <c r="HM115" s="780"/>
      <c r="HN115" s="780"/>
      <c r="HO115" s="780"/>
      <c r="HP115" s="780"/>
      <c r="HQ115" s="780"/>
      <c r="HR115" s="780"/>
      <c r="HS115" s="780"/>
      <c r="HT115" s="780"/>
      <c r="HU115" s="780"/>
      <c r="HV115" s="780"/>
      <c r="HW115" s="780"/>
      <c r="HX115" s="780"/>
      <c r="HY115" s="780"/>
      <c r="HZ115" s="780"/>
      <c r="IA115" s="780"/>
      <c r="IB115" s="780"/>
      <c r="IC115" s="780"/>
      <c r="ID115" s="780"/>
      <c r="IE115" s="780"/>
      <c r="IF115" s="780"/>
      <c r="IG115" s="780"/>
      <c r="IH115" s="780"/>
      <c r="II115" s="780"/>
      <c r="IJ115" s="780"/>
      <c r="IK115" s="780"/>
      <c r="IL115" s="780"/>
    </row>
    <row r="116" spans="1:246" s="18" customFormat="1" ht="27.75" customHeight="1">
      <c r="A116" s="1339"/>
      <c r="B116" s="1340"/>
      <c r="C116" s="1340"/>
      <c r="D116" s="1340"/>
      <c r="E116" s="1340"/>
      <c r="F116" s="1340"/>
      <c r="G116" s="1340"/>
      <c r="H116" s="1340"/>
      <c r="I116" s="1340"/>
      <c r="J116" s="1340"/>
      <c r="K116" s="1340"/>
      <c r="L116" s="1340"/>
      <c r="M116" s="1340"/>
      <c r="N116" s="1340"/>
      <c r="O116" s="1340"/>
      <c r="P116" s="1340"/>
      <c r="Q116" s="1340"/>
      <c r="R116" s="1340"/>
      <c r="S116" s="1340"/>
      <c r="T116" s="1340"/>
      <c r="U116" s="1340"/>
      <c r="V116" s="1340"/>
      <c r="W116" s="1340"/>
      <c r="X116" s="1340"/>
      <c r="Y116" s="1340"/>
      <c r="Z116" s="1340"/>
      <c r="AA116" s="1340"/>
      <c r="AB116" s="1340"/>
      <c r="AC116" s="1340"/>
      <c r="AD116" s="1340"/>
      <c r="AE116" s="1340"/>
      <c r="AF116" s="1340"/>
      <c r="AG116" s="1340"/>
      <c r="AH116" s="1340"/>
      <c r="AI116" s="1340"/>
      <c r="AJ116" s="1340"/>
      <c r="AK116" s="1345"/>
      <c r="AL116" s="1346"/>
      <c r="AM116" s="794"/>
      <c r="AN116" s="794"/>
      <c r="AO116" s="794"/>
      <c r="AP116" s="794"/>
      <c r="AQ116" s="794"/>
      <c r="AR116" s="794"/>
      <c r="AS116" s="794"/>
      <c r="AT116" s="794"/>
      <c r="AU116" s="794"/>
      <c r="AV116" s="794"/>
      <c r="AW116" s="794"/>
      <c r="AX116" s="794"/>
      <c r="AY116" s="794"/>
      <c r="AZ116" s="794"/>
      <c r="BA116" s="794"/>
      <c r="BB116" s="794"/>
      <c r="BC116" s="44"/>
      <c r="BD116" s="132"/>
      <c r="BE116" s="259"/>
      <c r="BF116" s="801"/>
      <c r="BG116" s="259"/>
      <c r="BH116" s="546"/>
      <c r="BI116" s="259"/>
      <c r="BJ116" s="780"/>
      <c r="BK116" s="780"/>
      <c r="BL116" s="780"/>
      <c r="BM116" s="802"/>
      <c r="BN116" s="802"/>
      <c r="BO116" s="802"/>
      <c r="BP116" s="802"/>
      <c r="BQ116" s="802"/>
      <c r="BR116" s="802"/>
      <c r="BS116" s="802"/>
      <c r="BT116" s="802"/>
      <c r="BU116" s="259"/>
      <c r="BV116" s="776"/>
      <c r="BW116" s="776"/>
      <c r="BX116" s="776"/>
      <c r="BY116" s="776"/>
      <c r="BZ116" s="776"/>
      <c r="CA116" s="776"/>
      <c r="CB116" s="776"/>
      <c r="CC116" s="780"/>
      <c r="CD116" s="780"/>
      <c r="CE116" s="780"/>
      <c r="CF116" s="780"/>
      <c r="CG116" s="780"/>
      <c r="CH116" s="780"/>
      <c r="CI116" s="776"/>
      <c r="CJ116" s="776"/>
      <c r="CK116" s="776"/>
      <c r="CL116" s="776"/>
      <c r="CM116" s="776"/>
      <c r="CN116" s="776"/>
      <c r="CO116" s="776"/>
      <c r="CP116" s="776"/>
      <c r="CQ116" s="776"/>
      <c r="CR116" s="776"/>
      <c r="CS116" s="776"/>
      <c r="CT116" s="259"/>
      <c r="CU116" s="259"/>
      <c r="CV116" s="259"/>
      <c r="CW116" s="780"/>
      <c r="CX116" s="780"/>
      <c r="CY116" s="780"/>
      <c r="CZ116" s="780"/>
      <c r="DA116" s="780"/>
      <c r="DB116" s="780"/>
      <c r="DC116" s="780"/>
      <c r="DD116" s="780"/>
      <c r="DE116" s="780"/>
      <c r="DF116" s="780"/>
      <c r="DG116" s="780"/>
      <c r="DH116" s="780"/>
      <c r="DI116" s="780"/>
      <c r="DJ116" s="780"/>
      <c r="DK116" s="780"/>
      <c r="DL116" s="780"/>
      <c r="DM116" s="780"/>
      <c r="DN116" s="780"/>
      <c r="DO116" s="780"/>
      <c r="DP116" s="780"/>
      <c r="DQ116" s="780"/>
      <c r="DR116" s="780"/>
      <c r="DS116" s="780"/>
      <c r="DT116" s="780"/>
      <c r="DU116" s="780"/>
      <c r="DV116" s="780"/>
      <c r="DW116" s="780"/>
      <c r="DX116" s="780"/>
      <c r="DY116" s="780"/>
      <c r="DZ116" s="780"/>
      <c r="EA116" s="780"/>
      <c r="EB116" s="780"/>
      <c r="EC116" s="780"/>
      <c r="ED116" s="780"/>
      <c r="EE116" s="780"/>
      <c r="EF116" s="780"/>
      <c r="EG116" s="780"/>
      <c r="EH116" s="780"/>
      <c r="EI116" s="780"/>
      <c r="EJ116" s="780"/>
      <c r="EK116" s="780"/>
      <c r="EL116" s="780"/>
      <c r="EM116" s="780"/>
      <c r="EN116" s="780"/>
      <c r="EO116" s="780"/>
      <c r="EP116" s="780"/>
      <c r="EQ116" s="780"/>
      <c r="ER116" s="780"/>
      <c r="ES116" s="780"/>
      <c r="ET116" s="780"/>
      <c r="EU116" s="780"/>
      <c r="EV116" s="780"/>
      <c r="EW116" s="780"/>
      <c r="EX116" s="780"/>
      <c r="EY116" s="780"/>
      <c r="EZ116" s="780"/>
      <c r="FA116" s="780"/>
      <c r="FB116" s="780"/>
      <c r="FC116" s="780"/>
      <c r="FD116" s="780"/>
      <c r="FE116" s="780"/>
      <c r="FF116" s="780"/>
      <c r="FG116" s="780"/>
      <c r="FH116" s="780"/>
      <c r="FI116" s="780"/>
      <c r="FJ116" s="780"/>
      <c r="FK116" s="780"/>
      <c r="FL116" s="780"/>
      <c r="FM116" s="780"/>
      <c r="FN116" s="780"/>
      <c r="FO116" s="780"/>
      <c r="FP116" s="780"/>
      <c r="FQ116" s="780"/>
      <c r="FR116" s="780"/>
      <c r="FS116" s="780"/>
      <c r="FT116" s="780"/>
      <c r="FU116" s="780"/>
      <c r="FV116" s="780"/>
      <c r="FW116" s="780"/>
      <c r="FX116" s="780"/>
      <c r="FY116" s="780"/>
      <c r="FZ116" s="780"/>
      <c r="GA116" s="780"/>
      <c r="GB116" s="780"/>
      <c r="GC116" s="780"/>
      <c r="GD116" s="780"/>
      <c r="GE116" s="780"/>
      <c r="GF116" s="780"/>
      <c r="GG116" s="780"/>
      <c r="GH116" s="780"/>
      <c r="GI116" s="780"/>
      <c r="GJ116" s="780"/>
      <c r="GK116" s="780"/>
      <c r="GL116" s="780"/>
      <c r="GM116" s="780"/>
      <c r="GN116" s="780"/>
      <c r="GO116" s="780"/>
      <c r="GP116" s="780"/>
      <c r="GQ116" s="780"/>
      <c r="GR116" s="780"/>
      <c r="GS116" s="780"/>
      <c r="GT116" s="780"/>
      <c r="GU116" s="780"/>
      <c r="GV116" s="780"/>
      <c r="GW116" s="780"/>
      <c r="GX116" s="780"/>
      <c r="GY116" s="780"/>
      <c r="GZ116" s="780"/>
      <c r="HA116" s="780"/>
      <c r="HB116" s="780"/>
      <c r="HC116" s="780"/>
      <c r="HD116" s="780"/>
      <c r="HE116" s="780"/>
      <c r="HF116" s="780"/>
      <c r="HG116" s="780"/>
      <c r="HH116" s="780"/>
      <c r="HI116" s="780"/>
      <c r="HJ116" s="780"/>
      <c r="HK116" s="780"/>
      <c r="HL116" s="780"/>
      <c r="HM116" s="780"/>
      <c r="HN116" s="780"/>
      <c r="HO116" s="780"/>
      <c r="HP116" s="780"/>
      <c r="HQ116" s="780"/>
      <c r="HR116" s="780"/>
      <c r="HS116" s="780"/>
      <c r="HT116" s="780"/>
      <c r="HU116" s="780"/>
      <c r="HV116" s="780"/>
      <c r="HW116" s="780"/>
      <c r="HX116" s="780"/>
      <c r="HY116" s="780"/>
      <c r="HZ116" s="780"/>
      <c r="IA116" s="780"/>
      <c r="IB116" s="780"/>
      <c r="IC116" s="780"/>
      <c r="ID116" s="780"/>
      <c r="IE116" s="780"/>
      <c r="IF116" s="780"/>
      <c r="IG116" s="780"/>
      <c r="IH116" s="780"/>
      <c r="II116" s="780"/>
      <c r="IJ116" s="780"/>
      <c r="IK116" s="780"/>
      <c r="IL116" s="780"/>
    </row>
    <row r="117" spans="1:246" s="18" customFormat="1" ht="96" customHeight="1">
      <c r="A117" s="1339"/>
      <c r="B117" s="1340"/>
      <c r="C117" s="1340"/>
      <c r="D117" s="1340"/>
      <c r="E117" s="1340"/>
      <c r="F117" s="1340"/>
      <c r="G117" s="1340"/>
      <c r="H117" s="1340"/>
      <c r="I117" s="1340"/>
      <c r="J117" s="1340"/>
      <c r="K117" s="1340"/>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0"/>
      <c r="AG117" s="1340"/>
      <c r="AH117" s="1340"/>
      <c r="AI117" s="1340"/>
      <c r="AJ117" s="1340"/>
      <c r="AK117" s="1345"/>
      <c r="AL117" s="1346"/>
      <c r="AM117" s="794"/>
      <c r="AN117" s="794"/>
      <c r="AO117" s="794"/>
      <c r="AP117" s="794"/>
      <c r="AQ117" s="794"/>
      <c r="AR117" s="794"/>
      <c r="AS117" s="794"/>
      <c r="AT117" s="794"/>
      <c r="AU117" s="794"/>
      <c r="AV117" s="794"/>
      <c r="AW117" s="794"/>
      <c r="AX117" s="794"/>
      <c r="AY117" s="794"/>
      <c r="AZ117" s="794"/>
      <c r="BA117" s="794"/>
      <c r="BB117" s="794"/>
      <c r="BC117" s="44"/>
      <c r="BD117" s="132"/>
      <c r="BE117" s="259"/>
      <c r="BF117" s="801"/>
      <c r="BG117" s="259"/>
      <c r="BH117" s="546"/>
      <c r="BI117" s="259"/>
      <c r="BJ117" s="780"/>
      <c r="BK117" s="780"/>
      <c r="BL117" s="780"/>
      <c r="BM117" s="802"/>
      <c r="BN117" s="802"/>
      <c r="BO117" s="802"/>
      <c r="BP117" s="802"/>
      <c r="BQ117" s="802"/>
      <c r="BR117" s="802"/>
      <c r="BS117" s="802"/>
      <c r="BT117" s="802"/>
      <c r="BU117" s="259"/>
      <c r="BV117" s="776"/>
      <c r="BW117" s="776"/>
      <c r="BX117" s="776"/>
      <c r="BY117" s="776"/>
      <c r="BZ117" s="776"/>
      <c r="CA117" s="776"/>
      <c r="CB117" s="776"/>
      <c r="CC117" s="780"/>
      <c r="CD117" s="780"/>
      <c r="CE117" s="780"/>
      <c r="CF117" s="780"/>
      <c r="CG117" s="780"/>
      <c r="CH117" s="780"/>
      <c r="CI117" s="776"/>
      <c r="CJ117" s="776"/>
      <c r="CK117" s="776"/>
      <c r="CL117" s="776"/>
      <c r="CM117" s="776"/>
      <c r="CN117" s="776"/>
      <c r="CO117" s="776"/>
      <c r="CP117" s="776"/>
      <c r="CQ117" s="776"/>
      <c r="CR117" s="776"/>
      <c r="CS117" s="776"/>
      <c r="CT117" s="259"/>
      <c r="CU117" s="259"/>
      <c r="CV117" s="259"/>
      <c r="CW117" s="780"/>
      <c r="CX117" s="780"/>
      <c r="CY117" s="780"/>
      <c r="CZ117" s="780"/>
      <c r="DA117" s="780"/>
      <c r="DB117" s="780"/>
      <c r="DC117" s="780"/>
      <c r="DD117" s="780"/>
      <c r="DE117" s="780"/>
      <c r="DF117" s="780"/>
      <c r="DG117" s="780"/>
      <c r="DH117" s="780"/>
      <c r="DI117" s="780"/>
      <c r="DJ117" s="780"/>
      <c r="DK117" s="780"/>
      <c r="DL117" s="780"/>
      <c r="DM117" s="780"/>
      <c r="DN117" s="780"/>
      <c r="DO117" s="780"/>
      <c r="DP117" s="780"/>
      <c r="DQ117" s="780"/>
      <c r="DR117" s="780"/>
      <c r="DS117" s="780"/>
      <c r="DT117" s="780"/>
      <c r="DU117" s="780"/>
      <c r="DV117" s="780"/>
      <c r="DW117" s="780"/>
      <c r="DX117" s="780"/>
      <c r="DY117" s="780"/>
      <c r="DZ117" s="780"/>
      <c r="EA117" s="780"/>
      <c r="EB117" s="780"/>
      <c r="EC117" s="780"/>
      <c r="ED117" s="780"/>
      <c r="EE117" s="780"/>
      <c r="EF117" s="780"/>
      <c r="EG117" s="780"/>
      <c r="EH117" s="780"/>
      <c r="EI117" s="780"/>
      <c r="EJ117" s="780"/>
      <c r="EK117" s="780"/>
      <c r="EL117" s="780"/>
      <c r="EM117" s="780"/>
      <c r="EN117" s="780"/>
      <c r="EO117" s="780"/>
      <c r="EP117" s="780"/>
      <c r="EQ117" s="780"/>
      <c r="ER117" s="780"/>
      <c r="ES117" s="780"/>
      <c r="ET117" s="780"/>
      <c r="EU117" s="780"/>
      <c r="EV117" s="780"/>
      <c r="EW117" s="780"/>
      <c r="EX117" s="780"/>
      <c r="EY117" s="780"/>
      <c r="EZ117" s="780"/>
      <c r="FA117" s="780"/>
      <c r="FB117" s="780"/>
      <c r="FC117" s="780"/>
      <c r="FD117" s="780"/>
      <c r="FE117" s="780"/>
      <c r="FF117" s="780"/>
      <c r="FG117" s="780"/>
      <c r="FH117" s="780"/>
      <c r="FI117" s="780"/>
      <c r="FJ117" s="780"/>
      <c r="FK117" s="780"/>
      <c r="FL117" s="780"/>
      <c r="FM117" s="780"/>
      <c r="FN117" s="780"/>
      <c r="FO117" s="780"/>
      <c r="FP117" s="780"/>
      <c r="FQ117" s="780"/>
      <c r="FR117" s="780"/>
      <c r="FS117" s="780"/>
      <c r="FT117" s="780"/>
      <c r="FU117" s="780"/>
      <c r="FV117" s="780"/>
      <c r="FW117" s="780"/>
      <c r="FX117" s="780"/>
      <c r="FY117" s="780"/>
      <c r="FZ117" s="780"/>
      <c r="GA117" s="780"/>
      <c r="GB117" s="780"/>
      <c r="GC117" s="780"/>
      <c r="GD117" s="780"/>
      <c r="GE117" s="780"/>
      <c r="GF117" s="780"/>
      <c r="GG117" s="780"/>
      <c r="GH117" s="780"/>
      <c r="GI117" s="780"/>
      <c r="GJ117" s="780"/>
      <c r="GK117" s="780"/>
      <c r="GL117" s="780"/>
      <c r="GM117" s="780"/>
      <c r="GN117" s="780"/>
      <c r="GO117" s="780"/>
      <c r="GP117" s="780"/>
      <c r="GQ117" s="780"/>
      <c r="GR117" s="780"/>
      <c r="GS117" s="780"/>
      <c r="GT117" s="780"/>
      <c r="GU117" s="780"/>
      <c r="GV117" s="780"/>
      <c r="GW117" s="780"/>
      <c r="GX117" s="780"/>
      <c r="GY117" s="780"/>
      <c r="GZ117" s="780"/>
      <c r="HA117" s="780"/>
      <c r="HB117" s="780"/>
      <c r="HC117" s="780"/>
      <c r="HD117" s="780"/>
      <c r="HE117" s="780"/>
      <c r="HF117" s="780"/>
      <c r="HG117" s="780"/>
      <c r="HH117" s="780"/>
      <c r="HI117" s="780"/>
      <c r="HJ117" s="780"/>
      <c r="HK117" s="780"/>
      <c r="HL117" s="780"/>
      <c r="HM117" s="780"/>
      <c r="HN117" s="780"/>
      <c r="HO117" s="780"/>
      <c r="HP117" s="780"/>
      <c r="HQ117" s="780"/>
      <c r="HR117" s="780"/>
      <c r="HS117" s="780"/>
      <c r="HT117" s="780"/>
      <c r="HU117" s="780"/>
      <c r="HV117" s="780"/>
      <c r="HW117" s="780"/>
      <c r="HX117" s="780"/>
      <c r="HY117" s="780"/>
      <c r="HZ117" s="780"/>
      <c r="IA117" s="780"/>
      <c r="IB117" s="780"/>
      <c r="IC117" s="780"/>
      <c r="ID117" s="780"/>
      <c r="IE117" s="780"/>
      <c r="IF117" s="780"/>
      <c r="IG117" s="780"/>
      <c r="IH117" s="780"/>
      <c r="II117" s="780"/>
      <c r="IJ117" s="780"/>
      <c r="IK117" s="780"/>
      <c r="IL117" s="780"/>
    </row>
    <row r="118" spans="1:246" s="18" customFormat="1" ht="69" customHeight="1">
      <c r="A118" s="1339"/>
      <c r="B118" s="1340"/>
      <c r="C118" s="1340"/>
      <c r="D118" s="1340"/>
      <c r="E118" s="1340"/>
      <c r="F118" s="1340"/>
      <c r="G118" s="1340"/>
      <c r="H118" s="1340"/>
      <c r="I118" s="1340"/>
      <c r="J118" s="1340"/>
      <c r="K118" s="1340"/>
      <c r="L118" s="1340"/>
      <c r="M118" s="1340"/>
      <c r="N118" s="1340"/>
      <c r="O118" s="1340"/>
      <c r="P118" s="1340"/>
      <c r="Q118" s="1340"/>
      <c r="R118" s="1340"/>
      <c r="S118" s="1340"/>
      <c r="T118" s="1340"/>
      <c r="U118" s="1340"/>
      <c r="V118" s="1340"/>
      <c r="W118" s="1340"/>
      <c r="X118" s="1340"/>
      <c r="Y118" s="1340"/>
      <c r="Z118" s="1340"/>
      <c r="AA118" s="1340"/>
      <c r="AB118" s="1340"/>
      <c r="AC118" s="1340"/>
      <c r="AD118" s="1340"/>
      <c r="AE118" s="1340"/>
      <c r="AF118" s="1340"/>
      <c r="AG118" s="1340"/>
      <c r="AH118" s="1340"/>
      <c r="AI118" s="1340"/>
      <c r="AJ118" s="1340"/>
      <c r="AK118" s="1345"/>
      <c r="AL118" s="1346"/>
      <c r="AM118" s="794"/>
      <c r="AN118" s="794"/>
      <c r="AO118" s="794"/>
      <c r="AP118" s="794"/>
      <c r="AQ118" s="794"/>
      <c r="AR118" s="794"/>
      <c r="AS118" s="794"/>
      <c r="AT118" s="794"/>
      <c r="AU118" s="794"/>
      <c r="AV118" s="794"/>
      <c r="AW118" s="794"/>
      <c r="AX118" s="794"/>
      <c r="AY118" s="794"/>
      <c r="AZ118" s="794"/>
      <c r="BA118" s="794"/>
      <c r="BB118" s="794"/>
      <c r="BC118" s="44"/>
      <c r="BD118" s="132"/>
      <c r="BE118" s="259"/>
      <c r="BF118" s="801"/>
      <c r="BG118" s="259"/>
      <c r="BH118" s="546"/>
      <c r="BI118" s="259"/>
      <c r="BJ118" s="780"/>
      <c r="BK118" s="780"/>
      <c r="BL118" s="780"/>
      <c r="BM118" s="802"/>
      <c r="BN118" s="802"/>
      <c r="BO118" s="802"/>
      <c r="BP118" s="802"/>
      <c r="BQ118" s="802"/>
      <c r="BR118" s="802"/>
      <c r="BS118" s="802"/>
      <c r="BT118" s="802"/>
      <c r="BU118" s="259"/>
      <c r="BV118" s="776"/>
      <c r="BW118" s="776"/>
      <c r="BX118" s="776"/>
      <c r="BY118" s="776"/>
      <c r="BZ118" s="776"/>
      <c r="CA118" s="776"/>
      <c r="CB118" s="776"/>
      <c r="CC118" s="780"/>
      <c r="CD118" s="780"/>
      <c r="CE118" s="780"/>
      <c r="CF118" s="780"/>
      <c r="CG118" s="780"/>
      <c r="CH118" s="780"/>
      <c r="CI118" s="776"/>
      <c r="CJ118" s="776"/>
      <c r="CK118" s="776"/>
      <c r="CL118" s="776"/>
      <c r="CM118" s="776"/>
      <c r="CN118" s="776"/>
      <c r="CO118" s="776"/>
      <c r="CP118" s="776"/>
      <c r="CQ118" s="776"/>
      <c r="CR118" s="776"/>
      <c r="CS118" s="776"/>
      <c r="CT118" s="259"/>
      <c r="CU118" s="259"/>
      <c r="CV118" s="259"/>
      <c r="CW118" s="780"/>
      <c r="CX118" s="780"/>
      <c r="CY118" s="780"/>
      <c r="CZ118" s="780"/>
      <c r="DA118" s="780"/>
      <c r="DB118" s="780"/>
      <c r="DC118" s="780"/>
      <c r="DD118" s="780"/>
      <c r="DE118" s="780"/>
      <c r="DF118" s="780"/>
      <c r="DG118" s="780"/>
      <c r="DH118" s="780"/>
      <c r="DI118" s="780"/>
      <c r="DJ118" s="780"/>
      <c r="DK118" s="780"/>
      <c r="DL118" s="780"/>
      <c r="DM118" s="780"/>
      <c r="DN118" s="780"/>
      <c r="DO118" s="780"/>
      <c r="DP118" s="780"/>
      <c r="DQ118" s="780"/>
      <c r="DR118" s="780"/>
      <c r="DS118" s="780"/>
      <c r="DT118" s="780"/>
      <c r="DU118" s="780"/>
      <c r="DV118" s="780"/>
      <c r="DW118" s="780"/>
      <c r="DX118" s="780"/>
      <c r="DY118" s="780"/>
      <c r="DZ118" s="780"/>
      <c r="EA118" s="780"/>
      <c r="EB118" s="780"/>
      <c r="EC118" s="780"/>
      <c r="ED118" s="780"/>
      <c r="EE118" s="780"/>
      <c r="EF118" s="780"/>
      <c r="EG118" s="780"/>
      <c r="EH118" s="780"/>
      <c r="EI118" s="780"/>
      <c r="EJ118" s="780"/>
      <c r="EK118" s="780"/>
      <c r="EL118" s="780"/>
      <c r="EM118" s="780"/>
      <c r="EN118" s="780"/>
      <c r="EO118" s="780"/>
      <c r="EP118" s="780"/>
      <c r="EQ118" s="780"/>
      <c r="ER118" s="780"/>
      <c r="ES118" s="780"/>
      <c r="ET118" s="780"/>
      <c r="EU118" s="780"/>
      <c r="EV118" s="780"/>
      <c r="EW118" s="780"/>
      <c r="EX118" s="780"/>
      <c r="EY118" s="780"/>
      <c r="EZ118" s="780"/>
      <c r="FA118" s="780"/>
      <c r="FB118" s="780"/>
      <c r="FC118" s="780"/>
      <c r="FD118" s="780"/>
      <c r="FE118" s="780"/>
      <c r="FF118" s="780"/>
      <c r="FG118" s="780"/>
      <c r="FH118" s="780"/>
      <c r="FI118" s="780"/>
      <c r="FJ118" s="780"/>
      <c r="FK118" s="780"/>
      <c r="FL118" s="780"/>
      <c r="FM118" s="780"/>
      <c r="FN118" s="780"/>
      <c r="FO118" s="780"/>
      <c r="FP118" s="780"/>
      <c r="FQ118" s="780"/>
      <c r="FR118" s="780"/>
      <c r="FS118" s="780"/>
      <c r="FT118" s="780"/>
      <c r="FU118" s="780"/>
      <c r="FV118" s="780"/>
      <c r="FW118" s="780"/>
      <c r="FX118" s="780"/>
      <c r="FY118" s="780"/>
      <c r="FZ118" s="780"/>
      <c r="GA118" s="780"/>
      <c r="GB118" s="780"/>
      <c r="GC118" s="780"/>
      <c r="GD118" s="780"/>
      <c r="GE118" s="780"/>
      <c r="GF118" s="780"/>
      <c r="GG118" s="780"/>
      <c r="GH118" s="780"/>
      <c r="GI118" s="780"/>
      <c r="GJ118" s="780"/>
      <c r="GK118" s="780"/>
      <c r="GL118" s="780"/>
      <c r="GM118" s="780"/>
      <c r="GN118" s="780"/>
      <c r="GO118" s="780"/>
      <c r="GP118" s="780"/>
      <c r="GQ118" s="780"/>
      <c r="GR118" s="780"/>
      <c r="GS118" s="780"/>
      <c r="GT118" s="780"/>
      <c r="GU118" s="780"/>
      <c r="GV118" s="780"/>
      <c r="GW118" s="780"/>
      <c r="GX118" s="780"/>
      <c r="GY118" s="780"/>
      <c r="GZ118" s="780"/>
      <c r="HA118" s="780"/>
      <c r="HB118" s="780"/>
      <c r="HC118" s="780"/>
      <c r="HD118" s="780"/>
      <c r="HE118" s="780"/>
      <c r="HF118" s="780"/>
      <c r="HG118" s="780"/>
      <c r="HH118" s="780"/>
      <c r="HI118" s="780"/>
      <c r="HJ118" s="780"/>
      <c r="HK118" s="780"/>
      <c r="HL118" s="780"/>
      <c r="HM118" s="780"/>
      <c r="HN118" s="780"/>
      <c r="HO118" s="780"/>
      <c r="HP118" s="780"/>
      <c r="HQ118" s="780"/>
      <c r="HR118" s="780"/>
      <c r="HS118" s="780"/>
      <c r="HT118" s="780"/>
      <c r="HU118" s="780"/>
      <c r="HV118" s="780"/>
      <c r="HW118" s="780"/>
      <c r="HX118" s="780"/>
      <c r="HY118" s="780"/>
      <c r="HZ118" s="780"/>
      <c r="IA118" s="780"/>
      <c r="IB118" s="780"/>
      <c r="IC118" s="780"/>
      <c r="ID118" s="780"/>
      <c r="IE118" s="780"/>
      <c r="IF118" s="780"/>
      <c r="IG118" s="780"/>
      <c r="IH118" s="780"/>
      <c r="II118" s="780"/>
      <c r="IJ118" s="780"/>
      <c r="IK118" s="780"/>
      <c r="IL118" s="780"/>
    </row>
    <row r="119" spans="1:246" s="18" customFormat="1" ht="74.25" customHeight="1">
      <c r="A119" s="1339"/>
      <c r="B119" s="1340"/>
      <c r="C119" s="1340"/>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340"/>
      <c r="AJ119" s="1340"/>
      <c r="AK119" s="1345"/>
      <c r="AL119" s="1346"/>
      <c r="AM119" s="794"/>
      <c r="AN119" s="794"/>
      <c r="AO119" s="794"/>
      <c r="AP119" s="794"/>
      <c r="AQ119" s="794"/>
      <c r="AR119" s="794"/>
      <c r="AS119" s="794"/>
      <c r="AT119" s="794"/>
      <c r="AU119" s="794"/>
      <c r="AV119" s="794"/>
      <c r="AW119" s="794"/>
      <c r="AX119" s="794"/>
      <c r="AY119" s="794"/>
      <c r="AZ119" s="794"/>
      <c r="BA119" s="794"/>
      <c r="BB119" s="794"/>
      <c r="BC119" s="44"/>
      <c r="BD119" s="132"/>
      <c r="BE119" s="259"/>
      <c r="BF119" s="801"/>
      <c r="BG119" s="259"/>
      <c r="BH119" s="546"/>
      <c r="BI119" s="259"/>
      <c r="BJ119" s="780"/>
      <c r="BK119" s="780"/>
      <c r="BL119" s="780"/>
      <c r="BM119" s="802"/>
      <c r="BN119" s="802"/>
      <c r="BO119" s="802"/>
      <c r="BP119" s="802"/>
      <c r="BQ119" s="802"/>
      <c r="BR119" s="802"/>
      <c r="BS119" s="802"/>
      <c r="BT119" s="802"/>
      <c r="BU119" s="259"/>
      <c r="BV119" s="776"/>
      <c r="BW119" s="776"/>
      <c r="BX119" s="776"/>
      <c r="BY119" s="776"/>
      <c r="BZ119" s="776"/>
      <c r="CA119" s="776"/>
      <c r="CB119" s="776"/>
      <c r="CC119" s="780"/>
      <c r="CD119" s="780"/>
      <c r="CE119" s="780"/>
      <c r="CF119" s="780"/>
      <c r="CG119" s="780"/>
      <c r="CH119" s="780"/>
      <c r="CI119" s="776"/>
      <c r="CJ119" s="776"/>
      <c r="CK119" s="776"/>
      <c r="CL119" s="776"/>
      <c r="CM119" s="776"/>
      <c r="CN119" s="776"/>
      <c r="CO119" s="776"/>
      <c r="CP119" s="776"/>
      <c r="CQ119" s="776"/>
      <c r="CR119" s="776"/>
      <c r="CS119" s="776"/>
      <c r="CT119" s="259"/>
      <c r="CU119" s="259"/>
      <c r="CV119" s="259"/>
      <c r="CW119" s="780"/>
      <c r="CX119" s="780"/>
      <c r="CY119" s="780"/>
      <c r="CZ119" s="780"/>
      <c r="DA119" s="780"/>
      <c r="DB119" s="780"/>
      <c r="DC119" s="780"/>
      <c r="DD119" s="780"/>
      <c r="DE119" s="780"/>
      <c r="DF119" s="780"/>
      <c r="DG119" s="780"/>
      <c r="DH119" s="780"/>
      <c r="DI119" s="780"/>
      <c r="DJ119" s="780"/>
      <c r="DK119" s="780"/>
      <c r="DL119" s="780"/>
      <c r="DM119" s="780"/>
      <c r="DN119" s="780"/>
      <c r="DO119" s="780"/>
      <c r="DP119" s="780"/>
      <c r="DQ119" s="780"/>
      <c r="DR119" s="780"/>
      <c r="DS119" s="780"/>
      <c r="DT119" s="780"/>
      <c r="DU119" s="780"/>
      <c r="DV119" s="780"/>
      <c r="DW119" s="780"/>
      <c r="DX119" s="780"/>
      <c r="DY119" s="780"/>
      <c r="DZ119" s="780"/>
      <c r="EA119" s="780"/>
      <c r="EB119" s="780"/>
      <c r="EC119" s="780"/>
      <c r="ED119" s="780"/>
      <c r="EE119" s="780"/>
      <c r="EF119" s="780"/>
      <c r="EG119" s="780"/>
      <c r="EH119" s="780"/>
      <c r="EI119" s="780"/>
      <c r="EJ119" s="780"/>
      <c r="EK119" s="780"/>
      <c r="EL119" s="780"/>
      <c r="EM119" s="780"/>
      <c r="EN119" s="780"/>
      <c r="EO119" s="780"/>
      <c r="EP119" s="780"/>
      <c r="EQ119" s="780"/>
      <c r="ER119" s="780"/>
      <c r="ES119" s="780"/>
      <c r="ET119" s="780"/>
      <c r="EU119" s="780"/>
      <c r="EV119" s="780"/>
      <c r="EW119" s="780"/>
      <c r="EX119" s="780"/>
      <c r="EY119" s="780"/>
      <c r="EZ119" s="780"/>
      <c r="FA119" s="780"/>
      <c r="FB119" s="780"/>
      <c r="FC119" s="780"/>
      <c r="FD119" s="780"/>
      <c r="FE119" s="780"/>
      <c r="FF119" s="780"/>
      <c r="FG119" s="780"/>
      <c r="FH119" s="780"/>
      <c r="FI119" s="780"/>
      <c r="FJ119" s="780"/>
      <c r="FK119" s="780"/>
      <c r="FL119" s="780"/>
      <c r="FM119" s="780"/>
      <c r="FN119" s="780"/>
      <c r="FO119" s="780"/>
      <c r="FP119" s="780"/>
      <c r="FQ119" s="780"/>
      <c r="FR119" s="780"/>
      <c r="FS119" s="780"/>
      <c r="FT119" s="780"/>
      <c r="FU119" s="780"/>
      <c r="FV119" s="780"/>
      <c r="FW119" s="780"/>
      <c r="FX119" s="780"/>
      <c r="FY119" s="780"/>
      <c r="FZ119" s="780"/>
      <c r="GA119" s="780"/>
      <c r="GB119" s="780"/>
      <c r="GC119" s="780"/>
      <c r="GD119" s="780"/>
      <c r="GE119" s="780"/>
      <c r="GF119" s="780"/>
      <c r="GG119" s="780"/>
      <c r="GH119" s="780"/>
      <c r="GI119" s="780"/>
      <c r="GJ119" s="780"/>
      <c r="GK119" s="780"/>
      <c r="GL119" s="780"/>
      <c r="GM119" s="780"/>
      <c r="GN119" s="780"/>
      <c r="GO119" s="780"/>
      <c r="GP119" s="780"/>
      <c r="GQ119" s="780"/>
      <c r="GR119" s="780"/>
      <c r="GS119" s="780"/>
      <c r="GT119" s="780"/>
      <c r="GU119" s="780"/>
      <c r="GV119" s="780"/>
      <c r="GW119" s="780"/>
      <c r="GX119" s="780"/>
      <c r="GY119" s="780"/>
      <c r="GZ119" s="780"/>
      <c r="HA119" s="780"/>
      <c r="HB119" s="780"/>
      <c r="HC119" s="780"/>
      <c r="HD119" s="780"/>
      <c r="HE119" s="780"/>
      <c r="HF119" s="780"/>
      <c r="HG119" s="780"/>
      <c r="HH119" s="780"/>
      <c r="HI119" s="780"/>
      <c r="HJ119" s="780"/>
      <c r="HK119" s="780"/>
      <c r="HL119" s="780"/>
      <c r="HM119" s="780"/>
      <c r="HN119" s="780"/>
      <c r="HO119" s="780"/>
      <c r="HP119" s="780"/>
      <c r="HQ119" s="780"/>
      <c r="HR119" s="780"/>
      <c r="HS119" s="780"/>
      <c r="HT119" s="780"/>
      <c r="HU119" s="780"/>
      <c r="HV119" s="780"/>
      <c r="HW119" s="780"/>
      <c r="HX119" s="780"/>
      <c r="HY119" s="780"/>
      <c r="HZ119" s="780"/>
      <c r="IA119" s="780"/>
      <c r="IB119" s="780"/>
      <c r="IC119" s="780"/>
      <c r="ID119" s="780"/>
      <c r="IE119" s="780"/>
      <c r="IF119" s="780"/>
      <c r="IG119" s="780"/>
      <c r="IH119" s="780"/>
      <c r="II119" s="780"/>
      <c r="IJ119" s="780"/>
      <c r="IK119" s="780"/>
      <c r="IL119" s="780"/>
    </row>
    <row r="120" spans="1:246" s="18" customFormat="1" ht="71.25" customHeight="1">
      <c r="A120" s="1339"/>
      <c r="B120" s="1340"/>
      <c r="C120" s="1340"/>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340"/>
      <c r="AJ120" s="1340"/>
      <c r="AK120" s="1345"/>
      <c r="AL120" s="1346"/>
      <c r="AM120" s="794"/>
      <c r="AN120" s="794"/>
      <c r="AO120" s="794"/>
      <c r="AP120" s="794"/>
      <c r="AQ120" s="794"/>
      <c r="AR120" s="794"/>
      <c r="AS120" s="794"/>
      <c r="AT120" s="794"/>
      <c r="AU120" s="794"/>
      <c r="AV120" s="794"/>
      <c r="AW120" s="794"/>
      <c r="AX120" s="794"/>
      <c r="AY120" s="794"/>
      <c r="AZ120" s="794"/>
      <c r="BA120" s="794"/>
      <c r="BB120" s="794"/>
      <c r="BC120" s="44"/>
      <c r="BD120" s="132"/>
      <c r="BE120" s="259"/>
      <c r="BF120" s="801"/>
      <c r="BG120" s="259"/>
      <c r="BH120" s="546"/>
      <c r="BI120" s="776"/>
      <c r="BJ120" s="776"/>
      <c r="BK120" s="776"/>
      <c r="BL120" s="259"/>
      <c r="BM120" s="780"/>
      <c r="BN120" s="780"/>
      <c r="BO120" s="780"/>
      <c r="BP120" s="780"/>
      <c r="BQ120" s="780"/>
      <c r="BR120" s="780"/>
      <c r="BS120" s="802"/>
      <c r="BT120" s="802"/>
      <c r="BU120" s="776"/>
      <c r="BV120" s="776"/>
      <c r="BW120" s="776"/>
      <c r="BX120" s="776"/>
      <c r="BY120" s="776"/>
      <c r="BZ120" s="776"/>
      <c r="CA120" s="259"/>
      <c r="CB120" s="776"/>
      <c r="CC120" s="776"/>
      <c r="CD120" s="776"/>
      <c r="CE120" s="776"/>
      <c r="CF120" s="776"/>
      <c r="CG120" s="776"/>
      <c r="CH120" s="776"/>
      <c r="CI120" s="780"/>
      <c r="CJ120" s="780"/>
      <c r="CK120" s="780"/>
      <c r="CL120" s="780"/>
      <c r="CM120" s="780"/>
      <c r="CN120" s="780"/>
      <c r="CO120" s="776"/>
      <c r="CP120" s="776"/>
      <c r="CQ120" s="776"/>
      <c r="CR120" s="776"/>
      <c r="CS120" s="776"/>
      <c r="CT120" s="802"/>
      <c r="CU120" s="776"/>
      <c r="CV120" s="776"/>
      <c r="CW120" s="259"/>
      <c r="CX120" s="259"/>
      <c r="CY120" s="259"/>
      <c r="CZ120" s="780"/>
      <c r="DA120" s="780"/>
      <c r="DB120" s="780"/>
      <c r="DC120" s="780"/>
      <c r="DD120" s="780"/>
      <c r="DE120" s="780"/>
      <c r="DF120" s="780"/>
      <c r="DG120" s="780"/>
      <c r="DH120" s="780"/>
      <c r="DI120" s="780"/>
      <c r="DJ120" s="780"/>
      <c r="DK120" s="780"/>
      <c r="DL120" s="780"/>
      <c r="DM120" s="780"/>
      <c r="DN120" s="780"/>
      <c r="DO120" s="780"/>
      <c r="DP120" s="780"/>
      <c r="DQ120" s="780"/>
      <c r="DR120" s="780"/>
      <c r="DS120" s="780"/>
      <c r="DT120" s="780"/>
      <c r="DU120" s="780"/>
      <c r="DV120" s="780"/>
      <c r="DW120" s="780"/>
      <c r="DX120" s="780"/>
      <c r="DY120" s="780"/>
      <c r="DZ120" s="780"/>
      <c r="EA120" s="780"/>
      <c r="EB120" s="780"/>
      <c r="EC120" s="780"/>
      <c r="ED120" s="780"/>
      <c r="EE120" s="780"/>
      <c r="EF120" s="780"/>
      <c r="EG120" s="780"/>
      <c r="EH120" s="780"/>
      <c r="EI120" s="780"/>
      <c r="EJ120" s="780"/>
      <c r="EK120" s="780"/>
      <c r="EL120" s="780"/>
      <c r="EM120" s="780"/>
      <c r="EN120" s="780"/>
      <c r="EO120" s="780"/>
      <c r="EP120" s="780"/>
      <c r="EQ120" s="780"/>
      <c r="ER120" s="780"/>
      <c r="ES120" s="780"/>
      <c r="ET120" s="780"/>
      <c r="EU120" s="780"/>
      <c r="EV120" s="780"/>
      <c r="EW120" s="780"/>
      <c r="EX120" s="780"/>
      <c r="EY120" s="780"/>
      <c r="EZ120" s="780"/>
      <c r="FA120" s="780"/>
      <c r="FB120" s="780"/>
      <c r="FC120" s="780"/>
      <c r="FD120" s="780"/>
      <c r="FE120" s="780"/>
      <c r="FF120" s="780"/>
      <c r="FG120" s="780"/>
      <c r="FH120" s="780"/>
      <c r="FI120" s="780"/>
      <c r="FJ120" s="780"/>
      <c r="FK120" s="780"/>
      <c r="FL120" s="780"/>
      <c r="FM120" s="780"/>
      <c r="FN120" s="780"/>
      <c r="FO120" s="780"/>
      <c r="FP120" s="780"/>
      <c r="FQ120" s="780"/>
      <c r="FR120" s="780"/>
      <c r="FS120" s="780"/>
      <c r="FT120" s="780"/>
      <c r="FU120" s="780"/>
      <c r="FV120" s="780"/>
      <c r="FW120" s="780"/>
      <c r="FX120" s="780"/>
      <c r="FY120" s="780"/>
      <c r="FZ120" s="780"/>
      <c r="GA120" s="780"/>
      <c r="GB120" s="780"/>
      <c r="GC120" s="780"/>
      <c r="GD120" s="780"/>
      <c r="GE120" s="780"/>
      <c r="GF120" s="780"/>
      <c r="GG120" s="780"/>
      <c r="GH120" s="780"/>
      <c r="GI120" s="780"/>
      <c r="GJ120" s="780"/>
      <c r="GK120" s="780"/>
      <c r="GL120" s="780"/>
      <c r="GM120" s="780"/>
      <c r="GN120" s="780"/>
      <c r="GO120" s="780"/>
      <c r="GP120" s="780"/>
      <c r="GQ120" s="780"/>
      <c r="GR120" s="780"/>
      <c r="GS120" s="780"/>
      <c r="GT120" s="780"/>
      <c r="GU120" s="780"/>
      <c r="GV120" s="780"/>
      <c r="GW120" s="780"/>
      <c r="GX120" s="780"/>
      <c r="GY120" s="780"/>
      <c r="GZ120" s="780"/>
      <c r="HA120" s="780"/>
      <c r="HB120" s="780"/>
      <c r="HC120" s="780"/>
      <c r="HD120" s="780"/>
      <c r="HE120" s="780"/>
      <c r="HF120" s="780"/>
      <c r="HG120" s="780"/>
      <c r="HH120" s="780"/>
      <c r="HI120" s="780"/>
      <c r="HJ120" s="780"/>
      <c r="HK120" s="780"/>
      <c r="HL120" s="780"/>
      <c r="HM120" s="780"/>
      <c r="HN120" s="780"/>
      <c r="HO120" s="780"/>
      <c r="HP120" s="780"/>
      <c r="HQ120" s="780"/>
      <c r="HR120" s="780"/>
      <c r="HS120" s="780"/>
      <c r="HT120" s="780"/>
      <c r="HU120" s="780"/>
      <c r="HV120" s="780"/>
      <c r="HW120" s="780"/>
      <c r="HX120" s="780"/>
      <c r="HY120" s="780"/>
      <c r="HZ120" s="780"/>
      <c r="IA120" s="780"/>
      <c r="IB120" s="780"/>
      <c r="IC120" s="780"/>
      <c r="ID120" s="780"/>
      <c r="IE120" s="780"/>
      <c r="IF120" s="780"/>
      <c r="IG120" s="780"/>
      <c r="IH120" s="780"/>
      <c r="II120" s="780"/>
      <c r="IJ120" s="780"/>
      <c r="IK120" s="780"/>
      <c r="IL120" s="780"/>
    </row>
    <row r="121" spans="1:246" s="18" customFormat="1" ht="27.75" customHeight="1" thickBot="1">
      <c r="A121" s="1339"/>
      <c r="B121" s="1340"/>
      <c r="C121" s="1340"/>
      <c r="D121" s="1340"/>
      <c r="E121" s="1340"/>
      <c r="F121" s="1340"/>
      <c r="G121" s="1340"/>
      <c r="H121" s="1340"/>
      <c r="I121" s="1340"/>
      <c r="J121" s="1340"/>
      <c r="K121" s="1340"/>
      <c r="L121" s="1340"/>
      <c r="M121" s="1340"/>
      <c r="N121" s="1340"/>
      <c r="O121" s="1340"/>
      <c r="P121" s="1340"/>
      <c r="Q121" s="1340"/>
      <c r="R121" s="1340"/>
      <c r="S121" s="1340"/>
      <c r="T121" s="1340"/>
      <c r="U121" s="1340"/>
      <c r="V121" s="1340"/>
      <c r="W121" s="1340"/>
      <c r="X121" s="1340"/>
      <c r="Y121" s="1340"/>
      <c r="Z121" s="1340"/>
      <c r="AA121" s="1340"/>
      <c r="AB121" s="1340"/>
      <c r="AC121" s="1340"/>
      <c r="AD121" s="1340"/>
      <c r="AE121" s="1340"/>
      <c r="AF121" s="1340"/>
      <c r="AG121" s="1340"/>
      <c r="AH121" s="1340"/>
      <c r="AI121" s="1340"/>
      <c r="AJ121" s="1340"/>
      <c r="AK121" s="1347"/>
      <c r="AL121" s="1348"/>
      <c r="AM121" s="794"/>
      <c r="AN121" s="794"/>
      <c r="AO121" s="794"/>
      <c r="AP121" s="794"/>
      <c r="AQ121" s="794"/>
      <c r="AR121" s="794"/>
      <c r="AS121" s="794"/>
      <c r="AT121" s="794"/>
      <c r="AU121" s="794"/>
      <c r="AV121" s="794"/>
      <c r="AW121" s="794"/>
      <c r="AX121" s="794"/>
      <c r="AY121" s="794"/>
      <c r="AZ121" s="794"/>
      <c r="BA121" s="794"/>
      <c r="BB121" s="794"/>
      <c r="BC121" s="44"/>
      <c r="BD121" s="132"/>
      <c r="BE121" s="259"/>
      <c r="BF121" s="801"/>
      <c r="BG121" s="259"/>
      <c r="BH121" s="546"/>
      <c r="BI121" s="776"/>
      <c r="BJ121" s="776"/>
      <c r="BK121" s="776"/>
      <c r="BL121" s="259"/>
      <c r="BM121" s="780"/>
      <c r="BN121" s="780"/>
      <c r="BO121" s="780"/>
      <c r="BP121" s="780"/>
      <c r="BQ121" s="780"/>
      <c r="BR121" s="780"/>
      <c r="BS121" s="802"/>
      <c r="BT121" s="802"/>
      <c r="BU121" s="776"/>
      <c r="BV121" s="776"/>
      <c r="BW121" s="776"/>
      <c r="BX121" s="776"/>
      <c r="BY121" s="776"/>
      <c r="BZ121" s="776"/>
      <c r="CA121" s="259"/>
      <c r="CB121" s="776"/>
      <c r="CC121" s="776"/>
      <c r="CD121" s="776"/>
      <c r="CE121" s="776"/>
      <c r="CF121" s="776"/>
      <c r="CG121" s="776"/>
      <c r="CH121" s="776"/>
      <c r="CI121" s="780"/>
      <c r="CJ121" s="780"/>
      <c r="CK121" s="780"/>
      <c r="CL121" s="780"/>
      <c r="CM121" s="780"/>
      <c r="CN121" s="780"/>
      <c r="CO121" s="776"/>
      <c r="CP121" s="776"/>
      <c r="CQ121" s="776"/>
      <c r="CR121" s="776"/>
      <c r="CS121" s="776"/>
      <c r="CT121" s="802"/>
      <c r="CU121" s="776"/>
      <c r="CV121" s="776"/>
      <c r="CW121" s="259"/>
      <c r="CX121" s="259"/>
      <c r="CY121" s="259"/>
      <c r="CZ121" s="780"/>
      <c r="DA121" s="780"/>
      <c r="DB121" s="780"/>
      <c r="DC121" s="780"/>
      <c r="DD121" s="780"/>
      <c r="DE121" s="780"/>
      <c r="DF121" s="780"/>
      <c r="DG121" s="780"/>
      <c r="DH121" s="780"/>
      <c r="DI121" s="780"/>
      <c r="DJ121" s="780"/>
      <c r="DK121" s="780"/>
      <c r="DL121" s="780"/>
      <c r="DM121" s="780"/>
      <c r="DN121" s="780"/>
      <c r="DO121" s="780"/>
      <c r="DP121" s="780"/>
      <c r="DQ121" s="780"/>
      <c r="DR121" s="780"/>
      <c r="DS121" s="780"/>
      <c r="DT121" s="780"/>
      <c r="DU121" s="780"/>
      <c r="DV121" s="780"/>
      <c r="DW121" s="780"/>
      <c r="DX121" s="780"/>
      <c r="DY121" s="780"/>
      <c r="DZ121" s="780"/>
      <c r="EA121" s="780"/>
      <c r="EB121" s="780"/>
      <c r="EC121" s="780"/>
      <c r="ED121" s="780"/>
      <c r="EE121" s="780"/>
      <c r="EF121" s="780"/>
      <c r="EG121" s="780"/>
      <c r="EH121" s="780"/>
      <c r="EI121" s="780"/>
      <c r="EJ121" s="780"/>
      <c r="EK121" s="780"/>
      <c r="EL121" s="780"/>
      <c r="EM121" s="780"/>
      <c r="EN121" s="780"/>
      <c r="EO121" s="780"/>
      <c r="EP121" s="780"/>
      <c r="EQ121" s="780"/>
      <c r="ER121" s="780"/>
      <c r="ES121" s="780"/>
      <c r="ET121" s="780"/>
      <c r="EU121" s="780"/>
      <c r="EV121" s="780"/>
      <c r="EW121" s="780"/>
      <c r="EX121" s="780"/>
      <c r="EY121" s="780"/>
      <c r="EZ121" s="780"/>
      <c r="FA121" s="780"/>
      <c r="FB121" s="780"/>
      <c r="FC121" s="780"/>
      <c r="FD121" s="780"/>
      <c r="FE121" s="780"/>
      <c r="FF121" s="780"/>
      <c r="FG121" s="780"/>
      <c r="FH121" s="780"/>
      <c r="FI121" s="780"/>
      <c r="FJ121" s="780"/>
      <c r="FK121" s="780"/>
      <c r="FL121" s="780"/>
      <c r="FM121" s="780"/>
      <c r="FN121" s="780"/>
      <c r="FO121" s="780"/>
      <c r="FP121" s="780"/>
      <c r="FQ121" s="780"/>
      <c r="FR121" s="780"/>
      <c r="FS121" s="780"/>
      <c r="FT121" s="780"/>
      <c r="FU121" s="780"/>
      <c r="FV121" s="780"/>
      <c r="FW121" s="780"/>
      <c r="FX121" s="780"/>
      <c r="FY121" s="780"/>
      <c r="FZ121" s="780"/>
      <c r="GA121" s="780"/>
      <c r="GB121" s="780"/>
      <c r="GC121" s="780"/>
      <c r="GD121" s="780"/>
      <c r="GE121" s="780"/>
      <c r="GF121" s="780"/>
      <c r="GG121" s="780"/>
      <c r="GH121" s="780"/>
      <c r="GI121" s="780"/>
      <c r="GJ121" s="780"/>
      <c r="GK121" s="780"/>
      <c r="GL121" s="780"/>
      <c r="GM121" s="780"/>
      <c r="GN121" s="780"/>
      <c r="GO121" s="780"/>
      <c r="GP121" s="780"/>
      <c r="GQ121" s="780"/>
      <c r="GR121" s="780"/>
      <c r="GS121" s="780"/>
      <c r="GT121" s="780"/>
      <c r="GU121" s="780"/>
      <c r="GV121" s="780"/>
      <c r="GW121" s="780"/>
      <c r="GX121" s="780"/>
      <c r="GY121" s="780"/>
      <c r="GZ121" s="780"/>
      <c r="HA121" s="780"/>
      <c r="HB121" s="780"/>
      <c r="HC121" s="780"/>
      <c r="HD121" s="780"/>
      <c r="HE121" s="780"/>
      <c r="HF121" s="780"/>
      <c r="HG121" s="780"/>
      <c r="HH121" s="780"/>
      <c r="HI121" s="780"/>
      <c r="HJ121" s="780"/>
      <c r="HK121" s="780"/>
      <c r="HL121" s="780"/>
      <c r="HM121" s="780"/>
      <c r="HN121" s="780"/>
      <c r="HO121" s="780"/>
      <c r="HP121" s="780"/>
      <c r="HQ121" s="780"/>
      <c r="HR121" s="780"/>
      <c r="HS121" s="780"/>
      <c r="HT121" s="780"/>
      <c r="HU121" s="780"/>
      <c r="HV121" s="780"/>
      <c r="HW121" s="780"/>
      <c r="HX121" s="780"/>
      <c r="HY121" s="780"/>
      <c r="HZ121" s="780"/>
      <c r="IA121" s="780"/>
      <c r="IB121" s="780"/>
      <c r="IC121" s="780"/>
      <c r="ID121" s="780"/>
      <c r="IE121" s="780"/>
      <c r="IF121" s="780"/>
      <c r="IG121" s="780"/>
      <c r="IH121" s="780"/>
      <c r="II121" s="780"/>
      <c r="IJ121" s="780"/>
      <c r="IK121" s="780"/>
      <c r="IL121" s="780"/>
    </row>
    <row r="122" spans="1:246" s="18" customFormat="1" ht="27.75" customHeight="1" thickBot="1">
      <c r="A122" s="1339"/>
      <c r="B122" s="1340"/>
      <c r="C122" s="1340"/>
      <c r="D122" s="1340"/>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340"/>
      <c r="AB122" s="1340"/>
      <c r="AC122" s="1340"/>
      <c r="AD122" s="1340"/>
      <c r="AE122" s="1340"/>
      <c r="AF122" s="1340"/>
      <c r="AG122" s="1340"/>
      <c r="AH122" s="1340"/>
      <c r="AI122" s="1340"/>
      <c r="AJ122" s="1340"/>
      <c r="AK122" s="1810" t="s">
        <v>336</v>
      </c>
      <c r="AL122" s="1811"/>
      <c r="AM122" s="794"/>
      <c r="AN122" s="794"/>
      <c r="AO122" s="794"/>
      <c r="AP122" s="794"/>
      <c r="AQ122" s="794"/>
      <c r="AR122" s="794"/>
      <c r="AS122" s="794"/>
      <c r="AT122" s="794"/>
      <c r="AU122" s="794"/>
      <c r="AV122" s="794"/>
      <c r="AW122" s="794"/>
      <c r="AX122" s="794"/>
      <c r="AY122" s="794"/>
      <c r="AZ122" s="794"/>
      <c r="BA122" s="794"/>
      <c r="BB122" s="794"/>
      <c r="BC122" s="44"/>
      <c r="BD122" s="132"/>
      <c r="BE122" s="259"/>
      <c r="BF122" s="801"/>
      <c r="BG122" s="259"/>
      <c r="BH122" s="546"/>
      <c r="BI122" s="776"/>
      <c r="BJ122" s="776"/>
      <c r="BK122" s="776"/>
      <c r="BL122" s="259"/>
      <c r="BM122" s="780"/>
      <c r="BN122" s="780"/>
      <c r="BO122" s="780"/>
      <c r="BP122" s="780"/>
      <c r="BQ122" s="780"/>
      <c r="BR122" s="780"/>
      <c r="BS122" s="802"/>
      <c r="BT122" s="802"/>
      <c r="BU122" s="776"/>
      <c r="BV122" s="776"/>
      <c r="BW122" s="776"/>
      <c r="BX122" s="776"/>
      <c r="BY122" s="776"/>
      <c r="BZ122" s="776"/>
      <c r="CA122" s="259"/>
      <c r="CB122" s="776"/>
      <c r="CC122" s="776"/>
      <c r="CD122" s="776"/>
      <c r="CE122" s="776"/>
      <c r="CF122" s="776"/>
      <c r="CG122" s="776"/>
      <c r="CH122" s="776"/>
      <c r="CI122" s="780"/>
      <c r="CJ122" s="780"/>
      <c r="CK122" s="780"/>
      <c r="CL122" s="780"/>
      <c r="CM122" s="780"/>
      <c r="CN122" s="780"/>
      <c r="CO122" s="776"/>
      <c r="CP122" s="776"/>
      <c r="CQ122" s="776"/>
      <c r="CR122" s="776"/>
      <c r="CS122" s="776"/>
      <c r="CT122" s="802"/>
      <c r="CU122" s="776"/>
      <c r="CV122" s="776"/>
      <c r="CW122" s="259"/>
      <c r="CX122" s="259"/>
      <c r="CY122" s="259"/>
      <c r="CZ122" s="780"/>
      <c r="DA122" s="780"/>
      <c r="DB122" s="780"/>
      <c r="DC122" s="780"/>
      <c r="DD122" s="780"/>
      <c r="DE122" s="780"/>
      <c r="DF122" s="780"/>
      <c r="DG122" s="780"/>
      <c r="DH122" s="780"/>
      <c r="DI122" s="780"/>
      <c r="DJ122" s="780"/>
      <c r="DK122" s="780"/>
      <c r="DL122" s="780"/>
      <c r="DM122" s="780"/>
      <c r="DN122" s="780"/>
      <c r="DO122" s="780"/>
      <c r="DP122" s="780"/>
      <c r="DQ122" s="780"/>
      <c r="DR122" s="780"/>
      <c r="DS122" s="780"/>
      <c r="DT122" s="780"/>
      <c r="DU122" s="780"/>
      <c r="DV122" s="780"/>
      <c r="DW122" s="780"/>
      <c r="DX122" s="780"/>
      <c r="DY122" s="780"/>
      <c r="DZ122" s="780"/>
      <c r="EA122" s="780"/>
      <c r="EB122" s="780"/>
      <c r="EC122" s="780"/>
      <c r="ED122" s="780"/>
      <c r="EE122" s="780"/>
      <c r="EF122" s="780"/>
      <c r="EG122" s="780"/>
      <c r="EH122" s="780"/>
      <c r="EI122" s="780"/>
      <c r="EJ122" s="780"/>
      <c r="EK122" s="780"/>
      <c r="EL122" s="780"/>
      <c r="EM122" s="780"/>
      <c r="EN122" s="780"/>
      <c r="EO122" s="780"/>
      <c r="EP122" s="780"/>
      <c r="EQ122" s="780"/>
      <c r="ER122" s="780"/>
      <c r="ES122" s="780"/>
      <c r="ET122" s="780"/>
      <c r="EU122" s="780"/>
      <c r="EV122" s="780"/>
      <c r="EW122" s="780"/>
      <c r="EX122" s="780"/>
      <c r="EY122" s="780"/>
      <c r="EZ122" s="780"/>
      <c r="FA122" s="780"/>
      <c r="FB122" s="780"/>
      <c r="FC122" s="780"/>
      <c r="FD122" s="780"/>
      <c r="FE122" s="780"/>
      <c r="FF122" s="780"/>
      <c r="FG122" s="780"/>
      <c r="FH122" s="780"/>
      <c r="FI122" s="780"/>
      <c r="FJ122" s="780"/>
      <c r="FK122" s="780"/>
      <c r="FL122" s="780"/>
      <c r="FM122" s="780"/>
      <c r="FN122" s="780"/>
      <c r="FO122" s="780"/>
      <c r="FP122" s="780"/>
      <c r="FQ122" s="780"/>
      <c r="FR122" s="780"/>
      <c r="FS122" s="780"/>
      <c r="FT122" s="780"/>
      <c r="FU122" s="780"/>
      <c r="FV122" s="780"/>
      <c r="FW122" s="780"/>
      <c r="FX122" s="780"/>
      <c r="FY122" s="780"/>
      <c r="FZ122" s="780"/>
      <c r="GA122" s="780"/>
      <c r="GB122" s="780"/>
      <c r="GC122" s="780"/>
      <c r="GD122" s="780"/>
      <c r="GE122" s="780"/>
      <c r="GF122" s="780"/>
      <c r="GG122" s="780"/>
      <c r="GH122" s="780"/>
      <c r="GI122" s="780"/>
      <c r="GJ122" s="780"/>
      <c r="GK122" s="780"/>
      <c r="GL122" s="780"/>
      <c r="GM122" s="780"/>
      <c r="GN122" s="780"/>
      <c r="GO122" s="780"/>
      <c r="GP122" s="780"/>
      <c r="GQ122" s="780"/>
      <c r="GR122" s="780"/>
      <c r="GS122" s="780"/>
      <c r="GT122" s="780"/>
      <c r="GU122" s="780"/>
      <c r="GV122" s="780"/>
      <c r="GW122" s="780"/>
      <c r="GX122" s="780"/>
      <c r="GY122" s="780"/>
      <c r="GZ122" s="780"/>
      <c r="HA122" s="780"/>
      <c r="HB122" s="780"/>
      <c r="HC122" s="780"/>
      <c r="HD122" s="780"/>
      <c r="HE122" s="780"/>
      <c r="HF122" s="780"/>
      <c r="HG122" s="780"/>
      <c r="HH122" s="780"/>
      <c r="HI122" s="780"/>
      <c r="HJ122" s="780"/>
      <c r="HK122" s="780"/>
      <c r="HL122" s="780"/>
      <c r="HM122" s="780"/>
      <c r="HN122" s="780"/>
      <c r="HO122" s="780"/>
      <c r="HP122" s="780"/>
      <c r="HQ122" s="780"/>
      <c r="HR122" s="780"/>
      <c r="HS122" s="780"/>
      <c r="HT122" s="780"/>
      <c r="HU122" s="780"/>
      <c r="HV122" s="780"/>
      <c r="HW122" s="780"/>
      <c r="HX122" s="780"/>
      <c r="HY122" s="780"/>
      <c r="HZ122" s="780"/>
      <c r="IA122" s="780"/>
      <c r="IB122" s="780"/>
      <c r="IC122" s="780"/>
      <c r="ID122" s="780"/>
      <c r="IE122" s="780"/>
      <c r="IF122" s="780"/>
      <c r="IG122" s="780"/>
      <c r="IH122" s="780"/>
      <c r="II122" s="780"/>
      <c r="IJ122" s="780"/>
      <c r="IK122" s="780"/>
      <c r="IL122" s="780"/>
    </row>
    <row r="123" spans="1:246" ht="27.75" customHeight="1" thickBot="1">
      <c r="A123" s="1341"/>
      <c r="B123" s="1342"/>
      <c r="C123" s="1342"/>
      <c r="D123" s="1342"/>
      <c r="E123" s="1342"/>
      <c r="F123" s="1342"/>
      <c r="G123" s="1342"/>
      <c r="H123" s="1342"/>
      <c r="I123" s="1342"/>
      <c r="J123" s="1342"/>
      <c r="K123" s="1342"/>
      <c r="L123" s="1342"/>
      <c r="M123" s="1342"/>
      <c r="N123" s="1342"/>
      <c r="O123" s="1342"/>
      <c r="P123" s="1342"/>
      <c r="Q123" s="1342"/>
      <c r="R123" s="1342"/>
      <c r="S123" s="1342"/>
      <c r="T123" s="1342"/>
      <c r="U123" s="1342"/>
      <c r="V123" s="1342"/>
      <c r="W123" s="1342"/>
      <c r="X123" s="1342"/>
      <c r="Y123" s="1342"/>
      <c r="Z123" s="1342"/>
      <c r="AA123" s="1342"/>
      <c r="AB123" s="1342"/>
      <c r="AC123" s="1342"/>
      <c r="AD123" s="1342"/>
      <c r="AE123" s="1342"/>
      <c r="AF123" s="1342"/>
      <c r="AG123" s="1342"/>
      <c r="AH123" s="1342"/>
      <c r="AI123" s="1342"/>
      <c r="AJ123" s="1342"/>
      <c r="AK123" s="1605" t="e">
        <f ca="1">AK73</f>
        <v>#VALUE!</v>
      </c>
      <c r="AL123" s="1606"/>
      <c r="AM123" s="773"/>
      <c r="AN123" s="759"/>
      <c r="AO123" s="759"/>
      <c r="AP123" s="759"/>
      <c r="AQ123" s="759"/>
      <c r="AR123" s="759"/>
      <c r="AS123" s="759"/>
      <c r="AT123" s="759"/>
      <c r="AU123" s="759"/>
      <c r="AV123" s="759"/>
      <c r="AW123" s="759"/>
      <c r="AX123" s="759"/>
      <c r="AY123" s="759"/>
      <c r="AZ123" s="759"/>
      <c r="BA123" s="759"/>
      <c r="BB123" s="759"/>
      <c r="BE123" s="580"/>
      <c r="BF123" s="769"/>
      <c r="BG123" s="580"/>
      <c r="BI123" s="580"/>
      <c r="BJ123" s="580"/>
      <c r="BK123" s="580"/>
      <c r="BL123" s="941"/>
      <c r="BM123" s="771"/>
      <c r="BN123" s="771"/>
      <c r="BO123" s="771"/>
      <c r="BP123" s="771"/>
      <c r="BQ123" s="771"/>
      <c r="BR123" s="771"/>
      <c r="BS123" s="771"/>
      <c r="BT123" s="771"/>
      <c r="BU123" s="597"/>
      <c r="BV123" s="597"/>
      <c r="BW123" s="597"/>
      <c r="BX123" s="597"/>
      <c r="BY123" s="597"/>
      <c r="BZ123" s="597"/>
      <c r="CA123" s="597"/>
      <c r="CB123" s="597"/>
      <c r="CC123" s="771"/>
      <c r="CD123" s="771"/>
      <c r="CE123" s="771"/>
      <c r="CF123" s="771"/>
      <c r="CG123" s="771"/>
      <c r="CH123" s="771"/>
      <c r="CI123" s="771"/>
      <c r="CJ123" s="771"/>
      <c r="CK123" s="771"/>
      <c r="CL123" s="771"/>
      <c r="CM123" s="20"/>
      <c r="CN123" s="20"/>
      <c r="CO123" s="39"/>
      <c r="CP123" s="39"/>
      <c r="CQ123" s="39"/>
      <c r="CR123" s="20"/>
      <c r="CS123" s="20"/>
      <c r="CT123" s="771"/>
      <c r="CU123" s="771"/>
      <c r="CV123" s="771"/>
      <c r="CW123" s="771"/>
      <c r="CX123" s="771"/>
      <c r="CY123" s="941"/>
      <c r="CZ123" s="580"/>
      <c r="DA123" s="580"/>
      <c r="DB123" s="580"/>
      <c r="DC123" s="580"/>
      <c r="DD123" s="580"/>
      <c r="DE123" s="580"/>
      <c r="DF123" s="580"/>
      <c r="DG123" s="580"/>
      <c r="DH123" s="580"/>
      <c r="DI123" s="580"/>
      <c r="DJ123" s="580"/>
      <c r="DK123" s="580"/>
      <c r="DL123" s="580"/>
      <c r="DM123" s="580"/>
      <c r="DN123" s="580"/>
      <c r="DO123" s="580"/>
      <c r="DP123" s="580"/>
      <c r="DQ123" s="580"/>
      <c r="DR123" s="580"/>
      <c r="DS123" s="580"/>
      <c r="DT123" s="580"/>
      <c r="DU123" s="580"/>
      <c r="DV123" s="580"/>
      <c r="DW123" s="580"/>
      <c r="DX123" s="580"/>
      <c r="DY123" s="580"/>
      <c r="DZ123" s="580"/>
      <c r="EA123" s="580"/>
      <c r="EB123" s="580"/>
      <c r="EC123" s="580"/>
      <c r="ED123" s="580"/>
      <c r="EE123" s="580"/>
      <c r="EF123" s="580"/>
      <c r="EG123" s="580"/>
      <c r="EH123" s="580"/>
      <c r="EI123" s="580"/>
      <c r="EJ123" s="580"/>
      <c r="EK123" s="580"/>
      <c r="EL123" s="580"/>
      <c r="EM123" s="580"/>
      <c r="EN123" s="580"/>
      <c r="EO123" s="580"/>
      <c r="EP123" s="580"/>
      <c r="EQ123" s="580"/>
      <c r="ER123" s="580"/>
      <c r="ES123" s="580"/>
      <c r="ET123" s="580"/>
      <c r="EU123" s="580"/>
      <c r="EV123" s="580"/>
      <c r="EW123" s="580"/>
      <c r="EX123" s="580"/>
      <c r="EY123" s="580"/>
      <c r="EZ123" s="580"/>
      <c r="FA123" s="580"/>
      <c r="FB123" s="580"/>
      <c r="FC123" s="580"/>
      <c r="FD123" s="580"/>
      <c r="FE123" s="580"/>
      <c r="FF123" s="580"/>
      <c r="FG123" s="580"/>
      <c r="FH123" s="580"/>
      <c r="FI123" s="580"/>
      <c r="FJ123" s="580"/>
      <c r="FK123" s="580"/>
      <c r="FL123" s="580"/>
      <c r="FM123" s="580"/>
      <c r="FN123" s="580"/>
      <c r="FO123" s="580"/>
      <c r="FP123" s="580"/>
      <c r="FQ123" s="580"/>
      <c r="FR123" s="580"/>
      <c r="FS123" s="580"/>
      <c r="FT123" s="580"/>
      <c r="FU123" s="580"/>
      <c r="FV123" s="580"/>
      <c r="FW123" s="580"/>
      <c r="FX123" s="580"/>
      <c r="FY123" s="580"/>
      <c r="FZ123" s="580"/>
      <c r="GA123" s="580"/>
      <c r="GB123" s="580"/>
      <c r="GC123" s="580"/>
      <c r="GD123" s="580"/>
      <c r="GE123" s="580"/>
      <c r="GF123" s="580"/>
      <c r="GG123" s="580"/>
      <c r="GH123" s="580"/>
      <c r="GI123" s="580"/>
      <c r="GJ123" s="580"/>
      <c r="GK123" s="580"/>
      <c r="GL123" s="580"/>
      <c r="GM123" s="580"/>
      <c r="GN123" s="580"/>
      <c r="GO123" s="580"/>
      <c r="GP123" s="580"/>
      <c r="GQ123" s="580"/>
      <c r="GR123" s="580"/>
      <c r="GS123" s="580"/>
      <c r="GT123" s="580"/>
      <c r="GU123" s="580"/>
      <c r="GV123" s="580"/>
      <c r="GW123" s="580"/>
      <c r="GX123" s="580"/>
      <c r="GY123" s="580"/>
      <c r="GZ123" s="580"/>
      <c r="HA123" s="580"/>
      <c r="HB123" s="580"/>
      <c r="HC123" s="580"/>
      <c r="HD123" s="580"/>
      <c r="HE123" s="580"/>
      <c r="HF123" s="580"/>
      <c r="HG123" s="580"/>
      <c r="HH123" s="580"/>
      <c r="HI123" s="580"/>
      <c r="HJ123" s="580"/>
      <c r="HK123" s="580"/>
      <c r="HL123" s="580"/>
      <c r="HM123" s="580"/>
      <c r="HN123" s="580"/>
      <c r="HO123" s="580"/>
      <c r="HP123" s="580"/>
      <c r="HQ123" s="580"/>
      <c r="HR123" s="580"/>
      <c r="HS123" s="580"/>
      <c r="HT123" s="580"/>
      <c r="HU123" s="580"/>
      <c r="HV123" s="580"/>
      <c r="HW123" s="580"/>
      <c r="HX123" s="580"/>
      <c r="HY123" s="580"/>
      <c r="HZ123" s="580"/>
      <c r="IA123" s="580"/>
      <c r="IB123" s="580"/>
      <c r="IC123" s="580"/>
      <c r="ID123" s="580"/>
      <c r="IE123" s="580"/>
      <c r="IF123" s="580"/>
      <c r="IG123" s="580"/>
      <c r="IH123" s="580"/>
      <c r="II123" s="580"/>
      <c r="IJ123" s="580"/>
      <c r="IK123" s="580"/>
      <c r="IL123" s="580"/>
    </row>
    <row r="124" spans="1:246" s="12" customFormat="1" ht="30" customHeight="1" thickBot="1">
      <c r="A124" s="1327" t="s">
        <v>208</v>
      </c>
      <c r="B124" s="1328"/>
      <c r="C124" s="1328"/>
      <c r="D124" s="1328"/>
      <c r="E124" s="1328"/>
      <c r="F124" s="1480" t="e">
        <f ca="1">F74</f>
        <v>#VALUE!</v>
      </c>
      <c r="G124" s="1480"/>
      <c r="H124" s="1480"/>
      <c r="I124" s="1480"/>
      <c r="J124" s="1480"/>
      <c r="K124" s="1480"/>
      <c r="L124" s="1480"/>
      <c r="M124" s="1480"/>
      <c r="N124" s="1480"/>
      <c r="O124" s="1480"/>
      <c r="P124" s="1328" t="s">
        <v>3</v>
      </c>
      <c r="Q124" s="1328"/>
      <c r="R124" s="1328"/>
      <c r="S124" s="1328"/>
      <c r="T124" s="1328"/>
      <c r="U124" s="1328"/>
      <c r="V124" s="1480" t="e">
        <f ca="1">V74</f>
        <v>#VALUE!</v>
      </c>
      <c r="W124" s="1480"/>
      <c r="X124" s="1480"/>
      <c r="Y124" s="1480"/>
      <c r="Z124" s="1607"/>
      <c r="AA124" s="1328" t="s">
        <v>212</v>
      </c>
      <c r="AB124" s="1328"/>
      <c r="AC124" s="1328"/>
      <c r="AD124" s="1329">
        <f>AD74</f>
        <v>0</v>
      </c>
      <c r="AE124" s="1330"/>
      <c r="AF124" s="1330"/>
      <c r="AG124" s="1330"/>
      <c r="AH124" s="1330"/>
      <c r="AI124" s="1330"/>
      <c r="AJ124" s="1330"/>
      <c r="AK124" s="1758" t="s">
        <v>337</v>
      </c>
      <c r="AL124" s="1471"/>
      <c r="AM124" s="773"/>
      <c r="AN124" s="773"/>
      <c r="AO124" s="768"/>
      <c r="AP124" s="768"/>
      <c r="AQ124" s="768"/>
      <c r="AR124" s="768"/>
      <c r="AS124" s="768"/>
      <c r="AT124" s="768"/>
      <c r="AU124" s="768"/>
      <c r="AV124" s="761"/>
      <c r="AW124" s="761"/>
      <c r="AX124" s="761"/>
      <c r="AY124" s="761"/>
      <c r="AZ124" s="761"/>
      <c r="BA124" s="761"/>
      <c r="BB124" s="761"/>
      <c r="BC124" s="40"/>
      <c r="BD124" s="125"/>
      <c r="BE124" s="40"/>
      <c r="BF124" s="803"/>
      <c r="BG124" s="40"/>
      <c r="BH124" s="588"/>
      <c r="BI124" s="246"/>
      <c r="BJ124" s="246"/>
      <c r="BK124" s="246"/>
      <c r="BL124" s="941"/>
      <c r="BM124" s="941"/>
      <c r="BN124" s="771"/>
      <c r="BO124" s="771"/>
      <c r="BP124" s="771"/>
      <c r="BQ124" s="771"/>
      <c r="BR124" s="771"/>
      <c r="BS124" s="771"/>
      <c r="BT124" s="771"/>
      <c r="BU124" s="40"/>
      <c r="BV124" s="40"/>
      <c r="BW124" s="40"/>
      <c r="BX124" s="40"/>
      <c r="BY124" s="40"/>
      <c r="BZ124" s="40"/>
      <c r="CA124" s="40"/>
      <c r="CB124" s="40"/>
      <c r="CC124" s="40"/>
      <c r="CD124" s="40"/>
      <c r="CE124" s="40"/>
      <c r="CF124" s="40"/>
      <c r="CG124" s="40"/>
      <c r="CH124" s="40"/>
      <c r="CI124" s="40"/>
      <c r="CJ124" s="40"/>
      <c r="CK124" s="40"/>
      <c r="CL124" s="40"/>
      <c r="CM124" s="40"/>
      <c r="CN124" s="40"/>
      <c r="CO124" s="23"/>
      <c r="CP124" s="23"/>
      <c r="CQ124" s="23"/>
      <c r="CR124" s="23"/>
      <c r="CS124" s="23"/>
      <c r="CT124" s="941"/>
      <c r="CU124" s="941"/>
      <c r="CV124" s="941"/>
      <c r="CW124" s="39"/>
      <c r="CX124" s="39"/>
      <c r="CY124" s="941"/>
      <c r="CZ124" s="246"/>
      <c r="DA124" s="580"/>
      <c r="DB124" s="580"/>
      <c r="DC124" s="580"/>
      <c r="DD124" s="580"/>
      <c r="DE124" s="580"/>
      <c r="DF124" s="580"/>
      <c r="DG124" s="580"/>
      <c r="DH124" s="580"/>
      <c r="DI124" s="580"/>
      <c r="DJ124" s="580"/>
      <c r="DK124" s="580"/>
      <c r="DL124" s="580"/>
      <c r="DM124" s="580"/>
      <c r="DN124" s="580"/>
      <c r="DO124" s="580"/>
      <c r="DP124" s="580"/>
      <c r="DQ124" s="580"/>
      <c r="DR124" s="580"/>
      <c r="DS124" s="580"/>
      <c r="DT124" s="580"/>
      <c r="DU124" s="580"/>
      <c r="DV124" s="580"/>
      <c r="DW124" s="580"/>
      <c r="DX124" s="580"/>
      <c r="DY124" s="580"/>
      <c r="DZ124" s="580"/>
      <c r="EA124" s="580"/>
      <c r="EB124" s="580"/>
      <c r="EC124" s="580"/>
      <c r="ED124" s="580"/>
      <c r="EE124" s="580"/>
      <c r="EF124" s="580"/>
      <c r="EG124" s="580"/>
      <c r="EH124" s="580"/>
      <c r="EI124" s="580"/>
      <c r="EJ124" s="580"/>
      <c r="EK124" s="580"/>
      <c r="EL124" s="580"/>
      <c r="EM124" s="580"/>
      <c r="EN124" s="580"/>
      <c r="EO124" s="246"/>
      <c r="EP124" s="246"/>
      <c r="EQ124" s="246"/>
      <c r="ER124" s="246"/>
      <c r="ES124" s="246"/>
      <c r="ET124" s="246"/>
      <c r="EU124" s="246"/>
      <c r="EV124" s="246"/>
      <c r="EW124" s="246"/>
      <c r="EX124" s="246"/>
      <c r="EY124" s="246"/>
      <c r="EZ124" s="246"/>
      <c r="FA124" s="246"/>
      <c r="FB124" s="246"/>
      <c r="FC124" s="246"/>
      <c r="FD124" s="246"/>
      <c r="FE124" s="246"/>
      <c r="FF124" s="246"/>
      <c r="FG124" s="246"/>
      <c r="FH124" s="246"/>
      <c r="FI124" s="246"/>
      <c r="FJ124" s="246"/>
      <c r="FK124" s="246"/>
      <c r="FL124" s="246"/>
      <c r="FM124" s="246"/>
      <c r="FN124" s="246"/>
      <c r="FO124" s="246"/>
      <c r="FP124" s="246"/>
      <c r="FQ124" s="246"/>
      <c r="FR124" s="246"/>
      <c r="FS124" s="246"/>
      <c r="FT124" s="246"/>
      <c r="FU124" s="246"/>
      <c r="FV124" s="246"/>
      <c r="FW124" s="246"/>
      <c r="FX124" s="246"/>
      <c r="FY124" s="246"/>
      <c r="FZ124" s="246"/>
      <c r="GA124" s="246"/>
      <c r="GB124" s="246"/>
      <c r="GC124" s="246"/>
      <c r="GD124" s="246"/>
      <c r="GE124" s="246"/>
      <c r="GF124" s="246"/>
      <c r="GG124" s="246"/>
      <c r="GH124" s="246"/>
      <c r="GI124" s="246"/>
      <c r="GJ124" s="246"/>
      <c r="GK124" s="246"/>
      <c r="GL124" s="246"/>
      <c r="GM124" s="246"/>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row>
    <row r="125" spans="1:246" ht="27.75" customHeight="1" thickBot="1">
      <c r="A125" s="1477" t="s">
        <v>338</v>
      </c>
      <c r="B125" s="1478"/>
      <c r="C125" s="1478"/>
      <c r="D125" s="1478"/>
      <c r="E125" s="1478"/>
      <c r="F125" s="1478"/>
      <c r="G125" s="1478"/>
      <c r="H125" s="1478"/>
      <c r="I125" s="1478"/>
      <c r="J125" s="1478"/>
      <c r="K125" s="1478"/>
      <c r="L125" s="1478"/>
      <c r="M125" s="1478"/>
      <c r="N125" s="1478"/>
      <c r="O125" s="1478"/>
      <c r="P125" s="1478"/>
      <c r="Q125" s="1478"/>
      <c r="R125" s="1478"/>
      <c r="S125" s="1478"/>
      <c r="T125" s="1478"/>
      <c r="U125" s="1478"/>
      <c r="V125" s="1478"/>
      <c r="W125" s="1478"/>
      <c r="X125" s="1478"/>
      <c r="Y125" s="1478"/>
      <c r="Z125" s="1478"/>
      <c r="AA125" s="1478"/>
      <c r="AB125" s="1478"/>
      <c r="AC125" s="1478"/>
      <c r="AD125" s="1478"/>
      <c r="AE125" s="1478"/>
      <c r="AF125" s="1478"/>
      <c r="AG125" s="1479"/>
      <c r="AH125" s="1271" t="s">
        <v>339</v>
      </c>
      <c r="AI125" s="1272"/>
      <c r="AJ125" s="1273"/>
      <c r="AK125" s="1320" t="s">
        <v>340</v>
      </c>
      <c r="AL125" s="1321"/>
      <c r="AM125" s="773"/>
      <c r="AN125" s="773"/>
      <c r="AO125" s="773"/>
      <c r="AP125" s="773"/>
      <c r="AQ125" s="773"/>
      <c r="AR125" s="773"/>
      <c r="AS125" s="773"/>
      <c r="AT125" s="773"/>
      <c r="AU125" s="29"/>
      <c r="AV125" s="768"/>
      <c r="AW125" s="123" t="s">
        <v>341</v>
      </c>
      <c r="AX125" s="759"/>
      <c r="AY125" s="759"/>
      <c r="AZ125" s="759"/>
      <c r="BA125" s="759"/>
      <c r="BB125" s="759"/>
      <c r="BE125" s="246"/>
      <c r="BF125" s="603"/>
      <c r="BG125" s="246"/>
      <c r="BH125" s="588"/>
      <c r="BI125" s="246"/>
      <c r="BJ125" s="246"/>
      <c r="BK125" s="246"/>
      <c r="BL125" s="246"/>
      <c r="BM125" s="246"/>
      <c r="BN125" s="246"/>
      <c r="BO125" s="246"/>
      <c r="BP125" s="246"/>
      <c r="BQ125" s="246"/>
      <c r="BR125" s="246"/>
      <c r="BS125" s="941"/>
      <c r="BT125" s="246"/>
      <c r="BU125" s="246"/>
      <c r="BV125" s="246"/>
      <c r="BW125" s="246"/>
      <c r="BX125" s="246"/>
      <c r="BY125" s="246"/>
      <c r="BZ125" s="246"/>
      <c r="CA125" s="246"/>
      <c r="CB125" s="246"/>
      <c r="CC125" s="580"/>
      <c r="CD125" s="580"/>
      <c r="CE125" s="580"/>
      <c r="CF125" s="246"/>
      <c r="CG125" s="246"/>
      <c r="CH125" s="246"/>
      <c r="CI125" s="246"/>
      <c r="CJ125" s="246"/>
      <c r="CK125" s="246"/>
      <c r="CL125" s="246"/>
      <c r="CM125" s="246"/>
      <c r="CN125" s="246"/>
      <c r="CO125" s="246"/>
      <c r="CP125" s="246"/>
      <c r="CQ125" s="246"/>
      <c r="CR125" s="246"/>
      <c r="CS125" s="246"/>
      <c r="CT125" s="23"/>
      <c r="CU125" s="39"/>
      <c r="CV125" s="39"/>
      <c r="CW125" s="941"/>
      <c r="CX125" s="246"/>
      <c r="CY125" s="580"/>
      <c r="CZ125" s="580"/>
      <c r="DA125" s="580"/>
      <c r="DB125" s="580"/>
      <c r="DC125" s="580"/>
      <c r="DD125" s="580"/>
      <c r="DE125" s="580"/>
      <c r="DF125" s="580"/>
      <c r="DG125" s="580"/>
      <c r="DH125" s="580"/>
      <c r="DI125" s="580"/>
      <c r="DJ125" s="580"/>
      <c r="DK125" s="580"/>
      <c r="DL125" s="580"/>
      <c r="DM125" s="580"/>
      <c r="DN125" s="580"/>
      <c r="DO125" s="580"/>
      <c r="DP125" s="580"/>
      <c r="DQ125" s="580"/>
      <c r="DR125" s="580"/>
      <c r="DS125" s="580"/>
      <c r="DT125" s="580"/>
      <c r="DU125" s="580"/>
      <c r="DV125" s="580"/>
      <c r="DW125" s="580"/>
      <c r="DX125" s="580"/>
      <c r="DY125" s="580"/>
      <c r="DZ125" s="580"/>
      <c r="EA125" s="580"/>
      <c r="EB125" s="580"/>
      <c r="EC125" s="580"/>
      <c r="ED125" s="580"/>
      <c r="EE125" s="580"/>
      <c r="EF125" s="580"/>
      <c r="EG125" s="580"/>
      <c r="EH125" s="580"/>
      <c r="EI125" s="580"/>
      <c r="EJ125" s="580"/>
      <c r="EK125" s="580"/>
      <c r="EL125" s="580"/>
      <c r="EM125" s="580"/>
      <c r="EN125" s="580"/>
      <c r="EO125" s="580"/>
      <c r="EP125" s="580"/>
      <c r="EQ125" s="580"/>
      <c r="ER125" s="580"/>
      <c r="ES125" s="580"/>
      <c r="ET125" s="580"/>
      <c r="EU125" s="580"/>
      <c r="EV125" s="580"/>
      <c r="EW125" s="580"/>
      <c r="EX125" s="580"/>
      <c r="EY125" s="580"/>
      <c r="EZ125" s="580"/>
      <c r="FA125" s="580"/>
      <c r="FB125" s="580"/>
      <c r="FC125" s="580"/>
      <c r="FD125" s="580"/>
      <c r="FE125" s="580"/>
      <c r="FF125" s="580"/>
      <c r="FG125" s="580"/>
      <c r="FH125" s="580"/>
      <c r="FI125" s="580"/>
      <c r="FJ125" s="580"/>
      <c r="FK125" s="580"/>
      <c r="FL125" s="580"/>
      <c r="FM125" s="580"/>
      <c r="FN125" s="580"/>
      <c r="FO125" s="580"/>
      <c r="FP125" s="580"/>
      <c r="FQ125" s="580"/>
      <c r="FR125" s="580"/>
      <c r="FS125" s="580"/>
      <c r="FT125" s="580"/>
      <c r="FU125" s="580"/>
      <c r="FV125" s="580"/>
      <c r="FW125" s="580"/>
      <c r="FX125" s="580"/>
      <c r="FY125" s="580"/>
      <c r="FZ125" s="580"/>
      <c r="GA125" s="580"/>
      <c r="GB125" s="580"/>
      <c r="GC125" s="580"/>
      <c r="GD125" s="580"/>
      <c r="GE125" s="580"/>
      <c r="GF125" s="580"/>
      <c r="GG125" s="580"/>
      <c r="GH125" s="580"/>
      <c r="GI125" s="580"/>
      <c r="GJ125" s="580"/>
      <c r="GK125" s="580"/>
      <c r="GL125" s="580"/>
      <c r="GM125" s="580"/>
      <c r="GN125" s="580"/>
      <c r="GO125" s="580"/>
      <c r="GP125" s="580"/>
      <c r="GQ125" s="580"/>
      <c r="GR125" s="580"/>
      <c r="GS125" s="580"/>
      <c r="GT125" s="580"/>
      <c r="GU125" s="580"/>
      <c r="GV125" s="580"/>
      <c r="GW125" s="580"/>
      <c r="GX125" s="580"/>
      <c r="GY125" s="580"/>
      <c r="GZ125" s="580"/>
      <c r="HA125" s="580"/>
      <c r="HB125" s="580"/>
      <c r="HC125" s="580"/>
      <c r="HD125" s="580"/>
      <c r="HE125" s="580"/>
      <c r="HF125" s="580"/>
      <c r="HG125" s="580"/>
      <c r="HH125" s="580"/>
      <c r="HI125" s="580"/>
      <c r="HJ125" s="580"/>
      <c r="HK125" s="580"/>
      <c r="HL125" s="580"/>
      <c r="HM125" s="580"/>
      <c r="HN125" s="580"/>
      <c r="HO125" s="580"/>
      <c r="HP125" s="580"/>
      <c r="HQ125" s="580"/>
      <c r="HR125" s="580"/>
      <c r="HS125" s="580"/>
      <c r="HT125" s="580"/>
      <c r="HU125" s="580"/>
      <c r="HV125" s="580"/>
      <c r="HW125" s="580"/>
      <c r="HX125" s="580"/>
      <c r="HY125" s="580"/>
      <c r="HZ125" s="580"/>
      <c r="IA125" s="580"/>
      <c r="IB125" s="580"/>
      <c r="IC125" s="580"/>
      <c r="ID125" s="580"/>
      <c r="IE125" s="580"/>
      <c r="IF125" s="580"/>
      <c r="IG125" s="580"/>
      <c r="IH125" s="580"/>
      <c r="II125" s="580"/>
      <c r="IJ125" s="580"/>
      <c r="IK125" s="580"/>
      <c r="IL125" s="580"/>
    </row>
    <row r="126" spans="1:246" ht="84" customHeight="1" thickBot="1">
      <c r="A126" s="1642" t="s">
        <v>342</v>
      </c>
      <c r="B126" s="1643"/>
      <c r="C126" s="1643"/>
      <c r="D126" s="1643"/>
      <c r="E126" s="1643"/>
      <c r="F126" s="1643"/>
      <c r="G126" s="1643"/>
      <c r="H126" s="1643"/>
      <c r="I126" s="164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4"/>
      <c r="AH126" s="884" t="s">
        <v>17</v>
      </c>
      <c r="AI126" s="885" t="s">
        <v>21</v>
      </c>
      <c r="AJ126" s="886" t="s">
        <v>119</v>
      </c>
      <c r="AK126" s="159" t="s">
        <v>343</v>
      </c>
      <c r="AL126" s="251" t="s">
        <v>344</v>
      </c>
      <c r="AM126" s="773"/>
      <c r="AN126" s="773"/>
      <c r="AO126" s="759"/>
      <c r="AP126" s="759"/>
      <c r="AQ126" s="759"/>
      <c r="AR126" s="759"/>
      <c r="AS126" s="759"/>
      <c r="AT126" s="759"/>
      <c r="AU126" s="759"/>
      <c r="AV126" s="158" t="s">
        <v>345</v>
      </c>
      <c r="AW126" s="759"/>
      <c r="AX126" s="146"/>
      <c r="AY126" s="146"/>
      <c r="AZ126" s="759"/>
      <c r="BA126" s="759"/>
      <c r="BB126" s="759"/>
      <c r="BE126" s="804"/>
      <c r="BF126" s="805"/>
      <c r="BG126" s="804"/>
      <c r="BH126" s="598"/>
      <c r="BI126" s="598"/>
      <c r="BJ126" s="598"/>
      <c r="BK126" s="599"/>
      <c r="BL126" s="599"/>
      <c r="BM126" s="599"/>
      <c r="BN126" s="599"/>
      <c r="BO126" s="599"/>
      <c r="BP126" s="600"/>
      <c r="BQ126" s="600"/>
      <c r="BR126" s="600"/>
      <c r="BS126" s="580"/>
      <c r="BT126" s="580"/>
      <c r="BU126" s="580"/>
      <c r="BV126" s="580"/>
      <c r="BW126" s="580"/>
      <c r="BX126" s="580"/>
      <c r="BY126" s="580"/>
      <c r="BZ126" s="580"/>
      <c r="CA126" s="580"/>
      <c r="CB126" s="580"/>
      <c r="CC126" s="600"/>
      <c r="CD126" s="600"/>
      <c r="CE126" s="600"/>
      <c r="CF126" s="246"/>
      <c r="CG126" s="246"/>
      <c r="CH126" s="246"/>
      <c r="CI126" s="246"/>
      <c r="CJ126" s="246"/>
      <c r="CK126" s="246"/>
      <c r="CL126" s="23"/>
      <c r="CM126" s="23"/>
      <c r="CN126" s="246"/>
      <c r="CO126" s="246"/>
      <c r="CP126" s="246"/>
      <c r="CQ126" s="246"/>
      <c r="CR126" s="246"/>
      <c r="CS126" s="246"/>
      <c r="CT126" s="941"/>
      <c r="CU126" s="9"/>
      <c r="CV126" s="9"/>
      <c r="CW126" s="941"/>
      <c r="CX126" s="246"/>
      <c r="CY126" s="580"/>
      <c r="CZ126" s="580"/>
      <c r="DA126" s="580"/>
      <c r="DB126" s="580"/>
      <c r="DC126" s="580"/>
      <c r="DD126" s="580"/>
      <c r="DE126" s="580"/>
      <c r="DF126" s="580"/>
      <c r="DG126" s="580"/>
      <c r="DH126" s="580"/>
      <c r="DI126" s="580"/>
      <c r="DJ126" s="580"/>
      <c r="DK126" s="580"/>
      <c r="DL126" s="580"/>
      <c r="DM126" s="580"/>
      <c r="DN126" s="580"/>
      <c r="DO126" s="580"/>
      <c r="DP126" s="580"/>
      <c r="DQ126" s="580"/>
      <c r="DR126" s="580"/>
      <c r="DS126" s="580"/>
      <c r="DT126" s="580"/>
      <c r="DU126" s="580"/>
      <c r="DV126" s="580"/>
      <c r="DW126" s="580"/>
      <c r="DX126" s="580"/>
      <c r="DY126" s="580"/>
      <c r="DZ126" s="580"/>
      <c r="EA126" s="580"/>
      <c r="EB126" s="580"/>
      <c r="EC126" s="580"/>
      <c r="ED126" s="580"/>
      <c r="EE126" s="580"/>
      <c r="EF126" s="580"/>
      <c r="EG126" s="580"/>
      <c r="EH126" s="580"/>
      <c r="EI126" s="580"/>
      <c r="EJ126" s="580"/>
      <c r="EK126" s="580"/>
      <c r="EL126" s="580"/>
      <c r="EM126" s="580"/>
      <c r="EN126" s="580"/>
      <c r="EO126" s="580"/>
      <c r="EP126" s="580"/>
      <c r="EQ126" s="580"/>
      <c r="ER126" s="580"/>
      <c r="ES126" s="580"/>
      <c r="ET126" s="580"/>
      <c r="EU126" s="580"/>
      <c r="EV126" s="580"/>
      <c r="EW126" s="580"/>
      <c r="EX126" s="580"/>
      <c r="EY126" s="580"/>
      <c r="EZ126" s="580"/>
      <c r="FA126" s="580"/>
      <c r="FB126" s="580"/>
      <c r="FC126" s="580"/>
      <c r="FD126" s="580"/>
      <c r="FE126" s="580"/>
      <c r="FF126" s="580"/>
      <c r="FG126" s="580"/>
      <c r="FH126" s="580"/>
      <c r="FI126" s="580"/>
      <c r="FJ126" s="580"/>
      <c r="FK126" s="580"/>
      <c r="FL126" s="580"/>
      <c r="FM126" s="580"/>
      <c r="FN126" s="580"/>
      <c r="FO126" s="580"/>
      <c r="FP126" s="580"/>
      <c r="FQ126" s="580"/>
      <c r="FR126" s="580"/>
      <c r="FS126" s="580"/>
      <c r="FT126" s="580"/>
      <c r="FU126" s="580"/>
      <c r="FV126" s="580"/>
      <c r="FW126" s="580"/>
      <c r="FX126" s="580"/>
      <c r="FY126" s="580"/>
      <c r="FZ126" s="580"/>
      <c r="GA126" s="580"/>
      <c r="GB126" s="580"/>
      <c r="GC126" s="580"/>
      <c r="GD126" s="580"/>
      <c r="GE126" s="580"/>
      <c r="GF126" s="580"/>
      <c r="GG126" s="580"/>
      <c r="GH126" s="580"/>
      <c r="GI126" s="580"/>
      <c r="GJ126" s="580"/>
      <c r="GK126" s="580"/>
      <c r="GL126" s="580"/>
      <c r="GM126" s="580"/>
      <c r="GN126" s="580"/>
      <c r="GO126" s="580"/>
      <c r="GP126" s="580"/>
      <c r="GQ126" s="580"/>
      <c r="GR126" s="580"/>
      <c r="GS126" s="580"/>
      <c r="GT126" s="580"/>
      <c r="GU126" s="580"/>
      <c r="GV126" s="580"/>
      <c r="GW126" s="580"/>
      <c r="GX126" s="580"/>
      <c r="GY126" s="580"/>
      <c r="GZ126" s="580"/>
      <c r="HA126" s="580"/>
      <c r="HB126" s="580"/>
      <c r="HC126" s="580"/>
      <c r="HD126" s="580"/>
      <c r="HE126" s="580"/>
      <c r="HF126" s="580"/>
      <c r="HG126" s="580"/>
      <c r="HH126" s="580"/>
      <c r="HI126" s="580"/>
      <c r="HJ126" s="580"/>
      <c r="HK126" s="580"/>
      <c r="HL126" s="580"/>
      <c r="HM126" s="580"/>
      <c r="HN126" s="580"/>
      <c r="HO126" s="580"/>
      <c r="HP126" s="580"/>
      <c r="HQ126" s="580"/>
      <c r="HR126" s="580"/>
      <c r="HS126" s="580"/>
      <c r="HT126" s="580"/>
      <c r="HU126" s="580"/>
      <c r="HV126" s="580"/>
      <c r="HW126" s="580"/>
      <c r="HX126" s="580"/>
      <c r="HY126" s="580"/>
      <c r="HZ126" s="580"/>
      <c r="IA126" s="580"/>
      <c r="IB126" s="580"/>
      <c r="IC126" s="580"/>
      <c r="ID126" s="580"/>
      <c r="IE126" s="580"/>
      <c r="IF126" s="580"/>
      <c r="IG126" s="580"/>
      <c r="IH126" s="580"/>
      <c r="II126" s="580"/>
      <c r="IJ126" s="580"/>
      <c r="IK126" s="580"/>
      <c r="IL126" s="580"/>
    </row>
    <row r="127" spans="1:246" ht="26.1" customHeight="1">
      <c r="A127" s="1295" t="s">
        <v>346</v>
      </c>
      <c r="B127" s="1563" t="s">
        <v>44</v>
      </c>
      <c r="C127" s="1564"/>
      <c r="D127" s="1565"/>
      <c r="E127" s="378" t="s">
        <v>347</v>
      </c>
      <c r="F127" s="1252" t="s">
        <v>348</v>
      </c>
      <c r="G127" s="1252"/>
      <c r="H127" s="1252"/>
      <c r="I127" s="1252"/>
      <c r="J127" s="1252"/>
      <c r="K127" s="1252"/>
      <c r="L127" s="1252"/>
      <c r="M127" s="1252"/>
      <c r="N127" s="1252"/>
      <c r="O127" s="1252"/>
      <c r="P127" s="1252"/>
      <c r="Q127" s="1252"/>
      <c r="R127" s="1252"/>
      <c r="S127" s="1252"/>
      <c r="T127" s="1252"/>
      <c r="U127" s="1252"/>
      <c r="V127" s="1252"/>
      <c r="W127" s="1252"/>
      <c r="X127" s="1252"/>
      <c r="Y127" s="1252"/>
      <c r="Z127" s="1252"/>
      <c r="AA127" s="1252"/>
      <c r="AB127" s="1252"/>
      <c r="AC127" s="1252"/>
      <c r="AD127" s="1252"/>
      <c r="AE127" s="1252"/>
      <c r="AF127" s="1252"/>
      <c r="AG127" s="1253"/>
      <c r="AH127" s="907"/>
      <c r="AI127" s="908"/>
      <c r="AJ127" s="944"/>
      <c r="AK127" s="881" t="str">
        <f t="shared" ref="AK127:AK168" si="0">IF(AI127="x","x","-")</f>
        <v>-</v>
      </c>
      <c r="AL127" s="370"/>
      <c r="AM127" s="759"/>
      <c r="AN127" s="759"/>
      <c r="AO127" s="759"/>
      <c r="AP127" s="759"/>
      <c r="AQ127" s="759"/>
      <c r="AR127" s="759"/>
      <c r="AS127" s="759"/>
      <c r="AT127" s="1284" t="s">
        <v>346</v>
      </c>
      <c r="AU127" s="1280" t="s">
        <v>44</v>
      </c>
      <c r="AV127" s="218" t="s">
        <v>128</v>
      </c>
      <c r="AW127" s="1240">
        <f>COUNTIF(AK127:AK132,"X")</f>
        <v>0</v>
      </c>
      <c r="AX127" s="759"/>
      <c r="AY127" s="768"/>
      <c r="AZ127" s="759"/>
      <c r="BA127" s="759"/>
      <c r="BB127" s="759"/>
      <c r="BE127" s="137"/>
      <c r="BF127" s="141"/>
      <c r="BG127" s="137"/>
      <c r="BH127" s="601"/>
      <c r="BI127" s="601"/>
      <c r="BJ127" s="601"/>
      <c r="BK127" s="602"/>
      <c r="BL127" s="42"/>
      <c r="BM127" s="246"/>
      <c r="BN127" s="603"/>
      <c r="BO127" s="604"/>
      <c r="BP127" s="24"/>
      <c r="BQ127" s="24"/>
      <c r="BR127" s="24"/>
      <c r="BS127" s="580"/>
      <c r="BT127" s="580"/>
      <c r="BU127" s="580"/>
      <c r="BV127" s="580"/>
      <c r="BW127" s="580"/>
      <c r="BX127" s="580"/>
      <c r="BY127" s="580"/>
      <c r="BZ127" s="580"/>
      <c r="CA127" s="580"/>
      <c r="CB127" s="580"/>
      <c r="CC127" s="246"/>
      <c r="CD127" s="246"/>
      <c r="CE127" s="246"/>
      <c r="CF127" s="246"/>
      <c r="CG127" s="246"/>
      <c r="CH127" s="246"/>
      <c r="CI127" s="246"/>
      <c r="CJ127" s="246"/>
      <c r="CK127" s="246"/>
      <c r="CL127" s="580"/>
      <c r="CM127" s="580"/>
      <c r="CN127" s="580"/>
      <c r="CO127" s="580"/>
      <c r="CP127" s="580"/>
      <c r="CQ127" s="580"/>
      <c r="CR127" s="580"/>
      <c r="CS127" s="580"/>
      <c r="CT127" s="580"/>
      <c r="CU127" s="580"/>
      <c r="CV127" s="580"/>
      <c r="CW127" s="941"/>
      <c r="CX127" s="246"/>
      <c r="CY127" s="580"/>
      <c r="CZ127" s="580"/>
      <c r="DA127" s="580"/>
      <c r="DB127" s="580"/>
      <c r="DC127" s="580"/>
      <c r="DD127" s="580"/>
      <c r="DE127" s="580"/>
      <c r="DF127" s="580"/>
      <c r="DG127" s="580"/>
      <c r="DH127" s="580"/>
      <c r="DI127" s="580"/>
      <c r="DJ127" s="580"/>
      <c r="DK127" s="580"/>
      <c r="DL127" s="580"/>
      <c r="DM127" s="580"/>
      <c r="DN127" s="580"/>
      <c r="DO127" s="580"/>
      <c r="DP127" s="580"/>
      <c r="DQ127" s="580"/>
      <c r="DR127" s="580"/>
      <c r="DS127" s="580"/>
      <c r="DT127" s="580"/>
      <c r="DU127" s="580"/>
      <c r="DV127" s="580"/>
      <c r="DW127" s="580"/>
      <c r="DX127" s="580"/>
      <c r="DY127" s="580"/>
      <c r="DZ127" s="580"/>
      <c r="EA127" s="580"/>
      <c r="EB127" s="580"/>
      <c r="EC127" s="580"/>
      <c r="ED127" s="580"/>
      <c r="EE127" s="580"/>
      <c r="EF127" s="580"/>
      <c r="EG127" s="580"/>
      <c r="EH127" s="580"/>
      <c r="EI127" s="580"/>
      <c r="EJ127" s="580"/>
      <c r="EK127" s="580"/>
      <c r="EL127" s="580"/>
      <c r="EM127" s="580"/>
      <c r="EN127" s="580"/>
      <c r="EO127" s="580"/>
      <c r="EP127" s="580"/>
      <c r="EQ127" s="580"/>
      <c r="ER127" s="580"/>
      <c r="ES127" s="580"/>
      <c r="ET127" s="580"/>
      <c r="EU127" s="580"/>
      <c r="EV127" s="580"/>
      <c r="EW127" s="580"/>
      <c r="EX127" s="580"/>
      <c r="EY127" s="580"/>
      <c r="EZ127" s="580"/>
      <c r="FA127" s="580"/>
      <c r="FB127" s="580"/>
      <c r="FC127" s="580"/>
      <c r="FD127" s="580"/>
      <c r="FE127" s="580"/>
      <c r="FF127" s="580"/>
      <c r="FG127" s="580"/>
      <c r="FH127" s="580"/>
      <c r="FI127" s="580"/>
      <c r="FJ127" s="580"/>
      <c r="FK127" s="580"/>
      <c r="FL127" s="580"/>
      <c r="FM127" s="580"/>
      <c r="FN127" s="580"/>
      <c r="FO127" s="580"/>
      <c r="FP127" s="580"/>
      <c r="FQ127" s="580"/>
      <c r="FR127" s="580"/>
      <c r="FS127" s="580"/>
      <c r="FT127" s="580"/>
      <c r="FU127" s="580"/>
      <c r="FV127" s="580"/>
      <c r="FW127" s="580"/>
      <c r="FX127" s="580"/>
      <c r="FY127" s="580"/>
      <c r="FZ127" s="580"/>
      <c r="GA127" s="580"/>
      <c r="GB127" s="580"/>
      <c r="GC127" s="580"/>
      <c r="GD127" s="580"/>
      <c r="GE127" s="580"/>
      <c r="GF127" s="580"/>
      <c r="GG127" s="580"/>
      <c r="GH127" s="580"/>
      <c r="GI127" s="580"/>
      <c r="GJ127" s="580"/>
      <c r="GK127" s="580"/>
      <c r="GL127" s="580"/>
      <c r="GM127" s="580"/>
      <c r="GN127" s="580"/>
      <c r="GO127" s="580"/>
      <c r="GP127" s="580"/>
      <c r="GQ127" s="580"/>
      <c r="GR127" s="580"/>
      <c r="GS127" s="580"/>
      <c r="GT127" s="580"/>
      <c r="GU127" s="580"/>
      <c r="GV127" s="580"/>
      <c r="GW127" s="580"/>
      <c r="GX127" s="580"/>
      <c r="GY127" s="580"/>
      <c r="GZ127" s="580"/>
      <c r="HA127" s="580"/>
      <c r="HB127" s="580"/>
      <c r="HC127" s="580"/>
      <c r="HD127" s="580"/>
      <c r="HE127" s="580"/>
      <c r="HF127" s="580"/>
      <c r="HG127" s="580"/>
      <c r="HH127" s="580"/>
      <c r="HI127" s="580"/>
      <c r="HJ127" s="580"/>
      <c r="HK127" s="580"/>
      <c r="HL127" s="580"/>
      <c r="HM127" s="580"/>
      <c r="HN127" s="580"/>
      <c r="HO127" s="580"/>
      <c r="HP127" s="580"/>
      <c r="HQ127" s="580"/>
      <c r="HR127" s="580"/>
      <c r="HS127" s="580"/>
      <c r="HT127" s="580"/>
      <c r="HU127" s="580"/>
      <c r="HV127" s="580"/>
      <c r="HW127" s="580"/>
      <c r="HX127" s="580"/>
      <c r="HY127" s="580"/>
      <c r="HZ127" s="580"/>
      <c r="IA127" s="580"/>
      <c r="IB127" s="580"/>
      <c r="IC127" s="580"/>
      <c r="ID127" s="580"/>
      <c r="IE127" s="580"/>
      <c r="IF127" s="580"/>
      <c r="IG127" s="580"/>
      <c r="IH127" s="580"/>
      <c r="II127" s="580"/>
      <c r="IJ127" s="580"/>
      <c r="IK127" s="580"/>
      <c r="IL127" s="580"/>
    </row>
    <row r="128" spans="1:246" ht="26.1" customHeight="1">
      <c r="A128" s="1296"/>
      <c r="B128" s="1566"/>
      <c r="C128" s="1567"/>
      <c r="D128" s="1568"/>
      <c r="E128" s="379" t="s">
        <v>349</v>
      </c>
      <c r="F128" s="1244" t="s">
        <v>350</v>
      </c>
      <c r="G128" s="1244"/>
      <c r="H128" s="1244"/>
      <c r="I128" s="1244"/>
      <c r="J128" s="1244"/>
      <c r="K128" s="1244"/>
      <c r="L128" s="1244"/>
      <c r="M128" s="1244"/>
      <c r="N128" s="1244"/>
      <c r="O128" s="1244"/>
      <c r="P128" s="1244"/>
      <c r="Q128" s="1244"/>
      <c r="R128" s="1244"/>
      <c r="S128" s="1244"/>
      <c r="T128" s="1244"/>
      <c r="U128" s="1244"/>
      <c r="V128" s="1244"/>
      <c r="W128" s="1244"/>
      <c r="X128" s="1244"/>
      <c r="Y128" s="1244"/>
      <c r="Z128" s="1244"/>
      <c r="AA128" s="1244"/>
      <c r="AB128" s="1244"/>
      <c r="AC128" s="1244"/>
      <c r="AD128" s="1244"/>
      <c r="AE128" s="1244"/>
      <c r="AF128" s="1244"/>
      <c r="AG128" s="1245"/>
      <c r="AH128" s="940"/>
      <c r="AI128" s="916"/>
      <c r="AJ128" s="917"/>
      <c r="AK128" s="882" t="str">
        <f t="shared" si="0"/>
        <v>-</v>
      </c>
      <c r="AL128" s="371"/>
      <c r="AM128" s="759"/>
      <c r="AN128" s="759"/>
      <c r="AO128" s="759"/>
      <c r="AP128" s="759"/>
      <c r="AQ128" s="759"/>
      <c r="AR128" s="759"/>
      <c r="AS128" s="759"/>
      <c r="AT128" s="1285"/>
      <c r="AU128" s="1261"/>
      <c r="AV128" s="219" t="s">
        <v>129</v>
      </c>
      <c r="AW128" s="1241"/>
      <c r="AX128" s="759"/>
      <c r="AY128" s="768"/>
      <c r="AZ128" s="759"/>
      <c r="BA128" s="759"/>
      <c r="BB128" s="759"/>
      <c r="BE128" s="137"/>
      <c r="BF128" s="141"/>
      <c r="BG128" s="137"/>
      <c r="BH128" s="601"/>
      <c r="BI128" s="601"/>
      <c r="BJ128" s="601"/>
      <c r="BK128" s="602"/>
      <c r="BL128" s="42"/>
      <c r="BM128" s="246"/>
      <c r="BN128" s="603"/>
      <c r="BO128" s="604"/>
      <c r="BP128" s="246"/>
      <c r="BQ128" s="24"/>
      <c r="BR128" s="24"/>
      <c r="BS128" s="580"/>
      <c r="BT128" s="580"/>
      <c r="BU128" s="580"/>
      <c r="BV128" s="580"/>
      <c r="BW128" s="580"/>
      <c r="BX128" s="580"/>
      <c r="BY128" s="580"/>
      <c r="BZ128" s="580"/>
      <c r="CA128" s="580"/>
      <c r="CB128" s="580"/>
      <c r="CC128" s="246"/>
      <c r="CD128" s="246"/>
      <c r="CE128" s="246"/>
      <c r="CF128" s="246"/>
      <c r="CG128" s="246"/>
      <c r="CH128" s="246"/>
      <c r="CI128" s="246"/>
      <c r="CJ128" s="246"/>
      <c r="CK128" s="246"/>
      <c r="CL128" s="580"/>
      <c r="CM128" s="580"/>
      <c r="CN128" s="580"/>
      <c r="CO128" s="580"/>
      <c r="CP128" s="580"/>
      <c r="CQ128" s="580"/>
      <c r="CR128" s="580"/>
      <c r="CS128" s="580"/>
      <c r="CT128" s="580"/>
      <c r="CU128" s="580"/>
      <c r="CV128" s="580"/>
      <c r="CW128" s="941"/>
      <c r="CX128" s="246"/>
      <c r="CY128" s="580"/>
      <c r="CZ128" s="580"/>
      <c r="DA128" s="580"/>
      <c r="DB128" s="580"/>
      <c r="DC128" s="580"/>
      <c r="DD128" s="580"/>
      <c r="DE128" s="580"/>
      <c r="DF128" s="580"/>
      <c r="DG128" s="580"/>
      <c r="DH128" s="580"/>
      <c r="DI128" s="580"/>
      <c r="DJ128" s="580"/>
      <c r="DK128" s="580"/>
      <c r="DL128" s="580"/>
      <c r="DM128" s="580"/>
      <c r="DN128" s="580"/>
      <c r="DO128" s="580"/>
      <c r="DP128" s="580"/>
      <c r="DQ128" s="580"/>
      <c r="DR128" s="580"/>
      <c r="DS128" s="580"/>
      <c r="DT128" s="580"/>
      <c r="DU128" s="580"/>
      <c r="DV128" s="580"/>
      <c r="DW128" s="580"/>
      <c r="DX128" s="580"/>
      <c r="DY128" s="580"/>
      <c r="DZ128" s="580"/>
      <c r="EA128" s="580"/>
      <c r="EB128" s="580"/>
      <c r="EC128" s="580"/>
      <c r="ED128" s="580"/>
      <c r="EE128" s="580"/>
      <c r="EF128" s="580"/>
      <c r="EG128" s="580"/>
      <c r="EH128" s="580"/>
      <c r="EI128" s="580"/>
      <c r="EJ128" s="580"/>
      <c r="EK128" s="580"/>
      <c r="EL128" s="580"/>
      <c r="EM128" s="580"/>
      <c r="EN128" s="580"/>
      <c r="EO128" s="580"/>
      <c r="EP128" s="580"/>
      <c r="EQ128" s="580"/>
      <c r="ER128" s="580"/>
      <c r="ES128" s="580"/>
      <c r="ET128" s="580"/>
      <c r="EU128" s="580"/>
      <c r="EV128" s="580"/>
      <c r="EW128" s="580"/>
      <c r="EX128" s="580"/>
      <c r="EY128" s="580"/>
      <c r="EZ128" s="580"/>
      <c r="FA128" s="580"/>
      <c r="FB128" s="580"/>
      <c r="FC128" s="580"/>
      <c r="FD128" s="580"/>
      <c r="FE128" s="580"/>
      <c r="FF128" s="580"/>
      <c r="FG128" s="580"/>
      <c r="FH128" s="580"/>
      <c r="FI128" s="580"/>
      <c r="FJ128" s="580"/>
      <c r="FK128" s="580"/>
      <c r="FL128" s="580"/>
      <c r="FM128" s="580"/>
      <c r="FN128" s="580"/>
      <c r="FO128" s="580"/>
      <c r="FP128" s="580"/>
      <c r="FQ128" s="580"/>
      <c r="FR128" s="580"/>
      <c r="FS128" s="580"/>
      <c r="FT128" s="580"/>
      <c r="FU128" s="580"/>
      <c r="FV128" s="580"/>
      <c r="FW128" s="580"/>
      <c r="FX128" s="580"/>
      <c r="FY128" s="580"/>
      <c r="FZ128" s="580"/>
      <c r="GA128" s="580"/>
      <c r="GB128" s="580"/>
      <c r="GC128" s="580"/>
      <c r="GD128" s="580"/>
      <c r="GE128" s="580"/>
      <c r="GF128" s="580"/>
      <c r="GG128" s="580"/>
      <c r="GH128" s="580"/>
      <c r="GI128" s="580"/>
      <c r="GJ128" s="580"/>
      <c r="GK128" s="580"/>
      <c r="GL128" s="580"/>
      <c r="GM128" s="580"/>
      <c r="GN128" s="580"/>
      <c r="GO128" s="580"/>
      <c r="GP128" s="580"/>
      <c r="GQ128" s="580"/>
      <c r="GR128" s="580"/>
      <c r="GS128" s="580"/>
      <c r="GT128" s="580"/>
      <c r="GU128" s="580"/>
      <c r="GV128" s="580"/>
      <c r="GW128" s="580"/>
      <c r="GX128" s="580"/>
      <c r="GY128" s="580"/>
      <c r="GZ128" s="580"/>
      <c r="HA128" s="580"/>
      <c r="HB128" s="580"/>
      <c r="HC128" s="580"/>
      <c r="HD128" s="580"/>
      <c r="HE128" s="580"/>
      <c r="HF128" s="580"/>
      <c r="HG128" s="580"/>
      <c r="HH128" s="580"/>
      <c r="HI128" s="580"/>
      <c r="HJ128" s="580"/>
      <c r="HK128" s="580"/>
      <c r="HL128" s="580"/>
      <c r="HM128" s="580"/>
      <c r="HN128" s="580"/>
      <c r="HO128" s="580"/>
      <c r="HP128" s="580"/>
      <c r="HQ128" s="580"/>
      <c r="HR128" s="580"/>
      <c r="HS128" s="580"/>
      <c r="HT128" s="580"/>
      <c r="HU128" s="580"/>
      <c r="HV128" s="580"/>
      <c r="HW128" s="580"/>
      <c r="HX128" s="580"/>
      <c r="HY128" s="580"/>
      <c r="HZ128" s="580"/>
      <c r="IA128" s="580"/>
      <c r="IB128" s="580"/>
      <c r="IC128" s="580"/>
      <c r="ID128" s="580"/>
      <c r="IE128" s="580"/>
      <c r="IF128" s="580"/>
      <c r="IG128" s="580"/>
      <c r="IH128" s="580"/>
      <c r="II128" s="580"/>
      <c r="IJ128" s="580"/>
      <c r="IK128" s="580"/>
      <c r="IL128" s="580"/>
    </row>
    <row r="129" spans="1:102" ht="26.1" customHeight="1">
      <c r="A129" s="1296"/>
      <c r="B129" s="1566"/>
      <c r="C129" s="1567"/>
      <c r="D129" s="1568"/>
      <c r="E129" s="379" t="s">
        <v>351</v>
      </c>
      <c r="F129" s="1244" t="s">
        <v>352</v>
      </c>
      <c r="G129" s="1244"/>
      <c r="H129" s="1244"/>
      <c r="I129" s="1244"/>
      <c r="J129" s="1244"/>
      <c r="K129" s="1244"/>
      <c r="L129" s="1244"/>
      <c r="M129" s="1244"/>
      <c r="N129" s="1244"/>
      <c r="O129" s="1244"/>
      <c r="P129" s="1244"/>
      <c r="Q129" s="1244"/>
      <c r="R129" s="1244"/>
      <c r="S129" s="1244"/>
      <c r="T129" s="1244"/>
      <c r="U129" s="1244"/>
      <c r="V129" s="1244"/>
      <c r="W129" s="1244"/>
      <c r="X129" s="1244"/>
      <c r="Y129" s="1244"/>
      <c r="Z129" s="1244"/>
      <c r="AA129" s="1244"/>
      <c r="AB129" s="1244"/>
      <c r="AC129" s="1244"/>
      <c r="AD129" s="1244"/>
      <c r="AE129" s="1244"/>
      <c r="AF129" s="1244"/>
      <c r="AG129" s="1245"/>
      <c r="AH129" s="940"/>
      <c r="AI129" s="916"/>
      <c r="AJ129" s="917"/>
      <c r="AK129" s="882" t="str">
        <f t="shared" si="0"/>
        <v>-</v>
      </c>
      <c r="AL129" s="371"/>
      <c r="AM129" s="759"/>
      <c r="AN129" s="759"/>
      <c r="AO129" s="759"/>
      <c r="AP129" s="759"/>
      <c r="AQ129" s="759"/>
      <c r="AR129" s="759"/>
      <c r="AS129" s="759"/>
      <c r="AT129" s="1285"/>
      <c r="AU129" s="1261"/>
      <c r="AV129" s="220" t="s">
        <v>130</v>
      </c>
      <c r="AW129" s="1241"/>
      <c r="AX129" s="759"/>
      <c r="AY129" s="768"/>
      <c r="AZ129" s="759"/>
      <c r="BA129" s="759"/>
      <c r="BB129" s="759"/>
      <c r="BE129" s="137"/>
      <c r="BF129" s="141"/>
      <c r="BG129" s="137"/>
      <c r="BH129" s="601"/>
      <c r="BI129" s="601"/>
      <c r="BJ129" s="601"/>
      <c r="BK129" s="602"/>
      <c r="BL129" s="42"/>
      <c r="BM129" s="246"/>
      <c r="BN129" s="603"/>
      <c r="BO129" s="604"/>
      <c r="BP129" s="24"/>
      <c r="BQ129" s="24"/>
      <c r="BR129" s="24"/>
      <c r="BS129" s="580"/>
      <c r="BT129" s="580"/>
      <c r="BU129" s="580"/>
      <c r="BV129" s="580"/>
      <c r="BW129" s="580"/>
      <c r="BX129" s="580"/>
      <c r="BY129" s="580"/>
      <c r="BZ129" s="580"/>
      <c r="CA129" s="580"/>
      <c r="CB129" s="580"/>
      <c r="CC129" s="24"/>
      <c r="CD129" s="30"/>
      <c r="CE129" s="30"/>
      <c r="CF129" s="246"/>
      <c r="CG129" s="246"/>
      <c r="CH129" s="246"/>
      <c r="CI129" s="246"/>
      <c r="CJ129" s="246"/>
      <c r="CK129" s="246"/>
      <c r="CL129" s="580"/>
      <c r="CM129" s="580"/>
      <c r="CN129" s="580"/>
      <c r="CO129" s="580"/>
      <c r="CP129" s="580"/>
      <c r="CQ129" s="580"/>
      <c r="CR129" s="580"/>
      <c r="CS129" s="580"/>
      <c r="CT129" s="580"/>
      <c r="CU129" s="580"/>
      <c r="CV129" s="580"/>
      <c r="CW129" s="941"/>
      <c r="CX129" s="246"/>
    </row>
    <row r="130" spans="1:102" ht="26.1" customHeight="1">
      <c r="A130" s="1296"/>
      <c r="B130" s="1566"/>
      <c r="C130" s="1567"/>
      <c r="D130" s="1568"/>
      <c r="E130" s="379" t="s">
        <v>353</v>
      </c>
      <c r="F130" s="1244" t="s">
        <v>354</v>
      </c>
      <c r="G130" s="1244"/>
      <c r="H130" s="1244"/>
      <c r="I130" s="1244"/>
      <c r="J130" s="1244"/>
      <c r="K130" s="1244"/>
      <c r="L130" s="1244"/>
      <c r="M130" s="1244"/>
      <c r="N130" s="1244"/>
      <c r="O130" s="1244"/>
      <c r="P130" s="1244"/>
      <c r="Q130" s="1244"/>
      <c r="R130" s="1244"/>
      <c r="S130" s="1244"/>
      <c r="T130" s="1244"/>
      <c r="U130" s="1244"/>
      <c r="V130" s="1244"/>
      <c r="W130" s="1244"/>
      <c r="X130" s="1244"/>
      <c r="Y130" s="1244"/>
      <c r="Z130" s="1244"/>
      <c r="AA130" s="1244"/>
      <c r="AB130" s="1244"/>
      <c r="AC130" s="1244"/>
      <c r="AD130" s="1244"/>
      <c r="AE130" s="1244"/>
      <c r="AF130" s="1244"/>
      <c r="AG130" s="1245"/>
      <c r="AH130" s="940"/>
      <c r="AI130" s="916"/>
      <c r="AJ130" s="917"/>
      <c r="AK130" s="882" t="str">
        <f t="shared" si="0"/>
        <v>-</v>
      </c>
      <c r="AL130" s="371"/>
      <c r="AM130" s="759"/>
      <c r="AN130" s="759"/>
      <c r="AO130" s="759"/>
      <c r="AP130" s="759"/>
      <c r="AQ130" s="759"/>
      <c r="AR130" s="759"/>
      <c r="AS130" s="759"/>
      <c r="AT130" s="1285"/>
      <c r="AU130" s="1261"/>
      <c r="AV130" s="220" t="s">
        <v>131</v>
      </c>
      <c r="AW130" s="1241"/>
      <c r="AX130" s="759"/>
      <c r="AY130" s="768"/>
      <c r="AZ130" s="759"/>
      <c r="BA130" s="759"/>
      <c r="BB130" s="759"/>
      <c r="BE130" s="137"/>
      <c r="BF130" s="141"/>
      <c r="BG130" s="137"/>
      <c r="BH130" s="601"/>
      <c r="BI130" s="601"/>
      <c r="BJ130" s="601"/>
      <c r="BK130" s="602"/>
      <c r="BL130" s="42"/>
      <c r="BM130" s="246"/>
      <c r="BN130" s="603"/>
      <c r="BO130" s="604"/>
      <c r="BP130" s="24"/>
      <c r="BQ130" s="24"/>
      <c r="BR130" s="24"/>
      <c r="BS130" s="580"/>
      <c r="BT130" s="580"/>
      <c r="BU130" s="580"/>
      <c r="BV130" s="580"/>
      <c r="BW130" s="580"/>
      <c r="BX130" s="580"/>
      <c r="BY130" s="580"/>
      <c r="BZ130" s="580"/>
      <c r="CA130" s="580"/>
      <c r="CB130" s="580"/>
      <c r="CC130" s="24"/>
      <c r="CD130" s="30"/>
      <c r="CE130" s="30"/>
      <c r="CF130" s="246"/>
      <c r="CG130" s="246"/>
      <c r="CH130" s="246"/>
      <c r="CI130" s="246"/>
      <c r="CJ130" s="246"/>
      <c r="CK130" s="246"/>
      <c r="CL130" s="580"/>
      <c r="CM130" s="580"/>
      <c r="CN130" s="580"/>
      <c r="CO130" s="580"/>
      <c r="CP130" s="580"/>
      <c r="CQ130" s="580"/>
      <c r="CR130" s="580"/>
      <c r="CS130" s="580"/>
      <c r="CT130" s="580"/>
      <c r="CU130" s="580"/>
      <c r="CV130" s="580"/>
      <c r="CW130" s="941"/>
      <c r="CX130" s="246"/>
    </row>
    <row r="131" spans="1:102" ht="26.1" customHeight="1">
      <c r="A131" s="1296"/>
      <c r="B131" s="1566"/>
      <c r="C131" s="1567"/>
      <c r="D131" s="1568"/>
      <c r="E131" s="379" t="s">
        <v>355</v>
      </c>
      <c r="F131" s="1244" t="s">
        <v>356</v>
      </c>
      <c r="G131" s="1244"/>
      <c r="H131" s="1244"/>
      <c r="I131" s="1244"/>
      <c r="J131" s="1244"/>
      <c r="K131" s="1244"/>
      <c r="L131" s="1244"/>
      <c r="M131" s="1244"/>
      <c r="N131" s="1244"/>
      <c r="O131" s="1244"/>
      <c r="P131" s="1244"/>
      <c r="Q131" s="1244"/>
      <c r="R131" s="1244"/>
      <c r="S131" s="1244"/>
      <c r="T131" s="1244"/>
      <c r="U131" s="1244"/>
      <c r="V131" s="1244"/>
      <c r="W131" s="1244"/>
      <c r="X131" s="1244"/>
      <c r="Y131" s="1244"/>
      <c r="Z131" s="1244"/>
      <c r="AA131" s="1244"/>
      <c r="AB131" s="1244"/>
      <c r="AC131" s="1244"/>
      <c r="AD131" s="1244"/>
      <c r="AE131" s="1244"/>
      <c r="AF131" s="1244"/>
      <c r="AG131" s="1245"/>
      <c r="AH131" s="940"/>
      <c r="AI131" s="916"/>
      <c r="AJ131" s="917"/>
      <c r="AK131" s="882" t="str">
        <f t="shared" si="0"/>
        <v>-</v>
      </c>
      <c r="AL131" s="371"/>
      <c r="AM131" s="759"/>
      <c r="AN131" s="759"/>
      <c r="AO131" s="759"/>
      <c r="AP131" s="759"/>
      <c r="AQ131" s="759"/>
      <c r="AR131" s="759"/>
      <c r="AS131" s="759"/>
      <c r="AT131" s="1285"/>
      <c r="AU131" s="1261"/>
      <c r="AV131" s="220" t="s">
        <v>132</v>
      </c>
      <c r="AW131" s="1241"/>
      <c r="AX131" s="759"/>
      <c r="AY131" s="768"/>
      <c r="AZ131" s="759"/>
      <c r="BA131" s="759"/>
      <c r="BB131" s="759"/>
      <c r="BE131" s="137"/>
      <c r="BF131" s="141"/>
      <c r="BG131" s="137"/>
      <c r="BH131" s="601"/>
      <c r="BI131" s="601"/>
      <c r="BJ131" s="601"/>
      <c r="BK131" s="602"/>
      <c r="BL131" s="42"/>
      <c r="BM131" s="246"/>
      <c r="BN131" s="603"/>
      <c r="BO131" s="604"/>
      <c r="BP131" s="25"/>
      <c r="BQ131" s="25"/>
      <c r="BR131" s="25"/>
      <c r="BS131" s="580"/>
      <c r="BT131" s="580"/>
      <c r="BU131" s="580"/>
      <c r="BV131" s="580"/>
      <c r="BW131" s="580"/>
      <c r="BX131" s="580"/>
      <c r="BY131" s="580"/>
      <c r="BZ131" s="580"/>
      <c r="CA131" s="580"/>
      <c r="CB131" s="580"/>
      <c r="CC131" s="25"/>
      <c r="CD131" s="31"/>
      <c r="CE131" s="31"/>
      <c r="CF131" s="246"/>
      <c r="CG131" s="246"/>
      <c r="CH131" s="246"/>
      <c r="CI131" s="246"/>
      <c r="CJ131" s="246"/>
      <c r="CK131" s="246"/>
      <c r="CL131" s="580"/>
      <c r="CM131" s="580"/>
      <c r="CN131" s="580"/>
      <c r="CO131" s="580"/>
      <c r="CP131" s="580"/>
      <c r="CQ131" s="580"/>
      <c r="CR131" s="580"/>
      <c r="CS131" s="580"/>
      <c r="CT131" s="580"/>
      <c r="CU131" s="580"/>
      <c r="CV131" s="580"/>
      <c r="CW131" s="941"/>
      <c r="CX131" s="246"/>
    </row>
    <row r="132" spans="1:102" ht="26.1" customHeight="1" thickBot="1">
      <c r="A132" s="1296"/>
      <c r="B132" s="1569"/>
      <c r="C132" s="1570"/>
      <c r="D132" s="1571"/>
      <c r="E132" s="380" t="s">
        <v>357</v>
      </c>
      <c r="F132" s="1242" t="s">
        <v>358</v>
      </c>
      <c r="G132" s="1242"/>
      <c r="H132" s="1242"/>
      <c r="I132" s="1242"/>
      <c r="J132" s="1242"/>
      <c r="K132" s="1242"/>
      <c r="L132" s="1242"/>
      <c r="M132" s="1242"/>
      <c r="N132" s="1242"/>
      <c r="O132" s="1242"/>
      <c r="P132" s="1242"/>
      <c r="Q132" s="1242"/>
      <c r="R132" s="1242"/>
      <c r="S132" s="1242"/>
      <c r="T132" s="1242"/>
      <c r="U132" s="1242"/>
      <c r="V132" s="1242"/>
      <c r="W132" s="1242"/>
      <c r="X132" s="1242"/>
      <c r="Y132" s="1242"/>
      <c r="Z132" s="1242"/>
      <c r="AA132" s="1242"/>
      <c r="AB132" s="1242"/>
      <c r="AC132" s="1242"/>
      <c r="AD132" s="1242"/>
      <c r="AE132" s="1242"/>
      <c r="AF132" s="1242"/>
      <c r="AG132" s="1243"/>
      <c r="AH132" s="942"/>
      <c r="AI132" s="903"/>
      <c r="AJ132" s="904"/>
      <c r="AK132" s="883" t="str">
        <f t="shared" si="0"/>
        <v>-</v>
      </c>
      <c r="AL132" s="372"/>
      <c r="AM132" s="759"/>
      <c r="AN132" s="759"/>
      <c r="AO132" s="759"/>
      <c r="AP132" s="759"/>
      <c r="AQ132" s="759"/>
      <c r="AR132" s="759"/>
      <c r="AS132" s="759"/>
      <c r="AT132" s="1285"/>
      <c r="AU132" s="1291"/>
      <c r="AV132" s="221" t="s">
        <v>133</v>
      </c>
      <c r="AW132" s="1241"/>
      <c r="AX132" s="759"/>
      <c r="AY132" s="768"/>
      <c r="AZ132" s="759"/>
      <c r="BA132" s="759"/>
      <c r="BB132" s="759"/>
      <c r="BE132" s="137"/>
      <c r="BF132" s="141"/>
      <c r="BG132" s="137"/>
      <c r="BH132" s="601"/>
      <c r="BI132" s="601"/>
      <c r="BJ132" s="601"/>
      <c r="BK132" s="602"/>
      <c r="BL132" s="42"/>
      <c r="BM132" s="246"/>
      <c r="BN132" s="603"/>
      <c r="BO132" s="604"/>
      <c r="BP132" s="259"/>
      <c r="BQ132" s="259"/>
      <c r="BR132" s="259"/>
      <c r="BS132" s="580"/>
      <c r="BT132" s="580"/>
      <c r="BU132" s="580"/>
      <c r="BV132" s="580"/>
      <c r="BW132" s="580"/>
      <c r="BX132" s="580"/>
      <c r="BY132" s="580"/>
      <c r="BZ132" s="580"/>
      <c r="CA132" s="580"/>
      <c r="CB132" s="580"/>
      <c r="CC132" s="246"/>
      <c r="CD132" s="246"/>
      <c r="CE132" s="246"/>
      <c r="CF132" s="246"/>
      <c r="CG132" s="246"/>
      <c r="CH132" s="246"/>
      <c r="CI132" s="246"/>
      <c r="CJ132" s="246"/>
      <c r="CK132" s="246"/>
      <c r="CL132" s="580"/>
      <c r="CM132" s="580"/>
      <c r="CN132" s="580"/>
      <c r="CO132" s="580"/>
      <c r="CP132" s="580"/>
      <c r="CQ132" s="580"/>
      <c r="CR132" s="580"/>
      <c r="CS132" s="580"/>
      <c r="CT132" s="580"/>
      <c r="CU132" s="580"/>
      <c r="CV132" s="580"/>
      <c r="CW132" s="941"/>
      <c r="CX132" s="246"/>
    </row>
    <row r="133" spans="1:102" ht="26.1" customHeight="1">
      <c r="A133" s="1296"/>
      <c r="B133" s="1067" t="s">
        <v>45</v>
      </c>
      <c r="C133" s="1068"/>
      <c r="D133" s="1591"/>
      <c r="E133" s="381" t="s">
        <v>359</v>
      </c>
      <c r="F133" s="1250" t="s">
        <v>360</v>
      </c>
      <c r="G133" s="1250"/>
      <c r="H133" s="1250"/>
      <c r="I133" s="1250"/>
      <c r="J133" s="1250"/>
      <c r="K133" s="1250"/>
      <c r="L133" s="1250"/>
      <c r="M133" s="1250"/>
      <c r="N133" s="1250"/>
      <c r="O133" s="1250"/>
      <c r="P133" s="1250"/>
      <c r="Q133" s="1250"/>
      <c r="R133" s="1250"/>
      <c r="S133" s="1250"/>
      <c r="T133" s="1250"/>
      <c r="U133" s="1250"/>
      <c r="V133" s="1250"/>
      <c r="W133" s="1250"/>
      <c r="X133" s="1250"/>
      <c r="Y133" s="1250"/>
      <c r="Z133" s="1250"/>
      <c r="AA133" s="1250"/>
      <c r="AB133" s="1250"/>
      <c r="AC133" s="1250"/>
      <c r="AD133" s="1250"/>
      <c r="AE133" s="1250"/>
      <c r="AF133" s="1250"/>
      <c r="AG133" s="1251"/>
      <c r="AH133" s="217"/>
      <c r="AI133" s="913"/>
      <c r="AJ133" s="914"/>
      <c r="AK133" s="881" t="str">
        <f t="shared" si="0"/>
        <v>-</v>
      </c>
      <c r="AL133" s="370"/>
      <c r="AM133" s="759"/>
      <c r="AN133" s="759"/>
      <c r="AO133" s="759"/>
      <c r="AP133" s="759"/>
      <c r="AQ133" s="759"/>
      <c r="AR133" s="759"/>
      <c r="AS133" s="759"/>
      <c r="AT133" s="1285"/>
      <c r="AU133" s="1260" t="s">
        <v>45</v>
      </c>
      <c r="AV133" s="220" t="s">
        <v>134</v>
      </c>
      <c r="AW133" s="1246">
        <f>COUNTIF(AK133:AK135,"X")</f>
        <v>0</v>
      </c>
      <c r="AX133" s="759"/>
      <c r="AY133" s="768"/>
      <c r="AZ133" s="759"/>
      <c r="BA133" s="759"/>
      <c r="BB133" s="759"/>
      <c r="BE133" s="137"/>
      <c r="BF133" s="141"/>
      <c r="BG133" s="137"/>
      <c r="BH133" s="601"/>
      <c r="BI133" s="601"/>
      <c r="BJ133" s="601"/>
      <c r="BK133" s="602"/>
      <c r="BL133" s="42"/>
      <c r="BM133" s="246"/>
      <c r="BN133" s="603"/>
      <c r="BO133" s="604"/>
      <c r="BP133" s="259"/>
      <c r="BQ133" s="259"/>
      <c r="BR133" s="259"/>
      <c r="BS133" s="580"/>
      <c r="BT133" s="580"/>
      <c r="BU133" s="580"/>
      <c r="BV133" s="580"/>
      <c r="BW133" s="580"/>
      <c r="BX133" s="580"/>
      <c r="BY133" s="580"/>
      <c r="BZ133" s="580"/>
      <c r="CA133" s="580"/>
      <c r="CB133" s="580"/>
      <c r="CC133" s="246"/>
      <c r="CD133" s="246"/>
      <c r="CE133" s="246"/>
      <c r="CF133" s="246"/>
      <c r="CG133" s="246"/>
      <c r="CH133" s="246"/>
      <c r="CI133" s="246"/>
      <c r="CJ133" s="246"/>
      <c r="CK133" s="246"/>
      <c r="CL133" s="580"/>
      <c r="CM133" s="580"/>
      <c r="CN133" s="580"/>
      <c r="CO133" s="580"/>
      <c r="CP133" s="580"/>
      <c r="CQ133" s="580"/>
      <c r="CR133" s="580"/>
      <c r="CS133" s="580"/>
      <c r="CT133" s="580"/>
      <c r="CU133" s="580"/>
      <c r="CV133" s="580"/>
      <c r="CW133" s="941"/>
      <c r="CX133" s="246"/>
    </row>
    <row r="134" spans="1:102" ht="26.1" customHeight="1">
      <c r="A134" s="1296"/>
      <c r="B134" s="1566"/>
      <c r="C134" s="1567"/>
      <c r="D134" s="1568"/>
      <c r="E134" s="382" t="s">
        <v>361</v>
      </c>
      <c r="F134" s="1244" t="s">
        <v>362</v>
      </c>
      <c r="G134" s="1244"/>
      <c r="H134" s="1244"/>
      <c r="I134" s="1244"/>
      <c r="J134" s="1244"/>
      <c r="K134" s="1244"/>
      <c r="L134" s="1244"/>
      <c r="M134" s="1244"/>
      <c r="N134" s="1244"/>
      <c r="O134" s="1244"/>
      <c r="P134" s="1244"/>
      <c r="Q134" s="1244"/>
      <c r="R134" s="1244"/>
      <c r="S134" s="1244"/>
      <c r="T134" s="1244"/>
      <c r="U134" s="1244"/>
      <c r="V134" s="1244"/>
      <c r="W134" s="1244"/>
      <c r="X134" s="1244"/>
      <c r="Y134" s="1244"/>
      <c r="Z134" s="1244"/>
      <c r="AA134" s="1244"/>
      <c r="AB134" s="1244"/>
      <c r="AC134" s="1244"/>
      <c r="AD134" s="1244"/>
      <c r="AE134" s="1244"/>
      <c r="AF134" s="1244"/>
      <c r="AG134" s="1245"/>
      <c r="AH134" s="940"/>
      <c r="AI134" s="916"/>
      <c r="AJ134" s="917"/>
      <c r="AK134" s="882" t="str">
        <f t="shared" si="0"/>
        <v>-</v>
      </c>
      <c r="AL134" s="371"/>
      <c r="AM134" s="759"/>
      <c r="AN134" s="759"/>
      <c r="AO134" s="759"/>
      <c r="AP134" s="759"/>
      <c r="AQ134" s="759"/>
      <c r="AR134" s="759"/>
      <c r="AS134" s="759"/>
      <c r="AT134" s="1285"/>
      <c r="AU134" s="1261"/>
      <c r="AV134" s="222" t="s">
        <v>135</v>
      </c>
      <c r="AW134" s="1249"/>
      <c r="AX134" s="759"/>
      <c r="AY134" s="768"/>
      <c r="AZ134" s="759"/>
      <c r="BA134" s="759"/>
      <c r="BB134" s="759"/>
      <c r="BE134" s="137"/>
      <c r="BF134" s="141"/>
      <c r="BG134" s="137"/>
      <c r="BH134" s="601"/>
      <c r="BI134" s="601"/>
      <c r="BJ134" s="601"/>
      <c r="BK134" s="602"/>
      <c r="BL134" s="42"/>
      <c r="BM134" s="246"/>
      <c r="BN134" s="603"/>
      <c r="BO134" s="604"/>
      <c r="BP134" s="246"/>
      <c r="BQ134" s="23"/>
      <c r="BR134" s="23"/>
      <c r="BS134" s="580"/>
      <c r="BT134" s="580"/>
      <c r="BU134" s="580"/>
      <c r="BV134" s="580"/>
      <c r="BW134" s="580"/>
      <c r="BX134" s="580"/>
      <c r="BY134" s="580"/>
      <c r="BZ134" s="580"/>
      <c r="CA134" s="580"/>
      <c r="CB134" s="580"/>
      <c r="CC134" s="23"/>
      <c r="CD134" s="23"/>
      <c r="CE134" s="246"/>
      <c r="CF134" s="246"/>
      <c r="CG134" s="246"/>
      <c r="CH134" s="246"/>
      <c r="CI134" s="246"/>
      <c r="CJ134" s="246"/>
      <c r="CK134" s="246"/>
      <c r="CL134" s="580"/>
      <c r="CM134" s="580"/>
      <c r="CN134" s="580"/>
      <c r="CO134" s="580"/>
      <c r="CP134" s="580"/>
      <c r="CQ134" s="580"/>
      <c r="CR134" s="580"/>
      <c r="CS134" s="580"/>
      <c r="CT134" s="580"/>
      <c r="CU134" s="580"/>
      <c r="CV134" s="580"/>
      <c r="CW134" s="941"/>
      <c r="CX134" s="246"/>
    </row>
    <row r="135" spans="1:102" ht="26.1" customHeight="1" thickBot="1">
      <c r="A135" s="1296"/>
      <c r="B135" s="1569"/>
      <c r="C135" s="1570"/>
      <c r="D135" s="1571"/>
      <c r="E135" s="383" t="s">
        <v>363</v>
      </c>
      <c r="F135" s="1242" t="s">
        <v>364</v>
      </c>
      <c r="G135" s="1242"/>
      <c r="H135" s="1242"/>
      <c r="I135" s="1242"/>
      <c r="J135" s="1242"/>
      <c r="K135" s="1242"/>
      <c r="L135" s="1242"/>
      <c r="M135" s="1242"/>
      <c r="N135" s="1242"/>
      <c r="O135" s="1242"/>
      <c r="P135" s="1242"/>
      <c r="Q135" s="1242"/>
      <c r="R135" s="1242"/>
      <c r="S135" s="1242"/>
      <c r="T135" s="1242"/>
      <c r="U135" s="1242"/>
      <c r="V135" s="1242"/>
      <c r="W135" s="1242"/>
      <c r="X135" s="1242"/>
      <c r="Y135" s="1242"/>
      <c r="Z135" s="1242"/>
      <c r="AA135" s="1242"/>
      <c r="AB135" s="1242"/>
      <c r="AC135" s="1242"/>
      <c r="AD135" s="1242"/>
      <c r="AE135" s="1242"/>
      <c r="AF135" s="1242"/>
      <c r="AG135" s="1243"/>
      <c r="AH135" s="887"/>
      <c r="AI135" s="929"/>
      <c r="AJ135" s="888"/>
      <c r="AK135" s="883" t="str">
        <f t="shared" si="0"/>
        <v>-</v>
      </c>
      <c r="AL135" s="372"/>
      <c r="AM135" s="759"/>
      <c r="AN135" s="759"/>
      <c r="AO135" s="759"/>
      <c r="AP135" s="759"/>
      <c r="AQ135" s="759"/>
      <c r="AR135" s="759"/>
      <c r="AS135" s="759"/>
      <c r="AT135" s="1285"/>
      <c r="AU135" s="1262"/>
      <c r="AV135" s="223" t="s">
        <v>136</v>
      </c>
      <c r="AW135" s="1248"/>
      <c r="AX135" s="759"/>
      <c r="AY135" s="768"/>
      <c r="AZ135" s="759"/>
      <c r="BA135" s="759"/>
      <c r="BB135" s="759"/>
      <c r="BE135" s="137"/>
      <c r="BF135" s="141"/>
      <c r="BG135" s="137"/>
      <c r="BH135" s="601"/>
      <c r="BI135" s="601"/>
      <c r="BJ135" s="601"/>
      <c r="BK135" s="602"/>
      <c r="BL135" s="42"/>
      <c r="BM135" s="246"/>
      <c r="BN135" s="603"/>
      <c r="BO135" s="604"/>
      <c r="BP135" s="246"/>
      <c r="BQ135" s="246"/>
      <c r="BR135" s="246"/>
      <c r="BS135" s="580"/>
      <c r="BT135" s="580"/>
      <c r="BU135" s="580"/>
      <c r="BV135" s="580"/>
      <c r="BW135" s="580"/>
      <c r="BX135" s="580"/>
      <c r="BY135" s="580"/>
      <c r="BZ135" s="580"/>
      <c r="CA135" s="580"/>
      <c r="CB135" s="580"/>
      <c r="CC135" s="246"/>
      <c r="CD135" s="246"/>
      <c r="CE135" s="246"/>
      <c r="CF135" s="605"/>
      <c r="CG135" s="246"/>
      <c r="CH135" s="246"/>
      <c r="CI135" s="246"/>
      <c r="CJ135" s="246"/>
      <c r="CK135" s="246"/>
      <c r="CL135" s="580"/>
      <c r="CM135" s="580"/>
      <c r="CN135" s="580"/>
      <c r="CO135" s="580"/>
      <c r="CP135" s="580"/>
      <c r="CQ135" s="580"/>
      <c r="CR135" s="580"/>
      <c r="CS135" s="580"/>
      <c r="CT135" s="580"/>
      <c r="CU135" s="580"/>
      <c r="CV135" s="580"/>
      <c r="CW135" s="246"/>
      <c r="CX135" s="246"/>
    </row>
    <row r="136" spans="1:102" ht="26.1" customHeight="1">
      <c r="A136" s="1296"/>
      <c r="B136" s="1563" t="s">
        <v>46</v>
      </c>
      <c r="C136" s="1564"/>
      <c r="D136" s="1564"/>
      <c r="E136" s="381" t="s">
        <v>365</v>
      </c>
      <c r="F136" s="1250" t="s">
        <v>366</v>
      </c>
      <c r="G136" s="1250"/>
      <c r="H136" s="1250"/>
      <c r="I136" s="1250"/>
      <c r="J136" s="1250"/>
      <c r="K136" s="1250"/>
      <c r="L136" s="1250"/>
      <c r="M136" s="1250"/>
      <c r="N136" s="1250"/>
      <c r="O136" s="1250"/>
      <c r="P136" s="1250"/>
      <c r="Q136" s="1250"/>
      <c r="R136" s="1250"/>
      <c r="S136" s="1250"/>
      <c r="T136" s="1250"/>
      <c r="U136" s="1250"/>
      <c r="V136" s="1250"/>
      <c r="W136" s="1250"/>
      <c r="X136" s="1250"/>
      <c r="Y136" s="1250"/>
      <c r="Z136" s="1250"/>
      <c r="AA136" s="1250"/>
      <c r="AB136" s="1250"/>
      <c r="AC136" s="1250"/>
      <c r="AD136" s="1250"/>
      <c r="AE136" s="1250"/>
      <c r="AF136" s="1250"/>
      <c r="AG136" s="1251"/>
      <c r="AH136" s="907"/>
      <c r="AI136" s="908"/>
      <c r="AJ136" s="944"/>
      <c r="AK136" s="881" t="str">
        <f t="shared" si="0"/>
        <v>-</v>
      </c>
      <c r="AL136" s="370"/>
      <c r="AM136" s="759"/>
      <c r="AN136" s="759"/>
      <c r="AO136" s="759"/>
      <c r="AP136" s="759"/>
      <c r="AQ136" s="759"/>
      <c r="AR136" s="759"/>
      <c r="AS136" s="759"/>
      <c r="AT136" s="1285"/>
      <c r="AU136" s="1280" t="s">
        <v>46</v>
      </c>
      <c r="AV136" s="220" t="s">
        <v>137</v>
      </c>
      <c r="AW136" s="1246">
        <f>COUNTIF(AK136:AK137,"X")</f>
        <v>0</v>
      </c>
      <c r="AX136" s="759"/>
      <c r="AY136" s="768"/>
      <c r="AZ136" s="759"/>
      <c r="BA136" s="759"/>
      <c r="BB136" s="759"/>
      <c r="BE136" s="137"/>
      <c r="BF136" s="141"/>
      <c r="BG136" s="137"/>
      <c r="BH136" s="601"/>
      <c r="BI136" s="601"/>
      <c r="BJ136" s="601"/>
      <c r="BK136" s="602"/>
      <c r="BL136" s="42"/>
      <c r="BM136" s="246"/>
      <c r="BN136" s="603"/>
      <c r="BO136" s="604"/>
      <c r="BP136" s="246"/>
      <c r="BQ136" s="246"/>
      <c r="BR136" s="246"/>
      <c r="BS136" s="580"/>
      <c r="BT136" s="580"/>
      <c r="BU136" s="580"/>
      <c r="BV136" s="580"/>
      <c r="BW136" s="580"/>
      <c r="BX136" s="580"/>
      <c r="BY136" s="580"/>
      <c r="BZ136" s="580"/>
      <c r="CA136" s="580"/>
      <c r="CB136" s="580"/>
      <c r="CC136" s="246"/>
      <c r="CD136" s="246"/>
      <c r="CE136" s="246"/>
      <c r="CF136" s="25"/>
      <c r="CG136" s="246"/>
      <c r="CH136" s="246"/>
      <c r="CI136" s="246"/>
      <c r="CJ136" s="246"/>
      <c r="CK136" s="246"/>
      <c r="CL136" s="580"/>
      <c r="CM136" s="580"/>
      <c r="CN136" s="580"/>
      <c r="CO136" s="580"/>
      <c r="CP136" s="580"/>
      <c r="CQ136" s="580"/>
      <c r="CR136" s="580"/>
      <c r="CS136" s="580"/>
      <c r="CT136" s="580"/>
      <c r="CU136" s="580"/>
      <c r="CV136" s="580"/>
      <c r="CW136" s="246"/>
      <c r="CX136" s="246"/>
    </row>
    <row r="137" spans="1:102" ht="26.1" customHeight="1" thickBot="1">
      <c r="A137" s="1297"/>
      <c r="B137" s="1569"/>
      <c r="C137" s="1570"/>
      <c r="D137" s="1570"/>
      <c r="E137" s="382" t="s">
        <v>367</v>
      </c>
      <c r="F137" s="1304" t="s">
        <v>368</v>
      </c>
      <c r="G137" s="1304"/>
      <c r="H137" s="1304"/>
      <c r="I137" s="1304"/>
      <c r="J137" s="1304"/>
      <c r="K137" s="1304"/>
      <c r="L137" s="1304"/>
      <c r="M137" s="1304"/>
      <c r="N137" s="1304"/>
      <c r="O137" s="1304"/>
      <c r="P137" s="1304"/>
      <c r="Q137" s="1304"/>
      <c r="R137" s="1304"/>
      <c r="S137" s="1304"/>
      <c r="T137" s="1304"/>
      <c r="U137" s="1304"/>
      <c r="V137" s="1304"/>
      <c r="W137" s="1304"/>
      <c r="X137" s="1304"/>
      <c r="Y137" s="1304"/>
      <c r="Z137" s="1304"/>
      <c r="AA137" s="1304"/>
      <c r="AB137" s="1304"/>
      <c r="AC137" s="1304"/>
      <c r="AD137" s="1304"/>
      <c r="AE137" s="1304"/>
      <c r="AF137" s="1304"/>
      <c r="AG137" s="1305"/>
      <c r="AH137" s="942"/>
      <c r="AI137" s="903"/>
      <c r="AJ137" s="904"/>
      <c r="AK137" s="883" t="str">
        <f t="shared" si="0"/>
        <v>-</v>
      </c>
      <c r="AL137" s="372"/>
      <c r="AM137" s="759"/>
      <c r="AN137" s="759"/>
      <c r="AO137" s="759"/>
      <c r="AP137" s="759"/>
      <c r="AQ137" s="759"/>
      <c r="AR137" s="759"/>
      <c r="AS137" s="759"/>
      <c r="AT137" s="1286"/>
      <c r="AU137" s="1262"/>
      <c r="AV137" s="224" t="s">
        <v>138</v>
      </c>
      <c r="AW137" s="1248"/>
      <c r="AX137" s="759"/>
      <c r="AY137" s="768"/>
      <c r="AZ137" s="759"/>
      <c r="BA137" s="759"/>
      <c r="BB137" s="759"/>
      <c r="BE137" s="137"/>
      <c r="BF137" s="141"/>
      <c r="BG137" s="137"/>
      <c r="BH137" s="601"/>
      <c r="BI137" s="601"/>
      <c r="BJ137" s="601"/>
      <c r="BK137" s="602"/>
      <c r="BL137" s="42"/>
      <c r="BM137" s="246"/>
      <c r="BN137" s="603"/>
      <c r="BO137" s="604"/>
      <c r="BP137" s="246"/>
      <c r="BQ137" s="246"/>
      <c r="BR137" s="246"/>
      <c r="BS137" s="580"/>
      <c r="BT137" s="580"/>
      <c r="BU137" s="580"/>
      <c r="BV137" s="580"/>
      <c r="BW137" s="580"/>
      <c r="BX137" s="580"/>
      <c r="BY137" s="580"/>
      <c r="BZ137" s="580"/>
      <c r="CA137" s="580"/>
      <c r="CB137" s="580"/>
      <c r="CC137" s="246"/>
      <c r="CD137" s="246"/>
      <c r="CE137" s="246"/>
      <c r="CF137" s="605"/>
      <c r="CG137" s="246"/>
      <c r="CH137" s="246"/>
      <c r="CI137" s="246"/>
      <c r="CJ137" s="246"/>
      <c r="CK137" s="246"/>
      <c r="CL137" s="580"/>
      <c r="CM137" s="580"/>
      <c r="CN137" s="580"/>
      <c r="CO137" s="580"/>
      <c r="CP137" s="580"/>
      <c r="CQ137" s="580"/>
      <c r="CR137" s="580"/>
      <c r="CS137" s="580"/>
      <c r="CT137" s="580"/>
      <c r="CU137" s="580"/>
      <c r="CV137" s="580"/>
      <c r="CW137" s="246"/>
      <c r="CX137" s="246"/>
    </row>
    <row r="138" spans="1:102" ht="26.1" customHeight="1">
      <c r="A138" s="1617" t="s">
        <v>369</v>
      </c>
      <c r="B138" s="1620" t="s">
        <v>47</v>
      </c>
      <c r="C138" s="1621"/>
      <c r="D138" s="1622"/>
      <c r="E138" s="384" t="s">
        <v>370</v>
      </c>
      <c r="F138" s="1252" t="s">
        <v>371</v>
      </c>
      <c r="G138" s="1252"/>
      <c r="H138" s="1252"/>
      <c r="I138" s="1252"/>
      <c r="J138" s="1252"/>
      <c r="K138" s="1252"/>
      <c r="L138" s="1252"/>
      <c r="M138" s="1252"/>
      <c r="N138" s="1252"/>
      <c r="O138" s="1252"/>
      <c r="P138" s="1252"/>
      <c r="Q138" s="1252"/>
      <c r="R138" s="1252"/>
      <c r="S138" s="1252"/>
      <c r="T138" s="1252"/>
      <c r="U138" s="1252"/>
      <c r="V138" s="1252"/>
      <c r="W138" s="1252"/>
      <c r="X138" s="1252"/>
      <c r="Y138" s="1252"/>
      <c r="Z138" s="1252"/>
      <c r="AA138" s="1252"/>
      <c r="AB138" s="1252"/>
      <c r="AC138" s="1252"/>
      <c r="AD138" s="1252"/>
      <c r="AE138" s="1252"/>
      <c r="AF138" s="1252"/>
      <c r="AG138" s="1253"/>
      <c r="AH138" s="217"/>
      <c r="AI138" s="913"/>
      <c r="AJ138" s="914"/>
      <c r="AK138" s="881" t="str">
        <f t="shared" si="0"/>
        <v>-</v>
      </c>
      <c r="AL138" s="370"/>
      <c r="AM138" s="759"/>
      <c r="AN138" s="759"/>
      <c r="AO138" s="759"/>
      <c r="AP138" s="759"/>
      <c r="AQ138" s="759"/>
      <c r="AR138" s="759"/>
      <c r="AS138" s="759"/>
      <c r="AT138" s="1287" t="s">
        <v>369</v>
      </c>
      <c r="AU138" s="1268" t="s">
        <v>47</v>
      </c>
      <c r="AV138" s="218" t="s">
        <v>139</v>
      </c>
      <c r="AW138" s="1246">
        <f>COUNTIF(AK138:AK142,"X")</f>
        <v>0</v>
      </c>
      <c r="AX138" s="759"/>
      <c r="AY138" s="768"/>
      <c r="AZ138" s="759"/>
      <c r="BA138" s="759"/>
      <c r="BB138" s="759"/>
      <c r="BE138" s="138"/>
      <c r="BF138" s="142"/>
      <c r="BG138" s="138"/>
      <c r="BH138" s="606"/>
      <c r="BI138" s="606"/>
      <c r="BJ138" s="606"/>
      <c r="BK138" s="602"/>
      <c r="BL138" s="42"/>
      <c r="BM138" s="42"/>
      <c r="BN138" s="145"/>
      <c r="BO138" s="46"/>
      <c r="BP138" s="246"/>
      <c r="BQ138" s="246"/>
      <c r="BR138" s="246"/>
      <c r="BS138" s="580"/>
      <c r="BT138" s="580"/>
      <c r="BU138" s="580"/>
      <c r="BV138" s="580"/>
      <c r="BW138" s="580"/>
      <c r="BX138" s="580"/>
      <c r="BY138" s="580"/>
      <c r="BZ138" s="580"/>
      <c r="CA138" s="580"/>
      <c r="CB138" s="580"/>
      <c r="CC138" s="246"/>
      <c r="CD138" s="246"/>
      <c r="CE138" s="246"/>
      <c r="CF138" s="246"/>
      <c r="CG138" s="246"/>
      <c r="CH138" s="246"/>
      <c r="CI138" s="246"/>
      <c r="CJ138" s="246"/>
      <c r="CK138" s="246"/>
      <c r="CL138" s="580"/>
      <c r="CM138" s="580"/>
      <c r="CN138" s="580"/>
      <c r="CO138" s="580"/>
      <c r="CP138" s="580"/>
      <c r="CQ138" s="580"/>
      <c r="CR138" s="580"/>
      <c r="CS138" s="580"/>
      <c r="CT138" s="580"/>
      <c r="CU138" s="580"/>
      <c r="CV138" s="580"/>
      <c r="CW138" s="941"/>
      <c r="CX138" s="246"/>
    </row>
    <row r="139" spans="1:102" ht="26.1" customHeight="1">
      <c r="A139" s="1618"/>
      <c r="B139" s="1623"/>
      <c r="C139" s="1624"/>
      <c r="D139" s="1625"/>
      <c r="E139" s="385" t="s">
        <v>372</v>
      </c>
      <c r="F139" s="1244" t="s">
        <v>373</v>
      </c>
      <c r="G139" s="1244"/>
      <c r="H139" s="1244"/>
      <c r="I139" s="1244"/>
      <c r="J139" s="1244"/>
      <c r="K139" s="1244"/>
      <c r="L139" s="1244"/>
      <c r="M139" s="1244"/>
      <c r="N139" s="1244"/>
      <c r="O139" s="1244"/>
      <c r="P139" s="1244"/>
      <c r="Q139" s="1244"/>
      <c r="R139" s="1244"/>
      <c r="S139" s="1244"/>
      <c r="T139" s="1244"/>
      <c r="U139" s="1244"/>
      <c r="V139" s="1244"/>
      <c r="W139" s="1244"/>
      <c r="X139" s="1244"/>
      <c r="Y139" s="1244"/>
      <c r="Z139" s="1244"/>
      <c r="AA139" s="1244"/>
      <c r="AB139" s="1244"/>
      <c r="AC139" s="1244"/>
      <c r="AD139" s="1244"/>
      <c r="AE139" s="1244"/>
      <c r="AF139" s="1244"/>
      <c r="AG139" s="1245"/>
      <c r="AH139" s="940"/>
      <c r="AI139" s="916"/>
      <c r="AJ139" s="917"/>
      <c r="AK139" s="882" t="str">
        <f t="shared" si="0"/>
        <v>-</v>
      </c>
      <c r="AL139" s="371"/>
      <c r="AM139" s="759"/>
      <c r="AN139" s="759"/>
      <c r="AO139" s="759"/>
      <c r="AP139" s="759"/>
      <c r="AQ139" s="759"/>
      <c r="AR139" s="759"/>
      <c r="AS139" s="759"/>
      <c r="AT139" s="1288"/>
      <c r="AU139" s="1269"/>
      <c r="AV139" s="225" t="s">
        <v>140</v>
      </c>
      <c r="AW139" s="1249"/>
      <c r="AX139" s="759"/>
      <c r="AY139" s="768"/>
      <c r="AZ139" s="759"/>
      <c r="BA139" s="759"/>
      <c r="BB139" s="759"/>
      <c r="BE139" s="138"/>
      <c r="BF139" s="142"/>
      <c r="BG139" s="138"/>
      <c r="BH139" s="606"/>
      <c r="BI139" s="606"/>
      <c r="BJ139" s="606"/>
      <c r="BK139" s="602"/>
      <c r="BL139" s="42"/>
      <c r="BM139" s="42"/>
      <c r="BN139" s="145"/>
      <c r="BO139" s="46"/>
      <c r="BP139" s="259"/>
      <c r="BQ139" s="259"/>
      <c r="BR139" s="259"/>
      <c r="BS139" s="580"/>
      <c r="BT139" s="580"/>
      <c r="BU139" s="580"/>
      <c r="BV139" s="580"/>
      <c r="BW139" s="580"/>
      <c r="BX139" s="580"/>
      <c r="BY139" s="580"/>
      <c r="BZ139" s="580"/>
      <c r="CA139" s="580"/>
      <c r="CB139" s="580"/>
      <c r="CC139" s="246"/>
      <c r="CD139" s="246"/>
      <c r="CE139" s="246"/>
      <c r="CF139" s="246"/>
      <c r="CG139" s="246"/>
      <c r="CH139" s="246"/>
      <c r="CI139" s="246"/>
      <c r="CJ139" s="246"/>
      <c r="CK139" s="246"/>
      <c r="CL139" s="580"/>
      <c r="CM139" s="580"/>
      <c r="CN139" s="580"/>
      <c r="CO139" s="580"/>
      <c r="CP139" s="580"/>
      <c r="CQ139" s="580"/>
      <c r="CR139" s="580"/>
      <c r="CS139" s="580"/>
      <c r="CT139" s="580"/>
      <c r="CU139" s="580"/>
      <c r="CV139" s="580"/>
      <c r="CW139" s="941"/>
      <c r="CX139" s="246"/>
    </row>
    <row r="140" spans="1:102" ht="26.1" customHeight="1">
      <c r="A140" s="1618"/>
      <c r="B140" s="1623"/>
      <c r="C140" s="1624"/>
      <c r="D140" s="1625"/>
      <c r="E140" s="385" t="s">
        <v>374</v>
      </c>
      <c r="F140" s="1244" t="s">
        <v>375</v>
      </c>
      <c r="G140" s="1244"/>
      <c r="H140" s="1244"/>
      <c r="I140" s="1244"/>
      <c r="J140" s="1244"/>
      <c r="K140" s="1244"/>
      <c r="L140" s="1244"/>
      <c r="M140" s="1244"/>
      <c r="N140" s="1244"/>
      <c r="O140" s="1244"/>
      <c r="P140" s="1244"/>
      <c r="Q140" s="1244"/>
      <c r="R140" s="1244"/>
      <c r="S140" s="1244"/>
      <c r="T140" s="1244"/>
      <c r="U140" s="1244"/>
      <c r="V140" s="1244"/>
      <c r="W140" s="1244"/>
      <c r="X140" s="1244"/>
      <c r="Y140" s="1244"/>
      <c r="Z140" s="1244"/>
      <c r="AA140" s="1244"/>
      <c r="AB140" s="1244"/>
      <c r="AC140" s="1244"/>
      <c r="AD140" s="1244"/>
      <c r="AE140" s="1244"/>
      <c r="AF140" s="1244"/>
      <c r="AG140" s="1245"/>
      <c r="AH140" s="940"/>
      <c r="AI140" s="916"/>
      <c r="AJ140" s="917"/>
      <c r="AK140" s="882" t="str">
        <f t="shared" si="0"/>
        <v>-</v>
      </c>
      <c r="AL140" s="371"/>
      <c r="AM140" s="759"/>
      <c r="AN140" s="759"/>
      <c r="AO140" s="759"/>
      <c r="AP140" s="759"/>
      <c r="AQ140" s="759"/>
      <c r="AR140" s="759"/>
      <c r="AS140" s="759"/>
      <c r="AT140" s="1288"/>
      <c r="AU140" s="1269"/>
      <c r="AV140" s="225" t="s">
        <v>141</v>
      </c>
      <c r="AW140" s="1249"/>
      <c r="AX140" s="759"/>
      <c r="AY140" s="768"/>
      <c r="AZ140" s="759"/>
      <c r="BA140" s="759"/>
      <c r="BB140" s="759"/>
      <c r="BE140" s="138"/>
      <c r="BF140" s="142"/>
      <c r="BG140" s="138"/>
      <c r="BH140" s="606"/>
      <c r="BI140" s="606"/>
      <c r="BJ140" s="606"/>
      <c r="BK140" s="602"/>
      <c r="BL140" s="42"/>
      <c r="BM140" s="42"/>
      <c r="BN140" s="145"/>
      <c r="BO140" s="46"/>
      <c r="BP140" s="259"/>
      <c r="BQ140" s="259"/>
      <c r="BR140" s="259"/>
      <c r="BS140" s="580"/>
      <c r="BT140" s="580"/>
      <c r="BU140" s="580"/>
      <c r="BV140" s="580"/>
      <c r="BW140" s="580"/>
      <c r="BX140" s="580"/>
      <c r="BY140" s="580"/>
      <c r="BZ140" s="580"/>
      <c r="CA140" s="580"/>
      <c r="CB140" s="580"/>
      <c r="CC140" s="246"/>
      <c r="CD140" s="246"/>
      <c r="CE140" s="246"/>
      <c r="CF140" s="246"/>
      <c r="CG140" s="246"/>
      <c r="CH140" s="246"/>
      <c r="CI140" s="246"/>
      <c r="CJ140" s="246"/>
      <c r="CK140" s="246"/>
      <c r="CL140" s="580"/>
      <c r="CM140" s="580"/>
      <c r="CN140" s="580"/>
      <c r="CO140" s="580"/>
      <c r="CP140" s="580"/>
      <c r="CQ140" s="580"/>
      <c r="CR140" s="580"/>
      <c r="CS140" s="580"/>
      <c r="CT140" s="580"/>
      <c r="CU140" s="580"/>
      <c r="CV140" s="580"/>
      <c r="CW140" s="941"/>
      <c r="CX140" s="246"/>
    </row>
    <row r="141" spans="1:102" ht="26.1" customHeight="1">
      <c r="A141" s="1618"/>
      <c r="B141" s="1623"/>
      <c r="C141" s="1624"/>
      <c r="D141" s="1625"/>
      <c r="E141" s="385" t="s">
        <v>376</v>
      </c>
      <c r="F141" s="1244" t="s">
        <v>377</v>
      </c>
      <c r="G141" s="1244"/>
      <c r="H141" s="1244"/>
      <c r="I141" s="1244"/>
      <c r="J141" s="1244"/>
      <c r="K141" s="1244"/>
      <c r="L141" s="1244"/>
      <c r="M141" s="1244"/>
      <c r="N141" s="1244"/>
      <c r="O141" s="1244"/>
      <c r="P141" s="1244"/>
      <c r="Q141" s="1244"/>
      <c r="R141" s="1244"/>
      <c r="S141" s="1244"/>
      <c r="T141" s="1244"/>
      <c r="U141" s="1244"/>
      <c r="V141" s="1244"/>
      <c r="W141" s="1244"/>
      <c r="X141" s="1244"/>
      <c r="Y141" s="1244"/>
      <c r="Z141" s="1244"/>
      <c r="AA141" s="1244"/>
      <c r="AB141" s="1244"/>
      <c r="AC141" s="1244"/>
      <c r="AD141" s="1244"/>
      <c r="AE141" s="1244"/>
      <c r="AF141" s="1244"/>
      <c r="AG141" s="1245"/>
      <c r="AH141" s="940"/>
      <c r="AI141" s="916"/>
      <c r="AJ141" s="917"/>
      <c r="AK141" s="882" t="str">
        <f t="shared" si="0"/>
        <v>-</v>
      </c>
      <c r="AL141" s="371"/>
      <c r="AM141" s="759"/>
      <c r="AN141" s="759"/>
      <c r="AO141" s="759"/>
      <c r="AP141" s="759"/>
      <c r="AQ141" s="759"/>
      <c r="AR141" s="759"/>
      <c r="AS141" s="759"/>
      <c r="AT141" s="1288"/>
      <c r="AU141" s="1269"/>
      <c r="AV141" s="225" t="s">
        <v>142</v>
      </c>
      <c r="AW141" s="1249"/>
      <c r="AX141" s="759"/>
      <c r="AY141" s="768"/>
      <c r="AZ141" s="759"/>
      <c r="BA141" s="759"/>
      <c r="BB141" s="759"/>
      <c r="BE141" s="138"/>
      <c r="BF141" s="142"/>
      <c r="BG141" s="138"/>
      <c r="BH141" s="606"/>
      <c r="BI141" s="606"/>
      <c r="BJ141" s="606"/>
      <c r="BK141" s="602"/>
      <c r="BL141" s="42"/>
      <c r="BM141" s="42"/>
      <c r="BN141" s="145"/>
      <c r="BO141" s="46"/>
      <c r="BP141" s="259"/>
      <c r="BQ141" s="259"/>
      <c r="BR141" s="259"/>
      <c r="BS141" s="580"/>
      <c r="BT141" s="580"/>
      <c r="BU141" s="580"/>
      <c r="BV141" s="580"/>
      <c r="BW141" s="580"/>
      <c r="BX141" s="580"/>
      <c r="BY141" s="580"/>
      <c r="BZ141" s="580"/>
      <c r="CA141" s="580"/>
      <c r="CB141" s="580"/>
      <c r="CC141" s="246"/>
      <c r="CD141" s="246"/>
      <c r="CE141" s="246"/>
      <c r="CF141" s="246"/>
      <c r="CG141" s="246"/>
      <c r="CH141" s="246"/>
      <c r="CI141" s="246"/>
      <c r="CJ141" s="246"/>
      <c r="CK141" s="246"/>
      <c r="CL141" s="580"/>
      <c r="CM141" s="580"/>
      <c r="CN141" s="580"/>
      <c r="CO141" s="580"/>
      <c r="CP141" s="580"/>
      <c r="CQ141" s="580"/>
      <c r="CR141" s="580"/>
      <c r="CS141" s="580"/>
      <c r="CT141" s="580"/>
      <c r="CU141" s="580"/>
      <c r="CV141" s="580"/>
      <c r="CW141" s="941"/>
      <c r="CX141" s="246"/>
    </row>
    <row r="142" spans="1:102" ht="26.1" customHeight="1" thickBot="1">
      <c r="A142" s="1618"/>
      <c r="B142" s="1626"/>
      <c r="C142" s="1627"/>
      <c r="D142" s="1628"/>
      <c r="E142" s="383" t="s">
        <v>378</v>
      </c>
      <c r="F142" s="1242" t="s">
        <v>379</v>
      </c>
      <c r="G142" s="1242"/>
      <c r="H142" s="1242"/>
      <c r="I142" s="1242"/>
      <c r="J142" s="1242"/>
      <c r="K142" s="1242"/>
      <c r="L142" s="1242"/>
      <c r="M142" s="1242"/>
      <c r="N142" s="1242"/>
      <c r="O142" s="1242"/>
      <c r="P142" s="1242"/>
      <c r="Q142" s="1242"/>
      <c r="R142" s="1242"/>
      <c r="S142" s="1242"/>
      <c r="T142" s="1242"/>
      <c r="U142" s="1242"/>
      <c r="V142" s="1242"/>
      <c r="W142" s="1242"/>
      <c r="X142" s="1242"/>
      <c r="Y142" s="1242"/>
      <c r="Z142" s="1242"/>
      <c r="AA142" s="1242"/>
      <c r="AB142" s="1242"/>
      <c r="AC142" s="1242"/>
      <c r="AD142" s="1242"/>
      <c r="AE142" s="1242"/>
      <c r="AF142" s="1242"/>
      <c r="AG142" s="1243"/>
      <c r="AH142" s="887"/>
      <c r="AI142" s="929"/>
      <c r="AJ142" s="888"/>
      <c r="AK142" s="883" t="str">
        <f t="shared" si="0"/>
        <v>-</v>
      </c>
      <c r="AL142" s="372"/>
      <c r="AM142" s="759"/>
      <c r="AN142" s="759"/>
      <c r="AO142" s="759"/>
      <c r="AP142" s="759"/>
      <c r="AQ142" s="759"/>
      <c r="AR142" s="759"/>
      <c r="AS142" s="759"/>
      <c r="AT142" s="1288"/>
      <c r="AU142" s="1270"/>
      <c r="AV142" s="226" t="s">
        <v>143</v>
      </c>
      <c r="AW142" s="1248"/>
      <c r="AX142" s="759"/>
      <c r="AY142" s="768"/>
      <c r="AZ142" s="759"/>
      <c r="BA142" s="759"/>
      <c r="BB142" s="759"/>
      <c r="BE142" s="138"/>
      <c r="BF142" s="142"/>
      <c r="BG142" s="138"/>
      <c r="BH142" s="606"/>
      <c r="BI142" s="606"/>
      <c r="BJ142" s="606"/>
      <c r="BK142" s="602"/>
      <c r="BL142" s="42"/>
      <c r="BM142" s="42"/>
      <c r="BN142" s="145"/>
      <c r="BO142" s="46"/>
      <c r="BP142" s="259"/>
      <c r="BQ142" s="259"/>
      <c r="BR142" s="259"/>
      <c r="BS142" s="580"/>
      <c r="BT142" s="580"/>
      <c r="BU142" s="580"/>
      <c r="BV142" s="580"/>
      <c r="BW142" s="580"/>
      <c r="BX142" s="580"/>
      <c r="BY142" s="580"/>
      <c r="BZ142" s="580"/>
      <c r="CA142" s="580"/>
      <c r="CB142" s="580"/>
      <c r="CC142" s="246"/>
      <c r="CD142" s="246"/>
      <c r="CE142" s="246"/>
      <c r="CF142" s="246"/>
      <c r="CG142" s="246"/>
      <c r="CH142" s="246"/>
      <c r="CI142" s="246"/>
      <c r="CJ142" s="246"/>
      <c r="CK142" s="246"/>
      <c r="CL142" s="580"/>
      <c r="CM142" s="580"/>
      <c r="CN142" s="580"/>
      <c r="CO142" s="580"/>
      <c r="CP142" s="580"/>
      <c r="CQ142" s="580"/>
      <c r="CR142" s="580"/>
      <c r="CS142" s="580"/>
      <c r="CT142" s="580"/>
      <c r="CU142" s="580"/>
      <c r="CV142" s="580"/>
      <c r="CW142" s="941"/>
      <c r="CX142" s="246"/>
    </row>
    <row r="143" spans="1:102" ht="26.1" customHeight="1">
      <c r="A143" s="1618"/>
      <c r="B143" s="1546" t="s">
        <v>48</v>
      </c>
      <c r="C143" s="1547"/>
      <c r="D143" s="1548"/>
      <c r="E143" s="386" t="s">
        <v>380</v>
      </c>
      <c r="F143" s="1250" t="s">
        <v>381</v>
      </c>
      <c r="G143" s="1250"/>
      <c r="H143" s="1250"/>
      <c r="I143" s="1250"/>
      <c r="J143" s="1250"/>
      <c r="K143" s="1250"/>
      <c r="L143" s="1250"/>
      <c r="M143" s="1250"/>
      <c r="N143" s="1250"/>
      <c r="O143" s="1250"/>
      <c r="P143" s="1250"/>
      <c r="Q143" s="1250"/>
      <c r="R143" s="1250"/>
      <c r="S143" s="1250"/>
      <c r="T143" s="1250"/>
      <c r="U143" s="1250"/>
      <c r="V143" s="1250"/>
      <c r="W143" s="1250"/>
      <c r="X143" s="1250"/>
      <c r="Y143" s="1250"/>
      <c r="Z143" s="1250"/>
      <c r="AA143" s="1250"/>
      <c r="AB143" s="1250"/>
      <c r="AC143" s="1250"/>
      <c r="AD143" s="1250"/>
      <c r="AE143" s="1250"/>
      <c r="AF143" s="1250"/>
      <c r="AG143" s="1251"/>
      <c r="AH143" s="907"/>
      <c r="AI143" s="908"/>
      <c r="AJ143" s="944"/>
      <c r="AK143" s="881" t="str">
        <f t="shared" si="0"/>
        <v>-</v>
      </c>
      <c r="AL143" s="370"/>
      <c r="AM143" s="759"/>
      <c r="AN143" s="759"/>
      <c r="AO143" s="759"/>
      <c r="AP143" s="759"/>
      <c r="AQ143" s="759"/>
      <c r="AR143" s="759"/>
      <c r="AS143" s="759"/>
      <c r="AT143" s="1288"/>
      <c r="AU143" s="1292" t="s">
        <v>48</v>
      </c>
      <c r="AV143" s="227" t="s">
        <v>144</v>
      </c>
      <c r="AW143" s="1246">
        <f>COUNTIF(AK143:AK144,"X")</f>
        <v>0</v>
      </c>
      <c r="AX143" s="759"/>
      <c r="AY143" s="768"/>
      <c r="AZ143" s="759"/>
      <c r="BA143" s="759"/>
      <c r="BB143" s="759"/>
      <c r="BE143" s="138"/>
      <c r="BF143" s="142"/>
      <c r="BG143" s="138"/>
      <c r="BH143" s="606"/>
      <c r="BI143" s="606"/>
      <c r="BJ143" s="606"/>
      <c r="BK143" s="602"/>
      <c r="BL143" s="42"/>
      <c r="BM143" s="42"/>
      <c r="BN143" s="145"/>
      <c r="BO143" s="46"/>
      <c r="BP143" s="246"/>
      <c r="BQ143" s="246"/>
      <c r="BR143" s="246"/>
      <c r="BS143" s="580"/>
      <c r="BT143" s="580"/>
      <c r="BU143" s="580"/>
      <c r="BV143" s="580"/>
      <c r="BW143" s="580"/>
      <c r="BX143" s="580"/>
      <c r="BY143" s="580"/>
      <c r="BZ143" s="580"/>
      <c r="CA143" s="580"/>
      <c r="CB143" s="580"/>
      <c r="CC143" s="246"/>
      <c r="CD143" s="246"/>
      <c r="CE143" s="246"/>
      <c r="CF143" s="246"/>
      <c r="CG143" s="246"/>
      <c r="CH143" s="246"/>
      <c r="CI143" s="246"/>
      <c r="CJ143" s="246"/>
      <c r="CK143" s="246"/>
      <c r="CL143" s="580"/>
      <c r="CM143" s="580"/>
      <c r="CN143" s="580"/>
      <c r="CO143" s="580"/>
      <c r="CP143" s="580"/>
      <c r="CQ143" s="580"/>
      <c r="CR143" s="580"/>
      <c r="CS143" s="580"/>
      <c r="CT143" s="580"/>
      <c r="CU143" s="580"/>
      <c r="CV143" s="580"/>
      <c r="CW143" s="941"/>
      <c r="CX143" s="246"/>
    </row>
    <row r="144" spans="1:102" ht="26.1" customHeight="1" thickBot="1">
      <c r="A144" s="1618"/>
      <c r="B144" s="1549"/>
      <c r="C144" s="1550"/>
      <c r="D144" s="1551"/>
      <c r="E144" s="387" t="s">
        <v>382</v>
      </c>
      <c r="F144" s="1304" t="s">
        <v>383</v>
      </c>
      <c r="G144" s="1304"/>
      <c r="H144" s="1304"/>
      <c r="I144" s="1304"/>
      <c r="J144" s="1304"/>
      <c r="K144" s="1304"/>
      <c r="L144" s="1304"/>
      <c r="M144" s="1304"/>
      <c r="N144" s="1304"/>
      <c r="O144" s="1304"/>
      <c r="P144" s="1304"/>
      <c r="Q144" s="1304"/>
      <c r="R144" s="1304"/>
      <c r="S144" s="1304"/>
      <c r="T144" s="1304"/>
      <c r="U144" s="1304"/>
      <c r="V144" s="1304"/>
      <c r="W144" s="1304"/>
      <c r="X144" s="1304"/>
      <c r="Y144" s="1304"/>
      <c r="Z144" s="1304"/>
      <c r="AA144" s="1304"/>
      <c r="AB144" s="1304"/>
      <c r="AC144" s="1304"/>
      <c r="AD144" s="1304"/>
      <c r="AE144" s="1304"/>
      <c r="AF144" s="1304"/>
      <c r="AG144" s="1305"/>
      <c r="AH144" s="942"/>
      <c r="AI144" s="903"/>
      <c r="AJ144" s="904"/>
      <c r="AK144" s="883" t="str">
        <f t="shared" si="0"/>
        <v>-</v>
      </c>
      <c r="AL144" s="372"/>
      <c r="AM144" s="759"/>
      <c r="AN144" s="759"/>
      <c r="AO144" s="759"/>
      <c r="AP144" s="759"/>
      <c r="AQ144" s="759"/>
      <c r="AR144" s="759"/>
      <c r="AS144" s="759"/>
      <c r="AT144" s="1288"/>
      <c r="AU144" s="1293"/>
      <c r="AV144" s="228" t="s">
        <v>145</v>
      </c>
      <c r="AW144" s="1248"/>
      <c r="AX144" s="759"/>
      <c r="AY144" s="768"/>
      <c r="AZ144" s="759"/>
      <c r="BA144" s="759"/>
      <c r="BB144" s="759"/>
      <c r="BE144" s="138"/>
      <c r="BF144" s="142"/>
      <c r="BG144" s="138"/>
      <c r="BH144" s="606"/>
      <c r="BI144" s="606"/>
      <c r="BJ144" s="606"/>
      <c r="BK144" s="602"/>
      <c r="BL144" s="42"/>
      <c r="BM144" s="42"/>
      <c r="BN144" s="145"/>
      <c r="BO144" s="46"/>
      <c r="BP144" s="246"/>
      <c r="BQ144" s="246"/>
      <c r="BR144" s="246"/>
      <c r="BS144" s="580"/>
      <c r="BT144" s="580"/>
      <c r="BU144" s="580"/>
      <c r="BV144" s="580"/>
      <c r="BW144" s="580"/>
      <c r="BX144" s="580"/>
      <c r="BY144" s="580"/>
      <c r="BZ144" s="580"/>
      <c r="CA144" s="580"/>
      <c r="CB144" s="580"/>
      <c r="CC144" s="246"/>
      <c r="CD144" s="246"/>
      <c r="CE144" s="246"/>
      <c r="CF144" s="246"/>
      <c r="CG144" s="246"/>
      <c r="CH144" s="246"/>
      <c r="CI144" s="246"/>
      <c r="CJ144" s="246"/>
      <c r="CK144" s="246"/>
      <c r="CL144" s="580"/>
      <c r="CM144" s="580"/>
      <c r="CN144" s="580"/>
      <c r="CO144" s="580"/>
      <c r="CP144" s="580"/>
      <c r="CQ144" s="580"/>
      <c r="CR144" s="580"/>
      <c r="CS144" s="580"/>
      <c r="CT144" s="580"/>
      <c r="CU144" s="580"/>
      <c r="CV144" s="580"/>
      <c r="CW144" s="941"/>
      <c r="CX144" s="246"/>
    </row>
    <row r="145" spans="1:102" ht="26.1" customHeight="1">
      <c r="A145" s="1618"/>
      <c r="B145" s="1495" t="s">
        <v>49</v>
      </c>
      <c r="C145" s="1496"/>
      <c r="D145" s="1497"/>
      <c r="E145" s="388" t="s">
        <v>384</v>
      </c>
      <c r="F145" s="1252" t="s">
        <v>385</v>
      </c>
      <c r="G145" s="1252"/>
      <c r="H145" s="1252"/>
      <c r="I145" s="1252"/>
      <c r="J145" s="1252"/>
      <c r="K145" s="1252"/>
      <c r="L145" s="1252"/>
      <c r="M145" s="1252"/>
      <c r="N145" s="1252"/>
      <c r="O145" s="1252"/>
      <c r="P145" s="1252"/>
      <c r="Q145" s="1252"/>
      <c r="R145" s="1252"/>
      <c r="S145" s="1252"/>
      <c r="T145" s="1252"/>
      <c r="U145" s="1252"/>
      <c r="V145" s="1252"/>
      <c r="W145" s="1252"/>
      <c r="X145" s="1252"/>
      <c r="Y145" s="1252"/>
      <c r="Z145" s="1252"/>
      <c r="AA145" s="1252"/>
      <c r="AB145" s="1252"/>
      <c r="AC145" s="1252"/>
      <c r="AD145" s="1252"/>
      <c r="AE145" s="1252"/>
      <c r="AF145" s="1252"/>
      <c r="AG145" s="1253"/>
      <c r="AH145" s="217"/>
      <c r="AI145" s="913"/>
      <c r="AJ145" s="914"/>
      <c r="AK145" s="881" t="str">
        <f t="shared" si="0"/>
        <v>-</v>
      </c>
      <c r="AL145" s="370"/>
      <c r="AM145" s="759"/>
      <c r="AN145" s="759"/>
      <c r="AO145" s="759"/>
      <c r="AP145" s="759"/>
      <c r="AQ145" s="759"/>
      <c r="AR145" s="759"/>
      <c r="AS145" s="759"/>
      <c r="AT145" s="1288"/>
      <c r="AU145" s="1268" t="s">
        <v>49</v>
      </c>
      <c r="AV145" s="225" t="s">
        <v>146</v>
      </c>
      <c r="AW145" s="1246">
        <f>COUNTIF(AK145:AK146,"X")</f>
        <v>0</v>
      </c>
      <c r="AX145" s="759"/>
      <c r="AY145" s="768"/>
      <c r="AZ145" s="759"/>
      <c r="BA145" s="759"/>
      <c r="BB145" s="759"/>
      <c r="BE145" s="138"/>
      <c r="BF145" s="142"/>
      <c r="BG145" s="138"/>
      <c r="BH145" s="606"/>
      <c r="BI145" s="606"/>
      <c r="BJ145" s="606"/>
      <c r="BK145" s="602"/>
      <c r="BL145" s="42"/>
      <c r="BM145" s="42"/>
      <c r="BN145" s="145"/>
      <c r="BO145" s="46"/>
      <c r="BP145" s="259"/>
      <c r="BQ145" s="259"/>
      <c r="BR145" s="259"/>
      <c r="BS145" s="580"/>
      <c r="BT145" s="580"/>
      <c r="BU145" s="580"/>
      <c r="BV145" s="580"/>
      <c r="BW145" s="580"/>
      <c r="BX145" s="580"/>
      <c r="BY145" s="580"/>
      <c r="BZ145" s="580"/>
      <c r="CA145" s="580"/>
      <c r="CB145" s="580"/>
      <c r="CC145" s="246"/>
      <c r="CD145" s="246"/>
      <c r="CE145" s="246"/>
      <c r="CF145" s="246"/>
      <c r="CG145" s="246"/>
      <c r="CH145" s="246"/>
      <c r="CI145" s="246"/>
      <c r="CJ145" s="246"/>
      <c r="CK145" s="246"/>
      <c r="CL145" s="580"/>
      <c r="CM145" s="580"/>
      <c r="CN145" s="580"/>
      <c r="CO145" s="580"/>
      <c r="CP145" s="580"/>
      <c r="CQ145" s="580"/>
      <c r="CR145" s="580"/>
      <c r="CS145" s="580"/>
      <c r="CT145" s="580"/>
      <c r="CU145" s="580"/>
      <c r="CV145" s="580"/>
      <c r="CW145" s="941"/>
      <c r="CX145" s="246"/>
    </row>
    <row r="146" spans="1:102" ht="26.1" customHeight="1" thickBot="1">
      <c r="A146" s="1618"/>
      <c r="B146" s="1498"/>
      <c r="C146" s="1499"/>
      <c r="D146" s="1500"/>
      <c r="E146" s="383" t="s">
        <v>386</v>
      </c>
      <c r="F146" s="1242" t="s">
        <v>387</v>
      </c>
      <c r="G146" s="1242"/>
      <c r="H146" s="1242"/>
      <c r="I146" s="1242"/>
      <c r="J146" s="1242"/>
      <c r="K146" s="1242"/>
      <c r="L146" s="1242"/>
      <c r="M146" s="1242"/>
      <c r="N146" s="1242"/>
      <c r="O146" s="1242"/>
      <c r="P146" s="1242"/>
      <c r="Q146" s="1242"/>
      <c r="R146" s="1242"/>
      <c r="S146" s="1242"/>
      <c r="T146" s="1242"/>
      <c r="U146" s="1242"/>
      <c r="V146" s="1242"/>
      <c r="W146" s="1242"/>
      <c r="X146" s="1242"/>
      <c r="Y146" s="1242"/>
      <c r="Z146" s="1242"/>
      <c r="AA146" s="1242"/>
      <c r="AB146" s="1242"/>
      <c r="AC146" s="1242"/>
      <c r="AD146" s="1242"/>
      <c r="AE146" s="1242"/>
      <c r="AF146" s="1242"/>
      <c r="AG146" s="1243"/>
      <c r="AH146" s="887"/>
      <c r="AI146" s="929"/>
      <c r="AJ146" s="888"/>
      <c r="AK146" s="883" t="str">
        <f t="shared" si="0"/>
        <v>-</v>
      </c>
      <c r="AL146" s="372"/>
      <c r="AM146" s="759"/>
      <c r="AN146" s="759"/>
      <c r="AO146" s="759"/>
      <c r="AP146" s="759"/>
      <c r="AQ146" s="759"/>
      <c r="AR146" s="759"/>
      <c r="AS146" s="759"/>
      <c r="AT146" s="1288"/>
      <c r="AU146" s="1270"/>
      <c r="AV146" s="229" t="s">
        <v>147</v>
      </c>
      <c r="AW146" s="1248"/>
      <c r="AX146" s="759"/>
      <c r="AY146" s="768"/>
      <c r="AZ146" s="759"/>
      <c r="BA146" s="759"/>
      <c r="BB146" s="759"/>
      <c r="BE146" s="138"/>
      <c r="BF146" s="142"/>
      <c r="BG146" s="138"/>
      <c r="BH146" s="606"/>
      <c r="BI146" s="606"/>
      <c r="BJ146" s="606"/>
      <c r="BK146" s="602"/>
      <c r="BL146" s="42"/>
      <c r="BM146" s="42"/>
      <c r="BN146" s="145"/>
      <c r="BO146" s="46"/>
      <c r="BP146" s="259"/>
      <c r="BQ146" s="259"/>
      <c r="BR146" s="259"/>
      <c r="BS146" s="580"/>
      <c r="BT146" s="580"/>
      <c r="BU146" s="580"/>
      <c r="BV146" s="580"/>
      <c r="BW146" s="580"/>
      <c r="BX146" s="580"/>
      <c r="BY146" s="580"/>
      <c r="BZ146" s="580"/>
      <c r="CA146" s="580"/>
      <c r="CB146" s="580"/>
      <c r="CC146" s="246"/>
      <c r="CD146" s="246"/>
      <c r="CE146" s="246"/>
      <c r="CF146" s="246"/>
      <c r="CG146" s="246"/>
      <c r="CH146" s="246"/>
      <c r="CI146" s="246"/>
      <c r="CJ146" s="246"/>
      <c r="CK146" s="246"/>
      <c r="CL146" s="580"/>
      <c r="CM146" s="580"/>
      <c r="CN146" s="580"/>
      <c r="CO146" s="580"/>
      <c r="CP146" s="580"/>
      <c r="CQ146" s="580"/>
      <c r="CR146" s="580"/>
      <c r="CS146" s="580"/>
      <c r="CT146" s="580"/>
      <c r="CU146" s="580"/>
      <c r="CV146" s="580"/>
      <c r="CW146" s="941"/>
      <c r="CX146" s="246"/>
    </row>
    <row r="147" spans="1:102" ht="26.1" customHeight="1">
      <c r="A147" s="1618"/>
      <c r="B147" s="1757" t="s">
        <v>121</v>
      </c>
      <c r="C147" s="1621"/>
      <c r="D147" s="1622"/>
      <c r="E147" s="386" t="s">
        <v>388</v>
      </c>
      <c r="F147" s="1250" t="s">
        <v>389</v>
      </c>
      <c r="G147" s="1250"/>
      <c r="H147" s="1250"/>
      <c r="I147" s="1250"/>
      <c r="J147" s="1250"/>
      <c r="K147" s="1250"/>
      <c r="L147" s="1250"/>
      <c r="M147" s="1250"/>
      <c r="N147" s="1250"/>
      <c r="O147" s="1250"/>
      <c r="P147" s="1250"/>
      <c r="Q147" s="1250"/>
      <c r="R147" s="1250"/>
      <c r="S147" s="1250"/>
      <c r="T147" s="1250"/>
      <c r="U147" s="1250"/>
      <c r="V147" s="1250"/>
      <c r="W147" s="1250"/>
      <c r="X147" s="1250"/>
      <c r="Y147" s="1250"/>
      <c r="Z147" s="1250"/>
      <c r="AA147" s="1250"/>
      <c r="AB147" s="1250"/>
      <c r="AC147" s="1250"/>
      <c r="AD147" s="1250"/>
      <c r="AE147" s="1250"/>
      <c r="AF147" s="1250"/>
      <c r="AG147" s="1251"/>
      <c r="AH147" s="907"/>
      <c r="AI147" s="908"/>
      <c r="AJ147" s="944"/>
      <c r="AK147" s="881" t="str">
        <f t="shared" si="0"/>
        <v>-</v>
      </c>
      <c r="AL147" s="370"/>
      <c r="AM147" s="759"/>
      <c r="AN147" s="759"/>
      <c r="AO147" s="759"/>
      <c r="AP147" s="759"/>
      <c r="AQ147" s="759"/>
      <c r="AR147" s="759"/>
      <c r="AS147" s="759"/>
      <c r="AT147" s="1288"/>
      <c r="AU147" s="1290" t="s">
        <v>121</v>
      </c>
      <c r="AV147" s="218" t="s">
        <v>390</v>
      </c>
      <c r="AW147" s="1246">
        <f>COUNTIF(AK147:AK149,"X")</f>
        <v>0</v>
      </c>
      <c r="AX147" s="759"/>
      <c r="AY147" s="768"/>
      <c r="AZ147" s="759"/>
      <c r="BA147" s="759"/>
      <c r="BB147" s="759"/>
      <c r="BE147" s="138"/>
      <c r="BF147" s="142"/>
      <c r="BG147" s="138"/>
      <c r="BH147" s="606"/>
      <c r="BI147" s="606"/>
      <c r="BJ147" s="606"/>
      <c r="BK147" s="602"/>
      <c r="BL147" s="42"/>
      <c r="BM147" s="42"/>
      <c r="BN147" s="145"/>
      <c r="BO147" s="46"/>
      <c r="BP147" s="259"/>
      <c r="BQ147" s="259"/>
      <c r="BR147" s="259"/>
      <c r="BS147" s="580"/>
      <c r="BT147" s="580"/>
      <c r="BU147" s="580"/>
      <c r="BV147" s="580"/>
      <c r="BW147" s="580"/>
      <c r="BX147" s="580"/>
      <c r="BY147" s="580"/>
      <c r="BZ147" s="580"/>
      <c r="CA147" s="580"/>
      <c r="CB147" s="580"/>
      <c r="CC147" s="246"/>
      <c r="CD147" s="246"/>
      <c r="CE147" s="246"/>
      <c r="CF147" s="246"/>
      <c r="CG147" s="246"/>
      <c r="CH147" s="246"/>
      <c r="CI147" s="246"/>
      <c r="CJ147" s="246"/>
      <c r="CK147" s="246"/>
      <c r="CL147" s="580"/>
      <c r="CM147" s="580"/>
      <c r="CN147" s="580"/>
      <c r="CO147" s="580"/>
      <c r="CP147" s="580"/>
      <c r="CQ147" s="580"/>
      <c r="CR147" s="580"/>
      <c r="CS147" s="580"/>
      <c r="CT147" s="580"/>
      <c r="CU147" s="580"/>
      <c r="CV147" s="580"/>
      <c r="CW147" s="941"/>
      <c r="CX147" s="246"/>
    </row>
    <row r="148" spans="1:102" ht="26.1" customHeight="1">
      <c r="A148" s="1618"/>
      <c r="B148" s="1623"/>
      <c r="C148" s="1624"/>
      <c r="D148" s="1625"/>
      <c r="E148" s="389" t="s">
        <v>391</v>
      </c>
      <c r="F148" s="1244" t="s">
        <v>392</v>
      </c>
      <c r="G148" s="1244"/>
      <c r="H148" s="1244"/>
      <c r="I148" s="1244"/>
      <c r="J148" s="1244"/>
      <c r="K148" s="1244"/>
      <c r="L148" s="1244"/>
      <c r="M148" s="1244"/>
      <c r="N148" s="1244"/>
      <c r="O148" s="1244"/>
      <c r="P148" s="1244"/>
      <c r="Q148" s="1244"/>
      <c r="R148" s="1244"/>
      <c r="S148" s="1244"/>
      <c r="T148" s="1244"/>
      <c r="U148" s="1244"/>
      <c r="V148" s="1244"/>
      <c r="W148" s="1244"/>
      <c r="X148" s="1244"/>
      <c r="Y148" s="1244"/>
      <c r="Z148" s="1244"/>
      <c r="AA148" s="1244"/>
      <c r="AB148" s="1244"/>
      <c r="AC148" s="1244"/>
      <c r="AD148" s="1244"/>
      <c r="AE148" s="1244"/>
      <c r="AF148" s="1244"/>
      <c r="AG148" s="1245"/>
      <c r="AH148" s="940"/>
      <c r="AI148" s="916"/>
      <c r="AJ148" s="917"/>
      <c r="AK148" s="882" t="str">
        <f t="shared" si="0"/>
        <v>-</v>
      </c>
      <c r="AL148" s="371"/>
      <c r="AM148" s="759"/>
      <c r="AN148" s="759"/>
      <c r="AO148" s="759"/>
      <c r="AP148" s="759"/>
      <c r="AQ148" s="759"/>
      <c r="AR148" s="759"/>
      <c r="AS148" s="759"/>
      <c r="AT148" s="1288"/>
      <c r="AU148" s="1269"/>
      <c r="AV148" s="220" t="s">
        <v>149</v>
      </c>
      <c r="AW148" s="1249"/>
      <c r="AX148" s="759"/>
      <c r="AY148" s="768"/>
      <c r="AZ148" s="759"/>
      <c r="BA148" s="759"/>
      <c r="BB148" s="759"/>
      <c r="BE148" s="138"/>
      <c r="BF148" s="142"/>
      <c r="BG148" s="138"/>
      <c r="BH148" s="606"/>
      <c r="BI148" s="606"/>
      <c r="BJ148" s="606"/>
      <c r="BK148" s="602"/>
      <c r="BL148" s="42"/>
      <c r="BM148" s="42"/>
      <c r="BN148" s="145"/>
      <c r="BO148" s="46"/>
      <c r="BP148" s="941"/>
      <c r="BQ148" s="941"/>
      <c r="BR148" s="941"/>
      <c r="BS148" s="580"/>
      <c r="BT148" s="580"/>
      <c r="BU148" s="580"/>
      <c r="BV148" s="580"/>
      <c r="BW148" s="580"/>
      <c r="BX148" s="580"/>
      <c r="BY148" s="580"/>
      <c r="BZ148" s="580"/>
      <c r="CA148" s="580"/>
      <c r="CB148" s="580"/>
      <c r="CC148" s="246"/>
      <c r="CD148" s="246"/>
      <c r="CE148" s="246"/>
      <c r="CF148" s="246"/>
      <c r="CG148" s="246"/>
      <c r="CH148" s="246"/>
      <c r="CI148" s="246"/>
      <c r="CJ148" s="246"/>
      <c r="CK148" s="246"/>
      <c r="CL148" s="580"/>
      <c r="CM148" s="580"/>
      <c r="CN148" s="580"/>
      <c r="CO148" s="580"/>
      <c r="CP148" s="580"/>
      <c r="CQ148" s="580"/>
      <c r="CR148" s="580"/>
      <c r="CS148" s="580"/>
      <c r="CT148" s="580"/>
      <c r="CU148" s="580"/>
      <c r="CV148" s="580"/>
      <c r="CW148" s="941"/>
      <c r="CX148" s="246"/>
    </row>
    <row r="149" spans="1:102" ht="26.1" customHeight="1" thickBot="1">
      <c r="A149" s="1619"/>
      <c r="B149" s="1626"/>
      <c r="C149" s="1627"/>
      <c r="D149" s="1628"/>
      <c r="E149" s="390" t="s">
        <v>393</v>
      </c>
      <c r="F149" s="1304" t="s">
        <v>394</v>
      </c>
      <c r="G149" s="1304"/>
      <c r="H149" s="1304"/>
      <c r="I149" s="1304"/>
      <c r="J149" s="1304"/>
      <c r="K149" s="1304"/>
      <c r="L149" s="1304"/>
      <c r="M149" s="1304"/>
      <c r="N149" s="1304"/>
      <c r="O149" s="1304"/>
      <c r="P149" s="1304"/>
      <c r="Q149" s="1304"/>
      <c r="R149" s="1304"/>
      <c r="S149" s="1304"/>
      <c r="T149" s="1304"/>
      <c r="U149" s="1304"/>
      <c r="V149" s="1304"/>
      <c r="W149" s="1304"/>
      <c r="X149" s="1304"/>
      <c r="Y149" s="1304"/>
      <c r="Z149" s="1304"/>
      <c r="AA149" s="1304"/>
      <c r="AB149" s="1304"/>
      <c r="AC149" s="1304"/>
      <c r="AD149" s="1304"/>
      <c r="AE149" s="1304"/>
      <c r="AF149" s="1304"/>
      <c r="AG149" s="1305"/>
      <c r="AH149" s="942"/>
      <c r="AI149" s="903"/>
      <c r="AJ149" s="904"/>
      <c r="AK149" s="883" t="str">
        <f t="shared" si="0"/>
        <v>-</v>
      </c>
      <c r="AL149" s="372"/>
      <c r="AM149" s="759"/>
      <c r="AN149" s="759"/>
      <c r="AO149" s="759"/>
      <c r="AP149" s="759"/>
      <c r="AQ149" s="759"/>
      <c r="AR149" s="759"/>
      <c r="AS149" s="759"/>
      <c r="AT149" s="1289"/>
      <c r="AU149" s="1270"/>
      <c r="AV149" s="221" t="s">
        <v>150</v>
      </c>
      <c r="AW149" s="1248"/>
      <c r="AX149" s="759"/>
      <c r="AY149" s="768"/>
      <c r="AZ149" s="759"/>
      <c r="BA149" s="759"/>
      <c r="BB149" s="759"/>
      <c r="BE149" s="138"/>
      <c r="BF149" s="142"/>
      <c r="BG149" s="138"/>
      <c r="BH149" s="606"/>
      <c r="BI149" s="606"/>
      <c r="BJ149" s="606"/>
      <c r="BK149" s="602"/>
      <c r="BL149" s="42"/>
      <c r="BM149" s="42"/>
      <c r="BN149" s="145"/>
      <c r="BO149" s="46"/>
      <c r="BP149" s="259"/>
      <c r="BQ149" s="259"/>
      <c r="BR149" s="259"/>
      <c r="BS149" s="580"/>
      <c r="BT149" s="580"/>
      <c r="BU149" s="580"/>
      <c r="BV149" s="580"/>
      <c r="BW149" s="580"/>
      <c r="BX149" s="580"/>
      <c r="BY149" s="580"/>
      <c r="BZ149" s="580"/>
      <c r="CA149" s="580"/>
      <c r="CB149" s="580"/>
      <c r="CC149" s="246"/>
      <c r="CD149" s="246"/>
      <c r="CE149" s="246"/>
      <c r="CF149" s="246"/>
      <c r="CG149" s="246"/>
      <c r="CH149" s="246"/>
      <c r="CI149" s="246"/>
      <c r="CJ149" s="246"/>
      <c r="CK149" s="246"/>
      <c r="CL149" s="580"/>
      <c r="CM149" s="580"/>
      <c r="CN149" s="580"/>
      <c r="CO149" s="580"/>
      <c r="CP149" s="580"/>
      <c r="CQ149" s="580"/>
      <c r="CR149" s="580"/>
      <c r="CS149" s="580"/>
      <c r="CT149" s="580"/>
      <c r="CU149" s="580"/>
      <c r="CV149" s="580"/>
      <c r="CW149" s="941"/>
      <c r="CX149" s="246"/>
    </row>
    <row r="150" spans="1:102" ht="26.1" customHeight="1">
      <c r="A150" s="1557" t="s">
        <v>395</v>
      </c>
      <c r="B150" s="1451" t="s">
        <v>51</v>
      </c>
      <c r="C150" s="1452"/>
      <c r="D150" s="1453"/>
      <c r="E150" s="391" t="s">
        <v>396</v>
      </c>
      <c r="F150" s="1252" t="s">
        <v>397</v>
      </c>
      <c r="G150" s="1252"/>
      <c r="H150" s="1252"/>
      <c r="I150" s="1252"/>
      <c r="J150" s="1252"/>
      <c r="K150" s="1252"/>
      <c r="L150" s="1252"/>
      <c r="M150" s="1252"/>
      <c r="N150" s="1252"/>
      <c r="O150" s="1252"/>
      <c r="P150" s="1252"/>
      <c r="Q150" s="1252"/>
      <c r="R150" s="1252"/>
      <c r="S150" s="1252"/>
      <c r="T150" s="1252"/>
      <c r="U150" s="1252"/>
      <c r="V150" s="1252"/>
      <c r="W150" s="1252"/>
      <c r="X150" s="1252"/>
      <c r="Y150" s="1252"/>
      <c r="Z150" s="1252"/>
      <c r="AA150" s="1252"/>
      <c r="AB150" s="1252"/>
      <c r="AC150" s="1252"/>
      <c r="AD150" s="1252"/>
      <c r="AE150" s="1252"/>
      <c r="AF150" s="1252"/>
      <c r="AG150" s="1253"/>
      <c r="AH150" s="217"/>
      <c r="AI150" s="913"/>
      <c r="AJ150" s="914"/>
      <c r="AK150" s="881" t="str">
        <f t="shared" si="0"/>
        <v>-</v>
      </c>
      <c r="AL150" s="373"/>
      <c r="AM150" s="759"/>
      <c r="AN150" s="759"/>
      <c r="AO150" s="759"/>
      <c r="AP150" s="759"/>
      <c r="AQ150" s="759"/>
      <c r="AR150" s="759"/>
      <c r="AS150" s="759"/>
      <c r="AT150" s="1281" t="s">
        <v>395</v>
      </c>
      <c r="AU150" s="1274" t="s">
        <v>51</v>
      </c>
      <c r="AV150" s="218" t="s">
        <v>151</v>
      </c>
      <c r="AW150" s="1246">
        <f>COUNTIF(AK150:AK152,"x")</f>
        <v>0</v>
      </c>
      <c r="AX150" s="759"/>
      <c r="AY150" s="768"/>
      <c r="AZ150" s="759"/>
      <c r="BA150" s="759"/>
      <c r="BB150" s="759"/>
      <c r="BE150" s="139"/>
      <c r="BF150" s="143"/>
      <c r="BG150" s="139"/>
      <c r="BH150" s="607"/>
      <c r="BI150" s="607"/>
      <c r="BJ150" s="607"/>
      <c r="BK150" s="602"/>
      <c r="BL150" s="42"/>
      <c r="BM150" s="42"/>
      <c r="BN150" s="145"/>
      <c r="BO150" s="46"/>
      <c r="BP150" s="941"/>
      <c r="BQ150" s="941"/>
      <c r="BR150" s="941"/>
      <c r="BS150" s="580"/>
      <c r="BT150" s="580"/>
      <c r="BU150" s="580"/>
      <c r="BV150" s="580"/>
      <c r="BW150" s="580"/>
      <c r="BX150" s="580"/>
      <c r="BY150" s="580"/>
      <c r="BZ150" s="580"/>
      <c r="CA150" s="580"/>
      <c r="CB150" s="580"/>
      <c r="CC150" s="246"/>
      <c r="CD150" s="246"/>
      <c r="CE150" s="246"/>
      <c r="CF150" s="246"/>
      <c r="CG150" s="246"/>
      <c r="CH150" s="246"/>
      <c r="CI150" s="246"/>
      <c r="CJ150" s="246"/>
      <c r="CK150" s="246"/>
      <c r="CL150" s="580"/>
      <c r="CM150" s="580"/>
      <c r="CN150" s="580"/>
      <c r="CO150" s="580"/>
      <c r="CP150" s="580"/>
      <c r="CQ150" s="580"/>
      <c r="CR150" s="580"/>
      <c r="CS150" s="580"/>
      <c r="CT150" s="580"/>
      <c r="CU150" s="580"/>
      <c r="CV150" s="580"/>
      <c r="CW150" s="941"/>
      <c r="CX150" s="246"/>
    </row>
    <row r="151" spans="1:102" ht="26.1" customHeight="1">
      <c r="A151" s="1558"/>
      <c r="B151" s="1454"/>
      <c r="C151" s="1455"/>
      <c r="D151" s="1456"/>
      <c r="E151" s="385" t="s">
        <v>398</v>
      </c>
      <c r="F151" s="1244" t="s">
        <v>399</v>
      </c>
      <c r="G151" s="1244"/>
      <c r="H151" s="1244"/>
      <c r="I151" s="1244"/>
      <c r="J151" s="1244"/>
      <c r="K151" s="1244"/>
      <c r="L151" s="1244"/>
      <c r="M151" s="1244"/>
      <c r="N151" s="1244"/>
      <c r="O151" s="1244"/>
      <c r="P151" s="1244"/>
      <c r="Q151" s="1244"/>
      <c r="R151" s="1244"/>
      <c r="S151" s="1244"/>
      <c r="T151" s="1244"/>
      <c r="U151" s="1244"/>
      <c r="V151" s="1244"/>
      <c r="W151" s="1244"/>
      <c r="X151" s="1244"/>
      <c r="Y151" s="1244"/>
      <c r="Z151" s="1244"/>
      <c r="AA151" s="1244"/>
      <c r="AB151" s="1244"/>
      <c r="AC151" s="1244"/>
      <c r="AD151" s="1244"/>
      <c r="AE151" s="1244"/>
      <c r="AF151" s="1244"/>
      <c r="AG151" s="1245"/>
      <c r="AH151" s="940"/>
      <c r="AI151" s="916"/>
      <c r="AJ151" s="917"/>
      <c r="AK151" s="882" t="str">
        <f t="shared" si="0"/>
        <v>-</v>
      </c>
      <c r="AL151" s="371"/>
      <c r="AM151" s="759"/>
      <c r="AN151" s="759"/>
      <c r="AO151" s="759"/>
      <c r="AP151" s="759"/>
      <c r="AQ151" s="759"/>
      <c r="AR151" s="759"/>
      <c r="AS151" s="759"/>
      <c r="AT151" s="1282"/>
      <c r="AU151" s="1275"/>
      <c r="AV151" s="225" t="s">
        <v>152</v>
      </c>
      <c r="AW151" s="1249"/>
      <c r="AX151" s="759"/>
      <c r="AY151" s="768"/>
      <c r="AZ151" s="759"/>
      <c r="BA151" s="759"/>
      <c r="BB151" s="759"/>
      <c r="BE151" s="139"/>
      <c r="BF151" s="143"/>
      <c r="BG151" s="139"/>
      <c r="BH151" s="607"/>
      <c r="BI151" s="607"/>
      <c r="BJ151" s="607"/>
      <c r="BK151" s="602"/>
      <c r="BL151" s="42"/>
      <c r="BM151" s="42"/>
      <c r="BN151" s="145"/>
      <c r="BO151" s="46"/>
      <c r="BP151" s="941"/>
      <c r="BQ151" s="941"/>
      <c r="BR151" s="941"/>
      <c r="BS151" s="580"/>
      <c r="BT151" s="580"/>
      <c r="BU151" s="580"/>
      <c r="BV151" s="580"/>
      <c r="BW151" s="580"/>
      <c r="BX151" s="580"/>
      <c r="BY151" s="580"/>
      <c r="BZ151" s="580"/>
      <c r="CA151" s="580"/>
      <c r="CB151" s="580"/>
      <c r="CC151" s="246"/>
      <c r="CD151" s="246"/>
      <c r="CE151" s="246"/>
      <c r="CF151" s="246"/>
      <c r="CG151" s="246"/>
      <c r="CH151" s="246"/>
      <c r="CI151" s="246"/>
      <c r="CJ151" s="246"/>
      <c r="CK151" s="246"/>
      <c r="CL151" s="580"/>
      <c r="CM151" s="580"/>
      <c r="CN151" s="580"/>
      <c r="CO151" s="580"/>
      <c r="CP151" s="580"/>
      <c r="CQ151" s="580"/>
      <c r="CR151" s="580"/>
      <c r="CS151" s="580"/>
      <c r="CT151" s="580"/>
      <c r="CU151" s="580"/>
      <c r="CV151" s="580"/>
      <c r="CW151" s="941"/>
      <c r="CX151" s="246"/>
    </row>
    <row r="152" spans="1:102" ht="26.1" customHeight="1" thickBot="1">
      <c r="A152" s="1558"/>
      <c r="B152" s="1457"/>
      <c r="C152" s="1458"/>
      <c r="D152" s="1459"/>
      <c r="E152" s="383" t="s">
        <v>400</v>
      </c>
      <c r="F152" s="1242" t="s">
        <v>401</v>
      </c>
      <c r="G152" s="1242"/>
      <c r="H152" s="1242"/>
      <c r="I152" s="1242"/>
      <c r="J152" s="1242"/>
      <c r="K152" s="1242"/>
      <c r="L152" s="1242"/>
      <c r="M152" s="1242"/>
      <c r="N152" s="1242"/>
      <c r="O152" s="1242"/>
      <c r="P152" s="1242"/>
      <c r="Q152" s="1242"/>
      <c r="R152" s="1242"/>
      <c r="S152" s="1242"/>
      <c r="T152" s="1242"/>
      <c r="U152" s="1242"/>
      <c r="V152" s="1242"/>
      <c r="W152" s="1242"/>
      <c r="X152" s="1242"/>
      <c r="Y152" s="1242"/>
      <c r="Z152" s="1242"/>
      <c r="AA152" s="1242"/>
      <c r="AB152" s="1242"/>
      <c r="AC152" s="1242"/>
      <c r="AD152" s="1242"/>
      <c r="AE152" s="1242"/>
      <c r="AF152" s="1242"/>
      <c r="AG152" s="1243"/>
      <c r="AH152" s="887"/>
      <c r="AI152" s="929"/>
      <c r="AJ152" s="888"/>
      <c r="AK152" s="883" t="str">
        <f t="shared" si="0"/>
        <v>-</v>
      </c>
      <c r="AL152" s="374"/>
      <c r="AM152" s="759"/>
      <c r="AN152" s="759"/>
      <c r="AO152" s="759"/>
      <c r="AP152" s="759"/>
      <c r="AQ152" s="759"/>
      <c r="AR152" s="759"/>
      <c r="AS152" s="759"/>
      <c r="AT152" s="1282"/>
      <c r="AU152" s="1276"/>
      <c r="AV152" s="224" t="s">
        <v>153</v>
      </c>
      <c r="AW152" s="1248"/>
      <c r="AX152" s="759"/>
      <c r="AY152" s="768"/>
      <c r="AZ152" s="759"/>
      <c r="BA152" s="759"/>
      <c r="BB152" s="759"/>
      <c r="BE152" s="139"/>
      <c r="BF152" s="143"/>
      <c r="BG152" s="139"/>
      <c r="BH152" s="607"/>
      <c r="BI152" s="607"/>
      <c r="BJ152" s="607"/>
      <c r="BK152" s="602"/>
      <c r="BL152" s="42"/>
      <c r="BM152" s="42"/>
      <c r="BN152" s="145"/>
      <c r="BO152" s="46"/>
      <c r="BP152" s="259"/>
      <c r="BQ152" s="259"/>
      <c r="BR152" s="259"/>
      <c r="BS152" s="580"/>
      <c r="BT152" s="580"/>
      <c r="BU152" s="580"/>
      <c r="BV152" s="580"/>
      <c r="BW152" s="580"/>
      <c r="BX152" s="580"/>
      <c r="BY152" s="580"/>
      <c r="BZ152" s="580"/>
      <c r="CA152" s="580"/>
      <c r="CB152" s="580"/>
      <c r="CC152" s="246"/>
      <c r="CD152" s="246"/>
      <c r="CE152" s="246"/>
      <c r="CF152" s="246"/>
      <c r="CG152" s="246"/>
      <c r="CH152" s="246"/>
      <c r="CI152" s="246"/>
      <c r="CJ152" s="246"/>
      <c r="CK152" s="246"/>
      <c r="CL152" s="580"/>
      <c r="CM152" s="580"/>
      <c r="CN152" s="580"/>
      <c r="CO152" s="580"/>
      <c r="CP152" s="580"/>
      <c r="CQ152" s="580"/>
      <c r="CR152" s="580"/>
      <c r="CS152" s="580"/>
      <c r="CT152" s="580"/>
      <c r="CU152" s="580"/>
      <c r="CV152" s="580"/>
      <c r="CW152" s="941"/>
      <c r="CX152" s="246"/>
    </row>
    <row r="153" spans="1:102" ht="26.1" customHeight="1">
      <c r="A153" s="1558"/>
      <c r="B153" s="1540" t="s">
        <v>52</v>
      </c>
      <c r="C153" s="1541"/>
      <c r="D153" s="1542"/>
      <c r="E153" s="386" t="s">
        <v>402</v>
      </c>
      <c r="F153" s="1250" t="s">
        <v>403</v>
      </c>
      <c r="G153" s="1250"/>
      <c r="H153" s="1250"/>
      <c r="I153" s="1250"/>
      <c r="J153" s="1250"/>
      <c r="K153" s="1250"/>
      <c r="L153" s="1250"/>
      <c r="M153" s="1250"/>
      <c r="N153" s="1250"/>
      <c r="O153" s="1250"/>
      <c r="P153" s="1250"/>
      <c r="Q153" s="1250"/>
      <c r="R153" s="1250"/>
      <c r="S153" s="1250"/>
      <c r="T153" s="1250"/>
      <c r="U153" s="1250"/>
      <c r="V153" s="1250"/>
      <c r="W153" s="1250"/>
      <c r="X153" s="1250"/>
      <c r="Y153" s="1250"/>
      <c r="Z153" s="1250"/>
      <c r="AA153" s="1250"/>
      <c r="AB153" s="1250"/>
      <c r="AC153" s="1250"/>
      <c r="AD153" s="1250"/>
      <c r="AE153" s="1250"/>
      <c r="AF153" s="1250"/>
      <c r="AG153" s="1251"/>
      <c r="AH153" s="907"/>
      <c r="AI153" s="908"/>
      <c r="AJ153" s="944"/>
      <c r="AK153" s="881" t="str">
        <f t="shared" si="0"/>
        <v>-</v>
      </c>
      <c r="AL153" s="370"/>
      <c r="AM153" s="759"/>
      <c r="AN153" s="759"/>
      <c r="AO153" s="759"/>
      <c r="AP153" s="759"/>
      <c r="AQ153" s="759"/>
      <c r="AR153" s="759"/>
      <c r="AS153" s="759"/>
      <c r="AT153" s="1282"/>
      <c r="AU153" s="1277" t="s">
        <v>52</v>
      </c>
      <c r="AV153" s="218" t="s">
        <v>154</v>
      </c>
      <c r="AW153" s="1246">
        <f>COUNTIF(AK153:AK155,"X")</f>
        <v>0</v>
      </c>
      <c r="AX153" s="759"/>
      <c r="AY153" s="768"/>
      <c r="AZ153" s="759"/>
      <c r="BA153" s="759"/>
      <c r="BB153" s="759"/>
      <c r="BE153" s="139"/>
      <c r="BF153" s="143"/>
      <c r="BG153" s="139"/>
      <c r="BH153" s="607"/>
      <c r="BI153" s="607"/>
      <c r="BJ153" s="607"/>
      <c r="BK153" s="602"/>
      <c r="BL153" s="42"/>
      <c r="BM153" s="42"/>
      <c r="BN153" s="145"/>
      <c r="BO153" s="46"/>
      <c r="BP153" s="941"/>
      <c r="BQ153" s="941"/>
      <c r="BR153" s="941"/>
      <c r="BS153" s="580"/>
      <c r="BT153" s="580"/>
      <c r="BU153" s="580"/>
      <c r="BV153" s="580"/>
      <c r="BW153" s="580"/>
      <c r="BX153" s="580"/>
      <c r="BY153" s="580"/>
      <c r="BZ153" s="580"/>
      <c r="CA153" s="580"/>
      <c r="CB153" s="580"/>
      <c r="CC153" s="246"/>
      <c r="CD153" s="246"/>
      <c r="CE153" s="246"/>
      <c r="CF153" s="246"/>
      <c r="CG153" s="246"/>
      <c r="CH153" s="246"/>
      <c r="CI153" s="246"/>
      <c r="CJ153" s="246"/>
      <c r="CK153" s="246"/>
      <c r="CL153" s="580"/>
      <c r="CM153" s="580"/>
      <c r="CN153" s="580"/>
      <c r="CO153" s="580"/>
      <c r="CP153" s="580"/>
      <c r="CQ153" s="580"/>
      <c r="CR153" s="580"/>
      <c r="CS153" s="580"/>
      <c r="CT153" s="580"/>
      <c r="CU153" s="580"/>
      <c r="CV153" s="580"/>
      <c r="CW153" s="941"/>
      <c r="CX153" s="246"/>
    </row>
    <row r="154" spans="1:102" ht="26.1" customHeight="1">
      <c r="A154" s="1558"/>
      <c r="B154" s="1481"/>
      <c r="C154" s="1482"/>
      <c r="D154" s="1483"/>
      <c r="E154" s="389" t="s">
        <v>404</v>
      </c>
      <c r="F154" s="1244" t="s">
        <v>405</v>
      </c>
      <c r="G154" s="1244"/>
      <c r="H154" s="1244"/>
      <c r="I154" s="1244"/>
      <c r="J154" s="1244"/>
      <c r="K154" s="1244"/>
      <c r="L154" s="1244"/>
      <c r="M154" s="1244"/>
      <c r="N154" s="1244"/>
      <c r="O154" s="1244"/>
      <c r="P154" s="1244"/>
      <c r="Q154" s="1244"/>
      <c r="R154" s="1244"/>
      <c r="S154" s="1244"/>
      <c r="T154" s="1244"/>
      <c r="U154" s="1244"/>
      <c r="V154" s="1244"/>
      <c r="W154" s="1244"/>
      <c r="X154" s="1244"/>
      <c r="Y154" s="1244"/>
      <c r="Z154" s="1244"/>
      <c r="AA154" s="1244"/>
      <c r="AB154" s="1244"/>
      <c r="AC154" s="1244"/>
      <c r="AD154" s="1244"/>
      <c r="AE154" s="1244"/>
      <c r="AF154" s="1244"/>
      <c r="AG154" s="1245"/>
      <c r="AH154" s="940"/>
      <c r="AI154" s="916"/>
      <c r="AJ154" s="917"/>
      <c r="AK154" s="882" t="str">
        <f t="shared" si="0"/>
        <v>-</v>
      </c>
      <c r="AL154" s="371"/>
      <c r="AM154" s="759"/>
      <c r="AN154" s="759"/>
      <c r="AO154" s="759"/>
      <c r="AP154" s="759"/>
      <c r="AQ154" s="759"/>
      <c r="AR154" s="759"/>
      <c r="AS154" s="759"/>
      <c r="AT154" s="1282"/>
      <c r="AU154" s="1278"/>
      <c r="AV154" s="220" t="s">
        <v>155</v>
      </c>
      <c r="AW154" s="1249"/>
      <c r="AX154" s="759"/>
      <c r="AY154" s="768"/>
      <c r="AZ154" s="759"/>
      <c r="BA154" s="759"/>
      <c r="BB154" s="759"/>
      <c r="BE154" s="139"/>
      <c r="BF154" s="143"/>
      <c r="BG154" s="139"/>
      <c r="BH154" s="607"/>
      <c r="BI154" s="607"/>
      <c r="BJ154" s="607"/>
      <c r="BK154" s="602"/>
      <c r="BL154" s="42"/>
      <c r="BM154" s="42"/>
      <c r="BN154" s="145"/>
      <c r="BO154" s="46"/>
      <c r="BP154" s="941"/>
      <c r="BQ154" s="941"/>
      <c r="BR154" s="941"/>
      <c r="BS154" s="580"/>
      <c r="BT154" s="580"/>
      <c r="BU154" s="580"/>
      <c r="BV154" s="580"/>
      <c r="BW154" s="580"/>
      <c r="BX154" s="580"/>
      <c r="BY154" s="580"/>
      <c r="BZ154" s="580"/>
      <c r="CA154" s="580"/>
      <c r="CB154" s="580"/>
      <c r="CC154" s="246"/>
      <c r="CD154" s="246"/>
      <c r="CE154" s="246"/>
      <c r="CF154" s="246"/>
      <c r="CG154" s="246"/>
      <c r="CH154" s="246"/>
      <c r="CI154" s="246"/>
      <c r="CJ154" s="246"/>
      <c r="CK154" s="246"/>
      <c r="CL154" s="580"/>
      <c r="CM154" s="580"/>
      <c r="CN154" s="580"/>
      <c r="CO154" s="580"/>
      <c r="CP154" s="580"/>
      <c r="CQ154" s="580"/>
      <c r="CR154" s="580"/>
      <c r="CS154" s="580"/>
      <c r="CT154" s="580"/>
      <c r="CU154" s="580"/>
      <c r="CV154" s="580"/>
      <c r="CW154" s="941"/>
      <c r="CX154" s="246"/>
    </row>
    <row r="155" spans="1:102" ht="26.1" customHeight="1" thickBot="1">
      <c r="A155" s="1558"/>
      <c r="B155" s="1543"/>
      <c r="C155" s="1544"/>
      <c r="D155" s="1545"/>
      <c r="E155" s="392" t="s">
        <v>406</v>
      </c>
      <c r="F155" s="1304" t="s">
        <v>407</v>
      </c>
      <c r="G155" s="1304"/>
      <c r="H155" s="1304"/>
      <c r="I155" s="1304"/>
      <c r="J155" s="1304"/>
      <c r="K155" s="1304"/>
      <c r="L155" s="1304"/>
      <c r="M155" s="1304"/>
      <c r="N155" s="1304"/>
      <c r="O155" s="1304"/>
      <c r="P155" s="1304"/>
      <c r="Q155" s="1304"/>
      <c r="R155" s="1304"/>
      <c r="S155" s="1304"/>
      <c r="T155" s="1304"/>
      <c r="U155" s="1304"/>
      <c r="V155" s="1304"/>
      <c r="W155" s="1304"/>
      <c r="X155" s="1304"/>
      <c r="Y155" s="1304"/>
      <c r="Z155" s="1304"/>
      <c r="AA155" s="1304"/>
      <c r="AB155" s="1304"/>
      <c r="AC155" s="1304"/>
      <c r="AD155" s="1304"/>
      <c r="AE155" s="1304"/>
      <c r="AF155" s="1304"/>
      <c r="AG155" s="1305"/>
      <c r="AH155" s="942"/>
      <c r="AI155" s="903"/>
      <c r="AJ155" s="904"/>
      <c r="AK155" s="883" t="str">
        <f t="shared" si="0"/>
        <v>-</v>
      </c>
      <c r="AL155" s="372"/>
      <c r="AM155" s="759"/>
      <c r="AN155" s="759"/>
      <c r="AO155" s="759"/>
      <c r="AP155" s="759"/>
      <c r="AQ155" s="759"/>
      <c r="AR155" s="759"/>
      <c r="AS155" s="759"/>
      <c r="AT155" s="1282"/>
      <c r="AU155" s="1279"/>
      <c r="AV155" s="221" t="s">
        <v>156</v>
      </c>
      <c r="AW155" s="1248"/>
      <c r="AX155" s="759"/>
      <c r="AY155" s="768"/>
      <c r="AZ155" s="759"/>
      <c r="BA155" s="759"/>
      <c r="BB155" s="759"/>
      <c r="BE155" s="139"/>
      <c r="BF155" s="143"/>
      <c r="BG155" s="139"/>
      <c r="BH155" s="607"/>
      <c r="BI155" s="607"/>
      <c r="BJ155" s="607"/>
      <c r="BK155" s="602"/>
      <c r="BL155" s="42"/>
      <c r="BM155" s="42"/>
      <c r="BN155" s="145"/>
      <c r="BO155" s="46"/>
      <c r="BP155" s="259"/>
      <c r="BQ155" s="259"/>
      <c r="BR155" s="259"/>
      <c r="BS155" s="580"/>
      <c r="BT155" s="580"/>
      <c r="BU155" s="580"/>
      <c r="BV155" s="580"/>
      <c r="BW155" s="580"/>
      <c r="BX155" s="580"/>
      <c r="BY155" s="580"/>
      <c r="BZ155" s="580"/>
      <c r="CA155" s="580"/>
      <c r="CB155" s="580"/>
      <c r="CC155" s="246"/>
      <c r="CD155" s="246"/>
      <c r="CE155" s="246"/>
      <c r="CF155" s="246"/>
      <c r="CG155" s="246"/>
      <c r="CH155" s="246"/>
      <c r="CI155" s="246"/>
      <c r="CJ155" s="246"/>
      <c r="CK155" s="246"/>
      <c r="CL155" s="580"/>
      <c r="CM155" s="580"/>
      <c r="CN155" s="580"/>
      <c r="CO155" s="580"/>
      <c r="CP155" s="580"/>
      <c r="CQ155" s="580"/>
      <c r="CR155" s="580"/>
      <c r="CS155" s="580"/>
      <c r="CT155" s="580"/>
      <c r="CU155" s="580"/>
      <c r="CV155" s="580"/>
      <c r="CW155" s="941"/>
      <c r="CX155" s="246"/>
    </row>
    <row r="156" spans="1:102" ht="26.1" customHeight="1">
      <c r="A156" s="1558"/>
      <c r="B156" s="1481" t="s">
        <v>53</v>
      </c>
      <c r="C156" s="1482"/>
      <c r="D156" s="1483"/>
      <c r="E156" s="388" t="s">
        <v>408</v>
      </c>
      <c r="F156" s="1252" t="s">
        <v>409</v>
      </c>
      <c r="G156" s="1252"/>
      <c r="H156" s="1252"/>
      <c r="I156" s="1252"/>
      <c r="J156" s="1252"/>
      <c r="K156" s="1252"/>
      <c r="L156" s="1252"/>
      <c r="M156" s="1252"/>
      <c r="N156" s="1252"/>
      <c r="O156" s="1252"/>
      <c r="P156" s="1252"/>
      <c r="Q156" s="1252"/>
      <c r="R156" s="1252"/>
      <c r="S156" s="1252"/>
      <c r="T156" s="1252"/>
      <c r="U156" s="1252"/>
      <c r="V156" s="1252"/>
      <c r="W156" s="1252"/>
      <c r="X156" s="1252"/>
      <c r="Y156" s="1252"/>
      <c r="Z156" s="1252"/>
      <c r="AA156" s="1252"/>
      <c r="AB156" s="1252"/>
      <c r="AC156" s="1252"/>
      <c r="AD156" s="1252"/>
      <c r="AE156" s="1252"/>
      <c r="AF156" s="1252"/>
      <c r="AG156" s="1253"/>
      <c r="AH156" s="217"/>
      <c r="AI156" s="913"/>
      <c r="AJ156" s="914"/>
      <c r="AK156" s="881" t="str">
        <f t="shared" si="0"/>
        <v>-</v>
      </c>
      <c r="AL156" s="373"/>
      <c r="AM156" s="759"/>
      <c r="AN156" s="759"/>
      <c r="AO156" s="759"/>
      <c r="AP156" s="759"/>
      <c r="AQ156" s="759"/>
      <c r="AR156" s="759"/>
      <c r="AS156" s="759"/>
      <c r="AT156" s="1282"/>
      <c r="AU156" s="1277" t="s">
        <v>53</v>
      </c>
      <c r="AV156" s="218" t="s">
        <v>157</v>
      </c>
      <c r="AW156" s="1246">
        <f>COUNTIF(AK156:AK157,"X")</f>
        <v>0</v>
      </c>
      <c r="AX156" s="759"/>
      <c r="AY156" s="768"/>
      <c r="AZ156" s="759"/>
      <c r="BA156" s="759"/>
      <c r="BB156" s="759"/>
      <c r="BE156" s="139"/>
      <c r="BF156" s="143"/>
      <c r="BG156" s="139"/>
      <c r="BH156" s="607"/>
      <c r="BI156" s="607"/>
      <c r="BJ156" s="607"/>
      <c r="BK156" s="602"/>
      <c r="BL156" s="42"/>
      <c r="BM156" s="42"/>
      <c r="BN156" s="145"/>
      <c r="BO156" s="46"/>
      <c r="BP156" s="259"/>
      <c r="BQ156" s="259"/>
      <c r="BR156" s="259"/>
      <c r="BS156" s="580"/>
      <c r="BT156" s="580"/>
      <c r="BU156" s="580"/>
      <c r="BV156" s="580"/>
      <c r="BW156" s="580"/>
      <c r="BX156" s="580"/>
      <c r="BY156" s="580"/>
      <c r="BZ156" s="580"/>
      <c r="CA156" s="580"/>
      <c r="CB156" s="580"/>
      <c r="CC156" s="246"/>
      <c r="CD156" s="246"/>
      <c r="CE156" s="246"/>
      <c r="CF156" s="246"/>
      <c r="CG156" s="246"/>
      <c r="CH156" s="246"/>
      <c r="CI156" s="246"/>
      <c r="CJ156" s="246"/>
      <c r="CK156" s="246"/>
      <c r="CL156" s="580"/>
      <c r="CM156" s="580"/>
      <c r="CN156" s="580"/>
      <c r="CO156" s="580"/>
      <c r="CP156" s="580"/>
      <c r="CQ156" s="580"/>
      <c r="CR156" s="580"/>
      <c r="CS156" s="580"/>
      <c r="CT156" s="580"/>
      <c r="CU156" s="580"/>
      <c r="CV156" s="580"/>
      <c r="CW156" s="941"/>
      <c r="CX156" s="246"/>
    </row>
    <row r="157" spans="1:102" ht="26.1" customHeight="1" thickBot="1">
      <c r="A157" s="1558"/>
      <c r="B157" s="1481"/>
      <c r="C157" s="1482"/>
      <c r="D157" s="1483"/>
      <c r="E157" s="383" t="s">
        <v>410</v>
      </c>
      <c r="F157" s="1242" t="s">
        <v>411</v>
      </c>
      <c r="G157" s="1242"/>
      <c r="H157" s="1242"/>
      <c r="I157" s="1242"/>
      <c r="J157" s="1242"/>
      <c r="K157" s="1242"/>
      <c r="L157" s="1242"/>
      <c r="M157" s="1242"/>
      <c r="N157" s="1242"/>
      <c r="O157" s="1242"/>
      <c r="P157" s="1242"/>
      <c r="Q157" s="1242"/>
      <c r="R157" s="1242"/>
      <c r="S157" s="1242"/>
      <c r="T157" s="1242"/>
      <c r="U157" s="1242"/>
      <c r="V157" s="1242"/>
      <c r="W157" s="1242"/>
      <c r="X157" s="1242"/>
      <c r="Y157" s="1242"/>
      <c r="Z157" s="1242"/>
      <c r="AA157" s="1242"/>
      <c r="AB157" s="1242"/>
      <c r="AC157" s="1242"/>
      <c r="AD157" s="1242"/>
      <c r="AE157" s="1242"/>
      <c r="AF157" s="1242"/>
      <c r="AG157" s="1243"/>
      <c r="AH157" s="887"/>
      <c r="AI157" s="929"/>
      <c r="AJ157" s="888"/>
      <c r="AK157" s="883" t="str">
        <f t="shared" si="0"/>
        <v>-</v>
      </c>
      <c r="AL157" s="374"/>
      <c r="AM157" s="759"/>
      <c r="AN157" s="759"/>
      <c r="AO157" s="759"/>
      <c r="AP157" s="759"/>
      <c r="AQ157" s="759"/>
      <c r="AR157" s="759"/>
      <c r="AS157" s="759"/>
      <c r="AT157" s="1282"/>
      <c r="AU157" s="1279"/>
      <c r="AV157" s="221" t="s">
        <v>158</v>
      </c>
      <c r="AW157" s="1248"/>
      <c r="AX157" s="759"/>
      <c r="AY157" s="768"/>
      <c r="AZ157" s="759"/>
      <c r="BA157" s="759"/>
      <c r="BB157" s="759"/>
      <c r="BE157" s="139"/>
      <c r="BF157" s="143"/>
      <c r="BG157" s="139"/>
      <c r="BH157" s="607"/>
      <c r="BI157" s="607"/>
      <c r="BJ157" s="607"/>
      <c r="BK157" s="602"/>
      <c r="BL157" s="42"/>
      <c r="BM157" s="42"/>
      <c r="BN157" s="145"/>
      <c r="BO157" s="46"/>
      <c r="BP157" s="259"/>
      <c r="BQ157" s="259"/>
      <c r="BR157" s="259"/>
      <c r="BS157" s="580"/>
      <c r="BT157" s="580"/>
      <c r="BU157" s="580"/>
      <c r="BV157" s="580"/>
      <c r="BW157" s="580"/>
      <c r="BX157" s="580"/>
      <c r="BY157" s="580"/>
      <c r="BZ157" s="580"/>
      <c r="CA157" s="580"/>
      <c r="CB157" s="580"/>
      <c r="CC157" s="246"/>
      <c r="CD157" s="246"/>
      <c r="CE157" s="246"/>
      <c r="CF157" s="246"/>
      <c r="CG157" s="246"/>
      <c r="CH157" s="246"/>
      <c r="CI157" s="246"/>
      <c r="CJ157" s="246"/>
      <c r="CK157" s="246"/>
      <c r="CL157" s="580"/>
      <c r="CM157" s="580"/>
      <c r="CN157" s="580"/>
      <c r="CO157" s="580"/>
      <c r="CP157" s="580"/>
      <c r="CQ157" s="580"/>
      <c r="CR157" s="580"/>
      <c r="CS157" s="580"/>
      <c r="CT157" s="580"/>
      <c r="CU157" s="580"/>
      <c r="CV157" s="580"/>
      <c r="CW157" s="941"/>
      <c r="CX157" s="246"/>
    </row>
    <row r="158" spans="1:102" ht="26.1" customHeight="1">
      <c r="A158" s="1558"/>
      <c r="B158" s="1540" t="s">
        <v>54</v>
      </c>
      <c r="C158" s="1541"/>
      <c r="D158" s="1542"/>
      <c r="E158" s="386" t="s">
        <v>412</v>
      </c>
      <c r="F158" s="1250" t="s">
        <v>413</v>
      </c>
      <c r="G158" s="1250"/>
      <c r="H158" s="1250"/>
      <c r="I158" s="1250"/>
      <c r="J158" s="1250"/>
      <c r="K158" s="1250"/>
      <c r="L158" s="1250"/>
      <c r="M158" s="1250"/>
      <c r="N158" s="1250"/>
      <c r="O158" s="1250"/>
      <c r="P158" s="1250"/>
      <c r="Q158" s="1250"/>
      <c r="R158" s="1250"/>
      <c r="S158" s="1250"/>
      <c r="T158" s="1250"/>
      <c r="U158" s="1250"/>
      <c r="V158" s="1250"/>
      <c r="W158" s="1250"/>
      <c r="X158" s="1250"/>
      <c r="Y158" s="1250"/>
      <c r="Z158" s="1250"/>
      <c r="AA158" s="1250"/>
      <c r="AB158" s="1250"/>
      <c r="AC158" s="1250"/>
      <c r="AD158" s="1250"/>
      <c r="AE158" s="1250"/>
      <c r="AF158" s="1250"/>
      <c r="AG158" s="1251"/>
      <c r="AH158" s="907"/>
      <c r="AI158" s="908"/>
      <c r="AJ158" s="944"/>
      <c r="AK158" s="881" t="str">
        <f t="shared" si="0"/>
        <v>-</v>
      </c>
      <c r="AL158" s="375"/>
      <c r="AM158" s="759"/>
      <c r="AN158" s="759"/>
      <c r="AO158" s="759"/>
      <c r="AP158" s="759"/>
      <c r="AQ158" s="759"/>
      <c r="AR158" s="759"/>
      <c r="AS158" s="759"/>
      <c r="AT158" s="1282"/>
      <c r="AU158" s="1277" t="s">
        <v>54</v>
      </c>
      <c r="AV158" s="230" t="s">
        <v>159</v>
      </c>
      <c r="AW158" s="1246">
        <f>COUNTIF(AK158:AK160,"X")</f>
        <v>0</v>
      </c>
      <c r="AX158" s="759"/>
      <c r="AY158" s="768"/>
      <c r="AZ158" s="759"/>
      <c r="BA158" s="759"/>
      <c r="BB158" s="759"/>
      <c r="BE158" s="139"/>
      <c r="BF158" s="143"/>
      <c r="BG158" s="139"/>
      <c r="BH158" s="607"/>
      <c r="BI158" s="607"/>
      <c r="BJ158" s="607"/>
      <c r="BK158" s="602"/>
      <c r="BL158" s="42"/>
      <c r="BM158" s="42"/>
      <c r="BN158" s="145"/>
      <c r="BO158" s="46"/>
      <c r="BP158" s="259"/>
      <c r="BQ158" s="259"/>
      <c r="BR158" s="259"/>
      <c r="BS158" s="580"/>
      <c r="BT158" s="580"/>
      <c r="BU158" s="580"/>
      <c r="BV158" s="580"/>
      <c r="BW158" s="580"/>
      <c r="BX158" s="580"/>
      <c r="BY158" s="580"/>
      <c r="BZ158" s="580"/>
      <c r="CA158" s="580"/>
      <c r="CB158" s="580"/>
      <c r="CC158" s="246"/>
      <c r="CD158" s="246"/>
      <c r="CE158" s="246"/>
      <c r="CF158" s="246"/>
      <c r="CG158" s="246"/>
      <c r="CH158" s="246"/>
      <c r="CI158" s="246"/>
      <c r="CJ158" s="246"/>
      <c r="CK158" s="246"/>
      <c r="CL158" s="580"/>
      <c r="CM158" s="580"/>
      <c r="CN158" s="580"/>
      <c r="CO158" s="580"/>
      <c r="CP158" s="580"/>
      <c r="CQ158" s="580"/>
      <c r="CR158" s="580"/>
      <c r="CS158" s="580"/>
      <c r="CT158" s="580"/>
      <c r="CU158" s="580"/>
      <c r="CV158" s="580"/>
      <c r="CW158" s="941"/>
      <c r="CX158" s="246"/>
    </row>
    <row r="159" spans="1:102" ht="26.1" customHeight="1">
      <c r="A159" s="1558"/>
      <c r="B159" s="1481"/>
      <c r="C159" s="1482"/>
      <c r="D159" s="1483"/>
      <c r="E159" s="389" t="s">
        <v>414</v>
      </c>
      <c r="F159" s="1244" t="s">
        <v>415</v>
      </c>
      <c r="G159" s="1244"/>
      <c r="H159" s="1244"/>
      <c r="I159" s="1244"/>
      <c r="J159" s="1244"/>
      <c r="K159" s="1244"/>
      <c r="L159" s="1244"/>
      <c r="M159" s="1244"/>
      <c r="N159" s="1244"/>
      <c r="O159" s="1244"/>
      <c r="P159" s="1244"/>
      <c r="Q159" s="1244"/>
      <c r="R159" s="1244"/>
      <c r="S159" s="1244"/>
      <c r="T159" s="1244"/>
      <c r="U159" s="1244"/>
      <c r="V159" s="1244"/>
      <c r="W159" s="1244"/>
      <c r="X159" s="1244"/>
      <c r="Y159" s="1244"/>
      <c r="Z159" s="1244"/>
      <c r="AA159" s="1244"/>
      <c r="AB159" s="1244"/>
      <c r="AC159" s="1244"/>
      <c r="AD159" s="1244"/>
      <c r="AE159" s="1244"/>
      <c r="AF159" s="1244"/>
      <c r="AG159" s="1245"/>
      <c r="AH159" s="940"/>
      <c r="AI159" s="916"/>
      <c r="AJ159" s="917"/>
      <c r="AK159" s="882" t="str">
        <f t="shared" si="0"/>
        <v>-</v>
      </c>
      <c r="AL159" s="376"/>
      <c r="AM159" s="759"/>
      <c r="AN159" s="759"/>
      <c r="AO159" s="759"/>
      <c r="AP159" s="759"/>
      <c r="AQ159" s="759"/>
      <c r="AR159" s="759"/>
      <c r="AS159" s="759"/>
      <c r="AT159" s="1282"/>
      <c r="AU159" s="1278"/>
      <c r="AV159" s="231" t="s">
        <v>160</v>
      </c>
      <c r="AW159" s="1249"/>
      <c r="AX159" s="759"/>
      <c r="AY159" s="768"/>
      <c r="AZ159" s="759"/>
      <c r="BA159" s="759"/>
      <c r="BB159" s="759"/>
      <c r="BE159" s="139"/>
      <c r="BF159" s="143"/>
      <c r="BG159" s="139"/>
      <c r="BH159" s="607"/>
      <c r="BI159" s="607"/>
      <c r="BJ159" s="607"/>
      <c r="BK159" s="602"/>
      <c r="BL159" s="42"/>
      <c r="BM159" s="42"/>
      <c r="BN159" s="145"/>
      <c r="BO159" s="46"/>
      <c r="BP159" s="259"/>
      <c r="BQ159" s="259"/>
      <c r="BR159" s="259"/>
      <c r="BS159" s="580"/>
      <c r="BT159" s="580"/>
      <c r="BU159" s="580"/>
      <c r="BV159" s="580"/>
      <c r="BW159" s="580"/>
      <c r="BX159" s="580"/>
      <c r="BY159" s="580"/>
      <c r="BZ159" s="580"/>
      <c r="CA159" s="580"/>
      <c r="CB159" s="580"/>
      <c r="CC159" s="246"/>
      <c r="CD159" s="246"/>
      <c r="CE159" s="246"/>
      <c r="CF159" s="246"/>
      <c r="CG159" s="246"/>
      <c r="CH159" s="246"/>
      <c r="CI159" s="246"/>
      <c r="CJ159" s="246"/>
      <c r="CK159" s="246"/>
      <c r="CL159" s="580"/>
      <c r="CM159" s="580"/>
      <c r="CN159" s="580"/>
      <c r="CO159" s="580"/>
      <c r="CP159" s="580"/>
      <c r="CQ159" s="580"/>
      <c r="CR159" s="580"/>
      <c r="CS159" s="580"/>
      <c r="CT159" s="580"/>
      <c r="CU159" s="580"/>
      <c r="CV159" s="580"/>
      <c r="CW159" s="941"/>
      <c r="CX159" s="246"/>
    </row>
    <row r="160" spans="1:102" ht="26.1" customHeight="1" thickBot="1">
      <c r="A160" s="1559"/>
      <c r="B160" s="1543"/>
      <c r="C160" s="1544"/>
      <c r="D160" s="1545"/>
      <c r="E160" s="392" t="s">
        <v>416</v>
      </c>
      <c r="F160" s="1304" t="s">
        <v>417</v>
      </c>
      <c r="G160" s="1304"/>
      <c r="H160" s="1304"/>
      <c r="I160" s="1304"/>
      <c r="J160" s="1304"/>
      <c r="K160" s="1304"/>
      <c r="L160" s="1304"/>
      <c r="M160" s="1304"/>
      <c r="N160" s="1304"/>
      <c r="O160" s="1304"/>
      <c r="P160" s="1304"/>
      <c r="Q160" s="1304"/>
      <c r="R160" s="1304"/>
      <c r="S160" s="1304"/>
      <c r="T160" s="1304"/>
      <c r="U160" s="1304"/>
      <c r="V160" s="1304"/>
      <c r="W160" s="1304"/>
      <c r="X160" s="1304"/>
      <c r="Y160" s="1304"/>
      <c r="Z160" s="1304"/>
      <c r="AA160" s="1304"/>
      <c r="AB160" s="1304"/>
      <c r="AC160" s="1304"/>
      <c r="AD160" s="1304"/>
      <c r="AE160" s="1304"/>
      <c r="AF160" s="1304"/>
      <c r="AG160" s="1305"/>
      <c r="AH160" s="942"/>
      <c r="AI160" s="903"/>
      <c r="AJ160" s="904"/>
      <c r="AK160" s="883" t="str">
        <f t="shared" si="0"/>
        <v>-</v>
      </c>
      <c r="AL160" s="377"/>
      <c r="AM160" s="759"/>
      <c r="AN160" s="759"/>
      <c r="AO160" s="759"/>
      <c r="AP160" s="759"/>
      <c r="AQ160" s="759"/>
      <c r="AR160" s="759"/>
      <c r="AS160" s="759"/>
      <c r="AT160" s="1283"/>
      <c r="AU160" s="1279"/>
      <c r="AV160" s="232" t="s">
        <v>161</v>
      </c>
      <c r="AW160" s="1248"/>
      <c r="AX160" s="759"/>
      <c r="AY160" s="768"/>
      <c r="AZ160" s="759"/>
      <c r="BA160" s="759"/>
      <c r="BB160" s="759"/>
      <c r="BE160" s="139"/>
      <c r="BF160" s="143"/>
      <c r="BG160" s="139"/>
      <c r="BH160" s="607"/>
      <c r="BI160" s="607"/>
      <c r="BJ160" s="607"/>
      <c r="BK160" s="602"/>
      <c r="BL160" s="42"/>
      <c r="BM160" s="42"/>
      <c r="BN160" s="145"/>
      <c r="BO160" s="46"/>
      <c r="BP160" s="259"/>
      <c r="BQ160" s="259"/>
      <c r="BR160" s="259"/>
      <c r="BS160" s="580"/>
      <c r="BT160" s="580"/>
      <c r="BU160" s="580"/>
      <c r="BV160" s="580"/>
      <c r="BW160" s="580"/>
      <c r="BX160" s="580"/>
      <c r="BY160" s="580"/>
      <c r="BZ160" s="580"/>
      <c r="CA160" s="580"/>
      <c r="CB160" s="580"/>
      <c r="CC160" s="246"/>
      <c r="CD160" s="246"/>
      <c r="CE160" s="246"/>
      <c r="CF160" s="246"/>
      <c r="CG160" s="246"/>
      <c r="CH160" s="246"/>
      <c r="CI160" s="246"/>
      <c r="CJ160" s="246"/>
      <c r="CK160" s="246"/>
      <c r="CL160" s="580"/>
      <c r="CM160" s="580"/>
      <c r="CN160" s="580"/>
      <c r="CO160" s="580"/>
      <c r="CP160" s="580"/>
      <c r="CQ160" s="580"/>
      <c r="CR160" s="580"/>
      <c r="CS160" s="580"/>
      <c r="CT160" s="580"/>
      <c r="CU160" s="580"/>
      <c r="CV160" s="580"/>
      <c r="CW160" s="941"/>
      <c r="CX160" s="246"/>
    </row>
    <row r="161" spans="1:246" ht="26.1" customHeight="1">
      <c r="A161" s="1493" t="s">
        <v>418</v>
      </c>
      <c r="B161" s="1484" t="s">
        <v>55</v>
      </c>
      <c r="C161" s="1485"/>
      <c r="D161" s="1486"/>
      <c r="E161" s="388" t="s">
        <v>419</v>
      </c>
      <c r="F161" s="1252" t="s">
        <v>420</v>
      </c>
      <c r="G161" s="1252"/>
      <c r="H161" s="1252"/>
      <c r="I161" s="1252"/>
      <c r="J161" s="1252"/>
      <c r="K161" s="1252"/>
      <c r="L161" s="1252"/>
      <c r="M161" s="1252"/>
      <c r="N161" s="1252"/>
      <c r="O161" s="1252"/>
      <c r="P161" s="1252"/>
      <c r="Q161" s="1252"/>
      <c r="R161" s="1252"/>
      <c r="S161" s="1252"/>
      <c r="T161" s="1252"/>
      <c r="U161" s="1252"/>
      <c r="V161" s="1252"/>
      <c r="W161" s="1252"/>
      <c r="X161" s="1252"/>
      <c r="Y161" s="1252"/>
      <c r="Z161" s="1252"/>
      <c r="AA161" s="1252"/>
      <c r="AB161" s="1252"/>
      <c r="AC161" s="1252"/>
      <c r="AD161" s="1252"/>
      <c r="AE161" s="1252"/>
      <c r="AF161" s="1252"/>
      <c r="AG161" s="1253"/>
      <c r="AH161" s="217"/>
      <c r="AI161" s="913"/>
      <c r="AJ161" s="914"/>
      <c r="AK161" s="881" t="str">
        <f t="shared" si="0"/>
        <v>-</v>
      </c>
      <c r="AL161" s="373"/>
      <c r="AM161" s="759"/>
      <c r="AN161" s="759"/>
      <c r="AO161" s="759"/>
      <c r="AP161" s="759"/>
      <c r="AQ161" s="759"/>
      <c r="AR161" s="759"/>
      <c r="AS161" s="759"/>
      <c r="AT161" s="1257" t="s">
        <v>418</v>
      </c>
      <c r="AU161" s="1263" t="s">
        <v>55</v>
      </c>
      <c r="AV161" s="233" t="s">
        <v>162</v>
      </c>
      <c r="AW161" s="1246">
        <f>COUNTIF(AK161:AK163,"X")</f>
        <v>0</v>
      </c>
      <c r="AX161" s="759"/>
      <c r="AY161" s="768"/>
      <c r="AZ161" s="759"/>
      <c r="BA161" s="759"/>
      <c r="BB161" s="759"/>
      <c r="BE161" s="140"/>
      <c r="BF161" s="144"/>
      <c r="BG161" s="140"/>
      <c r="BH161" s="608"/>
      <c r="BI161" s="608"/>
      <c r="BJ161" s="608"/>
      <c r="BK161" s="602"/>
      <c r="BL161" s="42"/>
      <c r="BM161" s="42"/>
      <c r="BN161" s="145"/>
      <c r="BO161" s="46"/>
      <c r="BP161" s="259"/>
      <c r="BQ161" s="259"/>
      <c r="BR161" s="259"/>
      <c r="BS161" s="580"/>
      <c r="BT161" s="580"/>
      <c r="BU161" s="580"/>
      <c r="BV161" s="580"/>
      <c r="BW161" s="580"/>
      <c r="BX161" s="580"/>
      <c r="BY161" s="580"/>
      <c r="BZ161" s="580"/>
      <c r="CA161" s="580"/>
      <c r="CB161" s="580"/>
      <c r="CC161" s="246"/>
      <c r="CD161" s="246"/>
      <c r="CE161" s="246"/>
      <c r="CF161" s="246"/>
      <c r="CG161" s="246"/>
      <c r="CH161" s="246"/>
      <c r="CI161" s="246"/>
      <c r="CJ161" s="246"/>
      <c r="CK161" s="246"/>
      <c r="CL161" s="580"/>
      <c r="CM161" s="580"/>
      <c r="CN161" s="580"/>
      <c r="CO161" s="580"/>
      <c r="CP161" s="580"/>
      <c r="CQ161" s="580"/>
      <c r="CR161" s="580"/>
      <c r="CS161" s="580"/>
      <c r="CT161" s="580"/>
      <c r="CU161" s="580"/>
      <c r="CV161" s="580"/>
      <c r="CW161" s="941"/>
      <c r="CX161" s="246"/>
      <c r="CY161" s="580"/>
      <c r="CZ161" s="580"/>
      <c r="DA161" s="580"/>
      <c r="DB161" s="580"/>
      <c r="DC161" s="580"/>
      <c r="DD161" s="580"/>
      <c r="DE161" s="580"/>
      <c r="DF161" s="580"/>
      <c r="DG161" s="580"/>
      <c r="DH161" s="580"/>
      <c r="DI161" s="580"/>
      <c r="DJ161" s="580"/>
      <c r="DK161" s="580"/>
      <c r="DL161" s="580"/>
      <c r="DM161" s="580"/>
      <c r="DN161" s="580"/>
      <c r="DO161" s="580"/>
      <c r="DP161" s="580"/>
      <c r="DQ161" s="580"/>
      <c r="DR161" s="580"/>
      <c r="DS161" s="580"/>
      <c r="DT161" s="580"/>
      <c r="DU161" s="580"/>
      <c r="DV161" s="580"/>
      <c r="DW161" s="580"/>
      <c r="DX161" s="580"/>
      <c r="DY161" s="580"/>
      <c r="DZ161" s="580"/>
      <c r="EA161" s="580"/>
      <c r="EB161" s="580"/>
      <c r="EC161" s="580"/>
      <c r="ED161" s="580"/>
      <c r="EE161" s="580"/>
      <c r="EF161" s="580"/>
      <c r="EG161" s="580"/>
      <c r="EH161" s="580"/>
      <c r="EI161" s="580"/>
      <c r="EJ161" s="580"/>
      <c r="EK161" s="580"/>
      <c r="EL161" s="580"/>
      <c r="EM161" s="580"/>
      <c r="EN161" s="580"/>
      <c r="EO161" s="580"/>
      <c r="EP161" s="580"/>
      <c r="EQ161" s="580"/>
      <c r="ER161" s="580"/>
      <c r="ES161" s="580"/>
      <c r="ET161" s="580"/>
      <c r="EU161" s="580"/>
      <c r="EV161" s="580"/>
      <c r="EW161" s="580"/>
      <c r="EX161" s="580"/>
      <c r="EY161" s="580"/>
      <c r="EZ161" s="580"/>
      <c r="FA161" s="580"/>
      <c r="FB161" s="580"/>
      <c r="FC161" s="580"/>
      <c r="FD161" s="580"/>
      <c r="FE161" s="580"/>
      <c r="FF161" s="580"/>
      <c r="FG161" s="580"/>
      <c r="FH161" s="580"/>
      <c r="FI161" s="580"/>
      <c r="FJ161" s="580"/>
      <c r="FK161" s="580"/>
      <c r="FL161" s="580"/>
      <c r="FM161" s="580"/>
      <c r="FN161" s="580"/>
      <c r="FO161" s="580"/>
      <c r="FP161" s="580"/>
      <c r="FQ161" s="580"/>
      <c r="FR161" s="580"/>
      <c r="FS161" s="580"/>
      <c r="FT161" s="580"/>
      <c r="FU161" s="580"/>
      <c r="FV161" s="580"/>
      <c r="FW161" s="580"/>
      <c r="FX161" s="580"/>
      <c r="FY161" s="580"/>
      <c r="FZ161" s="580"/>
      <c r="GA161" s="580"/>
      <c r="GB161" s="580"/>
      <c r="GC161" s="580"/>
      <c r="GD161" s="580"/>
      <c r="GE161" s="580"/>
      <c r="GF161" s="580"/>
      <c r="GG161" s="580"/>
      <c r="GH161" s="580"/>
      <c r="GI161" s="580"/>
      <c r="GJ161" s="580"/>
      <c r="GK161" s="580"/>
      <c r="GL161" s="580"/>
      <c r="GM161" s="580"/>
      <c r="GN161" s="580"/>
      <c r="GO161" s="580"/>
      <c r="GP161" s="580"/>
      <c r="GQ161" s="580"/>
      <c r="GR161" s="580"/>
      <c r="GS161" s="580"/>
      <c r="GT161" s="580"/>
      <c r="GU161" s="580"/>
      <c r="GV161" s="580"/>
      <c r="GW161" s="580"/>
      <c r="GX161" s="580"/>
      <c r="GY161" s="580"/>
      <c r="GZ161" s="580"/>
      <c r="HA161" s="580"/>
      <c r="HB161" s="580"/>
      <c r="HC161" s="580"/>
      <c r="HD161" s="580"/>
      <c r="HE161" s="580"/>
      <c r="HF161" s="580"/>
      <c r="HG161" s="580"/>
      <c r="HH161" s="580"/>
      <c r="HI161" s="580"/>
      <c r="HJ161" s="580"/>
      <c r="HK161" s="580"/>
      <c r="HL161" s="580"/>
      <c r="HM161" s="580"/>
      <c r="HN161" s="580"/>
      <c r="HO161" s="580"/>
      <c r="HP161" s="580"/>
      <c r="HQ161" s="580"/>
      <c r="HR161" s="580"/>
      <c r="HS161" s="580"/>
      <c r="HT161" s="580"/>
      <c r="HU161" s="580"/>
      <c r="HV161" s="580"/>
      <c r="HW161" s="580"/>
      <c r="HX161" s="580"/>
      <c r="HY161" s="580"/>
      <c r="HZ161" s="580"/>
      <c r="IA161" s="580"/>
      <c r="IB161" s="580"/>
      <c r="IC161" s="580"/>
      <c r="ID161" s="580"/>
      <c r="IE161" s="580"/>
      <c r="IF161" s="580"/>
      <c r="IG161" s="580"/>
      <c r="IH161" s="580"/>
      <c r="II161" s="580"/>
      <c r="IJ161" s="580"/>
      <c r="IK161" s="580"/>
      <c r="IL161" s="580"/>
    </row>
    <row r="162" spans="1:246" ht="26.1" customHeight="1">
      <c r="A162" s="1493"/>
      <c r="B162" s="1487"/>
      <c r="C162" s="1488"/>
      <c r="D162" s="1489"/>
      <c r="E162" s="385" t="s">
        <v>421</v>
      </c>
      <c r="F162" s="1244" t="s">
        <v>422</v>
      </c>
      <c r="G162" s="1244"/>
      <c r="H162" s="1244"/>
      <c r="I162" s="1244"/>
      <c r="J162" s="1244"/>
      <c r="K162" s="1244"/>
      <c r="L162" s="1244"/>
      <c r="M162" s="1244"/>
      <c r="N162" s="1244"/>
      <c r="O162" s="1244"/>
      <c r="P162" s="1244"/>
      <c r="Q162" s="1244"/>
      <c r="R162" s="1244"/>
      <c r="S162" s="1244"/>
      <c r="T162" s="1244"/>
      <c r="U162" s="1244"/>
      <c r="V162" s="1244"/>
      <c r="W162" s="1244"/>
      <c r="X162" s="1244"/>
      <c r="Y162" s="1244"/>
      <c r="Z162" s="1244"/>
      <c r="AA162" s="1244"/>
      <c r="AB162" s="1244"/>
      <c r="AC162" s="1244"/>
      <c r="AD162" s="1244"/>
      <c r="AE162" s="1244"/>
      <c r="AF162" s="1244"/>
      <c r="AG162" s="1245"/>
      <c r="AH162" s="940"/>
      <c r="AI162" s="916"/>
      <c r="AJ162" s="917"/>
      <c r="AK162" s="882" t="str">
        <f t="shared" si="0"/>
        <v>-</v>
      </c>
      <c r="AL162" s="371"/>
      <c r="AM162" s="759"/>
      <c r="AN162" s="759"/>
      <c r="AO162" s="759"/>
      <c r="AP162" s="759"/>
      <c r="AQ162" s="759"/>
      <c r="AR162" s="759"/>
      <c r="AS162" s="759"/>
      <c r="AT162" s="1258"/>
      <c r="AU162" s="1264"/>
      <c r="AV162" s="225" t="s">
        <v>163</v>
      </c>
      <c r="AW162" s="1249"/>
      <c r="AX162" s="759"/>
      <c r="AY162" s="768"/>
      <c r="AZ162" s="759"/>
      <c r="BA162" s="759"/>
      <c r="BB162" s="759"/>
      <c r="BE162" s="140"/>
      <c r="BF162" s="144"/>
      <c r="BG162" s="140"/>
      <c r="BH162" s="608"/>
      <c r="BI162" s="608"/>
      <c r="BJ162" s="608"/>
      <c r="BK162" s="602"/>
      <c r="BL162" s="42"/>
      <c r="BM162" s="42"/>
      <c r="BN162" s="145"/>
      <c r="BO162" s="46"/>
      <c r="BP162" s="259"/>
      <c r="BQ162" s="259"/>
      <c r="BR162" s="259"/>
      <c r="BS162" s="580"/>
      <c r="BT162" s="580"/>
      <c r="BU162" s="580"/>
      <c r="BV162" s="580"/>
      <c r="BW162" s="580"/>
      <c r="BX162" s="580"/>
      <c r="BY162" s="580"/>
      <c r="BZ162" s="580"/>
      <c r="CA162" s="580"/>
      <c r="CB162" s="580"/>
      <c r="CC162" s="246"/>
      <c r="CD162" s="246"/>
      <c r="CE162" s="246"/>
      <c r="CF162" s="246"/>
      <c r="CG162" s="246"/>
      <c r="CH162" s="246"/>
      <c r="CI162" s="246"/>
      <c r="CJ162" s="246"/>
      <c r="CK162" s="246"/>
      <c r="CL162" s="580"/>
      <c r="CM162" s="580"/>
      <c r="CN162" s="580"/>
      <c r="CO162" s="580"/>
      <c r="CP162" s="580"/>
      <c r="CQ162" s="580"/>
      <c r="CR162" s="580"/>
      <c r="CS162" s="580"/>
      <c r="CT162" s="580"/>
      <c r="CU162" s="580"/>
      <c r="CV162" s="580"/>
      <c r="CW162" s="941"/>
      <c r="CX162" s="246"/>
      <c r="CY162" s="580"/>
      <c r="CZ162" s="580"/>
      <c r="DA162" s="580"/>
      <c r="DB162" s="580"/>
      <c r="DC162" s="580"/>
      <c r="DD162" s="580"/>
      <c r="DE162" s="580"/>
      <c r="DF162" s="580"/>
      <c r="DG162" s="580"/>
      <c r="DH162" s="580"/>
      <c r="DI162" s="580"/>
      <c r="DJ162" s="580"/>
      <c r="DK162" s="580"/>
      <c r="DL162" s="580"/>
      <c r="DM162" s="580"/>
      <c r="DN162" s="580"/>
      <c r="DO162" s="580"/>
      <c r="DP162" s="580"/>
      <c r="DQ162" s="580"/>
      <c r="DR162" s="580"/>
      <c r="DS162" s="580"/>
      <c r="DT162" s="580"/>
      <c r="DU162" s="580"/>
      <c r="DV162" s="580"/>
      <c r="DW162" s="580"/>
      <c r="DX162" s="580"/>
      <c r="DY162" s="580"/>
      <c r="DZ162" s="580"/>
      <c r="EA162" s="580"/>
      <c r="EB162" s="580"/>
      <c r="EC162" s="580"/>
      <c r="ED162" s="580"/>
      <c r="EE162" s="580"/>
      <c r="EF162" s="580"/>
      <c r="EG162" s="580"/>
      <c r="EH162" s="580"/>
      <c r="EI162" s="580"/>
      <c r="EJ162" s="580"/>
      <c r="EK162" s="580"/>
      <c r="EL162" s="580"/>
      <c r="EM162" s="580"/>
      <c r="EN162" s="580"/>
      <c r="EO162" s="580"/>
      <c r="EP162" s="580"/>
      <c r="EQ162" s="580"/>
      <c r="ER162" s="580"/>
      <c r="ES162" s="580"/>
      <c r="ET162" s="580"/>
      <c r="EU162" s="580"/>
      <c r="EV162" s="580"/>
      <c r="EW162" s="580"/>
      <c r="EX162" s="580"/>
      <c r="EY162" s="580"/>
      <c r="EZ162" s="580"/>
      <c r="FA162" s="580"/>
      <c r="FB162" s="580"/>
      <c r="FC162" s="580"/>
      <c r="FD162" s="580"/>
      <c r="FE162" s="580"/>
      <c r="FF162" s="580"/>
      <c r="FG162" s="580"/>
      <c r="FH162" s="580"/>
      <c r="FI162" s="580"/>
      <c r="FJ162" s="580"/>
      <c r="FK162" s="580"/>
      <c r="FL162" s="580"/>
      <c r="FM162" s="580"/>
      <c r="FN162" s="580"/>
      <c r="FO162" s="580"/>
      <c r="FP162" s="580"/>
      <c r="FQ162" s="580"/>
      <c r="FR162" s="580"/>
      <c r="FS162" s="580"/>
      <c r="FT162" s="580"/>
      <c r="FU162" s="580"/>
      <c r="FV162" s="580"/>
      <c r="FW162" s="580"/>
      <c r="FX162" s="580"/>
      <c r="FY162" s="580"/>
      <c r="FZ162" s="580"/>
      <c r="GA162" s="580"/>
      <c r="GB162" s="580"/>
      <c r="GC162" s="580"/>
      <c r="GD162" s="580"/>
      <c r="GE162" s="580"/>
      <c r="GF162" s="580"/>
      <c r="GG162" s="580"/>
      <c r="GH162" s="580"/>
      <c r="GI162" s="580"/>
      <c r="GJ162" s="580"/>
      <c r="GK162" s="580"/>
      <c r="GL162" s="580"/>
      <c r="GM162" s="580"/>
      <c r="GN162" s="580"/>
      <c r="GO162" s="580"/>
      <c r="GP162" s="580"/>
      <c r="GQ162" s="580"/>
      <c r="GR162" s="580"/>
      <c r="GS162" s="580"/>
      <c r="GT162" s="580"/>
      <c r="GU162" s="580"/>
      <c r="GV162" s="580"/>
      <c r="GW162" s="580"/>
      <c r="GX162" s="580"/>
      <c r="GY162" s="580"/>
      <c r="GZ162" s="580"/>
      <c r="HA162" s="580"/>
      <c r="HB162" s="580"/>
      <c r="HC162" s="580"/>
      <c r="HD162" s="580"/>
      <c r="HE162" s="580"/>
      <c r="HF162" s="580"/>
      <c r="HG162" s="580"/>
      <c r="HH162" s="580"/>
      <c r="HI162" s="580"/>
      <c r="HJ162" s="580"/>
      <c r="HK162" s="580"/>
      <c r="HL162" s="580"/>
      <c r="HM162" s="580"/>
      <c r="HN162" s="580"/>
      <c r="HO162" s="580"/>
      <c r="HP162" s="580"/>
      <c r="HQ162" s="580"/>
      <c r="HR162" s="580"/>
      <c r="HS162" s="580"/>
      <c r="HT162" s="580"/>
      <c r="HU162" s="580"/>
      <c r="HV162" s="580"/>
      <c r="HW162" s="580"/>
      <c r="HX162" s="580"/>
      <c r="HY162" s="580"/>
      <c r="HZ162" s="580"/>
      <c r="IA162" s="580"/>
      <c r="IB162" s="580"/>
      <c r="IC162" s="580"/>
      <c r="ID162" s="580"/>
      <c r="IE162" s="580"/>
      <c r="IF162" s="580"/>
      <c r="IG162" s="580"/>
      <c r="IH162" s="580"/>
      <c r="II162" s="580"/>
      <c r="IJ162" s="580"/>
      <c r="IK162" s="580"/>
      <c r="IL162" s="580"/>
    </row>
    <row r="163" spans="1:246" ht="26.1" customHeight="1" thickBot="1">
      <c r="A163" s="1493"/>
      <c r="B163" s="1490"/>
      <c r="C163" s="1491"/>
      <c r="D163" s="1492"/>
      <c r="E163" s="383" t="s">
        <v>423</v>
      </c>
      <c r="F163" s="1243" t="s">
        <v>424</v>
      </c>
      <c r="G163" s="1254"/>
      <c r="H163" s="1254"/>
      <c r="I163" s="1254"/>
      <c r="J163" s="1254"/>
      <c r="K163" s="1254"/>
      <c r="L163" s="1254"/>
      <c r="M163" s="1254"/>
      <c r="N163" s="1254"/>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887"/>
      <c r="AI163" s="929"/>
      <c r="AJ163" s="888"/>
      <c r="AK163" s="883" t="str">
        <f t="shared" si="0"/>
        <v>-</v>
      </c>
      <c r="AL163" s="374"/>
      <c r="AM163" s="759"/>
      <c r="AN163" s="759"/>
      <c r="AO163" s="759"/>
      <c r="AP163" s="759"/>
      <c r="AQ163" s="759"/>
      <c r="AR163" s="759"/>
      <c r="AS163" s="759"/>
      <c r="AT163" s="1258"/>
      <c r="AU163" s="1265"/>
      <c r="AV163" s="234" t="s">
        <v>164</v>
      </c>
      <c r="AW163" s="1248"/>
      <c r="AX163" s="759"/>
      <c r="AY163" s="768"/>
      <c r="AZ163" s="759"/>
      <c r="BA163" s="759"/>
      <c r="BB163" s="759"/>
      <c r="BE163" s="140"/>
      <c r="BF163" s="144"/>
      <c r="BG163" s="140"/>
      <c r="BH163" s="608"/>
      <c r="BI163" s="608"/>
      <c r="BJ163" s="608"/>
      <c r="BK163" s="602"/>
      <c r="BL163" s="42"/>
      <c r="BM163" s="42"/>
      <c r="BN163" s="145"/>
      <c r="BO163" s="46"/>
      <c r="BP163" s="259"/>
      <c r="BQ163" s="259"/>
      <c r="BR163" s="259"/>
      <c r="BS163" s="580"/>
      <c r="BT163" s="580"/>
      <c r="BU163" s="580"/>
      <c r="BV163" s="580"/>
      <c r="BW163" s="580"/>
      <c r="BX163" s="580"/>
      <c r="BY163" s="580"/>
      <c r="BZ163" s="580"/>
      <c r="CA163" s="580"/>
      <c r="CB163" s="580"/>
      <c r="CC163" s="246"/>
      <c r="CD163" s="246"/>
      <c r="CE163" s="246"/>
      <c r="CF163" s="246"/>
      <c r="CG163" s="246"/>
      <c r="CH163" s="246"/>
      <c r="CI163" s="246"/>
      <c r="CJ163" s="246"/>
      <c r="CK163" s="246"/>
      <c r="CL163" s="580"/>
      <c r="CM163" s="580"/>
      <c r="CN163" s="580"/>
      <c r="CO163" s="580"/>
      <c r="CP163" s="580"/>
      <c r="CQ163" s="580"/>
      <c r="CR163" s="580"/>
      <c r="CS163" s="580"/>
      <c r="CT163" s="580"/>
      <c r="CU163" s="580"/>
      <c r="CV163" s="580"/>
      <c r="CW163" s="941"/>
      <c r="CX163" s="246"/>
      <c r="CY163" s="580"/>
      <c r="CZ163" s="580"/>
      <c r="DA163" s="580"/>
      <c r="DB163" s="580"/>
      <c r="DC163" s="580"/>
      <c r="DD163" s="580"/>
      <c r="DE163" s="580"/>
      <c r="DF163" s="580"/>
      <c r="DG163" s="580"/>
      <c r="DH163" s="580"/>
      <c r="DI163" s="580"/>
      <c r="DJ163" s="580"/>
      <c r="DK163" s="580"/>
      <c r="DL163" s="580"/>
      <c r="DM163" s="580"/>
      <c r="DN163" s="580"/>
      <c r="DO163" s="580"/>
      <c r="DP163" s="580"/>
      <c r="DQ163" s="580"/>
      <c r="DR163" s="580"/>
      <c r="DS163" s="580"/>
      <c r="DT163" s="580"/>
      <c r="DU163" s="580"/>
      <c r="DV163" s="580"/>
      <c r="DW163" s="580"/>
      <c r="DX163" s="580"/>
      <c r="DY163" s="580"/>
      <c r="DZ163" s="580"/>
      <c r="EA163" s="580"/>
      <c r="EB163" s="580"/>
      <c r="EC163" s="580"/>
      <c r="ED163" s="580"/>
      <c r="EE163" s="580"/>
      <c r="EF163" s="580"/>
      <c r="EG163" s="580"/>
      <c r="EH163" s="580"/>
      <c r="EI163" s="580"/>
      <c r="EJ163" s="580"/>
      <c r="EK163" s="580"/>
      <c r="EL163" s="580"/>
      <c r="EM163" s="580"/>
      <c r="EN163" s="580"/>
      <c r="EO163" s="580"/>
      <c r="EP163" s="580"/>
      <c r="EQ163" s="580"/>
      <c r="ER163" s="580"/>
      <c r="ES163" s="580"/>
      <c r="ET163" s="580"/>
      <c r="EU163" s="580"/>
      <c r="EV163" s="580"/>
      <c r="EW163" s="580"/>
      <c r="EX163" s="580"/>
      <c r="EY163" s="580"/>
      <c r="EZ163" s="580"/>
      <c r="FA163" s="580"/>
      <c r="FB163" s="580"/>
      <c r="FC163" s="580"/>
      <c r="FD163" s="580"/>
      <c r="FE163" s="580"/>
      <c r="FF163" s="580"/>
      <c r="FG163" s="580"/>
      <c r="FH163" s="580"/>
      <c r="FI163" s="580"/>
      <c r="FJ163" s="580"/>
      <c r="FK163" s="580"/>
      <c r="FL163" s="580"/>
      <c r="FM163" s="580"/>
      <c r="FN163" s="580"/>
      <c r="FO163" s="580"/>
      <c r="FP163" s="580"/>
      <c r="FQ163" s="580"/>
      <c r="FR163" s="580"/>
      <c r="FS163" s="580"/>
      <c r="FT163" s="580"/>
      <c r="FU163" s="580"/>
      <c r="FV163" s="580"/>
      <c r="FW163" s="580"/>
      <c r="FX163" s="580"/>
      <c r="FY163" s="580"/>
      <c r="FZ163" s="580"/>
      <c r="GA163" s="580"/>
      <c r="GB163" s="580"/>
      <c r="GC163" s="580"/>
      <c r="GD163" s="580"/>
      <c r="GE163" s="580"/>
      <c r="GF163" s="580"/>
      <c r="GG163" s="580"/>
      <c r="GH163" s="580"/>
      <c r="GI163" s="580"/>
      <c r="GJ163" s="580"/>
      <c r="GK163" s="580"/>
      <c r="GL163" s="580"/>
      <c r="GM163" s="580"/>
      <c r="GN163" s="580"/>
      <c r="GO163" s="580"/>
      <c r="GP163" s="580"/>
      <c r="GQ163" s="580"/>
      <c r="GR163" s="580"/>
      <c r="GS163" s="580"/>
      <c r="GT163" s="580"/>
      <c r="GU163" s="580"/>
      <c r="GV163" s="580"/>
      <c r="GW163" s="580"/>
      <c r="GX163" s="580"/>
      <c r="GY163" s="580"/>
      <c r="GZ163" s="580"/>
      <c r="HA163" s="580"/>
      <c r="HB163" s="580"/>
      <c r="HC163" s="580"/>
      <c r="HD163" s="580"/>
      <c r="HE163" s="580"/>
      <c r="HF163" s="580"/>
      <c r="HG163" s="580"/>
      <c r="HH163" s="580"/>
      <c r="HI163" s="580"/>
      <c r="HJ163" s="580"/>
      <c r="HK163" s="580"/>
      <c r="HL163" s="580"/>
      <c r="HM163" s="580"/>
      <c r="HN163" s="580"/>
      <c r="HO163" s="580"/>
      <c r="HP163" s="580"/>
      <c r="HQ163" s="580"/>
      <c r="HR163" s="580"/>
      <c r="HS163" s="580"/>
      <c r="HT163" s="580"/>
      <c r="HU163" s="580"/>
      <c r="HV163" s="580"/>
      <c r="HW163" s="580"/>
      <c r="HX163" s="580"/>
      <c r="HY163" s="580"/>
      <c r="HZ163" s="580"/>
      <c r="IA163" s="580"/>
      <c r="IB163" s="580"/>
      <c r="IC163" s="580"/>
      <c r="ID163" s="580"/>
      <c r="IE163" s="580"/>
      <c r="IF163" s="580"/>
      <c r="IG163" s="580"/>
      <c r="IH163" s="580"/>
      <c r="II163" s="580"/>
      <c r="IJ163" s="580"/>
      <c r="IK163" s="580"/>
      <c r="IL163" s="580"/>
    </row>
    <row r="164" spans="1:246" ht="26.1" customHeight="1">
      <c r="A164" s="1493"/>
      <c r="B164" s="1298" t="s">
        <v>56</v>
      </c>
      <c r="C164" s="1299"/>
      <c r="D164" s="1300"/>
      <c r="E164" s="386" t="s">
        <v>425</v>
      </c>
      <c r="F164" s="1250" t="s">
        <v>426</v>
      </c>
      <c r="G164" s="1250"/>
      <c r="H164" s="1250"/>
      <c r="I164" s="1250"/>
      <c r="J164" s="1250"/>
      <c r="K164" s="1250"/>
      <c r="L164" s="1250"/>
      <c r="M164" s="1250"/>
      <c r="N164" s="1250"/>
      <c r="O164" s="1250"/>
      <c r="P164" s="1250"/>
      <c r="Q164" s="1250"/>
      <c r="R164" s="1250"/>
      <c r="S164" s="1250"/>
      <c r="T164" s="1250"/>
      <c r="U164" s="1250"/>
      <c r="V164" s="1250"/>
      <c r="W164" s="1250"/>
      <c r="X164" s="1250"/>
      <c r="Y164" s="1250"/>
      <c r="Z164" s="1250"/>
      <c r="AA164" s="1250"/>
      <c r="AB164" s="1250"/>
      <c r="AC164" s="1250"/>
      <c r="AD164" s="1250"/>
      <c r="AE164" s="1250"/>
      <c r="AF164" s="1250"/>
      <c r="AG164" s="1251"/>
      <c r="AH164" s="907"/>
      <c r="AI164" s="908"/>
      <c r="AJ164" s="944"/>
      <c r="AK164" s="881" t="str">
        <f t="shared" si="0"/>
        <v>-</v>
      </c>
      <c r="AL164" s="370"/>
      <c r="AM164" s="759"/>
      <c r="AN164" s="759"/>
      <c r="AO164" s="759"/>
      <c r="AP164" s="759"/>
      <c r="AQ164" s="759"/>
      <c r="AR164" s="759"/>
      <c r="AS164" s="759"/>
      <c r="AT164" s="1258"/>
      <c r="AU164" s="1266" t="s">
        <v>56</v>
      </c>
      <c r="AV164" s="218" t="s">
        <v>427</v>
      </c>
      <c r="AW164" s="1246">
        <f>COUNTIF(AK164:AK166,"X")</f>
        <v>0</v>
      </c>
      <c r="AX164" s="759"/>
      <c r="AY164" s="768"/>
      <c r="AZ164" s="759"/>
      <c r="BA164" s="759"/>
      <c r="BB164" s="759"/>
      <c r="BE164" s="140"/>
      <c r="BF164" s="144"/>
      <c r="BG164" s="140"/>
      <c r="BH164" s="608"/>
      <c r="BI164" s="608"/>
      <c r="BJ164" s="608"/>
      <c r="BK164" s="602"/>
      <c r="BL164" s="42"/>
      <c r="BM164" s="42"/>
      <c r="BN164" s="145"/>
      <c r="BO164" s="46"/>
      <c r="BP164" s="259"/>
      <c r="BQ164" s="259"/>
      <c r="BR164" s="259"/>
      <c r="BS164" s="580"/>
      <c r="BT164" s="580"/>
      <c r="BU164" s="580"/>
      <c r="BV164" s="580"/>
      <c r="BW164" s="580"/>
      <c r="BX164" s="580"/>
      <c r="BY164" s="580"/>
      <c r="BZ164" s="580"/>
      <c r="CA164" s="580"/>
      <c r="CB164" s="580"/>
      <c r="CC164" s="246"/>
      <c r="CD164" s="246"/>
      <c r="CE164" s="246"/>
      <c r="CF164" s="246"/>
      <c r="CG164" s="246"/>
      <c r="CH164" s="246"/>
      <c r="CI164" s="246"/>
      <c r="CJ164" s="246"/>
      <c r="CK164" s="246"/>
      <c r="CL164" s="580"/>
      <c r="CM164" s="580"/>
      <c r="CN164" s="580"/>
      <c r="CO164" s="580"/>
      <c r="CP164" s="580"/>
      <c r="CQ164" s="580"/>
      <c r="CR164" s="580"/>
      <c r="CS164" s="580"/>
      <c r="CT164" s="580"/>
      <c r="CU164" s="580"/>
      <c r="CV164" s="580"/>
      <c r="CW164" s="941"/>
      <c r="CX164" s="246"/>
      <c r="CY164" s="580"/>
      <c r="CZ164" s="580"/>
      <c r="DA164" s="580"/>
      <c r="DB164" s="580"/>
      <c r="DC164" s="580"/>
      <c r="DD164" s="580"/>
      <c r="DE164" s="580"/>
      <c r="DF164" s="580"/>
      <c r="DG164" s="580"/>
      <c r="DH164" s="580"/>
      <c r="DI164" s="580"/>
      <c r="DJ164" s="580"/>
      <c r="DK164" s="580"/>
      <c r="DL164" s="580"/>
      <c r="DM164" s="580"/>
      <c r="DN164" s="580"/>
      <c r="DO164" s="580"/>
      <c r="DP164" s="580"/>
      <c r="DQ164" s="580"/>
      <c r="DR164" s="580"/>
      <c r="DS164" s="580"/>
      <c r="DT164" s="580"/>
      <c r="DU164" s="580"/>
      <c r="DV164" s="580"/>
      <c r="DW164" s="580"/>
      <c r="DX164" s="580"/>
      <c r="DY164" s="580"/>
      <c r="DZ164" s="580"/>
      <c r="EA164" s="580"/>
      <c r="EB164" s="580"/>
      <c r="EC164" s="580"/>
      <c r="ED164" s="580"/>
      <c r="EE164" s="580"/>
      <c r="EF164" s="580"/>
      <c r="EG164" s="580"/>
      <c r="EH164" s="580"/>
      <c r="EI164" s="580"/>
      <c r="EJ164" s="580"/>
      <c r="EK164" s="580"/>
      <c r="EL164" s="580"/>
      <c r="EM164" s="580"/>
      <c r="EN164" s="580"/>
      <c r="EO164" s="580"/>
      <c r="EP164" s="580"/>
      <c r="EQ164" s="580"/>
      <c r="ER164" s="580"/>
      <c r="ES164" s="580"/>
      <c r="ET164" s="580"/>
      <c r="EU164" s="580"/>
      <c r="EV164" s="580"/>
      <c r="EW164" s="580"/>
      <c r="EX164" s="580"/>
      <c r="EY164" s="580"/>
      <c r="EZ164" s="580"/>
      <c r="FA164" s="580"/>
      <c r="FB164" s="580"/>
      <c r="FC164" s="580"/>
      <c r="FD164" s="580"/>
      <c r="FE164" s="580"/>
      <c r="FF164" s="580"/>
      <c r="FG164" s="580"/>
      <c r="FH164" s="580"/>
      <c r="FI164" s="580"/>
      <c r="FJ164" s="580"/>
      <c r="FK164" s="580"/>
      <c r="FL164" s="580"/>
      <c r="FM164" s="580"/>
      <c r="FN164" s="580"/>
      <c r="FO164" s="580"/>
      <c r="FP164" s="580"/>
      <c r="FQ164" s="580"/>
      <c r="FR164" s="580"/>
      <c r="FS164" s="580"/>
      <c r="FT164" s="580"/>
      <c r="FU164" s="580"/>
      <c r="FV164" s="580"/>
      <c r="FW164" s="580"/>
      <c r="FX164" s="580"/>
      <c r="FY164" s="580"/>
      <c r="FZ164" s="580"/>
      <c r="GA164" s="580"/>
      <c r="GB164" s="580"/>
      <c r="GC164" s="580"/>
      <c r="GD164" s="580"/>
      <c r="GE164" s="580"/>
      <c r="GF164" s="580"/>
      <c r="GG164" s="580"/>
      <c r="GH164" s="580"/>
      <c r="GI164" s="580"/>
      <c r="GJ164" s="580"/>
      <c r="GK164" s="580"/>
      <c r="GL164" s="580"/>
      <c r="GM164" s="580"/>
      <c r="GN164" s="580"/>
      <c r="GO164" s="580"/>
      <c r="GP164" s="580"/>
      <c r="GQ164" s="580"/>
      <c r="GR164" s="580"/>
      <c r="GS164" s="580"/>
      <c r="GT164" s="580"/>
      <c r="GU164" s="580"/>
      <c r="GV164" s="580"/>
      <c r="GW164" s="580"/>
      <c r="GX164" s="580"/>
      <c r="GY164" s="580"/>
      <c r="GZ164" s="580"/>
      <c r="HA164" s="580"/>
      <c r="HB164" s="580"/>
      <c r="HC164" s="580"/>
      <c r="HD164" s="580"/>
      <c r="HE164" s="580"/>
      <c r="HF164" s="580"/>
      <c r="HG164" s="580"/>
      <c r="HH164" s="580"/>
      <c r="HI164" s="580"/>
      <c r="HJ164" s="580"/>
      <c r="HK164" s="580"/>
      <c r="HL164" s="580"/>
      <c r="HM164" s="580"/>
      <c r="HN164" s="580"/>
      <c r="HO164" s="580"/>
      <c r="HP164" s="580"/>
      <c r="HQ164" s="580"/>
      <c r="HR164" s="580"/>
      <c r="HS164" s="580"/>
      <c r="HT164" s="580"/>
      <c r="HU164" s="580"/>
      <c r="HV164" s="580"/>
      <c r="HW164" s="580"/>
      <c r="HX164" s="580"/>
      <c r="HY164" s="580"/>
      <c r="HZ164" s="580"/>
      <c r="IA164" s="580"/>
      <c r="IB164" s="580"/>
      <c r="IC164" s="580"/>
      <c r="ID164" s="580"/>
      <c r="IE164" s="580"/>
      <c r="IF164" s="580"/>
      <c r="IG164" s="580"/>
      <c r="IH164" s="580"/>
      <c r="II164" s="580"/>
      <c r="IJ164" s="580"/>
      <c r="IK164" s="580"/>
      <c r="IL164" s="580"/>
    </row>
    <row r="165" spans="1:246" ht="26.1" customHeight="1">
      <c r="A165" s="1493"/>
      <c r="B165" s="1487"/>
      <c r="C165" s="1488"/>
      <c r="D165" s="1489"/>
      <c r="E165" s="385" t="s">
        <v>428</v>
      </c>
      <c r="F165" s="1244" t="s">
        <v>429</v>
      </c>
      <c r="G165" s="1244"/>
      <c r="H165" s="1244"/>
      <c r="I165" s="1244"/>
      <c r="J165" s="1244"/>
      <c r="K165" s="1244"/>
      <c r="L165" s="1244"/>
      <c r="M165" s="1244"/>
      <c r="N165" s="1244"/>
      <c r="O165" s="1244"/>
      <c r="P165" s="1244"/>
      <c r="Q165" s="1244"/>
      <c r="R165" s="1244"/>
      <c r="S165" s="1244"/>
      <c r="T165" s="1244"/>
      <c r="U165" s="1244"/>
      <c r="V165" s="1244"/>
      <c r="W165" s="1244"/>
      <c r="X165" s="1244"/>
      <c r="Y165" s="1244"/>
      <c r="Z165" s="1244"/>
      <c r="AA165" s="1244"/>
      <c r="AB165" s="1244"/>
      <c r="AC165" s="1244"/>
      <c r="AD165" s="1244"/>
      <c r="AE165" s="1244"/>
      <c r="AF165" s="1244"/>
      <c r="AG165" s="1245"/>
      <c r="AH165" s="940"/>
      <c r="AI165" s="916"/>
      <c r="AJ165" s="917"/>
      <c r="AK165" s="882" t="str">
        <f t="shared" si="0"/>
        <v>-</v>
      </c>
      <c r="AL165" s="371"/>
      <c r="AM165" s="759"/>
      <c r="AN165" s="759"/>
      <c r="AO165" s="759"/>
      <c r="AP165" s="759"/>
      <c r="AQ165" s="759"/>
      <c r="AR165" s="759"/>
      <c r="AS165" s="759"/>
      <c r="AT165" s="1258"/>
      <c r="AU165" s="1264"/>
      <c r="AV165" s="219" t="s">
        <v>430</v>
      </c>
      <c r="AW165" s="1249"/>
      <c r="AX165" s="759"/>
      <c r="AY165" s="768"/>
      <c r="AZ165" s="759"/>
      <c r="BA165" s="759"/>
      <c r="BB165" s="759"/>
      <c r="BE165" s="140"/>
      <c r="BF165" s="144"/>
      <c r="BG165" s="140"/>
      <c r="BH165" s="608"/>
      <c r="BI165" s="608"/>
      <c r="BJ165" s="608"/>
      <c r="BK165" s="602"/>
      <c r="BL165" s="42"/>
      <c r="BM165" s="42"/>
      <c r="BN165" s="145"/>
      <c r="BO165" s="46"/>
      <c r="BP165" s="259"/>
      <c r="BQ165" s="259"/>
      <c r="BR165" s="259"/>
      <c r="BS165" s="580"/>
      <c r="BT165" s="580"/>
      <c r="BU165" s="580"/>
      <c r="BV165" s="580"/>
      <c r="BW165" s="580"/>
      <c r="BX165" s="580"/>
      <c r="BY165" s="580"/>
      <c r="BZ165" s="580"/>
      <c r="CA165" s="580"/>
      <c r="CB165" s="580"/>
      <c r="CC165" s="246"/>
      <c r="CD165" s="246"/>
      <c r="CE165" s="246"/>
      <c r="CF165" s="246"/>
      <c r="CG165" s="246"/>
      <c r="CH165" s="246"/>
      <c r="CI165" s="246"/>
      <c r="CJ165" s="246"/>
      <c r="CK165" s="246"/>
      <c r="CL165" s="580"/>
      <c r="CM165" s="580"/>
      <c r="CN165" s="580"/>
      <c r="CO165" s="580"/>
      <c r="CP165" s="580"/>
      <c r="CQ165" s="580"/>
      <c r="CR165" s="580"/>
      <c r="CS165" s="580"/>
      <c r="CT165" s="580"/>
      <c r="CU165" s="580"/>
      <c r="CV165" s="580"/>
      <c r="CW165" s="941"/>
      <c r="CX165" s="246"/>
      <c r="CY165" s="580"/>
      <c r="CZ165" s="580"/>
      <c r="DA165" s="580"/>
      <c r="DB165" s="580"/>
      <c r="DC165" s="580"/>
      <c r="DD165" s="580"/>
      <c r="DE165" s="580"/>
      <c r="DF165" s="580"/>
      <c r="DG165" s="580"/>
      <c r="DH165" s="580"/>
      <c r="DI165" s="580"/>
      <c r="DJ165" s="580"/>
      <c r="DK165" s="580"/>
      <c r="DL165" s="580"/>
      <c r="DM165" s="580"/>
      <c r="DN165" s="580"/>
      <c r="DO165" s="580"/>
      <c r="DP165" s="580"/>
      <c r="DQ165" s="580"/>
      <c r="DR165" s="580"/>
      <c r="DS165" s="580"/>
      <c r="DT165" s="580"/>
      <c r="DU165" s="580"/>
      <c r="DV165" s="580"/>
      <c r="DW165" s="580"/>
      <c r="DX165" s="580"/>
      <c r="DY165" s="580"/>
      <c r="DZ165" s="580"/>
      <c r="EA165" s="580"/>
      <c r="EB165" s="580"/>
      <c r="EC165" s="580"/>
      <c r="ED165" s="580"/>
      <c r="EE165" s="580"/>
      <c r="EF165" s="580"/>
      <c r="EG165" s="580"/>
      <c r="EH165" s="580"/>
      <c r="EI165" s="580"/>
      <c r="EJ165" s="580"/>
      <c r="EK165" s="580"/>
      <c r="EL165" s="580"/>
      <c r="EM165" s="580"/>
      <c r="EN165" s="580"/>
      <c r="EO165" s="580"/>
      <c r="EP165" s="580"/>
      <c r="EQ165" s="580"/>
      <c r="ER165" s="580"/>
      <c r="ES165" s="580"/>
      <c r="ET165" s="580"/>
      <c r="EU165" s="580"/>
      <c r="EV165" s="580"/>
      <c r="EW165" s="580"/>
      <c r="EX165" s="580"/>
      <c r="EY165" s="580"/>
      <c r="EZ165" s="580"/>
      <c r="FA165" s="580"/>
      <c r="FB165" s="580"/>
      <c r="FC165" s="580"/>
      <c r="FD165" s="580"/>
      <c r="FE165" s="580"/>
      <c r="FF165" s="580"/>
      <c r="FG165" s="580"/>
      <c r="FH165" s="580"/>
      <c r="FI165" s="580"/>
      <c r="FJ165" s="580"/>
      <c r="FK165" s="580"/>
      <c r="FL165" s="580"/>
      <c r="FM165" s="580"/>
      <c r="FN165" s="580"/>
      <c r="FO165" s="580"/>
      <c r="FP165" s="580"/>
      <c r="FQ165" s="580"/>
      <c r="FR165" s="580"/>
      <c r="FS165" s="580"/>
      <c r="FT165" s="580"/>
      <c r="FU165" s="580"/>
      <c r="FV165" s="580"/>
      <c r="FW165" s="580"/>
      <c r="FX165" s="580"/>
      <c r="FY165" s="580"/>
      <c r="FZ165" s="580"/>
      <c r="GA165" s="580"/>
      <c r="GB165" s="580"/>
      <c r="GC165" s="580"/>
      <c r="GD165" s="580"/>
      <c r="GE165" s="580"/>
      <c r="GF165" s="580"/>
      <c r="GG165" s="580"/>
      <c r="GH165" s="580"/>
      <c r="GI165" s="580"/>
      <c r="GJ165" s="580"/>
      <c r="GK165" s="580"/>
      <c r="GL165" s="580"/>
      <c r="GM165" s="580"/>
      <c r="GN165" s="580"/>
      <c r="GO165" s="580"/>
      <c r="GP165" s="580"/>
      <c r="GQ165" s="580"/>
      <c r="GR165" s="580"/>
      <c r="GS165" s="580"/>
      <c r="GT165" s="580"/>
      <c r="GU165" s="580"/>
      <c r="GV165" s="580"/>
      <c r="GW165" s="580"/>
      <c r="GX165" s="580"/>
      <c r="GY165" s="580"/>
      <c r="GZ165" s="580"/>
      <c r="HA165" s="580"/>
      <c r="HB165" s="580"/>
      <c r="HC165" s="580"/>
      <c r="HD165" s="580"/>
      <c r="HE165" s="580"/>
      <c r="HF165" s="580"/>
      <c r="HG165" s="580"/>
      <c r="HH165" s="580"/>
      <c r="HI165" s="580"/>
      <c r="HJ165" s="580"/>
      <c r="HK165" s="580"/>
      <c r="HL165" s="580"/>
      <c r="HM165" s="580"/>
      <c r="HN165" s="580"/>
      <c r="HO165" s="580"/>
      <c r="HP165" s="580"/>
      <c r="HQ165" s="580"/>
      <c r="HR165" s="580"/>
      <c r="HS165" s="580"/>
      <c r="HT165" s="580"/>
      <c r="HU165" s="580"/>
      <c r="HV165" s="580"/>
      <c r="HW165" s="580"/>
      <c r="HX165" s="580"/>
      <c r="HY165" s="580"/>
      <c r="HZ165" s="580"/>
      <c r="IA165" s="580"/>
      <c r="IB165" s="580"/>
      <c r="IC165" s="580"/>
      <c r="ID165" s="580"/>
      <c r="IE165" s="580"/>
      <c r="IF165" s="580"/>
      <c r="IG165" s="580"/>
      <c r="IH165" s="580"/>
      <c r="II165" s="580"/>
      <c r="IJ165" s="580"/>
      <c r="IK165" s="580"/>
      <c r="IL165" s="580"/>
    </row>
    <row r="166" spans="1:246" ht="26.1" customHeight="1" thickBot="1">
      <c r="A166" s="1493"/>
      <c r="B166" s="1301"/>
      <c r="C166" s="1302"/>
      <c r="D166" s="1303"/>
      <c r="E166" s="382" t="s">
        <v>431</v>
      </c>
      <c r="F166" s="1304" t="s">
        <v>432</v>
      </c>
      <c r="G166" s="1304"/>
      <c r="H166" s="1304"/>
      <c r="I166" s="1304"/>
      <c r="J166" s="1304"/>
      <c r="K166" s="1304"/>
      <c r="L166" s="1304"/>
      <c r="M166" s="1304"/>
      <c r="N166" s="1304"/>
      <c r="O166" s="1304"/>
      <c r="P166" s="1304"/>
      <c r="Q166" s="1304"/>
      <c r="R166" s="1304"/>
      <c r="S166" s="1304"/>
      <c r="T166" s="1304"/>
      <c r="U166" s="1304"/>
      <c r="V166" s="1304"/>
      <c r="W166" s="1304"/>
      <c r="X166" s="1304"/>
      <c r="Y166" s="1304"/>
      <c r="Z166" s="1304"/>
      <c r="AA166" s="1304"/>
      <c r="AB166" s="1304"/>
      <c r="AC166" s="1304"/>
      <c r="AD166" s="1304"/>
      <c r="AE166" s="1304"/>
      <c r="AF166" s="1304"/>
      <c r="AG166" s="1305"/>
      <c r="AH166" s="942"/>
      <c r="AI166" s="903"/>
      <c r="AJ166" s="904"/>
      <c r="AK166" s="883" t="str">
        <f t="shared" si="0"/>
        <v>-</v>
      </c>
      <c r="AL166" s="372"/>
      <c r="AM166" s="759"/>
      <c r="AN166" s="759"/>
      <c r="AO166" s="759"/>
      <c r="AP166" s="759"/>
      <c r="AQ166" s="759"/>
      <c r="AR166" s="759"/>
      <c r="AS166" s="759"/>
      <c r="AT166" s="1258"/>
      <c r="AU166" s="1267"/>
      <c r="AV166" s="235" t="s">
        <v>433</v>
      </c>
      <c r="AW166" s="1248"/>
      <c r="AX166" s="759"/>
      <c r="AY166" s="768"/>
      <c r="AZ166" s="759"/>
      <c r="BA166" s="759"/>
      <c r="BB166" s="759"/>
      <c r="BE166" s="140"/>
      <c r="BF166" s="144"/>
      <c r="BG166" s="140"/>
      <c r="BH166" s="608"/>
      <c r="BI166" s="608"/>
      <c r="BJ166" s="608"/>
      <c r="BK166" s="602"/>
      <c r="BL166" s="42"/>
      <c r="BM166" s="42"/>
      <c r="BN166" s="145"/>
      <c r="BO166" s="46"/>
      <c r="BP166" s="259"/>
      <c r="BQ166" s="259"/>
      <c r="BR166" s="259"/>
      <c r="BS166" s="580"/>
      <c r="BT166" s="580"/>
      <c r="BU166" s="580"/>
      <c r="BV166" s="580"/>
      <c r="BW166" s="580"/>
      <c r="BX166" s="580"/>
      <c r="BY166" s="580"/>
      <c r="BZ166" s="580"/>
      <c r="CA166" s="580"/>
      <c r="CB166" s="580"/>
      <c r="CC166" s="246"/>
      <c r="CD166" s="246"/>
      <c r="CE166" s="246"/>
      <c r="CF166" s="246"/>
      <c r="CG166" s="246"/>
      <c r="CH166" s="246"/>
      <c r="CI166" s="246"/>
      <c r="CJ166" s="246"/>
      <c r="CK166" s="246"/>
      <c r="CL166" s="580"/>
      <c r="CM166" s="580"/>
      <c r="CN166" s="580"/>
      <c r="CO166" s="580"/>
      <c r="CP166" s="580"/>
      <c r="CQ166" s="580"/>
      <c r="CR166" s="580"/>
      <c r="CS166" s="580"/>
      <c r="CT166" s="580"/>
      <c r="CU166" s="580"/>
      <c r="CV166" s="580"/>
      <c r="CW166" s="941"/>
      <c r="CX166" s="246"/>
      <c r="CY166" s="580"/>
      <c r="CZ166" s="580"/>
      <c r="DA166" s="580"/>
      <c r="DB166" s="580"/>
      <c r="DC166" s="580"/>
      <c r="DD166" s="580"/>
      <c r="DE166" s="580"/>
      <c r="DF166" s="580"/>
      <c r="DG166" s="580"/>
      <c r="DH166" s="580"/>
      <c r="DI166" s="580"/>
      <c r="DJ166" s="580"/>
      <c r="DK166" s="580"/>
      <c r="DL166" s="580"/>
      <c r="DM166" s="580"/>
      <c r="DN166" s="580"/>
      <c r="DO166" s="580"/>
      <c r="DP166" s="580"/>
      <c r="DQ166" s="580"/>
      <c r="DR166" s="580"/>
      <c r="DS166" s="580"/>
      <c r="DT166" s="580"/>
      <c r="DU166" s="580"/>
      <c r="DV166" s="580"/>
      <c r="DW166" s="580"/>
      <c r="DX166" s="580"/>
      <c r="DY166" s="580"/>
      <c r="DZ166" s="580"/>
      <c r="EA166" s="580"/>
      <c r="EB166" s="580"/>
      <c r="EC166" s="580"/>
      <c r="ED166" s="580"/>
      <c r="EE166" s="580"/>
      <c r="EF166" s="580"/>
      <c r="EG166" s="580"/>
      <c r="EH166" s="580"/>
      <c r="EI166" s="580"/>
      <c r="EJ166" s="580"/>
      <c r="EK166" s="580"/>
      <c r="EL166" s="580"/>
      <c r="EM166" s="580"/>
      <c r="EN166" s="580"/>
      <c r="EO166" s="580"/>
      <c r="EP166" s="580"/>
      <c r="EQ166" s="580"/>
      <c r="ER166" s="580"/>
      <c r="ES166" s="580"/>
      <c r="ET166" s="580"/>
      <c r="EU166" s="580"/>
      <c r="EV166" s="580"/>
      <c r="EW166" s="580"/>
      <c r="EX166" s="580"/>
      <c r="EY166" s="580"/>
      <c r="EZ166" s="580"/>
      <c r="FA166" s="580"/>
      <c r="FB166" s="580"/>
      <c r="FC166" s="580"/>
      <c r="FD166" s="580"/>
      <c r="FE166" s="580"/>
      <c r="FF166" s="580"/>
      <c r="FG166" s="580"/>
      <c r="FH166" s="580"/>
      <c r="FI166" s="580"/>
      <c r="FJ166" s="580"/>
      <c r="FK166" s="580"/>
      <c r="FL166" s="580"/>
      <c r="FM166" s="580"/>
      <c r="FN166" s="580"/>
      <c r="FO166" s="580"/>
      <c r="FP166" s="580"/>
      <c r="FQ166" s="580"/>
      <c r="FR166" s="580"/>
      <c r="FS166" s="580"/>
      <c r="FT166" s="580"/>
      <c r="FU166" s="580"/>
      <c r="FV166" s="580"/>
      <c r="FW166" s="580"/>
      <c r="FX166" s="580"/>
      <c r="FY166" s="580"/>
      <c r="FZ166" s="580"/>
      <c r="GA166" s="580"/>
      <c r="GB166" s="580"/>
      <c r="GC166" s="580"/>
      <c r="GD166" s="580"/>
      <c r="GE166" s="580"/>
      <c r="GF166" s="580"/>
      <c r="GG166" s="580"/>
      <c r="GH166" s="580"/>
      <c r="GI166" s="580"/>
      <c r="GJ166" s="580"/>
      <c r="GK166" s="580"/>
      <c r="GL166" s="580"/>
      <c r="GM166" s="580"/>
      <c r="GN166" s="580"/>
      <c r="GO166" s="580"/>
      <c r="GP166" s="580"/>
      <c r="GQ166" s="580"/>
      <c r="GR166" s="580"/>
      <c r="GS166" s="580"/>
      <c r="GT166" s="580"/>
      <c r="GU166" s="580"/>
      <c r="GV166" s="580"/>
      <c r="GW166" s="580"/>
      <c r="GX166" s="580"/>
      <c r="GY166" s="580"/>
      <c r="GZ166" s="580"/>
      <c r="HA166" s="580"/>
      <c r="HB166" s="580"/>
      <c r="HC166" s="580"/>
      <c r="HD166" s="580"/>
      <c r="HE166" s="580"/>
      <c r="HF166" s="580"/>
      <c r="HG166" s="580"/>
      <c r="HH166" s="580"/>
      <c r="HI166" s="580"/>
      <c r="HJ166" s="580"/>
      <c r="HK166" s="580"/>
      <c r="HL166" s="580"/>
      <c r="HM166" s="580"/>
      <c r="HN166" s="580"/>
      <c r="HO166" s="580"/>
      <c r="HP166" s="580"/>
      <c r="HQ166" s="580"/>
      <c r="HR166" s="580"/>
      <c r="HS166" s="580"/>
      <c r="HT166" s="580"/>
      <c r="HU166" s="580"/>
      <c r="HV166" s="580"/>
      <c r="HW166" s="580"/>
      <c r="HX166" s="580"/>
      <c r="HY166" s="580"/>
      <c r="HZ166" s="580"/>
      <c r="IA166" s="580"/>
      <c r="IB166" s="580"/>
      <c r="IC166" s="580"/>
      <c r="ID166" s="580"/>
      <c r="IE166" s="580"/>
      <c r="IF166" s="580"/>
      <c r="IG166" s="580"/>
      <c r="IH166" s="580"/>
      <c r="II166" s="580"/>
      <c r="IJ166" s="580"/>
      <c r="IK166" s="580"/>
      <c r="IL166" s="580"/>
    </row>
    <row r="167" spans="1:246" ht="26.1" customHeight="1">
      <c r="A167" s="1493"/>
      <c r="B167" s="1298" t="s">
        <v>57</v>
      </c>
      <c r="C167" s="1299"/>
      <c r="D167" s="1300"/>
      <c r="E167" s="388" t="s">
        <v>434</v>
      </c>
      <c r="F167" s="1252" t="s">
        <v>435</v>
      </c>
      <c r="G167" s="1252"/>
      <c r="H167" s="1252"/>
      <c r="I167" s="1252"/>
      <c r="J167" s="1252"/>
      <c r="K167" s="1252"/>
      <c r="L167" s="1252"/>
      <c r="M167" s="1252"/>
      <c r="N167" s="1252"/>
      <c r="O167" s="1252"/>
      <c r="P167" s="1252"/>
      <c r="Q167" s="1252"/>
      <c r="R167" s="1252"/>
      <c r="S167" s="1252"/>
      <c r="T167" s="1252"/>
      <c r="U167" s="1252"/>
      <c r="V167" s="1252"/>
      <c r="W167" s="1252"/>
      <c r="X167" s="1252"/>
      <c r="Y167" s="1252"/>
      <c r="Z167" s="1252"/>
      <c r="AA167" s="1252"/>
      <c r="AB167" s="1252"/>
      <c r="AC167" s="1252"/>
      <c r="AD167" s="1252"/>
      <c r="AE167" s="1252"/>
      <c r="AF167" s="1252"/>
      <c r="AG167" s="1253"/>
      <c r="AH167" s="217"/>
      <c r="AI167" s="913"/>
      <c r="AJ167" s="914"/>
      <c r="AK167" s="881" t="str">
        <f t="shared" si="0"/>
        <v>-</v>
      </c>
      <c r="AL167" s="373"/>
      <c r="AM167" s="759"/>
      <c r="AN167" s="759"/>
      <c r="AO167" s="759"/>
      <c r="AP167" s="759"/>
      <c r="AQ167" s="759"/>
      <c r="AR167" s="759"/>
      <c r="AS167" s="759"/>
      <c r="AT167" s="1258"/>
      <c r="AU167" s="1263" t="s">
        <v>57</v>
      </c>
      <c r="AV167" s="233" t="s">
        <v>168</v>
      </c>
      <c r="AW167" s="1246">
        <f>COUNTIF(AK167:AK168,"X")</f>
        <v>0</v>
      </c>
      <c r="AX167" s="759"/>
      <c r="AY167" s="768"/>
      <c r="AZ167" s="759"/>
      <c r="BA167" s="759"/>
      <c r="BB167" s="759"/>
      <c r="BE167" s="140"/>
      <c r="BF167" s="144"/>
      <c r="BG167" s="140"/>
      <c r="BH167" s="608"/>
      <c r="BI167" s="608"/>
      <c r="BJ167" s="608"/>
      <c r="BK167" s="602"/>
      <c r="BL167" s="42"/>
      <c r="BM167" s="42"/>
      <c r="BN167" s="145"/>
      <c r="BO167" s="46"/>
      <c r="BP167" s="259"/>
      <c r="BQ167" s="259"/>
      <c r="BR167" s="259"/>
      <c r="BS167" s="580"/>
      <c r="BT167" s="580"/>
      <c r="BU167" s="580"/>
      <c r="BV167" s="580"/>
      <c r="BW167" s="580"/>
      <c r="BX167" s="580"/>
      <c r="BY167" s="580"/>
      <c r="BZ167" s="580"/>
      <c r="CA167" s="580"/>
      <c r="CB167" s="580"/>
      <c r="CC167" s="941"/>
      <c r="CD167" s="941"/>
      <c r="CE167" s="246"/>
      <c r="CF167" s="246"/>
      <c r="CG167" s="246"/>
      <c r="CH167" s="246"/>
      <c r="CI167" s="246"/>
      <c r="CJ167" s="246"/>
      <c r="CK167" s="246"/>
      <c r="CL167" s="580"/>
      <c r="CM167" s="580"/>
      <c r="CN167" s="580"/>
      <c r="CO167" s="580"/>
      <c r="CP167" s="580"/>
      <c r="CQ167" s="580"/>
      <c r="CR167" s="580"/>
      <c r="CS167" s="580"/>
      <c r="CT167" s="580"/>
      <c r="CU167" s="580"/>
      <c r="CV167" s="580"/>
      <c r="CW167" s="941"/>
      <c r="CX167" s="246"/>
      <c r="CY167" s="580"/>
      <c r="CZ167" s="580"/>
      <c r="DA167" s="580"/>
      <c r="DB167" s="580"/>
      <c r="DC167" s="580"/>
      <c r="DD167" s="580"/>
      <c r="DE167" s="580"/>
      <c r="DF167" s="580"/>
      <c r="DG167" s="580"/>
      <c r="DH167" s="580"/>
      <c r="DI167" s="580"/>
      <c r="DJ167" s="580"/>
      <c r="DK167" s="580"/>
      <c r="DL167" s="580"/>
      <c r="DM167" s="580"/>
      <c r="DN167" s="580"/>
      <c r="DO167" s="580"/>
      <c r="DP167" s="580"/>
      <c r="DQ167" s="580"/>
      <c r="DR167" s="580"/>
      <c r="DS167" s="580"/>
      <c r="DT167" s="580"/>
      <c r="DU167" s="580"/>
      <c r="DV167" s="580"/>
      <c r="DW167" s="580"/>
      <c r="DX167" s="580"/>
      <c r="DY167" s="580"/>
      <c r="DZ167" s="580"/>
      <c r="EA167" s="580"/>
      <c r="EB167" s="580"/>
      <c r="EC167" s="580"/>
      <c r="ED167" s="580"/>
      <c r="EE167" s="580"/>
      <c r="EF167" s="580"/>
      <c r="EG167" s="580"/>
      <c r="EH167" s="580"/>
      <c r="EI167" s="580"/>
      <c r="EJ167" s="580"/>
      <c r="EK167" s="580"/>
      <c r="EL167" s="580"/>
      <c r="EM167" s="580"/>
      <c r="EN167" s="580"/>
      <c r="EO167" s="580"/>
      <c r="EP167" s="580"/>
      <c r="EQ167" s="580"/>
      <c r="ER167" s="580"/>
      <c r="ES167" s="580"/>
      <c r="ET167" s="580"/>
      <c r="EU167" s="580"/>
      <c r="EV167" s="580"/>
      <c r="EW167" s="580"/>
      <c r="EX167" s="580"/>
      <c r="EY167" s="580"/>
      <c r="EZ167" s="580"/>
      <c r="FA167" s="580"/>
      <c r="FB167" s="580"/>
      <c r="FC167" s="580"/>
      <c r="FD167" s="580"/>
      <c r="FE167" s="580"/>
      <c r="FF167" s="580"/>
      <c r="FG167" s="580"/>
      <c r="FH167" s="580"/>
      <c r="FI167" s="580"/>
      <c r="FJ167" s="580"/>
      <c r="FK167" s="580"/>
      <c r="FL167" s="580"/>
      <c r="FM167" s="580"/>
      <c r="FN167" s="580"/>
      <c r="FO167" s="580"/>
      <c r="FP167" s="580"/>
      <c r="FQ167" s="580"/>
      <c r="FR167" s="580"/>
      <c r="FS167" s="580"/>
      <c r="FT167" s="580"/>
      <c r="FU167" s="580"/>
      <c r="FV167" s="580"/>
      <c r="FW167" s="580"/>
      <c r="FX167" s="580"/>
      <c r="FY167" s="580"/>
      <c r="FZ167" s="580"/>
      <c r="GA167" s="580"/>
      <c r="GB167" s="580"/>
      <c r="GC167" s="580"/>
      <c r="GD167" s="580"/>
      <c r="GE167" s="580"/>
      <c r="GF167" s="580"/>
      <c r="GG167" s="580"/>
      <c r="GH167" s="580"/>
      <c r="GI167" s="580"/>
      <c r="GJ167" s="580"/>
      <c r="GK167" s="580"/>
      <c r="GL167" s="580"/>
      <c r="GM167" s="580"/>
      <c r="GN167" s="580"/>
      <c r="GO167" s="580"/>
      <c r="GP167" s="580"/>
      <c r="GQ167" s="580"/>
      <c r="GR167" s="580"/>
      <c r="GS167" s="580"/>
      <c r="GT167" s="580"/>
      <c r="GU167" s="580"/>
      <c r="GV167" s="580"/>
      <c r="GW167" s="580"/>
      <c r="GX167" s="580"/>
      <c r="GY167" s="580"/>
      <c r="GZ167" s="580"/>
      <c r="HA167" s="580"/>
      <c r="HB167" s="580"/>
      <c r="HC167" s="580"/>
      <c r="HD167" s="580"/>
      <c r="HE167" s="580"/>
      <c r="HF167" s="580"/>
      <c r="HG167" s="580"/>
      <c r="HH167" s="580"/>
      <c r="HI167" s="580"/>
      <c r="HJ167" s="580"/>
      <c r="HK167" s="580"/>
      <c r="HL167" s="580"/>
      <c r="HM167" s="580"/>
      <c r="HN167" s="580"/>
      <c r="HO167" s="580"/>
      <c r="HP167" s="580"/>
      <c r="HQ167" s="580"/>
      <c r="HR167" s="580"/>
      <c r="HS167" s="580"/>
      <c r="HT167" s="580"/>
      <c r="HU167" s="580"/>
      <c r="HV167" s="580"/>
      <c r="HW167" s="580"/>
      <c r="HX167" s="580"/>
      <c r="HY167" s="580"/>
      <c r="HZ167" s="580"/>
      <c r="IA167" s="580"/>
      <c r="IB167" s="580"/>
      <c r="IC167" s="580"/>
      <c r="ID167" s="580"/>
      <c r="IE167" s="580"/>
      <c r="IF167" s="580"/>
      <c r="IG167" s="580"/>
      <c r="IH167" s="580"/>
      <c r="II167" s="580"/>
      <c r="IJ167" s="580"/>
      <c r="IK167" s="580"/>
      <c r="IL167" s="580"/>
    </row>
    <row r="168" spans="1:246" s="13" customFormat="1" ht="26.1" customHeight="1" thickBot="1">
      <c r="A168" s="1494"/>
      <c r="B168" s="1301"/>
      <c r="C168" s="1302"/>
      <c r="D168" s="1303"/>
      <c r="E168" s="383" t="s">
        <v>436</v>
      </c>
      <c r="F168" s="1242" t="s">
        <v>437</v>
      </c>
      <c r="G168" s="1242"/>
      <c r="H168" s="1242"/>
      <c r="I168" s="1242"/>
      <c r="J168" s="1242"/>
      <c r="K168" s="1242"/>
      <c r="L168" s="1242"/>
      <c r="M168" s="1242"/>
      <c r="N168" s="1242"/>
      <c r="O168" s="1242"/>
      <c r="P168" s="1242"/>
      <c r="Q168" s="1242"/>
      <c r="R168" s="1242"/>
      <c r="S168" s="1242"/>
      <c r="T168" s="1242"/>
      <c r="U168" s="1242"/>
      <c r="V168" s="1242"/>
      <c r="W168" s="1242"/>
      <c r="X168" s="1242"/>
      <c r="Y168" s="1242"/>
      <c r="Z168" s="1242"/>
      <c r="AA168" s="1242"/>
      <c r="AB168" s="1242"/>
      <c r="AC168" s="1242"/>
      <c r="AD168" s="1242"/>
      <c r="AE168" s="1242"/>
      <c r="AF168" s="1242"/>
      <c r="AG168" s="1243"/>
      <c r="AH168" s="942"/>
      <c r="AI168" s="903"/>
      <c r="AJ168" s="904"/>
      <c r="AK168" s="883" t="str">
        <f t="shared" si="0"/>
        <v>-</v>
      </c>
      <c r="AL168" s="372"/>
      <c r="AM168" s="777"/>
      <c r="AN168" s="777"/>
      <c r="AO168" s="777"/>
      <c r="AP168" s="777"/>
      <c r="AQ168" s="777"/>
      <c r="AR168" s="777"/>
      <c r="AS168" s="777"/>
      <c r="AT168" s="1259"/>
      <c r="AU168" s="1267"/>
      <c r="AV168" s="236" t="s">
        <v>438</v>
      </c>
      <c r="AW168" s="1247"/>
      <c r="AX168" s="777"/>
      <c r="AY168" s="760"/>
      <c r="AZ168" s="777"/>
      <c r="BA168" s="777"/>
      <c r="BB168" s="777"/>
      <c r="BC168" s="777"/>
      <c r="BD168" s="806"/>
      <c r="BE168" s="140"/>
      <c r="BF168" s="144"/>
      <c r="BG168" s="140"/>
      <c r="BH168" s="608"/>
      <c r="BI168" s="608"/>
      <c r="BJ168" s="608"/>
      <c r="BK168" s="602"/>
      <c r="BL168" s="42"/>
      <c r="BM168" s="42"/>
      <c r="BN168" s="145"/>
      <c r="BO168" s="46"/>
      <c r="BP168" s="259"/>
      <c r="BQ168" s="259"/>
      <c r="BR168" s="259"/>
      <c r="BS168" s="771"/>
      <c r="BT168" s="771"/>
      <c r="BU168" s="771"/>
      <c r="BV168" s="771"/>
      <c r="BW168" s="771"/>
      <c r="BX168" s="771"/>
      <c r="BY168" s="771"/>
      <c r="BZ168" s="771"/>
      <c r="CA168" s="771"/>
      <c r="CB168" s="771"/>
      <c r="CC168" s="246"/>
      <c r="CD168" s="246"/>
      <c r="CE168" s="941"/>
      <c r="CF168" s="941"/>
      <c r="CG168" s="941"/>
      <c r="CH168" s="941"/>
      <c r="CI168" s="941"/>
      <c r="CJ168" s="941"/>
      <c r="CK168" s="941"/>
      <c r="CL168" s="771"/>
      <c r="CM168" s="771"/>
      <c r="CN168" s="771"/>
      <c r="CO168" s="771"/>
      <c r="CP168" s="771"/>
      <c r="CQ168" s="771"/>
      <c r="CR168" s="771"/>
      <c r="CS168" s="771"/>
      <c r="CT168" s="771"/>
      <c r="CU168" s="771"/>
      <c r="CV168" s="771"/>
      <c r="CW168" s="941"/>
      <c r="CX168" s="246"/>
      <c r="CY168" s="580"/>
      <c r="CZ168" s="580"/>
      <c r="DA168" s="580"/>
      <c r="DB168" s="580"/>
      <c r="DC168" s="580"/>
      <c r="DD168" s="580"/>
      <c r="DE168" s="580"/>
      <c r="DF168" s="580"/>
      <c r="DG168" s="580"/>
      <c r="DH168" s="580"/>
      <c r="DI168" s="580"/>
      <c r="DJ168" s="580"/>
      <c r="DK168" s="580"/>
      <c r="DL168" s="580"/>
      <c r="DM168" s="580"/>
      <c r="DN168" s="580"/>
      <c r="DO168" s="580"/>
      <c r="DP168" s="580"/>
      <c r="DQ168" s="580"/>
      <c r="DR168" s="580"/>
      <c r="DS168" s="580"/>
      <c r="DT168" s="580"/>
      <c r="DU168" s="580"/>
      <c r="DV168" s="580"/>
      <c r="DW168" s="580"/>
      <c r="DX168" s="580"/>
      <c r="DY168" s="580"/>
      <c r="DZ168" s="580"/>
      <c r="EA168" s="580"/>
      <c r="EB168" s="580"/>
      <c r="EC168" s="580"/>
      <c r="ED168" s="580"/>
      <c r="EE168" s="580"/>
      <c r="EF168" s="580"/>
      <c r="EG168" s="580"/>
      <c r="EH168" s="580"/>
      <c r="EI168" s="580"/>
      <c r="EJ168" s="580"/>
      <c r="EK168" s="580"/>
      <c r="EL168" s="580"/>
      <c r="EM168" s="580"/>
      <c r="EN168" s="580"/>
      <c r="EO168" s="771"/>
      <c r="EP168" s="771"/>
      <c r="EQ168" s="771"/>
      <c r="ER168" s="771"/>
      <c r="ES168" s="771"/>
      <c r="ET168" s="771"/>
      <c r="EU168" s="771"/>
      <c r="EV168" s="771"/>
      <c r="EW168" s="771"/>
      <c r="EX168" s="771"/>
      <c r="EY168" s="771"/>
      <c r="EZ168" s="771"/>
      <c r="FA168" s="771"/>
      <c r="FB168" s="771"/>
      <c r="FC168" s="771"/>
      <c r="FD168" s="771"/>
      <c r="FE168" s="771"/>
      <c r="FF168" s="771"/>
      <c r="FG168" s="771"/>
      <c r="FH168" s="771"/>
      <c r="FI168" s="771"/>
      <c r="FJ168" s="771"/>
      <c r="FK168" s="771"/>
      <c r="FL168" s="771"/>
      <c r="FM168" s="771"/>
      <c r="FN168" s="771"/>
      <c r="FO168" s="771"/>
      <c r="FP168" s="771"/>
      <c r="FQ168" s="771"/>
      <c r="FR168" s="771"/>
      <c r="FS168" s="771"/>
      <c r="FT168" s="771"/>
      <c r="FU168" s="771"/>
      <c r="FV168" s="771"/>
      <c r="FW168" s="771"/>
      <c r="FX168" s="771"/>
      <c r="FY168" s="771"/>
      <c r="FZ168" s="771"/>
      <c r="GA168" s="771"/>
      <c r="GB168" s="771"/>
      <c r="GC168" s="771"/>
      <c r="GD168" s="771"/>
      <c r="GE168" s="771"/>
      <c r="GF168" s="771"/>
      <c r="GG168" s="771"/>
      <c r="GH168" s="771"/>
      <c r="GI168" s="771"/>
      <c r="GJ168" s="771"/>
      <c r="GK168" s="771"/>
      <c r="GL168" s="771"/>
      <c r="GM168" s="771"/>
      <c r="GN168" s="771"/>
      <c r="GO168" s="771"/>
      <c r="GP168" s="771"/>
      <c r="GQ168" s="771"/>
      <c r="GR168" s="771"/>
      <c r="GS168" s="771"/>
      <c r="GT168" s="771"/>
      <c r="GU168" s="771"/>
      <c r="GV168" s="771"/>
      <c r="GW168" s="771"/>
      <c r="GX168" s="771"/>
      <c r="GY168" s="771"/>
      <c r="GZ168" s="771"/>
      <c r="HA168" s="771"/>
      <c r="HB168" s="771"/>
      <c r="HC168" s="771"/>
      <c r="HD168" s="771"/>
      <c r="HE168" s="771"/>
      <c r="HF168" s="771"/>
      <c r="HG168" s="771"/>
      <c r="HH168" s="771"/>
      <c r="HI168" s="771"/>
      <c r="HJ168" s="771"/>
      <c r="HK168" s="771"/>
      <c r="HL168" s="771"/>
      <c r="HM168" s="771"/>
      <c r="HN168" s="771"/>
      <c r="HO168" s="771"/>
      <c r="HP168" s="771"/>
      <c r="HQ168" s="771"/>
      <c r="HR168" s="771"/>
      <c r="HS168" s="771"/>
      <c r="HT168" s="771"/>
      <c r="HU168" s="771"/>
      <c r="HV168" s="771"/>
      <c r="HW168" s="771"/>
      <c r="HX168" s="771"/>
      <c r="HY168" s="771"/>
      <c r="HZ168" s="771"/>
      <c r="IA168" s="771"/>
      <c r="IB168" s="771"/>
      <c r="IC168" s="771"/>
      <c r="ID168" s="771"/>
      <c r="IE168" s="771"/>
      <c r="IF168" s="771"/>
      <c r="IG168" s="771"/>
      <c r="IH168" s="771"/>
      <c r="II168" s="771"/>
      <c r="IJ168" s="771"/>
      <c r="IK168" s="771"/>
      <c r="IL168" s="771"/>
    </row>
    <row r="169" spans="1:246" ht="23.25" customHeight="1" thickBot="1">
      <c r="A169" s="1629" t="s">
        <v>439</v>
      </c>
      <c r="B169" s="1630"/>
      <c r="C169" s="1630"/>
      <c r="D169" s="1630"/>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D169" s="1630"/>
      <c r="AE169" s="1630"/>
      <c r="AF169" s="1630"/>
      <c r="AG169" s="1631"/>
      <c r="AH169" s="1519" t="s">
        <v>440</v>
      </c>
      <c r="AI169" s="1520"/>
      <c r="AJ169" s="1521"/>
      <c r="AK169" s="247">
        <f>COUNTIF(AK127:AK168,"x")</f>
        <v>0</v>
      </c>
      <c r="AL169" s="264">
        <f>COUNTA(AL127:AL168)</f>
        <v>0</v>
      </c>
      <c r="AM169" s="777"/>
      <c r="AN169" s="777"/>
      <c r="AO169" s="777"/>
      <c r="AP169" s="777"/>
      <c r="AQ169" s="777"/>
      <c r="AR169" s="777"/>
      <c r="AS169" s="777"/>
      <c r="AT169" s="777"/>
      <c r="AU169" s="759"/>
      <c r="AV169" s="943">
        <f>COUNTA(AV127:AV168)</f>
        <v>42</v>
      </c>
      <c r="AW169" s="759"/>
      <c r="AX169" s="768"/>
      <c r="AY169" s="768"/>
      <c r="AZ169" s="759"/>
      <c r="BA169" s="759"/>
      <c r="BB169" s="759"/>
      <c r="BE169" s="246"/>
      <c r="BF169" s="603"/>
      <c r="BG169" s="246"/>
      <c r="BH169" s="588"/>
      <c r="BI169" s="246"/>
      <c r="BJ169" s="246"/>
      <c r="BK169" s="609"/>
      <c r="BL169" s="42"/>
      <c r="BM169" s="42"/>
      <c r="BN169" s="145"/>
      <c r="BO169" s="46"/>
      <c r="BP169" s="941"/>
      <c r="BQ169" s="941"/>
      <c r="BR169" s="941"/>
      <c r="BS169" s="580"/>
      <c r="BT169" s="580"/>
      <c r="BU169" s="580"/>
      <c r="BV169" s="580"/>
      <c r="BW169" s="580"/>
      <c r="BX169" s="580"/>
      <c r="BY169" s="580"/>
      <c r="BZ169" s="580"/>
      <c r="CA169" s="580"/>
      <c r="CB169" s="580"/>
      <c r="CC169" s="941"/>
      <c r="CD169" s="259"/>
      <c r="CE169" s="246"/>
      <c r="CF169" s="246"/>
      <c r="CG169" s="246"/>
      <c r="CH169" s="246"/>
      <c r="CI169" s="246"/>
      <c r="CJ169" s="610"/>
      <c r="CK169" s="611"/>
      <c r="CL169" s="605"/>
      <c r="CM169" s="605"/>
      <c r="CN169" s="605"/>
      <c r="CO169" s="246"/>
      <c r="CP169" s="246"/>
      <c r="CQ169" s="246"/>
      <c r="CR169" s="246"/>
      <c r="CS169" s="941"/>
      <c r="CT169" s="941"/>
      <c r="CU169" s="941"/>
      <c r="CV169" s="941"/>
      <c r="CW169" s="941"/>
      <c r="CX169" s="246"/>
      <c r="CY169" s="580"/>
      <c r="CZ169" s="580"/>
      <c r="DA169" s="580"/>
      <c r="DB169" s="580"/>
      <c r="DC169" s="580"/>
      <c r="DD169" s="580"/>
      <c r="DE169" s="580"/>
      <c r="DF169" s="580"/>
      <c r="DG169" s="580"/>
      <c r="DH169" s="580"/>
      <c r="DI169" s="580"/>
      <c r="DJ169" s="580"/>
      <c r="DK169" s="580"/>
      <c r="DL169" s="580"/>
      <c r="DM169" s="580"/>
      <c r="DN169" s="580"/>
      <c r="DO169" s="580"/>
      <c r="DP169" s="580"/>
      <c r="DQ169" s="580"/>
      <c r="DR169" s="580"/>
      <c r="DS169" s="580"/>
      <c r="DT169" s="580"/>
      <c r="DU169" s="580"/>
      <c r="DV169" s="580"/>
      <c r="DW169" s="580"/>
      <c r="DX169" s="580"/>
      <c r="DY169" s="580"/>
      <c r="DZ169" s="580"/>
      <c r="EA169" s="580"/>
      <c r="EB169" s="580"/>
      <c r="EC169" s="580"/>
      <c r="ED169" s="580"/>
      <c r="EE169" s="580"/>
      <c r="EF169" s="580"/>
      <c r="EG169" s="580"/>
      <c r="EH169" s="580"/>
      <c r="EI169" s="580"/>
      <c r="EJ169" s="580"/>
      <c r="EK169" s="580"/>
      <c r="EL169" s="580"/>
      <c r="EM169" s="580"/>
      <c r="EN169" s="580"/>
      <c r="EO169" s="580"/>
      <c r="EP169" s="580"/>
      <c r="EQ169" s="580"/>
      <c r="ER169" s="580"/>
      <c r="ES169" s="580"/>
      <c r="ET169" s="580"/>
      <c r="EU169" s="580"/>
      <c r="EV169" s="580"/>
      <c r="EW169" s="580"/>
      <c r="EX169" s="580"/>
      <c r="EY169" s="580"/>
      <c r="EZ169" s="580"/>
      <c r="FA169" s="580"/>
      <c r="FB169" s="580"/>
      <c r="FC169" s="580"/>
      <c r="FD169" s="580"/>
      <c r="FE169" s="580"/>
      <c r="FF169" s="580"/>
      <c r="FG169" s="580"/>
      <c r="FH169" s="580"/>
      <c r="FI169" s="580"/>
      <c r="FJ169" s="580"/>
      <c r="FK169" s="580"/>
      <c r="FL169" s="580"/>
      <c r="FM169" s="580"/>
      <c r="FN169" s="580"/>
      <c r="FO169" s="580"/>
      <c r="FP169" s="580"/>
      <c r="FQ169" s="580"/>
      <c r="FR169" s="580"/>
      <c r="FS169" s="580"/>
      <c r="FT169" s="580"/>
      <c r="FU169" s="580"/>
      <c r="FV169" s="580"/>
      <c r="FW169" s="580"/>
      <c r="FX169" s="580"/>
      <c r="FY169" s="580"/>
      <c r="FZ169" s="580"/>
      <c r="GA169" s="580"/>
      <c r="GB169" s="580"/>
      <c r="GC169" s="580"/>
      <c r="GD169" s="580"/>
      <c r="GE169" s="580"/>
      <c r="GF169" s="580"/>
      <c r="GG169" s="580"/>
      <c r="GH169" s="580"/>
      <c r="GI169" s="580"/>
      <c r="GJ169" s="580"/>
      <c r="GK169" s="580"/>
      <c r="GL169" s="580"/>
      <c r="GM169" s="580"/>
      <c r="GN169" s="580"/>
      <c r="GO169" s="580"/>
      <c r="GP169" s="580"/>
      <c r="GQ169" s="580"/>
      <c r="GR169" s="580"/>
      <c r="GS169" s="580"/>
      <c r="GT169" s="580"/>
      <c r="GU169" s="580"/>
      <c r="GV169" s="580"/>
      <c r="GW169" s="580"/>
      <c r="GX169" s="580"/>
      <c r="GY169" s="580"/>
      <c r="GZ169" s="580"/>
      <c r="HA169" s="580"/>
      <c r="HB169" s="580"/>
      <c r="HC169" s="580"/>
      <c r="HD169" s="580"/>
      <c r="HE169" s="580"/>
      <c r="HF169" s="580"/>
      <c r="HG169" s="580"/>
      <c r="HH169" s="580"/>
      <c r="HI169" s="580"/>
      <c r="HJ169" s="580"/>
      <c r="HK169" s="580"/>
      <c r="HL169" s="580"/>
      <c r="HM169" s="580"/>
      <c r="HN169" s="580"/>
      <c r="HO169" s="580"/>
      <c r="HP169" s="580"/>
      <c r="HQ169" s="580"/>
      <c r="HR169" s="580"/>
      <c r="HS169" s="580"/>
      <c r="HT169" s="580"/>
      <c r="HU169" s="580"/>
      <c r="HV169" s="580"/>
      <c r="HW169" s="580"/>
      <c r="HX169" s="580"/>
      <c r="HY169" s="580"/>
      <c r="HZ169" s="580"/>
      <c r="IA169" s="580"/>
      <c r="IB169" s="580"/>
      <c r="IC169" s="580"/>
      <c r="ID169" s="580"/>
      <c r="IE169" s="580"/>
      <c r="IF169" s="580"/>
      <c r="IG169" s="580"/>
      <c r="IH169" s="580"/>
      <c r="II169" s="580"/>
      <c r="IJ169" s="580"/>
      <c r="IK169" s="580"/>
      <c r="IL169" s="580"/>
    </row>
    <row r="170" spans="1:246" ht="44.25" customHeight="1" thickBot="1">
      <c r="A170" s="1613" t="s">
        <v>441</v>
      </c>
      <c r="B170" s="1614"/>
      <c r="C170" s="1614"/>
      <c r="D170" s="1614"/>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D170" s="1614"/>
      <c r="AE170" s="1614"/>
      <c r="AF170" s="1614"/>
      <c r="AG170" s="1614"/>
      <c r="AH170" s="1614"/>
      <c r="AI170" s="1614"/>
      <c r="AJ170" s="1614"/>
      <c r="AK170" s="1614"/>
      <c r="AL170" s="1615"/>
      <c r="AM170" s="777"/>
      <c r="AN170" s="759"/>
      <c r="AO170" s="759"/>
      <c r="AP170" s="759"/>
      <c r="AQ170" s="759"/>
      <c r="AR170" s="759"/>
      <c r="AS170" s="759"/>
      <c r="AT170" s="759"/>
      <c r="AU170" s="759"/>
      <c r="AV170" s="759"/>
      <c r="AW170" s="759"/>
      <c r="AX170" s="768"/>
      <c r="AY170" s="768"/>
      <c r="AZ170" s="759"/>
      <c r="BA170" s="759"/>
      <c r="BB170" s="759"/>
      <c r="BE170" s="246"/>
      <c r="BF170" s="603"/>
      <c r="BG170" s="246"/>
      <c r="BH170" s="588"/>
      <c r="BI170" s="246"/>
      <c r="BJ170" s="246"/>
      <c r="BK170" s="246"/>
      <c r="BL170" s="246"/>
      <c r="BM170" s="246"/>
      <c r="BN170" s="941"/>
      <c r="BO170" s="941"/>
      <c r="BP170" s="941"/>
      <c r="BQ170" s="941"/>
      <c r="BR170" s="941"/>
      <c r="BS170" s="941"/>
      <c r="BT170" s="941"/>
      <c r="BU170" s="941"/>
      <c r="BV170" s="941"/>
      <c r="BW170" s="941"/>
      <c r="BX170" s="246"/>
      <c r="BY170" s="246"/>
      <c r="BZ170" s="941"/>
      <c r="CA170" s="941"/>
      <c r="CB170" s="941"/>
      <c r="CC170" s="941"/>
      <c r="CD170" s="259"/>
      <c r="CE170" s="246"/>
      <c r="CF170" s="246"/>
      <c r="CG170" s="246"/>
      <c r="CH170" s="246"/>
      <c r="CI170" s="246"/>
      <c r="CJ170" s="610"/>
      <c r="CK170" s="611"/>
      <c r="CL170" s="605"/>
      <c r="CM170" s="605"/>
      <c r="CN170" s="605"/>
      <c r="CO170" s="246"/>
      <c r="CP170" s="246"/>
      <c r="CQ170" s="246"/>
      <c r="CR170" s="246"/>
      <c r="CS170" s="941"/>
      <c r="CT170" s="941"/>
      <c r="CU170" s="941"/>
      <c r="CV170" s="941"/>
      <c r="CW170" s="941"/>
      <c r="CX170" s="246"/>
      <c r="CY170" s="580"/>
      <c r="CZ170" s="580"/>
      <c r="DA170" s="580"/>
      <c r="DB170" s="580"/>
      <c r="DC170" s="580"/>
      <c r="DD170" s="580"/>
      <c r="DE170" s="580"/>
      <c r="DF170" s="580"/>
      <c r="DG170" s="580"/>
      <c r="DH170" s="580"/>
      <c r="DI170" s="580"/>
      <c r="DJ170" s="580"/>
      <c r="DK170" s="580"/>
      <c r="DL170" s="580"/>
      <c r="DM170" s="580"/>
      <c r="DN170" s="580"/>
      <c r="DO170" s="580"/>
      <c r="DP170" s="580"/>
      <c r="DQ170" s="580"/>
      <c r="DR170" s="580"/>
      <c r="DS170" s="580"/>
      <c r="DT170" s="580"/>
      <c r="DU170" s="580"/>
      <c r="DV170" s="580"/>
      <c r="DW170" s="580"/>
      <c r="DX170" s="580"/>
      <c r="DY170" s="580"/>
      <c r="DZ170" s="580"/>
      <c r="EA170" s="580"/>
      <c r="EB170" s="580"/>
      <c r="EC170" s="580"/>
      <c r="ED170" s="580"/>
      <c r="EE170" s="580"/>
      <c r="EF170" s="580"/>
      <c r="EG170" s="580"/>
      <c r="EH170" s="580"/>
      <c r="EI170" s="580"/>
      <c r="EJ170" s="580"/>
      <c r="EK170" s="580"/>
      <c r="EL170" s="580"/>
      <c r="EM170" s="580"/>
      <c r="EN170" s="580"/>
      <c r="EO170" s="580"/>
      <c r="EP170" s="580"/>
      <c r="EQ170" s="580"/>
      <c r="ER170" s="580"/>
      <c r="ES170" s="580"/>
      <c r="ET170" s="580"/>
      <c r="EU170" s="580"/>
      <c r="EV170" s="580"/>
      <c r="EW170" s="580"/>
      <c r="EX170" s="580"/>
      <c r="EY170" s="580"/>
      <c r="EZ170" s="580"/>
      <c r="FA170" s="580"/>
      <c r="FB170" s="580"/>
      <c r="FC170" s="580"/>
      <c r="FD170" s="580"/>
      <c r="FE170" s="580"/>
      <c r="FF170" s="580"/>
      <c r="FG170" s="580"/>
      <c r="FH170" s="580"/>
      <c r="FI170" s="580"/>
      <c r="FJ170" s="580"/>
      <c r="FK170" s="580"/>
      <c r="FL170" s="580"/>
      <c r="FM170" s="580"/>
      <c r="FN170" s="580"/>
      <c r="FO170" s="580"/>
      <c r="FP170" s="580"/>
      <c r="FQ170" s="580"/>
      <c r="FR170" s="580"/>
      <c r="FS170" s="580"/>
      <c r="FT170" s="580"/>
      <c r="FU170" s="580"/>
      <c r="FV170" s="580"/>
      <c r="FW170" s="580"/>
      <c r="FX170" s="580"/>
      <c r="FY170" s="580"/>
      <c r="FZ170" s="580"/>
      <c r="GA170" s="580"/>
      <c r="GB170" s="580"/>
      <c r="GC170" s="580"/>
      <c r="GD170" s="580"/>
      <c r="GE170" s="580"/>
      <c r="GF170" s="580"/>
      <c r="GG170" s="580"/>
      <c r="GH170" s="580"/>
      <c r="GI170" s="580"/>
      <c r="GJ170" s="580"/>
      <c r="GK170" s="580"/>
      <c r="GL170" s="580"/>
      <c r="GM170" s="580"/>
      <c r="GN170" s="580"/>
      <c r="GO170" s="580"/>
      <c r="GP170" s="580"/>
      <c r="GQ170" s="580"/>
      <c r="GR170" s="580"/>
      <c r="GS170" s="580"/>
      <c r="GT170" s="580"/>
      <c r="GU170" s="580"/>
      <c r="GV170" s="580"/>
      <c r="GW170" s="580"/>
      <c r="GX170" s="580"/>
      <c r="GY170" s="580"/>
      <c r="GZ170" s="580"/>
      <c r="HA170" s="580"/>
      <c r="HB170" s="580"/>
      <c r="HC170" s="580"/>
      <c r="HD170" s="580"/>
      <c r="HE170" s="580"/>
      <c r="HF170" s="580"/>
      <c r="HG170" s="580"/>
      <c r="HH170" s="580"/>
      <c r="HI170" s="580"/>
      <c r="HJ170" s="580"/>
      <c r="HK170" s="580"/>
      <c r="HL170" s="580"/>
      <c r="HM170" s="580"/>
      <c r="HN170" s="580"/>
      <c r="HO170" s="580"/>
      <c r="HP170" s="580"/>
      <c r="HQ170" s="580"/>
      <c r="HR170" s="580"/>
      <c r="HS170" s="580"/>
      <c r="HT170" s="580"/>
      <c r="HU170" s="580"/>
      <c r="HV170" s="580"/>
      <c r="HW170" s="580"/>
      <c r="HX170" s="580"/>
      <c r="HY170" s="580"/>
      <c r="HZ170" s="580"/>
      <c r="IA170" s="580"/>
      <c r="IB170" s="580"/>
      <c r="IC170" s="580"/>
      <c r="ID170" s="580"/>
      <c r="IE170" s="580"/>
      <c r="IF170" s="580"/>
      <c r="IG170" s="580"/>
      <c r="IH170" s="580"/>
      <c r="II170" s="580"/>
      <c r="IJ170" s="580"/>
      <c r="IK170" s="580"/>
      <c r="IL170" s="580"/>
    </row>
    <row r="171" spans="1:246" ht="116.25" customHeight="1" thickBot="1">
      <c r="A171" s="1525"/>
      <c r="B171" s="1526"/>
      <c r="C171" s="1526"/>
      <c r="D171" s="1526"/>
      <c r="E171" s="1526"/>
      <c r="F171" s="1526"/>
      <c r="G171" s="1526"/>
      <c r="H171" s="1526"/>
      <c r="I171" s="1526"/>
      <c r="J171" s="1526"/>
      <c r="K171" s="1526"/>
      <c r="L171" s="1526"/>
      <c r="M171" s="1526"/>
      <c r="N171" s="1526"/>
      <c r="O171" s="1526"/>
      <c r="P171" s="1526"/>
      <c r="Q171" s="1526"/>
      <c r="R171" s="1526"/>
      <c r="S171" s="1526"/>
      <c r="T171" s="1526"/>
      <c r="U171" s="1526"/>
      <c r="V171" s="1526"/>
      <c r="W171" s="1526"/>
      <c r="X171" s="1526"/>
      <c r="Y171" s="1526"/>
      <c r="Z171" s="1526"/>
      <c r="AA171" s="1526"/>
      <c r="AB171" s="1526"/>
      <c r="AC171" s="1526"/>
      <c r="AD171" s="1526"/>
      <c r="AE171" s="1526"/>
      <c r="AF171" s="1526"/>
      <c r="AG171" s="1526"/>
      <c r="AH171" s="1526"/>
      <c r="AI171" s="1526"/>
      <c r="AJ171" s="1526"/>
      <c r="AK171" s="1526"/>
      <c r="AL171" s="1527"/>
      <c r="AM171" s="777"/>
      <c r="AN171" s="777"/>
      <c r="AO171" s="777"/>
      <c r="AP171" s="777"/>
      <c r="AQ171" s="777"/>
      <c r="AR171" s="777"/>
      <c r="AS171" s="777"/>
      <c r="AT171" s="777"/>
      <c r="AU171" s="759"/>
      <c r="AV171" s="759"/>
      <c r="AW171" s="759"/>
      <c r="AX171" s="759"/>
      <c r="AY171" s="759"/>
      <c r="AZ171" s="759"/>
      <c r="BA171" s="759"/>
      <c r="BB171" s="759"/>
      <c r="BE171" s="246"/>
      <c r="BF171" s="603"/>
      <c r="BG171" s="246"/>
      <c r="BH171" s="129"/>
      <c r="BI171" s="605"/>
      <c r="BJ171" s="246"/>
      <c r="BK171" s="246"/>
      <c r="BL171" s="941"/>
      <c r="BM171" s="941"/>
      <c r="BN171" s="941"/>
      <c r="BO171" s="941"/>
      <c r="BP171" s="941"/>
      <c r="BQ171" s="941"/>
      <c r="BR171" s="941"/>
      <c r="BS171" s="941"/>
      <c r="BT171" s="941"/>
      <c r="BU171" s="246"/>
      <c r="BV171" s="246"/>
      <c r="BW171" s="941"/>
      <c r="BX171" s="941"/>
      <c r="BY171" s="941"/>
      <c r="BZ171" s="941"/>
      <c r="CA171" s="259"/>
      <c r="CB171" s="259"/>
      <c r="CC171" s="259"/>
      <c r="CD171" s="246"/>
      <c r="CE171" s="246"/>
      <c r="CF171" s="246"/>
      <c r="CG171" s="246"/>
      <c r="CH171" s="246"/>
      <c r="CI171" s="246"/>
      <c r="CJ171" s="246"/>
      <c r="CK171" s="246"/>
      <c r="CL171" s="610"/>
      <c r="CM171" s="611"/>
      <c r="CN171" s="605"/>
      <c r="CO171" s="605"/>
      <c r="CP171" s="605"/>
      <c r="CQ171" s="246"/>
      <c r="CR171" s="246"/>
      <c r="CS171" s="246"/>
      <c r="CT171" s="941"/>
      <c r="CU171" s="941"/>
      <c r="CV171" s="941"/>
      <c r="CW171" s="259"/>
      <c r="CX171" s="259"/>
      <c r="CY171" s="941"/>
      <c r="CZ171" s="246"/>
      <c r="DA171" s="580"/>
      <c r="DB171" s="580"/>
      <c r="DC171" s="580"/>
      <c r="DD171" s="580"/>
      <c r="DE171" s="580"/>
      <c r="DF171" s="580"/>
      <c r="DG171" s="580"/>
      <c r="DH171" s="580"/>
      <c r="DI171" s="580"/>
      <c r="DJ171" s="580"/>
      <c r="DK171" s="580"/>
      <c r="DL171" s="580"/>
      <c r="DM171" s="580"/>
      <c r="DN171" s="580"/>
      <c r="DO171" s="580"/>
      <c r="DP171" s="580"/>
      <c r="DQ171" s="580"/>
      <c r="DR171" s="580"/>
      <c r="DS171" s="580"/>
      <c r="DT171" s="580"/>
      <c r="DU171" s="580"/>
      <c r="DV171" s="580"/>
      <c r="DW171" s="580"/>
      <c r="DX171" s="580"/>
      <c r="DY171" s="580"/>
      <c r="DZ171" s="580"/>
      <c r="EA171" s="580"/>
      <c r="EB171" s="580"/>
      <c r="EC171" s="580"/>
      <c r="ED171" s="580"/>
      <c r="EE171" s="580"/>
      <c r="EF171" s="580"/>
      <c r="EG171" s="580"/>
      <c r="EH171" s="580"/>
      <c r="EI171" s="580"/>
      <c r="EJ171" s="580"/>
      <c r="EK171" s="580"/>
      <c r="EL171" s="580"/>
      <c r="EM171" s="580"/>
      <c r="EN171" s="580"/>
      <c r="EO171" s="580"/>
      <c r="EP171" s="580"/>
      <c r="EQ171" s="580"/>
      <c r="ER171" s="580"/>
      <c r="ES171" s="580"/>
      <c r="ET171" s="580"/>
      <c r="EU171" s="580"/>
      <c r="EV171" s="580"/>
      <c r="EW171" s="580"/>
      <c r="EX171" s="580"/>
      <c r="EY171" s="580"/>
      <c r="EZ171" s="580"/>
      <c r="FA171" s="580"/>
      <c r="FB171" s="580"/>
      <c r="FC171" s="580"/>
      <c r="FD171" s="580"/>
      <c r="FE171" s="580"/>
      <c r="FF171" s="580"/>
      <c r="FG171" s="580"/>
      <c r="FH171" s="580"/>
      <c r="FI171" s="580"/>
      <c r="FJ171" s="580"/>
      <c r="FK171" s="580"/>
      <c r="FL171" s="580"/>
      <c r="FM171" s="580"/>
      <c r="FN171" s="580"/>
      <c r="FO171" s="580"/>
      <c r="FP171" s="580"/>
      <c r="FQ171" s="580"/>
      <c r="FR171" s="580"/>
      <c r="FS171" s="580"/>
      <c r="FT171" s="580"/>
      <c r="FU171" s="580"/>
      <c r="FV171" s="580"/>
      <c r="FW171" s="580"/>
      <c r="FX171" s="580"/>
      <c r="FY171" s="580"/>
      <c r="FZ171" s="580"/>
      <c r="GA171" s="580"/>
      <c r="GB171" s="580"/>
      <c r="GC171" s="580"/>
      <c r="GD171" s="580"/>
      <c r="GE171" s="580"/>
      <c r="GF171" s="580"/>
      <c r="GG171" s="580"/>
      <c r="GH171" s="580"/>
      <c r="GI171" s="580"/>
      <c r="GJ171" s="580"/>
      <c r="GK171" s="580"/>
      <c r="GL171" s="580"/>
      <c r="GM171" s="580"/>
      <c r="GN171" s="580"/>
      <c r="GO171" s="580"/>
      <c r="GP171" s="580"/>
      <c r="GQ171" s="580"/>
      <c r="GR171" s="580"/>
      <c r="GS171" s="580"/>
      <c r="GT171" s="580"/>
      <c r="GU171" s="580"/>
      <c r="GV171" s="580"/>
      <c r="GW171" s="580"/>
      <c r="GX171" s="580"/>
      <c r="GY171" s="580"/>
      <c r="GZ171" s="580"/>
      <c r="HA171" s="580"/>
      <c r="HB171" s="580"/>
      <c r="HC171" s="580"/>
      <c r="HD171" s="580"/>
      <c r="HE171" s="580"/>
      <c r="HF171" s="580"/>
      <c r="HG171" s="580"/>
      <c r="HH171" s="580"/>
      <c r="HI171" s="580"/>
      <c r="HJ171" s="580"/>
      <c r="HK171" s="580"/>
      <c r="HL171" s="580"/>
      <c r="HM171" s="580"/>
      <c r="HN171" s="580"/>
      <c r="HO171" s="580"/>
      <c r="HP171" s="580"/>
      <c r="HQ171" s="580"/>
      <c r="HR171" s="580"/>
      <c r="HS171" s="580"/>
      <c r="HT171" s="580"/>
      <c r="HU171" s="580"/>
      <c r="HV171" s="580"/>
      <c r="HW171" s="580"/>
      <c r="HX171" s="580"/>
      <c r="HY171" s="580"/>
      <c r="HZ171" s="580"/>
      <c r="IA171" s="580"/>
      <c r="IB171" s="580"/>
      <c r="IC171" s="580"/>
      <c r="ID171" s="580"/>
      <c r="IE171" s="580"/>
      <c r="IF171" s="580"/>
      <c r="IG171" s="580"/>
      <c r="IH171" s="580"/>
      <c r="II171" s="580"/>
      <c r="IJ171" s="580"/>
      <c r="IK171" s="580"/>
      <c r="IL171" s="580"/>
    </row>
    <row r="172" spans="1:246" ht="21.6" thickBot="1">
      <c r="A172" s="1427" t="s">
        <v>442</v>
      </c>
      <c r="B172" s="1428"/>
      <c r="C172" s="1428"/>
      <c r="D172" s="1428"/>
      <c r="E172" s="1428"/>
      <c r="F172" s="1428"/>
      <c r="G172" s="1428"/>
      <c r="H172" s="1428"/>
      <c r="I172" s="1428"/>
      <c r="J172" s="1428"/>
      <c r="K172" s="1428"/>
      <c r="L172" s="1428"/>
      <c r="M172" s="1428"/>
      <c r="N172" s="1428"/>
      <c r="O172" s="1428"/>
      <c r="P172" s="1428"/>
      <c r="Q172" s="1428"/>
      <c r="R172" s="1428"/>
      <c r="S172" s="1428"/>
      <c r="T172" s="1428"/>
      <c r="U172" s="1428"/>
      <c r="V172" s="1428"/>
      <c r="W172" s="1428"/>
      <c r="X172" s="1428"/>
      <c r="Y172" s="1428"/>
      <c r="Z172" s="1428"/>
      <c r="AA172" s="1428"/>
      <c r="AB172" s="1428"/>
      <c r="AC172" s="1428"/>
      <c r="AD172" s="1428"/>
      <c r="AE172" s="1428"/>
      <c r="AF172" s="1428"/>
      <c r="AG172" s="1428"/>
      <c r="AH172" s="1428"/>
      <c r="AI172" s="1428"/>
      <c r="AJ172" s="1428"/>
      <c r="AK172" s="1428"/>
      <c r="AL172" s="1429"/>
      <c r="AM172" s="777"/>
      <c r="AN172" s="777"/>
      <c r="AO172" s="777"/>
      <c r="AP172" s="777"/>
      <c r="AQ172" s="777"/>
      <c r="AR172" s="777"/>
      <c r="AS172" s="777"/>
      <c r="AT172" s="777"/>
      <c r="AU172" s="759"/>
      <c r="AV172" s="759"/>
      <c r="AW172" s="759"/>
      <c r="AX172" s="759"/>
      <c r="AY172" s="759"/>
      <c r="AZ172" s="759"/>
      <c r="BA172" s="759"/>
      <c r="BB172" s="759"/>
      <c r="BE172" s="580"/>
      <c r="BF172" s="769"/>
      <c r="BG172" s="580"/>
      <c r="BH172" s="129"/>
      <c r="BI172" s="605"/>
      <c r="BJ172" s="246"/>
      <c r="BK172" s="246"/>
      <c r="BL172" s="941"/>
      <c r="BM172" s="941"/>
      <c r="BN172" s="941"/>
      <c r="BO172" s="941"/>
      <c r="BP172" s="941"/>
      <c r="BQ172" s="941"/>
      <c r="BR172" s="941"/>
      <c r="BS172" s="941"/>
      <c r="BT172" s="941"/>
      <c r="BU172" s="246"/>
      <c r="BV172" s="246"/>
      <c r="BW172" s="941"/>
      <c r="BX172" s="941"/>
      <c r="BY172" s="941"/>
      <c r="BZ172" s="941"/>
      <c r="CA172" s="259"/>
      <c r="CB172" s="259"/>
      <c r="CC172" s="259"/>
      <c r="CD172" s="246"/>
      <c r="CE172" s="246"/>
      <c r="CF172" s="246"/>
      <c r="CG172" s="246"/>
      <c r="CH172" s="246"/>
      <c r="CI172" s="246"/>
      <c r="CJ172" s="246"/>
      <c r="CK172" s="246"/>
      <c r="CL172" s="610"/>
      <c r="CM172" s="611"/>
      <c r="CN172" s="605"/>
      <c r="CO172" s="605"/>
      <c r="CP172" s="605"/>
      <c r="CQ172" s="246"/>
      <c r="CR172" s="246"/>
      <c r="CS172" s="246"/>
      <c r="CT172" s="941"/>
      <c r="CU172" s="941"/>
      <c r="CV172" s="941"/>
      <c r="CW172" s="259"/>
      <c r="CX172" s="259"/>
      <c r="CY172" s="941"/>
      <c r="CZ172" s="246"/>
      <c r="DA172" s="580"/>
      <c r="DB172" s="580"/>
      <c r="DC172" s="580"/>
      <c r="DD172" s="580"/>
      <c r="DE172" s="580"/>
      <c r="DF172" s="580"/>
      <c r="DG172" s="580"/>
      <c r="DH172" s="580"/>
      <c r="DI172" s="580"/>
      <c r="DJ172" s="580"/>
      <c r="DK172" s="580"/>
      <c r="DL172" s="580"/>
      <c r="DM172" s="580"/>
      <c r="DN172" s="580"/>
      <c r="DO172" s="580"/>
      <c r="DP172" s="580"/>
      <c r="DQ172" s="580"/>
      <c r="DR172" s="580"/>
      <c r="DS172" s="580"/>
      <c r="DT172" s="580"/>
      <c r="DU172" s="580"/>
      <c r="DV172" s="580"/>
      <c r="DW172" s="580"/>
      <c r="DX172" s="580"/>
      <c r="DY172" s="580"/>
      <c r="DZ172" s="580"/>
      <c r="EA172" s="580"/>
      <c r="EB172" s="580"/>
      <c r="EC172" s="580"/>
      <c r="ED172" s="580"/>
      <c r="EE172" s="580"/>
      <c r="EF172" s="580"/>
      <c r="EG172" s="580"/>
      <c r="EH172" s="580"/>
      <c r="EI172" s="580"/>
      <c r="EJ172" s="580"/>
      <c r="EK172" s="580"/>
      <c r="EL172" s="580"/>
      <c r="EM172" s="580"/>
      <c r="EN172" s="580"/>
      <c r="EO172" s="580"/>
      <c r="EP172" s="580"/>
      <c r="EQ172" s="580"/>
      <c r="ER172" s="580"/>
      <c r="ES172" s="580"/>
      <c r="ET172" s="580"/>
      <c r="EU172" s="580"/>
      <c r="EV172" s="580"/>
      <c r="EW172" s="580"/>
      <c r="EX172" s="580"/>
      <c r="EY172" s="580"/>
      <c r="EZ172" s="580"/>
      <c r="FA172" s="580"/>
      <c r="FB172" s="580"/>
      <c r="FC172" s="580"/>
      <c r="FD172" s="580"/>
      <c r="FE172" s="580"/>
      <c r="FF172" s="580"/>
      <c r="FG172" s="580"/>
      <c r="FH172" s="580"/>
      <c r="FI172" s="580"/>
      <c r="FJ172" s="580"/>
      <c r="FK172" s="580"/>
      <c r="FL172" s="580"/>
      <c r="FM172" s="580"/>
      <c r="FN172" s="580"/>
      <c r="FO172" s="580"/>
      <c r="FP172" s="580"/>
      <c r="FQ172" s="580"/>
      <c r="FR172" s="580"/>
      <c r="FS172" s="580"/>
      <c r="FT172" s="580"/>
      <c r="FU172" s="580"/>
      <c r="FV172" s="580"/>
      <c r="FW172" s="580"/>
      <c r="FX172" s="580"/>
      <c r="FY172" s="580"/>
      <c r="FZ172" s="580"/>
      <c r="GA172" s="580"/>
      <c r="GB172" s="580"/>
      <c r="GC172" s="580"/>
      <c r="GD172" s="580"/>
      <c r="GE172" s="580"/>
      <c r="GF172" s="580"/>
      <c r="GG172" s="580"/>
      <c r="GH172" s="580"/>
      <c r="GI172" s="580"/>
      <c r="GJ172" s="580"/>
      <c r="GK172" s="580"/>
      <c r="GL172" s="580"/>
      <c r="GM172" s="580"/>
      <c r="GN172" s="580"/>
      <c r="GO172" s="580"/>
      <c r="GP172" s="580"/>
      <c r="GQ172" s="580"/>
      <c r="GR172" s="580"/>
      <c r="GS172" s="580"/>
      <c r="GT172" s="580"/>
      <c r="GU172" s="580"/>
      <c r="GV172" s="580"/>
      <c r="GW172" s="580"/>
      <c r="GX172" s="580"/>
      <c r="GY172" s="580"/>
      <c r="GZ172" s="580"/>
      <c r="HA172" s="580"/>
      <c r="HB172" s="580"/>
      <c r="HC172" s="580"/>
      <c r="HD172" s="580"/>
      <c r="HE172" s="580"/>
      <c r="HF172" s="580"/>
      <c r="HG172" s="580"/>
      <c r="HH172" s="580"/>
      <c r="HI172" s="580"/>
      <c r="HJ172" s="580"/>
      <c r="HK172" s="580"/>
      <c r="HL172" s="580"/>
      <c r="HM172" s="580"/>
      <c r="HN172" s="580"/>
      <c r="HO172" s="580"/>
      <c r="HP172" s="580"/>
      <c r="HQ172" s="580"/>
      <c r="HR172" s="580"/>
      <c r="HS172" s="580"/>
      <c r="HT172" s="580"/>
      <c r="HU172" s="580"/>
      <c r="HV172" s="580"/>
      <c r="HW172" s="580"/>
      <c r="HX172" s="580"/>
      <c r="HY172" s="580"/>
      <c r="HZ172" s="580"/>
      <c r="IA172" s="580"/>
      <c r="IB172" s="580"/>
      <c r="IC172" s="580"/>
      <c r="ID172" s="580"/>
      <c r="IE172" s="580"/>
      <c r="IF172" s="580"/>
      <c r="IG172" s="580"/>
      <c r="IH172" s="580"/>
      <c r="II172" s="580"/>
      <c r="IJ172" s="580"/>
      <c r="IK172" s="580"/>
      <c r="IL172" s="580"/>
    </row>
    <row r="173" spans="1:246" ht="26.25" customHeight="1">
      <c r="A173" s="1740" t="s">
        <v>443</v>
      </c>
      <c r="B173" s="1741"/>
      <c r="C173" s="1741"/>
      <c r="D173" s="1741"/>
      <c r="E173" s="1741"/>
      <c r="F173" s="1741"/>
      <c r="G173" s="1741"/>
      <c r="H173" s="1741"/>
      <c r="I173" s="1741"/>
      <c r="J173" s="1741"/>
      <c r="K173" s="1741"/>
      <c r="L173" s="1741"/>
      <c r="M173" s="1741"/>
      <c r="N173" s="1741"/>
      <c r="O173" s="1741"/>
      <c r="P173" s="1741"/>
      <c r="Q173" s="1741"/>
      <c r="R173" s="1741"/>
      <c r="S173" s="1741"/>
      <c r="T173" s="1741"/>
      <c r="U173" s="1741"/>
      <c r="V173" s="1741"/>
      <c r="W173" s="1741"/>
      <c r="X173" s="1741"/>
      <c r="Y173" s="1741"/>
      <c r="Z173" s="1741"/>
      <c r="AA173" s="1741"/>
      <c r="AB173" s="1741"/>
      <c r="AC173" s="1741"/>
      <c r="AD173" s="1741"/>
      <c r="AE173" s="1741"/>
      <c r="AF173" s="1741"/>
      <c r="AG173" s="1742" t="s">
        <v>444</v>
      </c>
      <c r="AH173" s="1743"/>
      <c r="AI173" s="1743"/>
      <c r="AJ173" s="1743"/>
      <c r="AK173" s="1743"/>
      <c r="AL173" s="1744"/>
      <c r="AM173" s="777"/>
      <c r="AN173" s="777"/>
      <c r="AO173" s="777"/>
      <c r="AP173" s="777"/>
      <c r="AQ173" s="777"/>
      <c r="AR173" s="777"/>
      <c r="AS173" s="777"/>
      <c r="AT173" s="777"/>
      <c r="AU173" s="768"/>
      <c r="AV173" s="768"/>
      <c r="AW173" s="768"/>
      <c r="AX173" s="768"/>
      <c r="AY173" s="768"/>
      <c r="AZ173" s="768"/>
      <c r="BA173" s="768"/>
      <c r="BB173" s="768"/>
      <c r="BC173" s="42"/>
      <c r="BD173" s="127"/>
      <c r="BE173" s="605"/>
      <c r="BF173" s="612"/>
      <c r="BG173" s="605"/>
      <c r="BH173" s="129"/>
      <c r="BI173" s="605"/>
      <c r="BJ173" s="246"/>
      <c r="BK173" s="246"/>
      <c r="BL173" s="941"/>
      <c r="BM173" s="941"/>
      <c r="BN173" s="941"/>
      <c r="BO173" s="941"/>
      <c r="BP173" s="941"/>
      <c r="BQ173" s="941"/>
      <c r="BR173" s="941"/>
      <c r="BS173" s="941"/>
      <c r="BT173" s="941"/>
      <c r="BU173" s="941"/>
      <c r="BV173" s="941"/>
      <c r="BW173" s="941"/>
      <c r="BX173" s="941"/>
      <c r="BY173" s="941"/>
      <c r="BZ173" s="941"/>
      <c r="CA173" s="23"/>
      <c r="CB173" s="259"/>
      <c r="CC173" s="259"/>
      <c r="CD173" s="259"/>
      <c r="CE173" s="259"/>
      <c r="CF173" s="259"/>
      <c r="CG173" s="259"/>
      <c r="CH173" s="259"/>
      <c r="CI173" s="259"/>
      <c r="CJ173" s="259"/>
      <c r="CK173" s="259"/>
      <c r="CL173" s="259"/>
      <c r="CM173" s="259"/>
      <c r="CN173" s="259"/>
      <c r="CO173" s="259"/>
      <c r="CP173" s="259"/>
      <c r="CQ173" s="259"/>
      <c r="CR173" s="259"/>
      <c r="CS173" s="259"/>
      <c r="CT173" s="941"/>
      <c r="CU173" s="941"/>
      <c r="CV173" s="941"/>
      <c r="CW173" s="259"/>
      <c r="CX173" s="259"/>
      <c r="CY173" s="941"/>
      <c r="CZ173" s="246"/>
      <c r="DA173" s="580"/>
      <c r="DB173" s="580"/>
      <c r="DC173" s="580"/>
      <c r="DD173" s="580"/>
      <c r="DE173" s="580"/>
      <c r="DF173" s="580"/>
      <c r="DG173" s="580"/>
      <c r="DH173" s="580"/>
      <c r="DI173" s="580"/>
      <c r="DJ173" s="580"/>
      <c r="DK173" s="580"/>
      <c r="DL173" s="580"/>
      <c r="DM173" s="580"/>
      <c r="DN173" s="580"/>
      <c r="DO173" s="580"/>
      <c r="DP173" s="580"/>
      <c r="DQ173" s="580"/>
      <c r="DR173" s="580"/>
      <c r="DS173" s="580"/>
      <c r="DT173" s="580"/>
      <c r="DU173" s="580"/>
      <c r="DV173" s="580"/>
      <c r="DW173" s="580"/>
      <c r="DX173" s="580"/>
      <c r="DY173" s="580"/>
      <c r="DZ173" s="580"/>
      <c r="EA173" s="580"/>
      <c r="EB173" s="580"/>
      <c r="EC173" s="580"/>
      <c r="ED173" s="580"/>
      <c r="EE173" s="580"/>
      <c r="EF173" s="580"/>
      <c r="EG173" s="580"/>
      <c r="EH173" s="580"/>
      <c r="EI173" s="580"/>
      <c r="EJ173" s="580"/>
      <c r="EK173" s="580"/>
      <c r="EL173" s="580"/>
      <c r="EM173" s="580"/>
      <c r="EN173" s="580"/>
      <c r="EO173" s="580"/>
      <c r="EP173" s="580"/>
      <c r="EQ173" s="580"/>
      <c r="ER173" s="580"/>
      <c r="ES173" s="580"/>
      <c r="ET173" s="580"/>
      <c r="EU173" s="580"/>
      <c r="EV173" s="580"/>
      <c r="EW173" s="580"/>
      <c r="EX173" s="580"/>
      <c r="EY173" s="580"/>
      <c r="EZ173" s="580"/>
      <c r="FA173" s="580"/>
      <c r="FB173" s="580"/>
      <c r="FC173" s="580"/>
      <c r="FD173" s="580"/>
      <c r="FE173" s="580"/>
      <c r="FF173" s="580"/>
      <c r="FG173" s="580"/>
      <c r="FH173" s="580"/>
      <c r="FI173" s="580"/>
      <c r="FJ173" s="580"/>
      <c r="FK173" s="580"/>
      <c r="FL173" s="580"/>
      <c r="FM173" s="580"/>
      <c r="FN173" s="580"/>
      <c r="FO173" s="580"/>
      <c r="FP173" s="580"/>
      <c r="FQ173" s="580"/>
      <c r="FR173" s="580"/>
      <c r="FS173" s="580"/>
      <c r="FT173" s="580"/>
      <c r="FU173" s="580"/>
      <c r="FV173" s="580"/>
      <c r="FW173" s="580"/>
      <c r="FX173" s="580"/>
      <c r="FY173" s="580"/>
      <c r="FZ173" s="580"/>
      <c r="GA173" s="580"/>
      <c r="GB173" s="580"/>
      <c r="GC173" s="580"/>
      <c r="GD173" s="580"/>
      <c r="GE173" s="580"/>
      <c r="GF173" s="580"/>
      <c r="GG173" s="580"/>
      <c r="GH173" s="580"/>
      <c r="GI173" s="580"/>
      <c r="GJ173" s="580"/>
      <c r="GK173" s="580"/>
      <c r="GL173" s="580"/>
      <c r="GM173" s="580"/>
      <c r="GN173" s="580"/>
      <c r="GO173" s="580"/>
      <c r="GP173" s="580"/>
      <c r="GQ173" s="580"/>
      <c r="GR173" s="580"/>
      <c r="GS173" s="580"/>
      <c r="GT173" s="580"/>
      <c r="GU173" s="580"/>
      <c r="GV173" s="580"/>
      <c r="GW173" s="580"/>
      <c r="GX173" s="580"/>
      <c r="GY173" s="580"/>
      <c r="GZ173" s="580"/>
      <c r="HA173" s="580"/>
      <c r="HB173" s="580"/>
      <c r="HC173" s="580"/>
      <c r="HD173" s="580"/>
      <c r="HE173" s="580"/>
      <c r="HF173" s="580"/>
      <c r="HG173" s="580"/>
      <c r="HH173" s="580"/>
      <c r="HI173" s="580"/>
      <c r="HJ173" s="580"/>
      <c r="HK173" s="580"/>
      <c r="HL173" s="580"/>
      <c r="HM173" s="580"/>
      <c r="HN173" s="580"/>
      <c r="HO173" s="580"/>
      <c r="HP173" s="580"/>
      <c r="HQ173" s="580"/>
      <c r="HR173" s="580"/>
      <c r="HS173" s="580"/>
      <c r="HT173" s="580"/>
      <c r="HU173" s="580"/>
      <c r="HV173" s="580"/>
      <c r="HW173" s="580"/>
      <c r="HX173" s="580"/>
      <c r="HY173" s="580"/>
      <c r="HZ173" s="580"/>
      <c r="IA173" s="580"/>
      <c r="IB173" s="580"/>
      <c r="IC173" s="580"/>
      <c r="ID173" s="580"/>
      <c r="IE173" s="580"/>
      <c r="IF173" s="580"/>
      <c r="IG173" s="580"/>
      <c r="IH173" s="580"/>
      <c r="II173" s="580"/>
      <c r="IJ173" s="580"/>
      <c r="IK173" s="580"/>
      <c r="IL173" s="580"/>
    </row>
    <row r="174" spans="1:246" ht="31.5" customHeight="1">
      <c r="A174" s="1748"/>
      <c r="B174" s="1749"/>
      <c r="C174" s="1749"/>
      <c r="D174" s="1749"/>
      <c r="E174" s="1749"/>
      <c r="F174" s="1749"/>
      <c r="G174" s="1749"/>
      <c r="H174" s="1749"/>
      <c r="I174" s="1749"/>
      <c r="J174" s="1749"/>
      <c r="K174" s="1749"/>
      <c r="L174" s="1749"/>
      <c r="M174" s="1749"/>
      <c r="N174" s="1749"/>
      <c r="O174" s="1749"/>
      <c r="P174" s="1749"/>
      <c r="Q174" s="1749"/>
      <c r="R174" s="1749"/>
      <c r="S174" s="1749"/>
      <c r="T174" s="1749"/>
      <c r="U174" s="1749"/>
      <c r="V174" s="1749"/>
      <c r="W174" s="1749"/>
      <c r="X174" s="1749"/>
      <c r="Y174" s="1749"/>
      <c r="Z174" s="1749"/>
      <c r="AA174" s="1749"/>
      <c r="AB174" s="1749"/>
      <c r="AC174" s="1749"/>
      <c r="AD174" s="1749"/>
      <c r="AE174" s="1749"/>
      <c r="AF174" s="1750"/>
      <c r="AG174" s="1745"/>
      <c r="AH174" s="1746"/>
      <c r="AI174" s="1746"/>
      <c r="AJ174" s="1746"/>
      <c r="AK174" s="1746"/>
      <c r="AL174" s="1747"/>
      <c r="AM174" s="777"/>
      <c r="AN174" s="777"/>
      <c r="AO174" s="777"/>
      <c r="AP174" s="777"/>
      <c r="AQ174" s="777"/>
      <c r="AR174" s="777"/>
      <c r="AS174" s="777"/>
      <c r="AT174" s="777"/>
      <c r="AU174" s="768"/>
      <c r="AV174" s="768"/>
      <c r="AW174" s="768"/>
      <c r="AX174" s="768"/>
      <c r="AY174" s="768"/>
      <c r="AZ174" s="768"/>
      <c r="BA174" s="768"/>
      <c r="BB174" s="768"/>
      <c r="BC174" s="42"/>
      <c r="BD174" s="127"/>
      <c r="BE174" s="605"/>
      <c r="BF174" s="612"/>
      <c r="BG174" s="605"/>
      <c r="BH174" s="129"/>
      <c r="BI174" s="605"/>
      <c r="BJ174" s="246"/>
      <c r="BK174" s="246"/>
      <c r="BL174" s="941"/>
      <c r="BM174" s="941"/>
      <c r="BN174" s="941"/>
      <c r="BO174" s="941"/>
      <c r="BP174" s="941"/>
      <c r="BQ174" s="941"/>
      <c r="BR174" s="941"/>
      <c r="BS174" s="941"/>
      <c r="BT174" s="941"/>
      <c r="BU174" s="941"/>
      <c r="BV174" s="941"/>
      <c r="BW174" s="941"/>
      <c r="BX174" s="941"/>
      <c r="BY174" s="941"/>
      <c r="BZ174" s="941"/>
      <c r="CA174" s="23"/>
      <c r="CB174" s="259"/>
      <c r="CC174" s="259"/>
      <c r="CD174" s="259"/>
      <c r="CE174" s="259"/>
      <c r="CF174" s="259"/>
      <c r="CG174" s="259"/>
      <c r="CH174" s="259"/>
      <c r="CI174" s="259"/>
      <c r="CJ174" s="259"/>
      <c r="CK174" s="259"/>
      <c r="CL174" s="259"/>
      <c r="CM174" s="259"/>
      <c r="CN174" s="259"/>
      <c r="CO174" s="259"/>
      <c r="CP174" s="259"/>
      <c r="CQ174" s="259"/>
      <c r="CR174" s="259"/>
      <c r="CS174" s="259"/>
      <c r="CT174" s="941"/>
      <c r="CU174" s="941"/>
      <c r="CV174" s="941"/>
      <c r="CW174" s="259"/>
      <c r="CX174" s="259"/>
      <c r="CY174" s="941"/>
      <c r="CZ174" s="246"/>
      <c r="DA174" s="580"/>
      <c r="DB174" s="580"/>
      <c r="DC174" s="580"/>
      <c r="DD174" s="580"/>
      <c r="DE174" s="580"/>
      <c r="DF174" s="580"/>
      <c r="DG174" s="580"/>
      <c r="DH174" s="580"/>
      <c r="DI174" s="580"/>
      <c r="DJ174" s="580"/>
      <c r="DK174" s="580"/>
      <c r="DL174" s="580"/>
      <c r="DM174" s="580"/>
      <c r="DN174" s="580"/>
      <c r="DO174" s="580"/>
      <c r="DP174" s="580"/>
      <c r="DQ174" s="580"/>
      <c r="DR174" s="580"/>
      <c r="DS174" s="580"/>
      <c r="DT174" s="580"/>
      <c r="DU174" s="580"/>
      <c r="DV174" s="580"/>
      <c r="DW174" s="580"/>
      <c r="DX174" s="580"/>
      <c r="DY174" s="580"/>
      <c r="DZ174" s="580"/>
      <c r="EA174" s="580"/>
      <c r="EB174" s="580"/>
      <c r="EC174" s="580"/>
      <c r="ED174" s="580"/>
      <c r="EE174" s="580"/>
      <c r="EF174" s="580"/>
      <c r="EG174" s="580"/>
      <c r="EH174" s="580"/>
      <c r="EI174" s="580"/>
      <c r="EJ174" s="580"/>
      <c r="EK174" s="580"/>
      <c r="EL174" s="580"/>
      <c r="EM174" s="580"/>
      <c r="EN174" s="580"/>
      <c r="EO174" s="580"/>
      <c r="EP174" s="580"/>
      <c r="EQ174" s="580"/>
      <c r="ER174" s="580"/>
      <c r="ES174" s="580"/>
      <c r="ET174" s="580"/>
      <c r="EU174" s="580"/>
      <c r="EV174" s="580"/>
      <c r="EW174" s="580"/>
      <c r="EX174" s="580"/>
      <c r="EY174" s="580"/>
      <c r="EZ174" s="580"/>
      <c r="FA174" s="580"/>
      <c r="FB174" s="580"/>
      <c r="FC174" s="580"/>
      <c r="FD174" s="580"/>
      <c r="FE174" s="580"/>
      <c r="FF174" s="580"/>
      <c r="FG174" s="580"/>
      <c r="FH174" s="580"/>
      <c r="FI174" s="580"/>
      <c r="FJ174" s="580"/>
      <c r="FK174" s="580"/>
      <c r="FL174" s="580"/>
      <c r="FM174" s="580"/>
      <c r="FN174" s="580"/>
      <c r="FO174" s="580"/>
      <c r="FP174" s="580"/>
      <c r="FQ174" s="580"/>
      <c r="FR174" s="580"/>
      <c r="FS174" s="580"/>
      <c r="FT174" s="580"/>
      <c r="FU174" s="580"/>
      <c r="FV174" s="580"/>
      <c r="FW174" s="580"/>
      <c r="FX174" s="580"/>
      <c r="FY174" s="580"/>
      <c r="FZ174" s="580"/>
      <c r="GA174" s="580"/>
      <c r="GB174" s="580"/>
      <c r="GC174" s="580"/>
      <c r="GD174" s="580"/>
      <c r="GE174" s="580"/>
      <c r="GF174" s="580"/>
      <c r="GG174" s="580"/>
      <c r="GH174" s="580"/>
      <c r="GI174" s="580"/>
      <c r="GJ174" s="580"/>
      <c r="GK174" s="580"/>
      <c r="GL174" s="580"/>
      <c r="GM174" s="580"/>
      <c r="GN174" s="580"/>
      <c r="GO174" s="580"/>
      <c r="GP174" s="580"/>
      <c r="GQ174" s="580"/>
      <c r="GR174" s="580"/>
      <c r="GS174" s="580"/>
      <c r="GT174" s="580"/>
      <c r="GU174" s="580"/>
      <c r="GV174" s="580"/>
      <c r="GW174" s="580"/>
      <c r="GX174" s="580"/>
      <c r="GY174" s="580"/>
      <c r="GZ174" s="580"/>
      <c r="HA174" s="580"/>
      <c r="HB174" s="580"/>
      <c r="HC174" s="580"/>
      <c r="HD174" s="580"/>
      <c r="HE174" s="580"/>
      <c r="HF174" s="580"/>
      <c r="HG174" s="580"/>
      <c r="HH174" s="580"/>
      <c r="HI174" s="580"/>
      <c r="HJ174" s="580"/>
      <c r="HK174" s="580"/>
      <c r="HL174" s="580"/>
      <c r="HM174" s="580"/>
      <c r="HN174" s="580"/>
      <c r="HO174" s="580"/>
      <c r="HP174" s="580"/>
      <c r="HQ174" s="580"/>
      <c r="HR174" s="580"/>
      <c r="HS174" s="580"/>
      <c r="HT174" s="580"/>
      <c r="HU174" s="580"/>
      <c r="HV174" s="580"/>
      <c r="HW174" s="580"/>
      <c r="HX174" s="580"/>
      <c r="HY174" s="580"/>
      <c r="HZ174" s="580"/>
      <c r="IA174" s="580"/>
      <c r="IB174" s="580"/>
      <c r="IC174" s="580"/>
      <c r="ID174" s="580"/>
      <c r="IE174" s="580"/>
      <c r="IF174" s="580"/>
      <c r="IG174" s="580"/>
      <c r="IH174" s="580"/>
      <c r="II174" s="580"/>
      <c r="IJ174" s="580"/>
      <c r="IK174" s="580"/>
      <c r="IL174" s="580"/>
    </row>
    <row r="175" spans="1:246" ht="30" customHeight="1">
      <c r="A175" s="1751"/>
      <c r="B175" s="1752"/>
      <c r="C175" s="1752"/>
      <c r="D175" s="1752"/>
      <c r="E175" s="1752"/>
      <c r="F175" s="1752"/>
      <c r="G175" s="1752"/>
      <c r="H175" s="1752"/>
      <c r="I175" s="1752"/>
      <c r="J175" s="1752"/>
      <c r="K175" s="1752"/>
      <c r="L175" s="1752"/>
      <c r="M175" s="1752"/>
      <c r="N175" s="1752"/>
      <c r="O175" s="1752"/>
      <c r="P175" s="1752"/>
      <c r="Q175" s="1752"/>
      <c r="R175" s="1752"/>
      <c r="S175" s="1752"/>
      <c r="T175" s="1752"/>
      <c r="U175" s="1752"/>
      <c r="V175" s="1752"/>
      <c r="W175" s="1752"/>
      <c r="X175" s="1752"/>
      <c r="Y175" s="1752"/>
      <c r="Z175" s="1752"/>
      <c r="AA175" s="1752"/>
      <c r="AB175" s="1752"/>
      <c r="AC175" s="1752"/>
      <c r="AD175" s="1752"/>
      <c r="AE175" s="1752"/>
      <c r="AF175" s="1753"/>
      <c r="AG175" s="909" t="s">
        <v>445</v>
      </c>
      <c r="AH175" s="1522"/>
      <c r="AI175" s="1523"/>
      <c r="AJ175" s="1523"/>
      <c r="AK175" s="1523"/>
      <c r="AL175" s="1524"/>
      <c r="AM175" s="777"/>
      <c r="AN175" s="777"/>
      <c r="AO175" s="777"/>
      <c r="AP175" s="777"/>
      <c r="AQ175" s="777"/>
      <c r="AR175" s="777"/>
      <c r="AS175" s="777"/>
      <c r="AT175" s="777"/>
      <c r="AU175" s="768"/>
      <c r="AV175" s="768"/>
      <c r="AW175" s="768"/>
      <c r="AX175" s="768"/>
      <c r="AY175" s="768"/>
      <c r="AZ175" s="768"/>
      <c r="BA175" s="768"/>
      <c r="BB175" s="768"/>
      <c r="BC175" s="42"/>
      <c r="BD175" s="127"/>
      <c r="BE175" s="605"/>
      <c r="BF175" s="612"/>
      <c r="BG175" s="605"/>
      <c r="BH175" s="129"/>
      <c r="BI175" s="605"/>
      <c r="BJ175" s="246"/>
      <c r="BK175" s="246"/>
      <c r="BL175" s="941"/>
      <c r="BM175" s="941"/>
      <c r="BN175" s="941"/>
      <c r="BO175" s="941"/>
      <c r="BP175" s="941"/>
      <c r="BQ175" s="941"/>
      <c r="BR175" s="941"/>
      <c r="BS175" s="941"/>
      <c r="BT175" s="941"/>
      <c r="BU175" s="941"/>
      <c r="BV175" s="941"/>
      <c r="BW175" s="941"/>
      <c r="BX175" s="941"/>
      <c r="BY175" s="941"/>
      <c r="BZ175" s="941"/>
      <c r="CA175" s="23"/>
      <c r="CB175" s="259"/>
      <c r="CC175" s="259"/>
      <c r="CD175" s="259"/>
      <c r="CE175" s="259"/>
      <c r="CF175" s="259"/>
      <c r="CG175" s="259"/>
      <c r="CH175" s="259"/>
      <c r="CI175" s="259"/>
      <c r="CJ175" s="259"/>
      <c r="CK175" s="259"/>
      <c r="CL175" s="259"/>
      <c r="CM175" s="259"/>
      <c r="CN175" s="259"/>
      <c r="CO175" s="259"/>
      <c r="CP175" s="259"/>
      <c r="CQ175" s="259"/>
      <c r="CR175" s="259"/>
      <c r="CS175" s="259"/>
      <c r="CT175" s="941"/>
      <c r="CU175" s="941"/>
      <c r="CV175" s="941"/>
      <c r="CW175" s="259"/>
      <c r="CX175" s="259"/>
      <c r="CY175" s="941"/>
      <c r="CZ175" s="246"/>
      <c r="DA175" s="580"/>
      <c r="DB175" s="580"/>
      <c r="DC175" s="580"/>
      <c r="DD175" s="580"/>
      <c r="DE175" s="580"/>
      <c r="DF175" s="580"/>
      <c r="DG175" s="580"/>
      <c r="DH175" s="580"/>
      <c r="DI175" s="580"/>
      <c r="DJ175" s="580"/>
      <c r="DK175" s="580"/>
      <c r="DL175" s="580"/>
      <c r="DM175" s="580"/>
      <c r="DN175" s="580"/>
      <c r="DO175" s="580"/>
      <c r="DP175" s="580"/>
      <c r="DQ175" s="580"/>
      <c r="DR175" s="580"/>
      <c r="DS175" s="580"/>
      <c r="DT175" s="580"/>
      <c r="DU175" s="580"/>
      <c r="DV175" s="580"/>
      <c r="DW175" s="580"/>
      <c r="DX175" s="580"/>
      <c r="DY175" s="580"/>
      <c r="DZ175" s="580"/>
      <c r="EA175" s="580"/>
      <c r="EB175" s="580"/>
      <c r="EC175" s="580"/>
      <c r="ED175" s="580"/>
      <c r="EE175" s="580"/>
      <c r="EF175" s="580"/>
      <c r="EG175" s="580"/>
      <c r="EH175" s="580"/>
      <c r="EI175" s="580"/>
      <c r="EJ175" s="580"/>
      <c r="EK175" s="580"/>
      <c r="EL175" s="580"/>
      <c r="EM175" s="580"/>
      <c r="EN175" s="580"/>
      <c r="EO175" s="580"/>
      <c r="EP175" s="580"/>
      <c r="EQ175" s="580"/>
      <c r="ER175" s="580"/>
      <c r="ES175" s="580"/>
      <c r="ET175" s="580"/>
      <c r="EU175" s="580"/>
      <c r="EV175" s="580"/>
      <c r="EW175" s="580"/>
      <c r="EX175" s="580"/>
      <c r="EY175" s="580"/>
      <c r="EZ175" s="580"/>
      <c r="FA175" s="580"/>
      <c r="FB175" s="580"/>
      <c r="FC175" s="580"/>
      <c r="FD175" s="580"/>
      <c r="FE175" s="580"/>
      <c r="FF175" s="580"/>
      <c r="FG175" s="580"/>
      <c r="FH175" s="580"/>
      <c r="FI175" s="580"/>
      <c r="FJ175" s="580"/>
      <c r="FK175" s="580"/>
      <c r="FL175" s="580"/>
      <c r="FM175" s="580"/>
      <c r="FN175" s="580"/>
      <c r="FO175" s="580"/>
      <c r="FP175" s="580"/>
      <c r="FQ175" s="580"/>
      <c r="FR175" s="580"/>
      <c r="FS175" s="580"/>
      <c r="FT175" s="580"/>
      <c r="FU175" s="580"/>
      <c r="FV175" s="580"/>
      <c r="FW175" s="580"/>
      <c r="FX175" s="580"/>
      <c r="FY175" s="580"/>
      <c r="FZ175" s="580"/>
      <c r="GA175" s="580"/>
      <c r="GB175" s="580"/>
      <c r="GC175" s="580"/>
      <c r="GD175" s="580"/>
      <c r="GE175" s="580"/>
      <c r="GF175" s="580"/>
      <c r="GG175" s="580"/>
      <c r="GH175" s="580"/>
      <c r="GI175" s="580"/>
      <c r="GJ175" s="580"/>
      <c r="GK175" s="580"/>
      <c r="GL175" s="580"/>
      <c r="GM175" s="580"/>
      <c r="GN175" s="580"/>
      <c r="GO175" s="580"/>
      <c r="GP175" s="580"/>
      <c r="GQ175" s="580"/>
      <c r="GR175" s="580"/>
      <c r="GS175" s="580"/>
      <c r="GT175" s="580"/>
      <c r="GU175" s="580"/>
      <c r="GV175" s="580"/>
      <c r="GW175" s="580"/>
      <c r="GX175" s="580"/>
      <c r="GY175" s="580"/>
      <c r="GZ175" s="580"/>
      <c r="HA175" s="580"/>
      <c r="HB175" s="580"/>
      <c r="HC175" s="580"/>
      <c r="HD175" s="580"/>
      <c r="HE175" s="580"/>
      <c r="HF175" s="580"/>
      <c r="HG175" s="580"/>
      <c r="HH175" s="580"/>
      <c r="HI175" s="580"/>
      <c r="HJ175" s="580"/>
      <c r="HK175" s="580"/>
      <c r="HL175" s="580"/>
      <c r="HM175" s="580"/>
      <c r="HN175" s="580"/>
      <c r="HO175" s="580"/>
      <c r="HP175" s="580"/>
      <c r="HQ175" s="580"/>
      <c r="HR175" s="580"/>
      <c r="HS175" s="580"/>
      <c r="HT175" s="580"/>
      <c r="HU175" s="580"/>
      <c r="HV175" s="580"/>
      <c r="HW175" s="580"/>
      <c r="HX175" s="580"/>
      <c r="HY175" s="580"/>
      <c r="HZ175" s="580"/>
      <c r="IA175" s="580"/>
      <c r="IB175" s="580"/>
      <c r="IC175" s="580"/>
      <c r="ID175" s="580"/>
      <c r="IE175" s="580"/>
      <c r="IF175" s="580"/>
      <c r="IG175" s="580"/>
      <c r="IH175" s="580"/>
      <c r="II175" s="580"/>
      <c r="IJ175" s="580"/>
      <c r="IK175" s="580"/>
      <c r="IL175" s="580"/>
    </row>
    <row r="176" spans="1:246" s="13" customFormat="1" ht="30" customHeight="1">
      <c r="A176" s="1751"/>
      <c r="B176" s="1752"/>
      <c r="C176" s="1752"/>
      <c r="D176" s="1752"/>
      <c r="E176" s="1752"/>
      <c r="F176" s="1752"/>
      <c r="G176" s="1752"/>
      <c r="H176" s="1752"/>
      <c r="I176" s="1752"/>
      <c r="J176" s="1752"/>
      <c r="K176" s="1752"/>
      <c r="L176" s="1752"/>
      <c r="M176" s="1752"/>
      <c r="N176" s="1752"/>
      <c r="O176" s="1752"/>
      <c r="P176" s="1752"/>
      <c r="Q176" s="1752"/>
      <c r="R176" s="1752"/>
      <c r="S176" s="1752"/>
      <c r="T176" s="1752"/>
      <c r="U176" s="1752"/>
      <c r="V176" s="1752"/>
      <c r="W176" s="1752"/>
      <c r="X176" s="1752"/>
      <c r="Y176" s="1752"/>
      <c r="Z176" s="1752"/>
      <c r="AA176" s="1752"/>
      <c r="AB176" s="1752"/>
      <c r="AC176" s="1752"/>
      <c r="AD176" s="1752"/>
      <c r="AE176" s="1752"/>
      <c r="AF176" s="1753"/>
      <c r="AG176" s="199" t="s">
        <v>446</v>
      </c>
      <c r="AH176" s="1522"/>
      <c r="AI176" s="1523"/>
      <c r="AJ176" s="1523"/>
      <c r="AK176" s="1523"/>
      <c r="AL176" s="1524"/>
      <c r="AM176" s="760"/>
      <c r="AN176" s="760"/>
      <c r="AO176" s="760"/>
      <c r="AP176" s="760"/>
      <c r="AQ176" s="760"/>
      <c r="AR176" s="760"/>
      <c r="AS176" s="760"/>
      <c r="AT176" s="760"/>
      <c r="AU176" s="777"/>
      <c r="AV176" s="777"/>
      <c r="AW176" s="777"/>
      <c r="AX176" s="777"/>
      <c r="AY176" s="777"/>
      <c r="AZ176" s="777"/>
      <c r="BA176" s="777"/>
      <c r="BB176" s="777"/>
      <c r="BC176" s="43"/>
      <c r="BD176" s="131"/>
      <c r="BE176" s="771"/>
      <c r="BF176" s="807"/>
      <c r="BG176" s="771"/>
      <c r="BH176" s="613"/>
      <c r="BI176" s="771"/>
      <c r="BJ176" s="771"/>
      <c r="BK176" s="941"/>
      <c r="BL176" s="941"/>
      <c r="BM176" s="941"/>
      <c r="BN176" s="941"/>
      <c r="BO176" s="941"/>
      <c r="BP176" s="941"/>
      <c r="BQ176" s="941"/>
      <c r="BR176" s="941"/>
      <c r="BS176" s="941"/>
      <c r="BT176" s="941"/>
      <c r="BU176" s="941"/>
      <c r="BV176" s="941"/>
      <c r="BW176" s="941"/>
      <c r="BX176" s="941"/>
      <c r="BY176" s="941"/>
      <c r="BZ176" s="941"/>
      <c r="CA176" s="259"/>
      <c r="CB176" s="259"/>
      <c r="CC176" s="259"/>
      <c r="CD176" s="259"/>
      <c r="CE176" s="259"/>
      <c r="CF176" s="259"/>
      <c r="CG176" s="259"/>
      <c r="CH176" s="259"/>
      <c r="CI176" s="259"/>
      <c r="CJ176" s="259"/>
      <c r="CK176" s="259"/>
      <c r="CL176" s="259"/>
      <c r="CM176" s="259"/>
      <c r="CN176" s="259"/>
      <c r="CO176" s="259"/>
      <c r="CP176" s="259"/>
      <c r="CQ176" s="259"/>
      <c r="CR176" s="259"/>
      <c r="CS176" s="259"/>
      <c r="CT176" s="941"/>
      <c r="CU176" s="941"/>
      <c r="CV176" s="941"/>
      <c r="CW176" s="941"/>
      <c r="CX176" s="941"/>
      <c r="CY176" s="941"/>
      <c r="CZ176" s="246"/>
      <c r="DA176" s="580"/>
      <c r="DB176" s="580"/>
      <c r="DC176" s="580"/>
      <c r="DD176" s="580"/>
      <c r="DE176" s="580"/>
      <c r="DF176" s="580"/>
      <c r="DG176" s="580"/>
      <c r="DH176" s="580"/>
      <c r="DI176" s="580"/>
      <c r="DJ176" s="580"/>
      <c r="DK176" s="580"/>
      <c r="DL176" s="580"/>
      <c r="DM176" s="580"/>
      <c r="DN176" s="580"/>
      <c r="DO176" s="580"/>
      <c r="DP176" s="580"/>
      <c r="DQ176" s="580"/>
      <c r="DR176" s="580"/>
      <c r="DS176" s="580"/>
      <c r="DT176" s="580"/>
      <c r="DU176" s="580"/>
      <c r="DV176" s="580"/>
      <c r="DW176" s="580"/>
      <c r="DX176" s="580"/>
      <c r="DY176" s="580"/>
      <c r="DZ176" s="580"/>
      <c r="EA176" s="580"/>
      <c r="EB176" s="580"/>
      <c r="EC176" s="580"/>
      <c r="ED176" s="580"/>
      <c r="EE176" s="580"/>
      <c r="EF176" s="580"/>
      <c r="EG176" s="580"/>
      <c r="EH176" s="580"/>
      <c r="EI176" s="580"/>
      <c r="EJ176" s="580"/>
      <c r="EK176" s="580"/>
      <c r="EL176" s="580"/>
      <c r="EM176" s="580"/>
      <c r="EN176" s="580"/>
      <c r="EO176" s="771"/>
      <c r="EP176" s="771"/>
      <c r="EQ176" s="771"/>
      <c r="ER176" s="771"/>
      <c r="ES176" s="771"/>
      <c r="ET176" s="771"/>
      <c r="EU176" s="771"/>
      <c r="EV176" s="771"/>
      <c r="EW176" s="771"/>
      <c r="EX176" s="771"/>
      <c r="EY176" s="771"/>
      <c r="EZ176" s="771"/>
      <c r="FA176" s="771"/>
      <c r="FB176" s="771"/>
      <c r="FC176" s="771"/>
      <c r="FD176" s="771"/>
      <c r="FE176" s="771"/>
      <c r="FF176" s="771"/>
      <c r="FG176" s="771"/>
      <c r="FH176" s="771"/>
      <c r="FI176" s="771"/>
      <c r="FJ176" s="771"/>
      <c r="FK176" s="771"/>
      <c r="FL176" s="771"/>
      <c r="FM176" s="771"/>
      <c r="FN176" s="771"/>
      <c r="FO176" s="771"/>
      <c r="FP176" s="771"/>
      <c r="FQ176" s="771"/>
      <c r="FR176" s="771"/>
      <c r="FS176" s="771"/>
      <c r="FT176" s="771"/>
      <c r="FU176" s="771"/>
      <c r="FV176" s="771"/>
      <c r="FW176" s="771"/>
      <c r="FX176" s="771"/>
      <c r="FY176" s="771"/>
      <c r="FZ176" s="771"/>
      <c r="GA176" s="771"/>
      <c r="GB176" s="771"/>
      <c r="GC176" s="771"/>
      <c r="GD176" s="771"/>
      <c r="GE176" s="771"/>
      <c r="GF176" s="771"/>
      <c r="GG176" s="771"/>
      <c r="GH176" s="771"/>
      <c r="GI176" s="771"/>
      <c r="GJ176" s="771"/>
      <c r="GK176" s="771"/>
      <c r="GL176" s="771"/>
      <c r="GM176" s="771"/>
      <c r="GN176" s="771"/>
      <c r="GO176" s="771"/>
      <c r="GP176" s="771"/>
      <c r="GQ176" s="771"/>
      <c r="GR176" s="771"/>
      <c r="GS176" s="771"/>
      <c r="GT176" s="771"/>
      <c r="GU176" s="771"/>
      <c r="GV176" s="771"/>
      <c r="GW176" s="771"/>
      <c r="GX176" s="771"/>
      <c r="GY176" s="771"/>
      <c r="GZ176" s="771"/>
      <c r="HA176" s="771"/>
      <c r="HB176" s="771"/>
      <c r="HC176" s="771"/>
      <c r="HD176" s="771"/>
      <c r="HE176" s="771"/>
      <c r="HF176" s="771"/>
      <c r="HG176" s="771"/>
      <c r="HH176" s="771"/>
      <c r="HI176" s="771"/>
      <c r="HJ176" s="771"/>
      <c r="HK176" s="771"/>
      <c r="HL176" s="771"/>
      <c r="HM176" s="771"/>
      <c r="HN176" s="771"/>
      <c r="HO176" s="771"/>
      <c r="HP176" s="771"/>
      <c r="HQ176" s="771"/>
      <c r="HR176" s="771"/>
      <c r="HS176" s="771"/>
      <c r="HT176" s="771"/>
      <c r="HU176" s="771"/>
      <c r="HV176" s="771"/>
      <c r="HW176" s="771"/>
      <c r="HX176" s="771"/>
      <c r="HY176" s="771"/>
      <c r="HZ176" s="771"/>
      <c r="IA176" s="771"/>
      <c r="IB176" s="771"/>
      <c r="IC176" s="771"/>
      <c r="ID176" s="771"/>
      <c r="IE176" s="771"/>
      <c r="IF176" s="771"/>
      <c r="IG176" s="771"/>
      <c r="IH176" s="771"/>
      <c r="II176" s="771"/>
      <c r="IJ176" s="771"/>
      <c r="IK176" s="771"/>
      <c r="IL176" s="771"/>
    </row>
    <row r="177" spans="1:246" s="13" customFormat="1" ht="30" customHeight="1">
      <c r="A177" s="1754"/>
      <c r="B177" s="1755"/>
      <c r="C177" s="1755"/>
      <c r="D177" s="1755"/>
      <c r="E177" s="1755"/>
      <c r="F177" s="1755"/>
      <c r="G177" s="1755"/>
      <c r="H177" s="1755"/>
      <c r="I177" s="1755"/>
      <c r="J177" s="1755"/>
      <c r="K177" s="1755"/>
      <c r="L177" s="1755"/>
      <c r="M177" s="1755"/>
      <c r="N177" s="1755"/>
      <c r="O177" s="1755"/>
      <c r="P177" s="1755"/>
      <c r="Q177" s="1755"/>
      <c r="R177" s="1755"/>
      <c r="S177" s="1755"/>
      <c r="T177" s="1755"/>
      <c r="U177" s="1755"/>
      <c r="V177" s="1755"/>
      <c r="W177" s="1755"/>
      <c r="X177" s="1755"/>
      <c r="Y177" s="1755"/>
      <c r="Z177" s="1755"/>
      <c r="AA177" s="1755"/>
      <c r="AB177" s="1755"/>
      <c r="AC177" s="1755"/>
      <c r="AD177" s="1755"/>
      <c r="AE177" s="1755"/>
      <c r="AF177" s="1756"/>
      <c r="AG177" s="909" t="s">
        <v>447</v>
      </c>
      <c r="AH177" s="1522"/>
      <c r="AI177" s="1523"/>
      <c r="AJ177" s="1523"/>
      <c r="AK177" s="1523"/>
      <c r="AL177" s="1524"/>
      <c r="AM177" s="760"/>
      <c r="AN177" s="760"/>
      <c r="AO177" s="760"/>
      <c r="AP177" s="760"/>
      <c r="AQ177" s="760"/>
      <c r="AR177" s="760"/>
      <c r="AS177" s="760"/>
      <c r="AT177" s="760"/>
      <c r="AU177" s="777"/>
      <c r="AV177" s="777"/>
      <c r="AW177" s="777"/>
      <c r="AX177" s="777"/>
      <c r="AY177" s="777"/>
      <c r="AZ177" s="777"/>
      <c r="BA177" s="777"/>
      <c r="BB177" s="777"/>
      <c r="BC177" s="43"/>
      <c r="BD177" s="131"/>
      <c r="BE177" s="771"/>
      <c r="BF177" s="807"/>
      <c r="BG177" s="771"/>
      <c r="BH177" s="613"/>
      <c r="BI177" s="771"/>
      <c r="BJ177" s="771"/>
      <c r="BK177" s="941"/>
      <c r="BL177" s="941"/>
      <c r="BM177" s="941"/>
      <c r="BN177" s="941"/>
      <c r="BO177" s="941"/>
      <c r="BP177" s="941"/>
      <c r="BQ177" s="941"/>
      <c r="BR177" s="941"/>
      <c r="BS177" s="941"/>
      <c r="BT177" s="941"/>
      <c r="BU177" s="941"/>
      <c r="BV177" s="941"/>
      <c r="BW177" s="941"/>
      <c r="BX177" s="941"/>
      <c r="BY177" s="941"/>
      <c r="BZ177" s="941"/>
      <c r="CA177" s="941"/>
      <c r="CB177" s="259"/>
      <c r="CC177" s="259"/>
      <c r="CD177" s="259"/>
      <c r="CE177" s="259"/>
      <c r="CF177" s="259"/>
      <c r="CG177" s="259"/>
      <c r="CH177" s="259"/>
      <c r="CI177" s="259"/>
      <c r="CJ177" s="259"/>
      <c r="CK177" s="259"/>
      <c r="CL177" s="259"/>
      <c r="CM177" s="259"/>
      <c r="CN177" s="259"/>
      <c r="CO177" s="259"/>
      <c r="CP177" s="259"/>
      <c r="CQ177" s="259"/>
      <c r="CR177" s="259"/>
      <c r="CS177" s="259"/>
      <c r="CT177" s="941"/>
      <c r="CU177" s="941"/>
      <c r="CV177" s="941"/>
      <c r="CW177" s="941"/>
      <c r="CX177" s="941"/>
      <c r="CY177" s="941"/>
      <c r="CZ177" s="246"/>
      <c r="DA177" s="580"/>
      <c r="DB177" s="580"/>
      <c r="DC177" s="580"/>
      <c r="DD177" s="580"/>
      <c r="DE177" s="580"/>
      <c r="DF177" s="580"/>
      <c r="DG177" s="580"/>
      <c r="DH177" s="580"/>
      <c r="DI177" s="580"/>
      <c r="DJ177" s="580"/>
      <c r="DK177" s="580"/>
      <c r="DL177" s="580"/>
      <c r="DM177" s="580"/>
      <c r="DN177" s="580"/>
      <c r="DO177" s="580"/>
      <c r="DP177" s="580"/>
      <c r="DQ177" s="580"/>
      <c r="DR177" s="580"/>
      <c r="DS177" s="580"/>
      <c r="DT177" s="580"/>
      <c r="DU177" s="580"/>
      <c r="DV177" s="580"/>
      <c r="DW177" s="580"/>
      <c r="DX177" s="580"/>
      <c r="DY177" s="580"/>
      <c r="DZ177" s="580"/>
      <c r="EA177" s="580"/>
      <c r="EB177" s="580"/>
      <c r="EC177" s="580"/>
      <c r="ED177" s="580"/>
      <c r="EE177" s="580"/>
      <c r="EF177" s="580"/>
      <c r="EG177" s="580"/>
      <c r="EH177" s="580"/>
      <c r="EI177" s="580"/>
      <c r="EJ177" s="580"/>
      <c r="EK177" s="580"/>
      <c r="EL177" s="580"/>
      <c r="EM177" s="580"/>
      <c r="EN177" s="580"/>
      <c r="EO177" s="771"/>
      <c r="EP177" s="771"/>
      <c r="EQ177" s="771"/>
      <c r="ER177" s="771"/>
      <c r="ES177" s="771"/>
      <c r="ET177" s="771"/>
      <c r="EU177" s="771"/>
      <c r="EV177" s="771"/>
      <c r="EW177" s="771"/>
      <c r="EX177" s="771"/>
      <c r="EY177" s="771"/>
      <c r="EZ177" s="771"/>
      <c r="FA177" s="771"/>
      <c r="FB177" s="771"/>
      <c r="FC177" s="771"/>
      <c r="FD177" s="771"/>
      <c r="FE177" s="771"/>
      <c r="FF177" s="771"/>
      <c r="FG177" s="771"/>
      <c r="FH177" s="771"/>
      <c r="FI177" s="771"/>
      <c r="FJ177" s="771"/>
      <c r="FK177" s="771"/>
      <c r="FL177" s="771"/>
      <c r="FM177" s="771"/>
      <c r="FN177" s="771"/>
      <c r="FO177" s="771"/>
      <c r="FP177" s="771"/>
      <c r="FQ177" s="771"/>
      <c r="FR177" s="771"/>
      <c r="FS177" s="771"/>
      <c r="FT177" s="771"/>
      <c r="FU177" s="771"/>
      <c r="FV177" s="771"/>
      <c r="FW177" s="771"/>
      <c r="FX177" s="771"/>
      <c r="FY177" s="771"/>
      <c r="FZ177" s="771"/>
      <c r="GA177" s="771"/>
      <c r="GB177" s="771"/>
      <c r="GC177" s="771"/>
      <c r="GD177" s="771"/>
      <c r="GE177" s="771"/>
      <c r="GF177" s="771"/>
      <c r="GG177" s="771"/>
      <c r="GH177" s="771"/>
      <c r="GI177" s="771"/>
      <c r="GJ177" s="771"/>
      <c r="GK177" s="771"/>
      <c r="GL177" s="771"/>
      <c r="GM177" s="771"/>
      <c r="GN177" s="771"/>
      <c r="GO177" s="771"/>
      <c r="GP177" s="771"/>
      <c r="GQ177" s="771"/>
      <c r="GR177" s="771"/>
      <c r="GS177" s="771"/>
      <c r="GT177" s="771"/>
      <c r="GU177" s="771"/>
      <c r="GV177" s="771"/>
      <c r="GW177" s="771"/>
      <c r="GX177" s="771"/>
      <c r="GY177" s="771"/>
      <c r="GZ177" s="771"/>
      <c r="HA177" s="771"/>
      <c r="HB177" s="771"/>
      <c r="HC177" s="771"/>
      <c r="HD177" s="771"/>
      <c r="HE177" s="771"/>
      <c r="HF177" s="771"/>
      <c r="HG177" s="771"/>
      <c r="HH177" s="771"/>
      <c r="HI177" s="771"/>
      <c r="HJ177" s="771"/>
      <c r="HK177" s="771"/>
      <c r="HL177" s="771"/>
      <c r="HM177" s="771"/>
      <c r="HN177" s="771"/>
      <c r="HO177" s="771"/>
      <c r="HP177" s="771"/>
      <c r="HQ177" s="771"/>
      <c r="HR177" s="771"/>
      <c r="HS177" s="771"/>
      <c r="HT177" s="771"/>
      <c r="HU177" s="771"/>
      <c r="HV177" s="771"/>
      <c r="HW177" s="771"/>
      <c r="HX177" s="771"/>
      <c r="HY177" s="771"/>
      <c r="HZ177" s="771"/>
      <c r="IA177" s="771"/>
      <c r="IB177" s="771"/>
      <c r="IC177" s="771"/>
      <c r="ID177" s="771"/>
      <c r="IE177" s="771"/>
      <c r="IF177" s="771"/>
      <c r="IG177" s="771"/>
      <c r="IH177" s="771"/>
      <c r="II177" s="771"/>
      <c r="IJ177" s="771"/>
      <c r="IK177" s="771"/>
      <c r="IL177" s="771"/>
    </row>
    <row r="178" spans="1:246" ht="75" customHeight="1" thickBot="1">
      <c r="A178" s="1575" t="s">
        <v>448</v>
      </c>
      <c r="B178" s="1576"/>
      <c r="C178" s="1576"/>
      <c r="D178" s="1576"/>
      <c r="E178" s="1576"/>
      <c r="F178" s="1576"/>
      <c r="G178" s="1576"/>
      <c r="H178" s="1576"/>
      <c r="I178" s="1576"/>
      <c r="J178" s="1576"/>
      <c r="K178" s="1610"/>
      <c r="L178" s="1611"/>
      <c r="M178" s="1611"/>
      <c r="N178" s="1611"/>
      <c r="O178" s="1611"/>
      <c r="P178" s="1611"/>
      <c r="Q178" s="1611"/>
      <c r="R178" s="1611"/>
      <c r="S178" s="1611"/>
      <c r="T178" s="1611"/>
      <c r="U178" s="1611"/>
      <c r="V178" s="1611"/>
      <c r="W178" s="1611"/>
      <c r="X178" s="1611"/>
      <c r="Y178" s="1611"/>
      <c r="Z178" s="1611"/>
      <c r="AA178" s="1611"/>
      <c r="AB178" s="1611"/>
      <c r="AC178" s="1611"/>
      <c r="AD178" s="1611"/>
      <c r="AE178" s="1611"/>
      <c r="AF178" s="1611"/>
      <c r="AG178" s="1611"/>
      <c r="AH178" s="1611"/>
      <c r="AI178" s="1611"/>
      <c r="AJ178" s="1611"/>
      <c r="AK178" s="1611"/>
      <c r="AL178" s="1612"/>
      <c r="AM178" s="760"/>
      <c r="AN178" s="760"/>
      <c r="AO178" s="760"/>
      <c r="AP178" s="760"/>
      <c r="AQ178" s="760"/>
      <c r="AR178" s="760"/>
      <c r="AS178" s="760"/>
      <c r="AT178" s="760"/>
      <c r="AU178" s="765"/>
      <c r="AV178" s="765"/>
      <c r="AW178" s="765"/>
      <c r="AX178" s="765"/>
      <c r="AY178" s="765"/>
      <c r="AZ178" s="765"/>
      <c r="BA178" s="765"/>
      <c r="BB178" s="765"/>
      <c r="BC178" s="40"/>
      <c r="BD178" s="125"/>
      <c r="BE178" s="259"/>
      <c r="BF178" s="801"/>
      <c r="BG178" s="259"/>
      <c r="BH178" s="546"/>
      <c r="BI178" s="259"/>
      <c r="BJ178" s="259"/>
      <c r="BK178" s="259"/>
      <c r="BL178" s="941"/>
      <c r="BM178" s="941"/>
      <c r="BN178" s="941"/>
      <c r="BO178" s="941"/>
      <c r="BP178" s="941"/>
      <c r="BQ178" s="941"/>
      <c r="BR178" s="941"/>
      <c r="BS178" s="941"/>
      <c r="BT178" s="941"/>
      <c r="BU178" s="259"/>
      <c r="BV178" s="259"/>
      <c r="BW178" s="259"/>
      <c r="BX178" s="259"/>
      <c r="BY178" s="259"/>
      <c r="BZ178" s="259"/>
      <c r="CA178" s="259"/>
      <c r="CB178" s="259"/>
      <c r="CC178" s="259"/>
      <c r="CD178" s="259"/>
      <c r="CE178" s="259"/>
      <c r="CF178" s="259"/>
      <c r="CG178" s="259"/>
      <c r="CH178" s="259"/>
      <c r="CI178" s="259"/>
      <c r="CJ178" s="259"/>
      <c r="CK178" s="259"/>
      <c r="CL178" s="259"/>
      <c r="CM178" s="259"/>
      <c r="CN178" s="259"/>
      <c r="CO178" s="259"/>
      <c r="CP178" s="259"/>
      <c r="CQ178" s="259"/>
      <c r="CR178" s="259"/>
      <c r="CS178" s="259"/>
      <c r="CT178" s="771"/>
      <c r="CU178" s="771"/>
      <c r="CV178" s="771"/>
      <c r="CW178" s="40"/>
      <c r="CX178" s="40"/>
      <c r="CY178" s="941"/>
      <c r="CZ178" s="580"/>
      <c r="DA178" s="580"/>
      <c r="DB178" s="580"/>
      <c r="DC178" s="580"/>
      <c r="DD178" s="580"/>
      <c r="DE178" s="580"/>
      <c r="DF178" s="580"/>
      <c r="DG178" s="580"/>
      <c r="DH178" s="580"/>
      <c r="DI178" s="580"/>
      <c r="DJ178" s="580"/>
      <c r="DK178" s="580"/>
      <c r="DL178" s="580"/>
      <c r="DM178" s="580"/>
      <c r="DN178" s="580"/>
      <c r="DO178" s="580"/>
      <c r="DP178" s="580"/>
      <c r="DQ178" s="580"/>
      <c r="DR178" s="580"/>
      <c r="DS178" s="580"/>
      <c r="DT178" s="580"/>
      <c r="DU178" s="580"/>
      <c r="DV178" s="580"/>
      <c r="DW178" s="580"/>
      <c r="DX178" s="580"/>
      <c r="DY178" s="580"/>
      <c r="DZ178" s="580"/>
      <c r="EA178" s="580"/>
      <c r="EB178" s="580"/>
      <c r="EC178" s="580"/>
      <c r="ED178" s="580"/>
      <c r="EE178" s="580"/>
      <c r="EF178" s="580"/>
      <c r="EG178" s="580"/>
      <c r="EH178" s="580"/>
      <c r="EI178" s="580"/>
      <c r="EJ178" s="580"/>
      <c r="EK178" s="580"/>
      <c r="EL178" s="580"/>
      <c r="EM178" s="580"/>
      <c r="EN178" s="580"/>
      <c r="EO178" s="580"/>
      <c r="EP178" s="580"/>
      <c r="EQ178" s="580"/>
      <c r="ER178" s="580"/>
      <c r="ES178" s="580"/>
      <c r="ET178" s="580"/>
      <c r="EU178" s="580"/>
      <c r="EV178" s="580"/>
      <c r="EW178" s="580"/>
      <c r="EX178" s="580"/>
      <c r="EY178" s="580"/>
      <c r="EZ178" s="580"/>
      <c r="FA178" s="580"/>
      <c r="FB178" s="580"/>
      <c r="FC178" s="580"/>
      <c r="FD178" s="580"/>
      <c r="FE178" s="580"/>
      <c r="FF178" s="580"/>
      <c r="FG178" s="580"/>
      <c r="FH178" s="580"/>
      <c r="FI178" s="580"/>
      <c r="FJ178" s="580"/>
      <c r="FK178" s="580"/>
      <c r="FL178" s="580"/>
      <c r="FM178" s="580"/>
      <c r="FN178" s="580"/>
      <c r="FO178" s="580"/>
      <c r="FP178" s="580"/>
      <c r="FQ178" s="580"/>
      <c r="FR178" s="580"/>
      <c r="FS178" s="580"/>
      <c r="FT178" s="580"/>
      <c r="FU178" s="580"/>
      <c r="FV178" s="580"/>
      <c r="FW178" s="580"/>
      <c r="FX178" s="580"/>
      <c r="FY178" s="580"/>
      <c r="FZ178" s="580"/>
      <c r="GA178" s="580"/>
      <c r="GB178" s="580"/>
      <c r="GC178" s="580"/>
      <c r="GD178" s="580"/>
      <c r="GE178" s="580"/>
      <c r="GF178" s="580"/>
      <c r="GG178" s="580"/>
      <c r="GH178" s="580"/>
      <c r="GI178" s="580"/>
      <c r="GJ178" s="580"/>
      <c r="GK178" s="580"/>
      <c r="GL178" s="580"/>
      <c r="GM178" s="580"/>
      <c r="GN178" s="580"/>
      <c r="GO178" s="580"/>
      <c r="GP178" s="580"/>
      <c r="GQ178" s="580"/>
      <c r="GR178" s="580"/>
      <c r="GS178" s="580"/>
      <c r="GT178" s="580"/>
      <c r="GU178" s="580"/>
      <c r="GV178" s="580"/>
      <c r="GW178" s="580"/>
      <c r="GX178" s="580"/>
      <c r="GY178" s="580"/>
      <c r="GZ178" s="580"/>
      <c r="HA178" s="580"/>
      <c r="HB178" s="580"/>
      <c r="HC178" s="580"/>
      <c r="HD178" s="580"/>
      <c r="HE178" s="580"/>
      <c r="HF178" s="580"/>
      <c r="HG178" s="580"/>
      <c r="HH178" s="580"/>
      <c r="HI178" s="580"/>
      <c r="HJ178" s="580"/>
      <c r="HK178" s="580"/>
      <c r="HL178" s="580"/>
      <c r="HM178" s="580"/>
      <c r="HN178" s="580"/>
      <c r="HO178" s="580"/>
      <c r="HP178" s="580"/>
      <c r="HQ178" s="580"/>
      <c r="HR178" s="580"/>
      <c r="HS178" s="580"/>
      <c r="HT178" s="580"/>
      <c r="HU178" s="580"/>
      <c r="HV178" s="580"/>
      <c r="HW178" s="580"/>
      <c r="HX178" s="580"/>
      <c r="HY178" s="580"/>
      <c r="HZ178" s="580"/>
      <c r="IA178" s="580"/>
      <c r="IB178" s="580"/>
      <c r="IC178" s="580"/>
      <c r="ID178" s="580"/>
      <c r="IE178" s="580"/>
      <c r="IF178" s="580"/>
      <c r="IG178" s="580"/>
      <c r="IH178" s="580"/>
      <c r="II178" s="580"/>
      <c r="IJ178" s="580"/>
      <c r="IK178" s="580"/>
      <c r="IL178" s="580"/>
    </row>
    <row r="179" spans="1:246" ht="22.5" customHeight="1" thickBot="1">
      <c r="A179" s="1427" t="s">
        <v>449</v>
      </c>
      <c r="B179" s="1428"/>
      <c r="C179" s="1428"/>
      <c r="D179" s="1428"/>
      <c r="E179" s="1428"/>
      <c r="F179" s="1428"/>
      <c r="G179" s="1428"/>
      <c r="H179" s="1428"/>
      <c r="I179" s="1428"/>
      <c r="J179" s="1428"/>
      <c r="K179" s="1428"/>
      <c r="L179" s="1428"/>
      <c r="M179" s="1428"/>
      <c r="N179" s="1428"/>
      <c r="O179" s="1428"/>
      <c r="P179" s="1428"/>
      <c r="Q179" s="1428"/>
      <c r="R179" s="1428"/>
      <c r="S179" s="1428"/>
      <c r="T179" s="1428"/>
      <c r="U179" s="1428"/>
      <c r="V179" s="1428"/>
      <c r="W179" s="1428"/>
      <c r="X179" s="1428"/>
      <c r="Y179" s="1428"/>
      <c r="Z179" s="1428"/>
      <c r="AA179" s="1428"/>
      <c r="AB179" s="1428"/>
      <c r="AC179" s="1428"/>
      <c r="AD179" s="1428"/>
      <c r="AE179" s="1428"/>
      <c r="AF179" s="1428"/>
      <c r="AG179" s="1428"/>
      <c r="AH179" s="1428"/>
      <c r="AI179" s="1428"/>
      <c r="AJ179" s="1428"/>
      <c r="AK179" s="1428"/>
      <c r="AL179" s="1429"/>
      <c r="AM179" s="777"/>
      <c r="AN179" s="777"/>
      <c r="AO179" s="777"/>
      <c r="AP179" s="777"/>
      <c r="AQ179" s="777"/>
      <c r="AR179" s="777"/>
      <c r="AS179" s="777"/>
      <c r="AT179" s="777"/>
      <c r="AU179" s="1"/>
      <c r="AV179" s="1"/>
      <c r="AW179" s="1"/>
      <c r="AX179" s="1"/>
      <c r="AY179" s="1"/>
      <c r="AZ179" s="1"/>
      <c r="BA179" s="1"/>
      <c r="BB179" s="1"/>
      <c r="BC179" s="23"/>
      <c r="BD179" s="130"/>
      <c r="BE179" s="23"/>
      <c r="BF179" s="614"/>
      <c r="BG179" s="23"/>
      <c r="BH179" s="129"/>
      <c r="BI179" s="23"/>
      <c r="BJ179" s="23"/>
      <c r="BK179" s="23"/>
      <c r="BL179" s="941"/>
      <c r="BM179" s="941"/>
      <c r="BN179" s="941"/>
      <c r="BO179" s="941"/>
      <c r="BP179" s="941"/>
      <c r="BQ179" s="941"/>
      <c r="BR179" s="941"/>
      <c r="BS179" s="941"/>
      <c r="BT179" s="941"/>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771"/>
      <c r="CU179" s="771"/>
      <c r="CV179" s="771"/>
      <c r="CW179" s="771"/>
      <c r="CX179" s="771"/>
      <c r="CY179" s="941"/>
      <c r="CZ179" s="580"/>
      <c r="DA179" s="580"/>
      <c r="DB179" s="580"/>
      <c r="DC179" s="580"/>
      <c r="DD179" s="580"/>
      <c r="DE179" s="580"/>
      <c r="DF179" s="580"/>
      <c r="DG179" s="580"/>
      <c r="DH179" s="580"/>
      <c r="DI179" s="580"/>
      <c r="DJ179" s="580"/>
      <c r="DK179" s="580"/>
      <c r="DL179" s="580"/>
      <c r="DM179" s="580"/>
      <c r="DN179" s="580"/>
      <c r="DO179" s="580"/>
      <c r="DP179" s="580"/>
      <c r="DQ179" s="580"/>
      <c r="DR179" s="580"/>
      <c r="DS179" s="580"/>
      <c r="DT179" s="580"/>
      <c r="DU179" s="580"/>
      <c r="DV179" s="580"/>
      <c r="DW179" s="580"/>
      <c r="DX179" s="580"/>
      <c r="DY179" s="580"/>
      <c r="DZ179" s="580"/>
      <c r="EA179" s="580"/>
      <c r="EB179" s="580"/>
      <c r="EC179" s="580"/>
      <c r="ED179" s="580"/>
      <c r="EE179" s="580"/>
      <c r="EF179" s="580"/>
      <c r="EG179" s="580"/>
      <c r="EH179" s="580"/>
      <c r="EI179" s="580"/>
      <c r="EJ179" s="580"/>
      <c r="EK179" s="580"/>
      <c r="EL179" s="580"/>
      <c r="EM179" s="580"/>
      <c r="EN179" s="580"/>
      <c r="EO179" s="580"/>
      <c r="EP179" s="580"/>
      <c r="EQ179" s="580"/>
      <c r="ER179" s="580"/>
      <c r="ES179" s="580"/>
      <c r="ET179" s="580"/>
      <c r="EU179" s="580"/>
      <c r="EV179" s="580"/>
      <c r="EW179" s="580"/>
      <c r="EX179" s="580"/>
      <c r="EY179" s="580"/>
      <c r="EZ179" s="580"/>
      <c r="FA179" s="580"/>
      <c r="FB179" s="580"/>
      <c r="FC179" s="580"/>
      <c r="FD179" s="580"/>
      <c r="FE179" s="580"/>
      <c r="FF179" s="580"/>
      <c r="FG179" s="580"/>
      <c r="FH179" s="580"/>
      <c r="FI179" s="580"/>
      <c r="FJ179" s="580"/>
      <c r="FK179" s="580"/>
      <c r="FL179" s="580"/>
      <c r="FM179" s="580"/>
      <c r="FN179" s="580"/>
      <c r="FO179" s="580"/>
      <c r="FP179" s="580"/>
      <c r="FQ179" s="580"/>
      <c r="FR179" s="580"/>
      <c r="FS179" s="580"/>
      <c r="FT179" s="580"/>
      <c r="FU179" s="580"/>
      <c r="FV179" s="580"/>
      <c r="FW179" s="580"/>
      <c r="FX179" s="580"/>
      <c r="FY179" s="580"/>
      <c r="FZ179" s="580"/>
      <c r="GA179" s="580"/>
      <c r="GB179" s="580"/>
      <c r="GC179" s="580"/>
      <c r="GD179" s="580"/>
      <c r="GE179" s="580"/>
      <c r="GF179" s="580"/>
      <c r="GG179" s="580"/>
      <c r="GH179" s="580"/>
      <c r="GI179" s="580"/>
      <c r="GJ179" s="580"/>
      <c r="GK179" s="580"/>
      <c r="GL179" s="580"/>
      <c r="GM179" s="580"/>
      <c r="GN179" s="580"/>
      <c r="GO179" s="580"/>
      <c r="GP179" s="580"/>
      <c r="GQ179" s="580"/>
      <c r="GR179" s="580"/>
      <c r="GS179" s="580"/>
      <c r="GT179" s="580"/>
      <c r="GU179" s="580"/>
      <c r="GV179" s="580"/>
      <c r="GW179" s="580"/>
      <c r="GX179" s="580"/>
      <c r="GY179" s="580"/>
      <c r="GZ179" s="580"/>
      <c r="HA179" s="580"/>
      <c r="HB179" s="580"/>
      <c r="HC179" s="580"/>
      <c r="HD179" s="580"/>
      <c r="HE179" s="580"/>
      <c r="HF179" s="580"/>
      <c r="HG179" s="580"/>
      <c r="HH179" s="580"/>
      <c r="HI179" s="580"/>
      <c r="HJ179" s="580"/>
      <c r="HK179" s="580"/>
      <c r="HL179" s="580"/>
      <c r="HM179" s="580"/>
      <c r="HN179" s="580"/>
      <c r="HO179" s="580"/>
      <c r="HP179" s="580"/>
      <c r="HQ179" s="580"/>
      <c r="HR179" s="580"/>
      <c r="HS179" s="580"/>
      <c r="HT179" s="580"/>
      <c r="HU179" s="580"/>
      <c r="HV179" s="580"/>
      <c r="HW179" s="580"/>
      <c r="HX179" s="580"/>
      <c r="HY179" s="580"/>
      <c r="HZ179" s="580"/>
      <c r="IA179" s="580"/>
      <c r="IB179" s="580"/>
      <c r="IC179" s="580"/>
      <c r="ID179" s="580"/>
      <c r="IE179" s="580"/>
      <c r="IF179" s="580"/>
      <c r="IG179" s="580"/>
      <c r="IH179" s="580"/>
      <c r="II179" s="580"/>
      <c r="IJ179" s="580"/>
      <c r="IK179" s="580"/>
      <c r="IL179" s="580"/>
    </row>
    <row r="180" spans="1:246" ht="57.75" customHeight="1" thickBot="1">
      <c r="A180" s="1430" t="s">
        <v>450</v>
      </c>
      <c r="B180" s="1431"/>
      <c r="C180" s="1432"/>
      <c r="D180" s="1432"/>
      <c r="E180" s="1432"/>
      <c r="F180" s="1432"/>
      <c r="G180" s="1432"/>
      <c r="H180" s="1432"/>
      <c r="I180" s="1432"/>
      <c r="J180" s="1432"/>
      <c r="K180" s="1508"/>
      <c r="L180" s="1508"/>
      <c r="M180" s="1508"/>
      <c r="N180" s="1508"/>
      <c r="O180" s="1508"/>
      <c r="P180" s="1508"/>
      <c r="Q180" s="1508"/>
      <c r="R180" s="1508"/>
      <c r="S180" s="1508"/>
      <c r="T180" s="1508"/>
      <c r="U180" s="1508"/>
      <c r="V180" s="1508"/>
      <c r="W180" s="1508"/>
      <c r="X180" s="1508"/>
      <c r="Y180" s="1508"/>
      <c r="Z180" s="1508"/>
      <c r="AA180" s="1508"/>
      <c r="AB180" s="1508"/>
      <c r="AC180" s="1508"/>
      <c r="AD180" s="1432" t="s">
        <v>451</v>
      </c>
      <c r="AE180" s="1432"/>
      <c r="AF180" s="1432"/>
      <c r="AG180" s="1432"/>
      <c r="AH180" s="1432"/>
      <c r="AI180" s="1508"/>
      <c r="AJ180" s="1508"/>
      <c r="AK180" s="1508"/>
      <c r="AL180" s="1554"/>
      <c r="AM180" s="760"/>
      <c r="AN180" s="760"/>
      <c r="AO180" s="760"/>
      <c r="AP180" s="760"/>
      <c r="AQ180" s="760"/>
      <c r="AR180" s="760"/>
      <c r="AS180" s="760"/>
      <c r="AT180" s="760"/>
      <c r="AU180" s="765"/>
      <c r="AV180" s="765"/>
      <c r="AW180" s="765"/>
      <c r="AX180" s="765"/>
      <c r="AY180" s="765"/>
      <c r="AZ180" s="765"/>
      <c r="BA180" s="765"/>
      <c r="BB180" s="765"/>
      <c r="BC180" s="40"/>
      <c r="BD180" s="125"/>
      <c r="BE180" s="259"/>
      <c r="BF180" s="801"/>
      <c r="BG180" s="259"/>
      <c r="BH180" s="546"/>
      <c r="BI180" s="259"/>
      <c r="BJ180" s="259"/>
      <c r="BK180" s="259"/>
      <c r="BL180" s="941"/>
      <c r="BM180" s="941"/>
      <c r="BN180" s="941"/>
      <c r="BO180" s="941"/>
      <c r="BP180" s="941"/>
      <c r="BQ180" s="941"/>
      <c r="BR180" s="941"/>
      <c r="BS180" s="941"/>
      <c r="BT180" s="941"/>
      <c r="BU180" s="259"/>
      <c r="BV180" s="259"/>
      <c r="BW180" s="259"/>
      <c r="BX180" s="259"/>
      <c r="BY180" s="259"/>
      <c r="BZ180" s="259"/>
      <c r="CA180" s="259"/>
      <c r="CB180" s="259"/>
      <c r="CC180" s="259"/>
      <c r="CD180" s="259"/>
      <c r="CE180" s="259"/>
      <c r="CF180" s="259"/>
      <c r="CG180" s="259"/>
      <c r="CH180" s="259"/>
      <c r="CI180" s="259"/>
      <c r="CJ180" s="259"/>
      <c r="CK180" s="259"/>
      <c r="CL180" s="259"/>
      <c r="CM180" s="259"/>
      <c r="CN180" s="259"/>
      <c r="CO180" s="259"/>
      <c r="CP180" s="259"/>
      <c r="CQ180" s="259"/>
      <c r="CR180" s="259"/>
      <c r="CS180" s="259"/>
      <c r="CT180" s="771"/>
      <c r="CU180" s="771"/>
      <c r="CV180" s="771"/>
      <c r="CW180" s="40"/>
      <c r="CX180" s="40"/>
      <c r="CY180" s="941"/>
      <c r="CZ180" s="580"/>
      <c r="DA180" s="580"/>
      <c r="DB180" s="580"/>
      <c r="DC180" s="580"/>
      <c r="DD180" s="580"/>
      <c r="DE180" s="580"/>
      <c r="DF180" s="580"/>
      <c r="DG180" s="580"/>
      <c r="DH180" s="580"/>
      <c r="DI180" s="580"/>
      <c r="DJ180" s="580"/>
      <c r="DK180" s="580"/>
      <c r="DL180" s="580"/>
      <c r="DM180" s="580"/>
      <c r="DN180" s="580"/>
      <c r="DO180" s="580"/>
      <c r="DP180" s="580"/>
      <c r="DQ180" s="580"/>
      <c r="DR180" s="580"/>
      <c r="DS180" s="580"/>
      <c r="DT180" s="580"/>
      <c r="DU180" s="580"/>
      <c r="DV180" s="580"/>
      <c r="DW180" s="580"/>
      <c r="DX180" s="580"/>
      <c r="DY180" s="580"/>
      <c r="DZ180" s="580"/>
      <c r="EA180" s="580"/>
      <c r="EB180" s="580"/>
      <c r="EC180" s="580"/>
      <c r="ED180" s="580"/>
      <c r="EE180" s="580"/>
      <c r="EF180" s="580"/>
      <c r="EG180" s="580"/>
      <c r="EH180" s="580"/>
      <c r="EI180" s="580"/>
      <c r="EJ180" s="580"/>
      <c r="EK180" s="580"/>
      <c r="EL180" s="580"/>
      <c r="EM180" s="580"/>
      <c r="EN180" s="580"/>
      <c r="EO180" s="580"/>
      <c r="EP180" s="580"/>
      <c r="EQ180" s="580"/>
      <c r="ER180" s="580"/>
      <c r="ES180" s="580"/>
      <c r="ET180" s="580"/>
      <c r="EU180" s="580"/>
      <c r="EV180" s="580"/>
      <c r="EW180" s="580"/>
      <c r="EX180" s="580"/>
      <c r="EY180" s="580"/>
      <c r="EZ180" s="580"/>
      <c r="FA180" s="580"/>
      <c r="FB180" s="580"/>
      <c r="FC180" s="580"/>
      <c r="FD180" s="580"/>
      <c r="FE180" s="580"/>
      <c r="FF180" s="580"/>
      <c r="FG180" s="580"/>
      <c r="FH180" s="580"/>
      <c r="FI180" s="580"/>
      <c r="FJ180" s="580"/>
      <c r="FK180" s="580"/>
      <c r="FL180" s="580"/>
      <c r="FM180" s="580"/>
      <c r="FN180" s="580"/>
      <c r="FO180" s="580"/>
      <c r="FP180" s="580"/>
      <c r="FQ180" s="580"/>
      <c r="FR180" s="580"/>
      <c r="FS180" s="580"/>
      <c r="FT180" s="580"/>
      <c r="FU180" s="580"/>
      <c r="FV180" s="580"/>
      <c r="FW180" s="580"/>
      <c r="FX180" s="580"/>
      <c r="FY180" s="580"/>
      <c r="FZ180" s="580"/>
      <c r="GA180" s="580"/>
      <c r="GB180" s="580"/>
      <c r="GC180" s="580"/>
      <c r="GD180" s="580"/>
      <c r="GE180" s="580"/>
      <c r="GF180" s="580"/>
      <c r="GG180" s="580"/>
      <c r="GH180" s="580"/>
      <c r="GI180" s="580"/>
      <c r="GJ180" s="580"/>
      <c r="GK180" s="580"/>
      <c r="GL180" s="580"/>
      <c r="GM180" s="580"/>
      <c r="GN180" s="580"/>
      <c r="GO180" s="580"/>
      <c r="GP180" s="580"/>
      <c r="GQ180" s="580"/>
      <c r="GR180" s="580"/>
      <c r="GS180" s="580"/>
      <c r="GT180" s="580"/>
      <c r="GU180" s="580"/>
      <c r="GV180" s="580"/>
      <c r="GW180" s="580"/>
      <c r="GX180" s="580"/>
      <c r="GY180" s="580"/>
      <c r="GZ180" s="580"/>
      <c r="HA180" s="580"/>
      <c r="HB180" s="580"/>
      <c r="HC180" s="580"/>
      <c r="HD180" s="580"/>
      <c r="HE180" s="580"/>
      <c r="HF180" s="580"/>
      <c r="HG180" s="580"/>
      <c r="HH180" s="580"/>
      <c r="HI180" s="580"/>
      <c r="HJ180" s="580"/>
      <c r="HK180" s="580"/>
      <c r="HL180" s="580"/>
      <c r="HM180" s="580"/>
      <c r="HN180" s="580"/>
      <c r="HO180" s="580"/>
      <c r="HP180" s="580"/>
      <c r="HQ180" s="580"/>
      <c r="HR180" s="580"/>
      <c r="HS180" s="580"/>
      <c r="HT180" s="580"/>
      <c r="HU180" s="580"/>
      <c r="HV180" s="580"/>
      <c r="HW180" s="580"/>
      <c r="HX180" s="580"/>
      <c r="HY180" s="580"/>
      <c r="HZ180" s="580"/>
      <c r="IA180" s="580"/>
      <c r="IB180" s="580"/>
      <c r="IC180" s="580"/>
      <c r="ID180" s="580"/>
      <c r="IE180" s="580"/>
      <c r="IF180" s="580"/>
      <c r="IG180" s="580"/>
      <c r="IH180" s="580"/>
      <c r="II180" s="580"/>
      <c r="IJ180" s="580"/>
      <c r="IK180" s="580"/>
      <c r="IL180" s="580"/>
    </row>
    <row r="181" spans="1:246" ht="19.5" customHeight="1" thickBot="1">
      <c r="A181" s="1577" t="s">
        <v>452</v>
      </c>
      <c r="B181" s="1578"/>
      <c r="C181" s="1578"/>
      <c r="D181" s="1578"/>
      <c r="E181" s="1578"/>
      <c r="F181" s="1578"/>
      <c r="G181" s="1578"/>
      <c r="H181" s="1578"/>
      <c r="I181" s="1578"/>
      <c r="J181" s="1578"/>
      <c r="K181" s="1578"/>
      <c r="L181" s="1578"/>
      <c r="M181" s="1578"/>
      <c r="N181" s="1578"/>
      <c r="O181" s="1578"/>
      <c r="P181" s="1578"/>
      <c r="Q181" s="1578"/>
      <c r="R181" s="1578"/>
      <c r="S181" s="1578"/>
      <c r="T181" s="1578"/>
      <c r="U181" s="1578"/>
      <c r="V181" s="1578"/>
      <c r="W181" s="1578"/>
      <c r="X181" s="1578"/>
      <c r="Y181" s="1578"/>
      <c r="Z181" s="1578"/>
      <c r="AA181" s="1578"/>
      <c r="AB181" s="1578"/>
      <c r="AC181" s="1578"/>
      <c r="AD181" s="1578"/>
      <c r="AE181" s="1578"/>
      <c r="AF181" s="1578"/>
      <c r="AG181" s="1578"/>
      <c r="AH181" s="1578"/>
      <c r="AI181" s="1578"/>
      <c r="AJ181" s="1578"/>
      <c r="AK181" s="1578"/>
      <c r="AL181" s="1579"/>
      <c r="AM181" s="760"/>
      <c r="AN181" s="760"/>
      <c r="AO181" s="760"/>
      <c r="AP181" s="760"/>
      <c r="AQ181" s="760"/>
      <c r="AR181" s="760"/>
      <c r="AS181" s="760"/>
      <c r="AT181" s="760"/>
      <c r="AU181" s="759"/>
      <c r="AV181" s="759"/>
      <c r="AW181" s="759"/>
      <c r="AX181" s="759"/>
      <c r="AY181" s="759"/>
      <c r="AZ181" s="759"/>
      <c r="BA181" s="759"/>
      <c r="BB181" s="759"/>
      <c r="BE181" s="580"/>
      <c r="BF181" s="769"/>
      <c r="BG181" s="580"/>
      <c r="BH181" s="546"/>
      <c r="BI181" s="259"/>
      <c r="BJ181" s="259"/>
      <c r="BK181" s="259"/>
      <c r="BL181" s="941"/>
      <c r="BM181" s="941"/>
      <c r="BN181" s="941"/>
      <c r="BO181" s="941"/>
      <c r="BP181" s="941"/>
      <c r="BQ181" s="941"/>
      <c r="BR181" s="941"/>
      <c r="BS181" s="941"/>
      <c r="BT181" s="941"/>
      <c r="BU181" s="259"/>
      <c r="BV181" s="259"/>
      <c r="BW181" s="259"/>
      <c r="BX181" s="259"/>
      <c r="BY181" s="259"/>
      <c r="BZ181" s="259"/>
      <c r="CA181" s="259"/>
      <c r="CB181" s="259"/>
      <c r="CC181" s="259"/>
      <c r="CD181" s="259"/>
      <c r="CE181" s="259"/>
      <c r="CF181" s="259"/>
      <c r="CG181" s="259"/>
      <c r="CH181" s="259"/>
      <c r="CI181" s="259"/>
      <c r="CJ181" s="259"/>
      <c r="CK181" s="259"/>
      <c r="CL181" s="259"/>
      <c r="CM181" s="259"/>
      <c r="CN181" s="259"/>
      <c r="CO181" s="259"/>
      <c r="CP181" s="259"/>
      <c r="CQ181" s="259"/>
      <c r="CR181" s="259"/>
      <c r="CS181" s="259"/>
      <c r="CT181" s="771"/>
      <c r="CU181" s="771"/>
      <c r="CV181" s="771"/>
      <c r="CW181" s="40"/>
      <c r="CX181" s="40"/>
      <c r="CY181" s="941"/>
      <c r="CZ181" s="580"/>
      <c r="DA181" s="580"/>
      <c r="DB181" s="580"/>
      <c r="DC181" s="580"/>
      <c r="DD181" s="580"/>
      <c r="DE181" s="580"/>
      <c r="DF181" s="580"/>
      <c r="DG181" s="580"/>
      <c r="DH181" s="580"/>
      <c r="DI181" s="580"/>
      <c r="DJ181" s="580"/>
      <c r="DK181" s="580"/>
      <c r="DL181" s="580"/>
      <c r="DM181" s="580"/>
      <c r="DN181" s="580"/>
      <c r="DO181" s="580"/>
      <c r="DP181" s="580"/>
      <c r="DQ181" s="580"/>
      <c r="DR181" s="580"/>
      <c r="DS181" s="580"/>
      <c r="DT181" s="580"/>
      <c r="DU181" s="580"/>
      <c r="DV181" s="580"/>
      <c r="DW181" s="580"/>
      <c r="DX181" s="580"/>
      <c r="DY181" s="580"/>
      <c r="DZ181" s="580"/>
      <c r="EA181" s="580"/>
      <c r="EB181" s="580"/>
      <c r="EC181" s="580"/>
      <c r="ED181" s="580"/>
      <c r="EE181" s="580"/>
      <c r="EF181" s="580"/>
      <c r="EG181" s="580"/>
      <c r="EH181" s="580"/>
      <c r="EI181" s="580"/>
      <c r="EJ181" s="580"/>
      <c r="EK181" s="580"/>
      <c r="EL181" s="580"/>
      <c r="EM181" s="580"/>
      <c r="EN181" s="580"/>
      <c r="EO181" s="580"/>
      <c r="EP181" s="580"/>
      <c r="EQ181" s="580"/>
      <c r="ER181" s="580"/>
      <c r="ES181" s="580"/>
      <c r="ET181" s="580"/>
      <c r="EU181" s="580"/>
      <c r="EV181" s="580"/>
      <c r="EW181" s="580"/>
      <c r="EX181" s="580"/>
      <c r="EY181" s="580"/>
      <c r="EZ181" s="580"/>
      <c r="FA181" s="580"/>
      <c r="FB181" s="580"/>
      <c r="FC181" s="580"/>
      <c r="FD181" s="580"/>
      <c r="FE181" s="580"/>
      <c r="FF181" s="580"/>
      <c r="FG181" s="580"/>
      <c r="FH181" s="580"/>
      <c r="FI181" s="580"/>
      <c r="FJ181" s="580"/>
      <c r="FK181" s="580"/>
      <c r="FL181" s="580"/>
      <c r="FM181" s="580"/>
      <c r="FN181" s="580"/>
      <c r="FO181" s="580"/>
      <c r="FP181" s="580"/>
      <c r="FQ181" s="580"/>
      <c r="FR181" s="580"/>
      <c r="FS181" s="580"/>
      <c r="FT181" s="580"/>
      <c r="FU181" s="580"/>
      <c r="FV181" s="580"/>
      <c r="FW181" s="580"/>
      <c r="FX181" s="580"/>
      <c r="FY181" s="580"/>
      <c r="FZ181" s="580"/>
      <c r="GA181" s="580"/>
      <c r="GB181" s="580"/>
      <c r="GC181" s="580"/>
      <c r="GD181" s="580"/>
      <c r="GE181" s="580"/>
      <c r="GF181" s="580"/>
      <c r="GG181" s="580"/>
      <c r="GH181" s="580"/>
      <c r="GI181" s="580"/>
      <c r="GJ181" s="580"/>
      <c r="GK181" s="580"/>
      <c r="GL181" s="580"/>
      <c r="GM181" s="580"/>
      <c r="GN181" s="580"/>
      <c r="GO181" s="580"/>
      <c r="GP181" s="580"/>
      <c r="GQ181" s="580"/>
      <c r="GR181" s="580"/>
      <c r="GS181" s="580"/>
      <c r="GT181" s="580"/>
      <c r="GU181" s="580"/>
      <c r="GV181" s="580"/>
      <c r="GW181" s="580"/>
      <c r="GX181" s="580"/>
      <c r="GY181" s="580"/>
      <c r="GZ181" s="580"/>
      <c r="HA181" s="580"/>
      <c r="HB181" s="580"/>
      <c r="HC181" s="580"/>
      <c r="HD181" s="580"/>
      <c r="HE181" s="580"/>
      <c r="HF181" s="580"/>
      <c r="HG181" s="580"/>
      <c r="HH181" s="580"/>
      <c r="HI181" s="580"/>
      <c r="HJ181" s="580"/>
      <c r="HK181" s="580"/>
      <c r="HL181" s="580"/>
      <c r="HM181" s="580"/>
      <c r="HN181" s="580"/>
      <c r="HO181" s="580"/>
      <c r="HP181" s="580"/>
      <c r="HQ181" s="580"/>
      <c r="HR181" s="580"/>
      <c r="HS181" s="580"/>
      <c r="HT181" s="580"/>
      <c r="HU181" s="580"/>
      <c r="HV181" s="580"/>
      <c r="HW181" s="580"/>
      <c r="HX181" s="580"/>
      <c r="HY181" s="580"/>
      <c r="HZ181" s="580"/>
      <c r="IA181" s="580"/>
      <c r="IB181" s="580"/>
      <c r="IC181" s="580"/>
      <c r="ID181" s="580"/>
      <c r="IE181" s="580"/>
      <c r="IF181" s="580"/>
      <c r="IG181" s="580"/>
      <c r="IH181" s="580"/>
      <c r="II181" s="580"/>
      <c r="IJ181" s="580"/>
      <c r="IK181" s="580"/>
      <c r="IL181" s="580"/>
    </row>
    <row r="182" spans="1:246" ht="15.95" customHeight="1">
      <c r="A182" s="1585" t="s">
        <v>453</v>
      </c>
      <c r="B182" s="1586"/>
      <c r="C182" s="1586"/>
      <c r="D182" s="1586"/>
      <c r="E182" s="1586"/>
      <c r="F182" s="1587"/>
      <c r="G182" s="1424" t="s">
        <v>84</v>
      </c>
      <c r="H182" s="1425"/>
      <c r="I182" s="1425"/>
      <c r="J182" s="1425"/>
      <c r="K182" s="1425"/>
      <c r="L182" s="1425"/>
      <c r="M182" s="1425"/>
      <c r="N182" s="1425"/>
      <c r="O182" s="1425"/>
      <c r="P182" s="1426"/>
      <c r="Q182" s="1424" t="s">
        <v>454</v>
      </c>
      <c r="R182" s="1425"/>
      <c r="S182" s="1425"/>
      <c r="T182" s="1425"/>
      <c r="U182" s="1425"/>
      <c r="V182" s="1425"/>
      <c r="W182" s="1425"/>
      <c r="X182" s="1425"/>
      <c r="Y182" s="1425"/>
      <c r="Z182" s="1425"/>
      <c r="AA182" s="1425"/>
      <c r="AB182" s="1425"/>
      <c r="AC182" s="1425"/>
      <c r="AD182" s="1425"/>
      <c r="AE182" s="1425"/>
      <c r="AF182" s="1425"/>
      <c r="AG182" s="1425"/>
      <c r="AH182" s="1425"/>
      <c r="AI182" s="1425"/>
      <c r="AJ182" s="1426"/>
      <c r="AK182" s="1433" t="s">
        <v>86</v>
      </c>
      <c r="AL182" s="1434"/>
      <c r="AM182" s="773"/>
      <c r="AN182" s="773"/>
      <c r="AO182" s="773"/>
      <c r="AP182" s="773"/>
      <c r="AQ182" s="773"/>
      <c r="AR182" s="773"/>
      <c r="AS182" s="773"/>
      <c r="AT182" s="773"/>
      <c r="AU182" s="759"/>
      <c r="AV182" s="759"/>
      <c r="AW182" s="759"/>
      <c r="AX182" s="759"/>
      <c r="AY182" s="759"/>
      <c r="AZ182" s="759"/>
      <c r="BA182" s="759"/>
      <c r="BB182" s="759"/>
      <c r="BE182" s="580"/>
      <c r="BF182" s="769"/>
      <c r="BG182" s="580"/>
      <c r="BI182" s="580"/>
      <c r="BJ182" s="580"/>
      <c r="BK182" s="246"/>
      <c r="BL182" s="941"/>
      <c r="BM182" s="941"/>
      <c r="BN182" s="941"/>
      <c r="BO182" s="941"/>
      <c r="BP182" s="941"/>
      <c r="BQ182" s="941"/>
      <c r="BR182" s="941"/>
      <c r="BS182" s="941"/>
      <c r="BT182" s="941"/>
      <c r="BU182" s="246"/>
      <c r="BV182" s="246"/>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771"/>
      <c r="CU182" s="771"/>
      <c r="CV182" s="771"/>
      <c r="CW182" s="771"/>
      <c r="CX182" s="771"/>
      <c r="CY182" s="941"/>
      <c r="CZ182" s="580"/>
      <c r="DA182" s="580"/>
      <c r="DB182" s="580"/>
      <c r="DC182" s="580"/>
      <c r="DD182" s="580"/>
      <c r="DE182" s="580"/>
      <c r="DF182" s="580"/>
      <c r="DG182" s="580"/>
      <c r="DH182" s="580"/>
      <c r="DI182" s="580"/>
      <c r="DJ182" s="580"/>
      <c r="DK182" s="580"/>
      <c r="DL182" s="580"/>
      <c r="DM182" s="580"/>
      <c r="DN182" s="580"/>
      <c r="DO182" s="580"/>
      <c r="DP182" s="580"/>
      <c r="DQ182" s="580"/>
      <c r="DR182" s="580"/>
      <c r="DS182" s="580"/>
      <c r="DT182" s="580"/>
      <c r="DU182" s="580"/>
      <c r="DV182" s="580"/>
      <c r="DW182" s="580"/>
      <c r="DX182" s="580"/>
      <c r="DY182" s="580"/>
      <c r="DZ182" s="580"/>
      <c r="EA182" s="580"/>
      <c r="EB182" s="580"/>
      <c r="EC182" s="580"/>
      <c r="ED182" s="580"/>
      <c r="EE182" s="580"/>
      <c r="EF182" s="580"/>
      <c r="EG182" s="580"/>
      <c r="EH182" s="580"/>
      <c r="EI182" s="580"/>
      <c r="EJ182" s="580"/>
      <c r="EK182" s="580"/>
      <c r="EL182" s="580"/>
      <c r="EM182" s="580"/>
      <c r="EN182" s="580"/>
      <c r="EO182" s="580"/>
      <c r="EP182" s="580"/>
      <c r="EQ182" s="580"/>
      <c r="ER182" s="580"/>
      <c r="ES182" s="580"/>
      <c r="ET182" s="580"/>
      <c r="EU182" s="580"/>
      <c r="EV182" s="580"/>
      <c r="EW182" s="580"/>
      <c r="EX182" s="580"/>
      <c r="EY182" s="580"/>
      <c r="EZ182" s="580"/>
      <c r="FA182" s="580"/>
      <c r="FB182" s="580"/>
      <c r="FC182" s="580"/>
      <c r="FD182" s="580"/>
      <c r="FE182" s="580"/>
      <c r="FF182" s="580"/>
      <c r="FG182" s="580"/>
      <c r="FH182" s="580"/>
      <c r="FI182" s="580"/>
      <c r="FJ182" s="580"/>
      <c r="FK182" s="580"/>
      <c r="FL182" s="580"/>
      <c r="FM182" s="580"/>
      <c r="FN182" s="580"/>
      <c r="FO182" s="580"/>
      <c r="FP182" s="580"/>
      <c r="FQ182" s="580"/>
      <c r="FR182" s="580"/>
      <c r="FS182" s="580"/>
      <c r="FT182" s="580"/>
      <c r="FU182" s="580"/>
      <c r="FV182" s="580"/>
      <c r="FW182" s="580"/>
      <c r="FX182" s="580"/>
      <c r="FY182" s="580"/>
      <c r="FZ182" s="580"/>
      <c r="GA182" s="580"/>
      <c r="GB182" s="580"/>
      <c r="GC182" s="580"/>
      <c r="GD182" s="580"/>
      <c r="GE182" s="580"/>
      <c r="GF182" s="580"/>
      <c r="GG182" s="580"/>
      <c r="GH182" s="580"/>
      <c r="GI182" s="580"/>
      <c r="GJ182" s="580"/>
      <c r="GK182" s="580"/>
      <c r="GL182" s="580"/>
      <c r="GM182" s="580"/>
      <c r="GN182" s="580"/>
      <c r="GO182" s="580"/>
      <c r="GP182" s="580"/>
      <c r="GQ182" s="580"/>
      <c r="GR182" s="580"/>
      <c r="GS182" s="580"/>
      <c r="GT182" s="580"/>
      <c r="GU182" s="580"/>
      <c r="GV182" s="580"/>
      <c r="GW182" s="580"/>
      <c r="GX182" s="580"/>
      <c r="GY182" s="580"/>
      <c r="GZ182" s="580"/>
      <c r="HA182" s="580"/>
      <c r="HB182" s="580"/>
      <c r="HC182" s="580"/>
      <c r="HD182" s="580"/>
      <c r="HE182" s="580"/>
      <c r="HF182" s="580"/>
      <c r="HG182" s="580"/>
      <c r="HH182" s="580"/>
      <c r="HI182" s="580"/>
      <c r="HJ182" s="580"/>
      <c r="HK182" s="580"/>
      <c r="HL182" s="580"/>
      <c r="HM182" s="580"/>
      <c r="HN182" s="580"/>
      <c r="HO182" s="580"/>
      <c r="HP182" s="580"/>
      <c r="HQ182" s="580"/>
      <c r="HR182" s="580"/>
      <c r="HS182" s="580"/>
      <c r="HT182" s="580"/>
      <c r="HU182" s="580"/>
      <c r="HV182" s="580"/>
      <c r="HW182" s="580"/>
      <c r="HX182" s="580"/>
      <c r="HY182" s="580"/>
      <c r="HZ182" s="580"/>
      <c r="IA182" s="580"/>
      <c r="IB182" s="580"/>
      <c r="IC182" s="580"/>
      <c r="ID182" s="580"/>
      <c r="IE182" s="580"/>
      <c r="IF182" s="580"/>
      <c r="IG182" s="580"/>
      <c r="IH182" s="580"/>
      <c r="II182" s="580"/>
      <c r="IJ182" s="580"/>
      <c r="IK182" s="580"/>
      <c r="IL182" s="580"/>
    </row>
    <row r="183" spans="1:246" s="13" customFormat="1" ht="33.75" customHeight="1">
      <c r="A183" s="1588"/>
      <c r="B183" s="1589"/>
      <c r="C183" s="1589"/>
      <c r="D183" s="1589"/>
      <c r="E183" s="1589"/>
      <c r="F183" s="1590"/>
      <c r="G183" s="808"/>
      <c r="H183" s="809"/>
      <c r="I183" s="809"/>
      <c r="J183" s="809"/>
      <c r="K183" s="809"/>
      <c r="L183" s="809"/>
      <c r="M183" s="809"/>
      <c r="N183" s="809"/>
      <c r="O183" s="809"/>
      <c r="P183" s="810"/>
      <c r="Q183" s="808"/>
      <c r="R183" s="809"/>
      <c r="S183" s="809"/>
      <c r="T183" s="809"/>
      <c r="U183" s="809"/>
      <c r="V183" s="799"/>
      <c r="W183" s="799"/>
      <c r="X183" s="799"/>
      <c r="Y183" s="799"/>
      <c r="Z183" s="799"/>
      <c r="AA183" s="799"/>
      <c r="AB183" s="809"/>
      <c r="AC183" s="809"/>
      <c r="AD183" s="809"/>
      <c r="AE183" s="799"/>
      <c r="AF183" s="799"/>
      <c r="AG183" s="799"/>
      <c r="AH183" s="809"/>
      <c r="AI183" s="809"/>
      <c r="AJ183" s="810"/>
      <c r="AK183" s="1504" t="e">
        <f ca="1">AK123</f>
        <v>#VALUE!</v>
      </c>
      <c r="AL183" s="1505"/>
      <c r="AM183" s="760"/>
      <c r="AN183" s="760"/>
      <c r="AO183" s="760"/>
      <c r="AP183" s="760"/>
      <c r="AQ183" s="760"/>
      <c r="AR183" s="760"/>
      <c r="AS183" s="760"/>
      <c r="AT183" s="760"/>
      <c r="AU183" s="777"/>
      <c r="AV183" s="777"/>
      <c r="AW183" s="777"/>
      <c r="AX183" s="777"/>
      <c r="AY183" s="777"/>
      <c r="AZ183" s="777"/>
      <c r="BA183" s="777"/>
      <c r="BB183" s="777"/>
      <c r="BC183" s="43"/>
      <c r="BD183" s="131"/>
      <c r="BE183" s="771"/>
      <c r="BF183" s="807"/>
      <c r="BG183" s="771"/>
      <c r="BH183" s="613"/>
      <c r="BI183" s="771"/>
      <c r="BJ183" s="771"/>
      <c r="BK183" s="941"/>
      <c r="BL183" s="941"/>
      <c r="BM183" s="941"/>
      <c r="BN183" s="941"/>
      <c r="BO183" s="941"/>
      <c r="BP183" s="941"/>
      <c r="BQ183" s="941"/>
      <c r="BR183" s="941"/>
      <c r="BS183" s="941"/>
      <c r="BT183" s="941"/>
      <c r="BU183" s="941"/>
      <c r="BV183" s="941"/>
      <c r="BW183" s="941"/>
      <c r="BX183" s="941"/>
      <c r="BY183" s="941"/>
      <c r="BZ183" s="941"/>
      <c r="CA183" s="259"/>
      <c r="CB183" s="259"/>
      <c r="CC183" s="259"/>
      <c r="CD183" s="259"/>
      <c r="CE183" s="259"/>
      <c r="CF183" s="259"/>
      <c r="CG183" s="259"/>
      <c r="CH183" s="259"/>
      <c r="CI183" s="259"/>
      <c r="CJ183" s="259"/>
      <c r="CK183" s="259"/>
      <c r="CL183" s="259"/>
      <c r="CM183" s="259"/>
      <c r="CN183" s="259"/>
      <c r="CO183" s="259"/>
      <c r="CP183" s="259"/>
      <c r="CQ183" s="259"/>
      <c r="CR183" s="259"/>
      <c r="CS183" s="259"/>
      <c r="CT183" s="771"/>
      <c r="CU183" s="771"/>
      <c r="CV183" s="771"/>
      <c r="CW183" s="771"/>
      <c r="CX183" s="771"/>
      <c r="CY183" s="941"/>
      <c r="CZ183" s="580"/>
      <c r="DA183" s="580"/>
      <c r="DB183" s="580"/>
      <c r="DC183" s="580"/>
      <c r="DD183" s="580"/>
      <c r="DE183" s="580"/>
      <c r="DF183" s="580"/>
      <c r="DG183" s="580"/>
      <c r="DH183" s="580"/>
      <c r="DI183" s="580"/>
      <c r="DJ183" s="580"/>
      <c r="DK183" s="580"/>
      <c r="DL183" s="580"/>
      <c r="DM183" s="580"/>
      <c r="DN183" s="580"/>
      <c r="DO183" s="580"/>
      <c r="DP183" s="580"/>
      <c r="DQ183" s="580"/>
      <c r="DR183" s="580"/>
      <c r="DS183" s="580"/>
      <c r="DT183" s="580"/>
      <c r="DU183" s="580"/>
      <c r="DV183" s="580"/>
      <c r="DW183" s="580"/>
      <c r="DX183" s="580"/>
      <c r="DY183" s="580"/>
      <c r="DZ183" s="580"/>
      <c r="EA183" s="580"/>
      <c r="EB183" s="580"/>
      <c r="EC183" s="580"/>
      <c r="ED183" s="580"/>
      <c r="EE183" s="580"/>
      <c r="EF183" s="580"/>
      <c r="EG183" s="580"/>
      <c r="EH183" s="580"/>
      <c r="EI183" s="580"/>
      <c r="EJ183" s="580"/>
      <c r="EK183" s="580"/>
      <c r="EL183" s="580"/>
      <c r="EM183" s="580"/>
      <c r="EN183" s="580"/>
      <c r="EO183" s="771"/>
      <c r="EP183" s="771"/>
      <c r="EQ183" s="771"/>
      <c r="ER183" s="771"/>
      <c r="ES183" s="771"/>
      <c r="ET183" s="771"/>
      <c r="EU183" s="771"/>
      <c r="EV183" s="771"/>
      <c r="EW183" s="771"/>
      <c r="EX183" s="771"/>
      <c r="EY183" s="771"/>
      <c r="EZ183" s="771"/>
      <c r="FA183" s="771"/>
      <c r="FB183" s="771"/>
      <c r="FC183" s="771"/>
      <c r="FD183" s="771"/>
      <c r="FE183" s="771"/>
      <c r="FF183" s="771"/>
      <c r="FG183" s="771"/>
      <c r="FH183" s="771"/>
      <c r="FI183" s="771"/>
      <c r="FJ183" s="771"/>
      <c r="FK183" s="771"/>
      <c r="FL183" s="771"/>
      <c r="FM183" s="771"/>
      <c r="FN183" s="771"/>
      <c r="FO183" s="771"/>
      <c r="FP183" s="771"/>
      <c r="FQ183" s="771"/>
      <c r="FR183" s="771"/>
      <c r="FS183" s="771"/>
      <c r="FT183" s="771"/>
      <c r="FU183" s="771"/>
      <c r="FV183" s="771"/>
      <c r="FW183" s="771"/>
      <c r="FX183" s="771"/>
      <c r="FY183" s="771"/>
      <c r="FZ183" s="771"/>
      <c r="GA183" s="771"/>
      <c r="GB183" s="771"/>
      <c r="GC183" s="771"/>
      <c r="GD183" s="771"/>
      <c r="GE183" s="771"/>
      <c r="GF183" s="771"/>
      <c r="GG183" s="771"/>
      <c r="GH183" s="771"/>
      <c r="GI183" s="771"/>
      <c r="GJ183" s="771"/>
      <c r="GK183" s="771"/>
      <c r="GL183" s="771"/>
      <c r="GM183" s="771"/>
      <c r="GN183" s="771"/>
      <c r="GO183" s="771"/>
      <c r="GP183" s="771"/>
      <c r="GQ183" s="771"/>
      <c r="GR183" s="771"/>
      <c r="GS183" s="771"/>
      <c r="GT183" s="771"/>
      <c r="GU183" s="771"/>
      <c r="GV183" s="771"/>
      <c r="GW183" s="771"/>
      <c r="GX183" s="771"/>
      <c r="GY183" s="771"/>
      <c r="GZ183" s="771"/>
      <c r="HA183" s="771"/>
      <c r="HB183" s="771"/>
      <c r="HC183" s="771"/>
      <c r="HD183" s="771"/>
      <c r="HE183" s="771"/>
      <c r="HF183" s="771"/>
      <c r="HG183" s="771"/>
      <c r="HH183" s="771"/>
      <c r="HI183" s="771"/>
      <c r="HJ183" s="771"/>
      <c r="HK183" s="771"/>
      <c r="HL183" s="771"/>
      <c r="HM183" s="771"/>
      <c r="HN183" s="771"/>
      <c r="HO183" s="771"/>
      <c r="HP183" s="771"/>
      <c r="HQ183" s="771"/>
      <c r="HR183" s="771"/>
      <c r="HS183" s="771"/>
      <c r="HT183" s="771"/>
      <c r="HU183" s="771"/>
      <c r="HV183" s="771"/>
      <c r="HW183" s="771"/>
      <c r="HX183" s="771"/>
      <c r="HY183" s="771"/>
      <c r="HZ183" s="771"/>
      <c r="IA183" s="771"/>
      <c r="IB183" s="771"/>
      <c r="IC183" s="771"/>
      <c r="ID183" s="771"/>
      <c r="IE183" s="771"/>
      <c r="IF183" s="771"/>
      <c r="IG183" s="771"/>
      <c r="IH183" s="771"/>
      <c r="II183" s="771"/>
      <c r="IJ183" s="771"/>
      <c r="IK183" s="771"/>
      <c r="IL183" s="771"/>
    </row>
    <row r="184" spans="1:246" s="13" customFormat="1" ht="15.95" customHeight="1">
      <c r="A184" s="1552"/>
      <c r="B184" s="1552"/>
      <c r="C184" s="1552"/>
      <c r="D184" s="1552"/>
      <c r="E184" s="1552"/>
      <c r="F184" s="1552"/>
      <c r="G184" s="811"/>
      <c r="H184" s="812"/>
      <c r="I184" s="812"/>
      <c r="J184" s="813"/>
      <c r="K184" s="812"/>
      <c r="L184" s="813"/>
      <c r="M184" s="813"/>
      <c r="N184" s="813"/>
      <c r="O184" s="814"/>
      <c r="P184" s="810"/>
      <c r="Q184" s="808"/>
      <c r="R184" s="809"/>
      <c r="S184" s="809"/>
      <c r="T184" s="809"/>
      <c r="U184" s="809"/>
      <c r="V184" s="799"/>
      <c r="W184" s="799"/>
      <c r="X184" s="799"/>
      <c r="Y184" s="789"/>
      <c r="Z184" s="815"/>
      <c r="AA184" s="815"/>
      <c r="AB184" s="774"/>
      <c r="AC184" s="774"/>
      <c r="AD184" s="809"/>
      <c r="AE184" s="799"/>
      <c r="AF184" s="809"/>
      <c r="AG184" s="799"/>
      <c r="AH184" s="809"/>
      <c r="AI184" s="809"/>
      <c r="AJ184" s="810"/>
      <c r="AK184" s="1504"/>
      <c r="AL184" s="1505"/>
      <c r="AM184" s="760"/>
      <c r="AN184" s="760"/>
      <c r="AO184" s="760"/>
      <c r="AP184" s="760"/>
      <c r="AQ184" s="760"/>
      <c r="AR184" s="760"/>
      <c r="AS184" s="760"/>
      <c r="AT184" s="760"/>
      <c r="AU184" s="777"/>
      <c r="AV184" s="777"/>
      <c r="AW184" s="777"/>
      <c r="AX184" s="777"/>
      <c r="AY184" s="777"/>
      <c r="AZ184" s="777"/>
      <c r="BA184" s="777"/>
      <c r="BB184" s="777"/>
      <c r="BC184" s="43"/>
      <c r="BD184" s="131"/>
      <c r="BE184" s="771"/>
      <c r="BF184" s="807"/>
      <c r="BG184" s="771"/>
      <c r="BH184" s="613"/>
      <c r="BI184" s="771"/>
      <c r="BJ184" s="771"/>
      <c r="BK184" s="941"/>
      <c r="BL184" s="941"/>
      <c r="BM184" s="941"/>
      <c r="BN184" s="941"/>
      <c r="BO184" s="941"/>
      <c r="BP184" s="941"/>
      <c r="BQ184" s="941"/>
      <c r="BR184" s="941"/>
      <c r="BS184" s="941"/>
      <c r="BT184" s="941"/>
      <c r="BU184" s="941"/>
      <c r="BV184" s="941"/>
      <c r="BW184" s="941"/>
      <c r="BX184" s="941"/>
      <c r="BY184" s="941"/>
      <c r="BZ184" s="941"/>
      <c r="CA184" s="259"/>
      <c r="CB184" s="259"/>
      <c r="CC184" s="259"/>
      <c r="CD184" s="259"/>
      <c r="CE184" s="259"/>
      <c r="CF184" s="259"/>
      <c r="CG184" s="259"/>
      <c r="CH184" s="259"/>
      <c r="CI184" s="259"/>
      <c r="CJ184" s="259"/>
      <c r="CK184" s="259"/>
      <c r="CL184" s="259"/>
      <c r="CM184" s="259"/>
      <c r="CN184" s="259"/>
      <c r="CO184" s="259"/>
      <c r="CP184" s="259"/>
      <c r="CQ184" s="259"/>
      <c r="CR184" s="259"/>
      <c r="CS184" s="259"/>
      <c r="CT184" s="771"/>
      <c r="CU184" s="771"/>
      <c r="CV184" s="771"/>
      <c r="CW184" s="771"/>
      <c r="CX184" s="771"/>
      <c r="CY184" s="941"/>
      <c r="CZ184" s="580"/>
      <c r="DA184" s="580"/>
      <c r="DB184" s="580"/>
      <c r="DC184" s="580"/>
      <c r="DD184" s="580"/>
      <c r="DE184" s="580"/>
      <c r="DF184" s="580"/>
      <c r="DG184" s="580"/>
      <c r="DH184" s="580"/>
      <c r="DI184" s="580"/>
      <c r="DJ184" s="580"/>
      <c r="DK184" s="580"/>
      <c r="DL184" s="580"/>
      <c r="DM184" s="580"/>
      <c r="DN184" s="580"/>
      <c r="DO184" s="580"/>
      <c r="DP184" s="580"/>
      <c r="DQ184" s="580"/>
      <c r="DR184" s="580"/>
      <c r="DS184" s="580"/>
      <c r="DT184" s="580"/>
      <c r="DU184" s="580"/>
      <c r="DV184" s="580"/>
      <c r="DW184" s="580"/>
      <c r="DX184" s="580"/>
      <c r="DY184" s="580"/>
      <c r="DZ184" s="580"/>
      <c r="EA184" s="580"/>
      <c r="EB184" s="580"/>
      <c r="EC184" s="580"/>
      <c r="ED184" s="580"/>
      <c r="EE184" s="580"/>
      <c r="EF184" s="580"/>
      <c r="EG184" s="580"/>
      <c r="EH184" s="580"/>
      <c r="EI184" s="580"/>
      <c r="EJ184" s="580"/>
      <c r="EK184" s="580"/>
      <c r="EL184" s="580"/>
      <c r="EM184" s="580"/>
      <c r="EN184" s="580"/>
      <c r="EO184" s="771"/>
      <c r="EP184" s="771"/>
      <c r="EQ184" s="771"/>
      <c r="ER184" s="771"/>
      <c r="ES184" s="771"/>
      <c r="ET184" s="771"/>
      <c r="EU184" s="771"/>
      <c r="EV184" s="771"/>
      <c r="EW184" s="771"/>
      <c r="EX184" s="771"/>
      <c r="EY184" s="771"/>
      <c r="EZ184" s="771"/>
      <c r="FA184" s="771"/>
      <c r="FB184" s="771"/>
      <c r="FC184" s="771"/>
      <c r="FD184" s="771"/>
      <c r="FE184" s="771"/>
      <c r="FF184" s="771"/>
      <c r="FG184" s="771"/>
      <c r="FH184" s="771"/>
      <c r="FI184" s="771"/>
      <c r="FJ184" s="771"/>
      <c r="FK184" s="771"/>
      <c r="FL184" s="771"/>
      <c r="FM184" s="771"/>
      <c r="FN184" s="771"/>
      <c r="FO184" s="771"/>
      <c r="FP184" s="771"/>
      <c r="FQ184" s="771"/>
      <c r="FR184" s="771"/>
      <c r="FS184" s="771"/>
      <c r="FT184" s="771"/>
      <c r="FU184" s="771"/>
      <c r="FV184" s="771"/>
      <c r="FW184" s="771"/>
      <c r="FX184" s="771"/>
      <c r="FY184" s="771"/>
      <c r="FZ184" s="771"/>
      <c r="GA184" s="771"/>
      <c r="GB184" s="771"/>
      <c r="GC184" s="771"/>
      <c r="GD184" s="771"/>
      <c r="GE184" s="771"/>
      <c r="GF184" s="771"/>
      <c r="GG184" s="771"/>
      <c r="GH184" s="771"/>
      <c r="GI184" s="771"/>
      <c r="GJ184" s="771"/>
      <c r="GK184" s="771"/>
      <c r="GL184" s="771"/>
      <c r="GM184" s="771"/>
      <c r="GN184" s="771"/>
      <c r="GO184" s="771"/>
      <c r="GP184" s="771"/>
      <c r="GQ184" s="771"/>
      <c r="GR184" s="771"/>
      <c r="GS184" s="771"/>
      <c r="GT184" s="771"/>
      <c r="GU184" s="771"/>
      <c r="GV184" s="771"/>
      <c r="GW184" s="771"/>
      <c r="GX184" s="771"/>
      <c r="GY184" s="771"/>
      <c r="GZ184" s="771"/>
      <c r="HA184" s="771"/>
      <c r="HB184" s="771"/>
      <c r="HC184" s="771"/>
      <c r="HD184" s="771"/>
      <c r="HE184" s="771"/>
      <c r="HF184" s="771"/>
      <c r="HG184" s="771"/>
      <c r="HH184" s="771"/>
      <c r="HI184" s="771"/>
      <c r="HJ184" s="771"/>
      <c r="HK184" s="771"/>
      <c r="HL184" s="771"/>
      <c r="HM184" s="771"/>
      <c r="HN184" s="771"/>
      <c r="HO184" s="771"/>
      <c r="HP184" s="771"/>
      <c r="HQ184" s="771"/>
      <c r="HR184" s="771"/>
      <c r="HS184" s="771"/>
      <c r="HT184" s="771"/>
      <c r="HU184" s="771"/>
      <c r="HV184" s="771"/>
      <c r="HW184" s="771"/>
      <c r="HX184" s="771"/>
      <c r="HY184" s="771"/>
      <c r="HZ184" s="771"/>
      <c r="IA184" s="771"/>
      <c r="IB184" s="771"/>
      <c r="IC184" s="771"/>
      <c r="ID184" s="771"/>
      <c r="IE184" s="771"/>
      <c r="IF184" s="771"/>
      <c r="IG184" s="771"/>
      <c r="IH184" s="771"/>
      <c r="II184" s="771"/>
      <c r="IJ184" s="771"/>
      <c r="IK184" s="771"/>
      <c r="IL184" s="771"/>
    </row>
    <row r="185" spans="1:246" s="13" customFormat="1" ht="15.95" customHeight="1">
      <c r="A185" s="1552"/>
      <c r="B185" s="1552"/>
      <c r="C185" s="1552"/>
      <c r="D185" s="1552"/>
      <c r="E185" s="1552"/>
      <c r="F185" s="1552"/>
      <c r="G185" s="816"/>
      <c r="H185" s="1580">
        <f>'RESUMEN D'!AE5</f>
        <v>0</v>
      </c>
      <c r="I185" s="1509"/>
      <c r="J185" s="1509"/>
      <c r="K185" s="1509"/>
      <c r="L185" s="1509"/>
      <c r="M185" s="1509"/>
      <c r="N185" s="1509"/>
      <c r="O185" s="814"/>
      <c r="P185" s="817"/>
      <c r="Q185" s="816"/>
      <c r="R185" s="774"/>
      <c r="S185" s="1509">
        <f>'RESUMEN D'!R5</f>
        <v>0</v>
      </c>
      <c r="T185" s="1509"/>
      <c r="U185" s="1509"/>
      <c r="V185" s="1509"/>
      <c r="W185" s="1509"/>
      <c r="X185" s="1509"/>
      <c r="Y185" s="789"/>
      <c r="Z185" s="815"/>
      <c r="AA185" s="815"/>
      <c r="AB185" s="774"/>
      <c r="AC185" s="774"/>
      <c r="AD185" s="1509">
        <f>'RESUMEN D'!R3</f>
        <v>0</v>
      </c>
      <c r="AE185" s="1509"/>
      <c r="AF185" s="1509"/>
      <c r="AG185" s="1509"/>
      <c r="AH185" s="1509"/>
      <c r="AI185" s="1509"/>
      <c r="AJ185" s="818"/>
      <c r="AK185" s="1504"/>
      <c r="AL185" s="1505"/>
      <c r="AM185" s="760"/>
      <c r="AN185" s="760"/>
      <c r="AO185" s="760"/>
      <c r="AP185" s="760"/>
      <c r="AQ185" s="760"/>
      <c r="AR185" s="760"/>
      <c r="AS185" s="760"/>
      <c r="AT185" s="760"/>
      <c r="AU185" s="777"/>
      <c r="AV185" s="777"/>
      <c r="AW185" s="777"/>
      <c r="AX185" s="777"/>
      <c r="AY185" s="777"/>
      <c r="AZ185" s="777"/>
      <c r="BA185" s="777"/>
      <c r="BB185" s="777"/>
      <c r="BC185" s="43"/>
      <c r="BD185" s="131"/>
      <c r="BE185" s="771"/>
      <c r="BF185" s="807"/>
      <c r="BG185" s="771"/>
      <c r="BH185" s="613"/>
      <c r="BI185" s="771"/>
      <c r="BJ185" s="771"/>
      <c r="BK185" s="941"/>
      <c r="BL185" s="941"/>
      <c r="BM185" s="941"/>
      <c r="BN185" s="941"/>
      <c r="BO185" s="941"/>
      <c r="BP185" s="941"/>
      <c r="BQ185" s="941"/>
      <c r="BR185" s="941"/>
      <c r="BS185" s="941"/>
      <c r="BT185" s="941"/>
      <c r="BU185" s="941"/>
      <c r="BV185" s="941"/>
      <c r="BW185" s="941"/>
      <c r="BX185" s="941"/>
      <c r="BY185" s="941"/>
      <c r="BZ185" s="941"/>
      <c r="CA185" s="941"/>
      <c r="CB185" s="941"/>
      <c r="CC185" s="941"/>
      <c r="CD185" s="941"/>
      <c r="CE185" s="941"/>
      <c r="CF185" s="941"/>
      <c r="CG185" s="941"/>
      <c r="CH185" s="941"/>
      <c r="CI185" s="941"/>
      <c r="CJ185" s="941"/>
      <c r="CK185" s="941"/>
      <c r="CL185" s="771"/>
      <c r="CM185" s="771"/>
      <c r="CN185" s="771"/>
      <c r="CO185" s="771"/>
      <c r="CP185" s="771"/>
      <c r="CQ185" s="259"/>
      <c r="CR185" s="259"/>
      <c r="CS185" s="259"/>
      <c r="CT185" s="771"/>
      <c r="CU185" s="771"/>
      <c r="CV185" s="771"/>
      <c r="CW185" s="771"/>
      <c r="CX185" s="771"/>
      <c r="CY185" s="941"/>
      <c r="CZ185" s="580"/>
      <c r="DA185" s="580"/>
      <c r="DB185" s="580"/>
      <c r="DC185" s="580"/>
      <c r="DD185" s="580"/>
      <c r="DE185" s="580"/>
      <c r="DF185" s="580"/>
      <c r="DG185" s="580"/>
      <c r="DH185" s="580"/>
      <c r="DI185" s="580"/>
      <c r="DJ185" s="580"/>
      <c r="DK185" s="580"/>
      <c r="DL185" s="580"/>
      <c r="DM185" s="580"/>
      <c r="DN185" s="580"/>
      <c r="DO185" s="580"/>
      <c r="DP185" s="580"/>
      <c r="DQ185" s="580"/>
      <c r="DR185" s="580"/>
      <c r="DS185" s="580"/>
      <c r="DT185" s="580"/>
      <c r="DU185" s="580"/>
      <c r="DV185" s="580"/>
      <c r="DW185" s="580"/>
      <c r="DX185" s="580"/>
      <c r="DY185" s="580"/>
      <c r="DZ185" s="580"/>
      <c r="EA185" s="580"/>
      <c r="EB185" s="580"/>
      <c r="EC185" s="580"/>
      <c r="ED185" s="580"/>
      <c r="EE185" s="580"/>
      <c r="EF185" s="580"/>
      <c r="EG185" s="580"/>
      <c r="EH185" s="580"/>
      <c r="EI185" s="580"/>
      <c r="EJ185" s="580"/>
      <c r="EK185" s="580"/>
      <c r="EL185" s="580"/>
      <c r="EM185" s="580"/>
      <c r="EN185" s="580"/>
      <c r="EO185" s="771"/>
      <c r="EP185" s="771"/>
      <c r="EQ185" s="771"/>
      <c r="ER185" s="771"/>
      <c r="ES185" s="771"/>
      <c r="ET185" s="771"/>
      <c r="EU185" s="771"/>
      <c r="EV185" s="771"/>
      <c r="EW185" s="771"/>
      <c r="EX185" s="771"/>
      <c r="EY185" s="771"/>
      <c r="EZ185" s="771"/>
      <c r="FA185" s="771"/>
      <c r="FB185" s="771"/>
      <c r="FC185" s="771"/>
      <c r="FD185" s="771"/>
      <c r="FE185" s="771"/>
      <c r="FF185" s="771"/>
      <c r="FG185" s="771"/>
      <c r="FH185" s="771"/>
      <c r="FI185" s="771"/>
      <c r="FJ185" s="771"/>
      <c r="FK185" s="771"/>
      <c r="FL185" s="771"/>
      <c r="FM185" s="771"/>
      <c r="FN185" s="771"/>
      <c r="FO185" s="771"/>
      <c r="FP185" s="771"/>
      <c r="FQ185" s="771"/>
      <c r="FR185" s="771"/>
      <c r="FS185" s="771"/>
      <c r="FT185" s="771"/>
      <c r="FU185" s="771"/>
      <c r="FV185" s="771"/>
      <c r="FW185" s="771"/>
      <c r="FX185" s="771"/>
      <c r="FY185" s="771"/>
      <c r="FZ185" s="771"/>
      <c r="GA185" s="771"/>
      <c r="GB185" s="771"/>
      <c r="GC185" s="771"/>
      <c r="GD185" s="771"/>
      <c r="GE185" s="771"/>
      <c r="GF185" s="771"/>
      <c r="GG185" s="771"/>
      <c r="GH185" s="771"/>
      <c r="GI185" s="771"/>
      <c r="GJ185" s="771"/>
      <c r="GK185" s="771"/>
      <c r="GL185" s="771"/>
      <c r="GM185" s="771"/>
      <c r="GN185" s="771"/>
      <c r="GO185" s="771"/>
      <c r="GP185" s="771"/>
      <c r="GQ185" s="771"/>
      <c r="GR185" s="771"/>
      <c r="GS185" s="771"/>
      <c r="GT185" s="771"/>
      <c r="GU185" s="771"/>
      <c r="GV185" s="771"/>
      <c r="GW185" s="771"/>
      <c r="GX185" s="771"/>
      <c r="GY185" s="771"/>
      <c r="GZ185" s="771"/>
      <c r="HA185" s="771"/>
      <c r="HB185" s="771"/>
      <c r="HC185" s="771"/>
      <c r="HD185" s="771"/>
      <c r="HE185" s="771"/>
      <c r="HF185" s="771"/>
      <c r="HG185" s="771"/>
      <c r="HH185" s="771"/>
      <c r="HI185" s="771"/>
      <c r="HJ185" s="771"/>
      <c r="HK185" s="771"/>
      <c r="HL185" s="771"/>
      <c r="HM185" s="771"/>
      <c r="HN185" s="771"/>
      <c r="HO185" s="771"/>
      <c r="HP185" s="771"/>
      <c r="HQ185" s="771"/>
      <c r="HR185" s="771"/>
      <c r="HS185" s="771"/>
      <c r="HT185" s="771"/>
      <c r="HU185" s="771"/>
      <c r="HV185" s="771"/>
      <c r="HW185" s="771"/>
      <c r="HX185" s="771"/>
      <c r="HY185" s="771"/>
      <c r="HZ185" s="771"/>
      <c r="IA185" s="771"/>
      <c r="IB185" s="771"/>
      <c r="IC185" s="771"/>
      <c r="ID185" s="771"/>
      <c r="IE185" s="771"/>
      <c r="IF185" s="771"/>
      <c r="IG185" s="771"/>
      <c r="IH185" s="771"/>
      <c r="II185" s="771"/>
      <c r="IJ185" s="771"/>
      <c r="IK185" s="771"/>
      <c r="IL185" s="771"/>
    </row>
    <row r="186" spans="1:246" ht="15.95" customHeight="1" thickBot="1">
      <c r="A186" s="1553"/>
      <c r="B186" s="1553"/>
      <c r="C186" s="1553"/>
      <c r="D186" s="1553"/>
      <c r="E186" s="1553"/>
      <c r="F186" s="1553"/>
      <c r="G186" s="819"/>
      <c r="H186" s="1518" t="s">
        <v>84</v>
      </c>
      <c r="I186" s="1518"/>
      <c r="J186" s="1518"/>
      <c r="K186" s="1518"/>
      <c r="L186" s="1518"/>
      <c r="M186" s="1518"/>
      <c r="N186" s="1518"/>
      <c r="O186" s="820"/>
      <c r="P186" s="821"/>
      <c r="Q186" s="819"/>
      <c r="R186" s="822"/>
      <c r="S186" s="1440" t="s">
        <v>24</v>
      </c>
      <c r="T186" s="1440"/>
      <c r="U186" s="1440"/>
      <c r="V186" s="1440"/>
      <c r="W186" s="1440"/>
      <c r="X186" s="1440"/>
      <c r="Y186" s="823"/>
      <c r="Z186" s="824"/>
      <c r="AA186" s="824"/>
      <c r="AB186" s="822"/>
      <c r="AC186" s="822"/>
      <c r="AD186" s="1518" t="s">
        <v>22</v>
      </c>
      <c r="AE186" s="1518"/>
      <c r="AF186" s="1518"/>
      <c r="AG186" s="1518"/>
      <c r="AH186" s="1518"/>
      <c r="AI186" s="1518"/>
      <c r="AJ186" s="825"/>
      <c r="AK186" s="1506"/>
      <c r="AL186" s="1507"/>
      <c r="AM186" s="21"/>
      <c r="AN186" s="21"/>
      <c r="AO186" s="21"/>
      <c r="AP186" s="21"/>
      <c r="AQ186" s="21"/>
      <c r="AR186" s="21"/>
      <c r="AS186" s="21"/>
      <c r="AT186" s="21"/>
      <c r="AU186" s="759"/>
      <c r="AV186" s="759"/>
      <c r="AW186" s="759"/>
      <c r="AX186" s="759"/>
      <c r="AY186" s="759"/>
      <c r="AZ186" s="759"/>
      <c r="BA186" s="759"/>
      <c r="BB186" s="759"/>
      <c r="BE186" s="580"/>
      <c r="BF186" s="769"/>
      <c r="BG186" s="580"/>
      <c r="BI186" s="580"/>
      <c r="BJ186" s="580"/>
      <c r="BK186" s="246"/>
      <c r="BL186" s="941"/>
      <c r="BM186" s="941"/>
      <c r="BN186" s="941"/>
      <c r="BO186" s="941"/>
      <c r="BP186" s="941"/>
      <c r="BQ186" s="941"/>
      <c r="BR186" s="941"/>
      <c r="BS186" s="941"/>
      <c r="BT186" s="941"/>
      <c r="BU186" s="246"/>
      <c r="BV186" s="246"/>
      <c r="BW186" s="246"/>
      <c r="BX186" s="246"/>
      <c r="BY186" s="246"/>
      <c r="BZ186" s="246"/>
      <c r="CA186" s="246"/>
      <c r="CB186" s="246"/>
      <c r="CC186" s="246"/>
      <c r="CD186" s="246"/>
      <c r="CE186" s="246"/>
      <c r="CF186" s="246"/>
      <c r="CG186" s="246"/>
      <c r="CH186" s="246"/>
      <c r="CI186" s="246"/>
      <c r="CJ186" s="246"/>
      <c r="CK186" s="246"/>
      <c r="CL186" s="580"/>
      <c r="CM186" s="580"/>
      <c r="CN186" s="580"/>
      <c r="CO186" s="580"/>
      <c r="CP186" s="580"/>
      <c r="CQ186" s="255"/>
      <c r="CR186" s="255"/>
      <c r="CS186" s="255"/>
      <c r="CT186" s="771"/>
      <c r="CU186" s="771"/>
      <c r="CV186" s="771"/>
      <c r="CW186" s="771"/>
      <c r="CX186" s="771"/>
      <c r="CY186" s="941"/>
      <c r="CZ186" s="580"/>
      <c r="DA186" s="580"/>
      <c r="DB186" s="580"/>
      <c r="DC186" s="580"/>
      <c r="DD186" s="580"/>
      <c r="DE186" s="580"/>
      <c r="DF186" s="580"/>
      <c r="DG186" s="580"/>
      <c r="DH186" s="580"/>
      <c r="DI186" s="580"/>
      <c r="DJ186" s="580"/>
      <c r="DK186" s="580"/>
      <c r="DL186" s="580"/>
      <c r="DM186" s="580"/>
      <c r="DN186" s="580"/>
      <c r="DO186" s="580"/>
      <c r="DP186" s="580"/>
      <c r="DQ186" s="580"/>
      <c r="DR186" s="580"/>
      <c r="DS186" s="580"/>
      <c r="DT186" s="580"/>
      <c r="DU186" s="580"/>
      <c r="DV186" s="580"/>
      <c r="DW186" s="580"/>
      <c r="DX186" s="580"/>
      <c r="DY186" s="580"/>
      <c r="DZ186" s="580"/>
      <c r="EA186" s="580"/>
      <c r="EB186" s="580"/>
      <c r="EC186" s="580"/>
      <c r="ED186" s="580"/>
      <c r="EE186" s="580"/>
      <c r="EF186" s="580"/>
      <c r="EG186" s="580"/>
      <c r="EH186" s="580"/>
      <c r="EI186" s="580"/>
      <c r="EJ186" s="580"/>
      <c r="EK186" s="580"/>
      <c r="EL186" s="580"/>
      <c r="EM186" s="580"/>
      <c r="EN186" s="580"/>
      <c r="EO186" s="580"/>
      <c r="EP186" s="580"/>
      <c r="EQ186" s="580"/>
      <c r="ER186" s="580"/>
      <c r="ES186" s="580"/>
      <c r="ET186" s="580"/>
      <c r="EU186" s="580"/>
      <c r="EV186" s="580"/>
      <c r="EW186" s="580"/>
      <c r="EX186" s="580"/>
      <c r="EY186" s="580"/>
      <c r="EZ186" s="580"/>
      <c r="FA186" s="580"/>
      <c r="FB186" s="580"/>
      <c r="FC186" s="580"/>
      <c r="FD186" s="580"/>
      <c r="FE186" s="580"/>
      <c r="FF186" s="580"/>
      <c r="FG186" s="580"/>
      <c r="FH186" s="580"/>
      <c r="FI186" s="580"/>
      <c r="FJ186" s="580"/>
      <c r="FK186" s="580"/>
      <c r="FL186" s="580"/>
      <c r="FM186" s="580"/>
      <c r="FN186" s="580"/>
      <c r="FO186" s="580"/>
      <c r="FP186" s="580"/>
      <c r="FQ186" s="580"/>
      <c r="FR186" s="580"/>
      <c r="FS186" s="580"/>
      <c r="FT186" s="580"/>
      <c r="FU186" s="580"/>
      <c r="FV186" s="580"/>
      <c r="FW186" s="580"/>
      <c r="FX186" s="580"/>
      <c r="FY186" s="580"/>
      <c r="FZ186" s="580"/>
      <c r="GA186" s="580"/>
      <c r="GB186" s="580"/>
      <c r="GC186" s="580"/>
      <c r="GD186" s="580"/>
      <c r="GE186" s="580"/>
      <c r="GF186" s="580"/>
      <c r="GG186" s="580"/>
      <c r="GH186" s="580"/>
      <c r="GI186" s="580"/>
      <c r="GJ186" s="580"/>
      <c r="GK186" s="580"/>
      <c r="GL186" s="580"/>
      <c r="GM186" s="580"/>
      <c r="GN186" s="580"/>
      <c r="GO186" s="580"/>
      <c r="GP186" s="580"/>
      <c r="GQ186" s="580"/>
      <c r="GR186" s="580"/>
      <c r="GS186" s="580"/>
      <c r="GT186" s="580"/>
      <c r="GU186" s="580"/>
      <c r="GV186" s="580"/>
      <c r="GW186" s="580"/>
      <c r="GX186" s="580"/>
      <c r="GY186" s="580"/>
      <c r="GZ186" s="580"/>
      <c r="HA186" s="580"/>
      <c r="HB186" s="580"/>
      <c r="HC186" s="580"/>
      <c r="HD186" s="580"/>
      <c r="HE186" s="580"/>
      <c r="HF186" s="580"/>
      <c r="HG186" s="580"/>
      <c r="HH186" s="580"/>
      <c r="HI186" s="580"/>
      <c r="HJ186" s="580"/>
      <c r="HK186" s="580"/>
      <c r="HL186" s="580"/>
      <c r="HM186" s="580"/>
      <c r="HN186" s="580"/>
      <c r="HO186" s="580"/>
      <c r="HP186" s="580"/>
      <c r="HQ186" s="580"/>
      <c r="HR186" s="580"/>
      <c r="HS186" s="580"/>
      <c r="HT186" s="580"/>
      <c r="HU186" s="580"/>
      <c r="HV186" s="580"/>
      <c r="HW186" s="580"/>
      <c r="HX186" s="580"/>
      <c r="HY186" s="580"/>
      <c r="HZ186" s="580"/>
      <c r="IA186" s="580"/>
      <c r="IB186" s="580"/>
      <c r="IC186" s="580"/>
      <c r="ID186" s="580"/>
      <c r="IE186" s="580"/>
      <c r="IF186" s="580"/>
      <c r="IG186" s="580"/>
      <c r="IH186" s="580"/>
      <c r="II186" s="580"/>
      <c r="IJ186" s="580"/>
      <c r="IK186" s="580"/>
      <c r="IL186" s="580"/>
    </row>
    <row r="187" spans="1:246">
      <c r="A187" s="777"/>
      <c r="B187" s="777"/>
      <c r="C187" s="771"/>
      <c r="D187" s="777"/>
      <c r="E187" s="777"/>
      <c r="F187" s="777"/>
      <c r="G187" s="777"/>
      <c r="H187" s="777"/>
      <c r="I187" s="777"/>
      <c r="J187" s="777"/>
      <c r="K187" s="777"/>
      <c r="L187" s="777"/>
      <c r="M187" s="777"/>
      <c r="N187" s="771"/>
      <c r="O187" s="777"/>
      <c r="P187" s="777"/>
      <c r="Q187" s="777"/>
      <c r="R187" s="777"/>
      <c r="S187" s="777"/>
      <c r="T187" s="777"/>
      <c r="U187" s="777"/>
      <c r="V187" s="771"/>
      <c r="W187" s="771"/>
      <c r="X187" s="771"/>
      <c r="Y187" s="771"/>
      <c r="Z187" s="771"/>
      <c r="AA187" s="771"/>
      <c r="AB187" s="777"/>
      <c r="AC187" s="777"/>
      <c r="AD187" s="777"/>
      <c r="AE187" s="771"/>
      <c r="AF187" s="771"/>
      <c r="AG187" s="771"/>
      <c r="AH187" s="777"/>
      <c r="AI187" s="777"/>
      <c r="AJ187" s="777"/>
      <c r="AK187" s="777"/>
      <c r="AL187" s="771"/>
      <c r="AM187" s="777"/>
      <c r="AN187" s="777"/>
      <c r="AO187" s="777"/>
      <c r="AP187" s="777"/>
      <c r="AQ187" s="777"/>
      <c r="AR187" s="777"/>
      <c r="AS187" s="777"/>
      <c r="AT187" s="777"/>
      <c r="AU187" s="777"/>
      <c r="AV187" s="777"/>
      <c r="AW187" s="777"/>
      <c r="AX187" s="777"/>
      <c r="AY187" s="777"/>
      <c r="AZ187" s="777"/>
      <c r="BA187" s="777"/>
      <c r="BB187" s="777"/>
      <c r="BC187" s="43"/>
      <c r="BD187" s="131"/>
      <c r="BE187" s="771"/>
      <c r="BF187" s="807"/>
      <c r="BG187" s="771"/>
      <c r="BH187" s="613"/>
      <c r="BI187" s="771"/>
      <c r="BJ187" s="771"/>
      <c r="BK187" s="941"/>
      <c r="BL187" s="941"/>
      <c r="BM187" s="941"/>
      <c r="BN187" s="941"/>
      <c r="BO187" s="941"/>
      <c r="BP187" s="941"/>
      <c r="BQ187" s="941"/>
      <c r="BR187" s="941"/>
      <c r="BS187" s="941"/>
      <c r="BT187" s="941"/>
      <c r="BU187" s="941"/>
      <c r="BV187" s="941"/>
      <c r="BW187" s="941"/>
      <c r="BX187" s="941"/>
      <c r="BY187" s="941"/>
      <c r="BZ187" s="941"/>
      <c r="CA187" s="941"/>
      <c r="CB187" s="941"/>
      <c r="CC187" s="941"/>
      <c r="CD187" s="941"/>
      <c r="CE187" s="941"/>
      <c r="CF187" s="941"/>
      <c r="CG187" s="941"/>
      <c r="CH187" s="941"/>
      <c r="CI187" s="941"/>
      <c r="CJ187" s="941"/>
      <c r="CK187" s="941"/>
      <c r="CL187" s="941"/>
      <c r="CM187" s="941"/>
      <c r="CN187" s="941"/>
      <c r="CO187" s="941"/>
      <c r="CP187" s="941"/>
      <c r="CQ187" s="941"/>
      <c r="CR187" s="941"/>
      <c r="CS187" s="941"/>
      <c r="CT187" s="941"/>
      <c r="CU187" s="941"/>
      <c r="CV187" s="941"/>
      <c r="CW187" s="941"/>
      <c r="CX187" s="941"/>
      <c r="CY187" s="941"/>
      <c r="CZ187" s="941"/>
      <c r="DA187" s="771"/>
      <c r="DB187" s="771"/>
      <c r="DC187" s="771"/>
      <c r="DD187" s="771"/>
      <c r="DE187" s="771"/>
      <c r="DF187" s="771"/>
      <c r="DG187" s="771"/>
      <c r="DH187" s="771"/>
      <c r="DI187" s="771"/>
      <c r="DJ187" s="771"/>
      <c r="DK187" s="771"/>
      <c r="DL187" s="771"/>
      <c r="DM187" s="771"/>
      <c r="DN187" s="771"/>
      <c r="DO187" s="771"/>
      <c r="DP187" s="771"/>
      <c r="DQ187" s="771"/>
      <c r="DR187" s="771"/>
      <c r="DS187" s="771"/>
      <c r="DT187" s="771"/>
      <c r="DU187" s="771"/>
      <c r="DV187" s="771"/>
      <c r="DW187" s="771"/>
      <c r="DX187" s="771"/>
      <c r="DY187" s="771"/>
      <c r="DZ187" s="771"/>
      <c r="EA187" s="771"/>
      <c r="EB187" s="771"/>
      <c r="EC187" s="771"/>
      <c r="ED187" s="771"/>
      <c r="EE187" s="771"/>
      <c r="EF187" s="771"/>
      <c r="EG187" s="771"/>
      <c r="EH187" s="771"/>
      <c r="EI187" s="771"/>
      <c r="EJ187" s="771"/>
      <c r="EK187" s="771"/>
      <c r="EL187" s="771"/>
      <c r="EM187" s="771"/>
      <c r="EN187" s="771"/>
      <c r="EO187" s="580"/>
      <c r="EP187" s="580"/>
      <c r="EQ187" s="580"/>
      <c r="ER187" s="580"/>
      <c r="ES187" s="580"/>
      <c r="ET187" s="580"/>
      <c r="EU187" s="580"/>
      <c r="EV187" s="580"/>
      <c r="EW187" s="580"/>
      <c r="EX187" s="580"/>
      <c r="EY187" s="580"/>
      <c r="EZ187" s="580"/>
      <c r="FA187" s="580"/>
      <c r="FB187" s="580"/>
      <c r="FC187" s="580"/>
      <c r="FD187" s="580"/>
      <c r="FE187" s="580"/>
      <c r="FF187" s="580"/>
      <c r="FG187" s="580"/>
      <c r="FH187" s="580"/>
      <c r="FI187" s="580"/>
      <c r="FJ187" s="580"/>
      <c r="FK187" s="580"/>
      <c r="FL187" s="580"/>
      <c r="FM187" s="580"/>
      <c r="FN187" s="580"/>
      <c r="FO187" s="580"/>
      <c r="FP187" s="580"/>
      <c r="FQ187" s="580"/>
      <c r="FR187" s="580"/>
      <c r="FS187" s="580"/>
      <c r="FT187" s="580"/>
      <c r="FU187" s="580"/>
      <c r="FV187" s="580"/>
      <c r="FW187" s="580"/>
      <c r="FX187" s="580"/>
      <c r="FY187" s="580"/>
      <c r="FZ187" s="580"/>
      <c r="GA187" s="580"/>
      <c r="GB187" s="580"/>
      <c r="GC187" s="580"/>
      <c r="GD187" s="580"/>
      <c r="GE187" s="580"/>
      <c r="GF187" s="580"/>
      <c r="GG187" s="580"/>
      <c r="GH187" s="580"/>
      <c r="GI187" s="580"/>
      <c r="GJ187" s="580"/>
      <c r="GK187" s="580"/>
      <c r="GL187" s="580"/>
      <c r="GM187" s="580"/>
      <c r="GN187" s="580"/>
      <c r="GO187" s="580"/>
      <c r="GP187" s="580"/>
      <c r="GQ187" s="580"/>
      <c r="GR187" s="580"/>
      <c r="GS187" s="580"/>
      <c r="GT187" s="580"/>
      <c r="GU187" s="580"/>
      <c r="GV187" s="580"/>
      <c r="GW187" s="580"/>
      <c r="GX187" s="580"/>
      <c r="GY187" s="580"/>
      <c r="GZ187" s="580"/>
      <c r="HA187" s="580"/>
      <c r="HB187" s="580"/>
      <c r="HC187" s="580"/>
      <c r="HD187" s="580"/>
      <c r="HE187" s="580"/>
      <c r="HF187" s="580"/>
      <c r="HG187" s="580"/>
      <c r="HH187" s="580"/>
      <c r="HI187" s="580"/>
      <c r="HJ187" s="580"/>
      <c r="HK187" s="580"/>
      <c r="HL187" s="580"/>
      <c r="HM187" s="580"/>
      <c r="HN187" s="580"/>
      <c r="HO187" s="580"/>
      <c r="HP187" s="580"/>
      <c r="HQ187" s="580"/>
      <c r="HR187" s="580"/>
      <c r="HS187" s="580"/>
      <c r="HT187" s="580"/>
      <c r="HU187" s="580"/>
      <c r="HV187" s="580"/>
      <c r="HW187" s="580"/>
      <c r="HX187" s="580"/>
      <c r="HY187" s="580"/>
      <c r="HZ187" s="580"/>
      <c r="IA187" s="580"/>
      <c r="IB187" s="580"/>
      <c r="IC187" s="580"/>
      <c r="ID187" s="580"/>
      <c r="IE187" s="580"/>
      <c r="IF187" s="580"/>
      <c r="IG187" s="580"/>
      <c r="IH187" s="580"/>
      <c r="II187" s="580"/>
      <c r="IJ187" s="580"/>
      <c r="IK187" s="580"/>
      <c r="IL187" s="580"/>
    </row>
    <row r="188" spans="1:246" ht="354" customHeight="1">
      <c r="A188" s="777"/>
      <c r="B188" s="777"/>
      <c r="C188" s="941"/>
      <c r="D188" s="759"/>
      <c r="E188" s="759"/>
      <c r="F188" s="759"/>
      <c r="G188" s="759"/>
      <c r="H188" s="759"/>
      <c r="I188" s="759"/>
      <c r="J188" s="759"/>
      <c r="K188" s="759"/>
      <c r="L188" s="759"/>
      <c r="M188" s="759"/>
      <c r="N188" s="580"/>
      <c r="O188" s="759"/>
      <c r="P188" s="759"/>
      <c r="Q188" s="759"/>
      <c r="R188" s="759"/>
      <c r="S188" s="759"/>
      <c r="T188" s="759"/>
      <c r="U188" s="759"/>
      <c r="V188" s="580"/>
      <c r="W188" s="580"/>
      <c r="X188" s="580"/>
      <c r="Y188" s="580"/>
      <c r="Z188" s="580"/>
      <c r="AA188" s="580"/>
      <c r="AB188" s="759"/>
      <c r="AC188" s="759"/>
      <c r="AD188" s="759"/>
      <c r="AE188" s="580"/>
      <c r="AF188" s="580"/>
      <c r="AG188" s="580"/>
      <c r="AH188" s="759"/>
      <c r="AI188" s="759"/>
      <c r="AJ188" s="759"/>
      <c r="AK188" s="759"/>
      <c r="AL188" s="580"/>
      <c r="AM188" s="759"/>
      <c r="AN188" s="759"/>
      <c r="AO188" s="759"/>
      <c r="AP188" s="759"/>
      <c r="AQ188" s="759"/>
      <c r="AR188" s="759"/>
      <c r="AS188" s="759"/>
      <c r="AT188" s="759"/>
      <c r="AU188" s="759"/>
      <c r="AV188" s="759"/>
      <c r="AW188" s="759"/>
      <c r="AX188" s="759"/>
      <c r="AY188" s="759"/>
      <c r="AZ188" s="759"/>
      <c r="BA188" s="759"/>
      <c r="BB188" s="759"/>
      <c r="BE188" s="580"/>
      <c r="BF188" s="769"/>
      <c r="BG188" s="580"/>
      <c r="BI188" s="771"/>
      <c r="BJ188" s="771"/>
      <c r="BK188" s="941"/>
      <c r="BL188" s="941"/>
      <c r="BM188" s="941"/>
      <c r="BN188" s="941"/>
      <c r="BO188" s="941"/>
      <c r="BP188" s="941"/>
      <c r="BQ188" s="941"/>
      <c r="BR188" s="941"/>
      <c r="BS188" s="941"/>
      <c r="BT188" s="941"/>
      <c r="BU188" s="941"/>
      <c r="BV188" s="941"/>
      <c r="BW188" s="941"/>
      <c r="BX188" s="941"/>
      <c r="BY188" s="941"/>
      <c r="BZ188" s="941"/>
      <c r="CA188" s="941"/>
      <c r="CB188" s="941"/>
      <c r="CC188" s="941"/>
      <c r="CD188" s="941"/>
      <c r="CE188" s="941"/>
      <c r="CF188" s="941"/>
      <c r="CG188" s="941"/>
      <c r="CH188" s="941"/>
      <c r="CI188" s="941"/>
      <c r="CJ188" s="941"/>
      <c r="CK188" s="941"/>
      <c r="CL188" s="771"/>
      <c r="CM188" s="771"/>
      <c r="CN188" s="771"/>
      <c r="CO188" s="771"/>
      <c r="CP188" s="771"/>
      <c r="CQ188" s="771"/>
      <c r="CR188" s="771"/>
      <c r="CS188" s="771"/>
      <c r="CT188" s="771"/>
      <c r="CU188" s="771"/>
      <c r="CV188" s="771"/>
      <c r="CW188" s="771"/>
      <c r="CX188" s="771"/>
      <c r="CY188" s="771"/>
      <c r="CZ188" s="771"/>
      <c r="DA188" s="771"/>
      <c r="DB188" s="771"/>
      <c r="DC188" s="771"/>
      <c r="DD188" s="771"/>
      <c r="DE188" s="771"/>
      <c r="DF188" s="771"/>
      <c r="DG188" s="771"/>
      <c r="DH188" s="771"/>
      <c r="DI188" s="771"/>
      <c r="DJ188" s="771"/>
      <c r="DK188" s="771"/>
      <c r="DL188" s="771"/>
      <c r="DM188" s="771"/>
      <c r="DN188" s="771"/>
      <c r="DO188" s="771"/>
      <c r="DP188" s="771"/>
      <c r="DQ188" s="771"/>
      <c r="DR188" s="771"/>
      <c r="DS188" s="771"/>
      <c r="DT188" s="771"/>
      <c r="DU188" s="771"/>
      <c r="DV188" s="771"/>
      <c r="DW188" s="771"/>
      <c r="DX188" s="771"/>
      <c r="DY188" s="771"/>
      <c r="DZ188" s="771"/>
      <c r="EA188" s="771"/>
      <c r="EB188" s="771"/>
      <c r="EC188" s="771"/>
      <c r="ED188" s="771"/>
      <c r="EE188" s="771"/>
      <c r="EF188" s="771"/>
      <c r="EG188" s="771"/>
      <c r="EH188" s="771"/>
      <c r="EI188" s="771"/>
      <c r="EJ188" s="771"/>
      <c r="EK188" s="771"/>
      <c r="EL188" s="771"/>
      <c r="EM188" s="771"/>
      <c r="EN188" s="771"/>
      <c r="EO188" s="580"/>
      <c r="EP188" s="580"/>
      <c r="EQ188" s="580"/>
      <c r="ER188" s="580"/>
      <c r="ES188" s="580"/>
      <c r="ET188" s="580"/>
      <c r="EU188" s="580"/>
      <c r="EV188" s="580"/>
      <c r="EW188" s="580"/>
      <c r="EX188" s="580"/>
      <c r="EY188" s="580"/>
      <c r="EZ188" s="580"/>
      <c r="FA188" s="580"/>
      <c r="FB188" s="580"/>
      <c r="FC188" s="580"/>
      <c r="FD188" s="580"/>
      <c r="FE188" s="580"/>
      <c r="FF188" s="580"/>
      <c r="FG188" s="580"/>
      <c r="FH188" s="580"/>
      <c r="FI188" s="580"/>
      <c r="FJ188" s="580"/>
      <c r="FK188" s="580"/>
      <c r="FL188" s="580"/>
      <c r="FM188" s="580"/>
      <c r="FN188" s="580"/>
      <c r="FO188" s="580"/>
      <c r="FP188" s="580"/>
      <c r="FQ188" s="580"/>
      <c r="FR188" s="580"/>
      <c r="FS188" s="580"/>
      <c r="FT188" s="580"/>
      <c r="FU188" s="580"/>
      <c r="FV188" s="580"/>
      <c r="FW188" s="580"/>
      <c r="FX188" s="580"/>
      <c r="FY188" s="580"/>
      <c r="FZ188" s="580"/>
      <c r="GA188" s="580"/>
      <c r="GB188" s="580"/>
      <c r="GC188" s="580"/>
      <c r="GD188" s="580"/>
      <c r="GE188" s="580"/>
      <c r="GF188" s="580"/>
      <c r="GG188" s="580"/>
      <c r="GH188" s="580"/>
      <c r="GI188" s="580"/>
      <c r="GJ188" s="580"/>
      <c r="GK188" s="580"/>
      <c r="GL188" s="580"/>
      <c r="GM188" s="580"/>
      <c r="GN188" s="580"/>
      <c r="GO188" s="580"/>
      <c r="GP188" s="580"/>
      <c r="GQ188" s="580"/>
      <c r="GR188" s="580"/>
      <c r="GS188" s="580"/>
      <c r="GT188" s="580"/>
      <c r="GU188" s="580"/>
      <c r="GV188" s="580"/>
      <c r="GW188" s="580"/>
      <c r="GX188" s="580"/>
      <c r="GY188" s="580"/>
      <c r="GZ188" s="580"/>
      <c r="HA188" s="580"/>
      <c r="HB188" s="580"/>
      <c r="HC188" s="580"/>
      <c r="HD188" s="580"/>
      <c r="HE188" s="580"/>
      <c r="HF188" s="580"/>
      <c r="HG188" s="580"/>
      <c r="HH188" s="580"/>
      <c r="HI188" s="580"/>
      <c r="HJ188" s="580"/>
      <c r="HK188" s="580"/>
      <c r="HL188" s="580"/>
      <c r="HM188" s="580"/>
      <c r="HN188" s="580"/>
      <c r="HO188" s="580"/>
      <c r="HP188" s="580"/>
      <c r="HQ188" s="580"/>
      <c r="HR188" s="580"/>
      <c r="HS188" s="580"/>
      <c r="HT188" s="580"/>
      <c r="HU188" s="580"/>
      <c r="HV188" s="580"/>
      <c r="HW188" s="580"/>
      <c r="HX188" s="580"/>
      <c r="HY188" s="580"/>
      <c r="HZ188" s="580"/>
      <c r="IA188" s="580"/>
      <c r="IB188" s="580"/>
      <c r="IC188" s="580"/>
      <c r="ID188" s="580"/>
      <c r="IE188" s="580"/>
      <c r="IF188" s="580"/>
      <c r="IG188" s="580"/>
      <c r="IH188" s="580"/>
      <c r="II188" s="580"/>
      <c r="IJ188" s="580"/>
      <c r="IK188" s="580"/>
      <c r="IL188" s="580"/>
    </row>
    <row r="189" spans="1:246" ht="24" customHeight="1" thickBot="1">
      <c r="A189" s="777"/>
      <c r="B189" s="777"/>
      <c r="C189" s="771"/>
      <c r="D189" s="777"/>
      <c r="E189" s="777"/>
      <c r="F189" s="777"/>
      <c r="G189" s="777"/>
      <c r="H189" s="777"/>
      <c r="I189" s="777"/>
      <c r="J189" s="777"/>
      <c r="K189" s="777"/>
      <c r="L189" s="777"/>
      <c r="M189" s="777"/>
      <c r="N189" s="771"/>
      <c r="O189" s="777"/>
      <c r="P189" s="777"/>
      <c r="Q189" s="777"/>
      <c r="R189" s="777"/>
      <c r="S189" s="777"/>
      <c r="T189" s="777"/>
      <c r="U189" s="777"/>
      <c r="V189" s="771"/>
      <c r="W189" s="771"/>
      <c r="X189" s="771"/>
      <c r="Y189" s="771"/>
      <c r="Z189" s="771"/>
      <c r="AA189" s="771"/>
      <c r="AB189" s="777"/>
      <c r="AC189" s="777"/>
      <c r="AD189" s="777"/>
      <c r="AE189" s="771"/>
      <c r="AF189" s="771"/>
      <c r="AG189" s="771"/>
      <c r="AH189" s="777"/>
      <c r="AI189" s="777"/>
      <c r="AJ189" s="777"/>
      <c r="AK189" s="777"/>
      <c r="AL189" s="771"/>
      <c r="AM189" s="777"/>
      <c r="AN189" s="777"/>
      <c r="AO189" s="777"/>
      <c r="AP189" s="777"/>
      <c r="AQ189" s="777"/>
      <c r="AR189" s="777"/>
      <c r="AS189" s="777"/>
      <c r="AT189" s="777"/>
      <c r="AU189" s="760"/>
      <c r="AV189" s="760"/>
      <c r="AW189" s="760"/>
      <c r="AX189" s="760"/>
      <c r="AY189" s="760"/>
      <c r="AZ189" s="760"/>
      <c r="BA189" s="760"/>
      <c r="BB189" s="760"/>
      <c r="BC189" s="39"/>
      <c r="BD189" s="129"/>
      <c r="BE189" s="941"/>
      <c r="BF189" s="258"/>
      <c r="BG189" s="941"/>
      <c r="BH189" s="129"/>
      <c r="BI189" s="45"/>
      <c r="BJ189" s="45"/>
      <c r="BK189" s="45"/>
      <c r="BL189" s="941"/>
      <c r="BM189" s="941"/>
      <c r="BN189" s="941"/>
      <c r="BO189" s="941"/>
      <c r="BP189" s="941"/>
      <c r="BQ189" s="941"/>
      <c r="BR189" s="941"/>
      <c r="BS189" s="941"/>
      <c r="BT189" s="941"/>
      <c r="BU189" s="45"/>
      <c r="BV189" s="45"/>
      <c r="BW189" s="45"/>
      <c r="BX189" s="45"/>
      <c r="BY189" s="45"/>
      <c r="BZ189" s="45"/>
      <c r="CA189" s="45"/>
      <c r="CB189" s="45"/>
      <c r="CC189" s="45"/>
      <c r="CD189" s="941"/>
      <c r="CE189" s="941"/>
      <c r="CF189" s="941"/>
      <c r="CG189" s="941"/>
      <c r="CH189" s="941"/>
      <c r="CI189" s="941"/>
      <c r="CJ189" s="941"/>
      <c r="CK189" s="941"/>
      <c r="CL189" s="941"/>
      <c r="CM189" s="941"/>
      <c r="CN189" s="941"/>
      <c r="CO189" s="941"/>
      <c r="CP189" s="941"/>
      <c r="CQ189" s="941"/>
      <c r="CR189" s="941"/>
      <c r="CS189" s="771"/>
      <c r="CT189" s="941"/>
      <c r="CU189" s="941"/>
      <c r="CV189" s="941"/>
      <c r="CW189" s="771"/>
      <c r="CX189" s="771"/>
      <c r="CY189" s="771"/>
      <c r="CZ189" s="771"/>
      <c r="DA189" s="771"/>
      <c r="DB189" s="771"/>
      <c r="DC189" s="771"/>
      <c r="DD189" s="771"/>
      <c r="DE189" s="771"/>
      <c r="DF189" s="771"/>
      <c r="DG189" s="771"/>
      <c r="DH189" s="771"/>
      <c r="DI189" s="771"/>
      <c r="DJ189" s="771"/>
      <c r="DK189" s="771"/>
      <c r="DL189" s="771"/>
      <c r="DM189" s="771"/>
      <c r="DN189" s="771"/>
      <c r="DO189" s="771"/>
      <c r="DP189" s="771"/>
      <c r="DQ189" s="771"/>
      <c r="DR189" s="771"/>
      <c r="DS189" s="771"/>
      <c r="DT189" s="771"/>
      <c r="DU189" s="771"/>
      <c r="DV189" s="771"/>
      <c r="DW189" s="771"/>
      <c r="DX189" s="771"/>
      <c r="DY189" s="771"/>
      <c r="DZ189" s="771"/>
      <c r="EA189" s="771"/>
      <c r="EB189" s="771"/>
      <c r="EC189" s="771"/>
      <c r="ED189" s="771"/>
      <c r="EE189" s="771"/>
      <c r="EF189" s="771"/>
      <c r="EG189" s="771"/>
      <c r="EH189" s="771"/>
      <c r="EI189" s="771"/>
      <c r="EJ189" s="771"/>
      <c r="EK189" s="771"/>
      <c r="EL189" s="771"/>
      <c r="EM189" s="771"/>
      <c r="EN189" s="771"/>
      <c r="EO189" s="580"/>
      <c r="EP189" s="580"/>
      <c r="EQ189" s="580"/>
      <c r="ER189" s="580"/>
      <c r="ES189" s="580"/>
      <c r="ET189" s="580"/>
      <c r="EU189" s="580"/>
      <c r="EV189" s="580"/>
      <c r="EW189" s="580"/>
      <c r="EX189" s="580"/>
      <c r="EY189" s="580"/>
      <c r="EZ189" s="580"/>
      <c r="FA189" s="580"/>
      <c r="FB189" s="580"/>
      <c r="FC189" s="580"/>
      <c r="FD189" s="580"/>
      <c r="FE189" s="580"/>
      <c r="FF189" s="580"/>
      <c r="FG189" s="580"/>
      <c r="FH189" s="580"/>
      <c r="FI189" s="580"/>
      <c r="FJ189" s="580"/>
      <c r="FK189" s="580"/>
      <c r="FL189" s="580"/>
      <c r="FM189" s="580"/>
      <c r="FN189" s="580"/>
      <c r="FO189" s="580"/>
      <c r="FP189" s="580"/>
      <c r="FQ189" s="580"/>
      <c r="FR189" s="580"/>
      <c r="FS189" s="580"/>
      <c r="FT189" s="580"/>
      <c r="FU189" s="580"/>
      <c r="FV189" s="580"/>
      <c r="FW189" s="580"/>
      <c r="FX189" s="580"/>
      <c r="FY189" s="580"/>
      <c r="FZ189" s="580"/>
      <c r="GA189" s="580"/>
      <c r="GB189" s="580"/>
      <c r="GC189" s="580"/>
      <c r="GD189" s="580"/>
      <c r="GE189" s="580"/>
      <c r="GF189" s="580"/>
      <c r="GG189" s="580"/>
      <c r="GH189" s="580"/>
      <c r="GI189" s="580"/>
      <c r="GJ189" s="580"/>
      <c r="GK189" s="580"/>
      <c r="GL189" s="580"/>
      <c r="GM189" s="580"/>
      <c r="GN189" s="580"/>
      <c r="GO189" s="580"/>
      <c r="GP189" s="580"/>
      <c r="GQ189" s="580"/>
      <c r="GR189" s="580"/>
      <c r="GS189" s="580"/>
      <c r="GT189" s="580"/>
      <c r="GU189" s="580"/>
      <c r="GV189" s="580"/>
      <c r="GW189" s="580"/>
      <c r="GX189" s="580"/>
      <c r="GY189" s="580"/>
      <c r="GZ189" s="580"/>
      <c r="HA189" s="580"/>
      <c r="HB189" s="580"/>
      <c r="HC189" s="580"/>
      <c r="HD189" s="580"/>
      <c r="HE189" s="580"/>
      <c r="HF189" s="580"/>
      <c r="HG189" s="580"/>
      <c r="HH189" s="580"/>
      <c r="HI189" s="580"/>
      <c r="HJ189" s="580"/>
      <c r="HK189" s="580"/>
      <c r="HL189" s="580"/>
      <c r="HM189" s="580"/>
      <c r="HN189" s="580"/>
      <c r="HO189" s="580"/>
      <c r="HP189" s="580"/>
      <c r="HQ189" s="580"/>
      <c r="HR189" s="580"/>
      <c r="HS189" s="580"/>
      <c r="HT189" s="580"/>
      <c r="HU189" s="580"/>
      <c r="HV189" s="580"/>
      <c r="HW189" s="580"/>
      <c r="HX189" s="580"/>
      <c r="HY189" s="580"/>
      <c r="HZ189" s="580"/>
      <c r="IA189" s="580"/>
      <c r="IB189" s="580"/>
      <c r="IC189" s="580"/>
      <c r="ID189" s="580"/>
      <c r="IE189" s="580"/>
      <c r="IF189" s="580"/>
      <c r="IG189" s="580"/>
      <c r="IH189" s="580"/>
      <c r="II189" s="580"/>
      <c r="IJ189" s="580"/>
      <c r="IK189" s="580"/>
      <c r="IL189" s="580"/>
    </row>
    <row r="190" spans="1:246" ht="18.600000000000001" thickBot="1">
      <c r="A190" s="1528" t="s">
        <v>215</v>
      </c>
      <c r="B190" s="1529"/>
      <c r="C190" s="1529"/>
      <c r="D190" s="1529"/>
      <c r="E190" s="1529"/>
      <c r="F190" s="1529"/>
      <c r="G190" s="1529"/>
      <c r="H190" s="1529"/>
      <c r="I190" s="1529"/>
      <c r="J190" s="1529"/>
      <c r="K190" s="1529"/>
      <c r="L190" s="1529"/>
      <c r="M190" s="1529"/>
      <c r="N190" s="1529"/>
      <c r="O190" s="1529"/>
      <c r="P190" s="1529"/>
      <c r="Q190" s="1529"/>
      <c r="R190" s="1529"/>
      <c r="S190" s="1529"/>
      <c r="T190" s="1529"/>
      <c r="U190" s="1529"/>
      <c r="V190" s="1529"/>
      <c r="W190" s="1529"/>
      <c r="X190" s="1529"/>
      <c r="Y190" s="1529"/>
      <c r="Z190" s="1529"/>
      <c r="AA190" s="1529"/>
      <c r="AB190" s="1529"/>
      <c r="AC190" s="1529"/>
      <c r="AD190" s="1529"/>
      <c r="AE190" s="1529"/>
      <c r="AF190" s="1529"/>
      <c r="AG190" s="1529"/>
      <c r="AH190" s="1529"/>
      <c r="AI190" s="1529"/>
      <c r="AJ190" s="1529"/>
      <c r="AK190" s="1529"/>
      <c r="AL190" s="1529"/>
      <c r="AM190" s="1530"/>
      <c r="AN190" s="45"/>
      <c r="AO190" s="45"/>
      <c r="AP190" s="45"/>
      <c r="AQ190" s="45"/>
      <c r="AR190" s="45"/>
      <c r="AS190" s="45"/>
      <c r="AT190" s="45"/>
      <c r="AU190" s="826"/>
      <c r="AV190" s="826"/>
      <c r="AW190" s="826"/>
      <c r="AX190" s="826"/>
      <c r="AY190" s="826"/>
      <c r="AZ190" s="826"/>
      <c r="BA190" s="826"/>
      <c r="BB190" s="826"/>
      <c r="BC190" s="45"/>
      <c r="BD190" s="133"/>
      <c r="BE190" s="45"/>
      <c r="BF190" s="763"/>
      <c r="BG190" s="45"/>
      <c r="BH190" s="129"/>
      <c r="BI190" s="45"/>
      <c r="BJ190" s="45"/>
      <c r="BK190" s="45"/>
      <c r="BL190" s="941"/>
      <c r="BM190" s="941"/>
      <c r="BN190" s="941"/>
      <c r="BO190" s="941"/>
      <c r="BP190" s="941"/>
      <c r="BQ190" s="941"/>
      <c r="BR190" s="941"/>
      <c r="BS190" s="941"/>
      <c r="BT190" s="941"/>
      <c r="BU190" s="45"/>
      <c r="BV190" s="45"/>
      <c r="BW190" s="45"/>
      <c r="BX190" s="45"/>
      <c r="BY190" s="45"/>
      <c r="BZ190" s="45"/>
      <c r="CA190" s="45"/>
      <c r="CB190" s="45"/>
      <c r="CC190" s="45"/>
      <c r="CD190" s="45"/>
      <c r="CE190" s="45"/>
      <c r="CF190" s="45"/>
      <c r="CG190" s="45"/>
      <c r="CH190" s="45"/>
      <c r="CI190" s="45"/>
      <c r="CJ190" s="45"/>
      <c r="CK190" s="45"/>
      <c r="CL190" s="45"/>
      <c r="CM190" s="45"/>
      <c r="CN190" s="45"/>
      <c r="CO190" s="941"/>
      <c r="CP190" s="941"/>
      <c r="CQ190" s="941"/>
      <c r="CR190" s="941"/>
      <c r="CS190" s="771"/>
      <c r="CT190" s="941"/>
      <c r="CU190" s="941"/>
      <c r="CV190" s="941"/>
      <c r="CW190" s="771"/>
      <c r="CX190" s="771"/>
      <c r="CY190" s="771"/>
      <c r="CZ190" s="771"/>
      <c r="DA190" s="771"/>
      <c r="DB190" s="771"/>
      <c r="DC190" s="771"/>
      <c r="DD190" s="771"/>
      <c r="DE190" s="771"/>
      <c r="DF190" s="771"/>
      <c r="DG190" s="771"/>
      <c r="DH190" s="771"/>
      <c r="DI190" s="771"/>
      <c r="DJ190" s="771"/>
      <c r="DK190" s="771"/>
      <c r="DL190" s="771"/>
      <c r="DM190" s="771"/>
      <c r="DN190" s="771"/>
      <c r="DO190" s="771"/>
      <c r="DP190" s="771"/>
      <c r="DQ190" s="771"/>
      <c r="DR190" s="771"/>
      <c r="DS190" s="771"/>
      <c r="DT190" s="771"/>
      <c r="DU190" s="771"/>
      <c r="DV190" s="771"/>
      <c r="DW190" s="771"/>
      <c r="DX190" s="771"/>
      <c r="DY190" s="771"/>
      <c r="DZ190" s="771"/>
      <c r="EA190" s="771"/>
      <c r="EB190" s="771"/>
      <c r="EC190" s="771"/>
      <c r="ED190" s="771"/>
      <c r="EE190" s="771"/>
      <c r="EF190" s="771"/>
      <c r="EG190" s="771"/>
      <c r="EH190" s="771"/>
      <c r="EI190" s="771"/>
      <c r="EJ190" s="771"/>
      <c r="EK190" s="771"/>
      <c r="EL190" s="771"/>
      <c r="EM190" s="771"/>
      <c r="EN190" s="771"/>
      <c r="EO190" s="580"/>
      <c r="EP190" s="580"/>
      <c r="EQ190" s="580"/>
      <c r="ER190" s="580"/>
      <c r="ES190" s="580"/>
      <c r="ET190" s="580"/>
      <c r="EU190" s="580"/>
      <c r="EV190" s="580"/>
      <c r="EW190" s="580"/>
      <c r="EX190" s="580"/>
      <c r="EY190" s="580"/>
      <c r="EZ190" s="580"/>
      <c r="FA190" s="580"/>
      <c r="FB190" s="580"/>
      <c r="FC190" s="580"/>
      <c r="FD190" s="580"/>
      <c r="FE190" s="580"/>
      <c r="FF190" s="580"/>
      <c r="FG190" s="580"/>
      <c r="FH190" s="580"/>
      <c r="FI190" s="580"/>
      <c r="FJ190" s="580"/>
      <c r="FK190" s="580"/>
      <c r="FL190" s="580"/>
      <c r="FM190" s="580"/>
      <c r="FN190" s="580"/>
      <c r="FO190" s="580"/>
      <c r="FP190" s="580"/>
      <c r="FQ190" s="580"/>
      <c r="FR190" s="580"/>
      <c r="FS190" s="580"/>
      <c r="FT190" s="580"/>
      <c r="FU190" s="580"/>
      <c r="FV190" s="580"/>
      <c r="FW190" s="580"/>
      <c r="FX190" s="580"/>
      <c r="FY190" s="580"/>
      <c r="FZ190" s="580"/>
      <c r="GA190" s="580"/>
      <c r="GB190" s="580"/>
      <c r="GC190" s="580"/>
      <c r="GD190" s="580"/>
      <c r="GE190" s="580"/>
      <c r="GF190" s="580"/>
      <c r="GG190" s="580"/>
      <c r="GH190" s="580"/>
      <c r="GI190" s="580"/>
      <c r="GJ190" s="580"/>
      <c r="GK190" s="580"/>
      <c r="GL190" s="580"/>
      <c r="GM190" s="580"/>
      <c r="GN190" s="580"/>
      <c r="GO190" s="580"/>
      <c r="GP190" s="580"/>
      <c r="GQ190" s="580"/>
      <c r="GR190" s="580"/>
      <c r="GS190" s="580"/>
      <c r="GT190" s="580"/>
      <c r="GU190" s="580"/>
      <c r="GV190" s="580"/>
      <c r="GW190" s="580"/>
      <c r="GX190" s="580"/>
      <c r="GY190" s="580"/>
      <c r="GZ190" s="580"/>
      <c r="HA190" s="580"/>
      <c r="HB190" s="580"/>
      <c r="HC190" s="580"/>
      <c r="HD190" s="580"/>
      <c r="HE190" s="580"/>
      <c r="HF190" s="580"/>
      <c r="HG190" s="580"/>
      <c r="HH190" s="580"/>
      <c r="HI190" s="580"/>
      <c r="HJ190" s="580"/>
      <c r="HK190" s="580"/>
      <c r="HL190" s="580"/>
      <c r="HM190" s="580"/>
      <c r="HN190" s="580"/>
      <c r="HO190" s="580"/>
      <c r="HP190" s="580"/>
      <c r="HQ190" s="580"/>
      <c r="HR190" s="580"/>
      <c r="HS190" s="580"/>
      <c r="HT190" s="580"/>
      <c r="HU190" s="580"/>
      <c r="HV190" s="580"/>
      <c r="HW190" s="580"/>
      <c r="HX190" s="580"/>
      <c r="HY190" s="580"/>
      <c r="HZ190" s="580"/>
      <c r="IA190" s="580"/>
      <c r="IB190" s="580"/>
      <c r="IC190" s="580"/>
      <c r="ID190" s="580"/>
      <c r="IE190" s="580"/>
      <c r="IF190" s="580"/>
      <c r="IG190" s="580"/>
      <c r="IH190" s="580"/>
      <c r="II190" s="580"/>
      <c r="IJ190" s="580"/>
      <c r="IK190" s="580"/>
      <c r="IL190" s="580"/>
    </row>
    <row r="191" spans="1:246" ht="18.600000000000001" thickBot="1">
      <c r="A191" s="827"/>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828"/>
      <c r="AN191" s="45"/>
      <c r="AO191" s="45"/>
      <c r="AP191" s="45"/>
      <c r="AQ191" s="45"/>
      <c r="AR191" s="45"/>
      <c r="AS191" s="45"/>
      <c r="AT191" s="45"/>
      <c r="AU191" s="826"/>
      <c r="AV191" s="826"/>
      <c r="AW191" s="826"/>
      <c r="AX191" s="826"/>
      <c r="AY191" s="826"/>
      <c r="AZ191" s="826"/>
      <c r="BA191" s="826"/>
      <c r="BB191" s="826"/>
      <c r="BC191" s="45"/>
      <c r="BD191" s="133"/>
      <c r="BE191" s="45"/>
      <c r="BF191" s="763"/>
      <c r="BG191" s="45"/>
      <c r="BH191" s="129"/>
      <c r="BI191" s="45"/>
      <c r="BJ191" s="45"/>
      <c r="BK191" s="45"/>
      <c r="BL191" s="941"/>
      <c r="BM191" s="941"/>
      <c r="BN191" s="941"/>
      <c r="BO191" s="941"/>
      <c r="BP191" s="941"/>
      <c r="BQ191" s="941"/>
      <c r="BR191" s="941"/>
      <c r="BS191" s="941"/>
      <c r="BT191" s="941"/>
      <c r="BU191" s="45"/>
      <c r="BV191" s="45"/>
      <c r="BW191" s="45"/>
      <c r="BX191" s="45"/>
      <c r="BY191" s="45"/>
      <c r="BZ191" s="45"/>
      <c r="CA191" s="45"/>
      <c r="CB191" s="45"/>
      <c r="CC191" s="45"/>
      <c r="CD191" s="45"/>
      <c r="CE191" s="45"/>
      <c r="CF191" s="45"/>
      <c r="CG191" s="45"/>
      <c r="CH191" s="45"/>
      <c r="CI191" s="45"/>
      <c r="CJ191" s="45"/>
      <c r="CK191" s="45"/>
      <c r="CL191" s="45"/>
      <c r="CM191" s="45"/>
      <c r="CN191" s="45"/>
      <c r="CO191" s="941"/>
      <c r="CP191" s="941"/>
      <c r="CQ191" s="941"/>
      <c r="CR191" s="941"/>
      <c r="CS191" s="771"/>
      <c r="CT191" s="941"/>
      <c r="CU191" s="941"/>
      <c r="CV191" s="941"/>
      <c r="CW191" s="771"/>
      <c r="CX191" s="771"/>
      <c r="CY191" s="771"/>
      <c r="CZ191" s="771"/>
      <c r="DA191" s="771"/>
      <c r="DB191" s="771"/>
      <c r="DC191" s="771"/>
      <c r="DD191" s="771"/>
      <c r="DE191" s="771"/>
      <c r="DF191" s="771"/>
      <c r="DG191" s="771"/>
      <c r="DH191" s="771"/>
      <c r="DI191" s="771"/>
      <c r="DJ191" s="771"/>
      <c r="DK191" s="771"/>
      <c r="DL191" s="771"/>
      <c r="DM191" s="771"/>
      <c r="DN191" s="771"/>
      <c r="DO191" s="771"/>
      <c r="DP191" s="771"/>
      <c r="DQ191" s="771"/>
      <c r="DR191" s="771"/>
      <c r="DS191" s="771"/>
      <c r="DT191" s="771"/>
      <c r="DU191" s="771"/>
      <c r="DV191" s="771"/>
      <c r="DW191" s="771"/>
      <c r="DX191" s="771"/>
      <c r="DY191" s="771"/>
      <c r="DZ191" s="771"/>
      <c r="EA191" s="771"/>
      <c r="EB191" s="771"/>
      <c r="EC191" s="771"/>
      <c r="ED191" s="771"/>
      <c r="EE191" s="771"/>
      <c r="EF191" s="771"/>
      <c r="EG191" s="771"/>
      <c r="EH191" s="771"/>
      <c r="EI191" s="771"/>
      <c r="EJ191" s="771"/>
      <c r="EK191" s="771"/>
      <c r="EL191" s="771"/>
      <c r="EM191" s="771"/>
      <c r="EN191" s="771"/>
      <c r="EO191" s="580"/>
      <c r="EP191" s="580"/>
      <c r="EQ191" s="580"/>
      <c r="ER191" s="580"/>
      <c r="ES191" s="580"/>
      <c r="ET191" s="580"/>
      <c r="EU191" s="580"/>
      <c r="EV191" s="580"/>
      <c r="EW191" s="580"/>
      <c r="EX191" s="580"/>
      <c r="EY191" s="580"/>
      <c r="EZ191" s="580"/>
      <c r="FA191" s="580"/>
      <c r="FB191" s="580"/>
      <c r="FC191" s="580"/>
      <c r="FD191" s="580"/>
      <c r="FE191" s="580"/>
      <c r="FF191" s="580"/>
      <c r="FG191" s="580"/>
      <c r="FH191" s="580"/>
      <c r="FI191" s="580"/>
      <c r="FJ191" s="580"/>
      <c r="FK191" s="580"/>
      <c r="FL191" s="580"/>
      <c r="FM191" s="580"/>
      <c r="FN191" s="580"/>
      <c r="FO191" s="580"/>
      <c r="FP191" s="580"/>
      <c r="FQ191" s="580"/>
      <c r="FR191" s="580"/>
      <c r="FS191" s="580"/>
      <c r="FT191" s="580"/>
      <c r="FU191" s="580"/>
      <c r="FV191" s="580"/>
      <c r="FW191" s="580"/>
      <c r="FX191" s="580"/>
      <c r="FY191" s="580"/>
      <c r="FZ191" s="580"/>
      <c r="GA191" s="580"/>
      <c r="GB191" s="580"/>
      <c r="GC191" s="580"/>
      <c r="GD191" s="580"/>
      <c r="GE191" s="580"/>
      <c r="GF191" s="580"/>
      <c r="GG191" s="580"/>
      <c r="GH191" s="580"/>
      <c r="GI191" s="580"/>
      <c r="GJ191" s="580"/>
      <c r="GK191" s="580"/>
      <c r="GL191" s="580"/>
      <c r="GM191" s="580"/>
      <c r="GN191" s="580"/>
      <c r="GO191" s="580"/>
      <c r="GP191" s="580"/>
      <c r="GQ191" s="580"/>
      <c r="GR191" s="580"/>
      <c r="GS191" s="580"/>
      <c r="GT191" s="580"/>
      <c r="GU191" s="580"/>
      <c r="GV191" s="580"/>
      <c r="GW191" s="580"/>
      <c r="GX191" s="580"/>
      <c r="GY191" s="580"/>
      <c r="GZ191" s="580"/>
      <c r="HA191" s="580"/>
      <c r="HB191" s="580"/>
      <c r="HC191" s="580"/>
      <c r="HD191" s="580"/>
      <c r="HE191" s="580"/>
      <c r="HF191" s="580"/>
      <c r="HG191" s="580"/>
      <c r="HH191" s="580"/>
      <c r="HI191" s="580"/>
      <c r="HJ191" s="580"/>
      <c r="HK191" s="580"/>
      <c r="HL191" s="580"/>
      <c r="HM191" s="580"/>
      <c r="HN191" s="580"/>
      <c r="HO191" s="580"/>
      <c r="HP191" s="580"/>
      <c r="HQ191" s="580"/>
      <c r="HR191" s="580"/>
      <c r="HS191" s="580"/>
      <c r="HT191" s="580"/>
      <c r="HU191" s="580"/>
      <c r="HV191" s="580"/>
      <c r="HW191" s="580"/>
      <c r="HX191" s="580"/>
      <c r="HY191" s="580"/>
      <c r="HZ191" s="580"/>
      <c r="IA191" s="580"/>
      <c r="IB191" s="580"/>
      <c r="IC191" s="580"/>
      <c r="ID191" s="580"/>
      <c r="IE191" s="580"/>
      <c r="IF191" s="580"/>
      <c r="IG191" s="580"/>
      <c r="IH191" s="580"/>
      <c r="II191" s="580"/>
      <c r="IJ191" s="580"/>
      <c r="IK191" s="580"/>
      <c r="IL191" s="580"/>
    </row>
    <row r="192" spans="1:246">
      <c r="A192" s="1513" t="s">
        <v>455</v>
      </c>
      <c r="B192" s="1514"/>
      <c r="C192" s="1514"/>
      <c r="D192" s="1514"/>
      <c r="E192" s="1514"/>
      <c r="F192" s="1514"/>
      <c r="G192" s="1514"/>
      <c r="H192" s="1514"/>
      <c r="I192" s="1514"/>
      <c r="J192" s="1514"/>
      <c r="K192" s="1514"/>
      <c r="L192" s="45"/>
      <c r="M192" s="45"/>
      <c r="N192" s="45"/>
      <c r="O192" s="45"/>
      <c r="P192" s="829" t="s">
        <v>456</v>
      </c>
      <c r="Q192" s="902"/>
      <c r="R192" s="902"/>
      <c r="S192" s="902"/>
      <c r="T192" s="902"/>
      <c r="U192" s="45"/>
      <c r="V192" s="45"/>
      <c r="W192" s="45"/>
      <c r="X192" s="1515" t="s">
        <v>457</v>
      </c>
      <c r="Y192" s="1516"/>
      <c r="Z192" s="1516"/>
      <c r="AA192" s="1516"/>
      <c r="AB192" s="1517"/>
      <c r="AC192" s="45"/>
      <c r="AD192" s="45"/>
      <c r="AE192" s="45"/>
      <c r="AF192" s="45"/>
      <c r="AG192" s="45"/>
      <c r="AH192" s="45"/>
      <c r="AI192" s="45"/>
      <c r="AJ192" s="45"/>
      <c r="AK192" s="45"/>
      <c r="AL192" s="45"/>
      <c r="AM192" s="828"/>
      <c r="AN192" s="45"/>
      <c r="AO192" s="45"/>
      <c r="AP192" s="45"/>
      <c r="AQ192" s="45"/>
      <c r="AR192" s="45"/>
      <c r="AS192" s="45"/>
      <c r="AT192" s="45"/>
      <c r="AU192" s="826"/>
      <c r="AV192" s="826"/>
      <c r="AW192" s="826"/>
      <c r="AX192" s="826"/>
      <c r="AY192" s="826"/>
      <c r="AZ192" s="826"/>
      <c r="BA192" s="826"/>
      <c r="BB192" s="826"/>
      <c r="BC192" s="45"/>
      <c r="BD192" s="133"/>
      <c r="BE192" s="45"/>
      <c r="BF192" s="763"/>
      <c r="BG192" s="45"/>
      <c r="BI192" s="580"/>
      <c r="BJ192" s="580"/>
      <c r="BK192" s="246"/>
      <c r="BL192" s="941"/>
      <c r="BM192" s="941"/>
      <c r="BN192" s="941"/>
      <c r="BO192" s="941"/>
      <c r="BP192" s="941"/>
      <c r="BQ192" s="941"/>
      <c r="BR192" s="941"/>
      <c r="BS192" s="941"/>
      <c r="BT192" s="941"/>
      <c r="BU192" s="246"/>
      <c r="BV192" s="246"/>
      <c r="BW192" s="246"/>
      <c r="BX192" s="246"/>
      <c r="BY192" s="246"/>
      <c r="BZ192" s="246"/>
      <c r="CA192" s="246"/>
      <c r="CB192" s="246"/>
      <c r="CC192" s="246"/>
      <c r="CD192" s="45"/>
      <c r="CE192" s="45"/>
      <c r="CF192" s="45"/>
      <c r="CG192" s="45"/>
      <c r="CH192" s="45"/>
      <c r="CI192" s="45"/>
      <c r="CJ192" s="45"/>
      <c r="CK192" s="45"/>
      <c r="CL192" s="45"/>
      <c r="CM192" s="45"/>
      <c r="CN192" s="45"/>
      <c r="CO192" s="941"/>
      <c r="CP192" s="941"/>
      <c r="CQ192" s="941"/>
      <c r="CR192" s="941"/>
      <c r="CS192" s="771"/>
      <c r="CT192" s="941"/>
      <c r="CU192" s="941"/>
      <c r="CV192" s="941"/>
      <c r="CW192" s="771"/>
      <c r="CX192" s="771"/>
      <c r="CY192" s="771"/>
      <c r="CZ192" s="771"/>
      <c r="DA192" s="771"/>
      <c r="DB192" s="771"/>
      <c r="DC192" s="771"/>
      <c r="DD192" s="771"/>
      <c r="DE192" s="771"/>
      <c r="DF192" s="771"/>
      <c r="DG192" s="771"/>
      <c r="DH192" s="771"/>
      <c r="DI192" s="771"/>
      <c r="DJ192" s="771"/>
      <c r="DK192" s="771"/>
      <c r="DL192" s="771"/>
      <c r="DM192" s="771"/>
      <c r="DN192" s="771"/>
      <c r="DO192" s="771"/>
      <c r="DP192" s="771"/>
      <c r="DQ192" s="771"/>
      <c r="DR192" s="771"/>
      <c r="DS192" s="771"/>
      <c r="DT192" s="771"/>
      <c r="DU192" s="771"/>
      <c r="DV192" s="771"/>
      <c r="DW192" s="771"/>
      <c r="DX192" s="771"/>
      <c r="DY192" s="771"/>
      <c r="DZ192" s="771"/>
      <c r="EA192" s="771"/>
      <c r="EB192" s="771"/>
      <c r="EC192" s="771"/>
      <c r="ED192" s="771"/>
      <c r="EE192" s="771"/>
      <c r="EF192" s="771"/>
      <c r="EG192" s="771"/>
      <c r="EH192" s="771"/>
      <c r="EI192" s="771"/>
      <c r="EJ192" s="771"/>
      <c r="EK192" s="771"/>
      <c r="EL192" s="771"/>
      <c r="EM192" s="771"/>
      <c r="EN192" s="771"/>
      <c r="EO192" s="580"/>
      <c r="EP192" s="580"/>
      <c r="EQ192" s="580"/>
      <c r="ER192" s="580"/>
      <c r="ES192" s="580"/>
      <c r="ET192" s="580"/>
      <c r="EU192" s="580"/>
      <c r="EV192" s="580"/>
      <c r="EW192" s="580"/>
      <c r="EX192" s="580"/>
      <c r="EY192" s="580"/>
      <c r="EZ192" s="580"/>
      <c r="FA192" s="580"/>
      <c r="FB192" s="580"/>
      <c r="FC192" s="580"/>
      <c r="FD192" s="580"/>
      <c r="FE192" s="580"/>
      <c r="FF192" s="580"/>
      <c r="FG192" s="580"/>
      <c r="FH192" s="580"/>
      <c r="FI192" s="580"/>
      <c r="FJ192" s="580"/>
      <c r="FK192" s="580"/>
      <c r="FL192" s="580"/>
      <c r="FM192" s="580"/>
      <c r="FN192" s="580"/>
      <c r="FO192" s="580"/>
      <c r="FP192" s="580"/>
      <c r="FQ192" s="580"/>
      <c r="FR192" s="580"/>
      <c r="FS192" s="580"/>
      <c r="FT192" s="580"/>
      <c r="FU192" s="580"/>
      <c r="FV192" s="580"/>
      <c r="FW192" s="580"/>
      <c r="FX192" s="580"/>
      <c r="FY192" s="580"/>
      <c r="FZ192" s="580"/>
      <c r="GA192" s="580"/>
      <c r="GB192" s="580"/>
      <c r="GC192" s="580"/>
      <c r="GD192" s="580"/>
      <c r="GE192" s="580"/>
      <c r="GF192" s="580"/>
      <c r="GG192" s="580"/>
      <c r="GH192" s="580"/>
      <c r="GI192" s="580"/>
      <c r="GJ192" s="580"/>
      <c r="GK192" s="580"/>
      <c r="GL192" s="580"/>
      <c r="GM192" s="580"/>
      <c r="GN192" s="580"/>
      <c r="GO192" s="580"/>
      <c r="GP192" s="580"/>
      <c r="GQ192" s="580"/>
      <c r="GR192" s="580"/>
      <c r="GS192" s="580"/>
      <c r="GT192" s="580"/>
      <c r="GU192" s="580"/>
      <c r="GV192" s="580"/>
      <c r="GW192" s="580"/>
      <c r="GX192" s="580"/>
      <c r="GY192" s="580"/>
      <c r="GZ192" s="580"/>
      <c r="HA192" s="580"/>
      <c r="HB192" s="580"/>
      <c r="HC192" s="580"/>
      <c r="HD192" s="580"/>
      <c r="HE192" s="580"/>
      <c r="HF192" s="580"/>
      <c r="HG192" s="580"/>
      <c r="HH192" s="580"/>
      <c r="HI192" s="580"/>
      <c r="HJ192" s="580"/>
      <c r="HK192" s="580"/>
      <c r="HL192" s="580"/>
      <c r="HM192" s="580"/>
      <c r="HN192" s="580"/>
      <c r="HO192" s="580"/>
      <c r="HP192" s="580"/>
      <c r="HQ192" s="580"/>
      <c r="HR192" s="580"/>
      <c r="HS192" s="580"/>
      <c r="HT192" s="580"/>
      <c r="HU192" s="580"/>
      <c r="HV192" s="580"/>
      <c r="HW192" s="580"/>
      <c r="HX192" s="580"/>
      <c r="HY192" s="580"/>
      <c r="HZ192" s="580"/>
      <c r="IA192" s="580"/>
      <c r="IB192" s="580"/>
      <c r="IC192" s="580"/>
      <c r="ID192" s="580"/>
      <c r="IE192" s="580"/>
      <c r="IF192" s="580"/>
      <c r="IG192" s="580"/>
      <c r="IH192" s="580"/>
      <c r="II192" s="580"/>
      <c r="IJ192" s="580"/>
      <c r="IK192" s="580"/>
      <c r="IL192" s="580"/>
    </row>
    <row r="193" spans="1:144">
      <c r="A193" s="1435" t="s">
        <v>458</v>
      </c>
      <c r="B193" s="1436"/>
      <c r="C193" s="1436"/>
      <c r="D193" s="1436"/>
      <c r="E193" s="1436"/>
      <c r="F193" s="1436"/>
      <c r="G193" s="1436"/>
      <c r="H193" s="1436"/>
      <c r="I193" s="1436"/>
      <c r="J193" s="1436"/>
      <c r="K193" s="32">
        <f>COUNTIFS(L25:M34,"&gt;=1",L25:M34,"&lt;=3")</f>
        <v>0</v>
      </c>
      <c r="L193" s="33"/>
      <c r="M193" s="34" t="s">
        <v>459</v>
      </c>
      <c r="N193" s="830"/>
      <c r="O193" s="830"/>
      <c r="P193" s="831">
        <v>1</v>
      </c>
      <c r="Q193" s="1501" t="s">
        <v>460</v>
      </c>
      <c r="R193" s="1502"/>
      <c r="S193" s="1502"/>
      <c r="T193" s="1503"/>
      <c r="U193" s="768"/>
      <c r="V193" s="246"/>
      <c r="W193" s="246"/>
      <c r="X193" s="832">
        <v>1</v>
      </c>
      <c r="Y193" s="153" t="s">
        <v>461</v>
      </c>
      <c r="Z193" s="833"/>
      <c r="AA193" s="834"/>
      <c r="AB193" s="835"/>
      <c r="AC193" s="768"/>
      <c r="AD193" s="836"/>
      <c r="AE193" s="246"/>
      <c r="AF193" s="768"/>
      <c r="AG193" s="246"/>
      <c r="AH193" s="768"/>
      <c r="AI193" s="768"/>
      <c r="AJ193" s="768"/>
      <c r="AK193" s="768"/>
      <c r="AL193" s="768"/>
      <c r="AM193" s="837"/>
      <c r="AN193" s="768"/>
      <c r="AO193" s="768"/>
      <c r="AP193" s="768"/>
      <c r="AQ193" s="768"/>
      <c r="AR193" s="768"/>
      <c r="AS193" s="768"/>
      <c r="AT193" s="768"/>
      <c r="AU193" s="759"/>
      <c r="AV193" s="759"/>
      <c r="AW193" s="759"/>
      <c r="AX193" s="759"/>
      <c r="AY193" s="759"/>
      <c r="AZ193" s="759"/>
      <c r="BA193" s="759"/>
      <c r="BB193" s="759"/>
      <c r="BE193" s="580"/>
      <c r="BF193" s="769"/>
      <c r="BG193" s="580"/>
      <c r="BH193" s="136"/>
      <c r="BI193" s="941"/>
      <c r="BJ193" s="941"/>
      <c r="BK193" s="941"/>
      <c r="BL193" s="941"/>
      <c r="BM193" s="941"/>
      <c r="BN193" s="941"/>
      <c r="BO193" s="941"/>
      <c r="BP193" s="941"/>
      <c r="BQ193" s="941"/>
      <c r="BR193" s="941"/>
      <c r="BS193" s="941"/>
      <c r="BT193" s="941"/>
      <c r="BU193" s="941"/>
      <c r="BV193" s="941"/>
      <c r="BW193" s="941"/>
      <c r="BX193" s="941"/>
      <c r="BY193" s="941"/>
      <c r="BZ193" s="941"/>
      <c r="CA193" s="941"/>
      <c r="CB193" s="941"/>
      <c r="CC193" s="941"/>
      <c r="CD193" s="246"/>
      <c r="CE193" s="246"/>
      <c r="CF193" s="246"/>
      <c r="CG193" s="246"/>
      <c r="CH193" s="246"/>
      <c r="CI193" s="246"/>
      <c r="CJ193" s="246"/>
      <c r="CK193" s="246"/>
      <c r="CL193" s="580"/>
      <c r="CM193" s="580"/>
      <c r="CN193" s="580"/>
      <c r="CO193" s="580"/>
      <c r="CP193" s="580"/>
      <c r="CQ193" s="775"/>
      <c r="CR193" s="941"/>
      <c r="CS193" s="941"/>
      <c r="CT193" s="771"/>
      <c r="CU193" s="771"/>
      <c r="CV193" s="771"/>
      <c r="CW193" s="776"/>
      <c r="CX193" s="776"/>
      <c r="CY193" s="941"/>
      <c r="CZ193" s="580"/>
      <c r="DA193" s="580"/>
      <c r="DB193" s="580"/>
      <c r="DC193" s="580"/>
      <c r="DD193" s="580"/>
      <c r="DE193" s="580"/>
      <c r="DF193" s="580"/>
      <c r="DG193" s="580"/>
      <c r="DH193" s="580"/>
      <c r="DI193" s="580"/>
      <c r="DJ193" s="580"/>
      <c r="DK193" s="580"/>
      <c r="DL193" s="580"/>
      <c r="DM193" s="580"/>
      <c r="DN193" s="580"/>
      <c r="DO193" s="580"/>
      <c r="DP193" s="580"/>
      <c r="DQ193" s="580"/>
      <c r="DR193" s="580"/>
      <c r="DS193" s="580"/>
      <c r="DT193" s="580"/>
      <c r="DU193" s="580"/>
      <c r="DV193" s="580"/>
      <c r="DW193" s="580"/>
      <c r="DX193" s="580"/>
      <c r="DY193" s="580"/>
      <c r="DZ193" s="580"/>
      <c r="EA193" s="580"/>
      <c r="EB193" s="580"/>
      <c r="EC193" s="580"/>
      <c r="ED193" s="580"/>
      <c r="EE193" s="580"/>
      <c r="EF193" s="580"/>
      <c r="EG193" s="580"/>
      <c r="EH193" s="580"/>
      <c r="EI193" s="580"/>
      <c r="EJ193" s="580"/>
      <c r="EK193" s="580"/>
      <c r="EL193" s="580"/>
      <c r="EM193" s="580"/>
      <c r="EN193" s="580"/>
    </row>
    <row r="194" spans="1:144">
      <c r="A194" s="1435" t="s">
        <v>462</v>
      </c>
      <c r="B194" s="1436"/>
      <c r="C194" s="1436"/>
      <c r="D194" s="1436"/>
      <c r="E194" s="1436"/>
      <c r="F194" s="1436"/>
      <c r="G194" s="1436"/>
      <c r="H194" s="1436"/>
      <c r="I194" s="1436"/>
      <c r="J194" s="1436"/>
      <c r="K194" s="32">
        <f>COUNTIFS(L25:M34,"&lt;13",L25:M34,"&gt;=4")</f>
        <v>0</v>
      </c>
      <c r="L194" s="760"/>
      <c r="M194" s="831" t="s">
        <v>17</v>
      </c>
      <c r="N194" s="941"/>
      <c r="O194" s="760"/>
      <c r="P194" s="831">
        <v>2</v>
      </c>
      <c r="Q194" s="1501" t="s">
        <v>463</v>
      </c>
      <c r="R194" s="1502"/>
      <c r="S194" s="1502"/>
      <c r="T194" s="1503"/>
      <c r="U194" s="760"/>
      <c r="V194" s="941"/>
      <c r="W194" s="941"/>
      <c r="X194" s="832">
        <v>2</v>
      </c>
      <c r="Y194" s="153" t="s">
        <v>242</v>
      </c>
      <c r="Z194" s="833"/>
      <c r="AA194" s="834"/>
      <c r="AB194" s="835"/>
      <c r="AC194" s="760"/>
      <c r="AD194" s="760"/>
      <c r="AE194" s="941"/>
      <c r="AF194" s="941"/>
      <c r="AG194" s="941"/>
      <c r="AH194" s="760"/>
      <c r="AI194" s="760"/>
      <c r="AJ194" s="760"/>
      <c r="AK194" s="760"/>
      <c r="AL194" s="941"/>
      <c r="AM194" s="838"/>
      <c r="AN194" s="760"/>
      <c r="AO194" s="760"/>
      <c r="AP194" s="760"/>
      <c r="AQ194" s="760"/>
      <c r="AR194" s="760"/>
      <c r="AS194" s="760"/>
      <c r="AT194" s="760"/>
      <c r="AU194" s="760"/>
      <c r="AV194" s="760"/>
      <c r="AW194" s="760"/>
      <c r="AX194" s="760"/>
      <c r="AY194" s="760"/>
      <c r="AZ194" s="760"/>
      <c r="BA194" s="760"/>
      <c r="BB194" s="760"/>
      <c r="BC194" s="39"/>
      <c r="BD194" s="129"/>
      <c r="BE194" s="941"/>
      <c r="BF194" s="258"/>
      <c r="BG194" s="941"/>
      <c r="BH194" s="136"/>
      <c r="BI194" s="941"/>
      <c r="BJ194" s="941"/>
      <c r="BK194" s="941"/>
      <c r="BL194" s="941"/>
      <c r="BM194" s="941"/>
      <c r="BN194" s="941"/>
      <c r="BO194" s="941"/>
      <c r="BP194" s="941"/>
      <c r="BQ194" s="941"/>
      <c r="BR194" s="941"/>
      <c r="BS194" s="941"/>
      <c r="BT194" s="941"/>
      <c r="BU194" s="941"/>
      <c r="BV194" s="941"/>
      <c r="BW194" s="941"/>
      <c r="BX194" s="941"/>
      <c r="BY194" s="941"/>
      <c r="BZ194" s="941"/>
      <c r="CA194" s="941"/>
      <c r="CB194" s="941"/>
      <c r="CC194" s="941"/>
      <c r="CD194" s="941"/>
      <c r="CE194" s="941"/>
      <c r="CF194" s="941"/>
      <c r="CG194" s="941"/>
      <c r="CH194" s="941"/>
      <c r="CI194" s="941"/>
      <c r="CJ194" s="941"/>
      <c r="CK194" s="941"/>
      <c r="CL194" s="941"/>
      <c r="CM194" s="941"/>
      <c r="CN194" s="941"/>
      <c r="CO194" s="941"/>
      <c r="CP194" s="941"/>
      <c r="CQ194" s="941"/>
      <c r="CR194" s="941"/>
      <c r="CS194" s="771"/>
      <c r="CT194" s="941"/>
      <c r="CU194" s="941"/>
      <c r="CV194" s="94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c r="DQ194" s="771"/>
      <c r="DR194" s="771"/>
      <c r="DS194" s="771"/>
      <c r="DT194" s="771"/>
      <c r="DU194" s="771"/>
      <c r="DV194" s="771"/>
      <c r="DW194" s="771"/>
      <c r="DX194" s="771"/>
      <c r="DY194" s="771"/>
      <c r="DZ194" s="771"/>
      <c r="EA194" s="771"/>
      <c r="EB194" s="771"/>
      <c r="EC194" s="771"/>
      <c r="ED194" s="771"/>
      <c r="EE194" s="771"/>
      <c r="EF194" s="771"/>
      <c r="EG194" s="771"/>
      <c r="EH194" s="771"/>
      <c r="EI194" s="771"/>
      <c r="EJ194" s="771"/>
      <c r="EK194" s="771"/>
      <c r="EL194" s="771"/>
      <c r="EM194" s="771"/>
      <c r="EN194" s="771"/>
    </row>
    <row r="195" spans="1:144">
      <c r="A195" s="1435" t="s">
        <v>464</v>
      </c>
      <c r="B195" s="1436"/>
      <c r="C195" s="1436"/>
      <c r="D195" s="1436"/>
      <c r="E195" s="1436"/>
      <c r="F195" s="1436"/>
      <c r="G195" s="1436"/>
      <c r="H195" s="1436"/>
      <c r="I195" s="1436"/>
      <c r="J195" s="1436"/>
      <c r="K195" s="32">
        <f>COUNTIFS(L25:M34,"&gt;12",L25:M34,"&lt;60")</f>
        <v>0</v>
      </c>
      <c r="L195" s="760"/>
      <c r="M195" s="839" t="s">
        <v>21</v>
      </c>
      <c r="N195" s="941"/>
      <c r="O195" s="760"/>
      <c r="P195" s="831">
        <v>3</v>
      </c>
      <c r="Q195" s="1501" t="s">
        <v>465</v>
      </c>
      <c r="R195" s="1502"/>
      <c r="S195" s="1502"/>
      <c r="T195" s="1503"/>
      <c r="U195" s="760"/>
      <c r="V195" s="941"/>
      <c r="W195" s="941"/>
      <c r="X195" s="832">
        <v>3</v>
      </c>
      <c r="Y195" s="153" t="s">
        <v>466</v>
      </c>
      <c r="Z195" s="833"/>
      <c r="AA195" s="834"/>
      <c r="AB195" s="835"/>
      <c r="AC195" s="760"/>
      <c r="AD195" s="760"/>
      <c r="AE195" s="941"/>
      <c r="AF195" s="941"/>
      <c r="AG195" s="941"/>
      <c r="AH195" s="760"/>
      <c r="AI195" s="760"/>
      <c r="AJ195" s="760"/>
      <c r="AK195" s="760"/>
      <c r="AL195" s="941"/>
      <c r="AM195" s="838"/>
      <c r="AN195" s="760"/>
      <c r="AO195" s="760"/>
      <c r="AP195" s="760"/>
      <c r="AQ195" s="760"/>
      <c r="AR195" s="760"/>
      <c r="AS195" s="760"/>
      <c r="AT195" s="760"/>
      <c r="AU195" s="760"/>
      <c r="AV195" s="760"/>
      <c r="AW195" s="760"/>
      <c r="AX195" s="760"/>
      <c r="AY195" s="760"/>
      <c r="AZ195" s="760"/>
      <c r="BA195" s="760"/>
      <c r="BB195" s="760"/>
      <c r="BC195" s="39"/>
      <c r="BD195" s="129"/>
      <c r="BE195" s="941"/>
      <c r="BF195" s="258"/>
      <c r="BG195" s="941"/>
      <c r="BH195" s="136"/>
      <c r="BI195" s="941"/>
      <c r="BJ195" s="941"/>
      <c r="BK195" s="941"/>
      <c r="BL195" s="941"/>
      <c r="BM195" s="941"/>
      <c r="BN195" s="941"/>
      <c r="BO195" s="941"/>
      <c r="BP195" s="941"/>
      <c r="BQ195" s="941"/>
      <c r="BR195" s="941"/>
      <c r="BS195" s="941"/>
      <c r="BT195" s="941"/>
      <c r="BU195" s="941"/>
      <c r="BV195" s="941"/>
      <c r="BW195" s="941"/>
      <c r="BX195" s="941"/>
      <c r="BY195" s="941"/>
      <c r="BZ195" s="941"/>
      <c r="CA195" s="941"/>
      <c r="CB195" s="941"/>
      <c r="CC195" s="941"/>
      <c r="CD195" s="941"/>
      <c r="CE195" s="941"/>
      <c r="CF195" s="941"/>
      <c r="CG195" s="941"/>
      <c r="CH195" s="941"/>
      <c r="CI195" s="941"/>
      <c r="CJ195" s="941"/>
      <c r="CK195" s="941"/>
      <c r="CL195" s="941"/>
      <c r="CM195" s="941"/>
      <c r="CN195" s="941"/>
      <c r="CO195" s="941"/>
      <c r="CP195" s="941"/>
      <c r="CQ195" s="941"/>
      <c r="CR195" s="941"/>
      <c r="CS195" s="771"/>
      <c r="CT195" s="941"/>
      <c r="CU195" s="941"/>
      <c r="CV195" s="94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c r="DQ195" s="771"/>
      <c r="DR195" s="771"/>
      <c r="DS195" s="771"/>
      <c r="DT195" s="771"/>
      <c r="DU195" s="771"/>
      <c r="DV195" s="771"/>
      <c r="DW195" s="771"/>
      <c r="DX195" s="771"/>
      <c r="DY195" s="771"/>
      <c r="DZ195" s="771"/>
      <c r="EA195" s="771"/>
      <c r="EB195" s="771"/>
      <c r="EC195" s="771"/>
      <c r="ED195" s="771"/>
      <c r="EE195" s="771"/>
      <c r="EF195" s="771"/>
      <c r="EG195" s="771"/>
      <c r="EH195" s="771"/>
      <c r="EI195" s="771"/>
      <c r="EJ195" s="771"/>
      <c r="EK195" s="771"/>
      <c r="EL195" s="771"/>
      <c r="EM195" s="771"/>
      <c r="EN195" s="771"/>
    </row>
    <row r="196" spans="1:144">
      <c r="A196" s="1435" t="s">
        <v>467</v>
      </c>
      <c r="B196" s="1436"/>
      <c r="C196" s="1436"/>
      <c r="D196" s="1436"/>
      <c r="E196" s="1436"/>
      <c r="F196" s="1436"/>
      <c r="G196" s="1436"/>
      <c r="H196" s="1436"/>
      <c r="I196" s="1436"/>
      <c r="J196" s="1436"/>
      <c r="K196" s="32">
        <f>COUNTA(T25:T34)</f>
        <v>0</v>
      </c>
      <c r="L196" s="760"/>
      <c r="M196" s="941"/>
      <c r="N196" s="941"/>
      <c r="O196" s="760"/>
      <c r="P196" s="831">
        <v>4</v>
      </c>
      <c r="Q196" s="1501" t="s">
        <v>468</v>
      </c>
      <c r="R196" s="1502"/>
      <c r="S196" s="1502"/>
      <c r="T196" s="1503"/>
      <c r="U196" s="760"/>
      <c r="V196" s="941"/>
      <c r="W196" s="941"/>
      <c r="X196" s="832">
        <v>4</v>
      </c>
      <c r="Y196" s="153" t="s">
        <v>469</v>
      </c>
      <c r="Z196" s="833"/>
      <c r="AA196" s="834"/>
      <c r="AB196" s="835"/>
      <c r="AC196" s="760"/>
      <c r="AD196" s="760"/>
      <c r="AE196" s="941"/>
      <c r="AF196" s="941"/>
      <c r="AG196" s="941"/>
      <c r="AH196" s="760"/>
      <c r="AI196" s="760"/>
      <c r="AJ196" s="760"/>
      <c r="AK196" s="760"/>
      <c r="AL196" s="941"/>
      <c r="AM196" s="838"/>
      <c r="AN196" s="760"/>
      <c r="AO196" s="760"/>
      <c r="AP196" s="760"/>
      <c r="AQ196" s="760"/>
      <c r="AR196" s="760"/>
      <c r="AS196" s="760"/>
      <c r="AT196" s="760"/>
      <c r="AU196" s="760"/>
      <c r="AV196" s="760"/>
      <c r="AW196" s="760"/>
      <c r="AX196" s="760"/>
      <c r="AY196" s="760"/>
      <c r="AZ196" s="760"/>
      <c r="BA196" s="760"/>
      <c r="BB196" s="760"/>
      <c r="BC196" s="39"/>
      <c r="BD196" s="129"/>
      <c r="BE196" s="941"/>
      <c r="BF196" s="258"/>
      <c r="BG196" s="941"/>
      <c r="BH196" s="136"/>
      <c r="BI196" s="941"/>
      <c r="BJ196" s="941"/>
      <c r="BK196" s="941"/>
      <c r="BL196" s="941"/>
      <c r="BM196" s="941"/>
      <c r="BN196" s="941"/>
      <c r="BO196" s="941"/>
      <c r="BP196" s="941"/>
      <c r="BQ196" s="941"/>
      <c r="BR196" s="941"/>
      <c r="BS196" s="941"/>
      <c r="BT196" s="941"/>
      <c r="BU196" s="941"/>
      <c r="BV196" s="941"/>
      <c r="BW196" s="941"/>
      <c r="BX196" s="941"/>
      <c r="BY196" s="941"/>
      <c r="BZ196" s="941"/>
      <c r="CA196" s="941"/>
      <c r="CB196" s="941"/>
      <c r="CC196" s="941"/>
      <c r="CD196" s="941"/>
      <c r="CE196" s="941"/>
      <c r="CF196" s="941"/>
      <c r="CG196" s="941"/>
      <c r="CH196" s="941"/>
      <c r="CI196" s="941"/>
      <c r="CJ196" s="941"/>
      <c r="CK196" s="941"/>
      <c r="CL196" s="941"/>
      <c r="CM196" s="941"/>
      <c r="CN196" s="941"/>
      <c r="CO196" s="941"/>
      <c r="CP196" s="941"/>
      <c r="CQ196" s="941"/>
      <c r="CR196" s="941"/>
      <c r="CS196" s="771"/>
      <c r="CT196" s="941"/>
      <c r="CU196" s="941"/>
      <c r="CV196" s="941"/>
      <c r="CW196" s="771"/>
      <c r="CX196" s="771"/>
      <c r="CY196" s="771"/>
      <c r="CZ196" s="771"/>
      <c r="DA196" s="771"/>
      <c r="DB196" s="771"/>
      <c r="DC196" s="771"/>
      <c r="DD196" s="771"/>
      <c r="DE196" s="771"/>
      <c r="DF196" s="771"/>
      <c r="DG196" s="771"/>
      <c r="DH196" s="771"/>
      <c r="DI196" s="771"/>
      <c r="DJ196" s="771"/>
      <c r="DK196" s="771"/>
      <c r="DL196" s="771"/>
      <c r="DM196" s="771"/>
      <c r="DN196" s="771"/>
      <c r="DO196" s="771"/>
      <c r="DP196" s="771"/>
      <c r="DQ196" s="771"/>
      <c r="DR196" s="771"/>
      <c r="DS196" s="771"/>
      <c r="DT196" s="771"/>
      <c r="DU196" s="771"/>
      <c r="DV196" s="771"/>
      <c r="DW196" s="771"/>
      <c r="DX196" s="771"/>
      <c r="DY196" s="771"/>
      <c r="DZ196" s="771"/>
      <c r="EA196" s="771"/>
      <c r="EB196" s="771"/>
      <c r="EC196" s="771"/>
      <c r="ED196" s="771"/>
      <c r="EE196" s="771"/>
      <c r="EF196" s="771"/>
      <c r="EG196" s="771"/>
      <c r="EH196" s="771"/>
      <c r="EI196" s="771"/>
      <c r="EJ196" s="771"/>
      <c r="EK196" s="771"/>
      <c r="EL196" s="771"/>
      <c r="EM196" s="771"/>
      <c r="EN196" s="771"/>
    </row>
    <row r="197" spans="1:144">
      <c r="A197" s="1435" t="s">
        <v>470</v>
      </c>
      <c r="B197" s="1436"/>
      <c r="C197" s="1436"/>
      <c r="D197" s="1436"/>
      <c r="E197" s="1436"/>
      <c r="F197" s="1436"/>
      <c r="G197" s="1436"/>
      <c r="H197" s="1436"/>
      <c r="I197" s="1436"/>
      <c r="J197" s="1436"/>
      <c r="K197" s="840">
        <f>COUNTIFS(L25:M34,"&gt;59")</f>
        <v>0</v>
      </c>
      <c r="L197" s="760"/>
      <c r="M197" s="760"/>
      <c r="N197" s="941"/>
      <c r="O197" s="760"/>
      <c r="P197" s="831">
        <v>5</v>
      </c>
      <c r="Q197" s="1501" t="s">
        <v>119</v>
      </c>
      <c r="R197" s="1502"/>
      <c r="S197" s="1502"/>
      <c r="T197" s="1503"/>
      <c r="U197" s="760"/>
      <c r="V197" s="941"/>
      <c r="W197" s="941"/>
      <c r="X197" s="832">
        <v>5</v>
      </c>
      <c r="Y197" s="153" t="s">
        <v>471</v>
      </c>
      <c r="Z197" s="833"/>
      <c r="AA197" s="834"/>
      <c r="AB197" s="835"/>
      <c r="AC197" s="760"/>
      <c r="AD197" s="768"/>
      <c r="AE197" s="941"/>
      <c r="AF197" s="941"/>
      <c r="AG197" s="941"/>
      <c r="AH197" s="760"/>
      <c r="AI197" s="760"/>
      <c r="AJ197" s="760"/>
      <c r="AK197" s="760"/>
      <c r="AL197" s="941"/>
      <c r="AM197" s="838"/>
      <c r="AN197" s="760"/>
      <c r="AO197" s="760"/>
      <c r="AP197" s="760"/>
      <c r="AQ197" s="760"/>
      <c r="AR197" s="760"/>
      <c r="AS197" s="760"/>
      <c r="AT197" s="760"/>
      <c r="AU197" s="760"/>
      <c r="AV197" s="760"/>
      <c r="AW197" s="760"/>
      <c r="AX197" s="760"/>
      <c r="AY197" s="760"/>
      <c r="AZ197" s="760"/>
      <c r="BA197" s="760"/>
      <c r="BB197" s="760"/>
      <c r="BC197" s="39"/>
      <c r="BD197" s="129"/>
      <c r="BE197" s="941"/>
      <c r="BF197" s="258"/>
      <c r="BG197" s="941"/>
      <c r="BH197" s="136"/>
      <c r="BI197" s="941"/>
      <c r="BJ197" s="941"/>
      <c r="BK197" s="941"/>
      <c r="BL197" s="941"/>
      <c r="BM197" s="941"/>
      <c r="BN197" s="941"/>
      <c r="BO197" s="941"/>
      <c r="BP197" s="941"/>
      <c r="BQ197" s="941"/>
      <c r="BR197" s="941"/>
      <c r="BS197" s="941"/>
      <c r="BT197" s="941"/>
      <c r="BU197" s="39"/>
      <c r="BV197" s="39"/>
      <c r="BW197" s="39"/>
      <c r="BX197" s="39"/>
      <c r="BY197" s="39"/>
      <c r="BZ197" s="39"/>
      <c r="CA197" s="39"/>
      <c r="CB197" s="941"/>
      <c r="CC197" s="941"/>
      <c r="CD197" s="941"/>
      <c r="CE197" s="941"/>
      <c r="CF197" s="941"/>
      <c r="CG197" s="941"/>
      <c r="CH197" s="941"/>
      <c r="CI197" s="941"/>
      <c r="CJ197" s="941"/>
      <c r="CK197" s="941"/>
      <c r="CL197" s="941"/>
      <c r="CM197" s="941"/>
      <c r="CN197" s="941"/>
      <c r="CO197" s="941"/>
      <c r="CP197" s="941"/>
      <c r="CQ197" s="941"/>
      <c r="CR197" s="941"/>
      <c r="CS197" s="771"/>
      <c r="CT197" s="941"/>
      <c r="CU197" s="941"/>
      <c r="CV197" s="941"/>
      <c r="CW197" s="771"/>
      <c r="CX197" s="771"/>
      <c r="CY197" s="771"/>
      <c r="CZ197" s="771"/>
      <c r="DA197" s="771"/>
      <c r="DB197" s="771"/>
      <c r="DC197" s="771"/>
      <c r="DD197" s="771"/>
      <c r="DE197" s="771"/>
      <c r="DF197" s="771"/>
      <c r="DG197" s="771"/>
      <c r="DH197" s="771"/>
      <c r="DI197" s="771"/>
      <c r="DJ197" s="771"/>
      <c r="DK197" s="771"/>
      <c r="DL197" s="771"/>
      <c r="DM197" s="771"/>
      <c r="DN197" s="771"/>
      <c r="DO197" s="771"/>
      <c r="DP197" s="771"/>
      <c r="DQ197" s="771"/>
      <c r="DR197" s="771"/>
      <c r="DS197" s="771"/>
      <c r="DT197" s="771"/>
      <c r="DU197" s="771"/>
      <c r="DV197" s="771"/>
      <c r="DW197" s="771"/>
      <c r="DX197" s="771"/>
      <c r="DY197" s="771"/>
      <c r="DZ197" s="771"/>
      <c r="EA197" s="771"/>
      <c r="EB197" s="771"/>
      <c r="EC197" s="771"/>
      <c r="ED197" s="771"/>
      <c r="EE197" s="771"/>
      <c r="EF197" s="771"/>
      <c r="EG197" s="771"/>
      <c r="EH197" s="771"/>
      <c r="EI197" s="771"/>
      <c r="EJ197" s="771"/>
      <c r="EK197" s="771"/>
      <c r="EL197" s="771"/>
      <c r="EM197" s="771"/>
      <c r="EN197" s="771"/>
    </row>
    <row r="198" spans="1:144" ht="48.6">
      <c r="A198" s="841"/>
      <c r="B198" s="760"/>
      <c r="C198" s="941"/>
      <c r="D198" s="760"/>
      <c r="E198" s="760"/>
      <c r="F198" s="760"/>
      <c r="G198" s="760"/>
      <c r="H198" s="760"/>
      <c r="I198" s="760"/>
      <c r="J198" s="760"/>
      <c r="K198" s="760"/>
      <c r="L198" s="760"/>
      <c r="M198" s="760"/>
      <c r="N198" s="941"/>
      <c r="O198" s="35" t="s">
        <v>48</v>
      </c>
      <c r="P198" s="35" t="s">
        <v>472</v>
      </c>
      <c r="Q198" s="760"/>
      <c r="R198" s="760"/>
      <c r="S198" s="760"/>
      <c r="T198" s="760"/>
      <c r="U198" s="760"/>
      <c r="V198" s="941"/>
      <c r="W198" s="941"/>
      <c r="X198" s="832">
        <v>6</v>
      </c>
      <c r="Y198" s="153" t="s">
        <v>473</v>
      </c>
      <c r="Z198" s="833"/>
      <c r="AA198" s="834"/>
      <c r="AB198" s="835"/>
      <c r="AC198" s="760"/>
      <c r="AD198" s="760"/>
      <c r="AE198" s="941"/>
      <c r="AF198" s="941"/>
      <c r="AG198" s="941"/>
      <c r="AH198" s="760"/>
      <c r="AI198" s="760"/>
      <c r="AJ198" s="760"/>
      <c r="AK198" s="760"/>
      <c r="AL198" s="941"/>
      <c r="AM198" s="838"/>
      <c r="AN198" s="760"/>
      <c r="AO198" s="760"/>
      <c r="AP198" s="760"/>
      <c r="AQ198" s="760"/>
      <c r="AR198" s="760"/>
      <c r="AS198" s="760"/>
      <c r="AT198" s="760"/>
      <c r="AU198" s="760"/>
      <c r="AV198" s="760"/>
      <c r="AW198" s="760"/>
      <c r="AX198" s="760"/>
      <c r="AY198" s="760"/>
      <c r="AZ198" s="760"/>
      <c r="BA198" s="760"/>
      <c r="BB198" s="760"/>
      <c r="BC198" s="39"/>
      <c r="BD198" s="129"/>
      <c r="BE198" s="941"/>
      <c r="BF198" s="258"/>
      <c r="BG198" s="941"/>
      <c r="BH198" s="129"/>
      <c r="BI198" s="39"/>
      <c r="BJ198" s="39"/>
      <c r="BK198" s="39"/>
      <c r="BL198" s="941"/>
      <c r="BM198" s="941"/>
      <c r="BN198" s="941"/>
      <c r="BO198" s="941"/>
      <c r="BP198" s="941"/>
      <c r="BQ198" s="941"/>
      <c r="BR198" s="941"/>
      <c r="BS198" s="941"/>
      <c r="BT198" s="941"/>
      <c r="BU198" s="258"/>
      <c r="BV198" s="258"/>
      <c r="BW198" s="258"/>
      <c r="BX198" s="258"/>
      <c r="BY198" s="258"/>
      <c r="BZ198" s="258"/>
      <c r="CA198" s="258"/>
      <c r="CB198" s="39"/>
      <c r="CC198" s="39"/>
      <c r="CD198" s="941"/>
      <c r="CE198" s="941"/>
      <c r="CF198" s="941"/>
      <c r="CG198" s="941"/>
      <c r="CH198" s="941"/>
      <c r="CI198" s="941"/>
      <c r="CJ198" s="941"/>
      <c r="CK198" s="941"/>
      <c r="CL198" s="941"/>
      <c r="CM198" s="941"/>
      <c r="CN198" s="941"/>
      <c r="CO198" s="941"/>
      <c r="CP198" s="941"/>
      <c r="CQ198" s="941"/>
      <c r="CR198" s="941"/>
      <c r="CS198" s="771"/>
      <c r="CT198" s="941"/>
      <c r="CU198" s="941"/>
      <c r="CV198" s="941"/>
      <c r="CW198" s="771"/>
      <c r="CX198" s="771"/>
      <c r="CY198" s="771"/>
      <c r="CZ198" s="771"/>
      <c r="DA198" s="771"/>
      <c r="DB198" s="771"/>
      <c r="DC198" s="771"/>
      <c r="DD198" s="771"/>
      <c r="DE198" s="771"/>
      <c r="DF198" s="771"/>
      <c r="DG198" s="771"/>
      <c r="DH198" s="771"/>
      <c r="DI198" s="771"/>
      <c r="DJ198" s="771"/>
      <c r="DK198" s="771"/>
      <c r="DL198" s="771"/>
      <c r="DM198" s="771"/>
      <c r="DN198" s="771"/>
      <c r="DO198" s="771"/>
      <c r="DP198" s="771"/>
      <c r="DQ198" s="771"/>
      <c r="DR198" s="771"/>
      <c r="DS198" s="771"/>
      <c r="DT198" s="771"/>
      <c r="DU198" s="771"/>
      <c r="DV198" s="771"/>
      <c r="DW198" s="771"/>
      <c r="DX198" s="771"/>
      <c r="DY198" s="771"/>
      <c r="DZ198" s="771"/>
      <c r="EA198" s="771"/>
      <c r="EB198" s="771"/>
      <c r="EC198" s="771"/>
      <c r="ED198" s="771"/>
      <c r="EE198" s="771"/>
      <c r="EF198" s="771"/>
      <c r="EG198" s="771"/>
      <c r="EH198" s="771"/>
      <c r="EI198" s="771"/>
      <c r="EJ198" s="771"/>
      <c r="EK198" s="771"/>
      <c r="EL198" s="771"/>
      <c r="EM198" s="771"/>
      <c r="EN198" s="771"/>
    </row>
    <row r="199" spans="1:144" s="3" customFormat="1">
      <c r="A199" s="1787" t="s">
        <v>474</v>
      </c>
      <c r="B199" s="1787"/>
      <c r="C199" s="1787"/>
      <c r="D199" s="1787"/>
      <c r="E199" s="1787"/>
      <c r="F199" s="1787"/>
      <c r="G199" s="1787"/>
      <c r="H199" s="1787"/>
      <c r="I199" s="1787"/>
      <c r="J199" s="1787"/>
      <c r="K199" s="1787"/>
      <c r="L199" s="1787"/>
      <c r="M199" s="941"/>
      <c r="N199" s="941"/>
      <c r="O199" s="839" t="s">
        <v>90</v>
      </c>
      <c r="P199" s="839" t="s">
        <v>244</v>
      </c>
      <c r="Q199" s="842"/>
      <c r="R199" s="842"/>
      <c r="S199" s="842"/>
      <c r="T199" s="941"/>
      <c r="U199" s="941"/>
      <c r="V199" s="941"/>
      <c r="W199" s="941"/>
      <c r="X199" s="832">
        <v>7</v>
      </c>
      <c r="Y199" s="153" t="s">
        <v>475</v>
      </c>
      <c r="Z199" s="833"/>
      <c r="AA199" s="834"/>
      <c r="AB199" s="835"/>
      <c r="AC199" s="941"/>
      <c r="AD199" s="941"/>
      <c r="AE199" s="941"/>
      <c r="AF199" s="941"/>
      <c r="AG199" s="941"/>
      <c r="AH199" s="246"/>
      <c r="AI199" s="941"/>
      <c r="AJ199" s="941"/>
      <c r="AK199" s="760"/>
      <c r="AL199" s="941"/>
      <c r="AM199" s="838"/>
      <c r="AN199" s="760"/>
      <c r="AO199" s="760"/>
      <c r="AP199" s="760"/>
      <c r="AQ199" s="760"/>
      <c r="AR199" s="760"/>
      <c r="AS199" s="760"/>
      <c r="AT199" s="760"/>
      <c r="AU199" s="941"/>
      <c r="AV199" s="941"/>
      <c r="AW199" s="941"/>
      <c r="AX199" s="941"/>
      <c r="AY199" s="941"/>
      <c r="AZ199" s="941"/>
      <c r="BA199" s="941"/>
      <c r="BB199" s="941"/>
      <c r="BC199" s="39"/>
      <c r="BD199" s="129"/>
      <c r="BE199" s="39"/>
      <c r="BF199" s="252"/>
      <c r="BG199" s="39"/>
      <c r="BH199" s="136"/>
      <c r="BI199" s="258"/>
      <c r="BJ199" s="258"/>
      <c r="BK199" s="258"/>
      <c r="BL199" s="941"/>
      <c r="BM199" s="941"/>
      <c r="BN199" s="941"/>
      <c r="BO199" s="941"/>
      <c r="BP199" s="941"/>
      <c r="BQ199" s="941"/>
      <c r="BR199" s="941"/>
      <c r="BS199" s="941"/>
      <c r="BT199" s="941"/>
      <c r="BU199" s="39"/>
      <c r="BV199" s="39"/>
      <c r="BW199" s="39"/>
      <c r="BX199" s="39"/>
      <c r="BY199" s="39"/>
      <c r="BZ199" s="39"/>
      <c r="CA199" s="39"/>
      <c r="CB199" s="258"/>
      <c r="CC199" s="258"/>
      <c r="CD199" s="39"/>
      <c r="CE199" s="39"/>
      <c r="CF199" s="39"/>
      <c r="CG199" s="39"/>
      <c r="CH199" s="39"/>
      <c r="CI199" s="39"/>
      <c r="CJ199" s="941"/>
      <c r="CK199" s="941"/>
      <c r="CL199" s="941"/>
      <c r="CM199" s="941"/>
      <c r="CN199" s="941"/>
      <c r="CO199" s="941"/>
      <c r="CP199" s="941"/>
      <c r="CQ199" s="941"/>
      <c r="CR199" s="941"/>
      <c r="CS199" s="941"/>
      <c r="CT199" s="941"/>
      <c r="CU199" s="941"/>
      <c r="CV199" s="941"/>
      <c r="CW199" s="941"/>
      <c r="CX199" s="941"/>
      <c r="CY199" s="941"/>
      <c r="CZ199" s="941"/>
      <c r="DA199" s="941"/>
      <c r="DB199" s="941"/>
      <c r="DC199" s="941"/>
      <c r="DD199" s="941"/>
      <c r="DE199" s="941"/>
      <c r="DF199" s="941"/>
      <c r="DG199" s="941"/>
      <c r="DH199" s="941"/>
      <c r="DI199" s="941"/>
      <c r="DJ199" s="941"/>
      <c r="DK199" s="941"/>
      <c r="DL199" s="941"/>
      <c r="DM199" s="941"/>
      <c r="DN199" s="941"/>
      <c r="DO199" s="941"/>
      <c r="DP199" s="941"/>
      <c r="DQ199" s="941"/>
      <c r="DR199" s="941"/>
      <c r="DS199" s="941"/>
      <c r="DT199" s="941"/>
      <c r="DU199" s="941"/>
      <c r="DV199" s="941"/>
      <c r="DW199" s="941"/>
      <c r="DX199" s="941"/>
      <c r="DY199" s="941"/>
      <c r="DZ199" s="941"/>
      <c r="EA199" s="941"/>
      <c r="EB199" s="941"/>
      <c r="EC199" s="941"/>
      <c r="ED199" s="941"/>
      <c r="EE199" s="941"/>
      <c r="EF199" s="941"/>
      <c r="EG199" s="941"/>
      <c r="EH199" s="941"/>
      <c r="EI199" s="941"/>
      <c r="EJ199" s="941"/>
      <c r="EK199" s="941"/>
      <c r="EL199" s="941"/>
      <c r="EM199" s="941"/>
      <c r="EN199" s="941"/>
    </row>
    <row r="200" spans="1:144" s="3" customFormat="1">
      <c r="A200" s="1786" t="s">
        <v>193</v>
      </c>
      <c r="B200" s="1786"/>
      <c r="C200" s="1786"/>
      <c r="D200" s="1786"/>
      <c r="E200" s="1786"/>
      <c r="F200" s="1787" t="s">
        <v>194</v>
      </c>
      <c r="G200" s="1787"/>
      <c r="H200" s="1787"/>
      <c r="I200" s="1787"/>
      <c r="J200" s="1787"/>
      <c r="K200" s="1787"/>
      <c r="L200" s="1787"/>
      <c r="M200" s="761"/>
      <c r="N200" s="246"/>
      <c r="O200" s="839" t="s">
        <v>91</v>
      </c>
      <c r="P200" s="839" t="s">
        <v>476</v>
      </c>
      <c r="Q200" s="246"/>
      <c r="R200" s="1437" t="s">
        <v>477</v>
      </c>
      <c r="S200" s="1438"/>
      <c r="T200" s="1438"/>
      <c r="U200" s="1438"/>
      <c r="V200" s="1439"/>
      <c r="W200" s="39"/>
      <c r="X200" s="832">
        <v>8</v>
      </c>
      <c r="Y200" s="153" t="s">
        <v>478</v>
      </c>
      <c r="Z200" s="833"/>
      <c r="AA200" s="834"/>
      <c r="AB200" s="835"/>
      <c r="AC200" s="246"/>
      <c r="AD200" s="246"/>
      <c r="AE200" s="246"/>
      <c r="AF200" s="246"/>
      <c r="AG200" s="246"/>
      <c r="AH200" s="246"/>
      <c r="AI200" s="246"/>
      <c r="AJ200" s="246"/>
      <c r="AK200" s="246"/>
      <c r="AL200" s="246"/>
      <c r="AM200" s="843"/>
      <c r="AN200" s="246"/>
      <c r="AO200" s="246"/>
      <c r="AP200" s="246"/>
      <c r="AQ200" s="246"/>
      <c r="AR200" s="246"/>
      <c r="AS200" s="246"/>
      <c r="AT200" s="246"/>
      <c r="AU200" s="941"/>
      <c r="AV200" s="941"/>
      <c r="AW200" s="941"/>
      <c r="AX200" s="941"/>
      <c r="AY200" s="941"/>
      <c r="AZ200" s="941"/>
      <c r="BA200" s="941"/>
      <c r="BB200" s="941"/>
      <c r="BC200" s="39"/>
      <c r="BD200" s="129"/>
      <c r="BE200" s="258"/>
      <c r="BF200" s="258"/>
      <c r="BG200" s="258"/>
      <c r="BH200" s="129"/>
      <c r="BI200" s="39"/>
      <c r="BJ200" s="39"/>
      <c r="BK200" s="39"/>
      <c r="BL200" s="941"/>
      <c r="BM200" s="941"/>
      <c r="BN200" s="941"/>
      <c r="BO200" s="941"/>
      <c r="BP200" s="941"/>
      <c r="BQ200" s="941"/>
      <c r="BR200" s="941"/>
      <c r="BS200" s="941"/>
      <c r="BT200" s="941"/>
      <c r="BU200" s="844"/>
      <c r="BV200" s="844"/>
      <c r="BW200" s="844"/>
      <c r="BX200" s="844"/>
      <c r="BY200" s="844"/>
      <c r="BZ200" s="844"/>
      <c r="CA200" s="844"/>
      <c r="CB200" s="39"/>
      <c r="CC200" s="39"/>
      <c r="CD200" s="258"/>
      <c r="CE200" s="258"/>
      <c r="CF200" s="258"/>
      <c r="CG200" s="258"/>
      <c r="CH200" s="258"/>
      <c r="CI200" s="258"/>
      <c r="CJ200" s="941"/>
      <c r="CK200" s="941"/>
      <c r="CL200" s="941"/>
      <c r="CM200" s="941"/>
      <c r="CN200" s="941"/>
      <c r="CO200" s="941"/>
      <c r="CP200" s="941"/>
      <c r="CQ200" s="941"/>
      <c r="CR200" s="941"/>
      <c r="CS200" s="941"/>
      <c r="CT200" s="941"/>
      <c r="CU200" s="941"/>
      <c r="CV200" s="941"/>
      <c r="CW200" s="941"/>
      <c r="CX200" s="941"/>
      <c r="CY200" s="941"/>
      <c r="CZ200" s="941"/>
      <c r="DA200" s="941"/>
      <c r="DB200" s="941"/>
      <c r="DC200" s="941"/>
      <c r="DD200" s="941"/>
      <c r="DE200" s="941"/>
      <c r="DF200" s="941"/>
      <c r="DG200" s="941"/>
      <c r="DH200" s="941"/>
      <c r="DI200" s="941"/>
      <c r="DJ200" s="941"/>
      <c r="DK200" s="941"/>
      <c r="DL200" s="941"/>
      <c r="DM200" s="941"/>
      <c r="DN200" s="941"/>
      <c r="DO200" s="941"/>
      <c r="DP200" s="941"/>
      <c r="DQ200" s="941"/>
      <c r="DR200" s="941"/>
      <c r="DS200" s="941"/>
      <c r="DT200" s="941"/>
      <c r="DU200" s="941"/>
      <c r="DV200" s="941"/>
      <c r="DW200" s="941"/>
      <c r="DX200" s="941"/>
      <c r="DY200" s="941"/>
      <c r="DZ200" s="941"/>
      <c r="EA200" s="941"/>
      <c r="EB200" s="941"/>
      <c r="EC200" s="941"/>
      <c r="ED200" s="941"/>
      <c r="EE200" s="941"/>
      <c r="EF200" s="941"/>
      <c r="EG200" s="941"/>
      <c r="EH200" s="941"/>
      <c r="EI200" s="941"/>
      <c r="EJ200" s="941"/>
      <c r="EK200" s="941"/>
      <c r="EL200" s="941"/>
      <c r="EM200" s="941"/>
      <c r="EN200" s="941"/>
    </row>
    <row r="201" spans="1:144">
      <c r="A201" s="509" t="s">
        <v>331</v>
      </c>
      <c r="B201" s="834"/>
      <c r="C201" s="833"/>
      <c r="D201" s="834"/>
      <c r="E201" s="845">
        <f>EE1</f>
        <v>0</v>
      </c>
      <c r="F201" s="1839" t="s">
        <v>331</v>
      </c>
      <c r="G201" s="1839"/>
      <c r="H201" s="1839"/>
      <c r="I201" s="1839"/>
      <c r="J201" s="1839"/>
      <c r="K201" s="1839"/>
      <c r="L201" s="846">
        <f>EJ1</f>
        <v>0</v>
      </c>
      <c r="M201" s="761"/>
      <c r="N201" s="246"/>
      <c r="O201" s="839" t="s">
        <v>92</v>
      </c>
      <c r="P201" s="839" t="s">
        <v>243</v>
      </c>
      <c r="Q201" s="768"/>
      <c r="R201" s="839">
        <v>1</v>
      </c>
      <c r="S201" s="153" t="s">
        <v>236</v>
      </c>
      <c r="T201" s="833"/>
      <c r="U201" s="834"/>
      <c r="V201" s="847"/>
      <c r="W201" s="941"/>
      <c r="X201" s="832">
        <v>9</v>
      </c>
      <c r="Y201" s="848" t="s">
        <v>479</v>
      </c>
      <c r="Z201" s="768"/>
      <c r="AA201" s="768"/>
      <c r="AB201" s="837"/>
      <c r="AC201" s="768"/>
      <c r="AD201" s="768"/>
      <c r="AE201" s="246"/>
      <c r="AF201" s="246"/>
      <c r="AG201" s="246"/>
      <c r="AH201" s="768"/>
      <c r="AI201" s="768"/>
      <c r="AJ201" s="768"/>
      <c r="AK201" s="768"/>
      <c r="AL201" s="246"/>
      <c r="AM201" s="837"/>
      <c r="AN201" s="768"/>
      <c r="AO201" s="768"/>
      <c r="AP201" s="768"/>
      <c r="AQ201" s="768"/>
      <c r="AR201" s="768"/>
      <c r="AS201" s="768"/>
      <c r="AT201" s="768"/>
      <c r="AU201" s="760"/>
      <c r="AV201" s="760"/>
      <c r="AW201" s="760"/>
      <c r="AX201" s="760"/>
      <c r="AY201" s="760"/>
      <c r="AZ201" s="760"/>
      <c r="BA201" s="760"/>
      <c r="BB201" s="760"/>
      <c r="BC201" s="39"/>
      <c r="BD201" s="129"/>
      <c r="BE201" s="39"/>
      <c r="BF201" s="252"/>
      <c r="BG201" s="39"/>
      <c r="BH201" s="136"/>
      <c r="BI201" s="941"/>
      <c r="BJ201" s="941"/>
      <c r="BK201" s="941"/>
      <c r="BL201" s="941"/>
      <c r="BM201" s="941"/>
      <c r="BN201" s="941"/>
      <c r="BO201" s="941"/>
      <c r="BP201" s="941"/>
      <c r="BQ201" s="941"/>
      <c r="BR201" s="941"/>
      <c r="BS201" s="941"/>
      <c r="BT201" s="941"/>
      <c r="BU201" s="40"/>
      <c r="BV201" s="40"/>
      <c r="BW201" s="40"/>
      <c r="BX201" s="40"/>
      <c r="BY201" s="40"/>
      <c r="BZ201" s="40"/>
      <c r="CA201" s="40"/>
      <c r="CB201" s="844"/>
      <c r="CC201" s="844"/>
      <c r="CD201" s="39"/>
      <c r="CE201" s="39"/>
      <c r="CF201" s="39"/>
      <c r="CG201" s="39"/>
      <c r="CH201" s="39"/>
      <c r="CI201" s="39"/>
      <c r="CJ201" s="941"/>
      <c r="CK201" s="941"/>
      <c r="CL201" s="941"/>
      <c r="CM201" s="941"/>
      <c r="CN201" s="941"/>
      <c r="CO201" s="941"/>
      <c r="CP201" s="941"/>
      <c r="CQ201" s="941"/>
      <c r="CR201" s="941"/>
      <c r="CS201" s="771"/>
      <c r="CT201" s="941"/>
      <c r="CU201" s="941"/>
      <c r="CV201" s="941"/>
      <c r="CW201" s="771"/>
      <c r="CX201" s="771"/>
      <c r="CY201" s="771"/>
      <c r="CZ201" s="771"/>
      <c r="DA201" s="771"/>
      <c r="DB201" s="771"/>
      <c r="DC201" s="771"/>
      <c r="DD201" s="771"/>
      <c r="DE201" s="771"/>
      <c r="DF201" s="771"/>
      <c r="DG201" s="771"/>
      <c r="DH201" s="771"/>
      <c r="DI201" s="771"/>
      <c r="DJ201" s="771"/>
      <c r="DK201" s="771"/>
      <c r="DL201" s="771"/>
      <c r="DM201" s="771"/>
      <c r="DN201" s="771"/>
      <c r="DO201" s="771"/>
      <c r="DP201" s="771"/>
      <c r="DQ201" s="771"/>
      <c r="DR201" s="771"/>
      <c r="DS201" s="771"/>
      <c r="DT201" s="771"/>
      <c r="DU201" s="771"/>
      <c r="DV201" s="771"/>
      <c r="DW201" s="771"/>
      <c r="DX201" s="771"/>
      <c r="DY201" s="771"/>
      <c r="DZ201" s="771"/>
      <c r="EA201" s="771"/>
      <c r="EB201" s="771"/>
      <c r="EC201" s="771"/>
      <c r="ED201" s="771"/>
      <c r="EE201" s="771"/>
      <c r="EF201" s="771"/>
      <c r="EG201" s="771"/>
      <c r="EH201" s="771"/>
      <c r="EI201" s="771"/>
      <c r="EJ201" s="771"/>
      <c r="EK201" s="771"/>
      <c r="EL201" s="771"/>
      <c r="EM201" s="771"/>
      <c r="EN201" s="771"/>
    </row>
    <row r="202" spans="1:144">
      <c r="A202" s="509" t="s">
        <v>333</v>
      </c>
      <c r="B202" s="834"/>
      <c r="C202" s="833"/>
      <c r="D202" s="834"/>
      <c r="E202" s="845">
        <f>EF1</f>
        <v>0</v>
      </c>
      <c r="F202" s="1839" t="s">
        <v>333</v>
      </c>
      <c r="G202" s="1839"/>
      <c r="H202" s="1839"/>
      <c r="I202" s="1839"/>
      <c r="J202" s="1839"/>
      <c r="K202" s="1839"/>
      <c r="L202" s="846">
        <f>EK1</f>
        <v>0</v>
      </c>
      <c r="M202" s="768"/>
      <c r="N202" s="246"/>
      <c r="O202" s="839" t="s">
        <v>93</v>
      </c>
      <c r="P202" s="839" t="s">
        <v>480</v>
      </c>
      <c r="Q202" s="768"/>
      <c r="R202" s="839">
        <v>2</v>
      </c>
      <c r="S202" s="153" t="s">
        <v>481</v>
      </c>
      <c r="T202" s="833"/>
      <c r="U202" s="834"/>
      <c r="V202" s="847"/>
      <c r="W202" s="941"/>
      <c r="X202" s="832">
        <v>10</v>
      </c>
      <c r="Y202" s="153" t="s">
        <v>482</v>
      </c>
      <c r="Z202" s="833"/>
      <c r="AA202" s="834"/>
      <c r="AB202" s="835"/>
      <c r="AC202" s="768"/>
      <c r="AD202" s="768"/>
      <c r="AE202" s="246"/>
      <c r="AF202" s="246"/>
      <c r="AG202" s="246"/>
      <c r="AH202" s="768"/>
      <c r="AI202" s="768"/>
      <c r="AJ202" s="768"/>
      <c r="AK202" s="768"/>
      <c r="AL202" s="246"/>
      <c r="AM202" s="837"/>
      <c r="AN202" s="768"/>
      <c r="AO202" s="768"/>
      <c r="AP202" s="768"/>
      <c r="AQ202" s="768"/>
      <c r="AR202" s="768"/>
      <c r="AS202" s="768"/>
      <c r="AT202" s="768"/>
      <c r="AU202" s="760"/>
      <c r="AV202" s="760"/>
      <c r="AW202" s="760"/>
      <c r="AX202" s="760"/>
      <c r="AY202" s="760"/>
      <c r="AZ202" s="760"/>
      <c r="BA202" s="760"/>
      <c r="BB202" s="760"/>
      <c r="BC202" s="39"/>
      <c r="BD202" s="129"/>
      <c r="BE202" s="941"/>
      <c r="BF202" s="258"/>
      <c r="BG202" s="941"/>
      <c r="BH202" s="136"/>
      <c r="BI202" s="941"/>
      <c r="BJ202" s="941"/>
      <c r="BK202" s="941"/>
      <c r="BL202" s="941"/>
      <c r="BM202" s="941"/>
      <c r="BN202" s="941"/>
      <c r="BO202" s="941"/>
      <c r="BP202" s="941"/>
      <c r="BQ202" s="941"/>
      <c r="BR202" s="941"/>
      <c r="BS202" s="941"/>
      <c r="BT202" s="941"/>
      <c r="BU202" s="941"/>
      <c r="BV202" s="941"/>
      <c r="BW202" s="941"/>
      <c r="BX202" s="941"/>
      <c r="BY202" s="941"/>
      <c r="BZ202" s="941"/>
      <c r="CA202" s="941"/>
      <c r="CB202" s="40"/>
      <c r="CC202" s="40"/>
      <c r="CD202" s="844"/>
      <c r="CE202" s="844"/>
      <c r="CF202" s="844"/>
      <c r="CG202" s="844"/>
      <c r="CH202" s="844"/>
      <c r="CI202" s="844"/>
      <c r="CJ202" s="941"/>
      <c r="CK202" s="941"/>
      <c r="CL202" s="941"/>
      <c r="CM202" s="941"/>
      <c r="CN202" s="941"/>
      <c r="CO202" s="941"/>
      <c r="CP202" s="941"/>
      <c r="CQ202" s="941"/>
      <c r="CR202" s="941"/>
      <c r="CS202" s="771"/>
      <c r="CT202" s="941"/>
      <c r="CU202" s="941"/>
      <c r="CV202" s="941"/>
      <c r="CW202" s="771"/>
      <c r="CX202" s="771"/>
      <c r="CY202" s="771"/>
      <c r="CZ202" s="771"/>
      <c r="DA202" s="771"/>
      <c r="DB202" s="771"/>
      <c r="DC202" s="771"/>
      <c r="DD202" s="771"/>
      <c r="DE202" s="771"/>
      <c r="DF202" s="771"/>
      <c r="DG202" s="771"/>
      <c r="DH202" s="771"/>
      <c r="DI202" s="771"/>
      <c r="DJ202" s="771"/>
      <c r="DK202" s="771"/>
      <c r="DL202" s="771"/>
      <c r="DM202" s="771"/>
      <c r="DN202" s="771"/>
      <c r="DO202" s="771"/>
      <c r="DP202" s="771"/>
      <c r="DQ202" s="771"/>
      <c r="DR202" s="771"/>
      <c r="DS202" s="771"/>
      <c r="DT202" s="771"/>
      <c r="DU202" s="771"/>
      <c r="DV202" s="771"/>
      <c r="DW202" s="771"/>
      <c r="DX202" s="771"/>
      <c r="DY202" s="771"/>
      <c r="DZ202" s="771"/>
      <c r="EA202" s="771"/>
      <c r="EB202" s="771"/>
      <c r="EC202" s="771"/>
      <c r="ED202" s="771"/>
      <c r="EE202" s="771"/>
      <c r="EF202" s="771"/>
      <c r="EG202" s="771"/>
      <c r="EH202" s="771"/>
      <c r="EI202" s="771"/>
      <c r="EJ202" s="771"/>
      <c r="EK202" s="771"/>
      <c r="EL202" s="771"/>
      <c r="EM202" s="771"/>
      <c r="EN202" s="771"/>
    </row>
    <row r="203" spans="1:144">
      <c r="A203" s="509" t="s">
        <v>124</v>
      </c>
      <c r="B203" s="834"/>
      <c r="C203" s="833"/>
      <c r="D203" s="834"/>
      <c r="E203" s="845">
        <f>EG1</f>
        <v>0</v>
      </c>
      <c r="F203" s="1839" t="s">
        <v>124</v>
      </c>
      <c r="G203" s="1839"/>
      <c r="H203" s="1839"/>
      <c r="I203" s="1839"/>
      <c r="J203" s="1839"/>
      <c r="K203" s="1839"/>
      <c r="L203" s="846">
        <f>EL1</f>
        <v>0</v>
      </c>
      <c r="M203" s="768"/>
      <c r="N203" s="246"/>
      <c r="O203" s="839" t="s">
        <v>483</v>
      </c>
      <c r="P203" s="839" t="s">
        <v>484</v>
      </c>
      <c r="Q203" s="768"/>
      <c r="R203" s="839">
        <v>3</v>
      </c>
      <c r="S203" s="153" t="s">
        <v>234</v>
      </c>
      <c r="T203" s="833"/>
      <c r="U203" s="834"/>
      <c r="V203" s="847"/>
      <c r="W203" s="941"/>
      <c r="X203" s="832">
        <v>11</v>
      </c>
      <c r="Y203" s="153" t="s">
        <v>485</v>
      </c>
      <c r="Z203" s="833"/>
      <c r="AA203" s="834"/>
      <c r="AB203" s="835"/>
      <c r="AC203" s="768"/>
      <c r="AD203" s="768"/>
      <c r="AE203" s="246"/>
      <c r="AF203" s="246"/>
      <c r="AG203" s="246"/>
      <c r="AH203" s="768"/>
      <c r="AI203" s="768"/>
      <c r="AJ203" s="768"/>
      <c r="AK203" s="768"/>
      <c r="AL203" s="246"/>
      <c r="AM203" s="837"/>
      <c r="AN203" s="768"/>
      <c r="AO203" s="768"/>
      <c r="AP203" s="768"/>
      <c r="AQ203" s="768"/>
      <c r="AR203" s="768"/>
      <c r="AS203" s="768"/>
      <c r="AT203" s="768"/>
      <c r="AU203" s="760"/>
      <c r="AV203" s="760"/>
      <c r="AW203" s="760"/>
      <c r="AX203" s="760"/>
      <c r="AY203" s="760"/>
      <c r="AZ203" s="760"/>
      <c r="BA203" s="760"/>
      <c r="BB203" s="760"/>
      <c r="BC203" s="39"/>
      <c r="BD203" s="129"/>
      <c r="BE203" s="941"/>
      <c r="BF203" s="258"/>
      <c r="BG203" s="941"/>
      <c r="BH203" s="136"/>
      <c r="BI203" s="941"/>
      <c r="BJ203" s="941"/>
      <c r="BK203" s="941"/>
      <c r="BL203" s="941"/>
      <c r="BM203" s="941"/>
      <c r="BN203" s="941"/>
      <c r="BO203" s="941"/>
      <c r="BP203" s="941"/>
      <c r="BQ203" s="941"/>
      <c r="BR203" s="941"/>
      <c r="BS203" s="941"/>
      <c r="BT203" s="941"/>
      <c r="BU203" s="941"/>
      <c r="BV203" s="941"/>
      <c r="BW203" s="941"/>
      <c r="BX203" s="941"/>
      <c r="BY203" s="941"/>
      <c r="BZ203" s="941"/>
      <c r="CA203" s="941"/>
      <c r="CB203" s="941"/>
      <c r="CC203" s="941"/>
      <c r="CD203" s="40"/>
      <c r="CE203" s="40"/>
      <c r="CF203" s="40"/>
      <c r="CG203" s="40"/>
      <c r="CH203" s="40"/>
      <c r="CI203" s="40"/>
      <c r="CJ203" s="941"/>
      <c r="CK203" s="941"/>
      <c r="CL203" s="941"/>
      <c r="CM203" s="941"/>
      <c r="CN203" s="941"/>
      <c r="CO203" s="941"/>
      <c r="CP203" s="941"/>
      <c r="CQ203" s="941"/>
      <c r="CR203" s="941"/>
      <c r="CS203" s="771"/>
      <c r="CT203" s="941"/>
      <c r="CU203" s="941"/>
      <c r="CV203" s="941"/>
      <c r="CW203" s="771"/>
      <c r="CX203" s="771"/>
      <c r="CY203" s="771"/>
      <c r="CZ203" s="771"/>
      <c r="DA203" s="771"/>
      <c r="DB203" s="771"/>
      <c r="DC203" s="771"/>
      <c r="DD203" s="771"/>
      <c r="DE203" s="771"/>
      <c r="DF203" s="771"/>
      <c r="DG203" s="771"/>
      <c r="DH203" s="771"/>
      <c r="DI203" s="771"/>
      <c r="DJ203" s="771"/>
      <c r="DK203" s="771"/>
      <c r="DL203" s="771"/>
      <c r="DM203" s="771"/>
      <c r="DN203" s="771"/>
      <c r="DO203" s="771"/>
      <c r="DP203" s="771"/>
      <c r="DQ203" s="771"/>
      <c r="DR203" s="771"/>
      <c r="DS203" s="771"/>
      <c r="DT203" s="771"/>
      <c r="DU203" s="771"/>
      <c r="DV203" s="771"/>
      <c r="DW203" s="771"/>
      <c r="DX203" s="771"/>
      <c r="DY203" s="771"/>
      <c r="DZ203" s="771"/>
      <c r="EA203" s="771"/>
      <c r="EB203" s="771"/>
      <c r="EC203" s="771"/>
      <c r="ED203" s="771"/>
      <c r="EE203" s="771"/>
      <c r="EF203" s="771"/>
      <c r="EG203" s="771"/>
      <c r="EH203" s="771"/>
      <c r="EI203" s="771"/>
      <c r="EJ203" s="771"/>
      <c r="EK203" s="771"/>
      <c r="EL203" s="771"/>
      <c r="EM203" s="771"/>
      <c r="EN203" s="771"/>
    </row>
    <row r="204" spans="1:144">
      <c r="A204" s="509" t="s">
        <v>486</v>
      </c>
      <c r="B204" s="834"/>
      <c r="C204" s="833"/>
      <c r="D204" s="834"/>
      <c r="E204" s="845">
        <f>EH1</f>
        <v>0</v>
      </c>
      <c r="F204" s="1839" t="s">
        <v>486</v>
      </c>
      <c r="G204" s="1839"/>
      <c r="H204" s="1839"/>
      <c r="I204" s="1839"/>
      <c r="J204" s="1839"/>
      <c r="K204" s="1839"/>
      <c r="L204" s="846">
        <f>EM1</f>
        <v>0</v>
      </c>
      <c r="M204" s="259"/>
      <c r="N204" s="246"/>
      <c r="O204" s="839" t="s">
        <v>487</v>
      </c>
      <c r="P204" s="839" t="s">
        <v>488</v>
      </c>
      <c r="Q204" s="768"/>
      <c r="R204" s="839">
        <v>4</v>
      </c>
      <c r="S204" s="153" t="s">
        <v>489</v>
      </c>
      <c r="T204" s="833"/>
      <c r="U204" s="834"/>
      <c r="V204" s="847"/>
      <c r="W204" s="941"/>
      <c r="X204" s="832">
        <v>12</v>
      </c>
      <c r="Y204" s="153" t="s">
        <v>490</v>
      </c>
      <c r="Z204" s="833"/>
      <c r="AA204" s="834"/>
      <c r="AB204" s="835"/>
      <c r="AC204" s="768"/>
      <c r="AD204" s="768"/>
      <c r="AE204" s="246"/>
      <c r="AF204" s="246"/>
      <c r="AG204" s="246"/>
      <c r="AH204" s="768"/>
      <c r="AI204" s="768"/>
      <c r="AJ204" s="768"/>
      <c r="AK204" s="768"/>
      <c r="AL204" s="246"/>
      <c r="AM204" s="837"/>
      <c r="AN204" s="768"/>
      <c r="AO204" s="768"/>
      <c r="AP204" s="768"/>
      <c r="AQ204" s="768"/>
      <c r="AR204" s="768"/>
      <c r="AS204" s="768"/>
      <c r="AT204" s="768"/>
      <c r="AU204" s="760"/>
      <c r="AV204" s="760"/>
      <c r="AW204" s="760"/>
      <c r="AX204" s="760"/>
      <c r="AY204" s="760"/>
      <c r="AZ204" s="760"/>
      <c r="BA204" s="760"/>
      <c r="BB204" s="760"/>
      <c r="BC204" s="39"/>
      <c r="BD204" s="129"/>
      <c r="BE204" s="941"/>
      <c r="BF204" s="258"/>
      <c r="BG204" s="941"/>
      <c r="BH204" s="136"/>
      <c r="BI204" s="941"/>
      <c r="BJ204" s="941"/>
      <c r="BK204" s="941"/>
      <c r="BL204" s="941"/>
      <c r="BM204" s="941"/>
      <c r="BN204" s="941"/>
      <c r="BO204" s="941"/>
      <c r="BP204" s="941"/>
      <c r="BQ204" s="941"/>
      <c r="BR204" s="941"/>
      <c r="BS204" s="941"/>
      <c r="BT204" s="941"/>
      <c r="BU204" s="941"/>
      <c r="BV204" s="941"/>
      <c r="BW204" s="941"/>
      <c r="BX204" s="941"/>
      <c r="BY204" s="941"/>
      <c r="BZ204" s="941"/>
      <c r="CA204" s="941"/>
      <c r="CB204" s="941"/>
      <c r="CC204" s="941"/>
      <c r="CD204" s="941"/>
      <c r="CE204" s="26"/>
      <c r="CF204" s="26"/>
      <c r="CG204" s="849"/>
      <c r="CH204" s="849"/>
      <c r="CI204" s="849"/>
      <c r="CJ204" s="941"/>
      <c r="CK204" s="941"/>
      <c r="CL204" s="941"/>
      <c r="CM204" s="941"/>
      <c r="CN204" s="941"/>
      <c r="CO204" s="941"/>
      <c r="CP204" s="941"/>
      <c r="CQ204" s="941"/>
      <c r="CR204" s="941"/>
      <c r="CS204" s="771"/>
      <c r="CT204" s="771"/>
      <c r="CU204" s="771"/>
      <c r="CV204" s="771"/>
      <c r="CW204" s="771"/>
      <c r="CX204" s="771"/>
      <c r="CY204" s="771"/>
      <c r="CZ204" s="771"/>
      <c r="DA204" s="771"/>
      <c r="DB204" s="771"/>
      <c r="DC204" s="771"/>
      <c r="DD204" s="771"/>
      <c r="DE204" s="771"/>
      <c r="DF204" s="771"/>
      <c r="DG204" s="771"/>
      <c r="DH204" s="771"/>
      <c r="DI204" s="771"/>
      <c r="DJ204" s="771"/>
      <c r="DK204" s="771"/>
      <c r="DL204" s="771"/>
      <c r="DM204" s="771"/>
      <c r="DN204" s="771"/>
      <c r="DO204" s="771"/>
      <c r="DP204" s="771"/>
      <c r="DQ204" s="771"/>
      <c r="DR204" s="771"/>
      <c r="DS204" s="771"/>
      <c r="DT204" s="771"/>
      <c r="DU204" s="771"/>
      <c r="DV204" s="771"/>
      <c r="DW204" s="771"/>
      <c r="DX204" s="771"/>
      <c r="DY204" s="771"/>
      <c r="DZ204" s="771"/>
      <c r="EA204" s="771"/>
      <c r="EB204" s="771"/>
      <c r="EC204" s="771"/>
      <c r="ED204" s="771"/>
      <c r="EE204" s="771"/>
      <c r="EF204" s="771"/>
      <c r="EG204" s="771"/>
      <c r="EH204" s="771"/>
      <c r="EI204" s="771"/>
      <c r="EJ204" s="771"/>
      <c r="EK204" s="771"/>
      <c r="EL204" s="771"/>
      <c r="EM204" s="771"/>
      <c r="EN204" s="771"/>
    </row>
    <row r="205" spans="1:144" ht="18.600000000000001" thickBot="1">
      <c r="A205" s="509" t="s">
        <v>468</v>
      </c>
      <c r="B205" s="834"/>
      <c r="C205" s="833"/>
      <c r="D205" s="834"/>
      <c r="E205" s="845">
        <f>EI1</f>
        <v>0</v>
      </c>
      <c r="F205" s="1839" t="s">
        <v>468</v>
      </c>
      <c r="G205" s="1839"/>
      <c r="H205" s="1839"/>
      <c r="I205" s="1839"/>
      <c r="J205" s="1839"/>
      <c r="K205" s="1839"/>
      <c r="L205" s="846">
        <f>EN1</f>
        <v>0</v>
      </c>
      <c r="M205" s="259"/>
      <c r="N205" s="246"/>
      <c r="O205" s="839" t="s">
        <v>491</v>
      </c>
      <c r="P205" s="839" t="s">
        <v>492</v>
      </c>
      <c r="Q205" s="768"/>
      <c r="R205" s="839">
        <v>5</v>
      </c>
      <c r="S205" s="768" t="s">
        <v>493</v>
      </c>
      <c r="T205" s="833"/>
      <c r="U205" s="834"/>
      <c r="V205" s="847"/>
      <c r="W205" s="941"/>
      <c r="X205" s="850">
        <v>13</v>
      </c>
      <c r="Y205" s="851" t="s">
        <v>494</v>
      </c>
      <c r="Z205" s="852"/>
      <c r="AA205" s="853"/>
      <c r="AB205" s="854"/>
      <c r="AC205" s="768"/>
      <c r="AD205" s="768"/>
      <c r="AE205" s="246"/>
      <c r="AF205" s="246"/>
      <c r="AG205" s="246"/>
      <c r="AH205" s="768"/>
      <c r="AI205" s="768"/>
      <c r="AJ205" s="768"/>
      <c r="AK205" s="768"/>
      <c r="AL205" s="246"/>
      <c r="AM205" s="837"/>
      <c r="AN205" s="768"/>
      <c r="AO205" s="768"/>
      <c r="AP205" s="768"/>
      <c r="AQ205" s="768"/>
      <c r="AR205" s="768"/>
      <c r="AS205" s="768"/>
      <c r="AT205" s="768"/>
      <c r="AU205" s="760"/>
      <c r="AV205" s="760"/>
      <c r="AW205" s="760"/>
      <c r="AX205" s="760"/>
      <c r="AY205" s="760"/>
      <c r="AZ205" s="760"/>
      <c r="BA205" s="760"/>
      <c r="BB205" s="760"/>
      <c r="BC205" s="39"/>
      <c r="BD205" s="129"/>
      <c r="BE205" s="941"/>
      <c r="BF205" s="258"/>
      <c r="BG205" s="941"/>
      <c r="BH205" s="136"/>
      <c r="BI205" s="941"/>
      <c r="BJ205" s="941"/>
      <c r="BK205" s="941"/>
      <c r="BL205" s="941"/>
      <c r="BM205" s="941"/>
      <c r="BN205" s="941"/>
      <c r="BO205" s="941"/>
      <c r="BP205" s="941"/>
      <c r="BQ205" s="941"/>
      <c r="BR205" s="941"/>
      <c r="BS205" s="941"/>
      <c r="BT205" s="941"/>
      <c r="BU205" s="941"/>
      <c r="BV205" s="941"/>
      <c r="BW205" s="941"/>
      <c r="BX205" s="941"/>
      <c r="BY205" s="941"/>
      <c r="BZ205" s="941"/>
      <c r="CA205" s="941"/>
      <c r="CB205" s="941"/>
      <c r="CC205" s="941"/>
      <c r="CD205" s="941"/>
      <c r="CE205" s="26"/>
      <c r="CF205" s="26"/>
      <c r="CG205" s="849"/>
      <c r="CH205" s="849"/>
      <c r="CI205" s="849"/>
      <c r="CJ205" s="941"/>
      <c r="CK205" s="941"/>
      <c r="CL205" s="941"/>
      <c r="CM205" s="941"/>
      <c r="CN205" s="941"/>
      <c r="CO205" s="941"/>
      <c r="CP205" s="941"/>
      <c r="CQ205" s="941"/>
      <c r="CR205" s="941"/>
      <c r="CS205" s="771"/>
      <c r="CT205" s="771"/>
      <c r="CU205" s="771"/>
      <c r="CV205" s="771"/>
      <c r="CW205" s="771"/>
      <c r="CX205" s="771"/>
      <c r="CY205" s="771"/>
      <c r="CZ205" s="771"/>
      <c r="DA205" s="771"/>
      <c r="DB205" s="771"/>
      <c r="DC205" s="771"/>
      <c r="DD205" s="771"/>
      <c r="DE205" s="771"/>
      <c r="DF205" s="771"/>
      <c r="DG205" s="771"/>
      <c r="DH205" s="771"/>
      <c r="DI205" s="771"/>
      <c r="DJ205" s="771"/>
      <c r="DK205" s="771"/>
      <c r="DL205" s="771"/>
      <c r="DM205" s="771"/>
      <c r="DN205" s="771"/>
      <c r="DO205" s="771"/>
      <c r="DP205" s="771"/>
      <c r="DQ205" s="771"/>
      <c r="DR205" s="771"/>
      <c r="DS205" s="771"/>
      <c r="DT205" s="771"/>
      <c r="DU205" s="771"/>
      <c r="DV205" s="771"/>
      <c r="DW205" s="771"/>
      <c r="DX205" s="771"/>
      <c r="DY205" s="771"/>
      <c r="DZ205" s="771"/>
      <c r="EA205" s="771"/>
      <c r="EB205" s="771"/>
      <c r="EC205" s="771"/>
      <c r="ED205" s="771"/>
      <c r="EE205" s="771"/>
      <c r="EF205" s="771"/>
      <c r="EG205" s="771"/>
      <c r="EH205" s="771"/>
      <c r="EI205" s="771"/>
      <c r="EJ205" s="771"/>
      <c r="EK205" s="771"/>
      <c r="EL205" s="771"/>
      <c r="EM205" s="771"/>
      <c r="EN205" s="771"/>
    </row>
    <row r="206" spans="1:144">
      <c r="A206" s="841"/>
      <c r="B206" s="760"/>
      <c r="C206" s="941"/>
      <c r="D206" s="760"/>
      <c r="E206" s="760"/>
      <c r="F206" s="760"/>
      <c r="G206" s="760"/>
      <c r="H206" s="760"/>
      <c r="I206" s="760"/>
      <c r="J206" s="760"/>
      <c r="K206" s="760"/>
      <c r="L206" s="760"/>
      <c r="M206" s="259"/>
      <c r="N206" s="246"/>
      <c r="O206" s="839" t="s">
        <v>495</v>
      </c>
      <c r="P206" s="839" t="s">
        <v>496</v>
      </c>
      <c r="Q206" s="768"/>
      <c r="R206" s="855">
        <v>6</v>
      </c>
      <c r="S206" s="153" t="s">
        <v>497</v>
      </c>
      <c r="T206" s="856"/>
      <c r="U206" s="857"/>
      <c r="V206" s="858"/>
      <c r="W206" s="941"/>
      <c r="X206" s="1423"/>
      <c r="Y206" s="1423"/>
      <c r="Z206" s="1423"/>
      <c r="AA206" s="1423"/>
      <c r="AB206" s="760"/>
      <c r="AC206" s="768"/>
      <c r="AD206" s="768"/>
      <c r="AE206" s="246"/>
      <c r="AF206" s="246"/>
      <c r="AG206" s="246"/>
      <c r="AH206" s="768"/>
      <c r="AI206" s="768"/>
      <c r="AJ206" s="768"/>
      <c r="AK206" s="768"/>
      <c r="AL206" s="246"/>
      <c r="AM206" s="837"/>
      <c r="AN206" s="768"/>
      <c r="AO206" s="768"/>
      <c r="AP206" s="768"/>
      <c r="AQ206" s="768"/>
      <c r="AR206" s="768"/>
      <c r="AS206" s="768"/>
      <c r="AT206" s="768"/>
      <c r="AU206" s="760"/>
      <c r="AV206" s="760"/>
      <c r="AW206" s="760"/>
      <c r="AX206" s="760"/>
      <c r="AY206" s="760"/>
      <c r="AZ206" s="760"/>
      <c r="BA206" s="760"/>
      <c r="BB206" s="760"/>
      <c r="BC206" s="39"/>
      <c r="BD206" s="129"/>
      <c r="BE206" s="941"/>
      <c r="BF206" s="258"/>
      <c r="BG206" s="941"/>
      <c r="BH206" s="136"/>
      <c r="BI206" s="941"/>
      <c r="BJ206" s="941"/>
      <c r="BK206" s="941"/>
      <c r="BL206" s="941"/>
      <c r="BM206" s="941"/>
      <c r="BN206" s="941"/>
      <c r="BO206" s="941"/>
      <c r="BP206" s="941"/>
      <c r="BQ206" s="941"/>
      <c r="BR206" s="941"/>
      <c r="BS206" s="941"/>
      <c r="BT206" s="941"/>
      <c r="BU206" s="941"/>
      <c r="BV206" s="941"/>
      <c r="BW206" s="941"/>
      <c r="BX206" s="941"/>
      <c r="BY206" s="941"/>
      <c r="BZ206" s="941"/>
      <c r="CA206" s="941"/>
      <c r="CB206" s="941"/>
      <c r="CC206" s="941"/>
      <c r="CD206" s="941"/>
      <c r="CE206" s="26"/>
      <c r="CF206" s="26"/>
      <c r="CG206" s="941"/>
      <c r="CH206" s="941"/>
      <c r="CI206" s="941"/>
      <c r="CJ206" s="941"/>
      <c r="CK206" s="941"/>
      <c r="CL206" s="941"/>
      <c r="CM206" s="941"/>
      <c r="CN206" s="941"/>
      <c r="CO206" s="941"/>
      <c r="CP206" s="941"/>
      <c r="CQ206" s="941"/>
      <c r="CR206" s="941"/>
      <c r="CS206" s="771"/>
      <c r="CT206" s="771"/>
      <c r="CU206" s="771"/>
      <c r="CV206" s="771"/>
      <c r="CW206" s="771"/>
      <c r="CX206" s="771"/>
      <c r="CY206" s="771"/>
      <c r="CZ206" s="771"/>
      <c r="DA206" s="771"/>
      <c r="DB206" s="771"/>
      <c r="DC206" s="771"/>
      <c r="DD206" s="771"/>
      <c r="DE206" s="771"/>
      <c r="DF206" s="771"/>
      <c r="DG206" s="771"/>
      <c r="DH206" s="771"/>
      <c r="DI206" s="771"/>
      <c r="DJ206" s="771"/>
      <c r="DK206" s="771"/>
      <c r="DL206" s="771"/>
      <c r="DM206" s="771"/>
      <c r="DN206" s="771"/>
      <c r="DO206" s="771"/>
      <c r="DP206" s="771"/>
      <c r="DQ206" s="771"/>
      <c r="DR206" s="771"/>
      <c r="DS206" s="771"/>
      <c r="DT206" s="771"/>
      <c r="DU206" s="771"/>
      <c r="DV206" s="771"/>
      <c r="DW206" s="771"/>
      <c r="DX206" s="771"/>
      <c r="DY206" s="771"/>
      <c r="DZ206" s="771"/>
      <c r="EA206" s="771"/>
      <c r="EB206" s="771"/>
      <c r="EC206" s="771"/>
      <c r="ED206" s="771"/>
      <c r="EE206" s="771"/>
      <c r="EF206" s="771"/>
      <c r="EG206" s="771"/>
      <c r="EH206" s="771"/>
      <c r="EI206" s="771"/>
      <c r="EJ206" s="771"/>
      <c r="EK206" s="771"/>
      <c r="EL206" s="771"/>
      <c r="EM206" s="771"/>
      <c r="EN206" s="771"/>
    </row>
    <row r="207" spans="1:144">
      <c r="A207" s="859" t="s">
        <v>498</v>
      </c>
      <c r="B207" s="34"/>
      <c r="C207" s="941"/>
      <c r="D207" s="760"/>
      <c r="E207" s="760"/>
      <c r="F207" s="760"/>
      <c r="G207" s="760"/>
      <c r="H207" s="760"/>
      <c r="I207" s="760"/>
      <c r="J207" s="760"/>
      <c r="K207" s="760"/>
      <c r="L207" s="760"/>
      <c r="M207" s="259"/>
      <c r="N207" s="246"/>
      <c r="O207" s="860" t="s">
        <v>94</v>
      </c>
      <c r="P207" s="839" t="s">
        <v>499</v>
      </c>
      <c r="Q207" s="768"/>
      <c r="R207" s="861">
        <v>7</v>
      </c>
      <c r="S207" s="862" t="s">
        <v>468</v>
      </c>
      <c r="T207" s="833"/>
      <c r="U207" s="834"/>
      <c r="V207" s="847"/>
      <c r="W207" s="941"/>
      <c r="X207" s="941"/>
      <c r="Y207" s="941"/>
      <c r="Z207" s="941"/>
      <c r="AA207" s="941"/>
      <c r="AB207" s="760"/>
      <c r="AC207" s="768"/>
      <c r="AD207" s="768"/>
      <c r="AE207" s="246"/>
      <c r="AF207" s="246"/>
      <c r="AG207" s="246"/>
      <c r="AH207" s="768"/>
      <c r="AI207" s="768"/>
      <c r="AJ207" s="768"/>
      <c r="AK207" s="768"/>
      <c r="AL207" s="246"/>
      <c r="AM207" s="837"/>
      <c r="AN207" s="768"/>
      <c r="AO207" s="768"/>
      <c r="AP207" s="768"/>
      <c r="AQ207" s="768"/>
      <c r="AR207" s="768"/>
      <c r="AS207" s="768"/>
      <c r="AT207" s="768"/>
      <c r="AU207" s="760"/>
      <c r="AV207" s="760"/>
      <c r="AW207" s="760"/>
      <c r="AX207" s="760"/>
      <c r="AY207" s="760"/>
      <c r="AZ207" s="760"/>
      <c r="BA207" s="760"/>
      <c r="BB207" s="760"/>
      <c r="BC207" s="39"/>
      <c r="BD207" s="129"/>
      <c r="BE207" s="941"/>
      <c r="BF207" s="258"/>
      <c r="BG207" s="941"/>
      <c r="BH207" s="136"/>
      <c r="BI207" s="941"/>
      <c r="BJ207" s="941"/>
      <c r="BK207" s="941"/>
      <c r="BL207" s="941"/>
      <c r="BM207" s="941"/>
      <c r="BN207" s="941"/>
      <c r="BO207" s="941"/>
      <c r="BP207" s="941"/>
      <c r="BQ207" s="941"/>
      <c r="BR207" s="941"/>
      <c r="BS207" s="941"/>
      <c r="BT207" s="941"/>
      <c r="BU207" s="941"/>
      <c r="BV207" s="941"/>
      <c r="BW207" s="941"/>
      <c r="BX207" s="941"/>
      <c r="BY207" s="941"/>
      <c r="BZ207" s="941"/>
      <c r="CA207" s="941"/>
      <c r="CB207" s="941"/>
      <c r="CC207" s="941"/>
      <c r="CD207" s="941"/>
      <c r="CE207" s="941"/>
      <c r="CF207" s="39"/>
      <c r="CG207" s="941"/>
      <c r="CH207" s="941"/>
      <c r="CI207" s="941"/>
      <c r="CJ207" s="941"/>
      <c r="CK207" s="941"/>
      <c r="CL207" s="941"/>
      <c r="CM207" s="941"/>
      <c r="CN207" s="941"/>
      <c r="CO207" s="941"/>
      <c r="CP207" s="941"/>
      <c r="CQ207" s="941"/>
      <c r="CR207" s="941"/>
      <c r="CS207" s="771"/>
      <c r="CT207" s="771"/>
      <c r="CU207" s="771"/>
      <c r="CV207" s="771"/>
      <c r="CW207" s="771"/>
      <c r="CX207" s="771"/>
      <c r="CY207" s="771"/>
      <c r="CZ207" s="771"/>
      <c r="DA207" s="771"/>
      <c r="DB207" s="771"/>
      <c r="DC207" s="771"/>
      <c r="DD207" s="771"/>
      <c r="DE207" s="771"/>
      <c r="DF207" s="771"/>
      <c r="DG207" s="771"/>
      <c r="DH207" s="771"/>
      <c r="DI207" s="771"/>
      <c r="DJ207" s="771"/>
      <c r="DK207" s="771"/>
      <c r="DL207" s="771"/>
      <c r="DM207" s="771"/>
      <c r="DN207" s="771"/>
      <c r="DO207" s="771"/>
      <c r="DP207" s="771"/>
      <c r="DQ207" s="771"/>
      <c r="DR207" s="771"/>
      <c r="DS207" s="771"/>
      <c r="DT207" s="771"/>
      <c r="DU207" s="771"/>
      <c r="DV207" s="771"/>
      <c r="DW207" s="771"/>
      <c r="DX207" s="771"/>
      <c r="DY207" s="771"/>
      <c r="DZ207" s="771"/>
      <c r="EA207" s="771"/>
      <c r="EB207" s="771"/>
      <c r="EC207" s="771"/>
      <c r="ED207" s="771"/>
      <c r="EE207" s="771"/>
      <c r="EF207" s="771"/>
      <c r="EG207" s="771"/>
      <c r="EH207" s="771"/>
      <c r="EI207" s="771"/>
      <c r="EJ207" s="771"/>
      <c r="EK207" s="771"/>
      <c r="EL207" s="771"/>
      <c r="EM207" s="771"/>
      <c r="EN207" s="771"/>
    </row>
    <row r="208" spans="1:144">
      <c r="A208" s="841"/>
      <c r="B208" s="760"/>
      <c r="C208" s="941"/>
      <c r="D208" s="760"/>
      <c r="E208" s="760"/>
      <c r="F208" s="760"/>
      <c r="G208" s="760"/>
      <c r="H208" s="760"/>
      <c r="I208" s="760"/>
      <c r="J208" s="760"/>
      <c r="K208" s="760"/>
      <c r="L208" s="760"/>
      <c r="M208" s="941"/>
      <c r="N208" s="941"/>
      <c r="O208" s="760"/>
      <c r="P208" s="839" t="s">
        <v>500</v>
      </c>
      <c r="Q208" s="941"/>
      <c r="R208" s="941"/>
      <c r="S208" s="941"/>
      <c r="T208" s="941"/>
      <c r="U208" s="941"/>
      <c r="V208" s="941"/>
      <c r="W208" s="941"/>
      <c r="X208" s="941"/>
      <c r="Y208" s="941"/>
      <c r="Z208" s="941"/>
      <c r="AA208" s="941"/>
      <c r="AB208" s="760"/>
      <c r="AC208" s="760"/>
      <c r="AD208" s="760"/>
      <c r="AE208" s="941"/>
      <c r="AF208" s="760"/>
      <c r="AG208" s="941"/>
      <c r="AH208" s="768"/>
      <c r="AI208" s="768"/>
      <c r="AJ208" s="768"/>
      <c r="AK208" s="768"/>
      <c r="AL208" s="246"/>
      <c r="AM208" s="837"/>
      <c r="AN208" s="768"/>
      <c r="AO208" s="768"/>
      <c r="AP208" s="768"/>
      <c r="AQ208" s="768"/>
      <c r="AR208" s="768"/>
      <c r="AS208" s="768"/>
      <c r="AT208" s="768"/>
      <c r="AU208" s="760"/>
      <c r="AV208" s="760"/>
      <c r="AW208" s="760"/>
      <c r="AX208" s="760"/>
      <c r="AY208" s="760"/>
      <c r="AZ208" s="760"/>
      <c r="BA208" s="760"/>
      <c r="BB208" s="760"/>
      <c r="BC208" s="39"/>
      <c r="BD208" s="129"/>
      <c r="BE208" s="941"/>
      <c r="BF208" s="258"/>
      <c r="BG208" s="941"/>
      <c r="BH208" s="136"/>
      <c r="BI208" s="941"/>
      <c r="BJ208" s="941"/>
      <c r="BK208" s="941"/>
      <c r="BL208" s="941"/>
      <c r="BM208" s="941"/>
      <c r="BN208" s="941"/>
      <c r="BO208" s="941"/>
      <c r="BP208" s="941"/>
      <c r="BQ208" s="941"/>
      <c r="BR208" s="941"/>
      <c r="BS208" s="941"/>
      <c r="BT208" s="941"/>
      <c r="BU208" s="941"/>
      <c r="BV208" s="941"/>
      <c r="BW208" s="941"/>
      <c r="BX208" s="941"/>
      <c r="BY208" s="941"/>
      <c r="BZ208" s="941"/>
      <c r="CA208" s="941"/>
      <c r="CB208" s="941"/>
      <c r="CC208" s="941"/>
      <c r="CD208" s="941"/>
      <c r="CE208" s="941"/>
      <c r="CF208" s="941"/>
      <c r="CG208" s="941"/>
      <c r="CH208" s="941"/>
      <c r="CI208" s="941"/>
      <c r="CJ208" s="941"/>
      <c r="CK208" s="941"/>
      <c r="CL208" s="941"/>
      <c r="CM208" s="941"/>
      <c r="CN208" s="941"/>
      <c r="CO208" s="941"/>
      <c r="CP208" s="941"/>
      <c r="CQ208" s="941"/>
      <c r="CR208" s="941"/>
      <c r="CS208" s="771"/>
      <c r="CT208" s="771"/>
      <c r="CU208" s="771"/>
      <c r="CV208" s="771"/>
      <c r="CW208" s="771"/>
      <c r="CX208" s="771"/>
      <c r="CY208" s="771"/>
      <c r="CZ208" s="771"/>
      <c r="DA208" s="771"/>
      <c r="DB208" s="771"/>
      <c r="DC208" s="771"/>
      <c r="DD208" s="771"/>
      <c r="DE208" s="771"/>
      <c r="DF208" s="771"/>
      <c r="DG208" s="771"/>
      <c r="DH208" s="771"/>
      <c r="DI208" s="771"/>
      <c r="DJ208" s="771"/>
      <c r="DK208" s="771"/>
      <c r="DL208" s="771"/>
      <c r="DM208" s="771"/>
      <c r="DN208" s="771"/>
      <c r="DO208" s="771"/>
      <c r="DP208" s="771"/>
      <c r="DQ208" s="771"/>
      <c r="DR208" s="771"/>
      <c r="DS208" s="771"/>
      <c r="DT208" s="771"/>
      <c r="DU208" s="771"/>
      <c r="DV208" s="771"/>
      <c r="DW208" s="771"/>
      <c r="DX208" s="771"/>
      <c r="DY208" s="771"/>
      <c r="DZ208" s="771"/>
      <c r="EA208" s="771"/>
      <c r="EB208" s="771"/>
      <c r="EC208" s="771"/>
      <c r="ED208" s="771"/>
      <c r="EE208" s="771"/>
      <c r="EF208" s="771"/>
      <c r="EG208" s="771"/>
      <c r="EH208" s="771"/>
      <c r="EI208" s="771"/>
      <c r="EJ208" s="771"/>
      <c r="EK208" s="771"/>
      <c r="EL208" s="771"/>
      <c r="EM208" s="771"/>
      <c r="EN208" s="771"/>
    </row>
    <row r="209" spans="1:144" ht="18.600000000000001" thickBot="1">
      <c r="A209" s="863"/>
      <c r="B209" s="864"/>
      <c r="C209" s="865"/>
      <c r="D209" s="864"/>
      <c r="E209" s="864"/>
      <c r="F209" s="864"/>
      <c r="G209" s="864"/>
      <c r="H209" s="864"/>
      <c r="I209" s="864"/>
      <c r="J209" s="864"/>
      <c r="K209" s="864"/>
      <c r="L209" s="864"/>
      <c r="M209" s="760"/>
      <c r="N209" s="941"/>
      <c r="O209" s="768"/>
      <c r="P209" s="768"/>
      <c r="Q209" s="760"/>
      <c r="R209" s="760"/>
      <c r="S209" s="760"/>
      <c r="T209" s="760"/>
      <c r="U209" s="760"/>
      <c r="V209" s="39"/>
      <c r="W209" s="39"/>
      <c r="X209" s="39"/>
      <c r="Y209" s="39"/>
      <c r="Z209" s="39"/>
      <c r="AA209" s="39"/>
      <c r="AB209" s="34"/>
      <c r="AC209" s="34"/>
      <c r="AD209" s="34"/>
      <c r="AE209" s="39"/>
      <c r="AF209" s="34"/>
      <c r="AG209" s="39"/>
      <c r="AH209" s="34"/>
      <c r="AI209" s="768"/>
      <c r="AJ209" s="768"/>
      <c r="AK209" s="768"/>
      <c r="AL209" s="246"/>
      <c r="AM209" s="837"/>
      <c r="AN209" s="768"/>
      <c r="AO209" s="768"/>
      <c r="AP209" s="768"/>
      <c r="AQ209" s="768"/>
      <c r="AR209" s="768"/>
      <c r="AS209" s="768"/>
      <c r="AT209" s="768"/>
      <c r="AU209" s="760"/>
      <c r="AV209" s="760"/>
      <c r="AW209" s="760"/>
      <c r="AX209" s="760"/>
      <c r="AY209" s="760"/>
      <c r="AZ209" s="760"/>
      <c r="BA209" s="760"/>
      <c r="BB209" s="760"/>
      <c r="BC209" s="39"/>
      <c r="BD209" s="129"/>
      <c r="BE209" s="941"/>
      <c r="BF209" s="258"/>
      <c r="BG209" s="941"/>
      <c r="BH209" s="136"/>
      <c r="BI209" s="941"/>
      <c r="BJ209" s="941"/>
      <c r="BK209" s="941"/>
      <c r="BL209" s="941"/>
      <c r="BM209" s="941"/>
      <c r="BN209" s="941"/>
      <c r="BO209" s="941"/>
      <c r="BP209" s="941"/>
      <c r="BQ209" s="941"/>
      <c r="BR209" s="941"/>
      <c r="BS209" s="941"/>
      <c r="BT209" s="941"/>
      <c r="BU209" s="941"/>
      <c r="BV209" s="941"/>
      <c r="BW209" s="941"/>
      <c r="BX209" s="941"/>
      <c r="BY209" s="941"/>
      <c r="BZ209" s="941"/>
      <c r="CA209" s="941"/>
      <c r="CB209" s="941"/>
      <c r="CC209" s="941"/>
      <c r="CD209" s="941"/>
      <c r="CE209" s="941"/>
      <c r="CF209" s="941"/>
      <c r="CG209" s="941"/>
      <c r="CH209" s="941"/>
      <c r="CI209" s="941"/>
      <c r="CJ209" s="941"/>
      <c r="CK209" s="941"/>
      <c r="CL209" s="941"/>
      <c r="CM209" s="941"/>
      <c r="CN209" s="941"/>
      <c r="CO209" s="941"/>
      <c r="CP209" s="941"/>
      <c r="CQ209" s="941"/>
      <c r="CR209" s="941"/>
      <c r="CS209" s="771"/>
      <c r="CT209" s="771"/>
      <c r="CU209" s="771"/>
      <c r="CV209" s="771"/>
      <c r="CW209" s="771"/>
      <c r="CX209" s="771"/>
      <c r="CY209" s="771"/>
      <c r="CZ209" s="771"/>
      <c r="DA209" s="771"/>
      <c r="DB209" s="771"/>
      <c r="DC209" s="771"/>
      <c r="DD209" s="771"/>
      <c r="DE209" s="771"/>
      <c r="DF209" s="771"/>
      <c r="DG209" s="771"/>
      <c r="DH209" s="771"/>
      <c r="DI209" s="771"/>
      <c r="DJ209" s="771"/>
      <c r="DK209" s="771"/>
      <c r="DL209" s="771"/>
      <c r="DM209" s="771"/>
      <c r="DN209" s="771"/>
      <c r="DO209" s="771"/>
      <c r="DP209" s="771"/>
      <c r="DQ209" s="771"/>
      <c r="DR209" s="771"/>
      <c r="DS209" s="771"/>
      <c r="DT209" s="771"/>
      <c r="DU209" s="771"/>
      <c r="DV209" s="771"/>
      <c r="DW209" s="771"/>
      <c r="DX209" s="771"/>
      <c r="DY209" s="771"/>
      <c r="DZ209" s="771"/>
      <c r="EA209" s="771"/>
      <c r="EB209" s="771"/>
      <c r="EC209" s="771"/>
      <c r="ED209" s="771"/>
      <c r="EE209" s="771"/>
      <c r="EF209" s="771"/>
      <c r="EG209" s="771"/>
      <c r="EH209" s="771"/>
      <c r="EI209" s="771"/>
      <c r="EJ209" s="771"/>
      <c r="EK209" s="771"/>
      <c r="EL209" s="771"/>
      <c r="EM209" s="771"/>
      <c r="EN209" s="771"/>
    </row>
    <row r="210" spans="1:144" ht="18.600000000000001" thickBot="1">
      <c r="A210" s="759"/>
      <c r="B210" s="759"/>
      <c r="C210" s="580"/>
      <c r="D210" s="759"/>
      <c r="E210" s="759"/>
      <c r="F210" s="759"/>
      <c r="G210" s="759"/>
      <c r="H210" s="759"/>
      <c r="I210" s="759"/>
      <c r="J210" s="759"/>
      <c r="K210" s="759"/>
      <c r="L210" s="759"/>
      <c r="M210" s="864"/>
      <c r="N210" s="865"/>
      <c r="O210" s="864"/>
      <c r="P210" s="864"/>
      <c r="Q210" s="866"/>
      <c r="R210" s="866"/>
      <c r="S210" s="866"/>
      <c r="T210" s="866"/>
      <c r="U210" s="866"/>
      <c r="V210" s="867"/>
      <c r="W210" s="867"/>
      <c r="X210" s="867"/>
      <c r="Y210" s="867"/>
      <c r="Z210" s="867"/>
      <c r="AA210" s="867"/>
      <c r="AB210" s="866"/>
      <c r="AC210" s="866"/>
      <c r="AD210" s="866"/>
      <c r="AE210" s="867"/>
      <c r="AF210" s="866"/>
      <c r="AG210" s="867"/>
      <c r="AH210" s="864"/>
      <c r="AI210" s="864"/>
      <c r="AJ210" s="864"/>
      <c r="AK210" s="864"/>
      <c r="AL210" s="864"/>
      <c r="AM210" s="868"/>
      <c r="AN210" s="760"/>
      <c r="AO210" s="760"/>
      <c r="AP210" s="760"/>
      <c r="AQ210" s="760"/>
      <c r="AR210" s="760"/>
      <c r="AS210" s="760"/>
      <c r="AT210" s="760"/>
      <c r="AU210" s="760"/>
      <c r="AV210" s="760"/>
      <c r="AW210" s="760"/>
      <c r="AX210" s="760"/>
      <c r="AY210" s="760"/>
      <c r="AZ210" s="760"/>
      <c r="BA210" s="760"/>
      <c r="BB210" s="760"/>
      <c r="BC210" s="39"/>
      <c r="BD210" s="129"/>
      <c r="BE210" s="941"/>
      <c r="BF210" s="258"/>
      <c r="BG210" s="941"/>
      <c r="BH210" s="136"/>
      <c r="BI210" s="941"/>
      <c r="BJ210" s="941"/>
      <c r="BK210" s="941"/>
      <c r="BL210" s="771"/>
      <c r="BM210" s="771"/>
      <c r="BN210" s="771"/>
      <c r="BO210" s="771"/>
      <c r="BP210" s="771"/>
      <c r="BQ210" s="771"/>
      <c r="BR210" s="771"/>
      <c r="BS210" s="771"/>
      <c r="BT210" s="771"/>
      <c r="BU210" s="941"/>
      <c r="BV210" s="941"/>
      <c r="BW210" s="941"/>
      <c r="BX210" s="941"/>
      <c r="BY210" s="941"/>
      <c r="BZ210" s="941"/>
      <c r="CA210" s="941"/>
      <c r="CB210" s="941"/>
      <c r="CC210" s="941"/>
      <c r="CD210" s="941"/>
      <c r="CE210" s="941"/>
      <c r="CF210" s="941"/>
      <c r="CG210" s="941"/>
      <c r="CH210" s="941"/>
      <c r="CI210" s="941"/>
      <c r="CJ210" s="941"/>
      <c r="CK210" s="941"/>
      <c r="CL210" s="941"/>
      <c r="CM210" s="941"/>
      <c r="CN210" s="941"/>
      <c r="CO210" s="941"/>
      <c r="CP210" s="941"/>
      <c r="CQ210" s="941"/>
      <c r="CR210" s="941"/>
      <c r="CS210" s="771"/>
      <c r="CT210" s="771"/>
      <c r="CU210" s="771"/>
      <c r="CV210" s="771"/>
      <c r="CW210" s="771"/>
      <c r="CX210" s="771"/>
      <c r="CY210" s="771"/>
      <c r="CZ210" s="771"/>
      <c r="DA210" s="771"/>
      <c r="DB210" s="771"/>
      <c r="DC210" s="771"/>
      <c r="DD210" s="771"/>
      <c r="DE210" s="771"/>
      <c r="DF210" s="771"/>
      <c r="DG210" s="771"/>
      <c r="DH210" s="771"/>
      <c r="DI210" s="771"/>
      <c r="DJ210" s="771"/>
      <c r="DK210" s="771"/>
      <c r="DL210" s="771"/>
      <c r="DM210" s="771"/>
      <c r="DN210" s="771"/>
      <c r="DO210" s="771"/>
      <c r="DP210" s="771"/>
      <c r="DQ210" s="771"/>
      <c r="DR210" s="771"/>
      <c r="DS210" s="771"/>
      <c r="DT210" s="771"/>
      <c r="DU210" s="771"/>
      <c r="DV210" s="771"/>
      <c r="DW210" s="771"/>
      <c r="DX210" s="771"/>
      <c r="DY210" s="771"/>
      <c r="DZ210" s="771"/>
      <c r="EA210" s="771"/>
      <c r="EB210" s="771"/>
      <c r="EC210" s="771"/>
      <c r="ED210" s="771"/>
      <c r="EE210" s="771"/>
      <c r="EF210" s="771"/>
      <c r="EG210" s="771"/>
      <c r="EH210" s="771"/>
      <c r="EI210" s="771"/>
      <c r="EJ210" s="771"/>
      <c r="EK210" s="771"/>
      <c r="EL210" s="771"/>
      <c r="EM210" s="771"/>
      <c r="EN210" s="771"/>
    </row>
    <row r="211" spans="1:144">
      <c r="A211" s="759"/>
      <c r="B211" s="759"/>
      <c r="C211" s="580"/>
      <c r="D211" s="759"/>
      <c r="E211" s="759"/>
      <c r="F211" s="759"/>
      <c r="G211" s="759"/>
      <c r="H211" s="759"/>
      <c r="I211" s="759"/>
      <c r="J211" s="759"/>
      <c r="K211" s="759"/>
      <c r="L211" s="759"/>
      <c r="M211" s="759"/>
      <c r="N211" s="580"/>
      <c r="O211" s="759"/>
      <c r="P211" s="759"/>
      <c r="Q211" s="759"/>
      <c r="R211" s="759"/>
      <c r="S211" s="768"/>
      <c r="T211" s="768"/>
      <c r="U211" s="768"/>
      <c r="V211" s="580"/>
      <c r="W211" s="580"/>
      <c r="X211" s="580"/>
      <c r="Y211" s="580"/>
      <c r="Z211" s="580"/>
      <c r="AA211" s="580"/>
      <c r="AB211" s="759"/>
      <c r="AC211" s="759"/>
      <c r="AD211" s="759"/>
      <c r="AE211" s="580"/>
      <c r="AF211" s="580"/>
      <c r="AG211" s="580"/>
      <c r="AH211" s="759"/>
      <c r="AI211" s="759"/>
      <c r="AJ211" s="759"/>
      <c r="AK211" s="759"/>
      <c r="AL211" s="580"/>
      <c r="AM211" s="759"/>
      <c r="AN211" s="759"/>
      <c r="AO211" s="759"/>
      <c r="AP211" s="759"/>
      <c r="AQ211" s="759"/>
      <c r="AR211" s="759"/>
      <c r="AS211" s="759"/>
      <c r="AT211" s="759"/>
      <c r="AU211" s="759"/>
      <c r="AV211" s="759"/>
      <c r="AW211" s="759"/>
      <c r="AX211" s="759"/>
      <c r="AY211" s="759"/>
      <c r="AZ211" s="759"/>
      <c r="BA211" s="759"/>
      <c r="BB211" s="759"/>
      <c r="BE211" s="246"/>
      <c r="BF211" s="603"/>
      <c r="BG211" s="246"/>
      <c r="BH211" s="588"/>
      <c r="BI211" s="246"/>
      <c r="BJ211" s="246"/>
      <c r="BK211" s="246"/>
      <c r="BL211" s="580"/>
      <c r="BM211" s="580"/>
      <c r="BN211" s="580"/>
      <c r="BO211" s="580"/>
      <c r="BP211" s="580"/>
      <c r="BQ211" s="580"/>
      <c r="BR211" s="580"/>
      <c r="BS211" s="580"/>
      <c r="BT211" s="580"/>
      <c r="BU211" s="246"/>
      <c r="BV211" s="246"/>
      <c r="BW211" s="246"/>
      <c r="BX211" s="246"/>
      <c r="BY211" s="246"/>
      <c r="BZ211" s="246"/>
      <c r="CA211" s="580"/>
      <c r="CB211" s="246"/>
      <c r="CC211" s="246"/>
      <c r="CD211" s="246"/>
      <c r="CE211" s="246"/>
      <c r="CF211" s="246"/>
      <c r="CG211" s="246"/>
      <c r="CH211" s="246"/>
      <c r="CI211" s="246"/>
      <c r="CJ211" s="246"/>
      <c r="CK211" s="246"/>
      <c r="CL211" s="246"/>
      <c r="CM211" s="246"/>
      <c r="CN211" s="580"/>
      <c r="CO211" s="580"/>
      <c r="CP211" s="580"/>
      <c r="CQ211" s="580"/>
      <c r="CR211" s="580"/>
      <c r="CS211" s="580"/>
      <c r="CT211" s="580"/>
      <c r="CU211" s="580"/>
      <c r="CV211" s="580"/>
      <c r="CW211" s="580"/>
      <c r="CX211" s="580"/>
      <c r="CY211" s="580"/>
      <c r="CZ211" s="580"/>
      <c r="DA211" s="580"/>
      <c r="DB211" s="580"/>
      <c r="DC211" s="580"/>
      <c r="DD211" s="580"/>
      <c r="DE211" s="580"/>
      <c r="DF211" s="580"/>
      <c r="DG211" s="580"/>
      <c r="DH211" s="580"/>
      <c r="DI211" s="580"/>
      <c r="DJ211" s="580"/>
      <c r="DK211" s="580"/>
      <c r="DL211" s="580"/>
      <c r="DM211" s="580"/>
      <c r="DN211" s="580"/>
      <c r="DO211" s="580"/>
      <c r="DP211" s="580"/>
      <c r="DQ211" s="580"/>
      <c r="DR211" s="580"/>
      <c r="DS211" s="580"/>
      <c r="DT211" s="580"/>
      <c r="DU211" s="580"/>
      <c r="DV211" s="580"/>
      <c r="DW211" s="580"/>
      <c r="DX211" s="580"/>
      <c r="DY211" s="580"/>
      <c r="DZ211" s="580"/>
      <c r="EA211" s="580"/>
      <c r="EB211" s="580"/>
      <c r="EC211" s="580"/>
      <c r="ED211" s="580"/>
      <c r="EE211" s="580"/>
      <c r="EF211" s="580"/>
      <c r="EG211" s="580"/>
      <c r="EH211" s="580"/>
      <c r="EI211" s="580"/>
      <c r="EJ211" s="580"/>
      <c r="EK211" s="580"/>
      <c r="EL211" s="580"/>
      <c r="EM211" s="580"/>
      <c r="EN211" s="580"/>
    </row>
    <row r="212" spans="1:144">
      <c r="A212" s="759"/>
      <c r="B212" s="759"/>
      <c r="C212" s="580"/>
      <c r="D212" s="759"/>
      <c r="E212" s="759"/>
      <c r="F212" s="759"/>
      <c r="G212" s="759"/>
      <c r="H212" s="759"/>
      <c r="I212" s="759"/>
      <c r="J212" s="759"/>
      <c r="K212" s="759"/>
      <c r="L212" s="759"/>
      <c r="M212" s="759"/>
      <c r="N212" s="580"/>
      <c r="O212" s="759"/>
      <c r="P212" s="759"/>
      <c r="Q212" s="759"/>
      <c r="R212" s="759"/>
      <c r="S212" s="768"/>
      <c r="T212" s="768"/>
      <c r="U212" s="768"/>
      <c r="V212" s="580"/>
      <c r="W212" s="580"/>
      <c r="X212" s="580"/>
      <c r="Y212" s="580"/>
      <c r="Z212" s="580"/>
      <c r="AA212" s="580"/>
      <c r="AB212" s="759"/>
      <c r="AC212" s="759"/>
      <c r="AD212" s="759"/>
      <c r="AE212" s="580"/>
      <c r="AF212" s="580"/>
      <c r="AG212" s="580"/>
      <c r="AH212" s="759"/>
      <c r="AI212" s="759"/>
      <c r="AJ212" s="759"/>
      <c r="AK212" s="759"/>
      <c r="AL212" s="580"/>
      <c r="AM212" s="759"/>
      <c r="AN212" s="759"/>
      <c r="AO212" s="759"/>
      <c r="AP212" s="759"/>
      <c r="AQ212" s="759"/>
      <c r="AR212" s="759"/>
      <c r="AS212" s="759"/>
      <c r="AT212" s="759"/>
      <c r="AU212" s="759"/>
      <c r="AV212" s="759"/>
      <c r="AW212" s="759"/>
      <c r="AX212" s="759"/>
      <c r="AY212" s="759"/>
      <c r="AZ212" s="759"/>
      <c r="BA212" s="759"/>
      <c r="BB212" s="759"/>
      <c r="BE212" s="246"/>
      <c r="BF212" s="603"/>
      <c r="BG212" s="246"/>
      <c r="BH212" s="588"/>
      <c r="BI212" s="246"/>
      <c r="BJ212" s="246"/>
      <c r="BK212" s="246"/>
      <c r="BL212" s="580"/>
      <c r="BM212" s="580"/>
      <c r="BN212" s="580"/>
      <c r="BO212" s="580"/>
      <c r="BP212" s="580"/>
      <c r="BQ212" s="580"/>
      <c r="BR212" s="580"/>
      <c r="BS212" s="580"/>
      <c r="BT212" s="580"/>
      <c r="BU212" s="246"/>
      <c r="BV212" s="246"/>
      <c r="BW212" s="246"/>
      <c r="BX212" s="246"/>
      <c r="BY212" s="246"/>
      <c r="BZ212" s="246"/>
      <c r="CA212" s="580"/>
      <c r="CB212" s="246"/>
      <c r="CC212" s="246"/>
      <c r="CD212" s="246"/>
      <c r="CE212" s="246"/>
      <c r="CF212" s="246"/>
      <c r="CG212" s="246"/>
      <c r="CH212" s="246"/>
      <c r="CI212" s="246"/>
      <c r="CJ212" s="246"/>
      <c r="CK212" s="246"/>
      <c r="CL212" s="246"/>
      <c r="CM212" s="246"/>
      <c r="CN212" s="580"/>
      <c r="CO212" s="580"/>
      <c r="CP212" s="580"/>
      <c r="CQ212" s="580"/>
      <c r="CR212" s="580"/>
      <c r="CS212" s="580"/>
      <c r="CT212" s="580"/>
      <c r="CU212" s="580"/>
      <c r="CV212" s="580"/>
      <c r="CW212" s="580"/>
      <c r="CX212" s="580"/>
      <c r="CY212" s="580"/>
      <c r="CZ212" s="580"/>
      <c r="DA212" s="580"/>
      <c r="DB212" s="580"/>
      <c r="DC212" s="580"/>
      <c r="DD212" s="580"/>
      <c r="DE212" s="580"/>
      <c r="DF212" s="580"/>
      <c r="DG212" s="580"/>
      <c r="DH212" s="580"/>
      <c r="DI212" s="580"/>
      <c r="DJ212" s="580"/>
      <c r="DK212" s="580"/>
      <c r="DL212" s="580"/>
      <c r="DM212" s="580"/>
      <c r="DN212" s="580"/>
      <c r="DO212" s="580"/>
      <c r="DP212" s="580"/>
      <c r="DQ212" s="580"/>
      <c r="DR212" s="580"/>
      <c r="DS212" s="580"/>
      <c r="DT212" s="580"/>
      <c r="DU212" s="580"/>
      <c r="DV212" s="580"/>
      <c r="DW212" s="580"/>
      <c r="DX212" s="580"/>
      <c r="DY212" s="580"/>
      <c r="DZ212" s="580"/>
      <c r="EA212" s="580"/>
      <c r="EB212" s="580"/>
      <c r="EC212" s="580"/>
      <c r="ED212" s="580"/>
      <c r="EE212" s="580"/>
      <c r="EF212" s="580"/>
      <c r="EG212" s="580"/>
      <c r="EH212" s="580"/>
      <c r="EI212" s="580"/>
      <c r="EJ212" s="580"/>
      <c r="EK212" s="580"/>
      <c r="EL212" s="580"/>
      <c r="EM212" s="580"/>
      <c r="EN212" s="580"/>
    </row>
    <row r="213" spans="1:144">
      <c r="A213" s="759"/>
      <c r="B213" s="759"/>
      <c r="C213" s="580"/>
      <c r="D213" s="759"/>
      <c r="E213" s="759"/>
      <c r="F213" s="759"/>
      <c r="G213" s="759"/>
      <c r="H213" s="759"/>
      <c r="I213" s="759"/>
      <c r="J213" s="759"/>
      <c r="K213" s="759"/>
      <c r="L213" s="759"/>
      <c r="M213" s="759"/>
      <c r="N213" s="580"/>
      <c r="O213" s="759"/>
      <c r="P213" s="759"/>
      <c r="Q213" s="759"/>
      <c r="R213" s="759"/>
      <c r="S213" s="768"/>
      <c r="T213" s="768"/>
      <c r="U213" s="768"/>
      <c r="V213" s="580"/>
      <c r="W213" s="580"/>
      <c r="X213" s="580"/>
      <c r="Y213" s="580"/>
      <c r="Z213" s="580"/>
      <c r="AA213" s="580"/>
      <c r="AB213" s="759"/>
      <c r="AC213" s="759"/>
      <c r="AD213" s="759"/>
      <c r="AE213" s="580"/>
      <c r="AF213" s="580"/>
      <c r="AG213" s="580"/>
      <c r="AH213" s="759"/>
      <c r="AI213" s="759"/>
      <c r="AJ213" s="759"/>
      <c r="AK213" s="759"/>
      <c r="AL213" s="580"/>
      <c r="AM213" s="759"/>
      <c r="AN213" s="759"/>
      <c r="AO213" s="759"/>
      <c r="AP213" s="759"/>
      <c r="AQ213" s="759"/>
      <c r="AR213" s="759"/>
      <c r="AS213" s="759"/>
      <c r="AT213" s="759"/>
      <c r="AU213" s="759"/>
      <c r="AV213" s="759"/>
      <c r="AW213" s="759"/>
      <c r="AX213" s="759"/>
      <c r="AY213" s="759"/>
      <c r="AZ213" s="759"/>
      <c r="BA213" s="759"/>
      <c r="BB213" s="759"/>
      <c r="BE213" s="246"/>
      <c r="BF213" s="603"/>
      <c r="BG213" s="246"/>
      <c r="BH213" s="588"/>
      <c r="BI213" s="246"/>
      <c r="BJ213" s="246"/>
      <c r="BK213" s="246"/>
      <c r="BL213" s="580"/>
      <c r="BM213" s="580"/>
      <c r="BN213" s="580"/>
      <c r="BO213" s="580"/>
      <c r="BP213" s="580"/>
      <c r="BQ213" s="580"/>
      <c r="BR213" s="580"/>
      <c r="BS213" s="580"/>
      <c r="BT213" s="580"/>
      <c r="BU213" s="246"/>
      <c r="BV213" s="246"/>
      <c r="BW213" s="246"/>
      <c r="BX213" s="246"/>
      <c r="BY213" s="246"/>
      <c r="BZ213" s="246"/>
      <c r="CA213" s="580"/>
      <c r="CB213" s="246"/>
      <c r="CC213" s="246"/>
      <c r="CD213" s="246"/>
      <c r="CE213" s="246"/>
      <c r="CF213" s="246"/>
      <c r="CG213" s="246"/>
      <c r="CH213" s="246"/>
      <c r="CI213" s="246"/>
      <c r="CJ213" s="246"/>
      <c r="CK213" s="246"/>
      <c r="CL213" s="246"/>
      <c r="CM213" s="246"/>
      <c r="CN213" s="580"/>
      <c r="CO213" s="580"/>
      <c r="CP213" s="580"/>
      <c r="CQ213" s="580"/>
      <c r="CR213" s="580"/>
      <c r="CS213" s="580"/>
      <c r="CT213" s="580"/>
      <c r="CU213" s="580"/>
      <c r="CV213" s="580"/>
      <c r="CW213" s="580"/>
      <c r="CX213" s="580"/>
      <c r="CY213" s="580"/>
      <c r="CZ213" s="580"/>
      <c r="DA213" s="580"/>
      <c r="DB213" s="580"/>
      <c r="DC213" s="580"/>
      <c r="DD213" s="580"/>
      <c r="DE213" s="580"/>
      <c r="DF213" s="580"/>
      <c r="DG213" s="580"/>
      <c r="DH213" s="580"/>
      <c r="DI213" s="580"/>
      <c r="DJ213" s="580"/>
      <c r="DK213" s="580"/>
      <c r="DL213" s="580"/>
      <c r="DM213" s="580"/>
      <c r="DN213" s="580"/>
      <c r="DO213" s="580"/>
      <c r="DP213" s="580"/>
      <c r="DQ213" s="580"/>
      <c r="DR213" s="580"/>
      <c r="DS213" s="580"/>
      <c r="DT213" s="580"/>
      <c r="DU213" s="580"/>
      <c r="DV213" s="580"/>
      <c r="DW213" s="580"/>
      <c r="DX213" s="580"/>
      <c r="DY213" s="580"/>
      <c r="DZ213" s="580"/>
      <c r="EA213" s="580"/>
      <c r="EB213" s="580"/>
      <c r="EC213" s="580"/>
      <c r="ED213" s="580"/>
      <c r="EE213" s="580"/>
      <c r="EF213" s="580"/>
      <c r="EG213" s="580"/>
      <c r="EH213" s="580"/>
      <c r="EI213" s="580"/>
      <c r="EJ213" s="580"/>
      <c r="EK213" s="580"/>
      <c r="EL213" s="580"/>
      <c r="EM213" s="580"/>
      <c r="EN213" s="580"/>
    </row>
    <row r="214" spans="1:144">
      <c r="A214" s="759"/>
      <c r="B214" s="759"/>
      <c r="C214" s="759"/>
      <c r="D214" s="759"/>
      <c r="E214" s="759"/>
      <c r="F214" s="759"/>
      <c r="G214" s="759"/>
      <c r="H214" s="759"/>
      <c r="I214" s="759"/>
      <c r="J214" s="759"/>
      <c r="K214" s="759"/>
      <c r="L214" s="759"/>
      <c r="M214" s="759"/>
      <c r="N214" s="580"/>
      <c r="O214" s="759"/>
      <c r="P214" s="759"/>
      <c r="Q214" s="759"/>
      <c r="R214" s="759"/>
      <c r="S214" s="759"/>
      <c r="T214" s="759"/>
      <c r="U214" s="759"/>
      <c r="V214" s="580"/>
      <c r="W214" s="580"/>
      <c r="X214" s="580"/>
      <c r="Y214" s="580"/>
      <c r="Z214" s="580"/>
      <c r="AA214" s="580"/>
      <c r="AB214" s="759"/>
      <c r="AC214" s="759"/>
      <c r="AD214" s="759"/>
      <c r="AE214" s="580"/>
      <c r="AF214" s="580"/>
      <c r="AG214" s="580"/>
      <c r="AH214" s="759"/>
      <c r="AI214" s="759"/>
      <c r="AJ214" s="759"/>
      <c r="AK214" s="759"/>
      <c r="AL214" s="580"/>
      <c r="AM214" s="759"/>
      <c r="AN214" s="759"/>
      <c r="AO214" s="759"/>
      <c r="AP214" s="759"/>
      <c r="AQ214" s="759"/>
      <c r="AR214" s="759"/>
      <c r="AS214" s="759"/>
      <c r="AT214" s="759"/>
      <c r="AU214" s="759"/>
      <c r="AV214" s="759"/>
      <c r="AW214" s="759"/>
      <c r="AX214" s="759"/>
      <c r="AY214" s="759"/>
      <c r="AZ214" s="759"/>
      <c r="BA214" s="759"/>
      <c r="BB214" s="759"/>
      <c r="BE214" s="246"/>
      <c r="BF214" s="603"/>
      <c r="BG214" s="246"/>
      <c r="BH214" s="588"/>
      <c r="BI214" s="246"/>
      <c r="BJ214" s="246"/>
      <c r="BK214" s="246"/>
      <c r="BL214" s="580"/>
      <c r="BM214" s="580"/>
      <c r="BN214" s="580"/>
      <c r="BO214" s="580"/>
      <c r="BP214" s="580"/>
      <c r="BQ214" s="580"/>
      <c r="BR214" s="580"/>
      <c r="BS214" s="580"/>
      <c r="BT214" s="580"/>
      <c r="BU214" s="246"/>
      <c r="BV214" s="246"/>
      <c r="BW214" s="246"/>
      <c r="BX214" s="246"/>
      <c r="BY214" s="246"/>
      <c r="BZ214" s="246"/>
      <c r="CA214" s="580"/>
      <c r="CB214" s="246"/>
      <c r="CC214" s="246"/>
      <c r="CD214" s="246"/>
      <c r="CE214" s="246"/>
      <c r="CF214" s="246"/>
      <c r="CG214" s="246"/>
      <c r="CH214" s="246"/>
      <c r="CI214" s="246"/>
      <c r="CJ214" s="246"/>
      <c r="CK214" s="246"/>
      <c r="CL214" s="246"/>
      <c r="CM214" s="246"/>
      <c r="CN214" s="580"/>
      <c r="CO214" s="580"/>
      <c r="CP214" s="580"/>
      <c r="CQ214" s="580"/>
      <c r="CR214" s="580"/>
      <c r="CS214" s="580"/>
      <c r="CT214" s="580"/>
      <c r="CU214" s="580"/>
      <c r="CV214" s="580"/>
      <c r="CW214" s="580"/>
      <c r="CX214" s="580"/>
      <c r="CY214" s="580"/>
      <c r="CZ214" s="580"/>
      <c r="DA214" s="580"/>
      <c r="DB214" s="580"/>
      <c r="DC214" s="580"/>
      <c r="DD214" s="580"/>
      <c r="DE214" s="580"/>
      <c r="DF214" s="580"/>
      <c r="DG214" s="580"/>
      <c r="DH214" s="580"/>
      <c r="DI214" s="580"/>
      <c r="DJ214" s="580"/>
      <c r="DK214" s="580"/>
      <c r="DL214" s="580"/>
      <c r="DM214" s="580"/>
      <c r="DN214" s="580"/>
      <c r="DO214" s="580"/>
      <c r="DP214" s="580"/>
      <c r="DQ214" s="580"/>
      <c r="DR214" s="580"/>
      <c r="DS214" s="580"/>
      <c r="DT214" s="580"/>
      <c r="DU214" s="580"/>
      <c r="DV214" s="580"/>
      <c r="DW214" s="580"/>
      <c r="DX214" s="580"/>
      <c r="DY214" s="580"/>
      <c r="DZ214" s="580"/>
      <c r="EA214" s="580"/>
      <c r="EB214" s="580"/>
      <c r="EC214" s="580"/>
      <c r="ED214" s="580"/>
      <c r="EE214" s="580"/>
      <c r="EF214" s="580"/>
      <c r="EG214" s="580"/>
      <c r="EH214" s="580"/>
      <c r="EI214" s="580"/>
      <c r="EJ214" s="580"/>
      <c r="EK214" s="580"/>
      <c r="EL214" s="580"/>
      <c r="EM214" s="580"/>
      <c r="EN214" s="580"/>
    </row>
    <row r="215" spans="1:144">
      <c r="A215" s="759"/>
      <c r="B215" s="759"/>
      <c r="C215" s="759"/>
      <c r="D215" s="759"/>
      <c r="E215" s="759"/>
      <c r="F215" s="759"/>
      <c r="G215" s="759"/>
      <c r="H215" s="759"/>
      <c r="I215" s="759"/>
      <c r="J215" s="759"/>
      <c r="K215" s="759"/>
      <c r="L215" s="759"/>
      <c r="M215" s="759"/>
      <c r="N215" s="759"/>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246"/>
      <c r="BF215" s="603"/>
      <c r="BG215" s="246"/>
      <c r="BH215" s="588"/>
      <c r="BI215" s="246"/>
      <c r="BJ215" s="246"/>
      <c r="BK215" s="246"/>
      <c r="BL215" s="580"/>
      <c r="BM215" s="580"/>
      <c r="BN215" s="580"/>
      <c r="BO215" s="580"/>
      <c r="BP215" s="580"/>
      <c r="BQ215" s="580"/>
      <c r="BR215" s="580"/>
      <c r="BS215" s="580"/>
      <c r="BT215" s="580"/>
      <c r="BU215" s="246"/>
      <c r="BV215" s="246"/>
      <c r="BW215" s="246"/>
      <c r="BX215" s="246"/>
      <c r="BY215" s="246"/>
      <c r="BZ215" s="246"/>
      <c r="CA215" s="580"/>
      <c r="CB215" s="246"/>
      <c r="CC215" s="246"/>
      <c r="CD215" s="246"/>
      <c r="CE215" s="246"/>
      <c r="CF215" s="246"/>
      <c r="CG215" s="246"/>
      <c r="CH215" s="246"/>
      <c r="CI215" s="246"/>
      <c r="CJ215" s="246"/>
      <c r="CK215" s="246"/>
      <c r="CL215" s="246"/>
      <c r="CM215" s="246"/>
      <c r="CN215" s="580"/>
      <c r="CO215" s="580"/>
      <c r="CP215" s="580"/>
      <c r="CQ215" s="580"/>
      <c r="CR215" s="580"/>
      <c r="CS215" s="580"/>
      <c r="CT215" s="580"/>
      <c r="CU215" s="580"/>
      <c r="CV215" s="580"/>
      <c r="CW215" s="580"/>
      <c r="CX215" s="580"/>
      <c r="CY215" s="580"/>
      <c r="CZ215" s="580"/>
      <c r="DA215" s="580"/>
      <c r="DB215" s="580"/>
      <c r="DC215" s="580"/>
      <c r="DD215" s="580"/>
      <c r="DE215" s="580"/>
      <c r="DF215" s="580"/>
      <c r="DG215" s="580"/>
      <c r="DH215" s="580"/>
      <c r="DI215" s="580"/>
      <c r="DJ215" s="580"/>
      <c r="DK215" s="580"/>
      <c r="DL215" s="580"/>
      <c r="DM215" s="580"/>
      <c r="DN215" s="580"/>
      <c r="DO215" s="580"/>
      <c r="DP215" s="580"/>
      <c r="DQ215" s="580"/>
      <c r="DR215" s="580"/>
      <c r="DS215" s="580"/>
      <c r="DT215" s="580"/>
      <c r="DU215" s="580"/>
      <c r="DV215" s="580"/>
      <c r="DW215" s="580"/>
      <c r="DX215" s="580"/>
      <c r="DY215" s="580"/>
      <c r="DZ215" s="580"/>
      <c r="EA215" s="580"/>
      <c r="EB215" s="580"/>
      <c r="EC215" s="580"/>
      <c r="ED215" s="580"/>
      <c r="EE215" s="580"/>
      <c r="EF215" s="580"/>
      <c r="EG215" s="580"/>
      <c r="EH215" s="580"/>
      <c r="EI215" s="580"/>
      <c r="EJ215" s="580"/>
      <c r="EK215" s="580"/>
      <c r="EL215" s="580"/>
      <c r="EM215" s="580"/>
      <c r="EN215" s="580"/>
    </row>
    <row r="216" spans="1:144">
      <c r="A216" s="759"/>
      <c r="B216" s="759"/>
      <c r="C216" s="759"/>
      <c r="D216" s="759"/>
      <c r="E216" s="759"/>
      <c r="F216" s="759"/>
      <c r="G216" s="759"/>
      <c r="H216" s="759"/>
      <c r="I216" s="759"/>
      <c r="J216" s="759"/>
      <c r="K216" s="759"/>
      <c r="L216" s="759"/>
      <c r="M216" s="759"/>
      <c r="N216" s="759"/>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246"/>
      <c r="BF216" s="603"/>
      <c r="BG216" s="246"/>
      <c r="BH216" s="588"/>
      <c r="BI216" s="246"/>
      <c r="BJ216" s="246"/>
      <c r="BK216" s="246"/>
      <c r="BL216" s="580"/>
      <c r="BM216" s="580"/>
      <c r="BN216" s="580"/>
      <c r="BO216" s="580"/>
      <c r="BP216" s="580"/>
      <c r="BQ216" s="580"/>
      <c r="BR216" s="580"/>
      <c r="BS216" s="580"/>
      <c r="BT216" s="580"/>
      <c r="BU216" s="246"/>
      <c r="BV216" s="246"/>
      <c r="BW216" s="246"/>
      <c r="BX216" s="246"/>
      <c r="BY216" s="246"/>
      <c r="BZ216" s="246"/>
      <c r="CA216" s="580"/>
      <c r="CB216" s="246"/>
      <c r="CC216" s="246"/>
      <c r="CD216" s="246"/>
      <c r="CE216" s="246"/>
      <c r="CF216" s="246"/>
      <c r="CG216" s="246"/>
      <c r="CH216" s="246"/>
      <c r="CI216" s="246"/>
      <c r="CJ216" s="246"/>
      <c r="CK216" s="246"/>
      <c r="CL216" s="246"/>
      <c r="CM216" s="246"/>
      <c r="CN216" s="580"/>
      <c r="CO216" s="580"/>
      <c r="CP216" s="580"/>
      <c r="CQ216" s="580"/>
      <c r="CR216" s="580"/>
      <c r="CS216" s="580"/>
      <c r="CT216" s="580"/>
      <c r="CU216" s="580"/>
      <c r="CV216" s="580"/>
      <c r="CW216" s="580"/>
      <c r="CX216" s="580"/>
      <c r="CY216" s="580"/>
      <c r="CZ216" s="580"/>
      <c r="DA216" s="580"/>
      <c r="DB216" s="580"/>
      <c r="DC216" s="580"/>
      <c r="DD216" s="580"/>
      <c r="DE216" s="580"/>
      <c r="DF216" s="580"/>
      <c r="DG216" s="580"/>
      <c r="DH216" s="580"/>
      <c r="DI216" s="580"/>
      <c r="DJ216" s="580"/>
      <c r="DK216" s="580"/>
      <c r="DL216" s="580"/>
      <c r="DM216" s="580"/>
      <c r="DN216" s="580"/>
      <c r="DO216" s="580"/>
      <c r="DP216" s="580"/>
      <c r="DQ216" s="580"/>
      <c r="DR216" s="580"/>
      <c r="DS216" s="580"/>
      <c r="DT216" s="580"/>
      <c r="DU216" s="580"/>
      <c r="DV216" s="580"/>
      <c r="DW216" s="580"/>
      <c r="DX216" s="580"/>
      <c r="DY216" s="580"/>
      <c r="DZ216" s="580"/>
      <c r="EA216" s="580"/>
      <c r="EB216" s="580"/>
      <c r="EC216" s="580"/>
      <c r="ED216" s="580"/>
      <c r="EE216" s="580"/>
      <c r="EF216" s="580"/>
      <c r="EG216" s="580"/>
      <c r="EH216" s="580"/>
      <c r="EI216" s="580"/>
      <c r="EJ216" s="580"/>
      <c r="EK216" s="580"/>
      <c r="EL216" s="580"/>
      <c r="EM216" s="580"/>
      <c r="EN216" s="580"/>
    </row>
    <row r="217" spans="1:144">
      <c r="A217" s="759"/>
      <c r="B217" s="759"/>
      <c r="C217" s="759"/>
      <c r="D217" s="759"/>
      <c r="E217" s="759"/>
      <c r="F217" s="759"/>
      <c r="G217" s="759"/>
      <c r="H217" s="759"/>
      <c r="I217" s="759"/>
      <c r="J217" s="759"/>
      <c r="K217" s="759"/>
      <c r="L217" s="759"/>
      <c r="M217" s="759"/>
      <c r="N217" s="759"/>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246"/>
      <c r="BF217" s="603"/>
      <c r="BG217" s="246"/>
      <c r="BH217" s="588"/>
      <c r="BI217" s="246"/>
      <c r="BJ217" s="246"/>
      <c r="BK217" s="246"/>
      <c r="BL217" s="580"/>
      <c r="BM217" s="580"/>
      <c r="BN217" s="580"/>
      <c r="BO217" s="580"/>
      <c r="BP217" s="580"/>
      <c r="BQ217" s="580"/>
      <c r="BR217" s="580"/>
      <c r="BS217" s="580"/>
      <c r="BT217" s="580"/>
      <c r="BU217" s="246"/>
      <c r="BV217" s="246"/>
      <c r="BW217" s="246"/>
      <c r="BX217" s="246"/>
      <c r="BY217" s="246"/>
      <c r="BZ217" s="246"/>
      <c r="CA217" s="580"/>
      <c r="CB217" s="246"/>
      <c r="CC217" s="246"/>
      <c r="CD217" s="246"/>
      <c r="CE217" s="246"/>
      <c r="CF217" s="246"/>
      <c r="CG217" s="246"/>
      <c r="CH217" s="246"/>
      <c r="CI217" s="246"/>
      <c r="CJ217" s="246"/>
      <c r="CK217" s="246"/>
      <c r="CL217" s="246"/>
      <c r="CM217" s="246"/>
      <c r="CN217" s="580"/>
      <c r="CO217" s="580"/>
      <c r="CP217" s="580"/>
      <c r="CQ217" s="580"/>
      <c r="CR217" s="580"/>
      <c r="CS217" s="580"/>
      <c r="CT217" s="580"/>
      <c r="CU217" s="580"/>
      <c r="CV217" s="580"/>
      <c r="CW217" s="580"/>
      <c r="CX217" s="580"/>
      <c r="CY217" s="580"/>
      <c r="CZ217" s="580"/>
      <c r="DA217" s="580"/>
      <c r="DB217" s="580"/>
      <c r="DC217" s="580"/>
      <c r="DD217" s="580"/>
      <c r="DE217" s="580"/>
      <c r="DF217" s="580"/>
      <c r="DG217" s="580"/>
      <c r="DH217" s="580"/>
      <c r="DI217" s="580"/>
      <c r="DJ217" s="580"/>
      <c r="DK217" s="580"/>
      <c r="DL217" s="580"/>
      <c r="DM217" s="580"/>
      <c r="DN217" s="580"/>
      <c r="DO217" s="580"/>
      <c r="DP217" s="580"/>
      <c r="DQ217" s="580"/>
      <c r="DR217" s="580"/>
      <c r="DS217" s="580"/>
      <c r="DT217" s="580"/>
      <c r="DU217" s="580"/>
      <c r="DV217" s="580"/>
      <c r="DW217" s="580"/>
      <c r="DX217" s="580"/>
      <c r="DY217" s="580"/>
      <c r="DZ217" s="580"/>
      <c r="EA217" s="580"/>
      <c r="EB217" s="580"/>
      <c r="EC217" s="580"/>
      <c r="ED217" s="580"/>
      <c r="EE217" s="580"/>
      <c r="EF217" s="580"/>
      <c r="EG217" s="580"/>
      <c r="EH217" s="580"/>
      <c r="EI217" s="580"/>
      <c r="EJ217" s="580"/>
      <c r="EK217" s="580"/>
      <c r="EL217" s="580"/>
      <c r="EM217" s="580"/>
      <c r="EN217" s="580"/>
    </row>
    <row r="218" spans="1:144">
      <c r="A218" s="759"/>
      <c r="B218" s="759"/>
      <c r="C218" s="759"/>
      <c r="D218" s="759"/>
      <c r="E218" s="759"/>
      <c r="F218" s="759"/>
      <c r="G218" s="759"/>
      <c r="H218" s="759"/>
      <c r="I218" s="759"/>
      <c r="J218" s="759"/>
      <c r="K218" s="759"/>
      <c r="L218" s="759"/>
      <c r="M218" s="759"/>
      <c r="N218" s="759"/>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246"/>
      <c r="BF218" s="603"/>
      <c r="BG218" s="246"/>
      <c r="BH218" s="588"/>
      <c r="BI218" s="246"/>
      <c r="BJ218" s="246"/>
      <c r="BK218" s="246"/>
      <c r="BL218" s="580"/>
      <c r="BM218" s="580"/>
      <c r="BN218" s="580"/>
      <c r="BO218" s="580"/>
      <c r="BP218" s="580"/>
      <c r="BQ218" s="580"/>
      <c r="BR218" s="580"/>
      <c r="BS218" s="580"/>
      <c r="BT218" s="580"/>
      <c r="BU218" s="246"/>
      <c r="BV218" s="246"/>
      <c r="BW218" s="246"/>
      <c r="BX218" s="246"/>
      <c r="BY218" s="246"/>
      <c r="BZ218" s="246"/>
      <c r="CA218" s="580"/>
      <c r="CB218" s="246"/>
      <c r="CC218" s="246"/>
      <c r="CD218" s="246"/>
      <c r="CE218" s="246"/>
      <c r="CF218" s="246"/>
      <c r="CG218" s="246"/>
      <c r="CH218" s="246"/>
      <c r="CI218" s="246"/>
      <c r="CJ218" s="246"/>
      <c r="CK218" s="246"/>
      <c r="CL218" s="246"/>
      <c r="CM218" s="246"/>
      <c r="CN218" s="580"/>
      <c r="CO218" s="580"/>
      <c r="CP218" s="580"/>
      <c r="CQ218" s="580"/>
      <c r="CR218" s="580"/>
      <c r="CS218" s="580"/>
      <c r="CT218" s="580"/>
      <c r="CU218" s="580"/>
      <c r="CV218" s="580"/>
      <c r="CW218" s="580"/>
      <c r="CX218" s="580"/>
      <c r="CY218" s="580"/>
      <c r="CZ218" s="580"/>
      <c r="DA218" s="580"/>
      <c r="DB218" s="580"/>
      <c r="DC218" s="580"/>
      <c r="DD218" s="580"/>
      <c r="DE218" s="580"/>
      <c r="DF218" s="580"/>
      <c r="DG218" s="580"/>
      <c r="DH218" s="580"/>
      <c r="DI218" s="580"/>
      <c r="DJ218" s="580"/>
      <c r="DK218" s="580"/>
      <c r="DL218" s="580"/>
      <c r="DM218" s="580"/>
      <c r="DN218" s="580"/>
      <c r="DO218" s="580"/>
      <c r="DP218" s="580"/>
      <c r="DQ218" s="580"/>
      <c r="DR218" s="580"/>
      <c r="DS218" s="580"/>
      <c r="DT218" s="580"/>
      <c r="DU218" s="580"/>
      <c r="DV218" s="580"/>
      <c r="DW218" s="580"/>
      <c r="DX218" s="580"/>
      <c r="DY218" s="580"/>
      <c r="DZ218" s="580"/>
      <c r="EA218" s="580"/>
      <c r="EB218" s="580"/>
      <c r="EC218" s="580"/>
      <c r="ED218" s="580"/>
      <c r="EE218" s="580"/>
      <c r="EF218" s="580"/>
      <c r="EG218" s="580"/>
      <c r="EH218" s="580"/>
      <c r="EI218" s="580"/>
      <c r="EJ218" s="580"/>
      <c r="EK218" s="580"/>
      <c r="EL218" s="580"/>
      <c r="EM218" s="580"/>
      <c r="EN218" s="580"/>
    </row>
    <row r="219" spans="1:144">
      <c r="A219" s="759"/>
      <c r="B219" s="759"/>
      <c r="C219" s="759"/>
      <c r="D219" s="759"/>
      <c r="E219" s="759"/>
      <c r="F219" s="759"/>
      <c r="G219" s="759"/>
      <c r="H219" s="759"/>
      <c r="I219" s="759"/>
      <c r="J219" s="759"/>
      <c r="K219" s="759"/>
      <c r="L219" s="759"/>
      <c r="M219" s="759"/>
      <c r="N219" s="759"/>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246"/>
      <c r="BF219" s="603"/>
      <c r="BG219" s="246"/>
      <c r="BH219" s="588"/>
      <c r="BI219" s="246"/>
      <c r="BJ219" s="246"/>
      <c r="BK219" s="246"/>
      <c r="BL219" s="580"/>
      <c r="BM219" s="580"/>
      <c r="BN219" s="580"/>
      <c r="BO219" s="580"/>
      <c r="BP219" s="580"/>
      <c r="BQ219" s="580"/>
      <c r="BR219" s="580"/>
      <c r="BS219" s="580"/>
      <c r="BT219" s="580"/>
      <c r="BU219" s="580"/>
      <c r="BV219" s="580"/>
      <c r="BW219" s="580"/>
      <c r="BX219" s="580"/>
      <c r="BY219" s="580"/>
      <c r="BZ219" s="580"/>
      <c r="CA219" s="580"/>
      <c r="CB219" s="580"/>
      <c r="CC219" s="580"/>
      <c r="CD219" s="246"/>
      <c r="CE219" s="246"/>
      <c r="CF219" s="246"/>
      <c r="CG219" s="246"/>
      <c r="CH219" s="246"/>
      <c r="CI219" s="246"/>
      <c r="CJ219" s="246"/>
      <c r="CK219" s="246"/>
      <c r="CL219" s="246"/>
      <c r="CM219" s="246"/>
      <c r="CN219" s="580"/>
      <c r="CO219" s="580"/>
      <c r="CP219" s="580"/>
      <c r="CQ219" s="580"/>
      <c r="CR219" s="580"/>
      <c r="CS219" s="580"/>
      <c r="CT219" s="580"/>
      <c r="CU219" s="580"/>
      <c r="CV219" s="580"/>
      <c r="CW219" s="580"/>
      <c r="CX219" s="580"/>
      <c r="CY219" s="580"/>
      <c r="CZ219" s="580"/>
      <c r="DA219" s="580"/>
      <c r="DB219" s="580"/>
      <c r="DC219" s="580"/>
      <c r="DD219" s="580"/>
      <c r="DE219" s="580"/>
      <c r="DF219" s="580"/>
      <c r="DG219" s="580"/>
      <c r="DH219" s="580"/>
      <c r="DI219" s="580"/>
      <c r="DJ219" s="580"/>
      <c r="DK219" s="580"/>
      <c r="DL219" s="580"/>
      <c r="DM219" s="580"/>
      <c r="DN219" s="580"/>
      <c r="DO219" s="580"/>
      <c r="DP219" s="580"/>
      <c r="DQ219" s="580"/>
      <c r="DR219" s="580"/>
      <c r="DS219" s="580"/>
      <c r="DT219" s="580"/>
      <c r="DU219" s="580"/>
      <c r="DV219" s="580"/>
      <c r="DW219" s="580"/>
      <c r="DX219" s="580"/>
      <c r="DY219" s="580"/>
      <c r="DZ219" s="580"/>
      <c r="EA219" s="580"/>
      <c r="EB219" s="580"/>
      <c r="EC219" s="580"/>
      <c r="ED219" s="580"/>
      <c r="EE219" s="580"/>
      <c r="EF219" s="580"/>
      <c r="EG219" s="580"/>
      <c r="EH219" s="580"/>
      <c r="EI219" s="580"/>
      <c r="EJ219" s="580"/>
      <c r="EK219" s="580"/>
      <c r="EL219" s="580"/>
      <c r="EM219" s="580"/>
      <c r="EN219" s="580"/>
    </row>
    <row r="220" spans="1:144">
      <c r="A220" s="759"/>
      <c r="B220" s="759"/>
      <c r="C220" s="580"/>
      <c r="D220" s="759"/>
      <c r="E220" s="759"/>
      <c r="F220" s="759"/>
      <c r="G220" s="759"/>
      <c r="H220" s="759"/>
      <c r="I220" s="759"/>
      <c r="J220" s="759"/>
      <c r="K220" s="759"/>
      <c r="L220" s="759"/>
      <c r="M220" s="759"/>
      <c r="N220" s="759"/>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246"/>
      <c r="BF220" s="603"/>
      <c r="BG220" s="246"/>
      <c r="BI220" s="580"/>
      <c r="BJ220" s="580"/>
      <c r="BK220" s="580"/>
      <c r="BL220" s="580"/>
      <c r="BM220" s="580"/>
      <c r="BN220" s="580"/>
      <c r="BO220" s="580"/>
      <c r="BP220" s="580"/>
      <c r="BQ220" s="580"/>
      <c r="BR220" s="580"/>
      <c r="BS220" s="580"/>
      <c r="BT220" s="580"/>
      <c r="BU220" s="580"/>
      <c r="BV220" s="580"/>
      <c r="BW220" s="580"/>
      <c r="BX220" s="580"/>
      <c r="BY220" s="580"/>
      <c r="BZ220" s="580"/>
      <c r="CA220" s="580"/>
      <c r="CB220" s="580"/>
      <c r="CC220" s="580"/>
      <c r="CD220" s="580"/>
      <c r="CE220" s="580"/>
      <c r="CF220" s="580"/>
      <c r="CG220" s="580"/>
      <c r="CH220" s="580"/>
      <c r="CI220" s="580"/>
      <c r="CJ220" s="580"/>
      <c r="CK220" s="580"/>
      <c r="CL220" s="580"/>
      <c r="CM220" s="580"/>
      <c r="CN220" s="580"/>
      <c r="CO220" s="580"/>
      <c r="CP220" s="580"/>
      <c r="CQ220" s="580"/>
      <c r="CR220" s="580"/>
      <c r="CS220" s="580"/>
      <c r="CT220" s="580"/>
      <c r="CU220" s="580"/>
      <c r="CV220" s="580"/>
      <c r="CW220" s="580"/>
      <c r="CX220" s="580"/>
      <c r="CY220" s="580"/>
      <c r="CZ220" s="580"/>
      <c r="DA220" s="580"/>
      <c r="DB220" s="580"/>
      <c r="DC220" s="580"/>
      <c r="DD220" s="580"/>
      <c r="DE220" s="580"/>
      <c r="DF220" s="580"/>
      <c r="DG220" s="580"/>
      <c r="DH220" s="580"/>
      <c r="DI220" s="580"/>
      <c r="DJ220" s="580"/>
      <c r="DK220" s="580"/>
      <c r="DL220" s="580"/>
      <c r="DM220" s="580"/>
      <c r="DN220" s="580"/>
      <c r="DO220" s="580"/>
      <c r="DP220" s="580"/>
      <c r="DQ220" s="580"/>
      <c r="DR220" s="580"/>
      <c r="DS220" s="580"/>
      <c r="DT220" s="580"/>
      <c r="DU220" s="580"/>
      <c r="DV220" s="580"/>
      <c r="DW220" s="580"/>
      <c r="DX220" s="580"/>
      <c r="DY220" s="580"/>
      <c r="DZ220" s="580"/>
      <c r="EA220" s="580"/>
      <c r="EB220" s="580"/>
      <c r="EC220" s="580"/>
      <c r="ED220" s="580"/>
      <c r="EE220" s="580"/>
      <c r="EF220" s="580"/>
      <c r="EG220" s="580"/>
      <c r="EH220" s="580"/>
      <c r="EI220" s="580"/>
      <c r="EJ220" s="580"/>
      <c r="EK220" s="580"/>
      <c r="EL220" s="580"/>
      <c r="EM220" s="580"/>
      <c r="EN220" s="580"/>
    </row>
  </sheetData>
  <sheetProtection formatCells="0" insertColumns="0" insertRows="0" deleteColumns="0" deleteRows="0" selectLockedCells="1"/>
  <mergeCells count="554">
    <mergeCell ref="CZ3:DB4"/>
    <mergeCell ref="DC3:DE3"/>
    <mergeCell ref="DF3:DI3"/>
    <mergeCell ref="DJ3:DM3"/>
    <mergeCell ref="J3:AE4"/>
    <mergeCell ref="AF3:AJ4"/>
    <mergeCell ref="AK3:AL4"/>
    <mergeCell ref="BF3:BK4"/>
    <mergeCell ref="BL3:BQ4"/>
    <mergeCell ref="BR3:BS4"/>
    <mergeCell ref="BT3:BV4"/>
    <mergeCell ref="BW3:BX4"/>
    <mergeCell ref="BY3:CB4"/>
    <mergeCell ref="DN3:DP3"/>
    <mergeCell ref="DQ3:DS3"/>
    <mergeCell ref="DT3:DW3"/>
    <mergeCell ref="DX3:EA3"/>
    <mergeCell ref="EB3:ED3"/>
    <mergeCell ref="EE3:EI3"/>
    <mergeCell ref="EJ3:EN3"/>
    <mergeCell ref="EO3:ET3"/>
    <mergeCell ref="EU3:EW3"/>
    <mergeCell ref="GN3:GP3"/>
    <mergeCell ref="GQ3:GR3"/>
    <mergeCell ref="GS3:GW3"/>
    <mergeCell ref="GX3:GY3"/>
    <mergeCell ref="EX3:EY3"/>
    <mergeCell ref="EZ3:FD3"/>
    <mergeCell ref="FE3:FF3"/>
    <mergeCell ref="FG3:FH3"/>
    <mergeCell ref="FI3:FK3"/>
    <mergeCell ref="FL3:FN3"/>
    <mergeCell ref="FO3:FQ3"/>
    <mergeCell ref="FR3:FS3"/>
    <mergeCell ref="FT3:FV3"/>
    <mergeCell ref="HX3:HZ3"/>
    <mergeCell ref="IA3:ID3"/>
    <mergeCell ref="IE3:IH3"/>
    <mergeCell ref="II3:IK3"/>
    <mergeCell ref="IL3:IL4"/>
    <mergeCell ref="DC4:DP4"/>
    <mergeCell ref="DQ4:ED4"/>
    <mergeCell ref="EE4:EN4"/>
    <mergeCell ref="EO4:EY4"/>
    <mergeCell ref="EZ4:FK4"/>
    <mergeCell ref="GZ3:HA3"/>
    <mergeCell ref="HB3:HD3"/>
    <mergeCell ref="HE3:HG3"/>
    <mergeCell ref="HH3:HJ3"/>
    <mergeCell ref="HK3:HL3"/>
    <mergeCell ref="HM3:HO3"/>
    <mergeCell ref="HP3:HR3"/>
    <mergeCell ref="HS3:HU3"/>
    <mergeCell ref="HV3:HW3"/>
    <mergeCell ref="FW3:FY3"/>
    <mergeCell ref="FZ3:GB3"/>
    <mergeCell ref="GC3:GD3"/>
    <mergeCell ref="GE3:GG4"/>
    <mergeCell ref="GH3:GM3"/>
    <mergeCell ref="GE5:HW5"/>
    <mergeCell ref="HX5:IL5"/>
    <mergeCell ref="FL4:FV4"/>
    <mergeCell ref="FW4:GD4"/>
    <mergeCell ref="GH4:GR4"/>
    <mergeCell ref="GS4:HD4"/>
    <mergeCell ref="HE4:HO4"/>
    <mergeCell ref="HP4:HW4"/>
    <mergeCell ref="V6:Y6"/>
    <mergeCell ref="AB6:AE6"/>
    <mergeCell ref="AF6:AH6"/>
    <mergeCell ref="HX4:IK4"/>
    <mergeCell ref="A5:AE5"/>
    <mergeCell ref="AF5:AL5"/>
    <mergeCell ref="BF5:BQ5"/>
    <mergeCell ref="BR5:DB5"/>
    <mergeCell ref="DC5:EN5"/>
    <mergeCell ref="EO5:GD5"/>
    <mergeCell ref="AI6:AL6"/>
    <mergeCell ref="CC3:CK4"/>
    <mergeCell ref="CL3:CM4"/>
    <mergeCell ref="CQ3:CS4"/>
    <mergeCell ref="CT3:CV4"/>
    <mergeCell ref="CW3:CY4"/>
    <mergeCell ref="D7:N7"/>
    <mergeCell ref="O7:Q7"/>
    <mergeCell ref="R7:W7"/>
    <mergeCell ref="X7:Y7"/>
    <mergeCell ref="Z7:AE7"/>
    <mergeCell ref="AF7:AH7"/>
    <mergeCell ref="A6:D6"/>
    <mergeCell ref="E6:P6"/>
    <mergeCell ref="Q6:U6"/>
    <mergeCell ref="L8:AL8"/>
    <mergeCell ref="L9:AL20"/>
    <mergeCell ref="BE14:BE15"/>
    <mergeCell ref="A21:AL21"/>
    <mergeCell ref="A22:A24"/>
    <mergeCell ref="B22:F24"/>
    <mergeCell ref="G22:K24"/>
    <mergeCell ref="L22:M24"/>
    <mergeCell ref="N22:O23"/>
    <mergeCell ref="P22:S24"/>
    <mergeCell ref="Z22:AB24"/>
    <mergeCell ref="AE22:AG22"/>
    <mergeCell ref="AH22:AL22"/>
    <mergeCell ref="AE23:AE24"/>
    <mergeCell ref="AF23:AF24"/>
    <mergeCell ref="AG23:AG24"/>
    <mergeCell ref="AH23:AH24"/>
    <mergeCell ref="AI23:AI24"/>
    <mergeCell ref="AJ23:AJ24"/>
    <mergeCell ref="AK23:AK24"/>
    <mergeCell ref="AL23:AL24"/>
    <mergeCell ref="A9:K20"/>
    <mergeCell ref="AC25:AD25"/>
    <mergeCell ref="T22:Y24"/>
    <mergeCell ref="AC27:AD27"/>
    <mergeCell ref="B26:F26"/>
    <mergeCell ref="G26:K26"/>
    <mergeCell ref="L26:M26"/>
    <mergeCell ref="P26:S26"/>
    <mergeCell ref="Z26:AB26"/>
    <mergeCell ref="AC26:AD26"/>
    <mergeCell ref="B27:F27"/>
    <mergeCell ref="G27:K27"/>
    <mergeCell ref="L27:M27"/>
    <mergeCell ref="P27:S27"/>
    <mergeCell ref="Z27:AB27"/>
    <mergeCell ref="B25:F25"/>
    <mergeCell ref="G25:K25"/>
    <mergeCell ref="L25:M25"/>
    <mergeCell ref="P25:S25"/>
    <mergeCell ref="T25:Y25"/>
    <mergeCell ref="Z25:AB25"/>
    <mergeCell ref="T26:Y26"/>
    <mergeCell ref="T27:Y27"/>
    <mergeCell ref="AC28:AD28"/>
    <mergeCell ref="B29:F29"/>
    <mergeCell ref="G29:K29"/>
    <mergeCell ref="L29:M29"/>
    <mergeCell ref="P29:S29"/>
    <mergeCell ref="T29:Y29"/>
    <mergeCell ref="Z29:AB29"/>
    <mergeCell ref="AC29:AD29"/>
    <mergeCell ref="B28:F28"/>
    <mergeCell ref="G28:K28"/>
    <mergeCell ref="L28:M28"/>
    <mergeCell ref="P28:S28"/>
    <mergeCell ref="T28:Y28"/>
    <mergeCell ref="Z28:AB28"/>
    <mergeCell ref="AC31:AD31"/>
    <mergeCell ref="B32:F32"/>
    <mergeCell ref="G32:K32"/>
    <mergeCell ref="L32:M32"/>
    <mergeCell ref="P32:S32"/>
    <mergeCell ref="T32:Y32"/>
    <mergeCell ref="AC33:AD33"/>
    <mergeCell ref="B30:F30"/>
    <mergeCell ref="G30:K30"/>
    <mergeCell ref="L30:M30"/>
    <mergeCell ref="P30:S30"/>
    <mergeCell ref="T30:Y30"/>
    <mergeCell ref="Z30:AB30"/>
    <mergeCell ref="Z32:AB32"/>
    <mergeCell ref="AC32:AD32"/>
    <mergeCell ref="B31:F31"/>
    <mergeCell ref="G31:K31"/>
    <mergeCell ref="L31:M31"/>
    <mergeCell ref="P31:S31"/>
    <mergeCell ref="T31:Y31"/>
    <mergeCell ref="Z31:AB31"/>
    <mergeCell ref="B34:F34"/>
    <mergeCell ref="G34:K34"/>
    <mergeCell ref="L34:M34"/>
    <mergeCell ref="P34:S34"/>
    <mergeCell ref="T34:Y34"/>
    <mergeCell ref="Z34:AB34"/>
    <mergeCell ref="AC34:AD34"/>
    <mergeCell ref="B33:F33"/>
    <mergeCell ref="G33:K33"/>
    <mergeCell ref="L33:M33"/>
    <mergeCell ref="P33:S33"/>
    <mergeCell ref="T33:Y33"/>
    <mergeCell ref="Z33:AB33"/>
    <mergeCell ref="U35:AL35"/>
    <mergeCell ref="F36:T36"/>
    <mergeCell ref="V36:W36"/>
    <mergeCell ref="Y36:Z36"/>
    <mergeCell ref="AB36:AC36"/>
    <mergeCell ref="AE36:AF36"/>
    <mergeCell ref="AG36:AJ36"/>
    <mergeCell ref="AK36:AL36"/>
    <mergeCell ref="F37:T37"/>
    <mergeCell ref="U37:AL38"/>
    <mergeCell ref="A38:E38"/>
    <mergeCell ref="F38:T38"/>
    <mergeCell ref="A35:E37"/>
    <mergeCell ref="F35:L35"/>
    <mergeCell ref="M35:N35"/>
    <mergeCell ref="O35:T35"/>
    <mergeCell ref="A39:AL39"/>
    <mergeCell ref="A40:F40"/>
    <mergeCell ref="G40:AL70"/>
    <mergeCell ref="A41:E41"/>
    <mergeCell ref="A42:E42"/>
    <mergeCell ref="A43:F43"/>
    <mergeCell ref="A44:E44"/>
    <mergeCell ref="A45:E45"/>
    <mergeCell ref="A46:E46"/>
    <mergeCell ref="A47:F47"/>
    <mergeCell ref="A48:D48"/>
    <mergeCell ref="E48:F48"/>
    <mergeCell ref="A49:D49"/>
    <mergeCell ref="E49:F49"/>
    <mergeCell ref="A50:D50"/>
    <mergeCell ref="E50:F50"/>
    <mergeCell ref="A51:D51"/>
    <mergeCell ref="E51:F51"/>
    <mergeCell ref="A52:F52"/>
    <mergeCell ref="A53:E53"/>
    <mergeCell ref="A54:E54"/>
    <mergeCell ref="A55:E55"/>
    <mergeCell ref="A56:E56"/>
    <mergeCell ref="A57:F57"/>
    <mergeCell ref="A58:E58"/>
    <mergeCell ref="A59:F59"/>
    <mergeCell ref="A60:E60"/>
    <mergeCell ref="A61:E61"/>
    <mergeCell ref="G72:AJ73"/>
    <mergeCell ref="A62:E62"/>
    <mergeCell ref="A63:E63"/>
    <mergeCell ref="A64:E64"/>
    <mergeCell ref="A65:E65"/>
    <mergeCell ref="A66:E66"/>
    <mergeCell ref="A67:E67"/>
    <mergeCell ref="P74:U74"/>
    <mergeCell ref="V74:Z74"/>
    <mergeCell ref="AA74:AC74"/>
    <mergeCell ref="AD74:AJ74"/>
    <mergeCell ref="AK74:AL74"/>
    <mergeCell ref="A68:F68"/>
    <mergeCell ref="A69:B69"/>
    <mergeCell ref="D69:E69"/>
    <mergeCell ref="A70:F70"/>
    <mergeCell ref="A71:F72"/>
    <mergeCell ref="AC75:AI75"/>
    <mergeCell ref="F76:H76"/>
    <mergeCell ref="I76:K76"/>
    <mergeCell ref="L76:Y76"/>
    <mergeCell ref="AC76:AI76"/>
    <mergeCell ref="AK72:AL72"/>
    <mergeCell ref="A73:F73"/>
    <mergeCell ref="AK73:AL73"/>
    <mergeCell ref="A74:E74"/>
    <mergeCell ref="F74:O74"/>
    <mergeCell ref="A75:E75"/>
    <mergeCell ref="F75:H75"/>
    <mergeCell ref="I75:K75"/>
    <mergeCell ref="L75:Y75"/>
    <mergeCell ref="AB77:AB78"/>
    <mergeCell ref="AC77:AI78"/>
    <mergeCell ref="A78:E78"/>
    <mergeCell ref="F78:H78"/>
    <mergeCell ref="I78:K78"/>
    <mergeCell ref="AX84:AX86"/>
    <mergeCell ref="AY84:AY86"/>
    <mergeCell ref="A79:AL79"/>
    <mergeCell ref="A77:E77"/>
    <mergeCell ref="F77:H77"/>
    <mergeCell ref="I77:K77"/>
    <mergeCell ref="L77:Y78"/>
    <mergeCell ref="A80:AL80"/>
    <mergeCell ref="A81:T81"/>
    <mergeCell ref="U81:AL81"/>
    <mergeCell ref="A82:T83"/>
    <mergeCell ref="U82:AL83"/>
    <mergeCell ref="Z77:Z78"/>
    <mergeCell ref="AA77:AA78"/>
    <mergeCell ref="AZ84:AZ86"/>
    <mergeCell ref="BA84:BA86"/>
    <mergeCell ref="A86:AG86"/>
    <mergeCell ref="A87:A90"/>
    <mergeCell ref="B87:C87"/>
    <mergeCell ref="D87:AG87"/>
    <mergeCell ref="AT87:AT90"/>
    <mergeCell ref="B88:C88"/>
    <mergeCell ref="D88:AG88"/>
    <mergeCell ref="B89:C90"/>
    <mergeCell ref="D89:AG89"/>
    <mergeCell ref="AK89:AK90"/>
    <mergeCell ref="AL89:AL90"/>
    <mergeCell ref="AU89:AV90"/>
    <mergeCell ref="AZ89:AZ90"/>
    <mergeCell ref="BA89:BA90"/>
    <mergeCell ref="D90:AG90"/>
    <mergeCell ref="A84:AG85"/>
    <mergeCell ref="AH84:AH86"/>
    <mergeCell ref="AI84:AI86"/>
    <mergeCell ref="AJ84:AJ86"/>
    <mergeCell ref="AK84:AK86"/>
    <mergeCell ref="AL84:AL86"/>
    <mergeCell ref="AW84:AW86"/>
    <mergeCell ref="A91:A96"/>
    <mergeCell ref="B91:C92"/>
    <mergeCell ref="D91:AG91"/>
    <mergeCell ref="AK91:AK92"/>
    <mergeCell ref="AL91:AL92"/>
    <mergeCell ref="AZ91:AZ92"/>
    <mergeCell ref="BA91:BA92"/>
    <mergeCell ref="D92:AG92"/>
    <mergeCell ref="B93:C94"/>
    <mergeCell ref="D93:AG93"/>
    <mergeCell ref="AK93:AK94"/>
    <mergeCell ref="AL93:AL94"/>
    <mergeCell ref="AU93:AV94"/>
    <mergeCell ref="AZ93:AZ94"/>
    <mergeCell ref="BA93:BA94"/>
    <mergeCell ref="D94:AG94"/>
    <mergeCell ref="D95:AG95"/>
    <mergeCell ref="AU95:AV95"/>
    <mergeCell ref="B96:C96"/>
    <mergeCell ref="D96:AG96"/>
    <mergeCell ref="AU96:AV96"/>
    <mergeCell ref="AT91:AT96"/>
    <mergeCell ref="AU91:AV92"/>
    <mergeCell ref="A97:A102"/>
    <mergeCell ref="B97:C97"/>
    <mergeCell ref="D97:L97"/>
    <mergeCell ref="M97:O97"/>
    <mergeCell ref="Q97:S97"/>
    <mergeCell ref="U97:X97"/>
    <mergeCell ref="B99:C100"/>
    <mergeCell ref="D102:AG102"/>
    <mergeCell ref="Z97:AC97"/>
    <mergeCell ref="AE97:AF97"/>
    <mergeCell ref="BA99:BA100"/>
    <mergeCell ref="D100:AG100"/>
    <mergeCell ref="B101:C102"/>
    <mergeCell ref="D101:AG101"/>
    <mergeCell ref="AK101:AK102"/>
    <mergeCell ref="AL101:AL102"/>
    <mergeCell ref="AU101:AV102"/>
    <mergeCell ref="AZ101:AZ102"/>
    <mergeCell ref="BA101:BA102"/>
    <mergeCell ref="AT97:AT102"/>
    <mergeCell ref="AU97:AV97"/>
    <mergeCell ref="D98:AG98"/>
    <mergeCell ref="AU98:AV98"/>
    <mergeCell ref="D99:AG99"/>
    <mergeCell ref="AK99:AK100"/>
    <mergeCell ref="AL99:AL100"/>
    <mergeCell ref="AU99:AV100"/>
    <mergeCell ref="AZ99:AZ100"/>
    <mergeCell ref="AL97:AL98"/>
    <mergeCell ref="A103:A105"/>
    <mergeCell ref="B103:C103"/>
    <mergeCell ref="D103:AG103"/>
    <mergeCell ref="AT103:AT105"/>
    <mergeCell ref="AU103:AV103"/>
    <mergeCell ref="B104:C104"/>
    <mergeCell ref="D104:AG104"/>
    <mergeCell ref="AU104:AV104"/>
    <mergeCell ref="B105:C105"/>
    <mergeCell ref="D105:AG105"/>
    <mergeCell ref="AU105:AV105"/>
    <mergeCell ref="A106:AL106"/>
    <mergeCell ref="A107:N111"/>
    <mergeCell ref="Q107:R107"/>
    <mergeCell ref="S107:Z107"/>
    <mergeCell ref="AA107:AB111"/>
    <mergeCell ref="AC107:AD107"/>
    <mergeCell ref="AE107:AL107"/>
    <mergeCell ref="Q108:R108"/>
    <mergeCell ref="S108:Z108"/>
    <mergeCell ref="AC108:AD108"/>
    <mergeCell ref="AE108:AL108"/>
    <mergeCell ref="Q109:R109"/>
    <mergeCell ref="S109:Z109"/>
    <mergeCell ref="AC109:AD109"/>
    <mergeCell ref="AE109:AL109"/>
    <mergeCell ref="Q110:R110"/>
    <mergeCell ref="S110:Z110"/>
    <mergeCell ref="AC110:AD110"/>
    <mergeCell ref="AE110:AL110"/>
    <mergeCell ref="Q111:R111"/>
    <mergeCell ref="S111:T111"/>
    <mergeCell ref="U111:Z111"/>
    <mergeCell ref="AC111:AD111"/>
    <mergeCell ref="AE111:AF111"/>
    <mergeCell ref="AG111:AL111"/>
    <mergeCell ref="AD124:AJ124"/>
    <mergeCell ref="A112:AL112"/>
    <mergeCell ref="A113:AL113"/>
    <mergeCell ref="A114:AJ123"/>
    <mergeCell ref="AK114:AL121"/>
    <mergeCell ref="AK122:AL122"/>
    <mergeCell ref="AK123:AL123"/>
    <mergeCell ref="B133:D135"/>
    <mergeCell ref="A124:E124"/>
    <mergeCell ref="F124:O124"/>
    <mergeCell ref="P124:U124"/>
    <mergeCell ref="V124:Z124"/>
    <mergeCell ref="AA124:AC124"/>
    <mergeCell ref="F133:AG133"/>
    <mergeCell ref="AK124:AL124"/>
    <mergeCell ref="A125:AG125"/>
    <mergeCell ref="AH125:AJ125"/>
    <mergeCell ref="AK125:AL125"/>
    <mergeCell ref="A126:AG126"/>
    <mergeCell ref="A127:A137"/>
    <mergeCell ref="B127:D132"/>
    <mergeCell ref="F127:AG127"/>
    <mergeCell ref="B136:D137"/>
    <mergeCell ref="F136:AG136"/>
    <mergeCell ref="AW127:AW132"/>
    <mergeCell ref="F128:AG128"/>
    <mergeCell ref="F129:AG129"/>
    <mergeCell ref="F130:AG130"/>
    <mergeCell ref="F131:AG131"/>
    <mergeCell ref="F132:AG132"/>
    <mergeCell ref="AW133:AW135"/>
    <mergeCell ref="F134:AG134"/>
    <mergeCell ref="F135:AG135"/>
    <mergeCell ref="AU133:AU135"/>
    <mergeCell ref="AW136:AW137"/>
    <mergeCell ref="F137:AG137"/>
    <mergeCell ref="AT127:AT137"/>
    <mergeCell ref="AU127:AU132"/>
    <mergeCell ref="AU136:AU137"/>
    <mergeCell ref="A138:A149"/>
    <mergeCell ref="B138:D142"/>
    <mergeCell ref="F138:AG138"/>
    <mergeCell ref="AT138:AT149"/>
    <mergeCell ref="AU138:AU142"/>
    <mergeCell ref="AW138:AW142"/>
    <mergeCell ref="F139:AG139"/>
    <mergeCell ref="F140:AG140"/>
    <mergeCell ref="F141:AG141"/>
    <mergeCell ref="F142:AG142"/>
    <mergeCell ref="B143:D144"/>
    <mergeCell ref="F143:AG143"/>
    <mergeCell ref="AU143:AU144"/>
    <mergeCell ref="AW143:AW144"/>
    <mergeCell ref="F144:AG144"/>
    <mergeCell ref="B145:D146"/>
    <mergeCell ref="F145:AG145"/>
    <mergeCell ref="AU145:AU146"/>
    <mergeCell ref="AW145:AW146"/>
    <mergeCell ref="F146:AG146"/>
    <mergeCell ref="B147:D149"/>
    <mergeCell ref="F147:AG147"/>
    <mergeCell ref="AU147:AU149"/>
    <mergeCell ref="AW147:AW149"/>
    <mergeCell ref="F148:AG148"/>
    <mergeCell ref="F149:AG149"/>
    <mergeCell ref="A150:A160"/>
    <mergeCell ref="B150:D152"/>
    <mergeCell ref="F150:AG150"/>
    <mergeCell ref="AT150:AT160"/>
    <mergeCell ref="AU150:AU152"/>
    <mergeCell ref="AW150:AW152"/>
    <mergeCell ref="F151:AG151"/>
    <mergeCell ref="F152:AG152"/>
    <mergeCell ref="B153:D155"/>
    <mergeCell ref="F153:AG153"/>
    <mergeCell ref="AU153:AU155"/>
    <mergeCell ref="AW153:AW155"/>
    <mergeCell ref="F154:AG154"/>
    <mergeCell ref="F155:AG155"/>
    <mergeCell ref="B156:D157"/>
    <mergeCell ref="F156:AG156"/>
    <mergeCell ref="AU156:AU157"/>
    <mergeCell ref="AW156:AW157"/>
    <mergeCell ref="F157:AG157"/>
    <mergeCell ref="B158:D160"/>
    <mergeCell ref="F158:AG158"/>
    <mergeCell ref="AU158:AU160"/>
    <mergeCell ref="AW158:AW160"/>
    <mergeCell ref="F159:AG159"/>
    <mergeCell ref="F160:AG160"/>
    <mergeCell ref="A161:A168"/>
    <mergeCell ref="B161:D163"/>
    <mergeCell ref="F161:AG161"/>
    <mergeCell ref="AT161:AT168"/>
    <mergeCell ref="AU161:AU163"/>
    <mergeCell ref="AW161:AW163"/>
    <mergeCell ref="F162:AG162"/>
    <mergeCell ref="B164:D166"/>
    <mergeCell ref="F164:AG164"/>
    <mergeCell ref="AU164:AU166"/>
    <mergeCell ref="AW164:AW166"/>
    <mergeCell ref="F165:AG165"/>
    <mergeCell ref="F166:AG166"/>
    <mergeCell ref="B167:D168"/>
    <mergeCell ref="F167:AG167"/>
    <mergeCell ref="AU167:AU168"/>
    <mergeCell ref="AW167:AW168"/>
    <mergeCell ref="F168:AG168"/>
    <mergeCell ref="F163:AG163"/>
    <mergeCell ref="A169:AG169"/>
    <mergeCell ref="AH169:AJ169"/>
    <mergeCell ref="A170:AL170"/>
    <mergeCell ref="A171:AL171"/>
    <mergeCell ref="A172:AL172"/>
    <mergeCell ref="A173:AF173"/>
    <mergeCell ref="AG173:AL174"/>
    <mergeCell ref="A174:AF177"/>
    <mergeCell ref="AH175:AL175"/>
    <mergeCell ref="AH176:AL176"/>
    <mergeCell ref="AH177:AL177"/>
    <mergeCell ref="A178:J178"/>
    <mergeCell ref="K178:AL178"/>
    <mergeCell ref="A179:AL179"/>
    <mergeCell ref="A180:J180"/>
    <mergeCell ref="K180:AC180"/>
    <mergeCell ref="AD180:AH180"/>
    <mergeCell ref="AI180:AL180"/>
    <mergeCell ref="A181:AL181"/>
    <mergeCell ref="A182:F183"/>
    <mergeCell ref="G182:P182"/>
    <mergeCell ref="Q182:AJ182"/>
    <mergeCell ref="AK182:AL182"/>
    <mergeCell ref="AK183:AL186"/>
    <mergeCell ref="A184:F186"/>
    <mergeCell ref="H185:N185"/>
    <mergeCell ref="S185:X185"/>
    <mergeCell ref="AD185:AI185"/>
    <mergeCell ref="H186:N186"/>
    <mergeCell ref="S186:X186"/>
    <mergeCell ref="AD186:AI186"/>
    <mergeCell ref="O107:P111"/>
    <mergeCell ref="F202:K202"/>
    <mergeCell ref="F203:K203"/>
    <mergeCell ref="F204:K204"/>
    <mergeCell ref="F205:K205"/>
    <mergeCell ref="X206:AA206"/>
    <mergeCell ref="A196:J196"/>
    <mergeCell ref="Q196:T196"/>
    <mergeCell ref="A197:J197"/>
    <mergeCell ref="Q197:T197"/>
    <mergeCell ref="A199:L199"/>
    <mergeCell ref="A200:E200"/>
    <mergeCell ref="F200:L200"/>
    <mergeCell ref="R200:V200"/>
    <mergeCell ref="F201:K201"/>
    <mergeCell ref="A190:AM190"/>
    <mergeCell ref="A192:K192"/>
    <mergeCell ref="X192:AB192"/>
    <mergeCell ref="A193:J193"/>
    <mergeCell ref="Q193:T193"/>
    <mergeCell ref="A194:J194"/>
    <mergeCell ref="Q194:T194"/>
    <mergeCell ref="A195:J195"/>
    <mergeCell ref="Q195:T195"/>
  </mergeCells>
  <dataValidations count="7">
    <dataValidation type="list" allowBlank="1" showInputMessage="1" showErrorMessage="1" sqref="AC25:AD34 AD37:AE38 AD35:AE35" xr:uid="{00000000-0002-0000-0500-000000000000}">
      <formula1>$P$199:$P$208</formula1>
    </dataValidation>
    <dataValidation type="list" allowBlank="1" showInputMessage="1" showErrorMessage="1" sqref="Z25:AB34 AA37:AC38 AA35:AC35" xr:uid="{00000000-0002-0000-0500-000001000000}">
      <formula1>$O$199:$O$207</formula1>
    </dataValidation>
    <dataValidation type="list" allowBlank="1" showInputMessage="1" showErrorMessage="1" sqref="F58" xr:uid="{00000000-0002-0000-0500-000002000000}">
      <formula1>$M$194:$M$195</formula1>
    </dataValidation>
    <dataValidation type="list" allowBlank="1" showInputMessage="1" showErrorMessage="1" sqref="G26:G35" xr:uid="{00000000-0002-0000-0500-000003000000}">
      <formula1>$Y$193:$Y$205</formula1>
    </dataValidation>
    <dataValidation type="whole" operator="greaterThanOrEqual" allowBlank="1" showInputMessage="1" showErrorMessage="1" sqref="L25:M34 M35:N35" xr:uid="{00000000-0002-0000-0500-000004000000}">
      <formula1>0</formula1>
    </dataValidation>
    <dataValidation type="list" allowBlank="1" showInputMessage="1" showErrorMessage="1" sqref="AF37:AF38 BE74:BG74 AG35:AJ38 AK35:AL35 AK37:AL38 Z75:AA75 AF35" xr:uid="{00000000-0002-0000-0500-000005000000}">
      <formula1>#REF!</formula1>
    </dataValidation>
    <dataValidation type="list" allowBlank="1" showInputMessage="1" showErrorMessage="1" sqref="N25:O34 Q107:R111 AC107:AD111 AL87:AL89 AL91 AL93 AL95:AL97 AL99 AL101 AL103:AL105 AE25:AL34 F41:F42 F44:F46 F53:F56 F69 C69 F76:F78 I76:I78 Z76:AB77 AJ76:AL76 AH87:AJ105 AH127:AJ168" xr:uid="{7AA8F5B5-E64C-47D4-B8C1-20D0CA88CC91}">
      <formula1>$A$2</formula1>
    </dataValidation>
  </dataValidations>
  <printOptions horizontalCentered="1" verticalCentered="1"/>
  <pageMargins left="0.39370078740157483" right="0.39370078740157483" top="0.39370078740157483" bottom="0.39370078740157483" header="0.31496062992125984" footer="0.31496062992125984"/>
  <pageSetup paperSize="161" scale="46" fitToHeight="3" orientation="portrait" r:id="rId1"/>
  <headerFooter alignWithMargins="0"/>
  <rowBreaks count="2" manualBreakCount="2">
    <brk id="73" max="37" man="1"/>
    <brk id="123" max="3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FFC000"/>
  </sheetPr>
  <dimension ref="A1:IL220"/>
  <sheetViews>
    <sheetView view="pageBreakPreview" topLeftCell="A181" zoomScale="60" zoomScaleNormal="100" zoomScalePageLayoutView="80" workbookViewId="0">
      <selection activeCell="AH177" sqref="AH177:AL177"/>
    </sheetView>
  </sheetViews>
  <sheetFormatPr defaultColWidth="3.140625" defaultRowHeight="18"/>
  <cols>
    <col min="1" max="1" width="5.140625" style="2" customWidth="1"/>
    <col min="2" max="2" width="4.85546875" style="2" customWidth="1"/>
    <col min="3" max="3" width="11.85546875" style="3" customWidth="1"/>
    <col min="4" max="5" width="6.85546875" style="2" customWidth="1"/>
    <col min="6" max="6" width="4.85546875" style="2" customWidth="1"/>
    <col min="7" max="11" width="4.28515625" style="2" customWidth="1"/>
    <col min="12" max="12" width="4.85546875" style="2" customWidth="1"/>
    <col min="13" max="13" width="4.28515625" style="2" customWidth="1"/>
    <col min="14" max="14" width="4.42578125" style="3" customWidth="1"/>
    <col min="15" max="15" width="5.140625" style="2" customWidth="1"/>
    <col min="16" max="16" width="5.42578125" style="2" customWidth="1"/>
    <col min="17" max="17" width="5.7109375" style="2" customWidth="1"/>
    <col min="18" max="19" width="4.28515625" style="2" customWidth="1"/>
    <col min="20" max="20" width="6.140625" style="2" customWidth="1"/>
    <col min="21" max="21" width="5" style="2" customWidth="1"/>
    <col min="22" max="22" width="5" style="3" customWidth="1"/>
    <col min="23" max="23" width="5.28515625" style="3" customWidth="1"/>
    <col min="24" max="24" width="4.28515625" style="3" customWidth="1"/>
    <col min="25" max="25" width="6.7109375" style="3" customWidth="1"/>
    <col min="26" max="26" width="4.85546875" style="3" customWidth="1"/>
    <col min="27" max="27" width="4.5703125" style="3" customWidth="1"/>
    <col min="28" max="28" width="5.28515625" style="2" customWidth="1"/>
    <col min="29" max="29" width="4.28515625" style="2" customWidth="1"/>
    <col min="30" max="30" width="5.28515625" style="2" customWidth="1"/>
    <col min="31" max="31" width="4.42578125" style="3" customWidth="1"/>
    <col min="32" max="33" width="6.28515625" style="3" customWidth="1"/>
    <col min="34" max="37" width="7.5703125" style="2" customWidth="1"/>
    <col min="38" max="38" width="7.5703125" style="3" customWidth="1"/>
    <col min="39" max="39" width="4.28515625" style="2" customWidth="1"/>
    <col min="40" max="40" width="24.85546875" style="2" customWidth="1"/>
    <col min="41" max="44" width="22" style="2" customWidth="1"/>
    <col min="45" max="45" width="9" style="2" customWidth="1"/>
    <col min="46" max="46" width="4.28515625" style="2" customWidth="1"/>
    <col min="47" max="47" width="9.7109375" style="2" customWidth="1"/>
    <col min="48" max="48" width="14.28515625" style="2" customWidth="1"/>
    <col min="49" max="51" width="7" style="2" customWidth="1"/>
    <col min="52" max="54" width="6.28515625" style="2" customWidth="1"/>
    <col min="55" max="55" width="9.85546875" style="38" customWidth="1"/>
    <col min="56" max="56" width="7.42578125" style="128" customWidth="1"/>
    <col min="57" max="57" width="7.42578125" style="3" customWidth="1"/>
    <col min="58" max="58" width="7.42578125" style="585" customWidth="1"/>
    <col min="59" max="59" width="7.42578125" style="3" customWidth="1"/>
    <col min="60" max="60" width="7.42578125" style="586" customWidth="1"/>
    <col min="61" max="246" width="7.42578125" style="3" customWidth="1"/>
    <col min="247" max="16384" width="3.140625" style="2"/>
  </cols>
  <sheetData>
    <row r="1" spans="1:246" s="479" customFormat="1" ht="19.899999999999999" customHeight="1" thickBot="1">
      <c r="A1" s="480" t="e">
        <f ca="1">IF(LEN(MID(CELL("filename",A3),FIND("]",CELL("filename",A3))+1,LEN(CELL("filename",A3))-FIND("]",CELL("filename",A3))))=100,3,IF(LEN(MID(CELL("filename",A3),FIND("]",CELL("filename",A3))+1,LEN(CELL("filename",A3))-FIND("]",CELL("filename",A3))))=6,3,IF(LEN(MID(CELL("filename",A3),FIND("]",CELL("filename",A3))+1,LEN(CELL("filename",A3))-FIND("]",CELL("filename",A3))))=6,3,IF(LEN(MID(CELL("filename",A3),FIND("]",CELL("filename",A3))+1,LEN(CELL("filename",A3))-FIND("]",CELL("filename",A3))))&lt;5,1,2))))</f>
        <v>#VALUE!</v>
      </c>
      <c r="BC1" s="481"/>
      <c r="BE1" s="548" t="e">
        <f ca="1">AK73</f>
        <v>#VALUE!</v>
      </c>
      <c r="BF1" s="549">
        <f ca="1">A38</f>
        <v>0</v>
      </c>
      <c r="BG1" s="550">
        <f>COUNTIFS(L25:M34,"&gt;=1",L25:M34,"&lt;=3")</f>
        <v>0</v>
      </c>
      <c r="BH1" s="550">
        <f>COUNTIFS(L25:M34,"&gt;=4",L25:M34,"&lt;=12")</f>
        <v>0</v>
      </c>
      <c r="BI1" s="550">
        <f>COUNTIFS(L25:M34,"&gt;12",L25:M34,"&lt;60")</f>
        <v>0</v>
      </c>
      <c r="BJ1" s="550">
        <f>COUNTIFS(L25:M34,"&gt;59")</f>
        <v>0</v>
      </c>
      <c r="BK1" s="551">
        <f>COUNTA(T25:Y34)</f>
        <v>0</v>
      </c>
      <c r="BL1" s="553" t="str">
        <f ca="1">O35</f>
        <v>Sin Hacinamiento</v>
      </c>
      <c r="BM1" s="554">
        <f>V36</f>
        <v>0</v>
      </c>
      <c r="BN1" s="555">
        <f ca="1">Y36</f>
        <v>0</v>
      </c>
      <c r="BO1" s="555">
        <f>AB36</f>
        <v>0</v>
      </c>
      <c r="BP1" s="555">
        <f>AE36</f>
        <v>0</v>
      </c>
      <c r="BQ1" s="556">
        <f>AK36</f>
        <v>0</v>
      </c>
      <c r="BR1" s="557">
        <f>F41</f>
        <v>0</v>
      </c>
      <c r="BS1" s="558">
        <f>F42</f>
        <v>0</v>
      </c>
      <c r="BT1" s="555">
        <f>F44</f>
        <v>0</v>
      </c>
      <c r="BU1" s="555">
        <f>F45</f>
        <v>0</v>
      </c>
      <c r="BV1" s="558">
        <f>F46</f>
        <v>0</v>
      </c>
      <c r="BW1" s="555">
        <f>E50</f>
        <v>0</v>
      </c>
      <c r="BX1" s="555">
        <f>E51</f>
        <v>0</v>
      </c>
      <c r="BY1" s="558">
        <f>F53</f>
        <v>0</v>
      </c>
      <c r="BZ1" s="558">
        <f>F54</f>
        <v>0</v>
      </c>
      <c r="CA1" s="558">
        <f>F55</f>
        <v>0</v>
      </c>
      <c r="CB1" s="559">
        <f>F56</f>
        <v>0</v>
      </c>
      <c r="CC1" s="560">
        <f>F58</f>
        <v>0</v>
      </c>
      <c r="CD1" s="558">
        <f>F60</f>
        <v>0</v>
      </c>
      <c r="CE1" s="558">
        <f>F61</f>
        <v>0</v>
      </c>
      <c r="CF1" s="558">
        <f>F62</f>
        <v>0</v>
      </c>
      <c r="CG1" s="558">
        <f>F63</f>
        <v>0</v>
      </c>
      <c r="CH1" s="558">
        <f>F64</f>
        <v>0</v>
      </c>
      <c r="CI1" s="558">
        <f>F65</f>
        <v>0</v>
      </c>
      <c r="CJ1" s="558">
        <f>F66</f>
        <v>0</v>
      </c>
      <c r="CK1" s="561">
        <f>F67</f>
        <v>0</v>
      </c>
      <c r="CL1" s="562" t="str">
        <f>IF(C69="x","Si","No")</f>
        <v>No</v>
      </c>
      <c r="CM1" s="563">
        <f>A72</f>
        <v>0</v>
      </c>
      <c r="CN1" s="555">
        <f>F76</f>
        <v>0</v>
      </c>
      <c r="CO1" s="555">
        <f>F77</f>
        <v>0</v>
      </c>
      <c r="CP1" s="555">
        <f>F78</f>
        <v>0</v>
      </c>
      <c r="CQ1" s="555">
        <f>I76</f>
        <v>0</v>
      </c>
      <c r="CR1" s="555">
        <f>I77</f>
        <v>0</v>
      </c>
      <c r="CS1" s="555">
        <f>I78</f>
        <v>0</v>
      </c>
      <c r="CT1" s="564">
        <f>Z76</f>
        <v>0</v>
      </c>
      <c r="CU1" s="564">
        <f>AA76</f>
        <v>0</v>
      </c>
      <c r="CV1" s="563">
        <f>AB76</f>
        <v>0</v>
      </c>
      <c r="CW1" s="564">
        <f>Z77</f>
        <v>0</v>
      </c>
      <c r="CX1" s="564">
        <f>AA77</f>
        <v>0</v>
      </c>
      <c r="CY1" s="564">
        <f>AB77</f>
        <v>0</v>
      </c>
      <c r="CZ1" s="555" t="str">
        <f>IF(AJ76&gt;0,"x","0")</f>
        <v>0</v>
      </c>
      <c r="DA1" s="555" t="str">
        <f>IF(AK76&gt;0,"x","0")</f>
        <v>0</v>
      </c>
      <c r="DB1" s="565" t="str">
        <f>_xlfn.CONCAT(AJ78,"/",AK78,"/",AL78)</f>
        <v>//</v>
      </c>
      <c r="DC1" s="566" t="str">
        <f>AK87</f>
        <v>-</v>
      </c>
      <c r="DD1" s="567" t="str">
        <f>AK88</f>
        <v>-</v>
      </c>
      <c r="DE1" s="568" t="str">
        <f>AK89</f>
        <v>-</v>
      </c>
      <c r="DF1" s="566" t="str">
        <f>AK91</f>
        <v>-</v>
      </c>
      <c r="DG1" s="567" t="str">
        <f>AK93</f>
        <v>-</v>
      </c>
      <c r="DH1" s="567" t="str">
        <f>AK95</f>
        <v>-</v>
      </c>
      <c r="DI1" s="569" t="str">
        <f>AK96</f>
        <v>-</v>
      </c>
      <c r="DJ1" s="570" t="str">
        <f>AK97</f>
        <v>-</v>
      </c>
      <c r="DK1" s="567" t="str">
        <f>AK98</f>
        <v>-</v>
      </c>
      <c r="DL1" s="567" t="str">
        <f>AK99</f>
        <v>-</v>
      </c>
      <c r="DM1" s="569" t="str">
        <f>AK101</f>
        <v>-</v>
      </c>
      <c r="DN1" s="566" t="str">
        <f>AK103</f>
        <v>-</v>
      </c>
      <c r="DO1" s="567" t="str">
        <f>AK104</f>
        <v>-</v>
      </c>
      <c r="DP1" s="569" t="str">
        <f>AK105</f>
        <v>-</v>
      </c>
      <c r="DQ1" s="566">
        <f>AL87</f>
        <v>0</v>
      </c>
      <c r="DR1" s="567">
        <f>AL88</f>
        <v>0</v>
      </c>
      <c r="DS1" s="568">
        <f>AL89</f>
        <v>0</v>
      </c>
      <c r="DT1" s="566">
        <f>AL91</f>
        <v>0</v>
      </c>
      <c r="DU1" s="567">
        <f>AL93</f>
        <v>0</v>
      </c>
      <c r="DV1" s="567">
        <f>AL95</f>
        <v>0</v>
      </c>
      <c r="DW1" s="569">
        <f>AL96</f>
        <v>0</v>
      </c>
      <c r="DX1" s="570">
        <f>AL97</f>
        <v>0</v>
      </c>
      <c r="DY1" s="567">
        <f>AL98</f>
        <v>0</v>
      </c>
      <c r="DZ1" s="567">
        <f>AL99</f>
        <v>0</v>
      </c>
      <c r="EA1" s="569">
        <f>AL101</f>
        <v>0</v>
      </c>
      <c r="EB1" s="566">
        <f>AL103</f>
        <v>0</v>
      </c>
      <c r="EC1" s="567">
        <f>AL104</f>
        <v>0</v>
      </c>
      <c r="ED1" s="568">
        <f>AL105</f>
        <v>0</v>
      </c>
      <c r="EE1" s="549">
        <f>Q107</f>
        <v>0</v>
      </c>
      <c r="EF1" s="550">
        <f>Q108</f>
        <v>0</v>
      </c>
      <c r="EG1" s="550">
        <f>Q109</f>
        <v>0</v>
      </c>
      <c r="EH1" s="550">
        <f>Q110</f>
        <v>0</v>
      </c>
      <c r="EI1" s="552">
        <f>Q111</f>
        <v>0</v>
      </c>
      <c r="EJ1" s="566">
        <f>AC107</f>
        <v>0</v>
      </c>
      <c r="EK1" s="567">
        <f>AC108</f>
        <v>0</v>
      </c>
      <c r="EL1" s="567">
        <f>AC109</f>
        <v>0</v>
      </c>
      <c r="EM1" s="567">
        <f>AC110</f>
        <v>0</v>
      </c>
      <c r="EN1" s="569">
        <f>AC111</f>
        <v>0</v>
      </c>
      <c r="EO1" s="549" t="str">
        <f>$AK127</f>
        <v>-</v>
      </c>
      <c r="EP1" s="550" t="str">
        <f>$AK128</f>
        <v>-</v>
      </c>
      <c r="EQ1" s="550" t="str">
        <f>$AK129</f>
        <v>-</v>
      </c>
      <c r="ER1" s="550" t="str">
        <f>$AK130</f>
        <v>-</v>
      </c>
      <c r="ES1" s="550" t="str">
        <f>$AK131</f>
        <v>-</v>
      </c>
      <c r="ET1" s="550" t="str">
        <f>$AK132</f>
        <v>-</v>
      </c>
      <c r="EU1" s="550" t="str">
        <f>$AK133</f>
        <v>-</v>
      </c>
      <c r="EV1" s="550" t="str">
        <f>$AK134</f>
        <v>-</v>
      </c>
      <c r="EW1" s="550" t="str">
        <f>$AK135</f>
        <v>-</v>
      </c>
      <c r="EX1" s="550" t="str">
        <f>$AK136</f>
        <v>-</v>
      </c>
      <c r="EY1" s="552" t="str">
        <f>$AK137</f>
        <v>-</v>
      </c>
      <c r="EZ1" s="571" t="str">
        <f>$AK138</f>
        <v>-</v>
      </c>
      <c r="FA1" s="571" t="str">
        <f>$AK139</f>
        <v>-</v>
      </c>
      <c r="FB1" s="571" t="str">
        <f>$AK140</f>
        <v>-</v>
      </c>
      <c r="FC1" s="571" t="str">
        <f>$AK141</f>
        <v>-</v>
      </c>
      <c r="FD1" s="571" t="str">
        <f>$AK142</f>
        <v>-</v>
      </c>
      <c r="FE1" s="571" t="str">
        <f>$AK143</f>
        <v>-</v>
      </c>
      <c r="FF1" s="571" t="str">
        <f>$AK144</f>
        <v>-</v>
      </c>
      <c r="FG1" s="571" t="str">
        <f>$AK145</f>
        <v>-</v>
      </c>
      <c r="FH1" s="571" t="str">
        <f>$AK146</f>
        <v>-</v>
      </c>
      <c r="FI1" s="571" t="str">
        <f>$AK147</f>
        <v>-</v>
      </c>
      <c r="FJ1" s="571" t="str">
        <f>$AK148</f>
        <v>-</v>
      </c>
      <c r="FK1" s="571" t="str">
        <f>$AK149</f>
        <v>-</v>
      </c>
      <c r="FL1" s="571" t="str">
        <f>$AK150</f>
        <v>-</v>
      </c>
      <c r="FM1" s="571" t="str">
        <f>$AK151</f>
        <v>-</v>
      </c>
      <c r="FN1" s="571" t="str">
        <f>$AK152</f>
        <v>-</v>
      </c>
      <c r="FO1" s="550" t="str">
        <f>$AK153</f>
        <v>-</v>
      </c>
      <c r="FP1" s="550" t="str">
        <f>$AK154</f>
        <v>-</v>
      </c>
      <c r="FQ1" s="550" t="str">
        <f>$AK155</f>
        <v>-</v>
      </c>
      <c r="FR1" s="550" t="str">
        <f>$AK156</f>
        <v>-</v>
      </c>
      <c r="FS1" s="550" t="str">
        <f>$AK157</f>
        <v>-</v>
      </c>
      <c r="FT1" s="550" t="str">
        <f>$AK158</f>
        <v>-</v>
      </c>
      <c r="FU1" s="550" t="str">
        <f>$AK159</f>
        <v>-</v>
      </c>
      <c r="FV1" s="551" t="str">
        <f>$AK160</f>
        <v>-</v>
      </c>
      <c r="FW1" s="549" t="str">
        <f>$AK161</f>
        <v>-</v>
      </c>
      <c r="FX1" s="550" t="str">
        <f>$AK162</f>
        <v>-</v>
      </c>
      <c r="FY1" s="550" t="str">
        <f>$AK163</f>
        <v>-</v>
      </c>
      <c r="FZ1" s="550" t="str">
        <f>$AK164</f>
        <v>-</v>
      </c>
      <c r="GA1" s="550" t="str">
        <f>$AK165</f>
        <v>-</v>
      </c>
      <c r="GB1" s="550" t="str">
        <f>$AK166</f>
        <v>-</v>
      </c>
      <c r="GC1" s="550" t="str">
        <f>$AK167</f>
        <v>-</v>
      </c>
      <c r="GD1" s="552" t="str">
        <f>$AK168</f>
        <v>-</v>
      </c>
      <c r="GE1" s="553">
        <f>AH175</f>
        <v>0</v>
      </c>
      <c r="GF1" s="558">
        <f>AH176</f>
        <v>0</v>
      </c>
      <c r="GG1" s="559">
        <f>AH177</f>
        <v>0</v>
      </c>
      <c r="GH1" s="549">
        <f>$AL127</f>
        <v>0</v>
      </c>
      <c r="GI1" s="550">
        <f>$AL128</f>
        <v>0</v>
      </c>
      <c r="GJ1" s="550">
        <f>$AL129</f>
        <v>0</v>
      </c>
      <c r="GK1" s="550">
        <f>$AL130</f>
        <v>0</v>
      </c>
      <c r="GL1" s="550">
        <f>$AL131</f>
        <v>0</v>
      </c>
      <c r="GM1" s="550">
        <f>$AL132</f>
        <v>0</v>
      </c>
      <c r="GN1" s="550">
        <f>$AL133</f>
        <v>0</v>
      </c>
      <c r="GO1" s="550">
        <f>$AL134</f>
        <v>0</v>
      </c>
      <c r="GP1" s="550">
        <f>$AL135</f>
        <v>0</v>
      </c>
      <c r="GQ1" s="550">
        <f>$AL136</f>
        <v>0</v>
      </c>
      <c r="GR1" s="552">
        <f>$AL137</f>
        <v>0</v>
      </c>
      <c r="GS1" s="572">
        <f>$AL138</f>
        <v>0</v>
      </c>
      <c r="GT1" s="572">
        <f>$AL139</f>
        <v>0</v>
      </c>
      <c r="GU1" s="572">
        <f>$AL140</f>
        <v>0</v>
      </c>
      <c r="GV1" s="572">
        <f>$AL141</f>
        <v>0</v>
      </c>
      <c r="GW1" s="572">
        <f>$AL142</f>
        <v>0</v>
      </c>
      <c r="GX1" s="572">
        <f>$AL143</f>
        <v>0</v>
      </c>
      <c r="GY1" s="572">
        <f>$AL144</f>
        <v>0</v>
      </c>
      <c r="GZ1" s="572">
        <f>$AL145</f>
        <v>0</v>
      </c>
      <c r="HA1" s="572">
        <f>$AL146</f>
        <v>0</v>
      </c>
      <c r="HB1" s="572">
        <f>$AL147</f>
        <v>0</v>
      </c>
      <c r="HC1" s="572">
        <f>$AL148</f>
        <v>0</v>
      </c>
      <c r="HD1" s="572">
        <f>$AL149</f>
        <v>0</v>
      </c>
      <c r="HE1" s="572">
        <f>$AL150</f>
        <v>0</v>
      </c>
      <c r="HF1" s="572">
        <f>$AL151</f>
        <v>0</v>
      </c>
      <c r="HG1" s="572">
        <f>$AL152</f>
        <v>0</v>
      </c>
      <c r="HH1" s="550">
        <f>$AL153</f>
        <v>0</v>
      </c>
      <c r="HI1" s="550">
        <f>$AL154</f>
        <v>0</v>
      </c>
      <c r="HJ1" s="550">
        <f>$AL155</f>
        <v>0</v>
      </c>
      <c r="HK1" s="550">
        <f>$AL156</f>
        <v>0</v>
      </c>
      <c r="HL1" s="550">
        <f>$AL157</f>
        <v>0</v>
      </c>
      <c r="HM1" s="550">
        <f>$AL158</f>
        <v>0</v>
      </c>
      <c r="HN1" s="550">
        <f>$AL159</f>
        <v>0</v>
      </c>
      <c r="HO1" s="551">
        <f>$AL160</f>
        <v>0</v>
      </c>
      <c r="HP1" s="549">
        <f>$AL161</f>
        <v>0</v>
      </c>
      <c r="HQ1" s="550">
        <f>$AL162</f>
        <v>0</v>
      </c>
      <c r="HR1" s="550">
        <f>$AL163</f>
        <v>0</v>
      </c>
      <c r="HS1" s="550">
        <f>$AL164</f>
        <v>0</v>
      </c>
      <c r="HT1" s="550">
        <f>$AL165</f>
        <v>0</v>
      </c>
      <c r="HU1" s="550">
        <f>$AL166</f>
        <v>0</v>
      </c>
      <c r="HV1" s="550">
        <f>$AL167</f>
        <v>0</v>
      </c>
      <c r="HW1" s="551">
        <f>$AL168</f>
        <v>0</v>
      </c>
      <c r="HX1" s="573">
        <f>AW127</f>
        <v>0</v>
      </c>
      <c r="HY1" s="574">
        <f>AW133</f>
        <v>0</v>
      </c>
      <c r="HZ1" s="575">
        <f>AW136</f>
        <v>0</v>
      </c>
      <c r="IA1" s="576">
        <f>AW138</f>
        <v>0</v>
      </c>
      <c r="IB1" s="574">
        <f>AW143</f>
        <v>0</v>
      </c>
      <c r="IC1" s="574">
        <f>AW145</f>
        <v>0</v>
      </c>
      <c r="ID1" s="575">
        <f>AW147</f>
        <v>0</v>
      </c>
      <c r="IE1" s="576">
        <f>AW150</f>
        <v>0</v>
      </c>
      <c r="IF1" s="574">
        <f>AW153</f>
        <v>0</v>
      </c>
      <c r="IG1" s="574">
        <f>AW156</f>
        <v>0</v>
      </c>
      <c r="IH1" s="575">
        <f>AW158</f>
        <v>0</v>
      </c>
      <c r="II1" s="573">
        <f>AW161</f>
        <v>0</v>
      </c>
      <c r="IJ1" s="574">
        <f>AW164</f>
        <v>0</v>
      </c>
      <c r="IK1" s="577">
        <f>AW167</f>
        <v>0</v>
      </c>
      <c r="IL1" s="578">
        <f>SUM(HX1:IK1)</f>
        <v>0</v>
      </c>
    </row>
    <row r="2" spans="1:246" s="147" customFormat="1" ht="13.15" customHeight="1" thickBot="1">
      <c r="A2" s="869" t="s">
        <v>5</v>
      </c>
      <c r="AB2" s="148"/>
      <c r="AC2" s="148"/>
      <c r="AD2" s="148"/>
      <c r="AE2" s="149"/>
      <c r="AF2" s="150"/>
      <c r="AG2" s="151"/>
      <c r="AH2" s="150"/>
      <c r="AI2" s="150"/>
      <c r="AJ2" s="150"/>
      <c r="AK2" s="150"/>
      <c r="AL2" s="150"/>
      <c r="BC2" s="152"/>
      <c r="BE2" s="544" t="s">
        <v>86</v>
      </c>
      <c r="BF2" s="400" t="s">
        <v>87</v>
      </c>
      <c r="BG2" s="401" t="s">
        <v>70</v>
      </c>
      <c r="BH2" s="402" t="s">
        <v>76</v>
      </c>
      <c r="BI2" s="402" t="s">
        <v>77</v>
      </c>
      <c r="BJ2" s="402" t="s">
        <v>78</v>
      </c>
      <c r="BK2" s="403" t="s">
        <v>88</v>
      </c>
      <c r="BL2" s="404" t="s">
        <v>89</v>
      </c>
      <c r="BM2" s="405" t="s">
        <v>90</v>
      </c>
      <c r="BN2" s="405" t="s">
        <v>91</v>
      </c>
      <c r="BO2" s="405" t="s">
        <v>92</v>
      </c>
      <c r="BP2" s="405" t="s">
        <v>93</v>
      </c>
      <c r="BQ2" s="406" t="s">
        <v>94</v>
      </c>
      <c r="BR2" s="407" t="s">
        <v>95</v>
      </c>
      <c r="BS2" s="408" t="s">
        <v>96</v>
      </c>
      <c r="BT2" s="409" t="s">
        <v>97</v>
      </c>
      <c r="BU2" s="409" t="s">
        <v>98</v>
      </c>
      <c r="BV2" s="408" t="s">
        <v>99</v>
      </c>
      <c r="BW2" s="409" t="s">
        <v>100</v>
      </c>
      <c r="BX2" s="409" t="s">
        <v>101</v>
      </c>
      <c r="BY2" s="409" t="s">
        <v>102</v>
      </c>
      <c r="BZ2" s="409" t="s">
        <v>103</v>
      </c>
      <c r="CA2" s="409" t="s">
        <v>104</v>
      </c>
      <c r="CB2" s="410" t="s">
        <v>105</v>
      </c>
      <c r="CC2" s="411" t="s">
        <v>106</v>
      </c>
      <c r="CD2" s="412" t="s">
        <v>107</v>
      </c>
      <c r="CE2" s="412" t="s">
        <v>108</v>
      </c>
      <c r="CF2" s="412" t="s">
        <v>109</v>
      </c>
      <c r="CG2" s="412" t="s">
        <v>110</v>
      </c>
      <c r="CH2" s="412" t="s">
        <v>52</v>
      </c>
      <c r="CI2" s="412" t="s">
        <v>111</v>
      </c>
      <c r="CJ2" s="413" t="s">
        <v>112</v>
      </c>
      <c r="CK2" s="414" t="s">
        <v>113</v>
      </c>
      <c r="CL2" s="415" t="s">
        <v>114</v>
      </c>
      <c r="CM2" s="416" t="s">
        <v>115</v>
      </c>
      <c r="CN2" s="417" t="s">
        <v>116</v>
      </c>
      <c r="CO2" s="417" t="s">
        <v>117</v>
      </c>
      <c r="CP2" s="417" t="s">
        <v>118</v>
      </c>
      <c r="CQ2" s="417" t="s">
        <v>116</v>
      </c>
      <c r="CR2" s="417" t="s">
        <v>117</v>
      </c>
      <c r="CS2" s="417" t="s">
        <v>118</v>
      </c>
      <c r="CT2" s="417" t="s">
        <v>17</v>
      </c>
      <c r="CU2" s="417" t="s">
        <v>21</v>
      </c>
      <c r="CV2" s="417" t="s">
        <v>119</v>
      </c>
      <c r="CW2" s="417" t="s">
        <v>17</v>
      </c>
      <c r="CX2" s="417" t="s">
        <v>21</v>
      </c>
      <c r="CY2" s="417" t="s">
        <v>119</v>
      </c>
      <c r="CZ2" s="417" t="s">
        <v>17</v>
      </c>
      <c r="DA2" s="417" t="s">
        <v>21</v>
      </c>
      <c r="DB2" s="418" t="s">
        <v>120</v>
      </c>
      <c r="DC2" s="419" t="s">
        <v>44</v>
      </c>
      <c r="DD2" s="420" t="s">
        <v>45</v>
      </c>
      <c r="DE2" s="421" t="s">
        <v>46</v>
      </c>
      <c r="DF2" s="419" t="s">
        <v>47</v>
      </c>
      <c r="DG2" s="420" t="s">
        <v>48</v>
      </c>
      <c r="DH2" s="420" t="s">
        <v>49</v>
      </c>
      <c r="DI2" s="421" t="s">
        <v>121</v>
      </c>
      <c r="DJ2" s="419" t="s">
        <v>51</v>
      </c>
      <c r="DK2" s="420" t="s">
        <v>52</v>
      </c>
      <c r="DL2" s="420" t="s">
        <v>53</v>
      </c>
      <c r="DM2" s="421" t="s">
        <v>54</v>
      </c>
      <c r="DN2" s="422" t="s">
        <v>55</v>
      </c>
      <c r="DO2" s="420" t="s">
        <v>56</v>
      </c>
      <c r="DP2" s="421" t="s">
        <v>57</v>
      </c>
      <c r="DQ2" s="423" t="s">
        <v>44</v>
      </c>
      <c r="DR2" s="424" t="s">
        <v>45</v>
      </c>
      <c r="DS2" s="425" t="s">
        <v>46</v>
      </c>
      <c r="DT2" s="423" t="s">
        <v>47</v>
      </c>
      <c r="DU2" s="424" t="s">
        <v>48</v>
      </c>
      <c r="DV2" s="424" t="s">
        <v>49</v>
      </c>
      <c r="DW2" s="425" t="s">
        <v>121</v>
      </c>
      <c r="DX2" s="423" t="s">
        <v>51</v>
      </c>
      <c r="DY2" s="424" t="s">
        <v>52</v>
      </c>
      <c r="DZ2" s="424" t="s">
        <v>53</v>
      </c>
      <c r="EA2" s="425" t="s">
        <v>54</v>
      </c>
      <c r="EB2" s="426" t="s">
        <v>55</v>
      </c>
      <c r="EC2" s="424" t="s">
        <v>56</v>
      </c>
      <c r="ED2" s="425" t="s">
        <v>57</v>
      </c>
      <c r="EE2" s="427" t="s">
        <v>122</v>
      </c>
      <c r="EF2" s="427" t="s">
        <v>123</v>
      </c>
      <c r="EG2" s="427" t="s">
        <v>124</v>
      </c>
      <c r="EH2" s="427" t="s">
        <v>125</v>
      </c>
      <c r="EI2" s="506" t="s">
        <v>126</v>
      </c>
      <c r="EJ2" s="507" t="s">
        <v>122</v>
      </c>
      <c r="EK2" s="427" t="s">
        <v>123</v>
      </c>
      <c r="EL2" s="427" t="s">
        <v>124</v>
      </c>
      <c r="EM2" s="427" t="s">
        <v>127</v>
      </c>
      <c r="EN2" s="508" t="s">
        <v>126</v>
      </c>
      <c r="EO2" s="433" t="s">
        <v>128</v>
      </c>
      <c r="EP2" s="434" t="s">
        <v>129</v>
      </c>
      <c r="EQ2" s="435" t="s">
        <v>130</v>
      </c>
      <c r="ER2" s="435" t="s">
        <v>131</v>
      </c>
      <c r="ES2" s="435" t="s">
        <v>132</v>
      </c>
      <c r="ET2" s="435" t="s">
        <v>133</v>
      </c>
      <c r="EU2" s="435" t="s">
        <v>134</v>
      </c>
      <c r="EV2" s="435" t="s">
        <v>135</v>
      </c>
      <c r="EW2" s="435" t="s">
        <v>136</v>
      </c>
      <c r="EX2" s="435" t="s">
        <v>137</v>
      </c>
      <c r="EY2" s="436" t="s">
        <v>138</v>
      </c>
      <c r="EZ2" s="433" t="s">
        <v>139</v>
      </c>
      <c r="FA2" s="434" t="s">
        <v>140</v>
      </c>
      <c r="FB2" s="434" t="s">
        <v>141</v>
      </c>
      <c r="FC2" s="434" t="s">
        <v>142</v>
      </c>
      <c r="FD2" s="434" t="s">
        <v>143</v>
      </c>
      <c r="FE2" s="434" t="s">
        <v>144</v>
      </c>
      <c r="FF2" s="434" t="s">
        <v>145</v>
      </c>
      <c r="FG2" s="434" t="s">
        <v>146</v>
      </c>
      <c r="FH2" s="434" t="s">
        <v>147</v>
      </c>
      <c r="FI2" s="434" t="s">
        <v>148</v>
      </c>
      <c r="FJ2" s="435" t="s">
        <v>149</v>
      </c>
      <c r="FK2" s="437" t="s">
        <v>150</v>
      </c>
      <c r="FL2" s="433" t="s">
        <v>151</v>
      </c>
      <c r="FM2" s="434" t="s">
        <v>152</v>
      </c>
      <c r="FN2" s="434" t="s">
        <v>153</v>
      </c>
      <c r="FO2" s="434" t="s">
        <v>154</v>
      </c>
      <c r="FP2" s="435" t="s">
        <v>155</v>
      </c>
      <c r="FQ2" s="435" t="s">
        <v>156</v>
      </c>
      <c r="FR2" s="434" t="s">
        <v>157</v>
      </c>
      <c r="FS2" s="435" t="s">
        <v>158</v>
      </c>
      <c r="FT2" s="435" t="s">
        <v>159</v>
      </c>
      <c r="FU2" s="435" t="s">
        <v>160</v>
      </c>
      <c r="FV2" s="437" t="s">
        <v>161</v>
      </c>
      <c r="FW2" s="438" t="s">
        <v>162</v>
      </c>
      <c r="FX2" s="434" t="s">
        <v>163</v>
      </c>
      <c r="FY2" s="435" t="s">
        <v>164</v>
      </c>
      <c r="FZ2" s="434" t="s">
        <v>165</v>
      </c>
      <c r="GA2" s="434" t="s">
        <v>166</v>
      </c>
      <c r="GB2" s="434" t="s">
        <v>167</v>
      </c>
      <c r="GC2" s="435" t="s">
        <v>168</v>
      </c>
      <c r="GD2" s="439" t="s">
        <v>169</v>
      </c>
      <c r="GE2" s="440" t="s">
        <v>170</v>
      </c>
      <c r="GF2" s="441" t="s">
        <v>171</v>
      </c>
      <c r="GG2" s="442" t="s">
        <v>172</v>
      </c>
      <c r="GH2" s="443" t="s">
        <v>128</v>
      </c>
      <c r="GI2" s="444" t="s">
        <v>129</v>
      </c>
      <c r="GJ2" s="445" t="s">
        <v>130</v>
      </c>
      <c r="GK2" s="445" t="s">
        <v>131</v>
      </c>
      <c r="GL2" s="445" t="s">
        <v>132</v>
      </c>
      <c r="GM2" s="445" t="s">
        <v>133</v>
      </c>
      <c r="GN2" s="445" t="s">
        <v>134</v>
      </c>
      <c r="GO2" s="445" t="s">
        <v>135</v>
      </c>
      <c r="GP2" s="445" t="s">
        <v>136</v>
      </c>
      <c r="GQ2" s="445" t="s">
        <v>137</v>
      </c>
      <c r="GR2" s="446" t="s">
        <v>138</v>
      </c>
      <c r="GS2" s="443" t="s">
        <v>139</v>
      </c>
      <c r="GT2" s="444" t="s">
        <v>140</v>
      </c>
      <c r="GU2" s="444" t="s">
        <v>141</v>
      </c>
      <c r="GV2" s="444" t="s">
        <v>142</v>
      </c>
      <c r="GW2" s="444" t="s">
        <v>143</v>
      </c>
      <c r="GX2" s="444" t="s">
        <v>144</v>
      </c>
      <c r="GY2" s="444" t="s">
        <v>145</v>
      </c>
      <c r="GZ2" s="444" t="s">
        <v>146</v>
      </c>
      <c r="HA2" s="444" t="s">
        <v>147</v>
      </c>
      <c r="HB2" s="444" t="s">
        <v>148</v>
      </c>
      <c r="HC2" s="445" t="s">
        <v>149</v>
      </c>
      <c r="HD2" s="447" t="s">
        <v>150</v>
      </c>
      <c r="HE2" s="443" t="s">
        <v>151</v>
      </c>
      <c r="HF2" s="444" t="s">
        <v>152</v>
      </c>
      <c r="HG2" s="444" t="s">
        <v>153</v>
      </c>
      <c r="HH2" s="444" t="s">
        <v>154</v>
      </c>
      <c r="HI2" s="445" t="s">
        <v>155</v>
      </c>
      <c r="HJ2" s="445" t="s">
        <v>156</v>
      </c>
      <c r="HK2" s="444" t="s">
        <v>157</v>
      </c>
      <c r="HL2" s="445" t="s">
        <v>158</v>
      </c>
      <c r="HM2" s="445" t="s">
        <v>159</v>
      </c>
      <c r="HN2" s="445" t="s">
        <v>160</v>
      </c>
      <c r="HO2" s="447" t="s">
        <v>161</v>
      </c>
      <c r="HP2" s="448" t="s">
        <v>162</v>
      </c>
      <c r="HQ2" s="444" t="s">
        <v>163</v>
      </c>
      <c r="HR2" s="445" t="s">
        <v>164</v>
      </c>
      <c r="HS2" s="444" t="s">
        <v>165</v>
      </c>
      <c r="HT2" s="444" t="s">
        <v>166</v>
      </c>
      <c r="HU2" s="444" t="s">
        <v>167</v>
      </c>
      <c r="HV2" s="445" t="s">
        <v>168</v>
      </c>
      <c r="HW2" s="446" t="s">
        <v>169</v>
      </c>
      <c r="HX2" s="428" t="s">
        <v>44</v>
      </c>
      <c r="HY2" s="429" t="s">
        <v>45</v>
      </c>
      <c r="HZ2" s="430" t="s">
        <v>46</v>
      </c>
      <c r="IA2" s="428" t="s">
        <v>47</v>
      </c>
      <c r="IB2" s="429" t="s">
        <v>48</v>
      </c>
      <c r="IC2" s="429" t="s">
        <v>49</v>
      </c>
      <c r="ID2" s="430" t="s">
        <v>121</v>
      </c>
      <c r="IE2" s="428" t="s">
        <v>51</v>
      </c>
      <c r="IF2" s="429" t="s">
        <v>52</v>
      </c>
      <c r="IG2" s="429" t="s">
        <v>53</v>
      </c>
      <c r="IH2" s="430" t="s">
        <v>54</v>
      </c>
      <c r="II2" s="431" t="s">
        <v>55</v>
      </c>
      <c r="IJ2" s="429" t="s">
        <v>56</v>
      </c>
      <c r="IK2" s="432" t="s">
        <v>57</v>
      </c>
      <c r="IL2" s="579" t="s">
        <v>81</v>
      </c>
    </row>
    <row r="3" spans="1:246" ht="33" customHeight="1" thickBot="1">
      <c r="A3" s="4"/>
      <c r="B3" s="5"/>
      <c r="C3" s="22"/>
      <c r="D3" s="5"/>
      <c r="E3" s="5"/>
      <c r="F3" s="5"/>
      <c r="G3" s="5"/>
      <c r="H3" s="5"/>
      <c r="I3" s="5"/>
      <c r="J3" s="1355" t="s">
        <v>173</v>
      </c>
      <c r="K3" s="1355"/>
      <c r="L3" s="1355"/>
      <c r="M3" s="1355"/>
      <c r="N3" s="1355"/>
      <c r="O3" s="1355"/>
      <c r="P3" s="1355"/>
      <c r="Q3" s="1355"/>
      <c r="R3" s="1355"/>
      <c r="S3" s="1355"/>
      <c r="T3" s="1355"/>
      <c r="U3" s="1355"/>
      <c r="V3" s="1355"/>
      <c r="W3" s="1355"/>
      <c r="X3" s="1355"/>
      <c r="Y3" s="1355"/>
      <c r="Z3" s="1355"/>
      <c r="AA3" s="1355"/>
      <c r="AB3" s="1355"/>
      <c r="AC3" s="1355"/>
      <c r="AD3" s="1355"/>
      <c r="AE3" s="1355"/>
      <c r="AF3" s="1412" t="s">
        <v>174</v>
      </c>
      <c r="AG3" s="1413"/>
      <c r="AH3" s="1413"/>
      <c r="AI3" s="1413"/>
      <c r="AJ3" s="1413"/>
      <c r="AK3" s="1419" t="s">
        <v>175</v>
      </c>
      <c r="AL3" s="1420"/>
      <c r="AM3" s="39"/>
      <c r="AN3" s="39"/>
      <c r="AO3" s="39"/>
      <c r="AP3" s="39"/>
      <c r="AQ3" s="39"/>
      <c r="AR3" s="39"/>
      <c r="AS3" s="39"/>
      <c r="AT3" s="39"/>
      <c r="AU3" s="759"/>
      <c r="AV3" s="759"/>
      <c r="AW3" s="759"/>
      <c r="AX3" s="759"/>
      <c r="AY3" s="759"/>
      <c r="AZ3" s="759"/>
      <c r="BA3" s="759"/>
      <c r="BB3" s="759"/>
      <c r="BE3" s="580"/>
      <c r="BF3" s="1815" t="s">
        <v>176</v>
      </c>
      <c r="BG3" s="1816"/>
      <c r="BH3" s="1816"/>
      <c r="BI3" s="1816"/>
      <c r="BJ3" s="1816"/>
      <c r="BK3" s="1816"/>
      <c r="BL3" s="1819" t="s">
        <v>177</v>
      </c>
      <c r="BM3" s="1820"/>
      <c r="BN3" s="1820"/>
      <c r="BO3" s="1820"/>
      <c r="BP3" s="1820"/>
      <c r="BQ3" s="1821"/>
      <c r="BR3" s="1825" t="s">
        <v>178</v>
      </c>
      <c r="BS3" s="1826"/>
      <c r="BT3" s="1826" t="s">
        <v>179</v>
      </c>
      <c r="BU3" s="1826"/>
      <c r="BV3" s="1826"/>
      <c r="BW3" s="1829" t="s">
        <v>180</v>
      </c>
      <c r="BX3" s="1830"/>
      <c r="BY3" s="1829" t="s">
        <v>181</v>
      </c>
      <c r="BZ3" s="1849"/>
      <c r="CA3" s="1849"/>
      <c r="CB3" s="1849"/>
      <c r="CC3" s="1851" t="s">
        <v>182</v>
      </c>
      <c r="CD3" s="1852"/>
      <c r="CE3" s="1852"/>
      <c r="CF3" s="1852"/>
      <c r="CG3" s="1852"/>
      <c r="CH3" s="1852"/>
      <c r="CI3" s="1852"/>
      <c r="CJ3" s="1852"/>
      <c r="CK3" s="1853"/>
      <c r="CL3" s="1857" t="s">
        <v>183</v>
      </c>
      <c r="CM3" s="1858"/>
      <c r="CN3" s="894" t="s">
        <v>184</v>
      </c>
      <c r="CO3" s="895"/>
      <c r="CP3" s="896"/>
      <c r="CQ3" s="1866" t="s">
        <v>185</v>
      </c>
      <c r="CR3" s="1857"/>
      <c r="CS3" s="1858"/>
      <c r="CT3" s="1868" t="s">
        <v>186</v>
      </c>
      <c r="CU3" s="1868"/>
      <c r="CV3" s="1868"/>
      <c r="CW3" s="1868" t="s">
        <v>187</v>
      </c>
      <c r="CX3" s="1868"/>
      <c r="CY3" s="1868"/>
      <c r="CZ3" s="1866" t="s">
        <v>188</v>
      </c>
      <c r="DA3" s="1857"/>
      <c r="DB3" s="1857"/>
      <c r="DC3" s="1910" t="s">
        <v>189</v>
      </c>
      <c r="DD3" s="1911"/>
      <c r="DE3" s="1912"/>
      <c r="DF3" s="1913" t="s">
        <v>190</v>
      </c>
      <c r="DG3" s="1911"/>
      <c r="DH3" s="1911"/>
      <c r="DI3" s="1912"/>
      <c r="DJ3" s="1913" t="s">
        <v>191</v>
      </c>
      <c r="DK3" s="1911"/>
      <c r="DL3" s="1911"/>
      <c r="DM3" s="1912"/>
      <c r="DN3" s="1913" t="s">
        <v>192</v>
      </c>
      <c r="DO3" s="1911"/>
      <c r="DP3" s="1914"/>
      <c r="DQ3" s="1915" t="s">
        <v>189</v>
      </c>
      <c r="DR3" s="1880"/>
      <c r="DS3" s="1881"/>
      <c r="DT3" s="1879" t="s">
        <v>190</v>
      </c>
      <c r="DU3" s="1880"/>
      <c r="DV3" s="1880"/>
      <c r="DW3" s="1881"/>
      <c r="DX3" s="1879" t="s">
        <v>191</v>
      </c>
      <c r="DY3" s="1880"/>
      <c r="DZ3" s="1880"/>
      <c r="EA3" s="1881"/>
      <c r="EB3" s="1879" t="s">
        <v>192</v>
      </c>
      <c r="EC3" s="1880"/>
      <c r="ED3" s="1882"/>
      <c r="EE3" s="1876" t="s">
        <v>193</v>
      </c>
      <c r="EF3" s="1877"/>
      <c r="EG3" s="1877"/>
      <c r="EH3" s="1877"/>
      <c r="EI3" s="1877"/>
      <c r="EJ3" s="1876" t="s">
        <v>194</v>
      </c>
      <c r="EK3" s="1877"/>
      <c r="EL3" s="1877"/>
      <c r="EM3" s="1877"/>
      <c r="EN3" s="1878"/>
      <c r="EO3" s="1863" t="s">
        <v>44</v>
      </c>
      <c r="EP3" s="1861"/>
      <c r="EQ3" s="1861"/>
      <c r="ER3" s="1861"/>
      <c r="ES3" s="1861"/>
      <c r="ET3" s="1861"/>
      <c r="EU3" s="1861" t="s">
        <v>45</v>
      </c>
      <c r="EV3" s="1861"/>
      <c r="EW3" s="1861"/>
      <c r="EX3" s="1861" t="s">
        <v>46</v>
      </c>
      <c r="EY3" s="1862"/>
      <c r="EZ3" s="1861" t="s">
        <v>47</v>
      </c>
      <c r="FA3" s="1861"/>
      <c r="FB3" s="1861"/>
      <c r="FC3" s="1861"/>
      <c r="FD3" s="1861"/>
      <c r="FE3" s="1863" t="s">
        <v>48</v>
      </c>
      <c r="FF3" s="1861"/>
      <c r="FG3" s="1861" t="s">
        <v>49</v>
      </c>
      <c r="FH3" s="1861"/>
      <c r="FI3" s="1861" t="s">
        <v>121</v>
      </c>
      <c r="FJ3" s="1861"/>
      <c r="FK3" s="1862"/>
      <c r="FL3" s="1863" t="s">
        <v>51</v>
      </c>
      <c r="FM3" s="1861"/>
      <c r="FN3" s="1861"/>
      <c r="FO3" s="1861" t="s">
        <v>52</v>
      </c>
      <c r="FP3" s="1861"/>
      <c r="FQ3" s="1861"/>
      <c r="FR3" s="1861" t="s">
        <v>53</v>
      </c>
      <c r="FS3" s="1861"/>
      <c r="FT3" s="1861" t="s">
        <v>54</v>
      </c>
      <c r="FU3" s="1861"/>
      <c r="FV3" s="1862"/>
      <c r="FW3" s="1863" t="s">
        <v>55</v>
      </c>
      <c r="FX3" s="1861"/>
      <c r="FY3" s="1861"/>
      <c r="FZ3" s="1861" t="s">
        <v>56</v>
      </c>
      <c r="GA3" s="1861"/>
      <c r="GB3" s="1861"/>
      <c r="GC3" s="1861" t="s">
        <v>57</v>
      </c>
      <c r="GD3" s="1862"/>
      <c r="GE3" s="1895" t="s">
        <v>195</v>
      </c>
      <c r="GF3" s="1896"/>
      <c r="GG3" s="1897"/>
      <c r="GH3" s="1883" t="s">
        <v>44</v>
      </c>
      <c r="GI3" s="1884"/>
      <c r="GJ3" s="1884"/>
      <c r="GK3" s="1884"/>
      <c r="GL3" s="1884"/>
      <c r="GM3" s="1884"/>
      <c r="GN3" s="1884" t="s">
        <v>45</v>
      </c>
      <c r="GO3" s="1884"/>
      <c r="GP3" s="1884"/>
      <c r="GQ3" s="1884" t="s">
        <v>46</v>
      </c>
      <c r="GR3" s="1885"/>
      <c r="GS3" s="1884" t="s">
        <v>47</v>
      </c>
      <c r="GT3" s="1884"/>
      <c r="GU3" s="1884"/>
      <c r="GV3" s="1884"/>
      <c r="GW3" s="1884"/>
      <c r="GX3" s="1883" t="s">
        <v>48</v>
      </c>
      <c r="GY3" s="1884"/>
      <c r="GZ3" s="1884" t="s">
        <v>49</v>
      </c>
      <c r="HA3" s="1884"/>
      <c r="HB3" s="1884" t="s">
        <v>121</v>
      </c>
      <c r="HC3" s="1884"/>
      <c r="HD3" s="1885"/>
      <c r="HE3" s="1883" t="s">
        <v>51</v>
      </c>
      <c r="HF3" s="1884"/>
      <c r="HG3" s="1884"/>
      <c r="HH3" s="1884" t="s">
        <v>52</v>
      </c>
      <c r="HI3" s="1884"/>
      <c r="HJ3" s="1884"/>
      <c r="HK3" s="1884" t="s">
        <v>53</v>
      </c>
      <c r="HL3" s="1884"/>
      <c r="HM3" s="1884" t="s">
        <v>54</v>
      </c>
      <c r="HN3" s="1884"/>
      <c r="HO3" s="1885"/>
      <c r="HP3" s="1883" t="s">
        <v>55</v>
      </c>
      <c r="HQ3" s="1884"/>
      <c r="HR3" s="1884"/>
      <c r="HS3" s="1884" t="s">
        <v>56</v>
      </c>
      <c r="HT3" s="1884"/>
      <c r="HU3" s="1884"/>
      <c r="HV3" s="1884" t="s">
        <v>57</v>
      </c>
      <c r="HW3" s="1885"/>
      <c r="HX3" s="1888" t="s">
        <v>189</v>
      </c>
      <c r="HY3" s="1886"/>
      <c r="HZ3" s="1887"/>
      <c r="IA3" s="1888" t="s">
        <v>190</v>
      </c>
      <c r="IB3" s="1886"/>
      <c r="IC3" s="1886"/>
      <c r="ID3" s="1887"/>
      <c r="IE3" s="1888" t="s">
        <v>191</v>
      </c>
      <c r="IF3" s="1886"/>
      <c r="IG3" s="1886"/>
      <c r="IH3" s="1887"/>
      <c r="II3" s="1886" t="s">
        <v>192</v>
      </c>
      <c r="IJ3" s="1886"/>
      <c r="IK3" s="1887"/>
      <c r="IL3" s="1864"/>
    </row>
    <row r="4" spans="1:246" s="10" customFormat="1" ht="26.45" customHeight="1" thickBot="1">
      <c r="A4" s="6"/>
      <c r="B4" s="7"/>
      <c r="C4" s="8"/>
      <c r="D4" s="7"/>
      <c r="E4" s="7"/>
      <c r="F4" s="7"/>
      <c r="G4" s="7"/>
      <c r="H4" s="7"/>
      <c r="I4" s="7"/>
      <c r="J4" s="1356"/>
      <c r="K4" s="1356"/>
      <c r="L4" s="1356"/>
      <c r="M4" s="1356"/>
      <c r="N4" s="1356"/>
      <c r="O4" s="1356"/>
      <c r="P4" s="1356"/>
      <c r="Q4" s="1356"/>
      <c r="R4" s="1356"/>
      <c r="S4" s="1356"/>
      <c r="T4" s="1356"/>
      <c r="U4" s="1356"/>
      <c r="V4" s="1356"/>
      <c r="W4" s="1356"/>
      <c r="X4" s="1356"/>
      <c r="Y4" s="1356"/>
      <c r="Z4" s="1356"/>
      <c r="AA4" s="1356"/>
      <c r="AB4" s="1356"/>
      <c r="AC4" s="1356"/>
      <c r="AD4" s="1356"/>
      <c r="AE4" s="1356"/>
      <c r="AF4" s="1414"/>
      <c r="AG4" s="1415"/>
      <c r="AH4" s="1415"/>
      <c r="AI4" s="1415"/>
      <c r="AJ4" s="1415"/>
      <c r="AK4" s="1419"/>
      <c r="AL4" s="1420"/>
      <c r="AM4" s="9"/>
      <c r="AN4" s="9"/>
      <c r="AO4" s="9"/>
      <c r="AP4" s="9"/>
      <c r="AQ4" s="9"/>
      <c r="AR4" s="9"/>
      <c r="AS4" s="9"/>
      <c r="AT4" s="9"/>
      <c r="AU4" s="760"/>
      <c r="AV4" s="760"/>
      <c r="AW4" s="760"/>
      <c r="AX4" s="760"/>
      <c r="AY4" s="760"/>
      <c r="AZ4" s="760"/>
      <c r="BA4" s="760"/>
      <c r="BB4" s="760"/>
      <c r="BC4" s="39"/>
      <c r="BD4" s="760"/>
      <c r="BE4" s="580"/>
      <c r="BF4" s="1817"/>
      <c r="BG4" s="1818"/>
      <c r="BH4" s="1818"/>
      <c r="BI4" s="1818"/>
      <c r="BJ4" s="1818"/>
      <c r="BK4" s="1818"/>
      <c r="BL4" s="1822"/>
      <c r="BM4" s="1823"/>
      <c r="BN4" s="1823"/>
      <c r="BO4" s="1823"/>
      <c r="BP4" s="1823"/>
      <c r="BQ4" s="1824"/>
      <c r="BR4" s="1827"/>
      <c r="BS4" s="1828"/>
      <c r="BT4" s="1828"/>
      <c r="BU4" s="1828"/>
      <c r="BV4" s="1828"/>
      <c r="BW4" s="1831"/>
      <c r="BX4" s="1832"/>
      <c r="BY4" s="1831"/>
      <c r="BZ4" s="1850"/>
      <c r="CA4" s="1850"/>
      <c r="CB4" s="1850"/>
      <c r="CC4" s="1854"/>
      <c r="CD4" s="1855"/>
      <c r="CE4" s="1855"/>
      <c r="CF4" s="1855"/>
      <c r="CG4" s="1855"/>
      <c r="CH4" s="1855"/>
      <c r="CI4" s="1855"/>
      <c r="CJ4" s="1855"/>
      <c r="CK4" s="1856"/>
      <c r="CL4" s="1859"/>
      <c r="CM4" s="1860"/>
      <c r="CN4" s="897"/>
      <c r="CO4" s="898"/>
      <c r="CP4" s="899"/>
      <c r="CQ4" s="1867"/>
      <c r="CR4" s="1859"/>
      <c r="CS4" s="1860"/>
      <c r="CT4" s="1869"/>
      <c r="CU4" s="1869"/>
      <c r="CV4" s="1869"/>
      <c r="CW4" s="1869"/>
      <c r="CX4" s="1869"/>
      <c r="CY4" s="1869"/>
      <c r="CZ4" s="1867"/>
      <c r="DA4" s="1859"/>
      <c r="DB4" s="1859"/>
      <c r="DC4" s="1870" t="s">
        <v>196</v>
      </c>
      <c r="DD4" s="1871"/>
      <c r="DE4" s="1871"/>
      <c r="DF4" s="1871"/>
      <c r="DG4" s="1871"/>
      <c r="DH4" s="1871"/>
      <c r="DI4" s="1871"/>
      <c r="DJ4" s="1871"/>
      <c r="DK4" s="1871"/>
      <c r="DL4" s="1871"/>
      <c r="DM4" s="1871"/>
      <c r="DN4" s="1871"/>
      <c r="DO4" s="1871"/>
      <c r="DP4" s="1872"/>
      <c r="DQ4" s="1873" t="s">
        <v>197</v>
      </c>
      <c r="DR4" s="1874"/>
      <c r="DS4" s="1874"/>
      <c r="DT4" s="1874"/>
      <c r="DU4" s="1874"/>
      <c r="DV4" s="1874"/>
      <c r="DW4" s="1874"/>
      <c r="DX4" s="1874"/>
      <c r="DY4" s="1874"/>
      <c r="DZ4" s="1874"/>
      <c r="EA4" s="1874"/>
      <c r="EB4" s="1874"/>
      <c r="EC4" s="1874"/>
      <c r="ED4" s="1875"/>
      <c r="EE4" s="1907" t="s">
        <v>198</v>
      </c>
      <c r="EF4" s="1908"/>
      <c r="EG4" s="1908"/>
      <c r="EH4" s="1908"/>
      <c r="EI4" s="1908"/>
      <c r="EJ4" s="1908"/>
      <c r="EK4" s="1908"/>
      <c r="EL4" s="1908"/>
      <c r="EM4" s="1908"/>
      <c r="EN4" s="1909"/>
      <c r="EO4" s="1904" t="s">
        <v>189</v>
      </c>
      <c r="EP4" s="1905"/>
      <c r="EQ4" s="1905"/>
      <c r="ER4" s="1905"/>
      <c r="ES4" s="1905"/>
      <c r="ET4" s="1905"/>
      <c r="EU4" s="1905"/>
      <c r="EV4" s="1905"/>
      <c r="EW4" s="1905"/>
      <c r="EX4" s="1905"/>
      <c r="EY4" s="1906"/>
      <c r="EZ4" s="1904" t="s">
        <v>190</v>
      </c>
      <c r="FA4" s="1905"/>
      <c r="FB4" s="1905"/>
      <c r="FC4" s="1905"/>
      <c r="FD4" s="1905"/>
      <c r="FE4" s="1905"/>
      <c r="FF4" s="1905"/>
      <c r="FG4" s="1905"/>
      <c r="FH4" s="1905"/>
      <c r="FI4" s="1905"/>
      <c r="FJ4" s="1905"/>
      <c r="FK4" s="1906"/>
      <c r="FL4" s="1904" t="s">
        <v>191</v>
      </c>
      <c r="FM4" s="1905"/>
      <c r="FN4" s="1905"/>
      <c r="FO4" s="1905"/>
      <c r="FP4" s="1905"/>
      <c r="FQ4" s="1905"/>
      <c r="FR4" s="1905"/>
      <c r="FS4" s="1905"/>
      <c r="FT4" s="1905"/>
      <c r="FU4" s="1905"/>
      <c r="FV4" s="1906"/>
      <c r="FW4" s="1904" t="s">
        <v>192</v>
      </c>
      <c r="FX4" s="1905"/>
      <c r="FY4" s="1905"/>
      <c r="FZ4" s="1905"/>
      <c r="GA4" s="1905"/>
      <c r="GB4" s="1905"/>
      <c r="GC4" s="1905"/>
      <c r="GD4" s="1906"/>
      <c r="GE4" s="1898"/>
      <c r="GF4" s="1899"/>
      <c r="GG4" s="1900"/>
      <c r="GH4" s="1892" t="s">
        <v>189</v>
      </c>
      <c r="GI4" s="1893"/>
      <c r="GJ4" s="1893"/>
      <c r="GK4" s="1893"/>
      <c r="GL4" s="1893"/>
      <c r="GM4" s="1893"/>
      <c r="GN4" s="1893"/>
      <c r="GO4" s="1893"/>
      <c r="GP4" s="1893"/>
      <c r="GQ4" s="1893"/>
      <c r="GR4" s="1894"/>
      <c r="GS4" s="1892" t="s">
        <v>190</v>
      </c>
      <c r="GT4" s="1893"/>
      <c r="GU4" s="1893"/>
      <c r="GV4" s="1893"/>
      <c r="GW4" s="1893"/>
      <c r="GX4" s="1893"/>
      <c r="GY4" s="1893"/>
      <c r="GZ4" s="1893"/>
      <c r="HA4" s="1893"/>
      <c r="HB4" s="1893"/>
      <c r="HC4" s="1893"/>
      <c r="HD4" s="1894"/>
      <c r="HE4" s="1892" t="s">
        <v>191</v>
      </c>
      <c r="HF4" s="1893"/>
      <c r="HG4" s="1893"/>
      <c r="HH4" s="1893"/>
      <c r="HI4" s="1893"/>
      <c r="HJ4" s="1893"/>
      <c r="HK4" s="1893"/>
      <c r="HL4" s="1893"/>
      <c r="HM4" s="1893"/>
      <c r="HN4" s="1893"/>
      <c r="HO4" s="1894"/>
      <c r="HP4" s="1892" t="s">
        <v>192</v>
      </c>
      <c r="HQ4" s="1893"/>
      <c r="HR4" s="1893"/>
      <c r="HS4" s="1893"/>
      <c r="HT4" s="1893"/>
      <c r="HU4" s="1893"/>
      <c r="HV4" s="1893"/>
      <c r="HW4" s="1894"/>
      <c r="HX4" s="1888" t="s">
        <v>199</v>
      </c>
      <c r="HY4" s="1886"/>
      <c r="HZ4" s="1886"/>
      <c r="IA4" s="1886"/>
      <c r="IB4" s="1886"/>
      <c r="IC4" s="1886"/>
      <c r="ID4" s="1886"/>
      <c r="IE4" s="1886"/>
      <c r="IF4" s="1886"/>
      <c r="IG4" s="1886"/>
      <c r="IH4" s="1886"/>
      <c r="II4" s="1886"/>
      <c r="IJ4" s="1886"/>
      <c r="IK4" s="1887"/>
      <c r="IL4" s="1865"/>
    </row>
    <row r="5" spans="1:246" ht="24" customHeight="1" thickBot="1">
      <c r="A5" s="1421" t="s">
        <v>200</v>
      </c>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06" t="s">
        <v>201</v>
      </c>
      <c r="AG5" s="1407"/>
      <c r="AH5" s="1407"/>
      <c r="AI5" s="1407"/>
      <c r="AJ5" s="1407"/>
      <c r="AK5" s="1407"/>
      <c r="AL5" s="1408"/>
      <c r="AM5" s="11"/>
      <c r="AN5" s="11"/>
      <c r="AO5" s="11"/>
      <c r="AP5" s="11"/>
      <c r="AQ5" s="11"/>
      <c r="AR5" s="11"/>
      <c r="AS5" s="11"/>
      <c r="AT5" s="11"/>
      <c r="AU5" s="761"/>
      <c r="AV5" s="761"/>
      <c r="AW5" s="761"/>
      <c r="AX5" s="761"/>
      <c r="AY5" s="761"/>
      <c r="AZ5" s="761"/>
      <c r="BA5" s="761"/>
      <c r="BB5" s="761"/>
      <c r="BC5" s="40"/>
      <c r="BD5" s="125"/>
      <c r="BE5" s="396"/>
      <c r="BF5" s="1833" t="s">
        <v>202</v>
      </c>
      <c r="BG5" s="1834"/>
      <c r="BH5" s="1834"/>
      <c r="BI5" s="1834"/>
      <c r="BJ5" s="1834"/>
      <c r="BK5" s="1834"/>
      <c r="BL5" s="1834"/>
      <c r="BM5" s="1834"/>
      <c r="BN5" s="1834"/>
      <c r="BO5" s="1834"/>
      <c r="BP5" s="1834"/>
      <c r="BQ5" s="1835"/>
      <c r="BR5" s="1836" t="s">
        <v>203</v>
      </c>
      <c r="BS5" s="1837"/>
      <c r="BT5" s="1837"/>
      <c r="BU5" s="1837"/>
      <c r="BV5" s="1837"/>
      <c r="BW5" s="1837"/>
      <c r="BX5" s="1837"/>
      <c r="BY5" s="1837"/>
      <c r="BZ5" s="1837"/>
      <c r="CA5" s="1837"/>
      <c r="CB5" s="1837"/>
      <c r="CC5" s="1837"/>
      <c r="CD5" s="1837"/>
      <c r="CE5" s="1837"/>
      <c r="CF5" s="1837"/>
      <c r="CG5" s="1837"/>
      <c r="CH5" s="1837"/>
      <c r="CI5" s="1837"/>
      <c r="CJ5" s="1837"/>
      <c r="CK5" s="1837"/>
      <c r="CL5" s="1837"/>
      <c r="CM5" s="1837"/>
      <c r="CN5" s="1837"/>
      <c r="CO5" s="1837"/>
      <c r="CP5" s="1837"/>
      <c r="CQ5" s="1837"/>
      <c r="CR5" s="1837"/>
      <c r="CS5" s="1837"/>
      <c r="CT5" s="1837"/>
      <c r="CU5" s="1837"/>
      <c r="CV5" s="1837"/>
      <c r="CW5" s="1837"/>
      <c r="CX5" s="1837"/>
      <c r="CY5" s="1837"/>
      <c r="CZ5" s="1837"/>
      <c r="DA5" s="1837"/>
      <c r="DB5" s="1838"/>
      <c r="DC5" s="1889" t="s">
        <v>204</v>
      </c>
      <c r="DD5" s="1890"/>
      <c r="DE5" s="1890"/>
      <c r="DF5" s="1890"/>
      <c r="DG5" s="1890"/>
      <c r="DH5" s="1890"/>
      <c r="DI5" s="1890"/>
      <c r="DJ5" s="1890"/>
      <c r="DK5" s="1890"/>
      <c r="DL5" s="1890"/>
      <c r="DM5" s="1890"/>
      <c r="DN5" s="1890"/>
      <c r="DO5" s="1890"/>
      <c r="DP5" s="1890"/>
      <c r="DQ5" s="1890"/>
      <c r="DR5" s="1890"/>
      <c r="DS5" s="1890"/>
      <c r="DT5" s="1890"/>
      <c r="DU5" s="1890"/>
      <c r="DV5" s="1890"/>
      <c r="DW5" s="1890"/>
      <c r="DX5" s="1890"/>
      <c r="DY5" s="1890"/>
      <c r="DZ5" s="1890"/>
      <c r="EA5" s="1890"/>
      <c r="EB5" s="1890"/>
      <c r="EC5" s="1890"/>
      <c r="ED5" s="1890"/>
      <c r="EE5" s="1890"/>
      <c r="EF5" s="1890"/>
      <c r="EG5" s="1890"/>
      <c r="EH5" s="1890"/>
      <c r="EI5" s="1890"/>
      <c r="EJ5" s="1890"/>
      <c r="EK5" s="1890"/>
      <c r="EL5" s="1890"/>
      <c r="EM5" s="1890"/>
      <c r="EN5" s="1891"/>
      <c r="EO5" s="1930" t="s">
        <v>205</v>
      </c>
      <c r="EP5" s="1931"/>
      <c r="EQ5" s="1931"/>
      <c r="ER5" s="1931"/>
      <c r="ES5" s="1931"/>
      <c r="ET5" s="1931"/>
      <c r="EU5" s="1931"/>
      <c r="EV5" s="1931"/>
      <c r="EW5" s="1931"/>
      <c r="EX5" s="1931"/>
      <c r="EY5" s="1931"/>
      <c r="EZ5" s="1931"/>
      <c r="FA5" s="1931"/>
      <c r="FB5" s="1931"/>
      <c r="FC5" s="1931"/>
      <c r="FD5" s="1931"/>
      <c r="FE5" s="1931"/>
      <c r="FF5" s="1931"/>
      <c r="FG5" s="1931"/>
      <c r="FH5" s="1931"/>
      <c r="FI5" s="1931"/>
      <c r="FJ5" s="1931"/>
      <c r="FK5" s="1931"/>
      <c r="FL5" s="1931"/>
      <c r="FM5" s="1931"/>
      <c r="FN5" s="1931"/>
      <c r="FO5" s="1931"/>
      <c r="FP5" s="1931"/>
      <c r="FQ5" s="1931"/>
      <c r="FR5" s="1931"/>
      <c r="FS5" s="1931"/>
      <c r="FT5" s="1931"/>
      <c r="FU5" s="1931"/>
      <c r="FV5" s="1931"/>
      <c r="FW5" s="1931"/>
      <c r="FX5" s="1931"/>
      <c r="FY5" s="1931"/>
      <c r="FZ5" s="1931"/>
      <c r="GA5" s="1931"/>
      <c r="GB5" s="1931"/>
      <c r="GC5" s="1931"/>
      <c r="GD5" s="1932"/>
      <c r="GE5" s="1901" t="s">
        <v>206</v>
      </c>
      <c r="GF5" s="1902"/>
      <c r="GG5" s="1902"/>
      <c r="GH5" s="1902"/>
      <c r="GI5" s="1902"/>
      <c r="GJ5" s="1902"/>
      <c r="GK5" s="1902"/>
      <c r="GL5" s="1902"/>
      <c r="GM5" s="1902"/>
      <c r="GN5" s="1902"/>
      <c r="GO5" s="1902"/>
      <c r="GP5" s="1902"/>
      <c r="GQ5" s="1902"/>
      <c r="GR5" s="1902"/>
      <c r="GS5" s="1902"/>
      <c r="GT5" s="1902"/>
      <c r="GU5" s="1902"/>
      <c r="GV5" s="1902"/>
      <c r="GW5" s="1902"/>
      <c r="GX5" s="1902"/>
      <c r="GY5" s="1902"/>
      <c r="GZ5" s="1902"/>
      <c r="HA5" s="1902"/>
      <c r="HB5" s="1902"/>
      <c r="HC5" s="1902"/>
      <c r="HD5" s="1902"/>
      <c r="HE5" s="1902"/>
      <c r="HF5" s="1902"/>
      <c r="HG5" s="1902"/>
      <c r="HH5" s="1902"/>
      <c r="HI5" s="1902"/>
      <c r="HJ5" s="1902"/>
      <c r="HK5" s="1902"/>
      <c r="HL5" s="1902"/>
      <c r="HM5" s="1902"/>
      <c r="HN5" s="1902"/>
      <c r="HO5" s="1902"/>
      <c r="HP5" s="1902"/>
      <c r="HQ5" s="1902"/>
      <c r="HR5" s="1902"/>
      <c r="HS5" s="1902"/>
      <c r="HT5" s="1902"/>
      <c r="HU5" s="1902"/>
      <c r="HV5" s="1902"/>
      <c r="HW5" s="1903"/>
      <c r="HX5" s="1889" t="s">
        <v>207</v>
      </c>
      <c r="HY5" s="1890"/>
      <c r="HZ5" s="1890"/>
      <c r="IA5" s="1890"/>
      <c r="IB5" s="1890"/>
      <c r="IC5" s="1890"/>
      <c r="ID5" s="1890"/>
      <c r="IE5" s="1890"/>
      <c r="IF5" s="1890"/>
      <c r="IG5" s="1890"/>
      <c r="IH5" s="1890"/>
      <c r="II5" s="1890"/>
      <c r="IJ5" s="1890"/>
      <c r="IK5" s="1890"/>
      <c r="IL5" s="1891"/>
    </row>
    <row r="6" spans="1:246" ht="24" customHeight="1">
      <c r="A6" s="1535" t="s">
        <v>208</v>
      </c>
      <c r="B6" s="1536"/>
      <c r="C6" s="1536"/>
      <c r="D6" s="1536"/>
      <c r="E6" s="1537" t="e">
        <f ca="1">VLOOKUP(AK73,'RESUMEN D'!A12:G31,3,FALSE)</f>
        <v>#VALUE!</v>
      </c>
      <c r="F6" s="1537"/>
      <c r="G6" s="1537"/>
      <c r="H6" s="1537"/>
      <c r="I6" s="1537"/>
      <c r="J6" s="1537"/>
      <c r="K6" s="1537"/>
      <c r="L6" s="1537"/>
      <c r="M6" s="1537"/>
      <c r="N6" s="1537"/>
      <c r="O6" s="1537"/>
      <c r="P6" s="1537"/>
      <c r="Q6" s="1536" t="s">
        <v>3</v>
      </c>
      <c r="R6" s="1536"/>
      <c r="S6" s="1536"/>
      <c r="T6" s="1536"/>
      <c r="U6" s="1536"/>
      <c r="V6" s="1539" t="e">
        <f ca="1">VLOOKUP(AK73,'RESUMEN D'!A12:G31,7,FALSE)</f>
        <v>#VALUE!</v>
      </c>
      <c r="W6" s="1539"/>
      <c r="X6" s="1539"/>
      <c r="Y6" s="1539"/>
      <c r="Z6" s="938" t="s">
        <v>209</v>
      </c>
      <c r="AA6" s="938"/>
      <c r="AB6" s="1537" t="e">
        <f ca="1">VLOOKUP(AK73,'LISTADO FAMILIAS'!A14:K33,8,FALSE)</f>
        <v>#VALUE!</v>
      </c>
      <c r="AC6" s="1537"/>
      <c r="AD6" s="1537"/>
      <c r="AE6" s="1538"/>
      <c r="AF6" s="1371" t="s">
        <v>210</v>
      </c>
      <c r="AG6" s="1372"/>
      <c r="AH6" s="1373"/>
      <c r="AI6" s="1560" t="e">
        <f ca="1">VLOOKUP(AK73,'LISTADO FAMILIAS'!A14:K33,10,FALSE)</f>
        <v>#VALUE!</v>
      </c>
      <c r="AJ6" s="1561"/>
      <c r="AK6" s="1561"/>
      <c r="AL6" s="1562"/>
      <c r="AM6" s="762"/>
      <c r="AN6" s="762"/>
      <c r="AO6" s="759"/>
      <c r="AP6" s="759"/>
      <c r="AQ6" s="759"/>
      <c r="AR6" s="759"/>
      <c r="AS6" s="759"/>
      <c r="AT6" s="759"/>
      <c r="AU6" s="759"/>
      <c r="AV6" s="759"/>
      <c r="AW6" s="761"/>
      <c r="AX6" s="761"/>
      <c r="AY6" s="761"/>
      <c r="AZ6" s="761"/>
      <c r="BA6" s="761"/>
      <c r="BB6" s="761"/>
      <c r="BC6" s="40"/>
      <c r="BE6" s="580"/>
      <c r="BF6" s="763"/>
      <c r="BG6" s="45"/>
      <c r="BH6" s="129"/>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580"/>
      <c r="DR6" s="580"/>
      <c r="DS6" s="580"/>
      <c r="DT6" s="580"/>
      <c r="DU6" s="580"/>
      <c r="DV6" s="580"/>
      <c r="DW6" s="580"/>
      <c r="DX6" s="580"/>
      <c r="DY6" s="580"/>
      <c r="DZ6" s="580"/>
      <c r="EA6" s="580"/>
      <c r="EB6" s="580"/>
      <c r="EC6" s="580"/>
      <c r="ED6" s="580"/>
      <c r="EE6" s="45"/>
      <c r="EF6" s="45"/>
      <c r="EG6" s="45"/>
      <c r="EH6" s="45"/>
      <c r="EI6" s="45"/>
      <c r="EJ6" s="45"/>
      <c r="EK6" s="45"/>
      <c r="EL6" s="45"/>
      <c r="EM6" s="45"/>
      <c r="EN6" s="45"/>
      <c r="EO6" s="580"/>
      <c r="EP6" s="580"/>
      <c r="EQ6" s="580"/>
      <c r="ER6" s="580"/>
      <c r="ES6" s="580"/>
      <c r="ET6" s="580"/>
      <c r="EU6" s="580"/>
      <c r="EV6" s="581"/>
      <c r="EW6" s="581"/>
      <c r="EX6" s="581"/>
      <c r="EY6" s="581"/>
      <c r="EZ6" s="581"/>
      <c r="FA6" s="581"/>
      <c r="FB6" s="137"/>
      <c r="FC6" s="581"/>
      <c r="FD6" s="582"/>
      <c r="FE6" s="582"/>
      <c r="FF6" s="582"/>
      <c r="FG6" s="582"/>
      <c r="FH6" s="582"/>
      <c r="FI6" s="582"/>
      <c r="FJ6" s="582"/>
      <c r="FK6" s="582"/>
      <c r="FL6" s="580"/>
      <c r="FM6" s="580"/>
      <c r="FN6" s="580"/>
      <c r="FO6" s="580"/>
      <c r="FP6" s="580"/>
      <c r="FQ6" s="580"/>
      <c r="FR6" s="580"/>
      <c r="FS6" s="580"/>
      <c r="FT6" s="580"/>
      <c r="FU6" s="580"/>
      <c r="FV6" s="580"/>
      <c r="FW6" s="580"/>
      <c r="FX6" s="580"/>
      <c r="FY6" s="580"/>
      <c r="FZ6" s="580"/>
      <c r="GA6" s="580"/>
      <c r="GB6" s="580"/>
      <c r="GC6" s="580"/>
      <c r="GD6" s="580"/>
      <c r="GE6" s="580"/>
      <c r="GF6" s="580"/>
      <c r="GG6" s="580"/>
      <c r="GH6" s="580"/>
      <c r="GI6" s="580"/>
      <c r="GJ6" s="580"/>
      <c r="GK6" s="580"/>
      <c r="GL6" s="580"/>
      <c r="GM6" s="580"/>
      <c r="GN6" s="580"/>
      <c r="GO6" s="580"/>
      <c r="GP6" s="580"/>
      <c r="GQ6" s="580"/>
      <c r="GR6" s="580"/>
      <c r="GS6" s="580"/>
      <c r="GT6" s="580"/>
      <c r="GU6" s="580"/>
      <c r="GV6" s="580"/>
      <c r="GW6" s="580"/>
      <c r="GX6" s="580"/>
      <c r="GY6" s="580"/>
      <c r="GZ6" s="580"/>
      <c r="HA6" s="580"/>
      <c r="HB6" s="580"/>
      <c r="HC6" s="580"/>
      <c r="HD6" s="580"/>
      <c r="HE6" s="580"/>
      <c r="HF6" s="580"/>
      <c r="HG6" s="580"/>
      <c r="HH6" s="580"/>
      <c r="HI6" s="580"/>
      <c r="HJ6" s="580"/>
      <c r="HK6" s="580"/>
      <c r="HL6" s="580"/>
      <c r="HM6" s="580"/>
      <c r="HN6" s="580"/>
      <c r="HO6" s="580"/>
      <c r="HP6" s="580"/>
      <c r="HQ6" s="580"/>
      <c r="HR6" s="580"/>
      <c r="HS6" s="580"/>
      <c r="HT6" s="580"/>
      <c r="HU6" s="580"/>
      <c r="HV6" s="580"/>
      <c r="HW6" s="580"/>
      <c r="HX6" s="580"/>
      <c r="HY6" s="580"/>
      <c r="HZ6" s="580"/>
      <c r="IA6" s="580"/>
      <c r="IB6" s="580"/>
      <c r="IC6" s="580"/>
      <c r="ID6" s="580"/>
      <c r="IE6" s="580"/>
      <c r="IF6" s="580"/>
      <c r="IG6" s="580"/>
      <c r="IH6" s="580"/>
      <c r="II6" s="580"/>
      <c r="IJ6" s="580"/>
      <c r="IK6" s="580"/>
      <c r="IL6" s="580"/>
    </row>
    <row r="7" spans="1:246" ht="24" customHeight="1" thickBot="1">
      <c r="A7" s="543" t="s">
        <v>211</v>
      </c>
      <c r="B7" s="535"/>
      <c r="C7" s="536"/>
      <c r="D7" s="1409" t="e">
        <f ca="1">VLOOKUP(AK73,'RESUMEN D'!A12:G31,4,FALSE)</f>
        <v>#VALUE!</v>
      </c>
      <c r="E7" s="1410"/>
      <c r="F7" s="1410"/>
      <c r="G7" s="1410"/>
      <c r="H7" s="1410"/>
      <c r="I7" s="1410"/>
      <c r="J7" s="1410"/>
      <c r="K7" s="1410"/>
      <c r="L7" s="1410"/>
      <c r="M7" s="1410"/>
      <c r="N7" s="1411"/>
      <c r="O7" s="1531" t="s">
        <v>212</v>
      </c>
      <c r="P7" s="1531"/>
      <c r="Q7" s="1531"/>
      <c r="R7" s="1532">
        <f>'RESUMEN D'!H3</f>
        <v>0</v>
      </c>
      <c r="S7" s="1533"/>
      <c r="T7" s="1533"/>
      <c r="U7" s="1533"/>
      <c r="V7" s="1533"/>
      <c r="W7" s="1534"/>
      <c r="X7" s="1531" t="s">
        <v>213</v>
      </c>
      <c r="Y7" s="1531"/>
      <c r="Z7" s="1555">
        <f>'RESUMEN D'!H4</f>
        <v>0</v>
      </c>
      <c r="AA7" s="1556"/>
      <c r="AB7" s="1556"/>
      <c r="AC7" s="1556"/>
      <c r="AD7" s="1556"/>
      <c r="AE7" s="1556"/>
      <c r="AF7" s="1592" t="s">
        <v>214</v>
      </c>
      <c r="AG7" s="1593"/>
      <c r="AH7" s="1593"/>
      <c r="AI7" s="538" t="e">
        <f ca="1">VLOOKUP(AK73,'LISTADO FAMILIAS'!A14:L33,12,FALSE)</f>
        <v>#VALUE!</v>
      </c>
      <c r="AJ7" s="539"/>
      <c r="AK7" s="539"/>
      <c r="AL7" s="540"/>
      <c r="AM7" s="764"/>
      <c r="AN7" s="764"/>
      <c r="AO7" s="764"/>
      <c r="AP7" s="764"/>
      <c r="AQ7" s="764"/>
      <c r="AR7" s="764"/>
      <c r="AS7" s="764"/>
      <c r="AT7" s="764"/>
      <c r="AU7" s="759"/>
      <c r="AV7" s="759"/>
      <c r="AW7" s="759"/>
      <c r="AX7" s="759"/>
      <c r="AY7" s="759"/>
      <c r="AZ7" s="759"/>
      <c r="BA7" s="761"/>
      <c r="BB7" s="761"/>
      <c r="BC7" s="40"/>
      <c r="BD7" s="125"/>
      <c r="BE7" s="393" t="s">
        <v>215</v>
      </c>
      <c r="BF7" s="763"/>
      <c r="BG7" s="45"/>
      <c r="BH7" s="129"/>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394"/>
      <c r="DR7" s="394"/>
      <c r="DS7" s="394"/>
      <c r="DT7" s="394"/>
      <c r="DU7" s="394"/>
      <c r="DV7" s="394"/>
      <c r="DW7" s="394"/>
      <c r="DX7" s="394"/>
      <c r="DY7" s="394"/>
      <c r="DZ7" s="394"/>
      <c r="EA7" s="394"/>
      <c r="EB7" s="394"/>
      <c r="EC7" s="395"/>
      <c r="ED7" s="395"/>
      <c r="EE7" s="45"/>
      <c r="EF7" s="45"/>
      <c r="EG7" s="45"/>
      <c r="EH7" s="45"/>
      <c r="EI7" s="45"/>
      <c r="EJ7" s="45"/>
      <c r="EK7" s="45"/>
      <c r="EL7" s="45"/>
      <c r="EM7" s="45"/>
      <c r="EN7" s="45"/>
      <c r="EO7" s="583"/>
      <c r="EP7" s="583"/>
      <c r="EQ7" s="246"/>
      <c r="ER7" s="583"/>
      <c r="ES7" s="583"/>
      <c r="ET7" s="583"/>
      <c r="EU7" s="246"/>
      <c r="EV7" s="583"/>
      <c r="EW7" s="583"/>
      <c r="EX7" s="584"/>
      <c r="EY7" s="246"/>
      <c r="EZ7" s="584"/>
      <c r="FA7" s="246"/>
      <c r="FB7" s="584"/>
      <c r="FC7" s="584"/>
      <c r="FD7" s="246"/>
      <c r="FE7" s="246"/>
      <c r="FF7" s="246"/>
      <c r="FG7" s="246"/>
      <c r="FH7" s="584"/>
      <c r="FI7" s="584"/>
      <c r="FJ7" s="246"/>
      <c r="FK7" s="584"/>
      <c r="FL7" s="580"/>
      <c r="FM7" s="580"/>
      <c r="FN7" s="580"/>
      <c r="FO7" s="580"/>
      <c r="FP7" s="580"/>
      <c r="FQ7" s="580"/>
      <c r="FR7" s="580"/>
      <c r="FS7" s="580"/>
      <c r="FT7" s="580"/>
      <c r="FU7" s="580"/>
      <c r="FV7" s="580"/>
      <c r="FW7" s="580"/>
      <c r="FX7" s="580"/>
      <c r="FY7" s="580"/>
      <c r="FZ7" s="580"/>
      <c r="GA7" s="580"/>
      <c r="GB7" s="580"/>
      <c r="GC7" s="580"/>
      <c r="GD7" s="580"/>
      <c r="GE7" s="580"/>
      <c r="GF7" s="580"/>
      <c r="GG7" s="580"/>
      <c r="GH7" s="580"/>
      <c r="GI7" s="580"/>
      <c r="GJ7" s="580"/>
      <c r="GK7" s="580"/>
      <c r="GL7" s="580"/>
      <c r="GM7" s="580"/>
      <c r="GN7" s="580"/>
      <c r="GO7" s="580"/>
      <c r="GP7" s="580"/>
      <c r="GQ7" s="580"/>
      <c r="GR7" s="580"/>
      <c r="GS7" s="580"/>
      <c r="GT7" s="580"/>
      <c r="GU7" s="580"/>
      <c r="GV7" s="580"/>
      <c r="GW7" s="580"/>
      <c r="GX7" s="580"/>
      <c r="GY7" s="580"/>
      <c r="GZ7" s="580"/>
      <c r="HA7" s="580"/>
      <c r="HB7" s="580"/>
      <c r="HC7" s="580"/>
      <c r="HD7" s="580"/>
      <c r="HE7" s="580"/>
      <c r="HF7" s="580"/>
      <c r="HG7" s="580"/>
      <c r="HH7" s="580"/>
      <c r="HI7" s="580"/>
      <c r="HJ7" s="580"/>
      <c r="HK7" s="580"/>
      <c r="HL7" s="580"/>
      <c r="HM7" s="580"/>
      <c r="HN7" s="580"/>
      <c r="HO7" s="580"/>
      <c r="HP7" s="580"/>
      <c r="HQ7" s="580"/>
      <c r="HR7" s="580"/>
      <c r="HS7" s="580"/>
      <c r="HT7" s="580"/>
      <c r="HU7" s="580"/>
      <c r="HV7" s="580"/>
      <c r="HW7" s="580"/>
      <c r="HX7" s="580"/>
      <c r="HY7" s="580"/>
      <c r="HZ7" s="580"/>
      <c r="IA7" s="580"/>
      <c r="IB7" s="580"/>
      <c r="IC7" s="580"/>
      <c r="ID7" s="580"/>
      <c r="IE7" s="580"/>
      <c r="IF7" s="580"/>
      <c r="IG7" s="580"/>
      <c r="IH7" s="580"/>
      <c r="II7" s="580"/>
      <c r="IJ7" s="580"/>
      <c r="IK7" s="580"/>
      <c r="IL7" s="580"/>
    </row>
    <row r="8" spans="1:246" ht="24" customHeight="1" thickBot="1">
      <c r="A8" s="930" t="s">
        <v>216</v>
      </c>
      <c r="B8" s="931"/>
      <c r="C8" s="931"/>
      <c r="D8" s="931"/>
      <c r="E8" s="931"/>
      <c r="F8" s="931"/>
      <c r="G8" s="931"/>
      <c r="H8" s="931"/>
      <c r="I8" s="931"/>
      <c r="J8" s="931"/>
      <c r="K8" s="939"/>
      <c r="L8" s="1416" t="s">
        <v>217</v>
      </c>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8"/>
      <c r="AM8" s="39"/>
      <c r="AN8" s="39"/>
      <c r="AO8" s="759"/>
      <c r="AP8" s="759"/>
      <c r="AQ8" s="759"/>
      <c r="AR8" s="759"/>
      <c r="AS8" s="759"/>
      <c r="AT8" s="759"/>
      <c r="AU8" s="765"/>
      <c r="AV8" s="766"/>
      <c r="AW8" s="766"/>
      <c r="AX8" s="766"/>
      <c r="AY8" s="766"/>
      <c r="AZ8" s="766"/>
      <c r="BA8" s="766"/>
      <c r="BB8" s="766"/>
      <c r="BC8" s="41"/>
      <c r="BD8" s="126"/>
      <c r="BE8" s="580"/>
      <c r="BF8" s="252"/>
      <c r="BG8" s="767"/>
      <c r="BH8" s="129"/>
      <c r="BI8" s="767"/>
      <c r="BJ8" s="767"/>
      <c r="BK8" s="767"/>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246"/>
      <c r="DQ8" s="394"/>
      <c r="DR8" s="394"/>
      <c r="DS8" s="394"/>
      <c r="DT8" s="394"/>
      <c r="DU8" s="394"/>
      <c r="DV8" s="394"/>
      <c r="DW8" s="394"/>
      <c r="DX8" s="394"/>
      <c r="DY8" s="394"/>
      <c r="DZ8" s="394"/>
      <c r="EA8" s="394"/>
      <c r="EB8" s="394"/>
      <c r="EC8" s="395"/>
      <c r="ED8" s="395"/>
      <c r="EE8" s="246"/>
      <c r="EF8" s="246"/>
      <c r="EG8" s="246"/>
      <c r="EH8" s="246"/>
      <c r="EI8" s="580"/>
      <c r="EJ8" s="580"/>
      <c r="EK8" s="580"/>
      <c r="EL8" s="580"/>
      <c r="EM8" s="580"/>
      <c r="EN8" s="580"/>
      <c r="EO8" s="583"/>
      <c r="EP8" s="583"/>
      <c r="EQ8" s="583"/>
      <c r="ER8" s="583"/>
      <c r="ES8" s="580"/>
      <c r="ET8" s="580"/>
      <c r="EU8" s="580"/>
      <c r="EV8" s="580"/>
      <c r="EW8" s="580"/>
      <c r="EX8" s="580"/>
      <c r="EY8" s="580"/>
      <c r="EZ8" s="580"/>
      <c r="FA8" s="580"/>
      <c r="FB8" s="580"/>
      <c r="FC8" s="580"/>
      <c r="FD8" s="580"/>
      <c r="FE8" s="580"/>
      <c r="FF8" s="580"/>
      <c r="FG8" s="580"/>
      <c r="FH8" s="583"/>
      <c r="FI8" s="583"/>
      <c r="FJ8" s="583"/>
      <c r="FK8" s="583"/>
      <c r="FL8" s="580"/>
      <c r="FM8" s="580"/>
      <c r="FN8" s="580"/>
      <c r="FO8" s="580"/>
      <c r="FP8" s="580"/>
      <c r="FQ8" s="580"/>
      <c r="FR8" s="580"/>
      <c r="FS8" s="580"/>
      <c r="FT8" s="580"/>
      <c r="FU8" s="580"/>
      <c r="FV8" s="580"/>
      <c r="FW8" s="580"/>
      <c r="FX8" s="580"/>
      <c r="FY8" s="580"/>
      <c r="FZ8" s="580"/>
      <c r="GA8" s="580"/>
      <c r="GB8" s="580"/>
      <c r="GC8" s="580"/>
      <c r="GD8" s="580"/>
      <c r="GE8" s="580"/>
      <c r="GF8" s="580"/>
      <c r="GG8" s="580"/>
      <c r="GH8" s="580"/>
      <c r="GI8" s="580"/>
      <c r="GJ8" s="580"/>
      <c r="GK8" s="580"/>
      <c r="GL8" s="580"/>
      <c r="GM8" s="580"/>
      <c r="GN8" s="580"/>
      <c r="GO8" s="580"/>
      <c r="GP8" s="580"/>
      <c r="GQ8" s="580"/>
      <c r="GR8" s="580"/>
      <c r="GS8" s="580"/>
      <c r="GT8" s="580"/>
      <c r="GU8" s="580"/>
      <c r="GV8" s="580"/>
      <c r="GW8" s="580"/>
      <c r="GX8" s="580"/>
      <c r="GY8" s="580"/>
      <c r="GZ8" s="580"/>
      <c r="HA8" s="580"/>
      <c r="HB8" s="580"/>
      <c r="HC8" s="580"/>
      <c r="HD8" s="580"/>
      <c r="HE8" s="580"/>
      <c r="HF8" s="580"/>
      <c r="HG8" s="580"/>
      <c r="HH8" s="580"/>
      <c r="HI8" s="580"/>
      <c r="HJ8" s="580"/>
      <c r="HK8" s="580"/>
      <c r="HL8" s="580"/>
      <c r="HM8" s="580"/>
      <c r="HN8" s="580"/>
      <c r="HO8" s="580"/>
      <c r="HP8" s="580"/>
      <c r="HQ8" s="580"/>
      <c r="HR8" s="580"/>
      <c r="HS8" s="580"/>
      <c r="HT8" s="580"/>
      <c r="HU8" s="580"/>
      <c r="HV8" s="580"/>
      <c r="HW8" s="580"/>
      <c r="HX8" s="580"/>
      <c r="HY8" s="580"/>
      <c r="HZ8" s="580"/>
      <c r="IA8" s="580"/>
      <c r="IB8" s="580"/>
      <c r="IC8" s="580"/>
      <c r="ID8" s="580"/>
      <c r="IE8" s="580"/>
      <c r="IF8" s="580"/>
      <c r="IG8" s="580"/>
      <c r="IH8" s="580"/>
      <c r="II8" s="580"/>
      <c r="IJ8" s="580"/>
      <c r="IK8" s="580"/>
      <c r="IL8" s="580"/>
    </row>
    <row r="9" spans="1:246" ht="24" customHeight="1">
      <c r="A9" s="1686" t="s">
        <v>218</v>
      </c>
      <c r="B9" s="1687"/>
      <c r="C9" s="1687"/>
      <c r="D9" s="1687"/>
      <c r="E9" s="1687"/>
      <c r="F9" s="1687"/>
      <c r="G9" s="1687"/>
      <c r="H9" s="1687"/>
      <c r="I9" s="1687"/>
      <c r="J9" s="1687"/>
      <c r="K9" s="1688"/>
      <c r="L9" s="1673" t="s">
        <v>219</v>
      </c>
      <c r="M9" s="1674"/>
      <c r="N9" s="1674"/>
      <c r="O9" s="1674"/>
      <c r="P9" s="1674"/>
      <c r="Q9" s="1674"/>
      <c r="R9" s="1674"/>
      <c r="S9" s="1674"/>
      <c r="T9" s="1674"/>
      <c r="U9" s="1674"/>
      <c r="V9" s="1674"/>
      <c r="W9" s="1674"/>
      <c r="X9" s="1674"/>
      <c r="Y9" s="1674"/>
      <c r="Z9" s="1674"/>
      <c r="AA9" s="1674"/>
      <c r="AB9" s="1674"/>
      <c r="AC9" s="1674"/>
      <c r="AD9" s="1674"/>
      <c r="AE9" s="1674"/>
      <c r="AF9" s="1674"/>
      <c r="AG9" s="1674"/>
      <c r="AH9" s="1674"/>
      <c r="AI9" s="1674"/>
      <c r="AJ9" s="1674"/>
      <c r="AK9" s="1674"/>
      <c r="AL9" s="1675"/>
      <c r="AM9" s="760"/>
      <c r="AN9" s="760"/>
      <c r="AO9" s="760"/>
      <c r="AP9" s="760"/>
      <c r="AQ9" s="760"/>
      <c r="AR9" s="760"/>
      <c r="AS9" s="760"/>
      <c r="AT9" s="760"/>
      <c r="AU9" s="768"/>
      <c r="AV9" s="768"/>
      <c r="AW9" s="768"/>
      <c r="AX9" s="768"/>
      <c r="AY9" s="768"/>
      <c r="AZ9" s="768"/>
      <c r="BA9" s="768"/>
      <c r="BB9" s="768"/>
      <c r="BC9" s="42"/>
      <c r="BD9" s="127"/>
      <c r="BE9" s="580"/>
      <c r="BF9" s="769"/>
      <c r="BG9" s="580"/>
      <c r="BI9" s="580"/>
      <c r="BJ9" s="580"/>
      <c r="BK9" s="580"/>
      <c r="BL9" s="580"/>
      <c r="BM9" s="580"/>
      <c r="BN9" s="580"/>
      <c r="BO9" s="580"/>
      <c r="BP9" s="580"/>
      <c r="BQ9" s="580"/>
      <c r="BR9" s="580"/>
      <c r="BS9" s="580"/>
      <c r="BT9" s="580"/>
      <c r="BU9" s="580"/>
      <c r="BV9" s="580"/>
      <c r="BW9" s="580"/>
      <c r="BX9" s="580"/>
      <c r="BY9" s="580"/>
      <c r="BZ9" s="580"/>
      <c r="CA9" s="580"/>
      <c r="CB9" s="580"/>
      <c r="CC9" s="580"/>
      <c r="CD9" s="580"/>
      <c r="CE9" s="580"/>
      <c r="CF9" s="580"/>
      <c r="CG9" s="580"/>
      <c r="CH9" s="580"/>
      <c r="CI9" s="580"/>
      <c r="CJ9" s="580"/>
      <c r="CK9" s="580"/>
      <c r="CL9" s="580"/>
      <c r="CM9" s="580"/>
      <c r="CN9" s="580"/>
      <c r="CO9" s="580"/>
      <c r="CP9" s="580"/>
      <c r="CQ9" s="580"/>
      <c r="CR9" s="580"/>
      <c r="CS9" s="580"/>
      <c r="CT9" s="580"/>
      <c r="CU9" s="580"/>
      <c r="CV9" s="580"/>
      <c r="CW9" s="580"/>
      <c r="CX9" s="580"/>
      <c r="CY9" s="580"/>
      <c r="CZ9" s="580"/>
      <c r="DA9" s="580"/>
      <c r="DB9" s="580"/>
      <c r="DC9" s="580"/>
      <c r="DD9" s="580"/>
      <c r="DE9" s="580"/>
      <c r="DF9" s="580"/>
      <c r="DG9" s="580"/>
      <c r="DH9" s="580"/>
      <c r="DI9" s="580"/>
      <c r="DJ9" s="580"/>
      <c r="DK9" s="580"/>
      <c r="DL9" s="580"/>
      <c r="DM9" s="580"/>
      <c r="DN9" s="580"/>
      <c r="DO9" s="580"/>
      <c r="DP9" s="580"/>
      <c r="DQ9" s="580"/>
      <c r="DR9" s="580"/>
      <c r="DS9" s="580"/>
      <c r="DT9" s="580"/>
      <c r="DU9" s="580"/>
      <c r="DV9" s="580"/>
      <c r="DW9" s="580"/>
      <c r="DX9" s="580"/>
      <c r="DY9" s="580"/>
      <c r="DZ9" s="580"/>
      <c r="EA9" s="580"/>
      <c r="EB9" s="580"/>
      <c r="EC9" s="580"/>
      <c r="ED9" s="580"/>
      <c r="EE9" s="580"/>
      <c r="EF9" s="580"/>
      <c r="EG9" s="580"/>
      <c r="EH9" s="580"/>
      <c r="EI9" s="580"/>
      <c r="EJ9" s="580"/>
      <c r="EK9" s="580"/>
      <c r="EL9" s="580"/>
      <c r="EM9" s="580"/>
      <c r="EN9" s="580"/>
      <c r="EO9" s="580"/>
      <c r="EP9" s="580"/>
      <c r="EQ9" s="580"/>
      <c r="ER9" s="580"/>
      <c r="ES9" s="580"/>
      <c r="ET9" s="580"/>
      <c r="EU9" s="580"/>
      <c r="EV9" s="580"/>
      <c r="EW9" s="580"/>
      <c r="EX9" s="580"/>
      <c r="EY9" s="580"/>
      <c r="EZ9" s="580"/>
      <c r="FA9" s="580"/>
      <c r="FB9" s="580"/>
      <c r="FC9" s="580"/>
      <c r="FD9" s="580"/>
      <c r="FE9" s="580"/>
      <c r="FF9" s="580"/>
      <c r="FG9" s="580"/>
      <c r="FH9" s="580"/>
      <c r="FI9" s="580"/>
      <c r="FJ9" s="580"/>
      <c r="FK9" s="580"/>
      <c r="FL9" s="580"/>
      <c r="FM9" s="580"/>
      <c r="FN9" s="580"/>
      <c r="FO9" s="580"/>
      <c r="FP9" s="580"/>
      <c r="FQ9" s="580"/>
      <c r="FR9" s="580"/>
      <c r="FS9" s="580"/>
      <c r="FT9" s="580"/>
      <c r="FU9" s="580"/>
      <c r="FV9" s="580"/>
      <c r="FW9" s="580"/>
      <c r="FX9" s="580"/>
      <c r="FY9" s="580"/>
      <c r="FZ9" s="580"/>
      <c r="GA9" s="580"/>
      <c r="GB9" s="580"/>
      <c r="GC9" s="580"/>
      <c r="GD9" s="580"/>
      <c r="GE9" s="580"/>
      <c r="GF9" s="580"/>
      <c r="GG9" s="580"/>
      <c r="GH9" s="580"/>
      <c r="GI9" s="580"/>
      <c r="GJ9" s="580"/>
      <c r="GK9" s="580"/>
      <c r="GL9" s="580"/>
      <c r="GM9" s="580"/>
      <c r="GN9" s="580"/>
      <c r="GO9" s="580"/>
      <c r="GP9" s="580"/>
      <c r="GQ9" s="580"/>
      <c r="GR9" s="580"/>
      <c r="GS9" s="580"/>
      <c r="GT9" s="580"/>
      <c r="GU9" s="580"/>
      <c r="GV9" s="580"/>
      <c r="GW9" s="580"/>
      <c r="GX9" s="580"/>
      <c r="GY9" s="580"/>
      <c r="GZ9" s="580"/>
      <c r="HA9" s="580"/>
      <c r="HB9" s="580"/>
      <c r="HC9" s="580"/>
      <c r="HD9" s="580"/>
      <c r="HE9" s="580"/>
      <c r="HF9" s="580"/>
      <c r="HG9" s="580"/>
      <c r="HH9" s="580"/>
      <c r="HI9" s="580"/>
      <c r="HJ9" s="580"/>
      <c r="HK9" s="580"/>
      <c r="HL9" s="580"/>
      <c r="HM9" s="580"/>
      <c r="HN9" s="580"/>
      <c r="HO9" s="580"/>
      <c r="HP9" s="580"/>
      <c r="HQ9" s="580"/>
      <c r="HR9" s="580"/>
      <c r="HS9" s="580"/>
      <c r="HT9" s="580"/>
      <c r="HU9" s="580"/>
      <c r="HV9" s="580"/>
      <c r="HW9" s="580"/>
      <c r="HX9" s="580"/>
      <c r="HY9" s="580"/>
      <c r="HZ9" s="580"/>
      <c r="IA9" s="580"/>
      <c r="IB9" s="580"/>
      <c r="IC9" s="580"/>
      <c r="ID9" s="580"/>
      <c r="IE9" s="580"/>
      <c r="IF9" s="580"/>
      <c r="IG9" s="580"/>
      <c r="IH9" s="580"/>
      <c r="II9" s="580"/>
      <c r="IJ9" s="580"/>
      <c r="IK9" s="580"/>
      <c r="IL9" s="580"/>
    </row>
    <row r="10" spans="1:246" ht="136.9" customHeight="1">
      <c r="A10" s="1441"/>
      <c r="B10" s="1442"/>
      <c r="C10" s="1442"/>
      <c r="D10" s="1442"/>
      <c r="E10" s="1442"/>
      <c r="F10" s="1442"/>
      <c r="G10" s="1442"/>
      <c r="H10" s="1442"/>
      <c r="I10" s="1442"/>
      <c r="J10" s="1442"/>
      <c r="K10" s="1689"/>
      <c r="L10" s="1676"/>
      <c r="M10" s="1674"/>
      <c r="N10" s="1674"/>
      <c r="O10" s="1674"/>
      <c r="P10" s="1674"/>
      <c r="Q10" s="1674"/>
      <c r="R10" s="1674"/>
      <c r="S10" s="1674"/>
      <c r="T10" s="1674"/>
      <c r="U10" s="1674"/>
      <c r="V10" s="1674"/>
      <c r="W10" s="1674"/>
      <c r="X10" s="1674"/>
      <c r="Y10" s="1674"/>
      <c r="Z10" s="1674"/>
      <c r="AA10" s="1674"/>
      <c r="AB10" s="1674"/>
      <c r="AC10" s="1674"/>
      <c r="AD10" s="1674"/>
      <c r="AE10" s="1674"/>
      <c r="AF10" s="1674"/>
      <c r="AG10" s="1674"/>
      <c r="AH10" s="1674"/>
      <c r="AI10" s="1674"/>
      <c r="AJ10" s="1674"/>
      <c r="AK10" s="1674"/>
      <c r="AL10" s="1675"/>
      <c r="AM10" s="760"/>
      <c r="AN10" s="760"/>
      <c r="AO10" s="760"/>
      <c r="AP10" s="760"/>
      <c r="AQ10" s="760"/>
      <c r="AR10" s="760"/>
      <c r="AS10" s="760"/>
      <c r="AT10" s="760"/>
      <c r="AU10" s="759"/>
      <c r="AV10" s="759"/>
      <c r="AW10" s="759"/>
      <c r="AX10" s="768"/>
      <c r="AY10" s="768"/>
      <c r="AZ10" s="768"/>
      <c r="BA10" s="768"/>
      <c r="BB10" s="768"/>
      <c r="BC10" s="42"/>
      <c r="BD10" s="127"/>
      <c r="BE10" s="580"/>
      <c r="BF10" s="769"/>
      <c r="BG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c r="EQ10" s="580"/>
      <c r="ER10" s="580"/>
      <c r="ES10" s="580"/>
      <c r="ET10" s="580"/>
      <c r="EU10" s="580"/>
      <c r="EV10" s="580"/>
      <c r="EW10" s="580"/>
      <c r="EX10" s="580"/>
      <c r="EY10" s="580"/>
      <c r="EZ10" s="580"/>
      <c r="FA10" s="580"/>
      <c r="FB10" s="580"/>
      <c r="FC10" s="580"/>
      <c r="FD10" s="580"/>
      <c r="FE10" s="580"/>
      <c r="FF10" s="580"/>
      <c r="FG10" s="580"/>
      <c r="FH10" s="580"/>
      <c r="FI10" s="580"/>
      <c r="FJ10" s="580"/>
      <c r="FK10" s="580"/>
      <c r="FL10" s="580"/>
      <c r="FM10" s="580"/>
      <c r="FN10" s="580"/>
      <c r="FO10" s="580"/>
      <c r="FP10" s="580"/>
      <c r="FQ10" s="580"/>
      <c r="FR10" s="580"/>
      <c r="FS10" s="580"/>
      <c r="FT10" s="580"/>
      <c r="FU10" s="580"/>
      <c r="FV10" s="580"/>
      <c r="FW10" s="580"/>
      <c r="FX10" s="580"/>
      <c r="FY10" s="580"/>
      <c r="FZ10" s="580"/>
      <c r="GA10" s="580"/>
      <c r="GB10" s="580"/>
      <c r="GC10" s="580"/>
      <c r="GD10" s="580"/>
      <c r="GE10" s="580"/>
      <c r="GF10" s="580"/>
      <c r="GG10" s="580"/>
      <c r="GH10" s="580"/>
      <c r="GI10" s="580"/>
      <c r="GJ10" s="580"/>
      <c r="GK10" s="580"/>
      <c r="GL10" s="580"/>
      <c r="GM10" s="580"/>
      <c r="GN10" s="580"/>
      <c r="GO10" s="580"/>
      <c r="GP10" s="580"/>
      <c r="GQ10" s="580"/>
      <c r="GR10" s="580"/>
      <c r="GS10" s="580"/>
      <c r="GT10" s="580"/>
      <c r="GU10" s="580"/>
      <c r="GV10" s="580"/>
      <c r="GW10" s="580"/>
      <c r="GX10" s="580"/>
      <c r="GY10" s="580"/>
      <c r="GZ10" s="580"/>
      <c r="HA10" s="580"/>
      <c r="HB10" s="580"/>
      <c r="HC10" s="580"/>
      <c r="HD10" s="580"/>
      <c r="HE10" s="580"/>
      <c r="HF10" s="580"/>
      <c r="HG10" s="580"/>
      <c r="HH10" s="580"/>
      <c r="HI10" s="580"/>
      <c r="HJ10" s="580"/>
      <c r="HK10" s="580"/>
      <c r="HL10" s="580"/>
      <c r="HM10" s="580"/>
      <c r="HN10" s="580"/>
      <c r="HO10" s="580"/>
      <c r="HP10" s="580"/>
      <c r="HQ10" s="580"/>
      <c r="HR10" s="580"/>
      <c r="HS10" s="580"/>
      <c r="HT10" s="580"/>
      <c r="HU10" s="580"/>
      <c r="HV10" s="580"/>
      <c r="HW10" s="580"/>
      <c r="HX10" s="580"/>
      <c r="HY10" s="580"/>
      <c r="HZ10" s="580"/>
      <c r="IA10" s="580"/>
      <c r="IB10" s="580"/>
      <c r="IC10" s="580"/>
      <c r="ID10" s="580"/>
      <c r="IE10" s="580"/>
      <c r="IF10" s="580"/>
      <c r="IG10" s="580"/>
      <c r="IH10" s="580"/>
      <c r="II10" s="580"/>
      <c r="IJ10" s="580"/>
      <c r="IK10" s="580"/>
      <c r="IL10" s="580"/>
    </row>
    <row r="11" spans="1:246" ht="24" customHeight="1">
      <c r="A11" s="1441"/>
      <c r="B11" s="1442"/>
      <c r="C11" s="1442"/>
      <c r="D11" s="1442"/>
      <c r="E11" s="1442"/>
      <c r="F11" s="1442"/>
      <c r="G11" s="1442"/>
      <c r="H11" s="1442"/>
      <c r="I11" s="1442"/>
      <c r="J11" s="1442"/>
      <c r="K11" s="1689"/>
      <c r="L11" s="1676"/>
      <c r="M11" s="1674"/>
      <c r="N11" s="1674"/>
      <c r="O11" s="1674"/>
      <c r="P11" s="1674"/>
      <c r="Q11" s="1674"/>
      <c r="R11" s="1674"/>
      <c r="S11" s="1674"/>
      <c r="T11" s="1674"/>
      <c r="U11" s="1674"/>
      <c r="V11" s="1674"/>
      <c r="W11" s="1674"/>
      <c r="X11" s="1674"/>
      <c r="Y11" s="1674"/>
      <c r="Z11" s="1674"/>
      <c r="AA11" s="1674"/>
      <c r="AB11" s="1674"/>
      <c r="AC11" s="1674"/>
      <c r="AD11" s="1674"/>
      <c r="AE11" s="1674"/>
      <c r="AF11" s="1674"/>
      <c r="AG11" s="1674"/>
      <c r="AH11" s="1674"/>
      <c r="AI11" s="1674"/>
      <c r="AJ11" s="1674"/>
      <c r="AK11" s="1674"/>
      <c r="AL11" s="1675"/>
      <c r="AM11" s="760"/>
      <c r="AN11" s="760"/>
      <c r="AO11" s="760"/>
      <c r="AP11" s="760"/>
      <c r="AQ11" s="760"/>
      <c r="AR11" s="760"/>
      <c r="AS11" s="760"/>
      <c r="AT11" s="760"/>
      <c r="AU11" s="759"/>
      <c r="AV11" s="759"/>
      <c r="AW11" s="759"/>
      <c r="AX11" s="768"/>
      <c r="AY11" s="768"/>
      <c r="AZ11" s="768"/>
      <c r="BA11" s="768"/>
      <c r="BB11" s="768"/>
      <c r="BC11" s="42"/>
      <c r="BD11" s="127"/>
      <c r="BE11" s="580"/>
      <c r="BF11" s="769"/>
      <c r="BG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c r="EQ11" s="580"/>
      <c r="ER11" s="580"/>
      <c r="ES11" s="580"/>
      <c r="ET11" s="580"/>
      <c r="EU11" s="580"/>
      <c r="EV11" s="580"/>
      <c r="EW11" s="580"/>
      <c r="EX11" s="580"/>
      <c r="EY11" s="580"/>
      <c r="EZ11" s="580"/>
      <c r="FA11" s="580"/>
      <c r="FB11" s="580"/>
      <c r="FC11" s="580"/>
      <c r="FD11" s="580"/>
      <c r="FE11" s="580"/>
      <c r="FF11" s="580"/>
      <c r="FG11" s="580"/>
      <c r="FH11" s="580"/>
      <c r="FI11" s="580"/>
      <c r="FJ11" s="580"/>
      <c r="FK11" s="580"/>
      <c r="FL11" s="580"/>
      <c r="FM11" s="580"/>
      <c r="FN11" s="580"/>
      <c r="FO11" s="580"/>
      <c r="FP11" s="580"/>
      <c r="FQ11" s="580"/>
      <c r="FR11" s="580"/>
      <c r="FS11" s="580"/>
      <c r="FT11" s="580"/>
      <c r="FU11" s="580"/>
      <c r="FV11" s="580"/>
      <c r="FW11" s="580"/>
      <c r="FX11" s="580"/>
      <c r="FY11" s="580"/>
      <c r="FZ11" s="580"/>
      <c r="GA11" s="580"/>
      <c r="GB11" s="580"/>
      <c r="GC11" s="580"/>
      <c r="GD11" s="580"/>
      <c r="GE11" s="580"/>
      <c r="GF11" s="580"/>
      <c r="GG11" s="580"/>
      <c r="GH11" s="580"/>
      <c r="GI11" s="580"/>
      <c r="GJ11" s="580"/>
      <c r="GK11" s="580"/>
      <c r="GL11" s="580"/>
      <c r="GM11" s="580"/>
      <c r="GN11" s="580"/>
      <c r="GO11" s="580"/>
      <c r="GP11" s="580"/>
      <c r="GQ11" s="580"/>
      <c r="GR11" s="580"/>
      <c r="GS11" s="580"/>
      <c r="GT11" s="580"/>
      <c r="GU11" s="580"/>
      <c r="GV11" s="580"/>
      <c r="GW11" s="580"/>
      <c r="GX11" s="580"/>
      <c r="GY11" s="580"/>
      <c r="GZ11" s="580"/>
      <c r="HA11" s="580"/>
      <c r="HB11" s="580"/>
      <c r="HC11" s="580"/>
      <c r="HD11" s="580"/>
      <c r="HE11" s="580"/>
      <c r="HF11" s="580"/>
      <c r="HG11" s="580"/>
      <c r="HH11" s="580"/>
      <c r="HI11" s="580"/>
      <c r="HJ11" s="580"/>
      <c r="HK11" s="580"/>
      <c r="HL11" s="580"/>
      <c r="HM11" s="580"/>
      <c r="HN11" s="580"/>
      <c r="HO11" s="580"/>
      <c r="HP11" s="580"/>
      <c r="HQ11" s="580"/>
      <c r="HR11" s="580"/>
      <c r="HS11" s="580"/>
      <c r="HT11" s="580"/>
      <c r="HU11" s="580"/>
      <c r="HV11" s="580"/>
      <c r="HW11" s="580"/>
      <c r="HX11" s="580"/>
      <c r="HY11" s="580"/>
      <c r="HZ11" s="580"/>
      <c r="IA11" s="580"/>
      <c r="IB11" s="580"/>
      <c r="IC11" s="580"/>
      <c r="ID11" s="580"/>
      <c r="IE11" s="580"/>
      <c r="IF11" s="580"/>
      <c r="IG11" s="580"/>
      <c r="IH11" s="580"/>
      <c r="II11" s="580"/>
      <c r="IJ11" s="580"/>
      <c r="IK11" s="580"/>
      <c r="IL11" s="580"/>
    </row>
    <row r="12" spans="1:246" ht="11.45" customHeight="1">
      <c r="A12" s="1441"/>
      <c r="B12" s="1442"/>
      <c r="C12" s="1442"/>
      <c r="D12" s="1442"/>
      <c r="E12" s="1442"/>
      <c r="F12" s="1442"/>
      <c r="G12" s="1442"/>
      <c r="H12" s="1442"/>
      <c r="I12" s="1442"/>
      <c r="J12" s="1442"/>
      <c r="K12" s="1689"/>
      <c r="L12" s="1676"/>
      <c r="M12" s="1674"/>
      <c r="N12" s="1674"/>
      <c r="O12" s="1674"/>
      <c r="P12" s="1674"/>
      <c r="Q12" s="1674"/>
      <c r="R12" s="1674"/>
      <c r="S12" s="1674"/>
      <c r="T12" s="1674"/>
      <c r="U12" s="1674"/>
      <c r="V12" s="1674"/>
      <c r="W12" s="1674"/>
      <c r="X12" s="1674"/>
      <c r="Y12" s="1674"/>
      <c r="Z12" s="1674"/>
      <c r="AA12" s="1674"/>
      <c r="AB12" s="1674"/>
      <c r="AC12" s="1674"/>
      <c r="AD12" s="1674"/>
      <c r="AE12" s="1674"/>
      <c r="AF12" s="1674"/>
      <c r="AG12" s="1674"/>
      <c r="AH12" s="1674"/>
      <c r="AI12" s="1674"/>
      <c r="AJ12" s="1674"/>
      <c r="AK12" s="1674"/>
      <c r="AL12" s="1675"/>
      <c r="AM12" s="760"/>
      <c r="AN12" s="760"/>
      <c r="AO12" s="760"/>
      <c r="AP12" s="760"/>
      <c r="AQ12" s="760"/>
      <c r="AR12" s="760"/>
      <c r="AS12" s="760"/>
      <c r="AT12" s="760"/>
      <c r="AU12" s="759"/>
      <c r="AV12" s="768"/>
      <c r="AW12" s="768"/>
      <c r="AX12" s="768"/>
      <c r="AY12" s="768"/>
      <c r="AZ12" s="768"/>
      <c r="BA12" s="768"/>
      <c r="BB12" s="768"/>
      <c r="BC12" s="42"/>
      <c r="BD12" s="127"/>
      <c r="BE12" s="580"/>
      <c r="BF12" s="769"/>
      <c r="BG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246"/>
      <c r="FG12" s="587"/>
      <c r="FH12" s="246"/>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row>
    <row r="13" spans="1:246" ht="24" customHeight="1">
      <c r="A13" s="1441"/>
      <c r="B13" s="1442"/>
      <c r="C13" s="1442"/>
      <c r="D13" s="1442"/>
      <c r="E13" s="1442"/>
      <c r="F13" s="1442"/>
      <c r="G13" s="1442"/>
      <c r="H13" s="1442"/>
      <c r="I13" s="1442"/>
      <c r="J13" s="1442"/>
      <c r="K13" s="1689"/>
      <c r="L13" s="1676"/>
      <c r="M13" s="1674"/>
      <c r="N13" s="1674"/>
      <c r="O13" s="1674"/>
      <c r="P13" s="1674"/>
      <c r="Q13" s="1674"/>
      <c r="R13" s="1674"/>
      <c r="S13" s="1674"/>
      <c r="T13" s="1674"/>
      <c r="U13" s="1674"/>
      <c r="V13" s="1674"/>
      <c r="W13" s="1674"/>
      <c r="X13" s="1674"/>
      <c r="Y13" s="1674"/>
      <c r="Z13" s="1674"/>
      <c r="AA13" s="1674"/>
      <c r="AB13" s="1674"/>
      <c r="AC13" s="1674"/>
      <c r="AD13" s="1674"/>
      <c r="AE13" s="1674"/>
      <c r="AF13" s="1674"/>
      <c r="AG13" s="1674"/>
      <c r="AH13" s="1674"/>
      <c r="AI13" s="1674"/>
      <c r="AJ13" s="1674"/>
      <c r="AK13" s="1674"/>
      <c r="AL13" s="1675"/>
      <c r="AM13" s="760"/>
      <c r="AN13" s="760"/>
      <c r="AO13" s="760"/>
      <c r="AP13" s="760"/>
      <c r="AQ13" s="760"/>
      <c r="AR13" s="760"/>
      <c r="AS13" s="760"/>
      <c r="AT13" s="760"/>
      <c r="AU13" s="759"/>
      <c r="AV13" s="768"/>
      <c r="AW13" s="768"/>
      <c r="AX13" s="768"/>
      <c r="AY13" s="768"/>
      <c r="AZ13" s="768"/>
      <c r="BA13" s="768"/>
      <c r="BB13" s="768"/>
      <c r="BC13" s="42"/>
      <c r="BD13" s="127"/>
      <c r="BE13" s="580"/>
      <c r="BF13" s="769"/>
      <c r="BG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c r="EQ13" s="580"/>
      <c r="ER13" s="580"/>
      <c r="ES13" s="580"/>
      <c r="ET13" s="580"/>
      <c r="EU13" s="580"/>
      <c r="EV13" s="580"/>
      <c r="EW13" s="580"/>
      <c r="EX13" s="580"/>
      <c r="EY13" s="580"/>
      <c r="EZ13" s="580"/>
      <c r="FA13" s="580"/>
      <c r="FB13" s="580"/>
      <c r="FC13" s="580"/>
      <c r="FD13" s="580"/>
      <c r="FE13" s="580"/>
      <c r="FF13" s="246"/>
      <c r="FG13" s="246"/>
      <c r="FH13" s="246"/>
      <c r="FI13" s="580"/>
      <c r="FJ13" s="580"/>
      <c r="FK13" s="580"/>
      <c r="FL13" s="580"/>
      <c r="FM13" s="580"/>
      <c r="FN13" s="580"/>
      <c r="FO13" s="580"/>
      <c r="FP13" s="580"/>
      <c r="FQ13" s="580"/>
      <c r="FR13" s="580"/>
      <c r="FS13" s="580"/>
      <c r="FT13" s="580"/>
      <c r="FU13" s="580"/>
      <c r="FV13" s="580"/>
      <c r="FW13" s="580"/>
      <c r="FX13" s="580"/>
      <c r="FY13" s="580"/>
      <c r="FZ13" s="580"/>
      <c r="GA13" s="580"/>
      <c r="GB13" s="580"/>
      <c r="GC13" s="580"/>
      <c r="GD13" s="580"/>
      <c r="GE13" s="580"/>
      <c r="GF13" s="580"/>
      <c r="GG13" s="580"/>
      <c r="GH13" s="580"/>
      <c r="GI13" s="580"/>
      <c r="GJ13" s="580"/>
      <c r="GK13" s="580"/>
      <c r="GL13" s="580"/>
      <c r="GM13" s="580"/>
      <c r="GN13" s="580"/>
      <c r="GO13" s="580"/>
      <c r="GP13" s="580"/>
      <c r="GQ13" s="580"/>
      <c r="GR13" s="580"/>
      <c r="GS13" s="580"/>
      <c r="GT13" s="580"/>
      <c r="GU13" s="580"/>
      <c r="GV13" s="580"/>
      <c r="GW13" s="580"/>
      <c r="GX13" s="580"/>
      <c r="GY13" s="580"/>
      <c r="GZ13" s="580"/>
      <c r="HA13" s="580"/>
      <c r="HB13" s="580"/>
      <c r="HC13" s="580"/>
      <c r="HD13" s="580"/>
      <c r="HE13" s="580"/>
      <c r="HF13" s="580"/>
      <c r="HG13" s="580"/>
      <c r="HH13" s="580"/>
      <c r="HI13" s="580"/>
      <c r="HJ13" s="580"/>
      <c r="HK13" s="580"/>
      <c r="HL13" s="580"/>
      <c r="HM13" s="580"/>
      <c r="HN13" s="580"/>
      <c r="HO13" s="580"/>
      <c r="HP13" s="580"/>
      <c r="HQ13" s="580"/>
      <c r="HR13" s="580"/>
      <c r="HS13" s="580"/>
      <c r="HT13" s="580"/>
      <c r="HU13" s="580"/>
      <c r="HV13" s="580"/>
      <c r="HW13" s="580"/>
      <c r="HX13" s="580"/>
      <c r="HY13" s="580"/>
      <c r="HZ13" s="580"/>
      <c r="IA13" s="580"/>
      <c r="IB13" s="580"/>
      <c r="IC13" s="580"/>
      <c r="ID13" s="580"/>
      <c r="IE13" s="580"/>
      <c r="IF13" s="580"/>
      <c r="IG13" s="580"/>
      <c r="IH13" s="580"/>
      <c r="II13" s="580"/>
      <c r="IJ13" s="580"/>
      <c r="IK13" s="580"/>
      <c r="IL13" s="580"/>
    </row>
    <row r="14" spans="1:246" ht="24" customHeight="1">
      <c r="A14" s="1441"/>
      <c r="B14" s="1442"/>
      <c r="C14" s="1442"/>
      <c r="D14" s="1442"/>
      <c r="E14" s="1442"/>
      <c r="F14" s="1442"/>
      <c r="G14" s="1442"/>
      <c r="H14" s="1442"/>
      <c r="I14" s="1442"/>
      <c r="J14" s="1442"/>
      <c r="K14" s="1689"/>
      <c r="L14" s="1676"/>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c r="AH14" s="1674"/>
      <c r="AI14" s="1674"/>
      <c r="AJ14" s="1674"/>
      <c r="AK14" s="1674"/>
      <c r="AL14" s="1675"/>
      <c r="AM14" s="760"/>
      <c r="AN14" s="760"/>
      <c r="AO14" s="760"/>
      <c r="AP14" s="760"/>
      <c r="AQ14" s="760"/>
      <c r="AR14" s="760"/>
      <c r="AS14" s="760"/>
      <c r="AT14" s="760"/>
      <c r="AU14" s="759"/>
      <c r="AV14" s="768"/>
      <c r="AW14" s="768"/>
      <c r="AX14" s="768"/>
      <c r="AY14" s="768"/>
      <c r="AZ14" s="768"/>
      <c r="BA14" s="768"/>
      <c r="BB14" s="768"/>
      <c r="BC14" s="42"/>
      <c r="BD14" s="127"/>
      <c r="BE14" s="1933"/>
      <c r="BF14" s="769"/>
      <c r="BG14" s="580"/>
      <c r="BI14" s="580"/>
      <c r="BJ14" s="580"/>
      <c r="BK14" s="580"/>
      <c r="BL14" s="580"/>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580"/>
      <c r="CO14" s="580"/>
      <c r="CP14" s="580"/>
      <c r="CQ14" s="580"/>
      <c r="CR14" s="580"/>
      <c r="CS14" s="580"/>
      <c r="CT14" s="580"/>
      <c r="CU14" s="580"/>
      <c r="CV14" s="580"/>
      <c r="CW14" s="580"/>
      <c r="CX14" s="580"/>
      <c r="CY14" s="580"/>
      <c r="CZ14" s="580"/>
      <c r="DA14" s="580"/>
      <c r="DB14" s="580"/>
      <c r="DC14" s="580"/>
      <c r="DD14" s="580"/>
      <c r="DE14" s="580"/>
      <c r="DF14" s="580"/>
      <c r="DG14" s="580"/>
      <c r="DH14" s="580"/>
      <c r="DI14" s="580"/>
      <c r="DJ14" s="580"/>
      <c r="DK14" s="580"/>
      <c r="DL14" s="580"/>
      <c r="DM14" s="580"/>
      <c r="DN14" s="580"/>
      <c r="DO14" s="580"/>
      <c r="DP14" s="580"/>
      <c r="DQ14" s="580"/>
      <c r="DR14" s="580"/>
      <c r="DS14" s="580"/>
      <c r="DT14" s="580"/>
      <c r="DU14" s="580"/>
      <c r="DV14" s="580"/>
      <c r="DW14" s="580"/>
      <c r="DX14" s="580"/>
      <c r="DY14" s="580"/>
      <c r="DZ14" s="580"/>
      <c r="EA14" s="580"/>
      <c r="EB14" s="580"/>
      <c r="EC14" s="580"/>
      <c r="ED14" s="580"/>
      <c r="EE14" s="580"/>
      <c r="EF14" s="580"/>
      <c r="EG14" s="580"/>
      <c r="EH14" s="580"/>
      <c r="EI14" s="580"/>
      <c r="EJ14" s="580"/>
      <c r="EK14" s="580"/>
      <c r="EL14" s="580"/>
      <c r="EM14" s="580"/>
      <c r="EN14" s="580"/>
      <c r="EO14" s="580"/>
      <c r="EP14" s="580"/>
      <c r="EQ14" s="580"/>
      <c r="ER14" s="580"/>
      <c r="ES14" s="580"/>
      <c r="ET14" s="580"/>
      <c r="EU14" s="580"/>
      <c r="EV14" s="580"/>
      <c r="EW14" s="580"/>
      <c r="EX14" s="580"/>
      <c r="EY14" s="580"/>
      <c r="EZ14" s="580"/>
      <c r="FA14" s="580"/>
      <c r="FB14" s="580"/>
      <c r="FC14" s="580"/>
      <c r="FD14" s="580"/>
      <c r="FE14" s="580"/>
      <c r="FF14" s="580"/>
      <c r="FG14" s="580"/>
      <c r="FH14" s="580"/>
      <c r="FI14" s="580"/>
      <c r="FJ14" s="580"/>
      <c r="FK14" s="580"/>
      <c r="FL14" s="580"/>
      <c r="FM14" s="580"/>
      <c r="FN14" s="580"/>
      <c r="FO14" s="580"/>
      <c r="FP14" s="580"/>
      <c r="FQ14" s="580"/>
      <c r="FR14" s="580"/>
      <c r="FS14" s="580"/>
      <c r="FT14" s="580"/>
      <c r="FU14" s="580"/>
      <c r="FV14" s="580"/>
      <c r="FW14" s="580"/>
      <c r="FX14" s="580"/>
      <c r="FY14" s="580"/>
      <c r="FZ14" s="580"/>
      <c r="GA14" s="580"/>
      <c r="GB14" s="580"/>
      <c r="GC14" s="580"/>
      <c r="GD14" s="580"/>
      <c r="GE14" s="580"/>
      <c r="GF14" s="580"/>
      <c r="GG14" s="580"/>
      <c r="GH14" s="580"/>
      <c r="GI14" s="580"/>
      <c r="GJ14" s="580"/>
      <c r="GK14" s="580"/>
      <c r="GL14" s="580"/>
      <c r="GM14" s="580"/>
      <c r="GN14" s="580"/>
      <c r="GO14" s="580"/>
      <c r="GP14" s="580"/>
      <c r="GQ14" s="580"/>
      <c r="GR14" s="580"/>
      <c r="GS14" s="580"/>
      <c r="GT14" s="580"/>
      <c r="GU14" s="580"/>
      <c r="GV14" s="580"/>
      <c r="GW14" s="580"/>
      <c r="GX14" s="580"/>
      <c r="GY14" s="580"/>
      <c r="GZ14" s="580"/>
      <c r="HA14" s="580"/>
      <c r="HB14" s="580"/>
      <c r="HC14" s="580"/>
      <c r="HD14" s="580"/>
      <c r="HE14" s="580"/>
      <c r="HF14" s="580"/>
      <c r="HG14" s="580"/>
      <c r="HH14" s="580"/>
      <c r="HI14" s="580"/>
      <c r="HJ14" s="580"/>
      <c r="HK14" s="580"/>
      <c r="HL14" s="580"/>
      <c r="HM14" s="580"/>
      <c r="HN14" s="580"/>
      <c r="HO14" s="580"/>
      <c r="HP14" s="580"/>
      <c r="HQ14" s="580"/>
      <c r="HR14" s="580"/>
      <c r="HS14" s="580"/>
      <c r="HT14" s="580"/>
      <c r="HU14" s="580"/>
      <c r="HV14" s="580"/>
      <c r="HW14" s="580"/>
      <c r="HX14" s="580"/>
      <c r="HY14" s="580"/>
      <c r="HZ14" s="580"/>
      <c r="IA14" s="580"/>
      <c r="IB14" s="580"/>
      <c r="IC14" s="580"/>
      <c r="ID14" s="580"/>
      <c r="IE14" s="580"/>
      <c r="IF14" s="580"/>
      <c r="IG14" s="580"/>
      <c r="IH14" s="580"/>
      <c r="II14" s="580"/>
      <c r="IJ14" s="580"/>
      <c r="IK14" s="580"/>
      <c r="IL14" s="580"/>
    </row>
    <row r="15" spans="1:246" ht="24" customHeight="1">
      <c r="A15" s="1441"/>
      <c r="B15" s="1442"/>
      <c r="C15" s="1442"/>
      <c r="D15" s="1442"/>
      <c r="E15" s="1442"/>
      <c r="F15" s="1442"/>
      <c r="G15" s="1442"/>
      <c r="H15" s="1442"/>
      <c r="I15" s="1442"/>
      <c r="J15" s="1442"/>
      <c r="K15" s="1689"/>
      <c r="L15" s="1676"/>
      <c r="M15" s="1674"/>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c r="AL15" s="1675"/>
      <c r="AM15" s="760"/>
      <c r="AN15" s="760"/>
      <c r="AO15" s="760"/>
      <c r="AP15" s="760"/>
      <c r="AQ15" s="760"/>
      <c r="AR15" s="760"/>
      <c r="AS15" s="760"/>
      <c r="AT15" s="760"/>
      <c r="AU15" s="759"/>
      <c r="AV15" s="768"/>
      <c r="AW15" s="768"/>
      <c r="AX15" s="768"/>
      <c r="AY15" s="768"/>
      <c r="AZ15" s="768"/>
      <c r="BA15" s="768"/>
      <c r="BB15" s="768"/>
      <c r="BC15" s="42"/>
      <c r="BD15" s="127"/>
      <c r="BE15" s="1934"/>
      <c r="BF15" s="769"/>
      <c r="BG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c r="CN15" s="580"/>
      <c r="CO15" s="580"/>
      <c r="CP15" s="580"/>
      <c r="CQ15" s="580"/>
      <c r="CR15" s="580"/>
      <c r="CS15" s="580"/>
      <c r="CT15" s="580"/>
      <c r="CU15" s="580"/>
      <c r="CV15" s="580"/>
      <c r="CW15" s="580"/>
      <c r="CX15" s="580"/>
      <c r="CY15" s="580"/>
      <c r="CZ15" s="580"/>
      <c r="DA15" s="580"/>
      <c r="DB15" s="580"/>
      <c r="DC15" s="580"/>
      <c r="DD15" s="580"/>
      <c r="DE15" s="580"/>
      <c r="DF15" s="580"/>
      <c r="DG15" s="580"/>
      <c r="DH15" s="580"/>
      <c r="DI15" s="580"/>
      <c r="DJ15" s="580"/>
      <c r="DK15" s="580"/>
      <c r="DL15" s="580"/>
      <c r="DM15" s="580"/>
      <c r="DN15" s="580"/>
      <c r="DO15" s="580"/>
      <c r="DP15" s="580"/>
      <c r="DQ15" s="580"/>
      <c r="DR15" s="580"/>
      <c r="DS15" s="580"/>
      <c r="DT15" s="580"/>
      <c r="DU15" s="580"/>
      <c r="DV15" s="580"/>
      <c r="DW15" s="580"/>
      <c r="DX15" s="580"/>
      <c r="DY15" s="580"/>
      <c r="DZ15" s="580"/>
      <c r="EA15" s="580"/>
      <c r="EB15" s="580"/>
      <c r="EC15" s="580"/>
      <c r="ED15" s="580"/>
      <c r="EE15" s="580"/>
      <c r="EF15" s="580"/>
      <c r="EG15" s="580"/>
      <c r="EH15" s="580"/>
      <c r="EI15" s="580"/>
      <c r="EJ15" s="580"/>
      <c r="EK15" s="580"/>
      <c r="EL15" s="580"/>
      <c r="EM15" s="580"/>
      <c r="EN15" s="580"/>
      <c r="EO15" s="580"/>
      <c r="EP15" s="580"/>
      <c r="EQ15" s="580"/>
      <c r="ER15" s="580"/>
      <c r="ES15" s="580"/>
      <c r="ET15" s="580"/>
      <c r="EU15" s="580"/>
      <c r="EV15" s="580"/>
      <c r="EW15" s="580"/>
      <c r="EX15" s="580"/>
      <c r="EY15" s="580"/>
      <c r="EZ15" s="580"/>
      <c r="FA15" s="580"/>
      <c r="FB15" s="580"/>
      <c r="FC15" s="580"/>
      <c r="FD15" s="580"/>
      <c r="FE15" s="580"/>
      <c r="FF15" s="580"/>
      <c r="FG15" s="580"/>
      <c r="FH15" s="580"/>
      <c r="FI15" s="580"/>
      <c r="FJ15" s="580"/>
      <c r="FK15" s="580"/>
      <c r="FL15" s="580"/>
      <c r="FM15" s="580"/>
      <c r="FN15" s="580"/>
      <c r="FO15" s="580"/>
      <c r="FP15" s="580"/>
      <c r="FQ15" s="580"/>
      <c r="FR15" s="580"/>
      <c r="FS15" s="580"/>
      <c r="FT15" s="580"/>
      <c r="FU15" s="580"/>
      <c r="FV15" s="580"/>
      <c r="FW15" s="580"/>
      <c r="FX15" s="580"/>
      <c r="FY15" s="580"/>
      <c r="FZ15" s="580"/>
      <c r="GA15" s="580"/>
      <c r="GB15" s="580"/>
      <c r="GC15" s="580"/>
      <c r="GD15" s="580"/>
      <c r="GE15" s="580"/>
      <c r="GF15" s="580"/>
      <c r="GG15" s="580"/>
      <c r="GH15" s="580"/>
      <c r="GI15" s="580"/>
      <c r="GJ15" s="580"/>
      <c r="GK15" s="580"/>
      <c r="GL15" s="580"/>
      <c r="GM15" s="580"/>
      <c r="GN15" s="580"/>
      <c r="GO15" s="580"/>
      <c r="GP15" s="580"/>
      <c r="GQ15" s="580"/>
      <c r="GR15" s="580"/>
      <c r="GS15" s="580"/>
      <c r="GT15" s="580"/>
      <c r="GU15" s="580"/>
      <c r="GV15" s="580"/>
      <c r="GW15" s="580"/>
      <c r="GX15" s="580"/>
      <c r="GY15" s="580"/>
      <c r="GZ15" s="580"/>
      <c r="HA15" s="580"/>
      <c r="HB15" s="580"/>
      <c r="HC15" s="580"/>
      <c r="HD15" s="580"/>
      <c r="HE15" s="580"/>
      <c r="HF15" s="580"/>
      <c r="HG15" s="580"/>
      <c r="HH15" s="580"/>
      <c r="HI15" s="580"/>
      <c r="HJ15" s="580"/>
      <c r="HK15" s="580"/>
      <c r="HL15" s="580"/>
      <c r="HM15" s="580"/>
      <c r="HN15" s="580"/>
      <c r="HO15" s="580"/>
      <c r="HP15" s="580"/>
      <c r="HQ15" s="580"/>
      <c r="HR15" s="580"/>
      <c r="HS15" s="580"/>
      <c r="HT15" s="580"/>
      <c r="HU15" s="580"/>
      <c r="HV15" s="580"/>
      <c r="HW15" s="580"/>
      <c r="HX15" s="580"/>
      <c r="HY15" s="580"/>
      <c r="HZ15" s="580"/>
      <c r="IA15" s="580"/>
      <c r="IB15" s="580"/>
      <c r="IC15" s="580"/>
      <c r="ID15" s="580"/>
      <c r="IE15" s="580"/>
      <c r="IF15" s="580"/>
      <c r="IG15" s="580"/>
      <c r="IH15" s="580"/>
      <c r="II15" s="580"/>
      <c r="IJ15" s="580"/>
      <c r="IK15" s="580"/>
      <c r="IL15" s="580"/>
    </row>
    <row r="16" spans="1:246" ht="24" customHeight="1">
      <c r="A16" s="1441"/>
      <c r="B16" s="1442"/>
      <c r="C16" s="1442"/>
      <c r="D16" s="1442"/>
      <c r="E16" s="1442"/>
      <c r="F16" s="1442"/>
      <c r="G16" s="1442"/>
      <c r="H16" s="1442"/>
      <c r="I16" s="1442"/>
      <c r="J16" s="1442"/>
      <c r="K16" s="1689"/>
      <c r="L16" s="1676"/>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c r="AH16" s="1674"/>
      <c r="AI16" s="1674"/>
      <c r="AJ16" s="1674"/>
      <c r="AK16" s="1674"/>
      <c r="AL16" s="1675"/>
      <c r="AM16" s="760"/>
      <c r="AN16" s="760"/>
      <c r="AO16" s="760"/>
      <c r="AP16" s="760"/>
      <c r="AQ16" s="760"/>
      <c r="AR16" s="760"/>
      <c r="AS16" s="760"/>
      <c r="AT16" s="760"/>
      <c r="AU16" s="759"/>
      <c r="AV16" s="768"/>
      <c r="AW16" s="768"/>
      <c r="AX16" s="768"/>
      <c r="AY16" s="768"/>
      <c r="AZ16" s="768"/>
      <c r="BA16" s="768"/>
      <c r="BB16" s="768"/>
      <c r="BC16" s="42"/>
      <c r="BD16" s="127"/>
      <c r="BE16" s="767"/>
      <c r="BF16" s="252"/>
      <c r="BG16" s="767"/>
      <c r="BH16" s="129"/>
      <c r="BI16" s="767"/>
      <c r="BJ16" s="767"/>
      <c r="BK16" s="767"/>
      <c r="BL16" s="770"/>
      <c r="BM16" s="770"/>
      <c r="BN16" s="770"/>
      <c r="BO16" s="770"/>
      <c r="BP16" s="770"/>
      <c r="BQ16" s="770"/>
      <c r="BR16" s="770"/>
      <c r="BS16" s="770"/>
      <c r="BT16" s="770"/>
      <c r="BU16" s="770"/>
      <c r="BV16" s="770"/>
      <c r="BW16" s="246"/>
      <c r="BX16" s="246"/>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771"/>
      <c r="CU16" s="771"/>
      <c r="CV16" s="771"/>
      <c r="CW16" s="771"/>
      <c r="CX16" s="771"/>
      <c r="CY16" s="941"/>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c r="HD16" s="580"/>
      <c r="HE16" s="580"/>
      <c r="HF16" s="580"/>
      <c r="HG16" s="580"/>
      <c r="HH16" s="580"/>
      <c r="HI16" s="580"/>
      <c r="HJ16" s="580"/>
      <c r="HK16" s="580"/>
      <c r="HL16" s="580"/>
      <c r="HM16" s="580"/>
      <c r="HN16" s="580"/>
      <c r="HO16" s="580"/>
      <c r="HP16" s="580"/>
      <c r="HQ16" s="580"/>
      <c r="HR16" s="580"/>
      <c r="HS16" s="580"/>
      <c r="HT16" s="580"/>
      <c r="HU16" s="580"/>
      <c r="HV16" s="580"/>
      <c r="HW16" s="580"/>
      <c r="HX16" s="580"/>
      <c r="HY16" s="580"/>
      <c r="HZ16" s="580"/>
      <c r="IA16" s="580"/>
      <c r="IB16" s="580"/>
      <c r="IC16" s="580"/>
      <c r="ID16" s="580"/>
      <c r="IE16" s="580"/>
      <c r="IF16" s="580"/>
      <c r="IG16" s="580"/>
      <c r="IH16" s="580"/>
      <c r="II16" s="580"/>
      <c r="IJ16" s="580"/>
      <c r="IK16" s="580"/>
      <c r="IL16" s="580"/>
    </row>
    <row r="17" spans="1:246" ht="37.5" customHeight="1">
      <c r="A17" s="1441"/>
      <c r="B17" s="1442"/>
      <c r="C17" s="1442"/>
      <c r="D17" s="1442"/>
      <c r="E17" s="1442"/>
      <c r="F17" s="1442"/>
      <c r="G17" s="1442"/>
      <c r="H17" s="1442"/>
      <c r="I17" s="1442"/>
      <c r="J17" s="1442"/>
      <c r="K17" s="1689"/>
      <c r="L17" s="1676"/>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c r="AL17" s="1675"/>
      <c r="AM17" s="760"/>
      <c r="AN17" s="760"/>
      <c r="AO17" s="760"/>
      <c r="AP17" s="760"/>
      <c r="AQ17" s="760"/>
      <c r="AR17" s="760"/>
      <c r="AS17" s="760"/>
      <c r="AT17" s="760"/>
      <c r="AU17" s="759"/>
      <c r="AV17" s="759"/>
      <c r="AW17" s="759"/>
      <c r="AX17" s="759"/>
      <c r="AY17" s="759"/>
      <c r="AZ17" s="759"/>
      <c r="BA17" s="759"/>
      <c r="BB17" s="759"/>
      <c r="BE17" s="767"/>
      <c r="BF17" s="252"/>
      <c r="BG17" s="767"/>
      <c r="BH17" s="129"/>
      <c r="BI17" s="767"/>
      <c r="BJ17" s="767"/>
      <c r="BK17" s="767"/>
      <c r="BL17" s="772"/>
      <c r="BM17" s="772"/>
      <c r="BN17" s="772"/>
      <c r="BO17" s="772"/>
      <c r="BP17" s="772"/>
      <c r="BQ17" s="772"/>
      <c r="BR17" s="772"/>
      <c r="BS17" s="772"/>
      <c r="BT17" s="772"/>
      <c r="BU17" s="772"/>
      <c r="BV17" s="772"/>
      <c r="BW17" s="580"/>
      <c r="BX17" s="580"/>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771"/>
      <c r="CU17" s="771"/>
      <c r="CV17" s="771"/>
      <c r="CW17" s="771"/>
      <c r="CX17" s="771"/>
      <c r="CY17" s="941"/>
      <c r="CZ17" s="580"/>
      <c r="DA17" s="580"/>
      <c r="DB17" s="580"/>
      <c r="DC17" s="580"/>
      <c r="DD17" s="580"/>
      <c r="DE17" s="580"/>
      <c r="DF17" s="580"/>
      <c r="DG17" s="580"/>
      <c r="DH17" s="580"/>
      <c r="DI17" s="580"/>
      <c r="DJ17" s="580"/>
      <c r="DK17" s="580"/>
      <c r="DL17" s="580"/>
      <c r="DM17" s="580"/>
      <c r="DN17" s="580"/>
      <c r="DO17" s="580"/>
      <c r="DP17" s="580"/>
      <c r="DQ17" s="580"/>
      <c r="DR17" s="580"/>
      <c r="DS17" s="580"/>
      <c r="DT17" s="580"/>
      <c r="DU17" s="580"/>
      <c r="DV17" s="580"/>
      <c r="DW17" s="580"/>
      <c r="DX17" s="580"/>
      <c r="DY17" s="580"/>
      <c r="DZ17" s="580"/>
      <c r="EA17" s="580"/>
      <c r="EB17" s="580"/>
      <c r="EC17" s="580"/>
      <c r="ED17" s="580"/>
      <c r="EE17" s="580"/>
      <c r="EF17" s="580"/>
      <c r="EG17" s="580"/>
      <c r="EH17" s="580"/>
      <c r="EI17" s="580"/>
      <c r="EJ17" s="580"/>
      <c r="EK17" s="580"/>
      <c r="EL17" s="580"/>
      <c r="EM17" s="580"/>
      <c r="EN17" s="580"/>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580"/>
      <c r="FM17" s="580"/>
      <c r="FN17" s="580"/>
      <c r="FO17" s="580"/>
      <c r="FP17" s="580"/>
      <c r="FQ17" s="580"/>
      <c r="FR17" s="580"/>
      <c r="FS17" s="580"/>
      <c r="FT17" s="580"/>
      <c r="FU17" s="580"/>
      <c r="FV17" s="580"/>
      <c r="FW17" s="580"/>
      <c r="FX17" s="580"/>
      <c r="FY17" s="580"/>
      <c r="FZ17" s="580"/>
      <c r="GA17" s="580"/>
      <c r="GB17" s="580"/>
      <c r="GC17" s="580"/>
      <c r="GD17" s="580"/>
      <c r="GE17" s="580"/>
      <c r="GF17" s="580"/>
      <c r="GG17" s="580"/>
      <c r="GH17" s="580"/>
      <c r="GI17" s="580"/>
      <c r="GJ17" s="580"/>
      <c r="GK17" s="580"/>
      <c r="GL17" s="580"/>
      <c r="GM17" s="580"/>
      <c r="GN17" s="580"/>
      <c r="GO17" s="580"/>
      <c r="GP17" s="580"/>
      <c r="GQ17" s="580"/>
      <c r="GR17" s="580"/>
      <c r="GS17" s="580"/>
      <c r="GT17" s="580"/>
      <c r="GU17" s="580"/>
      <c r="GV17" s="580"/>
      <c r="GW17" s="580"/>
      <c r="GX17" s="580"/>
      <c r="GY17" s="580"/>
      <c r="GZ17" s="580"/>
      <c r="HA17" s="580"/>
      <c r="HB17" s="580"/>
      <c r="HC17" s="580"/>
      <c r="HD17" s="580"/>
      <c r="HE17" s="580"/>
      <c r="HF17" s="580"/>
      <c r="HG17" s="580"/>
      <c r="HH17" s="580"/>
      <c r="HI17" s="580"/>
      <c r="HJ17" s="580"/>
      <c r="HK17" s="580"/>
      <c r="HL17" s="580"/>
      <c r="HM17" s="580"/>
      <c r="HN17" s="580"/>
      <c r="HO17" s="580"/>
      <c r="HP17" s="580"/>
      <c r="HQ17" s="580"/>
      <c r="HR17" s="580"/>
      <c r="HS17" s="580"/>
      <c r="HT17" s="580"/>
      <c r="HU17" s="580"/>
      <c r="HV17" s="580"/>
      <c r="HW17" s="580"/>
      <c r="HX17" s="580"/>
      <c r="HY17" s="580"/>
      <c r="HZ17" s="580"/>
      <c r="IA17" s="580"/>
      <c r="IB17" s="580"/>
      <c r="IC17" s="580"/>
      <c r="ID17" s="580"/>
      <c r="IE17" s="580"/>
      <c r="IF17" s="580"/>
      <c r="IG17" s="580"/>
      <c r="IH17" s="580"/>
      <c r="II17" s="580"/>
      <c r="IJ17" s="580"/>
      <c r="IK17" s="580"/>
      <c r="IL17" s="580"/>
    </row>
    <row r="18" spans="1:246" ht="24" customHeight="1">
      <c r="A18" s="1441"/>
      <c r="B18" s="1442"/>
      <c r="C18" s="1442"/>
      <c r="D18" s="1442"/>
      <c r="E18" s="1442"/>
      <c r="F18" s="1442"/>
      <c r="G18" s="1442"/>
      <c r="H18" s="1442"/>
      <c r="I18" s="1442"/>
      <c r="J18" s="1442"/>
      <c r="K18" s="1689"/>
      <c r="L18" s="1676"/>
      <c r="M18" s="1674"/>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c r="AL18" s="1675"/>
      <c r="AM18" s="760"/>
      <c r="AN18" s="760"/>
      <c r="AO18" s="760"/>
      <c r="AP18" s="760"/>
      <c r="AQ18" s="760"/>
      <c r="AR18" s="760"/>
      <c r="AS18" s="760"/>
      <c r="AT18" s="760"/>
      <c r="AU18" s="760"/>
      <c r="AV18" s="760"/>
      <c r="AW18" s="760"/>
      <c r="AX18" s="760"/>
      <c r="AY18" s="760"/>
      <c r="AZ18" s="760"/>
      <c r="BA18" s="760"/>
      <c r="BB18" s="760"/>
      <c r="BC18" s="39"/>
      <c r="BD18" s="129"/>
      <c r="BE18" s="941"/>
      <c r="BF18" s="258"/>
      <c r="BG18" s="941"/>
      <c r="BH18" s="136"/>
      <c r="BI18" s="941"/>
      <c r="BJ18" s="941"/>
      <c r="BK18" s="941"/>
      <c r="BL18" s="941"/>
      <c r="BM18" s="771"/>
      <c r="BN18" s="771"/>
      <c r="BO18" s="771"/>
      <c r="BP18" s="771"/>
      <c r="BQ18" s="771"/>
      <c r="BR18" s="771"/>
      <c r="BS18" s="771"/>
      <c r="BT18" s="77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771"/>
      <c r="CU18" s="771"/>
      <c r="CV18" s="771"/>
      <c r="CW18" s="771"/>
      <c r="CX18" s="771"/>
      <c r="CY18" s="941"/>
      <c r="CZ18" s="580"/>
      <c r="DA18" s="580"/>
      <c r="DB18" s="580"/>
      <c r="DC18" s="580"/>
      <c r="DD18" s="580"/>
      <c r="DE18" s="580"/>
      <c r="DF18" s="580"/>
      <c r="DG18" s="580"/>
      <c r="DH18" s="580"/>
      <c r="DI18" s="580"/>
      <c r="DJ18" s="580"/>
      <c r="DK18" s="580"/>
      <c r="DL18" s="580"/>
      <c r="DM18" s="580"/>
      <c r="DN18" s="580"/>
      <c r="DO18" s="580"/>
      <c r="DP18" s="580"/>
      <c r="DQ18" s="580"/>
      <c r="DR18" s="580"/>
      <c r="DS18" s="580"/>
      <c r="DT18" s="580"/>
      <c r="DU18" s="580"/>
      <c r="DV18" s="580"/>
      <c r="DW18" s="580"/>
      <c r="DX18" s="580"/>
      <c r="DY18" s="580"/>
      <c r="DZ18" s="580"/>
      <c r="EA18" s="580"/>
      <c r="EB18" s="580"/>
      <c r="EC18" s="580"/>
      <c r="ED18" s="580"/>
      <c r="EE18" s="580"/>
      <c r="EF18" s="580"/>
      <c r="EG18" s="580"/>
      <c r="EH18" s="580"/>
      <c r="EI18" s="580"/>
      <c r="EJ18" s="580"/>
      <c r="EK18" s="580"/>
      <c r="EL18" s="580"/>
      <c r="EM18" s="580"/>
      <c r="EN18" s="580"/>
      <c r="EO18" s="580"/>
      <c r="EP18" s="580"/>
      <c r="EQ18" s="580"/>
      <c r="ER18" s="580"/>
      <c r="ES18" s="580"/>
      <c r="ET18" s="580"/>
      <c r="EU18" s="580"/>
      <c r="EV18" s="580"/>
      <c r="EW18" s="580"/>
      <c r="EX18" s="580"/>
      <c r="EY18" s="580"/>
      <c r="EZ18" s="580"/>
      <c r="FA18" s="580"/>
      <c r="FB18" s="580"/>
      <c r="FC18" s="580"/>
      <c r="FD18" s="580"/>
      <c r="FE18" s="580"/>
      <c r="FF18" s="580"/>
      <c r="FG18" s="580"/>
      <c r="FH18" s="580"/>
      <c r="FI18" s="580"/>
      <c r="FJ18" s="580"/>
      <c r="FK18" s="580"/>
      <c r="FL18" s="580"/>
      <c r="FM18" s="580"/>
      <c r="FN18" s="580"/>
      <c r="FO18" s="580"/>
      <c r="FP18" s="580"/>
      <c r="FQ18" s="580"/>
      <c r="FR18" s="580"/>
      <c r="FS18" s="580"/>
      <c r="FT18" s="580"/>
      <c r="FU18" s="580"/>
      <c r="FV18" s="580"/>
      <c r="FW18" s="580"/>
      <c r="FX18" s="580"/>
      <c r="FY18" s="580"/>
      <c r="FZ18" s="580"/>
      <c r="GA18" s="580"/>
      <c r="GB18" s="580"/>
      <c r="GC18" s="580"/>
      <c r="GD18" s="580"/>
      <c r="GE18" s="580"/>
      <c r="GF18" s="580"/>
      <c r="GG18" s="580"/>
      <c r="GH18" s="580"/>
      <c r="GI18" s="580"/>
      <c r="GJ18" s="580"/>
      <c r="GK18" s="580"/>
      <c r="GL18" s="580"/>
      <c r="GM18" s="580"/>
      <c r="GN18" s="580"/>
      <c r="GO18" s="580"/>
      <c r="GP18" s="580"/>
      <c r="GQ18" s="580"/>
      <c r="GR18" s="580"/>
      <c r="GS18" s="580"/>
      <c r="GT18" s="580"/>
      <c r="GU18" s="580"/>
      <c r="GV18" s="580"/>
      <c r="GW18" s="580"/>
      <c r="GX18" s="580"/>
      <c r="GY18" s="580"/>
      <c r="GZ18" s="580"/>
      <c r="HA18" s="580"/>
      <c r="HB18" s="580"/>
      <c r="HC18" s="580"/>
      <c r="HD18" s="580"/>
      <c r="HE18" s="580"/>
      <c r="HF18" s="580"/>
      <c r="HG18" s="580"/>
      <c r="HH18" s="580"/>
      <c r="HI18" s="580"/>
      <c r="HJ18" s="580"/>
      <c r="HK18" s="580"/>
      <c r="HL18" s="580"/>
      <c r="HM18" s="580"/>
      <c r="HN18" s="580"/>
      <c r="HO18" s="580"/>
      <c r="HP18" s="580"/>
      <c r="HQ18" s="580"/>
      <c r="HR18" s="580"/>
      <c r="HS18" s="580"/>
      <c r="HT18" s="580"/>
      <c r="HU18" s="580"/>
      <c r="HV18" s="580"/>
      <c r="HW18" s="580"/>
      <c r="HX18" s="580"/>
      <c r="HY18" s="580"/>
      <c r="HZ18" s="580"/>
      <c r="IA18" s="580"/>
      <c r="IB18" s="580"/>
      <c r="IC18" s="580"/>
      <c r="ID18" s="580"/>
      <c r="IE18" s="580"/>
      <c r="IF18" s="580"/>
      <c r="IG18" s="580"/>
      <c r="IH18" s="580"/>
      <c r="II18" s="580"/>
      <c r="IJ18" s="580"/>
      <c r="IK18" s="580"/>
      <c r="IL18" s="580"/>
    </row>
    <row r="19" spans="1:246" ht="24" customHeight="1">
      <c r="A19" s="1441"/>
      <c r="B19" s="1442"/>
      <c r="C19" s="1442"/>
      <c r="D19" s="1442"/>
      <c r="E19" s="1442"/>
      <c r="F19" s="1442"/>
      <c r="G19" s="1442"/>
      <c r="H19" s="1442"/>
      <c r="I19" s="1442"/>
      <c r="J19" s="1442"/>
      <c r="K19" s="1689"/>
      <c r="L19" s="1676"/>
      <c r="M19" s="1674"/>
      <c r="N19" s="1674"/>
      <c r="O19" s="1674"/>
      <c r="P19" s="1674"/>
      <c r="Q19" s="1674"/>
      <c r="R19" s="1674"/>
      <c r="S19" s="1674"/>
      <c r="T19" s="1674"/>
      <c r="U19" s="1674"/>
      <c r="V19" s="1674"/>
      <c r="W19" s="1674"/>
      <c r="X19" s="1674"/>
      <c r="Y19" s="1674"/>
      <c r="Z19" s="1674"/>
      <c r="AA19" s="1674"/>
      <c r="AB19" s="1674"/>
      <c r="AC19" s="1674"/>
      <c r="AD19" s="1674"/>
      <c r="AE19" s="1674"/>
      <c r="AF19" s="1674"/>
      <c r="AG19" s="1674"/>
      <c r="AH19" s="1674"/>
      <c r="AI19" s="1674"/>
      <c r="AJ19" s="1674"/>
      <c r="AK19" s="1674"/>
      <c r="AL19" s="1675"/>
      <c r="AM19" s="760"/>
      <c r="AN19" s="760"/>
      <c r="AO19" s="760"/>
      <c r="AP19" s="760"/>
      <c r="AQ19" s="760"/>
      <c r="AR19" s="760"/>
      <c r="AS19" s="760"/>
      <c r="AT19" s="760"/>
      <c r="AU19" s="760"/>
      <c r="AV19" s="760"/>
      <c r="AW19" s="760"/>
      <c r="AX19" s="760"/>
      <c r="AY19" s="760"/>
      <c r="AZ19" s="760"/>
      <c r="BA19" s="760"/>
      <c r="BB19" s="760"/>
      <c r="BC19" s="39"/>
      <c r="BD19" s="129"/>
      <c r="BE19" s="941"/>
      <c r="BF19" s="258"/>
      <c r="BG19" s="941"/>
      <c r="BH19" s="136"/>
      <c r="BI19" s="941"/>
      <c r="BJ19" s="941"/>
      <c r="BK19" s="941"/>
      <c r="BL19" s="941"/>
      <c r="BM19" s="771"/>
      <c r="BN19" s="771"/>
      <c r="BO19" s="771"/>
      <c r="BP19" s="771"/>
      <c r="BQ19" s="771"/>
      <c r="BR19" s="771"/>
      <c r="BS19" s="771"/>
      <c r="BT19" s="77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771"/>
      <c r="CU19" s="771"/>
      <c r="CV19" s="771"/>
      <c r="CW19" s="771"/>
      <c r="CX19" s="771"/>
      <c r="CY19" s="941"/>
      <c r="CZ19" s="580"/>
      <c r="DA19" s="580"/>
      <c r="DB19" s="580"/>
      <c r="DC19" s="580"/>
      <c r="DD19" s="580"/>
      <c r="DE19" s="580"/>
      <c r="DF19" s="580"/>
      <c r="DG19" s="580"/>
      <c r="DH19" s="580"/>
      <c r="DI19" s="580"/>
      <c r="DJ19" s="580"/>
      <c r="DK19" s="580"/>
      <c r="DL19" s="580"/>
      <c r="DM19" s="580"/>
      <c r="DN19" s="580"/>
      <c r="DO19" s="580"/>
      <c r="DP19" s="580"/>
      <c r="DQ19" s="580"/>
      <c r="DR19" s="580"/>
      <c r="DS19" s="580"/>
      <c r="DT19" s="580"/>
      <c r="DU19" s="580"/>
      <c r="DV19" s="580"/>
      <c r="DW19" s="580"/>
      <c r="DX19" s="580"/>
      <c r="DY19" s="580"/>
      <c r="DZ19" s="580"/>
      <c r="EA19" s="580"/>
      <c r="EB19" s="580"/>
      <c r="EC19" s="580"/>
      <c r="ED19" s="580"/>
      <c r="EE19" s="580"/>
      <c r="EF19" s="580"/>
      <c r="EG19" s="580"/>
      <c r="EH19" s="580"/>
      <c r="EI19" s="580"/>
      <c r="EJ19" s="580"/>
      <c r="EK19" s="580"/>
      <c r="EL19" s="580"/>
      <c r="EM19" s="580"/>
      <c r="EN19" s="580"/>
      <c r="EO19" s="580"/>
      <c r="EP19" s="580"/>
      <c r="EQ19" s="580"/>
      <c r="ER19" s="580"/>
      <c r="ES19" s="580"/>
      <c r="ET19" s="580"/>
      <c r="EU19" s="580"/>
      <c r="EV19" s="580"/>
      <c r="EW19" s="580"/>
      <c r="EX19" s="580"/>
      <c r="EY19" s="580"/>
      <c r="EZ19" s="580"/>
      <c r="FA19" s="580"/>
      <c r="FB19" s="580"/>
      <c r="FC19" s="580"/>
      <c r="FD19" s="580"/>
      <c r="FE19" s="580"/>
      <c r="FF19" s="580"/>
      <c r="FG19" s="580"/>
      <c r="FH19" s="580"/>
      <c r="FI19" s="580"/>
      <c r="FJ19" s="580"/>
      <c r="FK19" s="580"/>
      <c r="FL19" s="580"/>
      <c r="FM19" s="580"/>
      <c r="FN19" s="580"/>
      <c r="FO19" s="580"/>
      <c r="FP19" s="580"/>
      <c r="FQ19" s="580"/>
      <c r="FR19" s="580"/>
      <c r="FS19" s="580"/>
      <c r="FT19" s="580"/>
      <c r="FU19" s="580"/>
      <c r="FV19" s="580"/>
      <c r="FW19" s="580"/>
      <c r="FX19" s="580"/>
      <c r="FY19" s="580"/>
      <c r="FZ19" s="580"/>
      <c r="GA19" s="580"/>
      <c r="GB19" s="580"/>
      <c r="GC19" s="580"/>
      <c r="GD19" s="580"/>
      <c r="GE19" s="580"/>
      <c r="GF19" s="580"/>
      <c r="GG19" s="580"/>
      <c r="GH19" s="580"/>
      <c r="GI19" s="580"/>
      <c r="GJ19" s="580"/>
      <c r="GK19" s="580"/>
      <c r="GL19" s="580"/>
      <c r="GM19" s="580"/>
      <c r="GN19" s="580"/>
      <c r="GO19" s="580"/>
      <c r="GP19" s="580"/>
      <c r="GQ19" s="580"/>
      <c r="GR19" s="580"/>
      <c r="GS19" s="580"/>
      <c r="GT19" s="580"/>
      <c r="GU19" s="580"/>
      <c r="GV19" s="580"/>
      <c r="GW19" s="580"/>
      <c r="GX19" s="580"/>
      <c r="GY19" s="580"/>
      <c r="GZ19" s="580"/>
      <c r="HA19" s="580"/>
      <c r="HB19" s="580"/>
      <c r="HC19" s="580"/>
      <c r="HD19" s="580"/>
      <c r="HE19" s="580"/>
      <c r="HF19" s="580"/>
      <c r="HG19" s="580"/>
      <c r="HH19" s="580"/>
      <c r="HI19" s="580"/>
      <c r="HJ19" s="580"/>
      <c r="HK19" s="580"/>
      <c r="HL19" s="580"/>
      <c r="HM19" s="580"/>
      <c r="HN19" s="580"/>
      <c r="HO19" s="580"/>
      <c r="HP19" s="580"/>
      <c r="HQ19" s="580"/>
      <c r="HR19" s="580"/>
      <c r="HS19" s="580"/>
      <c r="HT19" s="580"/>
      <c r="HU19" s="580"/>
      <c r="HV19" s="580"/>
      <c r="HW19" s="580"/>
      <c r="HX19" s="580"/>
      <c r="HY19" s="580"/>
      <c r="HZ19" s="580"/>
      <c r="IA19" s="580"/>
      <c r="IB19" s="580"/>
      <c r="IC19" s="580"/>
      <c r="ID19" s="580"/>
      <c r="IE19" s="580"/>
      <c r="IF19" s="580"/>
      <c r="IG19" s="580"/>
      <c r="IH19" s="580"/>
      <c r="II19" s="580"/>
      <c r="IJ19" s="580"/>
      <c r="IK19" s="580"/>
      <c r="IL19" s="580"/>
    </row>
    <row r="20" spans="1:246" ht="24" customHeight="1" thickBot="1">
      <c r="A20" s="1443"/>
      <c r="B20" s="1444"/>
      <c r="C20" s="1444"/>
      <c r="D20" s="1444"/>
      <c r="E20" s="1444"/>
      <c r="F20" s="1444"/>
      <c r="G20" s="1444"/>
      <c r="H20" s="1444"/>
      <c r="I20" s="1444"/>
      <c r="J20" s="1444"/>
      <c r="K20" s="1690"/>
      <c r="L20" s="1676"/>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675"/>
      <c r="AM20" s="760"/>
      <c r="AN20" s="760"/>
      <c r="AO20" s="760"/>
      <c r="AP20" s="760"/>
      <c r="AQ20" s="760"/>
      <c r="AR20" s="760"/>
      <c r="AS20" s="760"/>
      <c r="AT20" s="760"/>
      <c r="AU20" s="760"/>
      <c r="AV20" s="760"/>
      <c r="AW20" s="760"/>
      <c r="AX20" s="760"/>
      <c r="AY20" s="760"/>
      <c r="AZ20" s="760"/>
      <c r="BA20" s="760"/>
      <c r="BB20" s="760"/>
      <c r="BC20" s="39"/>
      <c r="BD20" s="129"/>
      <c r="BE20" s="941"/>
      <c r="BF20" s="258"/>
      <c r="BG20" s="941"/>
      <c r="BH20" s="136"/>
      <c r="BI20" s="941"/>
      <c r="BJ20" s="941"/>
      <c r="BK20" s="941"/>
      <c r="BL20" s="941"/>
      <c r="BM20" s="771"/>
      <c r="BN20" s="771"/>
      <c r="BO20" s="771"/>
      <c r="BP20" s="771"/>
      <c r="BQ20" s="771"/>
      <c r="BR20" s="771"/>
      <c r="BS20" s="771"/>
      <c r="BT20" s="77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771"/>
      <c r="CU20" s="771"/>
      <c r="CV20" s="771"/>
      <c r="CW20" s="771"/>
      <c r="CX20" s="771"/>
      <c r="CY20" s="941"/>
      <c r="CZ20" s="580"/>
      <c r="DA20" s="580"/>
      <c r="DB20" s="580"/>
      <c r="DC20" s="580"/>
      <c r="DD20" s="580"/>
      <c r="DE20" s="580"/>
      <c r="DF20" s="580"/>
      <c r="DG20" s="580"/>
      <c r="DH20" s="580"/>
      <c r="DI20" s="580"/>
      <c r="DJ20" s="580"/>
      <c r="DK20" s="580"/>
      <c r="DL20" s="580"/>
      <c r="DM20" s="580"/>
      <c r="DN20" s="580"/>
      <c r="DO20" s="580"/>
      <c r="DP20" s="580"/>
      <c r="DQ20" s="580"/>
      <c r="DR20" s="580"/>
      <c r="DS20" s="580"/>
      <c r="DT20" s="580"/>
      <c r="DU20" s="580"/>
      <c r="DV20" s="580"/>
      <c r="DW20" s="580"/>
      <c r="DX20" s="580"/>
      <c r="DY20" s="580"/>
      <c r="DZ20" s="580"/>
      <c r="EA20" s="580"/>
      <c r="EB20" s="580"/>
      <c r="EC20" s="580"/>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0"/>
      <c r="GL20" s="580"/>
      <c r="GM20" s="580"/>
      <c r="GN20" s="580"/>
      <c r="GO20" s="580"/>
      <c r="GP20" s="580"/>
      <c r="GQ20" s="580"/>
      <c r="GR20" s="580"/>
      <c r="GS20" s="580"/>
      <c r="GT20" s="580"/>
      <c r="GU20" s="580"/>
      <c r="GV20" s="580"/>
      <c r="GW20" s="580"/>
      <c r="GX20" s="580"/>
      <c r="GY20" s="580"/>
      <c r="GZ20" s="580"/>
      <c r="HA20" s="580"/>
      <c r="HB20" s="580"/>
      <c r="HC20" s="580"/>
      <c r="HD20" s="580"/>
      <c r="HE20" s="580"/>
      <c r="HF20" s="580"/>
      <c r="HG20" s="580"/>
      <c r="HH20" s="580"/>
      <c r="HI20" s="580"/>
      <c r="HJ20" s="580"/>
      <c r="HK20" s="580"/>
      <c r="HL20" s="580"/>
      <c r="HM20" s="580"/>
      <c r="HN20" s="580"/>
      <c r="HO20" s="580"/>
      <c r="HP20" s="580"/>
      <c r="HQ20" s="580"/>
      <c r="HR20" s="580"/>
      <c r="HS20" s="580"/>
      <c r="HT20" s="580"/>
      <c r="HU20" s="580"/>
      <c r="HV20" s="580"/>
      <c r="HW20" s="580"/>
      <c r="HX20" s="580"/>
      <c r="HY20" s="580"/>
      <c r="HZ20" s="580"/>
      <c r="IA20" s="580"/>
      <c r="IB20" s="580"/>
      <c r="IC20" s="580"/>
      <c r="ID20" s="580"/>
      <c r="IE20" s="580"/>
      <c r="IF20" s="580"/>
      <c r="IG20" s="580"/>
      <c r="IH20" s="580"/>
      <c r="II20" s="580"/>
      <c r="IJ20" s="580"/>
      <c r="IK20" s="580"/>
      <c r="IL20" s="580"/>
    </row>
    <row r="21" spans="1:246" ht="24" customHeight="1" thickBot="1">
      <c r="A21" s="1416" t="s">
        <v>220</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8"/>
      <c r="AM21" s="773"/>
      <c r="AN21" s="773"/>
      <c r="AO21" s="773"/>
      <c r="AP21" s="773"/>
      <c r="AQ21" s="773"/>
      <c r="AR21" s="773"/>
      <c r="AS21" s="773"/>
      <c r="AT21" s="773"/>
      <c r="AU21" s="774"/>
      <c r="AV21" s="774"/>
      <c r="AW21" s="774"/>
      <c r="AX21" s="774"/>
      <c r="AY21" s="759"/>
      <c r="AZ21" s="759"/>
      <c r="BA21" s="759"/>
      <c r="BB21" s="759"/>
      <c r="BE21" s="580"/>
      <c r="BF21" s="769"/>
      <c r="BG21" s="580"/>
      <c r="BI21" s="580"/>
      <c r="BJ21" s="580"/>
      <c r="BK21" s="580"/>
      <c r="BL21" s="941"/>
      <c r="BM21" s="771"/>
      <c r="BN21" s="771"/>
      <c r="BO21" s="771"/>
      <c r="BP21" s="771"/>
      <c r="BQ21" s="771"/>
      <c r="BR21" s="771"/>
      <c r="BS21" s="771"/>
      <c r="BT21" s="771"/>
      <c r="BU21" s="580"/>
      <c r="BV21" s="580"/>
      <c r="BW21" s="580"/>
      <c r="BX21" s="580"/>
      <c r="BY21" s="580"/>
      <c r="BZ21" s="580"/>
      <c r="CA21" s="580"/>
      <c r="CB21" s="580"/>
      <c r="CC21" s="580"/>
      <c r="CD21" s="580"/>
      <c r="CE21" s="580"/>
      <c r="CF21" s="580"/>
      <c r="CG21" s="580"/>
      <c r="CH21" s="580"/>
      <c r="CI21" s="580"/>
      <c r="CJ21" s="580"/>
      <c r="CK21" s="580"/>
      <c r="CL21" s="580"/>
      <c r="CM21" s="580"/>
      <c r="CN21" s="580"/>
      <c r="CO21" s="580"/>
      <c r="CP21" s="580"/>
      <c r="CQ21" s="775"/>
      <c r="CR21" s="941"/>
      <c r="CS21" s="941"/>
      <c r="CT21" s="771"/>
      <c r="CU21" s="775"/>
      <c r="CV21" s="775"/>
      <c r="CW21" s="776"/>
      <c r="CX21" s="776"/>
      <c r="CY21" s="941"/>
      <c r="CZ21" s="580"/>
      <c r="DA21" s="580"/>
      <c r="DB21" s="580"/>
      <c r="DC21" s="580"/>
      <c r="DD21" s="580"/>
      <c r="DE21" s="580"/>
      <c r="DF21" s="580"/>
      <c r="DG21" s="580"/>
      <c r="DH21" s="580"/>
      <c r="DI21" s="580"/>
      <c r="DJ21" s="580"/>
      <c r="DK21" s="580"/>
      <c r="DL21" s="580"/>
      <c r="DM21" s="580"/>
      <c r="DN21" s="580"/>
      <c r="DO21" s="580"/>
      <c r="DP21" s="580"/>
      <c r="DQ21" s="580"/>
      <c r="DR21" s="580"/>
      <c r="DS21" s="580"/>
      <c r="DT21" s="580"/>
      <c r="DU21" s="580"/>
      <c r="DV21" s="580"/>
      <c r="DW21" s="580"/>
      <c r="DX21" s="580"/>
      <c r="DY21" s="580"/>
      <c r="DZ21" s="580"/>
      <c r="EA21" s="580"/>
      <c r="EB21" s="580"/>
      <c r="EC21" s="580"/>
      <c r="ED21" s="580"/>
      <c r="EE21" s="580"/>
      <c r="EF21" s="580"/>
      <c r="EG21" s="580"/>
      <c r="EH21" s="580"/>
      <c r="EI21" s="580"/>
      <c r="EJ21" s="580"/>
      <c r="EK21" s="580"/>
      <c r="EL21" s="580"/>
      <c r="EM21" s="580"/>
      <c r="EN21" s="580"/>
      <c r="EO21" s="580"/>
      <c r="EP21" s="580"/>
      <c r="EQ21" s="580"/>
      <c r="ER21" s="580"/>
      <c r="ES21" s="580"/>
      <c r="ET21" s="580"/>
      <c r="EU21" s="580"/>
      <c r="EV21" s="580"/>
      <c r="EW21" s="580"/>
      <c r="EX21" s="580"/>
      <c r="EY21" s="580"/>
      <c r="EZ21" s="580"/>
      <c r="FA21" s="580"/>
      <c r="FB21" s="580"/>
      <c r="FC21" s="580"/>
      <c r="FD21" s="580"/>
      <c r="FE21" s="580"/>
      <c r="FF21" s="580"/>
      <c r="FG21" s="580"/>
      <c r="FH21" s="580"/>
      <c r="FI21" s="580"/>
      <c r="FJ21" s="580"/>
      <c r="FK21" s="580"/>
      <c r="FL21" s="580"/>
      <c r="FM21" s="580"/>
      <c r="FN21" s="580"/>
      <c r="FO21" s="580"/>
      <c r="FP21" s="580"/>
      <c r="FQ21" s="580"/>
      <c r="FR21" s="580"/>
      <c r="FS21" s="580"/>
      <c r="FT21" s="580"/>
      <c r="FU21" s="580"/>
      <c r="FV21" s="580"/>
      <c r="FW21" s="580"/>
      <c r="FX21" s="580"/>
      <c r="FY21" s="580"/>
      <c r="FZ21" s="580"/>
      <c r="GA21" s="580"/>
      <c r="GB21" s="580"/>
      <c r="GC21" s="580"/>
      <c r="GD21" s="580"/>
      <c r="GE21" s="580"/>
      <c r="GF21" s="580"/>
      <c r="GG21" s="580"/>
      <c r="GH21" s="580"/>
      <c r="GI21" s="580"/>
      <c r="GJ21" s="580"/>
      <c r="GK21" s="580"/>
      <c r="GL21" s="580"/>
      <c r="GM21" s="580"/>
      <c r="GN21" s="580"/>
      <c r="GO21" s="580"/>
      <c r="GP21" s="580"/>
      <c r="GQ21" s="580"/>
      <c r="GR21" s="580"/>
      <c r="GS21" s="580"/>
      <c r="GT21" s="580"/>
      <c r="GU21" s="580"/>
      <c r="GV21" s="580"/>
      <c r="GW21" s="580"/>
      <c r="GX21" s="580"/>
      <c r="GY21" s="580"/>
      <c r="GZ21" s="580"/>
      <c r="HA21" s="580"/>
      <c r="HB21" s="580"/>
      <c r="HC21" s="580"/>
      <c r="HD21" s="580"/>
      <c r="HE21" s="580"/>
      <c r="HF21" s="580"/>
      <c r="HG21" s="580"/>
      <c r="HH21" s="580"/>
      <c r="HI21" s="580"/>
      <c r="HJ21" s="580"/>
      <c r="HK21" s="580"/>
      <c r="HL21" s="580"/>
      <c r="HM21" s="580"/>
      <c r="HN21" s="580"/>
      <c r="HO21" s="580"/>
      <c r="HP21" s="580"/>
      <c r="HQ21" s="580"/>
      <c r="HR21" s="580"/>
      <c r="HS21" s="580"/>
      <c r="HT21" s="580"/>
      <c r="HU21" s="580"/>
      <c r="HV21" s="580"/>
      <c r="HW21" s="580"/>
      <c r="HX21" s="580"/>
      <c r="HY21" s="580"/>
      <c r="HZ21" s="580"/>
      <c r="IA21" s="580"/>
      <c r="IB21" s="580"/>
      <c r="IC21" s="580"/>
      <c r="ID21" s="580"/>
      <c r="IE21" s="580"/>
      <c r="IF21" s="580"/>
      <c r="IG21" s="580"/>
      <c r="IH21" s="580"/>
      <c r="II21" s="580"/>
      <c r="IJ21" s="580"/>
      <c r="IK21" s="580"/>
      <c r="IL21" s="580"/>
    </row>
    <row r="22" spans="1:246" ht="38.25" customHeight="1">
      <c r="A22" s="1602" t="s">
        <v>27</v>
      </c>
      <c r="B22" s="1180" t="s">
        <v>221</v>
      </c>
      <c r="C22" s="1181"/>
      <c r="D22" s="1181"/>
      <c r="E22" s="1181"/>
      <c r="F22" s="1181"/>
      <c r="G22" s="1695" t="s">
        <v>222</v>
      </c>
      <c r="H22" s="1696"/>
      <c r="I22" s="1696"/>
      <c r="J22" s="1696"/>
      <c r="K22" s="1697"/>
      <c r="L22" s="1180" t="s">
        <v>223</v>
      </c>
      <c r="M22" s="1237"/>
      <c r="N22" s="1180" t="s">
        <v>224</v>
      </c>
      <c r="O22" s="1237"/>
      <c r="P22" s="1181" t="s">
        <v>225</v>
      </c>
      <c r="Q22" s="1181"/>
      <c r="R22" s="1181"/>
      <c r="S22" s="1237"/>
      <c r="T22" s="1389" t="s">
        <v>226</v>
      </c>
      <c r="U22" s="1390"/>
      <c r="V22" s="1390"/>
      <c r="W22" s="1390"/>
      <c r="X22" s="1390"/>
      <c r="Y22" s="1391"/>
      <c r="Z22" s="1181" t="s">
        <v>227</v>
      </c>
      <c r="AA22" s="1181"/>
      <c r="AB22" s="1237"/>
      <c r="AC22" s="932" t="s">
        <v>228</v>
      </c>
      <c r="AD22" s="933"/>
      <c r="AE22" s="1234" t="s">
        <v>229</v>
      </c>
      <c r="AF22" s="1235"/>
      <c r="AG22" s="1236"/>
      <c r="AH22" s="1234" t="s">
        <v>230</v>
      </c>
      <c r="AI22" s="1235"/>
      <c r="AJ22" s="1235"/>
      <c r="AK22" s="1235"/>
      <c r="AL22" s="1236"/>
      <c r="AM22" s="777"/>
      <c r="AN22" s="777"/>
      <c r="AO22" s="759"/>
      <c r="AP22" s="759"/>
      <c r="AQ22" s="759"/>
      <c r="AR22" s="759"/>
      <c r="AS22" s="759"/>
      <c r="AT22" s="759"/>
      <c r="AU22" s="759"/>
      <c r="AV22" s="759"/>
      <c r="AW22" s="759"/>
      <c r="AX22" s="759"/>
      <c r="AY22" s="759"/>
      <c r="AZ22" s="759"/>
      <c r="BA22" s="759"/>
      <c r="BB22" s="759"/>
      <c r="BE22" s="580"/>
      <c r="BF22" s="769"/>
      <c r="BG22" s="580"/>
      <c r="BI22" s="580"/>
      <c r="BJ22" s="580"/>
      <c r="BK22" s="580"/>
      <c r="BL22" s="580"/>
      <c r="BM22" s="771"/>
      <c r="BN22" s="771"/>
      <c r="BO22" s="771"/>
      <c r="BP22" s="771"/>
      <c r="BQ22" s="771"/>
      <c r="BR22" s="771"/>
      <c r="BS22" s="771"/>
      <c r="BT22" s="771"/>
      <c r="BU22" s="580"/>
      <c r="BV22" s="580"/>
      <c r="BW22" s="580"/>
      <c r="BX22" s="580"/>
      <c r="BY22" s="580"/>
      <c r="BZ22" s="580"/>
      <c r="CA22" s="580"/>
      <c r="CB22" s="580"/>
      <c r="CC22" s="580"/>
      <c r="CD22" s="580"/>
      <c r="CE22" s="580"/>
      <c r="CF22" s="580"/>
      <c r="CG22" s="580"/>
      <c r="CH22" s="580"/>
      <c r="CI22" s="580"/>
      <c r="CJ22" s="580"/>
      <c r="CK22" s="580"/>
      <c r="CL22" s="580"/>
      <c r="CM22" s="580"/>
      <c r="CN22" s="580"/>
      <c r="CO22" s="580"/>
      <c r="CP22" s="580"/>
      <c r="CQ22" s="15"/>
      <c r="CR22" s="15"/>
      <c r="CS22" s="15"/>
      <c r="CT22" s="771"/>
      <c r="CU22" s="771"/>
      <c r="CV22" s="771"/>
      <c r="CW22" s="15"/>
      <c r="CX22" s="15"/>
      <c r="CY22" s="941"/>
      <c r="CZ22" s="580"/>
      <c r="DA22" s="580"/>
      <c r="DB22" s="580"/>
      <c r="DC22" s="580"/>
      <c r="DD22" s="580"/>
      <c r="DE22" s="580"/>
      <c r="DF22" s="580"/>
      <c r="DG22" s="580"/>
      <c r="DH22" s="580"/>
      <c r="DI22" s="580"/>
      <c r="DJ22" s="580"/>
      <c r="DK22" s="580"/>
      <c r="DL22" s="580"/>
      <c r="DM22" s="580"/>
      <c r="DN22" s="580"/>
      <c r="DO22" s="580"/>
      <c r="DP22" s="580"/>
      <c r="DQ22" s="580"/>
      <c r="DR22" s="580"/>
      <c r="DS22" s="580"/>
      <c r="DT22" s="580"/>
      <c r="DU22" s="580"/>
      <c r="DV22" s="580"/>
      <c r="DW22" s="580"/>
      <c r="DX22" s="580"/>
      <c r="DY22" s="580"/>
      <c r="DZ22" s="580"/>
      <c r="EA22" s="580"/>
      <c r="EB22" s="580"/>
      <c r="EC22" s="580"/>
      <c r="ED22" s="580"/>
      <c r="EE22" s="580"/>
      <c r="EF22" s="580"/>
      <c r="EG22" s="580"/>
      <c r="EH22" s="580"/>
      <c r="EI22" s="580"/>
      <c r="EJ22" s="580"/>
      <c r="EK22" s="580"/>
      <c r="EL22" s="580"/>
      <c r="EM22" s="580"/>
      <c r="EN22" s="580"/>
      <c r="EO22" s="580"/>
      <c r="EP22" s="580"/>
      <c r="EQ22" s="580"/>
      <c r="ER22" s="580"/>
      <c r="ES22" s="580"/>
      <c r="ET22" s="580"/>
      <c r="EU22" s="580"/>
      <c r="EV22" s="580"/>
      <c r="EW22" s="580"/>
      <c r="EX22" s="580"/>
      <c r="EY22" s="580"/>
      <c r="EZ22" s="580"/>
      <c r="FA22" s="580"/>
      <c r="FB22" s="580"/>
      <c r="FC22" s="580"/>
      <c r="FD22" s="580"/>
      <c r="FE22" s="580"/>
      <c r="FF22" s="580"/>
      <c r="FG22" s="580"/>
      <c r="FH22" s="580"/>
      <c r="FI22" s="580"/>
      <c r="FJ22" s="580"/>
      <c r="FK22" s="580"/>
      <c r="FL22" s="580"/>
      <c r="FM22" s="580"/>
      <c r="FN22" s="580"/>
      <c r="FO22" s="580"/>
      <c r="FP22" s="580"/>
      <c r="FQ22" s="580"/>
      <c r="FR22" s="580"/>
      <c r="FS22" s="580"/>
      <c r="FT22" s="580"/>
      <c r="FU22" s="580"/>
      <c r="FV22" s="580"/>
      <c r="FW22" s="580"/>
      <c r="FX22" s="580"/>
      <c r="FY22" s="580"/>
      <c r="FZ22" s="580"/>
      <c r="GA22" s="580"/>
      <c r="GB22" s="580"/>
      <c r="GC22" s="580"/>
      <c r="GD22" s="580"/>
      <c r="GE22" s="580"/>
      <c r="GF22" s="580"/>
      <c r="GG22" s="580"/>
      <c r="GH22" s="580"/>
      <c r="GI22" s="580"/>
      <c r="GJ22" s="580"/>
      <c r="GK22" s="580"/>
      <c r="GL22" s="580"/>
      <c r="GM22" s="580"/>
      <c r="GN22" s="580"/>
      <c r="GO22" s="580"/>
      <c r="GP22" s="580"/>
      <c r="GQ22" s="580"/>
      <c r="GR22" s="580"/>
      <c r="GS22" s="580"/>
      <c r="GT22" s="580"/>
      <c r="GU22" s="580"/>
      <c r="GV22" s="580"/>
      <c r="GW22" s="580"/>
      <c r="GX22" s="580"/>
      <c r="GY22" s="580"/>
      <c r="GZ22" s="580"/>
      <c r="HA22" s="580"/>
      <c r="HB22" s="580"/>
      <c r="HC22" s="580"/>
      <c r="HD22" s="580"/>
      <c r="HE22" s="580"/>
      <c r="HF22" s="580"/>
      <c r="HG22" s="580"/>
      <c r="HH22" s="580"/>
      <c r="HI22" s="580"/>
      <c r="HJ22" s="580"/>
      <c r="HK22" s="580"/>
      <c r="HL22" s="580"/>
      <c r="HM22" s="580"/>
      <c r="HN22" s="580"/>
      <c r="HO22" s="580"/>
      <c r="HP22" s="580"/>
      <c r="HQ22" s="580"/>
      <c r="HR22" s="580"/>
      <c r="HS22" s="580"/>
      <c r="HT22" s="580"/>
      <c r="HU22" s="580"/>
      <c r="HV22" s="580"/>
      <c r="HW22" s="580"/>
      <c r="HX22" s="580"/>
      <c r="HY22" s="580"/>
      <c r="HZ22" s="580"/>
      <c r="IA22" s="580"/>
      <c r="IB22" s="580"/>
      <c r="IC22" s="580"/>
      <c r="ID22" s="580"/>
      <c r="IE22" s="580"/>
      <c r="IF22" s="580"/>
      <c r="IG22" s="580"/>
      <c r="IH22" s="580"/>
      <c r="II22" s="580"/>
      <c r="IJ22" s="580"/>
      <c r="IK22" s="580"/>
      <c r="IL22" s="580"/>
    </row>
    <row r="23" spans="1:246" ht="61.5" customHeight="1">
      <c r="A23" s="1603"/>
      <c r="B23" s="1182"/>
      <c r="C23" s="1183"/>
      <c r="D23" s="1183"/>
      <c r="E23" s="1183"/>
      <c r="F23" s="1183"/>
      <c r="G23" s="1698"/>
      <c r="H23" s="1699"/>
      <c r="I23" s="1699"/>
      <c r="J23" s="1699"/>
      <c r="K23" s="1700"/>
      <c r="L23" s="1182"/>
      <c r="M23" s="1238"/>
      <c r="N23" s="1369"/>
      <c r="O23" s="1370"/>
      <c r="P23" s="1183"/>
      <c r="Q23" s="1183"/>
      <c r="R23" s="1183"/>
      <c r="S23" s="1238"/>
      <c r="T23" s="1392"/>
      <c r="U23" s="1393"/>
      <c r="V23" s="1393"/>
      <c r="W23" s="1393"/>
      <c r="X23" s="1393"/>
      <c r="Y23" s="1394"/>
      <c r="Z23" s="1183"/>
      <c r="AA23" s="1183"/>
      <c r="AB23" s="1238"/>
      <c r="AC23" s="934"/>
      <c r="AD23" s="935"/>
      <c r="AE23" s="1573" t="s">
        <v>231</v>
      </c>
      <c r="AF23" s="1368" t="s">
        <v>232</v>
      </c>
      <c r="AG23" s="1186" t="s">
        <v>233</v>
      </c>
      <c r="AH23" s="1671" t="s">
        <v>234</v>
      </c>
      <c r="AI23" s="1367" t="s">
        <v>235</v>
      </c>
      <c r="AJ23" s="1367" t="s">
        <v>236</v>
      </c>
      <c r="AK23" s="1655" t="s">
        <v>237</v>
      </c>
      <c r="AL23" s="1186" t="s">
        <v>238</v>
      </c>
      <c r="AM23" s="777"/>
      <c r="AN23" s="777"/>
      <c r="AO23" s="759"/>
      <c r="AP23" s="759"/>
      <c r="AQ23" s="759"/>
      <c r="AR23" s="759"/>
      <c r="AS23" s="759"/>
      <c r="AT23" s="759"/>
      <c r="AU23" s="759"/>
      <c r="AV23" s="759"/>
      <c r="AW23" s="759"/>
      <c r="AX23" s="759"/>
      <c r="AY23" s="759"/>
      <c r="AZ23" s="759"/>
      <c r="BA23" s="759"/>
      <c r="BB23" s="759"/>
      <c r="BE23" s="580"/>
      <c r="BF23" s="769"/>
      <c r="BG23" s="580"/>
      <c r="BI23" s="580"/>
      <c r="BJ23" s="580"/>
      <c r="BK23" s="580"/>
      <c r="BL23" s="580"/>
      <c r="BM23" s="771"/>
      <c r="BN23" s="771"/>
      <c r="BO23" s="771"/>
      <c r="BP23" s="771"/>
      <c r="BQ23" s="771"/>
      <c r="BR23" s="771"/>
      <c r="BS23" s="771"/>
      <c r="BT23" s="771"/>
      <c r="BU23" s="580"/>
      <c r="BV23" s="580"/>
      <c r="BW23" s="580"/>
      <c r="BX23" s="580"/>
      <c r="BY23" s="580"/>
      <c r="BZ23" s="580"/>
      <c r="CA23" s="580"/>
      <c r="CB23" s="580"/>
      <c r="CC23" s="580"/>
      <c r="CD23" s="580"/>
      <c r="CE23" s="580"/>
      <c r="CF23" s="580"/>
      <c r="CG23" s="580"/>
      <c r="CH23" s="580"/>
      <c r="CI23" s="580"/>
      <c r="CJ23" s="580"/>
      <c r="CK23" s="580"/>
      <c r="CL23" s="580"/>
      <c r="CM23" s="580"/>
      <c r="CN23" s="580"/>
      <c r="CO23" s="580"/>
      <c r="CP23" s="580"/>
      <c r="CQ23" s="15"/>
      <c r="CR23" s="15"/>
      <c r="CS23" s="15"/>
      <c r="CT23" s="771"/>
      <c r="CU23" s="771"/>
      <c r="CV23" s="771"/>
      <c r="CW23" s="15"/>
      <c r="CX23" s="15"/>
      <c r="CY23" s="941"/>
      <c r="CZ23" s="580"/>
      <c r="DA23" s="580"/>
      <c r="DB23" s="580"/>
      <c r="DC23" s="580"/>
      <c r="DD23" s="580"/>
      <c r="DE23" s="580"/>
      <c r="DF23" s="580"/>
      <c r="DG23" s="580"/>
      <c r="DH23" s="580"/>
      <c r="DI23" s="580"/>
      <c r="DJ23" s="580"/>
      <c r="DK23" s="580"/>
      <c r="DL23" s="580"/>
      <c r="DM23" s="580"/>
      <c r="DN23" s="580"/>
      <c r="DO23" s="580"/>
      <c r="DP23" s="580"/>
      <c r="DQ23" s="580"/>
      <c r="DR23" s="580"/>
      <c r="DS23" s="580"/>
      <c r="DT23" s="580"/>
      <c r="DU23" s="580"/>
      <c r="DV23" s="580"/>
      <c r="DW23" s="580"/>
      <c r="DX23" s="580"/>
      <c r="DY23" s="580"/>
      <c r="DZ23" s="580"/>
      <c r="EA23" s="580"/>
      <c r="EB23" s="580"/>
      <c r="EC23" s="580"/>
      <c r="ED23" s="580"/>
      <c r="EE23" s="580"/>
      <c r="EF23" s="580"/>
      <c r="EG23" s="580"/>
      <c r="EH23" s="580"/>
      <c r="EI23" s="580"/>
      <c r="EJ23" s="580"/>
      <c r="EK23" s="580"/>
      <c r="EL23" s="580"/>
      <c r="EM23" s="580"/>
      <c r="EN23" s="580"/>
      <c r="EO23" s="580"/>
      <c r="EP23" s="580"/>
      <c r="EQ23" s="580"/>
      <c r="ER23" s="580"/>
      <c r="ES23" s="580"/>
      <c r="ET23" s="580"/>
      <c r="EU23" s="580"/>
      <c r="EV23" s="580"/>
      <c r="EW23" s="580"/>
      <c r="EX23" s="580"/>
      <c r="EY23" s="580"/>
      <c r="EZ23" s="580"/>
      <c r="FA23" s="580"/>
      <c r="FB23" s="580"/>
      <c r="FC23" s="580"/>
      <c r="FD23" s="580"/>
      <c r="FE23" s="580"/>
      <c r="FF23" s="580"/>
      <c r="FG23" s="580"/>
      <c r="FH23" s="580"/>
      <c r="FI23" s="580"/>
      <c r="FJ23" s="580"/>
      <c r="FK23" s="580"/>
      <c r="FL23" s="580"/>
      <c r="FM23" s="580"/>
      <c r="FN23" s="580"/>
      <c r="FO23" s="580"/>
      <c r="FP23" s="580"/>
      <c r="FQ23" s="580"/>
      <c r="FR23" s="580"/>
      <c r="FS23" s="580"/>
      <c r="FT23" s="580"/>
      <c r="FU23" s="580"/>
      <c r="FV23" s="580"/>
      <c r="FW23" s="580"/>
      <c r="FX23" s="580"/>
      <c r="FY23" s="580"/>
      <c r="FZ23" s="580"/>
      <c r="GA23" s="580"/>
      <c r="GB23" s="580"/>
      <c r="GC23" s="580"/>
      <c r="GD23" s="580"/>
      <c r="GE23" s="580"/>
      <c r="GF23" s="580"/>
      <c r="GG23" s="580"/>
      <c r="GH23" s="580"/>
      <c r="GI23" s="580"/>
      <c r="GJ23" s="580"/>
      <c r="GK23" s="580"/>
      <c r="GL23" s="580"/>
      <c r="GM23" s="580"/>
      <c r="GN23" s="580"/>
      <c r="GO23" s="580"/>
      <c r="GP23" s="580"/>
      <c r="GQ23" s="580"/>
      <c r="GR23" s="580"/>
      <c r="GS23" s="580"/>
      <c r="GT23" s="580"/>
      <c r="GU23" s="580"/>
      <c r="GV23" s="580"/>
      <c r="GW23" s="580"/>
      <c r="GX23" s="580"/>
      <c r="GY23" s="580"/>
      <c r="GZ23" s="580"/>
      <c r="HA23" s="580"/>
      <c r="HB23" s="580"/>
      <c r="HC23" s="580"/>
      <c r="HD23" s="580"/>
      <c r="HE23" s="580"/>
      <c r="HF23" s="580"/>
      <c r="HG23" s="580"/>
      <c r="HH23" s="580"/>
      <c r="HI23" s="580"/>
      <c r="HJ23" s="580"/>
      <c r="HK23" s="580"/>
      <c r="HL23" s="580"/>
      <c r="HM23" s="580"/>
      <c r="HN23" s="580"/>
      <c r="HO23" s="580"/>
      <c r="HP23" s="580"/>
      <c r="HQ23" s="580"/>
      <c r="HR23" s="580"/>
      <c r="HS23" s="580"/>
      <c r="HT23" s="580"/>
      <c r="HU23" s="580"/>
      <c r="HV23" s="580"/>
      <c r="HW23" s="580"/>
      <c r="HX23" s="580"/>
      <c r="HY23" s="580"/>
      <c r="HZ23" s="580"/>
      <c r="IA23" s="580"/>
      <c r="IB23" s="580"/>
      <c r="IC23" s="580"/>
      <c r="ID23" s="580"/>
      <c r="IE23" s="580"/>
      <c r="IF23" s="580"/>
      <c r="IG23" s="580"/>
      <c r="IH23" s="580"/>
      <c r="II23" s="580"/>
      <c r="IJ23" s="580"/>
      <c r="IK23" s="580"/>
      <c r="IL23" s="580"/>
    </row>
    <row r="24" spans="1:246" ht="42.75" customHeight="1" thickBot="1">
      <c r="A24" s="1604"/>
      <c r="B24" s="1184"/>
      <c r="C24" s="1185"/>
      <c r="D24" s="1185"/>
      <c r="E24" s="1185"/>
      <c r="F24" s="1185"/>
      <c r="G24" s="1701"/>
      <c r="H24" s="1702"/>
      <c r="I24" s="1702"/>
      <c r="J24" s="1702"/>
      <c r="K24" s="1703"/>
      <c r="L24" s="1184"/>
      <c r="M24" s="1239"/>
      <c r="N24" s="154" t="s">
        <v>239</v>
      </c>
      <c r="O24" s="155" t="s">
        <v>240</v>
      </c>
      <c r="P24" s="1183"/>
      <c r="Q24" s="1183"/>
      <c r="R24" s="1183"/>
      <c r="S24" s="1238"/>
      <c r="T24" s="1395"/>
      <c r="U24" s="1396"/>
      <c r="V24" s="1396"/>
      <c r="W24" s="1396"/>
      <c r="X24" s="1396"/>
      <c r="Y24" s="1397"/>
      <c r="Z24" s="1185"/>
      <c r="AA24" s="1185"/>
      <c r="AB24" s="1239"/>
      <c r="AC24" s="936"/>
      <c r="AD24" s="937"/>
      <c r="AE24" s="1574"/>
      <c r="AF24" s="1707"/>
      <c r="AG24" s="1187"/>
      <c r="AH24" s="1672"/>
      <c r="AI24" s="1368"/>
      <c r="AJ24" s="1368"/>
      <c r="AK24" s="1656"/>
      <c r="AL24" s="1187"/>
      <c r="AM24" s="16" t="s">
        <v>5</v>
      </c>
      <c r="AN24" s="16"/>
      <c r="AO24" s="759"/>
      <c r="AP24" s="759"/>
      <c r="AQ24" s="759"/>
      <c r="AR24" s="759"/>
      <c r="AS24" s="759"/>
      <c r="AT24" s="759"/>
      <c r="AU24" s="759"/>
      <c r="AV24" s="759"/>
      <c r="AW24" s="759"/>
      <c r="AX24" s="759"/>
      <c r="AY24" s="759"/>
      <c r="AZ24" s="759"/>
      <c r="BA24" s="759"/>
      <c r="BB24" s="759"/>
      <c r="BE24" s="580"/>
      <c r="BF24" s="769"/>
      <c r="BG24" s="580"/>
      <c r="BI24" s="580"/>
      <c r="BJ24" s="580"/>
      <c r="BK24" s="580"/>
      <c r="BL24" s="580"/>
      <c r="BM24" s="771"/>
      <c r="BN24" s="771"/>
      <c r="BO24" s="771"/>
      <c r="BP24" s="771"/>
      <c r="BQ24" s="771"/>
      <c r="BR24" s="771"/>
      <c r="BS24" s="771"/>
      <c r="BT24" s="771"/>
      <c r="BU24" s="580"/>
      <c r="BV24" s="580"/>
      <c r="BW24" s="580"/>
      <c r="BX24" s="580"/>
      <c r="BY24" s="580"/>
      <c r="BZ24" s="580"/>
      <c r="CA24" s="580"/>
      <c r="CB24" s="580"/>
      <c r="CC24" s="580"/>
      <c r="CD24" s="580"/>
      <c r="CE24" s="580"/>
      <c r="CF24" s="580"/>
      <c r="CG24" s="580"/>
      <c r="CH24" s="580"/>
      <c r="CI24" s="580"/>
      <c r="CJ24" s="580"/>
      <c r="CK24" s="580"/>
      <c r="CL24" s="580"/>
      <c r="CM24" s="580"/>
      <c r="CN24" s="580"/>
      <c r="CO24" s="580"/>
      <c r="CP24" s="580"/>
      <c r="CQ24" s="15"/>
      <c r="CR24" s="15"/>
      <c r="CS24" s="15"/>
      <c r="CT24" s="771"/>
      <c r="CU24" s="771"/>
      <c r="CV24" s="771"/>
      <c r="CW24" s="15"/>
      <c r="CX24" s="15"/>
      <c r="CY24" s="941"/>
      <c r="CZ24" s="580"/>
      <c r="DA24" s="580"/>
      <c r="DB24" s="580"/>
      <c r="DC24" s="580"/>
      <c r="DD24" s="580"/>
      <c r="DE24" s="580"/>
      <c r="DF24" s="580"/>
      <c r="DG24" s="580"/>
      <c r="DH24" s="580"/>
      <c r="DI24" s="580"/>
      <c r="DJ24" s="580"/>
      <c r="DK24" s="580"/>
      <c r="DL24" s="580"/>
      <c r="DM24" s="580"/>
      <c r="DN24" s="580"/>
      <c r="DO24" s="580"/>
      <c r="DP24" s="580"/>
      <c r="DQ24" s="580"/>
      <c r="DR24" s="580"/>
      <c r="DS24" s="580"/>
      <c r="DT24" s="580"/>
      <c r="DU24" s="580"/>
      <c r="DV24" s="580"/>
      <c r="DW24" s="580"/>
      <c r="DX24" s="580"/>
      <c r="DY24" s="580"/>
      <c r="DZ24" s="580"/>
      <c r="EA24" s="580"/>
      <c r="EB24" s="580"/>
      <c r="EC24" s="580"/>
      <c r="ED24" s="580"/>
      <c r="EE24" s="580"/>
      <c r="EF24" s="580"/>
      <c r="EG24" s="580"/>
      <c r="EH24" s="580"/>
      <c r="EI24" s="580"/>
      <c r="EJ24" s="580"/>
      <c r="EK24" s="580"/>
      <c r="EL24" s="580"/>
      <c r="EM24" s="580"/>
      <c r="EN24" s="580"/>
      <c r="EO24" s="580"/>
      <c r="EP24" s="580"/>
      <c r="EQ24" s="580"/>
      <c r="ER24" s="580"/>
      <c r="ES24" s="580"/>
      <c r="ET24" s="580"/>
      <c r="EU24" s="580"/>
      <c r="EV24" s="580"/>
      <c r="EW24" s="580"/>
      <c r="EX24" s="580"/>
      <c r="EY24" s="580"/>
      <c r="EZ24" s="580"/>
      <c r="FA24" s="580"/>
      <c r="FB24" s="580"/>
      <c r="FC24" s="580"/>
      <c r="FD24" s="580"/>
      <c r="FE24" s="580"/>
      <c r="FF24" s="580"/>
      <c r="FG24" s="580"/>
      <c r="FH24" s="580"/>
      <c r="FI24" s="580"/>
      <c r="FJ24" s="580"/>
      <c r="FK24" s="580"/>
      <c r="FL24" s="580"/>
      <c r="FM24" s="580"/>
      <c r="FN24" s="580"/>
      <c r="FO24" s="580"/>
      <c r="FP24" s="580"/>
      <c r="FQ24" s="580"/>
      <c r="FR24" s="580"/>
      <c r="FS24" s="580"/>
      <c r="FT24" s="580"/>
      <c r="FU24" s="580"/>
      <c r="FV24" s="580"/>
      <c r="FW24" s="580"/>
      <c r="FX24" s="580"/>
      <c r="FY24" s="580"/>
      <c r="FZ24" s="580"/>
      <c r="GA24" s="580"/>
      <c r="GB24" s="580"/>
      <c r="GC24" s="580"/>
      <c r="GD24" s="580"/>
      <c r="GE24" s="580"/>
      <c r="GF24" s="580"/>
      <c r="GG24" s="580"/>
      <c r="GH24" s="580"/>
      <c r="GI24" s="580"/>
      <c r="GJ24" s="580"/>
      <c r="GK24" s="580"/>
      <c r="GL24" s="580"/>
      <c r="GM24" s="580"/>
      <c r="GN24" s="580"/>
      <c r="GO24" s="580"/>
      <c r="GP24" s="580"/>
      <c r="GQ24" s="580"/>
      <c r="GR24" s="580"/>
      <c r="GS24" s="580"/>
      <c r="GT24" s="580"/>
      <c r="GU24" s="580"/>
      <c r="GV24" s="580"/>
      <c r="GW24" s="580"/>
      <c r="GX24" s="580"/>
      <c r="GY24" s="580"/>
      <c r="GZ24" s="580"/>
      <c r="HA24" s="580"/>
      <c r="HB24" s="580"/>
      <c r="HC24" s="580"/>
      <c r="HD24" s="580"/>
      <c r="HE24" s="580"/>
      <c r="HF24" s="580"/>
      <c r="HG24" s="580"/>
      <c r="HH24" s="580"/>
      <c r="HI24" s="580"/>
      <c r="HJ24" s="580"/>
      <c r="HK24" s="580"/>
      <c r="HL24" s="580"/>
      <c r="HM24" s="580"/>
      <c r="HN24" s="580"/>
      <c r="HO24" s="580"/>
      <c r="HP24" s="580"/>
      <c r="HQ24" s="580"/>
      <c r="HR24" s="580"/>
      <c r="HS24" s="580"/>
      <c r="HT24" s="580"/>
      <c r="HU24" s="580"/>
      <c r="HV24" s="580"/>
      <c r="HW24" s="580"/>
      <c r="HX24" s="580"/>
      <c r="HY24" s="580"/>
      <c r="HZ24" s="580"/>
      <c r="IA24" s="580"/>
      <c r="IB24" s="580"/>
      <c r="IC24" s="580"/>
      <c r="ID24" s="580"/>
      <c r="IE24" s="580"/>
      <c r="IF24" s="580"/>
      <c r="IG24" s="580"/>
      <c r="IH24" s="580"/>
      <c r="II24" s="580"/>
      <c r="IJ24" s="580"/>
      <c r="IK24" s="580"/>
      <c r="IL24" s="580"/>
    </row>
    <row r="25" spans="1:246" ht="24" customHeight="1">
      <c r="A25" s="778">
        <v>1</v>
      </c>
      <c r="B25" s="1400" t="e">
        <f ca="1">E6</f>
        <v>#VALUE!</v>
      </c>
      <c r="C25" s="1401"/>
      <c r="D25" s="1401"/>
      <c r="E25" s="1401"/>
      <c r="F25" s="1402"/>
      <c r="G25" s="1401" t="s">
        <v>241</v>
      </c>
      <c r="H25" s="1401"/>
      <c r="I25" s="1401"/>
      <c r="J25" s="1401"/>
      <c r="K25" s="1691"/>
      <c r="L25" s="1584"/>
      <c r="M25" s="1399"/>
      <c r="N25" s="907"/>
      <c r="O25" s="870"/>
      <c r="P25" s="1581"/>
      <c r="Q25" s="1582"/>
      <c r="R25" s="1582"/>
      <c r="S25" s="1583"/>
      <c r="T25" s="1403"/>
      <c r="U25" s="1404"/>
      <c r="V25" s="1404"/>
      <c r="W25" s="1404"/>
      <c r="X25" s="1404"/>
      <c r="Y25" s="1405"/>
      <c r="Z25" s="1398"/>
      <c r="AA25" s="1398"/>
      <c r="AB25" s="1399"/>
      <c r="AC25" s="1666"/>
      <c r="AD25" s="1667"/>
      <c r="AE25" s="907"/>
      <c r="AF25" s="908"/>
      <c r="AG25" s="875"/>
      <c r="AH25" s="907"/>
      <c r="AI25" s="908"/>
      <c r="AJ25" s="908"/>
      <c r="AK25" s="908"/>
      <c r="AL25" s="944"/>
      <c r="AM25" s="773"/>
      <c r="AN25" s="773"/>
      <c r="AO25" s="759"/>
      <c r="AP25" s="759"/>
      <c r="AQ25" s="759"/>
      <c r="AR25" s="759"/>
      <c r="AS25" s="759"/>
      <c r="AT25" s="759"/>
      <c r="AU25" s="759"/>
      <c r="AV25" s="759"/>
      <c r="AW25" s="759"/>
      <c r="AX25" s="759"/>
      <c r="AY25" s="759"/>
      <c r="AZ25" s="759"/>
      <c r="BA25" s="759"/>
      <c r="BB25" s="759"/>
      <c r="BE25" s="580"/>
      <c r="BF25" s="769"/>
      <c r="BG25" s="580"/>
      <c r="BI25" s="580"/>
      <c r="BJ25" s="580"/>
      <c r="BK25" s="580"/>
      <c r="BL25" s="580"/>
      <c r="BM25" s="771"/>
      <c r="BN25" s="771"/>
      <c r="BO25" s="771"/>
      <c r="BP25" s="771"/>
      <c r="BQ25" s="771"/>
      <c r="BR25" s="771"/>
      <c r="BS25" s="771"/>
      <c r="BT25" s="771"/>
      <c r="BU25" s="580"/>
      <c r="BV25" s="580"/>
      <c r="BW25" s="580"/>
      <c r="BX25" s="580"/>
      <c r="BY25" s="580"/>
      <c r="BZ25" s="580"/>
      <c r="CA25" s="580"/>
      <c r="CB25" s="580"/>
      <c r="CC25" s="580"/>
      <c r="CD25" s="580"/>
      <c r="CE25" s="580"/>
      <c r="CF25" s="580"/>
      <c r="CG25" s="580"/>
      <c r="CH25" s="580"/>
      <c r="CI25" s="580"/>
      <c r="CJ25" s="580"/>
      <c r="CK25" s="580"/>
      <c r="CL25" s="580"/>
      <c r="CM25" s="580"/>
      <c r="CN25" s="580"/>
      <c r="CO25" s="580"/>
      <c r="CP25" s="580"/>
      <c r="CQ25" s="775"/>
      <c r="CR25" s="775"/>
      <c r="CS25" s="775"/>
      <c r="CT25" s="771"/>
      <c r="CU25" s="941"/>
      <c r="CV25" s="941"/>
      <c r="CW25" s="941"/>
      <c r="CX25" s="941"/>
      <c r="CY25" s="941"/>
      <c r="CZ25" s="580"/>
      <c r="DA25" s="580"/>
      <c r="DB25" s="580"/>
      <c r="DC25" s="580"/>
      <c r="DD25" s="580"/>
      <c r="DE25" s="580"/>
      <c r="DF25" s="580"/>
      <c r="DG25" s="580"/>
      <c r="DH25" s="580"/>
      <c r="DI25" s="580"/>
      <c r="DJ25" s="580"/>
      <c r="DK25" s="580"/>
      <c r="DL25" s="580"/>
      <c r="DM25" s="580"/>
      <c r="DN25" s="580"/>
      <c r="DO25" s="580"/>
      <c r="DP25" s="580"/>
      <c r="DQ25" s="580"/>
      <c r="DR25" s="580"/>
      <c r="DS25" s="580"/>
      <c r="DT25" s="580"/>
      <c r="DU25" s="580"/>
      <c r="DV25" s="580"/>
      <c r="DW25" s="580"/>
      <c r="DX25" s="580"/>
      <c r="DY25" s="580"/>
      <c r="DZ25" s="580"/>
      <c r="EA25" s="580"/>
      <c r="EB25" s="580"/>
      <c r="EC25" s="580"/>
      <c r="ED25" s="580"/>
      <c r="EE25" s="580"/>
      <c r="EF25" s="580"/>
      <c r="EG25" s="580"/>
      <c r="EH25" s="580"/>
      <c r="EI25" s="580"/>
      <c r="EJ25" s="580"/>
      <c r="EK25" s="580"/>
      <c r="EL25" s="580"/>
      <c r="EM25" s="580"/>
      <c r="EN25" s="580"/>
      <c r="EO25" s="580"/>
      <c r="EP25" s="580"/>
      <c r="EQ25" s="580"/>
      <c r="ER25" s="580"/>
      <c r="ES25" s="580"/>
      <c r="ET25" s="580"/>
      <c r="EU25" s="580"/>
      <c r="EV25" s="580"/>
      <c r="EW25" s="580"/>
      <c r="EX25" s="580"/>
      <c r="EY25" s="580"/>
      <c r="EZ25" s="580"/>
      <c r="FA25" s="580"/>
      <c r="FB25" s="580"/>
      <c r="FC25" s="580"/>
      <c r="FD25" s="580"/>
      <c r="FE25" s="580"/>
      <c r="FF25" s="580"/>
      <c r="FG25" s="580"/>
      <c r="FH25" s="580"/>
      <c r="FI25" s="580"/>
      <c r="FJ25" s="580"/>
      <c r="FK25" s="580"/>
      <c r="FL25" s="580"/>
      <c r="FM25" s="580"/>
      <c r="FN25" s="580"/>
      <c r="FO25" s="580"/>
      <c r="FP25" s="580"/>
      <c r="FQ25" s="580"/>
      <c r="FR25" s="580"/>
      <c r="FS25" s="580"/>
      <c r="FT25" s="580"/>
      <c r="FU25" s="580"/>
      <c r="FV25" s="580"/>
      <c r="FW25" s="580"/>
      <c r="FX25" s="580"/>
      <c r="FY25" s="580"/>
      <c r="FZ25" s="580"/>
      <c r="GA25" s="580"/>
      <c r="GB25" s="580"/>
      <c r="GC25" s="580"/>
      <c r="GD25" s="580"/>
      <c r="GE25" s="580"/>
      <c r="GF25" s="580"/>
      <c r="GG25" s="580"/>
      <c r="GH25" s="580"/>
      <c r="GI25" s="580"/>
      <c r="GJ25" s="580"/>
      <c r="GK25" s="580"/>
      <c r="GL25" s="580"/>
      <c r="GM25" s="580"/>
      <c r="GN25" s="580"/>
      <c r="GO25" s="580"/>
      <c r="GP25" s="580"/>
      <c r="GQ25" s="580"/>
      <c r="GR25" s="580"/>
      <c r="GS25" s="580"/>
      <c r="GT25" s="580"/>
      <c r="GU25" s="580"/>
      <c r="GV25" s="580"/>
      <c r="GW25" s="580"/>
      <c r="GX25" s="580"/>
      <c r="GY25" s="580"/>
      <c r="GZ25" s="580"/>
      <c r="HA25" s="580"/>
      <c r="HB25" s="580"/>
      <c r="HC25" s="580"/>
      <c r="HD25" s="580"/>
      <c r="HE25" s="580"/>
      <c r="HF25" s="580"/>
      <c r="HG25" s="580"/>
      <c r="HH25" s="580"/>
      <c r="HI25" s="580"/>
      <c r="HJ25" s="580"/>
      <c r="HK25" s="580"/>
      <c r="HL25" s="580"/>
      <c r="HM25" s="580"/>
      <c r="HN25" s="580"/>
      <c r="HO25" s="580"/>
      <c r="HP25" s="580"/>
      <c r="HQ25" s="580"/>
      <c r="HR25" s="580"/>
      <c r="HS25" s="580"/>
      <c r="HT25" s="580"/>
      <c r="HU25" s="580"/>
      <c r="HV25" s="580"/>
      <c r="HW25" s="580"/>
      <c r="HX25" s="580"/>
      <c r="HY25" s="580"/>
      <c r="HZ25" s="580"/>
      <c r="IA25" s="580"/>
      <c r="IB25" s="580"/>
      <c r="IC25" s="580"/>
      <c r="ID25" s="580"/>
      <c r="IE25" s="580"/>
      <c r="IF25" s="580"/>
      <c r="IG25" s="580"/>
      <c r="IH25" s="580"/>
      <c r="II25" s="580"/>
      <c r="IJ25" s="580"/>
      <c r="IK25" s="580"/>
      <c r="IL25" s="580"/>
    </row>
    <row r="26" spans="1:246" ht="24" customHeight="1">
      <c r="A26" s="779">
        <v>2</v>
      </c>
      <c r="B26" s="1309"/>
      <c r="C26" s="1310"/>
      <c r="D26" s="1310"/>
      <c r="E26" s="1310"/>
      <c r="F26" s="1311"/>
      <c r="G26" s="1349"/>
      <c r="H26" s="1349"/>
      <c r="I26" s="1349"/>
      <c r="J26" s="1349"/>
      <c r="K26" s="1350"/>
      <c r="L26" s="1312"/>
      <c r="M26" s="1313"/>
      <c r="N26" s="217"/>
      <c r="O26" s="871"/>
      <c r="P26" s="1510"/>
      <c r="Q26" s="1511"/>
      <c r="R26" s="1511"/>
      <c r="S26" s="1512"/>
      <c r="T26" s="1403"/>
      <c r="U26" s="1404"/>
      <c r="V26" s="1404"/>
      <c r="W26" s="1404"/>
      <c r="X26" s="1404"/>
      <c r="Y26" s="1405"/>
      <c r="Z26" s="1312"/>
      <c r="AA26" s="1326"/>
      <c r="AB26" s="1313"/>
      <c r="AC26" s="1324"/>
      <c r="AD26" s="1325"/>
      <c r="AE26" s="940"/>
      <c r="AF26" s="916"/>
      <c r="AG26" s="876"/>
      <c r="AH26" s="940"/>
      <c r="AI26" s="916"/>
      <c r="AJ26" s="916"/>
      <c r="AK26" s="916"/>
      <c r="AL26" s="917"/>
      <c r="AM26" s="773"/>
      <c r="AN26" s="773"/>
      <c r="AO26" s="759"/>
      <c r="AP26" s="759"/>
      <c r="AQ26" s="759"/>
      <c r="AR26" s="759"/>
      <c r="AS26" s="759"/>
      <c r="AT26" s="759"/>
      <c r="AU26" s="759"/>
      <c r="AV26" s="759"/>
      <c r="AW26" s="759"/>
      <c r="AX26" s="759"/>
      <c r="AY26" s="759"/>
      <c r="AZ26" s="759"/>
      <c r="BA26" s="759"/>
      <c r="BB26" s="759"/>
      <c r="BE26" s="580"/>
      <c r="BF26" s="769"/>
      <c r="BG26" s="580"/>
      <c r="BI26" s="580"/>
      <c r="BJ26" s="580"/>
      <c r="BK26" s="580"/>
      <c r="BL26" s="580"/>
      <c r="BM26" s="771"/>
      <c r="BN26" s="771"/>
      <c r="BO26" s="771"/>
      <c r="BP26" s="771"/>
      <c r="BQ26" s="771"/>
      <c r="BR26" s="771"/>
      <c r="BS26" s="771"/>
      <c r="BT26" s="771"/>
      <c r="BU26" s="775"/>
      <c r="BV26" s="775"/>
      <c r="BW26" s="775"/>
      <c r="BX26" s="775"/>
      <c r="BY26" s="775"/>
      <c r="BZ26" s="775"/>
      <c r="CA26" s="775"/>
      <c r="CB26" s="775"/>
      <c r="CC26" s="775"/>
      <c r="CD26" s="775"/>
      <c r="CE26" s="775"/>
      <c r="CF26" s="775"/>
      <c r="CG26" s="775"/>
      <c r="CH26" s="775"/>
      <c r="CI26" s="775"/>
      <c r="CJ26" s="775"/>
      <c r="CK26" s="941"/>
      <c r="CL26" s="941"/>
      <c r="CM26" s="941"/>
      <c r="CN26" s="775"/>
      <c r="CO26" s="775"/>
      <c r="CP26" s="775"/>
      <c r="CQ26" s="775"/>
      <c r="CR26" s="775"/>
      <c r="CS26" s="775"/>
      <c r="CT26" s="771"/>
      <c r="CU26" s="941"/>
      <c r="CV26" s="941"/>
      <c r="CW26" s="941"/>
      <c r="CX26" s="941"/>
      <c r="CY26" s="941"/>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c r="HD26" s="580"/>
      <c r="HE26" s="580"/>
      <c r="HF26" s="580"/>
      <c r="HG26" s="580"/>
      <c r="HH26" s="580"/>
      <c r="HI26" s="580"/>
      <c r="HJ26" s="580"/>
      <c r="HK26" s="580"/>
      <c r="HL26" s="580"/>
      <c r="HM26" s="580"/>
      <c r="HN26" s="580"/>
      <c r="HO26" s="580"/>
      <c r="HP26" s="580"/>
      <c r="HQ26" s="580"/>
      <c r="HR26" s="580"/>
      <c r="HS26" s="580"/>
      <c r="HT26" s="580"/>
      <c r="HU26" s="580"/>
      <c r="HV26" s="580"/>
      <c r="HW26" s="580"/>
      <c r="HX26" s="580"/>
      <c r="HY26" s="580"/>
      <c r="HZ26" s="580"/>
      <c r="IA26" s="580"/>
      <c r="IB26" s="580"/>
      <c r="IC26" s="580"/>
      <c r="ID26" s="580"/>
      <c r="IE26" s="580"/>
      <c r="IF26" s="580"/>
      <c r="IG26" s="580"/>
      <c r="IH26" s="580"/>
      <c r="II26" s="580"/>
      <c r="IJ26" s="580"/>
      <c r="IK26" s="580"/>
      <c r="IL26" s="580"/>
    </row>
    <row r="27" spans="1:246" s="17" customFormat="1" ht="24" customHeight="1">
      <c r="A27" s="779">
        <v>3</v>
      </c>
      <c r="B27" s="1309"/>
      <c r="C27" s="1310"/>
      <c r="D27" s="1310"/>
      <c r="E27" s="1310"/>
      <c r="F27" s="1311"/>
      <c r="G27" s="1349"/>
      <c r="H27" s="1349"/>
      <c r="I27" s="1349"/>
      <c r="J27" s="1349"/>
      <c r="K27" s="1350"/>
      <c r="L27" s="1312"/>
      <c r="M27" s="1313"/>
      <c r="N27" s="217"/>
      <c r="O27" s="871"/>
      <c r="P27" s="1510"/>
      <c r="Q27" s="1511"/>
      <c r="R27" s="1511"/>
      <c r="S27" s="1512"/>
      <c r="T27" s="1403"/>
      <c r="U27" s="1404"/>
      <c r="V27" s="1404"/>
      <c r="W27" s="1404"/>
      <c r="X27" s="1404"/>
      <c r="Y27" s="1405"/>
      <c r="Z27" s="1312"/>
      <c r="AA27" s="1326"/>
      <c r="AB27" s="1313"/>
      <c r="AC27" s="1324"/>
      <c r="AD27" s="1325"/>
      <c r="AE27" s="940"/>
      <c r="AF27" s="916"/>
      <c r="AG27" s="876"/>
      <c r="AH27" s="940"/>
      <c r="AI27" s="916"/>
      <c r="AJ27" s="916"/>
      <c r="AK27" s="916"/>
      <c r="AL27" s="917"/>
      <c r="AM27" s="14"/>
      <c r="AN27" s="14"/>
      <c r="AO27" s="14"/>
      <c r="AP27" s="14"/>
      <c r="AQ27" s="14"/>
      <c r="AR27" s="14"/>
      <c r="AS27" s="14"/>
      <c r="AT27" s="14"/>
      <c r="AU27" s="14"/>
      <c r="AV27" s="14"/>
      <c r="AW27" s="14"/>
      <c r="AX27" s="14"/>
      <c r="AY27" s="14"/>
      <c r="AZ27" s="14"/>
      <c r="BA27" s="14"/>
      <c r="BB27" s="14"/>
      <c r="BC27" s="14"/>
      <c r="BD27" s="14"/>
      <c r="BE27" s="15"/>
      <c r="BF27" s="15"/>
      <c r="BG27" s="15"/>
      <c r="BH27" s="15"/>
      <c r="BI27" s="15"/>
      <c r="BJ27" s="15"/>
      <c r="BK27" s="15"/>
      <c r="BL27" s="15"/>
      <c r="BM27" s="15"/>
      <c r="BN27" s="15"/>
      <c r="BO27" s="15"/>
      <c r="BP27" s="15"/>
      <c r="BQ27" s="15"/>
      <c r="BR27" s="15"/>
      <c r="BS27" s="15"/>
      <c r="BT27" s="15"/>
      <c r="BU27" s="775"/>
      <c r="BV27" s="775"/>
      <c r="BW27" s="775"/>
      <c r="BX27" s="775"/>
      <c r="BY27" s="775"/>
      <c r="BZ27" s="775"/>
      <c r="CA27" s="775"/>
      <c r="CB27" s="775"/>
      <c r="CC27" s="775"/>
      <c r="CD27" s="15"/>
      <c r="CE27" s="15"/>
      <c r="CF27" s="15"/>
      <c r="CG27" s="15"/>
      <c r="CH27" s="15"/>
      <c r="CI27" s="15"/>
      <c r="CJ27" s="15"/>
      <c r="CK27" s="15"/>
      <c r="CL27" s="15"/>
      <c r="CM27" s="15"/>
      <c r="CN27" s="15"/>
      <c r="CO27" s="15"/>
      <c r="CP27" s="15"/>
      <c r="CQ27" s="15"/>
      <c r="CR27" s="15"/>
      <c r="CS27" s="15"/>
      <c r="CT27" s="15"/>
      <c r="CU27" s="941"/>
      <c r="CV27" s="941"/>
      <c r="CW27" s="941"/>
      <c r="CX27" s="941"/>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row>
    <row r="28" spans="1:246" ht="24" customHeight="1">
      <c r="A28" s="779">
        <v>4</v>
      </c>
      <c r="B28" s="1309"/>
      <c r="C28" s="1310"/>
      <c r="D28" s="1310"/>
      <c r="E28" s="1310"/>
      <c r="F28" s="1311"/>
      <c r="G28" s="1349"/>
      <c r="H28" s="1349"/>
      <c r="I28" s="1349"/>
      <c r="J28" s="1349"/>
      <c r="K28" s="1350"/>
      <c r="L28" s="1312"/>
      <c r="M28" s="1313"/>
      <c r="N28" s="217"/>
      <c r="O28" s="871"/>
      <c r="P28" s="1510"/>
      <c r="Q28" s="1511"/>
      <c r="R28" s="1511"/>
      <c r="S28" s="1512"/>
      <c r="T28" s="1386"/>
      <c r="U28" s="1387"/>
      <c r="V28" s="1387"/>
      <c r="W28" s="1387"/>
      <c r="X28" s="1387"/>
      <c r="Y28" s="1388"/>
      <c r="Z28" s="1312"/>
      <c r="AA28" s="1326"/>
      <c r="AB28" s="1313"/>
      <c r="AC28" s="1324"/>
      <c r="AD28" s="1325"/>
      <c r="AE28" s="940"/>
      <c r="AF28" s="916"/>
      <c r="AG28" s="876"/>
      <c r="AH28" s="940"/>
      <c r="AI28" s="916"/>
      <c r="AJ28" s="916"/>
      <c r="AK28" s="916"/>
      <c r="AL28" s="917"/>
      <c r="AM28" s="773"/>
      <c r="AN28" s="773"/>
      <c r="AO28" s="768"/>
      <c r="AP28" s="768"/>
      <c r="AQ28" s="768"/>
      <c r="AR28" s="768"/>
      <c r="AS28" s="768"/>
      <c r="AT28" s="768"/>
      <c r="AU28" s="768"/>
      <c r="AV28" s="768"/>
      <c r="AW28" s="768"/>
      <c r="AX28" s="768"/>
      <c r="AY28" s="768"/>
      <c r="AZ28" s="768"/>
      <c r="BA28" s="768"/>
      <c r="BB28" s="768"/>
      <c r="BC28" s="42"/>
      <c r="BD28" s="127"/>
      <c r="BE28" s="246"/>
      <c r="BF28" s="603"/>
      <c r="BG28" s="246"/>
      <c r="BH28" s="588"/>
      <c r="BI28" s="246"/>
      <c r="BJ28" s="246"/>
      <c r="BK28" s="246"/>
      <c r="BL28" s="246"/>
      <c r="BM28" s="941"/>
      <c r="BN28" s="941"/>
      <c r="BO28" s="941"/>
      <c r="BP28" s="941"/>
      <c r="BQ28" s="941"/>
      <c r="BR28" s="941"/>
      <c r="BS28" s="941"/>
      <c r="BT28" s="771"/>
      <c r="BU28" s="775"/>
      <c r="BV28" s="775"/>
      <c r="BW28" s="775"/>
      <c r="BX28" s="775"/>
      <c r="BY28" s="775"/>
      <c r="BZ28" s="775"/>
      <c r="CA28" s="775"/>
      <c r="CB28" s="775"/>
      <c r="CC28" s="580"/>
      <c r="CD28" s="580"/>
      <c r="CE28" s="580"/>
      <c r="CF28" s="580"/>
      <c r="CG28" s="580"/>
      <c r="CH28" s="580"/>
      <c r="CI28" s="580"/>
      <c r="CJ28" s="580"/>
      <c r="CK28" s="580"/>
      <c r="CL28" s="580"/>
      <c r="CM28" s="580"/>
      <c r="CN28" s="580"/>
      <c r="CO28" s="580"/>
      <c r="CP28" s="580"/>
      <c r="CQ28" s="580"/>
      <c r="CR28" s="580"/>
      <c r="CS28" s="580"/>
      <c r="CT28" s="771"/>
      <c r="CU28" s="941"/>
      <c r="CV28" s="941"/>
      <c r="CW28" s="941"/>
      <c r="CX28" s="941"/>
      <c r="CY28" s="941"/>
      <c r="CZ28" s="580"/>
      <c r="DA28" s="580"/>
      <c r="DB28" s="580"/>
      <c r="DC28" s="580"/>
      <c r="DD28" s="580"/>
      <c r="DE28" s="580"/>
      <c r="DF28" s="580"/>
      <c r="DG28" s="580"/>
      <c r="DH28" s="580"/>
      <c r="DI28" s="580"/>
      <c r="DJ28" s="580"/>
      <c r="DK28" s="580"/>
      <c r="DL28" s="580"/>
      <c r="DM28" s="580"/>
      <c r="DN28" s="580"/>
      <c r="DO28" s="580"/>
      <c r="DP28" s="580"/>
      <c r="DQ28" s="580"/>
      <c r="DR28" s="580"/>
      <c r="DS28" s="580"/>
      <c r="DT28" s="580"/>
      <c r="DU28" s="580"/>
      <c r="DV28" s="580"/>
      <c r="DW28" s="580"/>
      <c r="DX28" s="580"/>
      <c r="DY28" s="580"/>
      <c r="DZ28" s="580"/>
      <c r="EA28" s="580"/>
      <c r="EB28" s="580"/>
      <c r="EC28" s="580"/>
      <c r="ED28" s="580"/>
      <c r="EE28" s="580"/>
      <c r="EF28" s="580"/>
      <c r="EG28" s="580"/>
      <c r="EH28" s="580"/>
      <c r="EI28" s="580"/>
      <c r="EJ28" s="580"/>
      <c r="EK28" s="580"/>
      <c r="EL28" s="580"/>
      <c r="EM28" s="580"/>
      <c r="EN28" s="580"/>
      <c r="EO28" s="580"/>
      <c r="EP28" s="580"/>
      <c r="EQ28" s="580"/>
      <c r="ER28" s="580"/>
      <c r="ES28" s="580"/>
      <c r="ET28" s="580"/>
      <c r="EU28" s="580"/>
      <c r="EV28" s="580"/>
      <c r="EW28" s="580"/>
      <c r="EX28" s="580"/>
      <c r="EY28" s="580"/>
      <c r="EZ28" s="580"/>
      <c r="FA28" s="580"/>
      <c r="FB28" s="580"/>
      <c r="FC28" s="580"/>
      <c r="FD28" s="580"/>
      <c r="FE28" s="580"/>
      <c r="FF28" s="580"/>
      <c r="FG28" s="580"/>
      <c r="FH28" s="580"/>
      <c r="FI28" s="580"/>
      <c r="FJ28" s="580"/>
      <c r="FK28" s="580"/>
      <c r="FL28" s="580"/>
      <c r="FM28" s="580"/>
      <c r="FN28" s="580"/>
      <c r="FO28" s="580"/>
      <c r="FP28" s="580"/>
      <c r="FQ28" s="580"/>
      <c r="FR28" s="580"/>
      <c r="FS28" s="580"/>
      <c r="FT28" s="580"/>
      <c r="FU28" s="580"/>
      <c r="FV28" s="580"/>
      <c r="FW28" s="580"/>
      <c r="FX28" s="580"/>
      <c r="FY28" s="580"/>
      <c r="FZ28" s="580"/>
      <c r="GA28" s="580"/>
      <c r="GB28" s="580"/>
      <c r="GC28" s="580"/>
      <c r="GD28" s="580"/>
      <c r="GE28" s="580"/>
      <c r="GF28" s="580"/>
      <c r="GG28" s="580"/>
      <c r="GH28" s="580"/>
      <c r="GI28" s="580"/>
      <c r="GJ28" s="580"/>
      <c r="GK28" s="580"/>
      <c r="GL28" s="580"/>
      <c r="GM28" s="580"/>
      <c r="GN28" s="580"/>
      <c r="GO28" s="580"/>
      <c r="GP28" s="580"/>
      <c r="GQ28" s="580"/>
      <c r="GR28" s="580"/>
      <c r="GS28" s="580"/>
      <c r="GT28" s="580"/>
      <c r="GU28" s="580"/>
      <c r="GV28" s="580"/>
      <c r="GW28" s="580"/>
      <c r="GX28" s="580"/>
      <c r="GY28" s="580"/>
      <c r="GZ28" s="580"/>
      <c r="HA28" s="580"/>
      <c r="HB28" s="580"/>
      <c r="HC28" s="580"/>
      <c r="HD28" s="580"/>
      <c r="HE28" s="580"/>
      <c r="HF28" s="580"/>
      <c r="HG28" s="580"/>
      <c r="HH28" s="580"/>
      <c r="HI28" s="580"/>
      <c r="HJ28" s="580"/>
      <c r="HK28" s="580"/>
      <c r="HL28" s="580"/>
      <c r="HM28" s="580"/>
      <c r="HN28" s="580"/>
      <c r="HO28" s="580"/>
      <c r="HP28" s="580"/>
      <c r="HQ28" s="580"/>
      <c r="HR28" s="580"/>
      <c r="HS28" s="580"/>
      <c r="HT28" s="580"/>
      <c r="HU28" s="580"/>
      <c r="HV28" s="580"/>
      <c r="HW28" s="580"/>
      <c r="HX28" s="580"/>
      <c r="HY28" s="580"/>
      <c r="HZ28" s="580"/>
      <c r="IA28" s="580"/>
      <c r="IB28" s="580"/>
      <c r="IC28" s="580"/>
      <c r="ID28" s="580"/>
      <c r="IE28" s="580"/>
      <c r="IF28" s="580"/>
      <c r="IG28" s="580"/>
      <c r="IH28" s="580"/>
      <c r="II28" s="580"/>
      <c r="IJ28" s="580"/>
      <c r="IK28" s="580"/>
      <c r="IL28" s="580"/>
    </row>
    <row r="29" spans="1:246" ht="24" customHeight="1">
      <c r="A29" s="779">
        <v>5</v>
      </c>
      <c r="B29" s="1309"/>
      <c r="C29" s="1310"/>
      <c r="D29" s="1310"/>
      <c r="E29" s="1310"/>
      <c r="F29" s="1311"/>
      <c r="G29" s="1349"/>
      <c r="H29" s="1349"/>
      <c r="I29" s="1349"/>
      <c r="J29" s="1349"/>
      <c r="K29" s="1350"/>
      <c r="L29" s="1312"/>
      <c r="M29" s="1313"/>
      <c r="N29" s="217"/>
      <c r="O29" s="871"/>
      <c r="P29" s="1510"/>
      <c r="Q29" s="1511"/>
      <c r="R29" s="1511"/>
      <c r="S29" s="1512"/>
      <c r="T29" s="1386"/>
      <c r="U29" s="1387"/>
      <c r="V29" s="1387"/>
      <c r="W29" s="1387"/>
      <c r="X29" s="1387"/>
      <c r="Y29" s="1388"/>
      <c r="Z29" s="1312"/>
      <c r="AA29" s="1326"/>
      <c r="AB29" s="1313"/>
      <c r="AC29" s="1324"/>
      <c r="AD29" s="1325"/>
      <c r="AE29" s="940"/>
      <c r="AF29" s="916"/>
      <c r="AG29" s="876"/>
      <c r="AH29" s="940"/>
      <c r="AI29" s="916"/>
      <c r="AJ29" s="916"/>
      <c r="AK29" s="916"/>
      <c r="AL29" s="917"/>
      <c r="AM29" s="773"/>
      <c r="AN29" s="773"/>
      <c r="AO29" s="768"/>
      <c r="AP29" s="768"/>
      <c r="AQ29" s="768"/>
      <c r="AR29" s="768"/>
      <c r="AS29" s="768"/>
      <c r="AT29" s="768"/>
      <c r="AU29" s="768"/>
      <c r="AV29" s="768"/>
      <c r="AW29" s="768"/>
      <c r="AX29" s="768"/>
      <c r="AY29" s="768"/>
      <c r="AZ29" s="768"/>
      <c r="BA29" s="768"/>
      <c r="BB29" s="768"/>
      <c r="BC29" s="42"/>
      <c r="BD29" s="127"/>
      <c r="BE29" s="246"/>
      <c r="BF29" s="603"/>
      <c r="BG29" s="246"/>
      <c r="BH29" s="588"/>
      <c r="BI29" s="246"/>
      <c r="BJ29" s="246"/>
      <c r="BK29" s="246"/>
      <c r="BL29" s="246"/>
      <c r="BM29" s="941"/>
      <c r="BN29" s="941"/>
      <c r="BO29" s="941"/>
      <c r="BP29" s="941"/>
      <c r="BQ29" s="941"/>
      <c r="BR29" s="941"/>
      <c r="BS29" s="941"/>
      <c r="BT29" s="771"/>
      <c r="BU29" s="775"/>
      <c r="BV29" s="775"/>
      <c r="BW29" s="775"/>
      <c r="BX29" s="775"/>
      <c r="BY29" s="775"/>
      <c r="BZ29" s="775"/>
      <c r="CA29" s="775"/>
      <c r="CB29" s="775"/>
      <c r="CC29" s="580"/>
      <c r="CD29" s="580"/>
      <c r="CE29" s="580"/>
      <c r="CF29" s="580"/>
      <c r="CG29" s="580"/>
      <c r="CH29" s="580"/>
      <c r="CI29" s="580"/>
      <c r="CJ29" s="580"/>
      <c r="CK29" s="580"/>
      <c r="CL29" s="580"/>
      <c r="CM29" s="941"/>
      <c r="CN29" s="775"/>
      <c r="CO29" s="775"/>
      <c r="CP29" s="775"/>
      <c r="CQ29" s="775"/>
      <c r="CR29" s="775"/>
      <c r="CS29" s="775"/>
      <c r="CT29" s="771"/>
      <c r="CU29" s="941"/>
      <c r="CV29" s="941"/>
      <c r="CW29" s="941"/>
      <c r="CX29" s="941"/>
      <c r="CY29" s="941"/>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c r="HD29" s="580"/>
      <c r="HE29" s="580"/>
      <c r="HF29" s="580"/>
      <c r="HG29" s="580"/>
      <c r="HH29" s="580"/>
      <c r="HI29" s="580"/>
      <c r="HJ29" s="580"/>
      <c r="HK29" s="580"/>
      <c r="HL29" s="580"/>
      <c r="HM29" s="580"/>
      <c r="HN29" s="580"/>
      <c r="HO29" s="580"/>
      <c r="HP29" s="580"/>
      <c r="HQ29" s="580"/>
      <c r="HR29" s="580"/>
      <c r="HS29" s="580"/>
      <c r="HT29" s="580"/>
      <c r="HU29" s="580"/>
      <c r="HV29" s="580"/>
      <c r="HW29" s="580"/>
      <c r="HX29" s="580"/>
      <c r="HY29" s="580"/>
      <c r="HZ29" s="580"/>
      <c r="IA29" s="580"/>
      <c r="IB29" s="580"/>
      <c r="IC29" s="580"/>
      <c r="ID29" s="580"/>
      <c r="IE29" s="580"/>
      <c r="IF29" s="580"/>
      <c r="IG29" s="580"/>
      <c r="IH29" s="580"/>
      <c r="II29" s="580"/>
      <c r="IJ29" s="580"/>
      <c r="IK29" s="580"/>
      <c r="IL29" s="580"/>
    </row>
    <row r="30" spans="1:246" ht="24" customHeight="1">
      <c r="A30" s="779">
        <v>6</v>
      </c>
      <c r="B30" s="1309"/>
      <c r="C30" s="1310"/>
      <c r="D30" s="1310"/>
      <c r="E30" s="1310"/>
      <c r="F30" s="1311"/>
      <c r="G30" s="1349"/>
      <c r="H30" s="1349"/>
      <c r="I30" s="1349"/>
      <c r="J30" s="1349"/>
      <c r="K30" s="1350"/>
      <c r="L30" s="1312"/>
      <c r="M30" s="1313"/>
      <c r="N30" s="217"/>
      <c r="O30" s="871"/>
      <c r="P30" s="1510"/>
      <c r="Q30" s="1511"/>
      <c r="R30" s="1511"/>
      <c r="S30" s="1512"/>
      <c r="T30" s="1386"/>
      <c r="U30" s="1387"/>
      <c r="V30" s="1387"/>
      <c r="W30" s="1387"/>
      <c r="X30" s="1387"/>
      <c r="Y30" s="1388"/>
      <c r="Z30" s="1312"/>
      <c r="AA30" s="1326"/>
      <c r="AB30" s="1313"/>
      <c r="AC30" s="923"/>
      <c r="AD30" s="924"/>
      <c r="AE30" s="940"/>
      <c r="AF30" s="916"/>
      <c r="AG30" s="876"/>
      <c r="AH30" s="940"/>
      <c r="AI30" s="916"/>
      <c r="AJ30" s="916"/>
      <c r="AK30" s="916"/>
      <c r="AL30" s="917"/>
      <c r="AM30" s="773"/>
      <c r="AN30" s="773"/>
      <c r="AO30" s="759"/>
      <c r="AP30" s="759"/>
      <c r="AQ30" s="759"/>
      <c r="AR30" s="759"/>
      <c r="AS30" s="759"/>
      <c r="AT30" s="759"/>
      <c r="AU30" s="759"/>
      <c r="AV30" s="759"/>
      <c r="AW30" s="759"/>
      <c r="AX30" s="759"/>
      <c r="AY30" s="759"/>
      <c r="AZ30" s="759"/>
      <c r="BA30" s="759"/>
      <c r="BB30" s="759"/>
      <c r="BE30" s="580"/>
      <c r="BF30" s="769"/>
      <c r="BG30" s="580"/>
      <c r="BI30" s="580"/>
      <c r="BJ30" s="580"/>
      <c r="BK30" s="580"/>
      <c r="BL30" s="580"/>
      <c r="BM30" s="771"/>
      <c r="BN30" s="771"/>
      <c r="BO30" s="771"/>
      <c r="BP30" s="771"/>
      <c r="BQ30" s="771"/>
      <c r="BR30" s="771"/>
      <c r="BS30" s="771"/>
      <c r="BT30" s="771"/>
      <c r="BU30" s="775"/>
      <c r="BV30" s="775"/>
      <c r="BW30" s="775"/>
      <c r="BX30" s="775"/>
      <c r="BY30" s="775"/>
      <c r="BZ30" s="775"/>
      <c r="CA30" s="775"/>
      <c r="CB30" s="775"/>
      <c r="CC30" s="580"/>
      <c r="CD30" s="580"/>
      <c r="CE30" s="580"/>
      <c r="CF30" s="580"/>
      <c r="CG30" s="580"/>
      <c r="CH30" s="580"/>
      <c r="CI30" s="580"/>
      <c r="CJ30" s="580"/>
      <c r="CK30" s="580"/>
      <c r="CL30" s="580"/>
      <c r="CM30" s="941"/>
      <c r="CN30" s="775"/>
      <c r="CO30" s="775"/>
      <c r="CP30" s="775"/>
      <c r="CQ30" s="775"/>
      <c r="CR30" s="775"/>
      <c r="CS30" s="775"/>
      <c r="CT30" s="771"/>
      <c r="CU30" s="941"/>
      <c r="CV30" s="941"/>
      <c r="CW30" s="941"/>
      <c r="CX30" s="941"/>
      <c r="CY30" s="941"/>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row>
    <row r="31" spans="1:246" ht="24" customHeight="1">
      <c r="A31" s="779">
        <v>7</v>
      </c>
      <c r="B31" s="1309"/>
      <c r="C31" s="1310"/>
      <c r="D31" s="1310"/>
      <c r="E31" s="1310"/>
      <c r="F31" s="1311"/>
      <c r="G31" s="1349"/>
      <c r="H31" s="1349"/>
      <c r="I31" s="1349"/>
      <c r="J31" s="1349"/>
      <c r="K31" s="1350"/>
      <c r="L31" s="1312"/>
      <c r="M31" s="1313"/>
      <c r="N31" s="217"/>
      <c r="O31" s="871"/>
      <c r="P31" s="1510"/>
      <c r="Q31" s="1511"/>
      <c r="R31" s="1511"/>
      <c r="S31" s="1512"/>
      <c r="T31" s="1386"/>
      <c r="U31" s="1387"/>
      <c r="V31" s="1387"/>
      <c r="W31" s="1387"/>
      <c r="X31" s="1387"/>
      <c r="Y31" s="1388"/>
      <c r="Z31" s="1312"/>
      <c r="AA31" s="1326"/>
      <c r="AB31" s="1313"/>
      <c r="AC31" s="1324"/>
      <c r="AD31" s="1325"/>
      <c r="AE31" s="940"/>
      <c r="AF31" s="916"/>
      <c r="AG31" s="876"/>
      <c r="AH31" s="940"/>
      <c r="AI31" s="916"/>
      <c r="AJ31" s="916"/>
      <c r="AK31" s="916"/>
      <c r="AL31" s="917"/>
      <c r="AM31" s="773"/>
      <c r="AN31" s="773"/>
      <c r="AO31" s="759"/>
      <c r="AP31" s="759"/>
      <c r="AQ31" s="759"/>
      <c r="AR31" s="759"/>
      <c r="AS31" s="759"/>
      <c r="AT31" s="759"/>
      <c r="AU31" s="759"/>
      <c r="AV31" s="759"/>
      <c r="AW31" s="759"/>
      <c r="AX31" s="759"/>
      <c r="AY31" s="759"/>
      <c r="AZ31" s="759"/>
      <c r="BA31" s="759"/>
      <c r="BB31" s="759"/>
      <c r="BE31" s="580"/>
      <c r="BF31" s="769"/>
      <c r="BG31" s="580"/>
      <c r="BI31" s="580"/>
      <c r="BJ31" s="580"/>
      <c r="BK31" s="580"/>
      <c r="BL31" s="580"/>
      <c r="BM31" s="771"/>
      <c r="BN31" s="771"/>
      <c r="BO31" s="771"/>
      <c r="BP31" s="771"/>
      <c r="BQ31" s="771"/>
      <c r="BR31" s="771"/>
      <c r="BS31" s="771"/>
      <c r="BT31" s="771"/>
      <c r="BU31" s="780"/>
      <c r="BV31" s="780"/>
      <c r="BW31" s="780"/>
      <c r="BX31" s="780"/>
      <c r="BY31" s="780"/>
      <c r="BZ31" s="780"/>
      <c r="CA31" s="775"/>
      <c r="CB31" s="775"/>
      <c r="CC31" s="580"/>
      <c r="CD31" s="580"/>
      <c r="CE31" s="580"/>
      <c r="CF31" s="580"/>
      <c r="CG31" s="580"/>
      <c r="CH31" s="580"/>
      <c r="CI31" s="580"/>
      <c r="CJ31" s="580"/>
      <c r="CK31" s="580"/>
      <c r="CL31" s="580"/>
      <c r="CM31" s="941"/>
      <c r="CN31" s="775"/>
      <c r="CO31" s="775"/>
      <c r="CP31" s="775"/>
      <c r="CQ31" s="775"/>
      <c r="CR31" s="775"/>
      <c r="CS31" s="775"/>
      <c r="CT31" s="771"/>
      <c r="CU31" s="941"/>
      <c r="CV31" s="941"/>
      <c r="CW31" s="941"/>
      <c r="CX31" s="941"/>
      <c r="CY31" s="941"/>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row>
    <row r="32" spans="1:246" ht="24" customHeight="1">
      <c r="A32" s="779">
        <v>8</v>
      </c>
      <c r="B32" s="1309"/>
      <c r="C32" s="1310"/>
      <c r="D32" s="1310"/>
      <c r="E32" s="1310"/>
      <c r="F32" s="1311"/>
      <c r="G32" s="1349"/>
      <c r="H32" s="1349"/>
      <c r="I32" s="1349"/>
      <c r="J32" s="1349"/>
      <c r="K32" s="1350"/>
      <c r="L32" s="1312"/>
      <c r="M32" s="1313"/>
      <c r="N32" s="217"/>
      <c r="O32" s="871"/>
      <c r="P32" s="1510"/>
      <c r="Q32" s="1511"/>
      <c r="R32" s="1511"/>
      <c r="S32" s="1512"/>
      <c r="T32" s="1386"/>
      <c r="U32" s="1387"/>
      <c r="V32" s="1387"/>
      <c r="W32" s="1387"/>
      <c r="X32" s="1387"/>
      <c r="Y32" s="1388"/>
      <c r="Z32" s="1312"/>
      <c r="AA32" s="1326"/>
      <c r="AB32" s="1313"/>
      <c r="AC32" s="1324"/>
      <c r="AD32" s="1325"/>
      <c r="AE32" s="940"/>
      <c r="AF32" s="916"/>
      <c r="AG32" s="876"/>
      <c r="AH32" s="940"/>
      <c r="AI32" s="916"/>
      <c r="AJ32" s="916"/>
      <c r="AK32" s="916"/>
      <c r="AL32" s="917"/>
      <c r="AM32" s="773"/>
      <c r="AN32" s="773"/>
      <c r="AO32" s="759"/>
      <c r="AP32" s="759"/>
      <c r="AQ32" s="759"/>
      <c r="AR32" s="759"/>
      <c r="AS32" s="759"/>
      <c r="AT32" s="759"/>
      <c r="AU32" s="759"/>
      <c r="AV32" s="759"/>
      <c r="AW32" s="759"/>
      <c r="AX32" s="759"/>
      <c r="AY32" s="759"/>
      <c r="AZ32" s="759"/>
      <c r="BA32" s="759"/>
      <c r="BB32" s="759"/>
      <c r="BE32" s="580"/>
      <c r="BF32" s="769"/>
      <c r="BG32" s="580"/>
      <c r="BI32" s="580"/>
      <c r="BJ32" s="580"/>
      <c r="BK32" s="580"/>
      <c r="BL32" s="580"/>
      <c r="BM32" s="771"/>
      <c r="BN32" s="771"/>
      <c r="BO32" s="771"/>
      <c r="BP32" s="771"/>
      <c r="BQ32" s="771"/>
      <c r="BR32" s="771"/>
      <c r="BS32" s="771"/>
      <c r="BT32" s="771"/>
      <c r="BU32" s="780"/>
      <c r="BV32" s="780"/>
      <c r="BW32" s="780"/>
      <c r="BX32" s="780"/>
      <c r="BY32" s="780"/>
      <c r="BZ32" s="780"/>
      <c r="CA32" s="775"/>
      <c r="CB32" s="775"/>
      <c r="CC32" s="580"/>
      <c r="CD32" s="580"/>
      <c r="CE32" s="580"/>
      <c r="CF32" s="580"/>
      <c r="CG32" s="580"/>
      <c r="CH32" s="580"/>
      <c r="CI32" s="580"/>
      <c r="CJ32" s="580"/>
      <c r="CK32" s="580"/>
      <c r="CL32" s="580"/>
      <c r="CM32" s="941"/>
      <c r="CN32" s="775"/>
      <c r="CO32" s="775"/>
      <c r="CP32" s="775"/>
      <c r="CQ32" s="775"/>
      <c r="CR32" s="775"/>
      <c r="CS32" s="775"/>
      <c r="CT32" s="771"/>
      <c r="CU32" s="941"/>
      <c r="CV32" s="941"/>
      <c r="CW32" s="941"/>
      <c r="CX32" s="941"/>
      <c r="CY32" s="941"/>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row>
    <row r="33" spans="1:103" ht="24" customHeight="1">
      <c r="A33" s="779">
        <v>9</v>
      </c>
      <c r="B33" s="1309"/>
      <c r="C33" s="1310"/>
      <c r="D33" s="1310"/>
      <c r="E33" s="1310"/>
      <c r="F33" s="1311"/>
      <c r="G33" s="1349"/>
      <c r="H33" s="1349"/>
      <c r="I33" s="1349"/>
      <c r="J33" s="1349"/>
      <c r="K33" s="1350"/>
      <c r="L33" s="1312"/>
      <c r="M33" s="1313"/>
      <c r="N33" s="217"/>
      <c r="O33" s="871"/>
      <c r="P33" s="1510"/>
      <c r="Q33" s="1511"/>
      <c r="R33" s="1511"/>
      <c r="S33" s="1512"/>
      <c r="T33" s="1386"/>
      <c r="U33" s="1387"/>
      <c r="V33" s="1387"/>
      <c r="W33" s="1387"/>
      <c r="X33" s="1387"/>
      <c r="Y33" s="1388"/>
      <c r="Z33" s="1312"/>
      <c r="AA33" s="1326"/>
      <c r="AB33" s="1313"/>
      <c r="AC33" s="1324"/>
      <c r="AD33" s="1325"/>
      <c r="AE33" s="940"/>
      <c r="AF33" s="916"/>
      <c r="AG33" s="876"/>
      <c r="AH33" s="940"/>
      <c r="AI33" s="916"/>
      <c r="AJ33" s="916"/>
      <c r="AK33" s="916"/>
      <c r="AL33" s="917"/>
      <c r="AM33" s="773"/>
      <c r="AN33" s="773"/>
      <c r="AO33" s="759"/>
      <c r="AP33" s="759"/>
      <c r="AQ33" s="759"/>
      <c r="AR33" s="759"/>
      <c r="AS33" s="759"/>
      <c r="AT33" s="759"/>
      <c r="AU33" s="759"/>
      <c r="AV33" s="759"/>
      <c r="AW33" s="759"/>
      <c r="AX33" s="759"/>
      <c r="AY33" s="759"/>
      <c r="AZ33" s="759"/>
      <c r="BA33" s="759"/>
      <c r="BB33" s="759"/>
      <c r="BE33" s="580"/>
      <c r="BF33" s="769"/>
      <c r="BG33" s="580"/>
      <c r="BI33" s="580"/>
      <c r="BJ33" s="580"/>
      <c r="BK33" s="580"/>
      <c r="BL33" s="580"/>
      <c r="BM33" s="771"/>
      <c r="BN33" s="771"/>
      <c r="BO33" s="771"/>
      <c r="BP33" s="771"/>
      <c r="BQ33" s="771"/>
      <c r="BR33" s="771"/>
      <c r="BS33" s="771"/>
      <c r="BT33" s="771"/>
      <c r="BU33" s="780"/>
      <c r="BV33" s="780"/>
      <c r="BW33" s="780"/>
      <c r="BX33" s="780"/>
      <c r="BY33" s="780"/>
      <c r="BZ33" s="780"/>
      <c r="CA33" s="775"/>
      <c r="CB33" s="775"/>
      <c r="CC33" s="580"/>
      <c r="CD33" s="580"/>
      <c r="CE33" s="580"/>
      <c r="CF33" s="580"/>
      <c r="CG33" s="580"/>
      <c r="CH33" s="580"/>
      <c r="CI33" s="580"/>
      <c r="CJ33" s="580"/>
      <c r="CK33" s="580"/>
      <c r="CL33" s="580"/>
      <c r="CM33" s="941"/>
      <c r="CN33" s="775"/>
      <c r="CO33" s="775"/>
      <c r="CP33" s="775"/>
      <c r="CQ33" s="775"/>
      <c r="CR33" s="775"/>
      <c r="CS33" s="775"/>
      <c r="CT33" s="771"/>
      <c r="CU33" s="941"/>
      <c r="CV33" s="941"/>
      <c r="CW33" s="941"/>
      <c r="CX33" s="941"/>
      <c r="CY33" s="941"/>
    </row>
    <row r="34" spans="1:103" ht="24" customHeight="1" thickBot="1">
      <c r="A34" s="781">
        <v>10</v>
      </c>
      <c r="B34" s="1309"/>
      <c r="C34" s="1310"/>
      <c r="D34" s="1310"/>
      <c r="E34" s="1310"/>
      <c r="F34" s="1311"/>
      <c r="G34" s="1731"/>
      <c r="H34" s="1731"/>
      <c r="I34" s="1731"/>
      <c r="J34" s="1731"/>
      <c r="K34" s="1732"/>
      <c r="L34" s="1357"/>
      <c r="M34" s="1359"/>
      <c r="N34" s="872"/>
      <c r="O34" s="873"/>
      <c r="P34" s="1708"/>
      <c r="Q34" s="1709"/>
      <c r="R34" s="1709"/>
      <c r="S34" s="1710"/>
      <c r="T34" s="1711"/>
      <c r="U34" s="1446"/>
      <c r="V34" s="1446"/>
      <c r="W34" s="1446"/>
      <c r="X34" s="1446"/>
      <c r="Y34" s="1712"/>
      <c r="Z34" s="1357"/>
      <c r="AA34" s="1358"/>
      <c r="AB34" s="1359"/>
      <c r="AC34" s="1608"/>
      <c r="AD34" s="1609"/>
      <c r="AE34" s="942"/>
      <c r="AF34" s="903"/>
      <c r="AG34" s="877"/>
      <c r="AH34" s="942"/>
      <c r="AI34" s="903"/>
      <c r="AJ34" s="903"/>
      <c r="AK34" s="903"/>
      <c r="AL34" s="904"/>
      <c r="AM34" s="773"/>
      <c r="AN34" s="773"/>
      <c r="AO34" s="759"/>
      <c r="AP34" s="759"/>
      <c r="AQ34" s="759"/>
      <c r="AR34" s="759"/>
      <c r="AS34" s="759"/>
      <c r="AT34" s="759"/>
      <c r="AU34" s="759"/>
      <c r="AV34" s="759"/>
      <c r="AW34" s="759"/>
      <c r="AX34" s="759"/>
      <c r="AY34" s="759"/>
      <c r="AZ34" s="759"/>
      <c r="BA34" s="759"/>
      <c r="BB34" s="759"/>
      <c r="BE34" s="580"/>
      <c r="BF34" s="769"/>
      <c r="BG34" s="580"/>
      <c r="BI34" s="580"/>
      <c r="BJ34" s="580"/>
      <c r="BK34" s="580"/>
      <c r="BL34" s="580"/>
      <c r="BM34" s="771"/>
      <c r="BN34" s="771"/>
      <c r="BO34" s="771"/>
      <c r="BP34" s="771"/>
      <c r="BQ34" s="771"/>
      <c r="BR34" s="771"/>
      <c r="BS34" s="771"/>
      <c r="BT34" s="771"/>
      <c r="BU34" s="780"/>
      <c r="BV34" s="780"/>
      <c r="BW34" s="780"/>
      <c r="BX34" s="780"/>
      <c r="BY34" s="780"/>
      <c r="BZ34" s="780"/>
      <c r="CA34" s="775"/>
      <c r="CB34" s="775"/>
      <c r="CC34" s="580"/>
      <c r="CD34" s="580"/>
      <c r="CE34" s="580"/>
      <c r="CF34" s="580"/>
      <c r="CG34" s="580"/>
      <c r="CH34" s="580"/>
      <c r="CI34" s="580"/>
      <c r="CJ34" s="580"/>
      <c r="CK34" s="580"/>
      <c r="CL34" s="580"/>
      <c r="CM34" s="941"/>
      <c r="CN34" s="775"/>
      <c r="CO34" s="775"/>
      <c r="CP34" s="775"/>
      <c r="CQ34" s="775"/>
      <c r="CR34" s="775"/>
      <c r="CS34" s="775"/>
      <c r="CT34" s="771"/>
      <c r="CU34" s="941"/>
      <c r="CV34" s="941"/>
      <c r="CW34" s="941"/>
      <c r="CX34" s="941"/>
      <c r="CY34" s="941"/>
    </row>
    <row r="35" spans="1:103" ht="24" customHeight="1">
      <c r="A35" s="1377" t="s">
        <v>245</v>
      </c>
      <c r="B35" s="1378"/>
      <c r="C35" s="1378"/>
      <c r="D35" s="1378"/>
      <c r="E35" s="1379"/>
      <c r="F35" s="1668" t="s">
        <v>246</v>
      </c>
      <c r="G35" s="1669"/>
      <c r="H35" s="1669"/>
      <c r="I35" s="1669"/>
      <c r="J35" s="1669"/>
      <c r="K35" s="1669"/>
      <c r="L35" s="1670"/>
      <c r="M35" s="1704">
        <f ca="1">IF(ISERROR(A38/F60),0,A38/F60)</f>
        <v>0</v>
      </c>
      <c r="N35" s="1705"/>
      <c r="O35" s="1360" t="str">
        <f ca="1">IF(M35&lt;=2.4,"Sin Hacinamiento",IF(M35&lt;=4.9,"Hacinamiento Medio","Hacinamiento crítico"))</f>
        <v>Sin Hacinamiento</v>
      </c>
      <c r="P35" s="1361"/>
      <c r="Q35" s="1362"/>
      <c r="R35" s="1362"/>
      <c r="S35" s="1362"/>
      <c r="T35" s="1363"/>
      <c r="U35" s="1598" t="s">
        <v>247</v>
      </c>
      <c r="V35" s="1599"/>
      <c r="W35" s="1599"/>
      <c r="X35" s="1599"/>
      <c r="Y35" s="1599"/>
      <c r="Z35" s="1599"/>
      <c r="AA35" s="1599"/>
      <c r="AB35" s="1599"/>
      <c r="AC35" s="1599"/>
      <c r="AD35" s="1599"/>
      <c r="AE35" s="1600"/>
      <c r="AF35" s="1600"/>
      <c r="AG35" s="1600"/>
      <c r="AH35" s="1600"/>
      <c r="AI35" s="1600"/>
      <c r="AJ35" s="1600"/>
      <c r="AK35" s="1600"/>
      <c r="AL35" s="1601"/>
      <c r="AM35" s="773"/>
      <c r="AN35" s="773"/>
      <c r="AO35" s="773"/>
      <c r="AP35" s="773"/>
      <c r="AQ35" s="773"/>
      <c r="AR35" s="773"/>
      <c r="AS35" s="773"/>
      <c r="AT35" s="773"/>
      <c r="AU35" s="759"/>
      <c r="AV35" s="759"/>
      <c r="AW35" s="759"/>
      <c r="AX35" s="759"/>
      <c r="AY35" s="760"/>
      <c r="AZ35" s="760"/>
      <c r="BA35" s="760"/>
      <c r="BB35" s="760"/>
      <c r="BC35" s="39"/>
      <c r="BD35" s="129"/>
      <c r="BE35" s="775"/>
      <c r="BF35" s="782"/>
      <c r="BG35" s="775"/>
      <c r="BH35" s="589"/>
      <c r="BI35" s="124"/>
      <c r="BJ35" s="124"/>
      <c r="BK35" s="124"/>
      <c r="BL35" s="941"/>
      <c r="BM35" s="771"/>
      <c r="BN35" s="771"/>
      <c r="BO35" s="771"/>
      <c r="BP35" s="771"/>
      <c r="BQ35" s="771"/>
      <c r="BR35" s="771"/>
      <c r="BS35" s="771"/>
      <c r="BT35" s="771"/>
      <c r="BU35" s="780"/>
      <c r="BV35" s="780"/>
      <c r="BW35" s="780"/>
      <c r="BX35" s="780"/>
      <c r="BY35" s="780"/>
      <c r="BZ35" s="780"/>
      <c r="CA35" s="775"/>
      <c r="CB35" s="775"/>
      <c r="CC35" s="580"/>
      <c r="CD35" s="580"/>
      <c r="CE35" s="580"/>
      <c r="CF35" s="580"/>
      <c r="CG35" s="580"/>
      <c r="CH35" s="580"/>
      <c r="CI35" s="580"/>
      <c r="CJ35" s="580"/>
      <c r="CK35" s="580"/>
      <c r="CL35" s="580"/>
      <c r="CM35" s="941"/>
      <c r="CN35" s="775"/>
      <c r="CO35" s="775"/>
      <c r="CP35" s="775"/>
      <c r="CQ35" s="775"/>
      <c r="CR35" s="775"/>
      <c r="CS35" s="775"/>
      <c r="CT35" s="771"/>
      <c r="CU35" s="941"/>
      <c r="CV35" s="941"/>
      <c r="CW35" s="941"/>
      <c r="CX35" s="941"/>
      <c r="CY35" s="941"/>
    </row>
    <row r="36" spans="1:103" ht="24" customHeight="1">
      <c r="A36" s="1380"/>
      <c r="B36" s="1381"/>
      <c r="C36" s="1381"/>
      <c r="D36" s="1381"/>
      <c r="E36" s="1382"/>
      <c r="F36" s="1374" t="s">
        <v>248</v>
      </c>
      <c r="G36" s="1375"/>
      <c r="H36" s="1375"/>
      <c r="I36" s="1375"/>
      <c r="J36" s="1375"/>
      <c r="K36" s="1375"/>
      <c r="L36" s="1375"/>
      <c r="M36" s="1375"/>
      <c r="N36" s="1375"/>
      <c r="O36" s="1375"/>
      <c r="P36" s="1375"/>
      <c r="Q36" s="1375"/>
      <c r="R36" s="1375"/>
      <c r="S36" s="1375"/>
      <c r="T36" s="1376"/>
      <c r="U36" s="27" t="s">
        <v>90</v>
      </c>
      <c r="V36" s="1322">
        <f>COUNTIF(Z25:AB34,"R1")</f>
        <v>0</v>
      </c>
      <c r="W36" s="1323"/>
      <c r="X36" s="28" t="s">
        <v>91</v>
      </c>
      <c r="Y36" s="1322">
        <f ca="1">COUNTIF(A25:AB34,"R2")</f>
        <v>0</v>
      </c>
      <c r="Z36" s="1323"/>
      <c r="AA36" s="28" t="s">
        <v>92</v>
      </c>
      <c r="AB36" s="1322">
        <f>COUNTIF(Z25:AB34,"R3")</f>
        <v>0</v>
      </c>
      <c r="AC36" s="1323"/>
      <c r="AD36" s="28" t="s">
        <v>93</v>
      </c>
      <c r="AE36" s="1322">
        <f>COUNTIF(AA8:AC17,"R4")</f>
        <v>0</v>
      </c>
      <c r="AF36" s="1323"/>
      <c r="AG36" s="1713" t="s">
        <v>249</v>
      </c>
      <c r="AH36" s="1714"/>
      <c r="AI36" s="1714"/>
      <c r="AJ36" s="1714"/>
      <c r="AK36" s="1322">
        <f>COUNTIF(Z25:AB34,"Otro Recinto")</f>
        <v>0</v>
      </c>
      <c r="AL36" s="1616"/>
      <c r="AM36" s="773"/>
      <c r="AN36" s="773"/>
      <c r="AO36" s="773"/>
      <c r="AP36" s="773"/>
      <c r="AQ36" s="773"/>
      <c r="AR36" s="773"/>
      <c r="AS36" s="773"/>
      <c r="AT36" s="773"/>
      <c r="AU36" s="759"/>
      <c r="AV36" s="759"/>
      <c r="AW36" s="759"/>
      <c r="AX36" s="759"/>
      <c r="AY36" s="760"/>
      <c r="AZ36" s="760"/>
      <c r="BA36" s="760"/>
      <c r="BB36" s="760"/>
      <c r="BC36" s="39"/>
      <c r="BD36" s="129"/>
      <c r="BE36" s="775"/>
      <c r="BF36" s="782"/>
      <c r="BG36" s="775"/>
      <c r="BH36" s="589"/>
      <c r="BI36" s="124"/>
      <c r="BJ36" s="124"/>
      <c r="BK36" s="124"/>
      <c r="BL36" s="941"/>
      <c r="BM36" s="771"/>
      <c r="BN36" s="771"/>
      <c r="BO36" s="771"/>
      <c r="BP36" s="771"/>
      <c r="BQ36" s="771"/>
      <c r="BR36" s="771"/>
      <c r="BS36" s="771"/>
      <c r="BT36" s="771"/>
      <c r="BU36" s="780"/>
      <c r="BV36" s="780"/>
      <c r="BW36" s="780"/>
      <c r="BX36" s="780"/>
      <c r="BY36" s="780"/>
      <c r="BZ36" s="780"/>
      <c r="CA36" s="775"/>
      <c r="CB36" s="775"/>
      <c r="CC36" s="580"/>
      <c r="CD36" s="580"/>
      <c r="CE36" s="580"/>
      <c r="CF36" s="580"/>
      <c r="CG36" s="580"/>
      <c r="CH36" s="580"/>
      <c r="CI36" s="580"/>
      <c r="CJ36" s="580"/>
      <c r="CK36" s="580"/>
      <c r="CL36" s="580"/>
      <c r="CM36" s="941"/>
      <c r="CN36" s="775"/>
      <c r="CO36" s="775"/>
      <c r="CP36" s="775"/>
      <c r="CQ36" s="775"/>
      <c r="CR36" s="775"/>
      <c r="CS36" s="775"/>
      <c r="CT36" s="771"/>
      <c r="CU36" s="941"/>
      <c r="CV36" s="941"/>
      <c r="CW36" s="941"/>
      <c r="CX36" s="941"/>
      <c r="CY36" s="941"/>
    </row>
    <row r="37" spans="1:103" ht="24" customHeight="1" thickBot="1">
      <c r="A37" s="1383"/>
      <c r="B37" s="1384"/>
      <c r="C37" s="1384"/>
      <c r="D37" s="1384"/>
      <c r="E37" s="1385"/>
      <c r="F37" s="1374" t="s">
        <v>250</v>
      </c>
      <c r="G37" s="1375"/>
      <c r="H37" s="1375"/>
      <c r="I37" s="1375"/>
      <c r="J37" s="1375"/>
      <c r="K37" s="1375"/>
      <c r="L37" s="1375"/>
      <c r="M37" s="1375"/>
      <c r="N37" s="1375"/>
      <c r="O37" s="1375"/>
      <c r="P37" s="1375"/>
      <c r="Q37" s="1375"/>
      <c r="R37" s="1375"/>
      <c r="S37" s="1375"/>
      <c r="T37" s="1376"/>
      <c r="U37" s="1657" t="s">
        <v>251</v>
      </c>
      <c r="V37" s="1658"/>
      <c r="W37" s="1658"/>
      <c r="X37" s="1658"/>
      <c r="Y37" s="1658"/>
      <c r="Z37" s="1658"/>
      <c r="AA37" s="1658"/>
      <c r="AB37" s="1658"/>
      <c r="AC37" s="1658"/>
      <c r="AD37" s="1658"/>
      <c r="AE37" s="1658"/>
      <c r="AF37" s="1658"/>
      <c r="AG37" s="1658"/>
      <c r="AH37" s="1658"/>
      <c r="AI37" s="1658"/>
      <c r="AJ37" s="1658"/>
      <c r="AK37" s="1658"/>
      <c r="AL37" s="1659"/>
      <c r="AM37" s="773"/>
      <c r="AN37" s="773"/>
      <c r="AO37" s="773"/>
      <c r="AP37" s="773"/>
      <c r="AQ37" s="773"/>
      <c r="AR37" s="773"/>
      <c r="AS37" s="773"/>
      <c r="AT37" s="773"/>
      <c r="AU37" s="759"/>
      <c r="AV37" s="759"/>
      <c r="AW37" s="759"/>
      <c r="AX37" s="759"/>
      <c r="AY37" s="760"/>
      <c r="AZ37" s="760"/>
      <c r="BA37" s="760"/>
      <c r="BB37" s="760"/>
      <c r="BC37" s="39"/>
      <c r="BD37" s="129"/>
      <c r="BE37" s="775"/>
      <c r="BF37" s="782"/>
      <c r="BG37" s="775"/>
      <c r="BH37" s="589"/>
      <c r="BI37" s="124"/>
      <c r="BJ37" s="124"/>
      <c r="BK37" s="124"/>
      <c r="BL37" s="941"/>
      <c r="BM37" s="771"/>
      <c r="BN37" s="771"/>
      <c r="BO37" s="771"/>
      <c r="BP37" s="771"/>
      <c r="BQ37" s="771"/>
      <c r="BR37" s="771"/>
      <c r="BS37" s="771"/>
      <c r="BT37" s="771"/>
      <c r="BU37" s="780"/>
      <c r="BV37" s="780"/>
      <c r="BW37" s="780"/>
      <c r="BX37" s="780"/>
      <c r="BY37" s="780"/>
      <c r="BZ37" s="780"/>
      <c r="CA37" s="775"/>
      <c r="CB37" s="775"/>
      <c r="CC37" s="580"/>
      <c r="CD37" s="580"/>
      <c r="CE37" s="580"/>
      <c r="CF37" s="580"/>
      <c r="CG37" s="580"/>
      <c r="CH37" s="580"/>
      <c r="CI37" s="580"/>
      <c r="CJ37" s="580"/>
      <c r="CK37" s="580"/>
      <c r="CL37" s="580"/>
      <c r="CM37" s="941"/>
      <c r="CN37" s="775"/>
      <c r="CO37" s="775"/>
      <c r="CP37" s="775"/>
      <c r="CQ37" s="775"/>
      <c r="CR37" s="775"/>
      <c r="CS37" s="775"/>
      <c r="CT37" s="771"/>
      <c r="CU37" s="941"/>
      <c r="CV37" s="941"/>
      <c r="CW37" s="941"/>
      <c r="CX37" s="941"/>
      <c r="CY37" s="941"/>
    </row>
    <row r="38" spans="1:103" ht="24" customHeight="1" thickBot="1">
      <c r="A38" s="1364">
        <f ca="1">COUNTIF(B25:F34,"*")</f>
        <v>0</v>
      </c>
      <c r="B38" s="1365"/>
      <c r="C38" s="1365"/>
      <c r="D38" s="1365"/>
      <c r="E38" s="1366"/>
      <c r="F38" s="1648" t="s">
        <v>252</v>
      </c>
      <c r="G38" s="1649"/>
      <c r="H38" s="1649"/>
      <c r="I38" s="1649"/>
      <c r="J38" s="1649"/>
      <c r="K38" s="1649"/>
      <c r="L38" s="1649"/>
      <c r="M38" s="1649"/>
      <c r="N38" s="1649"/>
      <c r="O38" s="1649"/>
      <c r="P38" s="1649"/>
      <c r="Q38" s="1649"/>
      <c r="R38" s="1649"/>
      <c r="S38" s="1649"/>
      <c r="T38" s="1650"/>
      <c r="U38" s="1660"/>
      <c r="V38" s="1661"/>
      <c r="W38" s="1661"/>
      <c r="X38" s="1661"/>
      <c r="Y38" s="1661"/>
      <c r="Z38" s="1661"/>
      <c r="AA38" s="1661"/>
      <c r="AB38" s="1661"/>
      <c r="AC38" s="1661"/>
      <c r="AD38" s="1661"/>
      <c r="AE38" s="1661"/>
      <c r="AF38" s="1661"/>
      <c r="AG38" s="1661"/>
      <c r="AH38" s="1661"/>
      <c r="AI38" s="1661"/>
      <c r="AJ38" s="1661"/>
      <c r="AK38" s="1661"/>
      <c r="AL38" s="1662"/>
      <c r="AM38" s="773"/>
      <c r="AN38" s="773"/>
      <c r="AO38" s="773"/>
      <c r="AP38" s="773"/>
      <c r="AQ38" s="773"/>
      <c r="AR38" s="773"/>
      <c r="AS38" s="773"/>
      <c r="AT38" s="773"/>
      <c r="AU38" s="759"/>
      <c r="AV38" s="759"/>
      <c r="AW38" s="759"/>
      <c r="AX38" s="759"/>
      <c r="AY38" s="760"/>
      <c r="AZ38" s="760"/>
      <c r="BA38" s="760"/>
      <c r="BB38" s="760"/>
      <c r="BC38" s="39"/>
      <c r="BD38" s="129"/>
      <c r="BE38" s="775"/>
      <c r="BF38" s="782"/>
      <c r="BG38" s="775"/>
      <c r="BH38" s="589"/>
      <c r="BI38" s="124"/>
      <c r="BJ38" s="124"/>
      <c r="BK38" s="124"/>
      <c r="BL38" s="941"/>
      <c r="BM38" s="771"/>
      <c r="BN38" s="771"/>
      <c r="BO38" s="771"/>
      <c r="BP38" s="771"/>
      <c r="BQ38" s="771"/>
      <c r="BR38" s="771"/>
      <c r="BS38" s="771"/>
      <c r="BT38" s="771"/>
      <c r="BU38" s="780"/>
      <c r="BV38" s="780"/>
      <c r="BW38" s="780"/>
      <c r="BX38" s="780"/>
      <c r="BY38" s="780"/>
      <c r="BZ38" s="780"/>
      <c r="CA38" s="775"/>
      <c r="CB38" s="775"/>
      <c r="CC38" s="580"/>
      <c r="CD38" s="580"/>
      <c r="CE38" s="580"/>
      <c r="CF38" s="580"/>
      <c r="CG38" s="580"/>
      <c r="CH38" s="580"/>
      <c r="CI38" s="580"/>
      <c r="CJ38" s="580"/>
      <c r="CK38" s="580"/>
      <c r="CL38" s="580"/>
      <c r="CM38" s="941"/>
      <c r="CN38" s="775"/>
      <c r="CO38" s="775"/>
      <c r="CP38" s="775"/>
      <c r="CQ38" s="775"/>
      <c r="CR38" s="775"/>
      <c r="CS38" s="775"/>
      <c r="CT38" s="771"/>
      <c r="CU38" s="941"/>
      <c r="CV38" s="941"/>
      <c r="CW38" s="941"/>
      <c r="CX38" s="941"/>
      <c r="CY38" s="941"/>
    </row>
    <row r="39" spans="1:103" ht="24" customHeight="1" thickBot="1">
      <c r="A39" s="1416" t="s">
        <v>253</v>
      </c>
      <c r="B39" s="1417"/>
      <c r="C39" s="1417"/>
      <c r="D39" s="1417"/>
      <c r="E39" s="1417"/>
      <c r="F39" s="1417"/>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9"/>
      <c r="AM39" s="760"/>
      <c r="AN39" s="760"/>
      <c r="AO39" s="760"/>
      <c r="AP39" s="760"/>
      <c r="AQ39" s="760"/>
      <c r="AR39" s="760"/>
      <c r="AS39" s="760"/>
      <c r="AT39" s="760"/>
      <c r="AU39" s="1"/>
      <c r="AV39" s="1"/>
      <c r="AW39" s="1"/>
      <c r="AX39" s="1"/>
      <c r="AY39" s="1"/>
      <c r="AZ39" s="1"/>
      <c r="BA39" s="1"/>
      <c r="BB39" s="1"/>
      <c r="BC39" s="23"/>
      <c r="BD39" s="130"/>
      <c r="BE39" s="23"/>
      <c r="BF39" s="614"/>
      <c r="BG39" s="23"/>
      <c r="BH39" s="129"/>
      <c r="BI39" s="23"/>
      <c r="BJ39" s="23"/>
      <c r="BK39" s="23"/>
      <c r="BL39" s="941"/>
      <c r="BM39" s="771"/>
      <c r="BN39" s="771"/>
      <c r="BO39" s="771"/>
      <c r="BP39" s="771"/>
      <c r="BQ39" s="771"/>
      <c r="BR39" s="771"/>
      <c r="BS39" s="771"/>
      <c r="BT39" s="771"/>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771"/>
      <c r="CU39" s="771"/>
      <c r="CV39" s="771"/>
      <c r="CW39" s="771"/>
      <c r="CX39" s="771"/>
      <c r="CY39" s="941"/>
    </row>
    <row r="40" spans="1:103" ht="24" customHeight="1">
      <c r="A40" s="1759" t="s">
        <v>254</v>
      </c>
      <c r="B40" s="1760"/>
      <c r="C40" s="1760"/>
      <c r="D40" s="1760"/>
      <c r="E40" s="1760"/>
      <c r="F40" s="1761"/>
      <c r="G40" s="1682" t="s">
        <v>255</v>
      </c>
      <c r="H40" s="1682"/>
      <c r="I40" s="1682"/>
      <c r="J40" s="1682"/>
      <c r="K40" s="1682"/>
      <c r="L40" s="1682"/>
      <c r="M40" s="1682"/>
      <c r="N40" s="1682"/>
      <c r="O40" s="1682"/>
      <c r="P40" s="1682"/>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3"/>
      <c r="AM40" s="760"/>
      <c r="AN40" s="760"/>
      <c r="AO40" s="760"/>
      <c r="AP40" s="760"/>
      <c r="AQ40" s="760"/>
      <c r="AR40" s="760"/>
      <c r="AS40" s="760"/>
      <c r="AT40" s="760"/>
      <c r="AU40" s="759"/>
      <c r="AV40" s="759"/>
      <c r="AW40" s="759"/>
      <c r="AX40" s="759"/>
      <c r="AY40" s="759"/>
      <c r="AZ40" s="759"/>
      <c r="BA40" s="759"/>
      <c r="BB40" s="759"/>
      <c r="BE40" s="580"/>
      <c r="BF40" s="769"/>
      <c r="BG40" s="580"/>
      <c r="BI40" s="580"/>
      <c r="BJ40" s="580"/>
      <c r="BK40" s="580"/>
      <c r="BL40" s="941"/>
      <c r="BM40" s="771"/>
      <c r="BN40" s="771"/>
      <c r="BO40" s="771"/>
      <c r="BP40" s="771"/>
      <c r="BQ40" s="771"/>
      <c r="BR40" s="771"/>
      <c r="BS40" s="771"/>
      <c r="BT40" s="771"/>
      <c r="BU40" s="580"/>
      <c r="BV40" s="580"/>
      <c r="BW40" s="941"/>
      <c r="BX40" s="941"/>
      <c r="BY40" s="941"/>
      <c r="BZ40" s="941"/>
      <c r="CA40" s="23"/>
      <c r="CB40" s="941"/>
      <c r="CC40" s="941"/>
      <c r="CD40" s="941"/>
      <c r="CE40" s="941"/>
      <c r="CF40" s="941"/>
      <c r="CG40" s="941"/>
      <c r="CH40" s="941"/>
      <c r="CI40" s="941"/>
      <c r="CJ40" s="941"/>
      <c r="CK40" s="941"/>
      <c r="CL40" s="941"/>
      <c r="CM40" s="941"/>
      <c r="CN40" s="941"/>
      <c r="CO40" s="941"/>
      <c r="CP40" s="941"/>
      <c r="CQ40" s="941"/>
      <c r="CR40" s="941"/>
      <c r="CS40" s="941"/>
      <c r="CT40" s="771"/>
      <c r="CU40" s="941"/>
      <c r="CV40" s="941"/>
      <c r="CW40" s="590"/>
      <c r="CX40" s="590"/>
      <c r="CY40" s="941"/>
    </row>
    <row r="41" spans="1:103" ht="24" customHeight="1">
      <c r="A41" s="1351" t="s">
        <v>95</v>
      </c>
      <c r="B41" s="1352"/>
      <c r="C41" s="1352"/>
      <c r="D41" s="1352"/>
      <c r="E41" s="1597"/>
      <c r="F41" s="917"/>
      <c r="G41" s="1684"/>
      <c r="H41" s="1684"/>
      <c r="I41" s="1684"/>
      <c r="J41" s="1684"/>
      <c r="K41" s="1684"/>
      <c r="L41" s="1684"/>
      <c r="M41" s="1684"/>
      <c r="N41" s="1684"/>
      <c r="O41" s="1684"/>
      <c r="P41" s="1684"/>
      <c r="Q41" s="1684"/>
      <c r="R41" s="1684"/>
      <c r="S41" s="1684"/>
      <c r="T41" s="1684"/>
      <c r="U41" s="1684"/>
      <c r="V41" s="1684"/>
      <c r="W41" s="1684"/>
      <c r="X41" s="1684"/>
      <c r="Y41" s="1684"/>
      <c r="Z41" s="1684"/>
      <c r="AA41" s="1684"/>
      <c r="AB41" s="1684"/>
      <c r="AC41" s="1684"/>
      <c r="AD41" s="1684"/>
      <c r="AE41" s="1684"/>
      <c r="AF41" s="1684"/>
      <c r="AG41" s="1684"/>
      <c r="AH41" s="1684"/>
      <c r="AI41" s="1684"/>
      <c r="AJ41" s="1684"/>
      <c r="AK41" s="1684"/>
      <c r="AL41" s="1685"/>
      <c r="AM41" s="760"/>
      <c r="AN41" s="760"/>
      <c r="AO41" s="760"/>
      <c r="AP41" s="760"/>
      <c r="AQ41" s="760"/>
      <c r="AR41" s="760"/>
      <c r="AS41" s="760"/>
      <c r="AT41" s="760"/>
      <c r="AU41" s="759"/>
      <c r="AV41" s="759"/>
      <c r="AW41" s="759"/>
      <c r="AX41" s="759"/>
      <c r="AY41" s="759"/>
      <c r="AZ41" s="759"/>
      <c r="BA41" s="759"/>
      <c r="BB41" s="759"/>
      <c r="BE41" s="580"/>
      <c r="BF41" s="769"/>
      <c r="BG41" s="580"/>
      <c r="BI41" s="580"/>
      <c r="BJ41" s="580"/>
      <c r="BK41" s="580"/>
      <c r="BL41" s="941"/>
      <c r="BM41" s="771"/>
      <c r="BN41" s="771"/>
      <c r="BO41" s="771"/>
      <c r="BP41" s="771"/>
      <c r="BQ41" s="771"/>
      <c r="BR41" s="771"/>
      <c r="BS41" s="771"/>
      <c r="BT41" s="771"/>
      <c r="BU41" s="580"/>
      <c r="BV41" s="580"/>
      <c r="BW41" s="941"/>
      <c r="BX41" s="941"/>
      <c r="BY41" s="941"/>
      <c r="BZ41" s="941"/>
      <c r="CA41" s="23"/>
      <c r="CB41" s="941"/>
      <c r="CC41" s="941"/>
      <c r="CD41" s="941"/>
      <c r="CE41" s="941"/>
      <c r="CF41" s="941"/>
      <c r="CG41" s="941"/>
      <c r="CH41" s="941"/>
      <c r="CI41" s="941"/>
      <c r="CJ41" s="941"/>
      <c r="CK41" s="941"/>
      <c r="CL41" s="941"/>
      <c r="CM41" s="941"/>
      <c r="CN41" s="941"/>
      <c r="CO41" s="941"/>
      <c r="CP41" s="941"/>
      <c r="CQ41" s="941"/>
      <c r="CR41" s="941"/>
      <c r="CS41" s="941"/>
      <c r="CT41" s="771"/>
      <c r="CU41" s="941"/>
      <c r="CV41" s="941"/>
      <c r="CW41" s="590"/>
      <c r="CX41" s="590"/>
      <c r="CY41" s="941"/>
    </row>
    <row r="42" spans="1:103" ht="24" customHeight="1">
      <c r="A42" s="1351" t="s">
        <v>96</v>
      </c>
      <c r="B42" s="1352"/>
      <c r="C42" s="1352"/>
      <c r="D42" s="1352"/>
      <c r="E42" s="1597"/>
      <c r="F42" s="917"/>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1684"/>
      <c r="AJ42" s="1684"/>
      <c r="AK42" s="1684"/>
      <c r="AL42" s="1685"/>
      <c r="AM42" s="760"/>
      <c r="AN42" s="760"/>
      <c r="AO42" s="760"/>
      <c r="AP42" s="760"/>
      <c r="AQ42" s="760"/>
      <c r="AR42" s="760"/>
      <c r="AS42" s="760"/>
      <c r="AT42" s="760"/>
      <c r="AU42" s="759"/>
      <c r="AV42" s="759"/>
      <c r="AW42" s="759"/>
      <c r="AX42" s="759"/>
      <c r="AY42" s="777"/>
      <c r="AZ42" s="777"/>
      <c r="BA42" s="777"/>
      <c r="BB42" s="777"/>
      <c r="BC42" s="43"/>
      <c r="BD42" s="131"/>
      <c r="BE42" s="23"/>
      <c r="BF42" s="614"/>
      <c r="BG42" s="23"/>
      <c r="BH42" s="136"/>
      <c r="BI42" s="941"/>
      <c r="BJ42" s="941"/>
      <c r="BK42" s="941"/>
      <c r="BL42" s="941"/>
      <c r="BM42" s="771"/>
      <c r="BN42" s="771"/>
      <c r="BO42" s="771"/>
      <c r="BP42" s="771"/>
      <c r="BQ42" s="771"/>
      <c r="BR42" s="771"/>
      <c r="BS42" s="771"/>
      <c r="BT42" s="771"/>
      <c r="BU42" s="941"/>
      <c r="BV42" s="941"/>
      <c r="BW42" s="941"/>
      <c r="BX42" s="941"/>
      <c r="BY42" s="941"/>
      <c r="BZ42" s="941"/>
      <c r="CA42" s="23"/>
      <c r="CB42" s="941"/>
      <c r="CC42" s="941"/>
      <c r="CD42" s="941"/>
      <c r="CE42" s="941"/>
      <c r="CF42" s="941"/>
      <c r="CG42" s="941"/>
      <c r="CH42" s="941"/>
      <c r="CI42" s="941"/>
      <c r="CJ42" s="941"/>
      <c r="CK42" s="941"/>
      <c r="CL42" s="941"/>
      <c r="CM42" s="941"/>
      <c r="CN42" s="941"/>
      <c r="CO42" s="941"/>
      <c r="CP42" s="941"/>
      <c r="CQ42" s="941"/>
      <c r="CR42" s="941"/>
      <c r="CS42" s="941"/>
      <c r="CT42" s="771"/>
      <c r="CU42" s="941"/>
      <c r="CV42" s="941"/>
      <c r="CW42" s="590"/>
      <c r="CX42" s="590"/>
      <c r="CY42" s="941"/>
    </row>
    <row r="43" spans="1:103" ht="24" customHeight="1">
      <c r="A43" s="1692" t="s">
        <v>256</v>
      </c>
      <c r="B43" s="1693"/>
      <c r="C43" s="1693"/>
      <c r="D43" s="1693"/>
      <c r="E43" s="1693"/>
      <c r="F43" s="1694"/>
      <c r="G43" s="1684"/>
      <c r="H43" s="1684"/>
      <c r="I43" s="1684"/>
      <c r="J43" s="1684"/>
      <c r="K43" s="1684"/>
      <c r="L43" s="1684"/>
      <c r="M43" s="1684"/>
      <c r="N43" s="1684"/>
      <c r="O43" s="1684"/>
      <c r="P43" s="1684"/>
      <c r="Q43" s="1684"/>
      <c r="R43" s="1684"/>
      <c r="S43" s="1684"/>
      <c r="T43" s="1684"/>
      <c r="U43" s="1684"/>
      <c r="V43" s="1684"/>
      <c r="W43" s="1684"/>
      <c r="X43" s="1684"/>
      <c r="Y43" s="1684"/>
      <c r="Z43" s="1684"/>
      <c r="AA43" s="1684"/>
      <c r="AB43" s="1684"/>
      <c r="AC43" s="1684"/>
      <c r="AD43" s="1684"/>
      <c r="AE43" s="1684"/>
      <c r="AF43" s="1684"/>
      <c r="AG43" s="1684"/>
      <c r="AH43" s="1684"/>
      <c r="AI43" s="1684"/>
      <c r="AJ43" s="1684"/>
      <c r="AK43" s="1684"/>
      <c r="AL43" s="1685"/>
      <c r="AM43" s="760"/>
      <c r="AN43" s="760"/>
      <c r="AO43" s="760"/>
      <c r="AP43" s="760"/>
      <c r="AQ43" s="760"/>
      <c r="AR43" s="760"/>
      <c r="AS43" s="760"/>
      <c r="AT43" s="760"/>
      <c r="AU43" s="759"/>
      <c r="AV43" s="759"/>
      <c r="AW43" s="759"/>
      <c r="AX43" s="759"/>
      <c r="AY43" s="777"/>
      <c r="AZ43" s="777"/>
      <c r="BA43" s="777"/>
      <c r="BB43" s="777"/>
      <c r="BC43" s="43"/>
      <c r="BD43" s="131"/>
      <c r="BE43" s="23"/>
      <c r="BF43" s="614"/>
      <c r="BG43" s="23"/>
      <c r="BH43" s="136"/>
      <c r="BI43" s="941"/>
      <c r="BJ43" s="941"/>
      <c r="BK43" s="941"/>
      <c r="BL43" s="941"/>
      <c r="BM43" s="771"/>
      <c r="BN43" s="771"/>
      <c r="BO43" s="771"/>
      <c r="BP43" s="771"/>
      <c r="BQ43" s="771"/>
      <c r="BR43" s="771"/>
      <c r="BS43" s="771"/>
      <c r="BT43" s="771"/>
      <c r="BU43" s="941"/>
      <c r="BV43" s="941"/>
      <c r="BW43" s="941"/>
      <c r="BX43" s="941"/>
      <c r="BY43" s="941"/>
      <c r="BZ43" s="941"/>
      <c r="CA43" s="23"/>
      <c r="CB43" s="941"/>
      <c r="CC43" s="941"/>
      <c r="CD43" s="941"/>
      <c r="CE43" s="941"/>
      <c r="CF43" s="941"/>
      <c r="CG43" s="941"/>
      <c r="CH43" s="941"/>
      <c r="CI43" s="941"/>
      <c r="CJ43" s="941"/>
      <c r="CK43" s="941"/>
      <c r="CL43" s="941"/>
      <c r="CM43" s="941"/>
      <c r="CN43" s="941"/>
      <c r="CO43" s="941"/>
      <c r="CP43" s="941"/>
      <c r="CQ43" s="941"/>
      <c r="CR43" s="941"/>
      <c r="CS43" s="941"/>
      <c r="CT43" s="771"/>
      <c r="CU43" s="941"/>
      <c r="CV43" s="941"/>
      <c r="CW43" s="590"/>
      <c r="CX43" s="590"/>
      <c r="CY43" s="941"/>
    </row>
    <row r="44" spans="1:103" ht="24" customHeight="1">
      <c r="A44" s="1351" t="s">
        <v>97</v>
      </c>
      <c r="B44" s="1352"/>
      <c r="C44" s="1352"/>
      <c r="D44" s="1352"/>
      <c r="E44" s="1597"/>
      <c r="F44" s="917"/>
      <c r="G44" s="1684"/>
      <c r="H44" s="1684"/>
      <c r="I44" s="1684"/>
      <c r="J44" s="1684"/>
      <c r="K44" s="1684"/>
      <c r="L44" s="1684"/>
      <c r="M44" s="1684"/>
      <c r="N44" s="1684"/>
      <c r="O44" s="1684"/>
      <c r="P44" s="1684"/>
      <c r="Q44" s="1684"/>
      <c r="R44" s="1684"/>
      <c r="S44" s="1684"/>
      <c r="T44" s="1684"/>
      <c r="U44" s="1684"/>
      <c r="V44" s="1684"/>
      <c r="W44" s="1684"/>
      <c r="X44" s="1684"/>
      <c r="Y44" s="1684"/>
      <c r="Z44" s="1684"/>
      <c r="AA44" s="1684"/>
      <c r="AB44" s="1684"/>
      <c r="AC44" s="1684"/>
      <c r="AD44" s="1684"/>
      <c r="AE44" s="1684"/>
      <c r="AF44" s="1684"/>
      <c r="AG44" s="1684"/>
      <c r="AH44" s="1684"/>
      <c r="AI44" s="1684"/>
      <c r="AJ44" s="1684"/>
      <c r="AK44" s="1684"/>
      <c r="AL44" s="1685"/>
      <c r="AM44" s="760"/>
      <c r="AN44" s="760"/>
      <c r="AO44" s="760"/>
      <c r="AP44" s="760"/>
      <c r="AQ44" s="760"/>
      <c r="AR44" s="760"/>
      <c r="AS44" s="760"/>
      <c r="AT44" s="760"/>
      <c r="AU44" s="759"/>
      <c r="AV44" s="759"/>
      <c r="AW44" s="759"/>
      <c r="AX44" s="759"/>
      <c r="AY44" s="777"/>
      <c r="AZ44" s="777"/>
      <c r="BA44" s="777"/>
      <c r="BB44" s="777"/>
      <c r="BC44" s="43"/>
      <c r="BD44" s="131"/>
      <c r="BE44" s="23"/>
      <c r="BF44" s="614"/>
      <c r="BG44" s="23"/>
      <c r="BH44" s="136"/>
      <c r="BI44" s="941"/>
      <c r="BJ44" s="941"/>
      <c r="BK44" s="941"/>
      <c r="BL44" s="941"/>
      <c r="BM44" s="771"/>
      <c r="BN44" s="771"/>
      <c r="BO44" s="771"/>
      <c r="BP44" s="771"/>
      <c r="BQ44" s="771"/>
      <c r="BR44" s="771"/>
      <c r="BS44" s="771"/>
      <c r="BT44" s="771"/>
      <c r="BU44" s="941"/>
      <c r="BV44" s="941"/>
      <c r="BW44" s="941"/>
      <c r="BX44" s="941"/>
      <c r="BY44" s="941"/>
      <c r="BZ44" s="941"/>
      <c r="CA44" s="23"/>
      <c r="CB44" s="941"/>
      <c r="CC44" s="941"/>
      <c r="CD44" s="941"/>
      <c r="CE44" s="941"/>
      <c r="CF44" s="941"/>
      <c r="CG44" s="941"/>
      <c r="CH44" s="941"/>
      <c r="CI44" s="941"/>
      <c r="CJ44" s="941"/>
      <c r="CK44" s="941"/>
      <c r="CL44" s="941"/>
      <c r="CM44" s="941"/>
      <c r="CN44" s="941"/>
      <c r="CO44" s="941"/>
      <c r="CP44" s="941"/>
      <c r="CQ44" s="941"/>
      <c r="CR44" s="941"/>
      <c r="CS44" s="941"/>
      <c r="CT44" s="771"/>
      <c r="CU44" s="941"/>
      <c r="CV44" s="941"/>
      <c r="CW44" s="590"/>
      <c r="CX44" s="590"/>
      <c r="CY44" s="941"/>
    </row>
    <row r="45" spans="1:103" ht="24" customHeight="1">
      <c r="A45" s="1351" t="s">
        <v>98</v>
      </c>
      <c r="B45" s="1352"/>
      <c r="C45" s="1352"/>
      <c r="D45" s="1352"/>
      <c r="E45" s="1597"/>
      <c r="F45" s="917"/>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5"/>
      <c r="AM45" s="760"/>
      <c r="AN45" s="760"/>
      <c r="AO45" s="760"/>
      <c r="AP45" s="760"/>
      <c r="AQ45" s="760"/>
      <c r="AR45" s="760"/>
      <c r="AS45" s="760"/>
      <c r="AT45" s="760"/>
      <c r="AU45" s="759"/>
      <c r="AV45" s="759"/>
      <c r="AW45" s="759"/>
      <c r="AX45" s="759"/>
      <c r="AY45" s="777"/>
      <c r="AZ45" s="777"/>
      <c r="BA45" s="777"/>
      <c r="BB45" s="777"/>
      <c r="BC45" s="43"/>
      <c r="BD45" s="131"/>
      <c r="BE45" s="23"/>
      <c r="BF45" s="614"/>
      <c r="BG45" s="23"/>
      <c r="BH45" s="136"/>
      <c r="BI45" s="941"/>
      <c r="BJ45" s="941"/>
      <c r="BK45" s="941"/>
      <c r="BL45" s="941"/>
      <c r="BM45" s="771"/>
      <c r="BN45" s="771"/>
      <c r="BO45" s="771"/>
      <c r="BP45" s="771"/>
      <c r="BQ45" s="771"/>
      <c r="BR45" s="771"/>
      <c r="BS45" s="771"/>
      <c r="BT45" s="771"/>
      <c r="BU45" s="941"/>
      <c r="BV45" s="941"/>
      <c r="BW45" s="941"/>
      <c r="BX45" s="941"/>
      <c r="BY45" s="941"/>
      <c r="BZ45" s="941"/>
      <c r="CA45" s="23"/>
      <c r="CB45" s="941"/>
      <c r="CC45" s="941"/>
      <c r="CD45" s="941"/>
      <c r="CE45" s="941"/>
      <c r="CF45" s="941"/>
      <c r="CG45" s="941"/>
      <c r="CH45" s="941"/>
      <c r="CI45" s="941"/>
      <c r="CJ45" s="941"/>
      <c r="CK45" s="941"/>
      <c r="CL45" s="941"/>
      <c r="CM45" s="941"/>
      <c r="CN45" s="941"/>
      <c r="CO45" s="941"/>
      <c r="CP45" s="941"/>
      <c r="CQ45" s="941"/>
      <c r="CR45" s="941"/>
      <c r="CS45" s="941"/>
      <c r="CT45" s="771"/>
      <c r="CU45" s="941"/>
      <c r="CV45" s="941"/>
      <c r="CW45" s="590"/>
      <c r="CX45" s="590"/>
      <c r="CY45" s="941"/>
    </row>
    <row r="46" spans="1:103" ht="24" customHeight="1">
      <c r="A46" s="1351" t="s">
        <v>257</v>
      </c>
      <c r="B46" s="1352"/>
      <c r="C46" s="1352"/>
      <c r="D46" s="1352"/>
      <c r="E46" s="1597"/>
      <c r="F46" s="917"/>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4"/>
      <c r="AE46" s="1684"/>
      <c r="AF46" s="1684"/>
      <c r="AG46" s="1684"/>
      <c r="AH46" s="1684"/>
      <c r="AI46" s="1684"/>
      <c r="AJ46" s="1684"/>
      <c r="AK46" s="1684"/>
      <c r="AL46" s="1685"/>
      <c r="AM46" s="760"/>
      <c r="AN46" s="760"/>
      <c r="AO46" s="760"/>
      <c r="AP46" s="760"/>
      <c r="AQ46" s="760"/>
      <c r="AR46" s="760"/>
      <c r="AS46" s="760"/>
      <c r="AT46" s="760"/>
      <c r="AU46" s="759"/>
      <c r="AV46" s="759"/>
      <c r="AW46" s="759"/>
      <c r="AX46" s="759"/>
      <c r="AY46" s="777"/>
      <c r="AZ46" s="777"/>
      <c r="BA46" s="777"/>
      <c r="BB46" s="777"/>
      <c r="BC46" s="43"/>
      <c r="BD46" s="131"/>
      <c r="BE46" s="23"/>
      <c r="BF46" s="614"/>
      <c r="BG46" s="23"/>
      <c r="BH46" s="136"/>
      <c r="BI46" s="941"/>
      <c r="BJ46" s="941"/>
      <c r="BK46" s="941"/>
      <c r="BL46" s="941"/>
      <c r="BM46" s="771"/>
      <c r="BN46" s="771"/>
      <c r="BO46" s="771"/>
      <c r="BP46" s="771"/>
      <c r="BQ46" s="771"/>
      <c r="BR46" s="771"/>
      <c r="BS46" s="771"/>
      <c r="BT46" s="771"/>
      <c r="BU46" s="941"/>
      <c r="BV46" s="941"/>
      <c r="BW46" s="941"/>
      <c r="BX46" s="941"/>
      <c r="BY46" s="941"/>
      <c r="BZ46" s="941"/>
      <c r="CA46" s="23"/>
      <c r="CB46" s="941"/>
      <c r="CC46" s="941"/>
      <c r="CD46" s="941"/>
      <c r="CE46" s="941"/>
      <c r="CF46" s="941"/>
      <c r="CG46" s="941"/>
      <c r="CH46" s="941"/>
      <c r="CI46" s="941"/>
      <c r="CJ46" s="941"/>
      <c r="CK46" s="941"/>
      <c r="CL46" s="941"/>
      <c r="CM46" s="941"/>
      <c r="CN46" s="941"/>
      <c r="CO46" s="941"/>
      <c r="CP46" s="941"/>
      <c r="CQ46" s="941"/>
      <c r="CR46" s="941"/>
      <c r="CS46" s="941"/>
      <c r="CT46" s="771"/>
      <c r="CU46" s="941"/>
      <c r="CV46" s="941"/>
      <c r="CW46" s="590"/>
      <c r="CX46" s="590"/>
      <c r="CY46" s="941"/>
    </row>
    <row r="47" spans="1:103" ht="24" customHeight="1">
      <c r="A47" s="1698" t="s">
        <v>258</v>
      </c>
      <c r="B47" s="1699"/>
      <c r="C47" s="1699"/>
      <c r="D47" s="1699"/>
      <c r="E47" s="1699"/>
      <c r="F47" s="1700"/>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4"/>
      <c r="AE47" s="1684"/>
      <c r="AF47" s="1684"/>
      <c r="AG47" s="1684"/>
      <c r="AH47" s="1684"/>
      <c r="AI47" s="1684"/>
      <c r="AJ47" s="1684"/>
      <c r="AK47" s="1684"/>
      <c r="AL47" s="1685"/>
      <c r="AM47" s="760"/>
      <c r="AN47" s="760"/>
      <c r="AO47" s="760"/>
      <c r="AP47" s="760"/>
      <c r="AQ47" s="760"/>
      <c r="AR47" s="760"/>
      <c r="AS47" s="760"/>
      <c r="AT47" s="760"/>
      <c r="AU47" s="759"/>
      <c r="AV47" s="759"/>
      <c r="AW47" s="759"/>
      <c r="AX47" s="759"/>
      <c r="AY47" s="777"/>
      <c r="AZ47" s="777"/>
      <c r="BA47" s="777"/>
      <c r="BB47" s="777"/>
      <c r="BC47" s="43"/>
      <c r="BD47" s="131"/>
      <c r="BE47" s="23"/>
      <c r="BF47" s="614"/>
      <c r="BG47" s="23"/>
      <c r="BH47" s="136"/>
      <c r="BI47" s="941"/>
      <c r="BJ47" s="941"/>
      <c r="BK47" s="941"/>
      <c r="BL47" s="941"/>
      <c r="BM47" s="771"/>
      <c r="BN47" s="771"/>
      <c r="BO47" s="771"/>
      <c r="BP47" s="771"/>
      <c r="BQ47" s="771"/>
      <c r="BR47" s="771"/>
      <c r="BS47" s="771"/>
      <c r="BT47" s="771"/>
      <c r="BU47" s="941"/>
      <c r="BV47" s="941"/>
      <c r="BW47" s="941"/>
      <c r="BX47" s="941"/>
      <c r="BY47" s="941"/>
      <c r="BZ47" s="941"/>
      <c r="CA47" s="23"/>
      <c r="CB47" s="941"/>
      <c r="CC47" s="941"/>
      <c r="CD47" s="941"/>
      <c r="CE47" s="941"/>
      <c r="CF47" s="941"/>
      <c r="CG47" s="941"/>
      <c r="CH47" s="941"/>
      <c r="CI47" s="941"/>
      <c r="CJ47" s="941"/>
      <c r="CK47" s="941"/>
      <c r="CL47" s="941"/>
      <c r="CM47" s="941"/>
      <c r="CN47" s="941"/>
      <c r="CO47" s="941"/>
      <c r="CP47" s="941"/>
      <c r="CQ47" s="941"/>
      <c r="CR47" s="941"/>
      <c r="CS47" s="941"/>
      <c r="CT47" s="771"/>
      <c r="CU47" s="941"/>
      <c r="CV47" s="941"/>
      <c r="CW47" s="590"/>
      <c r="CX47" s="590"/>
      <c r="CY47" s="941"/>
    </row>
    <row r="48" spans="1:103" ht="24" customHeight="1">
      <c r="A48" s="1351" t="s">
        <v>259</v>
      </c>
      <c r="B48" s="1352"/>
      <c r="C48" s="1352"/>
      <c r="D48" s="1352"/>
      <c r="E48" s="1651"/>
      <c r="F48" s="1652"/>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4"/>
      <c r="AE48" s="1684"/>
      <c r="AF48" s="1684"/>
      <c r="AG48" s="1684"/>
      <c r="AH48" s="1684"/>
      <c r="AI48" s="1684"/>
      <c r="AJ48" s="1684"/>
      <c r="AK48" s="1684"/>
      <c r="AL48" s="1685"/>
      <c r="AM48" s="760"/>
      <c r="AN48" s="760"/>
      <c r="AO48" s="760"/>
      <c r="AP48" s="760"/>
      <c r="AQ48" s="760"/>
      <c r="AR48" s="760"/>
      <c r="AS48" s="760"/>
      <c r="AT48" s="760"/>
      <c r="AU48" s="759"/>
      <c r="AV48" s="759"/>
      <c r="AW48" s="759"/>
      <c r="AX48" s="759"/>
      <c r="AY48" s="777"/>
      <c r="AZ48" s="777"/>
      <c r="BA48" s="777"/>
      <c r="BB48" s="777"/>
      <c r="BC48" s="43"/>
      <c r="BD48" s="131"/>
      <c r="BE48" s="23"/>
      <c r="BF48" s="614"/>
      <c r="BG48" s="23"/>
      <c r="BH48" s="136"/>
      <c r="BI48" s="941"/>
      <c r="BJ48" s="941"/>
      <c r="BK48" s="941"/>
      <c r="BL48" s="941"/>
      <c r="BM48" s="771"/>
      <c r="BN48" s="771"/>
      <c r="BO48" s="771"/>
      <c r="BP48" s="771"/>
      <c r="BQ48" s="771"/>
      <c r="BR48" s="771"/>
      <c r="BS48" s="771"/>
      <c r="BT48" s="771"/>
      <c r="BU48" s="941"/>
      <c r="BV48" s="941"/>
      <c r="BW48" s="941"/>
      <c r="BX48" s="941"/>
      <c r="BY48" s="941"/>
      <c r="BZ48" s="941"/>
      <c r="CA48" s="23"/>
      <c r="CB48" s="941"/>
      <c r="CC48" s="941"/>
      <c r="CD48" s="941"/>
      <c r="CE48" s="941"/>
      <c r="CF48" s="941"/>
      <c r="CG48" s="941"/>
      <c r="CH48" s="941"/>
      <c r="CI48" s="941"/>
      <c r="CJ48" s="941"/>
      <c r="CK48" s="941"/>
      <c r="CL48" s="23"/>
      <c r="CM48" s="941"/>
      <c r="CN48" s="23"/>
      <c r="CO48" s="20"/>
      <c r="CP48" s="20"/>
      <c r="CQ48" s="783"/>
      <c r="CR48" s="20"/>
      <c r="CS48" s="20"/>
      <c r="CT48" s="771"/>
      <c r="CU48" s="941"/>
      <c r="CV48" s="941"/>
      <c r="CW48" s="590"/>
      <c r="CX48" s="590"/>
      <c r="CY48" s="941"/>
    </row>
    <row r="49" spans="1:246" ht="24" customHeight="1">
      <c r="A49" s="1351" t="s">
        <v>260</v>
      </c>
      <c r="B49" s="1352"/>
      <c r="C49" s="1352"/>
      <c r="D49" s="1352"/>
      <c r="E49" s="1651"/>
      <c r="F49" s="1652"/>
      <c r="G49" s="1684"/>
      <c r="H49" s="1684"/>
      <c r="I49" s="1684"/>
      <c r="J49" s="1684"/>
      <c r="K49" s="1684"/>
      <c r="L49" s="1684"/>
      <c r="M49" s="1684"/>
      <c r="N49" s="1684"/>
      <c r="O49" s="1684"/>
      <c r="P49" s="1684"/>
      <c r="Q49" s="1684"/>
      <c r="R49" s="1684"/>
      <c r="S49" s="1684"/>
      <c r="T49" s="1684"/>
      <c r="U49" s="1684"/>
      <c r="V49" s="1684"/>
      <c r="W49" s="1684"/>
      <c r="X49" s="1684"/>
      <c r="Y49" s="1684"/>
      <c r="Z49" s="1684"/>
      <c r="AA49" s="1684"/>
      <c r="AB49" s="1684"/>
      <c r="AC49" s="1684"/>
      <c r="AD49" s="1684"/>
      <c r="AE49" s="1684"/>
      <c r="AF49" s="1684"/>
      <c r="AG49" s="1684"/>
      <c r="AH49" s="1684"/>
      <c r="AI49" s="1684"/>
      <c r="AJ49" s="1684"/>
      <c r="AK49" s="1684"/>
      <c r="AL49" s="1685"/>
      <c r="AM49" s="784"/>
      <c r="AN49" s="784"/>
      <c r="AO49" s="784"/>
      <c r="AP49" s="784"/>
      <c r="AQ49" s="784"/>
      <c r="AR49" s="784"/>
      <c r="AS49" s="784"/>
      <c r="AT49" s="784"/>
      <c r="AU49" s="759"/>
      <c r="AV49" s="759"/>
      <c r="AW49" s="759"/>
      <c r="AX49" s="759"/>
      <c r="AY49" s="777"/>
      <c r="AZ49" s="777"/>
      <c r="BA49" s="777"/>
      <c r="BB49" s="777"/>
      <c r="BC49" s="43"/>
      <c r="BD49" s="131"/>
      <c r="BE49" s="941"/>
      <c r="BF49" s="258"/>
      <c r="BG49" s="941"/>
      <c r="BH49" s="136"/>
      <c r="BI49" s="941"/>
      <c r="BJ49" s="941"/>
      <c r="BK49" s="941"/>
      <c r="BL49" s="941"/>
      <c r="BM49" s="771"/>
      <c r="BN49" s="771"/>
      <c r="BO49" s="771"/>
      <c r="BP49" s="771"/>
      <c r="BQ49" s="771"/>
      <c r="BR49" s="771"/>
      <c r="BS49" s="771"/>
      <c r="BT49" s="771"/>
      <c r="BU49" s="941"/>
      <c r="BV49" s="941"/>
      <c r="BW49" s="941"/>
      <c r="BX49" s="941"/>
      <c r="BY49" s="941"/>
      <c r="BZ49" s="941"/>
      <c r="CA49" s="941"/>
      <c r="CB49" s="941"/>
      <c r="CC49" s="941"/>
      <c r="CD49" s="941"/>
      <c r="CE49" s="941"/>
      <c r="CF49" s="941"/>
      <c r="CG49" s="941"/>
      <c r="CH49" s="941"/>
      <c r="CI49" s="941"/>
      <c r="CJ49" s="941"/>
      <c r="CK49" s="941"/>
      <c r="CL49" s="20"/>
      <c r="CM49" s="941"/>
      <c r="CN49" s="20"/>
      <c r="CO49" s="20"/>
      <c r="CP49" s="20"/>
      <c r="CQ49" s="39"/>
      <c r="CR49" s="783"/>
      <c r="CS49" s="39"/>
      <c r="CT49" s="771"/>
      <c r="CU49" s="941"/>
      <c r="CV49" s="941"/>
      <c r="CW49" s="590"/>
      <c r="CX49" s="590"/>
      <c r="CY49" s="941"/>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0"/>
      <c r="EM49" s="580"/>
      <c r="EN49" s="580"/>
      <c r="EO49" s="580"/>
      <c r="EP49" s="580"/>
      <c r="EQ49" s="580"/>
      <c r="ER49" s="580"/>
      <c r="ES49" s="580"/>
      <c r="ET49" s="580"/>
      <c r="EU49" s="580"/>
      <c r="EV49" s="580"/>
      <c r="EW49" s="580"/>
      <c r="EX49" s="580"/>
      <c r="EY49" s="580"/>
      <c r="EZ49" s="580"/>
      <c r="FA49" s="580"/>
      <c r="FB49" s="580"/>
      <c r="FC49" s="580"/>
      <c r="FD49" s="580"/>
      <c r="FE49" s="580"/>
      <c r="FF49" s="580"/>
      <c r="FG49" s="580"/>
      <c r="FH49" s="580"/>
      <c r="FI49" s="580"/>
      <c r="FJ49" s="580"/>
      <c r="FK49" s="580"/>
      <c r="FL49" s="580"/>
      <c r="FM49" s="580"/>
      <c r="FN49" s="580"/>
      <c r="FO49" s="580"/>
      <c r="FP49" s="580"/>
      <c r="FQ49" s="580"/>
      <c r="FR49" s="580"/>
      <c r="FS49" s="580"/>
      <c r="FT49" s="580"/>
      <c r="FU49" s="580"/>
      <c r="FV49" s="580"/>
      <c r="FW49" s="580"/>
      <c r="FX49" s="580"/>
      <c r="FY49" s="580"/>
      <c r="FZ49" s="580"/>
      <c r="GA49" s="580"/>
      <c r="GB49" s="580"/>
      <c r="GC49" s="580"/>
      <c r="GD49" s="580"/>
      <c r="GE49" s="580"/>
      <c r="GF49" s="580"/>
      <c r="GG49" s="580"/>
      <c r="GH49" s="580"/>
      <c r="GI49" s="580"/>
      <c r="GJ49" s="580"/>
      <c r="GK49" s="580"/>
      <c r="GL49" s="580"/>
      <c r="GM49" s="580"/>
      <c r="GN49" s="580"/>
      <c r="GO49" s="580"/>
      <c r="GP49" s="580"/>
      <c r="GQ49" s="580"/>
      <c r="GR49" s="580"/>
      <c r="GS49" s="580"/>
      <c r="GT49" s="580"/>
      <c r="GU49" s="580"/>
      <c r="GV49" s="580"/>
      <c r="GW49" s="580"/>
      <c r="GX49" s="580"/>
      <c r="GY49" s="580"/>
      <c r="GZ49" s="580"/>
      <c r="HA49" s="580"/>
      <c r="HB49" s="580"/>
      <c r="HC49" s="580"/>
      <c r="HD49" s="580"/>
      <c r="HE49" s="580"/>
      <c r="HF49" s="580"/>
      <c r="HG49" s="580"/>
      <c r="HH49" s="580"/>
      <c r="HI49" s="580"/>
      <c r="HJ49" s="580"/>
      <c r="HK49" s="580"/>
      <c r="HL49" s="580"/>
      <c r="HM49" s="580"/>
      <c r="HN49" s="580"/>
      <c r="HO49" s="580"/>
      <c r="HP49" s="580"/>
      <c r="HQ49" s="580"/>
      <c r="HR49" s="580"/>
      <c r="HS49" s="580"/>
      <c r="HT49" s="580"/>
      <c r="HU49" s="580"/>
      <c r="HV49" s="580"/>
      <c r="HW49" s="580"/>
      <c r="HX49" s="580"/>
      <c r="HY49" s="580"/>
      <c r="HZ49" s="580"/>
      <c r="IA49" s="580"/>
      <c r="IB49" s="580"/>
      <c r="IC49" s="580"/>
      <c r="ID49" s="580"/>
      <c r="IE49" s="580"/>
      <c r="IF49" s="580"/>
      <c r="IG49" s="580"/>
      <c r="IH49" s="580"/>
      <c r="II49" s="580"/>
      <c r="IJ49" s="580"/>
      <c r="IK49" s="580"/>
      <c r="IL49" s="580"/>
    </row>
    <row r="50" spans="1:246" ht="24" customHeight="1">
      <c r="A50" s="1318" t="s">
        <v>261</v>
      </c>
      <c r="B50" s="1255"/>
      <c r="C50" s="1255"/>
      <c r="D50" s="1255"/>
      <c r="E50" s="1653">
        <f>E48*E49</f>
        <v>0</v>
      </c>
      <c r="F50" s="1654"/>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c r="AL50" s="1685"/>
      <c r="AM50" s="760"/>
      <c r="AN50" s="760"/>
      <c r="AO50" s="760"/>
      <c r="AP50" s="760"/>
      <c r="AQ50" s="760"/>
      <c r="AR50" s="760"/>
      <c r="AS50" s="760"/>
      <c r="AT50" s="760"/>
      <c r="AU50" s="759"/>
      <c r="AV50" s="759"/>
      <c r="AW50" s="759"/>
      <c r="AX50" s="759"/>
      <c r="AY50" s="777"/>
      <c r="AZ50" s="777"/>
      <c r="BA50" s="777"/>
      <c r="BB50" s="777"/>
      <c r="BC50" s="43"/>
      <c r="BD50" s="131"/>
      <c r="BE50" s="23"/>
      <c r="BF50" s="614"/>
      <c r="BG50" s="23"/>
      <c r="BH50" s="136"/>
      <c r="BI50" s="941"/>
      <c r="BJ50" s="941"/>
      <c r="BK50" s="941"/>
      <c r="BL50" s="941"/>
      <c r="BM50" s="771"/>
      <c r="BN50" s="771"/>
      <c r="BO50" s="771"/>
      <c r="BP50" s="771"/>
      <c r="BQ50" s="771"/>
      <c r="BR50" s="771"/>
      <c r="BS50" s="771"/>
      <c r="BT50" s="771"/>
      <c r="BU50" s="941"/>
      <c r="BV50" s="941"/>
      <c r="BW50" s="941"/>
      <c r="BX50" s="941"/>
      <c r="BY50" s="941"/>
      <c r="BZ50" s="941"/>
      <c r="CA50" s="23"/>
      <c r="CB50" s="941"/>
      <c r="CC50" s="941"/>
      <c r="CD50" s="941"/>
      <c r="CE50" s="941"/>
      <c r="CF50" s="941"/>
      <c r="CG50" s="941"/>
      <c r="CH50" s="941"/>
      <c r="CI50" s="941"/>
      <c r="CJ50" s="941"/>
      <c r="CK50" s="941"/>
      <c r="CL50" s="20"/>
      <c r="CM50" s="20"/>
      <c r="CN50" s="20"/>
      <c r="CO50" s="20"/>
      <c r="CP50" s="20"/>
      <c r="CQ50" s="20"/>
      <c r="CR50" s="20"/>
      <c r="CS50" s="20"/>
      <c r="CT50" s="771"/>
      <c r="CU50" s="20"/>
      <c r="CV50" s="20"/>
      <c r="CW50" s="590"/>
      <c r="CX50" s="590"/>
      <c r="CY50" s="941"/>
      <c r="CZ50" s="580"/>
      <c r="DA50" s="580"/>
      <c r="DB50" s="580"/>
      <c r="DC50" s="580"/>
      <c r="DD50" s="580"/>
      <c r="DE50" s="580"/>
      <c r="DF50" s="580"/>
      <c r="DG50" s="580"/>
      <c r="DH50" s="580"/>
      <c r="DI50" s="580"/>
      <c r="DJ50" s="580"/>
      <c r="DK50" s="580"/>
      <c r="DL50" s="580"/>
      <c r="DM50" s="580"/>
      <c r="DN50" s="580"/>
      <c r="DO50" s="580"/>
      <c r="DP50" s="580"/>
      <c r="DQ50" s="580"/>
      <c r="DR50" s="580"/>
      <c r="DS50" s="580"/>
      <c r="DT50" s="580"/>
      <c r="DU50" s="580"/>
      <c r="DV50" s="580"/>
      <c r="DW50" s="580"/>
      <c r="DX50" s="580"/>
      <c r="DY50" s="580"/>
      <c r="DZ50" s="580"/>
      <c r="EA50" s="580"/>
      <c r="EB50" s="580"/>
      <c r="EC50" s="580"/>
      <c r="ED50" s="580"/>
      <c r="EE50" s="580"/>
      <c r="EF50" s="580"/>
      <c r="EG50" s="580"/>
      <c r="EH50" s="580"/>
      <c r="EI50" s="580"/>
      <c r="EJ50" s="580"/>
      <c r="EK50" s="580"/>
      <c r="EL50" s="580"/>
      <c r="EM50" s="580"/>
      <c r="EN50" s="580"/>
      <c r="EO50" s="580"/>
      <c r="EP50" s="580"/>
      <c r="EQ50" s="580"/>
      <c r="ER50" s="580"/>
      <c r="ES50" s="580"/>
      <c r="ET50" s="580"/>
      <c r="EU50" s="580"/>
      <c r="EV50" s="580"/>
      <c r="EW50" s="580"/>
      <c r="EX50" s="580"/>
      <c r="EY50" s="580"/>
      <c r="EZ50" s="580"/>
      <c r="FA50" s="580"/>
      <c r="FB50" s="580"/>
      <c r="FC50" s="580"/>
      <c r="FD50" s="580"/>
      <c r="FE50" s="580"/>
      <c r="FF50" s="580"/>
      <c r="FG50" s="580"/>
      <c r="FH50" s="580"/>
      <c r="FI50" s="580"/>
      <c r="FJ50" s="580"/>
      <c r="FK50" s="580"/>
      <c r="FL50" s="580"/>
      <c r="FM50" s="580"/>
      <c r="FN50" s="580"/>
      <c r="FO50" s="580"/>
      <c r="FP50" s="580"/>
      <c r="FQ50" s="580"/>
      <c r="FR50" s="580"/>
      <c r="FS50" s="580"/>
      <c r="FT50" s="580"/>
      <c r="FU50" s="580"/>
      <c r="FV50" s="580"/>
      <c r="FW50" s="580"/>
      <c r="FX50" s="580"/>
      <c r="FY50" s="580"/>
      <c r="FZ50" s="580"/>
      <c r="GA50" s="580"/>
      <c r="GB50" s="580"/>
      <c r="GC50" s="580"/>
      <c r="GD50" s="580"/>
      <c r="GE50" s="580"/>
      <c r="GF50" s="580"/>
      <c r="GG50" s="580"/>
      <c r="GH50" s="580"/>
      <c r="GI50" s="580"/>
      <c r="GJ50" s="580"/>
      <c r="GK50" s="580"/>
      <c r="GL50" s="580"/>
      <c r="GM50" s="580"/>
      <c r="GN50" s="580"/>
      <c r="GO50" s="580"/>
      <c r="GP50" s="580"/>
      <c r="GQ50" s="580"/>
      <c r="GR50" s="580"/>
      <c r="GS50" s="580"/>
      <c r="GT50" s="580"/>
      <c r="GU50" s="580"/>
      <c r="GV50" s="580"/>
      <c r="GW50" s="580"/>
      <c r="GX50" s="580"/>
      <c r="GY50" s="580"/>
      <c r="GZ50" s="580"/>
      <c r="HA50" s="580"/>
      <c r="HB50" s="580"/>
      <c r="HC50" s="580"/>
      <c r="HD50" s="580"/>
      <c r="HE50" s="580"/>
      <c r="HF50" s="580"/>
      <c r="HG50" s="580"/>
      <c r="HH50" s="580"/>
      <c r="HI50" s="580"/>
      <c r="HJ50" s="580"/>
      <c r="HK50" s="580"/>
      <c r="HL50" s="580"/>
      <c r="HM50" s="580"/>
      <c r="HN50" s="580"/>
      <c r="HO50" s="580"/>
      <c r="HP50" s="580"/>
      <c r="HQ50" s="580"/>
      <c r="HR50" s="580"/>
      <c r="HS50" s="580"/>
      <c r="HT50" s="580"/>
      <c r="HU50" s="580"/>
      <c r="HV50" s="580"/>
      <c r="HW50" s="580"/>
      <c r="HX50" s="580"/>
      <c r="HY50" s="580"/>
      <c r="HZ50" s="580"/>
      <c r="IA50" s="580"/>
      <c r="IB50" s="580"/>
      <c r="IC50" s="580"/>
      <c r="ID50" s="580"/>
      <c r="IE50" s="580"/>
      <c r="IF50" s="580"/>
      <c r="IG50" s="580"/>
      <c r="IH50" s="580"/>
      <c r="II50" s="580"/>
      <c r="IJ50" s="580"/>
      <c r="IK50" s="580"/>
      <c r="IL50" s="580"/>
    </row>
    <row r="51" spans="1:246" ht="24" customHeight="1">
      <c r="A51" s="1318" t="s">
        <v>262</v>
      </c>
      <c r="B51" s="1255"/>
      <c r="C51" s="1255"/>
      <c r="D51" s="1255"/>
      <c r="E51" s="1680"/>
      <c r="F51" s="1681"/>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1685"/>
      <c r="AM51" s="777"/>
      <c r="AN51" s="777"/>
      <c r="AO51" s="777"/>
      <c r="AP51" s="777"/>
      <c r="AQ51" s="777"/>
      <c r="AR51" s="777"/>
      <c r="AS51" s="777"/>
      <c r="AT51" s="777"/>
      <c r="AU51" s="759"/>
      <c r="AV51" s="759"/>
      <c r="AW51" s="759"/>
      <c r="AX51" s="759"/>
      <c r="AY51" s="777"/>
      <c r="AZ51" s="777"/>
      <c r="BA51" s="777"/>
      <c r="BB51" s="777"/>
      <c r="BC51" s="43"/>
      <c r="BD51" s="131"/>
      <c r="BE51" s="23"/>
      <c r="BF51" s="614"/>
      <c r="BG51" s="23"/>
      <c r="BH51" s="136"/>
      <c r="BI51" s="941"/>
      <c r="BJ51" s="941"/>
      <c r="BK51" s="941"/>
      <c r="BL51" s="941"/>
      <c r="BM51" s="771"/>
      <c r="BN51" s="771"/>
      <c r="BO51" s="771"/>
      <c r="BP51" s="771"/>
      <c r="BQ51" s="771"/>
      <c r="BR51" s="771"/>
      <c r="BS51" s="771"/>
      <c r="BT51" s="771"/>
      <c r="BU51" s="941"/>
      <c r="BV51" s="941"/>
      <c r="BW51" s="941"/>
      <c r="BX51" s="941"/>
      <c r="BY51" s="941"/>
      <c r="BZ51" s="941"/>
      <c r="CA51" s="23"/>
      <c r="CB51" s="941"/>
      <c r="CC51" s="941"/>
      <c r="CD51" s="941"/>
      <c r="CE51" s="941"/>
      <c r="CF51" s="941"/>
      <c r="CG51" s="941"/>
      <c r="CH51" s="941"/>
      <c r="CI51" s="941"/>
      <c r="CJ51" s="941"/>
      <c r="CK51" s="941"/>
      <c r="CL51" s="20"/>
      <c r="CM51" s="20"/>
      <c r="CN51" s="20"/>
      <c r="CO51" s="20"/>
      <c r="CP51" s="20"/>
      <c r="CQ51" s="20"/>
      <c r="CR51" s="20"/>
      <c r="CS51" s="20"/>
      <c r="CT51" s="771"/>
      <c r="CU51" s="20"/>
      <c r="CV51" s="20"/>
      <c r="CW51" s="590"/>
      <c r="CX51" s="590"/>
      <c r="CY51" s="941"/>
      <c r="CZ51" s="580"/>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0"/>
      <c r="DW51" s="580"/>
      <c r="DX51" s="580"/>
      <c r="DY51" s="580"/>
      <c r="DZ51" s="580"/>
      <c r="EA51" s="580"/>
      <c r="EB51" s="580"/>
      <c r="EC51" s="580"/>
      <c r="ED51" s="580"/>
      <c r="EE51" s="580"/>
      <c r="EF51" s="580"/>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580"/>
      <c r="FV51" s="580"/>
      <c r="FW51" s="580"/>
      <c r="FX51" s="580"/>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80"/>
      <c r="HB51" s="580"/>
      <c r="HC51" s="580"/>
      <c r="HD51" s="580"/>
      <c r="HE51" s="580"/>
      <c r="HF51" s="580"/>
      <c r="HG51" s="580"/>
      <c r="HH51" s="580"/>
      <c r="HI51" s="580"/>
      <c r="HJ51" s="580"/>
      <c r="HK51" s="580"/>
      <c r="HL51" s="580"/>
      <c r="HM51" s="580"/>
      <c r="HN51" s="580"/>
      <c r="HO51" s="580"/>
      <c r="HP51" s="580"/>
      <c r="HQ51" s="580"/>
      <c r="HR51" s="580"/>
      <c r="HS51" s="580"/>
      <c r="HT51" s="580"/>
      <c r="HU51" s="580"/>
      <c r="HV51" s="580"/>
      <c r="HW51" s="580"/>
      <c r="HX51" s="580"/>
      <c r="HY51" s="580"/>
      <c r="HZ51" s="580"/>
      <c r="IA51" s="580"/>
      <c r="IB51" s="580"/>
      <c r="IC51" s="580"/>
      <c r="ID51" s="580"/>
      <c r="IE51" s="580"/>
      <c r="IF51" s="580"/>
      <c r="IG51" s="580"/>
      <c r="IH51" s="580"/>
      <c r="II51" s="580"/>
      <c r="IJ51" s="580"/>
      <c r="IK51" s="580"/>
      <c r="IL51" s="580"/>
    </row>
    <row r="52" spans="1:246" ht="24" customHeight="1">
      <c r="A52" s="1692" t="s">
        <v>263</v>
      </c>
      <c r="B52" s="1693"/>
      <c r="C52" s="1693"/>
      <c r="D52" s="1693"/>
      <c r="E52" s="1693"/>
      <c r="F52" s="1706"/>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5"/>
      <c r="AM52" s="777"/>
      <c r="AN52" s="777"/>
      <c r="AO52" s="777"/>
      <c r="AP52" s="777"/>
      <c r="AQ52" s="777"/>
      <c r="AR52" s="777"/>
      <c r="AS52" s="777"/>
      <c r="AT52" s="777"/>
      <c r="AU52" s="759"/>
      <c r="AV52" s="759"/>
      <c r="AW52" s="759"/>
      <c r="AX52" s="759"/>
      <c r="AY52" s="777"/>
      <c r="AZ52" s="777"/>
      <c r="BA52" s="777"/>
      <c r="BB52" s="777"/>
      <c r="BC52" s="43"/>
      <c r="BD52" s="131"/>
      <c r="BE52" s="23"/>
      <c r="BF52" s="614"/>
      <c r="BG52" s="23"/>
      <c r="BH52" s="136"/>
      <c r="BI52" s="941"/>
      <c r="BJ52" s="941"/>
      <c r="BK52" s="941"/>
      <c r="BL52" s="941"/>
      <c r="BM52" s="771"/>
      <c r="BN52" s="771"/>
      <c r="BO52" s="771"/>
      <c r="BP52" s="771"/>
      <c r="BQ52" s="771"/>
      <c r="BR52" s="771"/>
      <c r="BS52" s="771"/>
      <c r="BT52" s="771"/>
      <c r="BU52" s="941"/>
      <c r="BV52" s="941"/>
      <c r="BW52" s="941"/>
      <c r="BX52" s="941"/>
      <c r="BY52" s="941"/>
      <c r="BZ52" s="941"/>
      <c r="CA52" s="23"/>
      <c r="CB52" s="941"/>
      <c r="CC52" s="941"/>
      <c r="CD52" s="941"/>
      <c r="CE52" s="941"/>
      <c r="CF52" s="941"/>
      <c r="CG52" s="941"/>
      <c r="CH52" s="941"/>
      <c r="CI52" s="941"/>
      <c r="CJ52" s="941"/>
      <c r="CK52" s="941"/>
      <c r="CL52" s="20"/>
      <c r="CM52" s="20"/>
      <c r="CN52" s="20"/>
      <c r="CO52" s="20"/>
      <c r="CP52" s="20"/>
      <c r="CQ52" s="20"/>
      <c r="CR52" s="20"/>
      <c r="CS52" s="20"/>
      <c r="CT52" s="771"/>
      <c r="CU52" s="20"/>
      <c r="CV52" s="20"/>
      <c r="CW52" s="590"/>
      <c r="CX52" s="590"/>
      <c r="CY52" s="941"/>
      <c r="CZ52" s="580"/>
      <c r="DA52" s="580"/>
      <c r="DB52" s="580"/>
      <c r="DC52" s="580"/>
      <c r="DD52" s="580"/>
      <c r="DE52" s="580"/>
      <c r="DF52" s="580"/>
      <c r="DG52" s="580"/>
      <c r="DH52" s="580"/>
      <c r="DI52" s="580"/>
      <c r="DJ52" s="580"/>
      <c r="DK52" s="580"/>
      <c r="DL52" s="580"/>
      <c r="DM52" s="580"/>
      <c r="DN52" s="580"/>
      <c r="DO52" s="580"/>
      <c r="DP52" s="580"/>
      <c r="DQ52" s="580"/>
      <c r="DR52" s="580"/>
      <c r="DS52" s="580"/>
      <c r="DT52" s="580"/>
      <c r="DU52" s="580"/>
      <c r="DV52" s="580"/>
      <c r="DW52" s="580"/>
      <c r="DX52" s="580"/>
      <c r="DY52" s="580"/>
      <c r="DZ52" s="580"/>
      <c r="EA52" s="580"/>
      <c r="EB52" s="580"/>
      <c r="EC52" s="580"/>
      <c r="ED52" s="580"/>
      <c r="EE52" s="580"/>
      <c r="EF52" s="580"/>
      <c r="EG52" s="580"/>
      <c r="EH52" s="580"/>
      <c r="EI52" s="580"/>
      <c r="EJ52" s="580"/>
      <c r="EK52" s="580"/>
      <c r="EL52" s="580"/>
      <c r="EM52" s="580"/>
      <c r="EN52" s="580"/>
      <c r="EO52" s="580"/>
      <c r="EP52" s="580"/>
      <c r="EQ52" s="580"/>
      <c r="ER52" s="580"/>
      <c r="ES52" s="580"/>
      <c r="ET52" s="580"/>
      <c r="EU52" s="580"/>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0"/>
      <c r="FS52" s="580"/>
      <c r="FT52" s="580"/>
      <c r="FU52" s="580"/>
      <c r="FV52" s="580"/>
      <c r="FW52" s="580"/>
      <c r="FX52" s="580"/>
      <c r="FY52" s="580"/>
      <c r="FZ52" s="580"/>
      <c r="GA52" s="580"/>
      <c r="GB52" s="580"/>
      <c r="GC52" s="580"/>
      <c r="GD52" s="580"/>
      <c r="GE52" s="580"/>
      <c r="GF52" s="580"/>
      <c r="GG52" s="580"/>
      <c r="GH52" s="580"/>
      <c r="GI52" s="580"/>
      <c r="GJ52" s="580"/>
      <c r="GK52" s="580"/>
      <c r="GL52" s="580"/>
      <c r="GM52" s="580"/>
      <c r="GN52" s="580"/>
      <c r="GO52" s="580"/>
      <c r="GP52" s="580"/>
      <c r="GQ52" s="580"/>
      <c r="GR52" s="580"/>
      <c r="GS52" s="580"/>
      <c r="GT52" s="580"/>
      <c r="GU52" s="580"/>
      <c r="GV52" s="580"/>
      <c r="GW52" s="580"/>
      <c r="GX52" s="580"/>
      <c r="GY52" s="580"/>
      <c r="GZ52" s="580"/>
      <c r="HA52" s="580"/>
      <c r="HB52" s="580"/>
      <c r="HC52" s="580"/>
      <c r="HD52" s="580"/>
      <c r="HE52" s="580"/>
      <c r="HF52" s="580"/>
      <c r="HG52" s="580"/>
      <c r="HH52" s="580"/>
      <c r="HI52" s="580"/>
      <c r="HJ52" s="580"/>
      <c r="HK52" s="580"/>
      <c r="HL52" s="580"/>
      <c r="HM52" s="580"/>
      <c r="HN52" s="580"/>
      <c r="HO52" s="580"/>
      <c r="HP52" s="580"/>
      <c r="HQ52" s="580"/>
      <c r="HR52" s="580"/>
      <c r="HS52" s="580"/>
      <c r="HT52" s="580"/>
      <c r="HU52" s="580"/>
      <c r="HV52" s="580"/>
      <c r="HW52" s="580"/>
      <c r="HX52" s="580"/>
      <c r="HY52" s="580"/>
      <c r="HZ52" s="580"/>
      <c r="IA52" s="580"/>
      <c r="IB52" s="580"/>
      <c r="IC52" s="580"/>
      <c r="ID52" s="580"/>
      <c r="IE52" s="580"/>
      <c r="IF52" s="580"/>
      <c r="IG52" s="580"/>
      <c r="IH52" s="580"/>
      <c r="II52" s="580"/>
      <c r="IJ52" s="580"/>
      <c r="IK52" s="580"/>
      <c r="IL52" s="580"/>
    </row>
    <row r="53" spans="1:246" ht="24" customHeight="1">
      <c r="A53" s="1351" t="s">
        <v>102</v>
      </c>
      <c r="B53" s="1352"/>
      <c r="C53" s="1352"/>
      <c r="D53" s="1352"/>
      <c r="E53" s="1352"/>
      <c r="F53" s="917"/>
      <c r="G53" s="1684"/>
      <c r="H53" s="1684"/>
      <c r="I53" s="1684"/>
      <c r="J53" s="1684"/>
      <c r="K53" s="1684"/>
      <c r="L53" s="1684"/>
      <c r="M53" s="1684"/>
      <c r="N53" s="1684"/>
      <c r="O53" s="1684"/>
      <c r="P53" s="1684"/>
      <c r="Q53" s="1684"/>
      <c r="R53" s="1684"/>
      <c r="S53" s="1684"/>
      <c r="T53" s="1684"/>
      <c r="U53" s="1684"/>
      <c r="V53" s="1684"/>
      <c r="W53" s="1684"/>
      <c r="X53" s="1684"/>
      <c r="Y53" s="1684"/>
      <c r="Z53" s="1684"/>
      <c r="AA53" s="1684"/>
      <c r="AB53" s="1684"/>
      <c r="AC53" s="1684"/>
      <c r="AD53" s="1684"/>
      <c r="AE53" s="1684"/>
      <c r="AF53" s="1684"/>
      <c r="AG53" s="1684"/>
      <c r="AH53" s="1684"/>
      <c r="AI53" s="1684"/>
      <c r="AJ53" s="1684"/>
      <c r="AK53" s="1684"/>
      <c r="AL53" s="1685"/>
      <c r="AM53" s="777"/>
      <c r="AN53" s="777"/>
      <c r="AO53" s="777"/>
      <c r="AP53" s="777"/>
      <c r="AQ53" s="777"/>
      <c r="AR53" s="777"/>
      <c r="AS53" s="777"/>
      <c r="AT53" s="777"/>
      <c r="AU53" s="759"/>
      <c r="AV53" s="759"/>
      <c r="AW53" s="759"/>
      <c r="AX53" s="759"/>
      <c r="AY53" s="777"/>
      <c r="AZ53" s="777"/>
      <c r="BA53" s="777"/>
      <c r="BB53" s="777"/>
      <c r="BC53" s="43"/>
      <c r="BD53" s="131"/>
      <c r="BE53" s="23"/>
      <c r="BF53" s="614"/>
      <c r="BG53" s="23"/>
      <c r="BH53" s="136"/>
      <c r="BI53" s="941"/>
      <c r="BJ53" s="941"/>
      <c r="BK53" s="941"/>
      <c r="BL53" s="941"/>
      <c r="BM53" s="771"/>
      <c r="BN53" s="771"/>
      <c r="BO53" s="771"/>
      <c r="BP53" s="771"/>
      <c r="BQ53" s="771"/>
      <c r="BR53" s="771"/>
      <c r="BS53" s="771"/>
      <c r="BT53" s="771"/>
      <c r="BU53" s="941"/>
      <c r="BV53" s="941"/>
      <c r="BW53" s="941"/>
      <c r="BX53" s="941"/>
      <c r="BY53" s="941"/>
      <c r="BZ53" s="941"/>
      <c r="CA53" s="23"/>
      <c r="CB53" s="941"/>
      <c r="CC53" s="941"/>
      <c r="CD53" s="941"/>
      <c r="CE53" s="941"/>
      <c r="CF53" s="941"/>
      <c r="CG53" s="941"/>
      <c r="CH53" s="941"/>
      <c r="CI53" s="941"/>
      <c r="CJ53" s="941"/>
      <c r="CK53" s="941"/>
      <c r="CL53" s="20"/>
      <c r="CM53" s="20"/>
      <c r="CN53" s="20"/>
      <c r="CO53" s="20"/>
      <c r="CP53" s="20"/>
      <c r="CQ53" s="20"/>
      <c r="CR53" s="20"/>
      <c r="CS53" s="20"/>
      <c r="CT53" s="771"/>
      <c r="CU53" s="20"/>
      <c r="CV53" s="20"/>
      <c r="CW53" s="590"/>
      <c r="CX53" s="590"/>
      <c r="CY53" s="941"/>
      <c r="CZ53" s="580"/>
      <c r="DA53" s="580"/>
      <c r="DB53" s="580"/>
      <c r="DC53" s="580"/>
      <c r="DD53" s="580"/>
      <c r="DE53" s="580"/>
      <c r="DF53" s="580"/>
      <c r="DG53" s="580"/>
      <c r="DH53" s="580"/>
      <c r="DI53" s="580"/>
      <c r="DJ53" s="580"/>
      <c r="DK53" s="580"/>
      <c r="DL53" s="580"/>
      <c r="DM53" s="580"/>
      <c r="DN53" s="580"/>
      <c r="DO53" s="580"/>
      <c r="DP53" s="580"/>
      <c r="DQ53" s="580"/>
      <c r="DR53" s="580"/>
      <c r="DS53" s="580"/>
      <c r="DT53" s="580"/>
      <c r="DU53" s="580"/>
      <c r="DV53" s="580"/>
      <c r="DW53" s="580"/>
      <c r="DX53" s="580"/>
      <c r="DY53" s="580"/>
      <c r="DZ53" s="580"/>
      <c r="EA53" s="580"/>
      <c r="EB53" s="580"/>
      <c r="EC53" s="580"/>
      <c r="ED53" s="580"/>
      <c r="EE53" s="580"/>
      <c r="EF53" s="580"/>
      <c r="EG53" s="580"/>
      <c r="EH53" s="580"/>
      <c r="EI53" s="580"/>
      <c r="EJ53" s="580"/>
      <c r="EK53" s="580"/>
      <c r="EL53" s="580"/>
      <c r="EM53" s="580"/>
      <c r="EN53" s="580"/>
      <c r="EO53" s="580"/>
      <c r="EP53" s="580"/>
      <c r="EQ53" s="580"/>
      <c r="ER53" s="580"/>
      <c r="ES53" s="580"/>
      <c r="ET53" s="580"/>
      <c r="EU53" s="580"/>
      <c r="EV53" s="580"/>
      <c r="EW53" s="580"/>
      <c r="EX53" s="580"/>
      <c r="EY53" s="580"/>
      <c r="EZ53" s="580"/>
      <c r="FA53" s="580"/>
      <c r="FB53" s="580"/>
      <c r="FC53" s="580"/>
      <c r="FD53" s="580"/>
      <c r="FE53" s="580"/>
      <c r="FF53" s="580"/>
      <c r="FG53" s="580"/>
      <c r="FH53" s="580"/>
      <c r="FI53" s="580"/>
      <c r="FJ53" s="580"/>
      <c r="FK53" s="580"/>
      <c r="FL53" s="580"/>
      <c r="FM53" s="580"/>
      <c r="FN53" s="580"/>
      <c r="FO53" s="580"/>
      <c r="FP53" s="580"/>
      <c r="FQ53" s="580"/>
      <c r="FR53" s="580"/>
      <c r="FS53" s="580"/>
      <c r="FT53" s="580"/>
      <c r="FU53" s="580"/>
      <c r="FV53" s="580"/>
      <c r="FW53" s="580"/>
      <c r="FX53" s="580"/>
      <c r="FY53" s="580"/>
      <c r="FZ53" s="580"/>
      <c r="GA53" s="580"/>
      <c r="GB53" s="580"/>
      <c r="GC53" s="580"/>
      <c r="GD53" s="580"/>
      <c r="GE53" s="580"/>
      <c r="GF53" s="580"/>
      <c r="GG53" s="580"/>
      <c r="GH53" s="580"/>
      <c r="GI53" s="580"/>
      <c r="GJ53" s="580"/>
      <c r="GK53" s="580"/>
      <c r="GL53" s="580"/>
      <c r="GM53" s="580"/>
      <c r="GN53" s="580"/>
      <c r="GO53" s="580"/>
      <c r="GP53" s="580"/>
      <c r="GQ53" s="580"/>
      <c r="GR53" s="580"/>
      <c r="GS53" s="580"/>
      <c r="GT53" s="580"/>
      <c r="GU53" s="580"/>
      <c r="GV53" s="580"/>
      <c r="GW53" s="580"/>
      <c r="GX53" s="580"/>
      <c r="GY53" s="580"/>
      <c r="GZ53" s="580"/>
      <c r="HA53" s="580"/>
      <c r="HB53" s="580"/>
      <c r="HC53" s="580"/>
      <c r="HD53" s="580"/>
      <c r="HE53" s="580"/>
      <c r="HF53" s="580"/>
      <c r="HG53" s="580"/>
      <c r="HH53" s="580"/>
      <c r="HI53" s="580"/>
      <c r="HJ53" s="580"/>
      <c r="HK53" s="580"/>
      <c r="HL53" s="580"/>
      <c r="HM53" s="580"/>
      <c r="HN53" s="580"/>
      <c r="HO53" s="580"/>
      <c r="HP53" s="580"/>
      <c r="HQ53" s="580"/>
      <c r="HR53" s="580"/>
      <c r="HS53" s="580"/>
      <c r="HT53" s="580"/>
      <c r="HU53" s="580"/>
      <c r="HV53" s="580"/>
      <c r="HW53" s="580"/>
      <c r="HX53" s="580"/>
      <c r="HY53" s="580"/>
      <c r="HZ53" s="580"/>
      <c r="IA53" s="580"/>
      <c r="IB53" s="580"/>
      <c r="IC53" s="580"/>
      <c r="ID53" s="580"/>
      <c r="IE53" s="580"/>
      <c r="IF53" s="580"/>
      <c r="IG53" s="580"/>
      <c r="IH53" s="580"/>
      <c r="II53" s="580"/>
      <c r="IJ53" s="580"/>
      <c r="IK53" s="580"/>
      <c r="IL53" s="580"/>
    </row>
    <row r="54" spans="1:246" ht="24" customHeight="1">
      <c r="A54" s="1351" t="s">
        <v>103</v>
      </c>
      <c r="B54" s="1352"/>
      <c r="C54" s="1352"/>
      <c r="D54" s="1352"/>
      <c r="E54" s="1352"/>
      <c r="F54" s="917"/>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5"/>
      <c r="AM54" s="777"/>
      <c r="AN54" s="777"/>
      <c r="AO54" s="777"/>
      <c r="AP54" s="777"/>
      <c r="AQ54" s="777"/>
      <c r="AR54" s="777"/>
      <c r="AS54" s="777"/>
      <c r="AT54" s="777"/>
      <c r="AU54" s="759"/>
      <c r="AV54" s="759"/>
      <c r="AW54" s="759"/>
      <c r="AX54" s="759"/>
      <c r="AY54" s="777"/>
      <c r="AZ54" s="777"/>
      <c r="BA54" s="777"/>
      <c r="BB54" s="777"/>
      <c r="BC54" s="43"/>
      <c r="BD54" s="131"/>
      <c r="BE54" s="23"/>
      <c r="BF54" s="614"/>
      <c r="BG54" s="23"/>
      <c r="BH54" s="136"/>
      <c r="BI54" s="941"/>
      <c r="BJ54" s="941"/>
      <c r="BK54" s="941"/>
      <c r="BL54" s="941"/>
      <c r="BM54" s="771"/>
      <c r="BN54" s="771"/>
      <c r="BO54" s="771"/>
      <c r="BP54" s="771"/>
      <c r="BQ54" s="771"/>
      <c r="BR54" s="771"/>
      <c r="BS54" s="771"/>
      <c r="BT54" s="771"/>
      <c r="BU54" s="941"/>
      <c r="BV54" s="941"/>
      <c r="BW54" s="941"/>
      <c r="BX54" s="941"/>
      <c r="BY54" s="941"/>
      <c r="BZ54" s="941"/>
      <c r="CA54" s="23"/>
      <c r="CB54" s="941"/>
      <c r="CC54" s="941"/>
      <c r="CD54" s="941"/>
      <c r="CE54" s="941"/>
      <c r="CF54" s="941"/>
      <c r="CG54" s="941"/>
      <c r="CH54" s="941"/>
      <c r="CI54" s="941"/>
      <c r="CJ54" s="941"/>
      <c r="CK54" s="941"/>
      <c r="CL54" s="20"/>
      <c r="CM54" s="20"/>
      <c r="CN54" s="20"/>
      <c r="CO54" s="20"/>
      <c r="CP54" s="20"/>
      <c r="CQ54" s="20"/>
      <c r="CR54" s="20"/>
      <c r="CS54" s="20"/>
      <c r="CT54" s="771"/>
      <c r="CU54" s="20"/>
      <c r="CV54" s="20"/>
      <c r="CW54" s="590"/>
      <c r="CX54" s="590"/>
      <c r="CY54" s="941"/>
      <c r="CZ54" s="580"/>
      <c r="DA54" s="580"/>
      <c r="DB54" s="580"/>
      <c r="DC54" s="580"/>
      <c r="DD54" s="580"/>
      <c r="DE54" s="580"/>
      <c r="DF54" s="580"/>
      <c r="DG54" s="580"/>
      <c r="DH54" s="580"/>
      <c r="DI54" s="580"/>
      <c r="DJ54" s="580"/>
      <c r="DK54" s="580"/>
      <c r="DL54" s="580"/>
      <c r="DM54" s="580"/>
      <c r="DN54" s="580"/>
      <c r="DO54" s="580"/>
      <c r="DP54" s="580"/>
      <c r="DQ54" s="580"/>
      <c r="DR54" s="580"/>
      <c r="DS54" s="580"/>
      <c r="DT54" s="580"/>
      <c r="DU54" s="580"/>
      <c r="DV54" s="580"/>
      <c r="DW54" s="580"/>
      <c r="DX54" s="580"/>
      <c r="DY54" s="580"/>
      <c r="DZ54" s="580"/>
      <c r="EA54" s="580"/>
      <c r="EB54" s="580"/>
      <c r="EC54" s="580"/>
      <c r="ED54" s="580"/>
      <c r="EE54" s="580"/>
      <c r="EF54" s="580"/>
      <c r="EG54" s="580"/>
      <c r="EH54" s="580"/>
      <c r="EI54" s="580"/>
      <c r="EJ54" s="580"/>
      <c r="EK54" s="580"/>
      <c r="EL54" s="580"/>
      <c r="EM54" s="580"/>
      <c r="EN54" s="580"/>
      <c r="EO54" s="580"/>
      <c r="EP54" s="580"/>
      <c r="EQ54" s="580"/>
      <c r="ER54" s="580"/>
      <c r="ES54" s="580"/>
      <c r="ET54" s="580"/>
      <c r="EU54" s="580"/>
      <c r="EV54" s="580"/>
      <c r="EW54" s="580"/>
      <c r="EX54" s="580"/>
      <c r="EY54" s="580"/>
      <c r="EZ54" s="580"/>
      <c r="FA54" s="580"/>
      <c r="FB54" s="580"/>
      <c r="FC54" s="580"/>
      <c r="FD54" s="580"/>
      <c r="FE54" s="580"/>
      <c r="FF54" s="580"/>
      <c r="FG54" s="580"/>
      <c r="FH54" s="580"/>
      <c r="FI54" s="580"/>
      <c r="FJ54" s="580"/>
      <c r="FK54" s="580"/>
      <c r="FL54" s="580"/>
      <c r="FM54" s="580"/>
      <c r="FN54" s="580"/>
      <c r="FO54" s="580"/>
      <c r="FP54" s="580"/>
      <c r="FQ54" s="580"/>
      <c r="FR54" s="580"/>
      <c r="FS54" s="580"/>
      <c r="FT54" s="580"/>
      <c r="FU54" s="580"/>
      <c r="FV54" s="580"/>
      <c r="FW54" s="580"/>
      <c r="FX54" s="580"/>
      <c r="FY54" s="580"/>
      <c r="FZ54" s="580"/>
      <c r="GA54" s="580"/>
      <c r="GB54" s="580"/>
      <c r="GC54" s="580"/>
      <c r="GD54" s="580"/>
      <c r="GE54" s="580"/>
      <c r="GF54" s="580"/>
      <c r="GG54" s="580"/>
      <c r="GH54" s="580"/>
      <c r="GI54" s="580"/>
      <c r="GJ54" s="580"/>
      <c r="GK54" s="580"/>
      <c r="GL54" s="580"/>
      <c r="GM54" s="580"/>
      <c r="GN54" s="580"/>
      <c r="GO54" s="580"/>
      <c r="GP54" s="580"/>
      <c r="GQ54" s="580"/>
      <c r="GR54" s="580"/>
      <c r="GS54" s="580"/>
      <c r="GT54" s="580"/>
      <c r="GU54" s="580"/>
      <c r="GV54" s="580"/>
      <c r="GW54" s="580"/>
      <c r="GX54" s="580"/>
      <c r="GY54" s="580"/>
      <c r="GZ54" s="580"/>
      <c r="HA54" s="580"/>
      <c r="HB54" s="580"/>
      <c r="HC54" s="580"/>
      <c r="HD54" s="580"/>
      <c r="HE54" s="580"/>
      <c r="HF54" s="580"/>
      <c r="HG54" s="580"/>
      <c r="HH54" s="580"/>
      <c r="HI54" s="580"/>
      <c r="HJ54" s="580"/>
      <c r="HK54" s="580"/>
      <c r="HL54" s="580"/>
      <c r="HM54" s="580"/>
      <c r="HN54" s="580"/>
      <c r="HO54" s="580"/>
      <c r="HP54" s="580"/>
      <c r="HQ54" s="580"/>
      <c r="HR54" s="580"/>
      <c r="HS54" s="580"/>
      <c r="HT54" s="580"/>
      <c r="HU54" s="580"/>
      <c r="HV54" s="580"/>
      <c r="HW54" s="580"/>
      <c r="HX54" s="580"/>
      <c r="HY54" s="580"/>
      <c r="HZ54" s="580"/>
      <c r="IA54" s="580"/>
      <c r="IB54" s="580"/>
      <c r="IC54" s="580"/>
      <c r="ID54" s="580"/>
      <c r="IE54" s="580"/>
      <c r="IF54" s="580"/>
      <c r="IG54" s="580"/>
      <c r="IH54" s="580"/>
      <c r="II54" s="580"/>
      <c r="IJ54" s="580"/>
      <c r="IK54" s="580"/>
      <c r="IL54" s="580"/>
    </row>
    <row r="55" spans="1:246" ht="24" customHeight="1">
      <c r="A55" s="1351" t="s">
        <v>264</v>
      </c>
      <c r="B55" s="1352"/>
      <c r="C55" s="1352"/>
      <c r="D55" s="1352"/>
      <c r="E55" s="1352"/>
      <c r="F55" s="917"/>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5"/>
      <c r="AM55" s="777"/>
      <c r="AN55" s="777"/>
      <c r="AO55" s="777"/>
      <c r="AP55" s="777"/>
      <c r="AQ55" s="777"/>
      <c r="AR55" s="777"/>
      <c r="AS55" s="777"/>
      <c r="AT55" s="777"/>
      <c r="AU55" s="759"/>
      <c r="AV55" s="759"/>
      <c r="AW55" s="759"/>
      <c r="AX55" s="759"/>
      <c r="AY55" s="777"/>
      <c r="AZ55" s="777"/>
      <c r="BA55" s="777"/>
      <c r="BB55" s="777"/>
      <c r="BC55" s="43"/>
      <c r="BD55" s="131"/>
      <c r="BE55" s="23"/>
      <c r="BF55" s="614"/>
      <c r="BG55" s="23"/>
      <c r="BH55" s="136"/>
      <c r="BI55" s="941"/>
      <c r="BJ55" s="941"/>
      <c r="BK55" s="941"/>
      <c r="BL55" s="941"/>
      <c r="BM55" s="771"/>
      <c r="BN55" s="771"/>
      <c r="BO55" s="771"/>
      <c r="BP55" s="771"/>
      <c r="BQ55" s="771"/>
      <c r="BR55" s="771"/>
      <c r="BS55" s="771"/>
      <c r="BT55" s="771"/>
      <c r="BU55" s="941"/>
      <c r="BV55" s="941"/>
      <c r="BW55" s="941"/>
      <c r="BX55" s="941"/>
      <c r="BY55" s="941"/>
      <c r="BZ55" s="941"/>
      <c r="CA55" s="23"/>
      <c r="CB55" s="941"/>
      <c r="CC55" s="941"/>
      <c r="CD55" s="941"/>
      <c r="CE55" s="941"/>
      <c r="CF55" s="941"/>
      <c r="CG55" s="941"/>
      <c r="CH55" s="941"/>
      <c r="CI55" s="941"/>
      <c r="CJ55" s="941"/>
      <c r="CK55" s="941"/>
      <c r="CL55" s="20"/>
      <c r="CM55" s="20"/>
      <c r="CN55" s="20"/>
      <c r="CO55" s="20"/>
      <c r="CP55" s="20"/>
      <c r="CQ55" s="20"/>
      <c r="CR55" s="20"/>
      <c r="CS55" s="20"/>
      <c r="CT55" s="771"/>
      <c r="CU55" s="20"/>
      <c r="CV55" s="20"/>
      <c r="CW55" s="590"/>
      <c r="CX55" s="590"/>
      <c r="CY55" s="941"/>
      <c r="CZ55" s="580"/>
      <c r="DA55" s="580"/>
      <c r="DB55" s="580"/>
      <c r="DC55" s="580"/>
      <c r="DD55" s="580"/>
      <c r="DE55" s="580"/>
      <c r="DF55" s="580"/>
      <c r="DG55" s="580"/>
      <c r="DH55" s="580"/>
      <c r="DI55" s="580"/>
      <c r="DJ55" s="580"/>
      <c r="DK55" s="580"/>
      <c r="DL55" s="580"/>
      <c r="DM55" s="580"/>
      <c r="DN55" s="580"/>
      <c r="DO55" s="580"/>
      <c r="DP55" s="580"/>
      <c r="DQ55" s="580"/>
      <c r="DR55" s="580"/>
      <c r="DS55" s="580"/>
      <c r="DT55" s="580"/>
      <c r="DU55" s="580"/>
      <c r="DV55" s="580"/>
      <c r="DW55" s="580"/>
      <c r="DX55" s="580"/>
      <c r="DY55" s="580"/>
      <c r="DZ55" s="580"/>
      <c r="EA55" s="580"/>
      <c r="EB55" s="580"/>
      <c r="EC55" s="580"/>
      <c r="ED55" s="580"/>
      <c r="EE55" s="580"/>
      <c r="EF55" s="580"/>
      <c r="EG55" s="580"/>
      <c r="EH55" s="580"/>
      <c r="EI55" s="580"/>
      <c r="EJ55" s="580"/>
      <c r="EK55" s="580"/>
      <c r="EL55" s="580"/>
      <c r="EM55" s="580"/>
      <c r="EN55" s="580"/>
      <c r="EO55" s="580"/>
      <c r="EP55" s="580"/>
      <c r="EQ55" s="580"/>
      <c r="ER55" s="580"/>
      <c r="ES55" s="580"/>
      <c r="ET55" s="580"/>
      <c r="EU55" s="580"/>
      <c r="EV55" s="580"/>
      <c r="EW55" s="580"/>
      <c r="EX55" s="580"/>
      <c r="EY55" s="580"/>
      <c r="EZ55" s="580"/>
      <c r="FA55" s="580"/>
      <c r="FB55" s="580"/>
      <c r="FC55" s="580"/>
      <c r="FD55" s="580"/>
      <c r="FE55" s="580"/>
      <c r="FF55" s="580"/>
      <c r="FG55" s="580"/>
      <c r="FH55" s="580"/>
      <c r="FI55" s="580"/>
      <c r="FJ55" s="580"/>
      <c r="FK55" s="580"/>
      <c r="FL55" s="580"/>
      <c r="FM55" s="580"/>
      <c r="FN55" s="580"/>
      <c r="FO55" s="580"/>
      <c r="FP55" s="580"/>
      <c r="FQ55" s="580"/>
      <c r="FR55" s="580"/>
      <c r="FS55" s="580"/>
      <c r="FT55" s="580"/>
      <c r="FU55" s="580"/>
      <c r="FV55" s="580"/>
      <c r="FW55" s="580"/>
      <c r="FX55" s="580"/>
      <c r="FY55" s="580"/>
      <c r="FZ55" s="580"/>
      <c r="GA55" s="580"/>
      <c r="GB55" s="580"/>
      <c r="GC55" s="580"/>
      <c r="GD55" s="580"/>
      <c r="GE55" s="580"/>
      <c r="GF55" s="580"/>
      <c r="GG55" s="580"/>
      <c r="GH55" s="580"/>
      <c r="GI55" s="580"/>
      <c r="GJ55" s="580"/>
      <c r="GK55" s="580"/>
      <c r="GL55" s="580"/>
      <c r="GM55" s="580"/>
      <c r="GN55" s="580"/>
      <c r="GO55" s="580"/>
      <c r="GP55" s="580"/>
      <c r="GQ55" s="580"/>
      <c r="GR55" s="580"/>
      <c r="GS55" s="580"/>
      <c r="GT55" s="580"/>
      <c r="GU55" s="580"/>
      <c r="GV55" s="580"/>
      <c r="GW55" s="580"/>
      <c r="GX55" s="580"/>
      <c r="GY55" s="580"/>
      <c r="GZ55" s="580"/>
      <c r="HA55" s="580"/>
      <c r="HB55" s="580"/>
      <c r="HC55" s="580"/>
      <c r="HD55" s="580"/>
      <c r="HE55" s="580"/>
      <c r="HF55" s="580"/>
      <c r="HG55" s="580"/>
      <c r="HH55" s="580"/>
      <c r="HI55" s="580"/>
      <c r="HJ55" s="580"/>
      <c r="HK55" s="580"/>
      <c r="HL55" s="580"/>
      <c r="HM55" s="580"/>
      <c r="HN55" s="580"/>
      <c r="HO55" s="580"/>
      <c r="HP55" s="580"/>
      <c r="HQ55" s="580"/>
      <c r="HR55" s="580"/>
      <c r="HS55" s="580"/>
      <c r="HT55" s="580"/>
      <c r="HU55" s="580"/>
      <c r="HV55" s="580"/>
      <c r="HW55" s="580"/>
      <c r="HX55" s="580"/>
      <c r="HY55" s="580"/>
      <c r="HZ55" s="580"/>
      <c r="IA55" s="580"/>
      <c r="IB55" s="580"/>
      <c r="IC55" s="580"/>
      <c r="ID55" s="580"/>
      <c r="IE55" s="580"/>
      <c r="IF55" s="580"/>
      <c r="IG55" s="580"/>
      <c r="IH55" s="580"/>
      <c r="II55" s="580"/>
      <c r="IJ55" s="580"/>
      <c r="IK55" s="580"/>
      <c r="IL55" s="580"/>
    </row>
    <row r="56" spans="1:246" ht="24" customHeight="1">
      <c r="A56" s="1351" t="s">
        <v>265</v>
      </c>
      <c r="B56" s="1352"/>
      <c r="C56" s="1352"/>
      <c r="D56" s="1352"/>
      <c r="E56" s="1352"/>
      <c r="F56" s="917"/>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c r="AI56" s="1684"/>
      <c r="AJ56" s="1684"/>
      <c r="AK56" s="1684"/>
      <c r="AL56" s="1685"/>
      <c r="AM56" s="777"/>
      <c r="AN56" s="777"/>
      <c r="AO56" s="777"/>
      <c r="AP56" s="777"/>
      <c r="AQ56" s="777"/>
      <c r="AR56" s="777"/>
      <c r="AS56" s="777"/>
      <c r="AT56" s="777"/>
      <c r="AU56" s="759"/>
      <c r="AV56" s="759"/>
      <c r="AW56" s="759"/>
      <c r="AX56" s="759"/>
      <c r="AY56" s="777"/>
      <c r="AZ56" s="777"/>
      <c r="BA56" s="777"/>
      <c r="BB56" s="777"/>
      <c r="BC56" s="43"/>
      <c r="BD56" s="131"/>
      <c r="BE56" s="23"/>
      <c r="BF56" s="614"/>
      <c r="BG56" s="23"/>
      <c r="BH56" s="136"/>
      <c r="BI56" s="941"/>
      <c r="BJ56" s="941"/>
      <c r="BK56" s="941"/>
      <c r="BL56" s="941"/>
      <c r="BM56" s="771"/>
      <c r="BN56" s="771"/>
      <c r="BO56" s="771"/>
      <c r="BP56" s="771"/>
      <c r="BQ56" s="771"/>
      <c r="BR56" s="771"/>
      <c r="BS56" s="771"/>
      <c r="BT56" s="771"/>
      <c r="BU56" s="941"/>
      <c r="BV56" s="941"/>
      <c r="BW56" s="941"/>
      <c r="BX56" s="941"/>
      <c r="BY56" s="941"/>
      <c r="BZ56" s="941"/>
      <c r="CA56" s="23"/>
      <c r="CB56" s="941"/>
      <c r="CC56" s="941"/>
      <c r="CD56" s="941"/>
      <c r="CE56" s="941"/>
      <c r="CF56" s="941"/>
      <c r="CG56" s="941"/>
      <c r="CH56" s="941"/>
      <c r="CI56" s="941"/>
      <c r="CJ56" s="941"/>
      <c r="CK56" s="941"/>
      <c r="CL56" s="20"/>
      <c r="CM56" s="20"/>
      <c r="CN56" s="20"/>
      <c r="CO56" s="20"/>
      <c r="CP56" s="20"/>
      <c r="CQ56" s="20"/>
      <c r="CR56" s="20"/>
      <c r="CS56" s="20"/>
      <c r="CT56" s="771"/>
      <c r="CU56" s="20"/>
      <c r="CV56" s="20"/>
      <c r="CW56" s="590"/>
      <c r="CX56" s="590"/>
      <c r="CY56" s="941"/>
      <c r="CZ56" s="580"/>
      <c r="DA56" s="580"/>
      <c r="DB56" s="580"/>
      <c r="DC56" s="580"/>
      <c r="DD56" s="580"/>
      <c r="DE56" s="580"/>
      <c r="DF56" s="580"/>
      <c r="DG56" s="580"/>
      <c r="DH56" s="580"/>
      <c r="DI56" s="580"/>
      <c r="DJ56" s="580"/>
      <c r="DK56" s="580"/>
      <c r="DL56" s="580"/>
      <c r="DM56" s="580"/>
      <c r="DN56" s="580"/>
      <c r="DO56" s="580"/>
      <c r="DP56" s="580"/>
      <c r="DQ56" s="580"/>
      <c r="DR56" s="580"/>
      <c r="DS56" s="580"/>
      <c r="DT56" s="580"/>
      <c r="DU56" s="580"/>
      <c r="DV56" s="580"/>
      <c r="DW56" s="580"/>
      <c r="DX56" s="580"/>
      <c r="DY56" s="580"/>
      <c r="DZ56" s="580"/>
      <c r="EA56" s="580"/>
      <c r="EB56" s="580"/>
      <c r="EC56" s="580"/>
      <c r="ED56" s="580"/>
      <c r="EE56" s="580"/>
      <c r="EF56" s="580"/>
      <c r="EG56" s="580"/>
      <c r="EH56" s="580"/>
      <c r="EI56" s="580"/>
      <c r="EJ56" s="580"/>
      <c r="EK56" s="580"/>
      <c r="EL56" s="580"/>
      <c r="EM56" s="580"/>
      <c r="EN56" s="580"/>
      <c r="EO56" s="580"/>
      <c r="EP56" s="580"/>
      <c r="EQ56" s="580"/>
      <c r="ER56" s="580"/>
      <c r="ES56" s="580"/>
      <c r="ET56" s="580"/>
      <c r="EU56" s="580"/>
      <c r="EV56" s="580"/>
      <c r="EW56" s="580"/>
      <c r="EX56" s="580"/>
      <c r="EY56" s="580"/>
      <c r="EZ56" s="580"/>
      <c r="FA56" s="580"/>
      <c r="FB56" s="580"/>
      <c r="FC56" s="580"/>
      <c r="FD56" s="580"/>
      <c r="FE56" s="580"/>
      <c r="FF56" s="580"/>
      <c r="FG56" s="580"/>
      <c r="FH56" s="580"/>
      <c r="FI56" s="580"/>
      <c r="FJ56" s="580"/>
      <c r="FK56" s="580"/>
      <c r="FL56" s="580"/>
      <c r="FM56" s="580"/>
      <c r="FN56" s="580"/>
      <c r="FO56" s="580"/>
      <c r="FP56" s="580"/>
      <c r="FQ56" s="580"/>
      <c r="FR56" s="580"/>
      <c r="FS56" s="580"/>
      <c r="FT56" s="580"/>
      <c r="FU56" s="580"/>
      <c r="FV56" s="580"/>
      <c r="FW56" s="580"/>
      <c r="FX56" s="580"/>
      <c r="FY56" s="580"/>
      <c r="FZ56" s="580"/>
      <c r="GA56" s="580"/>
      <c r="GB56" s="580"/>
      <c r="GC56" s="580"/>
      <c r="GD56" s="580"/>
      <c r="GE56" s="580"/>
      <c r="GF56" s="580"/>
      <c r="GG56" s="580"/>
      <c r="GH56" s="580"/>
      <c r="GI56" s="580"/>
      <c r="GJ56" s="580"/>
      <c r="GK56" s="580"/>
      <c r="GL56" s="580"/>
      <c r="GM56" s="580"/>
      <c r="GN56" s="580"/>
      <c r="GO56" s="580"/>
      <c r="GP56" s="580"/>
      <c r="GQ56" s="580"/>
      <c r="GR56" s="580"/>
      <c r="GS56" s="580"/>
      <c r="GT56" s="580"/>
      <c r="GU56" s="580"/>
      <c r="GV56" s="580"/>
      <c r="GW56" s="580"/>
      <c r="GX56" s="580"/>
      <c r="GY56" s="580"/>
      <c r="GZ56" s="580"/>
      <c r="HA56" s="580"/>
      <c r="HB56" s="580"/>
      <c r="HC56" s="580"/>
      <c r="HD56" s="580"/>
      <c r="HE56" s="580"/>
      <c r="HF56" s="580"/>
      <c r="HG56" s="580"/>
      <c r="HH56" s="580"/>
      <c r="HI56" s="580"/>
      <c r="HJ56" s="580"/>
      <c r="HK56" s="580"/>
      <c r="HL56" s="580"/>
      <c r="HM56" s="580"/>
      <c r="HN56" s="580"/>
      <c r="HO56" s="580"/>
      <c r="HP56" s="580"/>
      <c r="HQ56" s="580"/>
      <c r="HR56" s="580"/>
      <c r="HS56" s="580"/>
      <c r="HT56" s="580"/>
      <c r="HU56" s="580"/>
      <c r="HV56" s="580"/>
      <c r="HW56" s="580"/>
      <c r="HX56" s="580"/>
      <c r="HY56" s="580"/>
      <c r="HZ56" s="580"/>
      <c r="IA56" s="580"/>
      <c r="IB56" s="580"/>
      <c r="IC56" s="580"/>
      <c r="ID56" s="580"/>
      <c r="IE56" s="580"/>
      <c r="IF56" s="580"/>
      <c r="IG56" s="580"/>
      <c r="IH56" s="580"/>
      <c r="II56" s="580"/>
      <c r="IJ56" s="580"/>
      <c r="IK56" s="580"/>
      <c r="IL56" s="580"/>
    </row>
    <row r="57" spans="1:246" ht="21.6" thickBot="1">
      <c r="A57" s="1733"/>
      <c r="B57" s="1734"/>
      <c r="C57" s="1734"/>
      <c r="D57" s="1734"/>
      <c r="E57" s="1734"/>
      <c r="F57" s="1735"/>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c r="AI57" s="1684"/>
      <c r="AJ57" s="1684"/>
      <c r="AK57" s="1684"/>
      <c r="AL57" s="1685"/>
      <c r="AM57" s="777"/>
      <c r="AN57" s="777"/>
      <c r="AO57" s="777"/>
      <c r="AP57" s="777"/>
      <c r="AQ57" s="777"/>
      <c r="AR57" s="777"/>
      <c r="AS57" s="777"/>
      <c r="AT57" s="777"/>
      <c r="AU57" s="759"/>
      <c r="AV57" s="759"/>
      <c r="AW57" s="759"/>
      <c r="AX57" s="759"/>
      <c r="AY57" s="777"/>
      <c r="AZ57" s="777"/>
      <c r="BA57" s="777"/>
      <c r="BB57" s="777"/>
      <c r="BC57" s="43"/>
      <c r="BD57" s="131"/>
      <c r="BE57" s="23"/>
      <c r="BF57" s="614"/>
      <c r="BG57" s="23"/>
      <c r="BH57" s="136"/>
      <c r="BI57" s="941"/>
      <c r="BJ57" s="941"/>
      <c r="BK57" s="941"/>
      <c r="BL57" s="941"/>
      <c r="BM57" s="771"/>
      <c r="BN57" s="771"/>
      <c r="BO57" s="771"/>
      <c r="BP57" s="771"/>
      <c r="BQ57" s="771"/>
      <c r="BR57" s="771"/>
      <c r="BS57" s="771"/>
      <c r="BT57" s="771"/>
      <c r="BU57" s="941"/>
      <c r="BV57" s="941"/>
      <c r="BW57" s="941"/>
      <c r="BX57" s="941"/>
      <c r="BY57" s="941"/>
      <c r="BZ57" s="941"/>
      <c r="CA57" s="23"/>
      <c r="CB57" s="941"/>
      <c r="CC57" s="941"/>
      <c r="CD57" s="941"/>
      <c r="CE57" s="941"/>
      <c r="CF57" s="941"/>
      <c r="CG57" s="941"/>
      <c r="CH57" s="941"/>
      <c r="CI57" s="941"/>
      <c r="CJ57" s="941"/>
      <c r="CK57" s="941"/>
      <c r="CL57" s="20"/>
      <c r="CM57" s="20"/>
      <c r="CN57" s="20"/>
      <c r="CO57" s="20"/>
      <c r="CP57" s="20"/>
      <c r="CQ57" s="20"/>
      <c r="CR57" s="20"/>
      <c r="CS57" s="20"/>
      <c r="CT57" s="771"/>
      <c r="CU57" s="20"/>
      <c r="CV57" s="20"/>
      <c r="CW57" s="590"/>
      <c r="CX57" s="590"/>
      <c r="CY57" s="941"/>
      <c r="CZ57" s="580"/>
      <c r="DA57" s="580"/>
      <c r="DB57" s="580"/>
      <c r="DC57" s="580"/>
      <c r="DD57" s="580"/>
      <c r="DE57" s="580"/>
      <c r="DF57" s="580"/>
      <c r="DG57" s="580"/>
      <c r="DH57" s="580"/>
      <c r="DI57" s="580"/>
      <c r="DJ57" s="580"/>
      <c r="DK57" s="580"/>
      <c r="DL57" s="580"/>
      <c r="DM57" s="580"/>
      <c r="DN57" s="580"/>
      <c r="DO57" s="580"/>
      <c r="DP57" s="580"/>
      <c r="DQ57" s="580"/>
      <c r="DR57" s="580"/>
      <c r="DS57" s="580"/>
      <c r="DT57" s="580"/>
      <c r="DU57" s="580"/>
      <c r="DV57" s="580"/>
      <c r="DW57" s="580"/>
      <c r="DX57" s="580"/>
      <c r="DY57" s="580"/>
      <c r="DZ57" s="580"/>
      <c r="EA57" s="580"/>
      <c r="EB57" s="580"/>
      <c r="EC57" s="580"/>
      <c r="ED57" s="580"/>
      <c r="EE57" s="580"/>
      <c r="EF57" s="580"/>
      <c r="EG57" s="580"/>
      <c r="EH57" s="580"/>
      <c r="EI57" s="580"/>
      <c r="EJ57" s="580"/>
      <c r="EK57" s="580"/>
      <c r="EL57" s="580"/>
      <c r="EM57" s="580"/>
      <c r="EN57" s="580"/>
      <c r="EO57" s="580"/>
      <c r="EP57" s="580"/>
      <c r="EQ57" s="580"/>
      <c r="ER57" s="580"/>
      <c r="ES57" s="580"/>
      <c r="ET57" s="580"/>
      <c r="EU57" s="580"/>
      <c r="EV57" s="580"/>
      <c r="EW57" s="580"/>
      <c r="EX57" s="580"/>
      <c r="EY57" s="580"/>
      <c r="EZ57" s="580"/>
      <c r="FA57" s="580"/>
      <c r="FB57" s="580"/>
      <c r="FC57" s="580"/>
      <c r="FD57" s="580"/>
      <c r="FE57" s="580"/>
      <c r="FF57" s="580"/>
      <c r="FG57" s="580"/>
      <c r="FH57" s="580"/>
      <c r="FI57" s="580"/>
      <c r="FJ57" s="580"/>
      <c r="FK57" s="580"/>
      <c r="FL57" s="580"/>
      <c r="FM57" s="580"/>
      <c r="FN57" s="580"/>
      <c r="FO57" s="580"/>
      <c r="FP57" s="580"/>
      <c r="FQ57" s="580"/>
      <c r="FR57" s="580"/>
      <c r="FS57" s="580"/>
      <c r="FT57" s="580"/>
      <c r="FU57" s="580"/>
      <c r="FV57" s="580"/>
      <c r="FW57" s="580"/>
      <c r="FX57" s="580"/>
      <c r="FY57" s="580"/>
      <c r="FZ57" s="580"/>
      <c r="GA57" s="580"/>
      <c r="GB57" s="580"/>
      <c r="GC57" s="580"/>
      <c r="GD57" s="580"/>
      <c r="GE57" s="580"/>
      <c r="GF57" s="580"/>
      <c r="GG57" s="580"/>
      <c r="GH57" s="580"/>
      <c r="GI57" s="580"/>
      <c r="GJ57" s="580"/>
      <c r="GK57" s="580"/>
      <c r="GL57" s="580"/>
      <c r="GM57" s="580"/>
      <c r="GN57" s="580"/>
      <c r="GO57" s="580"/>
      <c r="GP57" s="580"/>
      <c r="GQ57" s="580"/>
      <c r="GR57" s="580"/>
      <c r="GS57" s="580"/>
      <c r="GT57" s="580"/>
      <c r="GU57" s="580"/>
      <c r="GV57" s="580"/>
      <c r="GW57" s="580"/>
      <c r="GX57" s="580"/>
      <c r="GY57" s="580"/>
      <c r="GZ57" s="580"/>
      <c r="HA57" s="580"/>
      <c r="HB57" s="580"/>
      <c r="HC57" s="580"/>
      <c r="HD57" s="580"/>
      <c r="HE57" s="580"/>
      <c r="HF57" s="580"/>
      <c r="HG57" s="580"/>
      <c r="HH57" s="580"/>
      <c r="HI57" s="580"/>
      <c r="HJ57" s="580"/>
      <c r="HK57" s="580"/>
      <c r="HL57" s="580"/>
      <c r="HM57" s="580"/>
      <c r="HN57" s="580"/>
      <c r="HO57" s="580"/>
      <c r="HP57" s="580"/>
      <c r="HQ57" s="580"/>
      <c r="HR57" s="580"/>
      <c r="HS57" s="580"/>
      <c r="HT57" s="580"/>
      <c r="HU57" s="580"/>
      <c r="HV57" s="580"/>
      <c r="HW57" s="580"/>
      <c r="HX57" s="580"/>
      <c r="HY57" s="580"/>
      <c r="HZ57" s="580"/>
      <c r="IA57" s="580"/>
      <c r="IB57" s="580"/>
      <c r="IC57" s="580"/>
      <c r="ID57" s="580"/>
      <c r="IE57" s="580"/>
      <c r="IF57" s="580"/>
      <c r="IG57" s="580"/>
      <c r="IH57" s="580"/>
      <c r="II57" s="580"/>
      <c r="IJ57" s="580"/>
      <c r="IK57" s="580"/>
      <c r="IL57" s="580"/>
    </row>
    <row r="58" spans="1:246" ht="59.25" customHeight="1" thickBot="1">
      <c r="A58" s="1353" t="s">
        <v>266</v>
      </c>
      <c r="B58" s="1354"/>
      <c r="C58" s="1354"/>
      <c r="D58" s="1354"/>
      <c r="E58" s="1354"/>
      <c r="F58" s="37"/>
      <c r="G58" s="1673"/>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5"/>
      <c r="AM58" s="777"/>
      <c r="AN58" s="777"/>
      <c r="AO58" s="777"/>
      <c r="AP58" s="777"/>
      <c r="AQ58" s="777"/>
      <c r="AR58" s="777"/>
      <c r="AS58" s="777"/>
      <c r="AT58" s="777"/>
      <c r="AU58" s="759"/>
      <c r="AV58" s="759"/>
      <c r="AW58" s="759"/>
      <c r="AX58" s="759"/>
      <c r="AY58" s="777"/>
      <c r="AZ58" s="777"/>
      <c r="BA58" s="777"/>
      <c r="BB58" s="777"/>
      <c r="BC58" s="43"/>
      <c r="BD58" s="131"/>
      <c r="BE58" s="23"/>
      <c r="BF58" s="614"/>
      <c r="BG58" s="23"/>
      <c r="BH58" s="136"/>
      <c r="BI58" s="941"/>
      <c r="BJ58" s="941"/>
      <c r="BK58" s="941"/>
      <c r="BL58" s="941"/>
      <c r="BM58" s="771"/>
      <c r="BN58" s="771"/>
      <c r="BO58" s="771"/>
      <c r="BP58" s="771"/>
      <c r="BQ58" s="771"/>
      <c r="BR58" s="771"/>
      <c r="BS58" s="771"/>
      <c r="BT58" s="771"/>
      <c r="BU58" s="941"/>
      <c r="BV58" s="941"/>
      <c r="BW58" s="941"/>
      <c r="BX58" s="941"/>
      <c r="BY58" s="941"/>
      <c r="BZ58" s="941"/>
      <c r="CA58" s="23"/>
      <c r="CB58" s="941"/>
      <c r="CC58" s="941"/>
      <c r="CD58" s="941"/>
      <c r="CE58" s="941"/>
      <c r="CF58" s="941"/>
      <c r="CG58" s="941"/>
      <c r="CH58" s="941"/>
      <c r="CI58" s="941"/>
      <c r="CJ58" s="941"/>
      <c r="CK58" s="941"/>
      <c r="CL58" s="20"/>
      <c r="CM58" s="20"/>
      <c r="CN58" s="20"/>
      <c r="CO58" s="20"/>
      <c r="CP58" s="20"/>
      <c r="CQ58" s="20"/>
      <c r="CR58" s="20"/>
      <c r="CS58" s="20"/>
      <c r="CT58" s="771"/>
      <c r="CU58" s="20"/>
      <c r="CV58" s="20"/>
      <c r="CW58" s="590"/>
      <c r="CX58" s="590"/>
      <c r="CY58" s="941"/>
      <c r="CZ58" s="580"/>
      <c r="DA58" s="580"/>
      <c r="DB58" s="580"/>
      <c r="DC58" s="580"/>
      <c r="DD58" s="580"/>
      <c r="DE58" s="580"/>
      <c r="DF58" s="580"/>
      <c r="DG58" s="580"/>
      <c r="DH58" s="580"/>
      <c r="DI58" s="580"/>
      <c r="DJ58" s="580"/>
      <c r="DK58" s="580"/>
      <c r="DL58" s="580"/>
      <c r="DM58" s="580"/>
      <c r="DN58" s="580"/>
      <c r="DO58" s="580"/>
      <c r="DP58" s="580"/>
      <c r="DQ58" s="580"/>
      <c r="DR58" s="580"/>
      <c r="DS58" s="580"/>
      <c r="DT58" s="580"/>
      <c r="DU58" s="580"/>
      <c r="DV58" s="580"/>
      <c r="DW58" s="580"/>
      <c r="DX58" s="580"/>
      <c r="DY58" s="580"/>
      <c r="DZ58" s="580"/>
      <c r="EA58" s="580"/>
      <c r="EB58" s="580"/>
      <c r="EC58" s="580"/>
      <c r="ED58" s="580"/>
      <c r="EE58" s="580"/>
      <c r="EF58" s="580"/>
      <c r="EG58" s="580"/>
      <c r="EH58" s="580"/>
      <c r="EI58" s="580"/>
      <c r="EJ58" s="580"/>
      <c r="EK58" s="580"/>
      <c r="EL58" s="580"/>
      <c r="EM58" s="580"/>
      <c r="EN58" s="580"/>
      <c r="EO58" s="580"/>
      <c r="EP58" s="580"/>
      <c r="EQ58" s="580"/>
      <c r="ER58" s="580"/>
      <c r="ES58" s="580"/>
      <c r="ET58" s="580"/>
      <c r="EU58" s="580"/>
      <c r="EV58" s="580"/>
      <c r="EW58" s="580"/>
      <c r="EX58" s="580"/>
      <c r="EY58" s="580"/>
      <c r="EZ58" s="580"/>
      <c r="FA58" s="580"/>
      <c r="FB58" s="580"/>
      <c r="FC58" s="580"/>
      <c r="FD58" s="580"/>
      <c r="FE58" s="580"/>
      <c r="FF58" s="580"/>
      <c r="FG58" s="580"/>
      <c r="FH58" s="580"/>
      <c r="FI58" s="580"/>
      <c r="FJ58" s="580"/>
      <c r="FK58" s="580"/>
      <c r="FL58" s="580"/>
      <c r="FM58" s="580"/>
      <c r="FN58" s="580"/>
      <c r="FO58" s="580"/>
      <c r="FP58" s="580"/>
      <c r="FQ58" s="580"/>
      <c r="FR58" s="580"/>
      <c r="FS58" s="580"/>
      <c r="FT58" s="580"/>
      <c r="FU58" s="580"/>
      <c r="FV58" s="580"/>
      <c r="FW58" s="580"/>
      <c r="FX58" s="580"/>
      <c r="FY58" s="580"/>
      <c r="FZ58" s="580"/>
      <c r="GA58" s="580"/>
      <c r="GB58" s="580"/>
      <c r="GC58" s="580"/>
      <c r="GD58" s="580"/>
      <c r="GE58" s="580"/>
      <c r="GF58" s="580"/>
      <c r="GG58" s="580"/>
      <c r="GH58" s="580"/>
      <c r="GI58" s="580"/>
      <c r="GJ58" s="580"/>
      <c r="GK58" s="580"/>
      <c r="GL58" s="580"/>
      <c r="GM58" s="580"/>
      <c r="GN58" s="580"/>
      <c r="GO58" s="580"/>
      <c r="GP58" s="580"/>
      <c r="GQ58" s="580"/>
      <c r="GR58" s="580"/>
      <c r="GS58" s="580"/>
      <c r="GT58" s="580"/>
      <c r="GU58" s="580"/>
      <c r="GV58" s="580"/>
      <c r="GW58" s="580"/>
      <c r="GX58" s="580"/>
      <c r="GY58" s="580"/>
      <c r="GZ58" s="580"/>
      <c r="HA58" s="580"/>
      <c r="HB58" s="580"/>
      <c r="HC58" s="580"/>
      <c r="HD58" s="580"/>
      <c r="HE58" s="580"/>
      <c r="HF58" s="580"/>
      <c r="HG58" s="580"/>
      <c r="HH58" s="580"/>
      <c r="HI58" s="580"/>
      <c r="HJ58" s="580"/>
      <c r="HK58" s="580"/>
      <c r="HL58" s="580"/>
      <c r="HM58" s="580"/>
      <c r="HN58" s="580"/>
      <c r="HO58" s="580"/>
      <c r="HP58" s="580"/>
      <c r="HQ58" s="580"/>
      <c r="HR58" s="580"/>
      <c r="HS58" s="580"/>
      <c r="HT58" s="580"/>
      <c r="HU58" s="580"/>
      <c r="HV58" s="580"/>
      <c r="HW58" s="580"/>
      <c r="HX58" s="580"/>
      <c r="HY58" s="580"/>
      <c r="HZ58" s="580"/>
      <c r="IA58" s="580"/>
      <c r="IB58" s="580"/>
      <c r="IC58" s="580"/>
      <c r="ID58" s="580"/>
      <c r="IE58" s="580"/>
      <c r="IF58" s="580"/>
      <c r="IG58" s="580"/>
      <c r="IH58" s="580"/>
      <c r="II58" s="580"/>
      <c r="IJ58" s="580"/>
      <c r="IK58" s="580"/>
      <c r="IL58" s="580"/>
    </row>
    <row r="59" spans="1:246" ht="24" customHeight="1">
      <c r="A59" s="1722" t="s">
        <v>267</v>
      </c>
      <c r="B59" s="1723"/>
      <c r="C59" s="1723"/>
      <c r="D59" s="1723"/>
      <c r="E59" s="1723"/>
      <c r="F59" s="1724"/>
      <c r="G59" s="1673"/>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c r="AI59" s="1684"/>
      <c r="AJ59" s="1684"/>
      <c r="AK59" s="1684"/>
      <c r="AL59" s="1685"/>
      <c r="AM59" s="777"/>
      <c r="AN59" s="777"/>
      <c r="AO59" s="777"/>
      <c r="AP59" s="777"/>
      <c r="AQ59" s="777"/>
      <c r="AR59" s="777"/>
      <c r="AS59" s="777"/>
      <c r="AT59" s="777"/>
      <c r="AU59" s="759"/>
      <c r="AV59" s="759"/>
      <c r="AW59" s="759"/>
      <c r="AX59" s="759"/>
      <c r="AY59" s="777"/>
      <c r="AZ59" s="777"/>
      <c r="BA59" s="777"/>
      <c r="BB59" s="777"/>
      <c r="BC59" s="43"/>
      <c r="BD59" s="131"/>
      <c r="BE59" s="23"/>
      <c r="BF59" s="614"/>
      <c r="BG59" s="23"/>
      <c r="BH59" s="136"/>
      <c r="BI59" s="941"/>
      <c r="BJ59" s="941"/>
      <c r="BK59" s="941"/>
      <c r="BL59" s="941"/>
      <c r="BM59" s="771"/>
      <c r="BN59" s="771"/>
      <c r="BO59" s="771"/>
      <c r="BP59" s="771"/>
      <c r="BQ59" s="771"/>
      <c r="BR59" s="771"/>
      <c r="BS59" s="771"/>
      <c r="BT59" s="771"/>
      <c r="BU59" s="941"/>
      <c r="BV59" s="941"/>
      <c r="BW59" s="941"/>
      <c r="BX59" s="941"/>
      <c r="BY59" s="941"/>
      <c r="BZ59" s="941"/>
      <c r="CA59" s="23"/>
      <c r="CB59" s="941"/>
      <c r="CC59" s="941"/>
      <c r="CD59" s="941"/>
      <c r="CE59" s="941"/>
      <c r="CF59" s="941"/>
      <c r="CG59" s="941"/>
      <c r="CH59" s="941"/>
      <c r="CI59" s="941"/>
      <c r="CJ59" s="941"/>
      <c r="CK59" s="941"/>
      <c r="CL59" s="20"/>
      <c r="CM59" s="20"/>
      <c r="CN59" s="20"/>
      <c r="CO59" s="20"/>
      <c r="CP59" s="20"/>
      <c r="CQ59" s="20"/>
      <c r="CR59" s="20"/>
      <c r="CS59" s="20"/>
      <c r="CT59" s="771"/>
      <c r="CU59" s="20"/>
      <c r="CV59" s="20"/>
      <c r="CW59" s="590"/>
      <c r="CX59" s="590"/>
      <c r="CY59" s="941"/>
      <c r="CZ59" s="580"/>
      <c r="DA59" s="580"/>
      <c r="DB59" s="580"/>
      <c r="DC59" s="580"/>
      <c r="DD59" s="580"/>
      <c r="DE59" s="580"/>
      <c r="DF59" s="580"/>
      <c r="DG59" s="580"/>
      <c r="DH59" s="580"/>
      <c r="DI59" s="580"/>
      <c r="DJ59" s="580"/>
      <c r="DK59" s="580"/>
      <c r="DL59" s="580"/>
      <c r="DM59" s="580"/>
      <c r="DN59" s="580"/>
      <c r="DO59" s="580"/>
      <c r="DP59" s="580"/>
      <c r="DQ59" s="580"/>
      <c r="DR59" s="580"/>
      <c r="DS59" s="580"/>
      <c r="DT59" s="580"/>
      <c r="DU59" s="580"/>
      <c r="DV59" s="580"/>
      <c r="DW59" s="580"/>
      <c r="DX59" s="580"/>
      <c r="DY59" s="580"/>
      <c r="DZ59" s="580"/>
      <c r="EA59" s="580"/>
      <c r="EB59" s="580"/>
      <c r="EC59" s="580"/>
      <c r="ED59" s="580"/>
      <c r="EE59" s="580"/>
      <c r="EF59" s="580"/>
      <c r="EG59" s="580"/>
      <c r="EH59" s="580"/>
      <c r="EI59" s="580"/>
      <c r="EJ59" s="580"/>
      <c r="EK59" s="580"/>
      <c r="EL59" s="580"/>
      <c r="EM59" s="580"/>
      <c r="EN59" s="580"/>
      <c r="EO59" s="580"/>
      <c r="EP59" s="580"/>
      <c r="EQ59" s="580"/>
      <c r="ER59" s="580"/>
      <c r="ES59" s="580"/>
      <c r="ET59" s="580"/>
      <c r="EU59" s="580"/>
      <c r="EV59" s="580"/>
      <c r="EW59" s="580"/>
      <c r="EX59" s="580"/>
      <c r="EY59" s="580"/>
      <c r="EZ59" s="580"/>
      <c r="FA59" s="580"/>
      <c r="FB59" s="580"/>
      <c r="FC59" s="580"/>
      <c r="FD59" s="580"/>
      <c r="FE59" s="580"/>
      <c r="FF59" s="580"/>
      <c r="FG59" s="580"/>
      <c r="FH59" s="580"/>
      <c r="FI59" s="580"/>
      <c r="FJ59" s="580"/>
      <c r="FK59" s="580"/>
      <c r="FL59" s="580"/>
      <c r="FM59" s="580"/>
      <c r="FN59" s="580"/>
      <c r="FO59" s="580"/>
      <c r="FP59" s="580"/>
      <c r="FQ59" s="580"/>
      <c r="FR59" s="580"/>
      <c r="FS59" s="580"/>
      <c r="FT59" s="580"/>
      <c r="FU59" s="580"/>
      <c r="FV59" s="580"/>
      <c r="FW59" s="580"/>
      <c r="FX59" s="580"/>
      <c r="FY59" s="580"/>
      <c r="FZ59" s="580"/>
      <c r="GA59" s="580"/>
      <c r="GB59" s="580"/>
      <c r="GC59" s="580"/>
      <c r="GD59" s="580"/>
      <c r="GE59" s="580"/>
      <c r="GF59" s="580"/>
      <c r="GG59" s="580"/>
      <c r="GH59" s="580"/>
      <c r="GI59" s="580"/>
      <c r="GJ59" s="580"/>
      <c r="GK59" s="580"/>
      <c r="GL59" s="580"/>
      <c r="GM59" s="580"/>
      <c r="GN59" s="580"/>
      <c r="GO59" s="580"/>
      <c r="GP59" s="580"/>
      <c r="GQ59" s="580"/>
      <c r="GR59" s="580"/>
      <c r="GS59" s="580"/>
      <c r="GT59" s="580"/>
      <c r="GU59" s="580"/>
      <c r="GV59" s="580"/>
      <c r="GW59" s="580"/>
      <c r="GX59" s="580"/>
      <c r="GY59" s="580"/>
      <c r="GZ59" s="580"/>
      <c r="HA59" s="580"/>
      <c r="HB59" s="580"/>
      <c r="HC59" s="580"/>
      <c r="HD59" s="580"/>
      <c r="HE59" s="580"/>
      <c r="HF59" s="580"/>
      <c r="HG59" s="580"/>
      <c r="HH59" s="580"/>
      <c r="HI59" s="580"/>
      <c r="HJ59" s="580"/>
      <c r="HK59" s="580"/>
      <c r="HL59" s="580"/>
      <c r="HM59" s="580"/>
      <c r="HN59" s="580"/>
      <c r="HO59" s="580"/>
      <c r="HP59" s="580"/>
      <c r="HQ59" s="580"/>
      <c r="HR59" s="580"/>
      <c r="HS59" s="580"/>
      <c r="HT59" s="580"/>
      <c r="HU59" s="580"/>
      <c r="HV59" s="580"/>
      <c r="HW59" s="580"/>
      <c r="HX59" s="580"/>
      <c r="HY59" s="580"/>
      <c r="HZ59" s="580"/>
      <c r="IA59" s="580"/>
      <c r="IB59" s="580"/>
      <c r="IC59" s="580"/>
      <c r="ID59" s="580"/>
      <c r="IE59" s="580"/>
      <c r="IF59" s="580"/>
      <c r="IG59" s="580"/>
      <c r="IH59" s="580"/>
      <c r="II59" s="580"/>
      <c r="IJ59" s="580"/>
      <c r="IK59" s="580"/>
      <c r="IL59" s="580"/>
    </row>
    <row r="60" spans="1:246" ht="24" customHeight="1">
      <c r="A60" s="1725" t="s">
        <v>107</v>
      </c>
      <c r="B60" s="1726"/>
      <c r="C60" s="1726"/>
      <c r="D60" s="1726"/>
      <c r="E60" s="1727"/>
      <c r="F60" s="156"/>
      <c r="G60" s="1673"/>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5"/>
      <c r="AM60" s="777"/>
      <c r="AN60" s="777"/>
      <c r="AO60" s="777"/>
      <c r="AP60" s="777"/>
      <c r="AQ60" s="777"/>
      <c r="AR60" s="777"/>
      <c r="AS60" s="777"/>
      <c r="AT60" s="777"/>
      <c r="AU60" s="759"/>
      <c r="AV60" s="759"/>
      <c r="AW60" s="759"/>
      <c r="AX60" s="759"/>
      <c r="AY60" s="777"/>
      <c r="AZ60" s="777"/>
      <c r="BA60" s="777"/>
      <c r="BB60" s="777"/>
      <c r="BC60" s="43"/>
      <c r="BD60" s="131"/>
      <c r="BE60" s="20"/>
      <c r="BF60" s="591"/>
      <c r="BG60" s="20"/>
      <c r="BH60" s="136"/>
      <c r="BI60" s="941"/>
      <c r="BJ60" s="941"/>
      <c r="BK60" s="941"/>
      <c r="BL60" s="941"/>
      <c r="BM60" s="771"/>
      <c r="BN60" s="771"/>
      <c r="BO60" s="771"/>
      <c r="BP60" s="771"/>
      <c r="BQ60" s="771"/>
      <c r="BR60" s="771"/>
      <c r="BS60" s="771"/>
      <c r="BT60" s="771"/>
      <c r="BU60" s="941"/>
      <c r="BV60" s="941"/>
      <c r="BW60" s="941"/>
      <c r="BX60" s="941"/>
      <c r="BY60" s="941"/>
      <c r="BZ60" s="941"/>
      <c r="CA60" s="20"/>
      <c r="CB60" s="941"/>
      <c r="CC60" s="941"/>
      <c r="CD60" s="941"/>
      <c r="CE60" s="941"/>
      <c r="CF60" s="941"/>
      <c r="CG60" s="941"/>
      <c r="CH60" s="941"/>
      <c r="CI60" s="941"/>
      <c r="CJ60" s="941"/>
      <c r="CK60" s="941"/>
      <c r="CL60" s="941"/>
      <c r="CM60" s="941"/>
      <c r="CN60" s="941"/>
      <c r="CO60" s="941"/>
      <c r="CP60" s="941"/>
      <c r="CQ60" s="941"/>
      <c r="CR60" s="941"/>
      <c r="CS60" s="941"/>
      <c r="CT60" s="771"/>
      <c r="CU60" s="941"/>
      <c r="CV60" s="941"/>
      <c r="CW60" s="590"/>
      <c r="CX60" s="590"/>
      <c r="CY60" s="941"/>
      <c r="CZ60" s="580"/>
      <c r="DA60" s="580"/>
      <c r="DB60" s="580"/>
      <c r="DC60" s="580"/>
      <c r="DD60" s="580"/>
      <c r="DE60" s="580"/>
      <c r="DF60" s="580"/>
      <c r="DG60" s="580"/>
      <c r="DH60" s="580"/>
      <c r="DI60" s="580"/>
      <c r="DJ60" s="580"/>
      <c r="DK60" s="580"/>
      <c r="DL60" s="580"/>
      <c r="DM60" s="580"/>
      <c r="DN60" s="580"/>
      <c r="DO60" s="580"/>
      <c r="DP60" s="580"/>
      <c r="DQ60" s="580"/>
      <c r="DR60" s="580"/>
      <c r="DS60" s="580"/>
      <c r="DT60" s="580"/>
      <c r="DU60" s="580"/>
      <c r="DV60" s="580"/>
      <c r="DW60" s="580"/>
      <c r="DX60" s="580"/>
      <c r="DY60" s="580"/>
      <c r="DZ60" s="580"/>
      <c r="EA60" s="580"/>
      <c r="EB60" s="580"/>
      <c r="EC60" s="580"/>
      <c r="ED60" s="580"/>
      <c r="EE60" s="580"/>
      <c r="EF60" s="580"/>
      <c r="EG60" s="580"/>
      <c r="EH60" s="580"/>
      <c r="EI60" s="580"/>
      <c r="EJ60" s="580"/>
      <c r="EK60" s="580"/>
      <c r="EL60" s="580"/>
      <c r="EM60" s="580"/>
      <c r="EN60" s="580"/>
      <c r="EO60" s="580"/>
      <c r="EP60" s="580"/>
      <c r="EQ60" s="580"/>
      <c r="ER60" s="580"/>
      <c r="ES60" s="580"/>
      <c r="ET60" s="580"/>
      <c r="EU60" s="580"/>
      <c r="EV60" s="580"/>
      <c r="EW60" s="580"/>
      <c r="EX60" s="580"/>
      <c r="EY60" s="580"/>
      <c r="EZ60" s="580"/>
      <c r="FA60" s="580"/>
      <c r="FB60" s="580"/>
      <c r="FC60" s="580"/>
      <c r="FD60" s="580"/>
      <c r="FE60" s="580"/>
      <c r="FF60" s="580"/>
      <c r="FG60" s="580"/>
      <c r="FH60" s="580"/>
      <c r="FI60" s="580"/>
      <c r="FJ60" s="580"/>
      <c r="FK60" s="580"/>
      <c r="FL60" s="580"/>
      <c r="FM60" s="580"/>
      <c r="FN60" s="580"/>
      <c r="FO60" s="580"/>
      <c r="FP60" s="580"/>
      <c r="FQ60" s="580"/>
      <c r="FR60" s="580"/>
      <c r="FS60" s="580"/>
      <c r="FT60" s="580"/>
      <c r="FU60" s="580"/>
      <c r="FV60" s="580"/>
      <c r="FW60" s="580"/>
      <c r="FX60" s="580"/>
      <c r="FY60" s="580"/>
      <c r="FZ60" s="580"/>
      <c r="GA60" s="580"/>
      <c r="GB60" s="580"/>
      <c r="GC60" s="580"/>
      <c r="GD60" s="580"/>
      <c r="GE60" s="580"/>
      <c r="GF60" s="580"/>
      <c r="GG60" s="580"/>
      <c r="GH60" s="580"/>
      <c r="GI60" s="580"/>
      <c r="GJ60" s="580"/>
      <c r="GK60" s="580"/>
      <c r="GL60" s="580"/>
      <c r="GM60" s="580"/>
      <c r="GN60" s="580"/>
      <c r="GO60" s="580"/>
      <c r="GP60" s="580"/>
      <c r="GQ60" s="580"/>
      <c r="GR60" s="580"/>
      <c r="GS60" s="580"/>
      <c r="GT60" s="580"/>
      <c r="GU60" s="580"/>
      <c r="GV60" s="580"/>
      <c r="GW60" s="580"/>
      <c r="GX60" s="580"/>
      <c r="GY60" s="580"/>
      <c r="GZ60" s="580"/>
      <c r="HA60" s="580"/>
      <c r="HB60" s="580"/>
      <c r="HC60" s="580"/>
      <c r="HD60" s="580"/>
      <c r="HE60" s="580"/>
      <c r="HF60" s="580"/>
      <c r="HG60" s="580"/>
      <c r="HH60" s="580"/>
      <c r="HI60" s="580"/>
      <c r="HJ60" s="580"/>
      <c r="HK60" s="580"/>
      <c r="HL60" s="580"/>
      <c r="HM60" s="580"/>
      <c r="HN60" s="580"/>
      <c r="HO60" s="580"/>
      <c r="HP60" s="580"/>
      <c r="HQ60" s="580"/>
      <c r="HR60" s="580"/>
      <c r="HS60" s="580"/>
      <c r="HT60" s="580"/>
      <c r="HU60" s="580"/>
      <c r="HV60" s="580"/>
      <c r="HW60" s="580"/>
      <c r="HX60" s="580"/>
      <c r="HY60" s="580"/>
      <c r="HZ60" s="580"/>
      <c r="IA60" s="580"/>
      <c r="IB60" s="580"/>
      <c r="IC60" s="580"/>
      <c r="ID60" s="580"/>
      <c r="IE60" s="580"/>
      <c r="IF60" s="580"/>
      <c r="IG60" s="580"/>
      <c r="IH60" s="580"/>
      <c r="II60" s="580"/>
      <c r="IJ60" s="580"/>
      <c r="IK60" s="580"/>
      <c r="IL60" s="580"/>
    </row>
    <row r="61" spans="1:246" ht="24" customHeight="1">
      <c r="A61" s="1318" t="s">
        <v>108</v>
      </c>
      <c r="B61" s="1255"/>
      <c r="C61" s="1255"/>
      <c r="D61" s="1255"/>
      <c r="E61" s="1319"/>
      <c r="F61" s="36"/>
      <c r="G61" s="1673"/>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c r="AI61" s="1684"/>
      <c r="AJ61" s="1684"/>
      <c r="AK61" s="1684"/>
      <c r="AL61" s="1685"/>
      <c r="AM61" s="777"/>
      <c r="AN61" s="777"/>
      <c r="AO61" s="777"/>
      <c r="AP61" s="777"/>
      <c r="AQ61" s="777"/>
      <c r="AR61" s="777"/>
      <c r="AS61" s="777"/>
      <c r="AT61" s="777"/>
      <c r="AU61" s="759"/>
      <c r="AV61" s="759"/>
      <c r="AW61" s="759"/>
      <c r="AX61" s="759"/>
      <c r="AY61" s="777"/>
      <c r="AZ61" s="777"/>
      <c r="BA61" s="777"/>
      <c r="BB61" s="777"/>
      <c r="BC61" s="43"/>
      <c r="BD61" s="131"/>
      <c r="BE61" s="20"/>
      <c r="BF61" s="591"/>
      <c r="BG61" s="20"/>
      <c r="BH61" s="129"/>
      <c r="BI61" s="20"/>
      <c r="BJ61" s="20"/>
      <c r="BK61" s="20"/>
      <c r="BL61" s="941"/>
      <c r="BM61" s="771"/>
      <c r="BN61" s="771"/>
      <c r="BO61" s="771"/>
      <c r="BP61" s="771"/>
      <c r="BQ61" s="771"/>
      <c r="BR61" s="771"/>
      <c r="BS61" s="771"/>
      <c r="BT61" s="771"/>
      <c r="BU61" s="20"/>
      <c r="BV61" s="20"/>
      <c r="BW61" s="20"/>
      <c r="BX61" s="20"/>
      <c r="BY61" s="20"/>
      <c r="BZ61" s="20"/>
      <c r="CA61" s="20"/>
      <c r="CB61" s="20"/>
      <c r="CC61" s="20"/>
      <c r="CD61" s="20"/>
      <c r="CE61" s="20"/>
      <c r="CF61" s="20"/>
      <c r="CG61" s="20"/>
      <c r="CH61" s="20"/>
      <c r="CI61" s="20"/>
      <c r="CJ61" s="20"/>
      <c r="CK61" s="39"/>
      <c r="CL61" s="23"/>
      <c r="CM61" s="941"/>
      <c r="CN61" s="20"/>
      <c r="CO61" s="20"/>
      <c r="CP61" s="20"/>
      <c r="CQ61" s="20"/>
      <c r="CR61" s="20"/>
      <c r="CS61" s="20"/>
      <c r="CT61" s="771"/>
      <c r="CU61" s="941"/>
      <c r="CV61" s="941"/>
      <c r="CW61" s="590"/>
      <c r="CX61" s="590"/>
      <c r="CY61" s="941"/>
      <c r="CZ61" s="580"/>
      <c r="DA61" s="580"/>
      <c r="DB61" s="580"/>
      <c r="DC61" s="580"/>
      <c r="DD61" s="580"/>
      <c r="DE61" s="580"/>
      <c r="DF61" s="580"/>
      <c r="DG61" s="580"/>
      <c r="DH61" s="580"/>
      <c r="DI61" s="580"/>
      <c r="DJ61" s="580"/>
      <c r="DK61" s="580"/>
      <c r="DL61" s="580"/>
      <c r="DM61" s="580"/>
      <c r="DN61" s="580"/>
      <c r="DO61" s="580"/>
      <c r="DP61" s="580"/>
      <c r="DQ61" s="580"/>
      <c r="DR61" s="580"/>
      <c r="DS61" s="580"/>
      <c r="DT61" s="580"/>
      <c r="DU61" s="580"/>
      <c r="DV61" s="580"/>
      <c r="DW61" s="580"/>
      <c r="DX61" s="580"/>
      <c r="DY61" s="580"/>
      <c r="DZ61" s="580"/>
      <c r="EA61" s="580"/>
      <c r="EB61" s="580"/>
      <c r="EC61" s="580"/>
      <c r="ED61" s="580"/>
      <c r="EE61" s="580"/>
      <c r="EF61" s="580"/>
      <c r="EG61" s="580"/>
      <c r="EH61" s="580"/>
      <c r="EI61" s="580"/>
      <c r="EJ61" s="580"/>
      <c r="EK61" s="580"/>
      <c r="EL61" s="580"/>
      <c r="EM61" s="580"/>
      <c r="EN61" s="580"/>
      <c r="EO61" s="580"/>
      <c r="EP61" s="580"/>
      <c r="EQ61" s="580"/>
      <c r="ER61" s="580"/>
      <c r="ES61" s="580"/>
      <c r="ET61" s="580"/>
      <c r="EU61" s="580"/>
      <c r="EV61" s="580"/>
      <c r="EW61" s="580"/>
      <c r="EX61" s="580"/>
      <c r="EY61" s="580"/>
      <c r="EZ61" s="580"/>
      <c r="FA61" s="580"/>
      <c r="FB61" s="580"/>
      <c r="FC61" s="580"/>
      <c r="FD61" s="580"/>
      <c r="FE61" s="580"/>
      <c r="FF61" s="580"/>
      <c r="FG61" s="580"/>
      <c r="FH61" s="580"/>
      <c r="FI61" s="580"/>
      <c r="FJ61" s="580"/>
      <c r="FK61" s="580"/>
      <c r="FL61" s="580"/>
      <c r="FM61" s="580"/>
      <c r="FN61" s="580"/>
      <c r="FO61" s="580"/>
      <c r="FP61" s="580"/>
      <c r="FQ61" s="580"/>
      <c r="FR61" s="580"/>
      <c r="FS61" s="580"/>
      <c r="FT61" s="580"/>
      <c r="FU61" s="580"/>
      <c r="FV61" s="580"/>
      <c r="FW61" s="580"/>
      <c r="FX61" s="580"/>
      <c r="FY61" s="580"/>
      <c r="FZ61" s="580"/>
      <c r="GA61" s="580"/>
      <c r="GB61" s="580"/>
      <c r="GC61" s="580"/>
      <c r="GD61" s="580"/>
      <c r="GE61" s="580"/>
      <c r="GF61" s="580"/>
      <c r="GG61" s="580"/>
      <c r="GH61" s="580"/>
      <c r="GI61" s="580"/>
      <c r="GJ61" s="580"/>
      <c r="GK61" s="580"/>
      <c r="GL61" s="580"/>
      <c r="GM61" s="580"/>
      <c r="GN61" s="580"/>
      <c r="GO61" s="580"/>
      <c r="GP61" s="580"/>
      <c r="GQ61" s="580"/>
      <c r="GR61" s="580"/>
      <c r="GS61" s="580"/>
      <c r="GT61" s="580"/>
      <c r="GU61" s="580"/>
      <c r="GV61" s="580"/>
      <c r="GW61" s="580"/>
      <c r="GX61" s="580"/>
      <c r="GY61" s="580"/>
      <c r="GZ61" s="580"/>
      <c r="HA61" s="580"/>
      <c r="HB61" s="580"/>
      <c r="HC61" s="580"/>
      <c r="HD61" s="580"/>
      <c r="HE61" s="580"/>
      <c r="HF61" s="580"/>
      <c r="HG61" s="580"/>
      <c r="HH61" s="580"/>
      <c r="HI61" s="580"/>
      <c r="HJ61" s="580"/>
      <c r="HK61" s="580"/>
      <c r="HL61" s="580"/>
      <c r="HM61" s="580"/>
      <c r="HN61" s="580"/>
      <c r="HO61" s="580"/>
      <c r="HP61" s="580"/>
      <c r="HQ61" s="580"/>
      <c r="HR61" s="580"/>
      <c r="HS61" s="580"/>
      <c r="HT61" s="580"/>
      <c r="HU61" s="580"/>
      <c r="HV61" s="580"/>
      <c r="HW61" s="580"/>
      <c r="HX61" s="580"/>
      <c r="HY61" s="580"/>
      <c r="HZ61" s="580"/>
      <c r="IA61" s="580"/>
      <c r="IB61" s="580"/>
      <c r="IC61" s="580"/>
      <c r="ID61" s="580"/>
      <c r="IE61" s="580"/>
      <c r="IF61" s="580"/>
      <c r="IG61" s="580"/>
      <c r="IH61" s="580"/>
      <c r="II61" s="580"/>
      <c r="IJ61" s="580"/>
      <c r="IK61" s="580"/>
      <c r="IL61" s="580"/>
    </row>
    <row r="62" spans="1:246" ht="24" customHeight="1">
      <c r="A62" s="1318" t="s">
        <v>109</v>
      </c>
      <c r="B62" s="1255"/>
      <c r="C62" s="1255"/>
      <c r="D62" s="1255"/>
      <c r="E62" s="1319"/>
      <c r="F62" s="36"/>
      <c r="G62" s="1673"/>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c r="AI62" s="1684"/>
      <c r="AJ62" s="1684"/>
      <c r="AK62" s="1684"/>
      <c r="AL62" s="1685"/>
      <c r="AM62" s="777"/>
      <c r="AN62" s="777"/>
      <c r="AO62" s="777"/>
      <c r="AP62" s="777"/>
      <c r="AQ62" s="777"/>
      <c r="AR62" s="777"/>
      <c r="AS62" s="777"/>
      <c r="AT62" s="777"/>
      <c r="AU62" s="759"/>
      <c r="AV62" s="759"/>
      <c r="AW62" s="759"/>
      <c r="AX62" s="759"/>
      <c r="AY62" s="777"/>
      <c r="AZ62" s="777"/>
      <c r="BA62" s="777"/>
      <c r="BB62" s="777"/>
      <c r="BC62" s="43"/>
      <c r="BD62" s="131"/>
      <c r="BE62" s="20"/>
      <c r="BF62" s="591"/>
      <c r="BG62" s="20"/>
      <c r="BH62" s="129"/>
      <c r="BI62" s="20"/>
      <c r="BJ62" s="20"/>
      <c r="BK62" s="20"/>
      <c r="BL62" s="941"/>
      <c r="BM62" s="771"/>
      <c r="BN62" s="771"/>
      <c r="BO62" s="771"/>
      <c r="BP62" s="771"/>
      <c r="BQ62" s="771"/>
      <c r="BR62" s="771"/>
      <c r="BS62" s="771"/>
      <c r="BT62" s="771"/>
      <c r="BU62" s="20"/>
      <c r="BV62" s="20"/>
      <c r="BW62" s="20"/>
      <c r="BX62" s="20"/>
      <c r="BY62" s="20"/>
      <c r="BZ62" s="20"/>
      <c r="CA62" s="20"/>
      <c r="CB62" s="20"/>
      <c r="CC62" s="20"/>
      <c r="CD62" s="20"/>
      <c r="CE62" s="20"/>
      <c r="CF62" s="20"/>
      <c r="CG62" s="20"/>
      <c r="CH62" s="20"/>
      <c r="CI62" s="20"/>
      <c r="CJ62" s="20"/>
      <c r="CK62" s="39"/>
      <c r="CL62" s="23"/>
      <c r="CM62" s="941"/>
      <c r="CN62" s="941"/>
      <c r="CO62" s="941"/>
      <c r="CP62" s="941"/>
      <c r="CQ62" s="941"/>
      <c r="CR62" s="941"/>
      <c r="CS62" s="941"/>
      <c r="CT62" s="771"/>
      <c r="CU62" s="941"/>
      <c r="CV62" s="941"/>
      <c r="CW62" s="590"/>
      <c r="CX62" s="590"/>
      <c r="CY62" s="941"/>
      <c r="CZ62" s="580"/>
      <c r="DA62" s="580"/>
      <c r="DB62" s="580"/>
      <c r="DC62" s="580"/>
      <c r="DD62" s="580"/>
      <c r="DE62" s="580"/>
      <c r="DF62" s="580"/>
      <c r="DG62" s="580"/>
      <c r="DH62" s="580"/>
      <c r="DI62" s="580"/>
      <c r="DJ62" s="580"/>
      <c r="DK62" s="580"/>
      <c r="DL62" s="580"/>
      <c r="DM62" s="580"/>
      <c r="DN62" s="580"/>
      <c r="DO62" s="580"/>
      <c r="DP62" s="580"/>
      <c r="DQ62" s="580"/>
      <c r="DR62" s="580"/>
      <c r="DS62" s="580"/>
      <c r="DT62" s="580"/>
      <c r="DU62" s="580"/>
      <c r="DV62" s="580"/>
      <c r="DW62" s="580"/>
      <c r="DX62" s="580"/>
      <c r="DY62" s="580"/>
      <c r="DZ62" s="580"/>
      <c r="EA62" s="580"/>
      <c r="EB62" s="580"/>
      <c r="EC62" s="580"/>
      <c r="ED62" s="580"/>
      <c r="EE62" s="580"/>
      <c r="EF62" s="580"/>
      <c r="EG62" s="580"/>
      <c r="EH62" s="580"/>
      <c r="EI62" s="580"/>
      <c r="EJ62" s="580"/>
      <c r="EK62" s="580"/>
      <c r="EL62" s="580"/>
      <c r="EM62" s="580"/>
      <c r="EN62" s="580"/>
      <c r="EO62" s="580"/>
      <c r="EP62" s="580"/>
      <c r="EQ62" s="580"/>
      <c r="ER62" s="580"/>
      <c r="ES62" s="580"/>
      <c r="ET62" s="580"/>
      <c r="EU62" s="580"/>
      <c r="EV62" s="580"/>
      <c r="EW62" s="580"/>
      <c r="EX62" s="580"/>
      <c r="EY62" s="580"/>
      <c r="EZ62" s="580"/>
      <c r="FA62" s="580"/>
      <c r="FB62" s="580"/>
      <c r="FC62" s="580"/>
      <c r="FD62" s="580"/>
      <c r="FE62" s="580"/>
      <c r="FF62" s="580"/>
      <c r="FG62" s="580"/>
      <c r="FH62" s="580"/>
      <c r="FI62" s="580"/>
      <c r="FJ62" s="580"/>
      <c r="FK62" s="580"/>
      <c r="FL62" s="580"/>
      <c r="FM62" s="580"/>
      <c r="FN62" s="580"/>
      <c r="FO62" s="580"/>
      <c r="FP62" s="580"/>
      <c r="FQ62" s="580"/>
      <c r="FR62" s="580"/>
      <c r="FS62" s="580"/>
      <c r="FT62" s="580"/>
      <c r="FU62" s="580"/>
      <c r="FV62" s="580"/>
      <c r="FW62" s="580"/>
      <c r="FX62" s="580"/>
      <c r="FY62" s="580"/>
      <c r="FZ62" s="580"/>
      <c r="GA62" s="580"/>
      <c r="GB62" s="580"/>
      <c r="GC62" s="580"/>
      <c r="GD62" s="580"/>
      <c r="GE62" s="580"/>
      <c r="GF62" s="580"/>
      <c r="GG62" s="580"/>
      <c r="GH62" s="580"/>
      <c r="GI62" s="580"/>
      <c r="GJ62" s="580"/>
      <c r="GK62" s="580"/>
      <c r="GL62" s="580"/>
      <c r="GM62" s="580"/>
      <c r="GN62" s="580"/>
      <c r="GO62" s="580"/>
      <c r="GP62" s="580"/>
      <c r="GQ62" s="580"/>
      <c r="GR62" s="580"/>
      <c r="GS62" s="580"/>
      <c r="GT62" s="580"/>
      <c r="GU62" s="580"/>
      <c r="GV62" s="580"/>
      <c r="GW62" s="580"/>
      <c r="GX62" s="580"/>
      <c r="GY62" s="580"/>
      <c r="GZ62" s="580"/>
      <c r="HA62" s="580"/>
      <c r="HB62" s="580"/>
      <c r="HC62" s="580"/>
      <c r="HD62" s="580"/>
      <c r="HE62" s="580"/>
      <c r="HF62" s="580"/>
      <c r="HG62" s="580"/>
      <c r="HH62" s="580"/>
      <c r="HI62" s="580"/>
      <c r="HJ62" s="580"/>
      <c r="HK62" s="580"/>
      <c r="HL62" s="580"/>
      <c r="HM62" s="580"/>
      <c r="HN62" s="580"/>
      <c r="HO62" s="580"/>
      <c r="HP62" s="580"/>
      <c r="HQ62" s="580"/>
      <c r="HR62" s="580"/>
      <c r="HS62" s="580"/>
      <c r="HT62" s="580"/>
      <c r="HU62" s="580"/>
      <c r="HV62" s="580"/>
      <c r="HW62" s="580"/>
      <c r="HX62" s="580"/>
      <c r="HY62" s="580"/>
      <c r="HZ62" s="580"/>
      <c r="IA62" s="580"/>
      <c r="IB62" s="580"/>
      <c r="IC62" s="580"/>
      <c r="ID62" s="580"/>
      <c r="IE62" s="580"/>
      <c r="IF62" s="580"/>
      <c r="IG62" s="580"/>
      <c r="IH62" s="580"/>
      <c r="II62" s="580"/>
      <c r="IJ62" s="580"/>
      <c r="IK62" s="580"/>
      <c r="IL62" s="580"/>
    </row>
    <row r="63" spans="1:246" ht="24" customHeight="1">
      <c r="A63" s="1318" t="s">
        <v>268</v>
      </c>
      <c r="B63" s="1255"/>
      <c r="C63" s="1255"/>
      <c r="D63" s="1255"/>
      <c r="E63" s="1319"/>
      <c r="F63" s="36"/>
      <c r="G63" s="1673"/>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c r="AI63" s="1684"/>
      <c r="AJ63" s="1684"/>
      <c r="AK63" s="1684"/>
      <c r="AL63" s="1685"/>
      <c r="AM63" s="777"/>
      <c r="AN63" s="777"/>
      <c r="AO63" s="777"/>
      <c r="AP63" s="777"/>
      <c r="AQ63" s="777"/>
      <c r="AR63" s="777"/>
      <c r="AS63" s="777"/>
      <c r="AT63" s="777"/>
      <c r="AU63" s="759"/>
      <c r="AV63" s="759"/>
      <c r="AW63" s="759"/>
      <c r="AX63" s="759"/>
      <c r="AY63" s="777"/>
      <c r="AZ63" s="777"/>
      <c r="BA63" s="777"/>
      <c r="BB63" s="777"/>
      <c r="BC63" s="43"/>
      <c r="BD63" s="131"/>
      <c r="BE63" s="20"/>
      <c r="BF63" s="591"/>
      <c r="BG63" s="20"/>
      <c r="BH63" s="129"/>
      <c r="BI63" s="20"/>
      <c r="BJ63" s="20"/>
      <c r="BK63" s="20"/>
      <c r="BL63" s="941"/>
      <c r="BM63" s="771"/>
      <c r="BN63" s="771"/>
      <c r="BO63" s="771"/>
      <c r="BP63" s="771"/>
      <c r="BQ63" s="771"/>
      <c r="BR63" s="771"/>
      <c r="BS63" s="771"/>
      <c r="BT63" s="771"/>
      <c r="BU63" s="20"/>
      <c r="BV63" s="20"/>
      <c r="BW63" s="20"/>
      <c r="BX63" s="20"/>
      <c r="BY63" s="20"/>
      <c r="BZ63" s="20"/>
      <c r="CA63" s="20"/>
      <c r="CB63" s="20"/>
      <c r="CC63" s="20"/>
      <c r="CD63" s="20"/>
      <c r="CE63" s="20"/>
      <c r="CF63" s="20"/>
      <c r="CG63" s="20"/>
      <c r="CH63" s="20"/>
      <c r="CI63" s="20"/>
      <c r="CJ63" s="20"/>
      <c r="CK63" s="39"/>
      <c r="CL63" s="23"/>
      <c r="CM63" s="941"/>
      <c r="CN63" s="941"/>
      <c r="CO63" s="20"/>
      <c r="CP63" s="20"/>
      <c r="CQ63" s="20"/>
      <c r="CR63" s="20"/>
      <c r="CS63" s="20"/>
      <c r="CT63" s="771"/>
      <c r="CU63" s="39"/>
      <c r="CV63" s="941"/>
      <c r="CW63" s="590"/>
      <c r="CX63" s="590"/>
      <c r="CY63" s="941"/>
      <c r="CZ63" s="580"/>
      <c r="DA63" s="580"/>
      <c r="DB63" s="580"/>
      <c r="DC63" s="580"/>
      <c r="DD63" s="580"/>
      <c r="DE63" s="580"/>
      <c r="DF63" s="580"/>
      <c r="DG63" s="580"/>
      <c r="DH63" s="580"/>
      <c r="DI63" s="580"/>
      <c r="DJ63" s="580"/>
      <c r="DK63" s="580"/>
      <c r="DL63" s="580"/>
      <c r="DM63" s="580"/>
      <c r="DN63" s="580"/>
      <c r="DO63" s="580"/>
      <c r="DP63" s="580"/>
      <c r="DQ63" s="580"/>
      <c r="DR63" s="580"/>
      <c r="DS63" s="580"/>
      <c r="DT63" s="580"/>
      <c r="DU63" s="580"/>
      <c r="DV63" s="580"/>
      <c r="DW63" s="580"/>
      <c r="DX63" s="580"/>
      <c r="DY63" s="580"/>
      <c r="DZ63" s="580"/>
      <c r="EA63" s="580"/>
      <c r="EB63" s="580"/>
      <c r="EC63" s="580"/>
      <c r="ED63" s="580"/>
      <c r="EE63" s="580"/>
      <c r="EF63" s="580"/>
      <c r="EG63" s="580"/>
      <c r="EH63" s="580"/>
      <c r="EI63" s="580"/>
      <c r="EJ63" s="580"/>
      <c r="EK63" s="580"/>
      <c r="EL63" s="580"/>
      <c r="EM63" s="580"/>
      <c r="EN63" s="580"/>
      <c r="EO63" s="580"/>
      <c r="EP63" s="580"/>
      <c r="EQ63" s="580"/>
      <c r="ER63" s="580"/>
      <c r="ES63" s="580"/>
      <c r="ET63" s="580"/>
      <c r="EU63" s="580"/>
      <c r="EV63" s="580"/>
      <c r="EW63" s="580"/>
      <c r="EX63" s="580"/>
      <c r="EY63" s="580"/>
      <c r="EZ63" s="580"/>
      <c r="FA63" s="580"/>
      <c r="FB63" s="580"/>
      <c r="FC63" s="580"/>
      <c r="FD63" s="580"/>
      <c r="FE63" s="580"/>
      <c r="FF63" s="580"/>
      <c r="FG63" s="580"/>
      <c r="FH63" s="580"/>
      <c r="FI63" s="580"/>
      <c r="FJ63" s="580"/>
      <c r="FK63" s="580"/>
      <c r="FL63" s="580"/>
      <c r="FM63" s="580"/>
      <c r="FN63" s="580"/>
      <c r="FO63" s="580"/>
      <c r="FP63" s="580"/>
      <c r="FQ63" s="580"/>
      <c r="FR63" s="580"/>
      <c r="FS63" s="580"/>
      <c r="FT63" s="580"/>
      <c r="FU63" s="580"/>
      <c r="FV63" s="580"/>
      <c r="FW63" s="580"/>
      <c r="FX63" s="580"/>
      <c r="FY63" s="580"/>
      <c r="FZ63" s="580"/>
      <c r="GA63" s="580"/>
      <c r="GB63" s="580"/>
      <c r="GC63" s="580"/>
      <c r="GD63" s="580"/>
      <c r="GE63" s="580"/>
      <c r="GF63" s="580"/>
      <c r="GG63" s="580"/>
      <c r="GH63" s="580"/>
      <c r="GI63" s="580"/>
      <c r="GJ63" s="580"/>
      <c r="GK63" s="580"/>
      <c r="GL63" s="580"/>
      <c r="GM63" s="580"/>
      <c r="GN63" s="580"/>
      <c r="GO63" s="580"/>
      <c r="GP63" s="580"/>
      <c r="GQ63" s="580"/>
      <c r="GR63" s="580"/>
      <c r="GS63" s="580"/>
      <c r="GT63" s="580"/>
      <c r="GU63" s="580"/>
      <c r="GV63" s="580"/>
      <c r="GW63" s="580"/>
      <c r="GX63" s="580"/>
      <c r="GY63" s="580"/>
      <c r="GZ63" s="580"/>
      <c r="HA63" s="580"/>
      <c r="HB63" s="580"/>
      <c r="HC63" s="580"/>
      <c r="HD63" s="580"/>
      <c r="HE63" s="580"/>
      <c r="HF63" s="580"/>
      <c r="HG63" s="580"/>
      <c r="HH63" s="580"/>
      <c r="HI63" s="580"/>
      <c r="HJ63" s="580"/>
      <c r="HK63" s="580"/>
      <c r="HL63" s="580"/>
      <c r="HM63" s="580"/>
      <c r="HN63" s="580"/>
      <c r="HO63" s="580"/>
      <c r="HP63" s="580"/>
      <c r="HQ63" s="580"/>
      <c r="HR63" s="580"/>
      <c r="HS63" s="580"/>
      <c r="HT63" s="580"/>
      <c r="HU63" s="580"/>
      <c r="HV63" s="580"/>
      <c r="HW63" s="580"/>
      <c r="HX63" s="580"/>
      <c r="HY63" s="580"/>
      <c r="HZ63" s="580"/>
      <c r="IA63" s="580"/>
      <c r="IB63" s="580"/>
      <c r="IC63" s="580"/>
      <c r="ID63" s="580"/>
      <c r="IE63" s="580"/>
      <c r="IF63" s="580"/>
      <c r="IG63" s="580"/>
      <c r="IH63" s="580"/>
      <c r="II63" s="580"/>
      <c r="IJ63" s="580"/>
      <c r="IK63" s="580"/>
      <c r="IL63" s="580"/>
    </row>
    <row r="64" spans="1:246" s="19" customFormat="1" ht="24" customHeight="1">
      <c r="A64" s="1318" t="s">
        <v>52</v>
      </c>
      <c r="B64" s="1255"/>
      <c r="C64" s="1255"/>
      <c r="D64" s="1255"/>
      <c r="E64" s="1319"/>
      <c r="F64" s="36"/>
      <c r="G64" s="1673"/>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c r="AI64" s="1684"/>
      <c r="AJ64" s="1684"/>
      <c r="AK64" s="1684"/>
      <c r="AL64" s="1685"/>
      <c r="AM64" s="777"/>
      <c r="AN64" s="777"/>
      <c r="AO64" s="777"/>
      <c r="AP64" s="777"/>
      <c r="AQ64" s="777"/>
      <c r="AR64" s="777"/>
      <c r="AS64" s="777"/>
      <c r="AT64" s="777"/>
      <c r="AU64" s="785"/>
      <c r="AV64" s="785"/>
      <c r="AW64" s="785"/>
      <c r="AX64" s="785"/>
      <c r="AY64" s="777"/>
      <c r="AZ64" s="777"/>
      <c r="BA64" s="777"/>
      <c r="BB64" s="777"/>
      <c r="BC64" s="43"/>
      <c r="BD64" s="131"/>
      <c r="BE64" s="20"/>
      <c r="BF64" s="591"/>
      <c r="BG64" s="20"/>
      <c r="BH64" s="129"/>
      <c r="BI64" s="20"/>
      <c r="BJ64" s="20"/>
      <c r="BK64" s="20"/>
      <c r="BL64" s="941"/>
      <c r="BM64" s="771"/>
      <c r="BN64" s="771"/>
      <c r="BO64" s="771"/>
      <c r="BP64" s="771"/>
      <c r="BQ64" s="771"/>
      <c r="BR64" s="771"/>
      <c r="BS64" s="771"/>
      <c r="BT64" s="771"/>
      <c r="BU64" s="20"/>
      <c r="BV64" s="20"/>
      <c r="BW64" s="20"/>
      <c r="BX64" s="20"/>
      <c r="BY64" s="20"/>
      <c r="BZ64" s="20"/>
      <c r="CA64" s="20"/>
      <c r="CB64" s="20"/>
      <c r="CC64" s="20"/>
      <c r="CD64" s="20"/>
      <c r="CE64" s="20"/>
      <c r="CF64" s="20"/>
      <c r="CG64" s="20"/>
      <c r="CH64" s="20"/>
      <c r="CI64" s="20"/>
      <c r="CJ64" s="20"/>
      <c r="CK64" s="39"/>
      <c r="CL64" s="23"/>
      <c r="CM64" s="941"/>
      <c r="CN64" s="941"/>
      <c r="CO64" s="20"/>
      <c r="CP64" s="20"/>
      <c r="CQ64" s="20"/>
      <c r="CR64" s="20"/>
      <c r="CS64" s="20"/>
      <c r="CT64" s="771"/>
      <c r="CU64" s="941"/>
      <c r="CV64" s="941"/>
      <c r="CW64" s="23"/>
      <c r="CX64" s="23"/>
      <c r="CY64" s="941"/>
      <c r="CZ64" s="580"/>
      <c r="DA64" s="580"/>
      <c r="DB64" s="580"/>
      <c r="DC64" s="580"/>
      <c r="DD64" s="580"/>
      <c r="DE64" s="580"/>
      <c r="DF64" s="580"/>
      <c r="DG64" s="580"/>
      <c r="DH64" s="580"/>
      <c r="DI64" s="580"/>
      <c r="DJ64" s="580"/>
      <c r="DK64" s="580"/>
      <c r="DL64" s="580"/>
      <c r="DM64" s="580"/>
      <c r="DN64" s="580"/>
      <c r="DO64" s="580"/>
      <c r="DP64" s="580"/>
      <c r="DQ64" s="580"/>
      <c r="DR64" s="580"/>
      <c r="DS64" s="580"/>
      <c r="DT64" s="580"/>
      <c r="DU64" s="580"/>
      <c r="DV64" s="580"/>
      <c r="DW64" s="580"/>
      <c r="DX64" s="580"/>
      <c r="DY64" s="580"/>
      <c r="DZ64" s="580"/>
      <c r="EA64" s="580"/>
      <c r="EB64" s="580"/>
      <c r="EC64" s="580"/>
      <c r="ED64" s="580"/>
      <c r="EE64" s="580"/>
      <c r="EF64" s="580"/>
      <c r="EG64" s="580"/>
      <c r="EH64" s="580"/>
      <c r="EI64" s="580"/>
      <c r="EJ64" s="580"/>
      <c r="EK64" s="580"/>
      <c r="EL64" s="580"/>
      <c r="EM64" s="580"/>
      <c r="EN64" s="580"/>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row>
    <row r="65" spans="1:246" ht="33.75" customHeight="1">
      <c r="A65" s="1318" t="s">
        <v>269</v>
      </c>
      <c r="B65" s="1255"/>
      <c r="C65" s="1255"/>
      <c r="D65" s="1255"/>
      <c r="E65" s="1319"/>
      <c r="F65" s="36"/>
      <c r="G65" s="1673"/>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1684"/>
      <c r="AJ65" s="1684"/>
      <c r="AK65" s="1684"/>
      <c r="AL65" s="1685"/>
      <c r="AM65" s="777"/>
      <c r="AN65" s="777"/>
      <c r="AO65" s="777"/>
      <c r="AP65" s="777"/>
      <c r="AQ65" s="777"/>
      <c r="AR65" s="777"/>
      <c r="AS65" s="777"/>
      <c r="AT65" s="777"/>
      <c r="AU65" s="759"/>
      <c r="AV65" s="759"/>
      <c r="AW65" s="759"/>
      <c r="AX65" s="759"/>
      <c r="AY65" s="777"/>
      <c r="AZ65" s="777"/>
      <c r="BA65" s="777"/>
      <c r="BB65" s="777"/>
      <c r="BC65" s="43"/>
      <c r="BD65" s="131"/>
      <c r="BE65" s="20"/>
      <c r="BF65" s="591"/>
      <c r="BG65" s="20"/>
      <c r="BH65" s="129"/>
      <c r="BI65" s="20"/>
      <c r="BJ65" s="20"/>
      <c r="BK65" s="20"/>
      <c r="BL65" s="941"/>
      <c r="BM65" s="771"/>
      <c r="BN65" s="771"/>
      <c r="BO65" s="771"/>
      <c r="BP65" s="771"/>
      <c r="BQ65" s="771"/>
      <c r="BR65" s="771"/>
      <c r="BS65" s="771"/>
      <c r="BT65" s="771"/>
      <c r="BU65" s="20"/>
      <c r="BV65" s="20"/>
      <c r="BW65" s="20"/>
      <c r="BX65" s="20"/>
      <c r="BY65" s="20"/>
      <c r="BZ65" s="20"/>
      <c r="CA65" s="20"/>
      <c r="CB65" s="20"/>
      <c r="CC65" s="20"/>
      <c r="CD65" s="20"/>
      <c r="CE65" s="20"/>
      <c r="CF65" s="20"/>
      <c r="CG65" s="20"/>
      <c r="CH65" s="20"/>
      <c r="CI65" s="20"/>
      <c r="CJ65" s="20"/>
      <c r="CK65" s="20"/>
      <c r="CL65" s="39"/>
      <c r="CM65" s="783"/>
      <c r="CN65" s="20"/>
      <c r="CO65" s="20"/>
      <c r="CP65" s="20"/>
      <c r="CQ65" s="20"/>
      <c r="CR65" s="20"/>
      <c r="CS65" s="20"/>
      <c r="CT65" s="771"/>
      <c r="CU65" s="941"/>
      <c r="CV65" s="20"/>
      <c r="CW65" s="20"/>
      <c r="CX65" s="20"/>
      <c r="CY65" s="941"/>
      <c r="CZ65" s="580"/>
      <c r="DA65" s="580"/>
      <c r="DB65" s="580"/>
      <c r="DC65" s="580"/>
      <c r="DD65" s="580"/>
      <c r="DE65" s="580"/>
      <c r="DF65" s="580"/>
      <c r="DG65" s="580"/>
      <c r="DH65" s="580"/>
      <c r="DI65" s="580"/>
      <c r="DJ65" s="580"/>
      <c r="DK65" s="580"/>
      <c r="DL65" s="580"/>
      <c r="DM65" s="580"/>
      <c r="DN65" s="580"/>
      <c r="DO65" s="580"/>
      <c r="DP65" s="580"/>
      <c r="DQ65" s="580"/>
      <c r="DR65" s="580"/>
      <c r="DS65" s="580"/>
      <c r="DT65" s="580"/>
      <c r="DU65" s="580"/>
      <c r="DV65" s="580"/>
      <c r="DW65" s="580"/>
      <c r="DX65" s="580"/>
      <c r="DY65" s="580"/>
      <c r="DZ65" s="580"/>
      <c r="EA65" s="580"/>
      <c r="EB65" s="580"/>
      <c r="EC65" s="580"/>
      <c r="ED65" s="580"/>
      <c r="EE65" s="580"/>
      <c r="EF65" s="580"/>
      <c r="EG65" s="580"/>
      <c r="EH65" s="580"/>
      <c r="EI65" s="580"/>
      <c r="EJ65" s="580"/>
      <c r="EK65" s="580"/>
      <c r="EL65" s="580"/>
      <c r="EM65" s="580"/>
      <c r="EN65" s="580"/>
      <c r="EO65" s="580"/>
      <c r="EP65" s="580"/>
      <c r="EQ65" s="580"/>
      <c r="ER65" s="580"/>
      <c r="ES65" s="580"/>
      <c r="ET65" s="580"/>
      <c r="EU65" s="580"/>
      <c r="EV65" s="580"/>
      <c r="EW65" s="580"/>
      <c r="EX65" s="580"/>
      <c r="EY65" s="580"/>
      <c r="EZ65" s="580"/>
      <c r="FA65" s="580"/>
      <c r="FB65" s="580"/>
      <c r="FC65" s="580"/>
      <c r="FD65" s="580"/>
      <c r="FE65" s="580"/>
      <c r="FF65" s="580"/>
      <c r="FG65" s="580"/>
      <c r="FH65" s="580"/>
      <c r="FI65" s="580"/>
      <c r="FJ65" s="580"/>
      <c r="FK65" s="580"/>
      <c r="FL65" s="580"/>
      <c r="FM65" s="580"/>
      <c r="FN65" s="580"/>
      <c r="FO65" s="580"/>
      <c r="FP65" s="580"/>
      <c r="FQ65" s="580"/>
      <c r="FR65" s="580"/>
      <c r="FS65" s="580"/>
      <c r="FT65" s="580"/>
      <c r="FU65" s="580"/>
      <c r="FV65" s="580"/>
      <c r="FW65" s="580"/>
      <c r="FX65" s="580"/>
      <c r="FY65" s="580"/>
      <c r="FZ65" s="580"/>
      <c r="GA65" s="580"/>
      <c r="GB65" s="580"/>
      <c r="GC65" s="580"/>
      <c r="GD65" s="580"/>
      <c r="GE65" s="580"/>
      <c r="GF65" s="580"/>
      <c r="GG65" s="580"/>
      <c r="GH65" s="580"/>
      <c r="GI65" s="580"/>
      <c r="GJ65" s="580"/>
      <c r="GK65" s="580"/>
      <c r="GL65" s="580"/>
      <c r="GM65" s="580"/>
      <c r="GN65" s="580"/>
      <c r="GO65" s="580"/>
      <c r="GP65" s="580"/>
      <c r="GQ65" s="580"/>
      <c r="GR65" s="580"/>
      <c r="GS65" s="580"/>
      <c r="GT65" s="580"/>
      <c r="GU65" s="580"/>
      <c r="GV65" s="580"/>
      <c r="GW65" s="580"/>
      <c r="GX65" s="580"/>
      <c r="GY65" s="580"/>
      <c r="GZ65" s="580"/>
      <c r="HA65" s="580"/>
      <c r="HB65" s="580"/>
      <c r="HC65" s="580"/>
      <c r="HD65" s="580"/>
      <c r="HE65" s="580"/>
      <c r="HF65" s="580"/>
      <c r="HG65" s="580"/>
      <c r="HH65" s="580"/>
      <c r="HI65" s="580"/>
      <c r="HJ65" s="580"/>
      <c r="HK65" s="580"/>
      <c r="HL65" s="580"/>
      <c r="HM65" s="580"/>
      <c r="HN65" s="580"/>
      <c r="HO65" s="580"/>
      <c r="HP65" s="580"/>
      <c r="HQ65" s="580"/>
      <c r="HR65" s="580"/>
      <c r="HS65" s="580"/>
      <c r="HT65" s="580"/>
      <c r="HU65" s="580"/>
      <c r="HV65" s="580"/>
      <c r="HW65" s="580"/>
      <c r="HX65" s="580"/>
      <c r="HY65" s="580"/>
      <c r="HZ65" s="580"/>
      <c r="IA65" s="580"/>
      <c r="IB65" s="580"/>
      <c r="IC65" s="580"/>
      <c r="ID65" s="580"/>
      <c r="IE65" s="580"/>
      <c r="IF65" s="580"/>
      <c r="IG65" s="580"/>
      <c r="IH65" s="580"/>
      <c r="II65" s="580"/>
      <c r="IJ65" s="580"/>
      <c r="IK65" s="580"/>
      <c r="IL65" s="580"/>
    </row>
    <row r="66" spans="1:246" ht="24" customHeight="1">
      <c r="A66" s="1318" t="s">
        <v>270</v>
      </c>
      <c r="B66" s="1255"/>
      <c r="C66" s="1255"/>
      <c r="D66" s="1255"/>
      <c r="E66" s="1319"/>
      <c r="F66" s="36"/>
      <c r="G66" s="1673"/>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1684"/>
      <c r="AJ66" s="1684"/>
      <c r="AK66" s="1684"/>
      <c r="AL66" s="1685"/>
      <c r="AM66" s="777"/>
      <c r="AN66" s="777"/>
      <c r="AO66" s="777"/>
      <c r="AP66" s="777"/>
      <c r="AQ66" s="777"/>
      <c r="AR66" s="777"/>
      <c r="AS66" s="777"/>
      <c r="AT66" s="777"/>
      <c r="AU66" s="759"/>
      <c r="AV66" s="759"/>
      <c r="AW66" s="759"/>
      <c r="AX66" s="759"/>
      <c r="AY66" s="777"/>
      <c r="AZ66" s="777"/>
      <c r="BA66" s="777"/>
      <c r="BB66" s="777"/>
      <c r="BC66" s="43"/>
      <c r="BD66" s="131"/>
      <c r="BE66" s="20"/>
      <c r="BF66" s="591"/>
      <c r="BG66" s="20"/>
      <c r="BH66" s="129"/>
      <c r="BI66" s="20"/>
      <c r="BJ66" s="20"/>
      <c r="BK66" s="20"/>
      <c r="BL66" s="941"/>
      <c r="BM66" s="771"/>
      <c r="BN66" s="771"/>
      <c r="BO66" s="771"/>
      <c r="BP66" s="771"/>
      <c r="BQ66" s="771"/>
      <c r="BR66" s="771"/>
      <c r="BS66" s="771"/>
      <c r="BT66" s="771"/>
      <c r="BU66" s="20"/>
      <c r="BV66" s="20"/>
      <c r="BW66" s="20"/>
      <c r="BX66" s="20"/>
      <c r="BY66" s="20"/>
      <c r="BZ66" s="20"/>
      <c r="CA66" s="20"/>
      <c r="CB66" s="20"/>
      <c r="CC66" s="20"/>
      <c r="CD66" s="20"/>
      <c r="CE66" s="20"/>
      <c r="CF66" s="20"/>
      <c r="CG66" s="20"/>
      <c r="CH66" s="20"/>
      <c r="CI66" s="20"/>
      <c r="CJ66" s="20"/>
      <c r="CK66" s="20"/>
      <c r="CL66" s="39"/>
      <c r="CM66" s="783"/>
      <c r="CN66" s="20"/>
      <c r="CO66" s="20"/>
      <c r="CP66" s="20"/>
      <c r="CQ66" s="20"/>
      <c r="CR66" s="20"/>
      <c r="CS66" s="20"/>
      <c r="CT66" s="771"/>
      <c r="CU66" s="941"/>
      <c r="CV66" s="20"/>
      <c r="CW66" s="20"/>
      <c r="CX66" s="20"/>
      <c r="CY66" s="941"/>
      <c r="CZ66" s="580"/>
      <c r="DA66" s="580"/>
      <c r="DB66" s="580"/>
      <c r="DC66" s="580"/>
      <c r="DD66" s="580"/>
      <c r="DE66" s="580"/>
      <c r="DF66" s="580"/>
      <c r="DG66" s="580"/>
      <c r="DH66" s="580"/>
      <c r="DI66" s="580"/>
      <c r="DJ66" s="580"/>
      <c r="DK66" s="580"/>
      <c r="DL66" s="580"/>
      <c r="DM66" s="580"/>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80"/>
      <c r="EY66" s="580"/>
      <c r="EZ66" s="580"/>
      <c r="FA66" s="580"/>
      <c r="FB66" s="580"/>
      <c r="FC66" s="580"/>
      <c r="FD66" s="580"/>
      <c r="FE66" s="580"/>
      <c r="FF66" s="580"/>
      <c r="FG66" s="580"/>
      <c r="FH66" s="580"/>
      <c r="FI66" s="580"/>
      <c r="FJ66" s="580"/>
      <c r="FK66" s="580"/>
      <c r="FL66" s="580"/>
      <c r="FM66" s="580"/>
      <c r="FN66" s="580"/>
      <c r="FO66" s="580"/>
      <c r="FP66" s="580"/>
      <c r="FQ66" s="580"/>
      <c r="FR66" s="580"/>
      <c r="FS66" s="580"/>
      <c r="FT66" s="580"/>
      <c r="FU66" s="580"/>
      <c r="FV66" s="580"/>
      <c r="FW66" s="580"/>
      <c r="FX66" s="580"/>
      <c r="FY66" s="580"/>
      <c r="FZ66" s="580"/>
      <c r="GA66" s="580"/>
      <c r="GB66" s="580"/>
      <c r="GC66" s="580"/>
      <c r="GD66" s="580"/>
      <c r="GE66" s="580"/>
      <c r="GF66" s="580"/>
      <c r="GG66" s="580"/>
      <c r="GH66" s="580"/>
      <c r="GI66" s="580"/>
      <c r="GJ66" s="580"/>
      <c r="GK66" s="580"/>
      <c r="GL66" s="580"/>
      <c r="GM66" s="580"/>
      <c r="GN66" s="580"/>
      <c r="GO66" s="580"/>
      <c r="GP66" s="580"/>
      <c r="GQ66" s="580"/>
      <c r="GR66" s="580"/>
      <c r="GS66" s="580"/>
      <c r="GT66" s="580"/>
      <c r="GU66" s="580"/>
      <c r="GV66" s="580"/>
      <c r="GW66" s="580"/>
      <c r="GX66" s="580"/>
      <c r="GY66" s="580"/>
      <c r="GZ66" s="580"/>
      <c r="HA66" s="580"/>
      <c r="HB66" s="580"/>
      <c r="HC66" s="580"/>
      <c r="HD66" s="580"/>
      <c r="HE66" s="580"/>
      <c r="HF66" s="580"/>
      <c r="HG66" s="580"/>
      <c r="HH66" s="580"/>
      <c r="HI66" s="580"/>
      <c r="HJ66" s="580"/>
      <c r="HK66" s="580"/>
      <c r="HL66" s="580"/>
      <c r="HM66" s="580"/>
      <c r="HN66" s="580"/>
      <c r="HO66" s="580"/>
      <c r="HP66" s="580"/>
      <c r="HQ66" s="580"/>
      <c r="HR66" s="580"/>
      <c r="HS66" s="580"/>
      <c r="HT66" s="580"/>
      <c r="HU66" s="580"/>
      <c r="HV66" s="580"/>
      <c r="HW66" s="580"/>
      <c r="HX66" s="580"/>
      <c r="HY66" s="580"/>
      <c r="HZ66" s="580"/>
      <c r="IA66" s="580"/>
      <c r="IB66" s="580"/>
      <c r="IC66" s="580"/>
      <c r="ID66" s="580"/>
      <c r="IE66" s="580"/>
      <c r="IF66" s="580"/>
      <c r="IG66" s="580"/>
      <c r="IH66" s="580"/>
      <c r="II66" s="580"/>
      <c r="IJ66" s="580"/>
      <c r="IK66" s="580"/>
      <c r="IL66" s="580"/>
    </row>
    <row r="67" spans="1:246" ht="24" customHeight="1" thickBot="1">
      <c r="A67" s="1715"/>
      <c r="B67" s="1716"/>
      <c r="C67" s="1716"/>
      <c r="D67" s="1716"/>
      <c r="E67" s="1717"/>
      <c r="F67" s="157">
        <f>SUM(F60:F66)</f>
        <v>0</v>
      </c>
      <c r="G67" s="1673"/>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c r="AL67" s="1685"/>
      <c r="AM67" s="777"/>
      <c r="AN67" s="777"/>
      <c r="AO67" s="777"/>
      <c r="AP67" s="777"/>
      <c r="AQ67" s="777"/>
      <c r="AR67" s="777"/>
      <c r="AS67" s="777"/>
      <c r="AT67" s="777"/>
      <c r="AU67" s="759"/>
      <c r="AV67" s="759"/>
      <c r="AW67" s="759"/>
      <c r="AX67" s="759"/>
      <c r="AY67" s="777"/>
      <c r="AZ67" s="777"/>
      <c r="BA67" s="777"/>
      <c r="BB67" s="777"/>
      <c r="BC67" s="43"/>
      <c r="BD67" s="131"/>
      <c r="BE67" s="20"/>
      <c r="BF67" s="591"/>
      <c r="BG67" s="20"/>
      <c r="BH67" s="129"/>
      <c r="BI67" s="20"/>
      <c r="BJ67" s="20"/>
      <c r="BK67" s="20"/>
      <c r="BL67" s="941"/>
      <c r="BM67" s="771"/>
      <c r="BN67" s="771"/>
      <c r="BO67" s="771"/>
      <c r="BP67" s="771"/>
      <c r="BQ67" s="771"/>
      <c r="BR67" s="771"/>
      <c r="BS67" s="771"/>
      <c r="BT67" s="771"/>
      <c r="BU67" s="20"/>
      <c r="BV67" s="20"/>
      <c r="BW67" s="20"/>
      <c r="BX67" s="20"/>
      <c r="BY67" s="20"/>
      <c r="BZ67" s="20"/>
      <c r="CA67" s="20"/>
      <c r="CB67" s="20"/>
      <c r="CC67" s="20"/>
      <c r="CD67" s="20"/>
      <c r="CE67" s="20"/>
      <c r="CF67" s="20"/>
      <c r="CG67" s="20"/>
      <c r="CH67" s="20"/>
      <c r="CI67" s="20"/>
      <c r="CJ67" s="20"/>
      <c r="CK67" s="20"/>
      <c r="CL67" s="39"/>
      <c r="CM67" s="783"/>
      <c r="CN67" s="20"/>
      <c r="CO67" s="20"/>
      <c r="CP67" s="20"/>
      <c r="CQ67" s="20"/>
      <c r="CR67" s="20"/>
      <c r="CS67" s="20"/>
      <c r="CT67" s="771"/>
      <c r="CU67" s="941"/>
      <c r="CV67" s="20"/>
      <c r="CW67" s="20"/>
      <c r="CX67" s="20"/>
      <c r="CY67" s="941"/>
      <c r="CZ67" s="580"/>
      <c r="DA67" s="580"/>
      <c r="DB67" s="580"/>
      <c r="DC67" s="580"/>
      <c r="DD67" s="580"/>
      <c r="DE67" s="580"/>
      <c r="DF67" s="580"/>
      <c r="DG67" s="580"/>
      <c r="DH67" s="580"/>
      <c r="DI67" s="580"/>
      <c r="DJ67" s="580"/>
      <c r="DK67" s="580"/>
      <c r="DL67" s="580"/>
      <c r="DM67" s="580"/>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80"/>
      <c r="EY67" s="580"/>
      <c r="EZ67" s="580"/>
      <c r="FA67" s="580"/>
      <c r="FB67" s="580"/>
      <c r="FC67" s="580"/>
      <c r="FD67" s="580"/>
      <c r="FE67" s="580"/>
      <c r="FF67" s="580"/>
      <c r="FG67" s="580"/>
      <c r="FH67" s="580"/>
      <c r="FI67" s="580"/>
      <c r="FJ67" s="580"/>
      <c r="FK67" s="580"/>
      <c r="FL67" s="580"/>
      <c r="FM67" s="580"/>
      <c r="FN67" s="580"/>
      <c r="FO67" s="580"/>
      <c r="FP67" s="580"/>
      <c r="FQ67" s="580"/>
      <c r="FR67" s="580"/>
      <c r="FS67" s="580"/>
      <c r="FT67" s="580"/>
      <c r="FU67" s="580"/>
      <c r="FV67" s="580"/>
      <c r="FW67" s="580"/>
      <c r="FX67" s="580"/>
      <c r="FY67" s="580"/>
      <c r="FZ67" s="580"/>
      <c r="GA67" s="580"/>
      <c r="GB67" s="580"/>
      <c r="GC67" s="580"/>
      <c r="GD67" s="580"/>
      <c r="GE67" s="580"/>
      <c r="GF67" s="580"/>
      <c r="GG67" s="580"/>
      <c r="GH67" s="580"/>
      <c r="GI67" s="580"/>
      <c r="GJ67" s="580"/>
      <c r="GK67" s="580"/>
      <c r="GL67" s="580"/>
      <c r="GM67" s="580"/>
      <c r="GN67" s="580"/>
      <c r="GO67" s="580"/>
      <c r="GP67" s="580"/>
      <c r="GQ67" s="580"/>
      <c r="GR67" s="580"/>
      <c r="GS67" s="580"/>
      <c r="GT67" s="580"/>
      <c r="GU67" s="580"/>
      <c r="GV67" s="580"/>
      <c r="GW67" s="580"/>
      <c r="GX67" s="580"/>
      <c r="GY67" s="580"/>
      <c r="GZ67" s="580"/>
      <c r="HA67" s="580"/>
      <c r="HB67" s="580"/>
      <c r="HC67" s="580"/>
      <c r="HD67" s="580"/>
      <c r="HE67" s="580"/>
      <c r="HF67" s="580"/>
      <c r="HG67" s="580"/>
      <c r="HH67" s="580"/>
      <c r="HI67" s="580"/>
      <c r="HJ67" s="580"/>
      <c r="HK67" s="580"/>
      <c r="HL67" s="580"/>
      <c r="HM67" s="580"/>
      <c r="HN67" s="580"/>
      <c r="HO67" s="580"/>
      <c r="HP67" s="580"/>
      <c r="HQ67" s="580"/>
      <c r="HR67" s="580"/>
      <c r="HS67" s="580"/>
      <c r="HT67" s="580"/>
      <c r="HU67" s="580"/>
      <c r="HV67" s="580"/>
      <c r="HW67" s="580"/>
      <c r="HX67" s="580"/>
      <c r="HY67" s="580"/>
      <c r="HZ67" s="580"/>
      <c r="IA67" s="580"/>
      <c r="IB67" s="580"/>
      <c r="IC67" s="580"/>
      <c r="ID67" s="580"/>
      <c r="IE67" s="580"/>
      <c r="IF67" s="580"/>
      <c r="IG67" s="580"/>
      <c r="IH67" s="580"/>
      <c r="II67" s="580"/>
      <c r="IJ67" s="580"/>
      <c r="IK67" s="580"/>
      <c r="IL67" s="580"/>
    </row>
    <row r="68" spans="1:246" ht="24" customHeight="1">
      <c r="A68" s="1728" t="s">
        <v>271</v>
      </c>
      <c r="B68" s="1729"/>
      <c r="C68" s="1729"/>
      <c r="D68" s="1729"/>
      <c r="E68" s="1729"/>
      <c r="F68" s="1730"/>
      <c r="G68" s="1673"/>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c r="AL68" s="1685"/>
      <c r="AM68" s="777"/>
      <c r="AN68" s="777"/>
      <c r="AO68" s="777"/>
      <c r="AP68" s="777"/>
      <c r="AQ68" s="777"/>
      <c r="AR68" s="777"/>
      <c r="AS68" s="777"/>
      <c r="AT68" s="777"/>
      <c r="AU68" s="759"/>
      <c r="AV68" s="759"/>
      <c r="AW68" s="759"/>
      <c r="AX68" s="759"/>
      <c r="AY68" s="759"/>
      <c r="AZ68" s="759"/>
      <c r="BA68" s="759"/>
      <c r="BB68" s="759"/>
      <c r="BE68" s="20"/>
      <c r="BF68" s="591"/>
      <c r="BG68" s="20"/>
      <c r="BH68" s="129"/>
      <c r="BI68" s="20"/>
      <c r="BJ68" s="20"/>
      <c r="BK68" s="20"/>
      <c r="BL68" s="941"/>
      <c r="BM68" s="771"/>
      <c r="BN68" s="771"/>
      <c r="BO68" s="771"/>
      <c r="BP68" s="771"/>
      <c r="BQ68" s="771"/>
      <c r="BR68" s="771"/>
      <c r="BS68" s="771"/>
      <c r="BT68" s="771"/>
      <c r="BU68" s="20"/>
      <c r="BV68" s="20"/>
      <c r="BW68" s="20"/>
      <c r="BX68" s="20"/>
      <c r="BY68" s="20"/>
      <c r="BZ68" s="20"/>
      <c r="CA68" s="20"/>
      <c r="CB68" s="20"/>
      <c r="CC68" s="20"/>
      <c r="CD68" s="20"/>
      <c r="CE68" s="20"/>
      <c r="CF68" s="20"/>
      <c r="CG68" s="20"/>
      <c r="CH68" s="20"/>
      <c r="CI68" s="20"/>
      <c r="CJ68" s="20"/>
      <c r="CK68" s="20"/>
      <c r="CL68" s="39"/>
      <c r="CM68" s="783"/>
      <c r="CN68" s="20"/>
      <c r="CO68" s="20"/>
      <c r="CP68" s="20"/>
      <c r="CQ68" s="20"/>
      <c r="CR68" s="20"/>
      <c r="CS68" s="20"/>
      <c r="CT68" s="771"/>
      <c r="CU68" s="941"/>
      <c r="CV68" s="20"/>
      <c r="CW68" s="20"/>
      <c r="CX68" s="20"/>
      <c r="CY68" s="941"/>
      <c r="CZ68" s="580"/>
      <c r="DA68" s="580"/>
      <c r="DB68" s="580"/>
      <c r="DC68" s="580"/>
      <c r="DD68" s="580"/>
      <c r="DE68" s="580"/>
      <c r="DF68" s="580"/>
      <c r="DG68" s="580"/>
      <c r="DH68" s="580"/>
      <c r="DI68" s="580"/>
      <c r="DJ68" s="580"/>
      <c r="DK68" s="580"/>
      <c r="DL68" s="580"/>
      <c r="DM68" s="580"/>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c r="EM68" s="580"/>
      <c r="EN68" s="580"/>
      <c r="EO68" s="580"/>
      <c r="EP68" s="580"/>
      <c r="EQ68" s="580"/>
      <c r="ER68" s="580"/>
      <c r="ES68" s="580"/>
      <c r="ET68" s="580"/>
      <c r="EU68" s="580"/>
      <c r="EV68" s="580"/>
      <c r="EW68" s="580"/>
      <c r="EX68" s="580"/>
      <c r="EY68" s="580"/>
      <c r="EZ68" s="580"/>
      <c r="FA68" s="580"/>
      <c r="FB68" s="580"/>
      <c r="FC68" s="580"/>
      <c r="FD68" s="580"/>
      <c r="FE68" s="580"/>
      <c r="FF68" s="580"/>
      <c r="FG68" s="580"/>
      <c r="FH68" s="580"/>
      <c r="FI68" s="580"/>
      <c r="FJ68" s="580"/>
      <c r="FK68" s="580"/>
      <c r="FL68" s="580"/>
      <c r="FM68" s="580"/>
      <c r="FN68" s="580"/>
      <c r="FO68" s="580"/>
      <c r="FP68" s="580"/>
      <c r="FQ68" s="580"/>
      <c r="FR68" s="580"/>
      <c r="FS68" s="580"/>
      <c r="FT68" s="580"/>
      <c r="FU68" s="580"/>
      <c r="FV68" s="580"/>
      <c r="FW68" s="580"/>
      <c r="FX68" s="580"/>
      <c r="FY68" s="580"/>
      <c r="FZ68" s="580"/>
      <c r="GA68" s="580"/>
      <c r="GB68" s="580"/>
      <c r="GC68" s="580"/>
      <c r="GD68" s="580"/>
      <c r="GE68" s="580"/>
      <c r="GF68" s="580"/>
      <c r="GG68" s="580"/>
      <c r="GH68" s="580"/>
      <c r="GI68" s="580"/>
      <c r="GJ68" s="580"/>
      <c r="GK68" s="580"/>
      <c r="GL68" s="580"/>
      <c r="GM68" s="580"/>
      <c r="GN68" s="580"/>
      <c r="GO68" s="580"/>
      <c r="GP68" s="580"/>
      <c r="GQ68" s="580"/>
      <c r="GR68" s="580"/>
      <c r="GS68" s="580"/>
      <c r="GT68" s="580"/>
      <c r="GU68" s="580"/>
      <c r="GV68" s="580"/>
      <c r="GW68" s="580"/>
      <c r="GX68" s="580"/>
      <c r="GY68" s="580"/>
      <c r="GZ68" s="580"/>
      <c r="HA68" s="580"/>
      <c r="HB68" s="580"/>
      <c r="HC68" s="580"/>
      <c r="HD68" s="580"/>
      <c r="HE68" s="580"/>
      <c r="HF68" s="580"/>
      <c r="HG68" s="580"/>
      <c r="HH68" s="580"/>
      <c r="HI68" s="580"/>
      <c r="HJ68" s="580"/>
      <c r="HK68" s="580"/>
      <c r="HL68" s="580"/>
      <c r="HM68" s="580"/>
      <c r="HN68" s="580"/>
      <c r="HO68" s="580"/>
      <c r="HP68" s="580"/>
      <c r="HQ68" s="580"/>
      <c r="HR68" s="580"/>
      <c r="HS68" s="580"/>
      <c r="HT68" s="580"/>
      <c r="HU68" s="580"/>
      <c r="HV68" s="580"/>
      <c r="HW68" s="580"/>
      <c r="HX68" s="580"/>
      <c r="HY68" s="580"/>
      <c r="HZ68" s="580"/>
      <c r="IA68" s="580"/>
      <c r="IB68" s="580"/>
      <c r="IC68" s="580"/>
      <c r="ID68" s="580"/>
      <c r="IE68" s="580"/>
      <c r="IF68" s="580"/>
      <c r="IG68" s="580"/>
      <c r="IH68" s="580"/>
      <c r="II68" s="580"/>
      <c r="IJ68" s="580"/>
      <c r="IK68" s="580"/>
      <c r="IL68" s="580"/>
    </row>
    <row r="69" spans="1:246" ht="24" customHeight="1">
      <c r="A69" s="1738" t="s">
        <v>17</v>
      </c>
      <c r="B69" s="1739"/>
      <c r="C69" s="916"/>
      <c r="D69" s="1736" t="s">
        <v>21</v>
      </c>
      <c r="E69" s="1737"/>
      <c r="F69" s="917"/>
      <c r="G69" s="1673"/>
      <c r="H69" s="1684"/>
      <c r="I69" s="1684"/>
      <c r="J69" s="1684"/>
      <c r="K69" s="1684"/>
      <c r="L69" s="1684"/>
      <c r="M69" s="1684"/>
      <c r="N69" s="1684"/>
      <c r="O69" s="1684"/>
      <c r="P69" s="1684"/>
      <c r="Q69" s="1684"/>
      <c r="R69" s="1684"/>
      <c r="S69" s="1684"/>
      <c r="T69" s="1684"/>
      <c r="U69" s="1684"/>
      <c r="V69" s="1684"/>
      <c r="W69" s="1684"/>
      <c r="X69" s="1684"/>
      <c r="Y69" s="1684"/>
      <c r="Z69" s="1684"/>
      <c r="AA69" s="1684"/>
      <c r="AB69" s="1684"/>
      <c r="AC69" s="1684"/>
      <c r="AD69" s="1684"/>
      <c r="AE69" s="1684"/>
      <c r="AF69" s="1684"/>
      <c r="AG69" s="1684"/>
      <c r="AH69" s="1684"/>
      <c r="AI69" s="1684"/>
      <c r="AJ69" s="1684"/>
      <c r="AK69" s="1684"/>
      <c r="AL69" s="1685"/>
      <c r="AM69" s="777"/>
      <c r="AN69" s="777"/>
      <c r="AO69" s="777"/>
      <c r="AP69" s="777"/>
      <c r="AQ69" s="777"/>
      <c r="AR69" s="777"/>
      <c r="AS69" s="777"/>
      <c r="AT69" s="777"/>
      <c r="AU69" s="759"/>
      <c r="AV69" s="759"/>
      <c r="AW69" s="759"/>
      <c r="AX69" s="759"/>
      <c r="AY69" s="759"/>
      <c r="AZ69" s="759"/>
      <c r="BA69" s="759"/>
      <c r="BB69" s="759"/>
      <c r="BE69" s="20"/>
      <c r="BF69" s="591"/>
      <c r="BG69" s="20"/>
      <c r="BH69" s="129"/>
      <c r="BI69" s="20"/>
      <c r="BJ69" s="20"/>
      <c r="BK69" s="20"/>
      <c r="BL69" s="941"/>
      <c r="BM69" s="771"/>
      <c r="BN69" s="771"/>
      <c r="BO69" s="771"/>
      <c r="BP69" s="771"/>
      <c r="BQ69" s="771"/>
      <c r="BR69" s="771"/>
      <c r="BS69" s="771"/>
      <c r="BT69" s="771"/>
      <c r="BU69" s="20"/>
      <c r="BV69" s="20"/>
      <c r="BW69" s="20"/>
      <c r="BX69" s="20"/>
      <c r="BY69" s="20"/>
      <c r="BZ69" s="20"/>
      <c r="CA69" s="20"/>
      <c r="CB69" s="20"/>
      <c r="CC69" s="20"/>
      <c r="CD69" s="20"/>
      <c r="CE69" s="20"/>
      <c r="CF69" s="20"/>
      <c r="CG69" s="20"/>
      <c r="CH69" s="20"/>
      <c r="CI69" s="20"/>
      <c r="CJ69" s="20"/>
      <c r="CK69" s="20"/>
      <c r="CL69" s="20"/>
      <c r="CM69" s="783"/>
      <c r="CN69" s="20"/>
      <c r="CO69" s="20"/>
      <c r="CP69" s="20"/>
      <c r="CQ69" s="20"/>
      <c r="CR69" s="20"/>
      <c r="CS69" s="20"/>
      <c r="CT69" s="771"/>
      <c r="CU69" s="941"/>
      <c r="CV69" s="20"/>
      <c r="CW69" s="20"/>
      <c r="CX69" s="20"/>
      <c r="CY69" s="941"/>
      <c r="CZ69" s="580"/>
      <c r="DA69" s="580"/>
      <c r="DB69" s="580"/>
      <c r="DC69" s="580"/>
      <c r="DD69" s="580"/>
      <c r="DE69" s="580"/>
      <c r="DF69" s="580"/>
      <c r="DG69" s="580"/>
      <c r="DH69" s="580"/>
      <c r="DI69" s="580"/>
      <c r="DJ69" s="580"/>
      <c r="DK69" s="580"/>
      <c r="DL69" s="580"/>
      <c r="DM69" s="580"/>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80"/>
      <c r="EY69" s="580"/>
      <c r="EZ69" s="580"/>
      <c r="FA69" s="580"/>
      <c r="FB69" s="580"/>
      <c r="FC69" s="580"/>
      <c r="FD69" s="580"/>
      <c r="FE69" s="580"/>
      <c r="FF69" s="580"/>
      <c r="FG69" s="580"/>
      <c r="FH69" s="580"/>
      <c r="FI69" s="580"/>
      <c r="FJ69" s="580"/>
      <c r="FK69" s="580"/>
      <c r="FL69" s="580"/>
      <c r="FM69" s="580"/>
      <c r="FN69" s="580"/>
      <c r="FO69" s="580"/>
      <c r="FP69" s="580"/>
      <c r="FQ69" s="580"/>
      <c r="FR69" s="580"/>
      <c r="FS69" s="580"/>
      <c r="FT69" s="580"/>
      <c r="FU69" s="580"/>
      <c r="FV69" s="580"/>
      <c r="FW69" s="580"/>
      <c r="FX69" s="580"/>
      <c r="FY69" s="580"/>
      <c r="FZ69" s="580"/>
      <c r="GA69" s="580"/>
      <c r="GB69" s="580"/>
      <c r="GC69" s="580"/>
      <c r="GD69" s="580"/>
      <c r="GE69" s="580"/>
      <c r="GF69" s="580"/>
      <c r="GG69" s="580"/>
      <c r="GH69" s="580"/>
      <c r="GI69" s="580"/>
      <c r="GJ69" s="580"/>
      <c r="GK69" s="580"/>
      <c r="GL69" s="580"/>
      <c r="GM69" s="580"/>
      <c r="GN69" s="580"/>
      <c r="GO69" s="580"/>
      <c r="GP69" s="580"/>
      <c r="GQ69" s="580"/>
      <c r="GR69" s="580"/>
      <c r="GS69" s="580"/>
      <c r="GT69" s="580"/>
      <c r="GU69" s="580"/>
      <c r="GV69" s="580"/>
      <c r="GW69" s="580"/>
      <c r="GX69" s="580"/>
      <c r="GY69" s="580"/>
      <c r="GZ69" s="580"/>
      <c r="HA69" s="580"/>
      <c r="HB69" s="580"/>
      <c r="HC69" s="580"/>
      <c r="HD69" s="580"/>
      <c r="HE69" s="580"/>
      <c r="HF69" s="580"/>
      <c r="HG69" s="580"/>
      <c r="HH69" s="580"/>
      <c r="HI69" s="580"/>
      <c r="HJ69" s="580"/>
      <c r="HK69" s="580"/>
      <c r="HL69" s="580"/>
      <c r="HM69" s="580"/>
      <c r="HN69" s="580"/>
      <c r="HO69" s="580"/>
      <c r="HP69" s="580"/>
      <c r="HQ69" s="580"/>
      <c r="HR69" s="580"/>
      <c r="HS69" s="580"/>
      <c r="HT69" s="580"/>
      <c r="HU69" s="580"/>
      <c r="HV69" s="580"/>
      <c r="HW69" s="580"/>
      <c r="HX69" s="580"/>
      <c r="HY69" s="580"/>
      <c r="HZ69" s="580"/>
      <c r="IA69" s="580"/>
      <c r="IB69" s="580"/>
      <c r="IC69" s="580"/>
      <c r="ID69" s="580"/>
      <c r="IE69" s="580"/>
      <c r="IF69" s="580"/>
      <c r="IG69" s="580"/>
      <c r="IH69" s="580"/>
      <c r="II69" s="580"/>
      <c r="IJ69" s="580"/>
      <c r="IK69" s="580"/>
      <c r="IL69" s="580"/>
    </row>
    <row r="70" spans="1:246" ht="24" customHeight="1">
      <c r="A70" s="1677" t="s">
        <v>272</v>
      </c>
      <c r="B70" s="1678"/>
      <c r="C70" s="1678"/>
      <c r="D70" s="1678"/>
      <c r="E70" s="1678"/>
      <c r="F70" s="1679"/>
      <c r="G70" s="1673"/>
      <c r="H70" s="1684"/>
      <c r="I70" s="1684"/>
      <c r="J70" s="1684"/>
      <c r="K70" s="1684"/>
      <c r="L70" s="1684"/>
      <c r="M70" s="1684"/>
      <c r="N70" s="1684"/>
      <c r="O70" s="1684"/>
      <c r="P70" s="1684"/>
      <c r="Q70" s="1684"/>
      <c r="R70" s="1684"/>
      <c r="S70" s="1684"/>
      <c r="T70" s="1684"/>
      <c r="U70" s="1684"/>
      <c r="V70" s="1684"/>
      <c r="W70" s="1684"/>
      <c r="X70" s="1684"/>
      <c r="Y70" s="1684"/>
      <c r="Z70" s="1684"/>
      <c r="AA70" s="1684"/>
      <c r="AB70" s="1684"/>
      <c r="AC70" s="1684"/>
      <c r="AD70" s="1684"/>
      <c r="AE70" s="1684"/>
      <c r="AF70" s="1684"/>
      <c r="AG70" s="1684"/>
      <c r="AH70" s="1684"/>
      <c r="AI70" s="1684"/>
      <c r="AJ70" s="1684"/>
      <c r="AK70" s="1684"/>
      <c r="AL70" s="1685"/>
      <c r="AM70" s="777"/>
      <c r="AN70" s="777"/>
      <c r="AO70" s="777"/>
      <c r="AP70" s="777"/>
      <c r="AQ70" s="777"/>
      <c r="AR70" s="777"/>
      <c r="AS70" s="777"/>
      <c r="AT70" s="777"/>
      <c r="AU70" s="759"/>
      <c r="AV70" s="759"/>
      <c r="AW70" s="759"/>
      <c r="AX70" s="759"/>
      <c r="AY70" s="777"/>
      <c r="AZ70" s="777"/>
      <c r="BA70" s="777"/>
      <c r="BB70" s="777"/>
      <c r="BC70" s="43"/>
      <c r="BD70" s="131"/>
      <c r="BE70" s="20"/>
      <c r="BF70" s="591"/>
      <c r="BG70" s="20"/>
      <c r="BH70" s="129"/>
      <c r="BI70" s="20"/>
      <c r="BJ70" s="20"/>
      <c r="BK70" s="20"/>
      <c r="BL70" s="941"/>
      <c r="BM70" s="771"/>
      <c r="BN70" s="771"/>
      <c r="BO70" s="771"/>
      <c r="BP70" s="771"/>
      <c r="BQ70" s="771"/>
      <c r="BR70" s="771"/>
      <c r="BS70" s="771"/>
      <c r="BT70" s="771"/>
      <c r="BU70" s="20"/>
      <c r="BV70" s="20"/>
      <c r="BW70" s="20"/>
      <c r="BX70" s="20"/>
      <c r="BY70" s="20"/>
      <c r="BZ70" s="20"/>
      <c r="CA70" s="20"/>
      <c r="CB70" s="20"/>
      <c r="CC70" s="20"/>
      <c r="CD70" s="20"/>
      <c r="CE70" s="20"/>
      <c r="CF70" s="20"/>
      <c r="CG70" s="20"/>
      <c r="CH70" s="20"/>
      <c r="CI70" s="20"/>
      <c r="CJ70" s="20"/>
      <c r="CK70" s="20"/>
      <c r="CL70" s="941"/>
      <c r="CM70" s="20"/>
      <c r="CN70" s="20"/>
      <c r="CO70" s="20"/>
      <c r="CP70" s="20"/>
      <c r="CQ70" s="20"/>
      <c r="CR70" s="20"/>
      <c r="CS70" s="20"/>
      <c r="CT70" s="771"/>
      <c r="CU70" s="20"/>
      <c r="CV70" s="20"/>
      <c r="CW70" s="20"/>
      <c r="CX70" s="20"/>
      <c r="CY70" s="941"/>
      <c r="CZ70" s="580"/>
      <c r="DA70" s="580"/>
      <c r="DB70" s="580"/>
      <c r="DC70" s="580"/>
      <c r="DD70" s="580"/>
      <c r="DE70" s="580"/>
      <c r="DF70" s="580"/>
      <c r="DG70" s="580"/>
      <c r="DH70" s="580"/>
      <c r="DI70" s="580"/>
      <c r="DJ70" s="580"/>
      <c r="DK70" s="580"/>
      <c r="DL70" s="580"/>
      <c r="DM70" s="580"/>
      <c r="DN70" s="580"/>
      <c r="DO70" s="580"/>
      <c r="DP70" s="580"/>
      <c r="DQ70" s="580"/>
      <c r="DR70" s="580"/>
      <c r="DS70" s="580"/>
      <c r="DT70" s="580"/>
      <c r="DU70" s="580"/>
      <c r="DV70" s="580"/>
      <c r="DW70" s="580"/>
      <c r="DX70" s="580"/>
      <c r="DY70" s="580"/>
      <c r="DZ70" s="580"/>
      <c r="EA70" s="580"/>
      <c r="EB70" s="580"/>
      <c r="EC70" s="580"/>
      <c r="ED70" s="580"/>
      <c r="EE70" s="580"/>
      <c r="EF70" s="580"/>
      <c r="EG70" s="580"/>
      <c r="EH70" s="580"/>
      <c r="EI70" s="580"/>
      <c r="EJ70" s="580"/>
      <c r="EK70" s="580"/>
      <c r="EL70" s="580"/>
      <c r="EM70" s="580"/>
      <c r="EN70" s="580"/>
      <c r="EO70" s="580"/>
      <c r="EP70" s="580"/>
      <c r="EQ70" s="580"/>
      <c r="ER70" s="580"/>
      <c r="ES70" s="580"/>
      <c r="ET70" s="580"/>
      <c r="EU70" s="580"/>
      <c r="EV70" s="580"/>
      <c r="EW70" s="580"/>
      <c r="EX70" s="580"/>
      <c r="EY70" s="580"/>
      <c r="EZ70" s="580"/>
      <c r="FA70" s="580"/>
      <c r="FB70" s="580"/>
      <c r="FC70" s="580"/>
      <c r="FD70" s="580"/>
      <c r="FE70" s="580"/>
      <c r="FF70" s="580"/>
      <c r="FG70" s="580"/>
      <c r="FH70" s="580"/>
      <c r="FI70" s="580"/>
      <c r="FJ70" s="580"/>
      <c r="FK70" s="580"/>
      <c r="FL70" s="580"/>
      <c r="FM70" s="580"/>
      <c r="FN70" s="580"/>
      <c r="FO70" s="580"/>
      <c r="FP70" s="580"/>
      <c r="FQ70" s="580"/>
      <c r="FR70" s="580"/>
      <c r="FS70" s="580"/>
      <c r="FT70" s="580"/>
      <c r="FU70" s="580"/>
      <c r="FV70" s="580"/>
      <c r="FW70" s="580"/>
      <c r="FX70" s="580"/>
      <c r="FY70" s="580"/>
      <c r="FZ70" s="580"/>
      <c r="GA70" s="580"/>
      <c r="GB70" s="580"/>
      <c r="GC70" s="580"/>
      <c r="GD70" s="580"/>
      <c r="GE70" s="580"/>
      <c r="GF70" s="580"/>
      <c r="GG70" s="580"/>
      <c r="GH70" s="580"/>
      <c r="GI70" s="580"/>
      <c r="GJ70" s="580"/>
      <c r="GK70" s="580"/>
      <c r="GL70" s="580"/>
      <c r="GM70" s="580"/>
      <c r="GN70" s="580"/>
      <c r="GO70" s="580"/>
      <c r="GP70" s="580"/>
      <c r="GQ70" s="580"/>
      <c r="GR70" s="580"/>
      <c r="GS70" s="580"/>
      <c r="GT70" s="580"/>
      <c r="GU70" s="580"/>
      <c r="GV70" s="580"/>
      <c r="GW70" s="580"/>
      <c r="GX70" s="580"/>
      <c r="GY70" s="580"/>
      <c r="GZ70" s="580"/>
      <c r="HA70" s="580"/>
      <c r="HB70" s="580"/>
      <c r="HC70" s="580"/>
      <c r="HD70" s="580"/>
      <c r="HE70" s="580"/>
      <c r="HF70" s="580"/>
      <c r="HG70" s="580"/>
      <c r="HH70" s="580"/>
      <c r="HI70" s="580"/>
      <c r="HJ70" s="580"/>
      <c r="HK70" s="580"/>
      <c r="HL70" s="580"/>
      <c r="HM70" s="580"/>
      <c r="HN70" s="580"/>
      <c r="HO70" s="580"/>
      <c r="HP70" s="580"/>
      <c r="HQ70" s="580"/>
      <c r="HR70" s="580"/>
      <c r="HS70" s="580"/>
      <c r="HT70" s="580"/>
      <c r="HU70" s="580"/>
      <c r="HV70" s="580"/>
      <c r="HW70" s="580"/>
      <c r="HX70" s="580"/>
      <c r="HY70" s="580"/>
      <c r="HZ70" s="580"/>
      <c r="IA70" s="580"/>
      <c r="IB70" s="580"/>
      <c r="IC70" s="580"/>
      <c r="ID70" s="580"/>
      <c r="IE70" s="580"/>
      <c r="IF70" s="580"/>
      <c r="IG70" s="580"/>
      <c r="IH70" s="580"/>
      <c r="II70" s="580"/>
      <c r="IJ70" s="580"/>
      <c r="IK70" s="580"/>
      <c r="IL70" s="580"/>
    </row>
    <row r="71" spans="1:246" ht="90" customHeight="1">
      <c r="A71" s="1331"/>
      <c r="B71" s="1332"/>
      <c r="C71" s="1332"/>
      <c r="D71" s="1332"/>
      <c r="E71" s="1332"/>
      <c r="F71" s="1333"/>
      <c r="G71" s="926"/>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8"/>
      <c r="AM71" s="777"/>
      <c r="AN71" s="777"/>
      <c r="AO71" s="777"/>
      <c r="AP71" s="777"/>
      <c r="AQ71" s="777"/>
      <c r="AR71" s="777"/>
      <c r="AS71" s="777"/>
      <c r="AT71" s="777"/>
      <c r="AU71" s="759"/>
      <c r="AV71" s="759"/>
      <c r="AW71" s="759"/>
      <c r="AX71" s="759"/>
      <c r="AY71" s="777"/>
      <c r="AZ71" s="777"/>
      <c r="BA71" s="777"/>
      <c r="BB71" s="777"/>
      <c r="BC71" s="43"/>
      <c r="BD71" s="131"/>
      <c r="BE71" s="20"/>
      <c r="BF71" s="591"/>
      <c r="BG71" s="20"/>
      <c r="BH71" s="129"/>
      <c r="BI71" s="20"/>
      <c r="BJ71" s="20"/>
      <c r="BK71" s="20"/>
      <c r="BL71" s="941"/>
      <c r="BM71" s="771"/>
      <c r="BN71" s="771"/>
      <c r="BO71" s="771"/>
      <c r="BP71" s="771"/>
      <c r="BQ71" s="771"/>
      <c r="BR71" s="771"/>
      <c r="BS71" s="771"/>
      <c r="BT71" s="771"/>
      <c r="BU71" s="20"/>
      <c r="BV71" s="20"/>
      <c r="BW71" s="20"/>
      <c r="BX71" s="20"/>
      <c r="BY71" s="20"/>
      <c r="BZ71" s="20"/>
      <c r="CA71" s="20"/>
      <c r="CB71" s="20"/>
      <c r="CC71" s="20"/>
      <c r="CD71" s="20"/>
      <c r="CE71" s="20"/>
      <c r="CF71" s="20"/>
      <c r="CG71" s="20"/>
      <c r="CH71" s="20"/>
      <c r="CI71" s="20"/>
      <c r="CJ71" s="20"/>
      <c r="CK71" s="20"/>
      <c r="CL71" s="941"/>
      <c r="CM71" s="20"/>
      <c r="CN71" s="20"/>
      <c r="CO71" s="20"/>
      <c r="CP71" s="20"/>
      <c r="CQ71" s="20"/>
      <c r="CR71" s="20"/>
      <c r="CS71" s="20"/>
      <c r="CT71" s="771"/>
      <c r="CU71" s="20"/>
      <c r="CV71" s="20"/>
      <c r="CW71" s="20"/>
      <c r="CX71" s="20"/>
      <c r="CY71" s="941"/>
      <c r="CZ71" s="580"/>
      <c r="DA71" s="580"/>
      <c r="DB71" s="580"/>
      <c r="DC71" s="580"/>
      <c r="DD71" s="580"/>
      <c r="DE71" s="580"/>
      <c r="DF71" s="580"/>
      <c r="DG71" s="580"/>
      <c r="DH71" s="580"/>
      <c r="DI71" s="580"/>
      <c r="DJ71" s="580"/>
      <c r="DK71" s="580"/>
      <c r="DL71" s="580"/>
      <c r="DM71" s="580"/>
      <c r="DN71" s="580"/>
      <c r="DO71" s="580"/>
      <c r="DP71" s="580"/>
      <c r="DQ71" s="580"/>
      <c r="DR71" s="580"/>
      <c r="DS71" s="580"/>
      <c r="DT71" s="580"/>
      <c r="DU71" s="580"/>
      <c r="DV71" s="580"/>
      <c r="DW71" s="580"/>
      <c r="DX71" s="580"/>
      <c r="DY71" s="580"/>
      <c r="DZ71" s="580"/>
      <c r="EA71" s="580"/>
      <c r="EB71" s="580"/>
      <c r="EC71" s="580"/>
      <c r="ED71" s="580"/>
      <c r="EE71" s="580"/>
      <c r="EF71" s="580"/>
      <c r="EG71" s="580"/>
      <c r="EH71" s="580"/>
      <c r="EI71" s="580"/>
      <c r="EJ71" s="580"/>
      <c r="EK71" s="580"/>
      <c r="EL71" s="580"/>
      <c r="EM71" s="580"/>
      <c r="EN71" s="580"/>
      <c r="EO71" s="580"/>
      <c r="EP71" s="580"/>
      <c r="EQ71" s="580"/>
      <c r="ER71" s="580"/>
      <c r="ES71" s="580"/>
      <c r="ET71" s="580"/>
      <c r="EU71" s="580"/>
      <c r="EV71" s="580"/>
      <c r="EW71" s="580"/>
      <c r="EX71" s="580"/>
      <c r="EY71" s="580"/>
      <c r="EZ71" s="580"/>
      <c r="FA71" s="580"/>
      <c r="FB71" s="580"/>
      <c r="FC71" s="580"/>
      <c r="FD71" s="580"/>
      <c r="FE71" s="580"/>
      <c r="FF71" s="580"/>
      <c r="FG71" s="580"/>
      <c r="FH71" s="580"/>
      <c r="FI71" s="580"/>
      <c r="FJ71" s="580"/>
      <c r="FK71" s="580"/>
      <c r="FL71" s="580"/>
      <c r="FM71" s="580"/>
      <c r="FN71" s="580"/>
      <c r="FO71" s="580"/>
      <c r="FP71" s="580"/>
      <c r="FQ71" s="580"/>
      <c r="FR71" s="580"/>
      <c r="FS71" s="580"/>
      <c r="FT71" s="580"/>
      <c r="FU71" s="580"/>
      <c r="FV71" s="580"/>
      <c r="FW71" s="580"/>
      <c r="FX71" s="580"/>
      <c r="FY71" s="580"/>
      <c r="FZ71" s="580"/>
      <c r="GA71" s="580"/>
      <c r="GB71" s="580"/>
      <c r="GC71" s="580"/>
      <c r="GD71" s="580"/>
      <c r="GE71" s="580"/>
      <c r="GF71" s="580"/>
      <c r="GG71" s="580"/>
      <c r="GH71" s="580"/>
      <c r="GI71" s="580"/>
      <c r="GJ71" s="580"/>
      <c r="GK71" s="580"/>
      <c r="GL71" s="580"/>
      <c r="GM71" s="580"/>
      <c r="GN71" s="580"/>
      <c r="GO71" s="580"/>
      <c r="GP71" s="580"/>
      <c r="GQ71" s="580"/>
      <c r="GR71" s="580"/>
      <c r="GS71" s="580"/>
      <c r="GT71" s="580"/>
      <c r="GU71" s="580"/>
      <c r="GV71" s="580"/>
      <c r="GW71" s="580"/>
      <c r="GX71" s="580"/>
      <c r="GY71" s="580"/>
      <c r="GZ71" s="580"/>
      <c r="HA71" s="580"/>
      <c r="HB71" s="580"/>
      <c r="HC71" s="580"/>
      <c r="HD71" s="580"/>
      <c r="HE71" s="580"/>
      <c r="HF71" s="580"/>
      <c r="HG71" s="580"/>
      <c r="HH71" s="580"/>
      <c r="HI71" s="580"/>
      <c r="HJ71" s="580"/>
      <c r="HK71" s="580"/>
      <c r="HL71" s="580"/>
      <c r="HM71" s="580"/>
      <c r="HN71" s="580"/>
      <c r="HO71" s="580"/>
      <c r="HP71" s="580"/>
      <c r="HQ71" s="580"/>
      <c r="HR71" s="580"/>
      <c r="HS71" s="580"/>
      <c r="HT71" s="580"/>
      <c r="HU71" s="580"/>
      <c r="HV71" s="580"/>
      <c r="HW71" s="580"/>
      <c r="HX71" s="580"/>
      <c r="HY71" s="580"/>
      <c r="HZ71" s="580"/>
      <c r="IA71" s="580"/>
      <c r="IB71" s="580"/>
      <c r="IC71" s="580"/>
      <c r="ID71" s="580"/>
      <c r="IE71" s="580"/>
      <c r="IF71" s="580"/>
      <c r="IG71" s="580"/>
      <c r="IH71" s="580"/>
      <c r="II71" s="580"/>
      <c r="IJ71" s="580"/>
      <c r="IK71" s="580"/>
      <c r="IL71" s="580"/>
    </row>
    <row r="72" spans="1:246" ht="21.6" thickBot="1">
      <c r="A72" s="1334"/>
      <c r="B72" s="1335"/>
      <c r="C72" s="1335"/>
      <c r="D72" s="1335"/>
      <c r="E72" s="1335"/>
      <c r="F72" s="1336"/>
      <c r="G72" s="1441"/>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72" t="s">
        <v>273</v>
      </c>
      <c r="AL72" s="1473"/>
      <c r="AM72" s="777"/>
      <c r="AN72" s="777"/>
      <c r="AO72" s="777"/>
      <c r="AP72" s="777"/>
      <c r="AQ72" s="777"/>
      <c r="AR72" s="777"/>
      <c r="AS72" s="777"/>
      <c r="AT72" s="777"/>
      <c r="AU72" s="759"/>
      <c r="AV72" s="759"/>
      <c r="AW72" s="759"/>
      <c r="AX72" s="759"/>
      <c r="AY72" s="759"/>
      <c r="AZ72" s="759"/>
      <c r="BA72" s="759"/>
      <c r="BB72" s="759"/>
      <c r="BE72" s="580"/>
      <c r="BF72" s="769"/>
      <c r="BG72" s="580"/>
      <c r="BI72" s="580"/>
      <c r="BJ72" s="20"/>
      <c r="BK72" s="20"/>
      <c r="BL72" s="941"/>
      <c r="BM72" s="771"/>
      <c r="BN72" s="771"/>
      <c r="BO72" s="771"/>
      <c r="BP72" s="771"/>
      <c r="BQ72" s="771"/>
      <c r="BR72" s="771"/>
      <c r="BS72" s="771"/>
      <c r="BT72" s="771"/>
      <c r="BU72" s="20"/>
      <c r="BV72" s="20"/>
      <c r="BW72" s="20"/>
      <c r="BX72" s="20"/>
      <c r="BY72" s="20"/>
      <c r="BZ72" s="20"/>
      <c r="CA72" s="20"/>
      <c r="CB72" s="20"/>
      <c r="CC72" s="20"/>
      <c r="CD72" s="20"/>
      <c r="CE72" s="20"/>
      <c r="CF72" s="20"/>
      <c r="CG72" s="20"/>
      <c r="CH72" s="20"/>
      <c r="CI72" s="20"/>
      <c r="CJ72" s="20"/>
      <c r="CK72" s="20"/>
      <c r="CL72" s="39"/>
      <c r="CM72" s="20"/>
      <c r="CN72" s="20"/>
      <c r="CO72" s="20"/>
      <c r="CP72" s="20"/>
      <c r="CQ72" s="20"/>
      <c r="CR72" s="20"/>
      <c r="CS72" s="20"/>
      <c r="CT72" s="771"/>
      <c r="CU72" s="20"/>
      <c r="CV72" s="20"/>
      <c r="CW72" s="20"/>
      <c r="CX72" s="20"/>
      <c r="CY72" s="941"/>
      <c r="CZ72" s="580"/>
      <c r="DA72" s="580"/>
      <c r="DB72" s="580"/>
      <c r="DC72" s="580"/>
      <c r="DD72" s="580"/>
      <c r="DE72" s="580"/>
      <c r="DF72" s="580"/>
      <c r="DG72" s="580"/>
      <c r="DH72" s="580"/>
      <c r="DI72" s="580"/>
      <c r="DJ72" s="580"/>
      <c r="DK72" s="580"/>
      <c r="DL72" s="580"/>
      <c r="DM72" s="580"/>
      <c r="DN72" s="580"/>
      <c r="DO72" s="580"/>
      <c r="DP72" s="580"/>
      <c r="DQ72" s="580"/>
      <c r="DR72" s="580"/>
      <c r="DS72" s="580"/>
      <c r="DT72" s="580"/>
      <c r="DU72" s="580"/>
      <c r="DV72" s="580"/>
      <c r="DW72" s="580"/>
      <c r="DX72" s="580"/>
      <c r="DY72" s="580"/>
      <c r="DZ72" s="580"/>
      <c r="EA72" s="580"/>
      <c r="EB72" s="580"/>
      <c r="EC72" s="580"/>
      <c r="ED72" s="580"/>
      <c r="EE72" s="580"/>
      <c r="EF72" s="580"/>
      <c r="EG72" s="580"/>
      <c r="EH72" s="580"/>
      <c r="EI72" s="580"/>
      <c r="EJ72" s="580"/>
      <c r="EK72" s="580"/>
      <c r="EL72" s="580"/>
      <c r="EM72" s="580"/>
      <c r="EN72" s="580"/>
      <c r="EO72" s="580"/>
      <c r="EP72" s="580"/>
      <c r="EQ72" s="580"/>
      <c r="ER72" s="580"/>
      <c r="ES72" s="580"/>
      <c r="ET72" s="580"/>
      <c r="EU72" s="580"/>
      <c r="EV72" s="580"/>
      <c r="EW72" s="580"/>
      <c r="EX72" s="580"/>
      <c r="EY72" s="580"/>
      <c r="EZ72" s="580"/>
      <c r="FA72" s="580"/>
      <c r="FB72" s="580"/>
      <c r="FC72" s="580"/>
      <c r="FD72" s="580"/>
      <c r="FE72" s="580"/>
      <c r="FF72" s="580"/>
      <c r="FG72" s="580"/>
      <c r="FH72" s="580"/>
      <c r="FI72" s="580"/>
      <c r="FJ72" s="580"/>
      <c r="FK72" s="580"/>
      <c r="FL72" s="580"/>
      <c r="FM72" s="580"/>
      <c r="FN72" s="580"/>
      <c r="FO72" s="580"/>
      <c r="FP72" s="580"/>
      <c r="FQ72" s="580"/>
      <c r="FR72" s="580"/>
      <c r="FS72" s="580"/>
      <c r="FT72" s="580"/>
      <c r="FU72" s="580"/>
      <c r="FV72" s="580"/>
      <c r="FW72" s="580"/>
      <c r="FX72" s="580"/>
      <c r="FY72" s="580"/>
      <c r="FZ72" s="580"/>
      <c r="GA72" s="580"/>
      <c r="GB72" s="580"/>
      <c r="GC72" s="580"/>
      <c r="GD72" s="580"/>
      <c r="GE72" s="580"/>
      <c r="GF72" s="580"/>
      <c r="GG72" s="580"/>
      <c r="GH72" s="580"/>
      <c r="GI72" s="580"/>
      <c r="GJ72" s="580"/>
      <c r="GK72" s="580"/>
      <c r="GL72" s="580"/>
      <c r="GM72" s="580"/>
      <c r="GN72" s="580"/>
      <c r="GO72" s="580"/>
      <c r="GP72" s="580"/>
      <c r="GQ72" s="580"/>
      <c r="GR72" s="580"/>
      <c r="GS72" s="580"/>
      <c r="GT72" s="580"/>
      <c r="GU72" s="580"/>
      <c r="GV72" s="580"/>
      <c r="GW72" s="580"/>
      <c r="GX72" s="580"/>
      <c r="GY72" s="580"/>
      <c r="GZ72" s="580"/>
      <c r="HA72" s="580"/>
      <c r="HB72" s="580"/>
      <c r="HC72" s="580"/>
      <c r="HD72" s="580"/>
      <c r="HE72" s="580"/>
      <c r="HF72" s="580"/>
      <c r="HG72" s="580"/>
      <c r="HH72" s="580"/>
      <c r="HI72" s="580"/>
      <c r="HJ72" s="580"/>
      <c r="HK72" s="580"/>
      <c r="HL72" s="580"/>
      <c r="HM72" s="580"/>
      <c r="HN72" s="580"/>
      <c r="HO72" s="580"/>
      <c r="HP72" s="580"/>
      <c r="HQ72" s="580"/>
      <c r="HR72" s="580"/>
      <c r="HS72" s="580"/>
      <c r="HT72" s="580"/>
      <c r="HU72" s="580"/>
      <c r="HV72" s="580"/>
      <c r="HW72" s="580"/>
      <c r="HX72" s="580"/>
      <c r="HY72" s="580"/>
      <c r="HZ72" s="580"/>
      <c r="IA72" s="580"/>
      <c r="IB72" s="580"/>
      <c r="IC72" s="580"/>
      <c r="ID72" s="580"/>
      <c r="IE72" s="580"/>
      <c r="IF72" s="580"/>
      <c r="IG72" s="580"/>
      <c r="IH72" s="580"/>
      <c r="II72" s="580"/>
      <c r="IJ72" s="580"/>
      <c r="IK72" s="580"/>
      <c r="IL72" s="580"/>
    </row>
    <row r="73" spans="1:246" ht="36" customHeight="1" thickBot="1">
      <c r="A73" s="1460" t="s">
        <v>274</v>
      </c>
      <c r="B73" s="1461"/>
      <c r="C73" s="1461"/>
      <c r="D73" s="1461"/>
      <c r="E73" s="1461"/>
      <c r="F73" s="1462"/>
      <c r="G73" s="1443"/>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74" t="e">
        <f ca="1">VALUE(MID(MID(CELL("filename",A3),FIND("]",CELL("filename",A3))+1,LEN(CELL("filename",A3))-FIND("]",CELL("filename",A3))),3,A1))</f>
        <v>#VALUE!</v>
      </c>
      <c r="AL73" s="1475"/>
      <c r="AM73" s="759"/>
      <c r="AN73" s="759"/>
      <c r="AO73" s="759"/>
      <c r="AP73" s="759"/>
      <c r="AQ73" s="759"/>
      <c r="AR73" s="759"/>
      <c r="AS73" s="759"/>
      <c r="AT73" s="759"/>
      <c r="AU73" s="759"/>
      <c r="AV73" s="759"/>
      <c r="AW73" s="759"/>
      <c r="AX73" s="759"/>
      <c r="AY73" s="759"/>
      <c r="AZ73" s="759"/>
      <c r="BA73" s="759"/>
      <c r="BB73" s="759"/>
      <c r="BE73" s="786"/>
      <c r="BF73" s="787"/>
      <c r="BG73" s="786"/>
      <c r="BH73" s="592"/>
      <c r="BI73" s="788"/>
      <c r="BJ73" s="20"/>
      <c r="BK73" s="20"/>
      <c r="BL73" s="941"/>
      <c r="BM73" s="771"/>
      <c r="BN73" s="771"/>
      <c r="BO73" s="771"/>
      <c r="BP73" s="771"/>
      <c r="BQ73" s="771"/>
      <c r="BR73" s="771"/>
      <c r="BS73" s="771"/>
      <c r="BT73" s="771"/>
      <c r="BU73" s="20"/>
      <c r="BV73" s="20"/>
      <c r="BW73" s="20"/>
      <c r="BX73" s="20"/>
      <c r="BY73" s="20"/>
      <c r="BZ73" s="20"/>
      <c r="CA73" s="20"/>
      <c r="CB73" s="20"/>
      <c r="CC73" s="20"/>
      <c r="CD73" s="20"/>
      <c r="CE73" s="20"/>
      <c r="CF73" s="20"/>
      <c r="CG73" s="20"/>
      <c r="CH73" s="20"/>
      <c r="CI73" s="20"/>
      <c r="CJ73" s="20"/>
      <c r="CK73" s="20"/>
      <c r="CL73" s="39"/>
      <c r="CM73" s="20"/>
      <c r="CN73" s="20"/>
      <c r="CO73" s="20"/>
      <c r="CP73" s="20"/>
      <c r="CQ73" s="20"/>
      <c r="CR73" s="20"/>
      <c r="CS73" s="20"/>
      <c r="CT73" s="771"/>
      <c r="CU73" s="20"/>
      <c r="CV73" s="20"/>
      <c r="CW73" s="20"/>
      <c r="CX73" s="20"/>
      <c r="CY73" s="941"/>
      <c r="CZ73" s="580"/>
      <c r="DA73" s="580"/>
      <c r="DB73" s="580"/>
      <c r="DC73" s="580"/>
      <c r="DD73" s="580"/>
      <c r="DE73" s="580"/>
      <c r="DF73" s="580"/>
      <c r="DG73" s="580"/>
      <c r="DH73" s="580"/>
      <c r="DI73" s="580"/>
      <c r="DJ73" s="580"/>
      <c r="DK73" s="580"/>
      <c r="DL73" s="580"/>
      <c r="DM73" s="580"/>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80"/>
      <c r="EY73" s="580"/>
      <c r="EZ73" s="580"/>
      <c r="FA73" s="580"/>
      <c r="FB73" s="580"/>
      <c r="FC73" s="580"/>
      <c r="FD73" s="580"/>
      <c r="FE73" s="580"/>
      <c r="FF73" s="580"/>
      <c r="FG73" s="580"/>
      <c r="FH73" s="580"/>
      <c r="FI73" s="580"/>
      <c r="FJ73" s="580"/>
      <c r="FK73" s="580"/>
      <c r="FL73" s="580"/>
      <c r="FM73" s="580"/>
      <c r="FN73" s="580"/>
      <c r="FO73" s="580"/>
      <c r="FP73" s="580"/>
      <c r="FQ73" s="580"/>
      <c r="FR73" s="580"/>
      <c r="FS73" s="580"/>
      <c r="FT73" s="580"/>
      <c r="FU73" s="580"/>
      <c r="FV73" s="580"/>
      <c r="FW73" s="580"/>
      <c r="FX73" s="580"/>
      <c r="FY73" s="580"/>
      <c r="FZ73" s="580"/>
      <c r="GA73" s="580"/>
      <c r="GB73" s="580"/>
      <c r="GC73" s="580"/>
      <c r="GD73" s="580"/>
      <c r="GE73" s="580"/>
      <c r="GF73" s="580"/>
      <c r="GG73" s="580"/>
      <c r="GH73" s="580"/>
      <c r="GI73" s="580"/>
      <c r="GJ73" s="580"/>
      <c r="GK73" s="580"/>
      <c r="GL73" s="580"/>
      <c r="GM73" s="580"/>
      <c r="GN73" s="580"/>
      <c r="GO73" s="580"/>
      <c r="GP73" s="580"/>
      <c r="GQ73" s="580"/>
      <c r="GR73" s="580"/>
      <c r="GS73" s="580"/>
      <c r="GT73" s="580"/>
      <c r="GU73" s="580"/>
      <c r="GV73" s="580"/>
      <c r="GW73" s="580"/>
      <c r="GX73" s="580"/>
      <c r="GY73" s="580"/>
      <c r="GZ73" s="580"/>
      <c r="HA73" s="580"/>
      <c r="HB73" s="580"/>
      <c r="HC73" s="580"/>
      <c r="HD73" s="580"/>
      <c r="HE73" s="580"/>
      <c r="HF73" s="580"/>
      <c r="HG73" s="580"/>
      <c r="HH73" s="580"/>
      <c r="HI73" s="580"/>
      <c r="HJ73" s="580"/>
      <c r="HK73" s="580"/>
      <c r="HL73" s="580"/>
      <c r="HM73" s="580"/>
      <c r="HN73" s="580"/>
      <c r="HO73" s="580"/>
      <c r="HP73" s="580"/>
      <c r="HQ73" s="580"/>
      <c r="HR73" s="580"/>
      <c r="HS73" s="580"/>
      <c r="HT73" s="580"/>
      <c r="HU73" s="580"/>
      <c r="HV73" s="580"/>
      <c r="HW73" s="580"/>
      <c r="HX73" s="580"/>
      <c r="HY73" s="580"/>
      <c r="HZ73" s="580"/>
      <c r="IA73" s="580"/>
      <c r="IB73" s="580"/>
      <c r="IC73" s="580"/>
      <c r="ID73" s="580"/>
      <c r="IE73" s="580"/>
      <c r="IF73" s="580"/>
      <c r="IG73" s="580"/>
      <c r="IH73" s="580"/>
      <c r="II73" s="580"/>
      <c r="IJ73" s="580"/>
      <c r="IK73" s="580"/>
      <c r="IL73" s="580"/>
    </row>
    <row r="74" spans="1:246" s="12" customFormat="1" ht="30" customHeight="1" thickBot="1">
      <c r="A74" s="1476" t="s">
        <v>208</v>
      </c>
      <c r="B74" s="1189"/>
      <c r="C74" s="1189"/>
      <c r="D74" s="1189"/>
      <c r="E74" s="1189"/>
      <c r="F74" s="1188" t="e">
        <f ca="1">E6</f>
        <v>#VALUE!</v>
      </c>
      <c r="G74" s="1188"/>
      <c r="H74" s="1188"/>
      <c r="I74" s="1188"/>
      <c r="J74" s="1188"/>
      <c r="K74" s="1188"/>
      <c r="L74" s="1188"/>
      <c r="M74" s="1188"/>
      <c r="N74" s="1188"/>
      <c r="O74" s="1188"/>
      <c r="P74" s="1189" t="s">
        <v>3</v>
      </c>
      <c r="Q74" s="1189"/>
      <c r="R74" s="1189"/>
      <c r="S74" s="1189"/>
      <c r="T74" s="1189"/>
      <c r="U74" s="1189"/>
      <c r="V74" s="1188" t="e">
        <f ca="1">V6</f>
        <v>#VALUE!</v>
      </c>
      <c r="W74" s="1188"/>
      <c r="X74" s="1188"/>
      <c r="Y74" s="1188"/>
      <c r="Z74" s="1188"/>
      <c r="AA74" s="1189" t="s">
        <v>212</v>
      </c>
      <c r="AB74" s="1189"/>
      <c r="AC74" s="1189"/>
      <c r="AD74" s="1215">
        <f>R7</f>
        <v>0</v>
      </c>
      <c r="AE74" s="1188"/>
      <c r="AF74" s="1188"/>
      <c r="AG74" s="1188"/>
      <c r="AH74" s="1188"/>
      <c r="AI74" s="1188"/>
      <c r="AJ74" s="1188"/>
      <c r="AK74" s="1470" t="s">
        <v>275</v>
      </c>
      <c r="AL74" s="1471"/>
      <c r="AM74" s="773"/>
      <c r="AN74" s="773"/>
      <c r="AO74" s="768"/>
      <c r="AP74" s="768"/>
      <c r="AQ74" s="768"/>
      <c r="AR74" s="768"/>
      <c r="AS74" s="768"/>
      <c r="AT74" s="768"/>
      <c r="AU74" s="768"/>
      <c r="AV74" s="768"/>
      <c r="AW74" s="768"/>
      <c r="AX74" s="768"/>
      <c r="AY74" s="768"/>
      <c r="AZ74" s="768"/>
      <c r="BA74" s="768"/>
      <c r="BB74" s="768"/>
      <c r="BC74" s="768"/>
      <c r="BD74" s="126"/>
      <c r="BE74" s="789"/>
      <c r="BF74" s="790"/>
      <c r="BG74" s="789"/>
      <c r="BH74" s="588"/>
      <c r="BI74" s="246"/>
      <c r="BJ74" s="246"/>
      <c r="BK74" s="246"/>
      <c r="BL74" s="941"/>
      <c r="BM74" s="771"/>
      <c r="BN74" s="771"/>
      <c r="BO74" s="771"/>
      <c r="BP74" s="771"/>
      <c r="BQ74" s="771"/>
      <c r="BR74" s="771"/>
      <c r="BS74" s="771"/>
      <c r="BT74" s="771"/>
      <c r="BU74" s="246"/>
      <c r="BV74" s="246"/>
      <c r="BW74" s="246"/>
      <c r="BX74" s="246"/>
      <c r="BY74" s="246"/>
      <c r="BZ74" s="246"/>
      <c r="CA74" s="246"/>
      <c r="CB74" s="246"/>
      <c r="CC74" s="246"/>
      <c r="CD74" s="246"/>
      <c r="CE74" s="246"/>
      <c r="CF74" s="246"/>
      <c r="CG74" s="246"/>
      <c r="CH74" s="246"/>
      <c r="CI74" s="246"/>
      <c r="CJ74" s="246"/>
      <c r="CK74" s="246"/>
      <c r="CL74" s="246"/>
      <c r="CM74" s="246"/>
      <c r="CN74" s="246"/>
      <c r="CO74" s="246"/>
      <c r="CP74" s="246"/>
      <c r="CQ74" s="9"/>
      <c r="CR74" s="9"/>
      <c r="CS74" s="9"/>
      <c r="CT74" s="771"/>
      <c r="CU74" s="771"/>
      <c r="CV74" s="771"/>
      <c r="CW74" s="39"/>
      <c r="CX74" s="39"/>
      <c r="CY74" s="941"/>
      <c r="CZ74" s="580"/>
      <c r="DA74" s="580"/>
      <c r="DB74" s="580"/>
      <c r="DC74" s="580"/>
      <c r="DD74" s="580"/>
      <c r="DE74" s="580"/>
      <c r="DF74" s="580"/>
      <c r="DG74" s="580"/>
      <c r="DH74" s="580"/>
      <c r="DI74" s="580"/>
      <c r="DJ74" s="580"/>
      <c r="DK74" s="580"/>
      <c r="DL74" s="580"/>
      <c r="DM74" s="580"/>
      <c r="DN74" s="580"/>
      <c r="DO74" s="580"/>
      <c r="DP74" s="580"/>
      <c r="DQ74" s="580"/>
      <c r="DR74" s="580"/>
      <c r="DS74" s="580"/>
      <c r="DT74" s="580"/>
      <c r="DU74" s="580"/>
      <c r="DV74" s="580"/>
      <c r="DW74" s="580"/>
      <c r="DX74" s="580"/>
      <c r="DY74" s="580"/>
      <c r="DZ74" s="580"/>
      <c r="EA74" s="580"/>
      <c r="EB74" s="580"/>
      <c r="EC74" s="580"/>
      <c r="ED74" s="580"/>
      <c r="EE74" s="580"/>
      <c r="EF74" s="580"/>
      <c r="EG74" s="580"/>
      <c r="EH74" s="580"/>
      <c r="EI74" s="580"/>
      <c r="EJ74" s="580"/>
      <c r="EK74" s="580"/>
      <c r="EL74" s="580"/>
      <c r="EM74" s="580"/>
      <c r="EN74" s="580"/>
      <c r="EO74" s="246"/>
      <c r="EP74" s="246"/>
      <c r="EQ74" s="246"/>
      <c r="ER74" s="246"/>
      <c r="ES74" s="246"/>
      <c r="ET74" s="246"/>
      <c r="EU74" s="246"/>
      <c r="EV74" s="246"/>
      <c r="EW74" s="246"/>
      <c r="EX74" s="246"/>
      <c r="EY74" s="246"/>
      <c r="EZ74" s="246"/>
      <c r="FA74" s="246"/>
      <c r="FB74" s="246"/>
      <c r="FC74" s="246"/>
      <c r="FD74" s="246"/>
      <c r="FE74" s="246"/>
      <c r="FF74" s="246"/>
      <c r="FG74" s="246"/>
      <c r="FH74" s="246"/>
      <c r="FI74" s="246"/>
      <c r="FJ74" s="246"/>
      <c r="FK74" s="246"/>
      <c r="FL74" s="246"/>
      <c r="FM74" s="246"/>
      <c r="FN74" s="246"/>
      <c r="FO74" s="246"/>
      <c r="FP74" s="246"/>
      <c r="FQ74" s="246"/>
      <c r="FR74" s="246"/>
      <c r="FS74" s="246"/>
      <c r="FT74" s="246"/>
      <c r="FU74" s="246"/>
      <c r="FV74" s="246"/>
      <c r="FW74" s="246"/>
      <c r="FX74" s="246"/>
      <c r="FY74" s="246"/>
      <c r="FZ74" s="246"/>
      <c r="GA74" s="246"/>
      <c r="GB74" s="246"/>
      <c r="GC74" s="246"/>
      <c r="GD74" s="246"/>
      <c r="GE74" s="246"/>
      <c r="GF74" s="246"/>
      <c r="GG74" s="246"/>
      <c r="GH74" s="246"/>
      <c r="GI74" s="246"/>
      <c r="GJ74" s="246"/>
      <c r="GK74" s="246"/>
      <c r="GL74" s="246"/>
      <c r="GM74" s="246"/>
      <c r="GN74" s="246"/>
      <c r="GO74" s="246"/>
      <c r="GP74" s="246"/>
      <c r="GQ74" s="246"/>
      <c r="GR74" s="246"/>
      <c r="GS74" s="246"/>
      <c r="GT74" s="246"/>
      <c r="GU74" s="246"/>
      <c r="GV74" s="246"/>
      <c r="GW74" s="246"/>
      <c r="GX74" s="246"/>
      <c r="GY74" s="246"/>
      <c r="GZ74" s="246"/>
      <c r="HA74" s="246"/>
      <c r="HB74" s="246"/>
      <c r="HC74" s="246"/>
      <c r="HD74" s="246"/>
      <c r="HE74" s="246"/>
      <c r="HF74" s="246"/>
      <c r="HG74" s="246"/>
      <c r="HH74" s="246"/>
      <c r="HI74" s="246"/>
      <c r="HJ74" s="246"/>
      <c r="HK74" s="246"/>
      <c r="HL74" s="246"/>
      <c r="HM74" s="246"/>
      <c r="HN74" s="246"/>
      <c r="HO74" s="246"/>
      <c r="HP74" s="246"/>
      <c r="HQ74" s="246"/>
      <c r="HR74" s="246"/>
      <c r="HS74" s="246"/>
      <c r="HT74" s="246"/>
      <c r="HU74" s="246"/>
      <c r="HV74" s="246"/>
      <c r="HW74" s="246"/>
      <c r="HX74" s="246"/>
      <c r="HY74" s="246"/>
      <c r="HZ74" s="246"/>
      <c r="IA74" s="246"/>
      <c r="IB74" s="246"/>
      <c r="IC74" s="246"/>
      <c r="ID74" s="246"/>
      <c r="IE74" s="246"/>
      <c r="IF74" s="246"/>
      <c r="IG74" s="246"/>
      <c r="IH74" s="246"/>
      <c r="II74" s="246"/>
      <c r="IJ74" s="246"/>
      <c r="IK74" s="246"/>
      <c r="IL74" s="246"/>
    </row>
    <row r="75" spans="1:246" s="12" customFormat="1" ht="24" customHeight="1" thickBot="1">
      <c r="A75" s="1226" t="s">
        <v>276</v>
      </c>
      <c r="B75" s="1227"/>
      <c r="C75" s="1227"/>
      <c r="D75" s="1227"/>
      <c r="E75" s="1227"/>
      <c r="F75" s="1663" t="s">
        <v>277</v>
      </c>
      <c r="G75" s="1664"/>
      <c r="H75" s="1665"/>
      <c r="I75" s="1663" t="s">
        <v>190</v>
      </c>
      <c r="J75" s="1664"/>
      <c r="K75" s="1665"/>
      <c r="L75" s="1226" t="s">
        <v>278</v>
      </c>
      <c r="M75" s="1227"/>
      <c r="N75" s="1227"/>
      <c r="O75" s="1227"/>
      <c r="P75" s="1227"/>
      <c r="Q75" s="1227"/>
      <c r="R75" s="1227"/>
      <c r="S75" s="1227"/>
      <c r="T75" s="1227"/>
      <c r="U75" s="1227"/>
      <c r="V75" s="1227"/>
      <c r="W75" s="1227"/>
      <c r="X75" s="1227"/>
      <c r="Y75" s="1227"/>
      <c r="Z75" s="202" t="s">
        <v>17</v>
      </c>
      <c r="AA75" s="202" t="s">
        <v>21</v>
      </c>
      <c r="AB75" s="203" t="s">
        <v>279</v>
      </c>
      <c r="AC75" s="1226" t="s">
        <v>280</v>
      </c>
      <c r="AD75" s="1227"/>
      <c r="AE75" s="1227"/>
      <c r="AF75" s="1227"/>
      <c r="AG75" s="1227"/>
      <c r="AH75" s="1227"/>
      <c r="AI75" s="1463"/>
      <c r="AJ75" s="202" t="s">
        <v>17</v>
      </c>
      <c r="AK75" s="202" t="s">
        <v>21</v>
      </c>
      <c r="AL75" s="203" t="s">
        <v>279</v>
      </c>
      <c r="AM75" s="773"/>
      <c r="AN75" s="773"/>
      <c r="AO75" s="773"/>
      <c r="AP75" s="773"/>
      <c r="AQ75" s="773"/>
      <c r="AR75" s="773"/>
      <c r="AS75" s="773"/>
      <c r="AT75" s="773"/>
      <c r="AU75" s="768"/>
      <c r="AV75" s="768"/>
      <c r="AW75" s="768"/>
      <c r="AX75" s="768"/>
      <c r="AY75" s="768"/>
      <c r="AZ75" s="768"/>
      <c r="BA75" s="768"/>
      <c r="BB75" s="768"/>
      <c r="BC75" s="42"/>
      <c r="BD75" s="127"/>
      <c r="BE75" s="246"/>
      <c r="BF75" s="603"/>
      <c r="BG75" s="246"/>
      <c r="BH75" s="588"/>
      <c r="BI75" s="246"/>
      <c r="BJ75" s="246"/>
      <c r="BK75" s="246"/>
      <c r="BL75" s="941"/>
      <c r="BM75" s="771"/>
      <c r="BN75" s="771"/>
      <c r="BO75" s="771"/>
      <c r="BP75" s="771"/>
      <c r="BQ75" s="771"/>
      <c r="BR75" s="771"/>
      <c r="BS75" s="771"/>
      <c r="BT75" s="771"/>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9"/>
      <c r="CR75" s="9"/>
      <c r="CS75" s="9"/>
      <c r="CT75" s="771"/>
      <c r="CU75" s="771"/>
      <c r="CV75" s="771"/>
      <c r="CW75" s="39"/>
      <c r="CX75" s="39"/>
      <c r="CY75" s="941"/>
      <c r="CZ75" s="580"/>
      <c r="DA75" s="580"/>
      <c r="DB75" s="580"/>
      <c r="DC75" s="580"/>
      <c r="DD75" s="580"/>
      <c r="DE75" s="580"/>
      <c r="DF75" s="580"/>
      <c r="DG75" s="580"/>
      <c r="DH75" s="580"/>
      <c r="DI75" s="580"/>
      <c r="DJ75" s="580"/>
      <c r="DK75" s="580"/>
      <c r="DL75" s="580"/>
      <c r="DM75" s="580"/>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c r="EM75" s="580"/>
      <c r="EN75" s="580"/>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c r="FL75" s="246"/>
      <c r="FM75" s="246"/>
      <c r="FN75" s="246"/>
      <c r="FO75" s="246"/>
      <c r="FP75" s="246"/>
      <c r="FQ75" s="246"/>
      <c r="FR75" s="246"/>
      <c r="FS75" s="246"/>
      <c r="FT75" s="246"/>
      <c r="FU75" s="246"/>
      <c r="FV75" s="246"/>
      <c r="FW75" s="246"/>
      <c r="FX75" s="246"/>
      <c r="FY75" s="246"/>
      <c r="FZ75" s="246"/>
      <c r="GA75" s="246"/>
      <c r="GB75" s="246"/>
      <c r="GC75" s="246"/>
      <c r="GD75" s="246"/>
      <c r="GE75" s="246"/>
      <c r="GF75" s="246"/>
      <c r="GG75" s="246"/>
      <c r="GH75" s="246"/>
      <c r="GI75" s="246"/>
      <c r="GJ75" s="246"/>
      <c r="GK75" s="246"/>
      <c r="GL75" s="246"/>
      <c r="GM75" s="246"/>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row>
    <row r="76" spans="1:246" s="12" customFormat="1" ht="32.25" customHeight="1" thickBot="1">
      <c r="A76" s="196" t="s">
        <v>116</v>
      </c>
      <c r="B76" s="197"/>
      <c r="C76" s="198"/>
      <c r="D76" s="198"/>
      <c r="E76" s="198"/>
      <c r="F76" s="1721"/>
      <c r="G76" s="1209"/>
      <c r="H76" s="1209"/>
      <c r="I76" s="1209"/>
      <c r="J76" s="1209"/>
      <c r="K76" s="1210"/>
      <c r="L76" s="1218" t="s">
        <v>281</v>
      </c>
      <c r="M76" s="1218"/>
      <c r="N76" s="1218"/>
      <c r="O76" s="1218"/>
      <c r="P76" s="1218"/>
      <c r="Q76" s="1218"/>
      <c r="R76" s="1218"/>
      <c r="S76" s="1218"/>
      <c r="T76" s="1218"/>
      <c r="U76" s="1218"/>
      <c r="V76" s="1218"/>
      <c r="W76" s="1218"/>
      <c r="X76" s="1218"/>
      <c r="Y76" s="1219"/>
      <c r="Z76" s="916"/>
      <c r="AA76" s="916"/>
      <c r="AB76" s="916"/>
      <c r="AC76" s="1216" t="s">
        <v>282</v>
      </c>
      <c r="AD76" s="1217"/>
      <c r="AE76" s="1217"/>
      <c r="AF76" s="1217"/>
      <c r="AG76" s="1217"/>
      <c r="AH76" s="1217"/>
      <c r="AI76" s="1217"/>
      <c r="AJ76" s="916"/>
      <c r="AK76" s="916"/>
      <c r="AL76" s="916"/>
      <c r="AM76" s="773"/>
      <c r="AN76" s="773"/>
      <c r="AO76" s="773"/>
      <c r="AP76" s="773"/>
      <c r="AQ76" s="773"/>
      <c r="AR76" s="773"/>
      <c r="AS76" s="773"/>
      <c r="AT76" s="773"/>
      <c r="AU76" s="768"/>
      <c r="AV76" s="768"/>
      <c r="AW76" s="768"/>
      <c r="AX76" s="768"/>
      <c r="AY76" s="768"/>
      <c r="AZ76" s="768"/>
      <c r="BA76" s="768"/>
      <c r="BB76" s="768"/>
      <c r="BC76" s="42"/>
      <c r="BD76" s="127"/>
      <c r="BE76" s="246"/>
      <c r="BF76" s="603"/>
      <c r="BG76" s="246"/>
      <c r="BH76" s="588"/>
      <c r="BI76" s="246"/>
      <c r="BJ76" s="246"/>
      <c r="BK76" s="246"/>
      <c r="BL76" s="941"/>
      <c r="BM76" s="771"/>
      <c r="BN76" s="771"/>
      <c r="BO76" s="771"/>
      <c r="BP76" s="771"/>
      <c r="BQ76" s="771"/>
      <c r="BR76" s="771"/>
      <c r="BS76" s="771"/>
      <c r="BT76" s="771"/>
      <c r="BU76" s="246"/>
      <c r="BV76" s="246"/>
      <c r="BW76" s="246"/>
      <c r="BX76" s="246"/>
      <c r="BY76" s="246"/>
      <c r="BZ76" s="246"/>
      <c r="CA76" s="246"/>
      <c r="CB76" s="246"/>
      <c r="CC76" s="246"/>
      <c r="CD76" s="246"/>
      <c r="CE76" s="246"/>
      <c r="CF76" s="246"/>
      <c r="CG76" s="246"/>
      <c r="CH76" s="246"/>
      <c r="CI76" s="246"/>
      <c r="CJ76" s="246"/>
      <c r="CK76" s="246"/>
      <c r="CL76" s="246"/>
      <c r="CM76" s="246"/>
      <c r="CN76" s="246"/>
      <c r="CO76" s="246"/>
      <c r="CP76" s="246"/>
      <c r="CQ76" s="9"/>
      <c r="CR76" s="9"/>
      <c r="CS76" s="9"/>
      <c r="CT76" s="771"/>
      <c r="CU76" s="771"/>
      <c r="CV76" s="771"/>
      <c r="CW76" s="39"/>
      <c r="CX76" s="39"/>
      <c r="CY76" s="941"/>
      <c r="CZ76" s="580"/>
      <c r="DA76" s="580"/>
      <c r="DB76" s="580"/>
      <c r="DC76" s="580"/>
      <c r="DD76" s="580"/>
      <c r="DE76" s="580"/>
      <c r="DF76" s="580"/>
      <c r="DG76" s="580"/>
      <c r="DH76" s="580"/>
      <c r="DI76" s="580"/>
      <c r="DJ76" s="580"/>
      <c r="DK76" s="580"/>
      <c r="DL76" s="580"/>
      <c r="DM76" s="580"/>
      <c r="DN76" s="580"/>
      <c r="DO76" s="580"/>
      <c r="DP76" s="580"/>
      <c r="DQ76" s="580"/>
      <c r="DR76" s="580"/>
      <c r="DS76" s="580"/>
      <c r="DT76" s="580"/>
      <c r="DU76" s="580"/>
      <c r="DV76" s="580"/>
      <c r="DW76" s="580"/>
      <c r="DX76" s="580"/>
      <c r="DY76" s="580"/>
      <c r="DZ76" s="580"/>
      <c r="EA76" s="580"/>
      <c r="EB76" s="580"/>
      <c r="EC76" s="580"/>
      <c r="ED76" s="580"/>
      <c r="EE76" s="580"/>
      <c r="EF76" s="580"/>
      <c r="EG76" s="580"/>
      <c r="EH76" s="580"/>
      <c r="EI76" s="580"/>
      <c r="EJ76" s="580"/>
      <c r="EK76" s="580"/>
      <c r="EL76" s="580"/>
      <c r="EM76" s="580"/>
      <c r="EN76" s="580"/>
      <c r="EO76" s="246"/>
      <c r="EP76" s="246"/>
      <c r="EQ76" s="246"/>
      <c r="ER76" s="246"/>
      <c r="ES76" s="246"/>
      <c r="ET76" s="246"/>
      <c r="EU76" s="246"/>
      <c r="EV76" s="246"/>
      <c r="EW76" s="246"/>
      <c r="EX76" s="246"/>
      <c r="EY76" s="246"/>
      <c r="EZ76" s="246"/>
      <c r="FA76" s="246"/>
      <c r="FB76" s="246"/>
      <c r="FC76" s="246"/>
      <c r="FD76" s="246"/>
      <c r="FE76" s="246"/>
      <c r="FF76" s="246"/>
      <c r="FG76" s="246"/>
      <c r="FH76" s="246"/>
      <c r="FI76" s="246"/>
      <c r="FJ76" s="246"/>
      <c r="FK76" s="246"/>
      <c r="FL76" s="246"/>
      <c r="FM76" s="246"/>
      <c r="FN76" s="246"/>
      <c r="FO76" s="246"/>
      <c r="FP76" s="246"/>
      <c r="FQ76" s="246"/>
      <c r="FR76" s="246"/>
      <c r="FS76" s="246"/>
      <c r="FT76" s="246"/>
      <c r="FU76" s="246"/>
      <c r="FV76" s="246"/>
      <c r="FW76" s="246"/>
      <c r="FX76" s="246"/>
      <c r="FY76" s="246"/>
      <c r="FZ76" s="246"/>
      <c r="GA76" s="246"/>
      <c r="GB76" s="246"/>
      <c r="GC76" s="246"/>
      <c r="GD76" s="246"/>
      <c r="GE76" s="246"/>
      <c r="GF76" s="246"/>
      <c r="GG76" s="246"/>
      <c r="GH76" s="246"/>
      <c r="GI76" s="246"/>
      <c r="GJ76" s="246"/>
      <c r="GK76" s="246"/>
      <c r="GL76" s="246"/>
      <c r="GM76" s="246"/>
      <c r="GN76" s="246"/>
      <c r="GO76" s="246"/>
      <c r="GP76" s="246"/>
      <c r="GQ76" s="246"/>
      <c r="GR76" s="246"/>
      <c r="GS76" s="246"/>
      <c r="GT76" s="246"/>
      <c r="GU76" s="246"/>
      <c r="GV76" s="246"/>
      <c r="GW76" s="246"/>
      <c r="GX76" s="246"/>
      <c r="GY76" s="246"/>
      <c r="GZ76" s="246"/>
      <c r="HA76" s="246"/>
      <c r="HB76" s="246"/>
      <c r="HC76" s="246"/>
      <c r="HD76" s="246"/>
      <c r="HE76" s="246"/>
      <c r="HF76" s="246"/>
      <c r="HG76" s="246"/>
      <c r="HH76" s="246"/>
      <c r="HI76" s="246"/>
      <c r="HJ76" s="246"/>
      <c r="HK76" s="246"/>
      <c r="HL76" s="246"/>
      <c r="HM76" s="246"/>
      <c r="HN76" s="246"/>
      <c r="HO76" s="246"/>
      <c r="HP76" s="246"/>
      <c r="HQ76" s="246"/>
      <c r="HR76" s="246"/>
      <c r="HS76" s="246"/>
      <c r="HT76" s="246"/>
      <c r="HU76" s="246"/>
      <c r="HV76" s="246"/>
      <c r="HW76" s="246"/>
      <c r="HX76" s="246"/>
      <c r="HY76" s="246"/>
      <c r="HZ76" s="246"/>
      <c r="IA76" s="246"/>
      <c r="IB76" s="246"/>
      <c r="IC76" s="246"/>
      <c r="ID76" s="246"/>
      <c r="IE76" s="246"/>
      <c r="IF76" s="246"/>
      <c r="IG76" s="246"/>
      <c r="IH76" s="246"/>
      <c r="II76" s="246"/>
      <c r="IJ76" s="246"/>
      <c r="IK76" s="246"/>
      <c r="IL76" s="246"/>
    </row>
    <row r="77" spans="1:246" s="12" customFormat="1" ht="24" customHeight="1">
      <c r="A77" s="1718" t="s">
        <v>283</v>
      </c>
      <c r="B77" s="1719"/>
      <c r="C77" s="1224"/>
      <c r="D77" s="1224"/>
      <c r="E77" s="1720"/>
      <c r="F77" s="1572"/>
      <c r="G77" s="1387"/>
      <c r="H77" s="1387"/>
      <c r="I77" s="1387"/>
      <c r="J77" s="1387"/>
      <c r="K77" s="1388"/>
      <c r="L77" s="1194" t="s">
        <v>284</v>
      </c>
      <c r="M77" s="1194"/>
      <c r="N77" s="1194"/>
      <c r="O77" s="1194"/>
      <c r="P77" s="1194"/>
      <c r="Q77" s="1194"/>
      <c r="R77" s="1194"/>
      <c r="S77" s="1194"/>
      <c r="T77" s="1194"/>
      <c r="U77" s="1194"/>
      <c r="V77" s="1194"/>
      <c r="W77" s="1194"/>
      <c r="X77" s="1194"/>
      <c r="Y77" s="1646"/>
      <c r="Z77" s="1314"/>
      <c r="AA77" s="1314"/>
      <c r="AB77" s="1314"/>
      <c r="AC77" s="1193" t="s">
        <v>285</v>
      </c>
      <c r="AD77" s="1194"/>
      <c r="AE77" s="1194"/>
      <c r="AF77" s="1194"/>
      <c r="AG77" s="1194"/>
      <c r="AH77" s="1194"/>
      <c r="AI77" s="1194"/>
      <c r="AJ77" s="200" t="s">
        <v>286</v>
      </c>
      <c r="AK77" s="200" t="s">
        <v>287</v>
      </c>
      <c r="AL77" s="201" t="s">
        <v>288</v>
      </c>
      <c r="AM77" s="773"/>
      <c r="AN77" s="773"/>
      <c r="AO77" s="773"/>
      <c r="AP77" s="773"/>
      <c r="AQ77" s="773"/>
      <c r="AR77" s="773"/>
      <c r="AS77" s="773"/>
      <c r="AT77" s="773"/>
      <c r="AU77" s="768"/>
      <c r="AV77" s="768"/>
      <c r="AW77" s="768"/>
      <c r="AX77" s="768"/>
      <c r="AY77" s="768"/>
      <c r="AZ77" s="768"/>
      <c r="BA77" s="768"/>
      <c r="BB77" s="768"/>
      <c r="BC77" s="42"/>
      <c r="BD77" s="127"/>
      <c r="BE77" s="246"/>
      <c r="BF77" s="603"/>
      <c r="BG77" s="246"/>
      <c r="BH77" s="588"/>
      <c r="BI77" s="246"/>
      <c r="BJ77" s="246"/>
      <c r="BK77" s="246"/>
      <c r="BL77" s="941"/>
      <c r="BM77" s="771"/>
      <c r="BN77" s="771"/>
      <c r="BO77" s="771"/>
      <c r="BP77" s="771"/>
      <c r="BQ77" s="771"/>
      <c r="BR77" s="771"/>
      <c r="BS77" s="771"/>
      <c r="BT77" s="771"/>
      <c r="BU77" s="246"/>
      <c r="BV77" s="246"/>
      <c r="BW77" s="246"/>
      <c r="BX77" s="246"/>
      <c r="BY77" s="246"/>
      <c r="BZ77" s="246"/>
      <c r="CA77" s="246"/>
      <c r="CB77" s="246"/>
      <c r="CC77" s="246"/>
      <c r="CD77" s="246"/>
      <c r="CE77" s="246"/>
      <c r="CF77" s="246"/>
      <c r="CG77" s="246"/>
      <c r="CH77" s="246"/>
      <c r="CI77" s="246"/>
      <c r="CJ77" s="246"/>
      <c r="CK77" s="246"/>
      <c r="CL77" s="246"/>
      <c r="CM77" s="246"/>
      <c r="CN77" s="246"/>
      <c r="CO77" s="246"/>
      <c r="CP77" s="246"/>
      <c r="CQ77" s="9"/>
      <c r="CR77" s="9"/>
      <c r="CS77" s="9"/>
      <c r="CT77" s="771"/>
      <c r="CU77" s="771"/>
      <c r="CV77" s="771"/>
      <c r="CW77" s="39"/>
      <c r="CX77" s="39"/>
      <c r="CY77" s="941"/>
      <c r="CZ77" s="580"/>
      <c r="DA77" s="580"/>
      <c r="DB77" s="580"/>
      <c r="DC77" s="580"/>
      <c r="DD77" s="580"/>
      <c r="DE77" s="580"/>
      <c r="DF77" s="580"/>
      <c r="DG77" s="580"/>
      <c r="DH77" s="580"/>
      <c r="DI77" s="580"/>
      <c r="DJ77" s="580"/>
      <c r="DK77" s="580"/>
      <c r="DL77" s="580"/>
      <c r="DM77" s="580"/>
      <c r="DN77" s="580"/>
      <c r="DO77" s="580"/>
      <c r="DP77" s="580"/>
      <c r="DQ77" s="580"/>
      <c r="DR77" s="580"/>
      <c r="DS77" s="580"/>
      <c r="DT77" s="580"/>
      <c r="DU77" s="580"/>
      <c r="DV77" s="580"/>
      <c r="DW77" s="580"/>
      <c r="DX77" s="580"/>
      <c r="DY77" s="580"/>
      <c r="DZ77" s="580"/>
      <c r="EA77" s="580"/>
      <c r="EB77" s="580"/>
      <c r="EC77" s="580"/>
      <c r="ED77" s="580"/>
      <c r="EE77" s="580"/>
      <c r="EF77" s="580"/>
      <c r="EG77" s="580"/>
      <c r="EH77" s="580"/>
      <c r="EI77" s="580"/>
      <c r="EJ77" s="580"/>
      <c r="EK77" s="580"/>
      <c r="EL77" s="580"/>
      <c r="EM77" s="580"/>
      <c r="EN77" s="580"/>
      <c r="EO77" s="246"/>
      <c r="EP77" s="246"/>
      <c r="EQ77" s="246"/>
      <c r="ER77" s="246"/>
      <c r="ES77" s="246"/>
      <c r="ET77" s="246"/>
      <c r="EU77" s="246"/>
      <c r="EV77" s="246"/>
      <c r="EW77" s="246"/>
      <c r="EX77" s="246"/>
      <c r="EY77" s="246"/>
      <c r="EZ77" s="246"/>
      <c r="FA77" s="246"/>
      <c r="FB77" s="246"/>
      <c r="FC77" s="246"/>
      <c r="FD77" s="246"/>
      <c r="FE77" s="246"/>
      <c r="FF77" s="246"/>
      <c r="FG77" s="246"/>
      <c r="FH77" s="246"/>
      <c r="FI77" s="246"/>
      <c r="FJ77" s="246"/>
      <c r="FK77" s="246"/>
      <c r="FL77" s="246"/>
      <c r="FM77" s="246"/>
      <c r="FN77" s="246"/>
      <c r="FO77" s="246"/>
      <c r="FP77" s="246"/>
      <c r="FQ77" s="246"/>
      <c r="FR77" s="246"/>
      <c r="FS77" s="246"/>
      <c r="FT77" s="246"/>
      <c r="FU77" s="246"/>
      <c r="FV77" s="246"/>
      <c r="FW77" s="246"/>
      <c r="FX77" s="246"/>
      <c r="FY77" s="246"/>
      <c r="FZ77" s="246"/>
      <c r="GA77" s="246"/>
      <c r="GB77" s="246"/>
      <c r="GC77" s="246"/>
      <c r="GD77" s="246"/>
      <c r="GE77" s="246"/>
      <c r="GF77" s="246"/>
      <c r="GG77" s="246"/>
      <c r="GH77" s="246"/>
      <c r="GI77" s="246"/>
      <c r="GJ77" s="246"/>
      <c r="GK77" s="246"/>
      <c r="GL77" s="246"/>
      <c r="GM77" s="246"/>
      <c r="GN77" s="246"/>
      <c r="GO77" s="246"/>
      <c r="GP77" s="246"/>
      <c r="GQ77" s="246"/>
      <c r="GR77" s="246"/>
      <c r="GS77" s="246"/>
      <c r="GT77" s="246"/>
      <c r="GU77" s="246"/>
      <c r="GV77" s="246"/>
      <c r="GW77" s="246"/>
      <c r="GX77" s="246"/>
      <c r="GY77" s="246"/>
      <c r="GZ77" s="246"/>
      <c r="HA77" s="246"/>
      <c r="HB77" s="246"/>
      <c r="HC77" s="246"/>
      <c r="HD77" s="246"/>
      <c r="HE77" s="246"/>
      <c r="HF77" s="246"/>
      <c r="HG77" s="246"/>
      <c r="HH77" s="246"/>
      <c r="HI77" s="246"/>
      <c r="HJ77" s="246"/>
      <c r="HK77" s="246"/>
      <c r="HL77" s="246"/>
      <c r="HM77" s="246"/>
      <c r="HN77" s="246"/>
      <c r="HO77" s="246"/>
      <c r="HP77" s="246"/>
      <c r="HQ77" s="246"/>
      <c r="HR77" s="246"/>
      <c r="HS77" s="246"/>
      <c r="HT77" s="246"/>
      <c r="HU77" s="246"/>
      <c r="HV77" s="246"/>
      <c r="HW77" s="246"/>
      <c r="HX77" s="246"/>
      <c r="HY77" s="246"/>
      <c r="HZ77" s="246"/>
      <c r="IA77" s="246"/>
      <c r="IB77" s="246"/>
      <c r="IC77" s="246"/>
      <c r="ID77" s="246"/>
      <c r="IE77" s="246"/>
      <c r="IF77" s="246"/>
      <c r="IG77" s="246"/>
      <c r="IH77" s="246"/>
      <c r="II77" s="246"/>
      <c r="IJ77" s="246"/>
      <c r="IK77" s="246"/>
      <c r="IL77" s="246"/>
    </row>
    <row r="78" spans="1:246" s="12" customFormat="1" ht="24" customHeight="1" thickBot="1">
      <c r="A78" s="1594" t="s">
        <v>289</v>
      </c>
      <c r="B78" s="1595"/>
      <c r="C78" s="1595"/>
      <c r="D78" s="1595"/>
      <c r="E78" s="1596"/>
      <c r="F78" s="1445"/>
      <c r="G78" s="1446"/>
      <c r="H78" s="1446"/>
      <c r="I78" s="1446"/>
      <c r="J78" s="1446"/>
      <c r="K78" s="1712"/>
      <c r="L78" s="1196"/>
      <c r="M78" s="1196"/>
      <c r="N78" s="1196"/>
      <c r="O78" s="1196"/>
      <c r="P78" s="1196"/>
      <c r="Q78" s="1196"/>
      <c r="R78" s="1196"/>
      <c r="S78" s="1196"/>
      <c r="T78" s="1196"/>
      <c r="U78" s="1196"/>
      <c r="V78" s="1196"/>
      <c r="W78" s="1196"/>
      <c r="X78" s="1196"/>
      <c r="Y78" s="1647"/>
      <c r="Z78" s="1315"/>
      <c r="AA78" s="1315"/>
      <c r="AB78" s="1315"/>
      <c r="AC78" s="1195"/>
      <c r="AD78" s="1196"/>
      <c r="AE78" s="1196"/>
      <c r="AF78" s="1196"/>
      <c r="AG78" s="1196"/>
      <c r="AH78" s="1196"/>
      <c r="AI78" s="1196"/>
      <c r="AJ78" s="791"/>
      <c r="AK78" s="791"/>
      <c r="AL78" s="792"/>
      <c r="AM78" s="773"/>
      <c r="AN78" s="773"/>
      <c r="AO78" s="773"/>
      <c r="AP78" s="773"/>
      <c r="AQ78" s="773"/>
      <c r="AR78" s="773"/>
      <c r="AS78" s="773"/>
      <c r="AT78" s="773"/>
      <c r="AU78" s="768"/>
      <c r="AV78" s="768"/>
      <c r="AW78" s="768"/>
      <c r="AX78" s="768"/>
      <c r="AY78" s="768"/>
      <c r="AZ78" s="768"/>
      <c r="BA78" s="768"/>
      <c r="BB78" s="768"/>
      <c r="BC78" s="42"/>
      <c r="BD78" s="127"/>
      <c r="BE78" s="246"/>
      <c r="BF78" s="603"/>
      <c r="BG78" s="246"/>
      <c r="BH78" s="588"/>
      <c r="BI78" s="246"/>
      <c r="BJ78" s="246"/>
      <c r="BK78" s="246"/>
      <c r="BL78" s="941"/>
      <c r="BM78" s="771"/>
      <c r="BN78" s="771"/>
      <c r="BO78" s="771"/>
      <c r="BP78" s="771"/>
      <c r="BQ78" s="771"/>
      <c r="BR78" s="771"/>
      <c r="BS78" s="771"/>
      <c r="BT78" s="771"/>
      <c r="BU78" s="246"/>
      <c r="BV78" s="246"/>
      <c r="BW78" s="246"/>
      <c r="BX78" s="246"/>
      <c r="BY78" s="246"/>
      <c r="BZ78" s="246"/>
      <c r="CA78" s="246"/>
      <c r="CB78" s="246"/>
      <c r="CC78" s="246"/>
      <c r="CD78" s="246"/>
      <c r="CE78" s="246"/>
      <c r="CF78" s="246"/>
      <c r="CG78" s="246"/>
      <c r="CH78" s="246"/>
      <c r="CI78" s="246"/>
      <c r="CJ78" s="246"/>
      <c r="CK78" s="246"/>
      <c r="CL78" s="246"/>
      <c r="CM78" s="246"/>
      <c r="CN78" s="246"/>
      <c r="CO78" s="246"/>
      <c r="CP78" s="246"/>
      <c r="CQ78" s="9"/>
      <c r="CR78" s="9"/>
      <c r="CS78" s="9"/>
      <c r="CT78" s="771"/>
      <c r="CU78" s="771"/>
      <c r="CV78" s="771"/>
      <c r="CW78" s="39"/>
      <c r="CX78" s="39"/>
      <c r="CY78" s="941"/>
      <c r="CZ78" s="580"/>
      <c r="DA78" s="580"/>
      <c r="DB78" s="580"/>
      <c r="DC78" s="580"/>
      <c r="DD78" s="580"/>
      <c r="DE78" s="580"/>
      <c r="DF78" s="580"/>
      <c r="DG78" s="580"/>
      <c r="DH78" s="580"/>
      <c r="DI78" s="580"/>
      <c r="DJ78" s="580"/>
      <c r="DK78" s="580"/>
      <c r="DL78" s="580"/>
      <c r="DM78" s="580"/>
      <c r="DN78" s="580"/>
      <c r="DO78" s="580"/>
      <c r="DP78" s="580"/>
      <c r="DQ78" s="580"/>
      <c r="DR78" s="580"/>
      <c r="DS78" s="580"/>
      <c r="DT78" s="580"/>
      <c r="DU78" s="580"/>
      <c r="DV78" s="580"/>
      <c r="DW78" s="580"/>
      <c r="DX78" s="580"/>
      <c r="DY78" s="580"/>
      <c r="DZ78" s="580"/>
      <c r="EA78" s="580"/>
      <c r="EB78" s="580"/>
      <c r="EC78" s="580"/>
      <c r="ED78" s="580"/>
      <c r="EE78" s="580"/>
      <c r="EF78" s="580"/>
      <c r="EG78" s="580"/>
      <c r="EH78" s="580"/>
      <c r="EI78" s="580"/>
      <c r="EJ78" s="580"/>
      <c r="EK78" s="580"/>
      <c r="EL78" s="580"/>
      <c r="EM78" s="580"/>
      <c r="EN78" s="580"/>
      <c r="EO78" s="246"/>
      <c r="EP78" s="246"/>
      <c r="EQ78" s="246"/>
      <c r="ER78" s="246"/>
      <c r="ES78" s="246"/>
      <c r="ET78" s="246"/>
      <c r="EU78" s="246"/>
      <c r="EV78" s="246"/>
      <c r="EW78" s="246"/>
      <c r="EX78" s="246"/>
      <c r="EY78" s="246"/>
      <c r="EZ78" s="246"/>
      <c r="FA78" s="246"/>
      <c r="FB78" s="246"/>
      <c r="FC78" s="246"/>
      <c r="FD78" s="246"/>
      <c r="FE78" s="246"/>
      <c r="FF78" s="246"/>
      <c r="FG78" s="246"/>
      <c r="FH78" s="246"/>
      <c r="FI78" s="246"/>
      <c r="FJ78" s="246"/>
      <c r="FK78" s="246"/>
      <c r="FL78" s="246"/>
      <c r="FM78" s="246"/>
      <c r="FN78" s="246"/>
      <c r="FO78" s="246"/>
      <c r="FP78" s="246"/>
      <c r="FQ78" s="246"/>
      <c r="FR78" s="246"/>
      <c r="FS78" s="246"/>
      <c r="FT78" s="246"/>
      <c r="FU78" s="246"/>
      <c r="FV78" s="246"/>
      <c r="FW78" s="246"/>
      <c r="FX78" s="246"/>
      <c r="FY78" s="246"/>
      <c r="FZ78" s="246"/>
      <c r="GA78" s="246"/>
      <c r="GB78" s="246"/>
      <c r="GC78" s="246"/>
      <c r="GD78" s="246"/>
      <c r="GE78" s="246"/>
      <c r="GF78" s="246"/>
      <c r="GG78" s="246"/>
      <c r="GH78" s="246"/>
      <c r="GI78" s="246"/>
      <c r="GJ78" s="246"/>
      <c r="GK78" s="246"/>
      <c r="GL78" s="246"/>
      <c r="GM78" s="246"/>
      <c r="GN78" s="246"/>
      <c r="GO78" s="246"/>
      <c r="GP78" s="246"/>
      <c r="GQ78" s="246"/>
      <c r="GR78" s="246"/>
      <c r="GS78" s="246"/>
      <c r="GT78" s="246"/>
      <c r="GU78" s="246"/>
      <c r="GV78" s="246"/>
      <c r="GW78" s="246"/>
      <c r="GX78" s="246"/>
      <c r="GY78" s="246"/>
      <c r="GZ78" s="246"/>
      <c r="HA78" s="246"/>
      <c r="HB78" s="246"/>
      <c r="HC78" s="246"/>
      <c r="HD78" s="246"/>
      <c r="HE78" s="246"/>
      <c r="HF78" s="246"/>
      <c r="HG78" s="246"/>
      <c r="HH78" s="246"/>
      <c r="HI78" s="246"/>
      <c r="HJ78" s="246"/>
      <c r="HK78" s="246"/>
      <c r="HL78" s="246"/>
      <c r="HM78" s="246"/>
      <c r="HN78" s="246"/>
      <c r="HO78" s="246"/>
      <c r="HP78" s="246"/>
      <c r="HQ78" s="246"/>
      <c r="HR78" s="246"/>
      <c r="HS78" s="246"/>
      <c r="HT78" s="246"/>
      <c r="HU78" s="246"/>
      <c r="HV78" s="246"/>
      <c r="HW78" s="246"/>
      <c r="HX78" s="246"/>
      <c r="HY78" s="246"/>
      <c r="HZ78" s="246"/>
      <c r="IA78" s="246"/>
      <c r="IB78" s="246"/>
      <c r="IC78" s="246"/>
      <c r="ID78" s="246"/>
      <c r="IE78" s="246"/>
      <c r="IF78" s="246"/>
      <c r="IG78" s="246"/>
      <c r="IH78" s="246"/>
      <c r="II78" s="246"/>
      <c r="IJ78" s="246"/>
      <c r="IK78" s="246"/>
      <c r="IL78" s="246"/>
    </row>
    <row r="79" spans="1:246" ht="24" customHeight="1" thickBot="1">
      <c r="A79" s="1762" t="s">
        <v>290</v>
      </c>
      <c r="B79" s="1763"/>
      <c r="C79" s="1763"/>
      <c r="D79" s="1763"/>
      <c r="E79" s="1763"/>
      <c r="F79" s="1763"/>
      <c r="G79" s="1763"/>
      <c r="H79" s="1763"/>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c r="AJ79" s="1763"/>
      <c r="AK79" s="1763"/>
      <c r="AL79" s="1764"/>
      <c r="AM79" s="773"/>
      <c r="AN79" s="773"/>
      <c r="AO79" s="773"/>
      <c r="AP79" s="773"/>
      <c r="AQ79" s="773"/>
      <c r="AR79" s="773"/>
      <c r="AS79" s="773"/>
      <c r="AT79" s="773"/>
      <c r="AU79" s="1"/>
      <c r="AV79" s="1"/>
      <c r="AW79" s="1"/>
      <c r="AX79" s="1"/>
      <c r="AY79" s="1"/>
      <c r="AZ79" s="1"/>
      <c r="BA79" s="1"/>
      <c r="BB79" s="1"/>
      <c r="BC79" s="23"/>
      <c r="BD79" s="130"/>
      <c r="BE79" s="23"/>
      <c r="BF79" s="614"/>
      <c r="BG79" s="23"/>
      <c r="BH79" s="129"/>
      <c r="BI79" s="23"/>
      <c r="BJ79" s="23"/>
      <c r="BK79" s="23"/>
      <c r="BL79" s="941"/>
      <c r="BM79" s="771"/>
      <c r="BN79" s="771"/>
      <c r="BO79" s="771"/>
      <c r="BP79" s="771"/>
      <c r="BQ79" s="771"/>
      <c r="BR79" s="771"/>
      <c r="BS79" s="771"/>
      <c r="BT79" s="771"/>
      <c r="BU79" s="23"/>
      <c r="BV79" s="23"/>
      <c r="BW79" s="23"/>
      <c r="BX79" s="23"/>
      <c r="BY79" s="23"/>
      <c r="BZ79" s="23"/>
      <c r="CA79" s="23"/>
      <c r="CB79" s="23"/>
      <c r="CC79" s="771"/>
      <c r="CD79" s="771"/>
      <c r="CE79" s="771"/>
      <c r="CF79" s="771"/>
      <c r="CG79" s="771"/>
      <c r="CH79" s="771"/>
      <c r="CI79" s="771"/>
      <c r="CJ79" s="771"/>
      <c r="CK79" s="771"/>
      <c r="CL79" s="771"/>
      <c r="CM79" s="23"/>
      <c r="CN79" s="23"/>
      <c r="CO79" s="23"/>
      <c r="CP79" s="23"/>
      <c r="CQ79" s="23"/>
      <c r="CR79" s="23"/>
      <c r="CS79" s="23"/>
      <c r="CT79" s="771"/>
      <c r="CU79" s="771"/>
      <c r="CV79" s="771"/>
      <c r="CW79" s="771"/>
      <c r="CX79" s="771"/>
      <c r="CY79" s="941"/>
      <c r="CZ79" s="580"/>
      <c r="DA79" s="580"/>
      <c r="DB79" s="580"/>
      <c r="DC79" s="580"/>
      <c r="DD79" s="580"/>
      <c r="DE79" s="580"/>
      <c r="DF79" s="580"/>
      <c r="DG79" s="580"/>
      <c r="DH79" s="580"/>
      <c r="DI79" s="580"/>
      <c r="DJ79" s="580"/>
      <c r="DK79" s="580"/>
      <c r="DL79" s="580"/>
      <c r="DM79" s="580"/>
      <c r="DN79" s="580"/>
      <c r="DO79" s="580"/>
      <c r="DP79" s="580"/>
      <c r="DQ79" s="580"/>
      <c r="DR79" s="580"/>
      <c r="DS79" s="580"/>
      <c r="DT79" s="580"/>
      <c r="DU79" s="580"/>
      <c r="DV79" s="580"/>
      <c r="DW79" s="580"/>
      <c r="DX79" s="580"/>
      <c r="DY79" s="580"/>
      <c r="DZ79" s="580"/>
      <c r="EA79" s="580"/>
      <c r="EB79" s="580"/>
      <c r="EC79" s="580"/>
      <c r="ED79" s="580"/>
      <c r="EE79" s="580"/>
      <c r="EF79" s="580"/>
      <c r="EG79" s="580"/>
      <c r="EH79" s="580"/>
      <c r="EI79" s="580"/>
      <c r="EJ79" s="580"/>
      <c r="EK79" s="580"/>
      <c r="EL79" s="580"/>
      <c r="EM79" s="580"/>
      <c r="EN79" s="580"/>
      <c r="EO79" s="580"/>
      <c r="EP79" s="580"/>
      <c r="EQ79" s="580"/>
      <c r="ER79" s="580"/>
      <c r="ES79" s="580"/>
      <c r="ET79" s="580"/>
      <c r="EU79" s="580"/>
      <c r="EV79" s="580"/>
      <c r="EW79" s="580"/>
      <c r="EX79" s="580"/>
      <c r="EY79" s="580"/>
      <c r="EZ79" s="580"/>
      <c r="FA79" s="580"/>
      <c r="FB79" s="580"/>
      <c r="FC79" s="580"/>
      <c r="FD79" s="580"/>
      <c r="FE79" s="580"/>
      <c r="FF79" s="580"/>
      <c r="FG79" s="580"/>
      <c r="FH79" s="580"/>
      <c r="FI79" s="580"/>
      <c r="FJ79" s="580"/>
      <c r="FK79" s="580"/>
      <c r="FL79" s="580"/>
      <c r="FM79" s="580"/>
      <c r="FN79" s="580"/>
      <c r="FO79" s="580"/>
      <c r="FP79" s="580"/>
      <c r="FQ79" s="580"/>
      <c r="FR79" s="580"/>
      <c r="FS79" s="580"/>
      <c r="FT79" s="580"/>
      <c r="FU79" s="580"/>
      <c r="FV79" s="580"/>
      <c r="FW79" s="580"/>
      <c r="FX79" s="580"/>
      <c r="FY79" s="580"/>
      <c r="FZ79" s="580"/>
      <c r="GA79" s="580"/>
      <c r="GB79" s="580"/>
      <c r="GC79" s="580"/>
      <c r="GD79" s="580"/>
      <c r="GE79" s="580"/>
      <c r="GF79" s="580"/>
      <c r="GG79" s="580"/>
      <c r="GH79" s="580"/>
      <c r="GI79" s="580"/>
      <c r="GJ79" s="580"/>
      <c r="GK79" s="580"/>
      <c r="GL79" s="580"/>
      <c r="GM79" s="580"/>
      <c r="GN79" s="580"/>
      <c r="GO79" s="580"/>
      <c r="GP79" s="580"/>
      <c r="GQ79" s="580"/>
      <c r="GR79" s="580"/>
      <c r="GS79" s="580"/>
      <c r="GT79" s="580"/>
      <c r="GU79" s="580"/>
      <c r="GV79" s="580"/>
      <c r="GW79" s="580"/>
      <c r="GX79" s="580"/>
      <c r="GY79" s="580"/>
      <c r="GZ79" s="580"/>
      <c r="HA79" s="580"/>
      <c r="HB79" s="580"/>
      <c r="HC79" s="580"/>
      <c r="HD79" s="580"/>
      <c r="HE79" s="580"/>
      <c r="HF79" s="580"/>
      <c r="HG79" s="580"/>
      <c r="HH79" s="580"/>
      <c r="HI79" s="580"/>
      <c r="HJ79" s="580"/>
      <c r="HK79" s="580"/>
      <c r="HL79" s="580"/>
      <c r="HM79" s="580"/>
      <c r="HN79" s="580"/>
      <c r="HO79" s="580"/>
      <c r="HP79" s="580"/>
      <c r="HQ79" s="580"/>
      <c r="HR79" s="580"/>
      <c r="HS79" s="580"/>
      <c r="HT79" s="580"/>
      <c r="HU79" s="580"/>
      <c r="HV79" s="580"/>
      <c r="HW79" s="580"/>
      <c r="HX79" s="580"/>
      <c r="HY79" s="580"/>
      <c r="HZ79" s="580"/>
      <c r="IA79" s="580"/>
      <c r="IB79" s="580"/>
      <c r="IC79" s="580"/>
      <c r="ID79" s="580"/>
      <c r="IE79" s="580"/>
      <c r="IF79" s="580"/>
      <c r="IG79" s="580"/>
      <c r="IH79" s="580"/>
      <c r="II79" s="580"/>
      <c r="IJ79" s="580"/>
      <c r="IK79" s="580"/>
      <c r="IL79" s="580"/>
    </row>
    <row r="80" spans="1:246" ht="24" customHeight="1">
      <c r="A80" s="1223" t="s">
        <v>291</v>
      </c>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5"/>
      <c r="AM80" s="773"/>
      <c r="AN80" s="773"/>
      <c r="AO80" s="773"/>
      <c r="AP80" s="773"/>
      <c r="AQ80" s="773"/>
      <c r="AR80" s="773"/>
      <c r="AS80" s="773"/>
      <c r="AT80" s="773"/>
      <c r="AU80" s="1"/>
      <c r="AV80" s="1"/>
      <c r="AW80" s="1"/>
      <c r="AX80" s="1"/>
      <c r="AY80" s="1"/>
      <c r="AZ80" s="1"/>
      <c r="BA80" s="1"/>
      <c r="BB80" s="1"/>
      <c r="BC80" s="23"/>
      <c r="BD80" s="130"/>
      <c r="BE80" s="23"/>
      <c r="BF80" s="614"/>
      <c r="BG80" s="23"/>
      <c r="BH80" s="129"/>
      <c r="BI80" s="23"/>
      <c r="BJ80" s="23"/>
      <c r="BK80" s="23"/>
      <c r="BL80" s="941"/>
      <c r="BM80" s="771"/>
      <c r="BN80" s="771"/>
      <c r="BO80" s="771"/>
      <c r="BP80" s="771"/>
      <c r="BQ80" s="771"/>
      <c r="BR80" s="771"/>
      <c r="BS80" s="771"/>
      <c r="BT80" s="771"/>
      <c r="BU80" s="23"/>
      <c r="BV80" s="23"/>
      <c r="BW80" s="23"/>
      <c r="BX80" s="23"/>
      <c r="BY80" s="23"/>
      <c r="BZ80" s="23"/>
      <c r="CA80" s="23"/>
      <c r="CB80" s="23"/>
      <c r="CC80" s="771"/>
      <c r="CD80" s="771"/>
      <c r="CE80" s="771"/>
      <c r="CF80" s="771"/>
      <c r="CG80" s="771"/>
      <c r="CH80" s="771"/>
      <c r="CI80" s="771"/>
      <c r="CJ80" s="771"/>
      <c r="CK80" s="771"/>
      <c r="CL80" s="771"/>
      <c r="CM80" s="23"/>
      <c r="CN80" s="23"/>
      <c r="CO80" s="23"/>
      <c r="CP80" s="23"/>
      <c r="CQ80" s="23"/>
      <c r="CR80" s="23"/>
      <c r="CS80" s="23"/>
      <c r="CT80" s="771"/>
      <c r="CU80" s="771"/>
      <c r="CV80" s="771"/>
      <c r="CW80" s="771"/>
      <c r="CX80" s="771"/>
      <c r="CY80" s="941"/>
      <c r="CZ80" s="580"/>
      <c r="DA80" s="580"/>
      <c r="DB80" s="580"/>
      <c r="DC80" s="580"/>
      <c r="DD80" s="580"/>
      <c r="DE80" s="580"/>
      <c r="DF80" s="580"/>
      <c r="DG80" s="580"/>
      <c r="DH80" s="580"/>
      <c r="DI80" s="580"/>
      <c r="DJ80" s="580"/>
      <c r="DK80" s="580"/>
      <c r="DL80" s="580"/>
      <c r="DM80" s="580"/>
      <c r="DN80" s="580"/>
      <c r="DO80" s="580"/>
      <c r="DP80" s="580"/>
      <c r="DQ80" s="580"/>
      <c r="DR80" s="580"/>
      <c r="DS80" s="580"/>
      <c r="DT80" s="580"/>
      <c r="DU80" s="580"/>
      <c r="DV80" s="580"/>
      <c r="DW80" s="580"/>
      <c r="DX80" s="580"/>
      <c r="DY80" s="580"/>
      <c r="DZ80" s="580"/>
      <c r="EA80" s="580"/>
      <c r="EB80" s="580"/>
      <c r="EC80" s="580"/>
      <c r="ED80" s="580"/>
      <c r="EE80" s="580"/>
      <c r="EF80" s="580"/>
      <c r="EG80" s="580"/>
      <c r="EH80" s="580"/>
      <c r="EI80" s="580"/>
      <c r="EJ80" s="580"/>
      <c r="EK80" s="580"/>
      <c r="EL80" s="580"/>
      <c r="EM80" s="580"/>
      <c r="EN80" s="580"/>
      <c r="EO80" s="580"/>
      <c r="EP80" s="580"/>
      <c r="EQ80" s="580"/>
      <c r="ER80" s="580"/>
      <c r="ES80" s="580"/>
      <c r="ET80" s="580"/>
      <c r="EU80" s="580"/>
      <c r="EV80" s="580"/>
      <c r="EW80" s="580"/>
      <c r="EX80" s="580"/>
      <c r="EY80" s="580"/>
      <c r="EZ80" s="580"/>
      <c r="FA80" s="580"/>
      <c r="FB80" s="580"/>
      <c r="FC80" s="580"/>
      <c r="FD80" s="580"/>
      <c r="FE80" s="580"/>
      <c r="FF80" s="580"/>
      <c r="FG80" s="580"/>
      <c r="FH80" s="580"/>
      <c r="FI80" s="580"/>
      <c r="FJ80" s="580"/>
      <c r="FK80" s="580"/>
      <c r="FL80" s="580"/>
      <c r="FM80" s="580"/>
      <c r="FN80" s="580"/>
      <c r="FO80" s="580"/>
      <c r="FP80" s="580"/>
      <c r="FQ80" s="580"/>
      <c r="FR80" s="580"/>
      <c r="FS80" s="580"/>
      <c r="FT80" s="580"/>
      <c r="FU80" s="580"/>
      <c r="FV80" s="580"/>
      <c r="FW80" s="580"/>
      <c r="FX80" s="580"/>
      <c r="FY80" s="580"/>
      <c r="FZ80" s="580"/>
      <c r="GA80" s="580"/>
      <c r="GB80" s="580"/>
      <c r="GC80" s="580"/>
      <c r="GD80" s="580"/>
      <c r="GE80" s="580"/>
      <c r="GF80" s="580"/>
      <c r="GG80" s="580"/>
      <c r="GH80" s="580"/>
      <c r="GI80" s="580"/>
      <c r="GJ80" s="580"/>
      <c r="GK80" s="580"/>
      <c r="GL80" s="580"/>
      <c r="GM80" s="580"/>
      <c r="GN80" s="580"/>
      <c r="GO80" s="580"/>
      <c r="GP80" s="580"/>
      <c r="GQ80" s="580"/>
      <c r="GR80" s="580"/>
      <c r="GS80" s="580"/>
      <c r="GT80" s="580"/>
      <c r="GU80" s="580"/>
      <c r="GV80" s="580"/>
      <c r="GW80" s="580"/>
      <c r="GX80" s="580"/>
      <c r="GY80" s="580"/>
      <c r="GZ80" s="580"/>
      <c r="HA80" s="580"/>
      <c r="HB80" s="580"/>
      <c r="HC80" s="580"/>
      <c r="HD80" s="580"/>
      <c r="HE80" s="580"/>
      <c r="HF80" s="580"/>
      <c r="HG80" s="580"/>
      <c r="HH80" s="580"/>
      <c r="HI80" s="580"/>
      <c r="HJ80" s="580"/>
      <c r="HK80" s="580"/>
      <c r="HL80" s="580"/>
      <c r="HM80" s="580"/>
      <c r="HN80" s="580"/>
      <c r="HO80" s="580"/>
      <c r="HP80" s="580"/>
      <c r="HQ80" s="580"/>
      <c r="HR80" s="580"/>
      <c r="HS80" s="580"/>
      <c r="HT80" s="580"/>
      <c r="HU80" s="580"/>
      <c r="HV80" s="580"/>
      <c r="HW80" s="580"/>
      <c r="HX80" s="580"/>
      <c r="HY80" s="580"/>
      <c r="HZ80" s="580"/>
      <c r="IA80" s="580"/>
      <c r="IB80" s="580"/>
      <c r="IC80" s="580"/>
      <c r="ID80" s="580"/>
      <c r="IE80" s="580"/>
      <c r="IF80" s="580"/>
      <c r="IG80" s="580"/>
      <c r="IH80" s="580"/>
      <c r="II80" s="580"/>
      <c r="IJ80" s="580"/>
      <c r="IK80" s="580"/>
      <c r="IL80" s="580"/>
    </row>
    <row r="81" spans="1:246" ht="21.75" customHeight="1">
      <c r="A81" s="1316" t="s">
        <v>292</v>
      </c>
      <c r="B81" s="1221"/>
      <c r="C81" s="1221"/>
      <c r="D81" s="1221"/>
      <c r="E81" s="1221"/>
      <c r="F81" s="1221"/>
      <c r="G81" s="1221"/>
      <c r="H81" s="1221"/>
      <c r="I81" s="1221"/>
      <c r="J81" s="1221"/>
      <c r="K81" s="1221"/>
      <c r="L81" s="1221"/>
      <c r="M81" s="1221"/>
      <c r="N81" s="1221"/>
      <c r="O81" s="1221"/>
      <c r="P81" s="1221"/>
      <c r="Q81" s="1221"/>
      <c r="R81" s="1221"/>
      <c r="S81" s="1221"/>
      <c r="T81" s="1317"/>
      <c r="U81" s="1220" t="s">
        <v>293</v>
      </c>
      <c r="V81" s="1221"/>
      <c r="W81" s="1221"/>
      <c r="X81" s="1221"/>
      <c r="Y81" s="1221"/>
      <c r="Z81" s="1221"/>
      <c r="AA81" s="1221"/>
      <c r="AB81" s="1221"/>
      <c r="AC81" s="1221"/>
      <c r="AD81" s="1221"/>
      <c r="AE81" s="1221"/>
      <c r="AF81" s="1221"/>
      <c r="AG81" s="1221"/>
      <c r="AH81" s="1221"/>
      <c r="AI81" s="1221"/>
      <c r="AJ81" s="1221"/>
      <c r="AK81" s="1221"/>
      <c r="AL81" s="1222"/>
      <c r="AM81" s="773"/>
      <c r="AN81" s="773"/>
      <c r="AO81" s="773"/>
      <c r="AP81" s="773"/>
      <c r="AQ81" s="773"/>
      <c r="AR81" s="773"/>
      <c r="AS81" s="773"/>
      <c r="AT81" s="773"/>
      <c r="AU81" s="1"/>
      <c r="AV81" s="1"/>
      <c r="AW81" s="1"/>
      <c r="AX81" s="1"/>
      <c r="AY81" s="1"/>
      <c r="AZ81" s="1"/>
      <c r="BA81" s="1"/>
      <c r="BB81" s="1"/>
      <c r="BC81" s="23"/>
      <c r="BD81" s="130"/>
      <c r="BE81" s="23"/>
      <c r="BF81" s="614"/>
      <c r="BG81" s="23"/>
      <c r="BH81" s="129"/>
      <c r="BI81" s="23"/>
      <c r="BJ81" s="23"/>
      <c r="BK81" s="23"/>
      <c r="BL81" s="941"/>
      <c r="BM81" s="771"/>
      <c r="BN81" s="771"/>
      <c r="BO81" s="771"/>
      <c r="BP81" s="771"/>
      <c r="BQ81" s="771"/>
      <c r="BR81" s="771"/>
      <c r="BS81" s="771"/>
      <c r="BT81" s="771"/>
      <c r="BU81" s="23"/>
      <c r="BV81" s="23"/>
      <c r="BW81" s="23"/>
      <c r="BX81" s="23"/>
      <c r="BY81" s="23"/>
      <c r="BZ81" s="23"/>
      <c r="CA81" s="23"/>
      <c r="CB81" s="23"/>
      <c r="CC81" s="771"/>
      <c r="CD81" s="771"/>
      <c r="CE81" s="771"/>
      <c r="CF81" s="771"/>
      <c r="CG81" s="771"/>
      <c r="CH81" s="771"/>
      <c r="CI81" s="771"/>
      <c r="CJ81" s="771"/>
      <c r="CK81" s="771"/>
      <c r="CL81" s="771"/>
      <c r="CM81" s="23"/>
      <c r="CN81" s="23"/>
      <c r="CO81" s="23"/>
      <c r="CP81" s="23"/>
      <c r="CQ81" s="23"/>
      <c r="CR81" s="23"/>
      <c r="CS81" s="23"/>
      <c r="CT81" s="771"/>
      <c r="CU81" s="771"/>
      <c r="CV81" s="771"/>
      <c r="CW81" s="771"/>
      <c r="CX81" s="771"/>
      <c r="CY81" s="941"/>
      <c r="CZ81" s="580"/>
      <c r="DA81" s="580"/>
      <c r="DB81" s="580"/>
      <c r="DC81" s="580"/>
      <c r="DD81" s="580"/>
      <c r="DE81" s="580"/>
      <c r="DF81" s="580"/>
      <c r="DG81" s="580"/>
      <c r="DH81" s="580"/>
      <c r="DI81" s="580"/>
      <c r="DJ81" s="580"/>
      <c r="DK81" s="580"/>
      <c r="DL81" s="580"/>
      <c r="DM81" s="580"/>
      <c r="DN81" s="580"/>
      <c r="DO81" s="580"/>
      <c r="DP81" s="580"/>
      <c r="DQ81" s="580"/>
      <c r="DR81" s="580"/>
      <c r="DS81" s="580"/>
      <c r="DT81" s="580"/>
      <c r="DU81" s="580"/>
      <c r="DV81" s="580"/>
      <c r="DW81" s="580"/>
      <c r="DX81" s="580"/>
      <c r="DY81" s="580"/>
      <c r="DZ81" s="580"/>
      <c r="EA81" s="580"/>
      <c r="EB81" s="580"/>
      <c r="EC81" s="580"/>
      <c r="ED81" s="580"/>
      <c r="EE81" s="580"/>
      <c r="EF81" s="580"/>
      <c r="EG81" s="580"/>
      <c r="EH81" s="580"/>
      <c r="EI81" s="580"/>
      <c r="EJ81" s="580"/>
      <c r="EK81" s="580"/>
      <c r="EL81" s="580"/>
      <c r="EM81" s="580"/>
      <c r="EN81" s="580"/>
      <c r="EO81" s="580"/>
      <c r="EP81" s="580"/>
      <c r="EQ81" s="580"/>
      <c r="ER81" s="580"/>
      <c r="ES81" s="580"/>
      <c r="ET81" s="580"/>
      <c r="EU81" s="580"/>
      <c r="EV81" s="580"/>
      <c r="EW81" s="580"/>
      <c r="EX81" s="580"/>
      <c r="EY81" s="580"/>
      <c r="EZ81" s="580"/>
      <c r="FA81" s="580"/>
      <c r="FB81" s="580"/>
      <c r="FC81" s="580"/>
      <c r="FD81" s="580"/>
      <c r="FE81" s="580"/>
      <c r="FF81" s="580"/>
      <c r="FG81" s="580"/>
      <c r="FH81" s="580"/>
      <c r="FI81" s="580"/>
      <c r="FJ81" s="580"/>
      <c r="FK81" s="580"/>
      <c r="FL81" s="580"/>
      <c r="FM81" s="580"/>
      <c r="FN81" s="580"/>
      <c r="FO81" s="580"/>
      <c r="FP81" s="580"/>
      <c r="FQ81" s="580"/>
      <c r="FR81" s="580"/>
      <c r="FS81" s="580"/>
      <c r="FT81" s="580"/>
      <c r="FU81" s="580"/>
      <c r="FV81" s="580"/>
      <c r="FW81" s="580"/>
      <c r="FX81" s="580"/>
      <c r="FY81" s="580"/>
      <c r="FZ81" s="580"/>
      <c r="GA81" s="580"/>
      <c r="GB81" s="580"/>
      <c r="GC81" s="580"/>
      <c r="GD81" s="580"/>
      <c r="GE81" s="580"/>
      <c r="GF81" s="580"/>
      <c r="GG81" s="580"/>
      <c r="GH81" s="580"/>
      <c r="GI81" s="580"/>
      <c r="GJ81" s="580"/>
      <c r="GK81" s="580"/>
      <c r="GL81" s="580"/>
      <c r="GM81" s="580"/>
      <c r="GN81" s="580"/>
      <c r="GO81" s="580"/>
      <c r="GP81" s="580"/>
      <c r="GQ81" s="580"/>
      <c r="GR81" s="580"/>
      <c r="GS81" s="580"/>
      <c r="GT81" s="580"/>
      <c r="GU81" s="580"/>
      <c r="GV81" s="580"/>
      <c r="GW81" s="580"/>
      <c r="GX81" s="580"/>
      <c r="GY81" s="580"/>
      <c r="GZ81" s="580"/>
      <c r="HA81" s="580"/>
      <c r="HB81" s="580"/>
      <c r="HC81" s="580"/>
      <c r="HD81" s="580"/>
      <c r="HE81" s="580"/>
      <c r="HF81" s="580"/>
      <c r="HG81" s="580"/>
      <c r="HH81" s="580"/>
      <c r="HI81" s="580"/>
      <c r="HJ81" s="580"/>
      <c r="HK81" s="580"/>
      <c r="HL81" s="580"/>
      <c r="HM81" s="580"/>
      <c r="HN81" s="580"/>
      <c r="HO81" s="580"/>
      <c r="HP81" s="580"/>
      <c r="HQ81" s="580"/>
      <c r="HR81" s="580"/>
      <c r="HS81" s="580"/>
      <c r="HT81" s="580"/>
      <c r="HU81" s="580"/>
      <c r="HV81" s="580"/>
      <c r="HW81" s="580"/>
      <c r="HX81" s="580"/>
      <c r="HY81" s="580"/>
      <c r="HZ81" s="580"/>
      <c r="IA81" s="580"/>
      <c r="IB81" s="580"/>
      <c r="IC81" s="580"/>
      <c r="ID81" s="580"/>
      <c r="IE81" s="580"/>
      <c r="IF81" s="580"/>
      <c r="IG81" s="580"/>
      <c r="IH81" s="580"/>
      <c r="II81" s="580"/>
      <c r="IJ81" s="580"/>
      <c r="IK81" s="580"/>
      <c r="IL81" s="580"/>
    </row>
    <row r="82" spans="1:246" ht="87" customHeight="1">
      <c r="A82" s="1211"/>
      <c r="B82" s="1198"/>
      <c r="C82" s="1198"/>
      <c r="D82" s="1198"/>
      <c r="E82" s="1198"/>
      <c r="F82" s="1198"/>
      <c r="G82" s="1198"/>
      <c r="H82" s="1198"/>
      <c r="I82" s="1198"/>
      <c r="J82" s="1198"/>
      <c r="K82" s="1198"/>
      <c r="L82" s="1198"/>
      <c r="M82" s="1198"/>
      <c r="N82" s="1198"/>
      <c r="O82" s="1198"/>
      <c r="P82" s="1198"/>
      <c r="Q82" s="1198"/>
      <c r="R82" s="1198"/>
      <c r="S82" s="1198"/>
      <c r="T82" s="1212"/>
      <c r="U82" s="1197"/>
      <c r="V82" s="1198"/>
      <c r="W82" s="1198"/>
      <c r="X82" s="1198"/>
      <c r="Y82" s="1198"/>
      <c r="Z82" s="1198"/>
      <c r="AA82" s="1198"/>
      <c r="AB82" s="1198"/>
      <c r="AC82" s="1198"/>
      <c r="AD82" s="1198"/>
      <c r="AE82" s="1198"/>
      <c r="AF82" s="1198"/>
      <c r="AG82" s="1198"/>
      <c r="AH82" s="1198"/>
      <c r="AI82" s="1198"/>
      <c r="AJ82" s="1198"/>
      <c r="AK82" s="1198"/>
      <c r="AL82" s="1199"/>
      <c r="AM82" s="773"/>
      <c r="AN82" s="773"/>
      <c r="AO82" s="773"/>
      <c r="AP82" s="773"/>
      <c r="AQ82" s="773"/>
      <c r="AR82" s="773"/>
      <c r="AS82" s="773"/>
      <c r="AT82" s="773"/>
      <c r="AU82" s="1"/>
      <c r="AV82" s="1"/>
      <c r="AW82" s="1"/>
      <c r="AX82" s="1"/>
      <c r="AY82" s="1"/>
      <c r="AZ82" s="1"/>
      <c r="BA82" s="1"/>
      <c r="BB82" s="1"/>
      <c r="BC82" s="23"/>
      <c r="BD82" s="130"/>
      <c r="BE82" s="23"/>
      <c r="BF82" s="614"/>
      <c r="BG82" s="23"/>
      <c r="BH82" s="129"/>
      <c r="BI82" s="23"/>
      <c r="BJ82" s="23"/>
      <c r="BK82" s="23"/>
      <c r="BL82" s="941"/>
      <c r="BM82" s="771"/>
      <c r="BN82" s="771"/>
      <c r="BO82" s="771"/>
      <c r="BP82" s="771"/>
      <c r="BQ82" s="771"/>
      <c r="BR82" s="771"/>
      <c r="BS82" s="771"/>
      <c r="BT82" s="771"/>
      <c r="BU82" s="23"/>
      <c r="BV82" s="23"/>
      <c r="BW82" s="23"/>
      <c r="BX82" s="23"/>
      <c r="BY82" s="23"/>
      <c r="BZ82" s="23"/>
      <c r="CA82" s="23"/>
      <c r="CB82" s="23"/>
      <c r="CC82" s="771"/>
      <c r="CD82" s="771"/>
      <c r="CE82" s="771"/>
      <c r="CF82" s="771"/>
      <c r="CG82" s="771"/>
      <c r="CH82" s="771"/>
      <c r="CI82" s="771"/>
      <c r="CJ82" s="771"/>
      <c r="CK82" s="771"/>
      <c r="CL82" s="771"/>
      <c r="CM82" s="23"/>
      <c r="CN82" s="23"/>
      <c r="CO82" s="23"/>
      <c r="CP82" s="23"/>
      <c r="CQ82" s="23"/>
      <c r="CR82" s="23"/>
      <c r="CS82" s="23"/>
      <c r="CT82" s="771"/>
      <c r="CU82" s="771"/>
      <c r="CV82" s="771"/>
      <c r="CW82" s="771"/>
      <c r="CX82" s="771"/>
      <c r="CY82" s="941"/>
      <c r="CZ82" s="580"/>
      <c r="DA82" s="580"/>
      <c r="DB82" s="580"/>
      <c r="DC82" s="580"/>
      <c r="DD82" s="580"/>
      <c r="DE82" s="580"/>
      <c r="DF82" s="580"/>
      <c r="DG82" s="580"/>
      <c r="DH82" s="580"/>
      <c r="DI82" s="580"/>
      <c r="DJ82" s="580"/>
      <c r="DK82" s="580"/>
      <c r="DL82" s="580"/>
      <c r="DM82" s="580"/>
      <c r="DN82" s="580"/>
      <c r="DO82" s="580"/>
      <c r="DP82" s="580"/>
      <c r="DQ82" s="580"/>
      <c r="DR82" s="580"/>
      <c r="DS82" s="580"/>
      <c r="DT82" s="580"/>
      <c r="DU82" s="580"/>
      <c r="DV82" s="580"/>
      <c r="DW82" s="580"/>
      <c r="DX82" s="580"/>
      <c r="DY82" s="580"/>
      <c r="DZ82" s="580"/>
      <c r="EA82" s="580"/>
      <c r="EB82" s="580"/>
      <c r="EC82" s="580"/>
      <c r="ED82" s="580"/>
      <c r="EE82" s="580"/>
      <c r="EF82" s="580"/>
      <c r="EG82" s="580"/>
      <c r="EH82" s="580"/>
      <c r="EI82" s="580"/>
      <c r="EJ82" s="580"/>
      <c r="EK82" s="580"/>
      <c r="EL82" s="580"/>
      <c r="EM82" s="580"/>
      <c r="EN82" s="580"/>
      <c r="EO82" s="580"/>
      <c r="EP82" s="580"/>
      <c r="EQ82" s="580"/>
      <c r="ER82" s="580"/>
      <c r="ES82" s="580"/>
      <c r="ET82" s="580"/>
      <c r="EU82" s="580"/>
      <c r="EV82" s="580"/>
      <c r="EW82" s="580"/>
      <c r="EX82" s="580"/>
      <c r="EY82" s="580"/>
      <c r="EZ82" s="580"/>
      <c r="FA82" s="580"/>
      <c r="FB82" s="580"/>
      <c r="FC82" s="580"/>
      <c r="FD82" s="580"/>
      <c r="FE82" s="580"/>
      <c r="FF82" s="580"/>
      <c r="FG82" s="580"/>
      <c r="FH82" s="580"/>
      <c r="FI82" s="580"/>
      <c r="FJ82" s="580"/>
      <c r="FK82" s="580"/>
      <c r="FL82" s="580"/>
      <c r="FM82" s="580"/>
      <c r="FN82" s="580"/>
      <c r="FO82" s="580"/>
      <c r="FP82" s="580"/>
      <c r="FQ82" s="580"/>
      <c r="FR82" s="580"/>
      <c r="FS82" s="580"/>
      <c r="FT82" s="580"/>
      <c r="FU82" s="580"/>
      <c r="FV82" s="580"/>
      <c r="FW82" s="580"/>
      <c r="FX82" s="580"/>
      <c r="FY82" s="580"/>
      <c r="FZ82" s="580"/>
      <c r="GA82" s="580"/>
      <c r="GB82" s="580"/>
      <c r="GC82" s="580"/>
      <c r="GD82" s="580"/>
      <c r="GE82" s="580"/>
      <c r="GF82" s="580"/>
      <c r="GG82" s="580"/>
      <c r="GH82" s="580"/>
      <c r="GI82" s="580"/>
      <c r="GJ82" s="580"/>
      <c r="GK82" s="580"/>
      <c r="GL82" s="580"/>
      <c r="GM82" s="580"/>
      <c r="GN82" s="580"/>
      <c r="GO82" s="580"/>
      <c r="GP82" s="580"/>
      <c r="GQ82" s="580"/>
      <c r="GR82" s="580"/>
      <c r="GS82" s="580"/>
      <c r="GT82" s="580"/>
      <c r="GU82" s="580"/>
      <c r="GV82" s="580"/>
      <c r="GW82" s="580"/>
      <c r="GX82" s="580"/>
      <c r="GY82" s="580"/>
      <c r="GZ82" s="580"/>
      <c r="HA82" s="580"/>
      <c r="HB82" s="580"/>
      <c r="HC82" s="580"/>
      <c r="HD82" s="580"/>
      <c r="HE82" s="580"/>
      <c r="HF82" s="580"/>
      <c r="HG82" s="580"/>
      <c r="HH82" s="580"/>
      <c r="HI82" s="580"/>
      <c r="HJ82" s="580"/>
      <c r="HK82" s="580"/>
      <c r="HL82" s="580"/>
      <c r="HM82" s="580"/>
      <c r="HN82" s="580"/>
      <c r="HO82" s="580"/>
      <c r="HP82" s="580"/>
      <c r="HQ82" s="580"/>
      <c r="HR82" s="580"/>
      <c r="HS82" s="580"/>
      <c r="HT82" s="580"/>
      <c r="HU82" s="580"/>
      <c r="HV82" s="580"/>
      <c r="HW82" s="580"/>
      <c r="HX82" s="580"/>
      <c r="HY82" s="580"/>
      <c r="HZ82" s="580"/>
      <c r="IA82" s="580"/>
      <c r="IB82" s="580"/>
      <c r="IC82" s="580"/>
      <c r="ID82" s="580"/>
      <c r="IE82" s="580"/>
      <c r="IF82" s="580"/>
      <c r="IG82" s="580"/>
      <c r="IH82" s="580"/>
      <c r="II82" s="580"/>
      <c r="IJ82" s="580"/>
      <c r="IK82" s="580"/>
      <c r="IL82" s="580"/>
    </row>
    <row r="83" spans="1:246" ht="69.75" customHeight="1" thickBot="1">
      <c r="A83" s="1213"/>
      <c r="B83" s="1201"/>
      <c r="C83" s="1201"/>
      <c r="D83" s="1201"/>
      <c r="E83" s="1201"/>
      <c r="F83" s="1201"/>
      <c r="G83" s="1201"/>
      <c r="H83" s="1201"/>
      <c r="I83" s="1201"/>
      <c r="J83" s="1201"/>
      <c r="K83" s="1201"/>
      <c r="L83" s="1201"/>
      <c r="M83" s="1201"/>
      <c r="N83" s="1201"/>
      <c r="O83" s="1201"/>
      <c r="P83" s="1201"/>
      <c r="Q83" s="1201"/>
      <c r="R83" s="1201"/>
      <c r="S83" s="1201"/>
      <c r="T83" s="1214"/>
      <c r="U83" s="1200"/>
      <c r="V83" s="1201"/>
      <c r="W83" s="1201"/>
      <c r="X83" s="1201"/>
      <c r="Y83" s="1201"/>
      <c r="Z83" s="1201"/>
      <c r="AA83" s="1201"/>
      <c r="AB83" s="1201"/>
      <c r="AC83" s="1201"/>
      <c r="AD83" s="1201"/>
      <c r="AE83" s="1201"/>
      <c r="AF83" s="1201"/>
      <c r="AG83" s="1201"/>
      <c r="AH83" s="1198"/>
      <c r="AI83" s="1198"/>
      <c r="AJ83" s="1198"/>
      <c r="AK83" s="1201"/>
      <c r="AL83" s="1202"/>
      <c r="AM83" s="773"/>
      <c r="AN83" s="773"/>
      <c r="AO83" s="773"/>
      <c r="AP83" s="773"/>
      <c r="AQ83" s="773"/>
      <c r="AR83" s="773"/>
      <c r="AS83" s="773"/>
      <c r="AT83" s="773"/>
      <c r="AU83" s="1"/>
      <c r="AV83" s="1"/>
      <c r="AW83" s="1"/>
      <c r="AX83" s="1"/>
      <c r="AY83" s="1"/>
      <c r="AZ83" s="1"/>
      <c r="BA83" s="1"/>
      <c r="BB83" s="1"/>
      <c r="BC83" s="23"/>
      <c r="BD83" s="130"/>
      <c r="BE83" s="23"/>
      <c r="BF83" s="614"/>
      <c r="BG83" s="23"/>
      <c r="BH83" s="129"/>
      <c r="BI83" s="23"/>
      <c r="BJ83" s="23"/>
      <c r="BK83" s="23"/>
      <c r="BL83" s="941"/>
      <c r="BM83" s="771"/>
      <c r="BN83" s="771"/>
      <c r="BO83" s="771"/>
      <c r="BP83" s="771"/>
      <c r="BQ83" s="771"/>
      <c r="BR83" s="771"/>
      <c r="BS83" s="771"/>
      <c r="BT83" s="771"/>
      <c r="BU83" s="23"/>
      <c r="BV83" s="23"/>
      <c r="BW83" s="23"/>
      <c r="BX83" s="23"/>
      <c r="BY83" s="23"/>
      <c r="BZ83" s="23"/>
      <c r="CA83" s="23"/>
      <c r="CB83" s="23"/>
      <c r="CC83" s="771"/>
      <c r="CD83" s="771"/>
      <c r="CE83" s="771"/>
      <c r="CF83" s="771"/>
      <c r="CG83" s="771"/>
      <c r="CH83" s="771"/>
      <c r="CI83" s="771"/>
      <c r="CJ83" s="771"/>
      <c r="CK83" s="771"/>
      <c r="CL83" s="771"/>
      <c r="CM83" s="23"/>
      <c r="CN83" s="23"/>
      <c r="CO83" s="23"/>
      <c r="CP83" s="23"/>
      <c r="CQ83" s="23"/>
      <c r="CR83" s="23"/>
      <c r="CS83" s="23"/>
      <c r="CT83" s="771"/>
      <c r="CU83" s="771"/>
      <c r="CV83" s="771"/>
      <c r="CW83" s="771"/>
      <c r="CX83" s="771"/>
      <c r="CY83" s="941"/>
      <c r="CZ83" s="580"/>
      <c r="DA83" s="580"/>
      <c r="DB83" s="580"/>
      <c r="DC83" s="580"/>
      <c r="DD83" s="580"/>
      <c r="DE83" s="580"/>
      <c r="DF83" s="580"/>
      <c r="DG83" s="580"/>
      <c r="DH83" s="580"/>
      <c r="DI83" s="580"/>
      <c r="DJ83" s="580"/>
      <c r="DK83" s="580"/>
      <c r="DL83" s="580"/>
      <c r="DM83" s="580"/>
      <c r="DN83" s="580"/>
      <c r="DO83" s="580"/>
      <c r="DP83" s="580"/>
      <c r="DQ83" s="580"/>
      <c r="DR83" s="580"/>
      <c r="DS83" s="580"/>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c r="EQ83" s="580"/>
      <c r="ER83" s="580"/>
      <c r="ES83" s="580"/>
      <c r="ET83" s="580"/>
      <c r="EU83" s="580"/>
      <c r="EV83" s="580"/>
      <c r="EW83" s="580"/>
      <c r="EX83" s="580"/>
      <c r="EY83" s="580"/>
      <c r="EZ83" s="580"/>
      <c r="FA83" s="580"/>
      <c r="FB83" s="580"/>
      <c r="FC83" s="580"/>
      <c r="FD83" s="580"/>
      <c r="FE83" s="580"/>
      <c r="FF83" s="580"/>
      <c r="FG83" s="580"/>
      <c r="FH83" s="580"/>
      <c r="FI83" s="580"/>
      <c r="FJ83" s="580"/>
      <c r="FK83" s="580"/>
      <c r="FL83" s="580"/>
      <c r="FM83" s="580"/>
      <c r="FN83" s="580"/>
      <c r="FO83" s="580"/>
      <c r="FP83" s="580"/>
      <c r="FQ83" s="580"/>
      <c r="FR83" s="580"/>
      <c r="FS83" s="580"/>
      <c r="FT83" s="580"/>
      <c r="FU83" s="580"/>
      <c r="FV83" s="580"/>
      <c r="FW83" s="580"/>
      <c r="FX83" s="580"/>
      <c r="FY83" s="580"/>
      <c r="FZ83" s="580"/>
      <c r="GA83" s="580"/>
      <c r="GB83" s="580"/>
      <c r="GC83" s="580"/>
      <c r="GD83" s="580"/>
      <c r="GE83" s="580"/>
      <c r="GF83" s="580"/>
      <c r="GG83" s="580"/>
      <c r="GH83" s="580"/>
      <c r="GI83" s="580"/>
      <c r="GJ83" s="580"/>
      <c r="GK83" s="580"/>
      <c r="GL83" s="580"/>
      <c r="GM83" s="580"/>
      <c r="GN83" s="580"/>
      <c r="GO83" s="580"/>
      <c r="GP83" s="580"/>
      <c r="GQ83" s="580"/>
      <c r="GR83" s="580"/>
      <c r="GS83" s="580"/>
      <c r="GT83" s="580"/>
      <c r="GU83" s="580"/>
      <c r="GV83" s="580"/>
      <c r="GW83" s="580"/>
      <c r="GX83" s="580"/>
      <c r="GY83" s="580"/>
      <c r="GZ83" s="580"/>
      <c r="HA83" s="580"/>
      <c r="HB83" s="580"/>
      <c r="HC83" s="580"/>
      <c r="HD83" s="580"/>
      <c r="HE83" s="580"/>
      <c r="HF83" s="580"/>
      <c r="HG83" s="580"/>
      <c r="HH83" s="580"/>
      <c r="HI83" s="580"/>
      <c r="HJ83" s="580"/>
      <c r="HK83" s="580"/>
      <c r="HL83" s="580"/>
      <c r="HM83" s="580"/>
      <c r="HN83" s="580"/>
      <c r="HO83" s="580"/>
      <c r="HP83" s="580"/>
      <c r="HQ83" s="580"/>
      <c r="HR83" s="580"/>
      <c r="HS83" s="580"/>
      <c r="HT83" s="580"/>
      <c r="HU83" s="580"/>
      <c r="HV83" s="580"/>
      <c r="HW83" s="580"/>
      <c r="HX83" s="580"/>
      <c r="HY83" s="580"/>
      <c r="HZ83" s="580"/>
      <c r="IA83" s="580"/>
      <c r="IB83" s="580"/>
      <c r="IC83" s="580"/>
      <c r="ID83" s="580"/>
      <c r="IE83" s="580"/>
      <c r="IF83" s="580"/>
      <c r="IG83" s="580"/>
      <c r="IH83" s="580"/>
      <c r="II83" s="580"/>
      <c r="IJ83" s="580"/>
      <c r="IK83" s="580"/>
      <c r="IL83" s="580"/>
    </row>
    <row r="84" spans="1:246" ht="21" customHeight="1">
      <c r="A84" s="1205" t="s">
        <v>294</v>
      </c>
      <c r="B84" s="1206"/>
      <c r="C84" s="1206"/>
      <c r="D84" s="1206"/>
      <c r="E84" s="1206"/>
      <c r="F84" s="1206"/>
      <c r="G84" s="1206"/>
      <c r="H84" s="1206"/>
      <c r="I84" s="1206"/>
      <c r="J84" s="1206"/>
      <c r="K84" s="1206"/>
      <c r="L84" s="1206"/>
      <c r="M84" s="1206"/>
      <c r="N84" s="1206"/>
      <c r="O84" s="1206"/>
      <c r="P84" s="1206"/>
      <c r="Q84" s="1206"/>
      <c r="R84" s="1206"/>
      <c r="S84" s="1206"/>
      <c r="T84" s="1206"/>
      <c r="U84" s="1206"/>
      <c r="V84" s="1206"/>
      <c r="W84" s="1206"/>
      <c r="X84" s="1206"/>
      <c r="Y84" s="1206"/>
      <c r="Z84" s="1206"/>
      <c r="AA84" s="1206"/>
      <c r="AB84" s="1206"/>
      <c r="AC84" s="1206"/>
      <c r="AD84" s="1206"/>
      <c r="AE84" s="1206"/>
      <c r="AF84" s="1206"/>
      <c r="AG84" s="1206"/>
      <c r="AH84" s="1190" t="s">
        <v>295</v>
      </c>
      <c r="AI84" s="1228" t="s">
        <v>296</v>
      </c>
      <c r="AJ84" s="1231" t="s">
        <v>119</v>
      </c>
      <c r="AK84" s="1778" t="s">
        <v>297</v>
      </c>
      <c r="AL84" s="1781" t="s">
        <v>298</v>
      </c>
      <c r="AM84" s="773"/>
      <c r="AN84" s="773"/>
      <c r="AO84" s="773"/>
      <c r="AP84" s="773"/>
      <c r="AQ84" s="773"/>
      <c r="AR84" s="773"/>
      <c r="AS84" s="773"/>
      <c r="AT84" s="759"/>
      <c r="AU84" s="759"/>
      <c r="AV84" s="759"/>
      <c r="AW84" s="1190" t="s">
        <v>295</v>
      </c>
      <c r="AX84" s="1228" t="s">
        <v>296</v>
      </c>
      <c r="AY84" s="1231" t="s">
        <v>119</v>
      </c>
      <c r="AZ84" s="1306" t="s">
        <v>299</v>
      </c>
      <c r="BA84" s="1306" t="s">
        <v>300</v>
      </c>
      <c r="BB84" s="1"/>
      <c r="BC84" s="23"/>
      <c r="BD84" s="130"/>
      <c r="BE84" s="23"/>
      <c r="BF84" s="614"/>
      <c r="BG84" s="23"/>
      <c r="BH84" s="129"/>
      <c r="BI84" s="23"/>
      <c r="BJ84" s="23"/>
      <c r="BK84" s="23"/>
      <c r="BL84" s="941"/>
      <c r="BM84" s="771"/>
      <c r="BN84" s="771"/>
      <c r="BO84" s="771"/>
      <c r="BP84" s="771"/>
      <c r="BQ84" s="771"/>
      <c r="BR84" s="771"/>
      <c r="BS84" s="771"/>
      <c r="BT84" s="771"/>
      <c r="BU84" s="23"/>
      <c r="BV84" s="23"/>
      <c r="BW84" s="23"/>
      <c r="BX84" s="23"/>
      <c r="BY84" s="23"/>
      <c r="BZ84" s="23"/>
      <c r="CA84" s="23"/>
      <c r="CB84" s="23"/>
      <c r="CC84" s="771"/>
      <c r="CD84" s="771"/>
      <c r="CE84" s="771"/>
      <c r="CF84" s="771"/>
      <c r="CG84" s="771"/>
      <c r="CH84" s="771"/>
      <c r="CI84" s="771"/>
      <c r="CJ84" s="771"/>
      <c r="CK84" s="771"/>
      <c r="CL84" s="771"/>
      <c r="CM84" s="23"/>
      <c r="CN84" s="23"/>
      <c r="CO84" s="23"/>
      <c r="CP84" s="23"/>
      <c r="CQ84" s="23"/>
      <c r="CR84" s="23"/>
      <c r="CS84" s="23"/>
      <c r="CT84" s="771"/>
      <c r="CU84" s="771"/>
      <c r="CV84" s="771"/>
      <c r="CW84" s="771"/>
      <c r="CX84" s="771"/>
      <c r="CY84" s="941"/>
      <c r="CZ84" s="580"/>
      <c r="DA84" s="580"/>
      <c r="DB84" s="580"/>
      <c r="DC84" s="580"/>
      <c r="DD84" s="580"/>
      <c r="DE84" s="580"/>
      <c r="DF84" s="580"/>
      <c r="DG84" s="580"/>
      <c r="DH84" s="580"/>
      <c r="DI84" s="580"/>
      <c r="DJ84" s="580"/>
      <c r="DK84" s="580"/>
      <c r="DL84" s="580"/>
      <c r="DM84" s="580"/>
      <c r="DN84" s="580"/>
      <c r="DO84" s="580"/>
      <c r="DP84" s="580"/>
      <c r="DQ84" s="580"/>
      <c r="DR84" s="580"/>
      <c r="DS84" s="580"/>
      <c r="DT84" s="580"/>
      <c r="DU84" s="580"/>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c r="FA84" s="580"/>
      <c r="FB84" s="580"/>
      <c r="FC84" s="580"/>
      <c r="FD84" s="580"/>
      <c r="FE84" s="580"/>
      <c r="FF84" s="580"/>
      <c r="FG84" s="580"/>
      <c r="FH84" s="580"/>
      <c r="FI84" s="580"/>
      <c r="FJ84" s="580"/>
      <c r="FK84" s="580"/>
      <c r="FL84" s="580"/>
      <c r="FM84" s="580"/>
      <c r="FN84" s="580"/>
      <c r="FO84" s="580"/>
      <c r="FP84" s="580"/>
      <c r="FQ84" s="580"/>
      <c r="FR84" s="580"/>
      <c r="FS84" s="580"/>
      <c r="FT84" s="580"/>
      <c r="FU84" s="580"/>
      <c r="FV84" s="580"/>
      <c r="FW84" s="580"/>
      <c r="FX84" s="580"/>
      <c r="FY84" s="580"/>
      <c r="FZ84" s="580"/>
      <c r="GA84" s="580"/>
      <c r="GB84" s="580"/>
      <c r="GC84" s="580"/>
      <c r="GD84" s="580"/>
      <c r="GE84" s="580"/>
      <c r="GF84" s="580"/>
      <c r="GG84" s="580"/>
      <c r="GH84" s="580"/>
      <c r="GI84" s="580"/>
      <c r="GJ84" s="580"/>
      <c r="GK84" s="580"/>
      <c r="GL84" s="580"/>
      <c r="GM84" s="580"/>
      <c r="GN84" s="580"/>
      <c r="GO84" s="580"/>
      <c r="GP84" s="580"/>
      <c r="GQ84" s="580"/>
      <c r="GR84" s="580"/>
      <c r="GS84" s="580"/>
      <c r="GT84" s="580"/>
      <c r="GU84" s="580"/>
      <c r="GV84" s="580"/>
      <c r="GW84" s="580"/>
      <c r="GX84" s="580"/>
      <c r="GY84" s="580"/>
      <c r="GZ84" s="580"/>
      <c r="HA84" s="580"/>
      <c r="HB84" s="580"/>
      <c r="HC84" s="580"/>
      <c r="HD84" s="580"/>
      <c r="HE84" s="580"/>
      <c r="HF84" s="580"/>
      <c r="HG84" s="580"/>
      <c r="HH84" s="580"/>
      <c r="HI84" s="580"/>
      <c r="HJ84" s="580"/>
      <c r="HK84" s="580"/>
      <c r="HL84" s="580"/>
      <c r="HM84" s="580"/>
      <c r="HN84" s="580"/>
      <c r="HO84" s="580"/>
      <c r="HP84" s="580"/>
      <c r="HQ84" s="580"/>
      <c r="HR84" s="580"/>
      <c r="HS84" s="580"/>
      <c r="HT84" s="580"/>
      <c r="HU84" s="580"/>
      <c r="HV84" s="580"/>
      <c r="HW84" s="580"/>
      <c r="HX84" s="580"/>
      <c r="HY84" s="580"/>
      <c r="HZ84" s="580"/>
      <c r="IA84" s="580"/>
      <c r="IB84" s="580"/>
      <c r="IC84" s="580"/>
      <c r="ID84" s="580"/>
      <c r="IE84" s="580"/>
      <c r="IF84" s="580"/>
      <c r="IG84" s="580"/>
      <c r="IH84" s="580"/>
      <c r="II84" s="580"/>
      <c r="IJ84" s="580"/>
      <c r="IK84" s="580"/>
      <c r="IL84" s="580"/>
    </row>
    <row r="85" spans="1:246" ht="90.75" customHeight="1">
      <c r="A85" s="1207"/>
      <c r="B85" s="1208"/>
      <c r="C85" s="1208"/>
      <c r="D85" s="1208"/>
      <c r="E85" s="1208"/>
      <c r="F85" s="1208"/>
      <c r="G85" s="1208"/>
      <c r="H85" s="1208"/>
      <c r="I85" s="1208"/>
      <c r="J85" s="1208"/>
      <c r="K85" s="1208"/>
      <c r="L85" s="1208"/>
      <c r="M85" s="1208"/>
      <c r="N85" s="1208"/>
      <c r="O85" s="1208"/>
      <c r="P85" s="1208"/>
      <c r="Q85" s="1208"/>
      <c r="R85" s="1208"/>
      <c r="S85" s="1208"/>
      <c r="T85" s="1208"/>
      <c r="U85" s="1208"/>
      <c r="V85" s="1208"/>
      <c r="W85" s="1208"/>
      <c r="X85" s="1208"/>
      <c r="Y85" s="1208"/>
      <c r="Z85" s="1208"/>
      <c r="AA85" s="1208"/>
      <c r="AB85" s="1208"/>
      <c r="AC85" s="1208"/>
      <c r="AD85" s="1208"/>
      <c r="AE85" s="1208"/>
      <c r="AF85" s="1208"/>
      <c r="AG85" s="1208"/>
      <c r="AH85" s="1191"/>
      <c r="AI85" s="1229"/>
      <c r="AJ85" s="1232"/>
      <c r="AK85" s="1779"/>
      <c r="AL85" s="1782"/>
      <c r="AM85" s="773"/>
      <c r="AN85" s="773"/>
      <c r="AO85" s="773"/>
      <c r="AP85" s="773"/>
      <c r="AQ85" s="773"/>
      <c r="AR85" s="773"/>
      <c r="AS85" s="773"/>
      <c r="AT85" s="759"/>
      <c r="AU85" s="759"/>
      <c r="AV85" s="759"/>
      <c r="AW85" s="1191"/>
      <c r="AX85" s="1229"/>
      <c r="AY85" s="1232"/>
      <c r="AZ85" s="1307"/>
      <c r="BA85" s="1307"/>
      <c r="BB85" s="1"/>
      <c r="BC85" s="23"/>
      <c r="BD85" s="130"/>
      <c r="BE85" s="23"/>
      <c r="BF85" s="614"/>
      <c r="BG85" s="23"/>
      <c r="BH85" s="129"/>
      <c r="BI85" s="23"/>
      <c r="BJ85" s="23"/>
      <c r="BK85" s="23"/>
      <c r="BL85" s="941"/>
      <c r="BM85" s="941"/>
      <c r="BN85" s="941"/>
      <c r="BO85" s="941"/>
      <c r="BP85" s="941"/>
      <c r="BQ85" s="941"/>
      <c r="BR85" s="941"/>
      <c r="BS85" s="941"/>
      <c r="BT85" s="941"/>
      <c r="BU85" s="23"/>
      <c r="BV85" s="23"/>
      <c r="BW85" s="23"/>
      <c r="BX85" s="23"/>
      <c r="BY85" s="23"/>
      <c r="BZ85" s="23"/>
      <c r="CA85" s="23"/>
      <c r="CB85" s="23"/>
      <c r="CC85" s="771"/>
      <c r="CD85" s="771"/>
      <c r="CE85" s="771"/>
      <c r="CF85" s="771"/>
      <c r="CG85" s="771"/>
      <c r="CH85" s="771"/>
      <c r="CI85" s="771"/>
      <c r="CJ85" s="771"/>
      <c r="CK85" s="771"/>
      <c r="CL85" s="771"/>
      <c r="CM85" s="23"/>
      <c r="CN85" s="23"/>
      <c r="CO85" s="23"/>
      <c r="CP85" s="23"/>
      <c r="CQ85" s="23"/>
      <c r="CR85" s="23"/>
      <c r="CS85" s="23"/>
      <c r="CT85" s="771"/>
      <c r="CU85" s="771"/>
      <c r="CV85" s="771"/>
      <c r="CW85" s="771"/>
      <c r="CX85" s="771"/>
      <c r="CY85" s="941"/>
      <c r="CZ85" s="580"/>
      <c r="DA85" s="580"/>
      <c r="DB85" s="580"/>
      <c r="DC85" s="580"/>
      <c r="DD85" s="580"/>
      <c r="DE85" s="580"/>
      <c r="DF85" s="580"/>
      <c r="DG85" s="580"/>
      <c r="DH85" s="580"/>
      <c r="DI85" s="580"/>
      <c r="DJ85" s="580"/>
      <c r="DK85" s="580"/>
      <c r="DL85" s="580"/>
      <c r="DM85" s="580"/>
      <c r="DN85" s="580"/>
      <c r="DO85" s="580"/>
      <c r="DP85" s="580"/>
      <c r="DQ85" s="580"/>
      <c r="DR85" s="580"/>
      <c r="DS85" s="580"/>
      <c r="DT85" s="580"/>
      <c r="DU85" s="580"/>
      <c r="DV85" s="580"/>
      <c r="DW85" s="580"/>
      <c r="DX85" s="580"/>
      <c r="DY85" s="580"/>
      <c r="DZ85" s="580"/>
      <c r="EA85" s="580"/>
      <c r="EB85" s="580"/>
      <c r="EC85" s="580"/>
      <c r="ED85" s="580"/>
      <c r="EE85" s="580"/>
      <c r="EF85" s="580"/>
      <c r="EG85" s="580"/>
      <c r="EH85" s="580"/>
      <c r="EI85" s="580"/>
      <c r="EJ85" s="580"/>
      <c r="EK85" s="580"/>
      <c r="EL85" s="580"/>
      <c r="EM85" s="580"/>
      <c r="EN85" s="580"/>
      <c r="EO85" s="580"/>
      <c r="EP85" s="580"/>
      <c r="EQ85" s="580"/>
      <c r="ER85" s="580"/>
      <c r="ES85" s="580"/>
      <c r="ET85" s="580"/>
      <c r="EU85" s="580"/>
      <c r="EV85" s="580"/>
      <c r="EW85" s="580"/>
      <c r="EX85" s="580"/>
      <c r="EY85" s="580"/>
      <c r="EZ85" s="580"/>
      <c r="FA85" s="580"/>
      <c r="FB85" s="580"/>
      <c r="FC85" s="580"/>
      <c r="FD85" s="580"/>
      <c r="FE85" s="580"/>
      <c r="FF85" s="580"/>
      <c r="FG85" s="580"/>
      <c r="FH85" s="580"/>
      <c r="FI85" s="580"/>
      <c r="FJ85" s="580"/>
      <c r="FK85" s="580"/>
      <c r="FL85" s="580"/>
      <c r="FM85" s="580"/>
      <c r="FN85" s="580"/>
      <c r="FO85" s="580"/>
      <c r="FP85" s="580"/>
      <c r="FQ85" s="580"/>
      <c r="FR85" s="580"/>
      <c r="FS85" s="580"/>
      <c r="FT85" s="580"/>
      <c r="FU85" s="580"/>
      <c r="FV85" s="580"/>
      <c r="FW85" s="580"/>
      <c r="FX85" s="580"/>
      <c r="FY85" s="580"/>
      <c r="FZ85" s="580"/>
      <c r="GA85" s="580"/>
      <c r="GB85" s="580"/>
      <c r="GC85" s="580"/>
      <c r="GD85" s="580"/>
      <c r="GE85" s="580"/>
      <c r="GF85" s="580"/>
      <c r="GG85" s="580"/>
      <c r="GH85" s="580"/>
      <c r="GI85" s="580"/>
      <c r="GJ85" s="580"/>
      <c r="GK85" s="580"/>
      <c r="GL85" s="580"/>
      <c r="GM85" s="580"/>
      <c r="GN85" s="580"/>
      <c r="GO85" s="580"/>
      <c r="GP85" s="580"/>
      <c r="GQ85" s="580"/>
      <c r="GR85" s="580"/>
      <c r="GS85" s="580"/>
      <c r="GT85" s="580"/>
      <c r="GU85" s="580"/>
      <c r="GV85" s="580"/>
      <c r="GW85" s="580"/>
      <c r="GX85" s="580"/>
      <c r="GY85" s="580"/>
      <c r="GZ85" s="580"/>
      <c r="HA85" s="580"/>
      <c r="HB85" s="580"/>
      <c r="HC85" s="580"/>
      <c r="HD85" s="580"/>
      <c r="HE85" s="580"/>
      <c r="HF85" s="580"/>
      <c r="HG85" s="580"/>
      <c r="HH85" s="580"/>
      <c r="HI85" s="580"/>
      <c r="HJ85" s="580"/>
      <c r="HK85" s="580"/>
      <c r="HL85" s="580"/>
      <c r="HM85" s="580"/>
      <c r="HN85" s="580"/>
      <c r="HO85" s="580"/>
      <c r="HP85" s="580"/>
      <c r="HQ85" s="580"/>
      <c r="HR85" s="580"/>
      <c r="HS85" s="580"/>
      <c r="HT85" s="580"/>
      <c r="HU85" s="580"/>
      <c r="HV85" s="580"/>
      <c r="HW85" s="580"/>
      <c r="HX85" s="580"/>
      <c r="HY85" s="580"/>
      <c r="HZ85" s="580"/>
      <c r="IA85" s="580"/>
      <c r="IB85" s="580"/>
      <c r="IC85" s="580"/>
      <c r="ID85" s="580"/>
      <c r="IE85" s="580"/>
      <c r="IF85" s="580"/>
      <c r="IG85" s="580"/>
      <c r="IH85" s="580"/>
      <c r="II85" s="580"/>
      <c r="IJ85" s="580"/>
      <c r="IK85" s="580"/>
      <c r="IL85" s="580"/>
    </row>
    <row r="86" spans="1:246" ht="45" customHeight="1" thickBot="1">
      <c r="A86" s="1203" t="s">
        <v>301</v>
      </c>
      <c r="B86" s="1204"/>
      <c r="C86" s="1204"/>
      <c r="D86" s="1204"/>
      <c r="E86" s="1204"/>
      <c r="F86" s="1204"/>
      <c r="G86" s="1204"/>
      <c r="H86" s="1204"/>
      <c r="I86" s="1204"/>
      <c r="J86" s="1204"/>
      <c r="K86" s="1204"/>
      <c r="L86" s="1204"/>
      <c r="M86" s="1204"/>
      <c r="N86" s="1204"/>
      <c r="O86" s="1204"/>
      <c r="P86" s="1204"/>
      <c r="Q86" s="1204"/>
      <c r="R86" s="1204"/>
      <c r="S86" s="1204"/>
      <c r="T86" s="1204"/>
      <c r="U86" s="1204"/>
      <c r="V86" s="1204"/>
      <c r="W86" s="1204"/>
      <c r="X86" s="1204"/>
      <c r="Y86" s="1204"/>
      <c r="Z86" s="1204"/>
      <c r="AA86" s="1204"/>
      <c r="AB86" s="1204"/>
      <c r="AC86" s="1204"/>
      <c r="AD86" s="1204"/>
      <c r="AE86" s="1204"/>
      <c r="AF86" s="1204"/>
      <c r="AG86" s="1204"/>
      <c r="AH86" s="1192"/>
      <c r="AI86" s="1230"/>
      <c r="AJ86" s="1233"/>
      <c r="AK86" s="1780"/>
      <c r="AL86" s="1783"/>
      <c r="AM86" s="773"/>
      <c r="AN86" s="773"/>
      <c r="AO86" s="759"/>
      <c r="AP86" s="759"/>
      <c r="AQ86" s="759"/>
      <c r="AR86" s="759"/>
      <c r="AS86" s="759"/>
      <c r="AT86" s="759"/>
      <c r="AU86" s="759"/>
      <c r="AV86" s="759"/>
      <c r="AW86" s="1812"/>
      <c r="AX86" s="1813"/>
      <c r="AY86" s="1694"/>
      <c r="AZ86" s="1308"/>
      <c r="BA86" s="1308"/>
      <c r="BB86" s="255"/>
      <c r="BC86" s="256"/>
      <c r="BD86" s="257"/>
      <c r="BE86" s="547"/>
      <c r="BF86" s="125"/>
      <c r="BG86" s="125"/>
      <c r="BH86" s="125"/>
      <c r="BI86" s="125"/>
      <c r="BJ86" s="246"/>
      <c r="BK86" s="40"/>
      <c r="BL86" s="40"/>
      <c r="BM86" s="246"/>
      <c r="BN86" s="775"/>
      <c r="BO86" s="941"/>
      <c r="BP86" s="547"/>
      <c r="BQ86" s="547"/>
      <c r="BR86" s="246"/>
      <c r="BS86" s="941"/>
      <c r="BT86" s="941"/>
      <c r="BU86" s="259"/>
      <c r="BV86" s="259"/>
      <c r="BW86" s="259"/>
      <c r="BX86" s="259"/>
      <c r="BY86" s="259"/>
      <c r="BZ86" s="259"/>
      <c r="CA86" s="259"/>
      <c r="CB86" s="259"/>
      <c r="CC86" s="771"/>
      <c r="CD86" s="771"/>
      <c r="CE86" s="771"/>
      <c r="CF86" s="771"/>
      <c r="CG86" s="771"/>
      <c r="CH86" s="771"/>
      <c r="CI86" s="771"/>
      <c r="CJ86" s="771"/>
      <c r="CK86" s="771"/>
      <c r="CL86" s="771"/>
      <c r="CM86" s="259"/>
      <c r="CN86" s="259"/>
      <c r="CO86" s="259"/>
      <c r="CP86" s="259"/>
      <c r="CQ86" s="259"/>
      <c r="CR86" s="259"/>
      <c r="CS86" s="259"/>
      <c r="CT86" s="771"/>
      <c r="CU86" s="771"/>
      <c r="CV86" s="771"/>
      <c r="CW86" s="771"/>
      <c r="CX86" s="771"/>
      <c r="CY86" s="941"/>
      <c r="CZ86" s="580"/>
      <c r="DA86" s="580"/>
      <c r="DB86" s="580"/>
      <c r="DC86" s="580"/>
      <c r="DD86" s="580"/>
      <c r="DE86" s="580"/>
      <c r="DF86" s="580"/>
      <c r="DG86" s="580"/>
      <c r="DH86" s="580"/>
      <c r="DI86" s="580"/>
      <c r="DJ86" s="580"/>
      <c r="DK86" s="580"/>
      <c r="DL86" s="580"/>
      <c r="DM86" s="580"/>
      <c r="DN86" s="580"/>
      <c r="DO86" s="580"/>
      <c r="DP86" s="580"/>
      <c r="DQ86" s="580"/>
      <c r="DR86" s="580"/>
      <c r="DS86" s="580"/>
      <c r="DT86" s="580"/>
      <c r="DU86" s="580"/>
      <c r="DV86" s="580"/>
      <c r="DW86" s="580"/>
      <c r="DX86" s="580"/>
      <c r="DY86" s="580"/>
      <c r="DZ86" s="580"/>
      <c r="EA86" s="580"/>
      <c r="EB86" s="580"/>
      <c r="EC86" s="580"/>
      <c r="ED86" s="580"/>
      <c r="EE86" s="580"/>
      <c r="EF86" s="580"/>
      <c r="EG86" s="580"/>
      <c r="EH86" s="580"/>
      <c r="EI86" s="580"/>
      <c r="EJ86" s="580"/>
      <c r="EK86" s="580"/>
      <c r="EL86" s="580"/>
      <c r="EM86" s="580"/>
      <c r="EN86" s="580"/>
      <c r="EO86" s="580"/>
      <c r="EP86" s="580"/>
      <c r="EQ86" s="580"/>
      <c r="ER86" s="580"/>
      <c r="ES86" s="580"/>
      <c r="ET86" s="580"/>
      <c r="EU86" s="580"/>
      <c r="EV86" s="580"/>
      <c r="EW86" s="580"/>
      <c r="EX86" s="580"/>
      <c r="EY86" s="580"/>
      <c r="EZ86" s="580"/>
      <c r="FA86" s="580"/>
      <c r="FB86" s="580"/>
      <c r="FC86" s="580"/>
      <c r="FD86" s="580"/>
      <c r="FE86" s="580"/>
      <c r="FF86" s="580"/>
      <c r="FG86" s="580"/>
      <c r="FH86" s="580"/>
      <c r="FI86" s="580"/>
      <c r="FJ86" s="580"/>
      <c r="FK86" s="580"/>
      <c r="FL86" s="580"/>
      <c r="FM86" s="580"/>
      <c r="FN86" s="580"/>
      <c r="FO86" s="580"/>
      <c r="FP86" s="580"/>
      <c r="FQ86" s="580"/>
      <c r="FR86" s="580"/>
      <c r="FS86" s="580"/>
      <c r="FT86" s="580"/>
      <c r="FU86" s="580"/>
      <c r="FV86" s="580"/>
      <c r="FW86" s="580"/>
      <c r="FX86" s="580"/>
      <c r="FY86" s="580"/>
      <c r="FZ86" s="580"/>
      <c r="GA86" s="580"/>
      <c r="GB86" s="580"/>
      <c r="GC86" s="580"/>
      <c r="GD86" s="580"/>
      <c r="GE86" s="580"/>
      <c r="GF86" s="580"/>
      <c r="GG86" s="580"/>
      <c r="GH86" s="580"/>
      <c r="GI86" s="580"/>
      <c r="GJ86" s="580"/>
      <c r="GK86" s="580"/>
      <c r="GL86" s="580"/>
      <c r="GM86" s="580"/>
      <c r="GN86" s="580"/>
      <c r="GO86" s="580"/>
      <c r="GP86" s="580"/>
      <c r="GQ86" s="580"/>
      <c r="GR86" s="580"/>
      <c r="GS86" s="580"/>
      <c r="GT86" s="580"/>
      <c r="GU86" s="580"/>
      <c r="GV86" s="580"/>
      <c r="GW86" s="580"/>
      <c r="GX86" s="580"/>
      <c r="GY86" s="580"/>
      <c r="GZ86" s="580"/>
      <c r="HA86" s="580"/>
      <c r="HB86" s="580"/>
      <c r="HC86" s="580"/>
      <c r="HD86" s="580"/>
      <c r="HE86" s="580"/>
      <c r="HF86" s="580"/>
      <c r="HG86" s="580"/>
      <c r="HH86" s="580"/>
      <c r="HI86" s="580"/>
      <c r="HJ86" s="580"/>
      <c r="HK86" s="580"/>
      <c r="HL86" s="580"/>
      <c r="HM86" s="580"/>
      <c r="HN86" s="580"/>
      <c r="HO86" s="580"/>
      <c r="HP86" s="580"/>
      <c r="HQ86" s="580"/>
      <c r="HR86" s="580"/>
      <c r="HS86" s="580"/>
      <c r="HT86" s="580"/>
      <c r="HU86" s="580"/>
      <c r="HV86" s="580"/>
      <c r="HW86" s="580"/>
      <c r="HX86" s="580"/>
      <c r="HY86" s="580"/>
      <c r="HZ86" s="580"/>
      <c r="IA86" s="580"/>
      <c r="IB86" s="580"/>
      <c r="IC86" s="580"/>
      <c r="ID86" s="580"/>
      <c r="IE86" s="580"/>
      <c r="IF86" s="580"/>
      <c r="IG86" s="580"/>
      <c r="IH86" s="580"/>
      <c r="II86" s="580"/>
      <c r="IJ86" s="580"/>
      <c r="IK86" s="580"/>
      <c r="IL86" s="580"/>
    </row>
    <row r="87" spans="1:246" ht="40.15" customHeight="1">
      <c r="A87" s="1634" t="s">
        <v>39</v>
      </c>
      <c r="B87" s="1918" t="s">
        <v>44</v>
      </c>
      <c r="C87" s="1919"/>
      <c r="D87" s="1467" t="s">
        <v>302</v>
      </c>
      <c r="E87" s="1468"/>
      <c r="F87" s="1468"/>
      <c r="G87" s="1468"/>
      <c r="H87" s="1468"/>
      <c r="I87" s="1468"/>
      <c r="J87" s="1468"/>
      <c r="K87" s="1468"/>
      <c r="L87" s="1468"/>
      <c r="M87" s="1468"/>
      <c r="N87" s="1468"/>
      <c r="O87" s="1468"/>
      <c r="P87" s="1468"/>
      <c r="Q87" s="1468"/>
      <c r="R87" s="1468"/>
      <c r="S87" s="1468"/>
      <c r="T87" s="1468"/>
      <c r="U87" s="1468"/>
      <c r="V87" s="1468"/>
      <c r="W87" s="1468"/>
      <c r="X87" s="1468"/>
      <c r="Y87" s="1468"/>
      <c r="Z87" s="1468"/>
      <c r="AA87" s="1468"/>
      <c r="AB87" s="1468"/>
      <c r="AC87" s="1468"/>
      <c r="AD87" s="1468"/>
      <c r="AE87" s="1468"/>
      <c r="AF87" s="1468"/>
      <c r="AG87" s="1469"/>
      <c r="AH87" s="916"/>
      <c r="AI87" s="916"/>
      <c r="AJ87" s="916"/>
      <c r="AK87" s="878" t="str">
        <f>BA87</f>
        <v>-</v>
      </c>
      <c r="AL87" s="892"/>
      <c r="AM87" s="760"/>
      <c r="AN87" s="760"/>
      <c r="AO87" s="759"/>
      <c r="AP87" s="759"/>
      <c r="AQ87" s="759"/>
      <c r="AR87" s="759"/>
      <c r="AS87" s="759"/>
      <c r="AT87" s="1992" t="s">
        <v>39</v>
      </c>
      <c r="AU87" s="625" t="s">
        <v>44</v>
      </c>
      <c r="AV87" s="626"/>
      <c r="AW87" s="249">
        <f>IF(AH87="x",1,0)</f>
        <v>0</v>
      </c>
      <c r="AX87" s="534">
        <f>IF(AI87="x",0,0)</f>
        <v>0</v>
      </c>
      <c r="AY87" s="250"/>
      <c r="AZ87" s="537">
        <f>SUM(AW87:AY87)</f>
        <v>0</v>
      </c>
      <c r="BA87" s="638" t="str">
        <f>IF(AZ87&gt;0,"X","-")</f>
        <v>-</v>
      </c>
      <c r="BB87" s="636"/>
      <c r="BC87" s="258"/>
      <c r="BD87" s="135"/>
      <c r="BE87" s="547"/>
      <c r="BF87" s="258"/>
      <c r="BG87" s="136"/>
      <c r="BH87" s="593"/>
      <c r="BI87" s="261"/>
      <c r="BJ87" s="246"/>
      <c r="BK87" s="246"/>
      <c r="BL87" s="259"/>
      <c r="BM87" s="246"/>
      <c r="BN87" s="246"/>
      <c r="BO87" s="246"/>
      <c r="BP87" s="124"/>
      <c r="BQ87" s="246"/>
      <c r="BR87" s="246"/>
      <c r="BS87" s="941"/>
      <c r="BT87" s="941"/>
      <c r="BU87" s="941"/>
      <c r="BV87" s="941"/>
      <c r="BW87" s="941"/>
      <c r="BX87" s="941"/>
      <c r="BY87" s="941"/>
      <c r="BZ87" s="941"/>
      <c r="CA87" s="941"/>
      <c r="CB87" s="941"/>
      <c r="CC87" s="771"/>
      <c r="CD87" s="771"/>
      <c r="CE87" s="771"/>
      <c r="CF87" s="771"/>
      <c r="CG87" s="771"/>
      <c r="CH87" s="771"/>
      <c r="CI87" s="580"/>
      <c r="CJ87" s="580"/>
      <c r="CK87" s="580"/>
      <c r="CL87" s="580"/>
      <c r="CM87" s="580"/>
      <c r="CN87" s="580"/>
      <c r="CO87" s="941"/>
      <c r="CP87" s="941"/>
      <c r="CQ87" s="941"/>
      <c r="CR87" s="941"/>
      <c r="CS87" s="941"/>
      <c r="CT87" s="771"/>
      <c r="CU87" s="941"/>
      <c r="CV87" s="941"/>
      <c r="CW87" s="941"/>
      <c r="CX87" s="941"/>
      <c r="CY87" s="941"/>
      <c r="CZ87" s="580"/>
      <c r="DA87" s="580"/>
      <c r="DB87" s="580"/>
      <c r="DC87" s="580"/>
      <c r="DD87" s="580"/>
      <c r="DE87" s="580"/>
      <c r="DF87" s="580"/>
      <c r="DG87" s="580"/>
      <c r="DH87" s="580"/>
      <c r="DI87" s="580"/>
      <c r="DJ87" s="580"/>
      <c r="DK87" s="580"/>
      <c r="DL87" s="580"/>
      <c r="DM87" s="580"/>
      <c r="DN87" s="580"/>
      <c r="DO87" s="580"/>
      <c r="DP87" s="580"/>
      <c r="DQ87" s="580"/>
      <c r="DR87" s="580"/>
      <c r="DS87" s="580"/>
      <c r="DT87" s="580"/>
      <c r="DU87" s="580"/>
      <c r="DV87" s="580"/>
      <c r="DW87" s="580"/>
      <c r="DX87" s="580"/>
      <c r="DY87" s="580"/>
      <c r="DZ87" s="580"/>
      <c r="EA87" s="580"/>
      <c r="EB87" s="580"/>
      <c r="EC87" s="580"/>
      <c r="ED87" s="580"/>
      <c r="EE87" s="580"/>
      <c r="EF87" s="580"/>
      <c r="EG87" s="580"/>
      <c r="EH87" s="580"/>
      <c r="EI87" s="580"/>
      <c r="EJ87" s="580"/>
      <c r="EK87" s="580"/>
      <c r="EL87" s="580"/>
      <c r="EM87" s="580"/>
      <c r="EN87" s="580"/>
      <c r="EO87" s="580"/>
      <c r="EP87" s="580"/>
      <c r="EQ87" s="580"/>
      <c r="ER87" s="580"/>
      <c r="ES87" s="580"/>
      <c r="ET87" s="580"/>
      <c r="EU87" s="580"/>
      <c r="EV87" s="580"/>
      <c r="EW87" s="580"/>
      <c r="EX87" s="580"/>
      <c r="EY87" s="580"/>
      <c r="EZ87" s="580"/>
      <c r="FA87" s="580"/>
      <c r="FB87" s="580"/>
      <c r="FC87" s="580"/>
      <c r="FD87" s="580"/>
      <c r="FE87" s="580"/>
      <c r="FF87" s="580"/>
      <c r="FG87" s="580"/>
      <c r="FH87" s="580"/>
      <c r="FI87" s="580"/>
      <c r="FJ87" s="580"/>
      <c r="FK87" s="580"/>
      <c r="FL87" s="580"/>
      <c r="FM87" s="580"/>
      <c r="FN87" s="580"/>
      <c r="FO87" s="580"/>
      <c r="FP87" s="580"/>
      <c r="FQ87" s="580"/>
      <c r="FR87" s="580"/>
      <c r="FS87" s="580"/>
      <c r="FT87" s="580"/>
      <c r="FU87" s="580"/>
      <c r="FV87" s="580"/>
      <c r="FW87" s="580"/>
      <c r="FX87" s="580"/>
      <c r="FY87" s="580"/>
      <c r="FZ87" s="580"/>
      <c r="GA87" s="580"/>
      <c r="GB87" s="580"/>
      <c r="GC87" s="580"/>
      <c r="GD87" s="580"/>
      <c r="GE87" s="580"/>
      <c r="GF87" s="580"/>
      <c r="GG87" s="580"/>
      <c r="GH87" s="580"/>
      <c r="GI87" s="580"/>
      <c r="GJ87" s="580"/>
      <c r="GK87" s="580"/>
      <c r="GL87" s="580"/>
      <c r="GM87" s="580"/>
      <c r="GN87" s="580"/>
      <c r="GO87" s="580"/>
      <c r="GP87" s="580"/>
      <c r="GQ87" s="580"/>
      <c r="GR87" s="580"/>
      <c r="GS87" s="580"/>
      <c r="GT87" s="580"/>
      <c r="GU87" s="580"/>
      <c r="GV87" s="580"/>
      <c r="GW87" s="580"/>
      <c r="GX87" s="580"/>
      <c r="GY87" s="580"/>
      <c r="GZ87" s="580"/>
      <c r="HA87" s="580"/>
      <c r="HB87" s="580"/>
      <c r="HC87" s="580"/>
      <c r="HD87" s="580"/>
      <c r="HE87" s="580"/>
      <c r="HF87" s="580"/>
      <c r="HG87" s="580"/>
      <c r="HH87" s="580"/>
      <c r="HI87" s="580"/>
      <c r="HJ87" s="580"/>
      <c r="HK87" s="580"/>
      <c r="HL87" s="580"/>
      <c r="HM87" s="580"/>
      <c r="HN87" s="580"/>
      <c r="HO87" s="580"/>
      <c r="HP87" s="580"/>
      <c r="HQ87" s="580"/>
      <c r="HR87" s="580"/>
      <c r="HS87" s="580"/>
      <c r="HT87" s="580"/>
      <c r="HU87" s="580"/>
      <c r="HV87" s="580"/>
      <c r="HW87" s="580"/>
      <c r="HX87" s="580"/>
      <c r="HY87" s="580"/>
      <c r="HZ87" s="580"/>
      <c r="IA87" s="580"/>
      <c r="IB87" s="580"/>
      <c r="IC87" s="580"/>
      <c r="ID87" s="580"/>
      <c r="IE87" s="580"/>
      <c r="IF87" s="580"/>
      <c r="IG87" s="580"/>
      <c r="IH87" s="580"/>
      <c r="II87" s="580"/>
      <c r="IJ87" s="580"/>
      <c r="IK87" s="580"/>
      <c r="IL87" s="580"/>
    </row>
    <row r="88" spans="1:246" ht="27.6" customHeight="1">
      <c r="A88" s="1635"/>
      <c r="B88" s="1920" t="s">
        <v>45</v>
      </c>
      <c r="C88" s="1921"/>
      <c r="D88" s="1773" t="s">
        <v>303</v>
      </c>
      <c r="E88" s="1774"/>
      <c r="F88" s="1774"/>
      <c r="G88" s="1774"/>
      <c r="H88" s="1774"/>
      <c r="I88" s="1774"/>
      <c r="J88" s="1774"/>
      <c r="K88" s="1774"/>
      <c r="L88" s="1774"/>
      <c r="M88" s="1774"/>
      <c r="N88" s="1774"/>
      <c r="O88" s="1774"/>
      <c r="P88" s="1774"/>
      <c r="Q88" s="1774"/>
      <c r="R88" s="1774"/>
      <c r="S88" s="1774"/>
      <c r="T88" s="1774"/>
      <c r="U88" s="1774"/>
      <c r="V88" s="1774"/>
      <c r="W88" s="1774"/>
      <c r="X88" s="1774"/>
      <c r="Y88" s="1774"/>
      <c r="Z88" s="1774"/>
      <c r="AA88" s="1774"/>
      <c r="AB88" s="1774"/>
      <c r="AC88" s="1774"/>
      <c r="AD88" s="1774"/>
      <c r="AE88" s="1774"/>
      <c r="AF88" s="1774"/>
      <c r="AG88" s="1775"/>
      <c r="AH88" s="916"/>
      <c r="AI88" s="916"/>
      <c r="AJ88" s="916"/>
      <c r="AK88" s="879" t="str">
        <f>BA88</f>
        <v>-</v>
      </c>
      <c r="AL88" s="892"/>
      <c r="AM88" s="760"/>
      <c r="AN88" s="760"/>
      <c r="AO88" s="759"/>
      <c r="AP88" s="759"/>
      <c r="AQ88" s="759"/>
      <c r="AR88" s="759"/>
      <c r="AS88" s="759"/>
      <c r="AT88" s="1993"/>
      <c r="AU88" s="627" t="s">
        <v>45</v>
      </c>
      <c r="AV88" s="628"/>
      <c r="AW88" s="243">
        <f>IF(AH88="x",0,0)</f>
        <v>0</v>
      </c>
      <c r="AX88" s="756">
        <f>IF(AI88="x",1,0)</f>
        <v>0</v>
      </c>
      <c r="AY88" s="242"/>
      <c r="AZ88" s="531">
        <f>SUM(AW88:AY88)</f>
        <v>0</v>
      </c>
      <c r="BA88" s="637" t="str">
        <f>IF(AZ88&gt;0,"X","-")</f>
        <v>-</v>
      </c>
      <c r="BB88" s="636"/>
      <c r="BC88" s="258"/>
      <c r="BD88" s="135"/>
      <c r="BE88" s="547"/>
      <c r="BF88" s="258"/>
      <c r="BG88" s="136"/>
      <c r="BH88" s="593"/>
      <c r="BI88" s="261"/>
      <c r="BJ88" s="246"/>
      <c r="BK88" s="941"/>
      <c r="BL88" s="124"/>
      <c r="BM88" s="246"/>
      <c r="BN88" s="246"/>
      <c r="BO88" s="246"/>
      <c r="BP88" s="124"/>
      <c r="BQ88" s="124"/>
      <c r="BR88" s="246"/>
      <c r="BS88" s="941"/>
      <c r="BT88" s="941"/>
      <c r="BU88" s="941"/>
      <c r="BV88" s="941"/>
      <c r="BW88" s="771"/>
      <c r="BX88" s="771"/>
      <c r="BY88" s="771"/>
      <c r="BZ88" s="771"/>
      <c r="CA88" s="771"/>
      <c r="CB88" s="771"/>
      <c r="CC88" s="580"/>
      <c r="CD88" s="580"/>
      <c r="CE88" s="580"/>
      <c r="CF88" s="580"/>
      <c r="CG88" s="580"/>
      <c r="CH88" s="580"/>
      <c r="CI88" s="941"/>
      <c r="CJ88" s="941"/>
      <c r="CK88" s="941"/>
      <c r="CL88" s="941"/>
      <c r="CM88" s="941"/>
      <c r="CN88" s="39"/>
      <c r="CO88" s="39"/>
      <c r="CP88" s="39"/>
      <c r="CQ88" s="39"/>
      <c r="CR88" s="39"/>
      <c r="CS88" s="39"/>
      <c r="CT88" s="39"/>
      <c r="CU88" s="39"/>
      <c r="CV88" s="39"/>
      <c r="CW88" s="580"/>
      <c r="CX88" s="580"/>
      <c r="CY88" s="580"/>
      <c r="CZ88" s="580"/>
      <c r="DA88" s="580"/>
      <c r="DB88" s="580"/>
      <c r="DC88" s="580"/>
      <c r="DD88" s="580"/>
      <c r="DE88" s="580"/>
      <c r="DF88" s="580"/>
      <c r="DG88" s="580"/>
      <c r="DH88" s="580"/>
      <c r="DI88" s="580"/>
      <c r="DJ88" s="580"/>
      <c r="DK88" s="580"/>
      <c r="DL88" s="580"/>
      <c r="DM88" s="580"/>
      <c r="DN88" s="580"/>
      <c r="DO88" s="580"/>
      <c r="DP88" s="580"/>
      <c r="DQ88" s="580"/>
      <c r="DR88" s="580"/>
      <c r="DS88" s="580"/>
      <c r="DT88" s="580"/>
      <c r="DU88" s="580"/>
      <c r="DV88" s="580"/>
      <c r="DW88" s="580"/>
      <c r="DX88" s="580"/>
      <c r="DY88" s="580"/>
      <c r="DZ88" s="580"/>
      <c r="EA88" s="580"/>
      <c r="EB88" s="580"/>
      <c r="EC88" s="580"/>
      <c r="ED88" s="580"/>
      <c r="EE88" s="580"/>
      <c r="EF88" s="580"/>
      <c r="EG88" s="580"/>
      <c r="EH88" s="580"/>
      <c r="EI88" s="580"/>
      <c r="EJ88" s="580"/>
      <c r="EK88" s="580"/>
      <c r="EL88" s="580"/>
      <c r="EM88" s="580"/>
      <c r="EN88" s="580"/>
      <c r="EO88" s="580"/>
      <c r="EP88" s="580"/>
      <c r="EQ88" s="580"/>
      <c r="ER88" s="580"/>
      <c r="ES88" s="580"/>
      <c r="ET88" s="580"/>
      <c r="EU88" s="580"/>
      <c r="EV88" s="580"/>
      <c r="EW88" s="580"/>
      <c r="EX88" s="580"/>
      <c r="EY88" s="580"/>
      <c r="EZ88" s="580"/>
      <c r="FA88" s="580"/>
      <c r="FB88" s="580"/>
      <c r="FC88" s="580"/>
      <c r="FD88" s="580"/>
      <c r="FE88" s="580"/>
      <c r="FF88" s="580"/>
      <c r="FG88" s="580"/>
      <c r="FH88" s="580"/>
      <c r="FI88" s="580"/>
      <c r="FJ88" s="580"/>
      <c r="FK88" s="580"/>
      <c r="FL88" s="580"/>
      <c r="FM88" s="580"/>
      <c r="FN88" s="580"/>
      <c r="FO88" s="580"/>
      <c r="FP88" s="580"/>
      <c r="FQ88" s="580"/>
      <c r="FR88" s="580"/>
      <c r="FS88" s="580"/>
      <c r="FT88" s="580"/>
      <c r="FU88" s="580"/>
      <c r="FV88" s="580"/>
      <c r="FW88" s="580"/>
      <c r="FX88" s="580"/>
      <c r="FY88" s="580"/>
      <c r="FZ88" s="580"/>
      <c r="GA88" s="580"/>
      <c r="GB88" s="580"/>
      <c r="GC88" s="580"/>
      <c r="GD88" s="580"/>
      <c r="GE88" s="580"/>
      <c r="GF88" s="580"/>
      <c r="GG88" s="580"/>
      <c r="GH88" s="580"/>
      <c r="GI88" s="580"/>
      <c r="GJ88" s="580"/>
      <c r="GK88" s="580"/>
      <c r="GL88" s="580"/>
      <c r="GM88" s="580"/>
      <c r="GN88" s="580"/>
      <c r="GO88" s="580"/>
      <c r="GP88" s="580"/>
      <c r="GQ88" s="580"/>
      <c r="GR88" s="580"/>
      <c r="GS88" s="580"/>
      <c r="GT88" s="580"/>
      <c r="GU88" s="580"/>
      <c r="GV88" s="580"/>
      <c r="GW88" s="580"/>
      <c r="GX88" s="580"/>
      <c r="GY88" s="580"/>
      <c r="GZ88" s="580"/>
      <c r="HA88" s="580"/>
      <c r="HB88" s="580"/>
      <c r="HC88" s="580"/>
      <c r="HD88" s="580"/>
      <c r="HE88" s="580"/>
      <c r="HF88" s="580"/>
      <c r="HG88" s="580"/>
      <c r="HH88" s="580"/>
      <c r="HI88" s="580"/>
      <c r="HJ88" s="580"/>
      <c r="HK88" s="580"/>
      <c r="HL88" s="580"/>
      <c r="HM88" s="580"/>
      <c r="HN88" s="580"/>
      <c r="HO88" s="580"/>
      <c r="HP88" s="580"/>
      <c r="HQ88" s="580"/>
      <c r="HR88" s="580"/>
      <c r="HS88" s="580"/>
      <c r="HT88" s="580"/>
      <c r="HU88" s="580"/>
      <c r="HV88" s="580"/>
      <c r="HW88" s="580"/>
      <c r="HX88" s="580"/>
      <c r="HY88" s="580"/>
      <c r="HZ88" s="580"/>
      <c r="IA88" s="580"/>
      <c r="IB88" s="580"/>
      <c r="IC88" s="580"/>
      <c r="ID88" s="580"/>
      <c r="IE88" s="580"/>
      <c r="IF88" s="580"/>
      <c r="IG88" s="580"/>
      <c r="IH88" s="580"/>
      <c r="II88" s="580"/>
      <c r="IJ88" s="580"/>
      <c r="IK88" s="580"/>
      <c r="IL88" s="580"/>
    </row>
    <row r="89" spans="1:246" ht="34.5" customHeight="1">
      <c r="A89" s="1635"/>
      <c r="B89" s="1922" t="s">
        <v>46</v>
      </c>
      <c r="C89" s="1923"/>
      <c r="D89" s="1773" t="s">
        <v>304</v>
      </c>
      <c r="E89" s="1774"/>
      <c r="F89" s="1774"/>
      <c r="G89" s="1774"/>
      <c r="H89" s="1774"/>
      <c r="I89" s="1774"/>
      <c r="J89" s="1774"/>
      <c r="K89" s="1774"/>
      <c r="L89" s="1774"/>
      <c r="M89" s="1774"/>
      <c r="N89" s="1774"/>
      <c r="O89" s="1774"/>
      <c r="P89" s="1774"/>
      <c r="Q89" s="1774"/>
      <c r="R89" s="1774"/>
      <c r="S89" s="1774"/>
      <c r="T89" s="1774"/>
      <c r="U89" s="1774"/>
      <c r="V89" s="1774"/>
      <c r="W89" s="1774"/>
      <c r="X89" s="1774"/>
      <c r="Y89" s="1774"/>
      <c r="Z89" s="1774"/>
      <c r="AA89" s="1774"/>
      <c r="AB89" s="1774"/>
      <c r="AC89" s="1774"/>
      <c r="AD89" s="1774"/>
      <c r="AE89" s="1774"/>
      <c r="AF89" s="1774"/>
      <c r="AG89" s="1775"/>
      <c r="AH89" s="916"/>
      <c r="AI89" s="916"/>
      <c r="AJ89" s="916"/>
      <c r="AK89" s="1841" t="str">
        <f>BA89</f>
        <v>-</v>
      </c>
      <c r="AL89" s="1961"/>
      <c r="AM89" s="760"/>
      <c r="AN89" s="760"/>
      <c r="AO89" s="759"/>
      <c r="AP89" s="759"/>
      <c r="AQ89" s="759"/>
      <c r="AR89" s="759"/>
      <c r="AS89" s="759"/>
      <c r="AT89" s="1993"/>
      <c r="AU89" s="1988" t="s">
        <v>46</v>
      </c>
      <c r="AV89" s="1989"/>
      <c r="AW89" s="243">
        <f>IF(AH89="x",1,0)</f>
        <v>0</v>
      </c>
      <c r="AX89" s="893">
        <f>IF(AI89="x",0,0)</f>
        <v>0</v>
      </c>
      <c r="AY89" s="242"/>
      <c r="AZ89" s="1800">
        <f>AW89+AW90+AX89+AX90</f>
        <v>0</v>
      </c>
      <c r="BA89" s="1800" t="str">
        <f>IF(AZ89&gt;0,"X","-")</f>
        <v>-</v>
      </c>
      <c r="BB89" s="636"/>
      <c r="BC89" s="258"/>
      <c r="BD89" s="135"/>
      <c r="BE89" s="547"/>
      <c r="BF89" s="258"/>
      <c r="BG89" s="136"/>
      <c r="BH89" s="593"/>
      <c r="BI89" s="261"/>
      <c r="BJ89" s="246"/>
      <c r="BK89" s="941"/>
      <c r="BL89" s="124"/>
      <c r="BM89" s="246"/>
      <c r="BN89" s="246"/>
      <c r="BO89" s="246"/>
      <c r="BP89" s="124"/>
      <c r="BQ89" s="594"/>
      <c r="BR89" s="246"/>
      <c r="BS89" s="941"/>
      <c r="BT89" s="941"/>
      <c r="BU89" s="941"/>
      <c r="BV89" s="941"/>
      <c r="BW89" s="771"/>
      <c r="BX89" s="771"/>
      <c r="BY89" s="771"/>
      <c r="BZ89" s="771"/>
      <c r="CA89" s="771"/>
      <c r="CB89" s="771"/>
      <c r="CC89" s="580"/>
      <c r="CD89" s="580"/>
      <c r="CE89" s="580"/>
      <c r="CF89" s="580"/>
      <c r="CG89" s="580"/>
      <c r="CH89" s="580"/>
      <c r="CI89" s="941"/>
      <c r="CJ89" s="941"/>
      <c r="CK89" s="941"/>
      <c r="CL89" s="941"/>
      <c r="CM89" s="941"/>
      <c r="CN89" s="39"/>
      <c r="CO89" s="39"/>
      <c r="CP89" s="39"/>
      <c r="CQ89" s="39"/>
      <c r="CR89" s="39"/>
      <c r="CS89" s="39"/>
      <c r="CT89" s="39"/>
      <c r="CU89" s="39"/>
      <c r="CV89" s="39"/>
      <c r="CW89" s="580"/>
      <c r="CX89" s="580"/>
      <c r="CY89" s="580"/>
      <c r="CZ89" s="580"/>
      <c r="DA89" s="580"/>
      <c r="DB89" s="580"/>
      <c r="DC89" s="580"/>
      <c r="DD89" s="580"/>
      <c r="DE89" s="580"/>
      <c r="DF89" s="580"/>
      <c r="DG89" s="580"/>
      <c r="DH89" s="580"/>
      <c r="DI89" s="580"/>
      <c r="DJ89" s="580"/>
      <c r="DK89" s="580"/>
      <c r="DL89" s="580"/>
      <c r="DM89" s="580"/>
      <c r="DN89" s="580"/>
      <c r="DO89" s="580"/>
      <c r="DP89" s="580"/>
      <c r="DQ89" s="580"/>
      <c r="DR89" s="580"/>
      <c r="DS89" s="580"/>
      <c r="DT89" s="580"/>
      <c r="DU89" s="580"/>
      <c r="DV89" s="580"/>
      <c r="DW89" s="580"/>
      <c r="DX89" s="580"/>
      <c r="DY89" s="580"/>
      <c r="DZ89" s="580"/>
      <c r="EA89" s="580"/>
      <c r="EB89" s="580"/>
      <c r="EC89" s="580"/>
      <c r="ED89" s="580"/>
      <c r="EE89" s="580"/>
      <c r="EF89" s="580"/>
      <c r="EG89" s="580"/>
      <c r="EH89" s="580"/>
      <c r="EI89" s="580"/>
      <c r="EJ89" s="580"/>
      <c r="EK89" s="580"/>
      <c r="EL89" s="580"/>
      <c r="EM89" s="580"/>
      <c r="EN89" s="580"/>
      <c r="EO89" s="580"/>
      <c r="EP89" s="580"/>
      <c r="EQ89" s="580"/>
      <c r="ER89" s="580"/>
      <c r="ES89" s="580"/>
      <c r="ET89" s="580"/>
      <c r="EU89" s="580"/>
      <c r="EV89" s="580"/>
      <c r="EW89" s="580"/>
      <c r="EX89" s="580"/>
      <c r="EY89" s="580"/>
      <c r="EZ89" s="580"/>
      <c r="FA89" s="580"/>
      <c r="FB89" s="580"/>
      <c r="FC89" s="580"/>
      <c r="FD89" s="580"/>
      <c r="FE89" s="580"/>
      <c r="FF89" s="580"/>
      <c r="FG89" s="580"/>
      <c r="FH89" s="580"/>
      <c r="FI89" s="580"/>
      <c r="FJ89" s="580"/>
      <c r="FK89" s="580"/>
      <c r="FL89" s="580"/>
      <c r="FM89" s="580"/>
      <c r="FN89" s="580"/>
      <c r="FO89" s="580"/>
      <c r="FP89" s="580"/>
      <c r="FQ89" s="580"/>
      <c r="FR89" s="580"/>
      <c r="FS89" s="580"/>
      <c r="FT89" s="580"/>
      <c r="FU89" s="580"/>
      <c r="FV89" s="580"/>
      <c r="FW89" s="580"/>
      <c r="FX89" s="580"/>
      <c r="FY89" s="580"/>
      <c r="FZ89" s="580"/>
      <c r="GA89" s="580"/>
      <c r="GB89" s="580"/>
      <c r="GC89" s="580"/>
      <c r="GD89" s="580"/>
      <c r="GE89" s="580"/>
      <c r="GF89" s="580"/>
      <c r="GG89" s="580"/>
      <c r="GH89" s="580"/>
      <c r="GI89" s="580"/>
      <c r="GJ89" s="580"/>
      <c r="GK89" s="580"/>
      <c r="GL89" s="580"/>
      <c r="GM89" s="580"/>
      <c r="GN89" s="580"/>
      <c r="GO89" s="580"/>
      <c r="GP89" s="580"/>
      <c r="GQ89" s="580"/>
      <c r="GR89" s="580"/>
      <c r="GS89" s="580"/>
      <c r="GT89" s="580"/>
      <c r="GU89" s="580"/>
      <c r="GV89" s="580"/>
      <c r="GW89" s="580"/>
      <c r="GX89" s="580"/>
      <c r="GY89" s="580"/>
      <c r="GZ89" s="580"/>
      <c r="HA89" s="580"/>
      <c r="HB89" s="580"/>
      <c r="HC89" s="580"/>
      <c r="HD89" s="580"/>
      <c r="HE89" s="580"/>
      <c r="HF89" s="580"/>
      <c r="HG89" s="580"/>
      <c r="HH89" s="580"/>
      <c r="HI89" s="580"/>
      <c r="HJ89" s="580"/>
      <c r="HK89" s="580"/>
      <c r="HL89" s="580"/>
      <c r="HM89" s="580"/>
      <c r="HN89" s="580"/>
      <c r="HO89" s="580"/>
      <c r="HP89" s="580"/>
      <c r="HQ89" s="580"/>
      <c r="HR89" s="580"/>
      <c r="HS89" s="580"/>
      <c r="HT89" s="580"/>
      <c r="HU89" s="580"/>
      <c r="HV89" s="580"/>
      <c r="HW89" s="580"/>
      <c r="HX89" s="580"/>
      <c r="HY89" s="580"/>
      <c r="HZ89" s="580"/>
      <c r="IA89" s="580"/>
      <c r="IB89" s="580"/>
      <c r="IC89" s="580"/>
      <c r="ID89" s="580"/>
      <c r="IE89" s="580"/>
      <c r="IF89" s="580"/>
      <c r="IG89" s="580"/>
      <c r="IH89" s="580"/>
      <c r="II89" s="580"/>
      <c r="IJ89" s="580"/>
      <c r="IK89" s="580"/>
      <c r="IL89" s="580"/>
    </row>
    <row r="90" spans="1:246" ht="33" customHeight="1" thickBot="1">
      <c r="A90" s="1636"/>
      <c r="B90" s="1924"/>
      <c r="C90" s="1925"/>
      <c r="D90" s="1464" t="s">
        <v>305</v>
      </c>
      <c r="E90" s="1465"/>
      <c r="F90" s="1465"/>
      <c r="G90" s="1465"/>
      <c r="H90" s="1465"/>
      <c r="I90" s="1465"/>
      <c r="J90" s="1465"/>
      <c r="K90" s="1465"/>
      <c r="L90" s="1465"/>
      <c r="M90" s="1465"/>
      <c r="N90" s="1465"/>
      <c r="O90" s="1465"/>
      <c r="P90" s="1465"/>
      <c r="Q90" s="1465"/>
      <c r="R90" s="1465"/>
      <c r="S90" s="1465"/>
      <c r="T90" s="1465"/>
      <c r="U90" s="1465"/>
      <c r="V90" s="1465"/>
      <c r="W90" s="1465"/>
      <c r="X90" s="1465"/>
      <c r="Y90" s="1465"/>
      <c r="Z90" s="1465"/>
      <c r="AA90" s="1465"/>
      <c r="AB90" s="1465"/>
      <c r="AC90" s="1465"/>
      <c r="AD90" s="1465"/>
      <c r="AE90" s="1465"/>
      <c r="AF90" s="1465"/>
      <c r="AG90" s="1466"/>
      <c r="AH90" s="929"/>
      <c r="AI90" s="929"/>
      <c r="AJ90" s="929"/>
      <c r="AK90" s="1843"/>
      <c r="AL90" s="1962"/>
      <c r="AM90" s="760"/>
      <c r="AN90" s="760"/>
      <c r="AO90" s="759"/>
      <c r="AP90" s="759"/>
      <c r="AQ90" s="759"/>
      <c r="AR90" s="759"/>
      <c r="AS90" s="759"/>
      <c r="AT90" s="1994"/>
      <c r="AU90" s="1990"/>
      <c r="AV90" s="1991"/>
      <c r="AW90" s="244">
        <f>IF(AH90="x",1,0)</f>
        <v>0</v>
      </c>
      <c r="AX90" s="757">
        <f>IF(AI90="x",0,0)</f>
        <v>0</v>
      </c>
      <c r="AY90" s="245"/>
      <c r="AZ90" s="1809"/>
      <c r="BA90" s="1809"/>
      <c r="BB90" s="636"/>
      <c r="BC90" s="258"/>
      <c r="BD90" s="135"/>
      <c r="BE90" s="547"/>
      <c r="BF90" s="258"/>
      <c r="BG90" s="136"/>
      <c r="BH90" s="593"/>
      <c r="BI90" s="261"/>
      <c r="BJ90" s="246"/>
      <c r="BK90" s="246"/>
      <c r="BL90" s="246"/>
      <c r="BM90" s="246"/>
      <c r="BN90" s="246"/>
      <c r="BO90" s="246"/>
      <c r="BP90" s="246"/>
      <c r="BQ90" s="246"/>
      <c r="BR90" s="246"/>
      <c r="BS90" s="941"/>
      <c r="BT90" s="941"/>
      <c r="BU90" s="941"/>
      <c r="BV90" s="775"/>
      <c r="BW90" s="775"/>
      <c r="BX90" s="775"/>
      <c r="BY90" s="775"/>
      <c r="BZ90" s="775"/>
      <c r="CA90" s="775"/>
      <c r="CB90" s="775"/>
      <c r="CC90" s="580"/>
      <c r="CD90" s="580"/>
      <c r="CE90" s="580"/>
      <c r="CF90" s="580"/>
      <c r="CG90" s="580"/>
      <c r="CH90" s="580"/>
      <c r="CI90" s="775"/>
      <c r="CJ90" s="775"/>
      <c r="CK90" s="775"/>
      <c r="CL90" s="775"/>
      <c r="CM90" s="775"/>
      <c r="CN90" s="775"/>
      <c r="CO90" s="775"/>
      <c r="CP90" s="775"/>
      <c r="CQ90" s="775"/>
      <c r="CR90" s="775"/>
      <c r="CS90" s="775"/>
      <c r="CT90" s="941"/>
      <c r="CU90" s="941"/>
      <c r="CV90" s="941"/>
      <c r="CW90" s="580"/>
      <c r="CX90" s="580"/>
      <c r="CY90" s="580"/>
      <c r="CZ90" s="580"/>
      <c r="DA90" s="580"/>
      <c r="DB90" s="580"/>
      <c r="DC90" s="580"/>
      <c r="DD90" s="580"/>
      <c r="DE90" s="580"/>
      <c r="DF90" s="580"/>
      <c r="DG90" s="580"/>
      <c r="DH90" s="580"/>
      <c r="DI90" s="580"/>
      <c r="DJ90" s="580"/>
      <c r="DK90" s="580"/>
      <c r="DL90" s="580"/>
      <c r="DM90" s="580"/>
      <c r="DN90" s="580"/>
      <c r="DO90" s="580"/>
      <c r="DP90" s="580"/>
      <c r="DQ90" s="580"/>
      <c r="DR90" s="580"/>
      <c r="DS90" s="580"/>
      <c r="DT90" s="580"/>
      <c r="DU90" s="580"/>
      <c r="DV90" s="580"/>
      <c r="DW90" s="580"/>
      <c r="DX90" s="580"/>
      <c r="DY90" s="580"/>
      <c r="DZ90" s="580"/>
      <c r="EA90" s="580"/>
      <c r="EB90" s="580"/>
      <c r="EC90" s="580"/>
      <c r="ED90" s="580"/>
      <c r="EE90" s="580"/>
      <c r="EF90" s="580"/>
      <c r="EG90" s="580"/>
      <c r="EH90" s="580"/>
      <c r="EI90" s="580"/>
      <c r="EJ90" s="580"/>
      <c r="EK90" s="580"/>
      <c r="EL90" s="580"/>
      <c r="EM90" s="580"/>
      <c r="EN90" s="580"/>
      <c r="EO90" s="580"/>
      <c r="EP90" s="580"/>
      <c r="EQ90" s="580"/>
      <c r="ER90" s="580"/>
      <c r="ES90" s="580"/>
      <c r="ET90" s="580"/>
      <c r="EU90" s="580"/>
      <c r="EV90" s="580"/>
      <c r="EW90" s="580"/>
      <c r="EX90" s="580"/>
      <c r="EY90" s="580"/>
      <c r="EZ90" s="580"/>
      <c r="FA90" s="580"/>
      <c r="FB90" s="580"/>
      <c r="FC90" s="580"/>
      <c r="FD90" s="580"/>
      <c r="FE90" s="580"/>
      <c r="FF90" s="580"/>
      <c r="FG90" s="580"/>
      <c r="FH90" s="580"/>
      <c r="FI90" s="580"/>
      <c r="FJ90" s="580"/>
      <c r="FK90" s="580"/>
      <c r="FL90" s="580"/>
      <c r="FM90" s="580"/>
      <c r="FN90" s="580"/>
      <c r="FO90" s="580"/>
      <c r="FP90" s="580"/>
      <c r="FQ90" s="580"/>
      <c r="FR90" s="580"/>
      <c r="FS90" s="580"/>
      <c r="FT90" s="580"/>
      <c r="FU90" s="580"/>
      <c r="FV90" s="580"/>
      <c r="FW90" s="580"/>
      <c r="FX90" s="580"/>
      <c r="FY90" s="580"/>
      <c r="FZ90" s="580"/>
      <c r="GA90" s="580"/>
      <c r="GB90" s="580"/>
      <c r="GC90" s="580"/>
      <c r="GD90" s="580"/>
      <c r="GE90" s="580"/>
      <c r="GF90" s="580"/>
      <c r="GG90" s="580"/>
      <c r="GH90" s="580"/>
      <c r="GI90" s="580"/>
      <c r="GJ90" s="580"/>
      <c r="GK90" s="580"/>
      <c r="GL90" s="580"/>
      <c r="GM90" s="580"/>
      <c r="GN90" s="580"/>
      <c r="GO90" s="580"/>
      <c r="GP90" s="580"/>
      <c r="GQ90" s="580"/>
      <c r="GR90" s="580"/>
      <c r="GS90" s="580"/>
      <c r="GT90" s="580"/>
      <c r="GU90" s="580"/>
      <c r="GV90" s="580"/>
      <c r="GW90" s="580"/>
      <c r="GX90" s="580"/>
      <c r="GY90" s="580"/>
      <c r="GZ90" s="580"/>
      <c r="HA90" s="580"/>
      <c r="HB90" s="580"/>
      <c r="HC90" s="580"/>
      <c r="HD90" s="580"/>
      <c r="HE90" s="580"/>
      <c r="HF90" s="580"/>
      <c r="HG90" s="580"/>
      <c r="HH90" s="580"/>
      <c r="HI90" s="580"/>
      <c r="HJ90" s="580"/>
      <c r="HK90" s="580"/>
      <c r="HL90" s="580"/>
      <c r="HM90" s="580"/>
      <c r="HN90" s="580"/>
      <c r="HO90" s="580"/>
      <c r="HP90" s="580"/>
      <c r="HQ90" s="580"/>
      <c r="HR90" s="580"/>
      <c r="HS90" s="580"/>
      <c r="HT90" s="580"/>
      <c r="HU90" s="580"/>
      <c r="HV90" s="580"/>
      <c r="HW90" s="580"/>
      <c r="HX90" s="580"/>
      <c r="HY90" s="580"/>
      <c r="HZ90" s="580"/>
      <c r="IA90" s="580"/>
      <c r="IB90" s="580"/>
      <c r="IC90" s="580"/>
      <c r="ID90" s="580"/>
      <c r="IE90" s="580"/>
      <c r="IF90" s="580"/>
      <c r="IG90" s="580"/>
      <c r="IH90" s="580"/>
      <c r="II90" s="580"/>
      <c r="IJ90" s="580"/>
      <c r="IK90" s="580"/>
      <c r="IL90" s="580"/>
    </row>
    <row r="91" spans="1:246" ht="34.5" customHeight="1">
      <c r="A91" s="1978" t="s">
        <v>40</v>
      </c>
      <c r="B91" s="1969" t="s">
        <v>306</v>
      </c>
      <c r="C91" s="1970"/>
      <c r="D91" s="1776" t="s">
        <v>307</v>
      </c>
      <c r="E91" s="1776"/>
      <c r="F91" s="1776"/>
      <c r="G91" s="1776"/>
      <c r="H91" s="1776"/>
      <c r="I91" s="1776"/>
      <c r="J91" s="1776"/>
      <c r="K91" s="1776"/>
      <c r="L91" s="1776"/>
      <c r="M91" s="1776"/>
      <c r="N91" s="1776"/>
      <c r="O91" s="1776"/>
      <c r="P91" s="1776"/>
      <c r="Q91" s="1776"/>
      <c r="R91" s="1776"/>
      <c r="S91" s="1776"/>
      <c r="T91" s="1776"/>
      <c r="U91" s="1776"/>
      <c r="V91" s="1776"/>
      <c r="W91" s="1776"/>
      <c r="X91" s="1776"/>
      <c r="Y91" s="1776"/>
      <c r="Z91" s="1776"/>
      <c r="AA91" s="1776"/>
      <c r="AB91" s="1776"/>
      <c r="AC91" s="1776"/>
      <c r="AD91" s="1776"/>
      <c r="AE91" s="1776"/>
      <c r="AF91" s="1776"/>
      <c r="AG91" s="1777"/>
      <c r="AH91" s="907"/>
      <c r="AI91" s="908"/>
      <c r="AJ91" s="944"/>
      <c r="AK91" s="1845" t="str">
        <f>BA91</f>
        <v>-</v>
      </c>
      <c r="AL91" s="1847"/>
      <c r="AM91" s="777"/>
      <c r="AN91" s="777"/>
      <c r="AO91" s="759"/>
      <c r="AP91" s="759"/>
      <c r="AQ91" s="759"/>
      <c r="AR91" s="759"/>
      <c r="AS91" s="759"/>
      <c r="AT91" s="1806" t="s">
        <v>40</v>
      </c>
      <c r="AU91" s="1928" t="s">
        <v>306</v>
      </c>
      <c r="AV91" s="1928"/>
      <c r="AW91" s="534">
        <f>IF(AH91="x",0,0)</f>
        <v>0</v>
      </c>
      <c r="AX91" s="758">
        <f>IF(AI91="x",1,0)</f>
        <v>0</v>
      </c>
      <c r="AY91" s="250"/>
      <c r="AZ91" s="1929">
        <f>AW91+AX91+AW92+AX92</f>
        <v>0</v>
      </c>
      <c r="BA91" s="1929" t="str">
        <f>IF(AZ91&gt;0,"X","-")</f>
        <v>-</v>
      </c>
      <c r="BB91" s="636"/>
      <c r="BC91" s="793"/>
      <c r="BD91" s="135"/>
      <c r="BE91" s="547"/>
      <c r="BF91" s="258"/>
      <c r="BG91" s="136"/>
      <c r="BH91" s="260"/>
      <c r="BI91" s="261"/>
      <c r="BJ91" s="246"/>
      <c r="BK91" s="246"/>
      <c r="BL91" s="246"/>
      <c r="BM91" s="246"/>
      <c r="BN91" s="246"/>
      <c r="BO91" s="246"/>
      <c r="BP91" s="246"/>
      <c r="BQ91" s="246"/>
      <c r="BR91" s="246"/>
      <c r="BS91" s="941"/>
      <c r="BT91" s="941"/>
      <c r="BU91" s="941"/>
      <c r="BV91" s="775"/>
      <c r="BW91" s="775"/>
      <c r="BX91" s="775"/>
      <c r="BY91" s="775"/>
      <c r="BZ91" s="775"/>
      <c r="CA91" s="775"/>
      <c r="CB91" s="775"/>
      <c r="CC91" s="580"/>
      <c r="CD91" s="580"/>
      <c r="CE91" s="580"/>
      <c r="CF91" s="580"/>
      <c r="CG91" s="580"/>
      <c r="CH91" s="580"/>
      <c r="CI91" s="775"/>
      <c r="CJ91" s="775"/>
      <c r="CK91" s="775"/>
      <c r="CL91" s="775"/>
      <c r="CM91" s="775"/>
      <c r="CN91" s="775"/>
      <c r="CO91" s="775"/>
      <c r="CP91" s="775"/>
      <c r="CQ91" s="775"/>
      <c r="CR91" s="775"/>
      <c r="CS91" s="775"/>
      <c r="CT91" s="941"/>
      <c r="CU91" s="941"/>
      <c r="CV91" s="941"/>
      <c r="CW91" s="580"/>
      <c r="CX91" s="580"/>
      <c r="CY91" s="580"/>
      <c r="CZ91" s="580"/>
      <c r="DA91" s="580"/>
      <c r="DB91" s="580"/>
      <c r="DC91" s="580"/>
      <c r="DD91" s="580"/>
      <c r="DE91" s="580"/>
      <c r="DF91" s="580"/>
      <c r="DG91" s="580"/>
      <c r="DH91" s="580"/>
      <c r="DI91" s="580"/>
      <c r="DJ91" s="580"/>
      <c r="DK91" s="580"/>
      <c r="DL91" s="580"/>
      <c r="DM91" s="580"/>
      <c r="DN91" s="580"/>
      <c r="DO91" s="580"/>
      <c r="DP91" s="580"/>
      <c r="DQ91" s="580"/>
      <c r="DR91" s="580"/>
      <c r="DS91" s="580"/>
      <c r="DT91" s="580"/>
      <c r="DU91" s="580"/>
      <c r="DV91" s="580"/>
      <c r="DW91" s="580"/>
      <c r="DX91" s="580"/>
      <c r="DY91" s="580"/>
      <c r="DZ91" s="580"/>
      <c r="EA91" s="580"/>
      <c r="EB91" s="580"/>
      <c r="EC91" s="580"/>
      <c r="ED91" s="580"/>
      <c r="EE91" s="580"/>
      <c r="EF91" s="580"/>
      <c r="EG91" s="580"/>
      <c r="EH91" s="580"/>
      <c r="EI91" s="580"/>
      <c r="EJ91" s="580"/>
      <c r="EK91" s="580"/>
      <c r="EL91" s="580"/>
      <c r="EM91" s="580"/>
      <c r="EN91" s="580"/>
      <c r="EO91" s="580"/>
      <c r="EP91" s="580"/>
      <c r="EQ91" s="580"/>
      <c r="ER91" s="580"/>
      <c r="ES91" s="580"/>
      <c r="ET91" s="580"/>
      <c r="EU91" s="580"/>
      <c r="EV91" s="580"/>
      <c r="EW91" s="580"/>
      <c r="EX91" s="580"/>
      <c r="EY91" s="580"/>
      <c r="EZ91" s="580"/>
      <c r="FA91" s="580"/>
      <c r="FB91" s="580"/>
      <c r="FC91" s="580"/>
      <c r="FD91" s="580"/>
      <c r="FE91" s="580"/>
      <c r="FF91" s="580"/>
      <c r="FG91" s="580"/>
      <c r="FH91" s="580"/>
      <c r="FI91" s="580"/>
      <c r="FJ91" s="580"/>
      <c r="FK91" s="580"/>
      <c r="FL91" s="580"/>
      <c r="FM91" s="580"/>
      <c r="FN91" s="580"/>
      <c r="FO91" s="580"/>
      <c r="FP91" s="580"/>
      <c r="FQ91" s="580"/>
      <c r="FR91" s="580"/>
      <c r="FS91" s="580"/>
      <c r="FT91" s="580"/>
      <c r="FU91" s="580"/>
      <c r="FV91" s="580"/>
      <c r="FW91" s="580"/>
      <c r="FX91" s="580"/>
      <c r="FY91" s="580"/>
      <c r="FZ91" s="580"/>
      <c r="GA91" s="580"/>
      <c r="GB91" s="580"/>
      <c r="GC91" s="580"/>
      <c r="GD91" s="580"/>
      <c r="GE91" s="580"/>
      <c r="GF91" s="580"/>
      <c r="GG91" s="580"/>
      <c r="GH91" s="580"/>
      <c r="GI91" s="580"/>
      <c r="GJ91" s="580"/>
      <c r="GK91" s="580"/>
      <c r="GL91" s="580"/>
      <c r="GM91" s="580"/>
      <c r="GN91" s="580"/>
      <c r="GO91" s="580"/>
      <c r="GP91" s="580"/>
      <c r="GQ91" s="580"/>
      <c r="GR91" s="580"/>
      <c r="GS91" s="580"/>
      <c r="GT91" s="580"/>
      <c r="GU91" s="580"/>
      <c r="GV91" s="580"/>
      <c r="GW91" s="580"/>
      <c r="GX91" s="580"/>
      <c r="GY91" s="580"/>
      <c r="GZ91" s="580"/>
      <c r="HA91" s="580"/>
      <c r="HB91" s="580"/>
      <c r="HC91" s="580"/>
      <c r="HD91" s="580"/>
      <c r="HE91" s="580"/>
      <c r="HF91" s="580"/>
      <c r="HG91" s="580"/>
      <c r="HH91" s="580"/>
      <c r="HI91" s="580"/>
      <c r="HJ91" s="580"/>
      <c r="HK91" s="580"/>
      <c r="HL91" s="580"/>
      <c r="HM91" s="580"/>
      <c r="HN91" s="580"/>
      <c r="HO91" s="580"/>
      <c r="HP91" s="580"/>
      <c r="HQ91" s="580"/>
      <c r="HR91" s="580"/>
      <c r="HS91" s="580"/>
      <c r="HT91" s="580"/>
      <c r="HU91" s="580"/>
      <c r="HV91" s="580"/>
      <c r="HW91" s="580"/>
      <c r="HX91" s="580"/>
      <c r="HY91" s="580"/>
      <c r="HZ91" s="580"/>
      <c r="IA91" s="580"/>
      <c r="IB91" s="580"/>
      <c r="IC91" s="580"/>
      <c r="ID91" s="580"/>
      <c r="IE91" s="580"/>
      <c r="IF91" s="580"/>
      <c r="IG91" s="580"/>
      <c r="IH91" s="580"/>
      <c r="II91" s="580"/>
      <c r="IJ91" s="580"/>
      <c r="IK91" s="580"/>
      <c r="IL91" s="580"/>
    </row>
    <row r="92" spans="1:246" ht="22.9" customHeight="1">
      <c r="A92" s="1979"/>
      <c r="B92" s="1971"/>
      <c r="C92" s="1972"/>
      <c r="D92" s="1774" t="s">
        <v>308</v>
      </c>
      <c r="E92" s="1774"/>
      <c r="F92" s="1774"/>
      <c r="G92" s="1774"/>
      <c r="H92" s="1774"/>
      <c r="I92" s="1774"/>
      <c r="J92" s="1774"/>
      <c r="K92" s="1774"/>
      <c r="L92" s="1774"/>
      <c r="M92" s="1774"/>
      <c r="N92" s="1774"/>
      <c r="O92" s="1774"/>
      <c r="P92" s="1774"/>
      <c r="Q92" s="1774"/>
      <c r="R92" s="1774"/>
      <c r="S92" s="1774"/>
      <c r="T92" s="1774"/>
      <c r="U92" s="1774"/>
      <c r="V92" s="1774"/>
      <c r="W92" s="1774"/>
      <c r="X92" s="1774"/>
      <c r="Y92" s="1774"/>
      <c r="Z92" s="1774"/>
      <c r="AA92" s="1774"/>
      <c r="AB92" s="1774"/>
      <c r="AC92" s="1774"/>
      <c r="AD92" s="1774"/>
      <c r="AE92" s="1774"/>
      <c r="AF92" s="1774"/>
      <c r="AG92" s="1775"/>
      <c r="AH92" s="940"/>
      <c r="AI92" s="916"/>
      <c r="AJ92" s="917"/>
      <c r="AK92" s="1846"/>
      <c r="AL92" s="1840"/>
      <c r="AM92" s="777"/>
      <c r="AN92" s="777"/>
      <c r="AO92" s="759"/>
      <c r="AP92" s="759"/>
      <c r="AQ92" s="759"/>
      <c r="AR92" s="759"/>
      <c r="AS92" s="759"/>
      <c r="AT92" s="1807"/>
      <c r="AU92" s="1928"/>
      <c r="AV92" s="1928"/>
      <c r="AW92" s="756">
        <f>IF(AH92="x",0,0)</f>
        <v>0</v>
      </c>
      <c r="AX92" s="893">
        <f>IF(AI92="x",1,0)</f>
        <v>0</v>
      </c>
      <c r="AY92" s="242"/>
      <c r="AZ92" s="1801"/>
      <c r="BA92" s="1801"/>
      <c r="BB92" s="636"/>
      <c r="BC92" s="793"/>
      <c r="BD92" s="135"/>
      <c r="BE92" s="547"/>
      <c r="BF92" s="258"/>
      <c r="BG92" s="136"/>
      <c r="BH92" s="260"/>
      <c r="BI92" s="261"/>
      <c r="BJ92" s="246"/>
      <c r="BK92" s="246"/>
      <c r="BL92" s="246"/>
      <c r="BM92" s="246"/>
      <c r="BN92" s="246"/>
      <c r="BO92" s="246"/>
      <c r="BP92" s="246"/>
      <c r="BQ92" s="246"/>
      <c r="BR92" s="246"/>
      <c r="BS92" s="941"/>
      <c r="BT92" s="941"/>
      <c r="BU92" s="941"/>
      <c r="BV92" s="775"/>
      <c r="BW92" s="775"/>
      <c r="BX92" s="775"/>
      <c r="BY92" s="775"/>
      <c r="BZ92" s="775"/>
      <c r="CA92" s="775"/>
      <c r="CB92" s="775"/>
      <c r="CC92" s="580"/>
      <c r="CD92" s="580"/>
      <c r="CE92" s="580"/>
      <c r="CF92" s="580"/>
      <c r="CG92" s="580"/>
      <c r="CH92" s="580"/>
      <c r="CI92" s="775"/>
      <c r="CJ92" s="775"/>
      <c r="CK92" s="775"/>
      <c r="CL92" s="775"/>
      <c r="CM92" s="775"/>
      <c r="CN92" s="775"/>
      <c r="CO92" s="775"/>
      <c r="CP92" s="775"/>
      <c r="CQ92" s="775"/>
      <c r="CR92" s="775"/>
      <c r="CS92" s="775"/>
      <c r="CT92" s="941"/>
      <c r="CU92" s="941"/>
      <c r="CV92" s="941"/>
      <c r="CW92" s="580"/>
      <c r="CX92" s="580"/>
      <c r="CY92" s="580"/>
      <c r="CZ92" s="580"/>
      <c r="DA92" s="580"/>
      <c r="DB92" s="580"/>
      <c r="DC92" s="580"/>
      <c r="DD92" s="580"/>
      <c r="DE92" s="580"/>
      <c r="DF92" s="580"/>
      <c r="DG92" s="580"/>
      <c r="DH92" s="580"/>
      <c r="DI92" s="580"/>
      <c r="DJ92" s="580"/>
      <c r="DK92" s="580"/>
      <c r="DL92" s="580"/>
      <c r="DM92" s="580"/>
      <c r="DN92" s="580"/>
      <c r="DO92" s="580"/>
      <c r="DP92" s="580"/>
      <c r="DQ92" s="580"/>
      <c r="DR92" s="580"/>
      <c r="DS92" s="580"/>
      <c r="DT92" s="580"/>
      <c r="DU92" s="580"/>
      <c r="DV92" s="580"/>
      <c r="DW92" s="580"/>
      <c r="DX92" s="580"/>
      <c r="DY92" s="580"/>
      <c r="DZ92" s="580"/>
      <c r="EA92" s="580"/>
      <c r="EB92" s="580"/>
      <c r="EC92" s="580"/>
      <c r="ED92" s="580"/>
      <c r="EE92" s="580"/>
      <c r="EF92" s="580"/>
      <c r="EG92" s="580"/>
      <c r="EH92" s="580"/>
      <c r="EI92" s="580"/>
      <c r="EJ92" s="580"/>
      <c r="EK92" s="580"/>
      <c r="EL92" s="580"/>
      <c r="EM92" s="580"/>
      <c r="EN92" s="580"/>
      <c r="EO92" s="580"/>
      <c r="EP92" s="580"/>
      <c r="EQ92" s="580"/>
      <c r="ER92" s="580"/>
      <c r="ES92" s="580"/>
      <c r="ET92" s="580"/>
      <c r="EU92" s="580"/>
      <c r="EV92" s="580"/>
      <c r="EW92" s="580"/>
      <c r="EX92" s="580"/>
      <c r="EY92" s="580"/>
      <c r="EZ92" s="580"/>
      <c r="FA92" s="580"/>
      <c r="FB92" s="580"/>
      <c r="FC92" s="580"/>
      <c r="FD92" s="580"/>
      <c r="FE92" s="580"/>
      <c r="FF92" s="580"/>
      <c r="FG92" s="580"/>
      <c r="FH92" s="580"/>
      <c r="FI92" s="580"/>
      <c r="FJ92" s="580"/>
      <c r="FK92" s="580"/>
      <c r="FL92" s="580"/>
      <c r="FM92" s="580"/>
      <c r="FN92" s="580"/>
      <c r="FO92" s="580"/>
      <c r="FP92" s="580"/>
      <c r="FQ92" s="580"/>
      <c r="FR92" s="580"/>
      <c r="FS92" s="580"/>
      <c r="FT92" s="580"/>
      <c r="FU92" s="580"/>
      <c r="FV92" s="580"/>
      <c r="FW92" s="580"/>
      <c r="FX92" s="580"/>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row>
    <row r="93" spans="1:246" ht="31.5" customHeight="1">
      <c r="A93" s="1980"/>
      <c r="B93" s="1969" t="s">
        <v>48</v>
      </c>
      <c r="C93" s="1970"/>
      <c r="D93" s="1973" t="s">
        <v>309</v>
      </c>
      <c r="E93" s="1974"/>
      <c r="F93" s="1974"/>
      <c r="G93" s="1974"/>
      <c r="H93" s="1974"/>
      <c r="I93" s="1974"/>
      <c r="J93" s="1974"/>
      <c r="K93" s="1974"/>
      <c r="L93" s="1974"/>
      <c r="M93" s="1974"/>
      <c r="N93" s="1974"/>
      <c r="O93" s="1974"/>
      <c r="P93" s="1974"/>
      <c r="Q93" s="1974"/>
      <c r="R93" s="1974"/>
      <c r="S93" s="1974"/>
      <c r="T93" s="1974"/>
      <c r="U93" s="1974"/>
      <c r="V93" s="1974"/>
      <c r="W93" s="1974"/>
      <c r="X93" s="1974"/>
      <c r="Y93" s="1974"/>
      <c r="Z93" s="1974"/>
      <c r="AA93" s="1974"/>
      <c r="AB93" s="1974"/>
      <c r="AC93" s="1974"/>
      <c r="AD93" s="1974"/>
      <c r="AE93" s="1974"/>
      <c r="AF93" s="1974"/>
      <c r="AG93" s="1975"/>
      <c r="AH93" s="940"/>
      <c r="AI93" s="916"/>
      <c r="AJ93" s="917"/>
      <c r="AK93" s="1848" t="str">
        <f>BA93</f>
        <v>-</v>
      </c>
      <c r="AL93" s="1840"/>
      <c r="AM93" s="777"/>
      <c r="AN93" s="777"/>
      <c r="AO93" s="759"/>
      <c r="AP93" s="759"/>
      <c r="AQ93" s="759"/>
      <c r="AR93" s="759"/>
      <c r="AS93" s="759"/>
      <c r="AT93" s="1807"/>
      <c r="AU93" s="1802" t="s">
        <v>48</v>
      </c>
      <c r="AV93" s="1803"/>
      <c r="AW93" s="248">
        <f>IF(AH93="x",0,0)</f>
        <v>0</v>
      </c>
      <c r="AX93" s="893">
        <f>IF(AI93="x",1,0)</f>
        <v>0</v>
      </c>
      <c r="AY93" s="242"/>
      <c r="AZ93" s="1800">
        <f>AW93+AX93+AW94+AX94</f>
        <v>0</v>
      </c>
      <c r="BA93" s="1800" t="str">
        <f>IF(AZ93&gt;0,"X","-")</f>
        <v>-</v>
      </c>
      <c r="BB93" s="636"/>
      <c r="BC93" s="793"/>
      <c r="BD93" s="135"/>
      <c r="BE93" s="547"/>
      <c r="BF93" s="258"/>
      <c r="BG93" s="136"/>
      <c r="BH93" s="260"/>
      <c r="BI93" s="261"/>
      <c r="BJ93" s="246"/>
      <c r="BK93" s="246"/>
      <c r="BL93" s="246"/>
      <c r="BM93" s="246"/>
      <c r="BN93" s="246"/>
      <c r="BO93" s="246"/>
      <c r="BP93" s="246"/>
      <c r="BQ93" s="246"/>
      <c r="BR93" s="246"/>
      <c r="BS93" s="941"/>
      <c r="BT93" s="941"/>
      <c r="BU93" s="941"/>
      <c r="BV93" s="775"/>
      <c r="BW93" s="775"/>
      <c r="BX93" s="775"/>
      <c r="BY93" s="775"/>
      <c r="BZ93" s="775"/>
      <c r="CA93" s="775"/>
      <c r="CB93" s="775"/>
      <c r="CC93" s="580"/>
      <c r="CD93" s="580"/>
      <c r="CE93" s="580"/>
      <c r="CF93" s="580"/>
      <c r="CG93" s="580"/>
      <c r="CH93" s="580"/>
      <c r="CI93" s="775"/>
      <c r="CJ93" s="775"/>
      <c r="CK93" s="775"/>
      <c r="CL93" s="775"/>
      <c r="CM93" s="775"/>
      <c r="CN93" s="775"/>
      <c r="CO93" s="775"/>
      <c r="CP93" s="775"/>
      <c r="CQ93" s="775"/>
      <c r="CR93" s="775"/>
      <c r="CS93" s="775"/>
      <c r="CT93" s="941"/>
      <c r="CU93" s="941"/>
      <c r="CV93" s="941"/>
      <c r="CW93" s="580"/>
      <c r="CX93" s="580"/>
      <c r="CY93" s="580"/>
      <c r="CZ93" s="580"/>
      <c r="DA93" s="580"/>
      <c r="DB93" s="580"/>
      <c r="DC93" s="580"/>
      <c r="DD93" s="580"/>
      <c r="DE93" s="580"/>
      <c r="DF93" s="580"/>
      <c r="DG93" s="580"/>
      <c r="DH93" s="580"/>
      <c r="DI93" s="580"/>
      <c r="DJ93" s="580"/>
      <c r="DK93" s="580"/>
      <c r="DL93" s="580"/>
      <c r="DM93" s="580"/>
      <c r="DN93" s="580"/>
      <c r="DO93" s="580"/>
      <c r="DP93" s="580"/>
      <c r="DQ93" s="580"/>
      <c r="DR93" s="580"/>
      <c r="DS93" s="580"/>
      <c r="DT93" s="580"/>
      <c r="DU93" s="580"/>
      <c r="DV93" s="580"/>
      <c r="DW93" s="580"/>
      <c r="DX93" s="580"/>
      <c r="DY93" s="580"/>
      <c r="DZ93" s="580"/>
      <c r="EA93" s="580"/>
      <c r="EB93" s="580"/>
      <c r="EC93" s="580"/>
      <c r="ED93" s="580"/>
      <c r="EE93" s="580"/>
      <c r="EF93" s="580"/>
      <c r="EG93" s="580"/>
      <c r="EH93" s="580"/>
      <c r="EI93" s="580"/>
      <c r="EJ93" s="580"/>
      <c r="EK93" s="580"/>
      <c r="EL93" s="580"/>
      <c r="EM93" s="580"/>
      <c r="EN93" s="580"/>
      <c r="EO93" s="580"/>
      <c r="EP93" s="580"/>
      <c r="EQ93" s="580"/>
      <c r="ER93" s="580"/>
      <c r="ES93" s="580"/>
      <c r="ET93" s="580"/>
      <c r="EU93" s="580"/>
      <c r="EV93" s="580"/>
      <c r="EW93" s="580"/>
      <c r="EX93" s="580"/>
      <c r="EY93" s="580"/>
      <c r="EZ93" s="580"/>
      <c r="FA93" s="580"/>
      <c r="FB93" s="580"/>
      <c r="FC93" s="580"/>
      <c r="FD93" s="580"/>
      <c r="FE93" s="580"/>
      <c r="FF93" s="580"/>
      <c r="FG93" s="580"/>
      <c r="FH93" s="580"/>
      <c r="FI93" s="580"/>
      <c r="FJ93" s="580"/>
      <c r="FK93" s="580"/>
      <c r="FL93" s="580"/>
      <c r="FM93" s="580"/>
      <c r="FN93" s="580"/>
      <c r="FO93" s="580"/>
      <c r="FP93" s="580"/>
      <c r="FQ93" s="580"/>
      <c r="FR93" s="580"/>
      <c r="FS93" s="580"/>
      <c r="FT93" s="580"/>
      <c r="FU93" s="580"/>
      <c r="FV93" s="580"/>
      <c r="FW93" s="580"/>
      <c r="FX93" s="580"/>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row>
    <row r="94" spans="1:246" s="18" customFormat="1" ht="31.5" customHeight="1">
      <c r="A94" s="1980"/>
      <c r="B94" s="1971"/>
      <c r="C94" s="1972"/>
      <c r="D94" s="1773" t="s">
        <v>310</v>
      </c>
      <c r="E94" s="1774"/>
      <c r="F94" s="1774"/>
      <c r="G94" s="1774"/>
      <c r="H94" s="1774"/>
      <c r="I94" s="1774"/>
      <c r="J94" s="1774"/>
      <c r="K94" s="1774"/>
      <c r="L94" s="1774"/>
      <c r="M94" s="1774"/>
      <c r="N94" s="1774"/>
      <c r="O94" s="1774"/>
      <c r="P94" s="1774"/>
      <c r="Q94" s="1774"/>
      <c r="R94" s="1774"/>
      <c r="S94" s="1774"/>
      <c r="T94" s="1774"/>
      <c r="U94" s="1774"/>
      <c r="V94" s="1774"/>
      <c r="W94" s="1774"/>
      <c r="X94" s="1774"/>
      <c r="Y94" s="1774"/>
      <c r="Z94" s="1774"/>
      <c r="AA94" s="1774"/>
      <c r="AB94" s="1774"/>
      <c r="AC94" s="1774"/>
      <c r="AD94" s="1774"/>
      <c r="AE94" s="1774"/>
      <c r="AF94" s="1774"/>
      <c r="AG94" s="1775"/>
      <c r="AH94" s="940"/>
      <c r="AI94" s="916"/>
      <c r="AJ94" s="917"/>
      <c r="AK94" s="1846"/>
      <c r="AL94" s="1840"/>
      <c r="AM94" s="794"/>
      <c r="AN94" s="794"/>
      <c r="AO94" s="795"/>
      <c r="AP94" s="795"/>
      <c r="AQ94" s="795"/>
      <c r="AR94" s="795"/>
      <c r="AS94" s="795"/>
      <c r="AT94" s="1807"/>
      <c r="AU94" s="1804"/>
      <c r="AV94" s="1805"/>
      <c r="AW94" s="248">
        <f>IF(AH94="x",0,0)</f>
        <v>0</v>
      </c>
      <c r="AX94" s="893">
        <f>IF(AI94="x",1,0)</f>
        <v>0</v>
      </c>
      <c r="AY94" s="242"/>
      <c r="AZ94" s="1801"/>
      <c r="BA94" s="1801"/>
      <c r="BB94" s="636"/>
      <c r="BC94" s="796"/>
      <c r="BD94" s="135"/>
      <c r="BE94" s="547"/>
      <c r="BF94" s="258"/>
      <c r="BG94" s="136"/>
      <c r="BH94" s="260"/>
      <c r="BI94" s="261"/>
      <c r="BJ94" s="124"/>
      <c r="BK94" s="124"/>
      <c r="BL94" s="124"/>
      <c r="BM94" s="124"/>
      <c r="BN94" s="124"/>
      <c r="BO94" s="124"/>
      <c r="BP94" s="124"/>
      <c r="BQ94" s="124"/>
      <c r="BR94" s="124"/>
      <c r="BS94" s="259"/>
      <c r="BT94" s="259"/>
      <c r="BU94" s="259"/>
      <c r="BV94" s="776"/>
      <c r="BW94" s="776"/>
      <c r="BX94" s="776"/>
      <c r="BY94" s="776"/>
      <c r="BZ94" s="776"/>
      <c r="CA94" s="776"/>
      <c r="CB94" s="776"/>
      <c r="CC94" s="780"/>
      <c r="CD94" s="780"/>
      <c r="CE94" s="780"/>
      <c r="CF94" s="780"/>
      <c r="CG94" s="780"/>
      <c r="CH94" s="780"/>
      <c r="CI94" s="776"/>
      <c r="CJ94" s="776"/>
      <c r="CK94" s="776"/>
      <c r="CL94" s="776"/>
      <c r="CM94" s="776"/>
      <c r="CN94" s="776"/>
      <c r="CO94" s="776"/>
      <c r="CP94" s="776"/>
      <c r="CQ94" s="776"/>
      <c r="CR94" s="776"/>
      <c r="CS94" s="776"/>
      <c r="CT94" s="259"/>
      <c r="CU94" s="259"/>
      <c r="CV94" s="259"/>
      <c r="CW94" s="780"/>
      <c r="CX94" s="780"/>
      <c r="CY94" s="780"/>
      <c r="CZ94" s="780"/>
      <c r="DA94" s="780"/>
      <c r="DB94" s="780"/>
      <c r="DC94" s="780"/>
      <c r="DD94" s="780"/>
      <c r="DE94" s="780"/>
      <c r="DF94" s="780"/>
      <c r="DG94" s="780"/>
      <c r="DH94" s="780"/>
      <c r="DI94" s="780"/>
      <c r="DJ94" s="780"/>
      <c r="DK94" s="780"/>
      <c r="DL94" s="780"/>
      <c r="DM94" s="780"/>
      <c r="DN94" s="780"/>
      <c r="DO94" s="780"/>
      <c r="DP94" s="780"/>
      <c r="DQ94" s="780"/>
      <c r="DR94" s="780"/>
      <c r="DS94" s="780"/>
      <c r="DT94" s="780"/>
      <c r="DU94" s="780"/>
      <c r="DV94" s="780"/>
      <c r="DW94" s="780"/>
      <c r="DX94" s="780"/>
      <c r="DY94" s="780"/>
      <c r="DZ94" s="780"/>
      <c r="EA94" s="780"/>
      <c r="EB94" s="780"/>
      <c r="EC94" s="780"/>
      <c r="ED94" s="780"/>
      <c r="EE94" s="780"/>
      <c r="EF94" s="780"/>
      <c r="EG94" s="780"/>
      <c r="EH94" s="780"/>
      <c r="EI94" s="780"/>
      <c r="EJ94" s="780"/>
      <c r="EK94" s="780"/>
      <c r="EL94" s="780"/>
      <c r="EM94" s="780"/>
      <c r="EN94" s="780"/>
      <c r="EO94" s="780"/>
      <c r="EP94" s="780"/>
      <c r="EQ94" s="780"/>
      <c r="ER94" s="780"/>
      <c r="ES94" s="780"/>
      <c r="ET94" s="780"/>
      <c r="EU94" s="780"/>
      <c r="EV94" s="780"/>
      <c r="EW94" s="780"/>
      <c r="EX94" s="780"/>
      <c r="EY94" s="780"/>
      <c r="EZ94" s="780"/>
      <c r="FA94" s="780"/>
      <c r="FB94" s="780"/>
      <c r="FC94" s="780"/>
      <c r="FD94" s="780"/>
      <c r="FE94" s="780"/>
      <c r="FF94" s="780"/>
      <c r="FG94" s="780"/>
      <c r="FH94" s="780"/>
      <c r="FI94" s="780"/>
      <c r="FJ94" s="780"/>
      <c r="FK94" s="780"/>
      <c r="FL94" s="780"/>
      <c r="FM94" s="780"/>
      <c r="FN94" s="780"/>
      <c r="FO94" s="780"/>
      <c r="FP94" s="780"/>
      <c r="FQ94" s="780"/>
      <c r="FR94" s="780"/>
      <c r="FS94" s="780"/>
      <c r="FT94" s="780"/>
      <c r="FU94" s="780"/>
      <c r="FV94" s="780"/>
      <c r="FW94" s="780"/>
      <c r="FX94" s="780"/>
      <c r="FY94" s="780"/>
      <c r="FZ94" s="780"/>
      <c r="GA94" s="780"/>
      <c r="GB94" s="780"/>
      <c r="GC94" s="780"/>
      <c r="GD94" s="780"/>
      <c r="GE94" s="780"/>
      <c r="GF94" s="780"/>
      <c r="GG94" s="780"/>
      <c r="GH94" s="780"/>
      <c r="GI94" s="780"/>
      <c r="GJ94" s="780"/>
      <c r="GK94" s="780"/>
      <c r="GL94" s="780"/>
      <c r="GM94" s="780"/>
      <c r="GN94" s="780"/>
      <c r="GO94" s="780"/>
      <c r="GP94" s="780"/>
      <c r="GQ94" s="780"/>
      <c r="GR94" s="780"/>
      <c r="GS94" s="780"/>
      <c r="GT94" s="780"/>
      <c r="GU94" s="780"/>
      <c r="GV94" s="780"/>
      <c r="GW94" s="780"/>
      <c r="GX94" s="780"/>
      <c r="GY94" s="780"/>
      <c r="GZ94" s="780"/>
      <c r="HA94" s="780"/>
      <c r="HB94" s="780"/>
      <c r="HC94" s="780"/>
      <c r="HD94" s="780"/>
      <c r="HE94" s="780"/>
      <c r="HF94" s="780"/>
      <c r="HG94" s="780"/>
      <c r="HH94" s="780"/>
      <c r="HI94" s="780"/>
      <c r="HJ94" s="780"/>
      <c r="HK94" s="780"/>
      <c r="HL94" s="780"/>
      <c r="HM94" s="780"/>
      <c r="HN94" s="780"/>
      <c r="HO94" s="780"/>
      <c r="HP94" s="780"/>
      <c r="HQ94" s="780"/>
      <c r="HR94" s="780"/>
      <c r="HS94" s="780"/>
      <c r="HT94" s="780"/>
      <c r="HU94" s="780"/>
      <c r="HV94" s="780"/>
      <c r="HW94" s="780"/>
      <c r="HX94" s="780"/>
      <c r="HY94" s="780"/>
      <c r="HZ94" s="780"/>
      <c r="IA94" s="780"/>
      <c r="IB94" s="780"/>
      <c r="IC94" s="780"/>
      <c r="ID94" s="780"/>
      <c r="IE94" s="780"/>
      <c r="IF94" s="780"/>
      <c r="IG94" s="780"/>
      <c r="IH94" s="780"/>
      <c r="II94" s="780"/>
      <c r="IJ94" s="780"/>
      <c r="IK94" s="780"/>
      <c r="IL94" s="780"/>
    </row>
    <row r="95" spans="1:246" ht="36.75" customHeight="1">
      <c r="A95" s="1980"/>
      <c r="B95" s="629" t="s">
        <v>49</v>
      </c>
      <c r="C95" s="630"/>
      <c r="D95" s="1773" t="s">
        <v>311</v>
      </c>
      <c r="E95" s="1774"/>
      <c r="F95" s="1774"/>
      <c r="G95" s="1774"/>
      <c r="H95" s="1774"/>
      <c r="I95" s="1774"/>
      <c r="J95" s="1774"/>
      <c r="K95" s="1774"/>
      <c r="L95" s="1774"/>
      <c r="M95" s="1774"/>
      <c r="N95" s="1774"/>
      <c r="O95" s="1774"/>
      <c r="P95" s="1774"/>
      <c r="Q95" s="1774"/>
      <c r="R95" s="1774"/>
      <c r="S95" s="1774"/>
      <c r="T95" s="1774"/>
      <c r="U95" s="1774"/>
      <c r="V95" s="1774"/>
      <c r="W95" s="1774"/>
      <c r="X95" s="1774"/>
      <c r="Y95" s="1774"/>
      <c r="Z95" s="1774"/>
      <c r="AA95" s="1774"/>
      <c r="AB95" s="1774"/>
      <c r="AC95" s="1774"/>
      <c r="AD95" s="1774"/>
      <c r="AE95" s="1774"/>
      <c r="AF95" s="1774"/>
      <c r="AG95" s="1775"/>
      <c r="AH95" s="940"/>
      <c r="AI95" s="916"/>
      <c r="AJ95" s="917"/>
      <c r="AK95" s="880" t="str">
        <f>BA95</f>
        <v>-</v>
      </c>
      <c r="AL95" s="900"/>
      <c r="AM95" s="777"/>
      <c r="AN95" s="777"/>
      <c r="AO95" s="759"/>
      <c r="AP95" s="759"/>
      <c r="AQ95" s="759"/>
      <c r="AR95" s="759"/>
      <c r="AS95" s="759"/>
      <c r="AT95" s="1807"/>
      <c r="AU95" s="1935" t="s">
        <v>49</v>
      </c>
      <c r="AV95" s="1936"/>
      <c r="AW95" s="243">
        <f>IF(AH95="x",1,0)</f>
        <v>0</v>
      </c>
      <c r="AX95" s="533">
        <f>IF(AI95="x",0,0)</f>
        <v>0</v>
      </c>
      <c r="AY95" s="242"/>
      <c r="AZ95" s="242">
        <f>SUM(AW95:AY95)</f>
        <v>0</v>
      </c>
      <c r="BA95" s="637" t="str">
        <f>IF(AZ95&gt;0,"X","-")</f>
        <v>-</v>
      </c>
      <c r="BB95" s="636"/>
      <c r="BC95" s="793"/>
      <c r="BD95" s="135"/>
      <c r="BE95" s="547"/>
      <c r="BF95" s="258"/>
      <c r="BG95" s="136"/>
      <c r="BH95" s="260"/>
      <c r="BI95" s="261"/>
      <c r="BJ95" s="246"/>
      <c r="BK95" s="246"/>
      <c r="BL95" s="124"/>
      <c r="BM95" s="594"/>
      <c r="BN95" s="246"/>
      <c r="BO95" s="246"/>
      <c r="BP95" s="246"/>
      <c r="BQ95" s="246"/>
      <c r="BR95" s="246"/>
      <c r="BS95" s="941"/>
      <c r="BT95" s="941"/>
      <c r="BU95" s="941"/>
      <c r="BV95" s="776"/>
      <c r="BW95" s="776"/>
      <c r="BX95" s="776"/>
      <c r="BY95" s="776"/>
      <c r="BZ95" s="776"/>
      <c r="CA95" s="776"/>
      <c r="CB95" s="776"/>
      <c r="CC95" s="580"/>
      <c r="CD95" s="580"/>
      <c r="CE95" s="580"/>
      <c r="CF95" s="580"/>
      <c r="CG95" s="580"/>
      <c r="CH95" s="580"/>
      <c r="CI95" s="776"/>
      <c r="CJ95" s="776"/>
      <c r="CK95" s="776"/>
      <c r="CL95" s="776"/>
      <c r="CM95" s="776"/>
      <c r="CN95" s="776"/>
      <c r="CO95" s="776"/>
      <c r="CP95" s="776"/>
      <c r="CQ95" s="776"/>
      <c r="CR95" s="776"/>
      <c r="CS95" s="776"/>
      <c r="CT95" s="941"/>
      <c r="CU95" s="941"/>
      <c r="CV95" s="941"/>
      <c r="CW95" s="580"/>
      <c r="CX95" s="580"/>
      <c r="CY95" s="580"/>
      <c r="CZ95" s="580"/>
      <c r="DA95" s="580"/>
      <c r="DB95" s="580"/>
      <c r="DC95" s="580"/>
      <c r="DD95" s="580"/>
      <c r="DE95" s="580"/>
      <c r="DF95" s="580"/>
      <c r="DG95" s="580"/>
      <c r="DH95" s="580"/>
      <c r="DI95" s="580"/>
      <c r="DJ95" s="580"/>
      <c r="DK95" s="580"/>
      <c r="DL95" s="580"/>
      <c r="DM95" s="580"/>
      <c r="DN95" s="580"/>
      <c r="DO95" s="580"/>
      <c r="DP95" s="580"/>
      <c r="DQ95" s="580"/>
      <c r="DR95" s="580"/>
      <c r="DS95" s="580"/>
      <c r="DT95" s="580"/>
      <c r="DU95" s="580"/>
      <c r="DV95" s="580"/>
      <c r="DW95" s="580"/>
      <c r="DX95" s="580"/>
      <c r="DY95" s="580"/>
      <c r="DZ95" s="580"/>
      <c r="EA95" s="580"/>
      <c r="EB95" s="580"/>
      <c r="EC95" s="580"/>
      <c r="ED95" s="580"/>
      <c r="EE95" s="580"/>
      <c r="EF95" s="580"/>
      <c r="EG95" s="580"/>
      <c r="EH95" s="580"/>
      <c r="EI95" s="580"/>
      <c r="EJ95" s="580"/>
      <c r="EK95" s="580"/>
      <c r="EL95" s="580"/>
      <c r="EM95" s="580"/>
      <c r="EN95" s="580"/>
      <c r="EO95" s="580"/>
      <c r="EP95" s="580"/>
      <c r="EQ95" s="580"/>
      <c r="ER95" s="580"/>
      <c r="ES95" s="580"/>
      <c r="ET95" s="580"/>
      <c r="EU95" s="580"/>
      <c r="EV95" s="580"/>
      <c r="EW95" s="580"/>
      <c r="EX95" s="580"/>
      <c r="EY95" s="580"/>
      <c r="EZ95" s="580"/>
      <c r="FA95" s="580"/>
      <c r="FB95" s="580"/>
      <c r="FC95" s="580"/>
      <c r="FD95" s="580"/>
      <c r="FE95" s="580"/>
      <c r="FF95" s="580"/>
      <c r="FG95" s="580"/>
      <c r="FH95" s="580"/>
      <c r="FI95" s="580"/>
      <c r="FJ95" s="580"/>
      <c r="FK95" s="580"/>
      <c r="FL95" s="580"/>
      <c r="FM95" s="580"/>
      <c r="FN95" s="580"/>
      <c r="FO95" s="580"/>
      <c r="FP95" s="580"/>
      <c r="FQ95" s="580"/>
      <c r="FR95" s="580"/>
      <c r="FS95" s="580"/>
      <c r="FT95" s="580"/>
      <c r="FU95" s="580"/>
      <c r="FV95" s="580"/>
      <c r="FW95" s="580"/>
      <c r="FX95" s="580"/>
      <c r="FY95" s="580"/>
      <c r="FZ95" s="580"/>
      <c r="GA95" s="580"/>
      <c r="GB95" s="580"/>
      <c r="GC95" s="580"/>
      <c r="GD95" s="580"/>
      <c r="GE95" s="580"/>
      <c r="GF95" s="580"/>
      <c r="GG95" s="580"/>
      <c r="GH95" s="580"/>
      <c r="GI95" s="580"/>
      <c r="GJ95" s="580"/>
      <c r="GK95" s="580"/>
      <c r="GL95" s="580"/>
      <c r="GM95" s="580"/>
      <c r="GN95" s="580"/>
      <c r="GO95" s="580"/>
      <c r="GP95" s="580"/>
      <c r="GQ95" s="580"/>
      <c r="GR95" s="580"/>
      <c r="GS95" s="580"/>
      <c r="GT95" s="580"/>
      <c r="GU95" s="580"/>
      <c r="GV95" s="580"/>
      <c r="GW95" s="580"/>
      <c r="GX95" s="580"/>
      <c r="GY95" s="580"/>
      <c r="GZ95" s="580"/>
      <c r="HA95" s="580"/>
      <c r="HB95" s="580"/>
      <c r="HC95" s="580"/>
      <c r="HD95" s="580"/>
      <c r="HE95" s="580"/>
      <c r="HF95" s="580"/>
      <c r="HG95" s="580"/>
      <c r="HH95" s="580"/>
      <c r="HI95" s="580"/>
      <c r="HJ95" s="580"/>
      <c r="HK95" s="580"/>
      <c r="HL95" s="580"/>
      <c r="HM95" s="580"/>
      <c r="HN95" s="580"/>
      <c r="HO95" s="580"/>
      <c r="HP95" s="580"/>
      <c r="HQ95" s="580"/>
      <c r="HR95" s="580"/>
      <c r="HS95" s="580"/>
      <c r="HT95" s="580"/>
      <c r="HU95" s="580"/>
      <c r="HV95" s="580"/>
      <c r="HW95" s="580"/>
      <c r="HX95" s="580"/>
      <c r="HY95" s="580"/>
      <c r="HZ95" s="580"/>
      <c r="IA95" s="580"/>
      <c r="IB95" s="580"/>
      <c r="IC95" s="580"/>
      <c r="ID95" s="580"/>
      <c r="IE95" s="580"/>
      <c r="IF95" s="580"/>
      <c r="IG95" s="580"/>
      <c r="IH95" s="580"/>
      <c r="II95" s="580"/>
      <c r="IJ95" s="580"/>
      <c r="IK95" s="580"/>
      <c r="IL95" s="580"/>
    </row>
    <row r="96" spans="1:246" ht="38.450000000000003" customHeight="1" thickBot="1">
      <c r="A96" s="1981"/>
      <c r="B96" s="1976" t="s">
        <v>50</v>
      </c>
      <c r="C96" s="1977"/>
      <c r="D96" s="1464" t="s">
        <v>312</v>
      </c>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6"/>
      <c r="AH96" s="942"/>
      <c r="AI96" s="903"/>
      <c r="AJ96" s="904"/>
      <c r="AK96" s="880" t="str">
        <f>BA96</f>
        <v>-</v>
      </c>
      <c r="AL96" s="874"/>
      <c r="AM96" s="777"/>
      <c r="AN96" s="777"/>
      <c r="AO96" s="759"/>
      <c r="AP96" s="759"/>
      <c r="AQ96" s="759"/>
      <c r="AR96" s="759"/>
      <c r="AS96" s="759"/>
      <c r="AT96" s="1808"/>
      <c r="AU96" s="1937" t="s">
        <v>50</v>
      </c>
      <c r="AV96" s="1938"/>
      <c r="AW96" s="248">
        <f>IF(AH96="x",1,0)</f>
        <v>0</v>
      </c>
      <c r="AX96" s="893">
        <f>IF(AI96="x",0,0)</f>
        <v>0</v>
      </c>
      <c r="AY96" s="242"/>
      <c r="AZ96" s="242">
        <f>SUM(AW96:AY96)</f>
        <v>0</v>
      </c>
      <c r="BA96" s="637" t="str">
        <f>IF(AZ96&gt;0,"X","-")</f>
        <v>-</v>
      </c>
      <c r="BB96" s="636"/>
      <c r="BC96" s="793"/>
      <c r="BD96" s="135"/>
      <c r="BE96" s="547"/>
      <c r="BF96" s="258"/>
      <c r="BG96" s="136"/>
      <c r="BH96" s="260"/>
      <c r="BI96" s="261"/>
      <c r="BJ96" s="246"/>
      <c r="BK96" s="246"/>
      <c r="BL96" s="246"/>
      <c r="BM96" s="941"/>
      <c r="BN96" s="941"/>
      <c r="BO96" s="941"/>
      <c r="BP96" s="246"/>
      <c r="BQ96" s="246"/>
      <c r="BR96" s="941"/>
      <c r="BS96" s="941"/>
      <c r="BT96" s="941"/>
      <c r="BU96" s="941"/>
      <c r="BV96" s="776"/>
      <c r="BW96" s="776"/>
      <c r="BX96" s="776"/>
      <c r="BY96" s="776"/>
      <c r="BZ96" s="776"/>
      <c r="CA96" s="776"/>
      <c r="CB96" s="776"/>
      <c r="CC96" s="580"/>
      <c r="CD96" s="580"/>
      <c r="CE96" s="580"/>
      <c r="CF96" s="580"/>
      <c r="CG96" s="580"/>
      <c r="CH96" s="580"/>
      <c r="CI96" s="776"/>
      <c r="CJ96" s="776"/>
      <c r="CK96" s="776"/>
      <c r="CL96" s="776"/>
      <c r="CM96" s="776"/>
      <c r="CN96" s="776"/>
      <c r="CO96" s="776"/>
      <c r="CP96" s="776"/>
      <c r="CQ96" s="776"/>
      <c r="CR96" s="776"/>
      <c r="CS96" s="776"/>
      <c r="CT96" s="941"/>
      <c r="CU96" s="941"/>
      <c r="CV96" s="941"/>
      <c r="CW96" s="580"/>
      <c r="CX96" s="580"/>
      <c r="CY96" s="580"/>
      <c r="CZ96" s="580"/>
      <c r="DA96" s="580"/>
      <c r="DB96" s="580"/>
      <c r="DC96" s="580"/>
      <c r="DD96" s="580"/>
      <c r="DE96" s="580"/>
      <c r="DF96" s="580"/>
      <c r="DG96" s="580"/>
      <c r="DH96" s="580"/>
      <c r="DI96" s="580"/>
      <c r="DJ96" s="580"/>
      <c r="DK96" s="580"/>
      <c r="DL96" s="580"/>
      <c r="DM96" s="580"/>
      <c r="DN96" s="580"/>
      <c r="DO96" s="580"/>
      <c r="DP96" s="580"/>
      <c r="DQ96" s="580"/>
      <c r="DR96" s="580"/>
      <c r="DS96" s="580"/>
      <c r="DT96" s="580"/>
      <c r="DU96" s="580"/>
      <c r="DV96" s="580"/>
      <c r="DW96" s="580"/>
      <c r="DX96" s="580"/>
      <c r="DY96" s="580"/>
      <c r="DZ96" s="580"/>
      <c r="EA96" s="580"/>
      <c r="EB96" s="580"/>
      <c r="EC96" s="580"/>
      <c r="ED96" s="580"/>
      <c r="EE96" s="580"/>
      <c r="EF96" s="580"/>
      <c r="EG96" s="580"/>
      <c r="EH96" s="580"/>
      <c r="EI96" s="580"/>
      <c r="EJ96" s="580"/>
      <c r="EK96" s="580"/>
      <c r="EL96" s="580"/>
      <c r="EM96" s="580"/>
      <c r="EN96" s="580"/>
      <c r="EO96" s="580"/>
      <c r="EP96" s="580"/>
      <c r="EQ96" s="580"/>
      <c r="ER96" s="580"/>
      <c r="ES96" s="580"/>
      <c r="ET96" s="580"/>
      <c r="EU96" s="580"/>
      <c r="EV96" s="580"/>
      <c r="EW96" s="580"/>
      <c r="EX96" s="580"/>
      <c r="EY96" s="580"/>
      <c r="EZ96" s="580"/>
      <c r="FA96" s="580"/>
      <c r="FB96" s="580"/>
      <c r="FC96" s="580"/>
      <c r="FD96" s="580"/>
      <c r="FE96" s="580"/>
      <c r="FF96" s="580"/>
      <c r="FG96" s="580"/>
      <c r="FH96" s="580"/>
      <c r="FI96" s="580"/>
      <c r="FJ96" s="580"/>
      <c r="FK96" s="580"/>
      <c r="FL96" s="580"/>
      <c r="FM96" s="580"/>
      <c r="FN96" s="580"/>
      <c r="FO96" s="580"/>
      <c r="FP96" s="580"/>
      <c r="FQ96" s="580"/>
      <c r="FR96" s="580"/>
      <c r="FS96" s="580"/>
      <c r="FT96" s="580"/>
      <c r="FU96" s="580"/>
      <c r="FV96" s="580"/>
      <c r="FW96" s="580"/>
      <c r="FX96" s="580"/>
      <c r="FY96" s="580"/>
      <c r="FZ96" s="580"/>
      <c r="GA96" s="580"/>
      <c r="GB96" s="580"/>
      <c r="GC96" s="580"/>
      <c r="GD96" s="580"/>
      <c r="GE96" s="580"/>
      <c r="GF96" s="580"/>
      <c r="GG96" s="580"/>
      <c r="GH96" s="580"/>
      <c r="GI96" s="580"/>
      <c r="GJ96" s="580"/>
      <c r="GK96" s="580"/>
      <c r="GL96" s="580"/>
      <c r="GM96" s="580"/>
      <c r="GN96" s="580"/>
      <c r="GO96" s="580"/>
      <c r="GP96" s="580"/>
      <c r="GQ96" s="580"/>
      <c r="GR96" s="580"/>
      <c r="GS96" s="580"/>
      <c r="GT96" s="580"/>
      <c r="GU96" s="580"/>
      <c r="GV96" s="580"/>
      <c r="GW96" s="580"/>
      <c r="GX96" s="580"/>
      <c r="GY96" s="580"/>
      <c r="GZ96" s="580"/>
      <c r="HA96" s="580"/>
      <c r="HB96" s="580"/>
      <c r="HC96" s="580"/>
      <c r="HD96" s="580"/>
      <c r="HE96" s="580"/>
      <c r="HF96" s="580"/>
      <c r="HG96" s="580"/>
      <c r="HH96" s="580"/>
      <c r="HI96" s="580"/>
      <c r="HJ96" s="580"/>
      <c r="HK96" s="580"/>
      <c r="HL96" s="580"/>
      <c r="HM96" s="580"/>
      <c r="HN96" s="580"/>
      <c r="HO96" s="580"/>
      <c r="HP96" s="580"/>
      <c r="HQ96" s="580"/>
      <c r="HR96" s="580"/>
      <c r="HS96" s="580"/>
      <c r="HT96" s="580"/>
      <c r="HU96" s="580"/>
      <c r="HV96" s="580"/>
      <c r="HW96" s="580"/>
      <c r="HX96" s="580"/>
      <c r="HY96" s="580"/>
      <c r="HZ96" s="580"/>
      <c r="IA96" s="580"/>
      <c r="IB96" s="580"/>
      <c r="IC96" s="580"/>
      <c r="ID96" s="580"/>
      <c r="IE96" s="580"/>
      <c r="IF96" s="580"/>
      <c r="IG96" s="580"/>
      <c r="IH96" s="580"/>
      <c r="II96" s="580"/>
      <c r="IJ96" s="580"/>
      <c r="IK96" s="580"/>
      <c r="IL96" s="580"/>
    </row>
    <row r="97" spans="1:103" ht="66.599999999999994" customHeight="1">
      <c r="A97" s="1963" t="s">
        <v>41</v>
      </c>
      <c r="B97" s="1784" t="s">
        <v>51</v>
      </c>
      <c r="C97" s="1785"/>
      <c r="D97" s="1985" t="s">
        <v>313</v>
      </c>
      <c r="E97" s="1986"/>
      <c r="F97" s="1986"/>
      <c r="G97" s="1986"/>
      <c r="H97" s="1986"/>
      <c r="I97" s="1986"/>
      <c r="J97" s="1986"/>
      <c r="K97" s="1986"/>
      <c r="L97" s="1987"/>
      <c r="M97" s="1982" t="s">
        <v>314</v>
      </c>
      <c r="N97" s="1983"/>
      <c r="O97" s="1984"/>
      <c r="P97" s="633"/>
      <c r="Q97" s="1982" t="s">
        <v>315</v>
      </c>
      <c r="R97" s="1983"/>
      <c r="S97" s="1984"/>
      <c r="T97" s="634"/>
      <c r="U97" s="1995" t="s">
        <v>316</v>
      </c>
      <c r="V97" s="1995"/>
      <c r="W97" s="1995"/>
      <c r="X97" s="1995"/>
      <c r="Y97" s="634"/>
      <c r="Z97" s="1995" t="s">
        <v>317</v>
      </c>
      <c r="AA97" s="1995"/>
      <c r="AB97" s="1995"/>
      <c r="AC97" s="1995"/>
      <c r="AD97" s="634"/>
      <c r="AE97" s="1995" t="s">
        <v>318</v>
      </c>
      <c r="AF97" s="1995"/>
      <c r="AG97" s="635"/>
      <c r="AH97" s="913"/>
      <c r="AI97" s="913"/>
      <c r="AJ97" s="913"/>
      <c r="AK97" s="878" t="str">
        <f>BA97</f>
        <v>-</v>
      </c>
      <c r="AL97" s="1847"/>
      <c r="AM97" s="777"/>
      <c r="AN97" s="777"/>
      <c r="AO97" s="759"/>
      <c r="AP97" s="759"/>
      <c r="AQ97" s="759"/>
      <c r="AR97" s="759"/>
      <c r="AS97" s="759"/>
      <c r="AT97" s="1947" t="s">
        <v>41</v>
      </c>
      <c r="AU97" s="1926" t="s">
        <v>51</v>
      </c>
      <c r="AV97" s="1927"/>
      <c r="AW97" s="542">
        <f>IF(AH97="x",1,0)</f>
        <v>0</v>
      </c>
      <c r="AX97" s="758">
        <f>IF(AI97="x",0,0)</f>
        <v>0</v>
      </c>
      <c r="AY97" s="250"/>
      <c r="AZ97" s="250">
        <f>SUM(AW97:AY97)</f>
        <v>0</v>
      </c>
      <c r="BA97" s="638" t="str">
        <f>IF(AZ97&gt;0,"X","-")</f>
        <v>-</v>
      </c>
      <c r="BB97" s="636"/>
      <c r="BC97" s="797"/>
      <c r="BD97" s="134"/>
      <c r="BE97" s="547"/>
      <c r="BF97" s="252"/>
      <c r="BG97" s="129"/>
      <c r="BH97" s="595"/>
      <c r="BI97" s="254"/>
      <c r="BJ97" s="246"/>
      <c r="BK97" s="246"/>
      <c r="BL97" s="124"/>
      <c r="BM97" s="246"/>
      <c r="BN97" s="124"/>
      <c r="BO97" s="941"/>
      <c r="BP97" s="246"/>
      <c r="BQ97" s="246"/>
      <c r="BR97" s="941"/>
      <c r="BS97" s="941"/>
      <c r="BT97" s="941"/>
      <c r="BU97" s="941"/>
      <c r="BV97" s="776"/>
      <c r="BW97" s="776"/>
      <c r="BX97" s="776"/>
      <c r="BY97" s="776"/>
      <c r="BZ97" s="776"/>
      <c r="CA97" s="776"/>
      <c r="CB97" s="776"/>
      <c r="CC97" s="580"/>
      <c r="CD97" s="580"/>
      <c r="CE97" s="580"/>
      <c r="CF97" s="580"/>
      <c r="CG97" s="580"/>
      <c r="CH97" s="580"/>
      <c r="CI97" s="776"/>
      <c r="CJ97" s="776"/>
      <c r="CK97" s="776"/>
      <c r="CL97" s="776"/>
      <c r="CM97" s="776"/>
      <c r="CN97" s="776"/>
      <c r="CO97" s="776"/>
      <c r="CP97" s="776"/>
      <c r="CQ97" s="776"/>
      <c r="CR97" s="776"/>
      <c r="CS97" s="776"/>
      <c r="CT97" s="941"/>
      <c r="CU97" s="941"/>
      <c r="CV97" s="941"/>
      <c r="CW97" s="580"/>
      <c r="CX97" s="580"/>
      <c r="CY97" s="580"/>
    </row>
    <row r="98" spans="1:103" ht="30" customHeight="1">
      <c r="A98" s="1964"/>
      <c r="B98" s="632" t="s">
        <v>52</v>
      </c>
      <c r="C98" s="631"/>
      <c r="D98" s="1966" t="s">
        <v>319</v>
      </c>
      <c r="E98" s="1967"/>
      <c r="F98" s="1967"/>
      <c r="G98" s="1967"/>
      <c r="H98" s="1967"/>
      <c r="I98" s="1967"/>
      <c r="J98" s="1967"/>
      <c r="K98" s="1967"/>
      <c r="L98" s="1967"/>
      <c r="M98" s="1967"/>
      <c r="N98" s="1967"/>
      <c r="O98" s="1967"/>
      <c r="P98" s="1967"/>
      <c r="Q98" s="1967"/>
      <c r="R98" s="1967"/>
      <c r="S98" s="1967"/>
      <c r="T98" s="1967"/>
      <c r="U98" s="1967"/>
      <c r="V98" s="1967"/>
      <c r="W98" s="1967"/>
      <c r="X98" s="1967"/>
      <c r="Y98" s="1967"/>
      <c r="Z98" s="1967"/>
      <c r="AA98" s="1967"/>
      <c r="AB98" s="1967"/>
      <c r="AC98" s="1967"/>
      <c r="AD98" s="1967"/>
      <c r="AE98" s="1967"/>
      <c r="AF98" s="1967"/>
      <c r="AG98" s="1968"/>
      <c r="AH98" s="916"/>
      <c r="AI98" s="916"/>
      <c r="AJ98" s="916"/>
      <c r="AK98" s="879" t="str">
        <f>BA98</f>
        <v>-</v>
      </c>
      <c r="AL98" s="1840"/>
      <c r="AM98" s="777"/>
      <c r="AN98" s="777"/>
      <c r="AO98" s="759"/>
      <c r="AP98" s="759"/>
      <c r="AQ98" s="759"/>
      <c r="AR98" s="759"/>
      <c r="AS98" s="759"/>
      <c r="AT98" s="1948"/>
      <c r="AU98" s="1939" t="s">
        <v>52</v>
      </c>
      <c r="AV98" s="1940"/>
      <c r="AW98" s="248">
        <f>IF(AH98="x",1,0)</f>
        <v>0</v>
      </c>
      <c r="AX98" s="893">
        <f>IF(AI98="x",0,0)</f>
        <v>0</v>
      </c>
      <c r="AY98" s="242"/>
      <c r="AZ98" s="242">
        <f>SUM(AW98:AY98)</f>
        <v>0</v>
      </c>
      <c r="BA98" s="637" t="str">
        <f>IF(AZ98&gt;0,"X","-")</f>
        <v>-</v>
      </c>
      <c r="BB98" s="636"/>
      <c r="BC98" s="797"/>
      <c r="BD98" s="134"/>
      <c r="BE98" s="547"/>
      <c r="BF98" s="252"/>
      <c r="BG98" s="129"/>
      <c r="BH98" s="595"/>
      <c r="BI98" s="254"/>
      <c r="BJ98" s="246"/>
      <c r="BK98" s="246"/>
      <c r="BL98" s="124"/>
      <c r="BM98" s="246"/>
      <c r="BN98" s="124"/>
      <c r="BO98" s="941"/>
      <c r="BP98" s="246"/>
      <c r="BQ98" s="246"/>
      <c r="BR98" s="941"/>
      <c r="BS98" s="941"/>
      <c r="BT98" s="941"/>
      <c r="BU98" s="941"/>
      <c r="BV98" s="776"/>
      <c r="BW98" s="776"/>
      <c r="BX98" s="776"/>
      <c r="BY98" s="776"/>
      <c r="BZ98" s="776"/>
      <c r="CA98" s="776"/>
      <c r="CB98" s="776"/>
      <c r="CC98" s="580"/>
      <c r="CD98" s="580"/>
      <c r="CE98" s="580"/>
      <c r="CF98" s="580"/>
      <c r="CG98" s="580"/>
      <c r="CH98" s="580"/>
      <c r="CI98" s="776"/>
      <c r="CJ98" s="776"/>
      <c r="CK98" s="776"/>
      <c r="CL98" s="776"/>
      <c r="CM98" s="776"/>
      <c r="CN98" s="776"/>
      <c r="CO98" s="776"/>
      <c r="CP98" s="776"/>
      <c r="CQ98" s="776"/>
      <c r="CR98" s="776"/>
      <c r="CS98" s="776"/>
      <c r="CT98" s="941"/>
      <c r="CU98" s="941"/>
      <c r="CV98" s="941"/>
      <c r="CW98" s="580"/>
      <c r="CX98" s="580"/>
      <c r="CY98" s="580"/>
    </row>
    <row r="99" spans="1:103" ht="30.75" customHeight="1">
      <c r="A99" s="1964"/>
      <c r="B99" s="1955" t="s">
        <v>53</v>
      </c>
      <c r="C99" s="1956"/>
      <c r="D99" s="1966" t="s">
        <v>320</v>
      </c>
      <c r="E99" s="1967"/>
      <c r="F99" s="1967"/>
      <c r="G99" s="1967"/>
      <c r="H99" s="1967"/>
      <c r="I99" s="1967"/>
      <c r="J99" s="1967"/>
      <c r="K99" s="1967"/>
      <c r="L99" s="1967"/>
      <c r="M99" s="1967"/>
      <c r="N99" s="1967"/>
      <c r="O99" s="1967"/>
      <c r="P99" s="1967"/>
      <c r="Q99" s="1967"/>
      <c r="R99" s="1967"/>
      <c r="S99" s="1967"/>
      <c r="T99" s="1967"/>
      <c r="U99" s="1967"/>
      <c r="V99" s="1967"/>
      <c r="W99" s="1967"/>
      <c r="X99" s="1967"/>
      <c r="Y99" s="1967"/>
      <c r="Z99" s="1967"/>
      <c r="AA99" s="1967"/>
      <c r="AB99" s="1967"/>
      <c r="AC99" s="1967"/>
      <c r="AD99" s="1967"/>
      <c r="AE99" s="1967"/>
      <c r="AF99" s="1967"/>
      <c r="AG99" s="1968"/>
      <c r="AH99" s="916"/>
      <c r="AI99" s="916"/>
      <c r="AJ99" s="916"/>
      <c r="AK99" s="1841" t="str">
        <f>BA99</f>
        <v>-</v>
      </c>
      <c r="AL99" s="1840"/>
      <c r="AM99" s="777"/>
      <c r="AN99" s="777"/>
      <c r="AO99" s="759"/>
      <c r="AP99" s="759"/>
      <c r="AQ99" s="759"/>
      <c r="AR99" s="759"/>
      <c r="AS99" s="759"/>
      <c r="AT99" s="1948"/>
      <c r="AU99" s="1941" t="s">
        <v>53</v>
      </c>
      <c r="AV99" s="1942"/>
      <c r="AW99" s="243">
        <f>IF(Q107="x",0,0)</f>
        <v>0</v>
      </c>
      <c r="AX99" s="893">
        <f>IF(AI99="x",1,0)</f>
        <v>0</v>
      </c>
      <c r="AY99" s="242"/>
      <c r="AZ99" s="1800">
        <f>SUM(AW99:AY100)</f>
        <v>0</v>
      </c>
      <c r="BA99" s="1800" t="str">
        <f>IF(AZ99&gt;0,"X","-")</f>
        <v>-</v>
      </c>
      <c r="BB99" s="636"/>
      <c r="BC99" s="797"/>
      <c r="BD99" s="134"/>
      <c r="BE99" s="547"/>
      <c r="BF99" s="252"/>
      <c r="BG99" s="129"/>
      <c r="BH99" s="595"/>
      <c r="BI99" s="254"/>
      <c r="BJ99" s="246"/>
      <c r="BK99" s="246"/>
      <c r="BL99" s="124"/>
      <c r="BM99" s="246"/>
      <c r="BN99" s="941"/>
      <c r="BO99" s="941"/>
      <c r="BP99" s="246"/>
      <c r="BQ99" s="246"/>
      <c r="BR99" s="941"/>
      <c r="BS99" s="941"/>
      <c r="BT99" s="941"/>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771"/>
      <c r="CU99" s="771"/>
      <c r="CV99" s="771"/>
      <c r="CW99" s="771"/>
      <c r="CX99" s="771"/>
      <c r="CY99" s="941"/>
    </row>
    <row r="100" spans="1:103" ht="33.75" customHeight="1">
      <c r="A100" s="1964"/>
      <c r="B100" s="1957"/>
      <c r="C100" s="1958"/>
      <c r="D100" s="1773" t="s">
        <v>321</v>
      </c>
      <c r="E100" s="1774"/>
      <c r="F100" s="1774"/>
      <c r="G100" s="1774"/>
      <c r="H100" s="1774"/>
      <c r="I100" s="1774"/>
      <c r="J100" s="1774"/>
      <c r="K100" s="1774"/>
      <c r="L100" s="1774"/>
      <c r="M100" s="1774"/>
      <c r="N100" s="1774"/>
      <c r="O100" s="1774"/>
      <c r="P100" s="1774"/>
      <c r="Q100" s="1774"/>
      <c r="R100" s="1774"/>
      <c r="S100" s="1774"/>
      <c r="T100" s="1774"/>
      <c r="U100" s="1774"/>
      <c r="V100" s="1774"/>
      <c r="W100" s="1774"/>
      <c r="X100" s="1774"/>
      <c r="Y100" s="1774"/>
      <c r="Z100" s="1774"/>
      <c r="AA100" s="1774"/>
      <c r="AB100" s="1774"/>
      <c r="AC100" s="1774"/>
      <c r="AD100" s="1774"/>
      <c r="AE100" s="1774"/>
      <c r="AF100" s="1774"/>
      <c r="AG100" s="1775"/>
      <c r="AH100" s="916"/>
      <c r="AI100" s="916"/>
      <c r="AJ100" s="916"/>
      <c r="AK100" s="1842"/>
      <c r="AL100" s="1840"/>
      <c r="AM100" s="777"/>
      <c r="AN100" s="777"/>
      <c r="AO100" s="759"/>
      <c r="AP100" s="759"/>
      <c r="AQ100" s="759"/>
      <c r="AR100" s="759"/>
      <c r="AS100" s="759"/>
      <c r="AT100" s="1948"/>
      <c r="AU100" s="1943"/>
      <c r="AV100" s="1944"/>
      <c r="AW100" s="243">
        <f>IF(AH100="x",1,0)</f>
        <v>0</v>
      </c>
      <c r="AX100" s="893">
        <f>IF(AI100="x",0,0)</f>
        <v>0</v>
      </c>
      <c r="AY100" s="242"/>
      <c r="AZ100" s="1801"/>
      <c r="BA100" s="1801"/>
      <c r="BB100" s="636"/>
      <c r="BC100" s="797"/>
      <c r="BD100" s="134"/>
      <c r="BE100" s="547"/>
      <c r="BF100" s="252"/>
      <c r="BG100" s="129"/>
      <c r="BH100" s="595"/>
      <c r="BI100" s="254"/>
      <c r="BJ100" s="246"/>
      <c r="BK100" s="246"/>
      <c r="BL100" s="124"/>
      <c r="BM100" s="246"/>
      <c r="BN100" s="941"/>
      <c r="BO100" s="941"/>
      <c r="BP100" s="246"/>
      <c r="BQ100" s="246"/>
      <c r="BR100" s="941"/>
      <c r="BS100" s="941"/>
      <c r="BT100" s="941"/>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771"/>
      <c r="CU100" s="771"/>
      <c r="CV100" s="771"/>
      <c r="CW100" s="771"/>
      <c r="CX100" s="771"/>
      <c r="CY100" s="941"/>
    </row>
    <row r="101" spans="1:103" ht="42" customHeight="1">
      <c r="A101" s="1964"/>
      <c r="B101" s="1955" t="s">
        <v>54</v>
      </c>
      <c r="C101" s="1956"/>
      <c r="D101" s="1773" t="s">
        <v>322</v>
      </c>
      <c r="E101" s="1774"/>
      <c r="F101" s="1774"/>
      <c r="G101" s="1774"/>
      <c r="H101" s="1774"/>
      <c r="I101" s="1774"/>
      <c r="J101" s="1774"/>
      <c r="K101" s="1774"/>
      <c r="L101" s="1774"/>
      <c r="M101" s="1774"/>
      <c r="N101" s="1774"/>
      <c r="O101" s="1774"/>
      <c r="P101" s="1774"/>
      <c r="Q101" s="1774"/>
      <c r="R101" s="1774"/>
      <c r="S101" s="1774"/>
      <c r="T101" s="1774"/>
      <c r="U101" s="1774"/>
      <c r="V101" s="1774"/>
      <c r="W101" s="1774"/>
      <c r="X101" s="1774"/>
      <c r="Y101" s="1774"/>
      <c r="Z101" s="1774"/>
      <c r="AA101" s="1774"/>
      <c r="AB101" s="1774"/>
      <c r="AC101" s="1774"/>
      <c r="AD101" s="1774"/>
      <c r="AE101" s="1774"/>
      <c r="AF101" s="1774"/>
      <c r="AG101" s="1775"/>
      <c r="AH101" s="916"/>
      <c r="AI101" s="916"/>
      <c r="AJ101" s="916"/>
      <c r="AK101" s="1841" t="str">
        <f>BA101</f>
        <v>-</v>
      </c>
      <c r="AL101" s="1840"/>
      <c r="AM101" s="777"/>
      <c r="AN101" s="777"/>
      <c r="AO101" s="759"/>
      <c r="AP101" s="759"/>
      <c r="AQ101" s="759"/>
      <c r="AR101" s="759"/>
      <c r="AS101" s="759"/>
      <c r="AT101" s="1948"/>
      <c r="AU101" s="1941" t="s">
        <v>54</v>
      </c>
      <c r="AV101" s="1942"/>
      <c r="AW101" s="243">
        <f>IF(AH101="x",1,0)</f>
        <v>0</v>
      </c>
      <c r="AX101" s="533">
        <f>IF(AI101="x",0,0)</f>
        <v>0</v>
      </c>
      <c r="AY101" s="242"/>
      <c r="AZ101" s="1800">
        <f>SUM(AW101:AY102)</f>
        <v>0</v>
      </c>
      <c r="BA101" s="1800" t="str">
        <f>IF(AZ101&gt;0,"X","-")</f>
        <v>-</v>
      </c>
      <c r="BB101" s="636"/>
      <c r="BC101" s="797"/>
      <c r="BD101" s="129"/>
      <c r="BE101" s="547"/>
      <c r="BF101" s="252"/>
      <c r="BG101" s="129"/>
      <c r="BH101" s="595"/>
      <c r="BI101" s="254"/>
      <c r="BJ101" s="246"/>
      <c r="BK101" s="246"/>
      <c r="BL101" s="124"/>
      <c r="BM101" s="246"/>
      <c r="BN101" s="941"/>
      <c r="BO101" s="941"/>
      <c r="BP101" s="246"/>
      <c r="BQ101" s="246"/>
      <c r="BR101" s="941"/>
      <c r="BS101" s="941"/>
      <c r="BT101" s="941"/>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771"/>
      <c r="CU101" s="771"/>
      <c r="CV101" s="771"/>
      <c r="CW101" s="771"/>
      <c r="CX101" s="771"/>
      <c r="CY101" s="941"/>
    </row>
    <row r="102" spans="1:103" ht="33.75" customHeight="1" thickBot="1">
      <c r="A102" s="1965"/>
      <c r="B102" s="1959"/>
      <c r="C102" s="1960"/>
      <c r="D102" s="1464" t="s">
        <v>323</v>
      </c>
      <c r="E102" s="1465"/>
      <c r="F102" s="1465"/>
      <c r="G102" s="1465"/>
      <c r="H102" s="1465"/>
      <c r="I102" s="1465"/>
      <c r="J102" s="1465"/>
      <c r="K102" s="1465"/>
      <c r="L102" s="1465"/>
      <c r="M102" s="1465"/>
      <c r="N102" s="1465"/>
      <c r="O102" s="1465"/>
      <c r="P102" s="1465"/>
      <c r="Q102" s="1465"/>
      <c r="R102" s="1465"/>
      <c r="S102" s="1465"/>
      <c r="T102" s="1465"/>
      <c r="U102" s="1465"/>
      <c r="V102" s="1465"/>
      <c r="W102" s="1465"/>
      <c r="X102" s="1465"/>
      <c r="Y102" s="1465"/>
      <c r="Z102" s="1465"/>
      <c r="AA102" s="1465"/>
      <c r="AB102" s="1465"/>
      <c r="AC102" s="1465"/>
      <c r="AD102" s="1465"/>
      <c r="AE102" s="1465"/>
      <c r="AF102" s="1465"/>
      <c r="AG102" s="1466"/>
      <c r="AH102" s="929"/>
      <c r="AI102" s="929"/>
      <c r="AJ102" s="929"/>
      <c r="AK102" s="1843"/>
      <c r="AL102" s="1844"/>
      <c r="AM102" s="777"/>
      <c r="AN102" s="777"/>
      <c r="AO102" s="759"/>
      <c r="AP102" s="759"/>
      <c r="AQ102" s="759"/>
      <c r="AR102" s="759"/>
      <c r="AS102" s="759"/>
      <c r="AT102" s="1949"/>
      <c r="AU102" s="1945"/>
      <c r="AV102" s="1946"/>
      <c r="AW102" s="244">
        <f>IF(AH102="x",1,0)</f>
        <v>0</v>
      </c>
      <c r="AX102" s="757">
        <f>IF(AI102="x",0,0)</f>
        <v>0</v>
      </c>
      <c r="AY102" s="245"/>
      <c r="AZ102" s="1809"/>
      <c r="BA102" s="1809"/>
      <c r="BB102" s="636"/>
      <c r="BC102" s="768"/>
      <c r="BD102" s="262"/>
      <c r="BE102" s="547"/>
      <c r="BF102" s="263"/>
      <c r="BG102" s="262"/>
      <c r="BH102" s="595"/>
      <c r="BI102" s="254"/>
      <c r="BJ102" s="246"/>
      <c r="BK102" s="246"/>
      <c r="BL102" s="124"/>
      <c r="BM102" s="941"/>
      <c r="BN102" s="941"/>
      <c r="BO102" s="941"/>
      <c r="BP102" s="246"/>
      <c r="BQ102" s="246"/>
      <c r="BR102" s="941"/>
      <c r="BS102" s="941"/>
      <c r="BT102" s="941"/>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771"/>
      <c r="CU102" s="40"/>
      <c r="CV102" s="40"/>
      <c r="CW102" s="40"/>
      <c r="CX102" s="40"/>
      <c r="CY102" s="941"/>
    </row>
    <row r="103" spans="1:103" ht="33.6" customHeight="1">
      <c r="A103" s="1789" t="s">
        <v>42</v>
      </c>
      <c r="B103" s="1996" t="s">
        <v>55</v>
      </c>
      <c r="C103" s="1997"/>
      <c r="D103" s="1467" t="s">
        <v>324</v>
      </c>
      <c r="E103" s="1468"/>
      <c r="F103" s="1468"/>
      <c r="G103" s="1468"/>
      <c r="H103" s="1468"/>
      <c r="I103" s="1468"/>
      <c r="J103" s="1468"/>
      <c r="K103" s="1468"/>
      <c r="L103" s="1468"/>
      <c r="M103" s="1468"/>
      <c r="N103" s="1468"/>
      <c r="O103" s="1468"/>
      <c r="P103" s="1468"/>
      <c r="Q103" s="1468"/>
      <c r="R103" s="1468"/>
      <c r="S103" s="1468"/>
      <c r="T103" s="1468"/>
      <c r="U103" s="1468"/>
      <c r="V103" s="1468"/>
      <c r="W103" s="1468"/>
      <c r="X103" s="1468"/>
      <c r="Y103" s="1468"/>
      <c r="Z103" s="1468"/>
      <c r="AA103" s="1468"/>
      <c r="AB103" s="1468"/>
      <c r="AC103" s="1468"/>
      <c r="AD103" s="1468"/>
      <c r="AE103" s="1468"/>
      <c r="AF103" s="1468"/>
      <c r="AG103" s="1469"/>
      <c r="AH103" s="907"/>
      <c r="AI103" s="908"/>
      <c r="AJ103" s="944"/>
      <c r="AK103" s="878" t="str">
        <f>BA103</f>
        <v>-</v>
      </c>
      <c r="AL103" s="901"/>
      <c r="AM103" s="760"/>
      <c r="AN103" s="760"/>
      <c r="AO103" s="759"/>
      <c r="AP103" s="759"/>
      <c r="AQ103" s="759"/>
      <c r="AR103" s="759"/>
      <c r="AS103" s="759"/>
      <c r="AT103" s="1791" t="s">
        <v>42</v>
      </c>
      <c r="AU103" s="1798" t="s">
        <v>55</v>
      </c>
      <c r="AV103" s="1799"/>
      <c r="AW103" s="249">
        <f>IF(AH103="x",0,0)</f>
        <v>0</v>
      </c>
      <c r="AX103" s="541">
        <f>IF(AI103="x",1,0)</f>
        <v>0</v>
      </c>
      <c r="AY103" s="250"/>
      <c r="AZ103" s="250">
        <f>SUM(AW103:AY103)</f>
        <v>0</v>
      </c>
      <c r="BA103" s="638" t="str">
        <f>IF(AZ103&gt;0,"X","-")</f>
        <v>-</v>
      </c>
      <c r="BB103" s="636"/>
      <c r="BC103" s="798"/>
      <c r="BD103" s="134"/>
      <c r="BE103" s="547"/>
      <c r="BF103" s="252"/>
      <c r="BG103" s="129"/>
      <c r="BH103" s="253"/>
      <c r="BI103" s="254"/>
      <c r="BJ103" s="246"/>
      <c r="BK103" s="259"/>
      <c r="BL103" s="941"/>
      <c r="BM103" s="941"/>
      <c r="BN103" s="941"/>
      <c r="BO103" s="941"/>
      <c r="BP103" s="246"/>
      <c r="BQ103" s="246"/>
      <c r="BR103" s="941"/>
      <c r="BS103" s="941"/>
      <c r="BT103" s="941"/>
      <c r="BU103" s="259"/>
      <c r="BV103" s="259"/>
      <c r="BW103" s="259"/>
      <c r="BX103" s="259"/>
      <c r="BY103" s="259"/>
      <c r="BZ103" s="259"/>
      <c r="CA103" s="259"/>
      <c r="CB103" s="259"/>
      <c r="CC103" s="259"/>
      <c r="CD103" s="259"/>
      <c r="CE103" s="259"/>
      <c r="CF103" s="259"/>
      <c r="CG103" s="259"/>
      <c r="CH103" s="259"/>
      <c r="CI103" s="259"/>
      <c r="CJ103" s="259"/>
      <c r="CK103" s="259"/>
      <c r="CL103" s="259"/>
      <c r="CM103" s="259"/>
      <c r="CN103" s="259"/>
      <c r="CO103" s="259"/>
      <c r="CP103" s="259"/>
      <c r="CQ103" s="259"/>
      <c r="CR103" s="259"/>
      <c r="CS103" s="259"/>
      <c r="CT103" s="771"/>
      <c r="CU103" s="771"/>
      <c r="CV103" s="771"/>
      <c r="CW103" s="40"/>
      <c r="CX103" s="40"/>
      <c r="CY103" s="941"/>
    </row>
    <row r="104" spans="1:103" ht="33.6" customHeight="1">
      <c r="A104" s="1790"/>
      <c r="B104" s="1950" t="s">
        <v>325</v>
      </c>
      <c r="C104" s="1951"/>
      <c r="D104" s="1773" t="s">
        <v>326</v>
      </c>
      <c r="E104" s="1774"/>
      <c r="F104" s="1774"/>
      <c r="G104" s="1774"/>
      <c r="H104" s="1774"/>
      <c r="I104" s="1774"/>
      <c r="J104" s="1774"/>
      <c r="K104" s="1774"/>
      <c r="L104" s="1774"/>
      <c r="M104" s="1774"/>
      <c r="N104" s="1774"/>
      <c r="O104" s="1774"/>
      <c r="P104" s="1774"/>
      <c r="Q104" s="1774"/>
      <c r="R104" s="1774"/>
      <c r="S104" s="1774"/>
      <c r="T104" s="1774"/>
      <c r="U104" s="1774"/>
      <c r="V104" s="1774"/>
      <c r="W104" s="1774"/>
      <c r="X104" s="1774"/>
      <c r="Y104" s="1774"/>
      <c r="Z104" s="1774"/>
      <c r="AA104" s="1774"/>
      <c r="AB104" s="1774"/>
      <c r="AC104" s="1774"/>
      <c r="AD104" s="1774"/>
      <c r="AE104" s="1774"/>
      <c r="AF104" s="1774"/>
      <c r="AG104" s="1775"/>
      <c r="AH104" s="940"/>
      <c r="AI104" s="916"/>
      <c r="AJ104" s="917"/>
      <c r="AK104" s="879" t="str">
        <f>BA104</f>
        <v>-</v>
      </c>
      <c r="AL104" s="900"/>
      <c r="AM104" s="760"/>
      <c r="AN104" s="760"/>
      <c r="AO104" s="759"/>
      <c r="AP104" s="759"/>
      <c r="AQ104" s="759"/>
      <c r="AR104" s="759"/>
      <c r="AS104" s="759"/>
      <c r="AT104" s="1792"/>
      <c r="AU104" s="1796" t="s">
        <v>325</v>
      </c>
      <c r="AV104" s="1797"/>
      <c r="AW104" s="248">
        <f>IF(AH104="x",0,0)</f>
        <v>0</v>
      </c>
      <c r="AX104" s="893">
        <f>IF(AI104="x",1,0)</f>
        <v>0</v>
      </c>
      <c r="AY104" s="242"/>
      <c r="AZ104" s="242">
        <f>SUM(AW104:AY104)</f>
        <v>0</v>
      </c>
      <c r="BA104" s="637" t="str">
        <f>IF(AZ104&gt;0,"X","-")</f>
        <v>-</v>
      </c>
      <c r="BB104" s="636"/>
      <c r="BC104" s="798"/>
      <c r="BD104" s="134"/>
      <c r="BE104" s="547"/>
      <c r="BF104" s="252"/>
      <c r="BG104" s="129"/>
      <c r="BH104" s="253"/>
      <c r="BI104" s="254"/>
      <c r="BJ104" s="246"/>
      <c r="BK104" s="259"/>
      <c r="BL104" s="941"/>
      <c r="BM104" s="941"/>
      <c r="BN104" s="941"/>
      <c r="BO104" s="941"/>
      <c r="BP104" s="246"/>
      <c r="BQ104" s="246"/>
      <c r="BR104" s="941"/>
      <c r="BS104" s="941"/>
      <c r="BT104" s="941"/>
      <c r="BU104" s="259"/>
      <c r="BV104" s="259"/>
      <c r="BW104" s="259"/>
      <c r="BX104" s="259"/>
      <c r="BY104" s="259"/>
      <c r="BZ104" s="259"/>
      <c r="CA104" s="259"/>
      <c r="CB104" s="259"/>
      <c r="CC104" s="259"/>
      <c r="CD104" s="259"/>
      <c r="CE104" s="259"/>
      <c r="CF104" s="259"/>
      <c r="CG104" s="259"/>
      <c r="CH104" s="259"/>
      <c r="CI104" s="259"/>
      <c r="CJ104" s="259"/>
      <c r="CK104" s="259"/>
      <c r="CL104" s="259"/>
      <c r="CM104" s="259"/>
      <c r="CN104" s="259"/>
      <c r="CO104" s="259"/>
      <c r="CP104" s="259"/>
      <c r="CQ104" s="259"/>
      <c r="CR104" s="259"/>
      <c r="CS104" s="259"/>
      <c r="CT104" s="771"/>
      <c r="CU104" s="771"/>
      <c r="CV104" s="771"/>
      <c r="CW104" s="40"/>
      <c r="CX104" s="40"/>
      <c r="CY104" s="941"/>
    </row>
    <row r="105" spans="1:103" ht="40.9" customHeight="1" thickBot="1">
      <c r="A105" s="1790"/>
      <c r="B105" s="1950" t="s">
        <v>57</v>
      </c>
      <c r="C105" s="1951"/>
      <c r="D105" s="1952" t="s">
        <v>327</v>
      </c>
      <c r="E105" s="1953"/>
      <c r="F105" s="1953"/>
      <c r="G105" s="1953"/>
      <c r="H105" s="1953"/>
      <c r="I105" s="1953"/>
      <c r="J105" s="1953"/>
      <c r="K105" s="1953"/>
      <c r="L105" s="1953"/>
      <c r="M105" s="1953"/>
      <c r="N105" s="1953"/>
      <c r="O105" s="1953"/>
      <c r="P105" s="1953"/>
      <c r="Q105" s="1953"/>
      <c r="R105" s="1953"/>
      <c r="S105" s="1953"/>
      <c r="T105" s="1953"/>
      <c r="U105" s="1953"/>
      <c r="V105" s="1953"/>
      <c r="W105" s="1953"/>
      <c r="X105" s="1953"/>
      <c r="Y105" s="1953"/>
      <c r="Z105" s="1953"/>
      <c r="AA105" s="1953"/>
      <c r="AB105" s="1953"/>
      <c r="AC105" s="1953"/>
      <c r="AD105" s="1953"/>
      <c r="AE105" s="1953"/>
      <c r="AF105" s="1953"/>
      <c r="AG105" s="1954"/>
      <c r="AH105" s="942"/>
      <c r="AI105" s="903"/>
      <c r="AJ105" s="904"/>
      <c r="AK105" s="879" t="str">
        <f>BA105</f>
        <v>-</v>
      </c>
      <c r="AL105" s="874"/>
      <c r="AM105" s="760"/>
      <c r="AN105" s="760"/>
      <c r="AO105" s="759"/>
      <c r="AP105" s="759"/>
      <c r="AQ105" s="759"/>
      <c r="AR105" s="759"/>
      <c r="AS105" s="759"/>
      <c r="AT105" s="1793"/>
      <c r="AU105" s="1794" t="s">
        <v>57</v>
      </c>
      <c r="AV105" s="1795"/>
      <c r="AW105" s="532">
        <f>IF(AH105="x",0,0)</f>
        <v>0</v>
      </c>
      <c r="AX105" s="757">
        <f>IF(AI105="x",1,0)</f>
        <v>0</v>
      </c>
      <c r="AY105" s="245"/>
      <c r="AZ105" s="245">
        <f>SUM(AW105:AY105)</f>
        <v>0</v>
      </c>
      <c r="BA105" s="639" t="str">
        <f>IF(AZ105&gt;0,"X","-")</f>
        <v>-</v>
      </c>
      <c r="BB105" s="636"/>
      <c r="BC105" s="798"/>
      <c r="BD105" s="134"/>
      <c r="BE105" s="547"/>
      <c r="BF105" s="252"/>
      <c r="BG105" s="129"/>
      <c r="BH105" s="253"/>
      <c r="BI105" s="254"/>
      <c r="BJ105" s="246"/>
      <c r="BK105" s="259"/>
      <c r="BL105" s="941"/>
      <c r="BM105" s="941"/>
      <c r="BN105" s="941"/>
      <c r="BO105" s="941"/>
      <c r="BP105" s="246"/>
      <c r="BQ105" s="246"/>
      <c r="BR105" s="941"/>
      <c r="BS105" s="941"/>
      <c r="BT105" s="941"/>
      <c r="BU105" s="259"/>
      <c r="BV105" s="259"/>
      <c r="BW105" s="259"/>
      <c r="BX105" s="259"/>
      <c r="BY105" s="259"/>
      <c r="BZ105" s="259"/>
      <c r="CA105" s="259"/>
      <c r="CB105" s="259"/>
      <c r="CC105" s="259"/>
      <c r="CD105" s="259"/>
      <c r="CE105" s="259"/>
      <c r="CF105" s="259"/>
      <c r="CG105" s="259"/>
      <c r="CH105" s="259"/>
      <c r="CI105" s="259"/>
      <c r="CJ105" s="259"/>
      <c r="CK105" s="259"/>
      <c r="CL105" s="259"/>
      <c r="CM105" s="259"/>
      <c r="CN105" s="259"/>
      <c r="CO105" s="259"/>
      <c r="CP105" s="259"/>
      <c r="CQ105" s="259"/>
      <c r="CR105" s="259"/>
      <c r="CS105" s="259"/>
      <c r="CT105" s="771"/>
      <c r="CU105" s="771"/>
      <c r="CV105" s="771"/>
      <c r="CW105" s="40"/>
      <c r="CX105" s="40"/>
      <c r="CY105" s="941"/>
    </row>
    <row r="106" spans="1:103" ht="21.75" customHeight="1" thickBot="1">
      <c r="A106" s="1447" t="s">
        <v>328</v>
      </c>
      <c r="B106" s="1448"/>
      <c r="C106" s="1449"/>
      <c r="D106" s="1449"/>
      <c r="E106" s="1449"/>
      <c r="F106" s="1449"/>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1450"/>
      <c r="AM106" s="773"/>
      <c r="AN106" s="773"/>
      <c r="AO106" s="773"/>
      <c r="AP106" s="773"/>
      <c r="AQ106" s="773"/>
      <c r="AR106" s="773"/>
      <c r="AS106" s="773"/>
      <c r="AT106" s="773"/>
      <c r="AU106" s="768"/>
      <c r="AV106" s="768"/>
      <c r="AW106" s="768"/>
      <c r="AX106" s="768"/>
      <c r="AY106" s="768"/>
      <c r="AZ106" s="768"/>
      <c r="BA106" s="768"/>
      <c r="BB106" s="768"/>
      <c r="BC106" s="42"/>
      <c r="BD106" s="127"/>
      <c r="BE106" s="246"/>
      <c r="BF106" s="603"/>
      <c r="BG106" s="246"/>
      <c r="BH106" s="588"/>
      <c r="BI106" s="246"/>
      <c r="BJ106" s="246"/>
      <c r="BK106" s="246"/>
      <c r="BL106" s="941"/>
      <c r="BM106" s="941"/>
      <c r="BN106" s="941"/>
      <c r="BO106" s="941"/>
      <c r="BP106" s="941"/>
      <c r="BQ106" s="941"/>
      <c r="BR106" s="941"/>
      <c r="BS106" s="941"/>
      <c r="BT106" s="941"/>
      <c r="BU106" s="246"/>
      <c r="BV106" s="580"/>
      <c r="BW106" s="580"/>
      <c r="BX106" s="580"/>
      <c r="BY106" s="580"/>
      <c r="BZ106" s="580"/>
      <c r="CA106" s="580"/>
      <c r="CB106" s="580"/>
      <c r="CC106" s="580"/>
      <c r="CD106" s="580"/>
      <c r="CE106" s="580"/>
      <c r="CF106" s="580"/>
      <c r="CG106" s="580"/>
      <c r="CH106" s="580"/>
      <c r="CI106" s="580"/>
      <c r="CJ106" s="580"/>
      <c r="CK106" s="580"/>
      <c r="CL106" s="580"/>
      <c r="CM106" s="580"/>
      <c r="CN106" s="580"/>
      <c r="CO106" s="580"/>
      <c r="CP106" s="580"/>
      <c r="CQ106" s="23"/>
      <c r="CR106" s="23"/>
      <c r="CS106" s="23"/>
      <c r="CT106" s="771"/>
      <c r="CU106" s="771"/>
      <c r="CV106" s="771"/>
      <c r="CW106" s="771"/>
      <c r="CX106" s="771"/>
      <c r="CY106" s="941"/>
    </row>
    <row r="107" spans="1:103" ht="21.75" customHeight="1">
      <c r="A107" s="1766" t="s">
        <v>329</v>
      </c>
      <c r="B107" s="1767"/>
      <c r="C107" s="1767"/>
      <c r="D107" s="1767"/>
      <c r="E107" s="1767"/>
      <c r="F107" s="1767"/>
      <c r="G107" s="1767"/>
      <c r="H107" s="1767"/>
      <c r="I107" s="1767"/>
      <c r="J107" s="1767"/>
      <c r="K107" s="1767"/>
      <c r="L107" s="1767"/>
      <c r="M107" s="1767"/>
      <c r="N107" s="1767"/>
      <c r="O107" s="1174" t="s">
        <v>330</v>
      </c>
      <c r="P107" s="1175"/>
      <c r="Q107" s="1294"/>
      <c r="R107" s="1294"/>
      <c r="S107" s="1256" t="s">
        <v>331</v>
      </c>
      <c r="T107" s="1256"/>
      <c r="U107" s="1256"/>
      <c r="V107" s="1256"/>
      <c r="W107" s="1256"/>
      <c r="X107" s="1256"/>
      <c r="Y107" s="1256"/>
      <c r="Z107" s="1256"/>
      <c r="AA107" s="1998" t="s">
        <v>332</v>
      </c>
      <c r="AB107" s="1175"/>
      <c r="AC107" s="1294"/>
      <c r="AD107" s="1294"/>
      <c r="AE107" s="1256" t="s">
        <v>331</v>
      </c>
      <c r="AF107" s="1256"/>
      <c r="AG107" s="1256"/>
      <c r="AH107" s="1256"/>
      <c r="AI107" s="1256"/>
      <c r="AJ107" s="1256"/>
      <c r="AK107" s="1256"/>
      <c r="AL107" s="1765"/>
      <c r="AM107" s="759"/>
      <c r="AN107" s="759"/>
      <c r="AO107" s="759"/>
      <c r="AP107" s="759"/>
      <c r="AQ107" s="759"/>
      <c r="AR107" s="759"/>
      <c r="AS107" s="759"/>
      <c r="AT107" s="759"/>
      <c r="AU107" s="759"/>
      <c r="AV107" s="759"/>
      <c r="AW107" s="759"/>
      <c r="AX107" s="759"/>
      <c r="AY107" s="768"/>
      <c r="AZ107" s="768"/>
      <c r="BA107" s="768"/>
      <c r="BB107" s="768"/>
      <c r="BC107" s="42"/>
      <c r="BD107" s="127"/>
      <c r="BE107" s="799"/>
      <c r="BF107" s="800"/>
      <c r="BG107" s="799"/>
      <c r="BH107" s="596"/>
      <c r="BI107" s="799"/>
      <c r="BJ107" s="799"/>
      <c r="BK107" s="124"/>
      <c r="BL107" s="941"/>
      <c r="BM107" s="771"/>
      <c r="BN107" s="771"/>
      <c r="BO107" s="771"/>
      <c r="BP107" s="771"/>
      <c r="BQ107" s="771"/>
      <c r="BR107" s="771"/>
      <c r="BS107" s="771"/>
      <c r="BT107" s="771"/>
      <c r="BU107" s="780"/>
      <c r="BV107" s="780"/>
      <c r="BW107" s="780"/>
      <c r="BX107" s="780"/>
      <c r="BY107" s="780"/>
      <c r="BZ107" s="780"/>
      <c r="CA107" s="775"/>
      <c r="CB107" s="775"/>
      <c r="CC107" s="580"/>
      <c r="CD107" s="580"/>
      <c r="CE107" s="580"/>
      <c r="CF107" s="580"/>
      <c r="CG107" s="580"/>
      <c r="CH107" s="580"/>
      <c r="CI107" s="580"/>
      <c r="CJ107" s="580"/>
      <c r="CK107" s="580"/>
      <c r="CL107" s="580"/>
      <c r="CM107" s="941"/>
      <c r="CN107" s="775"/>
      <c r="CO107" s="775"/>
      <c r="CP107" s="775"/>
      <c r="CQ107" s="775"/>
      <c r="CR107" s="775"/>
      <c r="CS107" s="775"/>
      <c r="CT107" s="771"/>
      <c r="CU107" s="941"/>
      <c r="CV107" s="941"/>
      <c r="CW107" s="941"/>
      <c r="CX107" s="941"/>
      <c r="CY107" s="941"/>
    </row>
    <row r="108" spans="1:103" ht="21.75" customHeight="1">
      <c r="A108" s="1768"/>
      <c r="B108" s="1769"/>
      <c r="C108" s="1769"/>
      <c r="D108" s="1769"/>
      <c r="E108" s="1769"/>
      <c r="F108" s="1769"/>
      <c r="G108" s="1769"/>
      <c r="H108" s="1769"/>
      <c r="I108" s="1769"/>
      <c r="J108" s="1769"/>
      <c r="K108" s="1769"/>
      <c r="L108" s="1769"/>
      <c r="M108" s="1769"/>
      <c r="N108" s="1769"/>
      <c r="O108" s="1176"/>
      <c r="P108" s="1177"/>
      <c r="Q108" s="1294"/>
      <c r="R108" s="1294"/>
      <c r="S108" s="1255" t="s">
        <v>333</v>
      </c>
      <c r="T108" s="1255"/>
      <c r="U108" s="1255"/>
      <c r="V108" s="1255"/>
      <c r="W108" s="1255"/>
      <c r="X108" s="1255"/>
      <c r="Y108" s="1255"/>
      <c r="Z108" s="1255"/>
      <c r="AA108" s="1999"/>
      <c r="AB108" s="1177"/>
      <c r="AC108" s="1294"/>
      <c r="AD108" s="1294"/>
      <c r="AE108" s="1255" t="s">
        <v>333</v>
      </c>
      <c r="AF108" s="1255"/>
      <c r="AG108" s="1255"/>
      <c r="AH108" s="1255"/>
      <c r="AI108" s="1255"/>
      <c r="AJ108" s="1255"/>
      <c r="AK108" s="1255"/>
      <c r="AL108" s="1772"/>
      <c r="AM108" s="759"/>
      <c r="AN108" s="759"/>
      <c r="AO108" s="759"/>
      <c r="AP108" s="759"/>
      <c r="AQ108" s="759"/>
      <c r="AR108" s="759"/>
      <c r="AS108" s="759"/>
      <c r="AT108" s="759"/>
      <c r="AU108" s="759"/>
      <c r="AV108" s="759"/>
      <c r="AW108" s="759"/>
      <c r="AX108" s="759"/>
      <c r="AY108" s="768"/>
      <c r="AZ108" s="768"/>
      <c r="BA108" s="768"/>
      <c r="BB108" s="768"/>
      <c r="BC108" s="42"/>
      <c r="BD108" s="127"/>
      <c r="BE108" s="799"/>
      <c r="BF108" s="800"/>
      <c r="BG108" s="799"/>
      <c r="BH108" s="596"/>
      <c r="BI108" s="799"/>
      <c r="BJ108" s="799"/>
      <c r="BK108" s="124"/>
      <c r="BL108" s="941"/>
      <c r="BM108" s="771"/>
      <c r="BN108" s="771"/>
      <c r="BO108" s="771"/>
      <c r="BP108" s="771"/>
      <c r="BQ108" s="771"/>
      <c r="BR108" s="771"/>
      <c r="BS108" s="771"/>
      <c r="BT108" s="771"/>
      <c r="BU108" s="780"/>
      <c r="BV108" s="780"/>
      <c r="BW108" s="780"/>
      <c r="BX108" s="780"/>
      <c r="BY108" s="780"/>
      <c r="BZ108" s="780"/>
      <c r="CA108" s="775"/>
      <c r="CB108" s="775"/>
      <c r="CC108" s="580"/>
      <c r="CD108" s="580"/>
      <c r="CE108" s="580"/>
      <c r="CF108" s="580"/>
      <c r="CG108" s="580"/>
      <c r="CH108" s="580"/>
      <c r="CI108" s="580"/>
      <c r="CJ108" s="580"/>
      <c r="CK108" s="580"/>
      <c r="CL108" s="580"/>
      <c r="CM108" s="941"/>
      <c r="CN108" s="775"/>
      <c r="CO108" s="775"/>
      <c r="CP108" s="775"/>
      <c r="CQ108" s="775"/>
      <c r="CR108" s="775"/>
      <c r="CS108" s="775"/>
      <c r="CT108" s="771"/>
      <c r="CU108" s="941"/>
      <c r="CV108" s="941"/>
      <c r="CW108" s="941"/>
      <c r="CX108" s="941"/>
      <c r="CY108" s="941"/>
    </row>
    <row r="109" spans="1:103" ht="21.75" customHeight="1">
      <c r="A109" s="1768"/>
      <c r="B109" s="1769"/>
      <c r="C109" s="1769"/>
      <c r="D109" s="1769"/>
      <c r="E109" s="1769"/>
      <c r="F109" s="1769"/>
      <c r="G109" s="1769"/>
      <c r="H109" s="1769"/>
      <c r="I109" s="1769"/>
      <c r="J109" s="1769"/>
      <c r="K109" s="1769"/>
      <c r="L109" s="1769"/>
      <c r="M109" s="1769"/>
      <c r="N109" s="1769"/>
      <c r="O109" s="1176"/>
      <c r="P109" s="1177"/>
      <c r="Q109" s="1294"/>
      <c r="R109" s="1294"/>
      <c r="S109" s="1319" t="s">
        <v>124</v>
      </c>
      <c r="T109" s="1916"/>
      <c r="U109" s="1916"/>
      <c r="V109" s="1916"/>
      <c r="W109" s="1916"/>
      <c r="X109" s="1916"/>
      <c r="Y109" s="1916"/>
      <c r="Z109" s="1917"/>
      <c r="AA109" s="1999"/>
      <c r="AB109" s="1177"/>
      <c r="AC109" s="1294"/>
      <c r="AD109" s="1294"/>
      <c r="AE109" s="1255" t="s">
        <v>124</v>
      </c>
      <c r="AF109" s="1255"/>
      <c r="AG109" s="1255"/>
      <c r="AH109" s="1255"/>
      <c r="AI109" s="1255"/>
      <c r="AJ109" s="1255"/>
      <c r="AK109" s="1255"/>
      <c r="AL109" s="1772"/>
      <c r="AM109" s="759"/>
      <c r="AN109" s="759"/>
      <c r="AO109" s="759"/>
      <c r="AP109" s="759"/>
      <c r="AQ109" s="759"/>
      <c r="AR109" s="759"/>
      <c r="AS109" s="759"/>
      <c r="AT109" s="759"/>
      <c r="AU109" s="759"/>
      <c r="AV109" s="759"/>
      <c r="AW109" s="759"/>
      <c r="AX109" s="759"/>
      <c r="AY109" s="768"/>
      <c r="AZ109" s="768"/>
      <c r="BA109" s="768"/>
      <c r="BB109" s="768"/>
      <c r="BC109" s="42"/>
      <c r="BD109" s="127"/>
      <c r="BE109" s="799"/>
      <c r="BF109" s="800"/>
      <c r="BG109" s="799"/>
      <c r="BH109" s="596"/>
      <c r="BI109" s="799"/>
      <c r="BJ109" s="799"/>
      <c r="BK109" s="124"/>
      <c r="BL109" s="941"/>
      <c r="BM109" s="771"/>
      <c r="BN109" s="771"/>
      <c r="BO109" s="771"/>
      <c r="BP109" s="771"/>
      <c r="BQ109" s="771"/>
      <c r="BR109" s="771"/>
      <c r="BS109" s="771"/>
      <c r="BT109" s="771"/>
      <c r="BU109" s="780"/>
      <c r="BV109" s="780"/>
      <c r="BW109" s="780"/>
      <c r="BX109" s="780"/>
      <c r="BY109" s="780"/>
      <c r="BZ109" s="780"/>
      <c r="CA109" s="775"/>
      <c r="CB109" s="775"/>
      <c r="CC109" s="580"/>
      <c r="CD109" s="580"/>
      <c r="CE109" s="580"/>
      <c r="CF109" s="580"/>
      <c r="CG109" s="580"/>
      <c r="CH109" s="580"/>
      <c r="CI109" s="580"/>
      <c r="CJ109" s="580"/>
      <c r="CK109" s="580"/>
      <c r="CL109" s="580"/>
      <c r="CM109" s="941"/>
      <c r="CN109" s="775"/>
      <c r="CO109" s="775"/>
      <c r="CP109" s="775"/>
      <c r="CQ109" s="775"/>
      <c r="CR109" s="775"/>
      <c r="CS109" s="775"/>
      <c r="CT109" s="771"/>
      <c r="CU109" s="941"/>
      <c r="CV109" s="941"/>
      <c r="CW109" s="941"/>
      <c r="CX109" s="941"/>
      <c r="CY109" s="941"/>
    </row>
    <row r="110" spans="1:103" ht="21.75" customHeight="1">
      <c r="A110" s="1768"/>
      <c r="B110" s="1769"/>
      <c r="C110" s="1769"/>
      <c r="D110" s="1769"/>
      <c r="E110" s="1769"/>
      <c r="F110" s="1769"/>
      <c r="G110" s="1769"/>
      <c r="H110" s="1769"/>
      <c r="I110" s="1769"/>
      <c r="J110" s="1769"/>
      <c r="K110" s="1769"/>
      <c r="L110" s="1769"/>
      <c r="M110" s="1769"/>
      <c r="N110" s="1769"/>
      <c r="O110" s="1176"/>
      <c r="P110" s="1177"/>
      <c r="Q110" s="1294"/>
      <c r="R110" s="1294"/>
      <c r="S110" s="1255" t="s">
        <v>125</v>
      </c>
      <c r="T110" s="1255"/>
      <c r="U110" s="1255"/>
      <c r="V110" s="1255"/>
      <c r="W110" s="1255"/>
      <c r="X110" s="1255"/>
      <c r="Y110" s="1255"/>
      <c r="Z110" s="1255"/>
      <c r="AA110" s="1999"/>
      <c r="AB110" s="1177"/>
      <c r="AC110" s="1294"/>
      <c r="AD110" s="1294"/>
      <c r="AE110" s="1255" t="s">
        <v>127</v>
      </c>
      <c r="AF110" s="1255"/>
      <c r="AG110" s="1255"/>
      <c r="AH110" s="1255"/>
      <c r="AI110" s="1255"/>
      <c r="AJ110" s="1255"/>
      <c r="AK110" s="1255"/>
      <c r="AL110" s="1772"/>
      <c r="AM110" s="759"/>
      <c r="AN110" s="759"/>
      <c r="AO110" s="759"/>
      <c r="AP110" s="759"/>
      <c r="AQ110" s="759"/>
      <c r="AR110" s="759"/>
      <c r="AS110" s="759"/>
      <c r="AT110" s="759"/>
      <c r="AU110" s="759"/>
      <c r="AV110" s="759"/>
      <c r="AW110" s="759"/>
      <c r="AX110" s="759"/>
      <c r="AY110" s="768"/>
      <c r="AZ110" s="768"/>
      <c r="BA110" s="768"/>
      <c r="BB110" s="768"/>
      <c r="BC110" s="42"/>
      <c r="BD110" s="127"/>
      <c r="BE110" s="799"/>
      <c r="BF110" s="800"/>
      <c r="BG110" s="799"/>
      <c r="BH110" s="596"/>
      <c r="BI110" s="799"/>
      <c r="BJ110" s="799"/>
      <c r="BK110" s="124"/>
      <c r="BL110" s="941"/>
      <c r="BM110" s="771"/>
      <c r="BN110" s="771"/>
      <c r="BO110" s="771"/>
      <c r="BP110" s="771"/>
      <c r="BQ110" s="771"/>
      <c r="BR110" s="771"/>
      <c r="BS110" s="771"/>
      <c r="BT110" s="771"/>
      <c r="BU110" s="780"/>
      <c r="BV110" s="780"/>
      <c r="BW110" s="780"/>
      <c r="BX110" s="780"/>
      <c r="BY110" s="780"/>
      <c r="BZ110" s="780"/>
      <c r="CA110" s="775"/>
      <c r="CB110" s="775"/>
      <c r="CC110" s="580"/>
      <c r="CD110" s="580"/>
      <c r="CE110" s="580"/>
      <c r="CF110" s="580"/>
      <c r="CG110" s="580"/>
      <c r="CH110" s="580"/>
      <c r="CI110" s="580"/>
      <c r="CJ110" s="580"/>
      <c r="CK110" s="580"/>
      <c r="CL110" s="580"/>
      <c r="CM110" s="941"/>
      <c r="CN110" s="775"/>
      <c r="CO110" s="775"/>
      <c r="CP110" s="775"/>
      <c r="CQ110" s="775"/>
      <c r="CR110" s="775"/>
      <c r="CS110" s="775"/>
      <c r="CT110" s="771"/>
      <c r="CU110" s="941"/>
      <c r="CV110" s="941"/>
      <c r="CW110" s="941"/>
      <c r="CX110" s="941"/>
      <c r="CY110" s="941"/>
    </row>
    <row r="111" spans="1:103" ht="21.75" customHeight="1" thickBot="1">
      <c r="A111" s="1770"/>
      <c r="B111" s="1771"/>
      <c r="C111" s="1771"/>
      <c r="D111" s="1771"/>
      <c r="E111" s="1771"/>
      <c r="F111" s="1771"/>
      <c r="G111" s="1771"/>
      <c r="H111" s="1771"/>
      <c r="I111" s="1771"/>
      <c r="J111" s="1771"/>
      <c r="K111" s="1771"/>
      <c r="L111" s="1771"/>
      <c r="M111" s="1771"/>
      <c r="N111" s="1771"/>
      <c r="O111" s="1178"/>
      <c r="P111" s="1179"/>
      <c r="Q111" s="1294"/>
      <c r="R111" s="1294"/>
      <c r="S111" s="1645" t="s">
        <v>126</v>
      </c>
      <c r="T111" s="1645"/>
      <c r="U111" s="1637"/>
      <c r="V111" s="1638"/>
      <c r="W111" s="1638"/>
      <c r="X111" s="1638"/>
      <c r="Y111" s="1638"/>
      <c r="Z111" s="1639"/>
      <c r="AA111" s="2000"/>
      <c r="AB111" s="1179"/>
      <c r="AC111" s="1294"/>
      <c r="AD111" s="1294"/>
      <c r="AE111" s="1645" t="s">
        <v>126</v>
      </c>
      <c r="AF111" s="1645"/>
      <c r="AG111" s="1637"/>
      <c r="AH111" s="1638"/>
      <c r="AI111" s="1638"/>
      <c r="AJ111" s="1638"/>
      <c r="AK111" s="1638"/>
      <c r="AL111" s="1814"/>
      <c r="AM111" s="759"/>
      <c r="AN111" s="759"/>
      <c r="AO111" s="759"/>
      <c r="AP111" s="759"/>
      <c r="AQ111" s="759"/>
      <c r="AR111" s="759"/>
      <c r="AS111" s="759"/>
      <c r="AT111" s="759"/>
      <c r="AU111" s="759"/>
      <c r="AV111" s="759"/>
      <c r="AW111" s="759"/>
      <c r="AX111" s="759"/>
      <c r="AY111" s="768"/>
      <c r="AZ111" s="768"/>
      <c r="BA111" s="768"/>
      <c r="BB111" s="768"/>
      <c r="BC111" s="42"/>
      <c r="BD111" s="127"/>
      <c r="BE111" s="799"/>
      <c r="BF111" s="800"/>
      <c r="BG111" s="799"/>
      <c r="BH111" s="596"/>
      <c r="BI111" s="799"/>
      <c r="BJ111" s="799"/>
      <c r="BK111" s="124"/>
      <c r="BL111" s="941"/>
      <c r="BM111" s="771"/>
      <c r="BN111" s="771"/>
      <c r="BO111" s="771"/>
      <c r="BP111" s="771"/>
      <c r="BQ111" s="771"/>
      <c r="BR111" s="771"/>
      <c r="BS111" s="771"/>
      <c r="BT111" s="771"/>
      <c r="BU111" s="780"/>
      <c r="BV111" s="780"/>
      <c r="BW111" s="780"/>
      <c r="BX111" s="780"/>
      <c r="BY111" s="780"/>
      <c r="BZ111" s="780"/>
      <c r="CA111" s="775"/>
      <c r="CB111" s="775"/>
      <c r="CC111" s="580"/>
      <c r="CD111" s="580"/>
      <c r="CE111" s="580"/>
      <c r="CF111" s="580"/>
      <c r="CG111" s="580"/>
      <c r="CH111" s="580"/>
      <c r="CI111" s="580"/>
      <c r="CJ111" s="580"/>
      <c r="CK111" s="580"/>
      <c r="CL111" s="580"/>
      <c r="CM111" s="941"/>
      <c r="CN111" s="775"/>
      <c r="CO111" s="775"/>
      <c r="CP111" s="775"/>
      <c r="CQ111" s="775"/>
      <c r="CR111" s="775"/>
      <c r="CS111" s="775"/>
      <c r="CT111" s="771"/>
      <c r="CU111" s="941"/>
      <c r="CV111" s="941"/>
      <c r="CW111" s="941"/>
      <c r="CX111" s="941"/>
      <c r="CY111" s="941"/>
    </row>
    <row r="112" spans="1:103" ht="21">
      <c r="A112" s="1640" t="s">
        <v>334</v>
      </c>
      <c r="B112" s="1641"/>
      <c r="C112" s="1641"/>
      <c r="D112" s="1641"/>
      <c r="E112" s="1641"/>
      <c r="F112" s="1641"/>
      <c r="G112" s="1641"/>
      <c r="H112" s="1641"/>
      <c r="I112" s="164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760"/>
      <c r="AN112" s="760"/>
      <c r="AO112" s="760"/>
      <c r="AP112" s="760"/>
      <c r="AQ112" s="760"/>
      <c r="AR112" s="760"/>
      <c r="AS112" s="760"/>
      <c r="AT112" s="760"/>
      <c r="AU112" s="765"/>
      <c r="AV112" s="765"/>
      <c r="AW112" s="765"/>
      <c r="AX112" s="765"/>
      <c r="AY112" s="765"/>
      <c r="AZ112" s="765"/>
      <c r="BA112" s="765"/>
      <c r="BB112" s="765"/>
      <c r="BC112" s="40"/>
      <c r="BD112" s="125"/>
      <c r="BE112" s="259"/>
      <c r="BF112" s="801"/>
      <c r="BG112" s="259"/>
      <c r="BH112" s="546"/>
      <c r="BI112" s="259"/>
      <c r="BJ112" s="259"/>
      <c r="BK112" s="259"/>
      <c r="BL112" s="941"/>
      <c r="BM112" s="771"/>
      <c r="BN112" s="771"/>
      <c r="BO112" s="771"/>
      <c r="BP112" s="771"/>
      <c r="BQ112" s="771"/>
      <c r="BR112" s="771"/>
      <c r="BS112" s="771"/>
      <c r="BT112" s="771"/>
      <c r="BU112" s="259"/>
      <c r="BV112" s="259"/>
      <c r="BW112" s="259"/>
      <c r="BX112" s="259"/>
      <c r="BY112" s="259"/>
      <c r="BZ112" s="259"/>
      <c r="CA112" s="259"/>
      <c r="CB112" s="259"/>
      <c r="CC112" s="259"/>
      <c r="CD112" s="259"/>
      <c r="CE112" s="259"/>
      <c r="CF112" s="259"/>
      <c r="CG112" s="259"/>
      <c r="CH112" s="259"/>
      <c r="CI112" s="259"/>
      <c r="CJ112" s="259"/>
      <c r="CK112" s="259"/>
      <c r="CL112" s="259"/>
      <c r="CM112" s="259"/>
      <c r="CN112" s="259"/>
      <c r="CO112" s="259"/>
      <c r="CP112" s="259"/>
      <c r="CQ112" s="259"/>
      <c r="CR112" s="259"/>
      <c r="CS112" s="259"/>
      <c r="CT112" s="771"/>
      <c r="CU112" s="771"/>
      <c r="CV112" s="771"/>
      <c r="CW112" s="40"/>
      <c r="CX112" s="40"/>
      <c r="CY112" s="941"/>
    </row>
    <row r="113" spans="1:246" ht="57.75" customHeight="1" thickBot="1">
      <c r="A113" s="1632" t="s">
        <v>335</v>
      </c>
      <c r="B113" s="1633"/>
      <c r="C113" s="1633"/>
      <c r="D113" s="1633"/>
      <c r="E113" s="1633"/>
      <c r="F113" s="1633"/>
      <c r="G113" s="1633"/>
      <c r="H113" s="1633"/>
      <c r="I113" s="1633"/>
      <c r="J113" s="1633"/>
      <c r="K113" s="1633"/>
      <c r="L113" s="1633"/>
      <c r="M113" s="1633"/>
      <c r="N113" s="1633"/>
      <c r="O113" s="1633"/>
      <c r="P113" s="1633"/>
      <c r="Q113" s="1633"/>
      <c r="R113" s="1633"/>
      <c r="S113" s="1633"/>
      <c r="T113" s="1633"/>
      <c r="U113" s="1633"/>
      <c r="V113" s="1633"/>
      <c r="W113" s="1633"/>
      <c r="X113" s="1633"/>
      <c r="Y113" s="1633"/>
      <c r="Z113" s="1633"/>
      <c r="AA113" s="1633"/>
      <c r="AB113" s="1633"/>
      <c r="AC113" s="1633"/>
      <c r="AD113" s="1633"/>
      <c r="AE113" s="1633"/>
      <c r="AF113" s="1633"/>
      <c r="AG113" s="1633"/>
      <c r="AH113" s="1633"/>
      <c r="AI113" s="1633"/>
      <c r="AJ113" s="1633"/>
      <c r="AK113" s="1633"/>
      <c r="AL113" s="1633"/>
      <c r="AM113" s="760"/>
      <c r="AN113" s="760"/>
      <c r="AO113" s="760"/>
      <c r="AP113" s="760"/>
      <c r="AQ113" s="760"/>
      <c r="AR113" s="760"/>
      <c r="AS113" s="760"/>
      <c r="AT113" s="760"/>
      <c r="AU113" s="765"/>
      <c r="AV113" s="765"/>
      <c r="AW113" s="765"/>
      <c r="AX113" s="765"/>
      <c r="AY113" s="765"/>
      <c r="AZ113" s="765"/>
      <c r="BA113" s="765"/>
      <c r="BB113" s="765"/>
      <c r="BC113" s="40"/>
      <c r="BD113" s="125"/>
      <c r="BE113" s="259"/>
      <c r="BF113" s="801"/>
      <c r="BG113" s="259"/>
      <c r="BH113" s="546"/>
      <c r="BI113" s="259"/>
      <c r="BJ113" s="259"/>
      <c r="BK113" s="259"/>
      <c r="BL113" s="941"/>
      <c r="BM113" s="771"/>
      <c r="BN113" s="771"/>
      <c r="BO113" s="771"/>
      <c r="BP113" s="771"/>
      <c r="BQ113" s="771"/>
      <c r="BR113" s="771"/>
      <c r="BS113" s="771"/>
      <c r="BT113" s="771"/>
      <c r="BU113" s="259"/>
      <c r="BV113" s="259"/>
      <c r="BW113" s="259"/>
      <c r="BX113" s="259"/>
      <c r="BY113" s="259"/>
      <c r="BZ113" s="259"/>
      <c r="CA113" s="259"/>
      <c r="CB113" s="259"/>
      <c r="CC113" s="259"/>
      <c r="CD113" s="259"/>
      <c r="CE113" s="259"/>
      <c r="CF113" s="259"/>
      <c r="CG113" s="259"/>
      <c r="CH113" s="259"/>
      <c r="CI113" s="259"/>
      <c r="CJ113" s="259"/>
      <c r="CK113" s="259"/>
      <c r="CL113" s="259"/>
      <c r="CM113" s="259"/>
      <c r="CN113" s="259"/>
      <c r="CO113" s="259"/>
      <c r="CP113" s="259"/>
      <c r="CQ113" s="259"/>
      <c r="CR113" s="259"/>
      <c r="CS113" s="259"/>
      <c r="CT113" s="771"/>
      <c r="CU113" s="771"/>
      <c r="CV113" s="771"/>
      <c r="CW113" s="40"/>
      <c r="CX113" s="40"/>
      <c r="CY113" s="941"/>
      <c r="CZ113" s="580"/>
      <c r="DA113" s="580"/>
      <c r="DB113" s="580"/>
      <c r="DC113" s="580"/>
      <c r="DD113" s="580"/>
      <c r="DE113" s="580"/>
      <c r="DF113" s="580"/>
      <c r="DG113" s="580"/>
      <c r="DH113" s="580"/>
      <c r="DI113" s="580"/>
      <c r="DJ113" s="580"/>
      <c r="DK113" s="580"/>
      <c r="DL113" s="580"/>
      <c r="DM113" s="580"/>
      <c r="DN113" s="580"/>
      <c r="DO113" s="580"/>
      <c r="DP113" s="580"/>
      <c r="DQ113" s="580"/>
      <c r="DR113" s="580"/>
      <c r="DS113" s="580"/>
      <c r="DT113" s="580"/>
      <c r="DU113" s="580"/>
      <c r="DV113" s="580"/>
      <c r="DW113" s="580"/>
      <c r="DX113" s="580"/>
      <c r="DY113" s="580"/>
      <c r="DZ113" s="580"/>
      <c r="EA113" s="580"/>
      <c r="EB113" s="580"/>
      <c r="EC113" s="580"/>
      <c r="ED113" s="580"/>
      <c r="EE113" s="580"/>
      <c r="EF113" s="580"/>
      <c r="EG113" s="580"/>
      <c r="EH113" s="580"/>
      <c r="EI113" s="580"/>
      <c r="EJ113" s="580"/>
      <c r="EK113" s="580"/>
      <c r="EL113" s="580"/>
      <c r="EM113" s="580"/>
      <c r="EN113" s="580"/>
      <c r="EO113" s="580"/>
      <c r="EP113" s="580"/>
      <c r="EQ113" s="580"/>
      <c r="ER113" s="580"/>
      <c r="ES113" s="580"/>
      <c r="ET113" s="580"/>
      <c r="EU113" s="580"/>
      <c r="EV113" s="580"/>
      <c r="EW113" s="580"/>
      <c r="EX113" s="580"/>
      <c r="EY113" s="580"/>
      <c r="EZ113" s="580"/>
      <c r="FA113" s="580"/>
      <c r="FB113" s="580"/>
      <c r="FC113" s="580"/>
      <c r="FD113" s="580"/>
      <c r="FE113" s="580"/>
      <c r="FF113" s="580"/>
      <c r="FG113" s="580"/>
      <c r="FH113" s="580"/>
      <c r="FI113" s="580"/>
      <c r="FJ113" s="580"/>
      <c r="FK113" s="580"/>
      <c r="FL113" s="580"/>
      <c r="FM113" s="580"/>
      <c r="FN113" s="580"/>
      <c r="FO113" s="580"/>
      <c r="FP113" s="580"/>
      <c r="FQ113" s="580"/>
      <c r="FR113" s="580"/>
      <c r="FS113" s="580"/>
      <c r="FT113" s="580"/>
      <c r="FU113" s="580"/>
      <c r="FV113" s="580"/>
      <c r="FW113" s="580"/>
      <c r="FX113" s="580"/>
      <c r="FY113" s="580"/>
      <c r="FZ113" s="580"/>
      <c r="GA113" s="580"/>
      <c r="GB113" s="580"/>
      <c r="GC113" s="580"/>
      <c r="GD113" s="580"/>
      <c r="GE113" s="580"/>
      <c r="GF113" s="580"/>
      <c r="GG113" s="580"/>
      <c r="GH113" s="580"/>
      <c r="GI113" s="580"/>
      <c r="GJ113" s="580"/>
      <c r="GK113" s="580"/>
      <c r="GL113" s="580"/>
      <c r="GM113" s="580"/>
      <c r="GN113" s="580"/>
      <c r="GO113" s="580"/>
      <c r="GP113" s="580"/>
      <c r="GQ113" s="580"/>
      <c r="GR113" s="580"/>
      <c r="GS113" s="580"/>
      <c r="GT113" s="580"/>
      <c r="GU113" s="580"/>
      <c r="GV113" s="580"/>
      <c r="GW113" s="580"/>
      <c r="GX113" s="580"/>
      <c r="GY113" s="580"/>
      <c r="GZ113" s="580"/>
      <c r="HA113" s="580"/>
      <c r="HB113" s="580"/>
      <c r="HC113" s="580"/>
      <c r="HD113" s="580"/>
      <c r="HE113" s="580"/>
      <c r="HF113" s="580"/>
      <c r="HG113" s="580"/>
      <c r="HH113" s="580"/>
      <c r="HI113" s="580"/>
      <c r="HJ113" s="580"/>
      <c r="HK113" s="580"/>
      <c r="HL113" s="580"/>
      <c r="HM113" s="580"/>
      <c r="HN113" s="580"/>
      <c r="HO113" s="580"/>
      <c r="HP113" s="580"/>
      <c r="HQ113" s="580"/>
      <c r="HR113" s="580"/>
      <c r="HS113" s="580"/>
      <c r="HT113" s="580"/>
      <c r="HU113" s="580"/>
      <c r="HV113" s="580"/>
      <c r="HW113" s="580"/>
      <c r="HX113" s="580"/>
      <c r="HY113" s="580"/>
      <c r="HZ113" s="580"/>
      <c r="IA113" s="580"/>
      <c r="IB113" s="580"/>
      <c r="IC113" s="580"/>
      <c r="ID113" s="580"/>
      <c r="IE113" s="580"/>
      <c r="IF113" s="580"/>
      <c r="IG113" s="580"/>
      <c r="IH113" s="580"/>
      <c r="II113" s="580"/>
      <c r="IJ113" s="580"/>
      <c r="IK113" s="580"/>
      <c r="IL113" s="580"/>
    </row>
    <row r="114" spans="1:246" s="18" customFormat="1" ht="27.75" customHeight="1">
      <c r="A114" s="1337"/>
      <c r="B114" s="1338"/>
      <c r="C114" s="1338"/>
      <c r="D114" s="1338"/>
      <c r="E114" s="1338"/>
      <c r="F114" s="1338"/>
      <c r="G114" s="1338"/>
      <c r="H114" s="1338"/>
      <c r="I114" s="1338"/>
      <c r="J114" s="1338"/>
      <c r="K114" s="1338"/>
      <c r="L114" s="1338"/>
      <c r="M114" s="1338"/>
      <c r="N114" s="1338"/>
      <c r="O114" s="1338"/>
      <c r="P114" s="1338"/>
      <c r="Q114" s="1338"/>
      <c r="R114" s="1338"/>
      <c r="S114" s="1338"/>
      <c r="T114" s="1338"/>
      <c r="U114" s="1338"/>
      <c r="V114" s="1338"/>
      <c r="W114" s="1338"/>
      <c r="X114" s="1338"/>
      <c r="Y114" s="1338"/>
      <c r="Z114" s="1338"/>
      <c r="AA114" s="1338"/>
      <c r="AB114" s="1338"/>
      <c r="AC114" s="1338"/>
      <c r="AD114" s="1338"/>
      <c r="AE114" s="1338"/>
      <c r="AF114" s="1338"/>
      <c r="AG114" s="1338"/>
      <c r="AH114" s="1338"/>
      <c r="AI114" s="1338"/>
      <c r="AJ114" s="1338"/>
      <c r="AK114" s="1343"/>
      <c r="AL114" s="1344"/>
      <c r="AM114" s="794"/>
      <c r="AN114" s="794"/>
      <c r="AO114" s="794"/>
      <c r="AP114" s="794"/>
      <c r="AQ114" s="794"/>
      <c r="AR114" s="794"/>
      <c r="AS114" s="794"/>
      <c r="AT114" s="794"/>
      <c r="AU114" s="794"/>
      <c r="AV114" s="794"/>
      <c r="AW114" s="794"/>
      <c r="AX114" s="794"/>
      <c r="AY114" s="794"/>
      <c r="AZ114" s="794"/>
      <c r="BA114" s="794"/>
      <c r="BB114" s="794"/>
      <c r="BC114" s="44"/>
      <c r="BD114" s="132"/>
      <c r="BE114" s="259"/>
      <c r="BF114" s="801"/>
      <c r="BG114" s="259"/>
      <c r="BH114" s="546"/>
      <c r="BI114" s="259"/>
      <c r="BJ114" s="780"/>
      <c r="BK114" s="780"/>
      <c r="BL114" s="780"/>
      <c r="BM114" s="802"/>
      <c r="BN114" s="802"/>
      <c r="BO114" s="802"/>
      <c r="BP114" s="802"/>
      <c r="BQ114" s="802"/>
      <c r="BR114" s="802"/>
      <c r="BS114" s="802"/>
      <c r="BT114" s="802"/>
      <c r="BU114" s="259"/>
      <c r="BV114" s="776"/>
      <c r="BW114" s="776"/>
      <c r="BX114" s="776"/>
      <c r="BY114" s="776"/>
      <c r="BZ114" s="776"/>
      <c r="CA114" s="776"/>
      <c r="CB114" s="776"/>
      <c r="CC114" s="780"/>
      <c r="CD114" s="780"/>
      <c r="CE114" s="780"/>
      <c r="CF114" s="780"/>
      <c r="CG114" s="780"/>
      <c r="CH114" s="780"/>
      <c r="CI114" s="776"/>
      <c r="CJ114" s="776"/>
      <c r="CK114" s="776"/>
      <c r="CL114" s="776"/>
      <c r="CM114" s="776"/>
      <c r="CN114" s="776"/>
      <c r="CO114" s="776"/>
      <c r="CP114" s="776"/>
      <c r="CQ114" s="776"/>
      <c r="CR114" s="776"/>
      <c r="CS114" s="776"/>
      <c r="CT114" s="259"/>
      <c r="CU114" s="259"/>
      <c r="CV114" s="259"/>
      <c r="CW114" s="780"/>
      <c r="CX114" s="780"/>
      <c r="CY114" s="780"/>
      <c r="CZ114" s="780"/>
      <c r="DA114" s="780"/>
      <c r="DB114" s="780"/>
      <c r="DC114" s="780"/>
      <c r="DD114" s="780"/>
      <c r="DE114" s="780"/>
      <c r="DF114" s="780"/>
      <c r="DG114" s="780"/>
      <c r="DH114" s="780"/>
      <c r="DI114" s="780"/>
      <c r="DJ114" s="780"/>
      <c r="DK114" s="780"/>
      <c r="DL114" s="780"/>
      <c r="DM114" s="780"/>
      <c r="DN114" s="780"/>
      <c r="DO114" s="780"/>
      <c r="DP114" s="780"/>
      <c r="DQ114" s="780"/>
      <c r="DR114" s="780"/>
      <c r="DS114" s="780"/>
      <c r="DT114" s="780"/>
      <c r="DU114" s="780"/>
      <c r="DV114" s="780"/>
      <c r="DW114" s="780"/>
      <c r="DX114" s="780"/>
      <c r="DY114" s="780"/>
      <c r="DZ114" s="780"/>
      <c r="EA114" s="780"/>
      <c r="EB114" s="780"/>
      <c r="EC114" s="780"/>
      <c r="ED114" s="780"/>
      <c r="EE114" s="780"/>
      <c r="EF114" s="780"/>
      <c r="EG114" s="780"/>
      <c r="EH114" s="780"/>
      <c r="EI114" s="780"/>
      <c r="EJ114" s="780"/>
      <c r="EK114" s="780"/>
      <c r="EL114" s="780"/>
      <c r="EM114" s="780"/>
      <c r="EN114" s="780"/>
      <c r="EO114" s="780"/>
      <c r="EP114" s="780"/>
      <c r="EQ114" s="780"/>
      <c r="ER114" s="780"/>
      <c r="ES114" s="780"/>
      <c r="ET114" s="780"/>
      <c r="EU114" s="780"/>
      <c r="EV114" s="780"/>
      <c r="EW114" s="780"/>
      <c r="EX114" s="780"/>
      <c r="EY114" s="780"/>
      <c r="EZ114" s="780"/>
      <c r="FA114" s="780"/>
      <c r="FB114" s="780"/>
      <c r="FC114" s="780"/>
      <c r="FD114" s="780"/>
      <c r="FE114" s="780"/>
      <c r="FF114" s="780"/>
      <c r="FG114" s="780"/>
      <c r="FH114" s="780"/>
      <c r="FI114" s="780"/>
      <c r="FJ114" s="780"/>
      <c r="FK114" s="780"/>
      <c r="FL114" s="780"/>
      <c r="FM114" s="780"/>
      <c r="FN114" s="780"/>
      <c r="FO114" s="780"/>
      <c r="FP114" s="780"/>
      <c r="FQ114" s="780"/>
      <c r="FR114" s="780"/>
      <c r="FS114" s="780"/>
      <c r="FT114" s="780"/>
      <c r="FU114" s="780"/>
      <c r="FV114" s="780"/>
      <c r="FW114" s="780"/>
      <c r="FX114" s="780"/>
      <c r="FY114" s="780"/>
      <c r="FZ114" s="780"/>
      <c r="GA114" s="780"/>
      <c r="GB114" s="780"/>
      <c r="GC114" s="780"/>
      <c r="GD114" s="780"/>
      <c r="GE114" s="780"/>
      <c r="GF114" s="780"/>
      <c r="GG114" s="780"/>
      <c r="GH114" s="780"/>
      <c r="GI114" s="780"/>
      <c r="GJ114" s="780"/>
      <c r="GK114" s="780"/>
      <c r="GL114" s="780"/>
      <c r="GM114" s="780"/>
      <c r="GN114" s="780"/>
      <c r="GO114" s="780"/>
      <c r="GP114" s="780"/>
      <c r="GQ114" s="780"/>
      <c r="GR114" s="780"/>
      <c r="GS114" s="780"/>
      <c r="GT114" s="780"/>
      <c r="GU114" s="780"/>
      <c r="GV114" s="780"/>
      <c r="GW114" s="780"/>
      <c r="GX114" s="780"/>
      <c r="GY114" s="780"/>
      <c r="GZ114" s="780"/>
      <c r="HA114" s="780"/>
      <c r="HB114" s="780"/>
      <c r="HC114" s="780"/>
      <c r="HD114" s="780"/>
      <c r="HE114" s="780"/>
      <c r="HF114" s="780"/>
      <c r="HG114" s="780"/>
      <c r="HH114" s="780"/>
      <c r="HI114" s="780"/>
      <c r="HJ114" s="780"/>
      <c r="HK114" s="780"/>
      <c r="HL114" s="780"/>
      <c r="HM114" s="780"/>
      <c r="HN114" s="780"/>
      <c r="HO114" s="780"/>
      <c r="HP114" s="780"/>
      <c r="HQ114" s="780"/>
      <c r="HR114" s="780"/>
      <c r="HS114" s="780"/>
      <c r="HT114" s="780"/>
      <c r="HU114" s="780"/>
      <c r="HV114" s="780"/>
      <c r="HW114" s="780"/>
      <c r="HX114" s="780"/>
      <c r="HY114" s="780"/>
      <c r="HZ114" s="780"/>
      <c r="IA114" s="780"/>
      <c r="IB114" s="780"/>
      <c r="IC114" s="780"/>
      <c r="ID114" s="780"/>
      <c r="IE114" s="780"/>
      <c r="IF114" s="780"/>
      <c r="IG114" s="780"/>
      <c r="IH114" s="780"/>
      <c r="II114" s="780"/>
      <c r="IJ114" s="780"/>
      <c r="IK114" s="780"/>
      <c r="IL114" s="780"/>
    </row>
    <row r="115" spans="1:246" s="18" customFormat="1" ht="27.75" customHeight="1">
      <c r="A115" s="1339"/>
      <c r="B115" s="1340"/>
      <c r="C115" s="1340"/>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340"/>
      <c r="AJ115" s="1340"/>
      <c r="AK115" s="1345"/>
      <c r="AL115" s="1346"/>
      <c r="AM115" s="794"/>
      <c r="AN115" s="794"/>
      <c r="AO115" s="794"/>
      <c r="AP115" s="794"/>
      <c r="AQ115" s="794"/>
      <c r="AR115" s="794"/>
      <c r="AS115" s="794"/>
      <c r="AT115" s="794"/>
      <c r="AU115" s="794"/>
      <c r="AV115" s="794"/>
      <c r="AW115" s="794"/>
      <c r="AX115" s="794"/>
      <c r="AY115" s="794"/>
      <c r="AZ115" s="794"/>
      <c r="BA115" s="794"/>
      <c r="BB115" s="794"/>
      <c r="BC115" s="44"/>
      <c r="BD115" s="132"/>
      <c r="BE115" s="259"/>
      <c r="BF115" s="801"/>
      <c r="BG115" s="259"/>
      <c r="BH115" s="546"/>
      <c r="BI115" s="259"/>
      <c r="BJ115" s="780"/>
      <c r="BK115" s="780"/>
      <c r="BL115" s="780"/>
      <c r="BM115" s="802"/>
      <c r="BN115" s="802"/>
      <c r="BO115" s="802"/>
      <c r="BP115" s="802"/>
      <c r="BQ115" s="802"/>
      <c r="BR115" s="802"/>
      <c r="BS115" s="802"/>
      <c r="BT115" s="802"/>
      <c r="BU115" s="259"/>
      <c r="BV115" s="776"/>
      <c r="BW115" s="776"/>
      <c r="BX115" s="776"/>
      <c r="BY115" s="776"/>
      <c r="BZ115" s="776"/>
      <c r="CA115" s="776"/>
      <c r="CB115" s="776"/>
      <c r="CC115" s="780"/>
      <c r="CD115" s="780"/>
      <c r="CE115" s="780"/>
      <c r="CF115" s="780"/>
      <c r="CG115" s="780"/>
      <c r="CH115" s="780"/>
      <c r="CI115" s="776"/>
      <c r="CJ115" s="776"/>
      <c r="CK115" s="776"/>
      <c r="CL115" s="776"/>
      <c r="CM115" s="776"/>
      <c r="CN115" s="776"/>
      <c r="CO115" s="776"/>
      <c r="CP115" s="776"/>
      <c r="CQ115" s="776"/>
      <c r="CR115" s="776"/>
      <c r="CS115" s="776"/>
      <c r="CT115" s="259"/>
      <c r="CU115" s="259"/>
      <c r="CV115" s="259"/>
      <c r="CW115" s="780"/>
      <c r="CX115" s="780"/>
      <c r="CY115" s="780"/>
      <c r="CZ115" s="780"/>
      <c r="DA115" s="780"/>
      <c r="DB115" s="780"/>
      <c r="DC115" s="780"/>
      <c r="DD115" s="780"/>
      <c r="DE115" s="780"/>
      <c r="DF115" s="780"/>
      <c r="DG115" s="780"/>
      <c r="DH115" s="780"/>
      <c r="DI115" s="780"/>
      <c r="DJ115" s="780"/>
      <c r="DK115" s="780"/>
      <c r="DL115" s="780"/>
      <c r="DM115" s="780"/>
      <c r="DN115" s="780"/>
      <c r="DO115" s="780"/>
      <c r="DP115" s="780"/>
      <c r="DQ115" s="780"/>
      <c r="DR115" s="780"/>
      <c r="DS115" s="780"/>
      <c r="DT115" s="780"/>
      <c r="DU115" s="780"/>
      <c r="DV115" s="780"/>
      <c r="DW115" s="780"/>
      <c r="DX115" s="780"/>
      <c r="DY115" s="780"/>
      <c r="DZ115" s="780"/>
      <c r="EA115" s="780"/>
      <c r="EB115" s="780"/>
      <c r="EC115" s="780"/>
      <c r="ED115" s="780"/>
      <c r="EE115" s="780"/>
      <c r="EF115" s="780"/>
      <c r="EG115" s="780"/>
      <c r="EH115" s="780"/>
      <c r="EI115" s="780"/>
      <c r="EJ115" s="780"/>
      <c r="EK115" s="780"/>
      <c r="EL115" s="780"/>
      <c r="EM115" s="780"/>
      <c r="EN115" s="780"/>
      <c r="EO115" s="780"/>
      <c r="EP115" s="780"/>
      <c r="EQ115" s="780"/>
      <c r="ER115" s="780"/>
      <c r="ES115" s="780"/>
      <c r="ET115" s="780"/>
      <c r="EU115" s="780"/>
      <c r="EV115" s="780"/>
      <c r="EW115" s="780"/>
      <c r="EX115" s="780"/>
      <c r="EY115" s="780"/>
      <c r="EZ115" s="780"/>
      <c r="FA115" s="780"/>
      <c r="FB115" s="780"/>
      <c r="FC115" s="780"/>
      <c r="FD115" s="780"/>
      <c r="FE115" s="780"/>
      <c r="FF115" s="780"/>
      <c r="FG115" s="780"/>
      <c r="FH115" s="780"/>
      <c r="FI115" s="780"/>
      <c r="FJ115" s="780"/>
      <c r="FK115" s="780"/>
      <c r="FL115" s="780"/>
      <c r="FM115" s="780"/>
      <c r="FN115" s="780"/>
      <c r="FO115" s="780"/>
      <c r="FP115" s="780"/>
      <c r="FQ115" s="780"/>
      <c r="FR115" s="780"/>
      <c r="FS115" s="780"/>
      <c r="FT115" s="780"/>
      <c r="FU115" s="780"/>
      <c r="FV115" s="780"/>
      <c r="FW115" s="780"/>
      <c r="FX115" s="780"/>
      <c r="FY115" s="780"/>
      <c r="FZ115" s="780"/>
      <c r="GA115" s="780"/>
      <c r="GB115" s="780"/>
      <c r="GC115" s="780"/>
      <c r="GD115" s="780"/>
      <c r="GE115" s="780"/>
      <c r="GF115" s="780"/>
      <c r="GG115" s="780"/>
      <c r="GH115" s="780"/>
      <c r="GI115" s="780"/>
      <c r="GJ115" s="780"/>
      <c r="GK115" s="780"/>
      <c r="GL115" s="780"/>
      <c r="GM115" s="780"/>
      <c r="GN115" s="780"/>
      <c r="GO115" s="780"/>
      <c r="GP115" s="780"/>
      <c r="GQ115" s="780"/>
      <c r="GR115" s="780"/>
      <c r="GS115" s="780"/>
      <c r="GT115" s="780"/>
      <c r="GU115" s="780"/>
      <c r="GV115" s="780"/>
      <c r="GW115" s="780"/>
      <c r="GX115" s="780"/>
      <c r="GY115" s="780"/>
      <c r="GZ115" s="780"/>
      <c r="HA115" s="780"/>
      <c r="HB115" s="780"/>
      <c r="HC115" s="780"/>
      <c r="HD115" s="780"/>
      <c r="HE115" s="780"/>
      <c r="HF115" s="780"/>
      <c r="HG115" s="780"/>
      <c r="HH115" s="780"/>
      <c r="HI115" s="780"/>
      <c r="HJ115" s="780"/>
      <c r="HK115" s="780"/>
      <c r="HL115" s="780"/>
      <c r="HM115" s="780"/>
      <c r="HN115" s="780"/>
      <c r="HO115" s="780"/>
      <c r="HP115" s="780"/>
      <c r="HQ115" s="780"/>
      <c r="HR115" s="780"/>
      <c r="HS115" s="780"/>
      <c r="HT115" s="780"/>
      <c r="HU115" s="780"/>
      <c r="HV115" s="780"/>
      <c r="HW115" s="780"/>
      <c r="HX115" s="780"/>
      <c r="HY115" s="780"/>
      <c r="HZ115" s="780"/>
      <c r="IA115" s="780"/>
      <c r="IB115" s="780"/>
      <c r="IC115" s="780"/>
      <c r="ID115" s="780"/>
      <c r="IE115" s="780"/>
      <c r="IF115" s="780"/>
      <c r="IG115" s="780"/>
      <c r="IH115" s="780"/>
      <c r="II115" s="780"/>
      <c r="IJ115" s="780"/>
      <c r="IK115" s="780"/>
      <c r="IL115" s="780"/>
    </row>
    <row r="116" spans="1:246" s="18" customFormat="1" ht="27.75" customHeight="1">
      <c r="A116" s="1339"/>
      <c r="B116" s="1340"/>
      <c r="C116" s="1340"/>
      <c r="D116" s="1340"/>
      <c r="E116" s="1340"/>
      <c r="F116" s="1340"/>
      <c r="G116" s="1340"/>
      <c r="H116" s="1340"/>
      <c r="I116" s="1340"/>
      <c r="J116" s="1340"/>
      <c r="K116" s="1340"/>
      <c r="L116" s="1340"/>
      <c r="M116" s="1340"/>
      <c r="N116" s="1340"/>
      <c r="O116" s="1340"/>
      <c r="P116" s="1340"/>
      <c r="Q116" s="1340"/>
      <c r="R116" s="1340"/>
      <c r="S116" s="1340"/>
      <c r="T116" s="1340"/>
      <c r="U116" s="1340"/>
      <c r="V116" s="1340"/>
      <c r="W116" s="1340"/>
      <c r="X116" s="1340"/>
      <c r="Y116" s="1340"/>
      <c r="Z116" s="1340"/>
      <c r="AA116" s="1340"/>
      <c r="AB116" s="1340"/>
      <c r="AC116" s="1340"/>
      <c r="AD116" s="1340"/>
      <c r="AE116" s="1340"/>
      <c r="AF116" s="1340"/>
      <c r="AG116" s="1340"/>
      <c r="AH116" s="1340"/>
      <c r="AI116" s="1340"/>
      <c r="AJ116" s="1340"/>
      <c r="AK116" s="1345"/>
      <c r="AL116" s="1346"/>
      <c r="AM116" s="794"/>
      <c r="AN116" s="794"/>
      <c r="AO116" s="794"/>
      <c r="AP116" s="794"/>
      <c r="AQ116" s="794"/>
      <c r="AR116" s="794"/>
      <c r="AS116" s="794"/>
      <c r="AT116" s="794"/>
      <c r="AU116" s="794"/>
      <c r="AV116" s="794"/>
      <c r="AW116" s="794"/>
      <c r="AX116" s="794"/>
      <c r="AY116" s="794"/>
      <c r="AZ116" s="794"/>
      <c r="BA116" s="794"/>
      <c r="BB116" s="794"/>
      <c r="BC116" s="44"/>
      <c r="BD116" s="132"/>
      <c r="BE116" s="259"/>
      <c r="BF116" s="801"/>
      <c r="BG116" s="259"/>
      <c r="BH116" s="546"/>
      <c r="BI116" s="259"/>
      <c r="BJ116" s="780"/>
      <c r="BK116" s="780"/>
      <c r="BL116" s="780"/>
      <c r="BM116" s="802"/>
      <c r="BN116" s="802"/>
      <c r="BO116" s="802"/>
      <c r="BP116" s="802"/>
      <c r="BQ116" s="802"/>
      <c r="BR116" s="802"/>
      <c r="BS116" s="802"/>
      <c r="BT116" s="802"/>
      <c r="BU116" s="259"/>
      <c r="BV116" s="776"/>
      <c r="BW116" s="776"/>
      <c r="BX116" s="776"/>
      <c r="BY116" s="776"/>
      <c r="BZ116" s="776"/>
      <c r="CA116" s="776"/>
      <c r="CB116" s="776"/>
      <c r="CC116" s="780"/>
      <c r="CD116" s="780"/>
      <c r="CE116" s="780"/>
      <c r="CF116" s="780"/>
      <c r="CG116" s="780"/>
      <c r="CH116" s="780"/>
      <c r="CI116" s="776"/>
      <c r="CJ116" s="776"/>
      <c r="CK116" s="776"/>
      <c r="CL116" s="776"/>
      <c r="CM116" s="776"/>
      <c r="CN116" s="776"/>
      <c r="CO116" s="776"/>
      <c r="CP116" s="776"/>
      <c r="CQ116" s="776"/>
      <c r="CR116" s="776"/>
      <c r="CS116" s="776"/>
      <c r="CT116" s="259"/>
      <c r="CU116" s="259"/>
      <c r="CV116" s="259"/>
      <c r="CW116" s="780"/>
      <c r="CX116" s="780"/>
      <c r="CY116" s="780"/>
      <c r="CZ116" s="780"/>
      <c r="DA116" s="780"/>
      <c r="DB116" s="780"/>
      <c r="DC116" s="780"/>
      <c r="DD116" s="780"/>
      <c r="DE116" s="780"/>
      <c r="DF116" s="780"/>
      <c r="DG116" s="780"/>
      <c r="DH116" s="780"/>
      <c r="DI116" s="780"/>
      <c r="DJ116" s="780"/>
      <c r="DK116" s="780"/>
      <c r="DL116" s="780"/>
      <c r="DM116" s="780"/>
      <c r="DN116" s="780"/>
      <c r="DO116" s="780"/>
      <c r="DP116" s="780"/>
      <c r="DQ116" s="780"/>
      <c r="DR116" s="780"/>
      <c r="DS116" s="780"/>
      <c r="DT116" s="780"/>
      <c r="DU116" s="780"/>
      <c r="DV116" s="780"/>
      <c r="DW116" s="780"/>
      <c r="DX116" s="780"/>
      <c r="DY116" s="780"/>
      <c r="DZ116" s="780"/>
      <c r="EA116" s="780"/>
      <c r="EB116" s="780"/>
      <c r="EC116" s="780"/>
      <c r="ED116" s="780"/>
      <c r="EE116" s="780"/>
      <c r="EF116" s="780"/>
      <c r="EG116" s="780"/>
      <c r="EH116" s="780"/>
      <c r="EI116" s="780"/>
      <c r="EJ116" s="780"/>
      <c r="EK116" s="780"/>
      <c r="EL116" s="780"/>
      <c r="EM116" s="780"/>
      <c r="EN116" s="780"/>
      <c r="EO116" s="780"/>
      <c r="EP116" s="780"/>
      <c r="EQ116" s="780"/>
      <c r="ER116" s="780"/>
      <c r="ES116" s="780"/>
      <c r="ET116" s="780"/>
      <c r="EU116" s="780"/>
      <c r="EV116" s="780"/>
      <c r="EW116" s="780"/>
      <c r="EX116" s="780"/>
      <c r="EY116" s="780"/>
      <c r="EZ116" s="780"/>
      <c r="FA116" s="780"/>
      <c r="FB116" s="780"/>
      <c r="FC116" s="780"/>
      <c r="FD116" s="780"/>
      <c r="FE116" s="780"/>
      <c r="FF116" s="780"/>
      <c r="FG116" s="780"/>
      <c r="FH116" s="780"/>
      <c r="FI116" s="780"/>
      <c r="FJ116" s="780"/>
      <c r="FK116" s="780"/>
      <c r="FL116" s="780"/>
      <c r="FM116" s="780"/>
      <c r="FN116" s="780"/>
      <c r="FO116" s="780"/>
      <c r="FP116" s="780"/>
      <c r="FQ116" s="780"/>
      <c r="FR116" s="780"/>
      <c r="FS116" s="780"/>
      <c r="FT116" s="780"/>
      <c r="FU116" s="780"/>
      <c r="FV116" s="780"/>
      <c r="FW116" s="780"/>
      <c r="FX116" s="780"/>
      <c r="FY116" s="780"/>
      <c r="FZ116" s="780"/>
      <c r="GA116" s="780"/>
      <c r="GB116" s="780"/>
      <c r="GC116" s="780"/>
      <c r="GD116" s="780"/>
      <c r="GE116" s="780"/>
      <c r="GF116" s="780"/>
      <c r="GG116" s="780"/>
      <c r="GH116" s="780"/>
      <c r="GI116" s="780"/>
      <c r="GJ116" s="780"/>
      <c r="GK116" s="780"/>
      <c r="GL116" s="780"/>
      <c r="GM116" s="780"/>
      <c r="GN116" s="780"/>
      <c r="GO116" s="780"/>
      <c r="GP116" s="780"/>
      <c r="GQ116" s="780"/>
      <c r="GR116" s="780"/>
      <c r="GS116" s="780"/>
      <c r="GT116" s="780"/>
      <c r="GU116" s="780"/>
      <c r="GV116" s="780"/>
      <c r="GW116" s="780"/>
      <c r="GX116" s="780"/>
      <c r="GY116" s="780"/>
      <c r="GZ116" s="780"/>
      <c r="HA116" s="780"/>
      <c r="HB116" s="780"/>
      <c r="HC116" s="780"/>
      <c r="HD116" s="780"/>
      <c r="HE116" s="780"/>
      <c r="HF116" s="780"/>
      <c r="HG116" s="780"/>
      <c r="HH116" s="780"/>
      <c r="HI116" s="780"/>
      <c r="HJ116" s="780"/>
      <c r="HK116" s="780"/>
      <c r="HL116" s="780"/>
      <c r="HM116" s="780"/>
      <c r="HN116" s="780"/>
      <c r="HO116" s="780"/>
      <c r="HP116" s="780"/>
      <c r="HQ116" s="780"/>
      <c r="HR116" s="780"/>
      <c r="HS116" s="780"/>
      <c r="HT116" s="780"/>
      <c r="HU116" s="780"/>
      <c r="HV116" s="780"/>
      <c r="HW116" s="780"/>
      <c r="HX116" s="780"/>
      <c r="HY116" s="780"/>
      <c r="HZ116" s="780"/>
      <c r="IA116" s="780"/>
      <c r="IB116" s="780"/>
      <c r="IC116" s="780"/>
      <c r="ID116" s="780"/>
      <c r="IE116" s="780"/>
      <c r="IF116" s="780"/>
      <c r="IG116" s="780"/>
      <c r="IH116" s="780"/>
      <c r="II116" s="780"/>
      <c r="IJ116" s="780"/>
      <c r="IK116" s="780"/>
      <c r="IL116" s="780"/>
    </row>
    <row r="117" spans="1:246" s="18" customFormat="1" ht="96" customHeight="1">
      <c r="A117" s="1339"/>
      <c r="B117" s="1340"/>
      <c r="C117" s="1340"/>
      <c r="D117" s="1340"/>
      <c r="E117" s="1340"/>
      <c r="F117" s="1340"/>
      <c r="G117" s="1340"/>
      <c r="H117" s="1340"/>
      <c r="I117" s="1340"/>
      <c r="J117" s="1340"/>
      <c r="K117" s="1340"/>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0"/>
      <c r="AG117" s="1340"/>
      <c r="AH117" s="1340"/>
      <c r="AI117" s="1340"/>
      <c r="AJ117" s="1340"/>
      <c r="AK117" s="1345"/>
      <c r="AL117" s="1346"/>
      <c r="AM117" s="794"/>
      <c r="AN117" s="794"/>
      <c r="AO117" s="794"/>
      <c r="AP117" s="794"/>
      <c r="AQ117" s="794"/>
      <c r="AR117" s="794"/>
      <c r="AS117" s="794"/>
      <c r="AT117" s="794"/>
      <c r="AU117" s="794"/>
      <c r="AV117" s="794"/>
      <c r="AW117" s="794"/>
      <c r="AX117" s="794"/>
      <c r="AY117" s="794"/>
      <c r="AZ117" s="794"/>
      <c r="BA117" s="794"/>
      <c r="BB117" s="794"/>
      <c r="BC117" s="44"/>
      <c r="BD117" s="132"/>
      <c r="BE117" s="259"/>
      <c r="BF117" s="801"/>
      <c r="BG117" s="259"/>
      <c r="BH117" s="546"/>
      <c r="BI117" s="259"/>
      <c r="BJ117" s="780"/>
      <c r="BK117" s="780"/>
      <c r="BL117" s="780"/>
      <c r="BM117" s="802"/>
      <c r="BN117" s="802"/>
      <c r="BO117" s="802"/>
      <c r="BP117" s="802"/>
      <c r="BQ117" s="802"/>
      <c r="BR117" s="802"/>
      <c r="BS117" s="802"/>
      <c r="BT117" s="802"/>
      <c r="BU117" s="259"/>
      <c r="BV117" s="776"/>
      <c r="BW117" s="776"/>
      <c r="BX117" s="776"/>
      <c r="BY117" s="776"/>
      <c r="BZ117" s="776"/>
      <c r="CA117" s="776"/>
      <c r="CB117" s="776"/>
      <c r="CC117" s="780"/>
      <c r="CD117" s="780"/>
      <c r="CE117" s="780"/>
      <c r="CF117" s="780"/>
      <c r="CG117" s="780"/>
      <c r="CH117" s="780"/>
      <c r="CI117" s="776"/>
      <c r="CJ117" s="776"/>
      <c r="CK117" s="776"/>
      <c r="CL117" s="776"/>
      <c r="CM117" s="776"/>
      <c r="CN117" s="776"/>
      <c r="CO117" s="776"/>
      <c r="CP117" s="776"/>
      <c r="CQ117" s="776"/>
      <c r="CR117" s="776"/>
      <c r="CS117" s="776"/>
      <c r="CT117" s="259"/>
      <c r="CU117" s="259"/>
      <c r="CV117" s="259"/>
      <c r="CW117" s="780"/>
      <c r="CX117" s="780"/>
      <c r="CY117" s="780"/>
      <c r="CZ117" s="780"/>
      <c r="DA117" s="780"/>
      <c r="DB117" s="780"/>
      <c r="DC117" s="780"/>
      <c r="DD117" s="780"/>
      <c r="DE117" s="780"/>
      <c r="DF117" s="780"/>
      <c r="DG117" s="780"/>
      <c r="DH117" s="780"/>
      <c r="DI117" s="780"/>
      <c r="DJ117" s="780"/>
      <c r="DK117" s="780"/>
      <c r="DL117" s="780"/>
      <c r="DM117" s="780"/>
      <c r="DN117" s="780"/>
      <c r="DO117" s="780"/>
      <c r="DP117" s="780"/>
      <c r="DQ117" s="780"/>
      <c r="DR117" s="780"/>
      <c r="DS117" s="780"/>
      <c r="DT117" s="780"/>
      <c r="DU117" s="780"/>
      <c r="DV117" s="780"/>
      <c r="DW117" s="780"/>
      <c r="DX117" s="780"/>
      <c r="DY117" s="780"/>
      <c r="DZ117" s="780"/>
      <c r="EA117" s="780"/>
      <c r="EB117" s="780"/>
      <c r="EC117" s="780"/>
      <c r="ED117" s="780"/>
      <c r="EE117" s="780"/>
      <c r="EF117" s="780"/>
      <c r="EG117" s="780"/>
      <c r="EH117" s="780"/>
      <c r="EI117" s="780"/>
      <c r="EJ117" s="780"/>
      <c r="EK117" s="780"/>
      <c r="EL117" s="780"/>
      <c r="EM117" s="780"/>
      <c r="EN117" s="780"/>
      <c r="EO117" s="780"/>
      <c r="EP117" s="780"/>
      <c r="EQ117" s="780"/>
      <c r="ER117" s="780"/>
      <c r="ES117" s="780"/>
      <c r="ET117" s="780"/>
      <c r="EU117" s="780"/>
      <c r="EV117" s="780"/>
      <c r="EW117" s="780"/>
      <c r="EX117" s="780"/>
      <c r="EY117" s="780"/>
      <c r="EZ117" s="780"/>
      <c r="FA117" s="780"/>
      <c r="FB117" s="780"/>
      <c r="FC117" s="780"/>
      <c r="FD117" s="780"/>
      <c r="FE117" s="780"/>
      <c r="FF117" s="780"/>
      <c r="FG117" s="780"/>
      <c r="FH117" s="780"/>
      <c r="FI117" s="780"/>
      <c r="FJ117" s="780"/>
      <c r="FK117" s="780"/>
      <c r="FL117" s="780"/>
      <c r="FM117" s="780"/>
      <c r="FN117" s="780"/>
      <c r="FO117" s="780"/>
      <c r="FP117" s="780"/>
      <c r="FQ117" s="780"/>
      <c r="FR117" s="780"/>
      <c r="FS117" s="780"/>
      <c r="FT117" s="780"/>
      <c r="FU117" s="780"/>
      <c r="FV117" s="780"/>
      <c r="FW117" s="780"/>
      <c r="FX117" s="780"/>
      <c r="FY117" s="780"/>
      <c r="FZ117" s="780"/>
      <c r="GA117" s="780"/>
      <c r="GB117" s="780"/>
      <c r="GC117" s="780"/>
      <c r="GD117" s="780"/>
      <c r="GE117" s="780"/>
      <c r="GF117" s="780"/>
      <c r="GG117" s="780"/>
      <c r="GH117" s="780"/>
      <c r="GI117" s="780"/>
      <c r="GJ117" s="780"/>
      <c r="GK117" s="780"/>
      <c r="GL117" s="780"/>
      <c r="GM117" s="780"/>
      <c r="GN117" s="780"/>
      <c r="GO117" s="780"/>
      <c r="GP117" s="780"/>
      <c r="GQ117" s="780"/>
      <c r="GR117" s="780"/>
      <c r="GS117" s="780"/>
      <c r="GT117" s="780"/>
      <c r="GU117" s="780"/>
      <c r="GV117" s="780"/>
      <c r="GW117" s="780"/>
      <c r="GX117" s="780"/>
      <c r="GY117" s="780"/>
      <c r="GZ117" s="780"/>
      <c r="HA117" s="780"/>
      <c r="HB117" s="780"/>
      <c r="HC117" s="780"/>
      <c r="HD117" s="780"/>
      <c r="HE117" s="780"/>
      <c r="HF117" s="780"/>
      <c r="HG117" s="780"/>
      <c r="HH117" s="780"/>
      <c r="HI117" s="780"/>
      <c r="HJ117" s="780"/>
      <c r="HK117" s="780"/>
      <c r="HL117" s="780"/>
      <c r="HM117" s="780"/>
      <c r="HN117" s="780"/>
      <c r="HO117" s="780"/>
      <c r="HP117" s="780"/>
      <c r="HQ117" s="780"/>
      <c r="HR117" s="780"/>
      <c r="HS117" s="780"/>
      <c r="HT117" s="780"/>
      <c r="HU117" s="780"/>
      <c r="HV117" s="780"/>
      <c r="HW117" s="780"/>
      <c r="HX117" s="780"/>
      <c r="HY117" s="780"/>
      <c r="HZ117" s="780"/>
      <c r="IA117" s="780"/>
      <c r="IB117" s="780"/>
      <c r="IC117" s="780"/>
      <c r="ID117" s="780"/>
      <c r="IE117" s="780"/>
      <c r="IF117" s="780"/>
      <c r="IG117" s="780"/>
      <c r="IH117" s="780"/>
      <c r="II117" s="780"/>
      <c r="IJ117" s="780"/>
      <c r="IK117" s="780"/>
      <c r="IL117" s="780"/>
    </row>
    <row r="118" spans="1:246" s="18" customFormat="1" ht="69" customHeight="1">
      <c r="A118" s="1339"/>
      <c r="B118" s="1340"/>
      <c r="C118" s="1340"/>
      <c r="D118" s="1340"/>
      <c r="E118" s="1340"/>
      <c r="F118" s="1340"/>
      <c r="G118" s="1340"/>
      <c r="H118" s="1340"/>
      <c r="I118" s="1340"/>
      <c r="J118" s="1340"/>
      <c r="K118" s="1340"/>
      <c r="L118" s="1340"/>
      <c r="M118" s="1340"/>
      <c r="N118" s="1340"/>
      <c r="O118" s="1340"/>
      <c r="P118" s="1340"/>
      <c r="Q118" s="1340"/>
      <c r="R118" s="1340"/>
      <c r="S118" s="1340"/>
      <c r="T118" s="1340"/>
      <c r="U118" s="1340"/>
      <c r="V118" s="1340"/>
      <c r="W118" s="1340"/>
      <c r="X118" s="1340"/>
      <c r="Y118" s="1340"/>
      <c r="Z118" s="1340"/>
      <c r="AA118" s="1340"/>
      <c r="AB118" s="1340"/>
      <c r="AC118" s="1340"/>
      <c r="AD118" s="1340"/>
      <c r="AE118" s="1340"/>
      <c r="AF118" s="1340"/>
      <c r="AG118" s="1340"/>
      <c r="AH118" s="1340"/>
      <c r="AI118" s="1340"/>
      <c r="AJ118" s="1340"/>
      <c r="AK118" s="1345"/>
      <c r="AL118" s="1346"/>
      <c r="AM118" s="794"/>
      <c r="AN118" s="794"/>
      <c r="AO118" s="794"/>
      <c r="AP118" s="794"/>
      <c r="AQ118" s="794"/>
      <c r="AR118" s="794"/>
      <c r="AS118" s="794"/>
      <c r="AT118" s="794"/>
      <c r="AU118" s="794"/>
      <c r="AV118" s="794"/>
      <c r="AW118" s="794"/>
      <c r="AX118" s="794"/>
      <c r="AY118" s="794"/>
      <c r="AZ118" s="794"/>
      <c r="BA118" s="794"/>
      <c r="BB118" s="794"/>
      <c r="BC118" s="44"/>
      <c r="BD118" s="132"/>
      <c r="BE118" s="259"/>
      <c r="BF118" s="801"/>
      <c r="BG118" s="259"/>
      <c r="BH118" s="546"/>
      <c r="BI118" s="259"/>
      <c r="BJ118" s="780"/>
      <c r="BK118" s="780"/>
      <c r="BL118" s="780"/>
      <c r="BM118" s="802"/>
      <c r="BN118" s="802"/>
      <c r="BO118" s="802"/>
      <c r="BP118" s="802"/>
      <c r="BQ118" s="802"/>
      <c r="BR118" s="802"/>
      <c r="BS118" s="802"/>
      <c r="BT118" s="802"/>
      <c r="BU118" s="259"/>
      <c r="BV118" s="776"/>
      <c r="BW118" s="776"/>
      <c r="BX118" s="776"/>
      <c r="BY118" s="776"/>
      <c r="BZ118" s="776"/>
      <c r="CA118" s="776"/>
      <c r="CB118" s="776"/>
      <c r="CC118" s="780"/>
      <c r="CD118" s="780"/>
      <c r="CE118" s="780"/>
      <c r="CF118" s="780"/>
      <c r="CG118" s="780"/>
      <c r="CH118" s="780"/>
      <c r="CI118" s="776"/>
      <c r="CJ118" s="776"/>
      <c r="CK118" s="776"/>
      <c r="CL118" s="776"/>
      <c r="CM118" s="776"/>
      <c r="CN118" s="776"/>
      <c r="CO118" s="776"/>
      <c r="CP118" s="776"/>
      <c r="CQ118" s="776"/>
      <c r="CR118" s="776"/>
      <c r="CS118" s="776"/>
      <c r="CT118" s="259"/>
      <c r="CU118" s="259"/>
      <c r="CV118" s="259"/>
      <c r="CW118" s="780"/>
      <c r="CX118" s="780"/>
      <c r="CY118" s="780"/>
      <c r="CZ118" s="780"/>
      <c r="DA118" s="780"/>
      <c r="DB118" s="780"/>
      <c r="DC118" s="780"/>
      <c r="DD118" s="780"/>
      <c r="DE118" s="780"/>
      <c r="DF118" s="780"/>
      <c r="DG118" s="780"/>
      <c r="DH118" s="780"/>
      <c r="DI118" s="780"/>
      <c r="DJ118" s="780"/>
      <c r="DK118" s="780"/>
      <c r="DL118" s="780"/>
      <c r="DM118" s="780"/>
      <c r="DN118" s="780"/>
      <c r="DO118" s="780"/>
      <c r="DP118" s="780"/>
      <c r="DQ118" s="780"/>
      <c r="DR118" s="780"/>
      <c r="DS118" s="780"/>
      <c r="DT118" s="780"/>
      <c r="DU118" s="780"/>
      <c r="DV118" s="780"/>
      <c r="DW118" s="780"/>
      <c r="DX118" s="780"/>
      <c r="DY118" s="780"/>
      <c r="DZ118" s="780"/>
      <c r="EA118" s="780"/>
      <c r="EB118" s="780"/>
      <c r="EC118" s="780"/>
      <c r="ED118" s="780"/>
      <c r="EE118" s="780"/>
      <c r="EF118" s="780"/>
      <c r="EG118" s="780"/>
      <c r="EH118" s="780"/>
      <c r="EI118" s="780"/>
      <c r="EJ118" s="780"/>
      <c r="EK118" s="780"/>
      <c r="EL118" s="780"/>
      <c r="EM118" s="780"/>
      <c r="EN118" s="780"/>
      <c r="EO118" s="780"/>
      <c r="EP118" s="780"/>
      <c r="EQ118" s="780"/>
      <c r="ER118" s="780"/>
      <c r="ES118" s="780"/>
      <c r="ET118" s="780"/>
      <c r="EU118" s="780"/>
      <c r="EV118" s="780"/>
      <c r="EW118" s="780"/>
      <c r="EX118" s="780"/>
      <c r="EY118" s="780"/>
      <c r="EZ118" s="780"/>
      <c r="FA118" s="780"/>
      <c r="FB118" s="780"/>
      <c r="FC118" s="780"/>
      <c r="FD118" s="780"/>
      <c r="FE118" s="780"/>
      <c r="FF118" s="780"/>
      <c r="FG118" s="780"/>
      <c r="FH118" s="780"/>
      <c r="FI118" s="780"/>
      <c r="FJ118" s="780"/>
      <c r="FK118" s="780"/>
      <c r="FL118" s="780"/>
      <c r="FM118" s="780"/>
      <c r="FN118" s="780"/>
      <c r="FO118" s="780"/>
      <c r="FP118" s="780"/>
      <c r="FQ118" s="780"/>
      <c r="FR118" s="780"/>
      <c r="FS118" s="780"/>
      <c r="FT118" s="780"/>
      <c r="FU118" s="780"/>
      <c r="FV118" s="780"/>
      <c r="FW118" s="780"/>
      <c r="FX118" s="780"/>
      <c r="FY118" s="780"/>
      <c r="FZ118" s="780"/>
      <c r="GA118" s="780"/>
      <c r="GB118" s="780"/>
      <c r="GC118" s="780"/>
      <c r="GD118" s="780"/>
      <c r="GE118" s="780"/>
      <c r="GF118" s="780"/>
      <c r="GG118" s="780"/>
      <c r="GH118" s="780"/>
      <c r="GI118" s="780"/>
      <c r="GJ118" s="780"/>
      <c r="GK118" s="780"/>
      <c r="GL118" s="780"/>
      <c r="GM118" s="780"/>
      <c r="GN118" s="780"/>
      <c r="GO118" s="780"/>
      <c r="GP118" s="780"/>
      <c r="GQ118" s="780"/>
      <c r="GR118" s="780"/>
      <c r="GS118" s="780"/>
      <c r="GT118" s="780"/>
      <c r="GU118" s="780"/>
      <c r="GV118" s="780"/>
      <c r="GW118" s="780"/>
      <c r="GX118" s="780"/>
      <c r="GY118" s="780"/>
      <c r="GZ118" s="780"/>
      <c r="HA118" s="780"/>
      <c r="HB118" s="780"/>
      <c r="HC118" s="780"/>
      <c r="HD118" s="780"/>
      <c r="HE118" s="780"/>
      <c r="HF118" s="780"/>
      <c r="HG118" s="780"/>
      <c r="HH118" s="780"/>
      <c r="HI118" s="780"/>
      <c r="HJ118" s="780"/>
      <c r="HK118" s="780"/>
      <c r="HL118" s="780"/>
      <c r="HM118" s="780"/>
      <c r="HN118" s="780"/>
      <c r="HO118" s="780"/>
      <c r="HP118" s="780"/>
      <c r="HQ118" s="780"/>
      <c r="HR118" s="780"/>
      <c r="HS118" s="780"/>
      <c r="HT118" s="780"/>
      <c r="HU118" s="780"/>
      <c r="HV118" s="780"/>
      <c r="HW118" s="780"/>
      <c r="HX118" s="780"/>
      <c r="HY118" s="780"/>
      <c r="HZ118" s="780"/>
      <c r="IA118" s="780"/>
      <c r="IB118" s="780"/>
      <c r="IC118" s="780"/>
      <c r="ID118" s="780"/>
      <c r="IE118" s="780"/>
      <c r="IF118" s="780"/>
      <c r="IG118" s="780"/>
      <c r="IH118" s="780"/>
      <c r="II118" s="780"/>
      <c r="IJ118" s="780"/>
      <c r="IK118" s="780"/>
      <c r="IL118" s="780"/>
    </row>
    <row r="119" spans="1:246" s="18" customFormat="1" ht="74.25" customHeight="1">
      <c r="A119" s="1339"/>
      <c r="B119" s="1340"/>
      <c r="C119" s="1340"/>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340"/>
      <c r="AJ119" s="1340"/>
      <c r="AK119" s="1345"/>
      <c r="AL119" s="1346"/>
      <c r="AM119" s="794"/>
      <c r="AN119" s="794"/>
      <c r="AO119" s="794"/>
      <c r="AP119" s="794"/>
      <c r="AQ119" s="794"/>
      <c r="AR119" s="794"/>
      <c r="AS119" s="794"/>
      <c r="AT119" s="794"/>
      <c r="AU119" s="794"/>
      <c r="AV119" s="794"/>
      <c r="AW119" s="794"/>
      <c r="AX119" s="794"/>
      <c r="AY119" s="794"/>
      <c r="AZ119" s="794"/>
      <c r="BA119" s="794"/>
      <c r="BB119" s="794"/>
      <c r="BC119" s="44"/>
      <c r="BD119" s="132"/>
      <c r="BE119" s="259"/>
      <c r="BF119" s="801"/>
      <c r="BG119" s="259"/>
      <c r="BH119" s="546"/>
      <c r="BI119" s="259"/>
      <c r="BJ119" s="780"/>
      <c r="BK119" s="780"/>
      <c r="BL119" s="780"/>
      <c r="BM119" s="802"/>
      <c r="BN119" s="802"/>
      <c r="BO119" s="802"/>
      <c r="BP119" s="802"/>
      <c r="BQ119" s="802"/>
      <c r="BR119" s="802"/>
      <c r="BS119" s="802"/>
      <c r="BT119" s="802"/>
      <c r="BU119" s="259"/>
      <c r="BV119" s="776"/>
      <c r="BW119" s="776"/>
      <c r="BX119" s="776"/>
      <c r="BY119" s="776"/>
      <c r="BZ119" s="776"/>
      <c r="CA119" s="776"/>
      <c r="CB119" s="776"/>
      <c r="CC119" s="780"/>
      <c r="CD119" s="780"/>
      <c r="CE119" s="780"/>
      <c r="CF119" s="780"/>
      <c r="CG119" s="780"/>
      <c r="CH119" s="780"/>
      <c r="CI119" s="776"/>
      <c r="CJ119" s="776"/>
      <c r="CK119" s="776"/>
      <c r="CL119" s="776"/>
      <c r="CM119" s="776"/>
      <c r="CN119" s="776"/>
      <c r="CO119" s="776"/>
      <c r="CP119" s="776"/>
      <c r="CQ119" s="776"/>
      <c r="CR119" s="776"/>
      <c r="CS119" s="776"/>
      <c r="CT119" s="259"/>
      <c r="CU119" s="259"/>
      <c r="CV119" s="259"/>
      <c r="CW119" s="780"/>
      <c r="CX119" s="780"/>
      <c r="CY119" s="780"/>
      <c r="CZ119" s="780"/>
      <c r="DA119" s="780"/>
      <c r="DB119" s="780"/>
      <c r="DC119" s="780"/>
      <c r="DD119" s="780"/>
      <c r="DE119" s="780"/>
      <c r="DF119" s="780"/>
      <c r="DG119" s="780"/>
      <c r="DH119" s="780"/>
      <c r="DI119" s="780"/>
      <c r="DJ119" s="780"/>
      <c r="DK119" s="780"/>
      <c r="DL119" s="780"/>
      <c r="DM119" s="780"/>
      <c r="DN119" s="780"/>
      <c r="DO119" s="780"/>
      <c r="DP119" s="780"/>
      <c r="DQ119" s="780"/>
      <c r="DR119" s="780"/>
      <c r="DS119" s="780"/>
      <c r="DT119" s="780"/>
      <c r="DU119" s="780"/>
      <c r="DV119" s="780"/>
      <c r="DW119" s="780"/>
      <c r="DX119" s="780"/>
      <c r="DY119" s="780"/>
      <c r="DZ119" s="780"/>
      <c r="EA119" s="780"/>
      <c r="EB119" s="780"/>
      <c r="EC119" s="780"/>
      <c r="ED119" s="780"/>
      <c r="EE119" s="780"/>
      <c r="EF119" s="780"/>
      <c r="EG119" s="780"/>
      <c r="EH119" s="780"/>
      <c r="EI119" s="780"/>
      <c r="EJ119" s="780"/>
      <c r="EK119" s="780"/>
      <c r="EL119" s="780"/>
      <c r="EM119" s="780"/>
      <c r="EN119" s="780"/>
      <c r="EO119" s="780"/>
      <c r="EP119" s="780"/>
      <c r="EQ119" s="780"/>
      <c r="ER119" s="780"/>
      <c r="ES119" s="780"/>
      <c r="ET119" s="780"/>
      <c r="EU119" s="780"/>
      <c r="EV119" s="780"/>
      <c r="EW119" s="780"/>
      <c r="EX119" s="780"/>
      <c r="EY119" s="780"/>
      <c r="EZ119" s="780"/>
      <c r="FA119" s="780"/>
      <c r="FB119" s="780"/>
      <c r="FC119" s="780"/>
      <c r="FD119" s="780"/>
      <c r="FE119" s="780"/>
      <c r="FF119" s="780"/>
      <c r="FG119" s="780"/>
      <c r="FH119" s="780"/>
      <c r="FI119" s="780"/>
      <c r="FJ119" s="780"/>
      <c r="FK119" s="780"/>
      <c r="FL119" s="780"/>
      <c r="FM119" s="780"/>
      <c r="FN119" s="780"/>
      <c r="FO119" s="780"/>
      <c r="FP119" s="780"/>
      <c r="FQ119" s="780"/>
      <c r="FR119" s="780"/>
      <c r="FS119" s="780"/>
      <c r="FT119" s="780"/>
      <c r="FU119" s="780"/>
      <c r="FV119" s="780"/>
      <c r="FW119" s="780"/>
      <c r="FX119" s="780"/>
      <c r="FY119" s="780"/>
      <c r="FZ119" s="780"/>
      <c r="GA119" s="780"/>
      <c r="GB119" s="780"/>
      <c r="GC119" s="780"/>
      <c r="GD119" s="780"/>
      <c r="GE119" s="780"/>
      <c r="GF119" s="780"/>
      <c r="GG119" s="780"/>
      <c r="GH119" s="780"/>
      <c r="GI119" s="780"/>
      <c r="GJ119" s="780"/>
      <c r="GK119" s="780"/>
      <c r="GL119" s="780"/>
      <c r="GM119" s="780"/>
      <c r="GN119" s="780"/>
      <c r="GO119" s="780"/>
      <c r="GP119" s="780"/>
      <c r="GQ119" s="780"/>
      <c r="GR119" s="780"/>
      <c r="GS119" s="780"/>
      <c r="GT119" s="780"/>
      <c r="GU119" s="780"/>
      <c r="GV119" s="780"/>
      <c r="GW119" s="780"/>
      <c r="GX119" s="780"/>
      <c r="GY119" s="780"/>
      <c r="GZ119" s="780"/>
      <c r="HA119" s="780"/>
      <c r="HB119" s="780"/>
      <c r="HC119" s="780"/>
      <c r="HD119" s="780"/>
      <c r="HE119" s="780"/>
      <c r="HF119" s="780"/>
      <c r="HG119" s="780"/>
      <c r="HH119" s="780"/>
      <c r="HI119" s="780"/>
      <c r="HJ119" s="780"/>
      <c r="HK119" s="780"/>
      <c r="HL119" s="780"/>
      <c r="HM119" s="780"/>
      <c r="HN119" s="780"/>
      <c r="HO119" s="780"/>
      <c r="HP119" s="780"/>
      <c r="HQ119" s="780"/>
      <c r="HR119" s="780"/>
      <c r="HS119" s="780"/>
      <c r="HT119" s="780"/>
      <c r="HU119" s="780"/>
      <c r="HV119" s="780"/>
      <c r="HW119" s="780"/>
      <c r="HX119" s="780"/>
      <c r="HY119" s="780"/>
      <c r="HZ119" s="780"/>
      <c r="IA119" s="780"/>
      <c r="IB119" s="780"/>
      <c r="IC119" s="780"/>
      <c r="ID119" s="780"/>
      <c r="IE119" s="780"/>
      <c r="IF119" s="780"/>
      <c r="IG119" s="780"/>
      <c r="IH119" s="780"/>
      <c r="II119" s="780"/>
      <c r="IJ119" s="780"/>
      <c r="IK119" s="780"/>
      <c r="IL119" s="780"/>
    </row>
    <row r="120" spans="1:246" s="18" customFormat="1" ht="71.25" customHeight="1">
      <c r="A120" s="1339"/>
      <c r="B120" s="1340"/>
      <c r="C120" s="1340"/>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340"/>
      <c r="AJ120" s="1340"/>
      <c r="AK120" s="1345"/>
      <c r="AL120" s="1346"/>
      <c r="AM120" s="794"/>
      <c r="AN120" s="794"/>
      <c r="AO120" s="794"/>
      <c r="AP120" s="794"/>
      <c r="AQ120" s="794"/>
      <c r="AR120" s="794"/>
      <c r="AS120" s="794"/>
      <c r="AT120" s="794"/>
      <c r="AU120" s="794"/>
      <c r="AV120" s="794"/>
      <c r="AW120" s="794"/>
      <c r="AX120" s="794"/>
      <c r="AY120" s="794"/>
      <c r="AZ120" s="794"/>
      <c r="BA120" s="794"/>
      <c r="BB120" s="794"/>
      <c r="BC120" s="44"/>
      <c r="BD120" s="132"/>
      <c r="BE120" s="259"/>
      <c r="BF120" s="801"/>
      <c r="BG120" s="259"/>
      <c r="BH120" s="546"/>
      <c r="BI120" s="776"/>
      <c r="BJ120" s="776"/>
      <c r="BK120" s="776"/>
      <c r="BL120" s="259"/>
      <c r="BM120" s="780"/>
      <c r="BN120" s="780"/>
      <c r="BO120" s="780"/>
      <c r="BP120" s="780"/>
      <c r="BQ120" s="780"/>
      <c r="BR120" s="780"/>
      <c r="BS120" s="802"/>
      <c r="BT120" s="802"/>
      <c r="BU120" s="776"/>
      <c r="BV120" s="776"/>
      <c r="BW120" s="776"/>
      <c r="BX120" s="776"/>
      <c r="BY120" s="776"/>
      <c r="BZ120" s="776"/>
      <c r="CA120" s="259"/>
      <c r="CB120" s="776"/>
      <c r="CC120" s="776"/>
      <c r="CD120" s="776"/>
      <c r="CE120" s="776"/>
      <c r="CF120" s="776"/>
      <c r="CG120" s="776"/>
      <c r="CH120" s="776"/>
      <c r="CI120" s="780"/>
      <c r="CJ120" s="780"/>
      <c r="CK120" s="780"/>
      <c r="CL120" s="780"/>
      <c r="CM120" s="780"/>
      <c r="CN120" s="780"/>
      <c r="CO120" s="776"/>
      <c r="CP120" s="776"/>
      <c r="CQ120" s="776"/>
      <c r="CR120" s="776"/>
      <c r="CS120" s="776"/>
      <c r="CT120" s="802"/>
      <c r="CU120" s="776"/>
      <c r="CV120" s="776"/>
      <c r="CW120" s="259"/>
      <c r="CX120" s="259"/>
      <c r="CY120" s="259"/>
      <c r="CZ120" s="780"/>
      <c r="DA120" s="780"/>
      <c r="DB120" s="780"/>
      <c r="DC120" s="780"/>
      <c r="DD120" s="780"/>
      <c r="DE120" s="780"/>
      <c r="DF120" s="780"/>
      <c r="DG120" s="780"/>
      <c r="DH120" s="780"/>
      <c r="DI120" s="780"/>
      <c r="DJ120" s="780"/>
      <c r="DK120" s="780"/>
      <c r="DL120" s="780"/>
      <c r="DM120" s="780"/>
      <c r="DN120" s="780"/>
      <c r="DO120" s="780"/>
      <c r="DP120" s="780"/>
      <c r="DQ120" s="780"/>
      <c r="DR120" s="780"/>
      <c r="DS120" s="780"/>
      <c r="DT120" s="780"/>
      <c r="DU120" s="780"/>
      <c r="DV120" s="780"/>
      <c r="DW120" s="780"/>
      <c r="DX120" s="780"/>
      <c r="DY120" s="780"/>
      <c r="DZ120" s="780"/>
      <c r="EA120" s="780"/>
      <c r="EB120" s="780"/>
      <c r="EC120" s="780"/>
      <c r="ED120" s="780"/>
      <c r="EE120" s="780"/>
      <c r="EF120" s="780"/>
      <c r="EG120" s="780"/>
      <c r="EH120" s="780"/>
      <c r="EI120" s="780"/>
      <c r="EJ120" s="780"/>
      <c r="EK120" s="780"/>
      <c r="EL120" s="780"/>
      <c r="EM120" s="780"/>
      <c r="EN120" s="780"/>
      <c r="EO120" s="780"/>
      <c r="EP120" s="780"/>
      <c r="EQ120" s="780"/>
      <c r="ER120" s="780"/>
      <c r="ES120" s="780"/>
      <c r="ET120" s="780"/>
      <c r="EU120" s="780"/>
      <c r="EV120" s="780"/>
      <c r="EW120" s="780"/>
      <c r="EX120" s="780"/>
      <c r="EY120" s="780"/>
      <c r="EZ120" s="780"/>
      <c r="FA120" s="780"/>
      <c r="FB120" s="780"/>
      <c r="FC120" s="780"/>
      <c r="FD120" s="780"/>
      <c r="FE120" s="780"/>
      <c r="FF120" s="780"/>
      <c r="FG120" s="780"/>
      <c r="FH120" s="780"/>
      <c r="FI120" s="780"/>
      <c r="FJ120" s="780"/>
      <c r="FK120" s="780"/>
      <c r="FL120" s="780"/>
      <c r="FM120" s="780"/>
      <c r="FN120" s="780"/>
      <c r="FO120" s="780"/>
      <c r="FP120" s="780"/>
      <c r="FQ120" s="780"/>
      <c r="FR120" s="780"/>
      <c r="FS120" s="780"/>
      <c r="FT120" s="780"/>
      <c r="FU120" s="780"/>
      <c r="FV120" s="780"/>
      <c r="FW120" s="780"/>
      <c r="FX120" s="780"/>
      <c r="FY120" s="780"/>
      <c r="FZ120" s="780"/>
      <c r="GA120" s="780"/>
      <c r="GB120" s="780"/>
      <c r="GC120" s="780"/>
      <c r="GD120" s="780"/>
      <c r="GE120" s="780"/>
      <c r="GF120" s="780"/>
      <c r="GG120" s="780"/>
      <c r="GH120" s="780"/>
      <c r="GI120" s="780"/>
      <c r="GJ120" s="780"/>
      <c r="GK120" s="780"/>
      <c r="GL120" s="780"/>
      <c r="GM120" s="780"/>
      <c r="GN120" s="780"/>
      <c r="GO120" s="780"/>
      <c r="GP120" s="780"/>
      <c r="GQ120" s="780"/>
      <c r="GR120" s="780"/>
      <c r="GS120" s="780"/>
      <c r="GT120" s="780"/>
      <c r="GU120" s="780"/>
      <c r="GV120" s="780"/>
      <c r="GW120" s="780"/>
      <c r="GX120" s="780"/>
      <c r="GY120" s="780"/>
      <c r="GZ120" s="780"/>
      <c r="HA120" s="780"/>
      <c r="HB120" s="780"/>
      <c r="HC120" s="780"/>
      <c r="HD120" s="780"/>
      <c r="HE120" s="780"/>
      <c r="HF120" s="780"/>
      <c r="HG120" s="780"/>
      <c r="HH120" s="780"/>
      <c r="HI120" s="780"/>
      <c r="HJ120" s="780"/>
      <c r="HK120" s="780"/>
      <c r="HL120" s="780"/>
      <c r="HM120" s="780"/>
      <c r="HN120" s="780"/>
      <c r="HO120" s="780"/>
      <c r="HP120" s="780"/>
      <c r="HQ120" s="780"/>
      <c r="HR120" s="780"/>
      <c r="HS120" s="780"/>
      <c r="HT120" s="780"/>
      <c r="HU120" s="780"/>
      <c r="HV120" s="780"/>
      <c r="HW120" s="780"/>
      <c r="HX120" s="780"/>
      <c r="HY120" s="780"/>
      <c r="HZ120" s="780"/>
      <c r="IA120" s="780"/>
      <c r="IB120" s="780"/>
      <c r="IC120" s="780"/>
      <c r="ID120" s="780"/>
      <c r="IE120" s="780"/>
      <c r="IF120" s="780"/>
      <c r="IG120" s="780"/>
      <c r="IH120" s="780"/>
      <c r="II120" s="780"/>
      <c r="IJ120" s="780"/>
      <c r="IK120" s="780"/>
      <c r="IL120" s="780"/>
    </row>
    <row r="121" spans="1:246" s="18" customFormat="1" ht="27.75" customHeight="1" thickBot="1">
      <c r="A121" s="1339"/>
      <c r="B121" s="1340"/>
      <c r="C121" s="1340"/>
      <c r="D121" s="1340"/>
      <c r="E121" s="1340"/>
      <c r="F121" s="1340"/>
      <c r="G121" s="1340"/>
      <c r="H121" s="1340"/>
      <c r="I121" s="1340"/>
      <c r="J121" s="1340"/>
      <c r="K121" s="1340"/>
      <c r="L121" s="1340"/>
      <c r="M121" s="1340"/>
      <c r="N121" s="1340"/>
      <c r="O121" s="1340"/>
      <c r="P121" s="1340"/>
      <c r="Q121" s="1340"/>
      <c r="R121" s="1340"/>
      <c r="S121" s="1340"/>
      <c r="T121" s="1340"/>
      <c r="U121" s="1340"/>
      <c r="V121" s="1340"/>
      <c r="W121" s="1340"/>
      <c r="X121" s="1340"/>
      <c r="Y121" s="1340"/>
      <c r="Z121" s="1340"/>
      <c r="AA121" s="1340"/>
      <c r="AB121" s="1340"/>
      <c r="AC121" s="1340"/>
      <c r="AD121" s="1340"/>
      <c r="AE121" s="1340"/>
      <c r="AF121" s="1340"/>
      <c r="AG121" s="1340"/>
      <c r="AH121" s="1340"/>
      <c r="AI121" s="1340"/>
      <c r="AJ121" s="1340"/>
      <c r="AK121" s="1347"/>
      <c r="AL121" s="1348"/>
      <c r="AM121" s="794"/>
      <c r="AN121" s="794"/>
      <c r="AO121" s="794"/>
      <c r="AP121" s="794"/>
      <c r="AQ121" s="794"/>
      <c r="AR121" s="794"/>
      <c r="AS121" s="794"/>
      <c r="AT121" s="794"/>
      <c r="AU121" s="794"/>
      <c r="AV121" s="794"/>
      <c r="AW121" s="794"/>
      <c r="AX121" s="794"/>
      <c r="AY121" s="794"/>
      <c r="AZ121" s="794"/>
      <c r="BA121" s="794"/>
      <c r="BB121" s="794"/>
      <c r="BC121" s="44"/>
      <c r="BD121" s="132"/>
      <c r="BE121" s="259"/>
      <c r="BF121" s="801"/>
      <c r="BG121" s="259"/>
      <c r="BH121" s="546"/>
      <c r="BI121" s="776"/>
      <c r="BJ121" s="776"/>
      <c r="BK121" s="776"/>
      <c r="BL121" s="259"/>
      <c r="BM121" s="780"/>
      <c r="BN121" s="780"/>
      <c r="BO121" s="780"/>
      <c r="BP121" s="780"/>
      <c r="BQ121" s="780"/>
      <c r="BR121" s="780"/>
      <c r="BS121" s="802"/>
      <c r="BT121" s="802"/>
      <c r="BU121" s="776"/>
      <c r="BV121" s="776"/>
      <c r="BW121" s="776"/>
      <c r="BX121" s="776"/>
      <c r="BY121" s="776"/>
      <c r="BZ121" s="776"/>
      <c r="CA121" s="259"/>
      <c r="CB121" s="776"/>
      <c r="CC121" s="776"/>
      <c r="CD121" s="776"/>
      <c r="CE121" s="776"/>
      <c r="CF121" s="776"/>
      <c r="CG121" s="776"/>
      <c r="CH121" s="776"/>
      <c r="CI121" s="780"/>
      <c r="CJ121" s="780"/>
      <c r="CK121" s="780"/>
      <c r="CL121" s="780"/>
      <c r="CM121" s="780"/>
      <c r="CN121" s="780"/>
      <c r="CO121" s="776"/>
      <c r="CP121" s="776"/>
      <c r="CQ121" s="776"/>
      <c r="CR121" s="776"/>
      <c r="CS121" s="776"/>
      <c r="CT121" s="802"/>
      <c r="CU121" s="776"/>
      <c r="CV121" s="776"/>
      <c r="CW121" s="259"/>
      <c r="CX121" s="259"/>
      <c r="CY121" s="259"/>
      <c r="CZ121" s="780"/>
      <c r="DA121" s="780"/>
      <c r="DB121" s="780"/>
      <c r="DC121" s="780"/>
      <c r="DD121" s="780"/>
      <c r="DE121" s="780"/>
      <c r="DF121" s="780"/>
      <c r="DG121" s="780"/>
      <c r="DH121" s="780"/>
      <c r="DI121" s="780"/>
      <c r="DJ121" s="780"/>
      <c r="DK121" s="780"/>
      <c r="DL121" s="780"/>
      <c r="DM121" s="780"/>
      <c r="DN121" s="780"/>
      <c r="DO121" s="780"/>
      <c r="DP121" s="780"/>
      <c r="DQ121" s="780"/>
      <c r="DR121" s="780"/>
      <c r="DS121" s="780"/>
      <c r="DT121" s="780"/>
      <c r="DU121" s="780"/>
      <c r="DV121" s="780"/>
      <c r="DW121" s="780"/>
      <c r="DX121" s="780"/>
      <c r="DY121" s="780"/>
      <c r="DZ121" s="780"/>
      <c r="EA121" s="780"/>
      <c r="EB121" s="780"/>
      <c r="EC121" s="780"/>
      <c r="ED121" s="780"/>
      <c r="EE121" s="780"/>
      <c r="EF121" s="780"/>
      <c r="EG121" s="780"/>
      <c r="EH121" s="780"/>
      <c r="EI121" s="780"/>
      <c r="EJ121" s="780"/>
      <c r="EK121" s="780"/>
      <c r="EL121" s="780"/>
      <c r="EM121" s="780"/>
      <c r="EN121" s="780"/>
      <c r="EO121" s="780"/>
      <c r="EP121" s="780"/>
      <c r="EQ121" s="780"/>
      <c r="ER121" s="780"/>
      <c r="ES121" s="780"/>
      <c r="ET121" s="780"/>
      <c r="EU121" s="780"/>
      <c r="EV121" s="780"/>
      <c r="EW121" s="780"/>
      <c r="EX121" s="780"/>
      <c r="EY121" s="780"/>
      <c r="EZ121" s="780"/>
      <c r="FA121" s="780"/>
      <c r="FB121" s="780"/>
      <c r="FC121" s="780"/>
      <c r="FD121" s="780"/>
      <c r="FE121" s="780"/>
      <c r="FF121" s="780"/>
      <c r="FG121" s="780"/>
      <c r="FH121" s="780"/>
      <c r="FI121" s="780"/>
      <c r="FJ121" s="780"/>
      <c r="FK121" s="780"/>
      <c r="FL121" s="780"/>
      <c r="FM121" s="780"/>
      <c r="FN121" s="780"/>
      <c r="FO121" s="780"/>
      <c r="FP121" s="780"/>
      <c r="FQ121" s="780"/>
      <c r="FR121" s="780"/>
      <c r="FS121" s="780"/>
      <c r="FT121" s="780"/>
      <c r="FU121" s="780"/>
      <c r="FV121" s="780"/>
      <c r="FW121" s="780"/>
      <c r="FX121" s="780"/>
      <c r="FY121" s="780"/>
      <c r="FZ121" s="780"/>
      <c r="GA121" s="780"/>
      <c r="GB121" s="780"/>
      <c r="GC121" s="780"/>
      <c r="GD121" s="780"/>
      <c r="GE121" s="780"/>
      <c r="GF121" s="780"/>
      <c r="GG121" s="780"/>
      <c r="GH121" s="780"/>
      <c r="GI121" s="780"/>
      <c r="GJ121" s="780"/>
      <c r="GK121" s="780"/>
      <c r="GL121" s="780"/>
      <c r="GM121" s="780"/>
      <c r="GN121" s="780"/>
      <c r="GO121" s="780"/>
      <c r="GP121" s="780"/>
      <c r="GQ121" s="780"/>
      <c r="GR121" s="780"/>
      <c r="GS121" s="780"/>
      <c r="GT121" s="780"/>
      <c r="GU121" s="780"/>
      <c r="GV121" s="780"/>
      <c r="GW121" s="780"/>
      <c r="GX121" s="780"/>
      <c r="GY121" s="780"/>
      <c r="GZ121" s="780"/>
      <c r="HA121" s="780"/>
      <c r="HB121" s="780"/>
      <c r="HC121" s="780"/>
      <c r="HD121" s="780"/>
      <c r="HE121" s="780"/>
      <c r="HF121" s="780"/>
      <c r="HG121" s="780"/>
      <c r="HH121" s="780"/>
      <c r="HI121" s="780"/>
      <c r="HJ121" s="780"/>
      <c r="HK121" s="780"/>
      <c r="HL121" s="780"/>
      <c r="HM121" s="780"/>
      <c r="HN121" s="780"/>
      <c r="HO121" s="780"/>
      <c r="HP121" s="780"/>
      <c r="HQ121" s="780"/>
      <c r="HR121" s="780"/>
      <c r="HS121" s="780"/>
      <c r="HT121" s="780"/>
      <c r="HU121" s="780"/>
      <c r="HV121" s="780"/>
      <c r="HW121" s="780"/>
      <c r="HX121" s="780"/>
      <c r="HY121" s="780"/>
      <c r="HZ121" s="780"/>
      <c r="IA121" s="780"/>
      <c r="IB121" s="780"/>
      <c r="IC121" s="780"/>
      <c r="ID121" s="780"/>
      <c r="IE121" s="780"/>
      <c r="IF121" s="780"/>
      <c r="IG121" s="780"/>
      <c r="IH121" s="780"/>
      <c r="II121" s="780"/>
      <c r="IJ121" s="780"/>
      <c r="IK121" s="780"/>
      <c r="IL121" s="780"/>
    </row>
    <row r="122" spans="1:246" s="18" customFormat="1" ht="27.75" customHeight="1" thickBot="1">
      <c r="A122" s="1339"/>
      <c r="B122" s="1340"/>
      <c r="C122" s="1340"/>
      <c r="D122" s="1340"/>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340"/>
      <c r="AB122" s="1340"/>
      <c r="AC122" s="1340"/>
      <c r="AD122" s="1340"/>
      <c r="AE122" s="1340"/>
      <c r="AF122" s="1340"/>
      <c r="AG122" s="1340"/>
      <c r="AH122" s="1340"/>
      <c r="AI122" s="1340"/>
      <c r="AJ122" s="1340"/>
      <c r="AK122" s="1810" t="s">
        <v>336</v>
      </c>
      <c r="AL122" s="1811"/>
      <c r="AM122" s="794"/>
      <c r="AN122" s="794"/>
      <c r="AO122" s="794"/>
      <c r="AP122" s="794"/>
      <c r="AQ122" s="794"/>
      <c r="AR122" s="794"/>
      <c r="AS122" s="794"/>
      <c r="AT122" s="794"/>
      <c r="AU122" s="794"/>
      <c r="AV122" s="794"/>
      <c r="AW122" s="794"/>
      <c r="AX122" s="794"/>
      <c r="AY122" s="794"/>
      <c r="AZ122" s="794"/>
      <c r="BA122" s="794"/>
      <c r="BB122" s="794"/>
      <c r="BC122" s="44"/>
      <c r="BD122" s="132"/>
      <c r="BE122" s="259"/>
      <c r="BF122" s="801"/>
      <c r="BG122" s="259"/>
      <c r="BH122" s="546"/>
      <c r="BI122" s="776"/>
      <c r="BJ122" s="776"/>
      <c r="BK122" s="776"/>
      <c r="BL122" s="259"/>
      <c r="BM122" s="780"/>
      <c r="BN122" s="780"/>
      <c r="BO122" s="780"/>
      <c r="BP122" s="780"/>
      <c r="BQ122" s="780"/>
      <c r="BR122" s="780"/>
      <c r="BS122" s="802"/>
      <c r="BT122" s="802"/>
      <c r="BU122" s="776"/>
      <c r="BV122" s="776"/>
      <c r="BW122" s="776"/>
      <c r="BX122" s="776"/>
      <c r="BY122" s="776"/>
      <c r="BZ122" s="776"/>
      <c r="CA122" s="259"/>
      <c r="CB122" s="776"/>
      <c r="CC122" s="776"/>
      <c r="CD122" s="776"/>
      <c r="CE122" s="776"/>
      <c r="CF122" s="776"/>
      <c r="CG122" s="776"/>
      <c r="CH122" s="776"/>
      <c r="CI122" s="780"/>
      <c r="CJ122" s="780"/>
      <c r="CK122" s="780"/>
      <c r="CL122" s="780"/>
      <c r="CM122" s="780"/>
      <c r="CN122" s="780"/>
      <c r="CO122" s="776"/>
      <c r="CP122" s="776"/>
      <c r="CQ122" s="776"/>
      <c r="CR122" s="776"/>
      <c r="CS122" s="776"/>
      <c r="CT122" s="802"/>
      <c r="CU122" s="776"/>
      <c r="CV122" s="776"/>
      <c r="CW122" s="259"/>
      <c r="CX122" s="259"/>
      <c r="CY122" s="259"/>
      <c r="CZ122" s="780"/>
      <c r="DA122" s="780"/>
      <c r="DB122" s="780"/>
      <c r="DC122" s="780"/>
      <c r="DD122" s="780"/>
      <c r="DE122" s="780"/>
      <c r="DF122" s="780"/>
      <c r="DG122" s="780"/>
      <c r="DH122" s="780"/>
      <c r="DI122" s="780"/>
      <c r="DJ122" s="780"/>
      <c r="DK122" s="780"/>
      <c r="DL122" s="780"/>
      <c r="DM122" s="780"/>
      <c r="DN122" s="780"/>
      <c r="DO122" s="780"/>
      <c r="DP122" s="780"/>
      <c r="DQ122" s="780"/>
      <c r="DR122" s="780"/>
      <c r="DS122" s="780"/>
      <c r="DT122" s="780"/>
      <c r="DU122" s="780"/>
      <c r="DV122" s="780"/>
      <c r="DW122" s="780"/>
      <c r="DX122" s="780"/>
      <c r="DY122" s="780"/>
      <c r="DZ122" s="780"/>
      <c r="EA122" s="780"/>
      <c r="EB122" s="780"/>
      <c r="EC122" s="780"/>
      <c r="ED122" s="780"/>
      <c r="EE122" s="780"/>
      <c r="EF122" s="780"/>
      <c r="EG122" s="780"/>
      <c r="EH122" s="780"/>
      <c r="EI122" s="780"/>
      <c r="EJ122" s="780"/>
      <c r="EK122" s="780"/>
      <c r="EL122" s="780"/>
      <c r="EM122" s="780"/>
      <c r="EN122" s="780"/>
      <c r="EO122" s="780"/>
      <c r="EP122" s="780"/>
      <c r="EQ122" s="780"/>
      <c r="ER122" s="780"/>
      <c r="ES122" s="780"/>
      <c r="ET122" s="780"/>
      <c r="EU122" s="780"/>
      <c r="EV122" s="780"/>
      <c r="EW122" s="780"/>
      <c r="EX122" s="780"/>
      <c r="EY122" s="780"/>
      <c r="EZ122" s="780"/>
      <c r="FA122" s="780"/>
      <c r="FB122" s="780"/>
      <c r="FC122" s="780"/>
      <c r="FD122" s="780"/>
      <c r="FE122" s="780"/>
      <c r="FF122" s="780"/>
      <c r="FG122" s="780"/>
      <c r="FH122" s="780"/>
      <c r="FI122" s="780"/>
      <c r="FJ122" s="780"/>
      <c r="FK122" s="780"/>
      <c r="FL122" s="780"/>
      <c r="FM122" s="780"/>
      <c r="FN122" s="780"/>
      <c r="FO122" s="780"/>
      <c r="FP122" s="780"/>
      <c r="FQ122" s="780"/>
      <c r="FR122" s="780"/>
      <c r="FS122" s="780"/>
      <c r="FT122" s="780"/>
      <c r="FU122" s="780"/>
      <c r="FV122" s="780"/>
      <c r="FW122" s="780"/>
      <c r="FX122" s="780"/>
      <c r="FY122" s="780"/>
      <c r="FZ122" s="780"/>
      <c r="GA122" s="780"/>
      <c r="GB122" s="780"/>
      <c r="GC122" s="780"/>
      <c r="GD122" s="780"/>
      <c r="GE122" s="780"/>
      <c r="GF122" s="780"/>
      <c r="GG122" s="780"/>
      <c r="GH122" s="780"/>
      <c r="GI122" s="780"/>
      <c r="GJ122" s="780"/>
      <c r="GK122" s="780"/>
      <c r="GL122" s="780"/>
      <c r="GM122" s="780"/>
      <c r="GN122" s="780"/>
      <c r="GO122" s="780"/>
      <c r="GP122" s="780"/>
      <c r="GQ122" s="780"/>
      <c r="GR122" s="780"/>
      <c r="GS122" s="780"/>
      <c r="GT122" s="780"/>
      <c r="GU122" s="780"/>
      <c r="GV122" s="780"/>
      <c r="GW122" s="780"/>
      <c r="GX122" s="780"/>
      <c r="GY122" s="780"/>
      <c r="GZ122" s="780"/>
      <c r="HA122" s="780"/>
      <c r="HB122" s="780"/>
      <c r="HC122" s="780"/>
      <c r="HD122" s="780"/>
      <c r="HE122" s="780"/>
      <c r="HF122" s="780"/>
      <c r="HG122" s="780"/>
      <c r="HH122" s="780"/>
      <c r="HI122" s="780"/>
      <c r="HJ122" s="780"/>
      <c r="HK122" s="780"/>
      <c r="HL122" s="780"/>
      <c r="HM122" s="780"/>
      <c r="HN122" s="780"/>
      <c r="HO122" s="780"/>
      <c r="HP122" s="780"/>
      <c r="HQ122" s="780"/>
      <c r="HR122" s="780"/>
      <c r="HS122" s="780"/>
      <c r="HT122" s="780"/>
      <c r="HU122" s="780"/>
      <c r="HV122" s="780"/>
      <c r="HW122" s="780"/>
      <c r="HX122" s="780"/>
      <c r="HY122" s="780"/>
      <c r="HZ122" s="780"/>
      <c r="IA122" s="780"/>
      <c r="IB122" s="780"/>
      <c r="IC122" s="780"/>
      <c r="ID122" s="780"/>
      <c r="IE122" s="780"/>
      <c r="IF122" s="780"/>
      <c r="IG122" s="780"/>
      <c r="IH122" s="780"/>
      <c r="II122" s="780"/>
      <c r="IJ122" s="780"/>
      <c r="IK122" s="780"/>
      <c r="IL122" s="780"/>
    </row>
    <row r="123" spans="1:246" ht="27.75" customHeight="1" thickBot="1">
      <c r="A123" s="1341"/>
      <c r="B123" s="1342"/>
      <c r="C123" s="1342"/>
      <c r="D123" s="1342"/>
      <c r="E123" s="1342"/>
      <c r="F123" s="1342"/>
      <c r="G123" s="1342"/>
      <c r="H123" s="1342"/>
      <c r="I123" s="1342"/>
      <c r="J123" s="1342"/>
      <c r="K123" s="1342"/>
      <c r="L123" s="1342"/>
      <c r="M123" s="1342"/>
      <c r="N123" s="1342"/>
      <c r="O123" s="1342"/>
      <c r="P123" s="1342"/>
      <c r="Q123" s="1342"/>
      <c r="R123" s="1342"/>
      <c r="S123" s="1342"/>
      <c r="T123" s="1342"/>
      <c r="U123" s="1342"/>
      <c r="V123" s="1342"/>
      <c r="W123" s="1342"/>
      <c r="X123" s="1342"/>
      <c r="Y123" s="1342"/>
      <c r="Z123" s="1342"/>
      <c r="AA123" s="1342"/>
      <c r="AB123" s="1342"/>
      <c r="AC123" s="1342"/>
      <c r="AD123" s="1342"/>
      <c r="AE123" s="1342"/>
      <c r="AF123" s="1342"/>
      <c r="AG123" s="1342"/>
      <c r="AH123" s="1342"/>
      <c r="AI123" s="1342"/>
      <c r="AJ123" s="1342"/>
      <c r="AK123" s="1605" t="e">
        <f ca="1">AK73</f>
        <v>#VALUE!</v>
      </c>
      <c r="AL123" s="1606"/>
      <c r="AM123" s="773"/>
      <c r="AN123" s="759"/>
      <c r="AO123" s="759"/>
      <c r="AP123" s="759"/>
      <c r="AQ123" s="759"/>
      <c r="AR123" s="759"/>
      <c r="AS123" s="759"/>
      <c r="AT123" s="759"/>
      <c r="AU123" s="759"/>
      <c r="AV123" s="759"/>
      <c r="AW123" s="759"/>
      <c r="AX123" s="759"/>
      <c r="AY123" s="759"/>
      <c r="AZ123" s="759"/>
      <c r="BA123" s="759"/>
      <c r="BB123" s="759"/>
      <c r="BE123" s="580"/>
      <c r="BF123" s="769"/>
      <c r="BG123" s="580"/>
      <c r="BI123" s="580"/>
      <c r="BJ123" s="580"/>
      <c r="BK123" s="580"/>
      <c r="BL123" s="941"/>
      <c r="BM123" s="771"/>
      <c r="BN123" s="771"/>
      <c r="BO123" s="771"/>
      <c r="BP123" s="771"/>
      <c r="BQ123" s="771"/>
      <c r="BR123" s="771"/>
      <c r="BS123" s="771"/>
      <c r="BT123" s="771"/>
      <c r="BU123" s="597"/>
      <c r="BV123" s="597"/>
      <c r="BW123" s="597"/>
      <c r="BX123" s="597"/>
      <c r="BY123" s="597"/>
      <c r="BZ123" s="597"/>
      <c r="CA123" s="597"/>
      <c r="CB123" s="597"/>
      <c r="CC123" s="771"/>
      <c r="CD123" s="771"/>
      <c r="CE123" s="771"/>
      <c r="CF123" s="771"/>
      <c r="CG123" s="771"/>
      <c r="CH123" s="771"/>
      <c r="CI123" s="771"/>
      <c r="CJ123" s="771"/>
      <c r="CK123" s="771"/>
      <c r="CL123" s="771"/>
      <c r="CM123" s="20"/>
      <c r="CN123" s="20"/>
      <c r="CO123" s="39"/>
      <c r="CP123" s="39"/>
      <c r="CQ123" s="39"/>
      <c r="CR123" s="20"/>
      <c r="CS123" s="20"/>
      <c r="CT123" s="771"/>
      <c r="CU123" s="771"/>
      <c r="CV123" s="771"/>
      <c r="CW123" s="771"/>
      <c r="CX123" s="771"/>
      <c r="CY123" s="941"/>
      <c r="CZ123" s="580"/>
      <c r="DA123" s="580"/>
      <c r="DB123" s="580"/>
      <c r="DC123" s="580"/>
      <c r="DD123" s="580"/>
      <c r="DE123" s="580"/>
      <c r="DF123" s="580"/>
      <c r="DG123" s="580"/>
      <c r="DH123" s="580"/>
      <c r="DI123" s="580"/>
      <c r="DJ123" s="580"/>
      <c r="DK123" s="580"/>
      <c r="DL123" s="580"/>
      <c r="DM123" s="580"/>
      <c r="DN123" s="580"/>
      <c r="DO123" s="580"/>
      <c r="DP123" s="580"/>
      <c r="DQ123" s="580"/>
      <c r="DR123" s="580"/>
      <c r="DS123" s="580"/>
      <c r="DT123" s="580"/>
      <c r="DU123" s="580"/>
      <c r="DV123" s="580"/>
      <c r="DW123" s="580"/>
      <c r="DX123" s="580"/>
      <c r="DY123" s="580"/>
      <c r="DZ123" s="580"/>
      <c r="EA123" s="580"/>
      <c r="EB123" s="580"/>
      <c r="EC123" s="580"/>
      <c r="ED123" s="580"/>
      <c r="EE123" s="580"/>
      <c r="EF123" s="580"/>
      <c r="EG123" s="580"/>
      <c r="EH123" s="580"/>
      <c r="EI123" s="580"/>
      <c r="EJ123" s="580"/>
      <c r="EK123" s="580"/>
      <c r="EL123" s="580"/>
      <c r="EM123" s="580"/>
      <c r="EN123" s="580"/>
      <c r="EO123" s="580"/>
      <c r="EP123" s="580"/>
      <c r="EQ123" s="580"/>
      <c r="ER123" s="580"/>
      <c r="ES123" s="580"/>
      <c r="ET123" s="580"/>
      <c r="EU123" s="580"/>
      <c r="EV123" s="580"/>
      <c r="EW123" s="580"/>
      <c r="EX123" s="580"/>
      <c r="EY123" s="580"/>
      <c r="EZ123" s="580"/>
      <c r="FA123" s="580"/>
      <c r="FB123" s="580"/>
      <c r="FC123" s="580"/>
      <c r="FD123" s="580"/>
      <c r="FE123" s="580"/>
      <c r="FF123" s="580"/>
      <c r="FG123" s="580"/>
      <c r="FH123" s="580"/>
      <c r="FI123" s="580"/>
      <c r="FJ123" s="580"/>
      <c r="FK123" s="580"/>
      <c r="FL123" s="580"/>
      <c r="FM123" s="580"/>
      <c r="FN123" s="580"/>
      <c r="FO123" s="580"/>
      <c r="FP123" s="580"/>
      <c r="FQ123" s="580"/>
      <c r="FR123" s="580"/>
      <c r="FS123" s="580"/>
      <c r="FT123" s="580"/>
      <c r="FU123" s="580"/>
      <c r="FV123" s="580"/>
      <c r="FW123" s="580"/>
      <c r="FX123" s="580"/>
      <c r="FY123" s="580"/>
      <c r="FZ123" s="580"/>
      <c r="GA123" s="580"/>
      <c r="GB123" s="580"/>
      <c r="GC123" s="580"/>
      <c r="GD123" s="580"/>
      <c r="GE123" s="580"/>
      <c r="GF123" s="580"/>
      <c r="GG123" s="580"/>
      <c r="GH123" s="580"/>
      <c r="GI123" s="580"/>
      <c r="GJ123" s="580"/>
      <c r="GK123" s="580"/>
      <c r="GL123" s="580"/>
      <c r="GM123" s="580"/>
      <c r="GN123" s="580"/>
      <c r="GO123" s="580"/>
      <c r="GP123" s="580"/>
      <c r="GQ123" s="580"/>
      <c r="GR123" s="580"/>
      <c r="GS123" s="580"/>
      <c r="GT123" s="580"/>
      <c r="GU123" s="580"/>
      <c r="GV123" s="580"/>
      <c r="GW123" s="580"/>
      <c r="GX123" s="580"/>
      <c r="GY123" s="580"/>
      <c r="GZ123" s="580"/>
      <c r="HA123" s="580"/>
      <c r="HB123" s="580"/>
      <c r="HC123" s="580"/>
      <c r="HD123" s="580"/>
      <c r="HE123" s="580"/>
      <c r="HF123" s="580"/>
      <c r="HG123" s="580"/>
      <c r="HH123" s="580"/>
      <c r="HI123" s="580"/>
      <c r="HJ123" s="580"/>
      <c r="HK123" s="580"/>
      <c r="HL123" s="580"/>
      <c r="HM123" s="580"/>
      <c r="HN123" s="580"/>
      <c r="HO123" s="580"/>
      <c r="HP123" s="580"/>
      <c r="HQ123" s="580"/>
      <c r="HR123" s="580"/>
      <c r="HS123" s="580"/>
      <c r="HT123" s="580"/>
      <c r="HU123" s="580"/>
      <c r="HV123" s="580"/>
      <c r="HW123" s="580"/>
      <c r="HX123" s="580"/>
      <c r="HY123" s="580"/>
      <c r="HZ123" s="580"/>
      <c r="IA123" s="580"/>
      <c r="IB123" s="580"/>
      <c r="IC123" s="580"/>
      <c r="ID123" s="580"/>
      <c r="IE123" s="580"/>
      <c r="IF123" s="580"/>
      <c r="IG123" s="580"/>
      <c r="IH123" s="580"/>
      <c r="II123" s="580"/>
      <c r="IJ123" s="580"/>
      <c r="IK123" s="580"/>
      <c r="IL123" s="580"/>
    </row>
    <row r="124" spans="1:246" s="12" customFormat="1" ht="30" customHeight="1" thickBot="1">
      <c r="A124" s="1327" t="s">
        <v>208</v>
      </c>
      <c r="B124" s="1328"/>
      <c r="C124" s="1328"/>
      <c r="D124" s="1328"/>
      <c r="E124" s="1328"/>
      <c r="F124" s="1480" t="e">
        <f ca="1">F74</f>
        <v>#VALUE!</v>
      </c>
      <c r="G124" s="1480"/>
      <c r="H124" s="1480"/>
      <c r="I124" s="1480"/>
      <c r="J124" s="1480"/>
      <c r="K124" s="1480"/>
      <c r="L124" s="1480"/>
      <c r="M124" s="1480"/>
      <c r="N124" s="1480"/>
      <c r="O124" s="1480"/>
      <c r="P124" s="1328" t="s">
        <v>3</v>
      </c>
      <c r="Q124" s="1328"/>
      <c r="R124" s="1328"/>
      <c r="S124" s="1328"/>
      <c r="T124" s="1328"/>
      <c r="U124" s="1328"/>
      <c r="V124" s="1480" t="e">
        <f ca="1">V74</f>
        <v>#VALUE!</v>
      </c>
      <c r="W124" s="1480"/>
      <c r="X124" s="1480"/>
      <c r="Y124" s="1480"/>
      <c r="Z124" s="1607"/>
      <c r="AA124" s="1328" t="s">
        <v>212</v>
      </c>
      <c r="AB124" s="1328"/>
      <c r="AC124" s="1328"/>
      <c r="AD124" s="1329">
        <f>AD74</f>
        <v>0</v>
      </c>
      <c r="AE124" s="1330"/>
      <c r="AF124" s="1330"/>
      <c r="AG124" s="1330"/>
      <c r="AH124" s="1330"/>
      <c r="AI124" s="1330"/>
      <c r="AJ124" s="1330"/>
      <c r="AK124" s="1758" t="s">
        <v>337</v>
      </c>
      <c r="AL124" s="1471"/>
      <c r="AM124" s="773"/>
      <c r="AN124" s="773"/>
      <c r="AO124" s="768"/>
      <c r="AP124" s="768"/>
      <c r="AQ124" s="768"/>
      <c r="AR124" s="768"/>
      <c r="AS124" s="768"/>
      <c r="AT124" s="768"/>
      <c r="AU124" s="768"/>
      <c r="AV124" s="761"/>
      <c r="AW124" s="761"/>
      <c r="AX124" s="761"/>
      <c r="AY124" s="761"/>
      <c r="AZ124" s="761"/>
      <c r="BA124" s="761"/>
      <c r="BB124" s="761"/>
      <c r="BC124" s="40"/>
      <c r="BD124" s="125"/>
      <c r="BE124" s="40"/>
      <c r="BF124" s="803"/>
      <c r="BG124" s="40"/>
      <c r="BH124" s="588"/>
      <c r="BI124" s="246"/>
      <c r="BJ124" s="246"/>
      <c r="BK124" s="246"/>
      <c r="BL124" s="941"/>
      <c r="BM124" s="941"/>
      <c r="BN124" s="771"/>
      <c r="BO124" s="771"/>
      <c r="BP124" s="771"/>
      <c r="BQ124" s="771"/>
      <c r="BR124" s="771"/>
      <c r="BS124" s="771"/>
      <c r="BT124" s="771"/>
      <c r="BU124" s="40"/>
      <c r="BV124" s="40"/>
      <c r="BW124" s="40"/>
      <c r="BX124" s="40"/>
      <c r="BY124" s="40"/>
      <c r="BZ124" s="40"/>
      <c r="CA124" s="40"/>
      <c r="CB124" s="40"/>
      <c r="CC124" s="40"/>
      <c r="CD124" s="40"/>
      <c r="CE124" s="40"/>
      <c r="CF124" s="40"/>
      <c r="CG124" s="40"/>
      <c r="CH124" s="40"/>
      <c r="CI124" s="40"/>
      <c r="CJ124" s="40"/>
      <c r="CK124" s="40"/>
      <c r="CL124" s="40"/>
      <c r="CM124" s="40"/>
      <c r="CN124" s="40"/>
      <c r="CO124" s="23"/>
      <c r="CP124" s="23"/>
      <c r="CQ124" s="23"/>
      <c r="CR124" s="23"/>
      <c r="CS124" s="23"/>
      <c r="CT124" s="941"/>
      <c r="CU124" s="941"/>
      <c r="CV124" s="941"/>
      <c r="CW124" s="39"/>
      <c r="CX124" s="39"/>
      <c r="CY124" s="941"/>
      <c r="CZ124" s="246"/>
      <c r="DA124" s="580"/>
      <c r="DB124" s="580"/>
      <c r="DC124" s="580"/>
      <c r="DD124" s="580"/>
      <c r="DE124" s="580"/>
      <c r="DF124" s="580"/>
      <c r="DG124" s="580"/>
      <c r="DH124" s="580"/>
      <c r="DI124" s="580"/>
      <c r="DJ124" s="580"/>
      <c r="DK124" s="580"/>
      <c r="DL124" s="580"/>
      <c r="DM124" s="580"/>
      <c r="DN124" s="580"/>
      <c r="DO124" s="580"/>
      <c r="DP124" s="580"/>
      <c r="DQ124" s="580"/>
      <c r="DR124" s="580"/>
      <c r="DS124" s="580"/>
      <c r="DT124" s="580"/>
      <c r="DU124" s="580"/>
      <c r="DV124" s="580"/>
      <c r="DW124" s="580"/>
      <c r="DX124" s="580"/>
      <c r="DY124" s="580"/>
      <c r="DZ124" s="580"/>
      <c r="EA124" s="580"/>
      <c r="EB124" s="580"/>
      <c r="EC124" s="580"/>
      <c r="ED124" s="580"/>
      <c r="EE124" s="580"/>
      <c r="EF124" s="580"/>
      <c r="EG124" s="580"/>
      <c r="EH124" s="580"/>
      <c r="EI124" s="580"/>
      <c r="EJ124" s="580"/>
      <c r="EK124" s="580"/>
      <c r="EL124" s="580"/>
      <c r="EM124" s="580"/>
      <c r="EN124" s="580"/>
      <c r="EO124" s="246"/>
      <c r="EP124" s="246"/>
      <c r="EQ124" s="246"/>
      <c r="ER124" s="246"/>
      <c r="ES124" s="246"/>
      <c r="ET124" s="246"/>
      <c r="EU124" s="246"/>
      <c r="EV124" s="246"/>
      <c r="EW124" s="246"/>
      <c r="EX124" s="246"/>
      <c r="EY124" s="246"/>
      <c r="EZ124" s="246"/>
      <c r="FA124" s="246"/>
      <c r="FB124" s="246"/>
      <c r="FC124" s="246"/>
      <c r="FD124" s="246"/>
      <c r="FE124" s="246"/>
      <c r="FF124" s="246"/>
      <c r="FG124" s="246"/>
      <c r="FH124" s="246"/>
      <c r="FI124" s="246"/>
      <c r="FJ124" s="246"/>
      <c r="FK124" s="246"/>
      <c r="FL124" s="246"/>
      <c r="FM124" s="246"/>
      <c r="FN124" s="246"/>
      <c r="FO124" s="246"/>
      <c r="FP124" s="246"/>
      <c r="FQ124" s="246"/>
      <c r="FR124" s="246"/>
      <c r="FS124" s="246"/>
      <c r="FT124" s="246"/>
      <c r="FU124" s="246"/>
      <c r="FV124" s="246"/>
      <c r="FW124" s="246"/>
      <c r="FX124" s="246"/>
      <c r="FY124" s="246"/>
      <c r="FZ124" s="246"/>
      <c r="GA124" s="246"/>
      <c r="GB124" s="246"/>
      <c r="GC124" s="246"/>
      <c r="GD124" s="246"/>
      <c r="GE124" s="246"/>
      <c r="GF124" s="246"/>
      <c r="GG124" s="246"/>
      <c r="GH124" s="246"/>
      <c r="GI124" s="246"/>
      <c r="GJ124" s="246"/>
      <c r="GK124" s="246"/>
      <c r="GL124" s="246"/>
      <c r="GM124" s="246"/>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row>
    <row r="125" spans="1:246" ht="27.75" customHeight="1" thickBot="1">
      <c r="A125" s="1477" t="s">
        <v>338</v>
      </c>
      <c r="B125" s="1478"/>
      <c r="C125" s="1478"/>
      <c r="D125" s="1478"/>
      <c r="E125" s="1478"/>
      <c r="F125" s="1478"/>
      <c r="G125" s="1478"/>
      <c r="H125" s="1478"/>
      <c r="I125" s="1478"/>
      <c r="J125" s="1478"/>
      <c r="K125" s="1478"/>
      <c r="L125" s="1478"/>
      <c r="M125" s="1478"/>
      <c r="N125" s="1478"/>
      <c r="O125" s="1478"/>
      <c r="P125" s="1478"/>
      <c r="Q125" s="1478"/>
      <c r="R125" s="1478"/>
      <c r="S125" s="1478"/>
      <c r="T125" s="1478"/>
      <c r="U125" s="1478"/>
      <c r="V125" s="1478"/>
      <c r="W125" s="1478"/>
      <c r="X125" s="1478"/>
      <c r="Y125" s="1478"/>
      <c r="Z125" s="1478"/>
      <c r="AA125" s="1478"/>
      <c r="AB125" s="1478"/>
      <c r="AC125" s="1478"/>
      <c r="AD125" s="1478"/>
      <c r="AE125" s="1478"/>
      <c r="AF125" s="1478"/>
      <c r="AG125" s="1479"/>
      <c r="AH125" s="1271" t="s">
        <v>339</v>
      </c>
      <c r="AI125" s="1272"/>
      <c r="AJ125" s="1273"/>
      <c r="AK125" s="1320" t="s">
        <v>340</v>
      </c>
      <c r="AL125" s="1321"/>
      <c r="AM125" s="773"/>
      <c r="AN125" s="773"/>
      <c r="AO125" s="773"/>
      <c r="AP125" s="773"/>
      <c r="AQ125" s="773"/>
      <c r="AR125" s="773"/>
      <c r="AS125" s="773"/>
      <c r="AT125" s="773"/>
      <c r="AU125" s="29"/>
      <c r="AV125" s="768"/>
      <c r="AW125" s="123" t="s">
        <v>341</v>
      </c>
      <c r="AX125" s="759"/>
      <c r="AY125" s="759"/>
      <c r="AZ125" s="759"/>
      <c r="BA125" s="759"/>
      <c r="BB125" s="759"/>
      <c r="BE125" s="246"/>
      <c r="BF125" s="603"/>
      <c r="BG125" s="246"/>
      <c r="BH125" s="588"/>
      <c r="BI125" s="246"/>
      <c r="BJ125" s="246"/>
      <c r="BK125" s="246"/>
      <c r="BL125" s="246"/>
      <c r="BM125" s="246"/>
      <c r="BN125" s="246"/>
      <c r="BO125" s="246"/>
      <c r="BP125" s="246"/>
      <c r="BQ125" s="246"/>
      <c r="BR125" s="246"/>
      <c r="BS125" s="941"/>
      <c r="BT125" s="246"/>
      <c r="BU125" s="246"/>
      <c r="BV125" s="246"/>
      <c r="BW125" s="246"/>
      <c r="BX125" s="246"/>
      <c r="BY125" s="246"/>
      <c r="BZ125" s="246"/>
      <c r="CA125" s="246"/>
      <c r="CB125" s="246"/>
      <c r="CC125" s="580"/>
      <c r="CD125" s="580"/>
      <c r="CE125" s="580"/>
      <c r="CF125" s="246"/>
      <c r="CG125" s="246"/>
      <c r="CH125" s="246"/>
      <c r="CI125" s="246"/>
      <c r="CJ125" s="246"/>
      <c r="CK125" s="246"/>
      <c r="CL125" s="246"/>
      <c r="CM125" s="246"/>
      <c r="CN125" s="246"/>
      <c r="CO125" s="246"/>
      <c r="CP125" s="246"/>
      <c r="CQ125" s="246"/>
      <c r="CR125" s="246"/>
      <c r="CS125" s="246"/>
      <c r="CT125" s="23"/>
      <c r="CU125" s="39"/>
      <c r="CV125" s="39"/>
      <c r="CW125" s="941"/>
      <c r="CX125" s="246"/>
      <c r="CY125" s="580"/>
      <c r="CZ125" s="580"/>
      <c r="DA125" s="580"/>
      <c r="DB125" s="580"/>
      <c r="DC125" s="580"/>
      <c r="DD125" s="580"/>
      <c r="DE125" s="580"/>
      <c r="DF125" s="580"/>
      <c r="DG125" s="580"/>
      <c r="DH125" s="580"/>
      <c r="DI125" s="580"/>
      <c r="DJ125" s="580"/>
      <c r="DK125" s="580"/>
      <c r="DL125" s="580"/>
      <c r="DM125" s="580"/>
      <c r="DN125" s="580"/>
      <c r="DO125" s="580"/>
      <c r="DP125" s="580"/>
      <c r="DQ125" s="580"/>
      <c r="DR125" s="580"/>
      <c r="DS125" s="580"/>
      <c r="DT125" s="580"/>
      <c r="DU125" s="580"/>
      <c r="DV125" s="580"/>
      <c r="DW125" s="580"/>
      <c r="DX125" s="580"/>
      <c r="DY125" s="580"/>
      <c r="DZ125" s="580"/>
      <c r="EA125" s="580"/>
      <c r="EB125" s="580"/>
      <c r="EC125" s="580"/>
      <c r="ED125" s="580"/>
      <c r="EE125" s="580"/>
      <c r="EF125" s="580"/>
      <c r="EG125" s="580"/>
      <c r="EH125" s="580"/>
      <c r="EI125" s="580"/>
      <c r="EJ125" s="580"/>
      <c r="EK125" s="580"/>
      <c r="EL125" s="580"/>
      <c r="EM125" s="580"/>
      <c r="EN125" s="580"/>
      <c r="EO125" s="580"/>
      <c r="EP125" s="580"/>
      <c r="EQ125" s="580"/>
      <c r="ER125" s="580"/>
      <c r="ES125" s="580"/>
      <c r="ET125" s="580"/>
      <c r="EU125" s="580"/>
      <c r="EV125" s="580"/>
      <c r="EW125" s="580"/>
      <c r="EX125" s="580"/>
      <c r="EY125" s="580"/>
      <c r="EZ125" s="580"/>
      <c r="FA125" s="580"/>
      <c r="FB125" s="580"/>
      <c r="FC125" s="580"/>
      <c r="FD125" s="580"/>
      <c r="FE125" s="580"/>
      <c r="FF125" s="580"/>
      <c r="FG125" s="580"/>
      <c r="FH125" s="580"/>
      <c r="FI125" s="580"/>
      <c r="FJ125" s="580"/>
      <c r="FK125" s="580"/>
      <c r="FL125" s="580"/>
      <c r="FM125" s="580"/>
      <c r="FN125" s="580"/>
      <c r="FO125" s="580"/>
      <c r="FP125" s="580"/>
      <c r="FQ125" s="580"/>
      <c r="FR125" s="580"/>
      <c r="FS125" s="580"/>
      <c r="FT125" s="580"/>
      <c r="FU125" s="580"/>
      <c r="FV125" s="580"/>
      <c r="FW125" s="580"/>
      <c r="FX125" s="580"/>
      <c r="FY125" s="580"/>
      <c r="FZ125" s="580"/>
      <c r="GA125" s="580"/>
      <c r="GB125" s="580"/>
      <c r="GC125" s="580"/>
      <c r="GD125" s="580"/>
      <c r="GE125" s="580"/>
      <c r="GF125" s="580"/>
      <c r="GG125" s="580"/>
      <c r="GH125" s="580"/>
      <c r="GI125" s="580"/>
      <c r="GJ125" s="580"/>
      <c r="GK125" s="580"/>
      <c r="GL125" s="580"/>
      <c r="GM125" s="580"/>
      <c r="GN125" s="580"/>
      <c r="GO125" s="580"/>
      <c r="GP125" s="580"/>
      <c r="GQ125" s="580"/>
      <c r="GR125" s="580"/>
      <c r="GS125" s="580"/>
      <c r="GT125" s="580"/>
      <c r="GU125" s="580"/>
      <c r="GV125" s="580"/>
      <c r="GW125" s="580"/>
      <c r="GX125" s="580"/>
      <c r="GY125" s="580"/>
      <c r="GZ125" s="580"/>
      <c r="HA125" s="580"/>
      <c r="HB125" s="580"/>
      <c r="HC125" s="580"/>
      <c r="HD125" s="580"/>
      <c r="HE125" s="580"/>
      <c r="HF125" s="580"/>
      <c r="HG125" s="580"/>
      <c r="HH125" s="580"/>
      <c r="HI125" s="580"/>
      <c r="HJ125" s="580"/>
      <c r="HK125" s="580"/>
      <c r="HL125" s="580"/>
      <c r="HM125" s="580"/>
      <c r="HN125" s="580"/>
      <c r="HO125" s="580"/>
      <c r="HP125" s="580"/>
      <c r="HQ125" s="580"/>
      <c r="HR125" s="580"/>
      <c r="HS125" s="580"/>
      <c r="HT125" s="580"/>
      <c r="HU125" s="580"/>
      <c r="HV125" s="580"/>
      <c r="HW125" s="580"/>
      <c r="HX125" s="580"/>
      <c r="HY125" s="580"/>
      <c r="HZ125" s="580"/>
      <c r="IA125" s="580"/>
      <c r="IB125" s="580"/>
      <c r="IC125" s="580"/>
      <c r="ID125" s="580"/>
      <c r="IE125" s="580"/>
      <c r="IF125" s="580"/>
      <c r="IG125" s="580"/>
      <c r="IH125" s="580"/>
      <c r="II125" s="580"/>
      <c r="IJ125" s="580"/>
      <c r="IK125" s="580"/>
      <c r="IL125" s="580"/>
    </row>
    <row r="126" spans="1:246" ht="84" customHeight="1" thickBot="1">
      <c r="A126" s="1642" t="s">
        <v>342</v>
      </c>
      <c r="B126" s="1643"/>
      <c r="C126" s="1643"/>
      <c r="D126" s="1643"/>
      <c r="E126" s="1643"/>
      <c r="F126" s="1643"/>
      <c r="G126" s="1643"/>
      <c r="H126" s="1643"/>
      <c r="I126" s="164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4"/>
      <c r="AH126" s="884" t="s">
        <v>17</v>
      </c>
      <c r="AI126" s="885" t="s">
        <v>21</v>
      </c>
      <c r="AJ126" s="886" t="s">
        <v>119</v>
      </c>
      <c r="AK126" s="159" t="s">
        <v>343</v>
      </c>
      <c r="AL126" s="251" t="s">
        <v>344</v>
      </c>
      <c r="AM126" s="773"/>
      <c r="AN126" s="773"/>
      <c r="AO126" s="759"/>
      <c r="AP126" s="759"/>
      <c r="AQ126" s="759"/>
      <c r="AR126" s="759"/>
      <c r="AS126" s="759"/>
      <c r="AT126" s="759"/>
      <c r="AU126" s="759"/>
      <c r="AV126" s="158" t="s">
        <v>345</v>
      </c>
      <c r="AW126" s="759"/>
      <c r="AX126" s="146"/>
      <c r="AY126" s="146"/>
      <c r="AZ126" s="759"/>
      <c r="BA126" s="759"/>
      <c r="BB126" s="759"/>
      <c r="BE126" s="804"/>
      <c r="BF126" s="805"/>
      <c r="BG126" s="804"/>
      <c r="BH126" s="598"/>
      <c r="BI126" s="598"/>
      <c r="BJ126" s="598"/>
      <c r="BK126" s="599"/>
      <c r="BL126" s="599"/>
      <c r="BM126" s="599"/>
      <c r="BN126" s="599"/>
      <c r="BO126" s="599"/>
      <c r="BP126" s="600"/>
      <c r="BQ126" s="600"/>
      <c r="BR126" s="600"/>
      <c r="BS126" s="580"/>
      <c r="BT126" s="580"/>
      <c r="BU126" s="580"/>
      <c r="BV126" s="580"/>
      <c r="BW126" s="580"/>
      <c r="BX126" s="580"/>
      <c r="BY126" s="580"/>
      <c r="BZ126" s="580"/>
      <c r="CA126" s="580"/>
      <c r="CB126" s="580"/>
      <c r="CC126" s="600"/>
      <c r="CD126" s="600"/>
      <c r="CE126" s="600"/>
      <c r="CF126" s="246"/>
      <c r="CG126" s="246"/>
      <c r="CH126" s="246"/>
      <c r="CI126" s="246"/>
      <c r="CJ126" s="246"/>
      <c r="CK126" s="246"/>
      <c r="CL126" s="23"/>
      <c r="CM126" s="23"/>
      <c r="CN126" s="246"/>
      <c r="CO126" s="246"/>
      <c r="CP126" s="246"/>
      <c r="CQ126" s="246"/>
      <c r="CR126" s="246"/>
      <c r="CS126" s="246"/>
      <c r="CT126" s="941"/>
      <c r="CU126" s="9"/>
      <c r="CV126" s="9"/>
      <c r="CW126" s="941"/>
      <c r="CX126" s="246"/>
      <c r="CY126" s="580"/>
      <c r="CZ126" s="580"/>
      <c r="DA126" s="580"/>
      <c r="DB126" s="580"/>
      <c r="DC126" s="580"/>
      <c r="DD126" s="580"/>
      <c r="DE126" s="580"/>
      <c r="DF126" s="580"/>
      <c r="DG126" s="580"/>
      <c r="DH126" s="580"/>
      <c r="DI126" s="580"/>
      <c r="DJ126" s="580"/>
      <c r="DK126" s="580"/>
      <c r="DL126" s="580"/>
      <c r="DM126" s="580"/>
      <c r="DN126" s="580"/>
      <c r="DO126" s="580"/>
      <c r="DP126" s="580"/>
      <c r="DQ126" s="580"/>
      <c r="DR126" s="580"/>
      <c r="DS126" s="580"/>
      <c r="DT126" s="580"/>
      <c r="DU126" s="580"/>
      <c r="DV126" s="580"/>
      <c r="DW126" s="580"/>
      <c r="DX126" s="580"/>
      <c r="DY126" s="580"/>
      <c r="DZ126" s="580"/>
      <c r="EA126" s="580"/>
      <c r="EB126" s="580"/>
      <c r="EC126" s="580"/>
      <c r="ED126" s="580"/>
      <c r="EE126" s="580"/>
      <c r="EF126" s="580"/>
      <c r="EG126" s="580"/>
      <c r="EH126" s="580"/>
      <c r="EI126" s="580"/>
      <c r="EJ126" s="580"/>
      <c r="EK126" s="580"/>
      <c r="EL126" s="580"/>
      <c r="EM126" s="580"/>
      <c r="EN126" s="580"/>
      <c r="EO126" s="580"/>
      <c r="EP126" s="580"/>
      <c r="EQ126" s="580"/>
      <c r="ER126" s="580"/>
      <c r="ES126" s="580"/>
      <c r="ET126" s="580"/>
      <c r="EU126" s="580"/>
      <c r="EV126" s="580"/>
      <c r="EW126" s="580"/>
      <c r="EX126" s="580"/>
      <c r="EY126" s="580"/>
      <c r="EZ126" s="580"/>
      <c r="FA126" s="580"/>
      <c r="FB126" s="580"/>
      <c r="FC126" s="580"/>
      <c r="FD126" s="580"/>
      <c r="FE126" s="580"/>
      <c r="FF126" s="580"/>
      <c r="FG126" s="580"/>
      <c r="FH126" s="580"/>
      <c r="FI126" s="580"/>
      <c r="FJ126" s="580"/>
      <c r="FK126" s="580"/>
      <c r="FL126" s="580"/>
      <c r="FM126" s="580"/>
      <c r="FN126" s="580"/>
      <c r="FO126" s="580"/>
      <c r="FP126" s="580"/>
      <c r="FQ126" s="580"/>
      <c r="FR126" s="580"/>
      <c r="FS126" s="580"/>
      <c r="FT126" s="580"/>
      <c r="FU126" s="580"/>
      <c r="FV126" s="580"/>
      <c r="FW126" s="580"/>
      <c r="FX126" s="580"/>
      <c r="FY126" s="580"/>
      <c r="FZ126" s="580"/>
      <c r="GA126" s="580"/>
      <c r="GB126" s="580"/>
      <c r="GC126" s="580"/>
      <c r="GD126" s="580"/>
      <c r="GE126" s="580"/>
      <c r="GF126" s="580"/>
      <c r="GG126" s="580"/>
      <c r="GH126" s="580"/>
      <c r="GI126" s="580"/>
      <c r="GJ126" s="580"/>
      <c r="GK126" s="580"/>
      <c r="GL126" s="580"/>
      <c r="GM126" s="580"/>
      <c r="GN126" s="580"/>
      <c r="GO126" s="580"/>
      <c r="GP126" s="580"/>
      <c r="GQ126" s="580"/>
      <c r="GR126" s="580"/>
      <c r="GS126" s="580"/>
      <c r="GT126" s="580"/>
      <c r="GU126" s="580"/>
      <c r="GV126" s="580"/>
      <c r="GW126" s="580"/>
      <c r="GX126" s="580"/>
      <c r="GY126" s="580"/>
      <c r="GZ126" s="580"/>
      <c r="HA126" s="580"/>
      <c r="HB126" s="580"/>
      <c r="HC126" s="580"/>
      <c r="HD126" s="580"/>
      <c r="HE126" s="580"/>
      <c r="HF126" s="580"/>
      <c r="HG126" s="580"/>
      <c r="HH126" s="580"/>
      <c r="HI126" s="580"/>
      <c r="HJ126" s="580"/>
      <c r="HK126" s="580"/>
      <c r="HL126" s="580"/>
      <c r="HM126" s="580"/>
      <c r="HN126" s="580"/>
      <c r="HO126" s="580"/>
      <c r="HP126" s="580"/>
      <c r="HQ126" s="580"/>
      <c r="HR126" s="580"/>
      <c r="HS126" s="580"/>
      <c r="HT126" s="580"/>
      <c r="HU126" s="580"/>
      <c r="HV126" s="580"/>
      <c r="HW126" s="580"/>
      <c r="HX126" s="580"/>
      <c r="HY126" s="580"/>
      <c r="HZ126" s="580"/>
      <c r="IA126" s="580"/>
      <c r="IB126" s="580"/>
      <c r="IC126" s="580"/>
      <c r="ID126" s="580"/>
      <c r="IE126" s="580"/>
      <c r="IF126" s="580"/>
      <c r="IG126" s="580"/>
      <c r="IH126" s="580"/>
      <c r="II126" s="580"/>
      <c r="IJ126" s="580"/>
      <c r="IK126" s="580"/>
      <c r="IL126" s="580"/>
    </row>
    <row r="127" spans="1:246" ht="26.1" customHeight="1">
      <c r="A127" s="1295" t="s">
        <v>346</v>
      </c>
      <c r="B127" s="1563" t="s">
        <v>44</v>
      </c>
      <c r="C127" s="1564"/>
      <c r="D127" s="1565"/>
      <c r="E127" s="378" t="s">
        <v>347</v>
      </c>
      <c r="F127" s="1252" t="s">
        <v>348</v>
      </c>
      <c r="G127" s="1252"/>
      <c r="H127" s="1252"/>
      <c r="I127" s="1252"/>
      <c r="J127" s="1252"/>
      <c r="K127" s="1252"/>
      <c r="L127" s="1252"/>
      <c r="M127" s="1252"/>
      <c r="N127" s="1252"/>
      <c r="O127" s="1252"/>
      <c r="P127" s="1252"/>
      <c r="Q127" s="1252"/>
      <c r="R127" s="1252"/>
      <c r="S127" s="1252"/>
      <c r="T127" s="1252"/>
      <c r="U127" s="1252"/>
      <c r="V127" s="1252"/>
      <c r="W127" s="1252"/>
      <c r="X127" s="1252"/>
      <c r="Y127" s="1252"/>
      <c r="Z127" s="1252"/>
      <c r="AA127" s="1252"/>
      <c r="AB127" s="1252"/>
      <c r="AC127" s="1252"/>
      <c r="AD127" s="1252"/>
      <c r="AE127" s="1252"/>
      <c r="AF127" s="1252"/>
      <c r="AG127" s="1253"/>
      <c r="AH127" s="907"/>
      <c r="AI127" s="908"/>
      <c r="AJ127" s="944"/>
      <c r="AK127" s="881" t="str">
        <f t="shared" ref="AK127:AK168" si="0">IF(AI127="x","x","-")</f>
        <v>-</v>
      </c>
      <c r="AL127" s="370"/>
      <c r="AM127" s="759"/>
      <c r="AN127" s="759"/>
      <c r="AO127" s="759"/>
      <c r="AP127" s="759"/>
      <c r="AQ127" s="759"/>
      <c r="AR127" s="759"/>
      <c r="AS127" s="759"/>
      <c r="AT127" s="1284" t="s">
        <v>346</v>
      </c>
      <c r="AU127" s="1280" t="s">
        <v>44</v>
      </c>
      <c r="AV127" s="218" t="s">
        <v>128</v>
      </c>
      <c r="AW127" s="1240">
        <f>COUNTIF(AK127:AK132,"X")</f>
        <v>0</v>
      </c>
      <c r="AX127" s="759"/>
      <c r="AY127" s="768"/>
      <c r="AZ127" s="759"/>
      <c r="BA127" s="759"/>
      <c r="BB127" s="759"/>
      <c r="BE127" s="137"/>
      <c r="BF127" s="141"/>
      <c r="BG127" s="137"/>
      <c r="BH127" s="601"/>
      <c r="BI127" s="601"/>
      <c r="BJ127" s="601"/>
      <c r="BK127" s="602"/>
      <c r="BL127" s="42"/>
      <c r="BM127" s="246"/>
      <c r="BN127" s="603"/>
      <c r="BO127" s="604"/>
      <c r="BP127" s="24"/>
      <c r="BQ127" s="24"/>
      <c r="BR127" s="24"/>
      <c r="BS127" s="580"/>
      <c r="BT127" s="580"/>
      <c r="BU127" s="580"/>
      <c r="BV127" s="580"/>
      <c r="BW127" s="580"/>
      <c r="BX127" s="580"/>
      <c r="BY127" s="580"/>
      <c r="BZ127" s="580"/>
      <c r="CA127" s="580"/>
      <c r="CB127" s="580"/>
      <c r="CC127" s="246"/>
      <c r="CD127" s="246"/>
      <c r="CE127" s="246"/>
      <c r="CF127" s="246"/>
      <c r="CG127" s="246"/>
      <c r="CH127" s="246"/>
      <c r="CI127" s="246"/>
      <c r="CJ127" s="246"/>
      <c r="CK127" s="246"/>
      <c r="CL127" s="580"/>
      <c r="CM127" s="580"/>
      <c r="CN127" s="580"/>
      <c r="CO127" s="580"/>
      <c r="CP127" s="580"/>
      <c r="CQ127" s="580"/>
      <c r="CR127" s="580"/>
      <c r="CS127" s="580"/>
      <c r="CT127" s="580"/>
      <c r="CU127" s="580"/>
      <c r="CV127" s="580"/>
      <c r="CW127" s="941"/>
      <c r="CX127" s="246"/>
      <c r="CY127" s="580"/>
      <c r="CZ127" s="580"/>
      <c r="DA127" s="580"/>
      <c r="DB127" s="580"/>
      <c r="DC127" s="580"/>
      <c r="DD127" s="580"/>
      <c r="DE127" s="580"/>
      <c r="DF127" s="580"/>
      <c r="DG127" s="580"/>
      <c r="DH127" s="580"/>
      <c r="DI127" s="580"/>
      <c r="DJ127" s="580"/>
      <c r="DK127" s="580"/>
      <c r="DL127" s="580"/>
      <c r="DM127" s="580"/>
      <c r="DN127" s="580"/>
      <c r="DO127" s="580"/>
      <c r="DP127" s="580"/>
      <c r="DQ127" s="580"/>
      <c r="DR127" s="580"/>
      <c r="DS127" s="580"/>
      <c r="DT127" s="580"/>
      <c r="DU127" s="580"/>
      <c r="DV127" s="580"/>
      <c r="DW127" s="580"/>
      <c r="DX127" s="580"/>
      <c r="DY127" s="580"/>
      <c r="DZ127" s="580"/>
      <c r="EA127" s="580"/>
      <c r="EB127" s="580"/>
      <c r="EC127" s="580"/>
      <c r="ED127" s="580"/>
      <c r="EE127" s="580"/>
      <c r="EF127" s="580"/>
      <c r="EG127" s="580"/>
      <c r="EH127" s="580"/>
      <c r="EI127" s="580"/>
      <c r="EJ127" s="580"/>
      <c r="EK127" s="580"/>
      <c r="EL127" s="580"/>
      <c r="EM127" s="580"/>
      <c r="EN127" s="580"/>
      <c r="EO127" s="580"/>
      <c r="EP127" s="580"/>
      <c r="EQ127" s="580"/>
      <c r="ER127" s="580"/>
      <c r="ES127" s="580"/>
      <c r="ET127" s="580"/>
      <c r="EU127" s="580"/>
      <c r="EV127" s="580"/>
      <c r="EW127" s="580"/>
      <c r="EX127" s="580"/>
      <c r="EY127" s="580"/>
      <c r="EZ127" s="580"/>
      <c r="FA127" s="580"/>
      <c r="FB127" s="580"/>
      <c r="FC127" s="580"/>
      <c r="FD127" s="580"/>
      <c r="FE127" s="580"/>
      <c r="FF127" s="580"/>
      <c r="FG127" s="580"/>
      <c r="FH127" s="580"/>
      <c r="FI127" s="580"/>
      <c r="FJ127" s="580"/>
      <c r="FK127" s="580"/>
      <c r="FL127" s="580"/>
      <c r="FM127" s="580"/>
      <c r="FN127" s="580"/>
      <c r="FO127" s="580"/>
      <c r="FP127" s="580"/>
      <c r="FQ127" s="580"/>
      <c r="FR127" s="580"/>
      <c r="FS127" s="580"/>
      <c r="FT127" s="580"/>
      <c r="FU127" s="580"/>
      <c r="FV127" s="580"/>
      <c r="FW127" s="580"/>
      <c r="FX127" s="580"/>
      <c r="FY127" s="580"/>
      <c r="FZ127" s="580"/>
      <c r="GA127" s="580"/>
      <c r="GB127" s="580"/>
      <c r="GC127" s="580"/>
      <c r="GD127" s="580"/>
      <c r="GE127" s="580"/>
      <c r="GF127" s="580"/>
      <c r="GG127" s="580"/>
      <c r="GH127" s="580"/>
      <c r="GI127" s="580"/>
      <c r="GJ127" s="580"/>
      <c r="GK127" s="580"/>
      <c r="GL127" s="580"/>
      <c r="GM127" s="580"/>
      <c r="GN127" s="580"/>
      <c r="GO127" s="580"/>
      <c r="GP127" s="580"/>
      <c r="GQ127" s="580"/>
      <c r="GR127" s="580"/>
      <c r="GS127" s="580"/>
      <c r="GT127" s="580"/>
      <c r="GU127" s="580"/>
      <c r="GV127" s="580"/>
      <c r="GW127" s="580"/>
      <c r="GX127" s="580"/>
      <c r="GY127" s="580"/>
      <c r="GZ127" s="580"/>
      <c r="HA127" s="580"/>
      <c r="HB127" s="580"/>
      <c r="HC127" s="580"/>
      <c r="HD127" s="580"/>
      <c r="HE127" s="580"/>
      <c r="HF127" s="580"/>
      <c r="HG127" s="580"/>
      <c r="HH127" s="580"/>
      <c r="HI127" s="580"/>
      <c r="HJ127" s="580"/>
      <c r="HK127" s="580"/>
      <c r="HL127" s="580"/>
      <c r="HM127" s="580"/>
      <c r="HN127" s="580"/>
      <c r="HO127" s="580"/>
      <c r="HP127" s="580"/>
      <c r="HQ127" s="580"/>
      <c r="HR127" s="580"/>
      <c r="HS127" s="580"/>
      <c r="HT127" s="580"/>
      <c r="HU127" s="580"/>
      <c r="HV127" s="580"/>
      <c r="HW127" s="580"/>
      <c r="HX127" s="580"/>
      <c r="HY127" s="580"/>
      <c r="HZ127" s="580"/>
      <c r="IA127" s="580"/>
      <c r="IB127" s="580"/>
      <c r="IC127" s="580"/>
      <c r="ID127" s="580"/>
      <c r="IE127" s="580"/>
      <c r="IF127" s="580"/>
      <c r="IG127" s="580"/>
      <c r="IH127" s="580"/>
      <c r="II127" s="580"/>
      <c r="IJ127" s="580"/>
      <c r="IK127" s="580"/>
      <c r="IL127" s="580"/>
    </row>
    <row r="128" spans="1:246" ht="26.1" customHeight="1">
      <c r="A128" s="1296"/>
      <c r="B128" s="1566"/>
      <c r="C128" s="1567"/>
      <c r="D128" s="1568"/>
      <c r="E128" s="379" t="s">
        <v>349</v>
      </c>
      <c r="F128" s="1244" t="s">
        <v>350</v>
      </c>
      <c r="G128" s="1244"/>
      <c r="H128" s="1244"/>
      <c r="I128" s="1244"/>
      <c r="J128" s="1244"/>
      <c r="K128" s="1244"/>
      <c r="L128" s="1244"/>
      <c r="M128" s="1244"/>
      <c r="N128" s="1244"/>
      <c r="O128" s="1244"/>
      <c r="P128" s="1244"/>
      <c r="Q128" s="1244"/>
      <c r="R128" s="1244"/>
      <c r="S128" s="1244"/>
      <c r="T128" s="1244"/>
      <c r="U128" s="1244"/>
      <c r="V128" s="1244"/>
      <c r="W128" s="1244"/>
      <c r="X128" s="1244"/>
      <c r="Y128" s="1244"/>
      <c r="Z128" s="1244"/>
      <c r="AA128" s="1244"/>
      <c r="AB128" s="1244"/>
      <c r="AC128" s="1244"/>
      <c r="AD128" s="1244"/>
      <c r="AE128" s="1244"/>
      <c r="AF128" s="1244"/>
      <c r="AG128" s="1245"/>
      <c r="AH128" s="940"/>
      <c r="AI128" s="916"/>
      <c r="AJ128" s="917"/>
      <c r="AK128" s="882" t="str">
        <f t="shared" si="0"/>
        <v>-</v>
      </c>
      <c r="AL128" s="371"/>
      <c r="AM128" s="759"/>
      <c r="AN128" s="759"/>
      <c r="AO128" s="759"/>
      <c r="AP128" s="759"/>
      <c r="AQ128" s="759"/>
      <c r="AR128" s="759"/>
      <c r="AS128" s="759"/>
      <c r="AT128" s="1285"/>
      <c r="AU128" s="1261"/>
      <c r="AV128" s="219" t="s">
        <v>129</v>
      </c>
      <c r="AW128" s="1241"/>
      <c r="AX128" s="759"/>
      <c r="AY128" s="768"/>
      <c r="AZ128" s="759"/>
      <c r="BA128" s="759"/>
      <c r="BB128" s="759"/>
      <c r="BE128" s="137"/>
      <c r="BF128" s="141"/>
      <c r="BG128" s="137"/>
      <c r="BH128" s="601"/>
      <c r="BI128" s="601"/>
      <c r="BJ128" s="601"/>
      <c r="BK128" s="602"/>
      <c r="BL128" s="42"/>
      <c r="BM128" s="246"/>
      <c r="BN128" s="603"/>
      <c r="BO128" s="604"/>
      <c r="BP128" s="246"/>
      <c r="BQ128" s="24"/>
      <c r="BR128" s="24"/>
      <c r="BS128" s="580"/>
      <c r="BT128" s="580"/>
      <c r="BU128" s="580"/>
      <c r="BV128" s="580"/>
      <c r="BW128" s="580"/>
      <c r="BX128" s="580"/>
      <c r="BY128" s="580"/>
      <c r="BZ128" s="580"/>
      <c r="CA128" s="580"/>
      <c r="CB128" s="580"/>
      <c r="CC128" s="246"/>
      <c r="CD128" s="246"/>
      <c r="CE128" s="246"/>
      <c r="CF128" s="246"/>
      <c r="CG128" s="246"/>
      <c r="CH128" s="246"/>
      <c r="CI128" s="246"/>
      <c r="CJ128" s="246"/>
      <c r="CK128" s="246"/>
      <c r="CL128" s="580"/>
      <c r="CM128" s="580"/>
      <c r="CN128" s="580"/>
      <c r="CO128" s="580"/>
      <c r="CP128" s="580"/>
      <c r="CQ128" s="580"/>
      <c r="CR128" s="580"/>
      <c r="CS128" s="580"/>
      <c r="CT128" s="580"/>
      <c r="CU128" s="580"/>
      <c r="CV128" s="580"/>
      <c r="CW128" s="941"/>
      <c r="CX128" s="246"/>
      <c r="CY128" s="580"/>
      <c r="CZ128" s="580"/>
      <c r="DA128" s="580"/>
      <c r="DB128" s="580"/>
      <c r="DC128" s="580"/>
      <c r="DD128" s="580"/>
      <c r="DE128" s="580"/>
      <c r="DF128" s="580"/>
      <c r="DG128" s="580"/>
      <c r="DH128" s="580"/>
      <c r="DI128" s="580"/>
      <c r="DJ128" s="580"/>
      <c r="DK128" s="580"/>
      <c r="DL128" s="580"/>
      <c r="DM128" s="580"/>
      <c r="DN128" s="580"/>
      <c r="DO128" s="580"/>
      <c r="DP128" s="580"/>
      <c r="DQ128" s="580"/>
      <c r="DR128" s="580"/>
      <c r="DS128" s="580"/>
      <c r="DT128" s="580"/>
      <c r="DU128" s="580"/>
      <c r="DV128" s="580"/>
      <c r="DW128" s="580"/>
      <c r="DX128" s="580"/>
      <c r="DY128" s="580"/>
      <c r="DZ128" s="580"/>
      <c r="EA128" s="580"/>
      <c r="EB128" s="580"/>
      <c r="EC128" s="580"/>
      <c r="ED128" s="580"/>
      <c r="EE128" s="580"/>
      <c r="EF128" s="580"/>
      <c r="EG128" s="580"/>
      <c r="EH128" s="580"/>
      <c r="EI128" s="580"/>
      <c r="EJ128" s="580"/>
      <c r="EK128" s="580"/>
      <c r="EL128" s="580"/>
      <c r="EM128" s="580"/>
      <c r="EN128" s="580"/>
      <c r="EO128" s="580"/>
      <c r="EP128" s="580"/>
      <c r="EQ128" s="580"/>
      <c r="ER128" s="580"/>
      <c r="ES128" s="580"/>
      <c r="ET128" s="580"/>
      <c r="EU128" s="580"/>
      <c r="EV128" s="580"/>
      <c r="EW128" s="580"/>
      <c r="EX128" s="580"/>
      <c r="EY128" s="580"/>
      <c r="EZ128" s="580"/>
      <c r="FA128" s="580"/>
      <c r="FB128" s="580"/>
      <c r="FC128" s="580"/>
      <c r="FD128" s="580"/>
      <c r="FE128" s="580"/>
      <c r="FF128" s="580"/>
      <c r="FG128" s="580"/>
      <c r="FH128" s="580"/>
      <c r="FI128" s="580"/>
      <c r="FJ128" s="580"/>
      <c r="FK128" s="580"/>
      <c r="FL128" s="580"/>
      <c r="FM128" s="580"/>
      <c r="FN128" s="580"/>
      <c r="FO128" s="580"/>
      <c r="FP128" s="580"/>
      <c r="FQ128" s="580"/>
      <c r="FR128" s="580"/>
      <c r="FS128" s="580"/>
      <c r="FT128" s="580"/>
      <c r="FU128" s="580"/>
      <c r="FV128" s="580"/>
      <c r="FW128" s="580"/>
      <c r="FX128" s="580"/>
      <c r="FY128" s="580"/>
      <c r="FZ128" s="580"/>
      <c r="GA128" s="580"/>
      <c r="GB128" s="580"/>
      <c r="GC128" s="580"/>
      <c r="GD128" s="580"/>
      <c r="GE128" s="580"/>
      <c r="GF128" s="580"/>
      <c r="GG128" s="580"/>
      <c r="GH128" s="580"/>
      <c r="GI128" s="580"/>
      <c r="GJ128" s="580"/>
      <c r="GK128" s="580"/>
      <c r="GL128" s="580"/>
      <c r="GM128" s="580"/>
      <c r="GN128" s="580"/>
      <c r="GO128" s="580"/>
      <c r="GP128" s="580"/>
      <c r="GQ128" s="580"/>
      <c r="GR128" s="580"/>
      <c r="GS128" s="580"/>
      <c r="GT128" s="580"/>
      <c r="GU128" s="580"/>
      <c r="GV128" s="580"/>
      <c r="GW128" s="580"/>
      <c r="GX128" s="580"/>
      <c r="GY128" s="580"/>
      <c r="GZ128" s="580"/>
      <c r="HA128" s="580"/>
      <c r="HB128" s="580"/>
      <c r="HC128" s="580"/>
      <c r="HD128" s="580"/>
      <c r="HE128" s="580"/>
      <c r="HF128" s="580"/>
      <c r="HG128" s="580"/>
      <c r="HH128" s="580"/>
      <c r="HI128" s="580"/>
      <c r="HJ128" s="580"/>
      <c r="HK128" s="580"/>
      <c r="HL128" s="580"/>
      <c r="HM128" s="580"/>
      <c r="HN128" s="580"/>
      <c r="HO128" s="580"/>
      <c r="HP128" s="580"/>
      <c r="HQ128" s="580"/>
      <c r="HR128" s="580"/>
      <c r="HS128" s="580"/>
      <c r="HT128" s="580"/>
      <c r="HU128" s="580"/>
      <c r="HV128" s="580"/>
      <c r="HW128" s="580"/>
      <c r="HX128" s="580"/>
      <c r="HY128" s="580"/>
      <c r="HZ128" s="580"/>
      <c r="IA128" s="580"/>
      <c r="IB128" s="580"/>
      <c r="IC128" s="580"/>
      <c r="ID128" s="580"/>
      <c r="IE128" s="580"/>
      <c r="IF128" s="580"/>
      <c r="IG128" s="580"/>
      <c r="IH128" s="580"/>
      <c r="II128" s="580"/>
      <c r="IJ128" s="580"/>
      <c r="IK128" s="580"/>
      <c r="IL128" s="580"/>
    </row>
    <row r="129" spans="1:102" ht="26.1" customHeight="1">
      <c r="A129" s="1296"/>
      <c r="B129" s="1566"/>
      <c r="C129" s="1567"/>
      <c r="D129" s="1568"/>
      <c r="E129" s="379" t="s">
        <v>351</v>
      </c>
      <c r="F129" s="1244" t="s">
        <v>352</v>
      </c>
      <c r="G129" s="1244"/>
      <c r="H129" s="1244"/>
      <c r="I129" s="1244"/>
      <c r="J129" s="1244"/>
      <c r="K129" s="1244"/>
      <c r="L129" s="1244"/>
      <c r="M129" s="1244"/>
      <c r="N129" s="1244"/>
      <c r="O129" s="1244"/>
      <c r="P129" s="1244"/>
      <c r="Q129" s="1244"/>
      <c r="R129" s="1244"/>
      <c r="S129" s="1244"/>
      <c r="T129" s="1244"/>
      <c r="U129" s="1244"/>
      <c r="V129" s="1244"/>
      <c r="W129" s="1244"/>
      <c r="X129" s="1244"/>
      <c r="Y129" s="1244"/>
      <c r="Z129" s="1244"/>
      <c r="AA129" s="1244"/>
      <c r="AB129" s="1244"/>
      <c r="AC129" s="1244"/>
      <c r="AD129" s="1244"/>
      <c r="AE129" s="1244"/>
      <c r="AF129" s="1244"/>
      <c r="AG129" s="1245"/>
      <c r="AH129" s="940"/>
      <c r="AI129" s="916"/>
      <c r="AJ129" s="917"/>
      <c r="AK129" s="882" t="str">
        <f t="shared" si="0"/>
        <v>-</v>
      </c>
      <c r="AL129" s="371"/>
      <c r="AM129" s="759"/>
      <c r="AN129" s="759"/>
      <c r="AO129" s="759"/>
      <c r="AP129" s="759"/>
      <c r="AQ129" s="759"/>
      <c r="AR129" s="759"/>
      <c r="AS129" s="759"/>
      <c r="AT129" s="1285"/>
      <c r="AU129" s="1261"/>
      <c r="AV129" s="220" t="s">
        <v>130</v>
      </c>
      <c r="AW129" s="1241"/>
      <c r="AX129" s="759"/>
      <c r="AY129" s="768"/>
      <c r="AZ129" s="759"/>
      <c r="BA129" s="759"/>
      <c r="BB129" s="759"/>
      <c r="BE129" s="137"/>
      <c r="BF129" s="141"/>
      <c r="BG129" s="137"/>
      <c r="BH129" s="601"/>
      <c r="BI129" s="601"/>
      <c r="BJ129" s="601"/>
      <c r="BK129" s="602"/>
      <c r="BL129" s="42"/>
      <c r="BM129" s="246"/>
      <c r="BN129" s="603"/>
      <c r="BO129" s="604"/>
      <c r="BP129" s="24"/>
      <c r="BQ129" s="24"/>
      <c r="BR129" s="24"/>
      <c r="BS129" s="580"/>
      <c r="BT129" s="580"/>
      <c r="BU129" s="580"/>
      <c r="BV129" s="580"/>
      <c r="BW129" s="580"/>
      <c r="BX129" s="580"/>
      <c r="BY129" s="580"/>
      <c r="BZ129" s="580"/>
      <c r="CA129" s="580"/>
      <c r="CB129" s="580"/>
      <c r="CC129" s="24"/>
      <c r="CD129" s="30"/>
      <c r="CE129" s="30"/>
      <c r="CF129" s="246"/>
      <c r="CG129" s="246"/>
      <c r="CH129" s="246"/>
      <c r="CI129" s="246"/>
      <c r="CJ129" s="246"/>
      <c r="CK129" s="246"/>
      <c r="CL129" s="580"/>
      <c r="CM129" s="580"/>
      <c r="CN129" s="580"/>
      <c r="CO129" s="580"/>
      <c r="CP129" s="580"/>
      <c r="CQ129" s="580"/>
      <c r="CR129" s="580"/>
      <c r="CS129" s="580"/>
      <c r="CT129" s="580"/>
      <c r="CU129" s="580"/>
      <c r="CV129" s="580"/>
      <c r="CW129" s="941"/>
      <c r="CX129" s="246"/>
    </row>
    <row r="130" spans="1:102" ht="26.1" customHeight="1">
      <c r="A130" s="1296"/>
      <c r="B130" s="1566"/>
      <c r="C130" s="1567"/>
      <c r="D130" s="1568"/>
      <c r="E130" s="379" t="s">
        <v>353</v>
      </c>
      <c r="F130" s="1244" t="s">
        <v>354</v>
      </c>
      <c r="G130" s="1244"/>
      <c r="H130" s="1244"/>
      <c r="I130" s="1244"/>
      <c r="J130" s="1244"/>
      <c r="K130" s="1244"/>
      <c r="L130" s="1244"/>
      <c r="M130" s="1244"/>
      <c r="N130" s="1244"/>
      <c r="O130" s="1244"/>
      <c r="P130" s="1244"/>
      <c r="Q130" s="1244"/>
      <c r="R130" s="1244"/>
      <c r="S130" s="1244"/>
      <c r="T130" s="1244"/>
      <c r="U130" s="1244"/>
      <c r="V130" s="1244"/>
      <c r="W130" s="1244"/>
      <c r="X130" s="1244"/>
      <c r="Y130" s="1244"/>
      <c r="Z130" s="1244"/>
      <c r="AA130" s="1244"/>
      <c r="AB130" s="1244"/>
      <c r="AC130" s="1244"/>
      <c r="AD130" s="1244"/>
      <c r="AE130" s="1244"/>
      <c r="AF130" s="1244"/>
      <c r="AG130" s="1245"/>
      <c r="AH130" s="940"/>
      <c r="AI130" s="916"/>
      <c r="AJ130" s="917"/>
      <c r="AK130" s="882" t="str">
        <f t="shared" si="0"/>
        <v>-</v>
      </c>
      <c r="AL130" s="371"/>
      <c r="AM130" s="759"/>
      <c r="AN130" s="759"/>
      <c r="AO130" s="759"/>
      <c r="AP130" s="759"/>
      <c r="AQ130" s="759"/>
      <c r="AR130" s="759"/>
      <c r="AS130" s="759"/>
      <c r="AT130" s="1285"/>
      <c r="AU130" s="1261"/>
      <c r="AV130" s="220" t="s">
        <v>131</v>
      </c>
      <c r="AW130" s="1241"/>
      <c r="AX130" s="759"/>
      <c r="AY130" s="768"/>
      <c r="AZ130" s="759"/>
      <c r="BA130" s="759"/>
      <c r="BB130" s="759"/>
      <c r="BE130" s="137"/>
      <c r="BF130" s="141"/>
      <c r="BG130" s="137"/>
      <c r="BH130" s="601"/>
      <c r="BI130" s="601"/>
      <c r="BJ130" s="601"/>
      <c r="BK130" s="602"/>
      <c r="BL130" s="42"/>
      <c r="BM130" s="246"/>
      <c r="BN130" s="603"/>
      <c r="BO130" s="604"/>
      <c r="BP130" s="24"/>
      <c r="BQ130" s="24"/>
      <c r="BR130" s="24"/>
      <c r="BS130" s="580"/>
      <c r="BT130" s="580"/>
      <c r="BU130" s="580"/>
      <c r="BV130" s="580"/>
      <c r="BW130" s="580"/>
      <c r="BX130" s="580"/>
      <c r="BY130" s="580"/>
      <c r="BZ130" s="580"/>
      <c r="CA130" s="580"/>
      <c r="CB130" s="580"/>
      <c r="CC130" s="24"/>
      <c r="CD130" s="30"/>
      <c r="CE130" s="30"/>
      <c r="CF130" s="246"/>
      <c r="CG130" s="246"/>
      <c r="CH130" s="246"/>
      <c r="CI130" s="246"/>
      <c r="CJ130" s="246"/>
      <c r="CK130" s="246"/>
      <c r="CL130" s="580"/>
      <c r="CM130" s="580"/>
      <c r="CN130" s="580"/>
      <c r="CO130" s="580"/>
      <c r="CP130" s="580"/>
      <c r="CQ130" s="580"/>
      <c r="CR130" s="580"/>
      <c r="CS130" s="580"/>
      <c r="CT130" s="580"/>
      <c r="CU130" s="580"/>
      <c r="CV130" s="580"/>
      <c r="CW130" s="941"/>
      <c r="CX130" s="246"/>
    </row>
    <row r="131" spans="1:102" ht="26.1" customHeight="1">
      <c r="A131" s="1296"/>
      <c r="B131" s="1566"/>
      <c r="C131" s="1567"/>
      <c r="D131" s="1568"/>
      <c r="E131" s="379" t="s">
        <v>355</v>
      </c>
      <c r="F131" s="1244" t="s">
        <v>356</v>
      </c>
      <c r="G131" s="1244"/>
      <c r="H131" s="1244"/>
      <c r="I131" s="1244"/>
      <c r="J131" s="1244"/>
      <c r="K131" s="1244"/>
      <c r="L131" s="1244"/>
      <c r="M131" s="1244"/>
      <c r="N131" s="1244"/>
      <c r="O131" s="1244"/>
      <c r="P131" s="1244"/>
      <c r="Q131" s="1244"/>
      <c r="R131" s="1244"/>
      <c r="S131" s="1244"/>
      <c r="T131" s="1244"/>
      <c r="U131" s="1244"/>
      <c r="V131" s="1244"/>
      <c r="W131" s="1244"/>
      <c r="X131" s="1244"/>
      <c r="Y131" s="1244"/>
      <c r="Z131" s="1244"/>
      <c r="AA131" s="1244"/>
      <c r="AB131" s="1244"/>
      <c r="AC131" s="1244"/>
      <c r="AD131" s="1244"/>
      <c r="AE131" s="1244"/>
      <c r="AF131" s="1244"/>
      <c r="AG131" s="1245"/>
      <c r="AH131" s="940"/>
      <c r="AI131" s="916"/>
      <c r="AJ131" s="917"/>
      <c r="AK131" s="882" t="str">
        <f t="shared" si="0"/>
        <v>-</v>
      </c>
      <c r="AL131" s="371"/>
      <c r="AM131" s="759"/>
      <c r="AN131" s="759"/>
      <c r="AO131" s="759"/>
      <c r="AP131" s="759"/>
      <c r="AQ131" s="759"/>
      <c r="AR131" s="759"/>
      <c r="AS131" s="759"/>
      <c r="AT131" s="1285"/>
      <c r="AU131" s="1261"/>
      <c r="AV131" s="220" t="s">
        <v>132</v>
      </c>
      <c r="AW131" s="1241"/>
      <c r="AX131" s="759"/>
      <c r="AY131" s="768"/>
      <c r="AZ131" s="759"/>
      <c r="BA131" s="759"/>
      <c r="BB131" s="759"/>
      <c r="BE131" s="137"/>
      <c r="BF131" s="141"/>
      <c r="BG131" s="137"/>
      <c r="BH131" s="601"/>
      <c r="BI131" s="601"/>
      <c r="BJ131" s="601"/>
      <c r="BK131" s="602"/>
      <c r="BL131" s="42"/>
      <c r="BM131" s="246"/>
      <c r="BN131" s="603"/>
      <c r="BO131" s="604"/>
      <c r="BP131" s="25"/>
      <c r="BQ131" s="25"/>
      <c r="BR131" s="25"/>
      <c r="BS131" s="580"/>
      <c r="BT131" s="580"/>
      <c r="BU131" s="580"/>
      <c r="BV131" s="580"/>
      <c r="BW131" s="580"/>
      <c r="BX131" s="580"/>
      <c r="BY131" s="580"/>
      <c r="BZ131" s="580"/>
      <c r="CA131" s="580"/>
      <c r="CB131" s="580"/>
      <c r="CC131" s="25"/>
      <c r="CD131" s="31"/>
      <c r="CE131" s="31"/>
      <c r="CF131" s="246"/>
      <c r="CG131" s="246"/>
      <c r="CH131" s="246"/>
      <c r="CI131" s="246"/>
      <c r="CJ131" s="246"/>
      <c r="CK131" s="246"/>
      <c r="CL131" s="580"/>
      <c r="CM131" s="580"/>
      <c r="CN131" s="580"/>
      <c r="CO131" s="580"/>
      <c r="CP131" s="580"/>
      <c r="CQ131" s="580"/>
      <c r="CR131" s="580"/>
      <c r="CS131" s="580"/>
      <c r="CT131" s="580"/>
      <c r="CU131" s="580"/>
      <c r="CV131" s="580"/>
      <c r="CW131" s="941"/>
      <c r="CX131" s="246"/>
    </row>
    <row r="132" spans="1:102" ht="26.1" customHeight="1" thickBot="1">
      <c r="A132" s="1296"/>
      <c r="B132" s="1569"/>
      <c r="C132" s="1570"/>
      <c r="D132" s="1571"/>
      <c r="E132" s="380" t="s">
        <v>357</v>
      </c>
      <c r="F132" s="1242" t="s">
        <v>358</v>
      </c>
      <c r="G132" s="1242"/>
      <c r="H132" s="1242"/>
      <c r="I132" s="1242"/>
      <c r="J132" s="1242"/>
      <c r="K132" s="1242"/>
      <c r="L132" s="1242"/>
      <c r="M132" s="1242"/>
      <c r="N132" s="1242"/>
      <c r="O132" s="1242"/>
      <c r="P132" s="1242"/>
      <c r="Q132" s="1242"/>
      <c r="R132" s="1242"/>
      <c r="S132" s="1242"/>
      <c r="T132" s="1242"/>
      <c r="U132" s="1242"/>
      <c r="V132" s="1242"/>
      <c r="W132" s="1242"/>
      <c r="X132" s="1242"/>
      <c r="Y132" s="1242"/>
      <c r="Z132" s="1242"/>
      <c r="AA132" s="1242"/>
      <c r="AB132" s="1242"/>
      <c r="AC132" s="1242"/>
      <c r="AD132" s="1242"/>
      <c r="AE132" s="1242"/>
      <c r="AF132" s="1242"/>
      <c r="AG132" s="1243"/>
      <c r="AH132" s="942"/>
      <c r="AI132" s="903"/>
      <c r="AJ132" s="904"/>
      <c r="AK132" s="883" t="str">
        <f t="shared" si="0"/>
        <v>-</v>
      </c>
      <c r="AL132" s="372"/>
      <c r="AM132" s="759"/>
      <c r="AN132" s="759"/>
      <c r="AO132" s="759"/>
      <c r="AP132" s="759"/>
      <c r="AQ132" s="759"/>
      <c r="AR132" s="759"/>
      <c r="AS132" s="759"/>
      <c r="AT132" s="1285"/>
      <c r="AU132" s="1291"/>
      <c r="AV132" s="221" t="s">
        <v>133</v>
      </c>
      <c r="AW132" s="1241"/>
      <c r="AX132" s="759"/>
      <c r="AY132" s="768"/>
      <c r="AZ132" s="759"/>
      <c r="BA132" s="759"/>
      <c r="BB132" s="759"/>
      <c r="BE132" s="137"/>
      <c r="BF132" s="141"/>
      <c r="BG132" s="137"/>
      <c r="BH132" s="601"/>
      <c r="BI132" s="601"/>
      <c r="BJ132" s="601"/>
      <c r="BK132" s="602"/>
      <c r="BL132" s="42"/>
      <c r="BM132" s="246"/>
      <c r="BN132" s="603"/>
      <c r="BO132" s="604"/>
      <c r="BP132" s="259"/>
      <c r="BQ132" s="259"/>
      <c r="BR132" s="259"/>
      <c r="BS132" s="580"/>
      <c r="BT132" s="580"/>
      <c r="BU132" s="580"/>
      <c r="BV132" s="580"/>
      <c r="BW132" s="580"/>
      <c r="BX132" s="580"/>
      <c r="BY132" s="580"/>
      <c r="BZ132" s="580"/>
      <c r="CA132" s="580"/>
      <c r="CB132" s="580"/>
      <c r="CC132" s="246"/>
      <c r="CD132" s="246"/>
      <c r="CE132" s="246"/>
      <c r="CF132" s="246"/>
      <c r="CG132" s="246"/>
      <c r="CH132" s="246"/>
      <c r="CI132" s="246"/>
      <c r="CJ132" s="246"/>
      <c r="CK132" s="246"/>
      <c r="CL132" s="580"/>
      <c r="CM132" s="580"/>
      <c r="CN132" s="580"/>
      <c r="CO132" s="580"/>
      <c r="CP132" s="580"/>
      <c r="CQ132" s="580"/>
      <c r="CR132" s="580"/>
      <c r="CS132" s="580"/>
      <c r="CT132" s="580"/>
      <c r="CU132" s="580"/>
      <c r="CV132" s="580"/>
      <c r="CW132" s="941"/>
      <c r="CX132" s="246"/>
    </row>
    <row r="133" spans="1:102" ht="26.1" customHeight="1">
      <c r="A133" s="1296"/>
      <c r="B133" s="1067" t="s">
        <v>45</v>
      </c>
      <c r="C133" s="1068"/>
      <c r="D133" s="1591"/>
      <c r="E133" s="381" t="s">
        <v>359</v>
      </c>
      <c r="F133" s="1250" t="s">
        <v>360</v>
      </c>
      <c r="G133" s="1250"/>
      <c r="H133" s="1250"/>
      <c r="I133" s="1250"/>
      <c r="J133" s="1250"/>
      <c r="K133" s="1250"/>
      <c r="L133" s="1250"/>
      <c r="M133" s="1250"/>
      <c r="N133" s="1250"/>
      <c r="O133" s="1250"/>
      <c r="P133" s="1250"/>
      <c r="Q133" s="1250"/>
      <c r="R133" s="1250"/>
      <c r="S133" s="1250"/>
      <c r="T133" s="1250"/>
      <c r="U133" s="1250"/>
      <c r="V133" s="1250"/>
      <c r="W133" s="1250"/>
      <c r="X133" s="1250"/>
      <c r="Y133" s="1250"/>
      <c r="Z133" s="1250"/>
      <c r="AA133" s="1250"/>
      <c r="AB133" s="1250"/>
      <c r="AC133" s="1250"/>
      <c r="AD133" s="1250"/>
      <c r="AE133" s="1250"/>
      <c r="AF133" s="1250"/>
      <c r="AG133" s="1251"/>
      <c r="AH133" s="217"/>
      <c r="AI133" s="913"/>
      <c r="AJ133" s="914"/>
      <c r="AK133" s="881" t="str">
        <f t="shared" si="0"/>
        <v>-</v>
      </c>
      <c r="AL133" s="370"/>
      <c r="AM133" s="759"/>
      <c r="AN133" s="759"/>
      <c r="AO133" s="759"/>
      <c r="AP133" s="759"/>
      <c r="AQ133" s="759"/>
      <c r="AR133" s="759"/>
      <c r="AS133" s="759"/>
      <c r="AT133" s="1285"/>
      <c r="AU133" s="1260" t="s">
        <v>45</v>
      </c>
      <c r="AV133" s="220" t="s">
        <v>134</v>
      </c>
      <c r="AW133" s="1246">
        <f>COUNTIF(AK133:AK135,"X")</f>
        <v>0</v>
      </c>
      <c r="AX133" s="759"/>
      <c r="AY133" s="768"/>
      <c r="AZ133" s="759"/>
      <c r="BA133" s="759"/>
      <c r="BB133" s="759"/>
      <c r="BE133" s="137"/>
      <c r="BF133" s="141"/>
      <c r="BG133" s="137"/>
      <c r="BH133" s="601"/>
      <c r="BI133" s="601"/>
      <c r="BJ133" s="601"/>
      <c r="BK133" s="602"/>
      <c r="BL133" s="42"/>
      <c r="BM133" s="246"/>
      <c r="BN133" s="603"/>
      <c r="BO133" s="604"/>
      <c r="BP133" s="259"/>
      <c r="BQ133" s="259"/>
      <c r="BR133" s="259"/>
      <c r="BS133" s="580"/>
      <c r="BT133" s="580"/>
      <c r="BU133" s="580"/>
      <c r="BV133" s="580"/>
      <c r="BW133" s="580"/>
      <c r="BX133" s="580"/>
      <c r="BY133" s="580"/>
      <c r="BZ133" s="580"/>
      <c r="CA133" s="580"/>
      <c r="CB133" s="580"/>
      <c r="CC133" s="246"/>
      <c r="CD133" s="246"/>
      <c r="CE133" s="246"/>
      <c r="CF133" s="246"/>
      <c r="CG133" s="246"/>
      <c r="CH133" s="246"/>
      <c r="CI133" s="246"/>
      <c r="CJ133" s="246"/>
      <c r="CK133" s="246"/>
      <c r="CL133" s="580"/>
      <c r="CM133" s="580"/>
      <c r="CN133" s="580"/>
      <c r="CO133" s="580"/>
      <c r="CP133" s="580"/>
      <c r="CQ133" s="580"/>
      <c r="CR133" s="580"/>
      <c r="CS133" s="580"/>
      <c r="CT133" s="580"/>
      <c r="CU133" s="580"/>
      <c r="CV133" s="580"/>
      <c r="CW133" s="941"/>
      <c r="CX133" s="246"/>
    </row>
    <row r="134" spans="1:102" ht="26.1" customHeight="1">
      <c r="A134" s="1296"/>
      <c r="B134" s="1566"/>
      <c r="C134" s="1567"/>
      <c r="D134" s="1568"/>
      <c r="E134" s="382" t="s">
        <v>361</v>
      </c>
      <c r="F134" s="1244" t="s">
        <v>362</v>
      </c>
      <c r="G134" s="1244"/>
      <c r="H134" s="1244"/>
      <c r="I134" s="1244"/>
      <c r="J134" s="1244"/>
      <c r="K134" s="1244"/>
      <c r="L134" s="1244"/>
      <c r="M134" s="1244"/>
      <c r="N134" s="1244"/>
      <c r="O134" s="1244"/>
      <c r="P134" s="1244"/>
      <c r="Q134" s="1244"/>
      <c r="R134" s="1244"/>
      <c r="S134" s="1244"/>
      <c r="T134" s="1244"/>
      <c r="U134" s="1244"/>
      <c r="V134" s="1244"/>
      <c r="W134" s="1244"/>
      <c r="X134" s="1244"/>
      <c r="Y134" s="1244"/>
      <c r="Z134" s="1244"/>
      <c r="AA134" s="1244"/>
      <c r="AB134" s="1244"/>
      <c r="AC134" s="1244"/>
      <c r="AD134" s="1244"/>
      <c r="AE134" s="1244"/>
      <c r="AF134" s="1244"/>
      <c r="AG134" s="1245"/>
      <c r="AH134" s="940"/>
      <c r="AI134" s="916"/>
      <c r="AJ134" s="917"/>
      <c r="AK134" s="882" t="str">
        <f t="shared" si="0"/>
        <v>-</v>
      </c>
      <c r="AL134" s="371"/>
      <c r="AM134" s="759"/>
      <c r="AN134" s="759"/>
      <c r="AO134" s="759"/>
      <c r="AP134" s="759"/>
      <c r="AQ134" s="759"/>
      <c r="AR134" s="759"/>
      <c r="AS134" s="759"/>
      <c r="AT134" s="1285"/>
      <c r="AU134" s="1261"/>
      <c r="AV134" s="222" t="s">
        <v>135</v>
      </c>
      <c r="AW134" s="1249"/>
      <c r="AX134" s="759"/>
      <c r="AY134" s="768"/>
      <c r="AZ134" s="759"/>
      <c r="BA134" s="759"/>
      <c r="BB134" s="759"/>
      <c r="BE134" s="137"/>
      <c r="BF134" s="141"/>
      <c r="BG134" s="137"/>
      <c r="BH134" s="601"/>
      <c r="BI134" s="601"/>
      <c r="BJ134" s="601"/>
      <c r="BK134" s="602"/>
      <c r="BL134" s="42"/>
      <c r="BM134" s="246"/>
      <c r="BN134" s="603"/>
      <c r="BO134" s="604"/>
      <c r="BP134" s="246"/>
      <c r="BQ134" s="23"/>
      <c r="BR134" s="23"/>
      <c r="BS134" s="580"/>
      <c r="BT134" s="580"/>
      <c r="BU134" s="580"/>
      <c r="BV134" s="580"/>
      <c r="BW134" s="580"/>
      <c r="BX134" s="580"/>
      <c r="BY134" s="580"/>
      <c r="BZ134" s="580"/>
      <c r="CA134" s="580"/>
      <c r="CB134" s="580"/>
      <c r="CC134" s="23"/>
      <c r="CD134" s="23"/>
      <c r="CE134" s="246"/>
      <c r="CF134" s="246"/>
      <c r="CG134" s="246"/>
      <c r="CH134" s="246"/>
      <c r="CI134" s="246"/>
      <c r="CJ134" s="246"/>
      <c r="CK134" s="246"/>
      <c r="CL134" s="580"/>
      <c r="CM134" s="580"/>
      <c r="CN134" s="580"/>
      <c r="CO134" s="580"/>
      <c r="CP134" s="580"/>
      <c r="CQ134" s="580"/>
      <c r="CR134" s="580"/>
      <c r="CS134" s="580"/>
      <c r="CT134" s="580"/>
      <c r="CU134" s="580"/>
      <c r="CV134" s="580"/>
      <c r="CW134" s="941"/>
      <c r="CX134" s="246"/>
    </row>
    <row r="135" spans="1:102" ht="26.1" customHeight="1" thickBot="1">
      <c r="A135" s="1296"/>
      <c r="B135" s="1569"/>
      <c r="C135" s="1570"/>
      <c r="D135" s="1571"/>
      <c r="E135" s="383" t="s">
        <v>363</v>
      </c>
      <c r="F135" s="1242" t="s">
        <v>364</v>
      </c>
      <c r="G135" s="1242"/>
      <c r="H135" s="1242"/>
      <c r="I135" s="1242"/>
      <c r="J135" s="1242"/>
      <c r="K135" s="1242"/>
      <c r="L135" s="1242"/>
      <c r="M135" s="1242"/>
      <c r="N135" s="1242"/>
      <c r="O135" s="1242"/>
      <c r="P135" s="1242"/>
      <c r="Q135" s="1242"/>
      <c r="R135" s="1242"/>
      <c r="S135" s="1242"/>
      <c r="T135" s="1242"/>
      <c r="U135" s="1242"/>
      <c r="V135" s="1242"/>
      <c r="W135" s="1242"/>
      <c r="X135" s="1242"/>
      <c r="Y135" s="1242"/>
      <c r="Z135" s="1242"/>
      <c r="AA135" s="1242"/>
      <c r="AB135" s="1242"/>
      <c r="AC135" s="1242"/>
      <c r="AD135" s="1242"/>
      <c r="AE135" s="1242"/>
      <c r="AF135" s="1242"/>
      <c r="AG135" s="1243"/>
      <c r="AH135" s="887"/>
      <c r="AI135" s="929"/>
      <c r="AJ135" s="888"/>
      <c r="AK135" s="883" t="str">
        <f t="shared" si="0"/>
        <v>-</v>
      </c>
      <c r="AL135" s="372"/>
      <c r="AM135" s="759"/>
      <c r="AN135" s="759"/>
      <c r="AO135" s="759"/>
      <c r="AP135" s="759"/>
      <c r="AQ135" s="759"/>
      <c r="AR135" s="759"/>
      <c r="AS135" s="759"/>
      <c r="AT135" s="1285"/>
      <c r="AU135" s="1262"/>
      <c r="AV135" s="223" t="s">
        <v>136</v>
      </c>
      <c r="AW135" s="1248"/>
      <c r="AX135" s="759"/>
      <c r="AY135" s="768"/>
      <c r="AZ135" s="759"/>
      <c r="BA135" s="759"/>
      <c r="BB135" s="759"/>
      <c r="BE135" s="137"/>
      <c r="BF135" s="141"/>
      <c r="BG135" s="137"/>
      <c r="BH135" s="601"/>
      <c r="BI135" s="601"/>
      <c r="BJ135" s="601"/>
      <c r="BK135" s="602"/>
      <c r="BL135" s="42"/>
      <c r="BM135" s="246"/>
      <c r="BN135" s="603"/>
      <c r="BO135" s="604"/>
      <c r="BP135" s="246"/>
      <c r="BQ135" s="246"/>
      <c r="BR135" s="246"/>
      <c r="BS135" s="580"/>
      <c r="BT135" s="580"/>
      <c r="BU135" s="580"/>
      <c r="BV135" s="580"/>
      <c r="BW135" s="580"/>
      <c r="BX135" s="580"/>
      <c r="BY135" s="580"/>
      <c r="BZ135" s="580"/>
      <c r="CA135" s="580"/>
      <c r="CB135" s="580"/>
      <c r="CC135" s="246"/>
      <c r="CD135" s="246"/>
      <c r="CE135" s="246"/>
      <c r="CF135" s="605"/>
      <c r="CG135" s="246"/>
      <c r="CH135" s="246"/>
      <c r="CI135" s="246"/>
      <c r="CJ135" s="246"/>
      <c r="CK135" s="246"/>
      <c r="CL135" s="580"/>
      <c r="CM135" s="580"/>
      <c r="CN135" s="580"/>
      <c r="CO135" s="580"/>
      <c r="CP135" s="580"/>
      <c r="CQ135" s="580"/>
      <c r="CR135" s="580"/>
      <c r="CS135" s="580"/>
      <c r="CT135" s="580"/>
      <c r="CU135" s="580"/>
      <c r="CV135" s="580"/>
      <c r="CW135" s="246"/>
      <c r="CX135" s="246"/>
    </row>
    <row r="136" spans="1:102" ht="26.1" customHeight="1">
      <c r="A136" s="1296"/>
      <c r="B136" s="1563" t="s">
        <v>46</v>
      </c>
      <c r="C136" s="1564"/>
      <c r="D136" s="1564"/>
      <c r="E136" s="381" t="s">
        <v>365</v>
      </c>
      <c r="F136" s="1250" t="s">
        <v>366</v>
      </c>
      <c r="G136" s="1250"/>
      <c r="H136" s="1250"/>
      <c r="I136" s="1250"/>
      <c r="J136" s="1250"/>
      <c r="K136" s="1250"/>
      <c r="L136" s="1250"/>
      <c r="M136" s="1250"/>
      <c r="N136" s="1250"/>
      <c r="O136" s="1250"/>
      <c r="P136" s="1250"/>
      <c r="Q136" s="1250"/>
      <c r="R136" s="1250"/>
      <c r="S136" s="1250"/>
      <c r="T136" s="1250"/>
      <c r="U136" s="1250"/>
      <c r="V136" s="1250"/>
      <c r="W136" s="1250"/>
      <c r="X136" s="1250"/>
      <c r="Y136" s="1250"/>
      <c r="Z136" s="1250"/>
      <c r="AA136" s="1250"/>
      <c r="AB136" s="1250"/>
      <c r="AC136" s="1250"/>
      <c r="AD136" s="1250"/>
      <c r="AE136" s="1250"/>
      <c r="AF136" s="1250"/>
      <c r="AG136" s="1251"/>
      <c r="AH136" s="907"/>
      <c r="AI136" s="908"/>
      <c r="AJ136" s="944"/>
      <c r="AK136" s="881" t="str">
        <f t="shared" si="0"/>
        <v>-</v>
      </c>
      <c r="AL136" s="370"/>
      <c r="AM136" s="759"/>
      <c r="AN136" s="759"/>
      <c r="AO136" s="759"/>
      <c r="AP136" s="759"/>
      <c r="AQ136" s="759"/>
      <c r="AR136" s="759"/>
      <c r="AS136" s="759"/>
      <c r="AT136" s="1285"/>
      <c r="AU136" s="1280" t="s">
        <v>46</v>
      </c>
      <c r="AV136" s="220" t="s">
        <v>137</v>
      </c>
      <c r="AW136" s="1246">
        <f>COUNTIF(AK136:AK137,"X")</f>
        <v>0</v>
      </c>
      <c r="AX136" s="759"/>
      <c r="AY136" s="768"/>
      <c r="AZ136" s="759"/>
      <c r="BA136" s="759"/>
      <c r="BB136" s="759"/>
      <c r="BE136" s="137"/>
      <c r="BF136" s="141"/>
      <c r="BG136" s="137"/>
      <c r="BH136" s="601"/>
      <c r="BI136" s="601"/>
      <c r="BJ136" s="601"/>
      <c r="BK136" s="602"/>
      <c r="BL136" s="42"/>
      <c r="BM136" s="246"/>
      <c r="BN136" s="603"/>
      <c r="BO136" s="604"/>
      <c r="BP136" s="246"/>
      <c r="BQ136" s="246"/>
      <c r="BR136" s="246"/>
      <c r="BS136" s="580"/>
      <c r="BT136" s="580"/>
      <c r="BU136" s="580"/>
      <c r="BV136" s="580"/>
      <c r="BW136" s="580"/>
      <c r="BX136" s="580"/>
      <c r="BY136" s="580"/>
      <c r="BZ136" s="580"/>
      <c r="CA136" s="580"/>
      <c r="CB136" s="580"/>
      <c r="CC136" s="246"/>
      <c r="CD136" s="246"/>
      <c r="CE136" s="246"/>
      <c r="CF136" s="25"/>
      <c r="CG136" s="246"/>
      <c r="CH136" s="246"/>
      <c r="CI136" s="246"/>
      <c r="CJ136" s="246"/>
      <c r="CK136" s="246"/>
      <c r="CL136" s="580"/>
      <c r="CM136" s="580"/>
      <c r="CN136" s="580"/>
      <c r="CO136" s="580"/>
      <c r="CP136" s="580"/>
      <c r="CQ136" s="580"/>
      <c r="CR136" s="580"/>
      <c r="CS136" s="580"/>
      <c r="CT136" s="580"/>
      <c r="CU136" s="580"/>
      <c r="CV136" s="580"/>
      <c r="CW136" s="246"/>
      <c r="CX136" s="246"/>
    </row>
    <row r="137" spans="1:102" ht="26.1" customHeight="1" thickBot="1">
      <c r="A137" s="1297"/>
      <c r="B137" s="1569"/>
      <c r="C137" s="1570"/>
      <c r="D137" s="1570"/>
      <c r="E137" s="382" t="s">
        <v>367</v>
      </c>
      <c r="F137" s="1304" t="s">
        <v>368</v>
      </c>
      <c r="G137" s="1304"/>
      <c r="H137" s="1304"/>
      <c r="I137" s="1304"/>
      <c r="J137" s="1304"/>
      <c r="K137" s="1304"/>
      <c r="L137" s="1304"/>
      <c r="M137" s="1304"/>
      <c r="N137" s="1304"/>
      <c r="O137" s="1304"/>
      <c r="P137" s="1304"/>
      <c r="Q137" s="1304"/>
      <c r="R137" s="1304"/>
      <c r="S137" s="1304"/>
      <c r="T137" s="1304"/>
      <c r="U137" s="1304"/>
      <c r="V137" s="1304"/>
      <c r="W137" s="1304"/>
      <c r="X137" s="1304"/>
      <c r="Y137" s="1304"/>
      <c r="Z137" s="1304"/>
      <c r="AA137" s="1304"/>
      <c r="AB137" s="1304"/>
      <c r="AC137" s="1304"/>
      <c r="AD137" s="1304"/>
      <c r="AE137" s="1304"/>
      <c r="AF137" s="1304"/>
      <c r="AG137" s="1305"/>
      <c r="AH137" s="942"/>
      <c r="AI137" s="903"/>
      <c r="AJ137" s="904"/>
      <c r="AK137" s="883" t="str">
        <f t="shared" si="0"/>
        <v>-</v>
      </c>
      <c r="AL137" s="372"/>
      <c r="AM137" s="759"/>
      <c r="AN137" s="759"/>
      <c r="AO137" s="759"/>
      <c r="AP137" s="759"/>
      <c r="AQ137" s="759"/>
      <c r="AR137" s="759"/>
      <c r="AS137" s="759"/>
      <c r="AT137" s="1286"/>
      <c r="AU137" s="1262"/>
      <c r="AV137" s="224" t="s">
        <v>138</v>
      </c>
      <c r="AW137" s="1248"/>
      <c r="AX137" s="759"/>
      <c r="AY137" s="768"/>
      <c r="AZ137" s="759"/>
      <c r="BA137" s="759"/>
      <c r="BB137" s="759"/>
      <c r="BE137" s="137"/>
      <c r="BF137" s="141"/>
      <c r="BG137" s="137"/>
      <c r="BH137" s="601"/>
      <c r="BI137" s="601"/>
      <c r="BJ137" s="601"/>
      <c r="BK137" s="602"/>
      <c r="BL137" s="42"/>
      <c r="BM137" s="246"/>
      <c r="BN137" s="603"/>
      <c r="BO137" s="604"/>
      <c r="BP137" s="246"/>
      <c r="BQ137" s="246"/>
      <c r="BR137" s="246"/>
      <c r="BS137" s="580"/>
      <c r="BT137" s="580"/>
      <c r="BU137" s="580"/>
      <c r="BV137" s="580"/>
      <c r="BW137" s="580"/>
      <c r="BX137" s="580"/>
      <c r="BY137" s="580"/>
      <c r="BZ137" s="580"/>
      <c r="CA137" s="580"/>
      <c r="CB137" s="580"/>
      <c r="CC137" s="246"/>
      <c r="CD137" s="246"/>
      <c r="CE137" s="246"/>
      <c r="CF137" s="605"/>
      <c r="CG137" s="246"/>
      <c r="CH137" s="246"/>
      <c r="CI137" s="246"/>
      <c r="CJ137" s="246"/>
      <c r="CK137" s="246"/>
      <c r="CL137" s="580"/>
      <c r="CM137" s="580"/>
      <c r="CN137" s="580"/>
      <c r="CO137" s="580"/>
      <c r="CP137" s="580"/>
      <c r="CQ137" s="580"/>
      <c r="CR137" s="580"/>
      <c r="CS137" s="580"/>
      <c r="CT137" s="580"/>
      <c r="CU137" s="580"/>
      <c r="CV137" s="580"/>
      <c r="CW137" s="246"/>
      <c r="CX137" s="246"/>
    </row>
    <row r="138" spans="1:102" ht="26.1" customHeight="1">
      <c r="A138" s="1617" t="s">
        <v>369</v>
      </c>
      <c r="B138" s="1620" t="s">
        <v>47</v>
      </c>
      <c r="C138" s="1621"/>
      <c r="D138" s="1622"/>
      <c r="E138" s="384" t="s">
        <v>370</v>
      </c>
      <c r="F138" s="1252" t="s">
        <v>371</v>
      </c>
      <c r="G138" s="1252"/>
      <c r="H138" s="1252"/>
      <c r="I138" s="1252"/>
      <c r="J138" s="1252"/>
      <c r="K138" s="1252"/>
      <c r="L138" s="1252"/>
      <c r="M138" s="1252"/>
      <c r="N138" s="1252"/>
      <c r="O138" s="1252"/>
      <c r="P138" s="1252"/>
      <c r="Q138" s="1252"/>
      <c r="R138" s="1252"/>
      <c r="S138" s="1252"/>
      <c r="T138" s="1252"/>
      <c r="U138" s="1252"/>
      <c r="V138" s="1252"/>
      <c r="W138" s="1252"/>
      <c r="X138" s="1252"/>
      <c r="Y138" s="1252"/>
      <c r="Z138" s="1252"/>
      <c r="AA138" s="1252"/>
      <c r="AB138" s="1252"/>
      <c r="AC138" s="1252"/>
      <c r="AD138" s="1252"/>
      <c r="AE138" s="1252"/>
      <c r="AF138" s="1252"/>
      <c r="AG138" s="1253"/>
      <c r="AH138" s="217"/>
      <c r="AI138" s="913"/>
      <c r="AJ138" s="914"/>
      <c r="AK138" s="881" t="str">
        <f t="shared" si="0"/>
        <v>-</v>
      </c>
      <c r="AL138" s="370"/>
      <c r="AM138" s="759"/>
      <c r="AN138" s="759"/>
      <c r="AO138" s="759"/>
      <c r="AP138" s="759"/>
      <c r="AQ138" s="759"/>
      <c r="AR138" s="759"/>
      <c r="AS138" s="759"/>
      <c r="AT138" s="1287" t="s">
        <v>369</v>
      </c>
      <c r="AU138" s="1268" t="s">
        <v>47</v>
      </c>
      <c r="AV138" s="218" t="s">
        <v>139</v>
      </c>
      <c r="AW138" s="1246">
        <f>COUNTIF(AK138:AK142,"X")</f>
        <v>0</v>
      </c>
      <c r="AX138" s="759"/>
      <c r="AY138" s="768"/>
      <c r="AZ138" s="759"/>
      <c r="BA138" s="759"/>
      <c r="BB138" s="759"/>
      <c r="BE138" s="138"/>
      <c r="BF138" s="142"/>
      <c r="BG138" s="138"/>
      <c r="BH138" s="606"/>
      <c r="BI138" s="606"/>
      <c r="BJ138" s="606"/>
      <c r="BK138" s="602"/>
      <c r="BL138" s="42"/>
      <c r="BM138" s="42"/>
      <c r="BN138" s="145"/>
      <c r="BO138" s="46"/>
      <c r="BP138" s="246"/>
      <c r="BQ138" s="246"/>
      <c r="BR138" s="246"/>
      <c r="BS138" s="580"/>
      <c r="BT138" s="580"/>
      <c r="BU138" s="580"/>
      <c r="BV138" s="580"/>
      <c r="BW138" s="580"/>
      <c r="BX138" s="580"/>
      <c r="BY138" s="580"/>
      <c r="BZ138" s="580"/>
      <c r="CA138" s="580"/>
      <c r="CB138" s="580"/>
      <c r="CC138" s="246"/>
      <c r="CD138" s="246"/>
      <c r="CE138" s="246"/>
      <c r="CF138" s="246"/>
      <c r="CG138" s="246"/>
      <c r="CH138" s="246"/>
      <c r="CI138" s="246"/>
      <c r="CJ138" s="246"/>
      <c r="CK138" s="246"/>
      <c r="CL138" s="580"/>
      <c r="CM138" s="580"/>
      <c r="CN138" s="580"/>
      <c r="CO138" s="580"/>
      <c r="CP138" s="580"/>
      <c r="CQ138" s="580"/>
      <c r="CR138" s="580"/>
      <c r="CS138" s="580"/>
      <c r="CT138" s="580"/>
      <c r="CU138" s="580"/>
      <c r="CV138" s="580"/>
      <c r="CW138" s="941"/>
      <c r="CX138" s="246"/>
    </row>
    <row r="139" spans="1:102" ht="26.1" customHeight="1">
      <c r="A139" s="1618"/>
      <c r="B139" s="1623"/>
      <c r="C139" s="1624"/>
      <c r="D139" s="1625"/>
      <c r="E139" s="385" t="s">
        <v>372</v>
      </c>
      <c r="F139" s="1244" t="s">
        <v>373</v>
      </c>
      <c r="G139" s="1244"/>
      <c r="H139" s="1244"/>
      <c r="I139" s="1244"/>
      <c r="J139" s="1244"/>
      <c r="K139" s="1244"/>
      <c r="L139" s="1244"/>
      <c r="M139" s="1244"/>
      <c r="N139" s="1244"/>
      <c r="O139" s="1244"/>
      <c r="P139" s="1244"/>
      <c r="Q139" s="1244"/>
      <c r="R139" s="1244"/>
      <c r="S139" s="1244"/>
      <c r="T139" s="1244"/>
      <c r="U139" s="1244"/>
      <c r="V139" s="1244"/>
      <c r="W139" s="1244"/>
      <c r="X139" s="1244"/>
      <c r="Y139" s="1244"/>
      <c r="Z139" s="1244"/>
      <c r="AA139" s="1244"/>
      <c r="AB139" s="1244"/>
      <c r="AC139" s="1244"/>
      <c r="AD139" s="1244"/>
      <c r="AE139" s="1244"/>
      <c r="AF139" s="1244"/>
      <c r="AG139" s="1245"/>
      <c r="AH139" s="940"/>
      <c r="AI139" s="916"/>
      <c r="AJ139" s="917"/>
      <c r="AK139" s="882" t="str">
        <f t="shared" si="0"/>
        <v>-</v>
      </c>
      <c r="AL139" s="371"/>
      <c r="AM139" s="759"/>
      <c r="AN139" s="759"/>
      <c r="AO139" s="759"/>
      <c r="AP139" s="759"/>
      <c r="AQ139" s="759"/>
      <c r="AR139" s="759"/>
      <c r="AS139" s="759"/>
      <c r="AT139" s="1288"/>
      <c r="AU139" s="1269"/>
      <c r="AV139" s="225" t="s">
        <v>140</v>
      </c>
      <c r="AW139" s="1249"/>
      <c r="AX139" s="759"/>
      <c r="AY139" s="768"/>
      <c r="AZ139" s="759"/>
      <c r="BA139" s="759"/>
      <c r="BB139" s="759"/>
      <c r="BE139" s="138"/>
      <c r="BF139" s="142"/>
      <c r="BG139" s="138"/>
      <c r="BH139" s="606"/>
      <c r="BI139" s="606"/>
      <c r="BJ139" s="606"/>
      <c r="BK139" s="602"/>
      <c r="BL139" s="42"/>
      <c r="BM139" s="42"/>
      <c r="BN139" s="145"/>
      <c r="BO139" s="46"/>
      <c r="BP139" s="259"/>
      <c r="BQ139" s="259"/>
      <c r="BR139" s="259"/>
      <c r="BS139" s="580"/>
      <c r="BT139" s="580"/>
      <c r="BU139" s="580"/>
      <c r="BV139" s="580"/>
      <c r="BW139" s="580"/>
      <c r="BX139" s="580"/>
      <c r="BY139" s="580"/>
      <c r="BZ139" s="580"/>
      <c r="CA139" s="580"/>
      <c r="CB139" s="580"/>
      <c r="CC139" s="246"/>
      <c r="CD139" s="246"/>
      <c r="CE139" s="246"/>
      <c r="CF139" s="246"/>
      <c r="CG139" s="246"/>
      <c r="CH139" s="246"/>
      <c r="CI139" s="246"/>
      <c r="CJ139" s="246"/>
      <c r="CK139" s="246"/>
      <c r="CL139" s="580"/>
      <c r="CM139" s="580"/>
      <c r="CN139" s="580"/>
      <c r="CO139" s="580"/>
      <c r="CP139" s="580"/>
      <c r="CQ139" s="580"/>
      <c r="CR139" s="580"/>
      <c r="CS139" s="580"/>
      <c r="CT139" s="580"/>
      <c r="CU139" s="580"/>
      <c r="CV139" s="580"/>
      <c r="CW139" s="941"/>
      <c r="CX139" s="246"/>
    </row>
    <row r="140" spans="1:102" ht="26.1" customHeight="1">
      <c r="A140" s="1618"/>
      <c r="B140" s="1623"/>
      <c r="C140" s="1624"/>
      <c r="D140" s="1625"/>
      <c r="E140" s="385" t="s">
        <v>374</v>
      </c>
      <c r="F140" s="1244" t="s">
        <v>375</v>
      </c>
      <c r="G140" s="1244"/>
      <c r="H140" s="1244"/>
      <c r="I140" s="1244"/>
      <c r="J140" s="1244"/>
      <c r="K140" s="1244"/>
      <c r="L140" s="1244"/>
      <c r="M140" s="1244"/>
      <c r="N140" s="1244"/>
      <c r="O140" s="1244"/>
      <c r="P140" s="1244"/>
      <c r="Q140" s="1244"/>
      <c r="R140" s="1244"/>
      <c r="S140" s="1244"/>
      <c r="T140" s="1244"/>
      <c r="U140" s="1244"/>
      <c r="V140" s="1244"/>
      <c r="W140" s="1244"/>
      <c r="X140" s="1244"/>
      <c r="Y140" s="1244"/>
      <c r="Z140" s="1244"/>
      <c r="AA140" s="1244"/>
      <c r="AB140" s="1244"/>
      <c r="AC140" s="1244"/>
      <c r="AD140" s="1244"/>
      <c r="AE140" s="1244"/>
      <c r="AF140" s="1244"/>
      <c r="AG140" s="1245"/>
      <c r="AH140" s="940"/>
      <c r="AI140" s="916"/>
      <c r="AJ140" s="917"/>
      <c r="AK140" s="882" t="str">
        <f t="shared" si="0"/>
        <v>-</v>
      </c>
      <c r="AL140" s="371"/>
      <c r="AM140" s="759"/>
      <c r="AN140" s="759"/>
      <c r="AO140" s="759"/>
      <c r="AP140" s="759"/>
      <c r="AQ140" s="759"/>
      <c r="AR140" s="759"/>
      <c r="AS140" s="759"/>
      <c r="AT140" s="1288"/>
      <c r="AU140" s="1269"/>
      <c r="AV140" s="225" t="s">
        <v>141</v>
      </c>
      <c r="AW140" s="1249"/>
      <c r="AX140" s="759"/>
      <c r="AY140" s="768"/>
      <c r="AZ140" s="759"/>
      <c r="BA140" s="759"/>
      <c r="BB140" s="759"/>
      <c r="BE140" s="138"/>
      <c r="BF140" s="142"/>
      <c r="BG140" s="138"/>
      <c r="BH140" s="606"/>
      <c r="BI140" s="606"/>
      <c r="BJ140" s="606"/>
      <c r="BK140" s="602"/>
      <c r="BL140" s="42"/>
      <c r="BM140" s="42"/>
      <c r="BN140" s="145"/>
      <c r="BO140" s="46"/>
      <c r="BP140" s="259"/>
      <c r="BQ140" s="259"/>
      <c r="BR140" s="259"/>
      <c r="BS140" s="580"/>
      <c r="BT140" s="580"/>
      <c r="BU140" s="580"/>
      <c r="BV140" s="580"/>
      <c r="BW140" s="580"/>
      <c r="BX140" s="580"/>
      <c r="BY140" s="580"/>
      <c r="BZ140" s="580"/>
      <c r="CA140" s="580"/>
      <c r="CB140" s="580"/>
      <c r="CC140" s="246"/>
      <c r="CD140" s="246"/>
      <c r="CE140" s="246"/>
      <c r="CF140" s="246"/>
      <c r="CG140" s="246"/>
      <c r="CH140" s="246"/>
      <c r="CI140" s="246"/>
      <c r="CJ140" s="246"/>
      <c r="CK140" s="246"/>
      <c r="CL140" s="580"/>
      <c r="CM140" s="580"/>
      <c r="CN140" s="580"/>
      <c r="CO140" s="580"/>
      <c r="CP140" s="580"/>
      <c r="CQ140" s="580"/>
      <c r="CR140" s="580"/>
      <c r="CS140" s="580"/>
      <c r="CT140" s="580"/>
      <c r="CU140" s="580"/>
      <c r="CV140" s="580"/>
      <c r="CW140" s="941"/>
      <c r="CX140" s="246"/>
    </row>
    <row r="141" spans="1:102" ht="26.1" customHeight="1">
      <c r="A141" s="1618"/>
      <c r="B141" s="1623"/>
      <c r="C141" s="1624"/>
      <c r="D141" s="1625"/>
      <c r="E141" s="385" t="s">
        <v>376</v>
      </c>
      <c r="F141" s="1244" t="s">
        <v>377</v>
      </c>
      <c r="G141" s="1244"/>
      <c r="H141" s="1244"/>
      <c r="I141" s="1244"/>
      <c r="J141" s="1244"/>
      <c r="K141" s="1244"/>
      <c r="L141" s="1244"/>
      <c r="M141" s="1244"/>
      <c r="N141" s="1244"/>
      <c r="O141" s="1244"/>
      <c r="P141" s="1244"/>
      <c r="Q141" s="1244"/>
      <c r="R141" s="1244"/>
      <c r="S141" s="1244"/>
      <c r="T141" s="1244"/>
      <c r="U141" s="1244"/>
      <c r="V141" s="1244"/>
      <c r="W141" s="1244"/>
      <c r="X141" s="1244"/>
      <c r="Y141" s="1244"/>
      <c r="Z141" s="1244"/>
      <c r="AA141" s="1244"/>
      <c r="AB141" s="1244"/>
      <c r="AC141" s="1244"/>
      <c r="AD141" s="1244"/>
      <c r="AE141" s="1244"/>
      <c r="AF141" s="1244"/>
      <c r="AG141" s="1245"/>
      <c r="AH141" s="940"/>
      <c r="AI141" s="916"/>
      <c r="AJ141" s="917"/>
      <c r="AK141" s="882" t="str">
        <f t="shared" si="0"/>
        <v>-</v>
      </c>
      <c r="AL141" s="371"/>
      <c r="AM141" s="759"/>
      <c r="AN141" s="759"/>
      <c r="AO141" s="759"/>
      <c r="AP141" s="759"/>
      <c r="AQ141" s="759"/>
      <c r="AR141" s="759"/>
      <c r="AS141" s="759"/>
      <c r="AT141" s="1288"/>
      <c r="AU141" s="1269"/>
      <c r="AV141" s="225" t="s">
        <v>142</v>
      </c>
      <c r="AW141" s="1249"/>
      <c r="AX141" s="759"/>
      <c r="AY141" s="768"/>
      <c r="AZ141" s="759"/>
      <c r="BA141" s="759"/>
      <c r="BB141" s="759"/>
      <c r="BE141" s="138"/>
      <c r="BF141" s="142"/>
      <c r="BG141" s="138"/>
      <c r="BH141" s="606"/>
      <c r="BI141" s="606"/>
      <c r="BJ141" s="606"/>
      <c r="BK141" s="602"/>
      <c r="BL141" s="42"/>
      <c r="BM141" s="42"/>
      <c r="BN141" s="145"/>
      <c r="BO141" s="46"/>
      <c r="BP141" s="259"/>
      <c r="BQ141" s="259"/>
      <c r="BR141" s="259"/>
      <c r="BS141" s="580"/>
      <c r="BT141" s="580"/>
      <c r="BU141" s="580"/>
      <c r="BV141" s="580"/>
      <c r="BW141" s="580"/>
      <c r="BX141" s="580"/>
      <c r="BY141" s="580"/>
      <c r="BZ141" s="580"/>
      <c r="CA141" s="580"/>
      <c r="CB141" s="580"/>
      <c r="CC141" s="246"/>
      <c r="CD141" s="246"/>
      <c r="CE141" s="246"/>
      <c r="CF141" s="246"/>
      <c r="CG141" s="246"/>
      <c r="CH141" s="246"/>
      <c r="CI141" s="246"/>
      <c r="CJ141" s="246"/>
      <c r="CK141" s="246"/>
      <c r="CL141" s="580"/>
      <c r="CM141" s="580"/>
      <c r="CN141" s="580"/>
      <c r="CO141" s="580"/>
      <c r="CP141" s="580"/>
      <c r="CQ141" s="580"/>
      <c r="CR141" s="580"/>
      <c r="CS141" s="580"/>
      <c r="CT141" s="580"/>
      <c r="CU141" s="580"/>
      <c r="CV141" s="580"/>
      <c r="CW141" s="941"/>
      <c r="CX141" s="246"/>
    </row>
    <row r="142" spans="1:102" ht="26.1" customHeight="1" thickBot="1">
      <c r="A142" s="1618"/>
      <c r="B142" s="1626"/>
      <c r="C142" s="1627"/>
      <c r="D142" s="1628"/>
      <c r="E142" s="383" t="s">
        <v>378</v>
      </c>
      <c r="F142" s="1242" t="s">
        <v>379</v>
      </c>
      <c r="G142" s="1242"/>
      <c r="H142" s="1242"/>
      <c r="I142" s="1242"/>
      <c r="J142" s="1242"/>
      <c r="K142" s="1242"/>
      <c r="L142" s="1242"/>
      <c r="M142" s="1242"/>
      <c r="N142" s="1242"/>
      <c r="O142" s="1242"/>
      <c r="P142" s="1242"/>
      <c r="Q142" s="1242"/>
      <c r="R142" s="1242"/>
      <c r="S142" s="1242"/>
      <c r="T142" s="1242"/>
      <c r="U142" s="1242"/>
      <c r="V142" s="1242"/>
      <c r="W142" s="1242"/>
      <c r="X142" s="1242"/>
      <c r="Y142" s="1242"/>
      <c r="Z142" s="1242"/>
      <c r="AA142" s="1242"/>
      <c r="AB142" s="1242"/>
      <c r="AC142" s="1242"/>
      <c r="AD142" s="1242"/>
      <c r="AE142" s="1242"/>
      <c r="AF142" s="1242"/>
      <c r="AG142" s="1243"/>
      <c r="AH142" s="887"/>
      <c r="AI142" s="929"/>
      <c r="AJ142" s="888"/>
      <c r="AK142" s="883" t="str">
        <f t="shared" si="0"/>
        <v>-</v>
      </c>
      <c r="AL142" s="372"/>
      <c r="AM142" s="759"/>
      <c r="AN142" s="759"/>
      <c r="AO142" s="759"/>
      <c r="AP142" s="759"/>
      <c r="AQ142" s="759"/>
      <c r="AR142" s="759"/>
      <c r="AS142" s="759"/>
      <c r="AT142" s="1288"/>
      <c r="AU142" s="1270"/>
      <c r="AV142" s="226" t="s">
        <v>143</v>
      </c>
      <c r="AW142" s="1248"/>
      <c r="AX142" s="759"/>
      <c r="AY142" s="768"/>
      <c r="AZ142" s="759"/>
      <c r="BA142" s="759"/>
      <c r="BB142" s="759"/>
      <c r="BE142" s="138"/>
      <c r="BF142" s="142"/>
      <c r="BG142" s="138"/>
      <c r="BH142" s="606"/>
      <c r="BI142" s="606"/>
      <c r="BJ142" s="606"/>
      <c r="BK142" s="602"/>
      <c r="BL142" s="42"/>
      <c r="BM142" s="42"/>
      <c r="BN142" s="145"/>
      <c r="BO142" s="46"/>
      <c r="BP142" s="259"/>
      <c r="BQ142" s="259"/>
      <c r="BR142" s="259"/>
      <c r="BS142" s="580"/>
      <c r="BT142" s="580"/>
      <c r="BU142" s="580"/>
      <c r="BV142" s="580"/>
      <c r="BW142" s="580"/>
      <c r="BX142" s="580"/>
      <c r="BY142" s="580"/>
      <c r="BZ142" s="580"/>
      <c r="CA142" s="580"/>
      <c r="CB142" s="580"/>
      <c r="CC142" s="246"/>
      <c r="CD142" s="246"/>
      <c r="CE142" s="246"/>
      <c r="CF142" s="246"/>
      <c r="CG142" s="246"/>
      <c r="CH142" s="246"/>
      <c r="CI142" s="246"/>
      <c r="CJ142" s="246"/>
      <c r="CK142" s="246"/>
      <c r="CL142" s="580"/>
      <c r="CM142" s="580"/>
      <c r="CN142" s="580"/>
      <c r="CO142" s="580"/>
      <c r="CP142" s="580"/>
      <c r="CQ142" s="580"/>
      <c r="CR142" s="580"/>
      <c r="CS142" s="580"/>
      <c r="CT142" s="580"/>
      <c r="CU142" s="580"/>
      <c r="CV142" s="580"/>
      <c r="CW142" s="941"/>
      <c r="CX142" s="246"/>
    </row>
    <row r="143" spans="1:102" ht="26.1" customHeight="1">
      <c r="A143" s="1618"/>
      <c r="B143" s="1546" t="s">
        <v>48</v>
      </c>
      <c r="C143" s="1547"/>
      <c r="D143" s="1548"/>
      <c r="E143" s="386" t="s">
        <v>380</v>
      </c>
      <c r="F143" s="1250" t="s">
        <v>381</v>
      </c>
      <c r="G143" s="1250"/>
      <c r="H143" s="1250"/>
      <c r="I143" s="1250"/>
      <c r="J143" s="1250"/>
      <c r="K143" s="1250"/>
      <c r="L143" s="1250"/>
      <c r="M143" s="1250"/>
      <c r="N143" s="1250"/>
      <c r="O143" s="1250"/>
      <c r="P143" s="1250"/>
      <c r="Q143" s="1250"/>
      <c r="R143" s="1250"/>
      <c r="S143" s="1250"/>
      <c r="T143" s="1250"/>
      <c r="U143" s="1250"/>
      <c r="V143" s="1250"/>
      <c r="W143" s="1250"/>
      <c r="X143" s="1250"/>
      <c r="Y143" s="1250"/>
      <c r="Z143" s="1250"/>
      <c r="AA143" s="1250"/>
      <c r="AB143" s="1250"/>
      <c r="AC143" s="1250"/>
      <c r="AD143" s="1250"/>
      <c r="AE143" s="1250"/>
      <c r="AF143" s="1250"/>
      <c r="AG143" s="1251"/>
      <c r="AH143" s="907"/>
      <c r="AI143" s="908"/>
      <c r="AJ143" s="944"/>
      <c r="AK143" s="881" t="str">
        <f t="shared" si="0"/>
        <v>-</v>
      </c>
      <c r="AL143" s="370"/>
      <c r="AM143" s="759"/>
      <c r="AN143" s="759"/>
      <c r="AO143" s="759"/>
      <c r="AP143" s="759"/>
      <c r="AQ143" s="759"/>
      <c r="AR143" s="759"/>
      <c r="AS143" s="759"/>
      <c r="AT143" s="1288"/>
      <c r="AU143" s="1292" t="s">
        <v>48</v>
      </c>
      <c r="AV143" s="227" t="s">
        <v>144</v>
      </c>
      <c r="AW143" s="1246">
        <f>COUNTIF(AK143:AK144,"X")</f>
        <v>0</v>
      </c>
      <c r="AX143" s="759"/>
      <c r="AY143" s="768"/>
      <c r="AZ143" s="759"/>
      <c r="BA143" s="759"/>
      <c r="BB143" s="759"/>
      <c r="BE143" s="138"/>
      <c r="BF143" s="142"/>
      <c r="BG143" s="138"/>
      <c r="BH143" s="606"/>
      <c r="BI143" s="606"/>
      <c r="BJ143" s="606"/>
      <c r="BK143" s="602"/>
      <c r="BL143" s="42"/>
      <c r="BM143" s="42"/>
      <c r="BN143" s="145"/>
      <c r="BO143" s="46"/>
      <c r="BP143" s="246"/>
      <c r="BQ143" s="246"/>
      <c r="BR143" s="246"/>
      <c r="BS143" s="580"/>
      <c r="BT143" s="580"/>
      <c r="BU143" s="580"/>
      <c r="BV143" s="580"/>
      <c r="BW143" s="580"/>
      <c r="BX143" s="580"/>
      <c r="BY143" s="580"/>
      <c r="BZ143" s="580"/>
      <c r="CA143" s="580"/>
      <c r="CB143" s="580"/>
      <c r="CC143" s="246"/>
      <c r="CD143" s="246"/>
      <c r="CE143" s="246"/>
      <c r="CF143" s="246"/>
      <c r="CG143" s="246"/>
      <c r="CH143" s="246"/>
      <c r="CI143" s="246"/>
      <c r="CJ143" s="246"/>
      <c r="CK143" s="246"/>
      <c r="CL143" s="580"/>
      <c r="CM143" s="580"/>
      <c r="CN143" s="580"/>
      <c r="CO143" s="580"/>
      <c r="CP143" s="580"/>
      <c r="CQ143" s="580"/>
      <c r="CR143" s="580"/>
      <c r="CS143" s="580"/>
      <c r="CT143" s="580"/>
      <c r="CU143" s="580"/>
      <c r="CV143" s="580"/>
      <c r="CW143" s="941"/>
      <c r="CX143" s="246"/>
    </row>
    <row r="144" spans="1:102" ht="26.1" customHeight="1" thickBot="1">
      <c r="A144" s="1618"/>
      <c r="B144" s="1549"/>
      <c r="C144" s="1550"/>
      <c r="D144" s="1551"/>
      <c r="E144" s="387" t="s">
        <v>382</v>
      </c>
      <c r="F144" s="1304" t="s">
        <v>383</v>
      </c>
      <c r="G144" s="1304"/>
      <c r="H144" s="1304"/>
      <c r="I144" s="1304"/>
      <c r="J144" s="1304"/>
      <c r="K144" s="1304"/>
      <c r="L144" s="1304"/>
      <c r="M144" s="1304"/>
      <c r="N144" s="1304"/>
      <c r="O144" s="1304"/>
      <c r="P144" s="1304"/>
      <c r="Q144" s="1304"/>
      <c r="R144" s="1304"/>
      <c r="S144" s="1304"/>
      <c r="T144" s="1304"/>
      <c r="U144" s="1304"/>
      <c r="V144" s="1304"/>
      <c r="W144" s="1304"/>
      <c r="X144" s="1304"/>
      <c r="Y144" s="1304"/>
      <c r="Z144" s="1304"/>
      <c r="AA144" s="1304"/>
      <c r="AB144" s="1304"/>
      <c r="AC144" s="1304"/>
      <c r="AD144" s="1304"/>
      <c r="AE144" s="1304"/>
      <c r="AF144" s="1304"/>
      <c r="AG144" s="1305"/>
      <c r="AH144" s="942"/>
      <c r="AI144" s="903"/>
      <c r="AJ144" s="904"/>
      <c r="AK144" s="883" t="str">
        <f t="shared" si="0"/>
        <v>-</v>
      </c>
      <c r="AL144" s="372"/>
      <c r="AM144" s="759"/>
      <c r="AN144" s="759"/>
      <c r="AO144" s="759"/>
      <c r="AP144" s="759"/>
      <c r="AQ144" s="759"/>
      <c r="AR144" s="759"/>
      <c r="AS144" s="759"/>
      <c r="AT144" s="1288"/>
      <c r="AU144" s="1293"/>
      <c r="AV144" s="228" t="s">
        <v>145</v>
      </c>
      <c r="AW144" s="1248"/>
      <c r="AX144" s="759"/>
      <c r="AY144" s="768"/>
      <c r="AZ144" s="759"/>
      <c r="BA144" s="759"/>
      <c r="BB144" s="759"/>
      <c r="BE144" s="138"/>
      <c r="BF144" s="142"/>
      <c r="BG144" s="138"/>
      <c r="BH144" s="606"/>
      <c r="BI144" s="606"/>
      <c r="BJ144" s="606"/>
      <c r="BK144" s="602"/>
      <c r="BL144" s="42"/>
      <c r="BM144" s="42"/>
      <c r="BN144" s="145"/>
      <c r="BO144" s="46"/>
      <c r="BP144" s="246"/>
      <c r="BQ144" s="246"/>
      <c r="BR144" s="246"/>
      <c r="BS144" s="580"/>
      <c r="BT144" s="580"/>
      <c r="BU144" s="580"/>
      <c r="BV144" s="580"/>
      <c r="BW144" s="580"/>
      <c r="BX144" s="580"/>
      <c r="BY144" s="580"/>
      <c r="BZ144" s="580"/>
      <c r="CA144" s="580"/>
      <c r="CB144" s="580"/>
      <c r="CC144" s="246"/>
      <c r="CD144" s="246"/>
      <c r="CE144" s="246"/>
      <c r="CF144" s="246"/>
      <c r="CG144" s="246"/>
      <c r="CH144" s="246"/>
      <c r="CI144" s="246"/>
      <c r="CJ144" s="246"/>
      <c r="CK144" s="246"/>
      <c r="CL144" s="580"/>
      <c r="CM144" s="580"/>
      <c r="CN144" s="580"/>
      <c r="CO144" s="580"/>
      <c r="CP144" s="580"/>
      <c r="CQ144" s="580"/>
      <c r="CR144" s="580"/>
      <c r="CS144" s="580"/>
      <c r="CT144" s="580"/>
      <c r="CU144" s="580"/>
      <c r="CV144" s="580"/>
      <c r="CW144" s="941"/>
      <c r="CX144" s="246"/>
    </row>
    <row r="145" spans="1:102" ht="26.1" customHeight="1">
      <c r="A145" s="1618"/>
      <c r="B145" s="1495" t="s">
        <v>49</v>
      </c>
      <c r="C145" s="1496"/>
      <c r="D145" s="1497"/>
      <c r="E145" s="388" t="s">
        <v>384</v>
      </c>
      <c r="F145" s="1252" t="s">
        <v>385</v>
      </c>
      <c r="G145" s="1252"/>
      <c r="H145" s="1252"/>
      <c r="I145" s="1252"/>
      <c r="J145" s="1252"/>
      <c r="K145" s="1252"/>
      <c r="L145" s="1252"/>
      <c r="M145" s="1252"/>
      <c r="N145" s="1252"/>
      <c r="O145" s="1252"/>
      <c r="P145" s="1252"/>
      <c r="Q145" s="1252"/>
      <c r="R145" s="1252"/>
      <c r="S145" s="1252"/>
      <c r="T145" s="1252"/>
      <c r="U145" s="1252"/>
      <c r="V145" s="1252"/>
      <c r="W145" s="1252"/>
      <c r="X145" s="1252"/>
      <c r="Y145" s="1252"/>
      <c r="Z145" s="1252"/>
      <c r="AA145" s="1252"/>
      <c r="AB145" s="1252"/>
      <c r="AC145" s="1252"/>
      <c r="AD145" s="1252"/>
      <c r="AE145" s="1252"/>
      <c r="AF145" s="1252"/>
      <c r="AG145" s="1253"/>
      <c r="AH145" s="217"/>
      <c r="AI145" s="913"/>
      <c r="AJ145" s="914"/>
      <c r="AK145" s="881" t="str">
        <f t="shared" si="0"/>
        <v>-</v>
      </c>
      <c r="AL145" s="370"/>
      <c r="AM145" s="759"/>
      <c r="AN145" s="759"/>
      <c r="AO145" s="759"/>
      <c r="AP145" s="759"/>
      <c r="AQ145" s="759"/>
      <c r="AR145" s="759"/>
      <c r="AS145" s="759"/>
      <c r="AT145" s="1288"/>
      <c r="AU145" s="1268" t="s">
        <v>49</v>
      </c>
      <c r="AV145" s="225" t="s">
        <v>146</v>
      </c>
      <c r="AW145" s="1246">
        <f>COUNTIF(AK145:AK146,"X")</f>
        <v>0</v>
      </c>
      <c r="AX145" s="759"/>
      <c r="AY145" s="768"/>
      <c r="AZ145" s="759"/>
      <c r="BA145" s="759"/>
      <c r="BB145" s="759"/>
      <c r="BE145" s="138"/>
      <c r="BF145" s="142"/>
      <c r="BG145" s="138"/>
      <c r="BH145" s="606"/>
      <c r="BI145" s="606"/>
      <c r="BJ145" s="606"/>
      <c r="BK145" s="602"/>
      <c r="BL145" s="42"/>
      <c r="BM145" s="42"/>
      <c r="BN145" s="145"/>
      <c r="BO145" s="46"/>
      <c r="BP145" s="259"/>
      <c r="BQ145" s="259"/>
      <c r="BR145" s="259"/>
      <c r="BS145" s="580"/>
      <c r="BT145" s="580"/>
      <c r="BU145" s="580"/>
      <c r="BV145" s="580"/>
      <c r="BW145" s="580"/>
      <c r="BX145" s="580"/>
      <c r="BY145" s="580"/>
      <c r="BZ145" s="580"/>
      <c r="CA145" s="580"/>
      <c r="CB145" s="580"/>
      <c r="CC145" s="246"/>
      <c r="CD145" s="246"/>
      <c r="CE145" s="246"/>
      <c r="CF145" s="246"/>
      <c r="CG145" s="246"/>
      <c r="CH145" s="246"/>
      <c r="CI145" s="246"/>
      <c r="CJ145" s="246"/>
      <c r="CK145" s="246"/>
      <c r="CL145" s="580"/>
      <c r="CM145" s="580"/>
      <c r="CN145" s="580"/>
      <c r="CO145" s="580"/>
      <c r="CP145" s="580"/>
      <c r="CQ145" s="580"/>
      <c r="CR145" s="580"/>
      <c r="CS145" s="580"/>
      <c r="CT145" s="580"/>
      <c r="CU145" s="580"/>
      <c r="CV145" s="580"/>
      <c r="CW145" s="941"/>
      <c r="CX145" s="246"/>
    </row>
    <row r="146" spans="1:102" ht="26.1" customHeight="1" thickBot="1">
      <c r="A146" s="1618"/>
      <c r="B146" s="1498"/>
      <c r="C146" s="1499"/>
      <c r="D146" s="1500"/>
      <c r="E146" s="383" t="s">
        <v>386</v>
      </c>
      <c r="F146" s="1242" t="s">
        <v>387</v>
      </c>
      <c r="G146" s="1242"/>
      <c r="H146" s="1242"/>
      <c r="I146" s="1242"/>
      <c r="J146" s="1242"/>
      <c r="K146" s="1242"/>
      <c r="L146" s="1242"/>
      <c r="M146" s="1242"/>
      <c r="N146" s="1242"/>
      <c r="O146" s="1242"/>
      <c r="P146" s="1242"/>
      <c r="Q146" s="1242"/>
      <c r="R146" s="1242"/>
      <c r="S146" s="1242"/>
      <c r="T146" s="1242"/>
      <c r="U146" s="1242"/>
      <c r="V146" s="1242"/>
      <c r="W146" s="1242"/>
      <c r="X146" s="1242"/>
      <c r="Y146" s="1242"/>
      <c r="Z146" s="1242"/>
      <c r="AA146" s="1242"/>
      <c r="AB146" s="1242"/>
      <c r="AC146" s="1242"/>
      <c r="AD146" s="1242"/>
      <c r="AE146" s="1242"/>
      <c r="AF146" s="1242"/>
      <c r="AG146" s="1243"/>
      <c r="AH146" s="887"/>
      <c r="AI146" s="929"/>
      <c r="AJ146" s="888"/>
      <c r="AK146" s="883" t="str">
        <f t="shared" si="0"/>
        <v>-</v>
      </c>
      <c r="AL146" s="372"/>
      <c r="AM146" s="759"/>
      <c r="AN146" s="759"/>
      <c r="AO146" s="759"/>
      <c r="AP146" s="759"/>
      <c r="AQ146" s="759"/>
      <c r="AR146" s="759"/>
      <c r="AS146" s="759"/>
      <c r="AT146" s="1288"/>
      <c r="AU146" s="1270"/>
      <c r="AV146" s="229" t="s">
        <v>147</v>
      </c>
      <c r="AW146" s="1248"/>
      <c r="AX146" s="759"/>
      <c r="AY146" s="768"/>
      <c r="AZ146" s="759"/>
      <c r="BA146" s="759"/>
      <c r="BB146" s="759"/>
      <c r="BE146" s="138"/>
      <c r="BF146" s="142"/>
      <c r="BG146" s="138"/>
      <c r="BH146" s="606"/>
      <c r="BI146" s="606"/>
      <c r="BJ146" s="606"/>
      <c r="BK146" s="602"/>
      <c r="BL146" s="42"/>
      <c r="BM146" s="42"/>
      <c r="BN146" s="145"/>
      <c r="BO146" s="46"/>
      <c r="BP146" s="259"/>
      <c r="BQ146" s="259"/>
      <c r="BR146" s="259"/>
      <c r="BS146" s="580"/>
      <c r="BT146" s="580"/>
      <c r="BU146" s="580"/>
      <c r="BV146" s="580"/>
      <c r="BW146" s="580"/>
      <c r="BX146" s="580"/>
      <c r="BY146" s="580"/>
      <c r="BZ146" s="580"/>
      <c r="CA146" s="580"/>
      <c r="CB146" s="580"/>
      <c r="CC146" s="246"/>
      <c r="CD146" s="246"/>
      <c r="CE146" s="246"/>
      <c r="CF146" s="246"/>
      <c r="CG146" s="246"/>
      <c r="CH146" s="246"/>
      <c r="CI146" s="246"/>
      <c r="CJ146" s="246"/>
      <c r="CK146" s="246"/>
      <c r="CL146" s="580"/>
      <c r="CM146" s="580"/>
      <c r="CN146" s="580"/>
      <c r="CO146" s="580"/>
      <c r="CP146" s="580"/>
      <c r="CQ146" s="580"/>
      <c r="CR146" s="580"/>
      <c r="CS146" s="580"/>
      <c r="CT146" s="580"/>
      <c r="CU146" s="580"/>
      <c r="CV146" s="580"/>
      <c r="CW146" s="941"/>
      <c r="CX146" s="246"/>
    </row>
    <row r="147" spans="1:102" ht="26.1" customHeight="1">
      <c r="A147" s="1618"/>
      <c r="B147" s="1757" t="s">
        <v>121</v>
      </c>
      <c r="C147" s="1621"/>
      <c r="D147" s="1622"/>
      <c r="E147" s="386" t="s">
        <v>388</v>
      </c>
      <c r="F147" s="1250" t="s">
        <v>389</v>
      </c>
      <c r="G147" s="1250"/>
      <c r="H147" s="1250"/>
      <c r="I147" s="1250"/>
      <c r="J147" s="1250"/>
      <c r="K147" s="1250"/>
      <c r="L147" s="1250"/>
      <c r="M147" s="1250"/>
      <c r="N147" s="1250"/>
      <c r="O147" s="1250"/>
      <c r="P147" s="1250"/>
      <c r="Q147" s="1250"/>
      <c r="R147" s="1250"/>
      <c r="S147" s="1250"/>
      <c r="T147" s="1250"/>
      <c r="U147" s="1250"/>
      <c r="V147" s="1250"/>
      <c r="W147" s="1250"/>
      <c r="X147" s="1250"/>
      <c r="Y147" s="1250"/>
      <c r="Z147" s="1250"/>
      <c r="AA147" s="1250"/>
      <c r="AB147" s="1250"/>
      <c r="AC147" s="1250"/>
      <c r="AD147" s="1250"/>
      <c r="AE147" s="1250"/>
      <c r="AF147" s="1250"/>
      <c r="AG147" s="1251"/>
      <c r="AH147" s="907"/>
      <c r="AI147" s="908"/>
      <c r="AJ147" s="944"/>
      <c r="AK147" s="881" t="str">
        <f t="shared" si="0"/>
        <v>-</v>
      </c>
      <c r="AL147" s="370"/>
      <c r="AM147" s="759"/>
      <c r="AN147" s="759"/>
      <c r="AO147" s="759"/>
      <c r="AP147" s="759"/>
      <c r="AQ147" s="759"/>
      <c r="AR147" s="759"/>
      <c r="AS147" s="759"/>
      <c r="AT147" s="1288"/>
      <c r="AU147" s="1290" t="s">
        <v>121</v>
      </c>
      <c r="AV147" s="218" t="s">
        <v>390</v>
      </c>
      <c r="AW147" s="1246">
        <f>COUNTIF(AK147:AK149,"X")</f>
        <v>0</v>
      </c>
      <c r="AX147" s="759"/>
      <c r="AY147" s="768"/>
      <c r="AZ147" s="759"/>
      <c r="BA147" s="759"/>
      <c r="BB147" s="759"/>
      <c r="BE147" s="138"/>
      <c r="BF147" s="142"/>
      <c r="BG147" s="138"/>
      <c r="BH147" s="606"/>
      <c r="BI147" s="606"/>
      <c r="BJ147" s="606"/>
      <c r="BK147" s="602"/>
      <c r="BL147" s="42"/>
      <c r="BM147" s="42"/>
      <c r="BN147" s="145"/>
      <c r="BO147" s="46"/>
      <c r="BP147" s="259"/>
      <c r="BQ147" s="259"/>
      <c r="BR147" s="259"/>
      <c r="BS147" s="580"/>
      <c r="BT147" s="580"/>
      <c r="BU147" s="580"/>
      <c r="BV147" s="580"/>
      <c r="BW147" s="580"/>
      <c r="BX147" s="580"/>
      <c r="BY147" s="580"/>
      <c r="BZ147" s="580"/>
      <c r="CA147" s="580"/>
      <c r="CB147" s="580"/>
      <c r="CC147" s="246"/>
      <c r="CD147" s="246"/>
      <c r="CE147" s="246"/>
      <c r="CF147" s="246"/>
      <c r="CG147" s="246"/>
      <c r="CH147" s="246"/>
      <c r="CI147" s="246"/>
      <c r="CJ147" s="246"/>
      <c r="CK147" s="246"/>
      <c r="CL147" s="580"/>
      <c r="CM147" s="580"/>
      <c r="CN147" s="580"/>
      <c r="CO147" s="580"/>
      <c r="CP147" s="580"/>
      <c r="CQ147" s="580"/>
      <c r="CR147" s="580"/>
      <c r="CS147" s="580"/>
      <c r="CT147" s="580"/>
      <c r="CU147" s="580"/>
      <c r="CV147" s="580"/>
      <c r="CW147" s="941"/>
      <c r="CX147" s="246"/>
    </row>
    <row r="148" spans="1:102" ht="26.1" customHeight="1">
      <c r="A148" s="1618"/>
      <c r="B148" s="1623"/>
      <c r="C148" s="1624"/>
      <c r="D148" s="1625"/>
      <c r="E148" s="389" t="s">
        <v>391</v>
      </c>
      <c r="F148" s="1244" t="s">
        <v>392</v>
      </c>
      <c r="G148" s="1244"/>
      <c r="H148" s="1244"/>
      <c r="I148" s="1244"/>
      <c r="J148" s="1244"/>
      <c r="K148" s="1244"/>
      <c r="L148" s="1244"/>
      <c r="M148" s="1244"/>
      <c r="N148" s="1244"/>
      <c r="O148" s="1244"/>
      <c r="P148" s="1244"/>
      <c r="Q148" s="1244"/>
      <c r="R148" s="1244"/>
      <c r="S148" s="1244"/>
      <c r="T148" s="1244"/>
      <c r="U148" s="1244"/>
      <c r="V148" s="1244"/>
      <c r="W148" s="1244"/>
      <c r="X148" s="1244"/>
      <c r="Y148" s="1244"/>
      <c r="Z148" s="1244"/>
      <c r="AA148" s="1244"/>
      <c r="AB148" s="1244"/>
      <c r="AC148" s="1244"/>
      <c r="AD148" s="1244"/>
      <c r="AE148" s="1244"/>
      <c r="AF148" s="1244"/>
      <c r="AG148" s="1245"/>
      <c r="AH148" s="940"/>
      <c r="AI148" s="916"/>
      <c r="AJ148" s="917"/>
      <c r="AK148" s="882" t="str">
        <f t="shared" si="0"/>
        <v>-</v>
      </c>
      <c r="AL148" s="371"/>
      <c r="AM148" s="759"/>
      <c r="AN148" s="759"/>
      <c r="AO148" s="759"/>
      <c r="AP148" s="759"/>
      <c r="AQ148" s="759"/>
      <c r="AR148" s="759"/>
      <c r="AS148" s="759"/>
      <c r="AT148" s="1288"/>
      <c r="AU148" s="1269"/>
      <c r="AV148" s="220" t="s">
        <v>149</v>
      </c>
      <c r="AW148" s="1249"/>
      <c r="AX148" s="759"/>
      <c r="AY148" s="768"/>
      <c r="AZ148" s="759"/>
      <c r="BA148" s="759"/>
      <c r="BB148" s="759"/>
      <c r="BE148" s="138"/>
      <c r="BF148" s="142"/>
      <c r="BG148" s="138"/>
      <c r="BH148" s="606"/>
      <c r="BI148" s="606"/>
      <c r="BJ148" s="606"/>
      <c r="BK148" s="602"/>
      <c r="BL148" s="42"/>
      <c r="BM148" s="42"/>
      <c r="BN148" s="145"/>
      <c r="BO148" s="46"/>
      <c r="BP148" s="941"/>
      <c r="BQ148" s="941"/>
      <c r="BR148" s="941"/>
      <c r="BS148" s="580"/>
      <c r="BT148" s="580"/>
      <c r="BU148" s="580"/>
      <c r="BV148" s="580"/>
      <c r="BW148" s="580"/>
      <c r="BX148" s="580"/>
      <c r="BY148" s="580"/>
      <c r="BZ148" s="580"/>
      <c r="CA148" s="580"/>
      <c r="CB148" s="580"/>
      <c r="CC148" s="246"/>
      <c r="CD148" s="246"/>
      <c r="CE148" s="246"/>
      <c r="CF148" s="246"/>
      <c r="CG148" s="246"/>
      <c r="CH148" s="246"/>
      <c r="CI148" s="246"/>
      <c r="CJ148" s="246"/>
      <c r="CK148" s="246"/>
      <c r="CL148" s="580"/>
      <c r="CM148" s="580"/>
      <c r="CN148" s="580"/>
      <c r="CO148" s="580"/>
      <c r="CP148" s="580"/>
      <c r="CQ148" s="580"/>
      <c r="CR148" s="580"/>
      <c r="CS148" s="580"/>
      <c r="CT148" s="580"/>
      <c r="CU148" s="580"/>
      <c r="CV148" s="580"/>
      <c r="CW148" s="941"/>
      <c r="CX148" s="246"/>
    </row>
    <row r="149" spans="1:102" ht="26.1" customHeight="1" thickBot="1">
      <c r="A149" s="1619"/>
      <c r="B149" s="1626"/>
      <c r="C149" s="1627"/>
      <c r="D149" s="1628"/>
      <c r="E149" s="390" t="s">
        <v>393</v>
      </c>
      <c r="F149" s="1304" t="s">
        <v>394</v>
      </c>
      <c r="G149" s="1304"/>
      <c r="H149" s="1304"/>
      <c r="I149" s="1304"/>
      <c r="J149" s="1304"/>
      <c r="K149" s="1304"/>
      <c r="L149" s="1304"/>
      <c r="M149" s="1304"/>
      <c r="N149" s="1304"/>
      <c r="O149" s="1304"/>
      <c r="P149" s="1304"/>
      <c r="Q149" s="1304"/>
      <c r="R149" s="1304"/>
      <c r="S149" s="1304"/>
      <c r="T149" s="1304"/>
      <c r="U149" s="1304"/>
      <c r="V149" s="1304"/>
      <c r="W149" s="1304"/>
      <c r="X149" s="1304"/>
      <c r="Y149" s="1304"/>
      <c r="Z149" s="1304"/>
      <c r="AA149" s="1304"/>
      <c r="AB149" s="1304"/>
      <c r="AC149" s="1304"/>
      <c r="AD149" s="1304"/>
      <c r="AE149" s="1304"/>
      <c r="AF149" s="1304"/>
      <c r="AG149" s="1305"/>
      <c r="AH149" s="942"/>
      <c r="AI149" s="903"/>
      <c r="AJ149" s="904"/>
      <c r="AK149" s="883" t="str">
        <f t="shared" si="0"/>
        <v>-</v>
      </c>
      <c r="AL149" s="372"/>
      <c r="AM149" s="759"/>
      <c r="AN149" s="759"/>
      <c r="AO149" s="759"/>
      <c r="AP149" s="759"/>
      <c r="AQ149" s="759"/>
      <c r="AR149" s="759"/>
      <c r="AS149" s="759"/>
      <c r="AT149" s="1289"/>
      <c r="AU149" s="1270"/>
      <c r="AV149" s="221" t="s">
        <v>150</v>
      </c>
      <c r="AW149" s="1248"/>
      <c r="AX149" s="759"/>
      <c r="AY149" s="768"/>
      <c r="AZ149" s="759"/>
      <c r="BA149" s="759"/>
      <c r="BB149" s="759"/>
      <c r="BE149" s="138"/>
      <c r="BF149" s="142"/>
      <c r="BG149" s="138"/>
      <c r="BH149" s="606"/>
      <c r="BI149" s="606"/>
      <c r="BJ149" s="606"/>
      <c r="BK149" s="602"/>
      <c r="BL149" s="42"/>
      <c r="BM149" s="42"/>
      <c r="BN149" s="145"/>
      <c r="BO149" s="46"/>
      <c r="BP149" s="259"/>
      <c r="BQ149" s="259"/>
      <c r="BR149" s="259"/>
      <c r="BS149" s="580"/>
      <c r="BT149" s="580"/>
      <c r="BU149" s="580"/>
      <c r="BV149" s="580"/>
      <c r="BW149" s="580"/>
      <c r="BX149" s="580"/>
      <c r="BY149" s="580"/>
      <c r="BZ149" s="580"/>
      <c r="CA149" s="580"/>
      <c r="CB149" s="580"/>
      <c r="CC149" s="246"/>
      <c r="CD149" s="246"/>
      <c r="CE149" s="246"/>
      <c r="CF149" s="246"/>
      <c r="CG149" s="246"/>
      <c r="CH149" s="246"/>
      <c r="CI149" s="246"/>
      <c r="CJ149" s="246"/>
      <c r="CK149" s="246"/>
      <c r="CL149" s="580"/>
      <c r="CM149" s="580"/>
      <c r="CN149" s="580"/>
      <c r="CO149" s="580"/>
      <c r="CP149" s="580"/>
      <c r="CQ149" s="580"/>
      <c r="CR149" s="580"/>
      <c r="CS149" s="580"/>
      <c r="CT149" s="580"/>
      <c r="CU149" s="580"/>
      <c r="CV149" s="580"/>
      <c r="CW149" s="941"/>
      <c r="CX149" s="246"/>
    </row>
    <row r="150" spans="1:102" ht="26.1" customHeight="1">
      <c r="A150" s="1557" t="s">
        <v>395</v>
      </c>
      <c r="B150" s="1451" t="s">
        <v>51</v>
      </c>
      <c r="C150" s="1452"/>
      <c r="D150" s="1453"/>
      <c r="E150" s="391" t="s">
        <v>396</v>
      </c>
      <c r="F150" s="1252" t="s">
        <v>397</v>
      </c>
      <c r="G150" s="1252"/>
      <c r="H150" s="1252"/>
      <c r="I150" s="1252"/>
      <c r="J150" s="1252"/>
      <c r="K150" s="1252"/>
      <c r="L150" s="1252"/>
      <c r="M150" s="1252"/>
      <c r="N150" s="1252"/>
      <c r="O150" s="1252"/>
      <c r="P150" s="1252"/>
      <c r="Q150" s="1252"/>
      <c r="R150" s="1252"/>
      <c r="S150" s="1252"/>
      <c r="T150" s="1252"/>
      <c r="U150" s="1252"/>
      <c r="V150" s="1252"/>
      <c r="W150" s="1252"/>
      <c r="X150" s="1252"/>
      <c r="Y150" s="1252"/>
      <c r="Z150" s="1252"/>
      <c r="AA150" s="1252"/>
      <c r="AB150" s="1252"/>
      <c r="AC150" s="1252"/>
      <c r="AD150" s="1252"/>
      <c r="AE150" s="1252"/>
      <c r="AF150" s="1252"/>
      <c r="AG150" s="1253"/>
      <c r="AH150" s="217"/>
      <c r="AI150" s="913"/>
      <c r="AJ150" s="914"/>
      <c r="AK150" s="881" t="str">
        <f t="shared" si="0"/>
        <v>-</v>
      </c>
      <c r="AL150" s="373"/>
      <c r="AM150" s="759"/>
      <c r="AN150" s="759"/>
      <c r="AO150" s="759"/>
      <c r="AP150" s="759"/>
      <c r="AQ150" s="759"/>
      <c r="AR150" s="759"/>
      <c r="AS150" s="759"/>
      <c r="AT150" s="1281" t="s">
        <v>395</v>
      </c>
      <c r="AU150" s="1274" t="s">
        <v>51</v>
      </c>
      <c r="AV150" s="218" t="s">
        <v>151</v>
      </c>
      <c r="AW150" s="1246">
        <f>COUNTIF(AK150:AK152,"x")</f>
        <v>0</v>
      </c>
      <c r="AX150" s="759"/>
      <c r="AY150" s="768"/>
      <c r="AZ150" s="759"/>
      <c r="BA150" s="759"/>
      <c r="BB150" s="759"/>
      <c r="BE150" s="139"/>
      <c r="BF150" s="143"/>
      <c r="BG150" s="139"/>
      <c r="BH150" s="607"/>
      <c r="BI150" s="607"/>
      <c r="BJ150" s="607"/>
      <c r="BK150" s="602"/>
      <c r="BL150" s="42"/>
      <c r="BM150" s="42"/>
      <c r="BN150" s="145"/>
      <c r="BO150" s="46"/>
      <c r="BP150" s="941"/>
      <c r="BQ150" s="941"/>
      <c r="BR150" s="941"/>
      <c r="BS150" s="580"/>
      <c r="BT150" s="580"/>
      <c r="BU150" s="580"/>
      <c r="BV150" s="580"/>
      <c r="BW150" s="580"/>
      <c r="BX150" s="580"/>
      <c r="BY150" s="580"/>
      <c r="BZ150" s="580"/>
      <c r="CA150" s="580"/>
      <c r="CB150" s="580"/>
      <c r="CC150" s="246"/>
      <c r="CD150" s="246"/>
      <c r="CE150" s="246"/>
      <c r="CF150" s="246"/>
      <c r="CG150" s="246"/>
      <c r="CH150" s="246"/>
      <c r="CI150" s="246"/>
      <c r="CJ150" s="246"/>
      <c r="CK150" s="246"/>
      <c r="CL150" s="580"/>
      <c r="CM150" s="580"/>
      <c r="CN150" s="580"/>
      <c r="CO150" s="580"/>
      <c r="CP150" s="580"/>
      <c r="CQ150" s="580"/>
      <c r="CR150" s="580"/>
      <c r="CS150" s="580"/>
      <c r="CT150" s="580"/>
      <c r="CU150" s="580"/>
      <c r="CV150" s="580"/>
      <c r="CW150" s="941"/>
      <c r="CX150" s="246"/>
    </row>
    <row r="151" spans="1:102" ht="26.1" customHeight="1">
      <c r="A151" s="1558"/>
      <c r="B151" s="1454"/>
      <c r="C151" s="1455"/>
      <c r="D151" s="1456"/>
      <c r="E151" s="385" t="s">
        <v>398</v>
      </c>
      <c r="F151" s="1244" t="s">
        <v>399</v>
      </c>
      <c r="G151" s="1244"/>
      <c r="H151" s="1244"/>
      <c r="I151" s="1244"/>
      <c r="J151" s="1244"/>
      <c r="K151" s="1244"/>
      <c r="L151" s="1244"/>
      <c r="M151" s="1244"/>
      <c r="N151" s="1244"/>
      <c r="O151" s="1244"/>
      <c r="P151" s="1244"/>
      <c r="Q151" s="1244"/>
      <c r="R151" s="1244"/>
      <c r="S151" s="1244"/>
      <c r="T151" s="1244"/>
      <c r="U151" s="1244"/>
      <c r="V151" s="1244"/>
      <c r="W151" s="1244"/>
      <c r="X151" s="1244"/>
      <c r="Y151" s="1244"/>
      <c r="Z151" s="1244"/>
      <c r="AA151" s="1244"/>
      <c r="AB151" s="1244"/>
      <c r="AC151" s="1244"/>
      <c r="AD151" s="1244"/>
      <c r="AE151" s="1244"/>
      <c r="AF151" s="1244"/>
      <c r="AG151" s="1245"/>
      <c r="AH151" s="940"/>
      <c r="AI151" s="916"/>
      <c r="AJ151" s="917"/>
      <c r="AK151" s="882" t="str">
        <f t="shared" si="0"/>
        <v>-</v>
      </c>
      <c r="AL151" s="371"/>
      <c r="AM151" s="759"/>
      <c r="AN151" s="759"/>
      <c r="AO151" s="759"/>
      <c r="AP151" s="759"/>
      <c r="AQ151" s="759"/>
      <c r="AR151" s="759"/>
      <c r="AS151" s="759"/>
      <c r="AT151" s="1282"/>
      <c r="AU151" s="1275"/>
      <c r="AV151" s="225" t="s">
        <v>152</v>
      </c>
      <c r="AW151" s="1249"/>
      <c r="AX151" s="759"/>
      <c r="AY151" s="768"/>
      <c r="AZ151" s="759"/>
      <c r="BA151" s="759"/>
      <c r="BB151" s="759"/>
      <c r="BE151" s="139"/>
      <c r="BF151" s="143"/>
      <c r="BG151" s="139"/>
      <c r="BH151" s="607"/>
      <c r="BI151" s="607"/>
      <c r="BJ151" s="607"/>
      <c r="BK151" s="602"/>
      <c r="BL151" s="42"/>
      <c r="BM151" s="42"/>
      <c r="BN151" s="145"/>
      <c r="BO151" s="46"/>
      <c r="BP151" s="941"/>
      <c r="BQ151" s="941"/>
      <c r="BR151" s="941"/>
      <c r="BS151" s="580"/>
      <c r="BT151" s="580"/>
      <c r="BU151" s="580"/>
      <c r="BV151" s="580"/>
      <c r="BW151" s="580"/>
      <c r="BX151" s="580"/>
      <c r="BY151" s="580"/>
      <c r="BZ151" s="580"/>
      <c r="CA151" s="580"/>
      <c r="CB151" s="580"/>
      <c r="CC151" s="246"/>
      <c r="CD151" s="246"/>
      <c r="CE151" s="246"/>
      <c r="CF151" s="246"/>
      <c r="CG151" s="246"/>
      <c r="CH151" s="246"/>
      <c r="CI151" s="246"/>
      <c r="CJ151" s="246"/>
      <c r="CK151" s="246"/>
      <c r="CL151" s="580"/>
      <c r="CM151" s="580"/>
      <c r="CN151" s="580"/>
      <c r="CO151" s="580"/>
      <c r="CP151" s="580"/>
      <c r="CQ151" s="580"/>
      <c r="CR151" s="580"/>
      <c r="CS151" s="580"/>
      <c r="CT151" s="580"/>
      <c r="CU151" s="580"/>
      <c r="CV151" s="580"/>
      <c r="CW151" s="941"/>
      <c r="CX151" s="246"/>
    </row>
    <row r="152" spans="1:102" ht="26.1" customHeight="1" thickBot="1">
      <c r="A152" s="1558"/>
      <c r="B152" s="1457"/>
      <c r="C152" s="1458"/>
      <c r="D152" s="1459"/>
      <c r="E152" s="383" t="s">
        <v>400</v>
      </c>
      <c r="F152" s="1242" t="s">
        <v>401</v>
      </c>
      <c r="G152" s="1242"/>
      <c r="H152" s="1242"/>
      <c r="I152" s="1242"/>
      <c r="J152" s="1242"/>
      <c r="K152" s="1242"/>
      <c r="L152" s="1242"/>
      <c r="M152" s="1242"/>
      <c r="N152" s="1242"/>
      <c r="O152" s="1242"/>
      <c r="P152" s="1242"/>
      <c r="Q152" s="1242"/>
      <c r="R152" s="1242"/>
      <c r="S152" s="1242"/>
      <c r="T152" s="1242"/>
      <c r="U152" s="1242"/>
      <c r="V152" s="1242"/>
      <c r="W152" s="1242"/>
      <c r="X152" s="1242"/>
      <c r="Y152" s="1242"/>
      <c r="Z152" s="1242"/>
      <c r="AA152" s="1242"/>
      <c r="AB152" s="1242"/>
      <c r="AC152" s="1242"/>
      <c r="AD152" s="1242"/>
      <c r="AE152" s="1242"/>
      <c r="AF152" s="1242"/>
      <c r="AG152" s="1243"/>
      <c r="AH152" s="887"/>
      <c r="AI152" s="929"/>
      <c r="AJ152" s="888"/>
      <c r="AK152" s="883" t="str">
        <f t="shared" si="0"/>
        <v>-</v>
      </c>
      <c r="AL152" s="374"/>
      <c r="AM152" s="759"/>
      <c r="AN152" s="759"/>
      <c r="AO152" s="759"/>
      <c r="AP152" s="759"/>
      <c r="AQ152" s="759"/>
      <c r="AR152" s="759"/>
      <c r="AS152" s="759"/>
      <c r="AT152" s="1282"/>
      <c r="AU152" s="1276"/>
      <c r="AV152" s="224" t="s">
        <v>153</v>
      </c>
      <c r="AW152" s="1248"/>
      <c r="AX152" s="759"/>
      <c r="AY152" s="768"/>
      <c r="AZ152" s="759"/>
      <c r="BA152" s="759"/>
      <c r="BB152" s="759"/>
      <c r="BE152" s="139"/>
      <c r="BF152" s="143"/>
      <c r="BG152" s="139"/>
      <c r="BH152" s="607"/>
      <c r="BI152" s="607"/>
      <c r="BJ152" s="607"/>
      <c r="BK152" s="602"/>
      <c r="BL152" s="42"/>
      <c r="BM152" s="42"/>
      <c r="BN152" s="145"/>
      <c r="BO152" s="46"/>
      <c r="BP152" s="259"/>
      <c r="BQ152" s="259"/>
      <c r="BR152" s="259"/>
      <c r="BS152" s="580"/>
      <c r="BT152" s="580"/>
      <c r="BU152" s="580"/>
      <c r="BV152" s="580"/>
      <c r="BW152" s="580"/>
      <c r="BX152" s="580"/>
      <c r="BY152" s="580"/>
      <c r="BZ152" s="580"/>
      <c r="CA152" s="580"/>
      <c r="CB152" s="580"/>
      <c r="CC152" s="246"/>
      <c r="CD152" s="246"/>
      <c r="CE152" s="246"/>
      <c r="CF152" s="246"/>
      <c r="CG152" s="246"/>
      <c r="CH152" s="246"/>
      <c r="CI152" s="246"/>
      <c r="CJ152" s="246"/>
      <c r="CK152" s="246"/>
      <c r="CL152" s="580"/>
      <c r="CM152" s="580"/>
      <c r="CN152" s="580"/>
      <c r="CO152" s="580"/>
      <c r="CP152" s="580"/>
      <c r="CQ152" s="580"/>
      <c r="CR152" s="580"/>
      <c r="CS152" s="580"/>
      <c r="CT152" s="580"/>
      <c r="CU152" s="580"/>
      <c r="CV152" s="580"/>
      <c r="CW152" s="941"/>
      <c r="CX152" s="246"/>
    </row>
    <row r="153" spans="1:102" ht="26.1" customHeight="1">
      <c r="A153" s="1558"/>
      <c r="B153" s="1540" t="s">
        <v>52</v>
      </c>
      <c r="C153" s="1541"/>
      <c r="D153" s="1542"/>
      <c r="E153" s="386" t="s">
        <v>402</v>
      </c>
      <c r="F153" s="1250" t="s">
        <v>403</v>
      </c>
      <c r="G153" s="1250"/>
      <c r="H153" s="1250"/>
      <c r="I153" s="1250"/>
      <c r="J153" s="1250"/>
      <c r="K153" s="1250"/>
      <c r="L153" s="1250"/>
      <c r="M153" s="1250"/>
      <c r="N153" s="1250"/>
      <c r="O153" s="1250"/>
      <c r="P153" s="1250"/>
      <c r="Q153" s="1250"/>
      <c r="R153" s="1250"/>
      <c r="S153" s="1250"/>
      <c r="T153" s="1250"/>
      <c r="U153" s="1250"/>
      <c r="V153" s="1250"/>
      <c r="W153" s="1250"/>
      <c r="X153" s="1250"/>
      <c r="Y153" s="1250"/>
      <c r="Z153" s="1250"/>
      <c r="AA153" s="1250"/>
      <c r="AB153" s="1250"/>
      <c r="AC153" s="1250"/>
      <c r="AD153" s="1250"/>
      <c r="AE153" s="1250"/>
      <c r="AF153" s="1250"/>
      <c r="AG153" s="1251"/>
      <c r="AH153" s="907"/>
      <c r="AI153" s="908"/>
      <c r="AJ153" s="944"/>
      <c r="AK153" s="881" t="str">
        <f t="shared" si="0"/>
        <v>-</v>
      </c>
      <c r="AL153" s="370"/>
      <c r="AM153" s="759"/>
      <c r="AN153" s="759"/>
      <c r="AO153" s="759"/>
      <c r="AP153" s="759"/>
      <c r="AQ153" s="759"/>
      <c r="AR153" s="759"/>
      <c r="AS153" s="759"/>
      <c r="AT153" s="1282"/>
      <c r="AU153" s="1277" t="s">
        <v>52</v>
      </c>
      <c r="AV153" s="218" t="s">
        <v>154</v>
      </c>
      <c r="AW153" s="1246">
        <f>COUNTIF(AK153:AK155,"X")</f>
        <v>0</v>
      </c>
      <c r="AX153" s="759"/>
      <c r="AY153" s="768"/>
      <c r="AZ153" s="759"/>
      <c r="BA153" s="759"/>
      <c r="BB153" s="759"/>
      <c r="BE153" s="139"/>
      <c r="BF153" s="143"/>
      <c r="BG153" s="139"/>
      <c r="BH153" s="607"/>
      <c r="BI153" s="607"/>
      <c r="BJ153" s="607"/>
      <c r="BK153" s="602"/>
      <c r="BL153" s="42"/>
      <c r="BM153" s="42"/>
      <c r="BN153" s="145"/>
      <c r="BO153" s="46"/>
      <c r="BP153" s="941"/>
      <c r="BQ153" s="941"/>
      <c r="BR153" s="941"/>
      <c r="BS153" s="580"/>
      <c r="BT153" s="580"/>
      <c r="BU153" s="580"/>
      <c r="BV153" s="580"/>
      <c r="BW153" s="580"/>
      <c r="BX153" s="580"/>
      <c r="BY153" s="580"/>
      <c r="BZ153" s="580"/>
      <c r="CA153" s="580"/>
      <c r="CB153" s="580"/>
      <c r="CC153" s="246"/>
      <c r="CD153" s="246"/>
      <c r="CE153" s="246"/>
      <c r="CF153" s="246"/>
      <c r="CG153" s="246"/>
      <c r="CH153" s="246"/>
      <c r="CI153" s="246"/>
      <c r="CJ153" s="246"/>
      <c r="CK153" s="246"/>
      <c r="CL153" s="580"/>
      <c r="CM153" s="580"/>
      <c r="CN153" s="580"/>
      <c r="CO153" s="580"/>
      <c r="CP153" s="580"/>
      <c r="CQ153" s="580"/>
      <c r="CR153" s="580"/>
      <c r="CS153" s="580"/>
      <c r="CT153" s="580"/>
      <c r="CU153" s="580"/>
      <c r="CV153" s="580"/>
      <c r="CW153" s="941"/>
      <c r="CX153" s="246"/>
    </row>
    <row r="154" spans="1:102" ht="26.1" customHeight="1">
      <c r="A154" s="1558"/>
      <c r="B154" s="1481"/>
      <c r="C154" s="1482"/>
      <c r="D154" s="1483"/>
      <c r="E154" s="389" t="s">
        <v>404</v>
      </c>
      <c r="F154" s="1244" t="s">
        <v>405</v>
      </c>
      <c r="G154" s="1244"/>
      <c r="H154" s="1244"/>
      <c r="I154" s="1244"/>
      <c r="J154" s="1244"/>
      <c r="K154" s="1244"/>
      <c r="L154" s="1244"/>
      <c r="M154" s="1244"/>
      <c r="N154" s="1244"/>
      <c r="O154" s="1244"/>
      <c r="P154" s="1244"/>
      <c r="Q154" s="1244"/>
      <c r="R154" s="1244"/>
      <c r="S154" s="1244"/>
      <c r="T154" s="1244"/>
      <c r="U154" s="1244"/>
      <c r="V154" s="1244"/>
      <c r="W154" s="1244"/>
      <c r="X154" s="1244"/>
      <c r="Y154" s="1244"/>
      <c r="Z154" s="1244"/>
      <c r="AA154" s="1244"/>
      <c r="AB154" s="1244"/>
      <c r="AC154" s="1244"/>
      <c r="AD154" s="1244"/>
      <c r="AE154" s="1244"/>
      <c r="AF154" s="1244"/>
      <c r="AG154" s="1245"/>
      <c r="AH154" s="940"/>
      <c r="AI154" s="916"/>
      <c r="AJ154" s="917"/>
      <c r="AK154" s="882" t="str">
        <f t="shared" si="0"/>
        <v>-</v>
      </c>
      <c r="AL154" s="371"/>
      <c r="AM154" s="759"/>
      <c r="AN154" s="759"/>
      <c r="AO154" s="759"/>
      <c r="AP154" s="759"/>
      <c r="AQ154" s="759"/>
      <c r="AR154" s="759"/>
      <c r="AS154" s="759"/>
      <c r="AT154" s="1282"/>
      <c r="AU154" s="1278"/>
      <c r="AV154" s="220" t="s">
        <v>155</v>
      </c>
      <c r="AW154" s="1249"/>
      <c r="AX154" s="759"/>
      <c r="AY154" s="768"/>
      <c r="AZ154" s="759"/>
      <c r="BA154" s="759"/>
      <c r="BB154" s="759"/>
      <c r="BE154" s="139"/>
      <c r="BF154" s="143"/>
      <c r="BG154" s="139"/>
      <c r="BH154" s="607"/>
      <c r="BI154" s="607"/>
      <c r="BJ154" s="607"/>
      <c r="BK154" s="602"/>
      <c r="BL154" s="42"/>
      <c r="BM154" s="42"/>
      <c r="BN154" s="145"/>
      <c r="BO154" s="46"/>
      <c r="BP154" s="941"/>
      <c r="BQ154" s="941"/>
      <c r="BR154" s="941"/>
      <c r="BS154" s="580"/>
      <c r="BT154" s="580"/>
      <c r="BU154" s="580"/>
      <c r="BV154" s="580"/>
      <c r="BW154" s="580"/>
      <c r="BX154" s="580"/>
      <c r="BY154" s="580"/>
      <c r="BZ154" s="580"/>
      <c r="CA154" s="580"/>
      <c r="CB154" s="580"/>
      <c r="CC154" s="246"/>
      <c r="CD154" s="246"/>
      <c r="CE154" s="246"/>
      <c r="CF154" s="246"/>
      <c r="CG154" s="246"/>
      <c r="CH154" s="246"/>
      <c r="CI154" s="246"/>
      <c r="CJ154" s="246"/>
      <c r="CK154" s="246"/>
      <c r="CL154" s="580"/>
      <c r="CM154" s="580"/>
      <c r="CN154" s="580"/>
      <c r="CO154" s="580"/>
      <c r="CP154" s="580"/>
      <c r="CQ154" s="580"/>
      <c r="CR154" s="580"/>
      <c r="CS154" s="580"/>
      <c r="CT154" s="580"/>
      <c r="CU154" s="580"/>
      <c r="CV154" s="580"/>
      <c r="CW154" s="941"/>
      <c r="CX154" s="246"/>
    </row>
    <row r="155" spans="1:102" ht="26.1" customHeight="1" thickBot="1">
      <c r="A155" s="1558"/>
      <c r="B155" s="1543"/>
      <c r="C155" s="1544"/>
      <c r="D155" s="1545"/>
      <c r="E155" s="392" t="s">
        <v>406</v>
      </c>
      <c r="F155" s="1304" t="s">
        <v>407</v>
      </c>
      <c r="G155" s="1304"/>
      <c r="H155" s="1304"/>
      <c r="I155" s="1304"/>
      <c r="J155" s="1304"/>
      <c r="K155" s="1304"/>
      <c r="L155" s="1304"/>
      <c r="M155" s="1304"/>
      <c r="N155" s="1304"/>
      <c r="O155" s="1304"/>
      <c r="P155" s="1304"/>
      <c r="Q155" s="1304"/>
      <c r="R155" s="1304"/>
      <c r="S155" s="1304"/>
      <c r="T155" s="1304"/>
      <c r="U155" s="1304"/>
      <c r="V155" s="1304"/>
      <c r="W155" s="1304"/>
      <c r="X155" s="1304"/>
      <c r="Y155" s="1304"/>
      <c r="Z155" s="1304"/>
      <c r="AA155" s="1304"/>
      <c r="AB155" s="1304"/>
      <c r="AC155" s="1304"/>
      <c r="AD155" s="1304"/>
      <c r="AE155" s="1304"/>
      <c r="AF155" s="1304"/>
      <c r="AG155" s="1305"/>
      <c r="AH155" s="942"/>
      <c r="AI155" s="903"/>
      <c r="AJ155" s="904"/>
      <c r="AK155" s="883" t="str">
        <f t="shared" si="0"/>
        <v>-</v>
      </c>
      <c r="AL155" s="372"/>
      <c r="AM155" s="759"/>
      <c r="AN155" s="759"/>
      <c r="AO155" s="759"/>
      <c r="AP155" s="759"/>
      <c r="AQ155" s="759"/>
      <c r="AR155" s="759"/>
      <c r="AS155" s="759"/>
      <c r="AT155" s="1282"/>
      <c r="AU155" s="1279"/>
      <c r="AV155" s="221" t="s">
        <v>156</v>
      </c>
      <c r="AW155" s="1248"/>
      <c r="AX155" s="759"/>
      <c r="AY155" s="768"/>
      <c r="AZ155" s="759"/>
      <c r="BA155" s="759"/>
      <c r="BB155" s="759"/>
      <c r="BE155" s="139"/>
      <c r="BF155" s="143"/>
      <c r="BG155" s="139"/>
      <c r="BH155" s="607"/>
      <c r="BI155" s="607"/>
      <c r="BJ155" s="607"/>
      <c r="BK155" s="602"/>
      <c r="BL155" s="42"/>
      <c r="BM155" s="42"/>
      <c r="BN155" s="145"/>
      <c r="BO155" s="46"/>
      <c r="BP155" s="259"/>
      <c r="BQ155" s="259"/>
      <c r="BR155" s="259"/>
      <c r="BS155" s="580"/>
      <c r="BT155" s="580"/>
      <c r="BU155" s="580"/>
      <c r="BV155" s="580"/>
      <c r="BW155" s="580"/>
      <c r="BX155" s="580"/>
      <c r="BY155" s="580"/>
      <c r="BZ155" s="580"/>
      <c r="CA155" s="580"/>
      <c r="CB155" s="580"/>
      <c r="CC155" s="246"/>
      <c r="CD155" s="246"/>
      <c r="CE155" s="246"/>
      <c r="CF155" s="246"/>
      <c r="CG155" s="246"/>
      <c r="CH155" s="246"/>
      <c r="CI155" s="246"/>
      <c r="CJ155" s="246"/>
      <c r="CK155" s="246"/>
      <c r="CL155" s="580"/>
      <c r="CM155" s="580"/>
      <c r="CN155" s="580"/>
      <c r="CO155" s="580"/>
      <c r="CP155" s="580"/>
      <c r="CQ155" s="580"/>
      <c r="CR155" s="580"/>
      <c r="CS155" s="580"/>
      <c r="CT155" s="580"/>
      <c r="CU155" s="580"/>
      <c r="CV155" s="580"/>
      <c r="CW155" s="941"/>
      <c r="CX155" s="246"/>
    </row>
    <row r="156" spans="1:102" ht="26.1" customHeight="1">
      <c r="A156" s="1558"/>
      <c r="B156" s="1481" t="s">
        <v>53</v>
      </c>
      <c r="C156" s="1482"/>
      <c r="D156" s="1483"/>
      <c r="E156" s="388" t="s">
        <v>408</v>
      </c>
      <c r="F156" s="1252" t="s">
        <v>409</v>
      </c>
      <c r="G156" s="1252"/>
      <c r="H156" s="1252"/>
      <c r="I156" s="1252"/>
      <c r="J156" s="1252"/>
      <c r="K156" s="1252"/>
      <c r="L156" s="1252"/>
      <c r="M156" s="1252"/>
      <c r="N156" s="1252"/>
      <c r="O156" s="1252"/>
      <c r="P156" s="1252"/>
      <c r="Q156" s="1252"/>
      <c r="R156" s="1252"/>
      <c r="S156" s="1252"/>
      <c r="T156" s="1252"/>
      <c r="U156" s="1252"/>
      <c r="V156" s="1252"/>
      <c r="W156" s="1252"/>
      <c r="X156" s="1252"/>
      <c r="Y156" s="1252"/>
      <c r="Z156" s="1252"/>
      <c r="AA156" s="1252"/>
      <c r="AB156" s="1252"/>
      <c r="AC156" s="1252"/>
      <c r="AD156" s="1252"/>
      <c r="AE156" s="1252"/>
      <c r="AF156" s="1252"/>
      <c r="AG156" s="1253"/>
      <c r="AH156" s="217"/>
      <c r="AI156" s="913"/>
      <c r="AJ156" s="914"/>
      <c r="AK156" s="881" t="str">
        <f t="shared" si="0"/>
        <v>-</v>
      </c>
      <c r="AL156" s="373"/>
      <c r="AM156" s="759"/>
      <c r="AN156" s="759"/>
      <c r="AO156" s="759"/>
      <c r="AP156" s="759"/>
      <c r="AQ156" s="759"/>
      <c r="AR156" s="759"/>
      <c r="AS156" s="759"/>
      <c r="AT156" s="1282"/>
      <c r="AU156" s="1277" t="s">
        <v>53</v>
      </c>
      <c r="AV156" s="218" t="s">
        <v>157</v>
      </c>
      <c r="AW156" s="1246">
        <f>COUNTIF(AK156:AK157,"X")</f>
        <v>0</v>
      </c>
      <c r="AX156" s="759"/>
      <c r="AY156" s="768"/>
      <c r="AZ156" s="759"/>
      <c r="BA156" s="759"/>
      <c r="BB156" s="759"/>
      <c r="BE156" s="139"/>
      <c r="BF156" s="143"/>
      <c r="BG156" s="139"/>
      <c r="BH156" s="607"/>
      <c r="BI156" s="607"/>
      <c r="BJ156" s="607"/>
      <c r="BK156" s="602"/>
      <c r="BL156" s="42"/>
      <c r="BM156" s="42"/>
      <c r="BN156" s="145"/>
      <c r="BO156" s="46"/>
      <c r="BP156" s="259"/>
      <c r="BQ156" s="259"/>
      <c r="BR156" s="259"/>
      <c r="BS156" s="580"/>
      <c r="BT156" s="580"/>
      <c r="BU156" s="580"/>
      <c r="BV156" s="580"/>
      <c r="BW156" s="580"/>
      <c r="BX156" s="580"/>
      <c r="BY156" s="580"/>
      <c r="BZ156" s="580"/>
      <c r="CA156" s="580"/>
      <c r="CB156" s="580"/>
      <c r="CC156" s="246"/>
      <c r="CD156" s="246"/>
      <c r="CE156" s="246"/>
      <c r="CF156" s="246"/>
      <c r="CG156" s="246"/>
      <c r="CH156" s="246"/>
      <c r="CI156" s="246"/>
      <c r="CJ156" s="246"/>
      <c r="CK156" s="246"/>
      <c r="CL156" s="580"/>
      <c r="CM156" s="580"/>
      <c r="CN156" s="580"/>
      <c r="CO156" s="580"/>
      <c r="CP156" s="580"/>
      <c r="CQ156" s="580"/>
      <c r="CR156" s="580"/>
      <c r="CS156" s="580"/>
      <c r="CT156" s="580"/>
      <c r="CU156" s="580"/>
      <c r="CV156" s="580"/>
      <c r="CW156" s="941"/>
      <c r="CX156" s="246"/>
    </row>
    <row r="157" spans="1:102" ht="26.1" customHeight="1" thickBot="1">
      <c r="A157" s="1558"/>
      <c r="B157" s="1481"/>
      <c r="C157" s="1482"/>
      <c r="D157" s="1483"/>
      <c r="E157" s="383" t="s">
        <v>410</v>
      </c>
      <c r="F157" s="1242" t="s">
        <v>411</v>
      </c>
      <c r="G157" s="1242"/>
      <c r="H157" s="1242"/>
      <c r="I157" s="1242"/>
      <c r="J157" s="1242"/>
      <c r="K157" s="1242"/>
      <c r="L157" s="1242"/>
      <c r="M157" s="1242"/>
      <c r="N157" s="1242"/>
      <c r="O157" s="1242"/>
      <c r="P157" s="1242"/>
      <c r="Q157" s="1242"/>
      <c r="R157" s="1242"/>
      <c r="S157" s="1242"/>
      <c r="T157" s="1242"/>
      <c r="U157" s="1242"/>
      <c r="V157" s="1242"/>
      <c r="W157" s="1242"/>
      <c r="X157" s="1242"/>
      <c r="Y157" s="1242"/>
      <c r="Z157" s="1242"/>
      <c r="AA157" s="1242"/>
      <c r="AB157" s="1242"/>
      <c r="AC157" s="1242"/>
      <c r="AD157" s="1242"/>
      <c r="AE157" s="1242"/>
      <c r="AF157" s="1242"/>
      <c r="AG157" s="1243"/>
      <c r="AH157" s="887"/>
      <c r="AI157" s="929"/>
      <c r="AJ157" s="888"/>
      <c r="AK157" s="883" t="str">
        <f t="shared" si="0"/>
        <v>-</v>
      </c>
      <c r="AL157" s="374"/>
      <c r="AM157" s="759"/>
      <c r="AN157" s="759"/>
      <c r="AO157" s="759"/>
      <c r="AP157" s="759"/>
      <c r="AQ157" s="759"/>
      <c r="AR157" s="759"/>
      <c r="AS157" s="759"/>
      <c r="AT157" s="1282"/>
      <c r="AU157" s="1279"/>
      <c r="AV157" s="221" t="s">
        <v>158</v>
      </c>
      <c r="AW157" s="1248"/>
      <c r="AX157" s="759"/>
      <c r="AY157" s="768"/>
      <c r="AZ157" s="759"/>
      <c r="BA157" s="759"/>
      <c r="BB157" s="759"/>
      <c r="BE157" s="139"/>
      <c r="BF157" s="143"/>
      <c r="BG157" s="139"/>
      <c r="BH157" s="607"/>
      <c r="BI157" s="607"/>
      <c r="BJ157" s="607"/>
      <c r="BK157" s="602"/>
      <c r="BL157" s="42"/>
      <c r="BM157" s="42"/>
      <c r="BN157" s="145"/>
      <c r="BO157" s="46"/>
      <c r="BP157" s="259"/>
      <c r="BQ157" s="259"/>
      <c r="BR157" s="259"/>
      <c r="BS157" s="580"/>
      <c r="BT157" s="580"/>
      <c r="BU157" s="580"/>
      <c r="BV157" s="580"/>
      <c r="BW157" s="580"/>
      <c r="BX157" s="580"/>
      <c r="BY157" s="580"/>
      <c r="BZ157" s="580"/>
      <c r="CA157" s="580"/>
      <c r="CB157" s="580"/>
      <c r="CC157" s="246"/>
      <c r="CD157" s="246"/>
      <c r="CE157" s="246"/>
      <c r="CF157" s="246"/>
      <c r="CG157" s="246"/>
      <c r="CH157" s="246"/>
      <c r="CI157" s="246"/>
      <c r="CJ157" s="246"/>
      <c r="CK157" s="246"/>
      <c r="CL157" s="580"/>
      <c r="CM157" s="580"/>
      <c r="CN157" s="580"/>
      <c r="CO157" s="580"/>
      <c r="CP157" s="580"/>
      <c r="CQ157" s="580"/>
      <c r="CR157" s="580"/>
      <c r="CS157" s="580"/>
      <c r="CT157" s="580"/>
      <c r="CU157" s="580"/>
      <c r="CV157" s="580"/>
      <c r="CW157" s="941"/>
      <c r="CX157" s="246"/>
    </row>
    <row r="158" spans="1:102" ht="26.1" customHeight="1">
      <c r="A158" s="1558"/>
      <c r="B158" s="1540" t="s">
        <v>54</v>
      </c>
      <c r="C158" s="1541"/>
      <c r="D158" s="1542"/>
      <c r="E158" s="386" t="s">
        <v>412</v>
      </c>
      <c r="F158" s="1250" t="s">
        <v>413</v>
      </c>
      <c r="G158" s="1250"/>
      <c r="H158" s="1250"/>
      <c r="I158" s="1250"/>
      <c r="J158" s="1250"/>
      <c r="K158" s="1250"/>
      <c r="L158" s="1250"/>
      <c r="M158" s="1250"/>
      <c r="N158" s="1250"/>
      <c r="O158" s="1250"/>
      <c r="P158" s="1250"/>
      <c r="Q158" s="1250"/>
      <c r="R158" s="1250"/>
      <c r="S158" s="1250"/>
      <c r="T158" s="1250"/>
      <c r="U158" s="1250"/>
      <c r="V158" s="1250"/>
      <c r="W158" s="1250"/>
      <c r="X158" s="1250"/>
      <c r="Y158" s="1250"/>
      <c r="Z158" s="1250"/>
      <c r="AA158" s="1250"/>
      <c r="AB158" s="1250"/>
      <c r="AC158" s="1250"/>
      <c r="AD158" s="1250"/>
      <c r="AE158" s="1250"/>
      <c r="AF158" s="1250"/>
      <c r="AG158" s="1251"/>
      <c r="AH158" s="907"/>
      <c r="AI158" s="908"/>
      <c r="AJ158" s="944"/>
      <c r="AK158" s="881" t="str">
        <f t="shared" si="0"/>
        <v>-</v>
      </c>
      <c r="AL158" s="375"/>
      <c r="AM158" s="759"/>
      <c r="AN158" s="759"/>
      <c r="AO158" s="759"/>
      <c r="AP158" s="759"/>
      <c r="AQ158" s="759"/>
      <c r="AR158" s="759"/>
      <c r="AS158" s="759"/>
      <c r="AT158" s="1282"/>
      <c r="AU158" s="1277" t="s">
        <v>54</v>
      </c>
      <c r="AV158" s="230" t="s">
        <v>159</v>
      </c>
      <c r="AW158" s="1246">
        <f>COUNTIF(AK158:AK160,"X")</f>
        <v>0</v>
      </c>
      <c r="AX158" s="759"/>
      <c r="AY158" s="768"/>
      <c r="AZ158" s="759"/>
      <c r="BA158" s="759"/>
      <c r="BB158" s="759"/>
      <c r="BE158" s="139"/>
      <c r="BF158" s="143"/>
      <c r="BG158" s="139"/>
      <c r="BH158" s="607"/>
      <c r="BI158" s="607"/>
      <c r="BJ158" s="607"/>
      <c r="BK158" s="602"/>
      <c r="BL158" s="42"/>
      <c r="BM158" s="42"/>
      <c r="BN158" s="145"/>
      <c r="BO158" s="46"/>
      <c r="BP158" s="259"/>
      <c r="BQ158" s="259"/>
      <c r="BR158" s="259"/>
      <c r="BS158" s="580"/>
      <c r="BT158" s="580"/>
      <c r="BU158" s="580"/>
      <c r="BV158" s="580"/>
      <c r="BW158" s="580"/>
      <c r="BX158" s="580"/>
      <c r="BY158" s="580"/>
      <c r="BZ158" s="580"/>
      <c r="CA158" s="580"/>
      <c r="CB158" s="580"/>
      <c r="CC158" s="246"/>
      <c r="CD158" s="246"/>
      <c r="CE158" s="246"/>
      <c r="CF158" s="246"/>
      <c r="CG158" s="246"/>
      <c r="CH158" s="246"/>
      <c r="CI158" s="246"/>
      <c r="CJ158" s="246"/>
      <c r="CK158" s="246"/>
      <c r="CL158" s="580"/>
      <c r="CM158" s="580"/>
      <c r="CN158" s="580"/>
      <c r="CO158" s="580"/>
      <c r="CP158" s="580"/>
      <c r="CQ158" s="580"/>
      <c r="CR158" s="580"/>
      <c r="CS158" s="580"/>
      <c r="CT158" s="580"/>
      <c r="CU158" s="580"/>
      <c r="CV158" s="580"/>
      <c r="CW158" s="941"/>
      <c r="CX158" s="246"/>
    </row>
    <row r="159" spans="1:102" ht="26.1" customHeight="1">
      <c r="A159" s="1558"/>
      <c r="B159" s="1481"/>
      <c r="C159" s="1482"/>
      <c r="D159" s="1483"/>
      <c r="E159" s="389" t="s">
        <v>414</v>
      </c>
      <c r="F159" s="1244" t="s">
        <v>415</v>
      </c>
      <c r="G159" s="1244"/>
      <c r="H159" s="1244"/>
      <c r="I159" s="1244"/>
      <c r="J159" s="1244"/>
      <c r="K159" s="1244"/>
      <c r="L159" s="1244"/>
      <c r="M159" s="1244"/>
      <c r="N159" s="1244"/>
      <c r="O159" s="1244"/>
      <c r="P159" s="1244"/>
      <c r="Q159" s="1244"/>
      <c r="R159" s="1244"/>
      <c r="S159" s="1244"/>
      <c r="T159" s="1244"/>
      <c r="U159" s="1244"/>
      <c r="V159" s="1244"/>
      <c r="W159" s="1244"/>
      <c r="X159" s="1244"/>
      <c r="Y159" s="1244"/>
      <c r="Z159" s="1244"/>
      <c r="AA159" s="1244"/>
      <c r="AB159" s="1244"/>
      <c r="AC159" s="1244"/>
      <c r="AD159" s="1244"/>
      <c r="AE159" s="1244"/>
      <c r="AF159" s="1244"/>
      <c r="AG159" s="1245"/>
      <c r="AH159" s="940"/>
      <c r="AI159" s="916"/>
      <c r="AJ159" s="917"/>
      <c r="AK159" s="882" t="str">
        <f t="shared" si="0"/>
        <v>-</v>
      </c>
      <c r="AL159" s="376"/>
      <c r="AM159" s="759"/>
      <c r="AN159" s="759"/>
      <c r="AO159" s="759"/>
      <c r="AP159" s="759"/>
      <c r="AQ159" s="759"/>
      <c r="AR159" s="759"/>
      <c r="AS159" s="759"/>
      <c r="AT159" s="1282"/>
      <c r="AU159" s="1278"/>
      <c r="AV159" s="231" t="s">
        <v>160</v>
      </c>
      <c r="AW159" s="1249"/>
      <c r="AX159" s="759"/>
      <c r="AY159" s="768"/>
      <c r="AZ159" s="759"/>
      <c r="BA159" s="759"/>
      <c r="BB159" s="759"/>
      <c r="BE159" s="139"/>
      <c r="BF159" s="143"/>
      <c r="BG159" s="139"/>
      <c r="BH159" s="607"/>
      <c r="BI159" s="607"/>
      <c r="BJ159" s="607"/>
      <c r="BK159" s="602"/>
      <c r="BL159" s="42"/>
      <c r="BM159" s="42"/>
      <c r="BN159" s="145"/>
      <c r="BO159" s="46"/>
      <c r="BP159" s="259"/>
      <c r="BQ159" s="259"/>
      <c r="BR159" s="259"/>
      <c r="BS159" s="580"/>
      <c r="BT159" s="580"/>
      <c r="BU159" s="580"/>
      <c r="BV159" s="580"/>
      <c r="BW159" s="580"/>
      <c r="BX159" s="580"/>
      <c r="BY159" s="580"/>
      <c r="BZ159" s="580"/>
      <c r="CA159" s="580"/>
      <c r="CB159" s="580"/>
      <c r="CC159" s="246"/>
      <c r="CD159" s="246"/>
      <c r="CE159" s="246"/>
      <c r="CF159" s="246"/>
      <c r="CG159" s="246"/>
      <c r="CH159" s="246"/>
      <c r="CI159" s="246"/>
      <c r="CJ159" s="246"/>
      <c r="CK159" s="246"/>
      <c r="CL159" s="580"/>
      <c r="CM159" s="580"/>
      <c r="CN159" s="580"/>
      <c r="CO159" s="580"/>
      <c r="CP159" s="580"/>
      <c r="CQ159" s="580"/>
      <c r="CR159" s="580"/>
      <c r="CS159" s="580"/>
      <c r="CT159" s="580"/>
      <c r="CU159" s="580"/>
      <c r="CV159" s="580"/>
      <c r="CW159" s="941"/>
      <c r="CX159" s="246"/>
    </row>
    <row r="160" spans="1:102" ht="26.1" customHeight="1" thickBot="1">
      <c r="A160" s="1559"/>
      <c r="B160" s="1543"/>
      <c r="C160" s="1544"/>
      <c r="D160" s="1545"/>
      <c r="E160" s="392" t="s">
        <v>416</v>
      </c>
      <c r="F160" s="1304" t="s">
        <v>417</v>
      </c>
      <c r="G160" s="1304"/>
      <c r="H160" s="1304"/>
      <c r="I160" s="1304"/>
      <c r="J160" s="1304"/>
      <c r="K160" s="1304"/>
      <c r="L160" s="1304"/>
      <c r="M160" s="1304"/>
      <c r="N160" s="1304"/>
      <c r="O160" s="1304"/>
      <c r="P160" s="1304"/>
      <c r="Q160" s="1304"/>
      <c r="R160" s="1304"/>
      <c r="S160" s="1304"/>
      <c r="T160" s="1304"/>
      <c r="U160" s="1304"/>
      <c r="V160" s="1304"/>
      <c r="W160" s="1304"/>
      <c r="X160" s="1304"/>
      <c r="Y160" s="1304"/>
      <c r="Z160" s="1304"/>
      <c r="AA160" s="1304"/>
      <c r="AB160" s="1304"/>
      <c r="AC160" s="1304"/>
      <c r="AD160" s="1304"/>
      <c r="AE160" s="1304"/>
      <c r="AF160" s="1304"/>
      <c r="AG160" s="1305"/>
      <c r="AH160" s="942"/>
      <c r="AI160" s="903"/>
      <c r="AJ160" s="904"/>
      <c r="AK160" s="883" t="str">
        <f t="shared" si="0"/>
        <v>-</v>
      </c>
      <c r="AL160" s="377"/>
      <c r="AM160" s="759"/>
      <c r="AN160" s="759"/>
      <c r="AO160" s="759"/>
      <c r="AP160" s="759"/>
      <c r="AQ160" s="759"/>
      <c r="AR160" s="759"/>
      <c r="AS160" s="759"/>
      <c r="AT160" s="1283"/>
      <c r="AU160" s="1279"/>
      <c r="AV160" s="232" t="s">
        <v>161</v>
      </c>
      <c r="AW160" s="1248"/>
      <c r="AX160" s="759"/>
      <c r="AY160" s="768"/>
      <c r="AZ160" s="759"/>
      <c r="BA160" s="759"/>
      <c r="BB160" s="759"/>
      <c r="BE160" s="139"/>
      <c r="BF160" s="143"/>
      <c r="BG160" s="139"/>
      <c r="BH160" s="607"/>
      <c r="BI160" s="607"/>
      <c r="BJ160" s="607"/>
      <c r="BK160" s="602"/>
      <c r="BL160" s="42"/>
      <c r="BM160" s="42"/>
      <c r="BN160" s="145"/>
      <c r="BO160" s="46"/>
      <c r="BP160" s="259"/>
      <c r="BQ160" s="259"/>
      <c r="BR160" s="259"/>
      <c r="BS160" s="580"/>
      <c r="BT160" s="580"/>
      <c r="BU160" s="580"/>
      <c r="BV160" s="580"/>
      <c r="BW160" s="580"/>
      <c r="BX160" s="580"/>
      <c r="BY160" s="580"/>
      <c r="BZ160" s="580"/>
      <c r="CA160" s="580"/>
      <c r="CB160" s="580"/>
      <c r="CC160" s="246"/>
      <c r="CD160" s="246"/>
      <c r="CE160" s="246"/>
      <c r="CF160" s="246"/>
      <c r="CG160" s="246"/>
      <c r="CH160" s="246"/>
      <c r="CI160" s="246"/>
      <c r="CJ160" s="246"/>
      <c r="CK160" s="246"/>
      <c r="CL160" s="580"/>
      <c r="CM160" s="580"/>
      <c r="CN160" s="580"/>
      <c r="CO160" s="580"/>
      <c r="CP160" s="580"/>
      <c r="CQ160" s="580"/>
      <c r="CR160" s="580"/>
      <c r="CS160" s="580"/>
      <c r="CT160" s="580"/>
      <c r="CU160" s="580"/>
      <c r="CV160" s="580"/>
      <c r="CW160" s="941"/>
      <c r="CX160" s="246"/>
    </row>
    <row r="161" spans="1:246" ht="26.1" customHeight="1">
      <c r="A161" s="1493" t="s">
        <v>418</v>
      </c>
      <c r="B161" s="1484" t="s">
        <v>55</v>
      </c>
      <c r="C161" s="1485"/>
      <c r="D161" s="1486"/>
      <c r="E161" s="388" t="s">
        <v>419</v>
      </c>
      <c r="F161" s="1252" t="s">
        <v>420</v>
      </c>
      <c r="G161" s="1252"/>
      <c r="H161" s="1252"/>
      <c r="I161" s="1252"/>
      <c r="J161" s="1252"/>
      <c r="K161" s="1252"/>
      <c r="L161" s="1252"/>
      <c r="M161" s="1252"/>
      <c r="N161" s="1252"/>
      <c r="O161" s="1252"/>
      <c r="P161" s="1252"/>
      <c r="Q161" s="1252"/>
      <c r="R161" s="1252"/>
      <c r="S161" s="1252"/>
      <c r="T161" s="1252"/>
      <c r="U161" s="1252"/>
      <c r="V161" s="1252"/>
      <c r="W161" s="1252"/>
      <c r="X161" s="1252"/>
      <c r="Y161" s="1252"/>
      <c r="Z161" s="1252"/>
      <c r="AA161" s="1252"/>
      <c r="AB161" s="1252"/>
      <c r="AC161" s="1252"/>
      <c r="AD161" s="1252"/>
      <c r="AE161" s="1252"/>
      <c r="AF161" s="1252"/>
      <c r="AG161" s="1253"/>
      <c r="AH161" s="217"/>
      <c r="AI161" s="913"/>
      <c r="AJ161" s="914"/>
      <c r="AK161" s="881" t="str">
        <f t="shared" si="0"/>
        <v>-</v>
      </c>
      <c r="AL161" s="373"/>
      <c r="AM161" s="759"/>
      <c r="AN161" s="759"/>
      <c r="AO161" s="759"/>
      <c r="AP161" s="759"/>
      <c r="AQ161" s="759"/>
      <c r="AR161" s="759"/>
      <c r="AS161" s="759"/>
      <c r="AT161" s="1257" t="s">
        <v>418</v>
      </c>
      <c r="AU161" s="1263" t="s">
        <v>55</v>
      </c>
      <c r="AV161" s="233" t="s">
        <v>162</v>
      </c>
      <c r="AW161" s="1246">
        <f>COUNTIF(AK161:AK163,"X")</f>
        <v>0</v>
      </c>
      <c r="AX161" s="759"/>
      <c r="AY161" s="768"/>
      <c r="AZ161" s="759"/>
      <c r="BA161" s="759"/>
      <c r="BB161" s="759"/>
      <c r="BE161" s="140"/>
      <c r="BF161" s="144"/>
      <c r="BG161" s="140"/>
      <c r="BH161" s="608"/>
      <c r="BI161" s="608"/>
      <c r="BJ161" s="608"/>
      <c r="BK161" s="602"/>
      <c r="BL161" s="42"/>
      <c r="BM161" s="42"/>
      <c r="BN161" s="145"/>
      <c r="BO161" s="46"/>
      <c r="BP161" s="259"/>
      <c r="BQ161" s="259"/>
      <c r="BR161" s="259"/>
      <c r="BS161" s="580"/>
      <c r="BT161" s="580"/>
      <c r="BU161" s="580"/>
      <c r="BV161" s="580"/>
      <c r="BW161" s="580"/>
      <c r="BX161" s="580"/>
      <c r="BY161" s="580"/>
      <c r="BZ161" s="580"/>
      <c r="CA161" s="580"/>
      <c r="CB161" s="580"/>
      <c r="CC161" s="246"/>
      <c r="CD161" s="246"/>
      <c r="CE161" s="246"/>
      <c r="CF161" s="246"/>
      <c r="CG161" s="246"/>
      <c r="CH161" s="246"/>
      <c r="CI161" s="246"/>
      <c r="CJ161" s="246"/>
      <c r="CK161" s="246"/>
      <c r="CL161" s="580"/>
      <c r="CM161" s="580"/>
      <c r="CN161" s="580"/>
      <c r="CO161" s="580"/>
      <c r="CP161" s="580"/>
      <c r="CQ161" s="580"/>
      <c r="CR161" s="580"/>
      <c r="CS161" s="580"/>
      <c r="CT161" s="580"/>
      <c r="CU161" s="580"/>
      <c r="CV161" s="580"/>
      <c r="CW161" s="941"/>
      <c r="CX161" s="246"/>
      <c r="CY161" s="580"/>
      <c r="CZ161" s="580"/>
      <c r="DA161" s="580"/>
      <c r="DB161" s="580"/>
      <c r="DC161" s="580"/>
      <c r="DD161" s="580"/>
      <c r="DE161" s="580"/>
      <c r="DF161" s="580"/>
      <c r="DG161" s="580"/>
      <c r="DH161" s="580"/>
      <c r="DI161" s="580"/>
      <c r="DJ161" s="580"/>
      <c r="DK161" s="580"/>
      <c r="DL161" s="580"/>
      <c r="DM161" s="580"/>
      <c r="DN161" s="580"/>
      <c r="DO161" s="580"/>
      <c r="DP161" s="580"/>
      <c r="DQ161" s="580"/>
      <c r="DR161" s="580"/>
      <c r="DS161" s="580"/>
      <c r="DT161" s="580"/>
      <c r="DU161" s="580"/>
      <c r="DV161" s="580"/>
      <c r="DW161" s="580"/>
      <c r="DX161" s="580"/>
      <c r="DY161" s="580"/>
      <c r="DZ161" s="580"/>
      <c r="EA161" s="580"/>
      <c r="EB161" s="580"/>
      <c r="EC161" s="580"/>
      <c r="ED161" s="580"/>
      <c r="EE161" s="580"/>
      <c r="EF161" s="580"/>
      <c r="EG161" s="580"/>
      <c r="EH161" s="580"/>
      <c r="EI161" s="580"/>
      <c r="EJ161" s="580"/>
      <c r="EK161" s="580"/>
      <c r="EL161" s="580"/>
      <c r="EM161" s="580"/>
      <c r="EN161" s="580"/>
      <c r="EO161" s="580"/>
      <c r="EP161" s="580"/>
      <c r="EQ161" s="580"/>
      <c r="ER161" s="580"/>
      <c r="ES161" s="580"/>
      <c r="ET161" s="580"/>
      <c r="EU161" s="580"/>
      <c r="EV161" s="580"/>
      <c r="EW161" s="580"/>
      <c r="EX161" s="580"/>
      <c r="EY161" s="580"/>
      <c r="EZ161" s="580"/>
      <c r="FA161" s="580"/>
      <c r="FB161" s="580"/>
      <c r="FC161" s="580"/>
      <c r="FD161" s="580"/>
      <c r="FE161" s="580"/>
      <c r="FF161" s="580"/>
      <c r="FG161" s="580"/>
      <c r="FH161" s="580"/>
      <c r="FI161" s="580"/>
      <c r="FJ161" s="580"/>
      <c r="FK161" s="580"/>
      <c r="FL161" s="580"/>
      <c r="FM161" s="580"/>
      <c r="FN161" s="580"/>
      <c r="FO161" s="580"/>
      <c r="FP161" s="580"/>
      <c r="FQ161" s="580"/>
      <c r="FR161" s="580"/>
      <c r="FS161" s="580"/>
      <c r="FT161" s="580"/>
      <c r="FU161" s="580"/>
      <c r="FV161" s="580"/>
      <c r="FW161" s="580"/>
      <c r="FX161" s="580"/>
      <c r="FY161" s="580"/>
      <c r="FZ161" s="580"/>
      <c r="GA161" s="580"/>
      <c r="GB161" s="580"/>
      <c r="GC161" s="580"/>
      <c r="GD161" s="580"/>
      <c r="GE161" s="580"/>
      <c r="GF161" s="580"/>
      <c r="GG161" s="580"/>
      <c r="GH161" s="580"/>
      <c r="GI161" s="580"/>
      <c r="GJ161" s="580"/>
      <c r="GK161" s="580"/>
      <c r="GL161" s="580"/>
      <c r="GM161" s="580"/>
      <c r="GN161" s="580"/>
      <c r="GO161" s="580"/>
      <c r="GP161" s="580"/>
      <c r="GQ161" s="580"/>
      <c r="GR161" s="580"/>
      <c r="GS161" s="580"/>
      <c r="GT161" s="580"/>
      <c r="GU161" s="580"/>
      <c r="GV161" s="580"/>
      <c r="GW161" s="580"/>
      <c r="GX161" s="580"/>
      <c r="GY161" s="580"/>
      <c r="GZ161" s="580"/>
      <c r="HA161" s="580"/>
      <c r="HB161" s="580"/>
      <c r="HC161" s="580"/>
      <c r="HD161" s="580"/>
      <c r="HE161" s="580"/>
      <c r="HF161" s="580"/>
      <c r="HG161" s="580"/>
      <c r="HH161" s="580"/>
      <c r="HI161" s="580"/>
      <c r="HJ161" s="580"/>
      <c r="HK161" s="580"/>
      <c r="HL161" s="580"/>
      <c r="HM161" s="580"/>
      <c r="HN161" s="580"/>
      <c r="HO161" s="580"/>
      <c r="HP161" s="580"/>
      <c r="HQ161" s="580"/>
      <c r="HR161" s="580"/>
      <c r="HS161" s="580"/>
      <c r="HT161" s="580"/>
      <c r="HU161" s="580"/>
      <c r="HV161" s="580"/>
      <c r="HW161" s="580"/>
      <c r="HX161" s="580"/>
      <c r="HY161" s="580"/>
      <c r="HZ161" s="580"/>
      <c r="IA161" s="580"/>
      <c r="IB161" s="580"/>
      <c r="IC161" s="580"/>
      <c r="ID161" s="580"/>
      <c r="IE161" s="580"/>
      <c r="IF161" s="580"/>
      <c r="IG161" s="580"/>
      <c r="IH161" s="580"/>
      <c r="II161" s="580"/>
      <c r="IJ161" s="580"/>
      <c r="IK161" s="580"/>
      <c r="IL161" s="580"/>
    </row>
    <row r="162" spans="1:246" ht="26.1" customHeight="1">
      <c r="A162" s="1493"/>
      <c r="B162" s="1487"/>
      <c r="C162" s="1488"/>
      <c r="D162" s="1489"/>
      <c r="E162" s="385" t="s">
        <v>421</v>
      </c>
      <c r="F162" s="1244" t="s">
        <v>422</v>
      </c>
      <c r="G162" s="1244"/>
      <c r="H162" s="1244"/>
      <c r="I162" s="1244"/>
      <c r="J162" s="1244"/>
      <c r="K162" s="1244"/>
      <c r="L162" s="1244"/>
      <c r="M162" s="1244"/>
      <c r="N162" s="1244"/>
      <c r="O162" s="1244"/>
      <c r="P162" s="1244"/>
      <c r="Q162" s="1244"/>
      <c r="R162" s="1244"/>
      <c r="S162" s="1244"/>
      <c r="T162" s="1244"/>
      <c r="U162" s="1244"/>
      <c r="V162" s="1244"/>
      <c r="W162" s="1244"/>
      <c r="X162" s="1244"/>
      <c r="Y162" s="1244"/>
      <c r="Z162" s="1244"/>
      <c r="AA162" s="1244"/>
      <c r="AB162" s="1244"/>
      <c r="AC162" s="1244"/>
      <c r="AD162" s="1244"/>
      <c r="AE162" s="1244"/>
      <c r="AF162" s="1244"/>
      <c r="AG162" s="1245"/>
      <c r="AH162" s="940"/>
      <c r="AI162" s="916"/>
      <c r="AJ162" s="917"/>
      <c r="AK162" s="882" t="str">
        <f t="shared" si="0"/>
        <v>-</v>
      </c>
      <c r="AL162" s="371"/>
      <c r="AM162" s="759"/>
      <c r="AN162" s="759"/>
      <c r="AO162" s="759"/>
      <c r="AP162" s="759"/>
      <c r="AQ162" s="759"/>
      <c r="AR162" s="759"/>
      <c r="AS162" s="759"/>
      <c r="AT162" s="1258"/>
      <c r="AU162" s="1264"/>
      <c r="AV162" s="225" t="s">
        <v>163</v>
      </c>
      <c r="AW162" s="1249"/>
      <c r="AX162" s="759"/>
      <c r="AY162" s="768"/>
      <c r="AZ162" s="759"/>
      <c r="BA162" s="759"/>
      <c r="BB162" s="759"/>
      <c r="BE162" s="140"/>
      <c r="BF162" s="144"/>
      <c r="BG162" s="140"/>
      <c r="BH162" s="608"/>
      <c r="BI162" s="608"/>
      <c r="BJ162" s="608"/>
      <c r="BK162" s="602"/>
      <c r="BL162" s="42"/>
      <c r="BM162" s="42"/>
      <c r="BN162" s="145"/>
      <c r="BO162" s="46"/>
      <c r="BP162" s="259"/>
      <c r="BQ162" s="259"/>
      <c r="BR162" s="259"/>
      <c r="BS162" s="580"/>
      <c r="BT162" s="580"/>
      <c r="BU162" s="580"/>
      <c r="BV162" s="580"/>
      <c r="BW162" s="580"/>
      <c r="BX162" s="580"/>
      <c r="BY162" s="580"/>
      <c r="BZ162" s="580"/>
      <c r="CA162" s="580"/>
      <c r="CB162" s="580"/>
      <c r="CC162" s="246"/>
      <c r="CD162" s="246"/>
      <c r="CE162" s="246"/>
      <c r="CF162" s="246"/>
      <c r="CG162" s="246"/>
      <c r="CH162" s="246"/>
      <c r="CI162" s="246"/>
      <c r="CJ162" s="246"/>
      <c r="CK162" s="246"/>
      <c r="CL162" s="580"/>
      <c r="CM162" s="580"/>
      <c r="CN162" s="580"/>
      <c r="CO162" s="580"/>
      <c r="CP162" s="580"/>
      <c r="CQ162" s="580"/>
      <c r="CR162" s="580"/>
      <c r="CS162" s="580"/>
      <c r="CT162" s="580"/>
      <c r="CU162" s="580"/>
      <c r="CV162" s="580"/>
      <c r="CW162" s="941"/>
      <c r="CX162" s="246"/>
      <c r="CY162" s="580"/>
      <c r="CZ162" s="580"/>
      <c r="DA162" s="580"/>
      <c r="DB162" s="580"/>
      <c r="DC162" s="580"/>
      <c r="DD162" s="580"/>
      <c r="DE162" s="580"/>
      <c r="DF162" s="580"/>
      <c r="DG162" s="580"/>
      <c r="DH162" s="580"/>
      <c r="DI162" s="580"/>
      <c r="DJ162" s="580"/>
      <c r="DK162" s="580"/>
      <c r="DL162" s="580"/>
      <c r="DM162" s="580"/>
      <c r="DN162" s="580"/>
      <c r="DO162" s="580"/>
      <c r="DP162" s="580"/>
      <c r="DQ162" s="580"/>
      <c r="DR162" s="580"/>
      <c r="DS162" s="580"/>
      <c r="DT162" s="580"/>
      <c r="DU162" s="580"/>
      <c r="DV162" s="580"/>
      <c r="DW162" s="580"/>
      <c r="DX162" s="580"/>
      <c r="DY162" s="580"/>
      <c r="DZ162" s="580"/>
      <c r="EA162" s="580"/>
      <c r="EB162" s="580"/>
      <c r="EC162" s="580"/>
      <c r="ED162" s="580"/>
      <c r="EE162" s="580"/>
      <c r="EF162" s="580"/>
      <c r="EG162" s="580"/>
      <c r="EH162" s="580"/>
      <c r="EI162" s="580"/>
      <c r="EJ162" s="580"/>
      <c r="EK162" s="580"/>
      <c r="EL162" s="580"/>
      <c r="EM162" s="580"/>
      <c r="EN162" s="580"/>
      <c r="EO162" s="580"/>
      <c r="EP162" s="580"/>
      <c r="EQ162" s="580"/>
      <c r="ER162" s="580"/>
      <c r="ES162" s="580"/>
      <c r="ET162" s="580"/>
      <c r="EU162" s="580"/>
      <c r="EV162" s="580"/>
      <c r="EW162" s="580"/>
      <c r="EX162" s="580"/>
      <c r="EY162" s="580"/>
      <c r="EZ162" s="580"/>
      <c r="FA162" s="580"/>
      <c r="FB162" s="580"/>
      <c r="FC162" s="580"/>
      <c r="FD162" s="580"/>
      <c r="FE162" s="580"/>
      <c r="FF162" s="580"/>
      <c r="FG162" s="580"/>
      <c r="FH162" s="580"/>
      <c r="FI162" s="580"/>
      <c r="FJ162" s="580"/>
      <c r="FK162" s="580"/>
      <c r="FL162" s="580"/>
      <c r="FM162" s="580"/>
      <c r="FN162" s="580"/>
      <c r="FO162" s="580"/>
      <c r="FP162" s="580"/>
      <c r="FQ162" s="580"/>
      <c r="FR162" s="580"/>
      <c r="FS162" s="580"/>
      <c r="FT162" s="580"/>
      <c r="FU162" s="580"/>
      <c r="FV162" s="580"/>
      <c r="FW162" s="580"/>
      <c r="FX162" s="580"/>
      <c r="FY162" s="580"/>
      <c r="FZ162" s="580"/>
      <c r="GA162" s="580"/>
      <c r="GB162" s="580"/>
      <c r="GC162" s="580"/>
      <c r="GD162" s="580"/>
      <c r="GE162" s="580"/>
      <c r="GF162" s="580"/>
      <c r="GG162" s="580"/>
      <c r="GH162" s="580"/>
      <c r="GI162" s="580"/>
      <c r="GJ162" s="580"/>
      <c r="GK162" s="580"/>
      <c r="GL162" s="580"/>
      <c r="GM162" s="580"/>
      <c r="GN162" s="580"/>
      <c r="GO162" s="580"/>
      <c r="GP162" s="580"/>
      <c r="GQ162" s="580"/>
      <c r="GR162" s="580"/>
      <c r="GS162" s="580"/>
      <c r="GT162" s="580"/>
      <c r="GU162" s="580"/>
      <c r="GV162" s="580"/>
      <c r="GW162" s="580"/>
      <c r="GX162" s="580"/>
      <c r="GY162" s="580"/>
      <c r="GZ162" s="580"/>
      <c r="HA162" s="580"/>
      <c r="HB162" s="580"/>
      <c r="HC162" s="580"/>
      <c r="HD162" s="580"/>
      <c r="HE162" s="580"/>
      <c r="HF162" s="580"/>
      <c r="HG162" s="580"/>
      <c r="HH162" s="580"/>
      <c r="HI162" s="580"/>
      <c r="HJ162" s="580"/>
      <c r="HK162" s="580"/>
      <c r="HL162" s="580"/>
      <c r="HM162" s="580"/>
      <c r="HN162" s="580"/>
      <c r="HO162" s="580"/>
      <c r="HP162" s="580"/>
      <c r="HQ162" s="580"/>
      <c r="HR162" s="580"/>
      <c r="HS162" s="580"/>
      <c r="HT162" s="580"/>
      <c r="HU162" s="580"/>
      <c r="HV162" s="580"/>
      <c r="HW162" s="580"/>
      <c r="HX162" s="580"/>
      <c r="HY162" s="580"/>
      <c r="HZ162" s="580"/>
      <c r="IA162" s="580"/>
      <c r="IB162" s="580"/>
      <c r="IC162" s="580"/>
      <c r="ID162" s="580"/>
      <c r="IE162" s="580"/>
      <c r="IF162" s="580"/>
      <c r="IG162" s="580"/>
      <c r="IH162" s="580"/>
      <c r="II162" s="580"/>
      <c r="IJ162" s="580"/>
      <c r="IK162" s="580"/>
      <c r="IL162" s="580"/>
    </row>
    <row r="163" spans="1:246" ht="26.1" customHeight="1" thickBot="1">
      <c r="A163" s="1493"/>
      <c r="B163" s="1490"/>
      <c r="C163" s="1491"/>
      <c r="D163" s="1492"/>
      <c r="E163" s="383" t="s">
        <v>423</v>
      </c>
      <c r="F163" s="1243" t="s">
        <v>424</v>
      </c>
      <c r="G163" s="1254"/>
      <c r="H163" s="1254"/>
      <c r="I163" s="1254"/>
      <c r="J163" s="1254"/>
      <c r="K163" s="1254"/>
      <c r="L163" s="1254"/>
      <c r="M163" s="1254"/>
      <c r="N163" s="1254"/>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887"/>
      <c r="AI163" s="929"/>
      <c r="AJ163" s="888"/>
      <c r="AK163" s="883" t="str">
        <f t="shared" si="0"/>
        <v>-</v>
      </c>
      <c r="AL163" s="374"/>
      <c r="AM163" s="759"/>
      <c r="AN163" s="759"/>
      <c r="AO163" s="759"/>
      <c r="AP163" s="759"/>
      <c r="AQ163" s="759"/>
      <c r="AR163" s="759"/>
      <c r="AS163" s="759"/>
      <c r="AT163" s="1258"/>
      <c r="AU163" s="1265"/>
      <c r="AV163" s="234" t="s">
        <v>164</v>
      </c>
      <c r="AW163" s="1248"/>
      <c r="AX163" s="759"/>
      <c r="AY163" s="768"/>
      <c r="AZ163" s="759"/>
      <c r="BA163" s="759"/>
      <c r="BB163" s="759"/>
      <c r="BE163" s="140"/>
      <c r="BF163" s="144"/>
      <c r="BG163" s="140"/>
      <c r="BH163" s="608"/>
      <c r="BI163" s="608"/>
      <c r="BJ163" s="608"/>
      <c r="BK163" s="602"/>
      <c r="BL163" s="42"/>
      <c r="BM163" s="42"/>
      <c r="BN163" s="145"/>
      <c r="BO163" s="46"/>
      <c r="BP163" s="259"/>
      <c r="BQ163" s="259"/>
      <c r="BR163" s="259"/>
      <c r="BS163" s="580"/>
      <c r="BT163" s="580"/>
      <c r="BU163" s="580"/>
      <c r="BV163" s="580"/>
      <c r="BW163" s="580"/>
      <c r="BX163" s="580"/>
      <c r="BY163" s="580"/>
      <c r="BZ163" s="580"/>
      <c r="CA163" s="580"/>
      <c r="CB163" s="580"/>
      <c r="CC163" s="246"/>
      <c r="CD163" s="246"/>
      <c r="CE163" s="246"/>
      <c r="CF163" s="246"/>
      <c r="CG163" s="246"/>
      <c r="CH163" s="246"/>
      <c r="CI163" s="246"/>
      <c r="CJ163" s="246"/>
      <c r="CK163" s="246"/>
      <c r="CL163" s="580"/>
      <c r="CM163" s="580"/>
      <c r="CN163" s="580"/>
      <c r="CO163" s="580"/>
      <c r="CP163" s="580"/>
      <c r="CQ163" s="580"/>
      <c r="CR163" s="580"/>
      <c r="CS163" s="580"/>
      <c r="CT163" s="580"/>
      <c r="CU163" s="580"/>
      <c r="CV163" s="580"/>
      <c r="CW163" s="941"/>
      <c r="CX163" s="246"/>
      <c r="CY163" s="580"/>
      <c r="CZ163" s="580"/>
      <c r="DA163" s="580"/>
      <c r="DB163" s="580"/>
      <c r="DC163" s="580"/>
      <c r="DD163" s="580"/>
      <c r="DE163" s="580"/>
      <c r="DF163" s="580"/>
      <c r="DG163" s="580"/>
      <c r="DH163" s="580"/>
      <c r="DI163" s="580"/>
      <c r="DJ163" s="580"/>
      <c r="DK163" s="580"/>
      <c r="DL163" s="580"/>
      <c r="DM163" s="580"/>
      <c r="DN163" s="580"/>
      <c r="DO163" s="580"/>
      <c r="DP163" s="580"/>
      <c r="DQ163" s="580"/>
      <c r="DR163" s="580"/>
      <c r="DS163" s="580"/>
      <c r="DT163" s="580"/>
      <c r="DU163" s="580"/>
      <c r="DV163" s="580"/>
      <c r="DW163" s="580"/>
      <c r="DX163" s="580"/>
      <c r="DY163" s="580"/>
      <c r="DZ163" s="580"/>
      <c r="EA163" s="580"/>
      <c r="EB163" s="580"/>
      <c r="EC163" s="580"/>
      <c r="ED163" s="580"/>
      <c r="EE163" s="580"/>
      <c r="EF163" s="580"/>
      <c r="EG163" s="580"/>
      <c r="EH163" s="580"/>
      <c r="EI163" s="580"/>
      <c r="EJ163" s="580"/>
      <c r="EK163" s="580"/>
      <c r="EL163" s="580"/>
      <c r="EM163" s="580"/>
      <c r="EN163" s="580"/>
      <c r="EO163" s="580"/>
      <c r="EP163" s="580"/>
      <c r="EQ163" s="580"/>
      <c r="ER163" s="580"/>
      <c r="ES163" s="580"/>
      <c r="ET163" s="580"/>
      <c r="EU163" s="580"/>
      <c r="EV163" s="580"/>
      <c r="EW163" s="580"/>
      <c r="EX163" s="580"/>
      <c r="EY163" s="580"/>
      <c r="EZ163" s="580"/>
      <c r="FA163" s="580"/>
      <c r="FB163" s="580"/>
      <c r="FC163" s="580"/>
      <c r="FD163" s="580"/>
      <c r="FE163" s="580"/>
      <c r="FF163" s="580"/>
      <c r="FG163" s="580"/>
      <c r="FH163" s="580"/>
      <c r="FI163" s="580"/>
      <c r="FJ163" s="580"/>
      <c r="FK163" s="580"/>
      <c r="FL163" s="580"/>
      <c r="FM163" s="580"/>
      <c r="FN163" s="580"/>
      <c r="FO163" s="580"/>
      <c r="FP163" s="580"/>
      <c r="FQ163" s="580"/>
      <c r="FR163" s="580"/>
      <c r="FS163" s="580"/>
      <c r="FT163" s="580"/>
      <c r="FU163" s="580"/>
      <c r="FV163" s="580"/>
      <c r="FW163" s="580"/>
      <c r="FX163" s="580"/>
      <c r="FY163" s="580"/>
      <c r="FZ163" s="580"/>
      <c r="GA163" s="580"/>
      <c r="GB163" s="580"/>
      <c r="GC163" s="580"/>
      <c r="GD163" s="580"/>
      <c r="GE163" s="580"/>
      <c r="GF163" s="580"/>
      <c r="GG163" s="580"/>
      <c r="GH163" s="580"/>
      <c r="GI163" s="580"/>
      <c r="GJ163" s="580"/>
      <c r="GK163" s="580"/>
      <c r="GL163" s="580"/>
      <c r="GM163" s="580"/>
      <c r="GN163" s="580"/>
      <c r="GO163" s="580"/>
      <c r="GP163" s="580"/>
      <c r="GQ163" s="580"/>
      <c r="GR163" s="580"/>
      <c r="GS163" s="580"/>
      <c r="GT163" s="580"/>
      <c r="GU163" s="580"/>
      <c r="GV163" s="580"/>
      <c r="GW163" s="580"/>
      <c r="GX163" s="580"/>
      <c r="GY163" s="580"/>
      <c r="GZ163" s="580"/>
      <c r="HA163" s="580"/>
      <c r="HB163" s="580"/>
      <c r="HC163" s="580"/>
      <c r="HD163" s="580"/>
      <c r="HE163" s="580"/>
      <c r="HF163" s="580"/>
      <c r="HG163" s="580"/>
      <c r="HH163" s="580"/>
      <c r="HI163" s="580"/>
      <c r="HJ163" s="580"/>
      <c r="HK163" s="580"/>
      <c r="HL163" s="580"/>
      <c r="HM163" s="580"/>
      <c r="HN163" s="580"/>
      <c r="HO163" s="580"/>
      <c r="HP163" s="580"/>
      <c r="HQ163" s="580"/>
      <c r="HR163" s="580"/>
      <c r="HS163" s="580"/>
      <c r="HT163" s="580"/>
      <c r="HU163" s="580"/>
      <c r="HV163" s="580"/>
      <c r="HW163" s="580"/>
      <c r="HX163" s="580"/>
      <c r="HY163" s="580"/>
      <c r="HZ163" s="580"/>
      <c r="IA163" s="580"/>
      <c r="IB163" s="580"/>
      <c r="IC163" s="580"/>
      <c r="ID163" s="580"/>
      <c r="IE163" s="580"/>
      <c r="IF163" s="580"/>
      <c r="IG163" s="580"/>
      <c r="IH163" s="580"/>
      <c r="II163" s="580"/>
      <c r="IJ163" s="580"/>
      <c r="IK163" s="580"/>
      <c r="IL163" s="580"/>
    </row>
    <row r="164" spans="1:246" ht="26.1" customHeight="1">
      <c r="A164" s="1493"/>
      <c r="B164" s="1298" t="s">
        <v>56</v>
      </c>
      <c r="C164" s="1299"/>
      <c r="D164" s="1300"/>
      <c r="E164" s="386" t="s">
        <v>425</v>
      </c>
      <c r="F164" s="1250" t="s">
        <v>426</v>
      </c>
      <c r="G164" s="1250"/>
      <c r="H164" s="1250"/>
      <c r="I164" s="1250"/>
      <c r="J164" s="1250"/>
      <c r="K164" s="1250"/>
      <c r="L164" s="1250"/>
      <c r="M164" s="1250"/>
      <c r="N164" s="1250"/>
      <c r="O164" s="1250"/>
      <c r="P164" s="1250"/>
      <c r="Q164" s="1250"/>
      <c r="R164" s="1250"/>
      <c r="S164" s="1250"/>
      <c r="T164" s="1250"/>
      <c r="U164" s="1250"/>
      <c r="V164" s="1250"/>
      <c r="W164" s="1250"/>
      <c r="X164" s="1250"/>
      <c r="Y164" s="1250"/>
      <c r="Z164" s="1250"/>
      <c r="AA164" s="1250"/>
      <c r="AB164" s="1250"/>
      <c r="AC164" s="1250"/>
      <c r="AD164" s="1250"/>
      <c r="AE164" s="1250"/>
      <c r="AF164" s="1250"/>
      <c r="AG164" s="1251"/>
      <c r="AH164" s="907"/>
      <c r="AI164" s="908"/>
      <c r="AJ164" s="944"/>
      <c r="AK164" s="881" t="str">
        <f t="shared" si="0"/>
        <v>-</v>
      </c>
      <c r="AL164" s="370"/>
      <c r="AM164" s="759"/>
      <c r="AN164" s="759"/>
      <c r="AO164" s="759"/>
      <c r="AP164" s="759"/>
      <c r="AQ164" s="759"/>
      <c r="AR164" s="759"/>
      <c r="AS164" s="759"/>
      <c r="AT164" s="1258"/>
      <c r="AU164" s="1266" t="s">
        <v>56</v>
      </c>
      <c r="AV164" s="218" t="s">
        <v>427</v>
      </c>
      <c r="AW164" s="1246">
        <f>COUNTIF(AK164:AK166,"X")</f>
        <v>0</v>
      </c>
      <c r="AX164" s="759"/>
      <c r="AY164" s="768"/>
      <c r="AZ164" s="759"/>
      <c r="BA164" s="759"/>
      <c r="BB164" s="759"/>
      <c r="BE164" s="140"/>
      <c r="BF164" s="144"/>
      <c r="BG164" s="140"/>
      <c r="BH164" s="608"/>
      <c r="BI164" s="608"/>
      <c r="BJ164" s="608"/>
      <c r="BK164" s="602"/>
      <c r="BL164" s="42"/>
      <c r="BM164" s="42"/>
      <c r="BN164" s="145"/>
      <c r="BO164" s="46"/>
      <c r="BP164" s="259"/>
      <c r="BQ164" s="259"/>
      <c r="BR164" s="259"/>
      <c r="BS164" s="580"/>
      <c r="BT164" s="580"/>
      <c r="BU164" s="580"/>
      <c r="BV164" s="580"/>
      <c r="BW164" s="580"/>
      <c r="BX164" s="580"/>
      <c r="BY164" s="580"/>
      <c r="BZ164" s="580"/>
      <c r="CA164" s="580"/>
      <c r="CB164" s="580"/>
      <c r="CC164" s="246"/>
      <c r="CD164" s="246"/>
      <c r="CE164" s="246"/>
      <c r="CF164" s="246"/>
      <c r="CG164" s="246"/>
      <c r="CH164" s="246"/>
      <c r="CI164" s="246"/>
      <c r="CJ164" s="246"/>
      <c r="CK164" s="246"/>
      <c r="CL164" s="580"/>
      <c r="CM164" s="580"/>
      <c r="CN164" s="580"/>
      <c r="CO164" s="580"/>
      <c r="CP164" s="580"/>
      <c r="CQ164" s="580"/>
      <c r="CR164" s="580"/>
      <c r="CS164" s="580"/>
      <c r="CT164" s="580"/>
      <c r="CU164" s="580"/>
      <c r="CV164" s="580"/>
      <c r="CW164" s="941"/>
      <c r="CX164" s="246"/>
      <c r="CY164" s="580"/>
      <c r="CZ164" s="580"/>
      <c r="DA164" s="580"/>
      <c r="DB164" s="580"/>
      <c r="DC164" s="580"/>
      <c r="DD164" s="580"/>
      <c r="DE164" s="580"/>
      <c r="DF164" s="580"/>
      <c r="DG164" s="580"/>
      <c r="DH164" s="580"/>
      <c r="DI164" s="580"/>
      <c r="DJ164" s="580"/>
      <c r="DK164" s="580"/>
      <c r="DL164" s="580"/>
      <c r="DM164" s="580"/>
      <c r="DN164" s="580"/>
      <c r="DO164" s="580"/>
      <c r="DP164" s="580"/>
      <c r="DQ164" s="580"/>
      <c r="DR164" s="580"/>
      <c r="DS164" s="580"/>
      <c r="DT164" s="580"/>
      <c r="DU164" s="580"/>
      <c r="DV164" s="580"/>
      <c r="DW164" s="580"/>
      <c r="DX164" s="580"/>
      <c r="DY164" s="580"/>
      <c r="DZ164" s="580"/>
      <c r="EA164" s="580"/>
      <c r="EB164" s="580"/>
      <c r="EC164" s="580"/>
      <c r="ED164" s="580"/>
      <c r="EE164" s="580"/>
      <c r="EF164" s="580"/>
      <c r="EG164" s="580"/>
      <c r="EH164" s="580"/>
      <c r="EI164" s="580"/>
      <c r="EJ164" s="580"/>
      <c r="EK164" s="580"/>
      <c r="EL164" s="580"/>
      <c r="EM164" s="580"/>
      <c r="EN164" s="580"/>
      <c r="EO164" s="580"/>
      <c r="EP164" s="580"/>
      <c r="EQ164" s="580"/>
      <c r="ER164" s="580"/>
      <c r="ES164" s="580"/>
      <c r="ET164" s="580"/>
      <c r="EU164" s="580"/>
      <c r="EV164" s="580"/>
      <c r="EW164" s="580"/>
      <c r="EX164" s="580"/>
      <c r="EY164" s="580"/>
      <c r="EZ164" s="580"/>
      <c r="FA164" s="580"/>
      <c r="FB164" s="580"/>
      <c r="FC164" s="580"/>
      <c r="FD164" s="580"/>
      <c r="FE164" s="580"/>
      <c r="FF164" s="580"/>
      <c r="FG164" s="580"/>
      <c r="FH164" s="580"/>
      <c r="FI164" s="580"/>
      <c r="FJ164" s="580"/>
      <c r="FK164" s="580"/>
      <c r="FL164" s="580"/>
      <c r="FM164" s="580"/>
      <c r="FN164" s="580"/>
      <c r="FO164" s="580"/>
      <c r="FP164" s="580"/>
      <c r="FQ164" s="580"/>
      <c r="FR164" s="580"/>
      <c r="FS164" s="580"/>
      <c r="FT164" s="580"/>
      <c r="FU164" s="580"/>
      <c r="FV164" s="580"/>
      <c r="FW164" s="580"/>
      <c r="FX164" s="580"/>
      <c r="FY164" s="580"/>
      <c r="FZ164" s="580"/>
      <c r="GA164" s="580"/>
      <c r="GB164" s="580"/>
      <c r="GC164" s="580"/>
      <c r="GD164" s="580"/>
      <c r="GE164" s="580"/>
      <c r="GF164" s="580"/>
      <c r="GG164" s="580"/>
      <c r="GH164" s="580"/>
      <c r="GI164" s="580"/>
      <c r="GJ164" s="580"/>
      <c r="GK164" s="580"/>
      <c r="GL164" s="580"/>
      <c r="GM164" s="580"/>
      <c r="GN164" s="580"/>
      <c r="GO164" s="580"/>
      <c r="GP164" s="580"/>
      <c r="GQ164" s="580"/>
      <c r="GR164" s="580"/>
      <c r="GS164" s="580"/>
      <c r="GT164" s="580"/>
      <c r="GU164" s="580"/>
      <c r="GV164" s="580"/>
      <c r="GW164" s="580"/>
      <c r="GX164" s="580"/>
      <c r="GY164" s="580"/>
      <c r="GZ164" s="580"/>
      <c r="HA164" s="580"/>
      <c r="HB164" s="580"/>
      <c r="HC164" s="580"/>
      <c r="HD164" s="580"/>
      <c r="HE164" s="580"/>
      <c r="HF164" s="580"/>
      <c r="HG164" s="580"/>
      <c r="HH164" s="580"/>
      <c r="HI164" s="580"/>
      <c r="HJ164" s="580"/>
      <c r="HK164" s="580"/>
      <c r="HL164" s="580"/>
      <c r="HM164" s="580"/>
      <c r="HN164" s="580"/>
      <c r="HO164" s="580"/>
      <c r="HP164" s="580"/>
      <c r="HQ164" s="580"/>
      <c r="HR164" s="580"/>
      <c r="HS164" s="580"/>
      <c r="HT164" s="580"/>
      <c r="HU164" s="580"/>
      <c r="HV164" s="580"/>
      <c r="HW164" s="580"/>
      <c r="HX164" s="580"/>
      <c r="HY164" s="580"/>
      <c r="HZ164" s="580"/>
      <c r="IA164" s="580"/>
      <c r="IB164" s="580"/>
      <c r="IC164" s="580"/>
      <c r="ID164" s="580"/>
      <c r="IE164" s="580"/>
      <c r="IF164" s="580"/>
      <c r="IG164" s="580"/>
      <c r="IH164" s="580"/>
      <c r="II164" s="580"/>
      <c r="IJ164" s="580"/>
      <c r="IK164" s="580"/>
      <c r="IL164" s="580"/>
    </row>
    <row r="165" spans="1:246" ht="26.1" customHeight="1">
      <c r="A165" s="1493"/>
      <c r="B165" s="1487"/>
      <c r="C165" s="1488"/>
      <c r="D165" s="1489"/>
      <c r="E165" s="385" t="s">
        <v>428</v>
      </c>
      <c r="F165" s="1244" t="s">
        <v>429</v>
      </c>
      <c r="G165" s="1244"/>
      <c r="H165" s="1244"/>
      <c r="I165" s="1244"/>
      <c r="J165" s="1244"/>
      <c r="K165" s="1244"/>
      <c r="L165" s="1244"/>
      <c r="M165" s="1244"/>
      <c r="N165" s="1244"/>
      <c r="O165" s="1244"/>
      <c r="P165" s="1244"/>
      <c r="Q165" s="1244"/>
      <c r="R165" s="1244"/>
      <c r="S165" s="1244"/>
      <c r="T165" s="1244"/>
      <c r="U165" s="1244"/>
      <c r="V165" s="1244"/>
      <c r="W165" s="1244"/>
      <c r="X165" s="1244"/>
      <c r="Y165" s="1244"/>
      <c r="Z165" s="1244"/>
      <c r="AA165" s="1244"/>
      <c r="AB165" s="1244"/>
      <c r="AC165" s="1244"/>
      <c r="AD165" s="1244"/>
      <c r="AE165" s="1244"/>
      <c r="AF165" s="1244"/>
      <c r="AG165" s="1245"/>
      <c r="AH165" s="940"/>
      <c r="AI165" s="916"/>
      <c r="AJ165" s="917"/>
      <c r="AK165" s="882" t="str">
        <f t="shared" si="0"/>
        <v>-</v>
      </c>
      <c r="AL165" s="371"/>
      <c r="AM165" s="759"/>
      <c r="AN165" s="759"/>
      <c r="AO165" s="759"/>
      <c r="AP165" s="759"/>
      <c r="AQ165" s="759"/>
      <c r="AR165" s="759"/>
      <c r="AS165" s="759"/>
      <c r="AT165" s="1258"/>
      <c r="AU165" s="1264"/>
      <c r="AV165" s="219" t="s">
        <v>430</v>
      </c>
      <c r="AW165" s="1249"/>
      <c r="AX165" s="759"/>
      <c r="AY165" s="768"/>
      <c r="AZ165" s="759"/>
      <c r="BA165" s="759"/>
      <c r="BB165" s="759"/>
      <c r="BE165" s="140"/>
      <c r="BF165" s="144"/>
      <c r="BG165" s="140"/>
      <c r="BH165" s="608"/>
      <c r="BI165" s="608"/>
      <c r="BJ165" s="608"/>
      <c r="BK165" s="602"/>
      <c r="BL165" s="42"/>
      <c r="BM165" s="42"/>
      <c r="BN165" s="145"/>
      <c r="BO165" s="46"/>
      <c r="BP165" s="259"/>
      <c r="BQ165" s="259"/>
      <c r="BR165" s="259"/>
      <c r="BS165" s="580"/>
      <c r="BT165" s="580"/>
      <c r="BU165" s="580"/>
      <c r="BV165" s="580"/>
      <c r="BW165" s="580"/>
      <c r="BX165" s="580"/>
      <c r="BY165" s="580"/>
      <c r="BZ165" s="580"/>
      <c r="CA165" s="580"/>
      <c r="CB165" s="580"/>
      <c r="CC165" s="246"/>
      <c r="CD165" s="246"/>
      <c r="CE165" s="246"/>
      <c r="CF165" s="246"/>
      <c r="CG165" s="246"/>
      <c r="CH165" s="246"/>
      <c r="CI165" s="246"/>
      <c r="CJ165" s="246"/>
      <c r="CK165" s="246"/>
      <c r="CL165" s="580"/>
      <c r="CM165" s="580"/>
      <c r="CN165" s="580"/>
      <c r="CO165" s="580"/>
      <c r="CP165" s="580"/>
      <c r="CQ165" s="580"/>
      <c r="CR165" s="580"/>
      <c r="CS165" s="580"/>
      <c r="CT165" s="580"/>
      <c r="CU165" s="580"/>
      <c r="CV165" s="580"/>
      <c r="CW165" s="941"/>
      <c r="CX165" s="246"/>
      <c r="CY165" s="580"/>
      <c r="CZ165" s="580"/>
      <c r="DA165" s="580"/>
      <c r="DB165" s="580"/>
      <c r="DC165" s="580"/>
      <c r="DD165" s="580"/>
      <c r="DE165" s="580"/>
      <c r="DF165" s="580"/>
      <c r="DG165" s="580"/>
      <c r="DH165" s="580"/>
      <c r="DI165" s="580"/>
      <c r="DJ165" s="580"/>
      <c r="DK165" s="580"/>
      <c r="DL165" s="580"/>
      <c r="DM165" s="580"/>
      <c r="DN165" s="580"/>
      <c r="DO165" s="580"/>
      <c r="DP165" s="580"/>
      <c r="DQ165" s="580"/>
      <c r="DR165" s="580"/>
      <c r="DS165" s="580"/>
      <c r="DT165" s="580"/>
      <c r="DU165" s="580"/>
      <c r="DV165" s="580"/>
      <c r="DW165" s="580"/>
      <c r="DX165" s="580"/>
      <c r="DY165" s="580"/>
      <c r="DZ165" s="580"/>
      <c r="EA165" s="580"/>
      <c r="EB165" s="580"/>
      <c r="EC165" s="580"/>
      <c r="ED165" s="580"/>
      <c r="EE165" s="580"/>
      <c r="EF165" s="580"/>
      <c r="EG165" s="580"/>
      <c r="EH165" s="580"/>
      <c r="EI165" s="580"/>
      <c r="EJ165" s="580"/>
      <c r="EK165" s="580"/>
      <c r="EL165" s="580"/>
      <c r="EM165" s="580"/>
      <c r="EN165" s="580"/>
      <c r="EO165" s="580"/>
      <c r="EP165" s="580"/>
      <c r="EQ165" s="580"/>
      <c r="ER165" s="580"/>
      <c r="ES165" s="580"/>
      <c r="ET165" s="580"/>
      <c r="EU165" s="580"/>
      <c r="EV165" s="580"/>
      <c r="EW165" s="580"/>
      <c r="EX165" s="580"/>
      <c r="EY165" s="580"/>
      <c r="EZ165" s="580"/>
      <c r="FA165" s="580"/>
      <c r="FB165" s="580"/>
      <c r="FC165" s="580"/>
      <c r="FD165" s="580"/>
      <c r="FE165" s="580"/>
      <c r="FF165" s="580"/>
      <c r="FG165" s="580"/>
      <c r="FH165" s="580"/>
      <c r="FI165" s="580"/>
      <c r="FJ165" s="580"/>
      <c r="FK165" s="580"/>
      <c r="FL165" s="580"/>
      <c r="FM165" s="580"/>
      <c r="FN165" s="580"/>
      <c r="FO165" s="580"/>
      <c r="FP165" s="580"/>
      <c r="FQ165" s="580"/>
      <c r="FR165" s="580"/>
      <c r="FS165" s="580"/>
      <c r="FT165" s="580"/>
      <c r="FU165" s="580"/>
      <c r="FV165" s="580"/>
      <c r="FW165" s="580"/>
      <c r="FX165" s="580"/>
      <c r="FY165" s="580"/>
      <c r="FZ165" s="580"/>
      <c r="GA165" s="580"/>
      <c r="GB165" s="580"/>
      <c r="GC165" s="580"/>
      <c r="GD165" s="580"/>
      <c r="GE165" s="580"/>
      <c r="GF165" s="580"/>
      <c r="GG165" s="580"/>
      <c r="GH165" s="580"/>
      <c r="GI165" s="580"/>
      <c r="GJ165" s="580"/>
      <c r="GK165" s="580"/>
      <c r="GL165" s="580"/>
      <c r="GM165" s="580"/>
      <c r="GN165" s="580"/>
      <c r="GO165" s="580"/>
      <c r="GP165" s="580"/>
      <c r="GQ165" s="580"/>
      <c r="GR165" s="580"/>
      <c r="GS165" s="580"/>
      <c r="GT165" s="580"/>
      <c r="GU165" s="580"/>
      <c r="GV165" s="580"/>
      <c r="GW165" s="580"/>
      <c r="GX165" s="580"/>
      <c r="GY165" s="580"/>
      <c r="GZ165" s="580"/>
      <c r="HA165" s="580"/>
      <c r="HB165" s="580"/>
      <c r="HC165" s="580"/>
      <c r="HD165" s="580"/>
      <c r="HE165" s="580"/>
      <c r="HF165" s="580"/>
      <c r="HG165" s="580"/>
      <c r="HH165" s="580"/>
      <c r="HI165" s="580"/>
      <c r="HJ165" s="580"/>
      <c r="HK165" s="580"/>
      <c r="HL165" s="580"/>
      <c r="HM165" s="580"/>
      <c r="HN165" s="580"/>
      <c r="HO165" s="580"/>
      <c r="HP165" s="580"/>
      <c r="HQ165" s="580"/>
      <c r="HR165" s="580"/>
      <c r="HS165" s="580"/>
      <c r="HT165" s="580"/>
      <c r="HU165" s="580"/>
      <c r="HV165" s="580"/>
      <c r="HW165" s="580"/>
      <c r="HX165" s="580"/>
      <c r="HY165" s="580"/>
      <c r="HZ165" s="580"/>
      <c r="IA165" s="580"/>
      <c r="IB165" s="580"/>
      <c r="IC165" s="580"/>
      <c r="ID165" s="580"/>
      <c r="IE165" s="580"/>
      <c r="IF165" s="580"/>
      <c r="IG165" s="580"/>
      <c r="IH165" s="580"/>
      <c r="II165" s="580"/>
      <c r="IJ165" s="580"/>
      <c r="IK165" s="580"/>
      <c r="IL165" s="580"/>
    </row>
    <row r="166" spans="1:246" ht="26.1" customHeight="1" thickBot="1">
      <c r="A166" s="1493"/>
      <c r="B166" s="1301"/>
      <c r="C166" s="1302"/>
      <c r="D166" s="1303"/>
      <c r="E166" s="382" t="s">
        <v>431</v>
      </c>
      <c r="F166" s="1304" t="s">
        <v>432</v>
      </c>
      <c r="G166" s="1304"/>
      <c r="H166" s="1304"/>
      <c r="I166" s="1304"/>
      <c r="J166" s="1304"/>
      <c r="K166" s="1304"/>
      <c r="L166" s="1304"/>
      <c r="M166" s="1304"/>
      <c r="N166" s="1304"/>
      <c r="O166" s="1304"/>
      <c r="P166" s="1304"/>
      <c r="Q166" s="1304"/>
      <c r="R166" s="1304"/>
      <c r="S166" s="1304"/>
      <c r="T166" s="1304"/>
      <c r="U166" s="1304"/>
      <c r="V166" s="1304"/>
      <c r="W166" s="1304"/>
      <c r="X166" s="1304"/>
      <c r="Y166" s="1304"/>
      <c r="Z166" s="1304"/>
      <c r="AA166" s="1304"/>
      <c r="AB166" s="1304"/>
      <c r="AC166" s="1304"/>
      <c r="AD166" s="1304"/>
      <c r="AE166" s="1304"/>
      <c r="AF166" s="1304"/>
      <c r="AG166" s="1305"/>
      <c r="AH166" s="942"/>
      <c r="AI166" s="903"/>
      <c r="AJ166" s="904"/>
      <c r="AK166" s="883" t="str">
        <f t="shared" si="0"/>
        <v>-</v>
      </c>
      <c r="AL166" s="372"/>
      <c r="AM166" s="759"/>
      <c r="AN166" s="759"/>
      <c r="AO166" s="759"/>
      <c r="AP166" s="759"/>
      <c r="AQ166" s="759"/>
      <c r="AR166" s="759"/>
      <c r="AS166" s="759"/>
      <c r="AT166" s="1258"/>
      <c r="AU166" s="1267"/>
      <c r="AV166" s="235" t="s">
        <v>433</v>
      </c>
      <c r="AW166" s="1248"/>
      <c r="AX166" s="759"/>
      <c r="AY166" s="768"/>
      <c r="AZ166" s="759"/>
      <c r="BA166" s="759"/>
      <c r="BB166" s="759"/>
      <c r="BE166" s="140"/>
      <c r="BF166" s="144"/>
      <c r="BG166" s="140"/>
      <c r="BH166" s="608"/>
      <c r="BI166" s="608"/>
      <c r="BJ166" s="608"/>
      <c r="BK166" s="602"/>
      <c r="BL166" s="42"/>
      <c r="BM166" s="42"/>
      <c r="BN166" s="145"/>
      <c r="BO166" s="46"/>
      <c r="BP166" s="259"/>
      <c r="BQ166" s="259"/>
      <c r="BR166" s="259"/>
      <c r="BS166" s="580"/>
      <c r="BT166" s="580"/>
      <c r="BU166" s="580"/>
      <c r="BV166" s="580"/>
      <c r="BW166" s="580"/>
      <c r="BX166" s="580"/>
      <c r="BY166" s="580"/>
      <c r="BZ166" s="580"/>
      <c r="CA166" s="580"/>
      <c r="CB166" s="580"/>
      <c r="CC166" s="246"/>
      <c r="CD166" s="246"/>
      <c r="CE166" s="246"/>
      <c r="CF166" s="246"/>
      <c r="CG166" s="246"/>
      <c r="CH166" s="246"/>
      <c r="CI166" s="246"/>
      <c r="CJ166" s="246"/>
      <c r="CK166" s="246"/>
      <c r="CL166" s="580"/>
      <c r="CM166" s="580"/>
      <c r="CN166" s="580"/>
      <c r="CO166" s="580"/>
      <c r="CP166" s="580"/>
      <c r="CQ166" s="580"/>
      <c r="CR166" s="580"/>
      <c r="CS166" s="580"/>
      <c r="CT166" s="580"/>
      <c r="CU166" s="580"/>
      <c r="CV166" s="580"/>
      <c r="CW166" s="941"/>
      <c r="CX166" s="246"/>
      <c r="CY166" s="580"/>
      <c r="CZ166" s="580"/>
      <c r="DA166" s="580"/>
      <c r="DB166" s="580"/>
      <c r="DC166" s="580"/>
      <c r="DD166" s="580"/>
      <c r="DE166" s="580"/>
      <c r="DF166" s="580"/>
      <c r="DG166" s="580"/>
      <c r="DH166" s="580"/>
      <c r="DI166" s="580"/>
      <c r="DJ166" s="580"/>
      <c r="DK166" s="580"/>
      <c r="DL166" s="580"/>
      <c r="DM166" s="580"/>
      <c r="DN166" s="580"/>
      <c r="DO166" s="580"/>
      <c r="DP166" s="580"/>
      <c r="DQ166" s="580"/>
      <c r="DR166" s="580"/>
      <c r="DS166" s="580"/>
      <c r="DT166" s="580"/>
      <c r="DU166" s="580"/>
      <c r="DV166" s="580"/>
      <c r="DW166" s="580"/>
      <c r="DX166" s="580"/>
      <c r="DY166" s="580"/>
      <c r="DZ166" s="580"/>
      <c r="EA166" s="580"/>
      <c r="EB166" s="580"/>
      <c r="EC166" s="580"/>
      <c r="ED166" s="580"/>
      <c r="EE166" s="580"/>
      <c r="EF166" s="580"/>
      <c r="EG166" s="580"/>
      <c r="EH166" s="580"/>
      <c r="EI166" s="580"/>
      <c r="EJ166" s="580"/>
      <c r="EK166" s="580"/>
      <c r="EL166" s="580"/>
      <c r="EM166" s="580"/>
      <c r="EN166" s="580"/>
      <c r="EO166" s="580"/>
      <c r="EP166" s="580"/>
      <c r="EQ166" s="580"/>
      <c r="ER166" s="580"/>
      <c r="ES166" s="580"/>
      <c r="ET166" s="580"/>
      <c r="EU166" s="580"/>
      <c r="EV166" s="580"/>
      <c r="EW166" s="580"/>
      <c r="EX166" s="580"/>
      <c r="EY166" s="580"/>
      <c r="EZ166" s="580"/>
      <c r="FA166" s="580"/>
      <c r="FB166" s="580"/>
      <c r="FC166" s="580"/>
      <c r="FD166" s="580"/>
      <c r="FE166" s="580"/>
      <c r="FF166" s="580"/>
      <c r="FG166" s="580"/>
      <c r="FH166" s="580"/>
      <c r="FI166" s="580"/>
      <c r="FJ166" s="580"/>
      <c r="FK166" s="580"/>
      <c r="FL166" s="580"/>
      <c r="FM166" s="580"/>
      <c r="FN166" s="580"/>
      <c r="FO166" s="580"/>
      <c r="FP166" s="580"/>
      <c r="FQ166" s="580"/>
      <c r="FR166" s="580"/>
      <c r="FS166" s="580"/>
      <c r="FT166" s="580"/>
      <c r="FU166" s="580"/>
      <c r="FV166" s="580"/>
      <c r="FW166" s="580"/>
      <c r="FX166" s="580"/>
      <c r="FY166" s="580"/>
      <c r="FZ166" s="580"/>
      <c r="GA166" s="580"/>
      <c r="GB166" s="580"/>
      <c r="GC166" s="580"/>
      <c r="GD166" s="580"/>
      <c r="GE166" s="580"/>
      <c r="GF166" s="580"/>
      <c r="GG166" s="580"/>
      <c r="GH166" s="580"/>
      <c r="GI166" s="580"/>
      <c r="GJ166" s="580"/>
      <c r="GK166" s="580"/>
      <c r="GL166" s="580"/>
      <c r="GM166" s="580"/>
      <c r="GN166" s="580"/>
      <c r="GO166" s="580"/>
      <c r="GP166" s="580"/>
      <c r="GQ166" s="580"/>
      <c r="GR166" s="580"/>
      <c r="GS166" s="580"/>
      <c r="GT166" s="580"/>
      <c r="GU166" s="580"/>
      <c r="GV166" s="580"/>
      <c r="GW166" s="580"/>
      <c r="GX166" s="580"/>
      <c r="GY166" s="580"/>
      <c r="GZ166" s="580"/>
      <c r="HA166" s="580"/>
      <c r="HB166" s="580"/>
      <c r="HC166" s="580"/>
      <c r="HD166" s="580"/>
      <c r="HE166" s="580"/>
      <c r="HF166" s="580"/>
      <c r="HG166" s="580"/>
      <c r="HH166" s="580"/>
      <c r="HI166" s="580"/>
      <c r="HJ166" s="580"/>
      <c r="HK166" s="580"/>
      <c r="HL166" s="580"/>
      <c r="HM166" s="580"/>
      <c r="HN166" s="580"/>
      <c r="HO166" s="580"/>
      <c r="HP166" s="580"/>
      <c r="HQ166" s="580"/>
      <c r="HR166" s="580"/>
      <c r="HS166" s="580"/>
      <c r="HT166" s="580"/>
      <c r="HU166" s="580"/>
      <c r="HV166" s="580"/>
      <c r="HW166" s="580"/>
      <c r="HX166" s="580"/>
      <c r="HY166" s="580"/>
      <c r="HZ166" s="580"/>
      <c r="IA166" s="580"/>
      <c r="IB166" s="580"/>
      <c r="IC166" s="580"/>
      <c r="ID166" s="580"/>
      <c r="IE166" s="580"/>
      <c r="IF166" s="580"/>
      <c r="IG166" s="580"/>
      <c r="IH166" s="580"/>
      <c r="II166" s="580"/>
      <c r="IJ166" s="580"/>
      <c r="IK166" s="580"/>
      <c r="IL166" s="580"/>
    </row>
    <row r="167" spans="1:246" ht="26.1" customHeight="1">
      <c r="A167" s="1493"/>
      <c r="B167" s="1298" t="s">
        <v>57</v>
      </c>
      <c r="C167" s="1299"/>
      <c r="D167" s="1300"/>
      <c r="E167" s="388" t="s">
        <v>434</v>
      </c>
      <c r="F167" s="1252" t="s">
        <v>435</v>
      </c>
      <c r="G167" s="1252"/>
      <c r="H167" s="1252"/>
      <c r="I167" s="1252"/>
      <c r="J167" s="1252"/>
      <c r="K167" s="1252"/>
      <c r="L167" s="1252"/>
      <c r="M167" s="1252"/>
      <c r="N167" s="1252"/>
      <c r="O167" s="1252"/>
      <c r="P167" s="1252"/>
      <c r="Q167" s="1252"/>
      <c r="R167" s="1252"/>
      <c r="S167" s="1252"/>
      <c r="T167" s="1252"/>
      <c r="U167" s="1252"/>
      <c r="V167" s="1252"/>
      <c r="W167" s="1252"/>
      <c r="X167" s="1252"/>
      <c r="Y167" s="1252"/>
      <c r="Z167" s="1252"/>
      <c r="AA167" s="1252"/>
      <c r="AB167" s="1252"/>
      <c r="AC167" s="1252"/>
      <c r="AD167" s="1252"/>
      <c r="AE167" s="1252"/>
      <c r="AF167" s="1252"/>
      <c r="AG167" s="1253"/>
      <c r="AH167" s="217"/>
      <c r="AI167" s="913"/>
      <c r="AJ167" s="914"/>
      <c r="AK167" s="881" t="str">
        <f t="shared" si="0"/>
        <v>-</v>
      </c>
      <c r="AL167" s="373"/>
      <c r="AM167" s="759"/>
      <c r="AN167" s="759"/>
      <c r="AO167" s="759"/>
      <c r="AP167" s="759"/>
      <c r="AQ167" s="759"/>
      <c r="AR167" s="759"/>
      <c r="AS167" s="759"/>
      <c r="AT167" s="1258"/>
      <c r="AU167" s="1263" t="s">
        <v>57</v>
      </c>
      <c r="AV167" s="233" t="s">
        <v>168</v>
      </c>
      <c r="AW167" s="1246">
        <f>COUNTIF(AK167:AK168,"X")</f>
        <v>0</v>
      </c>
      <c r="AX167" s="759"/>
      <c r="AY167" s="768"/>
      <c r="AZ167" s="759"/>
      <c r="BA167" s="759"/>
      <c r="BB167" s="759"/>
      <c r="BE167" s="140"/>
      <c r="BF167" s="144"/>
      <c r="BG167" s="140"/>
      <c r="BH167" s="608"/>
      <c r="BI167" s="608"/>
      <c r="BJ167" s="608"/>
      <c r="BK167" s="602"/>
      <c r="BL167" s="42"/>
      <c r="BM167" s="42"/>
      <c r="BN167" s="145"/>
      <c r="BO167" s="46"/>
      <c r="BP167" s="259"/>
      <c r="BQ167" s="259"/>
      <c r="BR167" s="259"/>
      <c r="BS167" s="580"/>
      <c r="BT167" s="580"/>
      <c r="BU167" s="580"/>
      <c r="BV167" s="580"/>
      <c r="BW167" s="580"/>
      <c r="BX167" s="580"/>
      <c r="BY167" s="580"/>
      <c r="BZ167" s="580"/>
      <c r="CA167" s="580"/>
      <c r="CB167" s="580"/>
      <c r="CC167" s="941"/>
      <c r="CD167" s="941"/>
      <c r="CE167" s="246"/>
      <c r="CF167" s="246"/>
      <c r="CG167" s="246"/>
      <c r="CH167" s="246"/>
      <c r="CI167" s="246"/>
      <c r="CJ167" s="246"/>
      <c r="CK167" s="246"/>
      <c r="CL167" s="580"/>
      <c r="CM167" s="580"/>
      <c r="CN167" s="580"/>
      <c r="CO167" s="580"/>
      <c r="CP167" s="580"/>
      <c r="CQ167" s="580"/>
      <c r="CR167" s="580"/>
      <c r="CS167" s="580"/>
      <c r="CT167" s="580"/>
      <c r="CU167" s="580"/>
      <c r="CV167" s="580"/>
      <c r="CW167" s="941"/>
      <c r="CX167" s="246"/>
      <c r="CY167" s="580"/>
      <c r="CZ167" s="580"/>
      <c r="DA167" s="580"/>
      <c r="DB167" s="580"/>
      <c r="DC167" s="580"/>
      <c r="DD167" s="580"/>
      <c r="DE167" s="580"/>
      <c r="DF167" s="580"/>
      <c r="DG167" s="580"/>
      <c r="DH167" s="580"/>
      <c r="DI167" s="580"/>
      <c r="DJ167" s="580"/>
      <c r="DK167" s="580"/>
      <c r="DL167" s="580"/>
      <c r="DM167" s="580"/>
      <c r="DN167" s="580"/>
      <c r="DO167" s="580"/>
      <c r="DP167" s="580"/>
      <c r="DQ167" s="580"/>
      <c r="DR167" s="580"/>
      <c r="DS167" s="580"/>
      <c r="DT167" s="580"/>
      <c r="DU167" s="580"/>
      <c r="DV167" s="580"/>
      <c r="DW167" s="580"/>
      <c r="DX167" s="580"/>
      <c r="DY167" s="580"/>
      <c r="DZ167" s="580"/>
      <c r="EA167" s="580"/>
      <c r="EB167" s="580"/>
      <c r="EC167" s="580"/>
      <c r="ED167" s="580"/>
      <c r="EE167" s="580"/>
      <c r="EF167" s="580"/>
      <c r="EG167" s="580"/>
      <c r="EH167" s="580"/>
      <c r="EI167" s="580"/>
      <c r="EJ167" s="580"/>
      <c r="EK167" s="580"/>
      <c r="EL167" s="580"/>
      <c r="EM167" s="580"/>
      <c r="EN167" s="580"/>
      <c r="EO167" s="580"/>
      <c r="EP167" s="580"/>
      <c r="EQ167" s="580"/>
      <c r="ER167" s="580"/>
      <c r="ES167" s="580"/>
      <c r="ET167" s="580"/>
      <c r="EU167" s="580"/>
      <c r="EV167" s="580"/>
      <c r="EW167" s="580"/>
      <c r="EX167" s="580"/>
      <c r="EY167" s="580"/>
      <c r="EZ167" s="580"/>
      <c r="FA167" s="580"/>
      <c r="FB167" s="580"/>
      <c r="FC167" s="580"/>
      <c r="FD167" s="580"/>
      <c r="FE167" s="580"/>
      <c r="FF167" s="580"/>
      <c r="FG167" s="580"/>
      <c r="FH167" s="580"/>
      <c r="FI167" s="580"/>
      <c r="FJ167" s="580"/>
      <c r="FK167" s="580"/>
      <c r="FL167" s="580"/>
      <c r="FM167" s="580"/>
      <c r="FN167" s="580"/>
      <c r="FO167" s="580"/>
      <c r="FP167" s="580"/>
      <c r="FQ167" s="580"/>
      <c r="FR167" s="580"/>
      <c r="FS167" s="580"/>
      <c r="FT167" s="580"/>
      <c r="FU167" s="580"/>
      <c r="FV167" s="580"/>
      <c r="FW167" s="580"/>
      <c r="FX167" s="580"/>
      <c r="FY167" s="580"/>
      <c r="FZ167" s="580"/>
      <c r="GA167" s="580"/>
      <c r="GB167" s="580"/>
      <c r="GC167" s="580"/>
      <c r="GD167" s="580"/>
      <c r="GE167" s="580"/>
      <c r="GF167" s="580"/>
      <c r="GG167" s="580"/>
      <c r="GH167" s="580"/>
      <c r="GI167" s="580"/>
      <c r="GJ167" s="580"/>
      <c r="GK167" s="580"/>
      <c r="GL167" s="580"/>
      <c r="GM167" s="580"/>
      <c r="GN167" s="580"/>
      <c r="GO167" s="580"/>
      <c r="GP167" s="580"/>
      <c r="GQ167" s="580"/>
      <c r="GR167" s="580"/>
      <c r="GS167" s="580"/>
      <c r="GT167" s="580"/>
      <c r="GU167" s="580"/>
      <c r="GV167" s="580"/>
      <c r="GW167" s="580"/>
      <c r="GX167" s="580"/>
      <c r="GY167" s="580"/>
      <c r="GZ167" s="580"/>
      <c r="HA167" s="580"/>
      <c r="HB167" s="580"/>
      <c r="HC167" s="580"/>
      <c r="HD167" s="580"/>
      <c r="HE167" s="580"/>
      <c r="HF167" s="580"/>
      <c r="HG167" s="580"/>
      <c r="HH167" s="580"/>
      <c r="HI167" s="580"/>
      <c r="HJ167" s="580"/>
      <c r="HK167" s="580"/>
      <c r="HL167" s="580"/>
      <c r="HM167" s="580"/>
      <c r="HN167" s="580"/>
      <c r="HO167" s="580"/>
      <c r="HP167" s="580"/>
      <c r="HQ167" s="580"/>
      <c r="HR167" s="580"/>
      <c r="HS167" s="580"/>
      <c r="HT167" s="580"/>
      <c r="HU167" s="580"/>
      <c r="HV167" s="580"/>
      <c r="HW167" s="580"/>
      <c r="HX167" s="580"/>
      <c r="HY167" s="580"/>
      <c r="HZ167" s="580"/>
      <c r="IA167" s="580"/>
      <c r="IB167" s="580"/>
      <c r="IC167" s="580"/>
      <c r="ID167" s="580"/>
      <c r="IE167" s="580"/>
      <c r="IF167" s="580"/>
      <c r="IG167" s="580"/>
      <c r="IH167" s="580"/>
      <c r="II167" s="580"/>
      <c r="IJ167" s="580"/>
      <c r="IK167" s="580"/>
      <c r="IL167" s="580"/>
    </row>
    <row r="168" spans="1:246" s="13" customFormat="1" ht="26.1" customHeight="1" thickBot="1">
      <c r="A168" s="1494"/>
      <c r="B168" s="1301"/>
      <c r="C168" s="1302"/>
      <c r="D168" s="1303"/>
      <c r="E168" s="383" t="s">
        <v>436</v>
      </c>
      <c r="F168" s="1242" t="s">
        <v>437</v>
      </c>
      <c r="G168" s="1242"/>
      <c r="H168" s="1242"/>
      <c r="I168" s="1242"/>
      <c r="J168" s="1242"/>
      <c r="K168" s="1242"/>
      <c r="L168" s="1242"/>
      <c r="M168" s="1242"/>
      <c r="N168" s="1242"/>
      <c r="O168" s="1242"/>
      <c r="P168" s="1242"/>
      <c r="Q168" s="1242"/>
      <c r="R168" s="1242"/>
      <c r="S168" s="1242"/>
      <c r="T168" s="1242"/>
      <c r="U168" s="1242"/>
      <c r="V168" s="1242"/>
      <c r="W168" s="1242"/>
      <c r="X168" s="1242"/>
      <c r="Y168" s="1242"/>
      <c r="Z168" s="1242"/>
      <c r="AA168" s="1242"/>
      <c r="AB168" s="1242"/>
      <c r="AC168" s="1242"/>
      <c r="AD168" s="1242"/>
      <c r="AE168" s="1242"/>
      <c r="AF168" s="1242"/>
      <c r="AG168" s="1243"/>
      <c r="AH168" s="942"/>
      <c r="AI168" s="903"/>
      <c r="AJ168" s="904"/>
      <c r="AK168" s="883" t="str">
        <f t="shared" si="0"/>
        <v>-</v>
      </c>
      <c r="AL168" s="372"/>
      <c r="AM168" s="777"/>
      <c r="AN168" s="777"/>
      <c r="AO168" s="777"/>
      <c r="AP168" s="777"/>
      <c r="AQ168" s="777"/>
      <c r="AR168" s="777"/>
      <c r="AS168" s="777"/>
      <c r="AT168" s="1259"/>
      <c r="AU168" s="1267"/>
      <c r="AV168" s="236" t="s">
        <v>438</v>
      </c>
      <c r="AW168" s="1247"/>
      <c r="AX168" s="777"/>
      <c r="AY168" s="760"/>
      <c r="AZ168" s="777"/>
      <c r="BA168" s="777"/>
      <c r="BB168" s="777"/>
      <c r="BC168" s="777"/>
      <c r="BD168" s="806"/>
      <c r="BE168" s="140"/>
      <c r="BF168" s="144"/>
      <c r="BG168" s="140"/>
      <c r="BH168" s="608"/>
      <c r="BI168" s="608"/>
      <c r="BJ168" s="608"/>
      <c r="BK168" s="602"/>
      <c r="BL168" s="42"/>
      <c r="BM168" s="42"/>
      <c r="BN168" s="145"/>
      <c r="BO168" s="46"/>
      <c r="BP168" s="259"/>
      <c r="BQ168" s="259"/>
      <c r="BR168" s="259"/>
      <c r="BS168" s="771"/>
      <c r="BT168" s="771"/>
      <c r="BU168" s="771"/>
      <c r="BV168" s="771"/>
      <c r="BW168" s="771"/>
      <c r="BX168" s="771"/>
      <c r="BY168" s="771"/>
      <c r="BZ168" s="771"/>
      <c r="CA168" s="771"/>
      <c r="CB168" s="771"/>
      <c r="CC168" s="246"/>
      <c r="CD168" s="246"/>
      <c r="CE168" s="941"/>
      <c r="CF168" s="941"/>
      <c r="CG168" s="941"/>
      <c r="CH168" s="941"/>
      <c r="CI168" s="941"/>
      <c r="CJ168" s="941"/>
      <c r="CK168" s="941"/>
      <c r="CL168" s="771"/>
      <c r="CM168" s="771"/>
      <c r="CN168" s="771"/>
      <c r="CO168" s="771"/>
      <c r="CP168" s="771"/>
      <c r="CQ168" s="771"/>
      <c r="CR168" s="771"/>
      <c r="CS168" s="771"/>
      <c r="CT168" s="771"/>
      <c r="CU168" s="771"/>
      <c r="CV168" s="771"/>
      <c r="CW168" s="941"/>
      <c r="CX168" s="246"/>
      <c r="CY168" s="580"/>
      <c r="CZ168" s="580"/>
      <c r="DA168" s="580"/>
      <c r="DB168" s="580"/>
      <c r="DC168" s="580"/>
      <c r="DD168" s="580"/>
      <c r="DE168" s="580"/>
      <c r="DF168" s="580"/>
      <c r="DG168" s="580"/>
      <c r="DH168" s="580"/>
      <c r="DI168" s="580"/>
      <c r="DJ168" s="580"/>
      <c r="DK168" s="580"/>
      <c r="DL168" s="580"/>
      <c r="DM168" s="580"/>
      <c r="DN168" s="580"/>
      <c r="DO168" s="580"/>
      <c r="DP168" s="580"/>
      <c r="DQ168" s="580"/>
      <c r="DR168" s="580"/>
      <c r="DS168" s="580"/>
      <c r="DT168" s="580"/>
      <c r="DU168" s="580"/>
      <c r="DV168" s="580"/>
      <c r="DW168" s="580"/>
      <c r="DX168" s="580"/>
      <c r="DY168" s="580"/>
      <c r="DZ168" s="580"/>
      <c r="EA168" s="580"/>
      <c r="EB168" s="580"/>
      <c r="EC168" s="580"/>
      <c r="ED168" s="580"/>
      <c r="EE168" s="580"/>
      <c r="EF168" s="580"/>
      <c r="EG168" s="580"/>
      <c r="EH168" s="580"/>
      <c r="EI168" s="580"/>
      <c r="EJ168" s="580"/>
      <c r="EK168" s="580"/>
      <c r="EL168" s="580"/>
      <c r="EM168" s="580"/>
      <c r="EN168" s="580"/>
      <c r="EO168" s="771"/>
      <c r="EP168" s="771"/>
      <c r="EQ168" s="771"/>
      <c r="ER168" s="771"/>
      <c r="ES168" s="771"/>
      <c r="ET168" s="771"/>
      <c r="EU168" s="771"/>
      <c r="EV168" s="771"/>
      <c r="EW168" s="771"/>
      <c r="EX168" s="771"/>
      <c r="EY168" s="771"/>
      <c r="EZ168" s="771"/>
      <c r="FA168" s="771"/>
      <c r="FB168" s="771"/>
      <c r="FC168" s="771"/>
      <c r="FD168" s="771"/>
      <c r="FE168" s="771"/>
      <c r="FF168" s="771"/>
      <c r="FG168" s="771"/>
      <c r="FH168" s="771"/>
      <c r="FI168" s="771"/>
      <c r="FJ168" s="771"/>
      <c r="FK168" s="771"/>
      <c r="FL168" s="771"/>
      <c r="FM168" s="771"/>
      <c r="FN168" s="771"/>
      <c r="FO168" s="771"/>
      <c r="FP168" s="771"/>
      <c r="FQ168" s="771"/>
      <c r="FR168" s="771"/>
      <c r="FS168" s="771"/>
      <c r="FT168" s="771"/>
      <c r="FU168" s="771"/>
      <c r="FV168" s="771"/>
      <c r="FW168" s="771"/>
      <c r="FX168" s="771"/>
      <c r="FY168" s="771"/>
      <c r="FZ168" s="771"/>
      <c r="GA168" s="771"/>
      <c r="GB168" s="771"/>
      <c r="GC168" s="771"/>
      <c r="GD168" s="771"/>
      <c r="GE168" s="771"/>
      <c r="GF168" s="771"/>
      <c r="GG168" s="771"/>
      <c r="GH168" s="771"/>
      <c r="GI168" s="771"/>
      <c r="GJ168" s="771"/>
      <c r="GK168" s="771"/>
      <c r="GL168" s="771"/>
      <c r="GM168" s="771"/>
      <c r="GN168" s="771"/>
      <c r="GO168" s="771"/>
      <c r="GP168" s="771"/>
      <c r="GQ168" s="771"/>
      <c r="GR168" s="771"/>
      <c r="GS168" s="771"/>
      <c r="GT168" s="771"/>
      <c r="GU168" s="771"/>
      <c r="GV168" s="771"/>
      <c r="GW168" s="771"/>
      <c r="GX168" s="771"/>
      <c r="GY168" s="771"/>
      <c r="GZ168" s="771"/>
      <c r="HA168" s="771"/>
      <c r="HB168" s="771"/>
      <c r="HC168" s="771"/>
      <c r="HD168" s="771"/>
      <c r="HE168" s="771"/>
      <c r="HF168" s="771"/>
      <c r="HG168" s="771"/>
      <c r="HH168" s="771"/>
      <c r="HI168" s="771"/>
      <c r="HJ168" s="771"/>
      <c r="HK168" s="771"/>
      <c r="HL168" s="771"/>
      <c r="HM168" s="771"/>
      <c r="HN168" s="771"/>
      <c r="HO168" s="771"/>
      <c r="HP168" s="771"/>
      <c r="HQ168" s="771"/>
      <c r="HR168" s="771"/>
      <c r="HS168" s="771"/>
      <c r="HT168" s="771"/>
      <c r="HU168" s="771"/>
      <c r="HV168" s="771"/>
      <c r="HW168" s="771"/>
      <c r="HX168" s="771"/>
      <c r="HY168" s="771"/>
      <c r="HZ168" s="771"/>
      <c r="IA168" s="771"/>
      <c r="IB168" s="771"/>
      <c r="IC168" s="771"/>
      <c r="ID168" s="771"/>
      <c r="IE168" s="771"/>
      <c r="IF168" s="771"/>
      <c r="IG168" s="771"/>
      <c r="IH168" s="771"/>
      <c r="II168" s="771"/>
      <c r="IJ168" s="771"/>
      <c r="IK168" s="771"/>
      <c r="IL168" s="771"/>
    </row>
    <row r="169" spans="1:246" ht="23.25" customHeight="1" thickBot="1">
      <c r="A169" s="1629" t="s">
        <v>439</v>
      </c>
      <c r="B169" s="1630"/>
      <c r="C169" s="1630"/>
      <c r="D169" s="1630"/>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D169" s="1630"/>
      <c r="AE169" s="1630"/>
      <c r="AF169" s="1630"/>
      <c r="AG169" s="1631"/>
      <c r="AH169" s="1519" t="s">
        <v>440</v>
      </c>
      <c r="AI169" s="1520"/>
      <c r="AJ169" s="1521"/>
      <c r="AK169" s="247">
        <f>COUNTIF(AK127:AK168,"x")</f>
        <v>0</v>
      </c>
      <c r="AL169" s="264">
        <f>COUNTA(AL127:AL168)</f>
        <v>0</v>
      </c>
      <c r="AM169" s="777"/>
      <c r="AN169" s="777"/>
      <c r="AO169" s="777"/>
      <c r="AP169" s="777"/>
      <c r="AQ169" s="777"/>
      <c r="AR169" s="777"/>
      <c r="AS169" s="777"/>
      <c r="AT169" s="777"/>
      <c r="AU169" s="759"/>
      <c r="AV169" s="943">
        <f>COUNTA(AV127:AV168)</f>
        <v>42</v>
      </c>
      <c r="AW169" s="759"/>
      <c r="AX169" s="768"/>
      <c r="AY169" s="768"/>
      <c r="AZ169" s="759"/>
      <c r="BA169" s="759"/>
      <c r="BB169" s="759"/>
      <c r="BE169" s="246"/>
      <c r="BF169" s="603"/>
      <c r="BG169" s="246"/>
      <c r="BH169" s="588"/>
      <c r="BI169" s="246"/>
      <c r="BJ169" s="246"/>
      <c r="BK169" s="609"/>
      <c r="BL169" s="42"/>
      <c r="BM169" s="42"/>
      <c r="BN169" s="145"/>
      <c r="BO169" s="46"/>
      <c r="BP169" s="941"/>
      <c r="BQ169" s="941"/>
      <c r="BR169" s="941"/>
      <c r="BS169" s="580"/>
      <c r="BT169" s="580"/>
      <c r="BU169" s="580"/>
      <c r="BV169" s="580"/>
      <c r="BW169" s="580"/>
      <c r="BX169" s="580"/>
      <c r="BY169" s="580"/>
      <c r="BZ169" s="580"/>
      <c r="CA169" s="580"/>
      <c r="CB169" s="580"/>
      <c r="CC169" s="941"/>
      <c r="CD169" s="259"/>
      <c r="CE169" s="246"/>
      <c r="CF169" s="246"/>
      <c r="CG169" s="246"/>
      <c r="CH169" s="246"/>
      <c r="CI169" s="246"/>
      <c r="CJ169" s="610"/>
      <c r="CK169" s="611"/>
      <c r="CL169" s="605"/>
      <c r="CM169" s="605"/>
      <c r="CN169" s="605"/>
      <c r="CO169" s="246"/>
      <c r="CP169" s="246"/>
      <c r="CQ169" s="246"/>
      <c r="CR169" s="246"/>
      <c r="CS169" s="941"/>
      <c r="CT169" s="941"/>
      <c r="CU169" s="941"/>
      <c r="CV169" s="941"/>
      <c r="CW169" s="941"/>
      <c r="CX169" s="246"/>
      <c r="CY169" s="580"/>
      <c r="CZ169" s="580"/>
      <c r="DA169" s="580"/>
      <c r="DB169" s="580"/>
      <c r="DC169" s="580"/>
      <c r="DD169" s="580"/>
      <c r="DE169" s="580"/>
      <c r="DF169" s="580"/>
      <c r="DG169" s="580"/>
      <c r="DH169" s="580"/>
      <c r="DI169" s="580"/>
      <c r="DJ169" s="580"/>
      <c r="DK169" s="580"/>
      <c r="DL169" s="580"/>
      <c r="DM169" s="580"/>
      <c r="DN169" s="580"/>
      <c r="DO169" s="580"/>
      <c r="DP169" s="580"/>
      <c r="DQ169" s="580"/>
      <c r="DR169" s="580"/>
      <c r="DS169" s="580"/>
      <c r="DT169" s="580"/>
      <c r="DU169" s="580"/>
      <c r="DV169" s="580"/>
      <c r="DW169" s="580"/>
      <c r="DX169" s="580"/>
      <c r="DY169" s="580"/>
      <c r="DZ169" s="580"/>
      <c r="EA169" s="580"/>
      <c r="EB169" s="580"/>
      <c r="EC169" s="580"/>
      <c r="ED169" s="580"/>
      <c r="EE169" s="580"/>
      <c r="EF169" s="580"/>
      <c r="EG169" s="580"/>
      <c r="EH169" s="580"/>
      <c r="EI169" s="580"/>
      <c r="EJ169" s="580"/>
      <c r="EK169" s="580"/>
      <c r="EL169" s="580"/>
      <c r="EM169" s="580"/>
      <c r="EN169" s="580"/>
      <c r="EO169" s="580"/>
      <c r="EP169" s="580"/>
      <c r="EQ169" s="580"/>
      <c r="ER169" s="580"/>
      <c r="ES169" s="580"/>
      <c r="ET169" s="580"/>
      <c r="EU169" s="580"/>
      <c r="EV169" s="580"/>
      <c r="EW169" s="580"/>
      <c r="EX169" s="580"/>
      <c r="EY169" s="580"/>
      <c r="EZ169" s="580"/>
      <c r="FA169" s="580"/>
      <c r="FB169" s="580"/>
      <c r="FC169" s="580"/>
      <c r="FD169" s="580"/>
      <c r="FE169" s="580"/>
      <c r="FF169" s="580"/>
      <c r="FG169" s="580"/>
      <c r="FH169" s="580"/>
      <c r="FI169" s="580"/>
      <c r="FJ169" s="580"/>
      <c r="FK169" s="580"/>
      <c r="FL169" s="580"/>
      <c r="FM169" s="580"/>
      <c r="FN169" s="580"/>
      <c r="FO169" s="580"/>
      <c r="FP169" s="580"/>
      <c r="FQ169" s="580"/>
      <c r="FR169" s="580"/>
      <c r="FS169" s="580"/>
      <c r="FT169" s="580"/>
      <c r="FU169" s="580"/>
      <c r="FV169" s="580"/>
      <c r="FW169" s="580"/>
      <c r="FX169" s="580"/>
      <c r="FY169" s="580"/>
      <c r="FZ169" s="580"/>
      <c r="GA169" s="580"/>
      <c r="GB169" s="580"/>
      <c r="GC169" s="580"/>
      <c r="GD169" s="580"/>
      <c r="GE169" s="580"/>
      <c r="GF169" s="580"/>
      <c r="GG169" s="580"/>
      <c r="GH169" s="580"/>
      <c r="GI169" s="580"/>
      <c r="GJ169" s="580"/>
      <c r="GK169" s="580"/>
      <c r="GL169" s="580"/>
      <c r="GM169" s="580"/>
      <c r="GN169" s="580"/>
      <c r="GO169" s="580"/>
      <c r="GP169" s="580"/>
      <c r="GQ169" s="580"/>
      <c r="GR169" s="580"/>
      <c r="GS169" s="580"/>
      <c r="GT169" s="580"/>
      <c r="GU169" s="580"/>
      <c r="GV169" s="580"/>
      <c r="GW169" s="580"/>
      <c r="GX169" s="580"/>
      <c r="GY169" s="580"/>
      <c r="GZ169" s="580"/>
      <c r="HA169" s="580"/>
      <c r="HB169" s="580"/>
      <c r="HC169" s="580"/>
      <c r="HD169" s="580"/>
      <c r="HE169" s="580"/>
      <c r="HF169" s="580"/>
      <c r="HG169" s="580"/>
      <c r="HH169" s="580"/>
      <c r="HI169" s="580"/>
      <c r="HJ169" s="580"/>
      <c r="HK169" s="580"/>
      <c r="HL169" s="580"/>
      <c r="HM169" s="580"/>
      <c r="HN169" s="580"/>
      <c r="HO169" s="580"/>
      <c r="HP169" s="580"/>
      <c r="HQ169" s="580"/>
      <c r="HR169" s="580"/>
      <c r="HS169" s="580"/>
      <c r="HT169" s="580"/>
      <c r="HU169" s="580"/>
      <c r="HV169" s="580"/>
      <c r="HW169" s="580"/>
      <c r="HX169" s="580"/>
      <c r="HY169" s="580"/>
      <c r="HZ169" s="580"/>
      <c r="IA169" s="580"/>
      <c r="IB169" s="580"/>
      <c r="IC169" s="580"/>
      <c r="ID169" s="580"/>
      <c r="IE169" s="580"/>
      <c r="IF169" s="580"/>
      <c r="IG169" s="580"/>
      <c r="IH169" s="580"/>
      <c r="II169" s="580"/>
      <c r="IJ169" s="580"/>
      <c r="IK169" s="580"/>
      <c r="IL169" s="580"/>
    </row>
    <row r="170" spans="1:246" ht="44.25" customHeight="1" thickBot="1">
      <c r="A170" s="1613" t="s">
        <v>441</v>
      </c>
      <c r="B170" s="1614"/>
      <c r="C170" s="1614"/>
      <c r="D170" s="1614"/>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D170" s="1614"/>
      <c r="AE170" s="1614"/>
      <c r="AF170" s="1614"/>
      <c r="AG170" s="1614"/>
      <c r="AH170" s="1614"/>
      <c r="AI170" s="1614"/>
      <c r="AJ170" s="1614"/>
      <c r="AK170" s="1614"/>
      <c r="AL170" s="1615"/>
      <c r="AM170" s="777"/>
      <c r="AN170" s="759"/>
      <c r="AO170" s="759"/>
      <c r="AP170" s="759"/>
      <c r="AQ170" s="759"/>
      <c r="AR170" s="759"/>
      <c r="AS170" s="759"/>
      <c r="AT170" s="759"/>
      <c r="AU170" s="759"/>
      <c r="AV170" s="759"/>
      <c r="AW170" s="759"/>
      <c r="AX170" s="768"/>
      <c r="AY170" s="768"/>
      <c r="AZ170" s="759"/>
      <c r="BA170" s="759"/>
      <c r="BB170" s="759"/>
      <c r="BE170" s="246"/>
      <c r="BF170" s="603"/>
      <c r="BG170" s="246"/>
      <c r="BH170" s="588"/>
      <c r="BI170" s="246"/>
      <c r="BJ170" s="246"/>
      <c r="BK170" s="246"/>
      <c r="BL170" s="246"/>
      <c r="BM170" s="246"/>
      <c r="BN170" s="941"/>
      <c r="BO170" s="941"/>
      <c r="BP170" s="941"/>
      <c r="BQ170" s="941"/>
      <c r="BR170" s="941"/>
      <c r="BS170" s="941"/>
      <c r="BT170" s="941"/>
      <c r="BU170" s="941"/>
      <c r="BV170" s="941"/>
      <c r="BW170" s="941"/>
      <c r="BX170" s="246"/>
      <c r="BY170" s="246"/>
      <c r="BZ170" s="941"/>
      <c r="CA170" s="941"/>
      <c r="CB170" s="941"/>
      <c r="CC170" s="941"/>
      <c r="CD170" s="259"/>
      <c r="CE170" s="246"/>
      <c r="CF170" s="246"/>
      <c r="CG170" s="246"/>
      <c r="CH170" s="246"/>
      <c r="CI170" s="246"/>
      <c r="CJ170" s="610"/>
      <c r="CK170" s="611"/>
      <c r="CL170" s="605"/>
      <c r="CM170" s="605"/>
      <c r="CN170" s="605"/>
      <c r="CO170" s="246"/>
      <c r="CP170" s="246"/>
      <c r="CQ170" s="246"/>
      <c r="CR170" s="246"/>
      <c r="CS170" s="941"/>
      <c r="CT170" s="941"/>
      <c r="CU170" s="941"/>
      <c r="CV170" s="941"/>
      <c r="CW170" s="941"/>
      <c r="CX170" s="246"/>
      <c r="CY170" s="580"/>
      <c r="CZ170" s="580"/>
      <c r="DA170" s="580"/>
      <c r="DB170" s="580"/>
      <c r="DC170" s="580"/>
      <c r="DD170" s="580"/>
      <c r="DE170" s="580"/>
      <c r="DF170" s="580"/>
      <c r="DG170" s="580"/>
      <c r="DH170" s="580"/>
      <c r="DI170" s="580"/>
      <c r="DJ170" s="580"/>
      <c r="DK170" s="580"/>
      <c r="DL170" s="580"/>
      <c r="DM170" s="580"/>
      <c r="DN170" s="580"/>
      <c r="DO170" s="580"/>
      <c r="DP170" s="580"/>
      <c r="DQ170" s="580"/>
      <c r="DR170" s="580"/>
      <c r="DS170" s="580"/>
      <c r="DT170" s="580"/>
      <c r="DU170" s="580"/>
      <c r="DV170" s="580"/>
      <c r="DW170" s="580"/>
      <c r="DX170" s="580"/>
      <c r="DY170" s="580"/>
      <c r="DZ170" s="580"/>
      <c r="EA170" s="580"/>
      <c r="EB170" s="580"/>
      <c r="EC170" s="580"/>
      <c r="ED170" s="580"/>
      <c r="EE170" s="580"/>
      <c r="EF170" s="580"/>
      <c r="EG170" s="580"/>
      <c r="EH170" s="580"/>
      <c r="EI170" s="580"/>
      <c r="EJ170" s="580"/>
      <c r="EK170" s="580"/>
      <c r="EL170" s="580"/>
      <c r="EM170" s="580"/>
      <c r="EN170" s="580"/>
      <c r="EO170" s="580"/>
      <c r="EP170" s="580"/>
      <c r="EQ170" s="580"/>
      <c r="ER170" s="580"/>
      <c r="ES170" s="580"/>
      <c r="ET170" s="580"/>
      <c r="EU170" s="580"/>
      <c r="EV170" s="580"/>
      <c r="EW170" s="580"/>
      <c r="EX170" s="580"/>
      <c r="EY170" s="580"/>
      <c r="EZ170" s="580"/>
      <c r="FA170" s="580"/>
      <c r="FB170" s="580"/>
      <c r="FC170" s="580"/>
      <c r="FD170" s="580"/>
      <c r="FE170" s="580"/>
      <c r="FF170" s="580"/>
      <c r="FG170" s="580"/>
      <c r="FH170" s="580"/>
      <c r="FI170" s="580"/>
      <c r="FJ170" s="580"/>
      <c r="FK170" s="580"/>
      <c r="FL170" s="580"/>
      <c r="FM170" s="580"/>
      <c r="FN170" s="580"/>
      <c r="FO170" s="580"/>
      <c r="FP170" s="580"/>
      <c r="FQ170" s="580"/>
      <c r="FR170" s="580"/>
      <c r="FS170" s="580"/>
      <c r="FT170" s="580"/>
      <c r="FU170" s="580"/>
      <c r="FV170" s="580"/>
      <c r="FW170" s="580"/>
      <c r="FX170" s="580"/>
      <c r="FY170" s="580"/>
      <c r="FZ170" s="580"/>
      <c r="GA170" s="580"/>
      <c r="GB170" s="580"/>
      <c r="GC170" s="580"/>
      <c r="GD170" s="580"/>
      <c r="GE170" s="580"/>
      <c r="GF170" s="580"/>
      <c r="GG170" s="580"/>
      <c r="GH170" s="580"/>
      <c r="GI170" s="580"/>
      <c r="GJ170" s="580"/>
      <c r="GK170" s="580"/>
      <c r="GL170" s="580"/>
      <c r="GM170" s="580"/>
      <c r="GN170" s="580"/>
      <c r="GO170" s="580"/>
      <c r="GP170" s="580"/>
      <c r="GQ170" s="580"/>
      <c r="GR170" s="580"/>
      <c r="GS170" s="580"/>
      <c r="GT170" s="580"/>
      <c r="GU170" s="580"/>
      <c r="GV170" s="580"/>
      <c r="GW170" s="580"/>
      <c r="GX170" s="580"/>
      <c r="GY170" s="580"/>
      <c r="GZ170" s="580"/>
      <c r="HA170" s="580"/>
      <c r="HB170" s="580"/>
      <c r="HC170" s="580"/>
      <c r="HD170" s="580"/>
      <c r="HE170" s="580"/>
      <c r="HF170" s="580"/>
      <c r="HG170" s="580"/>
      <c r="HH170" s="580"/>
      <c r="HI170" s="580"/>
      <c r="HJ170" s="580"/>
      <c r="HK170" s="580"/>
      <c r="HL170" s="580"/>
      <c r="HM170" s="580"/>
      <c r="HN170" s="580"/>
      <c r="HO170" s="580"/>
      <c r="HP170" s="580"/>
      <c r="HQ170" s="580"/>
      <c r="HR170" s="580"/>
      <c r="HS170" s="580"/>
      <c r="HT170" s="580"/>
      <c r="HU170" s="580"/>
      <c r="HV170" s="580"/>
      <c r="HW170" s="580"/>
      <c r="HX170" s="580"/>
      <c r="HY170" s="580"/>
      <c r="HZ170" s="580"/>
      <c r="IA170" s="580"/>
      <c r="IB170" s="580"/>
      <c r="IC170" s="580"/>
      <c r="ID170" s="580"/>
      <c r="IE170" s="580"/>
      <c r="IF170" s="580"/>
      <c r="IG170" s="580"/>
      <c r="IH170" s="580"/>
      <c r="II170" s="580"/>
      <c r="IJ170" s="580"/>
      <c r="IK170" s="580"/>
      <c r="IL170" s="580"/>
    </row>
    <row r="171" spans="1:246" ht="116.25" customHeight="1" thickBot="1">
      <c r="A171" s="1525"/>
      <c r="B171" s="1526"/>
      <c r="C171" s="1526"/>
      <c r="D171" s="1526"/>
      <c r="E171" s="1526"/>
      <c r="F171" s="1526"/>
      <c r="G171" s="1526"/>
      <c r="H171" s="1526"/>
      <c r="I171" s="1526"/>
      <c r="J171" s="1526"/>
      <c r="K171" s="1526"/>
      <c r="L171" s="1526"/>
      <c r="M171" s="1526"/>
      <c r="N171" s="1526"/>
      <c r="O171" s="1526"/>
      <c r="P171" s="1526"/>
      <c r="Q171" s="1526"/>
      <c r="R171" s="1526"/>
      <c r="S171" s="1526"/>
      <c r="T171" s="1526"/>
      <c r="U171" s="1526"/>
      <c r="V171" s="1526"/>
      <c r="W171" s="1526"/>
      <c r="X171" s="1526"/>
      <c r="Y171" s="1526"/>
      <c r="Z171" s="1526"/>
      <c r="AA171" s="1526"/>
      <c r="AB171" s="1526"/>
      <c r="AC171" s="1526"/>
      <c r="AD171" s="1526"/>
      <c r="AE171" s="1526"/>
      <c r="AF171" s="1526"/>
      <c r="AG171" s="1526"/>
      <c r="AH171" s="1526"/>
      <c r="AI171" s="1526"/>
      <c r="AJ171" s="1526"/>
      <c r="AK171" s="1526"/>
      <c r="AL171" s="1527"/>
      <c r="AM171" s="777"/>
      <c r="AN171" s="777"/>
      <c r="AO171" s="777"/>
      <c r="AP171" s="777"/>
      <c r="AQ171" s="777"/>
      <c r="AR171" s="777"/>
      <c r="AS171" s="777"/>
      <c r="AT171" s="777"/>
      <c r="AU171" s="759"/>
      <c r="AV171" s="759"/>
      <c r="AW171" s="759"/>
      <c r="AX171" s="759"/>
      <c r="AY171" s="759"/>
      <c r="AZ171" s="759"/>
      <c r="BA171" s="759"/>
      <c r="BB171" s="759"/>
      <c r="BE171" s="246"/>
      <c r="BF171" s="603"/>
      <c r="BG171" s="246"/>
      <c r="BH171" s="129"/>
      <c r="BI171" s="605"/>
      <c r="BJ171" s="246"/>
      <c r="BK171" s="246"/>
      <c r="BL171" s="941"/>
      <c r="BM171" s="941"/>
      <c r="BN171" s="941"/>
      <c r="BO171" s="941"/>
      <c r="BP171" s="941"/>
      <c r="BQ171" s="941"/>
      <c r="BR171" s="941"/>
      <c r="BS171" s="941"/>
      <c r="BT171" s="941"/>
      <c r="BU171" s="246"/>
      <c r="BV171" s="246"/>
      <c r="BW171" s="941"/>
      <c r="BX171" s="941"/>
      <c r="BY171" s="941"/>
      <c r="BZ171" s="941"/>
      <c r="CA171" s="259"/>
      <c r="CB171" s="259"/>
      <c r="CC171" s="259"/>
      <c r="CD171" s="246"/>
      <c r="CE171" s="246"/>
      <c r="CF171" s="246"/>
      <c r="CG171" s="246"/>
      <c r="CH171" s="246"/>
      <c r="CI171" s="246"/>
      <c r="CJ171" s="246"/>
      <c r="CK171" s="246"/>
      <c r="CL171" s="610"/>
      <c r="CM171" s="611"/>
      <c r="CN171" s="605"/>
      <c r="CO171" s="605"/>
      <c r="CP171" s="605"/>
      <c r="CQ171" s="246"/>
      <c r="CR171" s="246"/>
      <c r="CS171" s="246"/>
      <c r="CT171" s="941"/>
      <c r="CU171" s="941"/>
      <c r="CV171" s="941"/>
      <c r="CW171" s="259"/>
      <c r="CX171" s="259"/>
      <c r="CY171" s="941"/>
      <c r="CZ171" s="246"/>
      <c r="DA171" s="580"/>
      <c r="DB171" s="580"/>
      <c r="DC171" s="580"/>
      <c r="DD171" s="580"/>
      <c r="DE171" s="580"/>
      <c r="DF171" s="580"/>
      <c r="DG171" s="580"/>
      <c r="DH171" s="580"/>
      <c r="DI171" s="580"/>
      <c r="DJ171" s="580"/>
      <c r="DK171" s="580"/>
      <c r="DL171" s="580"/>
      <c r="DM171" s="580"/>
      <c r="DN171" s="580"/>
      <c r="DO171" s="580"/>
      <c r="DP171" s="580"/>
      <c r="DQ171" s="580"/>
      <c r="DR171" s="580"/>
      <c r="DS171" s="580"/>
      <c r="DT171" s="580"/>
      <c r="DU171" s="580"/>
      <c r="DV171" s="580"/>
      <c r="DW171" s="580"/>
      <c r="DX171" s="580"/>
      <c r="DY171" s="580"/>
      <c r="DZ171" s="580"/>
      <c r="EA171" s="580"/>
      <c r="EB171" s="580"/>
      <c r="EC171" s="580"/>
      <c r="ED171" s="580"/>
      <c r="EE171" s="580"/>
      <c r="EF171" s="580"/>
      <c r="EG171" s="580"/>
      <c r="EH171" s="580"/>
      <c r="EI171" s="580"/>
      <c r="EJ171" s="580"/>
      <c r="EK171" s="580"/>
      <c r="EL171" s="580"/>
      <c r="EM171" s="580"/>
      <c r="EN171" s="580"/>
      <c r="EO171" s="580"/>
      <c r="EP171" s="580"/>
      <c r="EQ171" s="580"/>
      <c r="ER171" s="580"/>
      <c r="ES171" s="580"/>
      <c r="ET171" s="580"/>
      <c r="EU171" s="580"/>
      <c r="EV171" s="580"/>
      <c r="EW171" s="580"/>
      <c r="EX171" s="580"/>
      <c r="EY171" s="580"/>
      <c r="EZ171" s="580"/>
      <c r="FA171" s="580"/>
      <c r="FB171" s="580"/>
      <c r="FC171" s="580"/>
      <c r="FD171" s="580"/>
      <c r="FE171" s="580"/>
      <c r="FF171" s="580"/>
      <c r="FG171" s="580"/>
      <c r="FH171" s="580"/>
      <c r="FI171" s="580"/>
      <c r="FJ171" s="580"/>
      <c r="FK171" s="580"/>
      <c r="FL171" s="580"/>
      <c r="FM171" s="580"/>
      <c r="FN171" s="580"/>
      <c r="FO171" s="580"/>
      <c r="FP171" s="580"/>
      <c r="FQ171" s="580"/>
      <c r="FR171" s="580"/>
      <c r="FS171" s="580"/>
      <c r="FT171" s="580"/>
      <c r="FU171" s="580"/>
      <c r="FV171" s="580"/>
      <c r="FW171" s="580"/>
      <c r="FX171" s="580"/>
      <c r="FY171" s="580"/>
      <c r="FZ171" s="580"/>
      <c r="GA171" s="580"/>
      <c r="GB171" s="580"/>
      <c r="GC171" s="580"/>
      <c r="GD171" s="580"/>
      <c r="GE171" s="580"/>
      <c r="GF171" s="580"/>
      <c r="GG171" s="580"/>
      <c r="GH171" s="580"/>
      <c r="GI171" s="580"/>
      <c r="GJ171" s="580"/>
      <c r="GK171" s="580"/>
      <c r="GL171" s="580"/>
      <c r="GM171" s="580"/>
      <c r="GN171" s="580"/>
      <c r="GO171" s="580"/>
      <c r="GP171" s="580"/>
      <c r="GQ171" s="580"/>
      <c r="GR171" s="580"/>
      <c r="GS171" s="580"/>
      <c r="GT171" s="580"/>
      <c r="GU171" s="580"/>
      <c r="GV171" s="580"/>
      <c r="GW171" s="580"/>
      <c r="GX171" s="580"/>
      <c r="GY171" s="580"/>
      <c r="GZ171" s="580"/>
      <c r="HA171" s="580"/>
      <c r="HB171" s="580"/>
      <c r="HC171" s="580"/>
      <c r="HD171" s="580"/>
      <c r="HE171" s="580"/>
      <c r="HF171" s="580"/>
      <c r="HG171" s="580"/>
      <c r="HH171" s="580"/>
      <c r="HI171" s="580"/>
      <c r="HJ171" s="580"/>
      <c r="HK171" s="580"/>
      <c r="HL171" s="580"/>
      <c r="HM171" s="580"/>
      <c r="HN171" s="580"/>
      <c r="HO171" s="580"/>
      <c r="HP171" s="580"/>
      <c r="HQ171" s="580"/>
      <c r="HR171" s="580"/>
      <c r="HS171" s="580"/>
      <c r="HT171" s="580"/>
      <c r="HU171" s="580"/>
      <c r="HV171" s="580"/>
      <c r="HW171" s="580"/>
      <c r="HX171" s="580"/>
      <c r="HY171" s="580"/>
      <c r="HZ171" s="580"/>
      <c r="IA171" s="580"/>
      <c r="IB171" s="580"/>
      <c r="IC171" s="580"/>
      <c r="ID171" s="580"/>
      <c r="IE171" s="580"/>
      <c r="IF171" s="580"/>
      <c r="IG171" s="580"/>
      <c r="IH171" s="580"/>
      <c r="II171" s="580"/>
      <c r="IJ171" s="580"/>
      <c r="IK171" s="580"/>
      <c r="IL171" s="580"/>
    </row>
    <row r="172" spans="1:246" ht="21.6" thickBot="1">
      <c r="A172" s="1427" t="s">
        <v>442</v>
      </c>
      <c r="B172" s="1428"/>
      <c r="C172" s="1428"/>
      <c r="D172" s="1428"/>
      <c r="E172" s="1428"/>
      <c r="F172" s="1428"/>
      <c r="G172" s="1428"/>
      <c r="H172" s="1428"/>
      <c r="I172" s="1428"/>
      <c r="J172" s="1428"/>
      <c r="K172" s="1428"/>
      <c r="L172" s="1428"/>
      <c r="M172" s="1428"/>
      <c r="N172" s="1428"/>
      <c r="O172" s="1428"/>
      <c r="P172" s="1428"/>
      <c r="Q172" s="1428"/>
      <c r="R172" s="1428"/>
      <c r="S172" s="1428"/>
      <c r="T172" s="1428"/>
      <c r="U172" s="1428"/>
      <c r="V172" s="1428"/>
      <c r="W172" s="1428"/>
      <c r="X172" s="1428"/>
      <c r="Y172" s="1428"/>
      <c r="Z172" s="1428"/>
      <c r="AA172" s="1428"/>
      <c r="AB172" s="1428"/>
      <c r="AC172" s="1428"/>
      <c r="AD172" s="1428"/>
      <c r="AE172" s="1428"/>
      <c r="AF172" s="1428"/>
      <c r="AG172" s="1428"/>
      <c r="AH172" s="1428"/>
      <c r="AI172" s="1428"/>
      <c r="AJ172" s="1428"/>
      <c r="AK172" s="1428"/>
      <c r="AL172" s="1429"/>
      <c r="AM172" s="777"/>
      <c r="AN172" s="777"/>
      <c r="AO172" s="777"/>
      <c r="AP172" s="777"/>
      <c r="AQ172" s="777"/>
      <c r="AR172" s="777"/>
      <c r="AS172" s="777"/>
      <c r="AT172" s="777"/>
      <c r="AU172" s="759"/>
      <c r="AV172" s="759"/>
      <c r="AW172" s="759"/>
      <c r="AX172" s="759"/>
      <c r="AY172" s="759"/>
      <c r="AZ172" s="759"/>
      <c r="BA172" s="759"/>
      <c r="BB172" s="759"/>
      <c r="BE172" s="580"/>
      <c r="BF172" s="769"/>
      <c r="BG172" s="580"/>
      <c r="BH172" s="129"/>
      <c r="BI172" s="605"/>
      <c r="BJ172" s="246"/>
      <c r="BK172" s="246"/>
      <c r="BL172" s="941"/>
      <c r="BM172" s="941"/>
      <c r="BN172" s="941"/>
      <c r="BO172" s="941"/>
      <c r="BP172" s="941"/>
      <c r="BQ172" s="941"/>
      <c r="BR172" s="941"/>
      <c r="BS172" s="941"/>
      <c r="BT172" s="941"/>
      <c r="BU172" s="246"/>
      <c r="BV172" s="246"/>
      <c r="BW172" s="941"/>
      <c r="BX172" s="941"/>
      <c r="BY172" s="941"/>
      <c r="BZ172" s="941"/>
      <c r="CA172" s="259"/>
      <c r="CB172" s="259"/>
      <c r="CC172" s="259"/>
      <c r="CD172" s="246"/>
      <c r="CE172" s="246"/>
      <c r="CF172" s="246"/>
      <c r="CG172" s="246"/>
      <c r="CH172" s="246"/>
      <c r="CI172" s="246"/>
      <c r="CJ172" s="246"/>
      <c r="CK172" s="246"/>
      <c r="CL172" s="610"/>
      <c r="CM172" s="611"/>
      <c r="CN172" s="605"/>
      <c r="CO172" s="605"/>
      <c r="CP172" s="605"/>
      <c r="CQ172" s="246"/>
      <c r="CR172" s="246"/>
      <c r="CS172" s="246"/>
      <c r="CT172" s="941"/>
      <c r="CU172" s="941"/>
      <c r="CV172" s="941"/>
      <c r="CW172" s="259"/>
      <c r="CX172" s="259"/>
      <c r="CY172" s="941"/>
      <c r="CZ172" s="246"/>
      <c r="DA172" s="580"/>
      <c r="DB172" s="580"/>
      <c r="DC172" s="580"/>
      <c r="DD172" s="580"/>
      <c r="DE172" s="580"/>
      <c r="DF172" s="580"/>
      <c r="DG172" s="580"/>
      <c r="DH172" s="580"/>
      <c r="DI172" s="580"/>
      <c r="DJ172" s="580"/>
      <c r="DK172" s="580"/>
      <c r="DL172" s="580"/>
      <c r="DM172" s="580"/>
      <c r="DN172" s="580"/>
      <c r="DO172" s="580"/>
      <c r="DP172" s="580"/>
      <c r="DQ172" s="580"/>
      <c r="DR172" s="580"/>
      <c r="DS172" s="580"/>
      <c r="DT172" s="580"/>
      <c r="DU172" s="580"/>
      <c r="DV172" s="580"/>
      <c r="DW172" s="580"/>
      <c r="DX172" s="580"/>
      <c r="DY172" s="580"/>
      <c r="DZ172" s="580"/>
      <c r="EA172" s="580"/>
      <c r="EB172" s="580"/>
      <c r="EC172" s="580"/>
      <c r="ED172" s="580"/>
      <c r="EE172" s="580"/>
      <c r="EF172" s="580"/>
      <c r="EG172" s="580"/>
      <c r="EH172" s="580"/>
      <c r="EI172" s="580"/>
      <c r="EJ172" s="580"/>
      <c r="EK172" s="580"/>
      <c r="EL172" s="580"/>
      <c r="EM172" s="580"/>
      <c r="EN172" s="580"/>
      <c r="EO172" s="580"/>
      <c r="EP172" s="580"/>
      <c r="EQ172" s="580"/>
      <c r="ER172" s="580"/>
      <c r="ES172" s="580"/>
      <c r="ET172" s="580"/>
      <c r="EU172" s="580"/>
      <c r="EV172" s="580"/>
      <c r="EW172" s="580"/>
      <c r="EX172" s="580"/>
      <c r="EY172" s="580"/>
      <c r="EZ172" s="580"/>
      <c r="FA172" s="580"/>
      <c r="FB172" s="580"/>
      <c r="FC172" s="580"/>
      <c r="FD172" s="580"/>
      <c r="FE172" s="580"/>
      <c r="FF172" s="580"/>
      <c r="FG172" s="580"/>
      <c r="FH172" s="580"/>
      <c r="FI172" s="580"/>
      <c r="FJ172" s="580"/>
      <c r="FK172" s="580"/>
      <c r="FL172" s="580"/>
      <c r="FM172" s="580"/>
      <c r="FN172" s="580"/>
      <c r="FO172" s="580"/>
      <c r="FP172" s="580"/>
      <c r="FQ172" s="580"/>
      <c r="FR172" s="580"/>
      <c r="FS172" s="580"/>
      <c r="FT172" s="580"/>
      <c r="FU172" s="580"/>
      <c r="FV172" s="580"/>
      <c r="FW172" s="580"/>
      <c r="FX172" s="580"/>
      <c r="FY172" s="580"/>
      <c r="FZ172" s="580"/>
      <c r="GA172" s="580"/>
      <c r="GB172" s="580"/>
      <c r="GC172" s="580"/>
      <c r="GD172" s="580"/>
      <c r="GE172" s="580"/>
      <c r="GF172" s="580"/>
      <c r="GG172" s="580"/>
      <c r="GH172" s="580"/>
      <c r="GI172" s="580"/>
      <c r="GJ172" s="580"/>
      <c r="GK172" s="580"/>
      <c r="GL172" s="580"/>
      <c r="GM172" s="580"/>
      <c r="GN172" s="580"/>
      <c r="GO172" s="580"/>
      <c r="GP172" s="580"/>
      <c r="GQ172" s="580"/>
      <c r="GR172" s="580"/>
      <c r="GS172" s="580"/>
      <c r="GT172" s="580"/>
      <c r="GU172" s="580"/>
      <c r="GV172" s="580"/>
      <c r="GW172" s="580"/>
      <c r="GX172" s="580"/>
      <c r="GY172" s="580"/>
      <c r="GZ172" s="580"/>
      <c r="HA172" s="580"/>
      <c r="HB172" s="580"/>
      <c r="HC172" s="580"/>
      <c r="HD172" s="580"/>
      <c r="HE172" s="580"/>
      <c r="HF172" s="580"/>
      <c r="HG172" s="580"/>
      <c r="HH172" s="580"/>
      <c r="HI172" s="580"/>
      <c r="HJ172" s="580"/>
      <c r="HK172" s="580"/>
      <c r="HL172" s="580"/>
      <c r="HM172" s="580"/>
      <c r="HN172" s="580"/>
      <c r="HO172" s="580"/>
      <c r="HP172" s="580"/>
      <c r="HQ172" s="580"/>
      <c r="HR172" s="580"/>
      <c r="HS172" s="580"/>
      <c r="HT172" s="580"/>
      <c r="HU172" s="580"/>
      <c r="HV172" s="580"/>
      <c r="HW172" s="580"/>
      <c r="HX172" s="580"/>
      <c r="HY172" s="580"/>
      <c r="HZ172" s="580"/>
      <c r="IA172" s="580"/>
      <c r="IB172" s="580"/>
      <c r="IC172" s="580"/>
      <c r="ID172" s="580"/>
      <c r="IE172" s="580"/>
      <c r="IF172" s="580"/>
      <c r="IG172" s="580"/>
      <c r="IH172" s="580"/>
      <c r="II172" s="580"/>
      <c r="IJ172" s="580"/>
      <c r="IK172" s="580"/>
      <c r="IL172" s="580"/>
    </row>
    <row r="173" spans="1:246" ht="26.25" customHeight="1">
      <c r="A173" s="1740" t="s">
        <v>443</v>
      </c>
      <c r="B173" s="1741"/>
      <c r="C173" s="1741"/>
      <c r="D173" s="1741"/>
      <c r="E173" s="1741"/>
      <c r="F173" s="1741"/>
      <c r="G173" s="1741"/>
      <c r="H173" s="1741"/>
      <c r="I173" s="1741"/>
      <c r="J173" s="1741"/>
      <c r="K173" s="1741"/>
      <c r="L173" s="1741"/>
      <c r="M173" s="1741"/>
      <c r="N173" s="1741"/>
      <c r="O173" s="1741"/>
      <c r="P173" s="1741"/>
      <c r="Q173" s="1741"/>
      <c r="R173" s="1741"/>
      <c r="S173" s="1741"/>
      <c r="T173" s="1741"/>
      <c r="U173" s="1741"/>
      <c r="V173" s="1741"/>
      <c r="W173" s="1741"/>
      <c r="X173" s="1741"/>
      <c r="Y173" s="1741"/>
      <c r="Z173" s="1741"/>
      <c r="AA173" s="1741"/>
      <c r="AB173" s="1741"/>
      <c r="AC173" s="1741"/>
      <c r="AD173" s="1741"/>
      <c r="AE173" s="1741"/>
      <c r="AF173" s="1741"/>
      <c r="AG173" s="1742" t="s">
        <v>444</v>
      </c>
      <c r="AH173" s="1743"/>
      <c r="AI173" s="1743"/>
      <c r="AJ173" s="1743"/>
      <c r="AK173" s="1743"/>
      <c r="AL173" s="1744"/>
      <c r="AM173" s="777"/>
      <c r="AN173" s="777"/>
      <c r="AO173" s="777"/>
      <c r="AP173" s="777"/>
      <c r="AQ173" s="777"/>
      <c r="AR173" s="777"/>
      <c r="AS173" s="777"/>
      <c r="AT173" s="777"/>
      <c r="AU173" s="768"/>
      <c r="AV173" s="768"/>
      <c r="AW173" s="768"/>
      <c r="AX173" s="768"/>
      <c r="AY173" s="768"/>
      <c r="AZ173" s="768"/>
      <c r="BA173" s="768"/>
      <c r="BB173" s="768"/>
      <c r="BC173" s="42"/>
      <c r="BD173" s="127"/>
      <c r="BE173" s="605"/>
      <c r="BF173" s="612"/>
      <c r="BG173" s="605"/>
      <c r="BH173" s="129"/>
      <c r="BI173" s="605"/>
      <c r="BJ173" s="246"/>
      <c r="BK173" s="246"/>
      <c r="BL173" s="941"/>
      <c r="BM173" s="941"/>
      <c r="BN173" s="941"/>
      <c r="BO173" s="941"/>
      <c r="BP173" s="941"/>
      <c r="BQ173" s="941"/>
      <c r="BR173" s="941"/>
      <c r="BS173" s="941"/>
      <c r="BT173" s="941"/>
      <c r="BU173" s="941"/>
      <c r="BV173" s="941"/>
      <c r="BW173" s="941"/>
      <c r="BX173" s="941"/>
      <c r="BY173" s="941"/>
      <c r="BZ173" s="941"/>
      <c r="CA173" s="23"/>
      <c r="CB173" s="259"/>
      <c r="CC173" s="259"/>
      <c r="CD173" s="259"/>
      <c r="CE173" s="259"/>
      <c r="CF173" s="259"/>
      <c r="CG173" s="259"/>
      <c r="CH173" s="259"/>
      <c r="CI173" s="259"/>
      <c r="CJ173" s="259"/>
      <c r="CK173" s="259"/>
      <c r="CL173" s="259"/>
      <c r="CM173" s="259"/>
      <c r="CN173" s="259"/>
      <c r="CO173" s="259"/>
      <c r="CP173" s="259"/>
      <c r="CQ173" s="259"/>
      <c r="CR173" s="259"/>
      <c r="CS173" s="259"/>
      <c r="CT173" s="941"/>
      <c r="CU173" s="941"/>
      <c r="CV173" s="941"/>
      <c r="CW173" s="259"/>
      <c r="CX173" s="259"/>
      <c r="CY173" s="941"/>
      <c r="CZ173" s="246"/>
      <c r="DA173" s="580"/>
      <c r="DB173" s="580"/>
      <c r="DC173" s="580"/>
      <c r="DD173" s="580"/>
      <c r="DE173" s="580"/>
      <c r="DF173" s="580"/>
      <c r="DG173" s="580"/>
      <c r="DH173" s="580"/>
      <c r="DI173" s="580"/>
      <c r="DJ173" s="580"/>
      <c r="DK173" s="580"/>
      <c r="DL173" s="580"/>
      <c r="DM173" s="580"/>
      <c r="DN173" s="580"/>
      <c r="DO173" s="580"/>
      <c r="DP173" s="580"/>
      <c r="DQ173" s="580"/>
      <c r="DR173" s="580"/>
      <c r="DS173" s="580"/>
      <c r="DT173" s="580"/>
      <c r="DU173" s="580"/>
      <c r="DV173" s="580"/>
      <c r="DW173" s="580"/>
      <c r="DX173" s="580"/>
      <c r="DY173" s="580"/>
      <c r="DZ173" s="580"/>
      <c r="EA173" s="580"/>
      <c r="EB173" s="580"/>
      <c r="EC173" s="580"/>
      <c r="ED173" s="580"/>
      <c r="EE173" s="580"/>
      <c r="EF173" s="580"/>
      <c r="EG173" s="580"/>
      <c r="EH173" s="580"/>
      <c r="EI173" s="580"/>
      <c r="EJ173" s="580"/>
      <c r="EK173" s="580"/>
      <c r="EL173" s="580"/>
      <c r="EM173" s="580"/>
      <c r="EN173" s="580"/>
      <c r="EO173" s="580"/>
      <c r="EP173" s="580"/>
      <c r="EQ173" s="580"/>
      <c r="ER173" s="580"/>
      <c r="ES173" s="580"/>
      <c r="ET173" s="580"/>
      <c r="EU173" s="580"/>
      <c r="EV173" s="580"/>
      <c r="EW173" s="580"/>
      <c r="EX173" s="580"/>
      <c r="EY173" s="580"/>
      <c r="EZ173" s="580"/>
      <c r="FA173" s="580"/>
      <c r="FB173" s="580"/>
      <c r="FC173" s="580"/>
      <c r="FD173" s="580"/>
      <c r="FE173" s="580"/>
      <c r="FF173" s="580"/>
      <c r="FG173" s="580"/>
      <c r="FH173" s="580"/>
      <c r="FI173" s="580"/>
      <c r="FJ173" s="580"/>
      <c r="FK173" s="580"/>
      <c r="FL173" s="580"/>
      <c r="FM173" s="580"/>
      <c r="FN173" s="580"/>
      <c r="FO173" s="580"/>
      <c r="FP173" s="580"/>
      <c r="FQ173" s="580"/>
      <c r="FR173" s="580"/>
      <c r="FS173" s="580"/>
      <c r="FT173" s="580"/>
      <c r="FU173" s="580"/>
      <c r="FV173" s="580"/>
      <c r="FW173" s="580"/>
      <c r="FX173" s="580"/>
      <c r="FY173" s="580"/>
      <c r="FZ173" s="580"/>
      <c r="GA173" s="580"/>
      <c r="GB173" s="580"/>
      <c r="GC173" s="580"/>
      <c r="GD173" s="580"/>
      <c r="GE173" s="580"/>
      <c r="GF173" s="580"/>
      <c r="GG173" s="580"/>
      <c r="GH173" s="580"/>
      <c r="GI173" s="580"/>
      <c r="GJ173" s="580"/>
      <c r="GK173" s="580"/>
      <c r="GL173" s="580"/>
      <c r="GM173" s="580"/>
      <c r="GN173" s="580"/>
      <c r="GO173" s="580"/>
      <c r="GP173" s="580"/>
      <c r="GQ173" s="580"/>
      <c r="GR173" s="580"/>
      <c r="GS173" s="580"/>
      <c r="GT173" s="580"/>
      <c r="GU173" s="580"/>
      <c r="GV173" s="580"/>
      <c r="GW173" s="580"/>
      <c r="GX173" s="580"/>
      <c r="GY173" s="580"/>
      <c r="GZ173" s="580"/>
      <c r="HA173" s="580"/>
      <c r="HB173" s="580"/>
      <c r="HC173" s="580"/>
      <c r="HD173" s="580"/>
      <c r="HE173" s="580"/>
      <c r="HF173" s="580"/>
      <c r="HG173" s="580"/>
      <c r="HH173" s="580"/>
      <c r="HI173" s="580"/>
      <c r="HJ173" s="580"/>
      <c r="HK173" s="580"/>
      <c r="HL173" s="580"/>
      <c r="HM173" s="580"/>
      <c r="HN173" s="580"/>
      <c r="HO173" s="580"/>
      <c r="HP173" s="580"/>
      <c r="HQ173" s="580"/>
      <c r="HR173" s="580"/>
      <c r="HS173" s="580"/>
      <c r="HT173" s="580"/>
      <c r="HU173" s="580"/>
      <c r="HV173" s="580"/>
      <c r="HW173" s="580"/>
      <c r="HX173" s="580"/>
      <c r="HY173" s="580"/>
      <c r="HZ173" s="580"/>
      <c r="IA173" s="580"/>
      <c r="IB173" s="580"/>
      <c r="IC173" s="580"/>
      <c r="ID173" s="580"/>
      <c r="IE173" s="580"/>
      <c r="IF173" s="580"/>
      <c r="IG173" s="580"/>
      <c r="IH173" s="580"/>
      <c r="II173" s="580"/>
      <c r="IJ173" s="580"/>
      <c r="IK173" s="580"/>
      <c r="IL173" s="580"/>
    </row>
    <row r="174" spans="1:246" ht="31.5" customHeight="1">
      <c r="A174" s="1748"/>
      <c r="B174" s="1749"/>
      <c r="C174" s="1749"/>
      <c r="D174" s="1749"/>
      <c r="E174" s="1749"/>
      <c r="F174" s="1749"/>
      <c r="G174" s="1749"/>
      <c r="H174" s="1749"/>
      <c r="I174" s="1749"/>
      <c r="J174" s="1749"/>
      <c r="K174" s="1749"/>
      <c r="L174" s="1749"/>
      <c r="M174" s="1749"/>
      <c r="N174" s="1749"/>
      <c r="O174" s="1749"/>
      <c r="P174" s="1749"/>
      <c r="Q174" s="1749"/>
      <c r="R174" s="1749"/>
      <c r="S174" s="1749"/>
      <c r="T174" s="1749"/>
      <c r="U174" s="1749"/>
      <c r="V174" s="1749"/>
      <c r="W174" s="1749"/>
      <c r="X174" s="1749"/>
      <c r="Y174" s="1749"/>
      <c r="Z174" s="1749"/>
      <c r="AA174" s="1749"/>
      <c r="AB174" s="1749"/>
      <c r="AC174" s="1749"/>
      <c r="AD174" s="1749"/>
      <c r="AE174" s="1749"/>
      <c r="AF174" s="1750"/>
      <c r="AG174" s="1745"/>
      <c r="AH174" s="1746"/>
      <c r="AI174" s="1746"/>
      <c r="AJ174" s="1746"/>
      <c r="AK174" s="1746"/>
      <c r="AL174" s="1747"/>
      <c r="AM174" s="777"/>
      <c r="AN174" s="777"/>
      <c r="AO174" s="777"/>
      <c r="AP174" s="777"/>
      <c r="AQ174" s="777"/>
      <c r="AR174" s="777"/>
      <c r="AS174" s="777"/>
      <c r="AT174" s="777"/>
      <c r="AU174" s="768"/>
      <c r="AV174" s="768"/>
      <c r="AW174" s="768"/>
      <c r="AX174" s="768"/>
      <c r="AY174" s="768"/>
      <c r="AZ174" s="768"/>
      <c r="BA174" s="768"/>
      <c r="BB174" s="768"/>
      <c r="BC174" s="42"/>
      <c r="BD174" s="127"/>
      <c r="BE174" s="605"/>
      <c r="BF174" s="612"/>
      <c r="BG174" s="605"/>
      <c r="BH174" s="129"/>
      <c r="BI174" s="605"/>
      <c r="BJ174" s="246"/>
      <c r="BK174" s="246"/>
      <c r="BL174" s="941"/>
      <c r="BM174" s="941"/>
      <c r="BN174" s="941"/>
      <c r="BO174" s="941"/>
      <c r="BP174" s="941"/>
      <c r="BQ174" s="941"/>
      <c r="BR174" s="941"/>
      <c r="BS174" s="941"/>
      <c r="BT174" s="941"/>
      <c r="BU174" s="941"/>
      <c r="BV174" s="941"/>
      <c r="BW174" s="941"/>
      <c r="BX174" s="941"/>
      <c r="BY174" s="941"/>
      <c r="BZ174" s="941"/>
      <c r="CA174" s="23"/>
      <c r="CB174" s="259"/>
      <c r="CC174" s="259"/>
      <c r="CD174" s="259"/>
      <c r="CE174" s="259"/>
      <c r="CF174" s="259"/>
      <c r="CG174" s="259"/>
      <c r="CH174" s="259"/>
      <c r="CI174" s="259"/>
      <c r="CJ174" s="259"/>
      <c r="CK174" s="259"/>
      <c r="CL174" s="259"/>
      <c r="CM174" s="259"/>
      <c r="CN174" s="259"/>
      <c r="CO174" s="259"/>
      <c r="CP174" s="259"/>
      <c r="CQ174" s="259"/>
      <c r="CR174" s="259"/>
      <c r="CS174" s="259"/>
      <c r="CT174" s="941"/>
      <c r="CU174" s="941"/>
      <c r="CV174" s="941"/>
      <c r="CW174" s="259"/>
      <c r="CX174" s="259"/>
      <c r="CY174" s="941"/>
      <c r="CZ174" s="246"/>
      <c r="DA174" s="580"/>
      <c r="DB174" s="580"/>
      <c r="DC174" s="580"/>
      <c r="DD174" s="580"/>
      <c r="DE174" s="580"/>
      <c r="DF174" s="580"/>
      <c r="DG174" s="580"/>
      <c r="DH174" s="580"/>
      <c r="DI174" s="580"/>
      <c r="DJ174" s="580"/>
      <c r="DK174" s="580"/>
      <c r="DL174" s="580"/>
      <c r="DM174" s="580"/>
      <c r="DN174" s="580"/>
      <c r="DO174" s="580"/>
      <c r="DP174" s="580"/>
      <c r="DQ174" s="580"/>
      <c r="DR174" s="580"/>
      <c r="DS174" s="580"/>
      <c r="DT174" s="580"/>
      <c r="DU174" s="580"/>
      <c r="DV174" s="580"/>
      <c r="DW174" s="580"/>
      <c r="DX174" s="580"/>
      <c r="DY174" s="580"/>
      <c r="DZ174" s="580"/>
      <c r="EA174" s="580"/>
      <c r="EB174" s="580"/>
      <c r="EC174" s="580"/>
      <c r="ED174" s="580"/>
      <c r="EE174" s="580"/>
      <c r="EF174" s="580"/>
      <c r="EG174" s="580"/>
      <c r="EH174" s="580"/>
      <c r="EI174" s="580"/>
      <c r="EJ174" s="580"/>
      <c r="EK174" s="580"/>
      <c r="EL174" s="580"/>
      <c r="EM174" s="580"/>
      <c r="EN174" s="580"/>
      <c r="EO174" s="580"/>
      <c r="EP174" s="580"/>
      <c r="EQ174" s="580"/>
      <c r="ER174" s="580"/>
      <c r="ES174" s="580"/>
      <c r="ET174" s="580"/>
      <c r="EU174" s="580"/>
      <c r="EV174" s="580"/>
      <c r="EW174" s="580"/>
      <c r="EX174" s="580"/>
      <c r="EY174" s="580"/>
      <c r="EZ174" s="580"/>
      <c r="FA174" s="580"/>
      <c r="FB174" s="580"/>
      <c r="FC174" s="580"/>
      <c r="FD174" s="580"/>
      <c r="FE174" s="580"/>
      <c r="FF174" s="580"/>
      <c r="FG174" s="580"/>
      <c r="FH174" s="580"/>
      <c r="FI174" s="580"/>
      <c r="FJ174" s="580"/>
      <c r="FK174" s="580"/>
      <c r="FL174" s="580"/>
      <c r="FM174" s="580"/>
      <c r="FN174" s="580"/>
      <c r="FO174" s="580"/>
      <c r="FP174" s="580"/>
      <c r="FQ174" s="580"/>
      <c r="FR174" s="580"/>
      <c r="FS174" s="580"/>
      <c r="FT174" s="580"/>
      <c r="FU174" s="580"/>
      <c r="FV174" s="580"/>
      <c r="FW174" s="580"/>
      <c r="FX174" s="580"/>
      <c r="FY174" s="580"/>
      <c r="FZ174" s="580"/>
      <c r="GA174" s="580"/>
      <c r="GB174" s="580"/>
      <c r="GC174" s="580"/>
      <c r="GD174" s="580"/>
      <c r="GE174" s="580"/>
      <c r="GF174" s="580"/>
      <c r="GG174" s="580"/>
      <c r="GH174" s="580"/>
      <c r="GI174" s="580"/>
      <c r="GJ174" s="580"/>
      <c r="GK174" s="580"/>
      <c r="GL174" s="580"/>
      <c r="GM174" s="580"/>
      <c r="GN174" s="580"/>
      <c r="GO174" s="580"/>
      <c r="GP174" s="580"/>
      <c r="GQ174" s="580"/>
      <c r="GR174" s="580"/>
      <c r="GS174" s="580"/>
      <c r="GT174" s="580"/>
      <c r="GU174" s="580"/>
      <c r="GV174" s="580"/>
      <c r="GW174" s="580"/>
      <c r="GX174" s="580"/>
      <c r="GY174" s="580"/>
      <c r="GZ174" s="580"/>
      <c r="HA174" s="580"/>
      <c r="HB174" s="580"/>
      <c r="HC174" s="580"/>
      <c r="HD174" s="580"/>
      <c r="HE174" s="580"/>
      <c r="HF174" s="580"/>
      <c r="HG174" s="580"/>
      <c r="HH174" s="580"/>
      <c r="HI174" s="580"/>
      <c r="HJ174" s="580"/>
      <c r="HK174" s="580"/>
      <c r="HL174" s="580"/>
      <c r="HM174" s="580"/>
      <c r="HN174" s="580"/>
      <c r="HO174" s="580"/>
      <c r="HP174" s="580"/>
      <c r="HQ174" s="580"/>
      <c r="HR174" s="580"/>
      <c r="HS174" s="580"/>
      <c r="HT174" s="580"/>
      <c r="HU174" s="580"/>
      <c r="HV174" s="580"/>
      <c r="HW174" s="580"/>
      <c r="HX174" s="580"/>
      <c r="HY174" s="580"/>
      <c r="HZ174" s="580"/>
      <c r="IA174" s="580"/>
      <c r="IB174" s="580"/>
      <c r="IC174" s="580"/>
      <c r="ID174" s="580"/>
      <c r="IE174" s="580"/>
      <c r="IF174" s="580"/>
      <c r="IG174" s="580"/>
      <c r="IH174" s="580"/>
      <c r="II174" s="580"/>
      <c r="IJ174" s="580"/>
      <c r="IK174" s="580"/>
      <c r="IL174" s="580"/>
    </row>
    <row r="175" spans="1:246" ht="30" customHeight="1">
      <c r="A175" s="1751"/>
      <c r="B175" s="1752"/>
      <c r="C175" s="1752"/>
      <c r="D175" s="1752"/>
      <c r="E175" s="1752"/>
      <c r="F175" s="1752"/>
      <c r="G175" s="1752"/>
      <c r="H175" s="1752"/>
      <c r="I175" s="1752"/>
      <c r="J175" s="1752"/>
      <c r="K175" s="1752"/>
      <c r="L175" s="1752"/>
      <c r="M175" s="1752"/>
      <c r="N175" s="1752"/>
      <c r="O175" s="1752"/>
      <c r="P175" s="1752"/>
      <c r="Q175" s="1752"/>
      <c r="R175" s="1752"/>
      <c r="S175" s="1752"/>
      <c r="T175" s="1752"/>
      <c r="U175" s="1752"/>
      <c r="V175" s="1752"/>
      <c r="W175" s="1752"/>
      <c r="X175" s="1752"/>
      <c r="Y175" s="1752"/>
      <c r="Z175" s="1752"/>
      <c r="AA175" s="1752"/>
      <c r="AB175" s="1752"/>
      <c r="AC175" s="1752"/>
      <c r="AD175" s="1752"/>
      <c r="AE175" s="1752"/>
      <c r="AF175" s="1753"/>
      <c r="AG175" s="909" t="s">
        <v>445</v>
      </c>
      <c r="AH175" s="1522"/>
      <c r="AI175" s="1523"/>
      <c r="AJ175" s="1523"/>
      <c r="AK175" s="1523"/>
      <c r="AL175" s="1524"/>
      <c r="AM175" s="777"/>
      <c r="AN175" s="777"/>
      <c r="AO175" s="777"/>
      <c r="AP175" s="777"/>
      <c r="AQ175" s="777"/>
      <c r="AR175" s="777"/>
      <c r="AS175" s="777"/>
      <c r="AT175" s="777"/>
      <c r="AU175" s="768"/>
      <c r="AV175" s="768"/>
      <c r="AW175" s="768"/>
      <c r="AX175" s="768"/>
      <c r="AY175" s="768"/>
      <c r="AZ175" s="768"/>
      <c r="BA175" s="768"/>
      <c r="BB175" s="768"/>
      <c r="BC175" s="42"/>
      <c r="BD175" s="127"/>
      <c r="BE175" s="605"/>
      <c r="BF175" s="612"/>
      <c r="BG175" s="605"/>
      <c r="BH175" s="129"/>
      <c r="BI175" s="605"/>
      <c r="BJ175" s="246"/>
      <c r="BK175" s="246"/>
      <c r="BL175" s="941"/>
      <c r="BM175" s="941"/>
      <c r="BN175" s="941"/>
      <c r="BO175" s="941"/>
      <c r="BP175" s="941"/>
      <c r="BQ175" s="941"/>
      <c r="BR175" s="941"/>
      <c r="BS175" s="941"/>
      <c r="BT175" s="941"/>
      <c r="BU175" s="941"/>
      <c r="BV175" s="941"/>
      <c r="BW175" s="941"/>
      <c r="BX175" s="941"/>
      <c r="BY175" s="941"/>
      <c r="BZ175" s="941"/>
      <c r="CA175" s="23"/>
      <c r="CB175" s="259"/>
      <c r="CC175" s="259"/>
      <c r="CD175" s="259"/>
      <c r="CE175" s="259"/>
      <c r="CF175" s="259"/>
      <c r="CG175" s="259"/>
      <c r="CH175" s="259"/>
      <c r="CI175" s="259"/>
      <c r="CJ175" s="259"/>
      <c r="CK175" s="259"/>
      <c r="CL175" s="259"/>
      <c r="CM175" s="259"/>
      <c r="CN175" s="259"/>
      <c r="CO175" s="259"/>
      <c r="CP175" s="259"/>
      <c r="CQ175" s="259"/>
      <c r="CR175" s="259"/>
      <c r="CS175" s="259"/>
      <c r="CT175" s="941"/>
      <c r="CU175" s="941"/>
      <c r="CV175" s="941"/>
      <c r="CW175" s="259"/>
      <c r="CX175" s="259"/>
      <c r="CY175" s="941"/>
      <c r="CZ175" s="246"/>
      <c r="DA175" s="580"/>
      <c r="DB175" s="580"/>
      <c r="DC175" s="580"/>
      <c r="DD175" s="580"/>
      <c r="DE175" s="580"/>
      <c r="DF175" s="580"/>
      <c r="DG175" s="580"/>
      <c r="DH175" s="580"/>
      <c r="DI175" s="580"/>
      <c r="DJ175" s="580"/>
      <c r="DK175" s="580"/>
      <c r="DL175" s="580"/>
      <c r="DM175" s="580"/>
      <c r="DN175" s="580"/>
      <c r="DO175" s="580"/>
      <c r="DP175" s="580"/>
      <c r="DQ175" s="580"/>
      <c r="DR175" s="580"/>
      <c r="DS175" s="580"/>
      <c r="DT175" s="580"/>
      <c r="DU175" s="580"/>
      <c r="DV175" s="580"/>
      <c r="DW175" s="580"/>
      <c r="DX175" s="580"/>
      <c r="DY175" s="580"/>
      <c r="DZ175" s="580"/>
      <c r="EA175" s="580"/>
      <c r="EB175" s="580"/>
      <c r="EC175" s="580"/>
      <c r="ED175" s="580"/>
      <c r="EE175" s="580"/>
      <c r="EF175" s="580"/>
      <c r="EG175" s="580"/>
      <c r="EH175" s="580"/>
      <c r="EI175" s="580"/>
      <c r="EJ175" s="580"/>
      <c r="EK175" s="580"/>
      <c r="EL175" s="580"/>
      <c r="EM175" s="580"/>
      <c r="EN175" s="580"/>
      <c r="EO175" s="580"/>
      <c r="EP175" s="580"/>
      <c r="EQ175" s="580"/>
      <c r="ER175" s="580"/>
      <c r="ES175" s="580"/>
      <c r="ET175" s="580"/>
      <c r="EU175" s="580"/>
      <c r="EV175" s="580"/>
      <c r="EW175" s="580"/>
      <c r="EX175" s="580"/>
      <c r="EY175" s="580"/>
      <c r="EZ175" s="580"/>
      <c r="FA175" s="580"/>
      <c r="FB175" s="580"/>
      <c r="FC175" s="580"/>
      <c r="FD175" s="580"/>
      <c r="FE175" s="580"/>
      <c r="FF175" s="580"/>
      <c r="FG175" s="580"/>
      <c r="FH175" s="580"/>
      <c r="FI175" s="580"/>
      <c r="FJ175" s="580"/>
      <c r="FK175" s="580"/>
      <c r="FL175" s="580"/>
      <c r="FM175" s="580"/>
      <c r="FN175" s="580"/>
      <c r="FO175" s="580"/>
      <c r="FP175" s="580"/>
      <c r="FQ175" s="580"/>
      <c r="FR175" s="580"/>
      <c r="FS175" s="580"/>
      <c r="FT175" s="580"/>
      <c r="FU175" s="580"/>
      <c r="FV175" s="580"/>
      <c r="FW175" s="580"/>
      <c r="FX175" s="580"/>
      <c r="FY175" s="580"/>
      <c r="FZ175" s="580"/>
      <c r="GA175" s="580"/>
      <c r="GB175" s="580"/>
      <c r="GC175" s="580"/>
      <c r="GD175" s="580"/>
      <c r="GE175" s="580"/>
      <c r="GF175" s="580"/>
      <c r="GG175" s="580"/>
      <c r="GH175" s="580"/>
      <c r="GI175" s="580"/>
      <c r="GJ175" s="580"/>
      <c r="GK175" s="580"/>
      <c r="GL175" s="580"/>
      <c r="GM175" s="580"/>
      <c r="GN175" s="580"/>
      <c r="GO175" s="580"/>
      <c r="GP175" s="580"/>
      <c r="GQ175" s="580"/>
      <c r="GR175" s="580"/>
      <c r="GS175" s="580"/>
      <c r="GT175" s="580"/>
      <c r="GU175" s="580"/>
      <c r="GV175" s="580"/>
      <c r="GW175" s="580"/>
      <c r="GX175" s="580"/>
      <c r="GY175" s="580"/>
      <c r="GZ175" s="580"/>
      <c r="HA175" s="580"/>
      <c r="HB175" s="580"/>
      <c r="HC175" s="580"/>
      <c r="HD175" s="580"/>
      <c r="HE175" s="580"/>
      <c r="HF175" s="580"/>
      <c r="HG175" s="580"/>
      <c r="HH175" s="580"/>
      <c r="HI175" s="580"/>
      <c r="HJ175" s="580"/>
      <c r="HK175" s="580"/>
      <c r="HL175" s="580"/>
      <c r="HM175" s="580"/>
      <c r="HN175" s="580"/>
      <c r="HO175" s="580"/>
      <c r="HP175" s="580"/>
      <c r="HQ175" s="580"/>
      <c r="HR175" s="580"/>
      <c r="HS175" s="580"/>
      <c r="HT175" s="580"/>
      <c r="HU175" s="580"/>
      <c r="HV175" s="580"/>
      <c r="HW175" s="580"/>
      <c r="HX175" s="580"/>
      <c r="HY175" s="580"/>
      <c r="HZ175" s="580"/>
      <c r="IA175" s="580"/>
      <c r="IB175" s="580"/>
      <c r="IC175" s="580"/>
      <c r="ID175" s="580"/>
      <c r="IE175" s="580"/>
      <c r="IF175" s="580"/>
      <c r="IG175" s="580"/>
      <c r="IH175" s="580"/>
      <c r="II175" s="580"/>
      <c r="IJ175" s="580"/>
      <c r="IK175" s="580"/>
      <c r="IL175" s="580"/>
    </row>
    <row r="176" spans="1:246" s="13" customFormat="1" ht="30" customHeight="1">
      <c r="A176" s="1751"/>
      <c r="B176" s="1752"/>
      <c r="C176" s="1752"/>
      <c r="D176" s="1752"/>
      <c r="E176" s="1752"/>
      <c r="F176" s="1752"/>
      <c r="G176" s="1752"/>
      <c r="H176" s="1752"/>
      <c r="I176" s="1752"/>
      <c r="J176" s="1752"/>
      <c r="K176" s="1752"/>
      <c r="L176" s="1752"/>
      <c r="M176" s="1752"/>
      <c r="N176" s="1752"/>
      <c r="O176" s="1752"/>
      <c r="P176" s="1752"/>
      <c r="Q176" s="1752"/>
      <c r="R176" s="1752"/>
      <c r="S176" s="1752"/>
      <c r="T176" s="1752"/>
      <c r="U176" s="1752"/>
      <c r="V176" s="1752"/>
      <c r="W176" s="1752"/>
      <c r="X176" s="1752"/>
      <c r="Y176" s="1752"/>
      <c r="Z176" s="1752"/>
      <c r="AA176" s="1752"/>
      <c r="AB176" s="1752"/>
      <c r="AC176" s="1752"/>
      <c r="AD176" s="1752"/>
      <c r="AE176" s="1752"/>
      <c r="AF176" s="1753"/>
      <c r="AG176" s="199" t="s">
        <v>446</v>
      </c>
      <c r="AH176" s="1522"/>
      <c r="AI176" s="1523"/>
      <c r="AJ176" s="1523"/>
      <c r="AK176" s="1523"/>
      <c r="AL176" s="1524"/>
      <c r="AM176" s="760"/>
      <c r="AN176" s="760"/>
      <c r="AO176" s="760"/>
      <c r="AP176" s="760"/>
      <c r="AQ176" s="760"/>
      <c r="AR176" s="760"/>
      <c r="AS176" s="760"/>
      <c r="AT176" s="760"/>
      <c r="AU176" s="777"/>
      <c r="AV176" s="777"/>
      <c r="AW176" s="777"/>
      <c r="AX176" s="777"/>
      <c r="AY176" s="777"/>
      <c r="AZ176" s="777"/>
      <c r="BA176" s="777"/>
      <c r="BB176" s="777"/>
      <c r="BC176" s="43"/>
      <c r="BD176" s="131"/>
      <c r="BE176" s="771"/>
      <c r="BF176" s="807"/>
      <c r="BG176" s="771"/>
      <c r="BH176" s="613"/>
      <c r="BI176" s="771"/>
      <c r="BJ176" s="771"/>
      <c r="BK176" s="941"/>
      <c r="BL176" s="941"/>
      <c r="BM176" s="941"/>
      <c r="BN176" s="941"/>
      <c r="BO176" s="941"/>
      <c r="BP176" s="941"/>
      <c r="BQ176" s="941"/>
      <c r="BR176" s="941"/>
      <c r="BS176" s="941"/>
      <c r="BT176" s="941"/>
      <c r="BU176" s="941"/>
      <c r="BV176" s="941"/>
      <c r="BW176" s="941"/>
      <c r="BX176" s="941"/>
      <c r="BY176" s="941"/>
      <c r="BZ176" s="941"/>
      <c r="CA176" s="259"/>
      <c r="CB176" s="259"/>
      <c r="CC176" s="259"/>
      <c r="CD176" s="259"/>
      <c r="CE176" s="259"/>
      <c r="CF176" s="259"/>
      <c r="CG176" s="259"/>
      <c r="CH176" s="259"/>
      <c r="CI176" s="259"/>
      <c r="CJ176" s="259"/>
      <c r="CK176" s="259"/>
      <c r="CL176" s="259"/>
      <c r="CM176" s="259"/>
      <c r="CN176" s="259"/>
      <c r="CO176" s="259"/>
      <c r="CP176" s="259"/>
      <c r="CQ176" s="259"/>
      <c r="CR176" s="259"/>
      <c r="CS176" s="259"/>
      <c r="CT176" s="941"/>
      <c r="CU176" s="941"/>
      <c r="CV176" s="941"/>
      <c r="CW176" s="941"/>
      <c r="CX176" s="941"/>
      <c r="CY176" s="941"/>
      <c r="CZ176" s="246"/>
      <c r="DA176" s="580"/>
      <c r="DB176" s="580"/>
      <c r="DC176" s="580"/>
      <c r="DD176" s="580"/>
      <c r="DE176" s="580"/>
      <c r="DF176" s="580"/>
      <c r="DG176" s="580"/>
      <c r="DH176" s="580"/>
      <c r="DI176" s="580"/>
      <c r="DJ176" s="580"/>
      <c r="DK176" s="580"/>
      <c r="DL176" s="580"/>
      <c r="DM176" s="580"/>
      <c r="DN176" s="580"/>
      <c r="DO176" s="580"/>
      <c r="DP176" s="580"/>
      <c r="DQ176" s="580"/>
      <c r="DR176" s="580"/>
      <c r="DS176" s="580"/>
      <c r="DT176" s="580"/>
      <c r="DU176" s="580"/>
      <c r="DV176" s="580"/>
      <c r="DW176" s="580"/>
      <c r="DX176" s="580"/>
      <c r="DY176" s="580"/>
      <c r="DZ176" s="580"/>
      <c r="EA176" s="580"/>
      <c r="EB176" s="580"/>
      <c r="EC176" s="580"/>
      <c r="ED176" s="580"/>
      <c r="EE176" s="580"/>
      <c r="EF176" s="580"/>
      <c r="EG176" s="580"/>
      <c r="EH176" s="580"/>
      <c r="EI176" s="580"/>
      <c r="EJ176" s="580"/>
      <c r="EK176" s="580"/>
      <c r="EL176" s="580"/>
      <c r="EM176" s="580"/>
      <c r="EN176" s="580"/>
      <c r="EO176" s="771"/>
      <c r="EP176" s="771"/>
      <c r="EQ176" s="771"/>
      <c r="ER176" s="771"/>
      <c r="ES176" s="771"/>
      <c r="ET176" s="771"/>
      <c r="EU176" s="771"/>
      <c r="EV176" s="771"/>
      <c r="EW176" s="771"/>
      <c r="EX176" s="771"/>
      <c r="EY176" s="771"/>
      <c r="EZ176" s="771"/>
      <c r="FA176" s="771"/>
      <c r="FB176" s="771"/>
      <c r="FC176" s="771"/>
      <c r="FD176" s="771"/>
      <c r="FE176" s="771"/>
      <c r="FF176" s="771"/>
      <c r="FG176" s="771"/>
      <c r="FH176" s="771"/>
      <c r="FI176" s="771"/>
      <c r="FJ176" s="771"/>
      <c r="FK176" s="771"/>
      <c r="FL176" s="771"/>
      <c r="FM176" s="771"/>
      <c r="FN176" s="771"/>
      <c r="FO176" s="771"/>
      <c r="FP176" s="771"/>
      <c r="FQ176" s="771"/>
      <c r="FR176" s="771"/>
      <c r="FS176" s="771"/>
      <c r="FT176" s="771"/>
      <c r="FU176" s="771"/>
      <c r="FV176" s="771"/>
      <c r="FW176" s="771"/>
      <c r="FX176" s="771"/>
      <c r="FY176" s="771"/>
      <c r="FZ176" s="771"/>
      <c r="GA176" s="771"/>
      <c r="GB176" s="771"/>
      <c r="GC176" s="771"/>
      <c r="GD176" s="771"/>
      <c r="GE176" s="771"/>
      <c r="GF176" s="771"/>
      <c r="GG176" s="771"/>
      <c r="GH176" s="771"/>
      <c r="GI176" s="771"/>
      <c r="GJ176" s="771"/>
      <c r="GK176" s="771"/>
      <c r="GL176" s="771"/>
      <c r="GM176" s="771"/>
      <c r="GN176" s="771"/>
      <c r="GO176" s="771"/>
      <c r="GP176" s="771"/>
      <c r="GQ176" s="771"/>
      <c r="GR176" s="771"/>
      <c r="GS176" s="771"/>
      <c r="GT176" s="771"/>
      <c r="GU176" s="771"/>
      <c r="GV176" s="771"/>
      <c r="GW176" s="771"/>
      <c r="GX176" s="771"/>
      <c r="GY176" s="771"/>
      <c r="GZ176" s="771"/>
      <c r="HA176" s="771"/>
      <c r="HB176" s="771"/>
      <c r="HC176" s="771"/>
      <c r="HD176" s="771"/>
      <c r="HE176" s="771"/>
      <c r="HF176" s="771"/>
      <c r="HG176" s="771"/>
      <c r="HH176" s="771"/>
      <c r="HI176" s="771"/>
      <c r="HJ176" s="771"/>
      <c r="HK176" s="771"/>
      <c r="HL176" s="771"/>
      <c r="HM176" s="771"/>
      <c r="HN176" s="771"/>
      <c r="HO176" s="771"/>
      <c r="HP176" s="771"/>
      <c r="HQ176" s="771"/>
      <c r="HR176" s="771"/>
      <c r="HS176" s="771"/>
      <c r="HT176" s="771"/>
      <c r="HU176" s="771"/>
      <c r="HV176" s="771"/>
      <c r="HW176" s="771"/>
      <c r="HX176" s="771"/>
      <c r="HY176" s="771"/>
      <c r="HZ176" s="771"/>
      <c r="IA176" s="771"/>
      <c r="IB176" s="771"/>
      <c r="IC176" s="771"/>
      <c r="ID176" s="771"/>
      <c r="IE176" s="771"/>
      <c r="IF176" s="771"/>
      <c r="IG176" s="771"/>
      <c r="IH176" s="771"/>
      <c r="II176" s="771"/>
      <c r="IJ176" s="771"/>
      <c r="IK176" s="771"/>
      <c r="IL176" s="771"/>
    </row>
    <row r="177" spans="1:246" s="13" customFormat="1" ht="30" customHeight="1">
      <c r="A177" s="1754"/>
      <c r="B177" s="1755"/>
      <c r="C177" s="1755"/>
      <c r="D177" s="1755"/>
      <c r="E177" s="1755"/>
      <c r="F177" s="1755"/>
      <c r="G177" s="1755"/>
      <c r="H177" s="1755"/>
      <c r="I177" s="1755"/>
      <c r="J177" s="1755"/>
      <c r="K177" s="1755"/>
      <c r="L177" s="1755"/>
      <c r="M177" s="1755"/>
      <c r="N177" s="1755"/>
      <c r="O177" s="1755"/>
      <c r="P177" s="1755"/>
      <c r="Q177" s="1755"/>
      <c r="R177" s="1755"/>
      <c r="S177" s="1755"/>
      <c r="T177" s="1755"/>
      <c r="U177" s="1755"/>
      <c r="V177" s="1755"/>
      <c r="W177" s="1755"/>
      <c r="X177" s="1755"/>
      <c r="Y177" s="1755"/>
      <c r="Z177" s="1755"/>
      <c r="AA177" s="1755"/>
      <c r="AB177" s="1755"/>
      <c r="AC177" s="1755"/>
      <c r="AD177" s="1755"/>
      <c r="AE177" s="1755"/>
      <c r="AF177" s="1756"/>
      <c r="AG177" s="909" t="s">
        <v>447</v>
      </c>
      <c r="AH177" s="1522"/>
      <c r="AI177" s="1523"/>
      <c r="AJ177" s="1523"/>
      <c r="AK177" s="1523"/>
      <c r="AL177" s="1524"/>
      <c r="AM177" s="760"/>
      <c r="AN177" s="760"/>
      <c r="AO177" s="760"/>
      <c r="AP177" s="760"/>
      <c r="AQ177" s="760"/>
      <c r="AR177" s="760"/>
      <c r="AS177" s="760"/>
      <c r="AT177" s="760"/>
      <c r="AU177" s="777"/>
      <c r="AV177" s="777"/>
      <c r="AW177" s="777"/>
      <c r="AX177" s="777"/>
      <c r="AY177" s="777"/>
      <c r="AZ177" s="777"/>
      <c r="BA177" s="777"/>
      <c r="BB177" s="777"/>
      <c r="BC177" s="43"/>
      <c r="BD177" s="131"/>
      <c r="BE177" s="771"/>
      <c r="BF177" s="807"/>
      <c r="BG177" s="771"/>
      <c r="BH177" s="613"/>
      <c r="BI177" s="771"/>
      <c r="BJ177" s="771"/>
      <c r="BK177" s="941"/>
      <c r="BL177" s="941"/>
      <c r="BM177" s="941"/>
      <c r="BN177" s="941"/>
      <c r="BO177" s="941"/>
      <c r="BP177" s="941"/>
      <c r="BQ177" s="941"/>
      <c r="BR177" s="941"/>
      <c r="BS177" s="941"/>
      <c r="BT177" s="941"/>
      <c r="BU177" s="941"/>
      <c r="BV177" s="941"/>
      <c r="BW177" s="941"/>
      <c r="BX177" s="941"/>
      <c r="BY177" s="941"/>
      <c r="BZ177" s="941"/>
      <c r="CA177" s="941"/>
      <c r="CB177" s="259"/>
      <c r="CC177" s="259"/>
      <c r="CD177" s="259"/>
      <c r="CE177" s="259"/>
      <c r="CF177" s="259"/>
      <c r="CG177" s="259"/>
      <c r="CH177" s="259"/>
      <c r="CI177" s="259"/>
      <c r="CJ177" s="259"/>
      <c r="CK177" s="259"/>
      <c r="CL177" s="259"/>
      <c r="CM177" s="259"/>
      <c r="CN177" s="259"/>
      <c r="CO177" s="259"/>
      <c r="CP177" s="259"/>
      <c r="CQ177" s="259"/>
      <c r="CR177" s="259"/>
      <c r="CS177" s="259"/>
      <c r="CT177" s="941"/>
      <c r="CU177" s="941"/>
      <c r="CV177" s="941"/>
      <c r="CW177" s="941"/>
      <c r="CX177" s="941"/>
      <c r="CY177" s="941"/>
      <c r="CZ177" s="246"/>
      <c r="DA177" s="580"/>
      <c r="DB177" s="580"/>
      <c r="DC177" s="580"/>
      <c r="DD177" s="580"/>
      <c r="DE177" s="580"/>
      <c r="DF177" s="580"/>
      <c r="DG177" s="580"/>
      <c r="DH177" s="580"/>
      <c r="DI177" s="580"/>
      <c r="DJ177" s="580"/>
      <c r="DK177" s="580"/>
      <c r="DL177" s="580"/>
      <c r="DM177" s="580"/>
      <c r="DN177" s="580"/>
      <c r="DO177" s="580"/>
      <c r="DP177" s="580"/>
      <c r="DQ177" s="580"/>
      <c r="DR177" s="580"/>
      <c r="DS177" s="580"/>
      <c r="DT177" s="580"/>
      <c r="DU177" s="580"/>
      <c r="DV177" s="580"/>
      <c r="DW177" s="580"/>
      <c r="DX177" s="580"/>
      <c r="DY177" s="580"/>
      <c r="DZ177" s="580"/>
      <c r="EA177" s="580"/>
      <c r="EB177" s="580"/>
      <c r="EC177" s="580"/>
      <c r="ED177" s="580"/>
      <c r="EE177" s="580"/>
      <c r="EF177" s="580"/>
      <c r="EG177" s="580"/>
      <c r="EH177" s="580"/>
      <c r="EI177" s="580"/>
      <c r="EJ177" s="580"/>
      <c r="EK177" s="580"/>
      <c r="EL177" s="580"/>
      <c r="EM177" s="580"/>
      <c r="EN177" s="580"/>
      <c r="EO177" s="771"/>
      <c r="EP177" s="771"/>
      <c r="EQ177" s="771"/>
      <c r="ER177" s="771"/>
      <c r="ES177" s="771"/>
      <c r="ET177" s="771"/>
      <c r="EU177" s="771"/>
      <c r="EV177" s="771"/>
      <c r="EW177" s="771"/>
      <c r="EX177" s="771"/>
      <c r="EY177" s="771"/>
      <c r="EZ177" s="771"/>
      <c r="FA177" s="771"/>
      <c r="FB177" s="771"/>
      <c r="FC177" s="771"/>
      <c r="FD177" s="771"/>
      <c r="FE177" s="771"/>
      <c r="FF177" s="771"/>
      <c r="FG177" s="771"/>
      <c r="FH177" s="771"/>
      <c r="FI177" s="771"/>
      <c r="FJ177" s="771"/>
      <c r="FK177" s="771"/>
      <c r="FL177" s="771"/>
      <c r="FM177" s="771"/>
      <c r="FN177" s="771"/>
      <c r="FO177" s="771"/>
      <c r="FP177" s="771"/>
      <c r="FQ177" s="771"/>
      <c r="FR177" s="771"/>
      <c r="FS177" s="771"/>
      <c r="FT177" s="771"/>
      <c r="FU177" s="771"/>
      <c r="FV177" s="771"/>
      <c r="FW177" s="771"/>
      <c r="FX177" s="771"/>
      <c r="FY177" s="771"/>
      <c r="FZ177" s="771"/>
      <c r="GA177" s="771"/>
      <c r="GB177" s="771"/>
      <c r="GC177" s="771"/>
      <c r="GD177" s="771"/>
      <c r="GE177" s="771"/>
      <c r="GF177" s="771"/>
      <c r="GG177" s="771"/>
      <c r="GH177" s="771"/>
      <c r="GI177" s="771"/>
      <c r="GJ177" s="771"/>
      <c r="GK177" s="771"/>
      <c r="GL177" s="771"/>
      <c r="GM177" s="771"/>
      <c r="GN177" s="771"/>
      <c r="GO177" s="771"/>
      <c r="GP177" s="771"/>
      <c r="GQ177" s="771"/>
      <c r="GR177" s="771"/>
      <c r="GS177" s="771"/>
      <c r="GT177" s="771"/>
      <c r="GU177" s="771"/>
      <c r="GV177" s="771"/>
      <c r="GW177" s="771"/>
      <c r="GX177" s="771"/>
      <c r="GY177" s="771"/>
      <c r="GZ177" s="771"/>
      <c r="HA177" s="771"/>
      <c r="HB177" s="771"/>
      <c r="HC177" s="771"/>
      <c r="HD177" s="771"/>
      <c r="HE177" s="771"/>
      <c r="HF177" s="771"/>
      <c r="HG177" s="771"/>
      <c r="HH177" s="771"/>
      <c r="HI177" s="771"/>
      <c r="HJ177" s="771"/>
      <c r="HK177" s="771"/>
      <c r="HL177" s="771"/>
      <c r="HM177" s="771"/>
      <c r="HN177" s="771"/>
      <c r="HO177" s="771"/>
      <c r="HP177" s="771"/>
      <c r="HQ177" s="771"/>
      <c r="HR177" s="771"/>
      <c r="HS177" s="771"/>
      <c r="HT177" s="771"/>
      <c r="HU177" s="771"/>
      <c r="HV177" s="771"/>
      <c r="HW177" s="771"/>
      <c r="HX177" s="771"/>
      <c r="HY177" s="771"/>
      <c r="HZ177" s="771"/>
      <c r="IA177" s="771"/>
      <c r="IB177" s="771"/>
      <c r="IC177" s="771"/>
      <c r="ID177" s="771"/>
      <c r="IE177" s="771"/>
      <c r="IF177" s="771"/>
      <c r="IG177" s="771"/>
      <c r="IH177" s="771"/>
      <c r="II177" s="771"/>
      <c r="IJ177" s="771"/>
      <c r="IK177" s="771"/>
      <c r="IL177" s="771"/>
    </row>
    <row r="178" spans="1:246" ht="75" customHeight="1" thickBot="1">
      <c r="A178" s="1575" t="s">
        <v>448</v>
      </c>
      <c r="B178" s="1576"/>
      <c r="C178" s="1576"/>
      <c r="D178" s="1576"/>
      <c r="E178" s="1576"/>
      <c r="F178" s="1576"/>
      <c r="G178" s="1576"/>
      <c r="H178" s="1576"/>
      <c r="I178" s="1576"/>
      <c r="J178" s="1576"/>
      <c r="K178" s="1610"/>
      <c r="L178" s="1611"/>
      <c r="M178" s="1611"/>
      <c r="N178" s="1611"/>
      <c r="O178" s="1611"/>
      <c r="P178" s="1611"/>
      <c r="Q178" s="1611"/>
      <c r="R178" s="1611"/>
      <c r="S178" s="1611"/>
      <c r="T178" s="1611"/>
      <c r="U178" s="1611"/>
      <c r="V178" s="1611"/>
      <c r="W178" s="1611"/>
      <c r="X178" s="1611"/>
      <c r="Y178" s="1611"/>
      <c r="Z178" s="1611"/>
      <c r="AA178" s="1611"/>
      <c r="AB178" s="1611"/>
      <c r="AC178" s="1611"/>
      <c r="AD178" s="1611"/>
      <c r="AE178" s="1611"/>
      <c r="AF178" s="1611"/>
      <c r="AG178" s="1611"/>
      <c r="AH178" s="1611"/>
      <c r="AI178" s="1611"/>
      <c r="AJ178" s="1611"/>
      <c r="AK178" s="1611"/>
      <c r="AL178" s="1612"/>
      <c r="AM178" s="760"/>
      <c r="AN178" s="760"/>
      <c r="AO178" s="760"/>
      <c r="AP178" s="760"/>
      <c r="AQ178" s="760"/>
      <c r="AR178" s="760"/>
      <c r="AS178" s="760"/>
      <c r="AT178" s="760"/>
      <c r="AU178" s="765"/>
      <c r="AV178" s="765"/>
      <c r="AW178" s="765"/>
      <c r="AX178" s="765"/>
      <c r="AY178" s="765"/>
      <c r="AZ178" s="765"/>
      <c r="BA178" s="765"/>
      <c r="BB178" s="765"/>
      <c r="BC178" s="40"/>
      <c r="BD178" s="125"/>
      <c r="BE178" s="259"/>
      <c r="BF178" s="801"/>
      <c r="BG178" s="259"/>
      <c r="BH178" s="546"/>
      <c r="BI178" s="259"/>
      <c r="BJ178" s="259"/>
      <c r="BK178" s="259"/>
      <c r="BL178" s="941"/>
      <c r="BM178" s="941"/>
      <c r="BN178" s="941"/>
      <c r="BO178" s="941"/>
      <c r="BP178" s="941"/>
      <c r="BQ178" s="941"/>
      <c r="BR178" s="941"/>
      <c r="BS178" s="941"/>
      <c r="BT178" s="941"/>
      <c r="BU178" s="259"/>
      <c r="BV178" s="259"/>
      <c r="BW178" s="259"/>
      <c r="BX178" s="259"/>
      <c r="BY178" s="259"/>
      <c r="BZ178" s="259"/>
      <c r="CA178" s="259"/>
      <c r="CB178" s="259"/>
      <c r="CC178" s="259"/>
      <c r="CD178" s="259"/>
      <c r="CE178" s="259"/>
      <c r="CF178" s="259"/>
      <c r="CG178" s="259"/>
      <c r="CH178" s="259"/>
      <c r="CI178" s="259"/>
      <c r="CJ178" s="259"/>
      <c r="CK178" s="259"/>
      <c r="CL178" s="259"/>
      <c r="CM178" s="259"/>
      <c r="CN178" s="259"/>
      <c r="CO178" s="259"/>
      <c r="CP178" s="259"/>
      <c r="CQ178" s="259"/>
      <c r="CR178" s="259"/>
      <c r="CS178" s="259"/>
      <c r="CT178" s="771"/>
      <c r="CU178" s="771"/>
      <c r="CV178" s="771"/>
      <c r="CW178" s="40"/>
      <c r="CX178" s="40"/>
      <c r="CY178" s="941"/>
      <c r="CZ178" s="580"/>
      <c r="DA178" s="580"/>
      <c r="DB178" s="580"/>
      <c r="DC178" s="580"/>
      <c r="DD178" s="580"/>
      <c r="DE178" s="580"/>
      <c r="DF178" s="580"/>
      <c r="DG178" s="580"/>
      <c r="DH178" s="580"/>
      <c r="DI178" s="580"/>
      <c r="DJ178" s="580"/>
      <c r="DK178" s="580"/>
      <c r="DL178" s="580"/>
      <c r="DM178" s="580"/>
      <c r="DN178" s="580"/>
      <c r="DO178" s="580"/>
      <c r="DP178" s="580"/>
      <c r="DQ178" s="580"/>
      <c r="DR178" s="580"/>
      <c r="DS178" s="580"/>
      <c r="DT178" s="580"/>
      <c r="DU178" s="580"/>
      <c r="DV178" s="580"/>
      <c r="DW178" s="580"/>
      <c r="DX178" s="580"/>
      <c r="DY178" s="580"/>
      <c r="DZ178" s="580"/>
      <c r="EA178" s="580"/>
      <c r="EB178" s="580"/>
      <c r="EC178" s="580"/>
      <c r="ED178" s="580"/>
      <c r="EE178" s="580"/>
      <c r="EF178" s="580"/>
      <c r="EG178" s="580"/>
      <c r="EH178" s="580"/>
      <c r="EI178" s="580"/>
      <c r="EJ178" s="580"/>
      <c r="EK178" s="580"/>
      <c r="EL178" s="580"/>
      <c r="EM178" s="580"/>
      <c r="EN178" s="580"/>
      <c r="EO178" s="580"/>
      <c r="EP178" s="580"/>
      <c r="EQ178" s="580"/>
      <c r="ER178" s="580"/>
      <c r="ES178" s="580"/>
      <c r="ET178" s="580"/>
      <c r="EU178" s="580"/>
      <c r="EV178" s="580"/>
      <c r="EW178" s="580"/>
      <c r="EX178" s="580"/>
      <c r="EY178" s="580"/>
      <c r="EZ178" s="580"/>
      <c r="FA178" s="580"/>
      <c r="FB178" s="580"/>
      <c r="FC178" s="580"/>
      <c r="FD178" s="580"/>
      <c r="FE178" s="580"/>
      <c r="FF178" s="580"/>
      <c r="FG178" s="580"/>
      <c r="FH178" s="580"/>
      <c r="FI178" s="580"/>
      <c r="FJ178" s="580"/>
      <c r="FK178" s="580"/>
      <c r="FL178" s="580"/>
      <c r="FM178" s="580"/>
      <c r="FN178" s="580"/>
      <c r="FO178" s="580"/>
      <c r="FP178" s="580"/>
      <c r="FQ178" s="580"/>
      <c r="FR178" s="580"/>
      <c r="FS178" s="580"/>
      <c r="FT178" s="580"/>
      <c r="FU178" s="580"/>
      <c r="FV178" s="580"/>
      <c r="FW178" s="580"/>
      <c r="FX178" s="580"/>
      <c r="FY178" s="580"/>
      <c r="FZ178" s="580"/>
      <c r="GA178" s="580"/>
      <c r="GB178" s="580"/>
      <c r="GC178" s="580"/>
      <c r="GD178" s="580"/>
      <c r="GE178" s="580"/>
      <c r="GF178" s="580"/>
      <c r="GG178" s="580"/>
      <c r="GH178" s="580"/>
      <c r="GI178" s="580"/>
      <c r="GJ178" s="580"/>
      <c r="GK178" s="580"/>
      <c r="GL178" s="580"/>
      <c r="GM178" s="580"/>
      <c r="GN178" s="580"/>
      <c r="GO178" s="580"/>
      <c r="GP178" s="580"/>
      <c r="GQ178" s="580"/>
      <c r="GR178" s="580"/>
      <c r="GS178" s="580"/>
      <c r="GT178" s="580"/>
      <c r="GU178" s="580"/>
      <c r="GV178" s="580"/>
      <c r="GW178" s="580"/>
      <c r="GX178" s="580"/>
      <c r="GY178" s="580"/>
      <c r="GZ178" s="580"/>
      <c r="HA178" s="580"/>
      <c r="HB178" s="580"/>
      <c r="HC178" s="580"/>
      <c r="HD178" s="580"/>
      <c r="HE178" s="580"/>
      <c r="HF178" s="580"/>
      <c r="HG178" s="580"/>
      <c r="HH178" s="580"/>
      <c r="HI178" s="580"/>
      <c r="HJ178" s="580"/>
      <c r="HK178" s="580"/>
      <c r="HL178" s="580"/>
      <c r="HM178" s="580"/>
      <c r="HN178" s="580"/>
      <c r="HO178" s="580"/>
      <c r="HP178" s="580"/>
      <c r="HQ178" s="580"/>
      <c r="HR178" s="580"/>
      <c r="HS178" s="580"/>
      <c r="HT178" s="580"/>
      <c r="HU178" s="580"/>
      <c r="HV178" s="580"/>
      <c r="HW178" s="580"/>
      <c r="HX178" s="580"/>
      <c r="HY178" s="580"/>
      <c r="HZ178" s="580"/>
      <c r="IA178" s="580"/>
      <c r="IB178" s="580"/>
      <c r="IC178" s="580"/>
      <c r="ID178" s="580"/>
      <c r="IE178" s="580"/>
      <c r="IF178" s="580"/>
      <c r="IG178" s="580"/>
      <c r="IH178" s="580"/>
      <c r="II178" s="580"/>
      <c r="IJ178" s="580"/>
      <c r="IK178" s="580"/>
      <c r="IL178" s="580"/>
    </row>
    <row r="179" spans="1:246" ht="22.5" customHeight="1" thickBot="1">
      <c r="A179" s="1427" t="s">
        <v>449</v>
      </c>
      <c r="B179" s="1428"/>
      <c r="C179" s="1428"/>
      <c r="D179" s="1428"/>
      <c r="E179" s="1428"/>
      <c r="F179" s="1428"/>
      <c r="G179" s="1428"/>
      <c r="H179" s="1428"/>
      <c r="I179" s="1428"/>
      <c r="J179" s="1428"/>
      <c r="K179" s="1428"/>
      <c r="L179" s="1428"/>
      <c r="M179" s="1428"/>
      <c r="N179" s="1428"/>
      <c r="O179" s="1428"/>
      <c r="P179" s="1428"/>
      <c r="Q179" s="1428"/>
      <c r="R179" s="1428"/>
      <c r="S179" s="1428"/>
      <c r="T179" s="1428"/>
      <c r="U179" s="1428"/>
      <c r="V179" s="1428"/>
      <c r="W179" s="1428"/>
      <c r="X179" s="1428"/>
      <c r="Y179" s="1428"/>
      <c r="Z179" s="1428"/>
      <c r="AA179" s="1428"/>
      <c r="AB179" s="1428"/>
      <c r="AC179" s="1428"/>
      <c r="AD179" s="1428"/>
      <c r="AE179" s="1428"/>
      <c r="AF179" s="1428"/>
      <c r="AG179" s="1428"/>
      <c r="AH179" s="1428"/>
      <c r="AI179" s="1428"/>
      <c r="AJ179" s="1428"/>
      <c r="AK179" s="1428"/>
      <c r="AL179" s="1429"/>
      <c r="AM179" s="777"/>
      <c r="AN179" s="777"/>
      <c r="AO179" s="777"/>
      <c r="AP179" s="777"/>
      <c r="AQ179" s="777"/>
      <c r="AR179" s="777"/>
      <c r="AS179" s="777"/>
      <c r="AT179" s="777"/>
      <c r="AU179" s="1"/>
      <c r="AV179" s="1"/>
      <c r="AW179" s="1"/>
      <c r="AX179" s="1"/>
      <c r="AY179" s="1"/>
      <c r="AZ179" s="1"/>
      <c r="BA179" s="1"/>
      <c r="BB179" s="1"/>
      <c r="BC179" s="23"/>
      <c r="BD179" s="130"/>
      <c r="BE179" s="23"/>
      <c r="BF179" s="614"/>
      <c r="BG179" s="23"/>
      <c r="BH179" s="129"/>
      <c r="BI179" s="23"/>
      <c r="BJ179" s="23"/>
      <c r="BK179" s="23"/>
      <c r="BL179" s="941"/>
      <c r="BM179" s="941"/>
      <c r="BN179" s="941"/>
      <c r="BO179" s="941"/>
      <c r="BP179" s="941"/>
      <c r="BQ179" s="941"/>
      <c r="BR179" s="941"/>
      <c r="BS179" s="941"/>
      <c r="BT179" s="941"/>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771"/>
      <c r="CU179" s="771"/>
      <c r="CV179" s="771"/>
      <c r="CW179" s="771"/>
      <c r="CX179" s="771"/>
      <c r="CY179" s="941"/>
      <c r="CZ179" s="580"/>
      <c r="DA179" s="580"/>
      <c r="DB179" s="580"/>
      <c r="DC179" s="580"/>
      <c r="DD179" s="580"/>
      <c r="DE179" s="580"/>
      <c r="DF179" s="580"/>
      <c r="DG179" s="580"/>
      <c r="DH179" s="580"/>
      <c r="DI179" s="580"/>
      <c r="DJ179" s="580"/>
      <c r="DK179" s="580"/>
      <c r="DL179" s="580"/>
      <c r="DM179" s="580"/>
      <c r="DN179" s="580"/>
      <c r="DO179" s="580"/>
      <c r="DP179" s="580"/>
      <c r="DQ179" s="580"/>
      <c r="DR179" s="580"/>
      <c r="DS179" s="580"/>
      <c r="DT179" s="580"/>
      <c r="DU179" s="580"/>
      <c r="DV179" s="580"/>
      <c r="DW179" s="580"/>
      <c r="DX179" s="580"/>
      <c r="DY179" s="580"/>
      <c r="DZ179" s="580"/>
      <c r="EA179" s="580"/>
      <c r="EB179" s="580"/>
      <c r="EC179" s="580"/>
      <c r="ED179" s="580"/>
      <c r="EE179" s="580"/>
      <c r="EF179" s="580"/>
      <c r="EG179" s="580"/>
      <c r="EH179" s="580"/>
      <c r="EI179" s="580"/>
      <c r="EJ179" s="580"/>
      <c r="EK179" s="580"/>
      <c r="EL179" s="580"/>
      <c r="EM179" s="580"/>
      <c r="EN179" s="580"/>
      <c r="EO179" s="580"/>
      <c r="EP179" s="580"/>
      <c r="EQ179" s="580"/>
      <c r="ER179" s="580"/>
      <c r="ES179" s="580"/>
      <c r="ET179" s="580"/>
      <c r="EU179" s="580"/>
      <c r="EV179" s="580"/>
      <c r="EW179" s="580"/>
      <c r="EX179" s="580"/>
      <c r="EY179" s="580"/>
      <c r="EZ179" s="580"/>
      <c r="FA179" s="580"/>
      <c r="FB179" s="580"/>
      <c r="FC179" s="580"/>
      <c r="FD179" s="580"/>
      <c r="FE179" s="580"/>
      <c r="FF179" s="580"/>
      <c r="FG179" s="580"/>
      <c r="FH179" s="580"/>
      <c r="FI179" s="580"/>
      <c r="FJ179" s="580"/>
      <c r="FK179" s="580"/>
      <c r="FL179" s="580"/>
      <c r="FM179" s="580"/>
      <c r="FN179" s="580"/>
      <c r="FO179" s="580"/>
      <c r="FP179" s="580"/>
      <c r="FQ179" s="580"/>
      <c r="FR179" s="580"/>
      <c r="FS179" s="580"/>
      <c r="FT179" s="580"/>
      <c r="FU179" s="580"/>
      <c r="FV179" s="580"/>
      <c r="FW179" s="580"/>
      <c r="FX179" s="580"/>
      <c r="FY179" s="580"/>
      <c r="FZ179" s="580"/>
      <c r="GA179" s="580"/>
      <c r="GB179" s="580"/>
      <c r="GC179" s="580"/>
      <c r="GD179" s="580"/>
      <c r="GE179" s="580"/>
      <c r="GF179" s="580"/>
      <c r="GG179" s="580"/>
      <c r="GH179" s="580"/>
      <c r="GI179" s="580"/>
      <c r="GJ179" s="580"/>
      <c r="GK179" s="580"/>
      <c r="GL179" s="580"/>
      <c r="GM179" s="580"/>
      <c r="GN179" s="580"/>
      <c r="GO179" s="580"/>
      <c r="GP179" s="580"/>
      <c r="GQ179" s="580"/>
      <c r="GR179" s="580"/>
      <c r="GS179" s="580"/>
      <c r="GT179" s="580"/>
      <c r="GU179" s="580"/>
      <c r="GV179" s="580"/>
      <c r="GW179" s="580"/>
      <c r="GX179" s="580"/>
      <c r="GY179" s="580"/>
      <c r="GZ179" s="580"/>
      <c r="HA179" s="580"/>
      <c r="HB179" s="580"/>
      <c r="HC179" s="580"/>
      <c r="HD179" s="580"/>
      <c r="HE179" s="580"/>
      <c r="HF179" s="580"/>
      <c r="HG179" s="580"/>
      <c r="HH179" s="580"/>
      <c r="HI179" s="580"/>
      <c r="HJ179" s="580"/>
      <c r="HK179" s="580"/>
      <c r="HL179" s="580"/>
      <c r="HM179" s="580"/>
      <c r="HN179" s="580"/>
      <c r="HO179" s="580"/>
      <c r="HP179" s="580"/>
      <c r="HQ179" s="580"/>
      <c r="HR179" s="580"/>
      <c r="HS179" s="580"/>
      <c r="HT179" s="580"/>
      <c r="HU179" s="580"/>
      <c r="HV179" s="580"/>
      <c r="HW179" s="580"/>
      <c r="HX179" s="580"/>
      <c r="HY179" s="580"/>
      <c r="HZ179" s="580"/>
      <c r="IA179" s="580"/>
      <c r="IB179" s="580"/>
      <c r="IC179" s="580"/>
      <c r="ID179" s="580"/>
      <c r="IE179" s="580"/>
      <c r="IF179" s="580"/>
      <c r="IG179" s="580"/>
      <c r="IH179" s="580"/>
      <c r="II179" s="580"/>
      <c r="IJ179" s="580"/>
      <c r="IK179" s="580"/>
      <c r="IL179" s="580"/>
    </row>
    <row r="180" spans="1:246" ht="57.75" customHeight="1" thickBot="1">
      <c r="A180" s="1430" t="s">
        <v>450</v>
      </c>
      <c r="B180" s="1431"/>
      <c r="C180" s="1432"/>
      <c r="D180" s="1432"/>
      <c r="E180" s="1432"/>
      <c r="F180" s="1432"/>
      <c r="G180" s="1432"/>
      <c r="H180" s="1432"/>
      <c r="I180" s="1432"/>
      <c r="J180" s="1432"/>
      <c r="K180" s="1508"/>
      <c r="L180" s="1508"/>
      <c r="M180" s="1508"/>
      <c r="N180" s="1508"/>
      <c r="O180" s="1508"/>
      <c r="P180" s="1508"/>
      <c r="Q180" s="1508"/>
      <c r="R180" s="1508"/>
      <c r="S180" s="1508"/>
      <c r="T180" s="1508"/>
      <c r="U180" s="1508"/>
      <c r="V180" s="1508"/>
      <c r="W180" s="1508"/>
      <c r="X180" s="1508"/>
      <c r="Y180" s="1508"/>
      <c r="Z180" s="1508"/>
      <c r="AA180" s="1508"/>
      <c r="AB180" s="1508"/>
      <c r="AC180" s="1508"/>
      <c r="AD180" s="1432" t="s">
        <v>451</v>
      </c>
      <c r="AE180" s="1432"/>
      <c r="AF180" s="1432"/>
      <c r="AG180" s="1432"/>
      <c r="AH180" s="1432"/>
      <c r="AI180" s="1508"/>
      <c r="AJ180" s="1508"/>
      <c r="AK180" s="1508"/>
      <c r="AL180" s="1554"/>
      <c r="AM180" s="760"/>
      <c r="AN180" s="760"/>
      <c r="AO180" s="760"/>
      <c r="AP180" s="760"/>
      <c r="AQ180" s="760"/>
      <c r="AR180" s="760"/>
      <c r="AS180" s="760"/>
      <c r="AT180" s="760"/>
      <c r="AU180" s="765"/>
      <c r="AV180" s="765"/>
      <c r="AW180" s="765"/>
      <c r="AX180" s="765"/>
      <c r="AY180" s="765"/>
      <c r="AZ180" s="765"/>
      <c r="BA180" s="765"/>
      <c r="BB180" s="765"/>
      <c r="BC180" s="40"/>
      <c r="BD180" s="125"/>
      <c r="BE180" s="259"/>
      <c r="BF180" s="801"/>
      <c r="BG180" s="259"/>
      <c r="BH180" s="546"/>
      <c r="BI180" s="259"/>
      <c r="BJ180" s="259"/>
      <c r="BK180" s="259"/>
      <c r="BL180" s="941"/>
      <c r="BM180" s="941"/>
      <c r="BN180" s="941"/>
      <c r="BO180" s="941"/>
      <c r="BP180" s="941"/>
      <c r="BQ180" s="941"/>
      <c r="BR180" s="941"/>
      <c r="BS180" s="941"/>
      <c r="BT180" s="941"/>
      <c r="BU180" s="259"/>
      <c r="BV180" s="259"/>
      <c r="BW180" s="259"/>
      <c r="BX180" s="259"/>
      <c r="BY180" s="259"/>
      <c r="BZ180" s="259"/>
      <c r="CA180" s="259"/>
      <c r="CB180" s="259"/>
      <c r="CC180" s="259"/>
      <c r="CD180" s="259"/>
      <c r="CE180" s="259"/>
      <c r="CF180" s="259"/>
      <c r="CG180" s="259"/>
      <c r="CH180" s="259"/>
      <c r="CI180" s="259"/>
      <c r="CJ180" s="259"/>
      <c r="CK180" s="259"/>
      <c r="CL180" s="259"/>
      <c r="CM180" s="259"/>
      <c r="CN180" s="259"/>
      <c r="CO180" s="259"/>
      <c r="CP180" s="259"/>
      <c r="CQ180" s="259"/>
      <c r="CR180" s="259"/>
      <c r="CS180" s="259"/>
      <c r="CT180" s="771"/>
      <c r="CU180" s="771"/>
      <c r="CV180" s="771"/>
      <c r="CW180" s="40"/>
      <c r="CX180" s="40"/>
      <c r="CY180" s="941"/>
      <c r="CZ180" s="580"/>
      <c r="DA180" s="580"/>
      <c r="DB180" s="580"/>
      <c r="DC180" s="580"/>
      <c r="DD180" s="580"/>
      <c r="DE180" s="580"/>
      <c r="DF180" s="580"/>
      <c r="DG180" s="580"/>
      <c r="DH180" s="580"/>
      <c r="DI180" s="580"/>
      <c r="DJ180" s="580"/>
      <c r="DK180" s="580"/>
      <c r="DL180" s="580"/>
      <c r="DM180" s="580"/>
      <c r="DN180" s="580"/>
      <c r="DO180" s="580"/>
      <c r="DP180" s="580"/>
      <c r="DQ180" s="580"/>
      <c r="DR180" s="580"/>
      <c r="DS180" s="580"/>
      <c r="DT180" s="580"/>
      <c r="DU180" s="580"/>
      <c r="DV180" s="580"/>
      <c r="DW180" s="580"/>
      <c r="DX180" s="580"/>
      <c r="DY180" s="580"/>
      <c r="DZ180" s="580"/>
      <c r="EA180" s="580"/>
      <c r="EB180" s="580"/>
      <c r="EC180" s="580"/>
      <c r="ED180" s="580"/>
      <c r="EE180" s="580"/>
      <c r="EF180" s="580"/>
      <c r="EG180" s="580"/>
      <c r="EH180" s="580"/>
      <c r="EI180" s="580"/>
      <c r="EJ180" s="580"/>
      <c r="EK180" s="580"/>
      <c r="EL180" s="580"/>
      <c r="EM180" s="580"/>
      <c r="EN180" s="580"/>
      <c r="EO180" s="580"/>
      <c r="EP180" s="580"/>
      <c r="EQ180" s="580"/>
      <c r="ER180" s="580"/>
      <c r="ES180" s="580"/>
      <c r="ET180" s="580"/>
      <c r="EU180" s="580"/>
      <c r="EV180" s="580"/>
      <c r="EW180" s="580"/>
      <c r="EX180" s="580"/>
      <c r="EY180" s="580"/>
      <c r="EZ180" s="580"/>
      <c r="FA180" s="580"/>
      <c r="FB180" s="580"/>
      <c r="FC180" s="580"/>
      <c r="FD180" s="580"/>
      <c r="FE180" s="580"/>
      <c r="FF180" s="580"/>
      <c r="FG180" s="580"/>
      <c r="FH180" s="580"/>
      <c r="FI180" s="580"/>
      <c r="FJ180" s="580"/>
      <c r="FK180" s="580"/>
      <c r="FL180" s="580"/>
      <c r="FM180" s="580"/>
      <c r="FN180" s="580"/>
      <c r="FO180" s="580"/>
      <c r="FP180" s="580"/>
      <c r="FQ180" s="580"/>
      <c r="FR180" s="580"/>
      <c r="FS180" s="580"/>
      <c r="FT180" s="580"/>
      <c r="FU180" s="580"/>
      <c r="FV180" s="580"/>
      <c r="FW180" s="580"/>
      <c r="FX180" s="580"/>
      <c r="FY180" s="580"/>
      <c r="FZ180" s="580"/>
      <c r="GA180" s="580"/>
      <c r="GB180" s="580"/>
      <c r="GC180" s="580"/>
      <c r="GD180" s="580"/>
      <c r="GE180" s="580"/>
      <c r="GF180" s="580"/>
      <c r="GG180" s="580"/>
      <c r="GH180" s="580"/>
      <c r="GI180" s="580"/>
      <c r="GJ180" s="580"/>
      <c r="GK180" s="580"/>
      <c r="GL180" s="580"/>
      <c r="GM180" s="580"/>
      <c r="GN180" s="580"/>
      <c r="GO180" s="580"/>
      <c r="GP180" s="580"/>
      <c r="GQ180" s="580"/>
      <c r="GR180" s="580"/>
      <c r="GS180" s="580"/>
      <c r="GT180" s="580"/>
      <c r="GU180" s="580"/>
      <c r="GV180" s="580"/>
      <c r="GW180" s="580"/>
      <c r="GX180" s="580"/>
      <c r="GY180" s="580"/>
      <c r="GZ180" s="580"/>
      <c r="HA180" s="580"/>
      <c r="HB180" s="580"/>
      <c r="HC180" s="580"/>
      <c r="HD180" s="580"/>
      <c r="HE180" s="580"/>
      <c r="HF180" s="580"/>
      <c r="HG180" s="580"/>
      <c r="HH180" s="580"/>
      <c r="HI180" s="580"/>
      <c r="HJ180" s="580"/>
      <c r="HK180" s="580"/>
      <c r="HL180" s="580"/>
      <c r="HM180" s="580"/>
      <c r="HN180" s="580"/>
      <c r="HO180" s="580"/>
      <c r="HP180" s="580"/>
      <c r="HQ180" s="580"/>
      <c r="HR180" s="580"/>
      <c r="HS180" s="580"/>
      <c r="HT180" s="580"/>
      <c r="HU180" s="580"/>
      <c r="HV180" s="580"/>
      <c r="HW180" s="580"/>
      <c r="HX180" s="580"/>
      <c r="HY180" s="580"/>
      <c r="HZ180" s="580"/>
      <c r="IA180" s="580"/>
      <c r="IB180" s="580"/>
      <c r="IC180" s="580"/>
      <c r="ID180" s="580"/>
      <c r="IE180" s="580"/>
      <c r="IF180" s="580"/>
      <c r="IG180" s="580"/>
      <c r="IH180" s="580"/>
      <c r="II180" s="580"/>
      <c r="IJ180" s="580"/>
      <c r="IK180" s="580"/>
      <c r="IL180" s="580"/>
    </row>
    <row r="181" spans="1:246" ht="19.5" customHeight="1" thickBot="1">
      <c r="A181" s="1577" t="s">
        <v>452</v>
      </c>
      <c r="B181" s="1578"/>
      <c r="C181" s="1578"/>
      <c r="D181" s="1578"/>
      <c r="E181" s="1578"/>
      <c r="F181" s="1578"/>
      <c r="G181" s="1578"/>
      <c r="H181" s="1578"/>
      <c r="I181" s="1578"/>
      <c r="J181" s="1578"/>
      <c r="K181" s="1578"/>
      <c r="L181" s="1578"/>
      <c r="M181" s="1578"/>
      <c r="N181" s="1578"/>
      <c r="O181" s="1578"/>
      <c r="P181" s="1578"/>
      <c r="Q181" s="1578"/>
      <c r="R181" s="1578"/>
      <c r="S181" s="1578"/>
      <c r="T181" s="1578"/>
      <c r="U181" s="1578"/>
      <c r="V181" s="1578"/>
      <c r="W181" s="1578"/>
      <c r="X181" s="1578"/>
      <c r="Y181" s="1578"/>
      <c r="Z181" s="1578"/>
      <c r="AA181" s="1578"/>
      <c r="AB181" s="1578"/>
      <c r="AC181" s="1578"/>
      <c r="AD181" s="1578"/>
      <c r="AE181" s="1578"/>
      <c r="AF181" s="1578"/>
      <c r="AG181" s="1578"/>
      <c r="AH181" s="1578"/>
      <c r="AI181" s="1578"/>
      <c r="AJ181" s="1578"/>
      <c r="AK181" s="1578"/>
      <c r="AL181" s="1579"/>
      <c r="AM181" s="760"/>
      <c r="AN181" s="760"/>
      <c r="AO181" s="760"/>
      <c r="AP181" s="760"/>
      <c r="AQ181" s="760"/>
      <c r="AR181" s="760"/>
      <c r="AS181" s="760"/>
      <c r="AT181" s="760"/>
      <c r="AU181" s="759"/>
      <c r="AV181" s="759"/>
      <c r="AW181" s="759"/>
      <c r="AX181" s="759"/>
      <c r="AY181" s="759"/>
      <c r="AZ181" s="759"/>
      <c r="BA181" s="759"/>
      <c r="BB181" s="759"/>
      <c r="BE181" s="580"/>
      <c r="BF181" s="769"/>
      <c r="BG181" s="580"/>
      <c r="BH181" s="546"/>
      <c r="BI181" s="259"/>
      <c r="BJ181" s="259"/>
      <c r="BK181" s="259"/>
      <c r="BL181" s="941"/>
      <c r="BM181" s="941"/>
      <c r="BN181" s="941"/>
      <c r="BO181" s="941"/>
      <c r="BP181" s="941"/>
      <c r="BQ181" s="941"/>
      <c r="BR181" s="941"/>
      <c r="BS181" s="941"/>
      <c r="BT181" s="941"/>
      <c r="BU181" s="259"/>
      <c r="BV181" s="259"/>
      <c r="BW181" s="259"/>
      <c r="BX181" s="259"/>
      <c r="BY181" s="259"/>
      <c r="BZ181" s="259"/>
      <c r="CA181" s="259"/>
      <c r="CB181" s="259"/>
      <c r="CC181" s="259"/>
      <c r="CD181" s="259"/>
      <c r="CE181" s="259"/>
      <c r="CF181" s="259"/>
      <c r="CG181" s="259"/>
      <c r="CH181" s="259"/>
      <c r="CI181" s="259"/>
      <c r="CJ181" s="259"/>
      <c r="CK181" s="259"/>
      <c r="CL181" s="259"/>
      <c r="CM181" s="259"/>
      <c r="CN181" s="259"/>
      <c r="CO181" s="259"/>
      <c r="CP181" s="259"/>
      <c r="CQ181" s="259"/>
      <c r="CR181" s="259"/>
      <c r="CS181" s="259"/>
      <c r="CT181" s="771"/>
      <c r="CU181" s="771"/>
      <c r="CV181" s="771"/>
      <c r="CW181" s="40"/>
      <c r="CX181" s="40"/>
      <c r="CY181" s="941"/>
      <c r="CZ181" s="580"/>
      <c r="DA181" s="580"/>
      <c r="DB181" s="580"/>
      <c r="DC181" s="580"/>
      <c r="DD181" s="580"/>
      <c r="DE181" s="580"/>
      <c r="DF181" s="580"/>
      <c r="DG181" s="580"/>
      <c r="DH181" s="580"/>
      <c r="DI181" s="580"/>
      <c r="DJ181" s="580"/>
      <c r="DK181" s="580"/>
      <c r="DL181" s="580"/>
      <c r="DM181" s="580"/>
      <c r="DN181" s="580"/>
      <c r="DO181" s="580"/>
      <c r="DP181" s="580"/>
      <c r="DQ181" s="580"/>
      <c r="DR181" s="580"/>
      <c r="DS181" s="580"/>
      <c r="DT181" s="580"/>
      <c r="DU181" s="580"/>
      <c r="DV181" s="580"/>
      <c r="DW181" s="580"/>
      <c r="DX181" s="580"/>
      <c r="DY181" s="580"/>
      <c r="DZ181" s="580"/>
      <c r="EA181" s="580"/>
      <c r="EB181" s="580"/>
      <c r="EC181" s="580"/>
      <c r="ED181" s="580"/>
      <c r="EE181" s="580"/>
      <c r="EF181" s="580"/>
      <c r="EG181" s="580"/>
      <c r="EH181" s="580"/>
      <c r="EI181" s="580"/>
      <c r="EJ181" s="580"/>
      <c r="EK181" s="580"/>
      <c r="EL181" s="580"/>
      <c r="EM181" s="580"/>
      <c r="EN181" s="580"/>
      <c r="EO181" s="580"/>
      <c r="EP181" s="580"/>
      <c r="EQ181" s="580"/>
      <c r="ER181" s="580"/>
      <c r="ES181" s="580"/>
      <c r="ET181" s="580"/>
      <c r="EU181" s="580"/>
      <c r="EV181" s="580"/>
      <c r="EW181" s="580"/>
      <c r="EX181" s="580"/>
      <c r="EY181" s="580"/>
      <c r="EZ181" s="580"/>
      <c r="FA181" s="580"/>
      <c r="FB181" s="580"/>
      <c r="FC181" s="580"/>
      <c r="FD181" s="580"/>
      <c r="FE181" s="580"/>
      <c r="FF181" s="580"/>
      <c r="FG181" s="580"/>
      <c r="FH181" s="580"/>
      <c r="FI181" s="580"/>
      <c r="FJ181" s="580"/>
      <c r="FK181" s="580"/>
      <c r="FL181" s="580"/>
      <c r="FM181" s="580"/>
      <c r="FN181" s="580"/>
      <c r="FO181" s="580"/>
      <c r="FP181" s="580"/>
      <c r="FQ181" s="580"/>
      <c r="FR181" s="580"/>
      <c r="FS181" s="580"/>
      <c r="FT181" s="580"/>
      <c r="FU181" s="580"/>
      <c r="FV181" s="580"/>
      <c r="FW181" s="580"/>
      <c r="FX181" s="580"/>
      <c r="FY181" s="580"/>
      <c r="FZ181" s="580"/>
      <c r="GA181" s="580"/>
      <c r="GB181" s="580"/>
      <c r="GC181" s="580"/>
      <c r="GD181" s="580"/>
      <c r="GE181" s="580"/>
      <c r="GF181" s="580"/>
      <c r="GG181" s="580"/>
      <c r="GH181" s="580"/>
      <c r="GI181" s="580"/>
      <c r="GJ181" s="580"/>
      <c r="GK181" s="580"/>
      <c r="GL181" s="580"/>
      <c r="GM181" s="580"/>
      <c r="GN181" s="580"/>
      <c r="GO181" s="580"/>
      <c r="GP181" s="580"/>
      <c r="GQ181" s="580"/>
      <c r="GR181" s="580"/>
      <c r="GS181" s="580"/>
      <c r="GT181" s="580"/>
      <c r="GU181" s="580"/>
      <c r="GV181" s="580"/>
      <c r="GW181" s="580"/>
      <c r="GX181" s="580"/>
      <c r="GY181" s="580"/>
      <c r="GZ181" s="580"/>
      <c r="HA181" s="580"/>
      <c r="HB181" s="580"/>
      <c r="HC181" s="580"/>
      <c r="HD181" s="580"/>
      <c r="HE181" s="580"/>
      <c r="HF181" s="580"/>
      <c r="HG181" s="580"/>
      <c r="HH181" s="580"/>
      <c r="HI181" s="580"/>
      <c r="HJ181" s="580"/>
      <c r="HK181" s="580"/>
      <c r="HL181" s="580"/>
      <c r="HM181" s="580"/>
      <c r="HN181" s="580"/>
      <c r="HO181" s="580"/>
      <c r="HP181" s="580"/>
      <c r="HQ181" s="580"/>
      <c r="HR181" s="580"/>
      <c r="HS181" s="580"/>
      <c r="HT181" s="580"/>
      <c r="HU181" s="580"/>
      <c r="HV181" s="580"/>
      <c r="HW181" s="580"/>
      <c r="HX181" s="580"/>
      <c r="HY181" s="580"/>
      <c r="HZ181" s="580"/>
      <c r="IA181" s="580"/>
      <c r="IB181" s="580"/>
      <c r="IC181" s="580"/>
      <c r="ID181" s="580"/>
      <c r="IE181" s="580"/>
      <c r="IF181" s="580"/>
      <c r="IG181" s="580"/>
      <c r="IH181" s="580"/>
      <c r="II181" s="580"/>
      <c r="IJ181" s="580"/>
      <c r="IK181" s="580"/>
      <c r="IL181" s="580"/>
    </row>
    <row r="182" spans="1:246" ht="15.95" customHeight="1">
      <c r="A182" s="1585" t="s">
        <v>453</v>
      </c>
      <c r="B182" s="1586"/>
      <c r="C182" s="1586"/>
      <c r="D182" s="1586"/>
      <c r="E182" s="1586"/>
      <c r="F182" s="1587"/>
      <c r="G182" s="1424" t="s">
        <v>84</v>
      </c>
      <c r="H182" s="1425"/>
      <c r="I182" s="1425"/>
      <c r="J182" s="1425"/>
      <c r="K182" s="1425"/>
      <c r="L182" s="1425"/>
      <c r="M182" s="1425"/>
      <c r="N182" s="1425"/>
      <c r="O182" s="1425"/>
      <c r="P182" s="1426"/>
      <c r="Q182" s="1424" t="s">
        <v>454</v>
      </c>
      <c r="R182" s="1425"/>
      <c r="S182" s="1425"/>
      <c r="T182" s="1425"/>
      <c r="U182" s="1425"/>
      <c r="V182" s="1425"/>
      <c r="W182" s="1425"/>
      <c r="X182" s="1425"/>
      <c r="Y182" s="1425"/>
      <c r="Z182" s="1425"/>
      <c r="AA182" s="1425"/>
      <c r="AB182" s="1425"/>
      <c r="AC182" s="1425"/>
      <c r="AD182" s="1425"/>
      <c r="AE182" s="1425"/>
      <c r="AF182" s="1425"/>
      <c r="AG182" s="1425"/>
      <c r="AH182" s="1425"/>
      <c r="AI182" s="1425"/>
      <c r="AJ182" s="1426"/>
      <c r="AK182" s="1433" t="s">
        <v>86</v>
      </c>
      <c r="AL182" s="1434"/>
      <c r="AM182" s="773"/>
      <c r="AN182" s="773"/>
      <c r="AO182" s="773"/>
      <c r="AP182" s="773"/>
      <c r="AQ182" s="773"/>
      <c r="AR182" s="773"/>
      <c r="AS182" s="773"/>
      <c r="AT182" s="773"/>
      <c r="AU182" s="759"/>
      <c r="AV182" s="759"/>
      <c r="AW182" s="759"/>
      <c r="AX182" s="759"/>
      <c r="AY182" s="759"/>
      <c r="AZ182" s="759"/>
      <c r="BA182" s="759"/>
      <c r="BB182" s="759"/>
      <c r="BE182" s="580"/>
      <c r="BF182" s="769"/>
      <c r="BG182" s="580"/>
      <c r="BI182" s="580"/>
      <c r="BJ182" s="580"/>
      <c r="BK182" s="246"/>
      <c r="BL182" s="941"/>
      <c r="BM182" s="941"/>
      <c r="BN182" s="941"/>
      <c r="BO182" s="941"/>
      <c r="BP182" s="941"/>
      <c r="BQ182" s="941"/>
      <c r="BR182" s="941"/>
      <c r="BS182" s="941"/>
      <c r="BT182" s="941"/>
      <c r="BU182" s="246"/>
      <c r="BV182" s="246"/>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771"/>
      <c r="CU182" s="771"/>
      <c r="CV182" s="771"/>
      <c r="CW182" s="771"/>
      <c r="CX182" s="771"/>
      <c r="CY182" s="941"/>
      <c r="CZ182" s="580"/>
      <c r="DA182" s="580"/>
      <c r="DB182" s="580"/>
      <c r="DC182" s="580"/>
      <c r="DD182" s="580"/>
      <c r="DE182" s="580"/>
      <c r="DF182" s="580"/>
      <c r="DG182" s="580"/>
      <c r="DH182" s="580"/>
      <c r="DI182" s="580"/>
      <c r="DJ182" s="580"/>
      <c r="DK182" s="580"/>
      <c r="DL182" s="580"/>
      <c r="DM182" s="580"/>
      <c r="DN182" s="580"/>
      <c r="DO182" s="580"/>
      <c r="DP182" s="580"/>
      <c r="DQ182" s="580"/>
      <c r="DR182" s="580"/>
      <c r="DS182" s="580"/>
      <c r="DT182" s="580"/>
      <c r="DU182" s="580"/>
      <c r="DV182" s="580"/>
      <c r="DW182" s="580"/>
      <c r="DX182" s="580"/>
      <c r="DY182" s="580"/>
      <c r="DZ182" s="580"/>
      <c r="EA182" s="580"/>
      <c r="EB182" s="580"/>
      <c r="EC182" s="580"/>
      <c r="ED182" s="580"/>
      <c r="EE182" s="580"/>
      <c r="EF182" s="580"/>
      <c r="EG182" s="580"/>
      <c r="EH182" s="580"/>
      <c r="EI182" s="580"/>
      <c r="EJ182" s="580"/>
      <c r="EK182" s="580"/>
      <c r="EL182" s="580"/>
      <c r="EM182" s="580"/>
      <c r="EN182" s="580"/>
      <c r="EO182" s="580"/>
      <c r="EP182" s="580"/>
      <c r="EQ182" s="580"/>
      <c r="ER182" s="580"/>
      <c r="ES182" s="580"/>
      <c r="ET182" s="580"/>
      <c r="EU182" s="580"/>
      <c r="EV182" s="580"/>
      <c r="EW182" s="580"/>
      <c r="EX182" s="580"/>
      <c r="EY182" s="580"/>
      <c r="EZ182" s="580"/>
      <c r="FA182" s="580"/>
      <c r="FB182" s="580"/>
      <c r="FC182" s="580"/>
      <c r="FD182" s="580"/>
      <c r="FE182" s="580"/>
      <c r="FF182" s="580"/>
      <c r="FG182" s="580"/>
      <c r="FH182" s="580"/>
      <c r="FI182" s="580"/>
      <c r="FJ182" s="580"/>
      <c r="FK182" s="580"/>
      <c r="FL182" s="580"/>
      <c r="FM182" s="580"/>
      <c r="FN182" s="580"/>
      <c r="FO182" s="580"/>
      <c r="FP182" s="580"/>
      <c r="FQ182" s="580"/>
      <c r="FR182" s="580"/>
      <c r="FS182" s="580"/>
      <c r="FT182" s="580"/>
      <c r="FU182" s="580"/>
      <c r="FV182" s="580"/>
      <c r="FW182" s="580"/>
      <c r="FX182" s="580"/>
      <c r="FY182" s="580"/>
      <c r="FZ182" s="580"/>
      <c r="GA182" s="580"/>
      <c r="GB182" s="580"/>
      <c r="GC182" s="580"/>
      <c r="GD182" s="580"/>
      <c r="GE182" s="580"/>
      <c r="GF182" s="580"/>
      <c r="GG182" s="580"/>
      <c r="GH182" s="580"/>
      <c r="GI182" s="580"/>
      <c r="GJ182" s="580"/>
      <c r="GK182" s="580"/>
      <c r="GL182" s="580"/>
      <c r="GM182" s="580"/>
      <c r="GN182" s="580"/>
      <c r="GO182" s="580"/>
      <c r="GP182" s="580"/>
      <c r="GQ182" s="580"/>
      <c r="GR182" s="580"/>
      <c r="GS182" s="580"/>
      <c r="GT182" s="580"/>
      <c r="GU182" s="580"/>
      <c r="GV182" s="580"/>
      <c r="GW182" s="580"/>
      <c r="GX182" s="580"/>
      <c r="GY182" s="580"/>
      <c r="GZ182" s="580"/>
      <c r="HA182" s="580"/>
      <c r="HB182" s="580"/>
      <c r="HC182" s="580"/>
      <c r="HD182" s="580"/>
      <c r="HE182" s="580"/>
      <c r="HF182" s="580"/>
      <c r="HG182" s="580"/>
      <c r="HH182" s="580"/>
      <c r="HI182" s="580"/>
      <c r="HJ182" s="580"/>
      <c r="HK182" s="580"/>
      <c r="HL182" s="580"/>
      <c r="HM182" s="580"/>
      <c r="HN182" s="580"/>
      <c r="HO182" s="580"/>
      <c r="HP182" s="580"/>
      <c r="HQ182" s="580"/>
      <c r="HR182" s="580"/>
      <c r="HS182" s="580"/>
      <c r="HT182" s="580"/>
      <c r="HU182" s="580"/>
      <c r="HV182" s="580"/>
      <c r="HW182" s="580"/>
      <c r="HX182" s="580"/>
      <c r="HY182" s="580"/>
      <c r="HZ182" s="580"/>
      <c r="IA182" s="580"/>
      <c r="IB182" s="580"/>
      <c r="IC182" s="580"/>
      <c r="ID182" s="580"/>
      <c r="IE182" s="580"/>
      <c r="IF182" s="580"/>
      <c r="IG182" s="580"/>
      <c r="IH182" s="580"/>
      <c r="II182" s="580"/>
      <c r="IJ182" s="580"/>
      <c r="IK182" s="580"/>
      <c r="IL182" s="580"/>
    </row>
    <row r="183" spans="1:246" s="13" customFormat="1" ht="33.75" customHeight="1">
      <c r="A183" s="1588"/>
      <c r="B183" s="1589"/>
      <c r="C183" s="1589"/>
      <c r="D183" s="1589"/>
      <c r="E183" s="1589"/>
      <c r="F183" s="1590"/>
      <c r="G183" s="808"/>
      <c r="H183" s="809"/>
      <c r="I183" s="809"/>
      <c r="J183" s="809"/>
      <c r="K183" s="809"/>
      <c r="L183" s="809"/>
      <c r="M183" s="809"/>
      <c r="N183" s="809"/>
      <c r="O183" s="809"/>
      <c r="P183" s="810"/>
      <c r="Q183" s="808"/>
      <c r="R183" s="809"/>
      <c r="S183" s="809"/>
      <c r="T183" s="809"/>
      <c r="U183" s="809"/>
      <c r="V183" s="799"/>
      <c r="W183" s="799"/>
      <c r="X183" s="799"/>
      <c r="Y183" s="799"/>
      <c r="Z183" s="799"/>
      <c r="AA183" s="799"/>
      <c r="AB183" s="809"/>
      <c r="AC183" s="809"/>
      <c r="AD183" s="809"/>
      <c r="AE183" s="799"/>
      <c r="AF183" s="799"/>
      <c r="AG183" s="799"/>
      <c r="AH183" s="809"/>
      <c r="AI183" s="809"/>
      <c r="AJ183" s="810"/>
      <c r="AK183" s="1504" t="e">
        <f ca="1">AK123</f>
        <v>#VALUE!</v>
      </c>
      <c r="AL183" s="1505"/>
      <c r="AM183" s="760"/>
      <c r="AN183" s="760"/>
      <c r="AO183" s="760"/>
      <c r="AP183" s="760"/>
      <c r="AQ183" s="760"/>
      <c r="AR183" s="760"/>
      <c r="AS183" s="760"/>
      <c r="AT183" s="760"/>
      <c r="AU183" s="777"/>
      <c r="AV183" s="777"/>
      <c r="AW183" s="777"/>
      <c r="AX183" s="777"/>
      <c r="AY183" s="777"/>
      <c r="AZ183" s="777"/>
      <c r="BA183" s="777"/>
      <c r="BB183" s="777"/>
      <c r="BC183" s="43"/>
      <c r="BD183" s="131"/>
      <c r="BE183" s="771"/>
      <c r="BF183" s="807"/>
      <c r="BG183" s="771"/>
      <c r="BH183" s="613"/>
      <c r="BI183" s="771"/>
      <c r="BJ183" s="771"/>
      <c r="BK183" s="941"/>
      <c r="BL183" s="941"/>
      <c r="BM183" s="941"/>
      <c r="BN183" s="941"/>
      <c r="BO183" s="941"/>
      <c r="BP183" s="941"/>
      <c r="BQ183" s="941"/>
      <c r="BR183" s="941"/>
      <c r="BS183" s="941"/>
      <c r="BT183" s="941"/>
      <c r="BU183" s="941"/>
      <c r="BV183" s="941"/>
      <c r="BW183" s="941"/>
      <c r="BX183" s="941"/>
      <c r="BY183" s="941"/>
      <c r="BZ183" s="941"/>
      <c r="CA183" s="259"/>
      <c r="CB183" s="259"/>
      <c r="CC183" s="259"/>
      <c r="CD183" s="259"/>
      <c r="CE183" s="259"/>
      <c r="CF183" s="259"/>
      <c r="CG183" s="259"/>
      <c r="CH183" s="259"/>
      <c r="CI183" s="259"/>
      <c r="CJ183" s="259"/>
      <c r="CK183" s="259"/>
      <c r="CL183" s="259"/>
      <c r="CM183" s="259"/>
      <c r="CN183" s="259"/>
      <c r="CO183" s="259"/>
      <c r="CP183" s="259"/>
      <c r="CQ183" s="259"/>
      <c r="CR183" s="259"/>
      <c r="CS183" s="259"/>
      <c r="CT183" s="771"/>
      <c r="CU183" s="771"/>
      <c r="CV183" s="771"/>
      <c r="CW183" s="771"/>
      <c r="CX183" s="771"/>
      <c r="CY183" s="941"/>
      <c r="CZ183" s="580"/>
      <c r="DA183" s="580"/>
      <c r="DB183" s="580"/>
      <c r="DC183" s="580"/>
      <c r="DD183" s="580"/>
      <c r="DE183" s="580"/>
      <c r="DF183" s="580"/>
      <c r="DG183" s="580"/>
      <c r="DH183" s="580"/>
      <c r="DI183" s="580"/>
      <c r="DJ183" s="580"/>
      <c r="DK183" s="580"/>
      <c r="DL183" s="580"/>
      <c r="DM183" s="580"/>
      <c r="DN183" s="580"/>
      <c r="DO183" s="580"/>
      <c r="DP183" s="580"/>
      <c r="DQ183" s="580"/>
      <c r="DR183" s="580"/>
      <c r="DS183" s="580"/>
      <c r="DT183" s="580"/>
      <c r="DU183" s="580"/>
      <c r="DV183" s="580"/>
      <c r="DW183" s="580"/>
      <c r="DX183" s="580"/>
      <c r="DY183" s="580"/>
      <c r="DZ183" s="580"/>
      <c r="EA183" s="580"/>
      <c r="EB183" s="580"/>
      <c r="EC183" s="580"/>
      <c r="ED183" s="580"/>
      <c r="EE183" s="580"/>
      <c r="EF183" s="580"/>
      <c r="EG183" s="580"/>
      <c r="EH183" s="580"/>
      <c r="EI183" s="580"/>
      <c r="EJ183" s="580"/>
      <c r="EK183" s="580"/>
      <c r="EL183" s="580"/>
      <c r="EM183" s="580"/>
      <c r="EN183" s="580"/>
      <c r="EO183" s="771"/>
      <c r="EP183" s="771"/>
      <c r="EQ183" s="771"/>
      <c r="ER183" s="771"/>
      <c r="ES183" s="771"/>
      <c r="ET183" s="771"/>
      <c r="EU183" s="771"/>
      <c r="EV183" s="771"/>
      <c r="EW183" s="771"/>
      <c r="EX183" s="771"/>
      <c r="EY183" s="771"/>
      <c r="EZ183" s="771"/>
      <c r="FA183" s="771"/>
      <c r="FB183" s="771"/>
      <c r="FC183" s="771"/>
      <c r="FD183" s="771"/>
      <c r="FE183" s="771"/>
      <c r="FF183" s="771"/>
      <c r="FG183" s="771"/>
      <c r="FH183" s="771"/>
      <c r="FI183" s="771"/>
      <c r="FJ183" s="771"/>
      <c r="FK183" s="771"/>
      <c r="FL183" s="771"/>
      <c r="FM183" s="771"/>
      <c r="FN183" s="771"/>
      <c r="FO183" s="771"/>
      <c r="FP183" s="771"/>
      <c r="FQ183" s="771"/>
      <c r="FR183" s="771"/>
      <c r="FS183" s="771"/>
      <c r="FT183" s="771"/>
      <c r="FU183" s="771"/>
      <c r="FV183" s="771"/>
      <c r="FW183" s="771"/>
      <c r="FX183" s="771"/>
      <c r="FY183" s="771"/>
      <c r="FZ183" s="771"/>
      <c r="GA183" s="771"/>
      <c r="GB183" s="771"/>
      <c r="GC183" s="771"/>
      <c r="GD183" s="771"/>
      <c r="GE183" s="771"/>
      <c r="GF183" s="771"/>
      <c r="GG183" s="771"/>
      <c r="GH183" s="771"/>
      <c r="GI183" s="771"/>
      <c r="GJ183" s="771"/>
      <c r="GK183" s="771"/>
      <c r="GL183" s="771"/>
      <c r="GM183" s="771"/>
      <c r="GN183" s="771"/>
      <c r="GO183" s="771"/>
      <c r="GP183" s="771"/>
      <c r="GQ183" s="771"/>
      <c r="GR183" s="771"/>
      <c r="GS183" s="771"/>
      <c r="GT183" s="771"/>
      <c r="GU183" s="771"/>
      <c r="GV183" s="771"/>
      <c r="GW183" s="771"/>
      <c r="GX183" s="771"/>
      <c r="GY183" s="771"/>
      <c r="GZ183" s="771"/>
      <c r="HA183" s="771"/>
      <c r="HB183" s="771"/>
      <c r="HC183" s="771"/>
      <c r="HD183" s="771"/>
      <c r="HE183" s="771"/>
      <c r="HF183" s="771"/>
      <c r="HG183" s="771"/>
      <c r="HH183" s="771"/>
      <c r="HI183" s="771"/>
      <c r="HJ183" s="771"/>
      <c r="HK183" s="771"/>
      <c r="HL183" s="771"/>
      <c r="HM183" s="771"/>
      <c r="HN183" s="771"/>
      <c r="HO183" s="771"/>
      <c r="HP183" s="771"/>
      <c r="HQ183" s="771"/>
      <c r="HR183" s="771"/>
      <c r="HS183" s="771"/>
      <c r="HT183" s="771"/>
      <c r="HU183" s="771"/>
      <c r="HV183" s="771"/>
      <c r="HW183" s="771"/>
      <c r="HX183" s="771"/>
      <c r="HY183" s="771"/>
      <c r="HZ183" s="771"/>
      <c r="IA183" s="771"/>
      <c r="IB183" s="771"/>
      <c r="IC183" s="771"/>
      <c r="ID183" s="771"/>
      <c r="IE183" s="771"/>
      <c r="IF183" s="771"/>
      <c r="IG183" s="771"/>
      <c r="IH183" s="771"/>
      <c r="II183" s="771"/>
      <c r="IJ183" s="771"/>
      <c r="IK183" s="771"/>
      <c r="IL183" s="771"/>
    </row>
    <row r="184" spans="1:246" s="13" customFormat="1" ht="15.95" customHeight="1">
      <c r="A184" s="1552"/>
      <c r="B184" s="1552"/>
      <c r="C184" s="1552"/>
      <c r="D184" s="1552"/>
      <c r="E184" s="1552"/>
      <c r="F184" s="1552"/>
      <c r="G184" s="811"/>
      <c r="H184" s="812"/>
      <c r="I184" s="812"/>
      <c r="J184" s="813"/>
      <c r="K184" s="812"/>
      <c r="L184" s="813"/>
      <c r="M184" s="813"/>
      <c r="N184" s="813"/>
      <c r="O184" s="814"/>
      <c r="P184" s="810"/>
      <c r="Q184" s="808"/>
      <c r="R184" s="809"/>
      <c r="S184" s="809"/>
      <c r="T184" s="809"/>
      <c r="U184" s="809"/>
      <c r="V184" s="799"/>
      <c r="W184" s="799"/>
      <c r="X184" s="799"/>
      <c r="Y184" s="789"/>
      <c r="Z184" s="815"/>
      <c r="AA184" s="815"/>
      <c r="AB184" s="774"/>
      <c r="AC184" s="774"/>
      <c r="AD184" s="809"/>
      <c r="AE184" s="799"/>
      <c r="AF184" s="809"/>
      <c r="AG184" s="799"/>
      <c r="AH184" s="809"/>
      <c r="AI184" s="809"/>
      <c r="AJ184" s="810"/>
      <c r="AK184" s="1504"/>
      <c r="AL184" s="1505"/>
      <c r="AM184" s="760"/>
      <c r="AN184" s="760"/>
      <c r="AO184" s="760"/>
      <c r="AP184" s="760"/>
      <c r="AQ184" s="760"/>
      <c r="AR184" s="760"/>
      <c r="AS184" s="760"/>
      <c r="AT184" s="760"/>
      <c r="AU184" s="777"/>
      <c r="AV184" s="777"/>
      <c r="AW184" s="777"/>
      <c r="AX184" s="777"/>
      <c r="AY184" s="777"/>
      <c r="AZ184" s="777"/>
      <c r="BA184" s="777"/>
      <c r="BB184" s="777"/>
      <c r="BC184" s="43"/>
      <c r="BD184" s="131"/>
      <c r="BE184" s="771"/>
      <c r="BF184" s="807"/>
      <c r="BG184" s="771"/>
      <c r="BH184" s="613"/>
      <c r="BI184" s="771"/>
      <c r="BJ184" s="771"/>
      <c r="BK184" s="941"/>
      <c r="BL184" s="941"/>
      <c r="BM184" s="941"/>
      <c r="BN184" s="941"/>
      <c r="BO184" s="941"/>
      <c r="BP184" s="941"/>
      <c r="BQ184" s="941"/>
      <c r="BR184" s="941"/>
      <c r="BS184" s="941"/>
      <c r="BT184" s="941"/>
      <c r="BU184" s="941"/>
      <c r="BV184" s="941"/>
      <c r="BW184" s="941"/>
      <c r="BX184" s="941"/>
      <c r="BY184" s="941"/>
      <c r="BZ184" s="941"/>
      <c r="CA184" s="259"/>
      <c r="CB184" s="259"/>
      <c r="CC184" s="259"/>
      <c r="CD184" s="259"/>
      <c r="CE184" s="259"/>
      <c r="CF184" s="259"/>
      <c r="CG184" s="259"/>
      <c r="CH184" s="259"/>
      <c r="CI184" s="259"/>
      <c r="CJ184" s="259"/>
      <c r="CK184" s="259"/>
      <c r="CL184" s="259"/>
      <c r="CM184" s="259"/>
      <c r="CN184" s="259"/>
      <c r="CO184" s="259"/>
      <c r="CP184" s="259"/>
      <c r="CQ184" s="259"/>
      <c r="CR184" s="259"/>
      <c r="CS184" s="259"/>
      <c r="CT184" s="771"/>
      <c r="CU184" s="771"/>
      <c r="CV184" s="771"/>
      <c r="CW184" s="771"/>
      <c r="CX184" s="771"/>
      <c r="CY184" s="941"/>
      <c r="CZ184" s="580"/>
      <c r="DA184" s="580"/>
      <c r="DB184" s="580"/>
      <c r="DC184" s="580"/>
      <c r="DD184" s="580"/>
      <c r="DE184" s="580"/>
      <c r="DF184" s="580"/>
      <c r="DG184" s="580"/>
      <c r="DH184" s="580"/>
      <c r="DI184" s="580"/>
      <c r="DJ184" s="580"/>
      <c r="DK184" s="580"/>
      <c r="DL184" s="580"/>
      <c r="DM184" s="580"/>
      <c r="DN184" s="580"/>
      <c r="DO184" s="580"/>
      <c r="DP184" s="580"/>
      <c r="DQ184" s="580"/>
      <c r="DR184" s="580"/>
      <c r="DS184" s="580"/>
      <c r="DT184" s="580"/>
      <c r="DU184" s="580"/>
      <c r="DV184" s="580"/>
      <c r="DW184" s="580"/>
      <c r="DX184" s="580"/>
      <c r="DY184" s="580"/>
      <c r="DZ184" s="580"/>
      <c r="EA184" s="580"/>
      <c r="EB184" s="580"/>
      <c r="EC184" s="580"/>
      <c r="ED184" s="580"/>
      <c r="EE184" s="580"/>
      <c r="EF184" s="580"/>
      <c r="EG184" s="580"/>
      <c r="EH184" s="580"/>
      <c r="EI184" s="580"/>
      <c r="EJ184" s="580"/>
      <c r="EK184" s="580"/>
      <c r="EL184" s="580"/>
      <c r="EM184" s="580"/>
      <c r="EN184" s="580"/>
      <c r="EO184" s="771"/>
      <c r="EP184" s="771"/>
      <c r="EQ184" s="771"/>
      <c r="ER184" s="771"/>
      <c r="ES184" s="771"/>
      <c r="ET184" s="771"/>
      <c r="EU184" s="771"/>
      <c r="EV184" s="771"/>
      <c r="EW184" s="771"/>
      <c r="EX184" s="771"/>
      <c r="EY184" s="771"/>
      <c r="EZ184" s="771"/>
      <c r="FA184" s="771"/>
      <c r="FB184" s="771"/>
      <c r="FC184" s="771"/>
      <c r="FD184" s="771"/>
      <c r="FE184" s="771"/>
      <c r="FF184" s="771"/>
      <c r="FG184" s="771"/>
      <c r="FH184" s="771"/>
      <c r="FI184" s="771"/>
      <c r="FJ184" s="771"/>
      <c r="FK184" s="771"/>
      <c r="FL184" s="771"/>
      <c r="FM184" s="771"/>
      <c r="FN184" s="771"/>
      <c r="FO184" s="771"/>
      <c r="FP184" s="771"/>
      <c r="FQ184" s="771"/>
      <c r="FR184" s="771"/>
      <c r="FS184" s="771"/>
      <c r="FT184" s="771"/>
      <c r="FU184" s="771"/>
      <c r="FV184" s="771"/>
      <c r="FW184" s="771"/>
      <c r="FX184" s="771"/>
      <c r="FY184" s="771"/>
      <c r="FZ184" s="771"/>
      <c r="GA184" s="771"/>
      <c r="GB184" s="771"/>
      <c r="GC184" s="771"/>
      <c r="GD184" s="771"/>
      <c r="GE184" s="771"/>
      <c r="GF184" s="771"/>
      <c r="GG184" s="771"/>
      <c r="GH184" s="771"/>
      <c r="GI184" s="771"/>
      <c r="GJ184" s="771"/>
      <c r="GK184" s="771"/>
      <c r="GL184" s="771"/>
      <c r="GM184" s="771"/>
      <c r="GN184" s="771"/>
      <c r="GO184" s="771"/>
      <c r="GP184" s="771"/>
      <c r="GQ184" s="771"/>
      <c r="GR184" s="771"/>
      <c r="GS184" s="771"/>
      <c r="GT184" s="771"/>
      <c r="GU184" s="771"/>
      <c r="GV184" s="771"/>
      <c r="GW184" s="771"/>
      <c r="GX184" s="771"/>
      <c r="GY184" s="771"/>
      <c r="GZ184" s="771"/>
      <c r="HA184" s="771"/>
      <c r="HB184" s="771"/>
      <c r="HC184" s="771"/>
      <c r="HD184" s="771"/>
      <c r="HE184" s="771"/>
      <c r="HF184" s="771"/>
      <c r="HG184" s="771"/>
      <c r="HH184" s="771"/>
      <c r="HI184" s="771"/>
      <c r="HJ184" s="771"/>
      <c r="HK184" s="771"/>
      <c r="HL184" s="771"/>
      <c r="HM184" s="771"/>
      <c r="HN184" s="771"/>
      <c r="HO184" s="771"/>
      <c r="HP184" s="771"/>
      <c r="HQ184" s="771"/>
      <c r="HR184" s="771"/>
      <c r="HS184" s="771"/>
      <c r="HT184" s="771"/>
      <c r="HU184" s="771"/>
      <c r="HV184" s="771"/>
      <c r="HW184" s="771"/>
      <c r="HX184" s="771"/>
      <c r="HY184" s="771"/>
      <c r="HZ184" s="771"/>
      <c r="IA184" s="771"/>
      <c r="IB184" s="771"/>
      <c r="IC184" s="771"/>
      <c r="ID184" s="771"/>
      <c r="IE184" s="771"/>
      <c r="IF184" s="771"/>
      <c r="IG184" s="771"/>
      <c r="IH184" s="771"/>
      <c r="II184" s="771"/>
      <c r="IJ184" s="771"/>
      <c r="IK184" s="771"/>
      <c r="IL184" s="771"/>
    </row>
    <row r="185" spans="1:246" s="13" customFormat="1" ht="15.95" customHeight="1">
      <c r="A185" s="1552"/>
      <c r="B185" s="1552"/>
      <c r="C185" s="1552"/>
      <c r="D185" s="1552"/>
      <c r="E185" s="1552"/>
      <c r="F185" s="1552"/>
      <c r="G185" s="816"/>
      <c r="H185" s="1580">
        <f>'RESUMEN D'!AE5</f>
        <v>0</v>
      </c>
      <c r="I185" s="1509"/>
      <c r="J185" s="1509"/>
      <c r="K185" s="1509"/>
      <c r="L185" s="1509"/>
      <c r="M185" s="1509"/>
      <c r="N185" s="1509"/>
      <c r="O185" s="814"/>
      <c r="P185" s="817"/>
      <c r="Q185" s="816"/>
      <c r="R185" s="774"/>
      <c r="S185" s="1509">
        <f>'RESUMEN D'!R5</f>
        <v>0</v>
      </c>
      <c r="T185" s="1509"/>
      <c r="U185" s="1509"/>
      <c r="V185" s="1509"/>
      <c r="W185" s="1509"/>
      <c r="X185" s="1509"/>
      <c r="Y185" s="789"/>
      <c r="Z185" s="815"/>
      <c r="AA185" s="815"/>
      <c r="AB185" s="774"/>
      <c r="AC185" s="774"/>
      <c r="AD185" s="1509">
        <f>'RESUMEN D'!R3</f>
        <v>0</v>
      </c>
      <c r="AE185" s="1509"/>
      <c r="AF185" s="1509"/>
      <c r="AG185" s="1509"/>
      <c r="AH185" s="1509"/>
      <c r="AI185" s="1509"/>
      <c r="AJ185" s="818"/>
      <c r="AK185" s="1504"/>
      <c r="AL185" s="1505"/>
      <c r="AM185" s="760"/>
      <c r="AN185" s="760"/>
      <c r="AO185" s="760"/>
      <c r="AP185" s="760"/>
      <c r="AQ185" s="760"/>
      <c r="AR185" s="760"/>
      <c r="AS185" s="760"/>
      <c r="AT185" s="760"/>
      <c r="AU185" s="777"/>
      <c r="AV185" s="777"/>
      <c r="AW185" s="777"/>
      <c r="AX185" s="777"/>
      <c r="AY185" s="777"/>
      <c r="AZ185" s="777"/>
      <c r="BA185" s="777"/>
      <c r="BB185" s="777"/>
      <c r="BC185" s="43"/>
      <c r="BD185" s="131"/>
      <c r="BE185" s="771"/>
      <c r="BF185" s="807"/>
      <c r="BG185" s="771"/>
      <c r="BH185" s="613"/>
      <c r="BI185" s="771"/>
      <c r="BJ185" s="771"/>
      <c r="BK185" s="941"/>
      <c r="BL185" s="941"/>
      <c r="BM185" s="941"/>
      <c r="BN185" s="941"/>
      <c r="BO185" s="941"/>
      <c r="BP185" s="941"/>
      <c r="BQ185" s="941"/>
      <c r="BR185" s="941"/>
      <c r="BS185" s="941"/>
      <c r="BT185" s="941"/>
      <c r="BU185" s="941"/>
      <c r="BV185" s="941"/>
      <c r="BW185" s="941"/>
      <c r="BX185" s="941"/>
      <c r="BY185" s="941"/>
      <c r="BZ185" s="941"/>
      <c r="CA185" s="941"/>
      <c r="CB185" s="941"/>
      <c r="CC185" s="941"/>
      <c r="CD185" s="941"/>
      <c r="CE185" s="941"/>
      <c r="CF185" s="941"/>
      <c r="CG185" s="941"/>
      <c r="CH185" s="941"/>
      <c r="CI185" s="941"/>
      <c r="CJ185" s="941"/>
      <c r="CK185" s="941"/>
      <c r="CL185" s="771"/>
      <c r="CM185" s="771"/>
      <c r="CN185" s="771"/>
      <c r="CO185" s="771"/>
      <c r="CP185" s="771"/>
      <c r="CQ185" s="259"/>
      <c r="CR185" s="259"/>
      <c r="CS185" s="259"/>
      <c r="CT185" s="771"/>
      <c r="CU185" s="771"/>
      <c r="CV185" s="771"/>
      <c r="CW185" s="771"/>
      <c r="CX185" s="771"/>
      <c r="CY185" s="941"/>
      <c r="CZ185" s="580"/>
      <c r="DA185" s="580"/>
      <c r="DB185" s="580"/>
      <c r="DC185" s="580"/>
      <c r="DD185" s="580"/>
      <c r="DE185" s="580"/>
      <c r="DF185" s="580"/>
      <c r="DG185" s="580"/>
      <c r="DH185" s="580"/>
      <c r="DI185" s="580"/>
      <c r="DJ185" s="580"/>
      <c r="DK185" s="580"/>
      <c r="DL185" s="580"/>
      <c r="DM185" s="580"/>
      <c r="DN185" s="580"/>
      <c r="DO185" s="580"/>
      <c r="DP185" s="580"/>
      <c r="DQ185" s="580"/>
      <c r="DR185" s="580"/>
      <c r="DS185" s="580"/>
      <c r="DT185" s="580"/>
      <c r="DU185" s="580"/>
      <c r="DV185" s="580"/>
      <c r="DW185" s="580"/>
      <c r="DX185" s="580"/>
      <c r="DY185" s="580"/>
      <c r="DZ185" s="580"/>
      <c r="EA185" s="580"/>
      <c r="EB185" s="580"/>
      <c r="EC185" s="580"/>
      <c r="ED185" s="580"/>
      <c r="EE185" s="580"/>
      <c r="EF185" s="580"/>
      <c r="EG185" s="580"/>
      <c r="EH185" s="580"/>
      <c r="EI185" s="580"/>
      <c r="EJ185" s="580"/>
      <c r="EK185" s="580"/>
      <c r="EL185" s="580"/>
      <c r="EM185" s="580"/>
      <c r="EN185" s="580"/>
      <c r="EO185" s="771"/>
      <c r="EP185" s="771"/>
      <c r="EQ185" s="771"/>
      <c r="ER185" s="771"/>
      <c r="ES185" s="771"/>
      <c r="ET185" s="771"/>
      <c r="EU185" s="771"/>
      <c r="EV185" s="771"/>
      <c r="EW185" s="771"/>
      <c r="EX185" s="771"/>
      <c r="EY185" s="771"/>
      <c r="EZ185" s="771"/>
      <c r="FA185" s="771"/>
      <c r="FB185" s="771"/>
      <c r="FC185" s="771"/>
      <c r="FD185" s="771"/>
      <c r="FE185" s="771"/>
      <c r="FF185" s="771"/>
      <c r="FG185" s="771"/>
      <c r="FH185" s="771"/>
      <c r="FI185" s="771"/>
      <c r="FJ185" s="771"/>
      <c r="FK185" s="771"/>
      <c r="FL185" s="771"/>
      <c r="FM185" s="771"/>
      <c r="FN185" s="771"/>
      <c r="FO185" s="771"/>
      <c r="FP185" s="771"/>
      <c r="FQ185" s="771"/>
      <c r="FR185" s="771"/>
      <c r="FS185" s="771"/>
      <c r="FT185" s="771"/>
      <c r="FU185" s="771"/>
      <c r="FV185" s="771"/>
      <c r="FW185" s="771"/>
      <c r="FX185" s="771"/>
      <c r="FY185" s="771"/>
      <c r="FZ185" s="771"/>
      <c r="GA185" s="771"/>
      <c r="GB185" s="771"/>
      <c r="GC185" s="771"/>
      <c r="GD185" s="771"/>
      <c r="GE185" s="771"/>
      <c r="GF185" s="771"/>
      <c r="GG185" s="771"/>
      <c r="GH185" s="771"/>
      <c r="GI185" s="771"/>
      <c r="GJ185" s="771"/>
      <c r="GK185" s="771"/>
      <c r="GL185" s="771"/>
      <c r="GM185" s="771"/>
      <c r="GN185" s="771"/>
      <c r="GO185" s="771"/>
      <c r="GP185" s="771"/>
      <c r="GQ185" s="771"/>
      <c r="GR185" s="771"/>
      <c r="GS185" s="771"/>
      <c r="GT185" s="771"/>
      <c r="GU185" s="771"/>
      <c r="GV185" s="771"/>
      <c r="GW185" s="771"/>
      <c r="GX185" s="771"/>
      <c r="GY185" s="771"/>
      <c r="GZ185" s="771"/>
      <c r="HA185" s="771"/>
      <c r="HB185" s="771"/>
      <c r="HC185" s="771"/>
      <c r="HD185" s="771"/>
      <c r="HE185" s="771"/>
      <c r="HF185" s="771"/>
      <c r="HG185" s="771"/>
      <c r="HH185" s="771"/>
      <c r="HI185" s="771"/>
      <c r="HJ185" s="771"/>
      <c r="HK185" s="771"/>
      <c r="HL185" s="771"/>
      <c r="HM185" s="771"/>
      <c r="HN185" s="771"/>
      <c r="HO185" s="771"/>
      <c r="HP185" s="771"/>
      <c r="HQ185" s="771"/>
      <c r="HR185" s="771"/>
      <c r="HS185" s="771"/>
      <c r="HT185" s="771"/>
      <c r="HU185" s="771"/>
      <c r="HV185" s="771"/>
      <c r="HW185" s="771"/>
      <c r="HX185" s="771"/>
      <c r="HY185" s="771"/>
      <c r="HZ185" s="771"/>
      <c r="IA185" s="771"/>
      <c r="IB185" s="771"/>
      <c r="IC185" s="771"/>
      <c r="ID185" s="771"/>
      <c r="IE185" s="771"/>
      <c r="IF185" s="771"/>
      <c r="IG185" s="771"/>
      <c r="IH185" s="771"/>
      <c r="II185" s="771"/>
      <c r="IJ185" s="771"/>
      <c r="IK185" s="771"/>
      <c r="IL185" s="771"/>
    </row>
    <row r="186" spans="1:246" ht="15.95" customHeight="1" thickBot="1">
      <c r="A186" s="1553"/>
      <c r="B186" s="1553"/>
      <c r="C186" s="1553"/>
      <c r="D186" s="1553"/>
      <c r="E186" s="1553"/>
      <c r="F186" s="1553"/>
      <c r="G186" s="819"/>
      <c r="H186" s="1518" t="s">
        <v>84</v>
      </c>
      <c r="I186" s="1518"/>
      <c r="J186" s="1518"/>
      <c r="K186" s="1518"/>
      <c r="L186" s="1518"/>
      <c r="M186" s="1518"/>
      <c r="N186" s="1518"/>
      <c r="O186" s="820"/>
      <c r="P186" s="821"/>
      <c r="Q186" s="819"/>
      <c r="R186" s="822"/>
      <c r="S186" s="1440" t="s">
        <v>24</v>
      </c>
      <c r="T186" s="1440"/>
      <c r="U186" s="1440"/>
      <c r="V186" s="1440"/>
      <c r="W186" s="1440"/>
      <c r="X186" s="1440"/>
      <c r="Y186" s="823"/>
      <c r="Z186" s="824"/>
      <c r="AA186" s="824"/>
      <c r="AB186" s="822"/>
      <c r="AC186" s="822"/>
      <c r="AD186" s="1518" t="s">
        <v>22</v>
      </c>
      <c r="AE186" s="1518"/>
      <c r="AF186" s="1518"/>
      <c r="AG186" s="1518"/>
      <c r="AH186" s="1518"/>
      <c r="AI186" s="1518"/>
      <c r="AJ186" s="825"/>
      <c r="AK186" s="1506"/>
      <c r="AL186" s="1507"/>
      <c r="AM186" s="21"/>
      <c r="AN186" s="21"/>
      <c r="AO186" s="21"/>
      <c r="AP186" s="21"/>
      <c r="AQ186" s="21"/>
      <c r="AR186" s="21"/>
      <c r="AS186" s="21"/>
      <c r="AT186" s="21"/>
      <c r="AU186" s="759"/>
      <c r="AV186" s="759"/>
      <c r="AW186" s="759"/>
      <c r="AX186" s="759"/>
      <c r="AY186" s="759"/>
      <c r="AZ186" s="759"/>
      <c r="BA186" s="759"/>
      <c r="BB186" s="759"/>
      <c r="BE186" s="580"/>
      <c r="BF186" s="769"/>
      <c r="BG186" s="580"/>
      <c r="BI186" s="580"/>
      <c r="BJ186" s="580"/>
      <c r="BK186" s="246"/>
      <c r="BL186" s="941"/>
      <c r="BM186" s="941"/>
      <c r="BN186" s="941"/>
      <c r="BO186" s="941"/>
      <c r="BP186" s="941"/>
      <c r="BQ186" s="941"/>
      <c r="BR186" s="941"/>
      <c r="BS186" s="941"/>
      <c r="BT186" s="941"/>
      <c r="BU186" s="246"/>
      <c r="BV186" s="246"/>
      <c r="BW186" s="246"/>
      <c r="BX186" s="246"/>
      <c r="BY186" s="246"/>
      <c r="BZ186" s="246"/>
      <c r="CA186" s="246"/>
      <c r="CB186" s="246"/>
      <c r="CC186" s="246"/>
      <c r="CD186" s="246"/>
      <c r="CE186" s="246"/>
      <c r="CF186" s="246"/>
      <c r="CG186" s="246"/>
      <c r="CH186" s="246"/>
      <c r="CI186" s="246"/>
      <c r="CJ186" s="246"/>
      <c r="CK186" s="246"/>
      <c r="CL186" s="580"/>
      <c r="CM186" s="580"/>
      <c r="CN186" s="580"/>
      <c r="CO186" s="580"/>
      <c r="CP186" s="580"/>
      <c r="CQ186" s="255"/>
      <c r="CR186" s="255"/>
      <c r="CS186" s="255"/>
      <c r="CT186" s="771"/>
      <c r="CU186" s="771"/>
      <c r="CV186" s="771"/>
      <c r="CW186" s="771"/>
      <c r="CX186" s="771"/>
      <c r="CY186" s="941"/>
      <c r="CZ186" s="580"/>
      <c r="DA186" s="580"/>
      <c r="DB186" s="580"/>
      <c r="DC186" s="580"/>
      <c r="DD186" s="580"/>
      <c r="DE186" s="580"/>
      <c r="DF186" s="580"/>
      <c r="DG186" s="580"/>
      <c r="DH186" s="580"/>
      <c r="DI186" s="580"/>
      <c r="DJ186" s="580"/>
      <c r="DK186" s="580"/>
      <c r="DL186" s="580"/>
      <c r="DM186" s="580"/>
      <c r="DN186" s="580"/>
      <c r="DO186" s="580"/>
      <c r="DP186" s="580"/>
      <c r="DQ186" s="580"/>
      <c r="DR186" s="580"/>
      <c r="DS186" s="580"/>
      <c r="DT186" s="580"/>
      <c r="DU186" s="580"/>
      <c r="DV186" s="580"/>
      <c r="DW186" s="580"/>
      <c r="DX186" s="580"/>
      <c r="DY186" s="580"/>
      <c r="DZ186" s="580"/>
      <c r="EA186" s="580"/>
      <c r="EB186" s="580"/>
      <c r="EC186" s="580"/>
      <c r="ED186" s="580"/>
      <c r="EE186" s="580"/>
      <c r="EF186" s="580"/>
      <c r="EG186" s="580"/>
      <c r="EH186" s="580"/>
      <c r="EI186" s="580"/>
      <c r="EJ186" s="580"/>
      <c r="EK186" s="580"/>
      <c r="EL186" s="580"/>
      <c r="EM186" s="580"/>
      <c r="EN186" s="580"/>
      <c r="EO186" s="580"/>
      <c r="EP186" s="580"/>
      <c r="EQ186" s="580"/>
      <c r="ER186" s="580"/>
      <c r="ES186" s="580"/>
      <c r="ET186" s="580"/>
      <c r="EU186" s="580"/>
      <c r="EV186" s="580"/>
      <c r="EW186" s="580"/>
      <c r="EX186" s="580"/>
      <c r="EY186" s="580"/>
      <c r="EZ186" s="580"/>
      <c r="FA186" s="580"/>
      <c r="FB186" s="580"/>
      <c r="FC186" s="580"/>
      <c r="FD186" s="580"/>
      <c r="FE186" s="580"/>
      <c r="FF186" s="580"/>
      <c r="FG186" s="580"/>
      <c r="FH186" s="580"/>
      <c r="FI186" s="580"/>
      <c r="FJ186" s="580"/>
      <c r="FK186" s="580"/>
      <c r="FL186" s="580"/>
      <c r="FM186" s="580"/>
      <c r="FN186" s="580"/>
      <c r="FO186" s="580"/>
      <c r="FP186" s="580"/>
      <c r="FQ186" s="580"/>
      <c r="FR186" s="580"/>
      <c r="FS186" s="580"/>
      <c r="FT186" s="580"/>
      <c r="FU186" s="580"/>
      <c r="FV186" s="580"/>
      <c r="FW186" s="580"/>
      <c r="FX186" s="580"/>
      <c r="FY186" s="580"/>
      <c r="FZ186" s="580"/>
      <c r="GA186" s="580"/>
      <c r="GB186" s="580"/>
      <c r="GC186" s="580"/>
      <c r="GD186" s="580"/>
      <c r="GE186" s="580"/>
      <c r="GF186" s="580"/>
      <c r="GG186" s="580"/>
      <c r="GH186" s="580"/>
      <c r="GI186" s="580"/>
      <c r="GJ186" s="580"/>
      <c r="GK186" s="580"/>
      <c r="GL186" s="580"/>
      <c r="GM186" s="580"/>
      <c r="GN186" s="580"/>
      <c r="GO186" s="580"/>
      <c r="GP186" s="580"/>
      <c r="GQ186" s="580"/>
      <c r="GR186" s="580"/>
      <c r="GS186" s="580"/>
      <c r="GT186" s="580"/>
      <c r="GU186" s="580"/>
      <c r="GV186" s="580"/>
      <c r="GW186" s="580"/>
      <c r="GX186" s="580"/>
      <c r="GY186" s="580"/>
      <c r="GZ186" s="580"/>
      <c r="HA186" s="580"/>
      <c r="HB186" s="580"/>
      <c r="HC186" s="580"/>
      <c r="HD186" s="580"/>
      <c r="HE186" s="580"/>
      <c r="HF186" s="580"/>
      <c r="HG186" s="580"/>
      <c r="HH186" s="580"/>
      <c r="HI186" s="580"/>
      <c r="HJ186" s="580"/>
      <c r="HK186" s="580"/>
      <c r="HL186" s="580"/>
      <c r="HM186" s="580"/>
      <c r="HN186" s="580"/>
      <c r="HO186" s="580"/>
      <c r="HP186" s="580"/>
      <c r="HQ186" s="580"/>
      <c r="HR186" s="580"/>
      <c r="HS186" s="580"/>
      <c r="HT186" s="580"/>
      <c r="HU186" s="580"/>
      <c r="HV186" s="580"/>
      <c r="HW186" s="580"/>
      <c r="HX186" s="580"/>
      <c r="HY186" s="580"/>
      <c r="HZ186" s="580"/>
      <c r="IA186" s="580"/>
      <c r="IB186" s="580"/>
      <c r="IC186" s="580"/>
      <c r="ID186" s="580"/>
      <c r="IE186" s="580"/>
      <c r="IF186" s="580"/>
      <c r="IG186" s="580"/>
      <c r="IH186" s="580"/>
      <c r="II186" s="580"/>
      <c r="IJ186" s="580"/>
      <c r="IK186" s="580"/>
      <c r="IL186" s="580"/>
    </row>
    <row r="187" spans="1:246">
      <c r="A187" s="777"/>
      <c r="B187" s="777"/>
      <c r="C187" s="771"/>
      <c r="D187" s="777"/>
      <c r="E187" s="777"/>
      <c r="F187" s="777"/>
      <c r="G187" s="777"/>
      <c r="H187" s="777"/>
      <c r="I187" s="777"/>
      <c r="J187" s="777"/>
      <c r="K187" s="777"/>
      <c r="L187" s="777"/>
      <c r="M187" s="777"/>
      <c r="N187" s="771"/>
      <c r="O187" s="777"/>
      <c r="P187" s="777"/>
      <c r="Q187" s="777"/>
      <c r="R187" s="777"/>
      <c r="S187" s="777"/>
      <c r="T187" s="777"/>
      <c r="U187" s="777"/>
      <c r="V187" s="771"/>
      <c r="W187" s="771"/>
      <c r="X187" s="771"/>
      <c r="Y187" s="771"/>
      <c r="Z187" s="771"/>
      <c r="AA187" s="771"/>
      <c r="AB187" s="777"/>
      <c r="AC187" s="777"/>
      <c r="AD187" s="777"/>
      <c r="AE187" s="771"/>
      <c r="AF187" s="771"/>
      <c r="AG187" s="771"/>
      <c r="AH187" s="777"/>
      <c r="AI187" s="777"/>
      <c r="AJ187" s="777"/>
      <c r="AK187" s="777"/>
      <c r="AL187" s="771"/>
      <c r="AM187" s="777"/>
      <c r="AN187" s="777"/>
      <c r="AO187" s="777"/>
      <c r="AP187" s="777"/>
      <c r="AQ187" s="777"/>
      <c r="AR187" s="777"/>
      <c r="AS187" s="777"/>
      <c r="AT187" s="777"/>
      <c r="AU187" s="777"/>
      <c r="AV187" s="777"/>
      <c r="AW187" s="777"/>
      <c r="AX187" s="777"/>
      <c r="AY187" s="777"/>
      <c r="AZ187" s="777"/>
      <c r="BA187" s="777"/>
      <c r="BB187" s="777"/>
      <c r="BC187" s="43"/>
      <c r="BD187" s="131"/>
      <c r="BE187" s="771"/>
      <c r="BF187" s="807"/>
      <c r="BG187" s="771"/>
      <c r="BH187" s="613"/>
      <c r="BI187" s="771"/>
      <c r="BJ187" s="771"/>
      <c r="BK187" s="941"/>
      <c r="BL187" s="941"/>
      <c r="BM187" s="941"/>
      <c r="BN187" s="941"/>
      <c r="BO187" s="941"/>
      <c r="BP187" s="941"/>
      <c r="BQ187" s="941"/>
      <c r="BR187" s="941"/>
      <c r="BS187" s="941"/>
      <c r="BT187" s="941"/>
      <c r="BU187" s="941"/>
      <c r="BV187" s="941"/>
      <c r="BW187" s="941"/>
      <c r="BX187" s="941"/>
      <c r="BY187" s="941"/>
      <c r="BZ187" s="941"/>
      <c r="CA187" s="941"/>
      <c r="CB187" s="941"/>
      <c r="CC187" s="941"/>
      <c r="CD187" s="941"/>
      <c r="CE187" s="941"/>
      <c r="CF187" s="941"/>
      <c r="CG187" s="941"/>
      <c r="CH187" s="941"/>
      <c r="CI187" s="941"/>
      <c r="CJ187" s="941"/>
      <c r="CK187" s="941"/>
      <c r="CL187" s="941"/>
      <c r="CM187" s="941"/>
      <c r="CN187" s="941"/>
      <c r="CO187" s="941"/>
      <c r="CP187" s="941"/>
      <c r="CQ187" s="941"/>
      <c r="CR187" s="941"/>
      <c r="CS187" s="941"/>
      <c r="CT187" s="941"/>
      <c r="CU187" s="941"/>
      <c r="CV187" s="941"/>
      <c r="CW187" s="941"/>
      <c r="CX187" s="941"/>
      <c r="CY187" s="941"/>
      <c r="CZ187" s="941"/>
      <c r="DA187" s="771"/>
      <c r="DB187" s="771"/>
      <c r="DC187" s="771"/>
      <c r="DD187" s="771"/>
      <c r="DE187" s="771"/>
      <c r="DF187" s="771"/>
      <c r="DG187" s="771"/>
      <c r="DH187" s="771"/>
      <c r="DI187" s="771"/>
      <c r="DJ187" s="771"/>
      <c r="DK187" s="771"/>
      <c r="DL187" s="771"/>
      <c r="DM187" s="771"/>
      <c r="DN187" s="771"/>
      <c r="DO187" s="771"/>
      <c r="DP187" s="771"/>
      <c r="DQ187" s="771"/>
      <c r="DR187" s="771"/>
      <c r="DS187" s="771"/>
      <c r="DT187" s="771"/>
      <c r="DU187" s="771"/>
      <c r="DV187" s="771"/>
      <c r="DW187" s="771"/>
      <c r="DX187" s="771"/>
      <c r="DY187" s="771"/>
      <c r="DZ187" s="771"/>
      <c r="EA187" s="771"/>
      <c r="EB187" s="771"/>
      <c r="EC187" s="771"/>
      <c r="ED187" s="771"/>
      <c r="EE187" s="771"/>
      <c r="EF187" s="771"/>
      <c r="EG187" s="771"/>
      <c r="EH187" s="771"/>
      <c r="EI187" s="771"/>
      <c r="EJ187" s="771"/>
      <c r="EK187" s="771"/>
      <c r="EL187" s="771"/>
      <c r="EM187" s="771"/>
      <c r="EN187" s="771"/>
      <c r="EO187" s="580"/>
      <c r="EP187" s="580"/>
      <c r="EQ187" s="580"/>
      <c r="ER187" s="580"/>
      <c r="ES187" s="580"/>
      <c r="ET187" s="580"/>
      <c r="EU187" s="580"/>
      <c r="EV187" s="580"/>
      <c r="EW187" s="580"/>
      <c r="EX187" s="580"/>
      <c r="EY187" s="580"/>
      <c r="EZ187" s="580"/>
      <c r="FA187" s="580"/>
      <c r="FB187" s="580"/>
      <c r="FC187" s="580"/>
      <c r="FD187" s="580"/>
      <c r="FE187" s="580"/>
      <c r="FF187" s="580"/>
      <c r="FG187" s="580"/>
      <c r="FH187" s="580"/>
      <c r="FI187" s="580"/>
      <c r="FJ187" s="580"/>
      <c r="FK187" s="580"/>
      <c r="FL187" s="580"/>
      <c r="FM187" s="580"/>
      <c r="FN187" s="580"/>
      <c r="FO187" s="580"/>
      <c r="FP187" s="580"/>
      <c r="FQ187" s="580"/>
      <c r="FR187" s="580"/>
      <c r="FS187" s="580"/>
      <c r="FT187" s="580"/>
      <c r="FU187" s="580"/>
      <c r="FV187" s="580"/>
      <c r="FW187" s="580"/>
      <c r="FX187" s="580"/>
      <c r="FY187" s="580"/>
      <c r="FZ187" s="580"/>
      <c r="GA187" s="580"/>
      <c r="GB187" s="580"/>
      <c r="GC187" s="580"/>
      <c r="GD187" s="580"/>
      <c r="GE187" s="580"/>
      <c r="GF187" s="580"/>
      <c r="GG187" s="580"/>
      <c r="GH187" s="580"/>
      <c r="GI187" s="580"/>
      <c r="GJ187" s="580"/>
      <c r="GK187" s="580"/>
      <c r="GL187" s="580"/>
      <c r="GM187" s="580"/>
      <c r="GN187" s="580"/>
      <c r="GO187" s="580"/>
      <c r="GP187" s="580"/>
      <c r="GQ187" s="580"/>
      <c r="GR187" s="580"/>
      <c r="GS187" s="580"/>
      <c r="GT187" s="580"/>
      <c r="GU187" s="580"/>
      <c r="GV187" s="580"/>
      <c r="GW187" s="580"/>
      <c r="GX187" s="580"/>
      <c r="GY187" s="580"/>
      <c r="GZ187" s="580"/>
      <c r="HA187" s="580"/>
      <c r="HB187" s="580"/>
      <c r="HC187" s="580"/>
      <c r="HD187" s="580"/>
      <c r="HE187" s="580"/>
      <c r="HF187" s="580"/>
      <c r="HG187" s="580"/>
      <c r="HH187" s="580"/>
      <c r="HI187" s="580"/>
      <c r="HJ187" s="580"/>
      <c r="HK187" s="580"/>
      <c r="HL187" s="580"/>
      <c r="HM187" s="580"/>
      <c r="HN187" s="580"/>
      <c r="HO187" s="580"/>
      <c r="HP187" s="580"/>
      <c r="HQ187" s="580"/>
      <c r="HR187" s="580"/>
      <c r="HS187" s="580"/>
      <c r="HT187" s="580"/>
      <c r="HU187" s="580"/>
      <c r="HV187" s="580"/>
      <c r="HW187" s="580"/>
      <c r="HX187" s="580"/>
      <c r="HY187" s="580"/>
      <c r="HZ187" s="580"/>
      <c r="IA187" s="580"/>
      <c r="IB187" s="580"/>
      <c r="IC187" s="580"/>
      <c r="ID187" s="580"/>
      <c r="IE187" s="580"/>
      <c r="IF187" s="580"/>
      <c r="IG187" s="580"/>
      <c r="IH187" s="580"/>
      <c r="II187" s="580"/>
      <c r="IJ187" s="580"/>
      <c r="IK187" s="580"/>
      <c r="IL187" s="580"/>
    </row>
    <row r="188" spans="1:246" ht="354" customHeight="1">
      <c r="A188" s="777"/>
      <c r="B188" s="777"/>
      <c r="C188" s="941"/>
      <c r="D188" s="759"/>
      <c r="E188" s="759"/>
      <c r="F188" s="759"/>
      <c r="G188" s="759"/>
      <c r="H188" s="759"/>
      <c r="I188" s="759"/>
      <c r="J188" s="759"/>
      <c r="K188" s="759"/>
      <c r="L188" s="759"/>
      <c r="M188" s="759"/>
      <c r="N188" s="580"/>
      <c r="O188" s="759"/>
      <c r="P188" s="759"/>
      <c r="Q188" s="759"/>
      <c r="R188" s="759"/>
      <c r="S188" s="759"/>
      <c r="T188" s="759"/>
      <c r="U188" s="759"/>
      <c r="V188" s="580"/>
      <c r="W188" s="580"/>
      <c r="X188" s="580"/>
      <c r="Y188" s="580"/>
      <c r="Z188" s="580"/>
      <c r="AA188" s="580"/>
      <c r="AB188" s="759"/>
      <c r="AC188" s="759"/>
      <c r="AD188" s="759"/>
      <c r="AE188" s="580"/>
      <c r="AF188" s="580"/>
      <c r="AG188" s="580"/>
      <c r="AH188" s="759"/>
      <c r="AI188" s="759"/>
      <c r="AJ188" s="759"/>
      <c r="AK188" s="759"/>
      <c r="AL188" s="580"/>
      <c r="AM188" s="759"/>
      <c r="AN188" s="759"/>
      <c r="AO188" s="759"/>
      <c r="AP188" s="759"/>
      <c r="AQ188" s="759"/>
      <c r="AR188" s="759"/>
      <c r="AS188" s="759"/>
      <c r="AT188" s="759"/>
      <c r="AU188" s="759"/>
      <c r="AV188" s="759"/>
      <c r="AW188" s="759"/>
      <c r="AX188" s="759"/>
      <c r="AY188" s="759"/>
      <c r="AZ188" s="759"/>
      <c r="BA188" s="759"/>
      <c r="BB188" s="759"/>
      <c r="BE188" s="580"/>
      <c r="BF188" s="769"/>
      <c r="BG188" s="580"/>
      <c r="BI188" s="771"/>
      <c r="BJ188" s="771"/>
      <c r="BK188" s="941"/>
      <c r="BL188" s="941"/>
      <c r="BM188" s="941"/>
      <c r="BN188" s="941"/>
      <c r="BO188" s="941"/>
      <c r="BP188" s="941"/>
      <c r="BQ188" s="941"/>
      <c r="BR188" s="941"/>
      <c r="BS188" s="941"/>
      <c r="BT188" s="941"/>
      <c r="BU188" s="941"/>
      <c r="BV188" s="941"/>
      <c r="BW188" s="941"/>
      <c r="BX188" s="941"/>
      <c r="BY188" s="941"/>
      <c r="BZ188" s="941"/>
      <c r="CA188" s="941"/>
      <c r="CB188" s="941"/>
      <c r="CC188" s="941"/>
      <c r="CD188" s="941"/>
      <c r="CE188" s="941"/>
      <c r="CF188" s="941"/>
      <c r="CG188" s="941"/>
      <c r="CH188" s="941"/>
      <c r="CI188" s="941"/>
      <c r="CJ188" s="941"/>
      <c r="CK188" s="941"/>
      <c r="CL188" s="771"/>
      <c r="CM188" s="771"/>
      <c r="CN188" s="771"/>
      <c r="CO188" s="771"/>
      <c r="CP188" s="771"/>
      <c r="CQ188" s="771"/>
      <c r="CR188" s="771"/>
      <c r="CS188" s="771"/>
      <c r="CT188" s="771"/>
      <c r="CU188" s="771"/>
      <c r="CV188" s="771"/>
      <c r="CW188" s="771"/>
      <c r="CX188" s="771"/>
      <c r="CY188" s="771"/>
      <c r="CZ188" s="771"/>
      <c r="DA188" s="771"/>
      <c r="DB188" s="771"/>
      <c r="DC188" s="771"/>
      <c r="DD188" s="771"/>
      <c r="DE188" s="771"/>
      <c r="DF188" s="771"/>
      <c r="DG188" s="771"/>
      <c r="DH188" s="771"/>
      <c r="DI188" s="771"/>
      <c r="DJ188" s="771"/>
      <c r="DK188" s="771"/>
      <c r="DL188" s="771"/>
      <c r="DM188" s="771"/>
      <c r="DN188" s="771"/>
      <c r="DO188" s="771"/>
      <c r="DP188" s="771"/>
      <c r="DQ188" s="771"/>
      <c r="DR188" s="771"/>
      <c r="DS188" s="771"/>
      <c r="DT188" s="771"/>
      <c r="DU188" s="771"/>
      <c r="DV188" s="771"/>
      <c r="DW188" s="771"/>
      <c r="DX188" s="771"/>
      <c r="DY188" s="771"/>
      <c r="DZ188" s="771"/>
      <c r="EA188" s="771"/>
      <c r="EB188" s="771"/>
      <c r="EC188" s="771"/>
      <c r="ED188" s="771"/>
      <c r="EE188" s="771"/>
      <c r="EF188" s="771"/>
      <c r="EG188" s="771"/>
      <c r="EH188" s="771"/>
      <c r="EI188" s="771"/>
      <c r="EJ188" s="771"/>
      <c r="EK188" s="771"/>
      <c r="EL188" s="771"/>
      <c r="EM188" s="771"/>
      <c r="EN188" s="771"/>
      <c r="EO188" s="580"/>
      <c r="EP188" s="580"/>
      <c r="EQ188" s="580"/>
      <c r="ER188" s="580"/>
      <c r="ES188" s="580"/>
      <c r="ET188" s="580"/>
      <c r="EU188" s="580"/>
      <c r="EV188" s="580"/>
      <c r="EW188" s="580"/>
      <c r="EX188" s="580"/>
      <c r="EY188" s="580"/>
      <c r="EZ188" s="580"/>
      <c r="FA188" s="580"/>
      <c r="FB188" s="580"/>
      <c r="FC188" s="580"/>
      <c r="FD188" s="580"/>
      <c r="FE188" s="580"/>
      <c r="FF188" s="580"/>
      <c r="FG188" s="580"/>
      <c r="FH188" s="580"/>
      <c r="FI188" s="580"/>
      <c r="FJ188" s="580"/>
      <c r="FK188" s="580"/>
      <c r="FL188" s="580"/>
      <c r="FM188" s="580"/>
      <c r="FN188" s="580"/>
      <c r="FO188" s="580"/>
      <c r="FP188" s="580"/>
      <c r="FQ188" s="580"/>
      <c r="FR188" s="580"/>
      <c r="FS188" s="580"/>
      <c r="FT188" s="580"/>
      <c r="FU188" s="580"/>
      <c r="FV188" s="580"/>
      <c r="FW188" s="580"/>
      <c r="FX188" s="580"/>
      <c r="FY188" s="580"/>
      <c r="FZ188" s="580"/>
      <c r="GA188" s="580"/>
      <c r="GB188" s="580"/>
      <c r="GC188" s="580"/>
      <c r="GD188" s="580"/>
      <c r="GE188" s="580"/>
      <c r="GF188" s="580"/>
      <c r="GG188" s="580"/>
      <c r="GH188" s="580"/>
      <c r="GI188" s="580"/>
      <c r="GJ188" s="580"/>
      <c r="GK188" s="580"/>
      <c r="GL188" s="580"/>
      <c r="GM188" s="580"/>
      <c r="GN188" s="580"/>
      <c r="GO188" s="580"/>
      <c r="GP188" s="580"/>
      <c r="GQ188" s="580"/>
      <c r="GR188" s="580"/>
      <c r="GS188" s="580"/>
      <c r="GT188" s="580"/>
      <c r="GU188" s="580"/>
      <c r="GV188" s="580"/>
      <c r="GW188" s="580"/>
      <c r="GX188" s="580"/>
      <c r="GY188" s="580"/>
      <c r="GZ188" s="580"/>
      <c r="HA188" s="580"/>
      <c r="HB188" s="580"/>
      <c r="HC188" s="580"/>
      <c r="HD188" s="580"/>
      <c r="HE188" s="580"/>
      <c r="HF188" s="580"/>
      <c r="HG188" s="580"/>
      <c r="HH188" s="580"/>
      <c r="HI188" s="580"/>
      <c r="HJ188" s="580"/>
      <c r="HK188" s="580"/>
      <c r="HL188" s="580"/>
      <c r="HM188" s="580"/>
      <c r="HN188" s="580"/>
      <c r="HO188" s="580"/>
      <c r="HP188" s="580"/>
      <c r="HQ188" s="580"/>
      <c r="HR188" s="580"/>
      <c r="HS188" s="580"/>
      <c r="HT188" s="580"/>
      <c r="HU188" s="580"/>
      <c r="HV188" s="580"/>
      <c r="HW188" s="580"/>
      <c r="HX188" s="580"/>
      <c r="HY188" s="580"/>
      <c r="HZ188" s="580"/>
      <c r="IA188" s="580"/>
      <c r="IB188" s="580"/>
      <c r="IC188" s="580"/>
      <c r="ID188" s="580"/>
      <c r="IE188" s="580"/>
      <c r="IF188" s="580"/>
      <c r="IG188" s="580"/>
      <c r="IH188" s="580"/>
      <c r="II188" s="580"/>
      <c r="IJ188" s="580"/>
      <c r="IK188" s="580"/>
      <c r="IL188" s="580"/>
    </row>
    <row r="189" spans="1:246" ht="24" customHeight="1" thickBot="1">
      <c r="A189" s="777"/>
      <c r="B189" s="777"/>
      <c r="C189" s="771"/>
      <c r="D189" s="777"/>
      <c r="E189" s="777"/>
      <c r="F189" s="777"/>
      <c r="G189" s="777"/>
      <c r="H189" s="777"/>
      <c r="I189" s="777"/>
      <c r="J189" s="777"/>
      <c r="K189" s="777"/>
      <c r="L189" s="777"/>
      <c r="M189" s="777"/>
      <c r="N189" s="771"/>
      <c r="O189" s="777"/>
      <c r="P189" s="777"/>
      <c r="Q189" s="777"/>
      <c r="R189" s="777"/>
      <c r="S189" s="777"/>
      <c r="T189" s="777"/>
      <c r="U189" s="777"/>
      <c r="V189" s="771"/>
      <c r="W189" s="771"/>
      <c r="X189" s="771"/>
      <c r="Y189" s="771"/>
      <c r="Z189" s="771"/>
      <c r="AA189" s="771"/>
      <c r="AB189" s="777"/>
      <c r="AC189" s="777"/>
      <c r="AD189" s="777"/>
      <c r="AE189" s="771"/>
      <c r="AF189" s="771"/>
      <c r="AG189" s="771"/>
      <c r="AH189" s="777"/>
      <c r="AI189" s="777"/>
      <c r="AJ189" s="777"/>
      <c r="AK189" s="777"/>
      <c r="AL189" s="771"/>
      <c r="AM189" s="777"/>
      <c r="AN189" s="777"/>
      <c r="AO189" s="777"/>
      <c r="AP189" s="777"/>
      <c r="AQ189" s="777"/>
      <c r="AR189" s="777"/>
      <c r="AS189" s="777"/>
      <c r="AT189" s="777"/>
      <c r="AU189" s="760"/>
      <c r="AV189" s="760"/>
      <c r="AW189" s="760"/>
      <c r="AX189" s="760"/>
      <c r="AY189" s="760"/>
      <c r="AZ189" s="760"/>
      <c r="BA189" s="760"/>
      <c r="BB189" s="760"/>
      <c r="BC189" s="39"/>
      <c r="BD189" s="129"/>
      <c r="BE189" s="941"/>
      <c r="BF189" s="258"/>
      <c r="BG189" s="941"/>
      <c r="BH189" s="129"/>
      <c r="BI189" s="45"/>
      <c r="BJ189" s="45"/>
      <c r="BK189" s="45"/>
      <c r="BL189" s="941"/>
      <c r="BM189" s="941"/>
      <c r="BN189" s="941"/>
      <c r="BO189" s="941"/>
      <c r="BP189" s="941"/>
      <c r="BQ189" s="941"/>
      <c r="BR189" s="941"/>
      <c r="BS189" s="941"/>
      <c r="BT189" s="941"/>
      <c r="BU189" s="45"/>
      <c r="BV189" s="45"/>
      <c r="BW189" s="45"/>
      <c r="BX189" s="45"/>
      <c r="BY189" s="45"/>
      <c r="BZ189" s="45"/>
      <c r="CA189" s="45"/>
      <c r="CB189" s="45"/>
      <c r="CC189" s="45"/>
      <c r="CD189" s="941"/>
      <c r="CE189" s="941"/>
      <c r="CF189" s="941"/>
      <c r="CG189" s="941"/>
      <c r="CH189" s="941"/>
      <c r="CI189" s="941"/>
      <c r="CJ189" s="941"/>
      <c r="CK189" s="941"/>
      <c r="CL189" s="941"/>
      <c r="CM189" s="941"/>
      <c r="CN189" s="941"/>
      <c r="CO189" s="941"/>
      <c r="CP189" s="941"/>
      <c r="CQ189" s="941"/>
      <c r="CR189" s="941"/>
      <c r="CS189" s="771"/>
      <c r="CT189" s="941"/>
      <c r="CU189" s="941"/>
      <c r="CV189" s="941"/>
      <c r="CW189" s="771"/>
      <c r="CX189" s="771"/>
      <c r="CY189" s="771"/>
      <c r="CZ189" s="771"/>
      <c r="DA189" s="771"/>
      <c r="DB189" s="771"/>
      <c r="DC189" s="771"/>
      <c r="DD189" s="771"/>
      <c r="DE189" s="771"/>
      <c r="DF189" s="771"/>
      <c r="DG189" s="771"/>
      <c r="DH189" s="771"/>
      <c r="DI189" s="771"/>
      <c r="DJ189" s="771"/>
      <c r="DK189" s="771"/>
      <c r="DL189" s="771"/>
      <c r="DM189" s="771"/>
      <c r="DN189" s="771"/>
      <c r="DO189" s="771"/>
      <c r="DP189" s="771"/>
      <c r="DQ189" s="771"/>
      <c r="DR189" s="771"/>
      <c r="DS189" s="771"/>
      <c r="DT189" s="771"/>
      <c r="DU189" s="771"/>
      <c r="DV189" s="771"/>
      <c r="DW189" s="771"/>
      <c r="DX189" s="771"/>
      <c r="DY189" s="771"/>
      <c r="DZ189" s="771"/>
      <c r="EA189" s="771"/>
      <c r="EB189" s="771"/>
      <c r="EC189" s="771"/>
      <c r="ED189" s="771"/>
      <c r="EE189" s="771"/>
      <c r="EF189" s="771"/>
      <c r="EG189" s="771"/>
      <c r="EH189" s="771"/>
      <c r="EI189" s="771"/>
      <c r="EJ189" s="771"/>
      <c r="EK189" s="771"/>
      <c r="EL189" s="771"/>
      <c r="EM189" s="771"/>
      <c r="EN189" s="771"/>
      <c r="EO189" s="580"/>
      <c r="EP189" s="580"/>
      <c r="EQ189" s="580"/>
      <c r="ER189" s="580"/>
      <c r="ES189" s="580"/>
      <c r="ET189" s="580"/>
      <c r="EU189" s="580"/>
      <c r="EV189" s="580"/>
      <c r="EW189" s="580"/>
      <c r="EX189" s="580"/>
      <c r="EY189" s="580"/>
      <c r="EZ189" s="580"/>
      <c r="FA189" s="580"/>
      <c r="FB189" s="580"/>
      <c r="FC189" s="580"/>
      <c r="FD189" s="580"/>
      <c r="FE189" s="580"/>
      <c r="FF189" s="580"/>
      <c r="FG189" s="580"/>
      <c r="FH189" s="580"/>
      <c r="FI189" s="580"/>
      <c r="FJ189" s="580"/>
      <c r="FK189" s="580"/>
      <c r="FL189" s="580"/>
      <c r="FM189" s="580"/>
      <c r="FN189" s="580"/>
      <c r="FO189" s="580"/>
      <c r="FP189" s="580"/>
      <c r="FQ189" s="580"/>
      <c r="FR189" s="580"/>
      <c r="FS189" s="580"/>
      <c r="FT189" s="580"/>
      <c r="FU189" s="580"/>
      <c r="FV189" s="580"/>
      <c r="FW189" s="580"/>
      <c r="FX189" s="580"/>
      <c r="FY189" s="580"/>
      <c r="FZ189" s="580"/>
      <c r="GA189" s="580"/>
      <c r="GB189" s="580"/>
      <c r="GC189" s="580"/>
      <c r="GD189" s="580"/>
      <c r="GE189" s="580"/>
      <c r="GF189" s="580"/>
      <c r="GG189" s="580"/>
      <c r="GH189" s="580"/>
      <c r="GI189" s="580"/>
      <c r="GJ189" s="580"/>
      <c r="GK189" s="580"/>
      <c r="GL189" s="580"/>
      <c r="GM189" s="580"/>
      <c r="GN189" s="580"/>
      <c r="GO189" s="580"/>
      <c r="GP189" s="580"/>
      <c r="GQ189" s="580"/>
      <c r="GR189" s="580"/>
      <c r="GS189" s="580"/>
      <c r="GT189" s="580"/>
      <c r="GU189" s="580"/>
      <c r="GV189" s="580"/>
      <c r="GW189" s="580"/>
      <c r="GX189" s="580"/>
      <c r="GY189" s="580"/>
      <c r="GZ189" s="580"/>
      <c r="HA189" s="580"/>
      <c r="HB189" s="580"/>
      <c r="HC189" s="580"/>
      <c r="HD189" s="580"/>
      <c r="HE189" s="580"/>
      <c r="HF189" s="580"/>
      <c r="HG189" s="580"/>
      <c r="HH189" s="580"/>
      <c r="HI189" s="580"/>
      <c r="HJ189" s="580"/>
      <c r="HK189" s="580"/>
      <c r="HL189" s="580"/>
      <c r="HM189" s="580"/>
      <c r="HN189" s="580"/>
      <c r="HO189" s="580"/>
      <c r="HP189" s="580"/>
      <c r="HQ189" s="580"/>
      <c r="HR189" s="580"/>
      <c r="HS189" s="580"/>
      <c r="HT189" s="580"/>
      <c r="HU189" s="580"/>
      <c r="HV189" s="580"/>
      <c r="HW189" s="580"/>
      <c r="HX189" s="580"/>
      <c r="HY189" s="580"/>
      <c r="HZ189" s="580"/>
      <c r="IA189" s="580"/>
      <c r="IB189" s="580"/>
      <c r="IC189" s="580"/>
      <c r="ID189" s="580"/>
      <c r="IE189" s="580"/>
      <c r="IF189" s="580"/>
      <c r="IG189" s="580"/>
      <c r="IH189" s="580"/>
      <c r="II189" s="580"/>
      <c r="IJ189" s="580"/>
      <c r="IK189" s="580"/>
      <c r="IL189" s="580"/>
    </row>
    <row r="190" spans="1:246" ht="18.600000000000001" thickBot="1">
      <c r="A190" s="1528" t="s">
        <v>215</v>
      </c>
      <c r="B190" s="1529"/>
      <c r="C190" s="1529"/>
      <c r="D190" s="1529"/>
      <c r="E190" s="1529"/>
      <c r="F190" s="1529"/>
      <c r="G190" s="1529"/>
      <c r="H190" s="1529"/>
      <c r="I190" s="1529"/>
      <c r="J190" s="1529"/>
      <c r="K190" s="1529"/>
      <c r="L190" s="1529"/>
      <c r="M190" s="1529"/>
      <c r="N190" s="1529"/>
      <c r="O190" s="1529"/>
      <c r="P190" s="1529"/>
      <c r="Q190" s="1529"/>
      <c r="R190" s="1529"/>
      <c r="S190" s="1529"/>
      <c r="T190" s="1529"/>
      <c r="U190" s="1529"/>
      <c r="V190" s="1529"/>
      <c r="W190" s="1529"/>
      <c r="X190" s="1529"/>
      <c r="Y190" s="1529"/>
      <c r="Z190" s="1529"/>
      <c r="AA190" s="1529"/>
      <c r="AB190" s="1529"/>
      <c r="AC190" s="1529"/>
      <c r="AD190" s="1529"/>
      <c r="AE190" s="1529"/>
      <c r="AF190" s="1529"/>
      <c r="AG190" s="1529"/>
      <c r="AH190" s="1529"/>
      <c r="AI190" s="1529"/>
      <c r="AJ190" s="1529"/>
      <c r="AK190" s="1529"/>
      <c r="AL190" s="1529"/>
      <c r="AM190" s="1530"/>
      <c r="AN190" s="45"/>
      <c r="AO190" s="45"/>
      <c r="AP190" s="45"/>
      <c r="AQ190" s="45"/>
      <c r="AR190" s="45"/>
      <c r="AS190" s="45"/>
      <c r="AT190" s="45"/>
      <c r="AU190" s="826"/>
      <c r="AV190" s="826"/>
      <c r="AW190" s="826"/>
      <c r="AX190" s="826"/>
      <c r="AY190" s="826"/>
      <c r="AZ190" s="826"/>
      <c r="BA190" s="826"/>
      <c r="BB190" s="826"/>
      <c r="BC190" s="45"/>
      <c r="BD190" s="133"/>
      <c r="BE190" s="45"/>
      <c r="BF190" s="763"/>
      <c r="BG190" s="45"/>
      <c r="BH190" s="129"/>
      <c r="BI190" s="45"/>
      <c r="BJ190" s="45"/>
      <c r="BK190" s="45"/>
      <c r="BL190" s="941"/>
      <c r="BM190" s="941"/>
      <c r="BN190" s="941"/>
      <c r="BO190" s="941"/>
      <c r="BP190" s="941"/>
      <c r="BQ190" s="941"/>
      <c r="BR190" s="941"/>
      <c r="BS190" s="941"/>
      <c r="BT190" s="941"/>
      <c r="BU190" s="45"/>
      <c r="BV190" s="45"/>
      <c r="BW190" s="45"/>
      <c r="BX190" s="45"/>
      <c r="BY190" s="45"/>
      <c r="BZ190" s="45"/>
      <c r="CA190" s="45"/>
      <c r="CB190" s="45"/>
      <c r="CC190" s="45"/>
      <c r="CD190" s="45"/>
      <c r="CE190" s="45"/>
      <c r="CF190" s="45"/>
      <c r="CG190" s="45"/>
      <c r="CH190" s="45"/>
      <c r="CI190" s="45"/>
      <c r="CJ190" s="45"/>
      <c r="CK190" s="45"/>
      <c r="CL190" s="45"/>
      <c r="CM190" s="45"/>
      <c r="CN190" s="45"/>
      <c r="CO190" s="941"/>
      <c r="CP190" s="941"/>
      <c r="CQ190" s="941"/>
      <c r="CR190" s="941"/>
      <c r="CS190" s="771"/>
      <c r="CT190" s="941"/>
      <c r="CU190" s="941"/>
      <c r="CV190" s="941"/>
      <c r="CW190" s="771"/>
      <c r="CX190" s="771"/>
      <c r="CY190" s="771"/>
      <c r="CZ190" s="771"/>
      <c r="DA190" s="771"/>
      <c r="DB190" s="771"/>
      <c r="DC190" s="771"/>
      <c r="DD190" s="771"/>
      <c r="DE190" s="771"/>
      <c r="DF190" s="771"/>
      <c r="DG190" s="771"/>
      <c r="DH190" s="771"/>
      <c r="DI190" s="771"/>
      <c r="DJ190" s="771"/>
      <c r="DK190" s="771"/>
      <c r="DL190" s="771"/>
      <c r="DM190" s="771"/>
      <c r="DN190" s="771"/>
      <c r="DO190" s="771"/>
      <c r="DP190" s="771"/>
      <c r="DQ190" s="771"/>
      <c r="DR190" s="771"/>
      <c r="DS190" s="771"/>
      <c r="DT190" s="771"/>
      <c r="DU190" s="771"/>
      <c r="DV190" s="771"/>
      <c r="DW190" s="771"/>
      <c r="DX190" s="771"/>
      <c r="DY190" s="771"/>
      <c r="DZ190" s="771"/>
      <c r="EA190" s="771"/>
      <c r="EB190" s="771"/>
      <c r="EC190" s="771"/>
      <c r="ED190" s="771"/>
      <c r="EE190" s="771"/>
      <c r="EF190" s="771"/>
      <c r="EG190" s="771"/>
      <c r="EH190" s="771"/>
      <c r="EI190" s="771"/>
      <c r="EJ190" s="771"/>
      <c r="EK190" s="771"/>
      <c r="EL190" s="771"/>
      <c r="EM190" s="771"/>
      <c r="EN190" s="771"/>
      <c r="EO190" s="580"/>
      <c r="EP190" s="580"/>
      <c r="EQ190" s="580"/>
      <c r="ER190" s="580"/>
      <c r="ES190" s="580"/>
      <c r="ET190" s="580"/>
      <c r="EU190" s="580"/>
      <c r="EV190" s="580"/>
      <c r="EW190" s="580"/>
      <c r="EX190" s="580"/>
      <c r="EY190" s="580"/>
      <c r="EZ190" s="580"/>
      <c r="FA190" s="580"/>
      <c r="FB190" s="580"/>
      <c r="FC190" s="580"/>
      <c r="FD190" s="580"/>
      <c r="FE190" s="580"/>
      <c r="FF190" s="580"/>
      <c r="FG190" s="580"/>
      <c r="FH190" s="580"/>
      <c r="FI190" s="580"/>
      <c r="FJ190" s="580"/>
      <c r="FK190" s="580"/>
      <c r="FL190" s="580"/>
      <c r="FM190" s="580"/>
      <c r="FN190" s="580"/>
      <c r="FO190" s="580"/>
      <c r="FP190" s="580"/>
      <c r="FQ190" s="580"/>
      <c r="FR190" s="580"/>
      <c r="FS190" s="580"/>
      <c r="FT190" s="580"/>
      <c r="FU190" s="580"/>
      <c r="FV190" s="580"/>
      <c r="FW190" s="580"/>
      <c r="FX190" s="580"/>
      <c r="FY190" s="580"/>
      <c r="FZ190" s="580"/>
      <c r="GA190" s="580"/>
      <c r="GB190" s="580"/>
      <c r="GC190" s="580"/>
      <c r="GD190" s="580"/>
      <c r="GE190" s="580"/>
      <c r="GF190" s="580"/>
      <c r="GG190" s="580"/>
      <c r="GH190" s="580"/>
      <c r="GI190" s="580"/>
      <c r="GJ190" s="580"/>
      <c r="GK190" s="580"/>
      <c r="GL190" s="580"/>
      <c r="GM190" s="580"/>
      <c r="GN190" s="580"/>
      <c r="GO190" s="580"/>
      <c r="GP190" s="580"/>
      <c r="GQ190" s="580"/>
      <c r="GR190" s="580"/>
      <c r="GS190" s="580"/>
      <c r="GT190" s="580"/>
      <c r="GU190" s="580"/>
      <c r="GV190" s="580"/>
      <c r="GW190" s="580"/>
      <c r="GX190" s="580"/>
      <c r="GY190" s="580"/>
      <c r="GZ190" s="580"/>
      <c r="HA190" s="580"/>
      <c r="HB190" s="580"/>
      <c r="HC190" s="580"/>
      <c r="HD190" s="580"/>
      <c r="HE190" s="580"/>
      <c r="HF190" s="580"/>
      <c r="HG190" s="580"/>
      <c r="HH190" s="580"/>
      <c r="HI190" s="580"/>
      <c r="HJ190" s="580"/>
      <c r="HK190" s="580"/>
      <c r="HL190" s="580"/>
      <c r="HM190" s="580"/>
      <c r="HN190" s="580"/>
      <c r="HO190" s="580"/>
      <c r="HP190" s="580"/>
      <c r="HQ190" s="580"/>
      <c r="HR190" s="580"/>
      <c r="HS190" s="580"/>
      <c r="HT190" s="580"/>
      <c r="HU190" s="580"/>
      <c r="HV190" s="580"/>
      <c r="HW190" s="580"/>
      <c r="HX190" s="580"/>
      <c r="HY190" s="580"/>
      <c r="HZ190" s="580"/>
      <c r="IA190" s="580"/>
      <c r="IB190" s="580"/>
      <c r="IC190" s="580"/>
      <c r="ID190" s="580"/>
      <c r="IE190" s="580"/>
      <c r="IF190" s="580"/>
      <c r="IG190" s="580"/>
      <c r="IH190" s="580"/>
      <c r="II190" s="580"/>
      <c r="IJ190" s="580"/>
      <c r="IK190" s="580"/>
      <c r="IL190" s="580"/>
    </row>
    <row r="191" spans="1:246" ht="18.600000000000001" thickBot="1">
      <c r="A191" s="827"/>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828"/>
      <c r="AN191" s="45"/>
      <c r="AO191" s="45"/>
      <c r="AP191" s="45"/>
      <c r="AQ191" s="45"/>
      <c r="AR191" s="45"/>
      <c r="AS191" s="45"/>
      <c r="AT191" s="45"/>
      <c r="AU191" s="826"/>
      <c r="AV191" s="826"/>
      <c r="AW191" s="826"/>
      <c r="AX191" s="826"/>
      <c r="AY191" s="826"/>
      <c r="AZ191" s="826"/>
      <c r="BA191" s="826"/>
      <c r="BB191" s="826"/>
      <c r="BC191" s="45"/>
      <c r="BD191" s="133"/>
      <c r="BE191" s="45"/>
      <c r="BF191" s="763"/>
      <c r="BG191" s="45"/>
      <c r="BH191" s="129"/>
      <c r="BI191" s="45"/>
      <c r="BJ191" s="45"/>
      <c r="BK191" s="45"/>
      <c r="BL191" s="941"/>
      <c r="BM191" s="941"/>
      <c r="BN191" s="941"/>
      <c r="BO191" s="941"/>
      <c r="BP191" s="941"/>
      <c r="BQ191" s="941"/>
      <c r="BR191" s="941"/>
      <c r="BS191" s="941"/>
      <c r="BT191" s="941"/>
      <c r="BU191" s="45"/>
      <c r="BV191" s="45"/>
      <c r="BW191" s="45"/>
      <c r="BX191" s="45"/>
      <c r="BY191" s="45"/>
      <c r="BZ191" s="45"/>
      <c r="CA191" s="45"/>
      <c r="CB191" s="45"/>
      <c r="CC191" s="45"/>
      <c r="CD191" s="45"/>
      <c r="CE191" s="45"/>
      <c r="CF191" s="45"/>
      <c r="CG191" s="45"/>
      <c r="CH191" s="45"/>
      <c r="CI191" s="45"/>
      <c r="CJ191" s="45"/>
      <c r="CK191" s="45"/>
      <c r="CL191" s="45"/>
      <c r="CM191" s="45"/>
      <c r="CN191" s="45"/>
      <c r="CO191" s="941"/>
      <c r="CP191" s="941"/>
      <c r="CQ191" s="941"/>
      <c r="CR191" s="941"/>
      <c r="CS191" s="771"/>
      <c r="CT191" s="941"/>
      <c r="CU191" s="941"/>
      <c r="CV191" s="941"/>
      <c r="CW191" s="771"/>
      <c r="CX191" s="771"/>
      <c r="CY191" s="771"/>
      <c r="CZ191" s="771"/>
      <c r="DA191" s="771"/>
      <c r="DB191" s="771"/>
      <c r="DC191" s="771"/>
      <c r="DD191" s="771"/>
      <c r="DE191" s="771"/>
      <c r="DF191" s="771"/>
      <c r="DG191" s="771"/>
      <c r="DH191" s="771"/>
      <c r="DI191" s="771"/>
      <c r="DJ191" s="771"/>
      <c r="DK191" s="771"/>
      <c r="DL191" s="771"/>
      <c r="DM191" s="771"/>
      <c r="DN191" s="771"/>
      <c r="DO191" s="771"/>
      <c r="DP191" s="771"/>
      <c r="DQ191" s="771"/>
      <c r="DR191" s="771"/>
      <c r="DS191" s="771"/>
      <c r="DT191" s="771"/>
      <c r="DU191" s="771"/>
      <c r="DV191" s="771"/>
      <c r="DW191" s="771"/>
      <c r="DX191" s="771"/>
      <c r="DY191" s="771"/>
      <c r="DZ191" s="771"/>
      <c r="EA191" s="771"/>
      <c r="EB191" s="771"/>
      <c r="EC191" s="771"/>
      <c r="ED191" s="771"/>
      <c r="EE191" s="771"/>
      <c r="EF191" s="771"/>
      <c r="EG191" s="771"/>
      <c r="EH191" s="771"/>
      <c r="EI191" s="771"/>
      <c r="EJ191" s="771"/>
      <c r="EK191" s="771"/>
      <c r="EL191" s="771"/>
      <c r="EM191" s="771"/>
      <c r="EN191" s="771"/>
      <c r="EO191" s="580"/>
      <c r="EP191" s="580"/>
      <c r="EQ191" s="580"/>
      <c r="ER191" s="580"/>
      <c r="ES191" s="580"/>
      <c r="ET191" s="580"/>
      <c r="EU191" s="580"/>
      <c r="EV191" s="580"/>
      <c r="EW191" s="580"/>
      <c r="EX191" s="580"/>
      <c r="EY191" s="580"/>
      <c r="EZ191" s="580"/>
      <c r="FA191" s="580"/>
      <c r="FB191" s="580"/>
      <c r="FC191" s="580"/>
      <c r="FD191" s="580"/>
      <c r="FE191" s="580"/>
      <c r="FF191" s="580"/>
      <c r="FG191" s="580"/>
      <c r="FH191" s="580"/>
      <c r="FI191" s="580"/>
      <c r="FJ191" s="580"/>
      <c r="FK191" s="580"/>
      <c r="FL191" s="580"/>
      <c r="FM191" s="580"/>
      <c r="FN191" s="580"/>
      <c r="FO191" s="580"/>
      <c r="FP191" s="580"/>
      <c r="FQ191" s="580"/>
      <c r="FR191" s="580"/>
      <c r="FS191" s="580"/>
      <c r="FT191" s="580"/>
      <c r="FU191" s="580"/>
      <c r="FV191" s="580"/>
      <c r="FW191" s="580"/>
      <c r="FX191" s="580"/>
      <c r="FY191" s="580"/>
      <c r="FZ191" s="580"/>
      <c r="GA191" s="580"/>
      <c r="GB191" s="580"/>
      <c r="GC191" s="580"/>
      <c r="GD191" s="580"/>
      <c r="GE191" s="580"/>
      <c r="GF191" s="580"/>
      <c r="GG191" s="580"/>
      <c r="GH191" s="580"/>
      <c r="GI191" s="580"/>
      <c r="GJ191" s="580"/>
      <c r="GK191" s="580"/>
      <c r="GL191" s="580"/>
      <c r="GM191" s="580"/>
      <c r="GN191" s="580"/>
      <c r="GO191" s="580"/>
      <c r="GP191" s="580"/>
      <c r="GQ191" s="580"/>
      <c r="GR191" s="580"/>
      <c r="GS191" s="580"/>
      <c r="GT191" s="580"/>
      <c r="GU191" s="580"/>
      <c r="GV191" s="580"/>
      <c r="GW191" s="580"/>
      <c r="GX191" s="580"/>
      <c r="GY191" s="580"/>
      <c r="GZ191" s="580"/>
      <c r="HA191" s="580"/>
      <c r="HB191" s="580"/>
      <c r="HC191" s="580"/>
      <c r="HD191" s="580"/>
      <c r="HE191" s="580"/>
      <c r="HF191" s="580"/>
      <c r="HG191" s="580"/>
      <c r="HH191" s="580"/>
      <c r="HI191" s="580"/>
      <c r="HJ191" s="580"/>
      <c r="HK191" s="580"/>
      <c r="HL191" s="580"/>
      <c r="HM191" s="580"/>
      <c r="HN191" s="580"/>
      <c r="HO191" s="580"/>
      <c r="HP191" s="580"/>
      <c r="HQ191" s="580"/>
      <c r="HR191" s="580"/>
      <c r="HS191" s="580"/>
      <c r="HT191" s="580"/>
      <c r="HU191" s="580"/>
      <c r="HV191" s="580"/>
      <c r="HW191" s="580"/>
      <c r="HX191" s="580"/>
      <c r="HY191" s="580"/>
      <c r="HZ191" s="580"/>
      <c r="IA191" s="580"/>
      <c r="IB191" s="580"/>
      <c r="IC191" s="580"/>
      <c r="ID191" s="580"/>
      <c r="IE191" s="580"/>
      <c r="IF191" s="580"/>
      <c r="IG191" s="580"/>
      <c r="IH191" s="580"/>
      <c r="II191" s="580"/>
      <c r="IJ191" s="580"/>
      <c r="IK191" s="580"/>
      <c r="IL191" s="580"/>
    </row>
    <row r="192" spans="1:246">
      <c r="A192" s="1513" t="s">
        <v>455</v>
      </c>
      <c r="B192" s="1514"/>
      <c r="C192" s="1514"/>
      <c r="D192" s="1514"/>
      <c r="E192" s="1514"/>
      <c r="F192" s="1514"/>
      <c r="G192" s="1514"/>
      <c r="H192" s="1514"/>
      <c r="I192" s="1514"/>
      <c r="J192" s="1514"/>
      <c r="K192" s="1514"/>
      <c r="L192" s="45"/>
      <c r="M192" s="45"/>
      <c r="N192" s="45"/>
      <c r="O192" s="45"/>
      <c r="P192" s="829" t="s">
        <v>456</v>
      </c>
      <c r="Q192" s="902"/>
      <c r="R192" s="902"/>
      <c r="S192" s="902"/>
      <c r="T192" s="902"/>
      <c r="U192" s="45"/>
      <c r="V192" s="45"/>
      <c r="W192" s="45"/>
      <c r="X192" s="1515" t="s">
        <v>457</v>
      </c>
      <c r="Y192" s="1516"/>
      <c r="Z192" s="1516"/>
      <c r="AA192" s="1516"/>
      <c r="AB192" s="1517"/>
      <c r="AC192" s="45"/>
      <c r="AD192" s="45"/>
      <c r="AE192" s="45"/>
      <c r="AF192" s="45"/>
      <c r="AG192" s="45"/>
      <c r="AH192" s="45"/>
      <c r="AI192" s="45"/>
      <c r="AJ192" s="45"/>
      <c r="AK192" s="45"/>
      <c r="AL192" s="45"/>
      <c r="AM192" s="828"/>
      <c r="AN192" s="45"/>
      <c r="AO192" s="45"/>
      <c r="AP192" s="45"/>
      <c r="AQ192" s="45"/>
      <c r="AR192" s="45"/>
      <c r="AS192" s="45"/>
      <c r="AT192" s="45"/>
      <c r="AU192" s="826"/>
      <c r="AV192" s="826"/>
      <c r="AW192" s="826"/>
      <c r="AX192" s="826"/>
      <c r="AY192" s="826"/>
      <c r="AZ192" s="826"/>
      <c r="BA192" s="826"/>
      <c r="BB192" s="826"/>
      <c r="BC192" s="45"/>
      <c r="BD192" s="133"/>
      <c r="BE192" s="45"/>
      <c r="BF192" s="763"/>
      <c r="BG192" s="45"/>
      <c r="BI192" s="580"/>
      <c r="BJ192" s="580"/>
      <c r="BK192" s="246"/>
      <c r="BL192" s="941"/>
      <c r="BM192" s="941"/>
      <c r="BN192" s="941"/>
      <c r="BO192" s="941"/>
      <c r="BP192" s="941"/>
      <c r="BQ192" s="941"/>
      <c r="BR192" s="941"/>
      <c r="BS192" s="941"/>
      <c r="BT192" s="941"/>
      <c r="BU192" s="246"/>
      <c r="BV192" s="246"/>
      <c r="BW192" s="246"/>
      <c r="BX192" s="246"/>
      <c r="BY192" s="246"/>
      <c r="BZ192" s="246"/>
      <c r="CA192" s="246"/>
      <c r="CB192" s="246"/>
      <c r="CC192" s="246"/>
      <c r="CD192" s="45"/>
      <c r="CE192" s="45"/>
      <c r="CF192" s="45"/>
      <c r="CG192" s="45"/>
      <c r="CH192" s="45"/>
      <c r="CI192" s="45"/>
      <c r="CJ192" s="45"/>
      <c r="CK192" s="45"/>
      <c r="CL192" s="45"/>
      <c r="CM192" s="45"/>
      <c r="CN192" s="45"/>
      <c r="CO192" s="941"/>
      <c r="CP192" s="941"/>
      <c r="CQ192" s="941"/>
      <c r="CR192" s="941"/>
      <c r="CS192" s="771"/>
      <c r="CT192" s="941"/>
      <c r="CU192" s="941"/>
      <c r="CV192" s="941"/>
      <c r="CW192" s="771"/>
      <c r="CX192" s="771"/>
      <c r="CY192" s="771"/>
      <c r="CZ192" s="771"/>
      <c r="DA192" s="771"/>
      <c r="DB192" s="771"/>
      <c r="DC192" s="771"/>
      <c r="DD192" s="771"/>
      <c r="DE192" s="771"/>
      <c r="DF192" s="771"/>
      <c r="DG192" s="771"/>
      <c r="DH192" s="771"/>
      <c r="DI192" s="771"/>
      <c r="DJ192" s="771"/>
      <c r="DK192" s="771"/>
      <c r="DL192" s="771"/>
      <c r="DM192" s="771"/>
      <c r="DN192" s="771"/>
      <c r="DO192" s="771"/>
      <c r="DP192" s="771"/>
      <c r="DQ192" s="771"/>
      <c r="DR192" s="771"/>
      <c r="DS192" s="771"/>
      <c r="DT192" s="771"/>
      <c r="DU192" s="771"/>
      <c r="DV192" s="771"/>
      <c r="DW192" s="771"/>
      <c r="DX192" s="771"/>
      <c r="DY192" s="771"/>
      <c r="DZ192" s="771"/>
      <c r="EA192" s="771"/>
      <c r="EB192" s="771"/>
      <c r="EC192" s="771"/>
      <c r="ED192" s="771"/>
      <c r="EE192" s="771"/>
      <c r="EF192" s="771"/>
      <c r="EG192" s="771"/>
      <c r="EH192" s="771"/>
      <c r="EI192" s="771"/>
      <c r="EJ192" s="771"/>
      <c r="EK192" s="771"/>
      <c r="EL192" s="771"/>
      <c r="EM192" s="771"/>
      <c r="EN192" s="771"/>
      <c r="EO192" s="580"/>
      <c r="EP192" s="580"/>
      <c r="EQ192" s="580"/>
      <c r="ER192" s="580"/>
      <c r="ES192" s="580"/>
      <c r="ET192" s="580"/>
      <c r="EU192" s="580"/>
      <c r="EV192" s="580"/>
      <c r="EW192" s="580"/>
      <c r="EX192" s="580"/>
      <c r="EY192" s="580"/>
      <c r="EZ192" s="580"/>
      <c r="FA192" s="580"/>
      <c r="FB192" s="580"/>
      <c r="FC192" s="580"/>
      <c r="FD192" s="580"/>
      <c r="FE192" s="580"/>
      <c r="FF192" s="580"/>
      <c r="FG192" s="580"/>
      <c r="FH192" s="580"/>
      <c r="FI192" s="580"/>
      <c r="FJ192" s="580"/>
      <c r="FK192" s="580"/>
      <c r="FL192" s="580"/>
      <c r="FM192" s="580"/>
      <c r="FN192" s="580"/>
      <c r="FO192" s="580"/>
      <c r="FP192" s="580"/>
      <c r="FQ192" s="580"/>
      <c r="FR192" s="580"/>
      <c r="FS192" s="580"/>
      <c r="FT192" s="580"/>
      <c r="FU192" s="580"/>
      <c r="FV192" s="580"/>
      <c r="FW192" s="580"/>
      <c r="FX192" s="580"/>
      <c r="FY192" s="580"/>
      <c r="FZ192" s="580"/>
      <c r="GA192" s="580"/>
      <c r="GB192" s="580"/>
      <c r="GC192" s="580"/>
      <c r="GD192" s="580"/>
      <c r="GE192" s="580"/>
      <c r="GF192" s="580"/>
      <c r="GG192" s="580"/>
      <c r="GH192" s="580"/>
      <c r="GI192" s="580"/>
      <c r="GJ192" s="580"/>
      <c r="GK192" s="580"/>
      <c r="GL192" s="580"/>
      <c r="GM192" s="580"/>
      <c r="GN192" s="580"/>
      <c r="GO192" s="580"/>
      <c r="GP192" s="580"/>
      <c r="GQ192" s="580"/>
      <c r="GR192" s="580"/>
      <c r="GS192" s="580"/>
      <c r="GT192" s="580"/>
      <c r="GU192" s="580"/>
      <c r="GV192" s="580"/>
      <c r="GW192" s="580"/>
      <c r="GX192" s="580"/>
      <c r="GY192" s="580"/>
      <c r="GZ192" s="580"/>
      <c r="HA192" s="580"/>
      <c r="HB192" s="580"/>
      <c r="HC192" s="580"/>
      <c r="HD192" s="580"/>
      <c r="HE192" s="580"/>
      <c r="HF192" s="580"/>
      <c r="HG192" s="580"/>
      <c r="HH192" s="580"/>
      <c r="HI192" s="580"/>
      <c r="HJ192" s="580"/>
      <c r="HK192" s="580"/>
      <c r="HL192" s="580"/>
      <c r="HM192" s="580"/>
      <c r="HN192" s="580"/>
      <c r="HO192" s="580"/>
      <c r="HP192" s="580"/>
      <c r="HQ192" s="580"/>
      <c r="HR192" s="580"/>
      <c r="HS192" s="580"/>
      <c r="HT192" s="580"/>
      <c r="HU192" s="580"/>
      <c r="HV192" s="580"/>
      <c r="HW192" s="580"/>
      <c r="HX192" s="580"/>
      <c r="HY192" s="580"/>
      <c r="HZ192" s="580"/>
      <c r="IA192" s="580"/>
      <c r="IB192" s="580"/>
      <c r="IC192" s="580"/>
      <c r="ID192" s="580"/>
      <c r="IE192" s="580"/>
      <c r="IF192" s="580"/>
      <c r="IG192" s="580"/>
      <c r="IH192" s="580"/>
      <c r="II192" s="580"/>
      <c r="IJ192" s="580"/>
      <c r="IK192" s="580"/>
      <c r="IL192" s="580"/>
    </row>
    <row r="193" spans="1:144">
      <c r="A193" s="1435" t="s">
        <v>458</v>
      </c>
      <c r="B193" s="1436"/>
      <c r="C193" s="1436"/>
      <c r="D193" s="1436"/>
      <c r="E193" s="1436"/>
      <c r="F193" s="1436"/>
      <c r="G193" s="1436"/>
      <c r="H193" s="1436"/>
      <c r="I193" s="1436"/>
      <c r="J193" s="1436"/>
      <c r="K193" s="32">
        <f>COUNTIFS(L25:M34,"&gt;=1",L25:M34,"&lt;=3")</f>
        <v>0</v>
      </c>
      <c r="L193" s="33"/>
      <c r="M193" s="34" t="s">
        <v>459</v>
      </c>
      <c r="N193" s="830"/>
      <c r="O193" s="830"/>
      <c r="P193" s="831">
        <v>1</v>
      </c>
      <c r="Q193" s="1501" t="s">
        <v>460</v>
      </c>
      <c r="R193" s="1502"/>
      <c r="S193" s="1502"/>
      <c r="T193" s="1503"/>
      <c r="U193" s="768"/>
      <c r="V193" s="246"/>
      <c r="W193" s="246"/>
      <c r="X193" s="832">
        <v>1</v>
      </c>
      <c r="Y193" s="153" t="s">
        <v>461</v>
      </c>
      <c r="Z193" s="833"/>
      <c r="AA193" s="834"/>
      <c r="AB193" s="835"/>
      <c r="AC193" s="768"/>
      <c r="AD193" s="836"/>
      <c r="AE193" s="246"/>
      <c r="AF193" s="768"/>
      <c r="AG193" s="246"/>
      <c r="AH193" s="768"/>
      <c r="AI193" s="768"/>
      <c r="AJ193" s="768"/>
      <c r="AK193" s="768"/>
      <c r="AL193" s="768"/>
      <c r="AM193" s="837"/>
      <c r="AN193" s="768"/>
      <c r="AO193" s="768"/>
      <c r="AP193" s="768"/>
      <c r="AQ193" s="768"/>
      <c r="AR193" s="768"/>
      <c r="AS193" s="768"/>
      <c r="AT193" s="768"/>
      <c r="AU193" s="759"/>
      <c r="AV193" s="759"/>
      <c r="AW193" s="759"/>
      <c r="AX193" s="759"/>
      <c r="AY193" s="759"/>
      <c r="AZ193" s="759"/>
      <c r="BA193" s="759"/>
      <c r="BB193" s="759"/>
      <c r="BE193" s="580"/>
      <c r="BF193" s="769"/>
      <c r="BG193" s="580"/>
      <c r="BH193" s="136"/>
      <c r="BI193" s="941"/>
      <c r="BJ193" s="941"/>
      <c r="BK193" s="941"/>
      <c r="BL193" s="941"/>
      <c r="BM193" s="941"/>
      <c r="BN193" s="941"/>
      <c r="BO193" s="941"/>
      <c r="BP193" s="941"/>
      <c r="BQ193" s="941"/>
      <c r="BR193" s="941"/>
      <c r="BS193" s="941"/>
      <c r="BT193" s="941"/>
      <c r="BU193" s="941"/>
      <c r="BV193" s="941"/>
      <c r="BW193" s="941"/>
      <c r="BX193" s="941"/>
      <c r="BY193" s="941"/>
      <c r="BZ193" s="941"/>
      <c r="CA193" s="941"/>
      <c r="CB193" s="941"/>
      <c r="CC193" s="941"/>
      <c r="CD193" s="246"/>
      <c r="CE193" s="246"/>
      <c r="CF193" s="246"/>
      <c r="CG193" s="246"/>
      <c r="CH193" s="246"/>
      <c r="CI193" s="246"/>
      <c r="CJ193" s="246"/>
      <c r="CK193" s="246"/>
      <c r="CL193" s="580"/>
      <c r="CM193" s="580"/>
      <c r="CN193" s="580"/>
      <c r="CO193" s="580"/>
      <c r="CP193" s="580"/>
      <c r="CQ193" s="775"/>
      <c r="CR193" s="941"/>
      <c r="CS193" s="941"/>
      <c r="CT193" s="771"/>
      <c r="CU193" s="771"/>
      <c r="CV193" s="771"/>
      <c r="CW193" s="776"/>
      <c r="CX193" s="776"/>
      <c r="CY193" s="941"/>
      <c r="CZ193" s="580"/>
      <c r="DA193" s="580"/>
      <c r="DB193" s="580"/>
      <c r="DC193" s="580"/>
      <c r="DD193" s="580"/>
      <c r="DE193" s="580"/>
      <c r="DF193" s="580"/>
      <c r="DG193" s="580"/>
      <c r="DH193" s="580"/>
      <c r="DI193" s="580"/>
      <c r="DJ193" s="580"/>
      <c r="DK193" s="580"/>
      <c r="DL193" s="580"/>
      <c r="DM193" s="580"/>
      <c r="DN193" s="580"/>
      <c r="DO193" s="580"/>
      <c r="DP193" s="580"/>
      <c r="DQ193" s="580"/>
      <c r="DR193" s="580"/>
      <c r="DS193" s="580"/>
      <c r="DT193" s="580"/>
      <c r="DU193" s="580"/>
      <c r="DV193" s="580"/>
      <c r="DW193" s="580"/>
      <c r="DX193" s="580"/>
      <c r="DY193" s="580"/>
      <c r="DZ193" s="580"/>
      <c r="EA193" s="580"/>
      <c r="EB193" s="580"/>
      <c r="EC193" s="580"/>
      <c r="ED193" s="580"/>
      <c r="EE193" s="580"/>
      <c r="EF193" s="580"/>
      <c r="EG193" s="580"/>
      <c r="EH193" s="580"/>
      <c r="EI193" s="580"/>
      <c r="EJ193" s="580"/>
      <c r="EK193" s="580"/>
      <c r="EL193" s="580"/>
      <c r="EM193" s="580"/>
      <c r="EN193" s="580"/>
    </row>
    <row r="194" spans="1:144">
      <c r="A194" s="1435" t="s">
        <v>462</v>
      </c>
      <c r="B194" s="1436"/>
      <c r="C194" s="1436"/>
      <c r="D194" s="1436"/>
      <c r="E194" s="1436"/>
      <c r="F194" s="1436"/>
      <c r="G194" s="1436"/>
      <c r="H194" s="1436"/>
      <c r="I194" s="1436"/>
      <c r="J194" s="1436"/>
      <c r="K194" s="32">
        <f>COUNTIFS(L25:M34,"&lt;13",L25:M34,"&gt;=4")</f>
        <v>0</v>
      </c>
      <c r="L194" s="760"/>
      <c r="M194" s="831" t="s">
        <v>17</v>
      </c>
      <c r="N194" s="941"/>
      <c r="O194" s="760"/>
      <c r="P194" s="831">
        <v>2</v>
      </c>
      <c r="Q194" s="1501" t="s">
        <v>463</v>
      </c>
      <c r="R194" s="1502"/>
      <c r="S194" s="1502"/>
      <c r="T194" s="1503"/>
      <c r="U194" s="760"/>
      <c r="V194" s="941"/>
      <c r="W194" s="941"/>
      <c r="X194" s="832">
        <v>2</v>
      </c>
      <c r="Y194" s="153" t="s">
        <v>242</v>
      </c>
      <c r="Z194" s="833"/>
      <c r="AA194" s="834"/>
      <c r="AB194" s="835"/>
      <c r="AC194" s="760"/>
      <c r="AD194" s="760"/>
      <c r="AE194" s="941"/>
      <c r="AF194" s="941"/>
      <c r="AG194" s="941"/>
      <c r="AH194" s="760"/>
      <c r="AI194" s="760"/>
      <c r="AJ194" s="760"/>
      <c r="AK194" s="760"/>
      <c r="AL194" s="941"/>
      <c r="AM194" s="838"/>
      <c r="AN194" s="760"/>
      <c r="AO194" s="760"/>
      <c r="AP194" s="760"/>
      <c r="AQ194" s="760"/>
      <c r="AR194" s="760"/>
      <c r="AS194" s="760"/>
      <c r="AT194" s="760"/>
      <c r="AU194" s="760"/>
      <c r="AV194" s="760"/>
      <c r="AW194" s="760"/>
      <c r="AX194" s="760"/>
      <c r="AY194" s="760"/>
      <c r="AZ194" s="760"/>
      <c r="BA194" s="760"/>
      <c r="BB194" s="760"/>
      <c r="BC194" s="39"/>
      <c r="BD194" s="129"/>
      <c r="BE194" s="941"/>
      <c r="BF194" s="258"/>
      <c r="BG194" s="941"/>
      <c r="BH194" s="136"/>
      <c r="BI194" s="941"/>
      <c r="BJ194" s="941"/>
      <c r="BK194" s="941"/>
      <c r="BL194" s="941"/>
      <c r="BM194" s="941"/>
      <c r="BN194" s="941"/>
      <c r="BO194" s="941"/>
      <c r="BP194" s="941"/>
      <c r="BQ194" s="941"/>
      <c r="BR194" s="941"/>
      <c r="BS194" s="941"/>
      <c r="BT194" s="941"/>
      <c r="BU194" s="941"/>
      <c r="BV194" s="941"/>
      <c r="BW194" s="941"/>
      <c r="BX194" s="941"/>
      <c r="BY194" s="941"/>
      <c r="BZ194" s="941"/>
      <c r="CA194" s="941"/>
      <c r="CB194" s="941"/>
      <c r="CC194" s="941"/>
      <c r="CD194" s="941"/>
      <c r="CE194" s="941"/>
      <c r="CF194" s="941"/>
      <c r="CG194" s="941"/>
      <c r="CH194" s="941"/>
      <c r="CI194" s="941"/>
      <c r="CJ194" s="941"/>
      <c r="CK194" s="941"/>
      <c r="CL194" s="941"/>
      <c r="CM194" s="941"/>
      <c r="CN194" s="941"/>
      <c r="CO194" s="941"/>
      <c r="CP194" s="941"/>
      <c r="CQ194" s="941"/>
      <c r="CR194" s="941"/>
      <c r="CS194" s="771"/>
      <c r="CT194" s="941"/>
      <c r="CU194" s="941"/>
      <c r="CV194" s="94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c r="DQ194" s="771"/>
      <c r="DR194" s="771"/>
      <c r="DS194" s="771"/>
      <c r="DT194" s="771"/>
      <c r="DU194" s="771"/>
      <c r="DV194" s="771"/>
      <c r="DW194" s="771"/>
      <c r="DX194" s="771"/>
      <c r="DY194" s="771"/>
      <c r="DZ194" s="771"/>
      <c r="EA194" s="771"/>
      <c r="EB194" s="771"/>
      <c r="EC194" s="771"/>
      <c r="ED194" s="771"/>
      <c r="EE194" s="771"/>
      <c r="EF194" s="771"/>
      <c r="EG194" s="771"/>
      <c r="EH194" s="771"/>
      <c r="EI194" s="771"/>
      <c r="EJ194" s="771"/>
      <c r="EK194" s="771"/>
      <c r="EL194" s="771"/>
      <c r="EM194" s="771"/>
      <c r="EN194" s="771"/>
    </row>
    <row r="195" spans="1:144">
      <c r="A195" s="1435" t="s">
        <v>464</v>
      </c>
      <c r="B195" s="1436"/>
      <c r="C195" s="1436"/>
      <c r="D195" s="1436"/>
      <c r="E195" s="1436"/>
      <c r="F195" s="1436"/>
      <c r="G195" s="1436"/>
      <c r="H195" s="1436"/>
      <c r="I195" s="1436"/>
      <c r="J195" s="1436"/>
      <c r="K195" s="32">
        <f>COUNTIFS(L25:M34,"&gt;12",L25:M34,"&lt;60")</f>
        <v>0</v>
      </c>
      <c r="L195" s="760"/>
      <c r="M195" s="839" t="s">
        <v>21</v>
      </c>
      <c r="N195" s="941"/>
      <c r="O195" s="760"/>
      <c r="P195" s="831">
        <v>3</v>
      </c>
      <c r="Q195" s="1501" t="s">
        <v>465</v>
      </c>
      <c r="R195" s="1502"/>
      <c r="S195" s="1502"/>
      <c r="T195" s="1503"/>
      <c r="U195" s="760"/>
      <c r="V195" s="941"/>
      <c r="W195" s="941"/>
      <c r="X195" s="832">
        <v>3</v>
      </c>
      <c r="Y195" s="153" t="s">
        <v>466</v>
      </c>
      <c r="Z195" s="833"/>
      <c r="AA195" s="834"/>
      <c r="AB195" s="835"/>
      <c r="AC195" s="760"/>
      <c r="AD195" s="760"/>
      <c r="AE195" s="941"/>
      <c r="AF195" s="941"/>
      <c r="AG195" s="941"/>
      <c r="AH195" s="760"/>
      <c r="AI195" s="760"/>
      <c r="AJ195" s="760"/>
      <c r="AK195" s="760"/>
      <c r="AL195" s="941"/>
      <c r="AM195" s="838"/>
      <c r="AN195" s="760"/>
      <c r="AO195" s="760"/>
      <c r="AP195" s="760"/>
      <c r="AQ195" s="760"/>
      <c r="AR195" s="760"/>
      <c r="AS195" s="760"/>
      <c r="AT195" s="760"/>
      <c r="AU195" s="760"/>
      <c r="AV195" s="760"/>
      <c r="AW195" s="760"/>
      <c r="AX195" s="760"/>
      <c r="AY195" s="760"/>
      <c r="AZ195" s="760"/>
      <c r="BA195" s="760"/>
      <c r="BB195" s="760"/>
      <c r="BC195" s="39"/>
      <c r="BD195" s="129"/>
      <c r="BE195" s="941"/>
      <c r="BF195" s="258"/>
      <c r="BG195" s="941"/>
      <c r="BH195" s="136"/>
      <c r="BI195" s="941"/>
      <c r="BJ195" s="941"/>
      <c r="BK195" s="941"/>
      <c r="BL195" s="941"/>
      <c r="BM195" s="941"/>
      <c r="BN195" s="941"/>
      <c r="BO195" s="941"/>
      <c r="BP195" s="941"/>
      <c r="BQ195" s="941"/>
      <c r="BR195" s="941"/>
      <c r="BS195" s="941"/>
      <c r="BT195" s="941"/>
      <c r="BU195" s="941"/>
      <c r="BV195" s="941"/>
      <c r="BW195" s="941"/>
      <c r="BX195" s="941"/>
      <c r="BY195" s="941"/>
      <c r="BZ195" s="941"/>
      <c r="CA195" s="941"/>
      <c r="CB195" s="941"/>
      <c r="CC195" s="941"/>
      <c r="CD195" s="941"/>
      <c r="CE195" s="941"/>
      <c r="CF195" s="941"/>
      <c r="CG195" s="941"/>
      <c r="CH195" s="941"/>
      <c r="CI195" s="941"/>
      <c r="CJ195" s="941"/>
      <c r="CK195" s="941"/>
      <c r="CL195" s="941"/>
      <c r="CM195" s="941"/>
      <c r="CN195" s="941"/>
      <c r="CO195" s="941"/>
      <c r="CP195" s="941"/>
      <c r="CQ195" s="941"/>
      <c r="CR195" s="941"/>
      <c r="CS195" s="771"/>
      <c r="CT195" s="941"/>
      <c r="CU195" s="941"/>
      <c r="CV195" s="94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c r="DQ195" s="771"/>
      <c r="DR195" s="771"/>
      <c r="DS195" s="771"/>
      <c r="DT195" s="771"/>
      <c r="DU195" s="771"/>
      <c r="DV195" s="771"/>
      <c r="DW195" s="771"/>
      <c r="DX195" s="771"/>
      <c r="DY195" s="771"/>
      <c r="DZ195" s="771"/>
      <c r="EA195" s="771"/>
      <c r="EB195" s="771"/>
      <c r="EC195" s="771"/>
      <c r="ED195" s="771"/>
      <c r="EE195" s="771"/>
      <c r="EF195" s="771"/>
      <c r="EG195" s="771"/>
      <c r="EH195" s="771"/>
      <c r="EI195" s="771"/>
      <c r="EJ195" s="771"/>
      <c r="EK195" s="771"/>
      <c r="EL195" s="771"/>
      <c r="EM195" s="771"/>
      <c r="EN195" s="771"/>
    </row>
    <row r="196" spans="1:144">
      <c r="A196" s="1435" t="s">
        <v>467</v>
      </c>
      <c r="B196" s="1436"/>
      <c r="C196" s="1436"/>
      <c r="D196" s="1436"/>
      <c r="E196" s="1436"/>
      <c r="F196" s="1436"/>
      <c r="G196" s="1436"/>
      <c r="H196" s="1436"/>
      <c r="I196" s="1436"/>
      <c r="J196" s="1436"/>
      <c r="K196" s="32">
        <f>COUNTA(T25:T34)</f>
        <v>0</v>
      </c>
      <c r="L196" s="760"/>
      <c r="M196" s="941"/>
      <c r="N196" s="941"/>
      <c r="O196" s="760"/>
      <c r="P196" s="831">
        <v>4</v>
      </c>
      <c r="Q196" s="1501" t="s">
        <v>468</v>
      </c>
      <c r="R196" s="1502"/>
      <c r="S196" s="1502"/>
      <c r="T196" s="1503"/>
      <c r="U196" s="760"/>
      <c r="V196" s="941"/>
      <c r="W196" s="941"/>
      <c r="X196" s="832">
        <v>4</v>
      </c>
      <c r="Y196" s="153" t="s">
        <v>469</v>
      </c>
      <c r="Z196" s="833"/>
      <c r="AA196" s="834"/>
      <c r="AB196" s="835"/>
      <c r="AC196" s="760"/>
      <c r="AD196" s="760"/>
      <c r="AE196" s="941"/>
      <c r="AF196" s="941"/>
      <c r="AG196" s="941"/>
      <c r="AH196" s="760"/>
      <c r="AI196" s="760"/>
      <c r="AJ196" s="760"/>
      <c r="AK196" s="760"/>
      <c r="AL196" s="941"/>
      <c r="AM196" s="838"/>
      <c r="AN196" s="760"/>
      <c r="AO196" s="760"/>
      <c r="AP196" s="760"/>
      <c r="AQ196" s="760"/>
      <c r="AR196" s="760"/>
      <c r="AS196" s="760"/>
      <c r="AT196" s="760"/>
      <c r="AU196" s="760"/>
      <c r="AV196" s="760"/>
      <c r="AW196" s="760"/>
      <c r="AX196" s="760"/>
      <c r="AY196" s="760"/>
      <c r="AZ196" s="760"/>
      <c r="BA196" s="760"/>
      <c r="BB196" s="760"/>
      <c r="BC196" s="39"/>
      <c r="BD196" s="129"/>
      <c r="BE196" s="941"/>
      <c r="BF196" s="258"/>
      <c r="BG196" s="941"/>
      <c r="BH196" s="136"/>
      <c r="BI196" s="941"/>
      <c r="BJ196" s="941"/>
      <c r="BK196" s="941"/>
      <c r="BL196" s="941"/>
      <c r="BM196" s="941"/>
      <c r="BN196" s="941"/>
      <c r="BO196" s="941"/>
      <c r="BP196" s="941"/>
      <c r="BQ196" s="941"/>
      <c r="BR196" s="941"/>
      <c r="BS196" s="941"/>
      <c r="BT196" s="941"/>
      <c r="BU196" s="941"/>
      <c r="BV196" s="941"/>
      <c r="BW196" s="941"/>
      <c r="BX196" s="941"/>
      <c r="BY196" s="941"/>
      <c r="BZ196" s="941"/>
      <c r="CA196" s="941"/>
      <c r="CB196" s="941"/>
      <c r="CC196" s="941"/>
      <c r="CD196" s="941"/>
      <c r="CE196" s="941"/>
      <c r="CF196" s="941"/>
      <c r="CG196" s="941"/>
      <c r="CH196" s="941"/>
      <c r="CI196" s="941"/>
      <c r="CJ196" s="941"/>
      <c r="CK196" s="941"/>
      <c r="CL196" s="941"/>
      <c r="CM196" s="941"/>
      <c r="CN196" s="941"/>
      <c r="CO196" s="941"/>
      <c r="CP196" s="941"/>
      <c r="CQ196" s="941"/>
      <c r="CR196" s="941"/>
      <c r="CS196" s="771"/>
      <c r="CT196" s="941"/>
      <c r="CU196" s="941"/>
      <c r="CV196" s="941"/>
      <c r="CW196" s="771"/>
      <c r="CX196" s="771"/>
      <c r="CY196" s="771"/>
      <c r="CZ196" s="771"/>
      <c r="DA196" s="771"/>
      <c r="DB196" s="771"/>
      <c r="DC196" s="771"/>
      <c r="DD196" s="771"/>
      <c r="DE196" s="771"/>
      <c r="DF196" s="771"/>
      <c r="DG196" s="771"/>
      <c r="DH196" s="771"/>
      <c r="DI196" s="771"/>
      <c r="DJ196" s="771"/>
      <c r="DK196" s="771"/>
      <c r="DL196" s="771"/>
      <c r="DM196" s="771"/>
      <c r="DN196" s="771"/>
      <c r="DO196" s="771"/>
      <c r="DP196" s="771"/>
      <c r="DQ196" s="771"/>
      <c r="DR196" s="771"/>
      <c r="DS196" s="771"/>
      <c r="DT196" s="771"/>
      <c r="DU196" s="771"/>
      <c r="DV196" s="771"/>
      <c r="DW196" s="771"/>
      <c r="DX196" s="771"/>
      <c r="DY196" s="771"/>
      <c r="DZ196" s="771"/>
      <c r="EA196" s="771"/>
      <c r="EB196" s="771"/>
      <c r="EC196" s="771"/>
      <c r="ED196" s="771"/>
      <c r="EE196" s="771"/>
      <c r="EF196" s="771"/>
      <c r="EG196" s="771"/>
      <c r="EH196" s="771"/>
      <c r="EI196" s="771"/>
      <c r="EJ196" s="771"/>
      <c r="EK196" s="771"/>
      <c r="EL196" s="771"/>
      <c r="EM196" s="771"/>
      <c r="EN196" s="771"/>
    </row>
    <row r="197" spans="1:144">
      <c r="A197" s="1435" t="s">
        <v>470</v>
      </c>
      <c r="B197" s="1436"/>
      <c r="C197" s="1436"/>
      <c r="D197" s="1436"/>
      <c r="E197" s="1436"/>
      <c r="F197" s="1436"/>
      <c r="G197" s="1436"/>
      <c r="H197" s="1436"/>
      <c r="I197" s="1436"/>
      <c r="J197" s="1436"/>
      <c r="K197" s="840">
        <f>COUNTIFS(L25:M34,"&gt;59")</f>
        <v>0</v>
      </c>
      <c r="L197" s="760"/>
      <c r="M197" s="760"/>
      <c r="N197" s="941"/>
      <c r="O197" s="760"/>
      <c r="P197" s="831">
        <v>5</v>
      </c>
      <c r="Q197" s="1501" t="s">
        <v>119</v>
      </c>
      <c r="R197" s="1502"/>
      <c r="S197" s="1502"/>
      <c r="T197" s="1503"/>
      <c r="U197" s="760"/>
      <c r="V197" s="941"/>
      <c r="W197" s="941"/>
      <c r="X197" s="832">
        <v>5</v>
      </c>
      <c r="Y197" s="153" t="s">
        <v>471</v>
      </c>
      <c r="Z197" s="833"/>
      <c r="AA197" s="834"/>
      <c r="AB197" s="835"/>
      <c r="AC197" s="760"/>
      <c r="AD197" s="768"/>
      <c r="AE197" s="941"/>
      <c r="AF197" s="941"/>
      <c r="AG197" s="941"/>
      <c r="AH197" s="760"/>
      <c r="AI197" s="760"/>
      <c r="AJ197" s="760"/>
      <c r="AK197" s="760"/>
      <c r="AL197" s="941"/>
      <c r="AM197" s="838"/>
      <c r="AN197" s="760"/>
      <c r="AO197" s="760"/>
      <c r="AP197" s="760"/>
      <c r="AQ197" s="760"/>
      <c r="AR197" s="760"/>
      <c r="AS197" s="760"/>
      <c r="AT197" s="760"/>
      <c r="AU197" s="760"/>
      <c r="AV197" s="760"/>
      <c r="AW197" s="760"/>
      <c r="AX197" s="760"/>
      <c r="AY197" s="760"/>
      <c r="AZ197" s="760"/>
      <c r="BA197" s="760"/>
      <c r="BB197" s="760"/>
      <c r="BC197" s="39"/>
      <c r="BD197" s="129"/>
      <c r="BE197" s="941"/>
      <c r="BF197" s="258"/>
      <c r="BG197" s="941"/>
      <c r="BH197" s="136"/>
      <c r="BI197" s="941"/>
      <c r="BJ197" s="941"/>
      <c r="BK197" s="941"/>
      <c r="BL197" s="941"/>
      <c r="BM197" s="941"/>
      <c r="BN197" s="941"/>
      <c r="BO197" s="941"/>
      <c r="BP197" s="941"/>
      <c r="BQ197" s="941"/>
      <c r="BR197" s="941"/>
      <c r="BS197" s="941"/>
      <c r="BT197" s="941"/>
      <c r="BU197" s="39"/>
      <c r="BV197" s="39"/>
      <c r="BW197" s="39"/>
      <c r="BX197" s="39"/>
      <c r="BY197" s="39"/>
      <c r="BZ197" s="39"/>
      <c r="CA197" s="39"/>
      <c r="CB197" s="941"/>
      <c r="CC197" s="941"/>
      <c r="CD197" s="941"/>
      <c r="CE197" s="941"/>
      <c r="CF197" s="941"/>
      <c r="CG197" s="941"/>
      <c r="CH197" s="941"/>
      <c r="CI197" s="941"/>
      <c r="CJ197" s="941"/>
      <c r="CK197" s="941"/>
      <c r="CL197" s="941"/>
      <c r="CM197" s="941"/>
      <c r="CN197" s="941"/>
      <c r="CO197" s="941"/>
      <c r="CP197" s="941"/>
      <c r="CQ197" s="941"/>
      <c r="CR197" s="941"/>
      <c r="CS197" s="771"/>
      <c r="CT197" s="941"/>
      <c r="CU197" s="941"/>
      <c r="CV197" s="941"/>
      <c r="CW197" s="771"/>
      <c r="CX197" s="771"/>
      <c r="CY197" s="771"/>
      <c r="CZ197" s="771"/>
      <c r="DA197" s="771"/>
      <c r="DB197" s="771"/>
      <c r="DC197" s="771"/>
      <c r="DD197" s="771"/>
      <c r="DE197" s="771"/>
      <c r="DF197" s="771"/>
      <c r="DG197" s="771"/>
      <c r="DH197" s="771"/>
      <c r="DI197" s="771"/>
      <c r="DJ197" s="771"/>
      <c r="DK197" s="771"/>
      <c r="DL197" s="771"/>
      <c r="DM197" s="771"/>
      <c r="DN197" s="771"/>
      <c r="DO197" s="771"/>
      <c r="DP197" s="771"/>
      <c r="DQ197" s="771"/>
      <c r="DR197" s="771"/>
      <c r="DS197" s="771"/>
      <c r="DT197" s="771"/>
      <c r="DU197" s="771"/>
      <c r="DV197" s="771"/>
      <c r="DW197" s="771"/>
      <c r="DX197" s="771"/>
      <c r="DY197" s="771"/>
      <c r="DZ197" s="771"/>
      <c r="EA197" s="771"/>
      <c r="EB197" s="771"/>
      <c r="EC197" s="771"/>
      <c r="ED197" s="771"/>
      <c r="EE197" s="771"/>
      <c r="EF197" s="771"/>
      <c r="EG197" s="771"/>
      <c r="EH197" s="771"/>
      <c r="EI197" s="771"/>
      <c r="EJ197" s="771"/>
      <c r="EK197" s="771"/>
      <c r="EL197" s="771"/>
      <c r="EM197" s="771"/>
      <c r="EN197" s="771"/>
    </row>
    <row r="198" spans="1:144" ht="48.6">
      <c r="A198" s="841"/>
      <c r="B198" s="760"/>
      <c r="C198" s="941"/>
      <c r="D198" s="760"/>
      <c r="E198" s="760"/>
      <c r="F198" s="760"/>
      <c r="G198" s="760"/>
      <c r="H198" s="760"/>
      <c r="I198" s="760"/>
      <c r="J198" s="760"/>
      <c r="K198" s="760"/>
      <c r="L198" s="760"/>
      <c r="M198" s="760"/>
      <c r="N198" s="941"/>
      <c r="O198" s="35" t="s">
        <v>48</v>
      </c>
      <c r="P198" s="35" t="s">
        <v>472</v>
      </c>
      <c r="Q198" s="760"/>
      <c r="R198" s="760"/>
      <c r="S198" s="760"/>
      <c r="T198" s="760"/>
      <c r="U198" s="760"/>
      <c r="V198" s="941"/>
      <c r="W198" s="941"/>
      <c r="X198" s="832">
        <v>6</v>
      </c>
      <c r="Y198" s="153" t="s">
        <v>473</v>
      </c>
      <c r="Z198" s="833"/>
      <c r="AA198" s="834"/>
      <c r="AB198" s="835"/>
      <c r="AC198" s="760"/>
      <c r="AD198" s="760"/>
      <c r="AE198" s="941"/>
      <c r="AF198" s="941"/>
      <c r="AG198" s="941"/>
      <c r="AH198" s="760"/>
      <c r="AI198" s="760"/>
      <c r="AJ198" s="760"/>
      <c r="AK198" s="760"/>
      <c r="AL198" s="941"/>
      <c r="AM198" s="838"/>
      <c r="AN198" s="760"/>
      <c r="AO198" s="760"/>
      <c r="AP198" s="760"/>
      <c r="AQ198" s="760"/>
      <c r="AR198" s="760"/>
      <c r="AS198" s="760"/>
      <c r="AT198" s="760"/>
      <c r="AU198" s="760"/>
      <c r="AV198" s="760"/>
      <c r="AW198" s="760"/>
      <c r="AX198" s="760"/>
      <c r="AY198" s="760"/>
      <c r="AZ198" s="760"/>
      <c r="BA198" s="760"/>
      <c r="BB198" s="760"/>
      <c r="BC198" s="39"/>
      <c r="BD198" s="129"/>
      <c r="BE198" s="941"/>
      <c r="BF198" s="258"/>
      <c r="BG198" s="941"/>
      <c r="BH198" s="129"/>
      <c r="BI198" s="39"/>
      <c r="BJ198" s="39"/>
      <c r="BK198" s="39"/>
      <c r="BL198" s="941"/>
      <c r="BM198" s="941"/>
      <c r="BN198" s="941"/>
      <c r="BO198" s="941"/>
      <c r="BP198" s="941"/>
      <c r="BQ198" s="941"/>
      <c r="BR198" s="941"/>
      <c r="BS198" s="941"/>
      <c r="BT198" s="941"/>
      <c r="BU198" s="258"/>
      <c r="BV198" s="258"/>
      <c r="BW198" s="258"/>
      <c r="BX198" s="258"/>
      <c r="BY198" s="258"/>
      <c r="BZ198" s="258"/>
      <c r="CA198" s="258"/>
      <c r="CB198" s="39"/>
      <c r="CC198" s="39"/>
      <c r="CD198" s="941"/>
      <c r="CE198" s="941"/>
      <c r="CF198" s="941"/>
      <c r="CG198" s="941"/>
      <c r="CH198" s="941"/>
      <c r="CI198" s="941"/>
      <c r="CJ198" s="941"/>
      <c r="CK198" s="941"/>
      <c r="CL198" s="941"/>
      <c r="CM198" s="941"/>
      <c r="CN198" s="941"/>
      <c r="CO198" s="941"/>
      <c r="CP198" s="941"/>
      <c r="CQ198" s="941"/>
      <c r="CR198" s="941"/>
      <c r="CS198" s="771"/>
      <c r="CT198" s="941"/>
      <c r="CU198" s="941"/>
      <c r="CV198" s="941"/>
      <c r="CW198" s="771"/>
      <c r="CX198" s="771"/>
      <c r="CY198" s="771"/>
      <c r="CZ198" s="771"/>
      <c r="DA198" s="771"/>
      <c r="DB198" s="771"/>
      <c r="DC198" s="771"/>
      <c r="DD198" s="771"/>
      <c r="DE198" s="771"/>
      <c r="DF198" s="771"/>
      <c r="DG198" s="771"/>
      <c r="DH198" s="771"/>
      <c r="DI198" s="771"/>
      <c r="DJ198" s="771"/>
      <c r="DK198" s="771"/>
      <c r="DL198" s="771"/>
      <c r="DM198" s="771"/>
      <c r="DN198" s="771"/>
      <c r="DO198" s="771"/>
      <c r="DP198" s="771"/>
      <c r="DQ198" s="771"/>
      <c r="DR198" s="771"/>
      <c r="DS198" s="771"/>
      <c r="DT198" s="771"/>
      <c r="DU198" s="771"/>
      <c r="DV198" s="771"/>
      <c r="DW198" s="771"/>
      <c r="DX198" s="771"/>
      <c r="DY198" s="771"/>
      <c r="DZ198" s="771"/>
      <c r="EA198" s="771"/>
      <c r="EB198" s="771"/>
      <c r="EC198" s="771"/>
      <c r="ED198" s="771"/>
      <c r="EE198" s="771"/>
      <c r="EF198" s="771"/>
      <c r="EG198" s="771"/>
      <c r="EH198" s="771"/>
      <c r="EI198" s="771"/>
      <c r="EJ198" s="771"/>
      <c r="EK198" s="771"/>
      <c r="EL198" s="771"/>
      <c r="EM198" s="771"/>
      <c r="EN198" s="771"/>
    </row>
    <row r="199" spans="1:144" s="3" customFormat="1">
      <c r="A199" s="1787" t="s">
        <v>474</v>
      </c>
      <c r="B199" s="1787"/>
      <c r="C199" s="1787"/>
      <c r="D199" s="1787"/>
      <c r="E199" s="1787"/>
      <c r="F199" s="1787"/>
      <c r="G199" s="1787"/>
      <c r="H199" s="1787"/>
      <c r="I199" s="1787"/>
      <c r="J199" s="1787"/>
      <c r="K199" s="1787"/>
      <c r="L199" s="1787"/>
      <c r="M199" s="941"/>
      <c r="N199" s="941"/>
      <c r="O199" s="839" t="s">
        <v>90</v>
      </c>
      <c r="P199" s="839" t="s">
        <v>244</v>
      </c>
      <c r="Q199" s="842"/>
      <c r="R199" s="842"/>
      <c r="S199" s="842"/>
      <c r="T199" s="941"/>
      <c r="U199" s="941"/>
      <c r="V199" s="941"/>
      <c r="W199" s="941"/>
      <c r="X199" s="832">
        <v>7</v>
      </c>
      <c r="Y199" s="153" t="s">
        <v>475</v>
      </c>
      <c r="Z199" s="833"/>
      <c r="AA199" s="834"/>
      <c r="AB199" s="835"/>
      <c r="AC199" s="941"/>
      <c r="AD199" s="941"/>
      <c r="AE199" s="941"/>
      <c r="AF199" s="941"/>
      <c r="AG199" s="941"/>
      <c r="AH199" s="246"/>
      <c r="AI199" s="941"/>
      <c r="AJ199" s="941"/>
      <c r="AK199" s="760"/>
      <c r="AL199" s="941"/>
      <c r="AM199" s="838"/>
      <c r="AN199" s="760"/>
      <c r="AO199" s="760"/>
      <c r="AP199" s="760"/>
      <c r="AQ199" s="760"/>
      <c r="AR199" s="760"/>
      <c r="AS199" s="760"/>
      <c r="AT199" s="760"/>
      <c r="AU199" s="941"/>
      <c r="AV199" s="941"/>
      <c r="AW199" s="941"/>
      <c r="AX199" s="941"/>
      <c r="AY199" s="941"/>
      <c r="AZ199" s="941"/>
      <c r="BA199" s="941"/>
      <c r="BB199" s="941"/>
      <c r="BC199" s="39"/>
      <c r="BD199" s="129"/>
      <c r="BE199" s="39"/>
      <c r="BF199" s="252"/>
      <c r="BG199" s="39"/>
      <c r="BH199" s="136"/>
      <c r="BI199" s="258"/>
      <c r="BJ199" s="258"/>
      <c r="BK199" s="258"/>
      <c r="BL199" s="941"/>
      <c r="BM199" s="941"/>
      <c r="BN199" s="941"/>
      <c r="BO199" s="941"/>
      <c r="BP199" s="941"/>
      <c r="BQ199" s="941"/>
      <c r="BR199" s="941"/>
      <c r="BS199" s="941"/>
      <c r="BT199" s="941"/>
      <c r="BU199" s="39"/>
      <c r="BV199" s="39"/>
      <c r="BW199" s="39"/>
      <c r="BX199" s="39"/>
      <c r="BY199" s="39"/>
      <c r="BZ199" s="39"/>
      <c r="CA199" s="39"/>
      <c r="CB199" s="258"/>
      <c r="CC199" s="258"/>
      <c r="CD199" s="39"/>
      <c r="CE199" s="39"/>
      <c r="CF199" s="39"/>
      <c r="CG199" s="39"/>
      <c r="CH199" s="39"/>
      <c r="CI199" s="39"/>
      <c r="CJ199" s="941"/>
      <c r="CK199" s="941"/>
      <c r="CL199" s="941"/>
      <c r="CM199" s="941"/>
      <c r="CN199" s="941"/>
      <c r="CO199" s="941"/>
      <c r="CP199" s="941"/>
      <c r="CQ199" s="941"/>
      <c r="CR199" s="941"/>
      <c r="CS199" s="941"/>
      <c r="CT199" s="941"/>
      <c r="CU199" s="941"/>
      <c r="CV199" s="941"/>
      <c r="CW199" s="941"/>
      <c r="CX199" s="941"/>
      <c r="CY199" s="941"/>
      <c r="CZ199" s="941"/>
      <c r="DA199" s="941"/>
      <c r="DB199" s="941"/>
      <c r="DC199" s="941"/>
      <c r="DD199" s="941"/>
      <c r="DE199" s="941"/>
      <c r="DF199" s="941"/>
      <c r="DG199" s="941"/>
      <c r="DH199" s="941"/>
      <c r="DI199" s="941"/>
      <c r="DJ199" s="941"/>
      <c r="DK199" s="941"/>
      <c r="DL199" s="941"/>
      <c r="DM199" s="941"/>
      <c r="DN199" s="941"/>
      <c r="DO199" s="941"/>
      <c r="DP199" s="941"/>
      <c r="DQ199" s="941"/>
      <c r="DR199" s="941"/>
      <c r="DS199" s="941"/>
      <c r="DT199" s="941"/>
      <c r="DU199" s="941"/>
      <c r="DV199" s="941"/>
      <c r="DW199" s="941"/>
      <c r="DX199" s="941"/>
      <c r="DY199" s="941"/>
      <c r="DZ199" s="941"/>
      <c r="EA199" s="941"/>
      <c r="EB199" s="941"/>
      <c r="EC199" s="941"/>
      <c r="ED199" s="941"/>
      <c r="EE199" s="941"/>
      <c r="EF199" s="941"/>
      <c r="EG199" s="941"/>
      <c r="EH199" s="941"/>
      <c r="EI199" s="941"/>
      <c r="EJ199" s="941"/>
      <c r="EK199" s="941"/>
      <c r="EL199" s="941"/>
      <c r="EM199" s="941"/>
      <c r="EN199" s="941"/>
    </row>
    <row r="200" spans="1:144" s="3" customFormat="1">
      <c r="A200" s="1786" t="s">
        <v>193</v>
      </c>
      <c r="B200" s="1786"/>
      <c r="C200" s="1786"/>
      <c r="D200" s="1786"/>
      <c r="E200" s="1786"/>
      <c r="F200" s="1787" t="s">
        <v>194</v>
      </c>
      <c r="G200" s="1787"/>
      <c r="H200" s="1787"/>
      <c r="I200" s="1787"/>
      <c r="J200" s="1787"/>
      <c r="K200" s="1787"/>
      <c r="L200" s="1787"/>
      <c r="M200" s="761"/>
      <c r="N200" s="246"/>
      <c r="O200" s="839" t="s">
        <v>91</v>
      </c>
      <c r="P200" s="839" t="s">
        <v>476</v>
      </c>
      <c r="Q200" s="246"/>
      <c r="R200" s="1437" t="s">
        <v>477</v>
      </c>
      <c r="S200" s="1438"/>
      <c r="T200" s="1438"/>
      <c r="U200" s="1438"/>
      <c r="V200" s="1439"/>
      <c r="W200" s="39"/>
      <c r="X200" s="832">
        <v>8</v>
      </c>
      <c r="Y200" s="153" t="s">
        <v>478</v>
      </c>
      <c r="Z200" s="833"/>
      <c r="AA200" s="834"/>
      <c r="AB200" s="835"/>
      <c r="AC200" s="246"/>
      <c r="AD200" s="246"/>
      <c r="AE200" s="246"/>
      <c r="AF200" s="246"/>
      <c r="AG200" s="246"/>
      <c r="AH200" s="246"/>
      <c r="AI200" s="246"/>
      <c r="AJ200" s="246"/>
      <c r="AK200" s="246"/>
      <c r="AL200" s="246"/>
      <c r="AM200" s="843"/>
      <c r="AN200" s="246"/>
      <c r="AO200" s="246"/>
      <c r="AP200" s="246"/>
      <c r="AQ200" s="246"/>
      <c r="AR200" s="246"/>
      <c r="AS200" s="246"/>
      <c r="AT200" s="246"/>
      <c r="AU200" s="941"/>
      <c r="AV200" s="941"/>
      <c r="AW200" s="941"/>
      <c r="AX200" s="941"/>
      <c r="AY200" s="941"/>
      <c r="AZ200" s="941"/>
      <c r="BA200" s="941"/>
      <c r="BB200" s="941"/>
      <c r="BC200" s="39"/>
      <c r="BD200" s="129"/>
      <c r="BE200" s="258"/>
      <c r="BF200" s="258"/>
      <c r="BG200" s="258"/>
      <c r="BH200" s="129"/>
      <c r="BI200" s="39"/>
      <c r="BJ200" s="39"/>
      <c r="BK200" s="39"/>
      <c r="BL200" s="941"/>
      <c r="BM200" s="941"/>
      <c r="BN200" s="941"/>
      <c r="BO200" s="941"/>
      <c r="BP200" s="941"/>
      <c r="BQ200" s="941"/>
      <c r="BR200" s="941"/>
      <c r="BS200" s="941"/>
      <c r="BT200" s="941"/>
      <c r="BU200" s="844"/>
      <c r="BV200" s="844"/>
      <c r="BW200" s="844"/>
      <c r="BX200" s="844"/>
      <c r="BY200" s="844"/>
      <c r="BZ200" s="844"/>
      <c r="CA200" s="844"/>
      <c r="CB200" s="39"/>
      <c r="CC200" s="39"/>
      <c r="CD200" s="258"/>
      <c r="CE200" s="258"/>
      <c r="CF200" s="258"/>
      <c r="CG200" s="258"/>
      <c r="CH200" s="258"/>
      <c r="CI200" s="258"/>
      <c r="CJ200" s="941"/>
      <c r="CK200" s="941"/>
      <c r="CL200" s="941"/>
      <c r="CM200" s="941"/>
      <c r="CN200" s="941"/>
      <c r="CO200" s="941"/>
      <c r="CP200" s="941"/>
      <c r="CQ200" s="941"/>
      <c r="CR200" s="941"/>
      <c r="CS200" s="941"/>
      <c r="CT200" s="941"/>
      <c r="CU200" s="941"/>
      <c r="CV200" s="941"/>
      <c r="CW200" s="941"/>
      <c r="CX200" s="941"/>
      <c r="CY200" s="941"/>
      <c r="CZ200" s="941"/>
      <c r="DA200" s="941"/>
      <c r="DB200" s="941"/>
      <c r="DC200" s="941"/>
      <c r="DD200" s="941"/>
      <c r="DE200" s="941"/>
      <c r="DF200" s="941"/>
      <c r="DG200" s="941"/>
      <c r="DH200" s="941"/>
      <c r="DI200" s="941"/>
      <c r="DJ200" s="941"/>
      <c r="DK200" s="941"/>
      <c r="DL200" s="941"/>
      <c r="DM200" s="941"/>
      <c r="DN200" s="941"/>
      <c r="DO200" s="941"/>
      <c r="DP200" s="941"/>
      <c r="DQ200" s="941"/>
      <c r="DR200" s="941"/>
      <c r="DS200" s="941"/>
      <c r="DT200" s="941"/>
      <c r="DU200" s="941"/>
      <c r="DV200" s="941"/>
      <c r="DW200" s="941"/>
      <c r="DX200" s="941"/>
      <c r="DY200" s="941"/>
      <c r="DZ200" s="941"/>
      <c r="EA200" s="941"/>
      <c r="EB200" s="941"/>
      <c r="EC200" s="941"/>
      <c r="ED200" s="941"/>
      <c r="EE200" s="941"/>
      <c r="EF200" s="941"/>
      <c r="EG200" s="941"/>
      <c r="EH200" s="941"/>
      <c r="EI200" s="941"/>
      <c r="EJ200" s="941"/>
      <c r="EK200" s="941"/>
      <c r="EL200" s="941"/>
      <c r="EM200" s="941"/>
      <c r="EN200" s="941"/>
    </row>
    <row r="201" spans="1:144">
      <c r="A201" s="509" t="s">
        <v>331</v>
      </c>
      <c r="B201" s="834"/>
      <c r="C201" s="833"/>
      <c r="D201" s="834"/>
      <c r="E201" s="845">
        <f>EE1</f>
        <v>0</v>
      </c>
      <c r="F201" s="1839" t="s">
        <v>331</v>
      </c>
      <c r="G201" s="1839"/>
      <c r="H201" s="1839"/>
      <c r="I201" s="1839"/>
      <c r="J201" s="1839"/>
      <c r="K201" s="1839"/>
      <c r="L201" s="846">
        <f>EJ1</f>
        <v>0</v>
      </c>
      <c r="M201" s="761"/>
      <c r="N201" s="246"/>
      <c r="O201" s="839" t="s">
        <v>92</v>
      </c>
      <c r="P201" s="839" t="s">
        <v>243</v>
      </c>
      <c r="Q201" s="768"/>
      <c r="R201" s="839">
        <v>1</v>
      </c>
      <c r="S201" s="153" t="s">
        <v>236</v>
      </c>
      <c r="T201" s="833"/>
      <c r="U201" s="834"/>
      <c r="V201" s="847"/>
      <c r="W201" s="941"/>
      <c r="X201" s="832">
        <v>9</v>
      </c>
      <c r="Y201" s="848" t="s">
        <v>479</v>
      </c>
      <c r="Z201" s="768"/>
      <c r="AA201" s="768"/>
      <c r="AB201" s="837"/>
      <c r="AC201" s="768"/>
      <c r="AD201" s="768"/>
      <c r="AE201" s="246"/>
      <c r="AF201" s="246"/>
      <c r="AG201" s="246"/>
      <c r="AH201" s="768"/>
      <c r="AI201" s="768"/>
      <c r="AJ201" s="768"/>
      <c r="AK201" s="768"/>
      <c r="AL201" s="246"/>
      <c r="AM201" s="837"/>
      <c r="AN201" s="768"/>
      <c r="AO201" s="768"/>
      <c r="AP201" s="768"/>
      <c r="AQ201" s="768"/>
      <c r="AR201" s="768"/>
      <c r="AS201" s="768"/>
      <c r="AT201" s="768"/>
      <c r="AU201" s="760"/>
      <c r="AV201" s="760"/>
      <c r="AW201" s="760"/>
      <c r="AX201" s="760"/>
      <c r="AY201" s="760"/>
      <c r="AZ201" s="760"/>
      <c r="BA201" s="760"/>
      <c r="BB201" s="760"/>
      <c r="BC201" s="39"/>
      <c r="BD201" s="129"/>
      <c r="BE201" s="39"/>
      <c r="BF201" s="252"/>
      <c r="BG201" s="39"/>
      <c r="BH201" s="136"/>
      <c r="BI201" s="941"/>
      <c r="BJ201" s="941"/>
      <c r="BK201" s="941"/>
      <c r="BL201" s="941"/>
      <c r="BM201" s="941"/>
      <c r="BN201" s="941"/>
      <c r="BO201" s="941"/>
      <c r="BP201" s="941"/>
      <c r="BQ201" s="941"/>
      <c r="BR201" s="941"/>
      <c r="BS201" s="941"/>
      <c r="BT201" s="941"/>
      <c r="BU201" s="40"/>
      <c r="BV201" s="40"/>
      <c r="BW201" s="40"/>
      <c r="BX201" s="40"/>
      <c r="BY201" s="40"/>
      <c r="BZ201" s="40"/>
      <c r="CA201" s="40"/>
      <c r="CB201" s="844"/>
      <c r="CC201" s="844"/>
      <c r="CD201" s="39"/>
      <c r="CE201" s="39"/>
      <c r="CF201" s="39"/>
      <c r="CG201" s="39"/>
      <c r="CH201" s="39"/>
      <c r="CI201" s="39"/>
      <c r="CJ201" s="941"/>
      <c r="CK201" s="941"/>
      <c r="CL201" s="941"/>
      <c r="CM201" s="941"/>
      <c r="CN201" s="941"/>
      <c r="CO201" s="941"/>
      <c r="CP201" s="941"/>
      <c r="CQ201" s="941"/>
      <c r="CR201" s="941"/>
      <c r="CS201" s="771"/>
      <c r="CT201" s="941"/>
      <c r="CU201" s="941"/>
      <c r="CV201" s="941"/>
      <c r="CW201" s="771"/>
      <c r="CX201" s="771"/>
      <c r="CY201" s="771"/>
      <c r="CZ201" s="771"/>
      <c r="DA201" s="771"/>
      <c r="DB201" s="771"/>
      <c r="DC201" s="771"/>
      <c r="DD201" s="771"/>
      <c r="DE201" s="771"/>
      <c r="DF201" s="771"/>
      <c r="DG201" s="771"/>
      <c r="DH201" s="771"/>
      <c r="DI201" s="771"/>
      <c r="DJ201" s="771"/>
      <c r="DK201" s="771"/>
      <c r="DL201" s="771"/>
      <c r="DM201" s="771"/>
      <c r="DN201" s="771"/>
      <c r="DO201" s="771"/>
      <c r="DP201" s="771"/>
      <c r="DQ201" s="771"/>
      <c r="DR201" s="771"/>
      <c r="DS201" s="771"/>
      <c r="DT201" s="771"/>
      <c r="DU201" s="771"/>
      <c r="DV201" s="771"/>
      <c r="DW201" s="771"/>
      <c r="DX201" s="771"/>
      <c r="DY201" s="771"/>
      <c r="DZ201" s="771"/>
      <c r="EA201" s="771"/>
      <c r="EB201" s="771"/>
      <c r="EC201" s="771"/>
      <c r="ED201" s="771"/>
      <c r="EE201" s="771"/>
      <c r="EF201" s="771"/>
      <c r="EG201" s="771"/>
      <c r="EH201" s="771"/>
      <c r="EI201" s="771"/>
      <c r="EJ201" s="771"/>
      <c r="EK201" s="771"/>
      <c r="EL201" s="771"/>
      <c r="EM201" s="771"/>
      <c r="EN201" s="771"/>
    </row>
    <row r="202" spans="1:144">
      <c r="A202" s="509" t="s">
        <v>333</v>
      </c>
      <c r="B202" s="834"/>
      <c r="C202" s="833"/>
      <c r="D202" s="834"/>
      <c r="E202" s="845">
        <f>EF1</f>
        <v>0</v>
      </c>
      <c r="F202" s="1839" t="s">
        <v>333</v>
      </c>
      <c r="G202" s="1839"/>
      <c r="H202" s="1839"/>
      <c r="I202" s="1839"/>
      <c r="J202" s="1839"/>
      <c r="K202" s="1839"/>
      <c r="L202" s="846">
        <f>EK1</f>
        <v>0</v>
      </c>
      <c r="M202" s="768"/>
      <c r="N202" s="246"/>
      <c r="O202" s="839" t="s">
        <v>93</v>
      </c>
      <c r="P202" s="839" t="s">
        <v>480</v>
      </c>
      <c r="Q202" s="768"/>
      <c r="R202" s="839">
        <v>2</v>
      </c>
      <c r="S202" s="153" t="s">
        <v>481</v>
      </c>
      <c r="T202" s="833"/>
      <c r="U202" s="834"/>
      <c r="V202" s="847"/>
      <c r="W202" s="941"/>
      <c r="X202" s="832">
        <v>10</v>
      </c>
      <c r="Y202" s="153" t="s">
        <v>482</v>
      </c>
      <c r="Z202" s="833"/>
      <c r="AA202" s="834"/>
      <c r="AB202" s="835"/>
      <c r="AC202" s="768"/>
      <c r="AD202" s="768"/>
      <c r="AE202" s="246"/>
      <c r="AF202" s="246"/>
      <c r="AG202" s="246"/>
      <c r="AH202" s="768"/>
      <c r="AI202" s="768"/>
      <c r="AJ202" s="768"/>
      <c r="AK202" s="768"/>
      <c r="AL202" s="246"/>
      <c r="AM202" s="837"/>
      <c r="AN202" s="768"/>
      <c r="AO202" s="768"/>
      <c r="AP202" s="768"/>
      <c r="AQ202" s="768"/>
      <c r="AR202" s="768"/>
      <c r="AS202" s="768"/>
      <c r="AT202" s="768"/>
      <c r="AU202" s="760"/>
      <c r="AV202" s="760"/>
      <c r="AW202" s="760"/>
      <c r="AX202" s="760"/>
      <c r="AY202" s="760"/>
      <c r="AZ202" s="760"/>
      <c r="BA202" s="760"/>
      <c r="BB202" s="760"/>
      <c r="BC202" s="39"/>
      <c r="BD202" s="129"/>
      <c r="BE202" s="941"/>
      <c r="BF202" s="258"/>
      <c r="BG202" s="941"/>
      <c r="BH202" s="136"/>
      <c r="BI202" s="941"/>
      <c r="BJ202" s="941"/>
      <c r="BK202" s="941"/>
      <c r="BL202" s="941"/>
      <c r="BM202" s="941"/>
      <c r="BN202" s="941"/>
      <c r="BO202" s="941"/>
      <c r="BP202" s="941"/>
      <c r="BQ202" s="941"/>
      <c r="BR202" s="941"/>
      <c r="BS202" s="941"/>
      <c r="BT202" s="941"/>
      <c r="BU202" s="941"/>
      <c r="BV202" s="941"/>
      <c r="BW202" s="941"/>
      <c r="BX202" s="941"/>
      <c r="BY202" s="941"/>
      <c r="BZ202" s="941"/>
      <c r="CA202" s="941"/>
      <c r="CB202" s="40"/>
      <c r="CC202" s="40"/>
      <c r="CD202" s="844"/>
      <c r="CE202" s="844"/>
      <c r="CF202" s="844"/>
      <c r="CG202" s="844"/>
      <c r="CH202" s="844"/>
      <c r="CI202" s="844"/>
      <c r="CJ202" s="941"/>
      <c r="CK202" s="941"/>
      <c r="CL202" s="941"/>
      <c r="CM202" s="941"/>
      <c r="CN202" s="941"/>
      <c r="CO202" s="941"/>
      <c r="CP202" s="941"/>
      <c r="CQ202" s="941"/>
      <c r="CR202" s="941"/>
      <c r="CS202" s="771"/>
      <c r="CT202" s="941"/>
      <c r="CU202" s="941"/>
      <c r="CV202" s="941"/>
      <c r="CW202" s="771"/>
      <c r="CX202" s="771"/>
      <c r="CY202" s="771"/>
      <c r="CZ202" s="771"/>
      <c r="DA202" s="771"/>
      <c r="DB202" s="771"/>
      <c r="DC202" s="771"/>
      <c r="DD202" s="771"/>
      <c r="DE202" s="771"/>
      <c r="DF202" s="771"/>
      <c r="DG202" s="771"/>
      <c r="DH202" s="771"/>
      <c r="DI202" s="771"/>
      <c r="DJ202" s="771"/>
      <c r="DK202" s="771"/>
      <c r="DL202" s="771"/>
      <c r="DM202" s="771"/>
      <c r="DN202" s="771"/>
      <c r="DO202" s="771"/>
      <c r="DP202" s="771"/>
      <c r="DQ202" s="771"/>
      <c r="DR202" s="771"/>
      <c r="DS202" s="771"/>
      <c r="DT202" s="771"/>
      <c r="DU202" s="771"/>
      <c r="DV202" s="771"/>
      <c r="DW202" s="771"/>
      <c r="DX202" s="771"/>
      <c r="DY202" s="771"/>
      <c r="DZ202" s="771"/>
      <c r="EA202" s="771"/>
      <c r="EB202" s="771"/>
      <c r="EC202" s="771"/>
      <c r="ED202" s="771"/>
      <c r="EE202" s="771"/>
      <c r="EF202" s="771"/>
      <c r="EG202" s="771"/>
      <c r="EH202" s="771"/>
      <c r="EI202" s="771"/>
      <c r="EJ202" s="771"/>
      <c r="EK202" s="771"/>
      <c r="EL202" s="771"/>
      <c r="EM202" s="771"/>
      <c r="EN202" s="771"/>
    </row>
    <row r="203" spans="1:144">
      <c r="A203" s="509" t="s">
        <v>124</v>
      </c>
      <c r="B203" s="834"/>
      <c r="C203" s="833"/>
      <c r="D203" s="834"/>
      <c r="E203" s="845">
        <f>EG1</f>
        <v>0</v>
      </c>
      <c r="F203" s="1839" t="s">
        <v>124</v>
      </c>
      <c r="G203" s="1839"/>
      <c r="H203" s="1839"/>
      <c r="I203" s="1839"/>
      <c r="J203" s="1839"/>
      <c r="K203" s="1839"/>
      <c r="L203" s="846">
        <f>EL1</f>
        <v>0</v>
      </c>
      <c r="M203" s="768"/>
      <c r="N203" s="246"/>
      <c r="O203" s="839" t="s">
        <v>483</v>
      </c>
      <c r="P203" s="839" t="s">
        <v>484</v>
      </c>
      <c r="Q203" s="768"/>
      <c r="R203" s="839">
        <v>3</v>
      </c>
      <c r="S203" s="153" t="s">
        <v>234</v>
      </c>
      <c r="T203" s="833"/>
      <c r="U203" s="834"/>
      <c r="V203" s="847"/>
      <c r="W203" s="941"/>
      <c r="X203" s="832">
        <v>11</v>
      </c>
      <c r="Y203" s="153" t="s">
        <v>485</v>
      </c>
      <c r="Z203" s="833"/>
      <c r="AA203" s="834"/>
      <c r="AB203" s="835"/>
      <c r="AC203" s="768"/>
      <c r="AD203" s="768"/>
      <c r="AE203" s="246"/>
      <c r="AF203" s="246"/>
      <c r="AG203" s="246"/>
      <c r="AH203" s="768"/>
      <c r="AI203" s="768"/>
      <c r="AJ203" s="768"/>
      <c r="AK203" s="768"/>
      <c r="AL203" s="246"/>
      <c r="AM203" s="837"/>
      <c r="AN203" s="768"/>
      <c r="AO203" s="768"/>
      <c r="AP203" s="768"/>
      <c r="AQ203" s="768"/>
      <c r="AR203" s="768"/>
      <c r="AS203" s="768"/>
      <c r="AT203" s="768"/>
      <c r="AU203" s="760"/>
      <c r="AV203" s="760"/>
      <c r="AW203" s="760"/>
      <c r="AX203" s="760"/>
      <c r="AY203" s="760"/>
      <c r="AZ203" s="760"/>
      <c r="BA203" s="760"/>
      <c r="BB203" s="760"/>
      <c r="BC203" s="39"/>
      <c r="BD203" s="129"/>
      <c r="BE203" s="941"/>
      <c r="BF203" s="258"/>
      <c r="BG203" s="941"/>
      <c r="BH203" s="136"/>
      <c r="BI203" s="941"/>
      <c r="BJ203" s="941"/>
      <c r="BK203" s="941"/>
      <c r="BL203" s="941"/>
      <c r="BM203" s="941"/>
      <c r="BN203" s="941"/>
      <c r="BO203" s="941"/>
      <c r="BP203" s="941"/>
      <c r="BQ203" s="941"/>
      <c r="BR203" s="941"/>
      <c r="BS203" s="941"/>
      <c r="BT203" s="941"/>
      <c r="BU203" s="941"/>
      <c r="BV203" s="941"/>
      <c r="BW203" s="941"/>
      <c r="BX203" s="941"/>
      <c r="BY203" s="941"/>
      <c r="BZ203" s="941"/>
      <c r="CA203" s="941"/>
      <c r="CB203" s="941"/>
      <c r="CC203" s="941"/>
      <c r="CD203" s="40"/>
      <c r="CE203" s="40"/>
      <c r="CF203" s="40"/>
      <c r="CG203" s="40"/>
      <c r="CH203" s="40"/>
      <c r="CI203" s="40"/>
      <c r="CJ203" s="941"/>
      <c r="CK203" s="941"/>
      <c r="CL203" s="941"/>
      <c r="CM203" s="941"/>
      <c r="CN203" s="941"/>
      <c r="CO203" s="941"/>
      <c r="CP203" s="941"/>
      <c r="CQ203" s="941"/>
      <c r="CR203" s="941"/>
      <c r="CS203" s="771"/>
      <c r="CT203" s="941"/>
      <c r="CU203" s="941"/>
      <c r="CV203" s="941"/>
      <c r="CW203" s="771"/>
      <c r="CX203" s="771"/>
      <c r="CY203" s="771"/>
      <c r="CZ203" s="771"/>
      <c r="DA203" s="771"/>
      <c r="DB203" s="771"/>
      <c r="DC203" s="771"/>
      <c r="DD203" s="771"/>
      <c r="DE203" s="771"/>
      <c r="DF203" s="771"/>
      <c r="DG203" s="771"/>
      <c r="DH203" s="771"/>
      <c r="DI203" s="771"/>
      <c r="DJ203" s="771"/>
      <c r="DK203" s="771"/>
      <c r="DL203" s="771"/>
      <c r="DM203" s="771"/>
      <c r="DN203" s="771"/>
      <c r="DO203" s="771"/>
      <c r="DP203" s="771"/>
      <c r="DQ203" s="771"/>
      <c r="DR203" s="771"/>
      <c r="DS203" s="771"/>
      <c r="DT203" s="771"/>
      <c r="DU203" s="771"/>
      <c r="DV203" s="771"/>
      <c r="DW203" s="771"/>
      <c r="DX203" s="771"/>
      <c r="DY203" s="771"/>
      <c r="DZ203" s="771"/>
      <c r="EA203" s="771"/>
      <c r="EB203" s="771"/>
      <c r="EC203" s="771"/>
      <c r="ED203" s="771"/>
      <c r="EE203" s="771"/>
      <c r="EF203" s="771"/>
      <c r="EG203" s="771"/>
      <c r="EH203" s="771"/>
      <c r="EI203" s="771"/>
      <c r="EJ203" s="771"/>
      <c r="EK203" s="771"/>
      <c r="EL203" s="771"/>
      <c r="EM203" s="771"/>
      <c r="EN203" s="771"/>
    </row>
    <row r="204" spans="1:144">
      <c r="A204" s="509" t="s">
        <v>486</v>
      </c>
      <c r="B204" s="834"/>
      <c r="C204" s="833"/>
      <c r="D204" s="834"/>
      <c r="E204" s="845">
        <f>EH1</f>
        <v>0</v>
      </c>
      <c r="F204" s="1839" t="s">
        <v>486</v>
      </c>
      <c r="G204" s="1839"/>
      <c r="H204" s="1839"/>
      <c r="I204" s="1839"/>
      <c r="J204" s="1839"/>
      <c r="K204" s="1839"/>
      <c r="L204" s="846">
        <f>EM1</f>
        <v>0</v>
      </c>
      <c r="M204" s="259"/>
      <c r="N204" s="246"/>
      <c r="O204" s="839" t="s">
        <v>487</v>
      </c>
      <c r="P204" s="839" t="s">
        <v>488</v>
      </c>
      <c r="Q204" s="768"/>
      <c r="R204" s="839">
        <v>4</v>
      </c>
      <c r="S204" s="153" t="s">
        <v>489</v>
      </c>
      <c r="T204" s="833"/>
      <c r="U204" s="834"/>
      <c r="V204" s="847"/>
      <c r="W204" s="941"/>
      <c r="X204" s="832">
        <v>12</v>
      </c>
      <c r="Y204" s="153" t="s">
        <v>490</v>
      </c>
      <c r="Z204" s="833"/>
      <c r="AA204" s="834"/>
      <c r="AB204" s="835"/>
      <c r="AC204" s="768"/>
      <c r="AD204" s="768"/>
      <c r="AE204" s="246"/>
      <c r="AF204" s="246"/>
      <c r="AG204" s="246"/>
      <c r="AH204" s="768"/>
      <c r="AI204" s="768"/>
      <c r="AJ204" s="768"/>
      <c r="AK204" s="768"/>
      <c r="AL204" s="246"/>
      <c r="AM204" s="837"/>
      <c r="AN204" s="768"/>
      <c r="AO204" s="768"/>
      <c r="AP204" s="768"/>
      <c r="AQ204" s="768"/>
      <c r="AR204" s="768"/>
      <c r="AS204" s="768"/>
      <c r="AT204" s="768"/>
      <c r="AU204" s="760"/>
      <c r="AV204" s="760"/>
      <c r="AW204" s="760"/>
      <c r="AX204" s="760"/>
      <c r="AY204" s="760"/>
      <c r="AZ204" s="760"/>
      <c r="BA204" s="760"/>
      <c r="BB204" s="760"/>
      <c r="BC204" s="39"/>
      <c r="BD204" s="129"/>
      <c r="BE204" s="941"/>
      <c r="BF204" s="258"/>
      <c r="BG204" s="941"/>
      <c r="BH204" s="136"/>
      <c r="BI204" s="941"/>
      <c r="BJ204" s="941"/>
      <c r="BK204" s="941"/>
      <c r="BL204" s="941"/>
      <c r="BM204" s="941"/>
      <c r="BN204" s="941"/>
      <c r="BO204" s="941"/>
      <c r="BP204" s="941"/>
      <c r="BQ204" s="941"/>
      <c r="BR204" s="941"/>
      <c r="BS204" s="941"/>
      <c r="BT204" s="941"/>
      <c r="BU204" s="941"/>
      <c r="BV204" s="941"/>
      <c r="BW204" s="941"/>
      <c r="BX204" s="941"/>
      <c r="BY204" s="941"/>
      <c r="BZ204" s="941"/>
      <c r="CA204" s="941"/>
      <c r="CB204" s="941"/>
      <c r="CC204" s="941"/>
      <c r="CD204" s="941"/>
      <c r="CE204" s="26"/>
      <c r="CF204" s="26"/>
      <c r="CG204" s="849"/>
      <c r="CH204" s="849"/>
      <c r="CI204" s="849"/>
      <c r="CJ204" s="941"/>
      <c r="CK204" s="941"/>
      <c r="CL204" s="941"/>
      <c r="CM204" s="941"/>
      <c r="CN204" s="941"/>
      <c r="CO204" s="941"/>
      <c r="CP204" s="941"/>
      <c r="CQ204" s="941"/>
      <c r="CR204" s="941"/>
      <c r="CS204" s="771"/>
      <c r="CT204" s="771"/>
      <c r="CU204" s="771"/>
      <c r="CV204" s="771"/>
      <c r="CW204" s="771"/>
      <c r="CX204" s="771"/>
      <c r="CY204" s="771"/>
      <c r="CZ204" s="771"/>
      <c r="DA204" s="771"/>
      <c r="DB204" s="771"/>
      <c r="DC204" s="771"/>
      <c r="DD204" s="771"/>
      <c r="DE204" s="771"/>
      <c r="DF204" s="771"/>
      <c r="DG204" s="771"/>
      <c r="DH204" s="771"/>
      <c r="DI204" s="771"/>
      <c r="DJ204" s="771"/>
      <c r="DK204" s="771"/>
      <c r="DL204" s="771"/>
      <c r="DM204" s="771"/>
      <c r="DN204" s="771"/>
      <c r="DO204" s="771"/>
      <c r="DP204" s="771"/>
      <c r="DQ204" s="771"/>
      <c r="DR204" s="771"/>
      <c r="DS204" s="771"/>
      <c r="DT204" s="771"/>
      <c r="DU204" s="771"/>
      <c r="DV204" s="771"/>
      <c r="DW204" s="771"/>
      <c r="DX204" s="771"/>
      <c r="DY204" s="771"/>
      <c r="DZ204" s="771"/>
      <c r="EA204" s="771"/>
      <c r="EB204" s="771"/>
      <c r="EC204" s="771"/>
      <c r="ED204" s="771"/>
      <c r="EE204" s="771"/>
      <c r="EF204" s="771"/>
      <c r="EG204" s="771"/>
      <c r="EH204" s="771"/>
      <c r="EI204" s="771"/>
      <c r="EJ204" s="771"/>
      <c r="EK204" s="771"/>
      <c r="EL204" s="771"/>
      <c r="EM204" s="771"/>
      <c r="EN204" s="771"/>
    </row>
    <row r="205" spans="1:144" ht="18.600000000000001" thickBot="1">
      <c r="A205" s="509" t="s">
        <v>468</v>
      </c>
      <c r="B205" s="834"/>
      <c r="C205" s="833"/>
      <c r="D205" s="834"/>
      <c r="E205" s="845">
        <f>EI1</f>
        <v>0</v>
      </c>
      <c r="F205" s="1839" t="s">
        <v>468</v>
      </c>
      <c r="G205" s="1839"/>
      <c r="H205" s="1839"/>
      <c r="I205" s="1839"/>
      <c r="J205" s="1839"/>
      <c r="K205" s="1839"/>
      <c r="L205" s="846">
        <f>EN1</f>
        <v>0</v>
      </c>
      <c r="M205" s="259"/>
      <c r="N205" s="246"/>
      <c r="O205" s="839" t="s">
        <v>491</v>
      </c>
      <c r="P205" s="839" t="s">
        <v>492</v>
      </c>
      <c r="Q205" s="768"/>
      <c r="R205" s="839">
        <v>5</v>
      </c>
      <c r="S205" s="768" t="s">
        <v>493</v>
      </c>
      <c r="T205" s="833"/>
      <c r="U205" s="834"/>
      <c r="V205" s="847"/>
      <c r="W205" s="941"/>
      <c r="X205" s="850">
        <v>13</v>
      </c>
      <c r="Y205" s="851" t="s">
        <v>494</v>
      </c>
      <c r="Z205" s="852"/>
      <c r="AA205" s="853"/>
      <c r="AB205" s="854"/>
      <c r="AC205" s="768"/>
      <c r="AD205" s="768"/>
      <c r="AE205" s="246"/>
      <c r="AF205" s="246"/>
      <c r="AG205" s="246"/>
      <c r="AH205" s="768"/>
      <c r="AI205" s="768"/>
      <c r="AJ205" s="768"/>
      <c r="AK205" s="768"/>
      <c r="AL205" s="246"/>
      <c r="AM205" s="837"/>
      <c r="AN205" s="768"/>
      <c r="AO205" s="768"/>
      <c r="AP205" s="768"/>
      <c r="AQ205" s="768"/>
      <c r="AR205" s="768"/>
      <c r="AS205" s="768"/>
      <c r="AT205" s="768"/>
      <c r="AU205" s="760"/>
      <c r="AV205" s="760"/>
      <c r="AW205" s="760"/>
      <c r="AX205" s="760"/>
      <c r="AY205" s="760"/>
      <c r="AZ205" s="760"/>
      <c r="BA205" s="760"/>
      <c r="BB205" s="760"/>
      <c r="BC205" s="39"/>
      <c r="BD205" s="129"/>
      <c r="BE205" s="941"/>
      <c r="BF205" s="258"/>
      <c r="BG205" s="941"/>
      <c r="BH205" s="136"/>
      <c r="BI205" s="941"/>
      <c r="BJ205" s="941"/>
      <c r="BK205" s="941"/>
      <c r="BL205" s="941"/>
      <c r="BM205" s="941"/>
      <c r="BN205" s="941"/>
      <c r="BO205" s="941"/>
      <c r="BP205" s="941"/>
      <c r="BQ205" s="941"/>
      <c r="BR205" s="941"/>
      <c r="BS205" s="941"/>
      <c r="BT205" s="941"/>
      <c r="BU205" s="941"/>
      <c r="BV205" s="941"/>
      <c r="BW205" s="941"/>
      <c r="BX205" s="941"/>
      <c r="BY205" s="941"/>
      <c r="BZ205" s="941"/>
      <c r="CA205" s="941"/>
      <c r="CB205" s="941"/>
      <c r="CC205" s="941"/>
      <c r="CD205" s="941"/>
      <c r="CE205" s="26"/>
      <c r="CF205" s="26"/>
      <c r="CG205" s="849"/>
      <c r="CH205" s="849"/>
      <c r="CI205" s="849"/>
      <c r="CJ205" s="941"/>
      <c r="CK205" s="941"/>
      <c r="CL205" s="941"/>
      <c r="CM205" s="941"/>
      <c r="CN205" s="941"/>
      <c r="CO205" s="941"/>
      <c r="CP205" s="941"/>
      <c r="CQ205" s="941"/>
      <c r="CR205" s="941"/>
      <c r="CS205" s="771"/>
      <c r="CT205" s="771"/>
      <c r="CU205" s="771"/>
      <c r="CV205" s="771"/>
      <c r="CW205" s="771"/>
      <c r="CX205" s="771"/>
      <c r="CY205" s="771"/>
      <c r="CZ205" s="771"/>
      <c r="DA205" s="771"/>
      <c r="DB205" s="771"/>
      <c r="DC205" s="771"/>
      <c r="DD205" s="771"/>
      <c r="DE205" s="771"/>
      <c r="DF205" s="771"/>
      <c r="DG205" s="771"/>
      <c r="DH205" s="771"/>
      <c r="DI205" s="771"/>
      <c r="DJ205" s="771"/>
      <c r="DK205" s="771"/>
      <c r="DL205" s="771"/>
      <c r="DM205" s="771"/>
      <c r="DN205" s="771"/>
      <c r="DO205" s="771"/>
      <c r="DP205" s="771"/>
      <c r="DQ205" s="771"/>
      <c r="DR205" s="771"/>
      <c r="DS205" s="771"/>
      <c r="DT205" s="771"/>
      <c r="DU205" s="771"/>
      <c r="DV205" s="771"/>
      <c r="DW205" s="771"/>
      <c r="DX205" s="771"/>
      <c r="DY205" s="771"/>
      <c r="DZ205" s="771"/>
      <c r="EA205" s="771"/>
      <c r="EB205" s="771"/>
      <c r="EC205" s="771"/>
      <c r="ED205" s="771"/>
      <c r="EE205" s="771"/>
      <c r="EF205" s="771"/>
      <c r="EG205" s="771"/>
      <c r="EH205" s="771"/>
      <c r="EI205" s="771"/>
      <c r="EJ205" s="771"/>
      <c r="EK205" s="771"/>
      <c r="EL205" s="771"/>
      <c r="EM205" s="771"/>
      <c r="EN205" s="771"/>
    </row>
    <row r="206" spans="1:144">
      <c r="A206" s="841"/>
      <c r="B206" s="760"/>
      <c r="C206" s="941"/>
      <c r="D206" s="760"/>
      <c r="E206" s="760"/>
      <c r="F206" s="760"/>
      <c r="G206" s="760"/>
      <c r="H206" s="760"/>
      <c r="I206" s="760"/>
      <c r="J206" s="760"/>
      <c r="K206" s="760"/>
      <c r="L206" s="760"/>
      <c r="M206" s="259"/>
      <c r="N206" s="246"/>
      <c r="O206" s="839" t="s">
        <v>495</v>
      </c>
      <c r="P206" s="839" t="s">
        <v>496</v>
      </c>
      <c r="Q206" s="768"/>
      <c r="R206" s="855">
        <v>6</v>
      </c>
      <c r="S206" s="153" t="s">
        <v>497</v>
      </c>
      <c r="T206" s="856"/>
      <c r="U206" s="857"/>
      <c r="V206" s="858"/>
      <c r="W206" s="941"/>
      <c r="X206" s="1423"/>
      <c r="Y206" s="1423"/>
      <c r="Z206" s="1423"/>
      <c r="AA206" s="1423"/>
      <c r="AB206" s="760"/>
      <c r="AC206" s="768"/>
      <c r="AD206" s="768"/>
      <c r="AE206" s="246"/>
      <c r="AF206" s="246"/>
      <c r="AG206" s="246"/>
      <c r="AH206" s="768"/>
      <c r="AI206" s="768"/>
      <c r="AJ206" s="768"/>
      <c r="AK206" s="768"/>
      <c r="AL206" s="246"/>
      <c r="AM206" s="837"/>
      <c r="AN206" s="768"/>
      <c r="AO206" s="768"/>
      <c r="AP206" s="768"/>
      <c r="AQ206" s="768"/>
      <c r="AR206" s="768"/>
      <c r="AS206" s="768"/>
      <c r="AT206" s="768"/>
      <c r="AU206" s="760"/>
      <c r="AV206" s="760"/>
      <c r="AW206" s="760"/>
      <c r="AX206" s="760"/>
      <c r="AY206" s="760"/>
      <c r="AZ206" s="760"/>
      <c r="BA206" s="760"/>
      <c r="BB206" s="760"/>
      <c r="BC206" s="39"/>
      <c r="BD206" s="129"/>
      <c r="BE206" s="941"/>
      <c r="BF206" s="258"/>
      <c r="BG206" s="941"/>
      <c r="BH206" s="136"/>
      <c r="BI206" s="941"/>
      <c r="BJ206" s="941"/>
      <c r="BK206" s="941"/>
      <c r="BL206" s="941"/>
      <c r="BM206" s="941"/>
      <c r="BN206" s="941"/>
      <c r="BO206" s="941"/>
      <c r="BP206" s="941"/>
      <c r="BQ206" s="941"/>
      <c r="BR206" s="941"/>
      <c r="BS206" s="941"/>
      <c r="BT206" s="941"/>
      <c r="BU206" s="941"/>
      <c r="BV206" s="941"/>
      <c r="BW206" s="941"/>
      <c r="BX206" s="941"/>
      <c r="BY206" s="941"/>
      <c r="BZ206" s="941"/>
      <c r="CA206" s="941"/>
      <c r="CB206" s="941"/>
      <c r="CC206" s="941"/>
      <c r="CD206" s="941"/>
      <c r="CE206" s="26"/>
      <c r="CF206" s="26"/>
      <c r="CG206" s="941"/>
      <c r="CH206" s="941"/>
      <c r="CI206" s="941"/>
      <c r="CJ206" s="941"/>
      <c r="CK206" s="941"/>
      <c r="CL206" s="941"/>
      <c r="CM206" s="941"/>
      <c r="CN206" s="941"/>
      <c r="CO206" s="941"/>
      <c r="CP206" s="941"/>
      <c r="CQ206" s="941"/>
      <c r="CR206" s="941"/>
      <c r="CS206" s="771"/>
      <c r="CT206" s="771"/>
      <c r="CU206" s="771"/>
      <c r="CV206" s="771"/>
      <c r="CW206" s="771"/>
      <c r="CX206" s="771"/>
      <c r="CY206" s="771"/>
      <c r="CZ206" s="771"/>
      <c r="DA206" s="771"/>
      <c r="DB206" s="771"/>
      <c r="DC206" s="771"/>
      <c r="DD206" s="771"/>
      <c r="DE206" s="771"/>
      <c r="DF206" s="771"/>
      <c r="DG206" s="771"/>
      <c r="DH206" s="771"/>
      <c r="DI206" s="771"/>
      <c r="DJ206" s="771"/>
      <c r="DK206" s="771"/>
      <c r="DL206" s="771"/>
      <c r="DM206" s="771"/>
      <c r="DN206" s="771"/>
      <c r="DO206" s="771"/>
      <c r="DP206" s="771"/>
      <c r="DQ206" s="771"/>
      <c r="DR206" s="771"/>
      <c r="DS206" s="771"/>
      <c r="DT206" s="771"/>
      <c r="DU206" s="771"/>
      <c r="DV206" s="771"/>
      <c r="DW206" s="771"/>
      <c r="DX206" s="771"/>
      <c r="DY206" s="771"/>
      <c r="DZ206" s="771"/>
      <c r="EA206" s="771"/>
      <c r="EB206" s="771"/>
      <c r="EC206" s="771"/>
      <c r="ED206" s="771"/>
      <c r="EE206" s="771"/>
      <c r="EF206" s="771"/>
      <c r="EG206" s="771"/>
      <c r="EH206" s="771"/>
      <c r="EI206" s="771"/>
      <c r="EJ206" s="771"/>
      <c r="EK206" s="771"/>
      <c r="EL206" s="771"/>
      <c r="EM206" s="771"/>
      <c r="EN206" s="771"/>
    </row>
    <row r="207" spans="1:144">
      <c r="A207" s="859" t="s">
        <v>498</v>
      </c>
      <c r="B207" s="34"/>
      <c r="C207" s="941"/>
      <c r="D207" s="760"/>
      <c r="E207" s="760"/>
      <c r="F207" s="760"/>
      <c r="G207" s="760"/>
      <c r="H207" s="760"/>
      <c r="I207" s="760"/>
      <c r="J207" s="760"/>
      <c r="K207" s="760"/>
      <c r="L207" s="760"/>
      <c r="M207" s="259"/>
      <c r="N207" s="246"/>
      <c r="O207" s="860" t="s">
        <v>94</v>
      </c>
      <c r="P207" s="839" t="s">
        <v>499</v>
      </c>
      <c r="Q207" s="768"/>
      <c r="R207" s="861">
        <v>7</v>
      </c>
      <c r="S207" s="862" t="s">
        <v>468</v>
      </c>
      <c r="T207" s="833"/>
      <c r="U207" s="834"/>
      <c r="V207" s="847"/>
      <c r="W207" s="941"/>
      <c r="X207" s="941"/>
      <c r="Y207" s="941"/>
      <c r="Z207" s="941"/>
      <c r="AA207" s="941"/>
      <c r="AB207" s="760"/>
      <c r="AC207" s="768"/>
      <c r="AD207" s="768"/>
      <c r="AE207" s="246"/>
      <c r="AF207" s="246"/>
      <c r="AG207" s="246"/>
      <c r="AH207" s="768"/>
      <c r="AI207" s="768"/>
      <c r="AJ207" s="768"/>
      <c r="AK207" s="768"/>
      <c r="AL207" s="246"/>
      <c r="AM207" s="837"/>
      <c r="AN207" s="768"/>
      <c r="AO207" s="768"/>
      <c r="AP207" s="768"/>
      <c r="AQ207" s="768"/>
      <c r="AR207" s="768"/>
      <c r="AS207" s="768"/>
      <c r="AT207" s="768"/>
      <c r="AU207" s="760"/>
      <c r="AV207" s="760"/>
      <c r="AW207" s="760"/>
      <c r="AX207" s="760"/>
      <c r="AY207" s="760"/>
      <c r="AZ207" s="760"/>
      <c r="BA207" s="760"/>
      <c r="BB207" s="760"/>
      <c r="BC207" s="39"/>
      <c r="BD207" s="129"/>
      <c r="BE207" s="941"/>
      <c r="BF207" s="258"/>
      <c r="BG207" s="941"/>
      <c r="BH207" s="136"/>
      <c r="BI207" s="941"/>
      <c r="BJ207" s="941"/>
      <c r="BK207" s="941"/>
      <c r="BL207" s="941"/>
      <c r="BM207" s="941"/>
      <c r="BN207" s="941"/>
      <c r="BO207" s="941"/>
      <c r="BP207" s="941"/>
      <c r="BQ207" s="941"/>
      <c r="BR207" s="941"/>
      <c r="BS207" s="941"/>
      <c r="BT207" s="941"/>
      <c r="BU207" s="941"/>
      <c r="BV207" s="941"/>
      <c r="BW207" s="941"/>
      <c r="BX207" s="941"/>
      <c r="BY207" s="941"/>
      <c r="BZ207" s="941"/>
      <c r="CA207" s="941"/>
      <c r="CB207" s="941"/>
      <c r="CC207" s="941"/>
      <c r="CD207" s="941"/>
      <c r="CE207" s="941"/>
      <c r="CF207" s="39"/>
      <c r="CG207" s="941"/>
      <c r="CH207" s="941"/>
      <c r="CI207" s="941"/>
      <c r="CJ207" s="941"/>
      <c r="CK207" s="941"/>
      <c r="CL207" s="941"/>
      <c r="CM207" s="941"/>
      <c r="CN207" s="941"/>
      <c r="CO207" s="941"/>
      <c r="CP207" s="941"/>
      <c r="CQ207" s="941"/>
      <c r="CR207" s="941"/>
      <c r="CS207" s="771"/>
      <c r="CT207" s="771"/>
      <c r="CU207" s="771"/>
      <c r="CV207" s="771"/>
      <c r="CW207" s="771"/>
      <c r="CX207" s="771"/>
      <c r="CY207" s="771"/>
      <c r="CZ207" s="771"/>
      <c r="DA207" s="771"/>
      <c r="DB207" s="771"/>
      <c r="DC207" s="771"/>
      <c r="DD207" s="771"/>
      <c r="DE207" s="771"/>
      <c r="DF207" s="771"/>
      <c r="DG207" s="771"/>
      <c r="DH207" s="771"/>
      <c r="DI207" s="771"/>
      <c r="DJ207" s="771"/>
      <c r="DK207" s="771"/>
      <c r="DL207" s="771"/>
      <c r="DM207" s="771"/>
      <c r="DN207" s="771"/>
      <c r="DO207" s="771"/>
      <c r="DP207" s="771"/>
      <c r="DQ207" s="771"/>
      <c r="DR207" s="771"/>
      <c r="DS207" s="771"/>
      <c r="DT207" s="771"/>
      <c r="DU207" s="771"/>
      <c r="DV207" s="771"/>
      <c r="DW207" s="771"/>
      <c r="DX207" s="771"/>
      <c r="DY207" s="771"/>
      <c r="DZ207" s="771"/>
      <c r="EA207" s="771"/>
      <c r="EB207" s="771"/>
      <c r="EC207" s="771"/>
      <c r="ED207" s="771"/>
      <c r="EE207" s="771"/>
      <c r="EF207" s="771"/>
      <c r="EG207" s="771"/>
      <c r="EH207" s="771"/>
      <c r="EI207" s="771"/>
      <c r="EJ207" s="771"/>
      <c r="EK207" s="771"/>
      <c r="EL207" s="771"/>
      <c r="EM207" s="771"/>
      <c r="EN207" s="771"/>
    </row>
    <row r="208" spans="1:144">
      <c r="A208" s="841"/>
      <c r="B208" s="760"/>
      <c r="C208" s="941"/>
      <c r="D208" s="760"/>
      <c r="E208" s="760"/>
      <c r="F208" s="760"/>
      <c r="G208" s="760"/>
      <c r="H208" s="760"/>
      <c r="I208" s="760"/>
      <c r="J208" s="760"/>
      <c r="K208" s="760"/>
      <c r="L208" s="760"/>
      <c r="M208" s="941"/>
      <c r="N208" s="941"/>
      <c r="O208" s="760"/>
      <c r="P208" s="839" t="s">
        <v>500</v>
      </c>
      <c r="Q208" s="941"/>
      <c r="R208" s="941"/>
      <c r="S208" s="941"/>
      <c r="T208" s="941"/>
      <c r="U208" s="941"/>
      <c r="V208" s="941"/>
      <c r="W208" s="941"/>
      <c r="X208" s="941"/>
      <c r="Y208" s="941"/>
      <c r="Z208" s="941"/>
      <c r="AA208" s="941"/>
      <c r="AB208" s="760"/>
      <c r="AC208" s="760"/>
      <c r="AD208" s="760"/>
      <c r="AE208" s="941"/>
      <c r="AF208" s="760"/>
      <c r="AG208" s="941"/>
      <c r="AH208" s="768"/>
      <c r="AI208" s="768"/>
      <c r="AJ208" s="768"/>
      <c r="AK208" s="768"/>
      <c r="AL208" s="246"/>
      <c r="AM208" s="837"/>
      <c r="AN208" s="768"/>
      <c r="AO208" s="768"/>
      <c r="AP208" s="768"/>
      <c r="AQ208" s="768"/>
      <c r="AR208" s="768"/>
      <c r="AS208" s="768"/>
      <c r="AT208" s="768"/>
      <c r="AU208" s="760"/>
      <c r="AV208" s="760"/>
      <c r="AW208" s="760"/>
      <c r="AX208" s="760"/>
      <c r="AY208" s="760"/>
      <c r="AZ208" s="760"/>
      <c r="BA208" s="760"/>
      <c r="BB208" s="760"/>
      <c r="BC208" s="39"/>
      <c r="BD208" s="129"/>
      <c r="BE208" s="941"/>
      <c r="BF208" s="258"/>
      <c r="BG208" s="941"/>
      <c r="BH208" s="136"/>
      <c r="BI208" s="941"/>
      <c r="BJ208" s="941"/>
      <c r="BK208" s="941"/>
      <c r="BL208" s="941"/>
      <c r="BM208" s="941"/>
      <c r="BN208" s="941"/>
      <c r="BO208" s="941"/>
      <c r="BP208" s="941"/>
      <c r="BQ208" s="941"/>
      <c r="BR208" s="941"/>
      <c r="BS208" s="941"/>
      <c r="BT208" s="941"/>
      <c r="BU208" s="941"/>
      <c r="BV208" s="941"/>
      <c r="BW208" s="941"/>
      <c r="BX208" s="941"/>
      <c r="BY208" s="941"/>
      <c r="BZ208" s="941"/>
      <c r="CA208" s="941"/>
      <c r="CB208" s="941"/>
      <c r="CC208" s="941"/>
      <c r="CD208" s="941"/>
      <c r="CE208" s="941"/>
      <c r="CF208" s="941"/>
      <c r="CG208" s="941"/>
      <c r="CH208" s="941"/>
      <c r="CI208" s="941"/>
      <c r="CJ208" s="941"/>
      <c r="CK208" s="941"/>
      <c r="CL208" s="941"/>
      <c r="CM208" s="941"/>
      <c r="CN208" s="941"/>
      <c r="CO208" s="941"/>
      <c r="CP208" s="941"/>
      <c r="CQ208" s="941"/>
      <c r="CR208" s="941"/>
      <c r="CS208" s="771"/>
      <c r="CT208" s="771"/>
      <c r="CU208" s="771"/>
      <c r="CV208" s="771"/>
      <c r="CW208" s="771"/>
      <c r="CX208" s="771"/>
      <c r="CY208" s="771"/>
      <c r="CZ208" s="771"/>
      <c r="DA208" s="771"/>
      <c r="DB208" s="771"/>
      <c r="DC208" s="771"/>
      <c r="DD208" s="771"/>
      <c r="DE208" s="771"/>
      <c r="DF208" s="771"/>
      <c r="DG208" s="771"/>
      <c r="DH208" s="771"/>
      <c r="DI208" s="771"/>
      <c r="DJ208" s="771"/>
      <c r="DK208" s="771"/>
      <c r="DL208" s="771"/>
      <c r="DM208" s="771"/>
      <c r="DN208" s="771"/>
      <c r="DO208" s="771"/>
      <c r="DP208" s="771"/>
      <c r="DQ208" s="771"/>
      <c r="DR208" s="771"/>
      <c r="DS208" s="771"/>
      <c r="DT208" s="771"/>
      <c r="DU208" s="771"/>
      <c r="DV208" s="771"/>
      <c r="DW208" s="771"/>
      <c r="DX208" s="771"/>
      <c r="DY208" s="771"/>
      <c r="DZ208" s="771"/>
      <c r="EA208" s="771"/>
      <c r="EB208" s="771"/>
      <c r="EC208" s="771"/>
      <c r="ED208" s="771"/>
      <c r="EE208" s="771"/>
      <c r="EF208" s="771"/>
      <c r="EG208" s="771"/>
      <c r="EH208" s="771"/>
      <c r="EI208" s="771"/>
      <c r="EJ208" s="771"/>
      <c r="EK208" s="771"/>
      <c r="EL208" s="771"/>
      <c r="EM208" s="771"/>
      <c r="EN208" s="771"/>
    </row>
    <row r="209" spans="1:144" ht="18.600000000000001" thickBot="1">
      <c r="A209" s="863"/>
      <c r="B209" s="864"/>
      <c r="C209" s="865"/>
      <c r="D209" s="864"/>
      <c r="E209" s="864"/>
      <c r="F209" s="864"/>
      <c r="G209" s="864"/>
      <c r="H209" s="864"/>
      <c r="I209" s="864"/>
      <c r="J209" s="864"/>
      <c r="K209" s="864"/>
      <c r="L209" s="864"/>
      <c r="M209" s="760"/>
      <c r="N209" s="941"/>
      <c r="O209" s="768"/>
      <c r="P209" s="768"/>
      <c r="Q209" s="760"/>
      <c r="R209" s="760"/>
      <c r="S209" s="760"/>
      <c r="T209" s="760"/>
      <c r="U209" s="760"/>
      <c r="V209" s="39"/>
      <c r="W209" s="39"/>
      <c r="X209" s="39"/>
      <c r="Y209" s="39"/>
      <c r="Z209" s="39"/>
      <c r="AA209" s="39"/>
      <c r="AB209" s="34"/>
      <c r="AC209" s="34"/>
      <c r="AD209" s="34"/>
      <c r="AE209" s="39"/>
      <c r="AF209" s="34"/>
      <c r="AG209" s="39"/>
      <c r="AH209" s="34"/>
      <c r="AI209" s="768"/>
      <c r="AJ209" s="768"/>
      <c r="AK209" s="768"/>
      <c r="AL209" s="246"/>
      <c r="AM209" s="837"/>
      <c r="AN209" s="768"/>
      <c r="AO209" s="768"/>
      <c r="AP209" s="768"/>
      <c r="AQ209" s="768"/>
      <c r="AR209" s="768"/>
      <c r="AS209" s="768"/>
      <c r="AT209" s="768"/>
      <c r="AU209" s="760"/>
      <c r="AV209" s="760"/>
      <c r="AW209" s="760"/>
      <c r="AX209" s="760"/>
      <c r="AY209" s="760"/>
      <c r="AZ209" s="760"/>
      <c r="BA209" s="760"/>
      <c r="BB209" s="760"/>
      <c r="BC209" s="39"/>
      <c r="BD209" s="129"/>
      <c r="BE209" s="941"/>
      <c r="BF209" s="258"/>
      <c r="BG209" s="941"/>
      <c r="BH209" s="136"/>
      <c r="BI209" s="941"/>
      <c r="BJ209" s="941"/>
      <c r="BK209" s="941"/>
      <c r="BL209" s="941"/>
      <c r="BM209" s="941"/>
      <c r="BN209" s="941"/>
      <c r="BO209" s="941"/>
      <c r="BP209" s="941"/>
      <c r="BQ209" s="941"/>
      <c r="BR209" s="941"/>
      <c r="BS209" s="941"/>
      <c r="BT209" s="941"/>
      <c r="BU209" s="941"/>
      <c r="BV209" s="941"/>
      <c r="BW209" s="941"/>
      <c r="BX209" s="941"/>
      <c r="BY209" s="941"/>
      <c r="BZ209" s="941"/>
      <c r="CA209" s="941"/>
      <c r="CB209" s="941"/>
      <c r="CC209" s="941"/>
      <c r="CD209" s="941"/>
      <c r="CE209" s="941"/>
      <c r="CF209" s="941"/>
      <c r="CG209" s="941"/>
      <c r="CH209" s="941"/>
      <c r="CI209" s="941"/>
      <c r="CJ209" s="941"/>
      <c r="CK209" s="941"/>
      <c r="CL209" s="941"/>
      <c r="CM209" s="941"/>
      <c r="CN209" s="941"/>
      <c r="CO209" s="941"/>
      <c r="CP209" s="941"/>
      <c r="CQ209" s="941"/>
      <c r="CR209" s="941"/>
      <c r="CS209" s="771"/>
      <c r="CT209" s="771"/>
      <c r="CU209" s="771"/>
      <c r="CV209" s="771"/>
      <c r="CW209" s="771"/>
      <c r="CX209" s="771"/>
      <c r="CY209" s="771"/>
      <c r="CZ209" s="771"/>
      <c r="DA209" s="771"/>
      <c r="DB209" s="771"/>
      <c r="DC209" s="771"/>
      <c r="DD209" s="771"/>
      <c r="DE209" s="771"/>
      <c r="DF209" s="771"/>
      <c r="DG209" s="771"/>
      <c r="DH209" s="771"/>
      <c r="DI209" s="771"/>
      <c r="DJ209" s="771"/>
      <c r="DK209" s="771"/>
      <c r="DL209" s="771"/>
      <c r="DM209" s="771"/>
      <c r="DN209" s="771"/>
      <c r="DO209" s="771"/>
      <c r="DP209" s="771"/>
      <c r="DQ209" s="771"/>
      <c r="DR209" s="771"/>
      <c r="DS209" s="771"/>
      <c r="DT209" s="771"/>
      <c r="DU209" s="771"/>
      <c r="DV209" s="771"/>
      <c r="DW209" s="771"/>
      <c r="DX209" s="771"/>
      <c r="DY209" s="771"/>
      <c r="DZ209" s="771"/>
      <c r="EA209" s="771"/>
      <c r="EB209" s="771"/>
      <c r="EC209" s="771"/>
      <c r="ED209" s="771"/>
      <c r="EE209" s="771"/>
      <c r="EF209" s="771"/>
      <c r="EG209" s="771"/>
      <c r="EH209" s="771"/>
      <c r="EI209" s="771"/>
      <c r="EJ209" s="771"/>
      <c r="EK209" s="771"/>
      <c r="EL209" s="771"/>
      <c r="EM209" s="771"/>
      <c r="EN209" s="771"/>
    </row>
    <row r="210" spans="1:144" ht="18.600000000000001" thickBot="1">
      <c r="A210" s="759"/>
      <c r="B210" s="759"/>
      <c r="C210" s="580"/>
      <c r="D210" s="759"/>
      <c r="E210" s="759"/>
      <c r="F210" s="759"/>
      <c r="G210" s="759"/>
      <c r="H210" s="759"/>
      <c r="I210" s="759"/>
      <c r="J210" s="759"/>
      <c r="K210" s="759"/>
      <c r="L210" s="759"/>
      <c r="M210" s="864"/>
      <c r="N210" s="865"/>
      <c r="O210" s="864"/>
      <c r="P210" s="864"/>
      <c r="Q210" s="866"/>
      <c r="R210" s="866"/>
      <c r="S210" s="866"/>
      <c r="T210" s="866"/>
      <c r="U210" s="866"/>
      <c r="V210" s="867"/>
      <c r="W210" s="867"/>
      <c r="X210" s="867"/>
      <c r="Y210" s="867"/>
      <c r="Z210" s="867"/>
      <c r="AA210" s="867"/>
      <c r="AB210" s="866"/>
      <c r="AC210" s="866"/>
      <c r="AD210" s="866"/>
      <c r="AE210" s="867"/>
      <c r="AF210" s="866"/>
      <c r="AG210" s="867"/>
      <c r="AH210" s="864"/>
      <c r="AI210" s="864"/>
      <c r="AJ210" s="864"/>
      <c r="AK210" s="864"/>
      <c r="AL210" s="864"/>
      <c r="AM210" s="868"/>
      <c r="AN210" s="760"/>
      <c r="AO210" s="760"/>
      <c r="AP210" s="760"/>
      <c r="AQ210" s="760"/>
      <c r="AR210" s="760"/>
      <c r="AS210" s="760"/>
      <c r="AT210" s="760"/>
      <c r="AU210" s="760"/>
      <c r="AV210" s="760"/>
      <c r="AW210" s="760"/>
      <c r="AX210" s="760"/>
      <c r="AY210" s="760"/>
      <c r="AZ210" s="760"/>
      <c r="BA210" s="760"/>
      <c r="BB210" s="760"/>
      <c r="BC210" s="39"/>
      <c r="BD210" s="129"/>
      <c r="BE210" s="941"/>
      <c r="BF210" s="258"/>
      <c r="BG210" s="941"/>
      <c r="BH210" s="136"/>
      <c r="BI210" s="941"/>
      <c r="BJ210" s="941"/>
      <c r="BK210" s="941"/>
      <c r="BL210" s="771"/>
      <c r="BM210" s="771"/>
      <c r="BN210" s="771"/>
      <c r="BO210" s="771"/>
      <c r="BP210" s="771"/>
      <c r="BQ210" s="771"/>
      <c r="BR210" s="771"/>
      <c r="BS210" s="771"/>
      <c r="BT210" s="771"/>
      <c r="BU210" s="941"/>
      <c r="BV210" s="941"/>
      <c r="BW210" s="941"/>
      <c r="BX210" s="941"/>
      <c r="BY210" s="941"/>
      <c r="BZ210" s="941"/>
      <c r="CA210" s="941"/>
      <c r="CB210" s="941"/>
      <c r="CC210" s="941"/>
      <c r="CD210" s="941"/>
      <c r="CE210" s="941"/>
      <c r="CF210" s="941"/>
      <c r="CG210" s="941"/>
      <c r="CH210" s="941"/>
      <c r="CI210" s="941"/>
      <c r="CJ210" s="941"/>
      <c r="CK210" s="941"/>
      <c r="CL210" s="941"/>
      <c r="CM210" s="941"/>
      <c r="CN210" s="941"/>
      <c r="CO210" s="941"/>
      <c r="CP210" s="941"/>
      <c r="CQ210" s="941"/>
      <c r="CR210" s="941"/>
      <c r="CS210" s="771"/>
      <c r="CT210" s="771"/>
      <c r="CU210" s="771"/>
      <c r="CV210" s="771"/>
      <c r="CW210" s="771"/>
      <c r="CX210" s="771"/>
      <c r="CY210" s="771"/>
      <c r="CZ210" s="771"/>
      <c r="DA210" s="771"/>
      <c r="DB210" s="771"/>
      <c r="DC210" s="771"/>
      <c r="DD210" s="771"/>
      <c r="DE210" s="771"/>
      <c r="DF210" s="771"/>
      <c r="DG210" s="771"/>
      <c r="DH210" s="771"/>
      <c r="DI210" s="771"/>
      <c r="DJ210" s="771"/>
      <c r="DK210" s="771"/>
      <c r="DL210" s="771"/>
      <c r="DM210" s="771"/>
      <c r="DN210" s="771"/>
      <c r="DO210" s="771"/>
      <c r="DP210" s="771"/>
      <c r="DQ210" s="771"/>
      <c r="DR210" s="771"/>
      <c r="DS210" s="771"/>
      <c r="DT210" s="771"/>
      <c r="DU210" s="771"/>
      <c r="DV210" s="771"/>
      <c r="DW210" s="771"/>
      <c r="DX210" s="771"/>
      <c r="DY210" s="771"/>
      <c r="DZ210" s="771"/>
      <c r="EA210" s="771"/>
      <c r="EB210" s="771"/>
      <c r="EC210" s="771"/>
      <c r="ED210" s="771"/>
      <c r="EE210" s="771"/>
      <c r="EF210" s="771"/>
      <c r="EG210" s="771"/>
      <c r="EH210" s="771"/>
      <c r="EI210" s="771"/>
      <c r="EJ210" s="771"/>
      <c r="EK210" s="771"/>
      <c r="EL210" s="771"/>
      <c r="EM210" s="771"/>
      <c r="EN210" s="771"/>
    </row>
    <row r="211" spans="1:144">
      <c r="A211" s="759"/>
      <c r="B211" s="759"/>
      <c r="C211" s="580"/>
      <c r="D211" s="759"/>
      <c r="E211" s="759"/>
      <c r="F211" s="759"/>
      <c r="G211" s="759"/>
      <c r="H211" s="759"/>
      <c r="I211" s="759"/>
      <c r="J211" s="759"/>
      <c r="K211" s="759"/>
      <c r="L211" s="759"/>
      <c r="M211" s="759"/>
      <c r="N211" s="580"/>
      <c r="O211" s="759"/>
      <c r="P211" s="759"/>
      <c r="Q211" s="759"/>
      <c r="R211" s="759"/>
      <c r="S211" s="768"/>
      <c r="T211" s="768"/>
      <c r="U211" s="768"/>
      <c r="V211" s="580"/>
      <c r="W211" s="580"/>
      <c r="X211" s="580"/>
      <c r="Y211" s="580"/>
      <c r="Z211" s="580"/>
      <c r="AA211" s="580"/>
      <c r="AB211" s="759"/>
      <c r="AC211" s="759"/>
      <c r="AD211" s="759"/>
      <c r="AE211" s="580"/>
      <c r="AF211" s="580"/>
      <c r="AG211" s="580"/>
      <c r="AH211" s="759"/>
      <c r="AI211" s="759"/>
      <c r="AJ211" s="759"/>
      <c r="AK211" s="759"/>
      <c r="AL211" s="580"/>
      <c r="AM211" s="759"/>
      <c r="AN211" s="759"/>
      <c r="AO211" s="759"/>
      <c r="AP211" s="759"/>
      <c r="AQ211" s="759"/>
      <c r="AR211" s="759"/>
      <c r="AS211" s="759"/>
      <c r="AT211" s="759"/>
      <c r="AU211" s="759"/>
      <c r="AV211" s="759"/>
      <c r="AW211" s="759"/>
      <c r="AX211" s="759"/>
      <c r="AY211" s="759"/>
      <c r="AZ211" s="759"/>
      <c r="BA211" s="759"/>
      <c r="BB211" s="759"/>
      <c r="BE211" s="246"/>
      <c r="BF211" s="603"/>
      <c r="BG211" s="246"/>
      <c r="BH211" s="588"/>
      <c r="BI211" s="246"/>
      <c r="BJ211" s="246"/>
      <c r="BK211" s="246"/>
      <c r="BL211" s="580"/>
      <c r="BM211" s="580"/>
      <c r="BN211" s="580"/>
      <c r="BO211" s="580"/>
      <c r="BP211" s="580"/>
      <c r="BQ211" s="580"/>
      <c r="BR211" s="580"/>
      <c r="BS211" s="580"/>
      <c r="BT211" s="580"/>
      <c r="BU211" s="246"/>
      <c r="BV211" s="246"/>
      <c r="BW211" s="246"/>
      <c r="BX211" s="246"/>
      <c r="BY211" s="246"/>
      <c r="BZ211" s="246"/>
      <c r="CA211" s="580"/>
      <c r="CB211" s="246"/>
      <c r="CC211" s="246"/>
      <c r="CD211" s="246"/>
      <c r="CE211" s="246"/>
      <c r="CF211" s="246"/>
      <c r="CG211" s="246"/>
      <c r="CH211" s="246"/>
      <c r="CI211" s="246"/>
      <c r="CJ211" s="246"/>
      <c r="CK211" s="246"/>
      <c r="CL211" s="246"/>
      <c r="CM211" s="246"/>
      <c r="CN211" s="580"/>
      <c r="CO211" s="580"/>
      <c r="CP211" s="580"/>
      <c r="CQ211" s="580"/>
      <c r="CR211" s="580"/>
      <c r="CS211" s="580"/>
      <c r="CT211" s="580"/>
      <c r="CU211" s="580"/>
      <c r="CV211" s="580"/>
      <c r="CW211" s="580"/>
      <c r="CX211" s="580"/>
      <c r="CY211" s="580"/>
      <c r="CZ211" s="580"/>
      <c r="DA211" s="580"/>
      <c r="DB211" s="580"/>
      <c r="DC211" s="580"/>
      <c r="DD211" s="580"/>
      <c r="DE211" s="580"/>
      <c r="DF211" s="580"/>
      <c r="DG211" s="580"/>
      <c r="DH211" s="580"/>
      <c r="DI211" s="580"/>
      <c r="DJ211" s="580"/>
      <c r="DK211" s="580"/>
      <c r="DL211" s="580"/>
      <c r="DM211" s="580"/>
      <c r="DN211" s="580"/>
      <c r="DO211" s="580"/>
      <c r="DP211" s="580"/>
      <c r="DQ211" s="580"/>
      <c r="DR211" s="580"/>
      <c r="DS211" s="580"/>
      <c r="DT211" s="580"/>
      <c r="DU211" s="580"/>
      <c r="DV211" s="580"/>
      <c r="DW211" s="580"/>
      <c r="DX211" s="580"/>
      <c r="DY211" s="580"/>
      <c r="DZ211" s="580"/>
      <c r="EA211" s="580"/>
      <c r="EB211" s="580"/>
      <c r="EC211" s="580"/>
      <c r="ED211" s="580"/>
      <c r="EE211" s="580"/>
      <c r="EF211" s="580"/>
      <c r="EG211" s="580"/>
      <c r="EH211" s="580"/>
      <c r="EI211" s="580"/>
      <c r="EJ211" s="580"/>
      <c r="EK211" s="580"/>
      <c r="EL211" s="580"/>
      <c r="EM211" s="580"/>
      <c r="EN211" s="580"/>
    </row>
    <row r="212" spans="1:144">
      <c r="A212" s="759"/>
      <c r="B212" s="759"/>
      <c r="C212" s="580"/>
      <c r="D212" s="759"/>
      <c r="E212" s="759"/>
      <c r="F212" s="759"/>
      <c r="G212" s="759"/>
      <c r="H212" s="759"/>
      <c r="I212" s="759"/>
      <c r="J212" s="759"/>
      <c r="K212" s="759"/>
      <c r="L212" s="759"/>
      <c r="M212" s="759"/>
      <c r="N212" s="580"/>
      <c r="O212" s="759"/>
      <c r="P212" s="759"/>
      <c r="Q212" s="759"/>
      <c r="R212" s="759"/>
      <c r="S212" s="768"/>
      <c r="T212" s="768"/>
      <c r="U212" s="768"/>
      <c r="V212" s="580"/>
      <c r="W212" s="580"/>
      <c r="X212" s="580"/>
      <c r="Y212" s="580"/>
      <c r="Z212" s="580"/>
      <c r="AA212" s="580"/>
      <c r="AB212" s="759"/>
      <c r="AC212" s="759"/>
      <c r="AD212" s="759"/>
      <c r="AE212" s="580"/>
      <c r="AF212" s="580"/>
      <c r="AG212" s="580"/>
      <c r="AH212" s="759"/>
      <c r="AI212" s="759"/>
      <c r="AJ212" s="759"/>
      <c r="AK212" s="759"/>
      <c r="AL212" s="580"/>
      <c r="AM212" s="759"/>
      <c r="AN212" s="759"/>
      <c r="AO212" s="759"/>
      <c r="AP212" s="759"/>
      <c r="AQ212" s="759"/>
      <c r="AR212" s="759"/>
      <c r="AS212" s="759"/>
      <c r="AT212" s="759"/>
      <c r="AU212" s="759"/>
      <c r="AV212" s="759"/>
      <c r="AW212" s="759"/>
      <c r="AX212" s="759"/>
      <c r="AY212" s="759"/>
      <c r="AZ212" s="759"/>
      <c r="BA212" s="759"/>
      <c r="BB212" s="759"/>
      <c r="BE212" s="246"/>
      <c r="BF212" s="603"/>
      <c r="BG212" s="246"/>
      <c r="BH212" s="588"/>
      <c r="BI212" s="246"/>
      <c r="BJ212" s="246"/>
      <c r="BK212" s="246"/>
      <c r="BL212" s="580"/>
      <c r="BM212" s="580"/>
      <c r="BN212" s="580"/>
      <c r="BO212" s="580"/>
      <c r="BP212" s="580"/>
      <c r="BQ212" s="580"/>
      <c r="BR212" s="580"/>
      <c r="BS212" s="580"/>
      <c r="BT212" s="580"/>
      <c r="BU212" s="246"/>
      <c r="BV212" s="246"/>
      <c r="BW212" s="246"/>
      <c r="BX212" s="246"/>
      <c r="BY212" s="246"/>
      <c r="BZ212" s="246"/>
      <c r="CA212" s="580"/>
      <c r="CB212" s="246"/>
      <c r="CC212" s="246"/>
      <c r="CD212" s="246"/>
      <c r="CE212" s="246"/>
      <c r="CF212" s="246"/>
      <c r="CG212" s="246"/>
      <c r="CH212" s="246"/>
      <c r="CI212" s="246"/>
      <c r="CJ212" s="246"/>
      <c r="CK212" s="246"/>
      <c r="CL212" s="246"/>
      <c r="CM212" s="246"/>
      <c r="CN212" s="580"/>
      <c r="CO212" s="580"/>
      <c r="CP212" s="580"/>
      <c r="CQ212" s="580"/>
      <c r="CR212" s="580"/>
      <c r="CS212" s="580"/>
      <c r="CT212" s="580"/>
      <c r="CU212" s="580"/>
      <c r="CV212" s="580"/>
      <c r="CW212" s="580"/>
      <c r="CX212" s="580"/>
      <c r="CY212" s="580"/>
      <c r="CZ212" s="580"/>
      <c r="DA212" s="580"/>
      <c r="DB212" s="580"/>
      <c r="DC212" s="580"/>
      <c r="DD212" s="580"/>
      <c r="DE212" s="580"/>
      <c r="DF212" s="580"/>
      <c r="DG212" s="580"/>
      <c r="DH212" s="580"/>
      <c r="DI212" s="580"/>
      <c r="DJ212" s="580"/>
      <c r="DK212" s="580"/>
      <c r="DL212" s="580"/>
      <c r="DM212" s="580"/>
      <c r="DN212" s="580"/>
      <c r="DO212" s="580"/>
      <c r="DP212" s="580"/>
      <c r="DQ212" s="580"/>
      <c r="DR212" s="580"/>
      <c r="DS212" s="580"/>
      <c r="DT212" s="580"/>
      <c r="DU212" s="580"/>
      <c r="DV212" s="580"/>
      <c r="DW212" s="580"/>
      <c r="DX212" s="580"/>
      <c r="DY212" s="580"/>
      <c r="DZ212" s="580"/>
      <c r="EA212" s="580"/>
      <c r="EB212" s="580"/>
      <c r="EC212" s="580"/>
      <c r="ED212" s="580"/>
      <c r="EE212" s="580"/>
      <c r="EF212" s="580"/>
      <c r="EG212" s="580"/>
      <c r="EH212" s="580"/>
      <c r="EI212" s="580"/>
      <c r="EJ212" s="580"/>
      <c r="EK212" s="580"/>
      <c r="EL212" s="580"/>
      <c r="EM212" s="580"/>
      <c r="EN212" s="580"/>
    </row>
    <row r="213" spans="1:144">
      <c r="A213" s="759"/>
      <c r="B213" s="759"/>
      <c r="C213" s="580"/>
      <c r="D213" s="759"/>
      <c r="E213" s="759"/>
      <c r="F213" s="759"/>
      <c r="G213" s="759"/>
      <c r="H213" s="759"/>
      <c r="I213" s="759"/>
      <c r="J213" s="759"/>
      <c r="K213" s="759"/>
      <c r="L213" s="759"/>
      <c r="M213" s="759"/>
      <c r="N213" s="580"/>
      <c r="O213" s="759"/>
      <c r="P213" s="759"/>
      <c r="Q213" s="759"/>
      <c r="R213" s="759"/>
      <c r="S213" s="768"/>
      <c r="T213" s="768"/>
      <c r="U213" s="768"/>
      <c r="V213" s="580"/>
      <c r="W213" s="580"/>
      <c r="X213" s="580"/>
      <c r="Y213" s="580"/>
      <c r="Z213" s="580"/>
      <c r="AA213" s="580"/>
      <c r="AB213" s="759"/>
      <c r="AC213" s="759"/>
      <c r="AD213" s="759"/>
      <c r="AE213" s="580"/>
      <c r="AF213" s="580"/>
      <c r="AG213" s="580"/>
      <c r="AH213" s="759"/>
      <c r="AI213" s="759"/>
      <c r="AJ213" s="759"/>
      <c r="AK213" s="759"/>
      <c r="AL213" s="580"/>
      <c r="AM213" s="759"/>
      <c r="AN213" s="759"/>
      <c r="AO213" s="759"/>
      <c r="AP213" s="759"/>
      <c r="AQ213" s="759"/>
      <c r="AR213" s="759"/>
      <c r="AS213" s="759"/>
      <c r="AT213" s="759"/>
      <c r="AU213" s="759"/>
      <c r="AV213" s="759"/>
      <c r="AW213" s="759"/>
      <c r="AX213" s="759"/>
      <c r="AY213" s="759"/>
      <c r="AZ213" s="759"/>
      <c r="BA213" s="759"/>
      <c r="BB213" s="759"/>
      <c r="BE213" s="246"/>
      <c r="BF213" s="603"/>
      <c r="BG213" s="246"/>
      <c r="BH213" s="588"/>
      <c r="BI213" s="246"/>
      <c r="BJ213" s="246"/>
      <c r="BK213" s="246"/>
      <c r="BL213" s="580"/>
      <c r="BM213" s="580"/>
      <c r="BN213" s="580"/>
      <c r="BO213" s="580"/>
      <c r="BP213" s="580"/>
      <c r="BQ213" s="580"/>
      <c r="BR213" s="580"/>
      <c r="BS213" s="580"/>
      <c r="BT213" s="580"/>
      <c r="BU213" s="246"/>
      <c r="BV213" s="246"/>
      <c r="BW213" s="246"/>
      <c r="BX213" s="246"/>
      <c r="BY213" s="246"/>
      <c r="BZ213" s="246"/>
      <c r="CA213" s="580"/>
      <c r="CB213" s="246"/>
      <c r="CC213" s="246"/>
      <c r="CD213" s="246"/>
      <c r="CE213" s="246"/>
      <c r="CF213" s="246"/>
      <c r="CG213" s="246"/>
      <c r="CH213" s="246"/>
      <c r="CI213" s="246"/>
      <c r="CJ213" s="246"/>
      <c r="CK213" s="246"/>
      <c r="CL213" s="246"/>
      <c r="CM213" s="246"/>
      <c r="CN213" s="580"/>
      <c r="CO213" s="580"/>
      <c r="CP213" s="580"/>
      <c r="CQ213" s="580"/>
      <c r="CR213" s="580"/>
      <c r="CS213" s="580"/>
      <c r="CT213" s="580"/>
      <c r="CU213" s="580"/>
      <c r="CV213" s="580"/>
      <c r="CW213" s="580"/>
      <c r="CX213" s="580"/>
      <c r="CY213" s="580"/>
      <c r="CZ213" s="580"/>
      <c r="DA213" s="580"/>
      <c r="DB213" s="580"/>
      <c r="DC213" s="580"/>
      <c r="DD213" s="580"/>
      <c r="DE213" s="580"/>
      <c r="DF213" s="580"/>
      <c r="DG213" s="580"/>
      <c r="DH213" s="580"/>
      <c r="DI213" s="580"/>
      <c r="DJ213" s="580"/>
      <c r="DK213" s="580"/>
      <c r="DL213" s="580"/>
      <c r="DM213" s="580"/>
      <c r="DN213" s="580"/>
      <c r="DO213" s="580"/>
      <c r="DP213" s="580"/>
      <c r="DQ213" s="580"/>
      <c r="DR213" s="580"/>
      <c r="DS213" s="580"/>
      <c r="DT213" s="580"/>
      <c r="DU213" s="580"/>
      <c r="DV213" s="580"/>
      <c r="DW213" s="580"/>
      <c r="DX213" s="580"/>
      <c r="DY213" s="580"/>
      <c r="DZ213" s="580"/>
      <c r="EA213" s="580"/>
      <c r="EB213" s="580"/>
      <c r="EC213" s="580"/>
      <c r="ED213" s="580"/>
      <c r="EE213" s="580"/>
      <c r="EF213" s="580"/>
      <c r="EG213" s="580"/>
      <c r="EH213" s="580"/>
      <c r="EI213" s="580"/>
      <c r="EJ213" s="580"/>
      <c r="EK213" s="580"/>
      <c r="EL213" s="580"/>
      <c r="EM213" s="580"/>
      <c r="EN213" s="580"/>
    </row>
    <row r="214" spans="1:144">
      <c r="A214" s="759"/>
      <c r="B214" s="759"/>
      <c r="C214" s="759"/>
      <c r="D214" s="759"/>
      <c r="E214" s="759"/>
      <c r="F214" s="759"/>
      <c r="G214" s="759"/>
      <c r="H214" s="759"/>
      <c r="I214" s="759"/>
      <c r="J214" s="759"/>
      <c r="K214" s="759"/>
      <c r="L214" s="759"/>
      <c r="M214" s="759"/>
      <c r="N214" s="580"/>
      <c r="O214" s="759"/>
      <c r="P214" s="759"/>
      <c r="Q214" s="759"/>
      <c r="R214" s="759"/>
      <c r="S214" s="759"/>
      <c r="T214" s="759"/>
      <c r="U214" s="759"/>
      <c r="V214" s="580"/>
      <c r="W214" s="580"/>
      <c r="X214" s="580"/>
      <c r="Y214" s="580"/>
      <c r="Z214" s="580"/>
      <c r="AA214" s="580"/>
      <c r="AB214" s="759"/>
      <c r="AC214" s="759"/>
      <c r="AD214" s="759"/>
      <c r="AE214" s="580"/>
      <c r="AF214" s="580"/>
      <c r="AG214" s="580"/>
      <c r="AH214" s="759"/>
      <c r="AI214" s="759"/>
      <c r="AJ214" s="759"/>
      <c r="AK214" s="759"/>
      <c r="AL214" s="580"/>
      <c r="AM214" s="759"/>
      <c r="AN214" s="759"/>
      <c r="AO214" s="759"/>
      <c r="AP214" s="759"/>
      <c r="AQ214" s="759"/>
      <c r="AR214" s="759"/>
      <c r="AS214" s="759"/>
      <c r="AT214" s="759"/>
      <c r="AU214" s="759"/>
      <c r="AV214" s="759"/>
      <c r="AW214" s="759"/>
      <c r="AX214" s="759"/>
      <c r="AY214" s="759"/>
      <c r="AZ214" s="759"/>
      <c r="BA214" s="759"/>
      <c r="BB214" s="759"/>
      <c r="BE214" s="246"/>
      <c r="BF214" s="603"/>
      <c r="BG214" s="246"/>
      <c r="BH214" s="588"/>
      <c r="BI214" s="246"/>
      <c r="BJ214" s="246"/>
      <c r="BK214" s="246"/>
      <c r="BL214" s="580"/>
      <c r="BM214" s="580"/>
      <c r="BN214" s="580"/>
      <c r="BO214" s="580"/>
      <c r="BP214" s="580"/>
      <c r="BQ214" s="580"/>
      <c r="BR214" s="580"/>
      <c r="BS214" s="580"/>
      <c r="BT214" s="580"/>
      <c r="BU214" s="246"/>
      <c r="BV214" s="246"/>
      <c r="BW214" s="246"/>
      <c r="BX214" s="246"/>
      <c r="BY214" s="246"/>
      <c r="BZ214" s="246"/>
      <c r="CA214" s="580"/>
      <c r="CB214" s="246"/>
      <c r="CC214" s="246"/>
      <c r="CD214" s="246"/>
      <c r="CE214" s="246"/>
      <c r="CF214" s="246"/>
      <c r="CG214" s="246"/>
      <c r="CH214" s="246"/>
      <c r="CI214" s="246"/>
      <c r="CJ214" s="246"/>
      <c r="CK214" s="246"/>
      <c r="CL214" s="246"/>
      <c r="CM214" s="246"/>
      <c r="CN214" s="580"/>
      <c r="CO214" s="580"/>
      <c r="CP214" s="580"/>
      <c r="CQ214" s="580"/>
      <c r="CR214" s="580"/>
      <c r="CS214" s="580"/>
      <c r="CT214" s="580"/>
      <c r="CU214" s="580"/>
      <c r="CV214" s="580"/>
      <c r="CW214" s="580"/>
      <c r="CX214" s="580"/>
      <c r="CY214" s="580"/>
      <c r="CZ214" s="580"/>
      <c r="DA214" s="580"/>
      <c r="DB214" s="580"/>
      <c r="DC214" s="580"/>
      <c r="DD214" s="580"/>
      <c r="DE214" s="580"/>
      <c r="DF214" s="580"/>
      <c r="DG214" s="580"/>
      <c r="DH214" s="580"/>
      <c r="DI214" s="580"/>
      <c r="DJ214" s="580"/>
      <c r="DK214" s="580"/>
      <c r="DL214" s="580"/>
      <c r="DM214" s="580"/>
      <c r="DN214" s="580"/>
      <c r="DO214" s="580"/>
      <c r="DP214" s="580"/>
      <c r="DQ214" s="580"/>
      <c r="DR214" s="580"/>
      <c r="DS214" s="580"/>
      <c r="DT214" s="580"/>
      <c r="DU214" s="580"/>
      <c r="DV214" s="580"/>
      <c r="DW214" s="580"/>
      <c r="DX214" s="580"/>
      <c r="DY214" s="580"/>
      <c r="DZ214" s="580"/>
      <c r="EA214" s="580"/>
      <c r="EB214" s="580"/>
      <c r="EC214" s="580"/>
      <c r="ED214" s="580"/>
      <c r="EE214" s="580"/>
      <c r="EF214" s="580"/>
      <c r="EG214" s="580"/>
      <c r="EH214" s="580"/>
      <c r="EI214" s="580"/>
      <c r="EJ214" s="580"/>
      <c r="EK214" s="580"/>
      <c r="EL214" s="580"/>
      <c r="EM214" s="580"/>
      <c r="EN214" s="580"/>
    </row>
    <row r="215" spans="1:144">
      <c r="A215" s="759"/>
      <c r="B215" s="759"/>
      <c r="C215" s="759"/>
      <c r="D215" s="759"/>
      <c r="E215" s="759"/>
      <c r="F215" s="759"/>
      <c r="G215" s="759"/>
      <c r="H215" s="759"/>
      <c r="I215" s="759"/>
      <c r="J215" s="759"/>
      <c r="K215" s="759"/>
      <c r="L215" s="759"/>
      <c r="M215" s="759"/>
      <c r="N215" s="759"/>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246"/>
      <c r="BF215" s="603"/>
      <c r="BG215" s="246"/>
      <c r="BH215" s="588"/>
      <c r="BI215" s="246"/>
      <c r="BJ215" s="246"/>
      <c r="BK215" s="246"/>
      <c r="BL215" s="580"/>
      <c r="BM215" s="580"/>
      <c r="BN215" s="580"/>
      <c r="BO215" s="580"/>
      <c r="BP215" s="580"/>
      <c r="BQ215" s="580"/>
      <c r="BR215" s="580"/>
      <c r="BS215" s="580"/>
      <c r="BT215" s="580"/>
      <c r="BU215" s="246"/>
      <c r="BV215" s="246"/>
      <c r="BW215" s="246"/>
      <c r="BX215" s="246"/>
      <c r="BY215" s="246"/>
      <c r="BZ215" s="246"/>
      <c r="CA215" s="580"/>
      <c r="CB215" s="246"/>
      <c r="CC215" s="246"/>
      <c r="CD215" s="246"/>
      <c r="CE215" s="246"/>
      <c r="CF215" s="246"/>
      <c r="CG215" s="246"/>
      <c r="CH215" s="246"/>
      <c r="CI215" s="246"/>
      <c r="CJ215" s="246"/>
      <c r="CK215" s="246"/>
      <c r="CL215" s="246"/>
      <c r="CM215" s="246"/>
      <c r="CN215" s="580"/>
      <c r="CO215" s="580"/>
      <c r="CP215" s="580"/>
      <c r="CQ215" s="580"/>
      <c r="CR215" s="580"/>
      <c r="CS215" s="580"/>
      <c r="CT215" s="580"/>
      <c r="CU215" s="580"/>
      <c r="CV215" s="580"/>
      <c r="CW215" s="580"/>
      <c r="CX215" s="580"/>
      <c r="CY215" s="580"/>
      <c r="CZ215" s="580"/>
      <c r="DA215" s="580"/>
      <c r="DB215" s="580"/>
      <c r="DC215" s="580"/>
      <c r="DD215" s="580"/>
      <c r="DE215" s="580"/>
      <c r="DF215" s="580"/>
      <c r="DG215" s="580"/>
      <c r="DH215" s="580"/>
      <c r="DI215" s="580"/>
      <c r="DJ215" s="580"/>
      <c r="DK215" s="580"/>
      <c r="DL215" s="580"/>
      <c r="DM215" s="580"/>
      <c r="DN215" s="580"/>
      <c r="DO215" s="580"/>
      <c r="DP215" s="580"/>
      <c r="DQ215" s="580"/>
      <c r="DR215" s="580"/>
      <c r="DS215" s="580"/>
      <c r="DT215" s="580"/>
      <c r="DU215" s="580"/>
      <c r="DV215" s="580"/>
      <c r="DW215" s="580"/>
      <c r="DX215" s="580"/>
      <c r="DY215" s="580"/>
      <c r="DZ215" s="580"/>
      <c r="EA215" s="580"/>
      <c r="EB215" s="580"/>
      <c r="EC215" s="580"/>
      <c r="ED215" s="580"/>
      <c r="EE215" s="580"/>
      <c r="EF215" s="580"/>
      <c r="EG215" s="580"/>
      <c r="EH215" s="580"/>
      <c r="EI215" s="580"/>
      <c r="EJ215" s="580"/>
      <c r="EK215" s="580"/>
      <c r="EL215" s="580"/>
      <c r="EM215" s="580"/>
      <c r="EN215" s="580"/>
    </row>
    <row r="216" spans="1:144">
      <c r="A216" s="759"/>
      <c r="B216" s="759"/>
      <c r="C216" s="759"/>
      <c r="D216" s="759"/>
      <c r="E216" s="759"/>
      <c r="F216" s="759"/>
      <c r="G216" s="759"/>
      <c r="H216" s="759"/>
      <c r="I216" s="759"/>
      <c r="J216" s="759"/>
      <c r="K216" s="759"/>
      <c r="L216" s="759"/>
      <c r="M216" s="759"/>
      <c r="N216" s="759"/>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246"/>
      <c r="BF216" s="603"/>
      <c r="BG216" s="246"/>
      <c r="BH216" s="588"/>
      <c r="BI216" s="246"/>
      <c r="BJ216" s="246"/>
      <c r="BK216" s="246"/>
      <c r="BL216" s="580"/>
      <c r="BM216" s="580"/>
      <c r="BN216" s="580"/>
      <c r="BO216" s="580"/>
      <c r="BP216" s="580"/>
      <c r="BQ216" s="580"/>
      <c r="BR216" s="580"/>
      <c r="BS216" s="580"/>
      <c r="BT216" s="580"/>
      <c r="BU216" s="246"/>
      <c r="BV216" s="246"/>
      <c r="BW216" s="246"/>
      <c r="BX216" s="246"/>
      <c r="BY216" s="246"/>
      <c r="BZ216" s="246"/>
      <c r="CA216" s="580"/>
      <c r="CB216" s="246"/>
      <c r="CC216" s="246"/>
      <c r="CD216" s="246"/>
      <c r="CE216" s="246"/>
      <c r="CF216" s="246"/>
      <c r="CG216" s="246"/>
      <c r="CH216" s="246"/>
      <c r="CI216" s="246"/>
      <c r="CJ216" s="246"/>
      <c r="CK216" s="246"/>
      <c r="CL216" s="246"/>
      <c r="CM216" s="246"/>
      <c r="CN216" s="580"/>
      <c r="CO216" s="580"/>
      <c r="CP216" s="580"/>
      <c r="CQ216" s="580"/>
      <c r="CR216" s="580"/>
      <c r="CS216" s="580"/>
      <c r="CT216" s="580"/>
      <c r="CU216" s="580"/>
      <c r="CV216" s="580"/>
      <c r="CW216" s="580"/>
      <c r="CX216" s="580"/>
      <c r="CY216" s="580"/>
      <c r="CZ216" s="580"/>
      <c r="DA216" s="580"/>
      <c r="DB216" s="580"/>
      <c r="DC216" s="580"/>
      <c r="DD216" s="580"/>
      <c r="DE216" s="580"/>
      <c r="DF216" s="580"/>
      <c r="DG216" s="580"/>
      <c r="DH216" s="580"/>
      <c r="DI216" s="580"/>
      <c r="DJ216" s="580"/>
      <c r="DK216" s="580"/>
      <c r="DL216" s="580"/>
      <c r="DM216" s="580"/>
      <c r="DN216" s="580"/>
      <c r="DO216" s="580"/>
      <c r="DP216" s="580"/>
      <c r="DQ216" s="580"/>
      <c r="DR216" s="580"/>
      <c r="DS216" s="580"/>
      <c r="DT216" s="580"/>
      <c r="DU216" s="580"/>
      <c r="DV216" s="580"/>
      <c r="DW216" s="580"/>
      <c r="DX216" s="580"/>
      <c r="DY216" s="580"/>
      <c r="DZ216" s="580"/>
      <c r="EA216" s="580"/>
      <c r="EB216" s="580"/>
      <c r="EC216" s="580"/>
      <c r="ED216" s="580"/>
      <c r="EE216" s="580"/>
      <c r="EF216" s="580"/>
      <c r="EG216" s="580"/>
      <c r="EH216" s="580"/>
      <c r="EI216" s="580"/>
      <c r="EJ216" s="580"/>
      <c r="EK216" s="580"/>
      <c r="EL216" s="580"/>
      <c r="EM216" s="580"/>
      <c r="EN216" s="580"/>
    </row>
    <row r="217" spans="1:144">
      <c r="A217" s="759"/>
      <c r="B217" s="759"/>
      <c r="C217" s="759"/>
      <c r="D217" s="759"/>
      <c r="E217" s="759"/>
      <c r="F217" s="759"/>
      <c r="G217" s="759"/>
      <c r="H217" s="759"/>
      <c r="I217" s="759"/>
      <c r="J217" s="759"/>
      <c r="K217" s="759"/>
      <c r="L217" s="759"/>
      <c r="M217" s="759"/>
      <c r="N217" s="759"/>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246"/>
      <c r="BF217" s="603"/>
      <c r="BG217" s="246"/>
      <c r="BH217" s="588"/>
      <c r="BI217" s="246"/>
      <c r="BJ217" s="246"/>
      <c r="BK217" s="246"/>
      <c r="BL217" s="580"/>
      <c r="BM217" s="580"/>
      <c r="BN217" s="580"/>
      <c r="BO217" s="580"/>
      <c r="BP217" s="580"/>
      <c r="BQ217" s="580"/>
      <c r="BR217" s="580"/>
      <c r="BS217" s="580"/>
      <c r="BT217" s="580"/>
      <c r="BU217" s="246"/>
      <c r="BV217" s="246"/>
      <c r="BW217" s="246"/>
      <c r="BX217" s="246"/>
      <c r="BY217" s="246"/>
      <c r="BZ217" s="246"/>
      <c r="CA217" s="580"/>
      <c r="CB217" s="246"/>
      <c r="CC217" s="246"/>
      <c r="CD217" s="246"/>
      <c r="CE217" s="246"/>
      <c r="CF217" s="246"/>
      <c r="CG217" s="246"/>
      <c r="CH217" s="246"/>
      <c r="CI217" s="246"/>
      <c r="CJ217" s="246"/>
      <c r="CK217" s="246"/>
      <c r="CL217" s="246"/>
      <c r="CM217" s="246"/>
      <c r="CN217" s="580"/>
      <c r="CO217" s="580"/>
      <c r="CP217" s="580"/>
      <c r="CQ217" s="580"/>
      <c r="CR217" s="580"/>
      <c r="CS217" s="580"/>
      <c r="CT217" s="580"/>
      <c r="CU217" s="580"/>
      <c r="CV217" s="580"/>
      <c r="CW217" s="580"/>
      <c r="CX217" s="580"/>
      <c r="CY217" s="580"/>
      <c r="CZ217" s="580"/>
      <c r="DA217" s="580"/>
      <c r="DB217" s="580"/>
      <c r="DC217" s="580"/>
      <c r="DD217" s="580"/>
      <c r="DE217" s="580"/>
      <c r="DF217" s="580"/>
      <c r="DG217" s="580"/>
      <c r="DH217" s="580"/>
      <c r="DI217" s="580"/>
      <c r="DJ217" s="580"/>
      <c r="DK217" s="580"/>
      <c r="DL217" s="580"/>
      <c r="DM217" s="580"/>
      <c r="DN217" s="580"/>
      <c r="DO217" s="580"/>
      <c r="DP217" s="580"/>
      <c r="DQ217" s="580"/>
      <c r="DR217" s="580"/>
      <c r="DS217" s="580"/>
      <c r="DT217" s="580"/>
      <c r="DU217" s="580"/>
      <c r="DV217" s="580"/>
      <c r="DW217" s="580"/>
      <c r="DX217" s="580"/>
      <c r="DY217" s="580"/>
      <c r="DZ217" s="580"/>
      <c r="EA217" s="580"/>
      <c r="EB217" s="580"/>
      <c r="EC217" s="580"/>
      <c r="ED217" s="580"/>
      <c r="EE217" s="580"/>
      <c r="EF217" s="580"/>
      <c r="EG217" s="580"/>
      <c r="EH217" s="580"/>
      <c r="EI217" s="580"/>
      <c r="EJ217" s="580"/>
      <c r="EK217" s="580"/>
      <c r="EL217" s="580"/>
      <c r="EM217" s="580"/>
      <c r="EN217" s="580"/>
    </row>
    <row r="218" spans="1:144">
      <c r="A218" s="759"/>
      <c r="B218" s="759"/>
      <c r="C218" s="759"/>
      <c r="D218" s="759"/>
      <c r="E218" s="759"/>
      <c r="F218" s="759"/>
      <c r="G218" s="759"/>
      <c r="H218" s="759"/>
      <c r="I218" s="759"/>
      <c r="J218" s="759"/>
      <c r="K218" s="759"/>
      <c r="L218" s="759"/>
      <c r="M218" s="759"/>
      <c r="N218" s="759"/>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246"/>
      <c r="BF218" s="603"/>
      <c r="BG218" s="246"/>
      <c r="BH218" s="588"/>
      <c r="BI218" s="246"/>
      <c r="BJ218" s="246"/>
      <c r="BK218" s="246"/>
      <c r="BL218" s="580"/>
      <c r="BM218" s="580"/>
      <c r="BN218" s="580"/>
      <c r="BO218" s="580"/>
      <c r="BP218" s="580"/>
      <c r="BQ218" s="580"/>
      <c r="BR218" s="580"/>
      <c r="BS218" s="580"/>
      <c r="BT218" s="580"/>
      <c r="BU218" s="246"/>
      <c r="BV218" s="246"/>
      <c r="BW218" s="246"/>
      <c r="BX218" s="246"/>
      <c r="BY218" s="246"/>
      <c r="BZ218" s="246"/>
      <c r="CA218" s="580"/>
      <c r="CB218" s="246"/>
      <c r="CC218" s="246"/>
      <c r="CD218" s="246"/>
      <c r="CE218" s="246"/>
      <c r="CF218" s="246"/>
      <c r="CG218" s="246"/>
      <c r="CH218" s="246"/>
      <c r="CI218" s="246"/>
      <c r="CJ218" s="246"/>
      <c r="CK218" s="246"/>
      <c r="CL218" s="246"/>
      <c r="CM218" s="246"/>
      <c r="CN218" s="580"/>
      <c r="CO218" s="580"/>
      <c r="CP218" s="580"/>
      <c r="CQ218" s="580"/>
      <c r="CR218" s="580"/>
      <c r="CS218" s="580"/>
      <c r="CT218" s="580"/>
      <c r="CU218" s="580"/>
      <c r="CV218" s="580"/>
      <c r="CW218" s="580"/>
      <c r="CX218" s="580"/>
      <c r="CY218" s="580"/>
      <c r="CZ218" s="580"/>
      <c r="DA218" s="580"/>
      <c r="DB218" s="580"/>
      <c r="DC218" s="580"/>
      <c r="DD218" s="580"/>
      <c r="DE218" s="580"/>
      <c r="DF218" s="580"/>
      <c r="DG218" s="580"/>
      <c r="DH218" s="580"/>
      <c r="DI218" s="580"/>
      <c r="DJ218" s="580"/>
      <c r="DK218" s="580"/>
      <c r="DL218" s="580"/>
      <c r="DM218" s="580"/>
      <c r="DN218" s="580"/>
      <c r="DO218" s="580"/>
      <c r="DP218" s="580"/>
      <c r="DQ218" s="580"/>
      <c r="DR218" s="580"/>
      <c r="DS218" s="580"/>
      <c r="DT218" s="580"/>
      <c r="DU218" s="580"/>
      <c r="DV218" s="580"/>
      <c r="DW218" s="580"/>
      <c r="DX218" s="580"/>
      <c r="DY218" s="580"/>
      <c r="DZ218" s="580"/>
      <c r="EA218" s="580"/>
      <c r="EB218" s="580"/>
      <c r="EC218" s="580"/>
      <c r="ED218" s="580"/>
      <c r="EE218" s="580"/>
      <c r="EF218" s="580"/>
      <c r="EG218" s="580"/>
      <c r="EH218" s="580"/>
      <c r="EI218" s="580"/>
      <c r="EJ218" s="580"/>
      <c r="EK218" s="580"/>
      <c r="EL218" s="580"/>
      <c r="EM218" s="580"/>
      <c r="EN218" s="580"/>
    </row>
    <row r="219" spans="1:144">
      <c r="A219" s="759"/>
      <c r="B219" s="759"/>
      <c r="C219" s="759"/>
      <c r="D219" s="759"/>
      <c r="E219" s="759"/>
      <c r="F219" s="759"/>
      <c r="G219" s="759"/>
      <c r="H219" s="759"/>
      <c r="I219" s="759"/>
      <c r="J219" s="759"/>
      <c r="K219" s="759"/>
      <c r="L219" s="759"/>
      <c r="M219" s="759"/>
      <c r="N219" s="759"/>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246"/>
      <c r="BF219" s="603"/>
      <c r="BG219" s="246"/>
      <c r="BH219" s="588"/>
      <c r="BI219" s="246"/>
      <c r="BJ219" s="246"/>
      <c r="BK219" s="246"/>
      <c r="BL219" s="580"/>
      <c r="BM219" s="580"/>
      <c r="BN219" s="580"/>
      <c r="BO219" s="580"/>
      <c r="BP219" s="580"/>
      <c r="BQ219" s="580"/>
      <c r="BR219" s="580"/>
      <c r="BS219" s="580"/>
      <c r="BT219" s="580"/>
      <c r="BU219" s="580"/>
      <c r="BV219" s="580"/>
      <c r="BW219" s="580"/>
      <c r="BX219" s="580"/>
      <c r="BY219" s="580"/>
      <c r="BZ219" s="580"/>
      <c r="CA219" s="580"/>
      <c r="CB219" s="580"/>
      <c r="CC219" s="580"/>
      <c r="CD219" s="246"/>
      <c r="CE219" s="246"/>
      <c r="CF219" s="246"/>
      <c r="CG219" s="246"/>
      <c r="CH219" s="246"/>
      <c r="CI219" s="246"/>
      <c r="CJ219" s="246"/>
      <c r="CK219" s="246"/>
      <c r="CL219" s="246"/>
      <c r="CM219" s="246"/>
      <c r="CN219" s="580"/>
      <c r="CO219" s="580"/>
      <c r="CP219" s="580"/>
      <c r="CQ219" s="580"/>
      <c r="CR219" s="580"/>
      <c r="CS219" s="580"/>
      <c r="CT219" s="580"/>
      <c r="CU219" s="580"/>
      <c r="CV219" s="580"/>
      <c r="CW219" s="580"/>
      <c r="CX219" s="580"/>
      <c r="CY219" s="580"/>
      <c r="CZ219" s="580"/>
      <c r="DA219" s="580"/>
      <c r="DB219" s="580"/>
      <c r="DC219" s="580"/>
      <c r="DD219" s="580"/>
      <c r="DE219" s="580"/>
      <c r="DF219" s="580"/>
      <c r="DG219" s="580"/>
      <c r="DH219" s="580"/>
      <c r="DI219" s="580"/>
      <c r="DJ219" s="580"/>
      <c r="DK219" s="580"/>
      <c r="DL219" s="580"/>
      <c r="DM219" s="580"/>
      <c r="DN219" s="580"/>
      <c r="DO219" s="580"/>
      <c r="DP219" s="580"/>
      <c r="DQ219" s="580"/>
      <c r="DR219" s="580"/>
      <c r="DS219" s="580"/>
      <c r="DT219" s="580"/>
      <c r="DU219" s="580"/>
      <c r="DV219" s="580"/>
      <c r="DW219" s="580"/>
      <c r="DX219" s="580"/>
      <c r="DY219" s="580"/>
      <c r="DZ219" s="580"/>
      <c r="EA219" s="580"/>
      <c r="EB219" s="580"/>
      <c r="EC219" s="580"/>
      <c r="ED219" s="580"/>
      <c r="EE219" s="580"/>
      <c r="EF219" s="580"/>
      <c r="EG219" s="580"/>
      <c r="EH219" s="580"/>
      <c r="EI219" s="580"/>
      <c r="EJ219" s="580"/>
      <c r="EK219" s="580"/>
      <c r="EL219" s="580"/>
      <c r="EM219" s="580"/>
      <c r="EN219" s="580"/>
    </row>
    <row r="220" spans="1:144">
      <c r="A220" s="759"/>
      <c r="B220" s="759"/>
      <c r="C220" s="580"/>
      <c r="D220" s="759"/>
      <c r="E220" s="759"/>
      <c r="F220" s="759"/>
      <c r="G220" s="759"/>
      <c r="H220" s="759"/>
      <c r="I220" s="759"/>
      <c r="J220" s="759"/>
      <c r="K220" s="759"/>
      <c r="L220" s="759"/>
      <c r="M220" s="759"/>
      <c r="N220" s="759"/>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246"/>
      <c r="BF220" s="603"/>
      <c r="BG220" s="246"/>
      <c r="BI220" s="580"/>
      <c r="BJ220" s="580"/>
      <c r="BK220" s="580"/>
      <c r="BL220" s="580"/>
      <c r="BM220" s="580"/>
      <c r="BN220" s="580"/>
      <c r="BO220" s="580"/>
      <c r="BP220" s="580"/>
      <c r="BQ220" s="580"/>
      <c r="BR220" s="580"/>
      <c r="BS220" s="580"/>
      <c r="BT220" s="580"/>
      <c r="BU220" s="580"/>
      <c r="BV220" s="580"/>
      <c r="BW220" s="580"/>
      <c r="BX220" s="580"/>
      <c r="BY220" s="580"/>
      <c r="BZ220" s="580"/>
      <c r="CA220" s="580"/>
      <c r="CB220" s="580"/>
      <c r="CC220" s="580"/>
      <c r="CD220" s="580"/>
      <c r="CE220" s="580"/>
      <c r="CF220" s="580"/>
      <c r="CG220" s="580"/>
      <c r="CH220" s="580"/>
      <c r="CI220" s="580"/>
      <c r="CJ220" s="580"/>
      <c r="CK220" s="580"/>
      <c r="CL220" s="580"/>
      <c r="CM220" s="580"/>
      <c r="CN220" s="580"/>
      <c r="CO220" s="580"/>
      <c r="CP220" s="580"/>
      <c r="CQ220" s="580"/>
      <c r="CR220" s="580"/>
      <c r="CS220" s="580"/>
      <c r="CT220" s="580"/>
      <c r="CU220" s="580"/>
      <c r="CV220" s="580"/>
      <c r="CW220" s="580"/>
      <c r="CX220" s="580"/>
      <c r="CY220" s="580"/>
      <c r="CZ220" s="580"/>
      <c r="DA220" s="580"/>
      <c r="DB220" s="580"/>
      <c r="DC220" s="580"/>
      <c r="DD220" s="580"/>
      <c r="DE220" s="580"/>
      <c r="DF220" s="580"/>
      <c r="DG220" s="580"/>
      <c r="DH220" s="580"/>
      <c r="DI220" s="580"/>
      <c r="DJ220" s="580"/>
      <c r="DK220" s="580"/>
      <c r="DL220" s="580"/>
      <c r="DM220" s="580"/>
      <c r="DN220" s="580"/>
      <c r="DO220" s="580"/>
      <c r="DP220" s="580"/>
      <c r="DQ220" s="580"/>
      <c r="DR220" s="580"/>
      <c r="DS220" s="580"/>
      <c r="DT220" s="580"/>
      <c r="DU220" s="580"/>
      <c r="DV220" s="580"/>
      <c r="DW220" s="580"/>
      <c r="DX220" s="580"/>
      <c r="DY220" s="580"/>
      <c r="DZ220" s="580"/>
      <c r="EA220" s="580"/>
      <c r="EB220" s="580"/>
      <c r="EC220" s="580"/>
      <c r="ED220" s="580"/>
      <c r="EE220" s="580"/>
      <c r="EF220" s="580"/>
      <c r="EG220" s="580"/>
      <c r="EH220" s="580"/>
      <c r="EI220" s="580"/>
      <c r="EJ220" s="580"/>
      <c r="EK220" s="580"/>
      <c r="EL220" s="580"/>
      <c r="EM220" s="580"/>
      <c r="EN220" s="580"/>
    </row>
  </sheetData>
  <sheetProtection formatCells="0" insertColumns="0" insertRows="0" deleteColumns="0" deleteRows="0" selectLockedCells="1"/>
  <mergeCells count="554">
    <mergeCell ref="CZ3:DB4"/>
    <mergeCell ref="DC3:DE3"/>
    <mergeCell ref="DF3:DI3"/>
    <mergeCell ref="DJ3:DM3"/>
    <mergeCell ref="J3:AE4"/>
    <mergeCell ref="AF3:AJ4"/>
    <mergeCell ref="AK3:AL4"/>
    <mergeCell ref="BF3:BK4"/>
    <mergeCell ref="BL3:BQ4"/>
    <mergeCell ref="BR3:BS4"/>
    <mergeCell ref="BT3:BV4"/>
    <mergeCell ref="BW3:BX4"/>
    <mergeCell ref="BY3:CB4"/>
    <mergeCell ref="DN3:DP3"/>
    <mergeCell ref="DQ3:DS3"/>
    <mergeCell ref="DT3:DW3"/>
    <mergeCell ref="DX3:EA3"/>
    <mergeCell ref="EB3:ED3"/>
    <mergeCell ref="EE3:EI3"/>
    <mergeCell ref="EJ3:EN3"/>
    <mergeCell ref="EO3:ET3"/>
    <mergeCell ref="EU3:EW3"/>
    <mergeCell ref="GN3:GP3"/>
    <mergeCell ref="GQ3:GR3"/>
    <mergeCell ref="GS3:GW3"/>
    <mergeCell ref="GX3:GY3"/>
    <mergeCell ref="EX3:EY3"/>
    <mergeCell ref="EZ3:FD3"/>
    <mergeCell ref="FE3:FF3"/>
    <mergeCell ref="FG3:FH3"/>
    <mergeCell ref="FI3:FK3"/>
    <mergeCell ref="FL3:FN3"/>
    <mergeCell ref="FO3:FQ3"/>
    <mergeCell ref="FR3:FS3"/>
    <mergeCell ref="FT3:FV3"/>
    <mergeCell ref="HX3:HZ3"/>
    <mergeCell ref="IA3:ID3"/>
    <mergeCell ref="IE3:IH3"/>
    <mergeCell ref="II3:IK3"/>
    <mergeCell ref="IL3:IL4"/>
    <mergeCell ref="DC4:DP4"/>
    <mergeCell ref="DQ4:ED4"/>
    <mergeCell ref="EE4:EN4"/>
    <mergeCell ref="EO4:EY4"/>
    <mergeCell ref="EZ4:FK4"/>
    <mergeCell ref="GZ3:HA3"/>
    <mergeCell ref="HB3:HD3"/>
    <mergeCell ref="HE3:HG3"/>
    <mergeCell ref="HH3:HJ3"/>
    <mergeCell ref="HK3:HL3"/>
    <mergeCell ref="HM3:HO3"/>
    <mergeCell ref="HP3:HR3"/>
    <mergeCell ref="HS3:HU3"/>
    <mergeCell ref="HV3:HW3"/>
    <mergeCell ref="FW3:FY3"/>
    <mergeCell ref="FZ3:GB3"/>
    <mergeCell ref="GC3:GD3"/>
    <mergeCell ref="GE3:GG4"/>
    <mergeCell ref="GH3:GM3"/>
    <mergeCell ref="GE5:HW5"/>
    <mergeCell ref="HX5:IL5"/>
    <mergeCell ref="FL4:FV4"/>
    <mergeCell ref="FW4:GD4"/>
    <mergeCell ref="GH4:GR4"/>
    <mergeCell ref="GS4:HD4"/>
    <mergeCell ref="HE4:HO4"/>
    <mergeCell ref="HP4:HW4"/>
    <mergeCell ref="V6:Y6"/>
    <mergeCell ref="AB6:AE6"/>
    <mergeCell ref="AF6:AH6"/>
    <mergeCell ref="HX4:IK4"/>
    <mergeCell ref="A5:AE5"/>
    <mergeCell ref="AF5:AL5"/>
    <mergeCell ref="BF5:BQ5"/>
    <mergeCell ref="BR5:DB5"/>
    <mergeCell ref="DC5:EN5"/>
    <mergeCell ref="EO5:GD5"/>
    <mergeCell ref="AI6:AL6"/>
    <mergeCell ref="CC3:CK4"/>
    <mergeCell ref="CL3:CM4"/>
    <mergeCell ref="CQ3:CS4"/>
    <mergeCell ref="CT3:CV4"/>
    <mergeCell ref="CW3:CY4"/>
    <mergeCell ref="D7:N7"/>
    <mergeCell ref="O7:Q7"/>
    <mergeCell ref="R7:W7"/>
    <mergeCell ref="X7:Y7"/>
    <mergeCell ref="Z7:AE7"/>
    <mergeCell ref="AF7:AH7"/>
    <mergeCell ref="A6:D6"/>
    <mergeCell ref="E6:P6"/>
    <mergeCell ref="Q6:U6"/>
    <mergeCell ref="L8:AL8"/>
    <mergeCell ref="L9:AL20"/>
    <mergeCell ref="BE14:BE15"/>
    <mergeCell ref="A21:AL21"/>
    <mergeCell ref="A22:A24"/>
    <mergeCell ref="B22:F24"/>
    <mergeCell ref="G22:K24"/>
    <mergeCell ref="L22:M24"/>
    <mergeCell ref="N22:O23"/>
    <mergeCell ref="P22:S24"/>
    <mergeCell ref="Z22:AB24"/>
    <mergeCell ref="AE22:AG22"/>
    <mergeCell ref="AH22:AL22"/>
    <mergeCell ref="AE23:AE24"/>
    <mergeCell ref="AF23:AF24"/>
    <mergeCell ref="AG23:AG24"/>
    <mergeCell ref="AH23:AH24"/>
    <mergeCell ref="AI23:AI24"/>
    <mergeCell ref="AJ23:AJ24"/>
    <mergeCell ref="AK23:AK24"/>
    <mergeCell ref="AL23:AL24"/>
    <mergeCell ref="A9:K20"/>
    <mergeCell ref="AC25:AD25"/>
    <mergeCell ref="T22:Y24"/>
    <mergeCell ref="AC27:AD27"/>
    <mergeCell ref="B26:F26"/>
    <mergeCell ref="G26:K26"/>
    <mergeCell ref="L26:M26"/>
    <mergeCell ref="P26:S26"/>
    <mergeCell ref="Z26:AB26"/>
    <mergeCell ref="AC26:AD26"/>
    <mergeCell ref="B27:F27"/>
    <mergeCell ref="G27:K27"/>
    <mergeCell ref="L27:M27"/>
    <mergeCell ref="P27:S27"/>
    <mergeCell ref="Z27:AB27"/>
    <mergeCell ref="B25:F25"/>
    <mergeCell ref="G25:K25"/>
    <mergeCell ref="L25:M25"/>
    <mergeCell ref="P25:S25"/>
    <mergeCell ref="T25:Y25"/>
    <mergeCell ref="Z25:AB25"/>
    <mergeCell ref="T26:Y26"/>
    <mergeCell ref="T27:Y27"/>
    <mergeCell ref="AC28:AD28"/>
    <mergeCell ref="B29:F29"/>
    <mergeCell ref="G29:K29"/>
    <mergeCell ref="L29:M29"/>
    <mergeCell ref="P29:S29"/>
    <mergeCell ref="T29:Y29"/>
    <mergeCell ref="Z29:AB29"/>
    <mergeCell ref="AC29:AD29"/>
    <mergeCell ref="B28:F28"/>
    <mergeCell ref="G28:K28"/>
    <mergeCell ref="L28:M28"/>
    <mergeCell ref="P28:S28"/>
    <mergeCell ref="T28:Y28"/>
    <mergeCell ref="Z28:AB28"/>
    <mergeCell ref="AC31:AD31"/>
    <mergeCell ref="B32:F32"/>
    <mergeCell ref="G32:K32"/>
    <mergeCell ref="L32:M32"/>
    <mergeCell ref="P32:S32"/>
    <mergeCell ref="T32:Y32"/>
    <mergeCell ref="AC33:AD33"/>
    <mergeCell ref="B30:F30"/>
    <mergeCell ref="G30:K30"/>
    <mergeCell ref="L30:M30"/>
    <mergeCell ref="P30:S30"/>
    <mergeCell ref="T30:Y30"/>
    <mergeCell ref="Z30:AB30"/>
    <mergeCell ref="Z32:AB32"/>
    <mergeCell ref="AC32:AD32"/>
    <mergeCell ref="B31:F31"/>
    <mergeCell ref="G31:K31"/>
    <mergeCell ref="L31:M31"/>
    <mergeCell ref="P31:S31"/>
    <mergeCell ref="T31:Y31"/>
    <mergeCell ref="Z31:AB31"/>
    <mergeCell ref="B34:F34"/>
    <mergeCell ref="G34:K34"/>
    <mergeCell ref="L34:M34"/>
    <mergeCell ref="P34:S34"/>
    <mergeCell ref="T34:Y34"/>
    <mergeCell ref="Z34:AB34"/>
    <mergeCell ref="AC34:AD34"/>
    <mergeCell ref="B33:F33"/>
    <mergeCell ref="G33:K33"/>
    <mergeCell ref="L33:M33"/>
    <mergeCell ref="P33:S33"/>
    <mergeCell ref="T33:Y33"/>
    <mergeCell ref="Z33:AB33"/>
    <mergeCell ref="U35:AL35"/>
    <mergeCell ref="F36:T36"/>
    <mergeCell ref="V36:W36"/>
    <mergeCell ref="Y36:Z36"/>
    <mergeCell ref="AB36:AC36"/>
    <mergeCell ref="AE36:AF36"/>
    <mergeCell ref="AG36:AJ36"/>
    <mergeCell ref="AK36:AL36"/>
    <mergeCell ref="F37:T37"/>
    <mergeCell ref="U37:AL38"/>
    <mergeCell ref="A38:E38"/>
    <mergeCell ref="F38:T38"/>
    <mergeCell ref="A35:E37"/>
    <mergeCell ref="F35:L35"/>
    <mergeCell ref="M35:N35"/>
    <mergeCell ref="O35:T35"/>
    <mergeCell ref="A39:AL39"/>
    <mergeCell ref="A40:F40"/>
    <mergeCell ref="G40:AL70"/>
    <mergeCell ref="A41:E41"/>
    <mergeCell ref="A42:E42"/>
    <mergeCell ref="A43:F43"/>
    <mergeCell ref="A44:E44"/>
    <mergeCell ref="A45:E45"/>
    <mergeCell ref="A46:E46"/>
    <mergeCell ref="A47:F47"/>
    <mergeCell ref="A48:D48"/>
    <mergeCell ref="E48:F48"/>
    <mergeCell ref="A49:D49"/>
    <mergeCell ref="E49:F49"/>
    <mergeCell ref="A50:D50"/>
    <mergeCell ref="E50:F50"/>
    <mergeCell ref="A51:D51"/>
    <mergeCell ref="E51:F51"/>
    <mergeCell ref="A52:F52"/>
    <mergeCell ref="A53:E53"/>
    <mergeCell ref="A54:E54"/>
    <mergeCell ref="A55:E55"/>
    <mergeCell ref="A56:E56"/>
    <mergeCell ref="A57:F57"/>
    <mergeCell ref="A58:E58"/>
    <mergeCell ref="A59:F59"/>
    <mergeCell ref="A60:E60"/>
    <mergeCell ref="A61:E61"/>
    <mergeCell ref="G72:AJ73"/>
    <mergeCell ref="A62:E62"/>
    <mergeCell ref="A63:E63"/>
    <mergeCell ref="A64:E64"/>
    <mergeCell ref="A65:E65"/>
    <mergeCell ref="A66:E66"/>
    <mergeCell ref="A67:E67"/>
    <mergeCell ref="P74:U74"/>
    <mergeCell ref="V74:Z74"/>
    <mergeCell ref="AA74:AC74"/>
    <mergeCell ref="AD74:AJ74"/>
    <mergeCell ref="AK74:AL74"/>
    <mergeCell ref="A68:F68"/>
    <mergeCell ref="A69:B69"/>
    <mergeCell ref="D69:E69"/>
    <mergeCell ref="A70:F70"/>
    <mergeCell ref="A71:F72"/>
    <mergeCell ref="AC75:AI75"/>
    <mergeCell ref="F76:H76"/>
    <mergeCell ref="I76:K76"/>
    <mergeCell ref="L76:Y76"/>
    <mergeCell ref="AC76:AI76"/>
    <mergeCell ref="AK72:AL72"/>
    <mergeCell ref="A73:F73"/>
    <mergeCell ref="AK73:AL73"/>
    <mergeCell ref="A74:E74"/>
    <mergeCell ref="F74:O74"/>
    <mergeCell ref="A75:E75"/>
    <mergeCell ref="F75:H75"/>
    <mergeCell ref="I75:K75"/>
    <mergeCell ref="L75:Y75"/>
    <mergeCell ref="AB77:AB78"/>
    <mergeCell ref="AC77:AI78"/>
    <mergeCell ref="A78:E78"/>
    <mergeCell ref="F78:H78"/>
    <mergeCell ref="I78:K78"/>
    <mergeCell ref="AX84:AX86"/>
    <mergeCell ref="AY84:AY86"/>
    <mergeCell ref="A79:AL79"/>
    <mergeCell ref="A77:E77"/>
    <mergeCell ref="F77:H77"/>
    <mergeCell ref="I77:K77"/>
    <mergeCell ref="L77:Y78"/>
    <mergeCell ref="A80:AL80"/>
    <mergeCell ref="A81:T81"/>
    <mergeCell ref="U81:AL81"/>
    <mergeCell ref="A82:T83"/>
    <mergeCell ref="U82:AL83"/>
    <mergeCell ref="Z77:Z78"/>
    <mergeCell ref="AA77:AA78"/>
    <mergeCell ref="AZ84:AZ86"/>
    <mergeCell ref="BA84:BA86"/>
    <mergeCell ref="A86:AG86"/>
    <mergeCell ref="A87:A90"/>
    <mergeCell ref="B87:C87"/>
    <mergeCell ref="D87:AG87"/>
    <mergeCell ref="AT87:AT90"/>
    <mergeCell ref="B88:C88"/>
    <mergeCell ref="D88:AG88"/>
    <mergeCell ref="B89:C90"/>
    <mergeCell ref="D89:AG89"/>
    <mergeCell ref="AK89:AK90"/>
    <mergeCell ref="AL89:AL90"/>
    <mergeCell ref="AU89:AV90"/>
    <mergeCell ref="AZ89:AZ90"/>
    <mergeCell ref="BA89:BA90"/>
    <mergeCell ref="D90:AG90"/>
    <mergeCell ref="A84:AG85"/>
    <mergeCell ref="AH84:AH86"/>
    <mergeCell ref="AI84:AI86"/>
    <mergeCell ref="AJ84:AJ86"/>
    <mergeCell ref="AK84:AK86"/>
    <mergeCell ref="AL84:AL86"/>
    <mergeCell ref="AW84:AW86"/>
    <mergeCell ref="A91:A96"/>
    <mergeCell ref="B91:C92"/>
    <mergeCell ref="D91:AG91"/>
    <mergeCell ref="AK91:AK92"/>
    <mergeCell ref="AL91:AL92"/>
    <mergeCell ref="AZ91:AZ92"/>
    <mergeCell ref="BA91:BA92"/>
    <mergeCell ref="D92:AG92"/>
    <mergeCell ref="B93:C94"/>
    <mergeCell ref="D93:AG93"/>
    <mergeCell ref="AK93:AK94"/>
    <mergeCell ref="AL93:AL94"/>
    <mergeCell ref="AU93:AV94"/>
    <mergeCell ref="AZ93:AZ94"/>
    <mergeCell ref="BA93:BA94"/>
    <mergeCell ref="D94:AG94"/>
    <mergeCell ref="D95:AG95"/>
    <mergeCell ref="AU95:AV95"/>
    <mergeCell ref="B96:C96"/>
    <mergeCell ref="D96:AG96"/>
    <mergeCell ref="AU96:AV96"/>
    <mergeCell ref="AT91:AT96"/>
    <mergeCell ref="AU91:AV92"/>
    <mergeCell ref="A97:A102"/>
    <mergeCell ref="B97:C97"/>
    <mergeCell ref="D97:L97"/>
    <mergeCell ref="M97:O97"/>
    <mergeCell ref="Q97:S97"/>
    <mergeCell ref="U97:X97"/>
    <mergeCell ref="B99:C100"/>
    <mergeCell ref="D102:AG102"/>
    <mergeCell ref="Z97:AC97"/>
    <mergeCell ref="AE97:AF97"/>
    <mergeCell ref="BA99:BA100"/>
    <mergeCell ref="D100:AG100"/>
    <mergeCell ref="B101:C102"/>
    <mergeCell ref="D101:AG101"/>
    <mergeCell ref="AK101:AK102"/>
    <mergeCell ref="AL101:AL102"/>
    <mergeCell ref="AU101:AV102"/>
    <mergeCell ref="AZ101:AZ102"/>
    <mergeCell ref="BA101:BA102"/>
    <mergeCell ref="AT97:AT102"/>
    <mergeCell ref="AU97:AV97"/>
    <mergeCell ref="D98:AG98"/>
    <mergeCell ref="AU98:AV98"/>
    <mergeCell ref="D99:AG99"/>
    <mergeCell ref="AK99:AK100"/>
    <mergeCell ref="AL99:AL100"/>
    <mergeCell ref="AU99:AV100"/>
    <mergeCell ref="AZ99:AZ100"/>
    <mergeCell ref="AL97:AL98"/>
    <mergeCell ref="A103:A105"/>
    <mergeCell ref="B103:C103"/>
    <mergeCell ref="D103:AG103"/>
    <mergeCell ref="AT103:AT105"/>
    <mergeCell ref="AU103:AV103"/>
    <mergeCell ref="B104:C104"/>
    <mergeCell ref="D104:AG104"/>
    <mergeCell ref="AU104:AV104"/>
    <mergeCell ref="B105:C105"/>
    <mergeCell ref="D105:AG105"/>
    <mergeCell ref="AU105:AV105"/>
    <mergeCell ref="A106:AL106"/>
    <mergeCell ref="A107:N111"/>
    <mergeCell ref="Q107:R107"/>
    <mergeCell ref="S107:Z107"/>
    <mergeCell ref="AA107:AB111"/>
    <mergeCell ref="AC107:AD107"/>
    <mergeCell ref="AE107:AL107"/>
    <mergeCell ref="Q108:R108"/>
    <mergeCell ref="S108:Z108"/>
    <mergeCell ref="AC108:AD108"/>
    <mergeCell ref="AE108:AL108"/>
    <mergeCell ref="Q109:R109"/>
    <mergeCell ref="S109:Z109"/>
    <mergeCell ref="AC109:AD109"/>
    <mergeCell ref="AE109:AL109"/>
    <mergeCell ref="Q110:R110"/>
    <mergeCell ref="S110:Z110"/>
    <mergeCell ref="AC110:AD110"/>
    <mergeCell ref="AE110:AL110"/>
    <mergeCell ref="Q111:R111"/>
    <mergeCell ref="S111:T111"/>
    <mergeCell ref="U111:Z111"/>
    <mergeCell ref="AC111:AD111"/>
    <mergeCell ref="AE111:AF111"/>
    <mergeCell ref="AG111:AL111"/>
    <mergeCell ref="AD124:AJ124"/>
    <mergeCell ref="A112:AL112"/>
    <mergeCell ref="A113:AL113"/>
    <mergeCell ref="A114:AJ123"/>
    <mergeCell ref="AK114:AL121"/>
    <mergeCell ref="AK122:AL122"/>
    <mergeCell ref="AK123:AL123"/>
    <mergeCell ref="B133:D135"/>
    <mergeCell ref="A124:E124"/>
    <mergeCell ref="F124:O124"/>
    <mergeCell ref="P124:U124"/>
    <mergeCell ref="V124:Z124"/>
    <mergeCell ref="AA124:AC124"/>
    <mergeCell ref="F133:AG133"/>
    <mergeCell ref="AK124:AL124"/>
    <mergeCell ref="A125:AG125"/>
    <mergeCell ref="AH125:AJ125"/>
    <mergeCell ref="AK125:AL125"/>
    <mergeCell ref="A126:AG126"/>
    <mergeCell ref="A127:A137"/>
    <mergeCell ref="B127:D132"/>
    <mergeCell ref="F127:AG127"/>
    <mergeCell ref="B136:D137"/>
    <mergeCell ref="F136:AG136"/>
    <mergeCell ref="AW127:AW132"/>
    <mergeCell ref="F128:AG128"/>
    <mergeCell ref="F129:AG129"/>
    <mergeCell ref="F130:AG130"/>
    <mergeCell ref="F131:AG131"/>
    <mergeCell ref="F132:AG132"/>
    <mergeCell ref="AW133:AW135"/>
    <mergeCell ref="F134:AG134"/>
    <mergeCell ref="F135:AG135"/>
    <mergeCell ref="AU133:AU135"/>
    <mergeCell ref="AW136:AW137"/>
    <mergeCell ref="F137:AG137"/>
    <mergeCell ref="AT127:AT137"/>
    <mergeCell ref="AU127:AU132"/>
    <mergeCell ref="AU136:AU137"/>
    <mergeCell ref="A138:A149"/>
    <mergeCell ref="B138:D142"/>
    <mergeCell ref="F138:AG138"/>
    <mergeCell ref="AT138:AT149"/>
    <mergeCell ref="AU138:AU142"/>
    <mergeCell ref="AW138:AW142"/>
    <mergeCell ref="F139:AG139"/>
    <mergeCell ref="F140:AG140"/>
    <mergeCell ref="F141:AG141"/>
    <mergeCell ref="F142:AG142"/>
    <mergeCell ref="B143:D144"/>
    <mergeCell ref="F143:AG143"/>
    <mergeCell ref="AU143:AU144"/>
    <mergeCell ref="AW143:AW144"/>
    <mergeCell ref="F144:AG144"/>
    <mergeCell ref="B145:D146"/>
    <mergeCell ref="F145:AG145"/>
    <mergeCell ref="AU145:AU146"/>
    <mergeCell ref="AW145:AW146"/>
    <mergeCell ref="F146:AG146"/>
    <mergeCell ref="B147:D149"/>
    <mergeCell ref="F147:AG147"/>
    <mergeCell ref="AU147:AU149"/>
    <mergeCell ref="AW147:AW149"/>
    <mergeCell ref="F148:AG148"/>
    <mergeCell ref="F149:AG149"/>
    <mergeCell ref="A150:A160"/>
    <mergeCell ref="B150:D152"/>
    <mergeCell ref="F150:AG150"/>
    <mergeCell ref="AT150:AT160"/>
    <mergeCell ref="AU150:AU152"/>
    <mergeCell ref="AW150:AW152"/>
    <mergeCell ref="F151:AG151"/>
    <mergeCell ref="F152:AG152"/>
    <mergeCell ref="B153:D155"/>
    <mergeCell ref="F153:AG153"/>
    <mergeCell ref="AU153:AU155"/>
    <mergeCell ref="AW153:AW155"/>
    <mergeCell ref="F154:AG154"/>
    <mergeCell ref="F155:AG155"/>
    <mergeCell ref="B156:D157"/>
    <mergeCell ref="F156:AG156"/>
    <mergeCell ref="AU156:AU157"/>
    <mergeCell ref="AW156:AW157"/>
    <mergeCell ref="F157:AG157"/>
    <mergeCell ref="B158:D160"/>
    <mergeCell ref="F158:AG158"/>
    <mergeCell ref="AU158:AU160"/>
    <mergeCell ref="AW158:AW160"/>
    <mergeCell ref="F159:AG159"/>
    <mergeCell ref="F160:AG160"/>
    <mergeCell ref="A161:A168"/>
    <mergeCell ref="B161:D163"/>
    <mergeCell ref="F161:AG161"/>
    <mergeCell ref="AT161:AT168"/>
    <mergeCell ref="AU161:AU163"/>
    <mergeCell ref="AW161:AW163"/>
    <mergeCell ref="F162:AG162"/>
    <mergeCell ref="B164:D166"/>
    <mergeCell ref="F164:AG164"/>
    <mergeCell ref="AU164:AU166"/>
    <mergeCell ref="AW164:AW166"/>
    <mergeCell ref="F165:AG165"/>
    <mergeCell ref="F166:AG166"/>
    <mergeCell ref="B167:D168"/>
    <mergeCell ref="F167:AG167"/>
    <mergeCell ref="AU167:AU168"/>
    <mergeCell ref="AW167:AW168"/>
    <mergeCell ref="F168:AG168"/>
    <mergeCell ref="F163:AG163"/>
    <mergeCell ref="A169:AG169"/>
    <mergeCell ref="AH169:AJ169"/>
    <mergeCell ref="A170:AL170"/>
    <mergeCell ref="A171:AL171"/>
    <mergeCell ref="A172:AL172"/>
    <mergeCell ref="A173:AF173"/>
    <mergeCell ref="AG173:AL174"/>
    <mergeCell ref="A174:AF177"/>
    <mergeCell ref="AH175:AL175"/>
    <mergeCell ref="AH176:AL176"/>
    <mergeCell ref="AH177:AL177"/>
    <mergeCell ref="A178:J178"/>
    <mergeCell ref="K178:AL178"/>
    <mergeCell ref="A179:AL179"/>
    <mergeCell ref="A180:J180"/>
    <mergeCell ref="K180:AC180"/>
    <mergeCell ref="AD180:AH180"/>
    <mergeCell ref="AI180:AL180"/>
    <mergeCell ref="A181:AL181"/>
    <mergeCell ref="A182:F183"/>
    <mergeCell ref="G182:P182"/>
    <mergeCell ref="Q182:AJ182"/>
    <mergeCell ref="AK182:AL182"/>
    <mergeCell ref="AK183:AL186"/>
    <mergeCell ref="A184:F186"/>
    <mergeCell ref="H185:N185"/>
    <mergeCell ref="S185:X185"/>
    <mergeCell ref="AD185:AI185"/>
    <mergeCell ref="H186:N186"/>
    <mergeCell ref="S186:X186"/>
    <mergeCell ref="AD186:AI186"/>
    <mergeCell ref="O107:P111"/>
    <mergeCell ref="F202:K202"/>
    <mergeCell ref="F203:K203"/>
    <mergeCell ref="F204:K204"/>
    <mergeCell ref="F205:K205"/>
    <mergeCell ref="X206:AA206"/>
    <mergeCell ref="A196:J196"/>
    <mergeCell ref="Q196:T196"/>
    <mergeCell ref="A197:J197"/>
    <mergeCell ref="Q197:T197"/>
    <mergeCell ref="A199:L199"/>
    <mergeCell ref="A200:E200"/>
    <mergeCell ref="F200:L200"/>
    <mergeCell ref="R200:V200"/>
    <mergeCell ref="F201:K201"/>
    <mergeCell ref="A190:AM190"/>
    <mergeCell ref="A192:K192"/>
    <mergeCell ref="X192:AB192"/>
    <mergeCell ref="A193:J193"/>
    <mergeCell ref="Q193:T193"/>
    <mergeCell ref="A194:J194"/>
    <mergeCell ref="Q194:T194"/>
    <mergeCell ref="A195:J195"/>
    <mergeCell ref="Q195:T195"/>
  </mergeCells>
  <dataValidations count="7">
    <dataValidation type="list" allowBlank="1" showInputMessage="1" showErrorMessage="1" sqref="AF37:AF38 BE74:BG74 AG35:AJ38 AK35:AL35 AK37:AL38 Z75:AA75 AF35" xr:uid="{00000000-0002-0000-0600-000000000000}">
      <formula1>#REF!</formula1>
    </dataValidation>
    <dataValidation type="whole" operator="greaterThanOrEqual" allowBlank="1" showInputMessage="1" showErrorMessage="1" sqref="L25:M34 M35:N35" xr:uid="{00000000-0002-0000-0600-000001000000}">
      <formula1>0</formula1>
    </dataValidation>
    <dataValidation type="list" allowBlank="1" showInputMessage="1" showErrorMessage="1" sqref="G26:G35" xr:uid="{00000000-0002-0000-0600-000002000000}">
      <formula1>$Y$193:$Y$205</formula1>
    </dataValidation>
    <dataValidation type="list" allowBlank="1" showInputMessage="1" showErrorMessage="1" sqref="F58" xr:uid="{00000000-0002-0000-0600-000003000000}">
      <formula1>$M$194:$M$195</formula1>
    </dataValidation>
    <dataValidation type="list" allowBlank="1" showInputMessage="1" showErrorMessage="1" sqref="Z25:AB34 AA37:AC38 AA35:AC35" xr:uid="{00000000-0002-0000-0600-000004000000}">
      <formula1>$O$199:$O$207</formula1>
    </dataValidation>
    <dataValidation type="list" allowBlank="1" showInputMessage="1" showErrorMessage="1" sqref="AC25:AD34 AD37:AE38 AD35:AE35" xr:uid="{00000000-0002-0000-0600-000005000000}">
      <formula1>$P$199:$P$208</formula1>
    </dataValidation>
    <dataValidation type="list" allowBlank="1" showInputMessage="1" showErrorMessage="1" sqref="N25:O34 Q107:R111 AC107:AD111 AL87:AL89 AL91 AL93 AL95:AL97 AL99 AL101 AL103:AL105 AE25:AL34 F41:F42 F44:F46 F53:F56 F69 C69 F76:F78 I76:I78 Z76:AB77 AJ76:AL76 AH87:AJ105 AH127:AJ168" xr:uid="{662CBFDA-A4C4-4DC2-BADC-A55038C26313}">
      <formula1>$A$2</formula1>
    </dataValidation>
  </dataValidations>
  <printOptions horizontalCentered="1" verticalCentered="1"/>
  <pageMargins left="0.39370078740157483" right="0.39370078740157483" top="0.39370078740157483" bottom="0.39370078740157483" header="0.31496062992125984" footer="0.31496062992125984"/>
  <pageSetup paperSize="161" scale="46" fitToHeight="3" orientation="portrait" r:id="rId1"/>
  <headerFooter alignWithMargins="0"/>
  <rowBreaks count="2" manualBreakCount="2">
    <brk id="73" max="37" man="1"/>
    <brk id="123" max="3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A1:IL220"/>
  <sheetViews>
    <sheetView view="pageBreakPreview" topLeftCell="A16" zoomScale="60" zoomScaleNormal="100" zoomScalePageLayoutView="80" workbookViewId="0">
      <selection activeCell="D12" sqref="D12:F12"/>
    </sheetView>
  </sheetViews>
  <sheetFormatPr defaultColWidth="3.140625" defaultRowHeight="18"/>
  <cols>
    <col min="1" max="1" width="5.140625" style="2" customWidth="1"/>
    <col min="2" max="2" width="4.85546875" style="2" customWidth="1"/>
    <col min="3" max="3" width="11.85546875" style="3" customWidth="1"/>
    <col min="4" max="5" width="6.85546875" style="2" customWidth="1"/>
    <col min="6" max="6" width="4.85546875" style="2" customWidth="1"/>
    <col min="7" max="11" width="4.28515625" style="2" customWidth="1"/>
    <col min="12" max="12" width="4.85546875" style="2" customWidth="1"/>
    <col min="13" max="13" width="4.28515625" style="2" customWidth="1"/>
    <col min="14" max="14" width="4.42578125" style="3" customWidth="1"/>
    <col min="15" max="15" width="5.140625" style="2" customWidth="1"/>
    <col min="16" max="16" width="5.42578125" style="2" customWidth="1"/>
    <col min="17" max="17" width="5.7109375" style="2" customWidth="1"/>
    <col min="18" max="19" width="4.28515625" style="2" customWidth="1"/>
    <col min="20" max="20" width="6.140625" style="2" customWidth="1"/>
    <col min="21" max="21" width="5" style="2" customWidth="1"/>
    <col min="22" max="22" width="5" style="3" customWidth="1"/>
    <col min="23" max="23" width="5.28515625" style="3" customWidth="1"/>
    <col min="24" max="24" width="4.28515625" style="3" customWidth="1"/>
    <col min="25" max="25" width="6.7109375" style="3" customWidth="1"/>
    <col min="26" max="26" width="4.85546875" style="3" customWidth="1"/>
    <col min="27" max="27" width="4.5703125" style="3" customWidth="1"/>
    <col min="28" max="28" width="5.28515625" style="2" customWidth="1"/>
    <col min="29" max="29" width="4.28515625" style="2" customWidth="1"/>
    <col min="30" max="30" width="5.28515625" style="2" customWidth="1"/>
    <col min="31" max="31" width="4.42578125" style="3" customWidth="1"/>
    <col min="32" max="33" width="6.28515625" style="3" customWidth="1"/>
    <col min="34" max="37" width="7.5703125" style="2" customWidth="1"/>
    <col min="38" max="38" width="7.5703125" style="3" customWidth="1"/>
    <col min="39" max="39" width="4.28515625" style="2" customWidth="1"/>
    <col min="40" max="40" width="24.85546875" style="2" customWidth="1"/>
    <col min="41" max="44" width="22" style="2" customWidth="1"/>
    <col min="45" max="45" width="9" style="2" customWidth="1"/>
    <col min="46" max="46" width="4.28515625" style="2" customWidth="1"/>
    <col min="47" max="47" width="9.7109375" style="2" customWidth="1"/>
    <col min="48" max="48" width="14.28515625" style="2" customWidth="1"/>
    <col min="49" max="51" width="7" style="2" customWidth="1"/>
    <col min="52" max="54" width="6.28515625" style="2" customWidth="1"/>
    <col min="55" max="55" width="9.85546875" style="38" customWidth="1"/>
    <col min="56" max="56" width="7.42578125" style="128" customWidth="1"/>
    <col min="57" max="57" width="7.42578125" style="3" customWidth="1"/>
    <col min="58" max="58" width="7.42578125" style="585" customWidth="1"/>
    <col min="59" max="59" width="7.42578125" style="3" customWidth="1"/>
    <col min="60" max="60" width="7.42578125" style="586" customWidth="1"/>
    <col min="61" max="246" width="7.42578125" style="3" customWidth="1"/>
    <col min="247" max="16384" width="3.140625" style="2"/>
  </cols>
  <sheetData>
    <row r="1" spans="1:246" s="479" customFormat="1" ht="19.899999999999999" customHeight="1" thickBot="1">
      <c r="A1" s="480" t="e">
        <f ca="1">IF(LEN(MID(CELL("filename",A3),FIND("]",CELL("filename",A3))+1,LEN(CELL("filename",A3))-FIND("]",CELL("filename",A3))))=100,3,IF(LEN(MID(CELL("filename",A3),FIND("]",CELL("filename",A3))+1,LEN(CELL("filename",A3))-FIND("]",CELL("filename",A3))))=6,3,IF(LEN(MID(CELL("filename",A3),FIND("]",CELL("filename",A3))+1,LEN(CELL("filename",A3))-FIND("]",CELL("filename",A3))))=6,3,IF(LEN(MID(CELL("filename",A3),FIND("]",CELL("filename",A3))+1,LEN(CELL("filename",A3))-FIND("]",CELL("filename",A3))))&lt;5,1,2))))</f>
        <v>#VALUE!</v>
      </c>
      <c r="BC1" s="481"/>
      <c r="BE1" s="548" t="e">
        <f ca="1">AK73</f>
        <v>#VALUE!</v>
      </c>
      <c r="BF1" s="549">
        <f ca="1">A38</f>
        <v>0</v>
      </c>
      <c r="BG1" s="550">
        <f>COUNTIFS(L25:M34,"&gt;=1",L25:M34,"&lt;=3")</f>
        <v>0</v>
      </c>
      <c r="BH1" s="550">
        <f>COUNTIFS(L25:M34,"&gt;=4",L25:M34,"&lt;=12")</f>
        <v>0</v>
      </c>
      <c r="BI1" s="550">
        <f>COUNTIFS(L25:M34,"&gt;12",L25:M34,"&lt;60")</f>
        <v>0</v>
      </c>
      <c r="BJ1" s="550">
        <f>COUNTIFS(L25:M34,"&gt;59")</f>
        <v>0</v>
      </c>
      <c r="BK1" s="551">
        <f>COUNTA(T25:Y34)</f>
        <v>0</v>
      </c>
      <c r="BL1" s="553" t="str">
        <f ca="1">O35</f>
        <v>Sin Hacinamiento</v>
      </c>
      <c r="BM1" s="554">
        <f>V36</f>
        <v>0</v>
      </c>
      <c r="BN1" s="555">
        <f ca="1">Y36</f>
        <v>0</v>
      </c>
      <c r="BO1" s="555">
        <f>AB36</f>
        <v>0</v>
      </c>
      <c r="BP1" s="555">
        <f>AE36</f>
        <v>0</v>
      </c>
      <c r="BQ1" s="556">
        <f>AK36</f>
        <v>0</v>
      </c>
      <c r="BR1" s="557">
        <f>F41</f>
        <v>0</v>
      </c>
      <c r="BS1" s="558">
        <f>F42</f>
        <v>0</v>
      </c>
      <c r="BT1" s="555">
        <f>F44</f>
        <v>0</v>
      </c>
      <c r="BU1" s="555">
        <f>F45</f>
        <v>0</v>
      </c>
      <c r="BV1" s="558">
        <f>F46</f>
        <v>0</v>
      </c>
      <c r="BW1" s="555">
        <f>E50</f>
        <v>0</v>
      </c>
      <c r="BX1" s="555">
        <f>E51</f>
        <v>0</v>
      </c>
      <c r="BY1" s="558">
        <f>F53</f>
        <v>0</v>
      </c>
      <c r="BZ1" s="558">
        <f>F54</f>
        <v>0</v>
      </c>
      <c r="CA1" s="558">
        <f>F55</f>
        <v>0</v>
      </c>
      <c r="CB1" s="559">
        <f>F56</f>
        <v>0</v>
      </c>
      <c r="CC1" s="560">
        <f>F58</f>
        <v>0</v>
      </c>
      <c r="CD1" s="558">
        <f>F60</f>
        <v>0</v>
      </c>
      <c r="CE1" s="558">
        <f>F61</f>
        <v>0</v>
      </c>
      <c r="CF1" s="558">
        <f>F62</f>
        <v>0</v>
      </c>
      <c r="CG1" s="558">
        <f>F63</f>
        <v>0</v>
      </c>
      <c r="CH1" s="558">
        <f>F64</f>
        <v>0</v>
      </c>
      <c r="CI1" s="558">
        <f>F65</f>
        <v>0</v>
      </c>
      <c r="CJ1" s="558">
        <f>F66</f>
        <v>0</v>
      </c>
      <c r="CK1" s="561">
        <f>F67</f>
        <v>0</v>
      </c>
      <c r="CL1" s="562" t="str">
        <f>IF(C69="x","Si","No")</f>
        <v>No</v>
      </c>
      <c r="CM1" s="563">
        <f>A72</f>
        <v>0</v>
      </c>
      <c r="CN1" s="555">
        <f>F76</f>
        <v>0</v>
      </c>
      <c r="CO1" s="555">
        <f>F77</f>
        <v>0</v>
      </c>
      <c r="CP1" s="555">
        <f>F78</f>
        <v>0</v>
      </c>
      <c r="CQ1" s="555">
        <f>I76</f>
        <v>0</v>
      </c>
      <c r="CR1" s="555">
        <f>I77</f>
        <v>0</v>
      </c>
      <c r="CS1" s="555">
        <f>I78</f>
        <v>0</v>
      </c>
      <c r="CT1" s="564">
        <f>Z76</f>
        <v>0</v>
      </c>
      <c r="CU1" s="564">
        <f>AA76</f>
        <v>0</v>
      </c>
      <c r="CV1" s="563">
        <f>AB76</f>
        <v>0</v>
      </c>
      <c r="CW1" s="564">
        <f>Z77</f>
        <v>0</v>
      </c>
      <c r="CX1" s="564">
        <f>AA77</f>
        <v>0</v>
      </c>
      <c r="CY1" s="564">
        <f>AB77</f>
        <v>0</v>
      </c>
      <c r="CZ1" s="555" t="str">
        <f>IF(AJ76&gt;0,"x","0")</f>
        <v>0</v>
      </c>
      <c r="DA1" s="555" t="str">
        <f>IF(AK76&gt;0,"x","0")</f>
        <v>0</v>
      </c>
      <c r="DB1" s="565" t="str">
        <f>_xlfn.CONCAT(AJ78,"/",AK78,"/",AL78)</f>
        <v>//</v>
      </c>
      <c r="DC1" s="566" t="str">
        <f>AK87</f>
        <v>-</v>
      </c>
      <c r="DD1" s="567" t="str">
        <f>AK88</f>
        <v>-</v>
      </c>
      <c r="DE1" s="568" t="str">
        <f>AK89</f>
        <v>-</v>
      </c>
      <c r="DF1" s="566" t="str">
        <f>AK91</f>
        <v>-</v>
      </c>
      <c r="DG1" s="567" t="str">
        <f>AK93</f>
        <v>-</v>
      </c>
      <c r="DH1" s="567" t="str">
        <f>AK95</f>
        <v>-</v>
      </c>
      <c r="DI1" s="569" t="str">
        <f>AK96</f>
        <v>-</v>
      </c>
      <c r="DJ1" s="570" t="str">
        <f>AK97</f>
        <v>-</v>
      </c>
      <c r="DK1" s="567" t="str">
        <f>AK98</f>
        <v>-</v>
      </c>
      <c r="DL1" s="567" t="str">
        <f>AK99</f>
        <v>-</v>
      </c>
      <c r="DM1" s="569" t="str">
        <f>AK101</f>
        <v>-</v>
      </c>
      <c r="DN1" s="566" t="str">
        <f>AK103</f>
        <v>-</v>
      </c>
      <c r="DO1" s="567" t="str">
        <f>AK104</f>
        <v>-</v>
      </c>
      <c r="DP1" s="569" t="str">
        <f>AK105</f>
        <v>-</v>
      </c>
      <c r="DQ1" s="566">
        <f>AL87</f>
        <v>0</v>
      </c>
      <c r="DR1" s="567">
        <f>AL88</f>
        <v>0</v>
      </c>
      <c r="DS1" s="568">
        <f>AL89</f>
        <v>0</v>
      </c>
      <c r="DT1" s="566">
        <f>AL91</f>
        <v>0</v>
      </c>
      <c r="DU1" s="567">
        <f>AL93</f>
        <v>0</v>
      </c>
      <c r="DV1" s="567">
        <f>AL95</f>
        <v>0</v>
      </c>
      <c r="DW1" s="569">
        <f>AL96</f>
        <v>0</v>
      </c>
      <c r="DX1" s="570">
        <f>AL97</f>
        <v>0</v>
      </c>
      <c r="DY1" s="567">
        <f>AL98</f>
        <v>0</v>
      </c>
      <c r="DZ1" s="567">
        <f>AL99</f>
        <v>0</v>
      </c>
      <c r="EA1" s="569">
        <f>AL101</f>
        <v>0</v>
      </c>
      <c r="EB1" s="566">
        <f>AL103</f>
        <v>0</v>
      </c>
      <c r="EC1" s="567">
        <f>AL104</f>
        <v>0</v>
      </c>
      <c r="ED1" s="568">
        <f>AL105</f>
        <v>0</v>
      </c>
      <c r="EE1" s="549">
        <f>Q107</f>
        <v>0</v>
      </c>
      <c r="EF1" s="550">
        <f>Q108</f>
        <v>0</v>
      </c>
      <c r="EG1" s="550">
        <f>Q109</f>
        <v>0</v>
      </c>
      <c r="EH1" s="550">
        <f>Q110</f>
        <v>0</v>
      </c>
      <c r="EI1" s="552">
        <f>Q111</f>
        <v>0</v>
      </c>
      <c r="EJ1" s="566">
        <f>AC107</f>
        <v>0</v>
      </c>
      <c r="EK1" s="567">
        <f>AC108</f>
        <v>0</v>
      </c>
      <c r="EL1" s="567">
        <f>AC109</f>
        <v>0</v>
      </c>
      <c r="EM1" s="567">
        <f>AC110</f>
        <v>0</v>
      </c>
      <c r="EN1" s="569">
        <f>AC111</f>
        <v>0</v>
      </c>
      <c r="EO1" s="549" t="str">
        <f>$AK127</f>
        <v>-</v>
      </c>
      <c r="EP1" s="550" t="str">
        <f>$AK128</f>
        <v>-</v>
      </c>
      <c r="EQ1" s="550" t="str">
        <f>$AK129</f>
        <v>-</v>
      </c>
      <c r="ER1" s="550" t="str">
        <f>$AK130</f>
        <v>-</v>
      </c>
      <c r="ES1" s="550" t="str">
        <f>$AK131</f>
        <v>-</v>
      </c>
      <c r="ET1" s="550" t="str">
        <f>$AK132</f>
        <v>-</v>
      </c>
      <c r="EU1" s="550" t="str">
        <f>$AK133</f>
        <v>-</v>
      </c>
      <c r="EV1" s="550" t="str">
        <f>$AK134</f>
        <v>-</v>
      </c>
      <c r="EW1" s="550" t="str">
        <f>$AK135</f>
        <v>-</v>
      </c>
      <c r="EX1" s="550" t="str">
        <f>$AK136</f>
        <v>-</v>
      </c>
      <c r="EY1" s="552" t="str">
        <f>$AK137</f>
        <v>-</v>
      </c>
      <c r="EZ1" s="571" t="str">
        <f>$AK138</f>
        <v>-</v>
      </c>
      <c r="FA1" s="571" t="str">
        <f>$AK139</f>
        <v>-</v>
      </c>
      <c r="FB1" s="571" t="str">
        <f>$AK140</f>
        <v>-</v>
      </c>
      <c r="FC1" s="571" t="str">
        <f>$AK141</f>
        <v>-</v>
      </c>
      <c r="FD1" s="571" t="str">
        <f>$AK142</f>
        <v>-</v>
      </c>
      <c r="FE1" s="571" t="str">
        <f>$AK143</f>
        <v>-</v>
      </c>
      <c r="FF1" s="571" t="str">
        <f>$AK144</f>
        <v>-</v>
      </c>
      <c r="FG1" s="571" t="str">
        <f>$AK145</f>
        <v>-</v>
      </c>
      <c r="FH1" s="571" t="str">
        <f>$AK146</f>
        <v>-</v>
      </c>
      <c r="FI1" s="571" t="str">
        <f>$AK147</f>
        <v>-</v>
      </c>
      <c r="FJ1" s="571" t="str">
        <f>$AK148</f>
        <v>-</v>
      </c>
      <c r="FK1" s="571" t="str">
        <f>$AK149</f>
        <v>-</v>
      </c>
      <c r="FL1" s="571" t="str">
        <f>$AK150</f>
        <v>-</v>
      </c>
      <c r="FM1" s="571" t="str">
        <f>$AK151</f>
        <v>-</v>
      </c>
      <c r="FN1" s="571" t="str">
        <f>$AK152</f>
        <v>-</v>
      </c>
      <c r="FO1" s="550" t="str">
        <f>$AK153</f>
        <v>-</v>
      </c>
      <c r="FP1" s="550" t="str">
        <f>$AK154</f>
        <v>-</v>
      </c>
      <c r="FQ1" s="550" t="str">
        <f>$AK155</f>
        <v>-</v>
      </c>
      <c r="FR1" s="550" t="str">
        <f>$AK156</f>
        <v>-</v>
      </c>
      <c r="FS1" s="550" t="str">
        <f>$AK157</f>
        <v>-</v>
      </c>
      <c r="FT1" s="550" t="str">
        <f>$AK158</f>
        <v>-</v>
      </c>
      <c r="FU1" s="550" t="str">
        <f>$AK159</f>
        <v>-</v>
      </c>
      <c r="FV1" s="551" t="str">
        <f>$AK160</f>
        <v>-</v>
      </c>
      <c r="FW1" s="549" t="str">
        <f>$AK161</f>
        <v>-</v>
      </c>
      <c r="FX1" s="550" t="str">
        <f>$AK162</f>
        <v>-</v>
      </c>
      <c r="FY1" s="550" t="str">
        <f>$AK163</f>
        <v>-</v>
      </c>
      <c r="FZ1" s="550" t="str">
        <f>$AK164</f>
        <v>-</v>
      </c>
      <c r="GA1" s="550" t="str">
        <f>$AK165</f>
        <v>-</v>
      </c>
      <c r="GB1" s="550" t="str">
        <f>$AK166</f>
        <v>-</v>
      </c>
      <c r="GC1" s="550" t="str">
        <f>$AK167</f>
        <v>-</v>
      </c>
      <c r="GD1" s="552" t="str">
        <f>$AK168</f>
        <v>-</v>
      </c>
      <c r="GE1" s="553">
        <f>AH175</f>
        <v>0</v>
      </c>
      <c r="GF1" s="558">
        <f>AH176</f>
        <v>0</v>
      </c>
      <c r="GG1" s="559">
        <f>AH177</f>
        <v>0</v>
      </c>
      <c r="GH1" s="549">
        <f>$AL127</f>
        <v>0</v>
      </c>
      <c r="GI1" s="550">
        <f>$AL128</f>
        <v>0</v>
      </c>
      <c r="GJ1" s="550">
        <f>$AL129</f>
        <v>0</v>
      </c>
      <c r="GK1" s="550">
        <f>$AL130</f>
        <v>0</v>
      </c>
      <c r="GL1" s="550">
        <f>$AL131</f>
        <v>0</v>
      </c>
      <c r="GM1" s="550">
        <f>$AL132</f>
        <v>0</v>
      </c>
      <c r="GN1" s="550">
        <f>$AL133</f>
        <v>0</v>
      </c>
      <c r="GO1" s="550">
        <f>$AL134</f>
        <v>0</v>
      </c>
      <c r="GP1" s="550">
        <f>$AL135</f>
        <v>0</v>
      </c>
      <c r="GQ1" s="550">
        <f>$AL136</f>
        <v>0</v>
      </c>
      <c r="GR1" s="552">
        <f>$AL137</f>
        <v>0</v>
      </c>
      <c r="GS1" s="572">
        <f>$AL138</f>
        <v>0</v>
      </c>
      <c r="GT1" s="572">
        <f>$AL139</f>
        <v>0</v>
      </c>
      <c r="GU1" s="572">
        <f>$AL140</f>
        <v>0</v>
      </c>
      <c r="GV1" s="572">
        <f>$AL141</f>
        <v>0</v>
      </c>
      <c r="GW1" s="572">
        <f>$AL142</f>
        <v>0</v>
      </c>
      <c r="GX1" s="572">
        <f>$AL143</f>
        <v>0</v>
      </c>
      <c r="GY1" s="572">
        <f>$AL144</f>
        <v>0</v>
      </c>
      <c r="GZ1" s="572">
        <f>$AL145</f>
        <v>0</v>
      </c>
      <c r="HA1" s="572">
        <f>$AL146</f>
        <v>0</v>
      </c>
      <c r="HB1" s="572">
        <f>$AL147</f>
        <v>0</v>
      </c>
      <c r="HC1" s="572">
        <f>$AL148</f>
        <v>0</v>
      </c>
      <c r="HD1" s="572">
        <f>$AL149</f>
        <v>0</v>
      </c>
      <c r="HE1" s="572">
        <f>$AL150</f>
        <v>0</v>
      </c>
      <c r="HF1" s="572">
        <f>$AL151</f>
        <v>0</v>
      </c>
      <c r="HG1" s="572">
        <f>$AL152</f>
        <v>0</v>
      </c>
      <c r="HH1" s="550">
        <f>$AL153</f>
        <v>0</v>
      </c>
      <c r="HI1" s="550">
        <f>$AL154</f>
        <v>0</v>
      </c>
      <c r="HJ1" s="550">
        <f>$AL155</f>
        <v>0</v>
      </c>
      <c r="HK1" s="550">
        <f>$AL156</f>
        <v>0</v>
      </c>
      <c r="HL1" s="550">
        <f>$AL157</f>
        <v>0</v>
      </c>
      <c r="HM1" s="550">
        <f>$AL158</f>
        <v>0</v>
      </c>
      <c r="HN1" s="550">
        <f>$AL159</f>
        <v>0</v>
      </c>
      <c r="HO1" s="551">
        <f>$AL160</f>
        <v>0</v>
      </c>
      <c r="HP1" s="549">
        <f>$AL161</f>
        <v>0</v>
      </c>
      <c r="HQ1" s="550">
        <f>$AL162</f>
        <v>0</v>
      </c>
      <c r="HR1" s="550">
        <f>$AL163</f>
        <v>0</v>
      </c>
      <c r="HS1" s="550">
        <f>$AL164</f>
        <v>0</v>
      </c>
      <c r="HT1" s="550">
        <f>$AL165</f>
        <v>0</v>
      </c>
      <c r="HU1" s="550">
        <f>$AL166</f>
        <v>0</v>
      </c>
      <c r="HV1" s="550">
        <f>$AL167</f>
        <v>0</v>
      </c>
      <c r="HW1" s="551">
        <f>$AL168</f>
        <v>0</v>
      </c>
      <c r="HX1" s="573">
        <f>AW127</f>
        <v>0</v>
      </c>
      <c r="HY1" s="574">
        <f>AW133</f>
        <v>0</v>
      </c>
      <c r="HZ1" s="575">
        <f>AW136</f>
        <v>0</v>
      </c>
      <c r="IA1" s="576">
        <f>AW138</f>
        <v>0</v>
      </c>
      <c r="IB1" s="574">
        <f>AW143</f>
        <v>0</v>
      </c>
      <c r="IC1" s="574">
        <f>AW145</f>
        <v>0</v>
      </c>
      <c r="ID1" s="575">
        <f>AW147</f>
        <v>0</v>
      </c>
      <c r="IE1" s="576">
        <f>AW150</f>
        <v>0</v>
      </c>
      <c r="IF1" s="574">
        <f>AW153</f>
        <v>0</v>
      </c>
      <c r="IG1" s="574">
        <f>AW156</f>
        <v>0</v>
      </c>
      <c r="IH1" s="575">
        <f>AW158</f>
        <v>0</v>
      </c>
      <c r="II1" s="573">
        <f>AW161</f>
        <v>0</v>
      </c>
      <c r="IJ1" s="574">
        <f>AW164</f>
        <v>0</v>
      </c>
      <c r="IK1" s="577">
        <f>AW167</f>
        <v>0</v>
      </c>
      <c r="IL1" s="578">
        <f>SUM(HX1:IK1)</f>
        <v>0</v>
      </c>
    </row>
    <row r="2" spans="1:246" s="147" customFormat="1" ht="13.15" customHeight="1" thickBot="1">
      <c r="A2" s="869" t="s">
        <v>5</v>
      </c>
      <c r="AB2" s="148"/>
      <c r="AC2" s="148"/>
      <c r="AD2" s="148"/>
      <c r="AE2" s="149"/>
      <c r="AF2" s="150"/>
      <c r="AG2" s="151"/>
      <c r="AH2" s="150"/>
      <c r="AI2" s="150"/>
      <c r="AJ2" s="150"/>
      <c r="AK2" s="150"/>
      <c r="AL2" s="150"/>
      <c r="BC2" s="152"/>
      <c r="BE2" s="544" t="s">
        <v>86</v>
      </c>
      <c r="BF2" s="400" t="s">
        <v>87</v>
      </c>
      <c r="BG2" s="401" t="s">
        <v>70</v>
      </c>
      <c r="BH2" s="402" t="s">
        <v>76</v>
      </c>
      <c r="BI2" s="402" t="s">
        <v>77</v>
      </c>
      <c r="BJ2" s="402" t="s">
        <v>78</v>
      </c>
      <c r="BK2" s="403" t="s">
        <v>88</v>
      </c>
      <c r="BL2" s="404" t="s">
        <v>89</v>
      </c>
      <c r="BM2" s="405" t="s">
        <v>90</v>
      </c>
      <c r="BN2" s="405" t="s">
        <v>91</v>
      </c>
      <c r="BO2" s="405" t="s">
        <v>92</v>
      </c>
      <c r="BP2" s="405" t="s">
        <v>93</v>
      </c>
      <c r="BQ2" s="406" t="s">
        <v>94</v>
      </c>
      <c r="BR2" s="407" t="s">
        <v>95</v>
      </c>
      <c r="BS2" s="408" t="s">
        <v>96</v>
      </c>
      <c r="BT2" s="409" t="s">
        <v>97</v>
      </c>
      <c r="BU2" s="409" t="s">
        <v>98</v>
      </c>
      <c r="BV2" s="408" t="s">
        <v>99</v>
      </c>
      <c r="BW2" s="409" t="s">
        <v>100</v>
      </c>
      <c r="BX2" s="409" t="s">
        <v>101</v>
      </c>
      <c r="BY2" s="409" t="s">
        <v>102</v>
      </c>
      <c r="BZ2" s="409" t="s">
        <v>103</v>
      </c>
      <c r="CA2" s="409" t="s">
        <v>104</v>
      </c>
      <c r="CB2" s="410" t="s">
        <v>105</v>
      </c>
      <c r="CC2" s="411" t="s">
        <v>106</v>
      </c>
      <c r="CD2" s="412" t="s">
        <v>107</v>
      </c>
      <c r="CE2" s="412" t="s">
        <v>108</v>
      </c>
      <c r="CF2" s="412" t="s">
        <v>109</v>
      </c>
      <c r="CG2" s="412" t="s">
        <v>110</v>
      </c>
      <c r="CH2" s="412" t="s">
        <v>52</v>
      </c>
      <c r="CI2" s="412" t="s">
        <v>111</v>
      </c>
      <c r="CJ2" s="413" t="s">
        <v>112</v>
      </c>
      <c r="CK2" s="414" t="s">
        <v>113</v>
      </c>
      <c r="CL2" s="415" t="s">
        <v>114</v>
      </c>
      <c r="CM2" s="416" t="s">
        <v>115</v>
      </c>
      <c r="CN2" s="417" t="s">
        <v>116</v>
      </c>
      <c r="CO2" s="417" t="s">
        <v>117</v>
      </c>
      <c r="CP2" s="417" t="s">
        <v>118</v>
      </c>
      <c r="CQ2" s="417" t="s">
        <v>116</v>
      </c>
      <c r="CR2" s="417" t="s">
        <v>117</v>
      </c>
      <c r="CS2" s="417" t="s">
        <v>118</v>
      </c>
      <c r="CT2" s="417" t="s">
        <v>17</v>
      </c>
      <c r="CU2" s="417" t="s">
        <v>21</v>
      </c>
      <c r="CV2" s="417" t="s">
        <v>119</v>
      </c>
      <c r="CW2" s="417" t="s">
        <v>17</v>
      </c>
      <c r="CX2" s="417" t="s">
        <v>21</v>
      </c>
      <c r="CY2" s="417" t="s">
        <v>119</v>
      </c>
      <c r="CZ2" s="417" t="s">
        <v>17</v>
      </c>
      <c r="DA2" s="417" t="s">
        <v>21</v>
      </c>
      <c r="DB2" s="418" t="s">
        <v>120</v>
      </c>
      <c r="DC2" s="419" t="s">
        <v>44</v>
      </c>
      <c r="DD2" s="420" t="s">
        <v>45</v>
      </c>
      <c r="DE2" s="421" t="s">
        <v>46</v>
      </c>
      <c r="DF2" s="419" t="s">
        <v>47</v>
      </c>
      <c r="DG2" s="420" t="s">
        <v>48</v>
      </c>
      <c r="DH2" s="420" t="s">
        <v>49</v>
      </c>
      <c r="DI2" s="421" t="s">
        <v>121</v>
      </c>
      <c r="DJ2" s="419" t="s">
        <v>51</v>
      </c>
      <c r="DK2" s="420" t="s">
        <v>52</v>
      </c>
      <c r="DL2" s="420" t="s">
        <v>53</v>
      </c>
      <c r="DM2" s="421" t="s">
        <v>54</v>
      </c>
      <c r="DN2" s="422" t="s">
        <v>55</v>
      </c>
      <c r="DO2" s="420" t="s">
        <v>56</v>
      </c>
      <c r="DP2" s="421" t="s">
        <v>57</v>
      </c>
      <c r="DQ2" s="423" t="s">
        <v>44</v>
      </c>
      <c r="DR2" s="424" t="s">
        <v>45</v>
      </c>
      <c r="DS2" s="425" t="s">
        <v>46</v>
      </c>
      <c r="DT2" s="423" t="s">
        <v>47</v>
      </c>
      <c r="DU2" s="424" t="s">
        <v>48</v>
      </c>
      <c r="DV2" s="424" t="s">
        <v>49</v>
      </c>
      <c r="DW2" s="425" t="s">
        <v>121</v>
      </c>
      <c r="DX2" s="423" t="s">
        <v>51</v>
      </c>
      <c r="DY2" s="424" t="s">
        <v>52</v>
      </c>
      <c r="DZ2" s="424" t="s">
        <v>53</v>
      </c>
      <c r="EA2" s="425" t="s">
        <v>54</v>
      </c>
      <c r="EB2" s="426" t="s">
        <v>55</v>
      </c>
      <c r="EC2" s="424" t="s">
        <v>56</v>
      </c>
      <c r="ED2" s="425" t="s">
        <v>57</v>
      </c>
      <c r="EE2" s="427" t="s">
        <v>122</v>
      </c>
      <c r="EF2" s="427" t="s">
        <v>123</v>
      </c>
      <c r="EG2" s="427" t="s">
        <v>124</v>
      </c>
      <c r="EH2" s="427" t="s">
        <v>125</v>
      </c>
      <c r="EI2" s="506" t="s">
        <v>126</v>
      </c>
      <c r="EJ2" s="507" t="s">
        <v>122</v>
      </c>
      <c r="EK2" s="427" t="s">
        <v>123</v>
      </c>
      <c r="EL2" s="427" t="s">
        <v>124</v>
      </c>
      <c r="EM2" s="427" t="s">
        <v>127</v>
      </c>
      <c r="EN2" s="508" t="s">
        <v>126</v>
      </c>
      <c r="EO2" s="433" t="s">
        <v>128</v>
      </c>
      <c r="EP2" s="434" t="s">
        <v>129</v>
      </c>
      <c r="EQ2" s="435" t="s">
        <v>130</v>
      </c>
      <c r="ER2" s="435" t="s">
        <v>131</v>
      </c>
      <c r="ES2" s="435" t="s">
        <v>132</v>
      </c>
      <c r="ET2" s="435" t="s">
        <v>133</v>
      </c>
      <c r="EU2" s="435" t="s">
        <v>134</v>
      </c>
      <c r="EV2" s="435" t="s">
        <v>135</v>
      </c>
      <c r="EW2" s="435" t="s">
        <v>136</v>
      </c>
      <c r="EX2" s="435" t="s">
        <v>137</v>
      </c>
      <c r="EY2" s="436" t="s">
        <v>138</v>
      </c>
      <c r="EZ2" s="433" t="s">
        <v>139</v>
      </c>
      <c r="FA2" s="434" t="s">
        <v>140</v>
      </c>
      <c r="FB2" s="434" t="s">
        <v>141</v>
      </c>
      <c r="FC2" s="434" t="s">
        <v>142</v>
      </c>
      <c r="FD2" s="434" t="s">
        <v>143</v>
      </c>
      <c r="FE2" s="434" t="s">
        <v>144</v>
      </c>
      <c r="FF2" s="434" t="s">
        <v>145</v>
      </c>
      <c r="FG2" s="434" t="s">
        <v>146</v>
      </c>
      <c r="FH2" s="434" t="s">
        <v>147</v>
      </c>
      <c r="FI2" s="434" t="s">
        <v>148</v>
      </c>
      <c r="FJ2" s="435" t="s">
        <v>149</v>
      </c>
      <c r="FK2" s="437" t="s">
        <v>150</v>
      </c>
      <c r="FL2" s="433" t="s">
        <v>151</v>
      </c>
      <c r="FM2" s="434" t="s">
        <v>152</v>
      </c>
      <c r="FN2" s="434" t="s">
        <v>153</v>
      </c>
      <c r="FO2" s="434" t="s">
        <v>154</v>
      </c>
      <c r="FP2" s="435" t="s">
        <v>155</v>
      </c>
      <c r="FQ2" s="435" t="s">
        <v>156</v>
      </c>
      <c r="FR2" s="434" t="s">
        <v>157</v>
      </c>
      <c r="FS2" s="435" t="s">
        <v>158</v>
      </c>
      <c r="FT2" s="435" t="s">
        <v>159</v>
      </c>
      <c r="FU2" s="435" t="s">
        <v>160</v>
      </c>
      <c r="FV2" s="437" t="s">
        <v>161</v>
      </c>
      <c r="FW2" s="438" t="s">
        <v>162</v>
      </c>
      <c r="FX2" s="434" t="s">
        <v>163</v>
      </c>
      <c r="FY2" s="435" t="s">
        <v>164</v>
      </c>
      <c r="FZ2" s="434" t="s">
        <v>165</v>
      </c>
      <c r="GA2" s="434" t="s">
        <v>166</v>
      </c>
      <c r="GB2" s="434" t="s">
        <v>167</v>
      </c>
      <c r="GC2" s="435" t="s">
        <v>168</v>
      </c>
      <c r="GD2" s="439" t="s">
        <v>169</v>
      </c>
      <c r="GE2" s="440" t="s">
        <v>170</v>
      </c>
      <c r="GF2" s="441" t="s">
        <v>171</v>
      </c>
      <c r="GG2" s="442" t="s">
        <v>172</v>
      </c>
      <c r="GH2" s="443" t="s">
        <v>128</v>
      </c>
      <c r="GI2" s="444" t="s">
        <v>129</v>
      </c>
      <c r="GJ2" s="445" t="s">
        <v>130</v>
      </c>
      <c r="GK2" s="445" t="s">
        <v>131</v>
      </c>
      <c r="GL2" s="445" t="s">
        <v>132</v>
      </c>
      <c r="GM2" s="445" t="s">
        <v>133</v>
      </c>
      <c r="GN2" s="445" t="s">
        <v>134</v>
      </c>
      <c r="GO2" s="445" t="s">
        <v>135</v>
      </c>
      <c r="GP2" s="445" t="s">
        <v>136</v>
      </c>
      <c r="GQ2" s="445" t="s">
        <v>137</v>
      </c>
      <c r="GR2" s="446" t="s">
        <v>138</v>
      </c>
      <c r="GS2" s="443" t="s">
        <v>139</v>
      </c>
      <c r="GT2" s="444" t="s">
        <v>140</v>
      </c>
      <c r="GU2" s="444" t="s">
        <v>141</v>
      </c>
      <c r="GV2" s="444" t="s">
        <v>142</v>
      </c>
      <c r="GW2" s="444" t="s">
        <v>143</v>
      </c>
      <c r="GX2" s="444" t="s">
        <v>144</v>
      </c>
      <c r="GY2" s="444" t="s">
        <v>145</v>
      </c>
      <c r="GZ2" s="444" t="s">
        <v>146</v>
      </c>
      <c r="HA2" s="444" t="s">
        <v>147</v>
      </c>
      <c r="HB2" s="444" t="s">
        <v>148</v>
      </c>
      <c r="HC2" s="445" t="s">
        <v>149</v>
      </c>
      <c r="HD2" s="447" t="s">
        <v>150</v>
      </c>
      <c r="HE2" s="443" t="s">
        <v>151</v>
      </c>
      <c r="HF2" s="444" t="s">
        <v>152</v>
      </c>
      <c r="HG2" s="444" t="s">
        <v>153</v>
      </c>
      <c r="HH2" s="444" t="s">
        <v>154</v>
      </c>
      <c r="HI2" s="445" t="s">
        <v>155</v>
      </c>
      <c r="HJ2" s="445" t="s">
        <v>156</v>
      </c>
      <c r="HK2" s="444" t="s">
        <v>157</v>
      </c>
      <c r="HL2" s="445" t="s">
        <v>158</v>
      </c>
      <c r="HM2" s="445" t="s">
        <v>159</v>
      </c>
      <c r="HN2" s="445" t="s">
        <v>160</v>
      </c>
      <c r="HO2" s="447" t="s">
        <v>161</v>
      </c>
      <c r="HP2" s="448" t="s">
        <v>162</v>
      </c>
      <c r="HQ2" s="444" t="s">
        <v>163</v>
      </c>
      <c r="HR2" s="445" t="s">
        <v>164</v>
      </c>
      <c r="HS2" s="444" t="s">
        <v>165</v>
      </c>
      <c r="HT2" s="444" t="s">
        <v>166</v>
      </c>
      <c r="HU2" s="444" t="s">
        <v>167</v>
      </c>
      <c r="HV2" s="445" t="s">
        <v>168</v>
      </c>
      <c r="HW2" s="446" t="s">
        <v>169</v>
      </c>
      <c r="HX2" s="428" t="s">
        <v>44</v>
      </c>
      <c r="HY2" s="429" t="s">
        <v>45</v>
      </c>
      <c r="HZ2" s="430" t="s">
        <v>46</v>
      </c>
      <c r="IA2" s="428" t="s">
        <v>47</v>
      </c>
      <c r="IB2" s="429" t="s">
        <v>48</v>
      </c>
      <c r="IC2" s="429" t="s">
        <v>49</v>
      </c>
      <c r="ID2" s="430" t="s">
        <v>121</v>
      </c>
      <c r="IE2" s="428" t="s">
        <v>51</v>
      </c>
      <c r="IF2" s="429" t="s">
        <v>52</v>
      </c>
      <c r="IG2" s="429" t="s">
        <v>53</v>
      </c>
      <c r="IH2" s="430" t="s">
        <v>54</v>
      </c>
      <c r="II2" s="431" t="s">
        <v>55</v>
      </c>
      <c r="IJ2" s="429" t="s">
        <v>56</v>
      </c>
      <c r="IK2" s="432" t="s">
        <v>57</v>
      </c>
      <c r="IL2" s="579" t="s">
        <v>81</v>
      </c>
    </row>
    <row r="3" spans="1:246" ht="33" customHeight="1" thickBot="1">
      <c r="A3" s="4"/>
      <c r="B3" s="5"/>
      <c r="C3" s="22"/>
      <c r="D3" s="5"/>
      <c r="E3" s="5"/>
      <c r="F3" s="5"/>
      <c r="G3" s="5"/>
      <c r="H3" s="5"/>
      <c r="I3" s="5"/>
      <c r="J3" s="1355" t="s">
        <v>173</v>
      </c>
      <c r="K3" s="1355"/>
      <c r="L3" s="1355"/>
      <c r="M3" s="1355"/>
      <c r="N3" s="1355"/>
      <c r="O3" s="1355"/>
      <c r="P3" s="1355"/>
      <c r="Q3" s="1355"/>
      <c r="R3" s="1355"/>
      <c r="S3" s="1355"/>
      <c r="T3" s="1355"/>
      <c r="U3" s="1355"/>
      <c r="V3" s="1355"/>
      <c r="W3" s="1355"/>
      <c r="X3" s="1355"/>
      <c r="Y3" s="1355"/>
      <c r="Z3" s="1355"/>
      <c r="AA3" s="1355"/>
      <c r="AB3" s="1355"/>
      <c r="AC3" s="1355"/>
      <c r="AD3" s="1355"/>
      <c r="AE3" s="1355"/>
      <c r="AF3" s="1412" t="s">
        <v>174</v>
      </c>
      <c r="AG3" s="1413"/>
      <c r="AH3" s="1413"/>
      <c r="AI3" s="1413"/>
      <c r="AJ3" s="1413"/>
      <c r="AK3" s="1419" t="s">
        <v>175</v>
      </c>
      <c r="AL3" s="1420"/>
      <c r="AM3" s="39"/>
      <c r="AN3" s="39"/>
      <c r="AO3" s="39"/>
      <c r="AP3" s="39"/>
      <c r="AQ3" s="39"/>
      <c r="AR3" s="39"/>
      <c r="AS3" s="39"/>
      <c r="AT3" s="39"/>
      <c r="AU3" s="759"/>
      <c r="AV3" s="759"/>
      <c r="AW3" s="759"/>
      <c r="AX3" s="759"/>
      <c r="AY3" s="759"/>
      <c r="AZ3" s="759"/>
      <c r="BA3" s="759"/>
      <c r="BB3" s="759"/>
      <c r="BE3" s="580"/>
      <c r="BF3" s="1815" t="s">
        <v>176</v>
      </c>
      <c r="BG3" s="1816"/>
      <c r="BH3" s="1816"/>
      <c r="BI3" s="1816"/>
      <c r="BJ3" s="1816"/>
      <c r="BK3" s="1816"/>
      <c r="BL3" s="1819" t="s">
        <v>177</v>
      </c>
      <c r="BM3" s="1820"/>
      <c r="BN3" s="1820"/>
      <c r="BO3" s="1820"/>
      <c r="BP3" s="1820"/>
      <c r="BQ3" s="1821"/>
      <c r="BR3" s="1825" t="s">
        <v>178</v>
      </c>
      <c r="BS3" s="1826"/>
      <c r="BT3" s="1826" t="s">
        <v>179</v>
      </c>
      <c r="BU3" s="1826"/>
      <c r="BV3" s="1826"/>
      <c r="BW3" s="1829" t="s">
        <v>180</v>
      </c>
      <c r="BX3" s="1830"/>
      <c r="BY3" s="1829" t="s">
        <v>181</v>
      </c>
      <c r="BZ3" s="1849"/>
      <c r="CA3" s="1849"/>
      <c r="CB3" s="1849"/>
      <c r="CC3" s="1851" t="s">
        <v>182</v>
      </c>
      <c r="CD3" s="1852"/>
      <c r="CE3" s="1852"/>
      <c r="CF3" s="1852"/>
      <c r="CG3" s="1852"/>
      <c r="CH3" s="1852"/>
      <c r="CI3" s="1852"/>
      <c r="CJ3" s="1852"/>
      <c r="CK3" s="1853"/>
      <c r="CL3" s="1857" t="s">
        <v>183</v>
      </c>
      <c r="CM3" s="1858"/>
      <c r="CN3" s="894" t="s">
        <v>184</v>
      </c>
      <c r="CO3" s="895"/>
      <c r="CP3" s="896"/>
      <c r="CQ3" s="1866" t="s">
        <v>185</v>
      </c>
      <c r="CR3" s="1857"/>
      <c r="CS3" s="1858"/>
      <c r="CT3" s="1868" t="s">
        <v>186</v>
      </c>
      <c r="CU3" s="1868"/>
      <c r="CV3" s="1868"/>
      <c r="CW3" s="1868" t="s">
        <v>187</v>
      </c>
      <c r="CX3" s="1868"/>
      <c r="CY3" s="1868"/>
      <c r="CZ3" s="1866" t="s">
        <v>188</v>
      </c>
      <c r="DA3" s="1857"/>
      <c r="DB3" s="1857"/>
      <c r="DC3" s="1910" t="s">
        <v>189</v>
      </c>
      <c r="DD3" s="1911"/>
      <c r="DE3" s="1912"/>
      <c r="DF3" s="1913" t="s">
        <v>190</v>
      </c>
      <c r="DG3" s="1911"/>
      <c r="DH3" s="1911"/>
      <c r="DI3" s="1912"/>
      <c r="DJ3" s="1913" t="s">
        <v>191</v>
      </c>
      <c r="DK3" s="1911"/>
      <c r="DL3" s="1911"/>
      <c r="DM3" s="1912"/>
      <c r="DN3" s="1913" t="s">
        <v>192</v>
      </c>
      <c r="DO3" s="1911"/>
      <c r="DP3" s="1914"/>
      <c r="DQ3" s="1915" t="s">
        <v>189</v>
      </c>
      <c r="DR3" s="1880"/>
      <c r="DS3" s="1881"/>
      <c r="DT3" s="1879" t="s">
        <v>190</v>
      </c>
      <c r="DU3" s="1880"/>
      <c r="DV3" s="1880"/>
      <c r="DW3" s="1881"/>
      <c r="DX3" s="1879" t="s">
        <v>191</v>
      </c>
      <c r="DY3" s="1880"/>
      <c r="DZ3" s="1880"/>
      <c r="EA3" s="1881"/>
      <c r="EB3" s="1879" t="s">
        <v>192</v>
      </c>
      <c r="EC3" s="1880"/>
      <c r="ED3" s="1882"/>
      <c r="EE3" s="1876" t="s">
        <v>193</v>
      </c>
      <c r="EF3" s="1877"/>
      <c r="EG3" s="1877"/>
      <c r="EH3" s="1877"/>
      <c r="EI3" s="1877"/>
      <c r="EJ3" s="1876" t="s">
        <v>194</v>
      </c>
      <c r="EK3" s="1877"/>
      <c r="EL3" s="1877"/>
      <c r="EM3" s="1877"/>
      <c r="EN3" s="1878"/>
      <c r="EO3" s="1863" t="s">
        <v>44</v>
      </c>
      <c r="EP3" s="1861"/>
      <c r="EQ3" s="1861"/>
      <c r="ER3" s="1861"/>
      <c r="ES3" s="1861"/>
      <c r="ET3" s="1861"/>
      <c r="EU3" s="1861" t="s">
        <v>45</v>
      </c>
      <c r="EV3" s="1861"/>
      <c r="EW3" s="1861"/>
      <c r="EX3" s="1861" t="s">
        <v>46</v>
      </c>
      <c r="EY3" s="1862"/>
      <c r="EZ3" s="1861" t="s">
        <v>47</v>
      </c>
      <c r="FA3" s="1861"/>
      <c r="FB3" s="1861"/>
      <c r="FC3" s="1861"/>
      <c r="FD3" s="1861"/>
      <c r="FE3" s="1863" t="s">
        <v>48</v>
      </c>
      <c r="FF3" s="1861"/>
      <c r="FG3" s="1861" t="s">
        <v>49</v>
      </c>
      <c r="FH3" s="1861"/>
      <c r="FI3" s="1861" t="s">
        <v>121</v>
      </c>
      <c r="FJ3" s="1861"/>
      <c r="FK3" s="1862"/>
      <c r="FL3" s="1863" t="s">
        <v>51</v>
      </c>
      <c r="FM3" s="1861"/>
      <c r="FN3" s="1861"/>
      <c r="FO3" s="1861" t="s">
        <v>52</v>
      </c>
      <c r="FP3" s="1861"/>
      <c r="FQ3" s="1861"/>
      <c r="FR3" s="1861" t="s">
        <v>53</v>
      </c>
      <c r="FS3" s="1861"/>
      <c r="FT3" s="1861" t="s">
        <v>54</v>
      </c>
      <c r="FU3" s="1861"/>
      <c r="FV3" s="1862"/>
      <c r="FW3" s="1863" t="s">
        <v>55</v>
      </c>
      <c r="FX3" s="1861"/>
      <c r="FY3" s="1861"/>
      <c r="FZ3" s="1861" t="s">
        <v>56</v>
      </c>
      <c r="GA3" s="1861"/>
      <c r="GB3" s="1861"/>
      <c r="GC3" s="1861" t="s">
        <v>57</v>
      </c>
      <c r="GD3" s="1862"/>
      <c r="GE3" s="1895" t="s">
        <v>195</v>
      </c>
      <c r="GF3" s="1896"/>
      <c r="GG3" s="1897"/>
      <c r="GH3" s="1883" t="s">
        <v>44</v>
      </c>
      <c r="GI3" s="1884"/>
      <c r="GJ3" s="1884"/>
      <c r="GK3" s="1884"/>
      <c r="GL3" s="1884"/>
      <c r="GM3" s="1884"/>
      <c r="GN3" s="1884" t="s">
        <v>45</v>
      </c>
      <c r="GO3" s="1884"/>
      <c r="GP3" s="1884"/>
      <c r="GQ3" s="1884" t="s">
        <v>46</v>
      </c>
      <c r="GR3" s="1885"/>
      <c r="GS3" s="1884" t="s">
        <v>47</v>
      </c>
      <c r="GT3" s="1884"/>
      <c r="GU3" s="1884"/>
      <c r="GV3" s="1884"/>
      <c r="GW3" s="1884"/>
      <c r="GX3" s="1883" t="s">
        <v>48</v>
      </c>
      <c r="GY3" s="1884"/>
      <c r="GZ3" s="1884" t="s">
        <v>49</v>
      </c>
      <c r="HA3" s="1884"/>
      <c r="HB3" s="1884" t="s">
        <v>121</v>
      </c>
      <c r="HC3" s="1884"/>
      <c r="HD3" s="1885"/>
      <c r="HE3" s="1883" t="s">
        <v>51</v>
      </c>
      <c r="HF3" s="1884"/>
      <c r="HG3" s="1884"/>
      <c r="HH3" s="1884" t="s">
        <v>52</v>
      </c>
      <c r="HI3" s="1884"/>
      <c r="HJ3" s="1884"/>
      <c r="HK3" s="1884" t="s">
        <v>53</v>
      </c>
      <c r="HL3" s="1884"/>
      <c r="HM3" s="1884" t="s">
        <v>54</v>
      </c>
      <c r="HN3" s="1884"/>
      <c r="HO3" s="1885"/>
      <c r="HP3" s="1883" t="s">
        <v>55</v>
      </c>
      <c r="HQ3" s="1884"/>
      <c r="HR3" s="1884"/>
      <c r="HS3" s="1884" t="s">
        <v>56</v>
      </c>
      <c r="HT3" s="1884"/>
      <c r="HU3" s="1884"/>
      <c r="HV3" s="1884" t="s">
        <v>57</v>
      </c>
      <c r="HW3" s="1885"/>
      <c r="HX3" s="1888" t="s">
        <v>189</v>
      </c>
      <c r="HY3" s="1886"/>
      <c r="HZ3" s="1887"/>
      <c r="IA3" s="1888" t="s">
        <v>190</v>
      </c>
      <c r="IB3" s="1886"/>
      <c r="IC3" s="1886"/>
      <c r="ID3" s="1887"/>
      <c r="IE3" s="1888" t="s">
        <v>191</v>
      </c>
      <c r="IF3" s="1886"/>
      <c r="IG3" s="1886"/>
      <c r="IH3" s="1887"/>
      <c r="II3" s="1886" t="s">
        <v>192</v>
      </c>
      <c r="IJ3" s="1886"/>
      <c r="IK3" s="1887"/>
      <c r="IL3" s="1864"/>
    </row>
    <row r="4" spans="1:246" s="10" customFormat="1" ht="26.45" customHeight="1" thickBot="1">
      <c r="A4" s="6"/>
      <c r="B4" s="7"/>
      <c r="C4" s="8"/>
      <c r="D4" s="7"/>
      <c r="E4" s="7"/>
      <c r="F4" s="7"/>
      <c r="G4" s="7"/>
      <c r="H4" s="7"/>
      <c r="I4" s="7"/>
      <c r="J4" s="1356"/>
      <c r="K4" s="1356"/>
      <c r="L4" s="1356"/>
      <c r="M4" s="1356"/>
      <c r="N4" s="1356"/>
      <c r="O4" s="1356"/>
      <c r="P4" s="1356"/>
      <c r="Q4" s="1356"/>
      <c r="R4" s="1356"/>
      <c r="S4" s="1356"/>
      <c r="T4" s="1356"/>
      <c r="U4" s="1356"/>
      <c r="V4" s="1356"/>
      <c r="W4" s="1356"/>
      <c r="X4" s="1356"/>
      <c r="Y4" s="1356"/>
      <c r="Z4" s="1356"/>
      <c r="AA4" s="1356"/>
      <c r="AB4" s="1356"/>
      <c r="AC4" s="1356"/>
      <c r="AD4" s="1356"/>
      <c r="AE4" s="1356"/>
      <c r="AF4" s="1414"/>
      <c r="AG4" s="1415"/>
      <c r="AH4" s="1415"/>
      <c r="AI4" s="1415"/>
      <c r="AJ4" s="1415"/>
      <c r="AK4" s="1419"/>
      <c r="AL4" s="1420"/>
      <c r="AM4" s="9"/>
      <c r="AN4" s="9"/>
      <c r="AO4" s="9"/>
      <c r="AP4" s="9"/>
      <c r="AQ4" s="9"/>
      <c r="AR4" s="9"/>
      <c r="AS4" s="9"/>
      <c r="AT4" s="9"/>
      <c r="AU4" s="760"/>
      <c r="AV4" s="760"/>
      <c r="AW4" s="760"/>
      <c r="AX4" s="760"/>
      <c r="AY4" s="760"/>
      <c r="AZ4" s="760"/>
      <c r="BA4" s="760"/>
      <c r="BB4" s="760"/>
      <c r="BC4" s="39"/>
      <c r="BD4" s="760"/>
      <c r="BE4" s="580"/>
      <c r="BF4" s="1817"/>
      <c r="BG4" s="1818"/>
      <c r="BH4" s="1818"/>
      <c r="BI4" s="1818"/>
      <c r="BJ4" s="1818"/>
      <c r="BK4" s="1818"/>
      <c r="BL4" s="1822"/>
      <c r="BM4" s="1823"/>
      <c r="BN4" s="1823"/>
      <c r="BO4" s="1823"/>
      <c r="BP4" s="1823"/>
      <c r="BQ4" s="1824"/>
      <c r="BR4" s="1827"/>
      <c r="BS4" s="1828"/>
      <c r="BT4" s="1828"/>
      <c r="BU4" s="1828"/>
      <c r="BV4" s="1828"/>
      <c r="BW4" s="1831"/>
      <c r="BX4" s="1832"/>
      <c r="BY4" s="1831"/>
      <c r="BZ4" s="1850"/>
      <c r="CA4" s="1850"/>
      <c r="CB4" s="1850"/>
      <c r="CC4" s="1854"/>
      <c r="CD4" s="1855"/>
      <c r="CE4" s="1855"/>
      <c r="CF4" s="1855"/>
      <c r="CG4" s="1855"/>
      <c r="CH4" s="1855"/>
      <c r="CI4" s="1855"/>
      <c r="CJ4" s="1855"/>
      <c r="CK4" s="1856"/>
      <c r="CL4" s="1859"/>
      <c r="CM4" s="1860"/>
      <c r="CN4" s="897"/>
      <c r="CO4" s="898"/>
      <c r="CP4" s="899"/>
      <c r="CQ4" s="1867"/>
      <c r="CR4" s="1859"/>
      <c r="CS4" s="1860"/>
      <c r="CT4" s="1869"/>
      <c r="CU4" s="1869"/>
      <c r="CV4" s="1869"/>
      <c r="CW4" s="1869"/>
      <c r="CX4" s="1869"/>
      <c r="CY4" s="1869"/>
      <c r="CZ4" s="1867"/>
      <c r="DA4" s="1859"/>
      <c r="DB4" s="1859"/>
      <c r="DC4" s="1870" t="s">
        <v>196</v>
      </c>
      <c r="DD4" s="1871"/>
      <c r="DE4" s="1871"/>
      <c r="DF4" s="1871"/>
      <c r="DG4" s="1871"/>
      <c r="DH4" s="1871"/>
      <c r="DI4" s="1871"/>
      <c r="DJ4" s="1871"/>
      <c r="DK4" s="1871"/>
      <c r="DL4" s="1871"/>
      <c r="DM4" s="1871"/>
      <c r="DN4" s="1871"/>
      <c r="DO4" s="1871"/>
      <c r="DP4" s="1872"/>
      <c r="DQ4" s="1873" t="s">
        <v>197</v>
      </c>
      <c r="DR4" s="1874"/>
      <c r="DS4" s="1874"/>
      <c r="DT4" s="1874"/>
      <c r="DU4" s="1874"/>
      <c r="DV4" s="1874"/>
      <c r="DW4" s="1874"/>
      <c r="DX4" s="1874"/>
      <c r="DY4" s="1874"/>
      <c r="DZ4" s="1874"/>
      <c r="EA4" s="1874"/>
      <c r="EB4" s="1874"/>
      <c r="EC4" s="1874"/>
      <c r="ED4" s="1875"/>
      <c r="EE4" s="1907" t="s">
        <v>198</v>
      </c>
      <c r="EF4" s="1908"/>
      <c r="EG4" s="1908"/>
      <c r="EH4" s="1908"/>
      <c r="EI4" s="1908"/>
      <c r="EJ4" s="1908"/>
      <c r="EK4" s="1908"/>
      <c r="EL4" s="1908"/>
      <c r="EM4" s="1908"/>
      <c r="EN4" s="1909"/>
      <c r="EO4" s="1904" t="s">
        <v>189</v>
      </c>
      <c r="EP4" s="1905"/>
      <c r="EQ4" s="1905"/>
      <c r="ER4" s="1905"/>
      <c r="ES4" s="1905"/>
      <c r="ET4" s="1905"/>
      <c r="EU4" s="1905"/>
      <c r="EV4" s="1905"/>
      <c r="EW4" s="1905"/>
      <c r="EX4" s="1905"/>
      <c r="EY4" s="1906"/>
      <c r="EZ4" s="1904" t="s">
        <v>190</v>
      </c>
      <c r="FA4" s="1905"/>
      <c r="FB4" s="1905"/>
      <c r="FC4" s="1905"/>
      <c r="FD4" s="1905"/>
      <c r="FE4" s="1905"/>
      <c r="FF4" s="1905"/>
      <c r="FG4" s="1905"/>
      <c r="FH4" s="1905"/>
      <c r="FI4" s="1905"/>
      <c r="FJ4" s="1905"/>
      <c r="FK4" s="1906"/>
      <c r="FL4" s="1904" t="s">
        <v>191</v>
      </c>
      <c r="FM4" s="1905"/>
      <c r="FN4" s="1905"/>
      <c r="FO4" s="1905"/>
      <c r="FP4" s="1905"/>
      <c r="FQ4" s="1905"/>
      <c r="FR4" s="1905"/>
      <c r="FS4" s="1905"/>
      <c r="FT4" s="1905"/>
      <c r="FU4" s="1905"/>
      <c r="FV4" s="1906"/>
      <c r="FW4" s="1904" t="s">
        <v>192</v>
      </c>
      <c r="FX4" s="1905"/>
      <c r="FY4" s="1905"/>
      <c r="FZ4" s="1905"/>
      <c r="GA4" s="1905"/>
      <c r="GB4" s="1905"/>
      <c r="GC4" s="1905"/>
      <c r="GD4" s="1906"/>
      <c r="GE4" s="1898"/>
      <c r="GF4" s="1899"/>
      <c r="GG4" s="1900"/>
      <c r="GH4" s="1892" t="s">
        <v>189</v>
      </c>
      <c r="GI4" s="1893"/>
      <c r="GJ4" s="1893"/>
      <c r="GK4" s="1893"/>
      <c r="GL4" s="1893"/>
      <c r="GM4" s="1893"/>
      <c r="GN4" s="1893"/>
      <c r="GO4" s="1893"/>
      <c r="GP4" s="1893"/>
      <c r="GQ4" s="1893"/>
      <c r="GR4" s="1894"/>
      <c r="GS4" s="1892" t="s">
        <v>190</v>
      </c>
      <c r="GT4" s="1893"/>
      <c r="GU4" s="1893"/>
      <c r="GV4" s="1893"/>
      <c r="GW4" s="1893"/>
      <c r="GX4" s="1893"/>
      <c r="GY4" s="1893"/>
      <c r="GZ4" s="1893"/>
      <c r="HA4" s="1893"/>
      <c r="HB4" s="1893"/>
      <c r="HC4" s="1893"/>
      <c r="HD4" s="1894"/>
      <c r="HE4" s="1892" t="s">
        <v>191</v>
      </c>
      <c r="HF4" s="1893"/>
      <c r="HG4" s="1893"/>
      <c r="HH4" s="1893"/>
      <c r="HI4" s="1893"/>
      <c r="HJ4" s="1893"/>
      <c r="HK4" s="1893"/>
      <c r="HL4" s="1893"/>
      <c r="HM4" s="1893"/>
      <c r="HN4" s="1893"/>
      <c r="HO4" s="1894"/>
      <c r="HP4" s="1892" t="s">
        <v>192</v>
      </c>
      <c r="HQ4" s="1893"/>
      <c r="HR4" s="1893"/>
      <c r="HS4" s="1893"/>
      <c r="HT4" s="1893"/>
      <c r="HU4" s="1893"/>
      <c r="HV4" s="1893"/>
      <c r="HW4" s="1894"/>
      <c r="HX4" s="1888" t="s">
        <v>199</v>
      </c>
      <c r="HY4" s="1886"/>
      <c r="HZ4" s="1886"/>
      <c r="IA4" s="1886"/>
      <c r="IB4" s="1886"/>
      <c r="IC4" s="1886"/>
      <c r="ID4" s="1886"/>
      <c r="IE4" s="1886"/>
      <c r="IF4" s="1886"/>
      <c r="IG4" s="1886"/>
      <c r="IH4" s="1886"/>
      <c r="II4" s="1886"/>
      <c r="IJ4" s="1886"/>
      <c r="IK4" s="1887"/>
      <c r="IL4" s="1865"/>
    </row>
    <row r="5" spans="1:246" ht="24" customHeight="1" thickBot="1">
      <c r="A5" s="1421" t="s">
        <v>200</v>
      </c>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06" t="s">
        <v>201</v>
      </c>
      <c r="AG5" s="1407"/>
      <c r="AH5" s="1407"/>
      <c r="AI5" s="1407"/>
      <c r="AJ5" s="1407"/>
      <c r="AK5" s="1407"/>
      <c r="AL5" s="1408"/>
      <c r="AM5" s="11"/>
      <c r="AN5" s="11"/>
      <c r="AO5" s="11"/>
      <c r="AP5" s="11"/>
      <c r="AQ5" s="11"/>
      <c r="AR5" s="11"/>
      <c r="AS5" s="11"/>
      <c r="AT5" s="11"/>
      <c r="AU5" s="761"/>
      <c r="AV5" s="761"/>
      <c r="AW5" s="761"/>
      <c r="AX5" s="761"/>
      <c r="AY5" s="761"/>
      <c r="AZ5" s="761"/>
      <c r="BA5" s="761"/>
      <c r="BB5" s="761"/>
      <c r="BC5" s="40"/>
      <c r="BD5" s="125"/>
      <c r="BE5" s="396"/>
      <c r="BF5" s="1833" t="s">
        <v>202</v>
      </c>
      <c r="BG5" s="1834"/>
      <c r="BH5" s="1834"/>
      <c r="BI5" s="1834"/>
      <c r="BJ5" s="1834"/>
      <c r="BK5" s="1834"/>
      <c r="BL5" s="1834"/>
      <c r="BM5" s="1834"/>
      <c r="BN5" s="1834"/>
      <c r="BO5" s="1834"/>
      <c r="BP5" s="1834"/>
      <c r="BQ5" s="1835"/>
      <c r="BR5" s="1836" t="s">
        <v>203</v>
      </c>
      <c r="BS5" s="1837"/>
      <c r="BT5" s="1837"/>
      <c r="BU5" s="1837"/>
      <c r="BV5" s="1837"/>
      <c r="BW5" s="1837"/>
      <c r="BX5" s="1837"/>
      <c r="BY5" s="1837"/>
      <c r="BZ5" s="1837"/>
      <c r="CA5" s="1837"/>
      <c r="CB5" s="1837"/>
      <c r="CC5" s="1837"/>
      <c r="CD5" s="1837"/>
      <c r="CE5" s="1837"/>
      <c r="CF5" s="1837"/>
      <c r="CG5" s="1837"/>
      <c r="CH5" s="1837"/>
      <c r="CI5" s="1837"/>
      <c r="CJ5" s="1837"/>
      <c r="CK5" s="1837"/>
      <c r="CL5" s="1837"/>
      <c r="CM5" s="1837"/>
      <c r="CN5" s="1837"/>
      <c r="CO5" s="1837"/>
      <c r="CP5" s="1837"/>
      <c r="CQ5" s="1837"/>
      <c r="CR5" s="1837"/>
      <c r="CS5" s="1837"/>
      <c r="CT5" s="1837"/>
      <c r="CU5" s="1837"/>
      <c r="CV5" s="1837"/>
      <c r="CW5" s="1837"/>
      <c r="CX5" s="1837"/>
      <c r="CY5" s="1837"/>
      <c r="CZ5" s="1837"/>
      <c r="DA5" s="1837"/>
      <c r="DB5" s="1838"/>
      <c r="DC5" s="1889" t="s">
        <v>204</v>
      </c>
      <c r="DD5" s="1890"/>
      <c r="DE5" s="1890"/>
      <c r="DF5" s="1890"/>
      <c r="DG5" s="1890"/>
      <c r="DH5" s="1890"/>
      <c r="DI5" s="1890"/>
      <c r="DJ5" s="1890"/>
      <c r="DK5" s="1890"/>
      <c r="DL5" s="1890"/>
      <c r="DM5" s="1890"/>
      <c r="DN5" s="1890"/>
      <c r="DO5" s="1890"/>
      <c r="DP5" s="1890"/>
      <c r="DQ5" s="1890"/>
      <c r="DR5" s="1890"/>
      <c r="DS5" s="1890"/>
      <c r="DT5" s="1890"/>
      <c r="DU5" s="1890"/>
      <c r="DV5" s="1890"/>
      <c r="DW5" s="1890"/>
      <c r="DX5" s="1890"/>
      <c r="DY5" s="1890"/>
      <c r="DZ5" s="1890"/>
      <c r="EA5" s="1890"/>
      <c r="EB5" s="1890"/>
      <c r="EC5" s="1890"/>
      <c r="ED5" s="1890"/>
      <c r="EE5" s="1890"/>
      <c r="EF5" s="1890"/>
      <c r="EG5" s="1890"/>
      <c r="EH5" s="1890"/>
      <c r="EI5" s="1890"/>
      <c r="EJ5" s="1890"/>
      <c r="EK5" s="1890"/>
      <c r="EL5" s="1890"/>
      <c r="EM5" s="1890"/>
      <c r="EN5" s="1891"/>
      <c r="EO5" s="1930" t="s">
        <v>205</v>
      </c>
      <c r="EP5" s="1931"/>
      <c r="EQ5" s="1931"/>
      <c r="ER5" s="1931"/>
      <c r="ES5" s="1931"/>
      <c r="ET5" s="1931"/>
      <c r="EU5" s="1931"/>
      <c r="EV5" s="1931"/>
      <c r="EW5" s="1931"/>
      <c r="EX5" s="1931"/>
      <c r="EY5" s="1931"/>
      <c r="EZ5" s="1931"/>
      <c r="FA5" s="1931"/>
      <c r="FB5" s="1931"/>
      <c r="FC5" s="1931"/>
      <c r="FD5" s="1931"/>
      <c r="FE5" s="1931"/>
      <c r="FF5" s="1931"/>
      <c r="FG5" s="1931"/>
      <c r="FH5" s="1931"/>
      <c r="FI5" s="1931"/>
      <c r="FJ5" s="1931"/>
      <c r="FK5" s="1931"/>
      <c r="FL5" s="1931"/>
      <c r="FM5" s="1931"/>
      <c r="FN5" s="1931"/>
      <c r="FO5" s="1931"/>
      <c r="FP5" s="1931"/>
      <c r="FQ5" s="1931"/>
      <c r="FR5" s="1931"/>
      <c r="FS5" s="1931"/>
      <c r="FT5" s="1931"/>
      <c r="FU5" s="1931"/>
      <c r="FV5" s="1931"/>
      <c r="FW5" s="1931"/>
      <c r="FX5" s="1931"/>
      <c r="FY5" s="1931"/>
      <c r="FZ5" s="1931"/>
      <c r="GA5" s="1931"/>
      <c r="GB5" s="1931"/>
      <c r="GC5" s="1931"/>
      <c r="GD5" s="1932"/>
      <c r="GE5" s="1901" t="s">
        <v>206</v>
      </c>
      <c r="GF5" s="1902"/>
      <c r="GG5" s="1902"/>
      <c r="GH5" s="1902"/>
      <c r="GI5" s="1902"/>
      <c r="GJ5" s="1902"/>
      <c r="GK5" s="1902"/>
      <c r="GL5" s="1902"/>
      <c r="GM5" s="1902"/>
      <c r="GN5" s="1902"/>
      <c r="GO5" s="1902"/>
      <c r="GP5" s="1902"/>
      <c r="GQ5" s="1902"/>
      <c r="GR5" s="1902"/>
      <c r="GS5" s="1902"/>
      <c r="GT5" s="1902"/>
      <c r="GU5" s="1902"/>
      <c r="GV5" s="1902"/>
      <c r="GW5" s="1902"/>
      <c r="GX5" s="1902"/>
      <c r="GY5" s="1902"/>
      <c r="GZ5" s="1902"/>
      <c r="HA5" s="1902"/>
      <c r="HB5" s="1902"/>
      <c r="HC5" s="1902"/>
      <c r="HD5" s="1902"/>
      <c r="HE5" s="1902"/>
      <c r="HF5" s="1902"/>
      <c r="HG5" s="1902"/>
      <c r="HH5" s="1902"/>
      <c r="HI5" s="1902"/>
      <c r="HJ5" s="1902"/>
      <c r="HK5" s="1902"/>
      <c r="HL5" s="1902"/>
      <c r="HM5" s="1902"/>
      <c r="HN5" s="1902"/>
      <c r="HO5" s="1902"/>
      <c r="HP5" s="1902"/>
      <c r="HQ5" s="1902"/>
      <c r="HR5" s="1902"/>
      <c r="HS5" s="1902"/>
      <c r="HT5" s="1902"/>
      <c r="HU5" s="1902"/>
      <c r="HV5" s="1902"/>
      <c r="HW5" s="1903"/>
      <c r="HX5" s="1889" t="s">
        <v>207</v>
      </c>
      <c r="HY5" s="1890"/>
      <c r="HZ5" s="1890"/>
      <c r="IA5" s="1890"/>
      <c r="IB5" s="1890"/>
      <c r="IC5" s="1890"/>
      <c r="ID5" s="1890"/>
      <c r="IE5" s="1890"/>
      <c r="IF5" s="1890"/>
      <c r="IG5" s="1890"/>
      <c r="IH5" s="1890"/>
      <c r="II5" s="1890"/>
      <c r="IJ5" s="1890"/>
      <c r="IK5" s="1890"/>
      <c r="IL5" s="1891"/>
    </row>
    <row r="6" spans="1:246" ht="24" customHeight="1">
      <c r="A6" s="1535" t="s">
        <v>208</v>
      </c>
      <c r="B6" s="1536"/>
      <c r="C6" s="1536"/>
      <c r="D6" s="1536"/>
      <c r="E6" s="1537" t="e">
        <f ca="1">VLOOKUP(AK73,'RESUMEN D'!A12:G31,3,FALSE)</f>
        <v>#VALUE!</v>
      </c>
      <c r="F6" s="1537"/>
      <c r="G6" s="1537"/>
      <c r="H6" s="1537"/>
      <c r="I6" s="1537"/>
      <c r="J6" s="1537"/>
      <c r="K6" s="1537"/>
      <c r="L6" s="1537"/>
      <c r="M6" s="1537"/>
      <c r="N6" s="1537"/>
      <c r="O6" s="1537"/>
      <c r="P6" s="1537"/>
      <c r="Q6" s="1536" t="s">
        <v>3</v>
      </c>
      <c r="R6" s="1536"/>
      <c r="S6" s="1536"/>
      <c r="T6" s="1536"/>
      <c r="U6" s="1536"/>
      <c r="V6" s="1539" t="e">
        <f ca="1">VLOOKUP(AK73,'RESUMEN D'!A12:G31,7,FALSE)</f>
        <v>#VALUE!</v>
      </c>
      <c r="W6" s="1539"/>
      <c r="X6" s="1539"/>
      <c r="Y6" s="1539"/>
      <c r="Z6" s="938" t="s">
        <v>209</v>
      </c>
      <c r="AA6" s="938"/>
      <c r="AB6" s="1537" t="e">
        <f ca="1">VLOOKUP(AK73,'LISTADO FAMILIAS'!A14:K33,8,FALSE)</f>
        <v>#VALUE!</v>
      </c>
      <c r="AC6" s="1537"/>
      <c r="AD6" s="1537"/>
      <c r="AE6" s="1538"/>
      <c r="AF6" s="1371" t="s">
        <v>210</v>
      </c>
      <c r="AG6" s="1372"/>
      <c r="AH6" s="1373"/>
      <c r="AI6" s="1560" t="e">
        <f ca="1">VLOOKUP(AK73,'LISTADO FAMILIAS'!A14:K33,10,FALSE)</f>
        <v>#VALUE!</v>
      </c>
      <c r="AJ6" s="1561"/>
      <c r="AK6" s="1561"/>
      <c r="AL6" s="1562"/>
      <c r="AM6" s="762"/>
      <c r="AN6" s="762"/>
      <c r="AO6" s="759"/>
      <c r="AP6" s="759"/>
      <c r="AQ6" s="759"/>
      <c r="AR6" s="759"/>
      <c r="AS6" s="759"/>
      <c r="AT6" s="759"/>
      <c r="AU6" s="759"/>
      <c r="AV6" s="759"/>
      <c r="AW6" s="761"/>
      <c r="AX6" s="761"/>
      <c r="AY6" s="761"/>
      <c r="AZ6" s="761"/>
      <c r="BA6" s="761"/>
      <c r="BB6" s="761"/>
      <c r="BC6" s="40"/>
      <c r="BE6" s="580"/>
      <c r="BF6" s="763"/>
      <c r="BG6" s="45"/>
      <c r="BH6" s="129"/>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580"/>
      <c r="DR6" s="580"/>
      <c r="DS6" s="580"/>
      <c r="DT6" s="580"/>
      <c r="DU6" s="580"/>
      <c r="DV6" s="580"/>
      <c r="DW6" s="580"/>
      <c r="DX6" s="580"/>
      <c r="DY6" s="580"/>
      <c r="DZ6" s="580"/>
      <c r="EA6" s="580"/>
      <c r="EB6" s="580"/>
      <c r="EC6" s="580"/>
      <c r="ED6" s="580"/>
      <c r="EE6" s="45"/>
      <c r="EF6" s="45"/>
      <c r="EG6" s="45"/>
      <c r="EH6" s="45"/>
      <c r="EI6" s="45"/>
      <c r="EJ6" s="45"/>
      <c r="EK6" s="45"/>
      <c r="EL6" s="45"/>
      <c r="EM6" s="45"/>
      <c r="EN6" s="45"/>
      <c r="EO6" s="580"/>
      <c r="EP6" s="580"/>
      <c r="EQ6" s="580"/>
      <c r="ER6" s="580"/>
      <c r="ES6" s="580"/>
      <c r="ET6" s="580"/>
      <c r="EU6" s="580"/>
      <c r="EV6" s="581"/>
      <c r="EW6" s="581"/>
      <c r="EX6" s="581"/>
      <c r="EY6" s="581"/>
      <c r="EZ6" s="581"/>
      <c r="FA6" s="581"/>
      <c r="FB6" s="137"/>
      <c r="FC6" s="581"/>
      <c r="FD6" s="582"/>
      <c r="FE6" s="582"/>
      <c r="FF6" s="582"/>
      <c r="FG6" s="582"/>
      <c r="FH6" s="582"/>
      <c r="FI6" s="582"/>
      <c r="FJ6" s="582"/>
      <c r="FK6" s="582"/>
      <c r="FL6" s="580"/>
      <c r="FM6" s="580"/>
      <c r="FN6" s="580"/>
      <c r="FO6" s="580"/>
      <c r="FP6" s="580"/>
      <c r="FQ6" s="580"/>
      <c r="FR6" s="580"/>
      <c r="FS6" s="580"/>
      <c r="FT6" s="580"/>
      <c r="FU6" s="580"/>
      <c r="FV6" s="580"/>
      <c r="FW6" s="580"/>
      <c r="FX6" s="580"/>
      <c r="FY6" s="580"/>
      <c r="FZ6" s="580"/>
      <c r="GA6" s="580"/>
      <c r="GB6" s="580"/>
      <c r="GC6" s="580"/>
      <c r="GD6" s="580"/>
      <c r="GE6" s="580"/>
      <c r="GF6" s="580"/>
      <c r="GG6" s="580"/>
      <c r="GH6" s="580"/>
      <c r="GI6" s="580"/>
      <c r="GJ6" s="580"/>
      <c r="GK6" s="580"/>
      <c r="GL6" s="580"/>
      <c r="GM6" s="580"/>
      <c r="GN6" s="580"/>
      <c r="GO6" s="580"/>
      <c r="GP6" s="580"/>
      <c r="GQ6" s="580"/>
      <c r="GR6" s="580"/>
      <c r="GS6" s="580"/>
      <c r="GT6" s="580"/>
      <c r="GU6" s="580"/>
      <c r="GV6" s="580"/>
      <c r="GW6" s="580"/>
      <c r="GX6" s="580"/>
      <c r="GY6" s="580"/>
      <c r="GZ6" s="580"/>
      <c r="HA6" s="580"/>
      <c r="HB6" s="580"/>
      <c r="HC6" s="580"/>
      <c r="HD6" s="580"/>
      <c r="HE6" s="580"/>
      <c r="HF6" s="580"/>
      <c r="HG6" s="580"/>
      <c r="HH6" s="580"/>
      <c r="HI6" s="580"/>
      <c r="HJ6" s="580"/>
      <c r="HK6" s="580"/>
      <c r="HL6" s="580"/>
      <c r="HM6" s="580"/>
      <c r="HN6" s="580"/>
      <c r="HO6" s="580"/>
      <c r="HP6" s="580"/>
      <c r="HQ6" s="580"/>
      <c r="HR6" s="580"/>
      <c r="HS6" s="580"/>
      <c r="HT6" s="580"/>
      <c r="HU6" s="580"/>
      <c r="HV6" s="580"/>
      <c r="HW6" s="580"/>
      <c r="HX6" s="580"/>
      <c r="HY6" s="580"/>
      <c r="HZ6" s="580"/>
      <c r="IA6" s="580"/>
      <c r="IB6" s="580"/>
      <c r="IC6" s="580"/>
      <c r="ID6" s="580"/>
      <c r="IE6" s="580"/>
      <c r="IF6" s="580"/>
      <c r="IG6" s="580"/>
      <c r="IH6" s="580"/>
      <c r="II6" s="580"/>
      <c r="IJ6" s="580"/>
      <c r="IK6" s="580"/>
      <c r="IL6" s="580"/>
    </row>
    <row r="7" spans="1:246" ht="24" customHeight="1" thickBot="1">
      <c r="A7" s="543" t="s">
        <v>211</v>
      </c>
      <c r="B7" s="535"/>
      <c r="C7" s="536"/>
      <c r="D7" s="1409" t="e">
        <f ca="1">VLOOKUP(AK73,'RESUMEN D'!A12:G31,4,FALSE)</f>
        <v>#VALUE!</v>
      </c>
      <c r="E7" s="1410"/>
      <c r="F7" s="1410"/>
      <c r="G7" s="1410"/>
      <c r="H7" s="1410"/>
      <c r="I7" s="1410"/>
      <c r="J7" s="1410"/>
      <c r="K7" s="1410"/>
      <c r="L7" s="1410"/>
      <c r="M7" s="1410"/>
      <c r="N7" s="1411"/>
      <c r="O7" s="1531" t="s">
        <v>212</v>
      </c>
      <c r="P7" s="1531"/>
      <c r="Q7" s="1531"/>
      <c r="R7" s="1532">
        <f>'RESUMEN D'!H3</f>
        <v>0</v>
      </c>
      <c r="S7" s="1533"/>
      <c r="T7" s="1533"/>
      <c r="U7" s="1533"/>
      <c r="V7" s="1533"/>
      <c r="W7" s="1534"/>
      <c r="X7" s="1531" t="s">
        <v>213</v>
      </c>
      <c r="Y7" s="1531"/>
      <c r="Z7" s="1555">
        <f>'RESUMEN D'!H4</f>
        <v>0</v>
      </c>
      <c r="AA7" s="1556"/>
      <c r="AB7" s="1556"/>
      <c r="AC7" s="1556"/>
      <c r="AD7" s="1556"/>
      <c r="AE7" s="1556"/>
      <c r="AF7" s="1592" t="s">
        <v>214</v>
      </c>
      <c r="AG7" s="1593"/>
      <c r="AH7" s="1593"/>
      <c r="AI7" s="538" t="e">
        <f ca="1">VLOOKUP(AK73,'LISTADO FAMILIAS'!A14:L33,12,FALSE)</f>
        <v>#VALUE!</v>
      </c>
      <c r="AJ7" s="539"/>
      <c r="AK7" s="539"/>
      <c r="AL7" s="540"/>
      <c r="AM7" s="764"/>
      <c r="AN7" s="764"/>
      <c r="AO7" s="764"/>
      <c r="AP7" s="764"/>
      <c r="AQ7" s="764"/>
      <c r="AR7" s="764"/>
      <c r="AS7" s="764"/>
      <c r="AT7" s="764"/>
      <c r="AU7" s="759"/>
      <c r="AV7" s="759"/>
      <c r="AW7" s="759"/>
      <c r="AX7" s="759"/>
      <c r="AY7" s="759"/>
      <c r="AZ7" s="759"/>
      <c r="BA7" s="761"/>
      <c r="BB7" s="761"/>
      <c r="BC7" s="40"/>
      <c r="BD7" s="125"/>
      <c r="BE7" s="393" t="s">
        <v>215</v>
      </c>
      <c r="BF7" s="763"/>
      <c r="BG7" s="45"/>
      <c r="BH7" s="129"/>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394"/>
      <c r="DR7" s="394"/>
      <c r="DS7" s="394"/>
      <c r="DT7" s="394"/>
      <c r="DU7" s="394"/>
      <c r="DV7" s="394"/>
      <c r="DW7" s="394"/>
      <c r="DX7" s="394"/>
      <c r="DY7" s="394"/>
      <c r="DZ7" s="394"/>
      <c r="EA7" s="394"/>
      <c r="EB7" s="394"/>
      <c r="EC7" s="395"/>
      <c r="ED7" s="395"/>
      <c r="EE7" s="45"/>
      <c r="EF7" s="45"/>
      <c r="EG7" s="45"/>
      <c r="EH7" s="45"/>
      <c r="EI7" s="45"/>
      <c r="EJ7" s="45"/>
      <c r="EK7" s="45"/>
      <c r="EL7" s="45"/>
      <c r="EM7" s="45"/>
      <c r="EN7" s="45"/>
      <c r="EO7" s="583"/>
      <c r="EP7" s="583"/>
      <c r="EQ7" s="246"/>
      <c r="ER7" s="583"/>
      <c r="ES7" s="583"/>
      <c r="ET7" s="583"/>
      <c r="EU7" s="246"/>
      <c r="EV7" s="583"/>
      <c r="EW7" s="583"/>
      <c r="EX7" s="584"/>
      <c r="EY7" s="246"/>
      <c r="EZ7" s="584"/>
      <c r="FA7" s="246"/>
      <c r="FB7" s="584"/>
      <c r="FC7" s="584"/>
      <c r="FD7" s="246"/>
      <c r="FE7" s="246"/>
      <c r="FF7" s="246"/>
      <c r="FG7" s="246"/>
      <c r="FH7" s="584"/>
      <c r="FI7" s="584"/>
      <c r="FJ7" s="246"/>
      <c r="FK7" s="584"/>
      <c r="FL7" s="580"/>
      <c r="FM7" s="580"/>
      <c r="FN7" s="580"/>
      <c r="FO7" s="580"/>
      <c r="FP7" s="580"/>
      <c r="FQ7" s="580"/>
      <c r="FR7" s="580"/>
      <c r="FS7" s="580"/>
      <c r="FT7" s="580"/>
      <c r="FU7" s="580"/>
      <c r="FV7" s="580"/>
      <c r="FW7" s="580"/>
      <c r="FX7" s="580"/>
      <c r="FY7" s="580"/>
      <c r="FZ7" s="580"/>
      <c r="GA7" s="580"/>
      <c r="GB7" s="580"/>
      <c r="GC7" s="580"/>
      <c r="GD7" s="580"/>
      <c r="GE7" s="580"/>
      <c r="GF7" s="580"/>
      <c r="GG7" s="580"/>
      <c r="GH7" s="580"/>
      <c r="GI7" s="580"/>
      <c r="GJ7" s="580"/>
      <c r="GK7" s="580"/>
      <c r="GL7" s="580"/>
      <c r="GM7" s="580"/>
      <c r="GN7" s="580"/>
      <c r="GO7" s="580"/>
      <c r="GP7" s="580"/>
      <c r="GQ7" s="580"/>
      <c r="GR7" s="580"/>
      <c r="GS7" s="580"/>
      <c r="GT7" s="580"/>
      <c r="GU7" s="580"/>
      <c r="GV7" s="580"/>
      <c r="GW7" s="580"/>
      <c r="GX7" s="580"/>
      <c r="GY7" s="580"/>
      <c r="GZ7" s="580"/>
      <c r="HA7" s="580"/>
      <c r="HB7" s="580"/>
      <c r="HC7" s="580"/>
      <c r="HD7" s="580"/>
      <c r="HE7" s="580"/>
      <c r="HF7" s="580"/>
      <c r="HG7" s="580"/>
      <c r="HH7" s="580"/>
      <c r="HI7" s="580"/>
      <c r="HJ7" s="580"/>
      <c r="HK7" s="580"/>
      <c r="HL7" s="580"/>
      <c r="HM7" s="580"/>
      <c r="HN7" s="580"/>
      <c r="HO7" s="580"/>
      <c r="HP7" s="580"/>
      <c r="HQ7" s="580"/>
      <c r="HR7" s="580"/>
      <c r="HS7" s="580"/>
      <c r="HT7" s="580"/>
      <c r="HU7" s="580"/>
      <c r="HV7" s="580"/>
      <c r="HW7" s="580"/>
      <c r="HX7" s="580"/>
      <c r="HY7" s="580"/>
      <c r="HZ7" s="580"/>
      <c r="IA7" s="580"/>
      <c r="IB7" s="580"/>
      <c r="IC7" s="580"/>
      <c r="ID7" s="580"/>
      <c r="IE7" s="580"/>
      <c r="IF7" s="580"/>
      <c r="IG7" s="580"/>
      <c r="IH7" s="580"/>
      <c r="II7" s="580"/>
      <c r="IJ7" s="580"/>
      <c r="IK7" s="580"/>
      <c r="IL7" s="580"/>
    </row>
    <row r="8" spans="1:246" ht="24" customHeight="1" thickBot="1">
      <c r="A8" s="930" t="s">
        <v>216</v>
      </c>
      <c r="B8" s="931"/>
      <c r="C8" s="931"/>
      <c r="D8" s="931"/>
      <c r="E8" s="931"/>
      <c r="F8" s="931"/>
      <c r="G8" s="931"/>
      <c r="H8" s="931"/>
      <c r="I8" s="931"/>
      <c r="J8" s="931"/>
      <c r="K8" s="939"/>
      <c r="L8" s="1416" t="s">
        <v>217</v>
      </c>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8"/>
      <c r="AM8" s="39"/>
      <c r="AN8" s="39"/>
      <c r="AO8" s="759"/>
      <c r="AP8" s="759"/>
      <c r="AQ8" s="759"/>
      <c r="AR8" s="759"/>
      <c r="AS8" s="759"/>
      <c r="AT8" s="759"/>
      <c r="AU8" s="765"/>
      <c r="AV8" s="766"/>
      <c r="AW8" s="766"/>
      <c r="AX8" s="766"/>
      <c r="AY8" s="766"/>
      <c r="AZ8" s="766"/>
      <c r="BA8" s="766"/>
      <c r="BB8" s="766"/>
      <c r="BC8" s="41"/>
      <c r="BD8" s="126"/>
      <c r="BE8" s="580"/>
      <c r="BF8" s="252"/>
      <c r="BG8" s="767"/>
      <c r="BH8" s="129"/>
      <c r="BI8" s="767"/>
      <c r="BJ8" s="767"/>
      <c r="BK8" s="767"/>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246"/>
      <c r="DQ8" s="394"/>
      <c r="DR8" s="394"/>
      <c r="DS8" s="394"/>
      <c r="DT8" s="394"/>
      <c r="DU8" s="394"/>
      <c r="DV8" s="394"/>
      <c r="DW8" s="394"/>
      <c r="DX8" s="394"/>
      <c r="DY8" s="394"/>
      <c r="DZ8" s="394"/>
      <c r="EA8" s="394"/>
      <c r="EB8" s="394"/>
      <c r="EC8" s="395"/>
      <c r="ED8" s="395"/>
      <c r="EE8" s="246"/>
      <c r="EF8" s="246"/>
      <c r="EG8" s="246"/>
      <c r="EH8" s="246"/>
      <c r="EI8" s="580"/>
      <c r="EJ8" s="580"/>
      <c r="EK8" s="580"/>
      <c r="EL8" s="580"/>
      <c r="EM8" s="580"/>
      <c r="EN8" s="580"/>
      <c r="EO8" s="583"/>
      <c r="EP8" s="583"/>
      <c r="EQ8" s="583"/>
      <c r="ER8" s="583"/>
      <c r="ES8" s="580"/>
      <c r="ET8" s="580"/>
      <c r="EU8" s="580"/>
      <c r="EV8" s="580"/>
      <c r="EW8" s="580"/>
      <c r="EX8" s="580"/>
      <c r="EY8" s="580"/>
      <c r="EZ8" s="580"/>
      <c r="FA8" s="580"/>
      <c r="FB8" s="580"/>
      <c r="FC8" s="580"/>
      <c r="FD8" s="580"/>
      <c r="FE8" s="580"/>
      <c r="FF8" s="580"/>
      <c r="FG8" s="580"/>
      <c r="FH8" s="583"/>
      <c r="FI8" s="583"/>
      <c r="FJ8" s="583"/>
      <c r="FK8" s="583"/>
      <c r="FL8" s="580"/>
      <c r="FM8" s="580"/>
      <c r="FN8" s="580"/>
      <c r="FO8" s="580"/>
      <c r="FP8" s="580"/>
      <c r="FQ8" s="580"/>
      <c r="FR8" s="580"/>
      <c r="FS8" s="580"/>
      <c r="FT8" s="580"/>
      <c r="FU8" s="580"/>
      <c r="FV8" s="580"/>
      <c r="FW8" s="580"/>
      <c r="FX8" s="580"/>
      <c r="FY8" s="580"/>
      <c r="FZ8" s="580"/>
      <c r="GA8" s="580"/>
      <c r="GB8" s="580"/>
      <c r="GC8" s="580"/>
      <c r="GD8" s="580"/>
      <c r="GE8" s="580"/>
      <c r="GF8" s="580"/>
      <c r="GG8" s="580"/>
      <c r="GH8" s="580"/>
      <c r="GI8" s="580"/>
      <c r="GJ8" s="580"/>
      <c r="GK8" s="580"/>
      <c r="GL8" s="580"/>
      <c r="GM8" s="580"/>
      <c r="GN8" s="580"/>
      <c r="GO8" s="580"/>
      <c r="GP8" s="580"/>
      <c r="GQ8" s="580"/>
      <c r="GR8" s="580"/>
      <c r="GS8" s="580"/>
      <c r="GT8" s="580"/>
      <c r="GU8" s="580"/>
      <c r="GV8" s="580"/>
      <c r="GW8" s="580"/>
      <c r="GX8" s="580"/>
      <c r="GY8" s="580"/>
      <c r="GZ8" s="580"/>
      <c r="HA8" s="580"/>
      <c r="HB8" s="580"/>
      <c r="HC8" s="580"/>
      <c r="HD8" s="580"/>
      <c r="HE8" s="580"/>
      <c r="HF8" s="580"/>
      <c r="HG8" s="580"/>
      <c r="HH8" s="580"/>
      <c r="HI8" s="580"/>
      <c r="HJ8" s="580"/>
      <c r="HK8" s="580"/>
      <c r="HL8" s="580"/>
      <c r="HM8" s="580"/>
      <c r="HN8" s="580"/>
      <c r="HO8" s="580"/>
      <c r="HP8" s="580"/>
      <c r="HQ8" s="580"/>
      <c r="HR8" s="580"/>
      <c r="HS8" s="580"/>
      <c r="HT8" s="580"/>
      <c r="HU8" s="580"/>
      <c r="HV8" s="580"/>
      <c r="HW8" s="580"/>
      <c r="HX8" s="580"/>
      <c r="HY8" s="580"/>
      <c r="HZ8" s="580"/>
      <c r="IA8" s="580"/>
      <c r="IB8" s="580"/>
      <c r="IC8" s="580"/>
      <c r="ID8" s="580"/>
      <c r="IE8" s="580"/>
      <c r="IF8" s="580"/>
      <c r="IG8" s="580"/>
      <c r="IH8" s="580"/>
      <c r="II8" s="580"/>
      <c r="IJ8" s="580"/>
      <c r="IK8" s="580"/>
      <c r="IL8" s="580"/>
    </row>
    <row r="9" spans="1:246" ht="24" customHeight="1">
      <c r="A9" s="1686" t="s">
        <v>218</v>
      </c>
      <c r="B9" s="1687"/>
      <c r="C9" s="1687"/>
      <c r="D9" s="1687"/>
      <c r="E9" s="1687"/>
      <c r="F9" s="1687"/>
      <c r="G9" s="1687"/>
      <c r="H9" s="1687"/>
      <c r="I9" s="1687"/>
      <c r="J9" s="1687"/>
      <c r="K9" s="1688"/>
      <c r="L9" s="1673" t="s">
        <v>219</v>
      </c>
      <c r="M9" s="1674"/>
      <c r="N9" s="1674"/>
      <c r="O9" s="1674"/>
      <c r="P9" s="1674"/>
      <c r="Q9" s="1674"/>
      <c r="R9" s="1674"/>
      <c r="S9" s="1674"/>
      <c r="T9" s="1674"/>
      <c r="U9" s="1674"/>
      <c r="V9" s="1674"/>
      <c r="W9" s="1674"/>
      <c r="X9" s="1674"/>
      <c r="Y9" s="1674"/>
      <c r="Z9" s="1674"/>
      <c r="AA9" s="1674"/>
      <c r="AB9" s="1674"/>
      <c r="AC9" s="1674"/>
      <c r="AD9" s="1674"/>
      <c r="AE9" s="1674"/>
      <c r="AF9" s="1674"/>
      <c r="AG9" s="1674"/>
      <c r="AH9" s="1674"/>
      <c r="AI9" s="1674"/>
      <c r="AJ9" s="1674"/>
      <c r="AK9" s="1674"/>
      <c r="AL9" s="1675"/>
      <c r="AM9" s="760"/>
      <c r="AN9" s="760"/>
      <c r="AO9" s="760"/>
      <c r="AP9" s="760"/>
      <c r="AQ9" s="760"/>
      <c r="AR9" s="760"/>
      <c r="AS9" s="760"/>
      <c r="AT9" s="760"/>
      <c r="AU9" s="768"/>
      <c r="AV9" s="768"/>
      <c r="AW9" s="768"/>
      <c r="AX9" s="768"/>
      <c r="AY9" s="768"/>
      <c r="AZ9" s="768"/>
      <c r="BA9" s="768"/>
      <c r="BB9" s="768"/>
      <c r="BC9" s="42"/>
      <c r="BD9" s="127"/>
      <c r="BE9" s="580"/>
      <c r="BF9" s="769"/>
      <c r="BG9" s="580"/>
      <c r="BI9" s="580"/>
      <c r="BJ9" s="580"/>
      <c r="BK9" s="580"/>
      <c r="BL9" s="580"/>
      <c r="BM9" s="580"/>
      <c r="BN9" s="580"/>
      <c r="BO9" s="580"/>
      <c r="BP9" s="580"/>
      <c r="BQ9" s="580"/>
      <c r="BR9" s="580"/>
      <c r="BS9" s="580"/>
      <c r="BT9" s="580"/>
      <c r="BU9" s="580"/>
      <c r="BV9" s="580"/>
      <c r="BW9" s="580"/>
      <c r="BX9" s="580"/>
      <c r="BY9" s="580"/>
      <c r="BZ9" s="580"/>
      <c r="CA9" s="580"/>
      <c r="CB9" s="580"/>
      <c r="CC9" s="580"/>
      <c r="CD9" s="580"/>
      <c r="CE9" s="580"/>
      <c r="CF9" s="580"/>
      <c r="CG9" s="580"/>
      <c r="CH9" s="580"/>
      <c r="CI9" s="580"/>
      <c r="CJ9" s="580"/>
      <c r="CK9" s="580"/>
      <c r="CL9" s="580"/>
      <c r="CM9" s="580"/>
      <c r="CN9" s="580"/>
      <c r="CO9" s="580"/>
      <c r="CP9" s="580"/>
      <c r="CQ9" s="580"/>
      <c r="CR9" s="580"/>
      <c r="CS9" s="580"/>
      <c r="CT9" s="580"/>
      <c r="CU9" s="580"/>
      <c r="CV9" s="580"/>
      <c r="CW9" s="580"/>
      <c r="CX9" s="580"/>
      <c r="CY9" s="580"/>
      <c r="CZ9" s="580"/>
      <c r="DA9" s="580"/>
      <c r="DB9" s="580"/>
      <c r="DC9" s="580"/>
      <c r="DD9" s="580"/>
      <c r="DE9" s="580"/>
      <c r="DF9" s="580"/>
      <c r="DG9" s="580"/>
      <c r="DH9" s="580"/>
      <c r="DI9" s="580"/>
      <c r="DJ9" s="580"/>
      <c r="DK9" s="580"/>
      <c r="DL9" s="580"/>
      <c r="DM9" s="580"/>
      <c r="DN9" s="580"/>
      <c r="DO9" s="580"/>
      <c r="DP9" s="580"/>
      <c r="DQ9" s="580"/>
      <c r="DR9" s="580"/>
      <c r="DS9" s="580"/>
      <c r="DT9" s="580"/>
      <c r="DU9" s="580"/>
      <c r="DV9" s="580"/>
      <c r="DW9" s="580"/>
      <c r="DX9" s="580"/>
      <c r="DY9" s="580"/>
      <c r="DZ9" s="580"/>
      <c r="EA9" s="580"/>
      <c r="EB9" s="580"/>
      <c r="EC9" s="580"/>
      <c r="ED9" s="580"/>
      <c r="EE9" s="580"/>
      <c r="EF9" s="580"/>
      <c r="EG9" s="580"/>
      <c r="EH9" s="580"/>
      <c r="EI9" s="580"/>
      <c r="EJ9" s="580"/>
      <c r="EK9" s="580"/>
      <c r="EL9" s="580"/>
      <c r="EM9" s="580"/>
      <c r="EN9" s="580"/>
      <c r="EO9" s="580"/>
      <c r="EP9" s="580"/>
      <c r="EQ9" s="580"/>
      <c r="ER9" s="580"/>
      <c r="ES9" s="580"/>
      <c r="ET9" s="580"/>
      <c r="EU9" s="580"/>
      <c r="EV9" s="580"/>
      <c r="EW9" s="580"/>
      <c r="EX9" s="580"/>
      <c r="EY9" s="580"/>
      <c r="EZ9" s="580"/>
      <c r="FA9" s="580"/>
      <c r="FB9" s="580"/>
      <c r="FC9" s="580"/>
      <c r="FD9" s="580"/>
      <c r="FE9" s="580"/>
      <c r="FF9" s="580"/>
      <c r="FG9" s="580"/>
      <c r="FH9" s="580"/>
      <c r="FI9" s="580"/>
      <c r="FJ9" s="580"/>
      <c r="FK9" s="580"/>
      <c r="FL9" s="580"/>
      <c r="FM9" s="580"/>
      <c r="FN9" s="580"/>
      <c r="FO9" s="580"/>
      <c r="FP9" s="580"/>
      <c r="FQ9" s="580"/>
      <c r="FR9" s="580"/>
      <c r="FS9" s="580"/>
      <c r="FT9" s="580"/>
      <c r="FU9" s="580"/>
      <c r="FV9" s="580"/>
      <c r="FW9" s="580"/>
      <c r="FX9" s="580"/>
      <c r="FY9" s="580"/>
      <c r="FZ9" s="580"/>
      <c r="GA9" s="580"/>
      <c r="GB9" s="580"/>
      <c r="GC9" s="580"/>
      <c r="GD9" s="580"/>
      <c r="GE9" s="580"/>
      <c r="GF9" s="580"/>
      <c r="GG9" s="580"/>
      <c r="GH9" s="580"/>
      <c r="GI9" s="580"/>
      <c r="GJ9" s="580"/>
      <c r="GK9" s="580"/>
      <c r="GL9" s="580"/>
      <c r="GM9" s="580"/>
      <c r="GN9" s="580"/>
      <c r="GO9" s="580"/>
      <c r="GP9" s="580"/>
      <c r="GQ9" s="580"/>
      <c r="GR9" s="580"/>
      <c r="GS9" s="580"/>
      <c r="GT9" s="580"/>
      <c r="GU9" s="580"/>
      <c r="GV9" s="580"/>
      <c r="GW9" s="580"/>
      <c r="GX9" s="580"/>
      <c r="GY9" s="580"/>
      <c r="GZ9" s="580"/>
      <c r="HA9" s="580"/>
      <c r="HB9" s="580"/>
      <c r="HC9" s="580"/>
      <c r="HD9" s="580"/>
      <c r="HE9" s="580"/>
      <c r="HF9" s="580"/>
      <c r="HG9" s="580"/>
      <c r="HH9" s="580"/>
      <c r="HI9" s="580"/>
      <c r="HJ9" s="580"/>
      <c r="HK9" s="580"/>
      <c r="HL9" s="580"/>
      <c r="HM9" s="580"/>
      <c r="HN9" s="580"/>
      <c r="HO9" s="580"/>
      <c r="HP9" s="580"/>
      <c r="HQ9" s="580"/>
      <c r="HR9" s="580"/>
      <c r="HS9" s="580"/>
      <c r="HT9" s="580"/>
      <c r="HU9" s="580"/>
      <c r="HV9" s="580"/>
      <c r="HW9" s="580"/>
      <c r="HX9" s="580"/>
      <c r="HY9" s="580"/>
      <c r="HZ9" s="580"/>
      <c r="IA9" s="580"/>
      <c r="IB9" s="580"/>
      <c r="IC9" s="580"/>
      <c r="ID9" s="580"/>
      <c r="IE9" s="580"/>
      <c r="IF9" s="580"/>
      <c r="IG9" s="580"/>
      <c r="IH9" s="580"/>
      <c r="II9" s="580"/>
      <c r="IJ9" s="580"/>
      <c r="IK9" s="580"/>
      <c r="IL9" s="580"/>
    </row>
    <row r="10" spans="1:246" ht="136.9" customHeight="1">
      <c r="A10" s="1441"/>
      <c r="B10" s="1442"/>
      <c r="C10" s="1442"/>
      <c r="D10" s="1442"/>
      <c r="E10" s="1442"/>
      <c r="F10" s="1442"/>
      <c r="G10" s="1442"/>
      <c r="H10" s="1442"/>
      <c r="I10" s="1442"/>
      <c r="J10" s="1442"/>
      <c r="K10" s="1689"/>
      <c r="L10" s="1676"/>
      <c r="M10" s="1674"/>
      <c r="N10" s="1674"/>
      <c r="O10" s="1674"/>
      <c r="P10" s="1674"/>
      <c r="Q10" s="1674"/>
      <c r="R10" s="1674"/>
      <c r="S10" s="1674"/>
      <c r="T10" s="1674"/>
      <c r="U10" s="1674"/>
      <c r="V10" s="1674"/>
      <c r="W10" s="1674"/>
      <c r="X10" s="1674"/>
      <c r="Y10" s="1674"/>
      <c r="Z10" s="1674"/>
      <c r="AA10" s="1674"/>
      <c r="AB10" s="1674"/>
      <c r="AC10" s="1674"/>
      <c r="AD10" s="1674"/>
      <c r="AE10" s="1674"/>
      <c r="AF10" s="1674"/>
      <c r="AG10" s="1674"/>
      <c r="AH10" s="1674"/>
      <c r="AI10" s="1674"/>
      <c r="AJ10" s="1674"/>
      <c r="AK10" s="1674"/>
      <c r="AL10" s="1675"/>
      <c r="AM10" s="760"/>
      <c r="AN10" s="760"/>
      <c r="AO10" s="760"/>
      <c r="AP10" s="760"/>
      <c r="AQ10" s="760"/>
      <c r="AR10" s="760"/>
      <c r="AS10" s="760"/>
      <c r="AT10" s="760"/>
      <c r="AU10" s="759"/>
      <c r="AV10" s="759"/>
      <c r="AW10" s="759"/>
      <c r="AX10" s="768"/>
      <c r="AY10" s="768"/>
      <c r="AZ10" s="768"/>
      <c r="BA10" s="768"/>
      <c r="BB10" s="768"/>
      <c r="BC10" s="42"/>
      <c r="BD10" s="127"/>
      <c r="BE10" s="580"/>
      <c r="BF10" s="769"/>
      <c r="BG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c r="EQ10" s="580"/>
      <c r="ER10" s="580"/>
      <c r="ES10" s="580"/>
      <c r="ET10" s="580"/>
      <c r="EU10" s="580"/>
      <c r="EV10" s="580"/>
      <c r="EW10" s="580"/>
      <c r="EX10" s="580"/>
      <c r="EY10" s="580"/>
      <c r="EZ10" s="580"/>
      <c r="FA10" s="580"/>
      <c r="FB10" s="580"/>
      <c r="FC10" s="580"/>
      <c r="FD10" s="580"/>
      <c r="FE10" s="580"/>
      <c r="FF10" s="580"/>
      <c r="FG10" s="580"/>
      <c r="FH10" s="580"/>
      <c r="FI10" s="580"/>
      <c r="FJ10" s="580"/>
      <c r="FK10" s="580"/>
      <c r="FL10" s="580"/>
      <c r="FM10" s="580"/>
      <c r="FN10" s="580"/>
      <c r="FO10" s="580"/>
      <c r="FP10" s="580"/>
      <c r="FQ10" s="580"/>
      <c r="FR10" s="580"/>
      <c r="FS10" s="580"/>
      <c r="FT10" s="580"/>
      <c r="FU10" s="580"/>
      <c r="FV10" s="580"/>
      <c r="FW10" s="580"/>
      <c r="FX10" s="580"/>
      <c r="FY10" s="580"/>
      <c r="FZ10" s="580"/>
      <c r="GA10" s="580"/>
      <c r="GB10" s="580"/>
      <c r="GC10" s="580"/>
      <c r="GD10" s="580"/>
      <c r="GE10" s="580"/>
      <c r="GF10" s="580"/>
      <c r="GG10" s="580"/>
      <c r="GH10" s="580"/>
      <c r="GI10" s="580"/>
      <c r="GJ10" s="580"/>
      <c r="GK10" s="580"/>
      <c r="GL10" s="580"/>
      <c r="GM10" s="580"/>
      <c r="GN10" s="580"/>
      <c r="GO10" s="580"/>
      <c r="GP10" s="580"/>
      <c r="GQ10" s="580"/>
      <c r="GR10" s="580"/>
      <c r="GS10" s="580"/>
      <c r="GT10" s="580"/>
      <c r="GU10" s="580"/>
      <c r="GV10" s="580"/>
      <c r="GW10" s="580"/>
      <c r="GX10" s="580"/>
      <c r="GY10" s="580"/>
      <c r="GZ10" s="580"/>
      <c r="HA10" s="580"/>
      <c r="HB10" s="580"/>
      <c r="HC10" s="580"/>
      <c r="HD10" s="580"/>
      <c r="HE10" s="580"/>
      <c r="HF10" s="580"/>
      <c r="HG10" s="580"/>
      <c r="HH10" s="580"/>
      <c r="HI10" s="580"/>
      <c r="HJ10" s="580"/>
      <c r="HK10" s="580"/>
      <c r="HL10" s="580"/>
      <c r="HM10" s="580"/>
      <c r="HN10" s="580"/>
      <c r="HO10" s="580"/>
      <c r="HP10" s="580"/>
      <c r="HQ10" s="580"/>
      <c r="HR10" s="580"/>
      <c r="HS10" s="580"/>
      <c r="HT10" s="580"/>
      <c r="HU10" s="580"/>
      <c r="HV10" s="580"/>
      <c r="HW10" s="580"/>
      <c r="HX10" s="580"/>
      <c r="HY10" s="580"/>
      <c r="HZ10" s="580"/>
      <c r="IA10" s="580"/>
      <c r="IB10" s="580"/>
      <c r="IC10" s="580"/>
      <c r="ID10" s="580"/>
      <c r="IE10" s="580"/>
      <c r="IF10" s="580"/>
      <c r="IG10" s="580"/>
      <c r="IH10" s="580"/>
      <c r="II10" s="580"/>
      <c r="IJ10" s="580"/>
      <c r="IK10" s="580"/>
      <c r="IL10" s="580"/>
    </row>
    <row r="11" spans="1:246" ht="24" customHeight="1">
      <c r="A11" s="1441"/>
      <c r="B11" s="1442"/>
      <c r="C11" s="1442"/>
      <c r="D11" s="1442"/>
      <c r="E11" s="1442"/>
      <c r="F11" s="1442"/>
      <c r="G11" s="1442"/>
      <c r="H11" s="1442"/>
      <c r="I11" s="1442"/>
      <c r="J11" s="1442"/>
      <c r="K11" s="1689"/>
      <c r="L11" s="1676"/>
      <c r="M11" s="1674"/>
      <c r="N11" s="1674"/>
      <c r="O11" s="1674"/>
      <c r="P11" s="1674"/>
      <c r="Q11" s="1674"/>
      <c r="R11" s="1674"/>
      <c r="S11" s="1674"/>
      <c r="T11" s="1674"/>
      <c r="U11" s="1674"/>
      <c r="V11" s="1674"/>
      <c r="W11" s="1674"/>
      <c r="X11" s="1674"/>
      <c r="Y11" s="1674"/>
      <c r="Z11" s="1674"/>
      <c r="AA11" s="1674"/>
      <c r="AB11" s="1674"/>
      <c r="AC11" s="1674"/>
      <c r="AD11" s="1674"/>
      <c r="AE11" s="1674"/>
      <c r="AF11" s="1674"/>
      <c r="AG11" s="1674"/>
      <c r="AH11" s="1674"/>
      <c r="AI11" s="1674"/>
      <c r="AJ11" s="1674"/>
      <c r="AK11" s="1674"/>
      <c r="AL11" s="1675"/>
      <c r="AM11" s="760"/>
      <c r="AN11" s="760"/>
      <c r="AO11" s="760"/>
      <c r="AP11" s="760"/>
      <c r="AQ11" s="760"/>
      <c r="AR11" s="760"/>
      <c r="AS11" s="760"/>
      <c r="AT11" s="760"/>
      <c r="AU11" s="759"/>
      <c r="AV11" s="759"/>
      <c r="AW11" s="759"/>
      <c r="AX11" s="768"/>
      <c r="AY11" s="768"/>
      <c r="AZ11" s="768"/>
      <c r="BA11" s="768"/>
      <c r="BB11" s="768"/>
      <c r="BC11" s="42"/>
      <c r="BD11" s="127"/>
      <c r="BE11" s="580"/>
      <c r="BF11" s="769"/>
      <c r="BG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c r="EQ11" s="580"/>
      <c r="ER11" s="580"/>
      <c r="ES11" s="580"/>
      <c r="ET11" s="580"/>
      <c r="EU11" s="580"/>
      <c r="EV11" s="580"/>
      <c r="EW11" s="580"/>
      <c r="EX11" s="580"/>
      <c r="EY11" s="580"/>
      <c r="EZ11" s="580"/>
      <c r="FA11" s="580"/>
      <c r="FB11" s="580"/>
      <c r="FC11" s="580"/>
      <c r="FD11" s="580"/>
      <c r="FE11" s="580"/>
      <c r="FF11" s="580"/>
      <c r="FG11" s="580"/>
      <c r="FH11" s="580"/>
      <c r="FI11" s="580"/>
      <c r="FJ11" s="580"/>
      <c r="FK11" s="580"/>
      <c r="FL11" s="580"/>
      <c r="FM11" s="580"/>
      <c r="FN11" s="580"/>
      <c r="FO11" s="580"/>
      <c r="FP11" s="580"/>
      <c r="FQ11" s="580"/>
      <c r="FR11" s="580"/>
      <c r="FS11" s="580"/>
      <c r="FT11" s="580"/>
      <c r="FU11" s="580"/>
      <c r="FV11" s="580"/>
      <c r="FW11" s="580"/>
      <c r="FX11" s="580"/>
      <c r="FY11" s="580"/>
      <c r="FZ11" s="580"/>
      <c r="GA11" s="580"/>
      <c r="GB11" s="580"/>
      <c r="GC11" s="580"/>
      <c r="GD11" s="580"/>
      <c r="GE11" s="580"/>
      <c r="GF11" s="580"/>
      <c r="GG11" s="580"/>
      <c r="GH11" s="580"/>
      <c r="GI11" s="580"/>
      <c r="GJ11" s="580"/>
      <c r="GK11" s="580"/>
      <c r="GL11" s="580"/>
      <c r="GM11" s="580"/>
      <c r="GN11" s="580"/>
      <c r="GO11" s="580"/>
      <c r="GP11" s="580"/>
      <c r="GQ11" s="580"/>
      <c r="GR11" s="580"/>
      <c r="GS11" s="580"/>
      <c r="GT11" s="580"/>
      <c r="GU11" s="580"/>
      <c r="GV11" s="580"/>
      <c r="GW11" s="580"/>
      <c r="GX11" s="580"/>
      <c r="GY11" s="580"/>
      <c r="GZ11" s="580"/>
      <c r="HA11" s="580"/>
      <c r="HB11" s="580"/>
      <c r="HC11" s="580"/>
      <c r="HD11" s="580"/>
      <c r="HE11" s="580"/>
      <c r="HF11" s="580"/>
      <c r="HG11" s="580"/>
      <c r="HH11" s="580"/>
      <c r="HI11" s="580"/>
      <c r="HJ11" s="580"/>
      <c r="HK11" s="580"/>
      <c r="HL11" s="580"/>
      <c r="HM11" s="580"/>
      <c r="HN11" s="580"/>
      <c r="HO11" s="580"/>
      <c r="HP11" s="580"/>
      <c r="HQ11" s="580"/>
      <c r="HR11" s="580"/>
      <c r="HS11" s="580"/>
      <c r="HT11" s="580"/>
      <c r="HU11" s="580"/>
      <c r="HV11" s="580"/>
      <c r="HW11" s="580"/>
      <c r="HX11" s="580"/>
      <c r="HY11" s="580"/>
      <c r="HZ11" s="580"/>
      <c r="IA11" s="580"/>
      <c r="IB11" s="580"/>
      <c r="IC11" s="580"/>
      <c r="ID11" s="580"/>
      <c r="IE11" s="580"/>
      <c r="IF11" s="580"/>
      <c r="IG11" s="580"/>
      <c r="IH11" s="580"/>
      <c r="II11" s="580"/>
      <c r="IJ11" s="580"/>
      <c r="IK11" s="580"/>
      <c r="IL11" s="580"/>
    </row>
    <row r="12" spans="1:246" ht="11.45" customHeight="1">
      <c r="A12" s="1441"/>
      <c r="B12" s="1442"/>
      <c r="C12" s="1442"/>
      <c r="D12" s="1442"/>
      <c r="E12" s="1442"/>
      <c r="F12" s="1442"/>
      <c r="G12" s="1442"/>
      <c r="H12" s="1442"/>
      <c r="I12" s="1442"/>
      <c r="J12" s="1442"/>
      <c r="K12" s="1689"/>
      <c r="L12" s="1676"/>
      <c r="M12" s="1674"/>
      <c r="N12" s="1674"/>
      <c r="O12" s="1674"/>
      <c r="P12" s="1674"/>
      <c r="Q12" s="1674"/>
      <c r="R12" s="1674"/>
      <c r="S12" s="1674"/>
      <c r="T12" s="1674"/>
      <c r="U12" s="1674"/>
      <c r="V12" s="1674"/>
      <c r="W12" s="1674"/>
      <c r="X12" s="1674"/>
      <c r="Y12" s="1674"/>
      <c r="Z12" s="1674"/>
      <c r="AA12" s="1674"/>
      <c r="AB12" s="1674"/>
      <c r="AC12" s="1674"/>
      <c r="AD12" s="1674"/>
      <c r="AE12" s="1674"/>
      <c r="AF12" s="1674"/>
      <c r="AG12" s="1674"/>
      <c r="AH12" s="1674"/>
      <c r="AI12" s="1674"/>
      <c r="AJ12" s="1674"/>
      <c r="AK12" s="1674"/>
      <c r="AL12" s="1675"/>
      <c r="AM12" s="760"/>
      <c r="AN12" s="760"/>
      <c r="AO12" s="760"/>
      <c r="AP12" s="760"/>
      <c r="AQ12" s="760"/>
      <c r="AR12" s="760"/>
      <c r="AS12" s="760"/>
      <c r="AT12" s="760"/>
      <c r="AU12" s="759"/>
      <c r="AV12" s="768"/>
      <c r="AW12" s="768"/>
      <c r="AX12" s="768"/>
      <c r="AY12" s="768"/>
      <c r="AZ12" s="768"/>
      <c r="BA12" s="768"/>
      <c r="BB12" s="768"/>
      <c r="BC12" s="42"/>
      <c r="BD12" s="127"/>
      <c r="BE12" s="580"/>
      <c r="BF12" s="769"/>
      <c r="BG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246"/>
      <c r="FG12" s="587"/>
      <c r="FH12" s="246"/>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row>
    <row r="13" spans="1:246" ht="24" customHeight="1">
      <c r="A13" s="1441"/>
      <c r="B13" s="1442"/>
      <c r="C13" s="1442"/>
      <c r="D13" s="1442"/>
      <c r="E13" s="1442"/>
      <c r="F13" s="1442"/>
      <c r="G13" s="1442"/>
      <c r="H13" s="1442"/>
      <c r="I13" s="1442"/>
      <c r="J13" s="1442"/>
      <c r="K13" s="1689"/>
      <c r="L13" s="1676"/>
      <c r="M13" s="1674"/>
      <c r="N13" s="1674"/>
      <c r="O13" s="1674"/>
      <c r="P13" s="1674"/>
      <c r="Q13" s="1674"/>
      <c r="R13" s="1674"/>
      <c r="S13" s="1674"/>
      <c r="T13" s="1674"/>
      <c r="U13" s="1674"/>
      <c r="V13" s="1674"/>
      <c r="W13" s="1674"/>
      <c r="X13" s="1674"/>
      <c r="Y13" s="1674"/>
      <c r="Z13" s="1674"/>
      <c r="AA13" s="1674"/>
      <c r="AB13" s="1674"/>
      <c r="AC13" s="1674"/>
      <c r="AD13" s="1674"/>
      <c r="AE13" s="1674"/>
      <c r="AF13" s="1674"/>
      <c r="AG13" s="1674"/>
      <c r="AH13" s="1674"/>
      <c r="AI13" s="1674"/>
      <c r="AJ13" s="1674"/>
      <c r="AK13" s="1674"/>
      <c r="AL13" s="1675"/>
      <c r="AM13" s="760"/>
      <c r="AN13" s="760"/>
      <c r="AO13" s="760"/>
      <c r="AP13" s="760"/>
      <c r="AQ13" s="760"/>
      <c r="AR13" s="760"/>
      <c r="AS13" s="760"/>
      <c r="AT13" s="760"/>
      <c r="AU13" s="759"/>
      <c r="AV13" s="768"/>
      <c r="AW13" s="768"/>
      <c r="AX13" s="768"/>
      <c r="AY13" s="768"/>
      <c r="AZ13" s="768"/>
      <c r="BA13" s="768"/>
      <c r="BB13" s="768"/>
      <c r="BC13" s="42"/>
      <c r="BD13" s="127"/>
      <c r="BE13" s="580"/>
      <c r="BF13" s="769"/>
      <c r="BG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c r="EQ13" s="580"/>
      <c r="ER13" s="580"/>
      <c r="ES13" s="580"/>
      <c r="ET13" s="580"/>
      <c r="EU13" s="580"/>
      <c r="EV13" s="580"/>
      <c r="EW13" s="580"/>
      <c r="EX13" s="580"/>
      <c r="EY13" s="580"/>
      <c r="EZ13" s="580"/>
      <c r="FA13" s="580"/>
      <c r="FB13" s="580"/>
      <c r="FC13" s="580"/>
      <c r="FD13" s="580"/>
      <c r="FE13" s="580"/>
      <c r="FF13" s="246"/>
      <c r="FG13" s="246"/>
      <c r="FH13" s="246"/>
      <c r="FI13" s="580"/>
      <c r="FJ13" s="580"/>
      <c r="FK13" s="580"/>
      <c r="FL13" s="580"/>
      <c r="FM13" s="580"/>
      <c r="FN13" s="580"/>
      <c r="FO13" s="580"/>
      <c r="FP13" s="580"/>
      <c r="FQ13" s="580"/>
      <c r="FR13" s="580"/>
      <c r="FS13" s="580"/>
      <c r="FT13" s="580"/>
      <c r="FU13" s="580"/>
      <c r="FV13" s="580"/>
      <c r="FW13" s="580"/>
      <c r="FX13" s="580"/>
      <c r="FY13" s="580"/>
      <c r="FZ13" s="580"/>
      <c r="GA13" s="580"/>
      <c r="GB13" s="580"/>
      <c r="GC13" s="580"/>
      <c r="GD13" s="580"/>
      <c r="GE13" s="580"/>
      <c r="GF13" s="580"/>
      <c r="GG13" s="580"/>
      <c r="GH13" s="580"/>
      <c r="GI13" s="580"/>
      <c r="GJ13" s="580"/>
      <c r="GK13" s="580"/>
      <c r="GL13" s="580"/>
      <c r="GM13" s="580"/>
      <c r="GN13" s="580"/>
      <c r="GO13" s="580"/>
      <c r="GP13" s="580"/>
      <c r="GQ13" s="580"/>
      <c r="GR13" s="580"/>
      <c r="GS13" s="580"/>
      <c r="GT13" s="580"/>
      <c r="GU13" s="580"/>
      <c r="GV13" s="580"/>
      <c r="GW13" s="580"/>
      <c r="GX13" s="580"/>
      <c r="GY13" s="580"/>
      <c r="GZ13" s="580"/>
      <c r="HA13" s="580"/>
      <c r="HB13" s="580"/>
      <c r="HC13" s="580"/>
      <c r="HD13" s="580"/>
      <c r="HE13" s="580"/>
      <c r="HF13" s="580"/>
      <c r="HG13" s="580"/>
      <c r="HH13" s="580"/>
      <c r="HI13" s="580"/>
      <c r="HJ13" s="580"/>
      <c r="HK13" s="580"/>
      <c r="HL13" s="580"/>
      <c r="HM13" s="580"/>
      <c r="HN13" s="580"/>
      <c r="HO13" s="580"/>
      <c r="HP13" s="580"/>
      <c r="HQ13" s="580"/>
      <c r="HR13" s="580"/>
      <c r="HS13" s="580"/>
      <c r="HT13" s="580"/>
      <c r="HU13" s="580"/>
      <c r="HV13" s="580"/>
      <c r="HW13" s="580"/>
      <c r="HX13" s="580"/>
      <c r="HY13" s="580"/>
      <c r="HZ13" s="580"/>
      <c r="IA13" s="580"/>
      <c r="IB13" s="580"/>
      <c r="IC13" s="580"/>
      <c r="ID13" s="580"/>
      <c r="IE13" s="580"/>
      <c r="IF13" s="580"/>
      <c r="IG13" s="580"/>
      <c r="IH13" s="580"/>
      <c r="II13" s="580"/>
      <c r="IJ13" s="580"/>
      <c r="IK13" s="580"/>
      <c r="IL13" s="580"/>
    </row>
    <row r="14" spans="1:246" ht="24" customHeight="1">
      <c r="A14" s="1441"/>
      <c r="B14" s="1442"/>
      <c r="C14" s="1442"/>
      <c r="D14" s="1442"/>
      <c r="E14" s="1442"/>
      <c r="F14" s="1442"/>
      <c r="G14" s="1442"/>
      <c r="H14" s="1442"/>
      <c r="I14" s="1442"/>
      <c r="J14" s="1442"/>
      <c r="K14" s="1689"/>
      <c r="L14" s="1676"/>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c r="AH14" s="1674"/>
      <c r="AI14" s="1674"/>
      <c r="AJ14" s="1674"/>
      <c r="AK14" s="1674"/>
      <c r="AL14" s="1675"/>
      <c r="AM14" s="760"/>
      <c r="AN14" s="760"/>
      <c r="AO14" s="760"/>
      <c r="AP14" s="760"/>
      <c r="AQ14" s="760"/>
      <c r="AR14" s="760"/>
      <c r="AS14" s="760"/>
      <c r="AT14" s="760"/>
      <c r="AU14" s="759"/>
      <c r="AV14" s="768"/>
      <c r="AW14" s="768"/>
      <c r="AX14" s="768"/>
      <c r="AY14" s="768"/>
      <c r="AZ14" s="768"/>
      <c r="BA14" s="768"/>
      <c r="BB14" s="768"/>
      <c r="BC14" s="42"/>
      <c r="BD14" s="127"/>
      <c r="BE14" s="1933"/>
      <c r="BF14" s="769"/>
      <c r="BG14" s="580"/>
      <c r="BI14" s="580"/>
      <c r="BJ14" s="580"/>
      <c r="BK14" s="580"/>
      <c r="BL14" s="580"/>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580"/>
      <c r="CO14" s="580"/>
      <c r="CP14" s="580"/>
      <c r="CQ14" s="580"/>
      <c r="CR14" s="580"/>
      <c r="CS14" s="580"/>
      <c r="CT14" s="580"/>
      <c r="CU14" s="580"/>
      <c r="CV14" s="580"/>
      <c r="CW14" s="580"/>
      <c r="CX14" s="580"/>
      <c r="CY14" s="580"/>
      <c r="CZ14" s="580"/>
      <c r="DA14" s="580"/>
      <c r="DB14" s="580"/>
      <c r="DC14" s="580"/>
      <c r="DD14" s="580"/>
      <c r="DE14" s="580"/>
      <c r="DF14" s="580"/>
      <c r="DG14" s="580"/>
      <c r="DH14" s="580"/>
      <c r="DI14" s="580"/>
      <c r="DJ14" s="580"/>
      <c r="DK14" s="580"/>
      <c r="DL14" s="580"/>
      <c r="DM14" s="580"/>
      <c r="DN14" s="580"/>
      <c r="DO14" s="580"/>
      <c r="DP14" s="580"/>
      <c r="DQ14" s="580"/>
      <c r="DR14" s="580"/>
      <c r="DS14" s="580"/>
      <c r="DT14" s="580"/>
      <c r="DU14" s="580"/>
      <c r="DV14" s="580"/>
      <c r="DW14" s="580"/>
      <c r="DX14" s="580"/>
      <c r="DY14" s="580"/>
      <c r="DZ14" s="580"/>
      <c r="EA14" s="580"/>
      <c r="EB14" s="580"/>
      <c r="EC14" s="580"/>
      <c r="ED14" s="580"/>
      <c r="EE14" s="580"/>
      <c r="EF14" s="580"/>
      <c r="EG14" s="580"/>
      <c r="EH14" s="580"/>
      <c r="EI14" s="580"/>
      <c r="EJ14" s="580"/>
      <c r="EK14" s="580"/>
      <c r="EL14" s="580"/>
      <c r="EM14" s="580"/>
      <c r="EN14" s="580"/>
      <c r="EO14" s="580"/>
      <c r="EP14" s="580"/>
      <c r="EQ14" s="580"/>
      <c r="ER14" s="580"/>
      <c r="ES14" s="580"/>
      <c r="ET14" s="580"/>
      <c r="EU14" s="580"/>
      <c r="EV14" s="580"/>
      <c r="EW14" s="580"/>
      <c r="EX14" s="580"/>
      <c r="EY14" s="580"/>
      <c r="EZ14" s="580"/>
      <c r="FA14" s="580"/>
      <c r="FB14" s="580"/>
      <c r="FC14" s="580"/>
      <c r="FD14" s="580"/>
      <c r="FE14" s="580"/>
      <c r="FF14" s="580"/>
      <c r="FG14" s="580"/>
      <c r="FH14" s="580"/>
      <c r="FI14" s="580"/>
      <c r="FJ14" s="580"/>
      <c r="FK14" s="580"/>
      <c r="FL14" s="580"/>
      <c r="FM14" s="580"/>
      <c r="FN14" s="580"/>
      <c r="FO14" s="580"/>
      <c r="FP14" s="580"/>
      <c r="FQ14" s="580"/>
      <c r="FR14" s="580"/>
      <c r="FS14" s="580"/>
      <c r="FT14" s="580"/>
      <c r="FU14" s="580"/>
      <c r="FV14" s="580"/>
      <c r="FW14" s="580"/>
      <c r="FX14" s="580"/>
      <c r="FY14" s="580"/>
      <c r="FZ14" s="580"/>
      <c r="GA14" s="580"/>
      <c r="GB14" s="580"/>
      <c r="GC14" s="580"/>
      <c r="GD14" s="580"/>
      <c r="GE14" s="580"/>
      <c r="GF14" s="580"/>
      <c r="GG14" s="580"/>
      <c r="GH14" s="580"/>
      <c r="GI14" s="580"/>
      <c r="GJ14" s="580"/>
      <c r="GK14" s="580"/>
      <c r="GL14" s="580"/>
      <c r="GM14" s="580"/>
      <c r="GN14" s="580"/>
      <c r="GO14" s="580"/>
      <c r="GP14" s="580"/>
      <c r="GQ14" s="580"/>
      <c r="GR14" s="580"/>
      <c r="GS14" s="580"/>
      <c r="GT14" s="580"/>
      <c r="GU14" s="580"/>
      <c r="GV14" s="580"/>
      <c r="GW14" s="580"/>
      <c r="GX14" s="580"/>
      <c r="GY14" s="580"/>
      <c r="GZ14" s="580"/>
      <c r="HA14" s="580"/>
      <c r="HB14" s="580"/>
      <c r="HC14" s="580"/>
      <c r="HD14" s="580"/>
      <c r="HE14" s="580"/>
      <c r="HF14" s="580"/>
      <c r="HG14" s="580"/>
      <c r="HH14" s="580"/>
      <c r="HI14" s="580"/>
      <c r="HJ14" s="580"/>
      <c r="HK14" s="580"/>
      <c r="HL14" s="580"/>
      <c r="HM14" s="580"/>
      <c r="HN14" s="580"/>
      <c r="HO14" s="580"/>
      <c r="HP14" s="580"/>
      <c r="HQ14" s="580"/>
      <c r="HR14" s="580"/>
      <c r="HS14" s="580"/>
      <c r="HT14" s="580"/>
      <c r="HU14" s="580"/>
      <c r="HV14" s="580"/>
      <c r="HW14" s="580"/>
      <c r="HX14" s="580"/>
      <c r="HY14" s="580"/>
      <c r="HZ14" s="580"/>
      <c r="IA14" s="580"/>
      <c r="IB14" s="580"/>
      <c r="IC14" s="580"/>
      <c r="ID14" s="580"/>
      <c r="IE14" s="580"/>
      <c r="IF14" s="580"/>
      <c r="IG14" s="580"/>
      <c r="IH14" s="580"/>
      <c r="II14" s="580"/>
      <c r="IJ14" s="580"/>
      <c r="IK14" s="580"/>
      <c r="IL14" s="580"/>
    </row>
    <row r="15" spans="1:246" ht="24" customHeight="1">
      <c r="A15" s="1441"/>
      <c r="B15" s="1442"/>
      <c r="C15" s="1442"/>
      <c r="D15" s="1442"/>
      <c r="E15" s="1442"/>
      <c r="F15" s="1442"/>
      <c r="G15" s="1442"/>
      <c r="H15" s="1442"/>
      <c r="I15" s="1442"/>
      <c r="J15" s="1442"/>
      <c r="K15" s="1689"/>
      <c r="L15" s="1676"/>
      <c r="M15" s="1674"/>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c r="AL15" s="1675"/>
      <c r="AM15" s="760"/>
      <c r="AN15" s="760"/>
      <c r="AO15" s="760"/>
      <c r="AP15" s="760"/>
      <c r="AQ15" s="760"/>
      <c r="AR15" s="760"/>
      <c r="AS15" s="760"/>
      <c r="AT15" s="760"/>
      <c r="AU15" s="759"/>
      <c r="AV15" s="768"/>
      <c r="AW15" s="768"/>
      <c r="AX15" s="768"/>
      <c r="AY15" s="768"/>
      <c r="AZ15" s="768"/>
      <c r="BA15" s="768"/>
      <c r="BB15" s="768"/>
      <c r="BC15" s="42"/>
      <c r="BD15" s="127"/>
      <c r="BE15" s="1934"/>
      <c r="BF15" s="769"/>
      <c r="BG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c r="CN15" s="580"/>
      <c r="CO15" s="580"/>
      <c r="CP15" s="580"/>
      <c r="CQ15" s="580"/>
      <c r="CR15" s="580"/>
      <c r="CS15" s="580"/>
      <c r="CT15" s="580"/>
      <c r="CU15" s="580"/>
      <c r="CV15" s="580"/>
      <c r="CW15" s="580"/>
      <c r="CX15" s="580"/>
      <c r="CY15" s="580"/>
      <c r="CZ15" s="580"/>
      <c r="DA15" s="580"/>
      <c r="DB15" s="580"/>
      <c r="DC15" s="580"/>
      <c r="DD15" s="580"/>
      <c r="DE15" s="580"/>
      <c r="DF15" s="580"/>
      <c r="DG15" s="580"/>
      <c r="DH15" s="580"/>
      <c r="DI15" s="580"/>
      <c r="DJ15" s="580"/>
      <c r="DK15" s="580"/>
      <c r="DL15" s="580"/>
      <c r="DM15" s="580"/>
      <c r="DN15" s="580"/>
      <c r="DO15" s="580"/>
      <c r="DP15" s="580"/>
      <c r="DQ15" s="580"/>
      <c r="DR15" s="580"/>
      <c r="DS15" s="580"/>
      <c r="DT15" s="580"/>
      <c r="DU15" s="580"/>
      <c r="DV15" s="580"/>
      <c r="DW15" s="580"/>
      <c r="DX15" s="580"/>
      <c r="DY15" s="580"/>
      <c r="DZ15" s="580"/>
      <c r="EA15" s="580"/>
      <c r="EB15" s="580"/>
      <c r="EC15" s="580"/>
      <c r="ED15" s="580"/>
      <c r="EE15" s="580"/>
      <c r="EF15" s="580"/>
      <c r="EG15" s="580"/>
      <c r="EH15" s="580"/>
      <c r="EI15" s="580"/>
      <c r="EJ15" s="580"/>
      <c r="EK15" s="580"/>
      <c r="EL15" s="580"/>
      <c r="EM15" s="580"/>
      <c r="EN15" s="580"/>
      <c r="EO15" s="580"/>
      <c r="EP15" s="580"/>
      <c r="EQ15" s="580"/>
      <c r="ER15" s="580"/>
      <c r="ES15" s="580"/>
      <c r="ET15" s="580"/>
      <c r="EU15" s="580"/>
      <c r="EV15" s="580"/>
      <c r="EW15" s="580"/>
      <c r="EX15" s="580"/>
      <c r="EY15" s="580"/>
      <c r="EZ15" s="580"/>
      <c r="FA15" s="580"/>
      <c r="FB15" s="580"/>
      <c r="FC15" s="580"/>
      <c r="FD15" s="580"/>
      <c r="FE15" s="580"/>
      <c r="FF15" s="580"/>
      <c r="FG15" s="580"/>
      <c r="FH15" s="580"/>
      <c r="FI15" s="580"/>
      <c r="FJ15" s="580"/>
      <c r="FK15" s="580"/>
      <c r="FL15" s="580"/>
      <c r="FM15" s="580"/>
      <c r="FN15" s="580"/>
      <c r="FO15" s="580"/>
      <c r="FP15" s="580"/>
      <c r="FQ15" s="580"/>
      <c r="FR15" s="580"/>
      <c r="FS15" s="580"/>
      <c r="FT15" s="580"/>
      <c r="FU15" s="580"/>
      <c r="FV15" s="580"/>
      <c r="FW15" s="580"/>
      <c r="FX15" s="580"/>
      <c r="FY15" s="580"/>
      <c r="FZ15" s="580"/>
      <c r="GA15" s="580"/>
      <c r="GB15" s="580"/>
      <c r="GC15" s="580"/>
      <c r="GD15" s="580"/>
      <c r="GE15" s="580"/>
      <c r="GF15" s="580"/>
      <c r="GG15" s="580"/>
      <c r="GH15" s="580"/>
      <c r="GI15" s="580"/>
      <c r="GJ15" s="580"/>
      <c r="GK15" s="580"/>
      <c r="GL15" s="580"/>
      <c r="GM15" s="580"/>
      <c r="GN15" s="580"/>
      <c r="GO15" s="580"/>
      <c r="GP15" s="580"/>
      <c r="GQ15" s="580"/>
      <c r="GR15" s="580"/>
      <c r="GS15" s="580"/>
      <c r="GT15" s="580"/>
      <c r="GU15" s="580"/>
      <c r="GV15" s="580"/>
      <c r="GW15" s="580"/>
      <c r="GX15" s="580"/>
      <c r="GY15" s="580"/>
      <c r="GZ15" s="580"/>
      <c r="HA15" s="580"/>
      <c r="HB15" s="580"/>
      <c r="HC15" s="580"/>
      <c r="HD15" s="580"/>
      <c r="HE15" s="580"/>
      <c r="HF15" s="580"/>
      <c r="HG15" s="580"/>
      <c r="HH15" s="580"/>
      <c r="HI15" s="580"/>
      <c r="HJ15" s="580"/>
      <c r="HK15" s="580"/>
      <c r="HL15" s="580"/>
      <c r="HM15" s="580"/>
      <c r="HN15" s="580"/>
      <c r="HO15" s="580"/>
      <c r="HP15" s="580"/>
      <c r="HQ15" s="580"/>
      <c r="HR15" s="580"/>
      <c r="HS15" s="580"/>
      <c r="HT15" s="580"/>
      <c r="HU15" s="580"/>
      <c r="HV15" s="580"/>
      <c r="HW15" s="580"/>
      <c r="HX15" s="580"/>
      <c r="HY15" s="580"/>
      <c r="HZ15" s="580"/>
      <c r="IA15" s="580"/>
      <c r="IB15" s="580"/>
      <c r="IC15" s="580"/>
      <c r="ID15" s="580"/>
      <c r="IE15" s="580"/>
      <c r="IF15" s="580"/>
      <c r="IG15" s="580"/>
      <c r="IH15" s="580"/>
      <c r="II15" s="580"/>
      <c r="IJ15" s="580"/>
      <c r="IK15" s="580"/>
      <c r="IL15" s="580"/>
    </row>
    <row r="16" spans="1:246" ht="24" customHeight="1">
      <c r="A16" s="1441"/>
      <c r="B16" s="1442"/>
      <c r="C16" s="1442"/>
      <c r="D16" s="1442"/>
      <c r="E16" s="1442"/>
      <c r="F16" s="1442"/>
      <c r="G16" s="1442"/>
      <c r="H16" s="1442"/>
      <c r="I16" s="1442"/>
      <c r="J16" s="1442"/>
      <c r="K16" s="1689"/>
      <c r="L16" s="1676"/>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c r="AH16" s="1674"/>
      <c r="AI16" s="1674"/>
      <c r="AJ16" s="1674"/>
      <c r="AK16" s="1674"/>
      <c r="AL16" s="1675"/>
      <c r="AM16" s="760"/>
      <c r="AN16" s="760"/>
      <c r="AO16" s="760"/>
      <c r="AP16" s="760"/>
      <c r="AQ16" s="760"/>
      <c r="AR16" s="760"/>
      <c r="AS16" s="760"/>
      <c r="AT16" s="760"/>
      <c r="AU16" s="759"/>
      <c r="AV16" s="768"/>
      <c r="AW16" s="768"/>
      <c r="AX16" s="768"/>
      <c r="AY16" s="768"/>
      <c r="AZ16" s="768"/>
      <c r="BA16" s="768"/>
      <c r="BB16" s="768"/>
      <c r="BC16" s="42"/>
      <c r="BD16" s="127"/>
      <c r="BE16" s="767"/>
      <c r="BF16" s="252"/>
      <c r="BG16" s="767"/>
      <c r="BH16" s="129"/>
      <c r="BI16" s="767"/>
      <c r="BJ16" s="767"/>
      <c r="BK16" s="767"/>
      <c r="BL16" s="770"/>
      <c r="BM16" s="770"/>
      <c r="BN16" s="770"/>
      <c r="BO16" s="770"/>
      <c r="BP16" s="770"/>
      <c r="BQ16" s="770"/>
      <c r="BR16" s="770"/>
      <c r="BS16" s="770"/>
      <c r="BT16" s="770"/>
      <c r="BU16" s="770"/>
      <c r="BV16" s="770"/>
      <c r="BW16" s="246"/>
      <c r="BX16" s="246"/>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771"/>
      <c r="CU16" s="771"/>
      <c r="CV16" s="771"/>
      <c r="CW16" s="771"/>
      <c r="CX16" s="771"/>
      <c r="CY16" s="941"/>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c r="HD16" s="580"/>
      <c r="HE16" s="580"/>
      <c r="HF16" s="580"/>
      <c r="HG16" s="580"/>
      <c r="HH16" s="580"/>
      <c r="HI16" s="580"/>
      <c r="HJ16" s="580"/>
      <c r="HK16" s="580"/>
      <c r="HL16" s="580"/>
      <c r="HM16" s="580"/>
      <c r="HN16" s="580"/>
      <c r="HO16" s="580"/>
      <c r="HP16" s="580"/>
      <c r="HQ16" s="580"/>
      <c r="HR16" s="580"/>
      <c r="HS16" s="580"/>
      <c r="HT16" s="580"/>
      <c r="HU16" s="580"/>
      <c r="HV16" s="580"/>
      <c r="HW16" s="580"/>
      <c r="HX16" s="580"/>
      <c r="HY16" s="580"/>
      <c r="HZ16" s="580"/>
      <c r="IA16" s="580"/>
      <c r="IB16" s="580"/>
      <c r="IC16" s="580"/>
      <c r="ID16" s="580"/>
      <c r="IE16" s="580"/>
      <c r="IF16" s="580"/>
      <c r="IG16" s="580"/>
      <c r="IH16" s="580"/>
      <c r="II16" s="580"/>
      <c r="IJ16" s="580"/>
      <c r="IK16" s="580"/>
      <c r="IL16" s="580"/>
    </row>
    <row r="17" spans="1:246" ht="37.5" customHeight="1">
      <c r="A17" s="1441"/>
      <c r="B17" s="1442"/>
      <c r="C17" s="1442"/>
      <c r="D17" s="1442"/>
      <c r="E17" s="1442"/>
      <c r="F17" s="1442"/>
      <c r="G17" s="1442"/>
      <c r="H17" s="1442"/>
      <c r="I17" s="1442"/>
      <c r="J17" s="1442"/>
      <c r="K17" s="1689"/>
      <c r="L17" s="1676"/>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c r="AL17" s="1675"/>
      <c r="AM17" s="760"/>
      <c r="AN17" s="760"/>
      <c r="AO17" s="760"/>
      <c r="AP17" s="760"/>
      <c r="AQ17" s="760"/>
      <c r="AR17" s="760"/>
      <c r="AS17" s="760"/>
      <c r="AT17" s="760"/>
      <c r="AU17" s="759"/>
      <c r="AV17" s="759"/>
      <c r="AW17" s="759"/>
      <c r="AX17" s="759"/>
      <c r="AY17" s="759"/>
      <c r="AZ17" s="759"/>
      <c r="BA17" s="759"/>
      <c r="BB17" s="759"/>
      <c r="BE17" s="767"/>
      <c r="BF17" s="252"/>
      <c r="BG17" s="767"/>
      <c r="BH17" s="129"/>
      <c r="BI17" s="767"/>
      <c r="BJ17" s="767"/>
      <c r="BK17" s="767"/>
      <c r="BL17" s="772"/>
      <c r="BM17" s="772"/>
      <c r="BN17" s="772"/>
      <c r="BO17" s="772"/>
      <c r="BP17" s="772"/>
      <c r="BQ17" s="772"/>
      <c r="BR17" s="772"/>
      <c r="BS17" s="772"/>
      <c r="BT17" s="772"/>
      <c r="BU17" s="772"/>
      <c r="BV17" s="772"/>
      <c r="BW17" s="580"/>
      <c r="BX17" s="580"/>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771"/>
      <c r="CU17" s="771"/>
      <c r="CV17" s="771"/>
      <c r="CW17" s="771"/>
      <c r="CX17" s="771"/>
      <c r="CY17" s="941"/>
      <c r="CZ17" s="580"/>
      <c r="DA17" s="580"/>
      <c r="DB17" s="580"/>
      <c r="DC17" s="580"/>
      <c r="DD17" s="580"/>
      <c r="DE17" s="580"/>
      <c r="DF17" s="580"/>
      <c r="DG17" s="580"/>
      <c r="DH17" s="580"/>
      <c r="DI17" s="580"/>
      <c r="DJ17" s="580"/>
      <c r="DK17" s="580"/>
      <c r="DL17" s="580"/>
      <c r="DM17" s="580"/>
      <c r="DN17" s="580"/>
      <c r="DO17" s="580"/>
      <c r="DP17" s="580"/>
      <c r="DQ17" s="580"/>
      <c r="DR17" s="580"/>
      <c r="DS17" s="580"/>
      <c r="DT17" s="580"/>
      <c r="DU17" s="580"/>
      <c r="DV17" s="580"/>
      <c r="DW17" s="580"/>
      <c r="DX17" s="580"/>
      <c r="DY17" s="580"/>
      <c r="DZ17" s="580"/>
      <c r="EA17" s="580"/>
      <c r="EB17" s="580"/>
      <c r="EC17" s="580"/>
      <c r="ED17" s="580"/>
      <c r="EE17" s="580"/>
      <c r="EF17" s="580"/>
      <c r="EG17" s="580"/>
      <c r="EH17" s="580"/>
      <c r="EI17" s="580"/>
      <c r="EJ17" s="580"/>
      <c r="EK17" s="580"/>
      <c r="EL17" s="580"/>
      <c r="EM17" s="580"/>
      <c r="EN17" s="580"/>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580"/>
      <c r="FM17" s="580"/>
      <c r="FN17" s="580"/>
      <c r="FO17" s="580"/>
      <c r="FP17" s="580"/>
      <c r="FQ17" s="580"/>
      <c r="FR17" s="580"/>
      <c r="FS17" s="580"/>
      <c r="FT17" s="580"/>
      <c r="FU17" s="580"/>
      <c r="FV17" s="580"/>
      <c r="FW17" s="580"/>
      <c r="FX17" s="580"/>
      <c r="FY17" s="580"/>
      <c r="FZ17" s="580"/>
      <c r="GA17" s="580"/>
      <c r="GB17" s="580"/>
      <c r="GC17" s="580"/>
      <c r="GD17" s="580"/>
      <c r="GE17" s="580"/>
      <c r="GF17" s="580"/>
      <c r="GG17" s="580"/>
      <c r="GH17" s="580"/>
      <c r="GI17" s="580"/>
      <c r="GJ17" s="580"/>
      <c r="GK17" s="580"/>
      <c r="GL17" s="580"/>
      <c r="GM17" s="580"/>
      <c r="GN17" s="580"/>
      <c r="GO17" s="580"/>
      <c r="GP17" s="580"/>
      <c r="GQ17" s="580"/>
      <c r="GR17" s="580"/>
      <c r="GS17" s="580"/>
      <c r="GT17" s="580"/>
      <c r="GU17" s="580"/>
      <c r="GV17" s="580"/>
      <c r="GW17" s="580"/>
      <c r="GX17" s="580"/>
      <c r="GY17" s="580"/>
      <c r="GZ17" s="580"/>
      <c r="HA17" s="580"/>
      <c r="HB17" s="580"/>
      <c r="HC17" s="580"/>
      <c r="HD17" s="580"/>
      <c r="HE17" s="580"/>
      <c r="HF17" s="580"/>
      <c r="HG17" s="580"/>
      <c r="HH17" s="580"/>
      <c r="HI17" s="580"/>
      <c r="HJ17" s="580"/>
      <c r="HK17" s="580"/>
      <c r="HL17" s="580"/>
      <c r="HM17" s="580"/>
      <c r="HN17" s="580"/>
      <c r="HO17" s="580"/>
      <c r="HP17" s="580"/>
      <c r="HQ17" s="580"/>
      <c r="HR17" s="580"/>
      <c r="HS17" s="580"/>
      <c r="HT17" s="580"/>
      <c r="HU17" s="580"/>
      <c r="HV17" s="580"/>
      <c r="HW17" s="580"/>
      <c r="HX17" s="580"/>
      <c r="HY17" s="580"/>
      <c r="HZ17" s="580"/>
      <c r="IA17" s="580"/>
      <c r="IB17" s="580"/>
      <c r="IC17" s="580"/>
      <c r="ID17" s="580"/>
      <c r="IE17" s="580"/>
      <c r="IF17" s="580"/>
      <c r="IG17" s="580"/>
      <c r="IH17" s="580"/>
      <c r="II17" s="580"/>
      <c r="IJ17" s="580"/>
      <c r="IK17" s="580"/>
      <c r="IL17" s="580"/>
    </row>
    <row r="18" spans="1:246" ht="24" customHeight="1">
      <c r="A18" s="1441"/>
      <c r="B18" s="1442"/>
      <c r="C18" s="1442"/>
      <c r="D18" s="1442"/>
      <c r="E18" s="1442"/>
      <c r="F18" s="1442"/>
      <c r="G18" s="1442"/>
      <c r="H18" s="1442"/>
      <c r="I18" s="1442"/>
      <c r="J18" s="1442"/>
      <c r="K18" s="1689"/>
      <c r="L18" s="1676"/>
      <c r="M18" s="1674"/>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c r="AL18" s="1675"/>
      <c r="AM18" s="760"/>
      <c r="AN18" s="760"/>
      <c r="AO18" s="760"/>
      <c r="AP18" s="760"/>
      <c r="AQ18" s="760"/>
      <c r="AR18" s="760"/>
      <c r="AS18" s="760"/>
      <c r="AT18" s="760"/>
      <c r="AU18" s="760"/>
      <c r="AV18" s="760"/>
      <c r="AW18" s="760"/>
      <c r="AX18" s="760"/>
      <c r="AY18" s="760"/>
      <c r="AZ18" s="760"/>
      <c r="BA18" s="760"/>
      <c r="BB18" s="760"/>
      <c r="BC18" s="39"/>
      <c r="BD18" s="129"/>
      <c r="BE18" s="941"/>
      <c r="BF18" s="258"/>
      <c r="BG18" s="941"/>
      <c r="BH18" s="136"/>
      <c r="BI18" s="941"/>
      <c r="BJ18" s="941"/>
      <c r="BK18" s="941"/>
      <c r="BL18" s="941"/>
      <c r="BM18" s="771"/>
      <c r="BN18" s="771"/>
      <c r="BO18" s="771"/>
      <c r="BP18" s="771"/>
      <c r="BQ18" s="771"/>
      <c r="BR18" s="771"/>
      <c r="BS18" s="771"/>
      <c r="BT18" s="77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771"/>
      <c r="CU18" s="771"/>
      <c r="CV18" s="771"/>
      <c r="CW18" s="771"/>
      <c r="CX18" s="771"/>
      <c r="CY18" s="941"/>
      <c r="CZ18" s="580"/>
      <c r="DA18" s="580"/>
      <c r="DB18" s="580"/>
      <c r="DC18" s="580"/>
      <c r="DD18" s="580"/>
      <c r="DE18" s="580"/>
      <c r="DF18" s="580"/>
      <c r="DG18" s="580"/>
      <c r="DH18" s="580"/>
      <c r="DI18" s="580"/>
      <c r="DJ18" s="580"/>
      <c r="DK18" s="580"/>
      <c r="DL18" s="580"/>
      <c r="DM18" s="580"/>
      <c r="DN18" s="580"/>
      <c r="DO18" s="580"/>
      <c r="DP18" s="580"/>
      <c r="DQ18" s="580"/>
      <c r="DR18" s="580"/>
      <c r="DS18" s="580"/>
      <c r="DT18" s="580"/>
      <c r="DU18" s="580"/>
      <c r="DV18" s="580"/>
      <c r="DW18" s="580"/>
      <c r="DX18" s="580"/>
      <c r="DY18" s="580"/>
      <c r="DZ18" s="580"/>
      <c r="EA18" s="580"/>
      <c r="EB18" s="580"/>
      <c r="EC18" s="580"/>
      <c r="ED18" s="580"/>
      <c r="EE18" s="580"/>
      <c r="EF18" s="580"/>
      <c r="EG18" s="580"/>
      <c r="EH18" s="580"/>
      <c r="EI18" s="580"/>
      <c r="EJ18" s="580"/>
      <c r="EK18" s="580"/>
      <c r="EL18" s="580"/>
      <c r="EM18" s="580"/>
      <c r="EN18" s="580"/>
      <c r="EO18" s="580"/>
      <c r="EP18" s="580"/>
      <c r="EQ18" s="580"/>
      <c r="ER18" s="580"/>
      <c r="ES18" s="580"/>
      <c r="ET18" s="580"/>
      <c r="EU18" s="580"/>
      <c r="EV18" s="580"/>
      <c r="EW18" s="580"/>
      <c r="EX18" s="580"/>
      <c r="EY18" s="580"/>
      <c r="EZ18" s="580"/>
      <c r="FA18" s="580"/>
      <c r="FB18" s="580"/>
      <c r="FC18" s="580"/>
      <c r="FD18" s="580"/>
      <c r="FE18" s="580"/>
      <c r="FF18" s="580"/>
      <c r="FG18" s="580"/>
      <c r="FH18" s="580"/>
      <c r="FI18" s="580"/>
      <c r="FJ18" s="580"/>
      <c r="FK18" s="580"/>
      <c r="FL18" s="580"/>
      <c r="FM18" s="580"/>
      <c r="FN18" s="580"/>
      <c r="FO18" s="580"/>
      <c r="FP18" s="580"/>
      <c r="FQ18" s="580"/>
      <c r="FR18" s="580"/>
      <c r="FS18" s="580"/>
      <c r="FT18" s="580"/>
      <c r="FU18" s="580"/>
      <c r="FV18" s="580"/>
      <c r="FW18" s="580"/>
      <c r="FX18" s="580"/>
      <c r="FY18" s="580"/>
      <c r="FZ18" s="580"/>
      <c r="GA18" s="580"/>
      <c r="GB18" s="580"/>
      <c r="GC18" s="580"/>
      <c r="GD18" s="580"/>
      <c r="GE18" s="580"/>
      <c r="GF18" s="580"/>
      <c r="GG18" s="580"/>
      <c r="GH18" s="580"/>
      <c r="GI18" s="580"/>
      <c r="GJ18" s="580"/>
      <c r="GK18" s="580"/>
      <c r="GL18" s="580"/>
      <c r="GM18" s="580"/>
      <c r="GN18" s="580"/>
      <c r="GO18" s="580"/>
      <c r="GP18" s="580"/>
      <c r="GQ18" s="580"/>
      <c r="GR18" s="580"/>
      <c r="GS18" s="580"/>
      <c r="GT18" s="580"/>
      <c r="GU18" s="580"/>
      <c r="GV18" s="580"/>
      <c r="GW18" s="580"/>
      <c r="GX18" s="580"/>
      <c r="GY18" s="580"/>
      <c r="GZ18" s="580"/>
      <c r="HA18" s="580"/>
      <c r="HB18" s="580"/>
      <c r="HC18" s="580"/>
      <c r="HD18" s="580"/>
      <c r="HE18" s="580"/>
      <c r="HF18" s="580"/>
      <c r="HG18" s="580"/>
      <c r="HH18" s="580"/>
      <c r="HI18" s="580"/>
      <c r="HJ18" s="580"/>
      <c r="HK18" s="580"/>
      <c r="HL18" s="580"/>
      <c r="HM18" s="580"/>
      <c r="HN18" s="580"/>
      <c r="HO18" s="580"/>
      <c r="HP18" s="580"/>
      <c r="HQ18" s="580"/>
      <c r="HR18" s="580"/>
      <c r="HS18" s="580"/>
      <c r="HT18" s="580"/>
      <c r="HU18" s="580"/>
      <c r="HV18" s="580"/>
      <c r="HW18" s="580"/>
      <c r="HX18" s="580"/>
      <c r="HY18" s="580"/>
      <c r="HZ18" s="580"/>
      <c r="IA18" s="580"/>
      <c r="IB18" s="580"/>
      <c r="IC18" s="580"/>
      <c r="ID18" s="580"/>
      <c r="IE18" s="580"/>
      <c r="IF18" s="580"/>
      <c r="IG18" s="580"/>
      <c r="IH18" s="580"/>
      <c r="II18" s="580"/>
      <c r="IJ18" s="580"/>
      <c r="IK18" s="580"/>
      <c r="IL18" s="580"/>
    </row>
    <row r="19" spans="1:246" ht="24" customHeight="1">
      <c r="A19" s="1441"/>
      <c r="B19" s="1442"/>
      <c r="C19" s="1442"/>
      <c r="D19" s="1442"/>
      <c r="E19" s="1442"/>
      <c r="F19" s="1442"/>
      <c r="G19" s="1442"/>
      <c r="H19" s="1442"/>
      <c r="I19" s="1442"/>
      <c r="J19" s="1442"/>
      <c r="K19" s="1689"/>
      <c r="L19" s="1676"/>
      <c r="M19" s="1674"/>
      <c r="N19" s="1674"/>
      <c r="O19" s="1674"/>
      <c r="P19" s="1674"/>
      <c r="Q19" s="1674"/>
      <c r="R19" s="1674"/>
      <c r="S19" s="1674"/>
      <c r="T19" s="1674"/>
      <c r="U19" s="1674"/>
      <c r="V19" s="1674"/>
      <c r="W19" s="1674"/>
      <c r="X19" s="1674"/>
      <c r="Y19" s="1674"/>
      <c r="Z19" s="1674"/>
      <c r="AA19" s="1674"/>
      <c r="AB19" s="1674"/>
      <c r="AC19" s="1674"/>
      <c r="AD19" s="1674"/>
      <c r="AE19" s="1674"/>
      <c r="AF19" s="1674"/>
      <c r="AG19" s="1674"/>
      <c r="AH19" s="1674"/>
      <c r="AI19" s="1674"/>
      <c r="AJ19" s="1674"/>
      <c r="AK19" s="1674"/>
      <c r="AL19" s="1675"/>
      <c r="AM19" s="760"/>
      <c r="AN19" s="760"/>
      <c r="AO19" s="760"/>
      <c r="AP19" s="760"/>
      <c r="AQ19" s="760"/>
      <c r="AR19" s="760"/>
      <c r="AS19" s="760"/>
      <c r="AT19" s="760"/>
      <c r="AU19" s="760"/>
      <c r="AV19" s="760"/>
      <c r="AW19" s="760"/>
      <c r="AX19" s="760"/>
      <c r="AY19" s="760"/>
      <c r="AZ19" s="760"/>
      <c r="BA19" s="760"/>
      <c r="BB19" s="760"/>
      <c r="BC19" s="39"/>
      <c r="BD19" s="129"/>
      <c r="BE19" s="941"/>
      <c r="BF19" s="258"/>
      <c r="BG19" s="941"/>
      <c r="BH19" s="136"/>
      <c r="BI19" s="941"/>
      <c r="BJ19" s="941"/>
      <c r="BK19" s="941"/>
      <c r="BL19" s="941"/>
      <c r="BM19" s="771"/>
      <c r="BN19" s="771"/>
      <c r="BO19" s="771"/>
      <c r="BP19" s="771"/>
      <c r="BQ19" s="771"/>
      <c r="BR19" s="771"/>
      <c r="BS19" s="771"/>
      <c r="BT19" s="77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771"/>
      <c r="CU19" s="771"/>
      <c r="CV19" s="771"/>
      <c r="CW19" s="771"/>
      <c r="CX19" s="771"/>
      <c r="CY19" s="941"/>
      <c r="CZ19" s="580"/>
      <c r="DA19" s="580"/>
      <c r="DB19" s="580"/>
      <c r="DC19" s="580"/>
      <c r="DD19" s="580"/>
      <c r="DE19" s="580"/>
      <c r="DF19" s="580"/>
      <c r="DG19" s="580"/>
      <c r="DH19" s="580"/>
      <c r="DI19" s="580"/>
      <c r="DJ19" s="580"/>
      <c r="DK19" s="580"/>
      <c r="DL19" s="580"/>
      <c r="DM19" s="580"/>
      <c r="DN19" s="580"/>
      <c r="DO19" s="580"/>
      <c r="DP19" s="580"/>
      <c r="DQ19" s="580"/>
      <c r="DR19" s="580"/>
      <c r="DS19" s="580"/>
      <c r="DT19" s="580"/>
      <c r="DU19" s="580"/>
      <c r="DV19" s="580"/>
      <c r="DW19" s="580"/>
      <c r="DX19" s="580"/>
      <c r="DY19" s="580"/>
      <c r="DZ19" s="580"/>
      <c r="EA19" s="580"/>
      <c r="EB19" s="580"/>
      <c r="EC19" s="580"/>
      <c r="ED19" s="580"/>
      <c r="EE19" s="580"/>
      <c r="EF19" s="580"/>
      <c r="EG19" s="580"/>
      <c r="EH19" s="580"/>
      <c r="EI19" s="580"/>
      <c r="EJ19" s="580"/>
      <c r="EK19" s="580"/>
      <c r="EL19" s="580"/>
      <c r="EM19" s="580"/>
      <c r="EN19" s="580"/>
      <c r="EO19" s="580"/>
      <c r="EP19" s="580"/>
      <c r="EQ19" s="580"/>
      <c r="ER19" s="580"/>
      <c r="ES19" s="580"/>
      <c r="ET19" s="580"/>
      <c r="EU19" s="580"/>
      <c r="EV19" s="580"/>
      <c r="EW19" s="580"/>
      <c r="EX19" s="580"/>
      <c r="EY19" s="580"/>
      <c r="EZ19" s="580"/>
      <c r="FA19" s="580"/>
      <c r="FB19" s="580"/>
      <c r="FC19" s="580"/>
      <c r="FD19" s="580"/>
      <c r="FE19" s="580"/>
      <c r="FF19" s="580"/>
      <c r="FG19" s="580"/>
      <c r="FH19" s="580"/>
      <c r="FI19" s="580"/>
      <c r="FJ19" s="580"/>
      <c r="FK19" s="580"/>
      <c r="FL19" s="580"/>
      <c r="FM19" s="580"/>
      <c r="FN19" s="580"/>
      <c r="FO19" s="580"/>
      <c r="FP19" s="580"/>
      <c r="FQ19" s="580"/>
      <c r="FR19" s="580"/>
      <c r="FS19" s="580"/>
      <c r="FT19" s="580"/>
      <c r="FU19" s="580"/>
      <c r="FV19" s="580"/>
      <c r="FW19" s="580"/>
      <c r="FX19" s="580"/>
      <c r="FY19" s="580"/>
      <c r="FZ19" s="580"/>
      <c r="GA19" s="580"/>
      <c r="GB19" s="580"/>
      <c r="GC19" s="580"/>
      <c r="GD19" s="580"/>
      <c r="GE19" s="580"/>
      <c r="GF19" s="580"/>
      <c r="GG19" s="580"/>
      <c r="GH19" s="580"/>
      <c r="GI19" s="580"/>
      <c r="GJ19" s="580"/>
      <c r="GK19" s="580"/>
      <c r="GL19" s="580"/>
      <c r="GM19" s="580"/>
      <c r="GN19" s="580"/>
      <c r="GO19" s="580"/>
      <c r="GP19" s="580"/>
      <c r="GQ19" s="580"/>
      <c r="GR19" s="580"/>
      <c r="GS19" s="580"/>
      <c r="GT19" s="580"/>
      <c r="GU19" s="580"/>
      <c r="GV19" s="580"/>
      <c r="GW19" s="580"/>
      <c r="GX19" s="580"/>
      <c r="GY19" s="580"/>
      <c r="GZ19" s="580"/>
      <c r="HA19" s="580"/>
      <c r="HB19" s="580"/>
      <c r="HC19" s="580"/>
      <c r="HD19" s="580"/>
      <c r="HE19" s="580"/>
      <c r="HF19" s="580"/>
      <c r="HG19" s="580"/>
      <c r="HH19" s="580"/>
      <c r="HI19" s="580"/>
      <c r="HJ19" s="580"/>
      <c r="HK19" s="580"/>
      <c r="HL19" s="580"/>
      <c r="HM19" s="580"/>
      <c r="HN19" s="580"/>
      <c r="HO19" s="580"/>
      <c r="HP19" s="580"/>
      <c r="HQ19" s="580"/>
      <c r="HR19" s="580"/>
      <c r="HS19" s="580"/>
      <c r="HT19" s="580"/>
      <c r="HU19" s="580"/>
      <c r="HV19" s="580"/>
      <c r="HW19" s="580"/>
      <c r="HX19" s="580"/>
      <c r="HY19" s="580"/>
      <c r="HZ19" s="580"/>
      <c r="IA19" s="580"/>
      <c r="IB19" s="580"/>
      <c r="IC19" s="580"/>
      <c r="ID19" s="580"/>
      <c r="IE19" s="580"/>
      <c r="IF19" s="580"/>
      <c r="IG19" s="580"/>
      <c r="IH19" s="580"/>
      <c r="II19" s="580"/>
      <c r="IJ19" s="580"/>
      <c r="IK19" s="580"/>
      <c r="IL19" s="580"/>
    </row>
    <row r="20" spans="1:246" ht="24" customHeight="1" thickBot="1">
      <c r="A20" s="1443"/>
      <c r="B20" s="1444"/>
      <c r="C20" s="1444"/>
      <c r="D20" s="1444"/>
      <c r="E20" s="1444"/>
      <c r="F20" s="1444"/>
      <c r="G20" s="1444"/>
      <c r="H20" s="1444"/>
      <c r="I20" s="1444"/>
      <c r="J20" s="1444"/>
      <c r="K20" s="1690"/>
      <c r="L20" s="1676"/>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675"/>
      <c r="AM20" s="760"/>
      <c r="AN20" s="760"/>
      <c r="AO20" s="760"/>
      <c r="AP20" s="760"/>
      <c r="AQ20" s="760"/>
      <c r="AR20" s="760"/>
      <c r="AS20" s="760"/>
      <c r="AT20" s="760"/>
      <c r="AU20" s="760"/>
      <c r="AV20" s="760"/>
      <c r="AW20" s="760"/>
      <c r="AX20" s="760"/>
      <c r="AY20" s="760"/>
      <c r="AZ20" s="760"/>
      <c r="BA20" s="760"/>
      <c r="BB20" s="760"/>
      <c r="BC20" s="39"/>
      <c r="BD20" s="129"/>
      <c r="BE20" s="941"/>
      <c r="BF20" s="258"/>
      <c r="BG20" s="941"/>
      <c r="BH20" s="136"/>
      <c r="BI20" s="941"/>
      <c r="BJ20" s="941"/>
      <c r="BK20" s="941"/>
      <c r="BL20" s="941"/>
      <c r="BM20" s="771"/>
      <c r="BN20" s="771"/>
      <c r="BO20" s="771"/>
      <c r="BP20" s="771"/>
      <c r="BQ20" s="771"/>
      <c r="BR20" s="771"/>
      <c r="BS20" s="771"/>
      <c r="BT20" s="77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771"/>
      <c r="CU20" s="771"/>
      <c r="CV20" s="771"/>
      <c r="CW20" s="771"/>
      <c r="CX20" s="771"/>
      <c r="CY20" s="941"/>
      <c r="CZ20" s="580"/>
      <c r="DA20" s="580"/>
      <c r="DB20" s="580"/>
      <c r="DC20" s="580"/>
      <c r="DD20" s="580"/>
      <c r="DE20" s="580"/>
      <c r="DF20" s="580"/>
      <c r="DG20" s="580"/>
      <c r="DH20" s="580"/>
      <c r="DI20" s="580"/>
      <c r="DJ20" s="580"/>
      <c r="DK20" s="580"/>
      <c r="DL20" s="580"/>
      <c r="DM20" s="580"/>
      <c r="DN20" s="580"/>
      <c r="DO20" s="580"/>
      <c r="DP20" s="580"/>
      <c r="DQ20" s="580"/>
      <c r="DR20" s="580"/>
      <c r="DS20" s="580"/>
      <c r="DT20" s="580"/>
      <c r="DU20" s="580"/>
      <c r="DV20" s="580"/>
      <c r="DW20" s="580"/>
      <c r="DX20" s="580"/>
      <c r="DY20" s="580"/>
      <c r="DZ20" s="580"/>
      <c r="EA20" s="580"/>
      <c r="EB20" s="580"/>
      <c r="EC20" s="580"/>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0"/>
      <c r="GL20" s="580"/>
      <c r="GM20" s="580"/>
      <c r="GN20" s="580"/>
      <c r="GO20" s="580"/>
      <c r="GP20" s="580"/>
      <c r="GQ20" s="580"/>
      <c r="GR20" s="580"/>
      <c r="GS20" s="580"/>
      <c r="GT20" s="580"/>
      <c r="GU20" s="580"/>
      <c r="GV20" s="580"/>
      <c r="GW20" s="580"/>
      <c r="GX20" s="580"/>
      <c r="GY20" s="580"/>
      <c r="GZ20" s="580"/>
      <c r="HA20" s="580"/>
      <c r="HB20" s="580"/>
      <c r="HC20" s="580"/>
      <c r="HD20" s="580"/>
      <c r="HE20" s="580"/>
      <c r="HF20" s="580"/>
      <c r="HG20" s="580"/>
      <c r="HH20" s="580"/>
      <c r="HI20" s="580"/>
      <c r="HJ20" s="580"/>
      <c r="HK20" s="580"/>
      <c r="HL20" s="580"/>
      <c r="HM20" s="580"/>
      <c r="HN20" s="580"/>
      <c r="HO20" s="580"/>
      <c r="HP20" s="580"/>
      <c r="HQ20" s="580"/>
      <c r="HR20" s="580"/>
      <c r="HS20" s="580"/>
      <c r="HT20" s="580"/>
      <c r="HU20" s="580"/>
      <c r="HV20" s="580"/>
      <c r="HW20" s="580"/>
      <c r="HX20" s="580"/>
      <c r="HY20" s="580"/>
      <c r="HZ20" s="580"/>
      <c r="IA20" s="580"/>
      <c r="IB20" s="580"/>
      <c r="IC20" s="580"/>
      <c r="ID20" s="580"/>
      <c r="IE20" s="580"/>
      <c r="IF20" s="580"/>
      <c r="IG20" s="580"/>
      <c r="IH20" s="580"/>
      <c r="II20" s="580"/>
      <c r="IJ20" s="580"/>
      <c r="IK20" s="580"/>
      <c r="IL20" s="580"/>
    </row>
    <row r="21" spans="1:246" ht="24" customHeight="1" thickBot="1">
      <c r="A21" s="1416" t="s">
        <v>220</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8"/>
      <c r="AM21" s="773"/>
      <c r="AN21" s="773"/>
      <c r="AO21" s="773"/>
      <c r="AP21" s="773"/>
      <c r="AQ21" s="773"/>
      <c r="AR21" s="773"/>
      <c r="AS21" s="773"/>
      <c r="AT21" s="773"/>
      <c r="AU21" s="774"/>
      <c r="AV21" s="774"/>
      <c r="AW21" s="774"/>
      <c r="AX21" s="774"/>
      <c r="AY21" s="759"/>
      <c r="AZ21" s="759"/>
      <c r="BA21" s="759"/>
      <c r="BB21" s="759"/>
      <c r="BE21" s="580"/>
      <c r="BF21" s="769"/>
      <c r="BG21" s="580"/>
      <c r="BI21" s="580"/>
      <c r="BJ21" s="580"/>
      <c r="BK21" s="580"/>
      <c r="BL21" s="941"/>
      <c r="BM21" s="771"/>
      <c r="BN21" s="771"/>
      <c r="BO21" s="771"/>
      <c r="BP21" s="771"/>
      <c r="BQ21" s="771"/>
      <c r="BR21" s="771"/>
      <c r="BS21" s="771"/>
      <c r="BT21" s="771"/>
      <c r="BU21" s="580"/>
      <c r="BV21" s="580"/>
      <c r="BW21" s="580"/>
      <c r="BX21" s="580"/>
      <c r="BY21" s="580"/>
      <c r="BZ21" s="580"/>
      <c r="CA21" s="580"/>
      <c r="CB21" s="580"/>
      <c r="CC21" s="580"/>
      <c r="CD21" s="580"/>
      <c r="CE21" s="580"/>
      <c r="CF21" s="580"/>
      <c r="CG21" s="580"/>
      <c r="CH21" s="580"/>
      <c r="CI21" s="580"/>
      <c r="CJ21" s="580"/>
      <c r="CK21" s="580"/>
      <c r="CL21" s="580"/>
      <c r="CM21" s="580"/>
      <c r="CN21" s="580"/>
      <c r="CO21" s="580"/>
      <c r="CP21" s="580"/>
      <c r="CQ21" s="775"/>
      <c r="CR21" s="941"/>
      <c r="CS21" s="941"/>
      <c r="CT21" s="771"/>
      <c r="CU21" s="775"/>
      <c r="CV21" s="775"/>
      <c r="CW21" s="776"/>
      <c r="CX21" s="776"/>
      <c r="CY21" s="941"/>
      <c r="CZ21" s="580"/>
      <c r="DA21" s="580"/>
      <c r="DB21" s="580"/>
      <c r="DC21" s="580"/>
      <c r="DD21" s="580"/>
      <c r="DE21" s="580"/>
      <c r="DF21" s="580"/>
      <c r="DG21" s="580"/>
      <c r="DH21" s="580"/>
      <c r="DI21" s="580"/>
      <c r="DJ21" s="580"/>
      <c r="DK21" s="580"/>
      <c r="DL21" s="580"/>
      <c r="DM21" s="580"/>
      <c r="DN21" s="580"/>
      <c r="DO21" s="580"/>
      <c r="DP21" s="580"/>
      <c r="DQ21" s="580"/>
      <c r="DR21" s="580"/>
      <c r="DS21" s="580"/>
      <c r="DT21" s="580"/>
      <c r="DU21" s="580"/>
      <c r="DV21" s="580"/>
      <c r="DW21" s="580"/>
      <c r="DX21" s="580"/>
      <c r="DY21" s="580"/>
      <c r="DZ21" s="580"/>
      <c r="EA21" s="580"/>
      <c r="EB21" s="580"/>
      <c r="EC21" s="580"/>
      <c r="ED21" s="580"/>
      <c r="EE21" s="580"/>
      <c r="EF21" s="580"/>
      <c r="EG21" s="580"/>
      <c r="EH21" s="580"/>
      <c r="EI21" s="580"/>
      <c r="EJ21" s="580"/>
      <c r="EK21" s="580"/>
      <c r="EL21" s="580"/>
      <c r="EM21" s="580"/>
      <c r="EN21" s="580"/>
      <c r="EO21" s="580"/>
      <c r="EP21" s="580"/>
      <c r="EQ21" s="580"/>
      <c r="ER21" s="580"/>
      <c r="ES21" s="580"/>
      <c r="ET21" s="580"/>
      <c r="EU21" s="580"/>
      <c r="EV21" s="580"/>
      <c r="EW21" s="580"/>
      <c r="EX21" s="580"/>
      <c r="EY21" s="580"/>
      <c r="EZ21" s="580"/>
      <c r="FA21" s="580"/>
      <c r="FB21" s="580"/>
      <c r="FC21" s="580"/>
      <c r="FD21" s="580"/>
      <c r="FE21" s="580"/>
      <c r="FF21" s="580"/>
      <c r="FG21" s="580"/>
      <c r="FH21" s="580"/>
      <c r="FI21" s="580"/>
      <c r="FJ21" s="580"/>
      <c r="FK21" s="580"/>
      <c r="FL21" s="580"/>
      <c r="FM21" s="580"/>
      <c r="FN21" s="580"/>
      <c r="FO21" s="580"/>
      <c r="FP21" s="580"/>
      <c r="FQ21" s="580"/>
      <c r="FR21" s="580"/>
      <c r="FS21" s="580"/>
      <c r="FT21" s="580"/>
      <c r="FU21" s="580"/>
      <c r="FV21" s="580"/>
      <c r="FW21" s="580"/>
      <c r="FX21" s="580"/>
      <c r="FY21" s="580"/>
      <c r="FZ21" s="580"/>
      <c r="GA21" s="580"/>
      <c r="GB21" s="580"/>
      <c r="GC21" s="580"/>
      <c r="GD21" s="580"/>
      <c r="GE21" s="580"/>
      <c r="GF21" s="580"/>
      <c r="GG21" s="580"/>
      <c r="GH21" s="580"/>
      <c r="GI21" s="580"/>
      <c r="GJ21" s="580"/>
      <c r="GK21" s="580"/>
      <c r="GL21" s="580"/>
      <c r="GM21" s="580"/>
      <c r="GN21" s="580"/>
      <c r="GO21" s="580"/>
      <c r="GP21" s="580"/>
      <c r="GQ21" s="580"/>
      <c r="GR21" s="580"/>
      <c r="GS21" s="580"/>
      <c r="GT21" s="580"/>
      <c r="GU21" s="580"/>
      <c r="GV21" s="580"/>
      <c r="GW21" s="580"/>
      <c r="GX21" s="580"/>
      <c r="GY21" s="580"/>
      <c r="GZ21" s="580"/>
      <c r="HA21" s="580"/>
      <c r="HB21" s="580"/>
      <c r="HC21" s="580"/>
      <c r="HD21" s="580"/>
      <c r="HE21" s="580"/>
      <c r="HF21" s="580"/>
      <c r="HG21" s="580"/>
      <c r="HH21" s="580"/>
      <c r="HI21" s="580"/>
      <c r="HJ21" s="580"/>
      <c r="HK21" s="580"/>
      <c r="HL21" s="580"/>
      <c r="HM21" s="580"/>
      <c r="HN21" s="580"/>
      <c r="HO21" s="580"/>
      <c r="HP21" s="580"/>
      <c r="HQ21" s="580"/>
      <c r="HR21" s="580"/>
      <c r="HS21" s="580"/>
      <c r="HT21" s="580"/>
      <c r="HU21" s="580"/>
      <c r="HV21" s="580"/>
      <c r="HW21" s="580"/>
      <c r="HX21" s="580"/>
      <c r="HY21" s="580"/>
      <c r="HZ21" s="580"/>
      <c r="IA21" s="580"/>
      <c r="IB21" s="580"/>
      <c r="IC21" s="580"/>
      <c r="ID21" s="580"/>
      <c r="IE21" s="580"/>
      <c r="IF21" s="580"/>
      <c r="IG21" s="580"/>
      <c r="IH21" s="580"/>
      <c r="II21" s="580"/>
      <c r="IJ21" s="580"/>
      <c r="IK21" s="580"/>
      <c r="IL21" s="580"/>
    </row>
    <row r="22" spans="1:246" ht="38.25" customHeight="1">
      <c r="A22" s="1602" t="s">
        <v>27</v>
      </c>
      <c r="B22" s="1180" t="s">
        <v>221</v>
      </c>
      <c r="C22" s="1181"/>
      <c r="D22" s="1181"/>
      <c r="E22" s="1181"/>
      <c r="F22" s="1181"/>
      <c r="G22" s="1695" t="s">
        <v>222</v>
      </c>
      <c r="H22" s="1696"/>
      <c r="I22" s="1696"/>
      <c r="J22" s="1696"/>
      <c r="K22" s="1697"/>
      <c r="L22" s="1180" t="s">
        <v>223</v>
      </c>
      <c r="M22" s="1237"/>
      <c r="N22" s="1180" t="s">
        <v>224</v>
      </c>
      <c r="O22" s="1237"/>
      <c r="P22" s="1181" t="s">
        <v>225</v>
      </c>
      <c r="Q22" s="1181"/>
      <c r="R22" s="1181"/>
      <c r="S22" s="1237"/>
      <c r="T22" s="1389" t="s">
        <v>226</v>
      </c>
      <c r="U22" s="1390"/>
      <c r="V22" s="1390"/>
      <c r="W22" s="1390"/>
      <c r="X22" s="1390"/>
      <c r="Y22" s="1391"/>
      <c r="Z22" s="1181" t="s">
        <v>227</v>
      </c>
      <c r="AA22" s="1181"/>
      <c r="AB22" s="1237"/>
      <c r="AC22" s="932" t="s">
        <v>228</v>
      </c>
      <c r="AD22" s="933"/>
      <c r="AE22" s="1234" t="s">
        <v>229</v>
      </c>
      <c r="AF22" s="1235"/>
      <c r="AG22" s="1236"/>
      <c r="AH22" s="1234" t="s">
        <v>230</v>
      </c>
      <c r="AI22" s="1235"/>
      <c r="AJ22" s="1235"/>
      <c r="AK22" s="1235"/>
      <c r="AL22" s="1236"/>
      <c r="AM22" s="777"/>
      <c r="AN22" s="777"/>
      <c r="AO22" s="759"/>
      <c r="AP22" s="759"/>
      <c r="AQ22" s="759"/>
      <c r="AR22" s="759"/>
      <c r="AS22" s="759"/>
      <c r="AT22" s="759"/>
      <c r="AU22" s="759"/>
      <c r="AV22" s="759"/>
      <c r="AW22" s="759"/>
      <c r="AX22" s="759"/>
      <c r="AY22" s="759"/>
      <c r="AZ22" s="759"/>
      <c r="BA22" s="759"/>
      <c r="BB22" s="759"/>
      <c r="BE22" s="580"/>
      <c r="BF22" s="769"/>
      <c r="BG22" s="580"/>
      <c r="BI22" s="580"/>
      <c r="BJ22" s="580"/>
      <c r="BK22" s="580"/>
      <c r="BL22" s="580"/>
      <c r="BM22" s="771"/>
      <c r="BN22" s="771"/>
      <c r="BO22" s="771"/>
      <c r="BP22" s="771"/>
      <c r="BQ22" s="771"/>
      <c r="BR22" s="771"/>
      <c r="BS22" s="771"/>
      <c r="BT22" s="771"/>
      <c r="BU22" s="580"/>
      <c r="BV22" s="580"/>
      <c r="BW22" s="580"/>
      <c r="BX22" s="580"/>
      <c r="BY22" s="580"/>
      <c r="BZ22" s="580"/>
      <c r="CA22" s="580"/>
      <c r="CB22" s="580"/>
      <c r="CC22" s="580"/>
      <c r="CD22" s="580"/>
      <c r="CE22" s="580"/>
      <c r="CF22" s="580"/>
      <c r="CG22" s="580"/>
      <c r="CH22" s="580"/>
      <c r="CI22" s="580"/>
      <c r="CJ22" s="580"/>
      <c r="CK22" s="580"/>
      <c r="CL22" s="580"/>
      <c r="CM22" s="580"/>
      <c r="CN22" s="580"/>
      <c r="CO22" s="580"/>
      <c r="CP22" s="580"/>
      <c r="CQ22" s="15"/>
      <c r="CR22" s="15"/>
      <c r="CS22" s="15"/>
      <c r="CT22" s="771"/>
      <c r="CU22" s="771"/>
      <c r="CV22" s="771"/>
      <c r="CW22" s="15"/>
      <c r="CX22" s="15"/>
      <c r="CY22" s="941"/>
      <c r="CZ22" s="580"/>
      <c r="DA22" s="580"/>
      <c r="DB22" s="580"/>
      <c r="DC22" s="580"/>
      <c r="DD22" s="580"/>
      <c r="DE22" s="580"/>
      <c r="DF22" s="580"/>
      <c r="DG22" s="580"/>
      <c r="DH22" s="580"/>
      <c r="DI22" s="580"/>
      <c r="DJ22" s="580"/>
      <c r="DK22" s="580"/>
      <c r="DL22" s="580"/>
      <c r="DM22" s="580"/>
      <c r="DN22" s="580"/>
      <c r="DO22" s="580"/>
      <c r="DP22" s="580"/>
      <c r="DQ22" s="580"/>
      <c r="DR22" s="580"/>
      <c r="DS22" s="580"/>
      <c r="DT22" s="580"/>
      <c r="DU22" s="580"/>
      <c r="DV22" s="580"/>
      <c r="DW22" s="580"/>
      <c r="DX22" s="580"/>
      <c r="DY22" s="580"/>
      <c r="DZ22" s="580"/>
      <c r="EA22" s="580"/>
      <c r="EB22" s="580"/>
      <c r="EC22" s="580"/>
      <c r="ED22" s="580"/>
      <c r="EE22" s="580"/>
      <c r="EF22" s="580"/>
      <c r="EG22" s="580"/>
      <c r="EH22" s="580"/>
      <c r="EI22" s="580"/>
      <c r="EJ22" s="580"/>
      <c r="EK22" s="580"/>
      <c r="EL22" s="580"/>
      <c r="EM22" s="580"/>
      <c r="EN22" s="580"/>
      <c r="EO22" s="580"/>
      <c r="EP22" s="580"/>
      <c r="EQ22" s="580"/>
      <c r="ER22" s="580"/>
      <c r="ES22" s="580"/>
      <c r="ET22" s="580"/>
      <c r="EU22" s="580"/>
      <c r="EV22" s="580"/>
      <c r="EW22" s="580"/>
      <c r="EX22" s="580"/>
      <c r="EY22" s="580"/>
      <c r="EZ22" s="580"/>
      <c r="FA22" s="580"/>
      <c r="FB22" s="580"/>
      <c r="FC22" s="580"/>
      <c r="FD22" s="580"/>
      <c r="FE22" s="580"/>
      <c r="FF22" s="580"/>
      <c r="FG22" s="580"/>
      <c r="FH22" s="580"/>
      <c r="FI22" s="580"/>
      <c r="FJ22" s="580"/>
      <c r="FK22" s="580"/>
      <c r="FL22" s="580"/>
      <c r="FM22" s="580"/>
      <c r="FN22" s="580"/>
      <c r="FO22" s="580"/>
      <c r="FP22" s="580"/>
      <c r="FQ22" s="580"/>
      <c r="FR22" s="580"/>
      <c r="FS22" s="580"/>
      <c r="FT22" s="580"/>
      <c r="FU22" s="580"/>
      <c r="FV22" s="580"/>
      <c r="FW22" s="580"/>
      <c r="FX22" s="580"/>
      <c r="FY22" s="580"/>
      <c r="FZ22" s="580"/>
      <c r="GA22" s="580"/>
      <c r="GB22" s="580"/>
      <c r="GC22" s="580"/>
      <c r="GD22" s="580"/>
      <c r="GE22" s="580"/>
      <c r="GF22" s="580"/>
      <c r="GG22" s="580"/>
      <c r="GH22" s="580"/>
      <c r="GI22" s="580"/>
      <c r="GJ22" s="580"/>
      <c r="GK22" s="580"/>
      <c r="GL22" s="580"/>
      <c r="GM22" s="580"/>
      <c r="GN22" s="580"/>
      <c r="GO22" s="580"/>
      <c r="GP22" s="580"/>
      <c r="GQ22" s="580"/>
      <c r="GR22" s="580"/>
      <c r="GS22" s="580"/>
      <c r="GT22" s="580"/>
      <c r="GU22" s="580"/>
      <c r="GV22" s="580"/>
      <c r="GW22" s="580"/>
      <c r="GX22" s="580"/>
      <c r="GY22" s="580"/>
      <c r="GZ22" s="580"/>
      <c r="HA22" s="580"/>
      <c r="HB22" s="580"/>
      <c r="HC22" s="580"/>
      <c r="HD22" s="580"/>
      <c r="HE22" s="580"/>
      <c r="HF22" s="580"/>
      <c r="HG22" s="580"/>
      <c r="HH22" s="580"/>
      <c r="HI22" s="580"/>
      <c r="HJ22" s="580"/>
      <c r="HK22" s="580"/>
      <c r="HL22" s="580"/>
      <c r="HM22" s="580"/>
      <c r="HN22" s="580"/>
      <c r="HO22" s="580"/>
      <c r="HP22" s="580"/>
      <c r="HQ22" s="580"/>
      <c r="HR22" s="580"/>
      <c r="HS22" s="580"/>
      <c r="HT22" s="580"/>
      <c r="HU22" s="580"/>
      <c r="HV22" s="580"/>
      <c r="HW22" s="580"/>
      <c r="HX22" s="580"/>
      <c r="HY22" s="580"/>
      <c r="HZ22" s="580"/>
      <c r="IA22" s="580"/>
      <c r="IB22" s="580"/>
      <c r="IC22" s="580"/>
      <c r="ID22" s="580"/>
      <c r="IE22" s="580"/>
      <c r="IF22" s="580"/>
      <c r="IG22" s="580"/>
      <c r="IH22" s="580"/>
      <c r="II22" s="580"/>
      <c r="IJ22" s="580"/>
      <c r="IK22" s="580"/>
      <c r="IL22" s="580"/>
    </row>
    <row r="23" spans="1:246" ht="61.5" customHeight="1">
      <c r="A23" s="1603"/>
      <c r="B23" s="1182"/>
      <c r="C23" s="1183"/>
      <c r="D23" s="1183"/>
      <c r="E23" s="1183"/>
      <c r="F23" s="1183"/>
      <c r="G23" s="1698"/>
      <c r="H23" s="1699"/>
      <c r="I23" s="1699"/>
      <c r="J23" s="1699"/>
      <c r="K23" s="1700"/>
      <c r="L23" s="1182"/>
      <c r="M23" s="1238"/>
      <c r="N23" s="1369"/>
      <c r="O23" s="1370"/>
      <c r="P23" s="1183"/>
      <c r="Q23" s="1183"/>
      <c r="R23" s="1183"/>
      <c r="S23" s="1238"/>
      <c r="T23" s="1392"/>
      <c r="U23" s="1393"/>
      <c r="V23" s="1393"/>
      <c r="W23" s="1393"/>
      <c r="X23" s="1393"/>
      <c r="Y23" s="1394"/>
      <c r="Z23" s="1183"/>
      <c r="AA23" s="1183"/>
      <c r="AB23" s="1238"/>
      <c r="AC23" s="934"/>
      <c r="AD23" s="935"/>
      <c r="AE23" s="1573" t="s">
        <v>231</v>
      </c>
      <c r="AF23" s="1368" t="s">
        <v>232</v>
      </c>
      <c r="AG23" s="1186" t="s">
        <v>233</v>
      </c>
      <c r="AH23" s="1671" t="s">
        <v>234</v>
      </c>
      <c r="AI23" s="1367" t="s">
        <v>235</v>
      </c>
      <c r="AJ23" s="1367" t="s">
        <v>236</v>
      </c>
      <c r="AK23" s="1655" t="s">
        <v>237</v>
      </c>
      <c r="AL23" s="1186" t="s">
        <v>238</v>
      </c>
      <c r="AM23" s="777"/>
      <c r="AN23" s="777"/>
      <c r="AO23" s="759"/>
      <c r="AP23" s="759"/>
      <c r="AQ23" s="759"/>
      <c r="AR23" s="759"/>
      <c r="AS23" s="759"/>
      <c r="AT23" s="759"/>
      <c r="AU23" s="759"/>
      <c r="AV23" s="759"/>
      <c r="AW23" s="759"/>
      <c r="AX23" s="759"/>
      <c r="AY23" s="759"/>
      <c r="AZ23" s="759"/>
      <c r="BA23" s="759"/>
      <c r="BB23" s="759"/>
      <c r="BE23" s="580"/>
      <c r="BF23" s="769"/>
      <c r="BG23" s="580"/>
      <c r="BI23" s="580"/>
      <c r="BJ23" s="580"/>
      <c r="BK23" s="580"/>
      <c r="BL23" s="580"/>
      <c r="BM23" s="771"/>
      <c r="BN23" s="771"/>
      <c r="BO23" s="771"/>
      <c r="BP23" s="771"/>
      <c r="BQ23" s="771"/>
      <c r="BR23" s="771"/>
      <c r="BS23" s="771"/>
      <c r="BT23" s="771"/>
      <c r="BU23" s="580"/>
      <c r="BV23" s="580"/>
      <c r="BW23" s="580"/>
      <c r="BX23" s="580"/>
      <c r="BY23" s="580"/>
      <c r="BZ23" s="580"/>
      <c r="CA23" s="580"/>
      <c r="CB23" s="580"/>
      <c r="CC23" s="580"/>
      <c r="CD23" s="580"/>
      <c r="CE23" s="580"/>
      <c r="CF23" s="580"/>
      <c r="CG23" s="580"/>
      <c r="CH23" s="580"/>
      <c r="CI23" s="580"/>
      <c r="CJ23" s="580"/>
      <c r="CK23" s="580"/>
      <c r="CL23" s="580"/>
      <c r="CM23" s="580"/>
      <c r="CN23" s="580"/>
      <c r="CO23" s="580"/>
      <c r="CP23" s="580"/>
      <c r="CQ23" s="15"/>
      <c r="CR23" s="15"/>
      <c r="CS23" s="15"/>
      <c r="CT23" s="771"/>
      <c r="CU23" s="771"/>
      <c r="CV23" s="771"/>
      <c r="CW23" s="15"/>
      <c r="CX23" s="15"/>
      <c r="CY23" s="941"/>
      <c r="CZ23" s="580"/>
      <c r="DA23" s="580"/>
      <c r="DB23" s="580"/>
      <c r="DC23" s="580"/>
      <c r="DD23" s="580"/>
      <c r="DE23" s="580"/>
      <c r="DF23" s="580"/>
      <c r="DG23" s="580"/>
      <c r="DH23" s="580"/>
      <c r="DI23" s="580"/>
      <c r="DJ23" s="580"/>
      <c r="DK23" s="580"/>
      <c r="DL23" s="580"/>
      <c r="DM23" s="580"/>
      <c r="DN23" s="580"/>
      <c r="DO23" s="580"/>
      <c r="DP23" s="580"/>
      <c r="DQ23" s="580"/>
      <c r="DR23" s="580"/>
      <c r="DS23" s="580"/>
      <c r="DT23" s="580"/>
      <c r="DU23" s="580"/>
      <c r="DV23" s="580"/>
      <c r="DW23" s="580"/>
      <c r="DX23" s="580"/>
      <c r="DY23" s="580"/>
      <c r="DZ23" s="580"/>
      <c r="EA23" s="580"/>
      <c r="EB23" s="580"/>
      <c r="EC23" s="580"/>
      <c r="ED23" s="580"/>
      <c r="EE23" s="580"/>
      <c r="EF23" s="580"/>
      <c r="EG23" s="580"/>
      <c r="EH23" s="580"/>
      <c r="EI23" s="580"/>
      <c r="EJ23" s="580"/>
      <c r="EK23" s="580"/>
      <c r="EL23" s="580"/>
      <c r="EM23" s="580"/>
      <c r="EN23" s="580"/>
      <c r="EO23" s="580"/>
      <c r="EP23" s="580"/>
      <c r="EQ23" s="580"/>
      <c r="ER23" s="580"/>
      <c r="ES23" s="580"/>
      <c r="ET23" s="580"/>
      <c r="EU23" s="580"/>
      <c r="EV23" s="580"/>
      <c r="EW23" s="580"/>
      <c r="EX23" s="580"/>
      <c r="EY23" s="580"/>
      <c r="EZ23" s="580"/>
      <c r="FA23" s="580"/>
      <c r="FB23" s="580"/>
      <c r="FC23" s="580"/>
      <c r="FD23" s="580"/>
      <c r="FE23" s="580"/>
      <c r="FF23" s="580"/>
      <c r="FG23" s="580"/>
      <c r="FH23" s="580"/>
      <c r="FI23" s="580"/>
      <c r="FJ23" s="580"/>
      <c r="FK23" s="580"/>
      <c r="FL23" s="580"/>
      <c r="FM23" s="580"/>
      <c r="FN23" s="580"/>
      <c r="FO23" s="580"/>
      <c r="FP23" s="580"/>
      <c r="FQ23" s="580"/>
      <c r="FR23" s="580"/>
      <c r="FS23" s="580"/>
      <c r="FT23" s="580"/>
      <c r="FU23" s="580"/>
      <c r="FV23" s="580"/>
      <c r="FW23" s="580"/>
      <c r="FX23" s="580"/>
      <c r="FY23" s="580"/>
      <c r="FZ23" s="580"/>
      <c r="GA23" s="580"/>
      <c r="GB23" s="580"/>
      <c r="GC23" s="580"/>
      <c r="GD23" s="580"/>
      <c r="GE23" s="580"/>
      <c r="GF23" s="580"/>
      <c r="GG23" s="580"/>
      <c r="GH23" s="580"/>
      <c r="GI23" s="580"/>
      <c r="GJ23" s="580"/>
      <c r="GK23" s="580"/>
      <c r="GL23" s="580"/>
      <c r="GM23" s="580"/>
      <c r="GN23" s="580"/>
      <c r="GO23" s="580"/>
      <c r="GP23" s="580"/>
      <c r="GQ23" s="580"/>
      <c r="GR23" s="580"/>
      <c r="GS23" s="580"/>
      <c r="GT23" s="580"/>
      <c r="GU23" s="580"/>
      <c r="GV23" s="580"/>
      <c r="GW23" s="580"/>
      <c r="GX23" s="580"/>
      <c r="GY23" s="580"/>
      <c r="GZ23" s="580"/>
      <c r="HA23" s="580"/>
      <c r="HB23" s="580"/>
      <c r="HC23" s="580"/>
      <c r="HD23" s="580"/>
      <c r="HE23" s="580"/>
      <c r="HF23" s="580"/>
      <c r="HG23" s="580"/>
      <c r="HH23" s="580"/>
      <c r="HI23" s="580"/>
      <c r="HJ23" s="580"/>
      <c r="HK23" s="580"/>
      <c r="HL23" s="580"/>
      <c r="HM23" s="580"/>
      <c r="HN23" s="580"/>
      <c r="HO23" s="580"/>
      <c r="HP23" s="580"/>
      <c r="HQ23" s="580"/>
      <c r="HR23" s="580"/>
      <c r="HS23" s="580"/>
      <c r="HT23" s="580"/>
      <c r="HU23" s="580"/>
      <c r="HV23" s="580"/>
      <c r="HW23" s="580"/>
      <c r="HX23" s="580"/>
      <c r="HY23" s="580"/>
      <c r="HZ23" s="580"/>
      <c r="IA23" s="580"/>
      <c r="IB23" s="580"/>
      <c r="IC23" s="580"/>
      <c r="ID23" s="580"/>
      <c r="IE23" s="580"/>
      <c r="IF23" s="580"/>
      <c r="IG23" s="580"/>
      <c r="IH23" s="580"/>
      <c r="II23" s="580"/>
      <c r="IJ23" s="580"/>
      <c r="IK23" s="580"/>
      <c r="IL23" s="580"/>
    </row>
    <row r="24" spans="1:246" ht="42.75" customHeight="1" thickBot="1">
      <c r="A24" s="1604"/>
      <c r="B24" s="1184"/>
      <c r="C24" s="1185"/>
      <c r="D24" s="1185"/>
      <c r="E24" s="1185"/>
      <c r="F24" s="1185"/>
      <c r="G24" s="1701"/>
      <c r="H24" s="1702"/>
      <c r="I24" s="1702"/>
      <c r="J24" s="1702"/>
      <c r="K24" s="1703"/>
      <c r="L24" s="1184"/>
      <c r="M24" s="1239"/>
      <c r="N24" s="154" t="s">
        <v>239</v>
      </c>
      <c r="O24" s="155" t="s">
        <v>240</v>
      </c>
      <c r="P24" s="1183"/>
      <c r="Q24" s="1183"/>
      <c r="R24" s="1183"/>
      <c r="S24" s="1238"/>
      <c r="T24" s="1395"/>
      <c r="U24" s="1396"/>
      <c r="V24" s="1396"/>
      <c r="W24" s="1396"/>
      <c r="X24" s="1396"/>
      <c r="Y24" s="1397"/>
      <c r="Z24" s="1185"/>
      <c r="AA24" s="1185"/>
      <c r="AB24" s="1239"/>
      <c r="AC24" s="936"/>
      <c r="AD24" s="937"/>
      <c r="AE24" s="1574"/>
      <c r="AF24" s="1707"/>
      <c r="AG24" s="1187"/>
      <c r="AH24" s="1672"/>
      <c r="AI24" s="1368"/>
      <c r="AJ24" s="1368"/>
      <c r="AK24" s="1656"/>
      <c r="AL24" s="1187"/>
      <c r="AM24" s="16" t="s">
        <v>5</v>
      </c>
      <c r="AN24" s="16"/>
      <c r="AO24" s="759"/>
      <c r="AP24" s="759"/>
      <c r="AQ24" s="759"/>
      <c r="AR24" s="759"/>
      <c r="AS24" s="759"/>
      <c r="AT24" s="759"/>
      <c r="AU24" s="759"/>
      <c r="AV24" s="759"/>
      <c r="AW24" s="759"/>
      <c r="AX24" s="759"/>
      <c r="AY24" s="759"/>
      <c r="AZ24" s="759"/>
      <c r="BA24" s="759"/>
      <c r="BB24" s="759"/>
      <c r="BE24" s="580"/>
      <c r="BF24" s="769"/>
      <c r="BG24" s="580"/>
      <c r="BI24" s="580"/>
      <c r="BJ24" s="580"/>
      <c r="BK24" s="580"/>
      <c r="BL24" s="580"/>
      <c r="BM24" s="771"/>
      <c r="BN24" s="771"/>
      <c r="BO24" s="771"/>
      <c r="BP24" s="771"/>
      <c r="BQ24" s="771"/>
      <c r="BR24" s="771"/>
      <c r="BS24" s="771"/>
      <c r="BT24" s="771"/>
      <c r="BU24" s="580"/>
      <c r="BV24" s="580"/>
      <c r="BW24" s="580"/>
      <c r="BX24" s="580"/>
      <c r="BY24" s="580"/>
      <c r="BZ24" s="580"/>
      <c r="CA24" s="580"/>
      <c r="CB24" s="580"/>
      <c r="CC24" s="580"/>
      <c r="CD24" s="580"/>
      <c r="CE24" s="580"/>
      <c r="CF24" s="580"/>
      <c r="CG24" s="580"/>
      <c r="CH24" s="580"/>
      <c r="CI24" s="580"/>
      <c r="CJ24" s="580"/>
      <c r="CK24" s="580"/>
      <c r="CL24" s="580"/>
      <c r="CM24" s="580"/>
      <c r="CN24" s="580"/>
      <c r="CO24" s="580"/>
      <c r="CP24" s="580"/>
      <c r="CQ24" s="15"/>
      <c r="CR24" s="15"/>
      <c r="CS24" s="15"/>
      <c r="CT24" s="771"/>
      <c r="CU24" s="771"/>
      <c r="CV24" s="771"/>
      <c r="CW24" s="15"/>
      <c r="CX24" s="15"/>
      <c r="CY24" s="941"/>
      <c r="CZ24" s="580"/>
      <c r="DA24" s="580"/>
      <c r="DB24" s="580"/>
      <c r="DC24" s="580"/>
      <c r="DD24" s="580"/>
      <c r="DE24" s="580"/>
      <c r="DF24" s="580"/>
      <c r="DG24" s="580"/>
      <c r="DH24" s="580"/>
      <c r="DI24" s="580"/>
      <c r="DJ24" s="580"/>
      <c r="DK24" s="580"/>
      <c r="DL24" s="580"/>
      <c r="DM24" s="580"/>
      <c r="DN24" s="580"/>
      <c r="DO24" s="580"/>
      <c r="DP24" s="580"/>
      <c r="DQ24" s="580"/>
      <c r="DR24" s="580"/>
      <c r="DS24" s="580"/>
      <c r="DT24" s="580"/>
      <c r="DU24" s="580"/>
      <c r="DV24" s="580"/>
      <c r="DW24" s="580"/>
      <c r="DX24" s="580"/>
      <c r="DY24" s="580"/>
      <c r="DZ24" s="580"/>
      <c r="EA24" s="580"/>
      <c r="EB24" s="580"/>
      <c r="EC24" s="580"/>
      <c r="ED24" s="580"/>
      <c r="EE24" s="580"/>
      <c r="EF24" s="580"/>
      <c r="EG24" s="580"/>
      <c r="EH24" s="580"/>
      <c r="EI24" s="580"/>
      <c r="EJ24" s="580"/>
      <c r="EK24" s="580"/>
      <c r="EL24" s="580"/>
      <c r="EM24" s="580"/>
      <c r="EN24" s="580"/>
      <c r="EO24" s="580"/>
      <c r="EP24" s="580"/>
      <c r="EQ24" s="580"/>
      <c r="ER24" s="580"/>
      <c r="ES24" s="580"/>
      <c r="ET24" s="580"/>
      <c r="EU24" s="580"/>
      <c r="EV24" s="580"/>
      <c r="EW24" s="580"/>
      <c r="EX24" s="580"/>
      <c r="EY24" s="580"/>
      <c r="EZ24" s="580"/>
      <c r="FA24" s="580"/>
      <c r="FB24" s="580"/>
      <c r="FC24" s="580"/>
      <c r="FD24" s="580"/>
      <c r="FE24" s="580"/>
      <c r="FF24" s="580"/>
      <c r="FG24" s="580"/>
      <c r="FH24" s="580"/>
      <c r="FI24" s="580"/>
      <c r="FJ24" s="580"/>
      <c r="FK24" s="580"/>
      <c r="FL24" s="580"/>
      <c r="FM24" s="580"/>
      <c r="FN24" s="580"/>
      <c r="FO24" s="580"/>
      <c r="FP24" s="580"/>
      <c r="FQ24" s="580"/>
      <c r="FR24" s="580"/>
      <c r="FS24" s="580"/>
      <c r="FT24" s="580"/>
      <c r="FU24" s="580"/>
      <c r="FV24" s="580"/>
      <c r="FW24" s="580"/>
      <c r="FX24" s="580"/>
      <c r="FY24" s="580"/>
      <c r="FZ24" s="580"/>
      <c r="GA24" s="580"/>
      <c r="GB24" s="580"/>
      <c r="GC24" s="580"/>
      <c r="GD24" s="580"/>
      <c r="GE24" s="580"/>
      <c r="GF24" s="580"/>
      <c r="GG24" s="580"/>
      <c r="GH24" s="580"/>
      <c r="GI24" s="580"/>
      <c r="GJ24" s="580"/>
      <c r="GK24" s="580"/>
      <c r="GL24" s="580"/>
      <c r="GM24" s="580"/>
      <c r="GN24" s="580"/>
      <c r="GO24" s="580"/>
      <c r="GP24" s="580"/>
      <c r="GQ24" s="580"/>
      <c r="GR24" s="580"/>
      <c r="GS24" s="580"/>
      <c r="GT24" s="580"/>
      <c r="GU24" s="580"/>
      <c r="GV24" s="580"/>
      <c r="GW24" s="580"/>
      <c r="GX24" s="580"/>
      <c r="GY24" s="580"/>
      <c r="GZ24" s="580"/>
      <c r="HA24" s="580"/>
      <c r="HB24" s="580"/>
      <c r="HC24" s="580"/>
      <c r="HD24" s="580"/>
      <c r="HE24" s="580"/>
      <c r="HF24" s="580"/>
      <c r="HG24" s="580"/>
      <c r="HH24" s="580"/>
      <c r="HI24" s="580"/>
      <c r="HJ24" s="580"/>
      <c r="HK24" s="580"/>
      <c r="HL24" s="580"/>
      <c r="HM24" s="580"/>
      <c r="HN24" s="580"/>
      <c r="HO24" s="580"/>
      <c r="HP24" s="580"/>
      <c r="HQ24" s="580"/>
      <c r="HR24" s="580"/>
      <c r="HS24" s="580"/>
      <c r="HT24" s="580"/>
      <c r="HU24" s="580"/>
      <c r="HV24" s="580"/>
      <c r="HW24" s="580"/>
      <c r="HX24" s="580"/>
      <c r="HY24" s="580"/>
      <c r="HZ24" s="580"/>
      <c r="IA24" s="580"/>
      <c r="IB24" s="580"/>
      <c r="IC24" s="580"/>
      <c r="ID24" s="580"/>
      <c r="IE24" s="580"/>
      <c r="IF24" s="580"/>
      <c r="IG24" s="580"/>
      <c r="IH24" s="580"/>
      <c r="II24" s="580"/>
      <c r="IJ24" s="580"/>
      <c r="IK24" s="580"/>
      <c r="IL24" s="580"/>
    </row>
    <row r="25" spans="1:246" ht="24" customHeight="1">
      <c r="A25" s="778">
        <v>1</v>
      </c>
      <c r="B25" s="1400" t="e">
        <f ca="1">E6</f>
        <v>#VALUE!</v>
      </c>
      <c r="C25" s="1401"/>
      <c r="D25" s="1401"/>
      <c r="E25" s="1401"/>
      <c r="F25" s="1402"/>
      <c r="G25" s="1401" t="s">
        <v>241</v>
      </c>
      <c r="H25" s="1401"/>
      <c r="I25" s="1401"/>
      <c r="J25" s="1401"/>
      <c r="K25" s="1691"/>
      <c r="L25" s="1584"/>
      <c r="M25" s="1399"/>
      <c r="N25" s="907"/>
      <c r="O25" s="870"/>
      <c r="P25" s="1581"/>
      <c r="Q25" s="1582"/>
      <c r="R25" s="1582"/>
      <c r="S25" s="1583"/>
      <c r="T25" s="1403"/>
      <c r="U25" s="1404"/>
      <c r="V25" s="1404"/>
      <c r="W25" s="1404"/>
      <c r="X25" s="1404"/>
      <c r="Y25" s="1405"/>
      <c r="Z25" s="1398"/>
      <c r="AA25" s="1398"/>
      <c r="AB25" s="1399"/>
      <c r="AC25" s="1666"/>
      <c r="AD25" s="1667"/>
      <c r="AE25" s="907"/>
      <c r="AF25" s="908"/>
      <c r="AG25" s="875"/>
      <c r="AH25" s="907"/>
      <c r="AI25" s="908"/>
      <c r="AJ25" s="908"/>
      <c r="AK25" s="908"/>
      <c r="AL25" s="944"/>
      <c r="AM25" s="773"/>
      <c r="AN25" s="773"/>
      <c r="AO25" s="759"/>
      <c r="AP25" s="759"/>
      <c r="AQ25" s="759"/>
      <c r="AR25" s="759"/>
      <c r="AS25" s="759"/>
      <c r="AT25" s="759"/>
      <c r="AU25" s="759"/>
      <c r="AV25" s="759"/>
      <c r="AW25" s="759"/>
      <c r="AX25" s="759"/>
      <c r="AY25" s="759"/>
      <c r="AZ25" s="759"/>
      <c r="BA25" s="759"/>
      <c r="BB25" s="759"/>
      <c r="BE25" s="580"/>
      <c r="BF25" s="769"/>
      <c r="BG25" s="580"/>
      <c r="BI25" s="580"/>
      <c r="BJ25" s="580"/>
      <c r="BK25" s="580"/>
      <c r="BL25" s="580"/>
      <c r="BM25" s="771"/>
      <c r="BN25" s="771"/>
      <c r="BO25" s="771"/>
      <c r="BP25" s="771"/>
      <c r="BQ25" s="771"/>
      <c r="BR25" s="771"/>
      <c r="BS25" s="771"/>
      <c r="BT25" s="771"/>
      <c r="BU25" s="580"/>
      <c r="BV25" s="580"/>
      <c r="BW25" s="580"/>
      <c r="BX25" s="580"/>
      <c r="BY25" s="580"/>
      <c r="BZ25" s="580"/>
      <c r="CA25" s="580"/>
      <c r="CB25" s="580"/>
      <c r="CC25" s="580"/>
      <c r="CD25" s="580"/>
      <c r="CE25" s="580"/>
      <c r="CF25" s="580"/>
      <c r="CG25" s="580"/>
      <c r="CH25" s="580"/>
      <c r="CI25" s="580"/>
      <c r="CJ25" s="580"/>
      <c r="CK25" s="580"/>
      <c r="CL25" s="580"/>
      <c r="CM25" s="580"/>
      <c r="CN25" s="580"/>
      <c r="CO25" s="580"/>
      <c r="CP25" s="580"/>
      <c r="CQ25" s="775"/>
      <c r="CR25" s="775"/>
      <c r="CS25" s="775"/>
      <c r="CT25" s="771"/>
      <c r="CU25" s="941"/>
      <c r="CV25" s="941"/>
      <c r="CW25" s="941"/>
      <c r="CX25" s="941"/>
      <c r="CY25" s="941"/>
      <c r="CZ25" s="580"/>
      <c r="DA25" s="580"/>
      <c r="DB25" s="580"/>
      <c r="DC25" s="580"/>
      <c r="DD25" s="580"/>
      <c r="DE25" s="580"/>
      <c r="DF25" s="580"/>
      <c r="DG25" s="580"/>
      <c r="DH25" s="580"/>
      <c r="DI25" s="580"/>
      <c r="DJ25" s="580"/>
      <c r="DK25" s="580"/>
      <c r="DL25" s="580"/>
      <c r="DM25" s="580"/>
      <c r="DN25" s="580"/>
      <c r="DO25" s="580"/>
      <c r="DP25" s="580"/>
      <c r="DQ25" s="580"/>
      <c r="DR25" s="580"/>
      <c r="DS25" s="580"/>
      <c r="DT25" s="580"/>
      <c r="DU25" s="580"/>
      <c r="DV25" s="580"/>
      <c r="DW25" s="580"/>
      <c r="DX25" s="580"/>
      <c r="DY25" s="580"/>
      <c r="DZ25" s="580"/>
      <c r="EA25" s="580"/>
      <c r="EB25" s="580"/>
      <c r="EC25" s="580"/>
      <c r="ED25" s="580"/>
      <c r="EE25" s="580"/>
      <c r="EF25" s="580"/>
      <c r="EG25" s="580"/>
      <c r="EH25" s="580"/>
      <c r="EI25" s="580"/>
      <c r="EJ25" s="580"/>
      <c r="EK25" s="580"/>
      <c r="EL25" s="580"/>
      <c r="EM25" s="580"/>
      <c r="EN25" s="580"/>
      <c r="EO25" s="580"/>
      <c r="EP25" s="580"/>
      <c r="EQ25" s="580"/>
      <c r="ER25" s="580"/>
      <c r="ES25" s="580"/>
      <c r="ET25" s="580"/>
      <c r="EU25" s="580"/>
      <c r="EV25" s="580"/>
      <c r="EW25" s="580"/>
      <c r="EX25" s="580"/>
      <c r="EY25" s="580"/>
      <c r="EZ25" s="580"/>
      <c r="FA25" s="580"/>
      <c r="FB25" s="580"/>
      <c r="FC25" s="580"/>
      <c r="FD25" s="580"/>
      <c r="FE25" s="580"/>
      <c r="FF25" s="580"/>
      <c r="FG25" s="580"/>
      <c r="FH25" s="580"/>
      <c r="FI25" s="580"/>
      <c r="FJ25" s="580"/>
      <c r="FK25" s="580"/>
      <c r="FL25" s="580"/>
      <c r="FM25" s="580"/>
      <c r="FN25" s="580"/>
      <c r="FO25" s="580"/>
      <c r="FP25" s="580"/>
      <c r="FQ25" s="580"/>
      <c r="FR25" s="580"/>
      <c r="FS25" s="580"/>
      <c r="FT25" s="580"/>
      <c r="FU25" s="580"/>
      <c r="FV25" s="580"/>
      <c r="FW25" s="580"/>
      <c r="FX25" s="580"/>
      <c r="FY25" s="580"/>
      <c r="FZ25" s="580"/>
      <c r="GA25" s="580"/>
      <c r="GB25" s="580"/>
      <c r="GC25" s="580"/>
      <c r="GD25" s="580"/>
      <c r="GE25" s="580"/>
      <c r="GF25" s="580"/>
      <c r="GG25" s="580"/>
      <c r="GH25" s="580"/>
      <c r="GI25" s="580"/>
      <c r="GJ25" s="580"/>
      <c r="GK25" s="580"/>
      <c r="GL25" s="580"/>
      <c r="GM25" s="580"/>
      <c r="GN25" s="580"/>
      <c r="GO25" s="580"/>
      <c r="GP25" s="580"/>
      <c r="GQ25" s="580"/>
      <c r="GR25" s="580"/>
      <c r="GS25" s="580"/>
      <c r="GT25" s="580"/>
      <c r="GU25" s="580"/>
      <c r="GV25" s="580"/>
      <c r="GW25" s="580"/>
      <c r="GX25" s="580"/>
      <c r="GY25" s="580"/>
      <c r="GZ25" s="580"/>
      <c r="HA25" s="580"/>
      <c r="HB25" s="580"/>
      <c r="HC25" s="580"/>
      <c r="HD25" s="580"/>
      <c r="HE25" s="580"/>
      <c r="HF25" s="580"/>
      <c r="HG25" s="580"/>
      <c r="HH25" s="580"/>
      <c r="HI25" s="580"/>
      <c r="HJ25" s="580"/>
      <c r="HK25" s="580"/>
      <c r="HL25" s="580"/>
      <c r="HM25" s="580"/>
      <c r="HN25" s="580"/>
      <c r="HO25" s="580"/>
      <c r="HP25" s="580"/>
      <c r="HQ25" s="580"/>
      <c r="HR25" s="580"/>
      <c r="HS25" s="580"/>
      <c r="HT25" s="580"/>
      <c r="HU25" s="580"/>
      <c r="HV25" s="580"/>
      <c r="HW25" s="580"/>
      <c r="HX25" s="580"/>
      <c r="HY25" s="580"/>
      <c r="HZ25" s="580"/>
      <c r="IA25" s="580"/>
      <c r="IB25" s="580"/>
      <c r="IC25" s="580"/>
      <c r="ID25" s="580"/>
      <c r="IE25" s="580"/>
      <c r="IF25" s="580"/>
      <c r="IG25" s="580"/>
      <c r="IH25" s="580"/>
      <c r="II25" s="580"/>
      <c r="IJ25" s="580"/>
      <c r="IK25" s="580"/>
      <c r="IL25" s="580"/>
    </row>
    <row r="26" spans="1:246" ht="24" customHeight="1">
      <c r="A26" s="779">
        <v>2</v>
      </c>
      <c r="B26" s="1309"/>
      <c r="C26" s="1310"/>
      <c r="D26" s="1310"/>
      <c r="E26" s="1310"/>
      <c r="F26" s="1311"/>
      <c r="G26" s="1349"/>
      <c r="H26" s="1349"/>
      <c r="I26" s="1349"/>
      <c r="J26" s="1349"/>
      <c r="K26" s="1350"/>
      <c r="L26" s="1312"/>
      <c r="M26" s="1313"/>
      <c r="N26" s="217"/>
      <c r="O26" s="871"/>
      <c r="P26" s="1510"/>
      <c r="Q26" s="1511"/>
      <c r="R26" s="1511"/>
      <c r="S26" s="1512"/>
      <c r="T26" s="1403"/>
      <c r="U26" s="1404"/>
      <c r="V26" s="1404"/>
      <c r="W26" s="1404"/>
      <c r="X26" s="1404"/>
      <c r="Y26" s="1405"/>
      <c r="Z26" s="1312"/>
      <c r="AA26" s="1326"/>
      <c r="AB26" s="1313"/>
      <c r="AC26" s="1324"/>
      <c r="AD26" s="1325"/>
      <c r="AE26" s="940"/>
      <c r="AF26" s="916"/>
      <c r="AG26" s="876"/>
      <c r="AH26" s="940"/>
      <c r="AI26" s="916"/>
      <c r="AJ26" s="916"/>
      <c r="AK26" s="916"/>
      <c r="AL26" s="917"/>
      <c r="AM26" s="773"/>
      <c r="AN26" s="773"/>
      <c r="AO26" s="759"/>
      <c r="AP26" s="759"/>
      <c r="AQ26" s="759"/>
      <c r="AR26" s="759"/>
      <c r="AS26" s="759"/>
      <c r="AT26" s="759"/>
      <c r="AU26" s="759"/>
      <c r="AV26" s="759"/>
      <c r="AW26" s="759"/>
      <c r="AX26" s="759"/>
      <c r="AY26" s="759"/>
      <c r="AZ26" s="759"/>
      <c r="BA26" s="759"/>
      <c r="BB26" s="759"/>
      <c r="BE26" s="580"/>
      <c r="BF26" s="769"/>
      <c r="BG26" s="580"/>
      <c r="BI26" s="580"/>
      <c r="BJ26" s="580"/>
      <c r="BK26" s="580"/>
      <c r="BL26" s="580"/>
      <c r="BM26" s="771"/>
      <c r="BN26" s="771"/>
      <c r="BO26" s="771"/>
      <c r="BP26" s="771"/>
      <c r="BQ26" s="771"/>
      <c r="BR26" s="771"/>
      <c r="BS26" s="771"/>
      <c r="BT26" s="771"/>
      <c r="BU26" s="775"/>
      <c r="BV26" s="775"/>
      <c r="BW26" s="775"/>
      <c r="BX26" s="775"/>
      <c r="BY26" s="775"/>
      <c r="BZ26" s="775"/>
      <c r="CA26" s="775"/>
      <c r="CB26" s="775"/>
      <c r="CC26" s="775"/>
      <c r="CD26" s="775"/>
      <c r="CE26" s="775"/>
      <c r="CF26" s="775"/>
      <c r="CG26" s="775"/>
      <c r="CH26" s="775"/>
      <c r="CI26" s="775"/>
      <c r="CJ26" s="775"/>
      <c r="CK26" s="941"/>
      <c r="CL26" s="941"/>
      <c r="CM26" s="941"/>
      <c r="CN26" s="775"/>
      <c r="CO26" s="775"/>
      <c r="CP26" s="775"/>
      <c r="CQ26" s="775"/>
      <c r="CR26" s="775"/>
      <c r="CS26" s="775"/>
      <c r="CT26" s="771"/>
      <c r="CU26" s="941"/>
      <c r="CV26" s="941"/>
      <c r="CW26" s="941"/>
      <c r="CX26" s="941"/>
      <c r="CY26" s="941"/>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c r="HD26" s="580"/>
      <c r="HE26" s="580"/>
      <c r="HF26" s="580"/>
      <c r="HG26" s="580"/>
      <c r="HH26" s="580"/>
      <c r="HI26" s="580"/>
      <c r="HJ26" s="580"/>
      <c r="HK26" s="580"/>
      <c r="HL26" s="580"/>
      <c r="HM26" s="580"/>
      <c r="HN26" s="580"/>
      <c r="HO26" s="580"/>
      <c r="HP26" s="580"/>
      <c r="HQ26" s="580"/>
      <c r="HR26" s="580"/>
      <c r="HS26" s="580"/>
      <c r="HT26" s="580"/>
      <c r="HU26" s="580"/>
      <c r="HV26" s="580"/>
      <c r="HW26" s="580"/>
      <c r="HX26" s="580"/>
      <c r="HY26" s="580"/>
      <c r="HZ26" s="580"/>
      <c r="IA26" s="580"/>
      <c r="IB26" s="580"/>
      <c r="IC26" s="580"/>
      <c r="ID26" s="580"/>
      <c r="IE26" s="580"/>
      <c r="IF26" s="580"/>
      <c r="IG26" s="580"/>
      <c r="IH26" s="580"/>
      <c r="II26" s="580"/>
      <c r="IJ26" s="580"/>
      <c r="IK26" s="580"/>
      <c r="IL26" s="580"/>
    </row>
    <row r="27" spans="1:246" s="17" customFormat="1" ht="24" customHeight="1">
      <c r="A27" s="779">
        <v>3</v>
      </c>
      <c r="B27" s="1309"/>
      <c r="C27" s="1310"/>
      <c r="D27" s="1310"/>
      <c r="E27" s="1310"/>
      <c r="F27" s="1311"/>
      <c r="G27" s="1349"/>
      <c r="H27" s="1349"/>
      <c r="I27" s="1349"/>
      <c r="J27" s="1349"/>
      <c r="K27" s="1350"/>
      <c r="L27" s="1312"/>
      <c r="M27" s="1313"/>
      <c r="N27" s="217"/>
      <c r="O27" s="871"/>
      <c r="P27" s="1510"/>
      <c r="Q27" s="1511"/>
      <c r="R27" s="1511"/>
      <c r="S27" s="1512"/>
      <c r="T27" s="1403"/>
      <c r="U27" s="1404"/>
      <c r="V27" s="1404"/>
      <c r="W27" s="1404"/>
      <c r="X27" s="1404"/>
      <c r="Y27" s="1405"/>
      <c r="Z27" s="1312"/>
      <c r="AA27" s="1326"/>
      <c r="AB27" s="1313"/>
      <c r="AC27" s="1324"/>
      <c r="AD27" s="1325"/>
      <c r="AE27" s="940"/>
      <c r="AF27" s="916"/>
      <c r="AG27" s="876"/>
      <c r="AH27" s="940"/>
      <c r="AI27" s="916"/>
      <c r="AJ27" s="916"/>
      <c r="AK27" s="916"/>
      <c r="AL27" s="917"/>
      <c r="AM27" s="14"/>
      <c r="AN27" s="14"/>
      <c r="AO27" s="14"/>
      <c r="AP27" s="14"/>
      <c r="AQ27" s="14"/>
      <c r="AR27" s="14"/>
      <c r="AS27" s="14"/>
      <c r="AT27" s="14"/>
      <c r="AU27" s="14"/>
      <c r="AV27" s="14"/>
      <c r="AW27" s="14"/>
      <c r="AX27" s="14"/>
      <c r="AY27" s="14"/>
      <c r="AZ27" s="14"/>
      <c r="BA27" s="14"/>
      <c r="BB27" s="14"/>
      <c r="BC27" s="14"/>
      <c r="BD27" s="14"/>
      <c r="BE27" s="15"/>
      <c r="BF27" s="15"/>
      <c r="BG27" s="15"/>
      <c r="BH27" s="15"/>
      <c r="BI27" s="15"/>
      <c r="BJ27" s="15"/>
      <c r="BK27" s="15"/>
      <c r="BL27" s="15"/>
      <c r="BM27" s="15"/>
      <c r="BN27" s="15"/>
      <c r="BO27" s="15"/>
      <c r="BP27" s="15"/>
      <c r="BQ27" s="15"/>
      <c r="BR27" s="15"/>
      <c r="BS27" s="15"/>
      <c r="BT27" s="15"/>
      <c r="BU27" s="775"/>
      <c r="BV27" s="775"/>
      <c r="BW27" s="775"/>
      <c r="BX27" s="775"/>
      <c r="BY27" s="775"/>
      <c r="BZ27" s="775"/>
      <c r="CA27" s="775"/>
      <c r="CB27" s="775"/>
      <c r="CC27" s="775"/>
      <c r="CD27" s="15"/>
      <c r="CE27" s="15"/>
      <c r="CF27" s="15"/>
      <c r="CG27" s="15"/>
      <c r="CH27" s="15"/>
      <c r="CI27" s="15"/>
      <c r="CJ27" s="15"/>
      <c r="CK27" s="15"/>
      <c r="CL27" s="15"/>
      <c r="CM27" s="15"/>
      <c r="CN27" s="15"/>
      <c r="CO27" s="15"/>
      <c r="CP27" s="15"/>
      <c r="CQ27" s="15"/>
      <c r="CR27" s="15"/>
      <c r="CS27" s="15"/>
      <c r="CT27" s="15"/>
      <c r="CU27" s="941"/>
      <c r="CV27" s="941"/>
      <c r="CW27" s="941"/>
      <c r="CX27" s="941"/>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row>
    <row r="28" spans="1:246" ht="24" customHeight="1">
      <c r="A28" s="779">
        <v>4</v>
      </c>
      <c r="B28" s="1309"/>
      <c r="C28" s="1310"/>
      <c r="D28" s="1310"/>
      <c r="E28" s="1310"/>
      <c r="F28" s="1311"/>
      <c r="G28" s="1349"/>
      <c r="H28" s="1349"/>
      <c r="I28" s="1349"/>
      <c r="J28" s="1349"/>
      <c r="K28" s="1350"/>
      <c r="L28" s="1312"/>
      <c r="M28" s="1313"/>
      <c r="N28" s="217"/>
      <c r="O28" s="871"/>
      <c r="P28" s="1510"/>
      <c r="Q28" s="1511"/>
      <c r="R28" s="1511"/>
      <c r="S28" s="1512"/>
      <c r="T28" s="1386"/>
      <c r="U28" s="1387"/>
      <c r="V28" s="1387"/>
      <c r="W28" s="1387"/>
      <c r="X28" s="1387"/>
      <c r="Y28" s="1388"/>
      <c r="Z28" s="1312"/>
      <c r="AA28" s="1326"/>
      <c r="AB28" s="1313"/>
      <c r="AC28" s="1324"/>
      <c r="AD28" s="1325"/>
      <c r="AE28" s="940"/>
      <c r="AF28" s="916"/>
      <c r="AG28" s="876"/>
      <c r="AH28" s="940"/>
      <c r="AI28" s="916"/>
      <c r="AJ28" s="916"/>
      <c r="AK28" s="916"/>
      <c r="AL28" s="917"/>
      <c r="AM28" s="773"/>
      <c r="AN28" s="773"/>
      <c r="AO28" s="768"/>
      <c r="AP28" s="768"/>
      <c r="AQ28" s="768"/>
      <c r="AR28" s="768"/>
      <c r="AS28" s="768"/>
      <c r="AT28" s="768"/>
      <c r="AU28" s="768"/>
      <c r="AV28" s="768"/>
      <c r="AW28" s="768"/>
      <c r="AX28" s="768"/>
      <c r="AY28" s="768"/>
      <c r="AZ28" s="768"/>
      <c r="BA28" s="768"/>
      <c r="BB28" s="768"/>
      <c r="BC28" s="42"/>
      <c r="BD28" s="127"/>
      <c r="BE28" s="246"/>
      <c r="BF28" s="603"/>
      <c r="BG28" s="246"/>
      <c r="BH28" s="588"/>
      <c r="BI28" s="246"/>
      <c r="BJ28" s="246"/>
      <c r="BK28" s="246"/>
      <c r="BL28" s="246"/>
      <c r="BM28" s="941"/>
      <c r="BN28" s="941"/>
      <c r="BO28" s="941"/>
      <c r="BP28" s="941"/>
      <c r="BQ28" s="941"/>
      <c r="BR28" s="941"/>
      <c r="BS28" s="941"/>
      <c r="BT28" s="771"/>
      <c r="BU28" s="775"/>
      <c r="BV28" s="775"/>
      <c r="BW28" s="775"/>
      <c r="BX28" s="775"/>
      <c r="BY28" s="775"/>
      <c r="BZ28" s="775"/>
      <c r="CA28" s="775"/>
      <c r="CB28" s="775"/>
      <c r="CC28" s="580"/>
      <c r="CD28" s="580"/>
      <c r="CE28" s="580"/>
      <c r="CF28" s="580"/>
      <c r="CG28" s="580"/>
      <c r="CH28" s="580"/>
      <c r="CI28" s="580"/>
      <c r="CJ28" s="580"/>
      <c r="CK28" s="580"/>
      <c r="CL28" s="580"/>
      <c r="CM28" s="580"/>
      <c r="CN28" s="580"/>
      <c r="CO28" s="580"/>
      <c r="CP28" s="580"/>
      <c r="CQ28" s="580"/>
      <c r="CR28" s="580"/>
      <c r="CS28" s="580"/>
      <c r="CT28" s="771"/>
      <c r="CU28" s="941"/>
      <c r="CV28" s="941"/>
      <c r="CW28" s="941"/>
      <c r="CX28" s="941"/>
      <c r="CY28" s="941"/>
      <c r="CZ28" s="580"/>
      <c r="DA28" s="580"/>
      <c r="DB28" s="580"/>
      <c r="DC28" s="580"/>
      <c r="DD28" s="580"/>
      <c r="DE28" s="580"/>
      <c r="DF28" s="580"/>
      <c r="DG28" s="580"/>
      <c r="DH28" s="580"/>
      <c r="DI28" s="580"/>
      <c r="DJ28" s="580"/>
      <c r="DK28" s="580"/>
      <c r="DL28" s="580"/>
      <c r="DM28" s="580"/>
      <c r="DN28" s="580"/>
      <c r="DO28" s="580"/>
      <c r="DP28" s="580"/>
      <c r="DQ28" s="580"/>
      <c r="DR28" s="580"/>
      <c r="DS28" s="580"/>
      <c r="DT28" s="580"/>
      <c r="DU28" s="580"/>
      <c r="DV28" s="580"/>
      <c r="DW28" s="580"/>
      <c r="DX28" s="580"/>
      <c r="DY28" s="580"/>
      <c r="DZ28" s="580"/>
      <c r="EA28" s="580"/>
      <c r="EB28" s="580"/>
      <c r="EC28" s="580"/>
      <c r="ED28" s="580"/>
      <c r="EE28" s="580"/>
      <c r="EF28" s="580"/>
      <c r="EG28" s="580"/>
      <c r="EH28" s="580"/>
      <c r="EI28" s="580"/>
      <c r="EJ28" s="580"/>
      <c r="EK28" s="580"/>
      <c r="EL28" s="580"/>
      <c r="EM28" s="580"/>
      <c r="EN28" s="580"/>
      <c r="EO28" s="580"/>
      <c r="EP28" s="580"/>
      <c r="EQ28" s="580"/>
      <c r="ER28" s="580"/>
      <c r="ES28" s="580"/>
      <c r="ET28" s="580"/>
      <c r="EU28" s="580"/>
      <c r="EV28" s="580"/>
      <c r="EW28" s="580"/>
      <c r="EX28" s="580"/>
      <c r="EY28" s="580"/>
      <c r="EZ28" s="580"/>
      <c r="FA28" s="580"/>
      <c r="FB28" s="580"/>
      <c r="FC28" s="580"/>
      <c r="FD28" s="580"/>
      <c r="FE28" s="580"/>
      <c r="FF28" s="580"/>
      <c r="FG28" s="580"/>
      <c r="FH28" s="580"/>
      <c r="FI28" s="580"/>
      <c r="FJ28" s="580"/>
      <c r="FK28" s="580"/>
      <c r="FL28" s="580"/>
      <c r="FM28" s="580"/>
      <c r="FN28" s="580"/>
      <c r="FO28" s="580"/>
      <c r="FP28" s="580"/>
      <c r="FQ28" s="580"/>
      <c r="FR28" s="580"/>
      <c r="FS28" s="580"/>
      <c r="FT28" s="580"/>
      <c r="FU28" s="580"/>
      <c r="FV28" s="580"/>
      <c r="FW28" s="580"/>
      <c r="FX28" s="580"/>
      <c r="FY28" s="580"/>
      <c r="FZ28" s="580"/>
      <c r="GA28" s="580"/>
      <c r="GB28" s="580"/>
      <c r="GC28" s="580"/>
      <c r="GD28" s="580"/>
      <c r="GE28" s="580"/>
      <c r="GF28" s="580"/>
      <c r="GG28" s="580"/>
      <c r="GH28" s="580"/>
      <c r="GI28" s="580"/>
      <c r="GJ28" s="580"/>
      <c r="GK28" s="580"/>
      <c r="GL28" s="580"/>
      <c r="GM28" s="580"/>
      <c r="GN28" s="580"/>
      <c r="GO28" s="580"/>
      <c r="GP28" s="580"/>
      <c r="GQ28" s="580"/>
      <c r="GR28" s="580"/>
      <c r="GS28" s="580"/>
      <c r="GT28" s="580"/>
      <c r="GU28" s="580"/>
      <c r="GV28" s="580"/>
      <c r="GW28" s="580"/>
      <c r="GX28" s="580"/>
      <c r="GY28" s="580"/>
      <c r="GZ28" s="580"/>
      <c r="HA28" s="580"/>
      <c r="HB28" s="580"/>
      <c r="HC28" s="580"/>
      <c r="HD28" s="580"/>
      <c r="HE28" s="580"/>
      <c r="HF28" s="580"/>
      <c r="HG28" s="580"/>
      <c r="HH28" s="580"/>
      <c r="HI28" s="580"/>
      <c r="HJ28" s="580"/>
      <c r="HK28" s="580"/>
      <c r="HL28" s="580"/>
      <c r="HM28" s="580"/>
      <c r="HN28" s="580"/>
      <c r="HO28" s="580"/>
      <c r="HP28" s="580"/>
      <c r="HQ28" s="580"/>
      <c r="HR28" s="580"/>
      <c r="HS28" s="580"/>
      <c r="HT28" s="580"/>
      <c r="HU28" s="580"/>
      <c r="HV28" s="580"/>
      <c r="HW28" s="580"/>
      <c r="HX28" s="580"/>
      <c r="HY28" s="580"/>
      <c r="HZ28" s="580"/>
      <c r="IA28" s="580"/>
      <c r="IB28" s="580"/>
      <c r="IC28" s="580"/>
      <c r="ID28" s="580"/>
      <c r="IE28" s="580"/>
      <c r="IF28" s="580"/>
      <c r="IG28" s="580"/>
      <c r="IH28" s="580"/>
      <c r="II28" s="580"/>
      <c r="IJ28" s="580"/>
      <c r="IK28" s="580"/>
      <c r="IL28" s="580"/>
    </row>
    <row r="29" spans="1:246" ht="24" customHeight="1">
      <c r="A29" s="779">
        <v>5</v>
      </c>
      <c r="B29" s="1309"/>
      <c r="C29" s="1310"/>
      <c r="D29" s="1310"/>
      <c r="E29" s="1310"/>
      <c r="F29" s="1311"/>
      <c r="G29" s="1349"/>
      <c r="H29" s="1349"/>
      <c r="I29" s="1349"/>
      <c r="J29" s="1349"/>
      <c r="K29" s="1350"/>
      <c r="L29" s="1312"/>
      <c r="M29" s="1313"/>
      <c r="N29" s="217"/>
      <c r="O29" s="871"/>
      <c r="P29" s="1510"/>
      <c r="Q29" s="1511"/>
      <c r="R29" s="1511"/>
      <c r="S29" s="1512"/>
      <c r="T29" s="1386"/>
      <c r="U29" s="1387"/>
      <c r="V29" s="1387"/>
      <c r="W29" s="1387"/>
      <c r="X29" s="1387"/>
      <c r="Y29" s="1388"/>
      <c r="Z29" s="1312"/>
      <c r="AA29" s="1326"/>
      <c r="AB29" s="1313"/>
      <c r="AC29" s="1324"/>
      <c r="AD29" s="1325"/>
      <c r="AE29" s="940"/>
      <c r="AF29" s="916"/>
      <c r="AG29" s="876"/>
      <c r="AH29" s="940"/>
      <c r="AI29" s="916"/>
      <c r="AJ29" s="916"/>
      <c r="AK29" s="916"/>
      <c r="AL29" s="917"/>
      <c r="AM29" s="773"/>
      <c r="AN29" s="773"/>
      <c r="AO29" s="768"/>
      <c r="AP29" s="768"/>
      <c r="AQ29" s="768"/>
      <c r="AR29" s="768"/>
      <c r="AS29" s="768"/>
      <c r="AT29" s="768"/>
      <c r="AU29" s="768"/>
      <c r="AV29" s="768"/>
      <c r="AW29" s="768"/>
      <c r="AX29" s="768"/>
      <c r="AY29" s="768"/>
      <c r="AZ29" s="768"/>
      <c r="BA29" s="768"/>
      <c r="BB29" s="768"/>
      <c r="BC29" s="42"/>
      <c r="BD29" s="127"/>
      <c r="BE29" s="246"/>
      <c r="BF29" s="603"/>
      <c r="BG29" s="246"/>
      <c r="BH29" s="588"/>
      <c r="BI29" s="246"/>
      <c r="BJ29" s="246"/>
      <c r="BK29" s="246"/>
      <c r="BL29" s="246"/>
      <c r="BM29" s="941"/>
      <c r="BN29" s="941"/>
      <c r="BO29" s="941"/>
      <c r="BP29" s="941"/>
      <c r="BQ29" s="941"/>
      <c r="BR29" s="941"/>
      <c r="BS29" s="941"/>
      <c r="BT29" s="771"/>
      <c r="BU29" s="775"/>
      <c r="BV29" s="775"/>
      <c r="BW29" s="775"/>
      <c r="BX29" s="775"/>
      <c r="BY29" s="775"/>
      <c r="BZ29" s="775"/>
      <c r="CA29" s="775"/>
      <c r="CB29" s="775"/>
      <c r="CC29" s="580"/>
      <c r="CD29" s="580"/>
      <c r="CE29" s="580"/>
      <c r="CF29" s="580"/>
      <c r="CG29" s="580"/>
      <c r="CH29" s="580"/>
      <c r="CI29" s="580"/>
      <c r="CJ29" s="580"/>
      <c r="CK29" s="580"/>
      <c r="CL29" s="580"/>
      <c r="CM29" s="941"/>
      <c r="CN29" s="775"/>
      <c r="CO29" s="775"/>
      <c r="CP29" s="775"/>
      <c r="CQ29" s="775"/>
      <c r="CR29" s="775"/>
      <c r="CS29" s="775"/>
      <c r="CT29" s="771"/>
      <c r="CU29" s="941"/>
      <c r="CV29" s="941"/>
      <c r="CW29" s="941"/>
      <c r="CX29" s="941"/>
      <c r="CY29" s="941"/>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c r="HD29" s="580"/>
      <c r="HE29" s="580"/>
      <c r="HF29" s="580"/>
      <c r="HG29" s="580"/>
      <c r="HH29" s="580"/>
      <c r="HI29" s="580"/>
      <c r="HJ29" s="580"/>
      <c r="HK29" s="580"/>
      <c r="HL29" s="580"/>
      <c r="HM29" s="580"/>
      <c r="HN29" s="580"/>
      <c r="HO29" s="580"/>
      <c r="HP29" s="580"/>
      <c r="HQ29" s="580"/>
      <c r="HR29" s="580"/>
      <c r="HS29" s="580"/>
      <c r="HT29" s="580"/>
      <c r="HU29" s="580"/>
      <c r="HV29" s="580"/>
      <c r="HW29" s="580"/>
      <c r="HX29" s="580"/>
      <c r="HY29" s="580"/>
      <c r="HZ29" s="580"/>
      <c r="IA29" s="580"/>
      <c r="IB29" s="580"/>
      <c r="IC29" s="580"/>
      <c r="ID29" s="580"/>
      <c r="IE29" s="580"/>
      <c r="IF29" s="580"/>
      <c r="IG29" s="580"/>
      <c r="IH29" s="580"/>
      <c r="II29" s="580"/>
      <c r="IJ29" s="580"/>
      <c r="IK29" s="580"/>
      <c r="IL29" s="580"/>
    </row>
    <row r="30" spans="1:246" ht="24" customHeight="1">
      <c r="A30" s="779">
        <v>6</v>
      </c>
      <c r="B30" s="1309"/>
      <c r="C30" s="1310"/>
      <c r="D30" s="1310"/>
      <c r="E30" s="1310"/>
      <c r="F30" s="1311"/>
      <c r="G30" s="1349"/>
      <c r="H30" s="1349"/>
      <c r="I30" s="1349"/>
      <c r="J30" s="1349"/>
      <c r="K30" s="1350"/>
      <c r="L30" s="1312"/>
      <c r="M30" s="1313"/>
      <c r="N30" s="217"/>
      <c r="O30" s="871"/>
      <c r="P30" s="1510"/>
      <c r="Q30" s="1511"/>
      <c r="R30" s="1511"/>
      <c r="S30" s="1512"/>
      <c r="T30" s="1386"/>
      <c r="U30" s="1387"/>
      <c r="V30" s="1387"/>
      <c r="W30" s="1387"/>
      <c r="X30" s="1387"/>
      <c r="Y30" s="1388"/>
      <c r="Z30" s="1312"/>
      <c r="AA30" s="1326"/>
      <c r="AB30" s="1313"/>
      <c r="AC30" s="923"/>
      <c r="AD30" s="924"/>
      <c r="AE30" s="940"/>
      <c r="AF30" s="916"/>
      <c r="AG30" s="876"/>
      <c r="AH30" s="940"/>
      <c r="AI30" s="916"/>
      <c r="AJ30" s="916"/>
      <c r="AK30" s="916"/>
      <c r="AL30" s="917"/>
      <c r="AM30" s="773"/>
      <c r="AN30" s="773"/>
      <c r="AO30" s="759"/>
      <c r="AP30" s="759"/>
      <c r="AQ30" s="759"/>
      <c r="AR30" s="759"/>
      <c r="AS30" s="759"/>
      <c r="AT30" s="759"/>
      <c r="AU30" s="759"/>
      <c r="AV30" s="759"/>
      <c r="AW30" s="759"/>
      <c r="AX30" s="759"/>
      <c r="AY30" s="759"/>
      <c r="AZ30" s="759"/>
      <c r="BA30" s="759"/>
      <c r="BB30" s="759"/>
      <c r="BE30" s="580"/>
      <c r="BF30" s="769"/>
      <c r="BG30" s="580"/>
      <c r="BI30" s="580"/>
      <c r="BJ30" s="580"/>
      <c r="BK30" s="580"/>
      <c r="BL30" s="580"/>
      <c r="BM30" s="771"/>
      <c r="BN30" s="771"/>
      <c r="BO30" s="771"/>
      <c r="BP30" s="771"/>
      <c r="BQ30" s="771"/>
      <c r="BR30" s="771"/>
      <c r="BS30" s="771"/>
      <c r="BT30" s="771"/>
      <c r="BU30" s="775"/>
      <c r="BV30" s="775"/>
      <c r="BW30" s="775"/>
      <c r="BX30" s="775"/>
      <c r="BY30" s="775"/>
      <c r="BZ30" s="775"/>
      <c r="CA30" s="775"/>
      <c r="CB30" s="775"/>
      <c r="CC30" s="580"/>
      <c r="CD30" s="580"/>
      <c r="CE30" s="580"/>
      <c r="CF30" s="580"/>
      <c r="CG30" s="580"/>
      <c r="CH30" s="580"/>
      <c r="CI30" s="580"/>
      <c r="CJ30" s="580"/>
      <c r="CK30" s="580"/>
      <c r="CL30" s="580"/>
      <c r="CM30" s="941"/>
      <c r="CN30" s="775"/>
      <c r="CO30" s="775"/>
      <c r="CP30" s="775"/>
      <c r="CQ30" s="775"/>
      <c r="CR30" s="775"/>
      <c r="CS30" s="775"/>
      <c r="CT30" s="771"/>
      <c r="CU30" s="941"/>
      <c r="CV30" s="941"/>
      <c r="CW30" s="941"/>
      <c r="CX30" s="941"/>
      <c r="CY30" s="941"/>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row>
    <row r="31" spans="1:246" ht="24" customHeight="1">
      <c r="A31" s="779">
        <v>7</v>
      </c>
      <c r="B31" s="1309"/>
      <c r="C31" s="1310"/>
      <c r="D31" s="1310"/>
      <c r="E31" s="1310"/>
      <c r="F31" s="1311"/>
      <c r="G31" s="1349"/>
      <c r="H31" s="1349"/>
      <c r="I31" s="1349"/>
      <c r="J31" s="1349"/>
      <c r="K31" s="1350"/>
      <c r="L31" s="1312"/>
      <c r="M31" s="1313"/>
      <c r="N31" s="217"/>
      <c r="O31" s="871"/>
      <c r="P31" s="1510"/>
      <c r="Q31" s="1511"/>
      <c r="R31" s="1511"/>
      <c r="S31" s="1512"/>
      <c r="T31" s="1386"/>
      <c r="U31" s="1387"/>
      <c r="V31" s="1387"/>
      <c r="W31" s="1387"/>
      <c r="X31" s="1387"/>
      <c r="Y31" s="1388"/>
      <c r="Z31" s="1312"/>
      <c r="AA31" s="1326"/>
      <c r="AB31" s="1313"/>
      <c r="AC31" s="1324"/>
      <c r="AD31" s="1325"/>
      <c r="AE31" s="940"/>
      <c r="AF31" s="916"/>
      <c r="AG31" s="876"/>
      <c r="AH31" s="940"/>
      <c r="AI31" s="916"/>
      <c r="AJ31" s="916"/>
      <c r="AK31" s="916"/>
      <c r="AL31" s="917"/>
      <c r="AM31" s="773"/>
      <c r="AN31" s="773"/>
      <c r="AO31" s="759"/>
      <c r="AP31" s="759"/>
      <c r="AQ31" s="759"/>
      <c r="AR31" s="759"/>
      <c r="AS31" s="759"/>
      <c r="AT31" s="759"/>
      <c r="AU31" s="759"/>
      <c r="AV31" s="759"/>
      <c r="AW31" s="759"/>
      <c r="AX31" s="759"/>
      <c r="AY31" s="759"/>
      <c r="AZ31" s="759"/>
      <c r="BA31" s="759"/>
      <c r="BB31" s="759"/>
      <c r="BE31" s="580"/>
      <c r="BF31" s="769"/>
      <c r="BG31" s="580"/>
      <c r="BI31" s="580"/>
      <c r="BJ31" s="580"/>
      <c r="BK31" s="580"/>
      <c r="BL31" s="580"/>
      <c r="BM31" s="771"/>
      <c r="BN31" s="771"/>
      <c r="BO31" s="771"/>
      <c r="BP31" s="771"/>
      <c r="BQ31" s="771"/>
      <c r="BR31" s="771"/>
      <c r="BS31" s="771"/>
      <c r="BT31" s="771"/>
      <c r="BU31" s="780"/>
      <c r="BV31" s="780"/>
      <c r="BW31" s="780"/>
      <c r="BX31" s="780"/>
      <c r="BY31" s="780"/>
      <c r="BZ31" s="780"/>
      <c r="CA31" s="775"/>
      <c r="CB31" s="775"/>
      <c r="CC31" s="580"/>
      <c r="CD31" s="580"/>
      <c r="CE31" s="580"/>
      <c r="CF31" s="580"/>
      <c r="CG31" s="580"/>
      <c r="CH31" s="580"/>
      <c r="CI31" s="580"/>
      <c r="CJ31" s="580"/>
      <c r="CK31" s="580"/>
      <c r="CL31" s="580"/>
      <c r="CM31" s="941"/>
      <c r="CN31" s="775"/>
      <c r="CO31" s="775"/>
      <c r="CP31" s="775"/>
      <c r="CQ31" s="775"/>
      <c r="CR31" s="775"/>
      <c r="CS31" s="775"/>
      <c r="CT31" s="771"/>
      <c r="CU31" s="941"/>
      <c r="CV31" s="941"/>
      <c r="CW31" s="941"/>
      <c r="CX31" s="941"/>
      <c r="CY31" s="941"/>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row>
    <row r="32" spans="1:246" ht="24" customHeight="1">
      <c r="A32" s="779">
        <v>8</v>
      </c>
      <c r="B32" s="1309"/>
      <c r="C32" s="1310"/>
      <c r="D32" s="1310"/>
      <c r="E32" s="1310"/>
      <c r="F32" s="1311"/>
      <c r="G32" s="1349"/>
      <c r="H32" s="1349"/>
      <c r="I32" s="1349"/>
      <c r="J32" s="1349"/>
      <c r="K32" s="1350"/>
      <c r="L32" s="1312"/>
      <c r="M32" s="1313"/>
      <c r="N32" s="217"/>
      <c r="O32" s="871"/>
      <c r="P32" s="1510"/>
      <c r="Q32" s="1511"/>
      <c r="R32" s="1511"/>
      <c r="S32" s="1512"/>
      <c r="T32" s="1386"/>
      <c r="U32" s="1387"/>
      <c r="V32" s="1387"/>
      <c r="W32" s="1387"/>
      <c r="X32" s="1387"/>
      <c r="Y32" s="1388"/>
      <c r="Z32" s="1312"/>
      <c r="AA32" s="1326"/>
      <c r="AB32" s="1313"/>
      <c r="AC32" s="1324"/>
      <c r="AD32" s="1325"/>
      <c r="AE32" s="940"/>
      <c r="AF32" s="916"/>
      <c r="AG32" s="876"/>
      <c r="AH32" s="940"/>
      <c r="AI32" s="916"/>
      <c r="AJ32" s="916"/>
      <c r="AK32" s="916"/>
      <c r="AL32" s="917"/>
      <c r="AM32" s="773"/>
      <c r="AN32" s="773"/>
      <c r="AO32" s="759"/>
      <c r="AP32" s="759"/>
      <c r="AQ32" s="759"/>
      <c r="AR32" s="759"/>
      <c r="AS32" s="759"/>
      <c r="AT32" s="759"/>
      <c r="AU32" s="759"/>
      <c r="AV32" s="759"/>
      <c r="AW32" s="759"/>
      <c r="AX32" s="759"/>
      <c r="AY32" s="759"/>
      <c r="AZ32" s="759"/>
      <c r="BA32" s="759"/>
      <c r="BB32" s="759"/>
      <c r="BE32" s="580"/>
      <c r="BF32" s="769"/>
      <c r="BG32" s="580"/>
      <c r="BI32" s="580"/>
      <c r="BJ32" s="580"/>
      <c r="BK32" s="580"/>
      <c r="BL32" s="580"/>
      <c r="BM32" s="771"/>
      <c r="BN32" s="771"/>
      <c r="BO32" s="771"/>
      <c r="BP32" s="771"/>
      <c r="BQ32" s="771"/>
      <c r="BR32" s="771"/>
      <c r="BS32" s="771"/>
      <c r="BT32" s="771"/>
      <c r="BU32" s="780"/>
      <c r="BV32" s="780"/>
      <c r="BW32" s="780"/>
      <c r="BX32" s="780"/>
      <c r="BY32" s="780"/>
      <c r="BZ32" s="780"/>
      <c r="CA32" s="775"/>
      <c r="CB32" s="775"/>
      <c r="CC32" s="580"/>
      <c r="CD32" s="580"/>
      <c r="CE32" s="580"/>
      <c r="CF32" s="580"/>
      <c r="CG32" s="580"/>
      <c r="CH32" s="580"/>
      <c r="CI32" s="580"/>
      <c r="CJ32" s="580"/>
      <c r="CK32" s="580"/>
      <c r="CL32" s="580"/>
      <c r="CM32" s="941"/>
      <c r="CN32" s="775"/>
      <c r="CO32" s="775"/>
      <c r="CP32" s="775"/>
      <c r="CQ32" s="775"/>
      <c r="CR32" s="775"/>
      <c r="CS32" s="775"/>
      <c r="CT32" s="771"/>
      <c r="CU32" s="941"/>
      <c r="CV32" s="941"/>
      <c r="CW32" s="941"/>
      <c r="CX32" s="941"/>
      <c r="CY32" s="941"/>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row>
    <row r="33" spans="1:103" ht="24" customHeight="1">
      <c r="A33" s="779">
        <v>9</v>
      </c>
      <c r="B33" s="1309"/>
      <c r="C33" s="1310"/>
      <c r="D33" s="1310"/>
      <c r="E33" s="1310"/>
      <c r="F33" s="1311"/>
      <c r="G33" s="1349"/>
      <c r="H33" s="1349"/>
      <c r="I33" s="1349"/>
      <c r="J33" s="1349"/>
      <c r="K33" s="1350"/>
      <c r="L33" s="1312"/>
      <c r="M33" s="1313"/>
      <c r="N33" s="217"/>
      <c r="O33" s="871"/>
      <c r="P33" s="1510"/>
      <c r="Q33" s="1511"/>
      <c r="R33" s="1511"/>
      <c r="S33" s="1512"/>
      <c r="T33" s="1386"/>
      <c r="U33" s="1387"/>
      <c r="V33" s="1387"/>
      <c r="W33" s="1387"/>
      <c r="X33" s="1387"/>
      <c r="Y33" s="1388"/>
      <c r="Z33" s="1312"/>
      <c r="AA33" s="1326"/>
      <c r="AB33" s="1313"/>
      <c r="AC33" s="1324"/>
      <c r="AD33" s="1325"/>
      <c r="AE33" s="940"/>
      <c r="AF33" s="916"/>
      <c r="AG33" s="876"/>
      <c r="AH33" s="940"/>
      <c r="AI33" s="916"/>
      <c r="AJ33" s="916"/>
      <c r="AK33" s="916"/>
      <c r="AL33" s="917"/>
      <c r="AM33" s="773"/>
      <c r="AN33" s="773"/>
      <c r="AO33" s="759"/>
      <c r="AP33" s="759"/>
      <c r="AQ33" s="759"/>
      <c r="AR33" s="759"/>
      <c r="AS33" s="759"/>
      <c r="AT33" s="759"/>
      <c r="AU33" s="759"/>
      <c r="AV33" s="759"/>
      <c r="AW33" s="759"/>
      <c r="AX33" s="759"/>
      <c r="AY33" s="759"/>
      <c r="AZ33" s="759"/>
      <c r="BA33" s="759"/>
      <c r="BB33" s="759"/>
      <c r="BE33" s="580"/>
      <c r="BF33" s="769"/>
      <c r="BG33" s="580"/>
      <c r="BI33" s="580"/>
      <c r="BJ33" s="580"/>
      <c r="BK33" s="580"/>
      <c r="BL33" s="580"/>
      <c r="BM33" s="771"/>
      <c r="BN33" s="771"/>
      <c r="BO33" s="771"/>
      <c r="BP33" s="771"/>
      <c r="BQ33" s="771"/>
      <c r="BR33" s="771"/>
      <c r="BS33" s="771"/>
      <c r="BT33" s="771"/>
      <c r="BU33" s="780"/>
      <c r="BV33" s="780"/>
      <c r="BW33" s="780"/>
      <c r="BX33" s="780"/>
      <c r="BY33" s="780"/>
      <c r="BZ33" s="780"/>
      <c r="CA33" s="775"/>
      <c r="CB33" s="775"/>
      <c r="CC33" s="580"/>
      <c r="CD33" s="580"/>
      <c r="CE33" s="580"/>
      <c r="CF33" s="580"/>
      <c r="CG33" s="580"/>
      <c r="CH33" s="580"/>
      <c r="CI33" s="580"/>
      <c r="CJ33" s="580"/>
      <c r="CK33" s="580"/>
      <c r="CL33" s="580"/>
      <c r="CM33" s="941"/>
      <c r="CN33" s="775"/>
      <c r="CO33" s="775"/>
      <c r="CP33" s="775"/>
      <c r="CQ33" s="775"/>
      <c r="CR33" s="775"/>
      <c r="CS33" s="775"/>
      <c r="CT33" s="771"/>
      <c r="CU33" s="941"/>
      <c r="CV33" s="941"/>
      <c r="CW33" s="941"/>
      <c r="CX33" s="941"/>
      <c r="CY33" s="941"/>
    </row>
    <row r="34" spans="1:103" ht="24" customHeight="1" thickBot="1">
      <c r="A34" s="781">
        <v>10</v>
      </c>
      <c r="B34" s="1309"/>
      <c r="C34" s="1310"/>
      <c r="D34" s="1310"/>
      <c r="E34" s="1310"/>
      <c r="F34" s="1311"/>
      <c r="G34" s="1731"/>
      <c r="H34" s="1731"/>
      <c r="I34" s="1731"/>
      <c r="J34" s="1731"/>
      <c r="K34" s="1732"/>
      <c r="L34" s="1357"/>
      <c r="M34" s="1359"/>
      <c r="N34" s="872"/>
      <c r="O34" s="873"/>
      <c r="P34" s="1708"/>
      <c r="Q34" s="1709"/>
      <c r="R34" s="1709"/>
      <c r="S34" s="1710"/>
      <c r="T34" s="1711"/>
      <c r="U34" s="1446"/>
      <c r="V34" s="1446"/>
      <c r="W34" s="1446"/>
      <c r="X34" s="1446"/>
      <c r="Y34" s="1712"/>
      <c r="Z34" s="1357"/>
      <c r="AA34" s="1358"/>
      <c r="AB34" s="1359"/>
      <c r="AC34" s="1608"/>
      <c r="AD34" s="1609"/>
      <c r="AE34" s="942"/>
      <c r="AF34" s="903"/>
      <c r="AG34" s="877"/>
      <c r="AH34" s="942"/>
      <c r="AI34" s="903"/>
      <c r="AJ34" s="903"/>
      <c r="AK34" s="903"/>
      <c r="AL34" s="904"/>
      <c r="AM34" s="773"/>
      <c r="AN34" s="773"/>
      <c r="AO34" s="759"/>
      <c r="AP34" s="759"/>
      <c r="AQ34" s="759"/>
      <c r="AR34" s="759"/>
      <c r="AS34" s="759"/>
      <c r="AT34" s="759"/>
      <c r="AU34" s="759"/>
      <c r="AV34" s="759"/>
      <c r="AW34" s="759"/>
      <c r="AX34" s="759"/>
      <c r="AY34" s="759"/>
      <c r="AZ34" s="759"/>
      <c r="BA34" s="759"/>
      <c r="BB34" s="759"/>
      <c r="BE34" s="580"/>
      <c r="BF34" s="769"/>
      <c r="BG34" s="580"/>
      <c r="BI34" s="580"/>
      <c r="BJ34" s="580"/>
      <c r="BK34" s="580"/>
      <c r="BL34" s="580"/>
      <c r="BM34" s="771"/>
      <c r="BN34" s="771"/>
      <c r="BO34" s="771"/>
      <c r="BP34" s="771"/>
      <c r="BQ34" s="771"/>
      <c r="BR34" s="771"/>
      <c r="BS34" s="771"/>
      <c r="BT34" s="771"/>
      <c r="BU34" s="780"/>
      <c r="BV34" s="780"/>
      <c r="BW34" s="780"/>
      <c r="BX34" s="780"/>
      <c r="BY34" s="780"/>
      <c r="BZ34" s="780"/>
      <c r="CA34" s="775"/>
      <c r="CB34" s="775"/>
      <c r="CC34" s="580"/>
      <c r="CD34" s="580"/>
      <c r="CE34" s="580"/>
      <c r="CF34" s="580"/>
      <c r="CG34" s="580"/>
      <c r="CH34" s="580"/>
      <c r="CI34" s="580"/>
      <c r="CJ34" s="580"/>
      <c r="CK34" s="580"/>
      <c r="CL34" s="580"/>
      <c r="CM34" s="941"/>
      <c r="CN34" s="775"/>
      <c r="CO34" s="775"/>
      <c r="CP34" s="775"/>
      <c r="CQ34" s="775"/>
      <c r="CR34" s="775"/>
      <c r="CS34" s="775"/>
      <c r="CT34" s="771"/>
      <c r="CU34" s="941"/>
      <c r="CV34" s="941"/>
      <c r="CW34" s="941"/>
      <c r="CX34" s="941"/>
      <c r="CY34" s="941"/>
    </row>
    <row r="35" spans="1:103" ht="24" customHeight="1">
      <c r="A35" s="1377" t="s">
        <v>245</v>
      </c>
      <c r="B35" s="1378"/>
      <c r="C35" s="1378"/>
      <c r="D35" s="1378"/>
      <c r="E35" s="1379"/>
      <c r="F35" s="1668" t="s">
        <v>246</v>
      </c>
      <c r="G35" s="1669"/>
      <c r="H35" s="1669"/>
      <c r="I35" s="1669"/>
      <c r="J35" s="1669"/>
      <c r="K35" s="1669"/>
      <c r="L35" s="1670"/>
      <c r="M35" s="1704">
        <f ca="1">IF(ISERROR(A38/F60),0,A38/F60)</f>
        <v>0</v>
      </c>
      <c r="N35" s="1705"/>
      <c r="O35" s="1360" t="str">
        <f ca="1">IF(M35&lt;=2.4,"Sin Hacinamiento",IF(M35&lt;=4.9,"Hacinamiento Medio","Hacinamiento crítico"))</f>
        <v>Sin Hacinamiento</v>
      </c>
      <c r="P35" s="1361"/>
      <c r="Q35" s="1362"/>
      <c r="R35" s="1362"/>
      <c r="S35" s="1362"/>
      <c r="T35" s="1363"/>
      <c r="U35" s="1598" t="s">
        <v>247</v>
      </c>
      <c r="V35" s="1599"/>
      <c r="W35" s="1599"/>
      <c r="X35" s="1599"/>
      <c r="Y35" s="1599"/>
      <c r="Z35" s="1599"/>
      <c r="AA35" s="1599"/>
      <c r="AB35" s="1599"/>
      <c r="AC35" s="1599"/>
      <c r="AD35" s="1599"/>
      <c r="AE35" s="1600"/>
      <c r="AF35" s="1600"/>
      <c r="AG35" s="1600"/>
      <c r="AH35" s="1600"/>
      <c r="AI35" s="1600"/>
      <c r="AJ35" s="1600"/>
      <c r="AK35" s="1600"/>
      <c r="AL35" s="1601"/>
      <c r="AM35" s="773"/>
      <c r="AN35" s="773"/>
      <c r="AO35" s="773"/>
      <c r="AP35" s="773"/>
      <c r="AQ35" s="773"/>
      <c r="AR35" s="773"/>
      <c r="AS35" s="773"/>
      <c r="AT35" s="773"/>
      <c r="AU35" s="759"/>
      <c r="AV35" s="759"/>
      <c r="AW35" s="759"/>
      <c r="AX35" s="759"/>
      <c r="AY35" s="760"/>
      <c r="AZ35" s="760"/>
      <c r="BA35" s="760"/>
      <c r="BB35" s="760"/>
      <c r="BC35" s="39"/>
      <c r="BD35" s="129"/>
      <c r="BE35" s="775"/>
      <c r="BF35" s="782"/>
      <c r="BG35" s="775"/>
      <c r="BH35" s="589"/>
      <c r="BI35" s="124"/>
      <c r="BJ35" s="124"/>
      <c r="BK35" s="124"/>
      <c r="BL35" s="941"/>
      <c r="BM35" s="771"/>
      <c r="BN35" s="771"/>
      <c r="BO35" s="771"/>
      <c r="BP35" s="771"/>
      <c r="BQ35" s="771"/>
      <c r="BR35" s="771"/>
      <c r="BS35" s="771"/>
      <c r="BT35" s="771"/>
      <c r="BU35" s="780"/>
      <c r="BV35" s="780"/>
      <c r="BW35" s="780"/>
      <c r="BX35" s="780"/>
      <c r="BY35" s="780"/>
      <c r="BZ35" s="780"/>
      <c r="CA35" s="775"/>
      <c r="CB35" s="775"/>
      <c r="CC35" s="580"/>
      <c r="CD35" s="580"/>
      <c r="CE35" s="580"/>
      <c r="CF35" s="580"/>
      <c r="CG35" s="580"/>
      <c r="CH35" s="580"/>
      <c r="CI35" s="580"/>
      <c r="CJ35" s="580"/>
      <c r="CK35" s="580"/>
      <c r="CL35" s="580"/>
      <c r="CM35" s="941"/>
      <c r="CN35" s="775"/>
      <c r="CO35" s="775"/>
      <c r="CP35" s="775"/>
      <c r="CQ35" s="775"/>
      <c r="CR35" s="775"/>
      <c r="CS35" s="775"/>
      <c r="CT35" s="771"/>
      <c r="CU35" s="941"/>
      <c r="CV35" s="941"/>
      <c r="CW35" s="941"/>
      <c r="CX35" s="941"/>
      <c r="CY35" s="941"/>
    </row>
    <row r="36" spans="1:103" ht="24" customHeight="1">
      <c r="A36" s="1380"/>
      <c r="B36" s="1381"/>
      <c r="C36" s="1381"/>
      <c r="D36" s="1381"/>
      <c r="E36" s="1382"/>
      <c r="F36" s="1374" t="s">
        <v>248</v>
      </c>
      <c r="G36" s="1375"/>
      <c r="H36" s="1375"/>
      <c r="I36" s="1375"/>
      <c r="J36" s="1375"/>
      <c r="K36" s="1375"/>
      <c r="L36" s="1375"/>
      <c r="M36" s="1375"/>
      <c r="N36" s="1375"/>
      <c r="O36" s="1375"/>
      <c r="P36" s="1375"/>
      <c r="Q36" s="1375"/>
      <c r="R36" s="1375"/>
      <c r="S36" s="1375"/>
      <c r="T36" s="1376"/>
      <c r="U36" s="27" t="s">
        <v>90</v>
      </c>
      <c r="V36" s="1322">
        <f>COUNTIF(Z25:AB34,"R1")</f>
        <v>0</v>
      </c>
      <c r="W36" s="1323"/>
      <c r="X36" s="28" t="s">
        <v>91</v>
      </c>
      <c r="Y36" s="1322">
        <f ca="1">COUNTIF(A25:AB34,"R2")</f>
        <v>0</v>
      </c>
      <c r="Z36" s="1323"/>
      <c r="AA36" s="28" t="s">
        <v>92</v>
      </c>
      <c r="AB36" s="1322">
        <f>COUNTIF(Z25:AB34,"R3")</f>
        <v>0</v>
      </c>
      <c r="AC36" s="1323"/>
      <c r="AD36" s="28" t="s">
        <v>93</v>
      </c>
      <c r="AE36" s="1322">
        <f>COUNTIF(AA8:AC17,"R4")</f>
        <v>0</v>
      </c>
      <c r="AF36" s="1323"/>
      <c r="AG36" s="1713" t="s">
        <v>249</v>
      </c>
      <c r="AH36" s="1714"/>
      <c r="AI36" s="1714"/>
      <c r="AJ36" s="1714"/>
      <c r="AK36" s="1322">
        <f>COUNTIF(Z25:AB34,"Otro Recinto")</f>
        <v>0</v>
      </c>
      <c r="AL36" s="1616"/>
      <c r="AM36" s="773"/>
      <c r="AN36" s="773"/>
      <c r="AO36" s="773"/>
      <c r="AP36" s="773"/>
      <c r="AQ36" s="773"/>
      <c r="AR36" s="773"/>
      <c r="AS36" s="773"/>
      <c r="AT36" s="773"/>
      <c r="AU36" s="759"/>
      <c r="AV36" s="759"/>
      <c r="AW36" s="759"/>
      <c r="AX36" s="759"/>
      <c r="AY36" s="760"/>
      <c r="AZ36" s="760"/>
      <c r="BA36" s="760"/>
      <c r="BB36" s="760"/>
      <c r="BC36" s="39"/>
      <c r="BD36" s="129"/>
      <c r="BE36" s="775"/>
      <c r="BF36" s="782"/>
      <c r="BG36" s="775"/>
      <c r="BH36" s="589"/>
      <c r="BI36" s="124"/>
      <c r="BJ36" s="124"/>
      <c r="BK36" s="124"/>
      <c r="BL36" s="941"/>
      <c r="BM36" s="771"/>
      <c r="BN36" s="771"/>
      <c r="BO36" s="771"/>
      <c r="BP36" s="771"/>
      <c r="BQ36" s="771"/>
      <c r="BR36" s="771"/>
      <c r="BS36" s="771"/>
      <c r="BT36" s="771"/>
      <c r="BU36" s="780"/>
      <c r="BV36" s="780"/>
      <c r="BW36" s="780"/>
      <c r="BX36" s="780"/>
      <c r="BY36" s="780"/>
      <c r="BZ36" s="780"/>
      <c r="CA36" s="775"/>
      <c r="CB36" s="775"/>
      <c r="CC36" s="580"/>
      <c r="CD36" s="580"/>
      <c r="CE36" s="580"/>
      <c r="CF36" s="580"/>
      <c r="CG36" s="580"/>
      <c r="CH36" s="580"/>
      <c r="CI36" s="580"/>
      <c r="CJ36" s="580"/>
      <c r="CK36" s="580"/>
      <c r="CL36" s="580"/>
      <c r="CM36" s="941"/>
      <c r="CN36" s="775"/>
      <c r="CO36" s="775"/>
      <c r="CP36" s="775"/>
      <c r="CQ36" s="775"/>
      <c r="CR36" s="775"/>
      <c r="CS36" s="775"/>
      <c r="CT36" s="771"/>
      <c r="CU36" s="941"/>
      <c r="CV36" s="941"/>
      <c r="CW36" s="941"/>
      <c r="CX36" s="941"/>
      <c r="CY36" s="941"/>
    </row>
    <row r="37" spans="1:103" ht="24" customHeight="1" thickBot="1">
      <c r="A37" s="1383"/>
      <c r="B37" s="1384"/>
      <c r="C37" s="1384"/>
      <c r="D37" s="1384"/>
      <c r="E37" s="1385"/>
      <c r="F37" s="1374" t="s">
        <v>250</v>
      </c>
      <c r="G37" s="1375"/>
      <c r="H37" s="1375"/>
      <c r="I37" s="1375"/>
      <c r="J37" s="1375"/>
      <c r="K37" s="1375"/>
      <c r="L37" s="1375"/>
      <c r="M37" s="1375"/>
      <c r="N37" s="1375"/>
      <c r="O37" s="1375"/>
      <c r="P37" s="1375"/>
      <c r="Q37" s="1375"/>
      <c r="R37" s="1375"/>
      <c r="S37" s="1375"/>
      <c r="T37" s="1376"/>
      <c r="U37" s="1657" t="s">
        <v>251</v>
      </c>
      <c r="V37" s="1658"/>
      <c r="W37" s="1658"/>
      <c r="X37" s="1658"/>
      <c r="Y37" s="1658"/>
      <c r="Z37" s="1658"/>
      <c r="AA37" s="1658"/>
      <c r="AB37" s="1658"/>
      <c r="AC37" s="1658"/>
      <c r="AD37" s="1658"/>
      <c r="AE37" s="1658"/>
      <c r="AF37" s="1658"/>
      <c r="AG37" s="1658"/>
      <c r="AH37" s="1658"/>
      <c r="AI37" s="1658"/>
      <c r="AJ37" s="1658"/>
      <c r="AK37" s="1658"/>
      <c r="AL37" s="1659"/>
      <c r="AM37" s="773"/>
      <c r="AN37" s="773"/>
      <c r="AO37" s="773"/>
      <c r="AP37" s="773"/>
      <c r="AQ37" s="773"/>
      <c r="AR37" s="773"/>
      <c r="AS37" s="773"/>
      <c r="AT37" s="773"/>
      <c r="AU37" s="759"/>
      <c r="AV37" s="759"/>
      <c r="AW37" s="759"/>
      <c r="AX37" s="759"/>
      <c r="AY37" s="760"/>
      <c r="AZ37" s="760"/>
      <c r="BA37" s="760"/>
      <c r="BB37" s="760"/>
      <c r="BC37" s="39"/>
      <c r="BD37" s="129"/>
      <c r="BE37" s="775"/>
      <c r="BF37" s="782"/>
      <c r="BG37" s="775"/>
      <c r="BH37" s="589"/>
      <c r="BI37" s="124"/>
      <c r="BJ37" s="124"/>
      <c r="BK37" s="124"/>
      <c r="BL37" s="941"/>
      <c r="BM37" s="771"/>
      <c r="BN37" s="771"/>
      <c r="BO37" s="771"/>
      <c r="BP37" s="771"/>
      <c r="BQ37" s="771"/>
      <c r="BR37" s="771"/>
      <c r="BS37" s="771"/>
      <c r="BT37" s="771"/>
      <c r="BU37" s="780"/>
      <c r="BV37" s="780"/>
      <c r="BW37" s="780"/>
      <c r="BX37" s="780"/>
      <c r="BY37" s="780"/>
      <c r="BZ37" s="780"/>
      <c r="CA37" s="775"/>
      <c r="CB37" s="775"/>
      <c r="CC37" s="580"/>
      <c r="CD37" s="580"/>
      <c r="CE37" s="580"/>
      <c r="CF37" s="580"/>
      <c r="CG37" s="580"/>
      <c r="CH37" s="580"/>
      <c r="CI37" s="580"/>
      <c r="CJ37" s="580"/>
      <c r="CK37" s="580"/>
      <c r="CL37" s="580"/>
      <c r="CM37" s="941"/>
      <c r="CN37" s="775"/>
      <c r="CO37" s="775"/>
      <c r="CP37" s="775"/>
      <c r="CQ37" s="775"/>
      <c r="CR37" s="775"/>
      <c r="CS37" s="775"/>
      <c r="CT37" s="771"/>
      <c r="CU37" s="941"/>
      <c r="CV37" s="941"/>
      <c r="CW37" s="941"/>
      <c r="CX37" s="941"/>
      <c r="CY37" s="941"/>
    </row>
    <row r="38" spans="1:103" ht="24" customHeight="1" thickBot="1">
      <c r="A38" s="1364">
        <f ca="1">COUNTIF(B25:F34,"*")</f>
        <v>0</v>
      </c>
      <c r="B38" s="1365"/>
      <c r="C38" s="1365"/>
      <c r="D38" s="1365"/>
      <c r="E38" s="1366"/>
      <c r="F38" s="1648" t="s">
        <v>252</v>
      </c>
      <c r="G38" s="1649"/>
      <c r="H38" s="1649"/>
      <c r="I38" s="1649"/>
      <c r="J38" s="1649"/>
      <c r="K38" s="1649"/>
      <c r="L38" s="1649"/>
      <c r="M38" s="1649"/>
      <c r="N38" s="1649"/>
      <c r="O38" s="1649"/>
      <c r="P38" s="1649"/>
      <c r="Q38" s="1649"/>
      <c r="R38" s="1649"/>
      <c r="S38" s="1649"/>
      <c r="T38" s="1650"/>
      <c r="U38" s="1660"/>
      <c r="V38" s="1661"/>
      <c r="W38" s="1661"/>
      <c r="X38" s="1661"/>
      <c r="Y38" s="1661"/>
      <c r="Z38" s="1661"/>
      <c r="AA38" s="1661"/>
      <c r="AB38" s="1661"/>
      <c r="AC38" s="1661"/>
      <c r="AD38" s="1661"/>
      <c r="AE38" s="1661"/>
      <c r="AF38" s="1661"/>
      <c r="AG38" s="1661"/>
      <c r="AH38" s="1661"/>
      <c r="AI38" s="1661"/>
      <c r="AJ38" s="1661"/>
      <c r="AK38" s="1661"/>
      <c r="AL38" s="1662"/>
      <c r="AM38" s="773"/>
      <c r="AN38" s="773"/>
      <c r="AO38" s="773"/>
      <c r="AP38" s="773"/>
      <c r="AQ38" s="773"/>
      <c r="AR38" s="773"/>
      <c r="AS38" s="773"/>
      <c r="AT38" s="773"/>
      <c r="AU38" s="759"/>
      <c r="AV38" s="759"/>
      <c r="AW38" s="759"/>
      <c r="AX38" s="759"/>
      <c r="AY38" s="760"/>
      <c r="AZ38" s="760"/>
      <c r="BA38" s="760"/>
      <c r="BB38" s="760"/>
      <c r="BC38" s="39"/>
      <c r="BD38" s="129"/>
      <c r="BE38" s="775"/>
      <c r="BF38" s="782"/>
      <c r="BG38" s="775"/>
      <c r="BH38" s="589"/>
      <c r="BI38" s="124"/>
      <c r="BJ38" s="124"/>
      <c r="BK38" s="124"/>
      <c r="BL38" s="941"/>
      <c r="BM38" s="771"/>
      <c r="BN38" s="771"/>
      <c r="BO38" s="771"/>
      <c r="BP38" s="771"/>
      <c r="BQ38" s="771"/>
      <c r="BR38" s="771"/>
      <c r="BS38" s="771"/>
      <c r="BT38" s="771"/>
      <c r="BU38" s="780"/>
      <c r="BV38" s="780"/>
      <c r="BW38" s="780"/>
      <c r="BX38" s="780"/>
      <c r="BY38" s="780"/>
      <c r="BZ38" s="780"/>
      <c r="CA38" s="775"/>
      <c r="CB38" s="775"/>
      <c r="CC38" s="580"/>
      <c r="CD38" s="580"/>
      <c r="CE38" s="580"/>
      <c r="CF38" s="580"/>
      <c r="CG38" s="580"/>
      <c r="CH38" s="580"/>
      <c r="CI38" s="580"/>
      <c r="CJ38" s="580"/>
      <c r="CK38" s="580"/>
      <c r="CL38" s="580"/>
      <c r="CM38" s="941"/>
      <c r="CN38" s="775"/>
      <c r="CO38" s="775"/>
      <c r="CP38" s="775"/>
      <c r="CQ38" s="775"/>
      <c r="CR38" s="775"/>
      <c r="CS38" s="775"/>
      <c r="CT38" s="771"/>
      <c r="CU38" s="941"/>
      <c r="CV38" s="941"/>
      <c r="CW38" s="941"/>
      <c r="CX38" s="941"/>
      <c r="CY38" s="941"/>
    </row>
    <row r="39" spans="1:103" ht="24" customHeight="1" thickBot="1">
      <c r="A39" s="1416" t="s">
        <v>253</v>
      </c>
      <c r="B39" s="1417"/>
      <c r="C39" s="1417"/>
      <c r="D39" s="1417"/>
      <c r="E39" s="1417"/>
      <c r="F39" s="1417"/>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9"/>
      <c r="AM39" s="760"/>
      <c r="AN39" s="760"/>
      <c r="AO39" s="760"/>
      <c r="AP39" s="760"/>
      <c r="AQ39" s="760"/>
      <c r="AR39" s="760"/>
      <c r="AS39" s="760"/>
      <c r="AT39" s="760"/>
      <c r="AU39" s="1"/>
      <c r="AV39" s="1"/>
      <c r="AW39" s="1"/>
      <c r="AX39" s="1"/>
      <c r="AY39" s="1"/>
      <c r="AZ39" s="1"/>
      <c r="BA39" s="1"/>
      <c r="BB39" s="1"/>
      <c r="BC39" s="23"/>
      <c r="BD39" s="130"/>
      <c r="BE39" s="23"/>
      <c r="BF39" s="614"/>
      <c r="BG39" s="23"/>
      <c r="BH39" s="129"/>
      <c r="BI39" s="23"/>
      <c r="BJ39" s="23"/>
      <c r="BK39" s="23"/>
      <c r="BL39" s="941"/>
      <c r="BM39" s="771"/>
      <c r="BN39" s="771"/>
      <c r="BO39" s="771"/>
      <c r="BP39" s="771"/>
      <c r="BQ39" s="771"/>
      <c r="BR39" s="771"/>
      <c r="BS39" s="771"/>
      <c r="BT39" s="771"/>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771"/>
      <c r="CU39" s="771"/>
      <c r="CV39" s="771"/>
      <c r="CW39" s="771"/>
      <c r="CX39" s="771"/>
      <c r="CY39" s="941"/>
    </row>
    <row r="40" spans="1:103" ht="24" customHeight="1">
      <c r="A40" s="1759" t="s">
        <v>254</v>
      </c>
      <c r="B40" s="1760"/>
      <c r="C40" s="1760"/>
      <c r="D40" s="1760"/>
      <c r="E40" s="1760"/>
      <c r="F40" s="1761"/>
      <c r="G40" s="1682" t="s">
        <v>255</v>
      </c>
      <c r="H40" s="1682"/>
      <c r="I40" s="1682"/>
      <c r="J40" s="1682"/>
      <c r="K40" s="1682"/>
      <c r="L40" s="1682"/>
      <c r="M40" s="1682"/>
      <c r="N40" s="1682"/>
      <c r="O40" s="1682"/>
      <c r="P40" s="1682"/>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3"/>
      <c r="AM40" s="760"/>
      <c r="AN40" s="760"/>
      <c r="AO40" s="760"/>
      <c r="AP40" s="760"/>
      <c r="AQ40" s="760"/>
      <c r="AR40" s="760"/>
      <c r="AS40" s="760"/>
      <c r="AT40" s="760"/>
      <c r="AU40" s="759"/>
      <c r="AV40" s="759"/>
      <c r="AW40" s="759"/>
      <c r="AX40" s="759"/>
      <c r="AY40" s="759"/>
      <c r="AZ40" s="759"/>
      <c r="BA40" s="759"/>
      <c r="BB40" s="759"/>
      <c r="BE40" s="580"/>
      <c r="BF40" s="769"/>
      <c r="BG40" s="580"/>
      <c r="BI40" s="580"/>
      <c r="BJ40" s="580"/>
      <c r="BK40" s="580"/>
      <c r="BL40" s="941"/>
      <c r="BM40" s="771"/>
      <c r="BN40" s="771"/>
      <c r="BO40" s="771"/>
      <c r="BP40" s="771"/>
      <c r="BQ40" s="771"/>
      <c r="BR40" s="771"/>
      <c r="BS40" s="771"/>
      <c r="BT40" s="771"/>
      <c r="BU40" s="580"/>
      <c r="BV40" s="580"/>
      <c r="BW40" s="941"/>
      <c r="BX40" s="941"/>
      <c r="BY40" s="941"/>
      <c r="BZ40" s="941"/>
      <c r="CA40" s="23"/>
      <c r="CB40" s="941"/>
      <c r="CC40" s="941"/>
      <c r="CD40" s="941"/>
      <c r="CE40" s="941"/>
      <c r="CF40" s="941"/>
      <c r="CG40" s="941"/>
      <c r="CH40" s="941"/>
      <c r="CI40" s="941"/>
      <c r="CJ40" s="941"/>
      <c r="CK40" s="941"/>
      <c r="CL40" s="941"/>
      <c r="CM40" s="941"/>
      <c r="CN40" s="941"/>
      <c r="CO40" s="941"/>
      <c r="CP40" s="941"/>
      <c r="CQ40" s="941"/>
      <c r="CR40" s="941"/>
      <c r="CS40" s="941"/>
      <c r="CT40" s="771"/>
      <c r="CU40" s="941"/>
      <c r="CV40" s="941"/>
      <c r="CW40" s="590"/>
      <c r="CX40" s="590"/>
      <c r="CY40" s="941"/>
    </row>
    <row r="41" spans="1:103" ht="24" customHeight="1">
      <c r="A41" s="1351" t="s">
        <v>95</v>
      </c>
      <c r="B41" s="1352"/>
      <c r="C41" s="1352"/>
      <c r="D41" s="1352"/>
      <c r="E41" s="1597"/>
      <c r="F41" s="917"/>
      <c r="G41" s="1684"/>
      <c r="H41" s="1684"/>
      <c r="I41" s="1684"/>
      <c r="J41" s="1684"/>
      <c r="K41" s="1684"/>
      <c r="L41" s="1684"/>
      <c r="M41" s="1684"/>
      <c r="N41" s="1684"/>
      <c r="O41" s="1684"/>
      <c r="P41" s="1684"/>
      <c r="Q41" s="1684"/>
      <c r="R41" s="1684"/>
      <c r="S41" s="1684"/>
      <c r="T41" s="1684"/>
      <c r="U41" s="1684"/>
      <c r="V41" s="1684"/>
      <c r="W41" s="1684"/>
      <c r="X41" s="1684"/>
      <c r="Y41" s="1684"/>
      <c r="Z41" s="1684"/>
      <c r="AA41" s="1684"/>
      <c r="AB41" s="1684"/>
      <c r="AC41" s="1684"/>
      <c r="AD41" s="1684"/>
      <c r="AE41" s="1684"/>
      <c r="AF41" s="1684"/>
      <c r="AG41" s="1684"/>
      <c r="AH41" s="1684"/>
      <c r="AI41" s="1684"/>
      <c r="AJ41" s="1684"/>
      <c r="AK41" s="1684"/>
      <c r="AL41" s="1685"/>
      <c r="AM41" s="760"/>
      <c r="AN41" s="760"/>
      <c r="AO41" s="760"/>
      <c r="AP41" s="760"/>
      <c r="AQ41" s="760"/>
      <c r="AR41" s="760"/>
      <c r="AS41" s="760"/>
      <c r="AT41" s="760"/>
      <c r="AU41" s="759"/>
      <c r="AV41" s="759"/>
      <c r="AW41" s="759"/>
      <c r="AX41" s="759"/>
      <c r="AY41" s="759"/>
      <c r="AZ41" s="759"/>
      <c r="BA41" s="759"/>
      <c r="BB41" s="759"/>
      <c r="BE41" s="580"/>
      <c r="BF41" s="769"/>
      <c r="BG41" s="580"/>
      <c r="BI41" s="580"/>
      <c r="BJ41" s="580"/>
      <c r="BK41" s="580"/>
      <c r="BL41" s="941"/>
      <c r="BM41" s="771"/>
      <c r="BN41" s="771"/>
      <c r="BO41" s="771"/>
      <c r="BP41" s="771"/>
      <c r="BQ41" s="771"/>
      <c r="BR41" s="771"/>
      <c r="BS41" s="771"/>
      <c r="BT41" s="771"/>
      <c r="BU41" s="580"/>
      <c r="BV41" s="580"/>
      <c r="BW41" s="941"/>
      <c r="BX41" s="941"/>
      <c r="BY41" s="941"/>
      <c r="BZ41" s="941"/>
      <c r="CA41" s="23"/>
      <c r="CB41" s="941"/>
      <c r="CC41" s="941"/>
      <c r="CD41" s="941"/>
      <c r="CE41" s="941"/>
      <c r="CF41" s="941"/>
      <c r="CG41" s="941"/>
      <c r="CH41" s="941"/>
      <c r="CI41" s="941"/>
      <c r="CJ41" s="941"/>
      <c r="CK41" s="941"/>
      <c r="CL41" s="941"/>
      <c r="CM41" s="941"/>
      <c r="CN41" s="941"/>
      <c r="CO41" s="941"/>
      <c r="CP41" s="941"/>
      <c r="CQ41" s="941"/>
      <c r="CR41" s="941"/>
      <c r="CS41" s="941"/>
      <c r="CT41" s="771"/>
      <c r="CU41" s="941"/>
      <c r="CV41" s="941"/>
      <c r="CW41" s="590"/>
      <c r="CX41" s="590"/>
      <c r="CY41" s="941"/>
    </row>
    <row r="42" spans="1:103" ht="24" customHeight="1">
      <c r="A42" s="1351" t="s">
        <v>96</v>
      </c>
      <c r="B42" s="1352"/>
      <c r="C42" s="1352"/>
      <c r="D42" s="1352"/>
      <c r="E42" s="1597"/>
      <c r="F42" s="917"/>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1684"/>
      <c r="AJ42" s="1684"/>
      <c r="AK42" s="1684"/>
      <c r="AL42" s="1685"/>
      <c r="AM42" s="760"/>
      <c r="AN42" s="760"/>
      <c r="AO42" s="760"/>
      <c r="AP42" s="760"/>
      <c r="AQ42" s="760"/>
      <c r="AR42" s="760"/>
      <c r="AS42" s="760"/>
      <c r="AT42" s="760"/>
      <c r="AU42" s="759"/>
      <c r="AV42" s="759"/>
      <c r="AW42" s="759"/>
      <c r="AX42" s="759"/>
      <c r="AY42" s="777"/>
      <c r="AZ42" s="777"/>
      <c r="BA42" s="777"/>
      <c r="BB42" s="777"/>
      <c r="BC42" s="43"/>
      <c r="BD42" s="131"/>
      <c r="BE42" s="23"/>
      <c r="BF42" s="614"/>
      <c r="BG42" s="23"/>
      <c r="BH42" s="136"/>
      <c r="BI42" s="941"/>
      <c r="BJ42" s="941"/>
      <c r="BK42" s="941"/>
      <c r="BL42" s="941"/>
      <c r="BM42" s="771"/>
      <c r="BN42" s="771"/>
      <c r="BO42" s="771"/>
      <c r="BP42" s="771"/>
      <c r="BQ42" s="771"/>
      <c r="BR42" s="771"/>
      <c r="BS42" s="771"/>
      <c r="BT42" s="771"/>
      <c r="BU42" s="941"/>
      <c r="BV42" s="941"/>
      <c r="BW42" s="941"/>
      <c r="BX42" s="941"/>
      <c r="BY42" s="941"/>
      <c r="BZ42" s="941"/>
      <c r="CA42" s="23"/>
      <c r="CB42" s="941"/>
      <c r="CC42" s="941"/>
      <c r="CD42" s="941"/>
      <c r="CE42" s="941"/>
      <c r="CF42" s="941"/>
      <c r="CG42" s="941"/>
      <c r="CH42" s="941"/>
      <c r="CI42" s="941"/>
      <c r="CJ42" s="941"/>
      <c r="CK42" s="941"/>
      <c r="CL42" s="941"/>
      <c r="CM42" s="941"/>
      <c r="CN42" s="941"/>
      <c r="CO42" s="941"/>
      <c r="CP42" s="941"/>
      <c r="CQ42" s="941"/>
      <c r="CR42" s="941"/>
      <c r="CS42" s="941"/>
      <c r="CT42" s="771"/>
      <c r="CU42" s="941"/>
      <c r="CV42" s="941"/>
      <c r="CW42" s="590"/>
      <c r="CX42" s="590"/>
      <c r="CY42" s="941"/>
    </row>
    <row r="43" spans="1:103" ht="24" customHeight="1">
      <c r="A43" s="1692" t="s">
        <v>256</v>
      </c>
      <c r="B43" s="1693"/>
      <c r="C43" s="1693"/>
      <c r="D43" s="1693"/>
      <c r="E43" s="1693"/>
      <c r="F43" s="1694"/>
      <c r="G43" s="1684"/>
      <c r="H43" s="1684"/>
      <c r="I43" s="1684"/>
      <c r="J43" s="1684"/>
      <c r="K43" s="1684"/>
      <c r="L43" s="1684"/>
      <c r="M43" s="1684"/>
      <c r="N43" s="1684"/>
      <c r="O43" s="1684"/>
      <c r="P43" s="1684"/>
      <c r="Q43" s="1684"/>
      <c r="R43" s="1684"/>
      <c r="S43" s="1684"/>
      <c r="T43" s="1684"/>
      <c r="U43" s="1684"/>
      <c r="V43" s="1684"/>
      <c r="W43" s="1684"/>
      <c r="X43" s="1684"/>
      <c r="Y43" s="1684"/>
      <c r="Z43" s="1684"/>
      <c r="AA43" s="1684"/>
      <c r="AB43" s="1684"/>
      <c r="AC43" s="1684"/>
      <c r="AD43" s="1684"/>
      <c r="AE43" s="1684"/>
      <c r="AF43" s="1684"/>
      <c r="AG43" s="1684"/>
      <c r="AH43" s="1684"/>
      <c r="AI43" s="1684"/>
      <c r="AJ43" s="1684"/>
      <c r="AK43" s="1684"/>
      <c r="AL43" s="1685"/>
      <c r="AM43" s="760"/>
      <c r="AN43" s="760"/>
      <c r="AO43" s="760"/>
      <c r="AP43" s="760"/>
      <c r="AQ43" s="760"/>
      <c r="AR43" s="760"/>
      <c r="AS43" s="760"/>
      <c r="AT43" s="760"/>
      <c r="AU43" s="759"/>
      <c r="AV43" s="759"/>
      <c r="AW43" s="759"/>
      <c r="AX43" s="759"/>
      <c r="AY43" s="777"/>
      <c r="AZ43" s="777"/>
      <c r="BA43" s="777"/>
      <c r="BB43" s="777"/>
      <c r="BC43" s="43"/>
      <c r="BD43" s="131"/>
      <c r="BE43" s="23"/>
      <c r="BF43" s="614"/>
      <c r="BG43" s="23"/>
      <c r="BH43" s="136"/>
      <c r="BI43" s="941"/>
      <c r="BJ43" s="941"/>
      <c r="BK43" s="941"/>
      <c r="BL43" s="941"/>
      <c r="BM43" s="771"/>
      <c r="BN43" s="771"/>
      <c r="BO43" s="771"/>
      <c r="BP43" s="771"/>
      <c r="BQ43" s="771"/>
      <c r="BR43" s="771"/>
      <c r="BS43" s="771"/>
      <c r="BT43" s="771"/>
      <c r="BU43" s="941"/>
      <c r="BV43" s="941"/>
      <c r="BW43" s="941"/>
      <c r="BX43" s="941"/>
      <c r="BY43" s="941"/>
      <c r="BZ43" s="941"/>
      <c r="CA43" s="23"/>
      <c r="CB43" s="941"/>
      <c r="CC43" s="941"/>
      <c r="CD43" s="941"/>
      <c r="CE43" s="941"/>
      <c r="CF43" s="941"/>
      <c r="CG43" s="941"/>
      <c r="CH43" s="941"/>
      <c r="CI43" s="941"/>
      <c r="CJ43" s="941"/>
      <c r="CK43" s="941"/>
      <c r="CL43" s="941"/>
      <c r="CM43" s="941"/>
      <c r="CN43" s="941"/>
      <c r="CO43" s="941"/>
      <c r="CP43" s="941"/>
      <c r="CQ43" s="941"/>
      <c r="CR43" s="941"/>
      <c r="CS43" s="941"/>
      <c r="CT43" s="771"/>
      <c r="CU43" s="941"/>
      <c r="CV43" s="941"/>
      <c r="CW43" s="590"/>
      <c r="CX43" s="590"/>
      <c r="CY43" s="941"/>
    </row>
    <row r="44" spans="1:103" ht="24" customHeight="1">
      <c r="A44" s="1351" t="s">
        <v>97</v>
      </c>
      <c r="B44" s="1352"/>
      <c r="C44" s="1352"/>
      <c r="D44" s="1352"/>
      <c r="E44" s="1597"/>
      <c r="F44" s="917"/>
      <c r="G44" s="1684"/>
      <c r="H44" s="1684"/>
      <c r="I44" s="1684"/>
      <c r="J44" s="1684"/>
      <c r="K44" s="1684"/>
      <c r="L44" s="1684"/>
      <c r="M44" s="1684"/>
      <c r="N44" s="1684"/>
      <c r="O44" s="1684"/>
      <c r="P44" s="1684"/>
      <c r="Q44" s="1684"/>
      <c r="R44" s="1684"/>
      <c r="S44" s="1684"/>
      <c r="T44" s="1684"/>
      <c r="U44" s="1684"/>
      <c r="V44" s="1684"/>
      <c r="W44" s="1684"/>
      <c r="X44" s="1684"/>
      <c r="Y44" s="1684"/>
      <c r="Z44" s="1684"/>
      <c r="AA44" s="1684"/>
      <c r="AB44" s="1684"/>
      <c r="AC44" s="1684"/>
      <c r="AD44" s="1684"/>
      <c r="AE44" s="1684"/>
      <c r="AF44" s="1684"/>
      <c r="AG44" s="1684"/>
      <c r="AH44" s="1684"/>
      <c r="AI44" s="1684"/>
      <c r="AJ44" s="1684"/>
      <c r="AK44" s="1684"/>
      <c r="AL44" s="1685"/>
      <c r="AM44" s="760"/>
      <c r="AN44" s="760"/>
      <c r="AO44" s="760"/>
      <c r="AP44" s="760"/>
      <c r="AQ44" s="760"/>
      <c r="AR44" s="760"/>
      <c r="AS44" s="760"/>
      <c r="AT44" s="760"/>
      <c r="AU44" s="759"/>
      <c r="AV44" s="759"/>
      <c r="AW44" s="759"/>
      <c r="AX44" s="759"/>
      <c r="AY44" s="777"/>
      <c r="AZ44" s="777"/>
      <c r="BA44" s="777"/>
      <c r="BB44" s="777"/>
      <c r="BC44" s="43"/>
      <c r="BD44" s="131"/>
      <c r="BE44" s="23"/>
      <c r="BF44" s="614"/>
      <c r="BG44" s="23"/>
      <c r="BH44" s="136"/>
      <c r="BI44" s="941"/>
      <c r="BJ44" s="941"/>
      <c r="BK44" s="941"/>
      <c r="BL44" s="941"/>
      <c r="BM44" s="771"/>
      <c r="BN44" s="771"/>
      <c r="BO44" s="771"/>
      <c r="BP44" s="771"/>
      <c r="BQ44" s="771"/>
      <c r="BR44" s="771"/>
      <c r="BS44" s="771"/>
      <c r="BT44" s="771"/>
      <c r="BU44" s="941"/>
      <c r="BV44" s="941"/>
      <c r="BW44" s="941"/>
      <c r="BX44" s="941"/>
      <c r="BY44" s="941"/>
      <c r="BZ44" s="941"/>
      <c r="CA44" s="23"/>
      <c r="CB44" s="941"/>
      <c r="CC44" s="941"/>
      <c r="CD44" s="941"/>
      <c r="CE44" s="941"/>
      <c r="CF44" s="941"/>
      <c r="CG44" s="941"/>
      <c r="CH44" s="941"/>
      <c r="CI44" s="941"/>
      <c r="CJ44" s="941"/>
      <c r="CK44" s="941"/>
      <c r="CL44" s="941"/>
      <c r="CM44" s="941"/>
      <c r="CN44" s="941"/>
      <c r="CO44" s="941"/>
      <c r="CP44" s="941"/>
      <c r="CQ44" s="941"/>
      <c r="CR44" s="941"/>
      <c r="CS44" s="941"/>
      <c r="CT44" s="771"/>
      <c r="CU44" s="941"/>
      <c r="CV44" s="941"/>
      <c r="CW44" s="590"/>
      <c r="CX44" s="590"/>
      <c r="CY44" s="941"/>
    </row>
    <row r="45" spans="1:103" ht="24" customHeight="1">
      <c r="A45" s="1351" t="s">
        <v>98</v>
      </c>
      <c r="B45" s="1352"/>
      <c r="C45" s="1352"/>
      <c r="D45" s="1352"/>
      <c r="E45" s="1597"/>
      <c r="F45" s="917"/>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5"/>
      <c r="AM45" s="760"/>
      <c r="AN45" s="760"/>
      <c r="AO45" s="760"/>
      <c r="AP45" s="760"/>
      <c r="AQ45" s="760"/>
      <c r="AR45" s="760"/>
      <c r="AS45" s="760"/>
      <c r="AT45" s="760"/>
      <c r="AU45" s="759"/>
      <c r="AV45" s="759"/>
      <c r="AW45" s="759"/>
      <c r="AX45" s="759"/>
      <c r="AY45" s="777"/>
      <c r="AZ45" s="777"/>
      <c r="BA45" s="777"/>
      <c r="BB45" s="777"/>
      <c r="BC45" s="43"/>
      <c r="BD45" s="131"/>
      <c r="BE45" s="23"/>
      <c r="BF45" s="614"/>
      <c r="BG45" s="23"/>
      <c r="BH45" s="136"/>
      <c r="BI45" s="941"/>
      <c r="BJ45" s="941"/>
      <c r="BK45" s="941"/>
      <c r="BL45" s="941"/>
      <c r="BM45" s="771"/>
      <c r="BN45" s="771"/>
      <c r="BO45" s="771"/>
      <c r="BP45" s="771"/>
      <c r="BQ45" s="771"/>
      <c r="BR45" s="771"/>
      <c r="BS45" s="771"/>
      <c r="BT45" s="771"/>
      <c r="BU45" s="941"/>
      <c r="BV45" s="941"/>
      <c r="BW45" s="941"/>
      <c r="BX45" s="941"/>
      <c r="BY45" s="941"/>
      <c r="BZ45" s="941"/>
      <c r="CA45" s="23"/>
      <c r="CB45" s="941"/>
      <c r="CC45" s="941"/>
      <c r="CD45" s="941"/>
      <c r="CE45" s="941"/>
      <c r="CF45" s="941"/>
      <c r="CG45" s="941"/>
      <c r="CH45" s="941"/>
      <c r="CI45" s="941"/>
      <c r="CJ45" s="941"/>
      <c r="CK45" s="941"/>
      <c r="CL45" s="941"/>
      <c r="CM45" s="941"/>
      <c r="CN45" s="941"/>
      <c r="CO45" s="941"/>
      <c r="CP45" s="941"/>
      <c r="CQ45" s="941"/>
      <c r="CR45" s="941"/>
      <c r="CS45" s="941"/>
      <c r="CT45" s="771"/>
      <c r="CU45" s="941"/>
      <c r="CV45" s="941"/>
      <c r="CW45" s="590"/>
      <c r="CX45" s="590"/>
      <c r="CY45" s="941"/>
    </row>
    <row r="46" spans="1:103" ht="24" customHeight="1">
      <c r="A46" s="1351" t="s">
        <v>257</v>
      </c>
      <c r="B46" s="1352"/>
      <c r="C46" s="1352"/>
      <c r="D46" s="1352"/>
      <c r="E46" s="1597"/>
      <c r="F46" s="917"/>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4"/>
      <c r="AE46" s="1684"/>
      <c r="AF46" s="1684"/>
      <c r="AG46" s="1684"/>
      <c r="AH46" s="1684"/>
      <c r="AI46" s="1684"/>
      <c r="AJ46" s="1684"/>
      <c r="AK46" s="1684"/>
      <c r="AL46" s="1685"/>
      <c r="AM46" s="760"/>
      <c r="AN46" s="760"/>
      <c r="AO46" s="760"/>
      <c r="AP46" s="760"/>
      <c r="AQ46" s="760"/>
      <c r="AR46" s="760"/>
      <c r="AS46" s="760"/>
      <c r="AT46" s="760"/>
      <c r="AU46" s="759"/>
      <c r="AV46" s="759"/>
      <c r="AW46" s="759"/>
      <c r="AX46" s="759"/>
      <c r="AY46" s="777"/>
      <c r="AZ46" s="777"/>
      <c r="BA46" s="777"/>
      <c r="BB46" s="777"/>
      <c r="BC46" s="43"/>
      <c r="BD46" s="131"/>
      <c r="BE46" s="23"/>
      <c r="BF46" s="614"/>
      <c r="BG46" s="23"/>
      <c r="BH46" s="136"/>
      <c r="BI46" s="941"/>
      <c r="BJ46" s="941"/>
      <c r="BK46" s="941"/>
      <c r="BL46" s="941"/>
      <c r="BM46" s="771"/>
      <c r="BN46" s="771"/>
      <c r="BO46" s="771"/>
      <c r="BP46" s="771"/>
      <c r="BQ46" s="771"/>
      <c r="BR46" s="771"/>
      <c r="BS46" s="771"/>
      <c r="BT46" s="771"/>
      <c r="BU46" s="941"/>
      <c r="BV46" s="941"/>
      <c r="BW46" s="941"/>
      <c r="BX46" s="941"/>
      <c r="BY46" s="941"/>
      <c r="BZ46" s="941"/>
      <c r="CA46" s="23"/>
      <c r="CB46" s="941"/>
      <c r="CC46" s="941"/>
      <c r="CD46" s="941"/>
      <c r="CE46" s="941"/>
      <c r="CF46" s="941"/>
      <c r="CG46" s="941"/>
      <c r="CH46" s="941"/>
      <c r="CI46" s="941"/>
      <c r="CJ46" s="941"/>
      <c r="CK46" s="941"/>
      <c r="CL46" s="941"/>
      <c r="CM46" s="941"/>
      <c r="CN46" s="941"/>
      <c r="CO46" s="941"/>
      <c r="CP46" s="941"/>
      <c r="CQ46" s="941"/>
      <c r="CR46" s="941"/>
      <c r="CS46" s="941"/>
      <c r="CT46" s="771"/>
      <c r="CU46" s="941"/>
      <c r="CV46" s="941"/>
      <c r="CW46" s="590"/>
      <c r="CX46" s="590"/>
      <c r="CY46" s="941"/>
    </row>
    <row r="47" spans="1:103" ht="24" customHeight="1">
      <c r="A47" s="1698" t="s">
        <v>258</v>
      </c>
      <c r="B47" s="1699"/>
      <c r="C47" s="1699"/>
      <c r="D47" s="1699"/>
      <c r="E47" s="1699"/>
      <c r="F47" s="1700"/>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4"/>
      <c r="AE47" s="1684"/>
      <c r="AF47" s="1684"/>
      <c r="AG47" s="1684"/>
      <c r="AH47" s="1684"/>
      <c r="AI47" s="1684"/>
      <c r="AJ47" s="1684"/>
      <c r="AK47" s="1684"/>
      <c r="AL47" s="1685"/>
      <c r="AM47" s="760"/>
      <c r="AN47" s="760"/>
      <c r="AO47" s="760"/>
      <c r="AP47" s="760"/>
      <c r="AQ47" s="760"/>
      <c r="AR47" s="760"/>
      <c r="AS47" s="760"/>
      <c r="AT47" s="760"/>
      <c r="AU47" s="759"/>
      <c r="AV47" s="759"/>
      <c r="AW47" s="759"/>
      <c r="AX47" s="759"/>
      <c r="AY47" s="777"/>
      <c r="AZ47" s="777"/>
      <c r="BA47" s="777"/>
      <c r="BB47" s="777"/>
      <c r="BC47" s="43"/>
      <c r="BD47" s="131"/>
      <c r="BE47" s="23"/>
      <c r="BF47" s="614"/>
      <c r="BG47" s="23"/>
      <c r="BH47" s="136"/>
      <c r="BI47" s="941"/>
      <c r="BJ47" s="941"/>
      <c r="BK47" s="941"/>
      <c r="BL47" s="941"/>
      <c r="BM47" s="771"/>
      <c r="BN47" s="771"/>
      <c r="BO47" s="771"/>
      <c r="BP47" s="771"/>
      <c r="BQ47" s="771"/>
      <c r="BR47" s="771"/>
      <c r="BS47" s="771"/>
      <c r="BT47" s="771"/>
      <c r="BU47" s="941"/>
      <c r="BV47" s="941"/>
      <c r="BW47" s="941"/>
      <c r="BX47" s="941"/>
      <c r="BY47" s="941"/>
      <c r="BZ47" s="941"/>
      <c r="CA47" s="23"/>
      <c r="CB47" s="941"/>
      <c r="CC47" s="941"/>
      <c r="CD47" s="941"/>
      <c r="CE47" s="941"/>
      <c r="CF47" s="941"/>
      <c r="CG47" s="941"/>
      <c r="CH47" s="941"/>
      <c r="CI47" s="941"/>
      <c r="CJ47" s="941"/>
      <c r="CK47" s="941"/>
      <c r="CL47" s="941"/>
      <c r="CM47" s="941"/>
      <c r="CN47" s="941"/>
      <c r="CO47" s="941"/>
      <c r="CP47" s="941"/>
      <c r="CQ47" s="941"/>
      <c r="CR47" s="941"/>
      <c r="CS47" s="941"/>
      <c r="CT47" s="771"/>
      <c r="CU47" s="941"/>
      <c r="CV47" s="941"/>
      <c r="CW47" s="590"/>
      <c r="CX47" s="590"/>
      <c r="CY47" s="941"/>
    </row>
    <row r="48" spans="1:103" ht="24" customHeight="1">
      <c r="A48" s="1351" t="s">
        <v>259</v>
      </c>
      <c r="B48" s="1352"/>
      <c r="C48" s="1352"/>
      <c r="D48" s="1352"/>
      <c r="E48" s="1651"/>
      <c r="F48" s="1652"/>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4"/>
      <c r="AE48" s="1684"/>
      <c r="AF48" s="1684"/>
      <c r="AG48" s="1684"/>
      <c r="AH48" s="1684"/>
      <c r="AI48" s="1684"/>
      <c r="AJ48" s="1684"/>
      <c r="AK48" s="1684"/>
      <c r="AL48" s="1685"/>
      <c r="AM48" s="760"/>
      <c r="AN48" s="760"/>
      <c r="AO48" s="760"/>
      <c r="AP48" s="760"/>
      <c r="AQ48" s="760"/>
      <c r="AR48" s="760"/>
      <c r="AS48" s="760"/>
      <c r="AT48" s="760"/>
      <c r="AU48" s="759"/>
      <c r="AV48" s="759"/>
      <c r="AW48" s="759"/>
      <c r="AX48" s="759"/>
      <c r="AY48" s="777"/>
      <c r="AZ48" s="777"/>
      <c r="BA48" s="777"/>
      <c r="BB48" s="777"/>
      <c r="BC48" s="43"/>
      <c r="BD48" s="131"/>
      <c r="BE48" s="23"/>
      <c r="BF48" s="614"/>
      <c r="BG48" s="23"/>
      <c r="BH48" s="136"/>
      <c r="BI48" s="941"/>
      <c r="BJ48" s="941"/>
      <c r="BK48" s="941"/>
      <c r="BL48" s="941"/>
      <c r="BM48" s="771"/>
      <c r="BN48" s="771"/>
      <c r="BO48" s="771"/>
      <c r="BP48" s="771"/>
      <c r="BQ48" s="771"/>
      <c r="BR48" s="771"/>
      <c r="BS48" s="771"/>
      <c r="BT48" s="771"/>
      <c r="BU48" s="941"/>
      <c r="BV48" s="941"/>
      <c r="BW48" s="941"/>
      <c r="BX48" s="941"/>
      <c r="BY48" s="941"/>
      <c r="BZ48" s="941"/>
      <c r="CA48" s="23"/>
      <c r="CB48" s="941"/>
      <c r="CC48" s="941"/>
      <c r="CD48" s="941"/>
      <c r="CE48" s="941"/>
      <c r="CF48" s="941"/>
      <c r="CG48" s="941"/>
      <c r="CH48" s="941"/>
      <c r="CI48" s="941"/>
      <c r="CJ48" s="941"/>
      <c r="CK48" s="941"/>
      <c r="CL48" s="23"/>
      <c r="CM48" s="941"/>
      <c r="CN48" s="23"/>
      <c r="CO48" s="20"/>
      <c r="CP48" s="20"/>
      <c r="CQ48" s="783"/>
      <c r="CR48" s="20"/>
      <c r="CS48" s="20"/>
      <c r="CT48" s="771"/>
      <c r="CU48" s="941"/>
      <c r="CV48" s="941"/>
      <c r="CW48" s="590"/>
      <c r="CX48" s="590"/>
      <c r="CY48" s="941"/>
    </row>
    <row r="49" spans="1:246" ht="24" customHeight="1">
      <c r="A49" s="1351" t="s">
        <v>260</v>
      </c>
      <c r="B49" s="1352"/>
      <c r="C49" s="1352"/>
      <c r="D49" s="1352"/>
      <c r="E49" s="1651"/>
      <c r="F49" s="1652"/>
      <c r="G49" s="1684"/>
      <c r="H49" s="1684"/>
      <c r="I49" s="1684"/>
      <c r="J49" s="1684"/>
      <c r="K49" s="1684"/>
      <c r="L49" s="1684"/>
      <c r="M49" s="1684"/>
      <c r="N49" s="1684"/>
      <c r="O49" s="1684"/>
      <c r="P49" s="1684"/>
      <c r="Q49" s="1684"/>
      <c r="R49" s="1684"/>
      <c r="S49" s="1684"/>
      <c r="T49" s="1684"/>
      <c r="U49" s="1684"/>
      <c r="V49" s="1684"/>
      <c r="W49" s="1684"/>
      <c r="X49" s="1684"/>
      <c r="Y49" s="1684"/>
      <c r="Z49" s="1684"/>
      <c r="AA49" s="1684"/>
      <c r="AB49" s="1684"/>
      <c r="AC49" s="1684"/>
      <c r="AD49" s="1684"/>
      <c r="AE49" s="1684"/>
      <c r="AF49" s="1684"/>
      <c r="AG49" s="1684"/>
      <c r="AH49" s="1684"/>
      <c r="AI49" s="1684"/>
      <c r="AJ49" s="1684"/>
      <c r="AK49" s="1684"/>
      <c r="AL49" s="1685"/>
      <c r="AM49" s="784"/>
      <c r="AN49" s="784"/>
      <c r="AO49" s="784"/>
      <c r="AP49" s="784"/>
      <c r="AQ49" s="784"/>
      <c r="AR49" s="784"/>
      <c r="AS49" s="784"/>
      <c r="AT49" s="784"/>
      <c r="AU49" s="759"/>
      <c r="AV49" s="759"/>
      <c r="AW49" s="759"/>
      <c r="AX49" s="759"/>
      <c r="AY49" s="777"/>
      <c r="AZ49" s="777"/>
      <c r="BA49" s="777"/>
      <c r="BB49" s="777"/>
      <c r="BC49" s="43"/>
      <c r="BD49" s="131"/>
      <c r="BE49" s="941"/>
      <c r="BF49" s="258"/>
      <c r="BG49" s="941"/>
      <c r="BH49" s="136"/>
      <c r="BI49" s="941"/>
      <c r="BJ49" s="941"/>
      <c r="BK49" s="941"/>
      <c r="BL49" s="941"/>
      <c r="BM49" s="771"/>
      <c r="BN49" s="771"/>
      <c r="BO49" s="771"/>
      <c r="BP49" s="771"/>
      <c r="BQ49" s="771"/>
      <c r="BR49" s="771"/>
      <c r="BS49" s="771"/>
      <c r="BT49" s="771"/>
      <c r="BU49" s="941"/>
      <c r="BV49" s="941"/>
      <c r="BW49" s="941"/>
      <c r="BX49" s="941"/>
      <c r="BY49" s="941"/>
      <c r="BZ49" s="941"/>
      <c r="CA49" s="941"/>
      <c r="CB49" s="941"/>
      <c r="CC49" s="941"/>
      <c r="CD49" s="941"/>
      <c r="CE49" s="941"/>
      <c r="CF49" s="941"/>
      <c r="CG49" s="941"/>
      <c r="CH49" s="941"/>
      <c r="CI49" s="941"/>
      <c r="CJ49" s="941"/>
      <c r="CK49" s="941"/>
      <c r="CL49" s="20"/>
      <c r="CM49" s="941"/>
      <c r="CN49" s="20"/>
      <c r="CO49" s="20"/>
      <c r="CP49" s="20"/>
      <c r="CQ49" s="39"/>
      <c r="CR49" s="783"/>
      <c r="CS49" s="39"/>
      <c r="CT49" s="771"/>
      <c r="CU49" s="941"/>
      <c r="CV49" s="941"/>
      <c r="CW49" s="590"/>
      <c r="CX49" s="590"/>
      <c r="CY49" s="941"/>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0"/>
      <c r="EM49" s="580"/>
      <c r="EN49" s="580"/>
      <c r="EO49" s="580"/>
      <c r="EP49" s="580"/>
      <c r="EQ49" s="580"/>
      <c r="ER49" s="580"/>
      <c r="ES49" s="580"/>
      <c r="ET49" s="580"/>
      <c r="EU49" s="580"/>
      <c r="EV49" s="580"/>
      <c r="EW49" s="580"/>
      <c r="EX49" s="580"/>
      <c r="EY49" s="580"/>
      <c r="EZ49" s="580"/>
      <c r="FA49" s="580"/>
      <c r="FB49" s="580"/>
      <c r="FC49" s="580"/>
      <c r="FD49" s="580"/>
      <c r="FE49" s="580"/>
      <c r="FF49" s="580"/>
      <c r="FG49" s="580"/>
      <c r="FH49" s="580"/>
      <c r="FI49" s="580"/>
      <c r="FJ49" s="580"/>
      <c r="FK49" s="580"/>
      <c r="FL49" s="580"/>
      <c r="FM49" s="580"/>
      <c r="FN49" s="580"/>
      <c r="FO49" s="580"/>
      <c r="FP49" s="580"/>
      <c r="FQ49" s="580"/>
      <c r="FR49" s="580"/>
      <c r="FS49" s="580"/>
      <c r="FT49" s="580"/>
      <c r="FU49" s="580"/>
      <c r="FV49" s="580"/>
      <c r="FW49" s="580"/>
      <c r="FX49" s="580"/>
      <c r="FY49" s="580"/>
      <c r="FZ49" s="580"/>
      <c r="GA49" s="580"/>
      <c r="GB49" s="580"/>
      <c r="GC49" s="580"/>
      <c r="GD49" s="580"/>
      <c r="GE49" s="580"/>
      <c r="GF49" s="580"/>
      <c r="GG49" s="580"/>
      <c r="GH49" s="580"/>
      <c r="GI49" s="580"/>
      <c r="GJ49" s="580"/>
      <c r="GK49" s="580"/>
      <c r="GL49" s="580"/>
      <c r="GM49" s="580"/>
      <c r="GN49" s="580"/>
      <c r="GO49" s="580"/>
      <c r="GP49" s="580"/>
      <c r="GQ49" s="580"/>
      <c r="GR49" s="580"/>
      <c r="GS49" s="580"/>
      <c r="GT49" s="580"/>
      <c r="GU49" s="580"/>
      <c r="GV49" s="580"/>
      <c r="GW49" s="580"/>
      <c r="GX49" s="580"/>
      <c r="GY49" s="580"/>
      <c r="GZ49" s="580"/>
      <c r="HA49" s="580"/>
      <c r="HB49" s="580"/>
      <c r="HC49" s="580"/>
      <c r="HD49" s="580"/>
      <c r="HE49" s="580"/>
      <c r="HF49" s="580"/>
      <c r="HG49" s="580"/>
      <c r="HH49" s="580"/>
      <c r="HI49" s="580"/>
      <c r="HJ49" s="580"/>
      <c r="HK49" s="580"/>
      <c r="HL49" s="580"/>
      <c r="HM49" s="580"/>
      <c r="HN49" s="580"/>
      <c r="HO49" s="580"/>
      <c r="HP49" s="580"/>
      <c r="HQ49" s="580"/>
      <c r="HR49" s="580"/>
      <c r="HS49" s="580"/>
      <c r="HT49" s="580"/>
      <c r="HU49" s="580"/>
      <c r="HV49" s="580"/>
      <c r="HW49" s="580"/>
      <c r="HX49" s="580"/>
      <c r="HY49" s="580"/>
      <c r="HZ49" s="580"/>
      <c r="IA49" s="580"/>
      <c r="IB49" s="580"/>
      <c r="IC49" s="580"/>
      <c r="ID49" s="580"/>
      <c r="IE49" s="580"/>
      <c r="IF49" s="580"/>
      <c r="IG49" s="580"/>
      <c r="IH49" s="580"/>
      <c r="II49" s="580"/>
      <c r="IJ49" s="580"/>
      <c r="IK49" s="580"/>
      <c r="IL49" s="580"/>
    </row>
    <row r="50" spans="1:246" ht="24" customHeight="1">
      <c r="A50" s="1318" t="s">
        <v>261</v>
      </c>
      <c r="B50" s="1255"/>
      <c r="C50" s="1255"/>
      <c r="D50" s="1255"/>
      <c r="E50" s="1653">
        <f>E48*E49</f>
        <v>0</v>
      </c>
      <c r="F50" s="1654"/>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c r="AL50" s="1685"/>
      <c r="AM50" s="760"/>
      <c r="AN50" s="760"/>
      <c r="AO50" s="760"/>
      <c r="AP50" s="760"/>
      <c r="AQ50" s="760"/>
      <c r="AR50" s="760"/>
      <c r="AS50" s="760"/>
      <c r="AT50" s="760"/>
      <c r="AU50" s="759"/>
      <c r="AV50" s="759"/>
      <c r="AW50" s="759"/>
      <c r="AX50" s="759"/>
      <c r="AY50" s="777"/>
      <c r="AZ50" s="777"/>
      <c r="BA50" s="777"/>
      <c r="BB50" s="777"/>
      <c r="BC50" s="43"/>
      <c r="BD50" s="131"/>
      <c r="BE50" s="23"/>
      <c r="BF50" s="614"/>
      <c r="BG50" s="23"/>
      <c r="BH50" s="136"/>
      <c r="BI50" s="941"/>
      <c r="BJ50" s="941"/>
      <c r="BK50" s="941"/>
      <c r="BL50" s="941"/>
      <c r="BM50" s="771"/>
      <c r="BN50" s="771"/>
      <c r="BO50" s="771"/>
      <c r="BP50" s="771"/>
      <c r="BQ50" s="771"/>
      <c r="BR50" s="771"/>
      <c r="BS50" s="771"/>
      <c r="BT50" s="771"/>
      <c r="BU50" s="941"/>
      <c r="BV50" s="941"/>
      <c r="BW50" s="941"/>
      <c r="BX50" s="941"/>
      <c r="BY50" s="941"/>
      <c r="BZ50" s="941"/>
      <c r="CA50" s="23"/>
      <c r="CB50" s="941"/>
      <c r="CC50" s="941"/>
      <c r="CD50" s="941"/>
      <c r="CE50" s="941"/>
      <c r="CF50" s="941"/>
      <c r="CG50" s="941"/>
      <c r="CH50" s="941"/>
      <c r="CI50" s="941"/>
      <c r="CJ50" s="941"/>
      <c r="CK50" s="941"/>
      <c r="CL50" s="20"/>
      <c r="CM50" s="20"/>
      <c r="CN50" s="20"/>
      <c r="CO50" s="20"/>
      <c r="CP50" s="20"/>
      <c r="CQ50" s="20"/>
      <c r="CR50" s="20"/>
      <c r="CS50" s="20"/>
      <c r="CT50" s="771"/>
      <c r="CU50" s="20"/>
      <c r="CV50" s="20"/>
      <c r="CW50" s="590"/>
      <c r="CX50" s="590"/>
      <c r="CY50" s="941"/>
      <c r="CZ50" s="580"/>
      <c r="DA50" s="580"/>
      <c r="DB50" s="580"/>
      <c r="DC50" s="580"/>
      <c r="DD50" s="580"/>
      <c r="DE50" s="580"/>
      <c r="DF50" s="580"/>
      <c r="DG50" s="580"/>
      <c r="DH50" s="580"/>
      <c r="DI50" s="580"/>
      <c r="DJ50" s="580"/>
      <c r="DK50" s="580"/>
      <c r="DL50" s="580"/>
      <c r="DM50" s="580"/>
      <c r="DN50" s="580"/>
      <c r="DO50" s="580"/>
      <c r="DP50" s="580"/>
      <c r="DQ50" s="580"/>
      <c r="DR50" s="580"/>
      <c r="DS50" s="580"/>
      <c r="DT50" s="580"/>
      <c r="DU50" s="580"/>
      <c r="DV50" s="580"/>
      <c r="DW50" s="580"/>
      <c r="DX50" s="580"/>
      <c r="DY50" s="580"/>
      <c r="DZ50" s="580"/>
      <c r="EA50" s="580"/>
      <c r="EB50" s="580"/>
      <c r="EC50" s="580"/>
      <c r="ED50" s="580"/>
      <c r="EE50" s="580"/>
      <c r="EF50" s="580"/>
      <c r="EG50" s="580"/>
      <c r="EH50" s="580"/>
      <c r="EI50" s="580"/>
      <c r="EJ50" s="580"/>
      <c r="EK50" s="580"/>
      <c r="EL50" s="580"/>
      <c r="EM50" s="580"/>
      <c r="EN50" s="580"/>
      <c r="EO50" s="580"/>
      <c r="EP50" s="580"/>
      <c r="EQ50" s="580"/>
      <c r="ER50" s="580"/>
      <c r="ES50" s="580"/>
      <c r="ET50" s="580"/>
      <c r="EU50" s="580"/>
      <c r="EV50" s="580"/>
      <c r="EW50" s="580"/>
      <c r="EX50" s="580"/>
      <c r="EY50" s="580"/>
      <c r="EZ50" s="580"/>
      <c r="FA50" s="580"/>
      <c r="FB50" s="580"/>
      <c r="FC50" s="580"/>
      <c r="FD50" s="580"/>
      <c r="FE50" s="580"/>
      <c r="FF50" s="580"/>
      <c r="FG50" s="580"/>
      <c r="FH50" s="580"/>
      <c r="FI50" s="580"/>
      <c r="FJ50" s="580"/>
      <c r="FK50" s="580"/>
      <c r="FL50" s="580"/>
      <c r="FM50" s="580"/>
      <c r="FN50" s="580"/>
      <c r="FO50" s="580"/>
      <c r="FP50" s="580"/>
      <c r="FQ50" s="580"/>
      <c r="FR50" s="580"/>
      <c r="FS50" s="580"/>
      <c r="FT50" s="580"/>
      <c r="FU50" s="580"/>
      <c r="FV50" s="580"/>
      <c r="FW50" s="580"/>
      <c r="FX50" s="580"/>
      <c r="FY50" s="580"/>
      <c r="FZ50" s="580"/>
      <c r="GA50" s="580"/>
      <c r="GB50" s="580"/>
      <c r="GC50" s="580"/>
      <c r="GD50" s="580"/>
      <c r="GE50" s="580"/>
      <c r="GF50" s="580"/>
      <c r="GG50" s="580"/>
      <c r="GH50" s="580"/>
      <c r="GI50" s="580"/>
      <c r="GJ50" s="580"/>
      <c r="GK50" s="580"/>
      <c r="GL50" s="580"/>
      <c r="GM50" s="580"/>
      <c r="GN50" s="580"/>
      <c r="GO50" s="580"/>
      <c r="GP50" s="580"/>
      <c r="GQ50" s="580"/>
      <c r="GR50" s="580"/>
      <c r="GS50" s="580"/>
      <c r="GT50" s="580"/>
      <c r="GU50" s="580"/>
      <c r="GV50" s="580"/>
      <c r="GW50" s="580"/>
      <c r="GX50" s="580"/>
      <c r="GY50" s="580"/>
      <c r="GZ50" s="580"/>
      <c r="HA50" s="580"/>
      <c r="HB50" s="580"/>
      <c r="HC50" s="580"/>
      <c r="HD50" s="580"/>
      <c r="HE50" s="580"/>
      <c r="HF50" s="580"/>
      <c r="HG50" s="580"/>
      <c r="HH50" s="580"/>
      <c r="HI50" s="580"/>
      <c r="HJ50" s="580"/>
      <c r="HK50" s="580"/>
      <c r="HL50" s="580"/>
      <c r="HM50" s="580"/>
      <c r="HN50" s="580"/>
      <c r="HO50" s="580"/>
      <c r="HP50" s="580"/>
      <c r="HQ50" s="580"/>
      <c r="HR50" s="580"/>
      <c r="HS50" s="580"/>
      <c r="HT50" s="580"/>
      <c r="HU50" s="580"/>
      <c r="HV50" s="580"/>
      <c r="HW50" s="580"/>
      <c r="HX50" s="580"/>
      <c r="HY50" s="580"/>
      <c r="HZ50" s="580"/>
      <c r="IA50" s="580"/>
      <c r="IB50" s="580"/>
      <c r="IC50" s="580"/>
      <c r="ID50" s="580"/>
      <c r="IE50" s="580"/>
      <c r="IF50" s="580"/>
      <c r="IG50" s="580"/>
      <c r="IH50" s="580"/>
      <c r="II50" s="580"/>
      <c r="IJ50" s="580"/>
      <c r="IK50" s="580"/>
      <c r="IL50" s="580"/>
    </row>
    <row r="51" spans="1:246" ht="24" customHeight="1">
      <c r="A51" s="1318" t="s">
        <v>262</v>
      </c>
      <c r="B51" s="1255"/>
      <c r="C51" s="1255"/>
      <c r="D51" s="1255"/>
      <c r="E51" s="1680"/>
      <c r="F51" s="1681"/>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1685"/>
      <c r="AM51" s="777"/>
      <c r="AN51" s="777"/>
      <c r="AO51" s="777"/>
      <c r="AP51" s="777"/>
      <c r="AQ51" s="777"/>
      <c r="AR51" s="777"/>
      <c r="AS51" s="777"/>
      <c r="AT51" s="777"/>
      <c r="AU51" s="759"/>
      <c r="AV51" s="759"/>
      <c r="AW51" s="759"/>
      <c r="AX51" s="759"/>
      <c r="AY51" s="777"/>
      <c r="AZ51" s="777"/>
      <c r="BA51" s="777"/>
      <c r="BB51" s="777"/>
      <c r="BC51" s="43"/>
      <c r="BD51" s="131"/>
      <c r="BE51" s="23"/>
      <c r="BF51" s="614"/>
      <c r="BG51" s="23"/>
      <c r="BH51" s="136"/>
      <c r="BI51" s="941"/>
      <c r="BJ51" s="941"/>
      <c r="BK51" s="941"/>
      <c r="BL51" s="941"/>
      <c r="BM51" s="771"/>
      <c r="BN51" s="771"/>
      <c r="BO51" s="771"/>
      <c r="BP51" s="771"/>
      <c r="BQ51" s="771"/>
      <c r="BR51" s="771"/>
      <c r="BS51" s="771"/>
      <c r="BT51" s="771"/>
      <c r="BU51" s="941"/>
      <c r="BV51" s="941"/>
      <c r="BW51" s="941"/>
      <c r="BX51" s="941"/>
      <c r="BY51" s="941"/>
      <c r="BZ51" s="941"/>
      <c r="CA51" s="23"/>
      <c r="CB51" s="941"/>
      <c r="CC51" s="941"/>
      <c r="CD51" s="941"/>
      <c r="CE51" s="941"/>
      <c r="CF51" s="941"/>
      <c r="CG51" s="941"/>
      <c r="CH51" s="941"/>
      <c r="CI51" s="941"/>
      <c r="CJ51" s="941"/>
      <c r="CK51" s="941"/>
      <c r="CL51" s="20"/>
      <c r="CM51" s="20"/>
      <c r="CN51" s="20"/>
      <c r="CO51" s="20"/>
      <c r="CP51" s="20"/>
      <c r="CQ51" s="20"/>
      <c r="CR51" s="20"/>
      <c r="CS51" s="20"/>
      <c r="CT51" s="771"/>
      <c r="CU51" s="20"/>
      <c r="CV51" s="20"/>
      <c r="CW51" s="590"/>
      <c r="CX51" s="590"/>
      <c r="CY51" s="941"/>
      <c r="CZ51" s="580"/>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0"/>
      <c r="DW51" s="580"/>
      <c r="DX51" s="580"/>
      <c r="DY51" s="580"/>
      <c r="DZ51" s="580"/>
      <c r="EA51" s="580"/>
      <c r="EB51" s="580"/>
      <c r="EC51" s="580"/>
      <c r="ED51" s="580"/>
      <c r="EE51" s="580"/>
      <c r="EF51" s="580"/>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580"/>
      <c r="FV51" s="580"/>
      <c r="FW51" s="580"/>
      <c r="FX51" s="580"/>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80"/>
      <c r="HB51" s="580"/>
      <c r="HC51" s="580"/>
      <c r="HD51" s="580"/>
      <c r="HE51" s="580"/>
      <c r="HF51" s="580"/>
      <c r="HG51" s="580"/>
      <c r="HH51" s="580"/>
      <c r="HI51" s="580"/>
      <c r="HJ51" s="580"/>
      <c r="HK51" s="580"/>
      <c r="HL51" s="580"/>
      <c r="HM51" s="580"/>
      <c r="HN51" s="580"/>
      <c r="HO51" s="580"/>
      <c r="HP51" s="580"/>
      <c r="HQ51" s="580"/>
      <c r="HR51" s="580"/>
      <c r="HS51" s="580"/>
      <c r="HT51" s="580"/>
      <c r="HU51" s="580"/>
      <c r="HV51" s="580"/>
      <c r="HW51" s="580"/>
      <c r="HX51" s="580"/>
      <c r="HY51" s="580"/>
      <c r="HZ51" s="580"/>
      <c r="IA51" s="580"/>
      <c r="IB51" s="580"/>
      <c r="IC51" s="580"/>
      <c r="ID51" s="580"/>
      <c r="IE51" s="580"/>
      <c r="IF51" s="580"/>
      <c r="IG51" s="580"/>
      <c r="IH51" s="580"/>
      <c r="II51" s="580"/>
      <c r="IJ51" s="580"/>
      <c r="IK51" s="580"/>
      <c r="IL51" s="580"/>
    </row>
    <row r="52" spans="1:246" ht="24" customHeight="1">
      <c r="A52" s="1692" t="s">
        <v>263</v>
      </c>
      <c r="B52" s="1693"/>
      <c r="C52" s="1693"/>
      <c r="D52" s="1693"/>
      <c r="E52" s="1693"/>
      <c r="F52" s="1706"/>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5"/>
      <c r="AM52" s="777"/>
      <c r="AN52" s="777"/>
      <c r="AO52" s="777"/>
      <c r="AP52" s="777"/>
      <c r="AQ52" s="777"/>
      <c r="AR52" s="777"/>
      <c r="AS52" s="777"/>
      <c r="AT52" s="777"/>
      <c r="AU52" s="759"/>
      <c r="AV52" s="759"/>
      <c r="AW52" s="759"/>
      <c r="AX52" s="759"/>
      <c r="AY52" s="777"/>
      <c r="AZ52" s="777"/>
      <c r="BA52" s="777"/>
      <c r="BB52" s="777"/>
      <c r="BC52" s="43"/>
      <c r="BD52" s="131"/>
      <c r="BE52" s="23"/>
      <c r="BF52" s="614"/>
      <c r="BG52" s="23"/>
      <c r="BH52" s="136"/>
      <c r="BI52" s="941"/>
      <c r="BJ52" s="941"/>
      <c r="BK52" s="941"/>
      <c r="BL52" s="941"/>
      <c r="BM52" s="771"/>
      <c r="BN52" s="771"/>
      <c r="BO52" s="771"/>
      <c r="BP52" s="771"/>
      <c r="BQ52" s="771"/>
      <c r="BR52" s="771"/>
      <c r="BS52" s="771"/>
      <c r="BT52" s="771"/>
      <c r="BU52" s="941"/>
      <c r="BV52" s="941"/>
      <c r="BW52" s="941"/>
      <c r="BX52" s="941"/>
      <c r="BY52" s="941"/>
      <c r="BZ52" s="941"/>
      <c r="CA52" s="23"/>
      <c r="CB52" s="941"/>
      <c r="CC52" s="941"/>
      <c r="CD52" s="941"/>
      <c r="CE52" s="941"/>
      <c r="CF52" s="941"/>
      <c r="CG52" s="941"/>
      <c r="CH52" s="941"/>
      <c r="CI52" s="941"/>
      <c r="CJ52" s="941"/>
      <c r="CK52" s="941"/>
      <c r="CL52" s="20"/>
      <c r="CM52" s="20"/>
      <c r="CN52" s="20"/>
      <c r="CO52" s="20"/>
      <c r="CP52" s="20"/>
      <c r="CQ52" s="20"/>
      <c r="CR52" s="20"/>
      <c r="CS52" s="20"/>
      <c r="CT52" s="771"/>
      <c r="CU52" s="20"/>
      <c r="CV52" s="20"/>
      <c r="CW52" s="590"/>
      <c r="CX52" s="590"/>
      <c r="CY52" s="941"/>
      <c r="CZ52" s="580"/>
      <c r="DA52" s="580"/>
      <c r="DB52" s="580"/>
      <c r="DC52" s="580"/>
      <c r="DD52" s="580"/>
      <c r="DE52" s="580"/>
      <c r="DF52" s="580"/>
      <c r="DG52" s="580"/>
      <c r="DH52" s="580"/>
      <c r="DI52" s="580"/>
      <c r="DJ52" s="580"/>
      <c r="DK52" s="580"/>
      <c r="DL52" s="580"/>
      <c r="DM52" s="580"/>
      <c r="DN52" s="580"/>
      <c r="DO52" s="580"/>
      <c r="DP52" s="580"/>
      <c r="DQ52" s="580"/>
      <c r="DR52" s="580"/>
      <c r="DS52" s="580"/>
      <c r="DT52" s="580"/>
      <c r="DU52" s="580"/>
      <c r="DV52" s="580"/>
      <c r="DW52" s="580"/>
      <c r="DX52" s="580"/>
      <c r="DY52" s="580"/>
      <c r="DZ52" s="580"/>
      <c r="EA52" s="580"/>
      <c r="EB52" s="580"/>
      <c r="EC52" s="580"/>
      <c r="ED52" s="580"/>
      <c r="EE52" s="580"/>
      <c r="EF52" s="580"/>
      <c r="EG52" s="580"/>
      <c r="EH52" s="580"/>
      <c r="EI52" s="580"/>
      <c r="EJ52" s="580"/>
      <c r="EK52" s="580"/>
      <c r="EL52" s="580"/>
      <c r="EM52" s="580"/>
      <c r="EN52" s="580"/>
      <c r="EO52" s="580"/>
      <c r="EP52" s="580"/>
      <c r="EQ52" s="580"/>
      <c r="ER52" s="580"/>
      <c r="ES52" s="580"/>
      <c r="ET52" s="580"/>
      <c r="EU52" s="580"/>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0"/>
      <c r="FS52" s="580"/>
      <c r="FT52" s="580"/>
      <c r="FU52" s="580"/>
      <c r="FV52" s="580"/>
      <c r="FW52" s="580"/>
      <c r="FX52" s="580"/>
      <c r="FY52" s="580"/>
      <c r="FZ52" s="580"/>
      <c r="GA52" s="580"/>
      <c r="GB52" s="580"/>
      <c r="GC52" s="580"/>
      <c r="GD52" s="580"/>
      <c r="GE52" s="580"/>
      <c r="GF52" s="580"/>
      <c r="GG52" s="580"/>
      <c r="GH52" s="580"/>
      <c r="GI52" s="580"/>
      <c r="GJ52" s="580"/>
      <c r="GK52" s="580"/>
      <c r="GL52" s="580"/>
      <c r="GM52" s="580"/>
      <c r="GN52" s="580"/>
      <c r="GO52" s="580"/>
      <c r="GP52" s="580"/>
      <c r="GQ52" s="580"/>
      <c r="GR52" s="580"/>
      <c r="GS52" s="580"/>
      <c r="GT52" s="580"/>
      <c r="GU52" s="580"/>
      <c r="GV52" s="580"/>
      <c r="GW52" s="580"/>
      <c r="GX52" s="580"/>
      <c r="GY52" s="580"/>
      <c r="GZ52" s="580"/>
      <c r="HA52" s="580"/>
      <c r="HB52" s="580"/>
      <c r="HC52" s="580"/>
      <c r="HD52" s="580"/>
      <c r="HE52" s="580"/>
      <c r="HF52" s="580"/>
      <c r="HG52" s="580"/>
      <c r="HH52" s="580"/>
      <c r="HI52" s="580"/>
      <c r="HJ52" s="580"/>
      <c r="HK52" s="580"/>
      <c r="HL52" s="580"/>
      <c r="HM52" s="580"/>
      <c r="HN52" s="580"/>
      <c r="HO52" s="580"/>
      <c r="HP52" s="580"/>
      <c r="HQ52" s="580"/>
      <c r="HR52" s="580"/>
      <c r="HS52" s="580"/>
      <c r="HT52" s="580"/>
      <c r="HU52" s="580"/>
      <c r="HV52" s="580"/>
      <c r="HW52" s="580"/>
      <c r="HX52" s="580"/>
      <c r="HY52" s="580"/>
      <c r="HZ52" s="580"/>
      <c r="IA52" s="580"/>
      <c r="IB52" s="580"/>
      <c r="IC52" s="580"/>
      <c r="ID52" s="580"/>
      <c r="IE52" s="580"/>
      <c r="IF52" s="580"/>
      <c r="IG52" s="580"/>
      <c r="IH52" s="580"/>
      <c r="II52" s="580"/>
      <c r="IJ52" s="580"/>
      <c r="IK52" s="580"/>
      <c r="IL52" s="580"/>
    </row>
    <row r="53" spans="1:246" ht="24" customHeight="1">
      <c r="A53" s="1351" t="s">
        <v>102</v>
      </c>
      <c r="B53" s="1352"/>
      <c r="C53" s="1352"/>
      <c r="D53" s="1352"/>
      <c r="E53" s="1352"/>
      <c r="F53" s="917"/>
      <c r="G53" s="1684"/>
      <c r="H53" s="1684"/>
      <c r="I53" s="1684"/>
      <c r="J53" s="1684"/>
      <c r="K53" s="1684"/>
      <c r="L53" s="1684"/>
      <c r="M53" s="1684"/>
      <c r="N53" s="1684"/>
      <c r="O53" s="1684"/>
      <c r="P53" s="1684"/>
      <c r="Q53" s="1684"/>
      <c r="R53" s="1684"/>
      <c r="S53" s="1684"/>
      <c r="T53" s="1684"/>
      <c r="U53" s="1684"/>
      <c r="V53" s="1684"/>
      <c r="W53" s="1684"/>
      <c r="X53" s="1684"/>
      <c r="Y53" s="1684"/>
      <c r="Z53" s="1684"/>
      <c r="AA53" s="1684"/>
      <c r="AB53" s="1684"/>
      <c r="AC53" s="1684"/>
      <c r="AD53" s="1684"/>
      <c r="AE53" s="1684"/>
      <c r="AF53" s="1684"/>
      <c r="AG53" s="1684"/>
      <c r="AH53" s="1684"/>
      <c r="AI53" s="1684"/>
      <c r="AJ53" s="1684"/>
      <c r="AK53" s="1684"/>
      <c r="AL53" s="1685"/>
      <c r="AM53" s="777"/>
      <c r="AN53" s="777"/>
      <c r="AO53" s="777"/>
      <c r="AP53" s="777"/>
      <c r="AQ53" s="777"/>
      <c r="AR53" s="777"/>
      <c r="AS53" s="777"/>
      <c r="AT53" s="777"/>
      <c r="AU53" s="759"/>
      <c r="AV53" s="759"/>
      <c r="AW53" s="759"/>
      <c r="AX53" s="759"/>
      <c r="AY53" s="777"/>
      <c r="AZ53" s="777"/>
      <c r="BA53" s="777"/>
      <c r="BB53" s="777"/>
      <c r="BC53" s="43"/>
      <c r="BD53" s="131"/>
      <c r="BE53" s="23"/>
      <c r="BF53" s="614"/>
      <c r="BG53" s="23"/>
      <c r="BH53" s="136"/>
      <c r="BI53" s="941"/>
      <c r="BJ53" s="941"/>
      <c r="BK53" s="941"/>
      <c r="BL53" s="941"/>
      <c r="BM53" s="771"/>
      <c r="BN53" s="771"/>
      <c r="BO53" s="771"/>
      <c r="BP53" s="771"/>
      <c r="BQ53" s="771"/>
      <c r="BR53" s="771"/>
      <c r="BS53" s="771"/>
      <c r="BT53" s="771"/>
      <c r="BU53" s="941"/>
      <c r="BV53" s="941"/>
      <c r="BW53" s="941"/>
      <c r="BX53" s="941"/>
      <c r="BY53" s="941"/>
      <c r="BZ53" s="941"/>
      <c r="CA53" s="23"/>
      <c r="CB53" s="941"/>
      <c r="CC53" s="941"/>
      <c r="CD53" s="941"/>
      <c r="CE53" s="941"/>
      <c r="CF53" s="941"/>
      <c r="CG53" s="941"/>
      <c r="CH53" s="941"/>
      <c r="CI53" s="941"/>
      <c r="CJ53" s="941"/>
      <c r="CK53" s="941"/>
      <c r="CL53" s="20"/>
      <c r="CM53" s="20"/>
      <c r="CN53" s="20"/>
      <c r="CO53" s="20"/>
      <c r="CP53" s="20"/>
      <c r="CQ53" s="20"/>
      <c r="CR53" s="20"/>
      <c r="CS53" s="20"/>
      <c r="CT53" s="771"/>
      <c r="CU53" s="20"/>
      <c r="CV53" s="20"/>
      <c r="CW53" s="590"/>
      <c r="CX53" s="590"/>
      <c r="CY53" s="941"/>
      <c r="CZ53" s="580"/>
      <c r="DA53" s="580"/>
      <c r="DB53" s="580"/>
      <c r="DC53" s="580"/>
      <c r="DD53" s="580"/>
      <c r="DE53" s="580"/>
      <c r="DF53" s="580"/>
      <c r="DG53" s="580"/>
      <c r="DH53" s="580"/>
      <c r="DI53" s="580"/>
      <c r="DJ53" s="580"/>
      <c r="DK53" s="580"/>
      <c r="DL53" s="580"/>
      <c r="DM53" s="580"/>
      <c r="DN53" s="580"/>
      <c r="DO53" s="580"/>
      <c r="DP53" s="580"/>
      <c r="DQ53" s="580"/>
      <c r="DR53" s="580"/>
      <c r="DS53" s="580"/>
      <c r="DT53" s="580"/>
      <c r="DU53" s="580"/>
      <c r="DV53" s="580"/>
      <c r="DW53" s="580"/>
      <c r="DX53" s="580"/>
      <c r="DY53" s="580"/>
      <c r="DZ53" s="580"/>
      <c r="EA53" s="580"/>
      <c r="EB53" s="580"/>
      <c r="EC53" s="580"/>
      <c r="ED53" s="580"/>
      <c r="EE53" s="580"/>
      <c r="EF53" s="580"/>
      <c r="EG53" s="580"/>
      <c r="EH53" s="580"/>
      <c r="EI53" s="580"/>
      <c r="EJ53" s="580"/>
      <c r="EK53" s="580"/>
      <c r="EL53" s="580"/>
      <c r="EM53" s="580"/>
      <c r="EN53" s="580"/>
      <c r="EO53" s="580"/>
      <c r="EP53" s="580"/>
      <c r="EQ53" s="580"/>
      <c r="ER53" s="580"/>
      <c r="ES53" s="580"/>
      <c r="ET53" s="580"/>
      <c r="EU53" s="580"/>
      <c r="EV53" s="580"/>
      <c r="EW53" s="580"/>
      <c r="EX53" s="580"/>
      <c r="EY53" s="580"/>
      <c r="EZ53" s="580"/>
      <c r="FA53" s="580"/>
      <c r="FB53" s="580"/>
      <c r="FC53" s="580"/>
      <c r="FD53" s="580"/>
      <c r="FE53" s="580"/>
      <c r="FF53" s="580"/>
      <c r="FG53" s="580"/>
      <c r="FH53" s="580"/>
      <c r="FI53" s="580"/>
      <c r="FJ53" s="580"/>
      <c r="FK53" s="580"/>
      <c r="FL53" s="580"/>
      <c r="FM53" s="580"/>
      <c r="FN53" s="580"/>
      <c r="FO53" s="580"/>
      <c r="FP53" s="580"/>
      <c r="FQ53" s="580"/>
      <c r="FR53" s="580"/>
      <c r="FS53" s="580"/>
      <c r="FT53" s="580"/>
      <c r="FU53" s="580"/>
      <c r="FV53" s="580"/>
      <c r="FW53" s="580"/>
      <c r="FX53" s="580"/>
      <c r="FY53" s="580"/>
      <c r="FZ53" s="580"/>
      <c r="GA53" s="580"/>
      <c r="GB53" s="580"/>
      <c r="GC53" s="580"/>
      <c r="GD53" s="580"/>
      <c r="GE53" s="580"/>
      <c r="GF53" s="580"/>
      <c r="GG53" s="580"/>
      <c r="GH53" s="580"/>
      <c r="GI53" s="580"/>
      <c r="GJ53" s="580"/>
      <c r="GK53" s="580"/>
      <c r="GL53" s="580"/>
      <c r="GM53" s="580"/>
      <c r="GN53" s="580"/>
      <c r="GO53" s="580"/>
      <c r="GP53" s="580"/>
      <c r="GQ53" s="580"/>
      <c r="GR53" s="580"/>
      <c r="GS53" s="580"/>
      <c r="GT53" s="580"/>
      <c r="GU53" s="580"/>
      <c r="GV53" s="580"/>
      <c r="GW53" s="580"/>
      <c r="GX53" s="580"/>
      <c r="GY53" s="580"/>
      <c r="GZ53" s="580"/>
      <c r="HA53" s="580"/>
      <c r="HB53" s="580"/>
      <c r="HC53" s="580"/>
      <c r="HD53" s="580"/>
      <c r="HE53" s="580"/>
      <c r="HF53" s="580"/>
      <c r="HG53" s="580"/>
      <c r="HH53" s="580"/>
      <c r="HI53" s="580"/>
      <c r="HJ53" s="580"/>
      <c r="HK53" s="580"/>
      <c r="HL53" s="580"/>
      <c r="HM53" s="580"/>
      <c r="HN53" s="580"/>
      <c r="HO53" s="580"/>
      <c r="HP53" s="580"/>
      <c r="HQ53" s="580"/>
      <c r="HR53" s="580"/>
      <c r="HS53" s="580"/>
      <c r="HT53" s="580"/>
      <c r="HU53" s="580"/>
      <c r="HV53" s="580"/>
      <c r="HW53" s="580"/>
      <c r="HX53" s="580"/>
      <c r="HY53" s="580"/>
      <c r="HZ53" s="580"/>
      <c r="IA53" s="580"/>
      <c r="IB53" s="580"/>
      <c r="IC53" s="580"/>
      <c r="ID53" s="580"/>
      <c r="IE53" s="580"/>
      <c r="IF53" s="580"/>
      <c r="IG53" s="580"/>
      <c r="IH53" s="580"/>
      <c r="II53" s="580"/>
      <c r="IJ53" s="580"/>
      <c r="IK53" s="580"/>
      <c r="IL53" s="580"/>
    </row>
    <row r="54" spans="1:246" ht="24" customHeight="1">
      <c r="A54" s="1351" t="s">
        <v>103</v>
      </c>
      <c r="B54" s="1352"/>
      <c r="C54" s="1352"/>
      <c r="D54" s="1352"/>
      <c r="E54" s="1352"/>
      <c r="F54" s="917"/>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5"/>
      <c r="AM54" s="777"/>
      <c r="AN54" s="777"/>
      <c r="AO54" s="777"/>
      <c r="AP54" s="777"/>
      <c r="AQ54" s="777"/>
      <c r="AR54" s="777"/>
      <c r="AS54" s="777"/>
      <c r="AT54" s="777"/>
      <c r="AU54" s="759"/>
      <c r="AV54" s="759"/>
      <c r="AW54" s="759"/>
      <c r="AX54" s="759"/>
      <c r="AY54" s="777"/>
      <c r="AZ54" s="777"/>
      <c r="BA54" s="777"/>
      <c r="BB54" s="777"/>
      <c r="BC54" s="43"/>
      <c r="BD54" s="131"/>
      <c r="BE54" s="23"/>
      <c r="BF54" s="614"/>
      <c r="BG54" s="23"/>
      <c r="BH54" s="136"/>
      <c r="BI54" s="941"/>
      <c r="BJ54" s="941"/>
      <c r="BK54" s="941"/>
      <c r="BL54" s="941"/>
      <c r="BM54" s="771"/>
      <c r="BN54" s="771"/>
      <c r="BO54" s="771"/>
      <c r="BP54" s="771"/>
      <c r="BQ54" s="771"/>
      <c r="BR54" s="771"/>
      <c r="BS54" s="771"/>
      <c r="BT54" s="771"/>
      <c r="BU54" s="941"/>
      <c r="BV54" s="941"/>
      <c r="BW54" s="941"/>
      <c r="BX54" s="941"/>
      <c r="BY54" s="941"/>
      <c r="BZ54" s="941"/>
      <c r="CA54" s="23"/>
      <c r="CB54" s="941"/>
      <c r="CC54" s="941"/>
      <c r="CD54" s="941"/>
      <c r="CE54" s="941"/>
      <c r="CF54" s="941"/>
      <c r="CG54" s="941"/>
      <c r="CH54" s="941"/>
      <c r="CI54" s="941"/>
      <c r="CJ54" s="941"/>
      <c r="CK54" s="941"/>
      <c r="CL54" s="20"/>
      <c r="CM54" s="20"/>
      <c r="CN54" s="20"/>
      <c r="CO54" s="20"/>
      <c r="CP54" s="20"/>
      <c r="CQ54" s="20"/>
      <c r="CR54" s="20"/>
      <c r="CS54" s="20"/>
      <c r="CT54" s="771"/>
      <c r="CU54" s="20"/>
      <c r="CV54" s="20"/>
      <c r="CW54" s="590"/>
      <c r="CX54" s="590"/>
      <c r="CY54" s="941"/>
      <c r="CZ54" s="580"/>
      <c r="DA54" s="580"/>
      <c r="DB54" s="580"/>
      <c r="DC54" s="580"/>
      <c r="DD54" s="580"/>
      <c r="DE54" s="580"/>
      <c r="DF54" s="580"/>
      <c r="DG54" s="580"/>
      <c r="DH54" s="580"/>
      <c r="DI54" s="580"/>
      <c r="DJ54" s="580"/>
      <c r="DK54" s="580"/>
      <c r="DL54" s="580"/>
      <c r="DM54" s="580"/>
      <c r="DN54" s="580"/>
      <c r="DO54" s="580"/>
      <c r="DP54" s="580"/>
      <c r="DQ54" s="580"/>
      <c r="DR54" s="580"/>
      <c r="DS54" s="580"/>
      <c r="DT54" s="580"/>
      <c r="DU54" s="580"/>
      <c r="DV54" s="580"/>
      <c r="DW54" s="580"/>
      <c r="DX54" s="580"/>
      <c r="DY54" s="580"/>
      <c r="DZ54" s="580"/>
      <c r="EA54" s="580"/>
      <c r="EB54" s="580"/>
      <c r="EC54" s="580"/>
      <c r="ED54" s="580"/>
      <c r="EE54" s="580"/>
      <c r="EF54" s="580"/>
      <c r="EG54" s="580"/>
      <c r="EH54" s="580"/>
      <c r="EI54" s="580"/>
      <c r="EJ54" s="580"/>
      <c r="EK54" s="580"/>
      <c r="EL54" s="580"/>
      <c r="EM54" s="580"/>
      <c r="EN54" s="580"/>
      <c r="EO54" s="580"/>
      <c r="EP54" s="580"/>
      <c r="EQ54" s="580"/>
      <c r="ER54" s="580"/>
      <c r="ES54" s="580"/>
      <c r="ET54" s="580"/>
      <c r="EU54" s="580"/>
      <c r="EV54" s="580"/>
      <c r="EW54" s="580"/>
      <c r="EX54" s="580"/>
      <c r="EY54" s="580"/>
      <c r="EZ54" s="580"/>
      <c r="FA54" s="580"/>
      <c r="FB54" s="580"/>
      <c r="FC54" s="580"/>
      <c r="FD54" s="580"/>
      <c r="FE54" s="580"/>
      <c r="FF54" s="580"/>
      <c r="FG54" s="580"/>
      <c r="FH54" s="580"/>
      <c r="FI54" s="580"/>
      <c r="FJ54" s="580"/>
      <c r="FK54" s="580"/>
      <c r="FL54" s="580"/>
      <c r="FM54" s="580"/>
      <c r="FN54" s="580"/>
      <c r="FO54" s="580"/>
      <c r="FP54" s="580"/>
      <c r="FQ54" s="580"/>
      <c r="FR54" s="580"/>
      <c r="FS54" s="580"/>
      <c r="FT54" s="580"/>
      <c r="FU54" s="580"/>
      <c r="FV54" s="580"/>
      <c r="FW54" s="580"/>
      <c r="FX54" s="580"/>
      <c r="FY54" s="580"/>
      <c r="FZ54" s="580"/>
      <c r="GA54" s="580"/>
      <c r="GB54" s="580"/>
      <c r="GC54" s="580"/>
      <c r="GD54" s="580"/>
      <c r="GE54" s="580"/>
      <c r="GF54" s="580"/>
      <c r="GG54" s="580"/>
      <c r="GH54" s="580"/>
      <c r="GI54" s="580"/>
      <c r="GJ54" s="580"/>
      <c r="GK54" s="580"/>
      <c r="GL54" s="580"/>
      <c r="GM54" s="580"/>
      <c r="GN54" s="580"/>
      <c r="GO54" s="580"/>
      <c r="GP54" s="580"/>
      <c r="GQ54" s="580"/>
      <c r="GR54" s="580"/>
      <c r="GS54" s="580"/>
      <c r="GT54" s="580"/>
      <c r="GU54" s="580"/>
      <c r="GV54" s="580"/>
      <c r="GW54" s="580"/>
      <c r="GX54" s="580"/>
      <c r="GY54" s="580"/>
      <c r="GZ54" s="580"/>
      <c r="HA54" s="580"/>
      <c r="HB54" s="580"/>
      <c r="HC54" s="580"/>
      <c r="HD54" s="580"/>
      <c r="HE54" s="580"/>
      <c r="HF54" s="580"/>
      <c r="HG54" s="580"/>
      <c r="HH54" s="580"/>
      <c r="HI54" s="580"/>
      <c r="HJ54" s="580"/>
      <c r="HK54" s="580"/>
      <c r="HL54" s="580"/>
      <c r="HM54" s="580"/>
      <c r="HN54" s="580"/>
      <c r="HO54" s="580"/>
      <c r="HP54" s="580"/>
      <c r="HQ54" s="580"/>
      <c r="HR54" s="580"/>
      <c r="HS54" s="580"/>
      <c r="HT54" s="580"/>
      <c r="HU54" s="580"/>
      <c r="HV54" s="580"/>
      <c r="HW54" s="580"/>
      <c r="HX54" s="580"/>
      <c r="HY54" s="580"/>
      <c r="HZ54" s="580"/>
      <c r="IA54" s="580"/>
      <c r="IB54" s="580"/>
      <c r="IC54" s="580"/>
      <c r="ID54" s="580"/>
      <c r="IE54" s="580"/>
      <c r="IF54" s="580"/>
      <c r="IG54" s="580"/>
      <c r="IH54" s="580"/>
      <c r="II54" s="580"/>
      <c r="IJ54" s="580"/>
      <c r="IK54" s="580"/>
      <c r="IL54" s="580"/>
    </row>
    <row r="55" spans="1:246" ht="24" customHeight="1">
      <c r="A55" s="1351" t="s">
        <v>264</v>
      </c>
      <c r="B55" s="1352"/>
      <c r="C55" s="1352"/>
      <c r="D55" s="1352"/>
      <c r="E55" s="1352"/>
      <c r="F55" s="917"/>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5"/>
      <c r="AM55" s="777"/>
      <c r="AN55" s="777"/>
      <c r="AO55" s="777"/>
      <c r="AP55" s="777"/>
      <c r="AQ55" s="777"/>
      <c r="AR55" s="777"/>
      <c r="AS55" s="777"/>
      <c r="AT55" s="777"/>
      <c r="AU55" s="759"/>
      <c r="AV55" s="759"/>
      <c r="AW55" s="759"/>
      <c r="AX55" s="759"/>
      <c r="AY55" s="777"/>
      <c r="AZ55" s="777"/>
      <c r="BA55" s="777"/>
      <c r="BB55" s="777"/>
      <c r="BC55" s="43"/>
      <c r="BD55" s="131"/>
      <c r="BE55" s="23"/>
      <c r="BF55" s="614"/>
      <c r="BG55" s="23"/>
      <c r="BH55" s="136"/>
      <c r="BI55" s="941"/>
      <c r="BJ55" s="941"/>
      <c r="BK55" s="941"/>
      <c r="BL55" s="941"/>
      <c r="BM55" s="771"/>
      <c r="BN55" s="771"/>
      <c r="BO55" s="771"/>
      <c r="BP55" s="771"/>
      <c r="BQ55" s="771"/>
      <c r="BR55" s="771"/>
      <c r="BS55" s="771"/>
      <c r="BT55" s="771"/>
      <c r="BU55" s="941"/>
      <c r="BV55" s="941"/>
      <c r="BW55" s="941"/>
      <c r="BX55" s="941"/>
      <c r="BY55" s="941"/>
      <c r="BZ55" s="941"/>
      <c r="CA55" s="23"/>
      <c r="CB55" s="941"/>
      <c r="CC55" s="941"/>
      <c r="CD55" s="941"/>
      <c r="CE55" s="941"/>
      <c r="CF55" s="941"/>
      <c r="CG55" s="941"/>
      <c r="CH55" s="941"/>
      <c r="CI55" s="941"/>
      <c r="CJ55" s="941"/>
      <c r="CK55" s="941"/>
      <c r="CL55" s="20"/>
      <c r="CM55" s="20"/>
      <c r="CN55" s="20"/>
      <c r="CO55" s="20"/>
      <c r="CP55" s="20"/>
      <c r="CQ55" s="20"/>
      <c r="CR55" s="20"/>
      <c r="CS55" s="20"/>
      <c r="CT55" s="771"/>
      <c r="CU55" s="20"/>
      <c r="CV55" s="20"/>
      <c r="CW55" s="590"/>
      <c r="CX55" s="590"/>
      <c r="CY55" s="941"/>
      <c r="CZ55" s="580"/>
      <c r="DA55" s="580"/>
      <c r="DB55" s="580"/>
      <c r="DC55" s="580"/>
      <c r="DD55" s="580"/>
      <c r="DE55" s="580"/>
      <c r="DF55" s="580"/>
      <c r="DG55" s="580"/>
      <c r="DH55" s="580"/>
      <c r="DI55" s="580"/>
      <c r="DJ55" s="580"/>
      <c r="DK55" s="580"/>
      <c r="DL55" s="580"/>
      <c r="DM55" s="580"/>
      <c r="DN55" s="580"/>
      <c r="DO55" s="580"/>
      <c r="DP55" s="580"/>
      <c r="DQ55" s="580"/>
      <c r="DR55" s="580"/>
      <c r="DS55" s="580"/>
      <c r="DT55" s="580"/>
      <c r="DU55" s="580"/>
      <c r="DV55" s="580"/>
      <c r="DW55" s="580"/>
      <c r="DX55" s="580"/>
      <c r="DY55" s="580"/>
      <c r="DZ55" s="580"/>
      <c r="EA55" s="580"/>
      <c r="EB55" s="580"/>
      <c r="EC55" s="580"/>
      <c r="ED55" s="580"/>
      <c r="EE55" s="580"/>
      <c r="EF55" s="580"/>
      <c r="EG55" s="580"/>
      <c r="EH55" s="580"/>
      <c r="EI55" s="580"/>
      <c r="EJ55" s="580"/>
      <c r="EK55" s="580"/>
      <c r="EL55" s="580"/>
      <c r="EM55" s="580"/>
      <c r="EN55" s="580"/>
      <c r="EO55" s="580"/>
      <c r="EP55" s="580"/>
      <c r="EQ55" s="580"/>
      <c r="ER55" s="580"/>
      <c r="ES55" s="580"/>
      <c r="ET55" s="580"/>
      <c r="EU55" s="580"/>
      <c r="EV55" s="580"/>
      <c r="EW55" s="580"/>
      <c r="EX55" s="580"/>
      <c r="EY55" s="580"/>
      <c r="EZ55" s="580"/>
      <c r="FA55" s="580"/>
      <c r="FB55" s="580"/>
      <c r="FC55" s="580"/>
      <c r="FD55" s="580"/>
      <c r="FE55" s="580"/>
      <c r="FF55" s="580"/>
      <c r="FG55" s="580"/>
      <c r="FH55" s="580"/>
      <c r="FI55" s="580"/>
      <c r="FJ55" s="580"/>
      <c r="FK55" s="580"/>
      <c r="FL55" s="580"/>
      <c r="FM55" s="580"/>
      <c r="FN55" s="580"/>
      <c r="FO55" s="580"/>
      <c r="FP55" s="580"/>
      <c r="FQ55" s="580"/>
      <c r="FR55" s="580"/>
      <c r="FS55" s="580"/>
      <c r="FT55" s="580"/>
      <c r="FU55" s="580"/>
      <c r="FV55" s="580"/>
      <c r="FW55" s="580"/>
      <c r="FX55" s="580"/>
      <c r="FY55" s="580"/>
      <c r="FZ55" s="580"/>
      <c r="GA55" s="580"/>
      <c r="GB55" s="580"/>
      <c r="GC55" s="580"/>
      <c r="GD55" s="580"/>
      <c r="GE55" s="580"/>
      <c r="GF55" s="580"/>
      <c r="GG55" s="580"/>
      <c r="GH55" s="580"/>
      <c r="GI55" s="580"/>
      <c r="GJ55" s="580"/>
      <c r="GK55" s="580"/>
      <c r="GL55" s="580"/>
      <c r="GM55" s="580"/>
      <c r="GN55" s="580"/>
      <c r="GO55" s="580"/>
      <c r="GP55" s="580"/>
      <c r="GQ55" s="580"/>
      <c r="GR55" s="580"/>
      <c r="GS55" s="580"/>
      <c r="GT55" s="580"/>
      <c r="GU55" s="580"/>
      <c r="GV55" s="580"/>
      <c r="GW55" s="580"/>
      <c r="GX55" s="580"/>
      <c r="GY55" s="580"/>
      <c r="GZ55" s="580"/>
      <c r="HA55" s="580"/>
      <c r="HB55" s="580"/>
      <c r="HC55" s="580"/>
      <c r="HD55" s="580"/>
      <c r="HE55" s="580"/>
      <c r="HF55" s="580"/>
      <c r="HG55" s="580"/>
      <c r="HH55" s="580"/>
      <c r="HI55" s="580"/>
      <c r="HJ55" s="580"/>
      <c r="HK55" s="580"/>
      <c r="HL55" s="580"/>
      <c r="HM55" s="580"/>
      <c r="HN55" s="580"/>
      <c r="HO55" s="580"/>
      <c r="HP55" s="580"/>
      <c r="HQ55" s="580"/>
      <c r="HR55" s="580"/>
      <c r="HS55" s="580"/>
      <c r="HT55" s="580"/>
      <c r="HU55" s="580"/>
      <c r="HV55" s="580"/>
      <c r="HW55" s="580"/>
      <c r="HX55" s="580"/>
      <c r="HY55" s="580"/>
      <c r="HZ55" s="580"/>
      <c r="IA55" s="580"/>
      <c r="IB55" s="580"/>
      <c r="IC55" s="580"/>
      <c r="ID55" s="580"/>
      <c r="IE55" s="580"/>
      <c r="IF55" s="580"/>
      <c r="IG55" s="580"/>
      <c r="IH55" s="580"/>
      <c r="II55" s="580"/>
      <c r="IJ55" s="580"/>
      <c r="IK55" s="580"/>
      <c r="IL55" s="580"/>
    </row>
    <row r="56" spans="1:246" ht="24" customHeight="1">
      <c r="A56" s="1351" t="s">
        <v>265</v>
      </c>
      <c r="B56" s="1352"/>
      <c r="C56" s="1352"/>
      <c r="D56" s="1352"/>
      <c r="E56" s="1352"/>
      <c r="F56" s="917"/>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c r="AI56" s="1684"/>
      <c r="AJ56" s="1684"/>
      <c r="AK56" s="1684"/>
      <c r="AL56" s="1685"/>
      <c r="AM56" s="777"/>
      <c r="AN56" s="777"/>
      <c r="AO56" s="777"/>
      <c r="AP56" s="777"/>
      <c r="AQ56" s="777"/>
      <c r="AR56" s="777"/>
      <c r="AS56" s="777"/>
      <c r="AT56" s="777"/>
      <c r="AU56" s="759"/>
      <c r="AV56" s="759"/>
      <c r="AW56" s="759"/>
      <c r="AX56" s="759"/>
      <c r="AY56" s="777"/>
      <c r="AZ56" s="777"/>
      <c r="BA56" s="777"/>
      <c r="BB56" s="777"/>
      <c r="BC56" s="43"/>
      <c r="BD56" s="131"/>
      <c r="BE56" s="23"/>
      <c r="BF56" s="614"/>
      <c r="BG56" s="23"/>
      <c r="BH56" s="136"/>
      <c r="BI56" s="941"/>
      <c r="BJ56" s="941"/>
      <c r="BK56" s="941"/>
      <c r="BL56" s="941"/>
      <c r="BM56" s="771"/>
      <c r="BN56" s="771"/>
      <c r="BO56" s="771"/>
      <c r="BP56" s="771"/>
      <c r="BQ56" s="771"/>
      <c r="BR56" s="771"/>
      <c r="BS56" s="771"/>
      <c r="BT56" s="771"/>
      <c r="BU56" s="941"/>
      <c r="BV56" s="941"/>
      <c r="BW56" s="941"/>
      <c r="BX56" s="941"/>
      <c r="BY56" s="941"/>
      <c r="BZ56" s="941"/>
      <c r="CA56" s="23"/>
      <c r="CB56" s="941"/>
      <c r="CC56" s="941"/>
      <c r="CD56" s="941"/>
      <c r="CE56" s="941"/>
      <c r="CF56" s="941"/>
      <c r="CG56" s="941"/>
      <c r="CH56" s="941"/>
      <c r="CI56" s="941"/>
      <c r="CJ56" s="941"/>
      <c r="CK56" s="941"/>
      <c r="CL56" s="20"/>
      <c r="CM56" s="20"/>
      <c r="CN56" s="20"/>
      <c r="CO56" s="20"/>
      <c r="CP56" s="20"/>
      <c r="CQ56" s="20"/>
      <c r="CR56" s="20"/>
      <c r="CS56" s="20"/>
      <c r="CT56" s="771"/>
      <c r="CU56" s="20"/>
      <c r="CV56" s="20"/>
      <c r="CW56" s="590"/>
      <c r="CX56" s="590"/>
      <c r="CY56" s="941"/>
      <c r="CZ56" s="580"/>
      <c r="DA56" s="580"/>
      <c r="DB56" s="580"/>
      <c r="DC56" s="580"/>
      <c r="DD56" s="580"/>
      <c r="DE56" s="580"/>
      <c r="DF56" s="580"/>
      <c r="DG56" s="580"/>
      <c r="DH56" s="580"/>
      <c r="DI56" s="580"/>
      <c r="DJ56" s="580"/>
      <c r="DK56" s="580"/>
      <c r="DL56" s="580"/>
      <c r="DM56" s="580"/>
      <c r="DN56" s="580"/>
      <c r="DO56" s="580"/>
      <c r="DP56" s="580"/>
      <c r="DQ56" s="580"/>
      <c r="DR56" s="580"/>
      <c r="DS56" s="580"/>
      <c r="DT56" s="580"/>
      <c r="DU56" s="580"/>
      <c r="DV56" s="580"/>
      <c r="DW56" s="580"/>
      <c r="DX56" s="580"/>
      <c r="DY56" s="580"/>
      <c r="DZ56" s="580"/>
      <c r="EA56" s="580"/>
      <c r="EB56" s="580"/>
      <c r="EC56" s="580"/>
      <c r="ED56" s="580"/>
      <c r="EE56" s="580"/>
      <c r="EF56" s="580"/>
      <c r="EG56" s="580"/>
      <c r="EH56" s="580"/>
      <c r="EI56" s="580"/>
      <c r="EJ56" s="580"/>
      <c r="EK56" s="580"/>
      <c r="EL56" s="580"/>
      <c r="EM56" s="580"/>
      <c r="EN56" s="580"/>
      <c r="EO56" s="580"/>
      <c r="EP56" s="580"/>
      <c r="EQ56" s="580"/>
      <c r="ER56" s="580"/>
      <c r="ES56" s="580"/>
      <c r="ET56" s="580"/>
      <c r="EU56" s="580"/>
      <c r="EV56" s="580"/>
      <c r="EW56" s="580"/>
      <c r="EX56" s="580"/>
      <c r="EY56" s="580"/>
      <c r="EZ56" s="580"/>
      <c r="FA56" s="580"/>
      <c r="FB56" s="580"/>
      <c r="FC56" s="580"/>
      <c r="FD56" s="580"/>
      <c r="FE56" s="580"/>
      <c r="FF56" s="580"/>
      <c r="FG56" s="580"/>
      <c r="FH56" s="580"/>
      <c r="FI56" s="580"/>
      <c r="FJ56" s="580"/>
      <c r="FK56" s="580"/>
      <c r="FL56" s="580"/>
      <c r="FM56" s="580"/>
      <c r="FN56" s="580"/>
      <c r="FO56" s="580"/>
      <c r="FP56" s="580"/>
      <c r="FQ56" s="580"/>
      <c r="FR56" s="580"/>
      <c r="FS56" s="580"/>
      <c r="FT56" s="580"/>
      <c r="FU56" s="580"/>
      <c r="FV56" s="580"/>
      <c r="FW56" s="580"/>
      <c r="FX56" s="580"/>
      <c r="FY56" s="580"/>
      <c r="FZ56" s="580"/>
      <c r="GA56" s="580"/>
      <c r="GB56" s="580"/>
      <c r="GC56" s="580"/>
      <c r="GD56" s="580"/>
      <c r="GE56" s="580"/>
      <c r="GF56" s="580"/>
      <c r="GG56" s="580"/>
      <c r="GH56" s="580"/>
      <c r="GI56" s="580"/>
      <c r="GJ56" s="580"/>
      <c r="GK56" s="580"/>
      <c r="GL56" s="580"/>
      <c r="GM56" s="580"/>
      <c r="GN56" s="580"/>
      <c r="GO56" s="580"/>
      <c r="GP56" s="580"/>
      <c r="GQ56" s="580"/>
      <c r="GR56" s="580"/>
      <c r="GS56" s="580"/>
      <c r="GT56" s="580"/>
      <c r="GU56" s="580"/>
      <c r="GV56" s="580"/>
      <c r="GW56" s="580"/>
      <c r="GX56" s="580"/>
      <c r="GY56" s="580"/>
      <c r="GZ56" s="580"/>
      <c r="HA56" s="580"/>
      <c r="HB56" s="580"/>
      <c r="HC56" s="580"/>
      <c r="HD56" s="580"/>
      <c r="HE56" s="580"/>
      <c r="HF56" s="580"/>
      <c r="HG56" s="580"/>
      <c r="HH56" s="580"/>
      <c r="HI56" s="580"/>
      <c r="HJ56" s="580"/>
      <c r="HK56" s="580"/>
      <c r="HL56" s="580"/>
      <c r="HM56" s="580"/>
      <c r="HN56" s="580"/>
      <c r="HO56" s="580"/>
      <c r="HP56" s="580"/>
      <c r="HQ56" s="580"/>
      <c r="HR56" s="580"/>
      <c r="HS56" s="580"/>
      <c r="HT56" s="580"/>
      <c r="HU56" s="580"/>
      <c r="HV56" s="580"/>
      <c r="HW56" s="580"/>
      <c r="HX56" s="580"/>
      <c r="HY56" s="580"/>
      <c r="HZ56" s="580"/>
      <c r="IA56" s="580"/>
      <c r="IB56" s="580"/>
      <c r="IC56" s="580"/>
      <c r="ID56" s="580"/>
      <c r="IE56" s="580"/>
      <c r="IF56" s="580"/>
      <c r="IG56" s="580"/>
      <c r="IH56" s="580"/>
      <c r="II56" s="580"/>
      <c r="IJ56" s="580"/>
      <c r="IK56" s="580"/>
      <c r="IL56" s="580"/>
    </row>
    <row r="57" spans="1:246" ht="21.6" thickBot="1">
      <c r="A57" s="1733"/>
      <c r="B57" s="1734"/>
      <c r="C57" s="1734"/>
      <c r="D57" s="1734"/>
      <c r="E57" s="1734"/>
      <c r="F57" s="1735"/>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c r="AI57" s="1684"/>
      <c r="AJ57" s="1684"/>
      <c r="AK57" s="1684"/>
      <c r="AL57" s="1685"/>
      <c r="AM57" s="777"/>
      <c r="AN57" s="777"/>
      <c r="AO57" s="777"/>
      <c r="AP57" s="777"/>
      <c r="AQ57" s="777"/>
      <c r="AR57" s="777"/>
      <c r="AS57" s="777"/>
      <c r="AT57" s="777"/>
      <c r="AU57" s="759"/>
      <c r="AV57" s="759"/>
      <c r="AW57" s="759"/>
      <c r="AX57" s="759"/>
      <c r="AY57" s="777"/>
      <c r="AZ57" s="777"/>
      <c r="BA57" s="777"/>
      <c r="BB57" s="777"/>
      <c r="BC57" s="43"/>
      <c r="BD57" s="131"/>
      <c r="BE57" s="23"/>
      <c r="BF57" s="614"/>
      <c r="BG57" s="23"/>
      <c r="BH57" s="136"/>
      <c r="BI57" s="941"/>
      <c r="BJ57" s="941"/>
      <c r="BK57" s="941"/>
      <c r="BL57" s="941"/>
      <c r="BM57" s="771"/>
      <c r="BN57" s="771"/>
      <c r="BO57" s="771"/>
      <c r="BP57" s="771"/>
      <c r="BQ57" s="771"/>
      <c r="BR57" s="771"/>
      <c r="BS57" s="771"/>
      <c r="BT57" s="771"/>
      <c r="BU57" s="941"/>
      <c r="BV57" s="941"/>
      <c r="BW57" s="941"/>
      <c r="BX57" s="941"/>
      <c r="BY57" s="941"/>
      <c r="BZ57" s="941"/>
      <c r="CA57" s="23"/>
      <c r="CB57" s="941"/>
      <c r="CC57" s="941"/>
      <c r="CD57" s="941"/>
      <c r="CE57" s="941"/>
      <c r="CF57" s="941"/>
      <c r="CG57" s="941"/>
      <c r="CH57" s="941"/>
      <c r="CI57" s="941"/>
      <c r="CJ57" s="941"/>
      <c r="CK57" s="941"/>
      <c r="CL57" s="20"/>
      <c r="CM57" s="20"/>
      <c r="CN57" s="20"/>
      <c r="CO57" s="20"/>
      <c r="CP57" s="20"/>
      <c r="CQ57" s="20"/>
      <c r="CR57" s="20"/>
      <c r="CS57" s="20"/>
      <c r="CT57" s="771"/>
      <c r="CU57" s="20"/>
      <c r="CV57" s="20"/>
      <c r="CW57" s="590"/>
      <c r="CX57" s="590"/>
      <c r="CY57" s="941"/>
      <c r="CZ57" s="580"/>
      <c r="DA57" s="580"/>
      <c r="DB57" s="580"/>
      <c r="DC57" s="580"/>
      <c r="DD57" s="580"/>
      <c r="DE57" s="580"/>
      <c r="DF57" s="580"/>
      <c r="DG57" s="580"/>
      <c r="DH57" s="580"/>
      <c r="DI57" s="580"/>
      <c r="DJ57" s="580"/>
      <c r="DK57" s="580"/>
      <c r="DL57" s="580"/>
      <c r="DM57" s="580"/>
      <c r="DN57" s="580"/>
      <c r="DO57" s="580"/>
      <c r="DP57" s="580"/>
      <c r="DQ57" s="580"/>
      <c r="DR57" s="580"/>
      <c r="DS57" s="580"/>
      <c r="DT57" s="580"/>
      <c r="DU57" s="580"/>
      <c r="DV57" s="580"/>
      <c r="DW57" s="580"/>
      <c r="DX57" s="580"/>
      <c r="DY57" s="580"/>
      <c r="DZ57" s="580"/>
      <c r="EA57" s="580"/>
      <c r="EB57" s="580"/>
      <c r="EC57" s="580"/>
      <c r="ED57" s="580"/>
      <c r="EE57" s="580"/>
      <c r="EF57" s="580"/>
      <c r="EG57" s="580"/>
      <c r="EH57" s="580"/>
      <c r="EI57" s="580"/>
      <c r="EJ57" s="580"/>
      <c r="EK57" s="580"/>
      <c r="EL57" s="580"/>
      <c r="EM57" s="580"/>
      <c r="EN57" s="580"/>
      <c r="EO57" s="580"/>
      <c r="EP57" s="580"/>
      <c r="EQ57" s="580"/>
      <c r="ER57" s="580"/>
      <c r="ES57" s="580"/>
      <c r="ET57" s="580"/>
      <c r="EU57" s="580"/>
      <c r="EV57" s="580"/>
      <c r="EW57" s="580"/>
      <c r="EX57" s="580"/>
      <c r="EY57" s="580"/>
      <c r="EZ57" s="580"/>
      <c r="FA57" s="580"/>
      <c r="FB57" s="580"/>
      <c r="FC57" s="580"/>
      <c r="FD57" s="580"/>
      <c r="FE57" s="580"/>
      <c r="FF57" s="580"/>
      <c r="FG57" s="580"/>
      <c r="FH57" s="580"/>
      <c r="FI57" s="580"/>
      <c r="FJ57" s="580"/>
      <c r="FK57" s="580"/>
      <c r="FL57" s="580"/>
      <c r="FM57" s="580"/>
      <c r="FN57" s="580"/>
      <c r="FO57" s="580"/>
      <c r="FP57" s="580"/>
      <c r="FQ57" s="580"/>
      <c r="FR57" s="580"/>
      <c r="FS57" s="580"/>
      <c r="FT57" s="580"/>
      <c r="FU57" s="580"/>
      <c r="FV57" s="580"/>
      <c r="FW57" s="580"/>
      <c r="FX57" s="580"/>
      <c r="FY57" s="580"/>
      <c r="FZ57" s="580"/>
      <c r="GA57" s="580"/>
      <c r="GB57" s="580"/>
      <c r="GC57" s="580"/>
      <c r="GD57" s="580"/>
      <c r="GE57" s="580"/>
      <c r="GF57" s="580"/>
      <c r="GG57" s="580"/>
      <c r="GH57" s="580"/>
      <c r="GI57" s="580"/>
      <c r="GJ57" s="580"/>
      <c r="GK57" s="580"/>
      <c r="GL57" s="580"/>
      <c r="GM57" s="580"/>
      <c r="GN57" s="580"/>
      <c r="GO57" s="580"/>
      <c r="GP57" s="580"/>
      <c r="GQ57" s="580"/>
      <c r="GR57" s="580"/>
      <c r="GS57" s="580"/>
      <c r="GT57" s="580"/>
      <c r="GU57" s="580"/>
      <c r="GV57" s="580"/>
      <c r="GW57" s="580"/>
      <c r="GX57" s="580"/>
      <c r="GY57" s="580"/>
      <c r="GZ57" s="580"/>
      <c r="HA57" s="580"/>
      <c r="HB57" s="580"/>
      <c r="HC57" s="580"/>
      <c r="HD57" s="580"/>
      <c r="HE57" s="580"/>
      <c r="HF57" s="580"/>
      <c r="HG57" s="580"/>
      <c r="HH57" s="580"/>
      <c r="HI57" s="580"/>
      <c r="HJ57" s="580"/>
      <c r="HK57" s="580"/>
      <c r="HL57" s="580"/>
      <c r="HM57" s="580"/>
      <c r="HN57" s="580"/>
      <c r="HO57" s="580"/>
      <c r="HP57" s="580"/>
      <c r="HQ57" s="580"/>
      <c r="HR57" s="580"/>
      <c r="HS57" s="580"/>
      <c r="HT57" s="580"/>
      <c r="HU57" s="580"/>
      <c r="HV57" s="580"/>
      <c r="HW57" s="580"/>
      <c r="HX57" s="580"/>
      <c r="HY57" s="580"/>
      <c r="HZ57" s="580"/>
      <c r="IA57" s="580"/>
      <c r="IB57" s="580"/>
      <c r="IC57" s="580"/>
      <c r="ID57" s="580"/>
      <c r="IE57" s="580"/>
      <c r="IF57" s="580"/>
      <c r="IG57" s="580"/>
      <c r="IH57" s="580"/>
      <c r="II57" s="580"/>
      <c r="IJ57" s="580"/>
      <c r="IK57" s="580"/>
      <c r="IL57" s="580"/>
    </row>
    <row r="58" spans="1:246" ht="59.25" customHeight="1" thickBot="1">
      <c r="A58" s="1353" t="s">
        <v>266</v>
      </c>
      <c r="B58" s="1354"/>
      <c r="C58" s="1354"/>
      <c r="D58" s="1354"/>
      <c r="E58" s="1354"/>
      <c r="F58" s="37"/>
      <c r="G58" s="1673"/>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5"/>
      <c r="AM58" s="777"/>
      <c r="AN58" s="777"/>
      <c r="AO58" s="777"/>
      <c r="AP58" s="777"/>
      <c r="AQ58" s="777"/>
      <c r="AR58" s="777"/>
      <c r="AS58" s="777"/>
      <c r="AT58" s="777"/>
      <c r="AU58" s="759"/>
      <c r="AV58" s="759"/>
      <c r="AW58" s="759"/>
      <c r="AX58" s="759"/>
      <c r="AY58" s="777"/>
      <c r="AZ58" s="777"/>
      <c r="BA58" s="777"/>
      <c r="BB58" s="777"/>
      <c r="BC58" s="43"/>
      <c r="BD58" s="131"/>
      <c r="BE58" s="23"/>
      <c r="BF58" s="614"/>
      <c r="BG58" s="23"/>
      <c r="BH58" s="136"/>
      <c r="BI58" s="941"/>
      <c r="BJ58" s="941"/>
      <c r="BK58" s="941"/>
      <c r="BL58" s="941"/>
      <c r="BM58" s="771"/>
      <c r="BN58" s="771"/>
      <c r="BO58" s="771"/>
      <c r="BP58" s="771"/>
      <c r="BQ58" s="771"/>
      <c r="BR58" s="771"/>
      <c r="BS58" s="771"/>
      <c r="BT58" s="771"/>
      <c r="BU58" s="941"/>
      <c r="BV58" s="941"/>
      <c r="BW58" s="941"/>
      <c r="BX58" s="941"/>
      <c r="BY58" s="941"/>
      <c r="BZ58" s="941"/>
      <c r="CA58" s="23"/>
      <c r="CB58" s="941"/>
      <c r="CC58" s="941"/>
      <c r="CD58" s="941"/>
      <c r="CE58" s="941"/>
      <c r="CF58" s="941"/>
      <c r="CG58" s="941"/>
      <c r="CH58" s="941"/>
      <c r="CI58" s="941"/>
      <c r="CJ58" s="941"/>
      <c r="CK58" s="941"/>
      <c r="CL58" s="20"/>
      <c r="CM58" s="20"/>
      <c r="CN58" s="20"/>
      <c r="CO58" s="20"/>
      <c r="CP58" s="20"/>
      <c r="CQ58" s="20"/>
      <c r="CR58" s="20"/>
      <c r="CS58" s="20"/>
      <c r="CT58" s="771"/>
      <c r="CU58" s="20"/>
      <c r="CV58" s="20"/>
      <c r="CW58" s="590"/>
      <c r="CX58" s="590"/>
      <c r="CY58" s="941"/>
      <c r="CZ58" s="580"/>
      <c r="DA58" s="580"/>
      <c r="DB58" s="580"/>
      <c r="DC58" s="580"/>
      <c r="DD58" s="580"/>
      <c r="DE58" s="580"/>
      <c r="DF58" s="580"/>
      <c r="DG58" s="580"/>
      <c r="DH58" s="580"/>
      <c r="DI58" s="580"/>
      <c r="DJ58" s="580"/>
      <c r="DK58" s="580"/>
      <c r="DL58" s="580"/>
      <c r="DM58" s="580"/>
      <c r="DN58" s="580"/>
      <c r="DO58" s="580"/>
      <c r="DP58" s="580"/>
      <c r="DQ58" s="580"/>
      <c r="DR58" s="580"/>
      <c r="DS58" s="580"/>
      <c r="DT58" s="580"/>
      <c r="DU58" s="580"/>
      <c r="DV58" s="580"/>
      <c r="DW58" s="580"/>
      <c r="DX58" s="580"/>
      <c r="DY58" s="580"/>
      <c r="DZ58" s="580"/>
      <c r="EA58" s="580"/>
      <c r="EB58" s="580"/>
      <c r="EC58" s="580"/>
      <c r="ED58" s="580"/>
      <c r="EE58" s="580"/>
      <c r="EF58" s="580"/>
      <c r="EG58" s="580"/>
      <c r="EH58" s="580"/>
      <c r="EI58" s="580"/>
      <c r="EJ58" s="580"/>
      <c r="EK58" s="580"/>
      <c r="EL58" s="580"/>
      <c r="EM58" s="580"/>
      <c r="EN58" s="580"/>
      <c r="EO58" s="580"/>
      <c r="EP58" s="580"/>
      <c r="EQ58" s="580"/>
      <c r="ER58" s="580"/>
      <c r="ES58" s="580"/>
      <c r="ET58" s="580"/>
      <c r="EU58" s="580"/>
      <c r="EV58" s="580"/>
      <c r="EW58" s="580"/>
      <c r="EX58" s="580"/>
      <c r="EY58" s="580"/>
      <c r="EZ58" s="580"/>
      <c r="FA58" s="580"/>
      <c r="FB58" s="580"/>
      <c r="FC58" s="580"/>
      <c r="FD58" s="580"/>
      <c r="FE58" s="580"/>
      <c r="FF58" s="580"/>
      <c r="FG58" s="580"/>
      <c r="FH58" s="580"/>
      <c r="FI58" s="580"/>
      <c r="FJ58" s="580"/>
      <c r="FK58" s="580"/>
      <c r="FL58" s="580"/>
      <c r="FM58" s="580"/>
      <c r="FN58" s="580"/>
      <c r="FO58" s="580"/>
      <c r="FP58" s="580"/>
      <c r="FQ58" s="580"/>
      <c r="FR58" s="580"/>
      <c r="FS58" s="580"/>
      <c r="FT58" s="580"/>
      <c r="FU58" s="580"/>
      <c r="FV58" s="580"/>
      <c r="FW58" s="580"/>
      <c r="FX58" s="580"/>
      <c r="FY58" s="580"/>
      <c r="FZ58" s="580"/>
      <c r="GA58" s="580"/>
      <c r="GB58" s="580"/>
      <c r="GC58" s="580"/>
      <c r="GD58" s="580"/>
      <c r="GE58" s="580"/>
      <c r="GF58" s="580"/>
      <c r="GG58" s="580"/>
      <c r="GH58" s="580"/>
      <c r="GI58" s="580"/>
      <c r="GJ58" s="580"/>
      <c r="GK58" s="580"/>
      <c r="GL58" s="580"/>
      <c r="GM58" s="580"/>
      <c r="GN58" s="580"/>
      <c r="GO58" s="580"/>
      <c r="GP58" s="580"/>
      <c r="GQ58" s="580"/>
      <c r="GR58" s="580"/>
      <c r="GS58" s="580"/>
      <c r="GT58" s="580"/>
      <c r="GU58" s="580"/>
      <c r="GV58" s="580"/>
      <c r="GW58" s="580"/>
      <c r="GX58" s="580"/>
      <c r="GY58" s="580"/>
      <c r="GZ58" s="580"/>
      <c r="HA58" s="580"/>
      <c r="HB58" s="580"/>
      <c r="HC58" s="580"/>
      <c r="HD58" s="580"/>
      <c r="HE58" s="580"/>
      <c r="HF58" s="580"/>
      <c r="HG58" s="580"/>
      <c r="HH58" s="580"/>
      <c r="HI58" s="580"/>
      <c r="HJ58" s="580"/>
      <c r="HK58" s="580"/>
      <c r="HL58" s="580"/>
      <c r="HM58" s="580"/>
      <c r="HN58" s="580"/>
      <c r="HO58" s="580"/>
      <c r="HP58" s="580"/>
      <c r="HQ58" s="580"/>
      <c r="HR58" s="580"/>
      <c r="HS58" s="580"/>
      <c r="HT58" s="580"/>
      <c r="HU58" s="580"/>
      <c r="HV58" s="580"/>
      <c r="HW58" s="580"/>
      <c r="HX58" s="580"/>
      <c r="HY58" s="580"/>
      <c r="HZ58" s="580"/>
      <c r="IA58" s="580"/>
      <c r="IB58" s="580"/>
      <c r="IC58" s="580"/>
      <c r="ID58" s="580"/>
      <c r="IE58" s="580"/>
      <c r="IF58" s="580"/>
      <c r="IG58" s="580"/>
      <c r="IH58" s="580"/>
      <c r="II58" s="580"/>
      <c r="IJ58" s="580"/>
      <c r="IK58" s="580"/>
      <c r="IL58" s="580"/>
    </row>
    <row r="59" spans="1:246" ht="24" customHeight="1">
      <c r="A59" s="1722" t="s">
        <v>267</v>
      </c>
      <c r="B59" s="1723"/>
      <c r="C59" s="1723"/>
      <c r="D59" s="1723"/>
      <c r="E59" s="1723"/>
      <c r="F59" s="1724"/>
      <c r="G59" s="1673"/>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c r="AI59" s="1684"/>
      <c r="AJ59" s="1684"/>
      <c r="AK59" s="1684"/>
      <c r="AL59" s="1685"/>
      <c r="AM59" s="777"/>
      <c r="AN59" s="777"/>
      <c r="AO59" s="777"/>
      <c r="AP59" s="777"/>
      <c r="AQ59" s="777"/>
      <c r="AR59" s="777"/>
      <c r="AS59" s="777"/>
      <c r="AT59" s="777"/>
      <c r="AU59" s="759"/>
      <c r="AV59" s="759"/>
      <c r="AW59" s="759"/>
      <c r="AX59" s="759"/>
      <c r="AY59" s="777"/>
      <c r="AZ59" s="777"/>
      <c r="BA59" s="777"/>
      <c r="BB59" s="777"/>
      <c r="BC59" s="43"/>
      <c r="BD59" s="131"/>
      <c r="BE59" s="23"/>
      <c r="BF59" s="614"/>
      <c r="BG59" s="23"/>
      <c r="BH59" s="136"/>
      <c r="BI59" s="941"/>
      <c r="BJ59" s="941"/>
      <c r="BK59" s="941"/>
      <c r="BL59" s="941"/>
      <c r="BM59" s="771"/>
      <c r="BN59" s="771"/>
      <c r="BO59" s="771"/>
      <c r="BP59" s="771"/>
      <c r="BQ59" s="771"/>
      <c r="BR59" s="771"/>
      <c r="BS59" s="771"/>
      <c r="BT59" s="771"/>
      <c r="BU59" s="941"/>
      <c r="BV59" s="941"/>
      <c r="BW59" s="941"/>
      <c r="BX59" s="941"/>
      <c r="BY59" s="941"/>
      <c r="BZ59" s="941"/>
      <c r="CA59" s="23"/>
      <c r="CB59" s="941"/>
      <c r="CC59" s="941"/>
      <c r="CD59" s="941"/>
      <c r="CE59" s="941"/>
      <c r="CF59" s="941"/>
      <c r="CG59" s="941"/>
      <c r="CH59" s="941"/>
      <c r="CI59" s="941"/>
      <c r="CJ59" s="941"/>
      <c r="CK59" s="941"/>
      <c r="CL59" s="20"/>
      <c r="CM59" s="20"/>
      <c r="CN59" s="20"/>
      <c r="CO59" s="20"/>
      <c r="CP59" s="20"/>
      <c r="CQ59" s="20"/>
      <c r="CR59" s="20"/>
      <c r="CS59" s="20"/>
      <c r="CT59" s="771"/>
      <c r="CU59" s="20"/>
      <c r="CV59" s="20"/>
      <c r="CW59" s="590"/>
      <c r="CX59" s="590"/>
      <c r="CY59" s="941"/>
      <c r="CZ59" s="580"/>
      <c r="DA59" s="580"/>
      <c r="DB59" s="580"/>
      <c r="DC59" s="580"/>
      <c r="DD59" s="580"/>
      <c r="DE59" s="580"/>
      <c r="DF59" s="580"/>
      <c r="DG59" s="580"/>
      <c r="DH59" s="580"/>
      <c r="DI59" s="580"/>
      <c r="DJ59" s="580"/>
      <c r="DK59" s="580"/>
      <c r="DL59" s="580"/>
      <c r="DM59" s="580"/>
      <c r="DN59" s="580"/>
      <c r="DO59" s="580"/>
      <c r="DP59" s="580"/>
      <c r="DQ59" s="580"/>
      <c r="DR59" s="580"/>
      <c r="DS59" s="580"/>
      <c r="DT59" s="580"/>
      <c r="DU59" s="580"/>
      <c r="DV59" s="580"/>
      <c r="DW59" s="580"/>
      <c r="DX59" s="580"/>
      <c r="DY59" s="580"/>
      <c r="DZ59" s="580"/>
      <c r="EA59" s="580"/>
      <c r="EB59" s="580"/>
      <c r="EC59" s="580"/>
      <c r="ED59" s="580"/>
      <c r="EE59" s="580"/>
      <c r="EF59" s="580"/>
      <c r="EG59" s="580"/>
      <c r="EH59" s="580"/>
      <c r="EI59" s="580"/>
      <c r="EJ59" s="580"/>
      <c r="EK59" s="580"/>
      <c r="EL59" s="580"/>
      <c r="EM59" s="580"/>
      <c r="EN59" s="580"/>
      <c r="EO59" s="580"/>
      <c r="EP59" s="580"/>
      <c r="EQ59" s="580"/>
      <c r="ER59" s="580"/>
      <c r="ES59" s="580"/>
      <c r="ET59" s="580"/>
      <c r="EU59" s="580"/>
      <c r="EV59" s="580"/>
      <c r="EW59" s="580"/>
      <c r="EX59" s="580"/>
      <c r="EY59" s="580"/>
      <c r="EZ59" s="580"/>
      <c r="FA59" s="580"/>
      <c r="FB59" s="580"/>
      <c r="FC59" s="580"/>
      <c r="FD59" s="580"/>
      <c r="FE59" s="580"/>
      <c r="FF59" s="580"/>
      <c r="FG59" s="580"/>
      <c r="FH59" s="580"/>
      <c r="FI59" s="580"/>
      <c r="FJ59" s="580"/>
      <c r="FK59" s="580"/>
      <c r="FL59" s="580"/>
      <c r="FM59" s="580"/>
      <c r="FN59" s="580"/>
      <c r="FO59" s="580"/>
      <c r="FP59" s="580"/>
      <c r="FQ59" s="580"/>
      <c r="FR59" s="580"/>
      <c r="FS59" s="580"/>
      <c r="FT59" s="580"/>
      <c r="FU59" s="580"/>
      <c r="FV59" s="580"/>
      <c r="FW59" s="580"/>
      <c r="FX59" s="580"/>
      <c r="FY59" s="580"/>
      <c r="FZ59" s="580"/>
      <c r="GA59" s="580"/>
      <c r="GB59" s="580"/>
      <c r="GC59" s="580"/>
      <c r="GD59" s="580"/>
      <c r="GE59" s="580"/>
      <c r="GF59" s="580"/>
      <c r="GG59" s="580"/>
      <c r="GH59" s="580"/>
      <c r="GI59" s="580"/>
      <c r="GJ59" s="580"/>
      <c r="GK59" s="580"/>
      <c r="GL59" s="580"/>
      <c r="GM59" s="580"/>
      <c r="GN59" s="580"/>
      <c r="GO59" s="580"/>
      <c r="GP59" s="580"/>
      <c r="GQ59" s="580"/>
      <c r="GR59" s="580"/>
      <c r="GS59" s="580"/>
      <c r="GT59" s="580"/>
      <c r="GU59" s="580"/>
      <c r="GV59" s="580"/>
      <c r="GW59" s="580"/>
      <c r="GX59" s="580"/>
      <c r="GY59" s="580"/>
      <c r="GZ59" s="580"/>
      <c r="HA59" s="580"/>
      <c r="HB59" s="580"/>
      <c r="HC59" s="580"/>
      <c r="HD59" s="580"/>
      <c r="HE59" s="580"/>
      <c r="HF59" s="580"/>
      <c r="HG59" s="580"/>
      <c r="HH59" s="580"/>
      <c r="HI59" s="580"/>
      <c r="HJ59" s="580"/>
      <c r="HK59" s="580"/>
      <c r="HL59" s="580"/>
      <c r="HM59" s="580"/>
      <c r="HN59" s="580"/>
      <c r="HO59" s="580"/>
      <c r="HP59" s="580"/>
      <c r="HQ59" s="580"/>
      <c r="HR59" s="580"/>
      <c r="HS59" s="580"/>
      <c r="HT59" s="580"/>
      <c r="HU59" s="580"/>
      <c r="HV59" s="580"/>
      <c r="HW59" s="580"/>
      <c r="HX59" s="580"/>
      <c r="HY59" s="580"/>
      <c r="HZ59" s="580"/>
      <c r="IA59" s="580"/>
      <c r="IB59" s="580"/>
      <c r="IC59" s="580"/>
      <c r="ID59" s="580"/>
      <c r="IE59" s="580"/>
      <c r="IF59" s="580"/>
      <c r="IG59" s="580"/>
      <c r="IH59" s="580"/>
      <c r="II59" s="580"/>
      <c r="IJ59" s="580"/>
      <c r="IK59" s="580"/>
      <c r="IL59" s="580"/>
    </row>
    <row r="60" spans="1:246" ht="24" customHeight="1">
      <c r="A60" s="1725" t="s">
        <v>107</v>
      </c>
      <c r="B60" s="1726"/>
      <c r="C60" s="1726"/>
      <c r="D60" s="1726"/>
      <c r="E60" s="1727"/>
      <c r="F60" s="156"/>
      <c r="G60" s="1673"/>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5"/>
      <c r="AM60" s="777"/>
      <c r="AN60" s="777"/>
      <c r="AO60" s="777"/>
      <c r="AP60" s="777"/>
      <c r="AQ60" s="777"/>
      <c r="AR60" s="777"/>
      <c r="AS60" s="777"/>
      <c r="AT60" s="777"/>
      <c r="AU60" s="759"/>
      <c r="AV60" s="759"/>
      <c r="AW60" s="759"/>
      <c r="AX60" s="759"/>
      <c r="AY60" s="777"/>
      <c r="AZ60" s="777"/>
      <c r="BA60" s="777"/>
      <c r="BB60" s="777"/>
      <c r="BC60" s="43"/>
      <c r="BD60" s="131"/>
      <c r="BE60" s="20"/>
      <c r="BF60" s="591"/>
      <c r="BG60" s="20"/>
      <c r="BH60" s="136"/>
      <c r="BI60" s="941"/>
      <c r="BJ60" s="941"/>
      <c r="BK60" s="941"/>
      <c r="BL60" s="941"/>
      <c r="BM60" s="771"/>
      <c r="BN60" s="771"/>
      <c r="BO60" s="771"/>
      <c r="BP60" s="771"/>
      <c r="BQ60" s="771"/>
      <c r="BR60" s="771"/>
      <c r="BS60" s="771"/>
      <c r="BT60" s="771"/>
      <c r="BU60" s="941"/>
      <c r="BV60" s="941"/>
      <c r="BW60" s="941"/>
      <c r="BX60" s="941"/>
      <c r="BY60" s="941"/>
      <c r="BZ60" s="941"/>
      <c r="CA60" s="20"/>
      <c r="CB60" s="941"/>
      <c r="CC60" s="941"/>
      <c r="CD60" s="941"/>
      <c r="CE60" s="941"/>
      <c r="CF60" s="941"/>
      <c r="CG60" s="941"/>
      <c r="CH60" s="941"/>
      <c r="CI60" s="941"/>
      <c r="CJ60" s="941"/>
      <c r="CK60" s="941"/>
      <c r="CL60" s="941"/>
      <c r="CM60" s="941"/>
      <c r="CN60" s="941"/>
      <c r="CO60" s="941"/>
      <c r="CP60" s="941"/>
      <c r="CQ60" s="941"/>
      <c r="CR60" s="941"/>
      <c r="CS60" s="941"/>
      <c r="CT60" s="771"/>
      <c r="CU60" s="941"/>
      <c r="CV60" s="941"/>
      <c r="CW60" s="590"/>
      <c r="CX60" s="590"/>
      <c r="CY60" s="941"/>
      <c r="CZ60" s="580"/>
      <c r="DA60" s="580"/>
      <c r="DB60" s="580"/>
      <c r="DC60" s="580"/>
      <c r="DD60" s="580"/>
      <c r="DE60" s="580"/>
      <c r="DF60" s="580"/>
      <c r="DG60" s="580"/>
      <c r="DH60" s="580"/>
      <c r="DI60" s="580"/>
      <c r="DJ60" s="580"/>
      <c r="DK60" s="580"/>
      <c r="DL60" s="580"/>
      <c r="DM60" s="580"/>
      <c r="DN60" s="580"/>
      <c r="DO60" s="580"/>
      <c r="DP60" s="580"/>
      <c r="DQ60" s="580"/>
      <c r="DR60" s="580"/>
      <c r="DS60" s="580"/>
      <c r="DT60" s="580"/>
      <c r="DU60" s="580"/>
      <c r="DV60" s="580"/>
      <c r="DW60" s="580"/>
      <c r="DX60" s="580"/>
      <c r="DY60" s="580"/>
      <c r="DZ60" s="580"/>
      <c r="EA60" s="580"/>
      <c r="EB60" s="580"/>
      <c r="EC60" s="580"/>
      <c r="ED60" s="580"/>
      <c r="EE60" s="580"/>
      <c r="EF60" s="580"/>
      <c r="EG60" s="580"/>
      <c r="EH60" s="580"/>
      <c r="EI60" s="580"/>
      <c r="EJ60" s="580"/>
      <c r="EK60" s="580"/>
      <c r="EL60" s="580"/>
      <c r="EM60" s="580"/>
      <c r="EN60" s="580"/>
      <c r="EO60" s="580"/>
      <c r="EP60" s="580"/>
      <c r="EQ60" s="580"/>
      <c r="ER60" s="580"/>
      <c r="ES60" s="580"/>
      <c r="ET60" s="580"/>
      <c r="EU60" s="580"/>
      <c r="EV60" s="580"/>
      <c r="EW60" s="580"/>
      <c r="EX60" s="580"/>
      <c r="EY60" s="580"/>
      <c r="EZ60" s="580"/>
      <c r="FA60" s="580"/>
      <c r="FB60" s="580"/>
      <c r="FC60" s="580"/>
      <c r="FD60" s="580"/>
      <c r="FE60" s="580"/>
      <c r="FF60" s="580"/>
      <c r="FG60" s="580"/>
      <c r="FH60" s="580"/>
      <c r="FI60" s="580"/>
      <c r="FJ60" s="580"/>
      <c r="FK60" s="580"/>
      <c r="FL60" s="580"/>
      <c r="FM60" s="580"/>
      <c r="FN60" s="580"/>
      <c r="FO60" s="580"/>
      <c r="FP60" s="580"/>
      <c r="FQ60" s="580"/>
      <c r="FR60" s="580"/>
      <c r="FS60" s="580"/>
      <c r="FT60" s="580"/>
      <c r="FU60" s="580"/>
      <c r="FV60" s="580"/>
      <c r="FW60" s="580"/>
      <c r="FX60" s="580"/>
      <c r="FY60" s="580"/>
      <c r="FZ60" s="580"/>
      <c r="GA60" s="580"/>
      <c r="GB60" s="580"/>
      <c r="GC60" s="580"/>
      <c r="GD60" s="580"/>
      <c r="GE60" s="580"/>
      <c r="GF60" s="580"/>
      <c r="GG60" s="580"/>
      <c r="GH60" s="580"/>
      <c r="GI60" s="580"/>
      <c r="GJ60" s="580"/>
      <c r="GK60" s="580"/>
      <c r="GL60" s="580"/>
      <c r="GM60" s="580"/>
      <c r="GN60" s="580"/>
      <c r="GO60" s="580"/>
      <c r="GP60" s="580"/>
      <c r="GQ60" s="580"/>
      <c r="GR60" s="580"/>
      <c r="GS60" s="580"/>
      <c r="GT60" s="580"/>
      <c r="GU60" s="580"/>
      <c r="GV60" s="580"/>
      <c r="GW60" s="580"/>
      <c r="GX60" s="580"/>
      <c r="GY60" s="580"/>
      <c r="GZ60" s="580"/>
      <c r="HA60" s="580"/>
      <c r="HB60" s="580"/>
      <c r="HC60" s="580"/>
      <c r="HD60" s="580"/>
      <c r="HE60" s="580"/>
      <c r="HF60" s="580"/>
      <c r="HG60" s="580"/>
      <c r="HH60" s="580"/>
      <c r="HI60" s="580"/>
      <c r="HJ60" s="580"/>
      <c r="HK60" s="580"/>
      <c r="HL60" s="580"/>
      <c r="HM60" s="580"/>
      <c r="HN60" s="580"/>
      <c r="HO60" s="580"/>
      <c r="HP60" s="580"/>
      <c r="HQ60" s="580"/>
      <c r="HR60" s="580"/>
      <c r="HS60" s="580"/>
      <c r="HT60" s="580"/>
      <c r="HU60" s="580"/>
      <c r="HV60" s="580"/>
      <c r="HW60" s="580"/>
      <c r="HX60" s="580"/>
      <c r="HY60" s="580"/>
      <c r="HZ60" s="580"/>
      <c r="IA60" s="580"/>
      <c r="IB60" s="580"/>
      <c r="IC60" s="580"/>
      <c r="ID60" s="580"/>
      <c r="IE60" s="580"/>
      <c r="IF60" s="580"/>
      <c r="IG60" s="580"/>
      <c r="IH60" s="580"/>
      <c r="II60" s="580"/>
      <c r="IJ60" s="580"/>
      <c r="IK60" s="580"/>
      <c r="IL60" s="580"/>
    </row>
    <row r="61" spans="1:246" ht="24" customHeight="1">
      <c r="A61" s="1318" t="s">
        <v>108</v>
      </c>
      <c r="B61" s="1255"/>
      <c r="C61" s="1255"/>
      <c r="D61" s="1255"/>
      <c r="E61" s="1319"/>
      <c r="F61" s="36"/>
      <c r="G61" s="1673"/>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c r="AI61" s="1684"/>
      <c r="AJ61" s="1684"/>
      <c r="AK61" s="1684"/>
      <c r="AL61" s="1685"/>
      <c r="AM61" s="777"/>
      <c r="AN61" s="777"/>
      <c r="AO61" s="777"/>
      <c r="AP61" s="777"/>
      <c r="AQ61" s="777"/>
      <c r="AR61" s="777"/>
      <c r="AS61" s="777"/>
      <c r="AT61" s="777"/>
      <c r="AU61" s="759"/>
      <c r="AV61" s="759"/>
      <c r="AW61" s="759"/>
      <c r="AX61" s="759"/>
      <c r="AY61" s="777"/>
      <c r="AZ61" s="777"/>
      <c r="BA61" s="777"/>
      <c r="BB61" s="777"/>
      <c r="BC61" s="43"/>
      <c r="BD61" s="131"/>
      <c r="BE61" s="20"/>
      <c r="BF61" s="591"/>
      <c r="BG61" s="20"/>
      <c r="BH61" s="129"/>
      <c r="BI61" s="20"/>
      <c r="BJ61" s="20"/>
      <c r="BK61" s="20"/>
      <c r="BL61" s="941"/>
      <c r="BM61" s="771"/>
      <c r="BN61" s="771"/>
      <c r="BO61" s="771"/>
      <c r="BP61" s="771"/>
      <c r="BQ61" s="771"/>
      <c r="BR61" s="771"/>
      <c r="BS61" s="771"/>
      <c r="BT61" s="771"/>
      <c r="BU61" s="20"/>
      <c r="BV61" s="20"/>
      <c r="BW61" s="20"/>
      <c r="BX61" s="20"/>
      <c r="BY61" s="20"/>
      <c r="BZ61" s="20"/>
      <c r="CA61" s="20"/>
      <c r="CB61" s="20"/>
      <c r="CC61" s="20"/>
      <c r="CD61" s="20"/>
      <c r="CE61" s="20"/>
      <c r="CF61" s="20"/>
      <c r="CG61" s="20"/>
      <c r="CH61" s="20"/>
      <c r="CI61" s="20"/>
      <c r="CJ61" s="20"/>
      <c r="CK61" s="39"/>
      <c r="CL61" s="23"/>
      <c r="CM61" s="941"/>
      <c r="CN61" s="20"/>
      <c r="CO61" s="20"/>
      <c r="CP61" s="20"/>
      <c r="CQ61" s="20"/>
      <c r="CR61" s="20"/>
      <c r="CS61" s="20"/>
      <c r="CT61" s="771"/>
      <c r="CU61" s="941"/>
      <c r="CV61" s="941"/>
      <c r="CW61" s="590"/>
      <c r="CX61" s="590"/>
      <c r="CY61" s="941"/>
      <c r="CZ61" s="580"/>
      <c r="DA61" s="580"/>
      <c r="DB61" s="580"/>
      <c r="DC61" s="580"/>
      <c r="DD61" s="580"/>
      <c r="DE61" s="580"/>
      <c r="DF61" s="580"/>
      <c r="DG61" s="580"/>
      <c r="DH61" s="580"/>
      <c r="DI61" s="580"/>
      <c r="DJ61" s="580"/>
      <c r="DK61" s="580"/>
      <c r="DL61" s="580"/>
      <c r="DM61" s="580"/>
      <c r="DN61" s="580"/>
      <c r="DO61" s="580"/>
      <c r="DP61" s="580"/>
      <c r="DQ61" s="580"/>
      <c r="DR61" s="580"/>
      <c r="DS61" s="580"/>
      <c r="DT61" s="580"/>
      <c r="DU61" s="580"/>
      <c r="DV61" s="580"/>
      <c r="DW61" s="580"/>
      <c r="DX61" s="580"/>
      <c r="DY61" s="580"/>
      <c r="DZ61" s="580"/>
      <c r="EA61" s="580"/>
      <c r="EB61" s="580"/>
      <c r="EC61" s="580"/>
      <c r="ED61" s="580"/>
      <c r="EE61" s="580"/>
      <c r="EF61" s="580"/>
      <c r="EG61" s="580"/>
      <c r="EH61" s="580"/>
      <c r="EI61" s="580"/>
      <c r="EJ61" s="580"/>
      <c r="EK61" s="580"/>
      <c r="EL61" s="580"/>
      <c r="EM61" s="580"/>
      <c r="EN61" s="580"/>
      <c r="EO61" s="580"/>
      <c r="EP61" s="580"/>
      <c r="EQ61" s="580"/>
      <c r="ER61" s="580"/>
      <c r="ES61" s="580"/>
      <c r="ET61" s="580"/>
      <c r="EU61" s="580"/>
      <c r="EV61" s="580"/>
      <c r="EW61" s="580"/>
      <c r="EX61" s="580"/>
      <c r="EY61" s="580"/>
      <c r="EZ61" s="580"/>
      <c r="FA61" s="580"/>
      <c r="FB61" s="580"/>
      <c r="FC61" s="580"/>
      <c r="FD61" s="580"/>
      <c r="FE61" s="580"/>
      <c r="FF61" s="580"/>
      <c r="FG61" s="580"/>
      <c r="FH61" s="580"/>
      <c r="FI61" s="580"/>
      <c r="FJ61" s="580"/>
      <c r="FK61" s="580"/>
      <c r="FL61" s="580"/>
      <c r="FM61" s="580"/>
      <c r="FN61" s="580"/>
      <c r="FO61" s="580"/>
      <c r="FP61" s="580"/>
      <c r="FQ61" s="580"/>
      <c r="FR61" s="580"/>
      <c r="FS61" s="580"/>
      <c r="FT61" s="580"/>
      <c r="FU61" s="580"/>
      <c r="FV61" s="580"/>
      <c r="FW61" s="580"/>
      <c r="FX61" s="580"/>
      <c r="FY61" s="580"/>
      <c r="FZ61" s="580"/>
      <c r="GA61" s="580"/>
      <c r="GB61" s="580"/>
      <c r="GC61" s="580"/>
      <c r="GD61" s="580"/>
      <c r="GE61" s="580"/>
      <c r="GF61" s="580"/>
      <c r="GG61" s="580"/>
      <c r="GH61" s="580"/>
      <c r="GI61" s="580"/>
      <c r="GJ61" s="580"/>
      <c r="GK61" s="580"/>
      <c r="GL61" s="580"/>
      <c r="GM61" s="580"/>
      <c r="GN61" s="580"/>
      <c r="GO61" s="580"/>
      <c r="GP61" s="580"/>
      <c r="GQ61" s="580"/>
      <c r="GR61" s="580"/>
      <c r="GS61" s="580"/>
      <c r="GT61" s="580"/>
      <c r="GU61" s="580"/>
      <c r="GV61" s="580"/>
      <c r="GW61" s="580"/>
      <c r="GX61" s="580"/>
      <c r="GY61" s="580"/>
      <c r="GZ61" s="580"/>
      <c r="HA61" s="580"/>
      <c r="HB61" s="580"/>
      <c r="HC61" s="580"/>
      <c r="HD61" s="580"/>
      <c r="HE61" s="580"/>
      <c r="HF61" s="580"/>
      <c r="HG61" s="580"/>
      <c r="HH61" s="580"/>
      <c r="HI61" s="580"/>
      <c r="HJ61" s="580"/>
      <c r="HK61" s="580"/>
      <c r="HL61" s="580"/>
      <c r="HM61" s="580"/>
      <c r="HN61" s="580"/>
      <c r="HO61" s="580"/>
      <c r="HP61" s="580"/>
      <c r="HQ61" s="580"/>
      <c r="HR61" s="580"/>
      <c r="HS61" s="580"/>
      <c r="HT61" s="580"/>
      <c r="HU61" s="580"/>
      <c r="HV61" s="580"/>
      <c r="HW61" s="580"/>
      <c r="HX61" s="580"/>
      <c r="HY61" s="580"/>
      <c r="HZ61" s="580"/>
      <c r="IA61" s="580"/>
      <c r="IB61" s="580"/>
      <c r="IC61" s="580"/>
      <c r="ID61" s="580"/>
      <c r="IE61" s="580"/>
      <c r="IF61" s="580"/>
      <c r="IG61" s="580"/>
      <c r="IH61" s="580"/>
      <c r="II61" s="580"/>
      <c r="IJ61" s="580"/>
      <c r="IK61" s="580"/>
      <c r="IL61" s="580"/>
    </row>
    <row r="62" spans="1:246" ht="24" customHeight="1">
      <c r="A62" s="1318" t="s">
        <v>109</v>
      </c>
      <c r="B62" s="1255"/>
      <c r="C62" s="1255"/>
      <c r="D62" s="1255"/>
      <c r="E62" s="1319"/>
      <c r="F62" s="36"/>
      <c r="G62" s="1673"/>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c r="AI62" s="1684"/>
      <c r="AJ62" s="1684"/>
      <c r="AK62" s="1684"/>
      <c r="AL62" s="1685"/>
      <c r="AM62" s="777"/>
      <c r="AN62" s="777"/>
      <c r="AO62" s="777"/>
      <c r="AP62" s="777"/>
      <c r="AQ62" s="777"/>
      <c r="AR62" s="777"/>
      <c r="AS62" s="777"/>
      <c r="AT62" s="777"/>
      <c r="AU62" s="759"/>
      <c r="AV62" s="759"/>
      <c r="AW62" s="759"/>
      <c r="AX62" s="759"/>
      <c r="AY62" s="777"/>
      <c r="AZ62" s="777"/>
      <c r="BA62" s="777"/>
      <c r="BB62" s="777"/>
      <c r="BC62" s="43"/>
      <c r="BD62" s="131"/>
      <c r="BE62" s="20"/>
      <c r="BF62" s="591"/>
      <c r="BG62" s="20"/>
      <c r="BH62" s="129"/>
      <c r="BI62" s="20"/>
      <c r="BJ62" s="20"/>
      <c r="BK62" s="20"/>
      <c r="BL62" s="941"/>
      <c r="BM62" s="771"/>
      <c r="BN62" s="771"/>
      <c r="BO62" s="771"/>
      <c r="BP62" s="771"/>
      <c r="BQ62" s="771"/>
      <c r="BR62" s="771"/>
      <c r="BS62" s="771"/>
      <c r="BT62" s="771"/>
      <c r="BU62" s="20"/>
      <c r="BV62" s="20"/>
      <c r="BW62" s="20"/>
      <c r="BX62" s="20"/>
      <c r="BY62" s="20"/>
      <c r="BZ62" s="20"/>
      <c r="CA62" s="20"/>
      <c r="CB62" s="20"/>
      <c r="CC62" s="20"/>
      <c r="CD62" s="20"/>
      <c r="CE62" s="20"/>
      <c r="CF62" s="20"/>
      <c r="CG62" s="20"/>
      <c r="CH62" s="20"/>
      <c r="CI62" s="20"/>
      <c r="CJ62" s="20"/>
      <c r="CK62" s="39"/>
      <c r="CL62" s="23"/>
      <c r="CM62" s="941"/>
      <c r="CN62" s="941"/>
      <c r="CO62" s="941"/>
      <c r="CP62" s="941"/>
      <c r="CQ62" s="941"/>
      <c r="CR62" s="941"/>
      <c r="CS62" s="941"/>
      <c r="CT62" s="771"/>
      <c r="CU62" s="941"/>
      <c r="CV62" s="941"/>
      <c r="CW62" s="590"/>
      <c r="CX62" s="590"/>
      <c r="CY62" s="941"/>
      <c r="CZ62" s="580"/>
      <c r="DA62" s="580"/>
      <c r="DB62" s="580"/>
      <c r="DC62" s="580"/>
      <c r="DD62" s="580"/>
      <c r="DE62" s="580"/>
      <c r="DF62" s="580"/>
      <c r="DG62" s="580"/>
      <c r="DH62" s="580"/>
      <c r="DI62" s="580"/>
      <c r="DJ62" s="580"/>
      <c r="DK62" s="580"/>
      <c r="DL62" s="580"/>
      <c r="DM62" s="580"/>
      <c r="DN62" s="580"/>
      <c r="DO62" s="580"/>
      <c r="DP62" s="580"/>
      <c r="DQ62" s="580"/>
      <c r="DR62" s="580"/>
      <c r="DS62" s="580"/>
      <c r="DT62" s="580"/>
      <c r="DU62" s="580"/>
      <c r="DV62" s="580"/>
      <c r="DW62" s="580"/>
      <c r="DX62" s="580"/>
      <c r="DY62" s="580"/>
      <c r="DZ62" s="580"/>
      <c r="EA62" s="580"/>
      <c r="EB62" s="580"/>
      <c r="EC62" s="580"/>
      <c r="ED62" s="580"/>
      <c r="EE62" s="580"/>
      <c r="EF62" s="580"/>
      <c r="EG62" s="580"/>
      <c r="EH62" s="580"/>
      <c r="EI62" s="580"/>
      <c r="EJ62" s="580"/>
      <c r="EK62" s="580"/>
      <c r="EL62" s="580"/>
      <c r="EM62" s="580"/>
      <c r="EN62" s="580"/>
      <c r="EO62" s="580"/>
      <c r="EP62" s="580"/>
      <c r="EQ62" s="580"/>
      <c r="ER62" s="580"/>
      <c r="ES62" s="580"/>
      <c r="ET62" s="580"/>
      <c r="EU62" s="580"/>
      <c r="EV62" s="580"/>
      <c r="EW62" s="580"/>
      <c r="EX62" s="580"/>
      <c r="EY62" s="580"/>
      <c r="EZ62" s="580"/>
      <c r="FA62" s="580"/>
      <c r="FB62" s="580"/>
      <c r="FC62" s="580"/>
      <c r="FD62" s="580"/>
      <c r="FE62" s="580"/>
      <c r="FF62" s="580"/>
      <c r="FG62" s="580"/>
      <c r="FH62" s="580"/>
      <c r="FI62" s="580"/>
      <c r="FJ62" s="580"/>
      <c r="FK62" s="580"/>
      <c r="FL62" s="580"/>
      <c r="FM62" s="580"/>
      <c r="FN62" s="580"/>
      <c r="FO62" s="580"/>
      <c r="FP62" s="580"/>
      <c r="FQ62" s="580"/>
      <c r="FR62" s="580"/>
      <c r="FS62" s="580"/>
      <c r="FT62" s="580"/>
      <c r="FU62" s="580"/>
      <c r="FV62" s="580"/>
      <c r="FW62" s="580"/>
      <c r="FX62" s="580"/>
      <c r="FY62" s="580"/>
      <c r="FZ62" s="580"/>
      <c r="GA62" s="580"/>
      <c r="GB62" s="580"/>
      <c r="GC62" s="580"/>
      <c r="GD62" s="580"/>
      <c r="GE62" s="580"/>
      <c r="GF62" s="580"/>
      <c r="GG62" s="580"/>
      <c r="GH62" s="580"/>
      <c r="GI62" s="580"/>
      <c r="GJ62" s="580"/>
      <c r="GK62" s="580"/>
      <c r="GL62" s="580"/>
      <c r="GM62" s="580"/>
      <c r="GN62" s="580"/>
      <c r="GO62" s="580"/>
      <c r="GP62" s="580"/>
      <c r="GQ62" s="580"/>
      <c r="GR62" s="580"/>
      <c r="GS62" s="580"/>
      <c r="GT62" s="580"/>
      <c r="GU62" s="580"/>
      <c r="GV62" s="580"/>
      <c r="GW62" s="580"/>
      <c r="GX62" s="580"/>
      <c r="GY62" s="580"/>
      <c r="GZ62" s="580"/>
      <c r="HA62" s="580"/>
      <c r="HB62" s="580"/>
      <c r="HC62" s="580"/>
      <c r="HD62" s="580"/>
      <c r="HE62" s="580"/>
      <c r="HF62" s="580"/>
      <c r="HG62" s="580"/>
      <c r="HH62" s="580"/>
      <c r="HI62" s="580"/>
      <c r="HJ62" s="580"/>
      <c r="HK62" s="580"/>
      <c r="HL62" s="580"/>
      <c r="HM62" s="580"/>
      <c r="HN62" s="580"/>
      <c r="HO62" s="580"/>
      <c r="HP62" s="580"/>
      <c r="HQ62" s="580"/>
      <c r="HR62" s="580"/>
      <c r="HS62" s="580"/>
      <c r="HT62" s="580"/>
      <c r="HU62" s="580"/>
      <c r="HV62" s="580"/>
      <c r="HW62" s="580"/>
      <c r="HX62" s="580"/>
      <c r="HY62" s="580"/>
      <c r="HZ62" s="580"/>
      <c r="IA62" s="580"/>
      <c r="IB62" s="580"/>
      <c r="IC62" s="580"/>
      <c r="ID62" s="580"/>
      <c r="IE62" s="580"/>
      <c r="IF62" s="580"/>
      <c r="IG62" s="580"/>
      <c r="IH62" s="580"/>
      <c r="II62" s="580"/>
      <c r="IJ62" s="580"/>
      <c r="IK62" s="580"/>
      <c r="IL62" s="580"/>
    </row>
    <row r="63" spans="1:246" ht="24" customHeight="1">
      <c r="A63" s="1318" t="s">
        <v>268</v>
      </c>
      <c r="B63" s="1255"/>
      <c r="C63" s="1255"/>
      <c r="D63" s="1255"/>
      <c r="E63" s="1319"/>
      <c r="F63" s="36"/>
      <c r="G63" s="1673"/>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c r="AI63" s="1684"/>
      <c r="AJ63" s="1684"/>
      <c r="AK63" s="1684"/>
      <c r="AL63" s="1685"/>
      <c r="AM63" s="777"/>
      <c r="AN63" s="777"/>
      <c r="AO63" s="777"/>
      <c r="AP63" s="777"/>
      <c r="AQ63" s="777"/>
      <c r="AR63" s="777"/>
      <c r="AS63" s="777"/>
      <c r="AT63" s="777"/>
      <c r="AU63" s="759"/>
      <c r="AV63" s="759"/>
      <c r="AW63" s="759"/>
      <c r="AX63" s="759"/>
      <c r="AY63" s="777"/>
      <c r="AZ63" s="777"/>
      <c r="BA63" s="777"/>
      <c r="BB63" s="777"/>
      <c r="BC63" s="43"/>
      <c r="BD63" s="131"/>
      <c r="BE63" s="20"/>
      <c r="BF63" s="591"/>
      <c r="BG63" s="20"/>
      <c r="BH63" s="129"/>
      <c r="BI63" s="20"/>
      <c r="BJ63" s="20"/>
      <c r="BK63" s="20"/>
      <c r="BL63" s="941"/>
      <c r="BM63" s="771"/>
      <c r="BN63" s="771"/>
      <c r="BO63" s="771"/>
      <c r="BP63" s="771"/>
      <c r="BQ63" s="771"/>
      <c r="BR63" s="771"/>
      <c r="BS63" s="771"/>
      <c r="BT63" s="771"/>
      <c r="BU63" s="20"/>
      <c r="BV63" s="20"/>
      <c r="BW63" s="20"/>
      <c r="BX63" s="20"/>
      <c r="BY63" s="20"/>
      <c r="BZ63" s="20"/>
      <c r="CA63" s="20"/>
      <c r="CB63" s="20"/>
      <c r="CC63" s="20"/>
      <c r="CD63" s="20"/>
      <c r="CE63" s="20"/>
      <c r="CF63" s="20"/>
      <c r="CG63" s="20"/>
      <c r="CH63" s="20"/>
      <c r="CI63" s="20"/>
      <c r="CJ63" s="20"/>
      <c r="CK63" s="39"/>
      <c r="CL63" s="23"/>
      <c r="CM63" s="941"/>
      <c r="CN63" s="941"/>
      <c r="CO63" s="20"/>
      <c r="CP63" s="20"/>
      <c r="CQ63" s="20"/>
      <c r="CR63" s="20"/>
      <c r="CS63" s="20"/>
      <c r="CT63" s="771"/>
      <c r="CU63" s="39"/>
      <c r="CV63" s="941"/>
      <c r="CW63" s="590"/>
      <c r="CX63" s="590"/>
      <c r="CY63" s="941"/>
      <c r="CZ63" s="580"/>
      <c r="DA63" s="580"/>
      <c r="DB63" s="580"/>
      <c r="DC63" s="580"/>
      <c r="DD63" s="580"/>
      <c r="DE63" s="580"/>
      <c r="DF63" s="580"/>
      <c r="DG63" s="580"/>
      <c r="DH63" s="580"/>
      <c r="DI63" s="580"/>
      <c r="DJ63" s="580"/>
      <c r="DK63" s="580"/>
      <c r="DL63" s="580"/>
      <c r="DM63" s="580"/>
      <c r="DN63" s="580"/>
      <c r="DO63" s="580"/>
      <c r="DP63" s="580"/>
      <c r="DQ63" s="580"/>
      <c r="DR63" s="580"/>
      <c r="DS63" s="580"/>
      <c r="DT63" s="580"/>
      <c r="DU63" s="580"/>
      <c r="DV63" s="580"/>
      <c r="DW63" s="580"/>
      <c r="DX63" s="580"/>
      <c r="DY63" s="580"/>
      <c r="DZ63" s="580"/>
      <c r="EA63" s="580"/>
      <c r="EB63" s="580"/>
      <c r="EC63" s="580"/>
      <c r="ED63" s="580"/>
      <c r="EE63" s="580"/>
      <c r="EF63" s="580"/>
      <c r="EG63" s="580"/>
      <c r="EH63" s="580"/>
      <c r="EI63" s="580"/>
      <c r="EJ63" s="580"/>
      <c r="EK63" s="580"/>
      <c r="EL63" s="580"/>
      <c r="EM63" s="580"/>
      <c r="EN63" s="580"/>
      <c r="EO63" s="580"/>
      <c r="EP63" s="580"/>
      <c r="EQ63" s="580"/>
      <c r="ER63" s="580"/>
      <c r="ES63" s="580"/>
      <c r="ET63" s="580"/>
      <c r="EU63" s="580"/>
      <c r="EV63" s="580"/>
      <c r="EW63" s="580"/>
      <c r="EX63" s="580"/>
      <c r="EY63" s="580"/>
      <c r="EZ63" s="580"/>
      <c r="FA63" s="580"/>
      <c r="FB63" s="580"/>
      <c r="FC63" s="580"/>
      <c r="FD63" s="580"/>
      <c r="FE63" s="580"/>
      <c r="FF63" s="580"/>
      <c r="FG63" s="580"/>
      <c r="FH63" s="580"/>
      <c r="FI63" s="580"/>
      <c r="FJ63" s="580"/>
      <c r="FK63" s="580"/>
      <c r="FL63" s="580"/>
      <c r="FM63" s="580"/>
      <c r="FN63" s="580"/>
      <c r="FO63" s="580"/>
      <c r="FP63" s="580"/>
      <c r="FQ63" s="580"/>
      <c r="FR63" s="580"/>
      <c r="FS63" s="580"/>
      <c r="FT63" s="580"/>
      <c r="FU63" s="580"/>
      <c r="FV63" s="580"/>
      <c r="FW63" s="580"/>
      <c r="FX63" s="580"/>
      <c r="FY63" s="580"/>
      <c r="FZ63" s="580"/>
      <c r="GA63" s="580"/>
      <c r="GB63" s="580"/>
      <c r="GC63" s="580"/>
      <c r="GD63" s="580"/>
      <c r="GE63" s="580"/>
      <c r="GF63" s="580"/>
      <c r="GG63" s="580"/>
      <c r="GH63" s="580"/>
      <c r="GI63" s="580"/>
      <c r="GJ63" s="580"/>
      <c r="GK63" s="580"/>
      <c r="GL63" s="580"/>
      <c r="GM63" s="580"/>
      <c r="GN63" s="580"/>
      <c r="GO63" s="580"/>
      <c r="GP63" s="580"/>
      <c r="GQ63" s="580"/>
      <c r="GR63" s="580"/>
      <c r="GS63" s="580"/>
      <c r="GT63" s="580"/>
      <c r="GU63" s="580"/>
      <c r="GV63" s="580"/>
      <c r="GW63" s="580"/>
      <c r="GX63" s="580"/>
      <c r="GY63" s="580"/>
      <c r="GZ63" s="580"/>
      <c r="HA63" s="580"/>
      <c r="HB63" s="580"/>
      <c r="HC63" s="580"/>
      <c r="HD63" s="580"/>
      <c r="HE63" s="580"/>
      <c r="HF63" s="580"/>
      <c r="HG63" s="580"/>
      <c r="HH63" s="580"/>
      <c r="HI63" s="580"/>
      <c r="HJ63" s="580"/>
      <c r="HK63" s="580"/>
      <c r="HL63" s="580"/>
      <c r="HM63" s="580"/>
      <c r="HN63" s="580"/>
      <c r="HO63" s="580"/>
      <c r="HP63" s="580"/>
      <c r="HQ63" s="580"/>
      <c r="HR63" s="580"/>
      <c r="HS63" s="580"/>
      <c r="HT63" s="580"/>
      <c r="HU63" s="580"/>
      <c r="HV63" s="580"/>
      <c r="HW63" s="580"/>
      <c r="HX63" s="580"/>
      <c r="HY63" s="580"/>
      <c r="HZ63" s="580"/>
      <c r="IA63" s="580"/>
      <c r="IB63" s="580"/>
      <c r="IC63" s="580"/>
      <c r="ID63" s="580"/>
      <c r="IE63" s="580"/>
      <c r="IF63" s="580"/>
      <c r="IG63" s="580"/>
      <c r="IH63" s="580"/>
      <c r="II63" s="580"/>
      <c r="IJ63" s="580"/>
      <c r="IK63" s="580"/>
      <c r="IL63" s="580"/>
    </row>
    <row r="64" spans="1:246" s="19" customFormat="1" ht="24" customHeight="1">
      <c r="A64" s="1318" t="s">
        <v>52</v>
      </c>
      <c r="B64" s="1255"/>
      <c r="C64" s="1255"/>
      <c r="D64" s="1255"/>
      <c r="E64" s="1319"/>
      <c r="F64" s="36"/>
      <c r="G64" s="1673"/>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c r="AI64" s="1684"/>
      <c r="AJ64" s="1684"/>
      <c r="AK64" s="1684"/>
      <c r="AL64" s="1685"/>
      <c r="AM64" s="777"/>
      <c r="AN64" s="777"/>
      <c r="AO64" s="777"/>
      <c r="AP64" s="777"/>
      <c r="AQ64" s="777"/>
      <c r="AR64" s="777"/>
      <c r="AS64" s="777"/>
      <c r="AT64" s="777"/>
      <c r="AU64" s="785"/>
      <c r="AV64" s="785"/>
      <c r="AW64" s="785"/>
      <c r="AX64" s="785"/>
      <c r="AY64" s="777"/>
      <c r="AZ64" s="777"/>
      <c r="BA64" s="777"/>
      <c r="BB64" s="777"/>
      <c r="BC64" s="43"/>
      <c r="BD64" s="131"/>
      <c r="BE64" s="20"/>
      <c r="BF64" s="591"/>
      <c r="BG64" s="20"/>
      <c r="BH64" s="129"/>
      <c r="BI64" s="20"/>
      <c r="BJ64" s="20"/>
      <c r="BK64" s="20"/>
      <c r="BL64" s="941"/>
      <c r="BM64" s="771"/>
      <c r="BN64" s="771"/>
      <c r="BO64" s="771"/>
      <c r="BP64" s="771"/>
      <c r="BQ64" s="771"/>
      <c r="BR64" s="771"/>
      <c r="BS64" s="771"/>
      <c r="BT64" s="771"/>
      <c r="BU64" s="20"/>
      <c r="BV64" s="20"/>
      <c r="BW64" s="20"/>
      <c r="BX64" s="20"/>
      <c r="BY64" s="20"/>
      <c r="BZ64" s="20"/>
      <c r="CA64" s="20"/>
      <c r="CB64" s="20"/>
      <c r="CC64" s="20"/>
      <c r="CD64" s="20"/>
      <c r="CE64" s="20"/>
      <c r="CF64" s="20"/>
      <c r="CG64" s="20"/>
      <c r="CH64" s="20"/>
      <c r="CI64" s="20"/>
      <c r="CJ64" s="20"/>
      <c r="CK64" s="39"/>
      <c r="CL64" s="23"/>
      <c r="CM64" s="941"/>
      <c r="CN64" s="941"/>
      <c r="CO64" s="20"/>
      <c r="CP64" s="20"/>
      <c r="CQ64" s="20"/>
      <c r="CR64" s="20"/>
      <c r="CS64" s="20"/>
      <c r="CT64" s="771"/>
      <c r="CU64" s="941"/>
      <c r="CV64" s="941"/>
      <c r="CW64" s="23"/>
      <c r="CX64" s="23"/>
      <c r="CY64" s="941"/>
      <c r="CZ64" s="580"/>
      <c r="DA64" s="580"/>
      <c r="DB64" s="580"/>
      <c r="DC64" s="580"/>
      <c r="DD64" s="580"/>
      <c r="DE64" s="580"/>
      <c r="DF64" s="580"/>
      <c r="DG64" s="580"/>
      <c r="DH64" s="580"/>
      <c r="DI64" s="580"/>
      <c r="DJ64" s="580"/>
      <c r="DK64" s="580"/>
      <c r="DL64" s="580"/>
      <c r="DM64" s="580"/>
      <c r="DN64" s="580"/>
      <c r="DO64" s="580"/>
      <c r="DP64" s="580"/>
      <c r="DQ64" s="580"/>
      <c r="DR64" s="580"/>
      <c r="DS64" s="580"/>
      <c r="DT64" s="580"/>
      <c r="DU64" s="580"/>
      <c r="DV64" s="580"/>
      <c r="DW64" s="580"/>
      <c r="DX64" s="580"/>
      <c r="DY64" s="580"/>
      <c r="DZ64" s="580"/>
      <c r="EA64" s="580"/>
      <c r="EB64" s="580"/>
      <c r="EC64" s="580"/>
      <c r="ED64" s="580"/>
      <c r="EE64" s="580"/>
      <c r="EF64" s="580"/>
      <c r="EG64" s="580"/>
      <c r="EH64" s="580"/>
      <c r="EI64" s="580"/>
      <c r="EJ64" s="580"/>
      <c r="EK64" s="580"/>
      <c r="EL64" s="580"/>
      <c r="EM64" s="580"/>
      <c r="EN64" s="580"/>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row>
    <row r="65" spans="1:246" ht="33.75" customHeight="1">
      <c r="A65" s="1318" t="s">
        <v>269</v>
      </c>
      <c r="B65" s="1255"/>
      <c r="C65" s="1255"/>
      <c r="D65" s="1255"/>
      <c r="E65" s="1319"/>
      <c r="F65" s="36"/>
      <c r="G65" s="1673"/>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1684"/>
      <c r="AJ65" s="1684"/>
      <c r="AK65" s="1684"/>
      <c r="AL65" s="1685"/>
      <c r="AM65" s="777"/>
      <c r="AN65" s="777"/>
      <c r="AO65" s="777"/>
      <c r="AP65" s="777"/>
      <c r="AQ65" s="777"/>
      <c r="AR65" s="777"/>
      <c r="AS65" s="777"/>
      <c r="AT65" s="777"/>
      <c r="AU65" s="759"/>
      <c r="AV65" s="759"/>
      <c r="AW65" s="759"/>
      <c r="AX65" s="759"/>
      <c r="AY65" s="777"/>
      <c r="AZ65" s="777"/>
      <c r="BA65" s="777"/>
      <c r="BB65" s="777"/>
      <c r="BC65" s="43"/>
      <c r="BD65" s="131"/>
      <c r="BE65" s="20"/>
      <c r="BF65" s="591"/>
      <c r="BG65" s="20"/>
      <c r="BH65" s="129"/>
      <c r="BI65" s="20"/>
      <c r="BJ65" s="20"/>
      <c r="BK65" s="20"/>
      <c r="BL65" s="941"/>
      <c r="BM65" s="771"/>
      <c r="BN65" s="771"/>
      <c r="BO65" s="771"/>
      <c r="BP65" s="771"/>
      <c r="BQ65" s="771"/>
      <c r="BR65" s="771"/>
      <c r="BS65" s="771"/>
      <c r="BT65" s="771"/>
      <c r="BU65" s="20"/>
      <c r="BV65" s="20"/>
      <c r="BW65" s="20"/>
      <c r="BX65" s="20"/>
      <c r="BY65" s="20"/>
      <c r="BZ65" s="20"/>
      <c r="CA65" s="20"/>
      <c r="CB65" s="20"/>
      <c r="CC65" s="20"/>
      <c r="CD65" s="20"/>
      <c r="CE65" s="20"/>
      <c r="CF65" s="20"/>
      <c r="CG65" s="20"/>
      <c r="CH65" s="20"/>
      <c r="CI65" s="20"/>
      <c r="CJ65" s="20"/>
      <c r="CK65" s="20"/>
      <c r="CL65" s="39"/>
      <c r="CM65" s="783"/>
      <c r="CN65" s="20"/>
      <c r="CO65" s="20"/>
      <c r="CP65" s="20"/>
      <c r="CQ65" s="20"/>
      <c r="CR65" s="20"/>
      <c r="CS65" s="20"/>
      <c r="CT65" s="771"/>
      <c r="CU65" s="941"/>
      <c r="CV65" s="20"/>
      <c r="CW65" s="20"/>
      <c r="CX65" s="20"/>
      <c r="CY65" s="941"/>
      <c r="CZ65" s="580"/>
      <c r="DA65" s="580"/>
      <c r="DB65" s="580"/>
      <c r="DC65" s="580"/>
      <c r="DD65" s="580"/>
      <c r="DE65" s="580"/>
      <c r="DF65" s="580"/>
      <c r="DG65" s="580"/>
      <c r="DH65" s="580"/>
      <c r="DI65" s="580"/>
      <c r="DJ65" s="580"/>
      <c r="DK65" s="580"/>
      <c r="DL65" s="580"/>
      <c r="DM65" s="580"/>
      <c r="DN65" s="580"/>
      <c r="DO65" s="580"/>
      <c r="DP65" s="580"/>
      <c r="DQ65" s="580"/>
      <c r="DR65" s="580"/>
      <c r="DS65" s="580"/>
      <c r="DT65" s="580"/>
      <c r="DU65" s="580"/>
      <c r="DV65" s="580"/>
      <c r="DW65" s="580"/>
      <c r="DX65" s="580"/>
      <c r="DY65" s="580"/>
      <c r="DZ65" s="580"/>
      <c r="EA65" s="580"/>
      <c r="EB65" s="580"/>
      <c r="EC65" s="580"/>
      <c r="ED65" s="580"/>
      <c r="EE65" s="580"/>
      <c r="EF65" s="580"/>
      <c r="EG65" s="580"/>
      <c r="EH65" s="580"/>
      <c r="EI65" s="580"/>
      <c r="EJ65" s="580"/>
      <c r="EK65" s="580"/>
      <c r="EL65" s="580"/>
      <c r="EM65" s="580"/>
      <c r="EN65" s="580"/>
      <c r="EO65" s="580"/>
      <c r="EP65" s="580"/>
      <c r="EQ65" s="580"/>
      <c r="ER65" s="580"/>
      <c r="ES65" s="580"/>
      <c r="ET65" s="580"/>
      <c r="EU65" s="580"/>
      <c r="EV65" s="580"/>
      <c r="EW65" s="580"/>
      <c r="EX65" s="580"/>
      <c r="EY65" s="580"/>
      <c r="EZ65" s="580"/>
      <c r="FA65" s="580"/>
      <c r="FB65" s="580"/>
      <c r="FC65" s="580"/>
      <c r="FD65" s="580"/>
      <c r="FE65" s="580"/>
      <c r="FF65" s="580"/>
      <c r="FG65" s="580"/>
      <c r="FH65" s="580"/>
      <c r="FI65" s="580"/>
      <c r="FJ65" s="580"/>
      <c r="FK65" s="580"/>
      <c r="FL65" s="580"/>
      <c r="FM65" s="580"/>
      <c r="FN65" s="580"/>
      <c r="FO65" s="580"/>
      <c r="FP65" s="580"/>
      <c r="FQ65" s="580"/>
      <c r="FR65" s="580"/>
      <c r="FS65" s="580"/>
      <c r="FT65" s="580"/>
      <c r="FU65" s="580"/>
      <c r="FV65" s="580"/>
      <c r="FW65" s="580"/>
      <c r="FX65" s="580"/>
      <c r="FY65" s="580"/>
      <c r="FZ65" s="580"/>
      <c r="GA65" s="580"/>
      <c r="GB65" s="580"/>
      <c r="GC65" s="580"/>
      <c r="GD65" s="580"/>
      <c r="GE65" s="580"/>
      <c r="GF65" s="580"/>
      <c r="GG65" s="580"/>
      <c r="GH65" s="580"/>
      <c r="GI65" s="580"/>
      <c r="GJ65" s="580"/>
      <c r="GK65" s="580"/>
      <c r="GL65" s="580"/>
      <c r="GM65" s="580"/>
      <c r="GN65" s="580"/>
      <c r="GO65" s="580"/>
      <c r="GP65" s="580"/>
      <c r="GQ65" s="580"/>
      <c r="GR65" s="580"/>
      <c r="GS65" s="580"/>
      <c r="GT65" s="580"/>
      <c r="GU65" s="580"/>
      <c r="GV65" s="580"/>
      <c r="GW65" s="580"/>
      <c r="GX65" s="580"/>
      <c r="GY65" s="580"/>
      <c r="GZ65" s="580"/>
      <c r="HA65" s="580"/>
      <c r="HB65" s="580"/>
      <c r="HC65" s="580"/>
      <c r="HD65" s="580"/>
      <c r="HE65" s="580"/>
      <c r="HF65" s="580"/>
      <c r="HG65" s="580"/>
      <c r="HH65" s="580"/>
      <c r="HI65" s="580"/>
      <c r="HJ65" s="580"/>
      <c r="HK65" s="580"/>
      <c r="HL65" s="580"/>
      <c r="HM65" s="580"/>
      <c r="HN65" s="580"/>
      <c r="HO65" s="580"/>
      <c r="HP65" s="580"/>
      <c r="HQ65" s="580"/>
      <c r="HR65" s="580"/>
      <c r="HS65" s="580"/>
      <c r="HT65" s="580"/>
      <c r="HU65" s="580"/>
      <c r="HV65" s="580"/>
      <c r="HW65" s="580"/>
      <c r="HX65" s="580"/>
      <c r="HY65" s="580"/>
      <c r="HZ65" s="580"/>
      <c r="IA65" s="580"/>
      <c r="IB65" s="580"/>
      <c r="IC65" s="580"/>
      <c r="ID65" s="580"/>
      <c r="IE65" s="580"/>
      <c r="IF65" s="580"/>
      <c r="IG65" s="580"/>
      <c r="IH65" s="580"/>
      <c r="II65" s="580"/>
      <c r="IJ65" s="580"/>
      <c r="IK65" s="580"/>
      <c r="IL65" s="580"/>
    </row>
    <row r="66" spans="1:246" ht="24" customHeight="1">
      <c r="A66" s="1318" t="s">
        <v>270</v>
      </c>
      <c r="B66" s="1255"/>
      <c r="C66" s="1255"/>
      <c r="D66" s="1255"/>
      <c r="E66" s="1319"/>
      <c r="F66" s="36"/>
      <c r="G66" s="1673"/>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1684"/>
      <c r="AJ66" s="1684"/>
      <c r="AK66" s="1684"/>
      <c r="AL66" s="1685"/>
      <c r="AM66" s="777"/>
      <c r="AN66" s="777"/>
      <c r="AO66" s="777"/>
      <c r="AP66" s="777"/>
      <c r="AQ66" s="777"/>
      <c r="AR66" s="777"/>
      <c r="AS66" s="777"/>
      <c r="AT66" s="777"/>
      <c r="AU66" s="759"/>
      <c r="AV66" s="759"/>
      <c r="AW66" s="759"/>
      <c r="AX66" s="759"/>
      <c r="AY66" s="777"/>
      <c r="AZ66" s="777"/>
      <c r="BA66" s="777"/>
      <c r="BB66" s="777"/>
      <c r="BC66" s="43"/>
      <c r="BD66" s="131"/>
      <c r="BE66" s="20"/>
      <c r="BF66" s="591"/>
      <c r="BG66" s="20"/>
      <c r="BH66" s="129"/>
      <c r="BI66" s="20"/>
      <c r="BJ66" s="20"/>
      <c r="BK66" s="20"/>
      <c r="BL66" s="941"/>
      <c r="BM66" s="771"/>
      <c r="BN66" s="771"/>
      <c r="BO66" s="771"/>
      <c r="BP66" s="771"/>
      <c r="BQ66" s="771"/>
      <c r="BR66" s="771"/>
      <c r="BS66" s="771"/>
      <c r="BT66" s="771"/>
      <c r="BU66" s="20"/>
      <c r="BV66" s="20"/>
      <c r="BW66" s="20"/>
      <c r="BX66" s="20"/>
      <c r="BY66" s="20"/>
      <c r="BZ66" s="20"/>
      <c r="CA66" s="20"/>
      <c r="CB66" s="20"/>
      <c r="CC66" s="20"/>
      <c r="CD66" s="20"/>
      <c r="CE66" s="20"/>
      <c r="CF66" s="20"/>
      <c r="CG66" s="20"/>
      <c r="CH66" s="20"/>
      <c r="CI66" s="20"/>
      <c r="CJ66" s="20"/>
      <c r="CK66" s="20"/>
      <c r="CL66" s="39"/>
      <c r="CM66" s="783"/>
      <c r="CN66" s="20"/>
      <c r="CO66" s="20"/>
      <c r="CP66" s="20"/>
      <c r="CQ66" s="20"/>
      <c r="CR66" s="20"/>
      <c r="CS66" s="20"/>
      <c r="CT66" s="771"/>
      <c r="CU66" s="941"/>
      <c r="CV66" s="20"/>
      <c r="CW66" s="20"/>
      <c r="CX66" s="20"/>
      <c r="CY66" s="941"/>
      <c r="CZ66" s="580"/>
      <c r="DA66" s="580"/>
      <c r="DB66" s="580"/>
      <c r="DC66" s="580"/>
      <c r="DD66" s="580"/>
      <c r="DE66" s="580"/>
      <c r="DF66" s="580"/>
      <c r="DG66" s="580"/>
      <c r="DH66" s="580"/>
      <c r="DI66" s="580"/>
      <c r="DJ66" s="580"/>
      <c r="DK66" s="580"/>
      <c r="DL66" s="580"/>
      <c r="DM66" s="580"/>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80"/>
      <c r="EY66" s="580"/>
      <c r="EZ66" s="580"/>
      <c r="FA66" s="580"/>
      <c r="FB66" s="580"/>
      <c r="FC66" s="580"/>
      <c r="FD66" s="580"/>
      <c r="FE66" s="580"/>
      <c r="FF66" s="580"/>
      <c r="FG66" s="580"/>
      <c r="FH66" s="580"/>
      <c r="FI66" s="580"/>
      <c r="FJ66" s="580"/>
      <c r="FK66" s="580"/>
      <c r="FL66" s="580"/>
      <c r="FM66" s="580"/>
      <c r="FN66" s="580"/>
      <c r="FO66" s="580"/>
      <c r="FP66" s="580"/>
      <c r="FQ66" s="580"/>
      <c r="FR66" s="580"/>
      <c r="FS66" s="580"/>
      <c r="FT66" s="580"/>
      <c r="FU66" s="580"/>
      <c r="FV66" s="580"/>
      <c r="FW66" s="580"/>
      <c r="FX66" s="580"/>
      <c r="FY66" s="580"/>
      <c r="FZ66" s="580"/>
      <c r="GA66" s="580"/>
      <c r="GB66" s="580"/>
      <c r="GC66" s="580"/>
      <c r="GD66" s="580"/>
      <c r="GE66" s="580"/>
      <c r="GF66" s="580"/>
      <c r="GG66" s="580"/>
      <c r="GH66" s="580"/>
      <c r="GI66" s="580"/>
      <c r="GJ66" s="580"/>
      <c r="GK66" s="580"/>
      <c r="GL66" s="580"/>
      <c r="GM66" s="580"/>
      <c r="GN66" s="580"/>
      <c r="GO66" s="580"/>
      <c r="GP66" s="580"/>
      <c r="GQ66" s="580"/>
      <c r="GR66" s="580"/>
      <c r="GS66" s="580"/>
      <c r="GT66" s="580"/>
      <c r="GU66" s="580"/>
      <c r="GV66" s="580"/>
      <c r="GW66" s="580"/>
      <c r="GX66" s="580"/>
      <c r="GY66" s="580"/>
      <c r="GZ66" s="580"/>
      <c r="HA66" s="580"/>
      <c r="HB66" s="580"/>
      <c r="HC66" s="580"/>
      <c r="HD66" s="580"/>
      <c r="HE66" s="580"/>
      <c r="HF66" s="580"/>
      <c r="HG66" s="580"/>
      <c r="HH66" s="580"/>
      <c r="HI66" s="580"/>
      <c r="HJ66" s="580"/>
      <c r="HK66" s="580"/>
      <c r="HL66" s="580"/>
      <c r="HM66" s="580"/>
      <c r="HN66" s="580"/>
      <c r="HO66" s="580"/>
      <c r="HP66" s="580"/>
      <c r="HQ66" s="580"/>
      <c r="HR66" s="580"/>
      <c r="HS66" s="580"/>
      <c r="HT66" s="580"/>
      <c r="HU66" s="580"/>
      <c r="HV66" s="580"/>
      <c r="HW66" s="580"/>
      <c r="HX66" s="580"/>
      <c r="HY66" s="580"/>
      <c r="HZ66" s="580"/>
      <c r="IA66" s="580"/>
      <c r="IB66" s="580"/>
      <c r="IC66" s="580"/>
      <c r="ID66" s="580"/>
      <c r="IE66" s="580"/>
      <c r="IF66" s="580"/>
      <c r="IG66" s="580"/>
      <c r="IH66" s="580"/>
      <c r="II66" s="580"/>
      <c r="IJ66" s="580"/>
      <c r="IK66" s="580"/>
      <c r="IL66" s="580"/>
    </row>
    <row r="67" spans="1:246" ht="24" customHeight="1" thickBot="1">
      <c r="A67" s="1715"/>
      <c r="B67" s="1716"/>
      <c r="C67" s="1716"/>
      <c r="D67" s="1716"/>
      <c r="E67" s="1717"/>
      <c r="F67" s="157">
        <f>SUM(F60:F66)</f>
        <v>0</v>
      </c>
      <c r="G67" s="1673"/>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c r="AL67" s="1685"/>
      <c r="AM67" s="777"/>
      <c r="AN67" s="777"/>
      <c r="AO67" s="777"/>
      <c r="AP67" s="777"/>
      <c r="AQ67" s="777"/>
      <c r="AR67" s="777"/>
      <c r="AS67" s="777"/>
      <c r="AT67" s="777"/>
      <c r="AU67" s="759"/>
      <c r="AV67" s="759"/>
      <c r="AW67" s="759"/>
      <c r="AX67" s="759"/>
      <c r="AY67" s="777"/>
      <c r="AZ67" s="777"/>
      <c r="BA67" s="777"/>
      <c r="BB67" s="777"/>
      <c r="BC67" s="43"/>
      <c r="BD67" s="131"/>
      <c r="BE67" s="20"/>
      <c r="BF67" s="591"/>
      <c r="BG67" s="20"/>
      <c r="BH67" s="129"/>
      <c r="BI67" s="20"/>
      <c r="BJ67" s="20"/>
      <c r="BK67" s="20"/>
      <c r="BL67" s="941"/>
      <c r="BM67" s="771"/>
      <c r="BN67" s="771"/>
      <c r="BO67" s="771"/>
      <c r="BP67" s="771"/>
      <c r="BQ67" s="771"/>
      <c r="BR67" s="771"/>
      <c r="BS67" s="771"/>
      <c r="BT67" s="771"/>
      <c r="BU67" s="20"/>
      <c r="BV67" s="20"/>
      <c r="BW67" s="20"/>
      <c r="BX67" s="20"/>
      <c r="BY67" s="20"/>
      <c r="BZ67" s="20"/>
      <c r="CA67" s="20"/>
      <c r="CB67" s="20"/>
      <c r="CC67" s="20"/>
      <c r="CD67" s="20"/>
      <c r="CE67" s="20"/>
      <c r="CF67" s="20"/>
      <c r="CG67" s="20"/>
      <c r="CH67" s="20"/>
      <c r="CI67" s="20"/>
      <c r="CJ67" s="20"/>
      <c r="CK67" s="20"/>
      <c r="CL67" s="39"/>
      <c r="CM67" s="783"/>
      <c r="CN67" s="20"/>
      <c r="CO67" s="20"/>
      <c r="CP67" s="20"/>
      <c r="CQ67" s="20"/>
      <c r="CR67" s="20"/>
      <c r="CS67" s="20"/>
      <c r="CT67" s="771"/>
      <c r="CU67" s="941"/>
      <c r="CV67" s="20"/>
      <c r="CW67" s="20"/>
      <c r="CX67" s="20"/>
      <c r="CY67" s="941"/>
      <c r="CZ67" s="580"/>
      <c r="DA67" s="580"/>
      <c r="DB67" s="580"/>
      <c r="DC67" s="580"/>
      <c r="DD67" s="580"/>
      <c r="DE67" s="580"/>
      <c r="DF67" s="580"/>
      <c r="DG67" s="580"/>
      <c r="DH67" s="580"/>
      <c r="DI67" s="580"/>
      <c r="DJ67" s="580"/>
      <c r="DK67" s="580"/>
      <c r="DL67" s="580"/>
      <c r="DM67" s="580"/>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80"/>
      <c r="EY67" s="580"/>
      <c r="EZ67" s="580"/>
      <c r="FA67" s="580"/>
      <c r="FB67" s="580"/>
      <c r="FC67" s="580"/>
      <c r="FD67" s="580"/>
      <c r="FE67" s="580"/>
      <c r="FF67" s="580"/>
      <c r="FG67" s="580"/>
      <c r="FH67" s="580"/>
      <c r="FI67" s="580"/>
      <c r="FJ67" s="580"/>
      <c r="FK67" s="580"/>
      <c r="FL67" s="580"/>
      <c r="FM67" s="580"/>
      <c r="FN67" s="580"/>
      <c r="FO67" s="580"/>
      <c r="FP67" s="580"/>
      <c r="FQ67" s="580"/>
      <c r="FR67" s="580"/>
      <c r="FS67" s="580"/>
      <c r="FT67" s="580"/>
      <c r="FU67" s="580"/>
      <c r="FV67" s="580"/>
      <c r="FW67" s="580"/>
      <c r="FX67" s="580"/>
      <c r="FY67" s="580"/>
      <c r="FZ67" s="580"/>
      <c r="GA67" s="580"/>
      <c r="GB67" s="580"/>
      <c r="GC67" s="580"/>
      <c r="GD67" s="580"/>
      <c r="GE67" s="580"/>
      <c r="GF67" s="580"/>
      <c r="GG67" s="580"/>
      <c r="GH67" s="580"/>
      <c r="GI67" s="580"/>
      <c r="GJ67" s="580"/>
      <c r="GK67" s="580"/>
      <c r="GL67" s="580"/>
      <c r="GM67" s="580"/>
      <c r="GN67" s="580"/>
      <c r="GO67" s="580"/>
      <c r="GP67" s="580"/>
      <c r="GQ67" s="580"/>
      <c r="GR67" s="580"/>
      <c r="GS67" s="580"/>
      <c r="GT67" s="580"/>
      <c r="GU67" s="580"/>
      <c r="GV67" s="580"/>
      <c r="GW67" s="580"/>
      <c r="GX67" s="580"/>
      <c r="GY67" s="580"/>
      <c r="GZ67" s="580"/>
      <c r="HA67" s="580"/>
      <c r="HB67" s="580"/>
      <c r="HC67" s="580"/>
      <c r="HD67" s="580"/>
      <c r="HE67" s="580"/>
      <c r="HF67" s="580"/>
      <c r="HG67" s="580"/>
      <c r="HH67" s="580"/>
      <c r="HI67" s="580"/>
      <c r="HJ67" s="580"/>
      <c r="HK67" s="580"/>
      <c r="HL67" s="580"/>
      <c r="HM67" s="580"/>
      <c r="HN67" s="580"/>
      <c r="HO67" s="580"/>
      <c r="HP67" s="580"/>
      <c r="HQ67" s="580"/>
      <c r="HR67" s="580"/>
      <c r="HS67" s="580"/>
      <c r="HT67" s="580"/>
      <c r="HU67" s="580"/>
      <c r="HV67" s="580"/>
      <c r="HW67" s="580"/>
      <c r="HX67" s="580"/>
      <c r="HY67" s="580"/>
      <c r="HZ67" s="580"/>
      <c r="IA67" s="580"/>
      <c r="IB67" s="580"/>
      <c r="IC67" s="580"/>
      <c r="ID67" s="580"/>
      <c r="IE67" s="580"/>
      <c r="IF67" s="580"/>
      <c r="IG67" s="580"/>
      <c r="IH67" s="580"/>
      <c r="II67" s="580"/>
      <c r="IJ67" s="580"/>
      <c r="IK67" s="580"/>
      <c r="IL67" s="580"/>
    </row>
    <row r="68" spans="1:246" ht="24" customHeight="1">
      <c r="A68" s="1728" t="s">
        <v>271</v>
      </c>
      <c r="B68" s="1729"/>
      <c r="C68" s="1729"/>
      <c r="D68" s="1729"/>
      <c r="E68" s="1729"/>
      <c r="F68" s="1730"/>
      <c r="G68" s="1673"/>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c r="AL68" s="1685"/>
      <c r="AM68" s="777"/>
      <c r="AN68" s="777"/>
      <c r="AO68" s="777"/>
      <c r="AP68" s="777"/>
      <c r="AQ68" s="777"/>
      <c r="AR68" s="777"/>
      <c r="AS68" s="777"/>
      <c r="AT68" s="777"/>
      <c r="AU68" s="759"/>
      <c r="AV68" s="759"/>
      <c r="AW68" s="759"/>
      <c r="AX68" s="759"/>
      <c r="AY68" s="759"/>
      <c r="AZ68" s="759"/>
      <c r="BA68" s="759"/>
      <c r="BB68" s="759"/>
      <c r="BE68" s="20"/>
      <c r="BF68" s="591"/>
      <c r="BG68" s="20"/>
      <c r="BH68" s="129"/>
      <c r="BI68" s="20"/>
      <c r="BJ68" s="20"/>
      <c r="BK68" s="20"/>
      <c r="BL68" s="941"/>
      <c r="BM68" s="771"/>
      <c r="BN68" s="771"/>
      <c r="BO68" s="771"/>
      <c r="BP68" s="771"/>
      <c r="BQ68" s="771"/>
      <c r="BR68" s="771"/>
      <c r="BS68" s="771"/>
      <c r="BT68" s="771"/>
      <c r="BU68" s="20"/>
      <c r="BV68" s="20"/>
      <c r="BW68" s="20"/>
      <c r="BX68" s="20"/>
      <c r="BY68" s="20"/>
      <c r="BZ68" s="20"/>
      <c r="CA68" s="20"/>
      <c r="CB68" s="20"/>
      <c r="CC68" s="20"/>
      <c r="CD68" s="20"/>
      <c r="CE68" s="20"/>
      <c r="CF68" s="20"/>
      <c r="CG68" s="20"/>
      <c r="CH68" s="20"/>
      <c r="CI68" s="20"/>
      <c r="CJ68" s="20"/>
      <c r="CK68" s="20"/>
      <c r="CL68" s="39"/>
      <c r="CM68" s="783"/>
      <c r="CN68" s="20"/>
      <c r="CO68" s="20"/>
      <c r="CP68" s="20"/>
      <c r="CQ68" s="20"/>
      <c r="CR68" s="20"/>
      <c r="CS68" s="20"/>
      <c r="CT68" s="771"/>
      <c r="CU68" s="941"/>
      <c r="CV68" s="20"/>
      <c r="CW68" s="20"/>
      <c r="CX68" s="20"/>
      <c r="CY68" s="941"/>
      <c r="CZ68" s="580"/>
      <c r="DA68" s="580"/>
      <c r="DB68" s="580"/>
      <c r="DC68" s="580"/>
      <c r="DD68" s="580"/>
      <c r="DE68" s="580"/>
      <c r="DF68" s="580"/>
      <c r="DG68" s="580"/>
      <c r="DH68" s="580"/>
      <c r="DI68" s="580"/>
      <c r="DJ68" s="580"/>
      <c r="DK68" s="580"/>
      <c r="DL68" s="580"/>
      <c r="DM68" s="580"/>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c r="EM68" s="580"/>
      <c r="EN68" s="580"/>
      <c r="EO68" s="580"/>
      <c r="EP68" s="580"/>
      <c r="EQ68" s="580"/>
      <c r="ER68" s="580"/>
      <c r="ES68" s="580"/>
      <c r="ET68" s="580"/>
      <c r="EU68" s="580"/>
      <c r="EV68" s="580"/>
      <c r="EW68" s="580"/>
      <c r="EX68" s="580"/>
      <c r="EY68" s="580"/>
      <c r="EZ68" s="580"/>
      <c r="FA68" s="580"/>
      <c r="FB68" s="580"/>
      <c r="FC68" s="580"/>
      <c r="FD68" s="580"/>
      <c r="FE68" s="580"/>
      <c r="FF68" s="580"/>
      <c r="FG68" s="580"/>
      <c r="FH68" s="580"/>
      <c r="FI68" s="580"/>
      <c r="FJ68" s="580"/>
      <c r="FK68" s="580"/>
      <c r="FL68" s="580"/>
      <c r="FM68" s="580"/>
      <c r="FN68" s="580"/>
      <c r="FO68" s="580"/>
      <c r="FP68" s="580"/>
      <c r="FQ68" s="580"/>
      <c r="FR68" s="580"/>
      <c r="FS68" s="580"/>
      <c r="FT68" s="580"/>
      <c r="FU68" s="580"/>
      <c r="FV68" s="580"/>
      <c r="FW68" s="580"/>
      <c r="FX68" s="580"/>
      <c r="FY68" s="580"/>
      <c r="FZ68" s="580"/>
      <c r="GA68" s="580"/>
      <c r="GB68" s="580"/>
      <c r="GC68" s="580"/>
      <c r="GD68" s="580"/>
      <c r="GE68" s="580"/>
      <c r="GF68" s="580"/>
      <c r="GG68" s="580"/>
      <c r="GH68" s="580"/>
      <c r="GI68" s="580"/>
      <c r="GJ68" s="580"/>
      <c r="GK68" s="580"/>
      <c r="GL68" s="580"/>
      <c r="GM68" s="580"/>
      <c r="GN68" s="580"/>
      <c r="GO68" s="580"/>
      <c r="GP68" s="580"/>
      <c r="GQ68" s="580"/>
      <c r="GR68" s="580"/>
      <c r="GS68" s="580"/>
      <c r="GT68" s="580"/>
      <c r="GU68" s="580"/>
      <c r="GV68" s="580"/>
      <c r="GW68" s="580"/>
      <c r="GX68" s="580"/>
      <c r="GY68" s="580"/>
      <c r="GZ68" s="580"/>
      <c r="HA68" s="580"/>
      <c r="HB68" s="580"/>
      <c r="HC68" s="580"/>
      <c r="HD68" s="580"/>
      <c r="HE68" s="580"/>
      <c r="HF68" s="580"/>
      <c r="HG68" s="580"/>
      <c r="HH68" s="580"/>
      <c r="HI68" s="580"/>
      <c r="HJ68" s="580"/>
      <c r="HK68" s="580"/>
      <c r="HL68" s="580"/>
      <c r="HM68" s="580"/>
      <c r="HN68" s="580"/>
      <c r="HO68" s="580"/>
      <c r="HP68" s="580"/>
      <c r="HQ68" s="580"/>
      <c r="HR68" s="580"/>
      <c r="HS68" s="580"/>
      <c r="HT68" s="580"/>
      <c r="HU68" s="580"/>
      <c r="HV68" s="580"/>
      <c r="HW68" s="580"/>
      <c r="HX68" s="580"/>
      <c r="HY68" s="580"/>
      <c r="HZ68" s="580"/>
      <c r="IA68" s="580"/>
      <c r="IB68" s="580"/>
      <c r="IC68" s="580"/>
      <c r="ID68" s="580"/>
      <c r="IE68" s="580"/>
      <c r="IF68" s="580"/>
      <c r="IG68" s="580"/>
      <c r="IH68" s="580"/>
      <c r="II68" s="580"/>
      <c r="IJ68" s="580"/>
      <c r="IK68" s="580"/>
      <c r="IL68" s="580"/>
    </row>
    <row r="69" spans="1:246" ht="24" customHeight="1">
      <c r="A69" s="1738" t="s">
        <v>17</v>
      </c>
      <c r="B69" s="1739"/>
      <c r="C69" s="916"/>
      <c r="D69" s="1736" t="s">
        <v>21</v>
      </c>
      <c r="E69" s="1737"/>
      <c r="F69" s="917"/>
      <c r="G69" s="1673"/>
      <c r="H69" s="1684"/>
      <c r="I69" s="1684"/>
      <c r="J69" s="1684"/>
      <c r="K69" s="1684"/>
      <c r="L69" s="1684"/>
      <c r="M69" s="1684"/>
      <c r="N69" s="1684"/>
      <c r="O69" s="1684"/>
      <c r="P69" s="1684"/>
      <c r="Q69" s="1684"/>
      <c r="R69" s="1684"/>
      <c r="S69" s="1684"/>
      <c r="T69" s="1684"/>
      <c r="U69" s="1684"/>
      <c r="V69" s="1684"/>
      <c r="W69" s="1684"/>
      <c r="X69" s="1684"/>
      <c r="Y69" s="1684"/>
      <c r="Z69" s="1684"/>
      <c r="AA69" s="1684"/>
      <c r="AB69" s="1684"/>
      <c r="AC69" s="1684"/>
      <c r="AD69" s="1684"/>
      <c r="AE69" s="1684"/>
      <c r="AF69" s="1684"/>
      <c r="AG69" s="1684"/>
      <c r="AH69" s="1684"/>
      <c r="AI69" s="1684"/>
      <c r="AJ69" s="1684"/>
      <c r="AK69" s="1684"/>
      <c r="AL69" s="1685"/>
      <c r="AM69" s="777"/>
      <c r="AN69" s="777"/>
      <c r="AO69" s="777"/>
      <c r="AP69" s="777"/>
      <c r="AQ69" s="777"/>
      <c r="AR69" s="777"/>
      <c r="AS69" s="777"/>
      <c r="AT69" s="777"/>
      <c r="AU69" s="759"/>
      <c r="AV69" s="759"/>
      <c r="AW69" s="759"/>
      <c r="AX69" s="759"/>
      <c r="AY69" s="759"/>
      <c r="AZ69" s="759"/>
      <c r="BA69" s="759"/>
      <c r="BB69" s="759"/>
      <c r="BE69" s="20"/>
      <c r="BF69" s="591"/>
      <c r="BG69" s="20"/>
      <c r="BH69" s="129"/>
      <c r="BI69" s="20"/>
      <c r="BJ69" s="20"/>
      <c r="BK69" s="20"/>
      <c r="BL69" s="941"/>
      <c r="BM69" s="771"/>
      <c r="BN69" s="771"/>
      <c r="BO69" s="771"/>
      <c r="BP69" s="771"/>
      <c r="BQ69" s="771"/>
      <c r="BR69" s="771"/>
      <c r="BS69" s="771"/>
      <c r="BT69" s="771"/>
      <c r="BU69" s="20"/>
      <c r="BV69" s="20"/>
      <c r="BW69" s="20"/>
      <c r="BX69" s="20"/>
      <c r="BY69" s="20"/>
      <c r="BZ69" s="20"/>
      <c r="CA69" s="20"/>
      <c r="CB69" s="20"/>
      <c r="CC69" s="20"/>
      <c r="CD69" s="20"/>
      <c r="CE69" s="20"/>
      <c r="CF69" s="20"/>
      <c r="CG69" s="20"/>
      <c r="CH69" s="20"/>
      <c r="CI69" s="20"/>
      <c r="CJ69" s="20"/>
      <c r="CK69" s="20"/>
      <c r="CL69" s="20"/>
      <c r="CM69" s="783"/>
      <c r="CN69" s="20"/>
      <c r="CO69" s="20"/>
      <c r="CP69" s="20"/>
      <c r="CQ69" s="20"/>
      <c r="CR69" s="20"/>
      <c r="CS69" s="20"/>
      <c r="CT69" s="771"/>
      <c r="CU69" s="941"/>
      <c r="CV69" s="20"/>
      <c r="CW69" s="20"/>
      <c r="CX69" s="20"/>
      <c r="CY69" s="941"/>
      <c r="CZ69" s="580"/>
      <c r="DA69" s="580"/>
      <c r="DB69" s="580"/>
      <c r="DC69" s="580"/>
      <c r="DD69" s="580"/>
      <c r="DE69" s="580"/>
      <c r="DF69" s="580"/>
      <c r="DG69" s="580"/>
      <c r="DH69" s="580"/>
      <c r="DI69" s="580"/>
      <c r="DJ69" s="580"/>
      <c r="DK69" s="580"/>
      <c r="DL69" s="580"/>
      <c r="DM69" s="580"/>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80"/>
      <c r="EY69" s="580"/>
      <c r="EZ69" s="580"/>
      <c r="FA69" s="580"/>
      <c r="FB69" s="580"/>
      <c r="FC69" s="580"/>
      <c r="FD69" s="580"/>
      <c r="FE69" s="580"/>
      <c r="FF69" s="580"/>
      <c r="FG69" s="580"/>
      <c r="FH69" s="580"/>
      <c r="FI69" s="580"/>
      <c r="FJ69" s="580"/>
      <c r="FK69" s="580"/>
      <c r="FL69" s="580"/>
      <c r="FM69" s="580"/>
      <c r="FN69" s="580"/>
      <c r="FO69" s="580"/>
      <c r="FP69" s="580"/>
      <c r="FQ69" s="580"/>
      <c r="FR69" s="580"/>
      <c r="FS69" s="580"/>
      <c r="FT69" s="580"/>
      <c r="FU69" s="580"/>
      <c r="FV69" s="580"/>
      <c r="FW69" s="580"/>
      <c r="FX69" s="580"/>
      <c r="FY69" s="580"/>
      <c r="FZ69" s="580"/>
      <c r="GA69" s="580"/>
      <c r="GB69" s="580"/>
      <c r="GC69" s="580"/>
      <c r="GD69" s="580"/>
      <c r="GE69" s="580"/>
      <c r="GF69" s="580"/>
      <c r="GG69" s="580"/>
      <c r="GH69" s="580"/>
      <c r="GI69" s="580"/>
      <c r="GJ69" s="580"/>
      <c r="GK69" s="580"/>
      <c r="GL69" s="580"/>
      <c r="GM69" s="580"/>
      <c r="GN69" s="580"/>
      <c r="GO69" s="580"/>
      <c r="GP69" s="580"/>
      <c r="GQ69" s="580"/>
      <c r="GR69" s="580"/>
      <c r="GS69" s="580"/>
      <c r="GT69" s="580"/>
      <c r="GU69" s="580"/>
      <c r="GV69" s="580"/>
      <c r="GW69" s="580"/>
      <c r="GX69" s="580"/>
      <c r="GY69" s="580"/>
      <c r="GZ69" s="580"/>
      <c r="HA69" s="580"/>
      <c r="HB69" s="580"/>
      <c r="HC69" s="580"/>
      <c r="HD69" s="580"/>
      <c r="HE69" s="580"/>
      <c r="HF69" s="580"/>
      <c r="HG69" s="580"/>
      <c r="HH69" s="580"/>
      <c r="HI69" s="580"/>
      <c r="HJ69" s="580"/>
      <c r="HK69" s="580"/>
      <c r="HL69" s="580"/>
      <c r="HM69" s="580"/>
      <c r="HN69" s="580"/>
      <c r="HO69" s="580"/>
      <c r="HP69" s="580"/>
      <c r="HQ69" s="580"/>
      <c r="HR69" s="580"/>
      <c r="HS69" s="580"/>
      <c r="HT69" s="580"/>
      <c r="HU69" s="580"/>
      <c r="HV69" s="580"/>
      <c r="HW69" s="580"/>
      <c r="HX69" s="580"/>
      <c r="HY69" s="580"/>
      <c r="HZ69" s="580"/>
      <c r="IA69" s="580"/>
      <c r="IB69" s="580"/>
      <c r="IC69" s="580"/>
      <c r="ID69" s="580"/>
      <c r="IE69" s="580"/>
      <c r="IF69" s="580"/>
      <c r="IG69" s="580"/>
      <c r="IH69" s="580"/>
      <c r="II69" s="580"/>
      <c r="IJ69" s="580"/>
      <c r="IK69" s="580"/>
      <c r="IL69" s="580"/>
    </row>
    <row r="70" spans="1:246" ht="24" customHeight="1">
      <c r="A70" s="1677" t="s">
        <v>272</v>
      </c>
      <c r="B70" s="1678"/>
      <c r="C70" s="1678"/>
      <c r="D70" s="1678"/>
      <c r="E70" s="1678"/>
      <c r="F70" s="1679"/>
      <c r="G70" s="1673"/>
      <c r="H70" s="1684"/>
      <c r="I70" s="1684"/>
      <c r="J70" s="1684"/>
      <c r="K70" s="1684"/>
      <c r="L70" s="1684"/>
      <c r="M70" s="1684"/>
      <c r="N70" s="1684"/>
      <c r="O70" s="1684"/>
      <c r="P70" s="1684"/>
      <c r="Q70" s="1684"/>
      <c r="R70" s="1684"/>
      <c r="S70" s="1684"/>
      <c r="T70" s="1684"/>
      <c r="U70" s="1684"/>
      <c r="V70" s="1684"/>
      <c r="W70" s="1684"/>
      <c r="X70" s="1684"/>
      <c r="Y70" s="1684"/>
      <c r="Z70" s="1684"/>
      <c r="AA70" s="1684"/>
      <c r="AB70" s="1684"/>
      <c r="AC70" s="1684"/>
      <c r="AD70" s="1684"/>
      <c r="AE70" s="1684"/>
      <c r="AF70" s="1684"/>
      <c r="AG70" s="1684"/>
      <c r="AH70" s="1684"/>
      <c r="AI70" s="1684"/>
      <c r="AJ70" s="1684"/>
      <c r="AK70" s="1684"/>
      <c r="AL70" s="1685"/>
      <c r="AM70" s="777"/>
      <c r="AN70" s="777"/>
      <c r="AO70" s="777"/>
      <c r="AP70" s="777"/>
      <c r="AQ70" s="777"/>
      <c r="AR70" s="777"/>
      <c r="AS70" s="777"/>
      <c r="AT70" s="777"/>
      <c r="AU70" s="759"/>
      <c r="AV70" s="759"/>
      <c r="AW70" s="759"/>
      <c r="AX70" s="759"/>
      <c r="AY70" s="777"/>
      <c r="AZ70" s="777"/>
      <c r="BA70" s="777"/>
      <c r="BB70" s="777"/>
      <c r="BC70" s="43"/>
      <c r="BD70" s="131"/>
      <c r="BE70" s="20"/>
      <c r="BF70" s="591"/>
      <c r="BG70" s="20"/>
      <c r="BH70" s="129"/>
      <c r="BI70" s="20"/>
      <c r="BJ70" s="20"/>
      <c r="BK70" s="20"/>
      <c r="BL70" s="941"/>
      <c r="BM70" s="771"/>
      <c r="BN70" s="771"/>
      <c r="BO70" s="771"/>
      <c r="BP70" s="771"/>
      <c r="BQ70" s="771"/>
      <c r="BR70" s="771"/>
      <c r="BS70" s="771"/>
      <c r="BT70" s="771"/>
      <c r="BU70" s="20"/>
      <c r="BV70" s="20"/>
      <c r="BW70" s="20"/>
      <c r="BX70" s="20"/>
      <c r="BY70" s="20"/>
      <c r="BZ70" s="20"/>
      <c r="CA70" s="20"/>
      <c r="CB70" s="20"/>
      <c r="CC70" s="20"/>
      <c r="CD70" s="20"/>
      <c r="CE70" s="20"/>
      <c r="CF70" s="20"/>
      <c r="CG70" s="20"/>
      <c r="CH70" s="20"/>
      <c r="CI70" s="20"/>
      <c r="CJ70" s="20"/>
      <c r="CK70" s="20"/>
      <c r="CL70" s="941"/>
      <c r="CM70" s="20"/>
      <c r="CN70" s="20"/>
      <c r="CO70" s="20"/>
      <c r="CP70" s="20"/>
      <c r="CQ70" s="20"/>
      <c r="CR70" s="20"/>
      <c r="CS70" s="20"/>
      <c r="CT70" s="771"/>
      <c r="CU70" s="20"/>
      <c r="CV70" s="20"/>
      <c r="CW70" s="20"/>
      <c r="CX70" s="20"/>
      <c r="CY70" s="941"/>
      <c r="CZ70" s="580"/>
      <c r="DA70" s="580"/>
      <c r="DB70" s="580"/>
      <c r="DC70" s="580"/>
      <c r="DD70" s="580"/>
      <c r="DE70" s="580"/>
      <c r="DF70" s="580"/>
      <c r="DG70" s="580"/>
      <c r="DH70" s="580"/>
      <c r="DI70" s="580"/>
      <c r="DJ70" s="580"/>
      <c r="DK70" s="580"/>
      <c r="DL70" s="580"/>
      <c r="DM70" s="580"/>
      <c r="DN70" s="580"/>
      <c r="DO70" s="580"/>
      <c r="DP70" s="580"/>
      <c r="DQ70" s="580"/>
      <c r="DR70" s="580"/>
      <c r="DS70" s="580"/>
      <c r="DT70" s="580"/>
      <c r="DU70" s="580"/>
      <c r="DV70" s="580"/>
      <c r="DW70" s="580"/>
      <c r="DX70" s="580"/>
      <c r="DY70" s="580"/>
      <c r="DZ70" s="580"/>
      <c r="EA70" s="580"/>
      <c r="EB70" s="580"/>
      <c r="EC70" s="580"/>
      <c r="ED70" s="580"/>
      <c r="EE70" s="580"/>
      <c r="EF70" s="580"/>
      <c r="EG70" s="580"/>
      <c r="EH70" s="580"/>
      <c r="EI70" s="580"/>
      <c r="EJ70" s="580"/>
      <c r="EK70" s="580"/>
      <c r="EL70" s="580"/>
      <c r="EM70" s="580"/>
      <c r="EN70" s="580"/>
      <c r="EO70" s="580"/>
      <c r="EP70" s="580"/>
      <c r="EQ70" s="580"/>
      <c r="ER70" s="580"/>
      <c r="ES70" s="580"/>
      <c r="ET70" s="580"/>
      <c r="EU70" s="580"/>
      <c r="EV70" s="580"/>
      <c r="EW70" s="580"/>
      <c r="EX70" s="580"/>
      <c r="EY70" s="580"/>
      <c r="EZ70" s="580"/>
      <c r="FA70" s="580"/>
      <c r="FB70" s="580"/>
      <c r="FC70" s="580"/>
      <c r="FD70" s="580"/>
      <c r="FE70" s="580"/>
      <c r="FF70" s="580"/>
      <c r="FG70" s="580"/>
      <c r="FH70" s="580"/>
      <c r="FI70" s="580"/>
      <c r="FJ70" s="580"/>
      <c r="FK70" s="580"/>
      <c r="FL70" s="580"/>
      <c r="FM70" s="580"/>
      <c r="FN70" s="580"/>
      <c r="FO70" s="580"/>
      <c r="FP70" s="580"/>
      <c r="FQ70" s="580"/>
      <c r="FR70" s="580"/>
      <c r="FS70" s="580"/>
      <c r="FT70" s="580"/>
      <c r="FU70" s="580"/>
      <c r="FV70" s="580"/>
      <c r="FW70" s="580"/>
      <c r="FX70" s="580"/>
      <c r="FY70" s="580"/>
      <c r="FZ70" s="580"/>
      <c r="GA70" s="580"/>
      <c r="GB70" s="580"/>
      <c r="GC70" s="580"/>
      <c r="GD70" s="580"/>
      <c r="GE70" s="580"/>
      <c r="GF70" s="580"/>
      <c r="GG70" s="580"/>
      <c r="GH70" s="580"/>
      <c r="GI70" s="580"/>
      <c r="GJ70" s="580"/>
      <c r="GK70" s="580"/>
      <c r="GL70" s="580"/>
      <c r="GM70" s="580"/>
      <c r="GN70" s="580"/>
      <c r="GO70" s="580"/>
      <c r="GP70" s="580"/>
      <c r="GQ70" s="580"/>
      <c r="GR70" s="580"/>
      <c r="GS70" s="580"/>
      <c r="GT70" s="580"/>
      <c r="GU70" s="580"/>
      <c r="GV70" s="580"/>
      <c r="GW70" s="580"/>
      <c r="GX70" s="580"/>
      <c r="GY70" s="580"/>
      <c r="GZ70" s="580"/>
      <c r="HA70" s="580"/>
      <c r="HB70" s="580"/>
      <c r="HC70" s="580"/>
      <c r="HD70" s="580"/>
      <c r="HE70" s="580"/>
      <c r="HF70" s="580"/>
      <c r="HG70" s="580"/>
      <c r="HH70" s="580"/>
      <c r="HI70" s="580"/>
      <c r="HJ70" s="580"/>
      <c r="HK70" s="580"/>
      <c r="HL70" s="580"/>
      <c r="HM70" s="580"/>
      <c r="HN70" s="580"/>
      <c r="HO70" s="580"/>
      <c r="HP70" s="580"/>
      <c r="HQ70" s="580"/>
      <c r="HR70" s="580"/>
      <c r="HS70" s="580"/>
      <c r="HT70" s="580"/>
      <c r="HU70" s="580"/>
      <c r="HV70" s="580"/>
      <c r="HW70" s="580"/>
      <c r="HX70" s="580"/>
      <c r="HY70" s="580"/>
      <c r="HZ70" s="580"/>
      <c r="IA70" s="580"/>
      <c r="IB70" s="580"/>
      <c r="IC70" s="580"/>
      <c r="ID70" s="580"/>
      <c r="IE70" s="580"/>
      <c r="IF70" s="580"/>
      <c r="IG70" s="580"/>
      <c r="IH70" s="580"/>
      <c r="II70" s="580"/>
      <c r="IJ70" s="580"/>
      <c r="IK70" s="580"/>
      <c r="IL70" s="580"/>
    </row>
    <row r="71" spans="1:246" ht="90" customHeight="1">
      <c r="A71" s="1331"/>
      <c r="B71" s="1332"/>
      <c r="C71" s="1332"/>
      <c r="D71" s="1332"/>
      <c r="E71" s="1332"/>
      <c r="F71" s="1333"/>
      <c r="G71" s="926"/>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8"/>
      <c r="AM71" s="777"/>
      <c r="AN71" s="777"/>
      <c r="AO71" s="777"/>
      <c r="AP71" s="777"/>
      <c r="AQ71" s="777"/>
      <c r="AR71" s="777"/>
      <c r="AS71" s="777"/>
      <c r="AT71" s="777"/>
      <c r="AU71" s="759"/>
      <c r="AV71" s="759"/>
      <c r="AW71" s="759"/>
      <c r="AX71" s="759"/>
      <c r="AY71" s="777"/>
      <c r="AZ71" s="777"/>
      <c r="BA71" s="777"/>
      <c r="BB71" s="777"/>
      <c r="BC71" s="43"/>
      <c r="BD71" s="131"/>
      <c r="BE71" s="20"/>
      <c r="BF71" s="591"/>
      <c r="BG71" s="20"/>
      <c r="BH71" s="129"/>
      <c r="BI71" s="20"/>
      <c r="BJ71" s="20"/>
      <c r="BK71" s="20"/>
      <c r="BL71" s="941"/>
      <c r="BM71" s="771"/>
      <c r="BN71" s="771"/>
      <c r="BO71" s="771"/>
      <c r="BP71" s="771"/>
      <c r="BQ71" s="771"/>
      <c r="BR71" s="771"/>
      <c r="BS71" s="771"/>
      <c r="BT71" s="771"/>
      <c r="BU71" s="20"/>
      <c r="BV71" s="20"/>
      <c r="BW71" s="20"/>
      <c r="BX71" s="20"/>
      <c r="BY71" s="20"/>
      <c r="BZ71" s="20"/>
      <c r="CA71" s="20"/>
      <c r="CB71" s="20"/>
      <c r="CC71" s="20"/>
      <c r="CD71" s="20"/>
      <c r="CE71" s="20"/>
      <c r="CF71" s="20"/>
      <c r="CG71" s="20"/>
      <c r="CH71" s="20"/>
      <c r="CI71" s="20"/>
      <c r="CJ71" s="20"/>
      <c r="CK71" s="20"/>
      <c r="CL71" s="941"/>
      <c r="CM71" s="20"/>
      <c r="CN71" s="20"/>
      <c r="CO71" s="20"/>
      <c r="CP71" s="20"/>
      <c r="CQ71" s="20"/>
      <c r="CR71" s="20"/>
      <c r="CS71" s="20"/>
      <c r="CT71" s="771"/>
      <c r="CU71" s="20"/>
      <c r="CV71" s="20"/>
      <c r="CW71" s="20"/>
      <c r="CX71" s="20"/>
      <c r="CY71" s="941"/>
      <c r="CZ71" s="580"/>
      <c r="DA71" s="580"/>
      <c r="DB71" s="580"/>
      <c r="DC71" s="580"/>
      <c r="DD71" s="580"/>
      <c r="DE71" s="580"/>
      <c r="DF71" s="580"/>
      <c r="DG71" s="580"/>
      <c r="DH71" s="580"/>
      <c r="DI71" s="580"/>
      <c r="DJ71" s="580"/>
      <c r="DK71" s="580"/>
      <c r="DL71" s="580"/>
      <c r="DM71" s="580"/>
      <c r="DN71" s="580"/>
      <c r="DO71" s="580"/>
      <c r="DP71" s="580"/>
      <c r="DQ71" s="580"/>
      <c r="DR71" s="580"/>
      <c r="DS71" s="580"/>
      <c r="DT71" s="580"/>
      <c r="DU71" s="580"/>
      <c r="DV71" s="580"/>
      <c r="DW71" s="580"/>
      <c r="DX71" s="580"/>
      <c r="DY71" s="580"/>
      <c r="DZ71" s="580"/>
      <c r="EA71" s="580"/>
      <c r="EB71" s="580"/>
      <c r="EC71" s="580"/>
      <c r="ED71" s="580"/>
      <c r="EE71" s="580"/>
      <c r="EF71" s="580"/>
      <c r="EG71" s="580"/>
      <c r="EH71" s="580"/>
      <c r="EI71" s="580"/>
      <c r="EJ71" s="580"/>
      <c r="EK71" s="580"/>
      <c r="EL71" s="580"/>
      <c r="EM71" s="580"/>
      <c r="EN71" s="580"/>
      <c r="EO71" s="580"/>
      <c r="EP71" s="580"/>
      <c r="EQ71" s="580"/>
      <c r="ER71" s="580"/>
      <c r="ES71" s="580"/>
      <c r="ET71" s="580"/>
      <c r="EU71" s="580"/>
      <c r="EV71" s="580"/>
      <c r="EW71" s="580"/>
      <c r="EX71" s="580"/>
      <c r="EY71" s="580"/>
      <c r="EZ71" s="580"/>
      <c r="FA71" s="580"/>
      <c r="FB71" s="580"/>
      <c r="FC71" s="580"/>
      <c r="FD71" s="580"/>
      <c r="FE71" s="580"/>
      <c r="FF71" s="580"/>
      <c r="FG71" s="580"/>
      <c r="FH71" s="580"/>
      <c r="FI71" s="580"/>
      <c r="FJ71" s="580"/>
      <c r="FK71" s="580"/>
      <c r="FL71" s="580"/>
      <c r="FM71" s="580"/>
      <c r="FN71" s="580"/>
      <c r="FO71" s="580"/>
      <c r="FP71" s="580"/>
      <c r="FQ71" s="580"/>
      <c r="FR71" s="580"/>
      <c r="FS71" s="580"/>
      <c r="FT71" s="580"/>
      <c r="FU71" s="580"/>
      <c r="FV71" s="580"/>
      <c r="FW71" s="580"/>
      <c r="FX71" s="580"/>
      <c r="FY71" s="580"/>
      <c r="FZ71" s="580"/>
      <c r="GA71" s="580"/>
      <c r="GB71" s="580"/>
      <c r="GC71" s="580"/>
      <c r="GD71" s="580"/>
      <c r="GE71" s="580"/>
      <c r="GF71" s="580"/>
      <c r="GG71" s="580"/>
      <c r="GH71" s="580"/>
      <c r="GI71" s="580"/>
      <c r="GJ71" s="580"/>
      <c r="GK71" s="580"/>
      <c r="GL71" s="580"/>
      <c r="GM71" s="580"/>
      <c r="GN71" s="580"/>
      <c r="GO71" s="580"/>
      <c r="GP71" s="580"/>
      <c r="GQ71" s="580"/>
      <c r="GR71" s="580"/>
      <c r="GS71" s="580"/>
      <c r="GT71" s="580"/>
      <c r="GU71" s="580"/>
      <c r="GV71" s="580"/>
      <c r="GW71" s="580"/>
      <c r="GX71" s="580"/>
      <c r="GY71" s="580"/>
      <c r="GZ71" s="580"/>
      <c r="HA71" s="580"/>
      <c r="HB71" s="580"/>
      <c r="HC71" s="580"/>
      <c r="HD71" s="580"/>
      <c r="HE71" s="580"/>
      <c r="HF71" s="580"/>
      <c r="HG71" s="580"/>
      <c r="HH71" s="580"/>
      <c r="HI71" s="580"/>
      <c r="HJ71" s="580"/>
      <c r="HK71" s="580"/>
      <c r="HL71" s="580"/>
      <c r="HM71" s="580"/>
      <c r="HN71" s="580"/>
      <c r="HO71" s="580"/>
      <c r="HP71" s="580"/>
      <c r="HQ71" s="580"/>
      <c r="HR71" s="580"/>
      <c r="HS71" s="580"/>
      <c r="HT71" s="580"/>
      <c r="HU71" s="580"/>
      <c r="HV71" s="580"/>
      <c r="HW71" s="580"/>
      <c r="HX71" s="580"/>
      <c r="HY71" s="580"/>
      <c r="HZ71" s="580"/>
      <c r="IA71" s="580"/>
      <c r="IB71" s="580"/>
      <c r="IC71" s="580"/>
      <c r="ID71" s="580"/>
      <c r="IE71" s="580"/>
      <c r="IF71" s="580"/>
      <c r="IG71" s="580"/>
      <c r="IH71" s="580"/>
      <c r="II71" s="580"/>
      <c r="IJ71" s="580"/>
      <c r="IK71" s="580"/>
      <c r="IL71" s="580"/>
    </row>
    <row r="72" spans="1:246" ht="21.6" thickBot="1">
      <c r="A72" s="1334"/>
      <c r="B72" s="1335"/>
      <c r="C72" s="1335"/>
      <c r="D72" s="1335"/>
      <c r="E72" s="1335"/>
      <c r="F72" s="1336"/>
      <c r="G72" s="1441"/>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72" t="s">
        <v>273</v>
      </c>
      <c r="AL72" s="1473"/>
      <c r="AM72" s="777"/>
      <c r="AN72" s="777"/>
      <c r="AO72" s="777"/>
      <c r="AP72" s="777"/>
      <c r="AQ72" s="777"/>
      <c r="AR72" s="777"/>
      <c r="AS72" s="777"/>
      <c r="AT72" s="777"/>
      <c r="AU72" s="759"/>
      <c r="AV72" s="759"/>
      <c r="AW72" s="759"/>
      <c r="AX72" s="759"/>
      <c r="AY72" s="759"/>
      <c r="AZ72" s="759"/>
      <c r="BA72" s="759"/>
      <c r="BB72" s="759"/>
      <c r="BE72" s="580"/>
      <c r="BF72" s="769"/>
      <c r="BG72" s="580"/>
      <c r="BI72" s="580"/>
      <c r="BJ72" s="20"/>
      <c r="BK72" s="20"/>
      <c r="BL72" s="941"/>
      <c r="BM72" s="771"/>
      <c r="BN72" s="771"/>
      <c r="BO72" s="771"/>
      <c r="BP72" s="771"/>
      <c r="BQ72" s="771"/>
      <c r="BR72" s="771"/>
      <c r="BS72" s="771"/>
      <c r="BT72" s="771"/>
      <c r="BU72" s="20"/>
      <c r="BV72" s="20"/>
      <c r="BW72" s="20"/>
      <c r="BX72" s="20"/>
      <c r="BY72" s="20"/>
      <c r="BZ72" s="20"/>
      <c r="CA72" s="20"/>
      <c r="CB72" s="20"/>
      <c r="CC72" s="20"/>
      <c r="CD72" s="20"/>
      <c r="CE72" s="20"/>
      <c r="CF72" s="20"/>
      <c r="CG72" s="20"/>
      <c r="CH72" s="20"/>
      <c r="CI72" s="20"/>
      <c r="CJ72" s="20"/>
      <c r="CK72" s="20"/>
      <c r="CL72" s="39"/>
      <c r="CM72" s="20"/>
      <c r="CN72" s="20"/>
      <c r="CO72" s="20"/>
      <c r="CP72" s="20"/>
      <c r="CQ72" s="20"/>
      <c r="CR72" s="20"/>
      <c r="CS72" s="20"/>
      <c r="CT72" s="771"/>
      <c r="CU72" s="20"/>
      <c r="CV72" s="20"/>
      <c r="CW72" s="20"/>
      <c r="CX72" s="20"/>
      <c r="CY72" s="941"/>
      <c r="CZ72" s="580"/>
      <c r="DA72" s="580"/>
      <c r="DB72" s="580"/>
      <c r="DC72" s="580"/>
      <c r="DD72" s="580"/>
      <c r="DE72" s="580"/>
      <c r="DF72" s="580"/>
      <c r="DG72" s="580"/>
      <c r="DH72" s="580"/>
      <c r="DI72" s="580"/>
      <c r="DJ72" s="580"/>
      <c r="DK72" s="580"/>
      <c r="DL72" s="580"/>
      <c r="DM72" s="580"/>
      <c r="DN72" s="580"/>
      <c r="DO72" s="580"/>
      <c r="DP72" s="580"/>
      <c r="DQ72" s="580"/>
      <c r="DR72" s="580"/>
      <c r="DS72" s="580"/>
      <c r="DT72" s="580"/>
      <c r="DU72" s="580"/>
      <c r="DV72" s="580"/>
      <c r="DW72" s="580"/>
      <c r="DX72" s="580"/>
      <c r="DY72" s="580"/>
      <c r="DZ72" s="580"/>
      <c r="EA72" s="580"/>
      <c r="EB72" s="580"/>
      <c r="EC72" s="580"/>
      <c r="ED72" s="580"/>
      <c r="EE72" s="580"/>
      <c r="EF72" s="580"/>
      <c r="EG72" s="580"/>
      <c r="EH72" s="580"/>
      <c r="EI72" s="580"/>
      <c r="EJ72" s="580"/>
      <c r="EK72" s="580"/>
      <c r="EL72" s="580"/>
      <c r="EM72" s="580"/>
      <c r="EN72" s="580"/>
      <c r="EO72" s="580"/>
      <c r="EP72" s="580"/>
      <c r="EQ72" s="580"/>
      <c r="ER72" s="580"/>
      <c r="ES72" s="580"/>
      <c r="ET72" s="580"/>
      <c r="EU72" s="580"/>
      <c r="EV72" s="580"/>
      <c r="EW72" s="580"/>
      <c r="EX72" s="580"/>
      <c r="EY72" s="580"/>
      <c r="EZ72" s="580"/>
      <c r="FA72" s="580"/>
      <c r="FB72" s="580"/>
      <c r="FC72" s="580"/>
      <c r="FD72" s="580"/>
      <c r="FE72" s="580"/>
      <c r="FF72" s="580"/>
      <c r="FG72" s="580"/>
      <c r="FH72" s="580"/>
      <c r="FI72" s="580"/>
      <c r="FJ72" s="580"/>
      <c r="FK72" s="580"/>
      <c r="FL72" s="580"/>
      <c r="FM72" s="580"/>
      <c r="FN72" s="580"/>
      <c r="FO72" s="580"/>
      <c r="FP72" s="580"/>
      <c r="FQ72" s="580"/>
      <c r="FR72" s="580"/>
      <c r="FS72" s="580"/>
      <c r="FT72" s="580"/>
      <c r="FU72" s="580"/>
      <c r="FV72" s="580"/>
      <c r="FW72" s="580"/>
      <c r="FX72" s="580"/>
      <c r="FY72" s="580"/>
      <c r="FZ72" s="580"/>
      <c r="GA72" s="580"/>
      <c r="GB72" s="580"/>
      <c r="GC72" s="580"/>
      <c r="GD72" s="580"/>
      <c r="GE72" s="580"/>
      <c r="GF72" s="580"/>
      <c r="GG72" s="580"/>
      <c r="GH72" s="580"/>
      <c r="GI72" s="580"/>
      <c r="GJ72" s="580"/>
      <c r="GK72" s="580"/>
      <c r="GL72" s="580"/>
      <c r="GM72" s="580"/>
      <c r="GN72" s="580"/>
      <c r="GO72" s="580"/>
      <c r="GP72" s="580"/>
      <c r="GQ72" s="580"/>
      <c r="GR72" s="580"/>
      <c r="GS72" s="580"/>
      <c r="GT72" s="580"/>
      <c r="GU72" s="580"/>
      <c r="GV72" s="580"/>
      <c r="GW72" s="580"/>
      <c r="GX72" s="580"/>
      <c r="GY72" s="580"/>
      <c r="GZ72" s="580"/>
      <c r="HA72" s="580"/>
      <c r="HB72" s="580"/>
      <c r="HC72" s="580"/>
      <c r="HD72" s="580"/>
      <c r="HE72" s="580"/>
      <c r="HF72" s="580"/>
      <c r="HG72" s="580"/>
      <c r="HH72" s="580"/>
      <c r="HI72" s="580"/>
      <c r="HJ72" s="580"/>
      <c r="HK72" s="580"/>
      <c r="HL72" s="580"/>
      <c r="HM72" s="580"/>
      <c r="HN72" s="580"/>
      <c r="HO72" s="580"/>
      <c r="HP72" s="580"/>
      <c r="HQ72" s="580"/>
      <c r="HR72" s="580"/>
      <c r="HS72" s="580"/>
      <c r="HT72" s="580"/>
      <c r="HU72" s="580"/>
      <c r="HV72" s="580"/>
      <c r="HW72" s="580"/>
      <c r="HX72" s="580"/>
      <c r="HY72" s="580"/>
      <c r="HZ72" s="580"/>
      <c r="IA72" s="580"/>
      <c r="IB72" s="580"/>
      <c r="IC72" s="580"/>
      <c r="ID72" s="580"/>
      <c r="IE72" s="580"/>
      <c r="IF72" s="580"/>
      <c r="IG72" s="580"/>
      <c r="IH72" s="580"/>
      <c r="II72" s="580"/>
      <c r="IJ72" s="580"/>
      <c r="IK72" s="580"/>
      <c r="IL72" s="580"/>
    </row>
    <row r="73" spans="1:246" ht="36" customHeight="1" thickBot="1">
      <c r="A73" s="1460" t="s">
        <v>274</v>
      </c>
      <c r="B73" s="1461"/>
      <c r="C73" s="1461"/>
      <c r="D73" s="1461"/>
      <c r="E73" s="1461"/>
      <c r="F73" s="1462"/>
      <c r="G73" s="1443"/>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74" t="e">
        <f ca="1">VALUE(MID(MID(CELL("filename",A3),FIND("]",CELL("filename",A3))+1,LEN(CELL("filename",A3))-FIND("]",CELL("filename",A3))),3,A1))</f>
        <v>#VALUE!</v>
      </c>
      <c r="AL73" s="1475"/>
      <c r="AM73" s="759"/>
      <c r="AN73" s="759"/>
      <c r="AO73" s="759"/>
      <c r="AP73" s="759"/>
      <c r="AQ73" s="759"/>
      <c r="AR73" s="759"/>
      <c r="AS73" s="759"/>
      <c r="AT73" s="759"/>
      <c r="AU73" s="759"/>
      <c r="AV73" s="759"/>
      <c r="AW73" s="759"/>
      <c r="AX73" s="759"/>
      <c r="AY73" s="759"/>
      <c r="AZ73" s="759"/>
      <c r="BA73" s="759"/>
      <c r="BB73" s="759"/>
      <c r="BE73" s="786"/>
      <c r="BF73" s="787"/>
      <c r="BG73" s="786"/>
      <c r="BH73" s="592"/>
      <c r="BI73" s="788"/>
      <c r="BJ73" s="20"/>
      <c r="BK73" s="20"/>
      <c r="BL73" s="941"/>
      <c r="BM73" s="771"/>
      <c r="BN73" s="771"/>
      <c r="BO73" s="771"/>
      <c r="BP73" s="771"/>
      <c r="BQ73" s="771"/>
      <c r="BR73" s="771"/>
      <c r="BS73" s="771"/>
      <c r="BT73" s="771"/>
      <c r="BU73" s="20"/>
      <c r="BV73" s="20"/>
      <c r="BW73" s="20"/>
      <c r="BX73" s="20"/>
      <c r="BY73" s="20"/>
      <c r="BZ73" s="20"/>
      <c r="CA73" s="20"/>
      <c r="CB73" s="20"/>
      <c r="CC73" s="20"/>
      <c r="CD73" s="20"/>
      <c r="CE73" s="20"/>
      <c r="CF73" s="20"/>
      <c r="CG73" s="20"/>
      <c r="CH73" s="20"/>
      <c r="CI73" s="20"/>
      <c r="CJ73" s="20"/>
      <c r="CK73" s="20"/>
      <c r="CL73" s="39"/>
      <c r="CM73" s="20"/>
      <c r="CN73" s="20"/>
      <c r="CO73" s="20"/>
      <c r="CP73" s="20"/>
      <c r="CQ73" s="20"/>
      <c r="CR73" s="20"/>
      <c r="CS73" s="20"/>
      <c r="CT73" s="771"/>
      <c r="CU73" s="20"/>
      <c r="CV73" s="20"/>
      <c r="CW73" s="20"/>
      <c r="CX73" s="20"/>
      <c r="CY73" s="941"/>
      <c r="CZ73" s="580"/>
      <c r="DA73" s="580"/>
      <c r="DB73" s="580"/>
      <c r="DC73" s="580"/>
      <c r="DD73" s="580"/>
      <c r="DE73" s="580"/>
      <c r="DF73" s="580"/>
      <c r="DG73" s="580"/>
      <c r="DH73" s="580"/>
      <c r="DI73" s="580"/>
      <c r="DJ73" s="580"/>
      <c r="DK73" s="580"/>
      <c r="DL73" s="580"/>
      <c r="DM73" s="580"/>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80"/>
      <c r="EY73" s="580"/>
      <c r="EZ73" s="580"/>
      <c r="FA73" s="580"/>
      <c r="FB73" s="580"/>
      <c r="FC73" s="580"/>
      <c r="FD73" s="580"/>
      <c r="FE73" s="580"/>
      <c r="FF73" s="580"/>
      <c r="FG73" s="580"/>
      <c r="FH73" s="580"/>
      <c r="FI73" s="580"/>
      <c r="FJ73" s="580"/>
      <c r="FK73" s="580"/>
      <c r="FL73" s="580"/>
      <c r="FM73" s="580"/>
      <c r="FN73" s="580"/>
      <c r="FO73" s="580"/>
      <c r="FP73" s="580"/>
      <c r="FQ73" s="580"/>
      <c r="FR73" s="580"/>
      <c r="FS73" s="580"/>
      <c r="FT73" s="580"/>
      <c r="FU73" s="580"/>
      <c r="FV73" s="580"/>
      <c r="FW73" s="580"/>
      <c r="FX73" s="580"/>
      <c r="FY73" s="580"/>
      <c r="FZ73" s="580"/>
      <c r="GA73" s="580"/>
      <c r="GB73" s="580"/>
      <c r="GC73" s="580"/>
      <c r="GD73" s="580"/>
      <c r="GE73" s="580"/>
      <c r="GF73" s="580"/>
      <c r="GG73" s="580"/>
      <c r="GH73" s="580"/>
      <c r="GI73" s="580"/>
      <c r="GJ73" s="580"/>
      <c r="GK73" s="580"/>
      <c r="GL73" s="580"/>
      <c r="GM73" s="580"/>
      <c r="GN73" s="580"/>
      <c r="GO73" s="580"/>
      <c r="GP73" s="580"/>
      <c r="GQ73" s="580"/>
      <c r="GR73" s="580"/>
      <c r="GS73" s="580"/>
      <c r="GT73" s="580"/>
      <c r="GU73" s="580"/>
      <c r="GV73" s="580"/>
      <c r="GW73" s="580"/>
      <c r="GX73" s="580"/>
      <c r="GY73" s="580"/>
      <c r="GZ73" s="580"/>
      <c r="HA73" s="580"/>
      <c r="HB73" s="580"/>
      <c r="HC73" s="580"/>
      <c r="HD73" s="580"/>
      <c r="HE73" s="580"/>
      <c r="HF73" s="580"/>
      <c r="HG73" s="580"/>
      <c r="HH73" s="580"/>
      <c r="HI73" s="580"/>
      <c r="HJ73" s="580"/>
      <c r="HK73" s="580"/>
      <c r="HL73" s="580"/>
      <c r="HM73" s="580"/>
      <c r="HN73" s="580"/>
      <c r="HO73" s="580"/>
      <c r="HP73" s="580"/>
      <c r="HQ73" s="580"/>
      <c r="HR73" s="580"/>
      <c r="HS73" s="580"/>
      <c r="HT73" s="580"/>
      <c r="HU73" s="580"/>
      <c r="HV73" s="580"/>
      <c r="HW73" s="580"/>
      <c r="HX73" s="580"/>
      <c r="HY73" s="580"/>
      <c r="HZ73" s="580"/>
      <c r="IA73" s="580"/>
      <c r="IB73" s="580"/>
      <c r="IC73" s="580"/>
      <c r="ID73" s="580"/>
      <c r="IE73" s="580"/>
      <c r="IF73" s="580"/>
      <c r="IG73" s="580"/>
      <c r="IH73" s="580"/>
      <c r="II73" s="580"/>
      <c r="IJ73" s="580"/>
      <c r="IK73" s="580"/>
      <c r="IL73" s="580"/>
    </row>
    <row r="74" spans="1:246" s="12" customFormat="1" ht="30" customHeight="1" thickBot="1">
      <c r="A74" s="1476" t="s">
        <v>208</v>
      </c>
      <c r="B74" s="1189"/>
      <c r="C74" s="1189"/>
      <c r="D74" s="1189"/>
      <c r="E74" s="1189"/>
      <c r="F74" s="1188" t="e">
        <f ca="1">E6</f>
        <v>#VALUE!</v>
      </c>
      <c r="G74" s="1188"/>
      <c r="H74" s="1188"/>
      <c r="I74" s="1188"/>
      <c r="J74" s="1188"/>
      <c r="K74" s="1188"/>
      <c r="L74" s="1188"/>
      <c r="M74" s="1188"/>
      <c r="N74" s="1188"/>
      <c r="O74" s="1188"/>
      <c r="P74" s="1189" t="s">
        <v>3</v>
      </c>
      <c r="Q74" s="1189"/>
      <c r="R74" s="1189"/>
      <c r="S74" s="1189"/>
      <c r="T74" s="1189"/>
      <c r="U74" s="1189"/>
      <c r="V74" s="1188" t="e">
        <f ca="1">V6</f>
        <v>#VALUE!</v>
      </c>
      <c r="W74" s="1188"/>
      <c r="X74" s="1188"/>
      <c r="Y74" s="1188"/>
      <c r="Z74" s="1188"/>
      <c r="AA74" s="1189" t="s">
        <v>212</v>
      </c>
      <c r="AB74" s="1189"/>
      <c r="AC74" s="1189"/>
      <c r="AD74" s="1215">
        <f>R7</f>
        <v>0</v>
      </c>
      <c r="AE74" s="1188"/>
      <c r="AF74" s="1188"/>
      <c r="AG74" s="1188"/>
      <c r="AH74" s="1188"/>
      <c r="AI74" s="1188"/>
      <c r="AJ74" s="1188"/>
      <c r="AK74" s="1470" t="s">
        <v>275</v>
      </c>
      <c r="AL74" s="1471"/>
      <c r="AM74" s="773"/>
      <c r="AN74" s="773"/>
      <c r="AO74" s="768"/>
      <c r="AP74" s="768"/>
      <c r="AQ74" s="768"/>
      <c r="AR74" s="768"/>
      <c r="AS74" s="768"/>
      <c r="AT74" s="768"/>
      <c r="AU74" s="768"/>
      <c r="AV74" s="768"/>
      <c r="AW74" s="768"/>
      <c r="AX74" s="768"/>
      <c r="AY74" s="768"/>
      <c r="AZ74" s="768"/>
      <c r="BA74" s="768"/>
      <c r="BB74" s="768"/>
      <c r="BC74" s="768"/>
      <c r="BD74" s="126"/>
      <c r="BE74" s="789"/>
      <c r="BF74" s="790"/>
      <c r="BG74" s="789"/>
      <c r="BH74" s="588"/>
      <c r="BI74" s="246"/>
      <c r="BJ74" s="246"/>
      <c r="BK74" s="246"/>
      <c r="BL74" s="941"/>
      <c r="BM74" s="771"/>
      <c r="BN74" s="771"/>
      <c r="BO74" s="771"/>
      <c r="BP74" s="771"/>
      <c r="BQ74" s="771"/>
      <c r="BR74" s="771"/>
      <c r="BS74" s="771"/>
      <c r="BT74" s="771"/>
      <c r="BU74" s="246"/>
      <c r="BV74" s="246"/>
      <c r="BW74" s="246"/>
      <c r="BX74" s="246"/>
      <c r="BY74" s="246"/>
      <c r="BZ74" s="246"/>
      <c r="CA74" s="246"/>
      <c r="CB74" s="246"/>
      <c r="CC74" s="246"/>
      <c r="CD74" s="246"/>
      <c r="CE74" s="246"/>
      <c r="CF74" s="246"/>
      <c r="CG74" s="246"/>
      <c r="CH74" s="246"/>
      <c r="CI74" s="246"/>
      <c r="CJ74" s="246"/>
      <c r="CK74" s="246"/>
      <c r="CL74" s="246"/>
      <c r="CM74" s="246"/>
      <c r="CN74" s="246"/>
      <c r="CO74" s="246"/>
      <c r="CP74" s="246"/>
      <c r="CQ74" s="9"/>
      <c r="CR74" s="9"/>
      <c r="CS74" s="9"/>
      <c r="CT74" s="771"/>
      <c r="CU74" s="771"/>
      <c r="CV74" s="771"/>
      <c r="CW74" s="39"/>
      <c r="CX74" s="39"/>
      <c r="CY74" s="941"/>
      <c r="CZ74" s="580"/>
      <c r="DA74" s="580"/>
      <c r="DB74" s="580"/>
      <c r="DC74" s="580"/>
      <c r="DD74" s="580"/>
      <c r="DE74" s="580"/>
      <c r="DF74" s="580"/>
      <c r="DG74" s="580"/>
      <c r="DH74" s="580"/>
      <c r="DI74" s="580"/>
      <c r="DJ74" s="580"/>
      <c r="DK74" s="580"/>
      <c r="DL74" s="580"/>
      <c r="DM74" s="580"/>
      <c r="DN74" s="580"/>
      <c r="DO74" s="580"/>
      <c r="DP74" s="580"/>
      <c r="DQ74" s="580"/>
      <c r="DR74" s="580"/>
      <c r="DS74" s="580"/>
      <c r="DT74" s="580"/>
      <c r="DU74" s="580"/>
      <c r="DV74" s="580"/>
      <c r="DW74" s="580"/>
      <c r="DX74" s="580"/>
      <c r="DY74" s="580"/>
      <c r="DZ74" s="580"/>
      <c r="EA74" s="580"/>
      <c r="EB74" s="580"/>
      <c r="EC74" s="580"/>
      <c r="ED74" s="580"/>
      <c r="EE74" s="580"/>
      <c r="EF74" s="580"/>
      <c r="EG74" s="580"/>
      <c r="EH74" s="580"/>
      <c r="EI74" s="580"/>
      <c r="EJ74" s="580"/>
      <c r="EK74" s="580"/>
      <c r="EL74" s="580"/>
      <c r="EM74" s="580"/>
      <c r="EN74" s="580"/>
      <c r="EO74" s="246"/>
      <c r="EP74" s="246"/>
      <c r="EQ74" s="246"/>
      <c r="ER74" s="246"/>
      <c r="ES74" s="246"/>
      <c r="ET74" s="246"/>
      <c r="EU74" s="246"/>
      <c r="EV74" s="246"/>
      <c r="EW74" s="246"/>
      <c r="EX74" s="246"/>
      <c r="EY74" s="246"/>
      <c r="EZ74" s="246"/>
      <c r="FA74" s="246"/>
      <c r="FB74" s="246"/>
      <c r="FC74" s="246"/>
      <c r="FD74" s="246"/>
      <c r="FE74" s="246"/>
      <c r="FF74" s="246"/>
      <c r="FG74" s="246"/>
      <c r="FH74" s="246"/>
      <c r="FI74" s="246"/>
      <c r="FJ74" s="246"/>
      <c r="FK74" s="246"/>
      <c r="FL74" s="246"/>
      <c r="FM74" s="246"/>
      <c r="FN74" s="246"/>
      <c r="FO74" s="246"/>
      <c r="FP74" s="246"/>
      <c r="FQ74" s="246"/>
      <c r="FR74" s="246"/>
      <c r="FS74" s="246"/>
      <c r="FT74" s="246"/>
      <c r="FU74" s="246"/>
      <c r="FV74" s="246"/>
      <c r="FW74" s="246"/>
      <c r="FX74" s="246"/>
      <c r="FY74" s="246"/>
      <c r="FZ74" s="246"/>
      <c r="GA74" s="246"/>
      <c r="GB74" s="246"/>
      <c r="GC74" s="246"/>
      <c r="GD74" s="246"/>
      <c r="GE74" s="246"/>
      <c r="GF74" s="246"/>
      <c r="GG74" s="246"/>
      <c r="GH74" s="246"/>
      <c r="GI74" s="246"/>
      <c r="GJ74" s="246"/>
      <c r="GK74" s="246"/>
      <c r="GL74" s="246"/>
      <c r="GM74" s="246"/>
      <c r="GN74" s="246"/>
      <c r="GO74" s="246"/>
      <c r="GP74" s="246"/>
      <c r="GQ74" s="246"/>
      <c r="GR74" s="246"/>
      <c r="GS74" s="246"/>
      <c r="GT74" s="246"/>
      <c r="GU74" s="246"/>
      <c r="GV74" s="246"/>
      <c r="GW74" s="246"/>
      <c r="GX74" s="246"/>
      <c r="GY74" s="246"/>
      <c r="GZ74" s="246"/>
      <c r="HA74" s="246"/>
      <c r="HB74" s="246"/>
      <c r="HC74" s="246"/>
      <c r="HD74" s="246"/>
      <c r="HE74" s="246"/>
      <c r="HF74" s="246"/>
      <c r="HG74" s="246"/>
      <c r="HH74" s="246"/>
      <c r="HI74" s="246"/>
      <c r="HJ74" s="246"/>
      <c r="HK74" s="246"/>
      <c r="HL74" s="246"/>
      <c r="HM74" s="246"/>
      <c r="HN74" s="246"/>
      <c r="HO74" s="246"/>
      <c r="HP74" s="246"/>
      <c r="HQ74" s="246"/>
      <c r="HR74" s="246"/>
      <c r="HS74" s="246"/>
      <c r="HT74" s="246"/>
      <c r="HU74" s="246"/>
      <c r="HV74" s="246"/>
      <c r="HW74" s="246"/>
      <c r="HX74" s="246"/>
      <c r="HY74" s="246"/>
      <c r="HZ74" s="246"/>
      <c r="IA74" s="246"/>
      <c r="IB74" s="246"/>
      <c r="IC74" s="246"/>
      <c r="ID74" s="246"/>
      <c r="IE74" s="246"/>
      <c r="IF74" s="246"/>
      <c r="IG74" s="246"/>
      <c r="IH74" s="246"/>
      <c r="II74" s="246"/>
      <c r="IJ74" s="246"/>
      <c r="IK74" s="246"/>
      <c r="IL74" s="246"/>
    </row>
    <row r="75" spans="1:246" s="12" customFormat="1" ht="24" customHeight="1" thickBot="1">
      <c r="A75" s="1226" t="s">
        <v>276</v>
      </c>
      <c r="B75" s="1227"/>
      <c r="C75" s="1227"/>
      <c r="D75" s="1227"/>
      <c r="E75" s="1227"/>
      <c r="F75" s="1663" t="s">
        <v>277</v>
      </c>
      <c r="G75" s="1664"/>
      <c r="H75" s="1665"/>
      <c r="I75" s="1663" t="s">
        <v>190</v>
      </c>
      <c r="J75" s="1664"/>
      <c r="K75" s="1665"/>
      <c r="L75" s="1226" t="s">
        <v>278</v>
      </c>
      <c r="M75" s="1227"/>
      <c r="N75" s="1227"/>
      <c r="O75" s="1227"/>
      <c r="P75" s="1227"/>
      <c r="Q75" s="1227"/>
      <c r="R75" s="1227"/>
      <c r="S75" s="1227"/>
      <c r="T75" s="1227"/>
      <c r="U75" s="1227"/>
      <c r="V75" s="1227"/>
      <c r="W75" s="1227"/>
      <c r="X75" s="1227"/>
      <c r="Y75" s="1227"/>
      <c r="Z75" s="202" t="s">
        <v>17</v>
      </c>
      <c r="AA75" s="202" t="s">
        <v>21</v>
      </c>
      <c r="AB75" s="203" t="s">
        <v>279</v>
      </c>
      <c r="AC75" s="1226" t="s">
        <v>280</v>
      </c>
      <c r="AD75" s="1227"/>
      <c r="AE75" s="1227"/>
      <c r="AF75" s="1227"/>
      <c r="AG75" s="1227"/>
      <c r="AH75" s="1227"/>
      <c r="AI75" s="1463"/>
      <c r="AJ75" s="202" t="s">
        <v>17</v>
      </c>
      <c r="AK75" s="202" t="s">
        <v>21</v>
      </c>
      <c r="AL75" s="203" t="s">
        <v>279</v>
      </c>
      <c r="AM75" s="773"/>
      <c r="AN75" s="773"/>
      <c r="AO75" s="773"/>
      <c r="AP75" s="773"/>
      <c r="AQ75" s="773"/>
      <c r="AR75" s="773"/>
      <c r="AS75" s="773"/>
      <c r="AT75" s="773"/>
      <c r="AU75" s="768"/>
      <c r="AV75" s="768"/>
      <c r="AW75" s="768"/>
      <c r="AX75" s="768"/>
      <c r="AY75" s="768"/>
      <c r="AZ75" s="768"/>
      <c r="BA75" s="768"/>
      <c r="BB75" s="768"/>
      <c r="BC75" s="42"/>
      <c r="BD75" s="127"/>
      <c r="BE75" s="246"/>
      <c r="BF75" s="603"/>
      <c r="BG75" s="246"/>
      <c r="BH75" s="588"/>
      <c r="BI75" s="246"/>
      <c r="BJ75" s="246"/>
      <c r="BK75" s="246"/>
      <c r="BL75" s="941"/>
      <c r="BM75" s="771"/>
      <c r="BN75" s="771"/>
      <c r="BO75" s="771"/>
      <c r="BP75" s="771"/>
      <c r="BQ75" s="771"/>
      <c r="BR75" s="771"/>
      <c r="BS75" s="771"/>
      <c r="BT75" s="771"/>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9"/>
      <c r="CR75" s="9"/>
      <c r="CS75" s="9"/>
      <c r="CT75" s="771"/>
      <c r="CU75" s="771"/>
      <c r="CV75" s="771"/>
      <c r="CW75" s="39"/>
      <c r="CX75" s="39"/>
      <c r="CY75" s="941"/>
      <c r="CZ75" s="580"/>
      <c r="DA75" s="580"/>
      <c r="DB75" s="580"/>
      <c r="DC75" s="580"/>
      <c r="DD75" s="580"/>
      <c r="DE75" s="580"/>
      <c r="DF75" s="580"/>
      <c r="DG75" s="580"/>
      <c r="DH75" s="580"/>
      <c r="DI75" s="580"/>
      <c r="DJ75" s="580"/>
      <c r="DK75" s="580"/>
      <c r="DL75" s="580"/>
      <c r="DM75" s="580"/>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c r="EM75" s="580"/>
      <c r="EN75" s="580"/>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c r="FL75" s="246"/>
      <c r="FM75" s="246"/>
      <c r="FN75" s="246"/>
      <c r="FO75" s="246"/>
      <c r="FP75" s="246"/>
      <c r="FQ75" s="246"/>
      <c r="FR75" s="246"/>
      <c r="FS75" s="246"/>
      <c r="FT75" s="246"/>
      <c r="FU75" s="246"/>
      <c r="FV75" s="246"/>
      <c r="FW75" s="246"/>
      <c r="FX75" s="246"/>
      <c r="FY75" s="246"/>
      <c r="FZ75" s="246"/>
      <c r="GA75" s="246"/>
      <c r="GB75" s="246"/>
      <c r="GC75" s="246"/>
      <c r="GD75" s="246"/>
      <c r="GE75" s="246"/>
      <c r="GF75" s="246"/>
      <c r="GG75" s="246"/>
      <c r="GH75" s="246"/>
      <c r="GI75" s="246"/>
      <c r="GJ75" s="246"/>
      <c r="GK75" s="246"/>
      <c r="GL75" s="246"/>
      <c r="GM75" s="246"/>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row>
    <row r="76" spans="1:246" s="12" customFormat="1" ht="32.25" customHeight="1" thickBot="1">
      <c r="A76" s="196" t="s">
        <v>116</v>
      </c>
      <c r="B76" s="197"/>
      <c r="C76" s="198"/>
      <c r="D76" s="198"/>
      <c r="E76" s="198"/>
      <c r="F76" s="1721"/>
      <c r="G76" s="1209"/>
      <c r="H76" s="1209"/>
      <c r="I76" s="1209"/>
      <c r="J76" s="1209"/>
      <c r="K76" s="1210"/>
      <c r="L76" s="1218" t="s">
        <v>281</v>
      </c>
      <c r="M76" s="1218"/>
      <c r="N76" s="1218"/>
      <c r="O76" s="1218"/>
      <c r="P76" s="1218"/>
      <c r="Q76" s="1218"/>
      <c r="R76" s="1218"/>
      <c r="S76" s="1218"/>
      <c r="T76" s="1218"/>
      <c r="U76" s="1218"/>
      <c r="V76" s="1218"/>
      <c r="W76" s="1218"/>
      <c r="X76" s="1218"/>
      <c r="Y76" s="1219"/>
      <c r="Z76" s="916"/>
      <c r="AA76" s="916"/>
      <c r="AB76" s="916"/>
      <c r="AC76" s="1216" t="s">
        <v>282</v>
      </c>
      <c r="AD76" s="1217"/>
      <c r="AE76" s="1217"/>
      <c r="AF76" s="1217"/>
      <c r="AG76" s="1217"/>
      <c r="AH76" s="1217"/>
      <c r="AI76" s="1217"/>
      <c r="AJ76" s="916"/>
      <c r="AK76" s="916"/>
      <c r="AL76" s="916"/>
      <c r="AM76" s="773"/>
      <c r="AN76" s="773"/>
      <c r="AO76" s="773"/>
      <c r="AP76" s="773"/>
      <c r="AQ76" s="773"/>
      <c r="AR76" s="773"/>
      <c r="AS76" s="773"/>
      <c r="AT76" s="773"/>
      <c r="AU76" s="768"/>
      <c r="AV76" s="768"/>
      <c r="AW76" s="768"/>
      <c r="AX76" s="768"/>
      <c r="AY76" s="768"/>
      <c r="AZ76" s="768"/>
      <c r="BA76" s="768"/>
      <c r="BB76" s="768"/>
      <c r="BC76" s="42"/>
      <c r="BD76" s="127"/>
      <c r="BE76" s="246"/>
      <c r="BF76" s="603"/>
      <c r="BG76" s="246"/>
      <c r="BH76" s="588"/>
      <c r="BI76" s="246"/>
      <c r="BJ76" s="246"/>
      <c r="BK76" s="246"/>
      <c r="BL76" s="941"/>
      <c r="BM76" s="771"/>
      <c r="BN76" s="771"/>
      <c r="BO76" s="771"/>
      <c r="BP76" s="771"/>
      <c r="BQ76" s="771"/>
      <c r="BR76" s="771"/>
      <c r="BS76" s="771"/>
      <c r="BT76" s="771"/>
      <c r="BU76" s="246"/>
      <c r="BV76" s="246"/>
      <c r="BW76" s="246"/>
      <c r="BX76" s="246"/>
      <c r="BY76" s="246"/>
      <c r="BZ76" s="246"/>
      <c r="CA76" s="246"/>
      <c r="CB76" s="246"/>
      <c r="CC76" s="246"/>
      <c r="CD76" s="246"/>
      <c r="CE76" s="246"/>
      <c r="CF76" s="246"/>
      <c r="CG76" s="246"/>
      <c r="CH76" s="246"/>
      <c r="CI76" s="246"/>
      <c r="CJ76" s="246"/>
      <c r="CK76" s="246"/>
      <c r="CL76" s="246"/>
      <c r="CM76" s="246"/>
      <c r="CN76" s="246"/>
      <c r="CO76" s="246"/>
      <c r="CP76" s="246"/>
      <c r="CQ76" s="9"/>
      <c r="CR76" s="9"/>
      <c r="CS76" s="9"/>
      <c r="CT76" s="771"/>
      <c r="CU76" s="771"/>
      <c r="CV76" s="771"/>
      <c r="CW76" s="39"/>
      <c r="CX76" s="39"/>
      <c r="CY76" s="941"/>
      <c r="CZ76" s="580"/>
      <c r="DA76" s="580"/>
      <c r="DB76" s="580"/>
      <c r="DC76" s="580"/>
      <c r="DD76" s="580"/>
      <c r="DE76" s="580"/>
      <c r="DF76" s="580"/>
      <c r="DG76" s="580"/>
      <c r="DH76" s="580"/>
      <c r="DI76" s="580"/>
      <c r="DJ76" s="580"/>
      <c r="DK76" s="580"/>
      <c r="DL76" s="580"/>
      <c r="DM76" s="580"/>
      <c r="DN76" s="580"/>
      <c r="DO76" s="580"/>
      <c r="DP76" s="580"/>
      <c r="DQ76" s="580"/>
      <c r="DR76" s="580"/>
      <c r="DS76" s="580"/>
      <c r="DT76" s="580"/>
      <c r="DU76" s="580"/>
      <c r="DV76" s="580"/>
      <c r="DW76" s="580"/>
      <c r="DX76" s="580"/>
      <c r="DY76" s="580"/>
      <c r="DZ76" s="580"/>
      <c r="EA76" s="580"/>
      <c r="EB76" s="580"/>
      <c r="EC76" s="580"/>
      <c r="ED76" s="580"/>
      <c r="EE76" s="580"/>
      <c r="EF76" s="580"/>
      <c r="EG76" s="580"/>
      <c r="EH76" s="580"/>
      <c r="EI76" s="580"/>
      <c r="EJ76" s="580"/>
      <c r="EK76" s="580"/>
      <c r="EL76" s="580"/>
      <c r="EM76" s="580"/>
      <c r="EN76" s="580"/>
      <c r="EO76" s="246"/>
      <c r="EP76" s="246"/>
      <c r="EQ76" s="246"/>
      <c r="ER76" s="246"/>
      <c r="ES76" s="246"/>
      <c r="ET76" s="246"/>
      <c r="EU76" s="246"/>
      <c r="EV76" s="246"/>
      <c r="EW76" s="246"/>
      <c r="EX76" s="246"/>
      <c r="EY76" s="246"/>
      <c r="EZ76" s="246"/>
      <c r="FA76" s="246"/>
      <c r="FB76" s="246"/>
      <c r="FC76" s="246"/>
      <c r="FD76" s="246"/>
      <c r="FE76" s="246"/>
      <c r="FF76" s="246"/>
      <c r="FG76" s="246"/>
      <c r="FH76" s="246"/>
      <c r="FI76" s="246"/>
      <c r="FJ76" s="246"/>
      <c r="FK76" s="246"/>
      <c r="FL76" s="246"/>
      <c r="FM76" s="246"/>
      <c r="FN76" s="246"/>
      <c r="FO76" s="246"/>
      <c r="FP76" s="246"/>
      <c r="FQ76" s="246"/>
      <c r="FR76" s="246"/>
      <c r="FS76" s="246"/>
      <c r="FT76" s="246"/>
      <c r="FU76" s="246"/>
      <c r="FV76" s="246"/>
      <c r="FW76" s="246"/>
      <c r="FX76" s="246"/>
      <c r="FY76" s="246"/>
      <c r="FZ76" s="246"/>
      <c r="GA76" s="246"/>
      <c r="GB76" s="246"/>
      <c r="GC76" s="246"/>
      <c r="GD76" s="246"/>
      <c r="GE76" s="246"/>
      <c r="GF76" s="246"/>
      <c r="GG76" s="246"/>
      <c r="GH76" s="246"/>
      <c r="GI76" s="246"/>
      <c r="GJ76" s="246"/>
      <c r="GK76" s="246"/>
      <c r="GL76" s="246"/>
      <c r="GM76" s="246"/>
      <c r="GN76" s="246"/>
      <c r="GO76" s="246"/>
      <c r="GP76" s="246"/>
      <c r="GQ76" s="246"/>
      <c r="GR76" s="246"/>
      <c r="GS76" s="246"/>
      <c r="GT76" s="246"/>
      <c r="GU76" s="246"/>
      <c r="GV76" s="246"/>
      <c r="GW76" s="246"/>
      <c r="GX76" s="246"/>
      <c r="GY76" s="246"/>
      <c r="GZ76" s="246"/>
      <c r="HA76" s="246"/>
      <c r="HB76" s="246"/>
      <c r="HC76" s="246"/>
      <c r="HD76" s="246"/>
      <c r="HE76" s="246"/>
      <c r="HF76" s="246"/>
      <c r="HG76" s="246"/>
      <c r="HH76" s="246"/>
      <c r="HI76" s="246"/>
      <c r="HJ76" s="246"/>
      <c r="HK76" s="246"/>
      <c r="HL76" s="246"/>
      <c r="HM76" s="246"/>
      <c r="HN76" s="246"/>
      <c r="HO76" s="246"/>
      <c r="HP76" s="246"/>
      <c r="HQ76" s="246"/>
      <c r="HR76" s="246"/>
      <c r="HS76" s="246"/>
      <c r="HT76" s="246"/>
      <c r="HU76" s="246"/>
      <c r="HV76" s="246"/>
      <c r="HW76" s="246"/>
      <c r="HX76" s="246"/>
      <c r="HY76" s="246"/>
      <c r="HZ76" s="246"/>
      <c r="IA76" s="246"/>
      <c r="IB76" s="246"/>
      <c r="IC76" s="246"/>
      <c r="ID76" s="246"/>
      <c r="IE76" s="246"/>
      <c r="IF76" s="246"/>
      <c r="IG76" s="246"/>
      <c r="IH76" s="246"/>
      <c r="II76" s="246"/>
      <c r="IJ76" s="246"/>
      <c r="IK76" s="246"/>
      <c r="IL76" s="246"/>
    </row>
    <row r="77" spans="1:246" s="12" customFormat="1" ht="24" customHeight="1">
      <c r="A77" s="1718" t="s">
        <v>283</v>
      </c>
      <c r="B77" s="1719"/>
      <c r="C77" s="1224"/>
      <c r="D77" s="1224"/>
      <c r="E77" s="1720"/>
      <c r="F77" s="1572"/>
      <c r="G77" s="1387"/>
      <c r="H77" s="1387"/>
      <c r="I77" s="1387"/>
      <c r="J77" s="1387"/>
      <c r="K77" s="1388"/>
      <c r="L77" s="1194" t="s">
        <v>284</v>
      </c>
      <c r="M77" s="1194"/>
      <c r="N77" s="1194"/>
      <c r="O77" s="1194"/>
      <c r="P77" s="1194"/>
      <c r="Q77" s="1194"/>
      <c r="R77" s="1194"/>
      <c r="S77" s="1194"/>
      <c r="T77" s="1194"/>
      <c r="U77" s="1194"/>
      <c r="V77" s="1194"/>
      <c r="W77" s="1194"/>
      <c r="X77" s="1194"/>
      <c r="Y77" s="1646"/>
      <c r="Z77" s="1314"/>
      <c r="AA77" s="1314"/>
      <c r="AB77" s="1314"/>
      <c r="AC77" s="1193" t="s">
        <v>285</v>
      </c>
      <c r="AD77" s="1194"/>
      <c r="AE77" s="1194"/>
      <c r="AF77" s="1194"/>
      <c r="AG77" s="1194"/>
      <c r="AH77" s="1194"/>
      <c r="AI77" s="1194"/>
      <c r="AJ77" s="200" t="s">
        <v>286</v>
      </c>
      <c r="AK77" s="200" t="s">
        <v>287</v>
      </c>
      <c r="AL77" s="201" t="s">
        <v>288</v>
      </c>
      <c r="AM77" s="773"/>
      <c r="AN77" s="773"/>
      <c r="AO77" s="773"/>
      <c r="AP77" s="773"/>
      <c r="AQ77" s="773"/>
      <c r="AR77" s="773"/>
      <c r="AS77" s="773"/>
      <c r="AT77" s="773"/>
      <c r="AU77" s="768"/>
      <c r="AV77" s="768"/>
      <c r="AW77" s="768"/>
      <c r="AX77" s="768"/>
      <c r="AY77" s="768"/>
      <c r="AZ77" s="768"/>
      <c r="BA77" s="768"/>
      <c r="BB77" s="768"/>
      <c r="BC77" s="42"/>
      <c r="BD77" s="127"/>
      <c r="BE77" s="246"/>
      <c r="BF77" s="603"/>
      <c r="BG77" s="246"/>
      <c r="BH77" s="588"/>
      <c r="BI77" s="246"/>
      <c r="BJ77" s="246"/>
      <c r="BK77" s="246"/>
      <c r="BL77" s="941"/>
      <c r="BM77" s="771"/>
      <c r="BN77" s="771"/>
      <c r="BO77" s="771"/>
      <c r="BP77" s="771"/>
      <c r="BQ77" s="771"/>
      <c r="BR77" s="771"/>
      <c r="BS77" s="771"/>
      <c r="BT77" s="771"/>
      <c r="BU77" s="246"/>
      <c r="BV77" s="246"/>
      <c r="BW77" s="246"/>
      <c r="BX77" s="246"/>
      <c r="BY77" s="246"/>
      <c r="BZ77" s="246"/>
      <c r="CA77" s="246"/>
      <c r="CB77" s="246"/>
      <c r="CC77" s="246"/>
      <c r="CD77" s="246"/>
      <c r="CE77" s="246"/>
      <c r="CF77" s="246"/>
      <c r="CG77" s="246"/>
      <c r="CH77" s="246"/>
      <c r="CI77" s="246"/>
      <c r="CJ77" s="246"/>
      <c r="CK77" s="246"/>
      <c r="CL77" s="246"/>
      <c r="CM77" s="246"/>
      <c r="CN77" s="246"/>
      <c r="CO77" s="246"/>
      <c r="CP77" s="246"/>
      <c r="CQ77" s="9"/>
      <c r="CR77" s="9"/>
      <c r="CS77" s="9"/>
      <c r="CT77" s="771"/>
      <c r="CU77" s="771"/>
      <c r="CV77" s="771"/>
      <c r="CW77" s="39"/>
      <c r="CX77" s="39"/>
      <c r="CY77" s="941"/>
      <c r="CZ77" s="580"/>
      <c r="DA77" s="580"/>
      <c r="DB77" s="580"/>
      <c r="DC77" s="580"/>
      <c r="DD77" s="580"/>
      <c r="DE77" s="580"/>
      <c r="DF77" s="580"/>
      <c r="DG77" s="580"/>
      <c r="DH77" s="580"/>
      <c r="DI77" s="580"/>
      <c r="DJ77" s="580"/>
      <c r="DK77" s="580"/>
      <c r="DL77" s="580"/>
      <c r="DM77" s="580"/>
      <c r="DN77" s="580"/>
      <c r="DO77" s="580"/>
      <c r="DP77" s="580"/>
      <c r="DQ77" s="580"/>
      <c r="DR77" s="580"/>
      <c r="DS77" s="580"/>
      <c r="DT77" s="580"/>
      <c r="DU77" s="580"/>
      <c r="DV77" s="580"/>
      <c r="DW77" s="580"/>
      <c r="DX77" s="580"/>
      <c r="DY77" s="580"/>
      <c r="DZ77" s="580"/>
      <c r="EA77" s="580"/>
      <c r="EB77" s="580"/>
      <c r="EC77" s="580"/>
      <c r="ED77" s="580"/>
      <c r="EE77" s="580"/>
      <c r="EF77" s="580"/>
      <c r="EG77" s="580"/>
      <c r="EH77" s="580"/>
      <c r="EI77" s="580"/>
      <c r="EJ77" s="580"/>
      <c r="EK77" s="580"/>
      <c r="EL77" s="580"/>
      <c r="EM77" s="580"/>
      <c r="EN77" s="580"/>
      <c r="EO77" s="246"/>
      <c r="EP77" s="246"/>
      <c r="EQ77" s="246"/>
      <c r="ER77" s="246"/>
      <c r="ES77" s="246"/>
      <c r="ET77" s="246"/>
      <c r="EU77" s="246"/>
      <c r="EV77" s="246"/>
      <c r="EW77" s="246"/>
      <c r="EX77" s="246"/>
      <c r="EY77" s="246"/>
      <c r="EZ77" s="246"/>
      <c r="FA77" s="246"/>
      <c r="FB77" s="246"/>
      <c r="FC77" s="246"/>
      <c r="FD77" s="246"/>
      <c r="FE77" s="246"/>
      <c r="FF77" s="246"/>
      <c r="FG77" s="246"/>
      <c r="FH77" s="246"/>
      <c r="FI77" s="246"/>
      <c r="FJ77" s="246"/>
      <c r="FK77" s="246"/>
      <c r="FL77" s="246"/>
      <c r="FM77" s="246"/>
      <c r="FN77" s="246"/>
      <c r="FO77" s="246"/>
      <c r="FP77" s="246"/>
      <c r="FQ77" s="246"/>
      <c r="FR77" s="246"/>
      <c r="FS77" s="246"/>
      <c r="FT77" s="246"/>
      <c r="FU77" s="246"/>
      <c r="FV77" s="246"/>
      <c r="FW77" s="246"/>
      <c r="FX77" s="246"/>
      <c r="FY77" s="246"/>
      <c r="FZ77" s="246"/>
      <c r="GA77" s="246"/>
      <c r="GB77" s="246"/>
      <c r="GC77" s="246"/>
      <c r="GD77" s="246"/>
      <c r="GE77" s="246"/>
      <c r="GF77" s="246"/>
      <c r="GG77" s="246"/>
      <c r="GH77" s="246"/>
      <c r="GI77" s="246"/>
      <c r="GJ77" s="246"/>
      <c r="GK77" s="246"/>
      <c r="GL77" s="246"/>
      <c r="GM77" s="246"/>
      <c r="GN77" s="246"/>
      <c r="GO77" s="246"/>
      <c r="GP77" s="246"/>
      <c r="GQ77" s="246"/>
      <c r="GR77" s="246"/>
      <c r="GS77" s="246"/>
      <c r="GT77" s="246"/>
      <c r="GU77" s="246"/>
      <c r="GV77" s="246"/>
      <c r="GW77" s="246"/>
      <c r="GX77" s="246"/>
      <c r="GY77" s="246"/>
      <c r="GZ77" s="246"/>
      <c r="HA77" s="246"/>
      <c r="HB77" s="246"/>
      <c r="HC77" s="246"/>
      <c r="HD77" s="246"/>
      <c r="HE77" s="246"/>
      <c r="HF77" s="246"/>
      <c r="HG77" s="246"/>
      <c r="HH77" s="246"/>
      <c r="HI77" s="246"/>
      <c r="HJ77" s="246"/>
      <c r="HK77" s="246"/>
      <c r="HL77" s="246"/>
      <c r="HM77" s="246"/>
      <c r="HN77" s="246"/>
      <c r="HO77" s="246"/>
      <c r="HP77" s="246"/>
      <c r="HQ77" s="246"/>
      <c r="HR77" s="246"/>
      <c r="HS77" s="246"/>
      <c r="HT77" s="246"/>
      <c r="HU77" s="246"/>
      <c r="HV77" s="246"/>
      <c r="HW77" s="246"/>
      <c r="HX77" s="246"/>
      <c r="HY77" s="246"/>
      <c r="HZ77" s="246"/>
      <c r="IA77" s="246"/>
      <c r="IB77" s="246"/>
      <c r="IC77" s="246"/>
      <c r="ID77" s="246"/>
      <c r="IE77" s="246"/>
      <c r="IF77" s="246"/>
      <c r="IG77" s="246"/>
      <c r="IH77" s="246"/>
      <c r="II77" s="246"/>
      <c r="IJ77" s="246"/>
      <c r="IK77" s="246"/>
      <c r="IL77" s="246"/>
    </row>
    <row r="78" spans="1:246" s="12" customFormat="1" ht="24" customHeight="1" thickBot="1">
      <c r="A78" s="1594" t="s">
        <v>289</v>
      </c>
      <c r="B78" s="1595"/>
      <c r="C78" s="1595"/>
      <c r="D78" s="1595"/>
      <c r="E78" s="1596"/>
      <c r="F78" s="1445"/>
      <c r="G78" s="1446"/>
      <c r="H78" s="1446"/>
      <c r="I78" s="1446"/>
      <c r="J78" s="1446"/>
      <c r="K78" s="1712"/>
      <c r="L78" s="1196"/>
      <c r="M78" s="1196"/>
      <c r="N78" s="1196"/>
      <c r="O78" s="1196"/>
      <c r="P78" s="1196"/>
      <c r="Q78" s="1196"/>
      <c r="R78" s="1196"/>
      <c r="S78" s="1196"/>
      <c r="T78" s="1196"/>
      <c r="U78" s="1196"/>
      <c r="V78" s="1196"/>
      <c r="W78" s="1196"/>
      <c r="X78" s="1196"/>
      <c r="Y78" s="1647"/>
      <c r="Z78" s="1315"/>
      <c r="AA78" s="1315"/>
      <c r="AB78" s="1315"/>
      <c r="AC78" s="1195"/>
      <c r="AD78" s="1196"/>
      <c r="AE78" s="1196"/>
      <c r="AF78" s="1196"/>
      <c r="AG78" s="1196"/>
      <c r="AH78" s="1196"/>
      <c r="AI78" s="1196"/>
      <c r="AJ78" s="791"/>
      <c r="AK78" s="791"/>
      <c r="AL78" s="792"/>
      <c r="AM78" s="773"/>
      <c r="AN78" s="773"/>
      <c r="AO78" s="773"/>
      <c r="AP78" s="773"/>
      <c r="AQ78" s="773"/>
      <c r="AR78" s="773"/>
      <c r="AS78" s="773"/>
      <c r="AT78" s="773"/>
      <c r="AU78" s="768"/>
      <c r="AV78" s="768"/>
      <c r="AW78" s="768"/>
      <c r="AX78" s="768"/>
      <c r="AY78" s="768"/>
      <c r="AZ78" s="768"/>
      <c r="BA78" s="768"/>
      <c r="BB78" s="768"/>
      <c r="BC78" s="42"/>
      <c r="BD78" s="127"/>
      <c r="BE78" s="246"/>
      <c r="BF78" s="603"/>
      <c r="BG78" s="246"/>
      <c r="BH78" s="588"/>
      <c r="BI78" s="246"/>
      <c r="BJ78" s="246"/>
      <c r="BK78" s="246"/>
      <c r="BL78" s="941"/>
      <c r="BM78" s="771"/>
      <c r="BN78" s="771"/>
      <c r="BO78" s="771"/>
      <c r="BP78" s="771"/>
      <c r="BQ78" s="771"/>
      <c r="BR78" s="771"/>
      <c r="BS78" s="771"/>
      <c r="BT78" s="771"/>
      <c r="BU78" s="246"/>
      <c r="BV78" s="246"/>
      <c r="BW78" s="246"/>
      <c r="BX78" s="246"/>
      <c r="BY78" s="246"/>
      <c r="BZ78" s="246"/>
      <c r="CA78" s="246"/>
      <c r="CB78" s="246"/>
      <c r="CC78" s="246"/>
      <c r="CD78" s="246"/>
      <c r="CE78" s="246"/>
      <c r="CF78" s="246"/>
      <c r="CG78" s="246"/>
      <c r="CH78" s="246"/>
      <c r="CI78" s="246"/>
      <c r="CJ78" s="246"/>
      <c r="CK78" s="246"/>
      <c r="CL78" s="246"/>
      <c r="CM78" s="246"/>
      <c r="CN78" s="246"/>
      <c r="CO78" s="246"/>
      <c r="CP78" s="246"/>
      <c r="CQ78" s="9"/>
      <c r="CR78" s="9"/>
      <c r="CS78" s="9"/>
      <c r="CT78" s="771"/>
      <c r="CU78" s="771"/>
      <c r="CV78" s="771"/>
      <c r="CW78" s="39"/>
      <c r="CX78" s="39"/>
      <c r="CY78" s="941"/>
      <c r="CZ78" s="580"/>
      <c r="DA78" s="580"/>
      <c r="DB78" s="580"/>
      <c r="DC78" s="580"/>
      <c r="DD78" s="580"/>
      <c r="DE78" s="580"/>
      <c r="DF78" s="580"/>
      <c r="DG78" s="580"/>
      <c r="DH78" s="580"/>
      <c r="DI78" s="580"/>
      <c r="DJ78" s="580"/>
      <c r="DK78" s="580"/>
      <c r="DL78" s="580"/>
      <c r="DM78" s="580"/>
      <c r="DN78" s="580"/>
      <c r="DO78" s="580"/>
      <c r="DP78" s="580"/>
      <c r="DQ78" s="580"/>
      <c r="DR78" s="580"/>
      <c r="DS78" s="580"/>
      <c r="DT78" s="580"/>
      <c r="DU78" s="580"/>
      <c r="DV78" s="580"/>
      <c r="DW78" s="580"/>
      <c r="DX78" s="580"/>
      <c r="DY78" s="580"/>
      <c r="DZ78" s="580"/>
      <c r="EA78" s="580"/>
      <c r="EB78" s="580"/>
      <c r="EC78" s="580"/>
      <c r="ED78" s="580"/>
      <c r="EE78" s="580"/>
      <c r="EF78" s="580"/>
      <c r="EG78" s="580"/>
      <c r="EH78" s="580"/>
      <c r="EI78" s="580"/>
      <c r="EJ78" s="580"/>
      <c r="EK78" s="580"/>
      <c r="EL78" s="580"/>
      <c r="EM78" s="580"/>
      <c r="EN78" s="580"/>
      <c r="EO78" s="246"/>
      <c r="EP78" s="246"/>
      <c r="EQ78" s="246"/>
      <c r="ER78" s="246"/>
      <c r="ES78" s="246"/>
      <c r="ET78" s="246"/>
      <c r="EU78" s="246"/>
      <c r="EV78" s="246"/>
      <c r="EW78" s="246"/>
      <c r="EX78" s="246"/>
      <c r="EY78" s="246"/>
      <c r="EZ78" s="246"/>
      <c r="FA78" s="246"/>
      <c r="FB78" s="246"/>
      <c r="FC78" s="246"/>
      <c r="FD78" s="246"/>
      <c r="FE78" s="246"/>
      <c r="FF78" s="246"/>
      <c r="FG78" s="246"/>
      <c r="FH78" s="246"/>
      <c r="FI78" s="246"/>
      <c r="FJ78" s="246"/>
      <c r="FK78" s="246"/>
      <c r="FL78" s="246"/>
      <c r="FM78" s="246"/>
      <c r="FN78" s="246"/>
      <c r="FO78" s="246"/>
      <c r="FP78" s="246"/>
      <c r="FQ78" s="246"/>
      <c r="FR78" s="246"/>
      <c r="FS78" s="246"/>
      <c r="FT78" s="246"/>
      <c r="FU78" s="246"/>
      <c r="FV78" s="246"/>
      <c r="FW78" s="246"/>
      <c r="FX78" s="246"/>
      <c r="FY78" s="246"/>
      <c r="FZ78" s="246"/>
      <c r="GA78" s="246"/>
      <c r="GB78" s="246"/>
      <c r="GC78" s="246"/>
      <c r="GD78" s="246"/>
      <c r="GE78" s="246"/>
      <c r="GF78" s="246"/>
      <c r="GG78" s="246"/>
      <c r="GH78" s="246"/>
      <c r="GI78" s="246"/>
      <c r="GJ78" s="246"/>
      <c r="GK78" s="246"/>
      <c r="GL78" s="246"/>
      <c r="GM78" s="246"/>
      <c r="GN78" s="246"/>
      <c r="GO78" s="246"/>
      <c r="GP78" s="246"/>
      <c r="GQ78" s="246"/>
      <c r="GR78" s="246"/>
      <c r="GS78" s="246"/>
      <c r="GT78" s="246"/>
      <c r="GU78" s="246"/>
      <c r="GV78" s="246"/>
      <c r="GW78" s="246"/>
      <c r="GX78" s="246"/>
      <c r="GY78" s="246"/>
      <c r="GZ78" s="246"/>
      <c r="HA78" s="246"/>
      <c r="HB78" s="246"/>
      <c r="HC78" s="246"/>
      <c r="HD78" s="246"/>
      <c r="HE78" s="246"/>
      <c r="HF78" s="246"/>
      <c r="HG78" s="246"/>
      <c r="HH78" s="246"/>
      <c r="HI78" s="246"/>
      <c r="HJ78" s="246"/>
      <c r="HK78" s="246"/>
      <c r="HL78" s="246"/>
      <c r="HM78" s="246"/>
      <c r="HN78" s="246"/>
      <c r="HO78" s="246"/>
      <c r="HP78" s="246"/>
      <c r="HQ78" s="246"/>
      <c r="HR78" s="246"/>
      <c r="HS78" s="246"/>
      <c r="HT78" s="246"/>
      <c r="HU78" s="246"/>
      <c r="HV78" s="246"/>
      <c r="HW78" s="246"/>
      <c r="HX78" s="246"/>
      <c r="HY78" s="246"/>
      <c r="HZ78" s="246"/>
      <c r="IA78" s="246"/>
      <c r="IB78" s="246"/>
      <c r="IC78" s="246"/>
      <c r="ID78" s="246"/>
      <c r="IE78" s="246"/>
      <c r="IF78" s="246"/>
      <c r="IG78" s="246"/>
      <c r="IH78" s="246"/>
      <c r="II78" s="246"/>
      <c r="IJ78" s="246"/>
      <c r="IK78" s="246"/>
      <c r="IL78" s="246"/>
    </row>
    <row r="79" spans="1:246" ht="24" customHeight="1" thickBot="1">
      <c r="A79" s="1762" t="s">
        <v>290</v>
      </c>
      <c r="B79" s="1763"/>
      <c r="C79" s="1763"/>
      <c r="D79" s="1763"/>
      <c r="E79" s="1763"/>
      <c r="F79" s="1763"/>
      <c r="G79" s="1763"/>
      <c r="H79" s="1763"/>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c r="AJ79" s="1763"/>
      <c r="AK79" s="1763"/>
      <c r="AL79" s="1764"/>
      <c r="AM79" s="773"/>
      <c r="AN79" s="773"/>
      <c r="AO79" s="773"/>
      <c r="AP79" s="773"/>
      <c r="AQ79" s="773"/>
      <c r="AR79" s="773"/>
      <c r="AS79" s="773"/>
      <c r="AT79" s="773"/>
      <c r="AU79" s="1"/>
      <c r="AV79" s="1"/>
      <c r="AW79" s="1"/>
      <c r="AX79" s="1"/>
      <c r="AY79" s="1"/>
      <c r="AZ79" s="1"/>
      <c r="BA79" s="1"/>
      <c r="BB79" s="1"/>
      <c r="BC79" s="23"/>
      <c r="BD79" s="130"/>
      <c r="BE79" s="23"/>
      <c r="BF79" s="614"/>
      <c r="BG79" s="23"/>
      <c r="BH79" s="129"/>
      <c r="BI79" s="23"/>
      <c r="BJ79" s="23"/>
      <c r="BK79" s="23"/>
      <c r="BL79" s="941"/>
      <c r="BM79" s="771"/>
      <c r="BN79" s="771"/>
      <c r="BO79" s="771"/>
      <c r="BP79" s="771"/>
      <c r="BQ79" s="771"/>
      <c r="BR79" s="771"/>
      <c r="BS79" s="771"/>
      <c r="BT79" s="771"/>
      <c r="BU79" s="23"/>
      <c r="BV79" s="23"/>
      <c r="BW79" s="23"/>
      <c r="BX79" s="23"/>
      <c r="BY79" s="23"/>
      <c r="BZ79" s="23"/>
      <c r="CA79" s="23"/>
      <c r="CB79" s="23"/>
      <c r="CC79" s="771"/>
      <c r="CD79" s="771"/>
      <c r="CE79" s="771"/>
      <c r="CF79" s="771"/>
      <c r="CG79" s="771"/>
      <c r="CH79" s="771"/>
      <c r="CI79" s="771"/>
      <c r="CJ79" s="771"/>
      <c r="CK79" s="771"/>
      <c r="CL79" s="771"/>
      <c r="CM79" s="23"/>
      <c r="CN79" s="23"/>
      <c r="CO79" s="23"/>
      <c r="CP79" s="23"/>
      <c r="CQ79" s="23"/>
      <c r="CR79" s="23"/>
      <c r="CS79" s="23"/>
      <c r="CT79" s="771"/>
      <c r="CU79" s="771"/>
      <c r="CV79" s="771"/>
      <c r="CW79" s="771"/>
      <c r="CX79" s="771"/>
      <c r="CY79" s="941"/>
      <c r="CZ79" s="580"/>
      <c r="DA79" s="580"/>
      <c r="DB79" s="580"/>
      <c r="DC79" s="580"/>
      <c r="DD79" s="580"/>
      <c r="DE79" s="580"/>
      <c r="DF79" s="580"/>
      <c r="DG79" s="580"/>
      <c r="DH79" s="580"/>
      <c r="DI79" s="580"/>
      <c r="DJ79" s="580"/>
      <c r="DK79" s="580"/>
      <c r="DL79" s="580"/>
      <c r="DM79" s="580"/>
      <c r="DN79" s="580"/>
      <c r="DO79" s="580"/>
      <c r="DP79" s="580"/>
      <c r="DQ79" s="580"/>
      <c r="DR79" s="580"/>
      <c r="DS79" s="580"/>
      <c r="DT79" s="580"/>
      <c r="DU79" s="580"/>
      <c r="DV79" s="580"/>
      <c r="DW79" s="580"/>
      <c r="DX79" s="580"/>
      <c r="DY79" s="580"/>
      <c r="DZ79" s="580"/>
      <c r="EA79" s="580"/>
      <c r="EB79" s="580"/>
      <c r="EC79" s="580"/>
      <c r="ED79" s="580"/>
      <c r="EE79" s="580"/>
      <c r="EF79" s="580"/>
      <c r="EG79" s="580"/>
      <c r="EH79" s="580"/>
      <c r="EI79" s="580"/>
      <c r="EJ79" s="580"/>
      <c r="EK79" s="580"/>
      <c r="EL79" s="580"/>
      <c r="EM79" s="580"/>
      <c r="EN79" s="580"/>
      <c r="EO79" s="580"/>
      <c r="EP79" s="580"/>
      <c r="EQ79" s="580"/>
      <c r="ER79" s="580"/>
      <c r="ES79" s="580"/>
      <c r="ET79" s="580"/>
      <c r="EU79" s="580"/>
      <c r="EV79" s="580"/>
      <c r="EW79" s="580"/>
      <c r="EX79" s="580"/>
      <c r="EY79" s="580"/>
      <c r="EZ79" s="580"/>
      <c r="FA79" s="580"/>
      <c r="FB79" s="580"/>
      <c r="FC79" s="580"/>
      <c r="FD79" s="580"/>
      <c r="FE79" s="580"/>
      <c r="FF79" s="580"/>
      <c r="FG79" s="580"/>
      <c r="FH79" s="580"/>
      <c r="FI79" s="580"/>
      <c r="FJ79" s="580"/>
      <c r="FK79" s="580"/>
      <c r="FL79" s="580"/>
      <c r="FM79" s="580"/>
      <c r="FN79" s="580"/>
      <c r="FO79" s="580"/>
      <c r="FP79" s="580"/>
      <c r="FQ79" s="580"/>
      <c r="FR79" s="580"/>
      <c r="FS79" s="580"/>
      <c r="FT79" s="580"/>
      <c r="FU79" s="580"/>
      <c r="FV79" s="580"/>
      <c r="FW79" s="580"/>
      <c r="FX79" s="580"/>
      <c r="FY79" s="580"/>
      <c r="FZ79" s="580"/>
      <c r="GA79" s="580"/>
      <c r="GB79" s="580"/>
      <c r="GC79" s="580"/>
      <c r="GD79" s="580"/>
      <c r="GE79" s="580"/>
      <c r="GF79" s="580"/>
      <c r="GG79" s="580"/>
      <c r="GH79" s="580"/>
      <c r="GI79" s="580"/>
      <c r="GJ79" s="580"/>
      <c r="GK79" s="580"/>
      <c r="GL79" s="580"/>
      <c r="GM79" s="580"/>
      <c r="GN79" s="580"/>
      <c r="GO79" s="580"/>
      <c r="GP79" s="580"/>
      <c r="GQ79" s="580"/>
      <c r="GR79" s="580"/>
      <c r="GS79" s="580"/>
      <c r="GT79" s="580"/>
      <c r="GU79" s="580"/>
      <c r="GV79" s="580"/>
      <c r="GW79" s="580"/>
      <c r="GX79" s="580"/>
      <c r="GY79" s="580"/>
      <c r="GZ79" s="580"/>
      <c r="HA79" s="580"/>
      <c r="HB79" s="580"/>
      <c r="HC79" s="580"/>
      <c r="HD79" s="580"/>
      <c r="HE79" s="580"/>
      <c r="HF79" s="580"/>
      <c r="HG79" s="580"/>
      <c r="HH79" s="580"/>
      <c r="HI79" s="580"/>
      <c r="HJ79" s="580"/>
      <c r="HK79" s="580"/>
      <c r="HL79" s="580"/>
      <c r="HM79" s="580"/>
      <c r="HN79" s="580"/>
      <c r="HO79" s="580"/>
      <c r="HP79" s="580"/>
      <c r="HQ79" s="580"/>
      <c r="HR79" s="580"/>
      <c r="HS79" s="580"/>
      <c r="HT79" s="580"/>
      <c r="HU79" s="580"/>
      <c r="HV79" s="580"/>
      <c r="HW79" s="580"/>
      <c r="HX79" s="580"/>
      <c r="HY79" s="580"/>
      <c r="HZ79" s="580"/>
      <c r="IA79" s="580"/>
      <c r="IB79" s="580"/>
      <c r="IC79" s="580"/>
      <c r="ID79" s="580"/>
      <c r="IE79" s="580"/>
      <c r="IF79" s="580"/>
      <c r="IG79" s="580"/>
      <c r="IH79" s="580"/>
      <c r="II79" s="580"/>
      <c r="IJ79" s="580"/>
      <c r="IK79" s="580"/>
      <c r="IL79" s="580"/>
    </row>
    <row r="80" spans="1:246" ht="24" customHeight="1">
      <c r="A80" s="1223" t="s">
        <v>291</v>
      </c>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5"/>
      <c r="AM80" s="773"/>
      <c r="AN80" s="773"/>
      <c r="AO80" s="773"/>
      <c r="AP80" s="773"/>
      <c r="AQ80" s="773"/>
      <c r="AR80" s="773"/>
      <c r="AS80" s="773"/>
      <c r="AT80" s="773"/>
      <c r="AU80" s="1"/>
      <c r="AV80" s="1"/>
      <c r="AW80" s="1"/>
      <c r="AX80" s="1"/>
      <c r="AY80" s="1"/>
      <c r="AZ80" s="1"/>
      <c r="BA80" s="1"/>
      <c r="BB80" s="1"/>
      <c r="BC80" s="23"/>
      <c r="BD80" s="130"/>
      <c r="BE80" s="23"/>
      <c r="BF80" s="614"/>
      <c r="BG80" s="23"/>
      <c r="BH80" s="129"/>
      <c r="BI80" s="23"/>
      <c r="BJ80" s="23"/>
      <c r="BK80" s="23"/>
      <c r="BL80" s="941"/>
      <c r="BM80" s="771"/>
      <c r="BN80" s="771"/>
      <c r="BO80" s="771"/>
      <c r="BP80" s="771"/>
      <c r="BQ80" s="771"/>
      <c r="BR80" s="771"/>
      <c r="BS80" s="771"/>
      <c r="BT80" s="771"/>
      <c r="BU80" s="23"/>
      <c r="BV80" s="23"/>
      <c r="BW80" s="23"/>
      <c r="BX80" s="23"/>
      <c r="BY80" s="23"/>
      <c r="BZ80" s="23"/>
      <c r="CA80" s="23"/>
      <c r="CB80" s="23"/>
      <c r="CC80" s="771"/>
      <c r="CD80" s="771"/>
      <c r="CE80" s="771"/>
      <c r="CF80" s="771"/>
      <c r="CG80" s="771"/>
      <c r="CH80" s="771"/>
      <c r="CI80" s="771"/>
      <c r="CJ80" s="771"/>
      <c r="CK80" s="771"/>
      <c r="CL80" s="771"/>
      <c r="CM80" s="23"/>
      <c r="CN80" s="23"/>
      <c r="CO80" s="23"/>
      <c r="CP80" s="23"/>
      <c r="CQ80" s="23"/>
      <c r="CR80" s="23"/>
      <c r="CS80" s="23"/>
      <c r="CT80" s="771"/>
      <c r="CU80" s="771"/>
      <c r="CV80" s="771"/>
      <c r="CW80" s="771"/>
      <c r="CX80" s="771"/>
      <c r="CY80" s="941"/>
      <c r="CZ80" s="580"/>
      <c r="DA80" s="580"/>
      <c r="DB80" s="580"/>
      <c r="DC80" s="580"/>
      <c r="DD80" s="580"/>
      <c r="DE80" s="580"/>
      <c r="DF80" s="580"/>
      <c r="DG80" s="580"/>
      <c r="DH80" s="580"/>
      <c r="DI80" s="580"/>
      <c r="DJ80" s="580"/>
      <c r="DK80" s="580"/>
      <c r="DL80" s="580"/>
      <c r="DM80" s="580"/>
      <c r="DN80" s="580"/>
      <c r="DO80" s="580"/>
      <c r="DP80" s="580"/>
      <c r="DQ80" s="580"/>
      <c r="DR80" s="580"/>
      <c r="DS80" s="580"/>
      <c r="DT80" s="580"/>
      <c r="DU80" s="580"/>
      <c r="DV80" s="580"/>
      <c r="DW80" s="580"/>
      <c r="DX80" s="580"/>
      <c r="DY80" s="580"/>
      <c r="DZ80" s="580"/>
      <c r="EA80" s="580"/>
      <c r="EB80" s="580"/>
      <c r="EC80" s="580"/>
      <c r="ED80" s="580"/>
      <c r="EE80" s="580"/>
      <c r="EF80" s="580"/>
      <c r="EG80" s="580"/>
      <c r="EH80" s="580"/>
      <c r="EI80" s="580"/>
      <c r="EJ80" s="580"/>
      <c r="EK80" s="580"/>
      <c r="EL80" s="580"/>
      <c r="EM80" s="580"/>
      <c r="EN80" s="580"/>
      <c r="EO80" s="580"/>
      <c r="EP80" s="580"/>
      <c r="EQ80" s="580"/>
      <c r="ER80" s="580"/>
      <c r="ES80" s="580"/>
      <c r="ET80" s="580"/>
      <c r="EU80" s="580"/>
      <c r="EV80" s="580"/>
      <c r="EW80" s="580"/>
      <c r="EX80" s="580"/>
      <c r="EY80" s="580"/>
      <c r="EZ80" s="580"/>
      <c r="FA80" s="580"/>
      <c r="FB80" s="580"/>
      <c r="FC80" s="580"/>
      <c r="FD80" s="580"/>
      <c r="FE80" s="580"/>
      <c r="FF80" s="580"/>
      <c r="FG80" s="580"/>
      <c r="FH80" s="580"/>
      <c r="FI80" s="580"/>
      <c r="FJ80" s="580"/>
      <c r="FK80" s="580"/>
      <c r="FL80" s="580"/>
      <c r="FM80" s="580"/>
      <c r="FN80" s="580"/>
      <c r="FO80" s="580"/>
      <c r="FP80" s="580"/>
      <c r="FQ80" s="580"/>
      <c r="FR80" s="580"/>
      <c r="FS80" s="580"/>
      <c r="FT80" s="580"/>
      <c r="FU80" s="580"/>
      <c r="FV80" s="580"/>
      <c r="FW80" s="580"/>
      <c r="FX80" s="580"/>
      <c r="FY80" s="580"/>
      <c r="FZ80" s="580"/>
      <c r="GA80" s="580"/>
      <c r="GB80" s="580"/>
      <c r="GC80" s="580"/>
      <c r="GD80" s="580"/>
      <c r="GE80" s="580"/>
      <c r="GF80" s="580"/>
      <c r="GG80" s="580"/>
      <c r="GH80" s="580"/>
      <c r="GI80" s="580"/>
      <c r="GJ80" s="580"/>
      <c r="GK80" s="580"/>
      <c r="GL80" s="580"/>
      <c r="GM80" s="580"/>
      <c r="GN80" s="580"/>
      <c r="GO80" s="580"/>
      <c r="GP80" s="580"/>
      <c r="GQ80" s="580"/>
      <c r="GR80" s="580"/>
      <c r="GS80" s="580"/>
      <c r="GT80" s="580"/>
      <c r="GU80" s="580"/>
      <c r="GV80" s="580"/>
      <c r="GW80" s="580"/>
      <c r="GX80" s="580"/>
      <c r="GY80" s="580"/>
      <c r="GZ80" s="580"/>
      <c r="HA80" s="580"/>
      <c r="HB80" s="580"/>
      <c r="HC80" s="580"/>
      <c r="HD80" s="580"/>
      <c r="HE80" s="580"/>
      <c r="HF80" s="580"/>
      <c r="HG80" s="580"/>
      <c r="HH80" s="580"/>
      <c r="HI80" s="580"/>
      <c r="HJ80" s="580"/>
      <c r="HK80" s="580"/>
      <c r="HL80" s="580"/>
      <c r="HM80" s="580"/>
      <c r="HN80" s="580"/>
      <c r="HO80" s="580"/>
      <c r="HP80" s="580"/>
      <c r="HQ80" s="580"/>
      <c r="HR80" s="580"/>
      <c r="HS80" s="580"/>
      <c r="HT80" s="580"/>
      <c r="HU80" s="580"/>
      <c r="HV80" s="580"/>
      <c r="HW80" s="580"/>
      <c r="HX80" s="580"/>
      <c r="HY80" s="580"/>
      <c r="HZ80" s="580"/>
      <c r="IA80" s="580"/>
      <c r="IB80" s="580"/>
      <c r="IC80" s="580"/>
      <c r="ID80" s="580"/>
      <c r="IE80" s="580"/>
      <c r="IF80" s="580"/>
      <c r="IG80" s="580"/>
      <c r="IH80" s="580"/>
      <c r="II80" s="580"/>
      <c r="IJ80" s="580"/>
      <c r="IK80" s="580"/>
      <c r="IL80" s="580"/>
    </row>
    <row r="81" spans="1:246" ht="21.75" customHeight="1">
      <c r="A81" s="1316" t="s">
        <v>292</v>
      </c>
      <c r="B81" s="1221"/>
      <c r="C81" s="1221"/>
      <c r="D81" s="1221"/>
      <c r="E81" s="1221"/>
      <c r="F81" s="1221"/>
      <c r="G81" s="1221"/>
      <c r="H81" s="1221"/>
      <c r="I81" s="1221"/>
      <c r="J81" s="1221"/>
      <c r="K81" s="1221"/>
      <c r="L81" s="1221"/>
      <c r="M81" s="1221"/>
      <c r="N81" s="1221"/>
      <c r="O81" s="1221"/>
      <c r="P81" s="1221"/>
      <c r="Q81" s="1221"/>
      <c r="R81" s="1221"/>
      <c r="S81" s="1221"/>
      <c r="T81" s="1317"/>
      <c r="U81" s="1220" t="s">
        <v>293</v>
      </c>
      <c r="V81" s="1221"/>
      <c r="W81" s="1221"/>
      <c r="X81" s="1221"/>
      <c r="Y81" s="1221"/>
      <c r="Z81" s="1221"/>
      <c r="AA81" s="1221"/>
      <c r="AB81" s="1221"/>
      <c r="AC81" s="1221"/>
      <c r="AD81" s="1221"/>
      <c r="AE81" s="1221"/>
      <c r="AF81" s="1221"/>
      <c r="AG81" s="1221"/>
      <c r="AH81" s="1221"/>
      <c r="AI81" s="1221"/>
      <c r="AJ81" s="1221"/>
      <c r="AK81" s="1221"/>
      <c r="AL81" s="1222"/>
      <c r="AM81" s="773"/>
      <c r="AN81" s="773"/>
      <c r="AO81" s="773"/>
      <c r="AP81" s="773"/>
      <c r="AQ81" s="773"/>
      <c r="AR81" s="773"/>
      <c r="AS81" s="773"/>
      <c r="AT81" s="773"/>
      <c r="AU81" s="1"/>
      <c r="AV81" s="1"/>
      <c r="AW81" s="1"/>
      <c r="AX81" s="1"/>
      <c r="AY81" s="1"/>
      <c r="AZ81" s="1"/>
      <c r="BA81" s="1"/>
      <c r="BB81" s="1"/>
      <c r="BC81" s="23"/>
      <c r="BD81" s="130"/>
      <c r="BE81" s="23"/>
      <c r="BF81" s="614"/>
      <c r="BG81" s="23"/>
      <c r="BH81" s="129"/>
      <c r="BI81" s="23"/>
      <c r="BJ81" s="23"/>
      <c r="BK81" s="23"/>
      <c r="BL81" s="941"/>
      <c r="BM81" s="771"/>
      <c r="BN81" s="771"/>
      <c r="BO81" s="771"/>
      <c r="BP81" s="771"/>
      <c r="BQ81" s="771"/>
      <c r="BR81" s="771"/>
      <c r="BS81" s="771"/>
      <c r="BT81" s="771"/>
      <c r="BU81" s="23"/>
      <c r="BV81" s="23"/>
      <c r="BW81" s="23"/>
      <c r="BX81" s="23"/>
      <c r="BY81" s="23"/>
      <c r="BZ81" s="23"/>
      <c r="CA81" s="23"/>
      <c r="CB81" s="23"/>
      <c r="CC81" s="771"/>
      <c r="CD81" s="771"/>
      <c r="CE81" s="771"/>
      <c r="CF81" s="771"/>
      <c r="CG81" s="771"/>
      <c r="CH81" s="771"/>
      <c r="CI81" s="771"/>
      <c r="CJ81" s="771"/>
      <c r="CK81" s="771"/>
      <c r="CL81" s="771"/>
      <c r="CM81" s="23"/>
      <c r="CN81" s="23"/>
      <c r="CO81" s="23"/>
      <c r="CP81" s="23"/>
      <c r="CQ81" s="23"/>
      <c r="CR81" s="23"/>
      <c r="CS81" s="23"/>
      <c r="CT81" s="771"/>
      <c r="CU81" s="771"/>
      <c r="CV81" s="771"/>
      <c r="CW81" s="771"/>
      <c r="CX81" s="771"/>
      <c r="CY81" s="941"/>
      <c r="CZ81" s="580"/>
      <c r="DA81" s="580"/>
      <c r="DB81" s="580"/>
      <c r="DC81" s="580"/>
      <c r="DD81" s="580"/>
      <c r="DE81" s="580"/>
      <c r="DF81" s="580"/>
      <c r="DG81" s="580"/>
      <c r="DH81" s="580"/>
      <c r="DI81" s="580"/>
      <c r="DJ81" s="580"/>
      <c r="DK81" s="580"/>
      <c r="DL81" s="580"/>
      <c r="DM81" s="580"/>
      <c r="DN81" s="580"/>
      <c r="DO81" s="580"/>
      <c r="DP81" s="580"/>
      <c r="DQ81" s="580"/>
      <c r="DR81" s="580"/>
      <c r="DS81" s="580"/>
      <c r="DT81" s="580"/>
      <c r="DU81" s="580"/>
      <c r="DV81" s="580"/>
      <c r="DW81" s="580"/>
      <c r="DX81" s="580"/>
      <c r="DY81" s="580"/>
      <c r="DZ81" s="580"/>
      <c r="EA81" s="580"/>
      <c r="EB81" s="580"/>
      <c r="EC81" s="580"/>
      <c r="ED81" s="580"/>
      <c r="EE81" s="580"/>
      <c r="EF81" s="580"/>
      <c r="EG81" s="580"/>
      <c r="EH81" s="580"/>
      <c r="EI81" s="580"/>
      <c r="EJ81" s="580"/>
      <c r="EK81" s="580"/>
      <c r="EL81" s="580"/>
      <c r="EM81" s="580"/>
      <c r="EN81" s="580"/>
      <c r="EO81" s="580"/>
      <c r="EP81" s="580"/>
      <c r="EQ81" s="580"/>
      <c r="ER81" s="580"/>
      <c r="ES81" s="580"/>
      <c r="ET81" s="580"/>
      <c r="EU81" s="580"/>
      <c r="EV81" s="580"/>
      <c r="EW81" s="580"/>
      <c r="EX81" s="580"/>
      <c r="EY81" s="580"/>
      <c r="EZ81" s="580"/>
      <c r="FA81" s="580"/>
      <c r="FB81" s="580"/>
      <c r="FC81" s="580"/>
      <c r="FD81" s="580"/>
      <c r="FE81" s="580"/>
      <c r="FF81" s="580"/>
      <c r="FG81" s="580"/>
      <c r="FH81" s="580"/>
      <c r="FI81" s="580"/>
      <c r="FJ81" s="580"/>
      <c r="FK81" s="580"/>
      <c r="FL81" s="580"/>
      <c r="FM81" s="580"/>
      <c r="FN81" s="580"/>
      <c r="FO81" s="580"/>
      <c r="FP81" s="580"/>
      <c r="FQ81" s="580"/>
      <c r="FR81" s="580"/>
      <c r="FS81" s="580"/>
      <c r="FT81" s="580"/>
      <c r="FU81" s="580"/>
      <c r="FV81" s="580"/>
      <c r="FW81" s="580"/>
      <c r="FX81" s="580"/>
      <c r="FY81" s="580"/>
      <c r="FZ81" s="580"/>
      <c r="GA81" s="580"/>
      <c r="GB81" s="580"/>
      <c r="GC81" s="580"/>
      <c r="GD81" s="580"/>
      <c r="GE81" s="580"/>
      <c r="GF81" s="580"/>
      <c r="GG81" s="580"/>
      <c r="GH81" s="580"/>
      <c r="GI81" s="580"/>
      <c r="GJ81" s="580"/>
      <c r="GK81" s="580"/>
      <c r="GL81" s="580"/>
      <c r="GM81" s="580"/>
      <c r="GN81" s="580"/>
      <c r="GO81" s="580"/>
      <c r="GP81" s="580"/>
      <c r="GQ81" s="580"/>
      <c r="GR81" s="580"/>
      <c r="GS81" s="580"/>
      <c r="GT81" s="580"/>
      <c r="GU81" s="580"/>
      <c r="GV81" s="580"/>
      <c r="GW81" s="580"/>
      <c r="GX81" s="580"/>
      <c r="GY81" s="580"/>
      <c r="GZ81" s="580"/>
      <c r="HA81" s="580"/>
      <c r="HB81" s="580"/>
      <c r="HC81" s="580"/>
      <c r="HD81" s="580"/>
      <c r="HE81" s="580"/>
      <c r="HF81" s="580"/>
      <c r="HG81" s="580"/>
      <c r="HH81" s="580"/>
      <c r="HI81" s="580"/>
      <c r="HJ81" s="580"/>
      <c r="HK81" s="580"/>
      <c r="HL81" s="580"/>
      <c r="HM81" s="580"/>
      <c r="HN81" s="580"/>
      <c r="HO81" s="580"/>
      <c r="HP81" s="580"/>
      <c r="HQ81" s="580"/>
      <c r="HR81" s="580"/>
      <c r="HS81" s="580"/>
      <c r="HT81" s="580"/>
      <c r="HU81" s="580"/>
      <c r="HV81" s="580"/>
      <c r="HW81" s="580"/>
      <c r="HX81" s="580"/>
      <c r="HY81" s="580"/>
      <c r="HZ81" s="580"/>
      <c r="IA81" s="580"/>
      <c r="IB81" s="580"/>
      <c r="IC81" s="580"/>
      <c r="ID81" s="580"/>
      <c r="IE81" s="580"/>
      <c r="IF81" s="580"/>
      <c r="IG81" s="580"/>
      <c r="IH81" s="580"/>
      <c r="II81" s="580"/>
      <c r="IJ81" s="580"/>
      <c r="IK81" s="580"/>
      <c r="IL81" s="580"/>
    </row>
    <row r="82" spans="1:246" ht="87" customHeight="1">
      <c r="A82" s="1211"/>
      <c r="B82" s="1198"/>
      <c r="C82" s="1198"/>
      <c r="D82" s="1198"/>
      <c r="E82" s="1198"/>
      <c r="F82" s="1198"/>
      <c r="G82" s="1198"/>
      <c r="H82" s="1198"/>
      <c r="I82" s="1198"/>
      <c r="J82" s="1198"/>
      <c r="K82" s="1198"/>
      <c r="L82" s="1198"/>
      <c r="M82" s="1198"/>
      <c r="N82" s="1198"/>
      <c r="O82" s="1198"/>
      <c r="P82" s="1198"/>
      <c r="Q82" s="1198"/>
      <c r="R82" s="1198"/>
      <c r="S82" s="1198"/>
      <c r="T82" s="1212"/>
      <c r="U82" s="1197"/>
      <c r="V82" s="1198"/>
      <c r="W82" s="1198"/>
      <c r="X82" s="1198"/>
      <c r="Y82" s="1198"/>
      <c r="Z82" s="1198"/>
      <c r="AA82" s="1198"/>
      <c r="AB82" s="1198"/>
      <c r="AC82" s="1198"/>
      <c r="AD82" s="1198"/>
      <c r="AE82" s="1198"/>
      <c r="AF82" s="1198"/>
      <c r="AG82" s="1198"/>
      <c r="AH82" s="1198"/>
      <c r="AI82" s="1198"/>
      <c r="AJ82" s="1198"/>
      <c r="AK82" s="1198"/>
      <c r="AL82" s="1199"/>
      <c r="AM82" s="773"/>
      <c r="AN82" s="773"/>
      <c r="AO82" s="773"/>
      <c r="AP82" s="773"/>
      <c r="AQ82" s="773"/>
      <c r="AR82" s="773"/>
      <c r="AS82" s="773"/>
      <c r="AT82" s="773"/>
      <c r="AU82" s="1"/>
      <c r="AV82" s="1"/>
      <c r="AW82" s="1"/>
      <c r="AX82" s="1"/>
      <c r="AY82" s="1"/>
      <c r="AZ82" s="1"/>
      <c r="BA82" s="1"/>
      <c r="BB82" s="1"/>
      <c r="BC82" s="23"/>
      <c r="BD82" s="130"/>
      <c r="BE82" s="23"/>
      <c r="BF82" s="614"/>
      <c r="BG82" s="23"/>
      <c r="BH82" s="129"/>
      <c r="BI82" s="23"/>
      <c r="BJ82" s="23"/>
      <c r="BK82" s="23"/>
      <c r="BL82" s="941"/>
      <c r="BM82" s="771"/>
      <c r="BN82" s="771"/>
      <c r="BO82" s="771"/>
      <c r="BP82" s="771"/>
      <c r="BQ82" s="771"/>
      <c r="BR82" s="771"/>
      <c r="BS82" s="771"/>
      <c r="BT82" s="771"/>
      <c r="BU82" s="23"/>
      <c r="BV82" s="23"/>
      <c r="BW82" s="23"/>
      <c r="BX82" s="23"/>
      <c r="BY82" s="23"/>
      <c r="BZ82" s="23"/>
      <c r="CA82" s="23"/>
      <c r="CB82" s="23"/>
      <c r="CC82" s="771"/>
      <c r="CD82" s="771"/>
      <c r="CE82" s="771"/>
      <c r="CF82" s="771"/>
      <c r="CG82" s="771"/>
      <c r="CH82" s="771"/>
      <c r="CI82" s="771"/>
      <c r="CJ82" s="771"/>
      <c r="CK82" s="771"/>
      <c r="CL82" s="771"/>
      <c r="CM82" s="23"/>
      <c r="CN82" s="23"/>
      <c r="CO82" s="23"/>
      <c r="CP82" s="23"/>
      <c r="CQ82" s="23"/>
      <c r="CR82" s="23"/>
      <c r="CS82" s="23"/>
      <c r="CT82" s="771"/>
      <c r="CU82" s="771"/>
      <c r="CV82" s="771"/>
      <c r="CW82" s="771"/>
      <c r="CX82" s="771"/>
      <c r="CY82" s="941"/>
      <c r="CZ82" s="580"/>
      <c r="DA82" s="580"/>
      <c r="DB82" s="580"/>
      <c r="DC82" s="580"/>
      <c r="DD82" s="580"/>
      <c r="DE82" s="580"/>
      <c r="DF82" s="580"/>
      <c r="DG82" s="580"/>
      <c r="DH82" s="580"/>
      <c r="DI82" s="580"/>
      <c r="DJ82" s="580"/>
      <c r="DK82" s="580"/>
      <c r="DL82" s="580"/>
      <c r="DM82" s="580"/>
      <c r="DN82" s="580"/>
      <c r="DO82" s="580"/>
      <c r="DP82" s="580"/>
      <c r="DQ82" s="580"/>
      <c r="DR82" s="580"/>
      <c r="DS82" s="580"/>
      <c r="DT82" s="580"/>
      <c r="DU82" s="580"/>
      <c r="DV82" s="580"/>
      <c r="DW82" s="580"/>
      <c r="DX82" s="580"/>
      <c r="DY82" s="580"/>
      <c r="DZ82" s="580"/>
      <c r="EA82" s="580"/>
      <c r="EB82" s="580"/>
      <c r="EC82" s="580"/>
      <c r="ED82" s="580"/>
      <c r="EE82" s="580"/>
      <c r="EF82" s="580"/>
      <c r="EG82" s="580"/>
      <c r="EH82" s="580"/>
      <c r="EI82" s="580"/>
      <c r="EJ82" s="580"/>
      <c r="EK82" s="580"/>
      <c r="EL82" s="580"/>
      <c r="EM82" s="580"/>
      <c r="EN82" s="580"/>
      <c r="EO82" s="580"/>
      <c r="EP82" s="580"/>
      <c r="EQ82" s="580"/>
      <c r="ER82" s="580"/>
      <c r="ES82" s="580"/>
      <c r="ET82" s="580"/>
      <c r="EU82" s="580"/>
      <c r="EV82" s="580"/>
      <c r="EW82" s="580"/>
      <c r="EX82" s="580"/>
      <c r="EY82" s="580"/>
      <c r="EZ82" s="580"/>
      <c r="FA82" s="580"/>
      <c r="FB82" s="580"/>
      <c r="FC82" s="580"/>
      <c r="FD82" s="580"/>
      <c r="FE82" s="580"/>
      <c r="FF82" s="580"/>
      <c r="FG82" s="580"/>
      <c r="FH82" s="580"/>
      <c r="FI82" s="580"/>
      <c r="FJ82" s="580"/>
      <c r="FK82" s="580"/>
      <c r="FL82" s="580"/>
      <c r="FM82" s="580"/>
      <c r="FN82" s="580"/>
      <c r="FO82" s="580"/>
      <c r="FP82" s="580"/>
      <c r="FQ82" s="580"/>
      <c r="FR82" s="580"/>
      <c r="FS82" s="580"/>
      <c r="FT82" s="580"/>
      <c r="FU82" s="580"/>
      <c r="FV82" s="580"/>
      <c r="FW82" s="580"/>
      <c r="FX82" s="580"/>
      <c r="FY82" s="580"/>
      <c r="FZ82" s="580"/>
      <c r="GA82" s="580"/>
      <c r="GB82" s="580"/>
      <c r="GC82" s="580"/>
      <c r="GD82" s="580"/>
      <c r="GE82" s="580"/>
      <c r="GF82" s="580"/>
      <c r="GG82" s="580"/>
      <c r="GH82" s="580"/>
      <c r="GI82" s="580"/>
      <c r="GJ82" s="580"/>
      <c r="GK82" s="580"/>
      <c r="GL82" s="580"/>
      <c r="GM82" s="580"/>
      <c r="GN82" s="580"/>
      <c r="GO82" s="580"/>
      <c r="GP82" s="580"/>
      <c r="GQ82" s="580"/>
      <c r="GR82" s="580"/>
      <c r="GS82" s="580"/>
      <c r="GT82" s="580"/>
      <c r="GU82" s="580"/>
      <c r="GV82" s="580"/>
      <c r="GW82" s="580"/>
      <c r="GX82" s="580"/>
      <c r="GY82" s="580"/>
      <c r="GZ82" s="580"/>
      <c r="HA82" s="580"/>
      <c r="HB82" s="580"/>
      <c r="HC82" s="580"/>
      <c r="HD82" s="580"/>
      <c r="HE82" s="580"/>
      <c r="HF82" s="580"/>
      <c r="HG82" s="580"/>
      <c r="HH82" s="580"/>
      <c r="HI82" s="580"/>
      <c r="HJ82" s="580"/>
      <c r="HK82" s="580"/>
      <c r="HL82" s="580"/>
      <c r="HM82" s="580"/>
      <c r="HN82" s="580"/>
      <c r="HO82" s="580"/>
      <c r="HP82" s="580"/>
      <c r="HQ82" s="580"/>
      <c r="HR82" s="580"/>
      <c r="HS82" s="580"/>
      <c r="HT82" s="580"/>
      <c r="HU82" s="580"/>
      <c r="HV82" s="580"/>
      <c r="HW82" s="580"/>
      <c r="HX82" s="580"/>
      <c r="HY82" s="580"/>
      <c r="HZ82" s="580"/>
      <c r="IA82" s="580"/>
      <c r="IB82" s="580"/>
      <c r="IC82" s="580"/>
      <c r="ID82" s="580"/>
      <c r="IE82" s="580"/>
      <c r="IF82" s="580"/>
      <c r="IG82" s="580"/>
      <c r="IH82" s="580"/>
      <c r="II82" s="580"/>
      <c r="IJ82" s="580"/>
      <c r="IK82" s="580"/>
      <c r="IL82" s="580"/>
    </row>
    <row r="83" spans="1:246" ht="69.75" customHeight="1" thickBot="1">
      <c r="A83" s="1213"/>
      <c r="B83" s="1201"/>
      <c r="C83" s="1201"/>
      <c r="D83" s="1201"/>
      <c r="E83" s="1201"/>
      <c r="F83" s="1201"/>
      <c r="G83" s="1201"/>
      <c r="H83" s="1201"/>
      <c r="I83" s="1201"/>
      <c r="J83" s="1201"/>
      <c r="K83" s="1201"/>
      <c r="L83" s="1201"/>
      <c r="M83" s="1201"/>
      <c r="N83" s="1201"/>
      <c r="O83" s="1201"/>
      <c r="P83" s="1201"/>
      <c r="Q83" s="1201"/>
      <c r="R83" s="1201"/>
      <c r="S83" s="1201"/>
      <c r="T83" s="1214"/>
      <c r="U83" s="1200"/>
      <c r="V83" s="1201"/>
      <c r="W83" s="1201"/>
      <c r="X83" s="1201"/>
      <c r="Y83" s="1201"/>
      <c r="Z83" s="1201"/>
      <c r="AA83" s="1201"/>
      <c r="AB83" s="1201"/>
      <c r="AC83" s="1201"/>
      <c r="AD83" s="1201"/>
      <c r="AE83" s="1201"/>
      <c r="AF83" s="1201"/>
      <c r="AG83" s="1201"/>
      <c r="AH83" s="1198"/>
      <c r="AI83" s="1198"/>
      <c r="AJ83" s="1198"/>
      <c r="AK83" s="1201"/>
      <c r="AL83" s="1202"/>
      <c r="AM83" s="773"/>
      <c r="AN83" s="773"/>
      <c r="AO83" s="773"/>
      <c r="AP83" s="773"/>
      <c r="AQ83" s="773"/>
      <c r="AR83" s="773"/>
      <c r="AS83" s="773"/>
      <c r="AT83" s="773"/>
      <c r="AU83" s="1"/>
      <c r="AV83" s="1"/>
      <c r="AW83" s="1"/>
      <c r="AX83" s="1"/>
      <c r="AY83" s="1"/>
      <c r="AZ83" s="1"/>
      <c r="BA83" s="1"/>
      <c r="BB83" s="1"/>
      <c r="BC83" s="23"/>
      <c r="BD83" s="130"/>
      <c r="BE83" s="23"/>
      <c r="BF83" s="614"/>
      <c r="BG83" s="23"/>
      <c r="BH83" s="129"/>
      <c r="BI83" s="23"/>
      <c r="BJ83" s="23"/>
      <c r="BK83" s="23"/>
      <c r="BL83" s="941"/>
      <c r="BM83" s="771"/>
      <c r="BN83" s="771"/>
      <c r="BO83" s="771"/>
      <c r="BP83" s="771"/>
      <c r="BQ83" s="771"/>
      <c r="BR83" s="771"/>
      <c r="BS83" s="771"/>
      <c r="BT83" s="771"/>
      <c r="BU83" s="23"/>
      <c r="BV83" s="23"/>
      <c r="BW83" s="23"/>
      <c r="BX83" s="23"/>
      <c r="BY83" s="23"/>
      <c r="BZ83" s="23"/>
      <c r="CA83" s="23"/>
      <c r="CB83" s="23"/>
      <c r="CC83" s="771"/>
      <c r="CD83" s="771"/>
      <c r="CE83" s="771"/>
      <c r="CF83" s="771"/>
      <c r="CG83" s="771"/>
      <c r="CH83" s="771"/>
      <c r="CI83" s="771"/>
      <c r="CJ83" s="771"/>
      <c r="CK83" s="771"/>
      <c r="CL83" s="771"/>
      <c r="CM83" s="23"/>
      <c r="CN83" s="23"/>
      <c r="CO83" s="23"/>
      <c r="CP83" s="23"/>
      <c r="CQ83" s="23"/>
      <c r="CR83" s="23"/>
      <c r="CS83" s="23"/>
      <c r="CT83" s="771"/>
      <c r="CU83" s="771"/>
      <c r="CV83" s="771"/>
      <c r="CW83" s="771"/>
      <c r="CX83" s="771"/>
      <c r="CY83" s="941"/>
      <c r="CZ83" s="580"/>
      <c r="DA83" s="580"/>
      <c r="DB83" s="580"/>
      <c r="DC83" s="580"/>
      <c r="DD83" s="580"/>
      <c r="DE83" s="580"/>
      <c r="DF83" s="580"/>
      <c r="DG83" s="580"/>
      <c r="DH83" s="580"/>
      <c r="DI83" s="580"/>
      <c r="DJ83" s="580"/>
      <c r="DK83" s="580"/>
      <c r="DL83" s="580"/>
      <c r="DM83" s="580"/>
      <c r="DN83" s="580"/>
      <c r="DO83" s="580"/>
      <c r="DP83" s="580"/>
      <c r="DQ83" s="580"/>
      <c r="DR83" s="580"/>
      <c r="DS83" s="580"/>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c r="EQ83" s="580"/>
      <c r="ER83" s="580"/>
      <c r="ES83" s="580"/>
      <c r="ET83" s="580"/>
      <c r="EU83" s="580"/>
      <c r="EV83" s="580"/>
      <c r="EW83" s="580"/>
      <c r="EX83" s="580"/>
      <c r="EY83" s="580"/>
      <c r="EZ83" s="580"/>
      <c r="FA83" s="580"/>
      <c r="FB83" s="580"/>
      <c r="FC83" s="580"/>
      <c r="FD83" s="580"/>
      <c r="FE83" s="580"/>
      <c r="FF83" s="580"/>
      <c r="FG83" s="580"/>
      <c r="FH83" s="580"/>
      <c r="FI83" s="580"/>
      <c r="FJ83" s="580"/>
      <c r="FK83" s="580"/>
      <c r="FL83" s="580"/>
      <c r="FM83" s="580"/>
      <c r="FN83" s="580"/>
      <c r="FO83" s="580"/>
      <c r="FP83" s="580"/>
      <c r="FQ83" s="580"/>
      <c r="FR83" s="580"/>
      <c r="FS83" s="580"/>
      <c r="FT83" s="580"/>
      <c r="FU83" s="580"/>
      <c r="FV83" s="580"/>
      <c r="FW83" s="580"/>
      <c r="FX83" s="580"/>
      <c r="FY83" s="580"/>
      <c r="FZ83" s="580"/>
      <c r="GA83" s="580"/>
      <c r="GB83" s="580"/>
      <c r="GC83" s="580"/>
      <c r="GD83" s="580"/>
      <c r="GE83" s="580"/>
      <c r="GF83" s="580"/>
      <c r="GG83" s="580"/>
      <c r="GH83" s="580"/>
      <c r="GI83" s="580"/>
      <c r="GJ83" s="580"/>
      <c r="GK83" s="580"/>
      <c r="GL83" s="580"/>
      <c r="GM83" s="580"/>
      <c r="GN83" s="580"/>
      <c r="GO83" s="580"/>
      <c r="GP83" s="580"/>
      <c r="GQ83" s="580"/>
      <c r="GR83" s="580"/>
      <c r="GS83" s="580"/>
      <c r="GT83" s="580"/>
      <c r="GU83" s="580"/>
      <c r="GV83" s="580"/>
      <c r="GW83" s="580"/>
      <c r="GX83" s="580"/>
      <c r="GY83" s="580"/>
      <c r="GZ83" s="580"/>
      <c r="HA83" s="580"/>
      <c r="HB83" s="580"/>
      <c r="HC83" s="580"/>
      <c r="HD83" s="580"/>
      <c r="HE83" s="580"/>
      <c r="HF83" s="580"/>
      <c r="HG83" s="580"/>
      <c r="HH83" s="580"/>
      <c r="HI83" s="580"/>
      <c r="HJ83" s="580"/>
      <c r="HK83" s="580"/>
      <c r="HL83" s="580"/>
      <c r="HM83" s="580"/>
      <c r="HN83" s="580"/>
      <c r="HO83" s="580"/>
      <c r="HP83" s="580"/>
      <c r="HQ83" s="580"/>
      <c r="HR83" s="580"/>
      <c r="HS83" s="580"/>
      <c r="HT83" s="580"/>
      <c r="HU83" s="580"/>
      <c r="HV83" s="580"/>
      <c r="HW83" s="580"/>
      <c r="HX83" s="580"/>
      <c r="HY83" s="580"/>
      <c r="HZ83" s="580"/>
      <c r="IA83" s="580"/>
      <c r="IB83" s="580"/>
      <c r="IC83" s="580"/>
      <c r="ID83" s="580"/>
      <c r="IE83" s="580"/>
      <c r="IF83" s="580"/>
      <c r="IG83" s="580"/>
      <c r="IH83" s="580"/>
      <c r="II83" s="580"/>
      <c r="IJ83" s="580"/>
      <c r="IK83" s="580"/>
      <c r="IL83" s="580"/>
    </row>
    <row r="84" spans="1:246" ht="21" customHeight="1">
      <c r="A84" s="1205" t="s">
        <v>294</v>
      </c>
      <c r="B84" s="1206"/>
      <c r="C84" s="1206"/>
      <c r="D84" s="1206"/>
      <c r="E84" s="1206"/>
      <c r="F84" s="1206"/>
      <c r="G84" s="1206"/>
      <c r="H84" s="1206"/>
      <c r="I84" s="1206"/>
      <c r="J84" s="1206"/>
      <c r="K84" s="1206"/>
      <c r="L84" s="1206"/>
      <c r="M84" s="1206"/>
      <c r="N84" s="1206"/>
      <c r="O84" s="1206"/>
      <c r="P84" s="1206"/>
      <c r="Q84" s="1206"/>
      <c r="R84" s="1206"/>
      <c r="S84" s="1206"/>
      <c r="T84" s="1206"/>
      <c r="U84" s="1206"/>
      <c r="V84" s="1206"/>
      <c r="W84" s="1206"/>
      <c r="X84" s="1206"/>
      <c r="Y84" s="1206"/>
      <c r="Z84" s="1206"/>
      <c r="AA84" s="1206"/>
      <c r="AB84" s="1206"/>
      <c r="AC84" s="1206"/>
      <c r="AD84" s="1206"/>
      <c r="AE84" s="1206"/>
      <c r="AF84" s="1206"/>
      <c r="AG84" s="1206"/>
      <c r="AH84" s="1190" t="s">
        <v>295</v>
      </c>
      <c r="AI84" s="1228" t="s">
        <v>296</v>
      </c>
      <c r="AJ84" s="1231" t="s">
        <v>119</v>
      </c>
      <c r="AK84" s="1778" t="s">
        <v>297</v>
      </c>
      <c r="AL84" s="1781" t="s">
        <v>298</v>
      </c>
      <c r="AM84" s="773"/>
      <c r="AN84" s="773"/>
      <c r="AO84" s="773"/>
      <c r="AP84" s="773"/>
      <c r="AQ84" s="773"/>
      <c r="AR84" s="773"/>
      <c r="AS84" s="773"/>
      <c r="AT84" s="759"/>
      <c r="AU84" s="759"/>
      <c r="AV84" s="759"/>
      <c r="AW84" s="1190" t="s">
        <v>295</v>
      </c>
      <c r="AX84" s="1228" t="s">
        <v>296</v>
      </c>
      <c r="AY84" s="1231" t="s">
        <v>119</v>
      </c>
      <c r="AZ84" s="1306" t="s">
        <v>299</v>
      </c>
      <c r="BA84" s="1306" t="s">
        <v>300</v>
      </c>
      <c r="BB84" s="1"/>
      <c r="BC84" s="23"/>
      <c r="BD84" s="130"/>
      <c r="BE84" s="23"/>
      <c r="BF84" s="614"/>
      <c r="BG84" s="23"/>
      <c r="BH84" s="129"/>
      <c r="BI84" s="23"/>
      <c r="BJ84" s="23"/>
      <c r="BK84" s="23"/>
      <c r="BL84" s="941"/>
      <c r="BM84" s="771"/>
      <c r="BN84" s="771"/>
      <c r="BO84" s="771"/>
      <c r="BP84" s="771"/>
      <c r="BQ84" s="771"/>
      <c r="BR84" s="771"/>
      <c r="BS84" s="771"/>
      <c r="BT84" s="771"/>
      <c r="BU84" s="23"/>
      <c r="BV84" s="23"/>
      <c r="BW84" s="23"/>
      <c r="BX84" s="23"/>
      <c r="BY84" s="23"/>
      <c r="BZ84" s="23"/>
      <c r="CA84" s="23"/>
      <c r="CB84" s="23"/>
      <c r="CC84" s="771"/>
      <c r="CD84" s="771"/>
      <c r="CE84" s="771"/>
      <c r="CF84" s="771"/>
      <c r="CG84" s="771"/>
      <c r="CH84" s="771"/>
      <c r="CI84" s="771"/>
      <c r="CJ84" s="771"/>
      <c r="CK84" s="771"/>
      <c r="CL84" s="771"/>
      <c r="CM84" s="23"/>
      <c r="CN84" s="23"/>
      <c r="CO84" s="23"/>
      <c r="CP84" s="23"/>
      <c r="CQ84" s="23"/>
      <c r="CR84" s="23"/>
      <c r="CS84" s="23"/>
      <c r="CT84" s="771"/>
      <c r="CU84" s="771"/>
      <c r="CV84" s="771"/>
      <c r="CW84" s="771"/>
      <c r="CX84" s="771"/>
      <c r="CY84" s="941"/>
      <c r="CZ84" s="580"/>
      <c r="DA84" s="580"/>
      <c r="DB84" s="580"/>
      <c r="DC84" s="580"/>
      <c r="DD84" s="580"/>
      <c r="DE84" s="580"/>
      <c r="DF84" s="580"/>
      <c r="DG84" s="580"/>
      <c r="DH84" s="580"/>
      <c r="DI84" s="580"/>
      <c r="DJ84" s="580"/>
      <c r="DK84" s="580"/>
      <c r="DL84" s="580"/>
      <c r="DM84" s="580"/>
      <c r="DN84" s="580"/>
      <c r="DO84" s="580"/>
      <c r="DP84" s="580"/>
      <c r="DQ84" s="580"/>
      <c r="DR84" s="580"/>
      <c r="DS84" s="580"/>
      <c r="DT84" s="580"/>
      <c r="DU84" s="580"/>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c r="FA84" s="580"/>
      <c r="FB84" s="580"/>
      <c r="FC84" s="580"/>
      <c r="FD84" s="580"/>
      <c r="FE84" s="580"/>
      <c r="FF84" s="580"/>
      <c r="FG84" s="580"/>
      <c r="FH84" s="580"/>
      <c r="FI84" s="580"/>
      <c r="FJ84" s="580"/>
      <c r="FK84" s="580"/>
      <c r="FL84" s="580"/>
      <c r="FM84" s="580"/>
      <c r="FN84" s="580"/>
      <c r="FO84" s="580"/>
      <c r="FP84" s="580"/>
      <c r="FQ84" s="580"/>
      <c r="FR84" s="580"/>
      <c r="FS84" s="580"/>
      <c r="FT84" s="580"/>
      <c r="FU84" s="580"/>
      <c r="FV84" s="580"/>
      <c r="FW84" s="580"/>
      <c r="FX84" s="580"/>
      <c r="FY84" s="580"/>
      <c r="FZ84" s="580"/>
      <c r="GA84" s="580"/>
      <c r="GB84" s="580"/>
      <c r="GC84" s="580"/>
      <c r="GD84" s="580"/>
      <c r="GE84" s="580"/>
      <c r="GF84" s="580"/>
      <c r="GG84" s="580"/>
      <c r="GH84" s="580"/>
      <c r="GI84" s="580"/>
      <c r="GJ84" s="580"/>
      <c r="GK84" s="580"/>
      <c r="GL84" s="580"/>
      <c r="GM84" s="580"/>
      <c r="GN84" s="580"/>
      <c r="GO84" s="580"/>
      <c r="GP84" s="580"/>
      <c r="GQ84" s="580"/>
      <c r="GR84" s="580"/>
      <c r="GS84" s="580"/>
      <c r="GT84" s="580"/>
      <c r="GU84" s="580"/>
      <c r="GV84" s="580"/>
      <c r="GW84" s="580"/>
      <c r="GX84" s="580"/>
      <c r="GY84" s="580"/>
      <c r="GZ84" s="580"/>
      <c r="HA84" s="580"/>
      <c r="HB84" s="580"/>
      <c r="HC84" s="580"/>
      <c r="HD84" s="580"/>
      <c r="HE84" s="580"/>
      <c r="HF84" s="580"/>
      <c r="HG84" s="580"/>
      <c r="HH84" s="580"/>
      <c r="HI84" s="580"/>
      <c r="HJ84" s="580"/>
      <c r="HK84" s="580"/>
      <c r="HL84" s="580"/>
      <c r="HM84" s="580"/>
      <c r="HN84" s="580"/>
      <c r="HO84" s="580"/>
      <c r="HP84" s="580"/>
      <c r="HQ84" s="580"/>
      <c r="HR84" s="580"/>
      <c r="HS84" s="580"/>
      <c r="HT84" s="580"/>
      <c r="HU84" s="580"/>
      <c r="HV84" s="580"/>
      <c r="HW84" s="580"/>
      <c r="HX84" s="580"/>
      <c r="HY84" s="580"/>
      <c r="HZ84" s="580"/>
      <c r="IA84" s="580"/>
      <c r="IB84" s="580"/>
      <c r="IC84" s="580"/>
      <c r="ID84" s="580"/>
      <c r="IE84" s="580"/>
      <c r="IF84" s="580"/>
      <c r="IG84" s="580"/>
      <c r="IH84" s="580"/>
      <c r="II84" s="580"/>
      <c r="IJ84" s="580"/>
      <c r="IK84" s="580"/>
      <c r="IL84" s="580"/>
    </row>
    <row r="85" spans="1:246" ht="90.75" customHeight="1">
      <c r="A85" s="1207"/>
      <c r="B85" s="1208"/>
      <c r="C85" s="1208"/>
      <c r="D85" s="1208"/>
      <c r="E85" s="1208"/>
      <c r="F85" s="1208"/>
      <c r="G85" s="1208"/>
      <c r="H85" s="1208"/>
      <c r="I85" s="1208"/>
      <c r="J85" s="1208"/>
      <c r="K85" s="1208"/>
      <c r="L85" s="1208"/>
      <c r="M85" s="1208"/>
      <c r="N85" s="1208"/>
      <c r="O85" s="1208"/>
      <c r="P85" s="1208"/>
      <c r="Q85" s="1208"/>
      <c r="R85" s="1208"/>
      <c r="S85" s="1208"/>
      <c r="T85" s="1208"/>
      <c r="U85" s="1208"/>
      <c r="V85" s="1208"/>
      <c r="W85" s="1208"/>
      <c r="X85" s="1208"/>
      <c r="Y85" s="1208"/>
      <c r="Z85" s="1208"/>
      <c r="AA85" s="1208"/>
      <c r="AB85" s="1208"/>
      <c r="AC85" s="1208"/>
      <c r="AD85" s="1208"/>
      <c r="AE85" s="1208"/>
      <c r="AF85" s="1208"/>
      <c r="AG85" s="1208"/>
      <c r="AH85" s="1191"/>
      <c r="AI85" s="1229"/>
      <c r="AJ85" s="1232"/>
      <c r="AK85" s="1779"/>
      <c r="AL85" s="1782"/>
      <c r="AM85" s="773"/>
      <c r="AN85" s="773"/>
      <c r="AO85" s="773"/>
      <c r="AP85" s="773"/>
      <c r="AQ85" s="773"/>
      <c r="AR85" s="773"/>
      <c r="AS85" s="773"/>
      <c r="AT85" s="759"/>
      <c r="AU85" s="759"/>
      <c r="AV85" s="759"/>
      <c r="AW85" s="1191"/>
      <c r="AX85" s="1229"/>
      <c r="AY85" s="1232"/>
      <c r="AZ85" s="1307"/>
      <c r="BA85" s="1307"/>
      <c r="BB85" s="1"/>
      <c r="BC85" s="23"/>
      <c r="BD85" s="130"/>
      <c r="BE85" s="23"/>
      <c r="BF85" s="614"/>
      <c r="BG85" s="23"/>
      <c r="BH85" s="129"/>
      <c r="BI85" s="23"/>
      <c r="BJ85" s="23"/>
      <c r="BK85" s="23"/>
      <c r="BL85" s="941"/>
      <c r="BM85" s="941"/>
      <c r="BN85" s="941"/>
      <c r="BO85" s="941"/>
      <c r="BP85" s="941"/>
      <c r="BQ85" s="941"/>
      <c r="BR85" s="941"/>
      <c r="BS85" s="941"/>
      <c r="BT85" s="941"/>
      <c r="BU85" s="23"/>
      <c r="BV85" s="23"/>
      <c r="BW85" s="23"/>
      <c r="BX85" s="23"/>
      <c r="BY85" s="23"/>
      <c r="BZ85" s="23"/>
      <c r="CA85" s="23"/>
      <c r="CB85" s="23"/>
      <c r="CC85" s="771"/>
      <c r="CD85" s="771"/>
      <c r="CE85" s="771"/>
      <c r="CF85" s="771"/>
      <c r="CG85" s="771"/>
      <c r="CH85" s="771"/>
      <c r="CI85" s="771"/>
      <c r="CJ85" s="771"/>
      <c r="CK85" s="771"/>
      <c r="CL85" s="771"/>
      <c r="CM85" s="23"/>
      <c r="CN85" s="23"/>
      <c r="CO85" s="23"/>
      <c r="CP85" s="23"/>
      <c r="CQ85" s="23"/>
      <c r="CR85" s="23"/>
      <c r="CS85" s="23"/>
      <c r="CT85" s="771"/>
      <c r="CU85" s="771"/>
      <c r="CV85" s="771"/>
      <c r="CW85" s="771"/>
      <c r="CX85" s="771"/>
      <c r="CY85" s="941"/>
      <c r="CZ85" s="580"/>
      <c r="DA85" s="580"/>
      <c r="DB85" s="580"/>
      <c r="DC85" s="580"/>
      <c r="DD85" s="580"/>
      <c r="DE85" s="580"/>
      <c r="DF85" s="580"/>
      <c r="DG85" s="580"/>
      <c r="DH85" s="580"/>
      <c r="DI85" s="580"/>
      <c r="DJ85" s="580"/>
      <c r="DK85" s="580"/>
      <c r="DL85" s="580"/>
      <c r="DM85" s="580"/>
      <c r="DN85" s="580"/>
      <c r="DO85" s="580"/>
      <c r="DP85" s="580"/>
      <c r="DQ85" s="580"/>
      <c r="DR85" s="580"/>
      <c r="DS85" s="580"/>
      <c r="DT85" s="580"/>
      <c r="DU85" s="580"/>
      <c r="DV85" s="580"/>
      <c r="DW85" s="580"/>
      <c r="DX85" s="580"/>
      <c r="DY85" s="580"/>
      <c r="DZ85" s="580"/>
      <c r="EA85" s="580"/>
      <c r="EB85" s="580"/>
      <c r="EC85" s="580"/>
      <c r="ED85" s="580"/>
      <c r="EE85" s="580"/>
      <c r="EF85" s="580"/>
      <c r="EG85" s="580"/>
      <c r="EH85" s="580"/>
      <c r="EI85" s="580"/>
      <c r="EJ85" s="580"/>
      <c r="EK85" s="580"/>
      <c r="EL85" s="580"/>
      <c r="EM85" s="580"/>
      <c r="EN85" s="580"/>
      <c r="EO85" s="580"/>
      <c r="EP85" s="580"/>
      <c r="EQ85" s="580"/>
      <c r="ER85" s="580"/>
      <c r="ES85" s="580"/>
      <c r="ET85" s="580"/>
      <c r="EU85" s="580"/>
      <c r="EV85" s="580"/>
      <c r="EW85" s="580"/>
      <c r="EX85" s="580"/>
      <c r="EY85" s="580"/>
      <c r="EZ85" s="580"/>
      <c r="FA85" s="580"/>
      <c r="FB85" s="580"/>
      <c r="FC85" s="580"/>
      <c r="FD85" s="580"/>
      <c r="FE85" s="580"/>
      <c r="FF85" s="580"/>
      <c r="FG85" s="580"/>
      <c r="FH85" s="580"/>
      <c r="FI85" s="580"/>
      <c r="FJ85" s="580"/>
      <c r="FK85" s="580"/>
      <c r="FL85" s="580"/>
      <c r="FM85" s="580"/>
      <c r="FN85" s="580"/>
      <c r="FO85" s="580"/>
      <c r="FP85" s="580"/>
      <c r="FQ85" s="580"/>
      <c r="FR85" s="580"/>
      <c r="FS85" s="580"/>
      <c r="FT85" s="580"/>
      <c r="FU85" s="580"/>
      <c r="FV85" s="580"/>
      <c r="FW85" s="580"/>
      <c r="FX85" s="580"/>
      <c r="FY85" s="580"/>
      <c r="FZ85" s="580"/>
      <c r="GA85" s="580"/>
      <c r="GB85" s="580"/>
      <c r="GC85" s="580"/>
      <c r="GD85" s="580"/>
      <c r="GE85" s="580"/>
      <c r="GF85" s="580"/>
      <c r="GG85" s="580"/>
      <c r="GH85" s="580"/>
      <c r="GI85" s="580"/>
      <c r="GJ85" s="580"/>
      <c r="GK85" s="580"/>
      <c r="GL85" s="580"/>
      <c r="GM85" s="580"/>
      <c r="GN85" s="580"/>
      <c r="GO85" s="580"/>
      <c r="GP85" s="580"/>
      <c r="GQ85" s="580"/>
      <c r="GR85" s="580"/>
      <c r="GS85" s="580"/>
      <c r="GT85" s="580"/>
      <c r="GU85" s="580"/>
      <c r="GV85" s="580"/>
      <c r="GW85" s="580"/>
      <c r="GX85" s="580"/>
      <c r="GY85" s="580"/>
      <c r="GZ85" s="580"/>
      <c r="HA85" s="580"/>
      <c r="HB85" s="580"/>
      <c r="HC85" s="580"/>
      <c r="HD85" s="580"/>
      <c r="HE85" s="580"/>
      <c r="HF85" s="580"/>
      <c r="HG85" s="580"/>
      <c r="HH85" s="580"/>
      <c r="HI85" s="580"/>
      <c r="HJ85" s="580"/>
      <c r="HK85" s="580"/>
      <c r="HL85" s="580"/>
      <c r="HM85" s="580"/>
      <c r="HN85" s="580"/>
      <c r="HO85" s="580"/>
      <c r="HP85" s="580"/>
      <c r="HQ85" s="580"/>
      <c r="HR85" s="580"/>
      <c r="HS85" s="580"/>
      <c r="HT85" s="580"/>
      <c r="HU85" s="580"/>
      <c r="HV85" s="580"/>
      <c r="HW85" s="580"/>
      <c r="HX85" s="580"/>
      <c r="HY85" s="580"/>
      <c r="HZ85" s="580"/>
      <c r="IA85" s="580"/>
      <c r="IB85" s="580"/>
      <c r="IC85" s="580"/>
      <c r="ID85" s="580"/>
      <c r="IE85" s="580"/>
      <c r="IF85" s="580"/>
      <c r="IG85" s="580"/>
      <c r="IH85" s="580"/>
      <c r="II85" s="580"/>
      <c r="IJ85" s="580"/>
      <c r="IK85" s="580"/>
      <c r="IL85" s="580"/>
    </row>
    <row r="86" spans="1:246" ht="45" customHeight="1" thickBot="1">
      <c r="A86" s="1203" t="s">
        <v>301</v>
      </c>
      <c r="B86" s="1204"/>
      <c r="C86" s="1204"/>
      <c r="D86" s="1204"/>
      <c r="E86" s="1204"/>
      <c r="F86" s="1204"/>
      <c r="G86" s="1204"/>
      <c r="H86" s="1204"/>
      <c r="I86" s="1204"/>
      <c r="J86" s="1204"/>
      <c r="K86" s="1204"/>
      <c r="L86" s="1204"/>
      <c r="M86" s="1204"/>
      <c r="N86" s="1204"/>
      <c r="O86" s="1204"/>
      <c r="P86" s="1204"/>
      <c r="Q86" s="1204"/>
      <c r="R86" s="1204"/>
      <c r="S86" s="1204"/>
      <c r="T86" s="1204"/>
      <c r="U86" s="1204"/>
      <c r="V86" s="1204"/>
      <c r="W86" s="1204"/>
      <c r="X86" s="1204"/>
      <c r="Y86" s="1204"/>
      <c r="Z86" s="1204"/>
      <c r="AA86" s="1204"/>
      <c r="AB86" s="1204"/>
      <c r="AC86" s="1204"/>
      <c r="AD86" s="1204"/>
      <c r="AE86" s="1204"/>
      <c r="AF86" s="1204"/>
      <c r="AG86" s="1204"/>
      <c r="AH86" s="1192"/>
      <c r="AI86" s="1230"/>
      <c r="AJ86" s="1233"/>
      <c r="AK86" s="1780"/>
      <c r="AL86" s="1783"/>
      <c r="AM86" s="773"/>
      <c r="AN86" s="773"/>
      <c r="AO86" s="759"/>
      <c r="AP86" s="759"/>
      <c r="AQ86" s="759"/>
      <c r="AR86" s="759"/>
      <c r="AS86" s="759"/>
      <c r="AT86" s="759"/>
      <c r="AU86" s="759"/>
      <c r="AV86" s="759"/>
      <c r="AW86" s="1812"/>
      <c r="AX86" s="1813"/>
      <c r="AY86" s="1694"/>
      <c r="AZ86" s="1308"/>
      <c r="BA86" s="1308"/>
      <c r="BB86" s="255"/>
      <c r="BC86" s="256"/>
      <c r="BD86" s="257"/>
      <c r="BE86" s="547"/>
      <c r="BF86" s="125"/>
      <c r="BG86" s="125"/>
      <c r="BH86" s="125"/>
      <c r="BI86" s="125"/>
      <c r="BJ86" s="246"/>
      <c r="BK86" s="40"/>
      <c r="BL86" s="40"/>
      <c r="BM86" s="246"/>
      <c r="BN86" s="775"/>
      <c r="BO86" s="941"/>
      <c r="BP86" s="547"/>
      <c r="BQ86" s="547"/>
      <c r="BR86" s="246"/>
      <c r="BS86" s="941"/>
      <c r="BT86" s="941"/>
      <c r="BU86" s="259"/>
      <c r="BV86" s="259"/>
      <c r="BW86" s="259"/>
      <c r="BX86" s="259"/>
      <c r="BY86" s="259"/>
      <c r="BZ86" s="259"/>
      <c r="CA86" s="259"/>
      <c r="CB86" s="259"/>
      <c r="CC86" s="771"/>
      <c r="CD86" s="771"/>
      <c r="CE86" s="771"/>
      <c r="CF86" s="771"/>
      <c r="CG86" s="771"/>
      <c r="CH86" s="771"/>
      <c r="CI86" s="771"/>
      <c r="CJ86" s="771"/>
      <c r="CK86" s="771"/>
      <c r="CL86" s="771"/>
      <c r="CM86" s="259"/>
      <c r="CN86" s="259"/>
      <c r="CO86" s="259"/>
      <c r="CP86" s="259"/>
      <c r="CQ86" s="259"/>
      <c r="CR86" s="259"/>
      <c r="CS86" s="259"/>
      <c r="CT86" s="771"/>
      <c r="CU86" s="771"/>
      <c r="CV86" s="771"/>
      <c r="CW86" s="771"/>
      <c r="CX86" s="771"/>
      <c r="CY86" s="941"/>
      <c r="CZ86" s="580"/>
      <c r="DA86" s="580"/>
      <c r="DB86" s="580"/>
      <c r="DC86" s="580"/>
      <c r="DD86" s="580"/>
      <c r="DE86" s="580"/>
      <c r="DF86" s="580"/>
      <c r="DG86" s="580"/>
      <c r="DH86" s="580"/>
      <c r="DI86" s="580"/>
      <c r="DJ86" s="580"/>
      <c r="DK86" s="580"/>
      <c r="DL86" s="580"/>
      <c r="DM86" s="580"/>
      <c r="DN86" s="580"/>
      <c r="DO86" s="580"/>
      <c r="DP86" s="580"/>
      <c r="DQ86" s="580"/>
      <c r="DR86" s="580"/>
      <c r="DS86" s="580"/>
      <c r="DT86" s="580"/>
      <c r="DU86" s="580"/>
      <c r="DV86" s="580"/>
      <c r="DW86" s="580"/>
      <c r="DX86" s="580"/>
      <c r="DY86" s="580"/>
      <c r="DZ86" s="580"/>
      <c r="EA86" s="580"/>
      <c r="EB86" s="580"/>
      <c r="EC86" s="580"/>
      <c r="ED86" s="580"/>
      <c r="EE86" s="580"/>
      <c r="EF86" s="580"/>
      <c r="EG86" s="580"/>
      <c r="EH86" s="580"/>
      <c r="EI86" s="580"/>
      <c r="EJ86" s="580"/>
      <c r="EK86" s="580"/>
      <c r="EL86" s="580"/>
      <c r="EM86" s="580"/>
      <c r="EN86" s="580"/>
      <c r="EO86" s="580"/>
      <c r="EP86" s="580"/>
      <c r="EQ86" s="580"/>
      <c r="ER86" s="580"/>
      <c r="ES86" s="580"/>
      <c r="ET86" s="580"/>
      <c r="EU86" s="580"/>
      <c r="EV86" s="580"/>
      <c r="EW86" s="580"/>
      <c r="EX86" s="580"/>
      <c r="EY86" s="580"/>
      <c r="EZ86" s="580"/>
      <c r="FA86" s="580"/>
      <c r="FB86" s="580"/>
      <c r="FC86" s="580"/>
      <c r="FD86" s="580"/>
      <c r="FE86" s="580"/>
      <c r="FF86" s="580"/>
      <c r="FG86" s="580"/>
      <c r="FH86" s="580"/>
      <c r="FI86" s="580"/>
      <c r="FJ86" s="580"/>
      <c r="FK86" s="580"/>
      <c r="FL86" s="580"/>
      <c r="FM86" s="580"/>
      <c r="FN86" s="580"/>
      <c r="FO86" s="580"/>
      <c r="FP86" s="580"/>
      <c r="FQ86" s="580"/>
      <c r="FR86" s="580"/>
      <c r="FS86" s="580"/>
      <c r="FT86" s="580"/>
      <c r="FU86" s="580"/>
      <c r="FV86" s="580"/>
      <c r="FW86" s="580"/>
      <c r="FX86" s="580"/>
      <c r="FY86" s="580"/>
      <c r="FZ86" s="580"/>
      <c r="GA86" s="580"/>
      <c r="GB86" s="580"/>
      <c r="GC86" s="580"/>
      <c r="GD86" s="580"/>
      <c r="GE86" s="580"/>
      <c r="GF86" s="580"/>
      <c r="GG86" s="580"/>
      <c r="GH86" s="580"/>
      <c r="GI86" s="580"/>
      <c r="GJ86" s="580"/>
      <c r="GK86" s="580"/>
      <c r="GL86" s="580"/>
      <c r="GM86" s="580"/>
      <c r="GN86" s="580"/>
      <c r="GO86" s="580"/>
      <c r="GP86" s="580"/>
      <c r="GQ86" s="580"/>
      <c r="GR86" s="580"/>
      <c r="GS86" s="580"/>
      <c r="GT86" s="580"/>
      <c r="GU86" s="580"/>
      <c r="GV86" s="580"/>
      <c r="GW86" s="580"/>
      <c r="GX86" s="580"/>
      <c r="GY86" s="580"/>
      <c r="GZ86" s="580"/>
      <c r="HA86" s="580"/>
      <c r="HB86" s="580"/>
      <c r="HC86" s="580"/>
      <c r="HD86" s="580"/>
      <c r="HE86" s="580"/>
      <c r="HF86" s="580"/>
      <c r="HG86" s="580"/>
      <c r="HH86" s="580"/>
      <c r="HI86" s="580"/>
      <c r="HJ86" s="580"/>
      <c r="HK86" s="580"/>
      <c r="HL86" s="580"/>
      <c r="HM86" s="580"/>
      <c r="HN86" s="580"/>
      <c r="HO86" s="580"/>
      <c r="HP86" s="580"/>
      <c r="HQ86" s="580"/>
      <c r="HR86" s="580"/>
      <c r="HS86" s="580"/>
      <c r="HT86" s="580"/>
      <c r="HU86" s="580"/>
      <c r="HV86" s="580"/>
      <c r="HW86" s="580"/>
      <c r="HX86" s="580"/>
      <c r="HY86" s="580"/>
      <c r="HZ86" s="580"/>
      <c r="IA86" s="580"/>
      <c r="IB86" s="580"/>
      <c r="IC86" s="580"/>
      <c r="ID86" s="580"/>
      <c r="IE86" s="580"/>
      <c r="IF86" s="580"/>
      <c r="IG86" s="580"/>
      <c r="IH86" s="580"/>
      <c r="II86" s="580"/>
      <c r="IJ86" s="580"/>
      <c r="IK86" s="580"/>
      <c r="IL86" s="580"/>
    </row>
    <row r="87" spans="1:246" ht="40.15" customHeight="1">
      <c r="A87" s="1634" t="s">
        <v>39</v>
      </c>
      <c r="B87" s="1918" t="s">
        <v>44</v>
      </c>
      <c r="C87" s="1919"/>
      <c r="D87" s="1467" t="s">
        <v>302</v>
      </c>
      <c r="E87" s="1468"/>
      <c r="F87" s="1468"/>
      <c r="G87" s="1468"/>
      <c r="H87" s="1468"/>
      <c r="I87" s="1468"/>
      <c r="J87" s="1468"/>
      <c r="K87" s="1468"/>
      <c r="L87" s="1468"/>
      <c r="M87" s="1468"/>
      <c r="N87" s="1468"/>
      <c r="O87" s="1468"/>
      <c r="P87" s="1468"/>
      <c r="Q87" s="1468"/>
      <c r="R87" s="1468"/>
      <c r="S87" s="1468"/>
      <c r="T87" s="1468"/>
      <c r="U87" s="1468"/>
      <c r="V87" s="1468"/>
      <c r="W87" s="1468"/>
      <c r="X87" s="1468"/>
      <c r="Y87" s="1468"/>
      <c r="Z87" s="1468"/>
      <c r="AA87" s="1468"/>
      <c r="AB87" s="1468"/>
      <c r="AC87" s="1468"/>
      <c r="AD87" s="1468"/>
      <c r="AE87" s="1468"/>
      <c r="AF87" s="1468"/>
      <c r="AG87" s="1469"/>
      <c r="AH87" s="916"/>
      <c r="AI87" s="916"/>
      <c r="AJ87" s="916"/>
      <c r="AK87" s="878" t="str">
        <f>BA87</f>
        <v>-</v>
      </c>
      <c r="AL87" s="892"/>
      <c r="AM87" s="760"/>
      <c r="AN87" s="760"/>
      <c r="AO87" s="759"/>
      <c r="AP87" s="759"/>
      <c r="AQ87" s="759"/>
      <c r="AR87" s="759"/>
      <c r="AS87" s="759"/>
      <c r="AT87" s="1992" t="s">
        <v>39</v>
      </c>
      <c r="AU87" s="625" t="s">
        <v>44</v>
      </c>
      <c r="AV87" s="626"/>
      <c r="AW87" s="249">
        <f>IF(AH87="x",1,0)</f>
        <v>0</v>
      </c>
      <c r="AX87" s="534">
        <f>IF(AI87="x",0,0)</f>
        <v>0</v>
      </c>
      <c r="AY87" s="250"/>
      <c r="AZ87" s="537">
        <f>SUM(AW87:AY87)</f>
        <v>0</v>
      </c>
      <c r="BA87" s="638" t="str">
        <f>IF(AZ87&gt;0,"X","-")</f>
        <v>-</v>
      </c>
      <c r="BB87" s="636"/>
      <c r="BC87" s="258"/>
      <c r="BD87" s="135"/>
      <c r="BE87" s="547"/>
      <c r="BF87" s="258"/>
      <c r="BG87" s="136"/>
      <c r="BH87" s="593"/>
      <c r="BI87" s="261"/>
      <c r="BJ87" s="246"/>
      <c r="BK87" s="246"/>
      <c r="BL87" s="259"/>
      <c r="BM87" s="246"/>
      <c r="BN87" s="246"/>
      <c r="BO87" s="246"/>
      <c r="BP87" s="124"/>
      <c r="BQ87" s="246"/>
      <c r="BR87" s="246"/>
      <c r="BS87" s="941"/>
      <c r="BT87" s="941"/>
      <c r="BU87" s="941"/>
      <c r="BV87" s="941"/>
      <c r="BW87" s="941"/>
      <c r="BX87" s="941"/>
      <c r="BY87" s="941"/>
      <c r="BZ87" s="941"/>
      <c r="CA87" s="941"/>
      <c r="CB87" s="941"/>
      <c r="CC87" s="771"/>
      <c r="CD87" s="771"/>
      <c r="CE87" s="771"/>
      <c r="CF87" s="771"/>
      <c r="CG87" s="771"/>
      <c r="CH87" s="771"/>
      <c r="CI87" s="580"/>
      <c r="CJ87" s="580"/>
      <c r="CK87" s="580"/>
      <c r="CL87" s="580"/>
      <c r="CM87" s="580"/>
      <c r="CN87" s="580"/>
      <c r="CO87" s="941"/>
      <c r="CP87" s="941"/>
      <c r="CQ87" s="941"/>
      <c r="CR87" s="941"/>
      <c r="CS87" s="941"/>
      <c r="CT87" s="771"/>
      <c r="CU87" s="941"/>
      <c r="CV87" s="941"/>
      <c r="CW87" s="941"/>
      <c r="CX87" s="941"/>
      <c r="CY87" s="941"/>
      <c r="CZ87" s="580"/>
      <c r="DA87" s="580"/>
      <c r="DB87" s="580"/>
      <c r="DC87" s="580"/>
      <c r="DD87" s="580"/>
      <c r="DE87" s="580"/>
      <c r="DF87" s="580"/>
      <c r="DG87" s="580"/>
      <c r="DH87" s="580"/>
      <c r="DI87" s="580"/>
      <c r="DJ87" s="580"/>
      <c r="DK87" s="580"/>
      <c r="DL87" s="580"/>
      <c r="DM87" s="580"/>
      <c r="DN87" s="580"/>
      <c r="DO87" s="580"/>
      <c r="DP87" s="580"/>
      <c r="DQ87" s="580"/>
      <c r="DR87" s="580"/>
      <c r="DS87" s="580"/>
      <c r="DT87" s="580"/>
      <c r="DU87" s="580"/>
      <c r="DV87" s="580"/>
      <c r="DW87" s="580"/>
      <c r="DX87" s="580"/>
      <c r="DY87" s="580"/>
      <c r="DZ87" s="580"/>
      <c r="EA87" s="580"/>
      <c r="EB87" s="580"/>
      <c r="EC87" s="580"/>
      <c r="ED87" s="580"/>
      <c r="EE87" s="580"/>
      <c r="EF87" s="580"/>
      <c r="EG87" s="580"/>
      <c r="EH87" s="580"/>
      <c r="EI87" s="580"/>
      <c r="EJ87" s="580"/>
      <c r="EK87" s="580"/>
      <c r="EL87" s="580"/>
      <c r="EM87" s="580"/>
      <c r="EN87" s="580"/>
      <c r="EO87" s="580"/>
      <c r="EP87" s="580"/>
      <c r="EQ87" s="580"/>
      <c r="ER87" s="580"/>
      <c r="ES87" s="580"/>
      <c r="ET87" s="580"/>
      <c r="EU87" s="580"/>
      <c r="EV87" s="580"/>
      <c r="EW87" s="580"/>
      <c r="EX87" s="580"/>
      <c r="EY87" s="580"/>
      <c r="EZ87" s="580"/>
      <c r="FA87" s="580"/>
      <c r="FB87" s="580"/>
      <c r="FC87" s="580"/>
      <c r="FD87" s="580"/>
      <c r="FE87" s="580"/>
      <c r="FF87" s="580"/>
      <c r="FG87" s="580"/>
      <c r="FH87" s="580"/>
      <c r="FI87" s="580"/>
      <c r="FJ87" s="580"/>
      <c r="FK87" s="580"/>
      <c r="FL87" s="580"/>
      <c r="FM87" s="580"/>
      <c r="FN87" s="580"/>
      <c r="FO87" s="580"/>
      <c r="FP87" s="580"/>
      <c r="FQ87" s="580"/>
      <c r="FR87" s="580"/>
      <c r="FS87" s="580"/>
      <c r="FT87" s="580"/>
      <c r="FU87" s="580"/>
      <c r="FV87" s="580"/>
      <c r="FW87" s="580"/>
      <c r="FX87" s="580"/>
      <c r="FY87" s="580"/>
      <c r="FZ87" s="580"/>
      <c r="GA87" s="580"/>
      <c r="GB87" s="580"/>
      <c r="GC87" s="580"/>
      <c r="GD87" s="580"/>
      <c r="GE87" s="580"/>
      <c r="GF87" s="580"/>
      <c r="GG87" s="580"/>
      <c r="GH87" s="580"/>
      <c r="GI87" s="580"/>
      <c r="GJ87" s="580"/>
      <c r="GK87" s="580"/>
      <c r="GL87" s="580"/>
      <c r="GM87" s="580"/>
      <c r="GN87" s="580"/>
      <c r="GO87" s="580"/>
      <c r="GP87" s="580"/>
      <c r="GQ87" s="580"/>
      <c r="GR87" s="580"/>
      <c r="GS87" s="580"/>
      <c r="GT87" s="580"/>
      <c r="GU87" s="580"/>
      <c r="GV87" s="580"/>
      <c r="GW87" s="580"/>
      <c r="GX87" s="580"/>
      <c r="GY87" s="580"/>
      <c r="GZ87" s="580"/>
      <c r="HA87" s="580"/>
      <c r="HB87" s="580"/>
      <c r="HC87" s="580"/>
      <c r="HD87" s="580"/>
      <c r="HE87" s="580"/>
      <c r="HF87" s="580"/>
      <c r="HG87" s="580"/>
      <c r="HH87" s="580"/>
      <c r="HI87" s="580"/>
      <c r="HJ87" s="580"/>
      <c r="HK87" s="580"/>
      <c r="HL87" s="580"/>
      <c r="HM87" s="580"/>
      <c r="HN87" s="580"/>
      <c r="HO87" s="580"/>
      <c r="HP87" s="580"/>
      <c r="HQ87" s="580"/>
      <c r="HR87" s="580"/>
      <c r="HS87" s="580"/>
      <c r="HT87" s="580"/>
      <c r="HU87" s="580"/>
      <c r="HV87" s="580"/>
      <c r="HW87" s="580"/>
      <c r="HX87" s="580"/>
      <c r="HY87" s="580"/>
      <c r="HZ87" s="580"/>
      <c r="IA87" s="580"/>
      <c r="IB87" s="580"/>
      <c r="IC87" s="580"/>
      <c r="ID87" s="580"/>
      <c r="IE87" s="580"/>
      <c r="IF87" s="580"/>
      <c r="IG87" s="580"/>
      <c r="IH87" s="580"/>
      <c r="II87" s="580"/>
      <c r="IJ87" s="580"/>
      <c r="IK87" s="580"/>
      <c r="IL87" s="580"/>
    </row>
    <row r="88" spans="1:246" ht="27.6" customHeight="1">
      <c r="A88" s="1635"/>
      <c r="B88" s="1920" t="s">
        <v>45</v>
      </c>
      <c r="C88" s="1921"/>
      <c r="D88" s="1773" t="s">
        <v>303</v>
      </c>
      <c r="E88" s="1774"/>
      <c r="F88" s="1774"/>
      <c r="G88" s="1774"/>
      <c r="H88" s="1774"/>
      <c r="I88" s="1774"/>
      <c r="J88" s="1774"/>
      <c r="K88" s="1774"/>
      <c r="L88" s="1774"/>
      <c r="M88" s="1774"/>
      <c r="N88" s="1774"/>
      <c r="O88" s="1774"/>
      <c r="P88" s="1774"/>
      <c r="Q88" s="1774"/>
      <c r="R88" s="1774"/>
      <c r="S88" s="1774"/>
      <c r="T88" s="1774"/>
      <c r="U88" s="1774"/>
      <c r="V88" s="1774"/>
      <c r="W88" s="1774"/>
      <c r="X88" s="1774"/>
      <c r="Y88" s="1774"/>
      <c r="Z88" s="1774"/>
      <c r="AA88" s="1774"/>
      <c r="AB88" s="1774"/>
      <c r="AC88" s="1774"/>
      <c r="AD88" s="1774"/>
      <c r="AE88" s="1774"/>
      <c r="AF88" s="1774"/>
      <c r="AG88" s="1775"/>
      <c r="AH88" s="916"/>
      <c r="AI88" s="916"/>
      <c r="AJ88" s="916"/>
      <c r="AK88" s="879" t="str">
        <f>BA88</f>
        <v>-</v>
      </c>
      <c r="AL88" s="892"/>
      <c r="AM88" s="760"/>
      <c r="AN88" s="760"/>
      <c r="AO88" s="759"/>
      <c r="AP88" s="759"/>
      <c r="AQ88" s="759"/>
      <c r="AR88" s="759"/>
      <c r="AS88" s="759"/>
      <c r="AT88" s="1993"/>
      <c r="AU88" s="627" t="s">
        <v>45</v>
      </c>
      <c r="AV88" s="628"/>
      <c r="AW88" s="243">
        <f>IF(AH88="x",0,0)</f>
        <v>0</v>
      </c>
      <c r="AX88" s="756">
        <f>IF(AI88="x",1,0)</f>
        <v>0</v>
      </c>
      <c r="AY88" s="242"/>
      <c r="AZ88" s="531">
        <f>SUM(AW88:AY88)</f>
        <v>0</v>
      </c>
      <c r="BA88" s="637" t="str">
        <f>IF(AZ88&gt;0,"X","-")</f>
        <v>-</v>
      </c>
      <c r="BB88" s="636"/>
      <c r="BC88" s="258"/>
      <c r="BD88" s="135"/>
      <c r="BE88" s="547"/>
      <c r="BF88" s="258"/>
      <c r="BG88" s="136"/>
      <c r="BH88" s="593"/>
      <c r="BI88" s="261"/>
      <c r="BJ88" s="246"/>
      <c r="BK88" s="941"/>
      <c r="BL88" s="124"/>
      <c r="BM88" s="246"/>
      <c r="BN88" s="246"/>
      <c r="BO88" s="246"/>
      <c r="BP88" s="124"/>
      <c r="BQ88" s="124"/>
      <c r="BR88" s="246"/>
      <c r="BS88" s="941"/>
      <c r="BT88" s="941"/>
      <c r="BU88" s="941"/>
      <c r="BV88" s="941"/>
      <c r="BW88" s="771"/>
      <c r="BX88" s="771"/>
      <c r="BY88" s="771"/>
      <c r="BZ88" s="771"/>
      <c r="CA88" s="771"/>
      <c r="CB88" s="771"/>
      <c r="CC88" s="580"/>
      <c r="CD88" s="580"/>
      <c r="CE88" s="580"/>
      <c r="CF88" s="580"/>
      <c r="CG88" s="580"/>
      <c r="CH88" s="580"/>
      <c r="CI88" s="941"/>
      <c r="CJ88" s="941"/>
      <c r="CK88" s="941"/>
      <c r="CL88" s="941"/>
      <c r="CM88" s="941"/>
      <c r="CN88" s="39"/>
      <c r="CO88" s="39"/>
      <c r="CP88" s="39"/>
      <c r="CQ88" s="39"/>
      <c r="CR88" s="39"/>
      <c r="CS88" s="39"/>
      <c r="CT88" s="39"/>
      <c r="CU88" s="39"/>
      <c r="CV88" s="39"/>
      <c r="CW88" s="580"/>
      <c r="CX88" s="580"/>
      <c r="CY88" s="580"/>
      <c r="CZ88" s="580"/>
      <c r="DA88" s="580"/>
      <c r="DB88" s="580"/>
      <c r="DC88" s="580"/>
      <c r="DD88" s="580"/>
      <c r="DE88" s="580"/>
      <c r="DF88" s="580"/>
      <c r="DG88" s="580"/>
      <c r="DH88" s="580"/>
      <c r="DI88" s="580"/>
      <c r="DJ88" s="580"/>
      <c r="DK88" s="580"/>
      <c r="DL88" s="580"/>
      <c r="DM88" s="580"/>
      <c r="DN88" s="580"/>
      <c r="DO88" s="580"/>
      <c r="DP88" s="580"/>
      <c r="DQ88" s="580"/>
      <c r="DR88" s="580"/>
      <c r="DS88" s="580"/>
      <c r="DT88" s="580"/>
      <c r="DU88" s="580"/>
      <c r="DV88" s="580"/>
      <c r="DW88" s="580"/>
      <c r="DX88" s="580"/>
      <c r="DY88" s="580"/>
      <c r="DZ88" s="580"/>
      <c r="EA88" s="580"/>
      <c r="EB88" s="580"/>
      <c r="EC88" s="580"/>
      <c r="ED88" s="580"/>
      <c r="EE88" s="580"/>
      <c r="EF88" s="580"/>
      <c r="EG88" s="580"/>
      <c r="EH88" s="580"/>
      <c r="EI88" s="580"/>
      <c r="EJ88" s="580"/>
      <c r="EK88" s="580"/>
      <c r="EL88" s="580"/>
      <c r="EM88" s="580"/>
      <c r="EN88" s="580"/>
      <c r="EO88" s="580"/>
      <c r="EP88" s="580"/>
      <c r="EQ88" s="580"/>
      <c r="ER88" s="580"/>
      <c r="ES88" s="580"/>
      <c r="ET88" s="580"/>
      <c r="EU88" s="580"/>
      <c r="EV88" s="580"/>
      <c r="EW88" s="580"/>
      <c r="EX88" s="580"/>
      <c r="EY88" s="580"/>
      <c r="EZ88" s="580"/>
      <c r="FA88" s="580"/>
      <c r="FB88" s="580"/>
      <c r="FC88" s="580"/>
      <c r="FD88" s="580"/>
      <c r="FE88" s="580"/>
      <c r="FF88" s="580"/>
      <c r="FG88" s="580"/>
      <c r="FH88" s="580"/>
      <c r="FI88" s="580"/>
      <c r="FJ88" s="580"/>
      <c r="FK88" s="580"/>
      <c r="FL88" s="580"/>
      <c r="FM88" s="580"/>
      <c r="FN88" s="580"/>
      <c r="FO88" s="580"/>
      <c r="FP88" s="580"/>
      <c r="FQ88" s="580"/>
      <c r="FR88" s="580"/>
      <c r="FS88" s="580"/>
      <c r="FT88" s="580"/>
      <c r="FU88" s="580"/>
      <c r="FV88" s="580"/>
      <c r="FW88" s="580"/>
      <c r="FX88" s="580"/>
      <c r="FY88" s="580"/>
      <c r="FZ88" s="580"/>
      <c r="GA88" s="580"/>
      <c r="GB88" s="580"/>
      <c r="GC88" s="580"/>
      <c r="GD88" s="580"/>
      <c r="GE88" s="580"/>
      <c r="GF88" s="580"/>
      <c r="GG88" s="580"/>
      <c r="GH88" s="580"/>
      <c r="GI88" s="580"/>
      <c r="GJ88" s="580"/>
      <c r="GK88" s="580"/>
      <c r="GL88" s="580"/>
      <c r="GM88" s="580"/>
      <c r="GN88" s="580"/>
      <c r="GO88" s="580"/>
      <c r="GP88" s="580"/>
      <c r="GQ88" s="580"/>
      <c r="GR88" s="580"/>
      <c r="GS88" s="580"/>
      <c r="GT88" s="580"/>
      <c r="GU88" s="580"/>
      <c r="GV88" s="580"/>
      <c r="GW88" s="580"/>
      <c r="GX88" s="580"/>
      <c r="GY88" s="580"/>
      <c r="GZ88" s="580"/>
      <c r="HA88" s="580"/>
      <c r="HB88" s="580"/>
      <c r="HC88" s="580"/>
      <c r="HD88" s="580"/>
      <c r="HE88" s="580"/>
      <c r="HF88" s="580"/>
      <c r="HG88" s="580"/>
      <c r="HH88" s="580"/>
      <c r="HI88" s="580"/>
      <c r="HJ88" s="580"/>
      <c r="HK88" s="580"/>
      <c r="HL88" s="580"/>
      <c r="HM88" s="580"/>
      <c r="HN88" s="580"/>
      <c r="HO88" s="580"/>
      <c r="HP88" s="580"/>
      <c r="HQ88" s="580"/>
      <c r="HR88" s="580"/>
      <c r="HS88" s="580"/>
      <c r="HT88" s="580"/>
      <c r="HU88" s="580"/>
      <c r="HV88" s="580"/>
      <c r="HW88" s="580"/>
      <c r="HX88" s="580"/>
      <c r="HY88" s="580"/>
      <c r="HZ88" s="580"/>
      <c r="IA88" s="580"/>
      <c r="IB88" s="580"/>
      <c r="IC88" s="580"/>
      <c r="ID88" s="580"/>
      <c r="IE88" s="580"/>
      <c r="IF88" s="580"/>
      <c r="IG88" s="580"/>
      <c r="IH88" s="580"/>
      <c r="II88" s="580"/>
      <c r="IJ88" s="580"/>
      <c r="IK88" s="580"/>
      <c r="IL88" s="580"/>
    </row>
    <row r="89" spans="1:246" ht="34.5" customHeight="1">
      <c r="A89" s="1635"/>
      <c r="B89" s="1922" t="s">
        <v>46</v>
      </c>
      <c r="C89" s="1923"/>
      <c r="D89" s="1773" t="s">
        <v>304</v>
      </c>
      <c r="E89" s="1774"/>
      <c r="F89" s="1774"/>
      <c r="G89" s="1774"/>
      <c r="H89" s="1774"/>
      <c r="I89" s="1774"/>
      <c r="J89" s="1774"/>
      <c r="K89" s="1774"/>
      <c r="L89" s="1774"/>
      <c r="M89" s="1774"/>
      <c r="N89" s="1774"/>
      <c r="O89" s="1774"/>
      <c r="P89" s="1774"/>
      <c r="Q89" s="1774"/>
      <c r="R89" s="1774"/>
      <c r="S89" s="1774"/>
      <c r="T89" s="1774"/>
      <c r="U89" s="1774"/>
      <c r="V89" s="1774"/>
      <c r="W89" s="1774"/>
      <c r="X89" s="1774"/>
      <c r="Y89" s="1774"/>
      <c r="Z89" s="1774"/>
      <c r="AA89" s="1774"/>
      <c r="AB89" s="1774"/>
      <c r="AC89" s="1774"/>
      <c r="AD89" s="1774"/>
      <c r="AE89" s="1774"/>
      <c r="AF89" s="1774"/>
      <c r="AG89" s="1775"/>
      <c r="AH89" s="916"/>
      <c r="AI89" s="916"/>
      <c r="AJ89" s="916"/>
      <c r="AK89" s="1841" t="str">
        <f>BA89</f>
        <v>-</v>
      </c>
      <c r="AL89" s="1961"/>
      <c r="AM89" s="760"/>
      <c r="AN89" s="760"/>
      <c r="AO89" s="759"/>
      <c r="AP89" s="759"/>
      <c r="AQ89" s="759"/>
      <c r="AR89" s="759"/>
      <c r="AS89" s="759"/>
      <c r="AT89" s="1993"/>
      <c r="AU89" s="1988" t="s">
        <v>46</v>
      </c>
      <c r="AV89" s="1989"/>
      <c r="AW89" s="243">
        <f>IF(AH89="x",1,0)</f>
        <v>0</v>
      </c>
      <c r="AX89" s="893">
        <f>IF(AI89="x",0,0)</f>
        <v>0</v>
      </c>
      <c r="AY89" s="242"/>
      <c r="AZ89" s="1800">
        <f>AW89+AW90+AX89+AX90</f>
        <v>0</v>
      </c>
      <c r="BA89" s="1800" t="str">
        <f>IF(AZ89&gt;0,"X","-")</f>
        <v>-</v>
      </c>
      <c r="BB89" s="636"/>
      <c r="BC89" s="258"/>
      <c r="BD89" s="135"/>
      <c r="BE89" s="547"/>
      <c r="BF89" s="258"/>
      <c r="BG89" s="136"/>
      <c r="BH89" s="593"/>
      <c r="BI89" s="261"/>
      <c r="BJ89" s="246"/>
      <c r="BK89" s="941"/>
      <c r="BL89" s="124"/>
      <c r="BM89" s="246"/>
      <c r="BN89" s="246"/>
      <c r="BO89" s="246"/>
      <c r="BP89" s="124"/>
      <c r="BQ89" s="594"/>
      <c r="BR89" s="246"/>
      <c r="BS89" s="941"/>
      <c r="BT89" s="941"/>
      <c r="BU89" s="941"/>
      <c r="BV89" s="941"/>
      <c r="BW89" s="771"/>
      <c r="BX89" s="771"/>
      <c r="BY89" s="771"/>
      <c r="BZ89" s="771"/>
      <c r="CA89" s="771"/>
      <c r="CB89" s="771"/>
      <c r="CC89" s="580"/>
      <c r="CD89" s="580"/>
      <c r="CE89" s="580"/>
      <c r="CF89" s="580"/>
      <c r="CG89" s="580"/>
      <c r="CH89" s="580"/>
      <c r="CI89" s="941"/>
      <c r="CJ89" s="941"/>
      <c r="CK89" s="941"/>
      <c r="CL89" s="941"/>
      <c r="CM89" s="941"/>
      <c r="CN89" s="39"/>
      <c r="CO89" s="39"/>
      <c r="CP89" s="39"/>
      <c r="CQ89" s="39"/>
      <c r="CR89" s="39"/>
      <c r="CS89" s="39"/>
      <c r="CT89" s="39"/>
      <c r="CU89" s="39"/>
      <c r="CV89" s="39"/>
      <c r="CW89" s="580"/>
      <c r="CX89" s="580"/>
      <c r="CY89" s="580"/>
      <c r="CZ89" s="580"/>
      <c r="DA89" s="580"/>
      <c r="DB89" s="580"/>
      <c r="DC89" s="580"/>
      <c r="DD89" s="580"/>
      <c r="DE89" s="580"/>
      <c r="DF89" s="580"/>
      <c r="DG89" s="580"/>
      <c r="DH89" s="580"/>
      <c r="DI89" s="580"/>
      <c r="DJ89" s="580"/>
      <c r="DK89" s="580"/>
      <c r="DL89" s="580"/>
      <c r="DM89" s="580"/>
      <c r="DN89" s="580"/>
      <c r="DO89" s="580"/>
      <c r="DP89" s="580"/>
      <c r="DQ89" s="580"/>
      <c r="DR89" s="580"/>
      <c r="DS89" s="580"/>
      <c r="DT89" s="580"/>
      <c r="DU89" s="580"/>
      <c r="DV89" s="580"/>
      <c r="DW89" s="580"/>
      <c r="DX89" s="580"/>
      <c r="DY89" s="580"/>
      <c r="DZ89" s="580"/>
      <c r="EA89" s="580"/>
      <c r="EB89" s="580"/>
      <c r="EC89" s="580"/>
      <c r="ED89" s="580"/>
      <c r="EE89" s="580"/>
      <c r="EF89" s="580"/>
      <c r="EG89" s="580"/>
      <c r="EH89" s="580"/>
      <c r="EI89" s="580"/>
      <c r="EJ89" s="580"/>
      <c r="EK89" s="580"/>
      <c r="EL89" s="580"/>
      <c r="EM89" s="580"/>
      <c r="EN89" s="580"/>
      <c r="EO89" s="580"/>
      <c r="EP89" s="580"/>
      <c r="EQ89" s="580"/>
      <c r="ER89" s="580"/>
      <c r="ES89" s="580"/>
      <c r="ET89" s="580"/>
      <c r="EU89" s="580"/>
      <c r="EV89" s="580"/>
      <c r="EW89" s="580"/>
      <c r="EX89" s="580"/>
      <c r="EY89" s="580"/>
      <c r="EZ89" s="580"/>
      <c r="FA89" s="580"/>
      <c r="FB89" s="580"/>
      <c r="FC89" s="580"/>
      <c r="FD89" s="580"/>
      <c r="FE89" s="580"/>
      <c r="FF89" s="580"/>
      <c r="FG89" s="580"/>
      <c r="FH89" s="580"/>
      <c r="FI89" s="580"/>
      <c r="FJ89" s="580"/>
      <c r="FK89" s="580"/>
      <c r="FL89" s="580"/>
      <c r="FM89" s="580"/>
      <c r="FN89" s="580"/>
      <c r="FO89" s="580"/>
      <c r="FP89" s="580"/>
      <c r="FQ89" s="580"/>
      <c r="FR89" s="580"/>
      <c r="FS89" s="580"/>
      <c r="FT89" s="580"/>
      <c r="FU89" s="580"/>
      <c r="FV89" s="580"/>
      <c r="FW89" s="580"/>
      <c r="FX89" s="580"/>
      <c r="FY89" s="580"/>
      <c r="FZ89" s="580"/>
      <c r="GA89" s="580"/>
      <c r="GB89" s="580"/>
      <c r="GC89" s="580"/>
      <c r="GD89" s="580"/>
      <c r="GE89" s="580"/>
      <c r="GF89" s="580"/>
      <c r="GG89" s="580"/>
      <c r="GH89" s="580"/>
      <c r="GI89" s="580"/>
      <c r="GJ89" s="580"/>
      <c r="GK89" s="580"/>
      <c r="GL89" s="580"/>
      <c r="GM89" s="580"/>
      <c r="GN89" s="580"/>
      <c r="GO89" s="580"/>
      <c r="GP89" s="580"/>
      <c r="GQ89" s="580"/>
      <c r="GR89" s="580"/>
      <c r="GS89" s="580"/>
      <c r="GT89" s="580"/>
      <c r="GU89" s="580"/>
      <c r="GV89" s="580"/>
      <c r="GW89" s="580"/>
      <c r="GX89" s="580"/>
      <c r="GY89" s="580"/>
      <c r="GZ89" s="580"/>
      <c r="HA89" s="580"/>
      <c r="HB89" s="580"/>
      <c r="HC89" s="580"/>
      <c r="HD89" s="580"/>
      <c r="HE89" s="580"/>
      <c r="HF89" s="580"/>
      <c r="HG89" s="580"/>
      <c r="HH89" s="580"/>
      <c r="HI89" s="580"/>
      <c r="HJ89" s="580"/>
      <c r="HK89" s="580"/>
      <c r="HL89" s="580"/>
      <c r="HM89" s="580"/>
      <c r="HN89" s="580"/>
      <c r="HO89" s="580"/>
      <c r="HP89" s="580"/>
      <c r="HQ89" s="580"/>
      <c r="HR89" s="580"/>
      <c r="HS89" s="580"/>
      <c r="HT89" s="580"/>
      <c r="HU89" s="580"/>
      <c r="HV89" s="580"/>
      <c r="HW89" s="580"/>
      <c r="HX89" s="580"/>
      <c r="HY89" s="580"/>
      <c r="HZ89" s="580"/>
      <c r="IA89" s="580"/>
      <c r="IB89" s="580"/>
      <c r="IC89" s="580"/>
      <c r="ID89" s="580"/>
      <c r="IE89" s="580"/>
      <c r="IF89" s="580"/>
      <c r="IG89" s="580"/>
      <c r="IH89" s="580"/>
      <c r="II89" s="580"/>
      <c r="IJ89" s="580"/>
      <c r="IK89" s="580"/>
      <c r="IL89" s="580"/>
    </row>
    <row r="90" spans="1:246" ht="33" customHeight="1" thickBot="1">
      <c r="A90" s="1636"/>
      <c r="B90" s="1924"/>
      <c r="C90" s="1925"/>
      <c r="D90" s="1464" t="s">
        <v>305</v>
      </c>
      <c r="E90" s="1465"/>
      <c r="F90" s="1465"/>
      <c r="G90" s="1465"/>
      <c r="H90" s="1465"/>
      <c r="I90" s="1465"/>
      <c r="J90" s="1465"/>
      <c r="K90" s="1465"/>
      <c r="L90" s="1465"/>
      <c r="M90" s="1465"/>
      <c r="N90" s="1465"/>
      <c r="O90" s="1465"/>
      <c r="P90" s="1465"/>
      <c r="Q90" s="1465"/>
      <c r="R90" s="1465"/>
      <c r="S90" s="1465"/>
      <c r="T90" s="1465"/>
      <c r="U90" s="1465"/>
      <c r="V90" s="1465"/>
      <c r="W90" s="1465"/>
      <c r="X90" s="1465"/>
      <c r="Y90" s="1465"/>
      <c r="Z90" s="1465"/>
      <c r="AA90" s="1465"/>
      <c r="AB90" s="1465"/>
      <c r="AC90" s="1465"/>
      <c r="AD90" s="1465"/>
      <c r="AE90" s="1465"/>
      <c r="AF90" s="1465"/>
      <c r="AG90" s="1466"/>
      <c r="AH90" s="929"/>
      <c r="AI90" s="929"/>
      <c r="AJ90" s="929"/>
      <c r="AK90" s="1843"/>
      <c r="AL90" s="1962"/>
      <c r="AM90" s="760"/>
      <c r="AN90" s="760"/>
      <c r="AO90" s="759"/>
      <c r="AP90" s="759"/>
      <c r="AQ90" s="759"/>
      <c r="AR90" s="759"/>
      <c r="AS90" s="759"/>
      <c r="AT90" s="1994"/>
      <c r="AU90" s="1990"/>
      <c r="AV90" s="1991"/>
      <c r="AW90" s="244">
        <f>IF(AH90="x",1,0)</f>
        <v>0</v>
      </c>
      <c r="AX90" s="757">
        <f>IF(AI90="x",0,0)</f>
        <v>0</v>
      </c>
      <c r="AY90" s="245"/>
      <c r="AZ90" s="1809"/>
      <c r="BA90" s="1809"/>
      <c r="BB90" s="636"/>
      <c r="BC90" s="258"/>
      <c r="BD90" s="135"/>
      <c r="BE90" s="547"/>
      <c r="BF90" s="258"/>
      <c r="BG90" s="136"/>
      <c r="BH90" s="593"/>
      <c r="BI90" s="261"/>
      <c r="BJ90" s="246"/>
      <c r="BK90" s="246"/>
      <c r="BL90" s="246"/>
      <c r="BM90" s="246"/>
      <c r="BN90" s="246"/>
      <c r="BO90" s="246"/>
      <c r="BP90" s="246"/>
      <c r="BQ90" s="246"/>
      <c r="BR90" s="246"/>
      <c r="BS90" s="941"/>
      <c r="BT90" s="941"/>
      <c r="BU90" s="941"/>
      <c r="BV90" s="775"/>
      <c r="BW90" s="775"/>
      <c r="BX90" s="775"/>
      <c r="BY90" s="775"/>
      <c r="BZ90" s="775"/>
      <c r="CA90" s="775"/>
      <c r="CB90" s="775"/>
      <c r="CC90" s="580"/>
      <c r="CD90" s="580"/>
      <c r="CE90" s="580"/>
      <c r="CF90" s="580"/>
      <c r="CG90" s="580"/>
      <c r="CH90" s="580"/>
      <c r="CI90" s="775"/>
      <c r="CJ90" s="775"/>
      <c r="CK90" s="775"/>
      <c r="CL90" s="775"/>
      <c r="CM90" s="775"/>
      <c r="CN90" s="775"/>
      <c r="CO90" s="775"/>
      <c r="CP90" s="775"/>
      <c r="CQ90" s="775"/>
      <c r="CR90" s="775"/>
      <c r="CS90" s="775"/>
      <c r="CT90" s="941"/>
      <c r="CU90" s="941"/>
      <c r="CV90" s="941"/>
      <c r="CW90" s="580"/>
      <c r="CX90" s="580"/>
      <c r="CY90" s="580"/>
      <c r="CZ90" s="580"/>
      <c r="DA90" s="580"/>
      <c r="DB90" s="580"/>
      <c r="DC90" s="580"/>
      <c r="DD90" s="580"/>
      <c r="DE90" s="580"/>
      <c r="DF90" s="580"/>
      <c r="DG90" s="580"/>
      <c r="DH90" s="580"/>
      <c r="DI90" s="580"/>
      <c r="DJ90" s="580"/>
      <c r="DK90" s="580"/>
      <c r="DL90" s="580"/>
      <c r="DM90" s="580"/>
      <c r="DN90" s="580"/>
      <c r="DO90" s="580"/>
      <c r="DP90" s="580"/>
      <c r="DQ90" s="580"/>
      <c r="DR90" s="580"/>
      <c r="DS90" s="580"/>
      <c r="DT90" s="580"/>
      <c r="DU90" s="580"/>
      <c r="DV90" s="580"/>
      <c r="DW90" s="580"/>
      <c r="DX90" s="580"/>
      <c r="DY90" s="580"/>
      <c r="DZ90" s="580"/>
      <c r="EA90" s="580"/>
      <c r="EB90" s="580"/>
      <c r="EC90" s="580"/>
      <c r="ED90" s="580"/>
      <c r="EE90" s="580"/>
      <c r="EF90" s="580"/>
      <c r="EG90" s="580"/>
      <c r="EH90" s="580"/>
      <c r="EI90" s="580"/>
      <c r="EJ90" s="580"/>
      <c r="EK90" s="580"/>
      <c r="EL90" s="580"/>
      <c r="EM90" s="580"/>
      <c r="EN90" s="580"/>
      <c r="EO90" s="580"/>
      <c r="EP90" s="580"/>
      <c r="EQ90" s="580"/>
      <c r="ER90" s="580"/>
      <c r="ES90" s="580"/>
      <c r="ET90" s="580"/>
      <c r="EU90" s="580"/>
      <c r="EV90" s="580"/>
      <c r="EW90" s="580"/>
      <c r="EX90" s="580"/>
      <c r="EY90" s="580"/>
      <c r="EZ90" s="580"/>
      <c r="FA90" s="580"/>
      <c r="FB90" s="580"/>
      <c r="FC90" s="580"/>
      <c r="FD90" s="580"/>
      <c r="FE90" s="580"/>
      <c r="FF90" s="580"/>
      <c r="FG90" s="580"/>
      <c r="FH90" s="580"/>
      <c r="FI90" s="580"/>
      <c r="FJ90" s="580"/>
      <c r="FK90" s="580"/>
      <c r="FL90" s="580"/>
      <c r="FM90" s="580"/>
      <c r="FN90" s="580"/>
      <c r="FO90" s="580"/>
      <c r="FP90" s="580"/>
      <c r="FQ90" s="580"/>
      <c r="FR90" s="580"/>
      <c r="FS90" s="580"/>
      <c r="FT90" s="580"/>
      <c r="FU90" s="580"/>
      <c r="FV90" s="580"/>
      <c r="FW90" s="580"/>
      <c r="FX90" s="580"/>
      <c r="FY90" s="580"/>
      <c r="FZ90" s="580"/>
      <c r="GA90" s="580"/>
      <c r="GB90" s="580"/>
      <c r="GC90" s="580"/>
      <c r="GD90" s="580"/>
      <c r="GE90" s="580"/>
      <c r="GF90" s="580"/>
      <c r="GG90" s="580"/>
      <c r="GH90" s="580"/>
      <c r="GI90" s="580"/>
      <c r="GJ90" s="580"/>
      <c r="GK90" s="580"/>
      <c r="GL90" s="580"/>
      <c r="GM90" s="580"/>
      <c r="GN90" s="580"/>
      <c r="GO90" s="580"/>
      <c r="GP90" s="580"/>
      <c r="GQ90" s="580"/>
      <c r="GR90" s="580"/>
      <c r="GS90" s="580"/>
      <c r="GT90" s="580"/>
      <c r="GU90" s="580"/>
      <c r="GV90" s="580"/>
      <c r="GW90" s="580"/>
      <c r="GX90" s="580"/>
      <c r="GY90" s="580"/>
      <c r="GZ90" s="580"/>
      <c r="HA90" s="580"/>
      <c r="HB90" s="580"/>
      <c r="HC90" s="580"/>
      <c r="HD90" s="580"/>
      <c r="HE90" s="580"/>
      <c r="HF90" s="580"/>
      <c r="HG90" s="580"/>
      <c r="HH90" s="580"/>
      <c r="HI90" s="580"/>
      <c r="HJ90" s="580"/>
      <c r="HK90" s="580"/>
      <c r="HL90" s="580"/>
      <c r="HM90" s="580"/>
      <c r="HN90" s="580"/>
      <c r="HO90" s="580"/>
      <c r="HP90" s="580"/>
      <c r="HQ90" s="580"/>
      <c r="HR90" s="580"/>
      <c r="HS90" s="580"/>
      <c r="HT90" s="580"/>
      <c r="HU90" s="580"/>
      <c r="HV90" s="580"/>
      <c r="HW90" s="580"/>
      <c r="HX90" s="580"/>
      <c r="HY90" s="580"/>
      <c r="HZ90" s="580"/>
      <c r="IA90" s="580"/>
      <c r="IB90" s="580"/>
      <c r="IC90" s="580"/>
      <c r="ID90" s="580"/>
      <c r="IE90" s="580"/>
      <c r="IF90" s="580"/>
      <c r="IG90" s="580"/>
      <c r="IH90" s="580"/>
      <c r="II90" s="580"/>
      <c r="IJ90" s="580"/>
      <c r="IK90" s="580"/>
      <c r="IL90" s="580"/>
    </row>
    <row r="91" spans="1:246" ht="34.5" customHeight="1">
      <c r="A91" s="1978" t="s">
        <v>40</v>
      </c>
      <c r="B91" s="1969" t="s">
        <v>306</v>
      </c>
      <c r="C91" s="1970"/>
      <c r="D91" s="1776" t="s">
        <v>307</v>
      </c>
      <c r="E91" s="1776"/>
      <c r="F91" s="1776"/>
      <c r="G91" s="1776"/>
      <c r="H91" s="1776"/>
      <c r="I91" s="1776"/>
      <c r="J91" s="1776"/>
      <c r="K91" s="1776"/>
      <c r="L91" s="1776"/>
      <c r="M91" s="1776"/>
      <c r="N91" s="1776"/>
      <c r="O91" s="1776"/>
      <c r="P91" s="1776"/>
      <c r="Q91" s="1776"/>
      <c r="R91" s="1776"/>
      <c r="S91" s="1776"/>
      <c r="T91" s="1776"/>
      <c r="U91" s="1776"/>
      <c r="V91" s="1776"/>
      <c r="W91" s="1776"/>
      <c r="X91" s="1776"/>
      <c r="Y91" s="1776"/>
      <c r="Z91" s="1776"/>
      <c r="AA91" s="1776"/>
      <c r="AB91" s="1776"/>
      <c r="AC91" s="1776"/>
      <c r="AD91" s="1776"/>
      <c r="AE91" s="1776"/>
      <c r="AF91" s="1776"/>
      <c r="AG91" s="1777"/>
      <c r="AH91" s="907"/>
      <c r="AI91" s="908"/>
      <c r="AJ91" s="944"/>
      <c r="AK91" s="1845" t="str">
        <f>BA91</f>
        <v>-</v>
      </c>
      <c r="AL91" s="1847"/>
      <c r="AM91" s="777"/>
      <c r="AN91" s="777"/>
      <c r="AO91" s="759"/>
      <c r="AP91" s="759"/>
      <c r="AQ91" s="759"/>
      <c r="AR91" s="759"/>
      <c r="AS91" s="759"/>
      <c r="AT91" s="1806" t="s">
        <v>40</v>
      </c>
      <c r="AU91" s="1928" t="s">
        <v>306</v>
      </c>
      <c r="AV91" s="1928"/>
      <c r="AW91" s="534">
        <f>IF(AH91="x",0,0)</f>
        <v>0</v>
      </c>
      <c r="AX91" s="758">
        <f>IF(AI91="x",1,0)</f>
        <v>0</v>
      </c>
      <c r="AY91" s="250"/>
      <c r="AZ91" s="1929">
        <f>AW91+AX91+AW92+AX92</f>
        <v>0</v>
      </c>
      <c r="BA91" s="1929" t="str">
        <f>IF(AZ91&gt;0,"X","-")</f>
        <v>-</v>
      </c>
      <c r="BB91" s="636"/>
      <c r="BC91" s="793"/>
      <c r="BD91" s="135"/>
      <c r="BE91" s="547"/>
      <c r="BF91" s="258"/>
      <c r="BG91" s="136"/>
      <c r="BH91" s="260"/>
      <c r="BI91" s="261"/>
      <c r="BJ91" s="246"/>
      <c r="BK91" s="246"/>
      <c r="BL91" s="246"/>
      <c r="BM91" s="246"/>
      <c r="BN91" s="246"/>
      <c r="BO91" s="246"/>
      <c r="BP91" s="246"/>
      <c r="BQ91" s="246"/>
      <c r="BR91" s="246"/>
      <c r="BS91" s="941"/>
      <c r="BT91" s="941"/>
      <c r="BU91" s="941"/>
      <c r="BV91" s="775"/>
      <c r="BW91" s="775"/>
      <c r="BX91" s="775"/>
      <c r="BY91" s="775"/>
      <c r="BZ91" s="775"/>
      <c r="CA91" s="775"/>
      <c r="CB91" s="775"/>
      <c r="CC91" s="580"/>
      <c r="CD91" s="580"/>
      <c r="CE91" s="580"/>
      <c r="CF91" s="580"/>
      <c r="CG91" s="580"/>
      <c r="CH91" s="580"/>
      <c r="CI91" s="775"/>
      <c r="CJ91" s="775"/>
      <c r="CK91" s="775"/>
      <c r="CL91" s="775"/>
      <c r="CM91" s="775"/>
      <c r="CN91" s="775"/>
      <c r="CO91" s="775"/>
      <c r="CP91" s="775"/>
      <c r="CQ91" s="775"/>
      <c r="CR91" s="775"/>
      <c r="CS91" s="775"/>
      <c r="CT91" s="941"/>
      <c r="CU91" s="941"/>
      <c r="CV91" s="941"/>
      <c r="CW91" s="580"/>
      <c r="CX91" s="580"/>
      <c r="CY91" s="580"/>
      <c r="CZ91" s="580"/>
      <c r="DA91" s="580"/>
      <c r="DB91" s="580"/>
      <c r="DC91" s="580"/>
      <c r="DD91" s="580"/>
      <c r="DE91" s="580"/>
      <c r="DF91" s="580"/>
      <c r="DG91" s="580"/>
      <c r="DH91" s="580"/>
      <c r="DI91" s="580"/>
      <c r="DJ91" s="580"/>
      <c r="DK91" s="580"/>
      <c r="DL91" s="580"/>
      <c r="DM91" s="580"/>
      <c r="DN91" s="580"/>
      <c r="DO91" s="580"/>
      <c r="DP91" s="580"/>
      <c r="DQ91" s="580"/>
      <c r="DR91" s="580"/>
      <c r="DS91" s="580"/>
      <c r="DT91" s="580"/>
      <c r="DU91" s="580"/>
      <c r="DV91" s="580"/>
      <c r="DW91" s="580"/>
      <c r="DX91" s="580"/>
      <c r="DY91" s="580"/>
      <c r="DZ91" s="580"/>
      <c r="EA91" s="580"/>
      <c r="EB91" s="580"/>
      <c r="EC91" s="580"/>
      <c r="ED91" s="580"/>
      <c r="EE91" s="580"/>
      <c r="EF91" s="580"/>
      <c r="EG91" s="580"/>
      <c r="EH91" s="580"/>
      <c r="EI91" s="580"/>
      <c r="EJ91" s="580"/>
      <c r="EK91" s="580"/>
      <c r="EL91" s="580"/>
      <c r="EM91" s="580"/>
      <c r="EN91" s="580"/>
      <c r="EO91" s="580"/>
      <c r="EP91" s="580"/>
      <c r="EQ91" s="580"/>
      <c r="ER91" s="580"/>
      <c r="ES91" s="580"/>
      <c r="ET91" s="580"/>
      <c r="EU91" s="580"/>
      <c r="EV91" s="580"/>
      <c r="EW91" s="580"/>
      <c r="EX91" s="580"/>
      <c r="EY91" s="580"/>
      <c r="EZ91" s="580"/>
      <c r="FA91" s="580"/>
      <c r="FB91" s="580"/>
      <c r="FC91" s="580"/>
      <c r="FD91" s="580"/>
      <c r="FE91" s="580"/>
      <c r="FF91" s="580"/>
      <c r="FG91" s="580"/>
      <c r="FH91" s="580"/>
      <c r="FI91" s="580"/>
      <c r="FJ91" s="580"/>
      <c r="FK91" s="580"/>
      <c r="FL91" s="580"/>
      <c r="FM91" s="580"/>
      <c r="FN91" s="580"/>
      <c r="FO91" s="580"/>
      <c r="FP91" s="580"/>
      <c r="FQ91" s="580"/>
      <c r="FR91" s="580"/>
      <c r="FS91" s="580"/>
      <c r="FT91" s="580"/>
      <c r="FU91" s="580"/>
      <c r="FV91" s="580"/>
      <c r="FW91" s="580"/>
      <c r="FX91" s="580"/>
      <c r="FY91" s="580"/>
      <c r="FZ91" s="580"/>
      <c r="GA91" s="580"/>
      <c r="GB91" s="580"/>
      <c r="GC91" s="580"/>
      <c r="GD91" s="580"/>
      <c r="GE91" s="580"/>
      <c r="GF91" s="580"/>
      <c r="GG91" s="580"/>
      <c r="GH91" s="580"/>
      <c r="GI91" s="580"/>
      <c r="GJ91" s="580"/>
      <c r="GK91" s="580"/>
      <c r="GL91" s="580"/>
      <c r="GM91" s="580"/>
      <c r="GN91" s="580"/>
      <c r="GO91" s="580"/>
      <c r="GP91" s="580"/>
      <c r="GQ91" s="580"/>
      <c r="GR91" s="580"/>
      <c r="GS91" s="580"/>
      <c r="GT91" s="580"/>
      <c r="GU91" s="580"/>
      <c r="GV91" s="580"/>
      <c r="GW91" s="580"/>
      <c r="GX91" s="580"/>
      <c r="GY91" s="580"/>
      <c r="GZ91" s="580"/>
      <c r="HA91" s="580"/>
      <c r="HB91" s="580"/>
      <c r="HC91" s="580"/>
      <c r="HD91" s="580"/>
      <c r="HE91" s="580"/>
      <c r="HF91" s="580"/>
      <c r="HG91" s="580"/>
      <c r="HH91" s="580"/>
      <c r="HI91" s="580"/>
      <c r="HJ91" s="580"/>
      <c r="HK91" s="580"/>
      <c r="HL91" s="580"/>
      <c r="HM91" s="580"/>
      <c r="HN91" s="580"/>
      <c r="HO91" s="580"/>
      <c r="HP91" s="580"/>
      <c r="HQ91" s="580"/>
      <c r="HR91" s="580"/>
      <c r="HS91" s="580"/>
      <c r="HT91" s="580"/>
      <c r="HU91" s="580"/>
      <c r="HV91" s="580"/>
      <c r="HW91" s="580"/>
      <c r="HX91" s="580"/>
      <c r="HY91" s="580"/>
      <c r="HZ91" s="580"/>
      <c r="IA91" s="580"/>
      <c r="IB91" s="580"/>
      <c r="IC91" s="580"/>
      <c r="ID91" s="580"/>
      <c r="IE91" s="580"/>
      <c r="IF91" s="580"/>
      <c r="IG91" s="580"/>
      <c r="IH91" s="580"/>
      <c r="II91" s="580"/>
      <c r="IJ91" s="580"/>
      <c r="IK91" s="580"/>
      <c r="IL91" s="580"/>
    </row>
    <row r="92" spans="1:246" ht="22.9" customHeight="1">
      <c r="A92" s="1979"/>
      <c r="B92" s="1971"/>
      <c r="C92" s="1972"/>
      <c r="D92" s="1774" t="s">
        <v>308</v>
      </c>
      <c r="E92" s="1774"/>
      <c r="F92" s="1774"/>
      <c r="G92" s="1774"/>
      <c r="H92" s="1774"/>
      <c r="I92" s="1774"/>
      <c r="J92" s="1774"/>
      <c r="K92" s="1774"/>
      <c r="L92" s="1774"/>
      <c r="M92" s="1774"/>
      <c r="N92" s="1774"/>
      <c r="O92" s="1774"/>
      <c r="P92" s="1774"/>
      <c r="Q92" s="1774"/>
      <c r="R92" s="1774"/>
      <c r="S92" s="1774"/>
      <c r="T92" s="1774"/>
      <c r="U92" s="1774"/>
      <c r="V92" s="1774"/>
      <c r="W92" s="1774"/>
      <c r="X92" s="1774"/>
      <c r="Y92" s="1774"/>
      <c r="Z92" s="1774"/>
      <c r="AA92" s="1774"/>
      <c r="AB92" s="1774"/>
      <c r="AC92" s="1774"/>
      <c r="AD92" s="1774"/>
      <c r="AE92" s="1774"/>
      <c r="AF92" s="1774"/>
      <c r="AG92" s="1775"/>
      <c r="AH92" s="940"/>
      <c r="AI92" s="916"/>
      <c r="AJ92" s="917"/>
      <c r="AK92" s="1846"/>
      <c r="AL92" s="1840"/>
      <c r="AM92" s="777"/>
      <c r="AN92" s="777"/>
      <c r="AO92" s="759"/>
      <c r="AP92" s="759"/>
      <c r="AQ92" s="759"/>
      <c r="AR92" s="759"/>
      <c r="AS92" s="759"/>
      <c r="AT92" s="1807"/>
      <c r="AU92" s="1928"/>
      <c r="AV92" s="1928"/>
      <c r="AW92" s="756">
        <f>IF(AH92="x",0,0)</f>
        <v>0</v>
      </c>
      <c r="AX92" s="893">
        <f>IF(AI92="x",1,0)</f>
        <v>0</v>
      </c>
      <c r="AY92" s="242"/>
      <c r="AZ92" s="1801"/>
      <c r="BA92" s="1801"/>
      <c r="BB92" s="636"/>
      <c r="BC92" s="793"/>
      <c r="BD92" s="135"/>
      <c r="BE92" s="547"/>
      <c r="BF92" s="258"/>
      <c r="BG92" s="136"/>
      <c r="BH92" s="260"/>
      <c r="BI92" s="261"/>
      <c r="BJ92" s="246"/>
      <c r="BK92" s="246"/>
      <c r="BL92" s="246"/>
      <c r="BM92" s="246"/>
      <c r="BN92" s="246"/>
      <c r="BO92" s="246"/>
      <c r="BP92" s="246"/>
      <c r="BQ92" s="246"/>
      <c r="BR92" s="246"/>
      <c r="BS92" s="941"/>
      <c r="BT92" s="941"/>
      <c r="BU92" s="941"/>
      <c r="BV92" s="775"/>
      <c r="BW92" s="775"/>
      <c r="BX92" s="775"/>
      <c r="BY92" s="775"/>
      <c r="BZ92" s="775"/>
      <c r="CA92" s="775"/>
      <c r="CB92" s="775"/>
      <c r="CC92" s="580"/>
      <c r="CD92" s="580"/>
      <c r="CE92" s="580"/>
      <c r="CF92" s="580"/>
      <c r="CG92" s="580"/>
      <c r="CH92" s="580"/>
      <c r="CI92" s="775"/>
      <c r="CJ92" s="775"/>
      <c r="CK92" s="775"/>
      <c r="CL92" s="775"/>
      <c r="CM92" s="775"/>
      <c r="CN92" s="775"/>
      <c r="CO92" s="775"/>
      <c r="CP92" s="775"/>
      <c r="CQ92" s="775"/>
      <c r="CR92" s="775"/>
      <c r="CS92" s="775"/>
      <c r="CT92" s="941"/>
      <c r="CU92" s="941"/>
      <c r="CV92" s="941"/>
      <c r="CW92" s="580"/>
      <c r="CX92" s="580"/>
      <c r="CY92" s="580"/>
      <c r="CZ92" s="580"/>
      <c r="DA92" s="580"/>
      <c r="DB92" s="580"/>
      <c r="DC92" s="580"/>
      <c r="DD92" s="580"/>
      <c r="DE92" s="580"/>
      <c r="DF92" s="580"/>
      <c r="DG92" s="580"/>
      <c r="DH92" s="580"/>
      <c r="DI92" s="580"/>
      <c r="DJ92" s="580"/>
      <c r="DK92" s="580"/>
      <c r="DL92" s="580"/>
      <c r="DM92" s="580"/>
      <c r="DN92" s="580"/>
      <c r="DO92" s="580"/>
      <c r="DP92" s="580"/>
      <c r="DQ92" s="580"/>
      <c r="DR92" s="580"/>
      <c r="DS92" s="580"/>
      <c r="DT92" s="580"/>
      <c r="DU92" s="580"/>
      <c r="DV92" s="580"/>
      <c r="DW92" s="580"/>
      <c r="DX92" s="580"/>
      <c r="DY92" s="580"/>
      <c r="DZ92" s="580"/>
      <c r="EA92" s="580"/>
      <c r="EB92" s="580"/>
      <c r="EC92" s="580"/>
      <c r="ED92" s="580"/>
      <c r="EE92" s="580"/>
      <c r="EF92" s="580"/>
      <c r="EG92" s="580"/>
      <c r="EH92" s="580"/>
      <c r="EI92" s="580"/>
      <c r="EJ92" s="580"/>
      <c r="EK92" s="580"/>
      <c r="EL92" s="580"/>
      <c r="EM92" s="580"/>
      <c r="EN92" s="580"/>
      <c r="EO92" s="580"/>
      <c r="EP92" s="580"/>
      <c r="EQ92" s="580"/>
      <c r="ER92" s="580"/>
      <c r="ES92" s="580"/>
      <c r="ET92" s="580"/>
      <c r="EU92" s="580"/>
      <c r="EV92" s="580"/>
      <c r="EW92" s="580"/>
      <c r="EX92" s="580"/>
      <c r="EY92" s="580"/>
      <c r="EZ92" s="580"/>
      <c r="FA92" s="580"/>
      <c r="FB92" s="580"/>
      <c r="FC92" s="580"/>
      <c r="FD92" s="580"/>
      <c r="FE92" s="580"/>
      <c r="FF92" s="580"/>
      <c r="FG92" s="580"/>
      <c r="FH92" s="580"/>
      <c r="FI92" s="580"/>
      <c r="FJ92" s="580"/>
      <c r="FK92" s="580"/>
      <c r="FL92" s="580"/>
      <c r="FM92" s="580"/>
      <c r="FN92" s="580"/>
      <c r="FO92" s="580"/>
      <c r="FP92" s="580"/>
      <c r="FQ92" s="580"/>
      <c r="FR92" s="580"/>
      <c r="FS92" s="580"/>
      <c r="FT92" s="580"/>
      <c r="FU92" s="580"/>
      <c r="FV92" s="580"/>
      <c r="FW92" s="580"/>
      <c r="FX92" s="580"/>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row>
    <row r="93" spans="1:246" ht="31.5" customHeight="1">
      <c r="A93" s="1980"/>
      <c r="B93" s="1969" t="s">
        <v>48</v>
      </c>
      <c r="C93" s="1970"/>
      <c r="D93" s="1973" t="s">
        <v>309</v>
      </c>
      <c r="E93" s="1974"/>
      <c r="F93" s="1974"/>
      <c r="G93" s="1974"/>
      <c r="H93" s="1974"/>
      <c r="I93" s="1974"/>
      <c r="J93" s="1974"/>
      <c r="K93" s="1974"/>
      <c r="L93" s="1974"/>
      <c r="M93" s="1974"/>
      <c r="N93" s="1974"/>
      <c r="O93" s="1974"/>
      <c r="P93" s="1974"/>
      <c r="Q93" s="1974"/>
      <c r="R93" s="1974"/>
      <c r="S93" s="1974"/>
      <c r="T93" s="1974"/>
      <c r="U93" s="1974"/>
      <c r="V93" s="1974"/>
      <c r="W93" s="1974"/>
      <c r="X93" s="1974"/>
      <c r="Y93" s="1974"/>
      <c r="Z93" s="1974"/>
      <c r="AA93" s="1974"/>
      <c r="AB93" s="1974"/>
      <c r="AC93" s="1974"/>
      <c r="AD93" s="1974"/>
      <c r="AE93" s="1974"/>
      <c r="AF93" s="1974"/>
      <c r="AG93" s="1975"/>
      <c r="AH93" s="940"/>
      <c r="AI93" s="916"/>
      <c r="AJ93" s="917"/>
      <c r="AK93" s="1848" t="str">
        <f>BA93</f>
        <v>-</v>
      </c>
      <c r="AL93" s="1840"/>
      <c r="AM93" s="777"/>
      <c r="AN93" s="777"/>
      <c r="AO93" s="759"/>
      <c r="AP93" s="759"/>
      <c r="AQ93" s="759"/>
      <c r="AR93" s="759"/>
      <c r="AS93" s="759"/>
      <c r="AT93" s="1807"/>
      <c r="AU93" s="1802" t="s">
        <v>48</v>
      </c>
      <c r="AV93" s="1803"/>
      <c r="AW93" s="248">
        <f>IF(AH93="x",0,0)</f>
        <v>0</v>
      </c>
      <c r="AX93" s="893">
        <f>IF(AI93="x",1,0)</f>
        <v>0</v>
      </c>
      <c r="AY93" s="242"/>
      <c r="AZ93" s="1800">
        <f>AW93+AX93+AW94+AX94</f>
        <v>0</v>
      </c>
      <c r="BA93" s="1800" t="str">
        <f>IF(AZ93&gt;0,"X","-")</f>
        <v>-</v>
      </c>
      <c r="BB93" s="636"/>
      <c r="BC93" s="793"/>
      <c r="BD93" s="135"/>
      <c r="BE93" s="547"/>
      <c r="BF93" s="258"/>
      <c r="BG93" s="136"/>
      <c r="BH93" s="260"/>
      <c r="BI93" s="261"/>
      <c r="BJ93" s="246"/>
      <c r="BK93" s="246"/>
      <c r="BL93" s="246"/>
      <c r="BM93" s="246"/>
      <c r="BN93" s="246"/>
      <c r="BO93" s="246"/>
      <c r="BP93" s="246"/>
      <c r="BQ93" s="246"/>
      <c r="BR93" s="246"/>
      <c r="BS93" s="941"/>
      <c r="BT93" s="941"/>
      <c r="BU93" s="941"/>
      <c r="BV93" s="775"/>
      <c r="BW93" s="775"/>
      <c r="BX93" s="775"/>
      <c r="BY93" s="775"/>
      <c r="BZ93" s="775"/>
      <c r="CA93" s="775"/>
      <c r="CB93" s="775"/>
      <c r="CC93" s="580"/>
      <c r="CD93" s="580"/>
      <c r="CE93" s="580"/>
      <c r="CF93" s="580"/>
      <c r="CG93" s="580"/>
      <c r="CH93" s="580"/>
      <c r="CI93" s="775"/>
      <c r="CJ93" s="775"/>
      <c r="CK93" s="775"/>
      <c r="CL93" s="775"/>
      <c r="CM93" s="775"/>
      <c r="CN93" s="775"/>
      <c r="CO93" s="775"/>
      <c r="CP93" s="775"/>
      <c r="CQ93" s="775"/>
      <c r="CR93" s="775"/>
      <c r="CS93" s="775"/>
      <c r="CT93" s="941"/>
      <c r="CU93" s="941"/>
      <c r="CV93" s="941"/>
      <c r="CW93" s="580"/>
      <c r="CX93" s="580"/>
      <c r="CY93" s="580"/>
      <c r="CZ93" s="580"/>
      <c r="DA93" s="580"/>
      <c r="DB93" s="580"/>
      <c r="DC93" s="580"/>
      <c r="DD93" s="580"/>
      <c r="DE93" s="580"/>
      <c r="DF93" s="580"/>
      <c r="DG93" s="580"/>
      <c r="DH93" s="580"/>
      <c r="DI93" s="580"/>
      <c r="DJ93" s="580"/>
      <c r="DK93" s="580"/>
      <c r="DL93" s="580"/>
      <c r="DM93" s="580"/>
      <c r="DN93" s="580"/>
      <c r="DO93" s="580"/>
      <c r="DP93" s="580"/>
      <c r="DQ93" s="580"/>
      <c r="DR93" s="580"/>
      <c r="DS93" s="580"/>
      <c r="DT93" s="580"/>
      <c r="DU93" s="580"/>
      <c r="DV93" s="580"/>
      <c r="DW93" s="580"/>
      <c r="DX93" s="580"/>
      <c r="DY93" s="580"/>
      <c r="DZ93" s="580"/>
      <c r="EA93" s="580"/>
      <c r="EB93" s="580"/>
      <c r="EC93" s="580"/>
      <c r="ED93" s="580"/>
      <c r="EE93" s="580"/>
      <c r="EF93" s="580"/>
      <c r="EG93" s="580"/>
      <c r="EH93" s="580"/>
      <c r="EI93" s="580"/>
      <c r="EJ93" s="580"/>
      <c r="EK93" s="580"/>
      <c r="EL93" s="580"/>
      <c r="EM93" s="580"/>
      <c r="EN93" s="580"/>
      <c r="EO93" s="580"/>
      <c r="EP93" s="580"/>
      <c r="EQ93" s="580"/>
      <c r="ER93" s="580"/>
      <c r="ES93" s="580"/>
      <c r="ET93" s="580"/>
      <c r="EU93" s="580"/>
      <c r="EV93" s="580"/>
      <c r="EW93" s="580"/>
      <c r="EX93" s="580"/>
      <c r="EY93" s="580"/>
      <c r="EZ93" s="580"/>
      <c r="FA93" s="580"/>
      <c r="FB93" s="580"/>
      <c r="FC93" s="580"/>
      <c r="FD93" s="580"/>
      <c r="FE93" s="580"/>
      <c r="FF93" s="580"/>
      <c r="FG93" s="580"/>
      <c r="FH93" s="580"/>
      <c r="FI93" s="580"/>
      <c r="FJ93" s="580"/>
      <c r="FK93" s="580"/>
      <c r="FL93" s="580"/>
      <c r="FM93" s="580"/>
      <c r="FN93" s="580"/>
      <c r="FO93" s="580"/>
      <c r="FP93" s="580"/>
      <c r="FQ93" s="580"/>
      <c r="FR93" s="580"/>
      <c r="FS93" s="580"/>
      <c r="FT93" s="580"/>
      <c r="FU93" s="580"/>
      <c r="FV93" s="580"/>
      <c r="FW93" s="580"/>
      <c r="FX93" s="580"/>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row>
    <row r="94" spans="1:246" s="18" customFormat="1" ht="31.5" customHeight="1">
      <c r="A94" s="1980"/>
      <c r="B94" s="1971"/>
      <c r="C94" s="1972"/>
      <c r="D94" s="1773" t="s">
        <v>310</v>
      </c>
      <c r="E94" s="1774"/>
      <c r="F94" s="1774"/>
      <c r="G94" s="1774"/>
      <c r="H94" s="1774"/>
      <c r="I94" s="1774"/>
      <c r="J94" s="1774"/>
      <c r="K94" s="1774"/>
      <c r="L94" s="1774"/>
      <c r="M94" s="1774"/>
      <c r="N94" s="1774"/>
      <c r="O94" s="1774"/>
      <c r="P94" s="1774"/>
      <c r="Q94" s="1774"/>
      <c r="R94" s="1774"/>
      <c r="S94" s="1774"/>
      <c r="T94" s="1774"/>
      <c r="U94" s="1774"/>
      <c r="V94" s="1774"/>
      <c r="W94" s="1774"/>
      <c r="X94" s="1774"/>
      <c r="Y94" s="1774"/>
      <c r="Z94" s="1774"/>
      <c r="AA94" s="1774"/>
      <c r="AB94" s="1774"/>
      <c r="AC94" s="1774"/>
      <c r="AD94" s="1774"/>
      <c r="AE94" s="1774"/>
      <c r="AF94" s="1774"/>
      <c r="AG94" s="1775"/>
      <c r="AH94" s="940"/>
      <c r="AI94" s="916"/>
      <c r="AJ94" s="917"/>
      <c r="AK94" s="1846"/>
      <c r="AL94" s="1840"/>
      <c r="AM94" s="794"/>
      <c r="AN94" s="794"/>
      <c r="AO94" s="795"/>
      <c r="AP94" s="795"/>
      <c r="AQ94" s="795"/>
      <c r="AR94" s="795"/>
      <c r="AS94" s="795"/>
      <c r="AT94" s="1807"/>
      <c r="AU94" s="1804"/>
      <c r="AV94" s="1805"/>
      <c r="AW94" s="248">
        <f>IF(AH94="x",0,0)</f>
        <v>0</v>
      </c>
      <c r="AX94" s="893">
        <f>IF(AI94="x",1,0)</f>
        <v>0</v>
      </c>
      <c r="AY94" s="242"/>
      <c r="AZ94" s="1801"/>
      <c r="BA94" s="1801"/>
      <c r="BB94" s="636"/>
      <c r="BC94" s="796"/>
      <c r="BD94" s="135"/>
      <c r="BE94" s="547"/>
      <c r="BF94" s="258"/>
      <c r="BG94" s="136"/>
      <c r="BH94" s="260"/>
      <c r="BI94" s="261"/>
      <c r="BJ94" s="124"/>
      <c r="BK94" s="124"/>
      <c r="BL94" s="124"/>
      <c r="BM94" s="124"/>
      <c r="BN94" s="124"/>
      <c r="BO94" s="124"/>
      <c r="BP94" s="124"/>
      <c r="BQ94" s="124"/>
      <c r="BR94" s="124"/>
      <c r="BS94" s="259"/>
      <c r="BT94" s="259"/>
      <c r="BU94" s="259"/>
      <c r="BV94" s="776"/>
      <c r="BW94" s="776"/>
      <c r="BX94" s="776"/>
      <c r="BY94" s="776"/>
      <c r="BZ94" s="776"/>
      <c r="CA94" s="776"/>
      <c r="CB94" s="776"/>
      <c r="CC94" s="780"/>
      <c r="CD94" s="780"/>
      <c r="CE94" s="780"/>
      <c r="CF94" s="780"/>
      <c r="CG94" s="780"/>
      <c r="CH94" s="780"/>
      <c r="CI94" s="776"/>
      <c r="CJ94" s="776"/>
      <c r="CK94" s="776"/>
      <c r="CL94" s="776"/>
      <c r="CM94" s="776"/>
      <c r="CN94" s="776"/>
      <c r="CO94" s="776"/>
      <c r="CP94" s="776"/>
      <c r="CQ94" s="776"/>
      <c r="CR94" s="776"/>
      <c r="CS94" s="776"/>
      <c r="CT94" s="259"/>
      <c r="CU94" s="259"/>
      <c r="CV94" s="259"/>
      <c r="CW94" s="780"/>
      <c r="CX94" s="780"/>
      <c r="CY94" s="780"/>
      <c r="CZ94" s="780"/>
      <c r="DA94" s="780"/>
      <c r="DB94" s="780"/>
      <c r="DC94" s="780"/>
      <c r="DD94" s="780"/>
      <c r="DE94" s="780"/>
      <c r="DF94" s="780"/>
      <c r="DG94" s="780"/>
      <c r="DH94" s="780"/>
      <c r="DI94" s="780"/>
      <c r="DJ94" s="780"/>
      <c r="DK94" s="780"/>
      <c r="DL94" s="780"/>
      <c r="DM94" s="780"/>
      <c r="DN94" s="780"/>
      <c r="DO94" s="780"/>
      <c r="DP94" s="780"/>
      <c r="DQ94" s="780"/>
      <c r="DR94" s="780"/>
      <c r="DS94" s="780"/>
      <c r="DT94" s="780"/>
      <c r="DU94" s="780"/>
      <c r="DV94" s="780"/>
      <c r="DW94" s="780"/>
      <c r="DX94" s="780"/>
      <c r="DY94" s="780"/>
      <c r="DZ94" s="780"/>
      <c r="EA94" s="780"/>
      <c r="EB94" s="780"/>
      <c r="EC94" s="780"/>
      <c r="ED94" s="780"/>
      <c r="EE94" s="780"/>
      <c r="EF94" s="780"/>
      <c r="EG94" s="780"/>
      <c r="EH94" s="780"/>
      <c r="EI94" s="780"/>
      <c r="EJ94" s="780"/>
      <c r="EK94" s="780"/>
      <c r="EL94" s="780"/>
      <c r="EM94" s="780"/>
      <c r="EN94" s="780"/>
      <c r="EO94" s="780"/>
      <c r="EP94" s="780"/>
      <c r="EQ94" s="780"/>
      <c r="ER94" s="780"/>
      <c r="ES94" s="780"/>
      <c r="ET94" s="780"/>
      <c r="EU94" s="780"/>
      <c r="EV94" s="780"/>
      <c r="EW94" s="780"/>
      <c r="EX94" s="780"/>
      <c r="EY94" s="780"/>
      <c r="EZ94" s="780"/>
      <c r="FA94" s="780"/>
      <c r="FB94" s="780"/>
      <c r="FC94" s="780"/>
      <c r="FD94" s="780"/>
      <c r="FE94" s="780"/>
      <c r="FF94" s="780"/>
      <c r="FG94" s="780"/>
      <c r="FH94" s="780"/>
      <c r="FI94" s="780"/>
      <c r="FJ94" s="780"/>
      <c r="FK94" s="780"/>
      <c r="FL94" s="780"/>
      <c r="FM94" s="780"/>
      <c r="FN94" s="780"/>
      <c r="FO94" s="780"/>
      <c r="FP94" s="780"/>
      <c r="FQ94" s="780"/>
      <c r="FR94" s="780"/>
      <c r="FS94" s="780"/>
      <c r="FT94" s="780"/>
      <c r="FU94" s="780"/>
      <c r="FV94" s="780"/>
      <c r="FW94" s="780"/>
      <c r="FX94" s="780"/>
      <c r="FY94" s="780"/>
      <c r="FZ94" s="780"/>
      <c r="GA94" s="780"/>
      <c r="GB94" s="780"/>
      <c r="GC94" s="780"/>
      <c r="GD94" s="780"/>
      <c r="GE94" s="780"/>
      <c r="GF94" s="780"/>
      <c r="GG94" s="780"/>
      <c r="GH94" s="780"/>
      <c r="GI94" s="780"/>
      <c r="GJ94" s="780"/>
      <c r="GK94" s="780"/>
      <c r="GL94" s="780"/>
      <c r="GM94" s="780"/>
      <c r="GN94" s="780"/>
      <c r="GO94" s="780"/>
      <c r="GP94" s="780"/>
      <c r="GQ94" s="780"/>
      <c r="GR94" s="780"/>
      <c r="GS94" s="780"/>
      <c r="GT94" s="780"/>
      <c r="GU94" s="780"/>
      <c r="GV94" s="780"/>
      <c r="GW94" s="780"/>
      <c r="GX94" s="780"/>
      <c r="GY94" s="780"/>
      <c r="GZ94" s="780"/>
      <c r="HA94" s="780"/>
      <c r="HB94" s="780"/>
      <c r="HC94" s="780"/>
      <c r="HD94" s="780"/>
      <c r="HE94" s="780"/>
      <c r="HF94" s="780"/>
      <c r="HG94" s="780"/>
      <c r="HH94" s="780"/>
      <c r="HI94" s="780"/>
      <c r="HJ94" s="780"/>
      <c r="HK94" s="780"/>
      <c r="HL94" s="780"/>
      <c r="HM94" s="780"/>
      <c r="HN94" s="780"/>
      <c r="HO94" s="780"/>
      <c r="HP94" s="780"/>
      <c r="HQ94" s="780"/>
      <c r="HR94" s="780"/>
      <c r="HS94" s="780"/>
      <c r="HT94" s="780"/>
      <c r="HU94" s="780"/>
      <c r="HV94" s="780"/>
      <c r="HW94" s="780"/>
      <c r="HX94" s="780"/>
      <c r="HY94" s="780"/>
      <c r="HZ94" s="780"/>
      <c r="IA94" s="780"/>
      <c r="IB94" s="780"/>
      <c r="IC94" s="780"/>
      <c r="ID94" s="780"/>
      <c r="IE94" s="780"/>
      <c r="IF94" s="780"/>
      <c r="IG94" s="780"/>
      <c r="IH94" s="780"/>
      <c r="II94" s="780"/>
      <c r="IJ94" s="780"/>
      <c r="IK94" s="780"/>
      <c r="IL94" s="780"/>
    </row>
    <row r="95" spans="1:246" ht="36.75" customHeight="1">
      <c r="A95" s="1980"/>
      <c r="B95" s="629" t="s">
        <v>49</v>
      </c>
      <c r="C95" s="630"/>
      <c r="D95" s="1773" t="s">
        <v>311</v>
      </c>
      <c r="E95" s="1774"/>
      <c r="F95" s="1774"/>
      <c r="G95" s="1774"/>
      <c r="H95" s="1774"/>
      <c r="I95" s="1774"/>
      <c r="J95" s="1774"/>
      <c r="K95" s="1774"/>
      <c r="L95" s="1774"/>
      <c r="M95" s="1774"/>
      <c r="N95" s="1774"/>
      <c r="O95" s="1774"/>
      <c r="P95" s="1774"/>
      <c r="Q95" s="1774"/>
      <c r="R95" s="1774"/>
      <c r="S95" s="1774"/>
      <c r="T95" s="1774"/>
      <c r="U95" s="1774"/>
      <c r="V95" s="1774"/>
      <c r="W95" s="1774"/>
      <c r="X95" s="1774"/>
      <c r="Y95" s="1774"/>
      <c r="Z95" s="1774"/>
      <c r="AA95" s="1774"/>
      <c r="AB95" s="1774"/>
      <c r="AC95" s="1774"/>
      <c r="AD95" s="1774"/>
      <c r="AE95" s="1774"/>
      <c r="AF95" s="1774"/>
      <c r="AG95" s="1775"/>
      <c r="AH95" s="940"/>
      <c r="AI95" s="916"/>
      <c r="AJ95" s="917"/>
      <c r="AK95" s="880" t="str">
        <f>BA95</f>
        <v>-</v>
      </c>
      <c r="AL95" s="900"/>
      <c r="AM95" s="777"/>
      <c r="AN95" s="777"/>
      <c r="AO95" s="759"/>
      <c r="AP95" s="759"/>
      <c r="AQ95" s="759"/>
      <c r="AR95" s="759"/>
      <c r="AS95" s="759"/>
      <c r="AT95" s="1807"/>
      <c r="AU95" s="1935" t="s">
        <v>49</v>
      </c>
      <c r="AV95" s="1936"/>
      <c r="AW95" s="243">
        <f>IF(AH95="x",1,0)</f>
        <v>0</v>
      </c>
      <c r="AX95" s="533">
        <f>IF(AI95="x",0,0)</f>
        <v>0</v>
      </c>
      <c r="AY95" s="242"/>
      <c r="AZ95" s="242">
        <f>SUM(AW95:AY95)</f>
        <v>0</v>
      </c>
      <c r="BA95" s="637" t="str">
        <f>IF(AZ95&gt;0,"X","-")</f>
        <v>-</v>
      </c>
      <c r="BB95" s="636"/>
      <c r="BC95" s="793"/>
      <c r="BD95" s="135"/>
      <c r="BE95" s="547"/>
      <c r="BF95" s="258"/>
      <c r="BG95" s="136"/>
      <c r="BH95" s="260"/>
      <c r="BI95" s="261"/>
      <c r="BJ95" s="246"/>
      <c r="BK95" s="246"/>
      <c r="BL95" s="124"/>
      <c r="BM95" s="594"/>
      <c r="BN95" s="246"/>
      <c r="BO95" s="246"/>
      <c r="BP95" s="246"/>
      <c r="BQ95" s="246"/>
      <c r="BR95" s="246"/>
      <c r="BS95" s="941"/>
      <c r="BT95" s="941"/>
      <c r="BU95" s="941"/>
      <c r="BV95" s="776"/>
      <c r="BW95" s="776"/>
      <c r="BX95" s="776"/>
      <c r="BY95" s="776"/>
      <c r="BZ95" s="776"/>
      <c r="CA95" s="776"/>
      <c r="CB95" s="776"/>
      <c r="CC95" s="580"/>
      <c r="CD95" s="580"/>
      <c r="CE95" s="580"/>
      <c r="CF95" s="580"/>
      <c r="CG95" s="580"/>
      <c r="CH95" s="580"/>
      <c r="CI95" s="776"/>
      <c r="CJ95" s="776"/>
      <c r="CK95" s="776"/>
      <c r="CL95" s="776"/>
      <c r="CM95" s="776"/>
      <c r="CN95" s="776"/>
      <c r="CO95" s="776"/>
      <c r="CP95" s="776"/>
      <c r="CQ95" s="776"/>
      <c r="CR95" s="776"/>
      <c r="CS95" s="776"/>
      <c r="CT95" s="941"/>
      <c r="CU95" s="941"/>
      <c r="CV95" s="941"/>
      <c r="CW95" s="580"/>
      <c r="CX95" s="580"/>
      <c r="CY95" s="580"/>
      <c r="CZ95" s="580"/>
      <c r="DA95" s="580"/>
      <c r="DB95" s="580"/>
      <c r="DC95" s="580"/>
      <c r="DD95" s="580"/>
      <c r="DE95" s="580"/>
      <c r="DF95" s="580"/>
      <c r="DG95" s="580"/>
      <c r="DH95" s="580"/>
      <c r="DI95" s="580"/>
      <c r="DJ95" s="580"/>
      <c r="DK95" s="580"/>
      <c r="DL95" s="580"/>
      <c r="DM95" s="580"/>
      <c r="DN95" s="580"/>
      <c r="DO95" s="580"/>
      <c r="DP95" s="580"/>
      <c r="DQ95" s="580"/>
      <c r="DR95" s="580"/>
      <c r="DS95" s="580"/>
      <c r="DT95" s="580"/>
      <c r="DU95" s="580"/>
      <c r="DV95" s="580"/>
      <c r="DW95" s="580"/>
      <c r="DX95" s="580"/>
      <c r="DY95" s="580"/>
      <c r="DZ95" s="580"/>
      <c r="EA95" s="580"/>
      <c r="EB95" s="580"/>
      <c r="EC95" s="580"/>
      <c r="ED95" s="580"/>
      <c r="EE95" s="580"/>
      <c r="EF95" s="580"/>
      <c r="EG95" s="580"/>
      <c r="EH95" s="580"/>
      <c r="EI95" s="580"/>
      <c r="EJ95" s="580"/>
      <c r="EK95" s="580"/>
      <c r="EL95" s="580"/>
      <c r="EM95" s="580"/>
      <c r="EN95" s="580"/>
      <c r="EO95" s="580"/>
      <c r="EP95" s="580"/>
      <c r="EQ95" s="580"/>
      <c r="ER95" s="580"/>
      <c r="ES95" s="580"/>
      <c r="ET95" s="580"/>
      <c r="EU95" s="580"/>
      <c r="EV95" s="580"/>
      <c r="EW95" s="580"/>
      <c r="EX95" s="580"/>
      <c r="EY95" s="580"/>
      <c r="EZ95" s="580"/>
      <c r="FA95" s="580"/>
      <c r="FB95" s="580"/>
      <c r="FC95" s="580"/>
      <c r="FD95" s="580"/>
      <c r="FE95" s="580"/>
      <c r="FF95" s="580"/>
      <c r="FG95" s="580"/>
      <c r="FH95" s="580"/>
      <c r="FI95" s="580"/>
      <c r="FJ95" s="580"/>
      <c r="FK95" s="580"/>
      <c r="FL95" s="580"/>
      <c r="FM95" s="580"/>
      <c r="FN95" s="580"/>
      <c r="FO95" s="580"/>
      <c r="FP95" s="580"/>
      <c r="FQ95" s="580"/>
      <c r="FR95" s="580"/>
      <c r="FS95" s="580"/>
      <c r="FT95" s="580"/>
      <c r="FU95" s="580"/>
      <c r="FV95" s="580"/>
      <c r="FW95" s="580"/>
      <c r="FX95" s="580"/>
      <c r="FY95" s="580"/>
      <c r="FZ95" s="580"/>
      <c r="GA95" s="580"/>
      <c r="GB95" s="580"/>
      <c r="GC95" s="580"/>
      <c r="GD95" s="580"/>
      <c r="GE95" s="580"/>
      <c r="GF95" s="580"/>
      <c r="GG95" s="580"/>
      <c r="GH95" s="580"/>
      <c r="GI95" s="580"/>
      <c r="GJ95" s="580"/>
      <c r="GK95" s="580"/>
      <c r="GL95" s="580"/>
      <c r="GM95" s="580"/>
      <c r="GN95" s="580"/>
      <c r="GO95" s="580"/>
      <c r="GP95" s="580"/>
      <c r="GQ95" s="580"/>
      <c r="GR95" s="580"/>
      <c r="GS95" s="580"/>
      <c r="GT95" s="580"/>
      <c r="GU95" s="580"/>
      <c r="GV95" s="580"/>
      <c r="GW95" s="580"/>
      <c r="GX95" s="580"/>
      <c r="GY95" s="580"/>
      <c r="GZ95" s="580"/>
      <c r="HA95" s="580"/>
      <c r="HB95" s="580"/>
      <c r="HC95" s="580"/>
      <c r="HD95" s="580"/>
      <c r="HE95" s="580"/>
      <c r="HF95" s="580"/>
      <c r="HG95" s="580"/>
      <c r="HH95" s="580"/>
      <c r="HI95" s="580"/>
      <c r="HJ95" s="580"/>
      <c r="HK95" s="580"/>
      <c r="HL95" s="580"/>
      <c r="HM95" s="580"/>
      <c r="HN95" s="580"/>
      <c r="HO95" s="580"/>
      <c r="HP95" s="580"/>
      <c r="HQ95" s="580"/>
      <c r="HR95" s="580"/>
      <c r="HS95" s="580"/>
      <c r="HT95" s="580"/>
      <c r="HU95" s="580"/>
      <c r="HV95" s="580"/>
      <c r="HW95" s="580"/>
      <c r="HX95" s="580"/>
      <c r="HY95" s="580"/>
      <c r="HZ95" s="580"/>
      <c r="IA95" s="580"/>
      <c r="IB95" s="580"/>
      <c r="IC95" s="580"/>
      <c r="ID95" s="580"/>
      <c r="IE95" s="580"/>
      <c r="IF95" s="580"/>
      <c r="IG95" s="580"/>
      <c r="IH95" s="580"/>
      <c r="II95" s="580"/>
      <c r="IJ95" s="580"/>
      <c r="IK95" s="580"/>
      <c r="IL95" s="580"/>
    </row>
    <row r="96" spans="1:246" ht="38.450000000000003" customHeight="1" thickBot="1">
      <c r="A96" s="1981"/>
      <c r="B96" s="1976" t="s">
        <v>50</v>
      </c>
      <c r="C96" s="1977"/>
      <c r="D96" s="1464" t="s">
        <v>312</v>
      </c>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6"/>
      <c r="AH96" s="942"/>
      <c r="AI96" s="903"/>
      <c r="AJ96" s="904"/>
      <c r="AK96" s="880" t="str">
        <f>BA96</f>
        <v>-</v>
      </c>
      <c r="AL96" s="874"/>
      <c r="AM96" s="777"/>
      <c r="AN96" s="777"/>
      <c r="AO96" s="759"/>
      <c r="AP96" s="759"/>
      <c r="AQ96" s="759"/>
      <c r="AR96" s="759"/>
      <c r="AS96" s="759"/>
      <c r="AT96" s="1808"/>
      <c r="AU96" s="1937" t="s">
        <v>50</v>
      </c>
      <c r="AV96" s="1938"/>
      <c r="AW96" s="248">
        <f>IF(AH96="x",1,0)</f>
        <v>0</v>
      </c>
      <c r="AX96" s="893">
        <f>IF(AI96="x",0,0)</f>
        <v>0</v>
      </c>
      <c r="AY96" s="242"/>
      <c r="AZ96" s="242">
        <f>SUM(AW96:AY96)</f>
        <v>0</v>
      </c>
      <c r="BA96" s="637" t="str">
        <f>IF(AZ96&gt;0,"X","-")</f>
        <v>-</v>
      </c>
      <c r="BB96" s="636"/>
      <c r="BC96" s="793"/>
      <c r="BD96" s="135"/>
      <c r="BE96" s="547"/>
      <c r="BF96" s="258"/>
      <c r="BG96" s="136"/>
      <c r="BH96" s="260"/>
      <c r="BI96" s="261"/>
      <c r="BJ96" s="246"/>
      <c r="BK96" s="246"/>
      <c r="BL96" s="246"/>
      <c r="BM96" s="941"/>
      <c r="BN96" s="941"/>
      <c r="BO96" s="941"/>
      <c r="BP96" s="246"/>
      <c r="BQ96" s="246"/>
      <c r="BR96" s="941"/>
      <c r="BS96" s="941"/>
      <c r="BT96" s="941"/>
      <c r="BU96" s="941"/>
      <c r="BV96" s="776"/>
      <c r="BW96" s="776"/>
      <c r="BX96" s="776"/>
      <c r="BY96" s="776"/>
      <c r="BZ96" s="776"/>
      <c r="CA96" s="776"/>
      <c r="CB96" s="776"/>
      <c r="CC96" s="580"/>
      <c r="CD96" s="580"/>
      <c r="CE96" s="580"/>
      <c r="CF96" s="580"/>
      <c r="CG96" s="580"/>
      <c r="CH96" s="580"/>
      <c r="CI96" s="776"/>
      <c r="CJ96" s="776"/>
      <c r="CK96" s="776"/>
      <c r="CL96" s="776"/>
      <c r="CM96" s="776"/>
      <c r="CN96" s="776"/>
      <c r="CO96" s="776"/>
      <c r="CP96" s="776"/>
      <c r="CQ96" s="776"/>
      <c r="CR96" s="776"/>
      <c r="CS96" s="776"/>
      <c r="CT96" s="941"/>
      <c r="CU96" s="941"/>
      <c r="CV96" s="941"/>
      <c r="CW96" s="580"/>
      <c r="CX96" s="580"/>
      <c r="CY96" s="580"/>
      <c r="CZ96" s="580"/>
      <c r="DA96" s="580"/>
      <c r="DB96" s="580"/>
      <c r="DC96" s="580"/>
      <c r="DD96" s="580"/>
      <c r="DE96" s="580"/>
      <c r="DF96" s="580"/>
      <c r="DG96" s="580"/>
      <c r="DH96" s="580"/>
      <c r="DI96" s="580"/>
      <c r="DJ96" s="580"/>
      <c r="DK96" s="580"/>
      <c r="DL96" s="580"/>
      <c r="DM96" s="580"/>
      <c r="DN96" s="580"/>
      <c r="DO96" s="580"/>
      <c r="DP96" s="580"/>
      <c r="DQ96" s="580"/>
      <c r="DR96" s="580"/>
      <c r="DS96" s="580"/>
      <c r="DT96" s="580"/>
      <c r="DU96" s="580"/>
      <c r="DV96" s="580"/>
      <c r="DW96" s="580"/>
      <c r="DX96" s="580"/>
      <c r="DY96" s="580"/>
      <c r="DZ96" s="580"/>
      <c r="EA96" s="580"/>
      <c r="EB96" s="580"/>
      <c r="EC96" s="580"/>
      <c r="ED96" s="580"/>
      <c r="EE96" s="580"/>
      <c r="EF96" s="580"/>
      <c r="EG96" s="580"/>
      <c r="EH96" s="580"/>
      <c r="EI96" s="580"/>
      <c r="EJ96" s="580"/>
      <c r="EK96" s="580"/>
      <c r="EL96" s="580"/>
      <c r="EM96" s="580"/>
      <c r="EN96" s="580"/>
      <c r="EO96" s="580"/>
      <c r="EP96" s="580"/>
      <c r="EQ96" s="580"/>
      <c r="ER96" s="580"/>
      <c r="ES96" s="580"/>
      <c r="ET96" s="580"/>
      <c r="EU96" s="580"/>
      <c r="EV96" s="580"/>
      <c r="EW96" s="580"/>
      <c r="EX96" s="580"/>
      <c r="EY96" s="580"/>
      <c r="EZ96" s="580"/>
      <c r="FA96" s="580"/>
      <c r="FB96" s="580"/>
      <c r="FC96" s="580"/>
      <c r="FD96" s="580"/>
      <c r="FE96" s="580"/>
      <c r="FF96" s="580"/>
      <c r="FG96" s="580"/>
      <c r="FH96" s="580"/>
      <c r="FI96" s="580"/>
      <c r="FJ96" s="580"/>
      <c r="FK96" s="580"/>
      <c r="FL96" s="580"/>
      <c r="FM96" s="580"/>
      <c r="FN96" s="580"/>
      <c r="FO96" s="580"/>
      <c r="FP96" s="580"/>
      <c r="FQ96" s="580"/>
      <c r="FR96" s="580"/>
      <c r="FS96" s="580"/>
      <c r="FT96" s="580"/>
      <c r="FU96" s="580"/>
      <c r="FV96" s="580"/>
      <c r="FW96" s="580"/>
      <c r="FX96" s="580"/>
      <c r="FY96" s="580"/>
      <c r="FZ96" s="580"/>
      <c r="GA96" s="580"/>
      <c r="GB96" s="580"/>
      <c r="GC96" s="580"/>
      <c r="GD96" s="580"/>
      <c r="GE96" s="580"/>
      <c r="GF96" s="580"/>
      <c r="GG96" s="580"/>
      <c r="GH96" s="580"/>
      <c r="GI96" s="580"/>
      <c r="GJ96" s="580"/>
      <c r="GK96" s="580"/>
      <c r="GL96" s="580"/>
      <c r="GM96" s="580"/>
      <c r="GN96" s="580"/>
      <c r="GO96" s="580"/>
      <c r="GP96" s="580"/>
      <c r="GQ96" s="580"/>
      <c r="GR96" s="580"/>
      <c r="GS96" s="580"/>
      <c r="GT96" s="580"/>
      <c r="GU96" s="580"/>
      <c r="GV96" s="580"/>
      <c r="GW96" s="580"/>
      <c r="GX96" s="580"/>
      <c r="GY96" s="580"/>
      <c r="GZ96" s="580"/>
      <c r="HA96" s="580"/>
      <c r="HB96" s="580"/>
      <c r="HC96" s="580"/>
      <c r="HD96" s="580"/>
      <c r="HE96" s="580"/>
      <c r="HF96" s="580"/>
      <c r="HG96" s="580"/>
      <c r="HH96" s="580"/>
      <c r="HI96" s="580"/>
      <c r="HJ96" s="580"/>
      <c r="HK96" s="580"/>
      <c r="HL96" s="580"/>
      <c r="HM96" s="580"/>
      <c r="HN96" s="580"/>
      <c r="HO96" s="580"/>
      <c r="HP96" s="580"/>
      <c r="HQ96" s="580"/>
      <c r="HR96" s="580"/>
      <c r="HS96" s="580"/>
      <c r="HT96" s="580"/>
      <c r="HU96" s="580"/>
      <c r="HV96" s="580"/>
      <c r="HW96" s="580"/>
      <c r="HX96" s="580"/>
      <c r="HY96" s="580"/>
      <c r="HZ96" s="580"/>
      <c r="IA96" s="580"/>
      <c r="IB96" s="580"/>
      <c r="IC96" s="580"/>
      <c r="ID96" s="580"/>
      <c r="IE96" s="580"/>
      <c r="IF96" s="580"/>
      <c r="IG96" s="580"/>
      <c r="IH96" s="580"/>
      <c r="II96" s="580"/>
      <c r="IJ96" s="580"/>
      <c r="IK96" s="580"/>
      <c r="IL96" s="580"/>
    </row>
    <row r="97" spans="1:103" ht="66.599999999999994" customHeight="1">
      <c r="A97" s="1963" t="s">
        <v>41</v>
      </c>
      <c r="B97" s="1784" t="s">
        <v>51</v>
      </c>
      <c r="C97" s="1785"/>
      <c r="D97" s="1985" t="s">
        <v>313</v>
      </c>
      <c r="E97" s="1986"/>
      <c r="F97" s="1986"/>
      <c r="G97" s="1986"/>
      <c r="H97" s="1986"/>
      <c r="I97" s="1986"/>
      <c r="J97" s="1986"/>
      <c r="K97" s="1986"/>
      <c r="L97" s="1987"/>
      <c r="M97" s="1982" t="s">
        <v>314</v>
      </c>
      <c r="N97" s="1983"/>
      <c r="O97" s="1984"/>
      <c r="P97" s="633"/>
      <c r="Q97" s="1982" t="s">
        <v>315</v>
      </c>
      <c r="R97" s="1983"/>
      <c r="S97" s="1984"/>
      <c r="T97" s="634"/>
      <c r="U97" s="1995" t="s">
        <v>316</v>
      </c>
      <c r="V97" s="1995"/>
      <c r="W97" s="1995"/>
      <c r="X97" s="1995"/>
      <c r="Y97" s="634"/>
      <c r="Z97" s="1995" t="s">
        <v>317</v>
      </c>
      <c r="AA97" s="1995"/>
      <c r="AB97" s="1995"/>
      <c r="AC97" s="1995"/>
      <c r="AD97" s="634"/>
      <c r="AE97" s="1995" t="s">
        <v>318</v>
      </c>
      <c r="AF97" s="1995"/>
      <c r="AG97" s="635"/>
      <c r="AH97" s="913"/>
      <c r="AI97" s="913"/>
      <c r="AJ97" s="913"/>
      <c r="AK97" s="878" t="str">
        <f>BA97</f>
        <v>-</v>
      </c>
      <c r="AL97" s="1847"/>
      <c r="AM97" s="777"/>
      <c r="AN97" s="777"/>
      <c r="AO97" s="759"/>
      <c r="AP97" s="759"/>
      <c r="AQ97" s="759"/>
      <c r="AR97" s="759"/>
      <c r="AS97" s="759"/>
      <c r="AT97" s="1947" t="s">
        <v>41</v>
      </c>
      <c r="AU97" s="1926" t="s">
        <v>51</v>
      </c>
      <c r="AV97" s="1927"/>
      <c r="AW97" s="542">
        <f>IF(AH97="x",1,0)</f>
        <v>0</v>
      </c>
      <c r="AX97" s="758">
        <f>IF(AI97="x",0,0)</f>
        <v>0</v>
      </c>
      <c r="AY97" s="250"/>
      <c r="AZ97" s="250">
        <f>SUM(AW97:AY97)</f>
        <v>0</v>
      </c>
      <c r="BA97" s="638" t="str">
        <f>IF(AZ97&gt;0,"X","-")</f>
        <v>-</v>
      </c>
      <c r="BB97" s="636"/>
      <c r="BC97" s="797"/>
      <c r="BD97" s="134"/>
      <c r="BE97" s="547"/>
      <c r="BF97" s="252"/>
      <c r="BG97" s="129"/>
      <c r="BH97" s="595"/>
      <c r="BI97" s="254"/>
      <c r="BJ97" s="246"/>
      <c r="BK97" s="246"/>
      <c r="BL97" s="124"/>
      <c r="BM97" s="246"/>
      <c r="BN97" s="124"/>
      <c r="BO97" s="941"/>
      <c r="BP97" s="246"/>
      <c r="BQ97" s="246"/>
      <c r="BR97" s="941"/>
      <c r="BS97" s="941"/>
      <c r="BT97" s="941"/>
      <c r="BU97" s="941"/>
      <c r="BV97" s="776"/>
      <c r="BW97" s="776"/>
      <c r="BX97" s="776"/>
      <c r="BY97" s="776"/>
      <c r="BZ97" s="776"/>
      <c r="CA97" s="776"/>
      <c r="CB97" s="776"/>
      <c r="CC97" s="580"/>
      <c r="CD97" s="580"/>
      <c r="CE97" s="580"/>
      <c r="CF97" s="580"/>
      <c r="CG97" s="580"/>
      <c r="CH97" s="580"/>
      <c r="CI97" s="776"/>
      <c r="CJ97" s="776"/>
      <c r="CK97" s="776"/>
      <c r="CL97" s="776"/>
      <c r="CM97" s="776"/>
      <c r="CN97" s="776"/>
      <c r="CO97" s="776"/>
      <c r="CP97" s="776"/>
      <c r="CQ97" s="776"/>
      <c r="CR97" s="776"/>
      <c r="CS97" s="776"/>
      <c r="CT97" s="941"/>
      <c r="CU97" s="941"/>
      <c r="CV97" s="941"/>
      <c r="CW97" s="580"/>
      <c r="CX97" s="580"/>
      <c r="CY97" s="580"/>
    </row>
    <row r="98" spans="1:103" ht="30" customHeight="1">
      <c r="A98" s="1964"/>
      <c r="B98" s="632" t="s">
        <v>52</v>
      </c>
      <c r="C98" s="631"/>
      <c r="D98" s="1966" t="s">
        <v>319</v>
      </c>
      <c r="E98" s="1967"/>
      <c r="F98" s="1967"/>
      <c r="G98" s="1967"/>
      <c r="H98" s="1967"/>
      <c r="I98" s="1967"/>
      <c r="J98" s="1967"/>
      <c r="K98" s="1967"/>
      <c r="L98" s="1967"/>
      <c r="M98" s="1967"/>
      <c r="N98" s="1967"/>
      <c r="O98" s="1967"/>
      <c r="P98" s="1967"/>
      <c r="Q98" s="1967"/>
      <c r="R98" s="1967"/>
      <c r="S98" s="1967"/>
      <c r="T98" s="1967"/>
      <c r="U98" s="1967"/>
      <c r="V98" s="1967"/>
      <c r="W98" s="1967"/>
      <c r="X98" s="1967"/>
      <c r="Y98" s="1967"/>
      <c r="Z98" s="1967"/>
      <c r="AA98" s="1967"/>
      <c r="AB98" s="1967"/>
      <c r="AC98" s="1967"/>
      <c r="AD98" s="1967"/>
      <c r="AE98" s="1967"/>
      <c r="AF98" s="1967"/>
      <c r="AG98" s="1968"/>
      <c r="AH98" s="916"/>
      <c r="AI98" s="916"/>
      <c r="AJ98" s="916"/>
      <c r="AK98" s="879" t="str">
        <f>BA98</f>
        <v>-</v>
      </c>
      <c r="AL98" s="1840"/>
      <c r="AM98" s="777"/>
      <c r="AN98" s="777"/>
      <c r="AO98" s="759"/>
      <c r="AP98" s="759"/>
      <c r="AQ98" s="759"/>
      <c r="AR98" s="759"/>
      <c r="AS98" s="759"/>
      <c r="AT98" s="1948"/>
      <c r="AU98" s="1939" t="s">
        <v>52</v>
      </c>
      <c r="AV98" s="1940"/>
      <c r="AW98" s="248">
        <f>IF(AH98="x",1,0)</f>
        <v>0</v>
      </c>
      <c r="AX98" s="893">
        <f>IF(AI98="x",0,0)</f>
        <v>0</v>
      </c>
      <c r="AY98" s="242"/>
      <c r="AZ98" s="242">
        <f>SUM(AW98:AY98)</f>
        <v>0</v>
      </c>
      <c r="BA98" s="637" t="str">
        <f>IF(AZ98&gt;0,"X","-")</f>
        <v>-</v>
      </c>
      <c r="BB98" s="636"/>
      <c r="BC98" s="797"/>
      <c r="BD98" s="134"/>
      <c r="BE98" s="547"/>
      <c r="BF98" s="252"/>
      <c r="BG98" s="129"/>
      <c r="BH98" s="595"/>
      <c r="BI98" s="254"/>
      <c r="BJ98" s="246"/>
      <c r="BK98" s="246"/>
      <c r="BL98" s="124"/>
      <c r="BM98" s="246"/>
      <c r="BN98" s="124"/>
      <c r="BO98" s="941"/>
      <c r="BP98" s="246"/>
      <c r="BQ98" s="246"/>
      <c r="BR98" s="941"/>
      <c r="BS98" s="941"/>
      <c r="BT98" s="941"/>
      <c r="BU98" s="941"/>
      <c r="BV98" s="776"/>
      <c r="BW98" s="776"/>
      <c r="BX98" s="776"/>
      <c r="BY98" s="776"/>
      <c r="BZ98" s="776"/>
      <c r="CA98" s="776"/>
      <c r="CB98" s="776"/>
      <c r="CC98" s="580"/>
      <c r="CD98" s="580"/>
      <c r="CE98" s="580"/>
      <c r="CF98" s="580"/>
      <c r="CG98" s="580"/>
      <c r="CH98" s="580"/>
      <c r="CI98" s="776"/>
      <c r="CJ98" s="776"/>
      <c r="CK98" s="776"/>
      <c r="CL98" s="776"/>
      <c r="CM98" s="776"/>
      <c r="CN98" s="776"/>
      <c r="CO98" s="776"/>
      <c r="CP98" s="776"/>
      <c r="CQ98" s="776"/>
      <c r="CR98" s="776"/>
      <c r="CS98" s="776"/>
      <c r="CT98" s="941"/>
      <c r="CU98" s="941"/>
      <c r="CV98" s="941"/>
      <c r="CW98" s="580"/>
      <c r="CX98" s="580"/>
      <c r="CY98" s="580"/>
    </row>
    <row r="99" spans="1:103" ht="30.75" customHeight="1">
      <c r="A99" s="1964"/>
      <c r="B99" s="1955" t="s">
        <v>53</v>
      </c>
      <c r="C99" s="1956"/>
      <c r="D99" s="1966" t="s">
        <v>320</v>
      </c>
      <c r="E99" s="1967"/>
      <c r="F99" s="1967"/>
      <c r="G99" s="1967"/>
      <c r="H99" s="1967"/>
      <c r="I99" s="1967"/>
      <c r="J99" s="1967"/>
      <c r="K99" s="1967"/>
      <c r="L99" s="1967"/>
      <c r="M99" s="1967"/>
      <c r="N99" s="1967"/>
      <c r="O99" s="1967"/>
      <c r="P99" s="1967"/>
      <c r="Q99" s="1967"/>
      <c r="R99" s="1967"/>
      <c r="S99" s="1967"/>
      <c r="T99" s="1967"/>
      <c r="U99" s="1967"/>
      <c r="V99" s="1967"/>
      <c r="W99" s="1967"/>
      <c r="X99" s="1967"/>
      <c r="Y99" s="1967"/>
      <c r="Z99" s="1967"/>
      <c r="AA99" s="1967"/>
      <c r="AB99" s="1967"/>
      <c r="AC99" s="1967"/>
      <c r="AD99" s="1967"/>
      <c r="AE99" s="1967"/>
      <c r="AF99" s="1967"/>
      <c r="AG99" s="1968"/>
      <c r="AH99" s="916"/>
      <c r="AI99" s="916"/>
      <c r="AJ99" s="916"/>
      <c r="AK99" s="1841" t="str">
        <f>BA99</f>
        <v>-</v>
      </c>
      <c r="AL99" s="1840"/>
      <c r="AM99" s="777"/>
      <c r="AN99" s="777"/>
      <c r="AO99" s="759"/>
      <c r="AP99" s="759"/>
      <c r="AQ99" s="759"/>
      <c r="AR99" s="759"/>
      <c r="AS99" s="759"/>
      <c r="AT99" s="1948"/>
      <c r="AU99" s="1941" t="s">
        <v>53</v>
      </c>
      <c r="AV99" s="1942"/>
      <c r="AW99" s="243">
        <f>IF(Q107="x",0,0)</f>
        <v>0</v>
      </c>
      <c r="AX99" s="893">
        <f>IF(AI99="x",1,0)</f>
        <v>0</v>
      </c>
      <c r="AY99" s="242"/>
      <c r="AZ99" s="1800">
        <f>SUM(AW99:AY100)</f>
        <v>0</v>
      </c>
      <c r="BA99" s="1800" t="str">
        <f>IF(AZ99&gt;0,"X","-")</f>
        <v>-</v>
      </c>
      <c r="BB99" s="636"/>
      <c r="BC99" s="797"/>
      <c r="BD99" s="134"/>
      <c r="BE99" s="547"/>
      <c r="BF99" s="252"/>
      <c r="BG99" s="129"/>
      <c r="BH99" s="595"/>
      <c r="BI99" s="254"/>
      <c r="BJ99" s="246"/>
      <c r="BK99" s="246"/>
      <c r="BL99" s="124"/>
      <c r="BM99" s="246"/>
      <c r="BN99" s="941"/>
      <c r="BO99" s="941"/>
      <c r="BP99" s="246"/>
      <c r="BQ99" s="246"/>
      <c r="BR99" s="941"/>
      <c r="BS99" s="941"/>
      <c r="BT99" s="941"/>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771"/>
      <c r="CU99" s="771"/>
      <c r="CV99" s="771"/>
      <c r="CW99" s="771"/>
      <c r="CX99" s="771"/>
      <c r="CY99" s="941"/>
    </row>
    <row r="100" spans="1:103" ht="33.75" customHeight="1">
      <c r="A100" s="1964"/>
      <c r="B100" s="1957"/>
      <c r="C100" s="1958"/>
      <c r="D100" s="1773" t="s">
        <v>321</v>
      </c>
      <c r="E100" s="1774"/>
      <c r="F100" s="1774"/>
      <c r="G100" s="1774"/>
      <c r="H100" s="1774"/>
      <c r="I100" s="1774"/>
      <c r="J100" s="1774"/>
      <c r="K100" s="1774"/>
      <c r="L100" s="1774"/>
      <c r="M100" s="1774"/>
      <c r="N100" s="1774"/>
      <c r="O100" s="1774"/>
      <c r="P100" s="1774"/>
      <c r="Q100" s="1774"/>
      <c r="R100" s="1774"/>
      <c r="S100" s="1774"/>
      <c r="T100" s="1774"/>
      <c r="U100" s="1774"/>
      <c r="V100" s="1774"/>
      <c r="W100" s="1774"/>
      <c r="X100" s="1774"/>
      <c r="Y100" s="1774"/>
      <c r="Z100" s="1774"/>
      <c r="AA100" s="1774"/>
      <c r="AB100" s="1774"/>
      <c r="AC100" s="1774"/>
      <c r="AD100" s="1774"/>
      <c r="AE100" s="1774"/>
      <c r="AF100" s="1774"/>
      <c r="AG100" s="1775"/>
      <c r="AH100" s="916"/>
      <c r="AI100" s="916"/>
      <c r="AJ100" s="916"/>
      <c r="AK100" s="1842"/>
      <c r="AL100" s="1840"/>
      <c r="AM100" s="777"/>
      <c r="AN100" s="777"/>
      <c r="AO100" s="759"/>
      <c r="AP100" s="759"/>
      <c r="AQ100" s="759"/>
      <c r="AR100" s="759"/>
      <c r="AS100" s="759"/>
      <c r="AT100" s="1948"/>
      <c r="AU100" s="1943"/>
      <c r="AV100" s="1944"/>
      <c r="AW100" s="243">
        <f>IF(AH100="x",1,0)</f>
        <v>0</v>
      </c>
      <c r="AX100" s="893">
        <f>IF(AI100="x",0,0)</f>
        <v>0</v>
      </c>
      <c r="AY100" s="242"/>
      <c r="AZ100" s="1801"/>
      <c r="BA100" s="1801"/>
      <c r="BB100" s="636"/>
      <c r="BC100" s="797"/>
      <c r="BD100" s="134"/>
      <c r="BE100" s="547"/>
      <c r="BF100" s="252"/>
      <c r="BG100" s="129"/>
      <c r="BH100" s="595"/>
      <c r="BI100" s="254"/>
      <c r="BJ100" s="246"/>
      <c r="BK100" s="246"/>
      <c r="BL100" s="124"/>
      <c r="BM100" s="246"/>
      <c r="BN100" s="941"/>
      <c r="BO100" s="941"/>
      <c r="BP100" s="246"/>
      <c r="BQ100" s="246"/>
      <c r="BR100" s="941"/>
      <c r="BS100" s="941"/>
      <c r="BT100" s="941"/>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771"/>
      <c r="CU100" s="771"/>
      <c r="CV100" s="771"/>
      <c r="CW100" s="771"/>
      <c r="CX100" s="771"/>
      <c r="CY100" s="941"/>
    </row>
    <row r="101" spans="1:103" ht="42" customHeight="1">
      <c r="A101" s="1964"/>
      <c r="B101" s="1955" t="s">
        <v>54</v>
      </c>
      <c r="C101" s="1956"/>
      <c r="D101" s="1773" t="s">
        <v>322</v>
      </c>
      <c r="E101" s="1774"/>
      <c r="F101" s="1774"/>
      <c r="G101" s="1774"/>
      <c r="H101" s="1774"/>
      <c r="I101" s="1774"/>
      <c r="J101" s="1774"/>
      <c r="K101" s="1774"/>
      <c r="L101" s="1774"/>
      <c r="M101" s="1774"/>
      <c r="N101" s="1774"/>
      <c r="O101" s="1774"/>
      <c r="P101" s="1774"/>
      <c r="Q101" s="1774"/>
      <c r="R101" s="1774"/>
      <c r="S101" s="1774"/>
      <c r="T101" s="1774"/>
      <c r="U101" s="1774"/>
      <c r="V101" s="1774"/>
      <c r="W101" s="1774"/>
      <c r="X101" s="1774"/>
      <c r="Y101" s="1774"/>
      <c r="Z101" s="1774"/>
      <c r="AA101" s="1774"/>
      <c r="AB101" s="1774"/>
      <c r="AC101" s="1774"/>
      <c r="AD101" s="1774"/>
      <c r="AE101" s="1774"/>
      <c r="AF101" s="1774"/>
      <c r="AG101" s="1775"/>
      <c r="AH101" s="916"/>
      <c r="AI101" s="916"/>
      <c r="AJ101" s="916"/>
      <c r="AK101" s="1841" t="str">
        <f>BA101</f>
        <v>-</v>
      </c>
      <c r="AL101" s="1840"/>
      <c r="AM101" s="777"/>
      <c r="AN101" s="777"/>
      <c r="AO101" s="759"/>
      <c r="AP101" s="759"/>
      <c r="AQ101" s="759"/>
      <c r="AR101" s="759"/>
      <c r="AS101" s="759"/>
      <c r="AT101" s="1948"/>
      <c r="AU101" s="1941" t="s">
        <v>54</v>
      </c>
      <c r="AV101" s="1942"/>
      <c r="AW101" s="243">
        <f>IF(AH101="x",1,0)</f>
        <v>0</v>
      </c>
      <c r="AX101" s="533">
        <f>IF(AI101="x",0,0)</f>
        <v>0</v>
      </c>
      <c r="AY101" s="242"/>
      <c r="AZ101" s="1800">
        <f>SUM(AW101:AY102)</f>
        <v>0</v>
      </c>
      <c r="BA101" s="1800" t="str">
        <f>IF(AZ101&gt;0,"X","-")</f>
        <v>-</v>
      </c>
      <c r="BB101" s="636"/>
      <c r="BC101" s="797"/>
      <c r="BD101" s="129"/>
      <c r="BE101" s="547"/>
      <c r="BF101" s="252"/>
      <c r="BG101" s="129"/>
      <c r="BH101" s="595"/>
      <c r="BI101" s="254"/>
      <c r="BJ101" s="246"/>
      <c r="BK101" s="246"/>
      <c r="BL101" s="124"/>
      <c r="BM101" s="246"/>
      <c r="BN101" s="941"/>
      <c r="BO101" s="941"/>
      <c r="BP101" s="246"/>
      <c r="BQ101" s="246"/>
      <c r="BR101" s="941"/>
      <c r="BS101" s="941"/>
      <c r="BT101" s="941"/>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771"/>
      <c r="CU101" s="771"/>
      <c r="CV101" s="771"/>
      <c r="CW101" s="771"/>
      <c r="CX101" s="771"/>
      <c r="CY101" s="941"/>
    </row>
    <row r="102" spans="1:103" ht="33.75" customHeight="1" thickBot="1">
      <c r="A102" s="1965"/>
      <c r="B102" s="1959"/>
      <c r="C102" s="1960"/>
      <c r="D102" s="1464" t="s">
        <v>323</v>
      </c>
      <c r="E102" s="1465"/>
      <c r="F102" s="1465"/>
      <c r="G102" s="1465"/>
      <c r="H102" s="1465"/>
      <c r="I102" s="1465"/>
      <c r="J102" s="1465"/>
      <c r="K102" s="1465"/>
      <c r="L102" s="1465"/>
      <c r="M102" s="1465"/>
      <c r="N102" s="1465"/>
      <c r="O102" s="1465"/>
      <c r="P102" s="1465"/>
      <c r="Q102" s="1465"/>
      <c r="R102" s="1465"/>
      <c r="S102" s="1465"/>
      <c r="T102" s="1465"/>
      <c r="U102" s="1465"/>
      <c r="V102" s="1465"/>
      <c r="W102" s="1465"/>
      <c r="X102" s="1465"/>
      <c r="Y102" s="1465"/>
      <c r="Z102" s="1465"/>
      <c r="AA102" s="1465"/>
      <c r="AB102" s="1465"/>
      <c r="AC102" s="1465"/>
      <c r="AD102" s="1465"/>
      <c r="AE102" s="1465"/>
      <c r="AF102" s="1465"/>
      <c r="AG102" s="1466"/>
      <c r="AH102" s="929"/>
      <c r="AI102" s="929"/>
      <c r="AJ102" s="929"/>
      <c r="AK102" s="1843"/>
      <c r="AL102" s="1844"/>
      <c r="AM102" s="777"/>
      <c r="AN102" s="777"/>
      <c r="AO102" s="759"/>
      <c r="AP102" s="759"/>
      <c r="AQ102" s="759"/>
      <c r="AR102" s="759"/>
      <c r="AS102" s="759"/>
      <c r="AT102" s="1949"/>
      <c r="AU102" s="1945"/>
      <c r="AV102" s="1946"/>
      <c r="AW102" s="244">
        <f>IF(AH102="x",1,0)</f>
        <v>0</v>
      </c>
      <c r="AX102" s="757">
        <f>IF(AI102="x",0,0)</f>
        <v>0</v>
      </c>
      <c r="AY102" s="245"/>
      <c r="AZ102" s="1809"/>
      <c r="BA102" s="1809"/>
      <c r="BB102" s="636"/>
      <c r="BC102" s="768"/>
      <c r="BD102" s="262"/>
      <c r="BE102" s="547"/>
      <c r="BF102" s="263"/>
      <c r="BG102" s="262"/>
      <c r="BH102" s="595"/>
      <c r="BI102" s="254"/>
      <c r="BJ102" s="246"/>
      <c r="BK102" s="246"/>
      <c r="BL102" s="124"/>
      <c r="BM102" s="941"/>
      <c r="BN102" s="941"/>
      <c r="BO102" s="941"/>
      <c r="BP102" s="246"/>
      <c r="BQ102" s="246"/>
      <c r="BR102" s="941"/>
      <c r="BS102" s="941"/>
      <c r="BT102" s="941"/>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771"/>
      <c r="CU102" s="40"/>
      <c r="CV102" s="40"/>
      <c r="CW102" s="40"/>
      <c r="CX102" s="40"/>
      <c r="CY102" s="941"/>
    </row>
    <row r="103" spans="1:103" ht="33.6" customHeight="1">
      <c r="A103" s="1789" t="s">
        <v>42</v>
      </c>
      <c r="B103" s="1996" t="s">
        <v>55</v>
      </c>
      <c r="C103" s="1997"/>
      <c r="D103" s="1467" t="s">
        <v>324</v>
      </c>
      <c r="E103" s="1468"/>
      <c r="F103" s="1468"/>
      <c r="G103" s="1468"/>
      <c r="H103" s="1468"/>
      <c r="I103" s="1468"/>
      <c r="J103" s="1468"/>
      <c r="K103" s="1468"/>
      <c r="L103" s="1468"/>
      <c r="M103" s="1468"/>
      <c r="N103" s="1468"/>
      <c r="O103" s="1468"/>
      <c r="P103" s="1468"/>
      <c r="Q103" s="1468"/>
      <c r="R103" s="1468"/>
      <c r="S103" s="1468"/>
      <c r="T103" s="1468"/>
      <c r="U103" s="1468"/>
      <c r="V103" s="1468"/>
      <c r="W103" s="1468"/>
      <c r="X103" s="1468"/>
      <c r="Y103" s="1468"/>
      <c r="Z103" s="1468"/>
      <c r="AA103" s="1468"/>
      <c r="AB103" s="1468"/>
      <c r="AC103" s="1468"/>
      <c r="AD103" s="1468"/>
      <c r="AE103" s="1468"/>
      <c r="AF103" s="1468"/>
      <c r="AG103" s="1469"/>
      <c r="AH103" s="907"/>
      <c r="AI103" s="908"/>
      <c r="AJ103" s="944"/>
      <c r="AK103" s="878" t="str">
        <f>BA103</f>
        <v>-</v>
      </c>
      <c r="AL103" s="901"/>
      <c r="AM103" s="760"/>
      <c r="AN103" s="760"/>
      <c r="AO103" s="759"/>
      <c r="AP103" s="759"/>
      <c r="AQ103" s="759"/>
      <c r="AR103" s="759"/>
      <c r="AS103" s="759"/>
      <c r="AT103" s="1791" t="s">
        <v>42</v>
      </c>
      <c r="AU103" s="1798" t="s">
        <v>55</v>
      </c>
      <c r="AV103" s="1799"/>
      <c r="AW103" s="249">
        <f>IF(AH103="x",0,0)</f>
        <v>0</v>
      </c>
      <c r="AX103" s="541">
        <f>IF(AI103="x",1,0)</f>
        <v>0</v>
      </c>
      <c r="AY103" s="250"/>
      <c r="AZ103" s="250">
        <f>SUM(AW103:AY103)</f>
        <v>0</v>
      </c>
      <c r="BA103" s="638" t="str">
        <f>IF(AZ103&gt;0,"X","-")</f>
        <v>-</v>
      </c>
      <c r="BB103" s="636"/>
      <c r="BC103" s="798"/>
      <c r="BD103" s="134"/>
      <c r="BE103" s="547"/>
      <c r="BF103" s="252"/>
      <c r="BG103" s="129"/>
      <c r="BH103" s="253"/>
      <c r="BI103" s="254"/>
      <c r="BJ103" s="246"/>
      <c r="BK103" s="259"/>
      <c r="BL103" s="941"/>
      <c r="BM103" s="941"/>
      <c r="BN103" s="941"/>
      <c r="BO103" s="941"/>
      <c r="BP103" s="246"/>
      <c r="BQ103" s="246"/>
      <c r="BR103" s="941"/>
      <c r="BS103" s="941"/>
      <c r="BT103" s="941"/>
      <c r="BU103" s="259"/>
      <c r="BV103" s="259"/>
      <c r="BW103" s="259"/>
      <c r="BX103" s="259"/>
      <c r="BY103" s="259"/>
      <c r="BZ103" s="259"/>
      <c r="CA103" s="259"/>
      <c r="CB103" s="259"/>
      <c r="CC103" s="259"/>
      <c r="CD103" s="259"/>
      <c r="CE103" s="259"/>
      <c r="CF103" s="259"/>
      <c r="CG103" s="259"/>
      <c r="CH103" s="259"/>
      <c r="CI103" s="259"/>
      <c r="CJ103" s="259"/>
      <c r="CK103" s="259"/>
      <c r="CL103" s="259"/>
      <c r="CM103" s="259"/>
      <c r="CN103" s="259"/>
      <c r="CO103" s="259"/>
      <c r="CP103" s="259"/>
      <c r="CQ103" s="259"/>
      <c r="CR103" s="259"/>
      <c r="CS103" s="259"/>
      <c r="CT103" s="771"/>
      <c r="CU103" s="771"/>
      <c r="CV103" s="771"/>
      <c r="CW103" s="40"/>
      <c r="CX103" s="40"/>
      <c r="CY103" s="941"/>
    </row>
    <row r="104" spans="1:103" ht="33.6" customHeight="1">
      <c r="A104" s="1790"/>
      <c r="B104" s="1950" t="s">
        <v>325</v>
      </c>
      <c r="C104" s="1951"/>
      <c r="D104" s="1773" t="s">
        <v>326</v>
      </c>
      <c r="E104" s="1774"/>
      <c r="F104" s="1774"/>
      <c r="G104" s="1774"/>
      <c r="H104" s="1774"/>
      <c r="I104" s="1774"/>
      <c r="J104" s="1774"/>
      <c r="K104" s="1774"/>
      <c r="L104" s="1774"/>
      <c r="M104" s="1774"/>
      <c r="N104" s="1774"/>
      <c r="O104" s="1774"/>
      <c r="P104" s="1774"/>
      <c r="Q104" s="1774"/>
      <c r="R104" s="1774"/>
      <c r="S104" s="1774"/>
      <c r="T104" s="1774"/>
      <c r="U104" s="1774"/>
      <c r="V104" s="1774"/>
      <c r="W104" s="1774"/>
      <c r="X104" s="1774"/>
      <c r="Y104" s="1774"/>
      <c r="Z104" s="1774"/>
      <c r="AA104" s="1774"/>
      <c r="AB104" s="1774"/>
      <c r="AC104" s="1774"/>
      <c r="AD104" s="1774"/>
      <c r="AE104" s="1774"/>
      <c r="AF104" s="1774"/>
      <c r="AG104" s="1775"/>
      <c r="AH104" s="940"/>
      <c r="AI104" s="916"/>
      <c r="AJ104" s="917"/>
      <c r="AK104" s="879" t="str">
        <f>BA104</f>
        <v>-</v>
      </c>
      <c r="AL104" s="900"/>
      <c r="AM104" s="760"/>
      <c r="AN104" s="760"/>
      <c r="AO104" s="759"/>
      <c r="AP104" s="759"/>
      <c r="AQ104" s="759"/>
      <c r="AR104" s="759"/>
      <c r="AS104" s="759"/>
      <c r="AT104" s="1792"/>
      <c r="AU104" s="1796" t="s">
        <v>325</v>
      </c>
      <c r="AV104" s="1797"/>
      <c r="AW104" s="248">
        <f>IF(AH104="x",0,0)</f>
        <v>0</v>
      </c>
      <c r="AX104" s="893">
        <f>IF(AI104="x",1,0)</f>
        <v>0</v>
      </c>
      <c r="AY104" s="242"/>
      <c r="AZ104" s="242">
        <f>SUM(AW104:AY104)</f>
        <v>0</v>
      </c>
      <c r="BA104" s="637" t="str">
        <f>IF(AZ104&gt;0,"X","-")</f>
        <v>-</v>
      </c>
      <c r="BB104" s="636"/>
      <c r="BC104" s="798"/>
      <c r="BD104" s="134"/>
      <c r="BE104" s="547"/>
      <c r="BF104" s="252"/>
      <c r="BG104" s="129"/>
      <c r="BH104" s="253"/>
      <c r="BI104" s="254"/>
      <c r="BJ104" s="246"/>
      <c r="BK104" s="259"/>
      <c r="BL104" s="941"/>
      <c r="BM104" s="941"/>
      <c r="BN104" s="941"/>
      <c r="BO104" s="941"/>
      <c r="BP104" s="246"/>
      <c r="BQ104" s="246"/>
      <c r="BR104" s="941"/>
      <c r="BS104" s="941"/>
      <c r="BT104" s="941"/>
      <c r="BU104" s="259"/>
      <c r="BV104" s="259"/>
      <c r="BW104" s="259"/>
      <c r="BX104" s="259"/>
      <c r="BY104" s="259"/>
      <c r="BZ104" s="259"/>
      <c r="CA104" s="259"/>
      <c r="CB104" s="259"/>
      <c r="CC104" s="259"/>
      <c r="CD104" s="259"/>
      <c r="CE104" s="259"/>
      <c r="CF104" s="259"/>
      <c r="CG104" s="259"/>
      <c r="CH104" s="259"/>
      <c r="CI104" s="259"/>
      <c r="CJ104" s="259"/>
      <c r="CK104" s="259"/>
      <c r="CL104" s="259"/>
      <c r="CM104" s="259"/>
      <c r="CN104" s="259"/>
      <c r="CO104" s="259"/>
      <c r="CP104" s="259"/>
      <c r="CQ104" s="259"/>
      <c r="CR104" s="259"/>
      <c r="CS104" s="259"/>
      <c r="CT104" s="771"/>
      <c r="CU104" s="771"/>
      <c r="CV104" s="771"/>
      <c r="CW104" s="40"/>
      <c r="CX104" s="40"/>
      <c r="CY104" s="941"/>
    </row>
    <row r="105" spans="1:103" ht="40.9" customHeight="1" thickBot="1">
      <c r="A105" s="1790"/>
      <c r="B105" s="1950" t="s">
        <v>57</v>
      </c>
      <c r="C105" s="1951"/>
      <c r="D105" s="1952" t="s">
        <v>327</v>
      </c>
      <c r="E105" s="1953"/>
      <c r="F105" s="1953"/>
      <c r="G105" s="1953"/>
      <c r="H105" s="1953"/>
      <c r="I105" s="1953"/>
      <c r="J105" s="1953"/>
      <c r="K105" s="1953"/>
      <c r="L105" s="1953"/>
      <c r="M105" s="1953"/>
      <c r="N105" s="1953"/>
      <c r="O105" s="1953"/>
      <c r="P105" s="1953"/>
      <c r="Q105" s="1953"/>
      <c r="R105" s="1953"/>
      <c r="S105" s="1953"/>
      <c r="T105" s="1953"/>
      <c r="U105" s="1953"/>
      <c r="V105" s="1953"/>
      <c r="W105" s="1953"/>
      <c r="X105" s="1953"/>
      <c r="Y105" s="1953"/>
      <c r="Z105" s="1953"/>
      <c r="AA105" s="1953"/>
      <c r="AB105" s="1953"/>
      <c r="AC105" s="1953"/>
      <c r="AD105" s="1953"/>
      <c r="AE105" s="1953"/>
      <c r="AF105" s="1953"/>
      <c r="AG105" s="1954"/>
      <c r="AH105" s="942"/>
      <c r="AI105" s="903"/>
      <c r="AJ105" s="904"/>
      <c r="AK105" s="879" t="str">
        <f>BA105</f>
        <v>-</v>
      </c>
      <c r="AL105" s="874"/>
      <c r="AM105" s="760"/>
      <c r="AN105" s="760"/>
      <c r="AO105" s="759"/>
      <c r="AP105" s="759"/>
      <c r="AQ105" s="759"/>
      <c r="AR105" s="759"/>
      <c r="AS105" s="759"/>
      <c r="AT105" s="1793"/>
      <c r="AU105" s="1794" t="s">
        <v>57</v>
      </c>
      <c r="AV105" s="1795"/>
      <c r="AW105" s="532">
        <f>IF(AH105="x",0,0)</f>
        <v>0</v>
      </c>
      <c r="AX105" s="757">
        <f>IF(AI105="x",1,0)</f>
        <v>0</v>
      </c>
      <c r="AY105" s="245"/>
      <c r="AZ105" s="245">
        <f>SUM(AW105:AY105)</f>
        <v>0</v>
      </c>
      <c r="BA105" s="639" t="str">
        <f>IF(AZ105&gt;0,"X","-")</f>
        <v>-</v>
      </c>
      <c r="BB105" s="636"/>
      <c r="BC105" s="798"/>
      <c r="BD105" s="134"/>
      <c r="BE105" s="547"/>
      <c r="BF105" s="252"/>
      <c r="BG105" s="129"/>
      <c r="BH105" s="253"/>
      <c r="BI105" s="254"/>
      <c r="BJ105" s="246"/>
      <c r="BK105" s="259"/>
      <c r="BL105" s="941"/>
      <c r="BM105" s="941"/>
      <c r="BN105" s="941"/>
      <c r="BO105" s="941"/>
      <c r="BP105" s="246"/>
      <c r="BQ105" s="246"/>
      <c r="BR105" s="941"/>
      <c r="BS105" s="941"/>
      <c r="BT105" s="941"/>
      <c r="BU105" s="259"/>
      <c r="BV105" s="259"/>
      <c r="BW105" s="259"/>
      <c r="BX105" s="259"/>
      <c r="BY105" s="259"/>
      <c r="BZ105" s="259"/>
      <c r="CA105" s="259"/>
      <c r="CB105" s="259"/>
      <c r="CC105" s="259"/>
      <c r="CD105" s="259"/>
      <c r="CE105" s="259"/>
      <c r="CF105" s="259"/>
      <c r="CG105" s="259"/>
      <c r="CH105" s="259"/>
      <c r="CI105" s="259"/>
      <c r="CJ105" s="259"/>
      <c r="CK105" s="259"/>
      <c r="CL105" s="259"/>
      <c r="CM105" s="259"/>
      <c r="CN105" s="259"/>
      <c r="CO105" s="259"/>
      <c r="CP105" s="259"/>
      <c r="CQ105" s="259"/>
      <c r="CR105" s="259"/>
      <c r="CS105" s="259"/>
      <c r="CT105" s="771"/>
      <c r="CU105" s="771"/>
      <c r="CV105" s="771"/>
      <c r="CW105" s="40"/>
      <c r="CX105" s="40"/>
      <c r="CY105" s="941"/>
    </row>
    <row r="106" spans="1:103" ht="21.75" customHeight="1" thickBot="1">
      <c r="A106" s="1447" t="s">
        <v>328</v>
      </c>
      <c r="B106" s="1448"/>
      <c r="C106" s="1449"/>
      <c r="D106" s="1449"/>
      <c r="E106" s="1449"/>
      <c r="F106" s="1449"/>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1450"/>
      <c r="AM106" s="773"/>
      <c r="AN106" s="773"/>
      <c r="AO106" s="773"/>
      <c r="AP106" s="773"/>
      <c r="AQ106" s="773"/>
      <c r="AR106" s="773"/>
      <c r="AS106" s="773"/>
      <c r="AT106" s="773"/>
      <c r="AU106" s="768"/>
      <c r="AV106" s="768"/>
      <c r="AW106" s="768"/>
      <c r="AX106" s="768"/>
      <c r="AY106" s="768"/>
      <c r="AZ106" s="768"/>
      <c r="BA106" s="768"/>
      <c r="BB106" s="768"/>
      <c r="BC106" s="42"/>
      <c r="BD106" s="127"/>
      <c r="BE106" s="246"/>
      <c r="BF106" s="603"/>
      <c r="BG106" s="246"/>
      <c r="BH106" s="588"/>
      <c r="BI106" s="246"/>
      <c r="BJ106" s="246"/>
      <c r="BK106" s="246"/>
      <c r="BL106" s="941"/>
      <c r="BM106" s="941"/>
      <c r="BN106" s="941"/>
      <c r="BO106" s="941"/>
      <c r="BP106" s="941"/>
      <c r="BQ106" s="941"/>
      <c r="BR106" s="941"/>
      <c r="BS106" s="941"/>
      <c r="BT106" s="941"/>
      <c r="BU106" s="246"/>
      <c r="BV106" s="580"/>
      <c r="BW106" s="580"/>
      <c r="BX106" s="580"/>
      <c r="BY106" s="580"/>
      <c r="BZ106" s="580"/>
      <c r="CA106" s="580"/>
      <c r="CB106" s="580"/>
      <c r="CC106" s="580"/>
      <c r="CD106" s="580"/>
      <c r="CE106" s="580"/>
      <c r="CF106" s="580"/>
      <c r="CG106" s="580"/>
      <c r="CH106" s="580"/>
      <c r="CI106" s="580"/>
      <c r="CJ106" s="580"/>
      <c r="CK106" s="580"/>
      <c r="CL106" s="580"/>
      <c r="CM106" s="580"/>
      <c r="CN106" s="580"/>
      <c r="CO106" s="580"/>
      <c r="CP106" s="580"/>
      <c r="CQ106" s="23"/>
      <c r="CR106" s="23"/>
      <c r="CS106" s="23"/>
      <c r="CT106" s="771"/>
      <c r="CU106" s="771"/>
      <c r="CV106" s="771"/>
      <c r="CW106" s="771"/>
      <c r="CX106" s="771"/>
      <c r="CY106" s="941"/>
    </row>
    <row r="107" spans="1:103" ht="21.75" customHeight="1">
      <c r="A107" s="1766" t="s">
        <v>329</v>
      </c>
      <c r="B107" s="1767"/>
      <c r="C107" s="1767"/>
      <c r="D107" s="1767"/>
      <c r="E107" s="1767"/>
      <c r="F107" s="1767"/>
      <c r="G107" s="1767"/>
      <c r="H107" s="1767"/>
      <c r="I107" s="1767"/>
      <c r="J107" s="1767"/>
      <c r="K107" s="1767"/>
      <c r="L107" s="1767"/>
      <c r="M107" s="1767"/>
      <c r="N107" s="1767"/>
      <c r="O107" s="1174" t="s">
        <v>330</v>
      </c>
      <c r="P107" s="1175"/>
      <c r="Q107" s="1294"/>
      <c r="R107" s="1294"/>
      <c r="S107" s="1256" t="s">
        <v>331</v>
      </c>
      <c r="T107" s="1256"/>
      <c r="U107" s="1256"/>
      <c r="V107" s="1256"/>
      <c r="W107" s="1256"/>
      <c r="X107" s="1256"/>
      <c r="Y107" s="1256"/>
      <c r="Z107" s="1256"/>
      <c r="AA107" s="1998" t="s">
        <v>332</v>
      </c>
      <c r="AB107" s="1175"/>
      <c r="AC107" s="1294"/>
      <c r="AD107" s="1294"/>
      <c r="AE107" s="1256" t="s">
        <v>331</v>
      </c>
      <c r="AF107" s="1256"/>
      <c r="AG107" s="1256"/>
      <c r="AH107" s="1256"/>
      <c r="AI107" s="1256"/>
      <c r="AJ107" s="1256"/>
      <c r="AK107" s="1256"/>
      <c r="AL107" s="1765"/>
      <c r="AM107" s="759"/>
      <c r="AN107" s="759"/>
      <c r="AO107" s="759"/>
      <c r="AP107" s="759"/>
      <c r="AQ107" s="759"/>
      <c r="AR107" s="759"/>
      <c r="AS107" s="759"/>
      <c r="AT107" s="759"/>
      <c r="AU107" s="759"/>
      <c r="AV107" s="759"/>
      <c r="AW107" s="759"/>
      <c r="AX107" s="759"/>
      <c r="AY107" s="768"/>
      <c r="AZ107" s="768"/>
      <c r="BA107" s="768"/>
      <c r="BB107" s="768"/>
      <c r="BC107" s="42"/>
      <c r="BD107" s="127"/>
      <c r="BE107" s="799"/>
      <c r="BF107" s="800"/>
      <c r="BG107" s="799"/>
      <c r="BH107" s="596"/>
      <c r="BI107" s="799"/>
      <c r="BJ107" s="799"/>
      <c r="BK107" s="124"/>
      <c r="BL107" s="941"/>
      <c r="BM107" s="771"/>
      <c r="BN107" s="771"/>
      <c r="BO107" s="771"/>
      <c r="BP107" s="771"/>
      <c r="BQ107" s="771"/>
      <c r="BR107" s="771"/>
      <c r="BS107" s="771"/>
      <c r="BT107" s="771"/>
      <c r="BU107" s="780"/>
      <c r="BV107" s="780"/>
      <c r="BW107" s="780"/>
      <c r="BX107" s="780"/>
      <c r="BY107" s="780"/>
      <c r="BZ107" s="780"/>
      <c r="CA107" s="775"/>
      <c r="CB107" s="775"/>
      <c r="CC107" s="580"/>
      <c r="CD107" s="580"/>
      <c r="CE107" s="580"/>
      <c r="CF107" s="580"/>
      <c r="CG107" s="580"/>
      <c r="CH107" s="580"/>
      <c r="CI107" s="580"/>
      <c r="CJ107" s="580"/>
      <c r="CK107" s="580"/>
      <c r="CL107" s="580"/>
      <c r="CM107" s="941"/>
      <c r="CN107" s="775"/>
      <c r="CO107" s="775"/>
      <c r="CP107" s="775"/>
      <c r="CQ107" s="775"/>
      <c r="CR107" s="775"/>
      <c r="CS107" s="775"/>
      <c r="CT107" s="771"/>
      <c r="CU107" s="941"/>
      <c r="CV107" s="941"/>
      <c r="CW107" s="941"/>
      <c r="CX107" s="941"/>
      <c r="CY107" s="941"/>
    </row>
    <row r="108" spans="1:103" ht="21.75" customHeight="1">
      <c r="A108" s="1768"/>
      <c r="B108" s="1769"/>
      <c r="C108" s="1769"/>
      <c r="D108" s="1769"/>
      <c r="E108" s="1769"/>
      <c r="F108" s="1769"/>
      <c r="G108" s="1769"/>
      <c r="H108" s="1769"/>
      <c r="I108" s="1769"/>
      <c r="J108" s="1769"/>
      <c r="K108" s="1769"/>
      <c r="L108" s="1769"/>
      <c r="M108" s="1769"/>
      <c r="N108" s="1769"/>
      <c r="O108" s="1176"/>
      <c r="P108" s="1177"/>
      <c r="Q108" s="1294"/>
      <c r="R108" s="1294"/>
      <c r="S108" s="1255" t="s">
        <v>333</v>
      </c>
      <c r="T108" s="1255"/>
      <c r="U108" s="1255"/>
      <c r="V108" s="1255"/>
      <c r="W108" s="1255"/>
      <c r="X108" s="1255"/>
      <c r="Y108" s="1255"/>
      <c r="Z108" s="1255"/>
      <c r="AA108" s="1999"/>
      <c r="AB108" s="1177"/>
      <c r="AC108" s="1294"/>
      <c r="AD108" s="1294"/>
      <c r="AE108" s="1255" t="s">
        <v>333</v>
      </c>
      <c r="AF108" s="1255"/>
      <c r="AG108" s="1255"/>
      <c r="AH108" s="1255"/>
      <c r="AI108" s="1255"/>
      <c r="AJ108" s="1255"/>
      <c r="AK108" s="1255"/>
      <c r="AL108" s="1772"/>
      <c r="AM108" s="759"/>
      <c r="AN108" s="759"/>
      <c r="AO108" s="759"/>
      <c r="AP108" s="759"/>
      <c r="AQ108" s="759"/>
      <c r="AR108" s="759"/>
      <c r="AS108" s="759"/>
      <c r="AT108" s="759"/>
      <c r="AU108" s="759"/>
      <c r="AV108" s="759"/>
      <c r="AW108" s="759"/>
      <c r="AX108" s="759"/>
      <c r="AY108" s="768"/>
      <c r="AZ108" s="768"/>
      <c r="BA108" s="768"/>
      <c r="BB108" s="768"/>
      <c r="BC108" s="42"/>
      <c r="BD108" s="127"/>
      <c r="BE108" s="799"/>
      <c r="BF108" s="800"/>
      <c r="BG108" s="799"/>
      <c r="BH108" s="596"/>
      <c r="BI108" s="799"/>
      <c r="BJ108" s="799"/>
      <c r="BK108" s="124"/>
      <c r="BL108" s="941"/>
      <c r="BM108" s="771"/>
      <c r="BN108" s="771"/>
      <c r="BO108" s="771"/>
      <c r="BP108" s="771"/>
      <c r="BQ108" s="771"/>
      <c r="BR108" s="771"/>
      <c r="BS108" s="771"/>
      <c r="BT108" s="771"/>
      <c r="BU108" s="780"/>
      <c r="BV108" s="780"/>
      <c r="BW108" s="780"/>
      <c r="BX108" s="780"/>
      <c r="BY108" s="780"/>
      <c r="BZ108" s="780"/>
      <c r="CA108" s="775"/>
      <c r="CB108" s="775"/>
      <c r="CC108" s="580"/>
      <c r="CD108" s="580"/>
      <c r="CE108" s="580"/>
      <c r="CF108" s="580"/>
      <c r="CG108" s="580"/>
      <c r="CH108" s="580"/>
      <c r="CI108" s="580"/>
      <c r="CJ108" s="580"/>
      <c r="CK108" s="580"/>
      <c r="CL108" s="580"/>
      <c r="CM108" s="941"/>
      <c r="CN108" s="775"/>
      <c r="CO108" s="775"/>
      <c r="CP108" s="775"/>
      <c r="CQ108" s="775"/>
      <c r="CR108" s="775"/>
      <c r="CS108" s="775"/>
      <c r="CT108" s="771"/>
      <c r="CU108" s="941"/>
      <c r="CV108" s="941"/>
      <c r="CW108" s="941"/>
      <c r="CX108" s="941"/>
      <c r="CY108" s="941"/>
    </row>
    <row r="109" spans="1:103" ht="21.75" customHeight="1">
      <c r="A109" s="1768"/>
      <c r="B109" s="1769"/>
      <c r="C109" s="1769"/>
      <c r="D109" s="1769"/>
      <c r="E109" s="1769"/>
      <c r="F109" s="1769"/>
      <c r="G109" s="1769"/>
      <c r="H109" s="1769"/>
      <c r="I109" s="1769"/>
      <c r="J109" s="1769"/>
      <c r="K109" s="1769"/>
      <c r="L109" s="1769"/>
      <c r="M109" s="1769"/>
      <c r="N109" s="1769"/>
      <c r="O109" s="1176"/>
      <c r="P109" s="1177"/>
      <c r="Q109" s="1294"/>
      <c r="R109" s="1294"/>
      <c r="S109" s="1319" t="s">
        <v>124</v>
      </c>
      <c r="T109" s="1916"/>
      <c r="U109" s="1916"/>
      <c r="V109" s="1916"/>
      <c r="W109" s="1916"/>
      <c r="X109" s="1916"/>
      <c r="Y109" s="1916"/>
      <c r="Z109" s="1917"/>
      <c r="AA109" s="1999"/>
      <c r="AB109" s="1177"/>
      <c r="AC109" s="1294"/>
      <c r="AD109" s="1294"/>
      <c r="AE109" s="1255" t="s">
        <v>124</v>
      </c>
      <c r="AF109" s="1255"/>
      <c r="AG109" s="1255"/>
      <c r="AH109" s="1255"/>
      <c r="AI109" s="1255"/>
      <c r="AJ109" s="1255"/>
      <c r="AK109" s="1255"/>
      <c r="AL109" s="1772"/>
      <c r="AM109" s="759"/>
      <c r="AN109" s="759"/>
      <c r="AO109" s="759"/>
      <c r="AP109" s="759"/>
      <c r="AQ109" s="759"/>
      <c r="AR109" s="759"/>
      <c r="AS109" s="759"/>
      <c r="AT109" s="759"/>
      <c r="AU109" s="759"/>
      <c r="AV109" s="759"/>
      <c r="AW109" s="759"/>
      <c r="AX109" s="759"/>
      <c r="AY109" s="768"/>
      <c r="AZ109" s="768"/>
      <c r="BA109" s="768"/>
      <c r="BB109" s="768"/>
      <c r="BC109" s="42"/>
      <c r="BD109" s="127"/>
      <c r="BE109" s="799"/>
      <c r="BF109" s="800"/>
      <c r="BG109" s="799"/>
      <c r="BH109" s="596"/>
      <c r="BI109" s="799"/>
      <c r="BJ109" s="799"/>
      <c r="BK109" s="124"/>
      <c r="BL109" s="941"/>
      <c r="BM109" s="771"/>
      <c r="BN109" s="771"/>
      <c r="BO109" s="771"/>
      <c r="BP109" s="771"/>
      <c r="BQ109" s="771"/>
      <c r="BR109" s="771"/>
      <c r="BS109" s="771"/>
      <c r="BT109" s="771"/>
      <c r="BU109" s="780"/>
      <c r="BV109" s="780"/>
      <c r="BW109" s="780"/>
      <c r="BX109" s="780"/>
      <c r="BY109" s="780"/>
      <c r="BZ109" s="780"/>
      <c r="CA109" s="775"/>
      <c r="CB109" s="775"/>
      <c r="CC109" s="580"/>
      <c r="CD109" s="580"/>
      <c r="CE109" s="580"/>
      <c r="CF109" s="580"/>
      <c r="CG109" s="580"/>
      <c r="CH109" s="580"/>
      <c r="CI109" s="580"/>
      <c r="CJ109" s="580"/>
      <c r="CK109" s="580"/>
      <c r="CL109" s="580"/>
      <c r="CM109" s="941"/>
      <c r="CN109" s="775"/>
      <c r="CO109" s="775"/>
      <c r="CP109" s="775"/>
      <c r="CQ109" s="775"/>
      <c r="CR109" s="775"/>
      <c r="CS109" s="775"/>
      <c r="CT109" s="771"/>
      <c r="CU109" s="941"/>
      <c r="CV109" s="941"/>
      <c r="CW109" s="941"/>
      <c r="CX109" s="941"/>
      <c r="CY109" s="941"/>
    </row>
    <row r="110" spans="1:103" ht="21.75" customHeight="1">
      <c r="A110" s="1768"/>
      <c r="B110" s="1769"/>
      <c r="C110" s="1769"/>
      <c r="D110" s="1769"/>
      <c r="E110" s="1769"/>
      <c r="F110" s="1769"/>
      <c r="G110" s="1769"/>
      <c r="H110" s="1769"/>
      <c r="I110" s="1769"/>
      <c r="J110" s="1769"/>
      <c r="K110" s="1769"/>
      <c r="L110" s="1769"/>
      <c r="M110" s="1769"/>
      <c r="N110" s="1769"/>
      <c r="O110" s="1176"/>
      <c r="P110" s="1177"/>
      <c r="Q110" s="1294"/>
      <c r="R110" s="1294"/>
      <c r="S110" s="1255" t="s">
        <v>125</v>
      </c>
      <c r="T110" s="1255"/>
      <c r="U110" s="1255"/>
      <c r="V110" s="1255"/>
      <c r="W110" s="1255"/>
      <c r="X110" s="1255"/>
      <c r="Y110" s="1255"/>
      <c r="Z110" s="1255"/>
      <c r="AA110" s="1999"/>
      <c r="AB110" s="1177"/>
      <c r="AC110" s="1294"/>
      <c r="AD110" s="1294"/>
      <c r="AE110" s="1255" t="s">
        <v>127</v>
      </c>
      <c r="AF110" s="1255"/>
      <c r="AG110" s="1255"/>
      <c r="AH110" s="1255"/>
      <c r="AI110" s="1255"/>
      <c r="AJ110" s="1255"/>
      <c r="AK110" s="1255"/>
      <c r="AL110" s="1772"/>
      <c r="AM110" s="759"/>
      <c r="AN110" s="759"/>
      <c r="AO110" s="759"/>
      <c r="AP110" s="759"/>
      <c r="AQ110" s="759"/>
      <c r="AR110" s="759"/>
      <c r="AS110" s="759"/>
      <c r="AT110" s="759"/>
      <c r="AU110" s="759"/>
      <c r="AV110" s="759"/>
      <c r="AW110" s="759"/>
      <c r="AX110" s="759"/>
      <c r="AY110" s="768"/>
      <c r="AZ110" s="768"/>
      <c r="BA110" s="768"/>
      <c r="BB110" s="768"/>
      <c r="BC110" s="42"/>
      <c r="BD110" s="127"/>
      <c r="BE110" s="799"/>
      <c r="BF110" s="800"/>
      <c r="BG110" s="799"/>
      <c r="BH110" s="596"/>
      <c r="BI110" s="799"/>
      <c r="BJ110" s="799"/>
      <c r="BK110" s="124"/>
      <c r="BL110" s="941"/>
      <c r="BM110" s="771"/>
      <c r="BN110" s="771"/>
      <c r="BO110" s="771"/>
      <c r="BP110" s="771"/>
      <c r="BQ110" s="771"/>
      <c r="BR110" s="771"/>
      <c r="BS110" s="771"/>
      <c r="BT110" s="771"/>
      <c r="BU110" s="780"/>
      <c r="BV110" s="780"/>
      <c r="BW110" s="780"/>
      <c r="BX110" s="780"/>
      <c r="BY110" s="780"/>
      <c r="BZ110" s="780"/>
      <c r="CA110" s="775"/>
      <c r="CB110" s="775"/>
      <c r="CC110" s="580"/>
      <c r="CD110" s="580"/>
      <c r="CE110" s="580"/>
      <c r="CF110" s="580"/>
      <c r="CG110" s="580"/>
      <c r="CH110" s="580"/>
      <c r="CI110" s="580"/>
      <c r="CJ110" s="580"/>
      <c r="CK110" s="580"/>
      <c r="CL110" s="580"/>
      <c r="CM110" s="941"/>
      <c r="CN110" s="775"/>
      <c r="CO110" s="775"/>
      <c r="CP110" s="775"/>
      <c r="CQ110" s="775"/>
      <c r="CR110" s="775"/>
      <c r="CS110" s="775"/>
      <c r="CT110" s="771"/>
      <c r="CU110" s="941"/>
      <c r="CV110" s="941"/>
      <c r="CW110" s="941"/>
      <c r="CX110" s="941"/>
      <c r="CY110" s="941"/>
    </row>
    <row r="111" spans="1:103" ht="21.75" customHeight="1" thickBot="1">
      <c r="A111" s="1770"/>
      <c r="B111" s="1771"/>
      <c r="C111" s="1771"/>
      <c r="D111" s="1771"/>
      <c r="E111" s="1771"/>
      <c r="F111" s="1771"/>
      <c r="G111" s="1771"/>
      <c r="H111" s="1771"/>
      <c r="I111" s="1771"/>
      <c r="J111" s="1771"/>
      <c r="K111" s="1771"/>
      <c r="L111" s="1771"/>
      <c r="M111" s="1771"/>
      <c r="N111" s="1771"/>
      <c r="O111" s="1178"/>
      <c r="P111" s="1179"/>
      <c r="Q111" s="1294"/>
      <c r="R111" s="1294"/>
      <c r="S111" s="1645" t="s">
        <v>126</v>
      </c>
      <c r="T111" s="1645"/>
      <c r="U111" s="1637"/>
      <c r="V111" s="1638"/>
      <c r="W111" s="1638"/>
      <c r="X111" s="1638"/>
      <c r="Y111" s="1638"/>
      <c r="Z111" s="1639"/>
      <c r="AA111" s="2000"/>
      <c r="AB111" s="1179"/>
      <c r="AC111" s="1294"/>
      <c r="AD111" s="1294"/>
      <c r="AE111" s="1645" t="s">
        <v>126</v>
      </c>
      <c r="AF111" s="1645"/>
      <c r="AG111" s="1637"/>
      <c r="AH111" s="1638"/>
      <c r="AI111" s="1638"/>
      <c r="AJ111" s="1638"/>
      <c r="AK111" s="1638"/>
      <c r="AL111" s="1814"/>
      <c r="AM111" s="759"/>
      <c r="AN111" s="759"/>
      <c r="AO111" s="759"/>
      <c r="AP111" s="759"/>
      <c r="AQ111" s="759"/>
      <c r="AR111" s="759"/>
      <c r="AS111" s="759"/>
      <c r="AT111" s="759"/>
      <c r="AU111" s="759"/>
      <c r="AV111" s="759"/>
      <c r="AW111" s="759"/>
      <c r="AX111" s="759"/>
      <c r="AY111" s="768"/>
      <c r="AZ111" s="768"/>
      <c r="BA111" s="768"/>
      <c r="BB111" s="768"/>
      <c r="BC111" s="42"/>
      <c r="BD111" s="127"/>
      <c r="BE111" s="799"/>
      <c r="BF111" s="800"/>
      <c r="BG111" s="799"/>
      <c r="BH111" s="596"/>
      <c r="BI111" s="799"/>
      <c r="BJ111" s="799"/>
      <c r="BK111" s="124"/>
      <c r="BL111" s="941"/>
      <c r="BM111" s="771"/>
      <c r="BN111" s="771"/>
      <c r="BO111" s="771"/>
      <c r="BP111" s="771"/>
      <c r="BQ111" s="771"/>
      <c r="BR111" s="771"/>
      <c r="BS111" s="771"/>
      <c r="BT111" s="771"/>
      <c r="BU111" s="780"/>
      <c r="BV111" s="780"/>
      <c r="BW111" s="780"/>
      <c r="BX111" s="780"/>
      <c r="BY111" s="780"/>
      <c r="BZ111" s="780"/>
      <c r="CA111" s="775"/>
      <c r="CB111" s="775"/>
      <c r="CC111" s="580"/>
      <c r="CD111" s="580"/>
      <c r="CE111" s="580"/>
      <c r="CF111" s="580"/>
      <c r="CG111" s="580"/>
      <c r="CH111" s="580"/>
      <c r="CI111" s="580"/>
      <c r="CJ111" s="580"/>
      <c r="CK111" s="580"/>
      <c r="CL111" s="580"/>
      <c r="CM111" s="941"/>
      <c r="CN111" s="775"/>
      <c r="CO111" s="775"/>
      <c r="CP111" s="775"/>
      <c r="CQ111" s="775"/>
      <c r="CR111" s="775"/>
      <c r="CS111" s="775"/>
      <c r="CT111" s="771"/>
      <c r="CU111" s="941"/>
      <c r="CV111" s="941"/>
      <c r="CW111" s="941"/>
      <c r="CX111" s="941"/>
      <c r="CY111" s="941"/>
    </row>
    <row r="112" spans="1:103" ht="21">
      <c r="A112" s="1640" t="s">
        <v>334</v>
      </c>
      <c r="B112" s="1641"/>
      <c r="C112" s="1641"/>
      <c r="D112" s="1641"/>
      <c r="E112" s="1641"/>
      <c r="F112" s="1641"/>
      <c r="G112" s="1641"/>
      <c r="H112" s="1641"/>
      <c r="I112" s="164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760"/>
      <c r="AN112" s="760"/>
      <c r="AO112" s="760"/>
      <c r="AP112" s="760"/>
      <c r="AQ112" s="760"/>
      <c r="AR112" s="760"/>
      <c r="AS112" s="760"/>
      <c r="AT112" s="760"/>
      <c r="AU112" s="765"/>
      <c r="AV112" s="765"/>
      <c r="AW112" s="765"/>
      <c r="AX112" s="765"/>
      <c r="AY112" s="765"/>
      <c r="AZ112" s="765"/>
      <c r="BA112" s="765"/>
      <c r="BB112" s="765"/>
      <c r="BC112" s="40"/>
      <c r="BD112" s="125"/>
      <c r="BE112" s="259"/>
      <c r="BF112" s="801"/>
      <c r="BG112" s="259"/>
      <c r="BH112" s="546"/>
      <c r="BI112" s="259"/>
      <c r="BJ112" s="259"/>
      <c r="BK112" s="259"/>
      <c r="BL112" s="941"/>
      <c r="BM112" s="771"/>
      <c r="BN112" s="771"/>
      <c r="BO112" s="771"/>
      <c r="BP112" s="771"/>
      <c r="BQ112" s="771"/>
      <c r="BR112" s="771"/>
      <c r="BS112" s="771"/>
      <c r="BT112" s="771"/>
      <c r="BU112" s="259"/>
      <c r="BV112" s="259"/>
      <c r="BW112" s="259"/>
      <c r="BX112" s="259"/>
      <c r="BY112" s="259"/>
      <c r="BZ112" s="259"/>
      <c r="CA112" s="259"/>
      <c r="CB112" s="259"/>
      <c r="CC112" s="259"/>
      <c r="CD112" s="259"/>
      <c r="CE112" s="259"/>
      <c r="CF112" s="259"/>
      <c r="CG112" s="259"/>
      <c r="CH112" s="259"/>
      <c r="CI112" s="259"/>
      <c r="CJ112" s="259"/>
      <c r="CK112" s="259"/>
      <c r="CL112" s="259"/>
      <c r="CM112" s="259"/>
      <c r="CN112" s="259"/>
      <c r="CO112" s="259"/>
      <c r="CP112" s="259"/>
      <c r="CQ112" s="259"/>
      <c r="CR112" s="259"/>
      <c r="CS112" s="259"/>
      <c r="CT112" s="771"/>
      <c r="CU112" s="771"/>
      <c r="CV112" s="771"/>
      <c r="CW112" s="40"/>
      <c r="CX112" s="40"/>
      <c r="CY112" s="941"/>
    </row>
    <row r="113" spans="1:246" ht="57.75" customHeight="1" thickBot="1">
      <c r="A113" s="1632" t="s">
        <v>335</v>
      </c>
      <c r="B113" s="1633"/>
      <c r="C113" s="1633"/>
      <c r="D113" s="1633"/>
      <c r="E113" s="1633"/>
      <c r="F113" s="1633"/>
      <c r="G113" s="1633"/>
      <c r="H113" s="1633"/>
      <c r="I113" s="1633"/>
      <c r="J113" s="1633"/>
      <c r="K113" s="1633"/>
      <c r="L113" s="1633"/>
      <c r="M113" s="1633"/>
      <c r="N113" s="1633"/>
      <c r="O113" s="1633"/>
      <c r="P113" s="1633"/>
      <c r="Q113" s="1633"/>
      <c r="R113" s="1633"/>
      <c r="S113" s="1633"/>
      <c r="T113" s="1633"/>
      <c r="U113" s="1633"/>
      <c r="V113" s="1633"/>
      <c r="W113" s="1633"/>
      <c r="X113" s="1633"/>
      <c r="Y113" s="1633"/>
      <c r="Z113" s="1633"/>
      <c r="AA113" s="1633"/>
      <c r="AB113" s="1633"/>
      <c r="AC113" s="1633"/>
      <c r="AD113" s="1633"/>
      <c r="AE113" s="1633"/>
      <c r="AF113" s="1633"/>
      <c r="AG113" s="1633"/>
      <c r="AH113" s="1633"/>
      <c r="AI113" s="1633"/>
      <c r="AJ113" s="1633"/>
      <c r="AK113" s="1633"/>
      <c r="AL113" s="1633"/>
      <c r="AM113" s="760"/>
      <c r="AN113" s="760"/>
      <c r="AO113" s="760"/>
      <c r="AP113" s="760"/>
      <c r="AQ113" s="760"/>
      <c r="AR113" s="760"/>
      <c r="AS113" s="760"/>
      <c r="AT113" s="760"/>
      <c r="AU113" s="765"/>
      <c r="AV113" s="765"/>
      <c r="AW113" s="765"/>
      <c r="AX113" s="765"/>
      <c r="AY113" s="765"/>
      <c r="AZ113" s="765"/>
      <c r="BA113" s="765"/>
      <c r="BB113" s="765"/>
      <c r="BC113" s="40"/>
      <c r="BD113" s="125"/>
      <c r="BE113" s="259"/>
      <c r="BF113" s="801"/>
      <c r="BG113" s="259"/>
      <c r="BH113" s="546"/>
      <c r="BI113" s="259"/>
      <c r="BJ113" s="259"/>
      <c r="BK113" s="259"/>
      <c r="BL113" s="941"/>
      <c r="BM113" s="771"/>
      <c r="BN113" s="771"/>
      <c r="BO113" s="771"/>
      <c r="BP113" s="771"/>
      <c r="BQ113" s="771"/>
      <c r="BR113" s="771"/>
      <c r="BS113" s="771"/>
      <c r="BT113" s="771"/>
      <c r="BU113" s="259"/>
      <c r="BV113" s="259"/>
      <c r="BW113" s="259"/>
      <c r="BX113" s="259"/>
      <c r="BY113" s="259"/>
      <c r="BZ113" s="259"/>
      <c r="CA113" s="259"/>
      <c r="CB113" s="259"/>
      <c r="CC113" s="259"/>
      <c r="CD113" s="259"/>
      <c r="CE113" s="259"/>
      <c r="CF113" s="259"/>
      <c r="CG113" s="259"/>
      <c r="CH113" s="259"/>
      <c r="CI113" s="259"/>
      <c r="CJ113" s="259"/>
      <c r="CK113" s="259"/>
      <c r="CL113" s="259"/>
      <c r="CM113" s="259"/>
      <c r="CN113" s="259"/>
      <c r="CO113" s="259"/>
      <c r="CP113" s="259"/>
      <c r="CQ113" s="259"/>
      <c r="CR113" s="259"/>
      <c r="CS113" s="259"/>
      <c r="CT113" s="771"/>
      <c r="CU113" s="771"/>
      <c r="CV113" s="771"/>
      <c r="CW113" s="40"/>
      <c r="CX113" s="40"/>
      <c r="CY113" s="941"/>
      <c r="CZ113" s="580"/>
      <c r="DA113" s="580"/>
      <c r="DB113" s="580"/>
      <c r="DC113" s="580"/>
      <c r="DD113" s="580"/>
      <c r="DE113" s="580"/>
      <c r="DF113" s="580"/>
      <c r="DG113" s="580"/>
      <c r="DH113" s="580"/>
      <c r="DI113" s="580"/>
      <c r="DJ113" s="580"/>
      <c r="DK113" s="580"/>
      <c r="DL113" s="580"/>
      <c r="DM113" s="580"/>
      <c r="DN113" s="580"/>
      <c r="DO113" s="580"/>
      <c r="DP113" s="580"/>
      <c r="DQ113" s="580"/>
      <c r="DR113" s="580"/>
      <c r="DS113" s="580"/>
      <c r="DT113" s="580"/>
      <c r="DU113" s="580"/>
      <c r="DV113" s="580"/>
      <c r="DW113" s="580"/>
      <c r="DX113" s="580"/>
      <c r="DY113" s="580"/>
      <c r="DZ113" s="580"/>
      <c r="EA113" s="580"/>
      <c r="EB113" s="580"/>
      <c r="EC113" s="580"/>
      <c r="ED113" s="580"/>
      <c r="EE113" s="580"/>
      <c r="EF113" s="580"/>
      <c r="EG113" s="580"/>
      <c r="EH113" s="580"/>
      <c r="EI113" s="580"/>
      <c r="EJ113" s="580"/>
      <c r="EK113" s="580"/>
      <c r="EL113" s="580"/>
      <c r="EM113" s="580"/>
      <c r="EN113" s="580"/>
      <c r="EO113" s="580"/>
      <c r="EP113" s="580"/>
      <c r="EQ113" s="580"/>
      <c r="ER113" s="580"/>
      <c r="ES113" s="580"/>
      <c r="ET113" s="580"/>
      <c r="EU113" s="580"/>
      <c r="EV113" s="580"/>
      <c r="EW113" s="580"/>
      <c r="EX113" s="580"/>
      <c r="EY113" s="580"/>
      <c r="EZ113" s="580"/>
      <c r="FA113" s="580"/>
      <c r="FB113" s="580"/>
      <c r="FC113" s="580"/>
      <c r="FD113" s="580"/>
      <c r="FE113" s="580"/>
      <c r="FF113" s="580"/>
      <c r="FG113" s="580"/>
      <c r="FH113" s="580"/>
      <c r="FI113" s="580"/>
      <c r="FJ113" s="580"/>
      <c r="FK113" s="580"/>
      <c r="FL113" s="580"/>
      <c r="FM113" s="580"/>
      <c r="FN113" s="580"/>
      <c r="FO113" s="580"/>
      <c r="FP113" s="580"/>
      <c r="FQ113" s="580"/>
      <c r="FR113" s="580"/>
      <c r="FS113" s="580"/>
      <c r="FT113" s="580"/>
      <c r="FU113" s="580"/>
      <c r="FV113" s="580"/>
      <c r="FW113" s="580"/>
      <c r="FX113" s="580"/>
      <c r="FY113" s="580"/>
      <c r="FZ113" s="580"/>
      <c r="GA113" s="580"/>
      <c r="GB113" s="580"/>
      <c r="GC113" s="580"/>
      <c r="GD113" s="580"/>
      <c r="GE113" s="580"/>
      <c r="GF113" s="580"/>
      <c r="GG113" s="580"/>
      <c r="GH113" s="580"/>
      <c r="GI113" s="580"/>
      <c r="GJ113" s="580"/>
      <c r="GK113" s="580"/>
      <c r="GL113" s="580"/>
      <c r="GM113" s="580"/>
      <c r="GN113" s="580"/>
      <c r="GO113" s="580"/>
      <c r="GP113" s="580"/>
      <c r="GQ113" s="580"/>
      <c r="GR113" s="580"/>
      <c r="GS113" s="580"/>
      <c r="GT113" s="580"/>
      <c r="GU113" s="580"/>
      <c r="GV113" s="580"/>
      <c r="GW113" s="580"/>
      <c r="GX113" s="580"/>
      <c r="GY113" s="580"/>
      <c r="GZ113" s="580"/>
      <c r="HA113" s="580"/>
      <c r="HB113" s="580"/>
      <c r="HC113" s="580"/>
      <c r="HD113" s="580"/>
      <c r="HE113" s="580"/>
      <c r="HF113" s="580"/>
      <c r="HG113" s="580"/>
      <c r="HH113" s="580"/>
      <c r="HI113" s="580"/>
      <c r="HJ113" s="580"/>
      <c r="HK113" s="580"/>
      <c r="HL113" s="580"/>
      <c r="HM113" s="580"/>
      <c r="HN113" s="580"/>
      <c r="HO113" s="580"/>
      <c r="HP113" s="580"/>
      <c r="HQ113" s="580"/>
      <c r="HR113" s="580"/>
      <c r="HS113" s="580"/>
      <c r="HT113" s="580"/>
      <c r="HU113" s="580"/>
      <c r="HV113" s="580"/>
      <c r="HW113" s="580"/>
      <c r="HX113" s="580"/>
      <c r="HY113" s="580"/>
      <c r="HZ113" s="580"/>
      <c r="IA113" s="580"/>
      <c r="IB113" s="580"/>
      <c r="IC113" s="580"/>
      <c r="ID113" s="580"/>
      <c r="IE113" s="580"/>
      <c r="IF113" s="580"/>
      <c r="IG113" s="580"/>
      <c r="IH113" s="580"/>
      <c r="II113" s="580"/>
      <c r="IJ113" s="580"/>
      <c r="IK113" s="580"/>
      <c r="IL113" s="580"/>
    </row>
    <row r="114" spans="1:246" s="18" customFormat="1" ht="27.75" customHeight="1">
      <c r="A114" s="1337"/>
      <c r="B114" s="1338"/>
      <c r="C114" s="1338"/>
      <c r="D114" s="1338"/>
      <c r="E114" s="1338"/>
      <c r="F114" s="1338"/>
      <c r="G114" s="1338"/>
      <c r="H114" s="1338"/>
      <c r="I114" s="1338"/>
      <c r="J114" s="1338"/>
      <c r="K114" s="1338"/>
      <c r="L114" s="1338"/>
      <c r="M114" s="1338"/>
      <c r="N114" s="1338"/>
      <c r="O114" s="1338"/>
      <c r="P114" s="1338"/>
      <c r="Q114" s="1338"/>
      <c r="R114" s="1338"/>
      <c r="S114" s="1338"/>
      <c r="T114" s="1338"/>
      <c r="U114" s="1338"/>
      <c r="V114" s="1338"/>
      <c r="W114" s="1338"/>
      <c r="X114" s="1338"/>
      <c r="Y114" s="1338"/>
      <c r="Z114" s="1338"/>
      <c r="AA114" s="1338"/>
      <c r="AB114" s="1338"/>
      <c r="AC114" s="1338"/>
      <c r="AD114" s="1338"/>
      <c r="AE114" s="1338"/>
      <c r="AF114" s="1338"/>
      <c r="AG114" s="1338"/>
      <c r="AH114" s="1338"/>
      <c r="AI114" s="1338"/>
      <c r="AJ114" s="1338"/>
      <c r="AK114" s="1343"/>
      <c r="AL114" s="1344"/>
      <c r="AM114" s="794"/>
      <c r="AN114" s="794"/>
      <c r="AO114" s="794"/>
      <c r="AP114" s="794"/>
      <c r="AQ114" s="794"/>
      <c r="AR114" s="794"/>
      <c r="AS114" s="794"/>
      <c r="AT114" s="794"/>
      <c r="AU114" s="794"/>
      <c r="AV114" s="794"/>
      <c r="AW114" s="794"/>
      <c r="AX114" s="794"/>
      <c r="AY114" s="794"/>
      <c r="AZ114" s="794"/>
      <c r="BA114" s="794"/>
      <c r="BB114" s="794"/>
      <c r="BC114" s="44"/>
      <c r="BD114" s="132"/>
      <c r="BE114" s="259"/>
      <c r="BF114" s="801"/>
      <c r="BG114" s="259"/>
      <c r="BH114" s="546"/>
      <c r="BI114" s="259"/>
      <c r="BJ114" s="780"/>
      <c r="BK114" s="780"/>
      <c r="BL114" s="780"/>
      <c r="BM114" s="802"/>
      <c r="BN114" s="802"/>
      <c r="BO114" s="802"/>
      <c r="BP114" s="802"/>
      <c r="BQ114" s="802"/>
      <c r="BR114" s="802"/>
      <c r="BS114" s="802"/>
      <c r="BT114" s="802"/>
      <c r="BU114" s="259"/>
      <c r="BV114" s="776"/>
      <c r="BW114" s="776"/>
      <c r="BX114" s="776"/>
      <c r="BY114" s="776"/>
      <c r="BZ114" s="776"/>
      <c r="CA114" s="776"/>
      <c r="CB114" s="776"/>
      <c r="CC114" s="780"/>
      <c r="CD114" s="780"/>
      <c r="CE114" s="780"/>
      <c r="CF114" s="780"/>
      <c r="CG114" s="780"/>
      <c r="CH114" s="780"/>
      <c r="CI114" s="776"/>
      <c r="CJ114" s="776"/>
      <c r="CK114" s="776"/>
      <c r="CL114" s="776"/>
      <c r="CM114" s="776"/>
      <c r="CN114" s="776"/>
      <c r="CO114" s="776"/>
      <c r="CP114" s="776"/>
      <c r="CQ114" s="776"/>
      <c r="CR114" s="776"/>
      <c r="CS114" s="776"/>
      <c r="CT114" s="259"/>
      <c r="CU114" s="259"/>
      <c r="CV114" s="259"/>
      <c r="CW114" s="780"/>
      <c r="CX114" s="780"/>
      <c r="CY114" s="780"/>
      <c r="CZ114" s="780"/>
      <c r="DA114" s="780"/>
      <c r="DB114" s="780"/>
      <c r="DC114" s="780"/>
      <c r="DD114" s="780"/>
      <c r="DE114" s="780"/>
      <c r="DF114" s="780"/>
      <c r="DG114" s="780"/>
      <c r="DH114" s="780"/>
      <c r="DI114" s="780"/>
      <c r="DJ114" s="780"/>
      <c r="DK114" s="780"/>
      <c r="DL114" s="780"/>
      <c r="DM114" s="780"/>
      <c r="DN114" s="780"/>
      <c r="DO114" s="780"/>
      <c r="DP114" s="780"/>
      <c r="DQ114" s="780"/>
      <c r="DR114" s="780"/>
      <c r="DS114" s="780"/>
      <c r="DT114" s="780"/>
      <c r="DU114" s="780"/>
      <c r="DV114" s="780"/>
      <c r="DW114" s="780"/>
      <c r="DX114" s="780"/>
      <c r="DY114" s="780"/>
      <c r="DZ114" s="780"/>
      <c r="EA114" s="780"/>
      <c r="EB114" s="780"/>
      <c r="EC114" s="780"/>
      <c r="ED114" s="780"/>
      <c r="EE114" s="780"/>
      <c r="EF114" s="780"/>
      <c r="EG114" s="780"/>
      <c r="EH114" s="780"/>
      <c r="EI114" s="780"/>
      <c r="EJ114" s="780"/>
      <c r="EK114" s="780"/>
      <c r="EL114" s="780"/>
      <c r="EM114" s="780"/>
      <c r="EN114" s="780"/>
      <c r="EO114" s="780"/>
      <c r="EP114" s="780"/>
      <c r="EQ114" s="780"/>
      <c r="ER114" s="780"/>
      <c r="ES114" s="780"/>
      <c r="ET114" s="780"/>
      <c r="EU114" s="780"/>
      <c r="EV114" s="780"/>
      <c r="EW114" s="780"/>
      <c r="EX114" s="780"/>
      <c r="EY114" s="780"/>
      <c r="EZ114" s="780"/>
      <c r="FA114" s="780"/>
      <c r="FB114" s="780"/>
      <c r="FC114" s="780"/>
      <c r="FD114" s="780"/>
      <c r="FE114" s="780"/>
      <c r="FF114" s="780"/>
      <c r="FG114" s="780"/>
      <c r="FH114" s="780"/>
      <c r="FI114" s="780"/>
      <c r="FJ114" s="780"/>
      <c r="FK114" s="780"/>
      <c r="FL114" s="780"/>
      <c r="FM114" s="780"/>
      <c r="FN114" s="780"/>
      <c r="FO114" s="780"/>
      <c r="FP114" s="780"/>
      <c r="FQ114" s="780"/>
      <c r="FR114" s="780"/>
      <c r="FS114" s="780"/>
      <c r="FT114" s="780"/>
      <c r="FU114" s="780"/>
      <c r="FV114" s="780"/>
      <c r="FW114" s="780"/>
      <c r="FX114" s="780"/>
      <c r="FY114" s="780"/>
      <c r="FZ114" s="780"/>
      <c r="GA114" s="780"/>
      <c r="GB114" s="780"/>
      <c r="GC114" s="780"/>
      <c r="GD114" s="780"/>
      <c r="GE114" s="780"/>
      <c r="GF114" s="780"/>
      <c r="GG114" s="780"/>
      <c r="GH114" s="780"/>
      <c r="GI114" s="780"/>
      <c r="GJ114" s="780"/>
      <c r="GK114" s="780"/>
      <c r="GL114" s="780"/>
      <c r="GM114" s="780"/>
      <c r="GN114" s="780"/>
      <c r="GO114" s="780"/>
      <c r="GP114" s="780"/>
      <c r="GQ114" s="780"/>
      <c r="GR114" s="780"/>
      <c r="GS114" s="780"/>
      <c r="GT114" s="780"/>
      <c r="GU114" s="780"/>
      <c r="GV114" s="780"/>
      <c r="GW114" s="780"/>
      <c r="GX114" s="780"/>
      <c r="GY114" s="780"/>
      <c r="GZ114" s="780"/>
      <c r="HA114" s="780"/>
      <c r="HB114" s="780"/>
      <c r="HC114" s="780"/>
      <c r="HD114" s="780"/>
      <c r="HE114" s="780"/>
      <c r="HF114" s="780"/>
      <c r="HG114" s="780"/>
      <c r="HH114" s="780"/>
      <c r="HI114" s="780"/>
      <c r="HJ114" s="780"/>
      <c r="HK114" s="780"/>
      <c r="HL114" s="780"/>
      <c r="HM114" s="780"/>
      <c r="HN114" s="780"/>
      <c r="HO114" s="780"/>
      <c r="HP114" s="780"/>
      <c r="HQ114" s="780"/>
      <c r="HR114" s="780"/>
      <c r="HS114" s="780"/>
      <c r="HT114" s="780"/>
      <c r="HU114" s="780"/>
      <c r="HV114" s="780"/>
      <c r="HW114" s="780"/>
      <c r="HX114" s="780"/>
      <c r="HY114" s="780"/>
      <c r="HZ114" s="780"/>
      <c r="IA114" s="780"/>
      <c r="IB114" s="780"/>
      <c r="IC114" s="780"/>
      <c r="ID114" s="780"/>
      <c r="IE114" s="780"/>
      <c r="IF114" s="780"/>
      <c r="IG114" s="780"/>
      <c r="IH114" s="780"/>
      <c r="II114" s="780"/>
      <c r="IJ114" s="780"/>
      <c r="IK114" s="780"/>
      <c r="IL114" s="780"/>
    </row>
    <row r="115" spans="1:246" s="18" customFormat="1" ht="27.75" customHeight="1">
      <c r="A115" s="1339"/>
      <c r="B115" s="1340"/>
      <c r="C115" s="1340"/>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340"/>
      <c r="AJ115" s="1340"/>
      <c r="AK115" s="1345"/>
      <c r="AL115" s="1346"/>
      <c r="AM115" s="794"/>
      <c r="AN115" s="794"/>
      <c r="AO115" s="794"/>
      <c r="AP115" s="794"/>
      <c r="AQ115" s="794"/>
      <c r="AR115" s="794"/>
      <c r="AS115" s="794"/>
      <c r="AT115" s="794"/>
      <c r="AU115" s="794"/>
      <c r="AV115" s="794"/>
      <c r="AW115" s="794"/>
      <c r="AX115" s="794"/>
      <c r="AY115" s="794"/>
      <c r="AZ115" s="794"/>
      <c r="BA115" s="794"/>
      <c r="BB115" s="794"/>
      <c r="BC115" s="44"/>
      <c r="BD115" s="132"/>
      <c r="BE115" s="259"/>
      <c r="BF115" s="801"/>
      <c r="BG115" s="259"/>
      <c r="BH115" s="546"/>
      <c r="BI115" s="259"/>
      <c r="BJ115" s="780"/>
      <c r="BK115" s="780"/>
      <c r="BL115" s="780"/>
      <c r="BM115" s="802"/>
      <c r="BN115" s="802"/>
      <c r="BO115" s="802"/>
      <c r="BP115" s="802"/>
      <c r="BQ115" s="802"/>
      <c r="BR115" s="802"/>
      <c r="BS115" s="802"/>
      <c r="BT115" s="802"/>
      <c r="BU115" s="259"/>
      <c r="BV115" s="776"/>
      <c r="BW115" s="776"/>
      <c r="BX115" s="776"/>
      <c r="BY115" s="776"/>
      <c r="BZ115" s="776"/>
      <c r="CA115" s="776"/>
      <c r="CB115" s="776"/>
      <c r="CC115" s="780"/>
      <c r="CD115" s="780"/>
      <c r="CE115" s="780"/>
      <c r="CF115" s="780"/>
      <c r="CG115" s="780"/>
      <c r="CH115" s="780"/>
      <c r="CI115" s="776"/>
      <c r="CJ115" s="776"/>
      <c r="CK115" s="776"/>
      <c r="CL115" s="776"/>
      <c r="CM115" s="776"/>
      <c r="CN115" s="776"/>
      <c r="CO115" s="776"/>
      <c r="CP115" s="776"/>
      <c r="CQ115" s="776"/>
      <c r="CR115" s="776"/>
      <c r="CS115" s="776"/>
      <c r="CT115" s="259"/>
      <c r="CU115" s="259"/>
      <c r="CV115" s="259"/>
      <c r="CW115" s="780"/>
      <c r="CX115" s="780"/>
      <c r="CY115" s="780"/>
      <c r="CZ115" s="780"/>
      <c r="DA115" s="780"/>
      <c r="DB115" s="780"/>
      <c r="DC115" s="780"/>
      <c r="DD115" s="780"/>
      <c r="DE115" s="780"/>
      <c r="DF115" s="780"/>
      <c r="DG115" s="780"/>
      <c r="DH115" s="780"/>
      <c r="DI115" s="780"/>
      <c r="DJ115" s="780"/>
      <c r="DK115" s="780"/>
      <c r="DL115" s="780"/>
      <c r="DM115" s="780"/>
      <c r="DN115" s="780"/>
      <c r="DO115" s="780"/>
      <c r="DP115" s="780"/>
      <c r="DQ115" s="780"/>
      <c r="DR115" s="780"/>
      <c r="DS115" s="780"/>
      <c r="DT115" s="780"/>
      <c r="DU115" s="780"/>
      <c r="DV115" s="780"/>
      <c r="DW115" s="780"/>
      <c r="DX115" s="780"/>
      <c r="DY115" s="780"/>
      <c r="DZ115" s="780"/>
      <c r="EA115" s="780"/>
      <c r="EB115" s="780"/>
      <c r="EC115" s="780"/>
      <c r="ED115" s="780"/>
      <c r="EE115" s="780"/>
      <c r="EF115" s="780"/>
      <c r="EG115" s="780"/>
      <c r="EH115" s="780"/>
      <c r="EI115" s="780"/>
      <c r="EJ115" s="780"/>
      <c r="EK115" s="780"/>
      <c r="EL115" s="780"/>
      <c r="EM115" s="780"/>
      <c r="EN115" s="780"/>
      <c r="EO115" s="780"/>
      <c r="EP115" s="780"/>
      <c r="EQ115" s="780"/>
      <c r="ER115" s="780"/>
      <c r="ES115" s="780"/>
      <c r="ET115" s="780"/>
      <c r="EU115" s="780"/>
      <c r="EV115" s="780"/>
      <c r="EW115" s="780"/>
      <c r="EX115" s="780"/>
      <c r="EY115" s="780"/>
      <c r="EZ115" s="780"/>
      <c r="FA115" s="780"/>
      <c r="FB115" s="780"/>
      <c r="FC115" s="780"/>
      <c r="FD115" s="780"/>
      <c r="FE115" s="780"/>
      <c r="FF115" s="780"/>
      <c r="FG115" s="780"/>
      <c r="FH115" s="780"/>
      <c r="FI115" s="780"/>
      <c r="FJ115" s="780"/>
      <c r="FK115" s="780"/>
      <c r="FL115" s="780"/>
      <c r="FM115" s="780"/>
      <c r="FN115" s="780"/>
      <c r="FO115" s="780"/>
      <c r="FP115" s="780"/>
      <c r="FQ115" s="780"/>
      <c r="FR115" s="780"/>
      <c r="FS115" s="780"/>
      <c r="FT115" s="780"/>
      <c r="FU115" s="780"/>
      <c r="FV115" s="780"/>
      <c r="FW115" s="780"/>
      <c r="FX115" s="780"/>
      <c r="FY115" s="780"/>
      <c r="FZ115" s="780"/>
      <c r="GA115" s="780"/>
      <c r="GB115" s="780"/>
      <c r="GC115" s="780"/>
      <c r="GD115" s="780"/>
      <c r="GE115" s="780"/>
      <c r="GF115" s="780"/>
      <c r="GG115" s="780"/>
      <c r="GH115" s="780"/>
      <c r="GI115" s="780"/>
      <c r="GJ115" s="780"/>
      <c r="GK115" s="780"/>
      <c r="GL115" s="780"/>
      <c r="GM115" s="780"/>
      <c r="GN115" s="780"/>
      <c r="GO115" s="780"/>
      <c r="GP115" s="780"/>
      <c r="GQ115" s="780"/>
      <c r="GR115" s="780"/>
      <c r="GS115" s="780"/>
      <c r="GT115" s="780"/>
      <c r="GU115" s="780"/>
      <c r="GV115" s="780"/>
      <c r="GW115" s="780"/>
      <c r="GX115" s="780"/>
      <c r="GY115" s="780"/>
      <c r="GZ115" s="780"/>
      <c r="HA115" s="780"/>
      <c r="HB115" s="780"/>
      <c r="HC115" s="780"/>
      <c r="HD115" s="780"/>
      <c r="HE115" s="780"/>
      <c r="HF115" s="780"/>
      <c r="HG115" s="780"/>
      <c r="HH115" s="780"/>
      <c r="HI115" s="780"/>
      <c r="HJ115" s="780"/>
      <c r="HK115" s="780"/>
      <c r="HL115" s="780"/>
      <c r="HM115" s="780"/>
      <c r="HN115" s="780"/>
      <c r="HO115" s="780"/>
      <c r="HP115" s="780"/>
      <c r="HQ115" s="780"/>
      <c r="HR115" s="780"/>
      <c r="HS115" s="780"/>
      <c r="HT115" s="780"/>
      <c r="HU115" s="780"/>
      <c r="HV115" s="780"/>
      <c r="HW115" s="780"/>
      <c r="HX115" s="780"/>
      <c r="HY115" s="780"/>
      <c r="HZ115" s="780"/>
      <c r="IA115" s="780"/>
      <c r="IB115" s="780"/>
      <c r="IC115" s="780"/>
      <c r="ID115" s="780"/>
      <c r="IE115" s="780"/>
      <c r="IF115" s="780"/>
      <c r="IG115" s="780"/>
      <c r="IH115" s="780"/>
      <c r="II115" s="780"/>
      <c r="IJ115" s="780"/>
      <c r="IK115" s="780"/>
      <c r="IL115" s="780"/>
    </row>
    <row r="116" spans="1:246" s="18" customFormat="1" ht="27.75" customHeight="1">
      <c r="A116" s="1339"/>
      <c r="B116" s="1340"/>
      <c r="C116" s="1340"/>
      <c r="D116" s="1340"/>
      <c r="E116" s="1340"/>
      <c r="F116" s="1340"/>
      <c r="G116" s="1340"/>
      <c r="H116" s="1340"/>
      <c r="I116" s="1340"/>
      <c r="J116" s="1340"/>
      <c r="K116" s="1340"/>
      <c r="L116" s="1340"/>
      <c r="M116" s="1340"/>
      <c r="N116" s="1340"/>
      <c r="O116" s="1340"/>
      <c r="P116" s="1340"/>
      <c r="Q116" s="1340"/>
      <c r="R116" s="1340"/>
      <c r="S116" s="1340"/>
      <c r="T116" s="1340"/>
      <c r="U116" s="1340"/>
      <c r="V116" s="1340"/>
      <c r="W116" s="1340"/>
      <c r="X116" s="1340"/>
      <c r="Y116" s="1340"/>
      <c r="Z116" s="1340"/>
      <c r="AA116" s="1340"/>
      <c r="AB116" s="1340"/>
      <c r="AC116" s="1340"/>
      <c r="AD116" s="1340"/>
      <c r="AE116" s="1340"/>
      <c r="AF116" s="1340"/>
      <c r="AG116" s="1340"/>
      <c r="AH116" s="1340"/>
      <c r="AI116" s="1340"/>
      <c r="AJ116" s="1340"/>
      <c r="AK116" s="1345"/>
      <c r="AL116" s="1346"/>
      <c r="AM116" s="794"/>
      <c r="AN116" s="794"/>
      <c r="AO116" s="794"/>
      <c r="AP116" s="794"/>
      <c r="AQ116" s="794"/>
      <c r="AR116" s="794"/>
      <c r="AS116" s="794"/>
      <c r="AT116" s="794"/>
      <c r="AU116" s="794"/>
      <c r="AV116" s="794"/>
      <c r="AW116" s="794"/>
      <c r="AX116" s="794"/>
      <c r="AY116" s="794"/>
      <c r="AZ116" s="794"/>
      <c r="BA116" s="794"/>
      <c r="BB116" s="794"/>
      <c r="BC116" s="44"/>
      <c r="BD116" s="132"/>
      <c r="BE116" s="259"/>
      <c r="BF116" s="801"/>
      <c r="BG116" s="259"/>
      <c r="BH116" s="546"/>
      <c r="BI116" s="259"/>
      <c r="BJ116" s="780"/>
      <c r="BK116" s="780"/>
      <c r="BL116" s="780"/>
      <c r="BM116" s="802"/>
      <c r="BN116" s="802"/>
      <c r="BO116" s="802"/>
      <c r="BP116" s="802"/>
      <c r="BQ116" s="802"/>
      <c r="BR116" s="802"/>
      <c r="BS116" s="802"/>
      <c r="BT116" s="802"/>
      <c r="BU116" s="259"/>
      <c r="BV116" s="776"/>
      <c r="BW116" s="776"/>
      <c r="BX116" s="776"/>
      <c r="BY116" s="776"/>
      <c r="BZ116" s="776"/>
      <c r="CA116" s="776"/>
      <c r="CB116" s="776"/>
      <c r="CC116" s="780"/>
      <c r="CD116" s="780"/>
      <c r="CE116" s="780"/>
      <c r="CF116" s="780"/>
      <c r="CG116" s="780"/>
      <c r="CH116" s="780"/>
      <c r="CI116" s="776"/>
      <c r="CJ116" s="776"/>
      <c r="CK116" s="776"/>
      <c r="CL116" s="776"/>
      <c r="CM116" s="776"/>
      <c r="CN116" s="776"/>
      <c r="CO116" s="776"/>
      <c r="CP116" s="776"/>
      <c r="CQ116" s="776"/>
      <c r="CR116" s="776"/>
      <c r="CS116" s="776"/>
      <c r="CT116" s="259"/>
      <c r="CU116" s="259"/>
      <c r="CV116" s="259"/>
      <c r="CW116" s="780"/>
      <c r="CX116" s="780"/>
      <c r="CY116" s="780"/>
      <c r="CZ116" s="780"/>
      <c r="DA116" s="780"/>
      <c r="DB116" s="780"/>
      <c r="DC116" s="780"/>
      <c r="DD116" s="780"/>
      <c r="DE116" s="780"/>
      <c r="DF116" s="780"/>
      <c r="DG116" s="780"/>
      <c r="DH116" s="780"/>
      <c r="DI116" s="780"/>
      <c r="DJ116" s="780"/>
      <c r="DK116" s="780"/>
      <c r="DL116" s="780"/>
      <c r="DM116" s="780"/>
      <c r="DN116" s="780"/>
      <c r="DO116" s="780"/>
      <c r="DP116" s="780"/>
      <c r="DQ116" s="780"/>
      <c r="DR116" s="780"/>
      <c r="DS116" s="780"/>
      <c r="DT116" s="780"/>
      <c r="DU116" s="780"/>
      <c r="DV116" s="780"/>
      <c r="DW116" s="780"/>
      <c r="DX116" s="780"/>
      <c r="DY116" s="780"/>
      <c r="DZ116" s="780"/>
      <c r="EA116" s="780"/>
      <c r="EB116" s="780"/>
      <c r="EC116" s="780"/>
      <c r="ED116" s="780"/>
      <c r="EE116" s="780"/>
      <c r="EF116" s="780"/>
      <c r="EG116" s="780"/>
      <c r="EH116" s="780"/>
      <c r="EI116" s="780"/>
      <c r="EJ116" s="780"/>
      <c r="EK116" s="780"/>
      <c r="EL116" s="780"/>
      <c r="EM116" s="780"/>
      <c r="EN116" s="780"/>
      <c r="EO116" s="780"/>
      <c r="EP116" s="780"/>
      <c r="EQ116" s="780"/>
      <c r="ER116" s="780"/>
      <c r="ES116" s="780"/>
      <c r="ET116" s="780"/>
      <c r="EU116" s="780"/>
      <c r="EV116" s="780"/>
      <c r="EW116" s="780"/>
      <c r="EX116" s="780"/>
      <c r="EY116" s="780"/>
      <c r="EZ116" s="780"/>
      <c r="FA116" s="780"/>
      <c r="FB116" s="780"/>
      <c r="FC116" s="780"/>
      <c r="FD116" s="780"/>
      <c r="FE116" s="780"/>
      <c r="FF116" s="780"/>
      <c r="FG116" s="780"/>
      <c r="FH116" s="780"/>
      <c r="FI116" s="780"/>
      <c r="FJ116" s="780"/>
      <c r="FK116" s="780"/>
      <c r="FL116" s="780"/>
      <c r="FM116" s="780"/>
      <c r="FN116" s="780"/>
      <c r="FO116" s="780"/>
      <c r="FP116" s="780"/>
      <c r="FQ116" s="780"/>
      <c r="FR116" s="780"/>
      <c r="FS116" s="780"/>
      <c r="FT116" s="780"/>
      <c r="FU116" s="780"/>
      <c r="FV116" s="780"/>
      <c r="FW116" s="780"/>
      <c r="FX116" s="780"/>
      <c r="FY116" s="780"/>
      <c r="FZ116" s="780"/>
      <c r="GA116" s="780"/>
      <c r="GB116" s="780"/>
      <c r="GC116" s="780"/>
      <c r="GD116" s="780"/>
      <c r="GE116" s="780"/>
      <c r="GF116" s="780"/>
      <c r="GG116" s="780"/>
      <c r="GH116" s="780"/>
      <c r="GI116" s="780"/>
      <c r="GJ116" s="780"/>
      <c r="GK116" s="780"/>
      <c r="GL116" s="780"/>
      <c r="GM116" s="780"/>
      <c r="GN116" s="780"/>
      <c r="GO116" s="780"/>
      <c r="GP116" s="780"/>
      <c r="GQ116" s="780"/>
      <c r="GR116" s="780"/>
      <c r="GS116" s="780"/>
      <c r="GT116" s="780"/>
      <c r="GU116" s="780"/>
      <c r="GV116" s="780"/>
      <c r="GW116" s="780"/>
      <c r="GX116" s="780"/>
      <c r="GY116" s="780"/>
      <c r="GZ116" s="780"/>
      <c r="HA116" s="780"/>
      <c r="HB116" s="780"/>
      <c r="HC116" s="780"/>
      <c r="HD116" s="780"/>
      <c r="HE116" s="780"/>
      <c r="HF116" s="780"/>
      <c r="HG116" s="780"/>
      <c r="HH116" s="780"/>
      <c r="HI116" s="780"/>
      <c r="HJ116" s="780"/>
      <c r="HK116" s="780"/>
      <c r="HL116" s="780"/>
      <c r="HM116" s="780"/>
      <c r="HN116" s="780"/>
      <c r="HO116" s="780"/>
      <c r="HP116" s="780"/>
      <c r="HQ116" s="780"/>
      <c r="HR116" s="780"/>
      <c r="HS116" s="780"/>
      <c r="HT116" s="780"/>
      <c r="HU116" s="780"/>
      <c r="HV116" s="780"/>
      <c r="HW116" s="780"/>
      <c r="HX116" s="780"/>
      <c r="HY116" s="780"/>
      <c r="HZ116" s="780"/>
      <c r="IA116" s="780"/>
      <c r="IB116" s="780"/>
      <c r="IC116" s="780"/>
      <c r="ID116" s="780"/>
      <c r="IE116" s="780"/>
      <c r="IF116" s="780"/>
      <c r="IG116" s="780"/>
      <c r="IH116" s="780"/>
      <c r="II116" s="780"/>
      <c r="IJ116" s="780"/>
      <c r="IK116" s="780"/>
      <c r="IL116" s="780"/>
    </row>
    <row r="117" spans="1:246" s="18" customFormat="1" ht="96" customHeight="1">
      <c r="A117" s="1339"/>
      <c r="B117" s="1340"/>
      <c r="C117" s="1340"/>
      <c r="D117" s="1340"/>
      <c r="E117" s="1340"/>
      <c r="F117" s="1340"/>
      <c r="G117" s="1340"/>
      <c r="H117" s="1340"/>
      <c r="I117" s="1340"/>
      <c r="J117" s="1340"/>
      <c r="K117" s="1340"/>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0"/>
      <c r="AG117" s="1340"/>
      <c r="AH117" s="1340"/>
      <c r="AI117" s="1340"/>
      <c r="AJ117" s="1340"/>
      <c r="AK117" s="1345"/>
      <c r="AL117" s="1346"/>
      <c r="AM117" s="794"/>
      <c r="AN117" s="794"/>
      <c r="AO117" s="794"/>
      <c r="AP117" s="794"/>
      <c r="AQ117" s="794"/>
      <c r="AR117" s="794"/>
      <c r="AS117" s="794"/>
      <c r="AT117" s="794"/>
      <c r="AU117" s="794"/>
      <c r="AV117" s="794"/>
      <c r="AW117" s="794"/>
      <c r="AX117" s="794"/>
      <c r="AY117" s="794"/>
      <c r="AZ117" s="794"/>
      <c r="BA117" s="794"/>
      <c r="BB117" s="794"/>
      <c r="BC117" s="44"/>
      <c r="BD117" s="132"/>
      <c r="BE117" s="259"/>
      <c r="BF117" s="801"/>
      <c r="BG117" s="259"/>
      <c r="BH117" s="546"/>
      <c r="BI117" s="259"/>
      <c r="BJ117" s="780"/>
      <c r="BK117" s="780"/>
      <c r="BL117" s="780"/>
      <c r="BM117" s="802"/>
      <c r="BN117" s="802"/>
      <c r="BO117" s="802"/>
      <c r="BP117" s="802"/>
      <c r="BQ117" s="802"/>
      <c r="BR117" s="802"/>
      <c r="BS117" s="802"/>
      <c r="BT117" s="802"/>
      <c r="BU117" s="259"/>
      <c r="BV117" s="776"/>
      <c r="BW117" s="776"/>
      <c r="BX117" s="776"/>
      <c r="BY117" s="776"/>
      <c r="BZ117" s="776"/>
      <c r="CA117" s="776"/>
      <c r="CB117" s="776"/>
      <c r="CC117" s="780"/>
      <c r="CD117" s="780"/>
      <c r="CE117" s="780"/>
      <c r="CF117" s="780"/>
      <c r="CG117" s="780"/>
      <c r="CH117" s="780"/>
      <c r="CI117" s="776"/>
      <c r="CJ117" s="776"/>
      <c r="CK117" s="776"/>
      <c r="CL117" s="776"/>
      <c r="CM117" s="776"/>
      <c r="CN117" s="776"/>
      <c r="CO117" s="776"/>
      <c r="CP117" s="776"/>
      <c r="CQ117" s="776"/>
      <c r="CR117" s="776"/>
      <c r="CS117" s="776"/>
      <c r="CT117" s="259"/>
      <c r="CU117" s="259"/>
      <c r="CV117" s="259"/>
      <c r="CW117" s="780"/>
      <c r="CX117" s="780"/>
      <c r="CY117" s="780"/>
      <c r="CZ117" s="780"/>
      <c r="DA117" s="780"/>
      <c r="DB117" s="780"/>
      <c r="DC117" s="780"/>
      <c r="DD117" s="780"/>
      <c r="DE117" s="780"/>
      <c r="DF117" s="780"/>
      <c r="DG117" s="780"/>
      <c r="DH117" s="780"/>
      <c r="DI117" s="780"/>
      <c r="DJ117" s="780"/>
      <c r="DK117" s="780"/>
      <c r="DL117" s="780"/>
      <c r="DM117" s="780"/>
      <c r="DN117" s="780"/>
      <c r="DO117" s="780"/>
      <c r="DP117" s="780"/>
      <c r="DQ117" s="780"/>
      <c r="DR117" s="780"/>
      <c r="DS117" s="780"/>
      <c r="DT117" s="780"/>
      <c r="DU117" s="780"/>
      <c r="DV117" s="780"/>
      <c r="DW117" s="780"/>
      <c r="DX117" s="780"/>
      <c r="DY117" s="780"/>
      <c r="DZ117" s="780"/>
      <c r="EA117" s="780"/>
      <c r="EB117" s="780"/>
      <c r="EC117" s="780"/>
      <c r="ED117" s="780"/>
      <c r="EE117" s="780"/>
      <c r="EF117" s="780"/>
      <c r="EG117" s="780"/>
      <c r="EH117" s="780"/>
      <c r="EI117" s="780"/>
      <c r="EJ117" s="780"/>
      <c r="EK117" s="780"/>
      <c r="EL117" s="780"/>
      <c r="EM117" s="780"/>
      <c r="EN117" s="780"/>
      <c r="EO117" s="780"/>
      <c r="EP117" s="780"/>
      <c r="EQ117" s="780"/>
      <c r="ER117" s="780"/>
      <c r="ES117" s="780"/>
      <c r="ET117" s="780"/>
      <c r="EU117" s="780"/>
      <c r="EV117" s="780"/>
      <c r="EW117" s="780"/>
      <c r="EX117" s="780"/>
      <c r="EY117" s="780"/>
      <c r="EZ117" s="780"/>
      <c r="FA117" s="780"/>
      <c r="FB117" s="780"/>
      <c r="FC117" s="780"/>
      <c r="FD117" s="780"/>
      <c r="FE117" s="780"/>
      <c r="FF117" s="780"/>
      <c r="FG117" s="780"/>
      <c r="FH117" s="780"/>
      <c r="FI117" s="780"/>
      <c r="FJ117" s="780"/>
      <c r="FK117" s="780"/>
      <c r="FL117" s="780"/>
      <c r="FM117" s="780"/>
      <c r="FN117" s="780"/>
      <c r="FO117" s="780"/>
      <c r="FP117" s="780"/>
      <c r="FQ117" s="780"/>
      <c r="FR117" s="780"/>
      <c r="FS117" s="780"/>
      <c r="FT117" s="780"/>
      <c r="FU117" s="780"/>
      <c r="FV117" s="780"/>
      <c r="FW117" s="780"/>
      <c r="FX117" s="780"/>
      <c r="FY117" s="780"/>
      <c r="FZ117" s="780"/>
      <c r="GA117" s="780"/>
      <c r="GB117" s="780"/>
      <c r="GC117" s="780"/>
      <c r="GD117" s="780"/>
      <c r="GE117" s="780"/>
      <c r="GF117" s="780"/>
      <c r="GG117" s="780"/>
      <c r="GH117" s="780"/>
      <c r="GI117" s="780"/>
      <c r="GJ117" s="780"/>
      <c r="GK117" s="780"/>
      <c r="GL117" s="780"/>
      <c r="GM117" s="780"/>
      <c r="GN117" s="780"/>
      <c r="GO117" s="780"/>
      <c r="GP117" s="780"/>
      <c r="GQ117" s="780"/>
      <c r="GR117" s="780"/>
      <c r="GS117" s="780"/>
      <c r="GT117" s="780"/>
      <c r="GU117" s="780"/>
      <c r="GV117" s="780"/>
      <c r="GW117" s="780"/>
      <c r="GX117" s="780"/>
      <c r="GY117" s="780"/>
      <c r="GZ117" s="780"/>
      <c r="HA117" s="780"/>
      <c r="HB117" s="780"/>
      <c r="HC117" s="780"/>
      <c r="HD117" s="780"/>
      <c r="HE117" s="780"/>
      <c r="HF117" s="780"/>
      <c r="HG117" s="780"/>
      <c r="HH117" s="780"/>
      <c r="HI117" s="780"/>
      <c r="HJ117" s="780"/>
      <c r="HK117" s="780"/>
      <c r="HL117" s="780"/>
      <c r="HM117" s="780"/>
      <c r="HN117" s="780"/>
      <c r="HO117" s="780"/>
      <c r="HP117" s="780"/>
      <c r="HQ117" s="780"/>
      <c r="HR117" s="780"/>
      <c r="HS117" s="780"/>
      <c r="HT117" s="780"/>
      <c r="HU117" s="780"/>
      <c r="HV117" s="780"/>
      <c r="HW117" s="780"/>
      <c r="HX117" s="780"/>
      <c r="HY117" s="780"/>
      <c r="HZ117" s="780"/>
      <c r="IA117" s="780"/>
      <c r="IB117" s="780"/>
      <c r="IC117" s="780"/>
      <c r="ID117" s="780"/>
      <c r="IE117" s="780"/>
      <c r="IF117" s="780"/>
      <c r="IG117" s="780"/>
      <c r="IH117" s="780"/>
      <c r="II117" s="780"/>
      <c r="IJ117" s="780"/>
      <c r="IK117" s="780"/>
      <c r="IL117" s="780"/>
    </row>
    <row r="118" spans="1:246" s="18" customFormat="1" ht="69" customHeight="1">
      <c r="A118" s="1339"/>
      <c r="B118" s="1340"/>
      <c r="C118" s="1340"/>
      <c r="D118" s="1340"/>
      <c r="E118" s="1340"/>
      <c r="F118" s="1340"/>
      <c r="G118" s="1340"/>
      <c r="H118" s="1340"/>
      <c r="I118" s="1340"/>
      <c r="J118" s="1340"/>
      <c r="K118" s="1340"/>
      <c r="L118" s="1340"/>
      <c r="M118" s="1340"/>
      <c r="N118" s="1340"/>
      <c r="O118" s="1340"/>
      <c r="P118" s="1340"/>
      <c r="Q118" s="1340"/>
      <c r="R118" s="1340"/>
      <c r="S118" s="1340"/>
      <c r="T118" s="1340"/>
      <c r="U118" s="1340"/>
      <c r="V118" s="1340"/>
      <c r="W118" s="1340"/>
      <c r="X118" s="1340"/>
      <c r="Y118" s="1340"/>
      <c r="Z118" s="1340"/>
      <c r="AA118" s="1340"/>
      <c r="AB118" s="1340"/>
      <c r="AC118" s="1340"/>
      <c r="AD118" s="1340"/>
      <c r="AE118" s="1340"/>
      <c r="AF118" s="1340"/>
      <c r="AG118" s="1340"/>
      <c r="AH118" s="1340"/>
      <c r="AI118" s="1340"/>
      <c r="AJ118" s="1340"/>
      <c r="AK118" s="1345"/>
      <c r="AL118" s="1346"/>
      <c r="AM118" s="794"/>
      <c r="AN118" s="794"/>
      <c r="AO118" s="794"/>
      <c r="AP118" s="794"/>
      <c r="AQ118" s="794"/>
      <c r="AR118" s="794"/>
      <c r="AS118" s="794"/>
      <c r="AT118" s="794"/>
      <c r="AU118" s="794"/>
      <c r="AV118" s="794"/>
      <c r="AW118" s="794"/>
      <c r="AX118" s="794"/>
      <c r="AY118" s="794"/>
      <c r="AZ118" s="794"/>
      <c r="BA118" s="794"/>
      <c r="BB118" s="794"/>
      <c r="BC118" s="44"/>
      <c r="BD118" s="132"/>
      <c r="BE118" s="259"/>
      <c r="BF118" s="801"/>
      <c r="BG118" s="259"/>
      <c r="BH118" s="546"/>
      <c r="BI118" s="259"/>
      <c r="BJ118" s="780"/>
      <c r="BK118" s="780"/>
      <c r="BL118" s="780"/>
      <c r="BM118" s="802"/>
      <c r="BN118" s="802"/>
      <c r="BO118" s="802"/>
      <c r="BP118" s="802"/>
      <c r="BQ118" s="802"/>
      <c r="BR118" s="802"/>
      <c r="BS118" s="802"/>
      <c r="BT118" s="802"/>
      <c r="BU118" s="259"/>
      <c r="BV118" s="776"/>
      <c r="BW118" s="776"/>
      <c r="BX118" s="776"/>
      <c r="BY118" s="776"/>
      <c r="BZ118" s="776"/>
      <c r="CA118" s="776"/>
      <c r="CB118" s="776"/>
      <c r="CC118" s="780"/>
      <c r="CD118" s="780"/>
      <c r="CE118" s="780"/>
      <c r="CF118" s="780"/>
      <c r="CG118" s="780"/>
      <c r="CH118" s="780"/>
      <c r="CI118" s="776"/>
      <c r="CJ118" s="776"/>
      <c r="CK118" s="776"/>
      <c r="CL118" s="776"/>
      <c r="CM118" s="776"/>
      <c r="CN118" s="776"/>
      <c r="CO118" s="776"/>
      <c r="CP118" s="776"/>
      <c r="CQ118" s="776"/>
      <c r="CR118" s="776"/>
      <c r="CS118" s="776"/>
      <c r="CT118" s="259"/>
      <c r="CU118" s="259"/>
      <c r="CV118" s="259"/>
      <c r="CW118" s="780"/>
      <c r="CX118" s="780"/>
      <c r="CY118" s="780"/>
      <c r="CZ118" s="780"/>
      <c r="DA118" s="780"/>
      <c r="DB118" s="780"/>
      <c r="DC118" s="780"/>
      <c r="DD118" s="780"/>
      <c r="DE118" s="780"/>
      <c r="DF118" s="780"/>
      <c r="DG118" s="780"/>
      <c r="DH118" s="780"/>
      <c r="DI118" s="780"/>
      <c r="DJ118" s="780"/>
      <c r="DK118" s="780"/>
      <c r="DL118" s="780"/>
      <c r="DM118" s="780"/>
      <c r="DN118" s="780"/>
      <c r="DO118" s="780"/>
      <c r="DP118" s="780"/>
      <c r="DQ118" s="780"/>
      <c r="DR118" s="780"/>
      <c r="DS118" s="780"/>
      <c r="DT118" s="780"/>
      <c r="DU118" s="780"/>
      <c r="DV118" s="780"/>
      <c r="DW118" s="780"/>
      <c r="DX118" s="780"/>
      <c r="DY118" s="780"/>
      <c r="DZ118" s="780"/>
      <c r="EA118" s="780"/>
      <c r="EB118" s="780"/>
      <c r="EC118" s="780"/>
      <c r="ED118" s="780"/>
      <c r="EE118" s="780"/>
      <c r="EF118" s="780"/>
      <c r="EG118" s="780"/>
      <c r="EH118" s="780"/>
      <c r="EI118" s="780"/>
      <c r="EJ118" s="780"/>
      <c r="EK118" s="780"/>
      <c r="EL118" s="780"/>
      <c r="EM118" s="780"/>
      <c r="EN118" s="780"/>
      <c r="EO118" s="780"/>
      <c r="EP118" s="780"/>
      <c r="EQ118" s="780"/>
      <c r="ER118" s="780"/>
      <c r="ES118" s="780"/>
      <c r="ET118" s="780"/>
      <c r="EU118" s="780"/>
      <c r="EV118" s="780"/>
      <c r="EW118" s="780"/>
      <c r="EX118" s="780"/>
      <c r="EY118" s="780"/>
      <c r="EZ118" s="780"/>
      <c r="FA118" s="780"/>
      <c r="FB118" s="780"/>
      <c r="FC118" s="780"/>
      <c r="FD118" s="780"/>
      <c r="FE118" s="780"/>
      <c r="FF118" s="780"/>
      <c r="FG118" s="780"/>
      <c r="FH118" s="780"/>
      <c r="FI118" s="780"/>
      <c r="FJ118" s="780"/>
      <c r="FK118" s="780"/>
      <c r="FL118" s="780"/>
      <c r="FM118" s="780"/>
      <c r="FN118" s="780"/>
      <c r="FO118" s="780"/>
      <c r="FP118" s="780"/>
      <c r="FQ118" s="780"/>
      <c r="FR118" s="780"/>
      <c r="FS118" s="780"/>
      <c r="FT118" s="780"/>
      <c r="FU118" s="780"/>
      <c r="FV118" s="780"/>
      <c r="FW118" s="780"/>
      <c r="FX118" s="780"/>
      <c r="FY118" s="780"/>
      <c r="FZ118" s="780"/>
      <c r="GA118" s="780"/>
      <c r="GB118" s="780"/>
      <c r="GC118" s="780"/>
      <c r="GD118" s="780"/>
      <c r="GE118" s="780"/>
      <c r="GF118" s="780"/>
      <c r="GG118" s="780"/>
      <c r="GH118" s="780"/>
      <c r="GI118" s="780"/>
      <c r="GJ118" s="780"/>
      <c r="GK118" s="780"/>
      <c r="GL118" s="780"/>
      <c r="GM118" s="780"/>
      <c r="GN118" s="780"/>
      <c r="GO118" s="780"/>
      <c r="GP118" s="780"/>
      <c r="GQ118" s="780"/>
      <c r="GR118" s="780"/>
      <c r="GS118" s="780"/>
      <c r="GT118" s="780"/>
      <c r="GU118" s="780"/>
      <c r="GV118" s="780"/>
      <c r="GW118" s="780"/>
      <c r="GX118" s="780"/>
      <c r="GY118" s="780"/>
      <c r="GZ118" s="780"/>
      <c r="HA118" s="780"/>
      <c r="HB118" s="780"/>
      <c r="HC118" s="780"/>
      <c r="HD118" s="780"/>
      <c r="HE118" s="780"/>
      <c r="HF118" s="780"/>
      <c r="HG118" s="780"/>
      <c r="HH118" s="780"/>
      <c r="HI118" s="780"/>
      <c r="HJ118" s="780"/>
      <c r="HK118" s="780"/>
      <c r="HL118" s="780"/>
      <c r="HM118" s="780"/>
      <c r="HN118" s="780"/>
      <c r="HO118" s="780"/>
      <c r="HP118" s="780"/>
      <c r="HQ118" s="780"/>
      <c r="HR118" s="780"/>
      <c r="HS118" s="780"/>
      <c r="HT118" s="780"/>
      <c r="HU118" s="780"/>
      <c r="HV118" s="780"/>
      <c r="HW118" s="780"/>
      <c r="HX118" s="780"/>
      <c r="HY118" s="780"/>
      <c r="HZ118" s="780"/>
      <c r="IA118" s="780"/>
      <c r="IB118" s="780"/>
      <c r="IC118" s="780"/>
      <c r="ID118" s="780"/>
      <c r="IE118" s="780"/>
      <c r="IF118" s="780"/>
      <c r="IG118" s="780"/>
      <c r="IH118" s="780"/>
      <c r="II118" s="780"/>
      <c r="IJ118" s="780"/>
      <c r="IK118" s="780"/>
      <c r="IL118" s="780"/>
    </row>
    <row r="119" spans="1:246" s="18" customFormat="1" ht="74.25" customHeight="1">
      <c r="A119" s="1339"/>
      <c r="B119" s="1340"/>
      <c r="C119" s="1340"/>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340"/>
      <c r="AJ119" s="1340"/>
      <c r="AK119" s="1345"/>
      <c r="AL119" s="1346"/>
      <c r="AM119" s="794"/>
      <c r="AN119" s="794"/>
      <c r="AO119" s="794"/>
      <c r="AP119" s="794"/>
      <c r="AQ119" s="794"/>
      <c r="AR119" s="794"/>
      <c r="AS119" s="794"/>
      <c r="AT119" s="794"/>
      <c r="AU119" s="794"/>
      <c r="AV119" s="794"/>
      <c r="AW119" s="794"/>
      <c r="AX119" s="794"/>
      <c r="AY119" s="794"/>
      <c r="AZ119" s="794"/>
      <c r="BA119" s="794"/>
      <c r="BB119" s="794"/>
      <c r="BC119" s="44"/>
      <c r="BD119" s="132"/>
      <c r="BE119" s="259"/>
      <c r="BF119" s="801"/>
      <c r="BG119" s="259"/>
      <c r="BH119" s="546"/>
      <c r="BI119" s="259"/>
      <c r="BJ119" s="780"/>
      <c r="BK119" s="780"/>
      <c r="BL119" s="780"/>
      <c r="BM119" s="802"/>
      <c r="BN119" s="802"/>
      <c r="BO119" s="802"/>
      <c r="BP119" s="802"/>
      <c r="BQ119" s="802"/>
      <c r="BR119" s="802"/>
      <c r="BS119" s="802"/>
      <c r="BT119" s="802"/>
      <c r="BU119" s="259"/>
      <c r="BV119" s="776"/>
      <c r="BW119" s="776"/>
      <c r="BX119" s="776"/>
      <c r="BY119" s="776"/>
      <c r="BZ119" s="776"/>
      <c r="CA119" s="776"/>
      <c r="CB119" s="776"/>
      <c r="CC119" s="780"/>
      <c r="CD119" s="780"/>
      <c r="CE119" s="780"/>
      <c r="CF119" s="780"/>
      <c r="CG119" s="780"/>
      <c r="CH119" s="780"/>
      <c r="CI119" s="776"/>
      <c r="CJ119" s="776"/>
      <c r="CK119" s="776"/>
      <c r="CL119" s="776"/>
      <c r="CM119" s="776"/>
      <c r="CN119" s="776"/>
      <c r="CO119" s="776"/>
      <c r="CP119" s="776"/>
      <c r="CQ119" s="776"/>
      <c r="CR119" s="776"/>
      <c r="CS119" s="776"/>
      <c r="CT119" s="259"/>
      <c r="CU119" s="259"/>
      <c r="CV119" s="259"/>
      <c r="CW119" s="780"/>
      <c r="CX119" s="780"/>
      <c r="CY119" s="780"/>
      <c r="CZ119" s="780"/>
      <c r="DA119" s="780"/>
      <c r="DB119" s="780"/>
      <c r="DC119" s="780"/>
      <c r="DD119" s="780"/>
      <c r="DE119" s="780"/>
      <c r="DF119" s="780"/>
      <c r="DG119" s="780"/>
      <c r="DH119" s="780"/>
      <c r="DI119" s="780"/>
      <c r="DJ119" s="780"/>
      <c r="DK119" s="780"/>
      <c r="DL119" s="780"/>
      <c r="DM119" s="780"/>
      <c r="DN119" s="780"/>
      <c r="DO119" s="780"/>
      <c r="DP119" s="780"/>
      <c r="DQ119" s="780"/>
      <c r="DR119" s="780"/>
      <c r="DS119" s="780"/>
      <c r="DT119" s="780"/>
      <c r="DU119" s="780"/>
      <c r="DV119" s="780"/>
      <c r="DW119" s="780"/>
      <c r="DX119" s="780"/>
      <c r="DY119" s="780"/>
      <c r="DZ119" s="780"/>
      <c r="EA119" s="780"/>
      <c r="EB119" s="780"/>
      <c r="EC119" s="780"/>
      <c r="ED119" s="780"/>
      <c r="EE119" s="780"/>
      <c r="EF119" s="780"/>
      <c r="EG119" s="780"/>
      <c r="EH119" s="780"/>
      <c r="EI119" s="780"/>
      <c r="EJ119" s="780"/>
      <c r="EK119" s="780"/>
      <c r="EL119" s="780"/>
      <c r="EM119" s="780"/>
      <c r="EN119" s="780"/>
      <c r="EO119" s="780"/>
      <c r="EP119" s="780"/>
      <c r="EQ119" s="780"/>
      <c r="ER119" s="780"/>
      <c r="ES119" s="780"/>
      <c r="ET119" s="780"/>
      <c r="EU119" s="780"/>
      <c r="EV119" s="780"/>
      <c r="EW119" s="780"/>
      <c r="EX119" s="780"/>
      <c r="EY119" s="780"/>
      <c r="EZ119" s="780"/>
      <c r="FA119" s="780"/>
      <c r="FB119" s="780"/>
      <c r="FC119" s="780"/>
      <c r="FD119" s="780"/>
      <c r="FE119" s="780"/>
      <c r="FF119" s="780"/>
      <c r="FG119" s="780"/>
      <c r="FH119" s="780"/>
      <c r="FI119" s="780"/>
      <c r="FJ119" s="780"/>
      <c r="FK119" s="780"/>
      <c r="FL119" s="780"/>
      <c r="FM119" s="780"/>
      <c r="FN119" s="780"/>
      <c r="FO119" s="780"/>
      <c r="FP119" s="780"/>
      <c r="FQ119" s="780"/>
      <c r="FR119" s="780"/>
      <c r="FS119" s="780"/>
      <c r="FT119" s="780"/>
      <c r="FU119" s="780"/>
      <c r="FV119" s="780"/>
      <c r="FW119" s="780"/>
      <c r="FX119" s="780"/>
      <c r="FY119" s="780"/>
      <c r="FZ119" s="780"/>
      <c r="GA119" s="780"/>
      <c r="GB119" s="780"/>
      <c r="GC119" s="780"/>
      <c r="GD119" s="780"/>
      <c r="GE119" s="780"/>
      <c r="GF119" s="780"/>
      <c r="GG119" s="780"/>
      <c r="GH119" s="780"/>
      <c r="GI119" s="780"/>
      <c r="GJ119" s="780"/>
      <c r="GK119" s="780"/>
      <c r="GL119" s="780"/>
      <c r="GM119" s="780"/>
      <c r="GN119" s="780"/>
      <c r="GO119" s="780"/>
      <c r="GP119" s="780"/>
      <c r="GQ119" s="780"/>
      <c r="GR119" s="780"/>
      <c r="GS119" s="780"/>
      <c r="GT119" s="780"/>
      <c r="GU119" s="780"/>
      <c r="GV119" s="780"/>
      <c r="GW119" s="780"/>
      <c r="GX119" s="780"/>
      <c r="GY119" s="780"/>
      <c r="GZ119" s="780"/>
      <c r="HA119" s="780"/>
      <c r="HB119" s="780"/>
      <c r="HC119" s="780"/>
      <c r="HD119" s="780"/>
      <c r="HE119" s="780"/>
      <c r="HF119" s="780"/>
      <c r="HG119" s="780"/>
      <c r="HH119" s="780"/>
      <c r="HI119" s="780"/>
      <c r="HJ119" s="780"/>
      <c r="HK119" s="780"/>
      <c r="HL119" s="780"/>
      <c r="HM119" s="780"/>
      <c r="HN119" s="780"/>
      <c r="HO119" s="780"/>
      <c r="HP119" s="780"/>
      <c r="HQ119" s="780"/>
      <c r="HR119" s="780"/>
      <c r="HS119" s="780"/>
      <c r="HT119" s="780"/>
      <c r="HU119" s="780"/>
      <c r="HV119" s="780"/>
      <c r="HW119" s="780"/>
      <c r="HX119" s="780"/>
      <c r="HY119" s="780"/>
      <c r="HZ119" s="780"/>
      <c r="IA119" s="780"/>
      <c r="IB119" s="780"/>
      <c r="IC119" s="780"/>
      <c r="ID119" s="780"/>
      <c r="IE119" s="780"/>
      <c r="IF119" s="780"/>
      <c r="IG119" s="780"/>
      <c r="IH119" s="780"/>
      <c r="II119" s="780"/>
      <c r="IJ119" s="780"/>
      <c r="IK119" s="780"/>
      <c r="IL119" s="780"/>
    </row>
    <row r="120" spans="1:246" s="18" customFormat="1" ht="71.25" customHeight="1">
      <c r="A120" s="1339"/>
      <c r="B120" s="1340"/>
      <c r="C120" s="1340"/>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340"/>
      <c r="AJ120" s="1340"/>
      <c r="AK120" s="1345"/>
      <c r="AL120" s="1346"/>
      <c r="AM120" s="794"/>
      <c r="AN120" s="794"/>
      <c r="AO120" s="794"/>
      <c r="AP120" s="794"/>
      <c r="AQ120" s="794"/>
      <c r="AR120" s="794"/>
      <c r="AS120" s="794"/>
      <c r="AT120" s="794"/>
      <c r="AU120" s="794"/>
      <c r="AV120" s="794"/>
      <c r="AW120" s="794"/>
      <c r="AX120" s="794"/>
      <c r="AY120" s="794"/>
      <c r="AZ120" s="794"/>
      <c r="BA120" s="794"/>
      <c r="BB120" s="794"/>
      <c r="BC120" s="44"/>
      <c r="BD120" s="132"/>
      <c r="BE120" s="259"/>
      <c r="BF120" s="801"/>
      <c r="BG120" s="259"/>
      <c r="BH120" s="546"/>
      <c r="BI120" s="776"/>
      <c r="BJ120" s="776"/>
      <c r="BK120" s="776"/>
      <c r="BL120" s="259"/>
      <c r="BM120" s="780"/>
      <c r="BN120" s="780"/>
      <c r="BO120" s="780"/>
      <c r="BP120" s="780"/>
      <c r="BQ120" s="780"/>
      <c r="BR120" s="780"/>
      <c r="BS120" s="802"/>
      <c r="BT120" s="802"/>
      <c r="BU120" s="776"/>
      <c r="BV120" s="776"/>
      <c r="BW120" s="776"/>
      <c r="BX120" s="776"/>
      <c r="BY120" s="776"/>
      <c r="BZ120" s="776"/>
      <c r="CA120" s="259"/>
      <c r="CB120" s="776"/>
      <c r="CC120" s="776"/>
      <c r="CD120" s="776"/>
      <c r="CE120" s="776"/>
      <c r="CF120" s="776"/>
      <c r="CG120" s="776"/>
      <c r="CH120" s="776"/>
      <c r="CI120" s="780"/>
      <c r="CJ120" s="780"/>
      <c r="CK120" s="780"/>
      <c r="CL120" s="780"/>
      <c r="CM120" s="780"/>
      <c r="CN120" s="780"/>
      <c r="CO120" s="776"/>
      <c r="CP120" s="776"/>
      <c r="CQ120" s="776"/>
      <c r="CR120" s="776"/>
      <c r="CS120" s="776"/>
      <c r="CT120" s="802"/>
      <c r="CU120" s="776"/>
      <c r="CV120" s="776"/>
      <c r="CW120" s="259"/>
      <c r="CX120" s="259"/>
      <c r="CY120" s="259"/>
      <c r="CZ120" s="780"/>
      <c r="DA120" s="780"/>
      <c r="DB120" s="780"/>
      <c r="DC120" s="780"/>
      <c r="DD120" s="780"/>
      <c r="DE120" s="780"/>
      <c r="DF120" s="780"/>
      <c r="DG120" s="780"/>
      <c r="DH120" s="780"/>
      <c r="DI120" s="780"/>
      <c r="DJ120" s="780"/>
      <c r="DK120" s="780"/>
      <c r="DL120" s="780"/>
      <c r="DM120" s="780"/>
      <c r="DN120" s="780"/>
      <c r="DO120" s="780"/>
      <c r="DP120" s="780"/>
      <c r="DQ120" s="780"/>
      <c r="DR120" s="780"/>
      <c r="DS120" s="780"/>
      <c r="DT120" s="780"/>
      <c r="DU120" s="780"/>
      <c r="DV120" s="780"/>
      <c r="DW120" s="780"/>
      <c r="DX120" s="780"/>
      <c r="DY120" s="780"/>
      <c r="DZ120" s="780"/>
      <c r="EA120" s="780"/>
      <c r="EB120" s="780"/>
      <c r="EC120" s="780"/>
      <c r="ED120" s="780"/>
      <c r="EE120" s="780"/>
      <c r="EF120" s="780"/>
      <c r="EG120" s="780"/>
      <c r="EH120" s="780"/>
      <c r="EI120" s="780"/>
      <c r="EJ120" s="780"/>
      <c r="EK120" s="780"/>
      <c r="EL120" s="780"/>
      <c r="EM120" s="780"/>
      <c r="EN120" s="780"/>
      <c r="EO120" s="780"/>
      <c r="EP120" s="780"/>
      <c r="EQ120" s="780"/>
      <c r="ER120" s="780"/>
      <c r="ES120" s="780"/>
      <c r="ET120" s="780"/>
      <c r="EU120" s="780"/>
      <c r="EV120" s="780"/>
      <c r="EW120" s="780"/>
      <c r="EX120" s="780"/>
      <c r="EY120" s="780"/>
      <c r="EZ120" s="780"/>
      <c r="FA120" s="780"/>
      <c r="FB120" s="780"/>
      <c r="FC120" s="780"/>
      <c r="FD120" s="780"/>
      <c r="FE120" s="780"/>
      <c r="FF120" s="780"/>
      <c r="FG120" s="780"/>
      <c r="FH120" s="780"/>
      <c r="FI120" s="780"/>
      <c r="FJ120" s="780"/>
      <c r="FK120" s="780"/>
      <c r="FL120" s="780"/>
      <c r="FM120" s="780"/>
      <c r="FN120" s="780"/>
      <c r="FO120" s="780"/>
      <c r="FP120" s="780"/>
      <c r="FQ120" s="780"/>
      <c r="FR120" s="780"/>
      <c r="FS120" s="780"/>
      <c r="FT120" s="780"/>
      <c r="FU120" s="780"/>
      <c r="FV120" s="780"/>
      <c r="FW120" s="780"/>
      <c r="FX120" s="780"/>
      <c r="FY120" s="780"/>
      <c r="FZ120" s="780"/>
      <c r="GA120" s="780"/>
      <c r="GB120" s="780"/>
      <c r="GC120" s="780"/>
      <c r="GD120" s="780"/>
      <c r="GE120" s="780"/>
      <c r="GF120" s="780"/>
      <c r="GG120" s="780"/>
      <c r="GH120" s="780"/>
      <c r="GI120" s="780"/>
      <c r="GJ120" s="780"/>
      <c r="GK120" s="780"/>
      <c r="GL120" s="780"/>
      <c r="GM120" s="780"/>
      <c r="GN120" s="780"/>
      <c r="GO120" s="780"/>
      <c r="GP120" s="780"/>
      <c r="GQ120" s="780"/>
      <c r="GR120" s="780"/>
      <c r="GS120" s="780"/>
      <c r="GT120" s="780"/>
      <c r="GU120" s="780"/>
      <c r="GV120" s="780"/>
      <c r="GW120" s="780"/>
      <c r="GX120" s="780"/>
      <c r="GY120" s="780"/>
      <c r="GZ120" s="780"/>
      <c r="HA120" s="780"/>
      <c r="HB120" s="780"/>
      <c r="HC120" s="780"/>
      <c r="HD120" s="780"/>
      <c r="HE120" s="780"/>
      <c r="HF120" s="780"/>
      <c r="HG120" s="780"/>
      <c r="HH120" s="780"/>
      <c r="HI120" s="780"/>
      <c r="HJ120" s="780"/>
      <c r="HK120" s="780"/>
      <c r="HL120" s="780"/>
      <c r="HM120" s="780"/>
      <c r="HN120" s="780"/>
      <c r="HO120" s="780"/>
      <c r="HP120" s="780"/>
      <c r="HQ120" s="780"/>
      <c r="HR120" s="780"/>
      <c r="HS120" s="780"/>
      <c r="HT120" s="780"/>
      <c r="HU120" s="780"/>
      <c r="HV120" s="780"/>
      <c r="HW120" s="780"/>
      <c r="HX120" s="780"/>
      <c r="HY120" s="780"/>
      <c r="HZ120" s="780"/>
      <c r="IA120" s="780"/>
      <c r="IB120" s="780"/>
      <c r="IC120" s="780"/>
      <c r="ID120" s="780"/>
      <c r="IE120" s="780"/>
      <c r="IF120" s="780"/>
      <c r="IG120" s="780"/>
      <c r="IH120" s="780"/>
      <c r="II120" s="780"/>
      <c r="IJ120" s="780"/>
      <c r="IK120" s="780"/>
      <c r="IL120" s="780"/>
    </row>
    <row r="121" spans="1:246" s="18" customFormat="1" ht="27.75" customHeight="1" thickBot="1">
      <c r="A121" s="1339"/>
      <c r="B121" s="1340"/>
      <c r="C121" s="1340"/>
      <c r="D121" s="1340"/>
      <c r="E121" s="1340"/>
      <c r="F121" s="1340"/>
      <c r="G121" s="1340"/>
      <c r="H121" s="1340"/>
      <c r="I121" s="1340"/>
      <c r="J121" s="1340"/>
      <c r="K121" s="1340"/>
      <c r="L121" s="1340"/>
      <c r="M121" s="1340"/>
      <c r="N121" s="1340"/>
      <c r="O121" s="1340"/>
      <c r="P121" s="1340"/>
      <c r="Q121" s="1340"/>
      <c r="R121" s="1340"/>
      <c r="S121" s="1340"/>
      <c r="T121" s="1340"/>
      <c r="U121" s="1340"/>
      <c r="V121" s="1340"/>
      <c r="W121" s="1340"/>
      <c r="X121" s="1340"/>
      <c r="Y121" s="1340"/>
      <c r="Z121" s="1340"/>
      <c r="AA121" s="1340"/>
      <c r="AB121" s="1340"/>
      <c r="AC121" s="1340"/>
      <c r="AD121" s="1340"/>
      <c r="AE121" s="1340"/>
      <c r="AF121" s="1340"/>
      <c r="AG121" s="1340"/>
      <c r="AH121" s="1340"/>
      <c r="AI121" s="1340"/>
      <c r="AJ121" s="1340"/>
      <c r="AK121" s="1347"/>
      <c r="AL121" s="1348"/>
      <c r="AM121" s="794"/>
      <c r="AN121" s="794"/>
      <c r="AO121" s="794"/>
      <c r="AP121" s="794"/>
      <c r="AQ121" s="794"/>
      <c r="AR121" s="794"/>
      <c r="AS121" s="794"/>
      <c r="AT121" s="794"/>
      <c r="AU121" s="794"/>
      <c r="AV121" s="794"/>
      <c r="AW121" s="794"/>
      <c r="AX121" s="794"/>
      <c r="AY121" s="794"/>
      <c r="AZ121" s="794"/>
      <c r="BA121" s="794"/>
      <c r="BB121" s="794"/>
      <c r="BC121" s="44"/>
      <c r="BD121" s="132"/>
      <c r="BE121" s="259"/>
      <c r="BF121" s="801"/>
      <c r="BG121" s="259"/>
      <c r="BH121" s="546"/>
      <c r="BI121" s="776"/>
      <c r="BJ121" s="776"/>
      <c r="BK121" s="776"/>
      <c r="BL121" s="259"/>
      <c r="BM121" s="780"/>
      <c r="BN121" s="780"/>
      <c r="BO121" s="780"/>
      <c r="BP121" s="780"/>
      <c r="BQ121" s="780"/>
      <c r="BR121" s="780"/>
      <c r="BS121" s="802"/>
      <c r="BT121" s="802"/>
      <c r="BU121" s="776"/>
      <c r="BV121" s="776"/>
      <c r="BW121" s="776"/>
      <c r="BX121" s="776"/>
      <c r="BY121" s="776"/>
      <c r="BZ121" s="776"/>
      <c r="CA121" s="259"/>
      <c r="CB121" s="776"/>
      <c r="CC121" s="776"/>
      <c r="CD121" s="776"/>
      <c r="CE121" s="776"/>
      <c r="CF121" s="776"/>
      <c r="CG121" s="776"/>
      <c r="CH121" s="776"/>
      <c r="CI121" s="780"/>
      <c r="CJ121" s="780"/>
      <c r="CK121" s="780"/>
      <c r="CL121" s="780"/>
      <c r="CM121" s="780"/>
      <c r="CN121" s="780"/>
      <c r="CO121" s="776"/>
      <c r="CP121" s="776"/>
      <c r="CQ121" s="776"/>
      <c r="CR121" s="776"/>
      <c r="CS121" s="776"/>
      <c r="CT121" s="802"/>
      <c r="CU121" s="776"/>
      <c r="CV121" s="776"/>
      <c r="CW121" s="259"/>
      <c r="CX121" s="259"/>
      <c r="CY121" s="259"/>
      <c r="CZ121" s="780"/>
      <c r="DA121" s="780"/>
      <c r="DB121" s="780"/>
      <c r="DC121" s="780"/>
      <c r="DD121" s="780"/>
      <c r="DE121" s="780"/>
      <c r="DF121" s="780"/>
      <c r="DG121" s="780"/>
      <c r="DH121" s="780"/>
      <c r="DI121" s="780"/>
      <c r="DJ121" s="780"/>
      <c r="DK121" s="780"/>
      <c r="DL121" s="780"/>
      <c r="DM121" s="780"/>
      <c r="DN121" s="780"/>
      <c r="DO121" s="780"/>
      <c r="DP121" s="780"/>
      <c r="DQ121" s="780"/>
      <c r="DR121" s="780"/>
      <c r="DS121" s="780"/>
      <c r="DT121" s="780"/>
      <c r="DU121" s="780"/>
      <c r="DV121" s="780"/>
      <c r="DW121" s="780"/>
      <c r="DX121" s="780"/>
      <c r="DY121" s="780"/>
      <c r="DZ121" s="780"/>
      <c r="EA121" s="780"/>
      <c r="EB121" s="780"/>
      <c r="EC121" s="780"/>
      <c r="ED121" s="780"/>
      <c r="EE121" s="780"/>
      <c r="EF121" s="780"/>
      <c r="EG121" s="780"/>
      <c r="EH121" s="780"/>
      <c r="EI121" s="780"/>
      <c r="EJ121" s="780"/>
      <c r="EK121" s="780"/>
      <c r="EL121" s="780"/>
      <c r="EM121" s="780"/>
      <c r="EN121" s="780"/>
      <c r="EO121" s="780"/>
      <c r="EP121" s="780"/>
      <c r="EQ121" s="780"/>
      <c r="ER121" s="780"/>
      <c r="ES121" s="780"/>
      <c r="ET121" s="780"/>
      <c r="EU121" s="780"/>
      <c r="EV121" s="780"/>
      <c r="EW121" s="780"/>
      <c r="EX121" s="780"/>
      <c r="EY121" s="780"/>
      <c r="EZ121" s="780"/>
      <c r="FA121" s="780"/>
      <c r="FB121" s="780"/>
      <c r="FC121" s="780"/>
      <c r="FD121" s="780"/>
      <c r="FE121" s="780"/>
      <c r="FF121" s="780"/>
      <c r="FG121" s="780"/>
      <c r="FH121" s="780"/>
      <c r="FI121" s="780"/>
      <c r="FJ121" s="780"/>
      <c r="FK121" s="780"/>
      <c r="FL121" s="780"/>
      <c r="FM121" s="780"/>
      <c r="FN121" s="780"/>
      <c r="FO121" s="780"/>
      <c r="FP121" s="780"/>
      <c r="FQ121" s="780"/>
      <c r="FR121" s="780"/>
      <c r="FS121" s="780"/>
      <c r="FT121" s="780"/>
      <c r="FU121" s="780"/>
      <c r="FV121" s="780"/>
      <c r="FW121" s="780"/>
      <c r="FX121" s="780"/>
      <c r="FY121" s="780"/>
      <c r="FZ121" s="780"/>
      <c r="GA121" s="780"/>
      <c r="GB121" s="780"/>
      <c r="GC121" s="780"/>
      <c r="GD121" s="780"/>
      <c r="GE121" s="780"/>
      <c r="GF121" s="780"/>
      <c r="GG121" s="780"/>
      <c r="GH121" s="780"/>
      <c r="GI121" s="780"/>
      <c r="GJ121" s="780"/>
      <c r="GK121" s="780"/>
      <c r="GL121" s="780"/>
      <c r="GM121" s="780"/>
      <c r="GN121" s="780"/>
      <c r="GO121" s="780"/>
      <c r="GP121" s="780"/>
      <c r="GQ121" s="780"/>
      <c r="GR121" s="780"/>
      <c r="GS121" s="780"/>
      <c r="GT121" s="780"/>
      <c r="GU121" s="780"/>
      <c r="GV121" s="780"/>
      <c r="GW121" s="780"/>
      <c r="GX121" s="780"/>
      <c r="GY121" s="780"/>
      <c r="GZ121" s="780"/>
      <c r="HA121" s="780"/>
      <c r="HB121" s="780"/>
      <c r="HC121" s="780"/>
      <c r="HD121" s="780"/>
      <c r="HE121" s="780"/>
      <c r="HF121" s="780"/>
      <c r="HG121" s="780"/>
      <c r="HH121" s="780"/>
      <c r="HI121" s="780"/>
      <c r="HJ121" s="780"/>
      <c r="HK121" s="780"/>
      <c r="HL121" s="780"/>
      <c r="HM121" s="780"/>
      <c r="HN121" s="780"/>
      <c r="HO121" s="780"/>
      <c r="HP121" s="780"/>
      <c r="HQ121" s="780"/>
      <c r="HR121" s="780"/>
      <c r="HS121" s="780"/>
      <c r="HT121" s="780"/>
      <c r="HU121" s="780"/>
      <c r="HV121" s="780"/>
      <c r="HW121" s="780"/>
      <c r="HX121" s="780"/>
      <c r="HY121" s="780"/>
      <c r="HZ121" s="780"/>
      <c r="IA121" s="780"/>
      <c r="IB121" s="780"/>
      <c r="IC121" s="780"/>
      <c r="ID121" s="780"/>
      <c r="IE121" s="780"/>
      <c r="IF121" s="780"/>
      <c r="IG121" s="780"/>
      <c r="IH121" s="780"/>
      <c r="II121" s="780"/>
      <c r="IJ121" s="780"/>
      <c r="IK121" s="780"/>
      <c r="IL121" s="780"/>
    </row>
    <row r="122" spans="1:246" s="18" customFormat="1" ht="27.75" customHeight="1" thickBot="1">
      <c r="A122" s="1339"/>
      <c r="B122" s="1340"/>
      <c r="C122" s="1340"/>
      <c r="D122" s="1340"/>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340"/>
      <c r="AB122" s="1340"/>
      <c r="AC122" s="1340"/>
      <c r="AD122" s="1340"/>
      <c r="AE122" s="1340"/>
      <c r="AF122" s="1340"/>
      <c r="AG122" s="1340"/>
      <c r="AH122" s="1340"/>
      <c r="AI122" s="1340"/>
      <c r="AJ122" s="1340"/>
      <c r="AK122" s="1810" t="s">
        <v>336</v>
      </c>
      <c r="AL122" s="1811"/>
      <c r="AM122" s="794"/>
      <c r="AN122" s="794"/>
      <c r="AO122" s="794"/>
      <c r="AP122" s="794"/>
      <c r="AQ122" s="794"/>
      <c r="AR122" s="794"/>
      <c r="AS122" s="794"/>
      <c r="AT122" s="794"/>
      <c r="AU122" s="794"/>
      <c r="AV122" s="794"/>
      <c r="AW122" s="794"/>
      <c r="AX122" s="794"/>
      <c r="AY122" s="794"/>
      <c r="AZ122" s="794"/>
      <c r="BA122" s="794"/>
      <c r="BB122" s="794"/>
      <c r="BC122" s="44"/>
      <c r="BD122" s="132"/>
      <c r="BE122" s="259"/>
      <c r="BF122" s="801"/>
      <c r="BG122" s="259"/>
      <c r="BH122" s="546"/>
      <c r="BI122" s="776"/>
      <c r="BJ122" s="776"/>
      <c r="BK122" s="776"/>
      <c r="BL122" s="259"/>
      <c r="BM122" s="780"/>
      <c r="BN122" s="780"/>
      <c r="BO122" s="780"/>
      <c r="BP122" s="780"/>
      <c r="BQ122" s="780"/>
      <c r="BR122" s="780"/>
      <c r="BS122" s="802"/>
      <c r="BT122" s="802"/>
      <c r="BU122" s="776"/>
      <c r="BV122" s="776"/>
      <c r="BW122" s="776"/>
      <c r="BX122" s="776"/>
      <c r="BY122" s="776"/>
      <c r="BZ122" s="776"/>
      <c r="CA122" s="259"/>
      <c r="CB122" s="776"/>
      <c r="CC122" s="776"/>
      <c r="CD122" s="776"/>
      <c r="CE122" s="776"/>
      <c r="CF122" s="776"/>
      <c r="CG122" s="776"/>
      <c r="CH122" s="776"/>
      <c r="CI122" s="780"/>
      <c r="CJ122" s="780"/>
      <c r="CK122" s="780"/>
      <c r="CL122" s="780"/>
      <c r="CM122" s="780"/>
      <c r="CN122" s="780"/>
      <c r="CO122" s="776"/>
      <c r="CP122" s="776"/>
      <c r="CQ122" s="776"/>
      <c r="CR122" s="776"/>
      <c r="CS122" s="776"/>
      <c r="CT122" s="802"/>
      <c r="CU122" s="776"/>
      <c r="CV122" s="776"/>
      <c r="CW122" s="259"/>
      <c r="CX122" s="259"/>
      <c r="CY122" s="259"/>
      <c r="CZ122" s="780"/>
      <c r="DA122" s="780"/>
      <c r="DB122" s="780"/>
      <c r="DC122" s="780"/>
      <c r="DD122" s="780"/>
      <c r="DE122" s="780"/>
      <c r="DF122" s="780"/>
      <c r="DG122" s="780"/>
      <c r="DH122" s="780"/>
      <c r="DI122" s="780"/>
      <c r="DJ122" s="780"/>
      <c r="DK122" s="780"/>
      <c r="DL122" s="780"/>
      <c r="DM122" s="780"/>
      <c r="DN122" s="780"/>
      <c r="DO122" s="780"/>
      <c r="DP122" s="780"/>
      <c r="DQ122" s="780"/>
      <c r="DR122" s="780"/>
      <c r="DS122" s="780"/>
      <c r="DT122" s="780"/>
      <c r="DU122" s="780"/>
      <c r="DV122" s="780"/>
      <c r="DW122" s="780"/>
      <c r="DX122" s="780"/>
      <c r="DY122" s="780"/>
      <c r="DZ122" s="780"/>
      <c r="EA122" s="780"/>
      <c r="EB122" s="780"/>
      <c r="EC122" s="780"/>
      <c r="ED122" s="780"/>
      <c r="EE122" s="780"/>
      <c r="EF122" s="780"/>
      <c r="EG122" s="780"/>
      <c r="EH122" s="780"/>
      <c r="EI122" s="780"/>
      <c r="EJ122" s="780"/>
      <c r="EK122" s="780"/>
      <c r="EL122" s="780"/>
      <c r="EM122" s="780"/>
      <c r="EN122" s="780"/>
      <c r="EO122" s="780"/>
      <c r="EP122" s="780"/>
      <c r="EQ122" s="780"/>
      <c r="ER122" s="780"/>
      <c r="ES122" s="780"/>
      <c r="ET122" s="780"/>
      <c r="EU122" s="780"/>
      <c r="EV122" s="780"/>
      <c r="EW122" s="780"/>
      <c r="EX122" s="780"/>
      <c r="EY122" s="780"/>
      <c r="EZ122" s="780"/>
      <c r="FA122" s="780"/>
      <c r="FB122" s="780"/>
      <c r="FC122" s="780"/>
      <c r="FD122" s="780"/>
      <c r="FE122" s="780"/>
      <c r="FF122" s="780"/>
      <c r="FG122" s="780"/>
      <c r="FH122" s="780"/>
      <c r="FI122" s="780"/>
      <c r="FJ122" s="780"/>
      <c r="FK122" s="780"/>
      <c r="FL122" s="780"/>
      <c r="FM122" s="780"/>
      <c r="FN122" s="780"/>
      <c r="FO122" s="780"/>
      <c r="FP122" s="780"/>
      <c r="FQ122" s="780"/>
      <c r="FR122" s="780"/>
      <c r="FS122" s="780"/>
      <c r="FT122" s="780"/>
      <c r="FU122" s="780"/>
      <c r="FV122" s="780"/>
      <c r="FW122" s="780"/>
      <c r="FX122" s="780"/>
      <c r="FY122" s="780"/>
      <c r="FZ122" s="780"/>
      <c r="GA122" s="780"/>
      <c r="GB122" s="780"/>
      <c r="GC122" s="780"/>
      <c r="GD122" s="780"/>
      <c r="GE122" s="780"/>
      <c r="GF122" s="780"/>
      <c r="GG122" s="780"/>
      <c r="GH122" s="780"/>
      <c r="GI122" s="780"/>
      <c r="GJ122" s="780"/>
      <c r="GK122" s="780"/>
      <c r="GL122" s="780"/>
      <c r="GM122" s="780"/>
      <c r="GN122" s="780"/>
      <c r="GO122" s="780"/>
      <c r="GP122" s="780"/>
      <c r="GQ122" s="780"/>
      <c r="GR122" s="780"/>
      <c r="GS122" s="780"/>
      <c r="GT122" s="780"/>
      <c r="GU122" s="780"/>
      <c r="GV122" s="780"/>
      <c r="GW122" s="780"/>
      <c r="GX122" s="780"/>
      <c r="GY122" s="780"/>
      <c r="GZ122" s="780"/>
      <c r="HA122" s="780"/>
      <c r="HB122" s="780"/>
      <c r="HC122" s="780"/>
      <c r="HD122" s="780"/>
      <c r="HE122" s="780"/>
      <c r="HF122" s="780"/>
      <c r="HG122" s="780"/>
      <c r="HH122" s="780"/>
      <c r="HI122" s="780"/>
      <c r="HJ122" s="780"/>
      <c r="HK122" s="780"/>
      <c r="HL122" s="780"/>
      <c r="HM122" s="780"/>
      <c r="HN122" s="780"/>
      <c r="HO122" s="780"/>
      <c r="HP122" s="780"/>
      <c r="HQ122" s="780"/>
      <c r="HR122" s="780"/>
      <c r="HS122" s="780"/>
      <c r="HT122" s="780"/>
      <c r="HU122" s="780"/>
      <c r="HV122" s="780"/>
      <c r="HW122" s="780"/>
      <c r="HX122" s="780"/>
      <c r="HY122" s="780"/>
      <c r="HZ122" s="780"/>
      <c r="IA122" s="780"/>
      <c r="IB122" s="780"/>
      <c r="IC122" s="780"/>
      <c r="ID122" s="780"/>
      <c r="IE122" s="780"/>
      <c r="IF122" s="780"/>
      <c r="IG122" s="780"/>
      <c r="IH122" s="780"/>
      <c r="II122" s="780"/>
      <c r="IJ122" s="780"/>
      <c r="IK122" s="780"/>
      <c r="IL122" s="780"/>
    </row>
    <row r="123" spans="1:246" ht="27.75" customHeight="1" thickBot="1">
      <c r="A123" s="1341"/>
      <c r="B123" s="1342"/>
      <c r="C123" s="1342"/>
      <c r="D123" s="1342"/>
      <c r="E123" s="1342"/>
      <c r="F123" s="1342"/>
      <c r="G123" s="1342"/>
      <c r="H123" s="1342"/>
      <c r="I123" s="1342"/>
      <c r="J123" s="1342"/>
      <c r="K123" s="1342"/>
      <c r="L123" s="1342"/>
      <c r="M123" s="1342"/>
      <c r="N123" s="1342"/>
      <c r="O123" s="1342"/>
      <c r="P123" s="1342"/>
      <c r="Q123" s="1342"/>
      <c r="R123" s="1342"/>
      <c r="S123" s="1342"/>
      <c r="T123" s="1342"/>
      <c r="U123" s="1342"/>
      <c r="V123" s="1342"/>
      <c r="W123" s="1342"/>
      <c r="X123" s="1342"/>
      <c r="Y123" s="1342"/>
      <c r="Z123" s="1342"/>
      <c r="AA123" s="1342"/>
      <c r="AB123" s="1342"/>
      <c r="AC123" s="1342"/>
      <c r="AD123" s="1342"/>
      <c r="AE123" s="1342"/>
      <c r="AF123" s="1342"/>
      <c r="AG123" s="1342"/>
      <c r="AH123" s="1342"/>
      <c r="AI123" s="1342"/>
      <c r="AJ123" s="1342"/>
      <c r="AK123" s="1605" t="e">
        <f ca="1">AK73</f>
        <v>#VALUE!</v>
      </c>
      <c r="AL123" s="1606"/>
      <c r="AM123" s="773"/>
      <c r="AN123" s="759"/>
      <c r="AO123" s="759"/>
      <c r="AP123" s="759"/>
      <c r="AQ123" s="759"/>
      <c r="AR123" s="759"/>
      <c r="AS123" s="759"/>
      <c r="AT123" s="759"/>
      <c r="AU123" s="759"/>
      <c r="AV123" s="759"/>
      <c r="AW123" s="759"/>
      <c r="AX123" s="759"/>
      <c r="AY123" s="759"/>
      <c r="AZ123" s="759"/>
      <c r="BA123" s="759"/>
      <c r="BB123" s="759"/>
      <c r="BE123" s="580"/>
      <c r="BF123" s="769"/>
      <c r="BG123" s="580"/>
      <c r="BI123" s="580"/>
      <c r="BJ123" s="580"/>
      <c r="BK123" s="580"/>
      <c r="BL123" s="941"/>
      <c r="BM123" s="771"/>
      <c r="BN123" s="771"/>
      <c r="BO123" s="771"/>
      <c r="BP123" s="771"/>
      <c r="BQ123" s="771"/>
      <c r="BR123" s="771"/>
      <c r="BS123" s="771"/>
      <c r="BT123" s="771"/>
      <c r="BU123" s="597"/>
      <c r="BV123" s="597"/>
      <c r="BW123" s="597"/>
      <c r="BX123" s="597"/>
      <c r="BY123" s="597"/>
      <c r="BZ123" s="597"/>
      <c r="CA123" s="597"/>
      <c r="CB123" s="597"/>
      <c r="CC123" s="771"/>
      <c r="CD123" s="771"/>
      <c r="CE123" s="771"/>
      <c r="CF123" s="771"/>
      <c r="CG123" s="771"/>
      <c r="CH123" s="771"/>
      <c r="CI123" s="771"/>
      <c r="CJ123" s="771"/>
      <c r="CK123" s="771"/>
      <c r="CL123" s="771"/>
      <c r="CM123" s="20"/>
      <c r="CN123" s="20"/>
      <c r="CO123" s="39"/>
      <c r="CP123" s="39"/>
      <c r="CQ123" s="39"/>
      <c r="CR123" s="20"/>
      <c r="CS123" s="20"/>
      <c r="CT123" s="771"/>
      <c r="CU123" s="771"/>
      <c r="CV123" s="771"/>
      <c r="CW123" s="771"/>
      <c r="CX123" s="771"/>
      <c r="CY123" s="941"/>
      <c r="CZ123" s="580"/>
      <c r="DA123" s="580"/>
      <c r="DB123" s="580"/>
      <c r="DC123" s="580"/>
      <c r="DD123" s="580"/>
      <c r="DE123" s="580"/>
      <c r="DF123" s="580"/>
      <c r="DG123" s="580"/>
      <c r="DH123" s="580"/>
      <c r="DI123" s="580"/>
      <c r="DJ123" s="580"/>
      <c r="DK123" s="580"/>
      <c r="DL123" s="580"/>
      <c r="DM123" s="580"/>
      <c r="DN123" s="580"/>
      <c r="DO123" s="580"/>
      <c r="DP123" s="580"/>
      <c r="DQ123" s="580"/>
      <c r="DR123" s="580"/>
      <c r="DS123" s="580"/>
      <c r="DT123" s="580"/>
      <c r="DU123" s="580"/>
      <c r="DV123" s="580"/>
      <c r="DW123" s="580"/>
      <c r="DX123" s="580"/>
      <c r="DY123" s="580"/>
      <c r="DZ123" s="580"/>
      <c r="EA123" s="580"/>
      <c r="EB123" s="580"/>
      <c r="EC123" s="580"/>
      <c r="ED123" s="580"/>
      <c r="EE123" s="580"/>
      <c r="EF123" s="580"/>
      <c r="EG123" s="580"/>
      <c r="EH123" s="580"/>
      <c r="EI123" s="580"/>
      <c r="EJ123" s="580"/>
      <c r="EK123" s="580"/>
      <c r="EL123" s="580"/>
      <c r="EM123" s="580"/>
      <c r="EN123" s="580"/>
      <c r="EO123" s="580"/>
      <c r="EP123" s="580"/>
      <c r="EQ123" s="580"/>
      <c r="ER123" s="580"/>
      <c r="ES123" s="580"/>
      <c r="ET123" s="580"/>
      <c r="EU123" s="580"/>
      <c r="EV123" s="580"/>
      <c r="EW123" s="580"/>
      <c r="EX123" s="580"/>
      <c r="EY123" s="580"/>
      <c r="EZ123" s="580"/>
      <c r="FA123" s="580"/>
      <c r="FB123" s="580"/>
      <c r="FC123" s="580"/>
      <c r="FD123" s="580"/>
      <c r="FE123" s="580"/>
      <c r="FF123" s="580"/>
      <c r="FG123" s="580"/>
      <c r="FH123" s="580"/>
      <c r="FI123" s="580"/>
      <c r="FJ123" s="580"/>
      <c r="FK123" s="580"/>
      <c r="FL123" s="580"/>
      <c r="FM123" s="580"/>
      <c r="FN123" s="580"/>
      <c r="FO123" s="580"/>
      <c r="FP123" s="580"/>
      <c r="FQ123" s="580"/>
      <c r="FR123" s="580"/>
      <c r="FS123" s="580"/>
      <c r="FT123" s="580"/>
      <c r="FU123" s="580"/>
      <c r="FV123" s="580"/>
      <c r="FW123" s="580"/>
      <c r="FX123" s="580"/>
      <c r="FY123" s="580"/>
      <c r="FZ123" s="580"/>
      <c r="GA123" s="580"/>
      <c r="GB123" s="580"/>
      <c r="GC123" s="580"/>
      <c r="GD123" s="580"/>
      <c r="GE123" s="580"/>
      <c r="GF123" s="580"/>
      <c r="GG123" s="580"/>
      <c r="GH123" s="580"/>
      <c r="GI123" s="580"/>
      <c r="GJ123" s="580"/>
      <c r="GK123" s="580"/>
      <c r="GL123" s="580"/>
      <c r="GM123" s="580"/>
      <c r="GN123" s="580"/>
      <c r="GO123" s="580"/>
      <c r="GP123" s="580"/>
      <c r="GQ123" s="580"/>
      <c r="GR123" s="580"/>
      <c r="GS123" s="580"/>
      <c r="GT123" s="580"/>
      <c r="GU123" s="580"/>
      <c r="GV123" s="580"/>
      <c r="GW123" s="580"/>
      <c r="GX123" s="580"/>
      <c r="GY123" s="580"/>
      <c r="GZ123" s="580"/>
      <c r="HA123" s="580"/>
      <c r="HB123" s="580"/>
      <c r="HC123" s="580"/>
      <c r="HD123" s="580"/>
      <c r="HE123" s="580"/>
      <c r="HF123" s="580"/>
      <c r="HG123" s="580"/>
      <c r="HH123" s="580"/>
      <c r="HI123" s="580"/>
      <c r="HJ123" s="580"/>
      <c r="HK123" s="580"/>
      <c r="HL123" s="580"/>
      <c r="HM123" s="580"/>
      <c r="HN123" s="580"/>
      <c r="HO123" s="580"/>
      <c r="HP123" s="580"/>
      <c r="HQ123" s="580"/>
      <c r="HR123" s="580"/>
      <c r="HS123" s="580"/>
      <c r="HT123" s="580"/>
      <c r="HU123" s="580"/>
      <c r="HV123" s="580"/>
      <c r="HW123" s="580"/>
      <c r="HX123" s="580"/>
      <c r="HY123" s="580"/>
      <c r="HZ123" s="580"/>
      <c r="IA123" s="580"/>
      <c r="IB123" s="580"/>
      <c r="IC123" s="580"/>
      <c r="ID123" s="580"/>
      <c r="IE123" s="580"/>
      <c r="IF123" s="580"/>
      <c r="IG123" s="580"/>
      <c r="IH123" s="580"/>
      <c r="II123" s="580"/>
      <c r="IJ123" s="580"/>
      <c r="IK123" s="580"/>
      <c r="IL123" s="580"/>
    </row>
    <row r="124" spans="1:246" s="12" customFormat="1" ht="30" customHeight="1" thickBot="1">
      <c r="A124" s="1327" t="s">
        <v>208</v>
      </c>
      <c r="B124" s="1328"/>
      <c r="C124" s="1328"/>
      <c r="D124" s="1328"/>
      <c r="E124" s="1328"/>
      <c r="F124" s="1480" t="e">
        <f ca="1">F74</f>
        <v>#VALUE!</v>
      </c>
      <c r="G124" s="1480"/>
      <c r="H124" s="1480"/>
      <c r="I124" s="1480"/>
      <c r="J124" s="1480"/>
      <c r="K124" s="1480"/>
      <c r="L124" s="1480"/>
      <c r="M124" s="1480"/>
      <c r="N124" s="1480"/>
      <c r="O124" s="1480"/>
      <c r="P124" s="1328" t="s">
        <v>3</v>
      </c>
      <c r="Q124" s="1328"/>
      <c r="R124" s="1328"/>
      <c r="S124" s="1328"/>
      <c r="T124" s="1328"/>
      <c r="U124" s="1328"/>
      <c r="V124" s="1480" t="e">
        <f ca="1">V74</f>
        <v>#VALUE!</v>
      </c>
      <c r="W124" s="1480"/>
      <c r="X124" s="1480"/>
      <c r="Y124" s="1480"/>
      <c r="Z124" s="1607"/>
      <c r="AA124" s="1328" t="s">
        <v>212</v>
      </c>
      <c r="AB124" s="1328"/>
      <c r="AC124" s="1328"/>
      <c r="AD124" s="1329">
        <f>AD74</f>
        <v>0</v>
      </c>
      <c r="AE124" s="1330"/>
      <c r="AF124" s="1330"/>
      <c r="AG124" s="1330"/>
      <c r="AH124" s="1330"/>
      <c r="AI124" s="1330"/>
      <c r="AJ124" s="1330"/>
      <c r="AK124" s="1758" t="s">
        <v>337</v>
      </c>
      <c r="AL124" s="1471"/>
      <c r="AM124" s="773"/>
      <c r="AN124" s="773"/>
      <c r="AO124" s="768"/>
      <c r="AP124" s="768"/>
      <c r="AQ124" s="768"/>
      <c r="AR124" s="768"/>
      <c r="AS124" s="768"/>
      <c r="AT124" s="768"/>
      <c r="AU124" s="768"/>
      <c r="AV124" s="761"/>
      <c r="AW124" s="761"/>
      <c r="AX124" s="761"/>
      <c r="AY124" s="761"/>
      <c r="AZ124" s="761"/>
      <c r="BA124" s="761"/>
      <c r="BB124" s="761"/>
      <c r="BC124" s="40"/>
      <c r="BD124" s="125"/>
      <c r="BE124" s="40"/>
      <c r="BF124" s="803"/>
      <c r="BG124" s="40"/>
      <c r="BH124" s="588"/>
      <c r="BI124" s="246"/>
      <c r="BJ124" s="246"/>
      <c r="BK124" s="246"/>
      <c r="BL124" s="941"/>
      <c r="BM124" s="941"/>
      <c r="BN124" s="771"/>
      <c r="BO124" s="771"/>
      <c r="BP124" s="771"/>
      <c r="BQ124" s="771"/>
      <c r="BR124" s="771"/>
      <c r="BS124" s="771"/>
      <c r="BT124" s="771"/>
      <c r="BU124" s="40"/>
      <c r="BV124" s="40"/>
      <c r="BW124" s="40"/>
      <c r="BX124" s="40"/>
      <c r="BY124" s="40"/>
      <c r="BZ124" s="40"/>
      <c r="CA124" s="40"/>
      <c r="CB124" s="40"/>
      <c r="CC124" s="40"/>
      <c r="CD124" s="40"/>
      <c r="CE124" s="40"/>
      <c r="CF124" s="40"/>
      <c r="CG124" s="40"/>
      <c r="CH124" s="40"/>
      <c r="CI124" s="40"/>
      <c r="CJ124" s="40"/>
      <c r="CK124" s="40"/>
      <c r="CL124" s="40"/>
      <c r="CM124" s="40"/>
      <c r="CN124" s="40"/>
      <c r="CO124" s="23"/>
      <c r="CP124" s="23"/>
      <c r="CQ124" s="23"/>
      <c r="CR124" s="23"/>
      <c r="CS124" s="23"/>
      <c r="CT124" s="941"/>
      <c r="CU124" s="941"/>
      <c r="CV124" s="941"/>
      <c r="CW124" s="39"/>
      <c r="CX124" s="39"/>
      <c r="CY124" s="941"/>
      <c r="CZ124" s="246"/>
      <c r="DA124" s="580"/>
      <c r="DB124" s="580"/>
      <c r="DC124" s="580"/>
      <c r="DD124" s="580"/>
      <c r="DE124" s="580"/>
      <c r="DF124" s="580"/>
      <c r="DG124" s="580"/>
      <c r="DH124" s="580"/>
      <c r="DI124" s="580"/>
      <c r="DJ124" s="580"/>
      <c r="DK124" s="580"/>
      <c r="DL124" s="580"/>
      <c r="DM124" s="580"/>
      <c r="DN124" s="580"/>
      <c r="DO124" s="580"/>
      <c r="DP124" s="580"/>
      <c r="DQ124" s="580"/>
      <c r="DR124" s="580"/>
      <c r="DS124" s="580"/>
      <c r="DT124" s="580"/>
      <c r="DU124" s="580"/>
      <c r="DV124" s="580"/>
      <c r="DW124" s="580"/>
      <c r="DX124" s="580"/>
      <c r="DY124" s="580"/>
      <c r="DZ124" s="580"/>
      <c r="EA124" s="580"/>
      <c r="EB124" s="580"/>
      <c r="EC124" s="580"/>
      <c r="ED124" s="580"/>
      <c r="EE124" s="580"/>
      <c r="EF124" s="580"/>
      <c r="EG124" s="580"/>
      <c r="EH124" s="580"/>
      <c r="EI124" s="580"/>
      <c r="EJ124" s="580"/>
      <c r="EK124" s="580"/>
      <c r="EL124" s="580"/>
      <c r="EM124" s="580"/>
      <c r="EN124" s="580"/>
      <c r="EO124" s="246"/>
      <c r="EP124" s="246"/>
      <c r="EQ124" s="246"/>
      <c r="ER124" s="246"/>
      <c r="ES124" s="246"/>
      <c r="ET124" s="246"/>
      <c r="EU124" s="246"/>
      <c r="EV124" s="246"/>
      <c r="EW124" s="246"/>
      <c r="EX124" s="246"/>
      <c r="EY124" s="246"/>
      <c r="EZ124" s="246"/>
      <c r="FA124" s="246"/>
      <c r="FB124" s="246"/>
      <c r="FC124" s="246"/>
      <c r="FD124" s="246"/>
      <c r="FE124" s="246"/>
      <c r="FF124" s="246"/>
      <c r="FG124" s="246"/>
      <c r="FH124" s="246"/>
      <c r="FI124" s="246"/>
      <c r="FJ124" s="246"/>
      <c r="FK124" s="246"/>
      <c r="FL124" s="246"/>
      <c r="FM124" s="246"/>
      <c r="FN124" s="246"/>
      <c r="FO124" s="246"/>
      <c r="FP124" s="246"/>
      <c r="FQ124" s="246"/>
      <c r="FR124" s="246"/>
      <c r="FS124" s="246"/>
      <c r="FT124" s="246"/>
      <c r="FU124" s="246"/>
      <c r="FV124" s="246"/>
      <c r="FW124" s="246"/>
      <c r="FX124" s="246"/>
      <c r="FY124" s="246"/>
      <c r="FZ124" s="246"/>
      <c r="GA124" s="246"/>
      <c r="GB124" s="246"/>
      <c r="GC124" s="246"/>
      <c r="GD124" s="246"/>
      <c r="GE124" s="246"/>
      <c r="GF124" s="246"/>
      <c r="GG124" s="246"/>
      <c r="GH124" s="246"/>
      <c r="GI124" s="246"/>
      <c r="GJ124" s="246"/>
      <c r="GK124" s="246"/>
      <c r="GL124" s="246"/>
      <c r="GM124" s="246"/>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row>
    <row r="125" spans="1:246" ht="27.75" customHeight="1" thickBot="1">
      <c r="A125" s="1477" t="s">
        <v>338</v>
      </c>
      <c r="B125" s="1478"/>
      <c r="C125" s="1478"/>
      <c r="D125" s="1478"/>
      <c r="E125" s="1478"/>
      <c r="F125" s="1478"/>
      <c r="G125" s="1478"/>
      <c r="H125" s="1478"/>
      <c r="I125" s="1478"/>
      <c r="J125" s="1478"/>
      <c r="K125" s="1478"/>
      <c r="L125" s="1478"/>
      <c r="M125" s="1478"/>
      <c r="N125" s="1478"/>
      <c r="O125" s="1478"/>
      <c r="P125" s="1478"/>
      <c r="Q125" s="1478"/>
      <c r="R125" s="1478"/>
      <c r="S125" s="1478"/>
      <c r="T125" s="1478"/>
      <c r="U125" s="1478"/>
      <c r="V125" s="1478"/>
      <c r="W125" s="1478"/>
      <c r="X125" s="1478"/>
      <c r="Y125" s="1478"/>
      <c r="Z125" s="1478"/>
      <c r="AA125" s="1478"/>
      <c r="AB125" s="1478"/>
      <c r="AC125" s="1478"/>
      <c r="AD125" s="1478"/>
      <c r="AE125" s="1478"/>
      <c r="AF125" s="1478"/>
      <c r="AG125" s="1479"/>
      <c r="AH125" s="1271" t="s">
        <v>339</v>
      </c>
      <c r="AI125" s="1272"/>
      <c r="AJ125" s="1273"/>
      <c r="AK125" s="1320" t="s">
        <v>340</v>
      </c>
      <c r="AL125" s="1321"/>
      <c r="AM125" s="773"/>
      <c r="AN125" s="773"/>
      <c r="AO125" s="773"/>
      <c r="AP125" s="773"/>
      <c r="AQ125" s="773"/>
      <c r="AR125" s="773"/>
      <c r="AS125" s="773"/>
      <c r="AT125" s="773"/>
      <c r="AU125" s="29"/>
      <c r="AV125" s="768"/>
      <c r="AW125" s="123" t="s">
        <v>341</v>
      </c>
      <c r="AX125" s="759"/>
      <c r="AY125" s="759"/>
      <c r="AZ125" s="759"/>
      <c r="BA125" s="759"/>
      <c r="BB125" s="759"/>
      <c r="BE125" s="246"/>
      <c r="BF125" s="603"/>
      <c r="BG125" s="246"/>
      <c r="BH125" s="588"/>
      <c r="BI125" s="246"/>
      <c r="BJ125" s="246"/>
      <c r="BK125" s="246"/>
      <c r="BL125" s="246"/>
      <c r="BM125" s="246"/>
      <c r="BN125" s="246"/>
      <c r="BO125" s="246"/>
      <c r="BP125" s="246"/>
      <c r="BQ125" s="246"/>
      <c r="BR125" s="246"/>
      <c r="BS125" s="941"/>
      <c r="BT125" s="246"/>
      <c r="BU125" s="246"/>
      <c r="BV125" s="246"/>
      <c r="BW125" s="246"/>
      <c r="BX125" s="246"/>
      <c r="BY125" s="246"/>
      <c r="BZ125" s="246"/>
      <c r="CA125" s="246"/>
      <c r="CB125" s="246"/>
      <c r="CC125" s="580"/>
      <c r="CD125" s="580"/>
      <c r="CE125" s="580"/>
      <c r="CF125" s="246"/>
      <c r="CG125" s="246"/>
      <c r="CH125" s="246"/>
      <c r="CI125" s="246"/>
      <c r="CJ125" s="246"/>
      <c r="CK125" s="246"/>
      <c r="CL125" s="246"/>
      <c r="CM125" s="246"/>
      <c r="CN125" s="246"/>
      <c r="CO125" s="246"/>
      <c r="CP125" s="246"/>
      <c r="CQ125" s="246"/>
      <c r="CR125" s="246"/>
      <c r="CS125" s="246"/>
      <c r="CT125" s="23"/>
      <c r="CU125" s="39"/>
      <c r="CV125" s="39"/>
      <c r="CW125" s="941"/>
      <c r="CX125" s="246"/>
      <c r="CY125" s="580"/>
      <c r="CZ125" s="580"/>
      <c r="DA125" s="580"/>
      <c r="DB125" s="580"/>
      <c r="DC125" s="580"/>
      <c r="DD125" s="580"/>
      <c r="DE125" s="580"/>
      <c r="DF125" s="580"/>
      <c r="DG125" s="580"/>
      <c r="DH125" s="580"/>
      <c r="DI125" s="580"/>
      <c r="DJ125" s="580"/>
      <c r="DK125" s="580"/>
      <c r="DL125" s="580"/>
      <c r="DM125" s="580"/>
      <c r="DN125" s="580"/>
      <c r="DO125" s="580"/>
      <c r="DP125" s="580"/>
      <c r="DQ125" s="580"/>
      <c r="DR125" s="580"/>
      <c r="DS125" s="580"/>
      <c r="DT125" s="580"/>
      <c r="DU125" s="580"/>
      <c r="DV125" s="580"/>
      <c r="DW125" s="580"/>
      <c r="DX125" s="580"/>
      <c r="DY125" s="580"/>
      <c r="DZ125" s="580"/>
      <c r="EA125" s="580"/>
      <c r="EB125" s="580"/>
      <c r="EC125" s="580"/>
      <c r="ED125" s="580"/>
      <c r="EE125" s="580"/>
      <c r="EF125" s="580"/>
      <c r="EG125" s="580"/>
      <c r="EH125" s="580"/>
      <c r="EI125" s="580"/>
      <c r="EJ125" s="580"/>
      <c r="EK125" s="580"/>
      <c r="EL125" s="580"/>
      <c r="EM125" s="580"/>
      <c r="EN125" s="580"/>
      <c r="EO125" s="580"/>
      <c r="EP125" s="580"/>
      <c r="EQ125" s="580"/>
      <c r="ER125" s="580"/>
      <c r="ES125" s="580"/>
      <c r="ET125" s="580"/>
      <c r="EU125" s="580"/>
      <c r="EV125" s="580"/>
      <c r="EW125" s="580"/>
      <c r="EX125" s="580"/>
      <c r="EY125" s="580"/>
      <c r="EZ125" s="580"/>
      <c r="FA125" s="580"/>
      <c r="FB125" s="580"/>
      <c r="FC125" s="580"/>
      <c r="FD125" s="580"/>
      <c r="FE125" s="580"/>
      <c r="FF125" s="580"/>
      <c r="FG125" s="580"/>
      <c r="FH125" s="580"/>
      <c r="FI125" s="580"/>
      <c r="FJ125" s="580"/>
      <c r="FK125" s="580"/>
      <c r="FL125" s="580"/>
      <c r="FM125" s="580"/>
      <c r="FN125" s="580"/>
      <c r="FO125" s="580"/>
      <c r="FP125" s="580"/>
      <c r="FQ125" s="580"/>
      <c r="FR125" s="580"/>
      <c r="FS125" s="580"/>
      <c r="FT125" s="580"/>
      <c r="FU125" s="580"/>
      <c r="FV125" s="580"/>
      <c r="FW125" s="580"/>
      <c r="FX125" s="580"/>
      <c r="FY125" s="580"/>
      <c r="FZ125" s="580"/>
      <c r="GA125" s="580"/>
      <c r="GB125" s="580"/>
      <c r="GC125" s="580"/>
      <c r="GD125" s="580"/>
      <c r="GE125" s="580"/>
      <c r="GF125" s="580"/>
      <c r="GG125" s="580"/>
      <c r="GH125" s="580"/>
      <c r="GI125" s="580"/>
      <c r="GJ125" s="580"/>
      <c r="GK125" s="580"/>
      <c r="GL125" s="580"/>
      <c r="GM125" s="580"/>
      <c r="GN125" s="580"/>
      <c r="GO125" s="580"/>
      <c r="GP125" s="580"/>
      <c r="GQ125" s="580"/>
      <c r="GR125" s="580"/>
      <c r="GS125" s="580"/>
      <c r="GT125" s="580"/>
      <c r="GU125" s="580"/>
      <c r="GV125" s="580"/>
      <c r="GW125" s="580"/>
      <c r="GX125" s="580"/>
      <c r="GY125" s="580"/>
      <c r="GZ125" s="580"/>
      <c r="HA125" s="580"/>
      <c r="HB125" s="580"/>
      <c r="HC125" s="580"/>
      <c r="HD125" s="580"/>
      <c r="HE125" s="580"/>
      <c r="HF125" s="580"/>
      <c r="HG125" s="580"/>
      <c r="HH125" s="580"/>
      <c r="HI125" s="580"/>
      <c r="HJ125" s="580"/>
      <c r="HK125" s="580"/>
      <c r="HL125" s="580"/>
      <c r="HM125" s="580"/>
      <c r="HN125" s="580"/>
      <c r="HO125" s="580"/>
      <c r="HP125" s="580"/>
      <c r="HQ125" s="580"/>
      <c r="HR125" s="580"/>
      <c r="HS125" s="580"/>
      <c r="HT125" s="580"/>
      <c r="HU125" s="580"/>
      <c r="HV125" s="580"/>
      <c r="HW125" s="580"/>
      <c r="HX125" s="580"/>
      <c r="HY125" s="580"/>
      <c r="HZ125" s="580"/>
      <c r="IA125" s="580"/>
      <c r="IB125" s="580"/>
      <c r="IC125" s="580"/>
      <c r="ID125" s="580"/>
      <c r="IE125" s="580"/>
      <c r="IF125" s="580"/>
      <c r="IG125" s="580"/>
      <c r="IH125" s="580"/>
      <c r="II125" s="580"/>
      <c r="IJ125" s="580"/>
      <c r="IK125" s="580"/>
      <c r="IL125" s="580"/>
    </row>
    <row r="126" spans="1:246" ht="84" customHeight="1" thickBot="1">
      <c r="A126" s="1642" t="s">
        <v>342</v>
      </c>
      <c r="B126" s="1643"/>
      <c r="C126" s="1643"/>
      <c r="D126" s="1643"/>
      <c r="E126" s="1643"/>
      <c r="F126" s="1643"/>
      <c r="G126" s="1643"/>
      <c r="H126" s="1643"/>
      <c r="I126" s="164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4"/>
      <c r="AH126" s="884" t="s">
        <v>17</v>
      </c>
      <c r="AI126" s="885" t="s">
        <v>21</v>
      </c>
      <c r="AJ126" s="886" t="s">
        <v>119</v>
      </c>
      <c r="AK126" s="159" t="s">
        <v>343</v>
      </c>
      <c r="AL126" s="251" t="s">
        <v>344</v>
      </c>
      <c r="AM126" s="773"/>
      <c r="AN126" s="773"/>
      <c r="AO126" s="759"/>
      <c r="AP126" s="759"/>
      <c r="AQ126" s="759"/>
      <c r="AR126" s="759"/>
      <c r="AS126" s="759"/>
      <c r="AT126" s="759"/>
      <c r="AU126" s="759"/>
      <c r="AV126" s="158" t="s">
        <v>345</v>
      </c>
      <c r="AW126" s="759"/>
      <c r="AX126" s="146"/>
      <c r="AY126" s="146"/>
      <c r="AZ126" s="759"/>
      <c r="BA126" s="759"/>
      <c r="BB126" s="759"/>
      <c r="BE126" s="804"/>
      <c r="BF126" s="805"/>
      <c r="BG126" s="804"/>
      <c r="BH126" s="598"/>
      <c r="BI126" s="598"/>
      <c r="BJ126" s="598"/>
      <c r="BK126" s="599"/>
      <c r="BL126" s="599"/>
      <c r="BM126" s="599"/>
      <c r="BN126" s="599"/>
      <c r="BO126" s="599"/>
      <c r="BP126" s="600"/>
      <c r="BQ126" s="600"/>
      <c r="BR126" s="600"/>
      <c r="BS126" s="580"/>
      <c r="BT126" s="580"/>
      <c r="BU126" s="580"/>
      <c r="BV126" s="580"/>
      <c r="BW126" s="580"/>
      <c r="BX126" s="580"/>
      <c r="BY126" s="580"/>
      <c r="BZ126" s="580"/>
      <c r="CA126" s="580"/>
      <c r="CB126" s="580"/>
      <c r="CC126" s="600"/>
      <c r="CD126" s="600"/>
      <c r="CE126" s="600"/>
      <c r="CF126" s="246"/>
      <c r="CG126" s="246"/>
      <c r="CH126" s="246"/>
      <c r="CI126" s="246"/>
      <c r="CJ126" s="246"/>
      <c r="CK126" s="246"/>
      <c r="CL126" s="23"/>
      <c r="CM126" s="23"/>
      <c r="CN126" s="246"/>
      <c r="CO126" s="246"/>
      <c r="CP126" s="246"/>
      <c r="CQ126" s="246"/>
      <c r="CR126" s="246"/>
      <c r="CS126" s="246"/>
      <c r="CT126" s="941"/>
      <c r="CU126" s="9"/>
      <c r="CV126" s="9"/>
      <c r="CW126" s="941"/>
      <c r="CX126" s="246"/>
      <c r="CY126" s="580"/>
      <c r="CZ126" s="580"/>
      <c r="DA126" s="580"/>
      <c r="DB126" s="580"/>
      <c r="DC126" s="580"/>
      <c r="DD126" s="580"/>
      <c r="DE126" s="580"/>
      <c r="DF126" s="580"/>
      <c r="DG126" s="580"/>
      <c r="DH126" s="580"/>
      <c r="DI126" s="580"/>
      <c r="DJ126" s="580"/>
      <c r="DK126" s="580"/>
      <c r="DL126" s="580"/>
      <c r="DM126" s="580"/>
      <c r="DN126" s="580"/>
      <c r="DO126" s="580"/>
      <c r="DP126" s="580"/>
      <c r="DQ126" s="580"/>
      <c r="DR126" s="580"/>
      <c r="DS126" s="580"/>
      <c r="DT126" s="580"/>
      <c r="DU126" s="580"/>
      <c r="DV126" s="580"/>
      <c r="DW126" s="580"/>
      <c r="DX126" s="580"/>
      <c r="DY126" s="580"/>
      <c r="DZ126" s="580"/>
      <c r="EA126" s="580"/>
      <c r="EB126" s="580"/>
      <c r="EC126" s="580"/>
      <c r="ED126" s="580"/>
      <c r="EE126" s="580"/>
      <c r="EF126" s="580"/>
      <c r="EG126" s="580"/>
      <c r="EH126" s="580"/>
      <c r="EI126" s="580"/>
      <c r="EJ126" s="580"/>
      <c r="EK126" s="580"/>
      <c r="EL126" s="580"/>
      <c r="EM126" s="580"/>
      <c r="EN126" s="580"/>
      <c r="EO126" s="580"/>
      <c r="EP126" s="580"/>
      <c r="EQ126" s="580"/>
      <c r="ER126" s="580"/>
      <c r="ES126" s="580"/>
      <c r="ET126" s="580"/>
      <c r="EU126" s="580"/>
      <c r="EV126" s="580"/>
      <c r="EW126" s="580"/>
      <c r="EX126" s="580"/>
      <c r="EY126" s="580"/>
      <c r="EZ126" s="580"/>
      <c r="FA126" s="580"/>
      <c r="FB126" s="580"/>
      <c r="FC126" s="580"/>
      <c r="FD126" s="580"/>
      <c r="FE126" s="580"/>
      <c r="FF126" s="580"/>
      <c r="FG126" s="580"/>
      <c r="FH126" s="580"/>
      <c r="FI126" s="580"/>
      <c r="FJ126" s="580"/>
      <c r="FK126" s="580"/>
      <c r="FL126" s="580"/>
      <c r="FM126" s="580"/>
      <c r="FN126" s="580"/>
      <c r="FO126" s="580"/>
      <c r="FP126" s="580"/>
      <c r="FQ126" s="580"/>
      <c r="FR126" s="580"/>
      <c r="FS126" s="580"/>
      <c r="FT126" s="580"/>
      <c r="FU126" s="580"/>
      <c r="FV126" s="580"/>
      <c r="FW126" s="580"/>
      <c r="FX126" s="580"/>
      <c r="FY126" s="580"/>
      <c r="FZ126" s="580"/>
      <c r="GA126" s="580"/>
      <c r="GB126" s="580"/>
      <c r="GC126" s="580"/>
      <c r="GD126" s="580"/>
      <c r="GE126" s="580"/>
      <c r="GF126" s="580"/>
      <c r="GG126" s="580"/>
      <c r="GH126" s="580"/>
      <c r="GI126" s="580"/>
      <c r="GJ126" s="580"/>
      <c r="GK126" s="580"/>
      <c r="GL126" s="580"/>
      <c r="GM126" s="580"/>
      <c r="GN126" s="580"/>
      <c r="GO126" s="580"/>
      <c r="GP126" s="580"/>
      <c r="GQ126" s="580"/>
      <c r="GR126" s="580"/>
      <c r="GS126" s="580"/>
      <c r="GT126" s="580"/>
      <c r="GU126" s="580"/>
      <c r="GV126" s="580"/>
      <c r="GW126" s="580"/>
      <c r="GX126" s="580"/>
      <c r="GY126" s="580"/>
      <c r="GZ126" s="580"/>
      <c r="HA126" s="580"/>
      <c r="HB126" s="580"/>
      <c r="HC126" s="580"/>
      <c r="HD126" s="580"/>
      <c r="HE126" s="580"/>
      <c r="HF126" s="580"/>
      <c r="HG126" s="580"/>
      <c r="HH126" s="580"/>
      <c r="HI126" s="580"/>
      <c r="HJ126" s="580"/>
      <c r="HK126" s="580"/>
      <c r="HL126" s="580"/>
      <c r="HM126" s="580"/>
      <c r="HN126" s="580"/>
      <c r="HO126" s="580"/>
      <c r="HP126" s="580"/>
      <c r="HQ126" s="580"/>
      <c r="HR126" s="580"/>
      <c r="HS126" s="580"/>
      <c r="HT126" s="580"/>
      <c r="HU126" s="580"/>
      <c r="HV126" s="580"/>
      <c r="HW126" s="580"/>
      <c r="HX126" s="580"/>
      <c r="HY126" s="580"/>
      <c r="HZ126" s="580"/>
      <c r="IA126" s="580"/>
      <c r="IB126" s="580"/>
      <c r="IC126" s="580"/>
      <c r="ID126" s="580"/>
      <c r="IE126" s="580"/>
      <c r="IF126" s="580"/>
      <c r="IG126" s="580"/>
      <c r="IH126" s="580"/>
      <c r="II126" s="580"/>
      <c r="IJ126" s="580"/>
      <c r="IK126" s="580"/>
      <c r="IL126" s="580"/>
    </row>
    <row r="127" spans="1:246" ht="26.1" customHeight="1">
      <c r="A127" s="1295" t="s">
        <v>346</v>
      </c>
      <c r="B127" s="1563" t="s">
        <v>44</v>
      </c>
      <c r="C127" s="1564"/>
      <c r="D127" s="1565"/>
      <c r="E127" s="378" t="s">
        <v>347</v>
      </c>
      <c r="F127" s="1252" t="s">
        <v>348</v>
      </c>
      <c r="G127" s="1252"/>
      <c r="H127" s="1252"/>
      <c r="I127" s="1252"/>
      <c r="J127" s="1252"/>
      <c r="K127" s="1252"/>
      <c r="L127" s="1252"/>
      <c r="M127" s="1252"/>
      <c r="N127" s="1252"/>
      <c r="O127" s="1252"/>
      <c r="P127" s="1252"/>
      <c r="Q127" s="1252"/>
      <c r="R127" s="1252"/>
      <c r="S127" s="1252"/>
      <c r="T127" s="1252"/>
      <c r="U127" s="1252"/>
      <c r="V127" s="1252"/>
      <c r="W127" s="1252"/>
      <c r="X127" s="1252"/>
      <c r="Y127" s="1252"/>
      <c r="Z127" s="1252"/>
      <c r="AA127" s="1252"/>
      <c r="AB127" s="1252"/>
      <c r="AC127" s="1252"/>
      <c r="AD127" s="1252"/>
      <c r="AE127" s="1252"/>
      <c r="AF127" s="1252"/>
      <c r="AG127" s="1253"/>
      <c r="AH127" s="907"/>
      <c r="AI127" s="908"/>
      <c r="AJ127" s="944"/>
      <c r="AK127" s="881" t="str">
        <f t="shared" ref="AK127:AK168" si="0">IF(AI127="x","x","-")</f>
        <v>-</v>
      </c>
      <c r="AL127" s="370"/>
      <c r="AM127" s="759"/>
      <c r="AN127" s="759"/>
      <c r="AO127" s="759"/>
      <c r="AP127" s="759"/>
      <c r="AQ127" s="759"/>
      <c r="AR127" s="759"/>
      <c r="AS127" s="759"/>
      <c r="AT127" s="1284" t="s">
        <v>346</v>
      </c>
      <c r="AU127" s="1280" t="s">
        <v>44</v>
      </c>
      <c r="AV127" s="218" t="s">
        <v>128</v>
      </c>
      <c r="AW127" s="1240">
        <f>COUNTIF(AK127:AK132,"X")</f>
        <v>0</v>
      </c>
      <c r="AX127" s="759"/>
      <c r="AY127" s="768"/>
      <c r="AZ127" s="759"/>
      <c r="BA127" s="759"/>
      <c r="BB127" s="759"/>
      <c r="BE127" s="137"/>
      <c r="BF127" s="141"/>
      <c r="BG127" s="137"/>
      <c r="BH127" s="601"/>
      <c r="BI127" s="601"/>
      <c r="BJ127" s="601"/>
      <c r="BK127" s="602"/>
      <c r="BL127" s="42"/>
      <c r="BM127" s="246"/>
      <c r="BN127" s="603"/>
      <c r="BO127" s="604"/>
      <c r="BP127" s="24"/>
      <c r="BQ127" s="24"/>
      <c r="BR127" s="24"/>
      <c r="BS127" s="580"/>
      <c r="BT127" s="580"/>
      <c r="BU127" s="580"/>
      <c r="BV127" s="580"/>
      <c r="BW127" s="580"/>
      <c r="BX127" s="580"/>
      <c r="BY127" s="580"/>
      <c r="BZ127" s="580"/>
      <c r="CA127" s="580"/>
      <c r="CB127" s="580"/>
      <c r="CC127" s="246"/>
      <c r="CD127" s="246"/>
      <c r="CE127" s="246"/>
      <c r="CF127" s="246"/>
      <c r="CG127" s="246"/>
      <c r="CH127" s="246"/>
      <c r="CI127" s="246"/>
      <c r="CJ127" s="246"/>
      <c r="CK127" s="246"/>
      <c r="CL127" s="580"/>
      <c r="CM127" s="580"/>
      <c r="CN127" s="580"/>
      <c r="CO127" s="580"/>
      <c r="CP127" s="580"/>
      <c r="CQ127" s="580"/>
      <c r="CR127" s="580"/>
      <c r="CS127" s="580"/>
      <c r="CT127" s="580"/>
      <c r="CU127" s="580"/>
      <c r="CV127" s="580"/>
      <c r="CW127" s="941"/>
      <c r="CX127" s="246"/>
      <c r="CY127" s="580"/>
      <c r="CZ127" s="580"/>
      <c r="DA127" s="580"/>
      <c r="DB127" s="580"/>
      <c r="DC127" s="580"/>
      <c r="DD127" s="580"/>
      <c r="DE127" s="580"/>
      <c r="DF127" s="580"/>
      <c r="DG127" s="580"/>
      <c r="DH127" s="580"/>
      <c r="DI127" s="580"/>
      <c r="DJ127" s="580"/>
      <c r="DK127" s="580"/>
      <c r="DL127" s="580"/>
      <c r="DM127" s="580"/>
      <c r="DN127" s="580"/>
      <c r="DO127" s="580"/>
      <c r="DP127" s="580"/>
      <c r="DQ127" s="580"/>
      <c r="DR127" s="580"/>
      <c r="DS127" s="580"/>
      <c r="DT127" s="580"/>
      <c r="DU127" s="580"/>
      <c r="DV127" s="580"/>
      <c r="DW127" s="580"/>
      <c r="DX127" s="580"/>
      <c r="DY127" s="580"/>
      <c r="DZ127" s="580"/>
      <c r="EA127" s="580"/>
      <c r="EB127" s="580"/>
      <c r="EC127" s="580"/>
      <c r="ED127" s="580"/>
      <c r="EE127" s="580"/>
      <c r="EF127" s="580"/>
      <c r="EG127" s="580"/>
      <c r="EH127" s="580"/>
      <c r="EI127" s="580"/>
      <c r="EJ127" s="580"/>
      <c r="EK127" s="580"/>
      <c r="EL127" s="580"/>
      <c r="EM127" s="580"/>
      <c r="EN127" s="580"/>
      <c r="EO127" s="580"/>
      <c r="EP127" s="580"/>
      <c r="EQ127" s="580"/>
      <c r="ER127" s="580"/>
      <c r="ES127" s="580"/>
      <c r="ET127" s="580"/>
      <c r="EU127" s="580"/>
      <c r="EV127" s="580"/>
      <c r="EW127" s="580"/>
      <c r="EX127" s="580"/>
      <c r="EY127" s="580"/>
      <c r="EZ127" s="580"/>
      <c r="FA127" s="580"/>
      <c r="FB127" s="580"/>
      <c r="FC127" s="580"/>
      <c r="FD127" s="580"/>
      <c r="FE127" s="580"/>
      <c r="FF127" s="580"/>
      <c r="FG127" s="580"/>
      <c r="FH127" s="580"/>
      <c r="FI127" s="580"/>
      <c r="FJ127" s="580"/>
      <c r="FK127" s="580"/>
      <c r="FL127" s="580"/>
      <c r="FM127" s="580"/>
      <c r="FN127" s="580"/>
      <c r="FO127" s="580"/>
      <c r="FP127" s="580"/>
      <c r="FQ127" s="580"/>
      <c r="FR127" s="580"/>
      <c r="FS127" s="580"/>
      <c r="FT127" s="580"/>
      <c r="FU127" s="580"/>
      <c r="FV127" s="580"/>
      <c r="FW127" s="580"/>
      <c r="FX127" s="580"/>
      <c r="FY127" s="580"/>
      <c r="FZ127" s="580"/>
      <c r="GA127" s="580"/>
      <c r="GB127" s="580"/>
      <c r="GC127" s="580"/>
      <c r="GD127" s="580"/>
      <c r="GE127" s="580"/>
      <c r="GF127" s="580"/>
      <c r="GG127" s="580"/>
      <c r="GH127" s="580"/>
      <c r="GI127" s="580"/>
      <c r="GJ127" s="580"/>
      <c r="GK127" s="580"/>
      <c r="GL127" s="580"/>
      <c r="GM127" s="580"/>
      <c r="GN127" s="580"/>
      <c r="GO127" s="580"/>
      <c r="GP127" s="580"/>
      <c r="GQ127" s="580"/>
      <c r="GR127" s="580"/>
      <c r="GS127" s="580"/>
      <c r="GT127" s="580"/>
      <c r="GU127" s="580"/>
      <c r="GV127" s="580"/>
      <c r="GW127" s="580"/>
      <c r="GX127" s="580"/>
      <c r="GY127" s="580"/>
      <c r="GZ127" s="580"/>
      <c r="HA127" s="580"/>
      <c r="HB127" s="580"/>
      <c r="HC127" s="580"/>
      <c r="HD127" s="580"/>
      <c r="HE127" s="580"/>
      <c r="HF127" s="580"/>
      <c r="HG127" s="580"/>
      <c r="HH127" s="580"/>
      <c r="HI127" s="580"/>
      <c r="HJ127" s="580"/>
      <c r="HK127" s="580"/>
      <c r="HL127" s="580"/>
      <c r="HM127" s="580"/>
      <c r="HN127" s="580"/>
      <c r="HO127" s="580"/>
      <c r="HP127" s="580"/>
      <c r="HQ127" s="580"/>
      <c r="HR127" s="580"/>
      <c r="HS127" s="580"/>
      <c r="HT127" s="580"/>
      <c r="HU127" s="580"/>
      <c r="HV127" s="580"/>
      <c r="HW127" s="580"/>
      <c r="HX127" s="580"/>
      <c r="HY127" s="580"/>
      <c r="HZ127" s="580"/>
      <c r="IA127" s="580"/>
      <c r="IB127" s="580"/>
      <c r="IC127" s="580"/>
      <c r="ID127" s="580"/>
      <c r="IE127" s="580"/>
      <c r="IF127" s="580"/>
      <c r="IG127" s="580"/>
      <c r="IH127" s="580"/>
      <c r="II127" s="580"/>
      <c r="IJ127" s="580"/>
      <c r="IK127" s="580"/>
      <c r="IL127" s="580"/>
    </row>
    <row r="128" spans="1:246" ht="26.1" customHeight="1">
      <c r="A128" s="1296"/>
      <c r="B128" s="1566"/>
      <c r="C128" s="1567"/>
      <c r="D128" s="1568"/>
      <c r="E128" s="379" t="s">
        <v>349</v>
      </c>
      <c r="F128" s="1244" t="s">
        <v>350</v>
      </c>
      <c r="G128" s="1244"/>
      <c r="H128" s="1244"/>
      <c r="I128" s="1244"/>
      <c r="J128" s="1244"/>
      <c r="K128" s="1244"/>
      <c r="L128" s="1244"/>
      <c r="M128" s="1244"/>
      <c r="N128" s="1244"/>
      <c r="O128" s="1244"/>
      <c r="P128" s="1244"/>
      <c r="Q128" s="1244"/>
      <c r="R128" s="1244"/>
      <c r="S128" s="1244"/>
      <c r="T128" s="1244"/>
      <c r="U128" s="1244"/>
      <c r="V128" s="1244"/>
      <c r="W128" s="1244"/>
      <c r="X128" s="1244"/>
      <c r="Y128" s="1244"/>
      <c r="Z128" s="1244"/>
      <c r="AA128" s="1244"/>
      <c r="AB128" s="1244"/>
      <c r="AC128" s="1244"/>
      <c r="AD128" s="1244"/>
      <c r="AE128" s="1244"/>
      <c r="AF128" s="1244"/>
      <c r="AG128" s="1245"/>
      <c r="AH128" s="940"/>
      <c r="AI128" s="916"/>
      <c r="AJ128" s="917"/>
      <c r="AK128" s="882" t="str">
        <f t="shared" si="0"/>
        <v>-</v>
      </c>
      <c r="AL128" s="371"/>
      <c r="AM128" s="759"/>
      <c r="AN128" s="759"/>
      <c r="AO128" s="759"/>
      <c r="AP128" s="759"/>
      <c r="AQ128" s="759"/>
      <c r="AR128" s="759"/>
      <c r="AS128" s="759"/>
      <c r="AT128" s="1285"/>
      <c r="AU128" s="1261"/>
      <c r="AV128" s="219" t="s">
        <v>129</v>
      </c>
      <c r="AW128" s="1241"/>
      <c r="AX128" s="759"/>
      <c r="AY128" s="768"/>
      <c r="AZ128" s="759"/>
      <c r="BA128" s="759"/>
      <c r="BB128" s="759"/>
      <c r="BE128" s="137"/>
      <c r="BF128" s="141"/>
      <c r="BG128" s="137"/>
      <c r="BH128" s="601"/>
      <c r="BI128" s="601"/>
      <c r="BJ128" s="601"/>
      <c r="BK128" s="602"/>
      <c r="BL128" s="42"/>
      <c r="BM128" s="246"/>
      <c r="BN128" s="603"/>
      <c r="BO128" s="604"/>
      <c r="BP128" s="246"/>
      <c r="BQ128" s="24"/>
      <c r="BR128" s="24"/>
      <c r="BS128" s="580"/>
      <c r="BT128" s="580"/>
      <c r="BU128" s="580"/>
      <c r="BV128" s="580"/>
      <c r="BW128" s="580"/>
      <c r="BX128" s="580"/>
      <c r="BY128" s="580"/>
      <c r="BZ128" s="580"/>
      <c r="CA128" s="580"/>
      <c r="CB128" s="580"/>
      <c r="CC128" s="246"/>
      <c r="CD128" s="246"/>
      <c r="CE128" s="246"/>
      <c r="CF128" s="246"/>
      <c r="CG128" s="246"/>
      <c r="CH128" s="246"/>
      <c r="CI128" s="246"/>
      <c r="CJ128" s="246"/>
      <c r="CK128" s="246"/>
      <c r="CL128" s="580"/>
      <c r="CM128" s="580"/>
      <c r="CN128" s="580"/>
      <c r="CO128" s="580"/>
      <c r="CP128" s="580"/>
      <c r="CQ128" s="580"/>
      <c r="CR128" s="580"/>
      <c r="CS128" s="580"/>
      <c r="CT128" s="580"/>
      <c r="CU128" s="580"/>
      <c r="CV128" s="580"/>
      <c r="CW128" s="941"/>
      <c r="CX128" s="246"/>
      <c r="CY128" s="580"/>
      <c r="CZ128" s="580"/>
      <c r="DA128" s="580"/>
      <c r="DB128" s="580"/>
      <c r="DC128" s="580"/>
      <c r="DD128" s="580"/>
      <c r="DE128" s="580"/>
      <c r="DF128" s="580"/>
      <c r="DG128" s="580"/>
      <c r="DH128" s="580"/>
      <c r="DI128" s="580"/>
      <c r="DJ128" s="580"/>
      <c r="DK128" s="580"/>
      <c r="DL128" s="580"/>
      <c r="DM128" s="580"/>
      <c r="DN128" s="580"/>
      <c r="DO128" s="580"/>
      <c r="DP128" s="580"/>
      <c r="DQ128" s="580"/>
      <c r="DR128" s="580"/>
      <c r="DS128" s="580"/>
      <c r="DT128" s="580"/>
      <c r="DU128" s="580"/>
      <c r="DV128" s="580"/>
      <c r="DW128" s="580"/>
      <c r="DX128" s="580"/>
      <c r="DY128" s="580"/>
      <c r="DZ128" s="580"/>
      <c r="EA128" s="580"/>
      <c r="EB128" s="580"/>
      <c r="EC128" s="580"/>
      <c r="ED128" s="580"/>
      <c r="EE128" s="580"/>
      <c r="EF128" s="580"/>
      <c r="EG128" s="580"/>
      <c r="EH128" s="580"/>
      <c r="EI128" s="580"/>
      <c r="EJ128" s="580"/>
      <c r="EK128" s="580"/>
      <c r="EL128" s="580"/>
      <c r="EM128" s="580"/>
      <c r="EN128" s="580"/>
      <c r="EO128" s="580"/>
      <c r="EP128" s="580"/>
      <c r="EQ128" s="580"/>
      <c r="ER128" s="580"/>
      <c r="ES128" s="580"/>
      <c r="ET128" s="580"/>
      <c r="EU128" s="580"/>
      <c r="EV128" s="580"/>
      <c r="EW128" s="580"/>
      <c r="EX128" s="580"/>
      <c r="EY128" s="580"/>
      <c r="EZ128" s="580"/>
      <c r="FA128" s="580"/>
      <c r="FB128" s="580"/>
      <c r="FC128" s="580"/>
      <c r="FD128" s="580"/>
      <c r="FE128" s="580"/>
      <c r="FF128" s="580"/>
      <c r="FG128" s="580"/>
      <c r="FH128" s="580"/>
      <c r="FI128" s="580"/>
      <c r="FJ128" s="580"/>
      <c r="FK128" s="580"/>
      <c r="FL128" s="580"/>
      <c r="FM128" s="580"/>
      <c r="FN128" s="580"/>
      <c r="FO128" s="580"/>
      <c r="FP128" s="580"/>
      <c r="FQ128" s="580"/>
      <c r="FR128" s="580"/>
      <c r="FS128" s="580"/>
      <c r="FT128" s="580"/>
      <c r="FU128" s="580"/>
      <c r="FV128" s="580"/>
      <c r="FW128" s="580"/>
      <c r="FX128" s="580"/>
      <c r="FY128" s="580"/>
      <c r="FZ128" s="580"/>
      <c r="GA128" s="580"/>
      <c r="GB128" s="580"/>
      <c r="GC128" s="580"/>
      <c r="GD128" s="580"/>
      <c r="GE128" s="580"/>
      <c r="GF128" s="580"/>
      <c r="GG128" s="580"/>
      <c r="GH128" s="580"/>
      <c r="GI128" s="580"/>
      <c r="GJ128" s="580"/>
      <c r="GK128" s="580"/>
      <c r="GL128" s="580"/>
      <c r="GM128" s="580"/>
      <c r="GN128" s="580"/>
      <c r="GO128" s="580"/>
      <c r="GP128" s="580"/>
      <c r="GQ128" s="580"/>
      <c r="GR128" s="580"/>
      <c r="GS128" s="580"/>
      <c r="GT128" s="580"/>
      <c r="GU128" s="580"/>
      <c r="GV128" s="580"/>
      <c r="GW128" s="580"/>
      <c r="GX128" s="580"/>
      <c r="GY128" s="580"/>
      <c r="GZ128" s="580"/>
      <c r="HA128" s="580"/>
      <c r="HB128" s="580"/>
      <c r="HC128" s="580"/>
      <c r="HD128" s="580"/>
      <c r="HE128" s="580"/>
      <c r="HF128" s="580"/>
      <c r="HG128" s="580"/>
      <c r="HH128" s="580"/>
      <c r="HI128" s="580"/>
      <c r="HJ128" s="580"/>
      <c r="HK128" s="580"/>
      <c r="HL128" s="580"/>
      <c r="HM128" s="580"/>
      <c r="HN128" s="580"/>
      <c r="HO128" s="580"/>
      <c r="HP128" s="580"/>
      <c r="HQ128" s="580"/>
      <c r="HR128" s="580"/>
      <c r="HS128" s="580"/>
      <c r="HT128" s="580"/>
      <c r="HU128" s="580"/>
      <c r="HV128" s="580"/>
      <c r="HW128" s="580"/>
      <c r="HX128" s="580"/>
      <c r="HY128" s="580"/>
      <c r="HZ128" s="580"/>
      <c r="IA128" s="580"/>
      <c r="IB128" s="580"/>
      <c r="IC128" s="580"/>
      <c r="ID128" s="580"/>
      <c r="IE128" s="580"/>
      <c r="IF128" s="580"/>
      <c r="IG128" s="580"/>
      <c r="IH128" s="580"/>
      <c r="II128" s="580"/>
      <c r="IJ128" s="580"/>
      <c r="IK128" s="580"/>
      <c r="IL128" s="580"/>
    </row>
    <row r="129" spans="1:102" ht="26.1" customHeight="1">
      <c r="A129" s="1296"/>
      <c r="B129" s="1566"/>
      <c r="C129" s="1567"/>
      <c r="D129" s="1568"/>
      <c r="E129" s="379" t="s">
        <v>351</v>
      </c>
      <c r="F129" s="1244" t="s">
        <v>352</v>
      </c>
      <c r="G129" s="1244"/>
      <c r="H129" s="1244"/>
      <c r="I129" s="1244"/>
      <c r="J129" s="1244"/>
      <c r="K129" s="1244"/>
      <c r="L129" s="1244"/>
      <c r="M129" s="1244"/>
      <c r="N129" s="1244"/>
      <c r="O129" s="1244"/>
      <c r="P129" s="1244"/>
      <c r="Q129" s="1244"/>
      <c r="R129" s="1244"/>
      <c r="S129" s="1244"/>
      <c r="T129" s="1244"/>
      <c r="U129" s="1244"/>
      <c r="V129" s="1244"/>
      <c r="W129" s="1244"/>
      <c r="X129" s="1244"/>
      <c r="Y129" s="1244"/>
      <c r="Z129" s="1244"/>
      <c r="AA129" s="1244"/>
      <c r="AB129" s="1244"/>
      <c r="AC129" s="1244"/>
      <c r="AD129" s="1244"/>
      <c r="AE129" s="1244"/>
      <c r="AF129" s="1244"/>
      <c r="AG129" s="1245"/>
      <c r="AH129" s="940"/>
      <c r="AI129" s="916"/>
      <c r="AJ129" s="917"/>
      <c r="AK129" s="882" t="str">
        <f t="shared" si="0"/>
        <v>-</v>
      </c>
      <c r="AL129" s="371"/>
      <c r="AM129" s="759"/>
      <c r="AN129" s="759"/>
      <c r="AO129" s="759"/>
      <c r="AP129" s="759"/>
      <c r="AQ129" s="759"/>
      <c r="AR129" s="759"/>
      <c r="AS129" s="759"/>
      <c r="AT129" s="1285"/>
      <c r="AU129" s="1261"/>
      <c r="AV129" s="220" t="s">
        <v>130</v>
      </c>
      <c r="AW129" s="1241"/>
      <c r="AX129" s="759"/>
      <c r="AY129" s="768"/>
      <c r="AZ129" s="759"/>
      <c r="BA129" s="759"/>
      <c r="BB129" s="759"/>
      <c r="BE129" s="137"/>
      <c r="BF129" s="141"/>
      <c r="BG129" s="137"/>
      <c r="BH129" s="601"/>
      <c r="BI129" s="601"/>
      <c r="BJ129" s="601"/>
      <c r="BK129" s="602"/>
      <c r="BL129" s="42"/>
      <c r="BM129" s="246"/>
      <c r="BN129" s="603"/>
      <c r="BO129" s="604"/>
      <c r="BP129" s="24"/>
      <c r="BQ129" s="24"/>
      <c r="BR129" s="24"/>
      <c r="BS129" s="580"/>
      <c r="BT129" s="580"/>
      <c r="BU129" s="580"/>
      <c r="BV129" s="580"/>
      <c r="BW129" s="580"/>
      <c r="BX129" s="580"/>
      <c r="BY129" s="580"/>
      <c r="BZ129" s="580"/>
      <c r="CA129" s="580"/>
      <c r="CB129" s="580"/>
      <c r="CC129" s="24"/>
      <c r="CD129" s="30"/>
      <c r="CE129" s="30"/>
      <c r="CF129" s="246"/>
      <c r="CG129" s="246"/>
      <c r="CH129" s="246"/>
      <c r="CI129" s="246"/>
      <c r="CJ129" s="246"/>
      <c r="CK129" s="246"/>
      <c r="CL129" s="580"/>
      <c r="CM129" s="580"/>
      <c r="CN129" s="580"/>
      <c r="CO129" s="580"/>
      <c r="CP129" s="580"/>
      <c r="CQ129" s="580"/>
      <c r="CR129" s="580"/>
      <c r="CS129" s="580"/>
      <c r="CT129" s="580"/>
      <c r="CU129" s="580"/>
      <c r="CV129" s="580"/>
      <c r="CW129" s="941"/>
      <c r="CX129" s="246"/>
    </row>
    <row r="130" spans="1:102" ht="26.1" customHeight="1">
      <c r="A130" s="1296"/>
      <c r="B130" s="1566"/>
      <c r="C130" s="1567"/>
      <c r="D130" s="1568"/>
      <c r="E130" s="379" t="s">
        <v>353</v>
      </c>
      <c r="F130" s="1244" t="s">
        <v>354</v>
      </c>
      <c r="G130" s="1244"/>
      <c r="H130" s="1244"/>
      <c r="I130" s="1244"/>
      <c r="J130" s="1244"/>
      <c r="K130" s="1244"/>
      <c r="L130" s="1244"/>
      <c r="M130" s="1244"/>
      <c r="N130" s="1244"/>
      <c r="O130" s="1244"/>
      <c r="P130" s="1244"/>
      <c r="Q130" s="1244"/>
      <c r="R130" s="1244"/>
      <c r="S130" s="1244"/>
      <c r="T130" s="1244"/>
      <c r="U130" s="1244"/>
      <c r="V130" s="1244"/>
      <c r="W130" s="1244"/>
      <c r="X130" s="1244"/>
      <c r="Y130" s="1244"/>
      <c r="Z130" s="1244"/>
      <c r="AA130" s="1244"/>
      <c r="AB130" s="1244"/>
      <c r="AC130" s="1244"/>
      <c r="AD130" s="1244"/>
      <c r="AE130" s="1244"/>
      <c r="AF130" s="1244"/>
      <c r="AG130" s="1245"/>
      <c r="AH130" s="940"/>
      <c r="AI130" s="916"/>
      <c r="AJ130" s="917"/>
      <c r="AK130" s="882" t="str">
        <f t="shared" si="0"/>
        <v>-</v>
      </c>
      <c r="AL130" s="371"/>
      <c r="AM130" s="759"/>
      <c r="AN130" s="759"/>
      <c r="AO130" s="759"/>
      <c r="AP130" s="759"/>
      <c r="AQ130" s="759"/>
      <c r="AR130" s="759"/>
      <c r="AS130" s="759"/>
      <c r="AT130" s="1285"/>
      <c r="AU130" s="1261"/>
      <c r="AV130" s="220" t="s">
        <v>131</v>
      </c>
      <c r="AW130" s="1241"/>
      <c r="AX130" s="759"/>
      <c r="AY130" s="768"/>
      <c r="AZ130" s="759"/>
      <c r="BA130" s="759"/>
      <c r="BB130" s="759"/>
      <c r="BE130" s="137"/>
      <c r="BF130" s="141"/>
      <c r="BG130" s="137"/>
      <c r="BH130" s="601"/>
      <c r="BI130" s="601"/>
      <c r="BJ130" s="601"/>
      <c r="BK130" s="602"/>
      <c r="BL130" s="42"/>
      <c r="BM130" s="246"/>
      <c r="BN130" s="603"/>
      <c r="BO130" s="604"/>
      <c r="BP130" s="24"/>
      <c r="BQ130" s="24"/>
      <c r="BR130" s="24"/>
      <c r="BS130" s="580"/>
      <c r="BT130" s="580"/>
      <c r="BU130" s="580"/>
      <c r="BV130" s="580"/>
      <c r="BW130" s="580"/>
      <c r="BX130" s="580"/>
      <c r="BY130" s="580"/>
      <c r="BZ130" s="580"/>
      <c r="CA130" s="580"/>
      <c r="CB130" s="580"/>
      <c r="CC130" s="24"/>
      <c r="CD130" s="30"/>
      <c r="CE130" s="30"/>
      <c r="CF130" s="246"/>
      <c r="CG130" s="246"/>
      <c r="CH130" s="246"/>
      <c r="CI130" s="246"/>
      <c r="CJ130" s="246"/>
      <c r="CK130" s="246"/>
      <c r="CL130" s="580"/>
      <c r="CM130" s="580"/>
      <c r="CN130" s="580"/>
      <c r="CO130" s="580"/>
      <c r="CP130" s="580"/>
      <c r="CQ130" s="580"/>
      <c r="CR130" s="580"/>
      <c r="CS130" s="580"/>
      <c r="CT130" s="580"/>
      <c r="CU130" s="580"/>
      <c r="CV130" s="580"/>
      <c r="CW130" s="941"/>
      <c r="CX130" s="246"/>
    </row>
    <row r="131" spans="1:102" ht="26.1" customHeight="1">
      <c r="A131" s="1296"/>
      <c r="B131" s="1566"/>
      <c r="C131" s="1567"/>
      <c r="D131" s="1568"/>
      <c r="E131" s="379" t="s">
        <v>355</v>
      </c>
      <c r="F131" s="1244" t="s">
        <v>356</v>
      </c>
      <c r="G131" s="1244"/>
      <c r="H131" s="1244"/>
      <c r="I131" s="1244"/>
      <c r="J131" s="1244"/>
      <c r="K131" s="1244"/>
      <c r="L131" s="1244"/>
      <c r="M131" s="1244"/>
      <c r="N131" s="1244"/>
      <c r="O131" s="1244"/>
      <c r="P131" s="1244"/>
      <c r="Q131" s="1244"/>
      <c r="R131" s="1244"/>
      <c r="S131" s="1244"/>
      <c r="T131" s="1244"/>
      <c r="U131" s="1244"/>
      <c r="V131" s="1244"/>
      <c r="W131" s="1244"/>
      <c r="X131" s="1244"/>
      <c r="Y131" s="1244"/>
      <c r="Z131" s="1244"/>
      <c r="AA131" s="1244"/>
      <c r="AB131" s="1244"/>
      <c r="AC131" s="1244"/>
      <c r="AD131" s="1244"/>
      <c r="AE131" s="1244"/>
      <c r="AF131" s="1244"/>
      <c r="AG131" s="1245"/>
      <c r="AH131" s="940"/>
      <c r="AI131" s="916"/>
      <c r="AJ131" s="917"/>
      <c r="AK131" s="882" t="str">
        <f t="shared" si="0"/>
        <v>-</v>
      </c>
      <c r="AL131" s="371"/>
      <c r="AM131" s="759"/>
      <c r="AN131" s="759"/>
      <c r="AO131" s="759"/>
      <c r="AP131" s="759"/>
      <c r="AQ131" s="759"/>
      <c r="AR131" s="759"/>
      <c r="AS131" s="759"/>
      <c r="AT131" s="1285"/>
      <c r="AU131" s="1261"/>
      <c r="AV131" s="220" t="s">
        <v>132</v>
      </c>
      <c r="AW131" s="1241"/>
      <c r="AX131" s="759"/>
      <c r="AY131" s="768"/>
      <c r="AZ131" s="759"/>
      <c r="BA131" s="759"/>
      <c r="BB131" s="759"/>
      <c r="BE131" s="137"/>
      <c r="BF131" s="141"/>
      <c r="BG131" s="137"/>
      <c r="BH131" s="601"/>
      <c r="BI131" s="601"/>
      <c r="BJ131" s="601"/>
      <c r="BK131" s="602"/>
      <c r="BL131" s="42"/>
      <c r="BM131" s="246"/>
      <c r="BN131" s="603"/>
      <c r="BO131" s="604"/>
      <c r="BP131" s="25"/>
      <c r="BQ131" s="25"/>
      <c r="BR131" s="25"/>
      <c r="BS131" s="580"/>
      <c r="BT131" s="580"/>
      <c r="BU131" s="580"/>
      <c r="BV131" s="580"/>
      <c r="BW131" s="580"/>
      <c r="BX131" s="580"/>
      <c r="BY131" s="580"/>
      <c r="BZ131" s="580"/>
      <c r="CA131" s="580"/>
      <c r="CB131" s="580"/>
      <c r="CC131" s="25"/>
      <c r="CD131" s="31"/>
      <c r="CE131" s="31"/>
      <c r="CF131" s="246"/>
      <c r="CG131" s="246"/>
      <c r="CH131" s="246"/>
      <c r="CI131" s="246"/>
      <c r="CJ131" s="246"/>
      <c r="CK131" s="246"/>
      <c r="CL131" s="580"/>
      <c r="CM131" s="580"/>
      <c r="CN131" s="580"/>
      <c r="CO131" s="580"/>
      <c r="CP131" s="580"/>
      <c r="CQ131" s="580"/>
      <c r="CR131" s="580"/>
      <c r="CS131" s="580"/>
      <c r="CT131" s="580"/>
      <c r="CU131" s="580"/>
      <c r="CV131" s="580"/>
      <c r="CW131" s="941"/>
      <c r="CX131" s="246"/>
    </row>
    <row r="132" spans="1:102" ht="26.1" customHeight="1" thickBot="1">
      <c r="A132" s="1296"/>
      <c r="B132" s="1569"/>
      <c r="C132" s="1570"/>
      <c r="D132" s="1571"/>
      <c r="E132" s="380" t="s">
        <v>357</v>
      </c>
      <c r="F132" s="1242" t="s">
        <v>358</v>
      </c>
      <c r="G132" s="1242"/>
      <c r="H132" s="1242"/>
      <c r="I132" s="1242"/>
      <c r="J132" s="1242"/>
      <c r="K132" s="1242"/>
      <c r="L132" s="1242"/>
      <c r="M132" s="1242"/>
      <c r="N132" s="1242"/>
      <c r="O132" s="1242"/>
      <c r="P132" s="1242"/>
      <c r="Q132" s="1242"/>
      <c r="R132" s="1242"/>
      <c r="S132" s="1242"/>
      <c r="T132" s="1242"/>
      <c r="U132" s="1242"/>
      <c r="V132" s="1242"/>
      <c r="W132" s="1242"/>
      <c r="X132" s="1242"/>
      <c r="Y132" s="1242"/>
      <c r="Z132" s="1242"/>
      <c r="AA132" s="1242"/>
      <c r="AB132" s="1242"/>
      <c r="AC132" s="1242"/>
      <c r="AD132" s="1242"/>
      <c r="AE132" s="1242"/>
      <c r="AF132" s="1242"/>
      <c r="AG132" s="1243"/>
      <c r="AH132" s="942"/>
      <c r="AI132" s="903"/>
      <c r="AJ132" s="904"/>
      <c r="AK132" s="883" t="str">
        <f t="shared" si="0"/>
        <v>-</v>
      </c>
      <c r="AL132" s="372"/>
      <c r="AM132" s="759"/>
      <c r="AN132" s="759"/>
      <c r="AO132" s="759"/>
      <c r="AP132" s="759"/>
      <c r="AQ132" s="759"/>
      <c r="AR132" s="759"/>
      <c r="AS132" s="759"/>
      <c r="AT132" s="1285"/>
      <c r="AU132" s="1291"/>
      <c r="AV132" s="221" t="s">
        <v>133</v>
      </c>
      <c r="AW132" s="1241"/>
      <c r="AX132" s="759"/>
      <c r="AY132" s="768"/>
      <c r="AZ132" s="759"/>
      <c r="BA132" s="759"/>
      <c r="BB132" s="759"/>
      <c r="BE132" s="137"/>
      <c r="BF132" s="141"/>
      <c r="BG132" s="137"/>
      <c r="BH132" s="601"/>
      <c r="BI132" s="601"/>
      <c r="BJ132" s="601"/>
      <c r="BK132" s="602"/>
      <c r="BL132" s="42"/>
      <c r="BM132" s="246"/>
      <c r="BN132" s="603"/>
      <c r="BO132" s="604"/>
      <c r="BP132" s="259"/>
      <c r="BQ132" s="259"/>
      <c r="BR132" s="259"/>
      <c r="BS132" s="580"/>
      <c r="BT132" s="580"/>
      <c r="BU132" s="580"/>
      <c r="BV132" s="580"/>
      <c r="BW132" s="580"/>
      <c r="BX132" s="580"/>
      <c r="BY132" s="580"/>
      <c r="BZ132" s="580"/>
      <c r="CA132" s="580"/>
      <c r="CB132" s="580"/>
      <c r="CC132" s="246"/>
      <c r="CD132" s="246"/>
      <c r="CE132" s="246"/>
      <c r="CF132" s="246"/>
      <c r="CG132" s="246"/>
      <c r="CH132" s="246"/>
      <c r="CI132" s="246"/>
      <c r="CJ132" s="246"/>
      <c r="CK132" s="246"/>
      <c r="CL132" s="580"/>
      <c r="CM132" s="580"/>
      <c r="CN132" s="580"/>
      <c r="CO132" s="580"/>
      <c r="CP132" s="580"/>
      <c r="CQ132" s="580"/>
      <c r="CR132" s="580"/>
      <c r="CS132" s="580"/>
      <c r="CT132" s="580"/>
      <c r="CU132" s="580"/>
      <c r="CV132" s="580"/>
      <c r="CW132" s="941"/>
      <c r="CX132" s="246"/>
    </row>
    <row r="133" spans="1:102" ht="26.1" customHeight="1">
      <c r="A133" s="1296"/>
      <c r="B133" s="1067" t="s">
        <v>45</v>
      </c>
      <c r="C133" s="1068"/>
      <c r="D133" s="1591"/>
      <c r="E133" s="381" t="s">
        <v>359</v>
      </c>
      <c r="F133" s="1250" t="s">
        <v>360</v>
      </c>
      <c r="G133" s="1250"/>
      <c r="H133" s="1250"/>
      <c r="I133" s="1250"/>
      <c r="J133" s="1250"/>
      <c r="K133" s="1250"/>
      <c r="L133" s="1250"/>
      <c r="M133" s="1250"/>
      <c r="N133" s="1250"/>
      <c r="O133" s="1250"/>
      <c r="P133" s="1250"/>
      <c r="Q133" s="1250"/>
      <c r="R133" s="1250"/>
      <c r="S133" s="1250"/>
      <c r="T133" s="1250"/>
      <c r="U133" s="1250"/>
      <c r="V133" s="1250"/>
      <c r="W133" s="1250"/>
      <c r="X133" s="1250"/>
      <c r="Y133" s="1250"/>
      <c r="Z133" s="1250"/>
      <c r="AA133" s="1250"/>
      <c r="AB133" s="1250"/>
      <c r="AC133" s="1250"/>
      <c r="AD133" s="1250"/>
      <c r="AE133" s="1250"/>
      <c r="AF133" s="1250"/>
      <c r="AG133" s="1251"/>
      <c r="AH133" s="217"/>
      <c r="AI133" s="913"/>
      <c r="AJ133" s="914"/>
      <c r="AK133" s="881" t="str">
        <f t="shared" si="0"/>
        <v>-</v>
      </c>
      <c r="AL133" s="370"/>
      <c r="AM133" s="759"/>
      <c r="AN133" s="759"/>
      <c r="AO133" s="759"/>
      <c r="AP133" s="759"/>
      <c r="AQ133" s="759"/>
      <c r="AR133" s="759"/>
      <c r="AS133" s="759"/>
      <c r="AT133" s="1285"/>
      <c r="AU133" s="1260" t="s">
        <v>45</v>
      </c>
      <c r="AV133" s="220" t="s">
        <v>134</v>
      </c>
      <c r="AW133" s="1246">
        <f>COUNTIF(AK133:AK135,"X")</f>
        <v>0</v>
      </c>
      <c r="AX133" s="759"/>
      <c r="AY133" s="768"/>
      <c r="AZ133" s="759"/>
      <c r="BA133" s="759"/>
      <c r="BB133" s="759"/>
      <c r="BE133" s="137"/>
      <c r="BF133" s="141"/>
      <c r="BG133" s="137"/>
      <c r="BH133" s="601"/>
      <c r="BI133" s="601"/>
      <c r="BJ133" s="601"/>
      <c r="BK133" s="602"/>
      <c r="BL133" s="42"/>
      <c r="BM133" s="246"/>
      <c r="BN133" s="603"/>
      <c r="BO133" s="604"/>
      <c r="BP133" s="259"/>
      <c r="BQ133" s="259"/>
      <c r="BR133" s="259"/>
      <c r="BS133" s="580"/>
      <c r="BT133" s="580"/>
      <c r="BU133" s="580"/>
      <c r="BV133" s="580"/>
      <c r="BW133" s="580"/>
      <c r="BX133" s="580"/>
      <c r="BY133" s="580"/>
      <c r="BZ133" s="580"/>
      <c r="CA133" s="580"/>
      <c r="CB133" s="580"/>
      <c r="CC133" s="246"/>
      <c r="CD133" s="246"/>
      <c r="CE133" s="246"/>
      <c r="CF133" s="246"/>
      <c r="CG133" s="246"/>
      <c r="CH133" s="246"/>
      <c r="CI133" s="246"/>
      <c r="CJ133" s="246"/>
      <c r="CK133" s="246"/>
      <c r="CL133" s="580"/>
      <c r="CM133" s="580"/>
      <c r="CN133" s="580"/>
      <c r="CO133" s="580"/>
      <c r="CP133" s="580"/>
      <c r="CQ133" s="580"/>
      <c r="CR133" s="580"/>
      <c r="CS133" s="580"/>
      <c r="CT133" s="580"/>
      <c r="CU133" s="580"/>
      <c r="CV133" s="580"/>
      <c r="CW133" s="941"/>
      <c r="CX133" s="246"/>
    </row>
    <row r="134" spans="1:102" ht="26.1" customHeight="1">
      <c r="A134" s="1296"/>
      <c r="B134" s="1566"/>
      <c r="C134" s="1567"/>
      <c r="D134" s="1568"/>
      <c r="E134" s="382" t="s">
        <v>361</v>
      </c>
      <c r="F134" s="1244" t="s">
        <v>362</v>
      </c>
      <c r="G134" s="1244"/>
      <c r="H134" s="1244"/>
      <c r="I134" s="1244"/>
      <c r="J134" s="1244"/>
      <c r="K134" s="1244"/>
      <c r="L134" s="1244"/>
      <c r="M134" s="1244"/>
      <c r="N134" s="1244"/>
      <c r="O134" s="1244"/>
      <c r="P134" s="1244"/>
      <c r="Q134" s="1244"/>
      <c r="R134" s="1244"/>
      <c r="S134" s="1244"/>
      <c r="T134" s="1244"/>
      <c r="U134" s="1244"/>
      <c r="V134" s="1244"/>
      <c r="W134" s="1244"/>
      <c r="X134" s="1244"/>
      <c r="Y134" s="1244"/>
      <c r="Z134" s="1244"/>
      <c r="AA134" s="1244"/>
      <c r="AB134" s="1244"/>
      <c r="AC134" s="1244"/>
      <c r="AD134" s="1244"/>
      <c r="AE134" s="1244"/>
      <c r="AF134" s="1244"/>
      <c r="AG134" s="1245"/>
      <c r="AH134" s="940"/>
      <c r="AI134" s="916"/>
      <c r="AJ134" s="917"/>
      <c r="AK134" s="882" t="str">
        <f t="shared" si="0"/>
        <v>-</v>
      </c>
      <c r="AL134" s="371"/>
      <c r="AM134" s="759"/>
      <c r="AN134" s="759"/>
      <c r="AO134" s="759"/>
      <c r="AP134" s="759"/>
      <c r="AQ134" s="759"/>
      <c r="AR134" s="759"/>
      <c r="AS134" s="759"/>
      <c r="AT134" s="1285"/>
      <c r="AU134" s="1261"/>
      <c r="AV134" s="222" t="s">
        <v>135</v>
      </c>
      <c r="AW134" s="1249"/>
      <c r="AX134" s="759"/>
      <c r="AY134" s="768"/>
      <c r="AZ134" s="759"/>
      <c r="BA134" s="759"/>
      <c r="BB134" s="759"/>
      <c r="BE134" s="137"/>
      <c r="BF134" s="141"/>
      <c r="BG134" s="137"/>
      <c r="BH134" s="601"/>
      <c r="BI134" s="601"/>
      <c r="BJ134" s="601"/>
      <c r="BK134" s="602"/>
      <c r="BL134" s="42"/>
      <c r="BM134" s="246"/>
      <c r="BN134" s="603"/>
      <c r="BO134" s="604"/>
      <c r="BP134" s="246"/>
      <c r="BQ134" s="23"/>
      <c r="BR134" s="23"/>
      <c r="BS134" s="580"/>
      <c r="BT134" s="580"/>
      <c r="BU134" s="580"/>
      <c r="BV134" s="580"/>
      <c r="BW134" s="580"/>
      <c r="BX134" s="580"/>
      <c r="BY134" s="580"/>
      <c r="BZ134" s="580"/>
      <c r="CA134" s="580"/>
      <c r="CB134" s="580"/>
      <c r="CC134" s="23"/>
      <c r="CD134" s="23"/>
      <c r="CE134" s="246"/>
      <c r="CF134" s="246"/>
      <c r="CG134" s="246"/>
      <c r="CH134" s="246"/>
      <c r="CI134" s="246"/>
      <c r="CJ134" s="246"/>
      <c r="CK134" s="246"/>
      <c r="CL134" s="580"/>
      <c r="CM134" s="580"/>
      <c r="CN134" s="580"/>
      <c r="CO134" s="580"/>
      <c r="CP134" s="580"/>
      <c r="CQ134" s="580"/>
      <c r="CR134" s="580"/>
      <c r="CS134" s="580"/>
      <c r="CT134" s="580"/>
      <c r="CU134" s="580"/>
      <c r="CV134" s="580"/>
      <c r="CW134" s="941"/>
      <c r="CX134" s="246"/>
    </row>
    <row r="135" spans="1:102" ht="26.1" customHeight="1" thickBot="1">
      <c r="A135" s="1296"/>
      <c r="B135" s="1569"/>
      <c r="C135" s="1570"/>
      <c r="D135" s="1571"/>
      <c r="E135" s="383" t="s">
        <v>363</v>
      </c>
      <c r="F135" s="1242" t="s">
        <v>364</v>
      </c>
      <c r="G135" s="1242"/>
      <c r="H135" s="1242"/>
      <c r="I135" s="1242"/>
      <c r="J135" s="1242"/>
      <c r="K135" s="1242"/>
      <c r="L135" s="1242"/>
      <c r="M135" s="1242"/>
      <c r="N135" s="1242"/>
      <c r="O135" s="1242"/>
      <c r="P135" s="1242"/>
      <c r="Q135" s="1242"/>
      <c r="R135" s="1242"/>
      <c r="S135" s="1242"/>
      <c r="T135" s="1242"/>
      <c r="U135" s="1242"/>
      <c r="V135" s="1242"/>
      <c r="W135" s="1242"/>
      <c r="X135" s="1242"/>
      <c r="Y135" s="1242"/>
      <c r="Z135" s="1242"/>
      <c r="AA135" s="1242"/>
      <c r="AB135" s="1242"/>
      <c r="AC135" s="1242"/>
      <c r="AD135" s="1242"/>
      <c r="AE135" s="1242"/>
      <c r="AF135" s="1242"/>
      <c r="AG135" s="1243"/>
      <c r="AH135" s="887"/>
      <c r="AI135" s="929"/>
      <c r="AJ135" s="888"/>
      <c r="AK135" s="883" t="str">
        <f t="shared" si="0"/>
        <v>-</v>
      </c>
      <c r="AL135" s="372"/>
      <c r="AM135" s="759"/>
      <c r="AN135" s="759"/>
      <c r="AO135" s="759"/>
      <c r="AP135" s="759"/>
      <c r="AQ135" s="759"/>
      <c r="AR135" s="759"/>
      <c r="AS135" s="759"/>
      <c r="AT135" s="1285"/>
      <c r="AU135" s="1262"/>
      <c r="AV135" s="223" t="s">
        <v>136</v>
      </c>
      <c r="AW135" s="1248"/>
      <c r="AX135" s="759"/>
      <c r="AY135" s="768"/>
      <c r="AZ135" s="759"/>
      <c r="BA135" s="759"/>
      <c r="BB135" s="759"/>
      <c r="BE135" s="137"/>
      <c r="BF135" s="141"/>
      <c r="BG135" s="137"/>
      <c r="BH135" s="601"/>
      <c r="BI135" s="601"/>
      <c r="BJ135" s="601"/>
      <c r="BK135" s="602"/>
      <c r="BL135" s="42"/>
      <c r="BM135" s="246"/>
      <c r="BN135" s="603"/>
      <c r="BO135" s="604"/>
      <c r="BP135" s="246"/>
      <c r="BQ135" s="246"/>
      <c r="BR135" s="246"/>
      <c r="BS135" s="580"/>
      <c r="BT135" s="580"/>
      <c r="BU135" s="580"/>
      <c r="BV135" s="580"/>
      <c r="BW135" s="580"/>
      <c r="BX135" s="580"/>
      <c r="BY135" s="580"/>
      <c r="BZ135" s="580"/>
      <c r="CA135" s="580"/>
      <c r="CB135" s="580"/>
      <c r="CC135" s="246"/>
      <c r="CD135" s="246"/>
      <c r="CE135" s="246"/>
      <c r="CF135" s="605"/>
      <c r="CG135" s="246"/>
      <c r="CH135" s="246"/>
      <c r="CI135" s="246"/>
      <c r="CJ135" s="246"/>
      <c r="CK135" s="246"/>
      <c r="CL135" s="580"/>
      <c r="CM135" s="580"/>
      <c r="CN135" s="580"/>
      <c r="CO135" s="580"/>
      <c r="CP135" s="580"/>
      <c r="CQ135" s="580"/>
      <c r="CR135" s="580"/>
      <c r="CS135" s="580"/>
      <c r="CT135" s="580"/>
      <c r="CU135" s="580"/>
      <c r="CV135" s="580"/>
      <c r="CW135" s="246"/>
      <c r="CX135" s="246"/>
    </row>
    <row r="136" spans="1:102" ht="26.1" customHeight="1">
      <c r="A136" s="1296"/>
      <c r="B136" s="1563" t="s">
        <v>46</v>
      </c>
      <c r="C136" s="1564"/>
      <c r="D136" s="1564"/>
      <c r="E136" s="381" t="s">
        <v>365</v>
      </c>
      <c r="F136" s="1250" t="s">
        <v>366</v>
      </c>
      <c r="G136" s="1250"/>
      <c r="H136" s="1250"/>
      <c r="I136" s="1250"/>
      <c r="J136" s="1250"/>
      <c r="K136" s="1250"/>
      <c r="L136" s="1250"/>
      <c r="M136" s="1250"/>
      <c r="N136" s="1250"/>
      <c r="O136" s="1250"/>
      <c r="P136" s="1250"/>
      <c r="Q136" s="1250"/>
      <c r="R136" s="1250"/>
      <c r="S136" s="1250"/>
      <c r="T136" s="1250"/>
      <c r="U136" s="1250"/>
      <c r="V136" s="1250"/>
      <c r="W136" s="1250"/>
      <c r="X136" s="1250"/>
      <c r="Y136" s="1250"/>
      <c r="Z136" s="1250"/>
      <c r="AA136" s="1250"/>
      <c r="AB136" s="1250"/>
      <c r="AC136" s="1250"/>
      <c r="AD136" s="1250"/>
      <c r="AE136" s="1250"/>
      <c r="AF136" s="1250"/>
      <c r="AG136" s="1251"/>
      <c r="AH136" s="907"/>
      <c r="AI136" s="908"/>
      <c r="AJ136" s="944"/>
      <c r="AK136" s="881" t="str">
        <f t="shared" si="0"/>
        <v>-</v>
      </c>
      <c r="AL136" s="370"/>
      <c r="AM136" s="759"/>
      <c r="AN136" s="759"/>
      <c r="AO136" s="759"/>
      <c r="AP136" s="759"/>
      <c r="AQ136" s="759"/>
      <c r="AR136" s="759"/>
      <c r="AS136" s="759"/>
      <c r="AT136" s="1285"/>
      <c r="AU136" s="1280" t="s">
        <v>46</v>
      </c>
      <c r="AV136" s="220" t="s">
        <v>137</v>
      </c>
      <c r="AW136" s="1246">
        <f>COUNTIF(AK136:AK137,"X")</f>
        <v>0</v>
      </c>
      <c r="AX136" s="759"/>
      <c r="AY136" s="768"/>
      <c r="AZ136" s="759"/>
      <c r="BA136" s="759"/>
      <c r="BB136" s="759"/>
      <c r="BE136" s="137"/>
      <c r="BF136" s="141"/>
      <c r="BG136" s="137"/>
      <c r="BH136" s="601"/>
      <c r="BI136" s="601"/>
      <c r="BJ136" s="601"/>
      <c r="BK136" s="602"/>
      <c r="BL136" s="42"/>
      <c r="BM136" s="246"/>
      <c r="BN136" s="603"/>
      <c r="BO136" s="604"/>
      <c r="BP136" s="246"/>
      <c r="BQ136" s="246"/>
      <c r="BR136" s="246"/>
      <c r="BS136" s="580"/>
      <c r="BT136" s="580"/>
      <c r="BU136" s="580"/>
      <c r="BV136" s="580"/>
      <c r="BW136" s="580"/>
      <c r="BX136" s="580"/>
      <c r="BY136" s="580"/>
      <c r="BZ136" s="580"/>
      <c r="CA136" s="580"/>
      <c r="CB136" s="580"/>
      <c r="CC136" s="246"/>
      <c r="CD136" s="246"/>
      <c r="CE136" s="246"/>
      <c r="CF136" s="25"/>
      <c r="CG136" s="246"/>
      <c r="CH136" s="246"/>
      <c r="CI136" s="246"/>
      <c r="CJ136" s="246"/>
      <c r="CK136" s="246"/>
      <c r="CL136" s="580"/>
      <c r="CM136" s="580"/>
      <c r="CN136" s="580"/>
      <c r="CO136" s="580"/>
      <c r="CP136" s="580"/>
      <c r="CQ136" s="580"/>
      <c r="CR136" s="580"/>
      <c r="CS136" s="580"/>
      <c r="CT136" s="580"/>
      <c r="CU136" s="580"/>
      <c r="CV136" s="580"/>
      <c r="CW136" s="246"/>
      <c r="CX136" s="246"/>
    </row>
    <row r="137" spans="1:102" ht="26.1" customHeight="1" thickBot="1">
      <c r="A137" s="1297"/>
      <c r="B137" s="1569"/>
      <c r="C137" s="1570"/>
      <c r="D137" s="1570"/>
      <c r="E137" s="382" t="s">
        <v>367</v>
      </c>
      <c r="F137" s="1304" t="s">
        <v>368</v>
      </c>
      <c r="G137" s="1304"/>
      <c r="H137" s="1304"/>
      <c r="I137" s="1304"/>
      <c r="J137" s="1304"/>
      <c r="K137" s="1304"/>
      <c r="L137" s="1304"/>
      <c r="M137" s="1304"/>
      <c r="N137" s="1304"/>
      <c r="O137" s="1304"/>
      <c r="P137" s="1304"/>
      <c r="Q137" s="1304"/>
      <c r="R137" s="1304"/>
      <c r="S137" s="1304"/>
      <c r="T137" s="1304"/>
      <c r="U137" s="1304"/>
      <c r="V137" s="1304"/>
      <c r="W137" s="1304"/>
      <c r="X137" s="1304"/>
      <c r="Y137" s="1304"/>
      <c r="Z137" s="1304"/>
      <c r="AA137" s="1304"/>
      <c r="AB137" s="1304"/>
      <c r="AC137" s="1304"/>
      <c r="AD137" s="1304"/>
      <c r="AE137" s="1304"/>
      <c r="AF137" s="1304"/>
      <c r="AG137" s="1305"/>
      <c r="AH137" s="942"/>
      <c r="AI137" s="903"/>
      <c r="AJ137" s="904"/>
      <c r="AK137" s="883" t="str">
        <f t="shared" si="0"/>
        <v>-</v>
      </c>
      <c r="AL137" s="372"/>
      <c r="AM137" s="759"/>
      <c r="AN137" s="759"/>
      <c r="AO137" s="759"/>
      <c r="AP137" s="759"/>
      <c r="AQ137" s="759"/>
      <c r="AR137" s="759"/>
      <c r="AS137" s="759"/>
      <c r="AT137" s="1286"/>
      <c r="AU137" s="1262"/>
      <c r="AV137" s="224" t="s">
        <v>138</v>
      </c>
      <c r="AW137" s="1248"/>
      <c r="AX137" s="759"/>
      <c r="AY137" s="768"/>
      <c r="AZ137" s="759"/>
      <c r="BA137" s="759"/>
      <c r="BB137" s="759"/>
      <c r="BE137" s="137"/>
      <c r="BF137" s="141"/>
      <c r="BG137" s="137"/>
      <c r="BH137" s="601"/>
      <c r="BI137" s="601"/>
      <c r="BJ137" s="601"/>
      <c r="BK137" s="602"/>
      <c r="BL137" s="42"/>
      <c r="BM137" s="246"/>
      <c r="BN137" s="603"/>
      <c r="BO137" s="604"/>
      <c r="BP137" s="246"/>
      <c r="BQ137" s="246"/>
      <c r="BR137" s="246"/>
      <c r="BS137" s="580"/>
      <c r="BT137" s="580"/>
      <c r="BU137" s="580"/>
      <c r="BV137" s="580"/>
      <c r="BW137" s="580"/>
      <c r="BX137" s="580"/>
      <c r="BY137" s="580"/>
      <c r="BZ137" s="580"/>
      <c r="CA137" s="580"/>
      <c r="CB137" s="580"/>
      <c r="CC137" s="246"/>
      <c r="CD137" s="246"/>
      <c r="CE137" s="246"/>
      <c r="CF137" s="605"/>
      <c r="CG137" s="246"/>
      <c r="CH137" s="246"/>
      <c r="CI137" s="246"/>
      <c r="CJ137" s="246"/>
      <c r="CK137" s="246"/>
      <c r="CL137" s="580"/>
      <c r="CM137" s="580"/>
      <c r="CN137" s="580"/>
      <c r="CO137" s="580"/>
      <c r="CP137" s="580"/>
      <c r="CQ137" s="580"/>
      <c r="CR137" s="580"/>
      <c r="CS137" s="580"/>
      <c r="CT137" s="580"/>
      <c r="CU137" s="580"/>
      <c r="CV137" s="580"/>
      <c r="CW137" s="246"/>
      <c r="CX137" s="246"/>
    </row>
    <row r="138" spans="1:102" ht="26.1" customHeight="1">
      <c r="A138" s="1617" t="s">
        <v>369</v>
      </c>
      <c r="B138" s="1620" t="s">
        <v>47</v>
      </c>
      <c r="C138" s="1621"/>
      <c r="D138" s="1622"/>
      <c r="E138" s="384" t="s">
        <v>370</v>
      </c>
      <c r="F138" s="1252" t="s">
        <v>371</v>
      </c>
      <c r="G138" s="1252"/>
      <c r="H138" s="1252"/>
      <c r="I138" s="1252"/>
      <c r="J138" s="1252"/>
      <c r="K138" s="1252"/>
      <c r="L138" s="1252"/>
      <c r="M138" s="1252"/>
      <c r="N138" s="1252"/>
      <c r="O138" s="1252"/>
      <c r="P138" s="1252"/>
      <c r="Q138" s="1252"/>
      <c r="R138" s="1252"/>
      <c r="S138" s="1252"/>
      <c r="T138" s="1252"/>
      <c r="U138" s="1252"/>
      <c r="V138" s="1252"/>
      <c r="W138" s="1252"/>
      <c r="X138" s="1252"/>
      <c r="Y138" s="1252"/>
      <c r="Z138" s="1252"/>
      <c r="AA138" s="1252"/>
      <c r="AB138" s="1252"/>
      <c r="AC138" s="1252"/>
      <c r="AD138" s="1252"/>
      <c r="AE138" s="1252"/>
      <c r="AF138" s="1252"/>
      <c r="AG138" s="1253"/>
      <c r="AH138" s="217"/>
      <c r="AI138" s="913"/>
      <c r="AJ138" s="914"/>
      <c r="AK138" s="881" t="str">
        <f t="shared" si="0"/>
        <v>-</v>
      </c>
      <c r="AL138" s="370"/>
      <c r="AM138" s="759"/>
      <c r="AN138" s="759"/>
      <c r="AO138" s="759"/>
      <c r="AP138" s="759"/>
      <c r="AQ138" s="759"/>
      <c r="AR138" s="759"/>
      <c r="AS138" s="759"/>
      <c r="AT138" s="1287" t="s">
        <v>369</v>
      </c>
      <c r="AU138" s="1268" t="s">
        <v>47</v>
      </c>
      <c r="AV138" s="218" t="s">
        <v>139</v>
      </c>
      <c r="AW138" s="1246">
        <f>COUNTIF(AK138:AK142,"X")</f>
        <v>0</v>
      </c>
      <c r="AX138" s="759"/>
      <c r="AY138" s="768"/>
      <c r="AZ138" s="759"/>
      <c r="BA138" s="759"/>
      <c r="BB138" s="759"/>
      <c r="BE138" s="138"/>
      <c r="BF138" s="142"/>
      <c r="BG138" s="138"/>
      <c r="BH138" s="606"/>
      <c r="BI138" s="606"/>
      <c r="BJ138" s="606"/>
      <c r="BK138" s="602"/>
      <c r="BL138" s="42"/>
      <c r="BM138" s="42"/>
      <c r="BN138" s="145"/>
      <c r="BO138" s="46"/>
      <c r="BP138" s="246"/>
      <c r="BQ138" s="246"/>
      <c r="BR138" s="246"/>
      <c r="BS138" s="580"/>
      <c r="BT138" s="580"/>
      <c r="BU138" s="580"/>
      <c r="BV138" s="580"/>
      <c r="BW138" s="580"/>
      <c r="BX138" s="580"/>
      <c r="BY138" s="580"/>
      <c r="BZ138" s="580"/>
      <c r="CA138" s="580"/>
      <c r="CB138" s="580"/>
      <c r="CC138" s="246"/>
      <c r="CD138" s="246"/>
      <c r="CE138" s="246"/>
      <c r="CF138" s="246"/>
      <c r="CG138" s="246"/>
      <c r="CH138" s="246"/>
      <c r="CI138" s="246"/>
      <c r="CJ138" s="246"/>
      <c r="CK138" s="246"/>
      <c r="CL138" s="580"/>
      <c r="CM138" s="580"/>
      <c r="CN138" s="580"/>
      <c r="CO138" s="580"/>
      <c r="CP138" s="580"/>
      <c r="CQ138" s="580"/>
      <c r="CR138" s="580"/>
      <c r="CS138" s="580"/>
      <c r="CT138" s="580"/>
      <c r="CU138" s="580"/>
      <c r="CV138" s="580"/>
      <c r="CW138" s="941"/>
      <c r="CX138" s="246"/>
    </row>
    <row r="139" spans="1:102" ht="26.1" customHeight="1">
      <c r="A139" s="1618"/>
      <c r="B139" s="1623"/>
      <c r="C139" s="1624"/>
      <c r="D139" s="1625"/>
      <c r="E139" s="385" t="s">
        <v>372</v>
      </c>
      <c r="F139" s="1244" t="s">
        <v>373</v>
      </c>
      <c r="G139" s="1244"/>
      <c r="H139" s="1244"/>
      <c r="I139" s="1244"/>
      <c r="J139" s="1244"/>
      <c r="K139" s="1244"/>
      <c r="L139" s="1244"/>
      <c r="M139" s="1244"/>
      <c r="N139" s="1244"/>
      <c r="O139" s="1244"/>
      <c r="P139" s="1244"/>
      <c r="Q139" s="1244"/>
      <c r="R139" s="1244"/>
      <c r="S139" s="1244"/>
      <c r="T139" s="1244"/>
      <c r="U139" s="1244"/>
      <c r="V139" s="1244"/>
      <c r="W139" s="1244"/>
      <c r="X139" s="1244"/>
      <c r="Y139" s="1244"/>
      <c r="Z139" s="1244"/>
      <c r="AA139" s="1244"/>
      <c r="AB139" s="1244"/>
      <c r="AC139" s="1244"/>
      <c r="AD139" s="1244"/>
      <c r="AE139" s="1244"/>
      <c r="AF139" s="1244"/>
      <c r="AG139" s="1245"/>
      <c r="AH139" s="940"/>
      <c r="AI139" s="916"/>
      <c r="AJ139" s="917"/>
      <c r="AK139" s="882" t="str">
        <f t="shared" si="0"/>
        <v>-</v>
      </c>
      <c r="AL139" s="371"/>
      <c r="AM139" s="759"/>
      <c r="AN139" s="759"/>
      <c r="AO139" s="759"/>
      <c r="AP139" s="759"/>
      <c r="AQ139" s="759"/>
      <c r="AR139" s="759"/>
      <c r="AS139" s="759"/>
      <c r="AT139" s="1288"/>
      <c r="AU139" s="1269"/>
      <c r="AV139" s="225" t="s">
        <v>140</v>
      </c>
      <c r="AW139" s="1249"/>
      <c r="AX139" s="759"/>
      <c r="AY139" s="768"/>
      <c r="AZ139" s="759"/>
      <c r="BA139" s="759"/>
      <c r="BB139" s="759"/>
      <c r="BE139" s="138"/>
      <c r="BF139" s="142"/>
      <c r="BG139" s="138"/>
      <c r="BH139" s="606"/>
      <c r="BI139" s="606"/>
      <c r="BJ139" s="606"/>
      <c r="BK139" s="602"/>
      <c r="BL139" s="42"/>
      <c r="BM139" s="42"/>
      <c r="BN139" s="145"/>
      <c r="BO139" s="46"/>
      <c r="BP139" s="259"/>
      <c r="BQ139" s="259"/>
      <c r="BR139" s="259"/>
      <c r="BS139" s="580"/>
      <c r="BT139" s="580"/>
      <c r="BU139" s="580"/>
      <c r="BV139" s="580"/>
      <c r="BW139" s="580"/>
      <c r="BX139" s="580"/>
      <c r="BY139" s="580"/>
      <c r="BZ139" s="580"/>
      <c r="CA139" s="580"/>
      <c r="CB139" s="580"/>
      <c r="CC139" s="246"/>
      <c r="CD139" s="246"/>
      <c r="CE139" s="246"/>
      <c r="CF139" s="246"/>
      <c r="CG139" s="246"/>
      <c r="CH139" s="246"/>
      <c r="CI139" s="246"/>
      <c r="CJ139" s="246"/>
      <c r="CK139" s="246"/>
      <c r="CL139" s="580"/>
      <c r="CM139" s="580"/>
      <c r="CN139" s="580"/>
      <c r="CO139" s="580"/>
      <c r="CP139" s="580"/>
      <c r="CQ139" s="580"/>
      <c r="CR139" s="580"/>
      <c r="CS139" s="580"/>
      <c r="CT139" s="580"/>
      <c r="CU139" s="580"/>
      <c r="CV139" s="580"/>
      <c r="CW139" s="941"/>
      <c r="CX139" s="246"/>
    </row>
    <row r="140" spans="1:102" ht="26.1" customHeight="1">
      <c r="A140" s="1618"/>
      <c r="B140" s="1623"/>
      <c r="C140" s="1624"/>
      <c r="D140" s="1625"/>
      <c r="E140" s="385" t="s">
        <v>374</v>
      </c>
      <c r="F140" s="1244" t="s">
        <v>375</v>
      </c>
      <c r="G140" s="1244"/>
      <c r="H140" s="1244"/>
      <c r="I140" s="1244"/>
      <c r="J140" s="1244"/>
      <c r="K140" s="1244"/>
      <c r="L140" s="1244"/>
      <c r="M140" s="1244"/>
      <c r="N140" s="1244"/>
      <c r="O140" s="1244"/>
      <c r="P140" s="1244"/>
      <c r="Q140" s="1244"/>
      <c r="R140" s="1244"/>
      <c r="S140" s="1244"/>
      <c r="T140" s="1244"/>
      <c r="U140" s="1244"/>
      <c r="V140" s="1244"/>
      <c r="W140" s="1244"/>
      <c r="X140" s="1244"/>
      <c r="Y140" s="1244"/>
      <c r="Z140" s="1244"/>
      <c r="AA140" s="1244"/>
      <c r="AB140" s="1244"/>
      <c r="AC140" s="1244"/>
      <c r="AD140" s="1244"/>
      <c r="AE140" s="1244"/>
      <c r="AF140" s="1244"/>
      <c r="AG140" s="1245"/>
      <c r="AH140" s="940"/>
      <c r="AI140" s="916"/>
      <c r="AJ140" s="917"/>
      <c r="AK140" s="882" t="str">
        <f t="shared" si="0"/>
        <v>-</v>
      </c>
      <c r="AL140" s="371"/>
      <c r="AM140" s="759"/>
      <c r="AN140" s="759"/>
      <c r="AO140" s="759"/>
      <c r="AP140" s="759"/>
      <c r="AQ140" s="759"/>
      <c r="AR140" s="759"/>
      <c r="AS140" s="759"/>
      <c r="AT140" s="1288"/>
      <c r="AU140" s="1269"/>
      <c r="AV140" s="225" t="s">
        <v>141</v>
      </c>
      <c r="AW140" s="1249"/>
      <c r="AX140" s="759"/>
      <c r="AY140" s="768"/>
      <c r="AZ140" s="759"/>
      <c r="BA140" s="759"/>
      <c r="BB140" s="759"/>
      <c r="BE140" s="138"/>
      <c r="BF140" s="142"/>
      <c r="BG140" s="138"/>
      <c r="BH140" s="606"/>
      <c r="BI140" s="606"/>
      <c r="BJ140" s="606"/>
      <c r="BK140" s="602"/>
      <c r="BL140" s="42"/>
      <c r="BM140" s="42"/>
      <c r="BN140" s="145"/>
      <c r="BO140" s="46"/>
      <c r="BP140" s="259"/>
      <c r="BQ140" s="259"/>
      <c r="BR140" s="259"/>
      <c r="BS140" s="580"/>
      <c r="BT140" s="580"/>
      <c r="BU140" s="580"/>
      <c r="BV140" s="580"/>
      <c r="BW140" s="580"/>
      <c r="BX140" s="580"/>
      <c r="BY140" s="580"/>
      <c r="BZ140" s="580"/>
      <c r="CA140" s="580"/>
      <c r="CB140" s="580"/>
      <c r="CC140" s="246"/>
      <c r="CD140" s="246"/>
      <c r="CE140" s="246"/>
      <c r="CF140" s="246"/>
      <c r="CG140" s="246"/>
      <c r="CH140" s="246"/>
      <c r="CI140" s="246"/>
      <c r="CJ140" s="246"/>
      <c r="CK140" s="246"/>
      <c r="CL140" s="580"/>
      <c r="CM140" s="580"/>
      <c r="CN140" s="580"/>
      <c r="CO140" s="580"/>
      <c r="CP140" s="580"/>
      <c r="CQ140" s="580"/>
      <c r="CR140" s="580"/>
      <c r="CS140" s="580"/>
      <c r="CT140" s="580"/>
      <c r="CU140" s="580"/>
      <c r="CV140" s="580"/>
      <c r="CW140" s="941"/>
      <c r="CX140" s="246"/>
    </row>
    <row r="141" spans="1:102" ht="26.1" customHeight="1">
      <c r="A141" s="1618"/>
      <c r="B141" s="1623"/>
      <c r="C141" s="1624"/>
      <c r="D141" s="1625"/>
      <c r="E141" s="385" t="s">
        <v>376</v>
      </c>
      <c r="F141" s="1244" t="s">
        <v>377</v>
      </c>
      <c r="G141" s="1244"/>
      <c r="H141" s="1244"/>
      <c r="I141" s="1244"/>
      <c r="J141" s="1244"/>
      <c r="K141" s="1244"/>
      <c r="L141" s="1244"/>
      <c r="M141" s="1244"/>
      <c r="N141" s="1244"/>
      <c r="O141" s="1244"/>
      <c r="P141" s="1244"/>
      <c r="Q141" s="1244"/>
      <c r="R141" s="1244"/>
      <c r="S141" s="1244"/>
      <c r="T141" s="1244"/>
      <c r="U141" s="1244"/>
      <c r="V141" s="1244"/>
      <c r="W141" s="1244"/>
      <c r="X141" s="1244"/>
      <c r="Y141" s="1244"/>
      <c r="Z141" s="1244"/>
      <c r="AA141" s="1244"/>
      <c r="AB141" s="1244"/>
      <c r="AC141" s="1244"/>
      <c r="AD141" s="1244"/>
      <c r="AE141" s="1244"/>
      <c r="AF141" s="1244"/>
      <c r="AG141" s="1245"/>
      <c r="AH141" s="940"/>
      <c r="AI141" s="916"/>
      <c r="AJ141" s="917"/>
      <c r="AK141" s="882" t="str">
        <f t="shared" si="0"/>
        <v>-</v>
      </c>
      <c r="AL141" s="371"/>
      <c r="AM141" s="759"/>
      <c r="AN141" s="759"/>
      <c r="AO141" s="759"/>
      <c r="AP141" s="759"/>
      <c r="AQ141" s="759"/>
      <c r="AR141" s="759"/>
      <c r="AS141" s="759"/>
      <c r="AT141" s="1288"/>
      <c r="AU141" s="1269"/>
      <c r="AV141" s="225" t="s">
        <v>142</v>
      </c>
      <c r="AW141" s="1249"/>
      <c r="AX141" s="759"/>
      <c r="AY141" s="768"/>
      <c r="AZ141" s="759"/>
      <c r="BA141" s="759"/>
      <c r="BB141" s="759"/>
      <c r="BE141" s="138"/>
      <c r="BF141" s="142"/>
      <c r="BG141" s="138"/>
      <c r="BH141" s="606"/>
      <c r="BI141" s="606"/>
      <c r="BJ141" s="606"/>
      <c r="BK141" s="602"/>
      <c r="BL141" s="42"/>
      <c r="BM141" s="42"/>
      <c r="BN141" s="145"/>
      <c r="BO141" s="46"/>
      <c r="BP141" s="259"/>
      <c r="BQ141" s="259"/>
      <c r="BR141" s="259"/>
      <c r="BS141" s="580"/>
      <c r="BT141" s="580"/>
      <c r="BU141" s="580"/>
      <c r="BV141" s="580"/>
      <c r="BW141" s="580"/>
      <c r="BX141" s="580"/>
      <c r="BY141" s="580"/>
      <c r="BZ141" s="580"/>
      <c r="CA141" s="580"/>
      <c r="CB141" s="580"/>
      <c r="CC141" s="246"/>
      <c r="CD141" s="246"/>
      <c r="CE141" s="246"/>
      <c r="CF141" s="246"/>
      <c r="CG141" s="246"/>
      <c r="CH141" s="246"/>
      <c r="CI141" s="246"/>
      <c r="CJ141" s="246"/>
      <c r="CK141" s="246"/>
      <c r="CL141" s="580"/>
      <c r="CM141" s="580"/>
      <c r="CN141" s="580"/>
      <c r="CO141" s="580"/>
      <c r="CP141" s="580"/>
      <c r="CQ141" s="580"/>
      <c r="CR141" s="580"/>
      <c r="CS141" s="580"/>
      <c r="CT141" s="580"/>
      <c r="CU141" s="580"/>
      <c r="CV141" s="580"/>
      <c r="CW141" s="941"/>
      <c r="CX141" s="246"/>
    </row>
    <row r="142" spans="1:102" ht="26.1" customHeight="1" thickBot="1">
      <c r="A142" s="1618"/>
      <c r="B142" s="1626"/>
      <c r="C142" s="1627"/>
      <c r="D142" s="1628"/>
      <c r="E142" s="383" t="s">
        <v>378</v>
      </c>
      <c r="F142" s="1242" t="s">
        <v>379</v>
      </c>
      <c r="G142" s="1242"/>
      <c r="H142" s="1242"/>
      <c r="I142" s="1242"/>
      <c r="J142" s="1242"/>
      <c r="K142" s="1242"/>
      <c r="L142" s="1242"/>
      <c r="M142" s="1242"/>
      <c r="N142" s="1242"/>
      <c r="O142" s="1242"/>
      <c r="P142" s="1242"/>
      <c r="Q142" s="1242"/>
      <c r="R142" s="1242"/>
      <c r="S142" s="1242"/>
      <c r="T142" s="1242"/>
      <c r="U142" s="1242"/>
      <c r="V142" s="1242"/>
      <c r="W142" s="1242"/>
      <c r="X142" s="1242"/>
      <c r="Y142" s="1242"/>
      <c r="Z142" s="1242"/>
      <c r="AA142" s="1242"/>
      <c r="AB142" s="1242"/>
      <c r="AC142" s="1242"/>
      <c r="AD142" s="1242"/>
      <c r="AE142" s="1242"/>
      <c r="AF142" s="1242"/>
      <c r="AG142" s="1243"/>
      <c r="AH142" s="887"/>
      <c r="AI142" s="929"/>
      <c r="AJ142" s="888"/>
      <c r="AK142" s="883" t="str">
        <f t="shared" si="0"/>
        <v>-</v>
      </c>
      <c r="AL142" s="372"/>
      <c r="AM142" s="759"/>
      <c r="AN142" s="759"/>
      <c r="AO142" s="759"/>
      <c r="AP142" s="759"/>
      <c r="AQ142" s="759"/>
      <c r="AR142" s="759"/>
      <c r="AS142" s="759"/>
      <c r="AT142" s="1288"/>
      <c r="AU142" s="1270"/>
      <c r="AV142" s="226" t="s">
        <v>143</v>
      </c>
      <c r="AW142" s="1248"/>
      <c r="AX142" s="759"/>
      <c r="AY142" s="768"/>
      <c r="AZ142" s="759"/>
      <c r="BA142" s="759"/>
      <c r="BB142" s="759"/>
      <c r="BE142" s="138"/>
      <c r="BF142" s="142"/>
      <c r="BG142" s="138"/>
      <c r="BH142" s="606"/>
      <c r="BI142" s="606"/>
      <c r="BJ142" s="606"/>
      <c r="BK142" s="602"/>
      <c r="BL142" s="42"/>
      <c r="BM142" s="42"/>
      <c r="BN142" s="145"/>
      <c r="BO142" s="46"/>
      <c r="BP142" s="259"/>
      <c r="BQ142" s="259"/>
      <c r="BR142" s="259"/>
      <c r="BS142" s="580"/>
      <c r="BT142" s="580"/>
      <c r="BU142" s="580"/>
      <c r="BV142" s="580"/>
      <c r="BW142" s="580"/>
      <c r="BX142" s="580"/>
      <c r="BY142" s="580"/>
      <c r="BZ142" s="580"/>
      <c r="CA142" s="580"/>
      <c r="CB142" s="580"/>
      <c r="CC142" s="246"/>
      <c r="CD142" s="246"/>
      <c r="CE142" s="246"/>
      <c r="CF142" s="246"/>
      <c r="CG142" s="246"/>
      <c r="CH142" s="246"/>
      <c r="CI142" s="246"/>
      <c r="CJ142" s="246"/>
      <c r="CK142" s="246"/>
      <c r="CL142" s="580"/>
      <c r="CM142" s="580"/>
      <c r="CN142" s="580"/>
      <c r="CO142" s="580"/>
      <c r="CP142" s="580"/>
      <c r="CQ142" s="580"/>
      <c r="CR142" s="580"/>
      <c r="CS142" s="580"/>
      <c r="CT142" s="580"/>
      <c r="CU142" s="580"/>
      <c r="CV142" s="580"/>
      <c r="CW142" s="941"/>
      <c r="CX142" s="246"/>
    </row>
    <row r="143" spans="1:102" ht="26.1" customHeight="1">
      <c r="A143" s="1618"/>
      <c r="B143" s="1546" t="s">
        <v>48</v>
      </c>
      <c r="C143" s="1547"/>
      <c r="D143" s="1548"/>
      <c r="E143" s="386" t="s">
        <v>380</v>
      </c>
      <c r="F143" s="1250" t="s">
        <v>381</v>
      </c>
      <c r="G143" s="1250"/>
      <c r="H143" s="1250"/>
      <c r="I143" s="1250"/>
      <c r="J143" s="1250"/>
      <c r="K143" s="1250"/>
      <c r="L143" s="1250"/>
      <c r="M143" s="1250"/>
      <c r="N143" s="1250"/>
      <c r="O143" s="1250"/>
      <c r="P143" s="1250"/>
      <c r="Q143" s="1250"/>
      <c r="R143" s="1250"/>
      <c r="S143" s="1250"/>
      <c r="T143" s="1250"/>
      <c r="U143" s="1250"/>
      <c r="V143" s="1250"/>
      <c r="W143" s="1250"/>
      <c r="X143" s="1250"/>
      <c r="Y143" s="1250"/>
      <c r="Z143" s="1250"/>
      <c r="AA143" s="1250"/>
      <c r="AB143" s="1250"/>
      <c r="AC143" s="1250"/>
      <c r="AD143" s="1250"/>
      <c r="AE143" s="1250"/>
      <c r="AF143" s="1250"/>
      <c r="AG143" s="1251"/>
      <c r="AH143" s="907"/>
      <c r="AI143" s="908"/>
      <c r="AJ143" s="944"/>
      <c r="AK143" s="881" t="str">
        <f t="shared" si="0"/>
        <v>-</v>
      </c>
      <c r="AL143" s="370"/>
      <c r="AM143" s="759"/>
      <c r="AN143" s="759"/>
      <c r="AO143" s="759"/>
      <c r="AP143" s="759"/>
      <c r="AQ143" s="759"/>
      <c r="AR143" s="759"/>
      <c r="AS143" s="759"/>
      <c r="AT143" s="1288"/>
      <c r="AU143" s="1292" t="s">
        <v>48</v>
      </c>
      <c r="AV143" s="227" t="s">
        <v>144</v>
      </c>
      <c r="AW143" s="1246">
        <f>COUNTIF(AK143:AK144,"X")</f>
        <v>0</v>
      </c>
      <c r="AX143" s="759"/>
      <c r="AY143" s="768"/>
      <c r="AZ143" s="759"/>
      <c r="BA143" s="759"/>
      <c r="BB143" s="759"/>
      <c r="BE143" s="138"/>
      <c r="BF143" s="142"/>
      <c r="BG143" s="138"/>
      <c r="BH143" s="606"/>
      <c r="BI143" s="606"/>
      <c r="BJ143" s="606"/>
      <c r="BK143" s="602"/>
      <c r="BL143" s="42"/>
      <c r="BM143" s="42"/>
      <c r="BN143" s="145"/>
      <c r="BO143" s="46"/>
      <c r="BP143" s="246"/>
      <c r="BQ143" s="246"/>
      <c r="BR143" s="246"/>
      <c r="BS143" s="580"/>
      <c r="BT143" s="580"/>
      <c r="BU143" s="580"/>
      <c r="BV143" s="580"/>
      <c r="BW143" s="580"/>
      <c r="BX143" s="580"/>
      <c r="BY143" s="580"/>
      <c r="BZ143" s="580"/>
      <c r="CA143" s="580"/>
      <c r="CB143" s="580"/>
      <c r="CC143" s="246"/>
      <c r="CD143" s="246"/>
      <c r="CE143" s="246"/>
      <c r="CF143" s="246"/>
      <c r="CG143" s="246"/>
      <c r="CH143" s="246"/>
      <c r="CI143" s="246"/>
      <c r="CJ143" s="246"/>
      <c r="CK143" s="246"/>
      <c r="CL143" s="580"/>
      <c r="CM143" s="580"/>
      <c r="CN143" s="580"/>
      <c r="CO143" s="580"/>
      <c r="CP143" s="580"/>
      <c r="CQ143" s="580"/>
      <c r="CR143" s="580"/>
      <c r="CS143" s="580"/>
      <c r="CT143" s="580"/>
      <c r="CU143" s="580"/>
      <c r="CV143" s="580"/>
      <c r="CW143" s="941"/>
      <c r="CX143" s="246"/>
    </row>
    <row r="144" spans="1:102" ht="26.1" customHeight="1" thickBot="1">
      <c r="A144" s="1618"/>
      <c r="B144" s="1549"/>
      <c r="C144" s="1550"/>
      <c r="D144" s="1551"/>
      <c r="E144" s="387" t="s">
        <v>382</v>
      </c>
      <c r="F144" s="1304" t="s">
        <v>383</v>
      </c>
      <c r="G144" s="1304"/>
      <c r="H144" s="1304"/>
      <c r="I144" s="1304"/>
      <c r="J144" s="1304"/>
      <c r="K144" s="1304"/>
      <c r="L144" s="1304"/>
      <c r="M144" s="1304"/>
      <c r="N144" s="1304"/>
      <c r="O144" s="1304"/>
      <c r="P144" s="1304"/>
      <c r="Q144" s="1304"/>
      <c r="R144" s="1304"/>
      <c r="S144" s="1304"/>
      <c r="T144" s="1304"/>
      <c r="U144" s="1304"/>
      <c r="V144" s="1304"/>
      <c r="W144" s="1304"/>
      <c r="X144" s="1304"/>
      <c r="Y144" s="1304"/>
      <c r="Z144" s="1304"/>
      <c r="AA144" s="1304"/>
      <c r="AB144" s="1304"/>
      <c r="AC144" s="1304"/>
      <c r="AD144" s="1304"/>
      <c r="AE144" s="1304"/>
      <c r="AF144" s="1304"/>
      <c r="AG144" s="1305"/>
      <c r="AH144" s="942"/>
      <c r="AI144" s="903"/>
      <c r="AJ144" s="904"/>
      <c r="AK144" s="883" t="str">
        <f t="shared" si="0"/>
        <v>-</v>
      </c>
      <c r="AL144" s="372"/>
      <c r="AM144" s="759"/>
      <c r="AN144" s="759"/>
      <c r="AO144" s="759"/>
      <c r="AP144" s="759"/>
      <c r="AQ144" s="759"/>
      <c r="AR144" s="759"/>
      <c r="AS144" s="759"/>
      <c r="AT144" s="1288"/>
      <c r="AU144" s="1293"/>
      <c r="AV144" s="228" t="s">
        <v>145</v>
      </c>
      <c r="AW144" s="1248"/>
      <c r="AX144" s="759"/>
      <c r="AY144" s="768"/>
      <c r="AZ144" s="759"/>
      <c r="BA144" s="759"/>
      <c r="BB144" s="759"/>
      <c r="BE144" s="138"/>
      <c r="BF144" s="142"/>
      <c r="BG144" s="138"/>
      <c r="BH144" s="606"/>
      <c r="BI144" s="606"/>
      <c r="BJ144" s="606"/>
      <c r="BK144" s="602"/>
      <c r="BL144" s="42"/>
      <c r="BM144" s="42"/>
      <c r="BN144" s="145"/>
      <c r="BO144" s="46"/>
      <c r="BP144" s="246"/>
      <c r="BQ144" s="246"/>
      <c r="BR144" s="246"/>
      <c r="BS144" s="580"/>
      <c r="BT144" s="580"/>
      <c r="BU144" s="580"/>
      <c r="BV144" s="580"/>
      <c r="BW144" s="580"/>
      <c r="BX144" s="580"/>
      <c r="BY144" s="580"/>
      <c r="BZ144" s="580"/>
      <c r="CA144" s="580"/>
      <c r="CB144" s="580"/>
      <c r="CC144" s="246"/>
      <c r="CD144" s="246"/>
      <c r="CE144" s="246"/>
      <c r="CF144" s="246"/>
      <c r="CG144" s="246"/>
      <c r="CH144" s="246"/>
      <c r="CI144" s="246"/>
      <c r="CJ144" s="246"/>
      <c r="CK144" s="246"/>
      <c r="CL144" s="580"/>
      <c r="CM144" s="580"/>
      <c r="CN144" s="580"/>
      <c r="CO144" s="580"/>
      <c r="CP144" s="580"/>
      <c r="CQ144" s="580"/>
      <c r="CR144" s="580"/>
      <c r="CS144" s="580"/>
      <c r="CT144" s="580"/>
      <c r="CU144" s="580"/>
      <c r="CV144" s="580"/>
      <c r="CW144" s="941"/>
      <c r="CX144" s="246"/>
    </row>
    <row r="145" spans="1:102" ht="26.1" customHeight="1">
      <c r="A145" s="1618"/>
      <c r="B145" s="1495" t="s">
        <v>49</v>
      </c>
      <c r="C145" s="1496"/>
      <c r="D145" s="1497"/>
      <c r="E145" s="388" t="s">
        <v>384</v>
      </c>
      <c r="F145" s="1252" t="s">
        <v>385</v>
      </c>
      <c r="G145" s="1252"/>
      <c r="H145" s="1252"/>
      <c r="I145" s="1252"/>
      <c r="J145" s="1252"/>
      <c r="K145" s="1252"/>
      <c r="L145" s="1252"/>
      <c r="M145" s="1252"/>
      <c r="N145" s="1252"/>
      <c r="O145" s="1252"/>
      <c r="P145" s="1252"/>
      <c r="Q145" s="1252"/>
      <c r="R145" s="1252"/>
      <c r="S145" s="1252"/>
      <c r="T145" s="1252"/>
      <c r="U145" s="1252"/>
      <c r="V145" s="1252"/>
      <c r="W145" s="1252"/>
      <c r="X145" s="1252"/>
      <c r="Y145" s="1252"/>
      <c r="Z145" s="1252"/>
      <c r="AA145" s="1252"/>
      <c r="AB145" s="1252"/>
      <c r="AC145" s="1252"/>
      <c r="AD145" s="1252"/>
      <c r="AE145" s="1252"/>
      <c r="AF145" s="1252"/>
      <c r="AG145" s="1253"/>
      <c r="AH145" s="217"/>
      <c r="AI145" s="913"/>
      <c r="AJ145" s="914"/>
      <c r="AK145" s="881" t="str">
        <f t="shared" si="0"/>
        <v>-</v>
      </c>
      <c r="AL145" s="370"/>
      <c r="AM145" s="759"/>
      <c r="AN145" s="759"/>
      <c r="AO145" s="759"/>
      <c r="AP145" s="759"/>
      <c r="AQ145" s="759"/>
      <c r="AR145" s="759"/>
      <c r="AS145" s="759"/>
      <c r="AT145" s="1288"/>
      <c r="AU145" s="1268" t="s">
        <v>49</v>
      </c>
      <c r="AV145" s="225" t="s">
        <v>146</v>
      </c>
      <c r="AW145" s="1246">
        <f>COUNTIF(AK145:AK146,"X")</f>
        <v>0</v>
      </c>
      <c r="AX145" s="759"/>
      <c r="AY145" s="768"/>
      <c r="AZ145" s="759"/>
      <c r="BA145" s="759"/>
      <c r="BB145" s="759"/>
      <c r="BE145" s="138"/>
      <c r="BF145" s="142"/>
      <c r="BG145" s="138"/>
      <c r="BH145" s="606"/>
      <c r="BI145" s="606"/>
      <c r="BJ145" s="606"/>
      <c r="BK145" s="602"/>
      <c r="BL145" s="42"/>
      <c r="BM145" s="42"/>
      <c r="BN145" s="145"/>
      <c r="BO145" s="46"/>
      <c r="BP145" s="259"/>
      <c r="BQ145" s="259"/>
      <c r="BR145" s="259"/>
      <c r="BS145" s="580"/>
      <c r="BT145" s="580"/>
      <c r="BU145" s="580"/>
      <c r="BV145" s="580"/>
      <c r="BW145" s="580"/>
      <c r="BX145" s="580"/>
      <c r="BY145" s="580"/>
      <c r="BZ145" s="580"/>
      <c r="CA145" s="580"/>
      <c r="CB145" s="580"/>
      <c r="CC145" s="246"/>
      <c r="CD145" s="246"/>
      <c r="CE145" s="246"/>
      <c r="CF145" s="246"/>
      <c r="CG145" s="246"/>
      <c r="CH145" s="246"/>
      <c r="CI145" s="246"/>
      <c r="CJ145" s="246"/>
      <c r="CK145" s="246"/>
      <c r="CL145" s="580"/>
      <c r="CM145" s="580"/>
      <c r="CN145" s="580"/>
      <c r="CO145" s="580"/>
      <c r="CP145" s="580"/>
      <c r="CQ145" s="580"/>
      <c r="CR145" s="580"/>
      <c r="CS145" s="580"/>
      <c r="CT145" s="580"/>
      <c r="CU145" s="580"/>
      <c r="CV145" s="580"/>
      <c r="CW145" s="941"/>
      <c r="CX145" s="246"/>
    </row>
    <row r="146" spans="1:102" ht="26.1" customHeight="1" thickBot="1">
      <c r="A146" s="1618"/>
      <c r="B146" s="1498"/>
      <c r="C146" s="1499"/>
      <c r="D146" s="1500"/>
      <c r="E146" s="383" t="s">
        <v>386</v>
      </c>
      <c r="F146" s="1242" t="s">
        <v>387</v>
      </c>
      <c r="G146" s="1242"/>
      <c r="H146" s="1242"/>
      <c r="I146" s="1242"/>
      <c r="J146" s="1242"/>
      <c r="K146" s="1242"/>
      <c r="L146" s="1242"/>
      <c r="M146" s="1242"/>
      <c r="N146" s="1242"/>
      <c r="O146" s="1242"/>
      <c r="P146" s="1242"/>
      <c r="Q146" s="1242"/>
      <c r="R146" s="1242"/>
      <c r="S146" s="1242"/>
      <c r="T146" s="1242"/>
      <c r="U146" s="1242"/>
      <c r="V146" s="1242"/>
      <c r="W146" s="1242"/>
      <c r="X146" s="1242"/>
      <c r="Y146" s="1242"/>
      <c r="Z146" s="1242"/>
      <c r="AA146" s="1242"/>
      <c r="AB146" s="1242"/>
      <c r="AC146" s="1242"/>
      <c r="AD146" s="1242"/>
      <c r="AE146" s="1242"/>
      <c r="AF146" s="1242"/>
      <c r="AG146" s="1243"/>
      <c r="AH146" s="887"/>
      <c r="AI146" s="929"/>
      <c r="AJ146" s="888"/>
      <c r="AK146" s="883" t="str">
        <f t="shared" si="0"/>
        <v>-</v>
      </c>
      <c r="AL146" s="372"/>
      <c r="AM146" s="759"/>
      <c r="AN146" s="759"/>
      <c r="AO146" s="759"/>
      <c r="AP146" s="759"/>
      <c r="AQ146" s="759"/>
      <c r="AR146" s="759"/>
      <c r="AS146" s="759"/>
      <c r="AT146" s="1288"/>
      <c r="AU146" s="1270"/>
      <c r="AV146" s="229" t="s">
        <v>147</v>
      </c>
      <c r="AW146" s="1248"/>
      <c r="AX146" s="759"/>
      <c r="AY146" s="768"/>
      <c r="AZ146" s="759"/>
      <c r="BA146" s="759"/>
      <c r="BB146" s="759"/>
      <c r="BE146" s="138"/>
      <c r="BF146" s="142"/>
      <c r="BG146" s="138"/>
      <c r="BH146" s="606"/>
      <c r="BI146" s="606"/>
      <c r="BJ146" s="606"/>
      <c r="BK146" s="602"/>
      <c r="BL146" s="42"/>
      <c r="BM146" s="42"/>
      <c r="BN146" s="145"/>
      <c r="BO146" s="46"/>
      <c r="BP146" s="259"/>
      <c r="BQ146" s="259"/>
      <c r="BR146" s="259"/>
      <c r="BS146" s="580"/>
      <c r="BT146" s="580"/>
      <c r="BU146" s="580"/>
      <c r="BV146" s="580"/>
      <c r="BW146" s="580"/>
      <c r="BX146" s="580"/>
      <c r="BY146" s="580"/>
      <c r="BZ146" s="580"/>
      <c r="CA146" s="580"/>
      <c r="CB146" s="580"/>
      <c r="CC146" s="246"/>
      <c r="CD146" s="246"/>
      <c r="CE146" s="246"/>
      <c r="CF146" s="246"/>
      <c r="CG146" s="246"/>
      <c r="CH146" s="246"/>
      <c r="CI146" s="246"/>
      <c r="CJ146" s="246"/>
      <c r="CK146" s="246"/>
      <c r="CL146" s="580"/>
      <c r="CM146" s="580"/>
      <c r="CN146" s="580"/>
      <c r="CO146" s="580"/>
      <c r="CP146" s="580"/>
      <c r="CQ146" s="580"/>
      <c r="CR146" s="580"/>
      <c r="CS146" s="580"/>
      <c r="CT146" s="580"/>
      <c r="CU146" s="580"/>
      <c r="CV146" s="580"/>
      <c r="CW146" s="941"/>
      <c r="CX146" s="246"/>
    </row>
    <row r="147" spans="1:102" ht="26.1" customHeight="1">
      <c r="A147" s="1618"/>
      <c r="B147" s="1757" t="s">
        <v>121</v>
      </c>
      <c r="C147" s="1621"/>
      <c r="D147" s="1622"/>
      <c r="E147" s="386" t="s">
        <v>388</v>
      </c>
      <c r="F147" s="1250" t="s">
        <v>389</v>
      </c>
      <c r="G147" s="1250"/>
      <c r="H147" s="1250"/>
      <c r="I147" s="1250"/>
      <c r="J147" s="1250"/>
      <c r="K147" s="1250"/>
      <c r="L147" s="1250"/>
      <c r="M147" s="1250"/>
      <c r="N147" s="1250"/>
      <c r="O147" s="1250"/>
      <c r="P147" s="1250"/>
      <c r="Q147" s="1250"/>
      <c r="R147" s="1250"/>
      <c r="S147" s="1250"/>
      <c r="T147" s="1250"/>
      <c r="U147" s="1250"/>
      <c r="V147" s="1250"/>
      <c r="W147" s="1250"/>
      <c r="X147" s="1250"/>
      <c r="Y147" s="1250"/>
      <c r="Z147" s="1250"/>
      <c r="AA147" s="1250"/>
      <c r="AB147" s="1250"/>
      <c r="AC147" s="1250"/>
      <c r="AD147" s="1250"/>
      <c r="AE147" s="1250"/>
      <c r="AF147" s="1250"/>
      <c r="AG147" s="1251"/>
      <c r="AH147" s="907"/>
      <c r="AI147" s="908"/>
      <c r="AJ147" s="944"/>
      <c r="AK147" s="881" t="str">
        <f t="shared" si="0"/>
        <v>-</v>
      </c>
      <c r="AL147" s="370"/>
      <c r="AM147" s="759"/>
      <c r="AN147" s="759"/>
      <c r="AO147" s="759"/>
      <c r="AP147" s="759"/>
      <c r="AQ147" s="759"/>
      <c r="AR147" s="759"/>
      <c r="AS147" s="759"/>
      <c r="AT147" s="1288"/>
      <c r="AU147" s="1290" t="s">
        <v>121</v>
      </c>
      <c r="AV147" s="218" t="s">
        <v>390</v>
      </c>
      <c r="AW147" s="1246">
        <f>COUNTIF(AK147:AK149,"X")</f>
        <v>0</v>
      </c>
      <c r="AX147" s="759"/>
      <c r="AY147" s="768"/>
      <c r="AZ147" s="759"/>
      <c r="BA147" s="759"/>
      <c r="BB147" s="759"/>
      <c r="BE147" s="138"/>
      <c r="BF147" s="142"/>
      <c r="BG147" s="138"/>
      <c r="BH147" s="606"/>
      <c r="BI147" s="606"/>
      <c r="BJ147" s="606"/>
      <c r="BK147" s="602"/>
      <c r="BL147" s="42"/>
      <c r="BM147" s="42"/>
      <c r="BN147" s="145"/>
      <c r="BO147" s="46"/>
      <c r="BP147" s="259"/>
      <c r="BQ147" s="259"/>
      <c r="BR147" s="259"/>
      <c r="BS147" s="580"/>
      <c r="BT147" s="580"/>
      <c r="BU147" s="580"/>
      <c r="BV147" s="580"/>
      <c r="BW147" s="580"/>
      <c r="BX147" s="580"/>
      <c r="BY147" s="580"/>
      <c r="BZ147" s="580"/>
      <c r="CA147" s="580"/>
      <c r="CB147" s="580"/>
      <c r="CC147" s="246"/>
      <c r="CD147" s="246"/>
      <c r="CE147" s="246"/>
      <c r="CF147" s="246"/>
      <c r="CG147" s="246"/>
      <c r="CH147" s="246"/>
      <c r="CI147" s="246"/>
      <c r="CJ147" s="246"/>
      <c r="CK147" s="246"/>
      <c r="CL147" s="580"/>
      <c r="CM147" s="580"/>
      <c r="CN147" s="580"/>
      <c r="CO147" s="580"/>
      <c r="CP147" s="580"/>
      <c r="CQ147" s="580"/>
      <c r="CR147" s="580"/>
      <c r="CS147" s="580"/>
      <c r="CT147" s="580"/>
      <c r="CU147" s="580"/>
      <c r="CV147" s="580"/>
      <c r="CW147" s="941"/>
      <c r="CX147" s="246"/>
    </row>
    <row r="148" spans="1:102" ht="26.1" customHeight="1">
      <c r="A148" s="1618"/>
      <c r="B148" s="1623"/>
      <c r="C148" s="1624"/>
      <c r="D148" s="1625"/>
      <c r="E148" s="389" t="s">
        <v>391</v>
      </c>
      <c r="F148" s="1244" t="s">
        <v>392</v>
      </c>
      <c r="G148" s="1244"/>
      <c r="H148" s="1244"/>
      <c r="I148" s="1244"/>
      <c r="J148" s="1244"/>
      <c r="K148" s="1244"/>
      <c r="L148" s="1244"/>
      <c r="M148" s="1244"/>
      <c r="N148" s="1244"/>
      <c r="O148" s="1244"/>
      <c r="P148" s="1244"/>
      <c r="Q148" s="1244"/>
      <c r="R148" s="1244"/>
      <c r="S148" s="1244"/>
      <c r="T148" s="1244"/>
      <c r="U148" s="1244"/>
      <c r="V148" s="1244"/>
      <c r="W148" s="1244"/>
      <c r="X148" s="1244"/>
      <c r="Y148" s="1244"/>
      <c r="Z148" s="1244"/>
      <c r="AA148" s="1244"/>
      <c r="AB148" s="1244"/>
      <c r="AC148" s="1244"/>
      <c r="AD148" s="1244"/>
      <c r="AE148" s="1244"/>
      <c r="AF148" s="1244"/>
      <c r="AG148" s="1245"/>
      <c r="AH148" s="940"/>
      <c r="AI148" s="916"/>
      <c r="AJ148" s="917"/>
      <c r="AK148" s="882" t="str">
        <f t="shared" si="0"/>
        <v>-</v>
      </c>
      <c r="AL148" s="371"/>
      <c r="AM148" s="759"/>
      <c r="AN148" s="759"/>
      <c r="AO148" s="759"/>
      <c r="AP148" s="759"/>
      <c r="AQ148" s="759"/>
      <c r="AR148" s="759"/>
      <c r="AS148" s="759"/>
      <c r="AT148" s="1288"/>
      <c r="AU148" s="1269"/>
      <c r="AV148" s="220" t="s">
        <v>149</v>
      </c>
      <c r="AW148" s="1249"/>
      <c r="AX148" s="759"/>
      <c r="AY148" s="768"/>
      <c r="AZ148" s="759"/>
      <c r="BA148" s="759"/>
      <c r="BB148" s="759"/>
      <c r="BE148" s="138"/>
      <c r="BF148" s="142"/>
      <c r="BG148" s="138"/>
      <c r="BH148" s="606"/>
      <c r="BI148" s="606"/>
      <c r="BJ148" s="606"/>
      <c r="BK148" s="602"/>
      <c r="BL148" s="42"/>
      <c r="BM148" s="42"/>
      <c r="BN148" s="145"/>
      <c r="BO148" s="46"/>
      <c r="BP148" s="941"/>
      <c r="BQ148" s="941"/>
      <c r="BR148" s="941"/>
      <c r="BS148" s="580"/>
      <c r="BT148" s="580"/>
      <c r="BU148" s="580"/>
      <c r="BV148" s="580"/>
      <c r="BW148" s="580"/>
      <c r="BX148" s="580"/>
      <c r="BY148" s="580"/>
      <c r="BZ148" s="580"/>
      <c r="CA148" s="580"/>
      <c r="CB148" s="580"/>
      <c r="CC148" s="246"/>
      <c r="CD148" s="246"/>
      <c r="CE148" s="246"/>
      <c r="CF148" s="246"/>
      <c r="CG148" s="246"/>
      <c r="CH148" s="246"/>
      <c r="CI148" s="246"/>
      <c r="CJ148" s="246"/>
      <c r="CK148" s="246"/>
      <c r="CL148" s="580"/>
      <c r="CM148" s="580"/>
      <c r="CN148" s="580"/>
      <c r="CO148" s="580"/>
      <c r="CP148" s="580"/>
      <c r="CQ148" s="580"/>
      <c r="CR148" s="580"/>
      <c r="CS148" s="580"/>
      <c r="CT148" s="580"/>
      <c r="CU148" s="580"/>
      <c r="CV148" s="580"/>
      <c r="CW148" s="941"/>
      <c r="CX148" s="246"/>
    </row>
    <row r="149" spans="1:102" ht="26.1" customHeight="1" thickBot="1">
      <c r="A149" s="1619"/>
      <c r="B149" s="1626"/>
      <c r="C149" s="1627"/>
      <c r="D149" s="1628"/>
      <c r="E149" s="390" t="s">
        <v>393</v>
      </c>
      <c r="F149" s="1304" t="s">
        <v>394</v>
      </c>
      <c r="G149" s="1304"/>
      <c r="H149" s="1304"/>
      <c r="I149" s="1304"/>
      <c r="J149" s="1304"/>
      <c r="K149" s="1304"/>
      <c r="L149" s="1304"/>
      <c r="M149" s="1304"/>
      <c r="N149" s="1304"/>
      <c r="O149" s="1304"/>
      <c r="P149" s="1304"/>
      <c r="Q149" s="1304"/>
      <c r="R149" s="1304"/>
      <c r="S149" s="1304"/>
      <c r="T149" s="1304"/>
      <c r="U149" s="1304"/>
      <c r="V149" s="1304"/>
      <c r="W149" s="1304"/>
      <c r="X149" s="1304"/>
      <c r="Y149" s="1304"/>
      <c r="Z149" s="1304"/>
      <c r="AA149" s="1304"/>
      <c r="AB149" s="1304"/>
      <c r="AC149" s="1304"/>
      <c r="AD149" s="1304"/>
      <c r="AE149" s="1304"/>
      <c r="AF149" s="1304"/>
      <c r="AG149" s="1305"/>
      <c r="AH149" s="942"/>
      <c r="AI149" s="903"/>
      <c r="AJ149" s="904"/>
      <c r="AK149" s="883" t="str">
        <f t="shared" si="0"/>
        <v>-</v>
      </c>
      <c r="AL149" s="372"/>
      <c r="AM149" s="759"/>
      <c r="AN149" s="759"/>
      <c r="AO149" s="759"/>
      <c r="AP149" s="759"/>
      <c r="AQ149" s="759"/>
      <c r="AR149" s="759"/>
      <c r="AS149" s="759"/>
      <c r="AT149" s="1289"/>
      <c r="AU149" s="1270"/>
      <c r="AV149" s="221" t="s">
        <v>150</v>
      </c>
      <c r="AW149" s="1248"/>
      <c r="AX149" s="759"/>
      <c r="AY149" s="768"/>
      <c r="AZ149" s="759"/>
      <c r="BA149" s="759"/>
      <c r="BB149" s="759"/>
      <c r="BE149" s="138"/>
      <c r="BF149" s="142"/>
      <c r="BG149" s="138"/>
      <c r="BH149" s="606"/>
      <c r="BI149" s="606"/>
      <c r="BJ149" s="606"/>
      <c r="BK149" s="602"/>
      <c r="BL149" s="42"/>
      <c r="BM149" s="42"/>
      <c r="BN149" s="145"/>
      <c r="BO149" s="46"/>
      <c r="BP149" s="259"/>
      <c r="BQ149" s="259"/>
      <c r="BR149" s="259"/>
      <c r="BS149" s="580"/>
      <c r="BT149" s="580"/>
      <c r="BU149" s="580"/>
      <c r="BV149" s="580"/>
      <c r="BW149" s="580"/>
      <c r="BX149" s="580"/>
      <c r="BY149" s="580"/>
      <c r="BZ149" s="580"/>
      <c r="CA149" s="580"/>
      <c r="CB149" s="580"/>
      <c r="CC149" s="246"/>
      <c r="CD149" s="246"/>
      <c r="CE149" s="246"/>
      <c r="CF149" s="246"/>
      <c r="CG149" s="246"/>
      <c r="CH149" s="246"/>
      <c r="CI149" s="246"/>
      <c r="CJ149" s="246"/>
      <c r="CK149" s="246"/>
      <c r="CL149" s="580"/>
      <c r="CM149" s="580"/>
      <c r="CN149" s="580"/>
      <c r="CO149" s="580"/>
      <c r="CP149" s="580"/>
      <c r="CQ149" s="580"/>
      <c r="CR149" s="580"/>
      <c r="CS149" s="580"/>
      <c r="CT149" s="580"/>
      <c r="CU149" s="580"/>
      <c r="CV149" s="580"/>
      <c r="CW149" s="941"/>
      <c r="CX149" s="246"/>
    </row>
    <row r="150" spans="1:102" ht="26.1" customHeight="1">
      <c r="A150" s="1557" t="s">
        <v>395</v>
      </c>
      <c r="B150" s="1451" t="s">
        <v>51</v>
      </c>
      <c r="C150" s="1452"/>
      <c r="D150" s="1453"/>
      <c r="E150" s="391" t="s">
        <v>396</v>
      </c>
      <c r="F150" s="1252" t="s">
        <v>397</v>
      </c>
      <c r="G150" s="1252"/>
      <c r="H150" s="1252"/>
      <c r="I150" s="1252"/>
      <c r="J150" s="1252"/>
      <c r="K150" s="1252"/>
      <c r="L150" s="1252"/>
      <c r="M150" s="1252"/>
      <c r="N150" s="1252"/>
      <c r="O150" s="1252"/>
      <c r="P150" s="1252"/>
      <c r="Q150" s="1252"/>
      <c r="R150" s="1252"/>
      <c r="S150" s="1252"/>
      <c r="T150" s="1252"/>
      <c r="U150" s="1252"/>
      <c r="V150" s="1252"/>
      <c r="W150" s="1252"/>
      <c r="X150" s="1252"/>
      <c r="Y150" s="1252"/>
      <c r="Z150" s="1252"/>
      <c r="AA150" s="1252"/>
      <c r="AB150" s="1252"/>
      <c r="AC150" s="1252"/>
      <c r="AD150" s="1252"/>
      <c r="AE150" s="1252"/>
      <c r="AF150" s="1252"/>
      <c r="AG150" s="1253"/>
      <c r="AH150" s="217"/>
      <c r="AI150" s="913"/>
      <c r="AJ150" s="914"/>
      <c r="AK150" s="881" t="str">
        <f t="shared" si="0"/>
        <v>-</v>
      </c>
      <c r="AL150" s="373"/>
      <c r="AM150" s="759"/>
      <c r="AN150" s="759"/>
      <c r="AO150" s="759"/>
      <c r="AP150" s="759"/>
      <c r="AQ150" s="759"/>
      <c r="AR150" s="759"/>
      <c r="AS150" s="759"/>
      <c r="AT150" s="1281" t="s">
        <v>395</v>
      </c>
      <c r="AU150" s="1274" t="s">
        <v>51</v>
      </c>
      <c r="AV150" s="218" t="s">
        <v>151</v>
      </c>
      <c r="AW150" s="1246">
        <f>COUNTIF(AK150:AK152,"x")</f>
        <v>0</v>
      </c>
      <c r="AX150" s="759"/>
      <c r="AY150" s="768"/>
      <c r="AZ150" s="759"/>
      <c r="BA150" s="759"/>
      <c r="BB150" s="759"/>
      <c r="BE150" s="139"/>
      <c r="BF150" s="143"/>
      <c r="BG150" s="139"/>
      <c r="BH150" s="607"/>
      <c r="BI150" s="607"/>
      <c r="BJ150" s="607"/>
      <c r="BK150" s="602"/>
      <c r="BL150" s="42"/>
      <c r="BM150" s="42"/>
      <c r="BN150" s="145"/>
      <c r="BO150" s="46"/>
      <c r="BP150" s="941"/>
      <c r="BQ150" s="941"/>
      <c r="BR150" s="941"/>
      <c r="BS150" s="580"/>
      <c r="BT150" s="580"/>
      <c r="BU150" s="580"/>
      <c r="BV150" s="580"/>
      <c r="BW150" s="580"/>
      <c r="BX150" s="580"/>
      <c r="BY150" s="580"/>
      <c r="BZ150" s="580"/>
      <c r="CA150" s="580"/>
      <c r="CB150" s="580"/>
      <c r="CC150" s="246"/>
      <c r="CD150" s="246"/>
      <c r="CE150" s="246"/>
      <c r="CF150" s="246"/>
      <c r="CG150" s="246"/>
      <c r="CH150" s="246"/>
      <c r="CI150" s="246"/>
      <c r="CJ150" s="246"/>
      <c r="CK150" s="246"/>
      <c r="CL150" s="580"/>
      <c r="CM150" s="580"/>
      <c r="CN150" s="580"/>
      <c r="CO150" s="580"/>
      <c r="CP150" s="580"/>
      <c r="CQ150" s="580"/>
      <c r="CR150" s="580"/>
      <c r="CS150" s="580"/>
      <c r="CT150" s="580"/>
      <c r="CU150" s="580"/>
      <c r="CV150" s="580"/>
      <c r="CW150" s="941"/>
      <c r="CX150" s="246"/>
    </row>
    <row r="151" spans="1:102" ht="26.1" customHeight="1">
      <c r="A151" s="1558"/>
      <c r="B151" s="1454"/>
      <c r="C151" s="1455"/>
      <c r="D151" s="1456"/>
      <c r="E151" s="385" t="s">
        <v>398</v>
      </c>
      <c r="F151" s="1244" t="s">
        <v>399</v>
      </c>
      <c r="G151" s="1244"/>
      <c r="H151" s="1244"/>
      <c r="I151" s="1244"/>
      <c r="J151" s="1244"/>
      <c r="K151" s="1244"/>
      <c r="L151" s="1244"/>
      <c r="M151" s="1244"/>
      <c r="N151" s="1244"/>
      <c r="O151" s="1244"/>
      <c r="P151" s="1244"/>
      <c r="Q151" s="1244"/>
      <c r="R151" s="1244"/>
      <c r="S151" s="1244"/>
      <c r="T151" s="1244"/>
      <c r="U151" s="1244"/>
      <c r="V151" s="1244"/>
      <c r="W151" s="1244"/>
      <c r="X151" s="1244"/>
      <c r="Y151" s="1244"/>
      <c r="Z151" s="1244"/>
      <c r="AA151" s="1244"/>
      <c r="AB151" s="1244"/>
      <c r="AC151" s="1244"/>
      <c r="AD151" s="1244"/>
      <c r="AE151" s="1244"/>
      <c r="AF151" s="1244"/>
      <c r="AG151" s="1245"/>
      <c r="AH151" s="940"/>
      <c r="AI151" s="916"/>
      <c r="AJ151" s="917"/>
      <c r="AK151" s="882" t="str">
        <f t="shared" si="0"/>
        <v>-</v>
      </c>
      <c r="AL151" s="371"/>
      <c r="AM151" s="759"/>
      <c r="AN151" s="759"/>
      <c r="AO151" s="759"/>
      <c r="AP151" s="759"/>
      <c r="AQ151" s="759"/>
      <c r="AR151" s="759"/>
      <c r="AS151" s="759"/>
      <c r="AT151" s="1282"/>
      <c r="AU151" s="1275"/>
      <c r="AV151" s="225" t="s">
        <v>152</v>
      </c>
      <c r="AW151" s="1249"/>
      <c r="AX151" s="759"/>
      <c r="AY151" s="768"/>
      <c r="AZ151" s="759"/>
      <c r="BA151" s="759"/>
      <c r="BB151" s="759"/>
      <c r="BE151" s="139"/>
      <c r="BF151" s="143"/>
      <c r="BG151" s="139"/>
      <c r="BH151" s="607"/>
      <c r="BI151" s="607"/>
      <c r="BJ151" s="607"/>
      <c r="BK151" s="602"/>
      <c r="BL151" s="42"/>
      <c r="BM151" s="42"/>
      <c r="BN151" s="145"/>
      <c r="BO151" s="46"/>
      <c r="BP151" s="941"/>
      <c r="BQ151" s="941"/>
      <c r="BR151" s="941"/>
      <c r="BS151" s="580"/>
      <c r="BT151" s="580"/>
      <c r="BU151" s="580"/>
      <c r="BV151" s="580"/>
      <c r="BW151" s="580"/>
      <c r="BX151" s="580"/>
      <c r="BY151" s="580"/>
      <c r="BZ151" s="580"/>
      <c r="CA151" s="580"/>
      <c r="CB151" s="580"/>
      <c r="CC151" s="246"/>
      <c r="CD151" s="246"/>
      <c r="CE151" s="246"/>
      <c r="CF151" s="246"/>
      <c r="CG151" s="246"/>
      <c r="CH151" s="246"/>
      <c r="CI151" s="246"/>
      <c r="CJ151" s="246"/>
      <c r="CK151" s="246"/>
      <c r="CL151" s="580"/>
      <c r="CM151" s="580"/>
      <c r="CN151" s="580"/>
      <c r="CO151" s="580"/>
      <c r="CP151" s="580"/>
      <c r="CQ151" s="580"/>
      <c r="CR151" s="580"/>
      <c r="CS151" s="580"/>
      <c r="CT151" s="580"/>
      <c r="CU151" s="580"/>
      <c r="CV151" s="580"/>
      <c r="CW151" s="941"/>
      <c r="CX151" s="246"/>
    </row>
    <row r="152" spans="1:102" ht="26.1" customHeight="1" thickBot="1">
      <c r="A152" s="1558"/>
      <c r="B152" s="1457"/>
      <c r="C152" s="1458"/>
      <c r="D152" s="1459"/>
      <c r="E152" s="383" t="s">
        <v>400</v>
      </c>
      <c r="F152" s="1242" t="s">
        <v>401</v>
      </c>
      <c r="G152" s="1242"/>
      <c r="H152" s="1242"/>
      <c r="I152" s="1242"/>
      <c r="J152" s="1242"/>
      <c r="K152" s="1242"/>
      <c r="L152" s="1242"/>
      <c r="M152" s="1242"/>
      <c r="N152" s="1242"/>
      <c r="O152" s="1242"/>
      <c r="P152" s="1242"/>
      <c r="Q152" s="1242"/>
      <c r="R152" s="1242"/>
      <c r="S152" s="1242"/>
      <c r="T152" s="1242"/>
      <c r="U152" s="1242"/>
      <c r="V152" s="1242"/>
      <c r="W152" s="1242"/>
      <c r="X152" s="1242"/>
      <c r="Y152" s="1242"/>
      <c r="Z152" s="1242"/>
      <c r="AA152" s="1242"/>
      <c r="AB152" s="1242"/>
      <c r="AC152" s="1242"/>
      <c r="AD152" s="1242"/>
      <c r="AE152" s="1242"/>
      <c r="AF152" s="1242"/>
      <c r="AG152" s="1243"/>
      <c r="AH152" s="887"/>
      <c r="AI152" s="929"/>
      <c r="AJ152" s="888"/>
      <c r="AK152" s="883" t="str">
        <f t="shared" si="0"/>
        <v>-</v>
      </c>
      <c r="AL152" s="374"/>
      <c r="AM152" s="759"/>
      <c r="AN152" s="759"/>
      <c r="AO152" s="759"/>
      <c r="AP152" s="759"/>
      <c r="AQ152" s="759"/>
      <c r="AR152" s="759"/>
      <c r="AS152" s="759"/>
      <c r="AT152" s="1282"/>
      <c r="AU152" s="1276"/>
      <c r="AV152" s="224" t="s">
        <v>153</v>
      </c>
      <c r="AW152" s="1248"/>
      <c r="AX152" s="759"/>
      <c r="AY152" s="768"/>
      <c r="AZ152" s="759"/>
      <c r="BA152" s="759"/>
      <c r="BB152" s="759"/>
      <c r="BE152" s="139"/>
      <c r="BF152" s="143"/>
      <c r="BG152" s="139"/>
      <c r="BH152" s="607"/>
      <c r="BI152" s="607"/>
      <c r="BJ152" s="607"/>
      <c r="BK152" s="602"/>
      <c r="BL152" s="42"/>
      <c r="BM152" s="42"/>
      <c r="BN152" s="145"/>
      <c r="BO152" s="46"/>
      <c r="BP152" s="259"/>
      <c r="BQ152" s="259"/>
      <c r="BR152" s="259"/>
      <c r="BS152" s="580"/>
      <c r="BT152" s="580"/>
      <c r="BU152" s="580"/>
      <c r="BV152" s="580"/>
      <c r="BW152" s="580"/>
      <c r="BX152" s="580"/>
      <c r="BY152" s="580"/>
      <c r="BZ152" s="580"/>
      <c r="CA152" s="580"/>
      <c r="CB152" s="580"/>
      <c r="CC152" s="246"/>
      <c r="CD152" s="246"/>
      <c r="CE152" s="246"/>
      <c r="CF152" s="246"/>
      <c r="CG152" s="246"/>
      <c r="CH152" s="246"/>
      <c r="CI152" s="246"/>
      <c r="CJ152" s="246"/>
      <c r="CK152" s="246"/>
      <c r="CL152" s="580"/>
      <c r="CM152" s="580"/>
      <c r="CN152" s="580"/>
      <c r="CO152" s="580"/>
      <c r="CP152" s="580"/>
      <c r="CQ152" s="580"/>
      <c r="CR152" s="580"/>
      <c r="CS152" s="580"/>
      <c r="CT152" s="580"/>
      <c r="CU152" s="580"/>
      <c r="CV152" s="580"/>
      <c r="CW152" s="941"/>
      <c r="CX152" s="246"/>
    </row>
    <row r="153" spans="1:102" ht="26.1" customHeight="1">
      <c r="A153" s="1558"/>
      <c r="B153" s="1540" t="s">
        <v>52</v>
      </c>
      <c r="C153" s="1541"/>
      <c r="D153" s="1542"/>
      <c r="E153" s="386" t="s">
        <v>402</v>
      </c>
      <c r="F153" s="1250" t="s">
        <v>403</v>
      </c>
      <c r="G153" s="1250"/>
      <c r="H153" s="1250"/>
      <c r="I153" s="1250"/>
      <c r="J153" s="1250"/>
      <c r="K153" s="1250"/>
      <c r="L153" s="1250"/>
      <c r="M153" s="1250"/>
      <c r="N153" s="1250"/>
      <c r="O153" s="1250"/>
      <c r="P153" s="1250"/>
      <c r="Q153" s="1250"/>
      <c r="R153" s="1250"/>
      <c r="S153" s="1250"/>
      <c r="T153" s="1250"/>
      <c r="U153" s="1250"/>
      <c r="V153" s="1250"/>
      <c r="W153" s="1250"/>
      <c r="X153" s="1250"/>
      <c r="Y153" s="1250"/>
      <c r="Z153" s="1250"/>
      <c r="AA153" s="1250"/>
      <c r="AB153" s="1250"/>
      <c r="AC153" s="1250"/>
      <c r="AD153" s="1250"/>
      <c r="AE153" s="1250"/>
      <c r="AF153" s="1250"/>
      <c r="AG153" s="1251"/>
      <c r="AH153" s="907"/>
      <c r="AI153" s="908"/>
      <c r="AJ153" s="944"/>
      <c r="AK153" s="881" t="str">
        <f t="shared" si="0"/>
        <v>-</v>
      </c>
      <c r="AL153" s="370"/>
      <c r="AM153" s="759"/>
      <c r="AN153" s="759"/>
      <c r="AO153" s="759"/>
      <c r="AP153" s="759"/>
      <c r="AQ153" s="759"/>
      <c r="AR153" s="759"/>
      <c r="AS153" s="759"/>
      <c r="AT153" s="1282"/>
      <c r="AU153" s="1277" t="s">
        <v>52</v>
      </c>
      <c r="AV153" s="218" t="s">
        <v>154</v>
      </c>
      <c r="AW153" s="1246">
        <f>COUNTIF(AK153:AK155,"X")</f>
        <v>0</v>
      </c>
      <c r="AX153" s="759"/>
      <c r="AY153" s="768"/>
      <c r="AZ153" s="759"/>
      <c r="BA153" s="759"/>
      <c r="BB153" s="759"/>
      <c r="BE153" s="139"/>
      <c r="BF153" s="143"/>
      <c r="BG153" s="139"/>
      <c r="BH153" s="607"/>
      <c r="BI153" s="607"/>
      <c r="BJ153" s="607"/>
      <c r="BK153" s="602"/>
      <c r="BL153" s="42"/>
      <c r="BM153" s="42"/>
      <c r="BN153" s="145"/>
      <c r="BO153" s="46"/>
      <c r="BP153" s="941"/>
      <c r="BQ153" s="941"/>
      <c r="BR153" s="941"/>
      <c r="BS153" s="580"/>
      <c r="BT153" s="580"/>
      <c r="BU153" s="580"/>
      <c r="BV153" s="580"/>
      <c r="BW153" s="580"/>
      <c r="BX153" s="580"/>
      <c r="BY153" s="580"/>
      <c r="BZ153" s="580"/>
      <c r="CA153" s="580"/>
      <c r="CB153" s="580"/>
      <c r="CC153" s="246"/>
      <c r="CD153" s="246"/>
      <c r="CE153" s="246"/>
      <c r="CF153" s="246"/>
      <c r="CG153" s="246"/>
      <c r="CH153" s="246"/>
      <c r="CI153" s="246"/>
      <c r="CJ153" s="246"/>
      <c r="CK153" s="246"/>
      <c r="CL153" s="580"/>
      <c r="CM153" s="580"/>
      <c r="CN153" s="580"/>
      <c r="CO153" s="580"/>
      <c r="CP153" s="580"/>
      <c r="CQ153" s="580"/>
      <c r="CR153" s="580"/>
      <c r="CS153" s="580"/>
      <c r="CT153" s="580"/>
      <c r="CU153" s="580"/>
      <c r="CV153" s="580"/>
      <c r="CW153" s="941"/>
      <c r="CX153" s="246"/>
    </row>
    <row r="154" spans="1:102" ht="26.1" customHeight="1">
      <c r="A154" s="1558"/>
      <c r="B154" s="1481"/>
      <c r="C154" s="1482"/>
      <c r="D154" s="1483"/>
      <c r="E154" s="389" t="s">
        <v>404</v>
      </c>
      <c r="F154" s="1244" t="s">
        <v>405</v>
      </c>
      <c r="G154" s="1244"/>
      <c r="H154" s="1244"/>
      <c r="I154" s="1244"/>
      <c r="J154" s="1244"/>
      <c r="K154" s="1244"/>
      <c r="L154" s="1244"/>
      <c r="M154" s="1244"/>
      <c r="N154" s="1244"/>
      <c r="O154" s="1244"/>
      <c r="P154" s="1244"/>
      <c r="Q154" s="1244"/>
      <c r="R154" s="1244"/>
      <c r="S154" s="1244"/>
      <c r="T154" s="1244"/>
      <c r="U154" s="1244"/>
      <c r="V154" s="1244"/>
      <c r="W154" s="1244"/>
      <c r="X154" s="1244"/>
      <c r="Y154" s="1244"/>
      <c r="Z154" s="1244"/>
      <c r="AA154" s="1244"/>
      <c r="AB154" s="1244"/>
      <c r="AC154" s="1244"/>
      <c r="AD154" s="1244"/>
      <c r="AE154" s="1244"/>
      <c r="AF154" s="1244"/>
      <c r="AG154" s="1245"/>
      <c r="AH154" s="940"/>
      <c r="AI154" s="916"/>
      <c r="AJ154" s="917"/>
      <c r="AK154" s="882" t="str">
        <f t="shared" si="0"/>
        <v>-</v>
      </c>
      <c r="AL154" s="371"/>
      <c r="AM154" s="759"/>
      <c r="AN154" s="759"/>
      <c r="AO154" s="759"/>
      <c r="AP154" s="759"/>
      <c r="AQ154" s="759"/>
      <c r="AR154" s="759"/>
      <c r="AS154" s="759"/>
      <c r="AT154" s="1282"/>
      <c r="AU154" s="1278"/>
      <c r="AV154" s="220" t="s">
        <v>155</v>
      </c>
      <c r="AW154" s="1249"/>
      <c r="AX154" s="759"/>
      <c r="AY154" s="768"/>
      <c r="AZ154" s="759"/>
      <c r="BA154" s="759"/>
      <c r="BB154" s="759"/>
      <c r="BE154" s="139"/>
      <c r="BF154" s="143"/>
      <c r="BG154" s="139"/>
      <c r="BH154" s="607"/>
      <c r="BI154" s="607"/>
      <c r="BJ154" s="607"/>
      <c r="BK154" s="602"/>
      <c r="BL154" s="42"/>
      <c r="BM154" s="42"/>
      <c r="BN154" s="145"/>
      <c r="BO154" s="46"/>
      <c r="BP154" s="941"/>
      <c r="BQ154" s="941"/>
      <c r="BR154" s="941"/>
      <c r="BS154" s="580"/>
      <c r="BT154" s="580"/>
      <c r="BU154" s="580"/>
      <c r="BV154" s="580"/>
      <c r="BW154" s="580"/>
      <c r="BX154" s="580"/>
      <c r="BY154" s="580"/>
      <c r="BZ154" s="580"/>
      <c r="CA154" s="580"/>
      <c r="CB154" s="580"/>
      <c r="CC154" s="246"/>
      <c r="CD154" s="246"/>
      <c r="CE154" s="246"/>
      <c r="CF154" s="246"/>
      <c r="CG154" s="246"/>
      <c r="CH154" s="246"/>
      <c r="CI154" s="246"/>
      <c r="CJ154" s="246"/>
      <c r="CK154" s="246"/>
      <c r="CL154" s="580"/>
      <c r="CM154" s="580"/>
      <c r="CN154" s="580"/>
      <c r="CO154" s="580"/>
      <c r="CP154" s="580"/>
      <c r="CQ154" s="580"/>
      <c r="CR154" s="580"/>
      <c r="CS154" s="580"/>
      <c r="CT154" s="580"/>
      <c r="CU154" s="580"/>
      <c r="CV154" s="580"/>
      <c r="CW154" s="941"/>
      <c r="CX154" s="246"/>
    </row>
    <row r="155" spans="1:102" ht="26.1" customHeight="1" thickBot="1">
      <c r="A155" s="1558"/>
      <c r="B155" s="1543"/>
      <c r="C155" s="1544"/>
      <c r="D155" s="1545"/>
      <c r="E155" s="392" t="s">
        <v>406</v>
      </c>
      <c r="F155" s="1304" t="s">
        <v>407</v>
      </c>
      <c r="G155" s="1304"/>
      <c r="H155" s="1304"/>
      <c r="I155" s="1304"/>
      <c r="J155" s="1304"/>
      <c r="K155" s="1304"/>
      <c r="L155" s="1304"/>
      <c r="M155" s="1304"/>
      <c r="N155" s="1304"/>
      <c r="O155" s="1304"/>
      <c r="P155" s="1304"/>
      <c r="Q155" s="1304"/>
      <c r="R155" s="1304"/>
      <c r="S155" s="1304"/>
      <c r="T155" s="1304"/>
      <c r="U155" s="1304"/>
      <c r="V155" s="1304"/>
      <c r="W155" s="1304"/>
      <c r="X155" s="1304"/>
      <c r="Y155" s="1304"/>
      <c r="Z155" s="1304"/>
      <c r="AA155" s="1304"/>
      <c r="AB155" s="1304"/>
      <c r="AC155" s="1304"/>
      <c r="AD155" s="1304"/>
      <c r="AE155" s="1304"/>
      <c r="AF155" s="1304"/>
      <c r="AG155" s="1305"/>
      <c r="AH155" s="942"/>
      <c r="AI155" s="903"/>
      <c r="AJ155" s="904"/>
      <c r="AK155" s="883" t="str">
        <f t="shared" si="0"/>
        <v>-</v>
      </c>
      <c r="AL155" s="372"/>
      <c r="AM155" s="759"/>
      <c r="AN155" s="759"/>
      <c r="AO155" s="759"/>
      <c r="AP155" s="759"/>
      <c r="AQ155" s="759"/>
      <c r="AR155" s="759"/>
      <c r="AS155" s="759"/>
      <c r="AT155" s="1282"/>
      <c r="AU155" s="1279"/>
      <c r="AV155" s="221" t="s">
        <v>156</v>
      </c>
      <c r="AW155" s="1248"/>
      <c r="AX155" s="759"/>
      <c r="AY155" s="768"/>
      <c r="AZ155" s="759"/>
      <c r="BA155" s="759"/>
      <c r="BB155" s="759"/>
      <c r="BE155" s="139"/>
      <c r="BF155" s="143"/>
      <c r="BG155" s="139"/>
      <c r="BH155" s="607"/>
      <c r="BI155" s="607"/>
      <c r="BJ155" s="607"/>
      <c r="BK155" s="602"/>
      <c r="BL155" s="42"/>
      <c r="BM155" s="42"/>
      <c r="BN155" s="145"/>
      <c r="BO155" s="46"/>
      <c r="BP155" s="259"/>
      <c r="BQ155" s="259"/>
      <c r="BR155" s="259"/>
      <c r="BS155" s="580"/>
      <c r="BT155" s="580"/>
      <c r="BU155" s="580"/>
      <c r="BV155" s="580"/>
      <c r="BW155" s="580"/>
      <c r="BX155" s="580"/>
      <c r="BY155" s="580"/>
      <c r="BZ155" s="580"/>
      <c r="CA155" s="580"/>
      <c r="CB155" s="580"/>
      <c r="CC155" s="246"/>
      <c r="CD155" s="246"/>
      <c r="CE155" s="246"/>
      <c r="CF155" s="246"/>
      <c r="CG155" s="246"/>
      <c r="CH155" s="246"/>
      <c r="CI155" s="246"/>
      <c r="CJ155" s="246"/>
      <c r="CK155" s="246"/>
      <c r="CL155" s="580"/>
      <c r="CM155" s="580"/>
      <c r="CN155" s="580"/>
      <c r="CO155" s="580"/>
      <c r="CP155" s="580"/>
      <c r="CQ155" s="580"/>
      <c r="CR155" s="580"/>
      <c r="CS155" s="580"/>
      <c r="CT155" s="580"/>
      <c r="CU155" s="580"/>
      <c r="CV155" s="580"/>
      <c r="CW155" s="941"/>
      <c r="CX155" s="246"/>
    </row>
    <row r="156" spans="1:102" ht="26.1" customHeight="1">
      <c r="A156" s="1558"/>
      <c r="B156" s="1481" t="s">
        <v>53</v>
      </c>
      <c r="C156" s="1482"/>
      <c r="D156" s="1483"/>
      <c r="E156" s="388" t="s">
        <v>408</v>
      </c>
      <c r="F156" s="1252" t="s">
        <v>409</v>
      </c>
      <c r="G156" s="1252"/>
      <c r="H156" s="1252"/>
      <c r="I156" s="1252"/>
      <c r="J156" s="1252"/>
      <c r="K156" s="1252"/>
      <c r="L156" s="1252"/>
      <c r="M156" s="1252"/>
      <c r="N156" s="1252"/>
      <c r="O156" s="1252"/>
      <c r="P156" s="1252"/>
      <c r="Q156" s="1252"/>
      <c r="R156" s="1252"/>
      <c r="S156" s="1252"/>
      <c r="T156" s="1252"/>
      <c r="U156" s="1252"/>
      <c r="V156" s="1252"/>
      <c r="W156" s="1252"/>
      <c r="X156" s="1252"/>
      <c r="Y156" s="1252"/>
      <c r="Z156" s="1252"/>
      <c r="AA156" s="1252"/>
      <c r="AB156" s="1252"/>
      <c r="AC156" s="1252"/>
      <c r="AD156" s="1252"/>
      <c r="AE156" s="1252"/>
      <c r="AF156" s="1252"/>
      <c r="AG156" s="1253"/>
      <c r="AH156" s="217"/>
      <c r="AI156" s="913"/>
      <c r="AJ156" s="914"/>
      <c r="AK156" s="881" t="str">
        <f t="shared" si="0"/>
        <v>-</v>
      </c>
      <c r="AL156" s="373"/>
      <c r="AM156" s="759"/>
      <c r="AN156" s="759"/>
      <c r="AO156" s="759"/>
      <c r="AP156" s="759"/>
      <c r="AQ156" s="759"/>
      <c r="AR156" s="759"/>
      <c r="AS156" s="759"/>
      <c r="AT156" s="1282"/>
      <c r="AU156" s="1277" t="s">
        <v>53</v>
      </c>
      <c r="AV156" s="218" t="s">
        <v>157</v>
      </c>
      <c r="AW156" s="1246">
        <f>COUNTIF(AK156:AK157,"X")</f>
        <v>0</v>
      </c>
      <c r="AX156" s="759"/>
      <c r="AY156" s="768"/>
      <c r="AZ156" s="759"/>
      <c r="BA156" s="759"/>
      <c r="BB156" s="759"/>
      <c r="BE156" s="139"/>
      <c r="BF156" s="143"/>
      <c r="BG156" s="139"/>
      <c r="BH156" s="607"/>
      <c r="BI156" s="607"/>
      <c r="BJ156" s="607"/>
      <c r="BK156" s="602"/>
      <c r="BL156" s="42"/>
      <c r="BM156" s="42"/>
      <c r="BN156" s="145"/>
      <c r="BO156" s="46"/>
      <c r="BP156" s="259"/>
      <c r="BQ156" s="259"/>
      <c r="BR156" s="259"/>
      <c r="BS156" s="580"/>
      <c r="BT156" s="580"/>
      <c r="BU156" s="580"/>
      <c r="BV156" s="580"/>
      <c r="BW156" s="580"/>
      <c r="BX156" s="580"/>
      <c r="BY156" s="580"/>
      <c r="BZ156" s="580"/>
      <c r="CA156" s="580"/>
      <c r="CB156" s="580"/>
      <c r="CC156" s="246"/>
      <c r="CD156" s="246"/>
      <c r="CE156" s="246"/>
      <c r="CF156" s="246"/>
      <c r="CG156" s="246"/>
      <c r="CH156" s="246"/>
      <c r="CI156" s="246"/>
      <c r="CJ156" s="246"/>
      <c r="CK156" s="246"/>
      <c r="CL156" s="580"/>
      <c r="CM156" s="580"/>
      <c r="CN156" s="580"/>
      <c r="CO156" s="580"/>
      <c r="CP156" s="580"/>
      <c r="CQ156" s="580"/>
      <c r="CR156" s="580"/>
      <c r="CS156" s="580"/>
      <c r="CT156" s="580"/>
      <c r="CU156" s="580"/>
      <c r="CV156" s="580"/>
      <c r="CW156" s="941"/>
      <c r="CX156" s="246"/>
    </row>
    <row r="157" spans="1:102" ht="26.1" customHeight="1" thickBot="1">
      <c r="A157" s="1558"/>
      <c r="B157" s="1481"/>
      <c r="C157" s="1482"/>
      <c r="D157" s="1483"/>
      <c r="E157" s="383" t="s">
        <v>410</v>
      </c>
      <c r="F157" s="1242" t="s">
        <v>411</v>
      </c>
      <c r="G157" s="1242"/>
      <c r="H157" s="1242"/>
      <c r="I157" s="1242"/>
      <c r="J157" s="1242"/>
      <c r="K157" s="1242"/>
      <c r="L157" s="1242"/>
      <c r="M157" s="1242"/>
      <c r="N157" s="1242"/>
      <c r="O157" s="1242"/>
      <c r="P157" s="1242"/>
      <c r="Q157" s="1242"/>
      <c r="R157" s="1242"/>
      <c r="S157" s="1242"/>
      <c r="T157" s="1242"/>
      <c r="U157" s="1242"/>
      <c r="V157" s="1242"/>
      <c r="W157" s="1242"/>
      <c r="X157" s="1242"/>
      <c r="Y157" s="1242"/>
      <c r="Z157" s="1242"/>
      <c r="AA157" s="1242"/>
      <c r="AB157" s="1242"/>
      <c r="AC157" s="1242"/>
      <c r="AD157" s="1242"/>
      <c r="AE157" s="1242"/>
      <c r="AF157" s="1242"/>
      <c r="AG157" s="1243"/>
      <c r="AH157" s="887"/>
      <c r="AI157" s="929"/>
      <c r="AJ157" s="888"/>
      <c r="AK157" s="883" t="str">
        <f t="shared" si="0"/>
        <v>-</v>
      </c>
      <c r="AL157" s="374"/>
      <c r="AM157" s="759"/>
      <c r="AN157" s="759"/>
      <c r="AO157" s="759"/>
      <c r="AP157" s="759"/>
      <c r="AQ157" s="759"/>
      <c r="AR157" s="759"/>
      <c r="AS157" s="759"/>
      <c r="AT157" s="1282"/>
      <c r="AU157" s="1279"/>
      <c r="AV157" s="221" t="s">
        <v>158</v>
      </c>
      <c r="AW157" s="1248"/>
      <c r="AX157" s="759"/>
      <c r="AY157" s="768"/>
      <c r="AZ157" s="759"/>
      <c r="BA157" s="759"/>
      <c r="BB157" s="759"/>
      <c r="BE157" s="139"/>
      <c r="BF157" s="143"/>
      <c r="BG157" s="139"/>
      <c r="BH157" s="607"/>
      <c r="BI157" s="607"/>
      <c r="BJ157" s="607"/>
      <c r="BK157" s="602"/>
      <c r="BL157" s="42"/>
      <c r="BM157" s="42"/>
      <c r="BN157" s="145"/>
      <c r="BO157" s="46"/>
      <c r="BP157" s="259"/>
      <c r="BQ157" s="259"/>
      <c r="BR157" s="259"/>
      <c r="BS157" s="580"/>
      <c r="BT157" s="580"/>
      <c r="BU157" s="580"/>
      <c r="BV157" s="580"/>
      <c r="BW157" s="580"/>
      <c r="BX157" s="580"/>
      <c r="BY157" s="580"/>
      <c r="BZ157" s="580"/>
      <c r="CA157" s="580"/>
      <c r="CB157" s="580"/>
      <c r="CC157" s="246"/>
      <c r="CD157" s="246"/>
      <c r="CE157" s="246"/>
      <c r="CF157" s="246"/>
      <c r="CG157" s="246"/>
      <c r="CH157" s="246"/>
      <c r="CI157" s="246"/>
      <c r="CJ157" s="246"/>
      <c r="CK157" s="246"/>
      <c r="CL157" s="580"/>
      <c r="CM157" s="580"/>
      <c r="CN157" s="580"/>
      <c r="CO157" s="580"/>
      <c r="CP157" s="580"/>
      <c r="CQ157" s="580"/>
      <c r="CR157" s="580"/>
      <c r="CS157" s="580"/>
      <c r="CT157" s="580"/>
      <c r="CU157" s="580"/>
      <c r="CV157" s="580"/>
      <c r="CW157" s="941"/>
      <c r="CX157" s="246"/>
    </row>
    <row r="158" spans="1:102" ht="26.1" customHeight="1">
      <c r="A158" s="1558"/>
      <c r="B158" s="1540" t="s">
        <v>54</v>
      </c>
      <c r="C158" s="1541"/>
      <c r="D158" s="1542"/>
      <c r="E158" s="386" t="s">
        <v>412</v>
      </c>
      <c r="F158" s="1250" t="s">
        <v>413</v>
      </c>
      <c r="G158" s="1250"/>
      <c r="H158" s="1250"/>
      <c r="I158" s="1250"/>
      <c r="J158" s="1250"/>
      <c r="K158" s="1250"/>
      <c r="L158" s="1250"/>
      <c r="M158" s="1250"/>
      <c r="N158" s="1250"/>
      <c r="O158" s="1250"/>
      <c r="P158" s="1250"/>
      <c r="Q158" s="1250"/>
      <c r="R158" s="1250"/>
      <c r="S158" s="1250"/>
      <c r="T158" s="1250"/>
      <c r="U158" s="1250"/>
      <c r="V158" s="1250"/>
      <c r="W158" s="1250"/>
      <c r="X158" s="1250"/>
      <c r="Y158" s="1250"/>
      <c r="Z158" s="1250"/>
      <c r="AA158" s="1250"/>
      <c r="AB158" s="1250"/>
      <c r="AC158" s="1250"/>
      <c r="AD158" s="1250"/>
      <c r="AE158" s="1250"/>
      <c r="AF158" s="1250"/>
      <c r="AG158" s="1251"/>
      <c r="AH158" s="907"/>
      <c r="AI158" s="908"/>
      <c r="AJ158" s="944"/>
      <c r="AK158" s="881" t="str">
        <f t="shared" si="0"/>
        <v>-</v>
      </c>
      <c r="AL158" s="375"/>
      <c r="AM158" s="759"/>
      <c r="AN158" s="759"/>
      <c r="AO158" s="759"/>
      <c r="AP158" s="759"/>
      <c r="AQ158" s="759"/>
      <c r="AR158" s="759"/>
      <c r="AS158" s="759"/>
      <c r="AT158" s="1282"/>
      <c r="AU158" s="1277" t="s">
        <v>54</v>
      </c>
      <c r="AV158" s="230" t="s">
        <v>159</v>
      </c>
      <c r="AW158" s="1246">
        <f>COUNTIF(AK158:AK160,"X")</f>
        <v>0</v>
      </c>
      <c r="AX158" s="759"/>
      <c r="AY158" s="768"/>
      <c r="AZ158" s="759"/>
      <c r="BA158" s="759"/>
      <c r="BB158" s="759"/>
      <c r="BE158" s="139"/>
      <c r="BF158" s="143"/>
      <c r="BG158" s="139"/>
      <c r="BH158" s="607"/>
      <c r="BI158" s="607"/>
      <c r="BJ158" s="607"/>
      <c r="BK158" s="602"/>
      <c r="BL158" s="42"/>
      <c r="BM158" s="42"/>
      <c r="BN158" s="145"/>
      <c r="BO158" s="46"/>
      <c r="BP158" s="259"/>
      <c r="BQ158" s="259"/>
      <c r="BR158" s="259"/>
      <c r="BS158" s="580"/>
      <c r="BT158" s="580"/>
      <c r="BU158" s="580"/>
      <c r="BV158" s="580"/>
      <c r="BW158" s="580"/>
      <c r="BX158" s="580"/>
      <c r="BY158" s="580"/>
      <c r="BZ158" s="580"/>
      <c r="CA158" s="580"/>
      <c r="CB158" s="580"/>
      <c r="CC158" s="246"/>
      <c r="CD158" s="246"/>
      <c r="CE158" s="246"/>
      <c r="CF158" s="246"/>
      <c r="CG158" s="246"/>
      <c r="CH158" s="246"/>
      <c r="CI158" s="246"/>
      <c r="CJ158" s="246"/>
      <c r="CK158" s="246"/>
      <c r="CL158" s="580"/>
      <c r="CM158" s="580"/>
      <c r="CN158" s="580"/>
      <c r="CO158" s="580"/>
      <c r="CP158" s="580"/>
      <c r="CQ158" s="580"/>
      <c r="CR158" s="580"/>
      <c r="CS158" s="580"/>
      <c r="CT158" s="580"/>
      <c r="CU158" s="580"/>
      <c r="CV158" s="580"/>
      <c r="CW158" s="941"/>
      <c r="CX158" s="246"/>
    </row>
    <row r="159" spans="1:102" ht="26.1" customHeight="1">
      <c r="A159" s="1558"/>
      <c r="B159" s="1481"/>
      <c r="C159" s="1482"/>
      <c r="D159" s="1483"/>
      <c r="E159" s="389" t="s">
        <v>414</v>
      </c>
      <c r="F159" s="1244" t="s">
        <v>415</v>
      </c>
      <c r="G159" s="1244"/>
      <c r="H159" s="1244"/>
      <c r="I159" s="1244"/>
      <c r="J159" s="1244"/>
      <c r="K159" s="1244"/>
      <c r="L159" s="1244"/>
      <c r="M159" s="1244"/>
      <c r="N159" s="1244"/>
      <c r="O159" s="1244"/>
      <c r="P159" s="1244"/>
      <c r="Q159" s="1244"/>
      <c r="R159" s="1244"/>
      <c r="S159" s="1244"/>
      <c r="T159" s="1244"/>
      <c r="U159" s="1244"/>
      <c r="V159" s="1244"/>
      <c r="W159" s="1244"/>
      <c r="X159" s="1244"/>
      <c r="Y159" s="1244"/>
      <c r="Z159" s="1244"/>
      <c r="AA159" s="1244"/>
      <c r="AB159" s="1244"/>
      <c r="AC159" s="1244"/>
      <c r="AD159" s="1244"/>
      <c r="AE159" s="1244"/>
      <c r="AF159" s="1244"/>
      <c r="AG159" s="1245"/>
      <c r="AH159" s="940"/>
      <c r="AI159" s="916"/>
      <c r="AJ159" s="917"/>
      <c r="AK159" s="882" t="str">
        <f t="shared" si="0"/>
        <v>-</v>
      </c>
      <c r="AL159" s="376"/>
      <c r="AM159" s="759"/>
      <c r="AN159" s="759"/>
      <c r="AO159" s="759"/>
      <c r="AP159" s="759"/>
      <c r="AQ159" s="759"/>
      <c r="AR159" s="759"/>
      <c r="AS159" s="759"/>
      <c r="AT159" s="1282"/>
      <c r="AU159" s="1278"/>
      <c r="AV159" s="231" t="s">
        <v>160</v>
      </c>
      <c r="AW159" s="1249"/>
      <c r="AX159" s="759"/>
      <c r="AY159" s="768"/>
      <c r="AZ159" s="759"/>
      <c r="BA159" s="759"/>
      <c r="BB159" s="759"/>
      <c r="BE159" s="139"/>
      <c r="BF159" s="143"/>
      <c r="BG159" s="139"/>
      <c r="BH159" s="607"/>
      <c r="BI159" s="607"/>
      <c r="BJ159" s="607"/>
      <c r="BK159" s="602"/>
      <c r="BL159" s="42"/>
      <c r="BM159" s="42"/>
      <c r="BN159" s="145"/>
      <c r="BO159" s="46"/>
      <c r="BP159" s="259"/>
      <c r="BQ159" s="259"/>
      <c r="BR159" s="259"/>
      <c r="BS159" s="580"/>
      <c r="BT159" s="580"/>
      <c r="BU159" s="580"/>
      <c r="BV159" s="580"/>
      <c r="BW159" s="580"/>
      <c r="BX159" s="580"/>
      <c r="BY159" s="580"/>
      <c r="BZ159" s="580"/>
      <c r="CA159" s="580"/>
      <c r="CB159" s="580"/>
      <c r="CC159" s="246"/>
      <c r="CD159" s="246"/>
      <c r="CE159" s="246"/>
      <c r="CF159" s="246"/>
      <c r="CG159" s="246"/>
      <c r="CH159" s="246"/>
      <c r="CI159" s="246"/>
      <c r="CJ159" s="246"/>
      <c r="CK159" s="246"/>
      <c r="CL159" s="580"/>
      <c r="CM159" s="580"/>
      <c r="CN159" s="580"/>
      <c r="CO159" s="580"/>
      <c r="CP159" s="580"/>
      <c r="CQ159" s="580"/>
      <c r="CR159" s="580"/>
      <c r="CS159" s="580"/>
      <c r="CT159" s="580"/>
      <c r="CU159" s="580"/>
      <c r="CV159" s="580"/>
      <c r="CW159" s="941"/>
      <c r="CX159" s="246"/>
    </row>
    <row r="160" spans="1:102" ht="26.1" customHeight="1" thickBot="1">
      <c r="A160" s="1559"/>
      <c r="B160" s="1543"/>
      <c r="C160" s="1544"/>
      <c r="D160" s="1545"/>
      <c r="E160" s="392" t="s">
        <v>416</v>
      </c>
      <c r="F160" s="1304" t="s">
        <v>417</v>
      </c>
      <c r="G160" s="1304"/>
      <c r="H160" s="1304"/>
      <c r="I160" s="1304"/>
      <c r="J160" s="1304"/>
      <c r="K160" s="1304"/>
      <c r="L160" s="1304"/>
      <c r="M160" s="1304"/>
      <c r="N160" s="1304"/>
      <c r="O160" s="1304"/>
      <c r="P160" s="1304"/>
      <c r="Q160" s="1304"/>
      <c r="R160" s="1304"/>
      <c r="S160" s="1304"/>
      <c r="T160" s="1304"/>
      <c r="U160" s="1304"/>
      <c r="V160" s="1304"/>
      <c r="W160" s="1304"/>
      <c r="X160" s="1304"/>
      <c r="Y160" s="1304"/>
      <c r="Z160" s="1304"/>
      <c r="AA160" s="1304"/>
      <c r="AB160" s="1304"/>
      <c r="AC160" s="1304"/>
      <c r="AD160" s="1304"/>
      <c r="AE160" s="1304"/>
      <c r="AF160" s="1304"/>
      <c r="AG160" s="1305"/>
      <c r="AH160" s="942"/>
      <c r="AI160" s="903"/>
      <c r="AJ160" s="904"/>
      <c r="AK160" s="883" t="str">
        <f t="shared" si="0"/>
        <v>-</v>
      </c>
      <c r="AL160" s="377"/>
      <c r="AM160" s="759"/>
      <c r="AN160" s="759"/>
      <c r="AO160" s="759"/>
      <c r="AP160" s="759"/>
      <c r="AQ160" s="759"/>
      <c r="AR160" s="759"/>
      <c r="AS160" s="759"/>
      <c r="AT160" s="1283"/>
      <c r="AU160" s="1279"/>
      <c r="AV160" s="232" t="s">
        <v>161</v>
      </c>
      <c r="AW160" s="1248"/>
      <c r="AX160" s="759"/>
      <c r="AY160" s="768"/>
      <c r="AZ160" s="759"/>
      <c r="BA160" s="759"/>
      <c r="BB160" s="759"/>
      <c r="BE160" s="139"/>
      <c r="BF160" s="143"/>
      <c r="BG160" s="139"/>
      <c r="BH160" s="607"/>
      <c r="BI160" s="607"/>
      <c r="BJ160" s="607"/>
      <c r="BK160" s="602"/>
      <c r="BL160" s="42"/>
      <c r="BM160" s="42"/>
      <c r="BN160" s="145"/>
      <c r="BO160" s="46"/>
      <c r="BP160" s="259"/>
      <c r="BQ160" s="259"/>
      <c r="BR160" s="259"/>
      <c r="BS160" s="580"/>
      <c r="BT160" s="580"/>
      <c r="BU160" s="580"/>
      <c r="BV160" s="580"/>
      <c r="BW160" s="580"/>
      <c r="BX160" s="580"/>
      <c r="BY160" s="580"/>
      <c r="BZ160" s="580"/>
      <c r="CA160" s="580"/>
      <c r="CB160" s="580"/>
      <c r="CC160" s="246"/>
      <c r="CD160" s="246"/>
      <c r="CE160" s="246"/>
      <c r="CF160" s="246"/>
      <c r="CG160" s="246"/>
      <c r="CH160" s="246"/>
      <c r="CI160" s="246"/>
      <c r="CJ160" s="246"/>
      <c r="CK160" s="246"/>
      <c r="CL160" s="580"/>
      <c r="CM160" s="580"/>
      <c r="CN160" s="580"/>
      <c r="CO160" s="580"/>
      <c r="CP160" s="580"/>
      <c r="CQ160" s="580"/>
      <c r="CR160" s="580"/>
      <c r="CS160" s="580"/>
      <c r="CT160" s="580"/>
      <c r="CU160" s="580"/>
      <c r="CV160" s="580"/>
      <c r="CW160" s="941"/>
      <c r="CX160" s="246"/>
    </row>
    <row r="161" spans="1:246" ht="26.1" customHeight="1">
      <c r="A161" s="1493" t="s">
        <v>418</v>
      </c>
      <c r="B161" s="1484" t="s">
        <v>55</v>
      </c>
      <c r="C161" s="1485"/>
      <c r="D161" s="1486"/>
      <c r="E161" s="388" t="s">
        <v>419</v>
      </c>
      <c r="F161" s="1252" t="s">
        <v>420</v>
      </c>
      <c r="G161" s="1252"/>
      <c r="H161" s="1252"/>
      <c r="I161" s="1252"/>
      <c r="J161" s="1252"/>
      <c r="K161" s="1252"/>
      <c r="L161" s="1252"/>
      <c r="M161" s="1252"/>
      <c r="N161" s="1252"/>
      <c r="O161" s="1252"/>
      <c r="P161" s="1252"/>
      <c r="Q161" s="1252"/>
      <c r="R161" s="1252"/>
      <c r="S161" s="1252"/>
      <c r="T161" s="1252"/>
      <c r="U161" s="1252"/>
      <c r="V161" s="1252"/>
      <c r="W161" s="1252"/>
      <c r="X161" s="1252"/>
      <c r="Y161" s="1252"/>
      <c r="Z161" s="1252"/>
      <c r="AA161" s="1252"/>
      <c r="AB161" s="1252"/>
      <c r="AC161" s="1252"/>
      <c r="AD161" s="1252"/>
      <c r="AE161" s="1252"/>
      <c r="AF161" s="1252"/>
      <c r="AG161" s="1253"/>
      <c r="AH161" s="217"/>
      <c r="AI161" s="913"/>
      <c r="AJ161" s="914"/>
      <c r="AK161" s="881" t="str">
        <f t="shared" si="0"/>
        <v>-</v>
      </c>
      <c r="AL161" s="373"/>
      <c r="AM161" s="759"/>
      <c r="AN161" s="759"/>
      <c r="AO161" s="759"/>
      <c r="AP161" s="759"/>
      <c r="AQ161" s="759"/>
      <c r="AR161" s="759"/>
      <c r="AS161" s="759"/>
      <c r="AT161" s="1257" t="s">
        <v>418</v>
      </c>
      <c r="AU161" s="1263" t="s">
        <v>55</v>
      </c>
      <c r="AV161" s="233" t="s">
        <v>162</v>
      </c>
      <c r="AW161" s="1246">
        <f>COUNTIF(AK161:AK163,"X")</f>
        <v>0</v>
      </c>
      <c r="AX161" s="759"/>
      <c r="AY161" s="768"/>
      <c r="AZ161" s="759"/>
      <c r="BA161" s="759"/>
      <c r="BB161" s="759"/>
      <c r="BE161" s="140"/>
      <c r="BF161" s="144"/>
      <c r="BG161" s="140"/>
      <c r="BH161" s="608"/>
      <c r="BI161" s="608"/>
      <c r="BJ161" s="608"/>
      <c r="BK161" s="602"/>
      <c r="BL161" s="42"/>
      <c r="BM161" s="42"/>
      <c r="BN161" s="145"/>
      <c r="BO161" s="46"/>
      <c r="BP161" s="259"/>
      <c r="BQ161" s="259"/>
      <c r="BR161" s="259"/>
      <c r="BS161" s="580"/>
      <c r="BT161" s="580"/>
      <c r="BU161" s="580"/>
      <c r="BV161" s="580"/>
      <c r="BW161" s="580"/>
      <c r="BX161" s="580"/>
      <c r="BY161" s="580"/>
      <c r="BZ161" s="580"/>
      <c r="CA161" s="580"/>
      <c r="CB161" s="580"/>
      <c r="CC161" s="246"/>
      <c r="CD161" s="246"/>
      <c r="CE161" s="246"/>
      <c r="CF161" s="246"/>
      <c r="CG161" s="246"/>
      <c r="CH161" s="246"/>
      <c r="CI161" s="246"/>
      <c r="CJ161" s="246"/>
      <c r="CK161" s="246"/>
      <c r="CL161" s="580"/>
      <c r="CM161" s="580"/>
      <c r="CN161" s="580"/>
      <c r="CO161" s="580"/>
      <c r="CP161" s="580"/>
      <c r="CQ161" s="580"/>
      <c r="CR161" s="580"/>
      <c r="CS161" s="580"/>
      <c r="CT161" s="580"/>
      <c r="CU161" s="580"/>
      <c r="CV161" s="580"/>
      <c r="CW161" s="941"/>
      <c r="CX161" s="246"/>
      <c r="CY161" s="580"/>
      <c r="CZ161" s="580"/>
      <c r="DA161" s="580"/>
      <c r="DB161" s="580"/>
      <c r="DC161" s="580"/>
      <c r="DD161" s="580"/>
      <c r="DE161" s="580"/>
      <c r="DF161" s="580"/>
      <c r="DG161" s="580"/>
      <c r="DH161" s="580"/>
      <c r="DI161" s="580"/>
      <c r="DJ161" s="580"/>
      <c r="DK161" s="580"/>
      <c r="DL161" s="580"/>
      <c r="DM161" s="580"/>
      <c r="DN161" s="580"/>
      <c r="DO161" s="580"/>
      <c r="DP161" s="580"/>
      <c r="DQ161" s="580"/>
      <c r="DR161" s="580"/>
      <c r="DS161" s="580"/>
      <c r="DT161" s="580"/>
      <c r="DU161" s="580"/>
      <c r="DV161" s="580"/>
      <c r="DW161" s="580"/>
      <c r="DX161" s="580"/>
      <c r="DY161" s="580"/>
      <c r="DZ161" s="580"/>
      <c r="EA161" s="580"/>
      <c r="EB161" s="580"/>
      <c r="EC161" s="580"/>
      <c r="ED161" s="580"/>
      <c r="EE161" s="580"/>
      <c r="EF161" s="580"/>
      <c r="EG161" s="580"/>
      <c r="EH161" s="580"/>
      <c r="EI161" s="580"/>
      <c r="EJ161" s="580"/>
      <c r="EK161" s="580"/>
      <c r="EL161" s="580"/>
      <c r="EM161" s="580"/>
      <c r="EN161" s="580"/>
      <c r="EO161" s="580"/>
      <c r="EP161" s="580"/>
      <c r="EQ161" s="580"/>
      <c r="ER161" s="580"/>
      <c r="ES161" s="580"/>
      <c r="ET161" s="580"/>
      <c r="EU161" s="580"/>
      <c r="EV161" s="580"/>
      <c r="EW161" s="580"/>
      <c r="EX161" s="580"/>
      <c r="EY161" s="580"/>
      <c r="EZ161" s="580"/>
      <c r="FA161" s="580"/>
      <c r="FB161" s="580"/>
      <c r="FC161" s="580"/>
      <c r="FD161" s="580"/>
      <c r="FE161" s="580"/>
      <c r="FF161" s="580"/>
      <c r="FG161" s="580"/>
      <c r="FH161" s="580"/>
      <c r="FI161" s="580"/>
      <c r="FJ161" s="580"/>
      <c r="FK161" s="580"/>
      <c r="FL161" s="580"/>
      <c r="FM161" s="580"/>
      <c r="FN161" s="580"/>
      <c r="FO161" s="580"/>
      <c r="FP161" s="580"/>
      <c r="FQ161" s="580"/>
      <c r="FR161" s="580"/>
      <c r="FS161" s="580"/>
      <c r="FT161" s="580"/>
      <c r="FU161" s="580"/>
      <c r="FV161" s="580"/>
      <c r="FW161" s="580"/>
      <c r="FX161" s="580"/>
      <c r="FY161" s="580"/>
      <c r="FZ161" s="580"/>
      <c r="GA161" s="580"/>
      <c r="GB161" s="580"/>
      <c r="GC161" s="580"/>
      <c r="GD161" s="580"/>
      <c r="GE161" s="580"/>
      <c r="GF161" s="580"/>
      <c r="GG161" s="580"/>
      <c r="GH161" s="580"/>
      <c r="GI161" s="580"/>
      <c r="GJ161" s="580"/>
      <c r="GK161" s="580"/>
      <c r="GL161" s="580"/>
      <c r="GM161" s="580"/>
      <c r="GN161" s="580"/>
      <c r="GO161" s="580"/>
      <c r="GP161" s="580"/>
      <c r="GQ161" s="580"/>
      <c r="GR161" s="580"/>
      <c r="GS161" s="580"/>
      <c r="GT161" s="580"/>
      <c r="GU161" s="580"/>
      <c r="GV161" s="580"/>
      <c r="GW161" s="580"/>
      <c r="GX161" s="580"/>
      <c r="GY161" s="580"/>
      <c r="GZ161" s="580"/>
      <c r="HA161" s="580"/>
      <c r="HB161" s="580"/>
      <c r="HC161" s="580"/>
      <c r="HD161" s="580"/>
      <c r="HE161" s="580"/>
      <c r="HF161" s="580"/>
      <c r="HG161" s="580"/>
      <c r="HH161" s="580"/>
      <c r="HI161" s="580"/>
      <c r="HJ161" s="580"/>
      <c r="HK161" s="580"/>
      <c r="HL161" s="580"/>
      <c r="HM161" s="580"/>
      <c r="HN161" s="580"/>
      <c r="HO161" s="580"/>
      <c r="HP161" s="580"/>
      <c r="HQ161" s="580"/>
      <c r="HR161" s="580"/>
      <c r="HS161" s="580"/>
      <c r="HT161" s="580"/>
      <c r="HU161" s="580"/>
      <c r="HV161" s="580"/>
      <c r="HW161" s="580"/>
      <c r="HX161" s="580"/>
      <c r="HY161" s="580"/>
      <c r="HZ161" s="580"/>
      <c r="IA161" s="580"/>
      <c r="IB161" s="580"/>
      <c r="IC161" s="580"/>
      <c r="ID161" s="580"/>
      <c r="IE161" s="580"/>
      <c r="IF161" s="580"/>
      <c r="IG161" s="580"/>
      <c r="IH161" s="580"/>
      <c r="II161" s="580"/>
      <c r="IJ161" s="580"/>
      <c r="IK161" s="580"/>
      <c r="IL161" s="580"/>
    </row>
    <row r="162" spans="1:246" ht="26.1" customHeight="1">
      <c r="A162" s="1493"/>
      <c r="B162" s="1487"/>
      <c r="C162" s="1488"/>
      <c r="D162" s="1489"/>
      <c r="E162" s="385" t="s">
        <v>421</v>
      </c>
      <c r="F162" s="1244" t="s">
        <v>422</v>
      </c>
      <c r="G162" s="1244"/>
      <c r="H162" s="1244"/>
      <c r="I162" s="1244"/>
      <c r="J162" s="1244"/>
      <c r="K162" s="1244"/>
      <c r="L162" s="1244"/>
      <c r="M162" s="1244"/>
      <c r="N162" s="1244"/>
      <c r="O162" s="1244"/>
      <c r="P162" s="1244"/>
      <c r="Q162" s="1244"/>
      <c r="R162" s="1244"/>
      <c r="S162" s="1244"/>
      <c r="T162" s="1244"/>
      <c r="U162" s="1244"/>
      <c r="V162" s="1244"/>
      <c r="W162" s="1244"/>
      <c r="X162" s="1244"/>
      <c r="Y162" s="1244"/>
      <c r="Z162" s="1244"/>
      <c r="AA162" s="1244"/>
      <c r="AB162" s="1244"/>
      <c r="AC162" s="1244"/>
      <c r="AD162" s="1244"/>
      <c r="AE162" s="1244"/>
      <c r="AF162" s="1244"/>
      <c r="AG162" s="1245"/>
      <c r="AH162" s="940"/>
      <c r="AI162" s="916"/>
      <c r="AJ162" s="917"/>
      <c r="AK162" s="882" t="str">
        <f t="shared" si="0"/>
        <v>-</v>
      </c>
      <c r="AL162" s="371"/>
      <c r="AM162" s="759"/>
      <c r="AN162" s="759"/>
      <c r="AO162" s="759"/>
      <c r="AP162" s="759"/>
      <c r="AQ162" s="759"/>
      <c r="AR162" s="759"/>
      <c r="AS162" s="759"/>
      <c r="AT162" s="1258"/>
      <c r="AU162" s="1264"/>
      <c r="AV162" s="225" t="s">
        <v>163</v>
      </c>
      <c r="AW162" s="1249"/>
      <c r="AX162" s="759"/>
      <c r="AY162" s="768"/>
      <c r="AZ162" s="759"/>
      <c r="BA162" s="759"/>
      <c r="BB162" s="759"/>
      <c r="BE162" s="140"/>
      <c r="BF162" s="144"/>
      <c r="BG162" s="140"/>
      <c r="BH162" s="608"/>
      <c r="BI162" s="608"/>
      <c r="BJ162" s="608"/>
      <c r="BK162" s="602"/>
      <c r="BL162" s="42"/>
      <c r="BM162" s="42"/>
      <c r="BN162" s="145"/>
      <c r="BO162" s="46"/>
      <c r="BP162" s="259"/>
      <c r="BQ162" s="259"/>
      <c r="BR162" s="259"/>
      <c r="BS162" s="580"/>
      <c r="BT162" s="580"/>
      <c r="BU162" s="580"/>
      <c r="BV162" s="580"/>
      <c r="BW162" s="580"/>
      <c r="BX162" s="580"/>
      <c r="BY162" s="580"/>
      <c r="BZ162" s="580"/>
      <c r="CA162" s="580"/>
      <c r="CB162" s="580"/>
      <c r="CC162" s="246"/>
      <c r="CD162" s="246"/>
      <c r="CE162" s="246"/>
      <c r="CF162" s="246"/>
      <c r="CG162" s="246"/>
      <c r="CH162" s="246"/>
      <c r="CI162" s="246"/>
      <c r="CJ162" s="246"/>
      <c r="CK162" s="246"/>
      <c r="CL162" s="580"/>
      <c r="CM162" s="580"/>
      <c r="CN162" s="580"/>
      <c r="CO162" s="580"/>
      <c r="CP162" s="580"/>
      <c r="CQ162" s="580"/>
      <c r="CR162" s="580"/>
      <c r="CS162" s="580"/>
      <c r="CT162" s="580"/>
      <c r="CU162" s="580"/>
      <c r="CV162" s="580"/>
      <c r="CW162" s="941"/>
      <c r="CX162" s="246"/>
      <c r="CY162" s="580"/>
      <c r="CZ162" s="580"/>
      <c r="DA162" s="580"/>
      <c r="DB162" s="580"/>
      <c r="DC162" s="580"/>
      <c r="DD162" s="580"/>
      <c r="DE162" s="580"/>
      <c r="DF162" s="580"/>
      <c r="DG162" s="580"/>
      <c r="DH162" s="580"/>
      <c r="DI162" s="580"/>
      <c r="DJ162" s="580"/>
      <c r="DK162" s="580"/>
      <c r="DL162" s="580"/>
      <c r="DM162" s="580"/>
      <c r="DN162" s="580"/>
      <c r="DO162" s="580"/>
      <c r="DP162" s="580"/>
      <c r="DQ162" s="580"/>
      <c r="DR162" s="580"/>
      <c r="DS162" s="580"/>
      <c r="DT162" s="580"/>
      <c r="DU162" s="580"/>
      <c r="DV162" s="580"/>
      <c r="DW162" s="580"/>
      <c r="DX162" s="580"/>
      <c r="DY162" s="580"/>
      <c r="DZ162" s="580"/>
      <c r="EA162" s="580"/>
      <c r="EB162" s="580"/>
      <c r="EC162" s="580"/>
      <c r="ED162" s="580"/>
      <c r="EE162" s="580"/>
      <c r="EF162" s="580"/>
      <c r="EG162" s="580"/>
      <c r="EH162" s="580"/>
      <c r="EI162" s="580"/>
      <c r="EJ162" s="580"/>
      <c r="EK162" s="580"/>
      <c r="EL162" s="580"/>
      <c r="EM162" s="580"/>
      <c r="EN162" s="580"/>
      <c r="EO162" s="580"/>
      <c r="EP162" s="580"/>
      <c r="EQ162" s="580"/>
      <c r="ER162" s="580"/>
      <c r="ES162" s="580"/>
      <c r="ET162" s="580"/>
      <c r="EU162" s="580"/>
      <c r="EV162" s="580"/>
      <c r="EW162" s="580"/>
      <c r="EX162" s="580"/>
      <c r="EY162" s="580"/>
      <c r="EZ162" s="580"/>
      <c r="FA162" s="580"/>
      <c r="FB162" s="580"/>
      <c r="FC162" s="580"/>
      <c r="FD162" s="580"/>
      <c r="FE162" s="580"/>
      <c r="FF162" s="580"/>
      <c r="FG162" s="580"/>
      <c r="FH162" s="580"/>
      <c r="FI162" s="580"/>
      <c r="FJ162" s="580"/>
      <c r="FK162" s="580"/>
      <c r="FL162" s="580"/>
      <c r="FM162" s="580"/>
      <c r="FN162" s="580"/>
      <c r="FO162" s="580"/>
      <c r="FP162" s="580"/>
      <c r="FQ162" s="580"/>
      <c r="FR162" s="580"/>
      <c r="FS162" s="580"/>
      <c r="FT162" s="580"/>
      <c r="FU162" s="580"/>
      <c r="FV162" s="580"/>
      <c r="FW162" s="580"/>
      <c r="FX162" s="580"/>
      <c r="FY162" s="580"/>
      <c r="FZ162" s="580"/>
      <c r="GA162" s="580"/>
      <c r="GB162" s="580"/>
      <c r="GC162" s="580"/>
      <c r="GD162" s="580"/>
      <c r="GE162" s="580"/>
      <c r="GF162" s="580"/>
      <c r="GG162" s="580"/>
      <c r="GH162" s="580"/>
      <c r="GI162" s="580"/>
      <c r="GJ162" s="580"/>
      <c r="GK162" s="580"/>
      <c r="GL162" s="580"/>
      <c r="GM162" s="580"/>
      <c r="GN162" s="580"/>
      <c r="GO162" s="580"/>
      <c r="GP162" s="580"/>
      <c r="GQ162" s="580"/>
      <c r="GR162" s="580"/>
      <c r="GS162" s="580"/>
      <c r="GT162" s="580"/>
      <c r="GU162" s="580"/>
      <c r="GV162" s="580"/>
      <c r="GW162" s="580"/>
      <c r="GX162" s="580"/>
      <c r="GY162" s="580"/>
      <c r="GZ162" s="580"/>
      <c r="HA162" s="580"/>
      <c r="HB162" s="580"/>
      <c r="HC162" s="580"/>
      <c r="HD162" s="580"/>
      <c r="HE162" s="580"/>
      <c r="HF162" s="580"/>
      <c r="HG162" s="580"/>
      <c r="HH162" s="580"/>
      <c r="HI162" s="580"/>
      <c r="HJ162" s="580"/>
      <c r="HK162" s="580"/>
      <c r="HL162" s="580"/>
      <c r="HM162" s="580"/>
      <c r="HN162" s="580"/>
      <c r="HO162" s="580"/>
      <c r="HP162" s="580"/>
      <c r="HQ162" s="580"/>
      <c r="HR162" s="580"/>
      <c r="HS162" s="580"/>
      <c r="HT162" s="580"/>
      <c r="HU162" s="580"/>
      <c r="HV162" s="580"/>
      <c r="HW162" s="580"/>
      <c r="HX162" s="580"/>
      <c r="HY162" s="580"/>
      <c r="HZ162" s="580"/>
      <c r="IA162" s="580"/>
      <c r="IB162" s="580"/>
      <c r="IC162" s="580"/>
      <c r="ID162" s="580"/>
      <c r="IE162" s="580"/>
      <c r="IF162" s="580"/>
      <c r="IG162" s="580"/>
      <c r="IH162" s="580"/>
      <c r="II162" s="580"/>
      <c r="IJ162" s="580"/>
      <c r="IK162" s="580"/>
      <c r="IL162" s="580"/>
    </row>
    <row r="163" spans="1:246" ht="26.1" customHeight="1" thickBot="1">
      <c r="A163" s="1493"/>
      <c r="B163" s="1490"/>
      <c r="C163" s="1491"/>
      <c r="D163" s="1492"/>
      <c r="E163" s="383" t="s">
        <v>423</v>
      </c>
      <c r="F163" s="1243" t="s">
        <v>424</v>
      </c>
      <c r="G163" s="1254"/>
      <c r="H163" s="1254"/>
      <c r="I163" s="1254"/>
      <c r="J163" s="1254"/>
      <c r="K163" s="1254"/>
      <c r="L163" s="1254"/>
      <c r="M163" s="1254"/>
      <c r="N163" s="1254"/>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887"/>
      <c r="AI163" s="929"/>
      <c r="AJ163" s="888"/>
      <c r="AK163" s="883" t="str">
        <f t="shared" si="0"/>
        <v>-</v>
      </c>
      <c r="AL163" s="374"/>
      <c r="AM163" s="759"/>
      <c r="AN163" s="759"/>
      <c r="AO163" s="759"/>
      <c r="AP163" s="759"/>
      <c r="AQ163" s="759"/>
      <c r="AR163" s="759"/>
      <c r="AS163" s="759"/>
      <c r="AT163" s="1258"/>
      <c r="AU163" s="1265"/>
      <c r="AV163" s="234" t="s">
        <v>164</v>
      </c>
      <c r="AW163" s="1248"/>
      <c r="AX163" s="759"/>
      <c r="AY163" s="768"/>
      <c r="AZ163" s="759"/>
      <c r="BA163" s="759"/>
      <c r="BB163" s="759"/>
      <c r="BE163" s="140"/>
      <c r="BF163" s="144"/>
      <c r="BG163" s="140"/>
      <c r="BH163" s="608"/>
      <c r="BI163" s="608"/>
      <c r="BJ163" s="608"/>
      <c r="BK163" s="602"/>
      <c r="BL163" s="42"/>
      <c r="BM163" s="42"/>
      <c r="BN163" s="145"/>
      <c r="BO163" s="46"/>
      <c r="BP163" s="259"/>
      <c r="BQ163" s="259"/>
      <c r="BR163" s="259"/>
      <c r="BS163" s="580"/>
      <c r="BT163" s="580"/>
      <c r="BU163" s="580"/>
      <c r="BV163" s="580"/>
      <c r="BW163" s="580"/>
      <c r="BX163" s="580"/>
      <c r="BY163" s="580"/>
      <c r="BZ163" s="580"/>
      <c r="CA163" s="580"/>
      <c r="CB163" s="580"/>
      <c r="CC163" s="246"/>
      <c r="CD163" s="246"/>
      <c r="CE163" s="246"/>
      <c r="CF163" s="246"/>
      <c r="CG163" s="246"/>
      <c r="CH163" s="246"/>
      <c r="CI163" s="246"/>
      <c r="CJ163" s="246"/>
      <c r="CK163" s="246"/>
      <c r="CL163" s="580"/>
      <c r="CM163" s="580"/>
      <c r="CN163" s="580"/>
      <c r="CO163" s="580"/>
      <c r="CP163" s="580"/>
      <c r="CQ163" s="580"/>
      <c r="CR163" s="580"/>
      <c r="CS163" s="580"/>
      <c r="CT163" s="580"/>
      <c r="CU163" s="580"/>
      <c r="CV163" s="580"/>
      <c r="CW163" s="941"/>
      <c r="CX163" s="246"/>
      <c r="CY163" s="580"/>
      <c r="CZ163" s="580"/>
      <c r="DA163" s="580"/>
      <c r="DB163" s="580"/>
      <c r="DC163" s="580"/>
      <c r="DD163" s="580"/>
      <c r="DE163" s="580"/>
      <c r="DF163" s="580"/>
      <c r="DG163" s="580"/>
      <c r="DH163" s="580"/>
      <c r="DI163" s="580"/>
      <c r="DJ163" s="580"/>
      <c r="DK163" s="580"/>
      <c r="DL163" s="580"/>
      <c r="DM163" s="580"/>
      <c r="DN163" s="580"/>
      <c r="DO163" s="580"/>
      <c r="DP163" s="580"/>
      <c r="DQ163" s="580"/>
      <c r="DR163" s="580"/>
      <c r="DS163" s="580"/>
      <c r="DT163" s="580"/>
      <c r="DU163" s="580"/>
      <c r="DV163" s="580"/>
      <c r="DW163" s="580"/>
      <c r="DX163" s="580"/>
      <c r="DY163" s="580"/>
      <c r="DZ163" s="580"/>
      <c r="EA163" s="580"/>
      <c r="EB163" s="580"/>
      <c r="EC163" s="580"/>
      <c r="ED163" s="580"/>
      <c r="EE163" s="580"/>
      <c r="EF163" s="580"/>
      <c r="EG163" s="580"/>
      <c r="EH163" s="580"/>
      <c r="EI163" s="580"/>
      <c r="EJ163" s="580"/>
      <c r="EK163" s="580"/>
      <c r="EL163" s="580"/>
      <c r="EM163" s="580"/>
      <c r="EN163" s="580"/>
      <c r="EO163" s="580"/>
      <c r="EP163" s="580"/>
      <c r="EQ163" s="580"/>
      <c r="ER163" s="580"/>
      <c r="ES163" s="580"/>
      <c r="ET163" s="580"/>
      <c r="EU163" s="580"/>
      <c r="EV163" s="580"/>
      <c r="EW163" s="580"/>
      <c r="EX163" s="580"/>
      <c r="EY163" s="580"/>
      <c r="EZ163" s="580"/>
      <c r="FA163" s="580"/>
      <c r="FB163" s="580"/>
      <c r="FC163" s="580"/>
      <c r="FD163" s="580"/>
      <c r="FE163" s="580"/>
      <c r="FF163" s="580"/>
      <c r="FG163" s="580"/>
      <c r="FH163" s="580"/>
      <c r="FI163" s="580"/>
      <c r="FJ163" s="580"/>
      <c r="FK163" s="580"/>
      <c r="FL163" s="580"/>
      <c r="FM163" s="580"/>
      <c r="FN163" s="580"/>
      <c r="FO163" s="580"/>
      <c r="FP163" s="580"/>
      <c r="FQ163" s="580"/>
      <c r="FR163" s="580"/>
      <c r="FS163" s="580"/>
      <c r="FT163" s="580"/>
      <c r="FU163" s="580"/>
      <c r="FV163" s="580"/>
      <c r="FW163" s="580"/>
      <c r="FX163" s="580"/>
      <c r="FY163" s="580"/>
      <c r="FZ163" s="580"/>
      <c r="GA163" s="580"/>
      <c r="GB163" s="580"/>
      <c r="GC163" s="580"/>
      <c r="GD163" s="580"/>
      <c r="GE163" s="580"/>
      <c r="GF163" s="580"/>
      <c r="GG163" s="580"/>
      <c r="GH163" s="580"/>
      <c r="GI163" s="580"/>
      <c r="GJ163" s="580"/>
      <c r="GK163" s="580"/>
      <c r="GL163" s="580"/>
      <c r="GM163" s="580"/>
      <c r="GN163" s="580"/>
      <c r="GO163" s="580"/>
      <c r="GP163" s="580"/>
      <c r="GQ163" s="580"/>
      <c r="GR163" s="580"/>
      <c r="GS163" s="580"/>
      <c r="GT163" s="580"/>
      <c r="GU163" s="580"/>
      <c r="GV163" s="580"/>
      <c r="GW163" s="580"/>
      <c r="GX163" s="580"/>
      <c r="GY163" s="580"/>
      <c r="GZ163" s="580"/>
      <c r="HA163" s="580"/>
      <c r="HB163" s="580"/>
      <c r="HC163" s="580"/>
      <c r="HD163" s="580"/>
      <c r="HE163" s="580"/>
      <c r="HF163" s="580"/>
      <c r="HG163" s="580"/>
      <c r="HH163" s="580"/>
      <c r="HI163" s="580"/>
      <c r="HJ163" s="580"/>
      <c r="HK163" s="580"/>
      <c r="HL163" s="580"/>
      <c r="HM163" s="580"/>
      <c r="HN163" s="580"/>
      <c r="HO163" s="580"/>
      <c r="HP163" s="580"/>
      <c r="HQ163" s="580"/>
      <c r="HR163" s="580"/>
      <c r="HS163" s="580"/>
      <c r="HT163" s="580"/>
      <c r="HU163" s="580"/>
      <c r="HV163" s="580"/>
      <c r="HW163" s="580"/>
      <c r="HX163" s="580"/>
      <c r="HY163" s="580"/>
      <c r="HZ163" s="580"/>
      <c r="IA163" s="580"/>
      <c r="IB163" s="580"/>
      <c r="IC163" s="580"/>
      <c r="ID163" s="580"/>
      <c r="IE163" s="580"/>
      <c r="IF163" s="580"/>
      <c r="IG163" s="580"/>
      <c r="IH163" s="580"/>
      <c r="II163" s="580"/>
      <c r="IJ163" s="580"/>
      <c r="IK163" s="580"/>
      <c r="IL163" s="580"/>
    </row>
    <row r="164" spans="1:246" ht="26.1" customHeight="1">
      <c r="A164" s="1493"/>
      <c r="B164" s="1298" t="s">
        <v>56</v>
      </c>
      <c r="C164" s="1299"/>
      <c r="D164" s="1300"/>
      <c r="E164" s="386" t="s">
        <v>425</v>
      </c>
      <c r="F164" s="1250" t="s">
        <v>426</v>
      </c>
      <c r="G164" s="1250"/>
      <c r="H164" s="1250"/>
      <c r="I164" s="1250"/>
      <c r="J164" s="1250"/>
      <c r="K164" s="1250"/>
      <c r="L164" s="1250"/>
      <c r="M164" s="1250"/>
      <c r="N164" s="1250"/>
      <c r="O164" s="1250"/>
      <c r="P164" s="1250"/>
      <c r="Q164" s="1250"/>
      <c r="R164" s="1250"/>
      <c r="S164" s="1250"/>
      <c r="T164" s="1250"/>
      <c r="U164" s="1250"/>
      <c r="V164" s="1250"/>
      <c r="W164" s="1250"/>
      <c r="X164" s="1250"/>
      <c r="Y164" s="1250"/>
      <c r="Z164" s="1250"/>
      <c r="AA164" s="1250"/>
      <c r="AB164" s="1250"/>
      <c r="AC164" s="1250"/>
      <c r="AD164" s="1250"/>
      <c r="AE164" s="1250"/>
      <c r="AF164" s="1250"/>
      <c r="AG164" s="1251"/>
      <c r="AH164" s="907"/>
      <c r="AI164" s="908"/>
      <c r="AJ164" s="944"/>
      <c r="AK164" s="881" t="str">
        <f t="shared" si="0"/>
        <v>-</v>
      </c>
      <c r="AL164" s="370"/>
      <c r="AM164" s="759"/>
      <c r="AN164" s="759"/>
      <c r="AO164" s="759"/>
      <c r="AP164" s="759"/>
      <c r="AQ164" s="759"/>
      <c r="AR164" s="759"/>
      <c r="AS164" s="759"/>
      <c r="AT164" s="1258"/>
      <c r="AU164" s="1266" t="s">
        <v>56</v>
      </c>
      <c r="AV164" s="218" t="s">
        <v>427</v>
      </c>
      <c r="AW164" s="1246">
        <f>COUNTIF(AK164:AK166,"X")</f>
        <v>0</v>
      </c>
      <c r="AX164" s="759"/>
      <c r="AY164" s="768"/>
      <c r="AZ164" s="759"/>
      <c r="BA164" s="759"/>
      <c r="BB164" s="759"/>
      <c r="BE164" s="140"/>
      <c r="BF164" s="144"/>
      <c r="BG164" s="140"/>
      <c r="BH164" s="608"/>
      <c r="BI164" s="608"/>
      <c r="BJ164" s="608"/>
      <c r="BK164" s="602"/>
      <c r="BL164" s="42"/>
      <c r="BM164" s="42"/>
      <c r="BN164" s="145"/>
      <c r="BO164" s="46"/>
      <c r="BP164" s="259"/>
      <c r="BQ164" s="259"/>
      <c r="BR164" s="259"/>
      <c r="BS164" s="580"/>
      <c r="BT164" s="580"/>
      <c r="BU164" s="580"/>
      <c r="BV164" s="580"/>
      <c r="BW164" s="580"/>
      <c r="BX164" s="580"/>
      <c r="BY164" s="580"/>
      <c r="BZ164" s="580"/>
      <c r="CA164" s="580"/>
      <c r="CB164" s="580"/>
      <c r="CC164" s="246"/>
      <c r="CD164" s="246"/>
      <c r="CE164" s="246"/>
      <c r="CF164" s="246"/>
      <c r="CG164" s="246"/>
      <c r="CH164" s="246"/>
      <c r="CI164" s="246"/>
      <c r="CJ164" s="246"/>
      <c r="CK164" s="246"/>
      <c r="CL164" s="580"/>
      <c r="CM164" s="580"/>
      <c r="CN164" s="580"/>
      <c r="CO164" s="580"/>
      <c r="CP164" s="580"/>
      <c r="CQ164" s="580"/>
      <c r="CR164" s="580"/>
      <c r="CS164" s="580"/>
      <c r="CT164" s="580"/>
      <c r="CU164" s="580"/>
      <c r="CV164" s="580"/>
      <c r="CW164" s="941"/>
      <c r="CX164" s="246"/>
      <c r="CY164" s="580"/>
      <c r="CZ164" s="580"/>
      <c r="DA164" s="580"/>
      <c r="DB164" s="580"/>
      <c r="DC164" s="580"/>
      <c r="DD164" s="580"/>
      <c r="DE164" s="580"/>
      <c r="DF164" s="580"/>
      <c r="DG164" s="580"/>
      <c r="DH164" s="580"/>
      <c r="DI164" s="580"/>
      <c r="DJ164" s="580"/>
      <c r="DK164" s="580"/>
      <c r="DL164" s="580"/>
      <c r="DM164" s="580"/>
      <c r="DN164" s="580"/>
      <c r="DO164" s="580"/>
      <c r="DP164" s="580"/>
      <c r="DQ164" s="580"/>
      <c r="DR164" s="580"/>
      <c r="DS164" s="580"/>
      <c r="DT164" s="580"/>
      <c r="DU164" s="580"/>
      <c r="DV164" s="580"/>
      <c r="DW164" s="580"/>
      <c r="DX164" s="580"/>
      <c r="DY164" s="580"/>
      <c r="DZ164" s="580"/>
      <c r="EA164" s="580"/>
      <c r="EB164" s="580"/>
      <c r="EC164" s="580"/>
      <c r="ED164" s="580"/>
      <c r="EE164" s="580"/>
      <c r="EF164" s="580"/>
      <c r="EG164" s="580"/>
      <c r="EH164" s="580"/>
      <c r="EI164" s="580"/>
      <c r="EJ164" s="580"/>
      <c r="EK164" s="580"/>
      <c r="EL164" s="580"/>
      <c r="EM164" s="580"/>
      <c r="EN164" s="580"/>
      <c r="EO164" s="580"/>
      <c r="EP164" s="580"/>
      <c r="EQ164" s="580"/>
      <c r="ER164" s="580"/>
      <c r="ES164" s="580"/>
      <c r="ET164" s="580"/>
      <c r="EU164" s="580"/>
      <c r="EV164" s="580"/>
      <c r="EW164" s="580"/>
      <c r="EX164" s="580"/>
      <c r="EY164" s="580"/>
      <c r="EZ164" s="580"/>
      <c r="FA164" s="580"/>
      <c r="FB164" s="580"/>
      <c r="FC164" s="580"/>
      <c r="FD164" s="580"/>
      <c r="FE164" s="580"/>
      <c r="FF164" s="580"/>
      <c r="FG164" s="580"/>
      <c r="FH164" s="580"/>
      <c r="FI164" s="580"/>
      <c r="FJ164" s="580"/>
      <c r="FK164" s="580"/>
      <c r="FL164" s="580"/>
      <c r="FM164" s="580"/>
      <c r="FN164" s="580"/>
      <c r="FO164" s="580"/>
      <c r="FP164" s="580"/>
      <c r="FQ164" s="580"/>
      <c r="FR164" s="580"/>
      <c r="FS164" s="580"/>
      <c r="FT164" s="580"/>
      <c r="FU164" s="580"/>
      <c r="FV164" s="580"/>
      <c r="FW164" s="580"/>
      <c r="FX164" s="580"/>
      <c r="FY164" s="580"/>
      <c r="FZ164" s="580"/>
      <c r="GA164" s="580"/>
      <c r="GB164" s="580"/>
      <c r="GC164" s="580"/>
      <c r="GD164" s="580"/>
      <c r="GE164" s="580"/>
      <c r="GF164" s="580"/>
      <c r="GG164" s="580"/>
      <c r="GH164" s="580"/>
      <c r="GI164" s="580"/>
      <c r="GJ164" s="580"/>
      <c r="GK164" s="580"/>
      <c r="GL164" s="580"/>
      <c r="GM164" s="580"/>
      <c r="GN164" s="580"/>
      <c r="GO164" s="580"/>
      <c r="GP164" s="580"/>
      <c r="GQ164" s="580"/>
      <c r="GR164" s="580"/>
      <c r="GS164" s="580"/>
      <c r="GT164" s="580"/>
      <c r="GU164" s="580"/>
      <c r="GV164" s="580"/>
      <c r="GW164" s="580"/>
      <c r="GX164" s="580"/>
      <c r="GY164" s="580"/>
      <c r="GZ164" s="580"/>
      <c r="HA164" s="580"/>
      <c r="HB164" s="580"/>
      <c r="HC164" s="580"/>
      <c r="HD164" s="580"/>
      <c r="HE164" s="580"/>
      <c r="HF164" s="580"/>
      <c r="HG164" s="580"/>
      <c r="HH164" s="580"/>
      <c r="HI164" s="580"/>
      <c r="HJ164" s="580"/>
      <c r="HK164" s="580"/>
      <c r="HL164" s="580"/>
      <c r="HM164" s="580"/>
      <c r="HN164" s="580"/>
      <c r="HO164" s="580"/>
      <c r="HP164" s="580"/>
      <c r="HQ164" s="580"/>
      <c r="HR164" s="580"/>
      <c r="HS164" s="580"/>
      <c r="HT164" s="580"/>
      <c r="HU164" s="580"/>
      <c r="HV164" s="580"/>
      <c r="HW164" s="580"/>
      <c r="HX164" s="580"/>
      <c r="HY164" s="580"/>
      <c r="HZ164" s="580"/>
      <c r="IA164" s="580"/>
      <c r="IB164" s="580"/>
      <c r="IC164" s="580"/>
      <c r="ID164" s="580"/>
      <c r="IE164" s="580"/>
      <c r="IF164" s="580"/>
      <c r="IG164" s="580"/>
      <c r="IH164" s="580"/>
      <c r="II164" s="580"/>
      <c r="IJ164" s="580"/>
      <c r="IK164" s="580"/>
      <c r="IL164" s="580"/>
    </row>
    <row r="165" spans="1:246" ht="26.1" customHeight="1">
      <c r="A165" s="1493"/>
      <c r="B165" s="1487"/>
      <c r="C165" s="1488"/>
      <c r="D165" s="1489"/>
      <c r="E165" s="385" t="s">
        <v>428</v>
      </c>
      <c r="F165" s="1244" t="s">
        <v>429</v>
      </c>
      <c r="G165" s="1244"/>
      <c r="H165" s="1244"/>
      <c r="I165" s="1244"/>
      <c r="J165" s="1244"/>
      <c r="K165" s="1244"/>
      <c r="L165" s="1244"/>
      <c r="M165" s="1244"/>
      <c r="N165" s="1244"/>
      <c r="O165" s="1244"/>
      <c r="P165" s="1244"/>
      <c r="Q165" s="1244"/>
      <c r="R165" s="1244"/>
      <c r="S165" s="1244"/>
      <c r="T165" s="1244"/>
      <c r="U165" s="1244"/>
      <c r="V165" s="1244"/>
      <c r="W165" s="1244"/>
      <c r="X165" s="1244"/>
      <c r="Y165" s="1244"/>
      <c r="Z165" s="1244"/>
      <c r="AA165" s="1244"/>
      <c r="AB165" s="1244"/>
      <c r="AC165" s="1244"/>
      <c r="AD165" s="1244"/>
      <c r="AE165" s="1244"/>
      <c r="AF165" s="1244"/>
      <c r="AG165" s="1245"/>
      <c r="AH165" s="940"/>
      <c r="AI165" s="916"/>
      <c r="AJ165" s="917"/>
      <c r="AK165" s="882" t="str">
        <f t="shared" si="0"/>
        <v>-</v>
      </c>
      <c r="AL165" s="371"/>
      <c r="AM165" s="759"/>
      <c r="AN165" s="759"/>
      <c r="AO165" s="759"/>
      <c r="AP165" s="759"/>
      <c r="AQ165" s="759"/>
      <c r="AR165" s="759"/>
      <c r="AS165" s="759"/>
      <c r="AT165" s="1258"/>
      <c r="AU165" s="1264"/>
      <c r="AV165" s="219" t="s">
        <v>430</v>
      </c>
      <c r="AW165" s="1249"/>
      <c r="AX165" s="759"/>
      <c r="AY165" s="768"/>
      <c r="AZ165" s="759"/>
      <c r="BA165" s="759"/>
      <c r="BB165" s="759"/>
      <c r="BE165" s="140"/>
      <c r="BF165" s="144"/>
      <c r="BG165" s="140"/>
      <c r="BH165" s="608"/>
      <c r="BI165" s="608"/>
      <c r="BJ165" s="608"/>
      <c r="BK165" s="602"/>
      <c r="BL165" s="42"/>
      <c r="BM165" s="42"/>
      <c r="BN165" s="145"/>
      <c r="BO165" s="46"/>
      <c r="BP165" s="259"/>
      <c r="BQ165" s="259"/>
      <c r="BR165" s="259"/>
      <c r="BS165" s="580"/>
      <c r="BT165" s="580"/>
      <c r="BU165" s="580"/>
      <c r="BV165" s="580"/>
      <c r="BW165" s="580"/>
      <c r="BX165" s="580"/>
      <c r="BY165" s="580"/>
      <c r="BZ165" s="580"/>
      <c r="CA165" s="580"/>
      <c r="CB165" s="580"/>
      <c r="CC165" s="246"/>
      <c r="CD165" s="246"/>
      <c r="CE165" s="246"/>
      <c r="CF165" s="246"/>
      <c r="CG165" s="246"/>
      <c r="CH165" s="246"/>
      <c r="CI165" s="246"/>
      <c r="CJ165" s="246"/>
      <c r="CK165" s="246"/>
      <c r="CL165" s="580"/>
      <c r="CM165" s="580"/>
      <c r="CN165" s="580"/>
      <c r="CO165" s="580"/>
      <c r="CP165" s="580"/>
      <c r="CQ165" s="580"/>
      <c r="CR165" s="580"/>
      <c r="CS165" s="580"/>
      <c r="CT165" s="580"/>
      <c r="CU165" s="580"/>
      <c r="CV165" s="580"/>
      <c r="CW165" s="941"/>
      <c r="CX165" s="246"/>
      <c r="CY165" s="580"/>
      <c r="CZ165" s="580"/>
      <c r="DA165" s="580"/>
      <c r="DB165" s="580"/>
      <c r="DC165" s="580"/>
      <c r="DD165" s="580"/>
      <c r="DE165" s="580"/>
      <c r="DF165" s="580"/>
      <c r="DG165" s="580"/>
      <c r="DH165" s="580"/>
      <c r="DI165" s="580"/>
      <c r="DJ165" s="580"/>
      <c r="DK165" s="580"/>
      <c r="DL165" s="580"/>
      <c r="DM165" s="580"/>
      <c r="DN165" s="580"/>
      <c r="DO165" s="580"/>
      <c r="DP165" s="580"/>
      <c r="DQ165" s="580"/>
      <c r="DR165" s="580"/>
      <c r="DS165" s="580"/>
      <c r="DT165" s="580"/>
      <c r="DU165" s="580"/>
      <c r="DV165" s="580"/>
      <c r="DW165" s="580"/>
      <c r="DX165" s="580"/>
      <c r="DY165" s="580"/>
      <c r="DZ165" s="580"/>
      <c r="EA165" s="580"/>
      <c r="EB165" s="580"/>
      <c r="EC165" s="580"/>
      <c r="ED165" s="580"/>
      <c r="EE165" s="580"/>
      <c r="EF165" s="580"/>
      <c r="EG165" s="580"/>
      <c r="EH165" s="580"/>
      <c r="EI165" s="580"/>
      <c r="EJ165" s="580"/>
      <c r="EK165" s="580"/>
      <c r="EL165" s="580"/>
      <c r="EM165" s="580"/>
      <c r="EN165" s="580"/>
      <c r="EO165" s="580"/>
      <c r="EP165" s="580"/>
      <c r="EQ165" s="580"/>
      <c r="ER165" s="580"/>
      <c r="ES165" s="580"/>
      <c r="ET165" s="580"/>
      <c r="EU165" s="580"/>
      <c r="EV165" s="580"/>
      <c r="EW165" s="580"/>
      <c r="EX165" s="580"/>
      <c r="EY165" s="580"/>
      <c r="EZ165" s="580"/>
      <c r="FA165" s="580"/>
      <c r="FB165" s="580"/>
      <c r="FC165" s="580"/>
      <c r="FD165" s="580"/>
      <c r="FE165" s="580"/>
      <c r="FF165" s="580"/>
      <c r="FG165" s="580"/>
      <c r="FH165" s="580"/>
      <c r="FI165" s="580"/>
      <c r="FJ165" s="580"/>
      <c r="FK165" s="580"/>
      <c r="FL165" s="580"/>
      <c r="FM165" s="580"/>
      <c r="FN165" s="580"/>
      <c r="FO165" s="580"/>
      <c r="FP165" s="580"/>
      <c r="FQ165" s="580"/>
      <c r="FR165" s="580"/>
      <c r="FS165" s="580"/>
      <c r="FT165" s="580"/>
      <c r="FU165" s="580"/>
      <c r="FV165" s="580"/>
      <c r="FW165" s="580"/>
      <c r="FX165" s="580"/>
      <c r="FY165" s="580"/>
      <c r="FZ165" s="580"/>
      <c r="GA165" s="580"/>
      <c r="GB165" s="580"/>
      <c r="GC165" s="580"/>
      <c r="GD165" s="580"/>
      <c r="GE165" s="580"/>
      <c r="GF165" s="580"/>
      <c r="GG165" s="580"/>
      <c r="GH165" s="580"/>
      <c r="GI165" s="580"/>
      <c r="GJ165" s="580"/>
      <c r="GK165" s="580"/>
      <c r="GL165" s="580"/>
      <c r="GM165" s="580"/>
      <c r="GN165" s="580"/>
      <c r="GO165" s="580"/>
      <c r="GP165" s="580"/>
      <c r="GQ165" s="580"/>
      <c r="GR165" s="580"/>
      <c r="GS165" s="580"/>
      <c r="GT165" s="580"/>
      <c r="GU165" s="580"/>
      <c r="GV165" s="580"/>
      <c r="GW165" s="580"/>
      <c r="GX165" s="580"/>
      <c r="GY165" s="580"/>
      <c r="GZ165" s="580"/>
      <c r="HA165" s="580"/>
      <c r="HB165" s="580"/>
      <c r="HC165" s="580"/>
      <c r="HD165" s="580"/>
      <c r="HE165" s="580"/>
      <c r="HF165" s="580"/>
      <c r="HG165" s="580"/>
      <c r="HH165" s="580"/>
      <c r="HI165" s="580"/>
      <c r="HJ165" s="580"/>
      <c r="HK165" s="580"/>
      <c r="HL165" s="580"/>
      <c r="HM165" s="580"/>
      <c r="HN165" s="580"/>
      <c r="HO165" s="580"/>
      <c r="HP165" s="580"/>
      <c r="HQ165" s="580"/>
      <c r="HR165" s="580"/>
      <c r="HS165" s="580"/>
      <c r="HT165" s="580"/>
      <c r="HU165" s="580"/>
      <c r="HV165" s="580"/>
      <c r="HW165" s="580"/>
      <c r="HX165" s="580"/>
      <c r="HY165" s="580"/>
      <c r="HZ165" s="580"/>
      <c r="IA165" s="580"/>
      <c r="IB165" s="580"/>
      <c r="IC165" s="580"/>
      <c r="ID165" s="580"/>
      <c r="IE165" s="580"/>
      <c r="IF165" s="580"/>
      <c r="IG165" s="580"/>
      <c r="IH165" s="580"/>
      <c r="II165" s="580"/>
      <c r="IJ165" s="580"/>
      <c r="IK165" s="580"/>
      <c r="IL165" s="580"/>
    </row>
    <row r="166" spans="1:246" ht="26.1" customHeight="1" thickBot="1">
      <c r="A166" s="1493"/>
      <c r="B166" s="1301"/>
      <c r="C166" s="1302"/>
      <c r="D166" s="1303"/>
      <c r="E166" s="382" t="s">
        <v>431</v>
      </c>
      <c r="F166" s="1304" t="s">
        <v>432</v>
      </c>
      <c r="G166" s="1304"/>
      <c r="H166" s="1304"/>
      <c r="I166" s="1304"/>
      <c r="J166" s="1304"/>
      <c r="K166" s="1304"/>
      <c r="L166" s="1304"/>
      <c r="M166" s="1304"/>
      <c r="N166" s="1304"/>
      <c r="O166" s="1304"/>
      <c r="P166" s="1304"/>
      <c r="Q166" s="1304"/>
      <c r="R166" s="1304"/>
      <c r="S166" s="1304"/>
      <c r="T166" s="1304"/>
      <c r="U166" s="1304"/>
      <c r="V166" s="1304"/>
      <c r="W166" s="1304"/>
      <c r="X166" s="1304"/>
      <c r="Y166" s="1304"/>
      <c r="Z166" s="1304"/>
      <c r="AA166" s="1304"/>
      <c r="AB166" s="1304"/>
      <c r="AC166" s="1304"/>
      <c r="AD166" s="1304"/>
      <c r="AE166" s="1304"/>
      <c r="AF166" s="1304"/>
      <c r="AG166" s="1305"/>
      <c r="AH166" s="942"/>
      <c r="AI166" s="903"/>
      <c r="AJ166" s="904"/>
      <c r="AK166" s="883" t="str">
        <f t="shared" si="0"/>
        <v>-</v>
      </c>
      <c r="AL166" s="372"/>
      <c r="AM166" s="759"/>
      <c r="AN166" s="759"/>
      <c r="AO166" s="759"/>
      <c r="AP166" s="759"/>
      <c r="AQ166" s="759"/>
      <c r="AR166" s="759"/>
      <c r="AS166" s="759"/>
      <c r="AT166" s="1258"/>
      <c r="AU166" s="1267"/>
      <c r="AV166" s="235" t="s">
        <v>433</v>
      </c>
      <c r="AW166" s="1248"/>
      <c r="AX166" s="759"/>
      <c r="AY166" s="768"/>
      <c r="AZ166" s="759"/>
      <c r="BA166" s="759"/>
      <c r="BB166" s="759"/>
      <c r="BE166" s="140"/>
      <c r="BF166" s="144"/>
      <c r="BG166" s="140"/>
      <c r="BH166" s="608"/>
      <c r="BI166" s="608"/>
      <c r="BJ166" s="608"/>
      <c r="BK166" s="602"/>
      <c r="BL166" s="42"/>
      <c r="BM166" s="42"/>
      <c r="BN166" s="145"/>
      <c r="BO166" s="46"/>
      <c r="BP166" s="259"/>
      <c r="BQ166" s="259"/>
      <c r="BR166" s="259"/>
      <c r="BS166" s="580"/>
      <c r="BT166" s="580"/>
      <c r="BU166" s="580"/>
      <c r="BV166" s="580"/>
      <c r="BW166" s="580"/>
      <c r="BX166" s="580"/>
      <c r="BY166" s="580"/>
      <c r="BZ166" s="580"/>
      <c r="CA166" s="580"/>
      <c r="CB166" s="580"/>
      <c r="CC166" s="246"/>
      <c r="CD166" s="246"/>
      <c r="CE166" s="246"/>
      <c r="CF166" s="246"/>
      <c r="CG166" s="246"/>
      <c r="CH166" s="246"/>
      <c r="CI166" s="246"/>
      <c r="CJ166" s="246"/>
      <c r="CK166" s="246"/>
      <c r="CL166" s="580"/>
      <c r="CM166" s="580"/>
      <c r="CN166" s="580"/>
      <c r="CO166" s="580"/>
      <c r="CP166" s="580"/>
      <c r="CQ166" s="580"/>
      <c r="CR166" s="580"/>
      <c r="CS166" s="580"/>
      <c r="CT166" s="580"/>
      <c r="CU166" s="580"/>
      <c r="CV166" s="580"/>
      <c r="CW166" s="941"/>
      <c r="CX166" s="246"/>
      <c r="CY166" s="580"/>
      <c r="CZ166" s="580"/>
      <c r="DA166" s="580"/>
      <c r="DB166" s="580"/>
      <c r="DC166" s="580"/>
      <c r="DD166" s="580"/>
      <c r="DE166" s="580"/>
      <c r="DF166" s="580"/>
      <c r="DG166" s="580"/>
      <c r="DH166" s="580"/>
      <c r="DI166" s="580"/>
      <c r="DJ166" s="580"/>
      <c r="DK166" s="580"/>
      <c r="DL166" s="580"/>
      <c r="DM166" s="580"/>
      <c r="DN166" s="580"/>
      <c r="DO166" s="580"/>
      <c r="DP166" s="580"/>
      <c r="DQ166" s="580"/>
      <c r="DR166" s="580"/>
      <c r="DS166" s="580"/>
      <c r="DT166" s="580"/>
      <c r="DU166" s="580"/>
      <c r="DV166" s="580"/>
      <c r="DW166" s="580"/>
      <c r="DX166" s="580"/>
      <c r="DY166" s="580"/>
      <c r="DZ166" s="580"/>
      <c r="EA166" s="580"/>
      <c r="EB166" s="580"/>
      <c r="EC166" s="580"/>
      <c r="ED166" s="580"/>
      <c r="EE166" s="580"/>
      <c r="EF166" s="580"/>
      <c r="EG166" s="580"/>
      <c r="EH166" s="580"/>
      <c r="EI166" s="580"/>
      <c r="EJ166" s="580"/>
      <c r="EK166" s="580"/>
      <c r="EL166" s="580"/>
      <c r="EM166" s="580"/>
      <c r="EN166" s="580"/>
      <c r="EO166" s="580"/>
      <c r="EP166" s="580"/>
      <c r="EQ166" s="580"/>
      <c r="ER166" s="580"/>
      <c r="ES166" s="580"/>
      <c r="ET166" s="580"/>
      <c r="EU166" s="580"/>
      <c r="EV166" s="580"/>
      <c r="EW166" s="580"/>
      <c r="EX166" s="580"/>
      <c r="EY166" s="580"/>
      <c r="EZ166" s="580"/>
      <c r="FA166" s="580"/>
      <c r="FB166" s="580"/>
      <c r="FC166" s="580"/>
      <c r="FD166" s="580"/>
      <c r="FE166" s="580"/>
      <c r="FF166" s="580"/>
      <c r="FG166" s="580"/>
      <c r="FH166" s="580"/>
      <c r="FI166" s="580"/>
      <c r="FJ166" s="580"/>
      <c r="FK166" s="580"/>
      <c r="FL166" s="580"/>
      <c r="FM166" s="580"/>
      <c r="FN166" s="580"/>
      <c r="FO166" s="580"/>
      <c r="FP166" s="580"/>
      <c r="FQ166" s="580"/>
      <c r="FR166" s="580"/>
      <c r="FS166" s="580"/>
      <c r="FT166" s="580"/>
      <c r="FU166" s="580"/>
      <c r="FV166" s="580"/>
      <c r="FW166" s="580"/>
      <c r="FX166" s="580"/>
      <c r="FY166" s="580"/>
      <c r="FZ166" s="580"/>
      <c r="GA166" s="580"/>
      <c r="GB166" s="580"/>
      <c r="GC166" s="580"/>
      <c r="GD166" s="580"/>
      <c r="GE166" s="580"/>
      <c r="GF166" s="580"/>
      <c r="GG166" s="580"/>
      <c r="GH166" s="580"/>
      <c r="GI166" s="580"/>
      <c r="GJ166" s="580"/>
      <c r="GK166" s="580"/>
      <c r="GL166" s="580"/>
      <c r="GM166" s="580"/>
      <c r="GN166" s="580"/>
      <c r="GO166" s="580"/>
      <c r="GP166" s="580"/>
      <c r="GQ166" s="580"/>
      <c r="GR166" s="580"/>
      <c r="GS166" s="580"/>
      <c r="GT166" s="580"/>
      <c r="GU166" s="580"/>
      <c r="GV166" s="580"/>
      <c r="GW166" s="580"/>
      <c r="GX166" s="580"/>
      <c r="GY166" s="580"/>
      <c r="GZ166" s="580"/>
      <c r="HA166" s="580"/>
      <c r="HB166" s="580"/>
      <c r="HC166" s="580"/>
      <c r="HD166" s="580"/>
      <c r="HE166" s="580"/>
      <c r="HF166" s="580"/>
      <c r="HG166" s="580"/>
      <c r="HH166" s="580"/>
      <c r="HI166" s="580"/>
      <c r="HJ166" s="580"/>
      <c r="HK166" s="580"/>
      <c r="HL166" s="580"/>
      <c r="HM166" s="580"/>
      <c r="HN166" s="580"/>
      <c r="HO166" s="580"/>
      <c r="HP166" s="580"/>
      <c r="HQ166" s="580"/>
      <c r="HR166" s="580"/>
      <c r="HS166" s="580"/>
      <c r="HT166" s="580"/>
      <c r="HU166" s="580"/>
      <c r="HV166" s="580"/>
      <c r="HW166" s="580"/>
      <c r="HX166" s="580"/>
      <c r="HY166" s="580"/>
      <c r="HZ166" s="580"/>
      <c r="IA166" s="580"/>
      <c r="IB166" s="580"/>
      <c r="IC166" s="580"/>
      <c r="ID166" s="580"/>
      <c r="IE166" s="580"/>
      <c r="IF166" s="580"/>
      <c r="IG166" s="580"/>
      <c r="IH166" s="580"/>
      <c r="II166" s="580"/>
      <c r="IJ166" s="580"/>
      <c r="IK166" s="580"/>
      <c r="IL166" s="580"/>
    </row>
    <row r="167" spans="1:246" ht="26.1" customHeight="1">
      <c r="A167" s="1493"/>
      <c r="B167" s="1298" t="s">
        <v>57</v>
      </c>
      <c r="C167" s="1299"/>
      <c r="D167" s="1300"/>
      <c r="E167" s="388" t="s">
        <v>434</v>
      </c>
      <c r="F167" s="1252" t="s">
        <v>435</v>
      </c>
      <c r="G167" s="1252"/>
      <c r="H167" s="1252"/>
      <c r="I167" s="1252"/>
      <c r="J167" s="1252"/>
      <c r="K167" s="1252"/>
      <c r="L167" s="1252"/>
      <c r="M167" s="1252"/>
      <c r="N167" s="1252"/>
      <c r="O167" s="1252"/>
      <c r="P167" s="1252"/>
      <c r="Q167" s="1252"/>
      <c r="R167" s="1252"/>
      <c r="S167" s="1252"/>
      <c r="T167" s="1252"/>
      <c r="U167" s="1252"/>
      <c r="V167" s="1252"/>
      <c r="W167" s="1252"/>
      <c r="X167" s="1252"/>
      <c r="Y167" s="1252"/>
      <c r="Z167" s="1252"/>
      <c r="AA167" s="1252"/>
      <c r="AB167" s="1252"/>
      <c r="AC167" s="1252"/>
      <c r="AD167" s="1252"/>
      <c r="AE167" s="1252"/>
      <c r="AF167" s="1252"/>
      <c r="AG167" s="1253"/>
      <c r="AH167" s="217"/>
      <c r="AI167" s="913"/>
      <c r="AJ167" s="914"/>
      <c r="AK167" s="881" t="str">
        <f t="shared" si="0"/>
        <v>-</v>
      </c>
      <c r="AL167" s="373"/>
      <c r="AM167" s="759"/>
      <c r="AN167" s="759"/>
      <c r="AO167" s="759"/>
      <c r="AP167" s="759"/>
      <c r="AQ167" s="759"/>
      <c r="AR167" s="759"/>
      <c r="AS167" s="759"/>
      <c r="AT167" s="1258"/>
      <c r="AU167" s="1263" t="s">
        <v>57</v>
      </c>
      <c r="AV167" s="233" t="s">
        <v>168</v>
      </c>
      <c r="AW167" s="1246">
        <f>COUNTIF(AK167:AK168,"X")</f>
        <v>0</v>
      </c>
      <c r="AX167" s="759"/>
      <c r="AY167" s="768"/>
      <c r="AZ167" s="759"/>
      <c r="BA167" s="759"/>
      <c r="BB167" s="759"/>
      <c r="BE167" s="140"/>
      <c r="BF167" s="144"/>
      <c r="BG167" s="140"/>
      <c r="BH167" s="608"/>
      <c r="BI167" s="608"/>
      <c r="BJ167" s="608"/>
      <c r="BK167" s="602"/>
      <c r="BL167" s="42"/>
      <c r="BM167" s="42"/>
      <c r="BN167" s="145"/>
      <c r="BO167" s="46"/>
      <c r="BP167" s="259"/>
      <c r="BQ167" s="259"/>
      <c r="BR167" s="259"/>
      <c r="BS167" s="580"/>
      <c r="BT167" s="580"/>
      <c r="BU167" s="580"/>
      <c r="BV167" s="580"/>
      <c r="BW167" s="580"/>
      <c r="BX167" s="580"/>
      <c r="BY167" s="580"/>
      <c r="BZ167" s="580"/>
      <c r="CA167" s="580"/>
      <c r="CB167" s="580"/>
      <c r="CC167" s="941"/>
      <c r="CD167" s="941"/>
      <c r="CE167" s="246"/>
      <c r="CF167" s="246"/>
      <c r="CG167" s="246"/>
      <c r="CH167" s="246"/>
      <c r="CI167" s="246"/>
      <c r="CJ167" s="246"/>
      <c r="CK167" s="246"/>
      <c r="CL167" s="580"/>
      <c r="CM167" s="580"/>
      <c r="CN167" s="580"/>
      <c r="CO167" s="580"/>
      <c r="CP167" s="580"/>
      <c r="CQ167" s="580"/>
      <c r="CR167" s="580"/>
      <c r="CS167" s="580"/>
      <c r="CT167" s="580"/>
      <c r="CU167" s="580"/>
      <c r="CV167" s="580"/>
      <c r="CW167" s="941"/>
      <c r="CX167" s="246"/>
      <c r="CY167" s="580"/>
      <c r="CZ167" s="580"/>
      <c r="DA167" s="580"/>
      <c r="DB167" s="580"/>
      <c r="DC167" s="580"/>
      <c r="DD167" s="580"/>
      <c r="DE167" s="580"/>
      <c r="DF167" s="580"/>
      <c r="DG167" s="580"/>
      <c r="DH167" s="580"/>
      <c r="DI167" s="580"/>
      <c r="DJ167" s="580"/>
      <c r="DK167" s="580"/>
      <c r="DL167" s="580"/>
      <c r="DM167" s="580"/>
      <c r="DN167" s="580"/>
      <c r="DO167" s="580"/>
      <c r="DP167" s="580"/>
      <c r="DQ167" s="580"/>
      <c r="DR167" s="580"/>
      <c r="DS167" s="580"/>
      <c r="DT167" s="580"/>
      <c r="DU167" s="580"/>
      <c r="DV167" s="580"/>
      <c r="DW167" s="580"/>
      <c r="DX167" s="580"/>
      <c r="DY167" s="580"/>
      <c r="DZ167" s="580"/>
      <c r="EA167" s="580"/>
      <c r="EB167" s="580"/>
      <c r="EC167" s="580"/>
      <c r="ED167" s="580"/>
      <c r="EE167" s="580"/>
      <c r="EF167" s="580"/>
      <c r="EG167" s="580"/>
      <c r="EH167" s="580"/>
      <c r="EI167" s="580"/>
      <c r="EJ167" s="580"/>
      <c r="EK167" s="580"/>
      <c r="EL167" s="580"/>
      <c r="EM167" s="580"/>
      <c r="EN167" s="580"/>
      <c r="EO167" s="580"/>
      <c r="EP167" s="580"/>
      <c r="EQ167" s="580"/>
      <c r="ER167" s="580"/>
      <c r="ES167" s="580"/>
      <c r="ET167" s="580"/>
      <c r="EU167" s="580"/>
      <c r="EV167" s="580"/>
      <c r="EW167" s="580"/>
      <c r="EX167" s="580"/>
      <c r="EY167" s="580"/>
      <c r="EZ167" s="580"/>
      <c r="FA167" s="580"/>
      <c r="FB167" s="580"/>
      <c r="FC167" s="580"/>
      <c r="FD167" s="580"/>
      <c r="FE167" s="580"/>
      <c r="FF167" s="580"/>
      <c r="FG167" s="580"/>
      <c r="FH167" s="580"/>
      <c r="FI167" s="580"/>
      <c r="FJ167" s="580"/>
      <c r="FK167" s="580"/>
      <c r="FL167" s="580"/>
      <c r="FM167" s="580"/>
      <c r="FN167" s="580"/>
      <c r="FO167" s="580"/>
      <c r="FP167" s="580"/>
      <c r="FQ167" s="580"/>
      <c r="FR167" s="580"/>
      <c r="FS167" s="580"/>
      <c r="FT167" s="580"/>
      <c r="FU167" s="580"/>
      <c r="FV167" s="580"/>
      <c r="FW167" s="580"/>
      <c r="FX167" s="580"/>
      <c r="FY167" s="580"/>
      <c r="FZ167" s="580"/>
      <c r="GA167" s="580"/>
      <c r="GB167" s="580"/>
      <c r="GC167" s="580"/>
      <c r="GD167" s="580"/>
      <c r="GE167" s="580"/>
      <c r="GF167" s="580"/>
      <c r="GG167" s="580"/>
      <c r="GH167" s="580"/>
      <c r="GI167" s="580"/>
      <c r="GJ167" s="580"/>
      <c r="GK167" s="580"/>
      <c r="GL167" s="580"/>
      <c r="GM167" s="580"/>
      <c r="GN167" s="580"/>
      <c r="GO167" s="580"/>
      <c r="GP167" s="580"/>
      <c r="GQ167" s="580"/>
      <c r="GR167" s="580"/>
      <c r="GS167" s="580"/>
      <c r="GT167" s="580"/>
      <c r="GU167" s="580"/>
      <c r="GV167" s="580"/>
      <c r="GW167" s="580"/>
      <c r="GX167" s="580"/>
      <c r="GY167" s="580"/>
      <c r="GZ167" s="580"/>
      <c r="HA167" s="580"/>
      <c r="HB167" s="580"/>
      <c r="HC167" s="580"/>
      <c r="HD167" s="580"/>
      <c r="HE167" s="580"/>
      <c r="HF167" s="580"/>
      <c r="HG167" s="580"/>
      <c r="HH167" s="580"/>
      <c r="HI167" s="580"/>
      <c r="HJ167" s="580"/>
      <c r="HK167" s="580"/>
      <c r="HL167" s="580"/>
      <c r="HM167" s="580"/>
      <c r="HN167" s="580"/>
      <c r="HO167" s="580"/>
      <c r="HP167" s="580"/>
      <c r="HQ167" s="580"/>
      <c r="HR167" s="580"/>
      <c r="HS167" s="580"/>
      <c r="HT167" s="580"/>
      <c r="HU167" s="580"/>
      <c r="HV167" s="580"/>
      <c r="HW167" s="580"/>
      <c r="HX167" s="580"/>
      <c r="HY167" s="580"/>
      <c r="HZ167" s="580"/>
      <c r="IA167" s="580"/>
      <c r="IB167" s="580"/>
      <c r="IC167" s="580"/>
      <c r="ID167" s="580"/>
      <c r="IE167" s="580"/>
      <c r="IF167" s="580"/>
      <c r="IG167" s="580"/>
      <c r="IH167" s="580"/>
      <c r="II167" s="580"/>
      <c r="IJ167" s="580"/>
      <c r="IK167" s="580"/>
      <c r="IL167" s="580"/>
    </row>
    <row r="168" spans="1:246" s="13" customFormat="1" ht="26.1" customHeight="1" thickBot="1">
      <c r="A168" s="1494"/>
      <c r="B168" s="1301"/>
      <c r="C168" s="1302"/>
      <c r="D168" s="1303"/>
      <c r="E168" s="383" t="s">
        <v>436</v>
      </c>
      <c r="F168" s="1242" t="s">
        <v>437</v>
      </c>
      <c r="G168" s="1242"/>
      <c r="H168" s="1242"/>
      <c r="I168" s="1242"/>
      <c r="J168" s="1242"/>
      <c r="K168" s="1242"/>
      <c r="L168" s="1242"/>
      <c r="M168" s="1242"/>
      <c r="N168" s="1242"/>
      <c r="O168" s="1242"/>
      <c r="P168" s="1242"/>
      <c r="Q168" s="1242"/>
      <c r="R168" s="1242"/>
      <c r="S168" s="1242"/>
      <c r="T168" s="1242"/>
      <c r="U168" s="1242"/>
      <c r="V168" s="1242"/>
      <c r="W168" s="1242"/>
      <c r="X168" s="1242"/>
      <c r="Y168" s="1242"/>
      <c r="Z168" s="1242"/>
      <c r="AA168" s="1242"/>
      <c r="AB168" s="1242"/>
      <c r="AC168" s="1242"/>
      <c r="AD168" s="1242"/>
      <c r="AE168" s="1242"/>
      <c r="AF168" s="1242"/>
      <c r="AG168" s="1243"/>
      <c r="AH168" s="942"/>
      <c r="AI168" s="903"/>
      <c r="AJ168" s="904"/>
      <c r="AK168" s="883" t="str">
        <f t="shared" si="0"/>
        <v>-</v>
      </c>
      <c r="AL168" s="372"/>
      <c r="AM168" s="777"/>
      <c r="AN168" s="777"/>
      <c r="AO168" s="777"/>
      <c r="AP168" s="777"/>
      <c r="AQ168" s="777"/>
      <c r="AR168" s="777"/>
      <c r="AS168" s="777"/>
      <c r="AT168" s="1259"/>
      <c r="AU168" s="1267"/>
      <c r="AV168" s="236" t="s">
        <v>438</v>
      </c>
      <c r="AW168" s="1247"/>
      <c r="AX168" s="777"/>
      <c r="AY168" s="760"/>
      <c r="AZ168" s="777"/>
      <c r="BA168" s="777"/>
      <c r="BB168" s="777"/>
      <c r="BC168" s="777"/>
      <c r="BD168" s="806"/>
      <c r="BE168" s="140"/>
      <c r="BF168" s="144"/>
      <c r="BG168" s="140"/>
      <c r="BH168" s="608"/>
      <c r="BI168" s="608"/>
      <c r="BJ168" s="608"/>
      <c r="BK168" s="602"/>
      <c r="BL168" s="42"/>
      <c r="BM168" s="42"/>
      <c r="BN168" s="145"/>
      <c r="BO168" s="46"/>
      <c r="BP168" s="259"/>
      <c r="BQ168" s="259"/>
      <c r="BR168" s="259"/>
      <c r="BS168" s="771"/>
      <c r="BT168" s="771"/>
      <c r="BU168" s="771"/>
      <c r="BV168" s="771"/>
      <c r="BW168" s="771"/>
      <c r="BX168" s="771"/>
      <c r="BY168" s="771"/>
      <c r="BZ168" s="771"/>
      <c r="CA168" s="771"/>
      <c r="CB168" s="771"/>
      <c r="CC168" s="246"/>
      <c r="CD168" s="246"/>
      <c r="CE168" s="941"/>
      <c r="CF168" s="941"/>
      <c r="CG168" s="941"/>
      <c r="CH168" s="941"/>
      <c r="CI168" s="941"/>
      <c r="CJ168" s="941"/>
      <c r="CK168" s="941"/>
      <c r="CL168" s="771"/>
      <c r="CM168" s="771"/>
      <c r="CN168" s="771"/>
      <c r="CO168" s="771"/>
      <c r="CP168" s="771"/>
      <c r="CQ168" s="771"/>
      <c r="CR168" s="771"/>
      <c r="CS168" s="771"/>
      <c r="CT168" s="771"/>
      <c r="CU168" s="771"/>
      <c r="CV168" s="771"/>
      <c r="CW168" s="941"/>
      <c r="CX168" s="246"/>
      <c r="CY168" s="580"/>
      <c r="CZ168" s="580"/>
      <c r="DA168" s="580"/>
      <c r="DB168" s="580"/>
      <c r="DC168" s="580"/>
      <c r="DD168" s="580"/>
      <c r="DE168" s="580"/>
      <c r="DF168" s="580"/>
      <c r="DG168" s="580"/>
      <c r="DH168" s="580"/>
      <c r="DI168" s="580"/>
      <c r="DJ168" s="580"/>
      <c r="DK168" s="580"/>
      <c r="DL168" s="580"/>
      <c r="DM168" s="580"/>
      <c r="DN168" s="580"/>
      <c r="DO168" s="580"/>
      <c r="DP168" s="580"/>
      <c r="DQ168" s="580"/>
      <c r="DR168" s="580"/>
      <c r="DS168" s="580"/>
      <c r="DT168" s="580"/>
      <c r="DU168" s="580"/>
      <c r="DV168" s="580"/>
      <c r="DW168" s="580"/>
      <c r="DX168" s="580"/>
      <c r="DY168" s="580"/>
      <c r="DZ168" s="580"/>
      <c r="EA168" s="580"/>
      <c r="EB168" s="580"/>
      <c r="EC168" s="580"/>
      <c r="ED168" s="580"/>
      <c r="EE168" s="580"/>
      <c r="EF168" s="580"/>
      <c r="EG168" s="580"/>
      <c r="EH168" s="580"/>
      <c r="EI168" s="580"/>
      <c r="EJ168" s="580"/>
      <c r="EK168" s="580"/>
      <c r="EL168" s="580"/>
      <c r="EM168" s="580"/>
      <c r="EN168" s="580"/>
      <c r="EO168" s="771"/>
      <c r="EP168" s="771"/>
      <c r="EQ168" s="771"/>
      <c r="ER168" s="771"/>
      <c r="ES168" s="771"/>
      <c r="ET168" s="771"/>
      <c r="EU168" s="771"/>
      <c r="EV168" s="771"/>
      <c r="EW168" s="771"/>
      <c r="EX168" s="771"/>
      <c r="EY168" s="771"/>
      <c r="EZ168" s="771"/>
      <c r="FA168" s="771"/>
      <c r="FB168" s="771"/>
      <c r="FC168" s="771"/>
      <c r="FD168" s="771"/>
      <c r="FE168" s="771"/>
      <c r="FF168" s="771"/>
      <c r="FG168" s="771"/>
      <c r="FH168" s="771"/>
      <c r="FI168" s="771"/>
      <c r="FJ168" s="771"/>
      <c r="FK168" s="771"/>
      <c r="FL168" s="771"/>
      <c r="FM168" s="771"/>
      <c r="FN168" s="771"/>
      <c r="FO168" s="771"/>
      <c r="FP168" s="771"/>
      <c r="FQ168" s="771"/>
      <c r="FR168" s="771"/>
      <c r="FS168" s="771"/>
      <c r="FT168" s="771"/>
      <c r="FU168" s="771"/>
      <c r="FV168" s="771"/>
      <c r="FW168" s="771"/>
      <c r="FX168" s="771"/>
      <c r="FY168" s="771"/>
      <c r="FZ168" s="771"/>
      <c r="GA168" s="771"/>
      <c r="GB168" s="771"/>
      <c r="GC168" s="771"/>
      <c r="GD168" s="771"/>
      <c r="GE168" s="771"/>
      <c r="GF168" s="771"/>
      <c r="GG168" s="771"/>
      <c r="GH168" s="771"/>
      <c r="GI168" s="771"/>
      <c r="GJ168" s="771"/>
      <c r="GK168" s="771"/>
      <c r="GL168" s="771"/>
      <c r="GM168" s="771"/>
      <c r="GN168" s="771"/>
      <c r="GO168" s="771"/>
      <c r="GP168" s="771"/>
      <c r="GQ168" s="771"/>
      <c r="GR168" s="771"/>
      <c r="GS168" s="771"/>
      <c r="GT168" s="771"/>
      <c r="GU168" s="771"/>
      <c r="GV168" s="771"/>
      <c r="GW168" s="771"/>
      <c r="GX168" s="771"/>
      <c r="GY168" s="771"/>
      <c r="GZ168" s="771"/>
      <c r="HA168" s="771"/>
      <c r="HB168" s="771"/>
      <c r="HC168" s="771"/>
      <c r="HD168" s="771"/>
      <c r="HE168" s="771"/>
      <c r="HF168" s="771"/>
      <c r="HG168" s="771"/>
      <c r="HH168" s="771"/>
      <c r="HI168" s="771"/>
      <c r="HJ168" s="771"/>
      <c r="HK168" s="771"/>
      <c r="HL168" s="771"/>
      <c r="HM168" s="771"/>
      <c r="HN168" s="771"/>
      <c r="HO168" s="771"/>
      <c r="HP168" s="771"/>
      <c r="HQ168" s="771"/>
      <c r="HR168" s="771"/>
      <c r="HS168" s="771"/>
      <c r="HT168" s="771"/>
      <c r="HU168" s="771"/>
      <c r="HV168" s="771"/>
      <c r="HW168" s="771"/>
      <c r="HX168" s="771"/>
      <c r="HY168" s="771"/>
      <c r="HZ168" s="771"/>
      <c r="IA168" s="771"/>
      <c r="IB168" s="771"/>
      <c r="IC168" s="771"/>
      <c r="ID168" s="771"/>
      <c r="IE168" s="771"/>
      <c r="IF168" s="771"/>
      <c r="IG168" s="771"/>
      <c r="IH168" s="771"/>
      <c r="II168" s="771"/>
      <c r="IJ168" s="771"/>
      <c r="IK168" s="771"/>
      <c r="IL168" s="771"/>
    </row>
    <row r="169" spans="1:246" ht="23.25" customHeight="1" thickBot="1">
      <c r="A169" s="1629" t="s">
        <v>439</v>
      </c>
      <c r="B169" s="1630"/>
      <c r="C169" s="1630"/>
      <c r="D169" s="1630"/>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D169" s="1630"/>
      <c r="AE169" s="1630"/>
      <c r="AF169" s="1630"/>
      <c r="AG169" s="1631"/>
      <c r="AH169" s="1519" t="s">
        <v>440</v>
      </c>
      <c r="AI169" s="1520"/>
      <c r="AJ169" s="1521"/>
      <c r="AK169" s="247">
        <f>COUNTIF(AK127:AK168,"x")</f>
        <v>0</v>
      </c>
      <c r="AL169" s="264">
        <f>COUNTA(AL127:AL168)</f>
        <v>0</v>
      </c>
      <c r="AM169" s="777"/>
      <c r="AN169" s="777"/>
      <c r="AO169" s="777"/>
      <c r="AP169" s="777"/>
      <c r="AQ169" s="777"/>
      <c r="AR169" s="777"/>
      <c r="AS169" s="777"/>
      <c r="AT169" s="777"/>
      <c r="AU169" s="759"/>
      <c r="AV169" s="943">
        <f>COUNTA(AV127:AV168)</f>
        <v>42</v>
      </c>
      <c r="AW169" s="759"/>
      <c r="AX169" s="768"/>
      <c r="AY169" s="768"/>
      <c r="AZ169" s="759"/>
      <c r="BA169" s="759"/>
      <c r="BB169" s="759"/>
      <c r="BE169" s="246"/>
      <c r="BF169" s="603"/>
      <c r="BG169" s="246"/>
      <c r="BH169" s="588"/>
      <c r="BI169" s="246"/>
      <c r="BJ169" s="246"/>
      <c r="BK169" s="609"/>
      <c r="BL169" s="42"/>
      <c r="BM169" s="42"/>
      <c r="BN169" s="145"/>
      <c r="BO169" s="46"/>
      <c r="BP169" s="941"/>
      <c r="BQ169" s="941"/>
      <c r="BR169" s="941"/>
      <c r="BS169" s="580"/>
      <c r="BT169" s="580"/>
      <c r="BU169" s="580"/>
      <c r="BV169" s="580"/>
      <c r="BW169" s="580"/>
      <c r="BX169" s="580"/>
      <c r="BY169" s="580"/>
      <c r="BZ169" s="580"/>
      <c r="CA169" s="580"/>
      <c r="CB169" s="580"/>
      <c r="CC169" s="941"/>
      <c r="CD169" s="259"/>
      <c r="CE169" s="246"/>
      <c r="CF169" s="246"/>
      <c r="CG169" s="246"/>
      <c r="CH169" s="246"/>
      <c r="CI169" s="246"/>
      <c r="CJ169" s="610"/>
      <c r="CK169" s="611"/>
      <c r="CL169" s="605"/>
      <c r="CM169" s="605"/>
      <c r="CN169" s="605"/>
      <c r="CO169" s="246"/>
      <c r="CP169" s="246"/>
      <c r="CQ169" s="246"/>
      <c r="CR169" s="246"/>
      <c r="CS169" s="941"/>
      <c r="CT169" s="941"/>
      <c r="CU169" s="941"/>
      <c r="CV169" s="941"/>
      <c r="CW169" s="941"/>
      <c r="CX169" s="246"/>
      <c r="CY169" s="580"/>
      <c r="CZ169" s="580"/>
      <c r="DA169" s="580"/>
      <c r="DB169" s="580"/>
      <c r="DC169" s="580"/>
      <c r="DD169" s="580"/>
      <c r="DE169" s="580"/>
      <c r="DF169" s="580"/>
      <c r="DG169" s="580"/>
      <c r="DH169" s="580"/>
      <c r="DI169" s="580"/>
      <c r="DJ169" s="580"/>
      <c r="DK169" s="580"/>
      <c r="DL169" s="580"/>
      <c r="DM169" s="580"/>
      <c r="DN169" s="580"/>
      <c r="DO169" s="580"/>
      <c r="DP169" s="580"/>
      <c r="DQ169" s="580"/>
      <c r="DR169" s="580"/>
      <c r="DS169" s="580"/>
      <c r="DT169" s="580"/>
      <c r="DU169" s="580"/>
      <c r="DV169" s="580"/>
      <c r="DW169" s="580"/>
      <c r="DX169" s="580"/>
      <c r="DY169" s="580"/>
      <c r="DZ169" s="580"/>
      <c r="EA169" s="580"/>
      <c r="EB169" s="580"/>
      <c r="EC169" s="580"/>
      <c r="ED169" s="580"/>
      <c r="EE169" s="580"/>
      <c r="EF169" s="580"/>
      <c r="EG169" s="580"/>
      <c r="EH169" s="580"/>
      <c r="EI169" s="580"/>
      <c r="EJ169" s="580"/>
      <c r="EK169" s="580"/>
      <c r="EL169" s="580"/>
      <c r="EM169" s="580"/>
      <c r="EN169" s="580"/>
      <c r="EO169" s="580"/>
      <c r="EP169" s="580"/>
      <c r="EQ169" s="580"/>
      <c r="ER169" s="580"/>
      <c r="ES169" s="580"/>
      <c r="ET169" s="580"/>
      <c r="EU169" s="580"/>
      <c r="EV169" s="580"/>
      <c r="EW169" s="580"/>
      <c r="EX169" s="580"/>
      <c r="EY169" s="580"/>
      <c r="EZ169" s="580"/>
      <c r="FA169" s="580"/>
      <c r="FB169" s="580"/>
      <c r="FC169" s="580"/>
      <c r="FD169" s="580"/>
      <c r="FE169" s="580"/>
      <c r="FF169" s="580"/>
      <c r="FG169" s="580"/>
      <c r="FH169" s="580"/>
      <c r="FI169" s="580"/>
      <c r="FJ169" s="580"/>
      <c r="FK169" s="580"/>
      <c r="FL169" s="580"/>
      <c r="FM169" s="580"/>
      <c r="FN169" s="580"/>
      <c r="FO169" s="580"/>
      <c r="FP169" s="580"/>
      <c r="FQ169" s="580"/>
      <c r="FR169" s="580"/>
      <c r="FS169" s="580"/>
      <c r="FT169" s="580"/>
      <c r="FU169" s="580"/>
      <c r="FV169" s="580"/>
      <c r="FW169" s="580"/>
      <c r="FX169" s="580"/>
      <c r="FY169" s="580"/>
      <c r="FZ169" s="580"/>
      <c r="GA169" s="580"/>
      <c r="GB169" s="580"/>
      <c r="GC169" s="580"/>
      <c r="GD169" s="580"/>
      <c r="GE169" s="580"/>
      <c r="GF169" s="580"/>
      <c r="GG169" s="580"/>
      <c r="GH169" s="580"/>
      <c r="GI169" s="580"/>
      <c r="GJ169" s="580"/>
      <c r="GK169" s="580"/>
      <c r="GL169" s="580"/>
      <c r="GM169" s="580"/>
      <c r="GN169" s="580"/>
      <c r="GO169" s="580"/>
      <c r="GP169" s="580"/>
      <c r="GQ169" s="580"/>
      <c r="GR169" s="580"/>
      <c r="GS169" s="580"/>
      <c r="GT169" s="580"/>
      <c r="GU169" s="580"/>
      <c r="GV169" s="580"/>
      <c r="GW169" s="580"/>
      <c r="GX169" s="580"/>
      <c r="GY169" s="580"/>
      <c r="GZ169" s="580"/>
      <c r="HA169" s="580"/>
      <c r="HB169" s="580"/>
      <c r="HC169" s="580"/>
      <c r="HD169" s="580"/>
      <c r="HE169" s="580"/>
      <c r="HF169" s="580"/>
      <c r="HG169" s="580"/>
      <c r="HH169" s="580"/>
      <c r="HI169" s="580"/>
      <c r="HJ169" s="580"/>
      <c r="HK169" s="580"/>
      <c r="HL169" s="580"/>
      <c r="HM169" s="580"/>
      <c r="HN169" s="580"/>
      <c r="HO169" s="580"/>
      <c r="HP169" s="580"/>
      <c r="HQ169" s="580"/>
      <c r="HR169" s="580"/>
      <c r="HS169" s="580"/>
      <c r="HT169" s="580"/>
      <c r="HU169" s="580"/>
      <c r="HV169" s="580"/>
      <c r="HW169" s="580"/>
      <c r="HX169" s="580"/>
      <c r="HY169" s="580"/>
      <c r="HZ169" s="580"/>
      <c r="IA169" s="580"/>
      <c r="IB169" s="580"/>
      <c r="IC169" s="580"/>
      <c r="ID169" s="580"/>
      <c r="IE169" s="580"/>
      <c r="IF169" s="580"/>
      <c r="IG169" s="580"/>
      <c r="IH169" s="580"/>
      <c r="II169" s="580"/>
      <c r="IJ169" s="580"/>
      <c r="IK169" s="580"/>
      <c r="IL169" s="580"/>
    </row>
    <row r="170" spans="1:246" ht="44.25" customHeight="1" thickBot="1">
      <c r="A170" s="1613" t="s">
        <v>441</v>
      </c>
      <c r="B170" s="1614"/>
      <c r="C170" s="1614"/>
      <c r="D170" s="1614"/>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D170" s="1614"/>
      <c r="AE170" s="1614"/>
      <c r="AF170" s="1614"/>
      <c r="AG170" s="1614"/>
      <c r="AH170" s="1614"/>
      <c r="AI170" s="1614"/>
      <c r="AJ170" s="1614"/>
      <c r="AK170" s="1614"/>
      <c r="AL170" s="1615"/>
      <c r="AM170" s="777"/>
      <c r="AN170" s="759"/>
      <c r="AO170" s="759"/>
      <c r="AP170" s="759"/>
      <c r="AQ170" s="759"/>
      <c r="AR170" s="759"/>
      <c r="AS170" s="759"/>
      <c r="AT170" s="759"/>
      <c r="AU170" s="759"/>
      <c r="AV170" s="759"/>
      <c r="AW170" s="759"/>
      <c r="AX170" s="768"/>
      <c r="AY170" s="768"/>
      <c r="AZ170" s="759"/>
      <c r="BA170" s="759"/>
      <c r="BB170" s="759"/>
      <c r="BE170" s="246"/>
      <c r="BF170" s="603"/>
      <c r="BG170" s="246"/>
      <c r="BH170" s="588"/>
      <c r="BI170" s="246"/>
      <c r="BJ170" s="246"/>
      <c r="BK170" s="246"/>
      <c r="BL170" s="246"/>
      <c r="BM170" s="246"/>
      <c r="BN170" s="941"/>
      <c r="BO170" s="941"/>
      <c r="BP170" s="941"/>
      <c r="BQ170" s="941"/>
      <c r="BR170" s="941"/>
      <c r="BS170" s="941"/>
      <c r="BT170" s="941"/>
      <c r="BU170" s="941"/>
      <c r="BV170" s="941"/>
      <c r="BW170" s="941"/>
      <c r="BX170" s="246"/>
      <c r="BY170" s="246"/>
      <c r="BZ170" s="941"/>
      <c r="CA170" s="941"/>
      <c r="CB170" s="941"/>
      <c r="CC170" s="941"/>
      <c r="CD170" s="259"/>
      <c r="CE170" s="246"/>
      <c r="CF170" s="246"/>
      <c r="CG170" s="246"/>
      <c r="CH170" s="246"/>
      <c r="CI170" s="246"/>
      <c r="CJ170" s="610"/>
      <c r="CK170" s="611"/>
      <c r="CL170" s="605"/>
      <c r="CM170" s="605"/>
      <c r="CN170" s="605"/>
      <c r="CO170" s="246"/>
      <c r="CP170" s="246"/>
      <c r="CQ170" s="246"/>
      <c r="CR170" s="246"/>
      <c r="CS170" s="941"/>
      <c r="CT170" s="941"/>
      <c r="CU170" s="941"/>
      <c r="CV170" s="941"/>
      <c r="CW170" s="941"/>
      <c r="CX170" s="246"/>
      <c r="CY170" s="580"/>
      <c r="CZ170" s="580"/>
      <c r="DA170" s="580"/>
      <c r="DB170" s="580"/>
      <c r="DC170" s="580"/>
      <c r="DD170" s="580"/>
      <c r="DE170" s="580"/>
      <c r="DF170" s="580"/>
      <c r="DG170" s="580"/>
      <c r="DH170" s="580"/>
      <c r="DI170" s="580"/>
      <c r="DJ170" s="580"/>
      <c r="DK170" s="580"/>
      <c r="DL170" s="580"/>
      <c r="DM170" s="580"/>
      <c r="DN170" s="580"/>
      <c r="DO170" s="580"/>
      <c r="DP170" s="580"/>
      <c r="DQ170" s="580"/>
      <c r="DR170" s="580"/>
      <c r="DS170" s="580"/>
      <c r="DT170" s="580"/>
      <c r="DU170" s="580"/>
      <c r="DV170" s="580"/>
      <c r="DW170" s="580"/>
      <c r="DX170" s="580"/>
      <c r="DY170" s="580"/>
      <c r="DZ170" s="580"/>
      <c r="EA170" s="580"/>
      <c r="EB170" s="580"/>
      <c r="EC170" s="580"/>
      <c r="ED170" s="580"/>
      <c r="EE170" s="580"/>
      <c r="EF170" s="580"/>
      <c r="EG170" s="580"/>
      <c r="EH170" s="580"/>
      <c r="EI170" s="580"/>
      <c r="EJ170" s="580"/>
      <c r="EK170" s="580"/>
      <c r="EL170" s="580"/>
      <c r="EM170" s="580"/>
      <c r="EN170" s="580"/>
      <c r="EO170" s="580"/>
      <c r="EP170" s="580"/>
      <c r="EQ170" s="580"/>
      <c r="ER170" s="580"/>
      <c r="ES170" s="580"/>
      <c r="ET170" s="580"/>
      <c r="EU170" s="580"/>
      <c r="EV170" s="580"/>
      <c r="EW170" s="580"/>
      <c r="EX170" s="580"/>
      <c r="EY170" s="580"/>
      <c r="EZ170" s="580"/>
      <c r="FA170" s="580"/>
      <c r="FB170" s="580"/>
      <c r="FC170" s="580"/>
      <c r="FD170" s="580"/>
      <c r="FE170" s="580"/>
      <c r="FF170" s="580"/>
      <c r="FG170" s="580"/>
      <c r="FH170" s="580"/>
      <c r="FI170" s="580"/>
      <c r="FJ170" s="580"/>
      <c r="FK170" s="580"/>
      <c r="FL170" s="580"/>
      <c r="FM170" s="580"/>
      <c r="FN170" s="580"/>
      <c r="FO170" s="580"/>
      <c r="FP170" s="580"/>
      <c r="FQ170" s="580"/>
      <c r="FR170" s="580"/>
      <c r="FS170" s="580"/>
      <c r="FT170" s="580"/>
      <c r="FU170" s="580"/>
      <c r="FV170" s="580"/>
      <c r="FW170" s="580"/>
      <c r="FX170" s="580"/>
      <c r="FY170" s="580"/>
      <c r="FZ170" s="580"/>
      <c r="GA170" s="580"/>
      <c r="GB170" s="580"/>
      <c r="GC170" s="580"/>
      <c r="GD170" s="580"/>
      <c r="GE170" s="580"/>
      <c r="GF170" s="580"/>
      <c r="GG170" s="580"/>
      <c r="GH170" s="580"/>
      <c r="GI170" s="580"/>
      <c r="GJ170" s="580"/>
      <c r="GK170" s="580"/>
      <c r="GL170" s="580"/>
      <c r="GM170" s="580"/>
      <c r="GN170" s="580"/>
      <c r="GO170" s="580"/>
      <c r="GP170" s="580"/>
      <c r="GQ170" s="580"/>
      <c r="GR170" s="580"/>
      <c r="GS170" s="580"/>
      <c r="GT170" s="580"/>
      <c r="GU170" s="580"/>
      <c r="GV170" s="580"/>
      <c r="GW170" s="580"/>
      <c r="GX170" s="580"/>
      <c r="GY170" s="580"/>
      <c r="GZ170" s="580"/>
      <c r="HA170" s="580"/>
      <c r="HB170" s="580"/>
      <c r="HC170" s="580"/>
      <c r="HD170" s="580"/>
      <c r="HE170" s="580"/>
      <c r="HF170" s="580"/>
      <c r="HG170" s="580"/>
      <c r="HH170" s="580"/>
      <c r="HI170" s="580"/>
      <c r="HJ170" s="580"/>
      <c r="HK170" s="580"/>
      <c r="HL170" s="580"/>
      <c r="HM170" s="580"/>
      <c r="HN170" s="580"/>
      <c r="HO170" s="580"/>
      <c r="HP170" s="580"/>
      <c r="HQ170" s="580"/>
      <c r="HR170" s="580"/>
      <c r="HS170" s="580"/>
      <c r="HT170" s="580"/>
      <c r="HU170" s="580"/>
      <c r="HV170" s="580"/>
      <c r="HW170" s="580"/>
      <c r="HX170" s="580"/>
      <c r="HY170" s="580"/>
      <c r="HZ170" s="580"/>
      <c r="IA170" s="580"/>
      <c r="IB170" s="580"/>
      <c r="IC170" s="580"/>
      <c r="ID170" s="580"/>
      <c r="IE170" s="580"/>
      <c r="IF170" s="580"/>
      <c r="IG170" s="580"/>
      <c r="IH170" s="580"/>
      <c r="II170" s="580"/>
      <c r="IJ170" s="580"/>
      <c r="IK170" s="580"/>
      <c r="IL170" s="580"/>
    </row>
    <row r="171" spans="1:246" ht="116.25" customHeight="1" thickBot="1">
      <c r="A171" s="1525"/>
      <c r="B171" s="1526"/>
      <c r="C171" s="1526"/>
      <c r="D171" s="1526"/>
      <c r="E171" s="1526"/>
      <c r="F171" s="1526"/>
      <c r="G171" s="1526"/>
      <c r="H171" s="1526"/>
      <c r="I171" s="1526"/>
      <c r="J171" s="1526"/>
      <c r="K171" s="1526"/>
      <c r="L171" s="1526"/>
      <c r="M171" s="1526"/>
      <c r="N171" s="1526"/>
      <c r="O171" s="1526"/>
      <c r="P171" s="1526"/>
      <c r="Q171" s="1526"/>
      <c r="R171" s="1526"/>
      <c r="S171" s="1526"/>
      <c r="T171" s="1526"/>
      <c r="U171" s="1526"/>
      <c r="V171" s="1526"/>
      <c r="W171" s="1526"/>
      <c r="X171" s="1526"/>
      <c r="Y171" s="1526"/>
      <c r="Z171" s="1526"/>
      <c r="AA171" s="1526"/>
      <c r="AB171" s="1526"/>
      <c r="AC171" s="1526"/>
      <c r="AD171" s="1526"/>
      <c r="AE171" s="1526"/>
      <c r="AF171" s="1526"/>
      <c r="AG171" s="1526"/>
      <c r="AH171" s="1526"/>
      <c r="AI171" s="1526"/>
      <c r="AJ171" s="1526"/>
      <c r="AK171" s="1526"/>
      <c r="AL171" s="1527"/>
      <c r="AM171" s="777"/>
      <c r="AN171" s="777"/>
      <c r="AO171" s="777"/>
      <c r="AP171" s="777"/>
      <c r="AQ171" s="777"/>
      <c r="AR171" s="777"/>
      <c r="AS171" s="777"/>
      <c r="AT171" s="777"/>
      <c r="AU171" s="759"/>
      <c r="AV171" s="759"/>
      <c r="AW171" s="759"/>
      <c r="AX171" s="759"/>
      <c r="AY171" s="759"/>
      <c r="AZ171" s="759"/>
      <c r="BA171" s="759"/>
      <c r="BB171" s="759"/>
      <c r="BE171" s="246"/>
      <c r="BF171" s="603"/>
      <c r="BG171" s="246"/>
      <c r="BH171" s="129"/>
      <c r="BI171" s="605"/>
      <c r="BJ171" s="246"/>
      <c r="BK171" s="246"/>
      <c r="BL171" s="941"/>
      <c r="BM171" s="941"/>
      <c r="BN171" s="941"/>
      <c r="BO171" s="941"/>
      <c r="BP171" s="941"/>
      <c r="BQ171" s="941"/>
      <c r="BR171" s="941"/>
      <c r="BS171" s="941"/>
      <c r="BT171" s="941"/>
      <c r="BU171" s="246"/>
      <c r="BV171" s="246"/>
      <c r="BW171" s="941"/>
      <c r="BX171" s="941"/>
      <c r="BY171" s="941"/>
      <c r="BZ171" s="941"/>
      <c r="CA171" s="259"/>
      <c r="CB171" s="259"/>
      <c r="CC171" s="259"/>
      <c r="CD171" s="246"/>
      <c r="CE171" s="246"/>
      <c r="CF171" s="246"/>
      <c r="CG171" s="246"/>
      <c r="CH171" s="246"/>
      <c r="CI171" s="246"/>
      <c r="CJ171" s="246"/>
      <c r="CK171" s="246"/>
      <c r="CL171" s="610"/>
      <c r="CM171" s="611"/>
      <c r="CN171" s="605"/>
      <c r="CO171" s="605"/>
      <c r="CP171" s="605"/>
      <c r="CQ171" s="246"/>
      <c r="CR171" s="246"/>
      <c r="CS171" s="246"/>
      <c r="CT171" s="941"/>
      <c r="CU171" s="941"/>
      <c r="CV171" s="941"/>
      <c r="CW171" s="259"/>
      <c r="CX171" s="259"/>
      <c r="CY171" s="941"/>
      <c r="CZ171" s="246"/>
      <c r="DA171" s="580"/>
      <c r="DB171" s="580"/>
      <c r="DC171" s="580"/>
      <c r="DD171" s="580"/>
      <c r="DE171" s="580"/>
      <c r="DF171" s="580"/>
      <c r="DG171" s="580"/>
      <c r="DH171" s="580"/>
      <c r="DI171" s="580"/>
      <c r="DJ171" s="580"/>
      <c r="DK171" s="580"/>
      <c r="DL171" s="580"/>
      <c r="DM171" s="580"/>
      <c r="DN171" s="580"/>
      <c r="DO171" s="580"/>
      <c r="DP171" s="580"/>
      <c r="DQ171" s="580"/>
      <c r="DR171" s="580"/>
      <c r="DS171" s="580"/>
      <c r="DT171" s="580"/>
      <c r="DU171" s="580"/>
      <c r="DV171" s="580"/>
      <c r="DW171" s="580"/>
      <c r="DX171" s="580"/>
      <c r="DY171" s="580"/>
      <c r="DZ171" s="580"/>
      <c r="EA171" s="580"/>
      <c r="EB171" s="580"/>
      <c r="EC171" s="580"/>
      <c r="ED171" s="580"/>
      <c r="EE171" s="580"/>
      <c r="EF171" s="580"/>
      <c r="EG171" s="580"/>
      <c r="EH171" s="580"/>
      <c r="EI171" s="580"/>
      <c r="EJ171" s="580"/>
      <c r="EK171" s="580"/>
      <c r="EL171" s="580"/>
      <c r="EM171" s="580"/>
      <c r="EN171" s="580"/>
      <c r="EO171" s="580"/>
      <c r="EP171" s="580"/>
      <c r="EQ171" s="580"/>
      <c r="ER171" s="580"/>
      <c r="ES171" s="580"/>
      <c r="ET171" s="580"/>
      <c r="EU171" s="580"/>
      <c r="EV171" s="580"/>
      <c r="EW171" s="580"/>
      <c r="EX171" s="580"/>
      <c r="EY171" s="580"/>
      <c r="EZ171" s="580"/>
      <c r="FA171" s="580"/>
      <c r="FB171" s="580"/>
      <c r="FC171" s="580"/>
      <c r="FD171" s="580"/>
      <c r="FE171" s="580"/>
      <c r="FF171" s="580"/>
      <c r="FG171" s="580"/>
      <c r="FH171" s="580"/>
      <c r="FI171" s="580"/>
      <c r="FJ171" s="580"/>
      <c r="FK171" s="580"/>
      <c r="FL171" s="580"/>
      <c r="FM171" s="580"/>
      <c r="FN171" s="580"/>
      <c r="FO171" s="580"/>
      <c r="FP171" s="580"/>
      <c r="FQ171" s="580"/>
      <c r="FR171" s="580"/>
      <c r="FS171" s="580"/>
      <c r="FT171" s="580"/>
      <c r="FU171" s="580"/>
      <c r="FV171" s="580"/>
      <c r="FW171" s="580"/>
      <c r="FX171" s="580"/>
      <c r="FY171" s="580"/>
      <c r="FZ171" s="580"/>
      <c r="GA171" s="580"/>
      <c r="GB171" s="580"/>
      <c r="GC171" s="580"/>
      <c r="GD171" s="580"/>
      <c r="GE171" s="580"/>
      <c r="GF171" s="580"/>
      <c r="GG171" s="580"/>
      <c r="GH171" s="580"/>
      <c r="GI171" s="580"/>
      <c r="GJ171" s="580"/>
      <c r="GK171" s="580"/>
      <c r="GL171" s="580"/>
      <c r="GM171" s="580"/>
      <c r="GN171" s="580"/>
      <c r="GO171" s="580"/>
      <c r="GP171" s="580"/>
      <c r="GQ171" s="580"/>
      <c r="GR171" s="580"/>
      <c r="GS171" s="580"/>
      <c r="GT171" s="580"/>
      <c r="GU171" s="580"/>
      <c r="GV171" s="580"/>
      <c r="GW171" s="580"/>
      <c r="GX171" s="580"/>
      <c r="GY171" s="580"/>
      <c r="GZ171" s="580"/>
      <c r="HA171" s="580"/>
      <c r="HB171" s="580"/>
      <c r="HC171" s="580"/>
      <c r="HD171" s="580"/>
      <c r="HE171" s="580"/>
      <c r="HF171" s="580"/>
      <c r="HG171" s="580"/>
      <c r="HH171" s="580"/>
      <c r="HI171" s="580"/>
      <c r="HJ171" s="580"/>
      <c r="HK171" s="580"/>
      <c r="HL171" s="580"/>
      <c r="HM171" s="580"/>
      <c r="HN171" s="580"/>
      <c r="HO171" s="580"/>
      <c r="HP171" s="580"/>
      <c r="HQ171" s="580"/>
      <c r="HR171" s="580"/>
      <c r="HS171" s="580"/>
      <c r="HT171" s="580"/>
      <c r="HU171" s="580"/>
      <c r="HV171" s="580"/>
      <c r="HW171" s="580"/>
      <c r="HX171" s="580"/>
      <c r="HY171" s="580"/>
      <c r="HZ171" s="580"/>
      <c r="IA171" s="580"/>
      <c r="IB171" s="580"/>
      <c r="IC171" s="580"/>
      <c r="ID171" s="580"/>
      <c r="IE171" s="580"/>
      <c r="IF171" s="580"/>
      <c r="IG171" s="580"/>
      <c r="IH171" s="580"/>
      <c r="II171" s="580"/>
      <c r="IJ171" s="580"/>
      <c r="IK171" s="580"/>
      <c r="IL171" s="580"/>
    </row>
    <row r="172" spans="1:246" ht="21.6" thickBot="1">
      <c r="A172" s="1427" t="s">
        <v>442</v>
      </c>
      <c r="B172" s="1428"/>
      <c r="C172" s="1428"/>
      <c r="D172" s="1428"/>
      <c r="E172" s="1428"/>
      <c r="F172" s="1428"/>
      <c r="G172" s="1428"/>
      <c r="H172" s="1428"/>
      <c r="I172" s="1428"/>
      <c r="J172" s="1428"/>
      <c r="K172" s="1428"/>
      <c r="L172" s="1428"/>
      <c r="M172" s="1428"/>
      <c r="N172" s="1428"/>
      <c r="O172" s="1428"/>
      <c r="P172" s="1428"/>
      <c r="Q172" s="1428"/>
      <c r="R172" s="1428"/>
      <c r="S172" s="1428"/>
      <c r="T172" s="1428"/>
      <c r="U172" s="1428"/>
      <c r="V172" s="1428"/>
      <c r="W172" s="1428"/>
      <c r="X172" s="1428"/>
      <c r="Y172" s="1428"/>
      <c r="Z172" s="1428"/>
      <c r="AA172" s="1428"/>
      <c r="AB172" s="1428"/>
      <c r="AC172" s="1428"/>
      <c r="AD172" s="1428"/>
      <c r="AE172" s="1428"/>
      <c r="AF172" s="1428"/>
      <c r="AG172" s="1428"/>
      <c r="AH172" s="1428"/>
      <c r="AI172" s="1428"/>
      <c r="AJ172" s="1428"/>
      <c r="AK172" s="1428"/>
      <c r="AL172" s="1429"/>
      <c r="AM172" s="777"/>
      <c r="AN172" s="777"/>
      <c r="AO172" s="777"/>
      <c r="AP172" s="777"/>
      <c r="AQ172" s="777"/>
      <c r="AR172" s="777"/>
      <c r="AS172" s="777"/>
      <c r="AT172" s="777"/>
      <c r="AU172" s="759"/>
      <c r="AV172" s="759"/>
      <c r="AW172" s="759"/>
      <c r="AX172" s="759"/>
      <c r="AY172" s="759"/>
      <c r="AZ172" s="759"/>
      <c r="BA172" s="759"/>
      <c r="BB172" s="759"/>
      <c r="BE172" s="580"/>
      <c r="BF172" s="769"/>
      <c r="BG172" s="580"/>
      <c r="BH172" s="129"/>
      <c r="BI172" s="605"/>
      <c r="BJ172" s="246"/>
      <c r="BK172" s="246"/>
      <c r="BL172" s="941"/>
      <c r="BM172" s="941"/>
      <c r="BN172" s="941"/>
      <c r="BO172" s="941"/>
      <c r="BP172" s="941"/>
      <c r="BQ172" s="941"/>
      <c r="BR172" s="941"/>
      <c r="BS172" s="941"/>
      <c r="BT172" s="941"/>
      <c r="BU172" s="246"/>
      <c r="BV172" s="246"/>
      <c r="BW172" s="941"/>
      <c r="BX172" s="941"/>
      <c r="BY172" s="941"/>
      <c r="BZ172" s="941"/>
      <c r="CA172" s="259"/>
      <c r="CB172" s="259"/>
      <c r="CC172" s="259"/>
      <c r="CD172" s="246"/>
      <c r="CE172" s="246"/>
      <c r="CF172" s="246"/>
      <c r="CG172" s="246"/>
      <c r="CH172" s="246"/>
      <c r="CI172" s="246"/>
      <c r="CJ172" s="246"/>
      <c r="CK172" s="246"/>
      <c r="CL172" s="610"/>
      <c r="CM172" s="611"/>
      <c r="CN172" s="605"/>
      <c r="CO172" s="605"/>
      <c r="CP172" s="605"/>
      <c r="CQ172" s="246"/>
      <c r="CR172" s="246"/>
      <c r="CS172" s="246"/>
      <c r="CT172" s="941"/>
      <c r="CU172" s="941"/>
      <c r="CV172" s="941"/>
      <c r="CW172" s="259"/>
      <c r="CX172" s="259"/>
      <c r="CY172" s="941"/>
      <c r="CZ172" s="246"/>
      <c r="DA172" s="580"/>
      <c r="DB172" s="580"/>
      <c r="DC172" s="580"/>
      <c r="DD172" s="580"/>
      <c r="DE172" s="580"/>
      <c r="DF172" s="580"/>
      <c r="DG172" s="580"/>
      <c r="DH172" s="580"/>
      <c r="DI172" s="580"/>
      <c r="DJ172" s="580"/>
      <c r="DK172" s="580"/>
      <c r="DL172" s="580"/>
      <c r="DM172" s="580"/>
      <c r="DN172" s="580"/>
      <c r="DO172" s="580"/>
      <c r="DP172" s="580"/>
      <c r="DQ172" s="580"/>
      <c r="DR172" s="580"/>
      <c r="DS172" s="580"/>
      <c r="DT172" s="580"/>
      <c r="DU172" s="580"/>
      <c r="DV172" s="580"/>
      <c r="DW172" s="580"/>
      <c r="DX172" s="580"/>
      <c r="DY172" s="580"/>
      <c r="DZ172" s="580"/>
      <c r="EA172" s="580"/>
      <c r="EB172" s="580"/>
      <c r="EC172" s="580"/>
      <c r="ED172" s="580"/>
      <c r="EE172" s="580"/>
      <c r="EF172" s="580"/>
      <c r="EG172" s="580"/>
      <c r="EH172" s="580"/>
      <c r="EI172" s="580"/>
      <c r="EJ172" s="580"/>
      <c r="EK172" s="580"/>
      <c r="EL172" s="580"/>
      <c r="EM172" s="580"/>
      <c r="EN172" s="580"/>
      <c r="EO172" s="580"/>
      <c r="EP172" s="580"/>
      <c r="EQ172" s="580"/>
      <c r="ER172" s="580"/>
      <c r="ES172" s="580"/>
      <c r="ET172" s="580"/>
      <c r="EU172" s="580"/>
      <c r="EV172" s="580"/>
      <c r="EW172" s="580"/>
      <c r="EX172" s="580"/>
      <c r="EY172" s="580"/>
      <c r="EZ172" s="580"/>
      <c r="FA172" s="580"/>
      <c r="FB172" s="580"/>
      <c r="FC172" s="580"/>
      <c r="FD172" s="580"/>
      <c r="FE172" s="580"/>
      <c r="FF172" s="580"/>
      <c r="FG172" s="580"/>
      <c r="FH172" s="580"/>
      <c r="FI172" s="580"/>
      <c r="FJ172" s="580"/>
      <c r="FK172" s="580"/>
      <c r="FL172" s="580"/>
      <c r="FM172" s="580"/>
      <c r="FN172" s="580"/>
      <c r="FO172" s="580"/>
      <c r="FP172" s="580"/>
      <c r="FQ172" s="580"/>
      <c r="FR172" s="580"/>
      <c r="FS172" s="580"/>
      <c r="FT172" s="580"/>
      <c r="FU172" s="580"/>
      <c r="FV172" s="580"/>
      <c r="FW172" s="580"/>
      <c r="FX172" s="580"/>
      <c r="FY172" s="580"/>
      <c r="FZ172" s="580"/>
      <c r="GA172" s="580"/>
      <c r="GB172" s="580"/>
      <c r="GC172" s="580"/>
      <c r="GD172" s="580"/>
      <c r="GE172" s="580"/>
      <c r="GF172" s="580"/>
      <c r="GG172" s="580"/>
      <c r="GH172" s="580"/>
      <c r="GI172" s="580"/>
      <c r="GJ172" s="580"/>
      <c r="GK172" s="580"/>
      <c r="GL172" s="580"/>
      <c r="GM172" s="580"/>
      <c r="GN172" s="580"/>
      <c r="GO172" s="580"/>
      <c r="GP172" s="580"/>
      <c r="GQ172" s="580"/>
      <c r="GR172" s="580"/>
      <c r="GS172" s="580"/>
      <c r="GT172" s="580"/>
      <c r="GU172" s="580"/>
      <c r="GV172" s="580"/>
      <c r="GW172" s="580"/>
      <c r="GX172" s="580"/>
      <c r="GY172" s="580"/>
      <c r="GZ172" s="580"/>
      <c r="HA172" s="580"/>
      <c r="HB172" s="580"/>
      <c r="HC172" s="580"/>
      <c r="HD172" s="580"/>
      <c r="HE172" s="580"/>
      <c r="HF172" s="580"/>
      <c r="HG172" s="580"/>
      <c r="HH172" s="580"/>
      <c r="HI172" s="580"/>
      <c r="HJ172" s="580"/>
      <c r="HK172" s="580"/>
      <c r="HL172" s="580"/>
      <c r="HM172" s="580"/>
      <c r="HN172" s="580"/>
      <c r="HO172" s="580"/>
      <c r="HP172" s="580"/>
      <c r="HQ172" s="580"/>
      <c r="HR172" s="580"/>
      <c r="HS172" s="580"/>
      <c r="HT172" s="580"/>
      <c r="HU172" s="580"/>
      <c r="HV172" s="580"/>
      <c r="HW172" s="580"/>
      <c r="HX172" s="580"/>
      <c r="HY172" s="580"/>
      <c r="HZ172" s="580"/>
      <c r="IA172" s="580"/>
      <c r="IB172" s="580"/>
      <c r="IC172" s="580"/>
      <c r="ID172" s="580"/>
      <c r="IE172" s="580"/>
      <c r="IF172" s="580"/>
      <c r="IG172" s="580"/>
      <c r="IH172" s="580"/>
      <c r="II172" s="580"/>
      <c r="IJ172" s="580"/>
      <c r="IK172" s="580"/>
      <c r="IL172" s="580"/>
    </row>
    <row r="173" spans="1:246" ht="26.25" customHeight="1">
      <c r="A173" s="1740" t="s">
        <v>443</v>
      </c>
      <c r="B173" s="1741"/>
      <c r="C173" s="1741"/>
      <c r="D173" s="1741"/>
      <c r="E173" s="1741"/>
      <c r="F173" s="1741"/>
      <c r="G173" s="1741"/>
      <c r="H173" s="1741"/>
      <c r="I173" s="1741"/>
      <c r="J173" s="1741"/>
      <c r="K173" s="1741"/>
      <c r="L173" s="1741"/>
      <c r="M173" s="1741"/>
      <c r="N173" s="1741"/>
      <c r="O173" s="1741"/>
      <c r="P173" s="1741"/>
      <c r="Q173" s="1741"/>
      <c r="R173" s="1741"/>
      <c r="S173" s="1741"/>
      <c r="T173" s="1741"/>
      <c r="U173" s="1741"/>
      <c r="V173" s="1741"/>
      <c r="W173" s="1741"/>
      <c r="X173" s="1741"/>
      <c r="Y173" s="1741"/>
      <c r="Z173" s="1741"/>
      <c r="AA173" s="1741"/>
      <c r="AB173" s="1741"/>
      <c r="AC173" s="1741"/>
      <c r="AD173" s="1741"/>
      <c r="AE173" s="1741"/>
      <c r="AF173" s="1741"/>
      <c r="AG173" s="1742" t="s">
        <v>444</v>
      </c>
      <c r="AH173" s="1743"/>
      <c r="AI173" s="1743"/>
      <c r="AJ173" s="1743"/>
      <c r="AK173" s="1743"/>
      <c r="AL173" s="1744"/>
      <c r="AM173" s="777"/>
      <c r="AN173" s="777"/>
      <c r="AO173" s="777"/>
      <c r="AP173" s="777"/>
      <c r="AQ173" s="777"/>
      <c r="AR173" s="777"/>
      <c r="AS173" s="777"/>
      <c r="AT173" s="777"/>
      <c r="AU173" s="768"/>
      <c r="AV173" s="768"/>
      <c r="AW173" s="768"/>
      <c r="AX173" s="768"/>
      <c r="AY173" s="768"/>
      <c r="AZ173" s="768"/>
      <c r="BA173" s="768"/>
      <c r="BB173" s="768"/>
      <c r="BC173" s="42"/>
      <c r="BD173" s="127"/>
      <c r="BE173" s="605"/>
      <c r="BF173" s="612"/>
      <c r="BG173" s="605"/>
      <c r="BH173" s="129"/>
      <c r="BI173" s="605"/>
      <c r="BJ173" s="246"/>
      <c r="BK173" s="246"/>
      <c r="BL173" s="941"/>
      <c r="BM173" s="941"/>
      <c r="BN173" s="941"/>
      <c r="BO173" s="941"/>
      <c r="BP173" s="941"/>
      <c r="BQ173" s="941"/>
      <c r="BR173" s="941"/>
      <c r="BS173" s="941"/>
      <c r="BT173" s="941"/>
      <c r="BU173" s="941"/>
      <c r="BV173" s="941"/>
      <c r="BW173" s="941"/>
      <c r="BX173" s="941"/>
      <c r="BY173" s="941"/>
      <c r="BZ173" s="941"/>
      <c r="CA173" s="23"/>
      <c r="CB173" s="259"/>
      <c r="CC173" s="259"/>
      <c r="CD173" s="259"/>
      <c r="CE173" s="259"/>
      <c r="CF173" s="259"/>
      <c r="CG173" s="259"/>
      <c r="CH173" s="259"/>
      <c r="CI173" s="259"/>
      <c r="CJ173" s="259"/>
      <c r="CK173" s="259"/>
      <c r="CL173" s="259"/>
      <c r="CM173" s="259"/>
      <c r="CN173" s="259"/>
      <c r="CO173" s="259"/>
      <c r="CP173" s="259"/>
      <c r="CQ173" s="259"/>
      <c r="CR173" s="259"/>
      <c r="CS173" s="259"/>
      <c r="CT173" s="941"/>
      <c r="CU173" s="941"/>
      <c r="CV173" s="941"/>
      <c r="CW173" s="259"/>
      <c r="CX173" s="259"/>
      <c r="CY173" s="941"/>
      <c r="CZ173" s="246"/>
      <c r="DA173" s="580"/>
      <c r="DB173" s="580"/>
      <c r="DC173" s="580"/>
      <c r="DD173" s="580"/>
      <c r="DE173" s="580"/>
      <c r="DF173" s="580"/>
      <c r="DG173" s="580"/>
      <c r="DH173" s="580"/>
      <c r="DI173" s="580"/>
      <c r="DJ173" s="580"/>
      <c r="DK173" s="580"/>
      <c r="DL173" s="580"/>
      <c r="DM173" s="580"/>
      <c r="DN173" s="580"/>
      <c r="DO173" s="580"/>
      <c r="DP173" s="580"/>
      <c r="DQ173" s="580"/>
      <c r="DR173" s="580"/>
      <c r="DS173" s="580"/>
      <c r="DT173" s="580"/>
      <c r="DU173" s="580"/>
      <c r="DV173" s="580"/>
      <c r="DW173" s="580"/>
      <c r="DX173" s="580"/>
      <c r="DY173" s="580"/>
      <c r="DZ173" s="580"/>
      <c r="EA173" s="580"/>
      <c r="EB173" s="580"/>
      <c r="EC173" s="580"/>
      <c r="ED173" s="580"/>
      <c r="EE173" s="580"/>
      <c r="EF173" s="580"/>
      <c r="EG173" s="580"/>
      <c r="EH173" s="580"/>
      <c r="EI173" s="580"/>
      <c r="EJ173" s="580"/>
      <c r="EK173" s="580"/>
      <c r="EL173" s="580"/>
      <c r="EM173" s="580"/>
      <c r="EN173" s="580"/>
      <c r="EO173" s="580"/>
      <c r="EP173" s="580"/>
      <c r="EQ173" s="580"/>
      <c r="ER173" s="580"/>
      <c r="ES173" s="580"/>
      <c r="ET173" s="580"/>
      <c r="EU173" s="580"/>
      <c r="EV173" s="580"/>
      <c r="EW173" s="580"/>
      <c r="EX173" s="580"/>
      <c r="EY173" s="580"/>
      <c r="EZ173" s="580"/>
      <c r="FA173" s="580"/>
      <c r="FB173" s="580"/>
      <c r="FC173" s="580"/>
      <c r="FD173" s="580"/>
      <c r="FE173" s="580"/>
      <c r="FF173" s="580"/>
      <c r="FG173" s="580"/>
      <c r="FH173" s="580"/>
      <c r="FI173" s="580"/>
      <c r="FJ173" s="580"/>
      <c r="FK173" s="580"/>
      <c r="FL173" s="580"/>
      <c r="FM173" s="580"/>
      <c r="FN173" s="580"/>
      <c r="FO173" s="580"/>
      <c r="FP173" s="580"/>
      <c r="FQ173" s="580"/>
      <c r="FR173" s="580"/>
      <c r="FS173" s="580"/>
      <c r="FT173" s="580"/>
      <c r="FU173" s="580"/>
      <c r="FV173" s="580"/>
      <c r="FW173" s="580"/>
      <c r="FX173" s="580"/>
      <c r="FY173" s="580"/>
      <c r="FZ173" s="580"/>
      <c r="GA173" s="580"/>
      <c r="GB173" s="580"/>
      <c r="GC173" s="580"/>
      <c r="GD173" s="580"/>
      <c r="GE173" s="580"/>
      <c r="GF173" s="580"/>
      <c r="GG173" s="580"/>
      <c r="GH173" s="580"/>
      <c r="GI173" s="580"/>
      <c r="GJ173" s="580"/>
      <c r="GK173" s="580"/>
      <c r="GL173" s="580"/>
      <c r="GM173" s="580"/>
      <c r="GN173" s="580"/>
      <c r="GO173" s="580"/>
      <c r="GP173" s="580"/>
      <c r="GQ173" s="580"/>
      <c r="GR173" s="580"/>
      <c r="GS173" s="580"/>
      <c r="GT173" s="580"/>
      <c r="GU173" s="580"/>
      <c r="GV173" s="580"/>
      <c r="GW173" s="580"/>
      <c r="GX173" s="580"/>
      <c r="GY173" s="580"/>
      <c r="GZ173" s="580"/>
      <c r="HA173" s="580"/>
      <c r="HB173" s="580"/>
      <c r="HC173" s="580"/>
      <c r="HD173" s="580"/>
      <c r="HE173" s="580"/>
      <c r="HF173" s="580"/>
      <c r="HG173" s="580"/>
      <c r="HH173" s="580"/>
      <c r="HI173" s="580"/>
      <c r="HJ173" s="580"/>
      <c r="HK173" s="580"/>
      <c r="HL173" s="580"/>
      <c r="HM173" s="580"/>
      <c r="HN173" s="580"/>
      <c r="HO173" s="580"/>
      <c r="HP173" s="580"/>
      <c r="HQ173" s="580"/>
      <c r="HR173" s="580"/>
      <c r="HS173" s="580"/>
      <c r="HT173" s="580"/>
      <c r="HU173" s="580"/>
      <c r="HV173" s="580"/>
      <c r="HW173" s="580"/>
      <c r="HX173" s="580"/>
      <c r="HY173" s="580"/>
      <c r="HZ173" s="580"/>
      <c r="IA173" s="580"/>
      <c r="IB173" s="580"/>
      <c r="IC173" s="580"/>
      <c r="ID173" s="580"/>
      <c r="IE173" s="580"/>
      <c r="IF173" s="580"/>
      <c r="IG173" s="580"/>
      <c r="IH173" s="580"/>
      <c r="II173" s="580"/>
      <c r="IJ173" s="580"/>
      <c r="IK173" s="580"/>
      <c r="IL173" s="580"/>
    </row>
    <row r="174" spans="1:246" ht="31.5" customHeight="1">
      <c r="A174" s="1748"/>
      <c r="B174" s="1749"/>
      <c r="C174" s="1749"/>
      <c r="D174" s="1749"/>
      <c r="E174" s="1749"/>
      <c r="F174" s="1749"/>
      <c r="G174" s="1749"/>
      <c r="H174" s="1749"/>
      <c r="I174" s="1749"/>
      <c r="J174" s="1749"/>
      <c r="K174" s="1749"/>
      <c r="L174" s="1749"/>
      <c r="M174" s="1749"/>
      <c r="N174" s="1749"/>
      <c r="O174" s="1749"/>
      <c r="P174" s="1749"/>
      <c r="Q174" s="1749"/>
      <c r="R174" s="1749"/>
      <c r="S174" s="1749"/>
      <c r="T174" s="1749"/>
      <c r="U174" s="1749"/>
      <c r="V174" s="1749"/>
      <c r="W174" s="1749"/>
      <c r="X174" s="1749"/>
      <c r="Y174" s="1749"/>
      <c r="Z174" s="1749"/>
      <c r="AA174" s="1749"/>
      <c r="AB174" s="1749"/>
      <c r="AC174" s="1749"/>
      <c r="AD174" s="1749"/>
      <c r="AE174" s="1749"/>
      <c r="AF174" s="1750"/>
      <c r="AG174" s="1745"/>
      <c r="AH174" s="1746"/>
      <c r="AI174" s="1746"/>
      <c r="AJ174" s="1746"/>
      <c r="AK174" s="1746"/>
      <c r="AL174" s="1747"/>
      <c r="AM174" s="777"/>
      <c r="AN174" s="777"/>
      <c r="AO174" s="777"/>
      <c r="AP174" s="777"/>
      <c r="AQ174" s="777"/>
      <c r="AR174" s="777"/>
      <c r="AS174" s="777"/>
      <c r="AT174" s="777"/>
      <c r="AU174" s="768"/>
      <c r="AV174" s="768"/>
      <c r="AW174" s="768"/>
      <c r="AX174" s="768"/>
      <c r="AY174" s="768"/>
      <c r="AZ174" s="768"/>
      <c r="BA174" s="768"/>
      <c r="BB174" s="768"/>
      <c r="BC174" s="42"/>
      <c r="BD174" s="127"/>
      <c r="BE174" s="605"/>
      <c r="BF174" s="612"/>
      <c r="BG174" s="605"/>
      <c r="BH174" s="129"/>
      <c r="BI174" s="605"/>
      <c r="BJ174" s="246"/>
      <c r="BK174" s="246"/>
      <c r="BL174" s="941"/>
      <c r="BM174" s="941"/>
      <c r="BN174" s="941"/>
      <c r="BO174" s="941"/>
      <c r="BP174" s="941"/>
      <c r="BQ174" s="941"/>
      <c r="BR174" s="941"/>
      <c r="BS174" s="941"/>
      <c r="BT174" s="941"/>
      <c r="BU174" s="941"/>
      <c r="BV174" s="941"/>
      <c r="BW174" s="941"/>
      <c r="BX174" s="941"/>
      <c r="BY174" s="941"/>
      <c r="BZ174" s="941"/>
      <c r="CA174" s="23"/>
      <c r="CB174" s="259"/>
      <c r="CC174" s="259"/>
      <c r="CD174" s="259"/>
      <c r="CE174" s="259"/>
      <c r="CF174" s="259"/>
      <c r="CG174" s="259"/>
      <c r="CH174" s="259"/>
      <c r="CI174" s="259"/>
      <c r="CJ174" s="259"/>
      <c r="CK174" s="259"/>
      <c r="CL174" s="259"/>
      <c r="CM174" s="259"/>
      <c r="CN174" s="259"/>
      <c r="CO174" s="259"/>
      <c r="CP174" s="259"/>
      <c r="CQ174" s="259"/>
      <c r="CR174" s="259"/>
      <c r="CS174" s="259"/>
      <c r="CT174" s="941"/>
      <c r="CU174" s="941"/>
      <c r="CV174" s="941"/>
      <c r="CW174" s="259"/>
      <c r="CX174" s="259"/>
      <c r="CY174" s="941"/>
      <c r="CZ174" s="246"/>
      <c r="DA174" s="580"/>
      <c r="DB174" s="580"/>
      <c r="DC174" s="580"/>
      <c r="DD174" s="580"/>
      <c r="DE174" s="580"/>
      <c r="DF174" s="580"/>
      <c r="DG174" s="580"/>
      <c r="DH174" s="580"/>
      <c r="DI174" s="580"/>
      <c r="DJ174" s="580"/>
      <c r="DK174" s="580"/>
      <c r="DL174" s="580"/>
      <c r="DM174" s="580"/>
      <c r="DN174" s="580"/>
      <c r="DO174" s="580"/>
      <c r="DP174" s="580"/>
      <c r="DQ174" s="580"/>
      <c r="DR174" s="580"/>
      <c r="DS174" s="580"/>
      <c r="DT174" s="580"/>
      <c r="DU174" s="580"/>
      <c r="DV174" s="580"/>
      <c r="DW174" s="580"/>
      <c r="DX174" s="580"/>
      <c r="DY174" s="580"/>
      <c r="DZ174" s="580"/>
      <c r="EA174" s="580"/>
      <c r="EB174" s="580"/>
      <c r="EC174" s="580"/>
      <c r="ED174" s="580"/>
      <c r="EE174" s="580"/>
      <c r="EF174" s="580"/>
      <c r="EG174" s="580"/>
      <c r="EH174" s="580"/>
      <c r="EI174" s="580"/>
      <c r="EJ174" s="580"/>
      <c r="EK174" s="580"/>
      <c r="EL174" s="580"/>
      <c r="EM174" s="580"/>
      <c r="EN174" s="580"/>
      <c r="EO174" s="580"/>
      <c r="EP174" s="580"/>
      <c r="EQ174" s="580"/>
      <c r="ER174" s="580"/>
      <c r="ES174" s="580"/>
      <c r="ET174" s="580"/>
      <c r="EU174" s="580"/>
      <c r="EV174" s="580"/>
      <c r="EW174" s="580"/>
      <c r="EX174" s="580"/>
      <c r="EY174" s="580"/>
      <c r="EZ174" s="580"/>
      <c r="FA174" s="580"/>
      <c r="FB174" s="580"/>
      <c r="FC174" s="580"/>
      <c r="FD174" s="580"/>
      <c r="FE174" s="580"/>
      <c r="FF174" s="580"/>
      <c r="FG174" s="580"/>
      <c r="FH174" s="580"/>
      <c r="FI174" s="580"/>
      <c r="FJ174" s="580"/>
      <c r="FK174" s="580"/>
      <c r="FL174" s="580"/>
      <c r="FM174" s="580"/>
      <c r="FN174" s="580"/>
      <c r="FO174" s="580"/>
      <c r="FP174" s="580"/>
      <c r="FQ174" s="580"/>
      <c r="FR174" s="580"/>
      <c r="FS174" s="580"/>
      <c r="FT174" s="580"/>
      <c r="FU174" s="580"/>
      <c r="FV174" s="580"/>
      <c r="FW174" s="580"/>
      <c r="FX174" s="580"/>
      <c r="FY174" s="580"/>
      <c r="FZ174" s="580"/>
      <c r="GA174" s="580"/>
      <c r="GB174" s="580"/>
      <c r="GC174" s="580"/>
      <c r="GD174" s="580"/>
      <c r="GE174" s="580"/>
      <c r="GF174" s="580"/>
      <c r="GG174" s="580"/>
      <c r="GH174" s="580"/>
      <c r="GI174" s="580"/>
      <c r="GJ174" s="580"/>
      <c r="GK174" s="580"/>
      <c r="GL174" s="580"/>
      <c r="GM174" s="580"/>
      <c r="GN174" s="580"/>
      <c r="GO174" s="580"/>
      <c r="GP174" s="580"/>
      <c r="GQ174" s="580"/>
      <c r="GR174" s="580"/>
      <c r="GS174" s="580"/>
      <c r="GT174" s="580"/>
      <c r="GU174" s="580"/>
      <c r="GV174" s="580"/>
      <c r="GW174" s="580"/>
      <c r="GX174" s="580"/>
      <c r="GY174" s="580"/>
      <c r="GZ174" s="580"/>
      <c r="HA174" s="580"/>
      <c r="HB174" s="580"/>
      <c r="HC174" s="580"/>
      <c r="HD174" s="580"/>
      <c r="HE174" s="580"/>
      <c r="HF174" s="580"/>
      <c r="HG174" s="580"/>
      <c r="HH174" s="580"/>
      <c r="HI174" s="580"/>
      <c r="HJ174" s="580"/>
      <c r="HK174" s="580"/>
      <c r="HL174" s="580"/>
      <c r="HM174" s="580"/>
      <c r="HN174" s="580"/>
      <c r="HO174" s="580"/>
      <c r="HP174" s="580"/>
      <c r="HQ174" s="580"/>
      <c r="HR174" s="580"/>
      <c r="HS174" s="580"/>
      <c r="HT174" s="580"/>
      <c r="HU174" s="580"/>
      <c r="HV174" s="580"/>
      <c r="HW174" s="580"/>
      <c r="HX174" s="580"/>
      <c r="HY174" s="580"/>
      <c r="HZ174" s="580"/>
      <c r="IA174" s="580"/>
      <c r="IB174" s="580"/>
      <c r="IC174" s="580"/>
      <c r="ID174" s="580"/>
      <c r="IE174" s="580"/>
      <c r="IF174" s="580"/>
      <c r="IG174" s="580"/>
      <c r="IH174" s="580"/>
      <c r="II174" s="580"/>
      <c r="IJ174" s="580"/>
      <c r="IK174" s="580"/>
      <c r="IL174" s="580"/>
    </row>
    <row r="175" spans="1:246" ht="30" customHeight="1">
      <c r="A175" s="1751"/>
      <c r="B175" s="1752"/>
      <c r="C175" s="1752"/>
      <c r="D175" s="1752"/>
      <c r="E175" s="1752"/>
      <c r="F175" s="1752"/>
      <c r="G175" s="1752"/>
      <c r="H175" s="1752"/>
      <c r="I175" s="1752"/>
      <c r="J175" s="1752"/>
      <c r="K175" s="1752"/>
      <c r="L175" s="1752"/>
      <c r="M175" s="1752"/>
      <c r="N175" s="1752"/>
      <c r="O175" s="1752"/>
      <c r="P175" s="1752"/>
      <c r="Q175" s="1752"/>
      <c r="R175" s="1752"/>
      <c r="S175" s="1752"/>
      <c r="T175" s="1752"/>
      <c r="U175" s="1752"/>
      <c r="V175" s="1752"/>
      <c r="W175" s="1752"/>
      <c r="X175" s="1752"/>
      <c r="Y175" s="1752"/>
      <c r="Z175" s="1752"/>
      <c r="AA175" s="1752"/>
      <c r="AB175" s="1752"/>
      <c r="AC175" s="1752"/>
      <c r="AD175" s="1752"/>
      <c r="AE175" s="1752"/>
      <c r="AF175" s="1753"/>
      <c r="AG175" s="909" t="s">
        <v>445</v>
      </c>
      <c r="AH175" s="1522"/>
      <c r="AI175" s="1523"/>
      <c r="AJ175" s="1523"/>
      <c r="AK175" s="1523"/>
      <c r="AL175" s="1524"/>
      <c r="AM175" s="777"/>
      <c r="AN175" s="777"/>
      <c r="AO175" s="777"/>
      <c r="AP175" s="777"/>
      <c r="AQ175" s="777"/>
      <c r="AR175" s="777"/>
      <c r="AS175" s="777"/>
      <c r="AT175" s="777"/>
      <c r="AU175" s="768"/>
      <c r="AV175" s="768"/>
      <c r="AW175" s="768"/>
      <c r="AX175" s="768"/>
      <c r="AY175" s="768"/>
      <c r="AZ175" s="768"/>
      <c r="BA175" s="768"/>
      <c r="BB175" s="768"/>
      <c r="BC175" s="42"/>
      <c r="BD175" s="127"/>
      <c r="BE175" s="605"/>
      <c r="BF175" s="612"/>
      <c r="BG175" s="605"/>
      <c r="BH175" s="129"/>
      <c r="BI175" s="605"/>
      <c r="BJ175" s="246"/>
      <c r="BK175" s="246"/>
      <c r="BL175" s="941"/>
      <c r="BM175" s="941"/>
      <c r="BN175" s="941"/>
      <c r="BO175" s="941"/>
      <c r="BP175" s="941"/>
      <c r="BQ175" s="941"/>
      <c r="BR175" s="941"/>
      <c r="BS175" s="941"/>
      <c r="BT175" s="941"/>
      <c r="BU175" s="941"/>
      <c r="BV175" s="941"/>
      <c r="BW175" s="941"/>
      <c r="BX175" s="941"/>
      <c r="BY175" s="941"/>
      <c r="BZ175" s="941"/>
      <c r="CA175" s="23"/>
      <c r="CB175" s="259"/>
      <c r="CC175" s="259"/>
      <c r="CD175" s="259"/>
      <c r="CE175" s="259"/>
      <c r="CF175" s="259"/>
      <c r="CG175" s="259"/>
      <c r="CH175" s="259"/>
      <c r="CI175" s="259"/>
      <c r="CJ175" s="259"/>
      <c r="CK175" s="259"/>
      <c r="CL175" s="259"/>
      <c r="CM175" s="259"/>
      <c r="CN175" s="259"/>
      <c r="CO175" s="259"/>
      <c r="CP175" s="259"/>
      <c r="CQ175" s="259"/>
      <c r="CR175" s="259"/>
      <c r="CS175" s="259"/>
      <c r="CT175" s="941"/>
      <c r="CU175" s="941"/>
      <c r="CV175" s="941"/>
      <c r="CW175" s="259"/>
      <c r="CX175" s="259"/>
      <c r="CY175" s="941"/>
      <c r="CZ175" s="246"/>
      <c r="DA175" s="580"/>
      <c r="DB175" s="580"/>
      <c r="DC175" s="580"/>
      <c r="DD175" s="580"/>
      <c r="DE175" s="580"/>
      <c r="DF175" s="580"/>
      <c r="DG175" s="580"/>
      <c r="DH175" s="580"/>
      <c r="DI175" s="580"/>
      <c r="DJ175" s="580"/>
      <c r="DK175" s="580"/>
      <c r="DL175" s="580"/>
      <c r="DM175" s="580"/>
      <c r="DN175" s="580"/>
      <c r="DO175" s="580"/>
      <c r="DP175" s="580"/>
      <c r="DQ175" s="580"/>
      <c r="DR175" s="580"/>
      <c r="DS175" s="580"/>
      <c r="DT175" s="580"/>
      <c r="DU175" s="580"/>
      <c r="DV175" s="580"/>
      <c r="DW175" s="580"/>
      <c r="DX175" s="580"/>
      <c r="DY175" s="580"/>
      <c r="DZ175" s="580"/>
      <c r="EA175" s="580"/>
      <c r="EB175" s="580"/>
      <c r="EC175" s="580"/>
      <c r="ED175" s="580"/>
      <c r="EE175" s="580"/>
      <c r="EF175" s="580"/>
      <c r="EG175" s="580"/>
      <c r="EH175" s="580"/>
      <c r="EI175" s="580"/>
      <c r="EJ175" s="580"/>
      <c r="EK175" s="580"/>
      <c r="EL175" s="580"/>
      <c r="EM175" s="580"/>
      <c r="EN175" s="580"/>
      <c r="EO175" s="580"/>
      <c r="EP175" s="580"/>
      <c r="EQ175" s="580"/>
      <c r="ER175" s="580"/>
      <c r="ES175" s="580"/>
      <c r="ET175" s="580"/>
      <c r="EU175" s="580"/>
      <c r="EV175" s="580"/>
      <c r="EW175" s="580"/>
      <c r="EX175" s="580"/>
      <c r="EY175" s="580"/>
      <c r="EZ175" s="580"/>
      <c r="FA175" s="580"/>
      <c r="FB175" s="580"/>
      <c r="FC175" s="580"/>
      <c r="FD175" s="580"/>
      <c r="FE175" s="580"/>
      <c r="FF175" s="580"/>
      <c r="FG175" s="580"/>
      <c r="FH175" s="580"/>
      <c r="FI175" s="580"/>
      <c r="FJ175" s="580"/>
      <c r="FK175" s="580"/>
      <c r="FL175" s="580"/>
      <c r="FM175" s="580"/>
      <c r="FN175" s="580"/>
      <c r="FO175" s="580"/>
      <c r="FP175" s="580"/>
      <c r="FQ175" s="580"/>
      <c r="FR175" s="580"/>
      <c r="FS175" s="580"/>
      <c r="FT175" s="580"/>
      <c r="FU175" s="580"/>
      <c r="FV175" s="580"/>
      <c r="FW175" s="580"/>
      <c r="FX175" s="580"/>
      <c r="FY175" s="580"/>
      <c r="FZ175" s="580"/>
      <c r="GA175" s="580"/>
      <c r="GB175" s="580"/>
      <c r="GC175" s="580"/>
      <c r="GD175" s="580"/>
      <c r="GE175" s="580"/>
      <c r="GF175" s="580"/>
      <c r="GG175" s="580"/>
      <c r="GH175" s="580"/>
      <c r="GI175" s="580"/>
      <c r="GJ175" s="580"/>
      <c r="GK175" s="580"/>
      <c r="GL175" s="580"/>
      <c r="GM175" s="580"/>
      <c r="GN175" s="580"/>
      <c r="GO175" s="580"/>
      <c r="GP175" s="580"/>
      <c r="GQ175" s="580"/>
      <c r="GR175" s="580"/>
      <c r="GS175" s="580"/>
      <c r="GT175" s="580"/>
      <c r="GU175" s="580"/>
      <c r="GV175" s="580"/>
      <c r="GW175" s="580"/>
      <c r="GX175" s="580"/>
      <c r="GY175" s="580"/>
      <c r="GZ175" s="580"/>
      <c r="HA175" s="580"/>
      <c r="HB175" s="580"/>
      <c r="HC175" s="580"/>
      <c r="HD175" s="580"/>
      <c r="HE175" s="580"/>
      <c r="HF175" s="580"/>
      <c r="HG175" s="580"/>
      <c r="HH175" s="580"/>
      <c r="HI175" s="580"/>
      <c r="HJ175" s="580"/>
      <c r="HK175" s="580"/>
      <c r="HL175" s="580"/>
      <c r="HM175" s="580"/>
      <c r="HN175" s="580"/>
      <c r="HO175" s="580"/>
      <c r="HP175" s="580"/>
      <c r="HQ175" s="580"/>
      <c r="HR175" s="580"/>
      <c r="HS175" s="580"/>
      <c r="HT175" s="580"/>
      <c r="HU175" s="580"/>
      <c r="HV175" s="580"/>
      <c r="HW175" s="580"/>
      <c r="HX175" s="580"/>
      <c r="HY175" s="580"/>
      <c r="HZ175" s="580"/>
      <c r="IA175" s="580"/>
      <c r="IB175" s="580"/>
      <c r="IC175" s="580"/>
      <c r="ID175" s="580"/>
      <c r="IE175" s="580"/>
      <c r="IF175" s="580"/>
      <c r="IG175" s="580"/>
      <c r="IH175" s="580"/>
      <c r="II175" s="580"/>
      <c r="IJ175" s="580"/>
      <c r="IK175" s="580"/>
      <c r="IL175" s="580"/>
    </row>
    <row r="176" spans="1:246" s="13" customFormat="1" ht="30" customHeight="1">
      <c r="A176" s="1751"/>
      <c r="B176" s="1752"/>
      <c r="C176" s="1752"/>
      <c r="D176" s="1752"/>
      <c r="E176" s="1752"/>
      <c r="F176" s="1752"/>
      <c r="G176" s="1752"/>
      <c r="H176" s="1752"/>
      <c r="I176" s="1752"/>
      <c r="J176" s="1752"/>
      <c r="K176" s="1752"/>
      <c r="L176" s="1752"/>
      <c r="M176" s="1752"/>
      <c r="N176" s="1752"/>
      <c r="O176" s="1752"/>
      <c r="P176" s="1752"/>
      <c r="Q176" s="1752"/>
      <c r="R176" s="1752"/>
      <c r="S176" s="1752"/>
      <c r="T176" s="1752"/>
      <c r="U176" s="1752"/>
      <c r="V176" s="1752"/>
      <c r="W176" s="1752"/>
      <c r="X176" s="1752"/>
      <c r="Y176" s="1752"/>
      <c r="Z176" s="1752"/>
      <c r="AA176" s="1752"/>
      <c r="AB176" s="1752"/>
      <c r="AC176" s="1752"/>
      <c r="AD176" s="1752"/>
      <c r="AE176" s="1752"/>
      <c r="AF176" s="1753"/>
      <c r="AG176" s="199" t="s">
        <v>446</v>
      </c>
      <c r="AH176" s="1522"/>
      <c r="AI176" s="1523"/>
      <c r="AJ176" s="1523"/>
      <c r="AK176" s="1523"/>
      <c r="AL176" s="1524"/>
      <c r="AM176" s="760"/>
      <c r="AN176" s="760"/>
      <c r="AO176" s="760"/>
      <c r="AP176" s="760"/>
      <c r="AQ176" s="760"/>
      <c r="AR176" s="760"/>
      <c r="AS176" s="760"/>
      <c r="AT176" s="760"/>
      <c r="AU176" s="777"/>
      <c r="AV176" s="777"/>
      <c r="AW176" s="777"/>
      <c r="AX176" s="777"/>
      <c r="AY176" s="777"/>
      <c r="AZ176" s="777"/>
      <c r="BA176" s="777"/>
      <c r="BB176" s="777"/>
      <c r="BC176" s="43"/>
      <c r="BD176" s="131"/>
      <c r="BE176" s="771"/>
      <c r="BF176" s="807"/>
      <c r="BG176" s="771"/>
      <c r="BH176" s="613"/>
      <c r="BI176" s="771"/>
      <c r="BJ176" s="771"/>
      <c r="BK176" s="941"/>
      <c r="BL176" s="941"/>
      <c r="BM176" s="941"/>
      <c r="BN176" s="941"/>
      <c r="BO176" s="941"/>
      <c r="BP176" s="941"/>
      <c r="BQ176" s="941"/>
      <c r="BR176" s="941"/>
      <c r="BS176" s="941"/>
      <c r="BT176" s="941"/>
      <c r="BU176" s="941"/>
      <c r="BV176" s="941"/>
      <c r="BW176" s="941"/>
      <c r="BX176" s="941"/>
      <c r="BY176" s="941"/>
      <c r="BZ176" s="941"/>
      <c r="CA176" s="259"/>
      <c r="CB176" s="259"/>
      <c r="CC176" s="259"/>
      <c r="CD176" s="259"/>
      <c r="CE176" s="259"/>
      <c r="CF176" s="259"/>
      <c r="CG176" s="259"/>
      <c r="CH176" s="259"/>
      <c r="CI176" s="259"/>
      <c r="CJ176" s="259"/>
      <c r="CK176" s="259"/>
      <c r="CL176" s="259"/>
      <c r="CM176" s="259"/>
      <c r="CN176" s="259"/>
      <c r="CO176" s="259"/>
      <c r="CP176" s="259"/>
      <c r="CQ176" s="259"/>
      <c r="CR176" s="259"/>
      <c r="CS176" s="259"/>
      <c r="CT176" s="941"/>
      <c r="CU176" s="941"/>
      <c r="CV176" s="941"/>
      <c r="CW176" s="941"/>
      <c r="CX176" s="941"/>
      <c r="CY176" s="941"/>
      <c r="CZ176" s="246"/>
      <c r="DA176" s="580"/>
      <c r="DB176" s="580"/>
      <c r="DC176" s="580"/>
      <c r="DD176" s="580"/>
      <c r="DE176" s="580"/>
      <c r="DF176" s="580"/>
      <c r="DG176" s="580"/>
      <c r="DH176" s="580"/>
      <c r="DI176" s="580"/>
      <c r="DJ176" s="580"/>
      <c r="DK176" s="580"/>
      <c r="DL176" s="580"/>
      <c r="DM176" s="580"/>
      <c r="DN176" s="580"/>
      <c r="DO176" s="580"/>
      <c r="DP176" s="580"/>
      <c r="DQ176" s="580"/>
      <c r="DR176" s="580"/>
      <c r="DS176" s="580"/>
      <c r="DT176" s="580"/>
      <c r="DU176" s="580"/>
      <c r="DV176" s="580"/>
      <c r="DW176" s="580"/>
      <c r="DX176" s="580"/>
      <c r="DY176" s="580"/>
      <c r="DZ176" s="580"/>
      <c r="EA176" s="580"/>
      <c r="EB176" s="580"/>
      <c r="EC176" s="580"/>
      <c r="ED176" s="580"/>
      <c r="EE176" s="580"/>
      <c r="EF176" s="580"/>
      <c r="EG176" s="580"/>
      <c r="EH176" s="580"/>
      <c r="EI176" s="580"/>
      <c r="EJ176" s="580"/>
      <c r="EK176" s="580"/>
      <c r="EL176" s="580"/>
      <c r="EM176" s="580"/>
      <c r="EN176" s="580"/>
      <c r="EO176" s="771"/>
      <c r="EP176" s="771"/>
      <c r="EQ176" s="771"/>
      <c r="ER176" s="771"/>
      <c r="ES176" s="771"/>
      <c r="ET176" s="771"/>
      <c r="EU176" s="771"/>
      <c r="EV176" s="771"/>
      <c r="EW176" s="771"/>
      <c r="EX176" s="771"/>
      <c r="EY176" s="771"/>
      <c r="EZ176" s="771"/>
      <c r="FA176" s="771"/>
      <c r="FB176" s="771"/>
      <c r="FC176" s="771"/>
      <c r="FD176" s="771"/>
      <c r="FE176" s="771"/>
      <c r="FF176" s="771"/>
      <c r="FG176" s="771"/>
      <c r="FH176" s="771"/>
      <c r="FI176" s="771"/>
      <c r="FJ176" s="771"/>
      <c r="FK176" s="771"/>
      <c r="FL176" s="771"/>
      <c r="FM176" s="771"/>
      <c r="FN176" s="771"/>
      <c r="FO176" s="771"/>
      <c r="FP176" s="771"/>
      <c r="FQ176" s="771"/>
      <c r="FR176" s="771"/>
      <c r="FS176" s="771"/>
      <c r="FT176" s="771"/>
      <c r="FU176" s="771"/>
      <c r="FV176" s="771"/>
      <c r="FW176" s="771"/>
      <c r="FX176" s="771"/>
      <c r="FY176" s="771"/>
      <c r="FZ176" s="771"/>
      <c r="GA176" s="771"/>
      <c r="GB176" s="771"/>
      <c r="GC176" s="771"/>
      <c r="GD176" s="771"/>
      <c r="GE176" s="771"/>
      <c r="GF176" s="771"/>
      <c r="GG176" s="771"/>
      <c r="GH176" s="771"/>
      <c r="GI176" s="771"/>
      <c r="GJ176" s="771"/>
      <c r="GK176" s="771"/>
      <c r="GL176" s="771"/>
      <c r="GM176" s="771"/>
      <c r="GN176" s="771"/>
      <c r="GO176" s="771"/>
      <c r="GP176" s="771"/>
      <c r="GQ176" s="771"/>
      <c r="GR176" s="771"/>
      <c r="GS176" s="771"/>
      <c r="GT176" s="771"/>
      <c r="GU176" s="771"/>
      <c r="GV176" s="771"/>
      <c r="GW176" s="771"/>
      <c r="GX176" s="771"/>
      <c r="GY176" s="771"/>
      <c r="GZ176" s="771"/>
      <c r="HA176" s="771"/>
      <c r="HB176" s="771"/>
      <c r="HC176" s="771"/>
      <c r="HD176" s="771"/>
      <c r="HE176" s="771"/>
      <c r="HF176" s="771"/>
      <c r="HG176" s="771"/>
      <c r="HH176" s="771"/>
      <c r="HI176" s="771"/>
      <c r="HJ176" s="771"/>
      <c r="HK176" s="771"/>
      <c r="HL176" s="771"/>
      <c r="HM176" s="771"/>
      <c r="HN176" s="771"/>
      <c r="HO176" s="771"/>
      <c r="HP176" s="771"/>
      <c r="HQ176" s="771"/>
      <c r="HR176" s="771"/>
      <c r="HS176" s="771"/>
      <c r="HT176" s="771"/>
      <c r="HU176" s="771"/>
      <c r="HV176" s="771"/>
      <c r="HW176" s="771"/>
      <c r="HX176" s="771"/>
      <c r="HY176" s="771"/>
      <c r="HZ176" s="771"/>
      <c r="IA176" s="771"/>
      <c r="IB176" s="771"/>
      <c r="IC176" s="771"/>
      <c r="ID176" s="771"/>
      <c r="IE176" s="771"/>
      <c r="IF176" s="771"/>
      <c r="IG176" s="771"/>
      <c r="IH176" s="771"/>
      <c r="II176" s="771"/>
      <c r="IJ176" s="771"/>
      <c r="IK176" s="771"/>
      <c r="IL176" s="771"/>
    </row>
    <row r="177" spans="1:246" s="13" customFormat="1" ht="30" customHeight="1">
      <c r="A177" s="1754"/>
      <c r="B177" s="1755"/>
      <c r="C177" s="1755"/>
      <c r="D177" s="1755"/>
      <c r="E177" s="1755"/>
      <c r="F177" s="1755"/>
      <c r="G177" s="1755"/>
      <c r="H177" s="1755"/>
      <c r="I177" s="1755"/>
      <c r="J177" s="1755"/>
      <c r="K177" s="1755"/>
      <c r="L177" s="1755"/>
      <c r="M177" s="1755"/>
      <c r="N177" s="1755"/>
      <c r="O177" s="1755"/>
      <c r="P177" s="1755"/>
      <c r="Q177" s="1755"/>
      <c r="R177" s="1755"/>
      <c r="S177" s="1755"/>
      <c r="T177" s="1755"/>
      <c r="U177" s="1755"/>
      <c r="V177" s="1755"/>
      <c r="W177" s="1755"/>
      <c r="X177" s="1755"/>
      <c r="Y177" s="1755"/>
      <c r="Z177" s="1755"/>
      <c r="AA177" s="1755"/>
      <c r="AB177" s="1755"/>
      <c r="AC177" s="1755"/>
      <c r="AD177" s="1755"/>
      <c r="AE177" s="1755"/>
      <c r="AF177" s="1756"/>
      <c r="AG177" s="909" t="s">
        <v>447</v>
      </c>
      <c r="AH177" s="1522"/>
      <c r="AI177" s="1523"/>
      <c r="AJ177" s="1523"/>
      <c r="AK177" s="1523"/>
      <c r="AL177" s="1524"/>
      <c r="AM177" s="760"/>
      <c r="AN177" s="760"/>
      <c r="AO177" s="760"/>
      <c r="AP177" s="760"/>
      <c r="AQ177" s="760"/>
      <c r="AR177" s="760"/>
      <c r="AS177" s="760"/>
      <c r="AT177" s="760"/>
      <c r="AU177" s="777"/>
      <c r="AV177" s="777"/>
      <c r="AW177" s="777"/>
      <c r="AX177" s="777"/>
      <c r="AY177" s="777"/>
      <c r="AZ177" s="777"/>
      <c r="BA177" s="777"/>
      <c r="BB177" s="777"/>
      <c r="BC177" s="43"/>
      <c r="BD177" s="131"/>
      <c r="BE177" s="771"/>
      <c r="BF177" s="807"/>
      <c r="BG177" s="771"/>
      <c r="BH177" s="613"/>
      <c r="BI177" s="771"/>
      <c r="BJ177" s="771"/>
      <c r="BK177" s="941"/>
      <c r="BL177" s="941"/>
      <c r="BM177" s="941"/>
      <c r="BN177" s="941"/>
      <c r="BO177" s="941"/>
      <c r="BP177" s="941"/>
      <c r="BQ177" s="941"/>
      <c r="BR177" s="941"/>
      <c r="BS177" s="941"/>
      <c r="BT177" s="941"/>
      <c r="BU177" s="941"/>
      <c r="BV177" s="941"/>
      <c r="BW177" s="941"/>
      <c r="BX177" s="941"/>
      <c r="BY177" s="941"/>
      <c r="BZ177" s="941"/>
      <c r="CA177" s="941"/>
      <c r="CB177" s="259"/>
      <c r="CC177" s="259"/>
      <c r="CD177" s="259"/>
      <c r="CE177" s="259"/>
      <c r="CF177" s="259"/>
      <c r="CG177" s="259"/>
      <c r="CH177" s="259"/>
      <c r="CI177" s="259"/>
      <c r="CJ177" s="259"/>
      <c r="CK177" s="259"/>
      <c r="CL177" s="259"/>
      <c r="CM177" s="259"/>
      <c r="CN177" s="259"/>
      <c r="CO177" s="259"/>
      <c r="CP177" s="259"/>
      <c r="CQ177" s="259"/>
      <c r="CR177" s="259"/>
      <c r="CS177" s="259"/>
      <c r="CT177" s="941"/>
      <c r="CU177" s="941"/>
      <c r="CV177" s="941"/>
      <c r="CW177" s="941"/>
      <c r="CX177" s="941"/>
      <c r="CY177" s="941"/>
      <c r="CZ177" s="246"/>
      <c r="DA177" s="580"/>
      <c r="DB177" s="580"/>
      <c r="DC177" s="580"/>
      <c r="DD177" s="580"/>
      <c r="DE177" s="580"/>
      <c r="DF177" s="580"/>
      <c r="DG177" s="580"/>
      <c r="DH177" s="580"/>
      <c r="DI177" s="580"/>
      <c r="DJ177" s="580"/>
      <c r="DK177" s="580"/>
      <c r="DL177" s="580"/>
      <c r="DM177" s="580"/>
      <c r="DN177" s="580"/>
      <c r="DO177" s="580"/>
      <c r="DP177" s="580"/>
      <c r="DQ177" s="580"/>
      <c r="DR177" s="580"/>
      <c r="DS177" s="580"/>
      <c r="DT177" s="580"/>
      <c r="DU177" s="580"/>
      <c r="DV177" s="580"/>
      <c r="DW177" s="580"/>
      <c r="DX177" s="580"/>
      <c r="DY177" s="580"/>
      <c r="DZ177" s="580"/>
      <c r="EA177" s="580"/>
      <c r="EB177" s="580"/>
      <c r="EC177" s="580"/>
      <c r="ED177" s="580"/>
      <c r="EE177" s="580"/>
      <c r="EF177" s="580"/>
      <c r="EG177" s="580"/>
      <c r="EH177" s="580"/>
      <c r="EI177" s="580"/>
      <c r="EJ177" s="580"/>
      <c r="EK177" s="580"/>
      <c r="EL177" s="580"/>
      <c r="EM177" s="580"/>
      <c r="EN177" s="580"/>
      <c r="EO177" s="771"/>
      <c r="EP177" s="771"/>
      <c r="EQ177" s="771"/>
      <c r="ER177" s="771"/>
      <c r="ES177" s="771"/>
      <c r="ET177" s="771"/>
      <c r="EU177" s="771"/>
      <c r="EV177" s="771"/>
      <c r="EW177" s="771"/>
      <c r="EX177" s="771"/>
      <c r="EY177" s="771"/>
      <c r="EZ177" s="771"/>
      <c r="FA177" s="771"/>
      <c r="FB177" s="771"/>
      <c r="FC177" s="771"/>
      <c r="FD177" s="771"/>
      <c r="FE177" s="771"/>
      <c r="FF177" s="771"/>
      <c r="FG177" s="771"/>
      <c r="FH177" s="771"/>
      <c r="FI177" s="771"/>
      <c r="FJ177" s="771"/>
      <c r="FK177" s="771"/>
      <c r="FL177" s="771"/>
      <c r="FM177" s="771"/>
      <c r="FN177" s="771"/>
      <c r="FO177" s="771"/>
      <c r="FP177" s="771"/>
      <c r="FQ177" s="771"/>
      <c r="FR177" s="771"/>
      <c r="FS177" s="771"/>
      <c r="FT177" s="771"/>
      <c r="FU177" s="771"/>
      <c r="FV177" s="771"/>
      <c r="FW177" s="771"/>
      <c r="FX177" s="771"/>
      <c r="FY177" s="771"/>
      <c r="FZ177" s="771"/>
      <c r="GA177" s="771"/>
      <c r="GB177" s="771"/>
      <c r="GC177" s="771"/>
      <c r="GD177" s="771"/>
      <c r="GE177" s="771"/>
      <c r="GF177" s="771"/>
      <c r="GG177" s="771"/>
      <c r="GH177" s="771"/>
      <c r="GI177" s="771"/>
      <c r="GJ177" s="771"/>
      <c r="GK177" s="771"/>
      <c r="GL177" s="771"/>
      <c r="GM177" s="771"/>
      <c r="GN177" s="771"/>
      <c r="GO177" s="771"/>
      <c r="GP177" s="771"/>
      <c r="GQ177" s="771"/>
      <c r="GR177" s="771"/>
      <c r="GS177" s="771"/>
      <c r="GT177" s="771"/>
      <c r="GU177" s="771"/>
      <c r="GV177" s="771"/>
      <c r="GW177" s="771"/>
      <c r="GX177" s="771"/>
      <c r="GY177" s="771"/>
      <c r="GZ177" s="771"/>
      <c r="HA177" s="771"/>
      <c r="HB177" s="771"/>
      <c r="HC177" s="771"/>
      <c r="HD177" s="771"/>
      <c r="HE177" s="771"/>
      <c r="HF177" s="771"/>
      <c r="HG177" s="771"/>
      <c r="HH177" s="771"/>
      <c r="HI177" s="771"/>
      <c r="HJ177" s="771"/>
      <c r="HK177" s="771"/>
      <c r="HL177" s="771"/>
      <c r="HM177" s="771"/>
      <c r="HN177" s="771"/>
      <c r="HO177" s="771"/>
      <c r="HP177" s="771"/>
      <c r="HQ177" s="771"/>
      <c r="HR177" s="771"/>
      <c r="HS177" s="771"/>
      <c r="HT177" s="771"/>
      <c r="HU177" s="771"/>
      <c r="HV177" s="771"/>
      <c r="HW177" s="771"/>
      <c r="HX177" s="771"/>
      <c r="HY177" s="771"/>
      <c r="HZ177" s="771"/>
      <c r="IA177" s="771"/>
      <c r="IB177" s="771"/>
      <c r="IC177" s="771"/>
      <c r="ID177" s="771"/>
      <c r="IE177" s="771"/>
      <c r="IF177" s="771"/>
      <c r="IG177" s="771"/>
      <c r="IH177" s="771"/>
      <c r="II177" s="771"/>
      <c r="IJ177" s="771"/>
      <c r="IK177" s="771"/>
      <c r="IL177" s="771"/>
    </row>
    <row r="178" spans="1:246" ht="75" customHeight="1" thickBot="1">
      <c r="A178" s="1575" t="s">
        <v>448</v>
      </c>
      <c r="B178" s="1576"/>
      <c r="C178" s="1576"/>
      <c r="D178" s="1576"/>
      <c r="E178" s="1576"/>
      <c r="F178" s="1576"/>
      <c r="G178" s="1576"/>
      <c r="H178" s="1576"/>
      <c r="I178" s="1576"/>
      <c r="J178" s="1576"/>
      <c r="K178" s="1610"/>
      <c r="L178" s="1611"/>
      <c r="M178" s="1611"/>
      <c r="N178" s="1611"/>
      <c r="O178" s="1611"/>
      <c r="P178" s="1611"/>
      <c r="Q178" s="1611"/>
      <c r="R178" s="1611"/>
      <c r="S178" s="1611"/>
      <c r="T178" s="1611"/>
      <c r="U178" s="1611"/>
      <c r="V178" s="1611"/>
      <c r="W178" s="1611"/>
      <c r="X178" s="1611"/>
      <c r="Y178" s="1611"/>
      <c r="Z178" s="1611"/>
      <c r="AA178" s="1611"/>
      <c r="AB178" s="1611"/>
      <c r="AC178" s="1611"/>
      <c r="AD178" s="1611"/>
      <c r="AE178" s="1611"/>
      <c r="AF178" s="1611"/>
      <c r="AG178" s="1611"/>
      <c r="AH178" s="1611"/>
      <c r="AI178" s="1611"/>
      <c r="AJ178" s="1611"/>
      <c r="AK178" s="1611"/>
      <c r="AL178" s="1612"/>
      <c r="AM178" s="760"/>
      <c r="AN178" s="760"/>
      <c r="AO178" s="760"/>
      <c r="AP178" s="760"/>
      <c r="AQ178" s="760"/>
      <c r="AR178" s="760"/>
      <c r="AS178" s="760"/>
      <c r="AT178" s="760"/>
      <c r="AU178" s="765"/>
      <c r="AV178" s="765"/>
      <c r="AW178" s="765"/>
      <c r="AX178" s="765"/>
      <c r="AY178" s="765"/>
      <c r="AZ178" s="765"/>
      <c r="BA178" s="765"/>
      <c r="BB178" s="765"/>
      <c r="BC178" s="40"/>
      <c r="BD178" s="125"/>
      <c r="BE178" s="259"/>
      <c r="BF178" s="801"/>
      <c r="BG178" s="259"/>
      <c r="BH178" s="546"/>
      <c r="BI178" s="259"/>
      <c r="BJ178" s="259"/>
      <c r="BK178" s="259"/>
      <c r="BL178" s="941"/>
      <c r="BM178" s="941"/>
      <c r="BN178" s="941"/>
      <c r="BO178" s="941"/>
      <c r="BP178" s="941"/>
      <c r="BQ178" s="941"/>
      <c r="BR178" s="941"/>
      <c r="BS178" s="941"/>
      <c r="BT178" s="941"/>
      <c r="BU178" s="259"/>
      <c r="BV178" s="259"/>
      <c r="BW178" s="259"/>
      <c r="BX178" s="259"/>
      <c r="BY178" s="259"/>
      <c r="BZ178" s="259"/>
      <c r="CA178" s="259"/>
      <c r="CB178" s="259"/>
      <c r="CC178" s="259"/>
      <c r="CD178" s="259"/>
      <c r="CE178" s="259"/>
      <c r="CF178" s="259"/>
      <c r="CG178" s="259"/>
      <c r="CH178" s="259"/>
      <c r="CI178" s="259"/>
      <c r="CJ178" s="259"/>
      <c r="CK178" s="259"/>
      <c r="CL178" s="259"/>
      <c r="CM178" s="259"/>
      <c r="CN178" s="259"/>
      <c r="CO178" s="259"/>
      <c r="CP178" s="259"/>
      <c r="CQ178" s="259"/>
      <c r="CR178" s="259"/>
      <c r="CS178" s="259"/>
      <c r="CT178" s="771"/>
      <c r="CU178" s="771"/>
      <c r="CV178" s="771"/>
      <c r="CW178" s="40"/>
      <c r="CX178" s="40"/>
      <c r="CY178" s="941"/>
      <c r="CZ178" s="580"/>
      <c r="DA178" s="580"/>
      <c r="DB178" s="580"/>
      <c r="DC178" s="580"/>
      <c r="DD178" s="580"/>
      <c r="DE178" s="580"/>
      <c r="DF178" s="580"/>
      <c r="DG178" s="580"/>
      <c r="DH178" s="580"/>
      <c r="DI178" s="580"/>
      <c r="DJ178" s="580"/>
      <c r="DK178" s="580"/>
      <c r="DL178" s="580"/>
      <c r="DM178" s="580"/>
      <c r="DN178" s="580"/>
      <c r="DO178" s="580"/>
      <c r="DP178" s="580"/>
      <c r="DQ178" s="580"/>
      <c r="DR178" s="580"/>
      <c r="DS178" s="580"/>
      <c r="DT178" s="580"/>
      <c r="DU178" s="580"/>
      <c r="DV178" s="580"/>
      <c r="DW178" s="580"/>
      <c r="DX178" s="580"/>
      <c r="DY178" s="580"/>
      <c r="DZ178" s="580"/>
      <c r="EA178" s="580"/>
      <c r="EB178" s="580"/>
      <c r="EC178" s="580"/>
      <c r="ED178" s="580"/>
      <c r="EE178" s="580"/>
      <c r="EF178" s="580"/>
      <c r="EG178" s="580"/>
      <c r="EH178" s="580"/>
      <c r="EI178" s="580"/>
      <c r="EJ178" s="580"/>
      <c r="EK178" s="580"/>
      <c r="EL178" s="580"/>
      <c r="EM178" s="580"/>
      <c r="EN178" s="580"/>
      <c r="EO178" s="580"/>
      <c r="EP178" s="580"/>
      <c r="EQ178" s="580"/>
      <c r="ER178" s="580"/>
      <c r="ES178" s="580"/>
      <c r="ET178" s="580"/>
      <c r="EU178" s="580"/>
      <c r="EV178" s="580"/>
      <c r="EW178" s="580"/>
      <c r="EX178" s="580"/>
      <c r="EY178" s="580"/>
      <c r="EZ178" s="580"/>
      <c r="FA178" s="580"/>
      <c r="FB178" s="580"/>
      <c r="FC178" s="580"/>
      <c r="FD178" s="580"/>
      <c r="FE178" s="580"/>
      <c r="FF178" s="580"/>
      <c r="FG178" s="580"/>
      <c r="FH178" s="580"/>
      <c r="FI178" s="580"/>
      <c r="FJ178" s="580"/>
      <c r="FK178" s="580"/>
      <c r="FL178" s="580"/>
      <c r="FM178" s="580"/>
      <c r="FN178" s="580"/>
      <c r="FO178" s="580"/>
      <c r="FP178" s="580"/>
      <c r="FQ178" s="580"/>
      <c r="FR178" s="580"/>
      <c r="FS178" s="580"/>
      <c r="FT178" s="580"/>
      <c r="FU178" s="580"/>
      <c r="FV178" s="580"/>
      <c r="FW178" s="580"/>
      <c r="FX178" s="580"/>
      <c r="FY178" s="580"/>
      <c r="FZ178" s="580"/>
      <c r="GA178" s="580"/>
      <c r="GB178" s="580"/>
      <c r="GC178" s="580"/>
      <c r="GD178" s="580"/>
      <c r="GE178" s="580"/>
      <c r="GF178" s="580"/>
      <c r="GG178" s="580"/>
      <c r="GH178" s="580"/>
      <c r="GI178" s="580"/>
      <c r="GJ178" s="580"/>
      <c r="GK178" s="580"/>
      <c r="GL178" s="580"/>
      <c r="GM178" s="580"/>
      <c r="GN178" s="580"/>
      <c r="GO178" s="580"/>
      <c r="GP178" s="580"/>
      <c r="GQ178" s="580"/>
      <c r="GR178" s="580"/>
      <c r="GS178" s="580"/>
      <c r="GT178" s="580"/>
      <c r="GU178" s="580"/>
      <c r="GV178" s="580"/>
      <c r="GW178" s="580"/>
      <c r="GX178" s="580"/>
      <c r="GY178" s="580"/>
      <c r="GZ178" s="580"/>
      <c r="HA178" s="580"/>
      <c r="HB178" s="580"/>
      <c r="HC178" s="580"/>
      <c r="HD178" s="580"/>
      <c r="HE178" s="580"/>
      <c r="HF178" s="580"/>
      <c r="HG178" s="580"/>
      <c r="HH178" s="580"/>
      <c r="HI178" s="580"/>
      <c r="HJ178" s="580"/>
      <c r="HK178" s="580"/>
      <c r="HL178" s="580"/>
      <c r="HM178" s="580"/>
      <c r="HN178" s="580"/>
      <c r="HO178" s="580"/>
      <c r="HP178" s="580"/>
      <c r="HQ178" s="580"/>
      <c r="HR178" s="580"/>
      <c r="HS178" s="580"/>
      <c r="HT178" s="580"/>
      <c r="HU178" s="580"/>
      <c r="HV178" s="580"/>
      <c r="HW178" s="580"/>
      <c r="HX178" s="580"/>
      <c r="HY178" s="580"/>
      <c r="HZ178" s="580"/>
      <c r="IA178" s="580"/>
      <c r="IB178" s="580"/>
      <c r="IC178" s="580"/>
      <c r="ID178" s="580"/>
      <c r="IE178" s="580"/>
      <c r="IF178" s="580"/>
      <c r="IG178" s="580"/>
      <c r="IH178" s="580"/>
      <c r="II178" s="580"/>
      <c r="IJ178" s="580"/>
      <c r="IK178" s="580"/>
      <c r="IL178" s="580"/>
    </row>
    <row r="179" spans="1:246" ht="22.5" customHeight="1" thickBot="1">
      <c r="A179" s="1427" t="s">
        <v>449</v>
      </c>
      <c r="B179" s="1428"/>
      <c r="C179" s="1428"/>
      <c r="D179" s="1428"/>
      <c r="E179" s="1428"/>
      <c r="F179" s="1428"/>
      <c r="G179" s="1428"/>
      <c r="H179" s="1428"/>
      <c r="I179" s="1428"/>
      <c r="J179" s="1428"/>
      <c r="K179" s="1428"/>
      <c r="L179" s="1428"/>
      <c r="M179" s="1428"/>
      <c r="N179" s="1428"/>
      <c r="O179" s="1428"/>
      <c r="P179" s="1428"/>
      <c r="Q179" s="1428"/>
      <c r="R179" s="1428"/>
      <c r="S179" s="1428"/>
      <c r="T179" s="1428"/>
      <c r="U179" s="1428"/>
      <c r="V179" s="1428"/>
      <c r="W179" s="1428"/>
      <c r="X179" s="1428"/>
      <c r="Y179" s="1428"/>
      <c r="Z179" s="1428"/>
      <c r="AA179" s="1428"/>
      <c r="AB179" s="1428"/>
      <c r="AC179" s="1428"/>
      <c r="AD179" s="1428"/>
      <c r="AE179" s="1428"/>
      <c r="AF179" s="1428"/>
      <c r="AG179" s="1428"/>
      <c r="AH179" s="1428"/>
      <c r="AI179" s="1428"/>
      <c r="AJ179" s="1428"/>
      <c r="AK179" s="1428"/>
      <c r="AL179" s="1429"/>
      <c r="AM179" s="777"/>
      <c r="AN179" s="777"/>
      <c r="AO179" s="777"/>
      <c r="AP179" s="777"/>
      <c r="AQ179" s="777"/>
      <c r="AR179" s="777"/>
      <c r="AS179" s="777"/>
      <c r="AT179" s="777"/>
      <c r="AU179" s="1"/>
      <c r="AV179" s="1"/>
      <c r="AW179" s="1"/>
      <c r="AX179" s="1"/>
      <c r="AY179" s="1"/>
      <c r="AZ179" s="1"/>
      <c r="BA179" s="1"/>
      <c r="BB179" s="1"/>
      <c r="BC179" s="23"/>
      <c r="BD179" s="130"/>
      <c r="BE179" s="23"/>
      <c r="BF179" s="614"/>
      <c r="BG179" s="23"/>
      <c r="BH179" s="129"/>
      <c r="BI179" s="23"/>
      <c r="BJ179" s="23"/>
      <c r="BK179" s="23"/>
      <c r="BL179" s="941"/>
      <c r="BM179" s="941"/>
      <c r="BN179" s="941"/>
      <c r="BO179" s="941"/>
      <c r="BP179" s="941"/>
      <c r="BQ179" s="941"/>
      <c r="BR179" s="941"/>
      <c r="BS179" s="941"/>
      <c r="BT179" s="941"/>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771"/>
      <c r="CU179" s="771"/>
      <c r="CV179" s="771"/>
      <c r="CW179" s="771"/>
      <c r="CX179" s="771"/>
      <c r="CY179" s="941"/>
      <c r="CZ179" s="580"/>
      <c r="DA179" s="580"/>
      <c r="DB179" s="580"/>
      <c r="DC179" s="580"/>
      <c r="DD179" s="580"/>
      <c r="DE179" s="580"/>
      <c r="DF179" s="580"/>
      <c r="DG179" s="580"/>
      <c r="DH179" s="580"/>
      <c r="DI179" s="580"/>
      <c r="DJ179" s="580"/>
      <c r="DK179" s="580"/>
      <c r="DL179" s="580"/>
      <c r="DM179" s="580"/>
      <c r="DN179" s="580"/>
      <c r="DO179" s="580"/>
      <c r="DP179" s="580"/>
      <c r="DQ179" s="580"/>
      <c r="DR179" s="580"/>
      <c r="DS179" s="580"/>
      <c r="DT179" s="580"/>
      <c r="DU179" s="580"/>
      <c r="DV179" s="580"/>
      <c r="DW179" s="580"/>
      <c r="DX179" s="580"/>
      <c r="DY179" s="580"/>
      <c r="DZ179" s="580"/>
      <c r="EA179" s="580"/>
      <c r="EB179" s="580"/>
      <c r="EC179" s="580"/>
      <c r="ED179" s="580"/>
      <c r="EE179" s="580"/>
      <c r="EF179" s="580"/>
      <c r="EG179" s="580"/>
      <c r="EH179" s="580"/>
      <c r="EI179" s="580"/>
      <c r="EJ179" s="580"/>
      <c r="EK179" s="580"/>
      <c r="EL179" s="580"/>
      <c r="EM179" s="580"/>
      <c r="EN179" s="580"/>
      <c r="EO179" s="580"/>
      <c r="EP179" s="580"/>
      <c r="EQ179" s="580"/>
      <c r="ER179" s="580"/>
      <c r="ES179" s="580"/>
      <c r="ET179" s="580"/>
      <c r="EU179" s="580"/>
      <c r="EV179" s="580"/>
      <c r="EW179" s="580"/>
      <c r="EX179" s="580"/>
      <c r="EY179" s="580"/>
      <c r="EZ179" s="580"/>
      <c r="FA179" s="580"/>
      <c r="FB179" s="580"/>
      <c r="FC179" s="580"/>
      <c r="FD179" s="580"/>
      <c r="FE179" s="580"/>
      <c r="FF179" s="580"/>
      <c r="FG179" s="580"/>
      <c r="FH179" s="580"/>
      <c r="FI179" s="580"/>
      <c r="FJ179" s="580"/>
      <c r="FK179" s="580"/>
      <c r="FL179" s="580"/>
      <c r="FM179" s="580"/>
      <c r="FN179" s="580"/>
      <c r="FO179" s="580"/>
      <c r="FP179" s="580"/>
      <c r="FQ179" s="580"/>
      <c r="FR179" s="580"/>
      <c r="FS179" s="580"/>
      <c r="FT179" s="580"/>
      <c r="FU179" s="580"/>
      <c r="FV179" s="580"/>
      <c r="FW179" s="580"/>
      <c r="FX179" s="580"/>
      <c r="FY179" s="580"/>
      <c r="FZ179" s="580"/>
      <c r="GA179" s="580"/>
      <c r="GB179" s="580"/>
      <c r="GC179" s="580"/>
      <c r="GD179" s="580"/>
      <c r="GE179" s="580"/>
      <c r="GF179" s="580"/>
      <c r="GG179" s="580"/>
      <c r="GH179" s="580"/>
      <c r="GI179" s="580"/>
      <c r="GJ179" s="580"/>
      <c r="GK179" s="580"/>
      <c r="GL179" s="580"/>
      <c r="GM179" s="580"/>
      <c r="GN179" s="580"/>
      <c r="GO179" s="580"/>
      <c r="GP179" s="580"/>
      <c r="GQ179" s="580"/>
      <c r="GR179" s="580"/>
      <c r="GS179" s="580"/>
      <c r="GT179" s="580"/>
      <c r="GU179" s="580"/>
      <c r="GV179" s="580"/>
      <c r="GW179" s="580"/>
      <c r="GX179" s="580"/>
      <c r="GY179" s="580"/>
      <c r="GZ179" s="580"/>
      <c r="HA179" s="580"/>
      <c r="HB179" s="580"/>
      <c r="HC179" s="580"/>
      <c r="HD179" s="580"/>
      <c r="HE179" s="580"/>
      <c r="HF179" s="580"/>
      <c r="HG179" s="580"/>
      <c r="HH179" s="580"/>
      <c r="HI179" s="580"/>
      <c r="HJ179" s="580"/>
      <c r="HK179" s="580"/>
      <c r="HL179" s="580"/>
      <c r="HM179" s="580"/>
      <c r="HN179" s="580"/>
      <c r="HO179" s="580"/>
      <c r="HP179" s="580"/>
      <c r="HQ179" s="580"/>
      <c r="HR179" s="580"/>
      <c r="HS179" s="580"/>
      <c r="HT179" s="580"/>
      <c r="HU179" s="580"/>
      <c r="HV179" s="580"/>
      <c r="HW179" s="580"/>
      <c r="HX179" s="580"/>
      <c r="HY179" s="580"/>
      <c r="HZ179" s="580"/>
      <c r="IA179" s="580"/>
      <c r="IB179" s="580"/>
      <c r="IC179" s="580"/>
      <c r="ID179" s="580"/>
      <c r="IE179" s="580"/>
      <c r="IF179" s="580"/>
      <c r="IG179" s="580"/>
      <c r="IH179" s="580"/>
      <c r="II179" s="580"/>
      <c r="IJ179" s="580"/>
      <c r="IK179" s="580"/>
      <c r="IL179" s="580"/>
    </row>
    <row r="180" spans="1:246" ht="57.75" customHeight="1" thickBot="1">
      <c r="A180" s="1430" t="s">
        <v>450</v>
      </c>
      <c r="B180" s="1431"/>
      <c r="C180" s="1432"/>
      <c r="D180" s="1432"/>
      <c r="E180" s="1432"/>
      <c r="F180" s="1432"/>
      <c r="G180" s="1432"/>
      <c r="H180" s="1432"/>
      <c r="I180" s="1432"/>
      <c r="J180" s="1432"/>
      <c r="K180" s="1508"/>
      <c r="L180" s="1508"/>
      <c r="M180" s="1508"/>
      <c r="N180" s="1508"/>
      <c r="O180" s="1508"/>
      <c r="P180" s="1508"/>
      <c r="Q180" s="1508"/>
      <c r="R180" s="1508"/>
      <c r="S180" s="1508"/>
      <c r="T180" s="1508"/>
      <c r="U180" s="1508"/>
      <c r="V180" s="1508"/>
      <c r="W180" s="1508"/>
      <c r="X180" s="1508"/>
      <c r="Y180" s="1508"/>
      <c r="Z180" s="1508"/>
      <c r="AA180" s="1508"/>
      <c r="AB180" s="1508"/>
      <c r="AC180" s="1508"/>
      <c r="AD180" s="1432" t="s">
        <v>451</v>
      </c>
      <c r="AE180" s="1432"/>
      <c r="AF180" s="1432"/>
      <c r="AG180" s="1432"/>
      <c r="AH180" s="1432"/>
      <c r="AI180" s="1508"/>
      <c r="AJ180" s="1508"/>
      <c r="AK180" s="1508"/>
      <c r="AL180" s="1554"/>
      <c r="AM180" s="760"/>
      <c r="AN180" s="760"/>
      <c r="AO180" s="760"/>
      <c r="AP180" s="760"/>
      <c r="AQ180" s="760"/>
      <c r="AR180" s="760"/>
      <c r="AS180" s="760"/>
      <c r="AT180" s="760"/>
      <c r="AU180" s="765"/>
      <c r="AV180" s="765"/>
      <c r="AW180" s="765"/>
      <c r="AX180" s="765"/>
      <c r="AY180" s="765"/>
      <c r="AZ180" s="765"/>
      <c r="BA180" s="765"/>
      <c r="BB180" s="765"/>
      <c r="BC180" s="40"/>
      <c r="BD180" s="125"/>
      <c r="BE180" s="259"/>
      <c r="BF180" s="801"/>
      <c r="BG180" s="259"/>
      <c r="BH180" s="546"/>
      <c r="BI180" s="259"/>
      <c r="BJ180" s="259"/>
      <c r="BK180" s="259"/>
      <c r="BL180" s="941"/>
      <c r="BM180" s="941"/>
      <c r="BN180" s="941"/>
      <c r="BO180" s="941"/>
      <c r="BP180" s="941"/>
      <c r="BQ180" s="941"/>
      <c r="BR180" s="941"/>
      <c r="BS180" s="941"/>
      <c r="BT180" s="941"/>
      <c r="BU180" s="259"/>
      <c r="BV180" s="259"/>
      <c r="BW180" s="259"/>
      <c r="BX180" s="259"/>
      <c r="BY180" s="259"/>
      <c r="BZ180" s="259"/>
      <c r="CA180" s="259"/>
      <c r="CB180" s="259"/>
      <c r="CC180" s="259"/>
      <c r="CD180" s="259"/>
      <c r="CE180" s="259"/>
      <c r="CF180" s="259"/>
      <c r="CG180" s="259"/>
      <c r="CH180" s="259"/>
      <c r="CI180" s="259"/>
      <c r="CJ180" s="259"/>
      <c r="CK180" s="259"/>
      <c r="CL180" s="259"/>
      <c r="CM180" s="259"/>
      <c r="CN180" s="259"/>
      <c r="CO180" s="259"/>
      <c r="CP180" s="259"/>
      <c r="CQ180" s="259"/>
      <c r="CR180" s="259"/>
      <c r="CS180" s="259"/>
      <c r="CT180" s="771"/>
      <c r="CU180" s="771"/>
      <c r="CV180" s="771"/>
      <c r="CW180" s="40"/>
      <c r="CX180" s="40"/>
      <c r="CY180" s="941"/>
      <c r="CZ180" s="580"/>
      <c r="DA180" s="580"/>
      <c r="DB180" s="580"/>
      <c r="DC180" s="580"/>
      <c r="DD180" s="580"/>
      <c r="DE180" s="580"/>
      <c r="DF180" s="580"/>
      <c r="DG180" s="580"/>
      <c r="DH180" s="580"/>
      <c r="DI180" s="580"/>
      <c r="DJ180" s="580"/>
      <c r="DK180" s="580"/>
      <c r="DL180" s="580"/>
      <c r="DM180" s="580"/>
      <c r="DN180" s="580"/>
      <c r="DO180" s="580"/>
      <c r="DP180" s="580"/>
      <c r="DQ180" s="580"/>
      <c r="DR180" s="580"/>
      <c r="DS180" s="580"/>
      <c r="DT180" s="580"/>
      <c r="DU180" s="580"/>
      <c r="DV180" s="580"/>
      <c r="DW180" s="580"/>
      <c r="DX180" s="580"/>
      <c r="DY180" s="580"/>
      <c r="DZ180" s="580"/>
      <c r="EA180" s="580"/>
      <c r="EB180" s="580"/>
      <c r="EC180" s="580"/>
      <c r="ED180" s="580"/>
      <c r="EE180" s="580"/>
      <c r="EF180" s="580"/>
      <c r="EG180" s="580"/>
      <c r="EH180" s="580"/>
      <c r="EI180" s="580"/>
      <c r="EJ180" s="580"/>
      <c r="EK180" s="580"/>
      <c r="EL180" s="580"/>
      <c r="EM180" s="580"/>
      <c r="EN180" s="580"/>
      <c r="EO180" s="580"/>
      <c r="EP180" s="580"/>
      <c r="EQ180" s="580"/>
      <c r="ER180" s="580"/>
      <c r="ES180" s="580"/>
      <c r="ET180" s="580"/>
      <c r="EU180" s="580"/>
      <c r="EV180" s="580"/>
      <c r="EW180" s="580"/>
      <c r="EX180" s="580"/>
      <c r="EY180" s="580"/>
      <c r="EZ180" s="580"/>
      <c r="FA180" s="580"/>
      <c r="FB180" s="580"/>
      <c r="FC180" s="580"/>
      <c r="FD180" s="580"/>
      <c r="FE180" s="580"/>
      <c r="FF180" s="580"/>
      <c r="FG180" s="580"/>
      <c r="FH180" s="580"/>
      <c r="FI180" s="580"/>
      <c r="FJ180" s="580"/>
      <c r="FK180" s="580"/>
      <c r="FL180" s="580"/>
      <c r="FM180" s="580"/>
      <c r="FN180" s="580"/>
      <c r="FO180" s="580"/>
      <c r="FP180" s="580"/>
      <c r="FQ180" s="580"/>
      <c r="FR180" s="580"/>
      <c r="FS180" s="580"/>
      <c r="FT180" s="580"/>
      <c r="FU180" s="580"/>
      <c r="FV180" s="580"/>
      <c r="FW180" s="580"/>
      <c r="FX180" s="580"/>
      <c r="FY180" s="580"/>
      <c r="FZ180" s="580"/>
      <c r="GA180" s="580"/>
      <c r="GB180" s="580"/>
      <c r="GC180" s="580"/>
      <c r="GD180" s="580"/>
      <c r="GE180" s="580"/>
      <c r="GF180" s="580"/>
      <c r="GG180" s="580"/>
      <c r="GH180" s="580"/>
      <c r="GI180" s="580"/>
      <c r="GJ180" s="580"/>
      <c r="GK180" s="580"/>
      <c r="GL180" s="580"/>
      <c r="GM180" s="580"/>
      <c r="GN180" s="580"/>
      <c r="GO180" s="580"/>
      <c r="GP180" s="580"/>
      <c r="GQ180" s="580"/>
      <c r="GR180" s="580"/>
      <c r="GS180" s="580"/>
      <c r="GT180" s="580"/>
      <c r="GU180" s="580"/>
      <c r="GV180" s="580"/>
      <c r="GW180" s="580"/>
      <c r="GX180" s="580"/>
      <c r="GY180" s="580"/>
      <c r="GZ180" s="580"/>
      <c r="HA180" s="580"/>
      <c r="HB180" s="580"/>
      <c r="HC180" s="580"/>
      <c r="HD180" s="580"/>
      <c r="HE180" s="580"/>
      <c r="HF180" s="580"/>
      <c r="HG180" s="580"/>
      <c r="HH180" s="580"/>
      <c r="HI180" s="580"/>
      <c r="HJ180" s="580"/>
      <c r="HK180" s="580"/>
      <c r="HL180" s="580"/>
      <c r="HM180" s="580"/>
      <c r="HN180" s="580"/>
      <c r="HO180" s="580"/>
      <c r="HP180" s="580"/>
      <c r="HQ180" s="580"/>
      <c r="HR180" s="580"/>
      <c r="HS180" s="580"/>
      <c r="HT180" s="580"/>
      <c r="HU180" s="580"/>
      <c r="HV180" s="580"/>
      <c r="HW180" s="580"/>
      <c r="HX180" s="580"/>
      <c r="HY180" s="580"/>
      <c r="HZ180" s="580"/>
      <c r="IA180" s="580"/>
      <c r="IB180" s="580"/>
      <c r="IC180" s="580"/>
      <c r="ID180" s="580"/>
      <c r="IE180" s="580"/>
      <c r="IF180" s="580"/>
      <c r="IG180" s="580"/>
      <c r="IH180" s="580"/>
      <c r="II180" s="580"/>
      <c r="IJ180" s="580"/>
      <c r="IK180" s="580"/>
      <c r="IL180" s="580"/>
    </row>
    <row r="181" spans="1:246" ht="19.5" customHeight="1" thickBot="1">
      <c r="A181" s="1577" t="s">
        <v>452</v>
      </c>
      <c r="B181" s="1578"/>
      <c r="C181" s="1578"/>
      <c r="D181" s="1578"/>
      <c r="E181" s="1578"/>
      <c r="F181" s="1578"/>
      <c r="G181" s="1578"/>
      <c r="H181" s="1578"/>
      <c r="I181" s="1578"/>
      <c r="J181" s="1578"/>
      <c r="K181" s="1578"/>
      <c r="L181" s="1578"/>
      <c r="M181" s="1578"/>
      <c r="N181" s="1578"/>
      <c r="O181" s="1578"/>
      <c r="P181" s="1578"/>
      <c r="Q181" s="1578"/>
      <c r="R181" s="1578"/>
      <c r="S181" s="1578"/>
      <c r="T181" s="1578"/>
      <c r="U181" s="1578"/>
      <c r="V181" s="1578"/>
      <c r="W181" s="1578"/>
      <c r="X181" s="1578"/>
      <c r="Y181" s="1578"/>
      <c r="Z181" s="1578"/>
      <c r="AA181" s="1578"/>
      <c r="AB181" s="1578"/>
      <c r="AC181" s="1578"/>
      <c r="AD181" s="1578"/>
      <c r="AE181" s="1578"/>
      <c r="AF181" s="1578"/>
      <c r="AG181" s="1578"/>
      <c r="AH181" s="1578"/>
      <c r="AI181" s="1578"/>
      <c r="AJ181" s="1578"/>
      <c r="AK181" s="1578"/>
      <c r="AL181" s="1579"/>
      <c r="AM181" s="760"/>
      <c r="AN181" s="760"/>
      <c r="AO181" s="760"/>
      <c r="AP181" s="760"/>
      <c r="AQ181" s="760"/>
      <c r="AR181" s="760"/>
      <c r="AS181" s="760"/>
      <c r="AT181" s="760"/>
      <c r="AU181" s="759"/>
      <c r="AV181" s="759"/>
      <c r="AW181" s="759"/>
      <c r="AX181" s="759"/>
      <c r="AY181" s="759"/>
      <c r="AZ181" s="759"/>
      <c r="BA181" s="759"/>
      <c r="BB181" s="759"/>
      <c r="BE181" s="580"/>
      <c r="BF181" s="769"/>
      <c r="BG181" s="580"/>
      <c r="BH181" s="546"/>
      <c r="BI181" s="259"/>
      <c r="BJ181" s="259"/>
      <c r="BK181" s="259"/>
      <c r="BL181" s="941"/>
      <c r="BM181" s="941"/>
      <c r="BN181" s="941"/>
      <c r="BO181" s="941"/>
      <c r="BP181" s="941"/>
      <c r="BQ181" s="941"/>
      <c r="BR181" s="941"/>
      <c r="BS181" s="941"/>
      <c r="BT181" s="941"/>
      <c r="BU181" s="259"/>
      <c r="BV181" s="259"/>
      <c r="BW181" s="259"/>
      <c r="BX181" s="259"/>
      <c r="BY181" s="259"/>
      <c r="BZ181" s="259"/>
      <c r="CA181" s="259"/>
      <c r="CB181" s="259"/>
      <c r="CC181" s="259"/>
      <c r="CD181" s="259"/>
      <c r="CE181" s="259"/>
      <c r="CF181" s="259"/>
      <c r="CG181" s="259"/>
      <c r="CH181" s="259"/>
      <c r="CI181" s="259"/>
      <c r="CJ181" s="259"/>
      <c r="CK181" s="259"/>
      <c r="CL181" s="259"/>
      <c r="CM181" s="259"/>
      <c r="CN181" s="259"/>
      <c r="CO181" s="259"/>
      <c r="CP181" s="259"/>
      <c r="CQ181" s="259"/>
      <c r="CR181" s="259"/>
      <c r="CS181" s="259"/>
      <c r="CT181" s="771"/>
      <c r="CU181" s="771"/>
      <c r="CV181" s="771"/>
      <c r="CW181" s="40"/>
      <c r="CX181" s="40"/>
      <c r="CY181" s="941"/>
      <c r="CZ181" s="580"/>
      <c r="DA181" s="580"/>
      <c r="DB181" s="580"/>
      <c r="DC181" s="580"/>
      <c r="DD181" s="580"/>
      <c r="DE181" s="580"/>
      <c r="DF181" s="580"/>
      <c r="DG181" s="580"/>
      <c r="DH181" s="580"/>
      <c r="DI181" s="580"/>
      <c r="DJ181" s="580"/>
      <c r="DK181" s="580"/>
      <c r="DL181" s="580"/>
      <c r="DM181" s="580"/>
      <c r="DN181" s="580"/>
      <c r="DO181" s="580"/>
      <c r="DP181" s="580"/>
      <c r="DQ181" s="580"/>
      <c r="DR181" s="580"/>
      <c r="DS181" s="580"/>
      <c r="DT181" s="580"/>
      <c r="DU181" s="580"/>
      <c r="DV181" s="580"/>
      <c r="DW181" s="580"/>
      <c r="DX181" s="580"/>
      <c r="DY181" s="580"/>
      <c r="DZ181" s="580"/>
      <c r="EA181" s="580"/>
      <c r="EB181" s="580"/>
      <c r="EC181" s="580"/>
      <c r="ED181" s="580"/>
      <c r="EE181" s="580"/>
      <c r="EF181" s="580"/>
      <c r="EG181" s="580"/>
      <c r="EH181" s="580"/>
      <c r="EI181" s="580"/>
      <c r="EJ181" s="580"/>
      <c r="EK181" s="580"/>
      <c r="EL181" s="580"/>
      <c r="EM181" s="580"/>
      <c r="EN181" s="580"/>
      <c r="EO181" s="580"/>
      <c r="EP181" s="580"/>
      <c r="EQ181" s="580"/>
      <c r="ER181" s="580"/>
      <c r="ES181" s="580"/>
      <c r="ET181" s="580"/>
      <c r="EU181" s="580"/>
      <c r="EV181" s="580"/>
      <c r="EW181" s="580"/>
      <c r="EX181" s="580"/>
      <c r="EY181" s="580"/>
      <c r="EZ181" s="580"/>
      <c r="FA181" s="580"/>
      <c r="FB181" s="580"/>
      <c r="FC181" s="580"/>
      <c r="FD181" s="580"/>
      <c r="FE181" s="580"/>
      <c r="FF181" s="580"/>
      <c r="FG181" s="580"/>
      <c r="FH181" s="580"/>
      <c r="FI181" s="580"/>
      <c r="FJ181" s="580"/>
      <c r="FK181" s="580"/>
      <c r="FL181" s="580"/>
      <c r="FM181" s="580"/>
      <c r="FN181" s="580"/>
      <c r="FO181" s="580"/>
      <c r="FP181" s="580"/>
      <c r="FQ181" s="580"/>
      <c r="FR181" s="580"/>
      <c r="FS181" s="580"/>
      <c r="FT181" s="580"/>
      <c r="FU181" s="580"/>
      <c r="FV181" s="580"/>
      <c r="FW181" s="580"/>
      <c r="FX181" s="580"/>
      <c r="FY181" s="580"/>
      <c r="FZ181" s="580"/>
      <c r="GA181" s="580"/>
      <c r="GB181" s="580"/>
      <c r="GC181" s="580"/>
      <c r="GD181" s="580"/>
      <c r="GE181" s="580"/>
      <c r="GF181" s="580"/>
      <c r="GG181" s="580"/>
      <c r="GH181" s="580"/>
      <c r="GI181" s="580"/>
      <c r="GJ181" s="580"/>
      <c r="GK181" s="580"/>
      <c r="GL181" s="580"/>
      <c r="GM181" s="580"/>
      <c r="GN181" s="580"/>
      <c r="GO181" s="580"/>
      <c r="GP181" s="580"/>
      <c r="GQ181" s="580"/>
      <c r="GR181" s="580"/>
      <c r="GS181" s="580"/>
      <c r="GT181" s="580"/>
      <c r="GU181" s="580"/>
      <c r="GV181" s="580"/>
      <c r="GW181" s="580"/>
      <c r="GX181" s="580"/>
      <c r="GY181" s="580"/>
      <c r="GZ181" s="580"/>
      <c r="HA181" s="580"/>
      <c r="HB181" s="580"/>
      <c r="HC181" s="580"/>
      <c r="HD181" s="580"/>
      <c r="HE181" s="580"/>
      <c r="HF181" s="580"/>
      <c r="HG181" s="580"/>
      <c r="HH181" s="580"/>
      <c r="HI181" s="580"/>
      <c r="HJ181" s="580"/>
      <c r="HK181" s="580"/>
      <c r="HL181" s="580"/>
      <c r="HM181" s="580"/>
      <c r="HN181" s="580"/>
      <c r="HO181" s="580"/>
      <c r="HP181" s="580"/>
      <c r="HQ181" s="580"/>
      <c r="HR181" s="580"/>
      <c r="HS181" s="580"/>
      <c r="HT181" s="580"/>
      <c r="HU181" s="580"/>
      <c r="HV181" s="580"/>
      <c r="HW181" s="580"/>
      <c r="HX181" s="580"/>
      <c r="HY181" s="580"/>
      <c r="HZ181" s="580"/>
      <c r="IA181" s="580"/>
      <c r="IB181" s="580"/>
      <c r="IC181" s="580"/>
      <c r="ID181" s="580"/>
      <c r="IE181" s="580"/>
      <c r="IF181" s="580"/>
      <c r="IG181" s="580"/>
      <c r="IH181" s="580"/>
      <c r="II181" s="580"/>
      <c r="IJ181" s="580"/>
      <c r="IK181" s="580"/>
      <c r="IL181" s="580"/>
    </row>
    <row r="182" spans="1:246" ht="15.95" customHeight="1">
      <c r="A182" s="1585" t="s">
        <v>453</v>
      </c>
      <c r="B182" s="1586"/>
      <c r="C182" s="1586"/>
      <c r="D182" s="1586"/>
      <c r="E182" s="1586"/>
      <c r="F182" s="1587"/>
      <c r="G182" s="1424" t="s">
        <v>84</v>
      </c>
      <c r="H182" s="1425"/>
      <c r="I182" s="1425"/>
      <c r="J182" s="1425"/>
      <c r="K182" s="1425"/>
      <c r="L182" s="1425"/>
      <c r="M182" s="1425"/>
      <c r="N182" s="1425"/>
      <c r="O182" s="1425"/>
      <c r="P182" s="1426"/>
      <c r="Q182" s="1424" t="s">
        <v>454</v>
      </c>
      <c r="R182" s="1425"/>
      <c r="S182" s="1425"/>
      <c r="T182" s="1425"/>
      <c r="U182" s="1425"/>
      <c r="V182" s="1425"/>
      <c r="W182" s="1425"/>
      <c r="X182" s="1425"/>
      <c r="Y182" s="1425"/>
      <c r="Z182" s="1425"/>
      <c r="AA182" s="1425"/>
      <c r="AB182" s="1425"/>
      <c r="AC182" s="1425"/>
      <c r="AD182" s="1425"/>
      <c r="AE182" s="1425"/>
      <c r="AF182" s="1425"/>
      <c r="AG182" s="1425"/>
      <c r="AH182" s="1425"/>
      <c r="AI182" s="1425"/>
      <c r="AJ182" s="1426"/>
      <c r="AK182" s="1433" t="s">
        <v>86</v>
      </c>
      <c r="AL182" s="1434"/>
      <c r="AM182" s="773"/>
      <c r="AN182" s="773"/>
      <c r="AO182" s="773"/>
      <c r="AP182" s="773"/>
      <c r="AQ182" s="773"/>
      <c r="AR182" s="773"/>
      <c r="AS182" s="773"/>
      <c r="AT182" s="773"/>
      <c r="AU182" s="759"/>
      <c r="AV182" s="759"/>
      <c r="AW182" s="759"/>
      <c r="AX182" s="759"/>
      <c r="AY182" s="759"/>
      <c r="AZ182" s="759"/>
      <c r="BA182" s="759"/>
      <c r="BB182" s="759"/>
      <c r="BE182" s="580"/>
      <c r="BF182" s="769"/>
      <c r="BG182" s="580"/>
      <c r="BI182" s="580"/>
      <c r="BJ182" s="580"/>
      <c r="BK182" s="246"/>
      <c r="BL182" s="941"/>
      <c r="BM182" s="941"/>
      <c r="BN182" s="941"/>
      <c r="BO182" s="941"/>
      <c r="BP182" s="941"/>
      <c r="BQ182" s="941"/>
      <c r="BR182" s="941"/>
      <c r="BS182" s="941"/>
      <c r="BT182" s="941"/>
      <c r="BU182" s="246"/>
      <c r="BV182" s="246"/>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771"/>
      <c r="CU182" s="771"/>
      <c r="CV182" s="771"/>
      <c r="CW182" s="771"/>
      <c r="CX182" s="771"/>
      <c r="CY182" s="941"/>
      <c r="CZ182" s="580"/>
      <c r="DA182" s="580"/>
      <c r="DB182" s="580"/>
      <c r="DC182" s="580"/>
      <c r="DD182" s="580"/>
      <c r="DE182" s="580"/>
      <c r="DF182" s="580"/>
      <c r="DG182" s="580"/>
      <c r="DH182" s="580"/>
      <c r="DI182" s="580"/>
      <c r="DJ182" s="580"/>
      <c r="DK182" s="580"/>
      <c r="DL182" s="580"/>
      <c r="DM182" s="580"/>
      <c r="DN182" s="580"/>
      <c r="DO182" s="580"/>
      <c r="DP182" s="580"/>
      <c r="DQ182" s="580"/>
      <c r="DR182" s="580"/>
      <c r="DS182" s="580"/>
      <c r="DT182" s="580"/>
      <c r="DU182" s="580"/>
      <c r="DV182" s="580"/>
      <c r="DW182" s="580"/>
      <c r="DX182" s="580"/>
      <c r="DY182" s="580"/>
      <c r="DZ182" s="580"/>
      <c r="EA182" s="580"/>
      <c r="EB182" s="580"/>
      <c r="EC182" s="580"/>
      <c r="ED182" s="580"/>
      <c r="EE182" s="580"/>
      <c r="EF182" s="580"/>
      <c r="EG182" s="580"/>
      <c r="EH182" s="580"/>
      <c r="EI182" s="580"/>
      <c r="EJ182" s="580"/>
      <c r="EK182" s="580"/>
      <c r="EL182" s="580"/>
      <c r="EM182" s="580"/>
      <c r="EN182" s="580"/>
      <c r="EO182" s="580"/>
      <c r="EP182" s="580"/>
      <c r="EQ182" s="580"/>
      <c r="ER182" s="580"/>
      <c r="ES182" s="580"/>
      <c r="ET182" s="580"/>
      <c r="EU182" s="580"/>
      <c r="EV182" s="580"/>
      <c r="EW182" s="580"/>
      <c r="EX182" s="580"/>
      <c r="EY182" s="580"/>
      <c r="EZ182" s="580"/>
      <c r="FA182" s="580"/>
      <c r="FB182" s="580"/>
      <c r="FC182" s="580"/>
      <c r="FD182" s="580"/>
      <c r="FE182" s="580"/>
      <c r="FF182" s="580"/>
      <c r="FG182" s="580"/>
      <c r="FH182" s="580"/>
      <c r="FI182" s="580"/>
      <c r="FJ182" s="580"/>
      <c r="FK182" s="580"/>
      <c r="FL182" s="580"/>
      <c r="FM182" s="580"/>
      <c r="FN182" s="580"/>
      <c r="FO182" s="580"/>
      <c r="FP182" s="580"/>
      <c r="FQ182" s="580"/>
      <c r="FR182" s="580"/>
      <c r="FS182" s="580"/>
      <c r="FT182" s="580"/>
      <c r="FU182" s="580"/>
      <c r="FV182" s="580"/>
      <c r="FW182" s="580"/>
      <c r="FX182" s="580"/>
      <c r="FY182" s="580"/>
      <c r="FZ182" s="580"/>
      <c r="GA182" s="580"/>
      <c r="GB182" s="580"/>
      <c r="GC182" s="580"/>
      <c r="GD182" s="580"/>
      <c r="GE182" s="580"/>
      <c r="GF182" s="580"/>
      <c r="GG182" s="580"/>
      <c r="GH182" s="580"/>
      <c r="GI182" s="580"/>
      <c r="GJ182" s="580"/>
      <c r="GK182" s="580"/>
      <c r="GL182" s="580"/>
      <c r="GM182" s="580"/>
      <c r="GN182" s="580"/>
      <c r="GO182" s="580"/>
      <c r="GP182" s="580"/>
      <c r="GQ182" s="580"/>
      <c r="GR182" s="580"/>
      <c r="GS182" s="580"/>
      <c r="GT182" s="580"/>
      <c r="GU182" s="580"/>
      <c r="GV182" s="580"/>
      <c r="GW182" s="580"/>
      <c r="GX182" s="580"/>
      <c r="GY182" s="580"/>
      <c r="GZ182" s="580"/>
      <c r="HA182" s="580"/>
      <c r="HB182" s="580"/>
      <c r="HC182" s="580"/>
      <c r="HD182" s="580"/>
      <c r="HE182" s="580"/>
      <c r="HF182" s="580"/>
      <c r="HG182" s="580"/>
      <c r="HH182" s="580"/>
      <c r="HI182" s="580"/>
      <c r="HJ182" s="580"/>
      <c r="HK182" s="580"/>
      <c r="HL182" s="580"/>
      <c r="HM182" s="580"/>
      <c r="HN182" s="580"/>
      <c r="HO182" s="580"/>
      <c r="HP182" s="580"/>
      <c r="HQ182" s="580"/>
      <c r="HR182" s="580"/>
      <c r="HS182" s="580"/>
      <c r="HT182" s="580"/>
      <c r="HU182" s="580"/>
      <c r="HV182" s="580"/>
      <c r="HW182" s="580"/>
      <c r="HX182" s="580"/>
      <c r="HY182" s="580"/>
      <c r="HZ182" s="580"/>
      <c r="IA182" s="580"/>
      <c r="IB182" s="580"/>
      <c r="IC182" s="580"/>
      <c r="ID182" s="580"/>
      <c r="IE182" s="580"/>
      <c r="IF182" s="580"/>
      <c r="IG182" s="580"/>
      <c r="IH182" s="580"/>
      <c r="II182" s="580"/>
      <c r="IJ182" s="580"/>
      <c r="IK182" s="580"/>
      <c r="IL182" s="580"/>
    </row>
    <row r="183" spans="1:246" s="13" customFormat="1" ht="33.75" customHeight="1">
      <c r="A183" s="1588"/>
      <c r="B183" s="1589"/>
      <c r="C183" s="1589"/>
      <c r="D183" s="1589"/>
      <c r="E183" s="1589"/>
      <c r="F183" s="1590"/>
      <c r="G183" s="808"/>
      <c r="H183" s="809"/>
      <c r="I183" s="809"/>
      <c r="J183" s="809"/>
      <c r="K183" s="809"/>
      <c r="L183" s="809"/>
      <c r="M183" s="809"/>
      <c r="N183" s="809"/>
      <c r="O183" s="809"/>
      <c r="P183" s="810"/>
      <c r="Q183" s="808"/>
      <c r="R183" s="809"/>
      <c r="S183" s="809"/>
      <c r="T183" s="809"/>
      <c r="U183" s="809"/>
      <c r="V183" s="799"/>
      <c r="W183" s="799"/>
      <c r="X183" s="799"/>
      <c r="Y183" s="799"/>
      <c r="Z183" s="799"/>
      <c r="AA183" s="799"/>
      <c r="AB183" s="809"/>
      <c r="AC183" s="809"/>
      <c r="AD183" s="809"/>
      <c r="AE183" s="799"/>
      <c r="AF183" s="799"/>
      <c r="AG183" s="799"/>
      <c r="AH183" s="809"/>
      <c r="AI183" s="809"/>
      <c r="AJ183" s="810"/>
      <c r="AK183" s="1504" t="e">
        <f ca="1">AK123</f>
        <v>#VALUE!</v>
      </c>
      <c r="AL183" s="1505"/>
      <c r="AM183" s="760"/>
      <c r="AN183" s="760"/>
      <c r="AO183" s="760"/>
      <c r="AP183" s="760"/>
      <c r="AQ183" s="760"/>
      <c r="AR183" s="760"/>
      <c r="AS183" s="760"/>
      <c r="AT183" s="760"/>
      <c r="AU183" s="777"/>
      <c r="AV183" s="777"/>
      <c r="AW183" s="777"/>
      <c r="AX183" s="777"/>
      <c r="AY183" s="777"/>
      <c r="AZ183" s="777"/>
      <c r="BA183" s="777"/>
      <c r="BB183" s="777"/>
      <c r="BC183" s="43"/>
      <c r="BD183" s="131"/>
      <c r="BE183" s="771"/>
      <c r="BF183" s="807"/>
      <c r="BG183" s="771"/>
      <c r="BH183" s="613"/>
      <c r="BI183" s="771"/>
      <c r="BJ183" s="771"/>
      <c r="BK183" s="941"/>
      <c r="BL183" s="941"/>
      <c r="BM183" s="941"/>
      <c r="BN183" s="941"/>
      <c r="BO183" s="941"/>
      <c r="BP183" s="941"/>
      <c r="BQ183" s="941"/>
      <c r="BR183" s="941"/>
      <c r="BS183" s="941"/>
      <c r="BT183" s="941"/>
      <c r="BU183" s="941"/>
      <c r="BV183" s="941"/>
      <c r="BW183" s="941"/>
      <c r="BX183" s="941"/>
      <c r="BY183" s="941"/>
      <c r="BZ183" s="941"/>
      <c r="CA183" s="259"/>
      <c r="CB183" s="259"/>
      <c r="CC183" s="259"/>
      <c r="CD183" s="259"/>
      <c r="CE183" s="259"/>
      <c r="CF183" s="259"/>
      <c r="CG183" s="259"/>
      <c r="CH183" s="259"/>
      <c r="CI183" s="259"/>
      <c r="CJ183" s="259"/>
      <c r="CK183" s="259"/>
      <c r="CL183" s="259"/>
      <c r="CM183" s="259"/>
      <c r="CN183" s="259"/>
      <c r="CO183" s="259"/>
      <c r="CP183" s="259"/>
      <c r="CQ183" s="259"/>
      <c r="CR183" s="259"/>
      <c r="CS183" s="259"/>
      <c r="CT183" s="771"/>
      <c r="CU183" s="771"/>
      <c r="CV183" s="771"/>
      <c r="CW183" s="771"/>
      <c r="CX183" s="771"/>
      <c r="CY183" s="941"/>
      <c r="CZ183" s="580"/>
      <c r="DA183" s="580"/>
      <c r="DB183" s="580"/>
      <c r="DC183" s="580"/>
      <c r="DD183" s="580"/>
      <c r="DE183" s="580"/>
      <c r="DF183" s="580"/>
      <c r="DG183" s="580"/>
      <c r="DH183" s="580"/>
      <c r="DI183" s="580"/>
      <c r="DJ183" s="580"/>
      <c r="DK183" s="580"/>
      <c r="DL183" s="580"/>
      <c r="DM183" s="580"/>
      <c r="DN183" s="580"/>
      <c r="DO183" s="580"/>
      <c r="DP183" s="580"/>
      <c r="DQ183" s="580"/>
      <c r="DR183" s="580"/>
      <c r="DS183" s="580"/>
      <c r="DT183" s="580"/>
      <c r="DU183" s="580"/>
      <c r="DV183" s="580"/>
      <c r="DW183" s="580"/>
      <c r="DX183" s="580"/>
      <c r="DY183" s="580"/>
      <c r="DZ183" s="580"/>
      <c r="EA183" s="580"/>
      <c r="EB183" s="580"/>
      <c r="EC183" s="580"/>
      <c r="ED183" s="580"/>
      <c r="EE183" s="580"/>
      <c r="EF183" s="580"/>
      <c r="EG183" s="580"/>
      <c r="EH183" s="580"/>
      <c r="EI183" s="580"/>
      <c r="EJ183" s="580"/>
      <c r="EK183" s="580"/>
      <c r="EL183" s="580"/>
      <c r="EM183" s="580"/>
      <c r="EN183" s="580"/>
      <c r="EO183" s="771"/>
      <c r="EP183" s="771"/>
      <c r="EQ183" s="771"/>
      <c r="ER183" s="771"/>
      <c r="ES183" s="771"/>
      <c r="ET183" s="771"/>
      <c r="EU183" s="771"/>
      <c r="EV183" s="771"/>
      <c r="EW183" s="771"/>
      <c r="EX183" s="771"/>
      <c r="EY183" s="771"/>
      <c r="EZ183" s="771"/>
      <c r="FA183" s="771"/>
      <c r="FB183" s="771"/>
      <c r="FC183" s="771"/>
      <c r="FD183" s="771"/>
      <c r="FE183" s="771"/>
      <c r="FF183" s="771"/>
      <c r="FG183" s="771"/>
      <c r="FH183" s="771"/>
      <c r="FI183" s="771"/>
      <c r="FJ183" s="771"/>
      <c r="FK183" s="771"/>
      <c r="FL183" s="771"/>
      <c r="FM183" s="771"/>
      <c r="FN183" s="771"/>
      <c r="FO183" s="771"/>
      <c r="FP183" s="771"/>
      <c r="FQ183" s="771"/>
      <c r="FR183" s="771"/>
      <c r="FS183" s="771"/>
      <c r="FT183" s="771"/>
      <c r="FU183" s="771"/>
      <c r="FV183" s="771"/>
      <c r="FW183" s="771"/>
      <c r="FX183" s="771"/>
      <c r="FY183" s="771"/>
      <c r="FZ183" s="771"/>
      <c r="GA183" s="771"/>
      <c r="GB183" s="771"/>
      <c r="GC183" s="771"/>
      <c r="GD183" s="771"/>
      <c r="GE183" s="771"/>
      <c r="GF183" s="771"/>
      <c r="GG183" s="771"/>
      <c r="GH183" s="771"/>
      <c r="GI183" s="771"/>
      <c r="GJ183" s="771"/>
      <c r="GK183" s="771"/>
      <c r="GL183" s="771"/>
      <c r="GM183" s="771"/>
      <c r="GN183" s="771"/>
      <c r="GO183" s="771"/>
      <c r="GP183" s="771"/>
      <c r="GQ183" s="771"/>
      <c r="GR183" s="771"/>
      <c r="GS183" s="771"/>
      <c r="GT183" s="771"/>
      <c r="GU183" s="771"/>
      <c r="GV183" s="771"/>
      <c r="GW183" s="771"/>
      <c r="GX183" s="771"/>
      <c r="GY183" s="771"/>
      <c r="GZ183" s="771"/>
      <c r="HA183" s="771"/>
      <c r="HB183" s="771"/>
      <c r="HC183" s="771"/>
      <c r="HD183" s="771"/>
      <c r="HE183" s="771"/>
      <c r="HF183" s="771"/>
      <c r="HG183" s="771"/>
      <c r="HH183" s="771"/>
      <c r="HI183" s="771"/>
      <c r="HJ183" s="771"/>
      <c r="HK183" s="771"/>
      <c r="HL183" s="771"/>
      <c r="HM183" s="771"/>
      <c r="HN183" s="771"/>
      <c r="HO183" s="771"/>
      <c r="HP183" s="771"/>
      <c r="HQ183" s="771"/>
      <c r="HR183" s="771"/>
      <c r="HS183" s="771"/>
      <c r="HT183" s="771"/>
      <c r="HU183" s="771"/>
      <c r="HV183" s="771"/>
      <c r="HW183" s="771"/>
      <c r="HX183" s="771"/>
      <c r="HY183" s="771"/>
      <c r="HZ183" s="771"/>
      <c r="IA183" s="771"/>
      <c r="IB183" s="771"/>
      <c r="IC183" s="771"/>
      <c r="ID183" s="771"/>
      <c r="IE183" s="771"/>
      <c r="IF183" s="771"/>
      <c r="IG183" s="771"/>
      <c r="IH183" s="771"/>
      <c r="II183" s="771"/>
      <c r="IJ183" s="771"/>
      <c r="IK183" s="771"/>
      <c r="IL183" s="771"/>
    </row>
    <row r="184" spans="1:246" s="13" customFormat="1" ht="15.95" customHeight="1">
      <c r="A184" s="1552"/>
      <c r="B184" s="1552"/>
      <c r="C184" s="1552"/>
      <c r="D184" s="1552"/>
      <c r="E184" s="1552"/>
      <c r="F184" s="1552"/>
      <c r="G184" s="811"/>
      <c r="H184" s="812"/>
      <c r="I184" s="812"/>
      <c r="J184" s="813"/>
      <c r="K184" s="812"/>
      <c r="L184" s="813"/>
      <c r="M184" s="813"/>
      <c r="N184" s="813"/>
      <c r="O184" s="814"/>
      <c r="P184" s="810"/>
      <c r="Q184" s="808"/>
      <c r="R184" s="809"/>
      <c r="S184" s="809"/>
      <c r="T184" s="809"/>
      <c r="U184" s="809"/>
      <c r="V184" s="799"/>
      <c r="W184" s="799"/>
      <c r="X184" s="799"/>
      <c r="Y184" s="789"/>
      <c r="Z184" s="815"/>
      <c r="AA184" s="815"/>
      <c r="AB184" s="774"/>
      <c r="AC184" s="774"/>
      <c r="AD184" s="809"/>
      <c r="AE184" s="799"/>
      <c r="AF184" s="809"/>
      <c r="AG184" s="799"/>
      <c r="AH184" s="809"/>
      <c r="AI184" s="809"/>
      <c r="AJ184" s="810"/>
      <c r="AK184" s="1504"/>
      <c r="AL184" s="1505"/>
      <c r="AM184" s="760"/>
      <c r="AN184" s="760"/>
      <c r="AO184" s="760"/>
      <c r="AP184" s="760"/>
      <c r="AQ184" s="760"/>
      <c r="AR184" s="760"/>
      <c r="AS184" s="760"/>
      <c r="AT184" s="760"/>
      <c r="AU184" s="777"/>
      <c r="AV184" s="777"/>
      <c r="AW184" s="777"/>
      <c r="AX184" s="777"/>
      <c r="AY184" s="777"/>
      <c r="AZ184" s="777"/>
      <c r="BA184" s="777"/>
      <c r="BB184" s="777"/>
      <c r="BC184" s="43"/>
      <c r="BD184" s="131"/>
      <c r="BE184" s="771"/>
      <c r="BF184" s="807"/>
      <c r="BG184" s="771"/>
      <c r="BH184" s="613"/>
      <c r="BI184" s="771"/>
      <c r="BJ184" s="771"/>
      <c r="BK184" s="941"/>
      <c r="BL184" s="941"/>
      <c r="BM184" s="941"/>
      <c r="BN184" s="941"/>
      <c r="BO184" s="941"/>
      <c r="BP184" s="941"/>
      <c r="BQ184" s="941"/>
      <c r="BR184" s="941"/>
      <c r="BS184" s="941"/>
      <c r="BT184" s="941"/>
      <c r="BU184" s="941"/>
      <c r="BV184" s="941"/>
      <c r="BW184" s="941"/>
      <c r="BX184" s="941"/>
      <c r="BY184" s="941"/>
      <c r="BZ184" s="941"/>
      <c r="CA184" s="259"/>
      <c r="CB184" s="259"/>
      <c r="CC184" s="259"/>
      <c r="CD184" s="259"/>
      <c r="CE184" s="259"/>
      <c r="CF184" s="259"/>
      <c r="CG184" s="259"/>
      <c r="CH184" s="259"/>
      <c r="CI184" s="259"/>
      <c r="CJ184" s="259"/>
      <c r="CK184" s="259"/>
      <c r="CL184" s="259"/>
      <c r="CM184" s="259"/>
      <c r="CN184" s="259"/>
      <c r="CO184" s="259"/>
      <c r="CP184" s="259"/>
      <c r="CQ184" s="259"/>
      <c r="CR184" s="259"/>
      <c r="CS184" s="259"/>
      <c r="CT184" s="771"/>
      <c r="CU184" s="771"/>
      <c r="CV184" s="771"/>
      <c r="CW184" s="771"/>
      <c r="CX184" s="771"/>
      <c r="CY184" s="941"/>
      <c r="CZ184" s="580"/>
      <c r="DA184" s="580"/>
      <c r="DB184" s="580"/>
      <c r="DC184" s="580"/>
      <c r="DD184" s="580"/>
      <c r="DE184" s="580"/>
      <c r="DF184" s="580"/>
      <c r="DG184" s="580"/>
      <c r="DH184" s="580"/>
      <c r="DI184" s="580"/>
      <c r="DJ184" s="580"/>
      <c r="DK184" s="580"/>
      <c r="DL184" s="580"/>
      <c r="DM184" s="580"/>
      <c r="DN184" s="580"/>
      <c r="DO184" s="580"/>
      <c r="DP184" s="580"/>
      <c r="DQ184" s="580"/>
      <c r="DR184" s="580"/>
      <c r="DS184" s="580"/>
      <c r="DT184" s="580"/>
      <c r="DU184" s="580"/>
      <c r="DV184" s="580"/>
      <c r="DW184" s="580"/>
      <c r="DX184" s="580"/>
      <c r="DY184" s="580"/>
      <c r="DZ184" s="580"/>
      <c r="EA184" s="580"/>
      <c r="EB184" s="580"/>
      <c r="EC184" s="580"/>
      <c r="ED184" s="580"/>
      <c r="EE184" s="580"/>
      <c r="EF184" s="580"/>
      <c r="EG184" s="580"/>
      <c r="EH184" s="580"/>
      <c r="EI184" s="580"/>
      <c r="EJ184" s="580"/>
      <c r="EK184" s="580"/>
      <c r="EL184" s="580"/>
      <c r="EM184" s="580"/>
      <c r="EN184" s="580"/>
      <c r="EO184" s="771"/>
      <c r="EP184" s="771"/>
      <c r="EQ184" s="771"/>
      <c r="ER184" s="771"/>
      <c r="ES184" s="771"/>
      <c r="ET184" s="771"/>
      <c r="EU184" s="771"/>
      <c r="EV184" s="771"/>
      <c r="EW184" s="771"/>
      <c r="EX184" s="771"/>
      <c r="EY184" s="771"/>
      <c r="EZ184" s="771"/>
      <c r="FA184" s="771"/>
      <c r="FB184" s="771"/>
      <c r="FC184" s="771"/>
      <c r="FD184" s="771"/>
      <c r="FE184" s="771"/>
      <c r="FF184" s="771"/>
      <c r="FG184" s="771"/>
      <c r="FH184" s="771"/>
      <c r="FI184" s="771"/>
      <c r="FJ184" s="771"/>
      <c r="FK184" s="771"/>
      <c r="FL184" s="771"/>
      <c r="FM184" s="771"/>
      <c r="FN184" s="771"/>
      <c r="FO184" s="771"/>
      <c r="FP184" s="771"/>
      <c r="FQ184" s="771"/>
      <c r="FR184" s="771"/>
      <c r="FS184" s="771"/>
      <c r="FT184" s="771"/>
      <c r="FU184" s="771"/>
      <c r="FV184" s="771"/>
      <c r="FW184" s="771"/>
      <c r="FX184" s="771"/>
      <c r="FY184" s="771"/>
      <c r="FZ184" s="771"/>
      <c r="GA184" s="771"/>
      <c r="GB184" s="771"/>
      <c r="GC184" s="771"/>
      <c r="GD184" s="771"/>
      <c r="GE184" s="771"/>
      <c r="GF184" s="771"/>
      <c r="GG184" s="771"/>
      <c r="GH184" s="771"/>
      <c r="GI184" s="771"/>
      <c r="GJ184" s="771"/>
      <c r="GK184" s="771"/>
      <c r="GL184" s="771"/>
      <c r="GM184" s="771"/>
      <c r="GN184" s="771"/>
      <c r="GO184" s="771"/>
      <c r="GP184" s="771"/>
      <c r="GQ184" s="771"/>
      <c r="GR184" s="771"/>
      <c r="GS184" s="771"/>
      <c r="GT184" s="771"/>
      <c r="GU184" s="771"/>
      <c r="GV184" s="771"/>
      <c r="GW184" s="771"/>
      <c r="GX184" s="771"/>
      <c r="GY184" s="771"/>
      <c r="GZ184" s="771"/>
      <c r="HA184" s="771"/>
      <c r="HB184" s="771"/>
      <c r="HC184" s="771"/>
      <c r="HD184" s="771"/>
      <c r="HE184" s="771"/>
      <c r="HF184" s="771"/>
      <c r="HG184" s="771"/>
      <c r="HH184" s="771"/>
      <c r="HI184" s="771"/>
      <c r="HJ184" s="771"/>
      <c r="HK184" s="771"/>
      <c r="HL184" s="771"/>
      <c r="HM184" s="771"/>
      <c r="HN184" s="771"/>
      <c r="HO184" s="771"/>
      <c r="HP184" s="771"/>
      <c r="HQ184" s="771"/>
      <c r="HR184" s="771"/>
      <c r="HS184" s="771"/>
      <c r="HT184" s="771"/>
      <c r="HU184" s="771"/>
      <c r="HV184" s="771"/>
      <c r="HW184" s="771"/>
      <c r="HX184" s="771"/>
      <c r="HY184" s="771"/>
      <c r="HZ184" s="771"/>
      <c r="IA184" s="771"/>
      <c r="IB184" s="771"/>
      <c r="IC184" s="771"/>
      <c r="ID184" s="771"/>
      <c r="IE184" s="771"/>
      <c r="IF184" s="771"/>
      <c r="IG184" s="771"/>
      <c r="IH184" s="771"/>
      <c r="II184" s="771"/>
      <c r="IJ184" s="771"/>
      <c r="IK184" s="771"/>
      <c r="IL184" s="771"/>
    </row>
    <row r="185" spans="1:246" s="13" customFormat="1" ht="15.95" customHeight="1">
      <c r="A185" s="1552"/>
      <c r="B185" s="1552"/>
      <c r="C185" s="1552"/>
      <c r="D185" s="1552"/>
      <c r="E185" s="1552"/>
      <c r="F185" s="1552"/>
      <c r="G185" s="816"/>
      <c r="H185" s="1580">
        <f>'RESUMEN D'!AE5</f>
        <v>0</v>
      </c>
      <c r="I185" s="1509"/>
      <c r="J185" s="1509"/>
      <c r="K185" s="1509"/>
      <c r="L185" s="1509"/>
      <c r="M185" s="1509"/>
      <c r="N185" s="1509"/>
      <c r="O185" s="814"/>
      <c r="P185" s="817"/>
      <c r="Q185" s="816"/>
      <c r="R185" s="774"/>
      <c r="S185" s="1509">
        <f>'RESUMEN D'!R5</f>
        <v>0</v>
      </c>
      <c r="T185" s="1509"/>
      <c r="U185" s="1509"/>
      <c r="V185" s="1509"/>
      <c r="W185" s="1509"/>
      <c r="X185" s="1509"/>
      <c r="Y185" s="789"/>
      <c r="Z185" s="815"/>
      <c r="AA185" s="815"/>
      <c r="AB185" s="774"/>
      <c r="AC185" s="774"/>
      <c r="AD185" s="1509">
        <f>'RESUMEN D'!R3</f>
        <v>0</v>
      </c>
      <c r="AE185" s="1509"/>
      <c r="AF185" s="1509"/>
      <c r="AG185" s="1509"/>
      <c r="AH185" s="1509"/>
      <c r="AI185" s="1509"/>
      <c r="AJ185" s="818"/>
      <c r="AK185" s="1504"/>
      <c r="AL185" s="1505"/>
      <c r="AM185" s="760"/>
      <c r="AN185" s="760"/>
      <c r="AO185" s="760"/>
      <c r="AP185" s="760"/>
      <c r="AQ185" s="760"/>
      <c r="AR185" s="760"/>
      <c r="AS185" s="760"/>
      <c r="AT185" s="760"/>
      <c r="AU185" s="777"/>
      <c r="AV185" s="777"/>
      <c r="AW185" s="777"/>
      <c r="AX185" s="777"/>
      <c r="AY185" s="777"/>
      <c r="AZ185" s="777"/>
      <c r="BA185" s="777"/>
      <c r="BB185" s="777"/>
      <c r="BC185" s="43"/>
      <c r="BD185" s="131"/>
      <c r="BE185" s="771"/>
      <c r="BF185" s="807"/>
      <c r="BG185" s="771"/>
      <c r="BH185" s="613"/>
      <c r="BI185" s="771"/>
      <c r="BJ185" s="771"/>
      <c r="BK185" s="941"/>
      <c r="BL185" s="941"/>
      <c r="BM185" s="941"/>
      <c r="BN185" s="941"/>
      <c r="BO185" s="941"/>
      <c r="BP185" s="941"/>
      <c r="BQ185" s="941"/>
      <c r="BR185" s="941"/>
      <c r="BS185" s="941"/>
      <c r="BT185" s="941"/>
      <c r="BU185" s="941"/>
      <c r="BV185" s="941"/>
      <c r="BW185" s="941"/>
      <c r="BX185" s="941"/>
      <c r="BY185" s="941"/>
      <c r="BZ185" s="941"/>
      <c r="CA185" s="941"/>
      <c r="CB185" s="941"/>
      <c r="CC185" s="941"/>
      <c r="CD185" s="941"/>
      <c r="CE185" s="941"/>
      <c r="CF185" s="941"/>
      <c r="CG185" s="941"/>
      <c r="CH185" s="941"/>
      <c r="CI185" s="941"/>
      <c r="CJ185" s="941"/>
      <c r="CK185" s="941"/>
      <c r="CL185" s="771"/>
      <c r="CM185" s="771"/>
      <c r="CN185" s="771"/>
      <c r="CO185" s="771"/>
      <c r="CP185" s="771"/>
      <c r="CQ185" s="259"/>
      <c r="CR185" s="259"/>
      <c r="CS185" s="259"/>
      <c r="CT185" s="771"/>
      <c r="CU185" s="771"/>
      <c r="CV185" s="771"/>
      <c r="CW185" s="771"/>
      <c r="CX185" s="771"/>
      <c r="CY185" s="941"/>
      <c r="CZ185" s="580"/>
      <c r="DA185" s="580"/>
      <c r="DB185" s="580"/>
      <c r="DC185" s="580"/>
      <c r="DD185" s="580"/>
      <c r="DE185" s="580"/>
      <c r="DF185" s="580"/>
      <c r="DG185" s="580"/>
      <c r="DH185" s="580"/>
      <c r="DI185" s="580"/>
      <c r="DJ185" s="580"/>
      <c r="DK185" s="580"/>
      <c r="DL185" s="580"/>
      <c r="DM185" s="580"/>
      <c r="DN185" s="580"/>
      <c r="DO185" s="580"/>
      <c r="DP185" s="580"/>
      <c r="DQ185" s="580"/>
      <c r="DR185" s="580"/>
      <c r="DS185" s="580"/>
      <c r="DT185" s="580"/>
      <c r="DU185" s="580"/>
      <c r="DV185" s="580"/>
      <c r="DW185" s="580"/>
      <c r="DX185" s="580"/>
      <c r="DY185" s="580"/>
      <c r="DZ185" s="580"/>
      <c r="EA185" s="580"/>
      <c r="EB185" s="580"/>
      <c r="EC185" s="580"/>
      <c r="ED185" s="580"/>
      <c r="EE185" s="580"/>
      <c r="EF185" s="580"/>
      <c r="EG185" s="580"/>
      <c r="EH185" s="580"/>
      <c r="EI185" s="580"/>
      <c r="EJ185" s="580"/>
      <c r="EK185" s="580"/>
      <c r="EL185" s="580"/>
      <c r="EM185" s="580"/>
      <c r="EN185" s="580"/>
      <c r="EO185" s="771"/>
      <c r="EP185" s="771"/>
      <c r="EQ185" s="771"/>
      <c r="ER185" s="771"/>
      <c r="ES185" s="771"/>
      <c r="ET185" s="771"/>
      <c r="EU185" s="771"/>
      <c r="EV185" s="771"/>
      <c r="EW185" s="771"/>
      <c r="EX185" s="771"/>
      <c r="EY185" s="771"/>
      <c r="EZ185" s="771"/>
      <c r="FA185" s="771"/>
      <c r="FB185" s="771"/>
      <c r="FC185" s="771"/>
      <c r="FD185" s="771"/>
      <c r="FE185" s="771"/>
      <c r="FF185" s="771"/>
      <c r="FG185" s="771"/>
      <c r="FH185" s="771"/>
      <c r="FI185" s="771"/>
      <c r="FJ185" s="771"/>
      <c r="FK185" s="771"/>
      <c r="FL185" s="771"/>
      <c r="FM185" s="771"/>
      <c r="FN185" s="771"/>
      <c r="FO185" s="771"/>
      <c r="FP185" s="771"/>
      <c r="FQ185" s="771"/>
      <c r="FR185" s="771"/>
      <c r="FS185" s="771"/>
      <c r="FT185" s="771"/>
      <c r="FU185" s="771"/>
      <c r="FV185" s="771"/>
      <c r="FW185" s="771"/>
      <c r="FX185" s="771"/>
      <c r="FY185" s="771"/>
      <c r="FZ185" s="771"/>
      <c r="GA185" s="771"/>
      <c r="GB185" s="771"/>
      <c r="GC185" s="771"/>
      <c r="GD185" s="771"/>
      <c r="GE185" s="771"/>
      <c r="GF185" s="771"/>
      <c r="GG185" s="771"/>
      <c r="GH185" s="771"/>
      <c r="GI185" s="771"/>
      <c r="GJ185" s="771"/>
      <c r="GK185" s="771"/>
      <c r="GL185" s="771"/>
      <c r="GM185" s="771"/>
      <c r="GN185" s="771"/>
      <c r="GO185" s="771"/>
      <c r="GP185" s="771"/>
      <c r="GQ185" s="771"/>
      <c r="GR185" s="771"/>
      <c r="GS185" s="771"/>
      <c r="GT185" s="771"/>
      <c r="GU185" s="771"/>
      <c r="GV185" s="771"/>
      <c r="GW185" s="771"/>
      <c r="GX185" s="771"/>
      <c r="GY185" s="771"/>
      <c r="GZ185" s="771"/>
      <c r="HA185" s="771"/>
      <c r="HB185" s="771"/>
      <c r="HC185" s="771"/>
      <c r="HD185" s="771"/>
      <c r="HE185" s="771"/>
      <c r="HF185" s="771"/>
      <c r="HG185" s="771"/>
      <c r="HH185" s="771"/>
      <c r="HI185" s="771"/>
      <c r="HJ185" s="771"/>
      <c r="HK185" s="771"/>
      <c r="HL185" s="771"/>
      <c r="HM185" s="771"/>
      <c r="HN185" s="771"/>
      <c r="HO185" s="771"/>
      <c r="HP185" s="771"/>
      <c r="HQ185" s="771"/>
      <c r="HR185" s="771"/>
      <c r="HS185" s="771"/>
      <c r="HT185" s="771"/>
      <c r="HU185" s="771"/>
      <c r="HV185" s="771"/>
      <c r="HW185" s="771"/>
      <c r="HX185" s="771"/>
      <c r="HY185" s="771"/>
      <c r="HZ185" s="771"/>
      <c r="IA185" s="771"/>
      <c r="IB185" s="771"/>
      <c r="IC185" s="771"/>
      <c r="ID185" s="771"/>
      <c r="IE185" s="771"/>
      <c r="IF185" s="771"/>
      <c r="IG185" s="771"/>
      <c r="IH185" s="771"/>
      <c r="II185" s="771"/>
      <c r="IJ185" s="771"/>
      <c r="IK185" s="771"/>
      <c r="IL185" s="771"/>
    </row>
    <row r="186" spans="1:246" ht="15.95" customHeight="1" thickBot="1">
      <c r="A186" s="1553"/>
      <c r="B186" s="1553"/>
      <c r="C186" s="1553"/>
      <c r="D186" s="1553"/>
      <c r="E186" s="1553"/>
      <c r="F186" s="1553"/>
      <c r="G186" s="819"/>
      <c r="H186" s="1518" t="s">
        <v>84</v>
      </c>
      <c r="I186" s="1518"/>
      <c r="J186" s="1518"/>
      <c r="K186" s="1518"/>
      <c r="L186" s="1518"/>
      <c r="M186" s="1518"/>
      <c r="N186" s="1518"/>
      <c r="O186" s="820"/>
      <c r="P186" s="821"/>
      <c r="Q186" s="819"/>
      <c r="R186" s="822"/>
      <c r="S186" s="1440" t="s">
        <v>24</v>
      </c>
      <c r="T186" s="1440"/>
      <c r="U186" s="1440"/>
      <c r="V186" s="1440"/>
      <c r="W186" s="1440"/>
      <c r="X186" s="1440"/>
      <c r="Y186" s="823"/>
      <c r="Z186" s="824"/>
      <c r="AA186" s="824"/>
      <c r="AB186" s="822"/>
      <c r="AC186" s="822"/>
      <c r="AD186" s="1518" t="s">
        <v>22</v>
      </c>
      <c r="AE186" s="1518"/>
      <c r="AF186" s="1518"/>
      <c r="AG186" s="1518"/>
      <c r="AH186" s="1518"/>
      <c r="AI186" s="1518"/>
      <c r="AJ186" s="825"/>
      <c r="AK186" s="1506"/>
      <c r="AL186" s="1507"/>
      <c r="AM186" s="21"/>
      <c r="AN186" s="21"/>
      <c r="AO186" s="21"/>
      <c r="AP186" s="21"/>
      <c r="AQ186" s="21"/>
      <c r="AR186" s="21"/>
      <c r="AS186" s="21"/>
      <c r="AT186" s="21"/>
      <c r="AU186" s="759"/>
      <c r="AV186" s="759"/>
      <c r="AW186" s="759"/>
      <c r="AX186" s="759"/>
      <c r="AY186" s="759"/>
      <c r="AZ186" s="759"/>
      <c r="BA186" s="759"/>
      <c r="BB186" s="759"/>
      <c r="BE186" s="580"/>
      <c r="BF186" s="769"/>
      <c r="BG186" s="580"/>
      <c r="BI186" s="580"/>
      <c r="BJ186" s="580"/>
      <c r="BK186" s="246"/>
      <c r="BL186" s="941"/>
      <c r="BM186" s="941"/>
      <c r="BN186" s="941"/>
      <c r="BO186" s="941"/>
      <c r="BP186" s="941"/>
      <c r="BQ186" s="941"/>
      <c r="BR186" s="941"/>
      <c r="BS186" s="941"/>
      <c r="BT186" s="941"/>
      <c r="BU186" s="246"/>
      <c r="BV186" s="246"/>
      <c r="BW186" s="246"/>
      <c r="BX186" s="246"/>
      <c r="BY186" s="246"/>
      <c r="BZ186" s="246"/>
      <c r="CA186" s="246"/>
      <c r="CB186" s="246"/>
      <c r="CC186" s="246"/>
      <c r="CD186" s="246"/>
      <c r="CE186" s="246"/>
      <c r="CF186" s="246"/>
      <c r="CG186" s="246"/>
      <c r="CH186" s="246"/>
      <c r="CI186" s="246"/>
      <c r="CJ186" s="246"/>
      <c r="CK186" s="246"/>
      <c r="CL186" s="580"/>
      <c r="CM186" s="580"/>
      <c r="CN186" s="580"/>
      <c r="CO186" s="580"/>
      <c r="CP186" s="580"/>
      <c r="CQ186" s="255"/>
      <c r="CR186" s="255"/>
      <c r="CS186" s="255"/>
      <c r="CT186" s="771"/>
      <c r="CU186" s="771"/>
      <c r="CV186" s="771"/>
      <c r="CW186" s="771"/>
      <c r="CX186" s="771"/>
      <c r="CY186" s="941"/>
      <c r="CZ186" s="580"/>
      <c r="DA186" s="580"/>
      <c r="DB186" s="580"/>
      <c r="DC186" s="580"/>
      <c r="DD186" s="580"/>
      <c r="DE186" s="580"/>
      <c r="DF186" s="580"/>
      <c r="DG186" s="580"/>
      <c r="DH186" s="580"/>
      <c r="DI186" s="580"/>
      <c r="DJ186" s="580"/>
      <c r="DK186" s="580"/>
      <c r="DL186" s="580"/>
      <c r="DM186" s="580"/>
      <c r="DN186" s="580"/>
      <c r="DO186" s="580"/>
      <c r="DP186" s="580"/>
      <c r="DQ186" s="580"/>
      <c r="DR186" s="580"/>
      <c r="DS186" s="580"/>
      <c r="DT186" s="580"/>
      <c r="DU186" s="580"/>
      <c r="DV186" s="580"/>
      <c r="DW186" s="580"/>
      <c r="DX186" s="580"/>
      <c r="DY186" s="580"/>
      <c r="DZ186" s="580"/>
      <c r="EA186" s="580"/>
      <c r="EB186" s="580"/>
      <c r="EC186" s="580"/>
      <c r="ED186" s="580"/>
      <c r="EE186" s="580"/>
      <c r="EF186" s="580"/>
      <c r="EG186" s="580"/>
      <c r="EH186" s="580"/>
      <c r="EI186" s="580"/>
      <c r="EJ186" s="580"/>
      <c r="EK186" s="580"/>
      <c r="EL186" s="580"/>
      <c r="EM186" s="580"/>
      <c r="EN186" s="580"/>
      <c r="EO186" s="580"/>
      <c r="EP186" s="580"/>
      <c r="EQ186" s="580"/>
      <c r="ER186" s="580"/>
      <c r="ES186" s="580"/>
      <c r="ET186" s="580"/>
      <c r="EU186" s="580"/>
      <c r="EV186" s="580"/>
      <c r="EW186" s="580"/>
      <c r="EX186" s="580"/>
      <c r="EY186" s="580"/>
      <c r="EZ186" s="580"/>
      <c r="FA186" s="580"/>
      <c r="FB186" s="580"/>
      <c r="FC186" s="580"/>
      <c r="FD186" s="580"/>
      <c r="FE186" s="580"/>
      <c r="FF186" s="580"/>
      <c r="FG186" s="580"/>
      <c r="FH186" s="580"/>
      <c r="FI186" s="580"/>
      <c r="FJ186" s="580"/>
      <c r="FK186" s="580"/>
      <c r="FL186" s="580"/>
      <c r="FM186" s="580"/>
      <c r="FN186" s="580"/>
      <c r="FO186" s="580"/>
      <c r="FP186" s="580"/>
      <c r="FQ186" s="580"/>
      <c r="FR186" s="580"/>
      <c r="FS186" s="580"/>
      <c r="FT186" s="580"/>
      <c r="FU186" s="580"/>
      <c r="FV186" s="580"/>
      <c r="FW186" s="580"/>
      <c r="FX186" s="580"/>
      <c r="FY186" s="580"/>
      <c r="FZ186" s="580"/>
      <c r="GA186" s="580"/>
      <c r="GB186" s="580"/>
      <c r="GC186" s="580"/>
      <c r="GD186" s="580"/>
      <c r="GE186" s="580"/>
      <c r="GF186" s="580"/>
      <c r="GG186" s="580"/>
      <c r="GH186" s="580"/>
      <c r="GI186" s="580"/>
      <c r="GJ186" s="580"/>
      <c r="GK186" s="580"/>
      <c r="GL186" s="580"/>
      <c r="GM186" s="580"/>
      <c r="GN186" s="580"/>
      <c r="GO186" s="580"/>
      <c r="GP186" s="580"/>
      <c r="GQ186" s="580"/>
      <c r="GR186" s="580"/>
      <c r="GS186" s="580"/>
      <c r="GT186" s="580"/>
      <c r="GU186" s="580"/>
      <c r="GV186" s="580"/>
      <c r="GW186" s="580"/>
      <c r="GX186" s="580"/>
      <c r="GY186" s="580"/>
      <c r="GZ186" s="580"/>
      <c r="HA186" s="580"/>
      <c r="HB186" s="580"/>
      <c r="HC186" s="580"/>
      <c r="HD186" s="580"/>
      <c r="HE186" s="580"/>
      <c r="HF186" s="580"/>
      <c r="HG186" s="580"/>
      <c r="HH186" s="580"/>
      <c r="HI186" s="580"/>
      <c r="HJ186" s="580"/>
      <c r="HK186" s="580"/>
      <c r="HL186" s="580"/>
      <c r="HM186" s="580"/>
      <c r="HN186" s="580"/>
      <c r="HO186" s="580"/>
      <c r="HP186" s="580"/>
      <c r="HQ186" s="580"/>
      <c r="HR186" s="580"/>
      <c r="HS186" s="580"/>
      <c r="HT186" s="580"/>
      <c r="HU186" s="580"/>
      <c r="HV186" s="580"/>
      <c r="HW186" s="580"/>
      <c r="HX186" s="580"/>
      <c r="HY186" s="580"/>
      <c r="HZ186" s="580"/>
      <c r="IA186" s="580"/>
      <c r="IB186" s="580"/>
      <c r="IC186" s="580"/>
      <c r="ID186" s="580"/>
      <c r="IE186" s="580"/>
      <c r="IF186" s="580"/>
      <c r="IG186" s="580"/>
      <c r="IH186" s="580"/>
      <c r="II186" s="580"/>
      <c r="IJ186" s="580"/>
      <c r="IK186" s="580"/>
      <c r="IL186" s="580"/>
    </row>
    <row r="187" spans="1:246">
      <c r="A187" s="777"/>
      <c r="B187" s="777"/>
      <c r="C187" s="771"/>
      <c r="D187" s="777"/>
      <c r="E187" s="777"/>
      <c r="F187" s="777"/>
      <c r="G187" s="777"/>
      <c r="H187" s="777"/>
      <c r="I187" s="777"/>
      <c r="J187" s="777"/>
      <c r="K187" s="777"/>
      <c r="L187" s="777"/>
      <c r="M187" s="777"/>
      <c r="N187" s="771"/>
      <c r="O187" s="777"/>
      <c r="P187" s="777"/>
      <c r="Q187" s="777"/>
      <c r="R187" s="777"/>
      <c r="S187" s="777"/>
      <c r="T187" s="777"/>
      <c r="U187" s="777"/>
      <c r="V187" s="771"/>
      <c r="W187" s="771"/>
      <c r="X187" s="771"/>
      <c r="Y187" s="771"/>
      <c r="Z187" s="771"/>
      <c r="AA187" s="771"/>
      <c r="AB187" s="777"/>
      <c r="AC187" s="777"/>
      <c r="AD187" s="777"/>
      <c r="AE187" s="771"/>
      <c r="AF187" s="771"/>
      <c r="AG187" s="771"/>
      <c r="AH187" s="777"/>
      <c r="AI187" s="777"/>
      <c r="AJ187" s="777"/>
      <c r="AK187" s="777"/>
      <c r="AL187" s="771"/>
      <c r="AM187" s="777"/>
      <c r="AN187" s="777"/>
      <c r="AO187" s="777"/>
      <c r="AP187" s="777"/>
      <c r="AQ187" s="777"/>
      <c r="AR187" s="777"/>
      <c r="AS187" s="777"/>
      <c r="AT187" s="777"/>
      <c r="AU187" s="777"/>
      <c r="AV187" s="777"/>
      <c r="AW187" s="777"/>
      <c r="AX187" s="777"/>
      <c r="AY187" s="777"/>
      <c r="AZ187" s="777"/>
      <c r="BA187" s="777"/>
      <c r="BB187" s="777"/>
      <c r="BC187" s="43"/>
      <c r="BD187" s="131"/>
      <c r="BE187" s="771"/>
      <c r="BF187" s="807"/>
      <c r="BG187" s="771"/>
      <c r="BH187" s="613"/>
      <c r="BI187" s="771"/>
      <c r="BJ187" s="771"/>
      <c r="BK187" s="941"/>
      <c r="BL187" s="941"/>
      <c r="BM187" s="941"/>
      <c r="BN187" s="941"/>
      <c r="BO187" s="941"/>
      <c r="BP187" s="941"/>
      <c r="BQ187" s="941"/>
      <c r="BR187" s="941"/>
      <c r="BS187" s="941"/>
      <c r="BT187" s="941"/>
      <c r="BU187" s="941"/>
      <c r="BV187" s="941"/>
      <c r="BW187" s="941"/>
      <c r="BX187" s="941"/>
      <c r="BY187" s="941"/>
      <c r="BZ187" s="941"/>
      <c r="CA187" s="941"/>
      <c r="CB187" s="941"/>
      <c r="CC187" s="941"/>
      <c r="CD187" s="941"/>
      <c r="CE187" s="941"/>
      <c r="CF187" s="941"/>
      <c r="CG187" s="941"/>
      <c r="CH187" s="941"/>
      <c r="CI187" s="941"/>
      <c r="CJ187" s="941"/>
      <c r="CK187" s="941"/>
      <c r="CL187" s="941"/>
      <c r="CM187" s="941"/>
      <c r="CN187" s="941"/>
      <c r="CO187" s="941"/>
      <c r="CP187" s="941"/>
      <c r="CQ187" s="941"/>
      <c r="CR187" s="941"/>
      <c r="CS187" s="941"/>
      <c r="CT187" s="941"/>
      <c r="CU187" s="941"/>
      <c r="CV187" s="941"/>
      <c r="CW187" s="941"/>
      <c r="CX187" s="941"/>
      <c r="CY187" s="941"/>
      <c r="CZ187" s="941"/>
      <c r="DA187" s="771"/>
      <c r="DB187" s="771"/>
      <c r="DC187" s="771"/>
      <c r="DD187" s="771"/>
      <c r="DE187" s="771"/>
      <c r="DF187" s="771"/>
      <c r="DG187" s="771"/>
      <c r="DH187" s="771"/>
      <c r="DI187" s="771"/>
      <c r="DJ187" s="771"/>
      <c r="DK187" s="771"/>
      <c r="DL187" s="771"/>
      <c r="DM187" s="771"/>
      <c r="DN187" s="771"/>
      <c r="DO187" s="771"/>
      <c r="DP187" s="771"/>
      <c r="DQ187" s="771"/>
      <c r="DR187" s="771"/>
      <c r="DS187" s="771"/>
      <c r="DT187" s="771"/>
      <c r="DU187" s="771"/>
      <c r="DV187" s="771"/>
      <c r="DW187" s="771"/>
      <c r="DX187" s="771"/>
      <c r="DY187" s="771"/>
      <c r="DZ187" s="771"/>
      <c r="EA187" s="771"/>
      <c r="EB187" s="771"/>
      <c r="EC187" s="771"/>
      <c r="ED187" s="771"/>
      <c r="EE187" s="771"/>
      <c r="EF187" s="771"/>
      <c r="EG187" s="771"/>
      <c r="EH187" s="771"/>
      <c r="EI187" s="771"/>
      <c r="EJ187" s="771"/>
      <c r="EK187" s="771"/>
      <c r="EL187" s="771"/>
      <c r="EM187" s="771"/>
      <c r="EN187" s="771"/>
      <c r="EO187" s="580"/>
      <c r="EP187" s="580"/>
      <c r="EQ187" s="580"/>
      <c r="ER187" s="580"/>
      <c r="ES187" s="580"/>
      <c r="ET187" s="580"/>
      <c r="EU187" s="580"/>
      <c r="EV187" s="580"/>
      <c r="EW187" s="580"/>
      <c r="EX187" s="580"/>
      <c r="EY187" s="580"/>
      <c r="EZ187" s="580"/>
      <c r="FA187" s="580"/>
      <c r="FB187" s="580"/>
      <c r="FC187" s="580"/>
      <c r="FD187" s="580"/>
      <c r="FE187" s="580"/>
      <c r="FF187" s="580"/>
      <c r="FG187" s="580"/>
      <c r="FH187" s="580"/>
      <c r="FI187" s="580"/>
      <c r="FJ187" s="580"/>
      <c r="FK187" s="580"/>
      <c r="FL187" s="580"/>
      <c r="FM187" s="580"/>
      <c r="FN187" s="580"/>
      <c r="FO187" s="580"/>
      <c r="FP187" s="580"/>
      <c r="FQ187" s="580"/>
      <c r="FR187" s="580"/>
      <c r="FS187" s="580"/>
      <c r="FT187" s="580"/>
      <c r="FU187" s="580"/>
      <c r="FV187" s="580"/>
      <c r="FW187" s="580"/>
      <c r="FX187" s="580"/>
      <c r="FY187" s="580"/>
      <c r="FZ187" s="580"/>
      <c r="GA187" s="580"/>
      <c r="GB187" s="580"/>
      <c r="GC187" s="580"/>
      <c r="GD187" s="580"/>
      <c r="GE187" s="580"/>
      <c r="GF187" s="580"/>
      <c r="GG187" s="580"/>
      <c r="GH187" s="580"/>
      <c r="GI187" s="580"/>
      <c r="GJ187" s="580"/>
      <c r="GK187" s="580"/>
      <c r="GL187" s="580"/>
      <c r="GM187" s="580"/>
      <c r="GN187" s="580"/>
      <c r="GO187" s="580"/>
      <c r="GP187" s="580"/>
      <c r="GQ187" s="580"/>
      <c r="GR187" s="580"/>
      <c r="GS187" s="580"/>
      <c r="GT187" s="580"/>
      <c r="GU187" s="580"/>
      <c r="GV187" s="580"/>
      <c r="GW187" s="580"/>
      <c r="GX187" s="580"/>
      <c r="GY187" s="580"/>
      <c r="GZ187" s="580"/>
      <c r="HA187" s="580"/>
      <c r="HB187" s="580"/>
      <c r="HC187" s="580"/>
      <c r="HD187" s="580"/>
      <c r="HE187" s="580"/>
      <c r="HF187" s="580"/>
      <c r="HG187" s="580"/>
      <c r="HH187" s="580"/>
      <c r="HI187" s="580"/>
      <c r="HJ187" s="580"/>
      <c r="HK187" s="580"/>
      <c r="HL187" s="580"/>
      <c r="HM187" s="580"/>
      <c r="HN187" s="580"/>
      <c r="HO187" s="580"/>
      <c r="HP187" s="580"/>
      <c r="HQ187" s="580"/>
      <c r="HR187" s="580"/>
      <c r="HS187" s="580"/>
      <c r="HT187" s="580"/>
      <c r="HU187" s="580"/>
      <c r="HV187" s="580"/>
      <c r="HW187" s="580"/>
      <c r="HX187" s="580"/>
      <c r="HY187" s="580"/>
      <c r="HZ187" s="580"/>
      <c r="IA187" s="580"/>
      <c r="IB187" s="580"/>
      <c r="IC187" s="580"/>
      <c r="ID187" s="580"/>
      <c r="IE187" s="580"/>
      <c r="IF187" s="580"/>
      <c r="IG187" s="580"/>
      <c r="IH187" s="580"/>
      <c r="II187" s="580"/>
      <c r="IJ187" s="580"/>
      <c r="IK187" s="580"/>
      <c r="IL187" s="580"/>
    </row>
    <row r="188" spans="1:246" ht="354" customHeight="1">
      <c r="A188" s="777"/>
      <c r="B188" s="777"/>
      <c r="C188" s="941"/>
      <c r="D188" s="759"/>
      <c r="E188" s="759"/>
      <c r="F188" s="759"/>
      <c r="G188" s="759"/>
      <c r="H188" s="759"/>
      <c r="I188" s="759"/>
      <c r="J188" s="759"/>
      <c r="K188" s="759"/>
      <c r="L188" s="759"/>
      <c r="M188" s="759"/>
      <c r="N188" s="580"/>
      <c r="O188" s="759"/>
      <c r="P188" s="759"/>
      <c r="Q188" s="759"/>
      <c r="R188" s="759"/>
      <c r="S188" s="759"/>
      <c r="T188" s="759"/>
      <c r="U188" s="759"/>
      <c r="V188" s="580"/>
      <c r="W188" s="580"/>
      <c r="X188" s="580"/>
      <c r="Y188" s="580"/>
      <c r="Z188" s="580"/>
      <c r="AA188" s="580"/>
      <c r="AB188" s="759"/>
      <c r="AC188" s="759"/>
      <c r="AD188" s="759"/>
      <c r="AE188" s="580"/>
      <c r="AF188" s="580"/>
      <c r="AG188" s="580"/>
      <c r="AH188" s="759"/>
      <c r="AI188" s="759"/>
      <c r="AJ188" s="759"/>
      <c r="AK188" s="759"/>
      <c r="AL188" s="580"/>
      <c r="AM188" s="759"/>
      <c r="AN188" s="759"/>
      <c r="AO188" s="759"/>
      <c r="AP188" s="759"/>
      <c r="AQ188" s="759"/>
      <c r="AR188" s="759"/>
      <c r="AS188" s="759"/>
      <c r="AT188" s="759"/>
      <c r="AU188" s="759"/>
      <c r="AV188" s="759"/>
      <c r="AW188" s="759"/>
      <c r="AX188" s="759"/>
      <c r="AY188" s="759"/>
      <c r="AZ188" s="759"/>
      <c r="BA188" s="759"/>
      <c r="BB188" s="759"/>
      <c r="BE188" s="580"/>
      <c r="BF188" s="769"/>
      <c r="BG188" s="580"/>
      <c r="BI188" s="771"/>
      <c r="BJ188" s="771"/>
      <c r="BK188" s="941"/>
      <c r="BL188" s="941"/>
      <c r="BM188" s="941"/>
      <c r="BN188" s="941"/>
      <c r="BO188" s="941"/>
      <c r="BP188" s="941"/>
      <c r="BQ188" s="941"/>
      <c r="BR188" s="941"/>
      <c r="BS188" s="941"/>
      <c r="BT188" s="941"/>
      <c r="BU188" s="941"/>
      <c r="BV188" s="941"/>
      <c r="BW188" s="941"/>
      <c r="BX188" s="941"/>
      <c r="BY188" s="941"/>
      <c r="BZ188" s="941"/>
      <c r="CA188" s="941"/>
      <c r="CB188" s="941"/>
      <c r="CC188" s="941"/>
      <c r="CD188" s="941"/>
      <c r="CE188" s="941"/>
      <c r="CF188" s="941"/>
      <c r="CG188" s="941"/>
      <c r="CH188" s="941"/>
      <c r="CI188" s="941"/>
      <c r="CJ188" s="941"/>
      <c r="CK188" s="941"/>
      <c r="CL188" s="771"/>
      <c r="CM188" s="771"/>
      <c r="CN188" s="771"/>
      <c r="CO188" s="771"/>
      <c r="CP188" s="771"/>
      <c r="CQ188" s="771"/>
      <c r="CR188" s="771"/>
      <c r="CS188" s="771"/>
      <c r="CT188" s="771"/>
      <c r="CU188" s="771"/>
      <c r="CV188" s="771"/>
      <c r="CW188" s="771"/>
      <c r="CX188" s="771"/>
      <c r="CY188" s="771"/>
      <c r="CZ188" s="771"/>
      <c r="DA188" s="771"/>
      <c r="DB188" s="771"/>
      <c r="DC188" s="771"/>
      <c r="DD188" s="771"/>
      <c r="DE188" s="771"/>
      <c r="DF188" s="771"/>
      <c r="DG188" s="771"/>
      <c r="DH188" s="771"/>
      <c r="DI188" s="771"/>
      <c r="DJ188" s="771"/>
      <c r="DK188" s="771"/>
      <c r="DL188" s="771"/>
      <c r="DM188" s="771"/>
      <c r="DN188" s="771"/>
      <c r="DO188" s="771"/>
      <c r="DP188" s="771"/>
      <c r="DQ188" s="771"/>
      <c r="DR188" s="771"/>
      <c r="DS188" s="771"/>
      <c r="DT188" s="771"/>
      <c r="DU188" s="771"/>
      <c r="DV188" s="771"/>
      <c r="DW188" s="771"/>
      <c r="DX188" s="771"/>
      <c r="DY188" s="771"/>
      <c r="DZ188" s="771"/>
      <c r="EA188" s="771"/>
      <c r="EB188" s="771"/>
      <c r="EC188" s="771"/>
      <c r="ED188" s="771"/>
      <c r="EE188" s="771"/>
      <c r="EF188" s="771"/>
      <c r="EG188" s="771"/>
      <c r="EH188" s="771"/>
      <c r="EI188" s="771"/>
      <c r="EJ188" s="771"/>
      <c r="EK188" s="771"/>
      <c r="EL188" s="771"/>
      <c r="EM188" s="771"/>
      <c r="EN188" s="771"/>
      <c r="EO188" s="580"/>
      <c r="EP188" s="580"/>
      <c r="EQ188" s="580"/>
      <c r="ER188" s="580"/>
      <c r="ES188" s="580"/>
      <c r="ET188" s="580"/>
      <c r="EU188" s="580"/>
      <c r="EV188" s="580"/>
      <c r="EW188" s="580"/>
      <c r="EX188" s="580"/>
      <c r="EY188" s="580"/>
      <c r="EZ188" s="580"/>
      <c r="FA188" s="580"/>
      <c r="FB188" s="580"/>
      <c r="FC188" s="580"/>
      <c r="FD188" s="580"/>
      <c r="FE188" s="580"/>
      <c r="FF188" s="580"/>
      <c r="FG188" s="580"/>
      <c r="FH188" s="580"/>
      <c r="FI188" s="580"/>
      <c r="FJ188" s="580"/>
      <c r="FK188" s="580"/>
      <c r="FL188" s="580"/>
      <c r="FM188" s="580"/>
      <c r="FN188" s="580"/>
      <c r="FO188" s="580"/>
      <c r="FP188" s="580"/>
      <c r="FQ188" s="580"/>
      <c r="FR188" s="580"/>
      <c r="FS188" s="580"/>
      <c r="FT188" s="580"/>
      <c r="FU188" s="580"/>
      <c r="FV188" s="580"/>
      <c r="FW188" s="580"/>
      <c r="FX188" s="580"/>
      <c r="FY188" s="580"/>
      <c r="FZ188" s="580"/>
      <c r="GA188" s="580"/>
      <c r="GB188" s="580"/>
      <c r="GC188" s="580"/>
      <c r="GD188" s="580"/>
      <c r="GE188" s="580"/>
      <c r="GF188" s="580"/>
      <c r="GG188" s="580"/>
      <c r="GH188" s="580"/>
      <c r="GI188" s="580"/>
      <c r="GJ188" s="580"/>
      <c r="GK188" s="580"/>
      <c r="GL188" s="580"/>
      <c r="GM188" s="580"/>
      <c r="GN188" s="580"/>
      <c r="GO188" s="580"/>
      <c r="GP188" s="580"/>
      <c r="GQ188" s="580"/>
      <c r="GR188" s="580"/>
      <c r="GS188" s="580"/>
      <c r="GT188" s="580"/>
      <c r="GU188" s="580"/>
      <c r="GV188" s="580"/>
      <c r="GW188" s="580"/>
      <c r="GX188" s="580"/>
      <c r="GY188" s="580"/>
      <c r="GZ188" s="580"/>
      <c r="HA188" s="580"/>
      <c r="HB188" s="580"/>
      <c r="HC188" s="580"/>
      <c r="HD188" s="580"/>
      <c r="HE188" s="580"/>
      <c r="HF188" s="580"/>
      <c r="HG188" s="580"/>
      <c r="HH188" s="580"/>
      <c r="HI188" s="580"/>
      <c r="HJ188" s="580"/>
      <c r="HK188" s="580"/>
      <c r="HL188" s="580"/>
      <c r="HM188" s="580"/>
      <c r="HN188" s="580"/>
      <c r="HO188" s="580"/>
      <c r="HP188" s="580"/>
      <c r="HQ188" s="580"/>
      <c r="HR188" s="580"/>
      <c r="HS188" s="580"/>
      <c r="HT188" s="580"/>
      <c r="HU188" s="580"/>
      <c r="HV188" s="580"/>
      <c r="HW188" s="580"/>
      <c r="HX188" s="580"/>
      <c r="HY188" s="580"/>
      <c r="HZ188" s="580"/>
      <c r="IA188" s="580"/>
      <c r="IB188" s="580"/>
      <c r="IC188" s="580"/>
      <c r="ID188" s="580"/>
      <c r="IE188" s="580"/>
      <c r="IF188" s="580"/>
      <c r="IG188" s="580"/>
      <c r="IH188" s="580"/>
      <c r="II188" s="580"/>
      <c r="IJ188" s="580"/>
      <c r="IK188" s="580"/>
      <c r="IL188" s="580"/>
    </row>
    <row r="189" spans="1:246" ht="24" customHeight="1" thickBot="1">
      <c r="A189" s="777"/>
      <c r="B189" s="777"/>
      <c r="C189" s="771"/>
      <c r="D189" s="777"/>
      <c r="E189" s="777"/>
      <c r="F189" s="777"/>
      <c r="G189" s="777"/>
      <c r="H189" s="777"/>
      <c r="I189" s="777"/>
      <c r="J189" s="777"/>
      <c r="K189" s="777"/>
      <c r="L189" s="777"/>
      <c r="M189" s="777"/>
      <c r="N189" s="771"/>
      <c r="O189" s="777"/>
      <c r="P189" s="777"/>
      <c r="Q189" s="777"/>
      <c r="R189" s="777"/>
      <c r="S189" s="777"/>
      <c r="T189" s="777"/>
      <c r="U189" s="777"/>
      <c r="V189" s="771"/>
      <c r="W189" s="771"/>
      <c r="X189" s="771"/>
      <c r="Y189" s="771"/>
      <c r="Z189" s="771"/>
      <c r="AA189" s="771"/>
      <c r="AB189" s="777"/>
      <c r="AC189" s="777"/>
      <c r="AD189" s="777"/>
      <c r="AE189" s="771"/>
      <c r="AF189" s="771"/>
      <c r="AG189" s="771"/>
      <c r="AH189" s="777"/>
      <c r="AI189" s="777"/>
      <c r="AJ189" s="777"/>
      <c r="AK189" s="777"/>
      <c r="AL189" s="771"/>
      <c r="AM189" s="777"/>
      <c r="AN189" s="777"/>
      <c r="AO189" s="777"/>
      <c r="AP189" s="777"/>
      <c r="AQ189" s="777"/>
      <c r="AR189" s="777"/>
      <c r="AS189" s="777"/>
      <c r="AT189" s="777"/>
      <c r="AU189" s="760"/>
      <c r="AV189" s="760"/>
      <c r="AW189" s="760"/>
      <c r="AX189" s="760"/>
      <c r="AY189" s="760"/>
      <c r="AZ189" s="760"/>
      <c r="BA189" s="760"/>
      <c r="BB189" s="760"/>
      <c r="BC189" s="39"/>
      <c r="BD189" s="129"/>
      <c r="BE189" s="941"/>
      <c r="BF189" s="258"/>
      <c r="BG189" s="941"/>
      <c r="BH189" s="129"/>
      <c r="BI189" s="45"/>
      <c r="BJ189" s="45"/>
      <c r="BK189" s="45"/>
      <c r="BL189" s="941"/>
      <c r="BM189" s="941"/>
      <c r="BN189" s="941"/>
      <c r="BO189" s="941"/>
      <c r="BP189" s="941"/>
      <c r="BQ189" s="941"/>
      <c r="BR189" s="941"/>
      <c r="BS189" s="941"/>
      <c r="BT189" s="941"/>
      <c r="BU189" s="45"/>
      <c r="BV189" s="45"/>
      <c r="BW189" s="45"/>
      <c r="BX189" s="45"/>
      <c r="BY189" s="45"/>
      <c r="BZ189" s="45"/>
      <c r="CA189" s="45"/>
      <c r="CB189" s="45"/>
      <c r="CC189" s="45"/>
      <c r="CD189" s="941"/>
      <c r="CE189" s="941"/>
      <c r="CF189" s="941"/>
      <c r="CG189" s="941"/>
      <c r="CH189" s="941"/>
      <c r="CI189" s="941"/>
      <c r="CJ189" s="941"/>
      <c r="CK189" s="941"/>
      <c r="CL189" s="941"/>
      <c r="CM189" s="941"/>
      <c r="CN189" s="941"/>
      <c r="CO189" s="941"/>
      <c r="CP189" s="941"/>
      <c r="CQ189" s="941"/>
      <c r="CR189" s="941"/>
      <c r="CS189" s="771"/>
      <c r="CT189" s="941"/>
      <c r="CU189" s="941"/>
      <c r="CV189" s="941"/>
      <c r="CW189" s="771"/>
      <c r="CX189" s="771"/>
      <c r="CY189" s="771"/>
      <c r="CZ189" s="771"/>
      <c r="DA189" s="771"/>
      <c r="DB189" s="771"/>
      <c r="DC189" s="771"/>
      <c r="DD189" s="771"/>
      <c r="DE189" s="771"/>
      <c r="DF189" s="771"/>
      <c r="DG189" s="771"/>
      <c r="DH189" s="771"/>
      <c r="DI189" s="771"/>
      <c r="DJ189" s="771"/>
      <c r="DK189" s="771"/>
      <c r="DL189" s="771"/>
      <c r="DM189" s="771"/>
      <c r="DN189" s="771"/>
      <c r="DO189" s="771"/>
      <c r="DP189" s="771"/>
      <c r="DQ189" s="771"/>
      <c r="DR189" s="771"/>
      <c r="DS189" s="771"/>
      <c r="DT189" s="771"/>
      <c r="DU189" s="771"/>
      <c r="DV189" s="771"/>
      <c r="DW189" s="771"/>
      <c r="DX189" s="771"/>
      <c r="DY189" s="771"/>
      <c r="DZ189" s="771"/>
      <c r="EA189" s="771"/>
      <c r="EB189" s="771"/>
      <c r="EC189" s="771"/>
      <c r="ED189" s="771"/>
      <c r="EE189" s="771"/>
      <c r="EF189" s="771"/>
      <c r="EG189" s="771"/>
      <c r="EH189" s="771"/>
      <c r="EI189" s="771"/>
      <c r="EJ189" s="771"/>
      <c r="EK189" s="771"/>
      <c r="EL189" s="771"/>
      <c r="EM189" s="771"/>
      <c r="EN189" s="771"/>
      <c r="EO189" s="580"/>
      <c r="EP189" s="580"/>
      <c r="EQ189" s="580"/>
      <c r="ER189" s="580"/>
      <c r="ES189" s="580"/>
      <c r="ET189" s="580"/>
      <c r="EU189" s="580"/>
      <c r="EV189" s="580"/>
      <c r="EW189" s="580"/>
      <c r="EX189" s="580"/>
      <c r="EY189" s="580"/>
      <c r="EZ189" s="580"/>
      <c r="FA189" s="580"/>
      <c r="FB189" s="580"/>
      <c r="FC189" s="580"/>
      <c r="FD189" s="580"/>
      <c r="FE189" s="580"/>
      <c r="FF189" s="580"/>
      <c r="FG189" s="580"/>
      <c r="FH189" s="580"/>
      <c r="FI189" s="580"/>
      <c r="FJ189" s="580"/>
      <c r="FK189" s="580"/>
      <c r="FL189" s="580"/>
      <c r="FM189" s="580"/>
      <c r="FN189" s="580"/>
      <c r="FO189" s="580"/>
      <c r="FP189" s="580"/>
      <c r="FQ189" s="580"/>
      <c r="FR189" s="580"/>
      <c r="FS189" s="580"/>
      <c r="FT189" s="580"/>
      <c r="FU189" s="580"/>
      <c r="FV189" s="580"/>
      <c r="FW189" s="580"/>
      <c r="FX189" s="580"/>
      <c r="FY189" s="580"/>
      <c r="FZ189" s="580"/>
      <c r="GA189" s="580"/>
      <c r="GB189" s="580"/>
      <c r="GC189" s="580"/>
      <c r="GD189" s="580"/>
      <c r="GE189" s="580"/>
      <c r="GF189" s="580"/>
      <c r="GG189" s="580"/>
      <c r="GH189" s="580"/>
      <c r="GI189" s="580"/>
      <c r="GJ189" s="580"/>
      <c r="GK189" s="580"/>
      <c r="GL189" s="580"/>
      <c r="GM189" s="580"/>
      <c r="GN189" s="580"/>
      <c r="GO189" s="580"/>
      <c r="GP189" s="580"/>
      <c r="GQ189" s="580"/>
      <c r="GR189" s="580"/>
      <c r="GS189" s="580"/>
      <c r="GT189" s="580"/>
      <c r="GU189" s="580"/>
      <c r="GV189" s="580"/>
      <c r="GW189" s="580"/>
      <c r="GX189" s="580"/>
      <c r="GY189" s="580"/>
      <c r="GZ189" s="580"/>
      <c r="HA189" s="580"/>
      <c r="HB189" s="580"/>
      <c r="HC189" s="580"/>
      <c r="HD189" s="580"/>
      <c r="HE189" s="580"/>
      <c r="HF189" s="580"/>
      <c r="HG189" s="580"/>
      <c r="HH189" s="580"/>
      <c r="HI189" s="580"/>
      <c r="HJ189" s="580"/>
      <c r="HK189" s="580"/>
      <c r="HL189" s="580"/>
      <c r="HM189" s="580"/>
      <c r="HN189" s="580"/>
      <c r="HO189" s="580"/>
      <c r="HP189" s="580"/>
      <c r="HQ189" s="580"/>
      <c r="HR189" s="580"/>
      <c r="HS189" s="580"/>
      <c r="HT189" s="580"/>
      <c r="HU189" s="580"/>
      <c r="HV189" s="580"/>
      <c r="HW189" s="580"/>
      <c r="HX189" s="580"/>
      <c r="HY189" s="580"/>
      <c r="HZ189" s="580"/>
      <c r="IA189" s="580"/>
      <c r="IB189" s="580"/>
      <c r="IC189" s="580"/>
      <c r="ID189" s="580"/>
      <c r="IE189" s="580"/>
      <c r="IF189" s="580"/>
      <c r="IG189" s="580"/>
      <c r="IH189" s="580"/>
      <c r="II189" s="580"/>
      <c r="IJ189" s="580"/>
      <c r="IK189" s="580"/>
      <c r="IL189" s="580"/>
    </row>
    <row r="190" spans="1:246" ht="18.600000000000001" thickBot="1">
      <c r="A190" s="1528" t="s">
        <v>215</v>
      </c>
      <c r="B190" s="1529"/>
      <c r="C190" s="1529"/>
      <c r="D190" s="1529"/>
      <c r="E190" s="1529"/>
      <c r="F190" s="1529"/>
      <c r="G190" s="1529"/>
      <c r="H190" s="1529"/>
      <c r="I190" s="1529"/>
      <c r="J190" s="1529"/>
      <c r="K190" s="1529"/>
      <c r="L190" s="1529"/>
      <c r="M190" s="1529"/>
      <c r="N190" s="1529"/>
      <c r="O190" s="1529"/>
      <c r="P190" s="1529"/>
      <c r="Q190" s="1529"/>
      <c r="R190" s="1529"/>
      <c r="S190" s="1529"/>
      <c r="T190" s="1529"/>
      <c r="U190" s="1529"/>
      <c r="V190" s="1529"/>
      <c r="W190" s="1529"/>
      <c r="X190" s="1529"/>
      <c r="Y190" s="1529"/>
      <c r="Z190" s="1529"/>
      <c r="AA190" s="1529"/>
      <c r="AB190" s="1529"/>
      <c r="AC190" s="1529"/>
      <c r="AD190" s="1529"/>
      <c r="AE190" s="1529"/>
      <c r="AF190" s="1529"/>
      <c r="AG190" s="1529"/>
      <c r="AH190" s="1529"/>
      <c r="AI190" s="1529"/>
      <c r="AJ190" s="1529"/>
      <c r="AK190" s="1529"/>
      <c r="AL190" s="1529"/>
      <c r="AM190" s="1530"/>
      <c r="AN190" s="45"/>
      <c r="AO190" s="45"/>
      <c r="AP190" s="45"/>
      <c r="AQ190" s="45"/>
      <c r="AR190" s="45"/>
      <c r="AS190" s="45"/>
      <c r="AT190" s="45"/>
      <c r="AU190" s="826"/>
      <c r="AV190" s="826"/>
      <c r="AW190" s="826"/>
      <c r="AX190" s="826"/>
      <c r="AY190" s="826"/>
      <c r="AZ190" s="826"/>
      <c r="BA190" s="826"/>
      <c r="BB190" s="826"/>
      <c r="BC190" s="45"/>
      <c r="BD190" s="133"/>
      <c r="BE190" s="45"/>
      <c r="BF190" s="763"/>
      <c r="BG190" s="45"/>
      <c r="BH190" s="129"/>
      <c r="BI190" s="45"/>
      <c r="BJ190" s="45"/>
      <c r="BK190" s="45"/>
      <c r="BL190" s="941"/>
      <c r="BM190" s="941"/>
      <c r="BN190" s="941"/>
      <c r="BO190" s="941"/>
      <c r="BP190" s="941"/>
      <c r="BQ190" s="941"/>
      <c r="BR190" s="941"/>
      <c r="BS190" s="941"/>
      <c r="BT190" s="941"/>
      <c r="BU190" s="45"/>
      <c r="BV190" s="45"/>
      <c r="BW190" s="45"/>
      <c r="BX190" s="45"/>
      <c r="BY190" s="45"/>
      <c r="BZ190" s="45"/>
      <c r="CA190" s="45"/>
      <c r="CB190" s="45"/>
      <c r="CC190" s="45"/>
      <c r="CD190" s="45"/>
      <c r="CE190" s="45"/>
      <c r="CF190" s="45"/>
      <c r="CG190" s="45"/>
      <c r="CH190" s="45"/>
      <c r="CI190" s="45"/>
      <c r="CJ190" s="45"/>
      <c r="CK190" s="45"/>
      <c r="CL190" s="45"/>
      <c r="CM190" s="45"/>
      <c r="CN190" s="45"/>
      <c r="CO190" s="941"/>
      <c r="CP190" s="941"/>
      <c r="CQ190" s="941"/>
      <c r="CR190" s="941"/>
      <c r="CS190" s="771"/>
      <c r="CT190" s="941"/>
      <c r="CU190" s="941"/>
      <c r="CV190" s="941"/>
      <c r="CW190" s="771"/>
      <c r="CX190" s="771"/>
      <c r="CY190" s="771"/>
      <c r="CZ190" s="771"/>
      <c r="DA190" s="771"/>
      <c r="DB190" s="771"/>
      <c r="DC190" s="771"/>
      <c r="DD190" s="771"/>
      <c r="DE190" s="771"/>
      <c r="DF190" s="771"/>
      <c r="DG190" s="771"/>
      <c r="DH190" s="771"/>
      <c r="DI190" s="771"/>
      <c r="DJ190" s="771"/>
      <c r="DK190" s="771"/>
      <c r="DL190" s="771"/>
      <c r="DM190" s="771"/>
      <c r="DN190" s="771"/>
      <c r="DO190" s="771"/>
      <c r="DP190" s="771"/>
      <c r="DQ190" s="771"/>
      <c r="DR190" s="771"/>
      <c r="DS190" s="771"/>
      <c r="DT190" s="771"/>
      <c r="DU190" s="771"/>
      <c r="DV190" s="771"/>
      <c r="DW190" s="771"/>
      <c r="DX190" s="771"/>
      <c r="DY190" s="771"/>
      <c r="DZ190" s="771"/>
      <c r="EA190" s="771"/>
      <c r="EB190" s="771"/>
      <c r="EC190" s="771"/>
      <c r="ED190" s="771"/>
      <c r="EE190" s="771"/>
      <c r="EF190" s="771"/>
      <c r="EG190" s="771"/>
      <c r="EH190" s="771"/>
      <c r="EI190" s="771"/>
      <c r="EJ190" s="771"/>
      <c r="EK190" s="771"/>
      <c r="EL190" s="771"/>
      <c r="EM190" s="771"/>
      <c r="EN190" s="771"/>
      <c r="EO190" s="580"/>
      <c r="EP190" s="580"/>
      <c r="EQ190" s="580"/>
      <c r="ER190" s="580"/>
      <c r="ES190" s="580"/>
      <c r="ET190" s="580"/>
      <c r="EU190" s="580"/>
      <c r="EV190" s="580"/>
      <c r="EW190" s="580"/>
      <c r="EX190" s="580"/>
      <c r="EY190" s="580"/>
      <c r="EZ190" s="580"/>
      <c r="FA190" s="580"/>
      <c r="FB190" s="580"/>
      <c r="FC190" s="580"/>
      <c r="FD190" s="580"/>
      <c r="FE190" s="580"/>
      <c r="FF190" s="580"/>
      <c r="FG190" s="580"/>
      <c r="FH190" s="580"/>
      <c r="FI190" s="580"/>
      <c r="FJ190" s="580"/>
      <c r="FK190" s="580"/>
      <c r="FL190" s="580"/>
      <c r="FM190" s="580"/>
      <c r="FN190" s="580"/>
      <c r="FO190" s="580"/>
      <c r="FP190" s="580"/>
      <c r="FQ190" s="580"/>
      <c r="FR190" s="580"/>
      <c r="FS190" s="580"/>
      <c r="FT190" s="580"/>
      <c r="FU190" s="580"/>
      <c r="FV190" s="580"/>
      <c r="FW190" s="580"/>
      <c r="FX190" s="580"/>
      <c r="FY190" s="580"/>
      <c r="FZ190" s="580"/>
      <c r="GA190" s="580"/>
      <c r="GB190" s="580"/>
      <c r="GC190" s="580"/>
      <c r="GD190" s="580"/>
      <c r="GE190" s="580"/>
      <c r="GF190" s="580"/>
      <c r="GG190" s="580"/>
      <c r="GH190" s="580"/>
      <c r="GI190" s="580"/>
      <c r="GJ190" s="580"/>
      <c r="GK190" s="580"/>
      <c r="GL190" s="580"/>
      <c r="GM190" s="580"/>
      <c r="GN190" s="580"/>
      <c r="GO190" s="580"/>
      <c r="GP190" s="580"/>
      <c r="GQ190" s="580"/>
      <c r="GR190" s="580"/>
      <c r="GS190" s="580"/>
      <c r="GT190" s="580"/>
      <c r="GU190" s="580"/>
      <c r="GV190" s="580"/>
      <c r="GW190" s="580"/>
      <c r="GX190" s="580"/>
      <c r="GY190" s="580"/>
      <c r="GZ190" s="580"/>
      <c r="HA190" s="580"/>
      <c r="HB190" s="580"/>
      <c r="HC190" s="580"/>
      <c r="HD190" s="580"/>
      <c r="HE190" s="580"/>
      <c r="HF190" s="580"/>
      <c r="HG190" s="580"/>
      <c r="HH190" s="580"/>
      <c r="HI190" s="580"/>
      <c r="HJ190" s="580"/>
      <c r="HK190" s="580"/>
      <c r="HL190" s="580"/>
      <c r="HM190" s="580"/>
      <c r="HN190" s="580"/>
      <c r="HO190" s="580"/>
      <c r="HP190" s="580"/>
      <c r="HQ190" s="580"/>
      <c r="HR190" s="580"/>
      <c r="HS190" s="580"/>
      <c r="HT190" s="580"/>
      <c r="HU190" s="580"/>
      <c r="HV190" s="580"/>
      <c r="HW190" s="580"/>
      <c r="HX190" s="580"/>
      <c r="HY190" s="580"/>
      <c r="HZ190" s="580"/>
      <c r="IA190" s="580"/>
      <c r="IB190" s="580"/>
      <c r="IC190" s="580"/>
      <c r="ID190" s="580"/>
      <c r="IE190" s="580"/>
      <c r="IF190" s="580"/>
      <c r="IG190" s="580"/>
      <c r="IH190" s="580"/>
      <c r="II190" s="580"/>
      <c r="IJ190" s="580"/>
      <c r="IK190" s="580"/>
      <c r="IL190" s="580"/>
    </row>
    <row r="191" spans="1:246" ht="18.600000000000001" thickBot="1">
      <c r="A191" s="827"/>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828"/>
      <c r="AN191" s="45"/>
      <c r="AO191" s="45"/>
      <c r="AP191" s="45"/>
      <c r="AQ191" s="45"/>
      <c r="AR191" s="45"/>
      <c r="AS191" s="45"/>
      <c r="AT191" s="45"/>
      <c r="AU191" s="826"/>
      <c r="AV191" s="826"/>
      <c r="AW191" s="826"/>
      <c r="AX191" s="826"/>
      <c r="AY191" s="826"/>
      <c r="AZ191" s="826"/>
      <c r="BA191" s="826"/>
      <c r="BB191" s="826"/>
      <c r="BC191" s="45"/>
      <c r="BD191" s="133"/>
      <c r="BE191" s="45"/>
      <c r="BF191" s="763"/>
      <c r="BG191" s="45"/>
      <c r="BH191" s="129"/>
      <c r="BI191" s="45"/>
      <c r="BJ191" s="45"/>
      <c r="BK191" s="45"/>
      <c r="BL191" s="941"/>
      <c r="BM191" s="941"/>
      <c r="BN191" s="941"/>
      <c r="BO191" s="941"/>
      <c r="BP191" s="941"/>
      <c r="BQ191" s="941"/>
      <c r="BR191" s="941"/>
      <c r="BS191" s="941"/>
      <c r="BT191" s="941"/>
      <c r="BU191" s="45"/>
      <c r="BV191" s="45"/>
      <c r="BW191" s="45"/>
      <c r="BX191" s="45"/>
      <c r="BY191" s="45"/>
      <c r="BZ191" s="45"/>
      <c r="CA191" s="45"/>
      <c r="CB191" s="45"/>
      <c r="CC191" s="45"/>
      <c r="CD191" s="45"/>
      <c r="CE191" s="45"/>
      <c r="CF191" s="45"/>
      <c r="CG191" s="45"/>
      <c r="CH191" s="45"/>
      <c r="CI191" s="45"/>
      <c r="CJ191" s="45"/>
      <c r="CK191" s="45"/>
      <c r="CL191" s="45"/>
      <c r="CM191" s="45"/>
      <c r="CN191" s="45"/>
      <c r="CO191" s="941"/>
      <c r="CP191" s="941"/>
      <c r="CQ191" s="941"/>
      <c r="CR191" s="941"/>
      <c r="CS191" s="771"/>
      <c r="CT191" s="941"/>
      <c r="CU191" s="941"/>
      <c r="CV191" s="941"/>
      <c r="CW191" s="771"/>
      <c r="CX191" s="771"/>
      <c r="CY191" s="771"/>
      <c r="CZ191" s="771"/>
      <c r="DA191" s="771"/>
      <c r="DB191" s="771"/>
      <c r="DC191" s="771"/>
      <c r="DD191" s="771"/>
      <c r="DE191" s="771"/>
      <c r="DF191" s="771"/>
      <c r="DG191" s="771"/>
      <c r="DH191" s="771"/>
      <c r="DI191" s="771"/>
      <c r="DJ191" s="771"/>
      <c r="DK191" s="771"/>
      <c r="DL191" s="771"/>
      <c r="DM191" s="771"/>
      <c r="DN191" s="771"/>
      <c r="DO191" s="771"/>
      <c r="DP191" s="771"/>
      <c r="DQ191" s="771"/>
      <c r="DR191" s="771"/>
      <c r="DS191" s="771"/>
      <c r="DT191" s="771"/>
      <c r="DU191" s="771"/>
      <c r="DV191" s="771"/>
      <c r="DW191" s="771"/>
      <c r="DX191" s="771"/>
      <c r="DY191" s="771"/>
      <c r="DZ191" s="771"/>
      <c r="EA191" s="771"/>
      <c r="EB191" s="771"/>
      <c r="EC191" s="771"/>
      <c r="ED191" s="771"/>
      <c r="EE191" s="771"/>
      <c r="EF191" s="771"/>
      <c r="EG191" s="771"/>
      <c r="EH191" s="771"/>
      <c r="EI191" s="771"/>
      <c r="EJ191" s="771"/>
      <c r="EK191" s="771"/>
      <c r="EL191" s="771"/>
      <c r="EM191" s="771"/>
      <c r="EN191" s="771"/>
      <c r="EO191" s="580"/>
      <c r="EP191" s="580"/>
      <c r="EQ191" s="580"/>
      <c r="ER191" s="580"/>
      <c r="ES191" s="580"/>
      <c r="ET191" s="580"/>
      <c r="EU191" s="580"/>
      <c r="EV191" s="580"/>
      <c r="EW191" s="580"/>
      <c r="EX191" s="580"/>
      <c r="EY191" s="580"/>
      <c r="EZ191" s="580"/>
      <c r="FA191" s="580"/>
      <c r="FB191" s="580"/>
      <c r="FC191" s="580"/>
      <c r="FD191" s="580"/>
      <c r="FE191" s="580"/>
      <c r="FF191" s="580"/>
      <c r="FG191" s="580"/>
      <c r="FH191" s="580"/>
      <c r="FI191" s="580"/>
      <c r="FJ191" s="580"/>
      <c r="FK191" s="580"/>
      <c r="FL191" s="580"/>
      <c r="FM191" s="580"/>
      <c r="FN191" s="580"/>
      <c r="FO191" s="580"/>
      <c r="FP191" s="580"/>
      <c r="FQ191" s="580"/>
      <c r="FR191" s="580"/>
      <c r="FS191" s="580"/>
      <c r="FT191" s="580"/>
      <c r="FU191" s="580"/>
      <c r="FV191" s="580"/>
      <c r="FW191" s="580"/>
      <c r="FX191" s="580"/>
      <c r="FY191" s="580"/>
      <c r="FZ191" s="580"/>
      <c r="GA191" s="580"/>
      <c r="GB191" s="580"/>
      <c r="GC191" s="580"/>
      <c r="GD191" s="580"/>
      <c r="GE191" s="580"/>
      <c r="GF191" s="580"/>
      <c r="GG191" s="580"/>
      <c r="GH191" s="580"/>
      <c r="GI191" s="580"/>
      <c r="GJ191" s="580"/>
      <c r="GK191" s="580"/>
      <c r="GL191" s="580"/>
      <c r="GM191" s="580"/>
      <c r="GN191" s="580"/>
      <c r="GO191" s="580"/>
      <c r="GP191" s="580"/>
      <c r="GQ191" s="580"/>
      <c r="GR191" s="580"/>
      <c r="GS191" s="580"/>
      <c r="GT191" s="580"/>
      <c r="GU191" s="580"/>
      <c r="GV191" s="580"/>
      <c r="GW191" s="580"/>
      <c r="GX191" s="580"/>
      <c r="GY191" s="580"/>
      <c r="GZ191" s="580"/>
      <c r="HA191" s="580"/>
      <c r="HB191" s="580"/>
      <c r="HC191" s="580"/>
      <c r="HD191" s="580"/>
      <c r="HE191" s="580"/>
      <c r="HF191" s="580"/>
      <c r="HG191" s="580"/>
      <c r="HH191" s="580"/>
      <c r="HI191" s="580"/>
      <c r="HJ191" s="580"/>
      <c r="HK191" s="580"/>
      <c r="HL191" s="580"/>
      <c r="HM191" s="580"/>
      <c r="HN191" s="580"/>
      <c r="HO191" s="580"/>
      <c r="HP191" s="580"/>
      <c r="HQ191" s="580"/>
      <c r="HR191" s="580"/>
      <c r="HS191" s="580"/>
      <c r="HT191" s="580"/>
      <c r="HU191" s="580"/>
      <c r="HV191" s="580"/>
      <c r="HW191" s="580"/>
      <c r="HX191" s="580"/>
      <c r="HY191" s="580"/>
      <c r="HZ191" s="580"/>
      <c r="IA191" s="580"/>
      <c r="IB191" s="580"/>
      <c r="IC191" s="580"/>
      <c r="ID191" s="580"/>
      <c r="IE191" s="580"/>
      <c r="IF191" s="580"/>
      <c r="IG191" s="580"/>
      <c r="IH191" s="580"/>
      <c r="II191" s="580"/>
      <c r="IJ191" s="580"/>
      <c r="IK191" s="580"/>
      <c r="IL191" s="580"/>
    </row>
    <row r="192" spans="1:246">
      <c r="A192" s="1513" t="s">
        <v>455</v>
      </c>
      <c r="B192" s="1514"/>
      <c r="C192" s="1514"/>
      <c r="D192" s="1514"/>
      <c r="E192" s="1514"/>
      <c r="F192" s="1514"/>
      <c r="G192" s="1514"/>
      <c r="H192" s="1514"/>
      <c r="I192" s="1514"/>
      <c r="J192" s="1514"/>
      <c r="K192" s="1514"/>
      <c r="L192" s="45"/>
      <c r="M192" s="45"/>
      <c r="N192" s="45"/>
      <c r="O192" s="45"/>
      <c r="P192" s="829" t="s">
        <v>456</v>
      </c>
      <c r="Q192" s="902"/>
      <c r="R192" s="902"/>
      <c r="S192" s="902"/>
      <c r="T192" s="902"/>
      <c r="U192" s="45"/>
      <c r="V192" s="45"/>
      <c r="W192" s="45"/>
      <c r="X192" s="1515" t="s">
        <v>457</v>
      </c>
      <c r="Y192" s="1516"/>
      <c r="Z192" s="1516"/>
      <c r="AA192" s="1516"/>
      <c r="AB192" s="1517"/>
      <c r="AC192" s="45"/>
      <c r="AD192" s="45"/>
      <c r="AE192" s="45"/>
      <c r="AF192" s="45"/>
      <c r="AG192" s="45"/>
      <c r="AH192" s="45"/>
      <c r="AI192" s="45"/>
      <c r="AJ192" s="45"/>
      <c r="AK192" s="45"/>
      <c r="AL192" s="45"/>
      <c r="AM192" s="828"/>
      <c r="AN192" s="45"/>
      <c r="AO192" s="45"/>
      <c r="AP192" s="45"/>
      <c r="AQ192" s="45"/>
      <c r="AR192" s="45"/>
      <c r="AS192" s="45"/>
      <c r="AT192" s="45"/>
      <c r="AU192" s="826"/>
      <c r="AV192" s="826"/>
      <c r="AW192" s="826"/>
      <c r="AX192" s="826"/>
      <c r="AY192" s="826"/>
      <c r="AZ192" s="826"/>
      <c r="BA192" s="826"/>
      <c r="BB192" s="826"/>
      <c r="BC192" s="45"/>
      <c r="BD192" s="133"/>
      <c r="BE192" s="45"/>
      <c r="BF192" s="763"/>
      <c r="BG192" s="45"/>
      <c r="BI192" s="580"/>
      <c r="BJ192" s="580"/>
      <c r="BK192" s="246"/>
      <c r="BL192" s="941"/>
      <c r="BM192" s="941"/>
      <c r="BN192" s="941"/>
      <c r="BO192" s="941"/>
      <c r="BP192" s="941"/>
      <c r="BQ192" s="941"/>
      <c r="BR192" s="941"/>
      <c r="BS192" s="941"/>
      <c r="BT192" s="941"/>
      <c r="BU192" s="246"/>
      <c r="BV192" s="246"/>
      <c r="BW192" s="246"/>
      <c r="BX192" s="246"/>
      <c r="BY192" s="246"/>
      <c r="BZ192" s="246"/>
      <c r="CA192" s="246"/>
      <c r="CB192" s="246"/>
      <c r="CC192" s="246"/>
      <c r="CD192" s="45"/>
      <c r="CE192" s="45"/>
      <c r="CF192" s="45"/>
      <c r="CG192" s="45"/>
      <c r="CH192" s="45"/>
      <c r="CI192" s="45"/>
      <c r="CJ192" s="45"/>
      <c r="CK192" s="45"/>
      <c r="CL192" s="45"/>
      <c r="CM192" s="45"/>
      <c r="CN192" s="45"/>
      <c r="CO192" s="941"/>
      <c r="CP192" s="941"/>
      <c r="CQ192" s="941"/>
      <c r="CR192" s="941"/>
      <c r="CS192" s="771"/>
      <c r="CT192" s="941"/>
      <c r="CU192" s="941"/>
      <c r="CV192" s="941"/>
      <c r="CW192" s="771"/>
      <c r="CX192" s="771"/>
      <c r="CY192" s="771"/>
      <c r="CZ192" s="771"/>
      <c r="DA192" s="771"/>
      <c r="DB192" s="771"/>
      <c r="DC192" s="771"/>
      <c r="DD192" s="771"/>
      <c r="DE192" s="771"/>
      <c r="DF192" s="771"/>
      <c r="DG192" s="771"/>
      <c r="DH192" s="771"/>
      <c r="DI192" s="771"/>
      <c r="DJ192" s="771"/>
      <c r="DK192" s="771"/>
      <c r="DL192" s="771"/>
      <c r="DM192" s="771"/>
      <c r="DN192" s="771"/>
      <c r="DO192" s="771"/>
      <c r="DP192" s="771"/>
      <c r="DQ192" s="771"/>
      <c r="DR192" s="771"/>
      <c r="DS192" s="771"/>
      <c r="DT192" s="771"/>
      <c r="DU192" s="771"/>
      <c r="DV192" s="771"/>
      <c r="DW192" s="771"/>
      <c r="DX192" s="771"/>
      <c r="DY192" s="771"/>
      <c r="DZ192" s="771"/>
      <c r="EA192" s="771"/>
      <c r="EB192" s="771"/>
      <c r="EC192" s="771"/>
      <c r="ED192" s="771"/>
      <c r="EE192" s="771"/>
      <c r="EF192" s="771"/>
      <c r="EG192" s="771"/>
      <c r="EH192" s="771"/>
      <c r="EI192" s="771"/>
      <c r="EJ192" s="771"/>
      <c r="EK192" s="771"/>
      <c r="EL192" s="771"/>
      <c r="EM192" s="771"/>
      <c r="EN192" s="771"/>
      <c r="EO192" s="580"/>
      <c r="EP192" s="580"/>
      <c r="EQ192" s="580"/>
      <c r="ER192" s="580"/>
      <c r="ES192" s="580"/>
      <c r="ET192" s="580"/>
      <c r="EU192" s="580"/>
      <c r="EV192" s="580"/>
      <c r="EW192" s="580"/>
      <c r="EX192" s="580"/>
      <c r="EY192" s="580"/>
      <c r="EZ192" s="580"/>
      <c r="FA192" s="580"/>
      <c r="FB192" s="580"/>
      <c r="FC192" s="580"/>
      <c r="FD192" s="580"/>
      <c r="FE192" s="580"/>
      <c r="FF192" s="580"/>
      <c r="FG192" s="580"/>
      <c r="FH192" s="580"/>
      <c r="FI192" s="580"/>
      <c r="FJ192" s="580"/>
      <c r="FK192" s="580"/>
      <c r="FL192" s="580"/>
      <c r="FM192" s="580"/>
      <c r="FN192" s="580"/>
      <c r="FO192" s="580"/>
      <c r="FP192" s="580"/>
      <c r="FQ192" s="580"/>
      <c r="FR192" s="580"/>
      <c r="FS192" s="580"/>
      <c r="FT192" s="580"/>
      <c r="FU192" s="580"/>
      <c r="FV192" s="580"/>
      <c r="FW192" s="580"/>
      <c r="FX192" s="580"/>
      <c r="FY192" s="580"/>
      <c r="FZ192" s="580"/>
      <c r="GA192" s="580"/>
      <c r="GB192" s="580"/>
      <c r="GC192" s="580"/>
      <c r="GD192" s="580"/>
      <c r="GE192" s="580"/>
      <c r="GF192" s="580"/>
      <c r="GG192" s="580"/>
      <c r="GH192" s="580"/>
      <c r="GI192" s="580"/>
      <c r="GJ192" s="580"/>
      <c r="GK192" s="580"/>
      <c r="GL192" s="580"/>
      <c r="GM192" s="580"/>
      <c r="GN192" s="580"/>
      <c r="GO192" s="580"/>
      <c r="GP192" s="580"/>
      <c r="GQ192" s="580"/>
      <c r="GR192" s="580"/>
      <c r="GS192" s="580"/>
      <c r="GT192" s="580"/>
      <c r="GU192" s="580"/>
      <c r="GV192" s="580"/>
      <c r="GW192" s="580"/>
      <c r="GX192" s="580"/>
      <c r="GY192" s="580"/>
      <c r="GZ192" s="580"/>
      <c r="HA192" s="580"/>
      <c r="HB192" s="580"/>
      <c r="HC192" s="580"/>
      <c r="HD192" s="580"/>
      <c r="HE192" s="580"/>
      <c r="HF192" s="580"/>
      <c r="HG192" s="580"/>
      <c r="HH192" s="580"/>
      <c r="HI192" s="580"/>
      <c r="HJ192" s="580"/>
      <c r="HK192" s="580"/>
      <c r="HL192" s="580"/>
      <c r="HM192" s="580"/>
      <c r="HN192" s="580"/>
      <c r="HO192" s="580"/>
      <c r="HP192" s="580"/>
      <c r="HQ192" s="580"/>
      <c r="HR192" s="580"/>
      <c r="HS192" s="580"/>
      <c r="HT192" s="580"/>
      <c r="HU192" s="580"/>
      <c r="HV192" s="580"/>
      <c r="HW192" s="580"/>
      <c r="HX192" s="580"/>
      <c r="HY192" s="580"/>
      <c r="HZ192" s="580"/>
      <c r="IA192" s="580"/>
      <c r="IB192" s="580"/>
      <c r="IC192" s="580"/>
      <c r="ID192" s="580"/>
      <c r="IE192" s="580"/>
      <c r="IF192" s="580"/>
      <c r="IG192" s="580"/>
      <c r="IH192" s="580"/>
      <c r="II192" s="580"/>
      <c r="IJ192" s="580"/>
      <c r="IK192" s="580"/>
      <c r="IL192" s="580"/>
    </row>
    <row r="193" spans="1:144">
      <c r="A193" s="1435" t="s">
        <v>458</v>
      </c>
      <c r="B193" s="1436"/>
      <c r="C193" s="1436"/>
      <c r="D193" s="1436"/>
      <c r="E193" s="1436"/>
      <c r="F193" s="1436"/>
      <c r="G193" s="1436"/>
      <c r="H193" s="1436"/>
      <c r="I193" s="1436"/>
      <c r="J193" s="1436"/>
      <c r="K193" s="32">
        <f>COUNTIFS(L25:M34,"&gt;=1",L25:M34,"&lt;=3")</f>
        <v>0</v>
      </c>
      <c r="L193" s="33"/>
      <c r="M193" s="34" t="s">
        <v>459</v>
      </c>
      <c r="N193" s="830"/>
      <c r="O193" s="830"/>
      <c r="P193" s="831">
        <v>1</v>
      </c>
      <c r="Q193" s="1501" t="s">
        <v>460</v>
      </c>
      <c r="R193" s="1502"/>
      <c r="S193" s="1502"/>
      <c r="T193" s="1503"/>
      <c r="U193" s="768"/>
      <c r="V193" s="246"/>
      <c r="W193" s="246"/>
      <c r="X193" s="832">
        <v>1</v>
      </c>
      <c r="Y193" s="153" t="s">
        <v>461</v>
      </c>
      <c r="Z193" s="833"/>
      <c r="AA193" s="834"/>
      <c r="AB193" s="835"/>
      <c r="AC193" s="768"/>
      <c r="AD193" s="836"/>
      <c r="AE193" s="246"/>
      <c r="AF193" s="768"/>
      <c r="AG193" s="246"/>
      <c r="AH193" s="768"/>
      <c r="AI193" s="768"/>
      <c r="AJ193" s="768"/>
      <c r="AK193" s="768"/>
      <c r="AL193" s="768"/>
      <c r="AM193" s="837"/>
      <c r="AN193" s="768"/>
      <c r="AO193" s="768"/>
      <c r="AP193" s="768"/>
      <c r="AQ193" s="768"/>
      <c r="AR193" s="768"/>
      <c r="AS193" s="768"/>
      <c r="AT193" s="768"/>
      <c r="AU193" s="759"/>
      <c r="AV193" s="759"/>
      <c r="AW193" s="759"/>
      <c r="AX193" s="759"/>
      <c r="AY193" s="759"/>
      <c r="AZ193" s="759"/>
      <c r="BA193" s="759"/>
      <c r="BB193" s="759"/>
      <c r="BE193" s="580"/>
      <c r="BF193" s="769"/>
      <c r="BG193" s="580"/>
      <c r="BH193" s="136"/>
      <c r="BI193" s="941"/>
      <c r="BJ193" s="941"/>
      <c r="BK193" s="941"/>
      <c r="BL193" s="941"/>
      <c r="BM193" s="941"/>
      <c r="BN193" s="941"/>
      <c r="BO193" s="941"/>
      <c r="BP193" s="941"/>
      <c r="BQ193" s="941"/>
      <c r="BR193" s="941"/>
      <c r="BS193" s="941"/>
      <c r="BT193" s="941"/>
      <c r="BU193" s="941"/>
      <c r="BV193" s="941"/>
      <c r="BW193" s="941"/>
      <c r="BX193" s="941"/>
      <c r="BY193" s="941"/>
      <c r="BZ193" s="941"/>
      <c r="CA193" s="941"/>
      <c r="CB193" s="941"/>
      <c r="CC193" s="941"/>
      <c r="CD193" s="246"/>
      <c r="CE193" s="246"/>
      <c r="CF193" s="246"/>
      <c r="CG193" s="246"/>
      <c r="CH193" s="246"/>
      <c r="CI193" s="246"/>
      <c r="CJ193" s="246"/>
      <c r="CK193" s="246"/>
      <c r="CL193" s="580"/>
      <c r="CM193" s="580"/>
      <c r="CN193" s="580"/>
      <c r="CO193" s="580"/>
      <c r="CP193" s="580"/>
      <c r="CQ193" s="775"/>
      <c r="CR193" s="941"/>
      <c r="CS193" s="941"/>
      <c r="CT193" s="771"/>
      <c r="CU193" s="771"/>
      <c r="CV193" s="771"/>
      <c r="CW193" s="776"/>
      <c r="CX193" s="776"/>
      <c r="CY193" s="941"/>
      <c r="CZ193" s="580"/>
      <c r="DA193" s="580"/>
      <c r="DB193" s="580"/>
      <c r="DC193" s="580"/>
      <c r="DD193" s="580"/>
      <c r="DE193" s="580"/>
      <c r="DF193" s="580"/>
      <c r="DG193" s="580"/>
      <c r="DH193" s="580"/>
      <c r="DI193" s="580"/>
      <c r="DJ193" s="580"/>
      <c r="DK193" s="580"/>
      <c r="DL193" s="580"/>
      <c r="DM193" s="580"/>
      <c r="DN193" s="580"/>
      <c r="DO193" s="580"/>
      <c r="DP193" s="580"/>
      <c r="DQ193" s="580"/>
      <c r="DR193" s="580"/>
      <c r="DS193" s="580"/>
      <c r="DT193" s="580"/>
      <c r="DU193" s="580"/>
      <c r="DV193" s="580"/>
      <c r="DW193" s="580"/>
      <c r="DX193" s="580"/>
      <c r="DY193" s="580"/>
      <c r="DZ193" s="580"/>
      <c r="EA193" s="580"/>
      <c r="EB193" s="580"/>
      <c r="EC193" s="580"/>
      <c r="ED193" s="580"/>
      <c r="EE193" s="580"/>
      <c r="EF193" s="580"/>
      <c r="EG193" s="580"/>
      <c r="EH193" s="580"/>
      <c r="EI193" s="580"/>
      <c r="EJ193" s="580"/>
      <c r="EK193" s="580"/>
      <c r="EL193" s="580"/>
      <c r="EM193" s="580"/>
      <c r="EN193" s="580"/>
    </row>
    <row r="194" spans="1:144">
      <c r="A194" s="1435" t="s">
        <v>462</v>
      </c>
      <c r="B194" s="1436"/>
      <c r="C194" s="1436"/>
      <c r="D194" s="1436"/>
      <c r="E194" s="1436"/>
      <c r="F194" s="1436"/>
      <c r="G194" s="1436"/>
      <c r="H194" s="1436"/>
      <c r="I194" s="1436"/>
      <c r="J194" s="1436"/>
      <c r="K194" s="32">
        <f>COUNTIFS(L25:M34,"&lt;13",L25:M34,"&gt;=4")</f>
        <v>0</v>
      </c>
      <c r="L194" s="760"/>
      <c r="M194" s="831" t="s">
        <v>17</v>
      </c>
      <c r="N194" s="941"/>
      <c r="O194" s="760"/>
      <c r="P194" s="831">
        <v>2</v>
      </c>
      <c r="Q194" s="1501" t="s">
        <v>463</v>
      </c>
      <c r="R194" s="1502"/>
      <c r="S194" s="1502"/>
      <c r="T194" s="1503"/>
      <c r="U194" s="760"/>
      <c r="V194" s="941"/>
      <c r="W194" s="941"/>
      <c r="X194" s="832">
        <v>2</v>
      </c>
      <c r="Y194" s="153" t="s">
        <v>242</v>
      </c>
      <c r="Z194" s="833"/>
      <c r="AA194" s="834"/>
      <c r="AB194" s="835"/>
      <c r="AC194" s="760"/>
      <c r="AD194" s="760"/>
      <c r="AE194" s="941"/>
      <c r="AF194" s="941"/>
      <c r="AG194" s="941"/>
      <c r="AH194" s="760"/>
      <c r="AI194" s="760"/>
      <c r="AJ194" s="760"/>
      <c r="AK194" s="760"/>
      <c r="AL194" s="941"/>
      <c r="AM194" s="838"/>
      <c r="AN194" s="760"/>
      <c r="AO194" s="760"/>
      <c r="AP194" s="760"/>
      <c r="AQ194" s="760"/>
      <c r="AR194" s="760"/>
      <c r="AS194" s="760"/>
      <c r="AT194" s="760"/>
      <c r="AU194" s="760"/>
      <c r="AV194" s="760"/>
      <c r="AW194" s="760"/>
      <c r="AX194" s="760"/>
      <c r="AY194" s="760"/>
      <c r="AZ194" s="760"/>
      <c r="BA194" s="760"/>
      <c r="BB194" s="760"/>
      <c r="BC194" s="39"/>
      <c r="BD194" s="129"/>
      <c r="BE194" s="941"/>
      <c r="BF194" s="258"/>
      <c r="BG194" s="941"/>
      <c r="BH194" s="136"/>
      <c r="BI194" s="941"/>
      <c r="BJ194" s="941"/>
      <c r="BK194" s="941"/>
      <c r="BL194" s="941"/>
      <c r="BM194" s="941"/>
      <c r="BN194" s="941"/>
      <c r="BO194" s="941"/>
      <c r="BP194" s="941"/>
      <c r="BQ194" s="941"/>
      <c r="BR194" s="941"/>
      <c r="BS194" s="941"/>
      <c r="BT194" s="941"/>
      <c r="BU194" s="941"/>
      <c r="BV194" s="941"/>
      <c r="BW194" s="941"/>
      <c r="BX194" s="941"/>
      <c r="BY194" s="941"/>
      <c r="BZ194" s="941"/>
      <c r="CA194" s="941"/>
      <c r="CB194" s="941"/>
      <c r="CC194" s="941"/>
      <c r="CD194" s="941"/>
      <c r="CE194" s="941"/>
      <c r="CF194" s="941"/>
      <c r="CG194" s="941"/>
      <c r="CH194" s="941"/>
      <c r="CI194" s="941"/>
      <c r="CJ194" s="941"/>
      <c r="CK194" s="941"/>
      <c r="CL194" s="941"/>
      <c r="CM194" s="941"/>
      <c r="CN194" s="941"/>
      <c r="CO194" s="941"/>
      <c r="CP194" s="941"/>
      <c r="CQ194" s="941"/>
      <c r="CR194" s="941"/>
      <c r="CS194" s="771"/>
      <c r="CT194" s="941"/>
      <c r="CU194" s="941"/>
      <c r="CV194" s="94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c r="DQ194" s="771"/>
      <c r="DR194" s="771"/>
      <c r="DS194" s="771"/>
      <c r="DT194" s="771"/>
      <c r="DU194" s="771"/>
      <c r="DV194" s="771"/>
      <c r="DW194" s="771"/>
      <c r="DX194" s="771"/>
      <c r="DY194" s="771"/>
      <c r="DZ194" s="771"/>
      <c r="EA194" s="771"/>
      <c r="EB194" s="771"/>
      <c r="EC194" s="771"/>
      <c r="ED194" s="771"/>
      <c r="EE194" s="771"/>
      <c r="EF194" s="771"/>
      <c r="EG194" s="771"/>
      <c r="EH194" s="771"/>
      <c r="EI194" s="771"/>
      <c r="EJ194" s="771"/>
      <c r="EK194" s="771"/>
      <c r="EL194" s="771"/>
      <c r="EM194" s="771"/>
      <c r="EN194" s="771"/>
    </row>
    <row r="195" spans="1:144">
      <c r="A195" s="1435" t="s">
        <v>464</v>
      </c>
      <c r="B195" s="1436"/>
      <c r="C195" s="1436"/>
      <c r="D195" s="1436"/>
      <c r="E195" s="1436"/>
      <c r="F195" s="1436"/>
      <c r="G195" s="1436"/>
      <c r="H195" s="1436"/>
      <c r="I195" s="1436"/>
      <c r="J195" s="1436"/>
      <c r="K195" s="32">
        <f>COUNTIFS(L25:M34,"&gt;12",L25:M34,"&lt;60")</f>
        <v>0</v>
      </c>
      <c r="L195" s="760"/>
      <c r="M195" s="839" t="s">
        <v>21</v>
      </c>
      <c r="N195" s="941"/>
      <c r="O195" s="760"/>
      <c r="P195" s="831">
        <v>3</v>
      </c>
      <c r="Q195" s="1501" t="s">
        <v>465</v>
      </c>
      <c r="R195" s="1502"/>
      <c r="S195" s="1502"/>
      <c r="T195" s="1503"/>
      <c r="U195" s="760"/>
      <c r="V195" s="941"/>
      <c r="W195" s="941"/>
      <c r="X195" s="832">
        <v>3</v>
      </c>
      <c r="Y195" s="153" t="s">
        <v>466</v>
      </c>
      <c r="Z195" s="833"/>
      <c r="AA195" s="834"/>
      <c r="AB195" s="835"/>
      <c r="AC195" s="760"/>
      <c r="AD195" s="760"/>
      <c r="AE195" s="941"/>
      <c r="AF195" s="941"/>
      <c r="AG195" s="941"/>
      <c r="AH195" s="760"/>
      <c r="AI195" s="760"/>
      <c r="AJ195" s="760"/>
      <c r="AK195" s="760"/>
      <c r="AL195" s="941"/>
      <c r="AM195" s="838"/>
      <c r="AN195" s="760"/>
      <c r="AO195" s="760"/>
      <c r="AP195" s="760"/>
      <c r="AQ195" s="760"/>
      <c r="AR195" s="760"/>
      <c r="AS195" s="760"/>
      <c r="AT195" s="760"/>
      <c r="AU195" s="760"/>
      <c r="AV195" s="760"/>
      <c r="AW195" s="760"/>
      <c r="AX195" s="760"/>
      <c r="AY195" s="760"/>
      <c r="AZ195" s="760"/>
      <c r="BA195" s="760"/>
      <c r="BB195" s="760"/>
      <c r="BC195" s="39"/>
      <c r="BD195" s="129"/>
      <c r="BE195" s="941"/>
      <c r="BF195" s="258"/>
      <c r="BG195" s="941"/>
      <c r="BH195" s="136"/>
      <c r="BI195" s="941"/>
      <c r="BJ195" s="941"/>
      <c r="BK195" s="941"/>
      <c r="BL195" s="941"/>
      <c r="BM195" s="941"/>
      <c r="BN195" s="941"/>
      <c r="BO195" s="941"/>
      <c r="BP195" s="941"/>
      <c r="BQ195" s="941"/>
      <c r="BR195" s="941"/>
      <c r="BS195" s="941"/>
      <c r="BT195" s="941"/>
      <c r="BU195" s="941"/>
      <c r="BV195" s="941"/>
      <c r="BW195" s="941"/>
      <c r="BX195" s="941"/>
      <c r="BY195" s="941"/>
      <c r="BZ195" s="941"/>
      <c r="CA195" s="941"/>
      <c r="CB195" s="941"/>
      <c r="CC195" s="941"/>
      <c r="CD195" s="941"/>
      <c r="CE195" s="941"/>
      <c r="CF195" s="941"/>
      <c r="CG195" s="941"/>
      <c r="CH195" s="941"/>
      <c r="CI195" s="941"/>
      <c r="CJ195" s="941"/>
      <c r="CK195" s="941"/>
      <c r="CL195" s="941"/>
      <c r="CM195" s="941"/>
      <c r="CN195" s="941"/>
      <c r="CO195" s="941"/>
      <c r="CP195" s="941"/>
      <c r="CQ195" s="941"/>
      <c r="CR195" s="941"/>
      <c r="CS195" s="771"/>
      <c r="CT195" s="941"/>
      <c r="CU195" s="941"/>
      <c r="CV195" s="94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c r="DQ195" s="771"/>
      <c r="DR195" s="771"/>
      <c r="DS195" s="771"/>
      <c r="DT195" s="771"/>
      <c r="DU195" s="771"/>
      <c r="DV195" s="771"/>
      <c r="DW195" s="771"/>
      <c r="DX195" s="771"/>
      <c r="DY195" s="771"/>
      <c r="DZ195" s="771"/>
      <c r="EA195" s="771"/>
      <c r="EB195" s="771"/>
      <c r="EC195" s="771"/>
      <c r="ED195" s="771"/>
      <c r="EE195" s="771"/>
      <c r="EF195" s="771"/>
      <c r="EG195" s="771"/>
      <c r="EH195" s="771"/>
      <c r="EI195" s="771"/>
      <c r="EJ195" s="771"/>
      <c r="EK195" s="771"/>
      <c r="EL195" s="771"/>
      <c r="EM195" s="771"/>
      <c r="EN195" s="771"/>
    </row>
    <row r="196" spans="1:144">
      <c r="A196" s="1435" t="s">
        <v>467</v>
      </c>
      <c r="B196" s="1436"/>
      <c r="C196" s="1436"/>
      <c r="D196" s="1436"/>
      <c r="E196" s="1436"/>
      <c r="F196" s="1436"/>
      <c r="G196" s="1436"/>
      <c r="H196" s="1436"/>
      <c r="I196" s="1436"/>
      <c r="J196" s="1436"/>
      <c r="K196" s="32">
        <f>COUNTA(T25:T34)</f>
        <v>0</v>
      </c>
      <c r="L196" s="760"/>
      <c r="M196" s="941"/>
      <c r="N196" s="941"/>
      <c r="O196" s="760"/>
      <c r="P196" s="831">
        <v>4</v>
      </c>
      <c r="Q196" s="1501" t="s">
        <v>468</v>
      </c>
      <c r="R196" s="1502"/>
      <c r="S196" s="1502"/>
      <c r="T196" s="1503"/>
      <c r="U196" s="760"/>
      <c r="V196" s="941"/>
      <c r="W196" s="941"/>
      <c r="X196" s="832">
        <v>4</v>
      </c>
      <c r="Y196" s="153" t="s">
        <v>469</v>
      </c>
      <c r="Z196" s="833"/>
      <c r="AA196" s="834"/>
      <c r="AB196" s="835"/>
      <c r="AC196" s="760"/>
      <c r="AD196" s="760"/>
      <c r="AE196" s="941"/>
      <c r="AF196" s="941"/>
      <c r="AG196" s="941"/>
      <c r="AH196" s="760"/>
      <c r="AI196" s="760"/>
      <c r="AJ196" s="760"/>
      <c r="AK196" s="760"/>
      <c r="AL196" s="941"/>
      <c r="AM196" s="838"/>
      <c r="AN196" s="760"/>
      <c r="AO196" s="760"/>
      <c r="AP196" s="760"/>
      <c r="AQ196" s="760"/>
      <c r="AR196" s="760"/>
      <c r="AS196" s="760"/>
      <c r="AT196" s="760"/>
      <c r="AU196" s="760"/>
      <c r="AV196" s="760"/>
      <c r="AW196" s="760"/>
      <c r="AX196" s="760"/>
      <c r="AY196" s="760"/>
      <c r="AZ196" s="760"/>
      <c r="BA196" s="760"/>
      <c r="BB196" s="760"/>
      <c r="BC196" s="39"/>
      <c r="BD196" s="129"/>
      <c r="BE196" s="941"/>
      <c r="BF196" s="258"/>
      <c r="BG196" s="941"/>
      <c r="BH196" s="136"/>
      <c r="BI196" s="941"/>
      <c r="BJ196" s="941"/>
      <c r="BK196" s="941"/>
      <c r="BL196" s="941"/>
      <c r="BM196" s="941"/>
      <c r="BN196" s="941"/>
      <c r="BO196" s="941"/>
      <c r="BP196" s="941"/>
      <c r="BQ196" s="941"/>
      <c r="BR196" s="941"/>
      <c r="BS196" s="941"/>
      <c r="BT196" s="941"/>
      <c r="BU196" s="941"/>
      <c r="BV196" s="941"/>
      <c r="BW196" s="941"/>
      <c r="BX196" s="941"/>
      <c r="BY196" s="941"/>
      <c r="BZ196" s="941"/>
      <c r="CA196" s="941"/>
      <c r="CB196" s="941"/>
      <c r="CC196" s="941"/>
      <c r="CD196" s="941"/>
      <c r="CE196" s="941"/>
      <c r="CF196" s="941"/>
      <c r="CG196" s="941"/>
      <c r="CH196" s="941"/>
      <c r="CI196" s="941"/>
      <c r="CJ196" s="941"/>
      <c r="CK196" s="941"/>
      <c r="CL196" s="941"/>
      <c r="CM196" s="941"/>
      <c r="CN196" s="941"/>
      <c r="CO196" s="941"/>
      <c r="CP196" s="941"/>
      <c r="CQ196" s="941"/>
      <c r="CR196" s="941"/>
      <c r="CS196" s="771"/>
      <c r="CT196" s="941"/>
      <c r="CU196" s="941"/>
      <c r="CV196" s="941"/>
      <c r="CW196" s="771"/>
      <c r="CX196" s="771"/>
      <c r="CY196" s="771"/>
      <c r="CZ196" s="771"/>
      <c r="DA196" s="771"/>
      <c r="DB196" s="771"/>
      <c r="DC196" s="771"/>
      <c r="DD196" s="771"/>
      <c r="DE196" s="771"/>
      <c r="DF196" s="771"/>
      <c r="DG196" s="771"/>
      <c r="DH196" s="771"/>
      <c r="DI196" s="771"/>
      <c r="DJ196" s="771"/>
      <c r="DK196" s="771"/>
      <c r="DL196" s="771"/>
      <c r="DM196" s="771"/>
      <c r="DN196" s="771"/>
      <c r="DO196" s="771"/>
      <c r="DP196" s="771"/>
      <c r="DQ196" s="771"/>
      <c r="DR196" s="771"/>
      <c r="DS196" s="771"/>
      <c r="DT196" s="771"/>
      <c r="DU196" s="771"/>
      <c r="DV196" s="771"/>
      <c r="DW196" s="771"/>
      <c r="DX196" s="771"/>
      <c r="DY196" s="771"/>
      <c r="DZ196" s="771"/>
      <c r="EA196" s="771"/>
      <c r="EB196" s="771"/>
      <c r="EC196" s="771"/>
      <c r="ED196" s="771"/>
      <c r="EE196" s="771"/>
      <c r="EF196" s="771"/>
      <c r="EG196" s="771"/>
      <c r="EH196" s="771"/>
      <c r="EI196" s="771"/>
      <c r="EJ196" s="771"/>
      <c r="EK196" s="771"/>
      <c r="EL196" s="771"/>
      <c r="EM196" s="771"/>
      <c r="EN196" s="771"/>
    </row>
    <row r="197" spans="1:144">
      <c r="A197" s="1435" t="s">
        <v>470</v>
      </c>
      <c r="B197" s="1436"/>
      <c r="C197" s="1436"/>
      <c r="D197" s="1436"/>
      <c r="E197" s="1436"/>
      <c r="F197" s="1436"/>
      <c r="G197" s="1436"/>
      <c r="H197" s="1436"/>
      <c r="I197" s="1436"/>
      <c r="J197" s="1436"/>
      <c r="K197" s="840">
        <f>COUNTIFS(L25:M34,"&gt;59")</f>
        <v>0</v>
      </c>
      <c r="L197" s="760"/>
      <c r="M197" s="760"/>
      <c r="N197" s="941"/>
      <c r="O197" s="760"/>
      <c r="P197" s="831">
        <v>5</v>
      </c>
      <c r="Q197" s="1501" t="s">
        <v>119</v>
      </c>
      <c r="R197" s="1502"/>
      <c r="S197" s="1502"/>
      <c r="T197" s="1503"/>
      <c r="U197" s="760"/>
      <c r="V197" s="941"/>
      <c r="W197" s="941"/>
      <c r="X197" s="832">
        <v>5</v>
      </c>
      <c r="Y197" s="153" t="s">
        <v>471</v>
      </c>
      <c r="Z197" s="833"/>
      <c r="AA197" s="834"/>
      <c r="AB197" s="835"/>
      <c r="AC197" s="760"/>
      <c r="AD197" s="768"/>
      <c r="AE197" s="941"/>
      <c r="AF197" s="941"/>
      <c r="AG197" s="941"/>
      <c r="AH197" s="760"/>
      <c r="AI197" s="760"/>
      <c r="AJ197" s="760"/>
      <c r="AK197" s="760"/>
      <c r="AL197" s="941"/>
      <c r="AM197" s="838"/>
      <c r="AN197" s="760"/>
      <c r="AO197" s="760"/>
      <c r="AP197" s="760"/>
      <c r="AQ197" s="760"/>
      <c r="AR197" s="760"/>
      <c r="AS197" s="760"/>
      <c r="AT197" s="760"/>
      <c r="AU197" s="760"/>
      <c r="AV197" s="760"/>
      <c r="AW197" s="760"/>
      <c r="AX197" s="760"/>
      <c r="AY197" s="760"/>
      <c r="AZ197" s="760"/>
      <c r="BA197" s="760"/>
      <c r="BB197" s="760"/>
      <c r="BC197" s="39"/>
      <c r="BD197" s="129"/>
      <c r="BE197" s="941"/>
      <c r="BF197" s="258"/>
      <c r="BG197" s="941"/>
      <c r="BH197" s="136"/>
      <c r="BI197" s="941"/>
      <c r="BJ197" s="941"/>
      <c r="BK197" s="941"/>
      <c r="BL197" s="941"/>
      <c r="BM197" s="941"/>
      <c r="BN197" s="941"/>
      <c r="BO197" s="941"/>
      <c r="BP197" s="941"/>
      <c r="BQ197" s="941"/>
      <c r="BR197" s="941"/>
      <c r="BS197" s="941"/>
      <c r="BT197" s="941"/>
      <c r="BU197" s="39"/>
      <c r="BV197" s="39"/>
      <c r="BW197" s="39"/>
      <c r="BX197" s="39"/>
      <c r="BY197" s="39"/>
      <c r="BZ197" s="39"/>
      <c r="CA197" s="39"/>
      <c r="CB197" s="941"/>
      <c r="CC197" s="941"/>
      <c r="CD197" s="941"/>
      <c r="CE197" s="941"/>
      <c r="CF197" s="941"/>
      <c r="CG197" s="941"/>
      <c r="CH197" s="941"/>
      <c r="CI197" s="941"/>
      <c r="CJ197" s="941"/>
      <c r="CK197" s="941"/>
      <c r="CL197" s="941"/>
      <c r="CM197" s="941"/>
      <c r="CN197" s="941"/>
      <c r="CO197" s="941"/>
      <c r="CP197" s="941"/>
      <c r="CQ197" s="941"/>
      <c r="CR197" s="941"/>
      <c r="CS197" s="771"/>
      <c r="CT197" s="941"/>
      <c r="CU197" s="941"/>
      <c r="CV197" s="941"/>
      <c r="CW197" s="771"/>
      <c r="CX197" s="771"/>
      <c r="CY197" s="771"/>
      <c r="CZ197" s="771"/>
      <c r="DA197" s="771"/>
      <c r="DB197" s="771"/>
      <c r="DC197" s="771"/>
      <c r="DD197" s="771"/>
      <c r="DE197" s="771"/>
      <c r="DF197" s="771"/>
      <c r="DG197" s="771"/>
      <c r="DH197" s="771"/>
      <c r="DI197" s="771"/>
      <c r="DJ197" s="771"/>
      <c r="DK197" s="771"/>
      <c r="DL197" s="771"/>
      <c r="DM197" s="771"/>
      <c r="DN197" s="771"/>
      <c r="DO197" s="771"/>
      <c r="DP197" s="771"/>
      <c r="DQ197" s="771"/>
      <c r="DR197" s="771"/>
      <c r="DS197" s="771"/>
      <c r="DT197" s="771"/>
      <c r="DU197" s="771"/>
      <c r="DV197" s="771"/>
      <c r="DW197" s="771"/>
      <c r="DX197" s="771"/>
      <c r="DY197" s="771"/>
      <c r="DZ197" s="771"/>
      <c r="EA197" s="771"/>
      <c r="EB197" s="771"/>
      <c r="EC197" s="771"/>
      <c r="ED197" s="771"/>
      <c r="EE197" s="771"/>
      <c r="EF197" s="771"/>
      <c r="EG197" s="771"/>
      <c r="EH197" s="771"/>
      <c r="EI197" s="771"/>
      <c r="EJ197" s="771"/>
      <c r="EK197" s="771"/>
      <c r="EL197" s="771"/>
      <c r="EM197" s="771"/>
      <c r="EN197" s="771"/>
    </row>
    <row r="198" spans="1:144" ht="48.6">
      <c r="A198" s="841"/>
      <c r="B198" s="760"/>
      <c r="C198" s="941"/>
      <c r="D198" s="760"/>
      <c r="E198" s="760"/>
      <c r="F198" s="760"/>
      <c r="G198" s="760"/>
      <c r="H198" s="760"/>
      <c r="I198" s="760"/>
      <c r="J198" s="760"/>
      <c r="K198" s="760"/>
      <c r="L198" s="760"/>
      <c r="M198" s="760"/>
      <c r="N198" s="941"/>
      <c r="O198" s="35" t="s">
        <v>48</v>
      </c>
      <c r="P198" s="35" t="s">
        <v>472</v>
      </c>
      <c r="Q198" s="760"/>
      <c r="R198" s="760"/>
      <c r="S198" s="760"/>
      <c r="T198" s="760"/>
      <c r="U198" s="760"/>
      <c r="V198" s="941"/>
      <c r="W198" s="941"/>
      <c r="X198" s="832">
        <v>6</v>
      </c>
      <c r="Y198" s="153" t="s">
        <v>473</v>
      </c>
      <c r="Z198" s="833"/>
      <c r="AA198" s="834"/>
      <c r="AB198" s="835"/>
      <c r="AC198" s="760"/>
      <c r="AD198" s="760"/>
      <c r="AE198" s="941"/>
      <c r="AF198" s="941"/>
      <c r="AG198" s="941"/>
      <c r="AH198" s="760"/>
      <c r="AI198" s="760"/>
      <c r="AJ198" s="760"/>
      <c r="AK198" s="760"/>
      <c r="AL198" s="941"/>
      <c r="AM198" s="838"/>
      <c r="AN198" s="760"/>
      <c r="AO198" s="760"/>
      <c r="AP198" s="760"/>
      <c r="AQ198" s="760"/>
      <c r="AR198" s="760"/>
      <c r="AS198" s="760"/>
      <c r="AT198" s="760"/>
      <c r="AU198" s="760"/>
      <c r="AV198" s="760"/>
      <c r="AW198" s="760"/>
      <c r="AX198" s="760"/>
      <c r="AY198" s="760"/>
      <c r="AZ198" s="760"/>
      <c r="BA198" s="760"/>
      <c r="BB198" s="760"/>
      <c r="BC198" s="39"/>
      <c r="BD198" s="129"/>
      <c r="BE198" s="941"/>
      <c r="BF198" s="258"/>
      <c r="BG198" s="941"/>
      <c r="BH198" s="129"/>
      <c r="BI198" s="39"/>
      <c r="BJ198" s="39"/>
      <c r="BK198" s="39"/>
      <c r="BL198" s="941"/>
      <c r="BM198" s="941"/>
      <c r="BN198" s="941"/>
      <c r="BO198" s="941"/>
      <c r="BP198" s="941"/>
      <c r="BQ198" s="941"/>
      <c r="BR198" s="941"/>
      <c r="BS198" s="941"/>
      <c r="BT198" s="941"/>
      <c r="BU198" s="258"/>
      <c r="BV198" s="258"/>
      <c r="BW198" s="258"/>
      <c r="BX198" s="258"/>
      <c r="BY198" s="258"/>
      <c r="BZ198" s="258"/>
      <c r="CA198" s="258"/>
      <c r="CB198" s="39"/>
      <c r="CC198" s="39"/>
      <c r="CD198" s="941"/>
      <c r="CE198" s="941"/>
      <c r="CF198" s="941"/>
      <c r="CG198" s="941"/>
      <c r="CH198" s="941"/>
      <c r="CI198" s="941"/>
      <c r="CJ198" s="941"/>
      <c r="CK198" s="941"/>
      <c r="CL198" s="941"/>
      <c r="CM198" s="941"/>
      <c r="CN198" s="941"/>
      <c r="CO198" s="941"/>
      <c r="CP198" s="941"/>
      <c r="CQ198" s="941"/>
      <c r="CR198" s="941"/>
      <c r="CS198" s="771"/>
      <c r="CT198" s="941"/>
      <c r="CU198" s="941"/>
      <c r="CV198" s="941"/>
      <c r="CW198" s="771"/>
      <c r="CX198" s="771"/>
      <c r="CY198" s="771"/>
      <c r="CZ198" s="771"/>
      <c r="DA198" s="771"/>
      <c r="DB198" s="771"/>
      <c r="DC198" s="771"/>
      <c r="DD198" s="771"/>
      <c r="DE198" s="771"/>
      <c r="DF198" s="771"/>
      <c r="DG198" s="771"/>
      <c r="DH198" s="771"/>
      <c r="DI198" s="771"/>
      <c r="DJ198" s="771"/>
      <c r="DK198" s="771"/>
      <c r="DL198" s="771"/>
      <c r="DM198" s="771"/>
      <c r="DN198" s="771"/>
      <c r="DO198" s="771"/>
      <c r="DP198" s="771"/>
      <c r="DQ198" s="771"/>
      <c r="DR198" s="771"/>
      <c r="DS198" s="771"/>
      <c r="DT198" s="771"/>
      <c r="DU198" s="771"/>
      <c r="DV198" s="771"/>
      <c r="DW198" s="771"/>
      <c r="DX198" s="771"/>
      <c r="DY198" s="771"/>
      <c r="DZ198" s="771"/>
      <c r="EA198" s="771"/>
      <c r="EB198" s="771"/>
      <c r="EC198" s="771"/>
      <c r="ED198" s="771"/>
      <c r="EE198" s="771"/>
      <c r="EF198" s="771"/>
      <c r="EG198" s="771"/>
      <c r="EH198" s="771"/>
      <c r="EI198" s="771"/>
      <c r="EJ198" s="771"/>
      <c r="EK198" s="771"/>
      <c r="EL198" s="771"/>
      <c r="EM198" s="771"/>
      <c r="EN198" s="771"/>
    </row>
    <row r="199" spans="1:144" s="3" customFormat="1">
      <c r="A199" s="1787" t="s">
        <v>474</v>
      </c>
      <c r="B199" s="1787"/>
      <c r="C199" s="1787"/>
      <c r="D199" s="1787"/>
      <c r="E199" s="1787"/>
      <c r="F199" s="1787"/>
      <c r="G199" s="1787"/>
      <c r="H199" s="1787"/>
      <c r="I199" s="1787"/>
      <c r="J199" s="1787"/>
      <c r="K199" s="1787"/>
      <c r="L199" s="1787"/>
      <c r="M199" s="941"/>
      <c r="N199" s="941"/>
      <c r="O199" s="839" t="s">
        <v>90</v>
      </c>
      <c r="P199" s="839" t="s">
        <v>244</v>
      </c>
      <c r="Q199" s="842"/>
      <c r="R199" s="842"/>
      <c r="S199" s="842"/>
      <c r="T199" s="941"/>
      <c r="U199" s="941"/>
      <c r="V199" s="941"/>
      <c r="W199" s="941"/>
      <c r="X199" s="832">
        <v>7</v>
      </c>
      <c r="Y199" s="153" t="s">
        <v>475</v>
      </c>
      <c r="Z199" s="833"/>
      <c r="AA199" s="834"/>
      <c r="AB199" s="835"/>
      <c r="AC199" s="941"/>
      <c r="AD199" s="941"/>
      <c r="AE199" s="941"/>
      <c r="AF199" s="941"/>
      <c r="AG199" s="941"/>
      <c r="AH199" s="246"/>
      <c r="AI199" s="941"/>
      <c r="AJ199" s="941"/>
      <c r="AK199" s="760"/>
      <c r="AL199" s="941"/>
      <c r="AM199" s="838"/>
      <c r="AN199" s="760"/>
      <c r="AO199" s="760"/>
      <c r="AP199" s="760"/>
      <c r="AQ199" s="760"/>
      <c r="AR199" s="760"/>
      <c r="AS199" s="760"/>
      <c r="AT199" s="760"/>
      <c r="AU199" s="941"/>
      <c r="AV199" s="941"/>
      <c r="AW199" s="941"/>
      <c r="AX199" s="941"/>
      <c r="AY199" s="941"/>
      <c r="AZ199" s="941"/>
      <c r="BA199" s="941"/>
      <c r="BB199" s="941"/>
      <c r="BC199" s="39"/>
      <c r="BD199" s="129"/>
      <c r="BE199" s="39"/>
      <c r="BF199" s="252"/>
      <c r="BG199" s="39"/>
      <c r="BH199" s="136"/>
      <c r="BI199" s="258"/>
      <c r="BJ199" s="258"/>
      <c r="BK199" s="258"/>
      <c r="BL199" s="941"/>
      <c r="BM199" s="941"/>
      <c r="BN199" s="941"/>
      <c r="BO199" s="941"/>
      <c r="BP199" s="941"/>
      <c r="BQ199" s="941"/>
      <c r="BR199" s="941"/>
      <c r="BS199" s="941"/>
      <c r="BT199" s="941"/>
      <c r="BU199" s="39"/>
      <c r="BV199" s="39"/>
      <c r="BW199" s="39"/>
      <c r="BX199" s="39"/>
      <c r="BY199" s="39"/>
      <c r="BZ199" s="39"/>
      <c r="CA199" s="39"/>
      <c r="CB199" s="258"/>
      <c r="CC199" s="258"/>
      <c r="CD199" s="39"/>
      <c r="CE199" s="39"/>
      <c r="CF199" s="39"/>
      <c r="CG199" s="39"/>
      <c r="CH199" s="39"/>
      <c r="CI199" s="39"/>
      <c r="CJ199" s="941"/>
      <c r="CK199" s="941"/>
      <c r="CL199" s="941"/>
      <c r="CM199" s="941"/>
      <c r="CN199" s="941"/>
      <c r="CO199" s="941"/>
      <c r="CP199" s="941"/>
      <c r="CQ199" s="941"/>
      <c r="CR199" s="941"/>
      <c r="CS199" s="941"/>
      <c r="CT199" s="941"/>
      <c r="CU199" s="941"/>
      <c r="CV199" s="941"/>
      <c r="CW199" s="941"/>
      <c r="CX199" s="941"/>
      <c r="CY199" s="941"/>
      <c r="CZ199" s="941"/>
      <c r="DA199" s="941"/>
      <c r="DB199" s="941"/>
      <c r="DC199" s="941"/>
      <c r="DD199" s="941"/>
      <c r="DE199" s="941"/>
      <c r="DF199" s="941"/>
      <c r="DG199" s="941"/>
      <c r="DH199" s="941"/>
      <c r="DI199" s="941"/>
      <c r="DJ199" s="941"/>
      <c r="DK199" s="941"/>
      <c r="DL199" s="941"/>
      <c r="DM199" s="941"/>
      <c r="DN199" s="941"/>
      <c r="DO199" s="941"/>
      <c r="DP199" s="941"/>
      <c r="DQ199" s="941"/>
      <c r="DR199" s="941"/>
      <c r="DS199" s="941"/>
      <c r="DT199" s="941"/>
      <c r="DU199" s="941"/>
      <c r="DV199" s="941"/>
      <c r="DW199" s="941"/>
      <c r="DX199" s="941"/>
      <c r="DY199" s="941"/>
      <c r="DZ199" s="941"/>
      <c r="EA199" s="941"/>
      <c r="EB199" s="941"/>
      <c r="EC199" s="941"/>
      <c r="ED199" s="941"/>
      <c r="EE199" s="941"/>
      <c r="EF199" s="941"/>
      <c r="EG199" s="941"/>
      <c r="EH199" s="941"/>
      <c r="EI199" s="941"/>
      <c r="EJ199" s="941"/>
      <c r="EK199" s="941"/>
      <c r="EL199" s="941"/>
      <c r="EM199" s="941"/>
      <c r="EN199" s="941"/>
    </row>
    <row r="200" spans="1:144" s="3" customFormat="1">
      <c r="A200" s="1786" t="s">
        <v>193</v>
      </c>
      <c r="B200" s="1786"/>
      <c r="C200" s="1786"/>
      <c r="D200" s="1786"/>
      <c r="E200" s="1786"/>
      <c r="F200" s="1787" t="s">
        <v>194</v>
      </c>
      <c r="G200" s="1787"/>
      <c r="H200" s="1787"/>
      <c r="I200" s="1787"/>
      <c r="J200" s="1787"/>
      <c r="K200" s="1787"/>
      <c r="L200" s="1787"/>
      <c r="M200" s="761"/>
      <c r="N200" s="246"/>
      <c r="O200" s="839" t="s">
        <v>91</v>
      </c>
      <c r="P200" s="839" t="s">
        <v>476</v>
      </c>
      <c r="Q200" s="246"/>
      <c r="R200" s="1437" t="s">
        <v>477</v>
      </c>
      <c r="S200" s="1438"/>
      <c r="T200" s="1438"/>
      <c r="U200" s="1438"/>
      <c r="V200" s="1439"/>
      <c r="W200" s="39"/>
      <c r="X200" s="832">
        <v>8</v>
      </c>
      <c r="Y200" s="153" t="s">
        <v>478</v>
      </c>
      <c r="Z200" s="833"/>
      <c r="AA200" s="834"/>
      <c r="AB200" s="835"/>
      <c r="AC200" s="246"/>
      <c r="AD200" s="246"/>
      <c r="AE200" s="246"/>
      <c r="AF200" s="246"/>
      <c r="AG200" s="246"/>
      <c r="AH200" s="246"/>
      <c r="AI200" s="246"/>
      <c r="AJ200" s="246"/>
      <c r="AK200" s="246"/>
      <c r="AL200" s="246"/>
      <c r="AM200" s="843"/>
      <c r="AN200" s="246"/>
      <c r="AO200" s="246"/>
      <c r="AP200" s="246"/>
      <c r="AQ200" s="246"/>
      <c r="AR200" s="246"/>
      <c r="AS200" s="246"/>
      <c r="AT200" s="246"/>
      <c r="AU200" s="941"/>
      <c r="AV200" s="941"/>
      <c r="AW200" s="941"/>
      <c r="AX200" s="941"/>
      <c r="AY200" s="941"/>
      <c r="AZ200" s="941"/>
      <c r="BA200" s="941"/>
      <c r="BB200" s="941"/>
      <c r="BC200" s="39"/>
      <c r="BD200" s="129"/>
      <c r="BE200" s="258"/>
      <c r="BF200" s="258"/>
      <c r="BG200" s="258"/>
      <c r="BH200" s="129"/>
      <c r="BI200" s="39"/>
      <c r="BJ200" s="39"/>
      <c r="BK200" s="39"/>
      <c r="BL200" s="941"/>
      <c r="BM200" s="941"/>
      <c r="BN200" s="941"/>
      <c r="BO200" s="941"/>
      <c r="BP200" s="941"/>
      <c r="BQ200" s="941"/>
      <c r="BR200" s="941"/>
      <c r="BS200" s="941"/>
      <c r="BT200" s="941"/>
      <c r="BU200" s="844"/>
      <c r="BV200" s="844"/>
      <c r="BW200" s="844"/>
      <c r="BX200" s="844"/>
      <c r="BY200" s="844"/>
      <c r="BZ200" s="844"/>
      <c r="CA200" s="844"/>
      <c r="CB200" s="39"/>
      <c r="CC200" s="39"/>
      <c r="CD200" s="258"/>
      <c r="CE200" s="258"/>
      <c r="CF200" s="258"/>
      <c r="CG200" s="258"/>
      <c r="CH200" s="258"/>
      <c r="CI200" s="258"/>
      <c r="CJ200" s="941"/>
      <c r="CK200" s="941"/>
      <c r="CL200" s="941"/>
      <c r="CM200" s="941"/>
      <c r="CN200" s="941"/>
      <c r="CO200" s="941"/>
      <c r="CP200" s="941"/>
      <c r="CQ200" s="941"/>
      <c r="CR200" s="941"/>
      <c r="CS200" s="941"/>
      <c r="CT200" s="941"/>
      <c r="CU200" s="941"/>
      <c r="CV200" s="941"/>
      <c r="CW200" s="941"/>
      <c r="CX200" s="941"/>
      <c r="CY200" s="941"/>
      <c r="CZ200" s="941"/>
      <c r="DA200" s="941"/>
      <c r="DB200" s="941"/>
      <c r="DC200" s="941"/>
      <c r="DD200" s="941"/>
      <c r="DE200" s="941"/>
      <c r="DF200" s="941"/>
      <c r="DG200" s="941"/>
      <c r="DH200" s="941"/>
      <c r="DI200" s="941"/>
      <c r="DJ200" s="941"/>
      <c r="DK200" s="941"/>
      <c r="DL200" s="941"/>
      <c r="DM200" s="941"/>
      <c r="DN200" s="941"/>
      <c r="DO200" s="941"/>
      <c r="DP200" s="941"/>
      <c r="DQ200" s="941"/>
      <c r="DR200" s="941"/>
      <c r="DS200" s="941"/>
      <c r="DT200" s="941"/>
      <c r="DU200" s="941"/>
      <c r="DV200" s="941"/>
      <c r="DW200" s="941"/>
      <c r="DX200" s="941"/>
      <c r="DY200" s="941"/>
      <c r="DZ200" s="941"/>
      <c r="EA200" s="941"/>
      <c r="EB200" s="941"/>
      <c r="EC200" s="941"/>
      <c r="ED200" s="941"/>
      <c r="EE200" s="941"/>
      <c r="EF200" s="941"/>
      <c r="EG200" s="941"/>
      <c r="EH200" s="941"/>
      <c r="EI200" s="941"/>
      <c r="EJ200" s="941"/>
      <c r="EK200" s="941"/>
      <c r="EL200" s="941"/>
      <c r="EM200" s="941"/>
      <c r="EN200" s="941"/>
    </row>
    <row r="201" spans="1:144">
      <c r="A201" s="509" t="s">
        <v>331</v>
      </c>
      <c r="B201" s="834"/>
      <c r="C201" s="833"/>
      <c r="D201" s="834"/>
      <c r="E201" s="845">
        <f>EE1</f>
        <v>0</v>
      </c>
      <c r="F201" s="1839" t="s">
        <v>331</v>
      </c>
      <c r="G201" s="1839"/>
      <c r="H201" s="1839"/>
      <c r="I201" s="1839"/>
      <c r="J201" s="1839"/>
      <c r="K201" s="1839"/>
      <c r="L201" s="846">
        <f>EJ1</f>
        <v>0</v>
      </c>
      <c r="M201" s="761"/>
      <c r="N201" s="246"/>
      <c r="O201" s="839" t="s">
        <v>92</v>
      </c>
      <c r="P201" s="839" t="s">
        <v>243</v>
      </c>
      <c r="Q201" s="768"/>
      <c r="R201" s="839">
        <v>1</v>
      </c>
      <c r="S201" s="153" t="s">
        <v>236</v>
      </c>
      <c r="T201" s="833"/>
      <c r="U201" s="834"/>
      <c r="V201" s="847"/>
      <c r="W201" s="941"/>
      <c r="X201" s="832">
        <v>9</v>
      </c>
      <c r="Y201" s="848" t="s">
        <v>479</v>
      </c>
      <c r="Z201" s="768"/>
      <c r="AA201" s="768"/>
      <c r="AB201" s="837"/>
      <c r="AC201" s="768"/>
      <c r="AD201" s="768"/>
      <c r="AE201" s="246"/>
      <c r="AF201" s="246"/>
      <c r="AG201" s="246"/>
      <c r="AH201" s="768"/>
      <c r="AI201" s="768"/>
      <c r="AJ201" s="768"/>
      <c r="AK201" s="768"/>
      <c r="AL201" s="246"/>
      <c r="AM201" s="837"/>
      <c r="AN201" s="768"/>
      <c r="AO201" s="768"/>
      <c r="AP201" s="768"/>
      <c r="AQ201" s="768"/>
      <c r="AR201" s="768"/>
      <c r="AS201" s="768"/>
      <c r="AT201" s="768"/>
      <c r="AU201" s="760"/>
      <c r="AV201" s="760"/>
      <c r="AW201" s="760"/>
      <c r="AX201" s="760"/>
      <c r="AY201" s="760"/>
      <c r="AZ201" s="760"/>
      <c r="BA201" s="760"/>
      <c r="BB201" s="760"/>
      <c r="BC201" s="39"/>
      <c r="BD201" s="129"/>
      <c r="BE201" s="39"/>
      <c r="BF201" s="252"/>
      <c r="BG201" s="39"/>
      <c r="BH201" s="136"/>
      <c r="BI201" s="941"/>
      <c r="BJ201" s="941"/>
      <c r="BK201" s="941"/>
      <c r="BL201" s="941"/>
      <c r="BM201" s="941"/>
      <c r="BN201" s="941"/>
      <c r="BO201" s="941"/>
      <c r="BP201" s="941"/>
      <c r="BQ201" s="941"/>
      <c r="BR201" s="941"/>
      <c r="BS201" s="941"/>
      <c r="BT201" s="941"/>
      <c r="BU201" s="40"/>
      <c r="BV201" s="40"/>
      <c r="BW201" s="40"/>
      <c r="BX201" s="40"/>
      <c r="BY201" s="40"/>
      <c r="BZ201" s="40"/>
      <c r="CA201" s="40"/>
      <c r="CB201" s="844"/>
      <c r="CC201" s="844"/>
      <c r="CD201" s="39"/>
      <c r="CE201" s="39"/>
      <c r="CF201" s="39"/>
      <c r="CG201" s="39"/>
      <c r="CH201" s="39"/>
      <c r="CI201" s="39"/>
      <c r="CJ201" s="941"/>
      <c r="CK201" s="941"/>
      <c r="CL201" s="941"/>
      <c r="CM201" s="941"/>
      <c r="CN201" s="941"/>
      <c r="CO201" s="941"/>
      <c r="CP201" s="941"/>
      <c r="CQ201" s="941"/>
      <c r="CR201" s="941"/>
      <c r="CS201" s="771"/>
      <c r="CT201" s="941"/>
      <c r="CU201" s="941"/>
      <c r="CV201" s="941"/>
      <c r="CW201" s="771"/>
      <c r="CX201" s="771"/>
      <c r="CY201" s="771"/>
      <c r="CZ201" s="771"/>
      <c r="DA201" s="771"/>
      <c r="DB201" s="771"/>
      <c r="DC201" s="771"/>
      <c r="DD201" s="771"/>
      <c r="DE201" s="771"/>
      <c r="DF201" s="771"/>
      <c r="DG201" s="771"/>
      <c r="DH201" s="771"/>
      <c r="DI201" s="771"/>
      <c r="DJ201" s="771"/>
      <c r="DK201" s="771"/>
      <c r="DL201" s="771"/>
      <c r="DM201" s="771"/>
      <c r="DN201" s="771"/>
      <c r="DO201" s="771"/>
      <c r="DP201" s="771"/>
      <c r="DQ201" s="771"/>
      <c r="DR201" s="771"/>
      <c r="DS201" s="771"/>
      <c r="DT201" s="771"/>
      <c r="DU201" s="771"/>
      <c r="DV201" s="771"/>
      <c r="DW201" s="771"/>
      <c r="DX201" s="771"/>
      <c r="DY201" s="771"/>
      <c r="DZ201" s="771"/>
      <c r="EA201" s="771"/>
      <c r="EB201" s="771"/>
      <c r="EC201" s="771"/>
      <c r="ED201" s="771"/>
      <c r="EE201" s="771"/>
      <c r="EF201" s="771"/>
      <c r="EG201" s="771"/>
      <c r="EH201" s="771"/>
      <c r="EI201" s="771"/>
      <c r="EJ201" s="771"/>
      <c r="EK201" s="771"/>
      <c r="EL201" s="771"/>
      <c r="EM201" s="771"/>
      <c r="EN201" s="771"/>
    </row>
    <row r="202" spans="1:144">
      <c r="A202" s="509" t="s">
        <v>333</v>
      </c>
      <c r="B202" s="834"/>
      <c r="C202" s="833"/>
      <c r="D202" s="834"/>
      <c r="E202" s="845">
        <f>EF1</f>
        <v>0</v>
      </c>
      <c r="F202" s="1839" t="s">
        <v>333</v>
      </c>
      <c r="G202" s="1839"/>
      <c r="H202" s="1839"/>
      <c r="I202" s="1839"/>
      <c r="J202" s="1839"/>
      <c r="K202" s="1839"/>
      <c r="L202" s="846">
        <f>EK1</f>
        <v>0</v>
      </c>
      <c r="M202" s="768"/>
      <c r="N202" s="246"/>
      <c r="O202" s="839" t="s">
        <v>93</v>
      </c>
      <c r="P202" s="839" t="s">
        <v>480</v>
      </c>
      <c r="Q202" s="768"/>
      <c r="R202" s="839">
        <v>2</v>
      </c>
      <c r="S202" s="153" t="s">
        <v>481</v>
      </c>
      <c r="T202" s="833"/>
      <c r="U202" s="834"/>
      <c r="V202" s="847"/>
      <c r="W202" s="941"/>
      <c r="X202" s="832">
        <v>10</v>
      </c>
      <c r="Y202" s="153" t="s">
        <v>482</v>
      </c>
      <c r="Z202" s="833"/>
      <c r="AA202" s="834"/>
      <c r="AB202" s="835"/>
      <c r="AC202" s="768"/>
      <c r="AD202" s="768"/>
      <c r="AE202" s="246"/>
      <c r="AF202" s="246"/>
      <c r="AG202" s="246"/>
      <c r="AH202" s="768"/>
      <c r="AI202" s="768"/>
      <c r="AJ202" s="768"/>
      <c r="AK202" s="768"/>
      <c r="AL202" s="246"/>
      <c r="AM202" s="837"/>
      <c r="AN202" s="768"/>
      <c r="AO202" s="768"/>
      <c r="AP202" s="768"/>
      <c r="AQ202" s="768"/>
      <c r="AR202" s="768"/>
      <c r="AS202" s="768"/>
      <c r="AT202" s="768"/>
      <c r="AU202" s="760"/>
      <c r="AV202" s="760"/>
      <c r="AW202" s="760"/>
      <c r="AX202" s="760"/>
      <c r="AY202" s="760"/>
      <c r="AZ202" s="760"/>
      <c r="BA202" s="760"/>
      <c r="BB202" s="760"/>
      <c r="BC202" s="39"/>
      <c r="BD202" s="129"/>
      <c r="BE202" s="941"/>
      <c r="BF202" s="258"/>
      <c r="BG202" s="941"/>
      <c r="BH202" s="136"/>
      <c r="BI202" s="941"/>
      <c r="BJ202" s="941"/>
      <c r="BK202" s="941"/>
      <c r="BL202" s="941"/>
      <c r="BM202" s="941"/>
      <c r="BN202" s="941"/>
      <c r="BO202" s="941"/>
      <c r="BP202" s="941"/>
      <c r="BQ202" s="941"/>
      <c r="BR202" s="941"/>
      <c r="BS202" s="941"/>
      <c r="BT202" s="941"/>
      <c r="BU202" s="941"/>
      <c r="BV202" s="941"/>
      <c r="BW202" s="941"/>
      <c r="BX202" s="941"/>
      <c r="BY202" s="941"/>
      <c r="BZ202" s="941"/>
      <c r="CA202" s="941"/>
      <c r="CB202" s="40"/>
      <c r="CC202" s="40"/>
      <c r="CD202" s="844"/>
      <c r="CE202" s="844"/>
      <c r="CF202" s="844"/>
      <c r="CG202" s="844"/>
      <c r="CH202" s="844"/>
      <c r="CI202" s="844"/>
      <c r="CJ202" s="941"/>
      <c r="CK202" s="941"/>
      <c r="CL202" s="941"/>
      <c r="CM202" s="941"/>
      <c r="CN202" s="941"/>
      <c r="CO202" s="941"/>
      <c r="CP202" s="941"/>
      <c r="CQ202" s="941"/>
      <c r="CR202" s="941"/>
      <c r="CS202" s="771"/>
      <c r="CT202" s="941"/>
      <c r="CU202" s="941"/>
      <c r="CV202" s="941"/>
      <c r="CW202" s="771"/>
      <c r="CX202" s="771"/>
      <c r="CY202" s="771"/>
      <c r="CZ202" s="771"/>
      <c r="DA202" s="771"/>
      <c r="DB202" s="771"/>
      <c r="DC202" s="771"/>
      <c r="DD202" s="771"/>
      <c r="DE202" s="771"/>
      <c r="DF202" s="771"/>
      <c r="DG202" s="771"/>
      <c r="DH202" s="771"/>
      <c r="DI202" s="771"/>
      <c r="DJ202" s="771"/>
      <c r="DK202" s="771"/>
      <c r="DL202" s="771"/>
      <c r="DM202" s="771"/>
      <c r="DN202" s="771"/>
      <c r="DO202" s="771"/>
      <c r="DP202" s="771"/>
      <c r="DQ202" s="771"/>
      <c r="DR202" s="771"/>
      <c r="DS202" s="771"/>
      <c r="DT202" s="771"/>
      <c r="DU202" s="771"/>
      <c r="DV202" s="771"/>
      <c r="DW202" s="771"/>
      <c r="DX202" s="771"/>
      <c r="DY202" s="771"/>
      <c r="DZ202" s="771"/>
      <c r="EA202" s="771"/>
      <c r="EB202" s="771"/>
      <c r="EC202" s="771"/>
      <c r="ED202" s="771"/>
      <c r="EE202" s="771"/>
      <c r="EF202" s="771"/>
      <c r="EG202" s="771"/>
      <c r="EH202" s="771"/>
      <c r="EI202" s="771"/>
      <c r="EJ202" s="771"/>
      <c r="EK202" s="771"/>
      <c r="EL202" s="771"/>
      <c r="EM202" s="771"/>
      <c r="EN202" s="771"/>
    </row>
    <row r="203" spans="1:144">
      <c r="A203" s="509" t="s">
        <v>124</v>
      </c>
      <c r="B203" s="834"/>
      <c r="C203" s="833"/>
      <c r="D203" s="834"/>
      <c r="E203" s="845">
        <f>EG1</f>
        <v>0</v>
      </c>
      <c r="F203" s="1839" t="s">
        <v>124</v>
      </c>
      <c r="G203" s="1839"/>
      <c r="H203" s="1839"/>
      <c r="I203" s="1839"/>
      <c r="J203" s="1839"/>
      <c r="K203" s="1839"/>
      <c r="L203" s="846">
        <f>EL1</f>
        <v>0</v>
      </c>
      <c r="M203" s="768"/>
      <c r="N203" s="246"/>
      <c r="O203" s="839" t="s">
        <v>483</v>
      </c>
      <c r="P203" s="839" t="s">
        <v>484</v>
      </c>
      <c r="Q203" s="768"/>
      <c r="R203" s="839">
        <v>3</v>
      </c>
      <c r="S203" s="153" t="s">
        <v>234</v>
      </c>
      <c r="T203" s="833"/>
      <c r="U203" s="834"/>
      <c r="V203" s="847"/>
      <c r="W203" s="941"/>
      <c r="X203" s="832">
        <v>11</v>
      </c>
      <c r="Y203" s="153" t="s">
        <v>485</v>
      </c>
      <c r="Z203" s="833"/>
      <c r="AA203" s="834"/>
      <c r="AB203" s="835"/>
      <c r="AC203" s="768"/>
      <c r="AD203" s="768"/>
      <c r="AE203" s="246"/>
      <c r="AF203" s="246"/>
      <c r="AG203" s="246"/>
      <c r="AH203" s="768"/>
      <c r="AI203" s="768"/>
      <c r="AJ203" s="768"/>
      <c r="AK203" s="768"/>
      <c r="AL203" s="246"/>
      <c r="AM203" s="837"/>
      <c r="AN203" s="768"/>
      <c r="AO203" s="768"/>
      <c r="AP203" s="768"/>
      <c r="AQ203" s="768"/>
      <c r="AR203" s="768"/>
      <c r="AS203" s="768"/>
      <c r="AT203" s="768"/>
      <c r="AU203" s="760"/>
      <c r="AV203" s="760"/>
      <c r="AW203" s="760"/>
      <c r="AX203" s="760"/>
      <c r="AY203" s="760"/>
      <c r="AZ203" s="760"/>
      <c r="BA203" s="760"/>
      <c r="BB203" s="760"/>
      <c r="BC203" s="39"/>
      <c r="BD203" s="129"/>
      <c r="BE203" s="941"/>
      <c r="BF203" s="258"/>
      <c r="BG203" s="941"/>
      <c r="BH203" s="136"/>
      <c r="BI203" s="941"/>
      <c r="BJ203" s="941"/>
      <c r="BK203" s="941"/>
      <c r="BL203" s="941"/>
      <c r="BM203" s="941"/>
      <c r="BN203" s="941"/>
      <c r="BO203" s="941"/>
      <c r="BP203" s="941"/>
      <c r="BQ203" s="941"/>
      <c r="BR203" s="941"/>
      <c r="BS203" s="941"/>
      <c r="BT203" s="941"/>
      <c r="BU203" s="941"/>
      <c r="BV203" s="941"/>
      <c r="BW203" s="941"/>
      <c r="BX203" s="941"/>
      <c r="BY203" s="941"/>
      <c r="BZ203" s="941"/>
      <c r="CA203" s="941"/>
      <c r="CB203" s="941"/>
      <c r="CC203" s="941"/>
      <c r="CD203" s="40"/>
      <c r="CE203" s="40"/>
      <c r="CF203" s="40"/>
      <c r="CG203" s="40"/>
      <c r="CH203" s="40"/>
      <c r="CI203" s="40"/>
      <c r="CJ203" s="941"/>
      <c r="CK203" s="941"/>
      <c r="CL203" s="941"/>
      <c r="CM203" s="941"/>
      <c r="CN203" s="941"/>
      <c r="CO203" s="941"/>
      <c r="CP203" s="941"/>
      <c r="CQ203" s="941"/>
      <c r="CR203" s="941"/>
      <c r="CS203" s="771"/>
      <c r="CT203" s="941"/>
      <c r="CU203" s="941"/>
      <c r="CV203" s="941"/>
      <c r="CW203" s="771"/>
      <c r="CX203" s="771"/>
      <c r="CY203" s="771"/>
      <c r="CZ203" s="771"/>
      <c r="DA203" s="771"/>
      <c r="DB203" s="771"/>
      <c r="DC203" s="771"/>
      <c r="DD203" s="771"/>
      <c r="DE203" s="771"/>
      <c r="DF203" s="771"/>
      <c r="DG203" s="771"/>
      <c r="DH203" s="771"/>
      <c r="DI203" s="771"/>
      <c r="DJ203" s="771"/>
      <c r="DK203" s="771"/>
      <c r="DL203" s="771"/>
      <c r="DM203" s="771"/>
      <c r="DN203" s="771"/>
      <c r="DO203" s="771"/>
      <c r="DP203" s="771"/>
      <c r="DQ203" s="771"/>
      <c r="DR203" s="771"/>
      <c r="DS203" s="771"/>
      <c r="DT203" s="771"/>
      <c r="DU203" s="771"/>
      <c r="DV203" s="771"/>
      <c r="DW203" s="771"/>
      <c r="DX203" s="771"/>
      <c r="DY203" s="771"/>
      <c r="DZ203" s="771"/>
      <c r="EA203" s="771"/>
      <c r="EB203" s="771"/>
      <c r="EC203" s="771"/>
      <c r="ED203" s="771"/>
      <c r="EE203" s="771"/>
      <c r="EF203" s="771"/>
      <c r="EG203" s="771"/>
      <c r="EH203" s="771"/>
      <c r="EI203" s="771"/>
      <c r="EJ203" s="771"/>
      <c r="EK203" s="771"/>
      <c r="EL203" s="771"/>
      <c r="EM203" s="771"/>
      <c r="EN203" s="771"/>
    </row>
    <row r="204" spans="1:144">
      <c r="A204" s="509" t="s">
        <v>486</v>
      </c>
      <c r="B204" s="834"/>
      <c r="C204" s="833"/>
      <c r="D204" s="834"/>
      <c r="E204" s="845">
        <f>EH1</f>
        <v>0</v>
      </c>
      <c r="F204" s="1839" t="s">
        <v>486</v>
      </c>
      <c r="G204" s="1839"/>
      <c r="H204" s="1839"/>
      <c r="I204" s="1839"/>
      <c r="J204" s="1839"/>
      <c r="K204" s="1839"/>
      <c r="L204" s="846">
        <f>EM1</f>
        <v>0</v>
      </c>
      <c r="M204" s="259"/>
      <c r="N204" s="246"/>
      <c r="O204" s="839" t="s">
        <v>487</v>
      </c>
      <c r="P204" s="839" t="s">
        <v>488</v>
      </c>
      <c r="Q204" s="768"/>
      <c r="R204" s="839">
        <v>4</v>
      </c>
      <c r="S204" s="153" t="s">
        <v>489</v>
      </c>
      <c r="T204" s="833"/>
      <c r="U204" s="834"/>
      <c r="V204" s="847"/>
      <c r="W204" s="941"/>
      <c r="X204" s="832">
        <v>12</v>
      </c>
      <c r="Y204" s="153" t="s">
        <v>490</v>
      </c>
      <c r="Z204" s="833"/>
      <c r="AA204" s="834"/>
      <c r="AB204" s="835"/>
      <c r="AC204" s="768"/>
      <c r="AD204" s="768"/>
      <c r="AE204" s="246"/>
      <c r="AF204" s="246"/>
      <c r="AG204" s="246"/>
      <c r="AH204" s="768"/>
      <c r="AI204" s="768"/>
      <c r="AJ204" s="768"/>
      <c r="AK204" s="768"/>
      <c r="AL204" s="246"/>
      <c r="AM204" s="837"/>
      <c r="AN204" s="768"/>
      <c r="AO204" s="768"/>
      <c r="AP204" s="768"/>
      <c r="AQ204" s="768"/>
      <c r="AR204" s="768"/>
      <c r="AS204" s="768"/>
      <c r="AT204" s="768"/>
      <c r="AU204" s="760"/>
      <c r="AV204" s="760"/>
      <c r="AW204" s="760"/>
      <c r="AX204" s="760"/>
      <c r="AY204" s="760"/>
      <c r="AZ204" s="760"/>
      <c r="BA204" s="760"/>
      <c r="BB204" s="760"/>
      <c r="BC204" s="39"/>
      <c r="BD204" s="129"/>
      <c r="BE204" s="941"/>
      <c r="BF204" s="258"/>
      <c r="BG204" s="941"/>
      <c r="BH204" s="136"/>
      <c r="BI204" s="941"/>
      <c r="BJ204" s="941"/>
      <c r="BK204" s="941"/>
      <c r="BL204" s="941"/>
      <c r="BM204" s="941"/>
      <c r="BN204" s="941"/>
      <c r="BO204" s="941"/>
      <c r="BP204" s="941"/>
      <c r="BQ204" s="941"/>
      <c r="BR204" s="941"/>
      <c r="BS204" s="941"/>
      <c r="BT204" s="941"/>
      <c r="BU204" s="941"/>
      <c r="BV204" s="941"/>
      <c r="BW204" s="941"/>
      <c r="BX204" s="941"/>
      <c r="BY204" s="941"/>
      <c r="BZ204" s="941"/>
      <c r="CA204" s="941"/>
      <c r="CB204" s="941"/>
      <c r="CC204" s="941"/>
      <c r="CD204" s="941"/>
      <c r="CE204" s="26"/>
      <c r="CF204" s="26"/>
      <c r="CG204" s="849"/>
      <c r="CH204" s="849"/>
      <c r="CI204" s="849"/>
      <c r="CJ204" s="941"/>
      <c r="CK204" s="941"/>
      <c r="CL204" s="941"/>
      <c r="CM204" s="941"/>
      <c r="CN204" s="941"/>
      <c r="CO204" s="941"/>
      <c r="CP204" s="941"/>
      <c r="CQ204" s="941"/>
      <c r="CR204" s="941"/>
      <c r="CS204" s="771"/>
      <c r="CT204" s="771"/>
      <c r="CU204" s="771"/>
      <c r="CV204" s="771"/>
      <c r="CW204" s="771"/>
      <c r="CX204" s="771"/>
      <c r="CY204" s="771"/>
      <c r="CZ204" s="771"/>
      <c r="DA204" s="771"/>
      <c r="DB204" s="771"/>
      <c r="DC204" s="771"/>
      <c r="DD204" s="771"/>
      <c r="DE204" s="771"/>
      <c r="DF204" s="771"/>
      <c r="DG204" s="771"/>
      <c r="DH204" s="771"/>
      <c r="DI204" s="771"/>
      <c r="DJ204" s="771"/>
      <c r="DK204" s="771"/>
      <c r="DL204" s="771"/>
      <c r="DM204" s="771"/>
      <c r="DN204" s="771"/>
      <c r="DO204" s="771"/>
      <c r="DP204" s="771"/>
      <c r="DQ204" s="771"/>
      <c r="DR204" s="771"/>
      <c r="DS204" s="771"/>
      <c r="DT204" s="771"/>
      <c r="DU204" s="771"/>
      <c r="DV204" s="771"/>
      <c r="DW204" s="771"/>
      <c r="DX204" s="771"/>
      <c r="DY204" s="771"/>
      <c r="DZ204" s="771"/>
      <c r="EA204" s="771"/>
      <c r="EB204" s="771"/>
      <c r="EC204" s="771"/>
      <c r="ED204" s="771"/>
      <c r="EE204" s="771"/>
      <c r="EF204" s="771"/>
      <c r="EG204" s="771"/>
      <c r="EH204" s="771"/>
      <c r="EI204" s="771"/>
      <c r="EJ204" s="771"/>
      <c r="EK204" s="771"/>
      <c r="EL204" s="771"/>
      <c r="EM204" s="771"/>
      <c r="EN204" s="771"/>
    </row>
    <row r="205" spans="1:144" ht="18.600000000000001" thickBot="1">
      <c r="A205" s="509" t="s">
        <v>468</v>
      </c>
      <c r="B205" s="834"/>
      <c r="C205" s="833"/>
      <c r="D205" s="834"/>
      <c r="E205" s="845">
        <f>EI1</f>
        <v>0</v>
      </c>
      <c r="F205" s="1839" t="s">
        <v>468</v>
      </c>
      <c r="G205" s="1839"/>
      <c r="H205" s="1839"/>
      <c r="I205" s="1839"/>
      <c r="J205" s="1839"/>
      <c r="K205" s="1839"/>
      <c r="L205" s="846">
        <f>EN1</f>
        <v>0</v>
      </c>
      <c r="M205" s="259"/>
      <c r="N205" s="246"/>
      <c r="O205" s="839" t="s">
        <v>491</v>
      </c>
      <c r="P205" s="839" t="s">
        <v>492</v>
      </c>
      <c r="Q205" s="768"/>
      <c r="R205" s="839">
        <v>5</v>
      </c>
      <c r="S205" s="768" t="s">
        <v>493</v>
      </c>
      <c r="T205" s="833"/>
      <c r="U205" s="834"/>
      <c r="V205" s="847"/>
      <c r="W205" s="941"/>
      <c r="X205" s="850">
        <v>13</v>
      </c>
      <c r="Y205" s="851" t="s">
        <v>494</v>
      </c>
      <c r="Z205" s="852"/>
      <c r="AA205" s="853"/>
      <c r="AB205" s="854"/>
      <c r="AC205" s="768"/>
      <c r="AD205" s="768"/>
      <c r="AE205" s="246"/>
      <c r="AF205" s="246"/>
      <c r="AG205" s="246"/>
      <c r="AH205" s="768"/>
      <c r="AI205" s="768"/>
      <c r="AJ205" s="768"/>
      <c r="AK205" s="768"/>
      <c r="AL205" s="246"/>
      <c r="AM205" s="837"/>
      <c r="AN205" s="768"/>
      <c r="AO205" s="768"/>
      <c r="AP205" s="768"/>
      <c r="AQ205" s="768"/>
      <c r="AR205" s="768"/>
      <c r="AS205" s="768"/>
      <c r="AT205" s="768"/>
      <c r="AU205" s="760"/>
      <c r="AV205" s="760"/>
      <c r="AW205" s="760"/>
      <c r="AX205" s="760"/>
      <c r="AY205" s="760"/>
      <c r="AZ205" s="760"/>
      <c r="BA205" s="760"/>
      <c r="BB205" s="760"/>
      <c r="BC205" s="39"/>
      <c r="BD205" s="129"/>
      <c r="BE205" s="941"/>
      <c r="BF205" s="258"/>
      <c r="BG205" s="941"/>
      <c r="BH205" s="136"/>
      <c r="BI205" s="941"/>
      <c r="BJ205" s="941"/>
      <c r="BK205" s="941"/>
      <c r="BL205" s="941"/>
      <c r="BM205" s="941"/>
      <c r="BN205" s="941"/>
      <c r="BO205" s="941"/>
      <c r="BP205" s="941"/>
      <c r="BQ205" s="941"/>
      <c r="BR205" s="941"/>
      <c r="BS205" s="941"/>
      <c r="BT205" s="941"/>
      <c r="BU205" s="941"/>
      <c r="BV205" s="941"/>
      <c r="BW205" s="941"/>
      <c r="BX205" s="941"/>
      <c r="BY205" s="941"/>
      <c r="BZ205" s="941"/>
      <c r="CA205" s="941"/>
      <c r="CB205" s="941"/>
      <c r="CC205" s="941"/>
      <c r="CD205" s="941"/>
      <c r="CE205" s="26"/>
      <c r="CF205" s="26"/>
      <c r="CG205" s="849"/>
      <c r="CH205" s="849"/>
      <c r="CI205" s="849"/>
      <c r="CJ205" s="941"/>
      <c r="CK205" s="941"/>
      <c r="CL205" s="941"/>
      <c r="CM205" s="941"/>
      <c r="CN205" s="941"/>
      <c r="CO205" s="941"/>
      <c r="CP205" s="941"/>
      <c r="CQ205" s="941"/>
      <c r="CR205" s="941"/>
      <c r="CS205" s="771"/>
      <c r="CT205" s="771"/>
      <c r="CU205" s="771"/>
      <c r="CV205" s="771"/>
      <c r="CW205" s="771"/>
      <c r="CX205" s="771"/>
      <c r="CY205" s="771"/>
      <c r="CZ205" s="771"/>
      <c r="DA205" s="771"/>
      <c r="DB205" s="771"/>
      <c r="DC205" s="771"/>
      <c r="DD205" s="771"/>
      <c r="DE205" s="771"/>
      <c r="DF205" s="771"/>
      <c r="DG205" s="771"/>
      <c r="DH205" s="771"/>
      <c r="DI205" s="771"/>
      <c r="DJ205" s="771"/>
      <c r="DK205" s="771"/>
      <c r="DL205" s="771"/>
      <c r="DM205" s="771"/>
      <c r="DN205" s="771"/>
      <c r="DO205" s="771"/>
      <c r="DP205" s="771"/>
      <c r="DQ205" s="771"/>
      <c r="DR205" s="771"/>
      <c r="DS205" s="771"/>
      <c r="DT205" s="771"/>
      <c r="DU205" s="771"/>
      <c r="DV205" s="771"/>
      <c r="DW205" s="771"/>
      <c r="DX205" s="771"/>
      <c r="DY205" s="771"/>
      <c r="DZ205" s="771"/>
      <c r="EA205" s="771"/>
      <c r="EB205" s="771"/>
      <c r="EC205" s="771"/>
      <c r="ED205" s="771"/>
      <c r="EE205" s="771"/>
      <c r="EF205" s="771"/>
      <c r="EG205" s="771"/>
      <c r="EH205" s="771"/>
      <c r="EI205" s="771"/>
      <c r="EJ205" s="771"/>
      <c r="EK205" s="771"/>
      <c r="EL205" s="771"/>
      <c r="EM205" s="771"/>
      <c r="EN205" s="771"/>
    </row>
    <row r="206" spans="1:144">
      <c r="A206" s="841"/>
      <c r="B206" s="760"/>
      <c r="C206" s="941"/>
      <c r="D206" s="760"/>
      <c r="E206" s="760"/>
      <c r="F206" s="760"/>
      <c r="G206" s="760"/>
      <c r="H206" s="760"/>
      <c r="I206" s="760"/>
      <c r="J206" s="760"/>
      <c r="K206" s="760"/>
      <c r="L206" s="760"/>
      <c r="M206" s="259"/>
      <c r="N206" s="246"/>
      <c r="O206" s="839" t="s">
        <v>495</v>
      </c>
      <c r="P206" s="839" t="s">
        <v>496</v>
      </c>
      <c r="Q206" s="768"/>
      <c r="R206" s="855">
        <v>6</v>
      </c>
      <c r="S206" s="153" t="s">
        <v>497</v>
      </c>
      <c r="T206" s="856"/>
      <c r="U206" s="857"/>
      <c r="V206" s="858"/>
      <c r="W206" s="941"/>
      <c r="X206" s="1423"/>
      <c r="Y206" s="1423"/>
      <c r="Z206" s="1423"/>
      <c r="AA206" s="1423"/>
      <c r="AB206" s="760"/>
      <c r="AC206" s="768"/>
      <c r="AD206" s="768"/>
      <c r="AE206" s="246"/>
      <c r="AF206" s="246"/>
      <c r="AG206" s="246"/>
      <c r="AH206" s="768"/>
      <c r="AI206" s="768"/>
      <c r="AJ206" s="768"/>
      <c r="AK206" s="768"/>
      <c r="AL206" s="246"/>
      <c r="AM206" s="837"/>
      <c r="AN206" s="768"/>
      <c r="AO206" s="768"/>
      <c r="AP206" s="768"/>
      <c r="AQ206" s="768"/>
      <c r="AR206" s="768"/>
      <c r="AS206" s="768"/>
      <c r="AT206" s="768"/>
      <c r="AU206" s="760"/>
      <c r="AV206" s="760"/>
      <c r="AW206" s="760"/>
      <c r="AX206" s="760"/>
      <c r="AY206" s="760"/>
      <c r="AZ206" s="760"/>
      <c r="BA206" s="760"/>
      <c r="BB206" s="760"/>
      <c r="BC206" s="39"/>
      <c r="BD206" s="129"/>
      <c r="BE206" s="941"/>
      <c r="BF206" s="258"/>
      <c r="BG206" s="941"/>
      <c r="BH206" s="136"/>
      <c r="BI206" s="941"/>
      <c r="BJ206" s="941"/>
      <c r="BK206" s="941"/>
      <c r="BL206" s="941"/>
      <c r="BM206" s="941"/>
      <c r="BN206" s="941"/>
      <c r="BO206" s="941"/>
      <c r="BP206" s="941"/>
      <c r="BQ206" s="941"/>
      <c r="BR206" s="941"/>
      <c r="BS206" s="941"/>
      <c r="BT206" s="941"/>
      <c r="BU206" s="941"/>
      <c r="BV206" s="941"/>
      <c r="BW206" s="941"/>
      <c r="BX206" s="941"/>
      <c r="BY206" s="941"/>
      <c r="BZ206" s="941"/>
      <c r="CA206" s="941"/>
      <c r="CB206" s="941"/>
      <c r="CC206" s="941"/>
      <c r="CD206" s="941"/>
      <c r="CE206" s="26"/>
      <c r="CF206" s="26"/>
      <c r="CG206" s="941"/>
      <c r="CH206" s="941"/>
      <c r="CI206" s="941"/>
      <c r="CJ206" s="941"/>
      <c r="CK206" s="941"/>
      <c r="CL206" s="941"/>
      <c r="CM206" s="941"/>
      <c r="CN206" s="941"/>
      <c r="CO206" s="941"/>
      <c r="CP206" s="941"/>
      <c r="CQ206" s="941"/>
      <c r="CR206" s="941"/>
      <c r="CS206" s="771"/>
      <c r="CT206" s="771"/>
      <c r="CU206" s="771"/>
      <c r="CV206" s="771"/>
      <c r="CW206" s="771"/>
      <c r="CX206" s="771"/>
      <c r="CY206" s="771"/>
      <c r="CZ206" s="771"/>
      <c r="DA206" s="771"/>
      <c r="DB206" s="771"/>
      <c r="DC206" s="771"/>
      <c r="DD206" s="771"/>
      <c r="DE206" s="771"/>
      <c r="DF206" s="771"/>
      <c r="DG206" s="771"/>
      <c r="DH206" s="771"/>
      <c r="DI206" s="771"/>
      <c r="DJ206" s="771"/>
      <c r="DK206" s="771"/>
      <c r="DL206" s="771"/>
      <c r="DM206" s="771"/>
      <c r="DN206" s="771"/>
      <c r="DO206" s="771"/>
      <c r="DP206" s="771"/>
      <c r="DQ206" s="771"/>
      <c r="DR206" s="771"/>
      <c r="DS206" s="771"/>
      <c r="DT206" s="771"/>
      <c r="DU206" s="771"/>
      <c r="DV206" s="771"/>
      <c r="DW206" s="771"/>
      <c r="DX206" s="771"/>
      <c r="DY206" s="771"/>
      <c r="DZ206" s="771"/>
      <c r="EA206" s="771"/>
      <c r="EB206" s="771"/>
      <c r="EC206" s="771"/>
      <c r="ED206" s="771"/>
      <c r="EE206" s="771"/>
      <c r="EF206" s="771"/>
      <c r="EG206" s="771"/>
      <c r="EH206" s="771"/>
      <c r="EI206" s="771"/>
      <c r="EJ206" s="771"/>
      <c r="EK206" s="771"/>
      <c r="EL206" s="771"/>
      <c r="EM206" s="771"/>
      <c r="EN206" s="771"/>
    </row>
    <row r="207" spans="1:144">
      <c r="A207" s="859" t="s">
        <v>498</v>
      </c>
      <c r="B207" s="34"/>
      <c r="C207" s="941"/>
      <c r="D207" s="760"/>
      <c r="E207" s="760"/>
      <c r="F207" s="760"/>
      <c r="G207" s="760"/>
      <c r="H207" s="760"/>
      <c r="I207" s="760"/>
      <c r="J207" s="760"/>
      <c r="K207" s="760"/>
      <c r="L207" s="760"/>
      <c r="M207" s="259"/>
      <c r="N207" s="246"/>
      <c r="O207" s="860" t="s">
        <v>94</v>
      </c>
      <c r="P207" s="839" t="s">
        <v>499</v>
      </c>
      <c r="Q207" s="768"/>
      <c r="R207" s="861">
        <v>7</v>
      </c>
      <c r="S207" s="862" t="s">
        <v>468</v>
      </c>
      <c r="T207" s="833"/>
      <c r="U207" s="834"/>
      <c r="V207" s="847"/>
      <c r="W207" s="941"/>
      <c r="X207" s="941"/>
      <c r="Y207" s="941"/>
      <c r="Z207" s="941"/>
      <c r="AA207" s="941"/>
      <c r="AB207" s="760"/>
      <c r="AC207" s="768"/>
      <c r="AD207" s="768"/>
      <c r="AE207" s="246"/>
      <c r="AF207" s="246"/>
      <c r="AG207" s="246"/>
      <c r="AH207" s="768"/>
      <c r="AI207" s="768"/>
      <c r="AJ207" s="768"/>
      <c r="AK207" s="768"/>
      <c r="AL207" s="246"/>
      <c r="AM207" s="837"/>
      <c r="AN207" s="768"/>
      <c r="AO207" s="768"/>
      <c r="AP207" s="768"/>
      <c r="AQ207" s="768"/>
      <c r="AR207" s="768"/>
      <c r="AS207" s="768"/>
      <c r="AT207" s="768"/>
      <c r="AU207" s="760"/>
      <c r="AV207" s="760"/>
      <c r="AW207" s="760"/>
      <c r="AX207" s="760"/>
      <c r="AY207" s="760"/>
      <c r="AZ207" s="760"/>
      <c r="BA207" s="760"/>
      <c r="BB207" s="760"/>
      <c r="BC207" s="39"/>
      <c r="BD207" s="129"/>
      <c r="BE207" s="941"/>
      <c r="BF207" s="258"/>
      <c r="BG207" s="941"/>
      <c r="BH207" s="136"/>
      <c r="BI207" s="941"/>
      <c r="BJ207" s="941"/>
      <c r="BK207" s="941"/>
      <c r="BL207" s="941"/>
      <c r="BM207" s="941"/>
      <c r="BN207" s="941"/>
      <c r="BO207" s="941"/>
      <c r="BP207" s="941"/>
      <c r="BQ207" s="941"/>
      <c r="BR207" s="941"/>
      <c r="BS207" s="941"/>
      <c r="BT207" s="941"/>
      <c r="BU207" s="941"/>
      <c r="BV207" s="941"/>
      <c r="BW207" s="941"/>
      <c r="BX207" s="941"/>
      <c r="BY207" s="941"/>
      <c r="BZ207" s="941"/>
      <c r="CA207" s="941"/>
      <c r="CB207" s="941"/>
      <c r="CC207" s="941"/>
      <c r="CD207" s="941"/>
      <c r="CE207" s="941"/>
      <c r="CF207" s="39"/>
      <c r="CG207" s="941"/>
      <c r="CH207" s="941"/>
      <c r="CI207" s="941"/>
      <c r="CJ207" s="941"/>
      <c r="CK207" s="941"/>
      <c r="CL207" s="941"/>
      <c r="CM207" s="941"/>
      <c r="CN207" s="941"/>
      <c r="CO207" s="941"/>
      <c r="CP207" s="941"/>
      <c r="CQ207" s="941"/>
      <c r="CR207" s="941"/>
      <c r="CS207" s="771"/>
      <c r="CT207" s="771"/>
      <c r="CU207" s="771"/>
      <c r="CV207" s="771"/>
      <c r="CW207" s="771"/>
      <c r="CX207" s="771"/>
      <c r="CY207" s="771"/>
      <c r="CZ207" s="771"/>
      <c r="DA207" s="771"/>
      <c r="DB207" s="771"/>
      <c r="DC207" s="771"/>
      <c r="DD207" s="771"/>
      <c r="DE207" s="771"/>
      <c r="DF207" s="771"/>
      <c r="DG207" s="771"/>
      <c r="DH207" s="771"/>
      <c r="DI207" s="771"/>
      <c r="DJ207" s="771"/>
      <c r="DK207" s="771"/>
      <c r="DL207" s="771"/>
      <c r="DM207" s="771"/>
      <c r="DN207" s="771"/>
      <c r="DO207" s="771"/>
      <c r="DP207" s="771"/>
      <c r="DQ207" s="771"/>
      <c r="DR207" s="771"/>
      <c r="DS207" s="771"/>
      <c r="DT207" s="771"/>
      <c r="DU207" s="771"/>
      <c r="DV207" s="771"/>
      <c r="DW207" s="771"/>
      <c r="DX207" s="771"/>
      <c r="DY207" s="771"/>
      <c r="DZ207" s="771"/>
      <c r="EA207" s="771"/>
      <c r="EB207" s="771"/>
      <c r="EC207" s="771"/>
      <c r="ED207" s="771"/>
      <c r="EE207" s="771"/>
      <c r="EF207" s="771"/>
      <c r="EG207" s="771"/>
      <c r="EH207" s="771"/>
      <c r="EI207" s="771"/>
      <c r="EJ207" s="771"/>
      <c r="EK207" s="771"/>
      <c r="EL207" s="771"/>
      <c r="EM207" s="771"/>
      <c r="EN207" s="771"/>
    </row>
    <row r="208" spans="1:144">
      <c r="A208" s="841"/>
      <c r="B208" s="760"/>
      <c r="C208" s="941"/>
      <c r="D208" s="760"/>
      <c r="E208" s="760"/>
      <c r="F208" s="760"/>
      <c r="G208" s="760"/>
      <c r="H208" s="760"/>
      <c r="I208" s="760"/>
      <c r="J208" s="760"/>
      <c r="K208" s="760"/>
      <c r="L208" s="760"/>
      <c r="M208" s="941"/>
      <c r="N208" s="941"/>
      <c r="O208" s="760"/>
      <c r="P208" s="839" t="s">
        <v>500</v>
      </c>
      <c r="Q208" s="941"/>
      <c r="R208" s="941"/>
      <c r="S208" s="941"/>
      <c r="T208" s="941"/>
      <c r="U208" s="941"/>
      <c r="V208" s="941"/>
      <c r="W208" s="941"/>
      <c r="X208" s="941"/>
      <c r="Y208" s="941"/>
      <c r="Z208" s="941"/>
      <c r="AA208" s="941"/>
      <c r="AB208" s="760"/>
      <c r="AC208" s="760"/>
      <c r="AD208" s="760"/>
      <c r="AE208" s="941"/>
      <c r="AF208" s="760"/>
      <c r="AG208" s="941"/>
      <c r="AH208" s="768"/>
      <c r="AI208" s="768"/>
      <c r="AJ208" s="768"/>
      <c r="AK208" s="768"/>
      <c r="AL208" s="246"/>
      <c r="AM208" s="837"/>
      <c r="AN208" s="768"/>
      <c r="AO208" s="768"/>
      <c r="AP208" s="768"/>
      <c r="AQ208" s="768"/>
      <c r="AR208" s="768"/>
      <c r="AS208" s="768"/>
      <c r="AT208" s="768"/>
      <c r="AU208" s="760"/>
      <c r="AV208" s="760"/>
      <c r="AW208" s="760"/>
      <c r="AX208" s="760"/>
      <c r="AY208" s="760"/>
      <c r="AZ208" s="760"/>
      <c r="BA208" s="760"/>
      <c r="BB208" s="760"/>
      <c r="BC208" s="39"/>
      <c r="BD208" s="129"/>
      <c r="BE208" s="941"/>
      <c r="BF208" s="258"/>
      <c r="BG208" s="941"/>
      <c r="BH208" s="136"/>
      <c r="BI208" s="941"/>
      <c r="BJ208" s="941"/>
      <c r="BK208" s="941"/>
      <c r="BL208" s="941"/>
      <c r="BM208" s="941"/>
      <c r="BN208" s="941"/>
      <c r="BO208" s="941"/>
      <c r="BP208" s="941"/>
      <c r="BQ208" s="941"/>
      <c r="BR208" s="941"/>
      <c r="BS208" s="941"/>
      <c r="BT208" s="941"/>
      <c r="BU208" s="941"/>
      <c r="BV208" s="941"/>
      <c r="BW208" s="941"/>
      <c r="BX208" s="941"/>
      <c r="BY208" s="941"/>
      <c r="BZ208" s="941"/>
      <c r="CA208" s="941"/>
      <c r="CB208" s="941"/>
      <c r="CC208" s="941"/>
      <c r="CD208" s="941"/>
      <c r="CE208" s="941"/>
      <c r="CF208" s="941"/>
      <c r="CG208" s="941"/>
      <c r="CH208" s="941"/>
      <c r="CI208" s="941"/>
      <c r="CJ208" s="941"/>
      <c r="CK208" s="941"/>
      <c r="CL208" s="941"/>
      <c r="CM208" s="941"/>
      <c r="CN208" s="941"/>
      <c r="CO208" s="941"/>
      <c r="CP208" s="941"/>
      <c r="CQ208" s="941"/>
      <c r="CR208" s="941"/>
      <c r="CS208" s="771"/>
      <c r="CT208" s="771"/>
      <c r="CU208" s="771"/>
      <c r="CV208" s="771"/>
      <c r="CW208" s="771"/>
      <c r="CX208" s="771"/>
      <c r="CY208" s="771"/>
      <c r="CZ208" s="771"/>
      <c r="DA208" s="771"/>
      <c r="DB208" s="771"/>
      <c r="DC208" s="771"/>
      <c r="DD208" s="771"/>
      <c r="DE208" s="771"/>
      <c r="DF208" s="771"/>
      <c r="DG208" s="771"/>
      <c r="DH208" s="771"/>
      <c r="DI208" s="771"/>
      <c r="DJ208" s="771"/>
      <c r="DK208" s="771"/>
      <c r="DL208" s="771"/>
      <c r="DM208" s="771"/>
      <c r="DN208" s="771"/>
      <c r="DO208" s="771"/>
      <c r="DP208" s="771"/>
      <c r="DQ208" s="771"/>
      <c r="DR208" s="771"/>
      <c r="DS208" s="771"/>
      <c r="DT208" s="771"/>
      <c r="DU208" s="771"/>
      <c r="DV208" s="771"/>
      <c r="DW208" s="771"/>
      <c r="DX208" s="771"/>
      <c r="DY208" s="771"/>
      <c r="DZ208" s="771"/>
      <c r="EA208" s="771"/>
      <c r="EB208" s="771"/>
      <c r="EC208" s="771"/>
      <c r="ED208" s="771"/>
      <c r="EE208" s="771"/>
      <c r="EF208" s="771"/>
      <c r="EG208" s="771"/>
      <c r="EH208" s="771"/>
      <c r="EI208" s="771"/>
      <c r="EJ208" s="771"/>
      <c r="EK208" s="771"/>
      <c r="EL208" s="771"/>
      <c r="EM208" s="771"/>
      <c r="EN208" s="771"/>
    </row>
    <row r="209" spans="1:144" ht="18.600000000000001" thickBot="1">
      <c r="A209" s="863"/>
      <c r="B209" s="864"/>
      <c r="C209" s="865"/>
      <c r="D209" s="864"/>
      <c r="E209" s="864"/>
      <c r="F209" s="864"/>
      <c r="G209" s="864"/>
      <c r="H209" s="864"/>
      <c r="I209" s="864"/>
      <c r="J209" s="864"/>
      <c r="K209" s="864"/>
      <c r="L209" s="864"/>
      <c r="M209" s="760"/>
      <c r="N209" s="941"/>
      <c r="O209" s="768"/>
      <c r="P209" s="768"/>
      <c r="Q209" s="760"/>
      <c r="R209" s="760"/>
      <c r="S209" s="760"/>
      <c r="T209" s="760"/>
      <c r="U209" s="760"/>
      <c r="V209" s="39"/>
      <c r="W209" s="39"/>
      <c r="X209" s="39"/>
      <c r="Y209" s="39"/>
      <c r="Z209" s="39"/>
      <c r="AA209" s="39"/>
      <c r="AB209" s="34"/>
      <c r="AC209" s="34"/>
      <c r="AD209" s="34"/>
      <c r="AE209" s="39"/>
      <c r="AF209" s="34"/>
      <c r="AG209" s="39"/>
      <c r="AH209" s="34"/>
      <c r="AI209" s="768"/>
      <c r="AJ209" s="768"/>
      <c r="AK209" s="768"/>
      <c r="AL209" s="246"/>
      <c r="AM209" s="837"/>
      <c r="AN209" s="768"/>
      <c r="AO209" s="768"/>
      <c r="AP209" s="768"/>
      <c r="AQ209" s="768"/>
      <c r="AR209" s="768"/>
      <c r="AS209" s="768"/>
      <c r="AT209" s="768"/>
      <c r="AU209" s="760"/>
      <c r="AV209" s="760"/>
      <c r="AW209" s="760"/>
      <c r="AX209" s="760"/>
      <c r="AY209" s="760"/>
      <c r="AZ209" s="760"/>
      <c r="BA209" s="760"/>
      <c r="BB209" s="760"/>
      <c r="BC209" s="39"/>
      <c r="BD209" s="129"/>
      <c r="BE209" s="941"/>
      <c r="BF209" s="258"/>
      <c r="BG209" s="941"/>
      <c r="BH209" s="136"/>
      <c r="BI209" s="941"/>
      <c r="BJ209" s="941"/>
      <c r="BK209" s="941"/>
      <c r="BL209" s="941"/>
      <c r="BM209" s="941"/>
      <c r="BN209" s="941"/>
      <c r="BO209" s="941"/>
      <c r="BP209" s="941"/>
      <c r="BQ209" s="941"/>
      <c r="BR209" s="941"/>
      <c r="BS209" s="941"/>
      <c r="BT209" s="941"/>
      <c r="BU209" s="941"/>
      <c r="BV209" s="941"/>
      <c r="BW209" s="941"/>
      <c r="BX209" s="941"/>
      <c r="BY209" s="941"/>
      <c r="BZ209" s="941"/>
      <c r="CA209" s="941"/>
      <c r="CB209" s="941"/>
      <c r="CC209" s="941"/>
      <c r="CD209" s="941"/>
      <c r="CE209" s="941"/>
      <c r="CF209" s="941"/>
      <c r="CG209" s="941"/>
      <c r="CH209" s="941"/>
      <c r="CI209" s="941"/>
      <c r="CJ209" s="941"/>
      <c r="CK209" s="941"/>
      <c r="CL209" s="941"/>
      <c r="CM209" s="941"/>
      <c r="CN209" s="941"/>
      <c r="CO209" s="941"/>
      <c r="CP209" s="941"/>
      <c r="CQ209" s="941"/>
      <c r="CR209" s="941"/>
      <c r="CS209" s="771"/>
      <c r="CT209" s="771"/>
      <c r="CU209" s="771"/>
      <c r="CV209" s="771"/>
      <c r="CW209" s="771"/>
      <c r="CX209" s="771"/>
      <c r="CY209" s="771"/>
      <c r="CZ209" s="771"/>
      <c r="DA209" s="771"/>
      <c r="DB209" s="771"/>
      <c r="DC209" s="771"/>
      <c r="DD209" s="771"/>
      <c r="DE209" s="771"/>
      <c r="DF209" s="771"/>
      <c r="DG209" s="771"/>
      <c r="DH209" s="771"/>
      <c r="DI209" s="771"/>
      <c r="DJ209" s="771"/>
      <c r="DK209" s="771"/>
      <c r="DL209" s="771"/>
      <c r="DM209" s="771"/>
      <c r="DN209" s="771"/>
      <c r="DO209" s="771"/>
      <c r="DP209" s="771"/>
      <c r="DQ209" s="771"/>
      <c r="DR209" s="771"/>
      <c r="DS209" s="771"/>
      <c r="DT209" s="771"/>
      <c r="DU209" s="771"/>
      <c r="DV209" s="771"/>
      <c r="DW209" s="771"/>
      <c r="DX209" s="771"/>
      <c r="DY209" s="771"/>
      <c r="DZ209" s="771"/>
      <c r="EA209" s="771"/>
      <c r="EB209" s="771"/>
      <c r="EC209" s="771"/>
      <c r="ED209" s="771"/>
      <c r="EE209" s="771"/>
      <c r="EF209" s="771"/>
      <c r="EG209" s="771"/>
      <c r="EH209" s="771"/>
      <c r="EI209" s="771"/>
      <c r="EJ209" s="771"/>
      <c r="EK209" s="771"/>
      <c r="EL209" s="771"/>
      <c r="EM209" s="771"/>
      <c r="EN209" s="771"/>
    </row>
    <row r="210" spans="1:144" ht="18.600000000000001" thickBot="1">
      <c r="A210" s="759"/>
      <c r="B210" s="759"/>
      <c r="C210" s="580"/>
      <c r="D210" s="759"/>
      <c r="E210" s="759"/>
      <c r="F210" s="759"/>
      <c r="G210" s="759"/>
      <c r="H210" s="759"/>
      <c r="I210" s="759"/>
      <c r="J210" s="759"/>
      <c r="K210" s="759"/>
      <c r="L210" s="759"/>
      <c r="M210" s="864"/>
      <c r="N210" s="865"/>
      <c r="O210" s="864"/>
      <c r="P210" s="864"/>
      <c r="Q210" s="866"/>
      <c r="R210" s="866"/>
      <c r="S210" s="866"/>
      <c r="T210" s="866"/>
      <c r="U210" s="866"/>
      <c r="V210" s="867"/>
      <c r="W210" s="867"/>
      <c r="X210" s="867"/>
      <c r="Y210" s="867"/>
      <c r="Z210" s="867"/>
      <c r="AA210" s="867"/>
      <c r="AB210" s="866"/>
      <c r="AC210" s="866"/>
      <c r="AD210" s="866"/>
      <c r="AE210" s="867"/>
      <c r="AF210" s="866"/>
      <c r="AG210" s="867"/>
      <c r="AH210" s="864"/>
      <c r="AI210" s="864"/>
      <c r="AJ210" s="864"/>
      <c r="AK210" s="864"/>
      <c r="AL210" s="864"/>
      <c r="AM210" s="868"/>
      <c r="AN210" s="760"/>
      <c r="AO210" s="760"/>
      <c r="AP210" s="760"/>
      <c r="AQ210" s="760"/>
      <c r="AR210" s="760"/>
      <c r="AS210" s="760"/>
      <c r="AT210" s="760"/>
      <c r="AU210" s="760"/>
      <c r="AV210" s="760"/>
      <c r="AW210" s="760"/>
      <c r="AX210" s="760"/>
      <c r="AY210" s="760"/>
      <c r="AZ210" s="760"/>
      <c r="BA210" s="760"/>
      <c r="BB210" s="760"/>
      <c r="BC210" s="39"/>
      <c r="BD210" s="129"/>
      <c r="BE210" s="941"/>
      <c r="BF210" s="258"/>
      <c r="BG210" s="941"/>
      <c r="BH210" s="136"/>
      <c r="BI210" s="941"/>
      <c r="BJ210" s="941"/>
      <c r="BK210" s="941"/>
      <c r="BL210" s="771"/>
      <c r="BM210" s="771"/>
      <c r="BN210" s="771"/>
      <c r="BO210" s="771"/>
      <c r="BP210" s="771"/>
      <c r="BQ210" s="771"/>
      <c r="BR210" s="771"/>
      <c r="BS210" s="771"/>
      <c r="BT210" s="771"/>
      <c r="BU210" s="941"/>
      <c r="BV210" s="941"/>
      <c r="BW210" s="941"/>
      <c r="BX210" s="941"/>
      <c r="BY210" s="941"/>
      <c r="BZ210" s="941"/>
      <c r="CA210" s="941"/>
      <c r="CB210" s="941"/>
      <c r="CC210" s="941"/>
      <c r="CD210" s="941"/>
      <c r="CE210" s="941"/>
      <c r="CF210" s="941"/>
      <c r="CG210" s="941"/>
      <c r="CH210" s="941"/>
      <c r="CI210" s="941"/>
      <c r="CJ210" s="941"/>
      <c r="CK210" s="941"/>
      <c r="CL210" s="941"/>
      <c r="CM210" s="941"/>
      <c r="CN210" s="941"/>
      <c r="CO210" s="941"/>
      <c r="CP210" s="941"/>
      <c r="CQ210" s="941"/>
      <c r="CR210" s="941"/>
      <c r="CS210" s="771"/>
      <c r="CT210" s="771"/>
      <c r="CU210" s="771"/>
      <c r="CV210" s="771"/>
      <c r="CW210" s="771"/>
      <c r="CX210" s="771"/>
      <c r="CY210" s="771"/>
      <c r="CZ210" s="771"/>
      <c r="DA210" s="771"/>
      <c r="DB210" s="771"/>
      <c r="DC210" s="771"/>
      <c r="DD210" s="771"/>
      <c r="DE210" s="771"/>
      <c r="DF210" s="771"/>
      <c r="DG210" s="771"/>
      <c r="DH210" s="771"/>
      <c r="DI210" s="771"/>
      <c r="DJ210" s="771"/>
      <c r="DK210" s="771"/>
      <c r="DL210" s="771"/>
      <c r="DM210" s="771"/>
      <c r="DN210" s="771"/>
      <c r="DO210" s="771"/>
      <c r="DP210" s="771"/>
      <c r="DQ210" s="771"/>
      <c r="DR210" s="771"/>
      <c r="DS210" s="771"/>
      <c r="DT210" s="771"/>
      <c r="DU210" s="771"/>
      <c r="DV210" s="771"/>
      <c r="DW210" s="771"/>
      <c r="DX210" s="771"/>
      <c r="DY210" s="771"/>
      <c r="DZ210" s="771"/>
      <c r="EA210" s="771"/>
      <c r="EB210" s="771"/>
      <c r="EC210" s="771"/>
      <c r="ED210" s="771"/>
      <c r="EE210" s="771"/>
      <c r="EF210" s="771"/>
      <c r="EG210" s="771"/>
      <c r="EH210" s="771"/>
      <c r="EI210" s="771"/>
      <c r="EJ210" s="771"/>
      <c r="EK210" s="771"/>
      <c r="EL210" s="771"/>
      <c r="EM210" s="771"/>
      <c r="EN210" s="771"/>
    </row>
    <row r="211" spans="1:144">
      <c r="A211" s="759"/>
      <c r="B211" s="759"/>
      <c r="C211" s="580"/>
      <c r="D211" s="759"/>
      <c r="E211" s="759"/>
      <c r="F211" s="759"/>
      <c r="G211" s="759"/>
      <c r="H211" s="759"/>
      <c r="I211" s="759"/>
      <c r="J211" s="759"/>
      <c r="K211" s="759"/>
      <c r="L211" s="759"/>
      <c r="M211" s="759"/>
      <c r="N211" s="580"/>
      <c r="O211" s="759"/>
      <c r="P211" s="759"/>
      <c r="Q211" s="759"/>
      <c r="R211" s="759"/>
      <c r="S211" s="768"/>
      <c r="T211" s="768"/>
      <c r="U211" s="768"/>
      <c r="V211" s="580"/>
      <c r="W211" s="580"/>
      <c r="X211" s="580"/>
      <c r="Y211" s="580"/>
      <c r="Z211" s="580"/>
      <c r="AA211" s="580"/>
      <c r="AB211" s="759"/>
      <c r="AC211" s="759"/>
      <c r="AD211" s="759"/>
      <c r="AE211" s="580"/>
      <c r="AF211" s="580"/>
      <c r="AG211" s="580"/>
      <c r="AH211" s="759"/>
      <c r="AI211" s="759"/>
      <c r="AJ211" s="759"/>
      <c r="AK211" s="759"/>
      <c r="AL211" s="580"/>
      <c r="AM211" s="759"/>
      <c r="AN211" s="759"/>
      <c r="AO211" s="759"/>
      <c r="AP211" s="759"/>
      <c r="AQ211" s="759"/>
      <c r="AR211" s="759"/>
      <c r="AS211" s="759"/>
      <c r="AT211" s="759"/>
      <c r="AU211" s="759"/>
      <c r="AV211" s="759"/>
      <c r="AW211" s="759"/>
      <c r="AX211" s="759"/>
      <c r="AY211" s="759"/>
      <c r="AZ211" s="759"/>
      <c r="BA211" s="759"/>
      <c r="BB211" s="759"/>
      <c r="BE211" s="246"/>
      <c r="BF211" s="603"/>
      <c r="BG211" s="246"/>
      <c r="BH211" s="588"/>
      <c r="BI211" s="246"/>
      <c r="BJ211" s="246"/>
      <c r="BK211" s="246"/>
      <c r="BL211" s="580"/>
      <c r="BM211" s="580"/>
      <c r="BN211" s="580"/>
      <c r="BO211" s="580"/>
      <c r="BP211" s="580"/>
      <c r="BQ211" s="580"/>
      <c r="BR211" s="580"/>
      <c r="BS211" s="580"/>
      <c r="BT211" s="580"/>
      <c r="BU211" s="246"/>
      <c r="BV211" s="246"/>
      <c r="BW211" s="246"/>
      <c r="BX211" s="246"/>
      <c r="BY211" s="246"/>
      <c r="BZ211" s="246"/>
      <c r="CA211" s="580"/>
      <c r="CB211" s="246"/>
      <c r="CC211" s="246"/>
      <c r="CD211" s="246"/>
      <c r="CE211" s="246"/>
      <c r="CF211" s="246"/>
      <c r="CG211" s="246"/>
      <c r="CH211" s="246"/>
      <c r="CI211" s="246"/>
      <c r="CJ211" s="246"/>
      <c r="CK211" s="246"/>
      <c r="CL211" s="246"/>
      <c r="CM211" s="246"/>
      <c r="CN211" s="580"/>
      <c r="CO211" s="580"/>
      <c r="CP211" s="580"/>
      <c r="CQ211" s="580"/>
      <c r="CR211" s="580"/>
      <c r="CS211" s="580"/>
      <c r="CT211" s="580"/>
      <c r="CU211" s="580"/>
      <c r="CV211" s="580"/>
      <c r="CW211" s="580"/>
      <c r="CX211" s="580"/>
      <c r="CY211" s="580"/>
      <c r="CZ211" s="580"/>
      <c r="DA211" s="580"/>
      <c r="DB211" s="580"/>
      <c r="DC211" s="580"/>
      <c r="DD211" s="580"/>
      <c r="DE211" s="580"/>
      <c r="DF211" s="580"/>
      <c r="DG211" s="580"/>
      <c r="DH211" s="580"/>
      <c r="DI211" s="580"/>
      <c r="DJ211" s="580"/>
      <c r="DK211" s="580"/>
      <c r="DL211" s="580"/>
      <c r="DM211" s="580"/>
      <c r="DN211" s="580"/>
      <c r="DO211" s="580"/>
      <c r="DP211" s="580"/>
      <c r="DQ211" s="580"/>
      <c r="DR211" s="580"/>
      <c r="DS211" s="580"/>
      <c r="DT211" s="580"/>
      <c r="DU211" s="580"/>
      <c r="DV211" s="580"/>
      <c r="DW211" s="580"/>
      <c r="DX211" s="580"/>
      <c r="DY211" s="580"/>
      <c r="DZ211" s="580"/>
      <c r="EA211" s="580"/>
      <c r="EB211" s="580"/>
      <c r="EC211" s="580"/>
      <c r="ED211" s="580"/>
      <c r="EE211" s="580"/>
      <c r="EF211" s="580"/>
      <c r="EG211" s="580"/>
      <c r="EH211" s="580"/>
      <c r="EI211" s="580"/>
      <c r="EJ211" s="580"/>
      <c r="EK211" s="580"/>
      <c r="EL211" s="580"/>
      <c r="EM211" s="580"/>
      <c r="EN211" s="580"/>
    </row>
    <row r="212" spans="1:144">
      <c r="A212" s="759"/>
      <c r="B212" s="759"/>
      <c r="C212" s="580"/>
      <c r="D212" s="759"/>
      <c r="E212" s="759"/>
      <c r="F212" s="759"/>
      <c r="G212" s="759"/>
      <c r="H212" s="759"/>
      <c r="I212" s="759"/>
      <c r="J212" s="759"/>
      <c r="K212" s="759"/>
      <c r="L212" s="759"/>
      <c r="M212" s="759"/>
      <c r="N212" s="580"/>
      <c r="O212" s="759"/>
      <c r="P212" s="759"/>
      <c r="Q212" s="759"/>
      <c r="R212" s="759"/>
      <c r="S212" s="768"/>
      <c r="T212" s="768"/>
      <c r="U212" s="768"/>
      <c r="V212" s="580"/>
      <c r="W212" s="580"/>
      <c r="X212" s="580"/>
      <c r="Y212" s="580"/>
      <c r="Z212" s="580"/>
      <c r="AA212" s="580"/>
      <c r="AB212" s="759"/>
      <c r="AC212" s="759"/>
      <c r="AD212" s="759"/>
      <c r="AE212" s="580"/>
      <c r="AF212" s="580"/>
      <c r="AG212" s="580"/>
      <c r="AH212" s="759"/>
      <c r="AI212" s="759"/>
      <c r="AJ212" s="759"/>
      <c r="AK212" s="759"/>
      <c r="AL212" s="580"/>
      <c r="AM212" s="759"/>
      <c r="AN212" s="759"/>
      <c r="AO212" s="759"/>
      <c r="AP212" s="759"/>
      <c r="AQ212" s="759"/>
      <c r="AR212" s="759"/>
      <c r="AS212" s="759"/>
      <c r="AT212" s="759"/>
      <c r="AU212" s="759"/>
      <c r="AV212" s="759"/>
      <c r="AW212" s="759"/>
      <c r="AX212" s="759"/>
      <c r="AY212" s="759"/>
      <c r="AZ212" s="759"/>
      <c r="BA212" s="759"/>
      <c r="BB212" s="759"/>
      <c r="BE212" s="246"/>
      <c r="BF212" s="603"/>
      <c r="BG212" s="246"/>
      <c r="BH212" s="588"/>
      <c r="BI212" s="246"/>
      <c r="BJ212" s="246"/>
      <c r="BK212" s="246"/>
      <c r="BL212" s="580"/>
      <c r="BM212" s="580"/>
      <c r="BN212" s="580"/>
      <c r="BO212" s="580"/>
      <c r="BP212" s="580"/>
      <c r="BQ212" s="580"/>
      <c r="BR212" s="580"/>
      <c r="BS212" s="580"/>
      <c r="BT212" s="580"/>
      <c r="BU212" s="246"/>
      <c r="BV212" s="246"/>
      <c r="BW212" s="246"/>
      <c r="BX212" s="246"/>
      <c r="BY212" s="246"/>
      <c r="BZ212" s="246"/>
      <c r="CA212" s="580"/>
      <c r="CB212" s="246"/>
      <c r="CC212" s="246"/>
      <c r="CD212" s="246"/>
      <c r="CE212" s="246"/>
      <c r="CF212" s="246"/>
      <c r="CG212" s="246"/>
      <c r="CH212" s="246"/>
      <c r="CI212" s="246"/>
      <c r="CJ212" s="246"/>
      <c r="CK212" s="246"/>
      <c r="CL212" s="246"/>
      <c r="CM212" s="246"/>
      <c r="CN212" s="580"/>
      <c r="CO212" s="580"/>
      <c r="CP212" s="580"/>
      <c r="CQ212" s="580"/>
      <c r="CR212" s="580"/>
      <c r="CS212" s="580"/>
      <c r="CT212" s="580"/>
      <c r="CU212" s="580"/>
      <c r="CV212" s="580"/>
      <c r="CW212" s="580"/>
      <c r="CX212" s="580"/>
      <c r="CY212" s="580"/>
      <c r="CZ212" s="580"/>
      <c r="DA212" s="580"/>
      <c r="DB212" s="580"/>
      <c r="DC212" s="580"/>
      <c r="DD212" s="580"/>
      <c r="DE212" s="580"/>
      <c r="DF212" s="580"/>
      <c r="DG212" s="580"/>
      <c r="DH212" s="580"/>
      <c r="DI212" s="580"/>
      <c r="DJ212" s="580"/>
      <c r="DK212" s="580"/>
      <c r="DL212" s="580"/>
      <c r="DM212" s="580"/>
      <c r="DN212" s="580"/>
      <c r="DO212" s="580"/>
      <c r="DP212" s="580"/>
      <c r="DQ212" s="580"/>
      <c r="DR212" s="580"/>
      <c r="DS212" s="580"/>
      <c r="DT212" s="580"/>
      <c r="DU212" s="580"/>
      <c r="DV212" s="580"/>
      <c r="DW212" s="580"/>
      <c r="DX212" s="580"/>
      <c r="DY212" s="580"/>
      <c r="DZ212" s="580"/>
      <c r="EA212" s="580"/>
      <c r="EB212" s="580"/>
      <c r="EC212" s="580"/>
      <c r="ED212" s="580"/>
      <c r="EE212" s="580"/>
      <c r="EF212" s="580"/>
      <c r="EG212" s="580"/>
      <c r="EH212" s="580"/>
      <c r="EI212" s="580"/>
      <c r="EJ212" s="580"/>
      <c r="EK212" s="580"/>
      <c r="EL212" s="580"/>
      <c r="EM212" s="580"/>
      <c r="EN212" s="580"/>
    </row>
    <row r="213" spans="1:144">
      <c r="A213" s="759"/>
      <c r="B213" s="759"/>
      <c r="C213" s="580"/>
      <c r="D213" s="759"/>
      <c r="E213" s="759"/>
      <c r="F213" s="759"/>
      <c r="G213" s="759"/>
      <c r="H213" s="759"/>
      <c r="I213" s="759"/>
      <c r="J213" s="759"/>
      <c r="K213" s="759"/>
      <c r="L213" s="759"/>
      <c r="M213" s="759"/>
      <c r="N213" s="580"/>
      <c r="O213" s="759"/>
      <c r="P213" s="759"/>
      <c r="Q213" s="759"/>
      <c r="R213" s="759"/>
      <c r="S213" s="768"/>
      <c r="T213" s="768"/>
      <c r="U213" s="768"/>
      <c r="V213" s="580"/>
      <c r="W213" s="580"/>
      <c r="X213" s="580"/>
      <c r="Y213" s="580"/>
      <c r="Z213" s="580"/>
      <c r="AA213" s="580"/>
      <c r="AB213" s="759"/>
      <c r="AC213" s="759"/>
      <c r="AD213" s="759"/>
      <c r="AE213" s="580"/>
      <c r="AF213" s="580"/>
      <c r="AG213" s="580"/>
      <c r="AH213" s="759"/>
      <c r="AI213" s="759"/>
      <c r="AJ213" s="759"/>
      <c r="AK213" s="759"/>
      <c r="AL213" s="580"/>
      <c r="AM213" s="759"/>
      <c r="AN213" s="759"/>
      <c r="AO213" s="759"/>
      <c r="AP213" s="759"/>
      <c r="AQ213" s="759"/>
      <c r="AR213" s="759"/>
      <c r="AS213" s="759"/>
      <c r="AT213" s="759"/>
      <c r="AU213" s="759"/>
      <c r="AV213" s="759"/>
      <c r="AW213" s="759"/>
      <c r="AX213" s="759"/>
      <c r="AY213" s="759"/>
      <c r="AZ213" s="759"/>
      <c r="BA213" s="759"/>
      <c r="BB213" s="759"/>
      <c r="BE213" s="246"/>
      <c r="BF213" s="603"/>
      <c r="BG213" s="246"/>
      <c r="BH213" s="588"/>
      <c r="BI213" s="246"/>
      <c r="BJ213" s="246"/>
      <c r="BK213" s="246"/>
      <c r="BL213" s="580"/>
      <c r="BM213" s="580"/>
      <c r="BN213" s="580"/>
      <c r="BO213" s="580"/>
      <c r="BP213" s="580"/>
      <c r="BQ213" s="580"/>
      <c r="BR213" s="580"/>
      <c r="BS213" s="580"/>
      <c r="BT213" s="580"/>
      <c r="BU213" s="246"/>
      <c r="BV213" s="246"/>
      <c r="BW213" s="246"/>
      <c r="BX213" s="246"/>
      <c r="BY213" s="246"/>
      <c r="BZ213" s="246"/>
      <c r="CA213" s="580"/>
      <c r="CB213" s="246"/>
      <c r="CC213" s="246"/>
      <c r="CD213" s="246"/>
      <c r="CE213" s="246"/>
      <c r="CF213" s="246"/>
      <c r="CG213" s="246"/>
      <c r="CH213" s="246"/>
      <c r="CI213" s="246"/>
      <c r="CJ213" s="246"/>
      <c r="CK213" s="246"/>
      <c r="CL213" s="246"/>
      <c r="CM213" s="246"/>
      <c r="CN213" s="580"/>
      <c r="CO213" s="580"/>
      <c r="CP213" s="580"/>
      <c r="CQ213" s="580"/>
      <c r="CR213" s="580"/>
      <c r="CS213" s="580"/>
      <c r="CT213" s="580"/>
      <c r="CU213" s="580"/>
      <c r="CV213" s="580"/>
      <c r="CW213" s="580"/>
      <c r="CX213" s="580"/>
      <c r="CY213" s="580"/>
      <c r="CZ213" s="580"/>
      <c r="DA213" s="580"/>
      <c r="DB213" s="580"/>
      <c r="DC213" s="580"/>
      <c r="DD213" s="580"/>
      <c r="DE213" s="580"/>
      <c r="DF213" s="580"/>
      <c r="DG213" s="580"/>
      <c r="DH213" s="580"/>
      <c r="DI213" s="580"/>
      <c r="DJ213" s="580"/>
      <c r="DK213" s="580"/>
      <c r="DL213" s="580"/>
      <c r="DM213" s="580"/>
      <c r="DN213" s="580"/>
      <c r="DO213" s="580"/>
      <c r="DP213" s="580"/>
      <c r="DQ213" s="580"/>
      <c r="DR213" s="580"/>
      <c r="DS213" s="580"/>
      <c r="DT213" s="580"/>
      <c r="DU213" s="580"/>
      <c r="DV213" s="580"/>
      <c r="DW213" s="580"/>
      <c r="DX213" s="580"/>
      <c r="DY213" s="580"/>
      <c r="DZ213" s="580"/>
      <c r="EA213" s="580"/>
      <c r="EB213" s="580"/>
      <c r="EC213" s="580"/>
      <c r="ED213" s="580"/>
      <c r="EE213" s="580"/>
      <c r="EF213" s="580"/>
      <c r="EG213" s="580"/>
      <c r="EH213" s="580"/>
      <c r="EI213" s="580"/>
      <c r="EJ213" s="580"/>
      <c r="EK213" s="580"/>
      <c r="EL213" s="580"/>
      <c r="EM213" s="580"/>
      <c r="EN213" s="580"/>
    </row>
    <row r="214" spans="1:144">
      <c r="A214" s="759"/>
      <c r="B214" s="759"/>
      <c r="C214" s="759"/>
      <c r="D214" s="759"/>
      <c r="E214" s="759"/>
      <c r="F214" s="759"/>
      <c r="G214" s="759"/>
      <c r="H214" s="759"/>
      <c r="I214" s="759"/>
      <c r="J214" s="759"/>
      <c r="K214" s="759"/>
      <c r="L214" s="759"/>
      <c r="M214" s="759"/>
      <c r="N214" s="580"/>
      <c r="O214" s="759"/>
      <c r="P214" s="759"/>
      <c r="Q214" s="759"/>
      <c r="R214" s="759"/>
      <c r="S214" s="759"/>
      <c r="T214" s="759"/>
      <c r="U214" s="759"/>
      <c r="V214" s="580"/>
      <c r="W214" s="580"/>
      <c r="X214" s="580"/>
      <c r="Y214" s="580"/>
      <c r="Z214" s="580"/>
      <c r="AA214" s="580"/>
      <c r="AB214" s="759"/>
      <c r="AC214" s="759"/>
      <c r="AD214" s="759"/>
      <c r="AE214" s="580"/>
      <c r="AF214" s="580"/>
      <c r="AG214" s="580"/>
      <c r="AH214" s="759"/>
      <c r="AI214" s="759"/>
      <c r="AJ214" s="759"/>
      <c r="AK214" s="759"/>
      <c r="AL214" s="580"/>
      <c r="AM214" s="759"/>
      <c r="AN214" s="759"/>
      <c r="AO214" s="759"/>
      <c r="AP214" s="759"/>
      <c r="AQ214" s="759"/>
      <c r="AR214" s="759"/>
      <c r="AS214" s="759"/>
      <c r="AT214" s="759"/>
      <c r="AU214" s="759"/>
      <c r="AV214" s="759"/>
      <c r="AW214" s="759"/>
      <c r="AX214" s="759"/>
      <c r="AY214" s="759"/>
      <c r="AZ214" s="759"/>
      <c r="BA214" s="759"/>
      <c r="BB214" s="759"/>
      <c r="BE214" s="246"/>
      <c r="BF214" s="603"/>
      <c r="BG214" s="246"/>
      <c r="BH214" s="588"/>
      <c r="BI214" s="246"/>
      <c r="BJ214" s="246"/>
      <c r="BK214" s="246"/>
      <c r="BL214" s="580"/>
      <c r="BM214" s="580"/>
      <c r="BN214" s="580"/>
      <c r="BO214" s="580"/>
      <c r="BP214" s="580"/>
      <c r="BQ214" s="580"/>
      <c r="BR214" s="580"/>
      <c r="BS214" s="580"/>
      <c r="BT214" s="580"/>
      <c r="BU214" s="246"/>
      <c r="BV214" s="246"/>
      <c r="BW214" s="246"/>
      <c r="BX214" s="246"/>
      <c r="BY214" s="246"/>
      <c r="BZ214" s="246"/>
      <c r="CA214" s="580"/>
      <c r="CB214" s="246"/>
      <c r="CC214" s="246"/>
      <c r="CD214" s="246"/>
      <c r="CE214" s="246"/>
      <c r="CF214" s="246"/>
      <c r="CG214" s="246"/>
      <c r="CH214" s="246"/>
      <c r="CI214" s="246"/>
      <c r="CJ214" s="246"/>
      <c r="CK214" s="246"/>
      <c r="CL214" s="246"/>
      <c r="CM214" s="246"/>
      <c r="CN214" s="580"/>
      <c r="CO214" s="580"/>
      <c r="CP214" s="580"/>
      <c r="CQ214" s="580"/>
      <c r="CR214" s="580"/>
      <c r="CS214" s="580"/>
      <c r="CT214" s="580"/>
      <c r="CU214" s="580"/>
      <c r="CV214" s="580"/>
      <c r="CW214" s="580"/>
      <c r="CX214" s="580"/>
      <c r="CY214" s="580"/>
      <c r="CZ214" s="580"/>
      <c r="DA214" s="580"/>
      <c r="DB214" s="580"/>
      <c r="DC214" s="580"/>
      <c r="DD214" s="580"/>
      <c r="DE214" s="580"/>
      <c r="DF214" s="580"/>
      <c r="DG214" s="580"/>
      <c r="DH214" s="580"/>
      <c r="DI214" s="580"/>
      <c r="DJ214" s="580"/>
      <c r="DK214" s="580"/>
      <c r="DL214" s="580"/>
      <c r="DM214" s="580"/>
      <c r="DN214" s="580"/>
      <c r="DO214" s="580"/>
      <c r="DP214" s="580"/>
      <c r="DQ214" s="580"/>
      <c r="DR214" s="580"/>
      <c r="DS214" s="580"/>
      <c r="DT214" s="580"/>
      <c r="DU214" s="580"/>
      <c r="DV214" s="580"/>
      <c r="DW214" s="580"/>
      <c r="DX214" s="580"/>
      <c r="DY214" s="580"/>
      <c r="DZ214" s="580"/>
      <c r="EA214" s="580"/>
      <c r="EB214" s="580"/>
      <c r="EC214" s="580"/>
      <c r="ED214" s="580"/>
      <c r="EE214" s="580"/>
      <c r="EF214" s="580"/>
      <c r="EG214" s="580"/>
      <c r="EH214" s="580"/>
      <c r="EI214" s="580"/>
      <c r="EJ214" s="580"/>
      <c r="EK214" s="580"/>
      <c r="EL214" s="580"/>
      <c r="EM214" s="580"/>
      <c r="EN214" s="580"/>
    </row>
    <row r="215" spans="1:144">
      <c r="A215" s="759"/>
      <c r="B215" s="759"/>
      <c r="C215" s="759"/>
      <c r="D215" s="759"/>
      <c r="E215" s="759"/>
      <c r="F215" s="759"/>
      <c r="G215" s="759"/>
      <c r="H215" s="759"/>
      <c r="I215" s="759"/>
      <c r="J215" s="759"/>
      <c r="K215" s="759"/>
      <c r="L215" s="759"/>
      <c r="M215" s="759"/>
      <c r="N215" s="759"/>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246"/>
      <c r="BF215" s="603"/>
      <c r="BG215" s="246"/>
      <c r="BH215" s="588"/>
      <c r="BI215" s="246"/>
      <c r="BJ215" s="246"/>
      <c r="BK215" s="246"/>
      <c r="BL215" s="580"/>
      <c r="BM215" s="580"/>
      <c r="BN215" s="580"/>
      <c r="BO215" s="580"/>
      <c r="BP215" s="580"/>
      <c r="BQ215" s="580"/>
      <c r="BR215" s="580"/>
      <c r="BS215" s="580"/>
      <c r="BT215" s="580"/>
      <c r="BU215" s="246"/>
      <c r="BV215" s="246"/>
      <c r="BW215" s="246"/>
      <c r="BX215" s="246"/>
      <c r="BY215" s="246"/>
      <c r="BZ215" s="246"/>
      <c r="CA215" s="580"/>
      <c r="CB215" s="246"/>
      <c r="CC215" s="246"/>
      <c r="CD215" s="246"/>
      <c r="CE215" s="246"/>
      <c r="CF215" s="246"/>
      <c r="CG215" s="246"/>
      <c r="CH215" s="246"/>
      <c r="CI215" s="246"/>
      <c r="CJ215" s="246"/>
      <c r="CK215" s="246"/>
      <c r="CL215" s="246"/>
      <c r="CM215" s="246"/>
      <c r="CN215" s="580"/>
      <c r="CO215" s="580"/>
      <c r="CP215" s="580"/>
      <c r="CQ215" s="580"/>
      <c r="CR215" s="580"/>
      <c r="CS215" s="580"/>
      <c r="CT215" s="580"/>
      <c r="CU215" s="580"/>
      <c r="CV215" s="580"/>
      <c r="CW215" s="580"/>
      <c r="CX215" s="580"/>
      <c r="CY215" s="580"/>
      <c r="CZ215" s="580"/>
      <c r="DA215" s="580"/>
      <c r="DB215" s="580"/>
      <c r="DC215" s="580"/>
      <c r="DD215" s="580"/>
      <c r="DE215" s="580"/>
      <c r="DF215" s="580"/>
      <c r="DG215" s="580"/>
      <c r="DH215" s="580"/>
      <c r="DI215" s="580"/>
      <c r="DJ215" s="580"/>
      <c r="DK215" s="580"/>
      <c r="DL215" s="580"/>
      <c r="DM215" s="580"/>
      <c r="DN215" s="580"/>
      <c r="DO215" s="580"/>
      <c r="DP215" s="580"/>
      <c r="DQ215" s="580"/>
      <c r="DR215" s="580"/>
      <c r="DS215" s="580"/>
      <c r="DT215" s="580"/>
      <c r="DU215" s="580"/>
      <c r="DV215" s="580"/>
      <c r="DW215" s="580"/>
      <c r="DX215" s="580"/>
      <c r="DY215" s="580"/>
      <c r="DZ215" s="580"/>
      <c r="EA215" s="580"/>
      <c r="EB215" s="580"/>
      <c r="EC215" s="580"/>
      <c r="ED215" s="580"/>
      <c r="EE215" s="580"/>
      <c r="EF215" s="580"/>
      <c r="EG215" s="580"/>
      <c r="EH215" s="580"/>
      <c r="EI215" s="580"/>
      <c r="EJ215" s="580"/>
      <c r="EK215" s="580"/>
      <c r="EL215" s="580"/>
      <c r="EM215" s="580"/>
      <c r="EN215" s="580"/>
    </row>
    <row r="216" spans="1:144">
      <c r="A216" s="759"/>
      <c r="B216" s="759"/>
      <c r="C216" s="759"/>
      <c r="D216" s="759"/>
      <c r="E216" s="759"/>
      <c r="F216" s="759"/>
      <c r="G216" s="759"/>
      <c r="H216" s="759"/>
      <c r="I216" s="759"/>
      <c r="J216" s="759"/>
      <c r="K216" s="759"/>
      <c r="L216" s="759"/>
      <c r="M216" s="759"/>
      <c r="N216" s="759"/>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246"/>
      <c r="BF216" s="603"/>
      <c r="BG216" s="246"/>
      <c r="BH216" s="588"/>
      <c r="BI216" s="246"/>
      <c r="BJ216" s="246"/>
      <c r="BK216" s="246"/>
      <c r="BL216" s="580"/>
      <c r="BM216" s="580"/>
      <c r="BN216" s="580"/>
      <c r="BO216" s="580"/>
      <c r="BP216" s="580"/>
      <c r="BQ216" s="580"/>
      <c r="BR216" s="580"/>
      <c r="BS216" s="580"/>
      <c r="BT216" s="580"/>
      <c r="BU216" s="246"/>
      <c r="BV216" s="246"/>
      <c r="BW216" s="246"/>
      <c r="BX216" s="246"/>
      <c r="BY216" s="246"/>
      <c r="BZ216" s="246"/>
      <c r="CA216" s="580"/>
      <c r="CB216" s="246"/>
      <c r="CC216" s="246"/>
      <c r="CD216" s="246"/>
      <c r="CE216" s="246"/>
      <c r="CF216" s="246"/>
      <c r="CG216" s="246"/>
      <c r="CH216" s="246"/>
      <c r="CI216" s="246"/>
      <c r="CJ216" s="246"/>
      <c r="CK216" s="246"/>
      <c r="CL216" s="246"/>
      <c r="CM216" s="246"/>
      <c r="CN216" s="580"/>
      <c r="CO216" s="580"/>
      <c r="CP216" s="580"/>
      <c r="CQ216" s="580"/>
      <c r="CR216" s="580"/>
      <c r="CS216" s="580"/>
      <c r="CT216" s="580"/>
      <c r="CU216" s="580"/>
      <c r="CV216" s="580"/>
      <c r="CW216" s="580"/>
      <c r="CX216" s="580"/>
      <c r="CY216" s="580"/>
      <c r="CZ216" s="580"/>
      <c r="DA216" s="580"/>
      <c r="DB216" s="580"/>
      <c r="DC216" s="580"/>
      <c r="DD216" s="580"/>
      <c r="DE216" s="580"/>
      <c r="DF216" s="580"/>
      <c r="DG216" s="580"/>
      <c r="DH216" s="580"/>
      <c r="DI216" s="580"/>
      <c r="DJ216" s="580"/>
      <c r="DK216" s="580"/>
      <c r="DL216" s="580"/>
      <c r="DM216" s="580"/>
      <c r="DN216" s="580"/>
      <c r="DO216" s="580"/>
      <c r="DP216" s="580"/>
      <c r="DQ216" s="580"/>
      <c r="DR216" s="580"/>
      <c r="DS216" s="580"/>
      <c r="DT216" s="580"/>
      <c r="DU216" s="580"/>
      <c r="DV216" s="580"/>
      <c r="DW216" s="580"/>
      <c r="DX216" s="580"/>
      <c r="DY216" s="580"/>
      <c r="DZ216" s="580"/>
      <c r="EA216" s="580"/>
      <c r="EB216" s="580"/>
      <c r="EC216" s="580"/>
      <c r="ED216" s="580"/>
      <c r="EE216" s="580"/>
      <c r="EF216" s="580"/>
      <c r="EG216" s="580"/>
      <c r="EH216" s="580"/>
      <c r="EI216" s="580"/>
      <c r="EJ216" s="580"/>
      <c r="EK216" s="580"/>
      <c r="EL216" s="580"/>
      <c r="EM216" s="580"/>
      <c r="EN216" s="580"/>
    </row>
    <row r="217" spans="1:144">
      <c r="A217" s="759"/>
      <c r="B217" s="759"/>
      <c r="C217" s="759"/>
      <c r="D217" s="759"/>
      <c r="E217" s="759"/>
      <c r="F217" s="759"/>
      <c r="G217" s="759"/>
      <c r="H217" s="759"/>
      <c r="I217" s="759"/>
      <c r="J217" s="759"/>
      <c r="K217" s="759"/>
      <c r="L217" s="759"/>
      <c r="M217" s="759"/>
      <c r="N217" s="759"/>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246"/>
      <c r="BF217" s="603"/>
      <c r="BG217" s="246"/>
      <c r="BH217" s="588"/>
      <c r="BI217" s="246"/>
      <c r="BJ217" s="246"/>
      <c r="BK217" s="246"/>
      <c r="BL217" s="580"/>
      <c r="BM217" s="580"/>
      <c r="BN217" s="580"/>
      <c r="BO217" s="580"/>
      <c r="BP217" s="580"/>
      <c r="BQ217" s="580"/>
      <c r="BR217" s="580"/>
      <c r="BS217" s="580"/>
      <c r="BT217" s="580"/>
      <c r="BU217" s="246"/>
      <c r="BV217" s="246"/>
      <c r="BW217" s="246"/>
      <c r="BX217" s="246"/>
      <c r="BY217" s="246"/>
      <c r="BZ217" s="246"/>
      <c r="CA217" s="580"/>
      <c r="CB217" s="246"/>
      <c r="CC217" s="246"/>
      <c r="CD217" s="246"/>
      <c r="CE217" s="246"/>
      <c r="CF217" s="246"/>
      <c r="CG217" s="246"/>
      <c r="CH217" s="246"/>
      <c r="CI217" s="246"/>
      <c r="CJ217" s="246"/>
      <c r="CK217" s="246"/>
      <c r="CL217" s="246"/>
      <c r="CM217" s="246"/>
      <c r="CN217" s="580"/>
      <c r="CO217" s="580"/>
      <c r="CP217" s="580"/>
      <c r="CQ217" s="580"/>
      <c r="CR217" s="580"/>
      <c r="CS217" s="580"/>
      <c r="CT217" s="580"/>
      <c r="CU217" s="580"/>
      <c r="CV217" s="580"/>
      <c r="CW217" s="580"/>
      <c r="CX217" s="580"/>
      <c r="CY217" s="580"/>
      <c r="CZ217" s="580"/>
      <c r="DA217" s="580"/>
      <c r="DB217" s="580"/>
      <c r="DC217" s="580"/>
      <c r="DD217" s="580"/>
      <c r="DE217" s="580"/>
      <c r="DF217" s="580"/>
      <c r="DG217" s="580"/>
      <c r="DH217" s="580"/>
      <c r="DI217" s="580"/>
      <c r="DJ217" s="580"/>
      <c r="DK217" s="580"/>
      <c r="DL217" s="580"/>
      <c r="DM217" s="580"/>
      <c r="DN217" s="580"/>
      <c r="DO217" s="580"/>
      <c r="DP217" s="580"/>
      <c r="DQ217" s="580"/>
      <c r="DR217" s="580"/>
      <c r="DS217" s="580"/>
      <c r="DT217" s="580"/>
      <c r="DU217" s="580"/>
      <c r="DV217" s="580"/>
      <c r="DW217" s="580"/>
      <c r="DX217" s="580"/>
      <c r="DY217" s="580"/>
      <c r="DZ217" s="580"/>
      <c r="EA217" s="580"/>
      <c r="EB217" s="580"/>
      <c r="EC217" s="580"/>
      <c r="ED217" s="580"/>
      <c r="EE217" s="580"/>
      <c r="EF217" s="580"/>
      <c r="EG217" s="580"/>
      <c r="EH217" s="580"/>
      <c r="EI217" s="580"/>
      <c r="EJ217" s="580"/>
      <c r="EK217" s="580"/>
      <c r="EL217" s="580"/>
      <c r="EM217" s="580"/>
      <c r="EN217" s="580"/>
    </row>
    <row r="218" spans="1:144">
      <c r="A218" s="759"/>
      <c r="B218" s="759"/>
      <c r="C218" s="759"/>
      <c r="D218" s="759"/>
      <c r="E218" s="759"/>
      <c r="F218" s="759"/>
      <c r="G218" s="759"/>
      <c r="H218" s="759"/>
      <c r="I218" s="759"/>
      <c r="J218" s="759"/>
      <c r="K218" s="759"/>
      <c r="L218" s="759"/>
      <c r="M218" s="759"/>
      <c r="N218" s="759"/>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246"/>
      <c r="BF218" s="603"/>
      <c r="BG218" s="246"/>
      <c r="BH218" s="588"/>
      <c r="BI218" s="246"/>
      <c r="BJ218" s="246"/>
      <c r="BK218" s="246"/>
      <c r="BL218" s="580"/>
      <c r="BM218" s="580"/>
      <c r="BN218" s="580"/>
      <c r="BO218" s="580"/>
      <c r="BP218" s="580"/>
      <c r="BQ218" s="580"/>
      <c r="BR218" s="580"/>
      <c r="BS218" s="580"/>
      <c r="BT218" s="580"/>
      <c r="BU218" s="246"/>
      <c r="BV218" s="246"/>
      <c r="BW218" s="246"/>
      <c r="BX218" s="246"/>
      <c r="BY218" s="246"/>
      <c r="BZ218" s="246"/>
      <c r="CA218" s="580"/>
      <c r="CB218" s="246"/>
      <c r="CC218" s="246"/>
      <c r="CD218" s="246"/>
      <c r="CE218" s="246"/>
      <c r="CF218" s="246"/>
      <c r="CG218" s="246"/>
      <c r="CH218" s="246"/>
      <c r="CI218" s="246"/>
      <c r="CJ218" s="246"/>
      <c r="CK218" s="246"/>
      <c r="CL218" s="246"/>
      <c r="CM218" s="246"/>
      <c r="CN218" s="580"/>
      <c r="CO218" s="580"/>
      <c r="CP218" s="580"/>
      <c r="CQ218" s="580"/>
      <c r="CR218" s="580"/>
      <c r="CS218" s="580"/>
      <c r="CT218" s="580"/>
      <c r="CU218" s="580"/>
      <c r="CV218" s="580"/>
      <c r="CW218" s="580"/>
      <c r="CX218" s="580"/>
      <c r="CY218" s="580"/>
      <c r="CZ218" s="580"/>
      <c r="DA218" s="580"/>
      <c r="DB218" s="580"/>
      <c r="DC218" s="580"/>
      <c r="DD218" s="580"/>
      <c r="DE218" s="580"/>
      <c r="DF218" s="580"/>
      <c r="DG218" s="580"/>
      <c r="DH218" s="580"/>
      <c r="DI218" s="580"/>
      <c r="DJ218" s="580"/>
      <c r="DK218" s="580"/>
      <c r="DL218" s="580"/>
      <c r="DM218" s="580"/>
      <c r="DN218" s="580"/>
      <c r="DO218" s="580"/>
      <c r="DP218" s="580"/>
      <c r="DQ218" s="580"/>
      <c r="DR218" s="580"/>
      <c r="DS218" s="580"/>
      <c r="DT218" s="580"/>
      <c r="DU218" s="580"/>
      <c r="DV218" s="580"/>
      <c r="DW218" s="580"/>
      <c r="DX218" s="580"/>
      <c r="DY218" s="580"/>
      <c r="DZ218" s="580"/>
      <c r="EA218" s="580"/>
      <c r="EB218" s="580"/>
      <c r="EC218" s="580"/>
      <c r="ED218" s="580"/>
      <c r="EE218" s="580"/>
      <c r="EF218" s="580"/>
      <c r="EG218" s="580"/>
      <c r="EH218" s="580"/>
      <c r="EI218" s="580"/>
      <c r="EJ218" s="580"/>
      <c r="EK218" s="580"/>
      <c r="EL218" s="580"/>
      <c r="EM218" s="580"/>
      <c r="EN218" s="580"/>
    </row>
    <row r="219" spans="1:144">
      <c r="A219" s="759"/>
      <c r="B219" s="759"/>
      <c r="C219" s="759"/>
      <c r="D219" s="759"/>
      <c r="E219" s="759"/>
      <c r="F219" s="759"/>
      <c r="G219" s="759"/>
      <c r="H219" s="759"/>
      <c r="I219" s="759"/>
      <c r="J219" s="759"/>
      <c r="K219" s="759"/>
      <c r="L219" s="759"/>
      <c r="M219" s="759"/>
      <c r="N219" s="759"/>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246"/>
      <c r="BF219" s="603"/>
      <c r="BG219" s="246"/>
      <c r="BH219" s="588"/>
      <c r="BI219" s="246"/>
      <c r="BJ219" s="246"/>
      <c r="BK219" s="246"/>
      <c r="BL219" s="580"/>
      <c r="BM219" s="580"/>
      <c r="BN219" s="580"/>
      <c r="BO219" s="580"/>
      <c r="BP219" s="580"/>
      <c r="BQ219" s="580"/>
      <c r="BR219" s="580"/>
      <c r="BS219" s="580"/>
      <c r="BT219" s="580"/>
      <c r="BU219" s="580"/>
      <c r="BV219" s="580"/>
      <c r="BW219" s="580"/>
      <c r="BX219" s="580"/>
      <c r="BY219" s="580"/>
      <c r="BZ219" s="580"/>
      <c r="CA219" s="580"/>
      <c r="CB219" s="580"/>
      <c r="CC219" s="580"/>
      <c r="CD219" s="246"/>
      <c r="CE219" s="246"/>
      <c r="CF219" s="246"/>
      <c r="CG219" s="246"/>
      <c r="CH219" s="246"/>
      <c r="CI219" s="246"/>
      <c r="CJ219" s="246"/>
      <c r="CK219" s="246"/>
      <c r="CL219" s="246"/>
      <c r="CM219" s="246"/>
      <c r="CN219" s="580"/>
      <c r="CO219" s="580"/>
      <c r="CP219" s="580"/>
      <c r="CQ219" s="580"/>
      <c r="CR219" s="580"/>
      <c r="CS219" s="580"/>
      <c r="CT219" s="580"/>
      <c r="CU219" s="580"/>
      <c r="CV219" s="580"/>
      <c r="CW219" s="580"/>
      <c r="CX219" s="580"/>
      <c r="CY219" s="580"/>
      <c r="CZ219" s="580"/>
      <c r="DA219" s="580"/>
      <c r="DB219" s="580"/>
      <c r="DC219" s="580"/>
      <c r="DD219" s="580"/>
      <c r="DE219" s="580"/>
      <c r="DF219" s="580"/>
      <c r="DG219" s="580"/>
      <c r="DH219" s="580"/>
      <c r="DI219" s="580"/>
      <c r="DJ219" s="580"/>
      <c r="DK219" s="580"/>
      <c r="DL219" s="580"/>
      <c r="DM219" s="580"/>
      <c r="DN219" s="580"/>
      <c r="DO219" s="580"/>
      <c r="DP219" s="580"/>
      <c r="DQ219" s="580"/>
      <c r="DR219" s="580"/>
      <c r="DS219" s="580"/>
      <c r="DT219" s="580"/>
      <c r="DU219" s="580"/>
      <c r="DV219" s="580"/>
      <c r="DW219" s="580"/>
      <c r="DX219" s="580"/>
      <c r="DY219" s="580"/>
      <c r="DZ219" s="580"/>
      <c r="EA219" s="580"/>
      <c r="EB219" s="580"/>
      <c r="EC219" s="580"/>
      <c r="ED219" s="580"/>
      <c r="EE219" s="580"/>
      <c r="EF219" s="580"/>
      <c r="EG219" s="580"/>
      <c r="EH219" s="580"/>
      <c r="EI219" s="580"/>
      <c r="EJ219" s="580"/>
      <c r="EK219" s="580"/>
      <c r="EL219" s="580"/>
      <c r="EM219" s="580"/>
      <c r="EN219" s="580"/>
    </row>
    <row r="220" spans="1:144">
      <c r="A220" s="759"/>
      <c r="B220" s="759"/>
      <c r="C220" s="580"/>
      <c r="D220" s="759"/>
      <c r="E220" s="759"/>
      <c r="F220" s="759"/>
      <c r="G220" s="759"/>
      <c r="H220" s="759"/>
      <c r="I220" s="759"/>
      <c r="J220" s="759"/>
      <c r="K220" s="759"/>
      <c r="L220" s="759"/>
      <c r="M220" s="759"/>
      <c r="N220" s="759"/>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246"/>
      <c r="BF220" s="603"/>
      <c r="BG220" s="246"/>
      <c r="BI220" s="580"/>
      <c r="BJ220" s="580"/>
      <c r="BK220" s="580"/>
      <c r="BL220" s="580"/>
      <c r="BM220" s="580"/>
      <c r="BN220" s="580"/>
      <c r="BO220" s="580"/>
      <c r="BP220" s="580"/>
      <c r="BQ220" s="580"/>
      <c r="BR220" s="580"/>
      <c r="BS220" s="580"/>
      <c r="BT220" s="580"/>
      <c r="BU220" s="580"/>
      <c r="BV220" s="580"/>
      <c r="BW220" s="580"/>
      <c r="BX220" s="580"/>
      <c r="BY220" s="580"/>
      <c r="BZ220" s="580"/>
      <c r="CA220" s="580"/>
      <c r="CB220" s="580"/>
      <c r="CC220" s="580"/>
      <c r="CD220" s="580"/>
      <c r="CE220" s="580"/>
      <c r="CF220" s="580"/>
      <c r="CG220" s="580"/>
      <c r="CH220" s="580"/>
      <c r="CI220" s="580"/>
      <c r="CJ220" s="580"/>
      <c r="CK220" s="580"/>
      <c r="CL220" s="580"/>
      <c r="CM220" s="580"/>
      <c r="CN220" s="580"/>
      <c r="CO220" s="580"/>
      <c r="CP220" s="580"/>
      <c r="CQ220" s="580"/>
      <c r="CR220" s="580"/>
      <c r="CS220" s="580"/>
      <c r="CT220" s="580"/>
      <c r="CU220" s="580"/>
      <c r="CV220" s="580"/>
      <c r="CW220" s="580"/>
      <c r="CX220" s="580"/>
      <c r="CY220" s="580"/>
      <c r="CZ220" s="580"/>
      <c r="DA220" s="580"/>
      <c r="DB220" s="580"/>
      <c r="DC220" s="580"/>
      <c r="DD220" s="580"/>
      <c r="DE220" s="580"/>
      <c r="DF220" s="580"/>
      <c r="DG220" s="580"/>
      <c r="DH220" s="580"/>
      <c r="DI220" s="580"/>
      <c r="DJ220" s="580"/>
      <c r="DK220" s="580"/>
      <c r="DL220" s="580"/>
      <c r="DM220" s="580"/>
      <c r="DN220" s="580"/>
      <c r="DO220" s="580"/>
      <c r="DP220" s="580"/>
      <c r="DQ220" s="580"/>
      <c r="DR220" s="580"/>
      <c r="DS220" s="580"/>
      <c r="DT220" s="580"/>
      <c r="DU220" s="580"/>
      <c r="DV220" s="580"/>
      <c r="DW220" s="580"/>
      <c r="DX220" s="580"/>
      <c r="DY220" s="580"/>
      <c r="DZ220" s="580"/>
      <c r="EA220" s="580"/>
      <c r="EB220" s="580"/>
      <c r="EC220" s="580"/>
      <c r="ED220" s="580"/>
      <c r="EE220" s="580"/>
      <c r="EF220" s="580"/>
      <c r="EG220" s="580"/>
      <c r="EH220" s="580"/>
      <c r="EI220" s="580"/>
      <c r="EJ220" s="580"/>
      <c r="EK220" s="580"/>
      <c r="EL220" s="580"/>
      <c r="EM220" s="580"/>
      <c r="EN220" s="580"/>
    </row>
  </sheetData>
  <sheetProtection formatCells="0" insertColumns="0" insertRows="0" deleteColumns="0" deleteRows="0" selectLockedCells="1"/>
  <mergeCells count="554">
    <mergeCell ref="CZ3:DB4"/>
    <mergeCell ref="DC3:DE3"/>
    <mergeCell ref="DF3:DI3"/>
    <mergeCell ref="DJ3:DM3"/>
    <mergeCell ref="J3:AE4"/>
    <mergeCell ref="AF3:AJ4"/>
    <mergeCell ref="AK3:AL4"/>
    <mergeCell ref="BF3:BK4"/>
    <mergeCell ref="BL3:BQ4"/>
    <mergeCell ref="BR3:BS4"/>
    <mergeCell ref="BT3:BV4"/>
    <mergeCell ref="BW3:BX4"/>
    <mergeCell ref="BY3:CB4"/>
    <mergeCell ref="DN3:DP3"/>
    <mergeCell ref="DQ3:DS3"/>
    <mergeCell ref="DT3:DW3"/>
    <mergeCell ref="DX3:EA3"/>
    <mergeCell ref="EB3:ED3"/>
    <mergeCell ref="EE3:EI3"/>
    <mergeCell ref="EJ3:EN3"/>
    <mergeCell ref="EO3:ET3"/>
    <mergeCell ref="EU3:EW3"/>
    <mergeCell ref="GN3:GP3"/>
    <mergeCell ref="GQ3:GR3"/>
    <mergeCell ref="GS3:GW3"/>
    <mergeCell ref="GX3:GY3"/>
    <mergeCell ref="EX3:EY3"/>
    <mergeCell ref="EZ3:FD3"/>
    <mergeCell ref="FE3:FF3"/>
    <mergeCell ref="FG3:FH3"/>
    <mergeCell ref="FI3:FK3"/>
    <mergeCell ref="FL3:FN3"/>
    <mergeCell ref="FO3:FQ3"/>
    <mergeCell ref="FR3:FS3"/>
    <mergeCell ref="FT3:FV3"/>
    <mergeCell ref="HX3:HZ3"/>
    <mergeCell ref="IA3:ID3"/>
    <mergeCell ref="IE3:IH3"/>
    <mergeCell ref="II3:IK3"/>
    <mergeCell ref="IL3:IL4"/>
    <mergeCell ref="DC4:DP4"/>
    <mergeCell ref="DQ4:ED4"/>
    <mergeCell ref="EE4:EN4"/>
    <mergeCell ref="EO4:EY4"/>
    <mergeCell ref="EZ4:FK4"/>
    <mergeCell ref="GZ3:HA3"/>
    <mergeCell ref="HB3:HD3"/>
    <mergeCell ref="HE3:HG3"/>
    <mergeCell ref="HH3:HJ3"/>
    <mergeCell ref="HK3:HL3"/>
    <mergeCell ref="HM3:HO3"/>
    <mergeCell ref="HP3:HR3"/>
    <mergeCell ref="HS3:HU3"/>
    <mergeCell ref="HV3:HW3"/>
    <mergeCell ref="FW3:FY3"/>
    <mergeCell ref="FZ3:GB3"/>
    <mergeCell ref="GC3:GD3"/>
    <mergeCell ref="GE3:GG4"/>
    <mergeCell ref="GH3:GM3"/>
    <mergeCell ref="GE5:HW5"/>
    <mergeCell ref="HX5:IL5"/>
    <mergeCell ref="FL4:FV4"/>
    <mergeCell ref="FW4:GD4"/>
    <mergeCell ref="GH4:GR4"/>
    <mergeCell ref="GS4:HD4"/>
    <mergeCell ref="HE4:HO4"/>
    <mergeCell ref="HP4:HW4"/>
    <mergeCell ref="V6:Y6"/>
    <mergeCell ref="AB6:AE6"/>
    <mergeCell ref="AF6:AH6"/>
    <mergeCell ref="HX4:IK4"/>
    <mergeCell ref="A5:AE5"/>
    <mergeCell ref="AF5:AL5"/>
    <mergeCell ref="BF5:BQ5"/>
    <mergeCell ref="BR5:DB5"/>
    <mergeCell ref="DC5:EN5"/>
    <mergeCell ref="EO5:GD5"/>
    <mergeCell ref="AI6:AL6"/>
    <mergeCell ref="CC3:CK4"/>
    <mergeCell ref="CL3:CM4"/>
    <mergeCell ref="CQ3:CS4"/>
    <mergeCell ref="CT3:CV4"/>
    <mergeCell ref="CW3:CY4"/>
    <mergeCell ref="D7:N7"/>
    <mergeCell ref="O7:Q7"/>
    <mergeCell ref="R7:W7"/>
    <mergeCell ref="X7:Y7"/>
    <mergeCell ref="Z7:AE7"/>
    <mergeCell ref="AF7:AH7"/>
    <mergeCell ref="A6:D6"/>
    <mergeCell ref="E6:P6"/>
    <mergeCell ref="Q6:U6"/>
    <mergeCell ref="L8:AL8"/>
    <mergeCell ref="L9:AL20"/>
    <mergeCell ref="BE14:BE15"/>
    <mergeCell ref="A21:AL21"/>
    <mergeCell ref="A22:A24"/>
    <mergeCell ref="B22:F24"/>
    <mergeCell ref="G22:K24"/>
    <mergeCell ref="L22:M24"/>
    <mergeCell ref="N22:O23"/>
    <mergeCell ref="P22:S24"/>
    <mergeCell ref="Z22:AB24"/>
    <mergeCell ref="AE22:AG22"/>
    <mergeCell ref="AH22:AL22"/>
    <mergeCell ref="AE23:AE24"/>
    <mergeCell ref="AF23:AF24"/>
    <mergeCell ref="AG23:AG24"/>
    <mergeCell ref="AH23:AH24"/>
    <mergeCell ref="AI23:AI24"/>
    <mergeCell ref="AJ23:AJ24"/>
    <mergeCell ref="AK23:AK24"/>
    <mergeCell ref="AL23:AL24"/>
    <mergeCell ref="A9:K20"/>
    <mergeCell ref="AC25:AD25"/>
    <mergeCell ref="T22:Y24"/>
    <mergeCell ref="AC27:AD27"/>
    <mergeCell ref="B26:F26"/>
    <mergeCell ref="G26:K26"/>
    <mergeCell ref="L26:M26"/>
    <mergeCell ref="P26:S26"/>
    <mergeCell ref="Z26:AB26"/>
    <mergeCell ref="AC26:AD26"/>
    <mergeCell ref="B27:F27"/>
    <mergeCell ref="G27:K27"/>
    <mergeCell ref="L27:M27"/>
    <mergeCell ref="P27:S27"/>
    <mergeCell ref="Z27:AB27"/>
    <mergeCell ref="B25:F25"/>
    <mergeCell ref="G25:K25"/>
    <mergeCell ref="L25:M25"/>
    <mergeCell ref="P25:S25"/>
    <mergeCell ref="T25:Y25"/>
    <mergeCell ref="Z25:AB25"/>
    <mergeCell ref="T26:Y26"/>
    <mergeCell ref="T27:Y27"/>
    <mergeCell ref="AC28:AD28"/>
    <mergeCell ref="B29:F29"/>
    <mergeCell ref="G29:K29"/>
    <mergeCell ref="L29:M29"/>
    <mergeCell ref="P29:S29"/>
    <mergeCell ref="T29:Y29"/>
    <mergeCell ref="Z29:AB29"/>
    <mergeCell ref="AC29:AD29"/>
    <mergeCell ref="B28:F28"/>
    <mergeCell ref="G28:K28"/>
    <mergeCell ref="L28:M28"/>
    <mergeCell ref="P28:S28"/>
    <mergeCell ref="T28:Y28"/>
    <mergeCell ref="Z28:AB28"/>
    <mergeCell ref="AC31:AD31"/>
    <mergeCell ref="B32:F32"/>
    <mergeCell ref="G32:K32"/>
    <mergeCell ref="L32:M32"/>
    <mergeCell ref="P32:S32"/>
    <mergeCell ref="T32:Y32"/>
    <mergeCell ref="AC33:AD33"/>
    <mergeCell ref="B30:F30"/>
    <mergeCell ref="G30:K30"/>
    <mergeCell ref="L30:M30"/>
    <mergeCell ref="P30:S30"/>
    <mergeCell ref="T30:Y30"/>
    <mergeCell ref="Z30:AB30"/>
    <mergeCell ref="Z32:AB32"/>
    <mergeCell ref="AC32:AD32"/>
    <mergeCell ref="B31:F31"/>
    <mergeCell ref="G31:K31"/>
    <mergeCell ref="L31:M31"/>
    <mergeCell ref="P31:S31"/>
    <mergeCell ref="T31:Y31"/>
    <mergeCell ref="Z31:AB31"/>
    <mergeCell ref="B34:F34"/>
    <mergeCell ref="G34:K34"/>
    <mergeCell ref="L34:M34"/>
    <mergeCell ref="P34:S34"/>
    <mergeCell ref="T34:Y34"/>
    <mergeCell ref="Z34:AB34"/>
    <mergeCell ref="AC34:AD34"/>
    <mergeCell ref="B33:F33"/>
    <mergeCell ref="G33:K33"/>
    <mergeCell ref="L33:M33"/>
    <mergeCell ref="P33:S33"/>
    <mergeCell ref="T33:Y33"/>
    <mergeCell ref="Z33:AB33"/>
    <mergeCell ref="U35:AL35"/>
    <mergeCell ref="F36:T36"/>
    <mergeCell ref="V36:W36"/>
    <mergeCell ref="Y36:Z36"/>
    <mergeCell ref="AB36:AC36"/>
    <mergeCell ref="AE36:AF36"/>
    <mergeCell ref="AG36:AJ36"/>
    <mergeCell ref="AK36:AL36"/>
    <mergeCell ref="F37:T37"/>
    <mergeCell ref="U37:AL38"/>
    <mergeCell ref="A38:E38"/>
    <mergeCell ref="F38:T38"/>
    <mergeCell ref="A35:E37"/>
    <mergeCell ref="F35:L35"/>
    <mergeCell ref="M35:N35"/>
    <mergeCell ref="O35:T35"/>
    <mergeCell ref="A39:AL39"/>
    <mergeCell ref="A40:F40"/>
    <mergeCell ref="G40:AL70"/>
    <mergeCell ref="A41:E41"/>
    <mergeCell ref="A42:E42"/>
    <mergeCell ref="A43:F43"/>
    <mergeCell ref="A44:E44"/>
    <mergeCell ref="A45:E45"/>
    <mergeCell ref="A46:E46"/>
    <mergeCell ref="A47:F47"/>
    <mergeCell ref="A48:D48"/>
    <mergeCell ref="E48:F48"/>
    <mergeCell ref="A49:D49"/>
    <mergeCell ref="E49:F49"/>
    <mergeCell ref="A50:D50"/>
    <mergeCell ref="E50:F50"/>
    <mergeCell ref="A51:D51"/>
    <mergeCell ref="E51:F51"/>
    <mergeCell ref="A52:F52"/>
    <mergeCell ref="A53:E53"/>
    <mergeCell ref="A54:E54"/>
    <mergeCell ref="A55:E55"/>
    <mergeCell ref="A56:E56"/>
    <mergeCell ref="A57:F57"/>
    <mergeCell ref="A58:E58"/>
    <mergeCell ref="A59:F59"/>
    <mergeCell ref="A60:E60"/>
    <mergeCell ref="A61:E61"/>
    <mergeCell ref="G72:AJ73"/>
    <mergeCell ref="A62:E62"/>
    <mergeCell ref="A63:E63"/>
    <mergeCell ref="A64:E64"/>
    <mergeCell ref="A65:E65"/>
    <mergeCell ref="A66:E66"/>
    <mergeCell ref="A67:E67"/>
    <mergeCell ref="P74:U74"/>
    <mergeCell ref="V74:Z74"/>
    <mergeCell ref="AA74:AC74"/>
    <mergeCell ref="AD74:AJ74"/>
    <mergeCell ref="AK74:AL74"/>
    <mergeCell ref="A68:F68"/>
    <mergeCell ref="A69:B69"/>
    <mergeCell ref="D69:E69"/>
    <mergeCell ref="A70:F70"/>
    <mergeCell ref="A71:F72"/>
    <mergeCell ref="AC75:AI75"/>
    <mergeCell ref="F76:H76"/>
    <mergeCell ref="I76:K76"/>
    <mergeCell ref="L76:Y76"/>
    <mergeCell ref="AC76:AI76"/>
    <mergeCell ref="AK72:AL72"/>
    <mergeCell ref="A73:F73"/>
    <mergeCell ref="AK73:AL73"/>
    <mergeCell ref="A74:E74"/>
    <mergeCell ref="F74:O74"/>
    <mergeCell ref="A75:E75"/>
    <mergeCell ref="F75:H75"/>
    <mergeCell ref="I75:K75"/>
    <mergeCell ref="L75:Y75"/>
    <mergeCell ref="AB77:AB78"/>
    <mergeCell ref="AC77:AI78"/>
    <mergeCell ref="A78:E78"/>
    <mergeCell ref="F78:H78"/>
    <mergeCell ref="I78:K78"/>
    <mergeCell ref="AX84:AX86"/>
    <mergeCell ref="AY84:AY86"/>
    <mergeCell ref="A79:AL79"/>
    <mergeCell ref="A77:E77"/>
    <mergeCell ref="F77:H77"/>
    <mergeCell ref="I77:K77"/>
    <mergeCell ref="L77:Y78"/>
    <mergeCell ref="A80:AL80"/>
    <mergeCell ref="A81:T81"/>
    <mergeCell ref="U81:AL81"/>
    <mergeCell ref="A82:T83"/>
    <mergeCell ref="U82:AL83"/>
    <mergeCell ref="Z77:Z78"/>
    <mergeCell ref="AA77:AA78"/>
    <mergeCell ref="AZ84:AZ86"/>
    <mergeCell ref="BA84:BA86"/>
    <mergeCell ref="A86:AG86"/>
    <mergeCell ref="A87:A90"/>
    <mergeCell ref="B87:C87"/>
    <mergeCell ref="D87:AG87"/>
    <mergeCell ref="AT87:AT90"/>
    <mergeCell ref="B88:C88"/>
    <mergeCell ref="D88:AG88"/>
    <mergeCell ref="B89:C90"/>
    <mergeCell ref="D89:AG89"/>
    <mergeCell ref="AK89:AK90"/>
    <mergeCell ref="AL89:AL90"/>
    <mergeCell ref="AU89:AV90"/>
    <mergeCell ref="AZ89:AZ90"/>
    <mergeCell ref="BA89:BA90"/>
    <mergeCell ref="D90:AG90"/>
    <mergeCell ref="A84:AG85"/>
    <mergeCell ref="AH84:AH86"/>
    <mergeCell ref="AI84:AI86"/>
    <mergeCell ref="AJ84:AJ86"/>
    <mergeCell ref="AK84:AK86"/>
    <mergeCell ref="AL84:AL86"/>
    <mergeCell ref="AW84:AW86"/>
    <mergeCell ref="A91:A96"/>
    <mergeCell ref="B91:C92"/>
    <mergeCell ref="D91:AG91"/>
    <mergeCell ref="AK91:AK92"/>
    <mergeCell ref="AL91:AL92"/>
    <mergeCell ref="AZ91:AZ92"/>
    <mergeCell ref="BA91:BA92"/>
    <mergeCell ref="D92:AG92"/>
    <mergeCell ref="B93:C94"/>
    <mergeCell ref="D93:AG93"/>
    <mergeCell ref="AK93:AK94"/>
    <mergeCell ref="AL93:AL94"/>
    <mergeCell ref="AU93:AV94"/>
    <mergeCell ref="AZ93:AZ94"/>
    <mergeCell ref="BA93:BA94"/>
    <mergeCell ref="D94:AG94"/>
    <mergeCell ref="D95:AG95"/>
    <mergeCell ref="AU95:AV95"/>
    <mergeCell ref="B96:C96"/>
    <mergeCell ref="D96:AG96"/>
    <mergeCell ref="AU96:AV96"/>
    <mergeCell ref="AT91:AT96"/>
    <mergeCell ref="AU91:AV92"/>
    <mergeCell ref="A97:A102"/>
    <mergeCell ref="B97:C97"/>
    <mergeCell ref="D97:L97"/>
    <mergeCell ref="M97:O97"/>
    <mergeCell ref="Q97:S97"/>
    <mergeCell ref="U97:X97"/>
    <mergeCell ref="B99:C100"/>
    <mergeCell ref="D102:AG102"/>
    <mergeCell ref="Z97:AC97"/>
    <mergeCell ref="AE97:AF97"/>
    <mergeCell ref="BA99:BA100"/>
    <mergeCell ref="D100:AG100"/>
    <mergeCell ref="B101:C102"/>
    <mergeCell ref="D101:AG101"/>
    <mergeCell ref="AK101:AK102"/>
    <mergeCell ref="AL101:AL102"/>
    <mergeCell ref="AU101:AV102"/>
    <mergeCell ref="AZ101:AZ102"/>
    <mergeCell ref="BA101:BA102"/>
    <mergeCell ref="AT97:AT102"/>
    <mergeCell ref="AU97:AV97"/>
    <mergeCell ref="D98:AG98"/>
    <mergeCell ref="AU98:AV98"/>
    <mergeCell ref="D99:AG99"/>
    <mergeCell ref="AK99:AK100"/>
    <mergeCell ref="AL99:AL100"/>
    <mergeCell ref="AU99:AV100"/>
    <mergeCell ref="AZ99:AZ100"/>
    <mergeCell ref="AL97:AL98"/>
    <mergeCell ref="A103:A105"/>
    <mergeCell ref="B103:C103"/>
    <mergeCell ref="D103:AG103"/>
    <mergeCell ref="AT103:AT105"/>
    <mergeCell ref="AU103:AV103"/>
    <mergeCell ref="B104:C104"/>
    <mergeCell ref="D104:AG104"/>
    <mergeCell ref="AU104:AV104"/>
    <mergeCell ref="B105:C105"/>
    <mergeCell ref="D105:AG105"/>
    <mergeCell ref="AU105:AV105"/>
    <mergeCell ref="A106:AL106"/>
    <mergeCell ref="A107:N111"/>
    <mergeCell ref="Q107:R107"/>
    <mergeCell ref="S107:Z107"/>
    <mergeCell ref="AA107:AB111"/>
    <mergeCell ref="AC107:AD107"/>
    <mergeCell ref="AE107:AL107"/>
    <mergeCell ref="Q108:R108"/>
    <mergeCell ref="S108:Z108"/>
    <mergeCell ref="AC108:AD108"/>
    <mergeCell ref="AE108:AL108"/>
    <mergeCell ref="Q109:R109"/>
    <mergeCell ref="S109:Z109"/>
    <mergeCell ref="AC109:AD109"/>
    <mergeCell ref="AE109:AL109"/>
    <mergeCell ref="Q110:R110"/>
    <mergeCell ref="S110:Z110"/>
    <mergeCell ref="AC110:AD110"/>
    <mergeCell ref="AE110:AL110"/>
    <mergeCell ref="Q111:R111"/>
    <mergeCell ref="S111:T111"/>
    <mergeCell ref="U111:Z111"/>
    <mergeCell ref="AC111:AD111"/>
    <mergeCell ref="AE111:AF111"/>
    <mergeCell ref="AG111:AL111"/>
    <mergeCell ref="AD124:AJ124"/>
    <mergeCell ref="A112:AL112"/>
    <mergeCell ref="A113:AL113"/>
    <mergeCell ref="A114:AJ123"/>
    <mergeCell ref="AK114:AL121"/>
    <mergeCell ref="AK122:AL122"/>
    <mergeCell ref="AK123:AL123"/>
    <mergeCell ref="B133:D135"/>
    <mergeCell ref="A124:E124"/>
    <mergeCell ref="F124:O124"/>
    <mergeCell ref="P124:U124"/>
    <mergeCell ref="V124:Z124"/>
    <mergeCell ref="AA124:AC124"/>
    <mergeCell ref="F133:AG133"/>
    <mergeCell ref="AK124:AL124"/>
    <mergeCell ref="A125:AG125"/>
    <mergeCell ref="AH125:AJ125"/>
    <mergeCell ref="AK125:AL125"/>
    <mergeCell ref="A126:AG126"/>
    <mergeCell ref="A127:A137"/>
    <mergeCell ref="B127:D132"/>
    <mergeCell ref="F127:AG127"/>
    <mergeCell ref="B136:D137"/>
    <mergeCell ref="F136:AG136"/>
    <mergeCell ref="AW127:AW132"/>
    <mergeCell ref="F128:AG128"/>
    <mergeCell ref="F129:AG129"/>
    <mergeCell ref="F130:AG130"/>
    <mergeCell ref="F131:AG131"/>
    <mergeCell ref="F132:AG132"/>
    <mergeCell ref="AW133:AW135"/>
    <mergeCell ref="F134:AG134"/>
    <mergeCell ref="F135:AG135"/>
    <mergeCell ref="AU133:AU135"/>
    <mergeCell ref="AW136:AW137"/>
    <mergeCell ref="F137:AG137"/>
    <mergeCell ref="AT127:AT137"/>
    <mergeCell ref="AU127:AU132"/>
    <mergeCell ref="AU136:AU137"/>
    <mergeCell ref="A138:A149"/>
    <mergeCell ref="B138:D142"/>
    <mergeCell ref="F138:AG138"/>
    <mergeCell ref="AT138:AT149"/>
    <mergeCell ref="AU138:AU142"/>
    <mergeCell ref="AW138:AW142"/>
    <mergeCell ref="F139:AG139"/>
    <mergeCell ref="F140:AG140"/>
    <mergeCell ref="F141:AG141"/>
    <mergeCell ref="F142:AG142"/>
    <mergeCell ref="B143:D144"/>
    <mergeCell ref="F143:AG143"/>
    <mergeCell ref="AU143:AU144"/>
    <mergeCell ref="AW143:AW144"/>
    <mergeCell ref="F144:AG144"/>
    <mergeCell ref="B145:D146"/>
    <mergeCell ref="F145:AG145"/>
    <mergeCell ref="AU145:AU146"/>
    <mergeCell ref="AW145:AW146"/>
    <mergeCell ref="F146:AG146"/>
    <mergeCell ref="B147:D149"/>
    <mergeCell ref="F147:AG147"/>
    <mergeCell ref="AU147:AU149"/>
    <mergeCell ref="AW147:AW149"/>
    <mergeCell ref="F148:AG148"/>
    <mergeCell ref="F149:AG149"/>
    <mergeCell ref="A150:A160"/>
    <mergeCell ref="B150:D152"/>
    <mergeCell ref="F150:AG150"/>
    <mergeCell ref="AT150:AT160"/>
    <mergeCell ref="AU150:AU152"/>
    <mergeCell ref="AW150:AW152"/>
    <mergeCell ref="F151:AG151"/>
    <mergeCell ref="F152:AG152"/>
    <mergeCell ref="B153:D155"/>
    <mergeCell ref="F153:AG153"/>
    <mergeCell ref="AU153:AU155"/>
    <mergeCell ref="AW153:AW155"/>
    <mergeCell ref="F154:AG154"/>
    <mergeCell ref="F155:AG155"/>
    <mergeCell ref="B156:D157"/>
    <mergeCell ref="F156:AG156"/>
    <mergeCell ref="AU156:AU157"/>
    <mergeCell ref="AW156:AW157"/>
    <mergeCell ref="F157:AG157"/>
    <mergeCell ref="B158:D160"/>
    <mergeCell ref="F158:AG158"/>
    <mergeCell ref="AU158:AU160"/>
    <mergeCell ref="AW158:AW160"/>
    <mergeCell ref="F159:AG159"/>
    <mergeCell ref="F160:AG160"/>
    <mergeCell ref="A161:A168"/>
    <mergeCell ref="B161:D163"/>
    <mergeCell ref="F161:AG161"/>
    <mergeCell ref="AT161:AT168"/>
    <mergeCell ref="AU161:AU163"/>
    <mergeCell ref="AW161:AW163"/>
    <mergeCell ref="F162:AG162"/>
    <mergeCell ref="B164:D166"/>
    <mergeCell ref="F164:AG164"/>
    <mergeCell ref="AU164:AU166"/>
    <mergeCell ref="AW164:AW166"/>
    <mergeCell ref="F165:AG165"/>
    <mergeCell ref="F166:AG166"/>
    <mergeCell ref="B167:D168"/>
    <mergeCell ref="F167:AG167"/>
    <mergeCell ref="AU167:AU168"/>
    <mergeCell ref="AW167:AW168"/>
    <mergeCell ref="F168:AG168"/>
    <mergeCell ref="F163:AG163"/>
    <mergeCell ref="A169:AG169"/>
    <mergeCell ref="AH169:AJ169"/>
    <mergeCell ref="A170:AL170"/>
    <mergeCell ref="A171:AL171"/>
    <mergeCell ref="A172:AL172"/>
    <mergeCell ref="A173:AF173"/>
    <mergeCell ref="AG173:AL174"/>
    <mergeCell ref="A174:AF177"/>
    <mergeCell ref="AH175:AL175"/>
    <mergeCell ref="AH176:AL176"/>
    <mergeCell ref="AH177:AL177"/>
    <mergeCell ref="A178:J178"/>
    <mergeCell ref="K178:AL178"/>
    <mergeCell ref="A179:AL179"/>
    <mergeCell ref="A180:J180"/>
    <mergeCell ref="K180:AC180"/>
    <mergeCell ref="AD180:AH180"/>
    <mergeCell ref="AI180:AL180"/>
    <mergeCell ref="A181:AL181"/>
    <mergeCell ref="A182:F183"/>
    <mergeCell ref="G182:P182"/>
    <mergeCell ref="Q182:AJ182"/>
    <mergeCell ref="AK182:AL182"/>
    <mergeCell ref="AK183:AL186"/>
    <mergeCell ref="A184:F186"/>
    <mergeCell ref="H185:N185"/>
    <mergeCell ref="S185:X185"/>
    <mergeCell ref="AD185:AI185"/>
    <mergeCell ref="H186:N186"/>
    <mergeCell ref="S186:X186"/>
    <mergeCell ref="AD186:AI186"/>
    <mergeCell ref="O107:P111"/>
    <mergeCell ref="F202:K202"/>
    <mergeCell ref="F203:K203"/>
    <mergeCell ref="F204:K204"/>
    <mergeCell ref="F205:K205"/>
    <mergeCell ref="X206:AA206"/>
    <mergeCell ref="A196:J196"/>
    <mergeCell ref="Q196:T196"/>
    <mergeCell ref="A197:J197"/>
    <mergeCell ref="Q197:T197"/>
    <mergeCell ref="A199:L199"/>
    <mergeCell ref="A200:E200"/>
    <mergeCell ref="F200:L200"/>
    <mergeCell ref="R200:V200"/>
    <mergeCell ref="F201:K201"/>
    <mergeCell ref="A190:AM190"/>
    <mergeCell ref="A192:K192"/>
    <mergeCell ref="X192:AB192"/>
    <mergeCell ref="A193:J193"/>
    <mergeCell ref="Q193:T193"/>
    <mergeCell ref="A194:J194"/>
    <mergeCell ref="Q194:T194"/>
    <mergeCell ref="A195:J195"/>
    <mergeCell ref="Q195:T195"/>
  </mergeCells>
  <dataValidations count="7">
    <dataValidation type="list" allowBlank="1" showInputMessage="1" showErrorMessage="1" sqref="AC25:AD34 AD37:AE38 AD35:AE35" xr:uid="{00000000-0002-0000-0700-000000000000}">
      <formula1>$P$199:$P$208</formula1>
    </dataValidation>
    <dataValidation type="list" allowBlank="1" showInputMessage="1" showErrorMessage="1" sqref="Z25:AB34 AA37:AC38 AA35:AC35" xr:uid="{00000000-0002-0000-0700-000001000000}">
      <formula1>$O$199:$O$207</formula1>
    </dataValidation>
    <dataValidation type="list" allowBlank="1" showInputMessage="1" showErrorMessage="1" sqref="F58" xr:uid="{00000000-0002-0000-0700-000002000000}">
      <formula1>$M$194:$M$195</formula1>
    </dataValidation>
    <dataValidation type="list" allowBlank="1" showInputMessage="1" showErrorMessage="1" sqref="G26:G35" xr:uid="{00000000-0002-0000-0700-000003000000}">
      <formula1>$Y$193:$Y$205</formula1>
    </dataValidation>
    <dataValidation type="whole" operator="greaterThanOrEqual" allowBlank="1" showInputMessage="1" showErrorMessage="1" sqref="L25:M34 M35:N35" xr:uid="{00000000-0002-0000-0700-000004000000}">
      <formula1>0</formula1>
    </dataValidation>
    <dataValidation type="list" allowBlank="1" showInputMessage="1" showErrorMessage="1" sqref="AF37:AF38 BE74:BG74 AG35:AJ38 AK35:AL35 AK37:AL38 Z75:AA75 AF35" xr:uid="{00000000-0002-0000-0700-000005000000}">
      <formula1>#REF!</formula1>
    </dataValidation>
    <dataValidation type="list" allowBlank="1" showInputMessage="1" showErrorMessage="1" sqref="N25:O34 Q107:R111 AC107:AD111 AL87:AL89 AL91 AL93 AL95:AL97 AL99 AL101 AL103:AL105 AE25:AL34 F41:F42 F44:F46 F53:F56 F69 C69 F76:F78 I76:I78 Z76:AB77 AJ76:AL76 AH87:AJ105 AH127:AJ168" xr:uid="{A20D3247-7A29-4EE6-BCB8-937A908D50A3}">
      <formula1>$A$2</formula1>
    </dataValidation>
  </dataValidations>
  <printOptions horizontalCentered="1" verticalCentered="1"/>
  <pageMargins left="0.39370078740157483" right="0.39370078740157483" top="0.39370078740157483" bottom="0.39370078740157483" header="0.31496062992125984" footer="0.31496062992125984"/>
  <pageSetup paperSize="161" scale="46" fitToHeight="3" orientation="portrait" r:id="rId1"/>
  <headerFooter alignWithMargins="0"/>
  <rowBreaks count="2" manualBreakCount="2">
    <brk id="73" max="37" man="1"/>
    <brk id="123" max="3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C000"/>
  </sheetPr>
  <dimension ref="A1:IL220"/>
  <sheetViews>
    <sheetView view="pageBreakPreview" topLeftCell="Y1" zoomScale="60" zoomScaleNormal="100" zoomScalePageLayoutView="80" workbookViewId="0">
      <selection activeCell="D12" sqref="D12:F12"/>
    </sheetView>
  </sheetViews>
  <sheetFormatPr defaultColWidth="3.140625" defaultRowHeight="18"/>
  <cols>
    <col min="1" max="1" width="5.140625" style="2" customWidth="1"/>
    <col min="2" max="2" width="4.85546875" style="2" customWidth="1"/>
    <col min="3" max="3" width="11.85546875" style="3" customWidth="1"/>
    <col min="4" max="5" width="6.85546875" style="2" customWidth="1"/>
    <col min="6" max="6" width="4.85546875" style="2" customWidth="1"/>
    <col min="7" max="11" width="4.28515625" style="2" customWidth="1"/>
    <col min="12" max="12" width="4.85546875" style="2" customWidth="1"/>
    <col min="13" max="13" width="4.28515625" style="2" customWidth="1"/>
    <col min="14" max="14" width="4.42578125" style="3" customWidth="1"/>
    <col min="15" max="15" width="5.140625" style="2" customWidth="1"/>
    <col min="16" max="16" width="5.42578125" style="2" customWidth="1"/>
    <col min="17" max="17" width="5.7109375" style="2" customWidth="1"/>
    <col min="18" max="19" width="4.28515625" style="2" customWidth="1"/>
    <col min="20" max="20" width="6.140625" style="2" customWidth="1"/>
    <col min="21" max="21" width="5" style="2" customWidth="1"/>
    <col min="22" max="22" width="5" style="3" customWidth="1"/>
    <col min="23" max="23" width="5.28515625" style="3" customWidth="1"/>
    <col min="24" max="24" width="4.28515625" style="3" customWidth="1"/>
    <col min="25" max="25" width="6.7109375" style="3" customWidth="1"/>
    <col min="26" max="26" width="4.85546875" style="3" customWidth="1"/>
    <col min="27" max="27" width="4.5703125" style="3" customWidth="1"/>
    <col min="28" max="28" width="5.28515625" style="2" customWidth="1"/>
    <col min="29" max="29" width="4.28515625" style="2" customWidth="1"/>
    <col min="30" max="30" width="5.28515625" style="2" customWidth="1"/>
    <col min="31" max="31" width="4.42578125" style="3" customWidth="1"/>
    <col min="32" max="33" width="6.28515625" style="3" customWidth="1"/>
    <col min="34" max="37" width="7.5703125" style="2" customWidth="1"/>
    <col min="38" max="38" width="7.5703125" style="3" customWidth="1"/>
    <col min="39" max="39" width="4.28515625" style="2" customWidth="1"/>
    <col min="40" max="40" width="24.85546875" style="2" customWidth="1"/>
    <col min="41" max="44" width="22" style="2" customWidth="1"/>
    <col min="45" max="45" width="9" style="2" customWidth="1"/>
    <col min="46" max="46" width="4.28515625" style="2" customWidth="1"/>
    <col min="47" max="47" width="9.7109375" style="2" customWidth="1"/>
    <col min="48" max="48" width="14.28515625" style="2" customWidth="1"/>
    <col min="49" max="51" width="7" style="2" customWidth="1"/>
    <col min="52" max="54" width="6.28515625" style="2" customWidth="1"/>
    <col min="55" max="55" width="9.85546875" style="38" customWidth="1"/>
    <col min="56" max="56" width="7.42578125" style="128" customWidth="1"/>
    <col min="57" max="57" width="7.42578125" style="3" customWidth="1"/>
    <col min="58" max="58" width="7.42578125" style="585" customWidth="1"/>
    <col min="59" max="59" width="7.42578125" style="3" customWidth="1"/>
    <col min="60" max="60" width="7.42578125" style="586" customWidth="1"/>
    <col min="61" max="246" width="7.42578125" style="3" customWidth="1"/>
    <col min="247" max="16384" width="3.140625" style="2"/>
  </cols>
  <sheetData>
    <row r="1" spans="1:246" s="479" customFormat="1" ht="19.899999999999999" customHeight="1" thickBot="1">
      <c r="A1" s="480" t="e">
        <f ca="1">IF(LEN(MID(CELL("filename",A3),FIND("]",CELL("filename",A3))+1,LEN(CELL("filename",A3))-FIND("]",CELL("filename",A3))))=100,3,IF(LEN(MID(CELL("filename",A3),FIND("]",CELL("filename",A3))+1,LEN(CELL("filename",A3))-FIND("]",CELL("filename",A3))))=6,3,IF(LEN(MID(CELL("filename",A3),FIND("]",CELL("filename",A3))+1,LEN(CELL("filename",A3))-FIND("]",CELL("filename",A3))))=6,3,IF(LEN(MID(CELL("filename",A3),FIND("]",CELL("filename",A3))+1,LEN(CELL("filename",A3))-FIND("]",CELL("filename",A3))))&lt;5,1,2))))</f>
        <v>#VALUE!</v>
      </c>
      <c r="BC1" s="481"/>
      <c r="BE1" s="548" t="e">
        <f ca="1">AK73</f>
        <v>#VALUE!</v>
      </c>
      <c r="BF1" s="549">
        <f ca="1">A38</f>
        <v>0</v>
      </c>
      <c r="BG1" s="550">
        <f>COUNTIFS(L25:M34,"&gt;=1",L25:M34,"&lt;=3")</f>
        <v>0</v>
      </c>
      <c r="BH1" s="550">
        <f>COUNTIFS(L25:M34,"&gt;=4",L25:M34,"&lt;=12")</f>
        <v>0</v>
      </c>
      <c r="BI1" s="550">
        <f>COUNTIFS(L25:M34,"&gt;12",L25:M34,"&lt;60")</f>
        <v>0</v>
      </c>
      <c r="BJ1" s="550">
        <f>COUNTIFS(L25:M34,"&gt;59")</f>
        <v>0</v>
      </c>
      <c r="BK1" s="551">
        <f>COUNTA(T25:Y34)</f>
        <v>0</v>
      </c>
      <c r="BL1" s="553" t="str">
        <f ca="1">O35</f>
        <v>Sin Hacinamiento</v>
      </c>
      <c r="BM1" s="554">
        <f>V36</f>
        <v>0</v>
      </c>
      <c r="BN1" s="555">
        <f ca="1">Y36</f>
        <v>0</v>
      </c>
      <c r="BO1" s="555">
        <f>AB36</f>
        <v>0</v>
      </c>
      <c r="BP1" s="555">
        <f>AE36</f>
        <v>0</v>
      </c>
      <c r="BQ1" s="556">
        <f>AK36</f>
        <v>0</v>
      </c>
      <c r="BR1" s="557">
        <f>F41</f>
        <v>0</v>
      </c>
      <c r="BS1" s="558">
        <f>F42</f>
        <v>0</v>
      </c>
      <c r="BT1" s="555">
        <f>F44</f>
        <v>0</v>
      </c>
      <c r="BU1" s="555">
        <f>F45</f>
        <v>0</v>
      </c>
      <c r="BV1" s="558">
        <f>F46</f>
        <v>0</v>
      </c>
      <c r="BW1" s="555">
        <f>E50</f>
        <v>0</v>
      </c>
      <c r="BX1" s="555">
        <f>E51</f>
        <v>0</v>
      </c>
      <c r="BY1" s="558">
        <f>F53</f>
        <v>0</v>
      </c>
      <c r="BZ1" s="558">
        <f>F54</f>
        <v>0</v>
      </c>
      <c r="CA1" s="558">
        <f>F55</f>
        <v>0</v>
      </c>
      <c r="CB1" s="559">
        <f>F56</f>
        <v>0</v>
      </c>
      <c r="CC1" s="560">
        <f>F58</f>
        <v>0</v>
      </c>
      <c r="CD1" s="558">
        <f>F60</f>
        <v>0</v>
      </c>
      <c r="CE1" s="558">
        <f>F61</f>
        <v>0</v>
      </c>
      <c r="CF1" s="558">
        <f>F62</f>
        <v>0</v>
      </c>
      <c r="CG1" s="558">
        <f>F63</f>
        <v>0</v>
      </c>
      <c r="CH1" s="558">
        <f>F64</f>
        <v>0</v>
      </c>
      <c r="CI1" s="558">
        <f>F65</f>
        <v>0</v>
      </c>
      <c r="CJ1" s="558">
        <f>F66</f>
        <v>0</v>
      </c>
      <c r="CK1" s="561">
        <f>F67</f>
        <v>0</v>
      </c>
      <c r="CL1" s="562" t="str">
        <f>IF(C69="x","Si","No")</f>
        <v>No</v>
      </c>
      <c r="CM1" s="563">
        <f>A72</f>
        <v>0</v>
      </c>
      <c r="CN1" s="555">
        <f>F76</f>
        <v>0</v>
      </c>
      <c r="CO1" s="555">
        <f>F77</f>
        <v>0</v>
      </c>
      <c r="CP1" s="555">
        <f>F78</f>
        <v>0</v>
      </c>
      <c r="CQ1" s="555">
        <f>I76</f>
        <v>0</v>
      </c>
      <c r="CR1" s="555">
        <f>I77</f>
        <v>0</v>
      </c>
      <c r="CS1" s="555">
        <f>I78</f>
        <v>0</v>
      </c>
      <c r="CT1" s="564">
        <f>Z76</f>
        <v>0</v>
      </c>
      <c r="CU1" s="564">
        <f>AA76</f>
        <v>0</v>
      </c>
      <c r="CV1" s="563">
        <f>AB76</f>
        <v>0</v>
      </c>
      <c r="CW1" s="564">
        <f>Z77</f>
        <v>0</v>
      </c>
      <c r="CX1" s="564">
        <f>AA77</f>
        <v>0</v>
      </c>
      <c r="CY1" s="564">
        <f>AB77</f>
        <v>0</v>
      </c>
      <c r="CZ1" s="555" t="str">
        <f>IF(AJ76&gt;0,"x","0")</f>
        <v>0</v>
      </c>
      <c r="DA1" s="555" t="str">
        <f>IF(AK76&gt;0,"x","0")</f>
        <v>0</v>
      </c>
      <c r="DB1" s="565" t="str">
        <f>_xlfn.CONCAT(AJ78,"/",AK78,"/",AL78)</f>
        <v>//</v>
      </c>
      <c r="DC1" s="566" t="str">
        <f>AK87</f>
        <v>-</v>
      </c>
      <c r="DD1" s="567" t="str">
        <f>AK88</f>
        <v>-</v>
      </c>
      <c r="DE1" s="568" t="str">
        <f>AK89</f>
        <v>-</v>
      </c>
      <c r="DF1" s="566" t="str">
        <f>AK91</f>
        <v>-</v>
      </c>
      <c r="DG1" s="567" t="str">
        <f>AK93</f>
        <v>-</v>
      </c>
      <c r="DH1" s="567" t="str">
        <f>AK95</f>
        <v>-</v>
      </c>
      <c r="DI1" s="569" t="str">
        <f>AK96</f>
        <v>-</v>
      </c>
      <c r="DJ1" s="570" t="str">
        <f>AK97</f>
        <v>-</v>
      </c>
      <c r="DK1" s="567" t="str">
        <f>AK98</f>
        <v>-</v>
      </c>
      <c r="DL1" s="567" t="str">
        <f>AK99</f>
        <v>-</v>
      </c>
      <c r="DM1" s="569" t="str">
        <f>AK101</f>
        <v>-</v>
      </c>
      <c r="DN1" s="566" t="str">
        <f>AK103</f>
        <v>-</v>
      </c>
      <c r="DO1" s="567" t="str">
        <f>AK104</f>
        <v>-</v>
      </c>
      <c r="DP1" s="569" t="str">
        <f>AK105</f>
        <v>-</v>
      </c>
      <c r="DQ1" s="566">
        <f>AL87</f>
        <v>0</v>
      </c>
      <c r="DR1" s="567">
        <f>AL88</f>
        <v>0</v>
      </c>
      <c r="DS1" s="568">
        <f>AL89</f>
        <v>0</v>
      </c>
      <c r="DT1" s="566">
        <f>AL91</f>
        <v>0</v>
      </c>
      <c r="DU1" s="567">
        <f>AL93</f>
        <v>0</v>
      </c>
      <c r="DV1" s="567">
        <f>AL95</f>
        <v>0</v>
      </c>
      <c r="DW1" s="569">
        <f>AL96</f>
        <v>0</v>
      </c>
      <c r="DX1" s="570">
        <f>AL97</f>
        <v>0</v>
      </c>
      <c r="DY1" s="567">
        <f>AL98</f>
        <v>0</v>
      </c>
      <c r="DZ1" s="567">
        <f>AL99</f>
        <v>0</v>
      </c>
      <c r="EA1" s="569">
        <f>AL101</f>
        <v>0</v>
      </c>
      <c r="EB1" s="566">
        <f>AL103</f>
        <v>0</v>
      </c>
      <c r="EC1" s="567">
        <f>AL104</f>
        <v>0</v>
      </c>
      <c r="ED1" s="568">
        <f>AL105</f>
        <v>0</v>
      </c>
      <c r="EE1" s="549">
        <f>Q107</f>
        <v>0</v>
      </c>
      <c r="EF1" s="550">
        <f>Q108</f>
        <v>0</v>
      </c>
      <c r="EG1" s="550">
        <f>Q109</f>
        <v>0</v>
      </c>
      <c r="EH1" s="550">
        <f>Q110</f>
        <v>0</v>
      </c>
      <c r="EI1" s="552">
        <f>Q111</f>
        <v>0</v>
      </c>
      <c r="EJ1" s="566">
        <f>AC107</f>
        <v>0</v>
      </c>
      <c r="EK1" s="567">
        <f>AC108</f>
        <v>0</v>
      </c>
      <c r="EL1" s="567">
        <f>AC109</f>
        <v>0</v>
      </c>
      <c r="EM1" s="567">
        <f>AC110</f>
        <v>0</v>
      </c>
      <c r="EN1" s="569">
        <f>AC111</f>
        <v>0</v>
      </c>
      <c r="EO1" s="549" t="str">
        <f>$AK127</f>
        <v>-</v>
      </c>
      <c r="EP1" s="550" t="str">
        <f>$AK128</f>
        <v>-</v>
      </c>
      <c r="EQ1" s="550" t="str">
        <f>$AK129</f>
        <v>-</v>
      </c>
      <c r="ER1" s="550" t="str">
        <f>$AK130</f>
        <v>-</v>
      </c>
      <c r="ES1" s="550" t="str">
        <f>$AK131</f>
        <v>-</v>
      </c>
      <c r="ET1" s="550" t="str">
        <f>$AK132</f>
        <v>-</v>
      </c>
      <c r="EU1" s="550" t="str">
        <f>$AK133</f>
        <v>-</v>
      </c>
      <c r="EV1" s="550" t="str">
        <f>$AK134</f>
        <v>-</v>
      </c>
      <c r="EW1" s="550" t="str">
        <f>$AK135</f>
        <v>-</v>
      </c>
      <c r="EX1" s="550" t="str">
        <f>$AK136</f>
        <v>-</v>
      </c>
      <c r="EY1" s="552" t="str">
        <f>$AK137</f>
        <v>-</v>
      </c>
      <c r="EZ1" s="571" t="str">
        <f>$AK138</f>
        <v>-</v>
      </c>
      <c r="FA1" s="571" t="str">
        <f>$AK139</f>
        <v>-</v>
      </c>
      <c r="FB1" s="571" t="str">
        <f>$AK140</f>
        <v>-</v>
      </c>
      <c r="FC1" s="571" t="str">
        <f>$AK141</f>
        <v>-</v>
      </c>
      <c r="FD1" s="571" t="str">
        <f>$AK142</f>
        <v>-</v>
      </c>
      <c r="FE1" s="571" t="str">
        <f>$AK143</f>
        <v>-</v>
      </c>
      <c r="FF1" s="571" t="str">
        <f>$AK144</f>
        <v>-</v>
      </c>
      <c r="FG1" s="571" t="str">
        <f>$AK145</f>
        <v>-</v>
      </c>
      <c r="FH1" s="571" t="str">
        <f>$AK146</f>
        <v>-</v>
      </c>
      <c r="FI1" s="571" t="str">
        <f>$AK147</f>
        <v>-</v>
      </c>
      <c r="FJ1" s="571" t="str">
        <f>$AK148</f>
        <v>-</v>
      </c>
      <c r="FK1" s="571" t="str">
        <f>$AK149</f>
        <v>-</v>
      </c>
      <c r="FL1" s="571" t="str">
        <f>$AK150</f>
        <v>-</v>
      </c>
      <c r="FM1" s="571" t="str">
        <f>$AK151</f>
        <v>-</v>
      </c>
      <c r="FN1" s="571" t="str">
        <f>$AK152</f>
        <v>-</v>
      </c>
      <c r="FO1" s="550" t="str">
        <f>$AK153</f>
        <v>-</v>
      </c>
      <c r="FP1" s="550" t="str">
        <f>$AK154</f>
        <v>-</v>
      </c>
      <c r="FQ1" s="550" t="str">
        <f>$AK155</f>
        <v>-</v>
      </c>
      <c r="FR1" s="550" t="str">
        <f>$AK156</f>
        <v>-</v>
      </c>
      <c r="FS1" s="550" t="str">
        <f>$AK157</f>
        <v>-</v>
      </c>
      <c r="FT1" s="550" t="str">
        <f>$AK158</f>
        <v>-</v>
      </c>
      <c r="FU1" s="550" t="str">
        <f>$AK159</f>
        <v>-</v>
      </c>
      <c r="FV1" s="551" t="str">
        <f>$AK160</f>
        <v>-</v>
      </c>
      <c r="FW1" s="549" t="str">
        <f>$AK161</f>
        <v>-</v>
      </c>
      <c r="FX1" s="550" t="str">
        <f>$AK162</f>
        <v>-</v>
      </c>
      <c r="FY1" s="550" t="str">
        <f>$AK163</f>
        <v>-</v>
      </c>
      <c r="FZ1" s="550" t="str">
        <f>$AK164</f>
        <v>-</v>
      </c>
      <c r="GA1" s="550" t="str">
        <f>$AK165</f>
        <v>-</v>
      </c>
      <c r="GB1" s="550" t="str">
        <f>$AK166</f>
        <v>-</v>
      </c>
      <c r="GC1" s="550" t="str">
        <f>$AK167</f>
        <v>-</v>
      </c>
      <c r="GD1" s="552" t="str">
        <f>$AK168</f>
        <v>-</v>
      </c>
      <c r="GE1" s="553">
        <f>AH175</f>
        <v>0</v>
      </c>
      <c r="GF1" s="558">
        <f>AH176</f>
        <v>0</v>
      </c>
      <c r="GG1" s="559">
        <f>AH177</f>
        <v>0</v>
      </c>
      <c r="GH1" s="549">
        <f>$AL127</f>
        <v>0</v>
      </c>
      <c r="GI1" s="550">
        <f>$AL128</f>
        <v>0</v>
      </c>
      <c r="GJ1" s="550">
        <f>$AL129</f>
        <v>0</v>
      </c>
      <c r="GK1" s="550">
        <f>$AL130</f>
        <v>0</v>
      </c>
      <c r="GL1" s="550">
        <f>$AL131</f>
        <v>0</v>
      </c>
      <c r="GM1" s="550">
        <f>$AL132</f>
        <v>0</v>
      </c>
      <c r="GN1" s="550">
        <f>$AL133</f>
        <v>0</v>
      </c>
      <c r="GO1" s="550">
        <f>$AL134</f>
        <v>0</v>
      </c>
      <c r="GP1" s="550">
        <f>$AL135</f>
        <v>0</v>
      </c>
      <c r="GQ1" s="550">
        <f>$AL136</f>
        <v>0</v>
      </c>
      <c r="GR1" s="552">
        <f>$AL137</f>
        <v>0</v>
      </c>
      <c r="GS1" s="572">
        <f>$AL138</f>
        <v>0</v>
      </c>
      <c r="GT1" s="572">
        <f>$AL139</f>
        <v>0</v>
      </c>
      <c r="GU1" s="572">
        <f>$AL140</f>
        <v>0</v>
      </c>
      <c r="GV1" s="572">
        <f>$AL141</f>
        <v>0</v>
      </c>
      <c r="GW1" s="572">
        <f>$AL142</f>
        <v>0</v>
      </c>
      <c r="GX1" s="572">
        <f>$AL143</f>
        <v>0</v>
      </c>
      <c r="GY1" s="572">
        <f>$AL144</f>
        <v>0</v>
      </c>
      <c r="GZ1" s="572">
        <f>$AL145</f>
        <v>0</v>
      </c>
      <c r="HA1" s="572">
        <f>$AL146</f>
        <v>0</v>
      </c>
      <c r="HB1" s="572">
        <f>$AL147</f>
        <v>0</v>
      </c>
      <c r="HC1" s="572">
        <f>$AL148</f>
        <v>0</v>
      </c>
      <c r="HD1" s="572">
        <f>$AL149</f>
        <v>0</v>
      </c>
      <c r="HE1" s="572">
        <f>$AL150</f>
        <v>0</v>
      </c>
      <c r="HF1" s="572">
        <f>$AL151</f>
        <v>0</v>
      </c>
      <c r="HG1" s="572">
        <f>$AL152</f>
        <v>0</v>
      </c>
      <c r="HH1" s="550">
        <f>$AL153</f>
        <v>0</v>
      </c>
      <c r="HI1" s="550">
        <f>$AL154</f>
        <v>0</v>
      </c>
      <c r="HJ1" s="550">
        <f>$AL155</f>
        <v>0</v>
      </c>
      <c r="HK1" s="550">
        <f>$AL156</f>
        <v>0</v>
      </c>
      <c r="HL1" s="550">
        <f>$AL157</f>
        <v>0</v>
      </c>
      <c r="HM1" s="550">
        <f>$AL158</f>
        <v>0</v>
      </c>
      <c r="HN1" s="550">
        <f>$AL159</f>
        <v>0</v>
      </c>
      <c r="HO1" s="551">
        <f>$AL160</f>
        <v>0</v>
      </c>
      <c r="HP1" s="549">
        <f>$AL161</f>
        <v>0</v>
      </c>
      <c r="HQ1" s="550">
        <f>$AL162</f>
        <v>0</v>
      </c>
      <c r="HR1" s="550">
        <f>$AL163</f>
        <v>0</v>
      </c>
      <c r="HS1" s="550">
        <f>$AL164</f>
        <v>0</v>
      </c>
      <c r="HT1" s="550">
        <f>$AL165</f>
        <v>0</v>
      </c>
      <c r="HU1" s="550">
        <f>$AL166</f>
        <v>0</v>
      </c>
      <c r="HV1" s="550">
        <f>$AL167</f>
        <v>0</v>
      </c>
      <c r="HW1" s="551">
        <f>$AL168</f>
        <v>0</v>
      </c>
      <c r="HX1" s="573">
        <f>AW127</f>
        <v>0</v>
      </c>
      <c r="HY1" s="574">
        <f>AW133</f>
        <v>0</v>
      </c>
      <c r="HZ1" s="575">
        <f>AW136</f>
        <v>0</v>
      </c>
      <c r="IA1" s="576">
        <f>AW138</f>
        <v>0</v>
      </c>
      <c r="IB1" s="574">
        <f>AW143</f>
        <v>0</v>
      </c>
      <c r="IC1" s="574">
        <f>AW145</f>
        <v>0</v>
      </c>
      <c r="ID1" s="575">
        <f>AW147</f>
        <v>0</v>
      </c>
      <c r="IE1" s="576">
        <f>AW150</f>
        <v>0</v>
      </c>
      <c r="IF1" s="574">
        <f>AW153</f>
        <v>0</v>
      </c>
      <c r="IG1" s="574">
        <f>AW156</f>
        <v>0</v>
      </c>
      <c r="IH1" s="575">
        <f>AW158</f>
        <v>0</v>
      </c>
      <c r="II1" s="573">
        <f>AW161</f>
        <v>0</v>
      </c>
      <c r="IJ1" s="574">
        <f>AW164</f>
        <v>0</v>
      </c>
      <c r="IK1" s="577">
        <f>AW167</f>
        <v>0</v>
      </c>
      <c r="IL1" s="578">
        <f>SUM(HX1:IK1)</f>
        <v>0</v>
      </c>
    </row>
    <row r="2" spans="1:246" s="147" customFormat="1" ht="13.15" customHeight="1" thickBot="1">
      <c r="A2" s="869" t="s">
        <v>5</v>
      </c>
      <c r="AB2" s="148"/>
      <c r="AC2" s="148"/>
      <c r="AD2" s="148"/>
      <c r="AE2" s="149"/>
      <c r="AF2" s="150"/>
      <c r="AG2" s="151"/>
      <c r="AH2" s="150"/>
      <c r="AI2" s="150"/>
      <c r="AJ2" s="150"/>
      <c r="AK2" s="150"/>
      <c r="AL2" s="150"/>
      <c r="BC2" s="152"/>
      <c r="BE2" s="544" t="s">
        <v>86</v>
      </c>
      <c r="BF2" s="400" t="s">
        <v>87</v>
      </c>
      <c r="BG2" s="401" t="s">
        <v>70</v>
      </c>
      <c r="BH2" s="402" t="s">
        <v>76</v>
      </c>
      <c r="BI2" s="402" t="s">
        <v>77</v>
      </c>
      <c r="BJ2" s="402" t="s">
        <v>78</v>
      </c>
      <c r="BK2" s="403" t="s">
        <v>88</v>
      </c>
      <c r="BL2" s="404" t="s">
        <v>89</v>
      </c>
      <c r="BM2" s="405" t="s">
        <v>90</v>
      </c>
      <c r="BN2" s="405" t="s">
        <v>91</v>
      </c>
      <c r="BO2" s="405" t="s">
        <v>92</v>
      </c>
      <c r="BP2" s="405" t="s">
        <v>93</v>
      </c>
      <c r="BQ2" s="406" t="s">
        <v>94</v>
      </c>
      <c r="BR2" s="407" t="s">
        <v>95</v>
      </c>
      <c r="BS2" s="408" t="s">
        <v>96</v>
      </c>
      <c r="BT2" s="409" t="s">
        <v>97</v>
      </c>
      <c r="BU2" s="409" t="s">
        <v>98</v>
      </c>
      <c r="BV2" s="408" t="s">
        <v>99</v>
      </c>
      <c r="BW2" s="409" t="s">
        <v>100</v>
      </c>
      <c r="BX2" s="409" t="s">
        <v>101</v>
      </c>
      <c r="BY2" s="409" t="s">
        <v>102</v>
      </c>
      <c r="BZ2" s="409" t="s">
        <v>103</v>
      </c>
      <c r="CA2" s="409" t="s">
        <v>104</v>
      </c>
      <c r="CB2" s="410" t="s">
        <v>105</v>
      </c>
      <c r="CC2" s="411" t="s">
        <v>106</v>
      </c>
      <c r="CD2" s="412" t="s">
        <v>107</v>
      </c>
      <c r="CE2" s="412" t="s">
        <v>108</v>
      </c>
      <c r="CF2" s="412" t="s">
        <v>109</v>
      </c>
      <c r="CG2" s="412" t="s">
        <v>110</v>
      </c>
      <c r="CH2" s="412" t="s">
        <v>52</v>
      </c>
      <c r="CI2" s="412" t="s">
        <v>111</v>
      </c>
      <c r="CJ2" s="413" t="s">
        <v>112</v>
      </c>
      <c r="CK2" s="414" t="s">
        <v>113</v>
      </c>
      <c r="CL2" s="415" t="s">
        <v>114</v>
      </c>
      <c r="CM2" s="416" t="s">
        <v>115</v>
      </c>
      <c r="CN2" s="417" t="s">
        <v>116</v>
      </c>
      <c r="CO2" s="417" t="s">
        <v>117</v>
      </c>
      <c r="CP2" s="417" t="s">
        <v>118</v>
      </c>
      <c r="CQ2" s="417" t="s">
        <v>116</v>
      </c>
      <c r="CR2" s="417" t="s">
        <v>117</v>
      </c>
      <c r="CS2" s="417" t="s">
        <v>118</v>
      </c>
      <c r="CT2" s="417" t="s">
        <v>17</v>
      </c>
      <c r="CU2" s="417" t="s">
        <v>21</v>
      </c>
      <c r="CV2" s="417" t="s">
        <v>119</v>
      </c>
      <c r="CW2" s="417" t="s">
        <v>17</v>
      </c>
      <c r="CX2" s="417" t="s">
        <v>21</v>
      </c>
      <c r="CY2" s="417" t="s">
        <v>119</v>
      </c>
      <c r="CZ2" s="417" t="s">
        <v>17</v>
      </c>
      <c r="DA2" s="417" t="s">
        <v>21</v>
      </c>
      <c r="DB2" s="418" t="s">
        <v>120</v>
      </c>
      <c r="DC2" s="419" t="s">
        <v>44</v>
      </c>
      <c r="DD2" s="420" t="s">
        <v>45</v>
      </c>
      <c r="DE2" s="421" t="s">
        <v>46</v>
      </c>
      <c r="DF2" s="419" t="s">
        <v>47</v>
      </c>
      <c r="DG2" s="420" t="s">
        <v>48</v>
      </c>
      <c r="DH2" s="420" t="s">
        <v>49</v>
      </c>
      <c r="DI2" s="421" t="s">
        <v>121</v>
      </c>
      <c r="DJ2" s="419" t="s">
        <v>51</v>
      </c>
      <c r="DK2" s="420" t="s">
        <v>52</v>
      </c>
      <c r="DL2" s="420" t="s">
        <v>53</v>
      </c>
      <c r="DM2" s="421" t="s">
        <v>54</v>
      </c>
      <c r="DN2" s="422" t="s">
        <v>55</v>
      </c>
      <c r="DO2" s="420" t="s">
        <v>56</v>
      </c>
      <c r="DP2" s="421" t="s">
        <v>57</v>
      </c>
      <c r="DQ2" s="423" t="s">
        <v>44</v>
      </c>
      <c r="DR2" s="424" t="s">
        <v>45</v>
      </c>
      <c r="DS2" s="425" t="s">
        <v>46</v>
      </c>
      <c r="DT2" s="423" t="s">
        <v>47</v>
      </c>
      <c r="DU2" s="424" t="s">
        <v>48</v>
      </c>
      <c r="DV2" s="424" t="s">
        <v>49</v>
      </c>
      <c r="DW2" s="425" t="s">
        <v>121</v>
      </c>
      <c r="DX2" s="423" t="s">
        <v>51</v>
      </c>
      <c r="DY2" s="424" t="s">
        <v>52</v>
      </c>
      <c r="DZ2" s="424" t="s">
        <v>53</v>
      </c>
      <c r="EA2" s="425" t="s">
        <v>54</v>
      </c>
      <c r="EB2" s="426" t="s">
        <v>55</v>
      </c>
      <c r="EC2" s="424" t="s">
        <v>56</v>
      </c>
      <c r="ED2" s="425" t="s">
        <v>57</v>
      </c>
      <c r="EE2" s="427" t="s">
        <v>122</v>
      </c>
      <c r="EF2" s="427" t="s">
        <v>123</v>
      </c>
      <c r="EG2" s="427" t="s">
        <v>124</v>
      </c>
      <c r="EH2" s="427" t="s">
        <v>125</v>
      </c>
      <c r="EI2" s="506" t="s">
        <v>126</v>
      </c>
      <c r="EJ2" s="507" t="s">
        <v>122</v>
      </c>
      <c r="EK2" s="427" t="s">
        <v>123</v>
      </c>
      <c r="EL2" s="427" t="s">
        <v>124</v>
      </c>
      <c r="EM2" s="427" t="s">
        <v>127</v>
      </c>
      <c r="EN2" s="508" t="s">
        <v>126</v>
      </c>
      <c r="EO2" s="433" t="s">
        <v>128</v>
      </c>
      <c r="EP2" s="434" t="s">
        <v>129</v>
      </c>
      <c r="EQ2" s="435" t="s">
        <v>130</v>
      </c>
      <c r="ER2" s="435" t="s">
        <v>131</v>
      </c>
      <c r="ES2" s="435" t="s">
        <v>132</v>
      </c>
      <c r="ET2" s="435" t="s">
        <v>133</v>
      </c>
      <c r="EU2" s="435" t="s">
        <v>134</v>
      </c>
      <c r="EV2" s="435" t="s">
        <v>135</v>
      </c>
      <c r="EW2" s="435" t="s">
        <v>136</v>
      </c>
      <c r="EX2" s="435" t="s">
        <v>137</v>
      </c>
      <c r="EY2" s="436" t="s">
        <v>138</v>
      </c>
      <c r="EZ2" s="433" t="s">
        <v>139</v>
      </c>
      <c r="FA2" s="434" t="s">
        <v>140</v>
      </c>
      <c r="FB2" s="434" t="s">
        <v>141</v>
      </c>
      <c r="FC2" s="434" t="s">
        <v>142</v>
      </c>
      <c r="FD2" s="434" t="s">
        <v>143</v>
      </c>
      <c r="FE2" s="434" t="s">
        <v>144</v>
      </c>
      <c r="FF2" s="434" t="s">
        <v>145</v>
      </c>
      <c r="FG2" s="434" t="s">
        <v>146</v>
      </c>
      <c r="FH2" s="434" t="s">
        <v>147</v>
      </c>
      <c r="FI2" s="434" t="s">
        <v>148</v>
      </c>
      <c r="FJ2" s="435" t="s">
        <v>149</v>
      </c>
      <c r="FK2" s="437" t="s">
        <v>150</v>
      </c>
      <c r="FL2" s="433" t="s">
        <v>151</v>
      </c>
      <c r="FM2" s="434" t="s">
        <v>152</v>
      </c>
      <c r="FN2" s="434" t="s">
        <v>153</v>
      </c>
      <c r="FO2" s="434" t="s">
        <v>154</v>
      </c>
      <c r="FP2" s="435" t="s">
        <v>155</v>
      </c>
      <c r="FQ2" s="435" t="s">
        <v>156</v>
      </c>
      <c r="FR2" s="434" t="s">
        <v>157</v>
      </c>
      <c r="FS2" s="435" t="s">
        <v>158</v>
      </c>
      <c r="FT2" s="435" t="s">
        <v>159</v>
      </c>
      <c r="FU2" s="435" t="s">
        <v>160</v>
      </c>
      <c r="FV2" s="437" t="s">
        <v>161</v>
      </c>
      <c r="FW2" s="438" t="s">
        <v>162</v>
      </c>
      <c r="FX2" s="434" t="s">
        <v>163</v>
      </c>
      <c r="FY2" s="435" t="s">
        <v>164</v>
      </c>
      <c r="FZ2" s="434" t="s">
        <v>165</v>
      </c>
      <c r="GA2" s="434" t="s">
        <v>166</v>
      </c>
      <c r="GB2" s="434" t="s">
        <v>167</v>
      </c>
      <c r="GC2" s="435" t="s">
        <v>168</v>
      </c>
      <c r="GD2" s="439" t="s">
        <v>169</v>
      </c>
      <c r="GE2" s="440" t="s">
        <v>170</v>
      </c>
      <c r="GF2" s="441" t="s">
        <v>171</v>
      </c>
      <c r="GG2" s="442" t="s">
        <v>172</v>
      </c>
      <c r="GH2" s="443" t="s">
        <v>128</v>
      </c>
      <c r="GI2" s="444" t="s">
        <v>129</v>
      </c>
      <c r="GJ2" s="445" t="s">
        <v>130</v>
      </c>
      <c r="GK2" s="445" t="s">
        <v>131</v>
      </c>
      <c r="GL2" s="445" t="s">
        <v>132</v>
      </c>
      <c r="GM2" s="445" t="s">
        <v>133</v>
      </c>
      <c r="GN2" s="445" t="s">
        <v>134</v>
      </c>
      <c r="GO2" s="445" t="s">
        <v>135</v>
      </c>
      <c r="GP2" s="445" t="s">
        <v>136</v>
      </c>
      <c r="GQ2" s="445" t="s">
        <v>137</v>
      </c>
      <c r="GR2" s="446" t="s">
        <v>138</v>
      </c>
      <c r="GS2" s="443" t="s">
        <v>139</v>
      </c>
      <c r="GT2" s="444" t="s">
        <v>140</v>
      </c>
      <c r="GU2" s="444" t="s">
        <v>141</v>
      </c>
      <c r="GV2" s="444" t="s">
        <v>142</v>
      </c>
      <c r="GW2" s="444" t="s">
        <v>143</v>
      </c>
      <c r="GX2" s="444" t="s">
        <v>144</v>
      </c>
      <c r="GY2" s="444" t="s">
        <v>145</v>
      </c>
      <c r="GZ2" s="444" t="s">
        <v>146</v>
      </c>
      <c r="HA2" s="444" t="s">
        <v>147</v>
      </c>
      <c r="HB2" s="444" t="s">
        <v>148</v>
      </c>
      <c r="HC2" s="445" t="s">
        <v>149</v>
      </c>
      <c r="HD2" s="447" t="s">
        <v>150</v>
      </c>
      <c r="HE2" s="443" t="s">
        <v>151</v>
      </c>
      <c r="HF2" s="444" t="s">
        <v>152</v>
      </c>
      <c r="HG2" s="444" t="s">
        <v>153</v>
      </c>
      <c r="HH2" s="444" t="s">
        <v>154</v>
      </c>
      <c r="HI2" s="445" t="s">
        <v>155</v>
      </c>
      <c r="HJ2" s="445" t="s">
        <v>156</v>
      </c>
      <c r="HK2" s="444" t="s">
        <v>157</v>
      </c>
      <c r="HL2" s="445" t="s">
        <v>158</v>
      </c>
      <c r="HM2" s="445" t="s">
        <v>159</v>
      </c>
      <c r="HN2" s="445" t="s">
        <v>160</v>
      </c>
      <c r="HO2" s="447" t="s">
        <v>161</v>
      </c>
      <c r="HP2" s="448" t="s">
        <v>162</v>
      </c>
      <c r="HQ2" s="444" t="s">
        <v>163</v>
      </c>
      <c r="HR2" s="445" t="s">
        <v>164</v>
      </c>
      <c r="HS2" s="444" t="s">
        <v>165</v>
      </c>
      <c r="HT2" s="444" t="s">
        <v>166</v>
      </c>
      <c r="HU2" s="444" t="s">
        <v>167</v>
      </c>
      <c r="HV2" s="445" t="s">
        <v>168</v>
      </c>
      <c r="HW2" s="446" t="s">
        <v>169</v>
      </c>
      <c r="HX2" s="428" t="s">
        <v>44</v>
      </c>
      <c r="HY2" s="429" t="s">
        <v>45</v>
      </c>
      <c r="HZ2" s="430" t="s">
        <v>46</v>
      </c>
      <c r="IA2" s="428" t="s">
        <v>47</v>
      </c>
      <c r="IB2" s="429" t="s">
        <v>48</v>
      </c>
      <c r="IC2" s="429" t="s">
        <v>49</v>
      </c>
      <c r="ID2" s="430" t="s">
        <v>121</v>
      </c>
      <c r="IE2" s="428" t="s">
        <v>51</v>
      </c>
      <c r="IF2" s="429" t="s">
        <v>52</v>
      </c>
      <c r="IG2" s="429" t="s">
        <v>53</v>
      </c>
      <c r="IH2" s="430" t="s">
        <v>54</v>
      </c>
      <c r="II2" s="431" t="s">
        <v>55</v>
      </c>
      <c r="IJ2" s="429" t="s">
        <v>56</v>
      </c>
      <c r="IK2" s="432" t="s">
        <v>57</v>
      </c>
      <c r="IL2" s="579" t="s">
        <v>81</v>
      </c>
    </row>
    <row r="3" spans="1:246" ht="33" customHeight="1" thickBot="1">
      <c r="A3" s="4"/>
      <c r="B3" s="5"/>
      <c r="C3" s="22"/>
      <c r="D3" s="5"/>
      <c r="E3" s="5"/>
      <c r="F3" s="5"/>
      <c r="G3" s="5"/>
      <c r="H3" s="5"/>
      <c r="I3" s="5"/>
      <c r="J3" s="1355" t="s">
        <v>173</v>
      </c>
      <c r="K3" s="1355"/>
      <c r="L3" s="1355"/>
      <c r="M3" s="1355"/>
      <c r="N3" s="1355"/>
      <c r="O3" s="1355"/>
      <c r="P3" s="1355"/>
      <c r="Q3" s="1355"/>
      <c r="R3" s="1355"/>
      <c r="S3" s="1355"/>
      <c r="T3" s="1355"/>
      <c r="U3" s="1355"/>
      <c r="V3" s="1355"/>
      <c r="W3" s="1355"/>
      <c r="X3" s="1355"/>
      <c r="Y3" s="1355"/>
      <c r="Z3" s="1355"/>
      <c r="AA3" s="1355"/>
      <c r="AB3" s="1355"/>
      <c r="AC3" s="1355"/>
      <c r="AD3" s="1355"/>
      <c r="AE3" s="1355"/>
      <c r="AF3" s="1412" t="s">
        <v>174</v>
      </c>
      <c r="AG3" s="1413"/>
      <c r="AH3" s="1413"/>
      <c r="AI3" s="1413"/>
      <c r="AJ3" s="1413"/>
      <c r="AK3" s="1419" t="s">
        <v>175</v>
      </c>
      <c r="AL3" s="1420"/>
      <c r="AM3" s="39"/>
      <c r="AN3" s="39"/>
      <c r="AO3" s="39"/>
      <c r="AP3" s="39"/>
      <c r="AQ3" s="39"/>
      <c r="AR3" s="39"/>
      <c r="AS3" s="39"/>
      <c r="AT3" s="39"/>
      <c r="AU3" s="759"/>
      <c r="AV3" s="759"/>
      <c r="AW3" s="759"/>
      <c r="AX3" s="759"/>
      <c r="AY3" s="759"/>
      <c r="AZ3" s="759"/>
      <c r="BA3" s="759"/>
      <c r="BB3" s="759"/>
      <c r="BE3" s="580"/>
      <c r="BF3" s="1815" t="s">
        <v>176</v>
      </c>
      <c r="BG3" s="1816"/>
      <c r="BH3" s="1816"/>
      <c r="BI3" s="1816"/>
      <c r="BJ3" s="1816"/>
      <c r="BK3" s="1816"/>
      <c r="BL3" s="1819" t="s">
        <v>177</v>
      </c>
      <c r="BM3" s="1820"/>
      <c r="BN3" s="1820"/>
      <c r="BO3" s="1820"/>
      <c r="BP3" s="1820"/>
      <c r="BQ3" s="1821"/>
      <c r="BR3" s="1825" t="s">
        <v>178</v>
      </c>
      <c r="BS3" s="1826"/>
      <c r="BT3" s="1826" t="s">
        <v>179</v>
      </c>
      <c r="BU3" s="1826"/>
      <c r="BV3" s="1826"/>
      <c r="BW3" s="1829" t="s">
        <v>180</v>
      </c>
      <c r="BX3" s="1830"/>
      <c r="BY3" s="1829" t="s">
        <v>181</v>
      </c>
      <c r="BZ3" s="1849"/>
      <c r="CA3" s="1849"/>
      <c r="CB3" s="1849"/>
      <c r="CC3" s="1851" t="s">
        <v>182</v>
      </c>
      <c r="CD3" s="1852"/>
      <c r="CE3" s="1852"/>
      <c r="CF3" s="1852"/>
      <c r="CG3" s="1852"/>
      <c r="CH3" s="1852"/>
      <c r="CI3" s="1852"/>
      <c r="CJ3" s="1852"/>
      <c r="CK3" s="1853"/>
      <c r="CL3" s="1857" t="s">
        <v>183</v>
      </c>
      <c r="CM3" s="1858"/>
      <c r="CN3" s="894" t="s">
        <v>184</v>
      </c>
      <c r="CO3" s="895"/>
      <c r="CP3" s="896"/>
      <c r="CQ3" s="1866" t="s">
        <v>185</v>
      </c>
      <c r="CR3" s="1857"/>
      <c r="CS3" s="1858"/>
      <c r="CT3" s="1868" t="s">
        <v>186</v>
      </c>
      <c r="CU3" s="1868"/>
      <c r="CV3" s="1868"/>
      <c r="CW3" s="1868" t="s">
        <v>187</v>
      </c>
      <c r="CX3" s="1868"/>
      <c r="CY3" s="1868"/>
      <c r="CZ3" s="1866" t="s">
        <v>188</v>
      </c>
      <c r="DA3" s="1857"/>
      <c r="DB3" s="1857"/>
      <c r="DC3" s="1910" t="s">
        <v>189</v>
      </c>
      <c r="DD3" s="1911"/>
      <c r="DE3" s="1912"/>
      <c r="DF3" s="1913" t="s">
        <v>190</v>
      </c>
      <c r="DG3" s="1911"/>
      <c r="DH3" s="1911"/>
      <c r="DI3" s="1912"/>
      <c r="DJ3" s="1913" t="s">
        <v>191</v>
      </c>
      <c r="DK3" s="1911"/>
      <c r="DL3" s="1911"/>
      <c r="DM3" s="1912"/>
      <c r="DN3" s="1913" t="s">
        <v>192</v>
      </c>
      <c r="DO3" s="1911"/>
      <c r="DP3" s="1914"/>
      <c r="DQ3" s="1915" t="s">
        <v>189</v>
      </c>
      <c r="DR3" s="1880"/>
      <c r="DS3" s="1881"/>
      <c r="DT3" s="1879" t="s">
        <v>190</v>
      </c>
      <c r="DU3" s="1880"/>
      <c r="DV3" s="1880"/>
      <c r="DW3" s="1881"/>
      <c r="DX3" s="1879" t="s">
        <v>191</v>
      </c>
      <c r="DY3" s="1880"/>
      <c r="DZ3" s="1880"/>
      <c r="EA3" s="1881"/>
      <c r="EB3" s="1879" t="s">
        <v>192</v>
      </c>
      <c r="EC3" s="1880"/>
      <c r="ED3" s="1882"/>
      <c r="EE3" s="1876" t="s">
        <v>193</v>
      </c>
      <c r="EF3" s="1877"/>
      <c r="EG3" s="1877"/>
      <c r="EH3" s="1877"/>
      <c r="EI3" s="1877"/>
      <c r="EJ3" s="1876" t="s">
        <v>194</v>
      </c>
      <c r="EK3" s="1877"/>
      <c r="EL3" s="1877"/>
      <c r="EM3" s="1877"/>
      <c r="EN3" s="1878"/>
      <c r="EO3" s="1863" t="s">
        <v>44</v>
      </c>
      <c r="EP3" s="1861"/>
      <c r="EQ3" s="1861"/>
      <c r="ER3" s="1861"/>
      <c r="ES3" s="1861"/>
      <c r="ET3" s="1861"/>
      <c r="EU3" s="1861" t="s">
        <v>45</v>
      </c>
      <c r="EV3" s="1861"/>
      <c r="EW3" s="1861"/>
      <c r="EX3" s="1861" t="s">
        <v>46</v>
      </c>
      <c r="EY3" s="1862"/>
      <c r="EZ3" s="1861" t="s">
        <v>47</v>
      </c>
      <c r="FA3" s="1861"/>
      <c r="FB3" s="1861"/>
      <c r="FC3" s="1861"/>
      <c r="FD3" s="1861"/>
      <c r="FE3" s="1863" t="s">
        <v>48</v>
      </c>
      <c r="FF3" s="1861"/>
      <c r="FG3" s="1861" t="s">
        <v>49</v>
      </c>
      <c r="FH3" s="1861"/>
      <c r="FI3" s="1861" t="s">
        <v>121</v>
      </c>
      <c r="FJ3" s="1861"/>
      <c r="FK3" s="1862"/>
      <c r="FL3" s="1863" t="s">
        <v>51</v>
      </c>
      <c r="FM3" s="1861"/>
      <c r="FN3" s="1861"/>
      <c r="FO3" s="1861" t="s">
        <v>52</v>
      </c>
      <c r="FP3" s="1861"/>
      <c r="FQ3" s="1861"/>
      <c r="FR3" s="1861" t="s">
        <v>53</v>
      </c>
      <c r="FS3" s="1861"/>
      <c r="FT3" s="1861" t="s">
        <v>54</v>
      </c>
      <c r="FU3" s="1861"/>
      <c r="FV3" s="1862"/>
      <c r="FW3" s="1863" t="s">
        <v>55</v>
      </c>
      <c r="FX3" s="1861"/>
      <c r="FY3" s="1861"/>
      <c r="FZ3" s="1861" t="s">
        <v>56</v>
      </c>
      <c r="GA3" s="1861"/>
      <c r="GB3" s="1861"/>
      <c r="GC3" s="1861" t="s">
        <v>57</v>
      </c>
      <c r="GD3" s="1862"/>
      <c r="GE3" s="1895" t="s">
        <v>195</v>
      </c>
      <c r="GF3" s="1896"/>
      <c r="GG3" s="1897"/>
      <c r="GH3" s="1883" t="s">
        <v>44</v>
      </c>
      <c r="GI3" s="1884"/>
      <c r="GJ3" s="1884"/>
      <c r="GK3" s="1884"/>
      <c r="GL3" s="1884"/>
      <c r="GM3" s="1884"/>
      <c r="GN3" s="1884" t="s">
        <v>45</v>
      </c>
      <c r="GO3" s="1884"/>
      <c r="GP3" s="1884"/>
      <c r="GQ3" s="1884" t="s">
        <v>46</v>
      </c>
      <c r="GR3" s="1885"/>
      <c r="GS3" s="1884" t="s">
        <v>47</v>
      </c>
      <c r="GT3" s="1884"/>
      <c r="GU3" s="1884"/>
      <c r="GV3" s="1884"/>
      <c r="GW3" s="1884"/>
      <c r="GX3" s="1883" t="s">
        <v>48</v>
      </c>
      <c r="GY3" s="1884"/>
      <c r="GZ3" s="1884" t="s">
        <v>49</v>
      </c>
      <c r="HA3" s="1884"/>
      <c r="HB3" s="1884" t="s">
        <v>121</v>
      </c>
      <c r="HC3" s="1884"/>
      <c r="HD3" s="1885"/>
      <c r="HE3" s="1883" t="s">
        <v>51</v>
      </c>
      <c r="HF3" s="1884"/>
      <c r="HG3" s="1884"/>
      <c r="HH3" s="1884" t="s">
        <v>52</v>
      </c>
      <c r="HI3" s="1884"/>
      <c r="HJ3" s="1884"/>
      <c r="HK3" s="1884" t="s">
        <v>53</v>
      </c>
      <c r="HL3" s="1884"/>
      <c r="HM3" s="1884" t="s">
        <v>54</v>
      </c>
      <c r="HN3" s="1884"/>
      <c r="HO3" s="1885"/>
      <c r="HP3" s="1883" t="s">
        <v>55</v>
      </c>
      <c r="HQ3" s="1884"/>
      <c r="HR3" s="1884"/>
      <c r="HS3" s="1884" t="s">
        <v>56</v>
      </c>
      <c r="HT3" s="1884"/>
      <c r="HU3" s="1884"/>
      <c r="HV3" s="1884" t="s">
        <v>57</v>
      </c>
      <c r="HW3" s="1885"/>
      <c r="HX3" s="1888" t="s">
        <v>189</v>
      </c>
      <c r="HY3" s="1886"/>
      <c r="HZ3" s="1887"/>
      <c r="IA3" s="1888" t="s">
        <v>190</v>
      </c>
      <c r="IB3" s="1886"/>
      <c r="IC3" s="1886"/>
      <c r="ID3" s="1887"/>
      <c r="IE3" s="1888" t="s">
        <v>191</v>
      </c>
      <c r="IF3" s="1886"/>
      <c r="IG3" s="1886"/>
      <c r="IH3" s="1887"/>
      <c r="II3" s="1886" t="s">
        <v>192</v>
      </c>
      <c r="IJ3" s="1886"/>
      <c r="IK3" s="1887"/>
      <c r="IL3" s="1864"/>
    </row>
    <row r="4" spans="1:246" s="10" customFormat="1" ht="26.45" customHeight="1" thickBot="1">
      <c r="A4" s="6"/>
      <c r="B4" s="7"/>
      <c r="C4" s="8"/>
      <c r="D4" s="7"/>
      <c r="E4" s="7"/>
      <c r="F4" s="7"/>
      <c r="G4" s="7"/>
      <c r="H4" s="7"/>
      <c r="I4" s="7"/>
      <c r="J4" s="1356"/>
      <c r="K4" s="1356"/>
      <c r="L4" s="1356"/>
      <c r="M4" s="1356"/>
      <c r="N4" s="1356"/>
      <c r="O4" s="1356"/>
      <c r="P4" s="1356"/>
      <c r="Q4" s="1356"/>
      <c r="R4" s="1356"/>
      <c r="S4" s="1356"/>
      <c r="T4" s="1356"/>
      <c r="U4" s="1356"/>
      <c r="V4" s="1356"/>
      <c r="W4" s="1356"/>
      <c r="X4" s="1356"/>
      <c r="Y4" s="1356"/>
      <c r="Z4" s="1356"/>
      <c r="AA4" s="1356"/>
      <c r="AB4" s="1356"/>
      <c r="AC4" s="1356"/>
      <c r="AD4" s="1356"/>
      <c r="AE4" s="1356"/>
      <c r="AF4" s="1414"/>
      <c r="AG4" s="1415"/>
      <c r="AH4" s="1415"/>
      <c r="AI4" s="1415"/>
      <c r="AJ4" s="1415"/>
      <c r="AK4" s="1419"/>
      <c r="AL4" s="1420"/>
      <c r="AM4" s="9"/>
      <c r="AN4" s="9"/>
      <c r="AO4" s="9"/>
      <c r="AP4" s="9"/>
      <c r="AQ4" s="9"/>
      <c r="AR4" s="9"/>
      <c r="AS4" s="9"/>
      <c r="AT4" s="9"/>
      <c r="AU4" s="760"/>
      <c r="AV4" s="760"/>
      <c r="AW4" s="760"/>
      <c r="AX4" s="760"/>
      <c r="AY4" s="760"/>
      <c r="AZ4" s="760"/>
      <c r="BA4" s="760"/>
      <c r="BB4" s="760"/>
      <c r="BC4" s="39"/>
      <c r="BD4" s="760"/>
      <c r="BE4" s="580"/>
      <c r="BF4" s="1817"/>
      <c r="BG4" s="1818"/>
      <c r="BH4" s="1818"/>
      <c r="BI4" s="1818"/>
      <c r="BJ4" s="1818"/>
      <c r="BK4" s="1818"/>
      <c r="BL4" s="1822"/>
      <c r="BM4" s="1823"/>
      <c r="BN4" s="1823"/>
      <c r="BO4" s="1823"/>
      <c r="BP4" s="1823"/>
      <c r="BQ4" s="1824"/>
      <c r="BR4" s="1827"/>
      <c r="BS4" s="1828"/>
      <c r="BT4" s="1828"/>
      <c r="BU4" s="1828"/>
      <c r="BV4" s="1828"/>
      <c r="BW4" s="1831"/>
      <c r="BX4" s="1832"/>
      <c r="BY4" s="1831"/>
      <c r="BZ4" s="1850"/>
      <c r="CA4" s="1850"/>
      <c r="CB4" s="1850"/>
      <c r="CC4" s="1854"/>
      <c r="CD4" s="1855"/>
      <c r="CE4" s="1855"/>
      <c r="CF4" s="1855"/>
      <c r="CG4" s="1855"/>
      <c r="CH4" s="1855"/>
      <c r="CI4" s="1855"/>
      <c r="CJ4" s="1855"/>
      <c r="CK4" s="1856"/>
      <c r="CL4" s="1859"/>
      <c r="CM4" s="1860"/>
      <c r="CN4" s="897"/>
      <c r="CO4" s="898"/>
      <c r="CP4" s="899"/>
      <c r="CQ4" s="1867"/>
      <c r="CR4" s="1859"/>
      <c r="CS4" s="1860"/>
      <c r="CT4" s="1869"/>
      <c r="CU4" s="1869"/>
      <c r="CV4" s="1869"/>
      <c r="CW4" s="1869"/>
      <c r="CX4" s="1869"/>
      <c r="CY4" s="1869"/>
      <c r="CZ4" s="1867"/>
      <c r="DA4" s="1859"/>
      <c r="DB4" s="1859"/>
      <c r="DC4" s="1870" t="s">
        <v>196</v>
      </c>
      <c r="DD4" s="1871"/>
      <c r="DE4" s="1871"/>
      <c r="DF4" s="1871"/>
      <c r="DG4" s="1871"/>
      <c r="DH4" s="1871"/>
      <c r="DI4" s="1871"/>
      <c r="DJ4" s="1871"/>
      <c r="DK4" s="1871"/>
      <c r="DL4" s="1871"/>
      <c r="DM4" s="1871"/>
      <c r="DN4" s="1871"/>
      <c r="DO4" s="1871"/>
      <c r="DP4" s="1872"/>
      <c r="DQ4" s="1873" t="s">
        <v>197</v>
      </c>
      <c r="DR4" s="1874"/>
      <c r="DS4" s="1874"/>
      <c r="DT4" s="1874"/>
      <c r="DU4" s="1874"/>
      <c r="DV4" s="1874"/>
      <c r="DW4" s="1874"/>
      <c r="DX4" s="1874"/>
      <c r="DY4" s="1874"/>
      <c r="DZ4" s="1874"/>
      <c r="EA4" s="1874"/>
      <c r="EB4" s="1874"/>
      <c r="EC4" s="1874"/>
      <c r="ED4" s="1875"/>
      <c r="EE4" s="1907" t="s">
        <v>198</v>
      </c>
      <c r="EF4" s="1908"/>
      <c r="EG4" s="1908"/>
      <c r="EH4" s="1908"/>
      <c r="EI4" s="1908"/>
      <c r="EJ4" s="1908"/>
      <c r="EK4" s="1908"/>
      <c r="EL4" s="1908"/>
      <c r="EM4" s="1908"/>
      <c r="EN4" s="1909"/>
      <c r="EO4" s="1904" t="s">
        <v>189</v>
      </c>
      <c r="EP4" s="1905"/>
      <c r="EQ4" s="1905"/>
      <c r="ER4" s="1905"/>
      <c r="ES4" s="1905"/>
      <c r="ET4" s="1905"/>
      <c r="EU4" s="1905"/>
      <c r="EV4" s="1905"/>
      <c r="EW4" s="1905"/>
      <c r="EX4" s="1905"/>
      <c r="EY4" s="1906"/>
      <c r="EZ4" s="1904" t="s">
        <v>190</v>
      </c>
      <c r="FA4" s="1905"/>
      <c r="FB4" s="1905"/>
      <c r="FC4" s="1905"/>
      <c r="FD4" s="1905"/>
      <c r="FE4" s="1905"/>
      <c r="FF4" s="1905"/>
      <c r="FG4" s="1905"/>
      <c r="FH4" s="1905"/>
      <c r="FI4" s="1905"/>
      <c r="FJ4" s="1905"/>
      <c r="FK4" s="1906"/>
      <c r="FL4" s="1904" t="s">
        <v>191</v>
      </c>
      <c r="FM4" s="1905"/>
      <c r="FN4" s="1905"/>
      <c r="FO4" s="1905"/>
      <c r="FP4" s="1905"/>
      <c r="FQ4" s="1905"/>
      <c r="FR4" s="1905"/>
      <c r="FS4" s="1905"/>
      <c r="FT4" s="1905"/>
      <c r="FU4" s="1905"/>
      <c r="FV4" s="1906"/>
      <c r="FW4" s="1904" t="s">
        <v>192</v>
      </c>
      <c r="FX4" s="1905"/>
      <c r="FY4" s="1905"/>
      <c r="FZ4" s="1905"/>
      <c r="GA4" s="1905"/>
      <c r="GB4" s="1905"/>
      <c r="GC4" s="1905"/>
      <c r="GD4" s="1906"/>
      <c r="GE4" s="1898"/>
      <c r="GF4" s="1899"/>
      <c r="GG4" s="1900"/>
      <c r="GH4" s="1892" t="s">
        <v>189</v>
      </c>
      <c r="GI4" s="1893"/>
      <c r="GJ4" s="1893"/>
      <c r="GK4" s="1893"/>
      <c r="GL4" s="1893"/>
      <c r="GM4" s="1893"/>
      <c r="GN4" s="1893"/>
      <c r="GO4" s="1893"/>
      <c r="GP4" s="1893"/>
      <c r="GQ4" s="1893"/>
      <c r="GR4" s="1894"/>
      <c r="GS4" s="1892" t="s">
        <v>190</v>
      </c>
      <c r="GT4" s="1893"/>
      <c r="GU4" s="1893"/>
      <c r="GV4" s="1893"/>
      <c r="GW4" s="1893"/>
      <c r="GX4" s="1893"/>
      <c r="GY4" s="1893"/>
      <c r="GZ4" s="1893"/>
      <c r="HA4" s="1893"/>
      <c r="HB4" s="1893"/>
      <c r="HC4" s="1893"/>
      <c r="HD4" s="1894"/>
      <c r="HE4" s="1892" t="s">
        <v>191</v>
      </c>
      <c r="HF4" s="1893"/>
      <c r="HG4" s="1893"/>
      <c r="HH4" s="1893"/>
      <c r="HI4" s="1893"/>
      <c r="HJ4" s="1893"/>
      <c r="HK4" s="1893"/>
      <c r="HL4" s="1893"/>
      <c r="HM4" s="1893"/>
      <c r="HN4" s="1893"/>
      <c r="HO4" s="1894"/>
      <c r="HP4" s="1892" t="s">
        <v>192</v>
      </c>
      <c r="HQ4" s="1893"/>
      <c r="HR4" s="1893"/>
      <c r="HS4" s="1893"/>
      <c r="HT4" s="1893"/>
      <c r="HU4" s="1893"/>
      <c r="HV4" s="1893"/>
      <c r="HW4" s="1894"/>
      <c r="HX4" s="1888" t="s">
        <v>199</v>
      </c>
      <c r="HY4" s="1886"/>
      <c r="HZ4" s="1886"/>
      <c r="IA4" s="1886"/>
      <c r="IB4" s="1886"/>
      <c r="IC4" s="1886"/>
      <c r="ID4" s="1886"/>
      <c r="IE4" s="1886"/>
      <c r="IF4" s="1886"/>
      <c r="IG4" s="1886"/>
      <c r="IH4" s="1886"/>
      <c r="II4" s="1886"/>
      <c r="IJ4" s="1886"/>
      <c r="IK4" s="1887"/>
      <c r="IL4" s="1865"/>
    </row>
    <row r="5" spans="1:246" ht="24" customHeight="1" thickBot="1">
      <c r="A5" s="1421" t="s">
        <v>200</v>
      </c>
      <c r="B5" s="1422"/>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06" t="s">
        <v>201</v>
      </c>
      <c r="AG5" s="1407"/>
      <c r="AH5" s="1407"/>
      <c r="AI5" s="1407"/>
      <c r="AJ5" s="1407"/>
      <c r="AK5" s="1407"/>
      <c r="AL5" s="1408"/>
      <c r="AM5" s="11"/>
      <c r="AN5" s="11"/>
      <c r="AO5" s="11"/>
      <c r="AP5" s="11"/>
      <c r="AQ5" s="11"/>
      <c r="AR5" s="11"/>
      <c r="AS5" s="11"/>
      <c r="AT5" s="11"/>
      <c r="AU5" s="761"/>
      <c r="AV5" s="761"/>
      <c r="AW5" s="761"/>
      <c r="AX5" s="761"/>
      <c r="AY5" s="761"/>
      <c r="AZ5" s="761"/>
      <c r="BA5" s="761"/>
      <c r="BB5" s="761"/>
      <c r="BC5" s="40"/>
      <c r="BD5" s="125"/>
      <c r="BE5" s="396"/>
      <c r="BF5" s="1833" t="s">
        <v>202</v>
      </c>
      <c r="BG5" s="1834"/>
      <c r="BH5" s="1834"/>
      <c r="BI5" s="1834"/>
      <c r="BJ5" s="1834"/>
      <c r="BK5" s="1834"/>
      <c r="BL5" s="1834"/>
      <c r="BM5" s="1834"/>
      <c r="BN5" s="1834"/>
      <c r="BO5" s="1834"/>
      <c r="BP5" s="1834"/>
      <c r="BQ5" s="1835"/>
      <c r="BR5" s="1836" t="s">
        <v>203</v>
      </c>
      <c r="BS5" s="1837"/>
      <c r="BT5" s="1837"/>
      <c r="BU5" s="1837"/>
      <c r="BV5" s="1837"/>
      <c r="BW5" s="1837"/>
      <c r="BX5" s="1837"/>
      <c r="BY5" s="1837"/>
      <c r="BZ5" s="1837"/>
      <c r="CA5" s="1837"/>
      <c r="CB5" s="1837"/>
      <c r="CC5" s="1837"/>
      <c r="CD5" s="1837"/>
      <c r="CE5" s="1837"/>
      <c r="CF5" s="1837"/>
      <c r="CG5" s="1837"/>
      <c r="CH5" s="1837"/>
      <c r="CI5" s="1837"/>
      <c r="CJ5" s="1837"/>
      <c r="CK5" s="1837"/>
      <c r="CL5" s="1837"/>
      <c r="CM5" s="1837"/>
      <c r="CN5" s="1837"/>
      <c r="CO5" s="1837"/>
      <c r="CP5" s="1837"/>
      <c r="CQ5" s="1837"/>
      <c r="CR5" s="1837"/>
      <c r="CS5" s="1837"/>
      <c r="CT5" s="1837"/>
      <c r="CU5" s="1837"/>
      <c r="CV5" s="1837"/>
      <c r="CW5" s="1837"/>
      <c r="CX5" s="1837"/>
      <c r="CY5" s="1837"/>
      <c r="CZ5" s="1837"/>
      <c r="DA5" s="1837"/>
      <c r="DB5" s="1838"/>
      <c r="DC5" s="1889" t="s">
        <v>204</v>
      </c>
      <c r="DD5" s="1890"/>
      <c r="DE5" s="1890"/>
      <c r="DF5" s="1890"/>
      <c r="DG5" s="1890"/>
      <c r="DH5" s="1890"/>
      <c r="DI5" s="1890"/>
      <c r="DJ5" s="1890"/>
      <c r="DK5" s="1890"/>
      <c r="DL5" s="1890"/>
      <c r="DM5" s="1890"/>
      <c r="DN5" s="1890"/>
      <c r="DO5" s="1890"/>
      <c r="DP5" s="1890"/>
      <c r="DQ5" s="1890"/>
      <c r="DR5" s="1890"/>
      <c r="DS5" s="1890"/>
      <c r="DT5" s="1890"/>
      <c r="DU5" s="1890"/>
      <c r="DV5" s="1890"/>
      <c r="DW5" s="1890"/>
      <c r="DX5" s="1890"/>
      <c r="DY5" s="1890"/>
      <c r="DZ5" s="1890"/>
      <c r="EA5" s="1890"/>
      <c r="EB5" s="1890"/>
      <c r="EC5" s="1890"/>
      <c r="ED5" s="1890"/>
      <c r="EE5" s="1890"/>
      <c r="EF5" s="1890"/>
      <c r="EG5" s="1890"/>
      <c r="EH5" s="1890"/>
      <c r="EI5" s="1890"/>
      <c r="EJ5" s="1890"/>
      <c r="EK5" s="1890"/>
      <c r="EL5" s="1890"/>
      <c r="EM5" s="1890"/>
      <c r="EN5" s="1891"/>
      <c r="EO5" s="1930" t="s">
        <v>205</v>
      </c>
      <c r="EP5" s="1931"/>
      <c r="EQ5" s="1931"/>
      <c r="ER5" s="1931"/>
      <c r="ES5" s="1931"/>
      <c r="ET5" s="1931"/>
      <c r="EU5" s="1931"/>
      <c r="EV5" s="1931"/>
      <c r="EW5" s="1931"/>
      <c r="EX5" s="1931"/>
      <c r="EY5" s="1931"/>
      <c r="EZ5" s="1931"/>
      <c r="FA5" s="1931"/>
      <c r="FB5" s="1931"/>
      <c r="FC5" s="1931"/>
      <c r="FD5" s="1931"/>
      <c r="FE5" s="1931"/>
      <c r="FF5" s="1931"/>
      <c r="FG5" s="1931"/>
      <c r="FH5" s="1931"/>
      <c r="FI5" s="1931"/>
      <c r="FJ5" s="1931"/>
      <c r="FK5" s="1931"/>
      <c r="FL5" s="1931"/>
      <c r="FM5" s="1931"/>
      <c r="FN5" s="1931"/>
      <c r="FO5" s="1931"/>
      <c r="FP5" s="1931"/>
      <c r="FQ5" s="1931"/>
      <c r="FR5" s="1931"/>
      <c r="FS5" s="1931"/>
      <c r="FT5" s="1931"/>
      <c r="FU5" s="1931"/>
      <c r="FV5" s="1931"/>
      <c r="FW5" s="1931"/>
      <c r="FX5" s="1931"/>
      <c r="FY5" s="1931"/>
      <c r="FZ5" s="1931"/>
      <c r="GA5" s="1931"/>
      <c r="GB5" s="1931"/>
      <c r="GC5" s="1931"/>
      <c r="GD5" s="1932"/>
      <c r="GE5" s="1901" t="s">
        <v>206</v>
      </c>
      <c r="GF5" s="1902"/>
      <c r="GG5" s="1902"/>
      <c r="GH5" s="1902"/>
      <c r="GI5" s="1902"/>
      <c r="GJ5" s="1902"/>
      <c r="GK5" s="1902"/>
      <c r="GL5" s="1902"/>
      <c r="GM5" s="1902"/>
      <c r="GN5" s="1902"/>
      <c r="GO5" s="1902"/>
      <c r="GP5" s="1902"/>
      <c r="GQ5" s="1902"/>
      <c r="GR5" s="1902"/>
      <c r="GS5" s="1902"/>
      <c r="GT5" s="1902"/>
      <c r="GU5" s="1902"/>
      <c r="GV5" s="1902"/>
      <c r="GW5" s="1902"/>
      <c r="GX5" s="1902"/>
      <c r="GY5" s="1902"/>
      <c r="GZ5" s="1902"/>
      <c r="HA5" s="1902"/>
      <c r="HB5" s="1902"/>
      <c r="HC5" s="1902"/>
      <c r="HD5" s="1902"/>
      <c r="HE5" s="1902"/>
      <c r="HF5" s="1902"/>
      <c r="HG5" s="1902"/>
      <c r="HH5" s="1902"/>
      <c r="HI5" s="1902"/>
      <c r="HJ5" s="1902"/>
      <c r="HK5" s="1902"/>
      <c r="HL5" s="1902"/>
      <c r="HM5" s="1902"/>
      <c r="HN5" s="1902"/>
      <c r="HO5" s="1902"/>
      <c r="HP5" s="1902"/>
      <c r="HQ5" s="1902"/>
      <c r="HR5" s="1902"/>
      <c r="HS5" s="1902"/>
      <c r="HT5" s="1902"/>
      <c r="HU5" s="1902"/>
      <c r="HV5" s="1902"/>
      <c r="HW5" s="1903"/>
      <c r="HX5" s="1889" t="s">
        <v>207</v>
      </c>
      <c r="HY5" s="1890"/>
      <c r="HZ5" s="1890"/>
      <c r="IA5" s="1890"/>
      <c r="IB5" s="1890"/>
      <c r="IC5" s="1890"/>
      <c r="ID5" s="1890"/>
      <c r="IE5" s="1890"/>
      <c r="IF5" s="1890"/>
      <c r="IG5" s="1890"/>
      <c r="IH5" s="1890"/>
      <c r="II5" s="1890"/>
      <c r="IJ5" s="1890"/>
      <c r="IK5" s="1890"/>
      <c r="IL5" s="1891"/>
    </row>
    <row r="6" spans="1:246" ht="24" customHeight="1">
      <c r="A6" s="1535" t="s">
        <v>208</v>
      </c>
      <c r="B6" s="1536"/>
      <c r="C6" s="1536"/>
      <c r="D6" s="1536"/>
      <c r="E6" s="1537" t="e">
        <f ca="1">VLOOKUP(AK73,'RESUMEN D'!A12:G31,3,FALSE)</f>
        <v>#VALUE!</v>
      </c>
      <c r="F6" s="1537"/>
      <c r="G6" s="1537"/>
      <c r="H6" s="1537"/>
      <c r="I6" s="1537"/>
      <c r="J6" s="1537"/>
      <c r="K6" s="1537"/>
      <c r="L6" s="1537"/>
      <c r="M6" s="1537"/>
      <c r="N6" s="1537"/>
      <c r="O6" s="1537"/>
      <c r="P6" s="1537"/>
      <c r="Q6" s="1536" t="s">
        <v>3</v>
      </c>
      <c r="R6" s="1536"/>
      <c r="S6" s="1536"/>
      <c r="T6" s="1536"/>
      <c r="U6" s="1536"/>
      <c r="V6" s="1539" t="e">
        <f ca="1">VLOOKUP(AK73,'RESUMEN D'!A12:G31,7,FALSE)</f>
        <v>#VALUE!</v>
      </c>
      <c r="W6" s="1539"/>
      <c r="X6" s="1539"/>
      <c r="Y6" s="1539"/>
      <c r="Z6" s="938" t="s">
        <v>209</v>
      </c>
      <c r="AA6" s="938"/>
      <c r="AB6" s="1537" t="e">
        <f ca="1">VLOOKUP(AK73,'LISTADO FAMILIAS'!A14:K33,8,FALSE)</f>
        <v>#VALUE!</v>
      </c>
      <c r="AC6" s="1537"/>
      <c r="AD6" s="1537"/>
      <c r="AE6" s="1538"/>
      <c r="AF6" s="1371" t="s">
        <v>210</v>
      </c>
      <c r="AG6" s="1372"/>
      <c r="AH6" s="1373"/>
      <c r="AI6" s="1560" t="e">
        <f ca="1">VLOOKUP(AK73,'LISTADO FAMILIAS'!A14:K33,10,FALSE)</f>
        <v>#VALUE!</v>
      </c>
      <c r="AJ6" s="1561"/>
      <c r="AK6" s="1561"/>
      <c r="AL6" s="1562"/>
      <c r="AM6" s="762"/>
      <c r="AN6" s="762"/>
      <c r="AO6" s="759"/>
      <c r="AP6" s="759"/>
      <c r="AQ6" s="759"/>
      <c r="AR6" s="759"/>
      <c r="AS6" s="759"/>
      <c r="AT6" s="759"/>
      <c r="AU6" s="759"/>
      <c r="AV6" s="759"/>
      <c r="AW6" s="761"/>
      <c r="AX6" s="761"/>
      <c r="AY6" s="761"/>
      <c r="AZ6" s="761"/>
      <c r="BA6" s="761"/>
      <c r="BB6" s="761"/>
      <c r="BC6" s="40"/>
      <c r="BE6" s="580"/>
      <c r="BF6" s="763"/>
      <c r="BG6" s="45"/>
      <c r="BH6" s="129"/>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580"/>
      <c r="DR6" s="580"/>
      <c r="DS6" s="580"/>
      <c r="DT6" s="580"/>
      <c r="DU6" s="580"/>
      <c r="DV6" s="580"/>
      <c r="DW6" s="580"/>
      <c r="DX6" s="580"/>
      <c r="DY6" s="580"/>
      <c r="DZ6" s="580"/>
      <c r="EA6" s="580"/>
      <c r="EB6" s="580"/>
      <c r="EC6" s="580"/>
      <c r="ED6" s="580"/>
      <c r="EE6" s="45"/>
      <c r="EF6" s="45"/>
      <c r="EG6" s="45"/>
      <c r="EH6" s="45"/>
      <c r="EI6" s="45"/>
      <c r="EJ6" s="45"/>
      <c r="EK6" s="45"/>
      <c r="EL6" s="45"/>
      <c r="EM6" s="45"/>
      <c r="EN6" s="45"/>
      <c r="EO6" s="580"/>
      <c r="EP6" s="580"/>
      <c r="EQ6" s="580"/>
      <c r="ER6" s="580"/>
      <c r="ES6" s="580"/>
      <c r="ET6" s="580"/>
      <c r="EU6" s="580"/>
      <c r="EV6" s="581"/>
      <c r="EW6" s="581"/>
      <c r="EX6" s="581"/>
      <c r="EY6" s="581"/>
      <c r="EZ6" s="581"/>
      <c r="FA6" s="581"/>
      <c r="FB6" s="137"/>
      <c r="FC6" s="581"/>
      <c r="FD6" s="582"/>
      <c r="FE6" s="582"/>
      <c r="FF6" s="582"/>
      <c r="FG6" s="582"/>
      <c r="FH6" s="582"/>
      <c r="FI6" s="582"/>
      <c r="FJ6" s="582"/>
      <c r="FK6" s="582"/>
      <c r="FL6" s="580"/>
      <c r="FM6" s="580"/>
      <c r="FN6" s="580"/>
      <c r="FO6" s="580"/>
      <c r="FP6" s="580"/>
      <c r="FQ6" s="580"/>
      <c r="FR6" s="580"/>
      <c r="FS6" s="580"/>
      <c r="FT6" s="580"/>
      <c r="FU6" s="580"/>
      <c r="FV6" s="580"/>
      <c r="FW6" s="580"/>
      <c r="FX6" s="580"/>
      <c r="FY6" s="580"/>
      <c r="FZ6" s="580"/>
      <c r="GA6" s="580"/>
      <c r="GB6" s="580"/>
      <c r="GC6" s="580"/>
      <c r="GD6" s="580"/>
      <c r="GE6" s="580"/>
      <c r="GF6" s="580"/>
      <c r="GG6" s="580"/>
      <c r="GH6" s="580"/>
      <c r="GI6" s="580"/>
      <c r="GJ6" s="580"/>
      <c r="GK6" s="580"/>
      <c r="GL6" s="580"/>
      <c r="GM6" s="580"/>
      <c r="GN6" s="580"/>
      <c r="GO6" s="580"/>
      <c r="GP6" s="580"/>
      <c r="GQ6" s="580"/>
      <c r="GR6" s="580"/>
      <c r="GS6" s="580"/>
      <c r="GT6" s="580"/>
      <c r="GU6" s="580"/>
      <c r="GV6" s="580"/>
      <c r="GW6" s="580"/>
      <c r="GX6" s="580"/>
      <c r="GY6" s="580"/>
      <c r="GZ6" s="580"/>
      <c r="HA6" s="580"/>
      <c r="HB6" s="580"/>
      <c r="HC6" s="580"/>
      <c r="HD6" s="580"/>
      <c r="HE6" s="580"/>
      <c r="HF6" s="580"/>
      <c r="HG6" s="580"/>
      <c r="HH6" s="580"/>
      <c r="HI6" s="580"/>
      <c r="HJ6" s="580"/>
      <c r="HK6" s="580"/>
      <c r="HL6" s="580"/>
      <c r="HM6" s="580"/>
      <c r="HN6" s="580"/>
      <c r="HO6" s="580"/>
      <c r="HP6" s="580"/>
      <c r="HQ6" s="580"/>
      <c r="HR6" s="580"/>
      <c r="HS6" s="580"/>
      <c r="HT6" s="580"/>
      <c r="HU6" s="580"/>
      <c r="HV6" s="580"/>
      <c r="HW6" s="580"/>
      <c r="HX6" s="580"/>
      <c r="HY6" s="580"/>
      <c r="HZ6" s="580"/>
      <c r="IA6" s="580"/>
      <c r="IB6" s="580"/>
      <c r="IC6" s="580"/>
      <c r="ID6" s="580"/>
      <c r="IE6" s="580"/>
      <c r="IF6" s="580"/>
      <c r="IG6" s="580"/>
      <c r="IH6" s="580"/>
      <c r="II6" s="580"/>
      <c r="IJ6" s="580"/>
      <c r="IK6" s="580"/>
      <c r="IL6" s="580"/>
    </row>
    <row r="7" spans="1:246" ht="24" customHeight="1" thickBot="1">
      <c r="A7" s="543" t="s">
        <v>211</v>
      </c>
      <c r="B7" s="535"/>
      <c r="C7" s="536"/>
      <c r="D7" s="1409" t="e">
        <f ca="1">VLOOKUP(AK73,'RESUMEN D'!A12:G31,4,FALSE)</f>
        <v>#VALUE!</v>
      </c>
      <c r="E7" s="1410"/>
      <c r="F7" s="1410"/>
      <c r="G7" s="1410"/>
      <c r="H7" s="1410"/>
      <c r="I7" s="1410"/>
      <c r="J7" s="1410"/>
      <c r="K7" s="1410"/>
      <c r="L7" s="1410"/>
      <c r="M7" s="1410"/>
      <c r="N7" s="1411"/>
      <c r="O7" s="1531" t="s">
        <v>212</v>
      </c>
      <c r="P7" s="1531"/>
      <c r="Q7" s="1531"/>
      <c r="R7" s="1532">
        <f>'RESUMEN D'!H3</f>
        <v>0</v>
      </c>
      <c r="S7" s="1533"/>
      <c r="T7" s="1533"/>
      <c r="U7" s="1533"/>
      <c r="V7" s="1533"/>
      <c r="W7" s="1534"/>
      <c r="X7" s="1531" t="s">
        <v>213</v>
      </c>
      <c r="Y7" s="1531"/>
      <c r="Z7" s="1555">
        <f>'RESUMEN D'!H4</f>
        <v>0</v>
      </c>
      <c r="AA7" s="1556"/>
      <c r="AB7" s="1556"/>
      <c r="AC7" s="1556"/>
      <c r="AD7" s="1556"/>
      <c r="AE7" s="1556"/>
      <c r="AF7" s="1592" t="s">
        <v>214</v>
      </c>
      <c r="AG7" s="1593"/>
      <c r="AH7" s="1593"/>
      <c r="AI7" s="538" t="e">
        <f ca="1">VLOOKUP(AK73,'LISTADO FAMILIAS'!A14:L33,12,FALSE)</f>
        <v>#VALUE!</v>
      </c>
      <c r="AJ7" s="539"/>
      <c r="AK7" s="539"/>
      <c r="AL7" s="540"/>
      <c r="AM7" s="764"/>
      <c r="AN7" s="764"/>
      <c r="AO7" s="764"/>
      <c r="AP7" s="764"/>
      <c r="AQ7" s="764"/>
      <c r="AR7" s="764"/>
      <c r="AS7" s="764"/>
      <c r="AT7" s="764"/>
      <c r="AU7" s="759"/>
      <c r="AV7" s="759"/>
      <c r="AW7" s="759"/>
      <c r="AX7" s="759"/>
      <c r="AY7" s="759"/>
      <c r="AZ7" s="759"/>
      <c r="BA7" s="761"/>
      <c r="BB7" s="761"/>
      <c r="BC7" s="40"/>
      <c r="BD7" s="125"/>
      <c r="BE7" s="393" t="s">
        <v>215</v>
      </c>
      <c r="BF7" s="763"/>
      <c r="BG7" s="45"/>
      <c r="BH7" s="129"/>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394"/>
      <c r="DR7" s="394"/>
      <c r="DS7" s="394"/>
      <c r="DT7" s="394"/>
      <c r="DU7" s="394"/>
      <c r="DV7" s="394"/>
      <c r="DW7" s="394"/>
      <c r="DX7" s="394"/>
      <c r="DY7" s="394"/>
      <c r="DZ7" s="394"/>
      <c r="EA7" s="394"/>
      <c r="EB7" s="394"/>
      <c r="EC7" s="395"/>
      <c r="ED7" s="395"/>
      <c r="EE7" s="45"/>
      <c r="EF7" s="45"/>
      <c r="EG7" s="45"/>
      <c r="EH7" s="45"/>
      <c r="EI7" s="45"/>
      <c r="EJ7" s="45"/>
      <c r="EK7" s="45"/>
      <c r="EL7" s="45"/>
      <c r="EM7" s="45"/>
      <c r="EN7" s="45"/>
      <c r="EO7" s="583"/>
      <c r="EP7" s="583"/>
      <c r="EQ7" s="246"/>
      <c r="ER7" s="583"/>
      <c r="ES7" s="583"/>
      <c r="ET7" s="583"/>
      <c r="EU7" s="246"/>
      <c r="EV7" s="583"/>
      <c r="EW7" s="583"/>
      <c r="EX7" s="584"/>
      <c r="EY7" s="246"/>
      <c r="EZ7" s="584"/>
      <c r="FA7" s="246"/>
      <c r="FB7" s="584"/>
      <c r="FC7" s="584"/>
      <c r="FD7" s="246"/>
      <c r="FE7" s="246"/>
      <c r="FF7" s="246"/>
      <c r="FG7" s="246"/>
      <c r="FH7" s="584"/>
      <c r="FI7" s="584"/>
      <c r="FJ7" s="246"/>
      <c r="FK7" s="584"/>
      <c r="FL7" s="580"/>
      <c r="FM7" s="580"/>
      <c r="FN7" s="580"/>
      <c r="FO7" s="580"/>
      <c r="FP7" s="580"/>
      <c r="FQ7" s="580"/>
      <c r="FR7" s="580"/>
      <c r="FS7" s="580"/>
      <c r="FT7" s="580"/>
      <c r="FU7" s="580"/>
      <c r="FV7" s="580"/>
      <c r="FW7" s="580"/>
      <c r="FX7" s="580"/>
      <c r="FY7" s="580"/>
      <c r="FZ7" s="580"/>
      <c r="GA7" s="580"/>
      <c r="GB7" s="580"/>
      <c r="GC7" s="580"/>
      <c r="GD7" s="580"/>
      <c r="GE7" s="580"/>
      <c r="GF7" s="580"/>
      <c r="GG7" s="580"/>
      <c r="GH7" s="580"/>
      <c r="GI7" s="580"/>
      <c r="GJ7" s="580"/>
      <c r="GK7" s="580"/>
      <c r="GL7" s="580"/>
      <c r="GM7" s="580"/>
      <c r="GN7" s="580"/>
      <c r="GO7" s="580"/>
      <c r="GP7" s="580"/>
      <c r="GQ7" s="580"/>
      <c r="GR7" s="580"/>
      <c r="GS7" s="580"/>
      <c r="GT7" s="580"/>
      <c r="GU7" s="580"/>
      <c r="GV7" s="580"/>
      <c r="GW7" s="580"/>
      <c r="GX7" s="580"/>
      <c r="GY7" s="580"/>
      <c r="GZ7" s="580"/>
      <c r="HA7" s="580"/>
      <c r="HB7" s="580"/>
      <c r="HC7" s="580"/>
      <c r="HD7" s="580"/>
      <c r="HE7" s="580"/>
      <c r="HF7" s="580"/>
      <c r="HG7" s="580"/>
      <c r="HH7" s="580"/>
      <c r="HI7" s="580"/>
      <c r="HJ7" s="580"/>
      <c r="HK7" s="580"/>
      <c r="HL7" s="580"/>
      <c r="HM7" s="580"/>
      <c r="HN7" s="580"/>
      <c r="HO7" s="580"/>
      <c r="HP7" s="580"/>
      <c r="HQ7" s="580"/>
      <c r="HR7" s="580"/>
      <c r="HS7" s="580"/>
      <c r="HT7" s="580"/>
      <c r="HU7" s="580"/>
      <c r="HV7" s="580"/>
      <c r="HW7" s="580"/>
      <c r="HX7" s="580"/>
      <c r="HY7" s="580"/>
      <c r="HZ7" s="580"/>
      <c r="IA7" s="580"/>
      <c r="IB7" s="580"/>
      <c r="IC7" s="580"/>
      <c r="ID7" s="580"/>
      <c r="IE7" s="580"/>
      <c r="IF7" s="580"/>
      <c r="IG7" s="580"/>
      <c r="IH7" s="580"/>
      <c r="II7" s="580"/>
      <c r="IJ7" s="580"/>
      <c r="IK7" s="580"/>
      <c r="IL7" s="580"/>
    </row>
    <row r="8" spans="1:246" ht="24" customHeight="1" thickBot="1">
      <c r="A8" s="930" t="s">
        <v>216</v>
      </c>
      <c r="B8" s="931"/>
      <c r="C8" s="931"/>
      <c r="D8" s="931"/>
      <c r="E8" s="931"/>
      <c r="F8" s="931"/>
      <c r="G8" s="931"/>
      <c r="H8" s="931"/>
      <c r="I8" s="931"/>
      <c r="J8" s="931"/>
      <c r="K8" s="939"/>
      <c r="L8" s="1416" t="s">
        <v>217</v>
      </c>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8"/>
      <c r="AM8" s="39"/>
      <c r="AN8" s="39"/>
      <c r="AO8" s="759"/>
      <c r="AP8" s="759"/>
      <c r="AQ8" s="759"/>
      <c r="AR8" s="759"/>
      <c r="AS8" s="759"/>
      <c r="AT8" s="759"/>
      <c r="AU8" s="765"/>
      <c r="AV8" s="766"/>
      <c r="AW8" s="766"/>
      <c r="AX8" s="766"/>
      <c r="AY8" s="766"/>
      <c r="AZ8" s="766"/>
      <c r="BA8" s="766"/>
      <c r="BB8" s="766"/>
      <c r="BC8" s="41"/>
      <c r="BD8" s="126"/>
      <c r="BE8" s="580"/>
      <c r="BF8" s="252"/>
      <c r="BG8" s="767"/>
      <c r="BH8" s="129"/>
      <c r="BI8" s="767"/>
      <c r="BJ8" s="767"/>
      <c r="BK8" s="767"/>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246"/>
      <c r="DQ8" s="394"/>
      <c r="DR8" s="394"/>
      <c r="DS8" s="394"/>
      <c r="DT8" s="394"/>
      <c r="DU8" s="394"/>
      <c r="DV8" s="394"/>
      <c r="DW8" s="394"/>
      <c r="DX8" s="394"/>
      <c r="DY8" s="394"/>
      <c r="DZ8" s="394"/>
      <c r="EA8" s="394"/>
      <c r="EB8" s="394"/>
      <c r="EC8" s="395"/>
      <c r="ED8" s="395"/>
      <c r="EE8" s="246"/>
      <c r="EF8" s="246"/>
      <c r="EG8" s="246"/>
      <c r="EH8" s="246"/>
      <c r="EI8" s="580"/>
      <c r="EJ8" s="580"/>
      <c r="EK8" s="580"/>
      <c r="EL8" s="580"/>
      <c r="EM8" s="580"/>
      <c r="EN8" s="580"/>
      <c r="EO8" s="583"/>
      <c r="EP8" s="583"/>
      <c r="EQ8" s="583"/>
      <c r="ER8" s="583"/>
      <c r="ES8" s="580"/>
      <c r="ET8" s="580"/>
      <c r="EU8" s="580"/>
      <c r="EV8" s="580"/>
      <c r="EW8" s="580"/>
      <c r="EX8" s="580"/>
      <c r="EY8" s="580"/>
      <c r="EZ8" s="580"/>
      <c r="FA8" s="580"/>
      <c r="FB8" s="580"/>
      <c r="FC8" s="580"/>
      <c r="FD8" s="580"/>
      <c r="FE8" s="580"/>
      <c r="FF8" s="580"/>
      <c r="FG8" s="580"/>
      <c r="FH8" s="583"/>
      <c r="FI8" s="583"/>
      <c r="FJ8" s="583"/>
      <c r="FK8" s="583"/>
      <c r="FL8" s="580"/>
      <c r="FM8" s="580"/>
      <c r="FN8" s="580"/>
      <c r="FO8" s="580"/>
      <c r="FP8" s="580"/>
      <c r="FQ8" s="580"/>
      <c r="FR8" s="580"/>
      <c r="FS8" s="580"/>
      <c r="FT8" s="580"/>
      <c r="FU8" s="580"/>
      <c r="FV8" s="580"/>
      <c r="FW8" s="580"/>
      <c r="FX8" s="580"/>
      <c r="FY8" s="580"/>
      <c r="FZ8" s="580"/>
      <c r="GA8" s="580"/>
      <c r="GB8" s="580"/>
      <c r="GC8" s="580"/>
      <c r="GD8" s="580"/>
      <c r="GE8" s="580"/>
      <c r="GF8" s="580"/>
      <c r="GG8" s="580"/>
      <c r="GH8" s="580"/>
      <c r="GI8" s="580"/>
      <c r="GJ8" s="580"/>
      <c r="GK8" s="580"/>
      <c r="GL8" s="580"/>
      <c r="GM8" s="580"/>
      <c r="GN8" s="580"/>
      <c r="GO8" s="580"/>
      <c r="GP8" s="580"/>
      <c r="GQ8" s="580"/>
      <c r="GR8" s="580"/>
      <c r="GS8" s="580"/>
      <c r="GT8" s="580"/>
      <c r="GU8" s="580"/>
      <c r="GV8" s="580"/>
      <c r="GW8" s="580"/>
      <c r="GX8" s="580"/>
      <c r="GY8" s="580"/>
      <c r="GZ8" s="580"/>
      <c r="HA8" s="580"/>
      <c r="HB8" s="580"/>
      <c r="HC8" s="580"/>
      <c r="HD8" s="580"/>
      <c r="HE8" s="580"/>
      <c r="HF8" s="580"/>
      <c r="HG8" s="580"/>
      <c r="HH8" s="580"/>
      <c r="HI8" s="580"/>
      <c r="HJ8" s="580"/>
      <c r="HK8" s="580"/>
      <c r="HL8" s="580"/>
      <c r="HM8" s="580"/>
      <c r="HN8" s="580"/>
      <c r="HO8" s="580"/>
      <c r="HP8" s="580"/>
      <c r="HQ8" s="580"/>
      <c r="HR8" s="580"/>
      <c r="HS8" s="580"/>
      <c r="HT8" s="580"/>
      <c r="HU8" s="580"/>
      <c r="HV8" s="580"/>
      <c r="HW8" s="580"/>
      <c r="HX8" s="580"/>
      <c r="HY8" s="580"/>
      <c r="HZ8" s="580"/>
      <c r="IA8" s="580"/>
      <c r="IB8" s="580"/>
      <c r="IC8" s="580"/>
      <c r="ID8" s="580"/>
      <c r="IE8" s="580"/>
      <c r="IF8" s="580"/>
      <c r="IG8" s="580"/>
      <c r="IH8" s="580"/>
      <c r="II8" s="580"/>
      <c r="IJ8" s="580"/>
      <c r="IK8" s="580"/>
      <c r="IL8" s="580"/>
    </row>
    <row r="9" spans="1:246" ht="24" customHeight="1">
      <c r="A9" s="1686" t="s">
        <v>218</v>
      </c>
      <c r="B9" s="1687"/>
      <c r="C9" s="1687"/>
      <c r="D9" s="1687"/>
      <c r="E9" s="1687"/>
      <c r="F9" s="1687"/>
      <c r="G9" s="1687"/>
      <c r="H9" s="1687"/>
      <c r="I9" s="1687"/>
      <c r="J9" s="1687"/>
      <c r="K9" s="1688"/>
      <c r="L9" s="1673" t="s">
        <v>219</v>
      </c>
      <c r="M9" s="1674"/>
      <c r="N9" s="1674"/>
      <c r="O9" s="1674"/>
      <c r="P9" s="1674"/>
      <c r="Q9" s="1674"/>
      <c r="R9" s="1674"/>
      <c r="S9" s="1674"/>
      <c r="T9" s="1674"/>
      <c r="U9" s="1674"/>
      <c r="V9" s="1674"/>
      <c r="W9" s="1674"/>
      <c r="X9" s="1674"/>
      <c r="Y9" s="1674"/>
      <c r="Z9" s="1674"/>
      <c r="AA9" s="1674"/>
      <c r="AB9" s="1674"/>
      <c r="AC9" s="1674"/>
      <c r="AD9" s="1674"/>
      <c r="AE9" s="1674"/>
      <c r="AF9" s="1674"/>
      <c r="AG9" s="1674"/>
      <c r="AH9" s="1674"/>
      <c r="AI9" s="1674"/>
      <c r="AJ9" s="1674"/>
      <c r="AK9" s="1674"/>
      <c r="AL9" s="1675"/>
      <c r="AM9" s="760"/>
      <c r="AN9" s="760"/>
      <c r="AO9" s="760"/>
      <c r="AP9" s="760"/>
      <c r="AQ9" s="760"/>
      <c r="AR9" s="760"/>
      <c r="AS9" s="760"/>
      <c r="AT9" s="760"/>
      <c r="AU9" s="768"/>
      <c r="AV9" s="768"/>
      <c r="AW9" s="768"/>
      <c r="AX9" s="768"/>
      <c r="AY9" s="768"/>
      <c r="AZ9" s="768"/>
      <c r="BA9" s="768"/>
      <c r="BB9" s="768"/>
      <c r="BC9" s="42"/>
      <c r="BD9" s="127"/>
      <c r="BE9" s="580"/>
      <c r="BF9" s="769"/>
      <c r="BG9" s="580"/>
      <c r="BI9" s="580"/>
      <c r="BJ9" s="580"/>
      <c r="BK9" s="580"/>
      <c r="BL9" s="580"/>
      <c r="BM9" s="580"/>
      <c r="BN9" s="580"/>
      <c r="BO9" s="580"/>
      <c r="BP9" s="580"/>
      <c r="BQ9" s="580"/>
      <c r="BR9" s="580"/>
      <c r="BS9" s="580"/>
      <c r="BT9" s="580"/>
      <c r="BU9" s="580"/>
      <c r="BV9" s="580"/>
      <c r="BW9" s="580"/>
      <c r="BX9" s="580"/>
      <c r="BY9" s="580"/>
      <c r="BZ9" s="580"/>
      <c r="CA9" s="580"/>
      <c r="CB9" s="580"/>
      <c r="CC9" s="580"/>
      <c r="CD9" s="580"/>
      <c r="CE9" s="580"/>
      <c r="CF9" s="580"/>
      <c r="CG9" s="580"/>
      <c r="CH9" s="580"/>
      <c r="CI9" s="580"/>
      <c r="CJ9" s="580"/>
      <c r="CK9" s="580"/>
      <c r="CL9" s="580"/>
      <c r="CM9" s="580"/>
      <c r="CN9" s="580"/>
      <c r="CO9" s="580"/>
      <c r="CP9" s="580"/>
      <c r="CQ9" s="580"/>
      <c r="CR9" s="580"/>
      <c r="CS9" s="580"/>
      <c r="CT9" s="580"/>
      <c r="CU9" s="580"/>
      <c r="CV9" s="580"/>
      <c r="CW9" s="580"/>
      <c r="CX9" s="580"/>
      <c r="CY9" s="580"/>
      <c r="CZ9" s="580"/>
      <c r="DA9" s="580"/>
      <c r="DB9" s="580"/>
      <c r="DC9" s="580"/>
      <c r="DD9" s="580"/>
      <c r="DE9" s="580"/>
      <c r="DF9" s="580"/>
      <c r="DG9" s="580"/>
      <c r="DH9" s="580"/>
      <c r="DI9" s="580"/>
      <c r="DJ9" s="580"/>
      <c r="DK9" s="580"/>
      <c r="DL9" s="580"/>
      <c r="DM9" s="580"/>
      <c r="DN9" s="580"/>
      <c r="DO9" s="580"/>
      <c r="DP9" s="580"/>
      <c r="DQ9" s="580"/>
      <c r="DR9" s="580"/>
      <c r="DS9" s="580"/>
      <c r="DT9" s="580"/>
      <c r="DU9" s="580"/>
      <c r="DV9" s="580"/>
      <c r="DW9" s="580"/>
      <c r="DX9" s="580"/>
      <c r="DY9" s="580"/>
      <c r="DZ9" s="580"/>
      <c r="EA9" s="580"/>
      <c r="EB9" s="580"/>
      <c r="EC9" s="580"/>
      <c r="ED9" s="580"/>
      <c r="EE9" s="580"/>
      <c r="EF9" s="580"/>
      <c r="EG9" s="580"/>
      <c r="EH9" s="580"/>
      <c r="EI9" s="580"/>
      <c r="EJ9" s="580"/>
      <c r="EK9" s="580"/>
      <c r="EL9" s="580"/>
      <c r="EM9" s="580"/>
      <c r="EN9" s="580"/>
      <c r="EO9" s="580"/>
      <c r="EP9" s="580"/>
      <c r="EQ9" s="580"/>
      <c r="ER9" s="580"/>
      <c r="ES9" s="580"/>
      <c r="ET9" s="580"/>
      <c r="EU9" s="580"/>
      <c r="EV9" s="580"/>
      <c r="EW9" s="580"/>
      <c r="EX9" s="580"/>
      <c r="EY9" s="580"/>
      <c r="EZ9" s="580"/>
      <c r="FA9" s="580"/>
      <c r="FB9" s="580"/>
      <c r="FC9" s="580"/>
      <c r="FD9" s="580"/>
      <c r="FE9" s="580"/>
      <c r="FF9" s="580"/>
      <c r="FG9" s="580"/>
      <c r="FH9" s="580"/>
      <c r="FI9" s="580"/>
      <c r="FJ9" s="580"/>
      <c r="FK9" s="580"/>
      <c r="FL9" s="580"/>
      <c r="FM9" s="580"/>
      <c r="FN9" s="580"/>
      <c r="FO9" s="580"/>
      <c r="FP9" s="580"/>
      <c r="FQ9" s="580"/>
      <c r="FR9" s="580"/>
      <c r="FS9" s="580"/>
      <c r="FT9" s="580"/>
      <c r="FU9" s="580"/>
      <c r="FV9" s="580"/>
      <c r="FW9" s="580"/>
      <c r="FX9" s="580"/>
      <c r="FY9" s="580"/>
      <c r="FZ9" s="580"/>
      <c r="GA9" s="580"/>
      <c r="GB9" s="580"/>
      <c r="GC9" s="580"/>
      <c r="GD9" s="580"/>
      <c r="GE9" s="580"/>
      <c r="GF9" s="580"/>
      <c r="GG9" s="580"/>
      <c r="GH9" s="580"/>
      <c r="GI9" s="580"/>
      <c r="GJ9" s="580"/>
      <c r="GK9" s="580"/>
      <c r="GL9" s="580"/>
      <c r="GM9" s="580"/>
      <c r="GN9" s="580"/>
      <c r="GO9" s="580"/>
      <c r="GP9" s="580"/>
      <c r="GQ9" s="580"/>
      <c r="GR9" s="580"/>
      <c r="GS9" s="580"/>
      <c r="GT9" s="580"/>
      <c r="GU9" s="580"/>
      <c r="GV9" s="580"/>
      <c r="GW9" s="580"/>
      <c r="GX9" s="580"/>
      <c r="GY9" s="580"/>
      <c r="GZ9" s="580"/>
      <c r="HA9" s="580"/>
      <c r="HB9" s="580"/>
      <c r="HC9" s="580"/>
      <c r="HD9" s="580"/>
      <c r="HE9" s="580"/>
      <c r="HF9" s="580"/>
      <c r="HG9" s="580"/>
      <c r="HH9" s="580"/>
      <c r="HI9" s="580"/>
      <c r="HJ9" s="580"/>
      <c r="HK9" s="580"/>
      <c r="HL9" s="580"/>
      <c r="HM9" s="580"/>
      <c r="HN9" s="580"/>
      <c r="HO9" s="580"/>
      <c r="HP9" s="580"/>
      <c r="HQ9" s="580"/>
      <c r="HR9" s="580"/>
      <c r="HS9" s="580"/>
      <c r="HT9" s="580"/>
      <c r="HU9" s="580"/>
      <c r="HV9" s="580"/>
      <c r="HW9" s="580"/>
      <c r="HX9" s="580"/>
      <c r="HY9" s="580"/>
      <c r="HZ9" s="580"/>
      <c r="IA9" s="580"/>
      <c r="IB9" s="580"/>
      <c r="IC9" s="580"/>
      <c r="ID9" s="580"/>
      <c r="IE9" s="580"/>
      <c r="IF9" s="580"/>
      <c r="IG9" s="580"/>
      <c r="IH9" s="580"/>
      <c r="II9" s="580"/>
      <c r="IJ9" s="580"/>
      <c r="IK9" s="580"/>
      <c r="IL9" s="580"/>
    </row>
    <row r="10" spans="1:246" ht="136.9" customHeight="1">
      <c r="A10" s="1441"/>
      <c r="B10" s="1442"/>
      <c r="C10" s="1442"/>
      <c r="D10" s="1442"/>
      <c r="E10" s="1442"/>
      <c r="F10" s="1442"/>
      <c r="G10" s="1442"/>
      <c r="H10" s="1442"/>
      <c r="I10" s="1442"/>
      <c r="J10" s="1442"/>
      <c r="K10" s="1689"/>
      <c r="L10" s="1676"/>
      <c r="M10" s="1674"/>
      <c r="N10" s="1674"/>
      <c r="O10" s="1674"/>
      <c r="P10" s="1674"/>
      <c r="Q10" s="1674"/>
      <c r="R10" s="1674"/>
      <c r="S10" s="1674"/>
      <c r="T10" s="1674"/>
      <c r="U10" s="1674"/>
      <c r="V10" s="1674"/>
      <c r="W10" s="1674"/>
      <c r="X10" s="1674"/>
      <c r="Y10" s="1674"/>
      <c r="Z10" s="1674"/>
      <c r="AA10" s="1674"/>
      <c r="AB10" s="1674"/>
      <c r="AC10" s="1674"/>
      <c r="AD10" s="1674"/>
      <c r="AE10" s="1674"/>
      <c r="AF10" s="1674"/>
      <c r="AG10" s="1674"/>
      <c r="AH10" s="1674"/>
      <c r="AI10" s="1674"/>
      <c r="AJ10" s="1674"/>
      <c r="AK10" s="1674"/>
      <c r="AL10" s="1675"/>
      <c r="AM10" s="760"/>
      <c r="AN10" s="760"/>
      <c r="AO10" s="760"/>
      <c r="AP10" s="760"/>
      <c r="AQ10" s="760"/>
      <c r="AR10" s="760"/>
      <c r="AS10" s="760"/>
      <c r="AT10" s="760"/>
      <c r="AU10" s="759"/>
      <c r="AV10" s="759"/>
      <c r="AW10" s="759"/>
      <c r="AX10" s="768"/>
      <c r="AY10" s="768"/>
      <c r="AZ10" s="768"/>
      <c r="BA10" s="768"/>
      <c r="BB10" s="768"/>
      <c r="BC10" s="42"/>
      <c r="BD10" s="127"/>
      <c r="BE10" s="580"/>
      <c r="BF10" s="769"/>
      <c r="BG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c r="EQ10" s="580"/>
      <c r="ER10" s="580"/>
      <c r="ES10" s="580"/>
      <c r="ET10" s="580"/>
      <c r="EU10" s="580"/>
      <c r="EV10" s="580"/>
      <c r="EW10" s="580"/>
      <c r="EX10" s="580"/>
      <c r="EY10" s="580"/>
      <c r="EZ10" s="580"/>
      <c r="FA10" s="580"/>
      <c r="FB10" s="580"/>
      <c r="FC10" s="580"/>
      <c r="FD10" s="580"/>
      <c r="FE10" s="580"/>
      <c r="FF10" s="580"/>
      <c r="FG10" s="580"/>
      <c r="FH10" s="580"/>
      <c r="FI10" s="580"/>
      <c r="FJ10" s="580"/>
      <c r="FK10" s="580"/>
      <c r="FL10" s="580"/>
      <c r="FM10" s="580"/>
      <c r="FN10" s="580"/>
      <c r="FO10" s="580"/>
      <c r="FP10" s="580"/>
      <c r="FQ10" s="580"/>
      <c r="FR10" s="580"/>
      <c r="FS10" s="580"/>
      <c r="FT10" s="580"/>
      <c r="FU10" s="580"/>
      <c r="FV10" s="580"/>
      <c r="FW10" s="580"/>
      <c r="FX10" s="580"/>
      <c r="FY10" s="580"/>
      <c r="FZ10" s="580"/>
      <c r="GA10" s="580"/>
      <c r="GB10" s="580"/>
      <c r="GC10" s="580"/>
      <c r="GD10" s="580"/>
      <c r="GE10" s="580"/>
      <c r="GF10" s="580"/>
      <c r="GG10" s="580"/>
      <c r="GH10" s="580"/>
      <c r="GI10" s="580"/>
      <c r="GJ10" s="580"/>
      <c r="GK10" s="580"/>
      <c r="GL10" s="580"/>
      <c r="GM10" s="580"/>
      <c r="GN10" s="580"/>
      <c r="GO10" s="580"/>
      <c r="GP10" s="580"/>
      <c r="GQ10" s="580"/>
      <c r="GR10" s="580"/>
      <c r="GS10" s="580"/>
      <c r="GT10" s="580"/>
      <c r="GU10" s="580"/>
      <c r="GV10" s="580"/>
      <c r="GW10" s="580"/>
      <c r="GX10" s="580"/>
      <c r="GY10" s="580"/>
      <c r="GZ10" s="580"/>
      <c r="HA10" s="580"/>
      <c r="HB10" s="580"/>
      <c r="HC10" s="580"/>
      <c r="HD10" s="580"/>
      <c r="HE10" s="580"/>
      <c r="HF10" s="580"/>
      <c r="HG10" s="580"/>
      <c r="HH10" s="580"/>
      <c r="HI10" s="580"/>
      <c r="HJ10" s="580"/>
      <c r="HK10" s="580"/>
      <c r="HL10" s="580"/>
      <c r="HM10" s="580"/>
      <c r="HN10" s="580"/>
      <c r="HO10" s="580"/>
      <c r="HP10" s="580"/>
      <c r="HQ10" s="580"/>
      <c r="HR10" s="580"/>
      <c r="HS10" s="580"/>
      <c r="HT10" s="580"/>
      <c r="HU10" s="580"/>
      <c r="HV10" s="580"/>
      <c r="HW10" s="580"/>
      <c r="HX10" s="580"/>
      <c r="HY10" s="580"/>
      <c r="HZ10" s="580"/>
      <c r="IA10" s="580"/>
      <c r="IB10" s="580"/>
      <c r="IC10" s="580"/>
      <c r="ID10" s="580"/>
      <c r="IE10" s="580"/>
      <c r="IF10" s="580"/>
      <c r="IG10" s="580"/>
      <c r="IH10" s="580"/>
      <c r="II10" s="580"/>
      <c r="IJ10" s="580"/>
      <c r="IK10" s="580"/>
      <c r="IL10" s="580"/>
    </row>
    <row r="11" spans="1:246" ht="24" customHeight="1">
      <c r="A11" s="1441"/>
      <c r="B11" s="1442"/>
      <c r="C11" s="1442"/>
      <c r="D11" s="1442"/>
      <c r="E11" s="1442"/>
      <c r="F11" s="1442"/>
      <c r="G11" s="1442"/>
      <c r="H11" s="1442"/>
      <c r="I11" s="1442"/>
      <c r="J11" s="1442"/>
      <c r="K11" s="1689"/>
      <c r="L11" s="1676"/>
      <c r="M11" s="1674"/>
      <c r="N11" s="1674"/>
      <c r="O11" s="1674"/>
      <c r="P11" s="1674"/>
      <c r="Q11" s="1674"/>
      <c r="R11" s="1674"/>
      <c r="S11" s="1674"/>
      <c r="T11" s="1674"/>
      <c r="U11" s="1674"/>
      <c r="V11" s="1674"/>
      <c r="W11" s="1674"/>
      <c r="X11" s="1674"/>
      <c r="Y11" s="1674"/>
      <c r="Z11" s="1674"/>
      <c r="AA11" s="1674"/>
      <c r="AB11" s="1674"/>
      <c r="AC11" s="1674"/>
      <c r="AD11" s="1674"/>
      <c r="AE11" s="1674"/>
      <c r="AF11" s="1674"/>
      <c r="AG11" s="1674"/>
      <c r="AH11" s="1674"/>
      <c r="AI11" s="1674"/>
      <c r="AJ11" s="1674"/>
      <c r="AK11" s="1674"/>
      <c r="AL11" s="1675"/>
      <c r="AM11" s="760"/>
      <c r="AN11" s="760"/>
      <c r="AO11" s="760"/>
      <c r="AP11" s="760"/>
      <c r="AQ11" s="760"/>
      <c r="AR11" s="760"/>
      <c r="AS11" s="760"/>
      <c r="AT11" s="760"/>
      <c r="AU11" s="759"/>
      <c r="AV11" s="759"/>
      <c r="AW11" s="759"/>
      <c r="AX11" s="768"/>
      <c r="AY11" s="768"/>
      <c r="AZ11" s="768"/>
      <c r="BA11" s="768"/>
      <c r="BB11" s="768"/>
      <c r="BC11" s="42"/>
      <c r="BD11" s="127"/>
      <c r="BE11" s="580"/>
      <c r="BF11" s="769"/>
      <c r="BG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c r="EQ11" s="580"/>
      <c r="ER11" s="580"/>
      <c r="ES11" s="580"/>
      <c r="ET11" s="580"/>
      <c r="EU11" s="580"/>
      <c r="EV11" s="580"/>
      <c r="EW11" s="580"/>
      <c r="EX11" s="580"/>
      <c r="EY11" s="580"/>
      <c r="EZ11" s="580"/>
      <c r="FA11" s="580"/>
      <c r="FB11" s="580"/>
      <c r="FC11" s="580"/>
      <c r="FD11" s="580"/>
      <c r="FE11" s="580"/>
      <c r="FF11" s="580"/>
      <c r="FG11" s="580"/>
      <c r="FH11" s="580"/>
      <c r="FI11" s="580"/>
      <c r="FJ11" s="580"/>
      <c r="FK11" s="580"/>
      <c r="FL11" s="580"/>
      <c r="FM11" s="580"/>
      <c r="FN11" s="580"/>
      <c r="FO11" s="580"/>
      <c r="FP11" s="580"/>
      <c r="FQ11" s="580"/>
      <c r="FR11" s="580"/>
      <c r="FS11" s="580"/>
      <c r="FT11" s="580"/>
      <c r="FU11" s="580"/>
      <c r="FV11" s="580"/>
      <c r="FW11" s="580"/>
      <c r="FX11" s="580"/>
      <c r="FY11" s="580"/>
      <c r="FZ11" s="580"/>
      <c r="GA11" s="580"/>
      <c r="GB11" s="580"/>
      <c r="GC11" s="580"/>
      <c r="GD11" s="580"/>
      <c r="GE11" s="580"/>
      <c r="GF11" s="580"/>
      <c r="GG11" s="580"/>
      <c r="GH11" s="580"/>
      <c r="GI11" s="580"/>
      <c r="GJ11" s="580"/>
      <c r="GK11" s="580"/>
      <c r="GL11" s="580"/>
      <c r="GM11" s="580"/>
      <c r="GN11" s="580"/>
      <c r="GO11" s="580"/>
      <c r="GP11" s="580"/>
      <c r="GQ11" s="580"/>
      <c r="GR11" s="580"/>
      <c r="GS11" s="580"/>
      <c r="GT11" s="580"/>
      <c r="GU11" s="580"/>
      <c r="GV11" s="580"/>
      <c r="GW11" s="580"/>
      <c r="GX11" s="580"/>
      <c r="GY11" s="580"/>
      <c r="GZ11" s="580"/>
      <c r="HA11" s="580"/>
      <c r="HB11" s="580"/>
      <c r="HC11" s="580"/>
      <c r="HD11" s="580"/>
      <c r="HE11" s="580"/>
      <c r="HF11" s="580"/>
      <c r="HG11" s="580"/>
      <c r="HH11" s="580"/>
      <c r="HI11" s="580"/>
      <c r="HJ11" s="580"/>
      <c r="HK11" s="580"/>
      <c r="HL11" s="580"/>
      <c r="HM11" s="580"/>
      <c r="HN11" s="580"/>
      <c r="HO11" s="580"/>
      <c r="HP11" s="580"/>
      <c r="HQ11" s="580"/>
      <c r="HR11" s="580"/>
      <c r="HS11" s="580"/>
      <c r="HT11" s="580"/>
      <c r="HU11" s="580"/>
      <c r="HV11" s="580"/>
      <c r="HW11" s="580"/>
      <c r="HX11" s="580"/>
      <c r="HY11" s="580"/>
      <c r="HZ11" s="580"/>
      <c r="IA11" s="580"/>
      <c r="IB11" s="580"/>
      <c r="IC11" s="580"/>
      <c r="ID11" s="580"/>
      <c r="IE11" s="580"/>
      <c r="IF11" s="580"/>
      <c r="IG11" s="580"/>
      <c r="IH11" s="580"/>
      <c r="II11" s="580"/>
      <c r="IJ11" s="580"/>
      <c r="IK11" s="580"/>
      <c r="IL11" s="580"/>
    </row>
    <row r="12" spans="1:246" ht="11.45" customHeight="1">
      <c r="A12" s="1441"/>
      <c r="B12" s="1442"/>
      <c r="C12" s="1442"/>
      <c r="D12" s="1442"/>
      <c r="E12" s="1442"/>
      <c r="F12" s="1442"/>
      <c r="G12" s="1442"/>
      <c r="H12" s="1442"/>
      <c r="I12" s="1442"/>
      <c r="J12" s="1442"/>
      <c r="K12" s="1689"/>
      <c r="L12" s="1676"/>
      <c r="M12" s="1674"/>
      <c r="N12" s="1674"/>
      <c r="O12" s="1674"/>
      <c r="P12" s="1674"/>
      <c r="Q12" s="1674"/>
      <c r="R12" s="1674"/>
      <c r="S12" s="1674"/>
      <c r="T12" s="1674"/>
      <c r="U12" s="1674"/>
      <c r="V12" s="1674"/>
      <c r="W12" s="1674"/>
      <c r="X12" s="1674"/>
      <c r="Y12" s="1674"/>
      <c r="Z12" s="1674"/>
      <c r="AA12" s="1674"/>
      <c r="AB12" s="1674"/>
      <c r="AC12" s="1674"/>
      <c r="AD12" s="1674"/>
      <c r="AE12" s="1674"/>
      <c r="AF12" s="1674"/>
      <c r="AG12" s="1674"/>
      <c r="AH12" s="1674"/>
      <c r="AI12" s="1674"/>
      <c r="AJ12" s="1674"/>
      <c r="AK12" s="1674"/>
      <c r="AL12" s="1675"/>
      <c r="AM12" s="760"/>
      <c r="AN12" s="760"/>
      <c r="AO12" s="760"/>
      <c r="AP12" s="760"/>
      <c r="AQ12" s="760"/>
      <c r="AR12" s="760"/>
      <c r="AS12" s="760"/>
      <c r="AT12" s="760"/>
      <c r="AU12" s="759"/>
      <c r="AV12" s="768"/>
      <c r="AW12" s="768"/>
      <c r="AX12" s="768"/>
      <c r="AY12" s="768"/>
      <c r="AZ12" s="768"/>
      <c r="BA12" s="768"/>
      <c r="BB12" s="768"/>
      <c r="BC12" s="42"/>
      <c r="BD12" s="127"/>
      <c r="BE12" s="580"/>
      <c r="BF12" s="769"/>
      <c r="BG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246"/>
      <c r="FG12" s="587"/>
      <c r="FH12" s="246"/>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row>
    <row r="13" spans="1:246" ht="24" customHeight="1">
      <c r="A13" s="1441"/>
      <c r="B13" s="1442"/>
      <c r="C13" s="1442"/>
      <c r="D13" s="1442"/>
      <c r="E13" s="1442"/>
      <c r="F13" s="1442"/>
      <c r="G13" s="1442"/>
      <c r="H13" s="1442"/>
      <c r="I13" s="1442"/>
      <c r="J13" s="1442"/>
      <c r="K13" s="1689"/>
      <c r="L13" s="1676"/>
      <c r="M13" s="1674"/>
      <c r="N13" s="1674"/>
      <c r="O13" s="1674"/>
      <c r="P13" s="1674"/>
      <c r="Q13" s="1674"/>
      <c r="R13" s="1674"/>
      <c r="S13" s="1674"/>
      <c r="T13" s="1674"/>
      <c r="U13" s="1674"/>
      <c r="V13" s="1674"/>
      <c r="W13" s="1674"/>
      <c r="X13" s="1674"/>
      <c r="Y13" s="1674"/>
      <c r="Z13" s="1674"/>
      <c r="AA13" s="1674"/>
      <c r="AB13" s="1674"/>
      <c r="AC13" s="1674"/>
      <c r="AD13" s="1674"/>
      <c r="AE13" s="1674"/>
      <c r="AF13" s="1674"/>
      <c r="AG13" s="1674"/>
      <c r="AH13" s="1674"/>
      <c r="AI13" s="1674"/>
      <c r="AJ13" s="1674"/>
      <c r="AK13" s="1674"/>
      <c r="AL13" s="1675"/>
      <c r="AM13" s="760"/>
      <c r="AN13" s="760"/>
      <c r="AO13" s="760"/>
      <c r="AP13" s="760"/>
      <c r="AQ13" s="760"/>
      <c r="AR13" s="760"/>
      <c r="AS13" s="760"/>
      <c r="AT13" s="760"/>
      <c r="AU13" s="759"/>
      <c r="AV13" s="768"/>
      <c r="AW13" s="768"/>
      <c r="AX13" s="768"/>
      <c r="AY13" s="768"/>
      <c r="AZ13" s="768"/>
      <c r="BA13" s="768"/>
      <c r="BB13" s="768"/>
      <c r="BC13" s="42"/>
      <c r="BD13" s="127"/>
      <c r="BE13" s="580"/>
      <c r="BF13" s="769"/>
      <c r="BG13" s="580"/>
      <c r="BI13" s="580"/>
      <c r="BJ13" s="580"/>
      <c r="BK13" s="580"/>
      <c r="BL13" s="580"/>
      <c r="BM13" s="580"/>
      <c r="BN13" s="580"/>
      <c r="BO13" s="580"/>
      <c r="BP13" s="580"/>
      <c r="BQ13" s="580"/>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c r="EQ13" s="580"/>
      <c r="ER13" s="580"/>
      <c r="ES13" s="580"/>
      <c r="ET13" s="580"/>
      <c r="EU13" s="580"/>
      <c r="EV13" s="580"/>
      <c r="EW13" s="580"/>
      <c r="EX13" s="580"/>
      <c r="EY13" s="580"/>
      <c r="EZ13" s="580"/>
      <c r="FA13" s="580"/>
      <c r="FB13" s="580"/>
      <c r="FC13" s="580"/>
      <c r="FD13" s="580"/>
      <c r="FE13" s="580"/>
      <c r="FF13" s="246"/>
      <c r="FG13" s="246"/>
      <c r="FH13" s="246"/>
      <c r="FI13" s="580"/>
      <c r="FJ13" s="580"/>
      <c r="FK13" s="580"/>
      <c r="FL13" s="580"/>
      <c r="FM13" s="580"/>
      <c r="FN13" s="580"/>
      <c r="FO13" s="580"/>
      <c r="FP13" s="580"/>
      <c r="FQ13" s="580"/>
      <c r="FR13" s="580"/>
      <c r="FS13" s="580"/>
      <c r="FT13" s="580"/>
      <c r="FU13" s="580"/>
      <c r="FV13" s="580"/>
      <c r="FW13" s="580"/>
      <c r="FX13" s="580"/>
      <c r="FY13" s="580"/>
      <c r="FZ13" s="580"/>
      <c r="GA13" s="580"/>
      <c r="GB13" s="580"/>
      <c r="GC13" s="580"/>
      <c r="GD13" s="580"/>
      <c r="GE13" s="580"/>
      <c r="GF13" s="580"/>
      <c r="GG13" s="580"/>
      <c r="GH13" s="580"/>
      <c r="GI13" s="580"/>
      <c r="GJ13" s="580"/>
      <c r="GK13" s="580"/>
      <c r="GL13" s="580"/>
      <c r="GM13" s="580"/>
      <c r="GN13" s="580"/>
      <c r="GO13" s="580"/>
      <c r="GP13" s="580"/>
      <c r="GQ13" s="580"/>
      <c r="GR13" s="580"/>
      <c r="GS13" s="580"/>
      <c r="GT13" s="580"/>
      <c r="GU13" s="580"/>
      <c r="GV13" s="580"/>
      <c r="GW13" s="580"/>
      <c r="GX13" s="580"/>
      <c r="GY13" s="580"/>
      <c r="GZ13" s="580"/>
      <c r="HA13" s="580"/>
      <c r="HB13" s="580"/>
      <c r="HC13" s="580"/>
      <c r="HD13" s="580"/>
      <c r="HE13" s="580"/>
      <c r="HF13" s="580"/>
      <c r="HG13" s="580"/>
      <c r="HH13" s="580"/>
      <c r="HI13" s="580"/>
      <c r="HJ13" s="580"/>
      <c r="HK13" s="580"/>
      <c r="HL13" s="580"/>
      <c r="HM13" s="580"/>
      <c r="HN13" s="580"/>
      <c r="HO13" s="580"/>
      <c r="HP13" s="580"/>
      <c r="HQ13" s="580"/>
      <c r="HR13" s="580"/>
      <c r="HS13" s="580"/>
      <c r="HT13" s="580"/>
      <c r="HU13" s="580"/>
      <c r="HV13" s="580"/>
      <c r="HW13" s="580"/>
      <c r="HX13" s="580"/>
      <c r="HY13" s="580"/>
      <c r="HZ13" s="580"/>
      <c r="IA13" s="580"/>
      <c r="IB13" s="580"/>
      <c r="IC13" s="580"/>
      <c r="ID13" s="580"/>
      <c r="IE13" s="580"/>
      <c r="IF13" s="580"/>
      <c r="IG13" s="580"/>
      <c r="IH13" s="580"/>
      <c r="II13" s="580"/>
      <c r="IJ13" s="580"/>
      <c r="IK13" s="580"/>
      <c r="IL13" s="580"/>
    </row>
    <row r="14" spans="1:246" ht="24" customHeight="1">
      <c r="A14" s="1441"/>
      <c r="B14" s="1442"/>
      <c r="C14" s="1442"/>
      <c r="D14" s="1442"/>
      <c r="E14" s="1442"/>
      <c r="F14" s="1442"/>
      <c r="G14" s="1442"/>
      <c r="H14" s="1442"/>
      <c r="I14" s="1442"/>
      <c r="J14" s="1442"/>
      <c r="K14" s="1689"/>
      <c r="L14" s="1676"/>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c r="AH14" s="1674"/>
      <c r="AI14" s="1674"/>
      <c r="AJ14" s="1674"/>
      <c r="AK14" s="1674"/>
      <c r="AL14" s="1675"/>
      <c r="AM14" s="760"/>
      <c r="AN14" s="760"/>
      <c r="AO14" s="760"/>
      <c r="AP14" s="760"/>
      <c r="AQ14" s="760"/>
      <c r="AR14" s="760"/>
      <c r="AS14" s="760"/>
      <c r="AT14" s="760"/>
      <c r="AU14" s="759"/>
      <c r="AV14" s="768"/>
      <c r="AW14" s="768"/>
      <c r="AX14" s="768"/>
      <c r="AY14" s="768"/>
      <c r="AZ14" s="768"/>
      <c r="BA14" s="768"/>
      <c r="BB14" s="768"/>
      <c r="BC14" s="42"/>
      <c r="BD14" s="127"/>
      <c r="BE14" s="1933"/>
      <c r="BF14" s="769"/>
      <c r="BG14" s="580"/>
      <c r="BI14" s="580"/>
      <c r="BJ14" s="580"/>
      <c r="BK14" s="580"/>
      <c r="BL14" s="580"/>
      <c r="BM14" s="580"/>
      <c r="BN14" s="580"/>
      <c r="BO14" s="580"/>
      <c r="BP14" s="580"/>
      <c r="BQ14" s="580"/>
      <c r="BR14" s="580"/>
      <c r="BS14" s="580"/>
      <c r="BT14" s="580"/>
      <c r="BU14" s="580"/>
      <c r="BV14" s="580"/>
      <c r="BW14" s="580"/>
      <c r="BX14" s="580"/>
      <c r="BY14" s="580"/>
      <c r="BZ14" s="580"/>
      <c r="CA14" s="580"/>
      <c r="CB14" s="580"/>
      <c r="CC14" s="580"/>
      <c r="CD14" s="580"/>
      <c r="CE14" s="580"/>
      <c r="CF14" s="580"/>
      <c r="CG14" s="580"/>
      <c r="CH14" s="580"/>
      <c r="CI14" s="580"/>
      <c r="CJ14" s="580"/>
      <c r="CK14" s="580"/>
      <c r="CL14" s="580"/>
      <c r="CM14" s="580"/>
      <c r="CN14" s="580"/>
      <c r="CO14" s="580"/>
      <c r="CP14" s="580"/>
      <c r="CQ14" s="580"/>
      <c r="CR14" s="580"/>
      <c r="CS14" s="580"/>
      <c r="CT14" s="580"/>
      <c r="CU14" s="580"/>
      <c r="CV14" s="580"/>
      <c r="CW14" s="580"/>
      <c r="CX14" s="580"/>
      <c r="CY14" s="580"/>
      <c r="CZ14" s="580"/>
      <c r="DA14" s="580"/>
      <c r="DB14" s="580"/>
      <c r="DC14" s="580"/>
      <c r="DD14" s="580"/>
      <c r="DE14" s="580"/>
      <c r="DF14" s="580"/>
      <c r="DG14" s="580"/>
      <c r="DH14" s="580"/>
      <c r="DI14" s="580"/>
      <c r="DJ14" s="580"/>
      <c r="DK14" s="580"/>
      <c r="DL14" s="580"/>
      <c r="DM14" s="580"/>
      <c r="DN14" s="580"/>
      <c r="DO14" s="580"/>
      <c r="DP14" s="580"/>
      <c r="DQ14" s="580"/>
      <c r="DR14" s="580"/>
      <c r="DS14" s="580"/>
      <c r="DT14" s="580"/>
      <c r="DU14" s="580"/>
      <c r="DV14" s="580"/>
      <c r="DW14" s="580"/>
      <c r="DX14" s="580"/>
      <c r="DY14" s="580"/>
      <c r="DZ14" s="580"/>
      <c r="EA14" s="580"/>
      <c r="EB14" s="580"/>
      <c r="EC14" s="580"/>
      <c r="ED14" s="580"/>
      <c r="EE14" s="580"/>
      <c r="EF14" s="580"/>
      <c r="EG14" s="580"/>
      <c r="EH14" s="580"/>
      <c r="EI14" s="580"/>
      <c r="EJ14" s="580"/>
      <c r="EK14" s="580"/>
      <c r="EL14" s="580"/>
      <c r="EM14" s="580"/>
      <c r="EN14" s="580"/>
      <c r="EO14" s="580"/>
      <c r="EP14" s="580"/>
      <c r="EQ14" s="580"/>
      <c r="ER14" s="580"/>
      <c r="ES14" s="580"/>
      <c r="ET14" s="580"/>
      <c r="EU14" s="580"/>
      <c r="EV14" s="580"/>
      <c r="EW14" s="580"/>
      <c r="EX14" s="580"/>
      <c r="EY14" s="580"/>
      <c r="EZ14" s="580"/>
      <c r="FA14" s="580"/>
      <c r="FB14" s="580"/>
      <c r="FC14" s="580"/>
      <c r="FD14" s="580"/>
      <c r="FE14" s="580"/>
      <c r="FF14" s="580"/>
      <c r="FG14" s="580"/>
      <c r="FH14" s="580"/>
      <c r="FI14" s="580"/>
      <c r="FJ14" s="580"/>
      <c r="FK14" s="580"/>
      <c r="FL14" s="580"/>
      <c r="FM14" s="580"/>
      <c r="FN14" s="580"/>
      <c r="FO14" s="580"/>
      <c r="FP14" s="580"/>
      <c r="FQ14" s="580"/>
      <c r="FR14" s="580"/>
      <c r="FS14" s="580"/>
      <c r="FT14" s="580"/>
      <c r="FU14" s="580"/>
      <c r="FV14" s="580"/>
      <c r="FW14" s="580"/>
      <c r="FX14" s="580"/>
      <c r="FY14" s="580"/>
      <c r="FZ14" s="580"/>
      <c r="GA14" s="580"/>
      <c r="GB14" s="580"/>
      <c r="GC14" s="580"/>
      <c r="GD14" s="580"/>
      <c r="GE14" s="580"/>
      <c r="GF14" s="580"/>
      <c r="GG14" s="580"/>
      <c r="GH14" s="580"/>
      <c r="GI14" s="580"/>
      <c r="GJ14" s="580"/>
      <c r="GK14" s="580"/>
      <c r="GL14" s="580"/>
      <c r="GM14" s="580"/>
      <c r="GN14" s="580"/>
      <c r="GO14" s="580"/>
      <c r="GP14" s="580"/>
      <c r="GQ14" s="580"/>
      <c r="GR14" s="580"/>
      <c r="GS14" s="580"/>
      <c r="GT14" s="580"/>
      <c r="GU14" s="580"/>
      <c r="GV14" s="580"/>
      <c r="GW14" s="580"/>
      <c r="GX14" s="580"/>
      <c r="GY14" s="580"/>
      <c r="GZ14" s="580"/>
      <c r="HA14" s="580"/>
      <c r="HB14" s="580"/>
      <c r="HC14" s="580"/>
      <c r="HD14" s="580"/>
      <c r="HE14" s="580"/>
      <c r="HF14" s="580"/>
      <c r="HG14" s="580"/>
      <c r="HH14" s="580"/>
      <c r="HI14" s="580"/>
      <c r="HJ14" s="580"/>
      <c r="HK14" s="580"/>
      <c r="HL14" s="580"/>
      <c r="HM14" s="580"/>
      <c r="HN14" s="580"/>
      <c r="HO14" s="580"/>
      <c r="HP14" s="580"/>
      <c r="HQ14" s="580"/>
      <c r="HR14" s="580"/>
      <c r="HS14" s="580"/>
      <c r="HT14" s="580"/>
      <c r="HU14" s="580"/>
      <c r="HV14" s="580"/>
      <c r="HW14" s="580"/>
      <c r="HX14" s="580"/>
      <c r="HY14" s="580"/>
      <c r="HZ14" s="580"/>
      <c r="IA14" s="580"/>
      <c r="IB14" s="580"/>
      <c r="IC14" s="580"/>
      <c r="ID14" s="580"/>
      <c r="IE14" s="580"/>
      <c r="IF14" s="580"/>
      <c r="IG14" s="580"/>
      <c r="IH14" s="580"/>
      <c r="II14" s="580"/>
      <c r="IJ14" s="580"/>
      <c r="IK14" s="580"/>
      <c r="IL14" s="580"/>
    </row>
    <row r="15" spans="1:246" ht="24" customHeight="1">
      <c r="A15" s="1441"/>
      <c r="B15" s="1442"/>
      <c r="C15" s="1442"/>
      <c r="D15" s="1442"/>
      <c r="E15" s="1442"/>
      <c r="F15" s="1442"/>
      <c r="G15" s="1442"/>
      <c r="H15" s="1442"/>
      <c r="I15" s="1442"/>
      <c r="J15" s="1442"/>
      <c r="K15" s="1689"/>
      <c r="L15" s="1676"/>
      <c r="M15" s="1674"/>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c r="AL15" s="1675"/>
      <c r="AM15" s="760"/>
      <c r="AN15" s="760"/>
      <c r="AO15" s="760"/>
      <c r="AP15" s="760"/>
      <c r="AQ15" s="760"/>
      <c r="AR15" s="760"/>
      <c r="AS15" s="760"/>
      <c r="AT15" s="760"/>
      <c r="AU15" s="759"/>
      <c r="AV15" s="768"/>
      <c r="AW15" s="768"/>
      <c r="AX15" s="768"/>
      <c r="AY15" s="768"/>
      <c r="AZ15" s="768"/>
      <c r="BA15" s="768"/>
      <c r="BB15" s="768"/>
      <c r="BC15" s="42"/>
      <c r="BD15" s="127"/>
      <c r="BE15" s="1934"/>
      <c r="BF15" s="769"/>
      <c r="BG15" s="580"/>
      <c r="BI15" s="580"/>
      <c r="BJ15" s="580"/>
      <c r="BK15" s="580"/>
      <c r="BL15" s="580"/>
      <c r="BM15" s="580"/>
      <c r="BN15" s="580"/>
      <c r="BO15" s="580"/>
      <c r="BP15" s="580"/>
      <c r="BQ15" s="580"/>
      <c r="BR15" s="580"/>
      <c r="BS15" s="580"/>
      <c r="BT15" s="580"/>
      <c r="BU15" s="580"/>
      <c r="BV15" s="580"/>
      <c r="BW15" s="580"/>
      <c r="BX15" s="580"/>
      <c r="BY15" s="580"/>
      <c r="BZ15" s="580"/>
      <c r="CA15" s="580"/>
      <c r="CB15" s="580"/>
      <c r="CC15" s="580"/>
      <c r="CD15" s="580"/>
      <c r="CE15" s="580"/>
      <c r="CF15" s="580"/>
      <c r="CG15" s="580"/>
      <c r="CH15" s="580"/>
      <c r="CI15" s="580"/>
      <c r="CJ15" s="580"/>
      <c r="CK15" s="580"/>
      <c r="CL15" s="580"/>
      <c r="CM15" s="580"/>
      <c r="CN15" s="580"/>
      <c r="CO15" s="580"/>
      <c r="CP15" s="580"/>
      <c r="CQ15" s="580"/>
      <c r="CR15" s="580"/>
      <c r="CS15" s="580"/>
      <c r="CT15" s="580"/>
      <c r="CU15" s="580"/>
      <c r="CV15" s="580"/>
      <c r="CW15" s="580"/>
      <c r="CX15" s="580"/>
      <c r="CY15" s="580"/>
      <c r="CZ15" s="580"/>
      <c r="DA15" s="580"/>
      <c r="DB15" s="580"/>
      <c r="DC15" s="580"/>
      <c r="DD15" s="580"/>
      <c r="DE15" s="580"/>
      <c r="DF15" s="580"/>
      <c r="DG15" s="580"/>
      <c r="DH15" s="580"/>
      <c r="DI15" s="580"/>
      <c r="DJ15" s="580"/>
      <c r="DK15" s="580"/>
      <c r="DL15" s="580"/>
      <c r="DM15" s="580"/>
      <c r="DN15" s="580"/>
      <c r="DO15" s="580"/>
      <c r="DP15" s="580"/>
      <c r="DQ15" s="580"/>
      <c r="DR15" s="580"/>
      <c r="DS15" s="580"/>
      <c r="DT15" s="580"/>
      <c r="DU15" s="580"/>
      <c r="DV15" s="580"/>
      <c r="DW15" s="580"/>
      <c r="DX15" s="580"/>
      <c r="DY15" s="580"/>
      <c r="DZ15" s="580"/>
      <c r="EA15" s="580"/>
      <c r="EB15" s="580"/>
      <c r="EC15" s="580"/>
      <c r="ED15" s="580"/>
      <c r="EE15" s="580"/>
      <c r="EF15" s="580"/>
      <c r="EG15" s="580"/>
      <c r="EH15" s="580"/>
      <c r="EI15" s="580"/>
      <c r="EJ15" s="580"/>
      <c r="EK15" s="580"/>
      <c r="EL15" s="580"/>
      <c r="EM15" s="580"/>
      <c r="EN15" s="580"/>
      <c r="EO15" s="580"/>
      <c r="EP15" s="580"/>
      <c r="EQ15" s="580"/>
      <c r="ER15" s="580"/>
      <c r="ES15" s="580"/>
      <c r="ET15" s="580"/>
      <c r="EU15" s="580"/>
      <c r="EV15" s="580"/>
      <c r="EW15" s="580"/>
      <c r="EX15" s="580"/>
      <c r="EY15" s="580"/>
      <c r="EZ15" s="580"/>
      <c r="FA15" s="580"/>
      <c r="FB15" s="580"/>
      <c r="FC15" s="580"/>
      <c r="FD15" s="580"/>
      <c r="FE15" s="580"/>
      <c r="FF15" s="580"/>
      <c r="FG15" s="580"/>
      <c r="FH15" s="580"/>
      <c r="FI15" s="580"/>
      <c r="FJ15" s="580"/>
      <c r="FK15" s="580"/>
      <c r="FL15" s="580"/>
      <c r="FM15" s="580"/>
      <c r="FN15" s="580"/>
      <c r="FO15" s="580"/>
      <c r="FP15" s="580"/>
      <c r="FQ15" s="580"/>
      <c r="FR15" s="580"/>
      <c r="FS15" s="580"/>
      <c r="FT15" s="580"/>
      <c r="FU15" s="580"/>
      <c r="FV15" s="580"/>
      <c r="FW15" s="580"/>
      <c r="FX15" s="580"/>
      <c r="FY15" s="580"/>
      <c r="FZ15" s="580"/>
      <c r="GA15" s="580"/>
      <c r="GB15" s="580"/>
      <c r="GC15" s="580"/>
      <c r="GD15" s="580"/>
      <c r="GE15" s="580"/>
      <c r="GF15" s="580"/>
      <c r="GG15" s="580"/>
      <c r="GH15" s="580"/>
      <c r="GI15" s="580"/>
      <c r="GJ15" s="580"/>
      <c r="GK15" s="580"/>
      <c r="GL15" s="580"/>
      <c r="GM15" s="580"/>
      <c r="GN15" s="580"/>
      <c r="GO15" s="580"/>
      <c r="GP15" s="580"/>
      <c r="GQ15" s="580"/>
      <c r="GR15" s="580"/>
      <c r="GS15" s="580"/>
      <c r="GT15" s="580"/>
      <c r="GU15" s="580"/>
      <c r="GV15" s="580"/>
      <c r="GW15" s="580"/>
      <c r="GX15" s="580"/>
      <c r="GY15" s="580"/>
      <c r="GZ15" s="580"/>
      <c r="HA15" s="580"/>
      <c r="HB15" s="580"/>
      <c r="HC15" s="580"/>
      <c r="HD15" s="580"/>
      <c r="HE15" s="580"/>
      <c r="HF15" s="580"/>
      <c r="HG15" s="580"/>
      <c r="HH15" s="580"/>
      <c r="HI15" s="580"/>
      <c r="HJ15" s="580"/>
      <c r="HK15" s="580"/>
      <c r="HL15" s="580"/>
      <c r="HM15" s="580"/>
      <c r="HN15" s="580"/>
      <c r="HO15" s="580"/>
      <c r="HP15" s="580"/>
      <c r="HQ15" s="580"/>
      <c r="HR15" s="580"/>
      <c r="HS15" s="580"/>
      <c r="HT15" s="580"/>
      <c r="HU15" s="580"/>
      <c r="HV15" s="580"/>
      <c r="HW15" s="580"/>
      <c r="HX15" s="580"/>
      <c r="HY15" s="580"/>
      <c r="HZ15" s="580"/>
      <c r="IA15" s="580"/>
      <c r="IB15" s="580"/>
      <c r="IC15" s="580"/>
      <c r="ID15" s="580"/>
      <c r="IE15" s="580"/>
      <c r="IF15" s="580"/>
      <c r="IG15" s="580"/>
      <c r="IH15" s="580"/>
      <c r="II15" s="580"/>
      <c r="IJ15" s="580"/>
      <c r="IK15" s="580"/>
      <c r="IL15" s="580"/>
    </row>
    <row r="16" spans="1:246" ht="24" customHeight="1">
      <c r="A16" s="1441"/>
      <c r="B16" s="1442"/>
      <c r="C16" s="1442"/>
      <c r="D16" s="1442"/>
      <c r="E16" s="1442"/>
      <c r="F16" s="1442"/>
      <c r="G16" s="1442"/>
      <c r="H16" s="1442"/>
      <c r="I16" s="1442"/>
      <c r="J16" s="1442"/>
      <c r="K16" s="1689"/>
      <c r="L16" s="1676"/>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c r="AH16" s="1674"/>
      <c r="AI16" s="1674"/>
      <c r="AJ16" s="1674"/>
      <c r="AK16" s="1674"/>
      <c r="AL16" s="1675"/>
      <c r="AM16" s="760"/>
      <c r="AN16" s="760"/>
      <c r="AO16" s="760"/>
      <c r="AP16" s="760"/>
      <c r="AQ16" s="760"/>
      <c r="AR16" s="760"/>
      <c r="AS16" s="760"/>
      <c r="AT16" s="760"/>
      <c r="AU16" s="759"/>
      <c r="AV16" s="768"/>
      <c r="AW16" s="768"/>
      <c r="AX16" s="768"/>
      <c r="AY16" s="768"/>
      <c r="AZ16" s="768"/>
      <c r="BA16" s="768"/>
      <c r="BB16" s="768"/>
      <c r="BC16" s="42"/>
      <c r="BD16" s="127"/>
      <c r="BE16" s="767"/>
      <c r="BF16" s="252"/>
      <c r="BG16" s="767"/>
      <c r="BH16" s="129"/>
      <c r="BI16" s="767"/>
      <c r="BJ16" s="767"/>
      <c r="BK16" s="767"/>
      <c r="BL16" s="770"/>
      <c r="BM16" s="770"/>
      <c r="BN16" s="770"/>
      <c r="BO16" s="770"/>
      <c r="BP16" s="770"/>
      <c r="BQ16" s="770"/>
      <c r="BR16" s="770"/>
      <c r="BS16" s="770"/>
      <c r="BT16" s="770"/>
      <c r="BU16" s="770"/>
      <c r="BV16" s="770"/>
      <c r="BW16" s="246"/>
      <c r="BX16" s="246"/>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771"/>
      <c r="CU16" s="771"/>
      <c r="CV16" s="771"/>
      <c r="CW16" s="771"/>
      <c r="CX16" s="771"/>
      <c r="CY16" s="941"/>
      <c r="CZ16" s="580"/>
      <c r="DA16" s="580"/>
      <c r="DB16" s="580"/>
      <c r="DC16" s="580"/>
      <c r="DD16" s="580"/>
      <c r="DE16" s="580"/>
      <c r="DF16" s="580"/>
      <c r="DG16" s="580"/>
      <c r="DH16" s="580"/>
      <c r="DI16" s="580"/>
      <c r="DJ16" s="580"/>
      <c r="DK16" s="580"/>
      <c r="DL16" s="580"/>
      <c r="DM16" s="580"/>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c r="HD16" s="580"/>
      <c r="HE16" s="580"/>
      <c r="HF16" s="580"/>
      <c r="HG16" s="580"/>
      <c r="HH16" s="580"/>
      <c r="HI16" s="580"/>
      <c r="HJ16" s="580"/>
      <c r="HK16" s="580"/>
      <c r="HL16" s="580"/>
      <c r="HM16" s="580"/>
      <c r="HN16" s="580"/>
      <c r="HO16" s="580"/>
      <c r="HP16" s="580"/>
      <c r="HQ16" s="580"/>
      <c r="HR16" s="580"/>
      <c r="HS16" s="580"/>
      <c r="HT16" s="580"/>
      <c r="HU16" s="580"/>
      <c r="HV16" s="580"/>
      <c r="HW16" s="580"/>
      <c r="HX16" s="580"/>
      <c r="HY16" s="580"/>
      <c r="HZ16" s="580"/>
      <c r="IA16" s="580"/>
      <c r="IB16" s="580"/>
      <c r="IC16" s="580"/>
      <c r="ID16" s="580"/>
      <c r="IE16" s="580"/>
      <c r="IF16" s="580"/>
      <c r="IG16" s="580"/>
      <c r="IH16" s="580"/>
      <c r="II16" s="580"/>
      <c r="IJ16" s="580"/>
      <c r="IK16" s="580"/>
      <c r="IL16" s="580"/>
    </row>
    <row r="17" spans="1:246" ht="37.5" customHeight="1">
      <c r="A17" s="1441"/>
      <c r="B17" s="1442"/>
      <c r="C17" s="1442"/>
      <c r="D17" s="1442"/>
      <c r="E17" s="1442"/>
      <c r="F17" s="1442"/>
      <c r="G17" s="1442"/>
      <c r="H17" s="1442"/>
      <c r="I17" s="1442"/>
      <c r="J17" s="1442"/>
      <c r="K17" s="1689"/>
      <c r="L17" s="1676"/>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c r="AL17" s="1675"/>
      <c r="AM17" s="760"/>
      <c r="AN17" s="760"/>
      <c r="AO17" s="760"/>
      <c r="AP17" s="760"/>
      <c r="AQ17" s="760"/>
      <c r="AR17" s="760"/>
      <c r="AS17" s="760"/>
      <c r="AT17" s="760"/>
      <c r="AU17" s="759"/>
      <c r="AV17" s="759"/>
      <c r="AW17" s="759"/>
      <c r="AX17" s="759"/>
      <c r="AY17" s="759"/>
      <c r="AZ17" s="759"/>
      <c r="BA17" s="759"/>
      <c r="BB17" s="759"/>
      <c r="BE17" s="767"/>
      <c r="BF17" s="252"/>
      <c r="BG17" s="767"/>
      <c r="BH17" s="129"/>
      <c r="BI17" s="767"/>
      <c r="BJ17" s="767"/>
      <c r="BK17" s="767"/>
      <c r="BL17" s="772"/>
      <c r="BM17" s="772"/>
      <c r="BN17" s="772"/>
      <c r="BO17" s="772"/>
      <c r="BP17" s="772"/>
      <c r="BQ17" s="772"/>
      <c r="BR17" s="772"/>
      <c r="BS17" s="772"/>
      <c r="BT17" s="772"/>
      <c r="BU17" s="772"/>
      <c r="BV17" s="772"/>
      <c r="BW17" s="580"/>
      <c r="BX17" s="580"/>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771"/>
      <c r="CU17" s="771"/>
      <c r="CV17" s="771"/>
      <c r="CW17" s="771"/>
      <c r="CX17" s="771"/>
      <c r="CY17" s="941"/>
      <c r="CZ17" s="580"/>
      <c r="DA17" s="580"/>
      <c r="DB17" s="580"/>
      <c r="DC17" s="580"/>
      <c r="DD17" s="580"/>
      <c r="DE17" s="580"/>
      <c r="DF17" s="580"/>
      <c r="DG17" s="580"/>
      <c r="DH17" s="580"/>
      <c r="DI17" s="580"/>
      <c r="DJ17" s="580"/>
      <c r="DK17" s="580"/>
      <c r="DL17" s="580"/>
      <c r="DM17" s="580"/>
      <c r="DN17" s="580"/>
      <c r="DO17" s="580"/>
      <c r="DP17" s="580"/>
      <c r="DQ17" s="580"/>
      <c r="DR17" s="580"/>
      <c r="DS17" s="580"/>
      <c r="DT17" s="580"/>
      <c r="DU17" s="580"/>
      <c r="DV17" s="580"/>
      <c r="DW17" s="580"/>
      <c r="DX17" s="580"/>
      <c r="DY17" s="580"/>
      <c r="DZ17" s="580"/>
      <c r="EA17" s="580"/>
      <c r="EB17" s="580"/>
      <c r="EC17" s="580"/>
      <c r="ED17" s="580"/>
      <c r="EE17" s="580"/>
      <c r="EF17" s="580"/>
      <c r="EG17" s="580"/>
      <c r="EH17" s="580"/>
      <c r="EI17" s="580"/>
      <c r="EJ17" s="580"/>
      <c r="EK17" s="580"/>
      <c r="EL17" s="580"/>
      <c r="EM17" s="580"/>
      <c r="EN17" s="580"/>
      <c r="EO17" s="246"/>
      <c r="EP17" s="246"/>
      <c r="EQ17" s="246"/>
      <c r="ER17" s="246"/>
      <c r="ES17" s="246"/>
      <c r="ET17" s="246"/>
      <c r="EU17" s="246"/>
      <c r="EV17" s="246"/>
      <c r="EW17" s="246"/>
      <c r="EX17" s="246"/>
      <c r="EY17" s="246"/>
      <c r="EZ17" s="246"/>
      <c r="FA17" s="246"/>
      <c r="FB17" s="246"/>
      <c r="FC17" s="246"/>
      <c r="FD17" s="246"/>
      <c r="FE17" s="246"/>
      <c r="FF17" s="246"/>
      <c r="FG17" s="246"/>
      <c r="FH17" s="246"/>
      <c r="FI17" s="246"/>
      <c r="FJ17" s="246"/>
      <c r="FK17" s="246"/>
      <c r="FL17" s="580"/>
      <c r="FM17" s="580"/>
      <c r="FN17" s="580"/>
      <c r="FO17" s="580"/>
      <c r="FP17" s="580"/>
      <c r="FQ17" s="580"/>
      <c r="FR17" s="580"/>
      <c r="FS17" s="580"/>
      <c r="FT17" s="580"/>
      <c r="FU17" s="580"/>
      <c r="FV17" s="580"/>
      <c r="FW17" s="580"/>
      <c r="FX17" s="580"/>
      <c r="FY17" s="580"/>
      <c r="FZ17" s="580"/>
      <c r="GA17" s="580"/>
      <c r="GB17" s="580"/>
      <c r="GC17" s="580"/>
      <c r="GD17" s="580"/>
      <c r="GE17" s="580"/>
      <c r="GF17" s="580"/>
      <c r="GG17" s="580"/>
      <c r="GH17" s="580"/>
      <c r="GI17" s="580"/>
      <c r="GJ17" s="580"/>
      <c r="GK17" s="580"/>
      <c r="GL17" s="580"/>
      <c r="GM17" s="580"/>
      <c r="GN17" s="580"/>
      <c r="GO17" s="580"/>
      <c r="GP17" s="580"/>
      <c r="GQ17" s="580"/>
      <c r="GR17" s="580"/>
      <c r="GS17" s="580"/>
      <c r="GT17" s="580"/>
      <c r="GU17" s="580"/>
      <c r="GV17" s="580"/>
      <c r="GW17" s="580"/>
      <c r="GX17" s="580"/>
      <c r="GY17" s="580"/>
      <c r="GZ17" s="580"/>
      <c r="HA17" s="580"/>
      <c r="HB17" s="580"/>
      <c r="HC17" s="580"/>
      <c r="HD17" s="580"/>
      <c r="HE17" s="580"/>
      <c r="HF17" s="580"/>
      <c r="HG17" s="580"/>
      <c r="HH17" s="580"/>
      <c r="HI17" s="580"/>
      <c r="HJ17" s="580"/>
      <c r="HK17" s="580"/>
      <c r="HL17" s="580"/>
      <c r="HM17" s="580"/>
      <c r="HN17" s="580"/>
      <c r="HO17" s="580"/>
      <c r="HP17" s="580"/>
      <c r="HQ17" s="580"/>
      <c r="HR17" s="580"/>
      <c r="HS17" s="580"/>
      <c r="HT17" s="580"/>
      <c r="HU17" s="580"/>
      <c r="HV17" s="580"/>
      <c r="HW17" s="580"/>
      <c r="HX17" s="580"/>
      <c r="HY17" s="580"/>
      <c r="HZ17" s="580"/>
      <c r="IA17" s="580"/>
      <c r="IB17" s="580"/>
      <c r="IC17" s="580"/>
      <c r="ID17" s="580"/>
      <c r="IE17" s="580"/>
      <c r="IF17" s="580"/>
      <c r="IG17" s="580"/>
      <c r="IH17" s="580"/>
      <c r="II17" s="580"/>
      <c r="IJ17" s="580"/>
      <c r="IK17" s="580"/>
      <c r="IL17" s="580"/>
    </row>
    <row r="18" spans="1:246" ht="24" customHeight="1">
      <c r="A18" s="1441"/>
      <c r="B18" s="1442"/>
      <c r="C18" s="1442"/>
      <c r="D18" s="1442"/>
      <c r="E18" s="1442"/>
      <c r="F18" s="1442"/>
      <c r="G18" s="1442"/>
      <c r="H18" s="1442"/>
      <c r="I18" s="1442"/>
      <c r="J18" s="1442"/>
      <c r="K18" s="1689"/>
      <c r="L18" s="1676"/>
      <c r="M18" s="1674"/>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c r="AL18" s="1675"/>
      <c r="AM18" s="760"/>
      <c r="AN18" s="760"/>
      <c r="AO18" s="760"/>
      <c r="AP18" s="760"/>
      <c r="AQ18" s="760"/>
      <c r="AR18" s="760"/>
      <c r="AS18" s="760"/>
      <c r="AT18" s="760"/>
      <c r="AU18" s="760"/>
      <c r="AV18" s="760"/>
      <c r="AW18" s="760"/>
      <c r="AX18" s="760"/>
      <c r="AY18" s="760"/>
      <c r="AZ18" s="760"/>
      <c r="BA18" s="760"/>
      <c r="BB18" s="760"/>
      <c r="BC18" s="39"/>
      <c r="BD18" s="129"/>
      <c r="BE18" s="941"/>
      <c r="BF18" s="258"/>
      <c r="BG18" s="941"/>
      <c r="BH18" s="136"/>
      <c r="BI18" s="941"/>
      <c r="BJ18" s="941"/>
      <c r="BK18" s="941"/>
      <c r="BL18" s="941"/>
      <c r="BM18" s="771"/>
      <c r="BN18" s="771"/>
      <c r="BO18" s="771"/>
      <c r="BP18" s="771"/>
      <c r="BQ18" s="771"/>
      <c r="BR18" s="771"/>
      <c r="BS18" s="771"/>
      <c r="BT18" s="77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771"/>
      <c r="CU18" s="771"/>
      <c r="CV18" s="771"/>
      <c r="CW18" s="771"/>
      <c r="CX18" s="771"/>
      <c r="CY18" s="941"/>
      <c r="CZ18" s="580"/>
      <c r="DA18" s="580"/>
      <c r="DB18" s="580"/>
      <c r="DC18" s="580"/>
      <c r="DD18" s="580"/>
      <c r="DE18" s="580"/>
      <c r="DF18" s="580"/>
      <c r="DG18" s="580"/>
      <c r="DH18" s="580"/>
      <c r="DI18" s="580"/>
      <c r="DJ18" s="580"/>
      <c r="DK18" s="580"/>
      <c r="DL18" s="580"/>
      <c r="DM18" s="580"/>
      <c r="DN18" s="580"/>
      <c r="DO18" s="580"/>
      <c r="DP18" s="580"/>
      <c r="DQ18" s="580"/>
      <c r="DR18" s="580"/>
      <c r="DS18" s="580"/>
      <c r="DT18" s="580"/>
      <c r="DU18" s="580"/>
      <c r="DV18" s="580"/>
      <c r="DW18" s="580"/>
      <c r="DX18" s="580"/>
      <c r="DY18" s="580"/>
      <c r="DZ18" s="580"/>
      <c r="EA18" s="580"/>
      <c r="EB18" s="580"/>
      <c r="EC18" s="580"/>
      <c r="ED18" s="580"/>
      <c r="EE18" s="580"/>
      <c r="EF18" s="580"/>
      <c r="EG18" s="580"/>
      <c r="EH18" s="580"/>
      <c r="EI18" s="580"/>
      <c r="EJ18" s="580"/>
      <c r="EK18" s="580"/>
      <c r="EL18" s="580"/>
      <c r="EM18" s="580"/>
      <c r="EN18" s="580"/>
      <c r="EO18" s="580"/>
      <c r="EP18" s="580"/>
      <c r="EQ18" s="580"/>
      <c r="ER18" s="580"/>
      <c r="ES18" s="580"/>
      <c r="ET18" s="580"/>
      <c r="EU18" s="580"/>
      <c r="EV18" s="580"/>
      <c r="EW18" s="580"/>
      <c r="EX18" s="580"/>
      <c r="EY18" s="580"/>
      <c r="EZ18" s="580"/>
      <c r="FA18" s="580"/>
      <c r="FB18" s="580"/>
      <c r="FC18" s="580"/>
      <c r="FD18" s="580"/>
      <c r="FE18" s="580"/>
      <c r="FF18" s="580"/>
      <c r="FG18" s="580"/>
      <c r="FH18" s="580"/>
      <c r="FI18" s="580"/>
      <c r="FJ18" s="580"/>
      <c r="FK18" s="580"/>
      <c r="FL18" s="580"/>
      <c r="FM18" s="580"/>
      <c r="FN18" s="580"/>
      <c r="FO18" s="580"/>
      <c r="FP18" s="580"/>
      <c r="FQ18" s="580"/>
      <c r="FR18" s="580"/>
      <c r="FS18" s="580"/>
      <c r="FT18" s="580"/>
      <c r="FU18" s="580"/>
      <c r="FV18" s="580"/>
      <c r="FW18" s="580"/>
      <c r="FX18" s="580"/>
      <c r="FY18" s="580"/>
      <c r="FZ18" s="580"/>
      <c r="GA18" s="580"/>
      <c r="GB18" s="580"/>
      <c r="GC18" s="580"/>
      <c r="GD18" s="580"/>
      <c r="GE18" s="580"/>
      <c r="GF18" s="580"/>
      <c r="GG18" s="580"/>
      <c r="GH18" s="580"/>
      <c r="GI18" s="580"/>
      <c r="GJ18" s="580"/>
      <c r="GK18" s="580"/>
      <c r="GL18" s="580"/>
      <c r="GM18" s="580"/>
      <c r="GN18" s="580"/>
      <c r="GO18" s="580"/>
      <c r="GP18" s="580"/>
      <c r="GQ18" s="580"/>
      <c r="GR18" s="580"/>
      <c r="GS18" s="580"/>
      <c r="GT18" s="580"/>
      <c r="GU18" s="580"/>
      <c r="GV18" s="580"/>
      <c r="GW18" s="580"/>
      <c r="GX18" s="580"/>
      <c r="GY18" s="580"/>
      <c r="GZ18" s="580"/>
      <c r="HA18" s="580"/>
      <c r="HB18" s="580"/>
      <c r="HC18" s="580"/>
      <c r="HD18" s="580"/>
      <c r="HE18" s="580"/>
      <c r="HF18" s="580"/>
      <c r="HG18" s="580"/>
      <c r="HH18" s="580"/>
      <c r="HI18" s="580"/>
      <c r="HJ18" s="580"/>
      <c r="HK18" s="580"/>
      <c r="HL18" s="580"/>
      <c r="HM18" s="580"/>
      <c r="HN18" s="580"/>
      <c r="HO18" s="580"/>
      <c r="HP18" s="580"/>
      <c r="HQ18" s="580"/>
      <c r="HR18" s="580"/>
      <c r="HS18" s="580"/>
      <c r="HT18" s="580"/>
      <c r="HU18" s="580"/>
      <c r="HV18" s="580"/>
      <c r="HW18" s="580"/>
      <c r="HX18" s="580"/>
      <c r="HY18" s="580"/>
      <c r="HZ18" s="580"/>
      <c r="IA18" s="580"/>
      <c r="IB18" s="580"/>
      <c r="IC18" s="580"/>
      <c r="ID18" s="580"/>
      <c r="IE18" s="580"/>
      <c r="IF18" s="580"/>
      <c r="IG18" s="580"/>
      <c r="IH18" s="580"/>
      <c r="II18" s="580"/>
      <c r="IJ18" s="580"/>
      <c r="IK18" s="580"/>
      <c r="IL18" s="580"/>
    </row>
    <row r="19" spans="1:246" ht="24" customHeight="1">
      <c r="A19" s="1441"/>
      <c r="B19" s="1442"/>
      <c r="C19" s="1442"/>
      <c r="D19" s="1442"/>
      <c r="E19" s="1442"/>
      <c r="F19" s="1442"/>
      <c r="G19" s="1442"/>
      <c r="H19" s="1442"/>
      <c r="I19" s="1442"/>
      <c r="J19" s="1442"/>
      <c r="K19" s="1689"/>
      <c r="L19" s="1676"/>
      <c r="M19" s="1674"/>
      <c r="N19" s="1674"/>
      <c r="O19" s="1674"/>
      <c r="P19" s="1674"/>
      <c r="Q19" s="1674"/>
      <c r="R19" s="1674"/>
      <c r="S19" s="1674"/>
      <c r="T19" s="1674"/>
      <c r="U19" s="1674"/>
      <c r="V19" s="1674"/>
      <c r="W19" s="1674"/>
      <c r="X19" s="1674"/>
      <c r="Y19" s="1674"/>
      <c r="Z19" s="1674"/>
      <c r="AA19" s="1674"/>
      <c r="AB19" s="1674"/>
      <c r="AC19" s="1674"/>
      <c r="AD19" s="1674"/>
      <c r="AE19" s="1674"/>
      <c r="AF19" s="1674"/>
      <c r="AG19" s="1674"/>
      <c r="AH19" s="1674"/>
      <c r="AI19" s="1674"/>
      <c r="AJ19" s="1674"/>
      <c r="AK19" s="1674"/>
      <c r="AL19" s="1675"/>
      <c r="AM19" s="760"/>
      <c r="AN19" s="760"/>
      <c r="AO19" s="760"/>
      <c r="AP19" s="760"/>
      <c r="AQ19" s="760"/>
      <c r="AR19" s="760"/>
      <c r="AS19" s="760"/>
      <c r="AT19" s="760"/>
      <c r="AU19" s="760"/>
      <c r="AV19" s="760"/>
      <c r="AW19" s="760"/>
      <c r="AX19" s="760"/>
      <c r="AY19" s="760"/>
      <c r="AZ19" s="760"/>
      <c r="BA19" s="760"/>
      <c r="BB19" s="760"/>
      <c r="BC19" s="39"/>
      <c r="BD19" s="129"/>
      <c r="BE19" s="941"/>
      <c r="BF19" s="258"/>
      <c r="BG19" s="941"/>
      <c r="BH19" s="136"/>
      <c r="BI19" s="941"/>
      <c r="BJ19" s="941"/>
      <c r="BK19" s="941"/>
      <c r="BL19" s="941"/>
      <c r="BM19" s="771"/>
      <c r="BN19" s="771"/>
      <c r="BO19" s="771"/>
      <c r="BP19" s="771"/>
      <c r="BQ19" s="771"/>
      <c r="BR19" s="771"/>
      <c r="BS19" s="771"/>
      <c r="BT19" s="77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771"/>
      <c r="CU19" s="771"/>
      <c r="CV19" s="771"/>
      <c r="CW19" s="771"/>
      <c r="CX19" s="771"/>
      <c r="CY19" s="941"/>
      <c r="CZ19" s="580"/>
      <c r="DA19" s="580"/>
      <c r="DB19" s="580"/>
      <c r="DC19" s="580"/>
      <c r="DD19" s="580"/>
      <c r="DE19" s="580"/>
      <c r="DF19" s="580"/>
      <c r="DG19" s="580"/>
      <c r="DH19" s="580"/>
      <c r="DI19" s="580"/>
      <c r="DJ19" s="580"/>
      <c r="DK19" s="580"/>
      <c r="DL19" s="580"/>
      <c r="DM19" s="580"/>
      <c r="DN19" s="580"/>
      <c r="DO19" s="580"/>
      <c r="DP19" s="580"/>
      <c r="DQ19" s="580"/>
      <c r="DR19" s="580"/>
      <c r="DS19" s="580"/>
      <c r="DT19" s="580"/>
      <c r="DU19" s="580"/>
      <c r="DV19" s="580"/>
      <c r="DW19" s="580"/>
      <c r="DX19" s="580"/>
      <c r="DY19" s="580"/>
      <c r="DZ19" s="580"/>
      <c r="EA19" s="580"/>
      <c r="EB19" s="580"/>
      <c r="EC19" s="580"/>
      <c r="ED19" s="580"/>
      <c r="EE19" s="580"/>
      <c r="EF19" s="580"/>
      <c r="EG19" s="580"/>
      <c r="EH19" s="580"/>
      <c r="EI19" s="580"/>
      <c r="EJ19" s="580"/>
      <c r="EK19" s="580"/>
      <c r="EL19" s="580"/>
      <c r="EM19" s="580"/>
      <c r="EN19" s="580"/>
      <c r="EO19" s="580"/>
      <c r="EP19" s="580"/>
      <c r="EQ19" s="580"/>
      <c r="ER19" s="580"/>
      <c r="ES19" s="580"/>
      <c r="ET19" s="580"/>
      <c r="EU19" s="580"/>
      <c r="EV19" s="580"/>
      <c r="EW19" s="580"/>
      <c r="EX19" s="580"/>
      <c r="EY19" s="580"/>
      <c r="EZ19" s="580"/>
      <c r="FA19" s="580"/>
      <c r="FB19" s="580"/>
      <c r="FC19" s="580"/>
      <c r="FD19" s="580"/>
      <c r="FE19" s="580"/>
      <c r="FF19" s="580"/>
      <c r="FG19" s="580"/>
      <c r="FH19" s="580"/>
      <c r="FI19" s="580"/>
      <c r="FJ19" s="580"/>
      <c r="FK19" s="580"/>
      <c r="FL19" s="580"/>
      <c r="FM19" s="580"/>
      <c r="FN19" s="580"/>
      <c r="FO19" s="580"/>
      <c r="FP19" s="580"/>
      <c r="FQ19" s="580"/>
      <c r="FR19" s="580"/>
      <c r="FS19" s="580"/>
      <c r="FT19" s="580"/>
      <c r="FU19" s="580"/>
      <c r="FV19" s="580"/>
      <c r="FW19" s="580"/>
      <c r="FX19" s="580"/>
      <c r="FY19" s="580"/>
      <c r="FZ19" s="580"/>
      <c r="GA19" s="580"/>
      <c r="GB19" s="580"/>
      <c r="GC19" s="580"/>
      <c r="GD19" s="580"/>
      <c r="GE19" s="580"/>
      <c r="GF19" s="580"/>
      <c r="GG19" s="580"/>
      <c r="GH19" s="580"/>
      <c r="GI19" s="580"/>
      <c r="GJ19" s="580"/>
      <c r="GK19" s="580"/>
      <c r="GL19" s="580"/>
      <c r="GM19" s="580"/>
      <c r="GN19" s="580"/>
      <c r="GO19" s="580"/>
      <c r="GP19" s="580"/>
      <c r="GQ19" s="580"/>
      <c r="GR19" s="580"/>
      <c r="GS19" s="580"/>
      <c r="GT19" s="580"/>
      <c r="GU19" s="580"/>
      <c r="GV19" s="580"/>
      <c r="GW19" s="580"/>
      <c r="GX19" s="580"/>
      <c r="GY19" s="580"/>
      <c r="GZ19" s="580"/>
      <c r="HA19" s="580"/>
      <c r="HB19" s="580"/>
      <c r="HC19" s="580"/>
      <c r="HD19" s="580"/>
      <c r="HE19" s="580"/>
      <c r="HF19" s="580"/>
      <c r="HG19" s="580"/>
      <c r="HH19" s="580"/>
      <c r="HI19" s="580"/>
      <c r="HJ19" s="580"/>
      <c r="HK19" s="580"/>
      <c r="HL19" s="580"/>
      <c r="HM19" s="580"/>
      <c r="HN19" s="580"/>
      <c r="HO19" s="580"/>
      <c r="HP19" s="580"/>
      <c r="HQ19" s="580"/>
      <c r="HR19" s="580"/>
      <c r="HS19" s="580"/>
      <c r="HT19" s="580"/>
      <c r="HU19" s="580"/>
      <c r="HV19" s="580"/>
      <c r="HW19" s="580"/>
      <c r="HX19" s="580"/>
      <c r="HY19" s="580"/>
      <c r="HZ19" s="580"/>
      <c r="IA19" s="580"/>
      <c r="IB19" s="580"/>
      <c r="IC19" s="580"/>
      <c r="ID19" s="580"/>
      <c r="IE19" s="580"/>
      <c r="IF19" s="580"/>
      <c r="IG19" s="580"/>
      <c r="IH19" s="580"/>
      <c r="II19" s="580"/>
      <c r="IJ19" s="580"/>
      <c r="IK19" s="580"/>
      <c r="IL19" s="580"/>
    </row>
    <row r="20" spans="1:246" ht="24" customHeight="1" thickBot="1">
      <c r="A20" s="1443"/>
      <c r="B20" s="1444"/>
      <c r="C20" s="1444"/>
      <c r="D20" s="1444"/>
      <c r="E20" s="1444"/>
      <c r="F20" s="1444"/>
      <c r="G20" s="1444"/>
      <c r="H20" s="1444"/>
      <c r="I20" s="1444"/>
      <c r="J20" s="1444"/>
      <c r="K20" s="1690"/>
      <c r="L20" s="1676"/>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675"/>
      <c r="AM20" s="760"/>
      <c r="AN20" s="760"/>
      <c r="AO20" s="760"/>
      <c r="AP20" s="760"/>
      <c r="AQ20" s="760"/>
      <c r="AR20" s="760"/>
      <c r="AS20" s="760"/>
      <c r="AT20" s="760"/>
      <c r="AU20" s="760"/>
      <c r="AV20" s="760"/>
      <c r="AW20" s="760"/>
      <c r="AX20" s="760"/>
      <c r="AY20" s="760"/>
      <c r="AZ20" s="760"/>
      <c r="BA20" s="760"/>
      <c r="BB20" s="760"/>
      <c r="BC20" s="39"/>
      <c r="BD20" s="129"/>
      <c r="BE20" s="941"/>
      <c r="BF20" s="258"/>
      <c r="BG20" s="941"/>
      <c r="BH20" s="136"/>
      <c r="BI20" s="941"/>
      <c r="BJ20" s="941"/>
      <c r="BK20" s="941"/>
      <c r="BL20" s="941"/>
      <c r="BM20" s="771"/>
      <c r="BN20" s="771"/>
      <c r="BO20" s="771"/>
      <c r="BP20" s="771"/>
      <c r="BQ20" s="771"/>
      <c r="BR20" s="771"/>
      <c r="BS20" s="771"/>
      <c r="BT20" s="77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771"/>
      <c r="CU20" s="771"/>
      <c r="CV20" s="771"/>
      <c r="CW20" s="771"/>
      <c r="CX20" s="771"/>
      <c r="CY20" s="941"/>
      <c r="CZ20" s="580"/>
      <c r="DA20" s="580"/>
      <c r="DB20" s="580"/>
      <c r="DC20" s="580"/>
      <c r="DD20" s="580"/>
      <c r="DE20" s="580"/>
      <c r="DF20" s="580"/>
      <c r="DG20" s="580"/>
      <c r="DH20" s="580"/>
      <c r="DI20" s="580"/>
      <c r="DJ20" s="580"/>
      <c r="DK20" s="580"/>
      <c r="DL20" s="580"/>
      <c r="DM20" s="580"/>
      <c r="DN20" s="580"/>
      <c r="DO20" s="580"/>
      <c r="DP20" s="580"/>
      <c r="DQ20" s="580"/>
      <c r="DR20" s="580"/>
      <c r="DS20" s="580"/>
      <c r="DT20" s="580"/>
      <c r="DU20" s="580"/>
      <c r="DV20" s="580"/>
      <c r="DW20" s="580"/>
      <c r="DX20" s="580"/>
      <c r="DY20" s="580"/>
      <c r="DZ20" s="580"/>
      <c r="EA20" s="580"/>
      <c r="EB20" s="580"/>
      <c r="EC20" s="580"/>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0"/>
      <c r="GL20" s="580"/>
      <c r="GM20" s="580"/>
      <c r="GN20" s="580"/>
      <c r="GO20" s="580"/>
      <c r="GP20" s="580"/>
      <c r="GQ20" s="580"/>
      <c r="GR20" s="580"/>
      <c r="GS20" s="580"/>
      <c r="GT20" s="580"/>
      <c r="GU20" s="580"/>
      <c r="GV20" s="580"/>
      <c r="GW20" s="580"/>
      <c r="GX20" s="580"/>
      <c r="GY20" s="580"/>
      <c r="GZ20" s="580"/>
      <c r="HA20" s="580"/>
      <c r="HB20" s="580"/>
      <c r="HC20" s="580"/>
      <c r="HD20" s="580"/>
      <c r="HE20" s="580"/>
      <c r="HF20" s="580"/>
      <c r="HG20" s="580"/>
      <c r="HH20" s="580"/>
      <c r="HI20" s="580"/>
      <c r="HJ20" s="580"/>
      <c r="HK20" s="580"/>
      <c r="HL20" s="580"/>
      <c r="HM20" s="580"/>
      <c r="HN20" s="580"/>
      <c r="HO20" s="580"/>
      <c r="HP20" s="580"/>
      <c r="HQ20" s="580"/>
      <c r="HR20" s="580"/>
      <c r="HS20" s="580"/>
      <c r="HT20" s="580"/>
      <c r="HU20" s="580"/>
      <c r="HV20" s="580"/>
      <c r="HW20" s="580"/>
      <c r="HX20" s="580"/>
      <c r="HY20" s="580"/>
      <c r="HZ20" s="580"/>
      <c r="IA20" s="580"/>
      <c r="IB20" s="580"/>
      <c r="IC20" s="580"/>
      <c r="ID20" s="580"/>
      <c r="IE20" s="580"/>
      <c r="IF20" s="580"/>
      <c r="IG20" s="580"/>
      <c r="IH20" s="580"/>
      <c r="II20" s="580"/>
      <c r="IJ20" s="580"/>
      <c r="IK20" s="580"/>
      <c r="IL20" s="580"/>
    </row>
    <row r="21" spans="1:246" ht="24" customHeight="1" thickBot="1">
      <c r="A21" s="1416" t="s">
        <v>220</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8"/>
      <c r="AM21" s="773"/>
      <c r="AN21" s="773"/>
      <c r="AO21" s="773"/>
      <c r="AP21" s="773"/>
      <c r="AQ21" s="773"/>
      <c r="AR21" s="773"/>
      <c r="AS21" s="773"/>
      <c r="AT21" s="773"/>
      <c r="AU21" s="774"/>
      <c r="AV21" s="774"/>
      <c r="AW21" s="774"/>
      <c r="AX21" s="774"/>
      <c r="AY21" s="759"/>
      <c r="AZ21" s="759"/>
      <c r="BA21" s="759"/>
      <c r="BB21" s="759"/>
      <c r="BE21" s="580"/>
      <c r="BF21" s="769"/>
      <c r="BG21" s="580"/>
      <c r="BI21" s="580"/>
      <c r="BJ21" s="580"/>
      <c r="BK21" s="580"/>
      <c r="BL21" s="941"/>
      <c r="BM21" s="771"/>
      <c r="BN21" s="771"/>
      <c r="BO21" s="771"/>
      <c r="BP21" s="771"/>
      <c r="BQ21" s="771"/>
      <c r="BR21" s="771"/>
      <c r="BS21" s="771"/>
      <c r="BT21" s="771"/>
      <c r="BU21" s="580"/>
      <c r="BV21" s="580"/>
      <c r="BW21" s="580"/>
      <c r="BX21" s="580"/>
      <c r="BY21" s="580"/>
      <c r="BZ21" s="580"/>
      <c r="CA21" s="580"/>
      <c r="CB21" s="580"/>
      <c r="CC21" s="580"/>
      <c r="CD21" s="580"/>
      <c r="CE21" s="580"/>
      <c r="CF21" s="580"/>
      <c r="CG21" s="580"/>
      <c r="CH21" s="580"/>
      <c r="CI21" s="580"/>
      <c r="CJ21" s="580"/>
      <c r="CK21" s="580"/>
      <c r="CL21" s="580"/>
      <c r="CM21" s="580"/>
      <c r="CN21" s="580"/>
      <c r="CO21" s="580"/>
      <c r="CP21" s="580"/>
      <c r="CQ21" s="775"/>
      <c r="CR21" s="941"/>
      <c r="CS21" s="941"/>
      <c r="CT21" s="771"/>
      <c r="CU21" s="775"/>
      <c r="CV21" s="775"/>
      <c r="CW21" s="776"/>
      <c r="CX21" s="776"/>
      <c r="CY21" s="941"/>
      <c r="CZ21" s="580"/>
      <c r="DA21" s="580"/>
      <c r="DB21" s="580"/>
      <c r="DC21" s="580"/>
      <c r="DD21" s="580"/>
      <c r="DE21" s="580"/>
      <c r="DF21" s="580"/>
      <c r="DG21" s="580"/>
      <c r="DH21" s="580"/>
      <c r="DI21" s="580"/>
      <c r="DJ21" s="580"/>
      <c r="DK21" s="580"/>
      <c r="DL21" s="580"/>
      <c r="DM21" s="580"/>
      <c r="DN21" s="580"/>
      <c r="DO21" s="580"/>
      <c r="DP21" s="580"/>
      <c r="DQ21" s="580"/>
      <c r="DR21" s="580"/>
      <c r="DS21" s="580"/>
      <c r="DT21" s="580"/>
      <c r="DU21" s="580"/>
      <c r="DV21" s="580"/>
      <c r="DW21" s="580"/>
      <c r="DX21" s="580"/>
      <c r="DY21" s="580"/>
      <c r="DZ21" s="580"/>
      <c r="EA21" s="580"/>
      <c r="EB21" s="580"/>
      <c r="EC21" s="580"/>
      <c r="ED21" s="580"/>
      <c r="EE21" s="580"/>
      <c r="EF21" s="580"/>
      <c r="EG21" s="580"/>
      <c r="EH21" s="580"/>
      <c r="EI21" s="580"/>
      <c r="EJ21" s="580"/>
      <c r="EK21" s="580"/>
      <c r="EL21" s="580"/>
      <c r="EM21" s="580"/>
      <c r="EN21" s="580"/>
      <c r="EO21" s="580"/>
      <c r="EP21" s="580"/>
      <c r="EQ21" s="580"/>
      <c r="ER21" s="580"/>
      <c r="ES21" s="580"/>
      <c r="ET21" s="580"/>
      <c r="EU21" s="580"/>
      <c r="EV21" s="580"/>
      <c r="EW21" s="580"/>
      <c r="EX21" s="580"/>
      <c r="EY21" s="580"/>
      <c r="EZ21" s="580"/>
      <c r="FA21" s="580"/>
      <c r="FB21" s="580"/>
      <c r="FC21" s="580"/>
      <c r="FD21" s="580"/>
      <c r="FE21" s="580"/>
      <c r="FF21" s="580"/>
      <c r="FG21" s="580"/>
      <c r="FH21" s="580"/>
      <c r="FI21" s="580"/>
      <c r="FJ21" s="580"/>
      <c r="FK21" s="580"/>
      <c r="FL21" s="580"/>
      <c r="FM21" s="580"/>
      <c r="FN21" s="580"/>
      <c r="FO21" s="580"/>
      <c r="FP21" s="580"/>
      <c r="FQ21" s="580"/>
      <c r="FR21" s="580"/>
      <c r="FS21" s="580"/>
      <c r="FT21" s="580"/>
      <c r="FU21" s="580"/>
      <c r="FV21" s="580"/>
      <c r="FW21" s="580"/>
      <c r="FX21" s="580"/>
      <c r="FY21" s="580"/>
      <c r="FZ21" s="580"/>
      <c r="GA21" s="580"/>
      <c r="GB21" s="580"/>
      <c r="GC21" s="580"/>
      <c r="GD21" s="580"/>
      <c r="GE21" s="580"/>
      <c r="GF21" s="580"/>
      <c r="GG21" s="580"/>
      <c r="GH21" s="580"/>
      <c r="GI21" s="580"/>
      <c r="GJ21" s="580"/>
      <c r="GK21" s="580"/>
      <c r="GL21" s="580"/>
      <c r="GM21" s="580"/>
      <c r="GN21" s="580"/>
      <c r="GO21" s="580"/>
      <c r="GP21" s="580"/>
      <c r="GQ21" s="580"/>
      <c r="GR21" s="580"/>
      <c r="GS21" s="580"/>
      <c r="GT21" s="580"/>
      <c r="GU21" s="580"/>
      <c r="GV21" s="580"/>
      <c r="GW21" s="580"/>
      <c r="GX21" s="580"/>
      <c r="GY21" s="580"/>
      <c r="GZ21" s="580"/>
      <c r="HA21" s="580"/>
      <c r="HB21" s="580"/>
      <c r="HC21" s="580"/>
      <c r="HD21" s="580"/>
      <c r="HE21" s="580"/>
      <c r="HF21" s="580"/>
      <c r="HG21" s="580"/>
      <c r="HH21" s="580"/>
      <c r="HI21" s="580"/>
      <c r="HJ21" s="580"/>
      <c r="HK21" s="580"/>
      <c r="HL21" s="580"/>
      <c r="HM21" s="580"/>
      <c r="HN21" s="580"/>
      <c r="HO21" s="580"/>
      <c r="HP21" s="580"/>
      <c r="HQ21" s="580"/>
      <c r="HR21" s="580"/>
      <c r="HS21" s="580"/>
      <c r="HT21" s="580"/>
      <c r="HU21" s="580"/>
      <c r="HV21" s="580"/>
      <c r="HW21" s="580"/>
      <c r="HX21" s="580"/>
      <c r="HY21" s="580"/>
      <c r="HZ21" s="580"/>
      <c r="IA21" s="580"/>
      <c r="IB21" s="580"/>
      <c r="IC21" s="580"/>
      <c r="ID21" s="580"/>
      <c r="IE21" s="580"/>
      <c r="IF21" s="580"/>
      <c r="IG21" s="580"/>
      <c r="IH21" s="580"/>
      <c r="II21" s="580"/>
      <c r="IJ21" s="580"/>
      <c r="IK21" s="580"/>
      <c r="IL21" s="580"/>
    </row>
    <row r="22" spans="1:246" ht="38.25" customHeight="1">
      <c r="A22" s="1602" t="s">
        <v>27</v>
      </c>
      <c r="B22" s="1180" t="s">
        <v>221</v>
      </c>
      <c r="C22" s="1181"/>
      <c r="D22" s="1181"/>
      <c r="E22" s="1181"/>
      <c r="F22" s="1181"/>
      <c r="G22" s="1695" t="s">
        <v>222</v>
      </c>
      <c r="H22" s="1696"/>
      <c r="I22" s="1696"/>
      <c r="J22" s="1696"/>
      <c r="K22" s="1697"/>
      <c r="L22" s="1180" t="s">
        <v>223</v>
      </c>
      <c r="M22" s="1237"/>
      <c r="N22" s="1180" t="s">
        <v>224</v>
      </c>
      <c r="O22" s="1237"/>
      <c r="P22" s="1181" t="s">
        <v>225</v>
      </c>
      <c r="Q22" s="1181"/>
      <c r="R22" s="1181"/>
      <c r="S22" s="1237"/>
      <c r="T22" s="1389" t="s">
        <v>226</v>
      </c>
      <c r="U22" s="1390"/>
      <c r="V22" s="1390"/>
      <c r="W22" s="1390"/>
      <c r="X22" s="1390"/>
      <c r="Y22" s="1391"/>
      <c r="Z22" s="1181" t="s">
        <v>227</v>
      </c>
      <c r="AA22" s="1181"/>
      <c r="AB22" s="1237"/>
      <c r="AC22" s="932" t="s">
        <v>228</v>
      </c>
      <c r="AD22" s="933"/>
      <c r="AE22" s="1234" t="s">
        <v>229</v>
      </c>
      <c r="AF22" s="1235"/>
      <c r="AG22" s="1236"/>
      <c r="AH22" s="1234" t="s">
        <v>230</v>
      </c>
      <c r="AI22" s="1235"/>
      <c r="AJ22" s="1235"/>
      <c r="AK22" s="1235"/>
      <c r="AL22" s="1236"/>
      <c r="AM22" s="777"/>
      <c r="AN22" s="777"/>
      <c r="AO22" s="759"/>
      <c r="AP22" s="759"/>
      <c r="AQ22" s="759"/>
      <c r="AR22" s="759"/>
      <c r="AS22" s="759"/>
      <c r="AT22" s="759"/>
      <c r="AU22" s="759"/>
      <c r="AV22" s="759"/>
      <c r="AW22" s="759"/>
      <c r="AX22" s="759"/>
      <c r="AY22" s="759"/>
      <c r="AZ22" s="759"/>
      <c r="BA22" s="759"/>
      <c r="BB22" s="759"/>
      <c r="BE22" s="580"/>
      <c r="BF22" s="769"/>
      <c r="BG22" s="580"/>
      <c r="BI22" s="580"/>
      <c r="BJ22" s="580"/>
      <c r="BK22" s="580"/>
      <c r="BL22" s="580"/>
      <c r="BM22" s="771"/>
      <c r="BN22" s="771"/>
      <c r="BO22" s="771"/>
      <c r="BP22" s="771"/>
      <c r="BQ22" s="771"/>
      <c r="BR22" s="771"/>
      <c r="BS22" s="771"/>
      <c r="BT22" s="771"/>
      <c r="BU22" s="580"/>
      <c r="BV22" s="580"/>
      <c r="BW22" s="580"/>
      <c r="BX22" s="580"/>
      <c r="BY22" s="580"/>
      <c r="BZ22" s="580"/>
      <c r="CA22" s="580"/>
      <c r="CB22" s="580"/>
      <c r="CC22" s="580"/>
      <c r="CD22" s="580"/>
      <c r="CE22" s="580"/>
      <c r="CF22" s="580"/>
      <c r="CG22" s="580"/>
      <c r="CH22" s="580"/>
      <c r="CI22" s="580"/>
      <c r="CJ22" s="580"/>
      <c r="CK22" s="580"/>
      <c r="CL22" s="580"/>
      <c r="CM22" s="580"/>
      <c r="CN22" s="580"/>
      <c r="CO22" s="580"/>
      <c r="CP22" s="580"/>
      <c r="CQ22" s="15"/>
      <c r="CR22" s="15"/>
      <c r="CS22" s="15"/>
      <c r="CT22" s="771"/>
      <c r="CU22" s="771"/>
      <c r="CV22" s="771"/>
      <c r="CW22" s="15"/>
      <c r="CX22" s="15"/>
      <c r="CY22" s="941"/>
      <c r="CZ22" s="580"/>
      <c r="DA22" s="580"/>
      <c r="DB22" s="580"/>
      <c r="DC22" s="580"/>
      <c r="DD22" s="580"/>
      <c r="DE22" s="580"/>
      <c r="DF22" s="580"/>
      <c r="DG22" s="580"/>
      <c r="DH22" s="580"/>
      <c r="DI22" s="580"/>
      <c r="DJ22" s="580"/>
      <c r="DK22" s="580"/>
      <c r="DL22" s="580"/>
      <c r="DM22" s="580"/>
      <c r="DN22" s="580"/>
      <c r="DO22" s="580"/>
      <c r="DP22" s="580"/>
      <c r="DQ22" s="580"/>
      <c r="DR22" s="580"/>
      <c r="DS22" s="580"/>
      <c r="DT22" s="580"/>
      <c r="DU22" s="580"/>
      <c r="DV22" s="580"/>
      <c r="DW22" s="580"/>
      <c r="DX22" s="580"/>
      <c r="DY22" s="580"/>
      <c r="DZ22" s="580"/>
      <c r="EA22" s="580"/>
      <c r="EB22" s="580"/>
      <c r="EC22" s="580"/>
      <c r="ED22" s="580"/>
      <c r="EE22" s="580"/>
      <c r="EF22" s="580"/>
      <c r="EG22" s="580"/>
      <c r="EH22" s="580"/>
      <c r="EI22" s="580"/>
      <c r="EJ22" s="580"/>
      <c r="EK22" s="580"/>
      <c r="EL22" s="580"/>
      <c r="EM22" s="580"/>
      <c r="EN22" s="580"/>
      <c r="EO22" s="580"/>
      <c r="EP22" s="580"/>
      <c r="EQ22" s="580"/>
      <c r="ER22" s="580"/>
      <c r="ES22" s="580"/>
      <c r="ET22" s="580"/>
      <c r="EU22" s="580"/>
      <c r="EV22" s="580"/>
      <c r="EW22" s="580"/>
      <c r="EX22" s="580"/>
      <c r="EY22" s="580"/>
      <c r="EZ22" s="580"/>
      <c r="FA22" s="580"/>
      <c r="FB22" s="580"/>
      <c r="FC22" s="580"/>
      <c r="FD22" s="580"/>
      <c r="FE22" s="580"/>
      <c r="FF22" s="580"/>
      <c r="FG22" s="580"/>
      <c r="FH22" s="580"/>
      <c r="FI22" s="580"/>
      <c r="FJ22" s="580"/>
      <c r="FK22" s="580"/>
      <c r="FL22" s="580"/>
      <c r="FM22" s="580"/>
      <c r="FN22" s="580"/>
      <c r="FO22" s="580"/>
      <c r="FP22" s="580"/>
      <c r="FQ22" s="580"/>
      <c r="FR22" s="580"/>
      <c r="FS22" s="580"/>
      <c r="FT22" s="580"/>
      <c r="FU22" s="580"/>
      <c r="FV22" s="580"/>
      <c r="FW22" s="580"/>
      <c r="FX22" s="580"/>
      <c r="FY22" s="580"/>
      <c r="FZ22" s="580"/>
      <c r="GA22" s="580"/>
      <c r="GB22" s="580"/>
      <c r="GC22" s="580"/>
      <c r="GD22" s="580"/>
      <c r="GE22" s="580"/>
      <c r="GF22" s="580"/>
      <c r="GG22" s="580"/>
      <c r="GH22" s="580"/>
      <c r="GI22" s="580"/>
      <c r="GJ22" s="580"/>
      <c r="GK22" s="580"/>
      <c r="GL22" s="580"/>
      <c r="GM22" s="580"/>
      <c r="GN22" s="580"/>
      <c r="GO22" s="580"/>
      <c r="GP22" s="580"/>
      <c r="GQ22" s="580"/>
      <c r="GR22" s="580"/>
      <c r="GS22" s="580"/>
      <c r="GT22" s="580"/>
      <c r="GU22" s="580"/>
      <c r="GV22" s="580"/>
      <c r="GW22" s="580"/>
      <c r="GX22" s="580"/>
      <c r="GY22" s="580"/>
      <c r="GZ22" s="580"/>
      <c r="HA22" s="580"/>
      <c r="HB22" s="580"/>
      <c r="HC22" s="580"/>
      <c r="HD22" s="580"/>
      <c r="HE22" s="580"/>
      <c r="HF22" s="580"/>
      <c r="HG22" s="580"/>
      <c r="HH22" s="580"/>
      <c r="HI22" s="580"/>
      <c r="HJ22" s="580"/>
      <c r="HK22" s="580"/>
      <c r="HL22" s="580"/>
      <c r="HM22" s="580"/>
      <c r="HN22" s="580"/>
      <c r="HO22" s="580"/>
      <c r="HP22" s="580"/>
      <c r="HQ22" s="580"/>
      <c r="HR22" s="580"/>
      <c r="HS22" s="580"/>
      <c r="HT22" s="580"/>
      <c r="HU22" s="580"/>
      <c r="HV22" s="580"/>
      <c r="HW22" s="580"/>
      <c r="HX22" s="580"/>
      <c r="HY22" s="580"/>
      <c r="HZ22" s="580"/>
      <c r="IA22" s="580"/>
      <c r="IB22" s="580"/>
      <c r="IC22" s="580"/>
      <c r="ID22" s="580"/>
      <c r="IE22" s="580"/>
      <c r="IF22" s="580"/>
      <c r="IG22" s="580"/>
      <c r="IH22" s="580"/>
      <c r="II22" s="580"/>
      <c r="IJ22" s="580"/>
      <c r="IK22" s="580"/>
      <c r="IL22" s="580"/>
    </row>
    <row r="23" spans="1:246" ht="61.5" customHeight="1">
      <c r="A23" s="1603"/>
      <c r="B23" s="1182"/>
      <c r="C23" s="1183"/>
      <c r="D23" s="1183"/>
      <c r="E23" s="1183"/>
      <c r="F23" s="1183"/>
      <c r="G23" s="1698"/>
      <c r="H23" s="1699"/>
      <c r="I23" s="1699"/>
      <c r="J23" s="1699"/>
      <c r="K23" s="1700"/>
      <c r="L23" s="1182"/>
      <c r="M23" s="1238"/>
      <c r="N23" s="1369"/>
      <c r="O23" s="1370"/>
      <c r="P23" s="1183"/>
      <c r="Q23" s="1183"/>
      <c r="R23" s="1183"/>
      <c r="S23" s="1238"/>
      <c r="T23" s="1392"/>
      <c r="U23" s="1393"/>
      <c r="V23" s="1393"/>
      <c r="W23" s="1393"/>
      <c r="X23" s="1393"/>
      <c r="Y23" s="1394"/>
      <c r="Z23" s="1183"/>
      <c r="AA23" s="1183"/>
      <c r="AB23" s="1238"/>
      <c r="AC23" s="934"/>
      <c r="AD23" s="935"/>
      <c r="AE23" s="1573" t="s">
        <v>231</v>
      </c>
      <c r="AF23" s="1368" t="s">
        <v>232</v>
      </c>
      <c r="AG23" s="1186" t="s">
        <v>233</v>
      </c>
      <c r="AH23" s="1671" t="s">
        <v>234</v>
      </c>
      <c r="AI23" s="1367" t="s">
        <v>235</v>
      </c>
      <c r="AJ23" s="1367" t="s">
        <v>236</v>
      </c>
      <c r="AK23" s="1655" t="s">
        <v>237</v>
      </c>
      <c r="AL23" s="1186" t="s">
        <v>238</v>
      </c>
      <c r="AM23" s="777"/>
      <c r="AN23" s="777"/>
      <c r="AO23" s="759"/>
      <c r="AP23" s="759"/>
      <c r="AQ23" s="759"/>
      <c r="AR23" s="759"/>
      <c r="AS23" s="759"/>
      <c r="AT23" s="759"/>
      <c r="AU23" s="759"/>
      <c r="AV23" s="759"/>
      <c r="AW23" s="759"/>
      <c r="AX23" s="759"/>
      <c r="AY23" s="759"/>
      <c r="AZ23" s="759"/>
      <c r="BA23" s="759"/>
      <c r="BB23" s="759"/>
      <c r="BE23" s="580"/>
      <c r="BF23" s="769"/>
      <c r="BG23" s="580"/>
      <c r="BI23" s="580"/>
      <c r="BJ23" s="580"/>
      <c r="BK23" s="580"/>
      <c r="BL23" s="580"/>
      <c r="BM23" s="771"/>
      <c r="BN23" s="771"/>
      <c r="BO23" s="771"/>
      <c r="BP23" s="771"/>
      <c r="BQ23" s="771"/>
      <c r="BR23" s="771"/>
      <c r="BS23" s="771"/>
      <c r="BT23" s="771"/>
      <c r="BU23" s="580"/>
      <c r="BV23" s="580"/>
      <c r="BW23" s="580"/>
      <c r="BX23" s="580"/>
      <c r="BY23" s="580"/>
      <c r="BZ23" s="580"/>
      <c r="CA23" s="580"/>
      <c r="CB23" s="580"/>
      <c r="CC23" s="580"/>
      <c r="CD23" s="580"/>
      <c r="CE23" s="580"/>
      <c r="CF23" s="580"/>
      <c r="CG23" s="580"/>
      <c r="CH23" s="580"/>
      <c r="CI23" s="580"/>
      <c r="CJ23" s="580"/>
      <c r="CK23" s="580"/>
      <c r="CL23" s="580"/>
      <c r="CM23" s="580"/>
      <c r="CN23" s="580"/>
      <c r="CO23" s="580"/>
      <c r="CP23" s="580"/>
      <c r="CQ23" s="15"/>
      <c r="CR23" s="15"/>
      <c r="CS23" s="15"/>
      <c r="CT23" s="771"/>
      <c r="CU23" s="771"/>
      <c r="CV23" s="771"/>
      <c r="CW23" s="15"/>
      <c r="CX23" s="15"/>
      <c r="CY23" s="941"/>
      <c r="CZ23" s="580"/>
      <c r="DA23" s="580"/>
      <c r="DB23" s="580"/>
      <c r="DC23" s="580"/>
      <c r="DD23" s="580"/>
      <c r="DE23" s="580"/>
      <c r="DF23" s="580"/>
      <c r="DG23" s="580"/>
      <c r="DH23" s="580"/>
      <c r="DI23" s="580"/>
      <c r="DJ23" s="580"/>
      <c r="DK23" s="580"/>
      <c r="DL23" s="580"/>
      <c r="DM23" s="580"/>
      <c r="DN23" s="580"/>
      <c r="DO23" s="580"/>
      <c r="DP23" s="580"/>
      <c r="DQ23" s="580"/>
      <c r="DR23" s="580"/>
      <c r="DS23" s="580"/>
      <c r="DT23" s="580"/>
      <c r="DU23" s="580"/>
      <c r="DV23" s="580"/>
      <c r="DW23" s="580"/>
      <c r="DX23" s="580"/>
      <c r="DY23" s="580"/>
      <c r="DZ23" s="580"/>
      <c r="EA23" s="580"/>
      <c r="EB23" s="580"/>
      <c r="EC23" s="580"/>
      <c r="ED23" s="580"/>
      <c r="EE23" s="580"/>
      <c r="EF23" s="580"/>
      <c r="EG23" s="580"/>
      <c r="EH23" s="580"/>
      <c r="EI23" s="580"/>
      <c r="EJ23" s="580"/>
      <c r="EK23" s="580"/>
      <c r="EL23" s="580"/>
      <c r="EM23" s="580"/>
      <c r="EN23" s="580"/>
      <c r="EO23" s="580"/>
      <c r="EP23" s="580"/>
      <c r="EQ23" s="580"/>
      <c r="ER23" s="580"/>
      <c r="ES23" s="580"/>
      <c r="ET23" s="580"/>
      <c r="EU23" s="580"/>
      <c r="EV23" s="580"/>
      <c r="EW23" s="580"/>
      <c r="EX23" s="580"/>
      <c r="EY23" s="580"/>
      <c r="EZ23" s="580"/>
      <c r="FA23" s="580"/>
      <c r="FB23" s="580"/>
      <c r="FC23" s="580"/>
      <c r="FD23" s="580"/>
      <c r="FE23" s="580"/>
      <c r="FF23" s="580"/>
      <c r="FG23" s="580"/>
      <c r="FH23" s="580"/>
      <c r="FI23" s="580"/>
      <c r="FJ23" s="580"/>
      <c r="FK23" s="580"/>
      <c r="FL23" s="580"/>
      <c r="FM23" s="580"/>
      <c r="FN23" s="580"/>
      <c r="FO23" s="580"/>
      <c r="FP23" s="580"/>
      <c r="FQ23" s="580"/>
      <c r="FR23" s="580"/>
      <c r="FS23" s="580"/>
      <c r="FT23" s="580"/>
      <c r="FU23" s="580"/>
      <c r="FV23" s="580"/>
      <c r="FW23" s="580"/>
      <c r="FX23" s="580"/>
      <c r="FY23" s="580"/>
      <c r="FZ23" s="580"/>
      <c r="GA23" s="580"/>
      <c r="GB23" s="580"/>
      <c r="GC23" s="580"/>
      <c r="GD23" s="580"/>
      <c r="GE23" s="580"/>
      <c r="GF23" s="580"/>
      <c r="GG23" s="580"/>
      <c r="GH23" s="580"/>
      <c r="GI23" s="580"/>
      <c r="GJ23" s="580"/>
      <c r="GK23" s="580"/>
      <c r="GL23" s="580"/>
      <c r="GM23" s="580"/>
      <c r="GN23" s="580"/>
      <c r="GO23" s="580"/>
      <c r="GP23" s="580"/>
      <c r="GQ23" s="580"/>
      <c r="GR23" s="580"/>
      <c r="GS23" s="580"/>
      <c r="GT23" s="580"/>
      <c r="GU23" s="580"/>
      <c r="GV23" s="580"/>
      <c r="GW23" s="580"/>
      <c r="GX23" s="580"/>
      <c r="GY23" s="580"/>
      <c r="GZ23" s="580"/>
      <c r="HA23" s="580"/>
      <c r="HB23" s="580"/>
      <c r="HC23" s="580"/>
      <c r="HD23" s="580"/>
      <c r="HE23" s="580"/>
      <c r="HF23" s="580"/>
      <c r="HG23" s="580"/>
      <c r="HH23" s="580"/>
      <c r="HI23" s="580"/>
      <c r="HJ23" s="580"/>
      <c r="HK23" s="580"/>
      <c r="HL23" s="580"/>
      <c r="HM23" s="580"/>
      <c r="HN23" s="580"/>
      <c r="HO23" s="580"/>
      <c r="HP23" s="580"/>
      <c r="HQ23" s="580"/>
      <c r="HR23" s="580"/>
      <c r="HS23" s="580"/>
      <c r="HT23" s="580"/>
      <c r="HU23" s="580"/>
      <c r="HV23" s="580"/>
      <c r="HW23" s="580"/>
      <c r="HX23" s="580"/>
      <c r="HY23" s="580"/>
      <c r="HZ23" s="580"/>
      <c r="IA23" s="580"/>
      <c r="IB23" s="580"/>
      <c r="IC23" s="580"/>
      <c r="ID23" s="580"/>
      <c r="IE23" s="580"/>
      <c r="IF23" s="580"/>
      <c r="IG23" s="580"/>
      <c r="IH23" s="580"/>
      <c r="II23" s="580"/>
      <c r="IJ23" s="580"/>
      <c r="IK23" s="580"/>
      <c r="IL23" s="580"/>
    </row>
    <row r="24" spans="1:246" ht="42.75" customHeight="1" thickBot="1">
      <c r="A24" s="1604"/>
      <c r="B24" s="1184"/>
      <c r="C24" s="1185"/>
      <c r="D24" s="1185"/>
      <c r="E24" s="1185"/>
      <c r="F24" s="1185"/>
      <c r="G24" s="1701"/>
      <c r="H24" s="1702"/>
      <c r="I24" s="1702"/>
      <c r="J24" s="1702"/>
      <c r="K24" s="1703"/>
      <c r="L24" s="1184"/>
      <c r="M24" s="1239"/>
      <c r="N24" s="154" t="s">
        <v>239</v>
      </c>
      <c r="O24" s="155" t="s">
        <v>240</v>
      </c>
      <c r="P24" s="1183"/>
      <c r="Q24" s="1183"/>
      <c r="R24" s="1183"/>
      <c r="S24" s="1238"/>
      <c r="T24" s="1395"/>
      <c r="U24" s="1396"/>
      <c r="V24" s="1396"/>
      <c r="W24" s="1396"/>
      <c r="X24" s="1396"/>
      <c r="Y24" s="1397"/>
      <c r="Z24" s="1185"/>
      <c r="AA24" s="1185"/>
      <c r="AB24" s="1239"/>
      <c r="AC24" s="936"/>
      <c r="AD24" s="937"/>
      <c r="AE24" s="1574"/>
      <c r="AF24" s="1707"/>
      <c r="AG24" s="1187"/>
      <c r="AH24" s="1672"/>
      <c r="AI24" s="1368"/>
      <c r="AJ24" s="1368"/>
      <c r="AK24" s="1656"/>
      <c r="AL24" s="1187"/>
      <c r="AM24" s="16" t="s">
        <v>5</v>
      </c>
      <c r="AN24" s="16"/>
      <c r="AO24" s="759"/>
      <c r="AP24" s="759"/>
      <c r="AQ24" s="759"/>
      <c r="AR24" s="759"/>
      <c r="AS24" s="759"/>
      <c r="AT24" s="759"/>
      <c r="AU24" s="759"/>
      <c r="AV24" s="759"/>
      <c r="AW24" s="759"/>
      <c r="AX24" s="759"/>
      <c r="AY24" s="759"/>
      <c r="AZ24" s="759"/>
      <c r="BA24" s="759"/>
      <c r="BB24" s="759"/>
      <c r="BE24" s="580"/>
      <c r="BF24" s="769"/>
      <c r="BG24" s="580"/>
      <c r="BI24" s="580"/>
      <c r="BJ24" s="580"/>
      <c r="BK24" s="580"/>
      <c r="BL24" s="580"/>
      <c r="BM24" s="771"/>
      <c r="BN24" s="771"/>
      <c r="BO24" s="771"/>
      <c r="BP24" s="771"/>
      <c r="BQ24" s="771"/>
      <c r="BR24" s="771"/>
      <c r="BS24" s="771"/>
      <c r="BT24" s="771"/>
      <c r="BU24" s="580"/>
      <c r="BV24" s="580"/>
      <c r="BW24" s="580"/>
      <c r="BX24" s="580"/>
      <c r="BY24" s="580"/>
      <c r="BZ24" s="580"/>
      <c r="CA24" s="580"/>
      <c r="CB24" s="580"/>
      <c r="CC24" s="580"/>
      <c r="CD24" s="580"/>
      <c r="CE24" s="580"/>
      <c r="CF24" s="580"/>
      <c r="CG24" s="580"/>
      <c r="CH24" s="580"/>
      <c r="CI24" s="580"/>
      <c r="CJ24" s="580"/>
      <c r="CK24" s="580"/>
      <c r="CL24" s="580"/>
      <c r="CM24" s="580"/>
      <c r="CN24" s="580"/>
      <c r="CO24" s="580"/>
      <c r="CP24" s="580"/>
      <c r="CQ24" s="15"/>
      <c r="CR24" s="15"/>
      <c r="CS24" s="15"/>
      <c r="CT24" s="771"/>
      <c r="CU24" s="771"/>
      <c r="CV24" s="771"/>
      <c r="CW24" s="15"/>
      <c r="CX24" s="15"/>
      <c r="CY24" s="941"/>
      <c r="CZ24" s="580"/>
      <c r="DA24" s="580"/>
      <c r="DB24" s="580"/>
      <c r="DC24" s="580"/>
      <c r="DD24" s="580"/>
      <c r="DE24" s="580"/>
      <c r="DF24" s="580"/>
      <c r="DG24" s="580"/>
      <c r="DH24" s="580"/>
      <c r="DI24" s="580"/>
      <c r="DJ24" s="580"/>
      <c r="DK24" s="580"/>
      <c r="DL24" s="580"/>
      <c r="DM24" s="580"/>
      <c r="DN24" s="580"/>
      <c r="DO24" s="580"/>
      <c r="DP24" s="580"/>
      <c r="DQ24" s="580"/>
      <c r="DR24" s="580"/>
      <c r="DS24" s="580"/>
      <c r="DT24" s="580"/>
      <c r="DU24" s="580"/>
      <c r="DV24" s="580"/>
      <c r="DW24" s="580"/>
      <c r="DX24" s="580"/>
      <c r="DY24" s="580"/>
      <c r="DZ24" s="580"/>
      <c r="EA24" s="580"/>
      <c r="EB24" s="580"/>
      <c r="EC24" s="580"/>
      <c r="ED24" s="580"/>
      <c r="EE24" s="580"/>
      <c r="EF24" s="580"/>
      <c r="EG24" s="580"/>
      <c r="EH24" s="580"/>
      <c r="EI24" s="580"/>
      <c r="EJ24" s="580"/>
      <c r="EK24" s="580"/>
      <c r="EL24" s="580"/>
      <c r="EM24" s="580"/>
      <c r="EN24" s="580"/>
      <c r="EO24" s="580"/>
      <c r="EP24" s="580"/>
      <c r="EQ24" s="580"/>
      <c r="ER24" s="580"/>
      <c r="ES24" s="580"/>
      <c r="ET24" s="580"/>
      <c r="EU24" s="580"/>
      <c r="EV24" s="580"/>
      <c r="EW24" s="580"/>
      <c r="EX24" s="580"/>
      <c r="EY24" s="580"/>
      <c r="EZ24" s="580"/>
      <c r="FA24" s="580"/>
      <c r="FB24" s="580"/>
      <c r="FC24" s="580"/>
      <c r="FD24" s="580"/>
      <c r="FE24" s="580"/>
      <c r="FF24" s="580"/>
      <c r="FG24" s="580"/>
      <c r="FH24" s="580"/>
      <c r="FI24" s="580"/>
      <c r="FJ24" s="580"/>
      <c r="FK24" s="580"/>
      <c r="FL24" s="580"/>
      <c r="FM24" s="580"/>
      <c r="FN24" s="580"/>
      <c r="FO24" s="580"/>
      <c r="FP24" s="580"/>
      <c r="FQ24" s="580"/>
      <c r="FR24" s="580"/>
      <c r="FS24" s="580"/>
      <c r="FT24" s="580"/>
      <c r="FU24" s="580"/>
      <c r="FV24" s="580"/>
      <c r="FW24" s="580"/>
      <c r="FX24" s="580"/>
      <c r="FY24" s="580"/>
      <c r="FZ24" s="580"/>
      <c r="GA24" s="580"/>
      <c r="GB24" s="580"/>
      <c r="GC24" s="580"/>
      <c r="GD24" s="580"/>
      <c r="GE24" s="580"/>
      <c r="GF24" s="580"/>
      <c r="GG24" s="580"/>
      <c r="GH24" s="580"/>
      <c r="GI24" s="580"/>
      <c r="GJ24" s="580"/>
      <c r="GK24" s="580"/>
      <c r="GL24" s="580"/>
      <c r="GM24" s="580"/>
      <c r="GN24" s="580"/>
      <c r="GO24" s="580"/>
      <c r="GP24" s="580"/>
      <c r="GQ24" s="580"/>
      <c r="GR24" s="580"/>
      <c r="GS24" s="580"/>
      <c r="GT24" s="580"/>
      <c r="GU24" s="580"/>
      <c r="GV24" s="580"/>
      <c r="GW24" s="580"/>
      <c r="GX24" s="580"/>
      <c r="GY24" s="580"/>
      <c r="GZ24" s="580"/>
      <c r="HA24" s="580"/>
      <c r="HB24" s="580"/>
      <c r="HC24" s="580"/>
      <c r="HD24" s="580"/>
      <c r="HE24" s="580"/>
      <c r="HF24" s="580"/>
      <c r="HG24" s="580"/>
      <c r="HH24" s="580"/>
      <c r="HI24" s="580"/>
      <c r="HJ24" s="580"/>
      <c r="HK24" s="580"/>
      <c r="HL24" s="580"/>
      <c r="HM24" s="580"/>
      <c r="HN24" s="580"/>
      <c r="HO24" s="580"/>
      <c r="HP24" s="580"/>
      <c r="HQ24" s="580"/>
      <c r="HR24" s="580"/>
      <c r="HS24" s="580"/>
      <c r="HT24" s="580"/>
      <c r="HU24" s="580"/>
      <c r="HV24" s="580"/>
      <c r="HW24" s="580"/>
      <c r="HX24" s="580"/>
      <c r="HY24" s="580"/>
      <c r="HZ24" s="580"/>
      <c r="IA24" s="580"/>
      <c r="IB24" s="580"/>
      <c r="IC24" s="580"/>
      <c r="ID24" s="580"/>
      <c r="IE24" s="580"/>
      <c r="IF24" s="580"/>
      <c r="IG24" s="580"/>
      <c r="IH24" s="580"/>
      <c r="II24" s="580"/>
      <c r="IJ24" s="580"/>
      <c r="IK24" s="580"/>
      <c r="IL24" s="580"/>
    </row>
    <row r="25" spans="1:246" ht="24" customHeight="1">
      <c r="A25" s="778">
        <v>1</v>
      </c>
      <c r="B25" s="1400" t="e">
        <f ca="1">E6</f>
        <v>#VALUE!</v>
      </c>
      <c r="C25" s="1401"/>
      <c r="D25" s="1401"/>
      <c r="E25" s="1401"/>
      <c r="F25" s="1402"/>
      <c r="G25" s="1401" t="s">
        <v>241</v>
      </c>
      <c r="H25" s="1401"/>
      <c r="I25" s="1401"/>
      <c r="J25" s="1401"/>
      <c r="K25" s="1691"/>
      <c r="L25" s="1584"/>
      <c r="M25" s="1399"/>
      <c r="N25" s="907"/>
      <c r="O25" s="870"/>
      <c r="P25" s="1581"/>
      <c r="Q25" s="1582"/>
      <c r="R25" s="1582"/>
      <c r="S25" s="1583"/>
      <c r="T25" s="1403"/>
      <c r="U25" s="1404"/>
      <c r="V25" s="1404"/>
      <c r="W25" s="1404"/>
      <c r="X25" s="1404"/>
      <c r="Y25" s="1405"/>
      <c r="Z25" s="1398"/>
      <c r="AA25" s="1398"/>
      <c r="AB25" s="1399"/>
      <c r="AC25" s="1666"/>
      <c r="AD25" s="1667"/>
      <c r="AE25" s="907"/>
      <c r="AF25" s="908"/>
      <c r="AG25" s="875"/>
      <c r="AH25" s="907"/>
      <c r="AI25" s="908"/>
      <c r="AJ25" s="908"/>
      <c r="AK25" s="908"/>
      <c r="AL25" s="944"/>
      <c r="AM25" s="773"/>
      <c r="AN25" s="773"/>
      <c r="AO25" s="759"/>
      <c r="AP25" s="759"/>
      <c r="AQ25" s="759"/>
      <c r="AR25" s="759"/>
      <c r="AS25" s="759"/>
      <c r="AT25" s="759"/>
      <c r="AU25" s="759"/>
      <c r="AV25" s="759"/>
      <c r="AW25" s="759"/>
      <c r="AX25" s="759"/>
      <c r="AY25" s="759"/>
      <c r="AZ25" s="759"/>
      <c r="BA25" s="759"/>
      <c r="BB25" s="759"/>
      <c r="BE25" s="580"/>
      <c r="BF25" s="769"/>
      <c r="BG25" s="580"/>
      <c r="BI25" s="580"/>
      <c r="BJ25" s="580"/>
      <c r="BK25" s="580"/>
      <c r="BL25" s="580"/>
      <c r="BM25" s="771"/>
      <c r="BN25" s="771"/>
      <c r="BO25" s="771"/>
      <c r="BP25" s="771"/>
      <c r="BQ25" s="771"/>
      <c r="BR25" s="771"/>
      <c r="BS25" s="771"/>
      <c r="BT25" s="771"/>
      <c r="BU25" s="580"/>
      <c r="BV25" s="580"/>
      <c r="BW25" s="580"/>
      <c r="BX25" s="580"/>
      <c r="BY25" s="580"/>
      <c r="BZ25" s="580"/>
      <c r="CA25" s="580"/>
      <c r="CB25" s="580"/>
      <c r="CC25" s="580"/>
      <c r="CD25" s="580"/>
      <c r="CE25" s="580"/>
      <c r="CF25" s="580"/>
      <c r="CG25" s="580"/>
      <c r="CH25" s="580"/>
      <c r="CI25" s="580"/>
      <c r="CJ25" s="580"/>
      <c r="CK25" s="580"/>
      <c r="CL25" s="580"/>
      <c r="CM25" s="580"/>
      <c r="CN25" s="580"/>
      <c r="CO25" s="580"/>
      <c r="CP25" s="580"/>
      <c r="CQ25" s="775"/>
      <c r="CR25" s="775"/>
      <c r="CS25" s="775"/>
      <c r="CT25" s="771"/>
      <c r="CU25" s="941"/>
      <c r="CV25" s="941"/>
      <c r="CW25" s="941"/>
      <c r="CX25" s="941"/>
      <c r="CY25" s="941"/>
      <c r="CZ25" s="580"/>
      <c r="DA25" s="580"/>
      <c r="DB25" s="580"/>
      <c r="DC25" s="580"/>
      <c r="DD25" s="580"/>
      <c r="DE25" s="580"/>
      <c r="DF25" s="580"/>
      <c r="DG25" s="580"/>
      <c r="DH25" s="580"/>
      <c r="DI25" s="580"/>
      <c r="DJ25" s="580"/>
      <c r="DK25" s="580"/>
      <c r="DL25" s="580"/>
      <c r="DM25" s="580"/>
      <c r="DN25" s="580"/>
      <c r="DO25" s="580"/>
      <c r="DP25" s="580"/>
      <c r="DQ25" s="580"/>
      <c r="DR25" s="580"/>
      <c r="DS25" s="580"/>
      <c r="DT25" s="580"/>
      <c r="DU25" s="580"/>
      <c r="DV25" s="580"/>
      <c r="DW25" s="580"/>
      <c r="DX25" s="580"/>
      <c r="DY25" s="580"/>
      <c r="DZ25" s="580"/>
      <c r="EA25" s="580"/>
      <c r="EB25" s="580"/>
      <c r="EC25" s="580"/>
      <c r="ED25" s="580"/>
      <c r="EE25" s="580"/>
      <c r="EF25" s="580"/>
      <c r="EG25" s="580"/>
      <c r="EH25" s="580"/>
      <c r="EI25" s="580"/>
      <c r="EJ25" s="580"/>
      <c r="EK25" s="580"/>
      <c r="EL25" s="580"/>
      <c r="EM25" s="580"/>
      <c r="EN25" s="580"/>
      <c r="EO25" s="580"/>
      <c r="EP25" s="580"/>
      <c r="EQ25" s="580"/>
      <c r="ER25" s="580"/>
      <c r="ES25" s="580"/>
      <c r="ET25" s="580"/>
      <c r="EU25" s="580"/>
      <c r="EV25" s="580"/>
      <c r="EW25" s="580"/>
      <c r="EX25" s="580"/>
      <c r="EY25" s="580"/>
      <c r="EZ25" s="580"/>
      <c r="FA25" s="580"/>
      <c r="FB25" s="580"/>
      <c r="FC25" s="580"/>
      <c r="FD25" s="580"/>
      <c r="FE25" s="580"/>
      <c r="FF25" s="580"/>
      <c r="FG25" s="580"/>
      <c r="FH25" s="580"/>
      <c r="FI25" s="580"/>
      <c r="FJ25" s="580"/>
      <c r="FK25" s="580"/>
      <c r="FL25" s="580"/>
      <c r="FM25" s="580"/>
      <c r="FN25" s="580"/>
      <c r="FO25" s="580"/>
      <c r="FP25" s="580"/>
      <c r="FQ25" s="580"/>
      <c r="FR25" s="580"/>
      <c r="FS25" s="580"/>
      <c r="FT25" s="580"/>
      <c r="FU25" s="580"/>
      <c r="FV25" s="580"/>
      <c r="FW25" s="580"/>
      <c r="FX25" s="580"/>
      <c r="FY25" s="580"/>
      <c r="FZ25" s="580"/>
      <c r="GA25" s="580"/>
      <c r="GB25" s="580"/>
      <c r="GC25" s="580"/>
      <c r="GD25" s="580"/>
      <c r="GE25" s="580"/>
      <c r="GF25" s="580"/>
      <c r="GG25" s="580"/>
      <c r="GH25" s="580"/>
      <c r="GI25" s="580"/>
      <c r="GJ25" s="580"/>
      <c r="GK25" s="580"/>
      <c r="GL25" s="580"/>
      <c r="GM25" s="580"/>
      <c r="GN25" s="580"/>
      <c r="GO25" s="580"/>
      <c r="GP25" s="580"/>
      <c r="GQ25" s="580"/>
      <c r="GR25" s="580"/>
      <c r="GS25" s="580"/>
      <c r="GT25" s="580"/>
      <c r="GU25" s="580"/>
      <c r="GV25" s="580"/>
      <c r="GW25" s="580"/>
      <c r="GX25" s="580"/>
      <c r="GY25" s="580"/>
      <c r="GZ25" s="580"/>
      <c r="HA25" s="580"/>
      <c r="HB25" s="580"/>
      <c r="HC25" s="580"/>
      <c r="HD25" s="580"/>
      <c r="HE25" s="580"/>
      <c r="HF25" s="580"/>
      <c r="HG25" s="580"/>
      <c r="HH25" s="580"/>
      <c r="HI25" s="580"/>
      <c r="HJ25" s="580"/>
      <c r="HK25" s="580"/>
      <c r="HL25" s="580"/>
      <c r="HM25" s="580"/>
      <c r="HN25" s="580"/>
      <c r="HO25" s="580"/>
      <c r="HP25" s="580"/>
      <c r="HQ25" s="580"/>
      <c r="HR25" s="580"/>
      <c r="HS25" s="580"/>
      <c r="HT25" s="580"/>
      <c r="HU25" s="580"/>
      <c r="HV25" s="580"/>
      <c r="HW25" s="580"/>
      <c r="HX25" s="580"/>
      <c r="HY25" s="580"/>
      <c r="HZ25" s="580"/>
      <c r="IA25" s="580"/>
      <c r="IB25" s="580"/>
      <c r="IC25" s="580"/>
      <c r="ID25" s="580"/>
      <c r="IE25" s="580"/>
      <c r="IF25" s="580"/>
      <c r="IG25" s="580"/>
      <c r="IH25" s="580"/>
      <c r="II25" s="580"/>
      <c r="IJ25" s="580"/>
      <c r="IK25" s="580"/>
      <c r="IL25" s="580"/>
    </row>
    <row r="26" spans="1:246" ht="24" customHeight="1">
      <c r="A26" s="779">
        <v>2</v>
      </c>
      <c r="B26" s="1309"/>
      <c r="C26" s="1310"/>
      <c r="D26" s="1310"/>
      <c r="E26" s="1310"/>
      <c r="F26" s="1311"/>
      <c r="G26" s="1349"/>
      <c r="H26" s="1349"/>
      <c r="I26" s="1349"/>
      <c r="J26" s="1349"/>
      <c r="K26" s="1350"/>
      <c r="L26" s="1312"/>
      <c r="M26" s="1313"/>
      <c r="N26" s="217"/>
      <c r="O26" s="871"/>
      <c r="P26" s="1510"/>
      <c r="Q26" s="1511"/>
      <c r="R26" s="1511"/>
      <c r="S26" s="1512"/>
      <c r="T26" s="1403"/>
      <c r="U26" s="1404"/>
      <c r="V26" s="1404"/>
      <c r="W26" s="1404"/>
      <c r="X26" s="1404"/>
      <c r="Y26" s="1405"/>
      <c r="Z26" s="1312"/>
      <c r="AA26" s="1326"/>
      <c r="AB26" s="1313"/>
      <c r="AC26" s="1324"/>
      <c r="AD26" s="1325"/>
      <c r="AE26" s="940"/>
      <c r="AF26" s="916"/>
      <c r="AG26" s="876"/>
      <c r="AH26" s="940"/>
      <c r="AI26" s="916"/>
      <c r="AJ26" s="916"/>
      <c r="AK26" s="916"/>
      <c r="AL26" s="917"/>
      <c r="AM26" s="773"/>
      <c r="AN26" s="773"/>
      <c r="AO26" s="759"/>
      <c r="AP26" s="759"/>
      <c r="AQ26" s="759"/>
      <c r="AR26" s="759"/>
      <c r="AS26" s="759"/>
      <c r="AT26" s="759"/>
      <c r="AU26" s="759"/>
      <c r="AV26" s="759"/>
      <c r="AW26" s="759"/>
      <c r="AX26" s="759"/>
      <c r="AY26" s="759"/>
      <c r="AZ26" s="759"/>
      <c r="BA26" s="759"/>
      <c r="BB26" s="759"/>
      <c r="BE26" s="580"/>
      <c r="BF26" s="769"/>
      <c r="BG26" s="580"/>
      <c r="BI26" s="580"/>
      <c r="BJ26" s="580"/>
      <c r="BK26" s="580"/>
      <c r="BL26" s="580"/>
      <c r="BM26" s="771"/>
      <c r="BN26" s="771"/>
      <c r="BO26" s="771"/>
      <c r="BP26" s="771"/>
      <c r="BQ26" s="771"/>
      <c r="BR26" s="771"/>
      <c r="BS26" s="771"/>
      <c r="BT26" s="771"/>
      <c r="BU26" s="775"/>
      <c r="BV26" s="775"/>
      <c r="BW26" s="775"/>
      <c r="BX26" s="775"/>
      <c r="BY26" s="775"/>
      <c r="BZ26" s="775"/>
      <c r="CA26" s="775"/>
      <c r="CB26" s="775"/>
      <c r="CC26" s="775"/>
      <c r="CD26" s="775"/>
      <c r="CE26" s="775"/>
      <c r="CF26" s="775"/>
      <c r="CG26" s="775"/>
      <c r="CH26" s="775"/>
      <c r="CI26" s="775"/>
      <c r="CJ26" s="775"/>
      <c r="CK26" s="941"/>
      <c r="CL26" s="941"/>
      <c r="CM26" s="941"/>
      <c r="CN26" s="775"/>
      <c r="CO26" s="775"/>
      <c r="CP26" s="775"/>
      <c r="CQ26" s="775"/>
      <c r="CR26" s="775"/>
      <c r="CS26" s="775"/>
      <c r="CT26" s="771"/>
      <c r="CU26" s="941"/>
      <c r="CV26" s="941"/>
      <c r="CW26" s="941"/>
      <c r="CX26" s="941"/>
      <c r="CY26" s="941"/>
      <c r="CZ26" s="580"/>
      <c r="DA26" s="580"/>
      <c r="DB26" s="580"/>
      <c r="DC26" s="580"/>
      <c r="DD26" s="580"/>
      <c r="DE26" s="580"/>
      <c r="DF26" s="580"/>
      <c r="DG26" s="580"/>
      <c r="DH26" s="580"/>
      <c r="DI26" s="580"/>
      <c r="DJ26" s="580"/>
      <c r="DK26" s="580"/>
      <c r="DL26" s="580"/>
      <c r="DM26" s="580"/>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c r="HD26" s="580"/>
      <c r="HE26" s="580"/>
      <c r="HF26" s="580"/>
      <c r="HG26" s="580"/>
      <c r="HH26" s="580"/>
      <c r="HI26" s="580"/>
      <c r="HJ26" s="580"/>
      <c r="HK26" s="580"/>
      <c r="HL26" s="580"/>
      <c r="HM26" s="580"/>
      <c r="HN26" s="580"/>
      <c r="HO26" s="580"/>
      <c r="HP26" s="580"/>
      <c r="HQ26" s="580"/>
      <c r="HR26" s="580"/>
      <c r="HS26" s="580"/>
      <c r="HT26" s="580"/>
      <c r="HU26" s="580"/>
      <c r="HV26" s="580"/>
      <c r="HW26" s="580"/>
      <c r="HX26" s="580"/>
      <c r="HY26" s="580"/>
      <c r="HZ26" s="580"/>
      <c r="IA26" s="580"/>
      <c r="IB26" s="580"/>
      <c r="IC26" s="580"/>
      <c r="ID26" s="580"/>
      <c r="IE26" s="580"/>
      <c r="IF26" s="580"/>
      <c r="IG26" s="580"/>
      <c r="IH26" s="580"/>
      <c r="II26" s="580"/>
      <c r="IJ26" s="580"/>
      <c r="IK26" s="580"/>
      <c r="IL26" s="580"/>
    </row>
    <row r="27" spans="1:246" s="17" customFormat="1" ht="24" customHeight="1">
      <c r="A27" s="779">
        <v>3</v>
      </c>
      <c r="B27" s="1309"/>
      <c r="C27" s="1310"/>
      <c r="D27" s="1310"/>
      <c r="E27" s="1310"/>
      <c r="F27" s="1311"/>
      <c r="G27" s="1349"/>
      <c r="H27" s="1349"/>
      <c r="I27" s="1349"/>
      <c r="J27" s="1349"/>
      <c r="K27" s="1350"/>
      <c r="L27" s="1312"/>
      <c r="M27" s="1313"/>
      <c r="N27" s="217"/>
      <c r="O27" s="871"/>
      <c r="P27" s="1510"/>
      <c r="Q27" s="1511"/>
      <c r="R27" s="1511"/>
      <c r="S27" s="1512"/>
      <c r="T27" s="1403"/>
      <c r="U27" s="1404"/>
      <c r="V27" s="1404"/>
      <c r="W27" s="1404"/>
      <c r="X27" s="1404"/>
      <c r="Y27" s="1405"/>
      <c r="Z27" s="1312"/>
      <c r="AA27" s="1326"/>
      <c r="AB27" s="1313"/>
      <c r="AC27" s="1324"/>
      <c r="AD27" s="1325"/>
      <c r="AE27" s="940"/>
      <c r="AF27" s="916"/>
      <c r="AG27" s="876"/>
      <c r="AH27" s="940"/>
      <c r="AI27" s="916"/>
      <c r="AJ27" s="916"/>
      <c r="AK27" s="916"/>
      <c r="AL27" s="917"/>
      <c r="AM27" s="14"/>
      <c r="AN27" s="14"/>
      <c r="AO27" s="14"/>
      <c r="AP27" s="14"/>
      <c r="AQ27" s="14"/>
      <c r="AR27" s="14"/>
      <c r="AS27" s="14"/>
      <c r="AT27" s="14"/>
      <c r="AU27" s="14"/>
      <c r="AV27" s="14"/>
      <c r="AW27" s="14"/>
      <c r="AX27" s="14"/>
      <c r="AY27" s="14"/>
      <c r="AZ27" s="14"/>
      <c r="BA27" s="14"/>
      <c r="BB27" s="14"/>
      <c r="BC27" s="14"/>
      <c r="BD27" s="14"/>
      <c r="BE27" s="15"/>
      <c r="BF27" s="15"/>
      <c r="BG27" s="15"/>
      <c r="BH27" s="15"/>
      <c r="BI27" s="15"/>
      <c r="BJ27" s="15"/>
      <c r="BK27" s="15"/>
      <c r="BL27" s="15"/>
      <c r="BM27" s="15"/>
      <c r="BN27" s="15"/>
      <c r="BO27" s="15"/>
      <c r="BP27" s="15"/>
      <c r="BQ27" s="15"/>
      <c r="BR27" s="15"/>
      <c r="BS27" s="15"/>
      <c r="BT27" s="15"/>
      <c r="BU27" s="775"/>
      <c r="BV27" s="775"/>
      <c r="BW27" s="775"/>
      <c r="BX27" s="775"/>
      <c r="BY27" s="775"/>
      <c r="BZ27" s="775"/>
      <c r="CA27" s="775"/>
      <c r="CB27" s="775"/>
      <c r="CC27" s="775"/>
      <c r="CD27" s="15"/>
      <c r="CE27" s="15"/>
      <c r="CF27" s="15"/>
      <c r="CG27" s="15"/>
      <c r="CH27" s="15"/>
      <c r="CI27" s="15"/>
      <c r="CJ27" s="15"/>
      <c r="CK27" s="15"/>
      <c r="CL27" s="15"/>
      <c r="CM27" s="15"/>
      <c r="CN27" s="15"/>
      <c r="CO27" s="15"/>
      <c r="CP27" s="15"/>
      <c r="CQ27" s="15"/>
      <c r="CR27" s="15"/>
      <c r="CS27" s="15"/>
      <c r="CT27" s="15"/>
      <c r="CU27" s="941"/>
      <c r="CV27" s="941"/>
      <c r="CW27" s="941"/>
      <c r="CX27" s="941"/>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row>
    <row r="28" spans="1:246" ht="24" customHeight="1">
      <c r="A28" s="779">
        <v>4</v>
      </c>
      <c r="B28" s="1309"/>
      <c r="C28" s="1310"/>
      <c r="D28" s="1310"/>
      <c r="E28" s="1310"/>
      <c r="F28" s="1311"/>
      <c r="G28" s="1349"/>
      <c r="H28" s="1349"/>
      <c r="I28" s="1349"/>
      <c r="J28" s="1349"/>
      <c r="K28" s="1350"/>
      <c r="L28" s="1312"/>
      <c r="M28" s="1313"/>
      <c r="N28" s="217"/>
      <c r="O28" s="871"/>
      <c r="P28" s="1510"/>
      <c r="Q28" s="1511"/>
      <c r="R28" s="1511"/>
      <c r="S28" s="1512"/>
      <c r="T28" s="1386"/>
      <c r="U28" s="1387"/>
      <c r="V28" s="1387"/>
      <c r="W28" s="1387"/>
      <c r="X28" s="1387"/>
      <c r="Y28" s="1388"/>
      <c r="Z28" s="1312"/>
      <c r="AA28" s="1326"/>
      <c r="AB28" s="1313"/>
      <c r="AC28" s="1324"/>
      <c r="AD28" s="1325"/>
      <c r="AE28" s="940"/>
      <c r="AF28" s="916"/>
      <c r="AG28" s="876"/>
      <c r="AH28" s="940"/>
      <c r="AI28" s="916"/>
      <c r="AJ28" s="916"/>
      <c r="AK28" s="916"/>
      <c r="AL28" s="917"/>
      <c r="AM28" s="773"/>
      <c r="AN28" s="773"/>
      <c r="AO28" s="768"/>
      <c r="AP28" s="768"/>
      <c r="AQ28" s="768"/>
      <c r="AR28" s="768"/>
      <c r="AS28" s="768"/>
      <c r="AT28" s="768"/>
      <c r="AU28" s="768"/>
      <c r="AV28" s="768"/>
      <c r="AW28" s="768"/>
      <c r="AX28" s="768"/>
      <c r="AY28" s="768"/>
      <c r="AZ28" s="768"/>
      <c r="BA28" s="768"/>
      <c r="BB28" s="768"/>
      <c r="BC28" s="42"/>
      <c r="BD28" s="127"/>
      <c r="BE28" s="246"/>
      <c r="BF28" s="603"/>
      <c r="BG28" s="246"/>
      <c r="BH28" s="588"/>
      <c r="BI28" s="246"/>
      <c r="BJ28" s="246"/>
      <c r="BK28" s="246"/>
      <c r="BL28" s="246"/>
      <c r="BM28" s="941"/>
      <c r="BN28" s="941"/>
      <c r="BO28" s="941"/>
      <c r="BP28" s="941"/>
      <c r="BQ28" s="941"/>
      <c r="BR28" s="941"/>
      <c r="BS28" s="941"/>
      <c r="BT28" s="771"/>
      <c r="BU28" s="775"/>
      <c r="BV28" s="775"/>
      <c r="BW28" s="775"/>
      <c r="BX28" s="775"/>
      <c r="BY28" s="775"/>
      <c r="BZ28" s="775"/>
      <c r="CA28" s="775"/>
      <c r="CB28" s="775"/>
      <c r="CC28" s="580"/>
      <c r="CD28" s="580"/>
      <c r="CE28" s="580"/>
      <c r="CF28" s="580"/>
      <c r="CG28" s="580"/>
      <c r="CH28" s="580"/>
      <c r="CI28" s="580"/>
      <c r="CJ28" s="580"/>
      <c r="CK28" s="580"/>
      <c r="CL28" s="580"/>
      <c r="CM28" s="580"/>
      <c r="CN28" s="580"/>
      <c r="CO28" s="580"/>
      <c r="CP28" s="580"/>
      <c r="CQ28" s="580"/>
      <c r="CR28" s="580"/>
      <c r="CS28" s="580"/>
      <c r="CT28" s="771"/>
      <c r="CU28" s="941"/>
      <c r="CV28" s="941"/>
      <c r="CW28" s="941"/>
      <c r="CX28" s="941"/>
      <c r="CY28" s="941"/>
      <c r="CZ28" s="580"/>
      <c r="DA28" s="580"/>
      <c r="DB28" s="580"/>
      <c r="DC28" s="580"/>
      <c r="DD28" s="580"/>
      <c r="DE28" s="580"/>
      <c r="DF28" s="580"/>
      <c r="DG28" s="580"/>
      <c r="DH28" s="580"/>
      <c r="DI28" s="580"/>
      <c r="DJ28" s="580"/>
      <c r="DK28" s="580"/>
      <c r="DL28" s="580"/>
      <c r="DM28" s="580"/>
      <c r="DN28" s="580"/>
      <c r="DO28" s="580"/>
      <c r="DP28" s="580"/>
      <c r="DQ28" s="580"/>
      <c r="DR28" s="580"/>
      <c r="DS28" s="580"/>
      <c r="DT28" s="580"/>
      <c r="DU28" s="580"/>
      <c r="DV28" s="580"/>
      <c r="DW28" s="580"/>
      <c r="DX28" s="580"/>
      <c r="DY28" s="580"/>
      <c r="DZ28" s="580"/>
      <c r="EA28" s="580"/>
      <c r="EB28" s="580"/>
      <c r="EC28" s="580"/>
      <c r="ED28" s="580"/>
      <c r="EE28" s="580"/>
      <c r="EF28" s="580"/>
      <c r="EG28" s="580"/>
      <c r="EH28" s="580"/>
      <c r="EI28" s="580"/>
      <c r="EJ28" s="580"/>
      <c r="EK28" s="580"/>
      <c r="EL28" s="580"/>
      <c r="EM28" s="580"/>
      <c r="EN28" s="580"/>
      <c r="EO28" s="580"/>
      <c r="EP28" s="580"/>
      <c r="EQ28" s="580"/>
      <c r="ER28" s="580"/>
      <c r="ES28" s="580"/>
      <c r="ET28" s="580"/>
      <c r="EU28" s="580"/>
      <c r="EV28" s="580"/>
      <c r="EW28" s="580"/>
      <c r="EX28" s="580"/>
      <c r="EY28" s="580"/>
      <c r="EZ28" s="580"/>
      <c r="FA28" s="580"/>
      <c r="FB28" s="580"/>
      <c r="FC28" s="580"/>
      <c r="FD28" s="580"/>
      <c r="FE28" s="580"/>
      <c r="FF28" s="580"/>
      <c r="FG28" s="580"/>
      <c r="FH28" s="580"/>
      <c r="FI28" s="580"/>
      <c r="FJ28" s="580"/>
      <c r="FK28" s="580"/>
      <c r="FL28" s="580"/>
      <c r="FM28" s="580"/>
      <c r="FN28" s="580"/>
      <c r="FO28" s="580"/>
      <c r="FP28" s="580"/>
      <c r="FQ28" s="580"/>
      <c r="FR28" s="580"/>
      <c r="FS28" s="580"/>
      <c r="FT28" s="580"/>
      <c r="FU28" s="580"/>
      <c r="FV28" s="580"/>
      <c r="FW28" s="580"/>
      <c r="FX28" s="580"/>
      <c r="FY28" s="580"/>
      <c r="FZ28" s="580"/>
      <c r="GA28" s="580"/>
      <c r="GB28" s="580"/>
      <c r="GC28" s="580"/>
      <c r="GD28" s="580"/>
      <c r="GE28" s="580"/>
      <c r="GF28" s="580"/>
      <c r="GG28" s="580"/>
      <c r="GH28" s="580"/>
      <c r="GI28" s="580"/>
      <c r="GJ28" s="580"/>
      <c r="GK28" s="580"/>
      <c r="GL28" s="580"/>
      <c r="GM28" s="580"/>
      <c r="GN28" s="580"/>
      <c r="GO28" s="580"/>
      <c r="GP28" s="580"/>
      <c r="GQ28" s="580"/>
      <c r="GR28" s="580"/>
      <c r="GS28" s="580"/>
      <c r="GT28" s="580"/>
      <c r="GU28" s="580"/>
      <c r="GV28" s="580"/>
      <c r="GW28" s="580"/>
      <c r="GX28" s="580"/>
      <c r="GY28" s="580"/>
      <c r="GZ28" s="580"/>
      <c r="HA28" s="580"/>
      <c r="HB28" s="580"/>
      <c r="HC28" s="580"/>
      <c r="HD28" s="580"/>
      <c r="HE28" s="580"/>
      <c r="HF28" s="580"/>
      <c r="HG28" s="580"/>
      <c r="HH28" s="580"/>
      <c r="HI28" s="580"/>
      <c r="HJ28" s="580"/>
      <c r="HK28" s="580"/>
      <c r="HL28" s="580"/>
      <c r="HM28" s="580"/>
      <c r="HN28" s="580"/>
      <c r="HO28" s="580"/>
      <c r="HP28" s="580"/>
      <c r="HQ28" s="580"/>
      <c r="HR28" s="580"/>
      <c r="HS28" s="580"/>
      <c r="HT28" s="580"/>
      <c r="HU28" s="580"/>
      <c r="HV28" s="580"/>
      <c r="HW28" s="580"/>
      <c r="HX28" s="580"/>
      <c r="HY28" s="580"/>
      <c r="HZ28" s="580"/>
      <c r="IA28" s="580"/>
      <c r="IB28" s="580"/>
      <c r="IC28" s="580"/>
      <c r="ID28" s="580"/>
      <c r="IE28" s="580"/>
      <c r="IF28" s="580"/>
      <c r="IG28" s="580"/>
      <c r="IH28" s="580"/>
      <c r="II28" s="580"/>
      <c r="IJ28" s="580"/>
      <c r="IK28" s="580"/>
      <c r="IL28" s="580"/>
    </row>
    <row r="29" spans="1:246" ht="24" customHeight="1">
      <c r="A29" s="779">
        <v>5</v>
      </c>
      <c r="B29" s="1309"/>
      <c r="C29" s="1310"/>
      <c r="D29" s="1310"/>
      <c r="E29" s="1310"/>
      <c r="F29" s="1311"/>
      <c r="G29" s="1349"/>
      <c r="H29" s="1349"/>
      <c r="I29" s="1349"/>
      <c r="J29" s="1349"/>
      <c r="K29" s="1350"/>
      <c r="L29" s="1312"/>
      <c r="M29" s="1313"/>
      <c r="N29" s="217"/>
      <c r="O29" s="871"/>
      <c r="P29" s="1510"/>
      <c r="Q29" s="1511"/>
      <c r="R29" s="1511"/>
      <c r="S29" s="1512"/>
      <c r="T29" s="1386"/>
      <c r="U29" s="1387"/>
      <c r="V29" s="1387"/>
      <c r="W29" s="1387"/>
      <c r="X29" s="1387"/>
      <c r="Y29" s="1388"/>
      <c r="Z29" s="1312"/>
      <c r="AA29" s="1326"/>
      <c r="AB29" s="1313"/>
      <c r="AC29" s="1324"/>
      <c r="AD29" s="1325"/>
      <c r="AE29" s="940"/>
      <c r="AF29" s="916"/>
      <c r="AG29" s="876"/>
      <c r="AH29" s="940"/>
      <c r="AI29" s="916"/>
      <c r="AJ29" s="916"/>
      <c r="AK29" s="916"/>
      <c r="AL29" s="917"/>
      <c r="AM29" s="773"/>
      <c r="AN29" s="773"/>
      <c r="AO29" s="768"/>
      <c r="AP29" s="768"/>
      <c r="AQ29" s="768"/>
      <c r="AR29" s="768"/>
      <c r="AS29" s="768"/>
      <c r="AT29" s="768"/>
      <c r="AU29" s="768"/>
      <c r="AV29" s="768"/>
      <c r="AW29" s="768"/>
      <c r="AX29" s="768"/>
      <c r="AY29" s="768"/>
      <c r="AZ29" s="768"/>
      <c r="BA29" s="768"/>
      <c r="BB29" s="768"/>
      <c r="BC29" s="42"/>
      <c r="BD29" s="127"/>
      <c r="BE29" s="246"/>
      <c r="BF29" s="603"/>
      <c r="BG29" s="246"/>
      <c r="BH29" s="588"/>
      <c r="BI29" s="246"/>
      <c r="BJ29" s="246"/>
      <c r="BK29" s="246"/>
      <c r="BL29" s="246"/>
      <c r="BM29" s="941"/>
      <c r="BN29" s="941"/>
      <c r="BO29" s="941"/>
      <c r="BP29" s="941"/>
      <c r="BQ29" s="941"/>
      <c r="BR29" s="941"/>
      <c r="BS29" s="941"/>
      <c r="BT29" s="771"/>
      <c r="BU29" s="775"/>
      <c r="BV29" s="775"/>
      <c r="BW29" s="775"/>
      <c r="BX29" s="775"/>
      <c r="BY29" s="775"/>
      <c r="BZ29" s="775"/>
      <c r="CA29" s="775"/>
      <c r="CB29" s="775"/>
      <c r="CC29" s="580"/>
      <c r="CD29" s="580"/>
      <c r="CE29" s="580"/>
      <c r="CF29" s="580"/>
      <c r="CG29" s="580"/>
      <c r="CH29" s="580"/>
      <c r="CI29" s="580"/>
      <c r="CJ29" s="580"/>
      <c r="CK29" s="580"/>
      <c r="CL29" s="580"/>
      <c r="CM29" s="941"/>
      <c r="CN29" s="775"/>
      <c r="CO29" s="775"/>
      <c r="CP29" s="775"/>
      <c r="CQ29" s="775"/>
      <c r="CR29" s="775"/>
      <c r="CS29" s="775"/>
      <c r="CT29" s="771"/>
      <c r="CU29" s="941"/>
      <c r="CV29" s="941"/>
      <c r="CW29" s="941"/>
      <c r="CX29" s="941"/>
      <c r="CY29" s="941"/>
      <c r="CZ29" s="580"/>
      <c r="DA29" s="580"/>
      <c r="DB29" s="580"/>
      <c r="DC29" s="580"/>
      <c r="DD29" s="580"/>
      <c r="DE29" s="580"/>
      <c r="DF29" s="580"/>
      <c r="DG29" s="580"/>
      <c r="DH29" s="580"/>
      <c r="DI29" s="580"/>
      <c r="DJ29" s="580"/>
      <c r="DK29" s="580"/>
      <c r="DL29" s="580"/>
      <c r="DM29" s="580"/>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c r="HD29" s="580"/>
      <c r="HE29" s="580"/>
      <c r="HF29" s="580"/>
      <c r="HG29" s="580"/>
      <c r="HH29" s="580"/>
      <c r="HI29" s="580"/>
      <c r="HJ29" s="580"/>
      <c r="HK29" s="580"/>
      <c r="HL29" s="580"/>
      <c r="HM29" s="580"/>
      <c r="HN29" s="580"/>
      <c r="HO29" s="580"/>
      <c r="HP29" s="580"/>
      <c r="HQ29" s="580"/>
      <c r="HR29" s="580"/>
      <c r="HS29" s="580"/>
      <c r="HT29" s="580"/>
      <c r="HU29" s="580"/>
      <c r="HV29" s="580"/>
      <c r="HW29" s="580"/>
      <c r="HX29" s="580"/>
      <c r="HY29" s="580"/>
      <c r="HZ29" s="580"/>
      <c r="IA29" s="580"/>
      <c r="IB29" s="580"/>
      <c r="IC29" s="580"/>
      <c r="ID29" s="580"/>
      <c r="IE29" s="580"/>
      <c r="IF29" s="580"/>
      <c r="IG29" s="580"/>
      <c r="IH29" s="580"/>
      <c r="II29" s="580"/>
      <c r="IJ29" s="580"/>
      <c r="IK29" s="580"/>
      <c r="IL29" s="580"/>
    </row>
    <row r="30" spans="1:246" ht="24" customHeight="1">
      <c r="A30" s="779">
        <v>6</v>
      </c>
      <c r="B30" s="1309"/>
      <c r="C30" s="1310"/>
      <c r="D30" s="1310"/>
      <c r="E30" s="1310"/>
      <c r="F30" s="1311"/>
      <c r="G30" s="1349"/>
      <c r="H30" s="1349"/>
      <c r="I30" s="1349"/>
      <c r="J30" s="1349"/>
      <c r="K30" s="1350"/>
      <c r="L30" s="1312"/>
      <c r="M30" s="1313"/>
      <c r="N30" s="217"/>
      <c r="O30" s="871"/>
      <c r="P30" s="1510"/>
      <c r="Q30" s="1511"/>
      <c r="R30" s="1511"/>
      <c r="S30" s="1512"/>
      <c r="T30" s="1386"/>
      <c r="U30" s="1387"/>
      <c r="V30" s="1387"/>
      <c r="W30" s="1387"/>
      <c r="X30" s="1387"/>
      <c r="Y30" s="1388"/>
      <c r="Z30" s="1312"/>
      <c r="AA30" s="1326"/>
      <c r="AB30" s="1313"/>
      <c r="AC30" s="923"/>
      <c r="AD30" s="924"/>
      <c r="AE30" s="940"/>
      <c r="AF30" s="916"/>
      <c r="AG30" s="876"/>
      <c r="AH30" s="940"/>
      <c r="AI30" s="916"/>
      <c r="AJ30" s="916"/>
      <c r="AK30" s="916"/>
      <c r="AL30" s="917"/>
      <c r="AM30" s="773"/>
      <c r="AN30" s="773"/>
      <c r="AO30" s="759"/>
      <c r="AP30" s="759"/>
      <c r="AQ30" s="759"/>
      <c r="AR30" s="759"/>
      <c r="AS30" s="759"/>
      <c r="AT30" s="759"/>
      <c r="AU30" s="759"/>
      <c r="AV30" s="759"/>
      <c r="AW30" s="759"/>
      <c r="AX30" s="759"/>
      <c r="AY30" s="759"/>
      <c r="AZ30" s="759"/>
      <c r="BA30" s="759"/>
      <c r="BB30" s="759"/>
      <c r="BE30" s="580"/>
      <c r="BF30" s="769"/>
      <c r="BG30" s="580"/>
      <c r="BI30" s="580"/>
      <c r="BJ30" s="580"/>
      <c r="BK30" s="580"/>
      <c r="BL30" s="580"/>
      <c r="BM30" s="771"/>
      <c r="BN30" s="771"/>
      <c r="BO30" s="771"/>
      <c r="BP30" s="771"/>
      <c r="BQ30" s="771"/>
      <c r="BR30" s="771"/>
      <c r="BS30" s="771"/>
      <c r="BT30" s="771"/>
      <c r="BU30" s="775"/>
      <c r="BV30" s="775"/>
      <c r="BW30" s="775"/>
      <c r="BX30" s="775"/>
      <c r="BY30" s="775"/>
      <c r="BZ30" s="775"/>
      <c r="CA30" s="775"/>
      <c r="CB30" s="775"/>
      <c r="CC30" s="580"/>
      <c r="CD30" s="580"/>
      <c r="CE30" s="580"/>
      <c r="CF30" s="580"/>
      <c r="CG30" s="580"/>
      <c r="CH30" s="580"/>
      <c r="CI30" s="580"/>
      <c r="CJ30" s="580"/>
      <c r="CK30" s="580"/>
      <c r="CL30" s="580"/>
      <c r="CM30" s="941"/>
      <c r="CN30" s="775"/>
      <c r="CO30" s="775"/>
      <c r="CP30" s="775"/>
      <c r="CQ30" s="775"/>
      <c r="CR30" s="775"/>
      <c r="CS30" s="775"/>
      <c r="CT30" s="771"/>
      <c r="CU30" s="941"/>
      <c r="CV30" s="941"/>
      <c r="CW30" s="941"/>
      <c r="CX30" s="941"/>
      <c r="CY30" s="941"/>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row>
    <row r="31" spans="1:246" ht="24" customHeight="1">
      <c r="A31" s="779">
        <v>7</v>
      </c>
      <c r="B31" s="1309"/>
      <c r="C31" s="1310"/>
      <c r="D31" s="1310"/>
      <c r="E31" s="1310"/>
      <c r="F31" s="1311"/>
      <c r="G31" s="1349"/>
      <c r="H31" s="1349"/>
      <c r="I31" s="1349"/>
      <c r="J31" s="1349"/>
      <c r="K31" s="1350"/>
      <c r="L31" s="1312"/>
      <c r="M31" s="1313"/>
      <c r="N31" s="217"/>
      <c r="O31" s="871"/>
      <c r="P31" s="1510"/>
      <c r="Q31" s="1511"/>
      <c r="R31" s="1511"/>
      <c r="S31" s="1512"/>
      <c r="T31" s="1386"/>
      <c r="U31" s="1387"/>
      <c r="V31" s="1387"/>
      <c r="W31" s="1387"/>
      <c r="X31" s="1387"/>
      <c r="Y31" s="1388"/>
      <c r="Z31" s="1312"/>
      <c r="AA31" s="1326"/>
      <c r="AB31" s="1313"/>
      <c r="AC31" s="1324"/>
      <c r="AD31" s="1325"/>
      <c r="AE31" s="940"/>
      <c r="AF31" s="916"/>
      <c r="AG31" s="876"/>
      <c r="AH31" s="940"/>
      <c r="AI31" s="916"/>
      <c r="AJ31" s="916"/>
      <c r="AK31" s="916"/>
      <c r="AL31" s="917"/>
      <c r="AM31" s="773"/>
      <c r="AN31" s="773"/>
      <c r="AO31" s="759"/>
      <c r="AP31" s="759"/>
      <c r="AQ31" s="759"/>
      <c r="AR31" s="759"/>
      <c r="AS31" s="759"/>
      <c r="AT31" s="759"/>
      <c r="AU31" s="759"/>
      <c r="AV31" s="759"/>
      <c r="AW31" s="759"/>
      <c r="AX31" s="759"/>
      <c r="AY31" s="759"/>
      <c r="AZ31" s="759"/>
      <c r="BA31" s="759"/>
      <c r="BB31" s="759"/>
      <c r="BE31" s="580"/>
      <c r="BF31" s="769"/>
      <c r="BG31" s="580"/>
      <c r="BI31" s="580"/>
      <c r="BJ31" s="580"/>
      <c r="BK31" s="580"/>
      <c r="BL31" s="580"/>
      <c r="BM31" s="771"/>
      <c r="BN31" s="771"/>
      <c r="BO31" s="771"/>
      <c r="BP31" s="771"/>
      <c r="BQ31" s="771"/>
      <c r="BR31" s="771"/>
      <c r="BS31" s="771"/>
      <c r="BT31" s="771"/>
      <c r="BU31" s="780"/>
      <c r="BV31" s="780"/>
      <c r="BW31" s="780"/>
      <c r="BX31" s="780"/>
      <c r="BY31" s="780"/>
      <c r="BZ31" s="780"/>
      <c r="CA31" s="775"/>
      <c r="CB31" s="775"/>
      <c r="CC31" s="580"/>
      <c r="CD31" s="580"/>
      <c r="CE31" s="580"/>
      <c r="CF31" s="580"/>
      <c r="CG31" s="580"/>
      <c r="CH31" s="580"/>
      <c r="CI31" s="580"/>
      <c r="CJ31" s="580"/>
      <c r="CK31" s="580"/>
      <c r="CL31" s="580"/>
      <c r="CM31" s="941"/>
      <c r="CN31" s="775"/>
      <c r="CO31" s="775"/>
      <c r="CP31" s="775"/>
      <c r="CQ31" s="775"/>
      <c r="CR31" s="775"/>
      <c r="CS31" s="775"/>
      <c r="CT31" s="771"/>
      <c r="CU31" s="941"/>
      <c r="CV31" s="941"/>
      <c r="CW31" s="941"/>
      <c r="CX31" s="941"/>
      <c r="CY31" s="941"/>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row>
    <row r="32" spans="1:246" ht="24" customHeight="1">
      <c r="A32" s="779">
        <v>8</v>
      </c>
      <c r="B32" s="1309"/>
      <c r="C32" s="1310"/>
      <c r="D32" s="1310"/>
      <c r="E32" s="1310"/>
      <c r="F32" s="1311"/>
      <c r="G32" s="1349"/>
      <c r="H32" s="1349"/>
      <c r="I32" s="1349"/>
      <c r="J32" s="1349"/>
      <c r="K32" s="1350"/>
      <c r="L32" s="1312"/>
      <c r="M32" s="1313"/>
      <c r="N32" s="217"/>
      <c r="O32" s="871"/>
      <c r="P32" s="1510"/>
      <c r="Q32" s="1511"/>
      <c r="R32" s="1511"/>
      <c r="S32" s="1512"/>
      <c r="T32" s="1386"/>
      <c r="U32" s="1387"/>
      <c r="V32" s="1387"/>
      <c r="W32" s="1387"/>
      <c r="X32" s="1387"/>
      <c r="Y32" s="1388"/>
      <c r="Z32" s="1312"/>
      <c r="AA32" s="1326"/>
      <c r="AB32" s="1313"/>
      <c r="AC32" s="1324"/>
      <c r="AD32" s="1325"/>
      <c r="AE32" s="940"/>
      <c r="AF32" s="916"/>
      <c r="AG32" s="876"/>
      <c r="AH32" s="940"/>
      <c r="AI32" s="916"/>
      <c r="AJ32" s="916"/>
      <c r="AK32" s="916"/>
      <c r="AL32" s="917"/>
      <c r="AM32" s="773"/>
      <c r="AN32" s="773"/>
      <c r="AO32" s="759"/>
      <c r="AP32" s="759"/>
      <c r="AQ32" s="759"/>
      <c r="AR32" s="759"/>
      <c r="AS32" s="759"/>
      <c r="AT32" s="759"/>
      <c r="AU32" s="759"/>
      <c r="AV32" s="759"/>
      <c r="AW32" s="759"/>
      <c r="AX32" s="759"/>
      <c r="AY32" s="759"/>
      <c r="AZ32" s="759"/>
      <c r="BA32" s="759"/>
      <c r="BB32" s="759"/>
      <c r="BE32" s="580"/>
      <c r="BF32" s="769"/>
      <c r="BG32" s="580"/>
      <c r="BI32" s="580"/>
      <c r="BJ32" s="580"/>
      <c r="BK32" s="580"/>
      <c r="BL32" s="580"/>
      <c r="BM32" s="771"/>
      <c r="BN32" s="771"/>
      <c r="BO32" s="771"/>
      <c r="BP32" s="771"/>
      <c r="BQ32" s="771"/>
      <c r="BR32" s="771"/>
      <c r="BS32" s="771"/>
      <c r="BT32" s="771"/>
      <c r="BU32" s="780"/>
      <c r="BV32" s="780"/>
      <c r="BW32" s="780"/>
      <c r="BX32" s="780"/>
      <c r="BY32" s="780"/>
      <c r="BZ32" s="780"/>
      <c r="CA32" s="775"/>
      <c r="CB32" s="775"/>
      <c r="CC32" s="580"/>
      <c r="CD32" s="580"/>
      <c r="CE32" s="580"/>
      <c r="CF32" s="580"/>
      <c r="CG32" s="580"/>
      <c r="CH32" s="580"/>
      <c r="CI32" s="580"/>
      <c r="CJ32" s="580"/>
      <c r="CK32" s="580"/>
      <c r="CL32" s="580"/>
      <c r="CM32" s="941"/>
      <c r="CN32" s="775"/>
      <c r="CO32" s="775"/>
      <c r="CP32" s="775"/>
      <c r="CQ32" s="775"/>
      <c r="CR32" s="775"/>
      <c r="CS32" s="775"/>
      <c r="CT32" s="771"/>
      <c r="CU32" s="941"/>
      <c r="CV32" s="941"/>
      <c r="CW32" s="941"/>
      <c r="CX32" s="941"/>
      <c r="CY32" s="941"/>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row>
    <row r="33" spans="1:103" ht="24" customHeight="1">
      <c r="A33" s="779">
        <v>9</v>
      </c>
      <c r="B33" s="1309"/>
      <c r="C33" s="1310"/>
      <c r="D33" s="1310"/>
      <c r="E33" s="1310"/>
      <c r="F33" s="1311"/>
      <c r="G33" s="1349"/>
      <c r="H33" s="1349"/>
      <c r="I33" s="1349"/>
      <c r="J33" s="1349"/>
      <c r="K33" s="1350"/>
      <c r="L33" s="1312"/>
      <c r="M33" s="1313"/>
      <c r="N33" s="217"/>
      <c r="O33" s="871"/>
      <c r="P33" s="1510"/>
      <c r="Q33" s="1511"/>
      <c r="R33" s="1511"/>
      <c r="S33" s="1512"/>
      <c r="T33" s="1386"/>
      <c r="U33" s="1387"/>
      <c r="V33" s="1387"/>
      <c r="W33" s="1387"/>
      <c r="X33" s="1387"/>
      <c r="Y33" s="1388"/>
      <c r="Z33" s="1312"/>
      <c r="AA33" s="1326"/>
      <c r="AB33" s="1313"/>
      <c r="AC33" s="1324"/>
      <c r="AD33" s="1325"/>
      <c r="AE33" s="940"/>
      <c r="AF33" s="916"/>
      <c r="AG33" s="876"/>
      <c r="AH33" s="940"/>
      <c r="AI33" s="916"/>
      <c r="AJ33" s="916"/>
      <c r="AK33" s="916"/>
      <c r="AL33" s="917"/>
      <c r="AM33" s="773"/>
      <c r="AN33" s="773"/>
      <c r="AO33" s="759"/>
      <c r="AP33" s="759"/>
      <c r="AQ33" s="759"/>
      <c r="AR33" s="759"/>
      <c r="AS33" s="759"/>
      <c r="AT33" s="759"/>
      <c r="AU33" s="759"/>
      <c r="AV33" s="759"/>
      <c r="AW33" s="759"/>
      <c r="AX33" s="759"/>
      <c r="AY33" s="759"/>
      <c r="AZ33" s="759"/>
      <c r="BA33" s="759"/>
      <c r="BB33" s="759"/>
      <c r="BE33" s="580"/>
      <c r="BF33" s="769"/>
      <c r="BG33" s="580"/>
      <c r="BI33" s="580"/>
      <c r="BJ33" s="580"/>
      <c r="BK33" s="580"/>
      <c r="BL33" s="580"/>
      <c r="BM33" s="771"/>
      <c r="BN33" s="771"/>
      <c r="BO33" s="771"/>
      <c r="BP33" s="771"/>
      <c r="BQ33" s="771"/>
      <c r="BR33" s="771"/>
      <c r="BS33" s="771"/>
      <c r="BT33" s="771"/>
      <c r="BU33" s="780"/>
      <c r="BV33" s="780"/>
      <c r="BW33" s="780"/>
      <c r="BX33" s="780"/>
      <c r="BY33" s="780"/>
      <c r="BZ33" s="780"/>
      <c r="CA33" s="775"/>
      <c r="CB33" s="775"/>
      <c r="CC33" s="580"/>
      <c r="CD33" s="580"/>
      <c r="CE33" s="580"/>
      <c r="CF33" s="580"/>
      <c r="CG33" s="580"/>
      <c r="CH33" s="580"/>
      <c r="CI33" s="580"/>
      <c r="CJ33" s="580"/>
      <c r="CK33" s="580"/>
      <c r="CL33" s="580"/>
      <c r="CM33" s="941"/>
      <c r="CN33" s="775"/>
      <c r="CO33" s="775"/>
      <c r="CP33" s="775"/>
      <c r="CQ33" s="775"/>
      <c r="CR33" s="775"/>
      <c r="CS33" s="775"/>
      <c r="CT33" s="771"/>
      <c r="CU33" s="941"/>
      <c r="CV33" s="941"/>
      <c r="CW33" s="941"/>
      <c r="CX33" s="941"/>
      <c r="CY33" s="941"/>
    </row>
    <row r="34" spans="1:103" ht="24" customHeight="1" thickBot="1">
      <c r="A34" s="781">
        <v>10</v>
      </c>
      <c r="B34" s="1309"/>
      <c r="C34" s="1310"/>
      <c r="D34" s="1310"/>
      <c r="E34" s="1310"/>
      <c r="F34" s="1311"/>
      <c r="G34" s="1731"/>
      <c r="H34" s="1731"/>
      <c r="I34" s="1731"/>
      <c r="J34" s="1731"/>
      <c r="K34" s="1732"/>
      <c r="L34" s="1357"/>
      <c r="M34" s="1359"/>
      <c r="N34" s="872"/>
      <c r="O34" s="873"/>
      <c r="P34" s="1708"/>
      <c r="Q34" s="1709"/>
      <c r="R34" s="1709"/>
      <c r="S34" s="1710"/>
      <c r="T34" s="1711"/>
      <c r="U34" s="1446"/>
      <c r="V34" s="1446"/>
      <c r="W34" s="1446"/>
      <c r="X34" s="1446"/>
      <c r="Y34" s="1712"/>
      <c r="Z34" s="1357"/>
      <c r="AA34" s="1358"/>
      <c r="AB34" s="1359"/>
      <c r="AC34" s="1608"/>
      <c r="AD34" s="1609"/>
      <c r="AE34" s="942"/>
      <c r="AF34" s="903"/>
      <c r="AG34" s="877"/>
      <c r="AH34" s="942"/>
      <c r="AI34" s="903"/>
      <c r="AJ34" s="903"/>
      <c r="AK34" s="903"/>
      <c r="AL34" s="904"/>
      <c r="AM34" s="773"/>
      <c r="AN34" s="773"/>
      <c r="AO34" s="759"/>
      <c r="AP34" s="759"/>
      <c r="AQ34" s="759"/>
      <c r="AR34" s="759"/>
      <c r="AS34" s="759"/>
      <c r="AT34" s="759"/>
      <c r="AU34" s="759"/>
      <c r="AV34" s="759"/>
      <c r="AW34" s="759"/>
      <c r="AX34" s="759"/>
      <c r="AY34" s="759"/>
      <c r="AZ34" s="759"/>
      <c r="BA34" s="759"/>
      <c r="BB34" s="759"/>
      <c r="BE34" s="580"/>
      <c r="BF34" s="769"/>
      <c r="BG34" s="580"/>
      <c r="BI34" s="580"/>
      <c r="BJ34" s="580"/>
      <c r="BK34" s="580"/>
      <c r="BL34" s="580"/>
      <c r="BM34" s="771"/>
      <c r="BN34" s="771"/>
      <c r="BO34" s="771"/>
      <c r="BP34" s="771"/>
      <c r="BQ34" s="771"/>
      <c r="BR34" s="771"/>
      <c r="BS34" s="771"/>
      <c r="BT34" s="771"/>
      <c r="BU34" s="780"/>
      <c r="BV34" s="780"/>
      <c r="BW34" s="780"/>
      <c r="BX34" s="780"/>
      <c r="BY34" s="780"/>
      <c r="BZ34" s="780"/>
      <c r="CA34" s="775"/>
      <c r="CB34" s="775"/>
      <c r="CC34" s="580"/>
      <c r="CD34" s="580"/>
      <c r="CE34" s="580"/>
      <c r="CF34" s="580"/>
      <c r="CG34" s="580"/>
      <c r="CH34" s="580"/>
      <c r="CI34" s="580"/>
      <c r="CJ34" s="580"/>
      <c r="CK34" s="580"/>
      <c r="CL34" s="580"/>
      <c r="CM34" s="941"/>
      <c r="CN34" s="775"/>
      <c r="CO34" s="775"/>
      <c r="CP34" s="775"/>
      <c r="CQ34" s="775"/>
      <c r="CR34" s="775"/>
      <c r="CS34" s="775"/>
      <c r="CT34" s="771"/>
      <c r="CU34" s="941"/>
      <c r="CV34" s="941"/>
      <c r="CW34" s="941"/>
      <c r="CX34" s="941"/>
      <c r="CY34" s="941"/>
    </row>
    <row r="35" spans="1:103" ht="24" customHeight="1">
      <c r="A35" s="1377" t="s">
        <v>245</v>
      </c>
      <c r="B35" s="1378"/>
      <c r="C35" s="1378"/>
      <c r="D35" s="1378"/>
      <c r="E35" s="1379"/>
      <c r="F35" s="1668" t="s">
        <v>246</v>
      </c>
      <c r="G35" s="1669"/>
      <c r="H35" s="1669"/>
      <c r="I35" s="1669"/>
      <c r="J35" s="1669"/>
      <c r="K35" s="1669"/>
      <c r="L35" s="1670"/>
      <c r="M35" s="1704">
        <f ca="1">IF(ISERROR(A38/F60),0,A38/F60)</f>
        <v>0</v>
      </c>
      <c r="N35" s="1705"/>
      <c r="O35" s="1360" t="str">
        <f ca="1">IF(M35&lt;=2.4,"Sin Hacinamiento",IF(M35&lt;=4.9,"Hacinamiento Medio","Hacinamiento crítico"))</f>
        <v>Sin Hacinamiento</v>
      </c>
      <c r="P35" s="1361"/>
      <c r="Q35" s="1362"/>
      <c r="R35" s="1362"/>
      <c r="S35" s="1362"/>
      <c r="T35" s="1363"/>
      <c r="U35" s="1598" t="s">
        <v>247</v>
      </c>
      <c r="V35" s="1599"/>
      <c r="W35" s="1599"/>
      <c r="X35" s="1599"/>
      <c r="Y35" s="1599"/>
      <c r="Z35" s="1599"/>
      <c r="AA35" s="1599"/>
      <c r="AB35" s="1599"/>
      <c r="AC35" s="1599"/>
      <c r="AD35" s="1599"/>
      <c r="AE35" s="1600"/>
      <c r="AF35" s="1600"/>
      <c r="AG35" s="1600"/>
      <c r="AH35" s="1600"/>
      <c r="AI35" s="1600"/>
      <c r="AJ35" s="1600"/>
      <c r="AK35" s="1600"/>
      <c r="AL35" s="1601"/>
      <c r="AM35" s="773"/>
      <c r="AN35" s="773"/>
      <c r="AO35" s="773"/>
      <c r="AP35" s="773"/>
      <c r="AQ35" s="773"/>
      <c r="AR35" s="773"/>
      <c r="AS35" s="773"/>
      <c r="AT35" s="773"/>
      <c r="AU35" s="759"/>
      <c r="AV35" s="759"/>
      <c r="AW35" s="759"/>
      <c r="AX35" s="759"/>
      <c r="AY35" s="760"/>
      <c r="AZ35" s="760"/>
      <c r="BA35" s="760"/>
      <c r="BB35" s="760"/>
      <c r="BC35" s="39"/>
      <c r="BD35" s="129"/>
      <c r="BE35" s="775"/>
      <c r="BF35" s="782"/>
      <c r="BG35" s="775"/>
      <c r="BH35" s="589"/>
      <c r="BI35" s="124"/>
      <c r="BJ35" s="124"/>
      <c r="BK35" s="124"/>
      <c r="BL35" s="941"/>
      <c r="BM35" s="771"/>
      <c r="BN35" s="771"/>
      <c r="BO35" s="771"/>
      <c r="BP35" s="771"/>
      <c r="BQ35" s="771"/>
      <c r="BR35" s="771"/>
      <c r="BS35" s="771"/>
      <c r="BT35" s="771"/>
      <c r="BU35" s="780"/>
      <c r="BV35" s="780"/>
      <c r="BW35" s="780"/>
      <c r="BX35" s="780"/>
      <c r="BY35" s="780"/>
      <c r="BZ35" s="780"/>
      <c r="CA35" s="775"/>
      <c r="CB35" s="775"/>
      <c r="CC35" s="580"/>
      <c r="CD35" s="580"/>
      <c r="CE35" s="580"/>
      <c r="CF35" s="580"/>
      <c r="CG35" s="580"/>
      <c r="CH35" s="580"/>
      <c r="CI35" s="580"/>
      <c r="CJ35" s="580"/>
      <c r="CK35" s="580"/>
      <c r="CL35" s="580"/>
      <c r="CM35" s="941"/>
      <c r="CN35" s="775"/>
      <c r="CO35" s="775"/>
      <c r="CP35" s="775"/>
      <c r="CQ35" s="775"/>
      <c r="CR35" s="775"/>
      <c r="CS35" s="775"/>
      <c r="CT35" s="771"/>
      <c r="CU35" s="941"/>
      <c r="CV35" s="941"/>
      <c r="CW35" s="941"/>
      <c r="CX35" s="941"/>
      <c r="CY35" s="941"/>
    </row>
    <row r="36" spans="1:103" ht="24" customHeight="1">
      <c r="A36" s="1380"/>
      <c r="B36" s="1381"/>
      <c r="C36" s="1381"/>
      <c r="D36" s="1381"/>
      <c r="E36" s="1382"/>
      <c r="F36" s="1374" t="s">
        <v>248</v>
      </c>
      <c r="G36" s="1375"/>
      <c r="H36" s="1375"/>
      <c r="I36" s="1375"/>
      <c r="J36" s="1375"/>
      <c r="K36" s="1375"/>
      <c r="L36" s="1375"/>
      <c r="M36" s="1375"/>
      <c r="N36" s="1375"/>
      <c r="O36" s="1375"/>
      <c r="P36" s="1375"/>
      <c r="Q36" s="1375"/>
      <c r="R36" s="1375"/>
      <c r="S36" s="1375"/>
      <c r="T36" s="1376"/>
      <c r="U36" s="27" t="s">
        <v>90</v>
      </c>
      <c r="V36" s="1322">
        <f>COUNTIF(Z25:AB34,"R1")</f>
        <v>0</v>
      </c>
      <c r="W36" s="1323"/>
      <c r="X36" s="28" t="s">
        <v>91</v>
      </c>
      <c r="Y36" s="1322">
        <f ca="1">COUNTIF(A25:AB34,"R2")</f>
        <v>0</v>
      </c>
      <c r="Z36" s="1323"/>
      <c r="AA36" s="28" t="s">
        <v>92</v>
      </c>
      <c r="AB36" s="1322">
        <f>COUNTIF(Z25:AB34,"R3")</f>
        <v>0</v>
      </c>
      <c r="AC36" s="1323"/>
      <c r="AD36" s="28" t="s">
        <v>93</v>
      </c>
      <c r="AE36" s="1322">
        <f>COUNTIF(AA8:AC17,"R4")</f>
        <v>0</v>
      </c>
      <c r="AF36" s="1323"/>
      <c r="AG36" s="1713" t="s">
        <v>249</v>
      </c>
      <c r="AH36" s="1714"/>
      <c r="AI36" s="1714"/>
      <c r="AJ36" s="1714"/>
      <c r="AK36" s="1322">
        <f>COUNTIF(Z25:AB34,"Otro Recinto")</f>
        <v>0</v>
      </c>
      <c r="AL36" s="1616"/>
      <c r="AM36" s="773"/>
      <c r="AN36" s="773"/>
      <c r="AO36" s="773"/>
      <c r="AP36" s="773"/>
      <c r="AQ36" s="773"/>
      <c r="AR36" s="773"/>
      <c r="AS36" s="773"/>
      <c r="AT36" s="773"/>
      <c r="AU36" s="759"/>
      <c r="AV36" s="759"/>
      <c r="AW36" s="759"/>
      <c r="AX36" s="759"/>
      <c r="AY36" s="760"/>
      <c r="AZ36" s="760"/>
      <c r="BA36" s="760"/>
      <c r="BB36" s="760"/>
      <c r="BC36" s="39"/>
      <c r="BD36" s="129"/>
      <c r="BE36" s="775"/>
      <c r="BF36" s="782"/>
      <c r="BG36" s="775"/>
      <c r="BH36" s="589"/>
      <c r="BI36" s="124"/>
      <c r="BJ36" s="124"/>
      <c r="BK36" s="124"/>
      <c r="BL36" s="941"/>
      <c r="BM36" s="771"/>
      <c r="BN36" s="771"/>
      <c r="BO36" s="771"/>
      <c r="BP36" s="771"/>
      <c r="BQ36" s="771"/>
      <c r="BR36" s="771"/>
      <c r="BS36" s="771"/>
      <c r="BT36" s="771"/>
      <c r="BU36" s="780"/>
      <c r="BV36" s="780"/>
      <c r="BW36" s="780"/>
      <c r="BX36" s="780"/>
      <c r="BY36" s="780"/>
      <c r="BZ36" s="780"/>
      <c r="CA36" s="775"/>
      <c r="CB36" s="775"/>
      <c r="CC36" s="580"/>
      <c r="CD36" s="580"/>
      <c r="CE36" s="580"/>
      <c r="CF36" s="580"/>
      <c r="CG36" s="580"/>
      <c r="CH36" s="580"/>
      <c r="CI36" s="580"/>
      <c r="CJ36" s="580"/>
      <c r="CK36" s="580"/>
      <c r="CL36" s="580"/>
      <c r="CM36" s="941"/>
      <c r="CN36" s="775"/>
      <c r="CO36" s="775"/>
      <c r="CP36" s="775"/>
      <c r="CQ36" s="775"/>
      <c r="CR36" s="775"/>
      <c r="CS36" s="775"/>
      <c r="CT36" s="771"/>
      <c r="CU36" s="941"/>
      <c r="CV36" s="941"/>
      <c r="CW36" s="941"/>
      <c r="CX36" s="941"/>
      <c r="CY36" s="941"/>
    </row>
    <row r="37" spans="1:103" ht="24" customHeight="1" thickBot="1">
      <c r="A37" s="1383"/>
      <c r="B37" s="1384"/>
      <c r="C37" s="1384"/>
      <c r="D37" s="1384"/>
      <c r="E37" s="1385"/>
      <c r="F37" s="1374" t="s">
        <v>250</v>
      </c>
      <c r="G37" s="1375"/>
      <c r="H37" s="1375"/>
      <c r="I37" s="1375"/>
      <c r="J37" s="1375"/>
      <c r="K37" s="1375"/>
      <c r="L37" s="1375"/>
      <c r="M37" s="1375"/>
      <c r="N37" s="1375"/>
      <c r="O37" s="1375"/>
      <c r="P37" s="1375"/>
      <c r="Q37" s="1375"/>
      <c r="R37" s="1375"/>
      <c r="S37" s="1375"/>
      <c r="T37" s="1376"/>
      <c r="U37" s="1657" t="s">
        <v>251</v>
      </c>
      <c r="V37" s="1658"/>
      <c r="W37" s="1658"/>
      <c r="X37" s="1658"/>
      <c r="Y37" s="1658"/>
      <c r="Z37" s="1658"/>
      <c r="AA37" s="1658"/>
      <c r="AB37" s="1658"/>
      <c r="AC37" s="1658"/>
      <c r="AD37" s="1658"/>
      <c r="AE37" s="1658"/>
      <c r="AF37" s="1658"/>
      <c r="AG37" s="1658"/>
      <c r="AH37" s="1658"/>
      <c r="AI37" s="1658"/>
      <c r="AJ37" s="1658"/>
      <c r="AK37" s="1658"/>
      <c r="AL37" s="1659"/>
      <c r="AM37" s="773"/>
      <c r="AN37" s="773"/>
      <c r="AO37" s="773"/>
      <c r="AP37" s="773"/>
      <c r="AQ37" s="773"/>
      <c r="AR37" s="773"/>
      <c r="AS37" s="773"/>
      <c r="AT37" s="773"/>
      <c r="AU37" s="759"/>
      <c r="AV37" s="759"/>
      <c r="AW37" s="759"/>
      <c r="AX37" s="759"/>
      <c r="AY37" s="760"/>
      <c r="AZ37" s="760"/>
      <c r="BA37" s="760"/>
      <c r="BB37" s="760"/>
      <c r="BC37" s="39"/>
      <c r="BD37" s="129"/>
      <c r="BE37" s="775"/>
      <c r="BF37" s="782"/>
      <c r="BG37" s="775"/>
      <c r="BH37" s="589"/>
      <c r="BI37" s="124"/>
      <c r="BJ37" s="124"/>
      <c r="BK37" s="124"/>
      <c r="BL37" s="941"/>
      <c r="BM37" s="771"/>
      <c r="BN37" s="771"/>
      <c r="BO37" s="771"/>
      <c r="BP37" s="771"/>
      <c r="BQ37" s="771"/>
      <c r="BR37" s="771"/>
      <c r="BS37" s="771"/>
      <c r="BT37" s="771"/>
      <c r="BU37" s="780"/>
      <c r="BV37" s="780"/>
      <c r="BW37" s="780"/>
      <c r="BX37" s="780"/>
      <c r="BY37" s="780"/>
      <c r="BZ37" s="780"/>
      <c r="CA37" s="775"/>
      <c r="CB37" s="775"/>
      <c r="CC37" s="580"/>
      <c r="CD37" s="580"/>
      <c r="CE37" s="580"/>
      <c r="CF37" s="580"/>
      <c r="CG37" s="580"/>
      <c r="CH37" s="580"/>
      <c r="CI37" s="580"/>
      <c r="CJ37" s="580"/>
      <c r="CK37" s="580"/>
      <c r="CL37" s="580"/>
      <c r="CM37" s="941"/>
      <c r="CN37" s="775"/>
      <c r="CO37" s="775"/>
      <c r="CP37" s="775"/>
      <c r="CQ37" s="775"/>
      <c r="CR37" s="775"/>
      <c r="CS37" s="775"/>
      <c r="CT37" s="771"/>
      <c r="CU37" s="941"/>
      <c r="CV37" s="941"/>
      <c r="CW37" s="941"/>
      <c r="CX37" s="941"/>
      <c r="CY37" s="941"/>
    </row>
    <row r="38" spans="1:103" ht="24" customHeight="1" thickBot="1">
      <c r="A38" s="1364">
        <f ca="1">COUNTIF(B25:F34,"*")</f>
        <v>0</v>
      </c>
      <c r="B38" s="1365"/>
      <c r="C38" s="1365"/>
      <c r="D38" s="1365"/>
      <c r="E38" s="1366"/>
      <c r="F38" s="1648" t="s">
        <v>252</v>
      </c>
      <c r="G38" s="1649"/>
      <c r="H38" s="1649"/>
      <c r="I38" s="1649"/>
      <c r="J38" s="1649"/>
      <c r="K38" s="1649"/>
      <c r="L38" s="1649"/>
      <c r="M38" s="1649"/>
      <c r="N38" s="1649"/>
      <c r="O38" s="1649"/>
      <c r="P38" s="1649"/>
      <c r="Q38" s="1649"/>
      <c r="R38" s="1649"/>
      <c r="S38" s="1649"/>
      <c r="T38" s="1650"/>
      <c r="U38" s="1660"/>
      <c r="V38" s="1661"/>
      <c r="W38" s="1661"/>
      <c r="X38" s="1661"/>
      <c r="Y38" s="1661"/>
      <c r="Z38" s="1661"/>
      <c r="AA38" s="1661"/>
      <c r="AB38" s="1661"/>
      <c r="AC38" s="1661"/>
      <c r="AD38" s="1661"/>
      <c r="AE38" s="1661"/>
      <c r="AF38" s="1661"/>
      <c r="AG38" s="1661"/>
      <c r="AH38" s="1661"/>
      <c r="AI38" s="1661"/>
      <c r="AJ38" s="1661"/>
      <c r="AK38" s="1661"/>
      <c r="AL38" s="1662"/>
      <c r="AM38" s="773"/>
      <c r="AN38" s="773"/>
      <c r="AO38" s="773"/>
      <c r="AP38" s="773"/>
      <c r="AQ38" s="773"/>
      <c r="AR38" s="773"/>
      <c r="AS38" s="773"/>
      <c r="AT38" s="773"/>
      <c r="AU38" s="759"/>
      <c r="AV38" s="759"/>
      <c r="AW38" s="759"/>
      <c r="AX38" s="759"/>
      <c r="AY38" s="760"/>
      <c r="AZ38" s="760"/>
      <c r="BA38" s="760"/>
      <c r="BB38" s="760"/>
      <c r="BC38" s="39"/>
      <c r="BD38" s="129"/>
      <c r="BE38" s="775"/>
      <c r="BF38" s="782"/>
      <c r="BG38" s="775"/>
      <c r="BH38" s="589"/>
      <c r="BI38" s="124"/>
      <c r="BJ38" s="124"/>
      <c r="BK38" s="124"/>
      <c r="BL38" s="941"/>
      <c r="BM38" s="771"/>
      <c r="BN38" s="771"/>
      <c r="BO38" s="771"/>
      <c r="BP38" s="771"/>
      <c r="BQ38" s="771"/>
      <c r="BR38" s="771"/>
      <c r="BS38" s="771"/>
      <c r="BT38" s="771"/>
      <c r="BU38" s="780"/>
      <c r="BV38" s="780"/>
      <c r="BW38" s="780"/>
      <c r="BX38" s="780"/>
      <c r="BY38" s="780"/>
      <c r="BZ38" s="780"/>
      <c r="CA38" s="775"/>
      <c r="CB38" s="775"/>
      <c r="CC38" s="580"/>
      <c r="CD38" s="580"/>
      <c r="CE38" s="580"/>
      <c r="CF38" s="580"/>
      <c r="CG38" s="580"/>
      <c r="CH38" s="580"/>
      <c r="CI38" s="580"/>
      <c r="CJ38" s="580"/>
      <c r="CK38" s="580"/>
      <c r="CL38" s="580"/>
      <c r="CM38" s="941"/>
      <c r="CN38" s="775"/>
      <c r="CO38" s="775"/>
      <c r="CP38" s="775"/>
      <c r="CQ38" s="775"/>
      <c r="CR38" s="775"/>
      <c r="CS38" s="775"/>
      <c r="CT38" s="771"/>
      <c r="CU38" s="941"/>
      <c r="CV38" s="941"/>
      <c r="CW38" s="941"/>
      <c r="CX38" s="941"/>
      <c r="CY38" s="941"/>
    </row>
    <row r="39" spans="1:103" ht="24" customHeight="1" thickBot="1">
      <c r="A39" s="1416" t="s">
        <v>253</v>
      </c>
      <c r="B39" s="1417"/>
      <c r="C39" s="1417"/>
      <c r="D39" s="1417"/>
      <c r="E39" s="1417"/>
      <c r="F39" s="1417"/>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78"/>
      <c r="AF39" s="1478"/>
      <c r="AG39" s="1478"/>
      <c r="AH39" s="1478"/>
      <c r="AI39" s="1478"/>
      <c r="AJ39" s="1478"/>
      <c r="AK39" s="1478"/>
      <c r="AL39" s="1479"/>
      <c r="AM39" s="760"/>
      <c r="AN39" s="760"/>
      <c r="AO39" s="760"/>
      <c r="AP39" s="760"/>
      <c r="AQ39" s="760"/>
      <c r="AR39" s="760"/>
      <c r="AS39" s="760"/>
      <c r="AT39" s="760"/>
      <c r="AU39" s="1"/>
      <c r="AV39" s="1"/>
      <c r="AW39" s="1"/>
      <c r="AX39" s="1"/>
      <c r="AY39" s="1"/>
      <c r="AZ39" s="1"/>
      <c r="BA39" s="1"/>
      <c r="BB39" s="1"/>
      <c r="BC39" s="23"/>
      <c r="BD39" s="130"/>
      <c r="BE39" s="23"/>
      <c r="BF39" s="614"/>
      <c r="BG39" s="23"/>
      <c r="BH39" s="129"/>
      <c r="BI39" s="23"/>
      <c r="BJ39" s="23"/>
      <c r="BK39" s="23"/>
      <c r="BL39" s="941"/>
      <c r="BM39" s="771"/>
      <c r="BN39" s="771"/>
      <c r="BO39" s="771"/>
      <c r="BP39" s="771"/>
      <c r="BQ39" s="771"/>
      <c r="BR39" s="771"/>
      <c r="BS39" s="771"/>
      <c r="BT39" s="771"/>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771"/>
      <c r="CU39" s="771"/>
      <c r="CV39" s="771"/>
      <c r="CW39" s="771"/>
      <c r="CX39" s="771"/>
      <c r="CY39" s="941"/>
    </row>
    <row r="40" spans="1:103" ht="24" customHeight="1">
      <c r="A40" s="1759" t="s">
        <v>254</v>
      </c>
      <c r="B40" s="1760"/>
      <c r="C40" s="1760"/>
      <c r="D40" s="1760"/>
      <c r="E40" s="1760"/>
      <c r="F40" s="1761"/>
      <c r="G40" s="1682" t="s">
        <v>255</v>
      </c>
      <c r="H40" s="1682"/>
      <c r="I40" s="1682"/>
      <c r="J40" s="1682"/>
      <c r="K40" s="1682"/>
      <c r="L40" s="1682"/>
      <c r="M40" s="1682"/>
      <c r="N40" s="1682"/>
      <c r="O40" s="1682"/>
      <c r="P40" s="1682"/>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3"/>
      <c r="AM40" s="760"/>
      <c r="AN40" s="760"/>
      <c r="AO40" s="760"/>
      <c r="AP40" s="760"/>
      <c r="AQ40" s="760"/>
      <c r="AR40" s="760"/>
      <c r="AS40" s="760"/>
      <c r="AT40" s="760"/>
      <c r="AU40" s="759"/>
      <c r="AV40" s="759"/>
      <c r="AW40" s="759"/>
      <c r="AX40" s="759"/>
      <c r="AY40" s="759"/>
      <c r="AZ40" s="759"/>
      <c r="BA40" s="759"/>
      <c r="BB40" s="759"/>
      <c r="BE40" s="580"/>
      <c r="BF40" s="769"/>
      <c r="BG40" s="580"/>
      <c r="BI40" s="580"/>
      <c r="BJ40" s="580"/>
      <c r="BK40" s="580"/>
      <c r="BL40" s="941"/>
      <c r="BM40" s="771"/>
      <c r="BN40" s="771"/>
      <c r="BO40" s="771"/>
      <c r="BP40" s="771"/>
      <c r="BQ40" s="771"/>
      <c r="BR40" s="771"/>
      <c r="BS40" s="771"/>
      <c r="BT40" s="771"/>
      <c r="BU40" s="580"/>
      <c r="BV40" s="580"/>
      <c r="BW40" s="941"/>
      <c r="BX40" s="941"/>
      <c r="BY40" s="941"/>
      <c r="BZ40" s="941"/>
      <c r="CA40" s="23"/>
      <c r="CB40" s="941"/>
      <c r="CC40" s="941"/>
      <c r="CD40" s="941"/>
      <c r="CE40" s="941"/>
      <c r="CF40" s="941"/>
      <c r="CG40" s="941"/>
      <c r="CH40" s="941"/>
      <c r="CI40" s="941"/>
      <c r="CJ40" s="941"/>
      <c r="CK40" s="941"/>
      <c r="CL40" s="941"/>
      <c r="CM40" s="941"/>
      <c r="CN40" s="941"/>
      <c r="CO40" s="941"/>
      <c r="CP40" s="941"/>
      <c r="CQ40" s="941"/>
      <c r="CR40" s="941"/>
      <c r="CS40" s="941"/>
      <c r="CT40" s="771"/>
      <c r="CU40" s="941"/>
      <c r="CV40" s="941"/>
      <c r="CW40" s="590"/>
      <c r="CX40" s="590"/>
      <c r="CY40" s="941"/>
    </row>
    <row r="41" spans="1:103" ht="24" customHeight="1">
      <c r="A41" s="1351" t="s">
        <v>95</v>
      </c>
      <c r="B41" s="1352"/>
      <c r="C41" s="1352"/>
      <c r="D41" s="1352"/>
      <c r="E41" s="1597"/>
      <c r="F41" s="917"/>
      <c r="G41" s="1684"/>
      <c r="H41" s="1684"/>
      <c r="I41" s="1684"/>
      <c r="J41" s="1684"/>
      <c r="K41" s="1684"/>
      <c r="L41" s="1684"/>
      <c r="M41" s="1684"/>
      <c r="N41" s="1684"/>
      <c r="O41" s="1684"/>
      <c r="P41" s="1684"/>
      <c r="Q41" s="1684"/>
      <c r="R41" s="1684"/>
      <c r="S41" s="1684"/>
      <c r="T41" s="1684"/>
      <c r="U41" s="1684"/>
      <c r="V41" s="1684"/>
      <c r="W41" s="1684"/>
      <c r="X41" s="1684"/>
      <c r="Y41" s="1684"/>
      <c r="Z41" s="1684"/>
      <c r="AA41" s="1684"/>
      <c r="AB41" s="1684"/>
      <c r="AC41" s="1684"/>
      <c r="AD41" s="1684"/>
      <c r="AE41" s="1684"/>
      <c r="AF41" s="1684"/>
      <c r="AG41" s="1684"/>
      <c r="AH41" s="1684"/>
      <c r="AI41" s="1684"/>
      <c r="AJ41" s="1684"/>
      <c r="AK41" s="1684"/>
      <c r="AL41" s="1685"/>
      <c r="AM41" s="760"/>
      <c r="AN41" s="760"/>
      <c r="AO41" s="760"/>
      <c r="AP41" s="760"/>
      <c r="AQ41" s="760"/>
      <c r="AR41" s="760"/>
      <c r="AS41" s="760"/>
      <c r="AT41" s="760"/>
      <c r="AU41" s="759"/>
      <c r="AV41" s="759"/>
      <c r="AW41" s="759"/>
      <c r="AX41" s="759"/>
      <c r="AY41" s="759"/>
      <c r="AZ41" s="759"/>
      <c r="BA41" s="759"/>
      <c r="BB41" s="759"/>
      <c r="BE41" s="580"/>
      <c r="BF41" s="769"/>
      <c r="BG41" s="580"/>
      <c r="BI41" s="580"/>
      <c r="BJ41" s="580"/>
      <c r="BK41" s="580"/>
      <c r="BL41" s="941"/>
      <c r="BM41" s="771"/>
      <c r="BN41" s="771"/>
      <c r="BO41" s="771"/>
      <c r="BP41" s="771"/>
      <c r="BQ41" s="771"/>
      <c r="BR41" s="771"/>
      <c r="BS41" s="771"/>
      <c r="BT41" s="771"/>
      <c r="BU41" s="580"/>
      <c r="BV41" s="580"/>
      <c r="BW41" s="941"/>
      <c r="BX41" s="941"/>
      <c r="BY41" s="941"/>
      <c r="BZ41" s="941"/>
      <c r="CA41" s="23"/>
      <c r="CB41" s="941"/>
      <c r="CC41" s="941"/>
      <c r="CD41" s="941"/>
      <c r="CE41" s="941"/>
      <c r="CF41" s="941"/>
      <c r="CG41" s="941"/>
      <c r="CH41" s="941"/>
      <c r="CI41" s="941"/>
      <c r="CJ41" s="941"/>
      <c r="CK41" s="941"/>
      <c r="CL41" s="941"/>
      <c r="CM41" s="941"/>
      <c r="CN41" s="941"/>
      <c r="CO41" s="941"/>
      <c r="CP41" s="941"/>
      <c r="CQ41" s="941"/>
      <c r="CR41" s="941"/>
      <c r="CS41" s="941"/>
      <c r="CT41" s="771"/>
      <c r="CU41" s="941"/>
      <c r="CV41" s="941"/>
      <c r="CW41" s="590"/>
      <c r="CX41" s="590"/>
      <c r="CY41" s="941"/>
    </row>
    <row r="42" spans="1:103" ht="24" customHeight="1">
      <c r="A42" s="1351" t="s">
        <v>96</v>
      </c>
      <c r="B42" s="1352"/>
      <c r="C42" s="1352"/>
      <c r="D42" s="1352"/>
      <c r="E42" s="1597"/>
      <c r="F42" s="917"/>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1684"/>
      <c r="AJ42" s="1684"/>
      <c r="AK42" s="1684"/>
      <c r="AL42" s="1685"/>
      <c r="AM42" s="760"/>
      <c r="AN42" s="760"/>
      <c r="AO42" s="760"/>
      <c r="AP42" s="760"/>
      <c r="AQ42" s="760"/>
      <c r="AR42" s="760"/>
      <c r="AS42" s="760"/>
      <c r="AT42" s="760"/>
      <c r="AU42" s="759"/>
      <c r="AV42" s="759"/>
      <c r="AW42" s="759"/>
      <c r="AX42" s="759"/>
      <c r="AY42" s="777"/>
      <c r="AZ42" s="777"/>
      <c r="BA42" s="777"/>
      <c r="BB42" s="777"/>
      <c r="BC42" s="43"/>
      <c r="BD42" s="131"/>
      <c r="BE42" s="23"/>
      <c r="BF42" s="614"/>
      <c r="BG42" s="23"/>
      <c r="BH42" s="136"/>
      <c r="BI42" s="941"/>
      <c r="BJ42" s="941"/>
      <c r="BK42" s="941"/>
      <c r="BL42" s="941"/>
      <c r="BM42" s="771"/>
      <c r="BN42" s="771"/>
      <c r="BO42" s="771"/>
      <c r="BP42" s="771"/>
      <c r="BQ42" s="771"/>
      <c r="BR42" s="771"/>
      <c r="BS42" s="771"/>
      <c r="BT42" s="771"/>
      <c r="BU42" s="941"/>
      <c r="BV42" s="941"/>
      <c r="BW42" s="941"/>
      <c r="BX42" s="941"/>
      <c r="BY42" s="941"/>
      <c r="BZ42" s="941"/>
      <c r="CA42" s="23"/>
      <c r="CB42" s="941"/>
      <c r="CC42" s="941"/>
      <c r="CD42" s="941"/>
      <c r="CE42" s="941"/>
      <c r="CF42" s="941"/>
      <c r="CG42" s="941"/>
      <c r="CH42" s="941"/>
      <c r="CI42" s="941"/>
      <c r="CJ42" s="941"/>
      <c r="CK42" s="941"/>
      <c r="CL42" s="941"/>
      <c r="CM42" s="941"/>
      <c r="CN42" s="941"/>
      <c r="CO42" s="941"/>
      <c r="CP42" s="941"/>
      <c r="CQ42" s="941"/>
      <c r="CR42" s="941"/>
      <c r="CS42" s="941"/>
      <c r="CT42" s="771"/>
      <c r="CU42" s="941"/>
      <c r="CV42" s="941"/>
      <c r="CW42" s="590"/>
      <c r="CX42" s="590"/>
      <c r="CY42" s="941"/>
    </row>
    <row r="43" spans="1:103" ht="24" customHeight="1">
      <c r="A43" s="1692" t="s">
        <v>256</v>
      </c>
      <c r="B43" s="1693"/>
      <c r="C43" s="1693"/>
      <c r="D43" s="1693"/>
      <c r="E43" s="1693"/>
      <c r="F43" s="1694"/>
      <c r="G43" s="1684"/>
      <c r="H43" s="1684"/>
      <c r="I43" s="1684"/>
      <c r="J43" s="1684"/>
      <c r="K43" s="1684"/>
      <c r="L43" s="1684"/>
      <c r="M43" s="1684"/>
      <c r="N43" s="1684"/>
      <c r="O43" s="1684"/>
      <c r="P43" s="1684"/>
      <c r="Q43" s="1684"/>
      <c r="R43" s="1684"/>
      <c r="S43" s="1684"/>
      <c r="T43" s="1684"/>
      <c r="U43" s="1684"/>
      <c r="V43" s="1684"/>
      <c r="W43" s="1684"/>
      <c r="X43" s="1684"/>
      <c r="Y43" s="1684"/>
      <c r="Z43" s="1684"/>
      <c r="AA43" s="1684"/>
      <c r="AB43" s="1684"/>
      <c r="AC43" s="1684"/>
      <c r="AD43" s="1684"/>
      <c r="AE43" s="1684"/>
      <c r="AF43" s="1684"/>
      <c r="AG43" s="1684"/>
      <c r="AH43" s="1684"/>
      <c r="AI43" s="1684"/>
      <c r="AJ43" s="1684"/>
      <c r="AK43" s="1684"/>
      <c r="AL43" s="1685"/>
      <c r="AM43" s="760"/>
      <c r="AN43" s="760"/>
      <c r="AO43" s="760"/>
      <c r="AP43" s="760"/>
      <c r="AQ43" s="760"/>
      <c r="AR43" s="760"/>
      <c r="AS43" s="760"/>
      <c r="AT43" s="760"/>
      <c r="AU43" s="759"/>
      <c r="AV43" s="759"/>
      <c r="AW43" s="759"/>
      <c r="AX43" s="759"/>
      <c r="AY43" s="777"/>
      <c r="AZ43" s="777"/>
      <c r="BA43" s="777"/>
      <c r="BB43" s="777"/>
      <c r="BC43" s="43"/>
      <c r="BD43" s="131"/>
      <c r="BE43" s="23"/>
      <c r="BF43" s="614"/>
      <c r="BG43" s="23"/>
      <c r="BH43" s="136"/>
      <c r="BI43" s="941"/>
      <c r="BJ43" s="941"/>
      <c r="BK43" s="941"/>
      <c r="BL43" s="941"/>
      <c r="BM43" s="771"/>
      <c r="BN43" s="771"/>
      <c r="BO43" s="771"/>
      <c r="BP43" s="771"/>
      <c r="BQ43" s="771"/>
      <c r="BR43" s="771"/>
      <c r="BS43" s="771"/>
      <c r="BT43" s="771"/>
      <c r="BU43" s="941"/>
      <c r="BV43" s="941"/>
      <c r="BW43" s="941"/>
      <c r="BX43" s="941"/>
      <c r="BY43" s="941"/>
      <c r="BZ43" s="941"/>
      <c r="CA43" s="23"/>
      <c r="CB43" s="941"/>
      <c r="CC43" s="941"/>
      <c r="CD43" s="941"/>
      <c r="CE43" s="941"/>
      <c r="CF43" s="941"/>
      <c r="CG43" s="941"/>
      <c r="CH43" s="941"/>
      <c r="CI43" s="941"/>
      <c r="CJ43" s="941"/>
      <c r="CK43" s="941"/>
      <c r="CL43" s="941"/>
      <c r="CM43" s="941"/>
      <c r="CN43" s="941"/>
      <c r="CO43" s="941"/>
      <c r="CP43" s="941"/>
      <c r="CQ43" s="941"/>
      <c r="CR43" s="941"/>
      <c r="CS43" s="941"/>
      <c r="CT43" s="771"/>
      <c r="CU43" s="941"/>
      <c r="CV43" s="941"/>
      <c r="CW43" s="590"/>
      <c r="CX43" s="590"/>
      <c r="CY43" s="941"/>
    </row>
    <row r="44" spans="1:103" ht="24" customHeight="1">
      <c r="A44" s="1351" t="s">
        <v>97</v>
      </c>
      <c r="B44" s="1352"/>
      <c r="C44" s="1352"/>
      <c r="D44" s="1352"/>
      <c r="E44" s="1597"/>
      <c r="F44" s="917"/>
      <c r="G44" s="1684"/>
      <c r="H44" s="1684"/>
      <c r="I44" s="1684"/>
      <c r="J44" s="1684"/>
      <c r="K44" s="1684"/>
      <c r="L44" s="1684"/>
      <c r="M44" s="1684"/>
      <c r="N44" s="1684"/>
      <c r="O44" s="1684"/>
      <c r="P44" s="1684"/>
      <c r="Q44" s="1684"/>
      <c r="R44" s="1684"/>
      <c r="S44" s="1684"/>
      <c r="T44" s="1684"/>
      <c r="U44" s="1684"/>
      <c r="V44" s="1684"/>
      <c r="W44" s="1684"/>
      <c r="X44" s="1684"/>
      <c r="Y44" s="1684"/>
      <c r="Z44" s="1684"/>
      <c r="AA44" s="1684"/>
      <c r="AB44" s="1684"/>
      <c r="AC44" s="1684"/>
      <c r="AD44" s="1684"/>
      <c r="AE44" s="1684"/>
      <c r="AF44" s="1684"/>
      <c r="AG44" s="1684"/>
      <c r="AH44" s="1684"/>
      <c r="AI44" s="1684"/>
      <c r="AJ44" s="1684"/>
      <c r="AK44" s="1684"/>
      <c r="AL44" s="1685"/>
      <c r="AM44" s="760"/>
      <c r="AN44" s="760"/>
      <c r="AO44" s="760"/>
      <c r="AP44" s="760"/>
      <c r="AQ44" s="760"/>
      <c r="AR44" s="760"/>
      <c r="AS44" s="760"/>
      <c r="AT44" s="760"/>
      <c r="AU44" s="759"/>
      <c r="AV44" s="759"/>
      <c r="AW44" s="759"/>
      <c r="AX44" s="759"/>
      <c r="AY44" s="777"/>
      <c r="AZ44" s="777"/>
      <c r="BA44" s="777"/>
      <c r="BB44" s="777"/>
      <c r="BC44" s="43"/>
      <c r="BD44" s="131"/>
      <c r="BE44" s="23"/>
      <c r="BF44" s="614"/>
      <c r="BG44" s="23"/>
      <c r="BH44" s="136"/>
      <c r="BI44" s="941"/>
      <c r="BJ44" s="941"/>
      <c r="BK44" s="941"/>
      <c r="BL44" s="941"/>
      <c r="BM44" s="771"/>
      <c r="BN44" s="771"/>
      <c r="BO44" s="771"/>
      <c r="BP44" s="771"/>
      <c r="BQ44" s="771"/>
      <c r="BR44" s="771"/>
      <c r="BS44" s="771"/>
      <c r="BT44" s="771"/>
      <c r="BU44" s="941"/>
      <c r="BV44" s="941"/>
      <c r="BW44" s="941"/>
      <c r="BX44" s="941"/>
      <c r="BY44" s="941"/>
      <c r="BZ44" s="941"/>
      <c r="CA44" s="23"/>
      <c r="CB44" s="941"/>
      <c r="CC44" s="941"/>
      <c r="CD44" s="941"/>
      <c r="CE44" s="941"/>
      <c r="CF44" s="941"/>
      <c r="CG44" s="941"/>
      <c r="CH44" s="941"/>
      <c r="CI44" s="941"/>
      <c r="CJ44" s="941"/>
      <c r="CK44" s="941"/>
      <c r="CL44" s="941"/>
      <c r="CM44" s="941"/>
      <c r="CN44" s="941"/>
      <c r="CO44" s="941"/>
      <c r="CP44" s="941"/>
      <c r="CQ44" s="941"/>
      <c r="CR44" s="941"/>
      <c r="CS44" s="941"/>
      <c r="CT44" s="771"/>
      <c r="CU44" s="941"/>
      <c r="CV44" s="941"/>
      <c r="CW44" s="590"/>
      <c r="CX44" s="590"/>
      <c r="CY44" s="941"/>
    </row>
    <row r="45" spans="1:103" ht="24" customHeight="1">
      <c r="A45" s="1351" t="s">
        <v>98</v>
      </c>
      <c r="B45" s="1352"/>
      <c r="C45" s="1352"/>
      <c r="D45" s="1352"/>
      <c r="E45" s="1597"/>
      <c r="F45" s="917"/>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4"/>
      <c r="AE45" s="1684"/>
      <c r="AF45" s="1684"/>
      <c r="AG45" s="1684"/>
      <c r="AH45" s="1684"/>
      <c r="AI45" s="1684"/>
      <c r="AJ45" s="1684"/>
      <c r="AK45" s="1684"/>
      <c r="AL45" s="1685"/>
      <c r="AM45" s="760"/>
      <c r="AN45" s="760"/>
      <c r="AO45" s="760"/>
      <c r="AP45" s="760"/>
      <c r="AQ45" s="760"/>
      <c r="AR45" s="760"/>
      <c r="AS45" s="760"/>
      <c r="AT45" s="760"/>
      <c r="AU45" s="759"/>
      <c r="AV45" s="759"/>
      <c r="AW45" s="759"/>
      <c r="AX45" s="759"/>
      <c r="AY45" s="777"/>
      <c r="AZ45" s="777"/>
      <c r="BA45" s="777"/>
      <c r="BB45" s="777"/>
      <c r="BC45" s="43"/>
      <c r="BD45" s="131"/>
      <c r="BE45" s="23"/>
      <c r="BF45" s="614"/>
      <c r="BG45" s="23"/>
      <c r="BH45" s="136"/>
      <c r="BI45" s="941"/>
      <c r="BJ45" s="941"/>
      <c r="BK45" s="941"/>
      <c r="BL45" s="941"/>
      <c r="BM45" s="771"/>
      <c r="BN45" s="771"/>
      <c r="BO45" s="771"/>
      <c r="BP45" s="771"/>
      <c r="BQ45" s="771"/>
      <c r="BR45" s="771"/>
      <c r="BS45" s="771"/>
      <c r="BT45" s="771"/>
      <c r="BU45" s="941"/>
      <c r="BV45" s="941"/>
      <c r="BW45" s="941"/>
      <c r="BX45" s="941"/>
      <c r="BY45" s="941"/>
      <c r="BZ45" s="941"/>
      <c r="CA45" s="23"/>
      <c r="CB45" s="941"/>
      <c r="CC45" s="941"/>
      <c r="CD45" s="941"/>
      <c r="CE45" s="941"/>
      <c r="CF45" s="941"/>
      <c r="CG45" s="941"/>
      <c r="CH45" s="941"/>
      <c r="CI45" s="941"/>
      <c r="CJ45" s="941"/>
      <c r="CK45" s="941"/>
      <c r="CL45" s="941"/>
      <c r="CM45" s="941"/>
      <c r="CN45" s="941"/>
      <c r="CO45" s="941"/>
      <c r="CP45" s="941"/>
      <c r="CQ45" s="941"/>
      <c r="CR45" s="941"/>
      <c r="CS45" s="941"/>
      <c r="CT45" s="771"/>
      <c r="CU45" s="941"/>
      <c r="CV45" s="941"/>
      <c r="CW45" s="590"/>
      <c r="CX45" s="590"/>
      <c r="CY45" s="941"/>
    </row>
    <row r="46" spans="1:103" ht="24" customHeight="1">
      <c r="A46" s="1351" t="s">
        <v>257</v>
      </c>
      <c r="B46" s="1352"/>
      <c r="C46" s="1352"/>
      <c r="D46" s="1352"/>
      <c r="E46" s="1597"/>
      <c r="F46" s="917"/>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4"/>
      <c r="AE46" s="1684"/>
      <c r="AF46" s="1684"/>
      <c r="AG46" s="1684"/>
      <c r="AH46" s="1684"/>
      <c r="AI46" s="1684"/>
      <c r="AJ46" s="1684"/>
      <c r="AK46" s="1684"/>
      <c r="AL46" s="1685"/>
      <c r="AM46" s="760"/>
      <c r="AN46" s="760"/>
      <c r="AO46" s="760"/>
      <c r="AP46" s="760"/>
      <c r="AQ46" s="760"/>
      <c r="AR46" s="760"/>
      <c r="AS46" s="760"/>
      <c r="AT46" s="760"/>
      <c r="AU46" s="759"/>
      <c r="AV46" s="759"/>
      <c r="AW46" s="759"/>
      <c r="AX46" s="759"/>
      <c r="AY46" s="777"/>
      <c r="AZ46" s="777"/>
      <c r="BA46" s="777"/>
      <c r="BB46" s="777"/>
      <c r="BC46" s="43"/>
      <c r="BD46" s="131"/>
      <c r="BE46" s="23"/>
      <c r="BF46" s="614"/>
      <c r="BG46" s="23"/>
      <c r="BH46" s="136"/>
      <c r="BI46" s="941"/>
      <c r="BJ46" s="941"/>
      <c r="BK46" s="941"/>
      <c r="BL46" s="941"/>
      <c r="BM46" s="771"/>
      <c r="BN46" s="771"/>
      <c r="BO46" s="771"/>
      <c r="BP46" s="771"/>
      <c r="BQ46" s="771"/>
      <c r="BR46" s="771"/>
      <c r="BS46" s="771"/>
      <c r="BT46" s="771"/>
      <c r="BU46" s="941"/>
      <c r="BV46" s="941"/>
      <c r="BW46" s="941"/>
      <c r="BX46" s="941"/>
      <c r="BY46" s="941"/>
      <c r="BZ46" s="941"/>
      <c r="CA46" s="23"/>
      <c r="CB46" s="941"/>
      <c r="CC46" s="941"/>
      <c r="CD46" s="941"/>
      <c r="CE46" s="941"/>
      <c r="CF46" s="941"/>
      <c r="CG46" s="941"/>
      <c r="CH46" s="941"/>
      <c r="CI46" s="941"/>
      <c r="CJ46" s="941"/>
      <c r="CK46" s="941"/>
      <c r="CL46" s="941"/>
      <c r="CM46" s="941"/>
      <c r="CN46" s="941"/>
      <c r="CO46" s="941"/>
      <c r="CP46" s="941"/>
      <c r="CQ46" s="941"/>
      <c r="CR46" s="941"/>
      <c r="CS46" s="941"/>
      <c r="CT46" s="771"/>
      <c r="CU46" s="941"/>
      <c r="CV46" s="941"/>
      <c r="CW46" s="590"/>
      <c r="CX46" s="590"/>
      <c r="CY46" s="941"/>
    </row>
    <row r="47" spans="1:103" ht="24" customHeight="1">
      <c r="A47" s="1698" t="s">
        <v>258</v>
      </c>
      <c r="B47" s="1699"/>
      <c r="C47" s="1699"/>
      <c r="D47" s="1699"/>
      <c r="E47" s="1699"/>
      <c r="F47" s="1700"/>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4"/>
      <c r="AE47" s="1684"/>
      <c r="AF47" s="1684"/>
      <c r="AG47" s="1684"/>
      <c r="AH47" s="1684"/>
      <c r="AI47" s="1684"/>
      <c r="AJ47" s="1684"/>
      <c r="AK47" s="1684"/>
      <c r="AL47" s="1685"/>
      <c r="AM47" s="760"/>
      <c r="AN47" s="760"/>
      <c r="AO47" s="760"/>
      <c r="AP47" s="760"/>
      <c r="AQ47" s="760"/>
      <c r="AR47" s="760"/>
      <c r="AS47" s="760"/>
      <c r="AT47" s="760"/>
      <c r="AU47" s="759"/>
      <c r="AV47" s="759"/>
      <c r="AW47" s="759"/>
      <c r="AX47" s="759"/>
      <c r="AY47" s="777"/>
      <c r="AZ47" s="777"/>
      <c r="BA47" s="777"/>
      <c r="BB47" s="777"/>
      <c r="BC47" s="43"/>
      <c r="BD47" s="131"/>
      <c r="BE47" s="23"/>
      <c r="BF47" s="614"/>
      <c r="BG47" s="23"/>
      <c r="BH47" s="136"/>
      <c r="BI47" s="941"/>
      <c r="BJ47" s="941"/>
      <c r="BK47" s="941"/>
      <c r="BL47" s="941"/>
      <c r="BM47" s="771"/>
      <c r="BN47" s="771"/>
      <c r="BO47" s="771"/>
      <c r="BP47" s="771"/>
      <c r="BQ47" s="771"/>
      <c r="BR47" s="771"/>
      <c r="BS47" s="771"/>
      <c r="BT47" s="771"/>
      <c r="BU47" s="941"/>
      <c r="BV47" s="941"/>
      <c r="BW47" s="941"/>
      <c r="BX47" s="941"/>
      <c r="BY47" s="941"/>
      <c r="BZ47" s="941"/>
      <c r="CA47" s="23"/>
      <c r="CB47" s="941"/>
      <c r="CC47" s="941"/>
      <c r="CD47" s="941"/>
      <c r="CE47" s="941"/>
      <c r="CF47" s="941"/>
      <c r="CG47" s="941"/>
      <c r="CH47" s="941"/>
      <c r="CI47" s="941"/>
      <c r="CJ47" s="941"/>
      <c r="CK47" s="941"/>
      <c r="CL47" s="941"/>
      <c r="CM47" s="941"/>
      <c r="CN47" s="941"/>
      <c r="CO47" s="941"/>
      <c r="CP47" s="941"/>
      <c r="CQ47" s="941"/>
      <c r="CR47" s="941"/>
      <c r="CS47" s="941"/>
      <c r="CT47" s="771"/>
      <c r="CU47" s="941"/>
      <c r="CV47" s="941"/>
      <c r="CW47" s="590"/>
      <c r="CX47" s="590"/>
      <c r="CY47" s="941"/>
    </row>
    <row r="48" spans="1:103" ht="24" customHeight="1">
      <c r="A48" s="1351" t="s">
        <v>259</v>
      </c>
      <c r="B48" s="1352"/>
      <c r="C48" s="1352"/>
      <c r="D48" s="1352"/>
      <c r="E48" s="1651"/>
      <c r="F48" s="1652"/>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4"/>
      <c r="AE48" s="1684"/>
      <c r="AF48" s="1684"/>
      <c r="AG48" s="1684"/>
      <c r="AH48" s="1684"/>
      <c r="AI48" s="1684"/>
      <c r="AJ48" s="1684"/>
      <c r="AK48" s="1684"/>
      <c r="AL48" s="1685"/>
      <c r="AM48" s="760"/>
      <c r="AN48" s="760"/>
      <c r="AO48" s="760"/>
      <c r="AP48" s="760"/>
      <c r="AQ48" s="760"/>
      <c r="AR48" s="760"/>
      <c r="AS48" s="760"/>
      <c r="AT48" s="760"/>
      <c r="AU48" s="759"/>
      <c r="AV48" s="759"/>
      <c r="AW48" s="759"/>
      <c r="AX48" s="759"/>
      <c r="AY48" s="777"/>
      <c r="AZ48" s="777"/>
      <c r="BA48" s="777"/>
      <c r="BB48" s="777"/>
      <c r="BC48" s="43"/>
      <c r="BD48" s="131"/>
      <c r="BE48" s="23"/>
      <c r="BF48" s="614"/>
      <c r="BG48" s="23"/>
      <c r="BH48" s="136"/>
      <c r="BI48" s="941"/>
      <c r="BJ48" s="941"/>
      <c r="BK48" s="941"/>
      <c r="BL48" s="941"/>
      <c r="BM48" s="771"/>
      <c r="BN48" s="771"/>
      <c r="BO48" s="771"/>
      <c r="BP48" s="771"/>
      <c r="BQ48" s="771"/>
      <c r="BR48" s="771"/>
      <c r="BS48" s="771"/>
      <c r="BT48" s="771"/>
      <c r="BU48" s="941"/>
      <c r="BV48" s="941"/>
      <c r="BW48" s="941"/>
      <c r="BX48" s="941"/>
      <c r="BY48" s="941"/>
      <c r="BZ48" s="941"/>
      <c r="CA48" s="23"/>
      <c r="CB48" s="941"/>
      <c r="CC48" s="941"/>
      <c r="CD48" s="941"/>
      <c r="CE48" s="941"/>
      <c r="CF48" s="941"/>
      <c r="CG48" s="941"/>
      <c r="CH48" s="941"/>
      <c r="CI48" s="941"/>
      <c r="CJ48" s="941"/>
      <c r="CK48" s="941"/>
      <c r="CL48" s="23"/>
      <c r="CM48" s="941"/>
      <c r="CN48" s="23"/>
      <c r="CO48" s="20"/>
      <c r="CP48" s="20"/>
      <c r="CQ48" s="783"/>
      <c r="CR48" s="20"/>
      <c r="CS48" s="20"/>
      <c r="CT48" s="771"/>
      <c r="CU48" s="941"/>
      <c r="CV48" s="941"/>
      <c r="CW48" s="590"/>
      <c r="CX48" s="590"/>
      <c r="CY48" s="941"/>
    </row>
    <row r="49" spans="1:246" ht="24" customHeight="1">
      <c r="A49" s="1351" t="s">
        <v>260</v>
      </c>
      <c r="B49" s="1352"/>
      <c r="C49" s="1352"/>
      <c r="D49" s="1352"/>
      <c r="E49" s="1651"/>
      <c r="F49" s="1652"/>
      <c r="G49" s="1684"/>
      <c r="H49" s="1684"/>
      <c r="I49" s="1684"/>
      <c r="J49" s="1684"/>
      <c r="K49" s="1684"/>
      <c r="L49" s="1684"/>
      <c r="M49" s="1684"/>
      <c r="N49" s="1684"/>
      <c r="O49" s="1684"/>
      <c r="P49" s="1684"/>
      <c r="Q49" s="1684"/>
      <c r="R49" s="1684"/>
      <c r="S49" s="1684"/>
      <c r="T49" s="1684"/>
      <c r="U49" s="1684"/>
      <c r="V49" s="1684"/>
      <c r="W49" s="1684"/>
      <c r="X49" s="1684"/>
      <c r="Y49" s="1684"/>
      <c r="Z49" s="1684"/>
      <c r="AA49" s="1684"/>
      <c r="AB49" s="1684"/>
      <c r="AC49" s="1684"/>
      <c r="AD49" s="1684"/>
      <c r="AE49" s="1684"/>
      <c r="AF49" s="1684"/>
      <c r="AG49" s="1684"/>
      <c r="AH49" s="1684"/>
      <c r="AI49" s="1684"/>
      <c r="AJ49" s="1684"/>
      <c r="AK49" s="1684"/>
      <c r="AL49" s="1685"/>
      <c r="AM49" s="784"/>
      <c r="AN49" s="784"/>
      <c r="AO49" s="784"/>
      <c r="AP49" s="784"/>
      <c r="AQ49" s="784"/>
      <c r="AR49" s="784"/>
      <c r="AS49" s="784"/>
      <c r="AT49" s="784"/>
      <c r="AU49" s="759"/>
      <c r="AV49" s="759"/>
      <c r="AW49" s="759"/>
      <c r="AX49" s="759"/>
      <c r="AY49" s="777"/>
      <c r="AZ49" s="777"/>
      <c r="BA49" s="777"/>
      <c r="BB49" s="777"/>
      <c r="BC49" s="43"/>
      <c r="BD49" s="131"/>
      <c r="BE49" s="941"/>
      <c r="BF49" s="258"/>
      <c r="BG49" s="941"/>
      <c r="BH49" s="136"/>
      <c r="BI49" s="941"/>
      <c r="BJ49" s="941"/>
      <c r="BK49" s="941"/>
      <c r="BL49" s="941"/>
      <c r="BM49" s="771"/>
      <c r="BN49" s="771"/>
      <c r="BO49" s="771"/>
      <c r="BP49" s="771"/>
      <c r="BQ49" s="771"/>
      <c r="BR49" s="771"/>
      <c r="BS49" s="771"/>
      <c r="BT49" s="771"/>
      <c r="BU49" s="941"/>
      <c r="BV49" s="941"/>
      <c r="BW49" s="941"/>
      <c r="BX49" s="941"/>
      <c r="BY49" s="941"/>
      <c r="BZ49" s="941"/>
      <c r="CA49" s="941"/>
      <c r="CB49" s="941"/>
      <c r="CC49" s="941"/>
      <c r="CD49" s="941"/>
      <c r="CE49" s="941"/>
      <c r="CF49" s="941"/>
      <c r="CG49" s="941"/>
      <c r="CH49" s="941"/>
      <c r="CI49" s="941"/>
      <c r="CJ49" s="941"/>
      <c r="CK49" s="941"/>
      <c r="CL49" s="20"/>
      <c r="CM49" s="941"/>
      <c r="CN49" s="20"/>
      <c r="CO49" s="20"/>
      <c r="CP49" s="20"/>
      <c r="CQ49" s="39"/>
      <c r="CR49" s="783"/>
      <c r="CS49" s="39"/>
      <c r="CT49" s="771"/>
      <c r="CU49" s="941"/>
      <c r="CV49" s="941"/>
      <c r="CW49" s="590"/>
      <c r="CX49" s="590"/>
      <c r="CY49" s="941"/>
      <c r="CZ49" s="580"/>
      <c r="DA49" s="580"/>
      <c r="DB49" s="580"/>
      <c r="DC49" s="580"/>
      <c r="DD49" s="580"/>
      <c r="DE49" s="580"/>
      <c r="DF49" s="580"/>
      <c r="DG49" s="580"/>
      <c r="DH49" s="580"/>
      <c r="DI49" s="580"/>
      <c r="DJ49" s="580"/>
      <c r="DK49" s="580"/>
      <c r="DL49" s="580"/>
      <c r="DM49" s="580"/>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0"/>
      <c r="EM49" s="580"/>
      <c r="EN49" s="580"/>
      <c r="EO49" s="580"/>
      <c r="EP49" s="580"/>
      <c r="EQ49" s="580"/>
      <c r="ER49" s="580"/>
      <c r="ES49" s="580"/>
      <c r="ET49" s="580"/>
      <c r="EU49" s="580"/>
      <c r="EV49" s="580"/>
      <c r="EW49" s="580"/>
      <c r="EX49" s="580"/>
      <c r="EY49" s="580"/>
      <c r="EZ49" s="580"/>
      <c r="FA49" s="580"/>
      <c r="FB49" s="580"/>
      <c r="FC49" s="580"/>
      <c r="FD49" s="580"/>
      <c r="FE49" s="580"/>
      <c r="FF49" s="580"/>
      <c r="FG49" s="580"/>
      <c r="FH49" s="580"/>
      <c r="FI49" s="580"/>
      <c r="FJ49" s="580"/>
      <c r="FK49" s="580"/>
      <c r="FL49" s="580"/>
      <c r="FM49" s="580"/>
      <c r="FN49" s="580"/>
      <c r="FO49" s="580"/>
      <c r="FP49" s="580"/>
      <c r="FQ49" s="580"/>
      <c r="FR49" s="580"/>
      <c r="FS49" s="580"/>
      <c r="FT49" s="580"/>
      <c r="FU49" s="580"/>
      <c r="FV49" s="580"/>
      <c r="FW49" s="580"/>
      <c r="FX49" s="580"/>
      <c r="FY49" s="580"/>
      <c r="FZ49" s="580"/>
      <c r="GA49" s="580"/>
      <c r="GB49" s="580"/>
      <c r="GC49" s="580"/>
      <c r="GD49" s="580"/>
      <c r="GE49" s="580"/>
      <c r="GF49" s="580"/>
      <c r="GG49" s="580"/>
      <c r="GH49" s="580"/>
      <c r="GI49" s="580"/>
      <c r="GJ49" s="580"/>
      <c r="GK49" s="580"/>
      <c r="GL49" s="580"/>
      <c r="GM49" s="580"/>
      <c r="GN49" s="580"/>
      <c r="GO49" s="580"/>
      <c r="GP49" s="580"/>
      <c r="GQ49" s="580"/>
      <c r="GR49" s="580"/>
      <c r="GS49" s="580"/>
      <c r="GT49" s="580"/>
      <c r="GU49" s="580"/>
      <c r="GV49" s="580"/>
      <c r="GW49" s="580"/>
      <c r="GX49" s="580"/>
      <c r="GY49" s="580"/>
      <c r="GZ49" s="580"/>
      <c r="HA49" s="580"/>
      <c r="HB49" s="580"/>
      <c r="HC49" s="580"/>
      <c r="HD49" s="580"/>
      <c r="HE49" s="580"/>
      <c r="HF49" s="580"/>
      <c r="HG49" s="580"/>
      <c r="HH49" s="580"/>
      <c r="HI49" s="580"/>
      <c r="HJ49" s="580"/>
      <c r="HK49" s="580"/>
      <c r="HL49" s="580"/>
      <c r="HM49" s="580"/>
      <c r="HN49" s="580"/>
      <c r="HO49" s="580"/>
      <c r="HP49" s="580"/>
      <c r="HQ49" s="580"/>
      <c r="HR49" s="580"/>
      <c r="HS49" s="580"/>
      <c r="HT49" s="580"/>
      <c r="HU49" s="580"/>
      <c r="HV49" s="580"/>
      <c r="HW49" s="580"/>
      <c r="HX49" s="580"/>
      <c r="HY49" s="580"/>
      <c r="HZ49" s="580"/>
      <c r="IA49" s="580"/>
      <c r="IB49" s="580"/>
      <c r="IC49" s="580"/>
      <c r="ID49" s="580"/>
      <c r="IE49" s="580"/>
      <c r="IF49" s="580"/>
      <c r="IG49" s="580"/>
      <c r="IH49" s="580"/>
      <c r="II49" s="580"/>
      <c r="IJ49" s="580"/>
      <c r="IK49" s="580"/>
      <c r="IL49" s="580"/>
    </row>
    <row r="50" spans="1:246" ht="24" customHeight="1">
      <c r="A50" s="1318" t="s">
        <v>261</v>
      </c>
      <c r="B50" s="1255"/>
      <c r="C50" s="1255"/>
      <c r="D50" s="1255"/>
      <c r="E50" s="1653">
        <f>E48*E49</f>
        <v>0</v>
      </c>
      <c r="F50" s="1654"/>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c r="AL50" s="1685"/>
      <c r="AM50" s="760"/>
      <c r="AN50" s="760"/>
      <c r="AO50" s="760"/>
      <c r="AP50" s="760"/>
      <c r="AQ50" s="760"/>
      <c r="AR50" s="760"/>
      <c r="AS50" s="760"/>
      <c r="AT50" s="760"/>
      <c r="AU50" s="759"/>
      <c r="AV50" s="759"/>
      <c r="AW50" s="759"/>
      <c r="AX50" s="759"/>
      <c r="AY50" s="777"/>
      <c r="AZ50" s="777"/>
      <c r="BA50" s="777"/>
      <c r="BB50" s="777"/>
      <c r="BC50" s="43"/>
      <c r="BD50" s="131"/>
      <c r="BE50" s="23"/>
      <c r="BF50" s="614"/>
      <c r="BG50" s="23"/>
      <c r="BH50" s="136"/>
      <c r="BI50" s="941"/>
      <c r="BJ50" s="941"/>
      <c r="BK50" s="941"/>
      <c r="BL50" s="941"/>
      <c r="BM50" s="771"/>
      <c r="BN50" s="771"/>
      <c r="BO50" s="771"/>
      <c r="BP50" s="771"/>
      <c r="BQ50" s="771"/>
      <c r="BR50" s="771"/>
      <c r="BS50" s="771"/>
      <c r="BT50" s="771"/>
      <c r="BU50" s="941"/>
      <c r="BV50" s="941"/>
      <c r="BW50" s="941"/>
      <c r="BX50" s="941"/>
      <c r="BY50" s="941"/>
      <c r="BZ50" s="941"/>
      <c r="CA50" s="23"/>
      <c r="CB50" s="941"/>
      <c r="CC50" s="941"/>
      <c r="CD50" s="941"/>
      <c r="CE50" s="941"/>
      <c r="CF50" s="941"/>
      <c r="CG50" s="941"/>
      <c r="CH50" s="941"/>
      <c r="CI50" s="941"/>
      <c r="CJ50" s="941"/>
      <c r="CK50" s="941"/>
      <c r="CL50" s="20"/>
      <c r="CM50" s="20"/>
      <c r="CN50" s="20"/>
      <c r="CO50" s="20"/>
      <c r="CP50" s="20"/>
      <c r="CQ50" s="20"/>
      <c r="CR50" s="20"/>
      <c r="CS50" s="20"/>
      <c r="CT50" s="771"/>
      <c r="CU50" s="20"/>
      <c r="CV50" s="20"/>
      <c r="CW50" s="590"/>
      <c r="CX50" s="590"/>
      <c r="CY50" s="941"/>
      <c r="CZ50" s="580"/>
      <c r="DA50" s="580"/>
      <c r="DB50" s="580"/>
      <c r="DC50" s="580"/>
      <c r="DD50" s="580"/>
      <c r="DE50" s="580"/>
      <c r="DF50" s="580"/>
      <c r="DG50" s="580"/>
      <c r="DH50" s="580"/>
      <c r="DI50" s="580"/>
      <c r="DJ50" s="580"/>
      <c r="DK50" s="580"/>
      <c r="DL50" s="580"/>
      <c r="DM50" s="580"/>
      <c r="DN50" s="580"/>
      <c r="DO50" s="580"/>
      <c r="DP50" s="580"/>
      <c r="DQ50" s="580"/>
      <c r="DR50" s="580"/>
      <c r="DS50" s="580"/>
      <c r="DT50" s="580"/>
      <c r="DU50" s="580"/>
      <c r="DV50" s="580"/>
      <c r="DW50" s="580"/>
      <c r="DX50" s="580"/>
      <c r="DY50" s="580"/>
      <c r="DZ50" s="580"/>
      <c r="EA50" s="580"/>
      <c r="EB50" s="580"/>
      <c r="EC50" s="580"/>
      <c r="ED50" s="580"/>
      <c r="EE50" s="580"/>
      <c r="EF50" s="580"/>
      <c r="EG50" s="580"/>
      <c r="EH50" s="580"/>
      <c r="EI50" s="580"/>
      <c r="EJ50" s="580"/>
      <c r="EK50" s="580"/>
      <c r="EL50" s="580"/>
      <c r="EM50" s="580"/>
      <c r="EN50" s="580"/>
      <c r="EO50" s="580"/>
      <c r="EP50" s="580"/>
      <c r="EQ50" s="580"/>
      <c r="ER50" s="580"/>
      <c r="ES50" s="580"/>
      <c r="ET50" s="580"/>
      <c r="EU50" s="580"/>
      <c r="EV50" s="580"/>
      <c r="EW50" s="580"/>
      <c r="EX50" s="580"/>
      <c r="EY50" s="580"/>
      <c r="EZ50" s="580"/>
      <c r="FA50" s="580"/>
      <c r="FB50" s="580"/>
      <c r="FC50" s="580"/>
      <c r="FD50" s="580"/>
      <c r="FE50" s="580"/>
      <c r="FF50" s="580"/>
      <c r="FG50" s="580"/>
      <c r="FH50" s="580"/>
      <c r="FI50" s="580"/>
      <c r="FJ50" s="580"/>
      <c r="FK50" s="580"/>
      <c r="FL50" s="580"/>
      <c r="FM50" s="580"/>
      <c r="FN50" s="580"/>
      <c r="FO50" s="580"/>
      <c r="FP50" s="580"/>
      <c r="FQ50" s="580"/>
      <c r="FR50" s="580"/>
      <c r="FS50" s="580"/>
      <c r="FT50" s="580"/>
      <c r="FU50" s="580"/>
      <c r="FV50" s="580"/>
      <c r="FW50" s="580"/>
      <c r="FX50" s="580"/>
      <c r="FY50" s="580"/>
      <c r="FZ50" s="580"/>
      <c r="GA50" s="580"/>
      <c r="GB50" s="580"/>
      <c r="GC50" s="580"/>
      <c r="GD50" s="580"/>
      <c r="GE50" s="580"/>
      <c r="GF50" s="580"/>
      <c r="GG50" s="580"/>
      <c r="GH50" s="580"/>
      <c r="GI50" s="580"/>
      <c r="GJ50" s="580"/>
      <c r="GK50" s="580"/>
      <c r="GL50" s="580"/>
      <c r="GM50" s="580"/>
      <c r="GN50" s="580"/>
      <c r="GO50" s="580"/>
      <c r="GP50" s="580"/>
      <c r="GQ50" s="580"/>
      <c r="GR50" s="580"/>
      <c r="GS50" s="580"/>
      <c r="GT50" s="580"/>
      <c r="GU50" s="580"/>
      <c r="GV50" s="580"/>
      <c r="GW50" s="580"/>
      <c r="GX50" s="580"/>
      <c r="GY50" s="580"/>
      <c r="GZ50" s="580"/>
      <c r="HA50" s="580"/>
      <c r="HB50" s="580"/>
      <c r="HC50" s="580"/>
      <c r="HD50" s="580"/>
      <c r="HE50" s="580"/>
      <c r="HF50" s="580"/>
      <c r="HG50" s="580"/>
      <c r="HH50" s="580"/>
      <c r="HI50" s="580"/>
      <c r="HJ50" s="580"/>
      <c r="HK50" s="580"/>
      <c r="HL50" s="580"/>
      <c r="HM50" s="580"/>
      <c r="HN50" s="580"/>
      <c r="HO50" s="580"/>
      <c r="HP50" s="580"/>
      <c r="HQ50" s="580"/>
      <c r="HR50" s="580"/>
      <c r="HS50" s="580"/>
      <c r="HT50" s="580"/>
      <c r="HU50" s="580"/>
      <c r="HV50" s="580"/>
      <c r="HW50" s="580"/>
      <c r="HX50" s="580"/>
      <c r="HY50" s="580"/>
      <c r="HZ50" s="580"/>
      <c r="IA50" s="580"/>
      <c r="IB50" s="580"/>
      <c r="IC50" s="580"/>
      <c r="ID50" s="580"/>
      <c r="IE50" s="580"/>
      <c r="IF50" s="580"/>
      <c r="IG50" s="580"/>
      <c r="IH50" s="580"/>
      <c r="II50" s="580"/>
      <c r="IJ50" s="580"/>
      <c r="IK50" s="580"/>
      <c r="IL50" s="580"/>
    </row>
    <row r="51" spans="1:246" ht="24" customHeight="1">
      <c r="A51" s="1318" t="s">
        <v>262</v>
      </c>
      <c r="B51" s="1255"/>
      <c r="C51" s="1255"/>
      <c r="D51" s="1255"/>
      <c r="E51" s="1680"/>
      <c r="F51" s="1681"/>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1685"/>
      <c r="AM51" s="777"/>
      <c r="AN51" s="777"/>
      <c r="AO51" s="777"/>
      <c r="AP51" s="777"/>
      <c r="AQ51" s="777"/>
      <c r="AR51" s="777"/>
      <c r="AS51" s="777"/>
      <c r="AT51" s="777"/>
      <c r="AU51" s="759"/>
      <c r="AV51" s="759"/>
      <c r="AW51" s="759"/>
      <c r="AX51" s="759"/>
      <c r="AY51" s="777"/>
      <c r="AZ51" s="777"/>
      <c r="BA51" s="777"/>
      <c r="BB51" s="777"/>
      <c r="BC51" s="43"/>
      <c r="BD51" s="131"/>
      <c r="BE51" s="23"/>
      <c r="BF51" s="614"/>
      <c r="BG51" s="23"/>
      <c r="BH51" s="136"/>
      <c r="BI51" s="941"/>
      <c r="BJ51" s="941"/>
      <c r="BK51" s="941"/>
      <c r="BL51" s="941"/>
      <c r="BM51" s="771"/>
      <c r="BN51" s="771"/>
      <c r="BO51" s="771"/>
      <c r="BP51" s="771"/>
      <c r="BQ51" s="771"/>
      <c r="BR51" s="771"/>
      <c r="BS51" s="771"/>
      <c r="BT51" s="771"/>
      <c r="BU51" s="941"/>
      <c r="BV51" s="941"/>
      <c r="BW51" s="941"/>
      <c r="BX51" s="941"/>
      <c r="BY51" s="941"/>
      <c r="BZ51" s="941"/>
      <c r="CA51" s="23"/>
      <c r="CB51" s="941"/>
      <c r="CC51" s="941"/>
      <c r="CD51" s="941"/>
      <c r="CE51" s="941"/>
      <c r="CF51" s="941"/>
      <c r="CG51" s="941"/>
      <c r="CH51" s="941"/>
      <c r="CI51" s="941"/>
      <c r="CJ51" s="941"/>
      <c r="CK51" s="941"/>
      <c r="CL51" s="20"/>
      <c r="CM51" s="20"/>
      <c r="CN51" s="20"/>
      <c r="CO51" s="20"/>
      <c r="CP51" s="20"/>
      <c r="CQ51" s="20"/>
      <c r="CR51" s="20"/>
      <c r="CS51" s="20"/>
      <c r="CT51" s="771"/>
      <c r="CU51" s="20"/>
      <c r="CV51" s="20"/>
      <c r="CW51" s="590"/>
      <c r="CX51" s="590"/>
      <c r="CY51" s="941"/>
      <c r="CZ51" s="580"/>
      <c r="DA51" s="580"/>
      <c r="DB51" s="580"/>
      <c r="DC51" s="580"/>
      <c r="DD51" s="580"/>
      <c r="DE51" s="580"/>
      <c r="DF51" s="580"/>
      <c r="DG51" s="580"/>
      <c r="DH51" s="580"/>
      <c r="DI51" s="580"/>
      <c r="DJ51" s="580"/>
      <c r="DK51" s="580"/>
      <c r="DL51" s="580"/>
      <c r="DM51" s="580"/>
      <c r="DN51" s="580"/>
      <c r="DO51" s="580"/>
      <c r="DP51" s="580"/>
      <c r="DQ51" s="580"/>
      <c r="DR51" s="580"/>
      <c r="DS51" s="580"/>
      <c r="DT51" s="580"/>
      <c r="DU51" s="580"/>
      <c r="DV51" s="580"/>
      <c r="DW51" s="580"/>
      <c r="DX51" s="580"/>
      <c r="DY51" s="580"/>
      <c r="DZ51" s="580"/>
      <c r="EA51" s="580"/>
      <c r="EB51" s="580"/>
      <c r="EC51" s="580"/>
      <c r="ED51" s="580"/>
      <c r="EE51" s="580"/>
      <c r="EF51" s="580"/>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580"/>
      <c r="FV51" s="580"/>
      <c r="FW51" s="580"/>
      <c r="FX51" s="580"/>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80"/>
      <c r="HB51" s="580"/>
      <c r="HC51" s="580"/>
      <c r="HD51" s="580"/>
      <c r="HE51" s="580"/>
      <c r="HF51" s="580"/>
      <c r="HG51" s="580"/>
      <c r="HH51" s="580"/>
      <c r="HI51" s="580"/>
      <c r="HJ51" s="580"/>
      <c r="HK51" s="580"/>
      <c r="HL51" s="580"/>
      <c r="HM51" s="580"/>
      <c r="HN51" s="580"/>
      <c r="HO51" s="580"/>
      <c r="HP51" s="580"/>
      <c r="HQ51" s="580"/>
      <c r="HR51" s="580"/>
      <c r="HS51" s="580"/>
      <c r="HT51" s="580"/>
      <c r="HU51" s="580"/>
      <c r="HV51" s="580"/>
      <c r="HW51" s="580"/>
      <c r="HX51" s="580"/>
      <c r="HY51" s="580"/>
      <c r="HZ51" s="580"/>
      <c r="IA51" s="580"/>
      <c r="IB51" s="580"/>
      <c r="IC51" s="580"/>
      <c r="ID51" s="580"/>
      <c r="IE51" s="580"/>
      <c r="IF51" s="580"/>
      <c r="IG51" s="580"/>
      <c r="IH51" s="580"/>
      <c r="II51" s="580"/>
      <c r="IJ51" s="580"/>
      <c r="IK51" s="580"/>
      <c r="IL51" s="580"/>
    </row>
    <row r="52" spans="1:246" ht="24" customHeight="1">
      <c r="A52" s="1692" t="s">
        <v>263</v>
      </c>
      <c r="B52" s="1693"/>
      <c r="C52" s="1693"/>
      <c r="D52" s="1693"/>
      <c r="E52" s="1693"/>
      <c r="F52" s="1706"/>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5"/>
      <c r="AM52" s="777"/>
      <c r="AN52" s="777"/>
      <c r="AO52" s="777"/>
      <c r="AP52" s="777"/>
      <c r="AQ52" s="777"/>
      <c r="AR52" s="777"/>
      <c r="AS52" s="777"/>
      <c r="AT52" s="777"/>
      <c r="AU52" s="759"/>
      <c r="AV52" s="759"/>
      <c r="AW52" s="759"/>
      <c r="AX52" s="759"/>
      <c r="AY52" s="777"/>
      <c r="AZ52" s="777"/>
      <c r="BA52" s="777"/>
      <c r="BB52" s="777"/>
      <c r="BC52" s="43"/>
      <c r="BD52" s="131"/>
      <c r="BE52" s="23"/>
      <c r="BF52" s="614"/>
      <c r="BG52" s="23"/>
      <c r="BH52" s="136"/>
      <c r="BI52" s="941"/>
      <c r="BJ52" s="941"/>
      <c r="BK52" s="941"/>
      <c r="BL52" s="941"/>
      <c r="BM52" s="771"/>
      <c r="BN52" s="771"/>
      <c r="BO52" s="771"/>
      <c r="BP52" s="771"/>
      <c r="BQ52" s="771"/>
      <c r="BR52" s="771"/>
      <c r="BS52" s="771"/>
      <c r="BT52" s="771"/>
      <c r="BU52" s="941"/>
      <c r="BV52" s="941"/>
      <c r="BW52" s="941"/>
      <c r="BX52" s="941"/>
      <c r="BY52" s="941"/>
      <c r="BZ52" s="941"/>
      <c r="CA52" s="23"/>
      <c r="CB52" s="941"/>
      <c r="CC52" s="941"/>
      <c r="CD52" s="941"/>
      <c r="CE52" s="941"/>
      <c r="CF52" s="941"/>
      <c r="CG52" s="941"/>
      <c r="CH52" s="941"/>
      <c r="CI52" s="941"/>
      <c r="CJ52" s="941"/>
      <c r="CK52" s="941"/>
      <c r="CL52" s="20"/>
      <c r="CM52" s="20"/>
      <c r="CN52" s="20"/>
      <c r="CO52" s="20"/>
      <c r="CP52" s="20"/>
      <c r="CQ52" s="20"/>
      <c r="CR52" s="20"/>
      <c r="CS52" s="20"/>
      <c r="CT52" s="771"/>
      <c r="CU52" s="20"/>
      <c r="CV52" s="20"/>
      <c r="CW52" s="590"/>
      <c r="CX52" s="590"/>
      <c r="CY52" s="941"/>
      <c r="CZ52" s="580"/>
      <c r="DA52" s="580"/>
      <c r="DB52" s="580"/>
      <c r="DC52" s="580"/>
      <c r="DD52" s="580"/>
      <c r="DE52" s="580"/>
      <c r="DF52" s="580"/>
      <c r="DG52" s="580"/>
      <c r="DH52" s="580"/>
      <c r="DI52" s="580"/>
      <c r="DJ52" s="580"/>
      <c r="DK52" s="580"/>
      <c r="DL52" s="580"/>
      <c r="DM52" s="580"/>
      <c r="DN52" s="580"/>
      <c r="DO52" s="580"/>
      <c r="DP52" s="580"/>
      <c r="DQ52" s="580"/>
      <c r="DR52" s="580"/>
      <c r="DS52" s="580"/>
      <c r="DT52" s="580"/>
      <c r="DU52" s="580"/>
      <c r="DV52" s="580"/>
      <c r="DW52" s="580"/>
      <c r="DX52" s="580"/>
      <c r="DY52" s="580"/>
      <c r="DZ52" s="580"/>
      <c r="EA52" s="580"/>
      <c r="EB52" s="580"/>
      <c r="EC52" s="580"/>
      <c r="ED52" s="580"/>
      <c r="EE52" s="580"/>
      <c r="EF52" s="580"/>
      <c r="EG52" s="580"/>
      <c r="EH52" s="580"/>
      <c r="EI52" s="580"/>
      <c r="EJ52" s="580"/>
      <c r="EK52" s="580"/>
      <c r="EL52" s="580"/>
      <c r="EM52" s="580"/>
      <c r="EN52" s="580"/>
      <c r="EO52" s="580"/>
      <c r="EP52" s="580"/>
      <c r="EQ52" s="580"/>
      <c r="ER52" s="580"/>
      <c r="ES52" s="580"/>
      <c r="ET52" s="580"/>
      <c r="EU52" s="580"/>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0"/>
      <c r="FS52" s="580"/>
      <c r="FT52" s="580"/>
      <c r="FU52" s="580"/>
      <c r="FV52" s="580"/>
      <c r="FW52" s="580"/>
      <c r="FX52" s="580"/>
      <c r="FY52" s="580"/>
      <c r="FZ52" s="580"/>
      <c r="GA52" s="580"/>
      <c r="GB52" s="580"/>
      <c r="GC52" s="580"/>
      <c r="GD52" s="580"/>
      <c r="GE52" s="580"/>
      <c r="GF52" s="580"/>
      <c r="GG52" s="580"/>
      <c r="GH52" s="580"/>
      <c r="GI52" s="580"/>
      <c r="GJ52" s="580"/>
      <c r="GK52" s="580"/>
      <c r="GL52" s="580"/>
      <c r="GM52" s="580"/>
      <c r="GN52" s="580"/>
      <c r="GO52" s="580"/>
      <c r="GP52" s="580"/>
      <c r="GQ52" s="580"/>
      <c r="GR52" s="580"/>
      <c r="GS52" s="580"/>
      <c r="GT52" s="580"/>
      <c r="GU52" s="580"/>
      <c r="GV52" s="580"/>
      <c r="GW52" s="580"/>
      <c r="GX52" s="580"/>
      <c r="GY52" s="580"/>
      <c r="GZ52" s="580"/>
      <c r="HA52" s="580"/>
      <c r="HB52" s="580"/>
      <c r="HC52" s="580"/>
      <c r="HD52" s="580"/>
      <c r="HE52" s="580"/>
      <c r="HF52" s="580"/>
      <c r="HG52" s="580"/>
      <c r="HH52" s="580"/>
      <c r="HI52" s="580"/>
      <c r="HJ52" s="580"/>
      <c r="HK52" s="580"/>
      <c r="HL52" s="580"/>
      <c r="HM52" s="580"/>
      <c r="HN52" s="580"/>
      <c r="HO52" s="580"/>
      <c r="HP52" s="580"/>
      <c r="HQ52" s="580"/>
      <c r="HR52" s="580"/>
      <c r="HS52" s="580"/>
      <c r="HT52" s="580"/>
      <c r="HU52" s="580"/>
      <c r="HV52" s="580"/>
      <c r="HW52" s="580"/>
      <c r="HX52" s="580"/>
      <c r="HY52" s="580"/>
      <c r="HZ52" s="580"/>
      <c r="IA52" s="580"/>
      <c r="IB52" s="580"/>
      <c r="IC52" s="580"/>
      <c r="ID52" s="580"/>
      <c r="IE52" s="580"/>
      <c r="IF52" s="580"/>
      <c r="IG52" s="580"/>
      <c r="IH52" s="580"/>
      <c r="II52" s="580"/>
      <c r="IJ52" s="580"/>
      <c r="IK52" s="580"/>
      <c r="IL52" s="580"/>
    </row>
    <row r="53" spans="1:246" ht="24" customHeight="1">
      <c r="A53" s="1351" t="s">
        <v>102</v>
      </c>
      <c r="B53" s="1352"/>
      <c r="C53" s="1352"/>
      <c r="D53" s="1352"/>
      <c r="E53" s="1352"/>
      <c r="F53" s="917"/>
      <c r="G53" s="1684"/>
      <c r="H53" s="1684"/>
      <c r="I53" s="1684"/>
      <c r="J53" s="1684"/>
      <c r="K53" s="1684"/>
      <c r="L53" s="1684"/>
      <c r="M53" s="1684"/>
      <c r="N53" s="1684"/>
      <c r="O53" s="1684"/>
      <c r="P53" s="1684"/>
      <c r="Q53" s="1684"/>
      <c r="R53" s="1684"/>
      <c r="S53" s="1684"/>
      <c r="T53" s="1684"/>
      <c r="U53" s="1684"/>
      <c r="V53" s="1684"/>
      <c r="W53" s="1684"/>
      <c r="X53" s="1684"/>
      <c r="Y53" s="1684"/>
      <c r="Z53" s="1684"/>
      <c r="AA53" s="1684"/>
      <c r="AB53" s="1684"/>
      <c r="AC53" s="1684"/>
      <c r="AD53" s="1684"/>
      <c r="AE53" s="1684"/>
      <c r="AF53" s="1684"/>
      <c r="AG53" s="1684"/>
      <c r="AH53" s="1684"/>
      <c r="AI53" s="1684"/>
      <c r="AJ53" s="1684"/>
      <c r="AK53" s="1684"/>
      <c r="AL53" s="1685"/>
      <c r="AM53" s="777"/>
      <c r="AN53" s="777"/>
      <c r="AO53" s="777"/>
      <c r="AP53" s="777"/>
      <c r="AQ53" s="777"/>
      <c r="AR53" s="777"/>
      <c r="AS53" s="777"/>
      <c r="AT53" s="777"/>
      <c r="AU53" s="759"/>
      <c r="AV53" s="759"/>
      <c r="AW53" s="759"/>
      <c r="AX53" s="759"/>
      <c r="AY53" s="777"/>
      <c r="AZ53" s="777"/>
      <c r="BA53" s="777"/>
      <c r="BB53" s="777"/>
      <c r="BC53" s="43"/>
      <c r="BD53" s="131"/>
      <c r="BE53" s="23"/>
      <c r="BF53" s="614"/>
      <c r="BG53" s="23"/>
      <c r="BH53" s="136"/>
      <c r="BI53" s="941"/>
      <c r="BJ53" s="941"/>
      <c r="BK53" s="941"/>
      <c r="BL53" s="941"/>
      <c r="BM53" s="771"/>
      <c r="BN53" s="771"/>
      <c r="BO53" s="771"/>
      <c r="BP53" s="771"/>
      <c r="BQ53" s="771"/>
      <c r="BR53" s="771"/>
      <c r="BS53" s="771"/>
      <c r="BT53" s="771"/>
      <c r="BU53" s="941"/>
      <c r="BV53" s="941"/>
      <c r="BW53" s="941"/>
      <c r="BX53" s="941"/>
      <c r="BY53" s="941"/>
      <c r="BZ53" s="941"/>
      <c r="CA53" s="23"/>
      <c r="CB53" s="941"/>
      <c r="CC53" s="941"/>
      <c r="CD53" s="941"/>
      <c r="CE53" s="941"/>
      <c r="CF53" s="941"/>
      <c r="CG53" s="941"/>
      <c r="CH53" s="941"/>
      <c r="CI53" s="941"/>
      <c r="CJ53" s="941"/>
      <c r="CK53" s="941"/>
      <c r="CL53" s="20"/>
      <c r="CM53" s="20"/>
      <c r="CN53" s="20"/>
      <c r="CO53" s="20"/>
      <c r="CP53" s="20"/>
      <c r="CQ53" s="20"/>
      <c r="CR53" s="20"/>
      <c r="CS53" s="20"/>
      <c r="CT53" s="771"/>
      <c r="CU53" s="20"/>
      <c r="CV53" s="20"/>
      <c r="CW53" s="590"/>
      <c r="CX53" s="590"/>
      <c r="CY53" s="941"/>
      <c r="CZ53" s="580"/>
      <c r="DA53" s="580"/>
      <c r="DB53" s="580"/>
      <c r="DC53" s="580"/>
      <c r="DD53" s="580"/>
      <c r="DE53" s="580"/>
      <c r="DF53" s="580"/>
      <c r="DG53" s="580"/>
      <c r="DH53" s="580"/>
      <c r="DI53" s="580"/>
      <c r="DJ53" s="580"/>
      <c r="DK53" s="580"/>
      <c r="DL53" s="580"/>
      <c r="DM53" s="580"/>
      <c r="DN53" s="580"/>
      <c r="DO53" s="580"/>
      <c r="DP53" s="580"/>
      <c r="DQ53" s="580"/>
      <c r="DR53" s="580"/>
      <c r="DS53" s="580"/>
      <c r="DT53" s="580"/>
      <c r="DU53" s="580"/>
      <c r="DV53" s="580"/>
      <c r="DW53" s="580"/>
      <c r="DX53" s="580"/>
      <c r="DY53" s="580"/>
      <c r="DZ53" s="580"/>
      <c r="EA53" s="580"/>
      <c r="EB53" s="580"/>
      <c r="EC53" s="580"/>
      <c r="ED53" s="580"/>
      <c r="EE53" s="580"/>
      <c r="EF53" s="580"/>
      <c r="EG53" s="580"/>
      <c r="EH53" s="580"/>
      <c r="EI53" s="580"/>
      <c r="EJ53" s="580"/>
      <c r="EK53" s="580"/>
      <c r="EL53" s="580"/>
      <c r="EM53" s="580"/>
      <c r="EN53" s="580"/>
      <c r="EO53" s="580"/>
      <c r="EP53" s="580"/>
      <c r="EQ53" s="580"/>
      <c r="ER53" s="580"/>
      <c r="ES53" s="580"/>
      <c r="ET53" s="580"/>
      <c r="EU53" s="580"/>
      <c r="EV53" s="580"/>
      <c r="EW53" s="580"/>
      <c r="EX53" s="580"/>
      <c r="EY53" s="580"/>
      <c r="EZ53" s="580"/>
      <c r="FA53" s="580"/>
      <c r="FB53" s="580"/>
      <c r="FC53" s="580"/>
      <c r="FD53" s="580"/>
      <c r="FE53" s="580"/>
      <c r="FF53" s="580"/>
      <c r="FG53" s="580"/>
      <c r="FH53" s="580"/>
      <c r="FI53" s="580"/>
      <c r="FJ53" s="580"/>
      <c r="FK53" s="580"/>
      <c r="FL53" s="580"/>
      <c r="FM53" s="580"/>
      <c r="FN53" s="580"/>
      <c r="FO53" s="580"/>
      <c r="FP53" s="580"/>
      <c r="FQ53" s="580"/>
      <c r="FR53" s="580"/>
      <c r="FS53" s="580"/>
      <c r="FT53" s="580"/>
      <c r="FU53" s="580"/>
      <c r="FV53" s="580"/>
      <c r="FW53" s="580"/>
      <c r="FX53" s="580"/>
      <c r="FY53" s="580"/>
      <c r="FZ53" s="580"/>
      <c r="GA53" s="580"/>
      <c r="GB53" s="580"/>
      <c r="GC53" s="580"/>
      <c r="GD53" s="580"/>
      <c r="GE53" s="580"/>
      <c r="GF53" s="580"/>
      <c r="GG53" s="580"/>
      <c r="GH53" s="580"/>
      <c r="GI53" s="580"/>
      <c r="GJ53" s="580"/>
      <c r="GK53" s="580"/>
      <c r="GL53" s="580"/>
      <c r="GM53" s="580"/>
      <c r="GN53" s="580"/>
      <c r="GO53" s="580"/>
      <c r="GP53" s="580"/>
      <c r="GQ53" s="580"/>
      <c r="GR53" s="580"/>
      <c r="GS53" s="580"/>
      <c r="GT53" s="580"/>
      <c r="GU53" s="580"/>
      <c r="GV53" s="580"/>
      <c r="GW53" s="580"/>
      <c r="GX53" s="580"/>
      <c r="GY53" s="580"/>
      <c r="GZ53" s="580"/>
      <c r="HA53" s="580"/>
      <c r="HB53" s="580"/>
      <c r="HC53" s="580"/>
      <c r="HD53" s="580"/>
      <c r="HE53" s="580"/>
      <c r="HF53" s="580"/>
      <c r="HG53" s="580"/>
      <c r="HH53" s="580"/>
      <c r="HI53" s="580"/>
      <c r="HJ53" s="580"/>
      <c r="HK53" s="580"/>
      <c r="HL53" s="580"/>
      <c r="HM53" s="580"/>
      <c r="HN53" s="580"/>
      <c r="HO53" s="580"/>
      <c r="HP53" s="580"/>
      <c r="HQ53" s="580"/>
      <c r="HR53" s="580"/>
      <c r="HS53" s="580"/>
      <c r="HT53" s="580"/>
      <c r="HU53" s="580"/>
      <c r="HV53" s="580"/>
      <c r="HW53" s="580"/>
      <c r="HX53" s="580"/>
      <c r="HY53" s="580"/>
      <c r="HZ53" s="580"/>
      <c r="IA53" s="580"/>
      <c r="IB53" s="580"/>
      <c r="IC53" s="580"/>
      <c r="ID53" s="580"/>
      <c r="IE53" s="580"/>
      <c r="IF53" s="580"/>
      <c r="IG53" s="580"/>
      <c r="IH53" s="580"/>
      <c r="II53" s="580"/>
      <c r="IJ53" s="580"/>
      <c r="IK53" s="580"/>
      <c r="IL53" s="580"/>
    </row>
    <row r="54" spans="1:246" ht="24" customHeight="1">
      <c r="A54" s="1351" t="s">
        <v>103</v>
      </c>
      <c r="B54" s="1352"/>
      <c r="C54" s="1352"/>
      <c r="D54" s="1352"/>
      <c r="E54" s="1352"/>
      <c r="F54" s="917"/>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5"/>
      <c r="AM54" s="777"/>
      <c r="AN54" s="777"/>
      <c r="AO54" s="777"/>
      <c r="AP54" s="777"/>
      <c r="AQ54" s="777"/>
      <c r="AR54" s="777"/>
      <c r="AS54" s="777"/>
      <c r="AT54" s="777"/>
      <c r="AU54" s="759"/>
      <c r="AV54" s="759"/>
      <c r="AW54" s="759"/>
      <c r="AX54" s="759"/>
      <c r="AY54" s="777"/>
      <c r="AZ54" s="777"/>
      <c r="BA54" s="777"/>
      <c r="BB54" s="777"/>
      <c r="BC54" s="43"/>
      <c r="BD54" s="131"/>
      <c r="BE54" s="23"/>
      <c r="BF54" s="614"/>
      <c r="BG54" s="23"/>
      <c r="BH54" s="136"/>
      <c r="BI54" s="941"/>
      <c r="BJ54" s="941"/>
      <c r="BK54" s="941"/>
      <c r="BL54" s="941"/>
      <c r="BM54" s="771"/>
      <c r="BN54" s="771"/>
      <c r="BO54" s="771"/>
      <c r="BP54" s="771"/>
      <c r="BQ54" s="771"/>
      <c r="BR54" s="771"/>
      <c r="BS54" s="771"/>
      <c r="BT54" s="771"/>
      <c r="BU54" s="941"/>
      <c r="BV54" s="941"/>
      <c r="BW54" s="941"/>
      <c r="BX54" s="941"/>
      <c r="BY54" s="941"/>
      <c r="BZ54" s="941"/>
      <c r="CA54" s="23"/>
      <c r="CB54" s="941"/>
      <c r="CC54" s="941"/>
      <c r="CD54" s="941"/>
      <c r="CE54" s="941"/>
      <c r="CF54" s="941"/>
      <c r="CG54" s="941"/>
      <c r="CH54" s="941"/>
      <c r="CI54" s="941"/>
      <c r="CJ54" s="941"/>
      <c r="CK54" s="941"/>
      <c r="CL54" s="20"/>
      <c r="CM54" s="20"/>
      <c r="CN54" s="20"/>
      <c r="CO54" s="20"/>
      <c r="CP54" s="20"/>
      <c r="CQ54" s="20"/>
      <c r="CR54" s="20"/>
      <c r="CS54" s="20"/>
      <c r="CT54" s="771"/>
      <c r="CU54" s="20"/>
      <c r="CV54" s="20"/>
      <c r="CW54" s="590"/>
      <c r="CX54" s="590"/>
      <c r="CY54" s="941"/>
      <c r="CZ54" s="580"/>
      <c r="DA54" s="580"/>
      <c r="DB54" s="580"/>
      <c r="DC54" s="580"/>
      <c r="DD54" s="580"/>
      <c r="DE54" s="580"/>
      <c r="DF54" s="580"/>
      <c r="DG54" s="580"/>
      <c r="DH54" s="580"/>
      <c r="DI54" s="580"/>
      <c r="DJ54" s="580"/>
      <c r="DK54" s="580"/>
      <c r="DL54" s="580"/>
      <c r="DM54" s="580"/>
      <c r="DN54" s="580"/>
      <c r="DO54" s="580"/>
      <c r="DP54" s="580"/>
      <c r="DQ54" s="580"/>
      <c r="DR54" s="580"/>
      <c r="DS54" s="580"/>
      <c r="DT54" s="580"/>
      <c r="DU54" s="580"/>
      <c r="DV54" s="580"/>
      <c r="DW54" s="580"/>
      <c r="DX54" s="580"/>
      <c r="DY54" s="580"/>
      <c r="DZ54" s="580"/>
      <c r="EA54" s="580"/>
      <c r="EB54" s="580"/>
      <c r="EC54" s="580"/>
      <c r="ED54" s="580"/>
      <c r="EE54" s="580"/>
      <c r="EF54" s="580"/>
      <c r="EG54" s="580"/>
      <c r="EH54" s="580"/>
      <c r="EI54" s="580"/>
      <c r="EJ54" s="580"/>
      <c r="EK54" s="580"/>
      <c r="EL54" s="580"/>
      <c r="EM54" s="580"/>
      <c r="EN54" s="580"/>
      <c r="EO54" s="580"/>
      <c r="EP54" s="580"/>
      <c r="EQ54" s="580"/>
      <c r="ER54" s="580"/>
      <c r="ES54" s="580"/>
      <c r="ET54" s="580"/>
      <c r="EU54" s="580"/>
      <c r="EV54" s="580"/>
      <c r="EW54" s="580"/>
      <c r="EX54" s="580"/>
      <c r="EY54" s="580"/>
      <c r="EZ54" s="580"/>
      <c r="FA54" s="580"/>
      <c r="FB54" s="580"/>
      <c r="FC54" s="580"/>
      <c r="FD54" s="580"/>
      <c r="FE54" s="580"/>
      <c r="FF54" s="580"/>
      <c r="FG54" s="580"/>
      <c r="FH54" s="580"/>
      <c r="FI54" s="580"/>
      <c r="FJ54" s="580"/>
      <c r="FK54" s="580"/>
      <c r="FL54" s="580"/>
      <c r="FM54" s="580"/>
      <c r="FN54" s="580"/>
      <c r="FO54" s="580"/>
      <c r="FP54" s="580"/>
      <c r="FQ54" s="580"/>
      <c r="FR54" s="580"/>
      <c r="FS54" s="580"/>
      <c r="FT54" s="580"/>
      <c r="FU54" s="580"/>
      <c r="FV54" s="580"/>
      <c r="FW54" s="580"/>
      <c r="FX54" s="580"/>
      <c r="FY54" s="580"/>
      <c r="FZ54" s="580"/>
      <c r="GA54" s="580"/>
      <c r="GB54" s="580"/>
      <c r="GC54" s="580"/>
      <c r="GD54" s="580"/>
      <c r="GE54" s="580"/>
      <c r="GF54" s="580"/>
      <c r="GG54" s="580"/>
      <c r="GH54" s="580"/>
      <c r="GI54" s="580"/>
      <c r="GJ54" s="580"/>
      <c r="GK54" s="580"/>
      <c r="GL54" s="580"/>
      <c r="GM54" s="580"/>
      <c r="GN54" s="580"/>
      <c r="GO54" s="580"/>
      <c r="GP54" s="580"/>
      <c r="GQ54" s="580"/>
      <c r="GR54" s="580"/>
      <c r="GS54" s="580"/>
      <c r="GT54" s="580"/>
      <c r="GU54" s="580"/>
      <c r="GV54" s="580"/>
      <c r="GW54" s="580"/>
      <c r="GX54" s="580"/>
      <c r="GY54" s="580"/>
      <c r="GZ54" s="580"/>
      <c r="HA54" s="580"/>
      <c r="HB54" s="580"/>
      <c r="HC54" s="580"/>
      <c r="HD54" s="580"/>
      <c r="HE54" s="580"/>
      <c r="HF54" s="580"/>
      <c r="HG54" s="580"/>
      <c r="HH54" s="580"/>
      <c r="HI54" s="580"/>
      <c r="HJ54" s="580"/>
      <c r="HK54" s="580"/>
      <c r="HL54" s="580"/>
      <c r="HM54" s="580"/>
      <c r="HN54" s="580"/>
      <c r="HO54" s="580"/>
      <c r="HP54" s="580"/>
      <c r="HQ54" s="580"/>
      <c r="HR54" s="580"/>
      <c r="HS54" s="580"/>
      <c r="HT54" s="580"/>
      <c r="HU54" s="580"/>
      <c r="HV54" s="580"/>
      <c r="HW54" s="580"/>
      <c r="HX54" s="580"/>
      <c r="HY54" s="580"/>
      <c r="HZ54" s="580"/>
      <c r="IA54" s="580"/>
      <c r="IB54" s="580"/>
      <c r="IC54" s="580"/>
      <c r="ID54" s="580"/>
      <c r="IE54" s="580"/>
      <c r="IF54" s="580"/>
      <c r="IG54" s="580"/>
      <c r="IH54" s="580"/>
      <c r="II54" s="580"/>
      <c r="IJ54" s="580"/>
      <c r="IK54" s="580"/>
      <c r="IL54" s="580"/>
    </row>
    <row r="55" spans="1:246" ht="24" customHeight="1">
      <c r="A55" s="1351" t="s">
        <v>264</v>
      </c>
      <c r="B55" s="1352"/>
      <c r="C55" s="1352"/>
      <c r="D55" s="1352"/>
      <c r="E55" s="1352"/>
      <c r="F55" s="917"/>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5"/>
      <c r="AM55" s="777"/>
      <c r="AN55" s="777"/>
      <c r="AO55" s="777"/>
      <c r="AP55" s="777"/>
      <c r="AQ55" s="777"/>
      <c r="AR55" s="777"/>
      <c r="AS55" s="777"/>
      <c r="AT55" s="777"/>
      <c r="AU55" s="759"/>
      <c r="AV55" s="759"/>
      <c r="AW55" s="759"/>
      <c r="AX55" s="759"/>
      <c r="AY55" s="777"/>
      <c r="AZ55" s="777"/>
      <c r="BA55" s="777"/>
      <c r="BB55" s="777"/>
      <c r="BC55" s="43"/>
      <c r="BD55" s="131"/>
      <c r="BE55" s="23"/>
      <c r="BF55" s="614"/>
      <c r="BG55" s="23"/>
      <c r="BH55" s="136"/>
      <c r="BI55" s="941"/>
      <c r="BJ55" s="941"/>
      <c r="BK55" s="941"/>
      <c r="BL55" s="941"/>
      <c r="BM55" s="771"/>
      <c r="BN55" s="771"/>
      <c r="BO55" s="771"/>
      <c r="BP55" s="771"/>
      <c r="BQ55" s="771"/>
      <c r="BR55" s="771"/>
      <c r="BS55" s="771"/>
      <c r="BT55" s="771"/>
      <c r="BU55" s="941"/>
      <c r="BV55" s="941"/>
      <c r="BW55" s="941"/>
      <c r="BX55" s="941"/>
      <c r="BY55" s="941"/>
      <c r="BZ55" s="941"/>
      <c r="CA55" s="23"/>
      <c r="CB55" s="941"/>
      <c r="CC55" s="941"/>
      <c r="CD55" s="941"/>
      <c r="CE55" s="941"/>
      <c r="CF55" s="941"/>
      <c r="CG55" s="941"/>
      <c r="CH55" s="941"/>
      <c r="CI55" s="941"/>
      <c r="CJ55" s="941"/>
      <c r="CK55" s="941"/>
      <c r="CL55" s="20"/>
      <c r="CM55" s="20"/>
      <c r="CN55" s="20"/>
      <c r="CO55" s="20"/>
      <c r="CP55" s="20"/>
      <c r="CQ55" s="20"/>
      <c r="CR55" s="20"/>
      <c r="CS55" s="20"/>
      <c r="CT55" s="771"/>
      <c r="CU55" s="20"/>
      <c r="CV55" s="20"/>
      <c r="CW55" s="590"/>
      <c r="CX55" s="590"/>
      <c r="CY55" s="941"/>
      <c r="CZ55" s="580"/>
      <c r="DA55" s="580"/>
      <c r="DB55" s="580"/>
      <c r="DC55" s="580"/>
      <c r="DD55" s="580"/>
      <c r="DE55" s="580"/>
      <c r="DF55" s="580"/>
      <c r="DG55" s="580"/>
      <c r="DH55" s="580"/>
      <c r="DI55" s="580"/>
      <c r="DJ55" s="580"/>
      <c r="DK55" s="580"/>
      <c r="DL55" s="580"/>
      <c r="DM55" s="580"/>
      <c r="DN55" s="580"/>
      <c r="DO55" s="580"/>
      <c r="DP55" s="580"/>
      <c r="DQ55" s="580"/>
      <c r="DR55" s="580"/>
      <c r="DS55" s="580"/>
      <c r="DT55" s="580"/>
      <c r="DU55" s="580"/>
      <c r="DV55" s="580"/>
      <c r="DW55" s="580"/>
      <c r="DX55" s="580"/>
      <c r="DY55" s="580"/>
      <c r="DZ55" s="580"/>
      <c r="EA55" s="580"/>
      <c r="EB55" s="580"/>
      <c r="EC55" s="580"/>
      <c r="ED55" s="580"/>
      <c r="EE55" s="580"/>
      <c r="EF55" s="580"/>
      <c r="EG55" s="580"/>
      <c r="EH55" s="580"/>
      <c r="EI55" s="580"/>
      <c r="EJ55" s="580"/>
      <c r="EK55" s="580"/>
      <c r="EL55" s="580"/>
      <c r="EM55" s="580"/>
      <c r="EN55" s="580"/>
      <c r="EO55" s="580"/>
      <c r="EP55" s="580"/>
      <c r="EQ55" s="580"/>
      <c r="ER55" s="580"/>
      <c r="ES55" s="580"/>
      <c r="ET55" s="580"/>
      <c r="EU55" s="580"/>
      <c r="EV55" s="580"/>
      <c r="EW55" s="580"/>
      <c r="EX55" s="580"/>
      <c r="EY55" s="580"/>
      <c r="EZ55" s="580"/>
      <c r="FA55" s="580"/>
      <c r="FB55" s="580"/>
      <c r="FC55" s="580"/>
      <c r="FD55" s="580"/>
      <c r="FE55" s="580"/>
      <c r="FF55" s="580"/>
      <c r="FG55" s="580"/>
      <c r="FH55" s="580"/>
      <c r="FI55" s="580"/>
      <c r="FJ55" s="580"/>
      <c r="FK55" s="580"/>
      <c r="FL55" s="580"/>
      <c r="FM55" s="580"/>
      <c r="FN55" s="580"/>
      <c r="FO55" s="580"/>
      <c r="FP55" s="580"/>
      <c r="FQ55" s="580"/>
      <c r="FR55" s="580"/>
      <c r="FS55" s="580"/>
      <c r="FT55" s="580"/>
      <c r="FU55" s="580"/>
      <c r="FV55" s="580"/>
      <c r="FW55" s="580"/>
      <c r="FX55" s="580"/>
      <c r="FY55" s="580"/>
      <c r="FZ55" s="580"/>
      <c r="GA55" s="580"/>
      <c r="GB55" s="580"/>
      <c r="GC55" s="580"/>
      <c r="GD55" s="580"/>
      <c r="GE55" s="580"/>
      <c r="GF55" s="580"/>
      <c r="GG55" s="580"/>
      <c r="GH55" s="580"/>
      <c r="GI55" s="580"/>
      <c r="GJ55" s="580"/>
      <c r="GK55" s="580"/>
      <c r="GL55" s="580"/>
      <c r="GM55" s="580"/>
      <c r="GN55" s="580"/>
      <c r="GO55" s="580"/>
      <c r="GP55" s="580"/>
      <c r="GQ55" s="580"/>
      <c r="GR55" s="580"/>
      <c r="GS55" s="580"/>
      <c r="GT55" s="580"/>
      <c r="GU55" s="580"/>
      <c r="GV55" s="580"/>
      <c r="GW55" s="580"/>
      <c r="GX55" s="580"/>
      <c r="GY55" s="580"/>
      <c r="GZ55" s="580"/>
      <c r="HA55" s="580"/>
      <c r="HB55" s="580"/>
      <c r="HC55" s="580"/>
      <c r="HD55" s="580"/>
      <c r="HE55" s="580"/>
      <c r="HF55" s="580"/>
      <c r="HG55" s="580"/>
      <c r="HH55" s="580"/>
      <c r="HI55" s="580"/>
      <c r="HJ55" s="580"/>
      <c r="HK55" s="580"/>
      <c r="HL55" s="580"/>
      <c r="HM55" s="580"/>
      <c r="HN55" s="580"/>
      <c r="HO55" s="580"/>
      <c r="HP55" s="580"/>
      <c r="HQ55" s="580"/>
      <c r="HR55" s="580"/>
      <c r="HS55" s="580"/>
      <c r="HT55" s="580"/>
      <c r="HU55" s="580"/>
      <c r="HV55" s="580"/>
      <c r="HW55" s="580"/>
      <c r="HX55" s="580"/>
      <c r="HY55" s="580"/>
      <c r="HZ55" s="580"/>
      <c r="IA55" s="580"/>
      <c r="IB55" s="580"/>
      <c r="IC55" s="580"/>
      <c r="ID55" s="580"/>
      <c r="IE55" s="580"/>
      <c r="IF55" s="580"/>
      <c r="IG55" s="580"/>
      <c r="IH55" s="580"/>
      <c r="II55" s="580"/>
      <c r="IJ55" s="580"/>
      <c r="IK55" s="580"/>
      <c r="IL55" s="580"/>
    </row>
    <row r="56" spans="1:246" ht="24" customHeight="1">
      <c r="A56" s="1351" t="s">
        <v>265</v>
      </c>
      <c r="B56" s="1352"/>
      <c r="C56" s="1352"/>
      <c r="D56" s="1352"/>
      <c r="E56" s="1352"/>
      <c r="F56" s="917"/>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c r="AI56" s="1684"/>
      <c r="AJ56" s="1684"/>
      <c r="AK56" s="1684"/>
      <c r="AL56" s="1685"/>
      <c r="AM56" s="777"/>
      <c r="AN56" s="777"/>
      <c r="AO56" s="777"/>
      <c r="AP56" s="777"/>
      <c r="AQ56" s="777"/>
      <c r="AR56" s="777"/>
      <c r="AS56" s="777"/>
      <c r="AT56" s="777"/>
      <c r="AU56" s="759"/>
      <c r="AV56" s="759"/>
      <c r="AW56" s="759"/>
      <c r="AX56" s="759"/>
      <c r="AY56" s="777"/>
      <c r="AZ56" s="777"/>
      <c r="BA56" s="777"/>
      <c r="BB56" s="777"/>
      <c r="BC56" s="43"/>
      <c r="BD56" s="131"/>
      <c r="BE56" s="23"/>
      <c r="BF56" s="614"/>
      <c r="BG56" s="23"/>
      <c r="BH56" s="136"/>
      <c r="BI56" s="941"/>
      <c r="BJ56" s="941"/>
      <c r="BK56" s="941"/>
      <c r="BL56" s="941"/>
      <c r="BM56" s="771"/>
      <c r="BN56" s="771"/>
      <c r="BO56" s="771"/>
      <c r="BP56" s="771"/>
      <c r="BQ56" s="771"/>
      <c r="BR56" s="771"/>
      <c r="BS56" s="771"/>
      <c r="BT56" s="771"/>
      <c r="BU56" s="941"/>
      <c r="BV56" s="941"/>
      <c r="BW56" s="941"/>
      <c r="BX56" s="941"/>
      <c r="BY56" s="941"/>
      <c r="BZ56" s="941"/>
      <c r="CA56" s="23"/>
      <c r="CB56" s="941"/>
      <c r="CC56" s="941"/>
      <c r="CD56" s="941"/>
      <c r="CE56" s="941"/>
      <c r="CF56" s="941"/>
      <c r="CG56" s="941"/>
      <c r="CH56" s="941"/>
      <c r="CI56" s="941"/>
      <c r="CJ56" s="941"/>
      <c r="CK56" s="941"/>
      <c r="CL56" s="20"/>
      <c r="CM56" s="20"/>
      <c r="CN56" s="20"/>
      <c r="CO56" s="20"/>
      <c r="CP56" s="20"/>
      <c r="CQ56" s="20"/>
      <c r="CR56" s="20"/>
      <c r="CS56" s="20"/>
      <c r="CT56" s="771"/>
      <c r="CU56" s="20"/>
      <c r="CV56" s="20"/>
      <c r="CW56" s="590"/>
      <c r="CX56" s="590"/>
      <c r="CY56" s="941"/>
      <c r="CZ56" s="580"/>
      <c r="DA56" s="580"/>
      <c r="DB56" s="580"/>
      <c r="DC56" s="580"/>
      <c r="DD56" s="580"/>
      <c r="DE56" s="580"/>
      <c r="DF56" s="580"/>
      <c r="DG56" s="580"/>
      <c r="DH56" s="580"/>
      <c r="DI56" s="580"/>
      <c r="DJ56" s="580"/>
      <c r="DK56" s="580"/>
      <c r="DL56" s="580"/>
      <c r="DM56" s="580"/>
      <c r="DN56" s="580"/>
      <c r="DO56" s="580"/>
      <c r="DP56" s="580"/>
      <c r="DQ56" s="580"/>
      <c r="DR56" s="580"/>
      <c r="DS56" s="580"/>
      <c r="DT56" s="580"/>
      <c r="DU56" s="580"/>
      <c r="DV56" s="580"/>
      <c r="DW56" s="580"/>
      <c r="DX56" s="580"/>
      <c r="DY56" s="580"/>
      <c r="DZ56" s="580"/>
      <c r="EA56" s="580"/>
      <c r="EB56" s="580"/>
      <c r="EC56" s="580"/>
      <c r="ED56" s="580"/>
      <c r="EE56" s="580"/>
      <c r="EF56" s="580"/>
      <c r="EG56" s="580"/>
      <c r="EH56" s="580"/>
      <c r="EI56" s="580"/>
      <c r="EJ56" s="580"/>
      <c r="EK56" s="580"/>
      <c r="EL56" s="580"/>
      <c r="EM56" s="580"/>
      <c r="EN56" s="580"/>
      <c r="EO56" s="580"/>
      <c r="EP56" s="580"/>
      <c r="EQ56" s="580"/>
      <c r="ER56" s="580"/>
      <c r="ES56" s="580"/>
      <c r="ET56" s="580"/>
      <c r="EU56" s="580"/>
      <c r="EV56" s="580"/>
      <c r="EW56" s="580"/>
      <c r="EX56" s="580"/>
      <c r="EY56" s="580"/>
      <c r="EZ56" s="580"/>
      <c r="FA56" s="580"/>
      <c r="FB56" s="580"/>
      <c r="FC56" s="580"/>
      <c r="FD56" s="580"/>
      <c r="FE56" s="580"/>
      <c r="FF56" s="580"/>
      <c r="FG56" s="580"/>
      <c r="FH56" s="580"/>
      <c r="FI56" s="580"/>
      <c r="FJ56" s="580"/>
      <c r="FK56" s="580"/>
      <c r="FL56" s="580"/>
      <c r="FM56" s="580"/>
      <c r="FN56" s="580"/>
      <c r="FO56" s="580"/>
      <c r="FP56" s="580"/>
      <c r="FQ56" s="580"/>
      <c r="FR56" s="580"/>
      <c r="FS56" s="580"/>
      <c r="FT56" s="580"/>
      <c r="FU56" s="580"/>
      <c r="FV56" s="580"/>
      <c r="FW56" s="580"/>
      <c r="FX56" s="580"/>
      <c r="FY56" s="580"/>
      <c r="FZ56" s="580"/>
      <c r="GA56" s="580"/>
      <c r="GB56" s="580"/>
      <c r="GC56" s="580"/>
      <c r="GD56" s="580"/>
      <c r="GE56" s="580"/>
      <c r="GF56" s="580"/>
      <c r="GG56" s="580"/>
      <c r="GH56" s="580"/>
      <c r="GI56" s="580"/>
      <c r="GJ56" s="580"/>
      <c r="GK56" s="580"/>
      <c r="GL56" s="580"/>
      <c r="GM56" s="580"/>
      <c r="GN56" s="580"/>
      <c r="GO56" s="580"/>
      <c r="GP56" s="580"/>
      <c r="GQ56" s="580"/>
      <c r="GR56" s="580"/>
      <c r="GS56" s="580"/>
      <c r="GT56" s="580"/>
      <c r="GU56" s="580"/>
      <c r="GV56" s="580"/>
      <c r="GW56" s="580"/>
      <c r="GX56" s="580"/>
      <c r="GY56" s="580"/>
      <c r="GZ56" s="580"/>
      <c r="HA56" s="580"/>
      <c r="HB56" s="580"/>
      <c r="HC56" s="580"/>
      <c r="HD56" s="580"/>
      <c r="HE56" s="580"/>
      <c r="HF56" s="580"/>
      <c r="HG56" s="580"/>
      <c r="HH56" s="580"/>
      <c r="HI56" s="580"/>
      <c r="HJ56" s="580"/>
      <c r="HK56" s="580"/>
      <c r="HL56" s="580"/>
      <c r="HM56" s="580"/>
      <c r="HN56" s="580"/>
      <c r="HO56" s="580"/>
      <c r="HP56" s="580"/>
      <c r="HQ56" s="580"/>
      <c r="HR56" s="580"/>
      <c r="HS56" s="580"/>
      <c r="HT56" s="580"/>
      <c r="HU56" s="580"/>
      <c r="HV56" s="580"/>
      <c r="HW56" s="580"/>
      <c r="HX56" s="580"/>
      <c r="HY56" s="580"/>
      <c r="HZ56" s="580"/>
      <c r="IA56" s="580"/>
      <c r="IB56" s="580"/>
      <c r="IC56" s="580"/>
      <c r="ID56" s="580"/>
      <c r="IE56" s="580"/>
      <c r="IF56" s="580"/>
      <c r="IG56" s="580"/>
      <c r="IH56" s="580"/>
      <c r="II56" s="580"/>
      <c r="IJ56" s="580"/>
      <c r="IK56" s="580"/>
      <c r="IL56" s="580"/>
    </row>
    <row r="57" spans="1:246" ht="21.6" thickBot="1">
      <c r="A57" s="1733"/>
      <c r="B57" s="1734"/>
      <c r="C57" s="1734"/>
      <c r="D57" s="1734"/>
      <c r="E57" s="1734"/>
      <c r="F57" s="1735"/>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c r="AI57" s="1684"/>
      <c r="AJ57" s="1684"/>
      <c r="AK57" s="1684"/>
      <c r="AL57" s="1685"/>
      <c r="AM57" s="777"/>
      <c r="AN57" s="777"/>
      <c r="AO57" s="777"/>
      <c r="AP57" s="777"/>
      <c r="AQ57" s="777"/>
      <c r="AR57" s="777"/>
      <c r="AS57" s="777"/>
      <c r="AT57" s="777"/>
      <c r="AU57" s="759"/>
      <c r="AV57" s="759"/>
      <c r="AW57" s="759"/>
      <c r="AX57" s="759"/>
      <c r="AY57" s="777"/>
      <c r="AZ57" s="777"/>
      <c r="BA57" s="777"/>
      <c r="BB57" s="777"/>
      <c r="BC57" s="43"/>
      <c r="BD57" s="131"/>
      <c r="BE57" s="23"/>
      <c r="BF57" s="614"/>
      <c r="BG57" s="23"/>
      <c r="BH57" s="136"/>
      <c r="BI57" s="941"/>
      <c r="BJ57" s="941"/>
      <c r="BK57" s="941"/>
      <c r="BL57" s="941"/>
      <c r="BM57" s="771"/>
      <c r="BN57" s="771"/>
      <c r="BO57" s="771"/>
      <c r="BP57" s="771"/>
      <c r="BQ57" s="771"/>
      <c r="BR57" s="771"/>
      <c r="BS57" s="771"/>
      <c r="BT57" s="771"/>
      <c r="BU57" s="941"/>
      <c r="BV57" s="941"/>
      <c r="BW57" s="941"/>
      <c r="BX57" s="941"/>
      <c r="BY57" s="941"/>
      <c r="BZ57" s="941"/>
      <c r="CA57" s="23"/>
      <c r="CB57" s="941"/>
      <c r="CC57" s="941"/>
      <c r="CD57" s="941"/>
      <c r="CE57" s="941"/>
      <c r="CF57" s="941"/>
      <c r="CG57" s="941"/>
      <c r="CH57" s="941"/>
      <c r="CI57" s="941"/>
      <c r="CJ57" s="941"/>
      <c r="CK57" s="941"/>
      <c r="CL57" s="20"/>
      <c r="CM57" s="20"/>
      <c r="CN57" s="20"/>
      <c r="CO57" s="20"/>
      <c r="CP57" s="20"/>
      <c r="CQ57" s="20"/>
      <c r="CR57" s="20"/>
      <c r="CS57" s="20"/>
      <c r="CT57" s="771"/>
      <c r="CU57" s="20"/>
      <c r="CV57" s="20"/>
      <c r="CW57" s="590"/>
      <c r="CX57" s="590"/>
      <c r="CY57" s="941"/>
      <c r="CZ57" s="580"/>
      <c r="DA57" s="580"/>
      <c r="DB57" s="580"/>
      <c r="DC57" s="580"/>
      <c r="DD57" s="580"/>
      <c r="DE57" s="580"/>
      <c r="DF57" s="580"/>
      <c r="DG57" s="580"/>
      <c r="DH57" s="580"/>
      <c r="DI57" s="580"/>
      <c r="DJ57" s="580"/>
      <c r="DK57" s="580"/>
      <c r="DL57" s="580"/>
      <c r="DM57" s="580"/>
      <c r="DN57" s="580"/>
      <c r="DO57" s="580"/>
      <c r="DP57" s="580"/>
      <c r="DQ57" s="580"/>
      <c r="DR57" s="580"/>
      <c r="DS57" s="580"/>
      <c r="DT57" s="580"/>
      <c r="DU57" s="580"/>
      <c r="DV57" s="580"/>
      <c r="DW57" s="580"/>
      <c r="DX57" s="580"/>
      <c r="DY57" s="580"/>
      <c r="DZ57" s="580"/>
      <c r="EA57" s="580"/>
      <c r="EB57" s="580"/>
      <c r="EC57" s="580"/>
      <c r="ED57" s="580"/>
      <c r="EE57" s="580"/>
      <c r="EF57" s="580"/>
      <c r="EG57" s="580"/>
      <c r="EH57" s="580"/>
      <c r="EI57" s="580"/>
      <c r="EJ57" s="580"/>
      <c r="EK57" s="580"/>
      <c r="EL57" s="580"/>
      <c r="EM57" s="580"/>
      <c r="EN57" s="580"/>
      <c r="EO57" s="580"/>
      <c r="EP57" s="580"/>
      <c r="EQ57" s="580"/>
      <c r="ER57" s="580"/>
      <c r="ES57" s="580"/>
      <c r="ET57" s="580"/>
      <c r="EU57" s="580"/>
      <c r="EV57" s="580"/>
      <c r="EW57" s="580"/>
      <c r="EX57" s="580"/>
      <c r="EY57" s="580"/>
      <c r="EZ57" s="580"/>
      <c r="FA57" s="580"/>
      <c r="FB57" s="580"/>
      <c r="FC57" s="580"/>
      <c r="FD57" s="580"/>
      <c r="FE57" s="580"/>
      <c r="FF57" s="580"/>
      <c r="FG57" s="580"/>
      <c r="FH57" s="580"/>
      <c r="FI57" s="580"/>
      <c r="FJ57" s="580"/>
      <c r="FK57" s="580"/>
      <c r="FL57" s="580"/>
      <c r="FM57" s="580"/>
      <c r="FN57" s="580"/>
      <c r="FO57" s="580"/>
      <c r="FP57" s="580"/>
      <c r="FQ57" s="580"/>
      <c r="FR57" s="580"/>
      <c r="FS57" s="580"/>
      <c r="FT57" s="580"/>
      <c r="FU57" s="580"/>
      <c r="FV57" s="580"/>
      <c r="FW57" s="580"/>
      <c r="FX57" s="580"/>
      <c r="FY57" s="580"/>
      <c r="FZ57" s="580"/>
      <c r="GA57" s="580"/>
      <c r="GB57" s="580"/>
      <c r="GC57" s="580"/>
      <c r="GD57" s="580"/>
      <c r="GE57" s="580"/>
      <c r="GF57" s="580"/>
      <c r="GG57" s="580"/>
      <c r="GH57" s="580"/>
      <c r="GI57" s="580"/>
      <c r="GJ57" s="580"/>
      <c r="GK57" s="580"/>
      <c r="GL57" s="580"/>
      <c r="GM57" s="580"/>
      <c r="GN57" s="580"/>
      <c r="GO57" s="580"/>
      <c r="GP57" s="580"/>
      <c r="GQ57" s="580"/>
      <c r="GR57" s="580"/>
      <c r="GS57" s="580"/>
      <c r="GT57" s="580"/>
      <c r="GU57" s="580"/>
      <c r="GV57" s="580"/>
      <c r="GW57" s="580"/>
      <c r="GX57" s="580"/>
      <c r="GY57" s="580"/>
      <c r="GZ57" s="580"/>
      <c r="HA57" s="580"/>
      <c r="HB57" s="580"/>
      <c r="HC57" s="580"/>
      <c r="HD57" s="580"/>
      <c r="HE57" s="580"/>
      <c r="HF57" s="580"/>
      <c r="HG57" s="580"/>
      <c r="HH57" s="580"/>
      <c r="HI57" s="580"/>
      <c r="HJ57" s="580"/>
      <c r="HK57" s="580"/>
      <c r="HL57" s="580"/>
      <c r="HM57" s="580"/>
      <c r="HN57" s="580"/>
      <c r="HO57" s="580"/>
      <c r="HP57" s="580"/>
      <c r="HQ57" s="580"/>
      <c r="HR57" s="580"/>
      <c r="HS57" s="580"/>
      <c r="HT57" s="580"/>
      <c r="HU57" s="580"/>
      <c r="HV57" s="580"/>
      <c r="HW57" s="580"/>
      <c r="HX57" s="580"/>
      <c r="HY57" s="580"/>
      <c r="HZ57" s="580"/>
      <c r="IA57" s="580"/>
      <c r="IB57" s="580"/>
      <c r="IC57" s="580"/>
      <c r="ID57" s="580"/>
      <c r="IE57" s="580"/>
      <c r="IF57" s="580"/>
      <c r="IG57" s="580"/>
      <c r="IH57" s="580"/>
      <c r="II57" s="580"/>
      <c r="IJ57" s="580"/>
      <c r="IK57" s="580"/>
      <c r="IL57" s="580"/>
    </row>
    <row r="58" spans="1:246" ht="59.25" customHeight="1" thickBot="1">
      <c r="A58" s="1353" t="s">
        <v>266</v>
      </c>
      <c r="B58" s="1354"/>
      <c r="C58" s="1354"/>
      <c r="D58" s="1354"/>
      <c r="E58" s="1354"/>
      <c r="F58" s="37"/>
      <c r="G58" s="1673"/>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5"/>
      <c r="AM58" s="777"/>
      <c r="AN58" s="777"/>
      <c r="AO58" s="777"/>
      <c r="AP58" s="777"/>
      <c r="AQ58" s="777"/>
      <c r="AR58" s="777"/>
      <c r="AS58" s="777"/>
      <c r="AT58" s="777"/>
      <c r="AU58" s="759"/>
      <c r="AV58" s="759"/>
      <c r="AW58" s="759"/>
      <c r="AX58" s="759"/>
      <c r="AY58" s="777"/>
      <c r="AZ58" s="777"/>
      <c r="BA58" s="777"/>
      <c r="BB58" s="777"/>
      <c r="BC58" s="43"/>
      <c r="BD58" s="131"/>
      <c r="BE58" s="23"/>
      <c r="BF58" s="614"/>
      <c r="BG58" s="23"/>
      <c r="BH58" s="136"/>
      <c r="BI58" s="941"/>
      <c r="BJ58" s="941"/>
      <c r="BK58" s="941"/>
      <c r="BL58" s="941"/>
      <c r="BM58" s="771"/>
      <c r="BN58" s="771"/>
      <c r="BO58" s="771"/>
      <c r="BP58" s="771"/>
      <c r="BQ58" s="771"/>
      <c r="BR58" s="771"/>
      <c r="BS58" s="771"/>
      <c r="BT58" s="771"/>
      <c r="BU58" s="941"/>
      <c r="BV58" s="941"/>
      <c r="BW58" s="941"/>
      <c r="BX58" s="941"/>
      <c r="BY58" s="941"/>
      <c r="BZ58" s="941"/>
      <c r="CA58" s="23"/>
      <c r="CB58" s="941"/>
      <c r="CC58" s="941"/>
      <c r="CD58" s="941"/>
      <c r="CE58" s="941"/>
      <c r="CF58" s="941"/>
      <c r="CG58" s="941"/>
      <c r="CH58" s="941"/>
      <c r="CI58" s="941"/>
      <c r="CJ58" s="941"/>
      <c r="CK58" s="941"/>
      <c r="CL58" s="20"/>
      <c r="CM58" s="20"/>
      <c r="CN58" s="20"/>
      <c r="CO58" s="20"/>
      <c r="CP58" s="20"/>
      <c r="CQ58" s="20"/>
      <c r="CR58" s="20"/>
      <c r="CS58" s="20"/>
      <c r="CT58" s="771"/>
      <c r="CU58" s="20"/>
      <c r="CV58" s="20"/>
      <c r="CW58" s="590"/>
      <c r="CX58" s="590"/>
      <c r="CY58" s="941"/>
      <c r="CZ58" s="580"/>
      <c r="DA58" s="580"/>
      <c r="DB58" s="580"/>
      <c r="DC58" s="580"/>
      <c r="DD58" s="580"/>
      <c r="DE58" s="580"/>
      <c r="DF58" s="580"/>
      <c r="DG58" s="580"/>
      <c r="DH58" s="580"/>
      <c r="DI58" s="580"/>
      <c r="DJ58" s="580"/>
      <c r="DK58" s="580"/>
      <c r="DL58" s="580"/>
      <c r="DM58" s="580"/>
      <c r="DN58" s="580"/>
      <c r="DO58" s="580"/>
      <c r="DP58" s="580"/>
      <c r="DQ58" s="580"/>
      <c r="DR58" s="580"/>
      <c r="DS58" s="580"/>
      <c r="DT58" s="580"/>
      <c r="DU58" s="580"/>
      <c r="DV58" s="580"/>
      <c r="DW58" s="580"/>
      <c r="DX58" s="580"/>
      <c r="DY58" s="580"/>
      <c r="DZ58" s="580"/>
      <c r="EA58" s="580"/>
      <c r="EB58" s="580"/>
      <c r="EC58" s="580"/>
      <c r="ED58" s="580"/>
      <c r="EE58" s="580"/>
      <c r="EF58" s="580"/>
      <c r="EG58" s="580"/>
      <c r="EH58" s="580"/>
      <c r="EI58" s="580"/>
      <c r="EJ58" s="580"/>
      <c r="EK58" s="580"/>
      <c r="EL58" s="580"/>
      <c r="EM58" s="580"/>
      <c r="EN58" s="580"/>
      <c r="EO58" s="580"/>
      <c r="EP58" s="580"/>
      <c r="EQ58" s="580"/>
      <c r="ER58" s="580"/>
      <c r="ES58" s="580"/>
      <c r="ET58" s="580"/>
      <c r="EU58" s="580"/>
      <c r="EV58" s="580"/>
      <c r="EW58" s="580"/>
      <c r="EX58" s="580"/>
      <c r="EY58" s="580"/>
      <c r="EZ58" s="580"/>
      <c r="FA58" s="580"/>
      <c r="FB58" s="580"/>
      <c r="FC58" s="580"/>
      <c r="FD58" s="580"/>
      <c r="FE58" s="580"/>
      <c r="FF58" s="580"/>
      <c r="FG58" s="580"/>
      <c r="FH58" s="580"/>
      <c r="FI58" s="580"/>
      <c r="FJ58" s="580"/>
      <c r="FK58" s="580"/>
      <c r="FL58" s="580"/>
      <c r="FM58" s="580"/>
      <c r="FN58" s="580"/>
      <c r="FO58" s="580"/>
      <c r="FP58" s="580"/>
      <c r="FQ58" s="580"/>
      <c r="FR58" s="580"/>
      <c r="FS58" s="580"/>
      <c r="FT58" s="580"/>
      <c r="FU58" s="580"/>
      <c r="FV58" s="580"/>
      <c r="FW58" s="580"/>
      <c r="FX58" s="580"/>
      <c r="FY58" s="580"/>
      <c r="FZ58" s="580"/>
      <c r="GA58" s="580"/>
      <c r="GB58" s="580"/>
      <c r="GC58" s="580"/>
      <c r="GD58" s="580"/>
      <c r="GE58" s="580"/>
      <c r="GF58" s="580"/>
      <c r="GG58" s="580"/>
      <c r="GH58" s="580"/>
      <c r="GI58" s="580"/>
      <c r="GJ58" s="580"/>
      <c r="GK58" s="580"/>
      <c r="GL58" s="580"/>
      <c r="GM58" s="580"/>
      <c r="GN58" s="580"/>
      <c r="GO58" s="580"/>
      <c r="GP58" s="580"/>
      <c r="GQ58" s="580"/>
      <c r="GR58" s="580"/>
      <c r="GS58" s="580"/>
      <c r="GT58" s="580"/>
      <c r="GU58" s="580"/>
      <c r="GV58" s="580"/>
      <c r="GW58" s="580"/>
      <c r="GX58" s="580"/>
      <c r="GY58" s="580"/>
      <c r="GZ58" s="580"/>
      <c r="HA58" s="580"/>
      <c r="HB58" s="580"/>
      <c r="HC58" s="580"/>
      <c r="HD58" s="580"/>
      <c r="HE58" s="580"/>
      <c r="HF58" s="580"/>
      <c r="HG58" s="580"/>
      <c r="HH58" s="580"/>
      <c r="HI58" s="580"/>
      <c r="HJ58" s="580"/>
      <c r="HK58" s="580"/>
      <c r="HL58" s="580"/>
      <c r="HM58" s="580"/>
      <c r="HN58" s="580"/>
      <c r="HO58" s="580"/>
      <c r="HP58" s="580"/>
      <c r="HQ58" s="580"/>
      <c r="HR58" s="580"/>
      <c r="HS58" s="580"/>
      <c r="HT58" s="580"/>
      <c r="HU58" s="580"/>
      <c r="HV58" s="580"/>
      <c r="HW58" s="580"/>
      <c r="HX58" s="580"/>
      <c r="HY58" s="580"/>
      <c r="HZ58" s="580"/>
      <c r="IA58" s="580"/>
      <c r="IB58" s="580"/>
      <c r="IC58" s="580"/>
      <c r="ID58" s="580"/>
      <c r="IE58" s="580"/>
      <c r="IF58" s="580"/>
      <c r="IG58" s="580"/>
      <c r="IH58" s="580"/>
      <c r="II58" s="580"/>
      <c r="IJ58" s="580"/>
      <c r="IK58" s="580"/>
      <c r="IL58" s="580"/>
    </row>
    <row r="59" spans="1:246" ht="24" customHeight="1">
      <c r="A59" s="1722" t="s">
        <v>267</v>
      </c>
      <c r="B59" s="1723"/>
      <c r="C59" s="1723"/>
      <c r="D59" s="1723"/>
      <c r="E59" s="1723"/>
      <c r="F59" s="1724"/>
      <c r="G59" s="1673"/>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c r="AI59" s="1684"/>
      <c r="AJ59" s="1684"/>
      <c r="AK59" s="1684"/>
      <c r="AL59" s="1685"/>
      <c r="AM59" s="777"/>
      <c r="AN59" s="777"/>
      <c r="AO59" s="777"/>
      <c r="AP59" s="777"/>
      <c r="AQ59" s="777"/>
      <c r="AR59" s="777"/>
      <c r="AS59" s="777"/>
      <c r="AT59" s="777"/>
      <c r="AU59" s="759"/>
      <c r="AV59" s="759"/>
      <c r="AW59" s="759"/>
      <c r="AX59" s="759"/>
      <c r="AY59" s="777"/>
      <c r="AZ59" s="777"/>
      <c r="BA59" s="777"/>
      <c r="BB59" s="777"/>
      <c r="BC59" s="43"/>
      <c r="BD59" s="131"/>
      <c r="BE59" s="23"/>
      <c r="BF59" s="614"/>
      <c r="BG59" s="23"/>
      <c r="BH59" s="136"/>
      <c r="BI59" s="941"/>
      <c r="BJ59" s="941"/>
      <c r="BK59" s="941"/>
      <c r="BL59" s="941"/>
      <c r="BM59" s="771"/>
      <c r="BN59" s="771"/>
      <c r="BO59" s="771"/>
      <c r="BP59" s="771"/>
      <c r="BQ59" s="771"/>
      <c r="BR59" s="771"/>
      <c r="BS59" s="771"/>
      <c r="BT59" s="771"/>
      <c r="BU59" s="941"/>
      <c r="BV59" s="941"/>
      <c r="BW59" s="941"/>
      <c r="BX59" s="941"/>
      <c r="BY59" s="941"/>
      <c r="BZ59" s="941"/>
      <c r="CA59" s="23"/>
      <c r="CB59" s="941"/>
      <c r="CC59" s="941"/>
      <c r="CD59" s="941"/>
      <c r="CE59" s="941"/>
      <c r="CF59" s="941"/>
      <c r="CG59" s="941"/>
      <c r="CH59" s="941"/>
      <c r="CI59" s="941"/>
      <c r="CJ59" s="941"/>
      <c r="CK59" s="941"/>
      <c r="CL59" s="20"/>
      <c r="CM59" s="20"/>
      <c r="CN59" s="20"/>
      <c r="CO59" s="20"/>
      <c r="CP59" s="20"/>
      <c r="CQ59" s="20"/>
      <c r="CR59" s="20"/>
      <c r="CS59" s="20"/>
      <c r="CT59" s="771"/>
      <c r="CU59" s="20"/>
      <c r="CV59" s="20"/>
      <c r="CW59" s="590"/>
      <c r="CX59" s="590"/>
      <c r="CY59" s="941"/>
      <c r="CZ59" s="580"/>
      <c r="DA59" s="580"/>
      <c r="DB59" s="580"/>
      <c r="DC59" s="580"/>
      <c r="DD59" s="580"/>
      <c r="DE59" s="580"/>
      <c r="DF59" s="580"/>
      <c r="DG59" s="580"/>
      <c r="DH59" s="580"/>
      <c r="DI59" s="580"/>
      <c r="DJ59" s="580"/>
      <c r="DK59" s="580"/>
      <c r="DL59" s="580"/>
      <c r="DM59" s="580"/>
      <c r="DN59" s="580"/>
      <c r="DO59" s="580"/>
      <c r="DP59" s="580"/>
      <c r="DQ59" s="580"/>
      <c r="DR59" s="580"/>
      <c r="DS59" s="580"/>
      <c r="DT59" s="580"/>
      <c r="DU59" s="580"/>
      <c r="DV59" s="580"/>
      <c r="DW59" s="580"/>
      <c r="DX59" s="580"/>
      <c r="DY59" s="580"/>
      <c r="DZ59" s="580"/>
      <c r="EA59" s="580"/>
      <c r="EB59" s="580"/>
      <c r="EC59" s="580"/>
      <c r="ED59" s="580"/>
      <c r="EE59" s="580"/>
      <c r="EF59" s="580"/>
      <c r="EG59" s="580"/>
      <c r="EH59" s="580"/>
      <c r="EI59" s="580"/>
      <c r="EJ59" s="580"/>
      <c r="EK59" s="580"/>
      <c r="EL59" s="580"/>
      <c r="EM59" s="580"/>
      <c r="EN59" s="580"/>
      <c r="EO59" s="580"/>
      <c r="EP59" s="580"/>
      <c r="EQ59" s="580"/>
      <c r="ER59" s="580"/>
      <c r="ES59" s="580"/>
      <c r="ET59" s="580"/>
      <c r="EU59" s="580"/>
      <c r="EV59" s="580"/>
      <c r="EW59" s="580"/>
      <c r="EX59" s="580"/>
      <c r="EY59" s="580"/>
      <c r="EZ59" s="580"/>
      <c r="FA59" s="580"/>
      <c r="FB59" s="580"/>
      <c r="FC59" s="580"/>
      <c r="FD59" s="580"/>
      <c r="FE59" s="580"/>
      <c r="FF59" s="580"/>
      <c r="FG59" s="580"/>
      <c r="FH59" s="580"/>
      <c r="FI59" s="580"/>
      <c r="FJ59" s="580"/>
      <c r="FK59" s="580"/>
      <c r="FL59" s="580"/>
      <c r="FM59" s="580"/>
      <c r="FN59" s="580"/>
      <c r="FO59" s="580"/>
      <c r="FP59" s="580"/>
      <c r="FQ59" s="580"/>
      <c r="FR59" s="580"/>
      <c r="FS59" s="580"/>
      <c r="FT59" s="580"/>
      <c r="FU59" s="580"/>
      <c r="FV59" s="580"/>
      <c r="FW59" s="580"/>
      <c r="FX59" s="580"/>
      <c r="FY59" s="580"/>
      <c r="FZ59" s="580"/>
      <c r="GA59" s="580"/>
      <c r="GB59" s="580"/>
      <c r="GC59" s="580"/>
      <c r="GD59" s="580"/>
      <c r="GE59" s="580"/>
      <c r="GF59" s="580"/>
      <c r="GG59" s="580"/>
      <c r="GH59" s="580"/>
      <c r="GI59" s="580"/>
      <c r="GJ59" s="580"/>
      <c r="GK59" s="580"/>
      <c r="GL59" s="580"/>
      <c r="GM59" s="580"/>
      <c r="GN59" s="580"/>
      <c r="GO59" s="580"/>
      <c r="GP59" s="580"/>
      <c r="GQ59" s="580"/>
      <c r="GR59" s="580"/>
      <c r="GS59" s="580"/>
      <c r="GT59" s="580"/>
      <c r="GU59" s="580"/>
      <c r="GV59" s="580"/>
      <c r="GW59" s="580"/>
      <c r="GX59" s="580"/>
      <c r="GY59" s="580"/>
      <c r="GZ59" s="580"/>
      <c r="HA59" s="580"/>
      <c r="HB59" s="580"/>
      <c r="HC59" s="580"/>
      <c r="HD59" s="580"/>
      <c r="HE59" s="580"/>
      <c r="HF59" s="580"/>
      <c r="HG59" s="580"/>
      <c r="HH59" s="580"/>
      <c r="HI59" s="580"/>
      <c r="HJ59" s="580"/>
      <c r="HK59" s="580"/>
      <c r="HL59" s="580"/>
      <c r="HM59" s="580"/>
      <c r="HN59" s="580"/>
      <c r="HO59" s="580"/>
      <c r="HP59" s="580"/>
      <c r="HQ59" s="580"/>
      <c r="HR59" s="580"/>
      <c r="HS59" s="580"/>
      <c r="HT59" s="580"/>
      <c r="HU59" s="580"/>
      <c r="HV59" s="580"/>
      <c r="HW59" s="580"/>
      <c r="HX59" s="580"/>
      <c r="HY59" s="580"/>
      <c r="HZ59" s="580"/>
      <c r="IA59" s="580"/>
      <c r="IB59" s="580"/>
      <c r="IC59" s="580"/>
      <c r="ID59" s="580"/>
      <c r="IE59" s="580"/>
      <c r="IF59" s="580"/>
      <c r="IG59" s="580"/>
      <c r="IH59" s="580"/>
      <c r="II59" s="580"/>
      <c r="IJ59" s="580"/>
      <c r="IK59" s="580"/>
      <c r="IL59" s="580"/>
    </row>
    <row r="60" spans="1:246" ht="24" customHeight="1">
      <c r="A60" s="1725" t="s">
        <v>107</v>
      </c>
      <c r="B60" s="1726"/>
      <c r="C60" s="1726"/>
      <c r="D60" s="1726"/>
      <c r="E60" s="1727"/>
      <c r="F60" s="156"/>
      <c r="G60" s="1673"/>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5"/>
      <c r="AM60" s="777"/>
      <c r="AN60" s="777"/>
      <c r="AO60" s="777"/>
      <c r="AP60" s="777"/>
      <c r="AQ60" s="777"/>
      <c r="AR60" s="777"/>
      <c r="AS60" s="777"/>
      <c r="AT60" s="777"/>
      <c r="AU60" s="759"/>
      <c r="AV60" s="759"/>
      <c r="AW60" s="759"/>
      <c r="AX60" s="759"/>
      <c r="AY60" s="777"/>
      <c r="AZ60" s="777"/>
      <c r="BA60" s="777"/>
      <c r="BB60" s="777"/>
      <c r="BC60" s="43"/>
      <c r="BD60" s="131"/>
      <c r="BE60" s="20"/>
      <c r="BF60" s="591"/>
      <c r="BG60" s="20"/>
      <c r="BH60" s="136"/>
      <c r="BI60" s="941"/>
      <c r="BJ60" s="941"/>
      <c r="BK60" s="941"/>
      <c r="BL60" s="941"/>
      <c r="BM60" s="771"/>
      <c r="BN60" s="771"/>
      <c r="BO60" s="771"/>
      <c r="BP60" s="771"/>
      <c r="BQ60" s="771"/>
      <c r="BR60" s="771"/>
      <c r="BS60" s="771"/>
      <c r="BT60" s="771"/>
      <c r="BU60" s="941"/>
      <c r="BV60" s="941"/>
      <c r="BW60" s="941"/>
      <c r="BX60" s="941"/>
      <c r="BY60" s="941"/>
      <c r="BZ60" s="941"/>
      <c r="CA60" s="20"/>
      <c r="CB60" s="941"/>
      <c r="CC60" s="941"/>
      <c r="CD60" s="941"/>
      <c r="CE60" s="941"/>
      <c r="CF60" s="941"/>
      <c r="CG60" s="941"/>
      <c r="CH60" s="941"/>
      <c r="CI60" s="941"/>
      <c r="CJ60" s="941"/>
      <c r="CK60" s="941"/>
      <c r="CL60" s="941"/>
      <c r="CM60" s="941"/>
      <c r="CN60" s="941"/>
      <c r="CO60" s="941"/>
      <c r="CP60" s="941"/>
      <c r="CQ60" s="941"/>
      <c r="CR60" s="941"/>
      <c r="CS60" s="941"/>
      <c r="CT60" s="771"/>
      <c r="CU60" s="941"/>
      <c r="CV60" s="941"/>
      <c r="CW60" s="590"/>
      <c r="CX60" s="590"/>
      <c r="CY60" s="941"/>
      <c r="CZ60" s="580"/>
      <c r="DA60" s="580"/>
      <c r="DB60" s="580"/>
      <c r="DC60" s="580"/>
      <c r="DD60" s="580"/>
      <c r="DE60" s="580"/>
      <c r="DF60" s="580"/>
      <c r="DG60" s="580"/>
      <c r="DH60" s="580"/>
      <c r="DI60" s="580"/>
      <c r="DJ60" s="580"/>
      <c r="DK60" s="580"/>
      <c r="DL60" s="580"/>
      <c r="DM60" s="580"/>
      <c r="DN60" s="580"/>
      <c r="DO60" s="580"/>
      <c r="DP60" s="580"/>
      <c r="DQ60" s="580"/>
      <c r="DR60" s="580"/>
      <c r="DS60" s="580"/>
      <c r="DT60" s="580"/>
      <c r="DU60" s="580"/>
      <c r="DV60" s="580"/>
      <c r="DW60" s="580"/>
      <c r="DX60" s="580"/>
      <c r="DY60" s="580"/>
      <c r="DZ60" s="580"/>
      <c r="EA60" s="580"/>
      <c r="EB60" s="580"/>
      <c r="EC60" s="580"/>
      <c r="ED60" s="580"/>
      <c r="EE60" s="580"/>
      <c r="EF60" s="580"/>
      <c r="EG60" s="580"/>
      <c r="EH60" s="580"/>
      <c r="EI60" s="580"/>
      <c r="EJ60" s="580"/>
      <c r="EK60" s="580"/>
      <c r="EL60" s="580"/>
      <c r="EM60" s="580"/>
      <c r="EN60" s="580"/>
      <c r="EO60" s="580"/>
      <c r="EP60" s="580"/>
      <c r="EQ60" s="580"/>
      <c r="ER60" s="580"/>
      <c r="ES60" s="580"/>
      <c r="ET60" s="580"/>
      <c r="EU60" s="580"/>
      <c r="EV60" s="580"/>
      <c r="EW60" s="580"/>
      <c r="EX60" s="580"/>
      <c r="EY60" s="580"/>
      <c r="EZ60" s="580"/>
      <c r="FA60" s="580"/>
      <c r="FB60" s="580"/>
      <c r="FC60" s="580"/>
      <c r="FD60" s="580"/>
      <c r="FE60" s="580"/>
      <c r="FF60" s="580"/>
      <c r="FG60" s="580"/>
      <c r="FH60" s="580"/>
      <c r="FI60" s="580"/>
      <c r="FJ60" s="580"/>
      <c r="FK60" s="580"/>
      <c r="FL60" s="580"/>
      <c r="FM60" s="580"/>
      <c r="FN60" s="580"/>
      <c r="FO60" s="580"/>
      <c r="FP60" s="580"/>
      <c r="FQ60" s="580"/>
      <c r="FR60" s="580"/>
      <c r="FS60" s="580"/>
      <c r="FT60" s="580"/>
      <c r="FU60" s="580"/>
      <c r="FV60" s="580"/>
      <c r="FW60" s="580"/>
      <c r="FX60" s="580"/>
      <c r="FY60" s="580"/>
      <c r="FZ60" s="580"/>
      <c r="GA60" s="580"/>
      <c r="GB60" s="580"/>
      <c r="GC60" s="580"/>
      <c r="GD60" s="580"/>
      <c r="GE60" s="580"/>
      <c r="GF60" s="580"/>
      <c r="GG60" s="580"/>
      <c r="GH60" s="580"/>
      <c r="GI60" s="580"/>
      <c r="GJ60" s="580"/>
      <c r="GK60" s="580"/>
      <c r="GL60" s="580"/>
      <c r="GM60" s="580"/>
      <c r="GN60" s="580"/>
      <c r="GO60" s="580"/>
      <c r="GP60" s="580"/>
      <c r="GQ60" s="580"/>
      <c r="GR60" s="580"/>
      <c r="GS60" s="580"/>
      <c r="GT60" s="580"/>
      <c r="GU60" s="580"/>
      <c r="GV60" s="580"/>
      <c r="GW60" s="580"/>
      <c r="GX60" s="580"/>
      <c r="GY60" s="580"/>
      <c r="GZ60" s="580"/>
      <c r="HA60" s="580"/>
      <c r="HB60" s="580"/>
      <c r="HC60" s="580"/>
      <c r="HD60" s="580"/>
      <c r="HE60" s="580"/>
      <c r="HF60" s="580"/>
      <c r="HG60" s="580"/>
      <c r="HH60" s="580"/>
      <c r="HI60" s="580"/>
      <c r="HJ60" s="580"/>
      <c r="HK60" s="580"/>
      <c r="HL60" s="580"/>
      <c r="HM60" s="580"/>
      <c r="HN60" s="580"/>
      <c r="HO60" s="580"/>
      <c r="HP60" s="580"/>
      <c r="HQ60" s="580"/>
      <c r="HR60" s="580"/>
      <c r="HS60" s="580"/>
      <c r="HT60" s="580"/>
      <c r="HU60" s="580"/>
      <c r="HV60" s="580"/>
      <c r="HW60" s="580"/>
      <c r="HX60" s="580"/>
      <c r="HY60" s="580"/>
      <c r="HZ60" s="580"/>
      <c r="IA60" s="580"/>
      <c r="IB60" s="580"/>
      <c r="IC60" s="580"/>
      <c r="ID60" s="580"/>
      <c r="IE60" s="580"/>
      <c r="IF60" s="580"/>
      <c r="IG60" s="580"/>
      <c r="IH60" s="580"/>
      <c r="II60" s="580"/>
      <c r="IJ60" s="580"/>
      <c r="IK60" s="580"/>
      <c r="IL60" s="580"/>
    </row>
    <row r="61" spans="1:246" ht="24" customHeight="1">
      <c r="A61" s="1318" t="s">
        <v>108</v>
      </c>
      <c r="B61" s="1255"/>
      <c r="C61" s="1255"/>
      <c r="D61" s="1255"/>
      <c r="E61" s="1319"/>
      <c r="F61" s="36"/>
      <c r="G61" s="1673"/>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c r="AI61" s="1684"/>
      <c r="AJ61" s="1684"/>
      <c r="AK61" s="1684"/>
      <c r="AL61" s="1685"/>
      <c r="AM61" s="777"/>
      <c r="AN61" s="777"/>
      <c r="AO61" s="777"/>
      <c r="AP61" s="777"/>
      <c r="AQ61" s="777"/>
      <c r="AR61" s="777"/>
      <c r="AS61" s="777"/>
      <c r="AT61" s="777"/>
      <c r="AU61" s="759"/>
      <c r="AV61" s="759"/>
      <c r="AW61" s="759"/>
      <c r="AX61" s="759"/>
      <c r="AY61" s="777"/>
      <c r="AZ61" s="777"/>
      <c r="BA61" s="777"/>
      <c r="BB61" s="777"/>
      <c r="BC61" s="43"/>
      <c r="BD61" s="131"/>
      <c r="BE61" s="20"/>
      <c r="BF61" s="591"/>
      <c r="BG61" s="20"/>
      <c r="BH61" s="129"/>
      <c r="BI61" s="20"/>
      <c r="BJ61" s="20"/>
      <c r="BK61" s="20"/>
      <c r="BL61" s="941"/>
      <c r="BM61" s="771"/>
      <c r="BN61" s="771"/>
      <c r="BO61" s="771"/>
      <c r="BP61" s="771"/>
      <c r="BQ61" s="771"/>
      <c r="BR61" s="771"/>
      <c r="BS61" s="771"/>
      <c r="BT61" s="771"/>
      <c r="BU61" s="20"/>
      <c r="BV61" s="20"/>
      <c r="BW61" s="20"/>
      <c r="BX61" s="20"/>
      <c r="BY61" s="20"/>
      <c r="BZ61" s="20"/>
      <c r="CA61" s="20"/>
      <c r="CB61" s="20"/>
      <c r="CC61" s="20"/>
      <c r="CD61" s="20"/>
      <c r="CE61" s="20"/>
      <c r="CF61" s="20"/>
      <c r="CG61" s="20"/>
      <c r="CH61" s="20"/>
      <c r="CI61" s="20"/>
      <c r="CJ61" s="20"/>
      <c r="CK61" s="39"/>
      <c r="CL61" s="23"/>
      <c r="CM61" s="941"/>
      <c r="CN61" s="20"/>
      <c r="CO61" s="20"/>
      <c r="CP61" s="20"/>
      <c r="CQ61" s="20"/>
      <c r="CR61" s="20"/>
      <c r="CS61" s="20"/>
      <c r="CT61" s="771"/>
      <c r="CU61" s="941"/>
      <c r="CV61" s="941"/>
      <c r="CW61" s="590"/>
      <c r="CX61" s="590"/>
      <c r="CY61" s="941"/>
      <c r="CZ61" s="580"/>
      <c r="DA61" s="580"/>
      <c r="DB61" s="580"/>
      <c r="DC61" s="580"/>
      <c r="DD61" s="580"/>
      <c r="DE61" s="580"/>
      <c r="DF61" s="580"/>
      <c r="DG61" s="580"/>
      <c r="DH61" s="580"/>
      <c r="DI61" s="580"/>
      <c r="DJ61" s="580"/>
      <c r="DK61" s="580"/>
      <c r="DL61" s="580"/>
      <c r="DM61" s="580"/>
      <c r="DN61" s="580"/>
      <c r="DO61" s="580"/>
      <c r="DP61" s="580"/>
      <c r="DQ61" s="580"/>
      <c r="DR61" s="580"/>
      <c r="DS61" s="580"/>
      <c r="DT61" s="580"/>
      <c r="DU61" s="580"/>
      <c r="DV61" s="580"/>
      <c r="DW61" s="580"/>
      <c r="DX61" s="580"/>
      <c r="DY61" s="580"/>
      <c r="DZ61" s="580"/>
      <c r="EA61" s="580"/>
      <c r="EB61" s="580"/>
      <c r="EC61" s="580"/>
      <c r="ED61" s="580"/>
      <c r="EE61" s="580"/>
      <c r="EF61" s="580"/>
      <c r="EG61" s="580"/>
      <c r="EH61" s="580"/>
      <c r="EI61" s="580"/>
      <c r="EJ61" s="580"/>
      <c r="EK61" s="580"/>
      <c r="EL61" s="580"/>
      <c r="EM61" s="580"/>
      <c r="EN61" s="580"/>
      <c r="EO61" s="580"/>
      <c r="EP61" s="580"/>
      <c r="EQ61" s="580"/>
      <c r="ER61" s="580"/>
      <c r="ES61" s="580"/>
      <c r="ET61" s="580"/>
      <c r="EU61" s="580"/>
      <c r="EV61" s="580"/>
      <c r="EW61" s="580"/>
      <c r="EX61" s="580"/>
      <c r="EY61" s="580"/>
      <c r="EZ61" s="580"/>
      <c r="FA61" s="580"/>
      <c r="FB61" s="580"/>
      <c r="FC61" s="580"/>
      <c r="FD61" s="580"/>
      <c r="FE61" s="580"/>
      <c r="FF61" s="580"/>
      <c r="FG61" s="580"/>
      <c r="FH61" s="580"/>
      <c r="FI61" s="580"/>
      <c r="FJ61" s="580"/>
      <c r="FK61" s="580"/>
      <c r="FL61" s="580"/>
      <c r="FM61" s="580"/>
      <c r="FN61" s="580"/>
      <c r="FO61" s="580"/>
      <c r="FP61" s="580"/>
      <c r="FQ61" s="580"/>
      <c r="FR61" s="580"/>
      <c r="FS61" s="580"/>
      <c r="FT61" s="580"/>
      <c r="FU61" s="580"/>
      <c r="FV61" s="580"/>
      <c r="FW61" s="580"/>
      <c r="FX61" s="580"/>
      <c r="FY61" s="580"/>
      <c r="FZ61" s="580"/>
      <c r="GA61" s="580"/>
      <c r="GB61" s="580"/>
      <c r="GC61" s="580"/>
      <c r="GD61" s="580"/>
      <c r="GE61" s="580"/>
      <c r="GF61" s="580"/>
      <c r="GG61" s="580"/>
      <c r="GH61" s="580"/>
      <c r="GI61" s="580"/>
      <c r="GJ61" s="580"/>
      <c r="GK61" s="580"/>
      <c r="GL61" s="580"/>
      <c r="GM61" s="580"/>
      <c r="GN61" s="580"/>
      <c r="GO61" s="580"/>
      <c r="GP61" s="580"/>
      <c r="GQ61" s="580"/>
      <c r="GR61" s="580"/>
      <c r="GS61" s="580"/>
      <c r="GT61" s="580"/>
      <c r="GU61" s="580"/>
      <c r="GV61" s="580"/>
      <c r="GW61" s="580"/>
      <c r="GX61" s="580"/>
      <c r="GY61" s="580"/>
      <c r="GZ61" s="580"/>
      <c r="HA61" s="580"/>
      <c r="HB61" s="580"/>
      <c r="HC61" s="580"/>
      <c r="HD61" s="580"/>
      <c r="HE61" s="580"/>
      <c r="HF61" s="580"/>
      <c r="HG61" s="580"/>
      <c r="HH61" s="580"/>
      <c r="HI61" s="580"/>
      <c r="HJ61" s="580"/>
      <c r="HK61" s="580"/>
      <c r="HL61" s="580"/>
      <c r="HM61" s="580"/>
      <c r="HN61" s="580"/>
      <c r="HO61" s="580"/>
      <c r="HP61" s="580"/>
      <c r="HQ61" s="580"/>
      <c r="HR61" s="580"/>
      <c r="HS61" s="580"/>
      <c r="HT61" s="580"/>
      <c r="HU61" s="580"/>
      <c r="HV61" s="580"/>
      <c r="HW61" s="580"/>
      <c r="HX61" s="580"/>
      <c r="HY61" s="580"/>
      <c r="HZ61" s="580"/>
      <c r="IA61" s="580"/>
      <c r="IB61" s="580"/>
      <c r="IC61" s="580"/>
      <c r="ID61" s="580"/>
      <c r="IE61" s="580"/>
      <c r="IF61" s="580"/>
      <c r="IG61" s="580"/>
      <c r="IH61" s="580"/>
      <c r="II61" s="580"/>
      <c r="IJ61" s="580"/>
      <c r="IK61" s="580"/>
      <c r="IL61" s="580"/>
    </row>
    <row r="62" spans="1:246" ht="24" customHeight="1">
      <c r="A62" s="1318" t="s">
        <v>109</v>
      </c>
      <c r="B62" s="1255"/>
      <c r="C62" s="1255"/>
      <c r="D62" s="1255"/>
      <c r="E62" s="1319"/>
      <c r="F62" s="36"/>
      <c r="G62" s="1673"/>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c r="AI62" s="1684"/>
      <c r="AJ62" s="1684"/>
      <c r="AK62" s="1684"/>
      <c r="AL62" s="1685"/>
      <c r="AM62" s="777"/>
      <c r="AN62" s="777"/>
      <c r="AO62" s="777"/>
      <c r="AP62" s="777"/>
      <c r="AQ62" s="777"/>
      <c r="AR62" s="777"/>
      <c r="AS62" s="777"/>
      <c r="AT62" s="777"/>
      <c r="AU62" s="759"/>
      <c r="AV62" s="759"/>
      <c r="AW62" s="759"/>
      <c r="AX62" s="759"/>
      <c r="AY62" s="777"/>
      <c r="AZ62" s="777"/>
      <c r="BA62" s="777"/>
      <c r="BB62" s="777"/>
      <c r="BC62" s="43"/>
      <c r="BD62" s="131"/>
      <c r="BE62" s="20"/>
      <c r="BF62" s="591"/>
      <c r="BG62" s="20"/>
      <c r="BH62" s="129"/>
      <c r="BI62" s="20"/>
      <c r="BJ62" s="20"/>
      <c r="BK62" s="20"/>
      <c r="BL62" s="941"/>
      <c r="BM62" s="771"/>
      <c r="BN62" s="771"/>
      <c r="BO62" s="771"/>
      <c r="BP62" s="771"/>
      <c r="BQ62" s="771"/>
      <c r="BR62" s="771"/>
      <c r="BS62" s="771"/>
      <c r="BT62" s="771"/>
      <c r="BU62" s="20"/>
      <c r="BV62" s="20"/>
      <c r="BW62" s="20"/>
      <c r="BX62" s="20"/>
      <c r="BY62" s="20"/>
      <c r="BZ62" s="20"/>
      <c r="CA62" s="20"/>
      <c r="CB62" s="20"/>
      <c r="CC62" s="20"/>
      <c r="CD62" s="20"/>
      <c r="CE62" s="20"/>
      <c r="CF62" s="20"/>
      <c r="CG62" s="20"/>
      <c r="CH62" s="20"/>
      <c r="CI62" s="20"/>
      <c r="CJ62" s="20"/>
      <c r="CK62" s="39"/>
      <c r="CL62" s="23"/>
      <c r="CM62" s="941"/>
      <c r="CN62" s="941"/>
      <c r="CO62" s="941"/>
      <c r="CP62" s="941"/>
      <c r="CQ62" s="941"/>
      <c r="CR62" s="941"/>
      <c r="CS62" s="941"/>
      <c r="CT62" s="771"/>
      <c r="CU62" s="941"/>
      <c r="CV62" s="941"/>
      <c r="CW62" s="590"/>
      <c r="CX62" s="590"/>
      <c r="CY62" s="941"/>
      <c r="CZ62" s="580"/>
      <c r="DA62" s="580"/>
      <c r="DB62" s="580"/>
      <c r="DC62" s="580"/>
      <c r="DD62" s="580"/>
      <c r="DE62" s="580"/>
      <c r="DF62" s="580"/>
      <c r="DG62" s="580"/>
      <c r="DH62" s="580"/>
      <c r="DI62" s="580"/>
      <c r="DJ62" s="580"/>
      <c r="DK62" s="580"/>
      <c r="DL62" s="580"/>
      <c r="DM62" s="580"/>
      <c r="DN62" s="580"/>
      <c r="DO62" s="580"/>
      <c r="DP62" s="580"/>
      <c r="DQ62" s="580"/>
      <c r="DR62" s="580"/>
      <c r="DS62" s="580"/>
      <c r="DT62" s="580"/>
      <c r="DU62" s="580"/>
      <c r="DV62" s="580"/>
      <c r="DW62" s="580"/>
      <c r="DX62" s="580"/>
      <c r="DY62" s="580"/>
      <c r="DZ62" s="580"/>
      <c r="EA62" s="580"/>
      <c r="EB62" s="580"/>
      <c r="EC62" s="580"/>
      <c r="ED62" s="580"/>
      <c r="EE62" s="580"/>
      <c r="EF62" s="580"/>
      <c r="EG62" s="580"/>
      <c r="EH62" s="580"/>
      <c r="EI62" s="580"/>
      <c r="EJ62" s="580"/>
      <c r="EK62" s="580"/>
      <c r="EL62" s="580"/>
      <c r="EM62" s="580"/>
      <c r="EN62" s="580"/>
      <c r="EO62" s="580"/>
      <c r="EP62" s="580"/>
      <c r="EQ62" s="580"/>
      <c r="ER62" s="580"/>
      <c r="ES62" s="580"/>
      <c r="ET62" s="580"/>
      <c r="EU62" s="580"/>
      <c r="EV62" s="580"/>
      <c r="EW62" s="580"/>
      <c r="EX62" s="580"/>
      <c r="EY62" s="580"/>
      <c r="EZ62" s="580"/>
      <c r="FA62" s="580"/>
      <c r="FB62" s="580"/>
      <c r="FC62" s="580"/>
      <c r="FD62" s="580"/>
      <c r="FE62" s="580"/>
      <c r="FF62" s="580"/>
      <c r="FG62" s="580"/>
      <c r="FH62" s="580"/>
      <c r="FI62" s="580"/>
      <c r="FJ62" s="580"/>
      <c r="FK62" s="580"/>
      <c r="FL62" s="580"/>
      <c r="FM62" s="580"/>
      <c r="FN62" s="580"/>
      <c r="FO62" s="580"/>
      <c r="FP62" s="580"/>
      <c r="FQ62" s="580"/>
      <c r="FR62" s="580"/>
      <c r="FS62" s="580"/>
      <c r="FT62" s="580"/>
      <c r="FU62" s="580"/>
      <c r="FV62" s="580"/>
      <c r="FW62" s="580"/>
      <c r="FX62" s="580"/>
      <c r="FY62" s="580"/>
      <c r="FZ62" s="580"/>
      <c r="GA62" s="580"/>
      <c r="GB62" s="580"/>
      <c r="GC62" s="580"/>
      <c r="GD62" s="580"/>
      <c r="GE62" s="580"/>
      <c r="GF62" s="580"/>
      <c r="GG62" s="580"/>
      <c r="GH62" s="580"/>
      <c r="GI62" s="580"/>
      <c r="GJ62" s="580"/>
      <c r="GK62" s="580"/>
      <c r="GL62" s="580"/>
      <c r="GM62" s="580"/>
      <c r="GN62" s="580"/>
      <c r="GO62" s="580"/>
      <c r="GP62" s="580"/>
      <c r="GQ62" s="580"/>
      <c r="GR62" s="580"/>
      <c r="GS62" s="580"/>
      <c r="GT62" s="580"/>
      <c r="GU62" s="580"/>
      <c r="GV62" s="580"/>
      <c r="GW62" s="580"/>
      <c r="GX62" s="580"/>
      <c r="GY62" s="580"/>
      <c r="GZ62" s="580"/>
      <c r="HA62" s="580"/>
      <c r="HB62" s="580"/>
      <c r="HC62" s="580"/>
      <c r="HD62" s="580"/>
      <c r="HE62" s="580"/>
      <c r="HF62" s="580"/>
      <c r="HG62" s="580"/>
      <c r="HH62" s="580"/>
      <c r="HI62" s="580"/>
      <c r="HJ62" s="580"/>
      <c r="HK62" s="580"/>
      <c r="HL62" s="580"/>
      <c r="HM62" s="580"/>
      <c r="HN62" s="580"/>
      <c r="HO62" s="580"/>
      <c r="HP62" s="580"/>
      <c r="HQ62" s="580"/>
      <c r="HR62" s="580"/>
      <c r="HS62" s="580"/>
      <c r="HT62" s="580"/>
      <c r="HU62" s="580"/>
      <c r="HV62" s="580"/>
      <c r="HW62" s="580"/>
      <c r="HX62" s="580"/>
      <c r="HY62" s="580"/>
      <c r="HZ62" s="580"/>
      <c r="IA62" s="580"/>
      <c r="IB62" s="580"/>
      <c r="IC62" s="580"/>
      <c r="ID62" s="580"/>
      <c r="IE62" s="580"/>
      <c r="IF62" s="580"/>
      <c r="IG62" s="580"/>
      <c r="IH62" s="580"/>
      <c r="II62" s="580"/>
      <c r="IJ62" s="580"/>
      <c r="IK62" s="580"/>
      <c r="IL62" s="580"/>
    </row>
    <row r="63" spans="1:246" ht="24" customHeight="1">
      <c r="A63" s="1318" t="s">
        <v>268</v>
      </c>
      <c r="B63" s="1255"/>
      <c r="C63" s="1255"/>
      <c r="D63" s="1255"/>
      <c r="E63" s="1319"/>
      <c r="F63" s="36"/>
      <c r="G63" s="1673"/>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c r="AI63" s="1684"/>
      <c r="AJ63" s="1684"/>
      <c r="AK63" s="1684"/>
      <c r="AL63" s="1685"/>
      <c r="AM63" s="777"/>
      <c r="AN63" s="777"/>
      <c r="AO63" s="777"/>
      <c r="AP63" s="777"/>
      <c r="AQ63" s="777"/>
      <c r="AR63" s="777"/>
      <c r="AS63" s="777"/>
      <c r="AT63" s="777"/>
      <c r="AU63" s="759"/>
      <c r="AV63" s="759"/>
      <c r="AW63" s="759"/>
      <c r="AX63" s="759"/>
      <c r="AY63" s="777"/>
      <c r="AZ63" s="777"/>
      <c r="BA63" s="777"/>
      <c r="BB63" s="777"/>
      <c r="BC63" s="43"/>
      <c r="BD63" s="131"/>
      <c r="BE63" s="20"/>
      <c r="BF63" s="591"/>
      <c r="BG63" s="20"/>
      <c r="BH63" s="129"/>
      <c r="BI63" s="20"/>
      <c r="BJ63" s="20"/>
      <c r="BK63" s="20"/>
      <c r="BL63" s="941"/>
      <c r="BM63" s="771"/>
      <c r="BN63" s="771"/>
      <c r="BO63" s="771"/>
      <c r="BP63" s="771"/>
      <c r="BQ63" s="771"/>
      <c r="BR63" s="771"/>
      <c r="BS63" s="771"/>
      <c r="BT63" s="771"/>
      <c r="BU63" s="20"/>
      <c r="BV63" s="20"/>
      <c r="BW63" s="20"/>
      <c r="BX63" s="20"/>
      <c r="BY63" s="20"/>
      <c r="BZ63" s="20"/>
      <c r="CA63" s="20"/>
      <c r="CB63" s="20"/>
      <c r="CC63" s="20"/>
      <c r="CD63" s="20"/>
      <c r="CE63" s="20"/>
      <c r="CF63" s="20"/>
      <c r="CG63" s="20"/>
      <c r="CH63" s="20"/>
      <c r="CI63" s="20"/>
      <c r="CJ63" s="20"/>
      <c r="CK63" s="39"/>
      <c r="CL63" s="23"/>
      <c r="CM63" s="941"/>
      <c r="CN63" s="941"/>
      <c r="CO63" s="20"/>
      <c r="CP63" s="20"/>
      <c r="CQ63" s="20"/>
      <c r="CR63" s="20"/>
      <c r="CS63" s="20"/>
      <c r="CT63" s="771"/>
      <c r="CU63" s="39"/>
      <c r="CV63" s="941"/>
      <c r="CW63" s="590"/>
      <c r="CX63" s="590"/>
      <c r="CY63" s="941"/>
      <c r="CZ63" s="580"/>
      <c r="DA63" s="580"/>
      <c r="DB63" s="580"/>
      <c r="DC63" s="580"/>
      <c r="DD63" s="580"/>
      <c r="DE63" s="580"/>
      <c r="DF63" s="580"/>
      <c r="DG63" s="580"/>
      <c r="DH63" s="580"/>
      <c r="DI63" s="580"/>
      <c r="DJ63" s="580"/>
      <c r="DK63" s="580"/>
      <c r="DL63" s="580"/>
      <c r="DM63" s="580"/>
      <c r="DN63" s="580"/>
      <c r="DO63" s="580"/>
      <c r="DP63" s="580"/>
      <c r="DQ63" s="580"/>
      <c r="DR63" s="580"/>
      <c r="DS63" s="580"/>
      <c r="DT63" s="580"/>
      <c r="DU63" s="580"/>
      <c r="DV63" s="580"/>
      <c r="DW63" s="580"/>
      <c r="DX63" s="580"/>
      <c r="DY63" s="580"/>
      <c r="DZ63" s="580"/>
      <c r="EA63" s="580"/>
      <c r="EB63" s="580"/>
      <c r="EC63" s="580"/>
      <c r="ED63" s="580"/>
      <c r="EE63" s="580"/>
      <c r="EF63" s="580"/>
      <c r="EG63" s="580"/>
      <c r="EH63" s="580"/>
      <c r="EI63" s="580"/>
      <c r="EJ63" s="580"/>
      <c r="EK63" s="580"/>
      <c r="EL63" s="580"/>
      <c r="EM63" s="580"/>
      <c r="EN63" s="580"/>
      <c r="EO63" s="580"/>
      <c r="EP63" s="580"/>
      <c r="EQ63" s="580"/>
      <c r="ER63" s="580"/>
      <c r="ES63" s="580"/>
      <c r="ET63" s="580"/>
      <c r="EU63" s="580"/>
      <c r="EV63" s="580"/>
      <c r="EW63" s="580"/>
      <c r="EX63" s="580"/>
      <c r="EY63" s="580"/>
      <c r="EZ63" s="580"/>
      <c r="FA63" s="580"/>
      <c r="FB63" s="580"/>
      <c r="FC63" s="580"/>
      <c r="FD63" s="580"/>
      <c r="FE63" s="580"/>
      <c r="FF63" s="580"/>
      <c r="FG63" s="580"/>
      <c r="FH63" s="580"/>
      <c r="FI63" s="580"/>
      <c r="FJ63" s="580"/>
      <c r="FK63" s="580"/>
      <c r="FL63" s="580"/>
      <c r="FM63" s="580"/>
      <c r="FN63" s="580"/>
      <c r="FO63" s="580"/>
      <c r="FP63" s="580"/>
      <c r="FQ63" s="580"/>
      <c r="FR63" s="580"/>
      <c r="FS63" s="580"/>
      <c r="FT63" s="580"/>
      <c r="FU63" s="580"/>
      <c r="FV63" s="580"/>
      <c r="FW63" s="580"/>
      <c r="FX63" s="580"/>
      <c r="FY63" s="580"/>
      <c r="FZ63" s="580"/>
      <c r="GA63" s="580"/>
      <c r="GB63" s="580"/>
      <c r="GC63" s="580"/>
      <c r="GD63" s="580"/>
      <c r="GE63" s="580"/>
      <c r="GF63" s="580"/>
      <c r="GG63" s="580"/>
      <c r="GH63" s="580"/>
      <c r="GI63" s="580"/>
      <c r="GJ63" s="580"/>
      <c r="GK63" s="580"/>
      <c r="GL63" s="580"/>
      <c r="GM63" s="580"/>
      <c r="GN63" s="580"/>
      <c r="GO63" s="580"/>
      <c r="GP63" s="580"/>
      <c r="GQ63" s="580"/>
      <c r="GR63" s="580"/>
      <c r="GS63" s="580"/>
      <c r="GT63" s="580"/>
      <c r="GU63" s="580"/>
      <c r="GV63" s="580"/>
      <c r="GW63" s="580"/>
      <c r="GX63" s="580"/>
      <c r="GY63" s="580"/>
      <c r="GZ63" s="580"/>
      <c r="HA63" s="580"/>
      <c r="HB63" s="580"/>
      <c r="HC63" s="580"/>
      <c r="HD63" s="580"/>
      <c r="HE63" s="580"/>
      <c r="HF63" s="580"/>
      <c r="HG63" s="580"/>
      <c r="HH63" s="580"/>
      <c r="HI63" s="580"/>
      <c r="HJ63" s="580"/>
      <c r="HK63" s="580"/>
      <c r="HL63" s="580"/>
      <c r="HM63" s="580"/>
      <c r="HN63" s="580"/>
      <c r="HO63" s="580"/>
      <c r="HP63" s="580"/>
      <c r="HQ63" s="580"/>
      <c r="HR63" s="580"/>
      <c r="HS63" s="580"/>
      <c r="HT63" s="580"/>
      <c r="HU63" s="580"/>
      <c r="HV63" s="580"/>
      <c r="HW63" s="580"/>
      <c r="HX63" s="580"/>
      <c r="HY63" s="580"/>
      <c r="HZ63" s="580"/>
      <c r="IA63" s="580"/>
      <c r="IB63" s="580"/>
      <c r="IC63" s="580"/>
      <c r="ID63" s="580"/>
      <c r="IE63" s="580"/>
      <c r="IF63" s="580"/>
      <c r="IG63" s="580"/>
      <c r="IH63" s="580"/>
      <c r="II63" s="580"/>
      <c r="IJ63" s="580"/>
      <c r="IK63" s="580"/>
      <c r="IL63" s="580"/>
    </row>
    <row r="64" spans="1:246" s="19" customFormat="1" ht="24" customHeight="1">
      <c r="A64" s="1318" t="s">
        <v>52</v>
      </c>
      <c r="B64" s="1255"/>
      <c r="C64" s="1255"/>
      <c r="D64" s="1255"/>
      <c r="E64" s="1319"/>
      <c r="F64" s="36"/>
      <c r="G64" s="1673"/>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c r="AI64" s="1684"/>
      <c r="AJ64" s="1684"/>
      <c r="AK64" s="1684"/>
      <c r="AL64" s="1685"/>
      <c r="AM64" s="777"/>
      <c r="AN64" s="777"/>
      <c r="AO64" s="777"/>
      <c r="AP64" s="777"/>
      <c r="AQ64" s="777"/>
      <c r="AR64" s="777"/>
      <c r="AS64" s="777"/>
      <c r="AT64" s="777"/>
      <c r="AU64" s="785"/>
      <c r="AV64" s="785"/>
      <c r="AW64" s="785"/>
      <c r="AX64" s="785"/>
      <c r="AY64" s="777"/>
      <c r="AZ64" s="777"/>
      <c r="BA64" s="777"/>
      <c r="BB64" s="777"/>
      <c r="BC64" s="43"/>
      <c r="BD64" s="131"/>
      <c r="BE64" s="20"/>
      <c r="BF64" s="591"/>
      <c r="BG64" s="20"/>
      <c r="BH64" s="129"/>
      <c r="BI64" s="20"/>
      <c r="BJ64" s="20"/>
      <c r="BK64" s="20"/>
      <c r="BL64" s="941"/>
      <c r="BM64" s="771"/>
      <c r="BN64" s="771"/>
      <c r="BO64" s="771"/>
      <c r="BP64" s="771"/>
      <c r="BQ64" s="771"/>
      <c r="BR64" s="771"/>
      <c r="BS64" s="771"/>
      <c r="BT64" s="771"/>
      <c r="BU64" s="20"/>
      <c r="BV64" s="20"/>
      <c r="BW64" s="20"/>
      <c r="BX64" s="20"/>
      <c r="BY64" s="20"/>
      <c r="BZ64" s="20"/>
      <c r="CA64" s="20"/>
      <c r="CB64" s="20"/>
      <c r="CC64" s="20"/>
      <c r="CD64" s="20"/>
      <c r="CE64" s="20"/>
      <c r="CF64" s="20"/>
      <c r="CG64" s="20"/>
      <c r="CH64" s="20"/>
      <c r="CI64" s="20"/>
      <c r="CJ64" s="20"/>
      <c r="CK64" s="39"/>
      <c r="CL64" s="23"/>
      <c r="CM64" s="941"/>
      <c r="CN64" s="941"/>
      <c r="CO64" s="20"/>
      <c r="CP64" s="20"/>
      <c r="CQ64" s="20"/>
      <c r="CR64" s="20"/>
      <c r="CS64" s="20"/>
      <c r="CT64" s="771"/>
      <c r="CU64" s="941"/>
      <c r="CV64" s="941"/>
      <c r="CW64" s="23"/>
      <c r="CX64" s="23"/>
      <c r="CY64" s="941"/>
      <c r="CZ64" s="580"/>
      <c r="DA64" s="580"/>
      <c r="DB64" s="580"/>
      <c r="DC64" s="580"/>
      <c r="DD64" s="580"/>
      <c r="DE64" s="580"/>
      <c r="DF64" s="580"/>
      <c r="DG64" s="580"/>
      <c r="DH64" s="580"/>
      <c r="DI64" s="580"/>
      <c r="DJ64" s="580"/>
      <c r="DK64" s="580"/>
      <c r="DL64" s="580"/>
      <c r="DM64" s="580"/>
      <c r="DN64" s="580"/>
      <c r="DO64" s="580"/>
      <c r="DP64" s="580"/>
      <c r="DQ64" s="580"/>
      <c r="DR64" s="580"/>
      <c r="DS64" s="580"/>
      <c r="DT64" s="580"/>
      <c r="DU64" s="580"/>
      <c r="DV64" s="580"/>
      <c r="DW64" s="580"/>
      <c r="DX64" s="580"/>
      <c r="DY64" s="580"/>
      <c r="DZ64" s="580"/>
      <c r="EA64" s="580"/>
      <c r="EB64" s="580"/>
      <c r="EC64" s="580"/>
      <c r="ED64" s="580"/>
      <c r="EE64" s="580"/>
      <c r="EF64" s="580"/>
      <c r="EG64" s="580"/>
      <c r="EH64" s="580"/>
      <c r="EI64" s="580"/>
      <c r="EJ64" s="580"/>
      <c r="EK64" s="580"/>
      <c r="EL64" s="580"/>
      <c r="EM64" s="580"/>
      <c r="EN64" s="580"/>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row>
    <row r="65" spans="1:246" ht="33.75" customHeight="1">
      <c r="A65" s="1318" t="s">
        <v>269</v>
      </c>
      <c r="B65" s="1255"/>
      <c r="C65" s="1255"/>
      <c r="D65" s="1255"/>
      <c r="E65" s="1319"/>
      <c r="F65" s="36"/>
      <c r="G65" s="1673"/>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1684"/>
      <c r="AJ65" s="1684"/>
      <c r="AK65" s="1684"/>
      <c r="AL65" s="1685"/>
      <c r="AM65" s="777"/>
      <c r="AN65" s="777"/>
      <c r="AO65" s="777"/>
      <c r="AP65" s="777"/>
      <c r="AQ65" s="777"/>
      <c r="AR65" s="777"/>
      <c r="AS65" s="777"/>
      <c r="AT65" s="777"/>
      <c r="AU65" s="759"/>
      <c r="AV65" s="759"/>
      <c r="AW65" s="759"/>
      <c r="AX65" s="759"/>
      <c r="AY65" s="777"/>
      <c r="AZ65" s="777"/>
      <c r="BA65" s="777"/>
      <c r="BB65" s="777"/>
      <c r="BC65" s="43"/>
      <c r="BD65" s="131"/>
      <c r="BE65" s="20"/>
      <c r="BF65" s="591"/>
      <c r="BG65" s="20"/>
      <c r="BH65" s="129"/>
      <c r="BI65" s="20"/>
      <c r="BJ65" s="20"/>
      <c r="BK65" s="20"/>
      <c r="BL65" s="941"/>
      <c r="BM65" s="771"/>
      <c r="BN65" s="771"/>
      <c r="BO65" s="771"/>
      <c r="BP65" s="771"/>
      <c r="BQ65" s="771"/>
      <c r="BR65" s="771"/>
      <c r="BS65" s="771"/>
      <c r="BT65" s="771"/>
      <c r="BU65" s="20"/>
      <c r="BV65" s="20"/>
      <c r="BW65" s="20"/>
      <c r="BX65" s="20"/>
      <c r="BY65" s="20"/>
      <c r="BZ65" s="20"/>
      <c r="CA65" s="20"/>
      <c r="CB65" s="20"/>
      <c r="CC65" s="20"/>
      <c r="CD65" s="20"/>
      <c r="CE65" s="20"/>
      <c r="CF65" s="20"/>
      <c r="CG65" s="20"/>
      <c r="CH65" s="20"/>
      <c r="CI65" s="20"/>
      <c r="CJ65" s="20"/>
      <c r="CK65" s="20"/>
      <c r="CL65" s="39"/>
      <c r="CM65" s="783"/>
      <c r="CN65" s="20"/>
      <c r="CO65" s="20"/>
      <c r="CP65" s="20"/>
      <c r="CQ65" s="20"/>
      <c r="CR65" s="20"/>
      <c r="CS65" s="20"/>
      <c r="CT65" s="771"/>
      <c r="CU65" s="941"/>
      <c r="CV65" s="20"/>
      <c r="CW65" s="20"/>
      <c r="CX65" s="20"/>
      <c r="CY65" s="941"/>
      <c r="CZ65" s="580"/>
      <c r="DA65" s="580"/>
      <c r="DB65" s="580"/>
      <c r="DC65" s="580"/>
      <c r="DD65" s="580"/>
      <c r="DE65" s="580"/>
      <c r="DF65" s="580"/>
      <c r="DG65" s="580"/>
      <c r="DH65" s="580"/>
      <c r="DI65" s="580"/>
      <c r="DJ65" s="580"/>
      <c r="DK65" s="580"/>
      <c r="DL65" s="580"/>
      <c r="DM65" s="580"/>
      <c r="DN65" s="580"/>
      <c r="DO65" s="580"/>
      <c r="DP65" s="580"/>
      <c r="DQ65" s="580"/>
      <c r="DR65" s="580"/>
      <c r="DS65" s="580"/>
      <c r="DT65" s="580"/>
      <c r="DU65" s="580"/>
      <c r="DV65" s="580"/>
      <c r="DW65" s="580"/>
      <c r="DX65" s="580"/>
      <c r="DY65" s="580"/>
      <c r="DZ65" s="580"/>
      <c r="EA65" s="580"/>
      <c r="EB65" s="580"/>
      <c r="EC65" s="580"/>
      <c r="ED65" s="580"/>
      <c r="EE65" s="580"/>
      <c r="EF65" s="580"/>
      <c r="EG65" s="580"/>
      <c r="EH65" s="580"/>
      <c r="EI65" s="580"/>
      <c r="EJ65" s="580"/>
      <c r="EK65" s="580"/>
      <c r="EL65" s="580"/>
      <c r="EM65" s="580"/>
      <c r="EN65" s="580"/>
      <c r="EO65" s="580"/>
      <c r="EP65" s="580"/>
      <c r="EQ65" s="580"/>
      <c r="ER65" s="580"/>
      <c r="ES65" s="580"/>
      <c r="ET65" s="580"/>
      <c r="EU65" s="580"/>
      <c r="EV65" s="580"/>
      <c r="EW65" s="580"/>
      <c r="EX65" s="580"/>
      <c r="EY65" s="580"/>
      <c r="EZ65" s="580"/>
      <c r="FA65" s="580"/>
      <c r="FB65" s="580"/>
      <c r="FC65" s="580"/>
      <c r="FD65" s="580"/>
      <c r="FE65" s="580"/>
      <c r="FF65" s="580"/>
      <c r="FG65" s="580"/>
      <c r="FH65" s="580"/>
      <c r="FI65" s="580"/>
      <c r="FJ65" s="580"/>
      <c r="FK65" s="580"/>
      <c r="FL65" s="580"/>
      <c r="FM65" s="580"/>
      <c r="FN65" s="580"/>
      <c r="FO65" s="580"/>
      <c r="FP65" s="580"/>
      <c r="FQ65" s="580"/>
      <c r="FR65" s="580"/>
      <c r="FS65" s="580"/>
      <c r="FT65" s="580"/>
      <c r="FU65" s="580"/>
      <c r="FV65" s="580"/>
      <c r="FW65" s="580"/>
      <c r="FX65" s="580"/>
      <c r="FY65" s="580"/>
      <c r="FZ65" s="580"/>
      <c r="GA65" s="580"/>
      <c r="GB65" s="580"/>
      <c r="GC65" s="580"/>
      <c r="GD65" s="580"/>
      <c r="GE65" s="580"/>
      <c r="GF65" s="580"/>
      <c r="GG65" s="580"/>
      <c r="GH65" s="580"/>
      <c r="GI65" s="580"/>
      <c r="GJ65" s="580"/>
      <c r="GK65" s="580"/>
      <c r="GL65" s="580"/>
      <c r="GM65" s="580"/>
      <c r="GN65" s="580"/>
      <c r="GO65" s="580"/>
      <c r="GP65" s="580"/>
      <c r="GQ65" s="580"/>
      <c r="GR65" s="580"/>
      <c r="GS65" s="580"/>
      <c r="GT65" s="580"/>
      <c r="GU65" s="580"/>
      <c r="GV65" s="580"/>
      <c r="GW65" s="580"/>
      <c r="GX65" s="580"/>
      <c r="GY65" s="580"/>
      <c r="GZ65" s="580"/>
      <c r="HA65" s="580"/>
      <c r="HB65" s="580"/>
      <c r="HC65" s="580"/>
      <c r="HD65" s="580"/>
      <c r="HE65" s="580"/>
      <c r="HF65" s="580"/>
      <c r="HG65" s="580"/>
      <c r="HH65" s="580"/>
      <c r="HI65" s="580"/>
      <c r="HJ65" s="580"/>
      <c r="HK65" s="580"/>
      <c r="HL65" s="580"/>
      <c r="HM65" s="580"/>
      <c r="HN65" s="580"/>
      <c r="HO65" s="580"/>
      <c r="HP65" s="580"/>
      <c r="HQ65" s="580"/>
      <c r="HR65" s="580"/>
      <c r="HS65" s="580"/>
      <c r="HT65" s="580"/>
      <c r="HU65" s="580"/>
      <c r="HV65" s="580"/>
      <c r="HW65" s="580"/>
      <c r="HX65" s="580"/>
      <c r="HY65" s="580"/>
      <c r="HZ65" s="580"/>
      <c r="IA65" s="580"/>
      <c r="IB65" s="580"/>
      <c r="IC65" s="580"/>
      <c r="ID65" s="580"/>
      <c r="IE65" s="580"/>
      <c r="IF65" s="580"/>
      <c r="IG65" s="580"/>
      <c r="IH65" s="580"/>
      <c r="II65" s="580"/>
      <c r="IJ65" s="580"/>
      <c r="IK65" s="580"/>
      <c r="IL65" s="580"/>
    </row>
    <row r="66" spans="1:246" ht="24" customHeight="1">
      <c r="A66" s="1318" t="s">
        <v>270</v>
      </c>
      <c r="B66" s="1255"/>
      <c r="C66" s="1255"/>
      <c r="D66" s="1255"/>
      <c r="E66" s="1319"/>
      <c r="F66" s="36"/>
      <c r="G66" s="1673"/>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1684"/>
      <c r="AJ66" s="1684"/>
      <c r="AK66" s="1684"/>
      <c r="AL66" s="1685"/>
      <c r="AM66" s="777"/>
      <c r="AN66" s="777"/>
      <c r="AO66" s="777"/>
      <c r="AP66" s="777"/>
      <c r="AQ66" s="777"/>
      <c r="AR66" s="777"/>
      <c r="AS66" s="777"/>
      <c r="AT66" s="777"/>
      <c r="AU66" s="759"/>
      <c r="AV66" s="759"/>
      <c r="AW66" s="759"/>
      <c r="AX66" s="759"/>
      <c r="AY66" s="777"/>
      <c r="AZ66" s="777"/>
      <c r="BA66" s="777"/>
      <c r="BB66" s="777"/>
      <c r="BC66" s="43"/>
      <c r="BD66" s="131"/>
      <c r="BE66" s="20"/>
      <c r="BF66" s="591"/>
      <c r="BG66" s="20"/>
      <c r="BH66" s="129"/>
      <c r="BI66" s="20"/>
      <c r="BJ66" s="20"/>
      <c r="BK66" s="20"/>
      <c r="BL66" s="941"/>
      <c r="BM66" s="771"/>
      <c r="BN66" s="771"/>
      <c r="BO66" s="771"/>
      <c r="BP66" s="771"/>
      <c r="BQ66" s="771"/>
      <c r="BR66" s="771"/>
      <c r="BS66" s="771"/>
      <c r="BT66" s="771"/>
      <c r="BU66" s="20"/>
      <c r="BV66" s="20"/>
      <c r="BW66" s="20"/>
      <c r="BX66" s="20"/>
      <c r="BY66" s="20"/>
      <c r="BZ66" s="20"/>
      <c r="CA66" s="20"/>
      <c r="CB66" s="20"/>
      <c r="CC66" s="20"/>
      <c r="CD66" s="20"/>
      <c r="CE66" s="20"/>
      <c r="CF66" s="20"/>
      <c r="CG66" s="20"/>
      <c r="CH66" s="20"/>
      <c r="CI66" s="20"/>
      <c r="CJ66" s="20"/>
      <c r="CK66" s="20"/>
      <c r="CL66" s="39"/>
      <c r="CM66" s="783"/>
      <c r="CN66" s="20"/>
      <c r="CO66" s="20"/>
      <c r="CP66" s="20"/>
      <c r="CQ66" s="20"/>
      <c r="CR66" s="20"/>
      <c r="CS66" s="20"/>
      <c r="CT66" s="771"/>
      <c r="CU66" s="941"/>
      <c r="CV66" s="20"/>
      <c r="CW66" s="20"/>
      <c r="CX66" s="20"/>
      <c r="CY66" s="941"/>
      <c r="CZ66" s="580"/>
      <c r="DA66" s="580"/>
      <c r="DB66" s="580"/>
      <c r="DC66" s="580"/>
      <c r="DD66" s="580"/>
      <c r="DE66" s="580"/>
      <c r="DF66" s="580"/>
      <c r="DG66" s="580"/>
      <c r="DH66" s="580"/>
      <c r="DI66" s="580"/>
      <c r="DJ66" s="580"/>
      <c r="DK66" s="580"/>
      <c r="DL66" s="580"/>
      <c r="DM66" s="580"/>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80"/>
      <c r="EY66" s="580"/>
      <c r="EZ66" s="580"/>
      <c r="FA66" s="580"/>
      <c r="FB66" s="580"/>
      <c r="FC66" s="580"/>
      <c r="FD66" s="580"/>
      <c r="FE66" s="580"/>
      <c r="FF66" s="580"/>
      <c r="FG66" s="580"/>
      <c r="FH66" s="580"/>
      <c r="FI66" s="580"/>
      <c r="FJ66" s="580"/>
      <c r="FK66" s="580"/>
      <c r="FL66" s="580"/>
      <c r="FM66" s="580"/>
      <c r="FN66" s="580"/>
      <c r="FO66" s="580"/>
      <c r="FP66" s="580"/>
      <c r="FQ66" s="580"/>
      <c r="FR66" s="580"/>
      <c r="FS66" s="580"/>
      <c r="FT66" s="580"/>
      <c r="FU66" s="580"/>
      <c r="FV66" s="580"/>
      <c r="FW66" s="580"/>
      <c r="FX66" s="580"/>
      <c r="FY66" s="580"/>
      <c r="FZ66" s="580"/>
      <c r="GA66" s="580"/>
      <c r="GB66" s="580"/>
      <c r="GC66" s="580"/>
      <c r="GD66" s="580"/>
      <c r="GE66" s="580"/>
      <c r="GF66" s="580"/>
      <c r="GG66" s="580"/>
      <c r="GH66" s="580"/>
      <c r="GI66" s="580"/>
      <c r="GJ66" s="580"/>
      <c r="GK66" s="580"/>
      <c r="GL66" s="580"/>
      <c r="GM66" s="580"/>
      <c r="GN66" s="580"/>
      <c r="GO66" s="580"/>
      <c r="GP66" s="580"/>
      <c r="GQ66" s="580"/>
      <c r="GR66" s="580"/>
      <c r="GS66" s="580"/>
      <c r="GT66" s="580"/>
      <c r="GU66" s="580"/>
      <c r="GV66" s="580"/>
      <c r="GW66" s="580"/>
      <c r="GX66" s="580"/>
      <c r="GY66" s="580"/>
      <c r="GZ66" s="580"/>
      <c r="HA66" s="580"/>
      <c r="HB66" s="580"/>
      <c r="HC66" s="580"/>
      <c r="HD66" s="580"/>
      <c r="HE66" s="580"/>
      <c r="HF66" s="580"/>
      <c r="HG66" s="580"/>
      <c r="HH66" s="580"/>
      <c r="HI66" s="580"/>
      <c r="HJ66" s="580"/>
      <c r="HK66" s="580"/>
      <c r="HL66" s="580"/>
      <c r="HM66" s="580"/>
      <c r="HN66" s="580"/>
      <c r="HO66" s="580"/>
      <c r="HP66" s="580"/>
      <c r="HQ66" s="580"/>
      <c r="HR66" s="580"/>
      <c r="HS66" s="580"/>
      <c r="HT66" s="580"/>
      <c r="HU66" s="580"/>
      <c r="HV66" s="580"/>
      <c r="HW66" s="580"/>
      <c r="HX66" s="580"/>
      <c r="HY66" s="580"/>
      <c r="HZ66" s="580"/>
      <c r="IA66" s="580"/>
      <c r="IB66" s="580"/>
      <c r="IC66" s="580"/>
      <c r="ID66" s="580"/>
      <c r="IE66" s="580"/>
      <c r="IF66" s="580"/>
      <c r="IG66" s="580"/>
      <c r="IH66" s="580"/>
      <c r="II66" s="580"/>
      <c r="IJ66" s="580"/>
      <c r="IK66" s="580"/>
      <c r="IL66" s="580"/>
    </row>
    <row r="67" spans="1:246" ht="24" customHeight="1" thickBot="1">
      <c r="A67" s="1715"/>
      <c r="B67" s="1716"/>
      <c r="C67" s="1716"/>
      <c r="D67" s="1716"/>
      <c r="E67" s="1717"/>
      <c r="F67" s="157">
        <f>SUM(F60:F66)</f>
        <v>0</v>
      </c>
      <c r="G67" s="1673"/>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c r="AL67" s="1685"/>
      <c r="AM67" s="777"/>
      <c r="AN67" s="777"/>
      <c r="AO67" s="777"/>
      <c r="AP67" s="777"/>
      <c r="AQ67" s="777"/>
      <c r="AR67" s="777"/>
      <c r="AS67" s="777"/>
      <c r="AT67" s="777"/>
      <c r="AU67" s="759"/>
      <c r="AV67" s="759"/>
      <c r="AW67" s="759"/>
      <c r="AX67" s="759"/>
      <c r="AY67" s="777"/>
      <c r="AZ67" s="777"/>
      <c r="BA67" s="777"/>
      <c r="BB67" s="777"/>
      <c r="BC67" s="43"/>
      <c r="BD67" s="131"/>
      <c r="BE67" s="20"/>
      <c r="BF67" s="591"/>
      <c r="BG67" s="20"/>
      <c r="BH67" s="129"/>
      <c r="BI67" s="20"/>
      <c r="BJ67" s="20"/>
      <c r="BK67" s="20"/>
      <c r="BL67" s="941"/>
      <c r="BM67" s="771"/>
      <c r="BN67" s="771"/>
      <c r="BO67" s="771"/>
      <c r="BP67" s="771"/>
      <c r="BQ67" s="771"/>
      <c r="BR67" s="771"/>
      <c r="BS67" s="771"/>
      <c r="BT67" s="771"/>
      <c r="BU67" s="20"/>
      <c r="BV67" s="20"/>
      <c r="BW67" s="20"/>
      <c r="BX67" s="20"/>
      <c r="BY67" s="20"/>
      <c r="BZ67" s="20"/>
      <c r="CA67" s="20"/>
      <c r="CB67" s="20"/>
      <c r="CC67" s="20"/>
      <c r="CD67" s="20"/>
      <c r="CE67" s="20"/>
      <c r="CF67" s="20"/>
      <c r="CG67" s="20"/>
      <c r="CH67" s="20"/>
      <c r="CI67" s="20"/>
      <c r="CJ67" s="20"/>
      <c r="CK67" s="20"/>
      <c r="CL67" s="39"/>
      <c r="CM67" s="783"/>
      <c r="CN67" s="20"/>
      <c r="CO67" s="20"/>
      <c r="CP67" s="20"/>
      <c r="CQ67" s="20"/>
      <c r="CR67" s="20"/>
      <c r="CS67" s="20"/>
      <c r="CT67" s="771"/>
      <c r="CU67" s="941"/>
      <c r="CV67" s="20"/>
      <c r="CW67" s="20"/>
      <c r="CX67" s="20"/>
      <c r="CY67" s="941"/>
      <c r="CZ67" s="580"/>
      <c r="DA67" s="580"/>
      <c r="DB67" s="580"/>
      <c r="DC67" s="580"/>
      <c r="DD67" s="580"/>
      <c r="DE67" s="580"/>
      <c r="DF67" s="580"/>
      <c r="DG67" s="580"/>
      <c r="DH67" s="580"/>
      <c r="DI67" s="580"/>
      <c r="DJ67" s="580"/>
      <c r="DK67" s="580"/>
      <c r="DL67" s="580"/>
      <c r="DM67" s="580"/>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80"/>
      <c r="EY67" s="580"/>
      <c r="EZ67" s="580"/>
      <c r="FA67" s="580"/>
      <c r="FB67" s="580"/>
      <c r="FC67" s="580"/>
      <c r="FD67" s="580"/>
      <c r="FE67" s="580"/>
      <c r="FF67" s="580"/>
      <c r="FG67" s="580"/>
      <c r="FH67" s="580"/>
      <c r="FI67" s="580"/>
      <c r="FJ67" s="580"/>
      <c r="FK67" s="580"/>
      <c r="FL67" s="580"/>
      <c r="FM67" s="580"/>
      <c r="FN67" s="580"/>
      <c r="FO67" s="580"/>
      <c r="FP67" s="580"/>
      <c r="FQ67" s="580"/>
      <c r="FR67" s="580"/>
      <c r="FS67" s="580"/>
      <c r="FT67" s="580"/>
      <c r="FU67" s="580"/>
      <c r="FV67" s="580"/>
      <c r="FW67" s="580"/>
      <c r="FX67" s="580"/>
      <c r="FY67" s="580"/>
      <c r="FZ67" s="580"/>
      <c r="GA67" s="580"/>
      <c r="GB67" s="580"/>
      <c r="GC67" s="580"/>
      <c r="GD67" s="580"/>
      <c r="GE67" s="580"/>
      <c r="GF67" s="580"/>
      <c r="GG67" s="580"/>
      <c r="GH67" s="580"/>
      <c r="GI67" s="580"/>
      <c r="GJ67" s="580"/>
      <c r="GK67" s="580"/>
      <c r="GL67" s="580"/>
      <c r="GM67" s="580"/>
      <c r="GN67" s="580"/>
      <c r="GO67" s="580"/>
      <c r="GP67" s="580"/>
      <c r="GQ67" s="580"/>
      <c r="GR67" s="580"/>
      <c r="GS67" s="580"/>
      <c r="GT67" s="580"/>
      <c r="GU67" s="580"/>
      <c r="GV67" s="580"/>
      <c r="GW67" s="580"/>
      <c r="GX67" s="580"/>
      <c r="GY67" s="580"/>
      <c r="GZ67" s="580"/>
      <c r="HA67" s="580"/>
      <c r="HB67" s="580"/>
      <c r="HC67" s="580"/>
      <c r="HD67" s="580"/>
      <c r="HE67" s="580"/>
      <c r="HF67" s="580"/>
      <c r="HG67" s="580"/>
      <c r="HH67" s="580"/>
      <c r="HI67" s="580"/>
      <c r="HJ67" s="580"/>
      <c r="HK67" s="580"/>
      <c r="HL67" s="580"/>
      <c r="HM67" s="580"/>
      <c r="HN67" s="580"/>
      <c r="HO67" s="580"/>
      <c r="HP67" s="580"/>
      <c r="HQ67" s="580"/>
      <c r="HR67" s="580"/>
      <c r="HS67" s="580"/>
      <c r="HT67" s="580"/>
      <c r="HU67" s="580"/>
      <c r="HV67" s="580"/>
      <c r="HW67" s="580"/>
      <c r="HX67" s="580"/>
      <c r="HY67" s="580"/>
      <c r="HZ67" s="580"/>
      <c r="IA67" s="580"/>
      <c r="IB67" s="580"/>
      <c r="IC67" s="580"/>
      <c r="ID67" s="580"/>
      <c r="IE67" s="580"/>
      <c r="IF67" s="580"/>
      <c r="IG67" s="580"/>
      <c r="IH67" s="580"/>
      <c r="II67" s="580"/>
      <c r="IJ67" s="580"/>
      <c r="IK67" s="580"/>
      <c r="IL67" s="580"/>
    </row>
    <row r="68" spans="1:246" ht="24" customHeight="1">
      <c r="A68" s="1728" t="s">
        <v>271</v>
      </c>
      <c r="B68" s="1729"/>
      <c r="C68" s="1729"/>
      <c r="D68" s="1729"/>
      <c r="E68" s="1729"/>
      <c r="F68" s="1730"/>
      <c r="G68" s="1673"/>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c r="AL68" s="1685"/>
      <c r="AM68" s="777"/>
      <c r="AN68" s="777"/>
      <c r="AO68" s="777"/>
      <c r="AP68" s="777"/>
      <c r="AQ68" s="777"/>
      <c r="AR68" s="777"/>
      <c r="AS68" s="777"/>
      <c r="AT68" s="777"/>
      <c r="AU68" s="759"/>
      <c r="AV68" s="759"/>
      <c r="AW68" s="759"/>
      <c r="AX68" s="759"/>
      <c r="AY68" s="759"/>
      <c r="AZ68" s="759"/>
      <c r="BA68" s="759"/>
      <c r="BB68" s="759"/>
      <c r="BE68" s="20"/>
      <c r="BF68" s="591"/>
      <c r="BG68" s="20"/>
      <c r="BH68" s="129"/>
      <c r="BI68" s="20"/>
      <c r="BJ68" s="20"/>
      <c r="BK68" s="20"/>
      <c r="BL68" s="941"/>
      <c r="BM68" s="771"/>
      <c r="BN68" s="771"/>
      <c r="BO68" s="771"/>
      <c r="BP68" s="771"/>
      <c r="BQ68" s="771"/>
      <c r="BR68" s="771"/>
      <c r="BS68" s="771"/>
      <c r="BT68" s="771"/>
      <c r="BU68" s="20"/>
      <c r="BV68" s="20"/>
      <c r="BW68" s="20"/>
      <c r="BX68" s="20"/>
      <c r="BY68" s="20"/>
      <c r="BZ68" s="20"/>
      <c r="CA68" s="20"/>
      <c r="CB68" s="20"/>
      <c r="CC68" s="20"/>
      <c r="CD68" s="20"/>
      <c r="CE68" s="20"/>
      <c r="CF68" s="20"/>
      <c r="CG68" s="20"/>
      <c r="CH68" s="20"/>
      <c r="CI68" s="20"/>
      <c r="CJ68" s="20"/>
      <c r="CK68" s="20"/>
      <c r="CL68" s="39"/>
      <c r="CM68" s="783"/>
      <c r="CN68" s="20"/>
      <c r="CO68" s="20"/>
      <c r="CP68" s="20"/>
      <c r="CQ68" s="20"/>
      <c r="CR68" s="20"/>
      <c r="CS68" s="20"/>
      <c r="CT68" s="771"/>
      <c r="CU68" s="941"/>
      <c r="CV68" s="20"/>
      <c r="CW68" s="20"/>
      <c r="CX68" s="20"/>
      <c r="CY68" s="941"/>
      <c r="CZ68" s="580"/>
      <c r="DA68" s="580"/>
      <c r="DB68" s="580"/>
      <c r="DC68" s="580"/>
      <c r="DD68" s="580"/>
      <c r="DE68" s="580"/>
      <c r="DF68" s="580"/>
      <c r="DG68" s="580"/>
      <c r="DH68" s="580"/>
      <c r="DI68" s="580"/>
      <c r="DJ68" s="580"/>
      <c r="DK68" s="580"/>
      <c r="DL68" s="580"/>
      <c r="DM68" s="580"/>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c r="EM68" s="580"/>
      <c r="EN68" s="580"/>
      <c r="EO68" s="580"/>
      <c r="EP68" s="580"/>
      <c r="EQ68" s="580"/>
      <c r="ER68" s="580"/>
      <c r="ES68" s="580"/>
      <c r="ET68" s="580"/>
      <c r="EU68" s="580"/>
      <c r="EV68" s="580"/>
      <c r="EW68" s="580"/>
      <c r="EX68" s="580"/>
      <c r="EY68" s="580"/>
      <c r="EZ68" s="580"/>
      <c r="FA68" s="580"/>
      <c r="FB68" s="580"/>
      <c r="FC68" s="580"/>
      <c r="FD68" s="580"/>
      <c r="FE68" s="580"/>
      <c r="FF68" s="580"/>
      <c r="FG68" s="580"/>
      <c r="FH68" s="580"/>
      <c r="FI68" s="580"/>
      <c r="FJ68" s="580"/>
      <c r="FK68" s="580"/>
      <c r="FL68" s="580"/>
      <c r="FM68" s="580"/>
      <c r="FN68" s="580"/>
      <c r="FO68" s="580"/>
      <c r="FP68" s="580"/>
      <c r="FQ68" s="580"/>
      <c r="FR68" s="580"/>
      <c r="FS68" s="580"/>
      <c r="FT68" s="580"/>
      <c r="FU68" s="580"/>
      <c r="FV68" s="580"/>
      <c r="FW68" s="580"/>
      <c r="FX68" s="580"/>
      <c r="FY68" s="580"/>
      <c r="FZ68" s="580"/>
      <c r="GA68" s="580"/>
      <c r="GB68" s="580"/>
      <c r="GC68" s="580"/>
      <c r="GD68" s="580"/>
      <c r="GE68" s="580"/>
      <c r="GF68" s="580"/>
      <c r="GG68" s="580"/>
      <c r="GH68" s="580"/>
      <c r="GI68" s="580"/>
      <c r="GJ68" s="580"/>
      <c r="GK68" s="580"/>
      <c r="GL68" s="580"/>
      <c r="GM68" s="580"/>
      <c r="GN68" s="580"/>
      <c r="GO68" s="580"/>
      <c r="GP68" s="580"/>
      <c r="GQ68" s="580"/>
      <c r="GR68" s="580"/>
      <c r="GS68" s="580"/>
      <c r="GT68" s="580"/>
      <c r="GU68" s="580"/>
      <c r="GV68" s="580"/>
      <c r="GW68" s="580"/>
      <c r="GX68" s="580"/>
      <c r="GY68" s="580"/>
      <c r="GZ68" s="580"/>
      <c r="HA68" s="580"/>
      <c r="HB68" s="580"/>
      <c r="HC68" s="580"/>
      <c r="HD68" s="580"/>
      <c r="HE68" s="580"/>
      <c r="HF68" s="580"/>
      <c r="HG68" s="580"/>
      <c r="HH68" s="580"/>
      <c r="HI68" s="580"/>
      <c r="HJ68" s="580"/>
      <c r="HK68" s="580"/>
      <c r="HL68" s="580"/>
      <c r="HM68" s="580"/>
      <c r="HN68" s="580"/>
      <c r="HO68" s="580"/>
      <c r="HP68" s="580"/>
      <c r="HQ68" s="580"/>
      <c r="HR68" s="580"/>
      <c r="HS68" s="580"/>
      <c r="HT68" s="580"/>
      <c r="HU68" s="580"/>
      <c r="HV68" s="580"/>
      <c r="HW68" s="580"/>
      <c r="HX68" s="580"/>
      <c r="HY68" s="580"/>
      <c r="HZ68" s="580"/>
      <c r="IA68" s="580"/>
      <c r="IB68" s="580"/>
      <c r="IC68" s="580"/>
      <c r="ID68" s="580"/>
      <c r="IE68" s="580"/>
      <c r="IF68" s="580"/>
      <c r="IG68" s="580"/>
      <c r="IH68" s="580"/>
      <c r="II68" s="580"/>
      <c r="IJ68" s="580"/>
      <c r="IK68" s="580"/>
      <c r="IL68" s="580"/>
    </row>
    <row r="69" spans="1:246" ht="24" customHeight="1">
      <c r="A69" s="1738" t="s">
        <v>17</v>
      </c>
      <c r="B69" s="1739"/>
      <c r="C69" s="916"/>
      <c r="D69" s="1736" t="s">
        <v>21</v>
      </c>
      <c r="E69" s="1737"/>
      <c r="F69" s="917"/>
      <c r="G69" s="1673"/>
      <c r="H69" s="1684"/>
      <c r="I69" s="1684"/>
      <c r="J69" s="1684"/>
      <c r="K69" s="1684"/>
      <c r="L69" s="1684"/>
      <c r="M69" s="1684"/>
      <c r="N69" s="1684"/>
      <c r="O69" s="1684"/>
      <c r="P69" s="1684"/>
      <c r="Q69" s="1684"/>
      <c r="R69" s="1684"/>
      <c r="S69" s="1684"/>
      <c r="T69" s="1684"/>
      <c r="U69" s="1684"/>
      <c r="V69" s="1684"/>
      <c r="W69" s="1684"/>
      <c r="X69" s="1684"/>
      <c r="Y69" s="1684"/>
      <c r="Z69" s="1684"/>
      <c r="AA69" s="1684"/>
      <c r="AB69" s="1684"/>
      <c r="AC69" s="1684"/>
      <c r="AD69" s="1684"/>
      <c r="AE69" s="1684"/>
      <c r="AF69" s="1684"/>
      <c r="AG69" s="1684"/>
      <c r="AH69" s="1684"/>
      <c r="AI69" s="1684"/>
      <c r="AJ69" s="1684"/>
      <c r="AK69" s="1684"/>
      <c r="AL69" s="1685"/>
      <c r="AM69" s="777"/>
      <c r="AN69" s="777"/>
      <c r="AO69" s="777"/>
      <c r="AP69" s="777"/>
      <c r="AQ69" s="777"/>
      <c r="AR69" s="777"/>
      <c r="AS69" s="777"/>
      <c r="AT69" s="777"/>
      <c r="AU69" s="759"/>
      <c r="AV69" s="759"/>
      <c r="AW69" s="759"/>
      <c r="AX69" s="759"/>
      <c r="AY69" s="759"/>
      <c r="AZ69" s="759"/>
      <c r="BA69" s="759"/>
      <c r="BB69" s="759"/>
      <c r="BE69" s="20"/>
      <c r="BF69" s="591"/>
      <c r="BG69" s="20"/>
      <c r="BH69" s="129"/>
      <c r="BI69" s="20"/>
      <c r="BJ69" s="20"/>
      <c r="BK69" s="20"/>
      <c r="BL69" s="941"/>
      <c r="BM69" s="771"/>
      <c r="BN69" s="771"/>
      <c r="BO69" s="771"/>
      <c r="BP69" s="771"/>
      <c r="BQ69" s="771"/>
      <c r="BR69" s="771"/>
      <c r="BS69" s="771"/>
      <c r="BT69" s="771"/>
      <c r="BU69" s="20"/>
      <c r="BV69" s="20"/>
      <c r="BW69" s="20"/>
      <c r="BX69" s="20"/>
      <c r="BY69" s="20"/>
      <c r="BZ69" s="20"/>
      <c r="CA69" s="20"/>
      <c r="CB69" s="20"/>
      <c r="CC69" s="20"/>
      <c r="CD69" s="20"/>
      <c r="CE69" s="20"/>
      <c r="CF69" s="20"/>
      <c r="CG69" s="20"/>
      <c r="CH69" s="20"/>
      <c r="CI69" s="20"/>
      <c r="CJ69" s="20"/>
      <c r="CK69" s="20"/>
      <c r="CL69" s="20"/>
      <c r="CM69" s="783"/>
      <c r="CN69" s="20"/>
      <c r="CO69" s="20"/>
      <c r="CP69" s="20"/>
      <c r="CQ69" s="20"/>
      <c r="CR69" s="20"/>
      <c r="CS69" s="20"/>
      <c r="CT69" s="771"/>
      <c r="CU69" s="941"/>
      <c r="CV69" s="20"/>
      <c r="CW69" s="20"/>
      <c r="CX69" s="20"/>
      <c r="CY69" s="941"/>
      <c r="CZ69" s="580"/>
      <c r="DA69" s="580"/>
      <c r="DB69" s="580"/>
      <c r="DC69" s="580"/>
      <c r="DD69" s="580"/>
      <c r="DE69" s="580"/>
      <c r="DF69" s="580"/>
      <c r="DG69" s="580"/>
      <c r="DH69" s="580"/>
      <c r="DI69" s="580"/>
      <c r="DJ69" s="580"/>
      <c r="DK69" s="580"/>
      <c r="DL69" s="580"/>
      <c r="DM69" s="580"/>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80"/>
      <c r="EY69" s="580"/>
      <c r="EZ69" s="580"/>
      <c r="FA69" s="580"/>
      <c r="FB69" s="580"/>
      <c r="FC69" s="580"/>
      <c r="FD69" s="580"/>
      <c r="FE69" s="580"/>
      <c r="FF69" s="580"/>
      <c r="FG69" s="580"/>
      <c r="FH69" s="580"/>
      <c r="FI69" s="580"/>
      <c r="FJ69" s="580"/>
      <c r="FK69" s="580"/>
      <c r="FL69" s="580"/>
      <c r="FM69" s="580"/>
      <c r="FN69" s="580"/>
      <c r="FO69" s="580"/>
      <c r="FP69" s="580"/>
      <c r="FQ69" s="580"/>
      <c r="FR69" s="580"/>
      <c r="FS69" s="580"/>
      <c r="FT69" s="580"/>
      <c r="FU69" s="580"/>
      <c r="FV69" s="580"/>
      <c r="FW69" s="580"/>
      <c r="FX69" s="580"/>
      <c r="FY69" s="580"/>
      <c r="FZ69" s="580"/>
      <c r="GA69" s="580"/>
      <c r="GB69" s="580"/>
      <c r="GC69" s="580"/>
      <c r="GD69" s="580"/>
      <c r="GE69" s="580"/>
      <c r="GF69" s="580"/>
      <c r="GG69" s="580"/>
      <c r="GH69" s="580"/>
      <c r="GI69" s="580"/>
      <c r="GJ69" s="580"/>
      <c r="GK69" s="580"/>
      <c r="GL69" s="580"/>
      <c r="GM69" s="580"/>
      <c r="GN69" s="580"/>
      <c r="GO69" s="580"/>
      <c r="GP69" s="580"/>
      <c r="GQ69" s="580"/>
      <c r="GR69" s="580"/>
      <c r="GS69" s="580"/>
      <c r="GT69" s="580"/>
      <c r="GU69" s="580"/>
      <c r="GV69" s="580"/>
      <c r="GW69" s="580"/>
      <c r="GX69" s="580"/>
      <c r="GY69" s="580"/>
      <c r="GZ69" s="580"/>
      <c r="HA69" s="580"/>
      <c r="HB69" s="580"/>
      <c r="HC69" s="580"/>
      <c r="HD69" s="580"/>
      <c r="HE69" s="580"/>
      <c r="HF69" s="580"/>
      <c r="HG69" s="580"/>
      <c r="HH69" s="580"/>
      <c r="HI69" s="580"/>
      <c r="HJ69" s="580"/>
      <c r="HK69" s="580"/>
      <c r="HL69" s="580"/>
      <c r="HM69" s="580"/>
      <c r="HN69" s="580"/>
      <c r="HO69" s="580"/>
      <c r="HP69" s="580"/>
      <c r="HQ69" s="580"/>
      <c r="HR69" s="580"/>
      <c r="HS69" s="580"/>
      <c r="HT69" s="580"/>
      <c r="HU69" s="580"/>
      <c r="HV69" s="580"/>
      <c r="HW69" s="580"/>
      <c r="HX69" s="580"/>
      <c r="HY69" s="580"/>
      <c r="HZ69" s="580"/>
      <c r="IA69" s="580"/>
      <c r="IB69" s="580"/>
      <c r="IC69" s="580"/>
      <c r="ID69" s="580"/>
      <c r="IE69" s="580"/>
      <c r="IF69" s="580"/>
      <c r="IG69" s="580"/>
      <c r="IH69" s="580"/>
      <c r="II69" s="580"/>
      <c r="IJ69" s="580"/>
      <c r="IK69" s="580"/>
      <c r="IL69" s="580"/>
    </row>
    <row r="70" spans="1:246" ht="24" customHeight="1">
      <c r="A70" s="1677" t="s">
        <v>272</v>
      </c>
      <c r="B70" s="1678"/>
      <c r="C70" s="1678"/>
      <c r="D70" s="1678"/>
      <c r="E70" s="1678"/>
      <c r="F70" s="1679"/>
      <c r="G70" s="1673"/>
      <c r="H70" s="1684"/>
      <c r="I70" s="1684"/>
      <c r="J70" s="1684"/>
      <c r="K70" s="1684"/>
      <c r="L70" s="1684"/>
      <c r="M70" s="1684"/>
      <c r="N70" s="1684"/>
      <c r="O70" s="1684"/>
      <c r="P70" s="1684"/>
      <c r="Q70" s="1684"/>
      <c r="R70" s="1684"/>
      <c r="S70" s="1684"/>
      <c r="T70" s="1684"/>
      <c r="U70" s="1684"/>
      <c r="V70" s="1684"/>
      <c r="W70" s="1684"/>
      <c r="X70" s="1684"/>
      <c r="Y70" s="1684"/>
      <c r="Z70" s="1684"/>
      <c r="AA70" s="1684"/>
      <c r="AB70" s="1684"/>
      <c r="AC70" s="1684"/>
      <c r="AD70" s="1684"/>
      <c r="AE70" s="1684"/>
      <c r="AF70" s="1684"/>
      <c r="AG70" s="1684"/>
      <c r="AH70" s="1684"/>
      <c r="AI70" s="1684"/>
      <c r="AJ70" s="1684"/>
      <c r="AK70" s="1684"/>
      <c r="AL70" s="1685"/>
      <c r="AM70" s="777"/>
      <c r="AN70" s="777"/>
      <c r="AO70" s="777"/>
      <c r="AP70" s="777"/>
      <c r="AQ70" s="777"/>
      <c r="AR70" s="777"/>
      <c r="AS70" s="777"/>
      <c r="AT70" s="777"/>
      <c r="AU70" s="759"/>
      <c r="AV70" s="759"/>
      <c r="AW70" s="759"/>
      <c r="AX70" s="759"/>
      <c r="AY70" s="777"/>
      <c r="AZ70" s="777"/>
      <c r="BA70" s="777"/>
      <c r="BB70" s="777"/>
      <c r="BC70" s="43"/>
      <c r="BD70" s="131"/>
      <c r="BE70" s="20"/>
      <c r="BF70" s="591"/>
      <c r="BG70" s="20"/>
      <c r="BH70" s="129"/>
      <c r="BI70" s="20"/>
      <c r="BJ70" s="20"/>
      <c r="BK70" s="20"/>
      <c r="BL70" s="941"/>
      <c r="BM70" s="771"/>
      <c r="BN70" s="771"/>
      <c r="BO70" s="771"/>
      <c r="BP70" s="771"/>
      <c r="BQ70" s="771"/>
      <c r="BR70" s="771"/>
      <c r="BS70" s="771"/>
      <c r="BT70" s="771"/>
      <c r="BU70" s="20"/>
      <c r="BV70" s="20"/>
      <c r="BW70" s="20"/>
      <c r="BX70" s="20"/>
      <c r="BY70" s="20"/>
      <c r="BZ70" s="20"/>
      <c r="CA70" s="20"/>
      <c r="CB70" s="20"/>
      <c r="CC70" s="20"/>
      <c r="CD70" s="20"/>
      <c r="CE70" s="20"/>
      <c r="CF70" s="20"/>
      <c r="CG70" s="20"/>
      <c r="CH70" s="20"/>
      <c r="CI70" s="20"/>
      <c r="CJ70" s="20"/>
      <c r="CK70" s="20"/>
      <c r="CL70" s="941"/>
      <c r="CM70" s="20"/>
      <c r="CN70" s="20"/>
      <c r="CO70" s="20"/>
      <c r="CP70" s="20"/>
      <c r="CQ70" s="20"/>
      <c r="CR70" s="20"/>
      <c r="CS70" s="20"/>
      <c r="CT70" s="771"/>
      <c r="CU70" s="20"/>
      <c r="CV70" s="20"/>
      <c r="CW70" s="20"/>
      <c r="CX70" s="20"/>
      <c r="CY70" s="941"/>
      <c r="CZ70" s="580"/>
      <c r="DA70" s="580"/>
      <c r="DB70" s="580"/>
      <c r="DC70" s="580"/>
      <c r="DD70" s="580"/>
      <c r="DE70" s="580"/>
      <c r="DF70" s="580"/>
      <c r="DG70" s="580"/>
      <c r="DH70" s="580"/>
      <c r="DI70" s="580"/>
      <c r="DJ70" s="580"/>
      <c r="DK70" s="580"/>
      <c r="DL70" s="580"/>
      <c r="DM70" s="580"/>
      <c r="DN70" s="580"/>
      <c r="DO70" s="580"/>
      <c r="DP70" s="580"/>
      <c r="DQ70" s="580"/>
      <c r="DR70" s="580"/>
      <c r="DS70" s="580"/>
      <c r="DT70" s="580"/>
      <c r="DU70" s="580"/>
      <c r="DV70" s="580"/>
      <c r="DW70" s="580"/>
      <c r="DX70" s="580"/>
      <c r="DY70" s="580"/>
      <c r="DZ70" s="580"/>
      <c r="EA70" s="580"/>
      <c r="EB70" s="580"/>
      <c r="EC70" s="580"/>
      <c r="ED70" s="580"/>
      <c r="EE70" s="580"/>
      <c r="EF70" s="580"/>
      <c r="EG70" s="580"/>
      <c r="EH70" s="580"/>
      <c r="EI70" s="580"/>
      <c r="EJ70" s="580"/>
      <c r="EK70" s="580"/>
      <c r="EL70" s="580"/>
      <c r="EM70" s="580"/>
      <c r="EN70" s="580"/>
      <c r="EO70" s="580"/>
      <c r="EP70" s="580"/>
      <c r="EQ70" s="580"/>
      <c r="ER70" s="580"/>
      <c r="ES70" s="580"/>
      <c r="ET70" s="580"/>
      <c r="EU70" s="580"/>
      <c r="EV70" s="580"/>
      <c r="EW70" s="580"/>
      <c r="EX70" s="580"/>
      <c r="EY70" s="580"/>
      <c r="EZ70" s="580"/>
      <c r="FA70" s="580"/>
      <c r="FB70" s="580"/>
      <c r="FC70" s="580"/>
      <c r="FD70" s="580"/>
      <c r="FE70" s="580"/>
      <c r="FF70" s="580"/>
      <c r="FG70" s="580"/>
      <c r="FH70" s="580"/>
      <c r="FI70" s="580"/>
      <c r="FJ70" s="580"/>
      <c r="FK70" s="580"/>
      <c r="FL70" s="580"/>
      <c r="FM70" s="580"/>
      <c r="FN70" s="580"/>
      <c r="FO70" s="580"/>
      <c r="FP70" s="580"/>
      <c r="FQ70" s="580"/>
      <c r="FR70" s="580"/>
      <c r="FS70" s="580"/>
      <c r="FT70" s="580"/>
      <c r="FU70" s="580"/>
      <c r="FV70" s="580"/>
      <c r="FW70" s="580"/>
      <c r="FX70" s="580"/>
      <c r="FY70" s="580"/>
      <c r="FZ70" s="580"/>
      <c r="GA70" s="580"/>
      <c r="GB70" s="580"/>
      <c r="GC70" s="580"/>
      <c r="GD70" s="580"/>
      <c r="GE70" s="580"/>
      <c r="GF70" s="580"/>
      <c r="GG70" s="580"/>
      <c r="GH70" s="580"/>
      <c r="GI70" s="580"/>
      <c r="GJ70" s="580"/>
      <c r="GK70" s="580"/>
      <c r="GL70" s="580"/>
      <c r="GM70" s="580"/>
      <c r="GN70" s="580"/>
      <c r="GO70" s="580"/>
      <c r="GP70" s="580"/>
      <c r="GQ70" s="580"/>
      <c r="GR70" s="580"/>
      <c r="GS70" s="580"/>
      <c r="GT70" s="580"/>
      <c r="GU70" s="580"/>
      <c r="GV70" s="580"/>
      <c r="GW70" s="580"/>
      <c r="GX70" s="580"/>
      <c r="GY70" s="580"/>
      <c r="GZ70" s="580"/>
      <c r="HA70" s="580"/>
      <c r="HB70" s="580"/>
      <c r="HC70" s="580"/>
      <c r="HD70" s="580"/>
      <c r="HE70" s="580"/>
      <c r="HF70" s="580"/>
      <c r="HG70" s="580"/>
      <c r="HH70" s="580"/>
      <c r="HI70" s="580"/>
      <c r="HJ70" s="580"/>
      <c r="HK70" s="580"/>
      <c r="HL70" s="580"/>
      <c r="HM70" s="580"/>
      <c r="HN70" s="580"/>
      <c r="HO70" s="580"/>
      <c r="HP70" s="580"/>
      <c r="HQ70" s="580"/>
      <c r="HR70" s="580"/>
      <c r="HS70" s="580"/>
      <c r="HT70" s="580"/>
      <c r="HU70" s="580"/>
      <c r="HV70" s="580"/>
      <c r="HW70" s="580"/>
      <c r="HX70" s="580"/>
      <c r="HY70" s="580"/>
      <c r="HZ70" s="580"/>
      <c r="IA70" s="580"/>
      <c r="IB70" s="580"/>
      <c r="IC70" s="580"/>
      <c r="ID70" s="580"/>
      <c r="IE70" s="580"/>
      <c r="IF70" s="580"/>
      <c r="IG70" s="580"/>
      <c r="IH70" s="580"/>
      <c r="II70" s="580"/>
      <c r="IJ70" s="580"/>
      <c r="IK70" s="580"/>
      <c r="IL70" s="580"/>
    </row>
    <row r="71" spans="1:246" ht="90" customHeight="1">
      <c r="A71" s="1331"/>
      <c r="B71" s="1332"/>
      <c r="C71" s="1332"/>
      <c r="D71" s="1332"/>
      <c r="E71" s="1332"/>
      <c r="F71" s="1333"/>
      <c r="G71" s="926"/>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8"/>
      <c r="AM71" s="777"/>
      <c r="AN71" s="777"/>
      <c r="AO71" s="777"/>
      <c r="AP71" s="777"/>
      <c r="AQ71" s="777"/>
      <c r="AR71" s="777"/>
      <c r="AS71" s="777"/>
      <c r="AT71" s="777"/>
      <c r="AU71" s="759"/>
      <c r="AV71" s="759"/>
      <c r="AW71" s="759"/>
      <c r="AX71" s="759"/>
      <c r="AY71" s="777"/>
      <c r="AZ71" s="777"/>
      <c r="BA71" s="777"/>
      <c r="BB71" s="777"/>
      <c r="BC71" s="43"/>
      <c r="BD71" s="131"/>
      <c r="BE71" s="20"/>
      <c r="BF71" s="591"/>
      <c r="BG71" s="20"/>
      <c r="BH71" s="129"/>
      <c r="BI71" s="20"/>
      <c r="BJ71" s="20"/>
      <c r="BK71" s="20"/>
      <c r="BL71" s="941"/>
      <c r="BM71" s="771"/>
      <c r="BN71" s="771"/>
      <c r="BO71" s="771"/>
      <c r="BP71" s="771"/>
      <c r="BQ71" s="771"/>
      <c r="BR71" s="771"/>
      <c r="BS71" s="771"/>
      <c r="BT71" s="771"/>
      <c r="BU71" s="20"/>
      <c r="BV71" s="20"/>
      <c r="BW71" s="20"/>
      <c r="BX71" s="20"/>
      <c r="BY71" s="20"/>
      <c r="BZ71" s="20"/>
      <c r="CA71" s="20"/>
      <c r="CB71" s="20"/>
      <c r="CC71" s="20"/>
      <c r="CD71" s="20"/>
      <c r="CE71" s="20"/>
      <c r="CF71" s="20"/>
      <c r="CG71" s="20"/>
      <c r="CH71" s="20"/>
      <c r="CI71" s="20"/>
      <c r="CJ71" s="20"/>
      <c r="CK71" s="20"/>
      <c r="CL71" s="941"/>
      <c r="CM71" s="20"/>
      <c r="CN71" s="20"/>
      <c r="CO71" s="20"/>
      <c r="CP71" s="20"/>
      <c r="CQ71" s="20"/>
      <c r="CR71" s="20"/>
      <c r="CS71" s="20"/>
      <c r="CT71" s="771"/>
      <c r="CU71" s="20"/>
      <c r="CV71" s="20"/>
      <c r="CW71" s="20"/>
      <c r="CX71" s="20"/>
      <c r="CY71" s="941"/>
      <c r="CZ71" s="580"/>
      <c r="DA71" s="580"/>
      <c r="DB71" s="580"/>
      <c r="DC71" s="580"/>
      <c r="DD71" s="580"/>
      <c r="DE71" s="580"/>
      <c r="DF71" s="580"/>
      <c r="DG71" s="580"/>
      <c r="DH71" s="580"/>
      <c r="DI71" s="580"/>
      <c r="DJ71" s="580"/>
      <c r="DK71" s="580"/>
      <c r="DL71" s="580"/>
      <c r="DM71" s="580"/>
      <c r="DN71" s="580"/>
      <c r="DO71" s="580"/>
      <c r="DP71" s="580"/>
      <c r="DQ71" s="580"/>
      <c r="DR71" s="580"/>
      <c r="DS71" s="580"/>
      <c r="DT71" s="580"/>
      <c r="DU71" s="580"/>
      <c r="DV71" s="580"/>
      <c r="DW71" s="580"/>
      <c r="DX71" s="580"/>
      <c r="DY71" s="580"/>
      <c r="DZ71" s="580"/>
      <c r="EA71" s="580"/>
      <c r="EB71" s="580"/>
      <c r="EC71" s="580"/>
      <c r="ED71" s="580"/>
      <c r="EE71" s="580"/>
      <c r="EF71" s="580"/>
      <c r="EG71" s="580"/>
      <c r="EH71" s="580"/>
      <c r="EI71" s="580"/>
      <c r="EJ71" s="580"/>
      <c r="EK71" s="580"/>
      <c r="EL71" s="580"/>
      <c r="EM71" s="580"/>
      <c r="EN71" s="580"/>
      <c r="EO71" s="580"/>
      <c r="EP71" s="580"/>
      <c r="EQ71" s="580"/>
      <c r="ER71" s="580"/>
      <c r="ES71" s="580"/>
      <c r="ET71" s="580"/>
      <c r="EU71" s="580"/>
      <c r="EV71" s="580"/>
      <c r="EW71" s="580"/>
      <c r="EX71" s="580"/>
      <c r="EY71" s="580"/>
      <c r="EZ71" s="580"/>
      <c r="FA71" s="580"/>
      <c r="FB71" s="580"/>
      <c r="FC71" s="580"/>
      <c r="FD71" s="580"/>
      <c r="FE71" s="580"/>
      <c r="FF71" s="580"/>
      <c r="FG71" s="580"/>
      <c r="FH71" s="580"/>
      <c r="FI71" s="580"/>
      <c r="FJ71" s="580"/>
      <c r="FK71" s="580"/>
      <c r="FL71" s="580"/>
      <c r="FM71" s="580"/>
      <c r="FN71" s="580"/>
      <c r="FO71" s="580"/>
      <c r="FP71" s="580"/>
      <c r="FQ71" s="580"/>
      <c r="FR71" s="580"/>
      <c r="FS71" s="580"/>
      <c r="FT71" s="580"/>
      <c r="FU71" s="580"/>
      <c r="FV71" s="580"/>
      <c r="FW71" s="580"/>
      <c r="FX71" s="580"/>
      <c r="FY71" s="580"/>
      <c r="FZ71" s="580"/>
      <c r="GA71" s="580"/>
      <c r="GB71" s="580"/>
      <c r="GC71" s="580"/>
      <c r="GD71" s="580"/>
      <c r="GE71" s="580"/>
      <c r="GF71" s="580"/>
      <c r="GG71" s="580"/>
      <c r="GH71" s="580"/>
      <c r="GI71" s="580"/>
      <c r="GJ71" s="580"/>
      <c r="GK71" s="580"/>
      <c r="GL71" s="580"/>
      <c r="GM71" s="580"/>
      <c r="GN71" s="580"/>
      <c r="GO71" s="580"/>
      <c r="GP71" s="580"/>
      <c r="GQ71" s="580"/>
      <c r="GR71" s="580"/>
      <c r="GS71" s="580"/>
      <c r="GT71" s="580"/>
      <c r="GU71" s="580"/>
      <c r="GV71" s="580"/>
      <c r="GW71" s="580"/>
      <c r="GX71" s="580"/>
      <c r="GY71" s="580"/>
      <c r="GZ71" s="580"/>
      <c r="HA71" s="580"/>
      <c r="HB71" s="580"/>
      <c r="HC71" s="580"/>
      <c r="HD71" s="580"/>
      <c r="HE71" s="580"/>
      <c r="HF71" s="580"/>
      <c r="HG71" s="580"/>
      <c r="HH71" s="580"/>
      <c r="HI71" s="580"/>
      <c r="HJ71" s="580"/>
      <c r="HK71" s="580"/>
      <c r="HL71" s="580"/>
      <c r="HM71" s="580"/>
      <c r="HN71" s="580"/>
      <c r="HO71" s="580"/>
      <c r="HP71" s="580"/>
      <c r="HQ71" s="580"/>
      <c r="HR71" s="580"/>
      <c r="HS71" s="580"/>
      <c r="HT71" s="580"/>
      <c r="HU71" s="580"/>
      <c r="HV71" s="580"/>
      <c r="HW71" s="580"/>
      <c r="HX71" s="580"/>
      <c r="HY71" s="580"/>
      <c r="HZ71" s="580"/>
      <c r="IA71" s="580"/>
      <c r="IB71" s="580"/>
      <c r="IC71" s="580"/>
      <c r="ID71" s="580"/>
      <c r="IE71" s="580"/>
      <c r="IF71" s="580"/>
      <c r="IG71" s="580"/>
      <c r="IH71" s="580"/>
      <c r="II71" s="580"/>
      <c r="IJ71" s="580"/>
      <c r="IK71" s="580"/>
      <c r="IL71" s="580"/>
    </row>
    <row r="72" spans="1:246" ht="21.6" thickBot="1">
      <c r="A72" s="1334"/>
      <c r="B72" s="1335"/>
      <c r="C72" s="1335"/>
      <c r="D72" s="1335"/>
      <c r="E72" s="1335"/>
      <c r="F72" s="1336"/>
      <c r="G72" s="1441"/>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72" t="s">
        <v>273</v>
      </c>
      <c r="AL72" s="1473"/>
      <c r="AM72" s="777"/>
      <c r="AN72" s="777"/>
      <c r="AO72" s="777"/>
      <c r="AP72" s="777"/>
      <c r="AQ72" s="777"/>
      <c r="AR72" s="777"/>
      <c r="AS72" s="777"/>
      <c r="AT72" s="777"/>
      <c r="AU72" s="759"/>
      <c r="AV72" s="759"/>
      <c r="AW72" s="759"/>
      <c r="AX72" s="759"/>
      <c r="AY72" s="759"/>
      <c r="AZ72" s="759"/>
      <c r="BA72" s="759"/>
      <c r="BB72" s="759"/>
      <c r="BE72" s="580"/>
      <c r="BF72" s="769"/>
      <c r="BG72" s="580"/>
      <c r="BI72" s="580"/>
      <c r="BJ72" s="20"/>
      <c r="BK72" s="20"/>
      <c r="BL72" s="941"/>
      <c r="BM72" s="771"/>
      <c r="BN72" s="771"/>
      <c r="BO72" s="771"/>
      <c r="BP72" s="771"/>
      <c r="BQ72" s="771"/>
      <c r="BR72" s="771"/>
      <c r="BS72" s="771"/>
      <c r="BT72" s="771"/>
      <c r="BU72" s="20"/>
      <c r="BV72" s="20"/>
      <c r="BW72" s="20"/>
      <c r="BX72" s="20"/>
      <c r="BY72" s="20"/>
      <c r="BZ72" s="20"/>
      <c r="CA72" s="20"/>
      <c r="CB72" s="20"/>
      <c r="CC72" s="20"/>
      <c r="CD72" s="20"/>
      <c r="CE72" s="20"/>
      <c r="CF72" s="20"/>
      <c r="CG72" s="20"/>
      <c r="CH72" s="20"/>
      <c r="CI72" s="20"/>
      <c r="CJ72" s="20"/>
      <c r="CK72" s="20"/>
      <c r="CL72" s="39"/>
      <c r="CM72" s="20"/>
      <c r="CN72" s="20"/>
      <c r="CO72" s="20"/>
      <c r="CP72" s="20"/>
      <c r="CQ72" s="20"/>
      <c r="CR72" s="20"/>
      <c r="CS72" s="20"/>
      <c r="CT72" s="771"/>
      <c r="CU72" s="20"/>
      <c r="CV72" s="20"/>
      <c r="CW72" s="20"/>
      <c r="CX72" s="20"/>
      <c r="CY72" s="941"/>
      <c r="CZ72" s="580"/>
      <c r="DA72" s="580"/>
      <c r="DB72" s="580"/>
      <c r="DC72" s="580"/>
      <c r="DD72" s="580"/>
      <c r="DE72" s="580"/>
      <c r="DF72" s="580"/>
      <c r="DG72" s="580"/>
      <c r="DH72" s="580"/>
      <c r="DI72" s="580"/>
      <c r="DJ72" s="580"/>
      <c r="DK72" s="580"/>
      <c r="DL72" s="580"/>
      <c r="DM72" s="580"/>
      <c r="DN72" s="580"/>
      <c r="DO72" s="580"/>
      <c r="DP72" s="580"/>
      <c r="DQ72" s="580"/>
      <c r="DR72" s="580"/>
      <c r="DS72" s="580"/>
      <c r="DT72" s="580"/>
      <c r="DU72" s="580"/>
      <c r="DV72" s="580"/>
      <c r="DW72" s="580"/>
      <c r="DX72" s="580"/>
      <c r="DY72" s="580"/>
      <c r="DZ72" s="580"/>
      <c r="EA72" s="580"/>
      <c r="EB72" s="580"/>
      <c r="EC72" s="580"/>
      <c r="ED72" s="580"/>
      <c r="EE72" s="580"/>
      <c r="EF72" s="580"/>
      <c r="EG72" s="580"/>
      <c r="EH72" s="580"/>
      <c r="EI72" s="580"/>
      <c r="EJ72" s="580"/>
      <c r="EK72" s="580"/>
      <c r="EL72" s="580"/>
      <c r="EM72" s="580"/>
      <c r="EN72" s="580"/>
      <c r="EO72" s="580"/>
      <c r="EP72" s="580"/>
      <c r="EQ72" s="580"/>
      <c r="ER72" s="580"/>
      <c r="ES72" s="580"/>
      <c r="ET72" s="580"/>
      <c r="EU72" s="580"/>
      <c r="EV72" s="580"/>
      <c r="EW72" s="580"/>
      <c r="EX72" s="580"/>
      <c r="EY72" s="580"/>
      <c r="EZ72" s="580"/>
      <c r="FA72" s="580"/>
      <c r="FB72" s="580"/>
      <c r="FC72" s="580"/>
      <c r="FD72" s="580"/>
      <c r="FE72" s="580"/>
      <c r="FF72" s="580"/>
      <c r="FG72" s="580"/>
      <c r="FH72" s="580"/>
      <c r="FI72" s="580"/>
      <c r="FJ72" s="580"/>
      <c r="FK72" s="580"/>
      <c r="FL72" s="580"/>
      <c r="FM72" s="580"/>
      <c r="FN72" s="580"/>
      <c r="FO72" s="580"/>
      <c r="FP72" s="580"/>
      <c r="FQ72" s="580"/>
      <c r="FR72" s="580"/>
      <c r="FS72" s="580"/>
      <c r="FT72" s="580"/>
      <c r="FU72" s="580"/>
      <c r="FV72" s="580"/>
      <c r="FW72" s="580"/>
      <c r="FX72" s="580"/>
      <c r="FY72" s="580"/>
      <c r="FZ72" s="580"/>
      <c r="GA72" s="580"/>
      <c r="GB72" s="580"/>
      <c r="GC72" s="580"/>
      <c r="GD72" s="580"/>
      <c r="GE72" s="580"/>
      <c r="GF72" s="580"/>
      <c r="GG72" s="580"/>
      <c r="GH72" s="580"/>
      <c r="GI72" s="580"/>
      <c r="GJ72" s="580"/>
      <c r="GK72" s="580"/>
      <c r="GL72" s="580"/>
      <c r="GM72" s="580"/>
      <c r="GN72" s="580"/>
      <c r="GO72" s="580"/>
      <c r="GP72" s="580"/>
      <c r="GQ72" s="580"/>
      <c r="GR72" s="580"/>
      <c r="GS72" s="580"/>
      <c r="GT72" s="580"/>
      <c r="GU72" s="580"/>
      <c r="GV72" s="580"/>
      <c r="GW72" s="580"/>
      <c r="GX72" s="580"/>
      <c r="GY72" s="580"/>
      <c r="GZ72" s="580"/>
      <c r="HA72" s="580"/>
      <c r="HB72" s="580"/>
      <c r="HC72" s="580"/>
      <c r="HD72" s="580"/>
      <c r="HE72" s="580"/>
      <c r="HF72" s="580"/>
      <c r="HG72" s="580"/>
      <c r="HH72" s="580"/>
      <c r="HI72" s="580"/>
      <c r="HJ72" s="580"/>
      <c r="HK72" s="580"/>
      <c r="HL72" s="580"/>
      <c r="HM72" s="580"/>
      <c r="HN72" s="580"/>
      <c r="HO72" s="580"/>
      <c r="HP72" s="580"/>
      <c r="HQ72" s="580"/>
      <c r="HR72" s="580"/>
      <c r="HS72" s="580"/>
      <c r="HT72" s="580"/>
      <c r="HU72" s="580"/>
      <c r="HV72" s="580"/>
      <c r="HW72" s="580"/>
      <c r="HX72" s="580"/>
      <c r="HY72" s="580"/>
      <c r="HZ72" s="580"/>
      <c r="IA72" s="580"/>
      <c r="IB72" s="580"/>
      <c r="IC72" s="580"/>
      <c r="ID72" s="580"/>
      <c r="IE72" s="580"/>
      <c r="IF72" s="580"/>
      <c r="IG72" s="580"/>
      <c r="IH72" s="580"/>
      <c r="II72" s="580"/>
      <c r="IJ72" s="580"/>
      <c r="IK72" s="580"/>
      <c r="IL72" s="580"/>
    </row>
    <row r="73" spans="1:246" ht="36" customHeight="1" thickBot="1">
      <c r="A73" s="1460" t="s">
        <v>274</v>
      </c>
      <c r="B73" s="1461"/>
      <c r="C73" s="1461"/>
      <c r="D73" s="1461"/>
      <c r="E73" s="1461"/>
      <c r="F73" s="1462"/>
      <c r="G73" s="1443"/>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74" t="e">
        <f ca="1">VALUE(MID(MID(CELL("filename",A3),FIND("]",CELL("filename",A3))+1,LEN(CELL("filename",A3))-FIND("]",CELL("filename",A3))),3,A1))</f>
        <v>#VALUE!</v>
      </c>
      <c r="AL73" s="1475"/>
      <c r="AM73" s="759"/>
      <c r="AN73" s="759"/>
      <c r="AO73" s="759"/>
      <c r="AP73" s="759"/>
      <c r="AQ73" s="759"/>
      <c r="AR73" s="759"/>
      <c r="AS73" s="759"/>
      <c r="AT73" s="759"/>
      <c r="AU73" s="759"/>
      <c r="AV73" s="759"/>
      <c r="AW73" s="759"/>
      <c r="AX73" s="759"/>
      <c r="AY73" s="759"/>
      <c r="AZ73" s="759"/>
      <c r="BA73" s="759"/>
      <c r="BB73" s="759"/>
      <c r="BE73" s="786"/>
      <c r="BF73" s="787"/>
      <c r="BG73" s="786"/>
      <c r="BH73" s="592"/>
      <c r="BI73" s="788"/>
      <c r="BJ73" s="20"/>
      <c r="BK73" s="20"/>
      <c r="BL73" s="941"/>
      <c r="BM73" s="771"/>
      <c r="BN73" s="771"/>
      <c r="BO73" s="771"/>
      <c r="BP73" s="771"/>
      <c r="BQ73" s="771"/>
      <c r="BR73" s="771"/>
      <c r="BS73" s="771"/>
      <c r="BT73" s="771"/>
      <c r="BU73" s="20"/>
      <c r="BV73" s="20"/>
      <c r="BW73" s="20"/>
      <c r="BX73" s="20"/>
      <c r="BY73" s="20"/>
      <c r="BZ73" s="20"/>
      <c r="CA73" s="20"/>
      <c r="CB73" s="20"/>
      <c r="CC73" s="20"/>
      <c r="CD73" s="20"/>
      <c r="CE73" s="20"/>
      <c r="CF73" s="20"/>
      <c r="CG73" s="20"/>
      <c r="CH73" s="20"/>
      <c r="CI73" s="20"/>
      <c r="CJ73" s="20"/>
      <c r="CK73" s="20"/>
      <c r="CL73" s="39"/>
      <c r="CM73" s="20"/>
      <c r="CN73" s="20"/>
      <c r="CO73" s="20"/>
      <c r="CP73" s="20"/>
      <c r="CQ73" s="20"/>
      <c r="CR73" s="20"/>
      <c r="CS73" s="20"/>
      <c r="CT73" s="771"/>
      <c r="CU73" s="20"/>
      <c r="CV73" s="20"/>
      <c r="CW73" s="20"/>
      <c r="CX73" s="20"/>
      <c r="CY73" s="941"/>
      <c r="CZ73" s="580"/>
      <c r="DA73" s="580"/>
      <c r="DB73" s="580"/>
      <c r="DC73" s="580"/>
      <c r="DD73" s="580"/>
      <c r="DE73" s="580"/>
      <c r="DF73" s="580"/>
      <c r="DG73" s="580"/>
      <c r="DH73" s="580"/>
      <c r="DI73" s="580"/>
      <c r="DJ73" s="580"/>
      <c r="DK73" s="580"/>
      <c r="DL73" s="580"/>
      <c r="DM73" s="580"/>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80"/>
      <c r="EY73" s="580"/>
      <c r="EZ73" s="580"/>
      <c r="FA73" s="580"/>
      <c r="FB73" s="580"/>
      <c r="FC73" s="580"/>
      <c r="FD73" s="580"/>
      <c r="FE73" s="580"/>
      <c r="FF73" s="580"/>
      <c r="FG73" s="580"/>
      <c r="FH73" s="580"/>
      <c r="FI73" s="580"/>
      <c r="FJ73" s="580"/>
      <c r="FK73" s="580"/>
      <c r="FL73" s="580"/>
      <c r="FM73" s="580"/>
      <c r="FN73" s="580"/>
      <c r="FO73" s="580"/>
      <c r="FP73" s="580"/>
      <c r="FQ73" s="580"/>
      <c r="FR73" s="580"/>
      <c r="FS73" s="580"/>
      <c r="FT73" s="580"/>
      <c r="FU73" s="580"/>
      <c r="FV73" s="580"/>
      <c r="FW73" s="580"/>
      <c r="FX73" s="580"/>
      <c r="FY73" s="580"/>
      <c r="FZ73" s="580"/>
      <c r="GA73" s="580"/>
      <c r="GB73" s="580"/>
      <c r="GC73" s="580"/>
      <c r="GD73" s="580"/>
      <c r="GE73" s="580"/>
      <c r="GF73" s="580"/>
      <c r="GG73" s="580"/>
      <c r="GH73" s="580"/>
      <c r="GI73" s="580"/>
      <c r="GJ73" s="580"/>
      <c r="GK73" s="580"/>
      <c r="GL73" s="580"/>
      <c r="GM73" s="580"/>
      <c r="GN73" s="580"/>
      <c r="GO73" s="580"/>
      <c r="GP73" s="580"/>
      <c r="GQ73" s="580"/>
      <c r="GR73" s="580"/>
      <c r="GS73" s="580"/>
      <c r="GT73" s="580"/>
      <c r="GU73" s="580"/>
      <c r="GV73" s="580"/>
      <c r="GW73" s="580"/>
      <c r="GX73" s="580"/>
      <c r="GY73" s="580"/>
      <c r="GZ73" s="580"/>
      <c r="HA73" s="580"/>
      <c r="HB73" s="580"/>
      <c r="HC73" s="580"/>
      <c r="HD73" s="580"/>
      <c r="HE73" s="580"/>
      <c r="HF73" s="580"/>
      <c r="HG73" s="580"/>
      <c r="HH73" s="580"/>
      <c r="HI73" s="580"/>
      <c r="HJ73" s="580"/>
      <c r="HK73" s="580"/>
      <c r="HL73" s="580"/>
      <c r="HM73" s="580"/>
      <c r="HN73" s="580"/>
      <c r="HO73" s="580"/>
      <c r="HP73" s="580"/>
      <c r="HQ73" s="580"/>
      <c r="HR73" s="580"/>
      <c r="HS73" s="580"/>
      <c r="HT73" s="580"/>
      <c r="HU73" s="580"/>
      <c r="HV73" s="580"/>
      <c r="HW73" s="580"/>
      <c r="HX73" s="580"/>
      <c r="HY73" s="580"/>
      <c r="HZ73" s="580"/>
      <c r="IA73" s="580"/>
      <c r="IB73" s="580"/>
      <c r="IC73" s="580"/>
      <c r="ID73" s="580"/>
      <c r="IE73" s="580"/>
      <c r="IF73" s="580"/>
      <c r="IG73" s="580"/>
      <c r="IH73" s="580"/>
      <c r="II73" s="580"/>
      <c r="IJ73" s="580"/>
      <c r="IK73" s="580"/>
      <c r="IL73" s="580"/>
    </row>
    <row r="74" spans="1:246" s="12" customFormat="1" ht="30" customHeight="1" thickBot="1">
      <c r="A74" s="1476" t="s">
        <v>208</v>
      </c>
      <c r="B74" s="1189"/>
      <c r="C74" s="1189"/>
      <c r="D74" s="1189"/>
      <c r="E74" s="1189"/>
      <c r="F74" s="1188" t="e">
        <f ca="1">E6</f>
        <v>#VALUE!</v>
      </c>
      <c r="G74" s="1188"/>
      <c r="H74" s="1188"/>
      <c r="I74" s="1188"/>
      <c r="J74" s="1188"/>
      <c r="K74" s="1188"/>
      <c r="L74" s="1188"/>
      <c r="M74" s="1188"/>
      <c r="N74" s="1188"/>
      <c r="O74" s="1188"/>
      <c r="P74" s="1189" t="s">
        <v>3</v>
      </c>
      <c r="Q74" s="1189"/>
      <c r="R74" s="1189"/>
      <c r="S74" s="1189"/>
      <c r="T74" s="1189"/>
      <c r="U74" s="1189"/>
      <c r="V74" s="1188" t="e">
        <f ca="1">V6</f>
        <v>#VALUE!</v>
      </c>
      <c r="W74" s="1188"/>
      <c r="X74" s="1188"/>
      <c r="Y74" s="1188"/>
      <c r="Z74" s="1188"/>
      <c r="AA74" s="1189" t="s">
        <v>212</v>
      </c>
      <c r="AB74" s="1189"/>
      <c r="AC74" s="1189"/>
      <c r="AD74" s="1215">
        <f>R7</f>
        <v>0</v>
      </c>
      <c r="AE74" s="1188"/>
      <c r="AF74" s="1188"/>
      <c r="AG74" s="1188"/>
      <c r="AH74" s="1188"/>
      <c r="AI74" s="1188"/>
      <c r="AJ74" s="1188"/>
      <c r="AK74" s="1470" t="s">
        <v>275</v>
      </c>
      <c r="AL74" s="1471"/>
      <c r="AM74" s="773"/>
      <c r="AN74" s="773"/>
      <c r="AO74" s="768"/>
      <c r="AP74" s="768"/>
      <c r="AQ74" s="768"/>
      <c r="AR74" s="768"/>
      <c r="AS74" s="768"/>
      <c r="AT74" s="768"/>
      <c r="AU74" s="768"/>
      <c r="AV74" s="768"/>
      <c r="AW74" s="768"/>
      <c r="AX74" s="768"/>
      <c r="AY74" s="768"/>
      <c r="AZ74" s="768"/>
      <c r="BA74" s="768"/>
      <c r="BB74" s="768"/>
      <c r="BC74" s="768"/>
      <c r="BD74" s="126"/>
      <c r="BE74" s="789"/>
      <c r="BF74" s="790"/>
      <c r="BG74" s="789"/>
      <c r="BH74" s="588"/>
      <c r="BI74" s="246"/>
      <c r="BJ74" s="246"/>
      <c r="BK74" s="246"/>
      <c r="BL74" s="941"/>
      <c r="BM74" s="771"/>
      <c r="BN74" s="771"/>
      <c r="BO74" s="771"/>
      <c r="BP74" s="771"/>
      <c r="BQ74" s="771"/>
      <c r="BR74" s="771"/>
      <c r="BS74" s="771"/>
      <c r="BT74" s="771"/>
      <c r="BU74" s="246"/>
      <c r="BV74" s="246"/>
      <c r="BW74" s="246"/>
      <c r="BX74" s="246"/>
      <c r="BY74" s="246"/>
      <c r="BZ74" s="246"/>
      <c r="CA74" s="246"/>
      <c r="CB74" s="246"/>
      <c r="CC74" s="246"/>
      <c r="CD74" s="246"/>
      <c r="CE74" s="246"/>
      <c r="CF74" s="246"/>
      <c r="CG74" s="246"/>
      <c r="CH74" s="246"/>
      <c r="CI74" s="246"/>
      <c r="CJ74" s="246"/>
      <c r="CK74" s="246"/>
      <c r="CL74" s="246"/>
      <c r="CM74" s="246"/>
      <c r="CN74" s="246"/>
      <c r="CO74" s="246"/>
      <c r="CP74" s="246"/>
      <c r="CQ74" s="9"/>
      <c r="CR74" s="9"/>
      <c r="CS74" s="9"/>
      <c r="CT74" s="771"/>
      <c r="CU74" s="771"/>
      <c r="CV74" s="771"/>
      <c r="CW74" s="39"/>
      <c r="CX74" s="39"/>
      <c r="CY74" s="941"/>
      <c r="CZ74" s="580"/>
      <c r="DA74" s="580"/>
      <c r="DB74" s="580"/>
      <c r="DC74" s="580"/>
      <c r="DD74" s="580"/>
      <c r="DE74" s="580"/>
      <c r="DF74" s="580"/>
      <c r="DG74" s="580"/>
      <c r="DH74" s="580"/>
      <c r="DI74" s="580"/>
      <c r="DJ74" s="580"/>
      <c r="DK74" s="580"/>
      <c r="DL74" s="580"/>
      <c r="DM74" s="580"/>
      <c r="DN74" s="580"/>
      <c r="DO74" s="580"/>
      <c r="DP74" s="580"/>
      <c r="DQ74" s="580"/>
      <c r="DR74" s="580"/>
      <c r="DS74" s="580"/>
      <c r="DT74" s="580"/>
      <c r="DU74" s="580"/>
      <c r="DV74" s="580"/>
      <c r="DW74" s="580"/>
      <c r="DX74" s="580"/>
      <c r="DY74" s="580"/>
      <c r="DZ74" s="580"/>
      <c r="EA74" s="580"/>
      <c r="EB74" s="580"/>
      <c r="EC74" s="580"/>
      <c r="ED74" s="580"/>
      <c r="EE74" s="580"/>
      <c r="EF74" s="580"/>
      <c r="EG74" s="580"/>
      <c r="EH74" s="580"/>
      <c r="EI74" s="580"/>
      <c r="EJ74" s="580"/>
      <c r="EK74" s="580"/>
      <c r="EL74" s="580"/>
      <c r="EM74" s="580"/>
      <c r="EN74" s="580"/>
      <c r="EO74" s="246"/>
      <c r="EP74" s="246"/>
      <c r="EQ74" s="246"/>
      <c r="ER74" s="246"/>
      <c r="ES74" s="246"/>
      <c r="ET74" s="246"/>
      <c r="EU74" s="246"/>
      <c r="EV74" s="246"/>
      <c r="EW74" s="246"/>
      <c r="EX74" s="246"/>
      <c r="EY74" s="246"/>
      <c r="EZ74" s="246"/>
      <c r="FA74" s="246"/>
      <c r="FB74" s="246"/>
      <c r="FC74" s="246"/>
      <c r="FD74" s="246"/>
      <c r="FE74" s="246"/>
      <c r="FF74" s="246"/>
      <c r="FG74" s="246"/>
      <c r="FH74" s="246"/>
      <c r="FI74" s="246"/>
      <c r="FJ74" s="246"/>
      <c r="FK74" s="246"/>
      <c r="FL74" s="246"/>
      <c r="FM74" s="246"/>
      <c r="FN74" s="246"/>
      <c r="FO74" s="246"/>
      <c r="FP74" s="246"/>
      <c r="FQ74" s="246"/>
      <c r="FR74" s="246"/>
      <c r="FS74" s="246"/>
      <c r="FT74" s="246"/>
      <c r="FU74" s="246"/>
      <c r="FV74" s="246"/>
      <c r="FW74" s="246"/>
      <c r="FX74" s="246"/>
      <c r="FY74" s="246"/>
      <c r="FZ74" s="246"/>
      <c r="GA74" s="246"/>
      <c r="GB74" s="246"/>
      <c r="GC74" s="246"/>
      <c r="GD74" s="246"/>
      <c r="GE74" s="246"/>
      <c r="GF74" s="246"/>
      <c r="GG74" s="246"/>
      <c r="GH74" s="246"/>
      <c r="GI74" s="246"/>
      <c r="GJ74" s="246"/>
      <c r="GK74" s="246"/>
      <c r="GL74" s="246"/>
      <c r="GM74" s="246"/>
      <c r="GN74" s="246"/>
      <c r="GO74" s="246"/>
      <c r="GP74" s="246"/>
      <c r="GQ74" s="246"/>
      <c r="GR74" s="246"/>
      <c r="GS74" s="246"/>
      <c r="GT74" s="246"/>
      <c r="GU74" s="246"/>
      <c r="GV74" s="246"/>
      <c r="GW74" s="246"/>
      <c r="GX74" s="246"/>
      <c r="GY74" s="246"/>
      <c r="GZ74" s="246"/>
      <c r="HA74" s="246"/>
      <c r="HB74" s="246"/>
      <c r="HC74" s="246"/>
      <c r="HD74" s="246"/>
      <c r="HE74" s="246"/>
      <c r="HF74" s="246"/>
      <c r="HG74" s="246"/>
      <c r="HH74" s="246"/>
      <c r="HI74" s="246"/>
      <c r="HJ74" s="246"/>
      <c r="HK74" s="246"/>
      <c r="HL74" s="246"/>
      <c r="HM74" s="246"/>
      <c r="HN74" s="246"/>
      <c r="HO74" s="246"/>
      <c r="HP74" s="246"/>
      <c r="HQ74" s="246"/>
      <c r="HR74" s="246"/>
      <c r="HS74" s="246"/>
      <c r="HT74" s="246"/>
      <c r="HU74" s="246"/>
      <c r="HV74" s="246"/>
      <c r="HW74" s="246"/>
      <c r="HX74" s="246"/>
      <c r="HY74" s="246"/>
      <c r="HZ74" s="246"/>
      <c r="IA74" s="246"/>
      <c r="IB74" s="246"/>
      <c r="IC74" s="246"/>
      <c r="ID74" s="246"/>
      <c r="IE74" s="246"/>
      <c r="IF74" s="246"/>
      <c r="IG74" s="246"/>
      <c r="IH74" s="246"/>
      <c r="II74" s="246"/>
      <c r="IJ74" s="246"/>
      <c r="IK74" s="246"/>
      <c r="IL74" s="246"/>
    </row>
    <row r="75" spans="1:246" s="12" customFormat="1" ht="24" customHeight="1" thickBot="1">
      <c r="A75" s="1226" t="s">
        <v>276</v>
      </c>
      <c r="B75" s="1227"/>
      <c r="C75" s="1227"/>
      <c r="D75" s="1227"/>
      <c r="E75" s="1227"/>
      <c r="F75" s="1663" t="s">
        <v>277</v>
      </c>
      <c r="G75" s="1664"/>
      <c r="H75" s="1665"/>
      <c r="I75" s="1663" t="s">
        <v>190</v>
      </c>
      <c r="J75" s="1664"/>
      <c r="K75" s="1665"/>
      <c r="L75" s="1226" t="s">
        <v>278</v>
      </c>
      <c r="M75" s="1227"/>
      <c r="N75" s="1227"/>
      <c r="O75" s="1227"/>
      <c r="P75" s="1227"/>
      <c r="Q75" s="1227"/>
      <c r="R75" s="1227"/>
      <c r="S75" s="1227"/>
      <c r="T75" s="1227"/>
      <c r="U75" s="1227"/>
      <c r="V75" s="1227"/>
      <c r="W75" s="1227"/>
      <c r="X75" s="1227"/>
      <c r="Y75" s="1227"/>
      <c r="Z75" s="202" t="s">
        <v>17</v>
      </c>
      <c r="AA75" s="202" t="s">
        <v>21</v>
      </c>
      <c r="AB75" s="203" t="s">
        <v>279</v>
      </c>
      <c r="AC75" s="1226" t="s">
        <v>280</v>
      </c>
      <c r="AD75" s="1227"/>
      <c r="AE75" s="1227"/>
      <c r="AF75" s="1227"/>
      <c r="AG75" s="1227"/>
      <c r="AH75" s="1227"/>
      <c r="AI75" s="1463"/>
      <c r="AJ75" s="202" t="s">
        <v>17</v>
      </c>
      <c r="AK75" s="202" t="s">
        <v>21</v>
      </c>
      <c r="AL75" s="203" t="s">
        <v>279</v>
      </c>
      <c r="AM75" s="773"/>
      <c r="AN75" s="773"/>
      <c r="AO75" s="773"/>
      <c r="AP75" s="773"/>
      <c r="AQ75" s="773"/>
      <c r="AR75" s="773"/>
      <c r="AS75" s="773"/>
      <c r="AT75" s="773"/>
      <c r="AU75" s="768"/>
      <c r="AV75" s="768"/>
      <c r="AW75" s="768"/>
      <c r="AX75" s="768"/>
      <c r="AY75" s="768"/>
      <c r="AZ75" s="768"/>
      <c r="BA75" s="768"/>
      <c r="BB75" s="768"/>
      <c r="BC75" s="42"/>
      <c r="BD75" s="127"/>
      <c r="BE75" s="246"/>
      <c r="BF75" s="603"/>
      <c r="BG75" s="246"/>
      <c r="BH75" s="588"/>
      <c r="BI75" s="246"/>
      <c r="BJ75" s="246"/>
      <c r="BK75" s="246"/>
      <c r="BL75" s="941"/>
      <c r="BM75" s="771"/>
      <c r="BN75" s="771"/>
      <c r="BO75" s="771"/>
      <c r="BP75" s="771"/>
      <c r="BQ75" s="771"/>
      <c r="BR75" s="771"/>
      <c r="BS75" s="771"/>
      <c r="BT75" s="771"/>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9"/>
      <c r="CR75" s="9"/>
      <c r="CS75" s="9"/>
      <c r="CT75" s="771"/>
      <c r="CU75" s="771"/>
      <c r="CV75" s="771"/>
      <c r="CW75" s="39"/>
      <c r="CX75" s="39"/>
      <c r="CY75" s="941"/>
      <c r="CZ75" s="580"/>
      <c r="DA75" s="580"/>
      <c r="DB75" s="580"/>
      <c r="DC75" s="580"/>
      <c r="DD75" s="580"/>
      <c r="DE75" s="580"/>
      <c r="DF75" s="580"/>
      <c r="DG75" s="580"/>
      <c r="DH75" s="580"/>
      <c r="DI75" s="580"/>
      <c r="DJ75" s="580"/>
      <c r="DK75" s="580"/>
      <c r="DL75" s="580"/>
      <c r="DM75" s="580"/>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c r="EM75" s="580"/>
      <c r="EN75" s="580"/>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c r="FL75" s="246"/>
      <c r="FM75" s="246"/>
      <c r="FN75" s="246"/>
      <c r="FO75" s="246"/>
      <c r="FP75" s="246"/>
      <c r="FQ75" s="246"/>
      <c r="FR75" s="246"/>
      <c r="FS75" s="246"/>
      <c r="FT75" s="246"/>
      <c r="FU75" s="246"/>
      <c r="FV75" s="246"/>
      <c r="FW75" s="246"/>
      <c r="FX75" s="246"/>
      <c r="FY75" s="246"/>
      <c r="FZ75" s="246"/>
      <c r="GA75" s="246"/>
      <c r="GB75" s="246"/>
      <c r="GC75" s="246"/>
      <c r="GD75" s="246"/>
      <c r="GE75" s="246"/>
      <c r="GF75" s="246"/>
      <c r="GG75" s="246"/>
      <c r="GH75" s="246"/>
      <c r="GI75" s="246"/>
      <c r="GJ75" s="246"/>
      <c r="GK75" s="246"/>
      <c r="GL75" s="246"/>
      <c r="GM75" s="246"/>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row>
    <row r="76" spans="1:246" s="12" customFormat="1" ht="32.25" customHeight="1" thickBot="1">
      <c r="A76" s="196" t="s">
        <v>116</v>
      </c>
      <c r="B76" s="197"/>
      <c r="C76" s="198"/>
      <c r="D76" s="198"/>
      <c r="E76" s="198"/>
      <c r="F76" s="1721"/>
      <c r="G76" s="1209"/>
      <c r="H76" s="1209"/>
      <c r="I76" s="1209"/>
      <c r="J76" s="1209"/>
      <c r="K76" s="1210"/>
      <c r="L76" s="1218" t="s">
        <v>281</v>
      </c>
      <c r="M76" s="1218"/>
      <c r="N76" s="1218"/>
      <c r="O76" s="1218"/>
      <c r="P76" s="1218"/>
      <c r="Q76" s="1218"/>
      <c r="R76" s="1218"/>
      <c r="S76" s="1218"/>
      <c r="T76" s="1218"/>
      <c r="U76" s="1218"/>
      <c r="V76" s="1218"/>
      <c r="W76" s="1218"/>
      <c r="X76" s="1218"/>
      <c r="Y76" s="1219"/>
      <c r="Z76" s="916"/>
      <c r="AA76" s="916"/>
      <c r="AB76" s="916"/>
      <c r="AC76" s="1216" t="s">
        <v>282</v>
      </c>
      <c r="AD76" s="1217"/>
      <c r="AE76" s="1217"/>
      <c r="AF76" s="1217"/>
      <c r="AG76" s="1217"/>
      <c r="AH76" s="1217"/>
      <c r="AI76" s="1217"/>
      <c r="AJ76" s="916"/>
      <c r="AK76" s="916"/>
      <c r="AL76" s="916"/>
      <c r="AM76" s="773"/>
      <c r="AN76" s="773"/>
      <c r="AO76" s="773"/>
      <c r="AP76" s="773"/>
      <c r="AQ76" s="773"/>
      <c r="AR76" s="773"/>
      <c r="AS76" s="773"/>
      <c r="AT76" s="773"/>
      <c r="AU76" s="768"/>
      <c r="AV76" s="768"/>
      <c r="AW76" s="768"/>
      <c r="AX76" s="768"/>
      <c r="AY76" s="768"/>
      <c r="AZ76" s="768"/>
      <c r="BA76" s="768"/>
      <c r="BB76" s="768"/>
      <c r="BC76" s="42"/>
      <c r="BD76" s="127"/>
      <c r="BE76" s="246"/>
      <c r="BF76" s="603"/>
      <c r="BG76" s="246"/>
      <c r="BH76" s="588"/>
      <c r="BI76" s="246"/>
      <c r="BJ76" s="246"/>
      <c r="BK76" s="246"/>
      <c r="BL76" s="941"/>
      <c r="BM76" s="771"/>
      <c r="BN76" s="771"/>
      <c r="BO76" s="771"/>
      <c r="BP76" s="771"/>
      <c r="BQ76" s="771"/>
      <c r="BR76" s="771"/>
      <c r="BS76" s="771"/>
      <c r="BT76" s="771"/>
      <c r="BU76" s="246"/>
      <c r="BV76" s="246"/>
      <c r="BW76" s="246"/>
      <c r="BX76" s="246"/>
      <c r="BY76" s="246"/>
      <c r="BZ76" s="246"/>
      <c r="CA76" s="246"/>
      <c r="CB76" s="246"/>
      <c r="CC76" s="246"/>
      <c r="CD76" s="246"/>
      <c r="CE76" s="246"/>
      <c r="CF76" s="246"/>
      <c r="CG76" s="246"/>
      <c r="CH76" s="246"/>
      <c r="CI76" s="246"/>
      <c r="CJ76" s="246"/>
      <c r="CK76" s="246"/>
      <c r="CL76" s="246"/>
      <c r="CM76" s="246"/>
      <c r="CN76" s="246"/>
      <c r="CO76" s="246"/>
      <c r="CP76" s="246"/>
      <c r="CQ76" s="9"/>
      <c r="CR76" s="9"/>
      <c r="CS76" s="9"/>
      <c r="CT76" s="771"/>
      <c r="CU76" s="771"/>
      <c r="CV76" s="771"/>
      <c r="CW76" s="39"/>
      <c r="CX76" s="39"/>
      <c r="CY76" s="941"/>
      <c r="CZ76" s="580"/>
      <c r="DA76" s="580"/>
      <c r="DB76" s="580"/>
      <c r="DC76" s="580"/>
      <c r="DD76" s="580"/>
      <c r="DE76" s="580"/>
      <c r="DF76" s="580"/>
      <c r="DG76" s="580"/>
      <c r="DH76" s="580"/>
      <c r="DI76" s="580"/>
      <c r="DJ76" s="580"/>
      <c r="DK76" s="580"/>
      <c r="DL76" s="580"/>
      <c r="DM76" s="580"/>
      <c r="DN76" s="580"/>
      <c r="DO76" s="580"/>
      <c r="DP76" s="580"/>
      <c r="DQ76" s="580"/>
      <c r="DR76" s="580"/>
      <c r="DS76" s="580"/>
      <c r="DT76" s="580"/>
      <c r="DU76" s="580"/>
      <c r="DV76" s="580"/>
      <c r="DW76" s="580"/>
      <c r="DX76" s="580"/>
      <c r="DY76" s="580"/>
      <c r="DZ76" s="580"/>
      <c r="EA76" s="580"/>
      <c r="EB76" s="580"/>
      <c r="EC76" s="580"/>
      <c r="ED76" s="580"/>
      <c r="EE76" s="580"/>
      <c r="EF76" s="580"/>
      <c r="EG76" s="580"/>
      <c r="EH76" s="580"/>
      <c r="EI76" s="580"/>
      <c r="EJ76" s="580"/>
      <c r="EK76" s="580"/>
      <c r="EL76" s="580"/>
      <c r="EM76" s="580"/>
      <c r="EN76" s="580"/>
      <c r="EO76" s="246"/>
      <c r="EP76" s="246"/>
      <c r="EQ76" s="246"/>
      <c r="ER76" s="246"/>
      <c r="ES76" s="246"/>
      <c r="ET76" s="246"/>
      <c r="EU76" s="246"/>
      <c r="EV76" s="246"/>
      <c r="EW76" s="246"/>
      <c r="EX76" s="246"/>
      <c r="EY76" s="246"/>
      <c r="EZ76" s="246"/>
      <c r="FA76" s="246"/>
      <c r="FB76" s="246"/>
      <c r="FC76" s="246"/>
      <c r="FD76" s="246"/>
      <c r="FE76" s="246"/>
      <c r="FF76" s="246"/>
      <c r="FG76" s="246"/>
      <c r="FH76" s="246"/>
      <c r="FI76" s="246"/>
      <c r="FJ76" s="246"/>
      <c r="FK76" s="246"/>
      <c r="FL76" s="246"/>
      <c r="FM76" s="246"/>
      <c r="FN76" s="246"/>
      <c r="FO76" s="246"/>
      <c r="FP76" s="246"/>
      <c r="FQ76" s="246"/>
      <c r="FR76" s="246"/>
      <c r="FS76" s="246"/>
      <c r="FT76" s="246"/>
      <c r="FU76" s="246"/>
      <c r="FV76" s="246"/>
      <c r="FW76" s="246"/>
      <c r="FX76" s="246"/>
      <c r="FY76" s="246"/>
      <c r="FZ76" s="246"/>
      <c r="GA76" s="246"/>
      <c r="GB76" s="246"/>
      <c r="GC76" s="246"/>
      <c r="GD76" s="246"/>
      <c r="GE76" s="246"/>
      <c r="GF76" s="246"/>
      <c r="GG76" s="246"/>
      <c r="GH76" s="246"/>
      <c r="GI76" s="246"/>
      <c r="GJ76" s="246"/>
      <c r="GK76" s="246"/>
      <c r="GL76" s="246"/>
      <c r="GM76" s="246"/>
      <c r="GN76" s="246"/>
      <c r="GO76" s="246"/>
      <c r="GP76" s="246"/>
      <c r="GQ76" s="246"/>
      <c r="GR76" s="246"/>
      <c r="GS76" s="246"/>
      <c r="GT76" s="246"/>
      <c r="GU76" s="246"/>
      <c r="GV76" s="246"/>
      <c r="GW76" s="246"/>
      <c r="GX76" s="246"/>
      <c r="GY76" s="246"/>
      <c r="GZ76" s="246"/>
      <c r="HA76" s="246"/>
      <c r="HB76" s="246"/>
      <c r="HC76" s="246"/>
      <c r="HD76" s="246"/>
      <c r="HE76" s="246"/>
      <c r="HF76" s="246"/>
      <c r="HG76" s="246"/>
      <c r="HH76" s="246"/>
      <c r="HI76" s="246"/>
      <c r="HJ76" s="246"/>
      <c r="HK76" s="246"/>
      <c r="HL76" s="246"/>
      <c r="HM76" s="246"/>
      <c r="HN76" s="246"/>
      <c r="HO76" s="246"/>
      <c r="HP76" s="246"/>
      <c r="HQ76" s="246"/>
      <c r="HR76" s="246"/>
      <c r="HS76" s="246"/>
      <c r="HT76" s="246"/>
      <c r="HU76" s="246"/>
      <c r="HV76" s="246"/>
      <c r="HW76" s="246"/>
      <c r="HX76" s="246"/>
      <c r="HY76" s="246"/>
      <c r="HZ76" s="246"/>
      <c r="IA76" s="246"/>
      <c r="IB76" s="246"/>
      <c r="IC76" s="246"/>
      <c r="ID76" s="246"/>
      <c r="IE76" s="246"/>
      <c r="IF76" s="246"/>
      <c r="IG76" s="246"/>
      <c r="IH76" s="246"/>
      <c r="II76" s="246"/>
      <c r="IJ76" s="246"/>
      <c r="IK76" s="246"/>
      <c r="IL76" s="246"/>
    </row>
    <row r="77" spans="1:246" s="12" customFormat="1" ht="24" customHeight="1">
      <c r="A77" s="1718" t="s">
        <v>283</v>
      </c>
      <c r="B77" s="1719"/>
      <c r="C77" s="1224"/>
      <c r="D77" s="1224"/>
      <c r="E77" s="1720"/>
      <c r="F77" s="1572"/>
      <c r="G77" s="1387"/>
      <c r="H77" s="1387"/>
      <c r="I77" s="1387"/>
      <c r="J77" s="1387"/>
      <c r="K77" s="1388"/>
      <c r="L77" s="1194" t="s">
        <v>284</v>
      </c>
      <c r="M77" s="1194"/>
      <c r="N77" s="1194"/>
      <c r="O77" s="1194"/>
      <c r="P77" s="1194"/>
      <c r="Q77" s="1194"/>
      <c r="R77" s="1194"/>
      <c r="S77" s="1194"/>
      <c r="T77" s="1194"/>
      <c r="U77" s="1194"/>
      <c r="V77" s="1194"/>
      <c r="W77" s="1194"/>
      <c r="X77" s="1194"/>
      <c r="Y77" s="1646"/>
      <c r="Z77" s="1314"/>
      <c r="AA77" s="1314"/>
      <c r="AB77" s="1314"/>
      <c r="AC77" s="1193" t="s">
        <v>285</v>
      </c>
      <c r="AD77" s="1194"/>
      <c r="AE77" s="1194"/>
      <c r="AF77" s="1194"/>
      <c r="AG77" s="1194"/>
      <c r="AH77" s="1194"/>
      <c r="AI77" s="1194"/>
      <c r="AJ77" s="200" t="s">
        <v>286</v>
      </c>
      <c r="AK77" s="200" t="s">
        <v>287</v>
      </c>
      <c r="AL77" s="201" t="s">
        <v>288</v>
      </c>
      <c r="AM77" s="773"/>
      <c r="AN77" s="773"/>
      <c r="AO77" s="773"/>
      <c r="AP77" s="773"/>
      <c r="AQ77" s="773"/>
      <c r="AR77" s="773"/>
      <c r="AS77" s="773"/>
      <c r="AT77" s="773"/>
      <c r="AU77" s="768"/>
      <c r="AV77" s="768"/>
      <c r="AW77" s="768"/>
      <c r="AX77" s="768"/>
      <c r="AY77" s="768"/>
      <c r="AZ77" s="768"/>
      <c r="BA77" s="768"/>
      <c r="BB77" s="768"/>
      <c r="BC77" s="42"/>
      <c r="BD77" s="127"/>
      <c r="BE77" s="246"/>
      <c r="BF77" s="603"/>
      <c r="BG77" s="246"/>
      <c r="BH77" s="588"/>
      <c r="BI77" s="246"/>
      <c r="BJ77" s="246"/>
      <c r="BK77" s="246"/>
      <c r="BL77" s="941"/>
      <c r="BM77" s="771"/>
      <c r="BN77" s="771"/>
      <c r="BO77" s="771"/>
      <c r="BP77" s="771"/>
      <c r="BQ77" s="771"/>
      <c r="BR77" s="771"/>
      <c r="BS77" s="771"/>
      <c r="BT77" s="771"/>
      <c r="BU77" s="246"/>
      <c r="BV77" s="246"/>
      <c r="BW77" s="246"/>
      <c r="BX77" s="246"/>
      <c r="BY77" s="246"/>
      <c r="BZ77" s="246"/>
      <c r="CA77" s="246"/>
      <c r="CB77" s="246"/>
      <c r="CC77" s="246"/>
      <c r="CD77" s="246"/>
      <c r="CE77" s="246"/>
      <c r="CF77" s="246"/>
      <c r="CG77" s="246"/>
      <c r="CH77" s="246"/>
      <c r="CI77" s="246"/>
      <c r="CJ77" s="246"/>
      <c r="CK77" s="246"/>
      <c r="CL77" s="246"/>
      <c r="CM77" s="246"/>
      <c r="CN77" s="246"/>
      <c r="CO77" s="246"/>
      <c r="CP77" s="246"/>
      <c r="CQ77" s="9"/>
      <c r="CR77" s="9"/>
      <c r="CS77" s="9"/>
      <c r="CT77" s="771"/>
      <c r="CU77" s="771"/>
      <c r="CV77" s="771"/>
      <c r="CW77" s="39"/>
      <c r="CX77" s="39"/>
      <c r="CY77" s="941"/>
      <c r="CZ77" s="580"/>
      <c r="DA77" s="580"/>
      <c r="DB77" s="580"/>
      <c r="DC77" s="580"/>
      <c r="DD77" s="580"/>
      <c r="DE77" s="580"/>
      <c r="DF77" s="580"/>
      <c r="DG77" s="580"/>
      <c r="DH77" s="580"/>
      <c r="DI77" s="580"/>
      <c r="DJ77" s="580"/>
      <c r="DK77" s="580"/>
      <c r="DL77" s="580"/>
      <c r="DM77" s="580"/>
      <c r="DN77" s="580"/>
      <c r="DO77" s="580"/>
      <c r="DP77" s="580"/>
      <c r="DQ77" s="580"/>
      <c r="DR77" s="580"/>
      <c r="DS77" s="580"/>
      <c r="DT77" s="580"/>
      <c r="DU77" s="580"/>
      <c r="DV77" s="580"/>
      <c r="DW77" s="580"/>
      <c r="DX77" s="580"/>
      <c r="DY77" s="580"/>
      <c r="DZ77" s="580"/>
      <c r="EA77" s="580"/>
      <c r="EB77" s="580"/>
      <c r="EC77" s="580"/>
      <c r="ED77" s="580"/>
      <c r="EE77" s="580"/>
      <c r="EF77" s="580"/>
      <c r="EG77" s="580"/>
      <c r="EH77" s="580"/>
      <c r="EI77" s="580"/>
      <c r="EJ77" s="580"/>
      <c r="EK77" s="580"/>
      <c r="EL77" s="580"/>
      <c r="EM77" s="580"/>
      <c r="EN77" s="580"/>
      <c r="EO77" s="246"/>
      <c r="EP77" s="246"/>
      <c r="EQ77" s="246"/>
      <c r="ER77" s="246"/>
      <c r="ES77" s="246"/>
      <c r="ET77" s="246"/>
      <c r="EU77" s="246"/>
      <c r="EV77" s="246"/>
      <c r="EW77" s="246"/>
      <c r="EX77" s="246"/>
      <c r="EY77" s="246"/>
      <c r="EZ77" s="246"/>
      <c r="FA77" s="246"/>
      <c r="FB77" s="246"/>
      <c r="FC77" s="246"/>
      <c r="FD77" s="246"/>
      <c r="FE77" s="246"/>
      <c r="FF77" s="246"/>
      <c r="FG77" s="246"/>
      <c r="FH77" s="246"/>
      <c r="FI77" s="246"/>
      <c r="FJ77" s="246"/>
      <c r="FK77" s="246"/>
      <c r="FL77" s="246"/>
      <c r="FM77" s="246"/>
      <c r="FN77" s="246"/>
      <c r="FO77" s="246"/>
      <c r="FP77" s="246"/>
      <c r="FQ77" s="246"/>
      <c r="FR77" s="246"/>
      <c r="FS77" s="246"/>
      <c r="FT77" s="246"/>
      <c r="FU77" s="246"/>
      <c r="FV77" s="246"/>
      <c r="FW77" s="246"/>
      <c r="FX77" s="246"/>
      <c r="FY77" s="246"/>
      <c r="FZ77" s="246"/>
      <c r="GA77" s="246"/>
      <c r="GB77" s="246"/>
      <c r="GC77" s="246"/>
      <c r="GD77" s="246"/>
      <c r="GE77" s="246"/>
      <c r="GF77" s="246"/>
      <c r="GG77" s="246"/>
      <c r="GH77" s="246"/>
      <c r="GI77" s="246"/>
      <c r="GJ77" s="246"/>
      <c r="GK77" s="246"/>
      <c r="GL77" s="246"/>
      <c r="GM77" s="246"/>
      <c r="GN77" s="246"/>
      <c r="GO77" s="246"/>
      <c r="GP77" s="246"/>
      <c r="GQ77" s="246"/>
      <c r="GR77" s="246"/>
      <c r="GS77" s="246"/>
      <c r="GT77" s="246"/>
      <c r="GU77" s="246"/>
      <c r="GV77" s="246"/>
      <c r="GW77" s="246"/>
      <c r="GX77" s="246"/>
      <c r="GY77" s="246"/>
      <c r="GZ77" s="246"/>
      <c r="HA77" s="246"/>
      <c r="HB77" s="246"/>
      <c r="HC77" s="246"/>
      <c r="HD77" s="246"/>
      <c r="HE77" s="246"/>
      <c r="HF77" s="246"/>
      <c r="HG77" s="246"/>
      <c r="HH77" s="246"/>
      <c r="HI77" s="246"/>
      <c r="HJ77" s="246"/>
      <c r="HK77" s="246"/>
      <c r="HL77" s="246"/>
      <c r="HM77" s="246"/>
      <c r="HN77" s="246"/>
      <c r="HO77" s="246"/>
      <c r="HP77" s="246"/>
      <c r="HQ77" s="246"/>
      <c r="HR77" s="246"/>
      <c r="HS77" s="246"/>
      <c r="HT77" s="246"/>
      <c r="HU77" s="246"/>
      <c r="HV77" s="246"/>
      <c r="HW77" s="246"/>
      <c r="HX77" s="246"/>
      <c r="HY77" s="246"/>
      <c r="HZ77" s="246"/>
      <c r="IA77" s="246"/>
      <c r="IB77" s="246"/>
      <c r="IC77" s="246"/>
      <c r="ID77" s="246"/>
      <c r="IE77" s="246"/>
      <c r="IF77" s="246"/>
      <c r="IG77" s="246"/>
      <c r="IH77" s="246"/>
      <c r="II77" s="246"/>
      <c r="IJ77" s="246"/>
      <c r="IK77" s="246"/>
      <c r="IL77" s="246"/>
    </row>
    <row r="78" spans="1:246" s="12" customFormat="1" ht="24" customHeight="1" thickBot="1">
      <c r="A78" s="1594" t="s">
        <v>289</v>
      </c>
      <c r="B78" s="1595"/>
      <c r="C78" s="1595"/>
      <c r="D78" s="1595"/>
      <c r="E78" s="1596"/>
      <c r="F78" s="1445"/>
      <c r="G78" s="1446"/>
      <c r="H78" s="1446"/>
      <c r="I78" s="1446"/>
      <c r="J78" s="1446"/>
      <c r="K78" s="1712"/>
      <c r="L78" s="1196"/>
      <c r="M78" s="1196"/>
      <c r="N78" s="1196"/>
      <c r="O78" s="1196"/>
      <c r="P78" s="1196"/>
      <c r="Q78" s="1196"/>
      <c r="R78" s="1196"/>
      <c r="S78" s="1196"/>
      <c r="T78" s="1196"/>
      <c r="U78" s="1196"/>
      <c r="V78" s="1196"/>
      <c r="W78" s="1196"/>
      <c r="X78" s="1196"/>
      <c r="Y78" s="1647"/>
      <c r="Z78" s="1315"/>
      <c r="AA78" s="1315"/>
      <c r="AB78" s="1315"/>
      <c r="AC78" s="1195"/>
      <c r="AD78" s="1196"/>
      <c r="AE78" s="1196"/>
      <c r="AF78" s="1196"/>
      <c r="AG78" s="1196"/>
      <c r="AH78" s="1196"/>
      <c r="AI78" s="1196"/>
      <c r="AJ78" s="791"/>
      <c r="AK78" s="791"/>
      <c r="AL78" s="792"/>
      <c r="AM78" s="773"/>
      <c r="AN78" s="773"/>
      <c r="AO78" s="773"/>
      <c r="AP78" s="773"/>
      <c r="AQ78" s="773"/>
      <c r="AR78" s="773"/>
      <c r="AS78" s="773"/>
      <c r="AT78" s="773"/>
      <c r="AU78" s="768"/>
      <c r="AV78" s="768"/>
      <c r="AW78" s="768"/>
      <c r="AX78" s="768"/>
      <c r="AY78" s="768"/>
      <c r="AZ78" s="768"/>
      <c r="BA78" s="768"/>
      <c r="BB78" s="768"/>
      <c r="BC78" s="42"/>
      <c r="BD78" s="127"/>
      <c r="BE78" s="246"/>
      <c r="BF78" s="603"/>
      <c r="BG78" s="246"/>
      <c r="BH78" s="588"/>
      <c r="BI78" s="246"/>
      <c r="BJ78" s="246"/>
      <c r="BK78" s="246"/>
      <c r="BL78" s="941"/>
      <c r="BM78" s="771"/>
      <c r="BN78" s="771"/>
      <c r="BO78" s="771"/>
      <c r="BP78" s="771"/>
      <c r="BQ78" s="771"/>
      <c r="BR78" s="771"/>
      <c r="BS78" s="771"/>
      <c r="BT78" s="771"/>
      <c r="BU78" s="246"/>
      <c r="BV78" s="246"/>
      <c r="BW78" s="246"/>
      <c r="BX78" s="246"/>
      <c r="BY78" s="246"/>
      <c r="BZ78" s="246"/>
      <c r="CA78" s="246"/>
      <c r="CB78" s="246"/>
      <c r="CC78" s="246"/>
      <c r="CD78" s="246"/>
      <c r="CE78" s="246"/>
      <c r="CF78" s="246"/>
      <c r="CG78" s="246"/>
      <c r="CH78" s="246"/>
      <c r="CI78" s="246"/>
      <c r="CJ78" s="246"/>
      <c r="CK78" s="246"/>
      <c r="CL78" s="246"/>
      <c r="CM78" s="246"/>
      <c r="CN78" s="246"/>
      <c r="CO78" s="246"/>
      <c r="CP78" s="246"/>
      <c r="CQ78" s="9"/>
      <c r="CR78" s="9"/>
      <c r="CS78" s="9"/>
      <c r="CT78" s="771"/>
      <c r="CU78" s="771"/>
      <c r="CV78" s="771"/>
      <c r="CW78" s="39"/>
      <c r="CX78" s="39"/>
      <c r="CY78" s="941"/>
      <c r="CZ78" s="580"/>
      <c r="DA78" s="580"/>
      <c r="DB78" s="580"/>
      <c r="DC78" s="580"/>
      <c r="DD78" s="580"/>
      <c r="DE78" s="580"/>
      <c r="DF78" s="580"/>
      <c r="DG78" s="580"/>
      <c r="DH78" s="580"/>
      <c r="DI78" s="580"/>
      <c r="DJ78" s="580"/>
      <c r="DK78" s="580"/>
      <c r="DL78" s="580"/>
      <c r="DM78" s="580"/>
      <c r="DN78" s="580"/>
      <c r="DO78" s="580"/>
      <c r="DP78" s="580"/>
      <c r="DQ78" s="580"/>
      <c r="DR78" s="580"/>
      <c r="DS78" s="580"/>
      <c r="DT78" s="580"/>
      <c r="DU78" s="580"/>
      <c r="DV78" s="580"/>
      <c r="DW78" s="580"/>
      <c r="DX78" s="580"/>
      <c r="DY78" s="580"/>
      <c r="DZ78" s="580"/>
      <c r="EA78" s="580"/>
      <c r="EB78" s="580"/>
      <c r="EC78" s="580"/>
      <c r="ED78" s="580"/>
      <c r="EE78" s="580"/>
      <c r="EF78" s="580"/>
      <c r="EG78" s="580"/>
      <c r="EH78" s="580"/>
      <c r="EI78" s="580"/>
      <c r="EJ78" s="580"/>
      <c r="EK78" s="580"/>
      <c r="EL78" s="580"/>
      <c r="EM78" s="580"/>
      <c r="EN78" s="580"/>
      <c r="EO78" s="246"/>
      <c r="EP78" s="246"/>
      <c r="EQ78" s="246"/>
      <c r="ER78" s="246"/>
      <c r="ES78" s="246"/>
      <c r="ET78" s="246"/>
      <c r="EU78" s="246"/>
      <c r="EV78" s="246"/>
      <c r="EW78" s="246"/>
      <c r="EX78" s="246"/>
      <c r="EY78" s="246"/>
      <c r="EZ78" s="246"/>
      <c r="FA78" s="246"/>
      <c r="FB78" s="246"/>
      <c r="FC78" s="246"/>
      <c r="FD78" s="246"/>
      <c r="FE78" s="246"/>
      <c r="FF78" s="246"/>
      <c r="FG78" s="246"/>
      <c r="FH78" s="246"/>
      <c r="FI78" s="246"/>
      <c r="FJ78" s="246"/>
      <c r="FK78" s="246"/>
      <c r="FL78" s="246"/>
      <c r="FM78" s="246"/>
      <c r="FN78" s="246"/>
      <c r="FO78" s="246"/>
      <c r="FP78" s="246"/>
      <c r="FQ78" s="246"/>
      <c r="FR78" s="246"/>
      <c r="FS78" s="246"/>
      <c r="FT78" s="246"/>
      <c r="FU78" s="246"/>
      <c r="FV78" s="246"/>
      <c r="FW78" s="246"/>
      <c r="FX78" s="246"/>
      <c r="FY78" s="246"/>
      <c r="FZ78" s="246"/>
      <c r="GA78" s="246"/>
      <c r="GB78" s="246"/>
      <c r="GC78" s="246"/>
      <c r="GD78" s="246"/>
      <c r="GE78" s="246"/>
      <c r="GF78" s="246"/>
      <c r="GG78" s="246"/>
      <c r="GH78" s="246"/>
      <c r="GI78" s="246"/>
      <c r="GJ78" s="246"/>
      <c r="GK78" s="246"/>
      <c r="GL78" s="246"/>
      <c r="GM78" s="246"/>
      <c r="GN78" s="246"/>
      <c r="GO78" s="246"/>
      <c r="GP78" s="246"/>
      <c r="GQ78" s="246"/>
      <c r="GR78" s="246"/>
      <c r="GS78" s="246"/>
      <c r="GT78" s="246"/>
      <c r="GU78" s="246"/>
      <c r="GV78" s="246"/>
      <c r="GW78" s="246"/>
      <c r="GX78" s="246"/>
      <c r="GY78" s="246"/>
      <c r="GZ78" s="246"/>
      <c r="HA78" s="246"/>
      <c r="HB78" s="246"/>
      <c r="HC78" s="246"/>
      <c r="HD78" s="246"/>
      <c r="HE78" s="246"/>
      <c r="HF78" s="246"/>
      <c r="HG78" s="246"/>
      <c r="HH78" s="246"/>
      <c r="HI78" s="246"/>
      <c r="HJ78" s="246"/>
      <c r="HK78" s="246"/>
      <c r="HL78" s="246"/>
      <c r="HM78" s="246"/>
      <c r="HN78" s="246"/>
      <c r="HO78" s="246"/>
      <c r="HP78" s="246"/>
      <c r="HQ78" s="246"/>
      <c r="HR78" s="246"/>
      <c r="HS78" s="246"/>
      <c r="HT78" s="246"/>
      <c r="HU78" s="246"/>
      <c r="HV78" s="246"/>
      <c r="HW78" s="246"/>
      <c r="HX78" s="246"/>
      <c r="HY78" s="246"/>
      <c r="HZ78" s="246"/>
      <c r="IA78" s="246"/>
      <c r="IB78" s="246"/>
      <c r="IC78" s="246"/>
      <c r="ID78" s="246"/>
      <c r="IE78" s="246"/>
      <c r="IF78" s="246"/>
      <c r="IG78" s="246"/>
      <c r="IH78" s="246"/>
      <c r="II78" s="246"/>
      <c r="IJ78" s="246"/>
      <c r="IK78" s="246"/>
      <c r="IL78" s="246"/>
    </row>
    <row r="79" spans="1:246" ht="24" customHeight="1" thickBot="1">
      <c r="A79" s="1762" t="s">
        <v>290</v>
      </c>
      <c r="B79" s="1763"/>
      <c r="C79" s="1763"/>
      <c r="D79" s="1763"/>
      <c r="E79" s="1763"/>
      <c r="F79" s="1763"/>
      <c r="G79" s="1763"/>
      <c r="H79" s="1763"/>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c r="AJ79" s="1763"/>
      <c r="AK79" s="1763"/>
      <c r="AL79" s="1764"/>
      <c r="AM79" s="773"/>
      <c r="AN79" s="773"/>
      <c r="AO79" s="773"/>
      <c r="AP79" s="773"/>
      <c r="AQ79" s="773"/>
      <c r="AR79" s="773"/>
      <c r="AS79" s="773"/>
      <c r="AT79" s="773"/>
      <c r="AU79" s="1"/>
      <c r="AV79" s="1"/>
      <c r="AW79" s="1"/>
      <c r="AX79" s="1"/>
      <c r="AY79" s="1"/>
      <c r="AZ79" s="1"/>
      <c r="BA79" s="1"/>
      <c r="BB79" s="1"/>
      <c r="BC79" s="23"/>
      <c r="BD79" s="130"/>
      <c r="BE79" s="23"/>
      <c r="BF79" s="614"/>
      <c r="BG79" s="23"/>
      <c r="BH79" s="129"/>
      <c r="BI79" s="23"/>
      <c r="BJ79" s="23"/>
      <c r="BK79" s="23"/>
      <c r="BL79" s="941"/>
      <c r="BM79" s="771"/>
      <c r="BN79" s="771"/>
      <c r="BO79" s="771"/>
      <c r="BP79" s="771"/>
      <c r="BQ79" s="771"/>
      <c r="BR79" s="771"/>
      <c r="BS79" s="771"/>
      <c r="BT79" s="771"/>
      <c r="BU79" s="23"/>
      <c r="BV79" s="23"/>
      <c r="BW79" s="23"/>
      <c r="BX79" s="23"/>
      <c r="BY79" s="23"/>
      <c r="BZ79" s="23"/>
      <c r="CA79" s="23"/>
      <c r="CB79" s="23"/>
      <c r="CC79" s="771"/>
      <c r="CD79" s="771"/>
      <c r="CE79" s="771"/>
      <c r="CF79" s="771"/>
      <c r="CG79" s="771"/>
      <c r="CH79" s="771"/>
      <c r="CI79" s="771"/>
      <c r="CJ79" s="771"/>
      <c r="CK79" s="771"/>
      <c r="CL79" s="771"/>
      <c r="CM79" s="23"/>
      <c r="CN79" s="23"/>
      <c r="CO79" s="23"/>
      <c r="CP79" s="23"/>
      <c r="CQ79" s="23"/>
      <c r="CR79" s="23"/>
      <c r="CS79" s="23"/>
      <c r="CT79" s="771"/>
      <c r="CU79" s="771"/>
      <c r="CV79" s="771"/>
      <c r="CW79" s="771"/>
      <c r="CX79" s="771"/>
      <c r="CY79" s="941"/>
      <c r="CZ79" s="580"/>
      <c r="DA79" s="580"/>
      <c r="DB79" s="580"/>
      <c r="DC79" s="580"/>
      <c r="DD79" s="580"/>
      <c r="DE79" s="580"/>
      <c r="DF79" s="580"/>
      <c r="DG79" s="580"/>
      <c r="DH79" s="580"/>
      <c r="DI79" s="580"/>
      <c r="DJ79" s="580"/>
      <c r="DK79" s="580"/>
      <c r="DL79" s="580"/>
      <c r="DM79" s="580"/>
      <c r="DN79" s="580"/>
      <c r="DO79" s="580"/>
      <c r="DP79" s="580"/>
      <c r="DQ79" s="580"/>
      <c r="DR79" s="580"/>
      <c r="DS79" s="580"/>
      <c r="DT79" s="580"/>
      <c r="DU79" s="580"/>
      <c r="DV79" s="580"/>
      <c r="DW79" s="580"/>
      <c r="DX79" s="580"/>
      <c r="DY79" s="580"/>
      <c r="DZ79" s="580"/>
      <c r="EA79" s="580"/>
      <c r="EB79" s="580"/>
      <c r="EC79" s="580"/>
      <c r="ED79" s="580"/>
      <c r="EE79" s="580"/>
      <c r="EF79" s="580"/>
      <c r="EG79" s="580"/>
      <c r="EH79" s="580"/>
      <c r="EI79" s="580"/>
      <c r="EJ79" s="580"/>
      <c r="EK79" s="580"/>
      <c r="EL79" s="580"/>
      <c r="EM79" s="580"/>
      <c r="EN79" s="580"/>
      <c r="EO79" s="580"/>
      <c r="EP79" s="580"/>
      <c r="EQ79" s="580"/>
      <c r="ER79" s="580"/>
      <c r="ES79" s="580"/>
      <c r="ET79" s="580"/>
      <c r="EU79" s="580"/>
      <c r="EV79" s="580"/>
      <c r="EW79" s="580"/>
      <c r="EX79" s="580"/>
      <c r="EY79" s="580"/>
      <c r="EZ79" s="580"/>
      <c r="FA79" s="580"/>
      <c r="FB79" s="580"/>
      <c r="FC79" s="580"/>
      <c r="FD79" s="580"/>
      <c r="FE79" s="580"/>
      <c r="FF79" s="580"/>
      <c r="FG79" s="580"/>
      <c r="FH79" s="580"/>
      <c r="FI79" s="580"/>
      <c r="FJ79" s="580"/>
      <c r="FK79" s="580"/>
      <c r="FL79" s="580"/>
      <c r="FM79" s="580"/>
      <c r="FN79" s="580"/>
      <c r="FO79" s="580"/>
      <c r="FP79" s="580"/>
      <c r="FQ79" s="580"/>
      <c r="FR79" s="580"/>
      <c r="FS79" s="580"/>
      <c r="FT79" s="580"/>
      <c r="FU79" s="580"/>
      <c r="FV79" s="580"/>
      <c r="FW79" s="580"/>
      <c r="FX79" s="580"/>
      <c r="FY79" s="580"/>
      <c r="FZ79" s="580"/>
      <c r="GA79" s="580"/>
      <c r="GB79" s="580"/>
      <c r="GC79" s="580"/>
      <c r="GD79" s="580"/>
      <c r="GE79" s="580"/>
      <c r="GF79" s="580"/>
      <c r="GG79" s="580"/>
      <c r="GH79" s="580"/>
      <c r="GI79" s="580"/>
      <c r="GJ79" s="580"/>
      <c r="GK79" s="580"/>
      <c r="GL79" s="580"/>
      <c r="GM79" s="580"/>
      <c r="GN79" s="580"/>
      <c r="GO79" s="580"/>
      <c r="GP79" s="580"/>
      <c r="GQ79" s="580"/>
      <c r="GR79" s="580"/>
      <c r="GS79" s="580"/>
      <c r="GT79" s="580"/>
      <c r="GU79" s="580"/>
      <c r="GV79" s="580"/>
      <c r="GW79" s="580"/>
      <c r="GX79" s="580"/>
      <c r="GY79" s="580"/>
      <c r="GZ79" s="580"/>
      <c r="HA79" s="580"/>
      <c r="HB79" s="580"/>
      <c r="HC79" s="580"/>
      <c r="HD79" s="580"/>
      <c r="HE79" s="580"/>
      <c r="HF79" s="580"/>
      <c r="HG79" s="580"/>
      <c r="HH79" s="580"/>
      <c r="HI79" s="580"/>
      <c r="HJ79" s="580"/>
      <c r="HK79" s="580"/>
      <c r="HL79" s="580"/>
      <c r="HM79" s="580"/>
      <c r="HN79" s="580"/>
      <c r="HO79" s="580"/>
      <c r="HP79" s="580"/>
      <c r="HQ79" s="580"/>
      <c r="HR79" s="580"/>
      <c r="HS79" s="580"/>
      <c r="HT79" s="580"/>
      <c r="HU79" s="580"/>
      <c r="HV79" s="580"/>
      <c r="HW79" s="580"/>
      <c r="HX79" s="580"/>
      <c r="HY79" s="580"/>
      <c r="HZ79" s="580"/>
      <c r="IA79" s="580"/>
      <c r="IB79" s="580"/>
      <c r="IC79" s="580"/>
      <c r="ID79" s="580"/>
      <c r="IE79" s="580"/>
      <c r="IF79" s="580"/>
      <c r="IG79" s="580"/>
      <c r="IH79" s="580"/>
      <c r="II79" s="580"/>
      <c r="IJ79" s="580"/>
      <c r="IK79" s="580"/>
      <c r="IL79" s="580"/>
    </row>
    <row r="80" spans="1:246" ht="24" customHeight="1">
      <c r="A80" s="1223" t="s">
        <v>291</v>
      </c>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5"/>
      <c r="AM80" s="773"/>
      <c r="AN80" s="773"/>
      <c r="AO80" s="773"/>
      <c r="AP80" s="773"/>
      <c r="AQ80" s="773"/>
      <c r="AR80" s="773"/>
      <c r="AS80" s="773"/>
      <c r="AT80" s="773"/>
      <c r="AU80" s="1"/>
      <c r="AV80" s="1"/>
      <c r="AW80" s="1"/>
      <c r="AX80" s="1"/>
      <c r="AY80" s="1"/>
      <c r="AZ80" s="1"/>
      <c r="BA80" s="1"/>
      <c r="BB80" s="1"/>
      <c r="BC80" s="23"/>
      <c r="BD80" s="130"/>
      <c r="BE80" s="23"/>
      <c r="BF80" s="614"/>
      <c r="BG80" s="23"/>
      <c r="BH80" s="129"/>
      <c r="BI80" s="23"/>
      <c r="BJ80" s="23"/>
      <c r="BK80" s="23"/>
      <c r="BL80" s="941"/>
      <c r="BM80" s="771"/>
      <c r="BN80" s="771"/>
      <c r="BO80" s="771"/>
      <c r="BP80" s="771"/>
      <c r="BQ80" s="771"/>
      <c r="BR80" s="771"/>
      <c r="BS80" s="771"/>
      <c r="BT80" s="771"/>
      <c r="BU80" s="23"/>
      <c r="BV80" s="23"/>
      <c r="BW80" s="23"/>
      <c r="BX80" s="23"/>
      <c r="BY80" s="23"/>
      <c r="BZ80" s="23"/>
      <c r="CA80" s="23"/>
      <c r="CB80" s="23"/>
      <c r="CC80" s="771"/>
      <c r="CD80" s="771"/>
      <c r="CE80" s="771"/>
      <c r="CF80" s="771"/>
      <c r="CG80" s="771"/>
      <c r="CH80" s="771"/>
      <c r="CI80" s="771"/>
      <c r="CJ80" s="771"/>
      <c r="CK80" s="771"/>
      <c r="CL80" s="771"/>
      <c r="CM80" s="23"/>
      <c r="CN80" s="23"/>
      <c r="CO80" s="23"/>
      <c r="CP80" s="23"/>
      <c r="CQ80" s="23"/>
      <c r="CR80" s="23"/>
      <c r="CS80" s="23"/>
      <c r="CT80" s="771"/>
      <c r="CU80" s="771"/>
      <c r="CV80" s="771"/>
      <c r="CW80" s="771"/>
      <c r="CX80" s="771"/>
      <c r="CY80" s="941"/>
      <c r="CZ80" s="580"/>
      <c r="DA80" s="580"/>
      <c r="DB80" s="580"/>
      <c r="DC80" s="580"/>
      <c r="DD80" s="580"/>
      <c r="DE80" s="580"/>
      <c r="DF80" s="580"/>
      <c r="DG80" s="580"/>
      <c r="DH80" s="580"/>
      <c r="DI80" s="580"/>
      <c r="DJ80" s="580"/>
      <c r="DK80" s="580"/>
      <c r="DL80" s="580"/>
      <c r="DM80" s="580"/>
      <c r="DN80" s="580"/>
      <c r="DO80" s="580"/>
      <c r="DP80" s="580"/>
      <c r="DQ80" s="580"/>
      <c r="DR80" s="580"/>
      <c r="DS80" s="580"/>
      <c r="DT80" s="580"/>
      <c r="DU80" s="580"/>
      <c r="DV80" s="580"/>
      <c r="DW80" s="580"/>
      <c r="DX80" s="580"/>
      <c r="DY80" s="580"/>
      <c r="DZ80" s="580"/>
      <c r="EA80" s="580"/>
      <c r="EB80" s="580"/>
      <c r="EC80" s="580"/>
      <c r="ED80" s="580"/>
      <c r="EE80" s="580"/>
      <c r="EF80" s="580"/>
      <c r="EG80" s="580"/>
      <c r="EH80" s="580"/>
      <c r="EI80" s="580"/>
      <c r="EJ80" s="580"/>
      <c r="EK80" s="580"/>
      <c r="EL80" s="580"/>
      <c r="EM80" s="580"/>
      <c r="EN80" s="580"/>
      <c r="EO80" s="580"/>
      <c r="EP80" s="580"/>
      <c r="EQ80" s="580"/>
      <c r="ER80" s="580"/>
      <c r="ES80" s="580"/>
      <c r="ET80" s="580"/>
      <c r="EU80" s="580"/>
      <c r="EV80" s="580"/>
      <c r="EW80" s="580"/>
      <c r="EX80" s="580"/>
      <c r="EY80" s="580"/>
      <c r="EZ80" s="580"/>
      <c r="FA80" s="580"/>
      <c r="FB80" s="580"/>
      <c r="FC80" s="580"/>
      <c r="FD80" s="580"/>
      <c r="FE80" s="580"/>
      <c r="FF80" s="580"/>
      <c r="FG80" s="580"/>
      <c r="FH80" s="580"/>
      <c r="FI80" s="580"/>
      <c r="FJ80" s="580"/>
      <c r="FK80" s="580"/>
      <c r="FL80" s="580"/>
      <c r="FM80" s="580"/>
      <c r="FN80" s="580"/>
      <c r="FO80" s="580"/>
      <c r="FP80" s="580"/>
      <c r="FQ80" s="580"/>
      <c r="FR80" s="580"/>
      <c r="FS80" s="580"/>
      <c r="FT80" s="580"/>
      <c r="FU80" s="580"/>
      <c r="FV80" s="580"/>
      <c r="FW80" s="580"/>
      <c r="FX80" s="580"/>
      <c r="FY80" s="580"/>
      <c r="FZ80" s="580"/>
      <c r="GA80" s="580"/>
      <c r="GB80" s="580"/>
      <c r="GC80" s="580"/>
      <c r="GD80" s="580"/>
      <c r="GE80" s="580"/>
      <c r="GF80" s="580"/>
      <c r="GG80" s="580"/>
      <c r="GH80" s="580"/>
      <c r="GI80" s="580"/>
      <c r="GJ80" s="580"/>
      <c r="GK80" s="580"/>
      <c r="GL80" s="580"/>
      <c r="GM80" s="580"/>
      <c r="GN80" s="580"/>
      <c r="GO80" s="580"/>
      <c r="GP80" s="580"/>
      <c r="GQ80" s="580"/>
      <c r="GR80" s="580"/>
      <c r="GS80" s="580"/>
      <c r="GT80" s="580"/>
      <c r="GU80" s="580"/>
      <c r="GV80" s="580"/>
      <c r="GW80" s="580"/>
      <c r="GX80" s="580"/>
      <c r="GY80" s="580"/>
      <c r="GZ80" s="580"/>
      <c r="HA80" s="580"/>
      <c r="HB80" s="580"/>
      <c r="HC80" s="580"/>
      <c r="HD80" s="580"/>
      <c r="HE80" s="580"/>
      <c r="HF80" s="580"/>
      <c r="HG80" s="580"/>
      <c r="HH80" s="580"/>
      <c r="HI80" s="580"/>
      <c r="HJ80" s="580"/>
      <c r="HK80" s="580"/>
      <c r="HL80" s="580"/>
      <c r="HM80" s="580"/>
      <c r="HN80" s="580"/>
      <c r="HO80" s="580"/>
      <c r="HP80" s="580"/>
      <c r="HQ80" s="580"/>
      <c r="HR80" s="580"/>
      <c r="HS80" s="580"/>
      <c r="HT80" s="580"/>
      <c r="HU80" s="580"/>
      <c r="HV80" s="580"/>
      <c r="HW80" s="580"/>
      <c r="HX80" s="580"/>
      <c r="HY80" s="580"/>
      <c r="HZ80" s="580"/>
      <c r="IA80" s="580"/>
      <c r="IB80" s="580"/>
      <c r="IC80" s="580"/>
      <c r="ID80" s="580"/>
      <c r="IE80" s="580"/>
      <c r="IF80" s="580"/>
      <c r="IG80" s="580"/>
      <c r="IH80" s="580"/>
      <c r="II80" s="580"/>
      <c r="IJ80" s="580"/>
      <c r="IK80" s="580"/>
      <c r="IL80" s="580"/>
    </row>
    <row r="81" spans="1:246" ht="21.75" customHeight="1">
      <c r="A81" s="1316" t="s">
        <v>292</v>
      </c>
      <c r="B81" s="1221"/>
      <c r="C81" s="1221"/>
      <c r="D81" s="1221"/>
      <c r="E81" s="1221"/>
      <c r="F81" s="1221"/>
      <c r="G81" s="1221"/>
      <c r="H81" s="1221"/>
      <c r="I81" s="1221"/>
      <c r="J81" s="1221"/>
      <c r="K81" s="1221"/>
      <c r="L81" s="1221"/>
      <c r="M81" s="1221"/>
      <c r="N81" s="1221"/>
      <c r="O81" s="1221"/>
      <c r="P81" s="1221"/>
      <c r="Q81" s="1221"/>
      <c r="R81" s="1221"/>
      <c r="S81" s="1221"/>
      <c r="T81" s="1317"/>
      <c r="U81" s="1220" t="s">
        <v>293</v>
      </c>
      <c r="V81" s="1221"/>
      <c r="W81" s="1221"/>
      <c r="X81" s="1221"/>
      <c r="Y81" s="1221"/>
      <c r="Z81" s="1221"/>
      <c r="AA81" s="1221"/>
      <c r="AB81" s="1221"/>
      <c r="AC81" s="1221"/>
      <c r="AD81" s="1221"/>
      <c r="AE81" s="1221"/>
      <c r="AF81" s="1221"/>
      <c r="AG81" s="1221"/>
      <c r="AH81" s="1221"/>
      <c r="AI81" s="1221"/>
      <c r="AJ81" s="1221"/>
      <c r="AK81" s="1221"/>
      <c r="AL81" s="1222"/>
      <c r="AM81" s="773"/>
      <c r="AN81" s="773"/>
      <c r="AO81" s="773"/>
      <c r="AP81" s="773"/>
      <c r="AQ81" s="773"/>
      <c r="AR81" s="773"/>
      <c r="AS81" s="773"/>
      <c r="AT81" s="773"/>
      <c r="AU81" s="1"/>
      <c r="AV81" s="1"/>
      <c r="AW81" s="1"/>
      <c r="AX81" s="1"/>
      <c r="AY81" s="1"/>
      <c r="AZ81" s="1"/>
      <c r="BA81" s="1"/>
      <c r="BB81" s="1"/>
      <c r="BC81" s="23"/>
      <c r="BD81" s="130"/>
      <c r="BE81" s="23"/>
      <c r="BF81" s="614"/>
      <c r="BG81" s="23"/>
      <c r="BH81" s="129"/>
      <c r="BI81" s="23"/>
      <c r="BJ81" s="23"/>
      <c r="BK81" s="23"/>
      <c r="BL81" s="941"/>
      <c r="BM81" s="771"/>
      <c r="BN81" s="771"/>
      <c r="BO81" s="771"/>
      <c r="BP81" s="771"/>
      <c r="BQ81" s="771"/>
      <c r="BR81" s="771"/>
      <c r="BS81" s="771"/>
      <c r="BT81" s="771"/>
      <c r="BU81" s="23"/>
      <c r="BV81" s="23"/>
      <c r="BW81" s="23"/>
      <c r="BX81" s="23"/>
      <c r="BY81" s="23"/>
      <c r="BZ81" s="23"/>
      <c r="CA81" s="23"/>
      <c r="CB81" s="23"/>
      <c r="CC81" s="771"/>
      <c r="CD81" s="771"/>
      <c r="CE81" s="771"/>
      <c r="CF81" s="771"/>
      <c r="CG81" s="771"/>
      <c r="CH81" s="771"/>
      <c r="CI81" s="771"/>
      <c r="CJ81" s="771"/>
      <c r="CK81" s="771"/>
      <c r="CL81" s="771"/>
      <c r="CM81" s="23"/>
      <c r="CN81" s="23"/>
      <c r="CO81" s="23"/>
      <c r="CP81" s="23"/>
      <c r="CQ81" s="23"/>
      <c r="CR81" s="23"/>
      <c r="CS81" s="23"/>
      <c r="CT81" s="771"/>
      <c r="CU81" s="771"/>
      <c r="CV81" s="771"/>
      <c r="CW81" s="771"/>
      <c r="CX81" s="771"/>
      <c r="CY81" s="941"/>
      <c r="CZ81" s="580"/>
      <c r="DA81" s="580"/>
      <c r="DB81" s="580"/>
      <c r="DC81" s="580"/>
      <c r="DD81" s="580"/>
      <c r="DE81" s="580"/>
      <c r="DF81" s="580"/>
      <c r="DG81" s="580"/>
      <c r="DH81" s="580"/>
      <c r="DI81" s="580"/>
      <c r="DJ81" s="580"/>
      <c r="DK81" s="580"/>
      <c r="DL81" s="580"/>
      <c r="DM81" s="580"/>
      <c r="DN81" s="580"/>
      <c r="DO81" s="580"/>
      <c r="DP81" s="580"/>
      <c r="DQ81" s="580"/>
      <c r="DR81" s="580"/>
      <c r="DS81" s="580"/>
      <c r="DT81" s="580"/>
      <c r="DU81" s="580"/>
      <c r="DV81" s="580"/>
      <c r="DW81" s="580"/>
      <c r="DX81" s="580"/>
      <c r="DY81" s="580"/>
      <c r="DZ81" s="580"/>
      <c r="EA81" s="580"/>
      <c r="EB81" s="580"/>
      <c r="EC81" s="580"/>
      <c r="ED81" s="580"/>
      <c r="EE81" s="580"/>
      <c r="EF81" s="580"/>
      <c r="EG81" s="580"/>
      <c r="EH81" s="580"/>
      <c r="EI81" s="580"/>
      <c r="EJ81" s="580"/>
      <c r="EK81" s="580"/>
      <c r="EL81" s="580"/>
      <c r="EM81" s="580"/>
      <c r="EN81" s="580"/>
      <c r="EO81" s="580"/>
      <c r="EP81" s="580"/>
      <c r="EQ81" s="580"/>
      <c r="ER81" s="580"/>
      <c r="ES81" s="580"/>
      <c r="ET81" s="580"/>
      <c r="EU81" s="580"/>
      <c r="EV81" s="580"/>
      <c r="EW81" s="580"/>
      <c r="EX81" s="580"/>
      <c r="EY81" s="580"/>
      <c r="EZ81" s="580"/>
      <c r="FA81" s="580"/>
      <c r="FB81" s="580"/>
      <c r="FC81" s="580"/>
      <c r="FD81" s="580"/>
      <c r="FE81" s="580"/>
      <c r="FF81" s="580"/>
      <c r="FG81" s="580"/>
      <c r="FH81" s="580"/>
      <c r="FI81" s="580"/>
      <c r="FJ81" s="580"/>
      <c r="FK81" s="580"/>
      <c r="FL81" s="580"/>
      <c r="FM81" s="580"/>
      <c r="FN81" s="580"/>
      <c r="FO81" s="580"/>
      <c r="FP81" s="580"/>
      <c r="FQ81" s="580"/>
      <c r="FR81" s="580"/>
      <c r="FS81" s="580"/>
      <c r="FT81" s="580"/>
      <c r="FU81" s="580"/>
      <c r="FV81" s="580"/>
      <c r="FW81" s="580"/>
      <c r="FX81" s="580"/>
      <c r="FY81" s="580"/>
      <c r="FZ81" s="580"/>
      <c r="GA81" s="580"/>
      <c r="GB81" s="580"/>
      <c r="GC81" s="580"/>
      <c r="GD81" s="580"/>
      <c r="GE81" s="580"/>
      <c r="GF81" s="580"/>
      <c r="GG81" s="580"/>
      <c r="GH81" s="580"/>
      <c r="GI81" s="580"/>
      <c r="GJ81" s="580"/>
      <c r="GK81" s="580"/>
      <c r="GL81" s="580"/>
      <c r="GM81" s="580"/>
      <c r="GN81" s="580"/>
      <c r="GO81" s="580"/>
      <c r="GP81" s="580"/>
      <c r="GQ81" s="580"/>
      <c r="GR81" s="580"/>
      <c r="GS81" s="580"/>
      <c r="GT81" s="580"/>
      <c r="GU81" s="580"/>
      <c r="GV81" s="580"/>
      <c r="GW81" s="580"/>
      <c r="GX81" s="580"/>
      <c r="GY81" s="580"/>
      <c r="GZ81" s="580"/>
      <c r="HA81" s="580"/>
      <c r="HB81" s="580"/>
      <c r="HC81" s="580"/>
      <c r="HD81" s="580"/>
      <c r="HE81" s="580"/>
      <c r="HF81" s="580"/>
      <c r="HG81" s="580"/>
      <c r="HH81" s="580"/>
      <c r="HI81" s="580"/>
      <c r="HJ81" s="580"/>
      <c r="HK81" s="580"/>
      <c r="HL81" s="580"/>
      <c r="HM81" s="580"/>
      <c r="HN81" s="580"/>
      <c r="HO81" s="580"/>
      <c r="HP81" s="580"/>
      <c r="HQ81" s="580"/>
      <c r="HR81" s="580"/>
      <c r="HS81" s="580"/>
      <c r="HT81" s="580"/>
      <c r="HU81" s="580"/>
      <c r="HV81" s="580"/>
      <c r="HW81" s="580"/>
      <c r="HX81" s="580"/>
      <c r="HY81" s="580"/>
      <c r="HZ81" s="580"/>
      <c r="IA81" s="580"/>
      <c r="IB81" s="580"/>
      <c r="IC81" s="580"/>
      <c r="ID81" s="580"/>
      <c r="IE81" s="580"/>
      <c r="IF81" s="580"/>
      <c r="IG81" s="580"/>
      <c r="IH81" s="580"/>
      <c r="II81" s="580"/>
      <c r="IJ81" s="580"/>
      <c r="IK81" s="580"/>
      <c r="IL81" s="580"/>
    </row>
    <row r="82" spans="1:246" ht="87" customHeight="1">
      <c r="A82" s="1211"/>
      <c r="B82" s="1198"/>
      <c r="C82" s="1198"/>
      <c r="D82" s="1198"/>
      <c r="E82" s="1198"/>
      <c r="F82" s="1198"/>
      <c r="G82" s="1198"/>
      <c r="H82" s="1198"/>
      <c r="I82" s="1198"/>
      <c r="J82" s="1198"/>
      <c r="K82" s="1198"/>
      <c r="L82" s="1198"/>
      <c r="M82" s="1198"/>
      <c r="N82" s="1198"/>
      <c r="O82" s="1198"/>
      <c r="P82" s="1198"/>
      <c r="Q82" s="1198"/>
      <c r="R82" s="1198"/>
      <c r="S82" s="1198"/>
      <c r="T82" s="1212"/>
      <c r="U82" s="1197"/>
      <c r="V82" s="1198"/>
      <c r="W82" s="1198"/>
      <c r="X82" s="1198"/>
      <c r="Y82" s="1198"/>
      <c r="Z82" s="1198"/>
      <c r="AA82" s="1198"/>
      <c r="AB82" s="1198"/>
      <c r="AC82" s="1198"/>
      <c r="AD82" s="1198"/>
      <c r="AE82" s="1198"/>
      <c r="AF82" s="1198"/>
      <c r="AG82" s="1198"/>
      <c r="AH82" s="1198"/>
      <c r="AI82" s="1198"/>
      <c r="AJ82" s="1198"/>
      <c r="AK82" s="1198"/>
      <c r="AL82" s="1199"/>
      <c r="AM82" s="773"/>
      <c r="AN82" s="773"/>
      <c r="AO82" s="773"/>
      <c r="AP82" s="773"/>
      <c r="AQ82" s="773"/>
      <c r="AR82" s="773"/>
      <c r="AS82" s="773"/>
      <c r="AT82" s="773"/>
      <c r="AU82" s="1"/>
      <c r="AV82" s="1"/>
      <c r="AW82" s="1"/>
      <c r="AX82" s="1"/>
      <c r="AY82" s="1"/>
      <c r="AZ82" s="1"/>
      <c r="BA82" s="1"/>
      <c r="BB82" s="1"/>
      <c r="BC82" s="23"/>
      <c r="BD82" s="130"/>
      <c r="BE82" s="23"/>
      <c r="BF82" s="614"/>
      <c r="BG82" s="23"/>
      <c r="BH82" s="129"/>
      <c r="BI82" s="23"/>
      <c r="BJ82" s="23"/>
      <c r="BK82" s="23"/>
      <c r="BL82" s="941"/>
      <c r="BM82" s="771"/>
      <c r="BN82" s="771"/>
      <c r="BO82" s="771"/>
      <c r="BP82" s="771"/>
      <c r="BQ82" s="771"/>
      <c r="BR82" s="771"/>
      <c r="BS82" s="771"/>
      <c r="BT82" s="771"/>
      <c r="BU82" s="23"/>
      <c r="BV82" s="23"/>
      <c r="BW82" s="23"/>
      <c r="BX82" s="23"/>
      <c r="BY82" s="23"/>
      <c r="BZ82" s="23"/>
      <c r="CA82" s="23"/>
      <c r="CB82" s="23"/>
      <c r="CC82" s="771"/>
      <c r="CD82" s="771"/>
      <c r="CE82" s="771"/>
      <c r="CF82" s="771"/>
      <c r="CG82" s="771"/>
      <c r="CH82" s="771"/>
      <c r="CI82" s="771"/>
      <c r="CJ82" s="771"/>
      <c r="CK82" s="771"/>
      <c r="CL82" s="771"/>
      <c r="CM82" s="23"/>
      <c r="CN82" s="23"/>
      <c r="CO82" s="23"/>
      <c r="CP82" s="23"/>
      <c r="CQ82" s="23"/>
      <c r="CR82" s="23"/>
      <c r="CS82" s="23"/>
      <c r="CT82" s="771"/>
      <c r="CU82" s="771"/>
      <c r="CV82" s="771"/>
      <c r="CW82" s="771"/>
      <c r="CX82" s="771"/>
      <c r="CY82" s="941"/>
      <c r="CZ82" s="580"/>
      <c r="DA82" s="580"/>
      <c r="DB82" s="580"/>
      <c r="DC82" s="580"/>
      <c r="DD82" s="580"/>
      <c r="DE82" s="580"/>
      <c r="DF82" s="580"/>
      <c r="DG82" s="580"/>
      <c r="DH82" s="580"/>
      <c r="DI82" s="580"/>
      <c r="DJ82" s="580"/>
      <c r="DK82" s="580"/>
      <c r="DL82" s="580"/>
      <c r="DM82" s="580"/>
      <c r="DN82" s="580"/>
      <c r="DO82" s="580"/>
      <c r="DP82" s="580"/>
      <c r="DQ82" s="580"/>
      <c r="DR82" s="580"/>
      <c r="DS82" s="580"/>
      <c r="DT82" s="580"/>
      <c r="DU82" s="580"/>
      <c r="DV82" s="580"/>
      <c r="DW82" s="580"/>
      <c r="DX82" s="580"/>
      <c r="DY82" s="580"/>
      <c r="DZ82" s="580"/>
      <c r="EA82" s="580"/>
      <c r="EB82" s="580"/>
      <c r="EC82" s="580"/>
      <c r="ED82" s="580"/>
      <c r="EE82" s="580"/>
      <c r="EF82" s="580"/>
      <c r="EG82" s="580"/>
      <c r="EH82" s="580"/>
      <c r="EI82" s="580"/>
      <c r="EJ82" s="580"/>
      <c r="EK82" s="580"/>
      <c r="EL82" s="580"/>
      <c r="EM82" s="580"/>
      <c r="EN82" s="580"/>
      <c r="EO82" s="580"/>
      <c r="EP82" s="580"/>
      <c r="EQ82" s="580"/>
      <c r="ER82" s="580"/>
      <c r="ES82" s="580"/>
      <c r="ET82" s="580"/>
      <c r="EU82" s="580"/>
      <c r="EV82" s="580"/>
      <c r="EW82" s="580"/>
      <c r="EX82" s="580"/>
      <c r="EY82" s="580"/>
      <c r="EZ82" s="580"/>
      <c r="FA82" s="580"/>
      <c r="FB82" s="580"/>
      <c r="FC82" s="580"/>
      <c r="FD82" s="580"/>
      <c r="FE82" s="580"/>
      <c r="FF82" s="580"/>
      <c r="FG82" s="580"/>
      <c r="FH82" s="580"/>
      <c r="FI82" s="580"/>
      <c r="FJ82" s="580"/>
      <c r="FK82" s="580"/>
      <c r="FL82" s="580"/>
      <c r="FM82" s="580"/>
      <c r="FN82" s="580"/>
      <c r="FO82" s="580"/>
      <c r="FP82" s="580"/>
      <c r="FQ82" s="580"/>
      <c r="FR82" s="580"/>
      <c r="FS82" s="580"/>
      <c r="FT82" s="580"/>
      <c r="FU82" s="580"/>
      <c r="FV82" s="580"/>
      <c r="FW82" s="580"/>
      <c r="FX82" s="580"/>
      <c r="FY82" s="580"/>
      <c r="FZ82" s="580"/>
      <c r="GA82" s="580"/>
      <c r="GB82" s="580"/>
      <c r="GC82" s="580"/>
      <c r="GD82" s="580"/>
      <c r="GE82" s="580"/>
      <c r="GF82" s="580"/>
      <c r="GG82" s="580"/>
      <c r="GH82" s="580"/>
      <c r="GI82" s="580"/>
      <c r="GJ82" s="580"/>
      <c r="GK82" s="580"/>
      <c r="GL82" s="580"/>
      <c r="GM82" s="580"/>
      <c r="GN82" s="580"/>
      <c r="GO82" s="580"/>
      <c r="GP82" s="580"/>
      <c r="GQ82" s="580"/>
      <c r="GR82" s="580"/>
      <c r="GS82" s="580"/>
      <c r="GT82" s="580"/>
      <c r="GU82" s="580"/>
      <c r="GV82" s="580"/>
      <c r="GW82" s="580"/>
      <c r="GX82" s="580"/>
      <c r="GY82" s="580"/>
      <c r="GZ82" s="580"/>
      <c r="HA82" s="580"/>
      <c r="HB82" s="580"/>
      <c r="HC82" s="580"/>
      <c r="HD82" s="580"/>
      <c r="HE82" s="580"/>
      <c r="HF82" s="580"/>
      <c r="HG82" s="580"/>
      <c r="HH82" s="580"/>
      <c r="HI82" s="580"/>
      <c r="HJ82" s="580"/>
      <c r="HK82" s="580"/>
      <c r="HL82" s="580"/>
      <c r="HM82" s="580"/>
      <c r="HN82" s="580"/>
      <c r="HO82" s="580"/>
      <c r="HP82" s="580"/>
      <c r="HQ82" s="580"/>
      <c r="HR82" s="580"/>
      <c r="HS82" s="580"/>
      <c r="HT82" s="580"/>
      <c r="HU82" s="580"/>
      <c r="HV82" s="580"/>
      <c r="HW82" s="580"/>
      <c r="HX82" s="580"/>
      <c r="HY82" s="580"/>
      <c r="HZ82" s="580"/>
      <c r="IA82" s="580"/>
      <c r="IB82" s="580"/>
      <c r="IC82" s="580"/>
      <c r="ID82" s="580"/>
      <c r="IE82" s="580"/>
      <c r="IF82" s="580"/>
      <c r="IG82" s="580"/>
      <c r="IH82" s="580"/>
      <c r="II82" s="580"/>
      <c r="IJ82" s="580"/>
      <c r="IK82" s="580"/>
      <c r="IL82" s="580"/>
    </row>
    <row r="83" spans="1:246" ht="69.75" customHeight="1" thickBot="1">
      <c r="A83" s="1213"/>
      <c r="B83" s="1201"/>
      <c r="C83" s="1201"/>
      <c r="D83" s="1201"/>
      <c r="E83" s="1201"/>
      <c r="F83" s="1201"/>
      <c r="G83" s="1201"/>
      <c r="H83" s="1201"/>
      <c r="I83" s="1201"/>
      <c r="J83" s="1201"/>
      <c r="K83" s="1201"/>
      <c r="L83" s="1201"/>
      <c r="M83" s="1201"/>
      <c r="N83" s="1201"/>
      <c r="O83" s="1201"/>
      <c r="P83" s="1201"/>
      <c r="Q83" s="1201"/>
      <c r="R83" s="1201"/>
      <c r="S83" s="1201"/>
      <c r="T83" s="1214"/>
      <c r="U83" s="1200"/>
      <c r="V83" s="1201"/>
      <c r="W83" s="1201"/>
      <c r="X83" s="1201"/>
      <c r="Y83" s="1201"/>
      <c r="Z83" s="1201"/>
      <c r="AA83" s="1201"/>
      <c r="AB83" s="1201"/>
      <c r="AC83" s="1201"/>
      <c r="AD83" s="1201"/>
      <c r="AE83" s="1201"/>
      <c r="AF83" s="1201"/>
      <c r="AG83" s="1201"/>
      <c r="AH83" s="1198"/>
      <c r="AI83" s="1198"/>
      <c r="AJ83" s="1198"/>
      <c r="AK83" s="1201"/>
      <c r="AL83" s="1202"/>
      <c r="AM83" s="773"/>
      <c r="AN83" s="773"/>
      <c r="AO83" s="773"/>
      <c r="AP83" s="773"/>
      <c r="AQ83" s="773"/>
      <c r="AR83" s="773"/>
      <c r="AS83" s="773"/>
      <c r="AT83" s="773"/>
      <c r="AU83" s="1"/>
      <c r="AV83" s="1"/>
      <c r="AW83" s="1"/>
      <c r="AX83" s="1"/>
      <c r="AY83" s="1"/>
      <c r="AZ83" s="1"/>
      <c r="BA83" s="1"/>
      <c r="BB83" s="1"/>
      <c r="BC83" s="23"/>
      <c r="BD83" s="130"/>
      <c r="BE83" s="23"/>
      <c r="BF83" s="614"/>
      <c r="BG83" s="23"/>
      <c r="BH83" s="129"/>
      <c r="BI83" s="23"/>
      <c r="BJ83" s="23"/>
      <c r="BK83" s="23"/>
      <c r="BL83" s="941"/>
      <c r="BM83" s="771"/>
      <c r="BN83" s="771"/>
      <c r="BO83" s="771"/>
      <c r="BP83" s="771"/>
      <c r="BQ83" s="771"/>
      <c r="BR83" s="771"/>
      <c r="BS83" s="771"/>
      <c r="BT83" s="771"/>
      <c r="BU83" s="23"/>
      <c r="BV83" s="23"/>
      <c r="BW83" s="23"/>
      <c r="BX83" s="23"/>
      <c r="BY83" s="23"/>
      <c r="BZ83" s="23"/>
      <c r="CA83" s="23"/>
      <c r="CB83" s="23"/>
      <c r="CC83" s="771"/>
      <c r="CD83" s="771"/>
      <c r="CE83" s="771"/>
      <c r="CF83" s="771"/>
      <c r="CG83" s="771"/>
      <c r="CH83" s="771"/>
      <c r="CI83" s="771"/>
      <c r="CJ83" s="771"/>
      <c r="CK83" s="771"/>
      <c r="CL83" s="771"/>
      <c r="CM83" s="23"/>
      <c r="CN83" s="23"/>
      <c r="CO83" s="23"/>
      <c r="CP83" s="23"/>
      <c r="CQ83" s="23"/>
      <c r="CR83" s="23"/>
      <c r="CS83" s="23"/>
      <c r="CT83" s="771"/>
      <c r="CU83" s="771"/>
      <c r="CV83" s="771"/>
      <c r="CW83" s="771"/>
      <c r="CX83" s="771"/>
      <c r="CY83" s="941"/>
      <c r="CZ83" s="580"/>
      <c r="DA83" s="580"/>
      <c r="DB83" s="580"/>
      <c r="DC83" s="580"/>
      <c r="DD83" s="580"/>
      <c r="DE83" s="580"/>
      <c r="DF83" s="580"/>
      <c r="DG83" s="580"/>
      <c r="DH83" s="580"/>
      <c r="DI83" s="580"/>
      <c r="DJ83" s="580"/>
      <c r="DK83" s="580"/>
      <c r="DL83" s="580"/>
      <c r="DM83" s="580"/>
      <c r="DN83" s="580"/>
      <c r="DO83" s="580"/>
      <c r="DP83" s="580"/>
      <c r="DQ83" s="580"/>
      <c r="DR83" s="580"/>
      <c r="DS83" s="580"/>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c r="EQ83" s="580"/>
      <c r="ER83" s="580"/>
      <c r="ES83" s="580"/>
      <c r="ET83" s="580"/>
      <c r="EU83" s="580"/>
      <c r="EV83" s="580"/>
      <c r="EW83" s="580"/>
      <c r="EX83" s="580"/>
      <c r="EY83" s="580"/>
      <c r="EZ83" s="580"/>
      <c r="FA83" s="580"/>
      <c r="FB83" s="580"/>
      <c r="FC83" s="580"/>
      <c r="FD83" s="580"/>
      <c r="FE83" s="580"/>
      <c r="FF83" s="580"/>
      <c r="FG83" s="580"/>
      <c r="FH83" s="580"/>
      <c r="FI83" s="580"/>
      <c r="FJ83" s="580"/>
      <c r="FK83" s="580"/>
      <c r="FL83" s="580"/>
      <c r="FM83" s="580"/>
      <c r="FN83" s="580"/>
      <c r="FO83" s="580"/>
      <c r="FP83" s="580"/>
      <c r="FQ83" s="580"/>
      <c r="FR83" s="580"/>
      <c r="FS83" s="580"/>
      <c r="FT83" s="580"/>
      <c r="FU83" s="580"/>
      <c r="FV83" s="580"/>
      <c r="FW83" s="580"/>
      <c r="FX83" s="580"/>
      <c r="FY83" s="580"/>
      <c r="FZ83" s="580"/>
      <c r="GA83" s="580"/>
      <c r="GB83" s="580"/>
      <c r="GC83" s="580"/>
      <c r="GD83" s="580"/>
      <c r="GE83" s="580"/>
      <c r="GF83" s="580"/>
      <c r="GG83" s="580"/>
      <c r="GH83" s="580"/>
      <c r="GI83" s="580"/>
      <c r="GJ83" s="580"/>
      <c r="GK83" s="580"/>
      <c r="GL83" s="580"/>
      <c r="GM83" s="580"/>
      <c r="GN83" s="580"/>
      <c r="GO83" s="580"/>
      <c r="GP83" s="580"/>
      <c r="GQ83" s="580"/>
      <c r="GR83" s="580"/>
      <c r="GS83" s="580"/>
      <c r="GT83" s="580"/>
      <c r="GU83" s="580"/>
      <c r="GV83" s="580"/>
      <c r="GW83" s="580"/>
      <c r="GX83" s="580"/>
      <c r="GY83" s="580"/>
      <c r="GZ83" s="580"/>
      <c r="HA83" s="580"/>
      <c r="HB83" s="580"/>
      <c r="HC83" s="580"/>
      <c r="HD83" s="580"/>
      <c r="HE83" s="580"/>
      <c r="HF83" s="580"/>
      <c r="HG83" s="580"/>
      <c r="HH83" s="580"/>
      <c r="HI83" s="580"/>
      <c r="HJ83" s="580"/>
      <c r="HK83" s="580"/>
      <c r="HL83" s="580"/>
      <c r="HM83" s="580"/>
      <c r="HN83" s="580"/>
      <c r="HO83" s="580"/>
      <c r="HP83" s="580"/>
      <c r="HQ83" s="580"/>
      <c r="HR83" s="580"/>
      <c r="HS83" s="580"/>
      <c r="HT83" s="580"/>
      <c r="HU83" s="580"/>
      <c r="HV83" s="580"/>
      <c r="HW83" s="580"/>
      <c r="HX83" s="580"/>
      <c r="HY83" s="580"/>
      <c r="HZ83" s="580"/>
      <c r="IA83" s="580"/>
      <c r="IB83" s="580"/>
      <c r="IC83" s="580"/>
      <c r="ID83" s="580"/>
      <c r="IE83" s="580"/>
      <c r="IF83" s="580"/>
      <c r="IG83" s="580"/>
      <c r="IH83" s="580"/>
      <c r="II83" s="580"/>
      <c r="IJ83" s="580"/>
      <c r="IK83" s="580"/>
      <c r="IL83" s="580"/>
    </row>
    <row r="84" spans="1:246" ht="21" customHeight="1">
      <c r="A84" s="1205" t="s">
        <v>294</v>
      </c>
      <c r="B84" s="1206"/>
      <c r="C84" s="1206"/>
      <c r="D84" s="1206"/>
      <c r="E84" s="1206"/>
      <c r="F84" s="1206"/>
      <c r="G84" s="1206"/>
      <c r="H84" s="1206"/>
      <c r="I84" s="1206"/>
      <c r="J84" s="1206"/>
      <c r="K84" s="1206"/>
      <c r="L84" s="1206"/>
      <c r="M84" s="1206"/>
      <c r="N84" s="1206"/>
      <c r="O84" s="1206"/>
      <c r="P84" s="1206"/>
      <c r="Q84" s="1206"/>
      <c r="R84" s="1206"/>
      <c r="S84" s="1206"/>
      <c r="T84" s="1206"/>
      <c r="U84" s="1206"/>
      <c r="V84" s="1206"/>
      <c r="W84" s="1206"/>
      <c r="X84" s="1206"/>
      <c r="Y84" s="1206"/>
      <c r="Z84" s="1206"/>
      <c r="AA84" s="1206"/>
      <c r="AB84" s="1206"/>
      <c r="AC84" s="1206"/>
      <c r="AD84" s="1206"/>
      <c r="AE84" s="1206"/>
      <c r="AF84" s="1206"/>
      <c r="AG84" s="1206"/>
      <c r="AH84" s="1190" t="s">
        <v>295</v>
      </c>
      <c r="AI84" s="1228" t="s">
        <v>296</v>
      </c>
      <c r="AJ84" s="1231" t="s">
        <v>119</v>
      </c>
      <c r="AK84" s="1778" t="s">
        <v>297</v>
      </c>
      <c r="AL84" s="1781" t="s">
        <v>298</v>
      </c>
      <c r="AM84" s="773"/>
      <c r="AN84" s="773"/>
      <c r="AO84" s="773"/>
      <c r="AP84" s="773"/>
      <c r="AQ84" s="773"/>
      <c r="AR84" s="773"/>
      <c r="AS84" s="773"/>
      <c r="AT84" s="759"/>
      <c r="AU84" s="759"/>
      <c r="AV84" s="759"/>
      <c r="AW84" s="1190" t="s">
        <v>295</v>
      </c>
      <c r="AX84" s="1228" t="s">
        <v>296</v>
      </c>
      <c r="AY84" s="1231" t="s">
        <v>119</v>
      </c>
      <c r="AZ84" s="1306" t="s">
        <v>299</v>
      </c>
      <c r="BA84" s="1306" t="s">
        <v>300</v>
      </c>
      <c r="BB84" s="1"/>
      <c r="BC84" s="23"/>
      <c r="BD84" s="130"/>
      <c r="BE84" s="23"/>
      <c r="BF84" s="614"/>
      <c r="BG84" s="23"/>
      <c r="BH84" s="129"/>
      <c r="BI84" s="23"/>
      <c r="BJ84" s="23"/>
      <c r="BK84" s="23"/>
      <c r="BL84" s="941"/>
      <c r="BM84" s="771"/>
      <c r="BN84" s="771"/>
      <c r="BO84" s="771"/>
      <c r="BP84" s="771"/>
      <c r="BQ84" s="771"/>
      <c r="BR84" s="771"/>
      <c r="BS84" s="771"/>
      <c r="BT84" s="771"/>
      <c r="BU84" s="23"/>
      <c r="BV84" s="23"/>
      <c r="BW84" s="23"/>
      <c r="BX84" s="23"/>
      <c r="BY84" s="23"/>
      <c r="BZ84" s="23"/>
      <c r="CA84" s="23"/>
      <c r="CB84" s="23"/>
      <c r="CC84" s="771"/>
      <c r="CD84" s="771"/>
      <c r="CE84" s="771"/>
      <c r="CF84" s="771"/>
      <c r="CG84" s="771"/>
      <c r="CH84" s="771"/>
      <c r="CI84" s="771"/>
      <c r="CJ84" s="771"/>
      <c r="CK84" s="771"/>
      <c r="CL84" s="771"/>
      <c r="CM84" s="23"/>
      <c r="CN84" s="23"/>
      <c r="CO84" s="23"/>
      <c r="CP84" s="23"/>
      <c r="CQ84" s="23"/>
      <c r="CR84" s="23"/>
      <c r="CS84" s="23"/>
      <c r="CT84" s="771"/>
      <c r="CU84" s="771"/>
      <c r="CV84" s="771"/>
      <c r="CW84" s="771"/>
      <c r="CX84" s="771"/>
      <c r="CY84" s="941"/>
      <c r="CZ84" s="580"/>
      <c r="DA84" s="580"/>
      <c r="DB84" s="580"/>
      <c r="DC84" s="580"/>
      <c r="DD84" s="580"/>
      <c r="DE84" s="580"/>
      <c r="DF84" s="580"/>
      <c r="DG84" s="580"/>
      <c r="DH84" s="580"/>
      <c r="DI84" s="580"/>
      <c r="DJ84" s="580"/>
      <c r="DK84" s="580"/>
      <c r="DL84" s="580"/>
      <c r="DM84" s="580"/>
      <c r="DN84" s="580"/>
      <c r="DO84" s="580"/>
      <c r="DP84" s="580"/>
      <c r="DQ84" s="580"/>
      <c r="DR84" s="580"/>
      <c r="DS84" s="580"/>
      <c r="DT84" s="580"/>
      <c r="DU84" s="580"/>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c r="FA84" s="580"/>
      <c r="FB84" s="580"/>
      <c r="FC84" s="580"/>
      <c r="FD84" s="580"/>
      <c r="FE84" s="580"/>
      <c r="FF84" s="580"/>
      <c r="FG84" s="580"/>
      <c r="FH84" s="580"/>
      <c r="FI84" s="580"/>
      <c r="FJ84" s="580"/>
      <c r="FK84" s="580"/>
      <c r="FL84" s="580"/>
      <c r="FM84" s="580"/>
      <c r="FN84" s="580"/>
      <c r="FO84" s="580"/>
      <c r="FP84" s="580"/>
      <c r="FQ84" s="580"/>
      <c r="FR84" s="580"/>
      <c r="FS84" s="580"/>
      <c r="FT84" s="580"/>
      <c r="FU84" s="580"/>
      <c r="FV84" s="580"/>
      <c r="FW84" s="580"/>
      <c r="FX84" s="580"/>
      <c r="FY84" s="580"/>
      <c r="FZ84" s="580"/>
      <c r="GA84" s="580"/>
      <c r="GB84" s="580"/>
      <c r="GC84" s="580"/>
      <c r="GD84" s="580"/>
      <c r="GE84" s="580"/>
      <c r="GF84" s="580"/>
      <c r="GG84" s="580"/>
      <c r="GH84" s="580"/>
      <c r="GI84" s="580"/>
      <c r="GJ84" s="580"/>
      <c r="GK84" s="580"/>
      <c r="GL84" s="580"/>
      <c r="GM84" s="580"/>
      <c r="GN84" s="580"/>
      <c r="GO84" s="580"/>
      <c r="GP84" s="580"/>
      <c r="GQ84" s="580"/>
      <c r="GR84" s="580"/>
      <c r="GS84" s="580"/>
      <c r="GT84" s="580"/>
      <c r="GU84" s="580"/>
      <c r="GV84" s="580"/>
      <c r="GW84" s="580"/>
      <c r="GX84" s="580"/>
      <c r="GY84" s="580"/>
      <c r="GZ84" s="580"/>
      <c r="HA84" s="580"/>
      <c r="HB84" s="580"/>
      <c r="HC84" s="580"/>
      <c r="HD84" s="580"/>
      <c r="HE84" s="580"/>
      <c r="HF84" s="580"/>
      <c r="HG84" s="580"/>
      <c r="HH84" s="580"/>
      <c r="HI84" s="580"/>
      <c r="HJ84" s="580"/>
      <c r="HK84" s="580"/>
      <c r="HL84" s="580"/>
      <c r="HM84" s="580"/>
      <c r="HN84" s="580"/>
      <c r="HO84" s="580"/>
      <c r="HP84" s="580"/>
      <c r="HQ84" s="580"/>
      <c r="HR84" s="580"/>
      <c r="HS84" s="580"/>
      <c r="HT84" s="580"/>
      <c r="HU84" s="580"/>
      <c r="HV84" s="580"/>
      <c r="HW84" s="580"/>
      <c r="HX84" s="580"/>
      <c r="HY84" s="580"/>
      <c r="HZ84" s="580"/>
      <c r="IA84" s="580"/>
      <c r="IB84" s="580"/>
      <c r="IC84" s="580"/>
      <c r="ID84" s="580"/>
      <c r="IE84" s="580"/>
      <c r="IF84" s="580"/>
      <c r="IG84" s="580"/>
      <c r="IH84" s="580"/>
      <c r="II84" s="580"/>
      <c r="IJ84" s="580"/>
      <c r="IK84" s="580"/>
      <c r="IL84" s="580"/>
    </row>
    <row r="85" spans="1:246" ht="90.75" customHeight="1">
      <c r="A85" s="1207"/>
      <c r="B85" s="1208"/>
      <c r="C85" s="1208"/>
      <c r="D85" s="1208"/>
      <c r="E85" s="1208"/>
      <c r="F85" s="1208"/>
      <c r="G85" s="1208"/>
      <c r="H85" s="1208"/>
      <c r="I85" s="1208"/>
      <c r="J85" s="1208"/>
      <c r="K85" s="1208"/>
      <c r="L85" s="1208"/>
      <c r="M85" s="1208"/>
      <c r="N85" s="1208"/>
      <c r="O85" s="1208"/>
      <c r="P85" s="1208"/>
      <c r="Q85" s="1208"/>
      <c r="R85" s="1208"/>
      <c r="S85" s="1208"/>
      <c r="T85" s="1208"/>
      <c r="U85" s="1208"/>
      <c r="V85" s="1208"/>
      <c r="W85" s="1208"/>
      <c r="X85" s="1208"/>
      <c r="Y85" s="1208"/>
      <c r="Z85" s="1208"/>
      <c r="AA85" s="1208"/>
      <c r="AB85" s="1208"/>
      <c r="AC85" s="1208"/>
      <c r="AD85" s="1208"/>
      <c r="AE85" s="1208"/>
      <c r="AF85" s="1208"/>
      <c r="AG85" s="1208"/>
      <c r="AH85" s="1191"/>
      <c r="AI85" s="1229"/>
      <c r="AJ85" s="1232"/>
      <c r="AK85" s="1779"/>
      <c r="AL85" s="1782"/>
      <c r="AM85" s="773"/>
      <c r="AN85" s="773"/>
      <c r="AO85" s="773"/>
      <c r="AP85" s="773"/>
      <c r="AQ85" s="773"/>
      <c r="AR85" s="773"/>
      <c r="AS85" s="773"/>
      <c r="AT85" s="759"/>
      <c r="AU85" s="759"/>
      <c r="AV85" s="759"/>
      <c r="AW85" s="1191"/>
      <c r="AX85" s="1229"/>
      <c r="AY85" s="1232"/>
      <c r="AZ85" s="1307"/>
      <c r="BA85" s="1307"/>
      <c r="BB85" s="1"/>
      <c r="BC85" s="23"/>
      <c r="BD85" s="130"/>
      <c r="BE85" s="23"/>
      <c r="BF85" s="614"/>
      <c r="BG85" s="23"/>
      <c r="BH85" s="129"/>
      <c r="BI85" s="23"/>
      <c r="BJ85" s="23"/>
      <c r="BK85" s="23"/>
      <c r="BL85" s="941"/>
      <c r="BM85" s="941"/>
      <c r="BN85" s="941"/>
      <c r="BO85" s="941"/>
      <c r="BP85" s="941"/>
      <c r="BQ85" s="941"/>
      <c r="BR85" s="941"/>
      <c r="BS85" s="941"/>
      <c r="BT85" s="941"/>
      <c r="BU85" s="23"/>
      <c r="BV85" s="23"/>
      <c r="BW85" s="23"/>
      <c r="BX85" s="23"/>
      <c r="BY85" s="23"/>
      <c r="BZ85" s="23"/>
      <c r="CA85" s="23"/>
      <c r="CB85" s="23"/>
      <c r="CC85" s="771"/>
      <c r="CD85" s="771"/>
      <c r="CE85" s="771"/>
      <c r="CF85" s="771"/>
      <c r="CG85" s="771"/>
      <c r="CH85" s="771"/>
      <c r="CI85" s="771"/>
      <c r="CJ85" s="771"/>
      <c r="CK85" s="771"/>
      <c r="CL85" s="771"/>
      <c r="CM85" s="23"/>
      <c r="CN85" s="23"/>
      <c r="CO85" s="23"/>
      <c r="CP85" s="23"/>
      <c r="CQ85" s="23"/>
      <c r="CR85" s="23"/>
      <c r="CS85" s="23"/>
      <c r="CT85" s="771"/>
      <c r="CU85" s="771"/>
      <c r="CV85" s="771"/>
      <c r="CW85" s="771"/>
      <c r="CX85" s="771"/>
      <c r="CY85" s="941"/>
      <c r="CZ85" s="580"/>
      <c r="DA85" s="580"/>
      <c r="DB85" s="580"/>
      <c r="DC85" s="580"/>
      <c r="DD85" s="580"/>
      <c r="DE85" s="580"/>
      <c r="DF85" s="580"/>
      <c r="DG85" s="580"/>
      <c r="DH85" s="580"/>
      <c r="DI85" s="580"/>
      <c r="DJ85" s="580"/>
      <c r="DK85" s="580"/>
      <c r="DL85" s="580"/>
      <c r="DM85" s="580"/>
      <c r="DN85" s="580"/>
      <c r="DO85" s="580"/>
      <c r="DP85" s="580"/>
      <c r="DQ85" s="580"/>
      <c r="DR85" s="580"/>
      <c r="DS85" s="580"/>
      <c r="DT85" s="580"/>
      <c r="DU85" s="580"/>
      <c r="DV85" s="580"/>
      <c r="DW85" s="580"/>
      <c r="DX85" s="580"/>
      <c r="DY85" s="580"/>
      <c r="DZ85" s="580"/>
      <c r="EA85" s="580"/>
      <c r="EB85" s="580"/>
      <c r="EC85" s="580"/>
      <c r="ED85" s="580"/>
      <c r="EE85" s="580"/>
      <c r="EF85" s="580"/>
      <c r="EG85" s="580"/>
      <c r="EH85" s="580"/>
      <c r="EI85" s="580"/>
      <c r="EJ85" s="580"/>
      <c r="EK85" s="580"/>
      <c r="EL85" s="580"/>
      <c r="EM85" s="580"/>
      <c r="EN85" s="580"/>
      <c r="EO85" s="580"/>
      <c r="EP85" s="580"/>
      <c r="EQ85" s="580"/>
      <c r="ER85" s="580"/>
      <c r="ES85" s="580"/>
      <c r="ET85" s="580"/>
      <c r="EU85" s="580"/>
      <c r="EV85" s="580"/>
      <c r="EW85" s="580"/>
      <c r="EX85" s="580"/>
      <c r="EY85" s="580"/>
      <c r="EZ85" s="580"/>
      <c r="FA85" s="580"/>
      <c r="FB85" s="580"/>
      <c r="FC85" s="580"/>
      <c r="FD85" s="580"/>
      <c r="FE85" s="580"/>
      <c r="FF85" s="580"/>
      <c r="FG85" s="580"/>
      <c r="FH85" s="580"/>
      <c r="FI85" s="580"/>
      <c r="FJ85" s="580"/>
      <c r="FK85" s="580"/>
      <c r="FL85" s="580"/>
      <c r="FM85" s="580"/>
      <c r="FN85" s="580"/>
      <c r="FO85" s="580"/>
      <c r="FP85" s="580"/>
      <c r="FQ85" s="580"/>
      <c r="FR85" s="580"/>
      <c r="FS85" s="580"/>
      <c r="FT85" s="580"/>
      <c r="FU85" s="580"/>
      <c r="FV85" s="580"/>
      <c r="FW85" s="580"/>
      <c r="FX85" s="580"/>
      <c r="FY85" s="580"/>
      <c r="FZ85" s="580"/>
      <c r="GA85" s="580"/>
      <c r="GB85" s="580"/>
      <c r="GC85" s="580"/>
      <c r="GD85" s="580"/>
      <c r="GE85" s="580"/>
      <c r="GF85" s="580"/>
      <c r="GG85" s="580"/>
      <c r="GH85" s="580"/>
      <c r="GI85" s="580"/>
      <c r="GJ85" s="580"/>
      <c r="GK85" s="580"/>
      <c r="GL85" s="580"/>
      <c r="GM85" s="580"/>
      <c r="GN85" s="580"/>
      <c r="GO85" s="580"/>
      <c r="GP85" s="580"/>
      <c r="GQ85" s="580"/>
      <c r="GR85" s="580"/>
      <c r="GS85" s="580"/>
      <c r="GT85" s="580"/>
      <c r="GU85" s="580"/>
      <c r="GV85" s="580"/>
      <c r="GW85" s="580"/>
      <c r="GX85" s="580"/>
      <c r="GY85" s="580"/>
      <c r="GZ85" s="580"/>
      <c r="HA85" s="580"/>
      <c r="HB85" s="580"/>
      <c r="HC85" s="580"/>
      <c r="HD85" s="580"/>
      <c r="HE85" s="580"/>
      <c r="HF85" s="580"/>
      <c r="HG85" s="580"/>
      <c r="HH85" s="580"/>
      <c r="HI85" s="580"/>
      <c r="HJ85" s="580"/>
      <c r="HK85" s="580"/>
      <c r="HL85" s="580"/>
      <c r="HM85" s="580"/>
      <c r="HN85" s="580"/>
      <c r="HO85" s="580"/>
      <c r="HP85" s="580"/>
      <c r="HQ85" s="580"/>
      <c r="HR85" s="580"/>
      <c r="HS85" s="580"/>
      <c r="HT85" s="580"/>
      <c r="HU85" s="580"/>
      <c r="HV85" s="580"/>
      <c r="HW85" s="580"/>
      <c r="HX85" s="580"/>
      <c r="HY85" s="580"/>
      <c r="HZ85" s="580"/>
      <c r="IA85" s="580"/>
      <c r="IB85" s="580"/>
      <c r="IC85" s="580"/>
      <c r="ID85" s="580"/>
      <c r="IE85" s="580"/>
      <c r="IF85" s="580"/>
      <c r="IG85" s="580"/>
      <c r="IH85" s="580"/>
      <c r="II85" s="580"/>
      <c r="IJ85" s="580"/>
      <c r="IK85" s="580"/>
      <c r="IL85" s="580"/>
    </row>
    <row r="86" spans="1:246" ht="45" customHeight="1" thickBot="1">
      <c r="A86" s="1203" t="s">
        <v>301</v>
      </c>
      <c r="B86" s="1204"/>
      <c r="C86" s="1204"/>
      <c r="D86" s="1204"/>
      <c r="E86" s="1204"/>
      <c r="F86" s="1204"/>
      <c r="G86" s="1204"/>
      <c r="H86" s="1204"/>
      <c r="I86" s="1204"/>
      <c r="J86" s="1204"/>
      <c r="K86" s="1204"/>
      <c r="L86" s="1204"/>
      <c r="M86" s="1204"/>
      <c r="N86" s="1204"/>
      <c r="O86" s="1204"/>
      <c r="P86" s="1204"/>
      <c r="Q86" s="1204"/>
      <c r="R86" s="1204"/>
      <c r="S86" s="1204"/>
      <c r="T86" s="1204"/>
      <c r="U86" s="1204"/>
      <c r="V86" s="1204"/>
      <c r="W86" s="1204"/>
      <c r="X86" s="1204"/>
      <c r="Y86" s="1204"/>
      <c r="Z86" s="1204"/>
      <c r="AA86" s="1204"/>
      <c r="AB86" s="1204"/>
      <c r="AC86" s="1204"/>
      <c r="AD86" s="1204"/>
      <c r="AE86" s="1204"/>
      <c r="AF86" s="1204"/>
      <c r="AG86" s="1204"/>
      <c r="AH86" s="1192"/>
      <c r="AI86" s="1230"/>
      <c r="AJ86" s="1233"/>
      <c r="AK86" s="1780"/>
      <c r="AL86" s="1783"/>
      <c r="AM86" s="773"/>
      <c r="AN86" s="773"/>
      <c r="AO86" s="759"/>
      <c r="AP86" s="759"/>
      <c r="AQ86" s="759"/>
      <c r="AR86" s="759"/>
      <c r="AS86" s="759"/>
      <c r="AT86" s="759"/>
      <c r="AU86" s="759"/>
      <c r="AV86" s="759"/>
      <c r="AW86" s="1812"/>
      <c r="AX86" s="1813"/>
      <c r="AY86" s="1694"/>
      <c r="AZ86" s="1308"/>
      <c r="BA86" s="1308"/>
      <c r="BB86" s="255"/>
      <c r="BC86" s="256"/>
      <c r="BD86" s="257"/>
      <c r="BE86" s="547"/>
      <c r="BF86" s="125"/>
      <c r="BG86" s="125"/>
      <c r="BH86" s="125"/>
      <c r="BI86" s="125"/>
      <c r="BJ86" s="246"/>
      <c r="BK86" s="40"/>
      <c r="BL86" s="40"/>
      <c r="BM86" s="246"/>
      <c r="BN86" s="775"/>
      <c r="BO86" s="941"/>
      <c r="BP86" s="547"/>
      <c r="BQ86" s="547"/>
      <c r="BR86" s="246"/>
      <c r="BS86" s="941"/>
      <c r="BT86" s="941"/>
      <c r="BU86" s="259"/>
      <c r="BV86" s="259"/>
      <c r="BW86" s="259"/>
      <c r="BX86" s="259"/>
      <c r="BY86" s="259"/>
      <c r="BZ86" s="259"/>
      <c r="CA86" s="259"/>
      <c r="CB86" s="259"/>
      <c r="CC86" s="771"/>
      <c r="CD86" s="771"/>
      <c r="CE86" s="771"/>
      <c r="CF86" s="771"/>
      <c r="CG86" s="771"/>
      <c r="CH86" s="771"/>
      <c r="CI86" s="771"/>
      <c r="CJ86" s="771"/>
      <c r="CK86" s="771"/>
      <c r="CL86" s="771"/>
      <c r="CM86" s="259"/>
      <c r="CN86" s="259"/>
      <c r="CO86" s="259"/>
      <c r="CP86" s="259"/>
      <c r="CQ86" s="259"/>
      <c r="CR86" s="259"/>
      <c r="CS86" s="259"/>
      <c r="CT86" s="771"/>
      <c r="CU86" s="771"/>
      <c r="CV86" s="771"/>
      <c r="CW86" s="771"/>
      <c r="CX86" s="771"/>
      <c r="CY86" s="941"/>
      <c r="CZ86" s="580"/>
      <c r="DA86" s="580"/>
      <c r="DB86" s="580"/>
      <c r="DC86" s="580"/>
      <c r="DD86" s="580"/>
      <c r="DE86" s="580"/>
      <c r="DF86" s="580"/>
      <c r="DG86" s="580"/>
      <c r="DH86" s="580"/>
      <c r="DI86" s="580"/>
      <c r="DJ86" s="580"/>
      <c r="DK86" s="580"/>
      <c r="DL86" s="580"/>
      <c r="DM86" s="580"/>
      <c r="DN86" s="580"/>
      <c r="DO86" s="580"/>
      <c r="DP86" s="580"/>
      <c r="DQ86" s="580"/>
      <c r="DR86" s="580"/>
      <c r="DS86" s="580"/>
      <c r="DT86" s="580"/>
      <c r="DU86" s="580"/>
      <c r="DV86" s="580"/>
      <c r="DW86" s="580"/>
      <c r="DX86" s="580"/>
      <c r="DY86" s="580"/>
      <c r="DZ86" s="580"/>
      <c r="EA86" s="580"/>
      <c r="EB86" s="580"/>
      <c r="EC86" s="580"/>
      <c r="ED86" s="580"/>
      <c r="EE86" s="580"/>
      <c r="EF86" s="580"/>
      <c r="EG86" s="580"/>
      <c r="EH86" s="580"/>
      <c r="EI86" s="580"/>
      <c r="EJ86" s="580"/>
      <c r="EK86" s="580"/>
      <c r="EL86" s="580"/>
      <c r="EM86" s="580"/>
      <c r="EN86" s="580"/>
      <c r="EO86" s="580"/>
      <c r="EP86" s="580"/>
      <c r="EQ86" s="580"/>
      <c r="ER86" s="580"/>
      <c r="ES86" s="580"/>
      <c r="ET86" s="580"/>
      <c r="EU86" s="580"/>
      <c r="EV86" s="580"/>
      <c r="EW86" s="580"/>
      <c r="EX86" s="580"/>
      <c r="EY86" s="580"/>
      <c r="EZ86" s="580"/>
      <c r="FA86" s="580"/>
      <c r="FB86" s="580"/>
      <c r="FC86" s="580"/>
      <c r="FD86" s="580"/>
      <c r="FE86" s="580"/>
      <c r="FF86" s="580"/>
      <c r="FG86" s="580"/>
      <c r="FH86" s="580"/>
      <c r="FI86" s="580"/>
      <c r="FJ86" s="580"/>
      <c r="FK86" s="580"/>
      <c r="FL86" s="580"/>
      <c r="FM86" s="580"/>
      <c r="FN86" s="580"/>
      <c r="FO86" s="580"/>
      <c r="FP86" s="580"/>
      <c r="FQ86" s="580"/>
      <c r="FR86" s="580"/>
      <c r="FS86" s="580"/>
      <c r="FT86" s="580"/>
      <c r="FU86" s="580"/>
      <c r="FV86" s="580"/>
      <c r="FW86" s="580"/>
      <c r="FX86" s="580"/>
      <c r="FY86" s="580"/>
      <c r="FZ86" s="580"/>
      <c r="GA86" s="580"/>
      <c r="GB86" s="580"/>
      <c r="GC86" s="580"/>
      <c r="GD86" s="580"/>
      <c r="GE86" s="580"/>
      <c r="GF86" s="580"/>
      <c r="GG86" s="580"/>
      <c r="GH86" s="580"/>
      <c r="GI86" s="580"/>
      <c r="GJ86" s="580"/>
      <c r="GK86" s="580"/>
      <c r="GL86" s="580"/>
      <c r="GM86" s="580"/>
      <c r="GN86" s="580"/>
      <c r="GO86" s="580"/>
      <c r="GP86" s="580"/>
      <c r="GQ86" s="580"/>
      <c r="GR86" s="580"/>
      <c r="GS86" s="580"/>
      <c r="GT86" s="580"/>
      <c r="GU86" s="580"/>
      <c r="GV86" s="580"/>
      <c r="GW86" s="580"/>
      <c r="GX86" s="580"/>
      <c r="GY86" s="580"/>
      <c r="GZ86" s="580"/>
      <c r="HA86" s="580"/>
      <c r="HB86" s="580"/>
      <c r="HC86" s="580"/>
      <c r="HD86" s="580"/>
      <c r="HE86" s="580"/>
      <c r="HF86" s="580"/>
      <c r="HG86" s="580"/>
      <c r="HH86" s="580"/>
      <c r="HI86" s="580"/>
      <c r="HJ86" s="580"/>
      <c r="HK86" s="580"/>
      <c r="HL86" s="580"/>
      <c r="HM86" s="580"/>
      <c r="HN86" s="580"/>
      <c r="HO86" s="580"/>
      <c r="HP86" s="580"/>
      <c r="HQ86" s="580"/>
      <c r="HR86" s="580"/>
      <c r="HS86" s="580"/>
      <c r="HT86" s="580"/>
      <c r="HU86" s="580"/>
      <c r="HV86" s="580"/>
      <c r="HW86" s="580"/>
      <c r="HX86" s="580"/>
      <c r="HY86" s="580"/>
      <c r="HZ86" s="580"/>
      <c r="IA86" s="580"/>
      <c r="IB86" s="580"/>
      <c r="IC86" s="580"/>
      <c r="ID86" s="580"/>
      <c r="IE86" s="580"/>
      <c r="IF86" s="580"/>
      <c r="IG86" s="580"/>
      <c r="IH86" s="580"/>
      <c r="II86" s="580"/>
      <c r="IJ86" s="580"/>
      <c r="IK86" s="580"/>
      <c r="IL86" s="580"/>
    </row>
    <row r="87" spans="1:246" ht="40.15" customHeight="1">
      <c r="A87" s="1634" t="s">
        <v>39</v>
      </c>
      <c r="B87" s="1918" t="s">
        <v>44</v>
      </c>
      <c r="C87" s="1919"/>
      <c r="D87" s="1467" t="s">
        <v>302</v>
      </c>
      <c r="E87" s="1468"/>
      <c r="F87" s="1468"/>
      <c r="G87" s="1468"/>
      <c r="H87" s="1468"/>
      <c r="I87" s="1468"/>
      <c r="J87" s="1468"/>
      <c r="K87" s="1468"/>
      <c r="L87" s="1468"/>
      <c r="M87" s="1468"/>
      <c r="N87" s="1468"/>
      <c r="O87" s="1468"/>
      <c r="P87" s="1468"/>
      <c r="Q87" s="1468"/>
      <c r="R87" s="1468"/>
      <c r="S87" s="1468"/>
      <c r="T87" s="1468"/>
      <c r="U87" s="1468"/>
      <c r="V87" s="1468"/>
      <c r="W87" s="1468"/>
      <c r="X87" s="1468"/>
      <c r="Y87" s="1468"/>
      <c r="Z87" s="1468"/>
      <c r="AA87" s="1468"/>
      <c r="AB87" s="1468"/>
      <c r="AC87" s="1468"/>
      <c r="AD87" s="1468"/>
      <c r="AE87" s="1468"/>
      <c r="AF87" s="1468"/>
      <c r="AG87" s="1469"/>
      <c r="AH87" s="916"/>
      <c r="AI87" s="916"/>
      <c r="AJ87" s="916"/>
      <c r="AK87" s="878" t="str">
        <f>BA87</f>
        <v>-</v>
      </c>
      <c r="AL87" s="892"/>
      <c r="AM87" s="760"/>
      <c r="AN87" s="760"/>
      <c r="AO87" s="759"/>
      <c r="AP87" s="759"/>
      <c r="AQ87" s="759"/>
      <c r="AR87" s="759"/>
      <c r="AS87" s="759"/>
      <c r="AT87" s="1992" t="s">
        <v>39</v>
      </c>
      <c r="AU87" s="625" t="s">
        <v>44</v>
      </c>
      <c r="AV87" s="626"/>
      <c r="AW87" s="249">
        <f>IF(AH87="x",1,0)</f>
        <v>0</v>
      </c>
      <c r="AX87" s="534">
        <f>IF(AI87="x",0,0)</f>
        <v>0</v>
      </c>
      <c r="AY87" s="250"/>
      <c r="AZ87" s="537">
        <f>SUM(AW87:AY87)</f>
        <v>0</v>
      </c>
      <c r="BA87" s="638" t="str">
        <f>IF(AZ87&gt;0,"X","-")</f>
        <v>-</v>
      </c>
      <c r="BB87" s="636"/>
      <c r="BC87" s="258"/>
      <c r="BD87" s="135"/>
      <c r="BE87" s="547"/>
      <c r="BF87" s="258"/>
      <c r="BG87" s="136"/>
      <c r="BH87" s="593"/>
      <c r="BI87" s="261"/>
      <c r="BJ87" s="246"/>
      <c r="BK87" s="246"/>
      <c r="BL87" s="259"/>
      <c r="BM87" s="246"/>
      <c r="BN87" s="246"/>
      <c r="BO87" s="246"/>
      <c r="BP87" s="124"/>
      <c r="BQ87" s="246"/>
      <c r="BR87" s="246"/>
      <c r="BS87" s="941"/>
      <c r="BT87" s="941"/>
      <c r="BU87" s="941"/>
      <c r="BV87" s="941"/>
      <c r="BW87" s="941"/>
      <c r="BX87" s="941"/>
      <c r="BY87" s="941"/>
      <c r="BZ87" s="941"/>
      <c r="CA87" s="941"/>
      <c r="CB87" s="941"/>
      <c r="CC87" s="771"/>
      <c r="CD87" s="771"/>
      <c r="CE87" s="771"/>
      <c r="CF87" s="771"/>
      <c r="CG87" s="771"/>
      <c r="CH87" s="771"/>
      <c r="CI87" s="580"/>
      <c r="CJ87" s="580"/>
      <c r="CK87" s="580"/>
      <c r="CL87" s="580"/>
      <c r="CM87" s="580"/>
      <c r="CN87" s="580"/>
      <c r="CO87" s="941"/>
      <c r="CP87" s="941"/>
      <c r="CQ87" s="941"/>
      <c r="CR87" s="941"/>
      <c r="CS87" s="941"/>
      <c r="CT87" s="771"/>
      <c r="CU87" s="941"/>
      <c r="CV87" s="941"/>
      <c r="CW87" s="941"/>
      <c r="CX87" s="941"/>
      <c r="CY87" s="941"/>
      <c r="CZ87" s="580"/>
      <c r="DA87" s="580"/>
      <c r="DB87" s="580"/>
      <c r="DC87" s="580"/>
      <c r="DD87" s="580"/>
      <c r="DE87" s="580"/>
      <c r="DF87" s="580"/>
      <c r="DG87" s="580"/>
      <c r="DH87" s="580"/>
      <c r="DI87" s="580"/>
      <c r="DJ87" s="580"/>
      <c r="DK87" s="580"/>
      <c r="DL87" s="580"/>
      <c r="DM87" s="580"/>
      <c r="DN87" s="580"/>
      <c r="DO87" s="580"/>
      <c r="DP87" s="580"/>
      <c r="DQ87" s="580"/>
      <c r="DR87" s="580"/>
      <c r="DS87" s="580"/>
      <c r="DT87" s="580"/>
      <c r="DU87" s="580"/>
      <c r="DV87" s="580"/>
      <c r="DW87" s="580"/>
      <c r="DX87" s="580"/>
      <c r="DY87" s="580"/>
      <c r="DZ87" s="580"/>
      <c r="EA87" s="580"/>
      <c r="EB87" s="580"/>
      <c r="EC87" s="580"/>
      <c r="ED87" s="580"/>
      <c r="EE87" s="580"/>
      <c r="EF87" s="580"/>
      <c r="EG87" s="580"/>
      <c r="EH87" s="580"/>
      <c r="EI87" s="580"/>
      <c r="EJ87" s="580"/>
      <c r="EK87" s="580"/>
      <c r="EL87" s="580"/>
      <c r="EM87" s="580"/>
      <c r="EN87" s="580"/>
      <c r="EO87" s="580"/>
      <c r="EP87" s="580"/>
      <c r="EQ87" s="580"/>
      <c r="ER87" s="580"/>
      <c r="ES87" s="580"/>
      <c r="ET87" s="580"/>
      <c r="EU87" s="580"/>
      <c r="EV87" s="580"/>
      <c r="EW87" s="580"/>
      <c r="EX87" s="580"/>
      <c r="EY87" s="580"/>
      <c r="EZ87" s="580"/>
      <c r="FA87" s="580"/>
      <c r="FB87" s="580"/>
      <c r="FC87" s="580"/>
      <c r="FD87" s="580"/>
      <c r="FE87" s="580"/>
      <c r="FF87" s="580"/>
      <c r="FG87" s="580"/>
      <c r="FH87" s="580"/>
      <c r="FI87" s="580"/>
      <c r="FJ87" s="580"/>
      <c r="FK87" s="580"/>
      <c r="FL87" s="580"/>
      <c r="FM87" s="580"/>
      <c r="FN87" s="580"/>
      <c r="FO87" s="580"/>
      <c r="FP87" s="580"/>
      <c r="FQ87" s="580"/>
      <c r="FR87" s="580"/>
      <c r="FS87" s="580"/>
      <c r="FT87" s="580"/>
      <c r="FU87" s="580"/>
      <c r="FV87" s="580"/>
      <c r="FW87" s="580"/>
      <c r="FX87" s="580"/>
      <c r="FY87" s="580"/>
      <c r="FZ87" s="580"/>
      <c r="GA87" s="580"/>
      <c r="GB87" s="580"/>
      <c r="GC87" s="580"/>
      <c r="GD87" s="580"/>
      <c r="GE87" s="580"/>
      <c r="GF87" s="580"/>
      <c r="GG87" s="580"/>
      <c r="GH87" s="580"/>
      <c r="GI87" s="580"/>
      <c r="GJ87" s="580"/>
      <c r="GK87" s="580"/>
      <c r="GL87" s="580"/>
      <c r="GM87" s="580"/>
      <c r="GN87" s="580"/>
      <c r="GO87" s="580"/>
      <c r="GP87" s="580"/>
      <c r="GQ87" s="580"/>
      <c r="GR87" s="580"/>
      <c r="GS87" s="580"/>
      <c r="GT87" s="580"/>
      <c r="GU87" s="580"/>
      <c r="GV87" s="580"/>
      <c r="GW87" s="580"/>
      <c r="GX87" s="580"/>
      <c r="GY87" s="580"/>
      <c r="GZ87" s="580"/>
      <c r="HA87" s="580"/>
      <c r="HB87" s="580"/>
      <c r="HC87" s="580"/>
      <c r="HD87" s="580"/>
      <c r="HE87" s="580"/>
      <c r="HF87" s="580"/>
      <c r="HG87" s="580"/>
      <c r="HH87" s="580"/>
      <c r="HI87" s="580"/>
      <c r="HJ87" s="580"/>
      <c r="HK87" s="580"/>
      <c r="HL87" s="580"/>
      <c r="HM87" s="580"/>
      <c r="HN87" s="580"/>
      <c r="HO87" s="580"/>
      <c r="HP87" s="580"/>
      <c r="HQ87" s="580"/>
      <c r="HR87" s="580"/>
      <c r="HS87" s="580"/>
      <c r="HT87" s="580"/>
      <c r="HU87" s="580"/>
      <c r="HV87" s="580"/>
      <c r="HW87" s="580"/>
      <c r="HX87" s="580"/>
      <c r="HY87" s="580"/>
      <c r="HZ87" s="580"/>
      <c r="IA87" s="580"/>
      <c r="IB87" s="580"/>
      <c r="IC87" s="580"/>
      <c r="ID87" s="580"/>
      <c r="IE87" s="580"/>
      <c r="IF87" s="580"/>
      <c r="IG87" s="580"/>
      <c r="IH87" s="580"/>
      <c r="II87" s="580"/>
      <c r="IJ87" s="580"/>
      <c r="IK87" s="580"/>
      <c r="IL87" s="580"/>
    </row>
    <row r="88" spans="1:246" ht="27.6" customHeight="1">
      <c r="A88" s="1635"/>
      <c r="B88" s="1920" t="s">
        <v>45</v>
      </c>
      <c r="C88" s="1921"/>
      <c r="D88" s="1773" t="s">
        <v>303</v>
      </c>
      <c r="E88" s="1774"/>
      <c r="F88" s="1774"/>
      <c r="G88" s="1774"/>
      <c r="H88" s="1774"/>
      <c r="I88" s="1774"/>
      <c r="J88" s="1774"/>
      <c r="K88" s="1774"/>
      <c r="L88" s="1774"/>
      <c r="M88" s="1774"/>
      <c r="N88" s="1774"/>
      <c r="O88" s="1774"/>
      <c r="P88" s="1774"/>
      <c r="Q88" s="1774"/>
      <c r="R88" s="1774"/>
      <c r="S88" s="1774"/>
      <c r="T88" s="1774"/>
      <c r="U88" s="1774"/>
      <c r="V88" s="1774"/>
      <c r="W88" s="1774"/>
      <c r="X88" s="1774"/>
      <c r="Y88" s="1774"/>
      <c r="Z88" s="1774"/>
      <c r="AA88" s="1774"/>
      <c r="AB88" s="1774"/>
      <c r="AC88" s="1774"/>
      <c r="AD88" s="1774"/>
      <c r="AE88" s="1774"/>
      <c r="AF88" s="1774"/>
      <c r="AG88" s="1775"/>
      <c r="AH88" s="916"/>
      <c r="AI88" s="916"/>
      <c r="AJ88" s="916"/>
      <c r="AK88" s="879" t="str">
        <f>BA88</f>
        <v>-</v>
      </c>
      <c r="AL88" s="892"/>
      <c r="AM88" s="760"/>
      <c r="AN88" s="760"/>
      <c r="AO88" s="759"/>
      <c r="AP88" s="759"/>
      <c r="AQ88" s="759"/>
      <c r="AR88" s="759"/>
      <c r="AS88" s="759"/>
      <c r="AT88" s="1993"/>
      <c r="AU88" s="627" t="s">
        <v>45</v>
      </c>
      <c r="AV88" s="628"/>
      <c r="AW88" s="243">
        <f>IF(AH88="x",0,0)</f>
        <v>0</v>
      </c>
      <c r="AX88" s="756">
        <f>IF(AI88="x",1,0)</f>
        <v>0</v>
      </c>
      <c r="AY88" s="242"/>
      <c r="AZ88" s="531">
        <f>SUM(AW88:AY88)</f>
        <v>0</v>
      </c>
      <c r="BA88" s="637" t="str">
        <f>IF(AZ88&gt;0,"X","-")</f>
        <v>-</v>
      </c>
      <c r="BB88" s="636"/>
      <c r="BC88" s="258"/>
      <c r="BD88" s="135"/>
      <c r="BE88" s="547"/>
      <c r="BF88" s="258"/>
      <c r="BG88" s="136"/>
      <c r="BH88" s="593"/>
      <c r="BI88" s="261"/>
      <c r="BJ88" s="246"/>
      <c r="BK88" s="941"/>
      <c r="BL88" s="124"/>
      <c r="BM88" s="246"/>
      <c r="BN88" s="246"/>
      <c r="BO88" s="246"/>
      <c r="BP88" s="124"/>
      <c r="BQ88" s="124"/>
      <c r="BR88" s="246"/>
      <c r="BS88" s="941"/>
      <c r="BT88" s="941"/>
      <c r="BU88" s="941"/>
      <c r="BV88" s="941"/>
      <c r="BW88" s="771"/>
      <c r="BX88" s="771"/>
      <c r="BY88" s="771"/>
      <c r="BZ88" s="771"/>
      <c r="CA88" s="771"/>
      <c r="CB88" s="771"/>
      <c r="CC88" s="580"/>
      <c r="CD88" s="580"/>
      <c r="CE88" s="580"/>
      <c r="CF88" s="580"/>
      <c r="CG88" s="580"/>
      <c r="CH88" s="580"/>
      <c r="CI88" s="941"/>
      <c r="CJ88" s="941"/>
      <c r="CK88" s="941"/>
      <c r="CL88" s="941"/>
      <c r="CM88" s="941"/>
      <c r="CN88" s="39"/>
      <c r="CO88" s="39"/>
      <c r="CP88" s="39"/>
      <c r="CQ88" s="39"/>
      <c r="CR88" s="39"/>
      <c r="CS88" s="39"/>
      <c r="CT88" s="39"/>
      <c r="CU88" s="39"/>
      <c r="CV88" s="39"/>
      <c r="CW88" s="580"/>
      <c r="CX88" s="580"/>
      <c r="CY88" s="580"/>
      <c r="CZ88" s="580"/>
      <c r="DA88" s="580"/>
      <c r="DB88" s="580"/>
      <c r="DC88" s="580"/>
      <c r="DD88" s="580"/>
      <c r="DE88" s="580"/>
      <c r="DF88" s="580"/>
      <c r="DG88" s="580"/>
      <c r="DH88" s="580"/>
      <c r="DI88" s="580"/>
      <c r="DJ88" s="580"/>
      <c r="DK88" s="580"/>
      <c r="DL88" s="580"/>
      <c r="DM88" s="580"/>
      <c r="DN88" s="580"/>
      <c r="DO88" s="580"/>
      <c r="DP88" s="580"/>
      <c r="DQ88" s="580"/>
      <c r="DR88" s="580"/>
      <c r="DS88" s="580"/>
      <c r="DT88" s="580"/>
      <c r="DU88" s="580"/>
      <c r="DV88" s="580"/>
      <c r="DW88" s="580"/>
      <c r="DX88" s="580"/>
      <c r="DY88" s="580"/>
      <c r="DZ88" s="580"/>
      <c r="EA88" s="580"/>
      <c r="EB88" s="580"/>
      <c r="EC88" s="580"/>
      <c r="ED88" s="580"/>
      <c r="EE88" s="580"/>
      <c r="EF88" s="580"/>
      <c r="EG88" s="580"/>
      <c r="EH88" s="580"/>
      <c r="EI88" s="580"/>
      <c r="EJ88" s="580"/>
      <c r="EK88" s="580"/>
      <c r="EL88" s="580"/>
      <c r="EM88" s="580"/>
      <c r="EN88" s="580"/>
      <c r="EO88" s="580"/>
      <c r="EP88" s="580"/>
      <c r="EQ88" s="580"/>
      <c r="ER88" s="580"/>
      <c r="ES88" s="580"/>
      <c r="ET88" s="580"/>
      <c r="EU88" s="580"/>
      <c r="EV88" s="580"/>
      <c r="EW88" s="580"/>
      <c r="EX88" s="580"/>
      <c r="EY88" s="580"/>
      <c r="EZ88" s="580"/>
      <c r="FA88" s="580"/>
      <c r="FB88" s="580"/>
      <c r="FC88" s="580"/>
      <c r="FD88" s="580"/>
      <c r="FE88" s="580"/>
      <c r="FF88" s="580"/>
      <c r="FG88" s="580"/>
      <c r="FH88" s="580"/>
      <c r="FI88" s="580"/>
      <c r="FJ88" s="580"/>
      <c r="FK88" s="580"/>
      <c r="FL88" s="580"/>
      <c r="FM88" s="580"/>
      <c r="FN88" s="580"/>
      <c r="FO88" s="580"/>
      <c r="FP88" s="580"/>
      <c r="FQ88" s="580"/>
      <c r="FR88" s="580"/>
      <c r="FS88" s="580"/>
      <c r="FT88" s="580"/>
      <c r="FU88" s="580"/>
      <c r="FV88" s="580"/>
      <c r="FW88" s="580"/>
      <c r="FX88" s="580"/>
      <c r="FY88" s="580"/>
      <c r="FZ88" s="580"/>
      <c r="GA88" s="580"/>
      <c r="GB88" s="580"/>
      <c r="GC88" s="580"/>
      <c r="GD88" s="580"/>
      <c r="GE88" s="580"/>
      <c r="GF88" s="580"/>
      <c r="GG88" s="580"/>
      <c r="GH88" s="580"/>
      <c r="GI88" s="580"/>
      <c r="GJ88" s="580"/>
      <c r="GK88" s="580"/>
      <c r="GL88" s="580"/>
      <c r="GM88" s="580"/>
      <c r="GN88" s="580"/>
      <c r="GO88" s="580"/>
      <c r="GP88" s="580"/>
      <c r="GQ88" s="580"/>
      <c r="GR88" s="580"/>
      <c r="GS88" s="580"/>
      <c r="GT88" s="580"/>
      <c r="GU88" s="580"/>
      <c r="GV88" s="580"/>
      <c r="GW88" s="580"/>
      <c r="GX88" s="580"/>
      <c r="GY88" s="580"/>
      <c r="GZ88" s="580"/>
      <c r="HA88" s="580"/>
      <c r="HB88" s="580"/>
      <c r="HC88" s="580"/>
      <c r="HD88" s="580"/>
      <c r="HE88" s="580"/>
      <c r="HF88" s="580"/>
      <c r="HG88" s="580"/>
      <c r="HH88" s="580"/>
      <c r="HI88" s="580"/>
      <c r="HJ88" s="580"/>
      <c r="HK88" s="580"/>
      <c r="HL88" s="580"/>
      <c r="HM88" s="580"/>
      <c r="HN88" s="580"/>
      <c r="HO88" s="580"/>
      <c r="HP88" s="580"/>
      <c r="HQ88" s="580"/>
      <c r="HR88" s="580"/>
      <c r="HS88" s="580"/>
      <c r="HT88" s="580"/>
      <c r="HU88" s="580"/>
      <c r="HV88" s="580"/>
      <c r="HW88" s="580"/>
      <c r="HX88" s="580"/>
      <c r="HY88" s="580"/>
      <c r="HZ88" s="580"/>
      <c r="IA88" s="580"/>
      <c r="IB88" s="580"/>
      <c r="IC88" s="580"/>
      <c r="ID88" s="580"/>
      <c r="IE88" s="580"/>
      <c r="IF88" s="580"/>
      <c r="IG88" s="580"/>
      <c r="IH88" s="580"/>
      <c r="II88" s="580"/>
      <c r="IJ88" s="580"/>
      <c r="IK88" s="580"/>
      <c r="IL88" s="580"/>
    </row>
    <row r="89" spans="1:246" ht="34.5" customHeight="1">
      <c r="A89" s="1635"/>
      <c r="B89" s="1922" t="s">
        <v>46</v>
      </c>
      <c r="C89" s="1923"/>
      <c r="D89" s="1773" t="s">
        <v>304</v>
      </c>
      <c r="E89" s="1774"/>
      <c r="F89" s="1774"/>
      <c r="G89" s="1774"/>
      <c r="H89" s="1774"/>
      <c r="I89" s="1774"/>
      <c r="J89" s="1774"/>
      <c r="K89" s="1774"/>
      <c r="L89" s="1774"/>
      <c r="M89" s="1774"/>
      <c r="N89" s="1774"/>
      <c r="O89" s="1774"/>
      <c r="P89" s="1774"/>
      <c r="Q89" s="1774"/>
      <c r="R89" s="1774"/>
      <c r="S89" s="1774"/>
      <c r="T89" s="1774"/>
      <c r="U89" s="1774"/>
      <c r="V89" s="1774"/>
      <c r="W89" s="1774"/>
      <c r="X89" s="1774"/>
      <c r="Y89" s="1774"/>
      <c r="Z89" s="1774"/>
      <c r="AA89" s="1774"/>
      <c r="AB89" s="1774"/>
      <c r="AC89" s="1774"/>
      <c r="AD89" s="1774"/>
      <c r="AE89" s="1774"/>
      <c r="AF89" s="1774"/>
      <c r="AG89" s="1775"/>
      <c r="AH89" s="916"/>
      <c r="AI89" s="916"/>
      <c r="AJ89" s="916"/>
      <c r="AK89" s="1841" t="str">
        <f>BA89</f>
        <v>-</v>
      </c>
      <c r="AL89" s="1961"/>
      <c r="AM89" s="760"/>
      <c r="AN89" s="760"/>
      <c r="AO89" s="759"/>
      <c r="AP89" s="759"/>
      <c r="AQ89" s="759"/>
      <c r="AR89" s="759"/>
      <c r="AS89" s="759"/>
      <c r="AT89" s="1993"/>
      <c r="AU89" s="1988" t="s">
        <v>46</v>
      </c>
      <c r="AV89" s="1989"/>
      <c r="AW89" s="243">
        <f>IF(AH89="x",1,0)</f>
        <v>0</v>
      </c>
      <c r="AX89" s="893">
        <f>IF(AI89="x",0,0)</f>
        <v>0</v>
      </c>
      <c r="AY89" s="242"/>
      <c r="AZ89" s="1800">
        <f>AW89+AW90+AX89+AX90</f>
        <v>0</v>
      </c>
      <c r="BA89" s="1800" t="str">
        <f>IF(AZ89&gt;0,"X","-")</f>
        <v>-</v>
      </c>
      <c r="BB89" s="636"/>
      <c r="BC89" s="258"/>
      <c r="BD89" s="135"/>
      <c r="BE89" s="547"/>
      <c r="BF89" s="258"/>
      <c r="BG89" s="136"/>
      <c r="BH89" s="593"/>
      <c r="BI89" s="261"/>
      <c r="BJ89" s="246"/>
      <c r="BK89" s="941"/>
      <c r="BL89" s="124"/>
      <c r="BM89" s="246"/>
      <c r="BN89" s="246"/>
      <c r="BO89" s="246"/>
      <c r="BP89" s="124"/>
      <c r="BQ89" s="594"/>
      <c r="BR89" s="246"/>
      <c r="BS89" s="941"/>
      <c r="BT89" s="941"/>
      <c r="BU89" s="941"/>
      <c r="BV89" s="941"/>
      <c r="BW89" s="771"/>
      <c r="BX89" s="771"/>
      <c r="BY89" s="771"/>
      <c r="BZ89" s="771"/>
      <c r="CA89" s="771"/>
      <c r="CB89" s="771"/>
      <c r="CC89" s="580"/>
      <c r="CD89" s="580"/>
      <c r="CE89" s="580"/>
      <c r="CF89" s="580"/>
      <c r="CG89" s="580"/>
      <c r="CH89" s="580"/>
      <c r="CI89" s="941"/>
      <c r="CJ89" s="941"/>
      <c r="CK89" s="941"/>
      <c r="CL89" s="941"/>
      <c r="CM89" s="941"/>
      <c r="CN89" s="39"/>
      <c r="CO89" s="39"/>
      <c r="CP89" s="39"/>
      <c r="CQ89" s="39"/>
      <c r="CR89" s="39"/>
      <c r="CS89" s="39"/>
      <c r="CT89" s="39"/>
      <c r="CU89" s="39"/>
      <c r="CV89" s="39"/>
      <c r="CW89" s="580"/>
      <c r="CX89" s="580"/>
      <c r="CY89" s="580"/>
      <c r="CZ89" s="580"/>
      <c r="DA89" s="580"/>
      <c r="DB89" s="580"/>
      <c r="DC89" s="580"/>
      <c r="DD89" s="580"/>
      <c r="DE89" s="580"/>
      <c r="DF89" s="580"/>
      <c r="DG89" s="580"/>
      <c r="DH89" s="580"/>
      <c r="DI89" s="580"/>
      <c r="DJ89" s="580"/>
      <c r="DK89" s="580"/>
      <c r="DL89" s="580"/>
      <c r="DM89" s="580"/>
      <c r="DN89" s="580"/>
      <c r="DO89" s="580"/>
      <c r="DP89" s="580"/>
      <c r="DQ89" s="580"/>
      <c r="DR89" s="580"/>
      <c r="DS89" s="580"/>
      <c r="DT89" s="580"/>
      <c r="DU89" s="580"/>
      <c r="DV89" s="580"/>
      <c r="DW89" s="580"/>
      <c r="DX89" s="580"/>
      <c r="DY89" s="580"/>
      <c r="DZ89" s="580"/>
      <c r="EA89" s="580"/>
      <c r="EB89" s="580"/>
      <c r="EC89" s="580"/>
      <c r="ED89" s="580"/>
      <c r="EE89" s="580"/>
      <c r="EF89" s="580"/>
      <c r="EG89" s="580"/>
      <c r="EH89" s="580"/>
      <c r="EI89" s="580"/>
      <c r="EJ89" s="580"/>
      <c r="EK89" s="580"/>
      <c r="EL89" s="580"/>
      <c r="EM89" s="580"/>
      <c r="EN89" s="580"/>
      <c r="EO89" s="580"/>
      <c r="EP89" s="580"/>
      <c r="EQ89" s="580"/>
      <c r="ER89" s="580"/>
      <c r="ES89" s="580"/>
      <c r="ET89" s="580"/>
      <c r="EU89" s="580"/>
      <c r="EV89" s="580"/>
      <c r="EW89" s="580"/>
      <c r="EX89" s="580"/>
      <c r="EY89" s="580"/>
      <c r="EZ89" s="580"/>
      <c r="FA89" s="580"/>
      <c r="FB89" s="580"/>
      <c r="FC89" s="580"/>
      <c r="FD89" s="580"/>
      <c r="FE89" s="580"/>
      <c r="FF89" s="580"/>
      <c r="FG89" s="580"/>
      <c r="FH89" s="580"/>
      <c r="FI89" s="580"/>
      <c r="FJ89" s="580"/>
      <c r="FK89" s="580"/>
      <c r="FL89" s="580"/>
      <c r="FM89" s="580"/>
      <c r="FN89" s="580"/>
      <c r="FO89" s="580"/>
      <c r="FP89" s="580"/>
      <c r="FQ89" s="580"/>
      <c r="FR89" s="580"/>
      <c r="FS89" s="580"/>
      <c r="FT89" s="580"/>
      <c r="FU89" s="580"/>
      <c r="FV89" s="580"/>
      <c r="FW89" s="580"/>
      <c r="FX89" s="580"/>
      <c r="FY89" s="580"/>
      <c r="FZ89" s="580"/>
      <c r="GA89" s="580"/>
      <c r="GB89" s="580"/>
      <c r="GC89" s="580"/>
      <c r="GD89" s="580"/>
      <c r="GE89" s="580"/>
      <c r="GF89" s="580"/>
      <c r="GG89" s="580"/>
      <c r="GH89" s="580"/>
      <c r="GI89" s="580"/>
      <c r="GJ89" s="580"/>
      <c r="GK89" s="580"/>
      <c r="GL89" s="580"/>
      <c r="GM89" s="580"/>
      <c r="GN89" s="580"/>
      <c r="GO89" s="580"/>
      <c r="GP89" s="580"/>
      <c r="GQ89" s="580"/>
      <c r="GR89" s="580"/>
      <c r="GS89" s="580"/>
      <c r="GT89" s="580"/>
      <c r="GU89" s="580"/>
      <c r="GV89" s="580"/>
      <c r="GW89" s="580"/>
      <c r="GX89" s="580"/>
      <c r="GY89" s="580"/>
      <c r="GZ89" s="580"/>
      <c r="HA89" s="580"/>
      <c r="HB89" s="580"/>
      <c r="HC89" s="580"/>
      <c r="HD89" s="580"/>
      <c r="HE89" s="580"/>
      <c r="HF89" s="580"/>
      <c r="HG89" s="580"/>
      <c r="HH89" s="580"/>
      <c r="HI89" s="580"/>
      <c r="HJ89" s="580"/>
      <c r="HK89" s="580"/>
      <c r="HL89" s="580"/>
      <c r="HM89" s="580"/>
      <c r="HN89" s="580"/>
      <c r="HO89" s="580"/>
      <c r="HP89" s="580"/>
      <c r="HQ89" s="580"/>
      <c r="HR89" s="580"/>
      <c r="HS89" s="580"/>
      <c r="HT89" s="580"/>
      <c r="HU89" s="580"/>
      <c r="HV89" s="580"/>
      <c r="HW89" s="580"/>
      <c r="HX89" s="580"/>
      <c r="HY89" s="580"/>
      <c r="HZ89" s="580"/>
      <c r="IA89" s="580"/>
      <c r="IB89" s="580"/>
      <c r="IC89" s="580"/>
      <c r="ID89" s="580"/>
      <c r="IE89" s="580"/>
      <c r="IF89" s="580"/>
      <c r="IG89" s="580"/>
      <c r="IH89" s="580"/>
      <c r="II89" s="580"/>
      <c r="IJ89" s="580"/>
      <c r="IK89" s="580"/>
      <c r="IL89" s="580"/>
    </row>
    <row r="90" spans="1:246" ht="33" customHeight="1" thickBot="1">
      <c r="A90" s="1636"/>
      <c r="B90" s="1924"/>
      <c r="C90" s="1925"/>
      <c r="D90" s="1464" t="s">
        <v>305</v>
      </c>
      <c r="E90" s="1465"/>
      <c r="F90" s="1465"/>
      <c r="G90" s="1465"/>
      <c r="H90" s="1465"/>
      <c r="I90" s="1465"/>
      <c r="J90" s="1465"/>
      <c r="K90" s="1465"/>
      <c r="L90" s="1465"/>
      <c r="M90" s="1465"/>
      <c r="N90" s="1465"/>
      <c r="O90" s="1465"/>
      <c r="P90" s="1465"/>
      <c r="Q90" s="1465"/>
      <c r="R90" s="1465"/>
      <c r="S90" s="1465"/>
      <c r="T90" s="1465"/>
      <c r="U90" s="1465"/>
      <c r="V90" s="1465"/>
      <c r="W90" s="1465"/>
      <c r="X90" s="1465"/>
      <c r="Y90" s="1465"/>
      <c r="Z90" s="1465"/>
      <c r="AA90" s="1465"/>
      <c r="AB90" s="1465"/>
      <c r="AC90" s="1465"/>
      <c r="AD90" s="1465"/>
      <c r="AE90" s="1465"/>
      <c r="AF90" s="1465"/>
      <c r="AG90" s="1466"/>
      <c r="AH90" s="929"/>
      <c r="AI90" s="929"/>
      <c r="AJ90" s="929"/>
      <c r="AK90" s="1843"/>
      <c r="AL90" s="1962"/>
      <c r="AM90" s="760"/>
      <c r="AN90" s="760"/>
      <c r="AO90" s="759"/>
      <c r="AP90" s="759"/>
      <c r="AQ90" s="759"/>
      <c r="AR90" s="759"/>
      <c r="AS90" s="759"/>
      <c r="AT90" s="1994"/>
      <c r="AU90" s="1990"/>
      <c r="AV90" s="1991"/>
      <c r="AW90" s="244">
        <f>IF(AH90="x",1,0)</f>
        <v>0</v>
      </c>
      <c r="AX90" s="757">
        <f>IF(AI90="x",0,0)</f>
        <v>0</v>
      </c>
      <c r="AY90" s="245"/>
      <c r="AZ90" s="1809"/>
      <c r="BA90" s="1809"/>
      <c r="BB90" s="636"/>
      <c r="BC90" s="258"/>
      <c r="BD90" s="135"/>
      <c r="BE90" s="547"/>
      <c r="BF90" s="258"/>
      <c r="BG90" s="136"/>
      <c r="BH90" s="593"/>
      <c r="BI90" s="261"/>
      <c r="BJ90" s="246"/>
      <c r="BK90" s="246"/>
      <c r="BL90" s="246"/>
      <c r="BM90" s="246"/>
      <c r="BN90" s="246"/>
      <c r="BO90" s="246"/>
      <c r="BP90" s="246"/>
      <c r="BQ90" s="246"/>
      <c r="BR90" s="246"/>
      <c r="BS90" s="941"/>
      <c r="BT90" s="941"/>
      <c r="BU90" s="941"/>
      <c r="BV90" s="775"/>
      <c r="BW90" s="775"/>
      <c r="BX90" s="775"/>
      <c r="BY90" s="775"/>
      <c r="BZ90" s="775"/>
      <c r="CA90" s="775"/>
      <c r="CB90" s="775"/>
      <c r="CC90" s="580"/>
      <c r="CD90" s="580"/>
      <c r="CE90" s="580"/>
      <c r="CF90" s="580"/>
      <c r="CG90" s="580"/>
      <c r="CH90" s="580"/>
      <c r="CI90" s="775"/>
      <c r="CJ90" s="775"/>
      <c r="CK90" s="775"/>
      <c r="CL90" s="775"/>
      <c r="CM90" s="775"/>
      <c r="CN90" s="775"/>
      <c r="CO90" s="775"/>
      <c r="CP90" s="775"/>
      <c r="CQ90" s="775"/>
      <c r="CR90" s="775"/>
      <c r="CS90" s="775"/>
      <c r="CT90" s="941"/>
      <c r="CU90" s="941"/>
      <c r="CV90" s="941"/>
      <c r="CW90" s="580"/>
      <c r="CX90" s="580"/>
      <c r="CY90" s="580"/>
      <c r="CZ90" s="580"/>
      <c r="DA90" s="580"/>
      <c r="DB90" s="580"/>
      <c r="DC90" s="580"/>
      <c r="DD90" s="580"/>
      <c r="DE90" s="580"/>
      <c r="DF90" s="580"/>
      <c r="DG90" s="580"/>
      <c r="DH90" s="580"/>
      <c r="DI90" s="580"/>
      <c r="DJ90" s="580"/>
      <c r="DK90" s="580"/>
      <c r="DL90" s="580"/>
      <c r="DM90" s="580"/>
      <c r="DN90" s="580"/>
      <c r="DO90" s="580"/>
      <c r="DP90" s="580"/>
      <c r="DQ90" s="580"/>
      <c r="DR90" s="580"/>
      <c r="DS90" s="580"/>
      <c r="DT90" s="580"/>
      <c r="DU90" s="580"/>
      <c r="DV90" s="580"/>
      <c r="DW90" s="580"/>
      <c r="DX90" s="580"/>
      <c r="DY90" s="580"/>
      <c r="DZ90" s="580"/>
      <c r="EA90" s="580"/>
      <c r="EB90" s="580"/>
      <c r="EC90" s="580"/>
      <c r="ED90" s="580"/>
      <c r="EE90" s="580"/>
      <c r="EF90" s="580"/>
      <c r="EG90" s="580"/>
      <c r="EH90" s="580"/>
      <c r="EI90" s="580"/>
      <c r="EJ90" s="580"/>
      <c r="EK90" s="580"/>
      <c r="EL90" s="580"/>
      <c r="EM90" s="580"/>
      <c r="EN90" s="580"/>
      <c r="EO90" s="580"/>
      <c r="EP90" s="580"/>
      <c r="EQ90" s="580"/>
      <c r="ER90" s="580"/>
      <c r="ES90" s="580"/>
      <c r="ET90" s="580"/>
      <c r="EU90" s="580"/>
      <c r="EV90" s="580"/>
      <c r="EW90" s="580"/>
      <c r="EX90" s="580"/>
      <c r="EY90" s="580"/>
      <c r="EZ90" s="580"/>
      <c r="FA90" s="580"/>
      <c r="FB90" s="580"/>
      <c r="FC90" s="580"/>
      <c r="FD90" s="580"/>
      <c r="FE90" s="580"/>
      <c r="FF90" s="580"/>
      <c r="FG90" s="580"/>
      <c r="FH90" s="580"/>
      <c r="FI90" s="580"/>
      <c r="FJ90" s="580"/>
      <c r="FK90" s="580"/>
      <c r="FL90" s="580"/>
      <c r="FM90" s="580"/>
      <c r="FN90" s="580"/>
      <c r="FO90" s="580"/>
      <c r="FP90" s="580"/>
      <c r="FQ90" s="580"/>
      <c r="FR90" s="580"/>
      <c r="FS90" s="580"/>
      <c r="FT90" s="580"/>
      <c r="FU90" s="580"/>
      <c r="FV90" s="580"/>
      <c r="FW90" s="580"/>
      <c r="FX90" s="580"/>
      <c r="FY90" s="580"/>
      <c r="FZ90" s="580"/>
      <c r="GA90" s="580"/>
      <c r="GB90" s="580"/>
      <c r="GC90" s="580"/>
      <c r="GD90" s="580"/>
      <c r="GE90" s="580"/>
      <c r="GF90" s="580"/>
      <c r="GG90" s="580"/>
      <c r="GH90" s="580"/>
      <c r="GI90" s="580"/>
      <c r="GJ90" s="580"/>
      <c r="GK90" s="580"/>
      <c r="GL90" s="580"/>
      <c r="GM90" s="580"/>
      <c r="GN90" s="580"/>
      <c r="GO90" s="580"/>
      <c r="GP90" s="580"/>
      <c r="GQ90" s="580"/>
      <c r="GR90" s="580"/>
      <c r="GS90" s="580"/>
      <c r="GT90" s="580"/>
      <c r="GU90" s="580"/>
      <c r="GV90" s="580"/>
      <c r="GW90" s="580"/>
      <c r="GX90" s="580"/>
      <c r="GY90" s="580"/>
      <c r="GZ90" s="580"/>
      <c r="HA90" s="580"/>
      <c r="HB90" s="580"/>
      <c r="HC90" s="580"/>
      <c r="HD90" s="580"/>
      <c r="HE90" s="580"/>
      <c r="HF90" s="580"/>
      <c r="HG90" s="580"/>
      <c r="HH90" s="580"/>
      <c r="HI90" s="580"/>
      <c r="HJ90" s="580"/>
      <c r="HK90" s="580"/>
      <c r="HL90" s="580"/>
      <c r="HM90" s="580"/>
      <c r="HN90" s="580"/>
      <c r="HO90" s="580"/>
      <c r="HP90" s="580"/>
      <c r="HQ90" s="580"/>
      <c r="HR90" s="580"/>
      <c r="HS90" s="580"/>
      <c r="HT90" s="580"/>
      <c r="HU90" s="580"/>
      <c r="HV90" s="580"/>
      <c r="HW90" s="580"/>
      <c r="HX90" s="580"/>
      <c r="HY90" s="580"/>
      <c r="HZ90" s="580"/>
      <c r="IA90" s="580"/>
      <c r="IB90" s="580"/>
      <c r="IC90" s="580"/>
      <c r="ID90" s="580"/>
      <c r="IE90" s="580"/>
      <c r="IF90" s="580"/>
      <c r="IG90" s="580"/>
      <c r="IH90" s="580"/>
      <c r="II90" s="580"/>
      <c r="IJ90" s="580"/>
      <c r="IK90" s="580"/>
      <c r="IL90" s="580"/>
    </row>
    <row r="91" spans="1:246" ht="34.5" customHeight="1">
      <c r="A91" s="1978" t="s">
        <v>40</v>
      </c>
      <c r="B91" s="1969" t="s">
        <v>306</v>
      </c>
      <c r="C91" s="1970"/>
      <c r="D91" s="1776" t="s">
        <v>307</v>
      </c>
      <c r="E91" s="1776"/>
      <c r="F91" s="1776"/>
      <c r="G91" s="1776"/>
      <c r="H91" s="1776"/>
      <c r="I91" s="1776"/>
      <c r="J91" s="1776"/>
      <c r="K91" s="1776"/>
      <c r="L91" s="1776"/>
      <c r="M91" s="1776"/>
      <c r="N91" s="1776"/>
      <c r="O91" s="1776"/>
      <c r="P91" s="1776"/>
      <c r="Q91" s="1776"/>
      <c r="R91" s="1776"/>
      <c r="S91" s="1776"/>
      <c r="T91" s="1776"/>
      <c r="U91" s="1776"/>
      <c r="V91" s="1776"/>
      <c r="W91" s="1776"/>
      <c r="X91" s="1776"/>
      <c r="Y91" s="1776"/>
      <c r="Z91" s="1776"/>
      <c r="AA91" s="1776"/>
      <c r="AB91" s="1776"/>
      <c r="AC91" s="1776"/>
      <c r="AD91" s="1776"/>
      <c r="AE91" s="1776"/>
      <c r="AF91" s="1776"/>
      <c r="AG91" s="1777"/>
      <c r="AH91" s="907"/>
      <c r="AI91" s="908"/>
      <c r="AJ91" s="944"/>
      <c r="AK91" s="1845" t="str">
        <f>BA91</f>
        <v>-</v>
      </c>
      <c r="AL91" s="1847"/>
      <c r="AM91" s="777"/>
      <c r="AN91" s="777"/>
      <c r="AO91" s="759"/>
      <c r="AP91" s="759"/>
      <c r="AQ91" s="759"/>
      <c r="AR91" s="759"/>
      <c r="AS91" s="759"/>
      <c r="AT91" s="1806" t="s">
        <v>40</v>
      </c>
      <c r="AU91" s="1928" t="s">
        <v>306</v>
      </c>
      <c r="AV91" s="1928"/>
      <c r="AW91" s="534">
        <f>IF(AH91="x",0,0)</f>
        <v>0</v>
      </c>
      <c r="AX91" s="758">
        <f>IF(AI91="x",1,0)</f>
        <v>0</v>
      </c>
      <c r="AY91" s="250"/>
      <c r="AZ91" s="1929">
        <f>AW91+AX91+AW92+AX92</f>
        <v>0</v>
      </c>
      <c r="BA91" s="1929" t="str">
        <f>IF(AZ91&gt;0,"X","-")</f>
        <v>-</v>
      </c>
      <c r="BB91" s="636"/>
      <c r="BC91" s="793"/>
      <c r="BD91" s="135"/>
      <c r="BE91" s="547"/>
      <c r="BF91" s="258"/>
      <c r="BG91" s="136"/>
      <c r="BH91" s="260"/>
      <c r="BI91" s="261"/>
      <c r="BJ91" s="246"/>
      <c r="BK91" s="246"/>
      <c r="BL91" s="246"/>
      <c r="BM91" s="246"/>
      <c r="BN91" s="246"/>
      <c r="BO91" s="246"/>
      <c r="BP91" s="246"/>
      <c r="BQ91" s="246"/>
      <c r="BR91" s="246"/>
      <c r="BS91" s="941"/>
      <c r="BT91" s="941"/>
      <c r="BU91" s="941"/>
      <c r="BV91" s="775"/>
      <c r="BW91" s="775"/>
      <c r="BX91" s="775"/>
      <c r="BY91" s="775"/>
      <c r="BZ91" s="775"/>
      <c r="CA91" s="775"/>
      <c r="CB91" s="775"/>
      <c r="CC91" s="580"/>
      <c r="CD91" s="580"/>
      <c r="CE91" s="580"/>
      <c r="CF91" s="580"/>
      <c r="CG91" s="580"/>
      <c r="CH91" s="580"/>
      <c r="CI91" s="775"/>
      <c r="CJ91" s="775"/>
      <c r="CK91" s="775"/>
      <c r="CL91" s="775"/>
      <c r="CM91" s="775"/>
      <c r="CN91" s="775"/>
      <c r="CO91" s="775"/>
      <c r="CP91" s="775"/>
      <c r="CQ91" s="775"/>
      <c r="CR91" s="775"/>
      <c r="CS91" s="775"/>
      <c r="CT91" s="941"/>
      <c r="CU91" s="941"/>
      <c r="CV91" s="941"/>
      <c r="CW91" s="580"/>
      <c r="CX91" s="580"/>
      <c r="CY91" s="580"/>
      <c r="CZ91" s="580"/>
      <c r="DA91" s="580"/>
      <c r="DB91" s="580"/>
      <c r="DC91" s="580"/>
      <c r="DD91" s="580"/>
      <c r="DE91" s="580"/>
      <c r="DF91" s="580"/>
      <c r="DG91" s="580"/>
      <c r="DH91" s="580"/>
      <c r="DI91" s="580"/>
      <c r="DJ91" s="580"/>
      <c r="DK91" s="580"/>
      <c r="DL91" s="580"/>
      <c r="DM91" s="580"/>
      <c r="DN91" s="580"/>
      <c r="DO91" s="580"/>
      <c r="DP91" s="580"/>
      <c r="DQ91" s="580"/>
      <c r="DR91" s="580"/>
      <c r="DS91" s="580"/>
      <c r="DT91" s="580"/>
      <c r="DU91" s="580"/>
      <c r="DV91" s="580"/>
      <c r="DW91" s="580"/>
      <c r="DX91" s="580"/>
      <c r="DY91" s="580"/>
      <c r="DZ91" s="580"/>
      <c r="EA91" s="580"/>
      <c r="EB91" s="580"/>
      <c r="EC91" s="580"/>
      <c r="ED91" s="580"/>
      <c r="EE91" s="580"/>
      <c r="EF91" s="580"/>
      <c r="EG91" s="580"/>
      <c r="EH91" s="580"/>
      <c r="EI91" s="580"/>
      <c r="EJ91" s="580"/>
      <c r="EK91" s="580"/>
      <c r="EL91" s="580"/>
      <c r="EM91" s="580"/>
      <c r="EN91" s="580"/>
      <c r="EO91" s="580"/>
      <c r="EP91" s="580"/>
      <c r="EQ91" s="580"/>
      <c r="ER91" s="580"/>
      <c r="ES91" s="580"/>
      <c r="ET91" s="580"/>
      <c r="EU91" s="580"/>
      <c r="EV91" s="580"/>
      <c r="EW91" s="580"/>
      <c r="EX91" s="580"/>
      <c r="EY91" s="580"/>
      <c r="EZ91" s="580"/>
      <c r="FA91" s="580"/>
      <c r="FB91" s="580"/>
      <c r="FC91" s="580"/>
      <c r="FD91" s="580"/>
      <c r="FE91" s="580"/>
      <c r="FF91" s="580"/>
      <c r="FG91" s="580"/>
      <c r="FH91" s="580"/>
      <c r="FI91" s="580"/>
      <c r="FJ91" s="580"/>
      <c r="FK91" s="580"/>
      <c r="FL91" s="580"/>
      <c r="FM91" s="580"/>
      <c r="FN91" s="580"/>
      <c r="FO91" s="580"/>
      <c r="FP91" s="580"/>
      <c r="FQ91" s="580"/>
      <c r="FR91" s="580"/>
      <c r="FS91" s="580"/>
      <c r="FT91" s="580"/>
      <c r="FU91" s="580"/>
      <c r="FV91" s="580"/>
      <c r="FW91" s="580"/>
      <c r="FX91" s="580"/>
      <c r="FY91" s="580"/>
      <c r="FZ91" s="580"/>
      <c r="GA91" s="580"/>
      <c r="GB91" s="580"/>
      <c r="GC91" s="580"/>
      <c r="GD91" s="580"/>
      <c r="GE91" s="580"/>
      <c r="GF91" s="580"/>
      <c r="GG91" s="580"/>
      <c r="GH91" s="580"/>
      <c r="GI91" s="580"/>
      <c r="GJ91" s="580"/>
      <c r="GK91" s="580"/>
      <c r="GL91" s="580"/>
      <c r="GM91" s="580"/>
      <c r="GN91" s="580"/>
      <c r="GO91" s="580"/>
      <c r="GP91" s="580"/>
      <c r="GQ91" s="580"/>
      <c r="GR91" s="580"/>
      <c r="GS91" s="580"/>
      <c r="GT91" s="580"/>
      <c r="GU91" s="580"/>
      <c r="GV91" s="580"/>
      <c r="GW91" s="580"/>
      <c r="GX91" s="580"/>
      <c r="GY91" s="580"/>
      <c r="GZ91" s="580"/>
      <c r="HA91" s="580"/>
      <c r="HB91" s="580"/>
      <c r="HC91" s="580"/>
      <c r="HD91" s="580"/>
      <c r="HE91" s="580"/>
      <c r="HF91" s="580"/>
      <c r="HG91" s="580"/>
      <c r="HH91" s="580"/>
      <c r="HI91" s="580"/>
      <c r="HJ91" s="580"/>
      <c r="HK91" s="580"/>
      <c r="HL91" s="580"/>
      <c r="HM91" s="580"/>
      <c r="HN91" s="580"/>
      <c r="HO91" s="580"/>
      <c r="HP91" s="580"/>
      <c r="HQ91" s="580"/>
      <c r="HR91" s="580"/>
      <c r="HS91" s="580"/>
      <c r="HT91" s="580"/>
      <c r="HU91" s="580"/>
      <c r="HV91" s="580"/>
      <c r="HW91" s="580"/>
      <c r="HX91" s="580"/>
      <c r="HY91" s="580"/>
      <c r="HZ91" s="580"/>
      <c r="IA91" s="580"/>
      <c r="IB91" s="580"/>
      <c r="IC91" s="580"/>
      <c r="ID91" s="580"/>
      <c r="IE91" s="580"/>
      <c r="IF91" s="580"/>
      <c r="IG91" s="580"/>
      <c r="IH91" s="580"/>
      <c r="II91" s="580"/>
      <c r="IJ91" s="580"/>
      <c r="IK91" s="580"/>
      <c r="IL91" s="580"/>
    </row>
    <row r="92" spans="1:246" ht="22.9" customHeight="1">
      <c r="A92" s="1979"/>
      <c r="B92" s="1971"/>
      <c r="C92" s="1972"/>
      <c r="D92" s="1774" t="s">
        <v>308</v>
      </c>
      <c r="E92" s="1774"/>
      <c r="F92" s="1774"/>
      <c r="G92" s="1774"/>
      <c r="H92" s="1774"/>
      <c r="I92" s="1774"/>
      <c r="J92" s="1774"/>
      <c r="K92" s="1774"/>
      <c r="L92" s="1774"/>
      <c r="M92" s="1774"/>
      <c r="N92" s="1774"/>
      <c r="O92" s="1774"/>
      <c r="P92" s="1774"/>
      <c r="Q92" s="1774"/>
      <c r="R92" s="1774"/>
      <c r="S92" s="1774"/>
      <c r="T92" s="1774"/>
      <c r="U92" s="1774"/>
      <c r="V92" s="1774"/>
      <c r="W92" s="1774"/>
      <c r="X92" s="1774"/>
      <c r="Y92" s="1774"/>
      <c r="Z92" s="1774"/>
      <c r="AA92" s="1774"/>
      <c r="AB92" s="1774"/>
      <c r="AC92" s="1774"/>
      <c r="AD92" s="1774"/>
      <c r="AE92" s="1774"/>
      <c r="AF92" s="1774"/>
      <c r="AG92" s="1775"/>
      <c r="AH92" s="940"/>
      <c r="AI92" s="916"/>
      <c r="AJ92" s="917"/>
      <c r="AK92" s="1846"/>
      <c r="AL92" s="1840"/>
      <c r="AM92" s="777"/>
      <c r="AN92" s="777"/>
      <c r="AO92" s="759"/>
      <c r="AP92" s="759"/>
      <c r="AQ92" s="759"/>
      <c r="AR92" s="759"/>
      <c r="AS92" s="759"/>
      <c r="AT92" s="1807"/>
      <c r="AU92" s="1928"/>
      <c r="AV92" s="1928"/>
      <c r="AW92" s="756">
        <f>IF(AH92="x",0,0)</f>
        <v>0</v>
      </c>
      <c r="AX92" s="893">
        <f>IF(AI92="x",1,0)</f>
        <v>0</v>
      </c>
      <c r="AY92" s="242"/>
      <c r="AZ92" s="1801"/>
      <c r="BA92" s="1801"/>
      <c r="BB92" s="636"/>
      <c r="BC92" s="793"/>
      <c r="BD92" s="135"/>
      <c r="BE92" s="547"/>
      <c r="BF92" s="258"/>
      <c r="BG92" s="136"/>
      <c r="BH92" s="260"/>
      <c r="BI92" s="261"/>
      <c r="BJ92" s="246"/>
      <c r="BK92" s="246"/>
      <c r="BL92" s="246"/>
      <c r="BM92" s="246"/>
      <c r="BN92" s="246"/>
      <c r="BO92" s="246"/>
      <c r="BP92" s="246"/>
      <c r="BQ92" s="246"/>
      <c r="BR92" s="246"/>
      <c r="BS92" s="941"/>
      <c r="BT92" s="941"/>
      <c r="BU92" s="941"/>
      <c r="BV92" s="775"/>
      <c r="BW92" s="775"/>
      <c r="BX92" s="775"/>
      <c r="BY92" s="775"/>
      <c r="BZ92" s="775"/>
      <c r="CA92" s="775"/>
      <c r="CB92" s="775"/>
      <c r="CC92" s="580"/>
      <c r="CD92" s="580"/>
      <c r="CE92" s="580"/>
      <c r="CF92" s="580"/>
      <c r="CG92" s="580"/>
      <c r="CH92" s="580"/>
      <c r="CI92" s="775"/>
      <c r="CJ92" s="775"/>
      <c r="CK92" s="775"/>
      <c r="CL92" s="775"/>
      <c r="CM92" s="775"/>
      <c r="CN92" s="775"/>
      <c r="CO92" s="775"/>
      <c r="CP92" s="775"/>
      <c r="CQ92" s="775"/>
      <c r="CR92" s="775"/>
      <c r="CS92" s="775"/>
      <c r="CT92" s="941"/>
      <c r="CU92" s="941"/>
      <c r="CV92" s="941"/>
      <c r="CW92" s="580"/>
      <c r="CX92" s="580"/>
      <c r="CY92" s="580"/>
      <c r="CZ92" s="580"/>
      <c r="DA92" s="580"/>
      <c r="DB92" s="580"/>
      <c r="DC92" s="580"/>
      <c r="DD92" s="580"/>
      <c r="DE92" s="580"/>
      <c r="DF92" s="580"/>
      <c r="DG92" s="580"/>
      <c r="DH92" s="580"/>
      <c r="DI92" s="580"/>
      <c r="DJ92" s="580"/>
      <c r="DK92" s="580"/>
      <c r="DL92" s="580"/>
      <c r="DM92" s="580"/>
      <c r="DN92" s="580"/>
      <c r="DO92" s="580"/>
      <c r="DP92" s="580"/>
      <c r="DQ92" s="580"/>
      <c r="DR92" s="580"/>
      <c r="DS92" s="580"/>
      <c r="DT92" s="580"/>
      <c r="DU92" s="580"/>
      <c r="DV92" s="580"/>
      <c r="DW92" s="580"/>
      <c r="DX92" s="580"/>
      <c r="DY92" s="580"/>
      <c r="DZ92" s="580"/>
      <c r="EA92" s="580"/>
      <c r="EB92" s="580"/>
      <c r="EC92" s="580"/>
      <c r="ED92" s="580"/>
      <c r="EE92" s="580"/>
      <c r="EF92" s="580"/>
      <c r="EG92" s="580"/>
      <c r="EH92" s="580"/>
      <c r="EI92" s="580"/>
      <c r="EJ92" s="580"/>
      <c r="EK92" s="580"/>
      <c r="EL92" s="580"/>
      <c r="EM92" s="580"/>
      <c r="EN92" s="580"/>
      <c r="EO92" s="580"/>
      <c r="EP92" s="580"/>
      <c r="EQ92" s="580"/>
      <c r="ER92" s="580"/>
      <c r="ES92" s="580"/>
      <c r="ET92" s="580"/>
      <c r="EU92" s="580"/>
      <c r="EV92" s="580"/>
      <c r="EW92" s="580"/>
      <c r="EX92" s="580"/>
      <c r="EY92" s="580"/>
      <c r="EZ92" s="580"/>
      <c r="FA92" s="580"/>
      <c r="FB92" s="580"/>
      <c r="FC92" s="580"/>
      <c r="FD92" s="580"/>
      <c r="FE92" s="580"/>
      <c r="FF92" s="580"/>
      <c r="FG92" s="580"/>
      <c r="FH92" s="580"/>
      <c r="FI92" s="580"/>
      <c r="FJ92" s="580"/>
      <c r="FK92" s="580"/>
      <c r="FL92" s="580"/>
      <c r="FM92" s="580"/>
      <c r="FN92" s="580"/>
      <c r="FO92" s="580"/>
      <c r="FP92" s="580"/>
      <c r="FQ92" s="580"/>
      <c r="FR92" s="580"/>
      <c r="FS92" s="580"/>
      <c r="FT92" s="580"/>
      <c r="FU92" s="580"/>
      <c r="FV92" s="580"/>
      <c r="FW92" s="580"/>
      <c r="FX92" s="580"/>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row>
    <row r="93" spans="1:246" ht="31.5" customHeight="1">
      <c r="A93" s="1980"/>
      <c r="B93" s="1969" t="s">
        <v>48</v>
      </c>
      <c r="C93" s="1970"/>
      <c r="D93" s="1973" t="s">
        <v>309</v>
      </c>
      <c r="E93" s="1974"/>
      <c r="F93" s="1974"/>
      <c r="G93" s="1974"/>
      <c r="H93" s="1974"/>
      <c r="I93" s="1974"/>
      <c r="J93" s="1974"/>
      <c r="K93" s="1974"/>
      <c r="L93" s="1974"/>
      <c r="M93" s="1974"/>
      <c r="N93" s="1974"/>
      <c r="O93" s="1974"/>
      <c r="P93" s="1974"/>
      <c r="Q93" s="1974"/>
      <c r="R93" s="1974"/>
      <c r="S93" s="1974"/>
      <c r="T93" s="1974"/>
      <c r="U93" s="1974"/>
      <c r="V93" s="1974"/>
      <c r="W93" s="1974"/>
      <c r="X93" s="1974"/>
      <c r="Y93" s="1974"/>
      <c r="Z93" s="1974"/>
      <c r="AA93" s="1974"/>
      <c r="AB93" s="1974"/>
      <c r="AC93" s="1974"/>
      <c r="AD93" s="1974"/>
      <c r="AE93" s="1974"/>
      <c r="AF93" s="1974"/>
      <c r="AG93" s="1975"/>
      <c r="AH93" s="940"/>
      <c r="AI93" s="916"/>
      <c r="AJ93" s="917"/>
      <c r="AK93" s="1848" t="str">
        <f>BA93</f>
        <v>-</v>
      </c>
      <c r="AL93" s="1840"/>
      <c r="AM93" s="777"/>
      <c r="AN93" s="777"/>
      <c r="AO93" s="759"/>
      <c r="AP93" s="759"/>
      <c r="AQ93" s="759"/>
      <c r="AR93" s="759"/>
      <c r="AS93" s="759"/>
      <c r="AT93" s="1807"/>
      <c r="AU93" s="1802" t="s">
        <v>48</v>
      </c>
      <c r="AV93" s="1803"/>
      <c r="AW93" s="248">
        <f>IF(AH93="x",0,0)</f>
        <v>0</v>
      </c>
      <c r="AX93" s="893">
        <f>IF(AI93="x",1,0)</f>
        <v>0</v>
      </c>
      <c r="AY93" s="242"/>
      <c r="AZ93" s="1800">
        <f>AW93+AX93+AW94+AX94</f>
        <v>0</v>
      </c>
      <c r="BA93" s="1800" t="str">
        <f>IF(AZ93&gt;0,"X","-")</f>
        <v>-</v>
      </c>
      <c r="BB93" s="636"/>
      <c r="BC93" s="793"/>
      <c r="BD93" s="135"/>
      <c r="BE93" s="547"/>
      <c r="BF93" s="258"/>
      <c r="BG93" s="136"/>
      <c r="BH93" s="260"/>
      <c r="BI93" s="261"/>
      <c r="BJ93" s="246"/>
      <c r="BK93" s="246"/>
      <c r="BL93" s="246"/>
      <c r="BM93" s="246"/>
      <c r="BN93" s="246"/>
      <c r="BO93" s="246"/>
      <c r="BP93" s="246"/>
      <c r="BQ93" s="246"/>
      <c r="BR93" s="246"/>
      <c r="BS93" s="941"/>
      <c r="BT93" s="941"/>
      <c r="BU93" s="941"/>
      <c r="BV93" s="775"/>
      <c r="BW93" s="775"/>
      <c r="BX93" s="775"/>
      <c r="BY93" s="775"/>
      <c r="BZ93" s="775"/>
      <c r="CA93" s="775"/>
      <c r="CB93" s="775"/>
      <c r="CC93" s="580"/>
      <c r="CD93" s="580"/>
      <c r="CE93" s="580"/>
      <c r="CF93" s="580"/>
      <c r="CG93" s="580"/>
      <c r="CH93" s="580"/>
      <c r="CI93" s="775"/>
      <c r="CJ93" s="775"/>
      <c r="CK93" s="775"/>
      <c r="CL93" s="775"/>
      <c r="CM93" s="775"/>
      <c r="CN93" s="775"/>
      <c r="CO93" s="775"/>
      <c r="CP93" s="775"/>
      <c r="CQ93" s="775"/>
      <c r="CR93" s="775"/>
      <c r="CS93" s="775"/>
      <c r="CT93" s="941"/>
      <c r="CU93" s="941"/>
      <c r="CV93" s="941"/>
      <c r="CW93" s="580"/>
      <c r="CX93" s="580"/>
      <c r="CY93" s="580"/>
      <c r="CZ93" s="580"/>
      <c r="DA93" s="580"/>
      <c r="DB93" s="580"/>
      <c r="DC93" s="580"/>
      <c r="DD93" s="580"/>
      <c r="DE93" s="580"/>
      <c r="DF93" s="580"/>
      <c r="DG93" s="580"/>
      <c r="DH93" s="580"/>
      <c r="DI93" s="580"/>
      <c r="DJ93" s="580"/>
      <c r="DK93" s="580"/>
      <c r="DL93" s="580"/>
      <c r="DM93" s="580"/>
      <c r="DN93" s="580"/>
      <c r="DO93" s="580"/>
      <c r="DP93" s="580"/>
      <c r="DQ93" s="580"/>
      <c r="DR93" s="580"/>
      <c r="DS93" s="580"/>
      <c r="DT93" s="580"/>
      <c r="DU93" s="580"/>
      <c r="DV93" s="580"/>
      <c r="DW93" s="580"/>
      <c r="DX93" s="580"/>
      <c r="DY93" s="580"/>
      <c r="DZ93" s="580"/>
      <c r="EA93" s="580"/>
      <c r="EB93" s="580"/>
      <c r="EC93" s="580"/>
      <c r="ED93" s="580"/>
      <c r="EE93" s="580"/>
      <c r="EF93" s="580"/>
      <c r="EG93" s="580"/>
      <c r="EH93" s="580"/>
      <c r="EI93" s="580"/>
      <c r="EJ93" s="580"/>
      <c r="EK93" s="580"/>
      <c r="EL93" s="580"/>
      <c r="EM93" s="580"/>
      <c r="EN93" s="580"/>
      <c r="EO93" s="580"/>
      <c r="EP93" s="580"/>
      <c r="EQ93" s="580"/>
      <c r="ER93" s="580"/>
      <c r="ES93" s="580"/>
      <c r="ET93" s="580"/>
      <c r="EU93" s="580"/>
      <c r="EV93" s="580"/>
      <c r="EW93" s="580"/>
      <c r="EX93" s="580"/>
      <c r="EY93" s="580"/>
      <c r="EZ93" s="580"/>
      <c r="FA93" s="580"/>
      <c r="FB93" s="580"/>
      <c r="FC93" s="580"/>
      <c r="FD93" s="580"/>
      <c r="FE93" s="580"/>
      <c r="FF93" s="580"/>
      <c r="FG93" s="580"/>
      <c r="FH93" s="580"/>
      <c r="FI93" s="580"/>
      <c r="FJ93" s="580"/>
      <c r="FK93" s="580"/>
      <c r="FL93" s="580"/>
      <c r="FM93" s="580"/>
      <c r="FN93" s="580"/>
      <c r="FO93" s="580"/>
      <c r="FP93" s="580"/>
      <c r="FQ93" s="580"/>
      <c r="FR93" s="580"/>
      <c r="FS93" s="580"/>
      <c r="FT93" s="580"/>
      <c r="FU93" s="580"/>
      <c r="FV93" s="580"/>
      <c r="FW93" s="580"/>
      <c r="FX93" s="580"/>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row>
    <row r="94" spans="1:246" s="18" customFormat="1" ht="31.5" customHeight="1">
      <c r="A94" s="1980"/>
      <c r="B94" s="1971"/>
      <c r="C94" s="1972"/>
      <c r="D94" s="1773" t="s">
        <v>310</v>
      </c>
      <c r="E94" s="1774"/>
      <c r="F94" s="1774"/>
      <c r="G94" s="1774"/>
      <c r="H94" s="1774"/>
      <c r="I94" s="1774"/>
      <c r="J94" s="1774"/>
      <c r="K94" s="1774"/>
      <c r="L94" s="1774"/>
      <c r="M94" s="1774"/>
      <c r="N94" s="1774"/>
      <c r="O94" s="1774"/>
      <c r="P94" s="1774"/>
      <c r="Q94" s="1774"/>
      <c r="R94" s="1774"/>
      <c r="S94" s="1774"/>
      <c r="T94" s="1774"/>
      <c r="U94" s="1774"/>
      <c r="V94" s="1774"/>
      <c r="W94" s="1774"/>
      <c r="X94" s="1774"/>
      <c r="Y94" s="1774"/>
      <c r="Z94" s="1774"/>
      <c r="AA94" s="1774"/>
      <c r="AB94" s="1774"/>
      <c r="AC94" s="1774"/>
      <c r="AD94" s="1774"/>
      <c r="AE94" s="1774"/>
      <c r="AF94" s="1774"/>
      <c r="AG94" s="1775"/>
      <c r="AH94" s="940"/>
      <c r="AI94" s="916"/>
      <c r="AJ94" s="917"/>
      <c r="AK94" s="1846"/>
      <c r="AL94" s="1840"/>
      <c r="AM94" s="794"/>
      <c r="AN94" s="794"/>
      <c r="AO94" s="795"/>
      <c r="AP94" s="795"/>
      <c r="AQ94" s="795"/>
      <c r="AR94" s="795"/>
      <c r="AS94" s="795"/>
      <c r="AT94" s="1807"/>
      <c r="AU94" s="1804"/>
      <c r="AV94" s="1805"/>
      <c r="AW94" s="248">
        <f>IF(AH94="x",0,0)</f>
        <v>0</v>
      </c>
      <c r="AX94" s="893">
        <f>IF(AI94="x",1,0)</f>
        <v>0</v>
      </c>
      <c r="AY94" s="242"/>
      <c r="AZ94" s="1801"/>
      <c r="BA94" s="1801"/>
      <c r="BB94" s="636"/>
      <c r="BC94" s="796"/>
      <c r="BD94" s="135"/>
      <c r="BE94" s="547"/>
      <c r="BF94" s="258"/>
      <c r="BG94" s="136"/>
      <c r="BH94" s="260"/>
      <c r="BI94" s="261"/>
      <c r="BJ94" s="124"/>
      <c r="BK94" s="124"/>
      <c r="BL94" s="124"/>
      <c r="BM94" s="124"/>
      <c r="BN94" s="124"/>
      <c r="BO94" s="124"/>
      <c r="BP94" s="124"/>
      <c r="BQ94" s="124"/>
      <c r="BR94" s="124"/>
      <c r="BS94" s="259"/>
      <c r="BT94" s="259"/>
      <c r="BU94" s="259"/>
      <c r="BV94" s="776"/>
      <c r="BW94" s="776"/>
      <c r="BX94" s="776"/>
      <c r="BY94" s="776"/>
      <c r="BZ94" s="776"/>
      <c r="CA94" s="776"/>
      <c r="CB94" s="776"/>
      <c r="CC94" s="780"/>
      <c r="CD94" s="780"/>
      <c r="CE94" s="780"/>
      <c r="CF94" s="780"/>
      <c r="CG94" s="780"/>
      <c r="CH94" s="780"/>
      <c r="CI94" s="776"/>
      <c r="CJ94" s="776"/>
      <c r="CK94" s="776"/>
      <c r="CL94" s="776"/>
      <c r="CM94" s="776"/>
      <c r="CN94" s="776"/>
      <c r="CO94" s="776"/>
      <c r="CP94" s="776"/>
      <c r="CQ94" s="776"/>
      <c r="CR94" s="776"/>
      <c r="CS94" s="776"/>
      <c r="CT94" s="259"/>
      <c r="CU94" s="259"/>
      <c r="CV94" s="259"/>
      <c r="CW94" s="780"/>
      <c r="CX94" s="780"/>
      <c r="CY94" s="780"/>
      <c r="CZ94" s="780"/>
      <c r="DA94" s="780"/>
      <c r="DB94" s="780"/>
      <c r="DC94" s="780"/>
      <c r="DD94" s="780"/>
      <c r="DE94" s="780"/>
      <c r="DF94" s="780"/>
      <c r="DG94" s="780"/>
      <c r="DH94" s="780"/>
      <c r="DI94" s="780"/>
      <c r="DJ94" s="780"/>
      <c r="DK94" s="780"/>
      <c r="DL94" s="780"/>
      <c r="DM94" s="780"/>
      <c r="DN94" s="780"/>
      <c r="DO94" s="780"/>
      <c r="DP94" s="780"/>
      <c r="DQ94" s="780"/>
      <c r="DR94" s="780"/>
      <c r="DS94" s="780"/>
      <c r="DT94" s="780"/>
      <c r="DU94" s="780"/>
      <c r="DV94" s="780"/>
      <c r="DW94" s="780"/>
      <c r="DX94" s="780"/>
      <c r="DY94" s="780"/>
      <c r="DZ94" s="780"/>
      <c r="EA94" s="780"/>
      <c r="EB94" s="780"/>
      <c r="EC94" s="780"/>
      <c r="ED94" s="780"/>
      <c r="EE94" s="780"/>
      <c r="EF94" s="780"/>
      <c r="EG94" s="780"/>
      <c r="EH94" s="780"/>
      <c r="EI94" s="780"/>
      <c r="EJ94" s="780"/>
      <c r="EK94" s="780"/>
      <c r="EL94" s="780"/>
      <c r="EM94" s="780"/>
      <c r="EN94" s="780"/>
      <c r="EO94" s="780"/>
      <c r="EP94" s="780"/>
      <c r="EQ94" s="780"/>
      <c r="ER94" s="780"/>
      <c r="ES94" s="780"/>
      <c r="ET94" s="780"/>
      <c r="EU94" s="780"/>
      <c r="EV94" s="780"/>
      <c r="EW94" s="780"/>
      <c r="EX94" s="780"/>
      <c r="EY94" s="780"/>
      <c r="EZ94" s="780"/>
      <c r="FA94" s="780"/>
      <c r="FB94" s="780"/>
      <c r="FC94" s="780"/>
      <c r="FD94" s="780"/>
      <c r="FE94" s="780"/>
      <c r="FF94" s="780"/>
      <c r="FG94" s="780"/>
      <c r="FH94" s="780"/>
      <c r="FI94" s="780"/>
      <c r="FJ94" s="780"/>
      <c r="FK94" s="780"/>
      <c r="FL94" s="780"/>
      <c r="FM94" s="780"/>
      <c r="FN94" s="780"/>
      <c r="FO94" s="780"/>
      <c r="FP94" s="780"/>
      <c r="FQ94" s="780"/>
      <c r="FR94" s="780"/>
      <c r="FS94" s="780"/>
      <c r="FT94" s="780"/>
      <c r="FU94" s="780"/>
      <c r="FV94" s="780"/>
      <c r="FW94" s="780"/>
      <c r="FX94" s="780"/>
      <c r="FY94" s="780"/>
      <c r="FZ94" s="780"/>
      <c r="GA94" s="780"/>
      <c r="GB94" s="780"/>
      <c r="GC94" s="780"/>
      <c r="GD94" s="780"/>
      <c r="GE94" s="780"/>
      <c r="GF94" s="780"/>
      <c r="GG94" s="780"/>
      <c r="GH94" s="780"/>
      <c r="GI94" s="780"/>
      <c r="GJ94" s="780"/>
      <c r="GK94" s="780"/>
      <c r="GL94" s="780"/>
      <c r="GM94" s="780"/>
      <c r="GN94" s="780"/>
      <c r="GO94" s="780"/>
      <c r="GP94" s="780"/>
      <c r="GQ94" s="780"/>
      <c r="GR94" s="780"/>
      <c r="GS94" s="780"/>
      <c r="GT94" s="780"/>
      <c r="GU94" s="780"/>
      <c r="GV94" s="780"/>
      <c r="GW94" s="780"/>
      <c r="GX94" s="780"/>
      <c r="GY94" s="780"/>
      <c r="GZ94" s="780"/>
      <c r="HA94" s="780"/>
      <c r="HB94" s="780"/>
      <c r="HC94" s="780"/>
      <c r="HD94" s="780"/>
      <c r="HE94" s="780"/>
      <c r="HF94" s="780"/>
      <c r="HG94" s="780"/>
      <c r="HH94" s="780"/>
      <c r="HI94" s="780"/>
      <c r="HJ94" s="780"/>
      <c r="HK94" s="780"/>
      <c r="HL94" s="780"/>
      <c r="HM94" s="780"/>
      <c r="HN94" s="780"/>
      <c r="HO94" s="780"/>
      <c r="HP94" s="780"/>
      <c r="HQ94" s="780"/>
      <c r="HR94" s="780"/>
      <c r="HS94" s="780"/>
      <c r="HT94" s="780"/>
      <c r="HU94" s="780"/>
      <c r="HV94" s="780"/>
      <c r="HW94" s="780"/>
      <c r="HX94" s="780"/>
      <c r="HY94" s="780"/>
      <c r="HZ94" s="780"/>
      <c r="IA94" s="780"/>
      <c r="IB94" s="780"/>
      <c r="IC94" s="780"/>
      <c r="ID94" s="780"/>
      <c r="IE94" s="780"/>
      <c r="IF94" s="780"/>
      <c r="IG94" s="780"/>
      <c r="IH94" s="780"/>
      <c r="II94" s="780"/>
      <c r="IJ94" s="780"/>
      <c r="IK94" s="780"/>
      <c r="IL94" s="780"/>
    </row>
    <row r="95" spans="1:246" ht="36.75" customHeight="1">
      <c r="A95" s="1980"/>
      <c r="B95" s="629" t="s">
        <v>49</v>
      </c>
      <c r="C95" s="630"/>
      <c r="D95" s="1773" t="s">
        <v>311</v>
      </c>
      <c r="E95" s="1774"/>
      <c r="F95" s="1774"/>
      <c r="G95" s="1774"/>
      <c r="H95" s="1774"/>
      <c r="I95" s="1774"/>
      <c r="J95" s="1774"/>
      <c r="K95" s="1774"/>
      <c r="L95" s="1774"/>
      <c r="M95" s="1774"/>
      <c r="N95" s="1774"/>
      <c r="O95" s="1774"/>
      <c r="P95" s="1774"/>
      <c r="Q95" s="1774"/>
      <c r="R95" s="1774"/>
      <c r="S95" s="1774"/>
      <c r="T95" s="1774"/>
      <c r="U95" s="1774"/>
      <c r="V95" s="1774"/>
      <c r="W95" s="1774"/>
      <c r="X95" s="1774"/>
      <c r="Y95" s="1774"/>
      <c r="Z95" s="1774"/>
      <c r="AA95" s="1774"/>
      <c r="AB95" s="1774"/>
      <c r="AC95" s="1774"/>
      <c r="AD95" s="1774"/>
      <c r="AE95" s="1774"/>
      <c r="AF95" s="1774"/>
      <c r="AG95" s="1775"/>
      <c r="AH95" s="940"/>
      <c r="AI95" s="916"/>
      <c r="AJ95" s="917"/>
      <c r="AK95" s="880" t="str">
        <f>BA95</f>
        <v>-</v>
      </c>
      <c r="AL95" s="900"/>
      <c r="AM95" s="777"/>
      <c r="AN95" s="777"/>
      <c r="AO95" s="759"/>
      <c r="AP95" s="759"/>
      <c r="AQ95" s="759"/>
      <c r="AR95" s="759"/>
      <c r="AS95" s="759"/>
      <c r="AT95" s="1807"/>
      <c r="AU95" s="1935" t="s">
        <v>49</v>
      </c>
      <c r="AV95" s="1936"/>
      <c r="AW95" s="243">
        <f>IF(AH95="x",1,0)</f>
        <v>0</v>
      </c>
      <c r="AX95" s="533">
        <f>IF(AI95="x",0,0)</f>
        <v>0</v>
      </c>
      <c r="AY95" s="242"/>
      <c r="AZ95" s="242">
        <f>SUM(AW95:AY95)</f>
        <v>0</v>
      </c>
      <c r="BA95" s="637" t="str">
        <f>IF(AZ95&gt;0,"X","-")</f>
        <v>-</v>
      </c>
      <c r="BB95" s="636"/>
      <c r="BC95" s="793"/>
      <c r="BD95" s="135"/>
      <c r="BE95" s="547"/>
      <c r="BF95" s="258"/>
      <c r="BG95" s="136"/>
      <c r="BH95" s="260"/>
      <c r="BI95" s="261"/>
      <c r="BJ95" s="246"/>
      <c r="BK95" s="246"/>
      <c r="BL95" s="124"/>
      <c r="BM95" s="594"/>
      <c r="BN95" s="246"/>
      <c r="BO95" s="246"/>
      <c r="BP95" s="246"/>
      <c r="BQ95" s="246"/>
      <c r="BR95" s="246"/>
      <c r="BS95" s="941"/>
      <c r="BT95" s="941"/>
      <c r="BU95" s="941"/>
      <c r="BV95" s="776"/>
      <c r="BW95" s="776"/>
      <c r="BX95" s="776"/>
      <c r="BY95" s="776"/>
      <c r="BZ95" s="776"/>
      <c r="CA95" s="776"/>
      <c r="CB95" s="776"/>
      <c r="CC95" s="580"/>
      <c r="CD95" s="580"/>
      <c r="CE95" s="580"/>
      <c r="CF95" s="580"/>
      <c r="CG95" s="580"/>
      <c r="CH95" s="580"/>
      <c r="CI95" s="776"/>
      <c r="CJ95" s="776"/>
      <c r="CK95" s="776"/>
      <c r="CL95" s="776"/>
      <c r="CM95" s="776"/>
      <c r="CN95" s="776"/>
      <c r="CO95" s="776"/>
      <c r="CP95" s="776"/>
      <c r="CQ95" s="776"/>
      <c r="CR95" s="776"/>
      <c r="CS95" s="776"/>
      <c r="CT95" s="941"/>
      <c r="CU95" s="941"/>
      <c r="CV95" s="941"/>
      <c r="CW95" s="580"/>
      <c r="CX95" s="580"/>
      <c r="CY95" s="580"/>
      <c r="CZ95" s="580"/>
      <c r="DA95" s="580"/>
      <c r="DB95" s="580"/>
      <c r="DC95" s="580"/>
      <c r="DD95" s="580"/>
      <c r="DE95" s="580"/>
      <c r="DF95" s="580"/>
      <c r="DG95" s="580"/>
      <c r="DH95" s="580"/>
      <c r="DI95" s="580"/>
      <c r="DJ95" s="580"/>
      <c r="DK95" s="580"/>
      <c r="DL95" s="580"/>
      <c r="DM95" s="580"/>
      <c r="DN95" s="580"/>
      <c r="DO95" s="580"/>
      <c r="DP95" s="580"/>
      <c r="DQ95" s="580"/>
      <c r="DR95" s="580"/>
      <c r="DS95" s="580"/>
      <c r="DT95" s="580"/>
      <c r="DU95" s="580"/>
      <c r="DV95" s="580"/>
      <c r="DW95" s="580"/>
      <c r="DX95" s="580"/>
      <c r="DY95" s="580"/>
      <c r="DZ95" s="580"/>
      <c r="EA95" s="580"/>
      <c r="EB95" s="580"/>
      <c r="EC95" s="580"/>
      <c r="ED95" s="580"/>
      <c r="EE95" s="580"/>
      <c r="EF95" s="580"/>
      <c r="EG95" s="580"/>
      <c r="EH95" s="580"/>
      <c r="EI95" s="580"/>
      <c r="EJ95" s="580"/>
      <c r="EK95" s="580"/>
      <c r="EL95" s="580"/>
      <c r="EM95" s="580"/>
      <c r="EN95" s="580"/>
      <c r="EO95" s="580"/>
      <c r="EP95" s="580"/>
      <c r="EQ95" s="580"/>
      <c r="ER95" s="580"/>
      <c r="ES95" s="580"/>
      <c r="ET95" s="580"/>
      <c r="EU95" s="580"/>
      <c r="EV95" s="580"/>
      <c r="EW95" s="580"/>
      <c r="EX95" s="580"/>
      <c r="EY95" s="580"/>
      <c r="EZ95" s="580"/>
      <c r="FA95" s="580"/>
      <c r="FB95" s="580"/>
      <c r="FC95" s="580"/>
      <c r="FD95" s="580"/>
      <c r="FE95" s="580"/>
      <c r="FF95" s="580"/>
      <c r="FG95" s="580"/>
      <c r="FH95" s="580"/>
      <c r="FI95" s="580"/>
      <c r="FJ95" s="580"/>
      <c r="FK95" s="580"/>
      <c r="FL95" s="580"/>
      <c r="FM95" s="580"/>
      <c r="FN95" s="580"/>
      <c r="FO95" s="580"/>
      <c r="FP95" s="580"/>
      <c r="FQ95" s="580"/>
      <c r="FR95" s="580"/>
      <c r="FS95" s="580"/>
      <c r="FT95" s="580"/>
      <c r="FU95" s="580"/>
      <c r="FV95" s="580"/>
      <c r="FW95" s="580"/>
      <c r="FX95" s="580"/>
      <c r="FY95" s="580"/>
      <c r="FZ95" s="580"/>
      <c r="GA95" s="580"/>
      <c r="GB95" s="580"/>
      <c r="GC95" s="580"/>
      <c r="GD95" s="580"/>
      <c r="GE95" s="580"/>
      <c r="GF95" s="580"/>
      <c r="GG95" s="580"/>
      <c r="GH95" s="580"/>
      <c r="GI95" s="580"/>
      <c r="GJ95" s="580"/>
      <c r="GK95" s="580"/>
      <c r="GL95" s="580"/>
      <c r="GM95" s="580"/>
      <c r="GN95" s="580"/>
      <c r="GO95" s="580"/>
      <c r="GP95" s="580"/>
      <c r="GQ95" s="580"/>
      <c r="GR95" s="580"/>
      <c r="GS95" s="580"/>
      <c r="GT95" s="580"/>
      <c r="GU95" s="580"/>
      <c r="GV95" s="580"/>
      <c r="GW95" s="580"/>
      <c r="GX95" s="580"/>
      <c r="GY95" s="580"/>
      <c r="GZ95" s="580"/>
      <c r="HA95" s="580"/>
      <c r="HB95" s="580"/>
      <c r="HC95" s="580"/>
      <c r="HD95" s="580"/>
      <c r="HE95" s="580"/>
      <c r="HF95" s="580"/>
      <c r="HG95" s="580"/>
      <c r="HH95" s="580"/>
      <c r="HI95" s="580"/>
      <c r="HJ95" s="580"/>
      <c r="HK95" s="580"/>
      <c r="HL95" s="580"/>
      <c r="HM95" s="580"/>
      <c r="HN95" s="580"/>
      <c r="HO95" s="580"/>
      <c r="HP95" s="580"/>
      <c r="HQ95" s="580"/>
      <c r="HR95" s="580"/>
      <c r="HS95" s="580"/>
      <c r="HT95" s="580"/>
      <c r="HU95" s="580"/>
      <c r="HV95" s="580"/>
      <c r="HW95" s="580"/>
      <c r="HX95" s="580"/>
      <c r="HY95" s="580"/>
      <c r="HZ95" s="580"/>
      <c r="IA95" s="580"/>
      <c r="IB95" s="580"/>
      <c r="IC95" s="580"/>
      <c r="ID95" s="580"/>
      <c r="IE95" s="580"/>
      <c r="IF95" s="580"/>
      <c r="IG95" s="580"/>
      <c r="IH95" s="580"/>
      <c r="II95" s="580"/>
      <c r="IJ95" s="580"/>
      <c r="IK95" s="580"/>
      <c r="IL95" s="580"/>
    </row>
    <row r="96" spans="1:246" ht="38.450000000000003" customHeight="1" thickBot="1">
      <c r="A96" s="1981"/>
      <c r="B96" s="1976" t="s">
        <v>50</v>
      </c>
      <c r="C96" s="1977"/>
      <c r="D96" s="1464" t="s">
        <v>312</v>
      </c>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6"/>
      <c r="AH96" s="942"/>
      <c r="AI96" s="903"/>
      <c r="AJ96" s="904"/>
      <c r="AK96" s="880" t="str">
        <f>BA96</f>
        <v>-</v>
      </c>
      <c r="AL96" s="874"/>
      <c r="AM96" s="777"/>
      <c r="AN96" s="777"/>
      <c r="AO96" s="759"/>
      <c r="AP96" s="759"/>
      <c r="AQ96" s="759"/>
      <c r="AR96" s="759"/>
      <c r="AS96" s="759"/>
      <c r="AT96" s="1808"/>
      <c r="AU96" s="1937" t="s">
        <v>50</v>
      </c>
      <c r="AV96" s="1938"/>
      <c r="AW96" s="248">
        <f>IF(AH96="x",1,0)</f>
        <v>0</v>
      </c>
      <c r="AX96" s="893">
        <f>IF(AI96="x",0,0)</f>
        <v>0</v>
      </c>
      <c r="AY96" s="242"/>
      <c r="AZ96" s="242">
        <f>SUM(AW96:AY96)</f>
        <v>0</v>
      </c>
      <c r="BA96" s="637" t="str">
        <f>IF(AZ96&gt;0,"X","-")</f>
        <v>-</v>
      </c>
      <c r="BB96" s="636"/>
      <c r="BC96" s="793"/>
      <c r="BD96" s="135"/>
      <c r="BE96" s="547"/>
      <c r="BF96" s="258"/>
      <c r="BG96" s="136"/>
      <c r="BH96" s="260"/>
      <c r="BI96" s="261"/>
      <c r="BJ96" s="246"/>
      <c r="BK96" s="246"/>
      <c r="BL96" s="246"/>
      <c r="BM96" s="941"/>
      <c r="BN96" s="941"/>
      <c r="BO96" s="941"/>
      <c r="BP96" s="246"/>
      <c r="BQ96" s="246"/>
      <c r="BR96" s="941"/>
      <c r="BS96" s="941"/>
      <c r="BT96" s="941"/>
      <c r="BU96" s="941"/>
      <c r="BV96" s="776"/>
      <c r="BW96" s="776"/>
      <c r="BX96" s="776"/>
      <c r="BY96" s="776"/>
      <c r="BZ96" s="776"/>
      <c r="CA96" s="776"/>
      <c r="CB96" s="776"/>
      <c r="CC96" s="580"/>
      <c r="CD96" s="580"/>
      <c r="CE96" s="580"/>
      <c r="CF96" s="580"/>
      <c r="CG96" s="580"/>
      <c r="CH96" s="580"/>
      <c r="CI96" s="776"/>
      <c r="CJ96" s="776"/>
      <c r="CK96" s="776"/>
      <c r="CL96" s="776"/>
      <c r="CM96" s="776"/>
      <c r="CN96" s="776"/>
      <c r="CO96" s="776"/>
      <c r="CP96" s="776"/>
      <c r="CQ96" s="776"/>
      <c r="CR96" s="776"/>
      <c r="CS96" s="776"/>
      <c r="CT96" s="941"/>
      <c r="CU96" s="941"/>
      <c r="CV96" s="941"/>
      <c r="CW96" s="580"/>
      <c r="CX96" s="580"/>
      <c r="CY96" s="580"/>
      <c r="CZ96" s="580"/>
      <c r="DA96" s="580"/>
      <c r="DB96" s="580"/>
      <c r="DC96" s="580"/>
      <c r="DD96" s="580"/>
      <c r="DE96" s="580"/>
      <c r="DF96" s="580"/>
      <c r="DG96" s="580"/>
      <c r="DH96" s="580"/>
      <c r="DI96" s="580"/>
      <c r="DJ96" s="580"/>
      <c r="DK96" s="580"/>
      <c r="DL96" s="580"/>
      <c r="DM96" s="580"/>
      <c r="DN96" s="580"/>
      <c r="DO96" s="580"/>
      <c r="DP96" s="580"/>
      <c r="DQ96" s="580"/>
      <c r="DR96" s="580"/>
      <c r="DS96" s="580"/>
      <c r="DT96" s="580"/>
      <c r="DU96" s="580"/>
      <c r="DV96" s="580"/>
      <c r="DW96" s="580"/>
      <c r="DX96" s="580"/>
      <c r="DY96" s="580"/>
      <c r="DZ96" s="580"/>
      <c r="EA96" s="580"/>
      <c r="EB96" s="580"/>
      <c r="EC96" s="580"/>
      <c r="ED96" s="580"/>
      <c r="EE96" s="580"/>
      <c r="EF96" s="580"/>
      <c r="EG96" s="580"/>
      <c r="EH96" s="580"/>
      <c r="EI96" s="580"/>
      <c r="EJ96" s="580"/>
      <c r="EK96" s="580"/>
      <c r="EL96" s="580"/>
      <c r="EM96" s="580"/>
      <c r="EN96" s="580"/>
      <c r="EO96" s="580"/>
      <c r="EP96" s="580"/>
      <c r="EQ96" s="580"/>
      <c r="ER96" s="580"/>
      <c r="ES96" s="580"/>
      <c r="ET96" s="580"/>
      <c r="EU96" s="580"/>
      <c r="EV96" s="580"/>
      <c r="EW96" s="580"/>
      <c r="EX96" s="580"/>
      <c r="EY96" s="580"/>
      <c r="EZ96" s="580"/>
      <c r="FA96" s="580"/>
      <c r="FB96" s="580"/>
      <c r="FC96" s="580"/>
      <c r="FD96" s="580"/>
      <c r="FE96" s="580"/>
      <c r="FF96" s="580"/>
      <c r="FG96" s="580"/>
      <c r="FH96" s="580"/>
      <c r="FI96" s="580"/>
      <c r="FJ96" s="580"/>
      <c r="FK96" s="580"/>
      <c r="FL96" s="580"/>
      <c r="FM96" s="580"/>
      <c r="FN96" s="580"/>
      <c r="FO96" s="580"/>
      <c r="FP96" s="580"/>
      <c r="FQ96" s="580"/>
      <c r="FR96" s="580"/>
      <c r="FS96" s="580"/>
      <c r="FT96" s="580"/>
      <c r="FU96" s="580"/>
      <c r="FV96" s="580"/>
      <c r="FW96" s="580"/>
      <c r="FX96" s="580"/>
      <c r="FY96" s="580"/>
      <c r="FZ96" s="580"/>
      <c r="GA96" s="580"/>
      <c r="GB96" s="580"/>
      <c r="GC96" s="580"/>
      <c r="GD96" s="580"/>
      <c r="GE96" s="580"/>
      <c r="GF96" s="580"/>
      <c r="GG96" s="580"/>
      <c r="GH96" s="580"/>
      <c r="GI96" s="580"/>
      <c r="GJ96" s="580"/>
      <c r="GK96" s="580"/>
      <c r="GL96" s="580"/>
      <c r="GM96" s="580"/>
      <c r="GN96" s="580"/>
      <c r="GO96" s="580"/>
      <c r="GP96" s="580"/>
      <c r="GQ96" s="580"/>
      <c r="GR96" s="580"/>
      <c r="GS96" s="580"/>
      <c r="GT96" s="580"/>
      <c r="GU96" s="580"/>
      <c r="GV96" s="580"/>
      <c r="GW96" s="580"/>
      <c r="GX96" s="580"/>
      <c r="GY96" s="580"/>
      <c r="GZ96" s="580"/>
      <c r="HA96" s="580"/>
      <c r="HB96" s="580"/>
      <c r="HC96" s="580"/>
      <c r="HD96" s="580"/>
      <c r="HE96" s="580"/>
      <c r="HF96" s="580"/>
      <c r="HG96" s="580"/>
      <c r="HH96" s="580"/>
      <c r="HI96" s="580"/>
      <c r="HJ96" s="580"/>
      <c r="HK96" s="580"/>
      <c r="HL96" s="580"/>
      <c r="HM96" s="580"/>
      <c r="HN96" s="580"/>
      <c r="HO96" s="580"/>
      <c r="HP96" s="580"/>
      <c r="HQ96" s="580"/>
      <c r="HR96" s="580"/>
      <c r="HS96" s="580"/>
      <c r="HT96" s="580"/>
      <c r="HU96" s="580"/>
      <c r="HV96" s="580"/>
      <c r="HW96" s="580"/>
      <c r="HX96" s="580"/>
      <c r="HY96" s="580"/>
      <c r="HZ96" s="580"/>
      <c r="IA96" s="580"/>
      <c r="IB96" s="580"/>
      <c r="IC96" s="580"/>
      <c r="ID96" s="580"/>
      <c r="IE96" s="580"/>
      <c r="IF96" s="580"/>
      <c r="IG96" s="580"/>
      <c r="IH96" s="580"/>
      <c r="II96" s="580"/>
      <c r="IJ96" s="580"/>
      <c r="IK96" s="580"/>
      <c r="IL96" s="580"/>
    </row>
    <row r="97" spans="1:103" ht="66.599999999999994" customHeight="1">
      <c r="A97" s="1963" t="s">
        <v>41</v>
      </c>
      <c r="B97" s="1784" t="s">
        <v>51</v>
      </c>
      <c r="C97" s="1785"/>
      <c r="D97" s="1985" t="s">
        <v>313</v>
      </c>
      <c r="E97" s="1986"/>
      <c r="F97" s="1986"/>
      <c r="G97" s="1986"/>
      <c r="H97" s="1986"/>
      <c r="I97" s="1986"/>
      <c r="J97" s="1986"/>
      <c r="K97" s="1986"/>
      <c r="L97" s="1987"/>
      <c r="M97" s="1982" t="s">
        <v>314</v>
      </c>
      <c r="N97" s="1983"/>
      <c r="O97" s="1984"/>
      <c r="P97" s="633"/>
      <c r="Q97" s="1982" t="s">
        <v>315</v>
      </c>
      <c r="R97" s="1983"/>
      <c r="S97" s="1984"/>
      <c r="T97" s="634"/>
      <c r="U97" s="1995" t="s">
        <v>316</v>
      </c>
      <c r="V97" s="1995"/>
      <c r="W97" s="1995"/>
      <c r="X97" s="1995"/>
      <c r="Y97" s="634"/>
      <c r="Z97" s="1995" t="s">
        <v>317</v>
      </c>
      <c r="AA97" s="1995"/>
      <c r="AB97" s="1995"/>
      <c r="AC97" s="1995"/>
      <c r="AD97" s="634"/>
      <c r="AE97" s="1995" t="s">
        <v>318</v>
      </c>
      <c r="AF97" s="1995"/>
      <c r="AG97" s="635"/>
      <c r="AH97" s="913"/>
      <c r="AI97" s="913"/>
      <c r="AJ97" s="913"/>
      <c r="AK97" s="878" t="str">
        <f>BA97</f>
        <v>-</v>
      </c>
      <c r="AL97" s="1847"/>
      <c r="AM97" s="777"/>
      <c r="AN97" s="777"/>
      <c r="AO97" s="759"/>
      <c r="AP97" s="759"/>
      <c r="AQ97" s="759"/>
      <c r="AR97" s="759"/>
      <c r="AS97" s="759"/>
      <c r="AT97" s="1947" t="s">
        <v>41</v>
      </c>
      <c r="AU97" s="1926" t="s">
        <v>51</v>
      </c>
      <c r="AV97" s="1927"/>
      <c r="AW97" s="542">
        <f>IF(AH97="x",1,0)</f>
        <v>0</v>
      </c>
      <c r="AX97" s="758">
        <f>IF(AI97="x",0,0)</f>
        <v>0</v>
      </c>
      <c r="AY97" s="250"/>
      <c r="AZ97" s="250">
        <f>SUM(AW97:AY97)</f>
        <v>0</v>
      </c>
      <c r="BA97" s="638" t="str">
        <f>IF(AZ97&gt;0,"X","-")</f>
        <v>-</v>
      </c>
      <c r="BB97" s="636"/>
      <c r="BC97" s="797"/>
      <c r="BD97" s="134"/>
      <c r="BE97" s="547"/>
      <c r="BF97" s="252"/>
      <c r="BG97" s="129"/>
      <c r="BH97" s="595"/>
      <c r="BI97" s="254"/>
      <c r="BJ97" s="246"/>
      <c r="BK97" s="246"/>
      <c r="BL97" s="124"/>
      <c r="BM97" s="246"/>
      <c r="BN97" s="124"/>
      <c r="BO97" s="941"/>
      <c r="BP97" s="246"/>
      <c r="BQ97" s="246"/>
      <c r="BR97" s="941"/>
      <c r="BS97" s="941"/>
      <c r="BT97" s="941"/>
      <c r="BU97" s="941"/>
      <c r="BV97" s="776"/>
      <c r="BW97" s="776"/>
      <c r="BX97" s="776"/>
      <c r="BY97" s="776"/>
      <c r="BZ97" s="776"/>
      <c r="CA97" s="776"/>
      <c r="CB97" s="776"/>
      <c r="CC97" s="580"/>
      <c r="CD97" s="580"/>
      <c r="CE97" s="580"/>
      <c r="CF97" s="580"/>
      <c r="CG97" s="580"/>
      <c r="CH97" s="580"/>
      <c r="CI97" s="776"/>
      <c r="CJ97" s="776"/>
      <c r="CK97" s="776"/>
      <c r="CL97" s="776"/>
      <c r="CM97" s="776"/>
      <c r="CN97" s="776"/>
      <c r="CO97" s="776"/>
      <c r="CP97" s="776"/>
      <c r="CQ97" s="776"/>
      <c r="CR97" s="776"/>
      <c r="CS97" s="776"/>
      <c r="CT97" s="941"/>
      <c r="CU97" s="941"/>
      <c r="CV97" s="941"/>
      <c r="CW97" s="580"/>
      <c r="CX97" s="580"/>
      <c r="CY97" s="580"/>
    </row>
    <row r="98" spans="1:103" ht="30" customHeight="1">
      <c r="A98" s="1964"/>
      <c r="B98" s="632" t="s">
        <v>52</v>
      </c>
      <c r="C98" s="631"/>
      <c r="D98" s="1966" t="s">
        <v>319</v>
      </c>
      <c r="E98" s="1967"/>
      <c r="F98" s="1967"/>
      <c r="G98" s="1967"/>
      <c r="H98" s="1967"/>
      <c r="I98" s="1967"/>
      <c r="J98" s="1967"/>
      <c r="K98" s="1967"/>
      <c r="L98" s="1967"/>
      <c r="M98" s="1967"/>
      <c r="N98" s="1967"/>
      <c r="O98" s="1967"/>
      <c r="P98" s="1967"/>
      <c r="Q98" s="1967"/>
      <c r="R98" s="1967"/>
      <c r="S98" s="1967"/>
      <c r="T98" s="1967"/>
      <c r="U98" s="1967"/>
      <c r="V98" s="1967"/>
      <c r="W98" s="1967"/>
      <c r="X98" s="1967"/>
      <c r="Y98" s="1967"/>
      <c r="Z98" s="1967"/>
      <c r="AA98" s="1967"/>
      <c r="AB98" s="1967"/>
      <c r="AC98" s="1967"/>
      <c r="AD98" s="1967"/>
      <c r="AE98" s="1967"/>
      <c r="AF98" s="1967"/>
      <c r="AG98" s="1968"/>
      <c r="AH98" s="916"/>
      <c r="AI98" s="916"/>
      <c r="AJ98" s="916"/>
      <c r="AK98" s="879" t="str">
        <f>BA98</f>
        <v>-</v>
      </c>
      <c r="AL98" s="1840"/>
      <c r="AM98" s="777"/>
      <c r="AN98" s="777"/>
      <c r="AO98" s="759"/>
      <c r="AP98" s="759"/>
      <c r="AQ98" s="759"/>
      <c r="AR98" s="759"/>
      <c r="AS98" s="759"/>
      <c r="AT98" s="1948"/>
      <c r="AU98" s="1939" t="s">
        <v>52</v>
      </c>
      <c r="AV98" s="1940"/>
      <c r="AW98" s="248">
        <f>IF(AH98="x",1,0)</f>
        <v>0</v>
      </c>
      <c r="AX98" s="893">
        <f>IF(AI98="x",0,0)</f>
        <v>0</v>
      </c>
      <c r="AY98" s="242"/>
      <c r="AZ98" s="242">
        <f>SUM(AW98:AY98)</f>
        <v>0</v>
      </c>
      <c r="BA98" s="637" t="str">
        <f>IF(AZ98&gt;0,"X","-")</f>
        <v>-</v>
      </c>
      <c r="BB98" s="636"/>
      <c r="BC98" s="797"/>
      <c r="BD98" s="134"/>
      <c r="BE98" s="547"/>
      <c r="BF98" s="252"/>
      <c r="BG98" s="129"/>
      <c r="BH98" s="595"/>
      <c r="BI98" s="254"/>
      <c r="BJ98" s="246"/>
      <c r="BK98" s="246"/>
      <c r="BL98" s="124"/>
      <c r="BM98" s="246"/>
      <c r="BN98" s="124"/>
      <c r="BO98" s="941"/>
      <c r="BP98" s="246"/>
      <c r="BQ98" s="246"/>
      <c r="BR98" s="941"/>
      <c r="BS98" s="941"/>
      <c r="BT98" s="941"/>
      <c r="BU98" s="941"/>
      <c r="BV98" s="776"/>
      <c r="BW98" s="776"/>
      <c r="BX98" s="776"/>
      <c r="BY98" s="776"/>
      <c r="BZ98" s="776"/>
      <c r="CA98" s="776"/>
      <c r="CB98" s="776"/>
      <c r="CC98" s="580"/>
      <c r="CD98" s="580"/>
      <c r="CE98" s="580"/>
      <c r="CF98" s="580"/>
      <c r="CG98" s="580"/>
      <c r="CH98" s="580"/>
      <c r="CI98" s="776"/>
      <c r="CJ98" s="776"/>
      <c r="CK98" s="776"/>
      <c r="CL98" s="776"/>
      <c r="CM98" s="776"/>
      <c r="CN98" s="776"/>
      <c r="CO98" s="776"/>
      <c r="CP98" s="776"/>
      <c r="CQ98" s="776"/>
      <c r="CR98" s="776"/>
      <c r="CS98" s="776"/>
      <c r="CT98" s="941"/>
      <c r="CU98" s="941"/>
      <c r="CV98" s="941"/>
      <c r="CW98" s="580"/>
      <c r="CX98" s="580"/>
      <c r="CY98" s="580"/>
    </row>
    <row r="99" spans="1:103" ht="30.75" customHeight="1">
      <c r="A99" s="1964"/>
      <c r="B99" s="1955" t="s">
        <v>53</v>
      </c>
      <c r="C99" s="1956"/>
      <c r="D99" s="1966" t="s">
        <v>320</v>
      </c>
      <c r="E99" s="1967"/>
      <c r="F99" s="1967"/>
      <c r="G99" s="1967"/>
      <c r="H99" s="1967"/>
      <c r="I99" s="1967"/>
      <c r="J99" s="1967"/>
      <c r="K99" s="1967"/>
      <c r="L99" s="1967"/>
      <c r="M99" s="1967"/>
      <c r="N99" s="1967"/>
      <c r="O99" s="1967"/>
      <c r="P99" s="1967"/>
      <c r="Q99" s="1967"/>
      <c r="R99" s="1967"/>
      <c r="S99" s="1967"/>
      <c r="T99" s="1967"/>
      <c r="U99" s="1967"/>
      <c r="V99" s="1967"/>
      <c r="W99" s="1967"/>
      <c r="X99" s="1967"/>
      <c r="Y99" s="1967"/>
      <c r="Z99" s="1967"/>
      <c r="AA99" s="1967"/>
      <c r="AB99" s="1967"/>
      <c r="AC99" s="1967"/>
      <c r="AD99" s="1967"/>
      <c r="AE99" s="1967"/>
      <c r="AF99" s="1967"/>
      <c r="AG99" s="1968"/>
      <c r="AH99" s="916"/>
      <c r="AI99" s="916"/>
      <c r="AJ99" s="916"/>
      <c r="AK99" s="1841" t="str">
        <f>BA99</f>
        <v>-</v>
      </c>
      <c r="AL99" s="1840"/>
      <c r="AM99" s="777"/>
      <c r="AN99" s="777"/>
      <c r="AO99" s="759"/>
      <c r="AP99" s="759"/>
      <c r="AQ99" s="759"/>
      <c r="AR99" s="759"/>
      <c r="AS99" s="759"/>
      <c r="AT99" s="1948"/>
      <c r="AU99" s="1941" t="s">
        <v>53</v>
      </c>
      <c r="AV99" s="1942"/>
      <c r="AW99" s="243">
        <f>IF(Q107="x",0,0)</f>
        <v>0</v>
      </c>
      <c r="AX99" s="893">
        <f>IF(AI99="x",1,0)</f>
        <v>0</v>
      </c>
      <c r="AY99" s="242"/>
      <c r="AZ99" s="1800">
        <f>SUM(AW99:AY100)</f>
        <v>0</v>
      </c>
      <c r="BA99" s="1800" t="str">
        <f>IF(AZ99&gt;0,"X","-")</f>
        <v>-</v>
      </c>
      <c r="BB99" s="636"/>
      <c r="BC99" s="797"/>
      <c r="BD99" s="134"/>
      <c r="BE99" s="547"/>
      <c r="BF99" s="252"/>
      <c r="BG99" s="129"/>
      <c r="BH99" s="595"/>
      <c r="BI99" s="254"/>
      <c r="BJ99" s="246"/>
      <c r="BK99" s="246"/>
      <c r="BL99" s="124"/>
      <c r="BM99" s="246"/>
      <c r="BN99" s="941"/>
      <c r="BO99" s="941"/>
      <c r="BP99" s="246"/>
      <c r="BQ99" s="246"/>
      <c r="BR99" s="941"/>
      <c r="BS99" s="941"/>
      <c r="BT99" s="941"/>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771"/>
      <c r="CU99" s="771"/>
      <c r="CV99" s="771"/>
      <c r="CW99" s="771"/>
      <c r="CX99" s="771"/>
      <c r="CY99" s="941"/>
    </row>
    <row r="100" spans="1:103" ht="33.75" customHeight="1">
      <c r="A100" s="1964"/>
      <c r="B100" s="1957"/>
      <c r="C100" s="1958"/>
      <c r="D100" s="1773" t="s">
        <v>321</v>
      </c>
      <c r="E100" s="1774"/>
      <c r="F100" s="1774"/>
      <c r="G100" s="1774"/>
      <c r="H100" s="1774"/>
      <c r="I100" s="1774"/>
      <c r="J100" s="1774"/>
      <c r="K100" s="1774"/>
      <c r="L100" s="1774"/>
      <c r="M100" s="1774"/>
      <c r="N100" s="1774"/>
      <c r="O100" s="1774"/>
      <c r="P100" s="1774"/>
      <c r="Q100" s="1774"/>
      <c r="R100" s="1774"/>
      <c r="S100" s="1774"/>
      <c r="T100" s="1774"/>
      <c r="U100" s="1774"/>
      <c r="V100" s="1774"/>
      <c r="W100" s="1774"/>
      <c r="X100" s="1774"/>
      <c r="Y100" s="1774"/>
      <c r="Z100" s="1774"/>
      <c r="AA100" s="1774"/>
      <c r="AB100" s="1774"/>
      <c r="AC100" s="1774"/>
      <c r="AD100" s="1774"/>
      <c r="AE100" s="1774"/>
      <c r="AF100" s="1774"/>
      <c r="AG100" s="1775"/>
      <c r="AH100" s="916"/>
      <c r="AI100" s="916"/>
      <c r="AJ100" s="916"/>
      <c r="AK100" s="1842"/>
      <c r="AL100" s="1840"/>
      <c r="AM100" s="777"/>
      <c r="AN100" s="777"/>
      <c r="AO100" s="759"/>
      <c r="AP100" s="759"/>
      <c r="AQ100" s="759"/>
      <c r="AR100" s="759"/>
      <c r="AS100" s="759"/>
      <c r="AT100" s="1948"/>
      <c r="AU100" s="1943"/>
      <c r="AV100" s="1944"/>
      <c r="AW100" s="243">
        <f>IF(AH100="x",1,0)</f>
        <v>0</v>
      </c>
      <c r="AX100" s="893">
        <f>IF(AI100="x",0,0)</f>
        <v>0</v>
      </c>
      <c r="AY100" s="242"/>
      <c r="AZ100" s="1801"/>
      <c r="BA100" s="1801"/>
      <c r="BB100" s="636"/>
      <c r="BC100" s="797"/>
      <c r="BD100" s="134"/>
      <c r="BE100" s="547"/>
      <c r="BF100" s="252"/>
      <c r="BG100" s="129"/>
      <c r="BH100" s="595"/>
      <c r="BI100" s="254"/>
      <c r="BJ100" s="246"/>
      <c r="BK100" s="246"/>
      <c r="BL100" s="124"/>
      <c r="BM100" s="246"/>
      <c r="BN100" s="941"/>
      <c r="BO100" s="941"/>
      <c r="BP100" s="246"/>
      <c r="BQ100" s="246"/>
      <c r="BR100" s="941"/>
      <c r="BS100" s="941"/>
      <c r="BT100" s="941"/>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771"/>
      <c r="CU100" s="771"/>
      <c r="CV100" s="771"/>
      <c r="CW100" s="771"/>
      <c r="CX100" s="771"/>
      <c r="CY100" s="941"/>
    </row>
    <row r="101" spans="1:103" ht="42" customHeight="1">
      <c r="A101" s="1964"/>
      <c r="B101" s="1955" t="s">
        <v>54</v>
      </c>
      <c r="C101" s="1956"/>
      <c r="D101" s="1773" t="s">
        <v>322</v>
      </c>
      <c r="E101" s="1774"/>
      <c r="F101" s="1774"/>
      <c r="G101" s="1774"/>
      <c r="H101" s="1774"/>
      <c r="I101" s="1774"/>
      <c r="J101" s="1774"/>
      <c r="K101" s="1774"/>
      <c r="L101" s="1774"/>
      <c r="M101" s="1774"/>
      <c r="N101" s="1774"/>
      <c r="O101" s="1774"/>
      <c r="P101" s="1774"/>
      <c r="Q101" s="1774"/>
      <c r="R101" s="1774"/>
      <c r="S101" s="1774"/>
      <c r="T101" s="1774"/>
      <c r="U101" s="1774"/>
      <c r="V101" s="1774"/>
      <c r="W101" s="1774"/>
      <c r="X101" s="1774"/>
      <c r="Y101" s="1774"/>
      <c r="Z101" s="1774"/>
      <c r="AA101" s="1774"/>
      <c r="AB101" s="1774"/>
      <c r="AC101" s="1774"/>
      <c r="AD101" s="1774"/>
      <c r="AE101" s="1774"/>
      <c r="AF101" s="1774"/>
      <c r="AG101" s="1775"/>
      <c r="AH101" s="916"/>
      <c r="AI101" s="916"/>
      <c r="AJ101" s="916"/>
      <c r="AK101" s="1841" t="str">
        <f>BA101</f>
        <v>-</v>
      </c>
      <c r="AL101" s="1840"/>
      <c r="AM101" s="777"/>
      <c r="AN101" s="777"/>
      <c r="AO101" s="759"/>
      <c r="AP101" s="759"/>
      <c r="AQ101" s="759"/>
      <c r="AR101" s="759"/>
      <c r="AS101" s="759"/>
      <c r="AT101" s="1948"/>
      <c r="AU101" s="1941" t="s">
        <v>54</v>
      </c>
      <c r="AV101" s="1942"/>
      <c r="AW101" s="243">
        <f>IF(AH101="x",1,0)</f>
        <v>0</v>
      </c>
      <c r="AX101" s="533">
        <f>IF(AI101="x",0,0)</f>
        <v>0</v>
      </c>
      <c r="AY101" s="242"/>
      <c r="AZ101" s="1800">
        <f>SUM(AW101:AY102)</f>
        <v>0</v>
      </c>
      <c r="BA101" s="1800" t="str">
        <f>IF(AZ101&gt;0,"X","-")</f>
        <v>-</v>
      </c>
      <c r="BB101" s="636"/>
      <c r="BC101" s="797"/>
      <c r="BD101" s="129"/>
      <c r="BE101" s="547"/>
      <c r="BF101" s="252"/>
      <c r="BG101" s="129"/>
      <c r="BH101" s="595"/>
      <c r="BI101" s="254"/>
      <c r="BJ101" s="246"/>
      <c r="BK101" s="246"/>
      <c r="BL101" s="124"/>
      <c r="BM101" s="246"/>
      <c r="BN101" s="941"/>
      <c r="BO101" s="941"/>
      <c r="BP101" s="246"/>
      <c r="BQ101" s="246"/>
      <c r="BR101" s="941"/>
      <c r="BS101" s="941"/>
      <c r="BT101" s="941"/>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771"/>
      <c r="CU101" s="771"/>
      <c r="CV101" s="771"/>
      <c r="CW101" s="771"/>
      <c r="CX101" s="771"/>
      <c r="CY101" s="941"/>
    </row>
    <row r="102" spans="1:103" ht="33.75" customHeight="1" thickBot="1">
      <c r="A102" s="1965"/>
      <c r="B102" s="1959"/>
      <c r="C102" s="1960"/>
      <c r="D102" s="1464" t="s">
        <v>323</v>
      </c>
      <c r="E102" s="1465"/>
      <c r="F102" s="1465"/>
      <c r="G102" s="1465"/>
      <c r="H102" s="1465"/>
      <c r="I102" s="1465"/>
      <c r="J102" s="1465"/>
      <c r="K102" s="1465"/>
      <c r="L102" s="1465"/>
      <c r="M102" s="1465"/>
      <c r="N102" s="1465"/>
      <c r="O102" s="1465"/>
      <c r="P102" s="1465"/>
      <c r="Q102" s="1465"/>
      <c r="R102" s="1465"/>
      <c r="S102" s="1465"/>
      <c r="T102" s="1465"/>
      <c r="U102" s="1465"/>
      <c r="V102" s="1465"/>
      <c r="W102" s="1465"/>
      <c r="X102" s="1465"/>
      <c r="Y102" s="1465"/>
      <c r="Z102" s="1465"/>
      <c r="AA102" s="1465"/>
      <c r="AB102" s="1465"/>
      <c r="AC102" s="1465"/>
      <c r="AD102" s="1465"/>
      <c r="AE102" s="1465"/>
      <c r="AF102" s="1465"/>
      <c r="AG102" s="1466"/>
      <c r="AH102" s="929"/>
      <c r="AI102" s="929"/>
      <c r="AJ102" s="929"/>
      <c r="AK102" s="1843"/>
      <c r="AL102" s="1844"/>
      <c r="AM102" s="777"/>
      <c r="AN102" s="777"/>
      <c r="AO102" s="759"/>
      <c r="AP102" s="759"/>
      <c r="AQ102" s="759"/>
      <c r="AR102" s="759"/>
      <c r="AS102" s="759"/>
      <c r="AT102" s="1949"/>
      <c r="AU102" s="1945"/>
      <c r="AV102" s="1946"/>
      <c r="AW102" s="244">
        <f>IF(AH102="x",1,0)</f>
        <v>0</v>
      </c>
      <c r="AX102" s="757">
        <f>IF(AI102="x",0,0)</f>
        <v>0</v>
      </c>
      <c r="AY102" s="245"/>
      <c r="AZ102" s="1809"/>
      <c r="BA102" s="1809"/>
      <c r="BB102" s="636"/>
      <c r="BC102" s="768"/>
      <c r="BD102" s="262"/>
      <c r="BE102" s="547"/>
      <c r="BF102" s="263"/>
      <c r="BG102" s="262"/>
      <c r="BH102" s="595"/>
      <c r="BI102" s="254"/>
      <c r="BJ102" s="246"/>
      <c r="BK102" s="246"/>
      <c r="BL102" s="124"/>
      <c r="BM102" s="941"/>
      <c r="BN102" s="941"/>
      <c r="BO102" s="941"/>
      <c r="BP102" s="246"/>
      <c r="BQ102" s="246"/>
      <c r="BR102" s="941"/>
      <c r="BS102" s="941"/>
      <c r="BT102" s="941"/>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771"/>
      <c r="CU102" s="40"/>
      <c r="CV102" s="40"/>
      <c r="CW102" s="40"/>
      <c r="CX102" s="40"/>
      <c r="CY102" s="941"/>
    </row>
    <row r="103" spans="1:103" ht="33.6" customHeight="1">
      <c r="A103" s="1789" t="s">
        <v>42</v>
      </c>
      <c r="B103" s="1996" t="s">
        <v>55</v>
      </c>
      <c r="C103" s="1997"/>
      <c r="D103" s="1467" t="s">
        <v>324</v>
      </c>
      <c r="E103" s="1468"/>
      <c r="F103" s="1468"/>
      <c r="G103" s="1468"/>
      <c r="H103" s="1468"/>
      <c r="I103" s="1468"/>
      <c r="J103" s="1468"/>
      <c r="K103" s="1468"/>
      <c r="L103" s="1468"/>
      <c r="M103" s="1468"/>
      <c r="N103" s="1468"/>
      <c r="O103" s="1468"/>
      <c r="P103" s="1468"/>
      <c r="Q103" s="1468"/>
      <c r="R103" s="1468"/>
      <c r="S103" s="1468"/>
      <c r="T103" s="1468"/>
      <c r="U103" s="1468"/>
      <c r="V103" s="1468"/>
      <c r="W103" s="1468"/>
      <c r="X103" s="1468"/>
      <c r="Y103" s="1468"/>
      <c r="Z103" s="1468"/>
      <c r="AA103" s="1468"/>
      <c r="AB103" s="1468"/>
      <c r="AC103" s="1468"/>
      <c r="AD103" s="1468"/>
      <c r="AE103" s="1468"/>
      <c r="AF103" s="1468"/>
      <c r="AG103" s="1469"/>
      <c r="AH103" s="907"/>
      <c r="AI103" s="908"/>
      <c r="AJ103" s="944"/>
      <c r="AK103" s="878" t="str">
        <f>BA103</f>
        <v>-</v>
      </c>
      <c r="AL103" s="901"/>
      <c r="AM103" s="760"/>
      <c r="AN103" s="760"/>
      <c r="AO103" s="759"/>
      <c r="AP103" s="759"/>
      <c r="AQ103" s="759"/>
      <c r="AR103" s="759"/>
      <c r="AS103" s="759"/>
      <c r="AT103" s="1791" t="s">
        <v>42</v>
      </c>
      <c r="AU103" s="1798" t="s">
        <v>55</v>
      </c>
      <c r="AV103" s="1799"/>
      <c r="AW103" s="249">
        <f>IF(AH103="x",0,0)</f>
        <v>0</v>
      </c>
      <c r="AX103" s="541">
        <f>IF(AI103="x",1,0)</f>
        <v>0</v>
      </c>
      <c r="AY103" s="250"/>
      <c r="AZ103" s="250">
        <f>SUM(AW103:AY103)</f>
        <v>0</v>
      </c>
      <c r="BA103" s="638" t="str">
        <f>IF(AZ103&gt;0,"X","-")</f>
        <v>-</v>
      </c>
      <c r="BB103" s="636"/>
      <c r="BC103" s="798"/>
      <c r="BD103" s="134"/>
      <c r="BE103" s="547"/>
      <c r="BF103" s="252"/>
      <c r="BG103" s="129"/>
      <c r="BH103" s="253"/>
      <c r="BI103" s="254"/>
      <c r="BJ103" s="246"/>
      <c r="BK103" s="259"/>
      <c r="BL103" s="941"/>
      <c r="BM103" s="941"/>
      <c r="BN103" s="941"/>
      <c r="BO103" s="941"/>
      <c r="BP103" s="246"/>
      <c r="BQ103" s="246"/>
      <c r="BR103" s="941"/>
      <c r="BS103" s="941"/>
      <c r="BT103" s="941"/>
      <c r="BU103" s="259"/>
      <c r="BV103" s="259"/>
      <c r="BW103" s="259"/>
      <c r="BX103" s="259"/>
      <c r="BY103" s="259"/>
      <c r="BZ103" s="259"/>
      <c r="CA103" s="259"/>
      <c r="CB103" s="259"/>
      <c r="CC103" s="259"/>
      <c r="CD103" s="259"/>
      <c r="CE103" s="259"/>
      <c r="CF103" s="259"/>
      <c r="CG103" s="259"/>
      <c r="CH103" s="259"/>
      <c r="CI103" s="259"/>
      <c r="CJ103" s="259"/>
      <c r="CK103" s="259"/>
      <c r="CL103" s="259"/>
      <c r="CM103" s="259"/>
      <c r="CN103" s="259"/>
      <c r="CO103" s="259"/>
      <c r="CP103" s="259"/>
      <c r="CQ103" s="259"/>
      <c r="CR103" s="259"/>
      <c r="CS103" s="259"/>
      <c r="CT103" s="771"/>
      <c r="CU103" s="771"/>
      <c r="CV103" s="771"/>
      <c r="CW103" s="40"/>
      <c r="CX103" s="40"/>
      <c r="CY103" s="941"/>
    </row>
    <row r="104" spans="1:103" ht="33.6" customHeight="1">
      <c r="A104" s="1790"/>
      <c r="B104" s="1950" t="s">
        <v>325</v>
      </c>
      <c r="C104" s="1951"/>
      <c r="D104" s="1773" t="s">
        <v>326</v>
      </c>
      <c r="E104" s="1774"/>
      <c r="F104" s="1774"/>
      <c r="G104" s="1774"/>
      <c r="H104" s="1774"/>
      <c r="I104" s="1774"/>
      <c r="J104" s="1774"/>
      <c r="K104" s="1774"/>
      <c r="L104" s="1774"/>
      <c r="M104" s="1774"/>
      <c r="N104" s="1774"/>
      <c r="O104" s="1774"/>
      <c r="P104" s="1774"/>
      <c r="Q104" s="1774"/>
      <c r="R104" s="1774"/>
      <c r="S104" s="1774"/>
      <c r="T104" s="1774"/>
      <c r="U104" s="1774"/>
      <c r="V104" s="1774"/>
      <c r="W104" s="1774"/>
      <c r="X104" s="1774"/>
      <c r="Y104" s="1774"/>
      <c r="Z104" s="1774"/>
      <c r="AA104" s="1774"/>
      <c r="AB104" s="1774"/>
      <c r="AC104" s="1774"/>
      <c r="AD104" s="1774"/>
      <c r="AE104" s="1774"/>
      <c r="AF104" s="1774"/>
      <c r="AG104" s="1775"/>
      <c r="AH104" s="940"/>
      <c r="AI104" s="916"/>
      <c r="AJ104" s="917"/>
      <c r="AK104" s="879" t="str">
        <f>BA104</f>
        <v>-</v>
      </c>
      <c r="AL104" s="900"/>
      <c r="AM104" s="760"/>
      <c r="AN104" s="760"/>
      <c r="AO104" s="759"/>
      <c r="AP104" s="759"/>
      <c r="AQ104" s="759"/>
      <c r="AR104" s="759"/>
      <c r="AS104" s="759"/>
      <c r="AT104" s="1792"/>
      <c r="AU104" s="1796" t="s">
        <v>325</v>
      </c>
      <c r="AV104" s="1797"/>
      <c r="AW104" s="248">
        <f>IF(AH104="x",0,0)</f>
        <v>0</v>
      </c>
      <c r="AX104" s="893">
        <f>IF(AI104="x",1,0)</f>
        <v>0</v>
      </c>
      <c r="AY104" s="242"/>
      <c r="AZ104" s="242">
        <f>SUM(AW104:AY104)</f>
        <v>0</v>
      </c>
      <c r="BA104" s="637" t="str">
        <f>IF(AZ104&gt;0,"X","-")</f>
        <v>-</v>
      </c>
      <c r="BB104" s="636"/>
      <c r="BC104" s="798"/>
      <c r="BD104" s="134"/>
      <c r="BE104" s="547"/>
      <c r="BF104" s="252"/>
      <c r="BG104" s="129"/>
      <c r="BH104" s="253"/>
      <c r="BI104" s="254"/>
      <c r="BJ104" s="246"/>
      <c r="BK104" s="259"/>
      <c r="BL104" s="941"/>
      <c r="BM104" s="941"/>
      <c r="BN104" s="941"/>
      <c r="BO104" s="941"/>
      <c r="BP104" s="246"/>
      <c r="BQ104" s="246"/>
      <c r="BR104" s="941"/>
      <c r="BS104" s="941"/>
      <c r="BT104" s="941"/>
      <c r="BU104" s="259"/>
      <c r="BV104" s="259"/>
      <c r="BW104" s="259"/>
      <c r="BX104" s="259"/>
      <c r="BY104" s="259"/>
      <c r="BZ104" s="259"/>
      <c r="CA104" s="259"/>
      <c r="CB104" s="259"/>
      <c r="CC104" s="259"/>
      <c r="CD104" s="259"/>
      <c r="CE104" s="259"/>
      <c r="CF104" s="259"/>
      <c r="CG104" s="259"/>
      <c r="CH104" s="259"/>
      <c r="CI104" s="259"/>
      <c r="CJ104" s="259"/>
      <c r="CK104" s="259"/>
      <c r="CL104" s="259"/>
      <c r="CM104" s="259"/>
      <c r="CN104" s="259"/>
      <c r="CO104" s="259"/>
      <c r="CP104" s="259"/>
      <c r="CQ104" s="259"/>
      <c r="CR104" s="259"/>
      <c r="CS104" s="259"/>
      <c r="CT104" s="771"/>
      <c r="CU104" s="771"/>
      <c r="CV104" s="771"/>
      <c r="CW104" s="40"/>
      <c r="CX104" s="40"/>
      <c r="CY104" s="941"/>
    </row>
    <row r="105" spans="1:103" ht="40.9" customHeight="1" thickBot="1">
      <c r="A105" s="1790"/>
      <c r="B105" s="1950" t="s">
        <v>57</v>
      </c>
      <c r="C105" s="1951"/>
      <c r="D105" s="1952" t="s">
        <v>327</v>
      </c>
      <c r="E105" s="1953"/>
      <c r="F105" s="1953"/>
      <c r="G105" s="1953"/>
      <c r="H105" s="1953"/>
      <c r="I105" s="1953"/>
      <c r="J105" s="1953"/>
      <c r="K105" s="1953"/>
      <c r="L105" s="1953"/>
      <c r="M105" s="1953"/>
      <c r="N105" s="1953"/>
      <c r="O105" s="1953"/>
      <c r="P105" s="1953"/>
      <c r="Q105" s="1953"/>
      <c r="R105" s="1953"/>
      <c r="S105" s="1953"/>
      <c r="T105" s="1953"/>
      <c r="U105" s="1953"/>
      <c r="V105" s="1953"/>
      <c r="W105" s="1953"/>
      <c r="X105" s="1953"/>
      <c r="Y105" s="1953"/>
      <c r="Z105" s="1953"/>
      <c r="AA105" s="1953"/>
      <c r="AB105" s="1953"/>
      <c r="AC105" s="1953"/>
      <c r="AD105" s="1953"/>
      <c r="AE105" s="1953"/>
      <c r="AF105" s="1953"/>
      <c r="AG105" s="1954"/>
      <c r="AH105" s="942"/>
      <c r="AI105" s="903"/>
      <c r="AJ105" s="904"/>
      <c r="AK105" s="879" t="str">
        <f>BA105</f>
        <v>-</v>
      </c>
      <c r="AL105" s="874"/>
      <c r="AM105" s="760"/>
      <c r="AN105" s="760"/>
      <c r="AO105" s="759"/>
      <c r="AP105" s="759"/>
      <c r="AQ105" s="759"/>
      <c r="AR105" s="759"/>
      <c r="AS105" s="759"/>
      <c r="AT105" s="1793"/>
      <c r="AU105" s="1794" t="s">
        <v>57</v>
      </c>
      <c r="AV105" s="1795"/>
      <c r="AW105" s="532">
        <f>IF(AH105="x",0,0)</f>
        <v>0</v>
      </c>
      <c r="AX105" s="757">
        <f>IF(AI105="x",1,0)</f>
        <v>0</v>
      </c>
      <c r="AY105" s="245"/>
      <c r="AZ105" s="245">
        <f>SUM(AW105:AY105)</f>
        <v>0</v>
      </c>
      <c r="BA105" s="639" t="str">
        <f>IF(AZ105&gt;0,"X","-")</f>
        <v>-</v>
      </c>
      <c r="BB105" s="636"/>
      <c r="BC105" s="798"/>
      <c r="BD105" s="134"/>
      <c r="BE105" s="547"/>
      <c r="BF105" s="252"/>
      <c r="BG105" s="129"/>
      <c r="BH105" s="253"/>
      <c r="BI105" s="254"/>
      <c r="BJ105" s="246"/>
      <c r="BK105" s="259"/>
      <c r="BL105" s="941"/>
      <c r="BM105" s="941"/>
      <c r="BN105" s="941"/>
      <c r="BO105" s="941"/>
      <c r="BP105" s="246"/>
      <c r="BQ105" s="246"/>
      <c r="BR105" s="941"/>
      <c r="BS105" s="941"/>
      <c r="BT105" s="941"/>
      <c r="BU105" s="259"/>
      <c r="BV105" s="259"/>
      <c r="BW105" s="259"/>
      <c r="BX105" s="259"/>
      <c r="BY105" s="259"/>
      <c r="BZ105" s="259"/>
      <c r="CA105" s="259"/>
      <c r="CB105" s="259"/>
      <c r="CC105" s="259"/>
      <c r="CD105" s="259"/>
      <c r="CE105" s="259"/>
      <c r="CF105" s="259"/>
      <c r="CG105" s="259"/>
      <c r="CH105" s="259"/>
      <c r="CI105" s="259"/>
      <c r="CJ105" s="259"/>
      <c r="CK105" s="259"/>
      <c r="CL105" s="259"/>
      <c r="CM105" s="259"/>
      <c r="CN105" s="259"/>
      <c r="CO105" s="259"/>
      <c r="CP105" s="259"/>
      <c r="CQ105" s="259"/>
      <c r="CR105" s="259"/>
      <c r="CS105" s="259"/>
      <c r="CT105" s="771"/>
      <c r="CU105" s="771"/>
      <c r="CV105" s="771"/>
      <c r="CW105" s="40"/>
      <c r="CX105" s="40"/>
      <c r="CY105" s="941"/>
    </row>
    <row r="106" spans="1:103" ht="21.75" customHeight="1" thickBot="1">
      <c r="A106" s="1447" t="s">
        <v>328</v>
      </c>
      <c r="B106" s="1448"/>
      <c r="C106" s="1449"/>
      <c r="D106" s="1449"/>
      <c r="E106" s="1449"/>
      <c r="F106" s="1449"/>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1450"/>
      <c r="AM106" s="773"/>
      <c r="AN106" s="773"/>
      <c r="AO106" s="773"/>
      <c r="AP106" s="773"/>
      <c r="AQ106" s="773"/>
      <c r="AR106" s="773"/>
      <c r="AS106" s="773"/>
      <c r="AT106" s="773"/>
      <c r="AU106" s="768"/>
      <c r="AV106" s="768"/>
      <c r="AW106" s="768"/>
      <c r="AX106" s="768"/>
      <c r="AY106" s="768"/>
      <c r="AZ106" s="768"/>
      <c r="BA106" s="768"/>
      <c r="BB106" s="768"/>
      <c r="BC106" s="42"/>
      <c r="BD106" s="127"/>
      <c r="BE106" s="246"/>
      <c r="BF106" s="603"/>
      <c r="BG106" s="246"/>
      <c r="BH106" s="588"/>
      <c r="BI106" s="246"/>
      <c r="BJ106" s="246"/>
      <c r="BK106" s="246"/>
      <c r="BL106" s="941"/>
      <c r="BM106" s="941"/>
      <c r="BN106" s="941"/>
      <c r="BO106" s="941"/>
      <c r="BP106" s="941"/>
      <c r="BQ106" s="941"/>
      <c r="BR106" s="941"/>
      <c r="BS106" s="941"/>
      <c r="BT106" s="941"/>
      <c r="BU106" s="246"/>
      <c r="BV106" s="580"/>
      <c r="BW106" s="580"/>
      <c r="BX106" s="580"/>
      <c r="BY106" s="580"/>
      <c r="BZ106" s="580"/>
      <c r="CA106" s="580"/>
      <c r="CB106" s="580"/>
      <c r="CC106" s="580"/>
      <c r="CD106" s="580"/>
      <c r="CE106" s="580"/>
      <c r="CF106" s="580"/>
      <c r="CG106" s="580"/>
      <c r="CH106" s="580"/>
      <c r="CI106" s="580"/>
      <c r="CJ106" s="580"/>
      <c r="CK106" s="580"/>
      <c r="CL106" s="580"/>
      <c r="CM106" s="580"/>
      <c r="CN106" s="580"/>
      <c r="CO106" s="580"/>
      <c r="CP106" s="580"/>
      <c r="CQ106" s="23"/>
      <c r="CR106" s="23"/>
      <c r="CS106" s="23"/>
      <c r="CT106" s="771"/>
      <c r="CU106" s="771"/>
      <c r="CV106" s="771"/>
      <c r="CW106" s="771"/>
      <c r="CX106" s="771"/>
      <c r="CY106" s="941"/>
    </row>
    <row r="107" spans="1:103" ht="21.75" customHeight="1">
      <c r="A107" s="1766" t="s">
        <v>329</v>
      </c>
      <c r="B107" s="1767"/>
      <c r="C107" s="1767"/>
      <c r="D107" s="1767"/>
      <c r="E107" s="1767"/>
      <c r="F107" s="1767"/>
      <c r="G107" s="1767"/>
      <c r="H107" s="1767"/>
      <c r="I107" s="1767"/>
      <c r="J107" s="1767"/>
      <c r="K107" s="1767"/>
      <c r="L107" s="1767"/>
      <c r="M107" s="1767"/>
      <c r="N107" s="1767"/>
      <c r="O107" s="1174" t="s">
        <v>330</v>
      </c>
      <c r="P107" s="1175"/>
      <c r="Q107" s="1294"/>
      <c r="R107" s="1294"/>
      <c r="S107" s="1256" t="s">
        <v>331</v>
      </c>
      <c r="T107" s="1256"/>
      <c r="U107" s="1256"/>
      <c r="V107" s="1256"/>
      <c r="W107" s="1256"/>
      <c r="X107" s="1256"/>
      <c r="Y107" s="1256"/>
      <c r="Z107" s="1256"/>
      <c r="AA107" s="1998" t="s">
        <v>332</v>
      </c>
      <c r="AB107" s="1175"/>
      <c r="AC107" s="1294"/>
      <c r="AD107" s="1294"/>
      <c r="AE107" s="1256" t="s">
        <v>331</v>
      </c>
      <c r="AF107" s="1256"/>
      <c r="AG107" s="1256"/>
      <c r="AH107" s="1256"/>
      <c r="AI107" s="1256"/>
      <c r="AJ107" s="1256"/>
      <c r="AK107" s="1256"/>
      <c r="AL107" s="1765"/>
      <c r="AM107" s="759"/>
      <c r="AN107" s="759"/>
      <c r="AO107" s="759"/>
      <c r="AP107" s="759"/>
      <c r="AQ107" s="759"/>
      <c r="AR107" s="759"/>
      <c r="AS107" s="759"/>
      <c r="AT107" s="759"/>
      <c r="AU107" s="759"/>
      <c r="AV107" s="759"/>
      <c r="AW107" s="759"/>
      <c r="AX107" s="759"/>
      <c r="AY107" s="768"/>
      <c r="AZ107" s="768"/>
      <c r="BA107" s="768"/>
      <c r="BB107" s="768"/>
      <c r="BC107" s="42"/>
      <c r="BD107" s="127"/>
      <c r="BE107" s="799"/>
      <c r="BF107" s="800"/>
      <c r="BG107" s="799"/>
      <c r="BH107" s="596"/>
      <c r="BI107" s="799"/>
      <c r="BJ107" s="799"/>
      <c r="BK107" s="124"/>
      <c r="BL107" s="941"/>
      <c r="BM107" s="771"/>
      <c r="BN107" s="771"/>
      <c r="BO107" s="771"/>
      <c r="BP107" s="771"/>
      <c r="BQ107" s="771"/>
      <c r="BR107" s="771"/>
      <c r="BS107" s="771"/>
      <c r="BT107" s="771"/>
      <c r="BU107" s="780"/>
      <c r="BV107" s="780"/>
      <c r="BW107" s="780"/>
      <c r="BX107" s="780"/>
      <c r="BY107" s="780"/>
      <c r="BZ107" s="780"/>
      <c r="CA107" s="775"/>
      <c r="CB107" s="775"/>
      <c r="CC107" s="580"/>
      <c r="CD107" s="580"/>
      <c r="CE107" s="580"/>
      <c r="CF107" s="580"/>
      <c r="CG107" s="580"/>
      <c r="CH107" s="580"/>
      <c r="CI107" s="580"/>
      <c r="CJ107" s="580"/>
      <c r="CK107" s="580"/>
      <c r="CL107" s="580"/>
      <c r="CM107" s="941"/>
      <c r="CN107" s="775"/>
      <c r="CO107" s="775"/>
      <c r="CP107" s="775"/>
      <c r="CQ107" s="775"/>
      <c r="CR107" s="775"/>
      <c r="CS107" s="775"/>
      <c r="CT107" s="771"/>
      <c r="CU107" s="941"/>
      <c r="CV107" s="941"/>
      <c r="CW107" s="941"/>
      <c r="CX107" s="941"/>
      <c r="CY107" s="941"/>
    </row>
    <row r="108" spans="1:103" ht="21.75" customHeight="1">
      <c r="A108" s="1768"/>
      <c r="B108" s="1769"/>
      <c r="C108" s="1769"/>
      <c r="D108" s="1769"/>
      <c r="E108" s="1769"/>
      <c r="F108" s="1769"/>
      <c r="G108" s="1769"/>
      <c r="H108" s="1769"/>
      <c r="I108" s="1769"/>
      <c r="J108" s="1769"/>
      <c r="K108" s="1769"/>
      <c r="L108" s="1769"/>
      <c r="M108" s="1769"/>
      <c r="N108" s="1769"/>
      <c r="O108" s="1176"/>
      <c r="P108" s="1177"/>
      <c r="Q108" s="1294"/>
      <c r="R108" s="1294"/>
      <c r="S108" s="1255" t="s">
        <v>333</v>
      </c>
      <c r="T108" s="1255"/>
      <c r="U108" s="1255"/>
      <c r="V108" s="1255"/>
      <c r="W108" s="1255"/>
      <c r="X108" s="1255"/>
      <c r="Y108" s="1255"/>
      <c r="Z108" s="1255"/>
      <c r="AA108" s="1999"/>
      <c r="AB108" s="1177"/>
      <c r="AC108" s="1294"/>
      <c r="AD108" s="1294"/>
      <c r="AE108" s="1255" t="s">
        <v>333</v>
      </c>
      <c r="AF108" s="1255"/>
      <c r="AG108" s="1255"/>
      <c r="AH108" s="1255"/>
      <c r="AI108" s="1255"/>
      <c r="AJ108" s="1255"/>
      <c r="AK108" s="1255"/>
      <c r="AL108" s="1772"/>
      <c r="AM108" s="759"/>
      <c r="AN108" s="759"/>
      <c r="AO108" s="759"/>
      <c r="AP108" s="759"/>
      <c r="AQ108" s="759"/>
      <c r="AR108" s="759"/>
      <c r="AS108" s="759"/>
      <c r="AT108" s="759"/>
      <c r="AU108" s="759"/>
      <c r="AV108" s="759"/>
      <c r="AW108" s="759"/>
      <c r="AX108" s="759"/>
      <c r="AY108" s="768"/>
      <c r="AZ108" s="768"/>
      <c r="BA108" s="768"/>
      <c r="BB108" s="768"/>
      <c r="BC108" s="42"/>
      <c r="BD108" s="127"/>
      <c r="BE108" s="799"/>
      <c r="BF108" s="800"/>
      <c r="BG108" s="799"/>
      <c r="BH108" s="596"/>
      <c r="BI108" s="799"/>
      <c r="BJ108" s="799"/>
      <c r="BK108" s="124"/>
      <c r="BL108" s="941"/>
      <c r="BM108" s="771"/>
      <c r="BN108" s="771"/>
      <c r="BO108" s="771"/>
      <c r="BP108" s="771"/>
      <c r="BQ108" s="771"/>
      <c r="BR108" s="771"/>
      <c r="BS108" s="771"/>
      <c r="BT108" s="771"/>
      <c r="BU108" s="780"/>
      <c r="BV108" s="780"/>
      <c r="BW108" s="780"/>
      <c r="BX108" s="780"/>
      <c r="BY108" s="780"/>
      <c r="BZ108" s="780"/>
      <c r="CA108" s="775"/>
      <c r="CB108" s="775"/>
      <c r="CC108" s="580"/>
      <c r="CD108" s="580"/>
      <c r="CE108" s="580"/>
      <c r="CF108" s="580"/>
      <c r="CG108" s="580"/>
      <c r="CH108" s="580"/>
      <c r="CI108" s="580"/>
      <c r="CJ108" s="580"/>
      <c r="CK108" s="580"/>
      <c r="CL108" s="580"/>
      <c r="CM108" s="941"/>
      <c r="CN108" s="775"/>
      <c r="CO108" s="775"/>
      <c r="CP108" s="775"/>
      <c r="CQ108" s="775"/>
      <c r="CR108" s="775"/>
      <c r="CS108" s="775"/>
      <c r="CT108" s="771"/>
      <c r="CU108" s="941"/>
      <c r="CV108" s="941"/>
      <c r="CW108" s="941"/>
      <c r="CX108" s="941"/>
      <c r="CY108" s="941"/>
    </row>
    <row r="109" spans="1:103" ht="21.75" customHeight="1">
      <c r="A109" s="1768"/>
      <c r="B109" s="1769"/>
      <c r="C109" s="1769"/>
      <c r="D109" s="1769"/>
      <c r="E109" s="1769"/>
      <c r="F109" s="1769"/>
      <c r="G109" s="1769"/>
      <c r="H109" s="1769"/>
      <c r="I109" s="1769"/>
      <c r="J109" s="1769"/>
      <c r="K109" s="1769"/>
      <c r="L109" s="1769"/>
      <c r="M109" s="1769"/>
      <c r="N109" s="1769"/>
      <c r="O109" s="1176"/>
      <c r="P109" s="1177"/>
      <c r="Q109" s="1294"/>
      <c r="R109" s="1294"/>
      <c r="S109" s="1319" t="s">
        <v>124</v>
      </c>
      <c r="T109" s="1916"/>
      <c r="U109" s="1916"/>
      <c r="V109" s="1916"/>
      <c r="W109" s="1916"/>
      <c r="X109" s="1916"/>
      <c r="Y109" s="1916"/>
      <c r="Z109" s="1917"/>
      <c r="AA109" s="1999"/>
      <c r="AB109" s="1177"/>
      <c r="AC109" s="1294"/>
      <c r="AD109" s="1294"/>
      <c r="AE109" s="1255" t="s">
        <v>124</v>
      </c>
      <c r="AF109" s="1255"/>
      <c r="AG109" s="1255"/>
      <c r="AH109" s="1255"/>
      <c r="AI109" s="1255"/>
      <c r="AJ109" s="1255"/>
      <c r="AK109" s="1255"/>
      <c r="AL109" s="1772"/>
      <c r="AM109" s="759"/>
      <c r="AN109" s="759"/>
      <c r="AO109" s="759"/>
      <c r="AP109" s="759"/>
      <c r="AQ109" s="759"/>
      <c r="AR109" s="759"/>
      <c r="AS109" s="759"/>
      <c r="AT109" s="759"/>
      <c r="AU109" s="759"/>
      <c r="AV109" s="759"/>
      <c r="AW109" s="759"/>
      <c r="AX109" s="759"/>
      <c r="AY109" s="768"/>
      <c r="AZ109" s="768"/>
      <c r="BA109" s="768"/>
      <c r="BB109" s="768"/>
      <c r="BC109" s="42"/>
      <c r="BD109" s="127"/>
      <c r="BE109" s="799"/>
      <c r="BF109" s="800"/>
      <c r="BG109" s="799"/>
      <c r="BH109" s="596"/>
      <c r="BI109" s="799"/>
      <c r="BJ109" s="799"/>
      <c r="BK109" s="124"/>
      <c r="BL109" s="941"/>
      <c r="BM109" s="771"/>
      <c r="BN109" s="771"/>
      <c r="BO109" s="771"/>
      <c r="BP109" s="771"/>
      <c r="BQ109" s="771"/>
      <c r="BR109" s="771"/>
      <c r="BS109" s="771"/>
      <c r="BT109" s="771"/>
      <c r="BU109" s="780"/>
      <c r="BV109" s="780"/>
      <c r="BW109" s="780"/>
      <c r="BX109" s="780"/>
      <c r="BY109" s="780"/>
      <c r="BZ109" s="780"/>
      <c r="CA109" s="775"/>
      <c r="CB109" s="775"/>
      <c r="CC109" s="580"/>
      <c r="CD109" s="580"/>
      <c r="CE109" s="580"/>
      <c r="CF109" s="580"/>
      <c r="CG109" s="580"/>
      <c r="CH109" s="580"/>
      <c r="CI109" s="580"/>
      <c r="CJ109" s="580"/>
      <c r="CK109" s="580"/>
      <c r="CL109" s="580"/>
      <c r="CM109" s="941"/>
      <c r="CN109" s="775"/>
      <c r="CO109" s="775"/>
      <c r="CP109" s="775"/>
      <c r="CQ109" s="775"/>
      <c r="CR109" s="775"/>
      <c r="CS109" s="775"/>
      <c r="CT109" s="771"/>
      <c r="CU109" s="941"/>
      <c r="CV109" s="941"/>
      <c r="CW109" s="941"/>
      <c r="CX109" s="941"/>
      <c r="CY109" s="941"/>
    </row>
    <row r="110" spans="1:103" ht="21.75" customHeight="1">
      <c r="A110" s="1768"/>
      <c r="B110" s="1769"/>
      <c r="C110" s="1769"/>
      <c r="D110" s="1769"/>
      <c r="E110" s="1769"/>
      <c r="F110" s="1769"/>
      <c r="G110" s="1769"/>
      <c r="H110" s="1769"/>
      <c r="I110" s="1769"/>
      <c r="J110" s="1769"/>
      <c r="K110" s="1769"/>
      <c r="L110" s="1769"/>
      <c r="M110" s="1769"/>
      <c r="N110" s="1769"/>
      <c r="O110" s="1176"/>
      <c r="P110" s="1177"/>
      <c r="Q110" s="1294"/>
      <c r="R110" s="1294"/>
      <c r="S110" s="1255" t="s">
        <v>125</v>
      </c>
      <c r="T110" s="1255"/>
      <c r="U110" s="1255"/>
      <c r="V110" s="1255"/>
      <c r="W110" s="1255"/>
      <c r="X110" s="1255"/>
      <c r="Y110" s="1255"/>
      <c r="Z110" s="1255"/>
      <c r="AA110" s="1999"/>
      <c r="AB110" s="1177"/>
      <c r="AC110" s="1294"/>
      <c r="AD110" s="1294"/>
      <c r="AE110" s="1255" t="s">
        <v>127</v>
      </c>
      <c r="AF110" s="1255"/>
      <c r="AG110" s="1255"/>
      <c r="AH110" s="1255"/>
      <c r="AI110" s="1255"/>
      <c r="AJ110" s="1255"/>
      <c r="AK110" s="1255"/>
      <c r="AL110" s="1772"/>
      <c r="AM110" s="759"/>
      <c r="AN110" s="759"/>
      <c r="AO110" s="759"/>
      <c r="AP110" s="759"/>
      <c r="AQ110" s="759"/>
      <c r="AR110" s="759"/>
      <c r="AS110" s="759"/>
      <c r="AT110" s="759"/>
      <c r="AU110" s="759"/>
      <c r="AV110" s="759"/>
      <c r="AW110" s="759"/>
      <c r="AX110" s="759"/>
      <c r="AY110" s="768"/>
      <c r="AZ110" s="768"/>
      <c r="BA110" s="768"/>
      <c r="BB110" s="768"/>
      <c r="BC110" s="42"/>
      <c r="BD110" s="127"/>
      <c r="BE110" s="799"/>
      <c r="BF110" s="800"/>
      <c r="BG110" s="799"/>
      <c r="BH110" s="596"/>
      <c r="BI110" s="799"/>
      <c r="BJ110" s="799"/>
      <c r="BK110" s="124"/>
      <c r="BL110" s="941"/>
      <c r="BM110" s="771"/>
      <c r="BN110" s="771"/>
      <c r="BO110" s="771"/>
      <c r="BP110" s="771"/>
      <c r="BQ110" s="771"/>
      <c r="BR110" s="771"/>
      <c r="BS110" s="771"/>
      <c r="BT110" s="771"/>
      <c r="BU110" s="780"/>
      <c r="BV110" s="780"/>
      <c r="BW110" s="780"/>
      <c r="BX110" s="780"/>
      <c r="BY110" s="780"/>
      <c r="BZ110" s="780"/>
      <c r="CA110" s="775"/>
      <c r="CB110" s="775"/>
      <c r="CC110" s="580"/>
      <c r="CD110" s="580"/>
      <c r="CE110" s="580"/>
      <c r="CF110" s="580"/>
      <c r="CG110" s="580"/>
      <c r="CH110" s="580"/>
      <c r="CI110" s="580"/>
      <c r="CJ110" s="580"/>
      <c r="CK110" s="580"/>
      <c r="CL110" s="580"/>
      <c r="CM110" s="941"/>
      <c r="CN110" s="775"/>
      <c r="CO110" s="775"/>
      <c r="CP110" s="775"/>
      <c r="CQ110" s="775"/>
      <c r="CR110" s="775"/>
      <c r="CS110" s="775"/>
      <c r="CT110" s="771"/>
      <c r="CU110" s="941"/>
      <c r="CV110" s="941"/>
      <c r="CW110" s="941"/>
      <c r="CX110" s="941"/>
      <c r="CY110" s="941"/>
    </row>
    <row r="111" spans="1:103" ht="21.75" customHeight="1" thickBot="1">
      <c r="A111" s="1770"/>
      <c r="B111" s="1771"/>
      <c r="C111" s="1771"/>
      <c r="D111" s="1771"/>
      <c r="E111" s="1771"/>
      <c r="F111" s="1771"/>
      <c r="G111" s="1771"/>
      <c r="H111" s="1771"/>
      <c r="I111" s="1771"/>
      <c r="J111" s="1771"/>
      <c r="K111" s="1771"/>
      <c r="L111" s="1771"/>
      <c r="M111" s="1771"/>
      <c r="N111" s="1771"/>
      <c r="O111" s="1178"/>
      <c r="P111" s="1179"/>
      <c r="Q111" s="1294"/>
      <c r="R111" s="1294"/>
      <c r="S111" s="1645" t="s">
        <v>126</v>
      </c>
      <c r="T111" s="1645"/>
      <c r="U111" s="1637"/>
      <c r="V111" s="1638"/>
      <c r="W111" s="1638"/>
      <c r="X111" s="1638"/>
      <c r="Y111" s="1638"/>
      <c r="Z111" s="1639"/>
      <c r="AA111" s="2000"/>
      <c r="AB111" s="1179"/>
      <c r="AC111" s="1294"/>
      <c r="AD111" s="1294"/>
      <c r="AE111" s="1645" t="s">
        <v>126</v>
      </c>
      <c r="AF111" s="1645"/>
      <c r="AG111" s="1637"/>
      <c r="AH111" s="1638"/>
      <c r="AI111" s="1638"/>
      <c r="AJ111" s="1638"/>
      <c r="AK111" s="1638"/>
      <c r="AL111" s="1814"/>
      <c r="AM111" s="759"/>
      <c r="AN111" s="759"/>
      <c r="AO111" s="759"/>
      <c r="AP111" s="759"/>
      <c r="AQ111" s="759"/>
      <c r="AR111" s="759"/>
      <c r="AS111" s="759"/>
      <c r="AT111" s="759"/>
      <c r="AU111" s="759"/>
      <c r="AV111" s="759"/>
      <c r="AW111" s="759"/>
      <c r="AX111" s="759"/>
      <c r="AY111" s="768"/>
      <c r="AZ111" s="768"/>
      <c r="BA111" s="768"/>
      <c r="BB111" s="768"/>
      <c r="BC111" s="42"/>
      <c r="BD111" s="127"/>
      <c r="BE111" s="799"/>
      <c r="BF111" s="800"/>
      <c r="BG111" s="799"/>
      <c r="BH111" s="596"/>
      <c r="BI111" s="799"/>
      <c r="BJ111" s="799"/>
      <c r="BK111" s="124"/>
      <c r="BL111" s="941"/>
      <c r="BM111" s="771"/>
      <c r="BN111" s="771"/>
      <c r="BO111" s="771"/>
      <c r="BP111" s="771"/>
      <c r="BQ111" s="771"/>
      <c r="BR111" s="771"/>
      <c r="BS111" s="771"/>
      <c r="BT111" s="771"/>
      <c r="BU111" s="780"/>
      <c r="BV111" s="780"/>
      <c r="BW111" s="780"/>
      <c r="BX111" s="780"/>
      <c r="BY111" s="780"/>
      <c r="BZ111" s="780"/>
      <c r="CA111" s="775"/>
      <c r="CB111" s="775"/>
      <c r="CC111" s="580"/>
      <c r="CD111" s="580"/>
      <c r="CE111" s="580"/>
      <c r="CF111" s="580"/>
      <c r="CG111" s="580"/>
      <c r="CH111" s="580"/>
      <c r="CI111" s="580"/>
      <c r="CJ111" s="580"/>
      <c r="CK111" s="580"/>
      <c r="CL111" s="580"/>
      <c r="CM111" s="941"/>
      <c r="CN111" s="775"/>
      <c r="CO111" s="775"/>
      <c r="CP111" s="775"/>
      <c r="CQ111" s="775"/>
      <c r="CR111" s="775"/>
      <c r="CS111" s="775"/>
      <c r="CT111" s="771"/>
      <c r="CU111" s="941"/>
      <c r="CV111" s="941"/>
      <c r="CW111" s="941"/>
      <c r="CX111" s="941"/>
      <c r="CY111" s="941"/>
    </row>
    <row r="112" spans="1:103" ht="21">
      <c r="A112" s="1640" t="s">
        <v>334</v>
      </c>
      <c r="B112" s="1641"/>
      <c r="C112" s="1641"/>
      <c r="D112" s="1641"/>
      <c r="E112" s="1641"/>
      <c r="F112" s="1641"/>
      <c r="G112" s="1641"/>
      <c r="H112" s="1641"/>
      <c r="I112" s="1641"/>
      <c r="J112" s="1641"/>
      <c r="K112" s="1641"/>
      <c r="L112" s="1641"/>
      <c r="M112" s="1641"/>
      <c r="N112" s="1641"/>
      <c r="O112" s="1641"/>
      <c r="P112" s="1641"/>
      <c r="Q112" s="1641"/>
      <c r="R112" s="1641"/>
      <c r="S112" s="1641"/>
      <c r="T112" s="1641"/>
      <c r="U112" s="1641"/>
      <c r="V112" s="1641"/>
      <c r="W112" s="1641"/>
      <c r="X112" s="1641"/>
      <c r="Y112" s="1641"/>
      <c r="Z112" s="1641"/>
      <c r="AA112" s="1641"/>
      <c r="AB112" s="1641"/>
      <c r="AC112" s="1641"/>
      <c r="AD112" s="1641"/>
      <c r="AE112" s="1641"/>
      <c r="AF112" s="1641"/>
      <c r="AG112" s="1641"/>
      <c r="AH112" s="1641"/>
      <c r="AI112" s="1641"/>
      <c r="AJ112" s="1641"/>
      <c r="AK112" s="1641"/>
      <c r="AL112" s="1641"/>
      <c r="AM112" s="760"/>
      <c r="AN112" s="760"/>
      <c r="AO112" s="760"/>
      <c r="AP112" s="760"/>
      <c r="AQ112" s="760"/>
      <c r="AR112" s="760"/>
      <c r="AS112" s="760"/>
      <c r="AT112" s="760"/>
      <c r="AU112" s="765"/>
      <c r="AV112" s="765"/>
      <c r="AW112" s="765"/>
      <c r="AX112" s="765"/>
      <c r="AY112" s="765"/>
      <c r="AZ112" s="765"/>
      <c r="BA112" s="765"/>
      <c r="BB112" s="765"/>
      <c r="BC112" s="40"/>
      <c r="BD112" s="125"/>
      <c r="BE112" s="259"/>
      <c r="BF112" s="801"/>
      <c r="BG112" s="259"/>
      <c r="BH112" s="546"/>
      <c r="BI112" s="259"/>
      <c r="BJ112" s="259"/>
      <c r="BK112" s="259"/>
      <c r="BL112" s="941"/>
      <c r="BM112" s="771"/>
      <c r="BN112" s="771"/>
      <c r="BO112" s="771"/>
      <c r="BP112" s="771"/>
      <c r="BQ112" s="771"/>
      <c r="BR112" s="771"/>
      <c r="BS112" s="771"/>
      <c r="BT112" s="771"/>
      <c r="BU112" s="259"/>
      <c r="BV112" s="259"/>
      <c r="BW112" s="259"/>
      <c r="BX112" s="259"/>
      <c r="BY112" s="259"/>
      <c r="BZ112" s="259"/>
      <c r="CA112" s="259"/>
      <c r="CB112" s="259"/>
      <c r="CC112" s="259"/>
      <c r="CD112" s="259"/>
      <c r="CE112" s="259"/>
      <c r="CF112" s="259"/>
      <c r="CG112" s="259"/>
      <c r="CH112" s="259"/>
      <c r="CI112" s="259"/>
      <c r="CJ112" s="259"/>
      <c r="CK112" s="259"/>
      <c r="CL112" s="259"/>
      <c r="CM112" s="259"/>
      <c r="CN112" s="259"/>
      <c r="CO112" s="259"/>
      <c r="CP112" s="259"/>
      <c r="CQ112" s="259"/>
      <c r="CR112" s="259"/>
      <c r="CS112" s="259"/>
      <c r="CT112" s="771"/>
      <c r="CU112" s="771"/>
      <c r="CV112" s="771"/>
      <c r="CW112" s="40"/>
      <c r="CX112" s="40"/>
      <c r="CY112" s="941"/>
    </row>
    <row r="113" spans="1:246" ht="57.75" customHeight="1" thickBot="1">
      <c r="A113" s="1632" t="s">
        <v>335</v>
      </c>
      <c r="B113" s="1633"/>
      <c r="C113" s="1633"/>
      <c r="D113" s="1633"/>
      <c r="E113" s="1633"/>
      <c r="F113" s="1633"/>
      <c r="G113" s="1633"/>
      <c r="H113" s="1633"/>
      <c r="I113" s="1633"/>
      <c r="J113" s="1633"/>
      <c r="K113" s="1633"/>
      <c r="L113" s="1633"/>
      <c r="M113" s="1633"/>
      <c r="N113" s="1633"/>
      <c r="O113" s="1633"/>
      <c r="P113" s="1633"/>
      <c r="Q113" s="1633"/>
      <c r="R113" s="1633"/>
      <c r="S113" s="1633"/>
      <c r="T113" s="1633"/>
      <c r="U113" s="1633"/>
      <c r="V113" s="1633"/>
      <c r="W113" s="1633"/>
      <c r="X113" s="1633"/>
      <c r="Y113" s="1633"/>
      <c r="Z113" s="1633"/>
      <c r="AA113" s="1633"/>
      <c r="AB113" s="1633"/>
      <c r="AC113" s="1633"/>
      <c r="AD113" s="1633"/>
      <c r="AE113" s="1633"/>
      <c r="AF113" s="1633"/>
      <c r="AG113" s="1633"/>
      <c r="AH113" s="1633"/>
      <c r="AI113" s="1633"/>
      <c r="AJ113" s="1633"/>
      <c r="AK113" s="1633"/>
      <c r="AL113" s="1633"/>
      <c r="AM113" s="760"/>
      <c r="AN113" s="760"/>
      <c r="AO113" s="760"/>
      <c r="AP113" s="760"/>
      <c r="AQ113" s="760"/>
      <c r="AR113" s="760"/>
      <c r="AS113" s="760"/>
      <c r="AT113" s="760"/>
      <c r="AU113" s="765"/>
      <c r="AV113" s="765"/>
      <c r="AW113" s="765"/>
      <c r="AX113" s="765"/>
      <c r="AY113" s="765"/>
      <c r="AZ113" s="765"/>
      <c r="BA113" s="765"/>
      <c r="BB113" s="765"/>
      <c r="BC113" s="40"/>
      <c r="BD113" s="125"/>
      <c r="BE113" s="259"/>
      <c r="BF113" s="801"/>
      <c r="BG113" s="259"/>
      <c r="BH113" s="546"/>
      <c r="BI113" s="259"/>
      <c r="BJ113" s="259"/>
      <c r="BK113" s="259"/>
      <c r="BL113" s="941"/>
      <c r="BM113" s="771"/>
      <c r="BN113" s="771"/>
      <c r="BO113" s="771"/>
      <c r="BP113" s="771"/>
      <c r="BQ113" s="771"/>
      <c r="BR113" s="771"/>
      <c r="BS113" s="771"/>
      <c r="BT113" s="771"/>
      <c r="BU113" s="259"/>
      <c r="BV113" s="259"/>
      <c r="BW113" s="259"/>
      <c r="BX113" s="259"/>
      <c r="BY113" s="259"/>
      <c r="BZ113" s="259"/>
      <c r="CA113" s="259"/>
      <c r="CB113" s="259"/>
      <c r="CC113" s="259"/>
      <c r="CD113" s="259"/>
      <c r="CE113" s="259"/>
      <c r="CF113" s="259"/>
      <c r="CG113" s="259"/>
      <c r="CH113" s="259"/>
      <c r="CI113" s="259"/>
      <c r="CJ113" s="259"/>
      <c r="CK113" s="259"/>
      <c r="CL113" s="259"/>
      <c r="CM113" s="259"/>
      <c r="CN113" s="259"/>
      <c r="CO113" s="259"/>
      <c r="CP113" s="259"/>
      <c r="CQ113" s="259"/>
      <c r="CR113" s="259"/>
      <c r="CS113" s="259"/>
      <c r="CT113" s="771"/>
      <c r="CU113" s="771"/>
      <c r="CV113" s="771"/>
      <c r="CW113" s="40"/>
      <c r="CX113" s="40"/>
      <c r="CY113" s="941"/>
      <c r="CZ113" s="580"/>
      <c r="DA113" s="580"/>
      <c r="DB113" s="580"/>
      <c r="DC113" s="580"/>
      <c r="DD113" s="580"/>
      <c r="DE113" s="580"/>
      <c r="DF113" s="580"/>
      <c r="DG113" s="580"/>
      <c r="DH113" s="580"/>
      <c r="DI113" s="580"/>
      <c r="DJ113" s="580"/>
      <c r="DK113" s="580"/>
      <c r="DL113" s="580"/>
      <c r="DM113" s="580"/>
      <c r="DN113" s="580"/>
      <c r="DO113" s="580"/>
      <c r="DP113" s="580"/>
      <c r="DQ113" s="580"/>
      <c r="DR113" s="580"/>
      <c r="DS113" s="580"/>
      <c r="DT113" s="580"/>
      <c r="DU113" s="580"/>
      <c r="DV113" s="580"/>
      <c r="DW113" s="580"/>
      <c r="DX113" s="580"/>
      <c r="DY113" s="580"/>
      <c r="DZ113" s="580"/>
      <c r="EA113" s="580"/>
      <c r="EB113" s="580"/>
      <c r="EC113" s="580"/>
      <c r="ED113" s="580"/>
      <c r="EE113" s="580"/>
      <c r="EF113" s="580"/>
      <c r="EG113" s="580"/>
      <c r="EH113" s="580"/>
      <c r="EI113" s="580"/>
      <c r="EJ113" s="580"/>
      <c r="EK113" s="580"/>
      <c r="EL113" s="580"/>
      <c r="EM113" s="580"/>
      <c r="EN113" s="580"/>
      <c r="EO113" s="580"/>
      <c r="EP113" s="580"/>
      <c r="EQ113" s="580"/>
      <c r="ER113" s="580"/>
      <c r="ES113" s="580"/>
      <c r="ET113" s="580"/>
      <c r="EU113" s="580"/>
      <c r="EV113" s="580"/>
      <c r="EW113" s="580"/>
      <c r="EX113" s="580"/>
      <c r="EY113" s="580"/>
      <c r="EZ113" s="580"/>
      <c r="FA113" s="580"/>
      <c r="FB113" s="580"/>
      <c r="FC113" s="580"/>
      <c r="FD113" s="580"/>
      <c r="FE113" s="580"/>
      <c r="FF113" s="580"/>
      <c r="FG113" s="580"/>
      <c r="FH113" s="580"/>
      <c r="FI113" s="580"/>
      <c r="FJ113" s="580"/>
      <c r="FK113" s="580"/>
      <c r="FL113" s="580"/>
      <c r="FM113" s="580"/>
      <c r="FN113" s="580"/>
      <c r="FO113" s="580"/>
      <c r="FP113" s="580"/>
      <c r="FQ113" s="580"/>
      <c r="FR113" s="580"/>
      <c r="FS113" s="580"/>
      <c r="FT113" s="580"/>
      <c r="FU113" s="580"/>
      <c r="FV113" s="580"/>
      <c r="FW113" s="580"/>
      <c r="FX113" s="580"/>
      <c r="FY113" s="580"/>
      <c r="FZ113" s="580"/>
      <c r="GA113" s="580"/>
      <c r="GB113" s="580"/>
      <c r="GC113" s="580"/>
      <c r="GD113" s="580"/>
      <c r="GE113" s="580"/>
      <c r="GF113" s="580"/>
      <c r="GG113" s="580"/>
      <c r="GH113" s="580"/>
      <c r="GI113" s="580"/>
      <c r="GJ113" s="580"/>
      <c r="GK113" s="580"/>
      <c r="GL113" s="580"/>
      <c r="GM113" s="580"/>
      <c r="GN113" s="580"/>
      <c r="GO113" s="580"/>
      <c r="GP113" s="580"/>
      <c r="GQ113" s="580"/>
      <c r="GR113" s="580"/>
      <c r="GS113" s="580"/>
      <c r="GT113" s="580"/>
      <c r="GU113" s="580"/>
      <c r="GV113" s="580"/>
      <c r="GW113" s="580"/>
      <c r="GX113" s="580"/>
      <c r="GY113" s="580"/>
      <c r="GZ113" s="580"/>
      <c r="HA113" s="580"/>
      <c r="HB113" s="580"/>
      <c r="HC113" s="580"/>
      <c r="HD113" s="580"/>
      <c r="HE113" s="580"/>
      <c r="HF113" s="580"/>
      <c r="HG113" s="580"/>
      <c r="HH113" s="580"/>
      <c r="HI113" s="580"/>
      <c r="HJ113" s="580"/>
      <c r="HK113" s="580"/>
      <c r="HL113" s="580"/>
      <c r="HM113" s="580"/>
      <c r="HN113" s="580"/>
      <c r="HO113" s="580"/>
      <c r="HP113" s="580"/>
      <c r="HQ113" s="580"/>
      <c r="HR113" s="580"/>
      <c r="HS113" s="580"/>
      <c r="HT113" s="580"/>
      <c r="HU113" s="580"/>
      <c r="HV113" s="580"/>
      <c r="HW113" s="580"/>
      <c r="HX113" s="580"/>
      <c r="HY113" s="580"/>
      <c r="HZ113" s="580"/>
      <c r="IA113" s="580"/>
      <c r="IB113" s="580"/>
      <c r="IC113" s="580"/>
      <c r="ID113" s="580"/>
      <c r="IE113" s="580"/>
      <c r="IF113" s="580"/>
      <c r="IG113" s="580"/>
      <c r="IH113" s="580"/>
      <c r="II113" s="580"/>
      <c r="IJ113" s="580"/>
      <c r="IK113" s="580"/>
      <c r="IL113" s="580"/>
    </row>
    <row r="114" spans="1:246" s="18" customFormat="1" ht="27.75" customHeight="1">
      <c r="A114" s="1337"/>
      <c r="B114" s="1338"/>
      <c r="C114" s="1338"/>
      <c r="D114" s="1338"/>
      <c r="E114" s="1338"/>
      <c r="F114" s="1338"/>
      <c r="G114" s="1338"/>
      <c r="H114" s="1338"/>
      <c r="I114" s="1338"/>
      <c r="J114" s="1338"/>
      <c r="K114" s="1338"/>
      <c r="L114" s="1338"/>
      <c r="M114" s="1338"/>
      <c r="N114" s="1338"/>
      <c r="O114" s="1338"/>
      <c r="P114" s="1338"/>
      <c r="Q114" s="1338"/>
      <c r="R114" s="1338"/>
      <c r="S114" s="1338"/>
      <c r="T114" s="1338"/>
      <c r="U114" s="1338"/>
      <c r="V114" s="1338"/>
      <c r="W114" s="1338"/>
      <c r="X114" s="1338"/>
      <c r="Y114" s="1338"/>
      <c r="Z114" s="1338"/>
      <c r="AA114" s="1338"/>
      <c r="AB114" s="1338"/>
      <c r="AC114" s="1338"/>
      <c r="AD114" s="1338"/>
      <c r="AE114" s="1338"/>
      <c r="AF114" s="1338"/>
      <c r="AG114" s="1338"/>
      <c r="AH114" s="1338"/>
      <c r="AI114" s="1338"/>
      <c r="AJ114" s="1338"/>
      <c r="AK114" s="1343"/>
      <c r="AL114" s="1344"/>
      <c r="AM114" s="794"/>
      <c r="AN114" s="794"/>
      <c r="AO114" s="794"/>
      <c r="AP114" s="794"/>
      <c r="AQ114" s="794"/>
      <c r="AR114" s="794"/>
      <c r="AS114" s="794"/>
      <c r="AT114" s="794"/>
      <c r="AU114" s="794"/>
      <c r="AV114" s="794"/>
      <c r="AW114" s="794"/>
      <c r="AX114" s="794"/>
      <c r="AY114" s="794"/>
      <c r="AZ114" s="794"/>
      <c r="BA114" s="794"/>
      <c r="BB114" s="794"/>
      <c r="BC114" s="44"/>
      <c r="BD114" s="132"/>
      <c r="BE114" s="259"/>
      <c r="BF114" s="801"/>
      <c r="BG114" s="259"/>
      <c r="BH114" s="546"/>
      <c r="BI114" s="259"/>
      <c r="BJ114" s="780"/>
      <c r="BK114" s="780"/>
      <c r="BL114" s="780"/>
      <c r="BM114" s="802"/>
      <c r="BN114" s="802"/>
      <c r="BO114" s="802"/>
      <c r="BP114" s="802"/>
      <c r="BQ114" s="802"/>
      <c r="BR114" s="802"/>
      <c r="BS114" s="802"/>
      <c r="BT114" s="802"/>
      <c r="BU114" s="259"/>
      <c r="BV114" s="776"/>
      <c r="BW114" s="776"/>
      <c r="BX114" s="776"/>
      <c r="BY114" s="776"/>
      <c r="BZ114" s="776"/>
      <c r="CA114" s="776"/>
      <c r="CB114" s="776"/>
      <c r="CC114" s="780"/>
      <c r="CD114" s="780"/>
      <c r="CE114" s="780"/>
      <c r="CF114" s="780"/>
      <c r="CG114" s="780"/>
      <c r="CH114" s="780"/>
      <c r="CI114" s="776"/>
      <c r="CJ114" s="776"/>
      <c r="CK114" s="776"/>
      <c r="CL114" s="776"/>
      <c r="CM114" s="776"/>
      <c r="CN114" s="776"/>
      <c r="CO114" s="776"/>
      <c r="CP114" s="776"/>
      <c r="CQ114" s="776"/>
      <c r="CR114" s="776"/>
      <c r="CS114" s="776"/>
      <c r="CT114" s="259"/>
      <c r="CU114" s="259"/>
      <c r="CV114" s="259"/>
      <c r="CW114" s="780"/>
      <c r="CX114" s="780"/>
      <c r="CY114" s="780"/>
      <c r="CZ114" s="780"/>
      <c r="DA114" s="780"/>
      <c r="DB114" s="780"/>
      <c r="DC114" s="780"/>
      <c r="DD114" s="780"/>
      <c r="DE114" s="780"/>
      <c r="DF114" s="780"/>
      <c r="DG114" s="780"/>
      <c r="DH114" s="780"/>
      <c r="DI114" s="780"/>
      <c r="DJ114" s="780"/>
      <c r="DK114" s="780"/>
      <c r="DL114" s="780"/>
      <c r="DM114" s="780"/>
      <c r="DN114" s="780"/>
      <c r="DO114" s="780"/>
      <c r="DP114" s="780"/>
      <c r="DQ114" s="780"/>
      <c r="DR114" s="780"/>
      <c r="DS114" s="780"/>
      <c r="DT114" s="780"/>
      <c r="DU114" s="780"/>
      <c r="DV114" s="780"/>
      <c r="DW114" s="780"/>
      <c r="DX114" s="780"/>
      <c r="DY114" s="780"/>
      <c r="DZ114" s="780"/>
      <c r="EA114" s="780"/>
      <c r="EB114" s="780"/>
      <c r="EC114" s="780"/>
      <c r="ED114" s="780"/>
      <c r="EE114" s="780"/>
      <c r="EF114" s="780"/>
      <c r="EG114" s="780"/>
      <c r="EH114" s="780"/>
      <c r="EI114" s="780"/>
      <c r="EJ114" s="780"/>
      <c r="EK114" s="780"/>
      <c r="EL114" s="780"/>
      <c r="EM114" s="780"/>
      <c r="EN114" s="780"/>
      <c r="EO114" s="780"/>
      <c r="EP114" s="780"/>
      <c r="EQ114" s="780"/>
      <c r="ER114" s="780"/>
      <c r="ES114" s="780"/>
      <c r="ET114" s="780"/>
      <c r="EU114" s="780"/>
      <c r="EV114" s="780"/>
      <c r="EW114" s="780"/>
      <c r="EX114" s="780"/>
      <c r="EY114" s="780"/>
      <c r="EZ114" s="780"/>
      <c r="FA114" s="780"/>
      <c r="FB114" s="780"/>
      <c r="FC114" s="780"/>
      <c r="FD114" s="780"/>
      <c r="FE114" s="780"/>
      <c r="FF114" s="780"/>
      <c r="FG114" s="780"/>
      <c r="FH114" s="780"/>
      <c r="FI114" s="780"/>
      <c r="FJ114" s="780"/>
      <c r="FK114" s="780"/>
      <c r="FL114" s="780"/>
      <c r="FM114" s="780"/>
      <c r="FN114" s="780"/>
      <c r="FO114" s="780"/>
      <c r="FP114" s="780"/>
      <c r="FQ114" s="780"/>
      <c r="FR114" s="780"/>
      <c r="FS114" s="780"/>
      <c r="FT114" s="780"/>
      <c r="FU114" s="780"/>
      <c r="FV114" s="780"/>
      <c r="FW114" s="780"/>
      <c r="FX114" s="780"/>
      <c r="FY114" s="780"/>
      <c r="FZ114" s="780"/>
      <c r="GA114" s="780"/>
      <c r="GB114" s="780"/>
      <c r="GC114" s="780"/>
      <c r="GD114" s="780"/>
      <c r="GE114" s="780"/>
      <c r="GF114" s="780"/>
      <c r="GG114" s="780"/>
      <c r="GH114" s="780"/>
      <c r="GI114" s="780"/>
      <c r="GJ114" s="780"/>
      <c r="GK114" s="780"/>
      <c r="GL114" s="780"/>
      <c r="GM114" s="780"/>
      <c r="GN114" s="780"/>
      <c r="GO114" s="780"/>
      <c r="GP114" s="780"/>
      <c r="GQ114" s="780"/>
      <c r="GR114" s="780"/>
      <c r="GS114" s="780"/>
      <c r="GT114" s="780"/>
      <c r="GU114" s="780"/>
      <c r="GV114" s="780"/>
      <c r="GW114" s="780"/>
      <c r="GX114" s="780"/>
      <c r="GY114" s="780"/>
      <c r="GZ114" s="780"/>
      <c r="HA114" s="780"/>
      <c r="HB114" s="780"/>
      <c r="HC114" s="780"/>
      <c r="HD114" s="780"/>
      <c r="HE114" s="780"/>
      <c r="HF114" s="780"/>
      <c r="HG114" s="780"/>
      <c r="HH114" s="780"/>
      <c r="HI114" s="780"/>
      <c r="HJ114" s="780"/>
      <c r="HK114" s="780"/>
      <c r="HL114" s="780"/>
      <c r="HM114" s="780"/>
      <c r="HN114" s="780"/>
      <c r="HO114" s="780"/>
      <c r="HP114" s="780"/>
      <c r="HQ114" s="780"/>
      <c r="HR114" s="780"/>
      <c r="HS114" s="780"/>
      <c r="HT114" s="780"/>
      <c r="HU114" s="780"/>
      <c r="HV114" s="780"/>
      <c r="HW114" s="780"/>
      <c r="HX114" s="780"/>
      <c r="HY114" s="780"/>
      <c r="HZ114" s="780"/>
      <c r="IA114" s="780"/>
      <c r="IB114" s="780"/>
      <c r="IC114" s="780"/>
      <c r="ID114" s="780"/>
      <c r="IE114" s="780"/>
      <c r="IF114" s="780"/>
      <c r="IG114" s="780"/>
      <c r="IH114" s="780"/>
      <c r="II114" s="780"/>
      <c r="IJ114" s="780"/>
      <c r="IK114" s="780"/>
      <c r="IL114" s="780"/>
    </row>
    <row r="115" spans="1:246" s="18" customFormat="1" ht="27.75" customHeight="1">
      <c r="A115" s="1339"/>
      <c r="B115" s="1340"/>
      <c r="C115" s="1340"/>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340"/>
      <c r="AJ115" s="1340"/>
      <c r="AK115" s="1345"/>
      <c r="AL115" s="1346"/>
      <c r="AM115" s="794"/>
      <c r="AN115" s="794"/>
      <c r="AO115" s="794"/>
      <c r="AP115" s="794"/>
      <c r="AQ115" s="794"/>
      <c r="AR115" s="794"/>
      <c r="AS115" s="794"/>
      <c r="AT115" s="794"/>
      <c r="AU115" s="794"/>
      <c r="AV115" s="794"/>
      <c r="AW115" s="794"/>
      <c r="AX115" s="794"/>
      <c r="AY115" s="794"/>
      <c r="AZ115" s="794"/>
      <c r="BA115" s="794"/>
      <c r="BB115" s="794"/>
      <c r="BC115" s="44"/>
      <c r="BD115" s="132"/>
      <c r="BE115" s="259"/>
      <c r="BF115" s="801"/>
      <c r="BG115" s="259"/>
      <c r="BH115" s="546"/>
      <c r="BI115" s="259"/>
      <c r="BJ115" s="780"/>
      <c r="BK115" s="780"/>
      <c r="BL115" s="780"/>
      <c r="BM115" s="802"/>
      <c r="BN115" s="802"/>
      <c r="BO115" s="802"/>
      <c r="BP115" s="802"/>
      <c r="BQ115" s="802"/>
      <c r="BR115" s="802"/>
      <c r="BS115" s="802"/>
      <c r="BT115" s="802"/>
      <c r="BU115" s="259"/>
      <c r="BV115" s="776"/>
      <c r="BW115" s="776"/>
      <c r="BX115" s="776"/>
      <c r="BY115" s="776"/>
      <c r="BZ115" s="776"/>
      <c r="CA115" s="776"/>
      <c r="CB115" s="776"/>
      <c r="CC115" s="780"/>
      <c r="CD115" s="780"/>
      <c r="CE115" s="780"/>
      <c r="CF115" s="780"/>
      <c r="CG115" s="780"/>
      <c r="CH115" s="780"/>
      <c r="CI115" s="776"/>
      <c r="CJ115" s="776"/>
      <c r="CK115" s="776"/>
      <c r="CL115" s="776"/>
      <c r="CM115" s="776"/>
      <c r="CN115" s="776"/>
      <c r="CO115" s="776"/>
      <c r="CP115" s="776"/>
      <c r="CQ115" s="776"/>
      <c r="CR115" s="776"/>
      <c r="CS115" s="776"/>
      <c r="CT115" s="259"/>
      <c r="CU115" s="259"/>
      <c r="CV115" s="259"/>
      <c r="CW115" s="780"/>
      <c r="CX115" s="780"/>
      <c r="CY115" s="780"/>
      <c r="CZ115" s="780"/>
      <c r="DA115" s="780"/>
      <c r="DB115" s="780"/>
      <c r="DC115" s="780"/>
      <c r="DD115" s="780"/>
      <c r="DE115" s="780"/>
      <c r="DF115" s="780"/>
      <c r="DG115" s="780"/>
      <c r="DH115" s="780"/>
      <c r="DI115" s="780"/>
      <c r="DJ115" s="780"/>
      <c r="DK115" s="780"/>
      <c r="DL115" s="780"/>
      <c r="DM115" s="780"/>
      <c r="DN115" s="780"/>
      <c r="DO115" s="780"/>
      <c r="DP115" s="780"/>
      <c r="DQ115" s="780"/>
      <c r="DR115" s="780"/>
      <c r="DS115" s="780"/>
      <c r="DT115" s="780"/>
      <c r="DU115" s="780"/>
      <c r="DV115" s="780"/>
      <c r="DW115" s="780"/>
      <c r="DX115" s="780"/>
      <c r="DY115" s="780"/>
      <c r="DZ115" s="780"/>
      <c r="EA115" s="780"/>
      <c r="EB115" s="780"/>
      <c r="EC115" s="780"/>
      <c r="ED115" s="780"/>
      <c r="EE115" s="780"/>
      <c r="EF115" s="780"/>
      <c r="EG115" s="780"/>
      <c r="EH115" s="780"/>
      <c r="EI115" s="780"/>
      <c r="EJ115" s="780"/>
      <c r="EK115" s="780"/>
      <c r="EL115" s="780"/>
      <c r="EM115" s="780"/>
      <c r="EN115" s="780"/>
      <c r="EO115" s="780"/>
      <c r="EP115" s="780"/>
      <c r="EQ115" s="780"/>
      <c r="ER115" s="780"/>
      <c r="ES115" s="780"/>
      <c r="ET115" s="780"/>
      <c r="EU115" s="780"/>
      <c r="EV115" s="780"/>
      <c r="EW115" s="780"/>
      <c r="EX115" s="780"/>
      <c r="EY115" s="780"/>
      <c r="EZ115" s="780"/>
      <c r="FA115" s="780"/>
      <c r="FB115" s="780"/>
      <c r="FC115" s="780"/>
      <c r="FD115" s="780"/>
      <c r="FE115" s="780"/>
      <c r="FF115" s="780"/>
      <c r="FG115" s="780"/>
      <c r="FH115" s="780"/>
      <c r="FI115" s="780"/>
      <c r="FJ115" s="780"/>
      <c r="FK115" s="780"/>
      <c r="FL115" s="780"/>
      <c r="FM115" s="780"/>
      <c r="FN115" s="780"/>
      <c r="FO115" s="780"/>
      <c r="FP115" s="780"/>
      <c r="FQ115" s="780"/>
      <c r="FR115" s="780"/>
      <c r="FS115" s="780"/>
      <c r="FT115" s="780"/>
      <c r="FU115" s="780"/>
      <c r="FV115" s="780"/>
      <c r="FW115" s="780"/>
      <c r="FX115" s="780"/>
      <c r="FY115" s="780"/>
      <c r="FZ115" s="780"/>
      <c r="GA115" s="780"/>
      <c r="GB115" s="780"/>
      <c r="GC115" s="780"/>
      <c r="GD115" s="780"/>
      <c r="GE115" s="780"/>
      <c r="GF115" s="780"/>
      <c r="GG115" s="780"/>
      <c r="GH115" s="780"/>
      <c r="GI115" s="780"/>
      <c r="GJ115" s="780"/>
      <c r="GK115" s="780"/>
      <c r="GL115" s="780"/>
      <c r="GM115" s="780"/>
      <c r="GN115" s="780"/>
      <c r="GO115" s="780"/>
      <c r="GP115" s="780"/>
      <c r="GQ115" s="780"/>
      <c r="GR115" s="780"/>
      <c r="GS115" s="780"/>
      <c r="GT115" s="780"/>
      <c r="GU115" s="780"/>
      <c r="GV115" s="780"/>
      <c r="GW115" s="780"/>
      <c r="GX115" s="780"/>
      <c r="GY115" s="780"/>
      <c r="GZ115" s="780"/>
      <c r="HA115" s="780"/>
      <c r="HB115" s="780"/>
      <c r="HC115" s="780"/>
      <c r="HD115" s="780"/>
      <c r="HE115" s="780"/>
      <c r="HF115" s="780"/>
      <c r="HG115" s="780"/>
      <c r="HH115" s="780"/>
      <c r="HI115" s="780"/>
      <c r="HJ115" s="780"/>
      <c r="HK115" s="780"/>
      <c r="HL115" s="780"/>
      <c r="HM115" s="780"/>
      <c r="HN115" s="780"/>
      <c r="HO115" s="780"/>
      <c r="HP115" s="780"/>
      <c r="HQ115" s="780"/>
      <c r="HR115" s="780"/>
      <c r="HS115" s="780"/>
      <c r="HT115" s="780"/>
      <c r="HU115" s="780"/>
      <c r="HV115" s="780"/>
      <c r="HW115" s="780"/>
      <c r="HX115" s="780"/>
      <c r="HY115" s="780"/>
      <c r="HZ115" s="780"/>
      <c r="IA115" s="780"/>
      <c r="IB115" s="780"/>
      <c r="IC115" s="780"/>
      <c r="ID115" s="780"/>
      <c r="IE115" s="780"/>
      <c r="IF115" s="780"/>
      <c r="IG115" s="780"/>
      <c r="IH115" s="780"/>
      <c r="II115" s="780"/>
      <c r="IJ115" s="780"/>
      <c r="IK115" s="780"/>
      <c r="IL115" s="780"/>
    </row>
    <row r="116" spans="1:246" s="18" customFormat="1" ht="27.75" customHeight="1">
      <c r="A116" s="1339"/>
      <c r="B116" s="1340"/>
      <c r="C116" s="1340"/>
      <c r="D116" s="1340"/>
      <c r="E116" s="1340"/>
      <c r="F116" s="1340"/>
      <c r="G116" s="1340"/>
      <c r="H116" s="1340"/>
      <c r="I116" s="1340"/>
      <c r="J116" s="1340"/>
      <c r="K116" s="1340"/>
      <c r="L116" s="1340"/>
      <c r="M116" s="1340"/>
      <c r="N116" s="1340"/>
      <c r="O116" s="1340"/>
      <c r="P116" s="1340"/>
      <c r="Q116" s="1340"/>
      <c r="R116" s="1340"/>
      <c r="S116" s="1340"/>
      <c r="T116" s="1340"/>
      <c r="U116" s="1340"/>
      <c r="V116" s="1340"/>
      <c r="W116" s="1340"/>
      <c r="X116" s="1340"/>
      <c r="Y116" s="1340"/>
      <c r="Z116" s="1340"/>
      <c r="AA116" s="1340"/>
      <c r="AB116" s="1340"/>
      <c r="AC116" s="1340"/>
      <c r="AD116" s="1340"/>
      <c r="AE116" s="1340"/>
      <c r="AF116" s="1340"/>
      <c r="AG116" s="1340"/>
      <c r="AH116" s="1340"/>
      <c r="AI116" s="1340"/>
      <c r="AJ116" s="1340"/>
      <c r="AK116" s="1345"/>
      <c r="AL116" s="1346"/>
      <c r="AM116" s="794"/>
      <c r="AN116" s="794"/>
      <c r="AO116" s="794"/>
      <c r="AP116" s="794"/>
      <c r="AQ116" s="794"/>
      <c r="AR116" s="794"/>
      <c r="AS116" s="794"/>
      <c r="AT116" s="794"/>
      <c r="AU116" s="794"/>
      <c r="AV116" s="794"/>
      <c r="AW116" s="794"/>
      <c r="AX116" s="794"/>
      <c r="AY116" s="794"/>
      <c r="AZ116" s="794"/>
      <c r="BA116" s="794"/>
      <c r="BB116" s="794"/>
      <c r="BC116" s="44"/>
      <c r="BD116" s="132"/>
      <c r="BE116" s="259"/>
      <c r="BF116" s="801"/>
      <c r="BG116" s="259"/>
      <c r="BH116" s="546"/>
      <c r="BI116" s="259"/>
      <c r="BJ116" s="780"/>
      <c r="BK116" s="780"/>
      <c r="BL116" s="780"/>
      <c r="BM116" s="802"/>
      <c r="BN116" s="802"/>
      <c r="BO116" s="802"/>
      <c r="BP116" s="802"/>
      <c r="BQ116" s="802"/>
      <c r="BR116" s="802"/>
      <c r="BS116" s="802"/>
      <c r="BT116" s="802"/>
      <c r="BU116" s="259"/>
      <c r="BV116" s="776"/>
      <c r="BW116" s="776"/>
      <c r="BX116" s="776"/>
      <c r="BY116" s="776"/>
      <c r="BZ116" s="776"/>
      <c r="CA116" s="776"/>
      <c r="CB116" s="776"/>
      <c r="CC116" s="780"/>
      <c r="CD116" s="780"/>
      <c r="CE116" s="780"/>
      <c r="CF116" s="780"/>
      <c r="CG116" s="780"/>
      <c r="CH116" s="780"/>
      <c r="CI116" s="776"/>
      <c r="CJ116" s="776"/>
      <c r="CK116" s="776"/>
      <c r="CL116" s="776"/>
      <c r="CM116" s="776"/>
      <c r="CN116" s="776"/>
      <c r="CO116" s="776"/>
      <c r="CP116" s="776"/>
      <c r="CQ116" s="776"/>
      <c r="CR116" s="776"/>
      <c r="CS116" s="776"/>
      <c r="CT116" s="259"/>
      <c r="CU116" s="259"/>
      <c r="CV116" s="259"/>
      <c r="CW116" s="780"/>
      <c r="CX116" s="780"/>
      <c r="CY116" s="780"/>
      <c r="CZ116" s="780"/>
      <c r="DA116" s="780"/>
      <c r="DB116" s="780"/>
      <c r="DC116" s="780"/>
      <c r="DD116" s="780"/>
      <c r="DE116" s="780"/>
      <c r="DF116" s="780"/>
      <c r="DG116" s="780"/>
      <c r="DH116" s="780"/>
      <c r="DI116" s="780"/>
      <c r="DJ116" s="780"/>
      <c r="DK116" s="780"/>
      <c r="DL116" s="780"/>
      <c r="DM116" s="780"/>
      <c r="DN116" s="780"/>
      <c r="DO116" s="780"/>
      <c r="DP116" s="780"/>
      <c r="DQ116" s="780"/>
      <c r="DR116" s="780"/>
      <c r="DS116" s="780"/>
      <c r="DT116" s="780"/>
      <c r="DU116" s="780"/>
      <c r="DV116" s="780"/>
      <c r="DW116" s="780"/>
      <c r="DX116" s="780"/>
      <c r="DY116" s="780"/>
      <c r="DZ116" s="780"/>
      <c r="EA116" s="780"/>
      <c r="EB116" s="780"/>
      <c r="EC116" s="780"/>
      <c r="ED116" s="780"/>
      <c r="EE116" s="780"/>
      <c r="EF116" s="780"/>
      <c r="EG116" s="780"/>
      <c r="EH116" s="780"/>
      <c r="EI116" s="780"/>
      <c r="EJ116" s="780"/>
      <c r="EK116" s="780"/>
      <c r="EL116" s="780"/>
      <c r="EM116" s="780"/>
      <c r="EN116" s="780"/>
      <c r="EO116" s="780"/>
      <c r="EP116" s="780"/>
      <c r="EQ116" s="780"/>
      <c r="ER116" s="780"/>
      <c r="ES116" s="780"/>
      <c r="ET116" s="780"/>
      <c r="EU116" s="780"/>
      <c r="EV116" s="780"/>
      <c r="EW116" s="780"/>
      <c r="EX116" s="780"/>
      <c r="EY116" s="780"/>
      <c r="EZ116" s="780"/>
      <c r="FA116" s="780"/>
      <c r="FB116" s="780"/>
      <c r="FC116" s="780"/>
      <c r="FD116" s="780"/>
      <c r="FE116" s="780"/>
      <c r="FF116" s="780"/>
      <c r="FG116" s="780"/>
      <c r="FH116" s="780"/>
      <c r="FI116" s="780"/>
      <c r="FJ116" s="780"/>
      <c r="FK116" s="780"/>
      <c r="FL116" s="780"/>
      <c r="FM116" s="780"/>
      <c r="FN116" s="780"/>
      <c r="FO116" s="780"/>
      <c r="FP116" s="780"/>
      <c r="FQ116" s="780"/>
      <c r="FR116" s="780"/>
      <c r="FS116" s="780"/>
      <c r="FT116" s="780"/>
      <c r="FU116" s="780"/>
      <c r="FV116" s="780"/>
      <c r="FW116" s="780"/>
      <c r="FX116" s="780"/>
      <c r="FY116" s="780"/>
      <c r="FZ116" s="780"/>
      <c r="GA116" s="780"/>
      <c r="GB116" s="780"/>
      <c r="GC116" s="780"/>
      <c r="GD116" s="780"/>
      <c r="GE116" s="780"/>
      <c r="GF116" s="780"/>
      <c r="GG116" s="780"/>
      <c r="GH116" s="780"/>
      <c r="GI116" s="780"/>
      <c r="GJ116" s="780"/>
      <c r="GK116" s="780"/>
      <c r="GL116" s="780"/>
      <c r="GM116" s="780"/>
      <c r="GN116" s="780"/>
      <c r="GO116" s="780"/>
      <c r="GP116" s="780"/>
      <c r="GQ116" s="780"/>
      <c r="GR116" s="780"/>
      <c r="GS116" s="780"/>
      <c r="GT116" s="780"/>
      <c r="GU116" s="780"/>
      <c r="GV116" s="780"/>
      <c r="GW116" s="780"/>
      <c r="GX116" s="780"/>
      <c r="GY116" s="780"/>
      <c r="GZ116" s="780"/>
      <c r="HA116" s="780"/>
      <c r="HB116" s="780"/>
      <c r="HC116" s="780"/>
      <c r="HD116" s="780"/>
      <c r="HE116" s="780"/>
      <c r="HF116" s="780"/>
      <c r="HG116" s="780"/>
      <c r="HH116" s="780"/>
      <c r="HI116" s="780"/>
      <c r="HJ116" s="780"/>
      <c r="HK116" s="780"/>
      <c r="HL116" s="780"/>
      <c r="HM116" s="780"/>
      <c r="HN116" s="780"/>
      <c r="HO116" s="780"/>
      <c r="HP116" s="780"/>
      <c r="HQ116" s="780"/>
      <c r="HR116" s="780"/>
      <c r="HS116" s="780"/>
      <c r="HT116" s="780"/>
      <c r="HU116" s="780"/>
      <c r="HV116" s="780"/>
      <c r="HW116" s="780"/>
      <c r="HX116" s="780"/>
      <c r="HY116" s="780"/>
      <c r="HZ116" s="780"/>
      <c r="IA116" s="780"/>
      <c r="IB116" s="780"/>
      <c r="IC116" s="780"/>
      <c r="ID116" s="780"/>
      <c r="IE116" s="780"/>
      <c r="IF116" s="780"/>
      <c r="IG116" s="780"/>
      <c r="IH116" s="780"/>
      <c r="II116" s="780"/>
      <c r="IJ116" s="780"/>
      <c r="IK116" s="780"/>
      <c r="IL116" s="780"/>
    </row>
    <row r="117" spans="1:246" s="18" customFormat="1" ht="96" customHeight="1">
      <c r="A117" s="1339"/>
      <c r="B117" s="1340"/>
      <c r="C117" s="1340"/>
      <c r="D117" s="1340"/>
      <c r="E117" s="1340"/>
      <c r="F117" s="1340"/>
      <c r="G117" s="1340"/>
      <c r="H117" s="1340"/>
      <c r="I117" s="1340"/>
      <c r="J117" s="1340"/>
      <c r="K117" s="1340"/>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0"/>
      <c r="AG117" s="1340"/>
      <c r="AH117" s="1340"/>
      <c r="AI117" s="1340"/>
      <c r="AJ117" s="1340"/>
      <c r="AK117" s="1345"/>
      <c r="AL117" s="1346"/>
      <c r="AM117" s="794"/>
      <c r="AN117" s="794"/>
      <c r="AO117" s="794"/>
      <c r="AP117" s="794"/>
      <c r="AQ117" s="794"/>
      <c r="AR117" s="794"/>
      <c r="AS117" s="794"/>
      <c r="AT117" s="794"/>
      <c r="AU117" s="794"/>
      <c r="AV117" s="794"/>
      <c r="AW117" s="794"/>
      <c r="AX117" s="794"/>
      <c r="AY117" s="794"/>
      <c r="AZ117" s="794"/>
      <c r="BA117" s="794"/>
      <c r="BB117" s="794"/>
      <c r="BC117" s="44"/>
      <c r="BD117" s="132"/>
      <c r="BE117" s="259"/>
      <c r="BF117" s="801"/>
      <c r="BG117" s="259"/>
      <c r="BH117" s="546"/>
      <c r="BI117" s="259"/>
      <c r="BJ117" s="780"/>
      <c r="BK117" s="780"/>
      <c r="BL117" s="780"/>
      <c r="BM117" s="802"/>
      <c r="BN117" s="802"/>
      <c r="BO117" s="802"/>
      <c r="BP117" s="802"/>
      <c r="BQ117" s="802"/>
      <c r="BR117" s="802"/>
      <c r="BS117" s="802"/>
      <c r="BT117" s="802"/>
      <c r="BU117" s="259"/>
      <c r="BV117" s="776"/>
      <c r="BW117" s="776"/>
      <c r="BX117" s="776"/>
      <c r="BY117" s="776"/>
      <c r="BZ117" s="776"/>
      <c r="CA117" s="776"/>
      <c r="CB117" s="776"/>
      <c r="CC117" s="780"/>
      <c r="CD117" s="780"/>
      <c r="CE117" s="780"/>
      <c r="CF117" s="780"/>
      <c r="CG117" s="780"/>
      <c r="CH117" s="780"/>
      <c r="CI117" s="776"/>
      <c r="CJ117" s="776"/>
      <c r="CK117" s="776"/>
      <c r="CL117" s="776"/>
      <c r="CM117" s="776"/>
      <c r="CN117" s="776"/>
      <c r="CO117" s="776"/>
      <c r="CP117" s="776"/>
      <c r="CQ117" s="776"/>
      <c r="CR117" s="776"/>
      <c r="CS117" s="776"/>
      <c r="CT117" s="259"/>
      <c r="CU117" s="259"/>
      <c r="CV117" s="259"/>
      <c r="CW117" s="780"/>
      <c r="CX117" s="780"/>
      <c r="CY117" s="780"/>
      <c r="CZ117" s="780"/>
      <c r="DA117" s="780"/>
      <c r="DB117" s="780"/>
      <c r="DC117" s="780"/>
      <c r="DD117" s="780"/>
      <c r="DE117" s="780"/>
      <c r="DF117" s="780"/>
      <c r="DG117" s="780"/>
      <c r="DH117" s="780"/>
      <c r="DI117" s="780"/>
      <c r="DJ117" s="780"/>
      <c r="DK117" s="780"/>
      <c r="DL117" s="780"/>
      <c r="DM117" s="780"/>
      <c r="DN117" s="780"/>
      <c r="DO117" s="780"/>
      <c r="DP117" s="780"/>
      <c r="DQ117" s="780"/>
      <c r="DR117" s="780"/>
      <c r="DS117" s="780"/>
      <c r="DT117" s="780"/>
      <c r="DU117" s="780"/>
      <c r="DV117" s="780"/>
      <c r="DW117" s="780"/>
      <c r="DX117" s="780"/>
      <c r="DY117" s="780"/>
      <c r="DZ117" s="780"/>
      <c r="EA117" s="780"/>
      <c r="EB117" s="780"/>
      <c r="EC117" s="780"/>
      <c r="ED117" s="780"/>
      <c r="EE117" s="780"/>
      <c r="EF117" s="780"/>
      <c r="EG117" s="780"/>
      <c r="EH117" s="780"/>
      <c r="EI117" s="780"/>
      <c r="EJ117" s="780"/>
      <c r="EK117" s="780"/>
      <c r="EL117" s="780"/>
      <c r="EM117" s="780"/>
      <c r="EN117" s="780"/>
      <c r="EO117" s="780"/>
      <c r="EP117" s="780"/>
      <c r="EQ117" s="780"/>
      <c r="ER117" s="780"/>
      <c r="ES117" s="780"/>
      <c r="ET117" s="780"/>
      <c r="EU117" s="780"/>
      <c r="EV117" s="780"/>
      <c r="EW117" s="780"/>
      <c r="EX117" s="780"/>
      <c r="EY117" s="780"/>
      <c r="EZ117" s="780"/>
      <c r="FA117" s="780"/>
      <c r="FB117" s="780"/>
      <c r="FC117" s="780"/>
      <c r="FD117" s="780"/>
      <c r="FE117" s="780"/>
      <c r="FF117" s="780"/>
      <c r="FG117" s="780"/>
      <c r="FH117" s="780"/>
      <c r="FI117" s="780"/>
      <c r="FJ117" s="780"/>
      <c r="FK117" s="780"/>
      <c r="FL117" s="780"/>
      <c r="FM117" s="780"/>
      <c r="FN117" s="780"/>
      <c r="FO117" s="780"/>
      <c r="FP117" s="780"/>
      <c r="FQ117" s="780"/>
      <c r="FR117" s="780"/>
      <c r="FS117" s="780"/>
      <c r="FT117" s="780"/>
      <c r="FU117" s="780"/>
      <c r="FV117" s="780"/>
      <c r="FW117" s="780"/>
      <c r="FX117" s="780"/>
      <c r="FY117" s="780"/>
      <c r="FZ117" s="780"/>
      <c r="GA117" s="780"/>
      <c r="GB117" s="780"/>
      <c r="GC117" s="780"/>
      <c r="GD117" s="780"/>
      <c r="GE117" s="780"/>
      <c r="GF117" s="780"/>
      <c r="GG117" s="780"/>
      <c r="GH117" s="780"/>
      <c r="GI117" s="780"/>
      <c r="GJ117" s="780"/>
      <c r="GK117" s="780"/>
      <c r="GL117" s="780"/>
      <c r="GM117" s="780"/>
      <c r="GN117" s="780"/>
      <c r="GO117" s="780"/>
      <c r="GP117" s="780"/>
      <c r="GQ117" s="780"/>
      <c r="GR117" s="780"/>
      <c r="GS117" s="780"/>
      <c r="GT117" s="780"/>
      <c r="GU117" s="780"/>
      <c r="GV117" s="780"/>
      <c r="GW117" s="780"/>
      <c r="GX117" s="780"/>
      <c r="GY117" s="780"/>
      <c r="GZ117" s="780"/>
      <c r="HA117" s="780"/>
      <c r="HB117" s="780"/>
      <c r="HC117" s="780"/>
      <c r="HD117" s="780"/>
      <c r="HE117" s="780"/>
      <c r="HF117" s="780"/>
      <c r="HG117" s="780"/>
      <c r="HH117" s="780"/>
      <c r="HI117" s="780"/>
      <c r="HJ117" s="780"/>
      <c r="HK117" s="780"/>
      <c r="HL117" s="780"/>
      <c r="HM117" s="780"/>
      <c r="HN117" s="780"/>
      <c r="HO117" s="780"/>
      <c r="HP117" s="780"/>
      <c r="HQ117" s="780"/>
      <c r="HR117" s="780"/>
      <c r="HS117" s="780"/>
      <c r="HT117" s="780"/>
      <c r="HU117" s="780"/>
      <c r="HV117" s="780"/>
      <c r="HW117" s="780"/>
      <c r="HX117" s="780"/>
      <c r="HY117" s="780"/>
      <c r="HZ117" s="780"/>
      <c r="IA117" s="780"/>
      <c r="IB117" s="780"/>
      <c r="IC117" s="780"/>
      <c r="ID117" s="780"/>
      <c r="IE117" s="780"/>
      <c r="IF117" s="780"/>
      <c r="IG117" s="780"/>
      <c r="IH117" s="780"/>
      <c r="II117" s="780"/>
      <c r="IJ117" s="780"/>
      <c r="IK117" s="780"/>
      <c r="IL117" s="780"/>
    </row>
    <row r="118" spans="1:246" s="18" customFormat="1" ht="69" customHeight="1">
      <c r="A118" s="1339"/>
      <c r="B118" s="1340"/>
      <c r="C118" s="1340"/>
      <c r="D118" s="1340"/>
      <c r="E118" s="1340"/>
      <c r="F118" s="1340"/>
      <c r="G118" s="1340"/>
      <c r="H118" s="1340"/>
      <c r="I118" s="1340"/>
      <c r="J118" s="1340"/>
      <c r="K118" s="1340"/>
      <c r="L118" s="1340"/>
      <c r="M118" s="1340"/>
      <c r="N118" s="1340"/>
      <c r="O118" s="1340"/>
      <c r="P118" s="1340"/>
      <c r="Q118" s="1340"/>
      <c r="R118" s="1340"/>
      <c r="S118" s="1340"/>
      <c r="T118" s="1340"/>
      <c r="U118" s="1340"/>
      <c r="V118" s="1340"/>
      <c r="W118" s="1340"/>
      <c r="X118" s="1340"/>
      <c r="Y118" s="1340"/>
      <c r="Z118" s="1340"/>
      <c r="AA118" s="1340"/>
      <c r="AB118" s="1340"/>
      <c r="AC118" s="1340"/>
      <c r="AD118" s="1340"/>
      <c r="AE118" s="1340"/>
      <c r="AF118" s="1340"/>
      <c r="AG118" s="1340"/>
      <c r="AH118" s="1340"/>
      <c r="AI118" s="1340"/>
      <c r="AJ118" s="1340"/>
      <c r="AK118" s="1345"/>
      <c r="AL118" s="1346"/>
      <c r="AM118" s="794"/>
      <c r="AN118" s="794"/>
      <c r="AO118" s="794"/>
      <c r="AP118" s="794"/>
      <c r="AQ118" s="794"/>
      <c r="AR118" s="794"/>
      <c r="AS118" s="794"/>
      <c r="AT118" s="794"/>
      <c r="AU118" s="794"/>
      <c r="AV118" s="794"/>
      <c r="AW118" s="794"/>
      <c r="AX118" s="794"/>
      <c r="AY118" s="794"/>
      <c r="AZ118" s="794"/>
      <c r="BA118" s="794"/>
      <c r="BB118" s="794"/>
      <c r="BC118" s="44"/>
      <c r="BD118" s="132"/>
      <c r="BE118" s="259"/>
      <c r="BF118" s="801"/>
      <c r="BG118" s="259"/>
      <c r="BH118" s="546"/>
      <c r="BI118" s="259"/>
      <c r="BJ118" s="780"/>
      <c r="BK118" s="780"/>
      <c r="BL118" s="780"/>
      <c r="BM118" s="802"/>
      <c r="BN118" s="802"/>
      <c r="BO118" s="802"/>
      <c r="BP118" s="802"/>
      <c r="BQ118" s="802"/>
      <c r="BR118" s="802"/>
      <c r="BS118" s="802"/>
      <c r="BT118" s="802"/>
      <c r="BU118" s="259"/>
      <c r="BV118" s="776"/>
      <c r="BW118" s="776"/>
      <c r="BX118" s="776"/>
      <c r="BY118" s="776"/>
      <c r="BZ118" s="776"/>
      <c r="CA118" s="776"/>
      <c r="CB118" s="776"/>
      <c r="CC118" s="780"/>
      <c r="CD118" s="780"/>
      <c r="CE118" s="780"/>
      <c r="CF118" s="780"/>
      <c r="CG118" s="780"/>
      <c r="CH118" s="780"/>
      <c r="CI118" s="776"/>
      <c r="CJ118" s="776"/>
      <c r="CK118" s="776"/>
      <c r="CL118" s="776"/>
      <c r="CM118" s="776"/>
      <c r="CN118" s="776"/>
      <c r="CO118" s="776"/>
      <c r="CP118" s="776"/>
      <c r="CQ118" s="776"/>
      <c r="CR118" s="776"/>
      <c r="CS118" s="776"/>
      <c r="CT118" s="259"/>
      <c r="CU118" s="259"/>
      <c r="CV118" s="259"/>
      <c r="CW118" s="780"/>
      <c r="CX118" s="780"/>
      <c r="CY118" s="780"/>
      <c r="CZ118" s="780"/>
      <c r="DA118" s="780"/>
      <c r="DB118" s="780"/>
      <c r="DC118" s="780"/>
      <c r="DD118" s="780"/>
      <c r="DE118" s="780"/>
      <c r="DF118" s="780"/>
      <c r="DG118" s="780"/>
      <c r="DH118" s="780"/>
      <c r="DI118" s="780"/>
      <c r="DJ118" s="780"/>
      <c r="DK118" s="780"/>
      <c r="DL118" s="780"/>
      <c r="DM118" s="780"/>
      <c r="DN118" s="780"/>
      <c r="DO118" s="780"/>
      <c r="DP118" s="780"/>
      <c r="DQ118" s="780"/>
      <c r="DR118" s="780"/>
      <c r="DS118" s="780"/>
      <c r="DT118" s="780"/>
      <c r="DU118" s="780"/>
      <c r="DV118" s="780"/>
      <c r="DW118" s="780"/>
      <c r="DX118" s="780"/>
      <c r="DY118" s="780"/>
      <c r="DZ118" s="780"/>
      <c r="EA118" s="780"/>
      <c r="EB118" s="780"/>
      <c r="EC118" s="780"/>
      <c r="ED118" s="780"/>
      <c r="EE118" s="780"/>
      <c r="EF118" s="780"/>
      <c r="EG118" s="780"/>
      <c r="EH118" s="780"/>
      <c r="EI118" s="780"/>
      <c r="EJ118" s="780"/>
      <c r="EK118" s="780"/>
      <c r="EL118" s="780"/>
      <c r="EM118" s="780"/>
      <c r="EN118" s="780"/>
      <c r="EO118" s="780"/>
      <c r="EP118" s="780"/>
      <c r="EQ118" s="780"/>
      <c r="ER118" s="780"/>
      <c r="ES118" s="780"/>
      <c r="ET118" s="780"/>
      <c r="EU118" s="780"/>
      <c r="EV118" s="780"/>
      <c r="EW118" s="780"/>
      <c r="EX118" s="780"/>
      <c r="EY118" s="780"/>
      <c r="EZ118" s="780"/>
      <c r="FA118" s="780"/>
      <c r="FB118" s="780"/>
      <c r="FC118" s="780"/>
      <c r="FD118" s="780"/>
      <c r="FE118" s="780"/>
      <c r="FF118" s="780"/>
      <c r="FG118" s="780"/>
      <c r="FH118" s="780"/>
      <c r="FI118" s="780"/>
      <c r="FJ118" s="780"/>
      <c r="FK118" s="780"/>
      <c r="FL118" s="780"/>
      <c r="FM118" s="780"/>
      <c r="FN118" s="780"/>
      <c r="FO118" s="780"/>
      <c r="FP118" s="780"/>
      <c r="FQ118" s="780"/>
      <c r="FR118" s="780"/>
      <c r="FS118" s="780"/>
      <c r="FT118" s="780"/>
      <c r="FU118" s="780"/>
      <c r="FV118" s="780"/>
      <c r="FW118" s="780"/>
      <c r="FX118" s="780"/>
      <c r="FY118" s="780"/>
      <c r="FZ118" s="780"/>
      <c r="GA118" s="780"/>
      <c r="GB118" s="780"/>
      <c r="GC118" s="780"/>
      <c r="GD118" s="780"/>
      <c r="GE118" s="780"/>
      <c r="GF118" s="780"/>
      <c r="GG118" s="780"/>
      <c r="GH118" s="780"/>
      <c r="GI118" s="780"/>
      <c r="GJ118" s="780"/>
      <c r="GK118" s="780"/>
      <c r="GL118" s="780"/>
      <c r="GM118" s="780"/>
      <c r="GN118" s="780"/>
      <c r="GO118" s="780"/>
      <c r="GP118" s="780"/>
      <c r="GQ118" s="780"/>
      <c r="GR118" s="780"/>
      <c r="GS118" s="780"/>
      <c r="GT118" s="780"/>
      <c r="GU118" s="780"/>
      <c r="GV118" s="780"/>
      <c r="GW118" s="780"/>
      <c r="GX118" s="780"/>
      <c r="GY118" s="780"/>
      <c r="GZ118" s="780"/>
      <c r="HA118" s="780"/>
      <c r="HB118" s="780"/>
      <c r="HC118" s="780"/>
      <c r="HD118" s="780"/>
      <c r="HE118" s="780"/>
      <c r="HF118" s="780"/>
      <c r="HG118" s="780"/>
      <c r="HH118" s="780"/>
      <c r="HI118" s="780"/>
      <c r="HJ118" s="780"/>
      <c r="HK118" s="780"/>
      <c r="HL118" s="780"/>
      <c r="HM118" s="780"/>
      <c r="HN118" s="780"/>
      <c r="HO118" s="780"/>
      <c r="HP118" s="780"/>
      <c r="HQ118" s="780"/>
      <c r="HR118" s="780"/>
      <c r="HS118" s="780"/>
      <c r="HT118" s="780"/>
      <c r="HU118" s="780"/>
      <c r="HV118" s="780"/>
      <c r="HW118" s="780"/>
      <c r="HX118" s="780"/>
      <c r="HY118" s="780"/>
      <c r="HZ118" s="780"/>
      <c r="IA118" s="780"/>
      <c r="IB118" s="780"/>
      <c r="IC118" s="780"/>
      <c r="ID118" s="780"/>
      <c r="IE118" s="780"/>
      <c r="IF118" s="780"/>
      <c r="IG118" s="780"/>
      <c r="IH118" s="780"/>
      <c r="II118" s="780"/>
      <c r="IJ118" s="780"/>
      <c r="IK118" s="780"/>
      <c r="IL118" s="780"/>
    </row>
    <row r="119" spans="1:246" s="18" customFormat="1" ht="74.25" customHeight="1">
      <c r="A119" s="1339"/>
      <c r="B119" s="1340"/>
      <c r="C119" s="1340"/>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340"/>
      <c r="AJ119" s="1340"/>
      <c r="AK119" s="1345"/>
      <c r="AL119" s="1346"/>
      <c r="AM119" s="794"/>
      <c r="AN119" s="794"/>
      <c r="AO119" s="794"/>
      <c r="AP119" s="794"/>
      <c r="AQ119" s="794"/>
      <c r="AR119" s="794"/>
      <c r="AS119" s="794"/>
      <c r="AT119" s="794"/>
      <c r="AU119" s="794"/>
      <c r="AV119" s="794"/>
      <c r="AW119" s="794"/>
      <c r="AX119" s="794"/>
      <c r="AY119" s="794"/>
      <c r="AZ119" s="794"/>
      <c r="BA119" s="794"/>
      <c r="BB119" s="794"/>
      <c r="BC119" s="44"/>
      <c r="BD119" s="132"/>
      <c r="BE119" s="259"/>
      <c r="BF119" s="801"/>
      <c r="BG119" s="259"/>
      <c r="BH119" s="546"/>
      <c r="BI119" s="259"/>
      <c r="BJ119" s="780"/>
      <c r="BK119" s="780"/>
      <c r="BL119" s="780"/>
      <c r="BM119" s="802"/>
      <c r="BN119" s="802"/>
      <c r="BO119" s="802"/>
      <c r="BP119" s="802"/>
      <c r="BQ119" s="802"/>
      <c r="BR119" s="802"/>
      <c r="BS119" s="802"/>
      <c r="BT119" s="802"/>
      <c r="BU119" s="259"/>
      <c r="BV119" s="776"/>
      <c r="BW119" s="776"/>
      <c r="BX119" s="776"/>
      <c r="BY119" s="776"/>
      <c r="BZ119" s="776"/>
      <c r="CA119" s="776"/>
      <c r="CB119" s="776"/>
      <c r="CC119" s="780"/>
      <c r="CD119" s="780"/>
      <c r="CE119" s="780"/>
      <c r="CF119" s="780"/>
      <c r="CG119" s="780"/>
      <c r="CH119" s="780"/>
      <c r="CI119" s="776"/>
      <c r="CJ119" s="776"/>
      <c r="CK119" s="776"/>
      <c r="CL119" s="776"/>
      <c r="CM119" s="776"/>
      <c r="CN119" s="776"/>
      <c r="CO119" s="776"/>
      <c r="CP119" s="776"/>
      <c r="CQ119" s="776"/>
      <c r="CR119" s="776"/>
      <c r="CS119" s="776"/>
      <c r="CT119" s="259"/>
      <c r="CU119" s="259"/>
      <c r="CV119" s="259"/>
      <c r="CW119" s="780"/>
      <c r="CX119" s="780"/>
      <c r="CY119" s="780"/>
      <c r="CZ119" s="780"/>
      <c r="DA119" s="780"/>
      <c r="DB119" s="780"/>
      <c r="DC119" s="780"/>
      <c r="DD119" s="780"/>
      <c r="DE119" s="780"/>
      <c r="DF119" s="780"/>
      <c r="DG119" s="780"/>
      <c r="DH119" s="780"/>
      <c r="DI119" s="780"/>
      <c r="DJ119" s="780"/>
      <c r="DK119" s="780"/>
      <c r="DL119" s="780"/>
      <c r="DM119" s="780"/>
      <c r="DN119" s="780"/>
      <c r="DO119" s="780"/>
      <c r="DP119" s="780"/>
      <c r="DQ119" s="780"/>
      <c r="DR119" s="780"/>
      <c r="DS119" s="780"/>
      <c r="DT119" s="780"/>
      <c r="DU119" s="780"/>
      <c r="DV119" s="780"/>
      <c r="DW119" s="780"/>
      <c r="DX119" s="780"/>
      <c r="DY119" s="780"/>
      <c r="DZ119" s="780"/>
      <c r="EA119" s="780"/>
      <c r="EB119" s="780"/>
      <c r="EC119" s="780"/>
      <c r="ED119" s="780"/>
      <c r="EE119" s="780"/>
      <c r="EF119" s="780"/>
      <c r="EG119" s="780"/>
      <c r="EH119" s="780"/>
      <c r="EI119" s="780"/>
      <c r="EJ119" s="780"/>
      <c r="EK119" s="780"/>
      <c r="EL119" s="780"/>
      <c r="EM119" s="780"/>
      <c r="EN119" s="780"/>
      <c r="EO119" s="780"/>
      <c r="EP119" s="780"/>
      <c r="EQ119" s="780"/>
      <c r="ER119" s="780"/>
      <c r="ES119" s="780"/>
      <c r="ET119" s="780"/>
      <c r="EU119" s="780"/>
      <c r="EV119" s="780"/>
      <c r="EW119" s="780"/>
      <c r="EX119" s="780"/>
      <c r="EY119" s="780"/>
      <c r="EZ119" s="780"/>
      <c r="FA119" s="780"/>
      <c r="FB119" s="780"/>
      <c r="FC119" s="780"/>
      <c r="FD119" s="780"/>
      <c r="FE119" s="780"/>
      <c r="FF119" s="780"/>
      <c r="FG119" s="780"/>
      <c r="FH119" s="780"/>
      <c r="FI119" s="780"/>
      <c r="FJ119" s="780"/>
      <c r="FK119" s="780"/>
      <c r="FL119" s="780"/>
      <c r="FM119" s="780"/>
      <c r="FN119" s="780"/>
      <c r="FO119" s="780"/>
      <c r="FP119" s="780"/>
      <c r="FQ119" s="780"/>
      <c r="FR119" s="780"/>
      <c r="FS119" s="780"/>
      <c r="FT119" s="780"/>
      <c r="FU119" s="780"/>
      <c r="FV119" s="780"/>
      <c r="FW119" s="780"/>
      <c r="FX119" s="780"/>
      <c r="FY119" s="780"/>
      <c r="FZ119" s="780"/>
      <c r="GA119" s="780"/>
      <c r="GB119" s="780"/>
      <c r="GC119" s="780"/>
      <c r="GD119" s="780"/>
      <c r="GE119" s="780"/>
      <c r="GF119" s="780"/>
      <c r="GG119" s="780"/>
      <c r="GH119" s="780"/>
      <c r="GI119" s="780"/>
      <c r="GJ119" s="780"/>
      <c r="GK119" s="780"/>
      <c r="GL119" s="780"/>
      <c r="GM119" s="780"/>
      <c r="GN119" s="780"/>
      <c r="GO119" s="780"/>
      <c r="GP119" s="780"/>
      <c r="GQ119" s="780"/>
      <c r="GR119" s="780"/>
      <c r="GS119" s="780"/>
      <c r="GT119" s="780"/>
      <c r="GU119" s="780"/>
      <c r="GV119" s="780"/>
      <c r="GW119" s="780"/>
      <c r="GX119" s="780"/>
      <c r="GY119" s="780"/>
      <c r="GZ119" s="780"/>
      <c r="HA119" s="780"/>
      <c r="HB119" s="780"/>
      <c r="HC119" s="780"/>
      <c r="HD119" s="780"/>
      <c r="HE119" s="780"/>
      <c r="HF119" s="780"/>
      <c r="HG119" s="780"/>
      <c r="HH119" s="780"/>
      <c r="HI119" s="780"/>
      <c r="HJ119" s="780"/>
      <c r="HK119" s="780"/>
      <c r="HL119" s="780"/>
      <c r="HM119" s="780"/>
      <c r="HN119" s="780"/>
      <c r="HO119" s="780"/>
      <c r="HP119" s="780"/>
      <c r="HQ119" s="780"/>
      <c r="HR119" s="780"/>
      <c r="HS119" s="780"/>
      <c r="HT119" s="780"/>
      <c r="HU119" s="780"/>
      <c r="HV119" s="780"/>
      <c r="HW119" s="780"/>
      <c r="HX119" s="780"/>
      <c r="HY119" s="780"/>
      <c r="HZ119" s="780"/>
      <c r="IA119" s="780"/>
      <c r="IB119" s="780"/>
      <c r="IC119" s="780"/>
      <c r="ID119" s="780"/>
      <c r="IE119" s="780"/>
      <c r="IF119" s="780"/>
      <c r="IG119" s="780"/>
      <c r="IH119" s="780"/>
      <c r="II119" s="780"/>
      <c r="IJ119" s="780"/>
      <c r="IK119" s="780"/>
      <c r="IL119" s="780"/>
    </row>
    <row r="120" spans="1:246" s="18" customFormat="1" ht="71.25" customHeight="1">
      <c r="A120" s="1339"/>
      <c r="B120" s="1340"/>
      <c r="C120" s="1340"/>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340"/>
      <c r="AJ120" s="1340"/>
      <c r="AK120" s="1345"/>
      <c r="AL120" s="1346"/>
      <c r="AM120" s="794"/>
      <c r="AN120" s="794"/>
      <c r="AO120" s="794"/>
      <c r="AP120" s="794"/>
      <c r="AQ120" s="794"/>
      <c r="AR120" s="794"/>
      <c r="AS120" s="794"/>
      <c r="AT120" s="794"/>
      <c r="AU120" s="794"/>
      <c r="AV120" s="794"/>
      <c r="AW120" s="794"/>
      <c r="AX120" s="794"/>
      <c r="AY120" s="794"/>
      <c r="AZ120" s="794"/>
      <c r="BA120" s="794"/>
      <c r="BB120" s="794"/>
      <c r="BC120" s="44"/>
      <c r="BD120" s="132"/>
      <c r="BE120" s="259"/>
      <c r="BF120" s="801"/>
      <c r="BG120" s="259"/>
      <c r="BH120" s="546"/>
      <c r="BI120" s="776"/>
      <c r="BJ120" s="776"/>
      <c r="BK120" s="776"/>
      <c r="BL120" s="259"/>
      <c r="BM120" s="780"/>
      <c r="BN120" s="780"/>
      <c r="BO120" s="780"/>
      <c r="BP120" s="780"/>
      <c r="BQ120" s="780"/>
      <c r="BR120" s="780"/>
      <c r="BS120" s="802"/>
      <c r="BT120" s="802"/>
      <c r="BU120" s="776"/>
      <c r="BV120" s="776"/>
      <c r="BW120" s="776"/>
      <c r="BX120" s="776"/>
      <c r="BY120" s="776"/>
      <c r="BZ120" s="776"/>
      <c r="CA120" s="259"/>
      <c r="CB120" s="776"/>
      <c r="CC120" s="776"/>
      <c r="CD120" s="776"/>
      <c r="CE120" s="776"/>
      <c r="CF120" s="776"/>
      <c r="CG120" s="776"/>
      <c r="CH120" s="776"/>
      <c r="CI120" s="780"/>
      <c r="CJ120" s="780"/>
      <c r="CK120" s="780"/>
      <c r="CL120" s="780"/>
      <c r="CM120" s="780"/>
      <c r="CN120" s="780"/>
      <c r="CO120" s="776"/>
      <c r="CP120" s="776"/>
      <c r="CQ120" s="776"/>
      <c r="CR120" s="776"/>
      <c r="CS120" s="776"/>
      <c r="CT120" s="802"/>
      <c r="CU120" s="776"/>
      <c r="CV120" s="776"/>
      <c r="CW120" s="259"/>
      <c r="CX120" s="259"/>
      <c r="CY120" s="259"/>
      <c r="CZ120" s="780"/>
      <c r="DA120" s="780"/>
      <c r="DB120" s="780"/>
      <c r="DC120" s="780"/>
      <c r="DD120" s="780"/>
      <c r="DE120" s="780"/>
      <c r="DF120" s="780"/>
      <c r="DG120" s="780"/>
      <c r="DH120" s="780"/>
      <c r="DI120" s="780"/>
      <c r="DJ120" s="780"/>
      <c r="DK120" s="780"/>
      <c r="DL120" s="780"/>
      <c r="DM120" s="780"/>
      <c r="DN120" s="780"/>
      <c r="DO120" s="780"/>
      <c r="DP120" s="780"/>
      <c r="DQ120" s="780"/>
      <c r="DR120" s="780"/>
      <c r="DS120" s="780"/>
      <c r="DT120" s="780"/>
      <c r="DU120" s="780"/>
      <c r="DV120" s="780"/>
      <c r="DW120" s="780"/>
      <c r="DX120" s="780"/>
      <c r="DY120" s="780"/>
      <c r="DZ120" s="780"/>
      <c r="EA120" s="780"/>
      <c r="EB120" s="780"/>
      <c r="EC120" s="780"/>
      <c r="ED120" s="780"/>
      <c r="EE120" s="780"/>
      <c r="EF120" s="780"/>
      <c r="EG120" s="780"/>
      <c r="EH120" s="780"/>
      <c r="EI120" s="780"/>
      <c r="EJ120" s="780"/>
      <c r="EK120" s="780"/>
      <c r="EL120" s="780"/>
      <c r="EM120" s="780"/>
      <c r="EN120" s="780"/>
      <c r="EO120" s="780"/>
      <c r="EP120" s="780"/>
      <c r="EQ120" s="780"/>
      <c r="ER120" s="780"/>
      <c r="ES120" s="780"/>
      <c r="ET120" s="780"/>
      <c r="EU120" s="780"/>
      <c r="EV120" s="780"/>
      <c r="EW120" s="780"/>
      <c r="EX120" s="780"/>
      <c r="EY120" s="780"/>
      <c r="EZ120" s="780"/>
      <c r="FA120" s="780"/>
      <c r="FB120" s="780"/>
      <c r="FC120" s="780"/>
      <c r="FD120" s="780"/>
      <c r="FE120" s="780"/>
      <c r="FF120" s="780"/>
      <c r="FG120" s="780"/>
      <c r="FH120" s="780"/>
      <c r="FI120" s="780"/>
      <c r="FJ120" s="780"/>
      <c r="FK120" s="780"/>
      <c r="FL120" s="780"/>
      <c r="FM120" s="780"/>
      <c r="FN120" s="780"/>
      <c r="FO120" s="780"/>
      <c r="FP120" s="780"/>
      <c r="FQ120" s="780"/>
      <c r="FR120" s="780"/>
      <c r="FS120" s="780"/>
      <c r="FT120" s="780"/>
      <c r="FU120" s="780"/>
      <c r="FV120" s="780"/>
      <c r="FW120" s="780"/>
      <c r="FX120" s="780"/>
      <c r="FY120" s="780"/>
      <c r="FZ120" s="780"/>
      <c r="GA120" s="780"/>
      <c r="GB120" s="780"/>
      <c r="GC120" s="780"/>
      <c r="GD120" s="780"/>
      <c r="GE120" s="780"/>
      <c r="GF120" s="780"/>
      <c r="GG120" s="780"/>
      <c r="GH120" s="780"/>
      <c r="GI120" s="780"/>
      <c r="GJ120" s="780"/>
      <c r="GK120" s="780"/>
      <c r="GL120" s="780"/>
      <c r="GM120" s="780"/>
      <c r="GN120" s="780"/>
      <c r="GO120" s="780"/>
      <c r="GP120" s="780"/>
      <c r="GQ120" s="780"/>
      <c r="GR120" s="780"/>
      <c r="GS120" s="780"/>
      <c r="GT120" s="780"/>
      <c r="GU120" s="780"/>
      <c r="GV120" s="780"/>
      <c r="GW120" s="780"/>
      <c r="GX120" s="780"/>
      <c r="GY120" s="780"/>
      <c r="GZ120" s="780"/>
      <c r="HA120" s="780"/>
      <c r="HB120" s="780"/>
      <c r="HC120" s="780"/>
      <c r="HD120" s="780"/>
      <c r="HE120" s="780"/>
      <c r="HF120" s="780"/>
      <c r="HG120" s="780"/>
      <c r="HH120" s="780"/>
      <c r="HI120" s="780"/>
      <c r="HJ120" s="780"/>
      <c r="HK120" s="780"/>
      <c r="HL120" s="780"/>
      <c r="HM120" s="780"/>
      <c r="HN120" s="780"/>
      <c r="HO120" s="780"/>
      <c r="HP120" s="780"/>
      <c r="HQ120" s="780"/>
      <c r="HR120" s="780"/>
      <c r="HS120" s="780"/>
      <c r="HT120" s="780"/>
      <c r="HU120" s="780"/>
      <c r="HV120" s="780"/>
      <c r="HW120" s="780"/>
      <c r="HX120" s="780"/>
      <c r="HY120" s="780"/>
      <c r="HZ120" s="780"/>
      <c r="IA120" s="780"/>
      <c r="IB120" s="780"/>
      <c r="IC120" s="780"/>
      <c r="ID120" s="780"/>
      <c r="IE120" s="780"/>
      <c r="IF120" s="780"/>
      <c r="IG120" s="780"/>
      <c r="IH120" s="780"/>
      <c r="II120" s="780"/>
      <c r="IJ120" s="780"/>
      <c r="IK120" s="780"/>
      <c r="IL120" s="780"/>
    </row>
    <row r="121" spans="1:246" s="18" customFormat="1" ht="27.75" customHeight="1" thickBot="1">
      <c r="A121" s="1339"/>
      <c r="B121" s="1340"/>
      <c r="C121" s="1340"/>
      <c r="D121" s="1340"/>
      <c r="E121" s="1340"/>
      <c r="F121" s="1340"/>
      <c r="G121" s="1340"/>
      <c r="H121" s="1340"/>
      <c r="I121" s="1340"/>
      <c r="J121" s="1340"/>
      <c r="K121" s="1340"/>
      <c r="L121" s="1340"/>
      <c r="M121" s="1340"/>
      <c r="N121" s="1340"/>
      <c r="O121" s="1340"/>
      <c r="P121" s="1340"/>
      <c r="Q121" s="1340"/>
      <c r="R121" s="1340"/>
      <c r="S121" s="1340"/>
      <c r="T121" s="1340"/>
      <c r="U121" s="1340"/>
      <c r="V121" s="1340"/>
      <c r="W121" s="1340"/>
      <c r="X121" s="1340"/>
      <c r="Y121" s="1340"/>
      <c r="Z121" s="1340"/>
      <c r="AA121" s="1340"/>
      <c r="AB121" s="1340"/>
      <c r="AC121" s="1340"/>
      <c r="AD121" s="1340"/>
      <c r="AE121" s="1340"/>
      <c r="AF121" s="1340"/>
      <c r="AG121" s="1340"/>
      <c r="AH121" s="1340"/>
      <c r="AI121" s="1340"/>
      <c r="AJ121" s="1340"/>
      <c r="AK121" s="1347"/>
      <c r="AL121" s="1348"/>
      <c r="AM121" s="794"/>
      <c r="AN121" s="794"/>
      <c r="AO121" s="794"/>
      <c r="AP121" s="794"/>
      <c r="AQ121" s="794"/>
      <c r="AR121" s="794"/>
      <c r="AS121" s="794"/>
      <c r="AT121" s="794"/>
      <c r="AU121" s="794"/>
      <c r="AV121" s="794"/>
      <c r="AW121" s="794"/>
      <c r="AX121" s="794"/>
      <c r="AY121" s="794"/>
      <c r="AZ121" s="794"/>
      <c r="BA121" s="794"/>
      <c r="BB121" s="794"/>
      <c r="BC121" s="44"/>
      <c r="BD121" s="132"/>
      <c r="BE121" s="259"/>
      <c r="BF121" s="801"/>
      <c r="BG121" s="259"/>
      <c r="BH121" s="546"/>
      <c r="BI121" s="776"/>
      <c r="BJ121" s="776"/>
      <c r="BK121" s="776"/>
      <c r="BL121" s="259"/>
      <c r="BM121" s="780"/>
      <c r="BN121" s="780"/>
      <c r="BO121" s="780"/>
      <c r="BP121" s="780"/>
      <c r="BQ121" s="780"/>
      <c r="BR121" s="780"/>
      <c r="BS121" s="802"/>
      <c r="BT121" s="802"/>
      <c r="BU121" s="776"/>
      <c r="BV121" s="776"/>
      <c r="BW121" s="776"/>
      <c r="BX121" s="776"/>
      <c r="BY121" s="776"/>
      <c r="BZ121" s="776"/>
      <c r="CA121" s="259"/>
      <c r="CB121" s="776"/>
      <c r="CC121" s="776"/>
      <c r="CD121" s="776"/>
      <c r="CE121" s="776"/>
      <c r="CF121" s="776"/>
      <c r="CG121" s="776"/>
      <c r="CH121" s="776"/>
      <c r="CI121" s="780"/>
      <c r="CJ121" s="780"/>
      <c r="CK121" s="780"/>
      <c r="CL121" s="780"/>
      <c r="CM121" s="780"/>
      <c r="CN121" s="780"/>
      <c r="CO121" s="776"/>
      <c r="CP121" s="776"/>
      <c r="CQ121" s="776"/>
      <c r="CR121" s="776"/>
      <c r="CS121" s="776"/>
      <c r="CT121" s="802"/>
      <c r="CU121" s="776"/>
      <c r="CV121" s="776"/>
      <c r="CW121" s="259"/>
      <c r="CX121" s="259"/>
      <c r="CY121" s="259"/>
      <c r="CZ121" s="780"/>
      <c r="DA121" s="780"/>
      <c r="DB121" s="780"/>
      <c r="DC121" s="780"/>
      <c r="DD121" s="780"/>
      <c r="DE121" s="780"/>
      <c r="DF121" s="780"/>
      <c r="DG121" s="780"/>
      <c r="DH121" s="780"/>
      <c r="DI121" s="780"/>
      <c r="DJ121" s="780"/>
      <c r="DK121" s="780"/>
      <c r="DL121" s="780"/>
      <c r="DM121" s="780"/>
      <c r="DN121" s="780"/>
      <c r="DO121" s="780"/>
      <c r="DP121" s="780"/>
      <c r="DQ121" s="780"/>
      <c r="DR121" s="780"/>
      <c r="DS121" s="780"/>
      <c r="DT121" s="780"/>
      <c r="DU121" s="780"/>
      <c r="DV121" s="780"/>
      <c r="DW121" s="780"/>
      <c r="DX121" s="780"/>
      <c r="DY121" s="780"/>
      <c r="DZ121" s="780"/>
      <c r="EA121" s="780"/>
      <c r="EB121" s="780"/>
      <c r="EC121" s="780"/>
      <c r="ED121" s="780"/>
      <c r="EE121" s="780"/>
      <c r="EF121" s="780"/>
      <c r="EG121" s="780"/>
      <c r="EH121" s="780"/>
      <c r="EI121" s="780"/>
      <c r="EJ121" s="780"/>
      <c r="EK121" s="780"/>
      <c r="EL121" s="780"/>
      <c r="EM121" s="780"/>
      <c r="EN121" s="780"/>
      <c r="EO121" s="780"/>
      <c r="EP121" s="780"/>
      <c r="EQ121" s="780"/>
      <c r="ER121" s="780"/>
      <c r="ES121" s="780"/>
      <c r="ET121" s="780"/>
      <c r="EU121" s="780"/>
      <c r="EV121" s="780"/>
      <c r="EW121" s="780"/>
      <c r="EX121" s="780"/>
      <c r="EY121" s="780"/>
      <c r="EZ121" s="780"/>
      <c r="FA121" s="780"/>
      <c r="FB121" s="780"/>
      <c r="FC121" s="780"/>
      <c r="FD121" s="780"/>
      <c r="FE121" s="780"/>
      <c r="FF121" s="780"/>
      <c r="FG121" s="780"/>
      <c r="FH121" s="780"/>
      <c r="FI121" s="780"/>
      <c r="FJ121" s="780"/>
      <c r="FK121" s="780"/>
      <c r="FL121" s="780"/>
      <c r="FM121" s="780"/>
      <c r="FN121" s="780"/>
      <c r="FO121" s="780"/>
      <c r="FP121" s="780"/>
      <c r="FQ121" s="780"/>
      <c r="FR121" s="780"/>
      <c r="FS121" s="780"/>
      <c r="FT121" s="780"/>
      <c r="FU121" s="780"/>
      <c r="FV121" s="780"/>
      <c r="FW121" s="780"/>
      <c r="FX121" s="780"/>
      <c r="FY121" s="780"/>
      <c r="FZ121" s="780"/>
      <c r="GA121" s="780"/>
      <c r="GB121" s="780"/>
      <c r="GC121" s="780"/>
      <c r="GD121" s="780"/>
      <c r="GE121" s="780"/>
      <c r="GF121" s="780"/>
      <c r="GG121" s="780"/>
      <c r="GH121" s="780"/>
      <c r="GI121" s="780"/>
      <c r="GJ121" s="780"/>
      <c r="GK121" s="780"/>
      <c r="GL121" s="780"/>
      <c r="GM121" s="780"/>
      <c r="GN121" s="780"/>
      <c r="GO121" s="780"/>
      <c r="GP121" s="780"/>
      <c r="GQ121" s="780"/>
      <c r="GR121" s="780"/>
      <c r="GS121" s="780"/>
      <c r="GT121" s="780"/>
      <c r="GU121" s="780"/>
      <c r="GV121" s="780"/>
      <c r="GW121" s="780"/>
      <c r="GX121" s="780"/>
      <c r="GY121" s="780"/>
      <c r="GZ121" s="780"/>
      <c r="HA121" s="780"/>
      <c r="HB121" s="780"/>
      <c r="HC121" s="780"/>
      <c r="HD121" s="780"/>
      <c r="HE121" s="780"/>
      <c r="HF121" s="780"/>
      <c r="HG121" s="780"/>
      <c r="HH121" s="780"/>
      <c r="HI121" s="780"/>
      <c r="HJ121" s="780"/>
      <c r="HK121" s="780"/>
      <c r="HL121" s="780"/>
      <c r="HM121" s="780"/>
      <c r="HN121" s="780"/>
      <c r="HO121" s="780"/>
      <c r="HP121" s="780"/>
      <c r="HQ121" s="780"/>
      <c r="HR121" s="780"/>
      <c r="HS121" s="780"/>
      <c r="HT121" s="780"/>
      <c r="HU121" s="780"/>
      <c r="HV121" s="780"/>
      <c r="HW121" s="780"/>
      <c r="HX121" s="780"/>
      <c r="HY121" s="780"/>
      <c r="HZ121" s="780"/>
      <c r="IA121" s="780"/>
      <c r="IB121" s="780"/>
      <c r="IC121" s="780"/>
      <c r="ID121" s="780"/>
      <c r="IE121" s="780"/>
      <c r="IF121" s="780"/>
      <c r="IG121" s="780"/>
      <c r="IH121" s="780"/>
      <c r="II121" s="780"/>
      <c r="IJ121" s="780"/>
      <c r="IK121" s="780"/>
      <c r="IL121" s="780"/>
    </row>
    <row r="122" spans="1:246" s="18" customFormat="1" ht="27.75" customHeight="1" thickBot="1">
      <c r="A122" s="1339"/>
      <c r="B122" s="1340"/>
      <c r="C122" s="1340"/>
      <c r="D122" s="1340"/>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340"/>
      <c r="AB122" s="1340"/>
      <c r="AC122" s="1340"/>
      <c r="AD122" s="1340"/>
      <c r="AE122" s="1340"/>
      <c r="AF122" s="1340"/>
      <c r="AG122" s="1340"/>
      <c r="AH122" s="1340"/>
      <c r="AI122" s="1340"/>
      <c r="AJ122" s="1340"/>
      <c r="AK122" s="1810" t="s">
        <v>336</v>
      </c>
      <c r="AL122" s="1811"/>
      <c r="AM122" s="794"/>
      <c r="AN122" s="794"/>
      <c r="AO122" s="794"/>
      <c r="AP122" s="794"/>
      <c r="AQ122" s="794"/>
      <c r="AR122" s="794"/>
      <c r="AS122" s="794"/>
      <c r="AT122" s="794"/>
      <c r="AU122" s="794"/>
      <c r="AV122" s="794"/>
      <c r="AW122" s="794"/>
      <c r="AX122" s="794"/>
      <c r="AY122" s="794"/>
      <c r="AZ122" s="794"/>
      <c r="BA122" s="794"/>
      <c r="BB122" s="794"/>
      <c r="BC122" s="44"/>
      <c r="BD122" s="132"/>
      <c r="BE122" s="259"/>
      <c r="BF122" s="801"/>
      <c r="BG122" s="259"/>
      <c r="BH122" s="546"/>
      <c r="BI122" s="776"/>
      <c r="BJ122" s="776"/>
      <c r="BK122" s="776"/>
      <c r="BL122" s="259"/>
      <c r="BM122" s="780"/>
      <c r="BN122" s="780"/>
      <c r="BO122" s="780"/>
      <c r="BP122" s="780"/>
      <c r="BQ122" s="780"/>
      <c r="BR122" s="780"/>
      <c r="BS122" s="802"/>
      <c r="BT122" s="802"/>
      <c r="BU122" s="776"/>
      <c r="BV122" s="776"/>
      <c r="BW122" s="776"/>
      <c r="BX122" s="776"/>
      <c r="BY122" s="776"/>
      <c r="BZ122" s="776"/>
      <c r="CA122" s="259"/>
      <c r="CB122" s="776"/>
      <c r="CC122" s="776"/>
      <c r="CD122" s="776"/>
      <c r="CE122" s="776"/>
      <c r="CF122" s="776"/>
      <c r="CG122" s="776"/>
      <c r="CH122" s="776"/>
      <c r="CI122" s="780"/>
      <c r="CJ122" s="780"/>
      <c r="CK122" s="780"/>
      <c r="CL122" s="780"/>
      <c r="CM122" s="780"/>
      <c r="CN122" s="780"/>
      <c r="CO122" s="776"/>
      <c r="CP122" s="776"/>
      <c r="CQ122" s="776"/>
      <c r="CR122" s="776"/>
      <c r="CS122" s="776"/>
      <c r="CT122" s="802"/>
      <c r="CU122" s="776"/>
      <c r="CV122" s="776"/>
      <c r="CW122" s="259"/>
      <c r="CX122" s="259"/>
      <c r="CY122" s="259"/>
      <c r="CZ122" s="780"/>
      <c r="DA122" s="780"/>
      <c r="DB122" s="780"/>
      <c r="DC122" s="780"/>
      <c r="DD122" s="780"/>
      <c r="DE122" s="780"/>
      <c r="DF122" s="780"/>
      <c r="DG122" s="780"/>
      <c r="DH122" s="780"/>
      <c r="DI122" s="780"/>
      <c r="DJ122" s="780"/>
      <c r="DK122" s="780"/>
      <c r="DL122" s="780"/>
      <c r="DM122" s="780"/>
      <c r="DN122" s="780"/>
      <c r="DO122" s="780"/>
      <c r="DP122" s="780"/>
      <c r="DQ122" s="780"/>
      <c r="DR122" s="780"/>
      <c r="DS122" s="780"/>
      <c r="DT122" s="780"/>
      <c r="DU122" s="780"/>
      <c r="DV122" s="780"/>
      <c r="DW122" s="780"/>
      <c r="DX122" s="780"/>
      <c r="DY122" s="780"/>
      <c r="DZ122" s="780"/>
      <c r="EA122" s="780"/>
      <c r="EB122" s="780"/>
      <c r="EC122" s="780"/>
      <c r="ED122" s="780"/>
      <c r="EE122" s="780"/>
      <c r="EF122" s="780"/>
      <c r="EG122" s="780"/>
      <c r="EH122" s="780"/>
      <c r="EI122" s="780"/>
      <c r="EJ122" s="780"/>
      <c r="EK122" s="780"/>
      <c r="EL122" s="780"/>
      <c r="EM122" s="780"/>
      <c r="EN122" s="780"/>
      <c r="EO122" s="780"/>
      <c r="EP122" s="780"/>
      <c r="EQ122" s="780"/>
      <c r="ER122" s="780"/>
      <c r="ES122" s="780"/>
      <c r="ET122" s="780"/>
      <c r="EU122" s="780"/>
      <c r="EV122" s="780"/>
      <c r="EW122" s="780"/>
      <c r="EX122" s="780"/>
      <c r="EY122" s="780"/>
      <c r="EZ122" s="780"/>
      <c r="FA122" s="780"/>
      <c r="FB122" s="780"/>
      <c r="FC122" s="780"/>
      <c r="FD122" s="780"/>
      <c r="FE122" s="780"/>
      <c r="FF122" s="780"/>
      <c r="FG122" s="780"/>
      <c r="FH122" s="780"/>
      <c r="FI122" s="780"/>
      <c r="FJ122" s="780"/>
      <c r="FK122" s="780"/>
      <c r="FL122" s="780"/>
      <c r="FM122" s="780"/>
      <c r="FN122" s="780"/>
      <c r="FO122" s="780"/>
      <c r="FP122" s="780"/>
      <c r="FQ122" s="780"/>
      <c r="FR122" s="780"/>
      <c r="FS122" s="780"/>
      <c r="FT122" s="780"/>
      <c r="FU122" s="780"/>
      <c r="FV122" s="780"/>
      <c r="FW122" s="780"/>
      <c r="FX122" s="780"/>
      <c r="FY122" s="780"/>
      <c r="FZ122" s="780"/>
      <c r="GA122" s="780"/>
      <c r="GB122" s="780"/>
      <c r="GC122" s="780"/>
      <c r="GD122" s="780"/>
      <c r="GE122" s="780"/>
      <c r="GF122" s="780"/>
      <c r="GG122" s="780"/>
      <c r="GH122" s="780"/>
      <c r="GI122" s="780"/>
      <c r="GJ122" s="780"/>
      <c r="GK122" s="780"/>
      <c r="GL122" s="780"/>
      <c r="GM122" s="780"/>
      <c r="GN122" s="780"/>
      <c r="GO122" s="780"/>
      <c r="GP122" s="780"/>
      <c r="GQ122" s="780"/>
      <c r="GR122" s="780"/>
      <c r="GS122" s="780"/>
      <c r="GT122" s="780"/>
      <c r="GU122" s="780"/>
      <c r="GV122" s="780"/>
      <c r="GW122" s="780"/>
      <c r="GX122" s="780"/>
      <c r="GY122" s="780"/>
      <c r="GZ122" s="780"/>
      <c r="HA122" s="780"/>
      <c r="HB122" s="780"/>
      <c r="HC122" s="780"/>
      <c r="HD122" s="780"/>
      <c r="HE122" s="780"/>
      <c r="HF122" s="780"/>
      <c r="HG122" s="780"/>
      <c r="HH122" s="780"/>
      <c r="HI122" s="780"/>
      <c r="HJ122" s="780"/>
      <c r="HK122" s="780"/>
      <c r="HL122" s="780"/>
      <c r="HM122" s="780"/>
      <c r="HN122" s="780"/>
      <c r="HO122" s="780"/>
      <c r="HP122" s="780"/>
      <c r="HQ122" s="780"/>
      <c r="HR122" s="780"/>
      <c r="HS122" s="780"/>
      <c r="HT122" s="780"/>
      <c r="HU122" s="780"/>
      <c r="HV122" s="780"/>
      <c r="HW122" s="780"/>
      <c r="HX122" s="780"/>
      <c r="HY122" s="780"/>
      <c r="HZ122" s="780"/>
      <c r="IA122" s="780"/>
      <c r="IB122" s="780"/>
      <c r="IC122" s="780"/>
      <c r="ID122" s="780"/>
      <c r="IE122" s="780"/>
      <c r="IF122" s="780"/>
      <c r="IG122" s="780"/>
      <c r="IH122" s="780"/>
      <c r="II122" s="780"/>
      <c r="IJ122" s="780"/>
      <c r="IK122" s="780"/>
      <c r="IL122" s="780"/>
    </row>
    <row r="123" spans="1:246" ht="27.75" customHeight="1" thickBot="1">
      <c r="A123" s="1341"/>
      <c r="B123" s="1342"/>
      <c r="C123" s="1342"/>
      <c r="D123" s="1342"/>
      <c r="E123" s="1342"/>
      <c r="F123" s="1342"/>
      <c r="G123" s="1342"/>
      <c r="H123" s="1342"/>
      <c r="I123" s="1342"/>
      <c r="J123" s="1342"/>
      <c r="K123" s="1342"/>
      <c r="L123" s="1342"/>
      <c r="M123" s="1342"/>
      <c r="N123" s="1342"/>
      <c r="O123" s="1342"/>
      <c r="P123" s="1342"/>
      <c r="Q123" s="1342"/>
      <c r="R123" s="1342"/>
      <c r="S123" s="1342"/>
      <c r="T123" s="1342"/>
      <c r="U123" s="1342"/>
      <c r="V123" s="1342"/>
      <c r="W123" s="1342"/>
      <c r="X123" s="1342"/>
      <c r="Y123" s="1342"/>
      <c r="Z123" s="1342"/>
      <c r="AA123" s="1342"/>
      <c r="AB123" s="1342"/>
      <c r="AC123" s="1342"/>
      <c r="AD123" s="1342"/>
      <c r="AE123" s="1342"/>
      <c r="AF123" s="1342"/>
      <c r="AG123" s="1342"/>
      <c r="AH123" s="1342"/>
      <c r="AI123" s="1342"/>
      <c r="AJ123" s="1342"/>
      <c r="AK123" s="1605" t="e">
        <f ca="1">AK73</f>
        <v>#VALUE!</v>
      </c>
      <c r="AL123" s="1606"/>
      <c r="AM123" s="773"/>
      <c r="AN123" s="759"/>
      <c r="AO123" s="759"/>
      <c r="AP123" s="759"/>
      <c r="AQ123" s="759"/>
      <c r="AR123" s="759"/>
      <c r="AS123" s="759"/>
      <c r="AT123" s="759"/>
      <c r="AU123" s="759"/>
      <c r="AV123" s="759"/>
      <c r="AW123" s="759"/>
      <c r="AX123" s="759"/>
      <c r="AY123" s="759"/>
      <c r="AZ123" s="759"/>
      <c r="BA123" s="759"/>
      <c r="BB123" s="759"/>
      <c r="BE123" s="580"/>
      <c r="BF123" s="769"/>
      <c r="BG123" s="580"/>
      <c r="BI123" s="580"/>
      <c r="BJ123" s="580"/>
      <c r="BK123" s="580"/>
      <c r="BL123" s="941"/>
      <c r="BM123" s="771"/>
      <c r="BN123" s="771"/>
      <c r="BO123" s="771"/>
      <c r="BP123" s="771"/>
      <c r="BQ123" s="771"/>
      <c r="BR123" s="771"/>
      <c r="BS123" s="771"/>
      <c r="BT123" s="771"/>
      <c r="BU123" s="597"/>
      <c r="BV123" s="597"/>
      <c r="BW123" s="597"/>
      <c r="BX123" s="597"/>
      <c r="BY123" s="597"/>
      <c r="BZ123" s="597"/>
      <c r="CA123" s="597"/>
      <c r="CB123" s="597"/>
      <c r="CC123" s="771"/>
      <c r="CD123" s="771"/>
      <c r="CE123" s="771"/>
      <c r="CF123" s="771"/>
      <c r="CG123" s="771"/>
      <c r="CH123" s="771"/>
      <c r="CI123" s="771"/>
      <c r="CJ123" s="771"/>
      <c r="CK123" s="771"/>
      <c r="CL123" s="771"/>
      <c r="CM123" s="20"/>
      <c r="CN123" s="20"/>
      <c r="CO123" s="39"/>
      <c r="CP123" s="39"/>
      <c r="CQ123" s="39"/>
      <c r="CR123" s="20"/>
      <c r="CS123" s="20"/>
      <c r="CT123" s="771"/>
      <c r="CU123" s="771"/>
      <c r="CV123" s="771"/>
      <c r="CW123" s="771"/>
      <c r="CX123" s="771"/>
      <c r="CY123" s="941"/>
      <c r="CZ123" s="580"/>
      <c r="DA123" s="580"/>
      <c r="DB123" s="580"/>
      <c r="DC123" s="580"/>
      <c r="DD123" s="580"/>
      <c r="DE123" s="580"/>
      <c r="DF123" s="580"/>
      <c r="DG123" s="580"/>
      <c r="DH123" s="580"/>
      <c r="DI123" s="580"/>
      <c r="DJ123" s="580"/>
      <c r="DK123" s="580"/>
      <c r="DL123" s="580"/>
      <c r="DM123" s="580"/>
      <c r="DN123" s="580"/>
      <c r="DO123" s="580"/>
      <c r="DP123" s="580"/>
      <c r="DQ123" s="580"/>
      <c r="DR123" s="580"/>
      <c r="DS123" s="580"/>
      <c r="DT123" s="580"/>
      <c r="DU123" s="580"/>
      <c r="DV123" s="580"/>
      <c r="DW123" s="580"/>
      <c r="DX123" s="580"/>
      <c r="DY123" s="580"/>
      <c r="DZ123" s="580"/>
      <c r="EA123" s="580"/>
      <c r="EB123" s="580"/>
      <c r="EC123" s="580"/>
      <c r="ED123" s="580"/>
      <c r="EE123" s="580"/>
      <c r="EF123" s="580"/>
      <c r="EG123" s="580"/>
      <c r="EH123" s="580"/>
      <c r="EI123" s="580"/>
      <c r="EJ123" s="580"/>
      <c r="EK123" s="580"/>
      <c r="EL123" s="580"/>
      <c r="EM123" s="580"/>
      <c r="EN123" s="580"/>
      <c r="EO123" s="580"/>
      <c r="EP123" s="580"/>
      <c r="EQ123" s="580"/>
      <c r="ER123" s="580"/>
      <c r="ES123" s="580"/>
      <c r="ET123" s="580"/>
      <c r="EU123" s="580"/>
      <c r="EV123" s="580"/>
      <c r="EW123" s="580"/>
      <c r="EX123" s="580"/>
      <c r="EY123" s="580"/>
      <c r="EZ123" s="580"/>
      <c r="FA123" s="580"/>
      <c r="FB123" s="580"/>
      <c r="FC123" s="580"/>
      <c r="FD123" s="580"/>
      <c r="FE123" s="580"/>
      <c r="FF123" s="580"/>
      <c r="FG123" s="580"/>
      <c r="FH123" s="580"/>
      <c r="FI123" s="580"/>
      <c r="FJ123" s="580"/>
      <c r="FK123" s="580"/>
      <c r="FL123" s="580"/>
      <c r="FM123" s="580"/>
      <c r="FN123" s="580"/>
      <c r="FO123" s="580"/>
      <c r="FP123" s="580"/>
      <c r="FQ123" s="580"/>
      <c r="FR123" s="580"/>
      <c r="FS123" s="580"/>
      <c r="FT123" s="580"/>
      <c r="FU123" s="580"/>
      <c r="FV123" s="580"/>
      <c r="FW123" s="580"/>
      <c r="FX123" s="580"/>
      <c r="FY123" s="580"/>
      <c r="FZ123" s="580"/>
      <c r="GA123" s="580"/>
      <c r="GB123" s="580"/>
      <c r="GC123" s="580"/>
      <c r="GD123" s="580"/>
      <c r="GE123" s="580"/>
      <c r="GF123" s="580"/>
      <c r="GG123" s="580"/>
      <c r="GH123" s="580"/>
      <c r="GI123" s="580"/>
      <c r="GJ123" s="580"/>
      <c r="GK123" s="580"/>
      <c r="GL123" s="580"/>
      <c r="GM123" s="580"/>
      <c r="GN123" s="580"/>
      <c r="GO123" s="580"/>
      <c r="GP123" s="580"/>
      <c r="GQ123" s="580"/>
      <c r="GR123" s="580"/>
      <c r="GS123" s="580"/>
      <c r="GT123" s="580"/>
      <c r="GU123" s="580"/>
      <c r="GV123" s="580"/>
      <c r="GW123" s="580"/>
      <c r="GX123" s="580"/>
      <c r="GY123" s="580"/>
      <c r="GZ123" s="580"/>
      <c r="HA123" s="580"/>
      <c r="HB123" s="580"/>
      <c r="HC123" s="580"/>
      <c r="HD123" s="580"/>
      <c r="HE123" s="580"/>
      <c r="HF123" s="580"/>
      <c r="HG123" s="580"/>
      <c r="HH123" s="580"/>
      <c r="HI123" s="580"/>
      <c r="HJ123" s="580"/>
      <c r="HK123" s="580"/>
      <c r="HL123" s="580"/>
      <c r="HM123" s="580"/>
      <c r="HN123" s="580"/>
      <c r="HO123" s="580"/>
      <c r="HP123" s="580"/>
      <c r="HQ123" s="580"/>
      <c r="HR123" s="580"/>
      <c r="HS123" s="580"/>
      <c r="HT123" s="580"/>
      <c r="HU123" s="580"/>
      <c r="HV123" s="580"/>
      <c r="HW123" s="580"/>
      <c r="HX123" s="580"/>
      <c r="HY123" s="580"/>
      <c r="HZ123" s="580"/>
      <c r="IA123" s="580"/>
      <c r="IB123" s="580"/>
      <c r="IC123" s="580"/>
      <c r="ID123" s="580"/>
      <c r="IE123" s="580"/>
      <c r="IF123" s="580"/>
      <c r="IG123" s="580"/>
      <c r="IH123" s="580"/>
      <c r="II123" s="580"/>
      <c r="IJ123" s="580"/>
      <c r="IK123" s="580"/>
      <c r="IL123" s="580"/>
    </row>
    <row r="124" spans="1:246" s="12" customFormat="1" ht="30" customHeight="1" thickBot="1">
      <c r="A124" s="1327" t="s">
        <v>208</v>
      </c>
      <c r="B124" s="1328"/>
      <c r="C124" s="1328"/>
      <c r="D124" s="1328"/>
      <c r="E124" s="1328"/>
      <c r="F124" s="1480" t="e">
        <f ca="1">F74</f>
        <v>#VALUE!</v>
      </c>
      <c r="G124" s="1480"/>
      <c r="H124" s="1480"/>
      <c r="I124" s="1480"/>
      <c r="J124" s="1480"/>
      <c r="K124" s="1480"/>
      <c r="L124" s="1480"/>
      <c r="M124" s="1480"/>
      <c r="N124" s="1480"/>
      <c r="O124" s="1480"/>
      <c r="P124" s="1328" t="s">
        <v>3</v>
      </c>
      <c r="Q124" s="1328"/>
      <c r="R124" s="1328"/>
      <c r="S124" s="1328"/>
      <c r="T124" s="1328"/>
      <c r="U124" s="1328"/>
      <c r="V124" s="1480" t="e">
        <f ca="1">V74</f>
        <v>#VALUE!</v>
      </c>
      <c r="W124" s="1480"/>
      <c r="X124" s="1480"/>
      <c r="Y124" s="1480"/>
      <c r="Z124" s="1607"/>
      <c r="AA124" s="1328" t="s">
        <v>212</v>
      </c>
      <c r="AB124" s="1328"/>
      <c r="AC124" s="1328"/>
      <c r="AD124" s="1329">
        <f>AD74</f>
        <v>0</v>
      </c>
      <c r="AE124" s="1330"/>
      <c r="AF124" s="1330"/>
      <c r="AG124" s="1330"/>
      <c r="AH124" s="1330"/>
      <c r="AI124" s="1330"/>
      <c r="AJ124" s="1330"/>
      <c r="AK124" s="1758" t="s">
        <v>337</v>
      </c>
      <c r="AL124" s="1471"/>
      <c r="AM124" s="773"/>
      <c r="AN124" s="773"/>
      <c r="AO124" s="768"/>
      <c r="AP124" s="768"/>
      <c r="AQ124" s="768"/>
      <c r="AR124" s="768"/>
      <c r="AS124" s="768"/>
      <c r="AT124" s="768"/>
      <c r="AU124" s="768"/>
      <c r="AV124" s="761"/>
      <c r="AW124" s="761"/>
      <c r="AX124" s="761"/>
      <c r="AY124" s="761"/>
      <c r="AZ124" s="761"/>
      <c r="BA124" s="761"/>
      <c r="BB124" s="761"/>
      <c r="BC124" s="40"/>
      <c r="BD124" s="125"/>
      <c r="BE124" s="40"/>
      <c r="BF124" s="803"/>
      <c r="BG124" s="40"/>
      <c r="BH124" s="588"/>
      <c r="BI124" s="246"/>
      <c r="BJ124" s="246"/>
      <c r="BK124" s="246"/>
      <c r="BL124" s="941"/>
      <c r="BM124" s="941"/>
      <c r="BN124" s="771"/>
      <c r="BO124" s="771"/>
      <c r="BP124" s="771"/>
      <c r="BQ124" s="771"/>
      <c r="BR124" s="771"/>
      <c r="BS124" s="771"/>
      <c r="BT124" s="771"/>
      <c r="BU124" s="40"/>
      <c r="BV124" s="40"/>
      <c r="BW124" s="40"/>
      <c r="BX124" s="40"/>
      <c r="BY124" s="40"/>
      <c r="BZ124" s="40"/>
      <c r="CA124" s="40"/>
      <c r="CB124" s="40"/>
      <c r="CC124" s="40"/>
      <c r="CD124" s="40"/>
      <c r="CE124" s="40"/>
      <c r="CF124" s="40"/>
      <c r="CG124" s="40"/>
      <c r="CH124" s="40"/>
      <c r="CI124" s="40"/>
      <c r="CJ124" s="40"/>
      <c r="CK124" s="40"/>
      <c r="CL124" s="40"/>
      <c r="CM124" s="40"/>
      <c r="CN124" s="40"/>
      <c r="CO124" s="23"/>
      <c r="CP124" s="23"/>
      <c r="CQ124" s="23"/>
      <c r="CR124" s="23"/>
      <c r="CS124" s="23"/>
      <c r="CT124" s="941"/>
      <c r="CU124" s="941"/>
      <c r="CV124" s="941"/>
      <c r="CW124" s="39"/>
      <c r="CX124" s="39"/>
      <c r="CY124" s="941"/>
      <c r="CZ124" s="246"/>
      <c r="DA124" s="580"/>
      <c r="DB124" s="580"/>
      <c r="DC124" s="580"/>
      <c r="DD124" s="580"/>
      <c r="DE124" s="580"/>
      <c r="DF124" s="580"/>
      <c r="DG124" s="580"/>
      <c r="DH124" s="580"/>
      <c r="DI124" s="580"/>
      <c r="DJ124" s="580"/>
      <c r="DK124" s="580"/>
      <c r="DL124" s="580"/>
      <c r="DM124" s="580"/>
      <c r="DN124" s="580"/>
      <c r="DO124" s="580"/>
      <c r="DP124" s="580"/>
      <c r="DQ124" s="580"/>
      <c r="DR124" s="580"/>
      <c r="DS124" s="580"/>
      <c r="DT124" s="580"/>
      <c r="DU124" s="580"/>
      <c r="DV124" s="580"/>
      <c r="DW124" s="580"/>
      <c r="DX124" s="580"/>
      <c r="DY124" s="580"/>
      <c r="DZ124" s="580"/>
      <c r="EA124" s="580"/>
      <c r="EB124" s="580"/>
      <c r="EC124" s="580"/>
      <c r="ED124" s="580"/>
      <c r="EE124" s="580"/>
      <c r="EF124" s="580"/>
      <c r="EG124" s="580"/>
      <c r="EH124" s="580"/>
      <c r="EI124" s="580"/>
      <c r="EJ124" s="580"/>
      <c r="EK124" s="580"/>
      <c r="EL124" s="580"/>
      <c r="EM124" s="580"/>
      <c r="EN124" s="580"/>
      <c r="EO124" s="246"/>
      <c r="EP124" s="246"/>
      <c r="EQ124" s="246"/>
      <c r="ER124" s="246"/>
      <c r="ES124" s="246"/>
      <c r="ET124" s="246"/>
      <c r="EU124" s="246"/>
      <c r="EV124" s="246"/>
      <c r="EW124" s="246"/>
      <c r="EX124" s="246"/>
      <c r="EY124" s="246"/>
      <c r="EZ124" s="246"/>
      <c r="FA124" s="246"/>
      <c r="FB124" s="246"/>
      <c r="FC124" s="246"/>
      <c r="FD124" s="246"/>
      <c r="FE124" s="246"/>
      <c r="FF124" s="246"/>
      <c r="FG124" s="246"/>
      <c r="FH124" s="246"/>
      <c r="FI124" s="246"/>
      <c r="FJ124" s="246"/>
      <c r="FK124" s="246"/>
      <c r="FL124" s="246"/>
      <c r="FM124" s="246"/>
      <c r="FN124" s="246"/>
      <c r="FO124" s="246"/>
      <c r="FP124" s="246"/>
      <c r="FQ124" s="246"/>
      <c r="FR124" s="246"/>
      <c r="FS124" s="246"/>
      <c r="FT124" s="246"/>
      <c r="FU124" s="246"/>
      <c r="FV124" s="246"/>
      <c r="FW124" s="246"/>
      <c r="FX124" s="246"/>
      <c r="FY124" s="246"/>
      <c r="FZ124" s="246"/>
      <c r="GA124" s="246"/>
      <c r="GB124" s="246"/>
      <c r="GC124" s="246"/>
      <c r="GD124" s="246"/>
      <c r="GE124" s="246"/>
      <c r="GF124" s="246"/>
      <c r="GG124" s="246"/>
      <c r="GH124" s="246"/>
      <c r="GI124" s="246"/>
      <c r="GJ124" s="246"/>
      <c r="GK124" s="246"/>
      <c r="GL124" s="246"/>
      <c r="GM124" s="246"/>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row>
    <row r="125" spans="1:246" ht="27.75" customHeight="1" thickBot="1">
      <c r="A125" s="1477" t="s">
        <v>338</v>
      </c>
      <c r="B125" s="1478"/>
      <c r="C125" s="1478"/>
      <c r="D125" s="1478"/>
      <c r="E125" s="1478"/>
      <c r="F125" s="1478"/>
      <c r="G125" s="1478"/>
      <c r="H125" s="1478"/>
      <c r="I125" s="1478"/>
      <c r="J125" s="1478"/>
      <c r="K125" s="1478"/>
      <c r="L125" s="1478"/>
      <c r="M125" s="1478"/>
      <c r="N125" s="1478"/>
      <c r="O125" s="1478"/>
      <c r="P125" s="1478"/>
      <c r="Q125" s="1478"/>
      <c r="R125" s="1478"/>
      <c r="S125" s="1478"/>
      <c r="T125" s="1478"/>
      <c r="U125" s="1478"/>
      <c r="V125" s="1478"/>
      <c r="W125" s="1478"/>
      <c r="X125" s="1478"/>
      <c r="Y125" s="1478"/>
      <c r="Z125" s="1478"/>
      <c r="AA125" s="1478"/>
      <c r="AB125" s="1478"/>
      <c r="AC125" s="1478"/>
      <c r="AD125" s="1478"/>
      <c r="AE125" s="1478"/>
      <c r="AF125" s="1478"/>
      <c r="AG125" s="1479"/>
      <c r="AH125" s="1271" t="s">
        <v>339</v>
      </c>
      <c r="AI125" s="1272"/>
      <c r="AJ125" s="1273"/>
      <c r="AK125" s="1320" t="s">
        <v>340</v>
      </c>
      <c r="AL125" s="1321"/>
      <c r="AM125" s="773"/>
      <c r="AN125" s="773"/>
      <c r="AO125" s="773"/>
      <c r="AP125" s="773"/>
      <c r="AQ125" s="773"/>
      <c r="AR125" s="773"/>
      <c r="AS125" s="773"/>
      <c r="AT125" s="773"/>
      <c r="AU125" s="29"/>
      <c r="AV125" s="768"/>
      <c r="AW125" s="123" t="s">
        <v>341</v>
      </c>
      <c r="AX125" s="759"/>
      <c r="AY125" s="759"/>
      <c r="AZ125" s="759"/>
      <c r="BA125" s="759"/>
      <c r="BB125" s="759"/>
      <c r="BE125" s="246"/>
      <c r="BF125" s="603"/>
      <c r="BG125" s="246"/>
      <c r="BH125" s="588"/>
      <c r="BI125" s="246"/>
      <c r="BJ125" s="246"/>
      <c r="BK125" s="246"/>
      <c r="BL125" s="246"/>
      <c r="BM125" s="246"/>
      <c r="BN125" s="246"/>
      <c r="BO125" s="246"/>
      <c r="BP125" s="246"/>
      <c r="BQ125" s="246"/>
      <c r="BR125" s="246"/>
      <c r="BS125" s="941"/>
      <c r="BT125" s="246"/>
      <c r="BU125" s="246"/>
      <c r="BV125" s="246"/>
      <c r="BW125" s="246"/>
      <c r="BX125" s="246"/>
      <c r="BY125" s="246"/>
      <c r="BZ125" s="246"/>
      <c r="CA125" s="246"/>
      <c r="CB125" s="246"/>
      <c r="CC125" s="580"/>
      <c r="CD125" s="580"/>
      <c r="CE125" s="580"/>
      <c r="CF125" s="246"/>
      <c r="CG125" s="246"/>
      <c r="CH125" s="246"/>
      <c r="CI125" s="246"/>
      <c r="CJ125" s="246"/>
      <c r="CK125" s="246"/>
      <c r="CL125" s="246"/>
      <c r="CM125" s="246"/>
      <c r="CN125" s="246"/>
      <c r="CO125" s="246"/>
      <c r="CP125" s="246"/>
      <c r="CQ125" s="246"/>
      <c r="CR125" s="246"/>
      <c r="CS125" s="246"/>
      <c r="CT125" s="23"/>
      <c r="CU125" s="39"/>
      <c r="CV125" s="39"/>
      <c r="CW125" s="941"/>
      <c r="CX125" s="246"/>
      <c r="CY125" s="580"/>
      <c r="CZ125" s="580"/>
      <c r="DA125" s="580"/>
      <c r="DB125" s="580"/>
      <c r="DC125" s="580"/>
      <c r="DD125" s="580"/>
      <c r="DE125" s="580"/>
      <c r="DF125" s="580"/>
      <c r="DG125" s="580"/>
      <c r="DH125" s="580"/>
      <c r="DI125" s="580"/>
      <c r="DJ125" s="580"/>
      <c r="DK125" s="580"/>
      <c r="DL125" s="580"/>
      <c r="DM125" s="580"/>
      <c r="DN125" s="580"/>
      <c r="DO125" s="580"/>
      <c r="DP125" s="580"/>
      <c r="DQ125" s="580"/>
      <c r="DR125" s="580"/>
      <c r="DS125" s="580"/>
      <c r="DT125" s="580"/>
      <c r="DU125" s="580"/>
      <c r="DV125" s="580"/>
      <c r="DW125" s="580"/>
      <c r="DX125" s="580"/>
      <c r="DY125" s="580"/>
      <c r="DZ125" s="580"/>
      <c r="EA125" s="580"/>
      <c r="EB125" s="580"/>
      <c r="EC125" s="580"/>
      <c r="ED125" s="580"/>
      <c r="EE125" s="580"/>
      <c r="EF125" s="580"/>
      <c r="EG125" s="580"/>
      <c r="EH125" s="580"/>
      <c r="EI125" s="580"/>
      <c r="EJ125" s="580"/>
      <c r="EK125" s="580"/>
      <c r="EL125" s="580"/>
      <c r="EM125" s="580"/>
      <c r="EN125" s="580"/>
      <c r="EO125" s="580"/>
      <c r="EP125" s="580"/>
      <c r="EQ125" s="580"/>
      <c r="ER125" s="580"/>
      <c r="ES125" s="580"/>
      <c r="ET125" s="580"/>
      <c r="EU125" s="580"/>
      <c r="EV125" s="580"/>
      <c r="EW125" s="580"/>
      <c r="EX125" s="580"/>
      <c r="EY125" s="580"/>
      <c r="EZ125" s="580"/>
      <c r="FA125" s="580"/>
      <c r="FB125" s="580"/>
      <c r="FC125" s="580"/>
      <c r="FD125" s="580"/>
      <c r="FE125" s="580"/>
      <c r="FF125" s="580"/>
      <c r="FG125" s="580"/>
      <c r="FH125" s="580"/>
      <c r="FI125" s="580"/>
      <c r="FJ125" s="580"/>
      <c r="FK125" s="580"/>
      <c r="FL125" s="580"/>
      <c r="FM125" s="580"/>
      <c r="FN125" s="580"/>
      <c r="FO125" s="580"/>
      <c r="FP125" s="580"/>
      <c r="FQ125" s="580"/>
      <c r="FR125" s="580"/>
      <c r="FS125" s="580"/>
      <c r="FT125" s="580"/>
      <c r="FU125" s="580"/>
      <c r="FV125" s="580"/>
      <c r="FW125" s="580"/>
      <c r="FX125" s="580"/>
      <c r="FY125" s="580"/>
      <c r="FZ125" s="580"/>
      <c r="GA125" s="580"/>
      <c r="GB125" s="580"/>
      <c r="GC125" s="580"/>
      <c r="GD125" s="580"/>
      <c r="GE125" s="580"/>
      <c r="GF125" s="580"/>
      <c r="GG125" s="580"/>
      <c r="GH125" s="580"/>
      <c r="GI125" s="580"/>
      <c r="GJ125" s="580"/>
      <c r="GK125" s="580"/>
      <c r="GL125" s="580"/>
      <c r="GM125" s="580"/>
      <c r="GN125" s="580"/>
      <c r="GO125" s="580"/>
      <c r="GP125" s="580"/>
      <c r="GQ125" s="580"/>
      <c r="GR125" s="580"/>
      <c r="GS125" s="580"/>
      <c r="GT125" s="580"/>
      <c r="GU125" s="580"/>
      <c r="GV125" s="580"/>
      <c r="GW125" s="580"/>
      <c r="GX125" s="580"/>
      <c r="GY125" s="580"/>
      <c r="GZ125" s="580"/>
      <c r="HA125" s="580"/>
      <c r="HB125" s="580"/>
      <c r="HC125" s="580"/>
      <c r="HD125" s="580"/>
      <c r="HE125" s="580"/>
      <c r="HF125" s="580"/>
      <c r="HG125" s="580"/>
      <c r="HH125" s="580"/>
      <c r="HI125" s="580"/>
      <c r="HJ125" s="580"/>
      <c r="HK125" s="580"/>
      <c r="HL125" s="580"/>
      <c r="HM125" s="580"/>
      <c r="HN125" s="580"/>
      <c r="HO125" s="580"/>
      <c r="HP125" s="580"/>
      <c r="HQ125" s="580"/>
      <c r="HR125" s="580"/>
      <c r="HS125" s="580"/>
      <c r="HT125" s="580"/>
      <c r="HU125" s="580"/>
      <c r="HV125" s="580"/>
      <c r="HW125" s="580"/>
      <c r="HX125" s="580"/>
      <c r="HY125" s="580"/>
      <c r="HZ125" s="580"/>
      <c r="IA125" s="580"/>
      <c r="IB125" s="580"/>
      <c r="IC125" s="580"/>
      <c r="ID125" s="580"/>
      <c r="IE125" s="580"/>
      <c r="IF125" s="580"/>
      <c r="IG125" s="580"/>
      <c r="IH125" s="580"/>
      <c r="II125" s="580"/>
      <c r="IJ125" s="580"/>
      <c r="IK125" s="580"/>
      <c r="IL125" s="580"/>
    </row>
    <row r="126" spans="1:246" ht="84" customHeight="1" thickBot="1">
      <c r="A126" s="1642" t="s">
        <v>342</v>
      </c>
      <c r="B126" s="1643"/>
      <c r="C126" s="1643"/>
      <c r="D126" s="1643"/>
      <c r="E126" s="1643"/>
      <c r="F126" s="1643"/>
      <c r="G126" s="1643"/>
      <c r="H126" s="1643"/>
      <c r="I126" s="164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4"/>
      <c r="AH126" s="884" t="s">
        <v>17</v>
      </c>
      <c r="AI126" s="885" t="s">
        <v>21</v>
      </c>
      <c r="AJ126" s="886" t="s">
        <v>119</v>
      </c>
      <c r="AK126" s="159" t="s">
        <v>343</v>
      </c>
      <c r="AL126" s="251" t="s">
        <v>344</v>
      </c>
      <c r="AM126" s="773"/>
      <c r="AN126" s="773"/>
      <c r="AO126" s="759"/>
      <c r="AP126" s="759"/>
      <c r="AQ126" s="759"/>
      <c r="AR126" s="759"/>
      <c r="AS126" s="759"/>
      <c r="AT126" s="759"/>
      <c r="AU126" s="759"/>
      <c r="AV126" s="158" t="s">
        <v>345</v>
      </c>
      <c r="AW126" s="759"/>
      <c r="AX126" s="146"/>
      <c r="AY126" s="146"/>
      <c r="AZ126" s="759"/>
      <c r="BA126" s="759"/>
      <c r="BB126" s="759"/>
      <c r="BE126" s="804"/>
      <c r="BF126" s="805"/>
      <c r="BG126" s="804"/>
      <c r="BH126" s="598"/>
      <c r="BI126" s="598"/>
      <c r="BJ126" s="598"/>
      <c r="BK126" s="599"/>
      <c r="BL126" s="599"/>
      <c r="BM126" s="599"/>
      <c r="BN126" s="599"/>
      <c r="BO126" s="599"/>
      <c r="BP126" s="600"/>
      <c r="BQ126" s="600"/>
      <c r="BR126" s="600"/>
      <c r="BS126" s="580"/>
      <c r="BT126" s="580"/>
      <c r="BU126" s="580"/>
      <c r="BV126" s="580"/>
      <c r="BW126" s="580"/>
      <c r="BX126" s="580"/>
      <c r="BY126" s="580"/>
      <c r="BZ126" s="580"/>
      <c r="CA126" s="580"/>
      <c r="CB126" s="580"/>
      <c r="CC126" s="600"/>
      <c r="CD126" s="600"/>
      <c r="CE126" s="600"/>
      <c r="CF126" s="246"/>
      <c r="CG126" s="246"/>
      <c r="CH126" s="246"/>
      <c r="CI126" s="246"/>
      <c r="CJ126" s="246"/>
      <c r="CK126" s="246"/>
      <c r="CL126" s="23"/>
      <c r="CM126" s="23"/>
      <c r="CN126" s="246"/>
      <c r="CO126" s="246"/>
      <c r="CP126" s="246"/>
      <c r="CQ126" s="246"/>
      <c r="CR126" s="246"/>
      <c r="CS126" s="246"/>
      <c r="CT126" s="941"/>
      <c r="CU126" s="9"/>
      <c r="CV126" s="9"/>
      <c r="CW126" s="941"/>
      <c r="CX126" s="246"/>
      <c r="CY126" s="580"/>
      <c r="CZ126" s="580"/>
      <c r="DA126" s="580"/>
      <c r="DB126" s="580"/>
      <c r="DC126" s="580"/>
      <c r="DD126" s="580"/>
      <c r="DE126" s="580"/>
      <c r="DF126" s="580"/>
      <c r="DG126" s="580"/>
      <c r="DH126" s="580"/>
      <c r="DI126" s="580"/>
      <c r="DJ126" s="580"/>
      <c r="DK126" s="580"/>
      <c r="DL126" s="580"/>
      <c r="DM126" s="580"/>
      <c r="DN126" s="580"/>
      <c r="DO126" s="580"/>
      <c r="DP126" s="580"/>
      <c r="DQ126" s="580"/>
      <c r="DR126" s="580"/>
      <c r="DS126" s="580"/>
      <c r="DT126" s="580"/>
      <c r="DU126" s="580"/>
      <c r="DV126" s="580"/>
      <c r="DW126" s="580"/>
      <c r="DX126" s="580"/>
      <c r="DY126" s="580"/>
      <c r="DZ126" s="580"/>
      <c r="EA126" s="580"/>
      <c r="EB126" s="580"/>
      <c r="EC126" s="580"/>
      <c r="ED126" s="580"/>
      <c r="EE126" s="580"/>
      <c r="EF126" s="580"/>
      <c r="EG126" s="580"/>
      <c r="EH126" s="580"/>
      <c r="EI126" s="580"/>
      <c r="EJ126" s="580"/>
      <c r="EK126" s="580"/>
      <c r="EL126" s="580"/>
      <c r="EM126" s="580"/>
      <c r="EN126" s="580"/>
      <c r="EO126" s="580"/>
      <c r="EP126" s="580"/>
      <c r="EQ126" s="580"/>
      <c r="ER126" s="580"/>
      <c r="ES126" s="580"/>
      <c r="ET126" s="580"/>
      <c r="EU126" s="580"/>
      <c r="EV126" s="580"/>
      <c r="EW126" s="580"/>
      <c r="EX126" s="580"/>
      <c r="EY126" s="580"/>
      <c r="EZ126" s="580"/>
      <c r="FA126" s="580"/>
      <c r="FB126" s="580"/>
      <c r="FC126" s="580"/>
      <c r="FD126" s="580"/>
      <c r="FE126" s="580"/>
      <c r="FF126" s="580"/>
      <c r="FG126" s="580"/>
      <c r="FH126" s="580"/>
      <c r="FI126" s="580"/>
      <c r="FJ126" s="580"/>
      <c r="FK126" s="580"/>
      <c r="FL126" s="580"/>
      <c r="FM126" s="580"/>
      <c r="FN126" s="580"/>
      <c r="FO126" s="580"/>
      <c r="FP126" s="580"/>
      <c r="FQ126" s="580"/>
      <c r="FR126" s="580"/>
      <c r="FS126" s="580"/>
      <c r="FT126" s="580"/>
      <c r="FU126" s="580"/>
      <c r="FV126" s="580"/>
      <c r="FW126" s="580"/>
      <c r="FX126" s="580"/>
      <c r="FY126" s="580"/>
      <c r="FZ126" s="580"/>
      <c r="GA126" s="580"/>
      <c r="GB126" s="580"/>
      <c r="GC126" s="580"/>
      <c r="GD126" s="580"/>
      <c r="GE126" s="580"/>
      <c r="GF126" s="580"/>
      <c r="GG126" s="580"/>
      <c r="GH126" s="580"/>
      <c r="GI126" s="580"/>
      <c r="GJ126" s="580"/>
      <c r="GK126" s="580"/>
      <c r="GL126" s="580"/>
      <c r="GM126" s="580"/>
      <c r="GN126" s="580"/>
      <c r="GO126" s="580"/>
      <c r="GP126" s="580"/>
      <c r="GQ126" s="580"/>
      <c r="GR126" s="580"/>
      <c r="GS126" s="580"/>
      <c r="GT126" s="580"/>
      <c r="GU126" s="580"/>
      <c r="GV126" s="580"/>
      <c r="GW126" s="580"/>
      <c r="GX126" s="580"/>
      <c r="GY126" s="580"/>
      <c r="GZ126" s="580"/>
      <c r="HA126" s="580"/>
      <c r="HB126" s="580"/>
      <c r="HC126" s="580"/>
      <c r="HD126" s="580"/>
      <c r="HE126" s="580"/>
      <c r="HF126" s="580"/>
      <c r="HG126" s="580"/>
      <c r="HH126" s="580"/>
      <c r="HI126" s="580"/>
      <c r="HJ126" s="580"/>
      <c r="HK126" s="580"/>
      <c r="HL126" s="580"/>
      <c r="HM126" s="580"/>
      <c r="HN126" s="580"/>
      <c r="HO126" s="580"/>
      <c r="HP126" s="580"/>
      <c r="HQ126" s="580"/>
      <c r="HR126" s="580"/>
      <c r="HS126" s="580"/>
      <c r="HT126" s="580"/>
      <c r="HU126" s="580"/>
      <c r="HV126" s="580"/>
      <c r="HW126" s="580"/>
      <c r="HX126" s="580"/>
      <c r="HY126" s="580"/>
      <c r="HZ126" s="580"/>
      <c r="IA126" s="580"/>
      <c r="IB126" s="580"/>
      <c r="IC126" s="580"/>
      <c r="ID126" s="580"/>
      <c r="IE126" s="580"/>
      <c r="IF126" s="580"/>
      <c r="IG126" s="580"/>
      <c r="IH126" s="580"/>
      <c r="II126" s="580"/>
      <c r="IJ126" s="580"/>
      <c r="IK126" s="580"/>
      <c r="IL126" s="580"/>
    </row>
    <row r="127" spans="1:246" ht="26.1" customHeight="1">
      <c r="A127" s="1295" t="s">
        <v>346</v>
      </c>
      <c r="B127" s="1563" t="s">
        <v>44</v>
      </c>
      <c r="C127" s="1564"/>
      <c r="D127" s="1565"/>
      <c r="E127" s="378" t="s">
        <v>347</v>
      </c>
      <c r="F127" s="1252" t="s">
        <v>348</v>
      </c>
      <c r="G127" s="1252"/>
      <c r="H127" s="1252"/>
      <c r="I127" s="1252"/>
      <c r="J127" s="1252"/>
      <c r="K127" s="1252"/>
      <c r="L127" s="1252"/>
      <c r="M127" s="1252"/>
      <c r="N127" s="1252"/>
      <c r="O127" s="1252"/>
      <c r="P127" s="1252"/>
      <c r="Q127" s="1252"/>
      <c r="R127" s="1252"/>
      <c r="S127" s="1252"/>
      <c r="T127" s="1252"/>
      <c r="U127" s="1252"/>
      <c r="V127" s="1252"/>
      <c r="W127" s="1252"/>
      <c r="X127" s="1252"/>
      <c r="Y127" s="1252"/>
      <c r="Z127" s="1252"/>
      <c r="AA127" s="1252"/>
      <c r="AB127" s="1252"/>
      <c r="AC127" s="1252"/>
      <c r="AD127" s="1252"/>
      <c r="AE127" s="1252"/>
      <c r="AF127" s="1252"/>
      <c r="AG127" s="1253"/>
      <c r="AH127" s="907"/>
      <c r="AI127" s="908"/>
      <c r="AJ127" s="944"/>
      <c r="AK127" s="881" t="str">
        <f t="shared" ref="AK127:AK168" si="0">IF(AI127="x","x","-")</f>
        <v>-</v>
      </c>
      <c r="AL127" s="370"/>
      <c r="AM127" s="759"/>
      <c r="AN127" s="759"/>
      <c r="AO127" s="759"/>
      <c r="AP127" s="759"/>
      <c r="AQ127" s="759"/>
      <c r="AR127" s="759"/>
      <c r="AS127" s="759"/>
      <c r="AT127" s="1284" t="s">
        <v>346</v>
      </c>
      <c r="AU127" s="1280" t="s">
        <v>44</v>
      </c>
      <c r="AV127" s="218" t="s">
        <v>128</v>
      </c>
      <c r="AW127" s="1240">
        <f>COUNTIF(AK127:AK132,"X")</f>
        <v>0</v>
      </c>
      <c r="AX127" s="759"/>
      <c r="AY127" s="768"/>
      <c r="AZ127" s="759"/>
      <c r="BA127" s="759"/>
      <c r="BB127" s="759"/>
      <c r="BE127" s="137"/>
      <c r="BF127" s="141"/>
      <c r="BG127" s="137"/>
      <c r="BH127" s="601"/>
      <c r="BI127" s="601"/>
      <c r="BJ127" s="601"/>
      <c r="BK127" s="602"/>
      <c r="BL127" s="42"/>
      <c r="BM127" s="246"/>
      <c r="BN127" s="603"/>
      <c r="BO127" s="604"/>
      <c r="BP127" s="24"/>
      <c r="BQ127" s="24"/>
      <c r="BR127" s="24"/>
      <c r="BS127" s="580"/>
      <c r="BT127" s="580"/>
      <c r="BU127" s="580"/>
      <c r="BV127" s="580"/>
      <c r="BW127" s="580"/>
      <c r="BX127" s="580"/>
      <c r="BY127" s="580"/>
      <c r="BZ127" s="580"/>
      <c r="CA127" s="580"/>
      <c r="CB127" s="580"/>
      <c r="CC127" s="246"/>
      <c r="CD127" s="246"/>
      <c r="CE127" s="246"/>
      <c r="CF127" s="246"/>
      <c r="CG127" s="246"/>
      <c r="CH127" s="246"/>
      <c r="CI127" s="246"/>
      <c r="CJ127" s="246"/>
      <c r="CK127" s="246"/>
      <c r="CL127" s="580"/>
      <c r="CM127" s="580"/>
      <c r="CN127" s="580"/>
      <c r="CO127" s="580"/>
      <c r="CP127" s="580"/>
      <c r="CQ127" s="580"/>
      <c r="CR127" s="580"/>
      <c r="CS127" s="580"/>
      <c r="CT127" s="580"/>
      <c r="CU127" s="580"/>
      <c r="CV127" s="580"/>
      <c r="CW127" s="941"/>
      <c r="CX127" s="246"/>
      <c r="CY127" s="580"/>
      <c r="CZ127" s="580"/>
      <c r="DA127" s="580"/>
      <c r="DB127" s="580"/>
      <c r="DC127" s="580"/>
      <c r="DD127" s="580"/>
      <c r="DE127" s="580"/>
      <c r="DF127" s="580"/>
      <c r="DG127" s="580"/>
      <c r="DH127" s="580"/>
      <c r="DI127" s="580"/>
      <c r="DJ127" s="580"/>
      <c r="DK127" s="580"/>
      <c r="DL127" s="580"/>
      <c r="DM127" s="580"/>
      <c r="DN127" s="580"/>
      <c r="DO127" s="580"/>
      <c r="DP127" s="580"/>
      <c r="DQ127" s="580"/>
      <c r="DR127" s="580"/>
      <c r="DS127" s="580"/>
      <c r="DT127" s="580"/>
      <c r="DU127" s="580"/>
      <c r="DV127" s="580"/>
      <c r="DW127" s="580"/>
      <c r="DX127" s="580"/>
      <c r="DY127" s="580"/>
      <c r="DZ127" s="580"/>
      <c r="EA127" s="580"/>
      <c r="EB127" s="580"/>
      <c r="EC127" s="580"/>
      <c r="ED127" s="580"/>
      <c r="EE127" s="580"/>
      <c r="EF127" s="580"/>
      <c r="EG127" s="580"/>
      <c r="EH127" s="580"/>
      <c r="EI127" s="580"/>
      <c r="EJ127" s="580"/>
      <c r="EK127" s="580"/>
      <c r="EL127" s="580"/>
      <c r="EM127" s="580"/>
      <c r="EN127" s="580"/>
      <c r="EO127" s="580"/>
      <c r="EP127" s="580"/>
      <c r="EQ127" s="580"/>
      <c r="ER127" s="580"/>
      <c r="ES127" s="580"/>
      <c r="ET127" s="580"/>
      <c r="EU127" s="580"/>
      <c r="EV127" s="580"/>
      <c r="EW127" s="580"/>
      <c r="EX127" s="580"/>
      <c r="EY127" s="580"/>
      <c r="EZ127" s="580"/>
      <c r="FA127" s="580"/>
      <c r="FB127" s="580"/>
      <c r="FC127" s="580"/>
      <c r="FD127" s="580"/>
      <c r="FE127" s="580"/>
      <c r="FF127" s="580"/>
      <c r="FG127" s="580"/>
      <c r="FH127" s="580"/>
      <c r="FI127" s="580"/>
      <c r="FJ127" s="580"/>
      <c r="FK127" s="580"/>
      <c r="FL127" s="580"/>
      <c r="FM127" s="580"/>
      <c r="FN127" s="580"/>
      <c r="FO127" s="580"/>
      <c r="FP127" s="580"/>
      <c r="FQ127" s="580"/>
      <c r="FR127" s="580"/>
      <c r="FS127" s="580"/>
      <c r="FT127" s="580"/>
      <c r="FU127" s="580"/>
      <c r="FV127" s="580"/>
      <c r="FW127" s="580"/>
      <c r="FX127" s="580"/>
      <c r="FY127" s="580"/>
      <c r="FZ127" s="580"/>
      <c r="GA127" s="580"/>
      <c r="GB127" s="580"/>
      <c r="GC127" s="580"/>
      <c r="GD127" s="580"/>
      <c r="GE127" s="580"/>
      <c r="GF127" s="580"/>
      <c r="GG127" s="580"/>
      <c r="GH127" s="580"/>
      <c r="GI127" s="580"/>
      <c r="GJ127" s="580"/>
      <c r="GK127" s="580"/>
      <c r="GL127" s="580"/>
      <c r="GM127" s="580"/>
      <c r="GN127" s="580"/>
      <c r="GO127" s="580"/>
      <c r="GP127" s="580"/>
      <c r="GQ127" s="580"/>
      <c r="GR127" s="580"/>
      <c r="GS127" s="580"/>
      <c r="GT127" s="580"/>
      <c r="GU127" s="580"/>
      <c r="GV127" s="580"/>
      <c r="GW127" s="580"/>
      <c r="GX127" s="580"/>
      <c r="GY127" s="580"/>
      <c r="GZ127" s="580"/>
      <c r="HA127" s="580"/>
      <c r="HB127" s="580"/>
      <c r="HC127" s="580"/>
      <c r="HD127" s="580"/>
      <c r="HE127" s="580"/>
      <c r="HF127" s="580"/>
      <c r="HG127" s="580"/>
      <c r="HH127" s="580"/>
      <c r="HI127" s="580"/>
      <c r="HJ127" s="580"/>
      <c r="HK127" s="580"/>
      <c r="HL127" s="580"/>
      <c r="HM127" s="580"/>
      <c r="HN127" s="580"/>
      <c r="HO127" s="580"/>
      <c r="HP127" s="580"/>
      <c r="HQ127" s="580"/>
      <c r="HR127" s="580"/>
      <c r="HS127" s="580"/>
      <c r="HT127" s="580"/>
      <c r="HU127" s="580"/>
      <c r="HV127" s="580"/>
      <c r="HW127" s="580"/>
      <c r="HX127" s="580"/>
      <c r="HY127" s="580"/>
      <c r="HZ127" s="580"/>
      <c r="IA127" s="580"/>
      <c r="IB127" s="580"/>
      <c r="IC127" s="580"/>
      <c r="ID127" s="580"/>
      <c r="IE127" s="580"/>
      <c r="IF127" s="580"/>
      <c r="IG127" s="580"/>
      <c r="IH127" s="580"/>
      <c r="II127" s="580"/>
      <c r="IJ127" s="580"/>
      <c r="IK127" s="580"/>
      <c r="IL127" s="580"/>
    </row>
    <row r="128" spans="1:246" ht="26.1" customHeight="1">
      <c r="A128" s="1296"/>
      <c r="B128" s="1566"/>
      <c r="C128" s="1567"/>
      <c r="D128" s="1568"/>
      <c r="E128" s="379" t="s">
        <v>349</v>
      </c>
      <c r="F128" s="1244" t="s">
        <v>350</v>
      </c>
      <c r="G128" s="1244"/>
      <c r="H128" s="1244"/>
      <c r="I128" s="1244"/>
      <c r="J128" s="1244"/>
      <c r="K128" s="1244"/>
      <c r="L128" s="1244"/>
      <c r="M128" s="1244"/>
      <c r="N128" s="1244"/>
      <c r="O128" s="1244"/>
      <c r="P128" s="1244"/>
      <c r="Q128" s="1244"/>
      <c r="R128" s="1244"/>
      <c r="S128" s="1244"/>
      <c r="T128" s="1244"/>
      <c r="U128" s="1244"/>
      <c r="V128" s="1244"/>
      <c r="W128" s="1244"/>
      <c r="X128" s="1244"/>
      <c r="Y128" s="1244"/>
      <c r="Z128" s="1244"/>
      <c r="AA128" s="1244"/>
      <c r="AB128" s="1244"/>
      <c r="AC128" s="1244"/>
      <c r="AD128" s="1244"/>
      <c r="AE128" s="1244"/>
      <c r="AF128" s="1244"/>
      <c r="AG128" s="1245"/>
      <c r="AH128" s="940"/>
      <c r="AI128" s="916"/>
      <c r="AJ128" s="917"/>
      <c r="AK128" s="882" t="str">
        <f t="shared" si="0"/>
        <v>-</v>
      </c>
      <c r="AL128" s="371"/>
      <c r="AM128" s="759"/>
      <c r="AN128" s="759"/>
      <c r="AO128" s="759"/>
      <c r="AP128" s="759"/>
      <c r="AQ128" s="759"/>
      <c r="AR128" s="759"/>
      <c r="AS128" s="759"/>
      <c r="AT128" s="1285"/>
      <c r="AU128" s="1261"/>
      <c r="AV128" s="219" t="s">
        <v>129</v>
      </c>
      <c r="AW128" s="1241"/>
      <c r="AX128" s="759"/>
      <c r="AY128" s="768"/>
      <c r="AZ128" s="759"/>
      <c r="BA128" s="759"/>
      <c r="BB128" s="759"/>
      <c r="BE128" s="137"/>
      <c r="BF128" s="141"/>
      <c r="BG128" s="137"/>
      <c r="BH128" s="601"/>
      <c r="BI128" s="601"/>
      <c r="BJ128" s="601"/>
      <c r="BK128" s="602"/>
      <c r="BL128" s="42"/>
      <c r="BM128" s="246"/>
      <c r="BN128" s="603"/>
      <c r="BO128" s="604"/>
      <c r="BP128" s="246"/>
      <c r="BQ128" s="24"/>
      <c r="BR128" s="24"/>
      <c r="BS128" s="580"/>
      <c r="BT128" s="580"/>
      <c r="BU128" s="580"/>
      <c r="BV128" s="580"/>
      <c r="BW128" s="580"/>
      <c r="BX128" s="580"/>
      <c r="BY128" s="580"/>
      <c r="BZ128" s="580"/>
      <c r="CA128" s="580"/>
      <c r="CB128" s="580"/>
      <c r="CC128" s="246"/>
      <c r="CD128" s="246"/>
      <c r="CE128" s="246"/>
      <c r="CF128" s="246"/>
      <c r="CG128" s="246"/>
      <c r="CH128" s="246"/>
      <c r="CI128" s="246"/>
      <c r="CJ128" s="246"/>
      <c r="CK128" s="246"/>
      <c r="CL128" s="580"/>
      <c r="CM128" s="580"/>
      <c r="CN128" s="580"/>
      <c r="CO128" s="580"/>
      <c r="CP128" s="580"/>
      <c r="CQ128" s="580"/>
      <c r="CR128" s="580"/>
      <c r="CS128" s="580"/>
      <c r="CT128" s="580"/>
      <c r="CU128" s="580"/>
      <c r="CV128" s="580"/>
      <c r="CW128" s="941"/>
      <c r="CX128" s="246"/>
      <c r="CY128" s="580"/>
      <c r="CZ128" s="580"/>
      <c r="DA128" s="580"/>
      <c r="DB128" s="580"/>
      <c r="DC128" s="580"/>
      <c r="DD128" s="580"/>
      <c r="DE128" s="580"/>
      <c r="DF128" s="580"/>
      <c r="DG128" s="580"/>
      <c r="DH128" s="580"/>
      <c r="DI128" s="580"/>
      <c r="DJ128" s="580"/>
      <c r="DK128" s="580"/>
      <c r="DL128" s="580"/>
      <c r="DM128" s="580"/>
      <c r="DN128" s="580"/>
      <c r="DO128" s="580"/>
      <c r="DP128" s="580"/>
      <c r="DQ128" s="580"/>
      <c r="DR128" s="580"/>
      <c r="DS128" s="580"/>
      <c r="DT128" s="580"/>
      <c r="DU128" s="580"/>
      <c r="DV128" s="580"/>
      <c r="DW128" s="580"/>
      <c r="DX128" s="580"/>
      <c r="DY128" s="580"/>
      <c r="DZ128" s="580"/>
      <c r="EA128" s="580"/>
      <c r="EB128" s="580"/>
      <c r="EC128" s="580"/>
      <c r="ED128" s="580"/>
      <c r="EE128" s="580"/>
      <c r="EF128" s="580"/>
      <c r="EG128" s="580"/>
      <c r="EH128" s="580"/>
      <c r="EI128" s="580"/>
      <c r="EJ128" s="580"/>
      <c r="EK128" s="580"/>
      <c r="EL128" s="580"/>
      <c r="EM128" s="580"/>
      <c r="EN128" s="580"/>
      <c r="EO128" s="580"/>
      <c r="EP128" s="580"/>
      <c r="EQ128" s="580"/>
      <c r="ER128" s="580"/>
      <c r="ES128" s="580"/>
      <c r="ET128" s="580"/>
      <c r="EU128" s="580"/>
      <c r="EV128" s="580"/>
      <c r="EW128" s="580"/>
      <c r="EX128" s="580"/>
      <c r="EY128" s="580"/>
      <c r="EZ128" s="580"/>
      <c r="FA128" s="580"/>
      <c r="FB128" s="580"/>
      <c r="FC128" s="580"/>
      <c r="FD128" s="580"/>
      <c r="FE128" s="580"/>
      <c r="FF128" s="580"/>
      <c r="FG128" s="580"/>
      <c r="FH128" s="580"/>
      <c r="FI128" s="580"/>
      <c r="FJ128" s="580"/>
      <c r="FK128" s="580"/>
      <c r="FL128" s="580"/>
      <c r="FM128" s="580"/>
      <c r="FN128" s="580"/>
      <c r="FO128" s="580"/>
      <c r="FP128" s="580"/>
      <c r="FQ128" s="580"/>
      <c r="FR128" s="580"/>
      <c r="FS128" s="580"/>
      <c r="FT128" s="580"/>
      <c r="FU128" s="580"/>
      <c r="FV128" s="580"/>
      <c r="FW128" s="580"/>
      <c r="FX128" s="580"/>
      <c r="FY128" s="580"/>
      <c r="FZ128" s="580"/>
      <c r="GA128" s="580"/>
      <c r="GB128" s="580"/>
      <c r="GC128" s="580"/>
      <c r="GD128" s="580"/>
      <c r="GE128" s="580"/>
      <c r="GF128" s="580"/>
      <c r="GG128" s="580"/>
      <c r="GH128" s="580"/>
      <c r="GI128" s="580"/>
      <c r="GJ128" s="580"/>
      <c r="GK128" s="580"/>
      <c r="GL128" s="580"/>
      <c r="GM128" s="580"/>
      <c r="GN128" s="580"/>
      <c r="GO128" s="580"/>
      <c r="GP128" s="580"/>
      <c r="GQ128" s="580"/>
      <c r="GR128" s="580"/>
      <c r="GS128" s="580"/>
      <c r="GT128" s="580"/>
      <c r="GU128" s="580"/>
      <c r="GV128" s="580"/>
      <c r="GW128" s="580"/>
      <c r="GX128" s="580"/>
      <c r="GY128" s="580"/>
      <c r="GZ128" s="580"/>
      <c r="HA128" s="580"/>
      <c r="HB128" s="580"/>
      <c r="HC128" s="580"/>
      <c r="HD128" s="580"/>
      <c r="HE128" s="580"/>
      <c r="HF128" s="580"/>
      <c r="HG128" s="580"/>
      <c r="HH128" s="580"/>
      <c r="HI128" s="580"/>
      <c r="HJ128" s="580"/>
      <c r="HK128" s="580"/>
      <c r="HL128" s="580"/>
      <c r="HM128" s="580"/>
      <c r="HN128" s="580"/>
      <c r="HO128" s="580"/>
      <c r="HP128" s="580"/>
      <c r="HQ128" s="580"/>
      <c r="HR128" s="580"/>
      <c r="HS128" s="580"/>
      <c r="HT128" s="580"/>
      <c r="HU128" s="580"/>
      <c r="HV128" s="580"/>
      <c r="HW128" s="580"/>
      <c r="HX128" s="580"/>
      <c r="HY128" s="580"/>
      <c r="HZ128" s="580"/>
      <c r="IA128" s="580"/>
      <c r="IB128" s="580"/>
      <c r="IC128" s="580"/>
      <c r="ID128" s="580"/>
      <c r="IE128" s="580"/>
      <c r="IF128" s="580"/>
      <c r="IG128" s="580"/>
      <c r="IH128" s="580"/>
      <c r="II128" s="580"/>
      <c r="IJ128" s="580"/>
      <c r="IK128" s="580"/>
      <c r="IL128" s="580"/>
    </row>
    <row r="129" spans="1:102" ht="26.1" customHeight="1">
      <c r="A129" s="1296"/>
      <c r="B129" s="1566"/>
      <c r="C129" s="1567"/>
      <c r="D129" s="1568"/>
      <c r="E129" s="379" t="s">
        <v>351</v>
      </c>
      <c r="F129" s="1244" t="s">
        <v>352</v>
      </c>
      <c r="G129" s="1244"/>
      <c r="H129" s="1244"/>
      <c r="I129" s="1244"/>
      <c r="J129" s="1244"/>
      <c r="K129" s="1244"/>
      <c r="L129" s="1244"/>
      <c r="M129" s="1244"/>
      <c r="N129" s="1244"/>
      <c r="O129" s="1244"/>
      <c r="P129" s="1244"/>
      <c r="Q129" s="1244"/>
      <c r="R129" s="1244"/>
      <c r="S129" s="1244"/>
      <c r="T129" s="1244"/>
      <c r="U129" s="1244"/>
      <c r="V129" s="1244"/>
      <c r="W129" s="1244"/>
      <c r="X129" s="1244"/>
      <c r="Y129" s="1244"/>
      <c r="Z129" s="1244"/>
      <c r="AA129" s="1244"/>
      <c r="AB129" s="1244"/>
      <c r="AC129" s="1244"/>
      <c r="AD129" s="1244"/>
      <c r="AE129" s="1244"/>
      <c r="AF129" s="1244"/>
      <c r="AG129" s="1245"/>
      <c r="AH129" s="940"/>
      <c r="AI129" s="916"/>
      <c r="AJ129" s="917"/>
      <c r="AK129" s="882" t="str">
        <f t="shared" si="0"/>
        <v>-</v>
      </c>
      <c r="AL129" s="371"/>
      <c r="AM129" s="759"/>
      <c r="AN129" s="759"/>
      <c r="AO129" s="759"/>
      <c r="AP129" s="759"/>
      <c r="AQ129" s="759"/>
      <c r="AR129" s="759"/>
      <c r="AS129" s="759"/>
      <c r="AT129" s="1285"/>
      <c r="AU129" s="1261"/>
      <c r="AV129" s="220" t="s">
        <v>130</v>
      </c>
      <c r="AW129" s="1241"/>
      <c r="AX129" s="759"/>
      <c r="AY129" s="768"/>
      <c r="AZ129" s="759"/>
      <c r="BA129" s="759"/>
      <c r="BB129" s="759"/>
      <c r="BE129" s="137"/>
      <c r="BF129" s="141"/>
      <c r="BG129" s="137"/>
      <c r="BH129" s="601"/>
      <c r="BI129" s="601"/>
      <c r="BJ129" s="601"/>
      <c r="BK129" s="602"/>
      <c r="BL129" s="42"/>
      <c r="BM129" s="246"/>
      <c r="BN129" s="603"/>
      <c r="BO129" s="604"/>
      <c r="BP129" s="24"/>
      <c r="BQ129" s="24"/>
      <c r="BR129" s="24"/>
      <c r="BS129" s="580"/>
      <c r="BT129" s="580"/>
      <c r="BU129" s="580"/>
      <c r="BV129" s="580"/>
      <c r="BW129" s="580"/>
      <c r="BX129" s="580"/>
      <c r="BY129" s="580"/>
      <c r="BZ129" s="580"/>
      <c r="CA129" s="580"/>
      <c r="CB129" s="580"/>
      <c r="CC129" s="24"/>
      <c r="CD129" s="30"/>
      <c r="CE129" s="30"/>
      <c r="CF129" s="246"/>
      <c r="CG129" s="246"/>
      <c r="CH129" s="246"/>
      <c r="CI129" s="246"/>
      <c r="CJ129" s="246"/>
      <c r="CK129" s="246"/>
      <c r="CL129" s="580"/>
      <c r="CM129" s="580"/>
      <c r="CN129" s="580"/>
      <c r="CO129" s="580"/>
      <c r="CP129" s="580"/>
      <c r="CQ129" s="580"/>
      <c r="CR129" s="580"/>
      <c r="CS129" s="580"/>
      <c r="CT129" s="580"/>
      <c r="CU129" s="580"/>
      <c r="CV129" s="580"/>
      <c r="CW129" s="941"/>
      <c r="CX129" s="246"/>
    </row>
    <row r="130" spans="1:102" ht="26.1" customHeight="1">
      <c r="A130" s="1296"/>
      <c r="B130" s="1566"/>
      <c r="C130" s="1567"/>
      <c r="D130" s="1568"/>
      <c r="E130" s="379" t="s">
        <v>353</v>
      </c>
      <c r="F130" s="1244" t="s">
        <v>354</v>
      </c>
      <c r="G130" s="1244"/>
      <c r="H130" s="1244"/>
      <c r="I130" s="1244"/>
      <c r="J130" s="1244"/>
      <c r="K130" s="1244"/>
      <c r="L130" s="1244"/>
      <c r="M130" s="1244"/>
      <c r="N130" s="1244"/>
      <c r="O130" s="1244"/>
      <c r="P130" s="1244"/>
      <c r="Q130" s="1244"/>
      <c r="R130" s="1244"/>
      <c r="S130" s="1244"/>
      <c r="T130" s="1244"/>
      <c r="U130" s="1244"/>
      <c r="V130" s="1244"/>
      <c r="W130" s="1244"/>
      <c r="X130" s="1244"/>
      <c r="Y130" s="1244"/>
      <c r="Z130" s="1244"/>
      <c r="AA130" s="1244"/>
      <c r="AB130" s="1244"/>
      <c r="AC130" s="1244"/>
      <c r="AD130" s="1244"/>
      <c r="AE130" s="1244"/>
      <c r="AF130" s="1244"/>
      <c r="AG130" s="1245"/>
      <c r="AH130" s="940"/>
      <c r="AI130" s="916"/>
      <c r="AJ130" s="917"/>
      <c r="AK130" s="882" t="str">
        <f t="shared" si="0"/>
        <v>-</v>
      </c>
      <c r="AL130" s="371"/>
      <c r="AM130" s="759"/>
      <c r="AN130" s="759"/>
      <c r="AO130" s="759"/>
      <c r="AP130" s="759"/>
      <c r="AQ130" s="759"/>
      <c r="AR130" s="759"/>
      <c r="AS130" s="759"/>
      <c r="AT130" s="1285"/>
      <c r="AU130" s="1261"/>
      <c r="AV130" s="220" t="s">
        <v>131</v>
      </c>
      <c r="AW130" s="1241"/>
      <c r="AX130" s="759"/>
      <c r="AY130" s="768"/>
      <c r="AZ130" s="759"/>
      <c r="BA130" s="759"/>
      <c r="BB130" s="759"/>
      <c r="BE130" s="137"/>
      <c r="BF130" s="141"/>
      <c r="BG130" s="137"/>
      <c r="BH130" s="601"/>
      <c r="BI130" s="601"/>
      <c r="BJ130" s="601"/>
      <c r="BK130" s="602"/>
      <c r="BL130" s="42"/>
      <c r="BM130" s="246"/>
      <c r="BN130" s="603"/>
      <c r="BO130" s="604"/>
      <c r="BP130" s="24"/>
      <c r="BQ130" s="24"/>
      <c r="BR130" s="24"/>
      <c r="BS130" s="580"/>
      <c r="BT130" s="580"/>
      <c r="BU130" s="580"/>
      <c r="BV130" s="580"/>
      <c r="BW130" s="580"/>
      <c r="BX130" s="580"/>
      <c r="BY130" s="580"/>
      <c r="BZ130" s="580"/>
      <c r="CA130" s="580"/>
      <c r="CB130" s="580"/>
      <c r="CC130" s="24"/>
      <c r="CD130" s="30"/>
      <c r="CE130" s="30"/>
      <c r="CF130" s="246"/>
      <c r="CG130" s="246"/>
      <c r="CH130" s="246"/>
      <c r="CI130" s="246"/>
      <c r="CJ130" s="246"/>
      <c r="CK130" s="246"/>
      <c r="CL130" s="580"/>
      <c r="CM130" s="580"/>
      <c r="CN130" s="580"/>
      <c r="CO130" s="580"/>
      <c r="CP130" s="580"/>
      <c r="CQ130" s="580"/>
      <c r="CR130" s="580"/>
      <c r="CS130" s="580"/>
      <c r="CT130" s="580"/>
      <c r="CU130" s="580"/>
      <c r="CV130" s="580"/>
      <c r="CW130" s="941"/>
      <c r="CX130" s="246"/>
    </row>
    <row r="131" spans="1:102" ht="26.1" customHeight="1">
      <c r="A131" s="1296"/>
      <c r="B131" s="1566"/>
      <c r="C131" s="1567"/>
      <c r="D131" s="1568"/>
      <c r="E131" s="379" t="s">
        <v>355</v>
      </c>
      <c r="F131" s="1244" t="s">
        <v>356</v>
      </c>
      <c r="G131" s="1244"/>
      <c r="H131" s="1244"/>
      <c r="I131" s="1244"/>
      <c r="J131" s="1244"/>
      <c r="K131" s="1244"/>
      <c r="L131" s="1244"/>
      <c r="M131" s="1244"/>
      <c r="N131" s="1244"/>
      <c r="O131" s="1244"/>
      <c r="P131" s="1244"/>
      <c r="Q131" s="1244"/>
      <c r="R131" s="1244"/>
      <c r="S131" s="1244"/>
      <c r="T131" s="1244"/>
      <c r="U131" s="1244"/>
      <c r="V131" s="1244"/>
      <c r="W131" s="1244"/>
      <c r="X131" s="1244"/>
      <c r="Y131" s="1244"/>
      <c r="Z131" s="1244"/>
      <c r="AA131" s="1244"/>
      <c r="AB131" s="1244"/>
      <c r="AC131" s="1244"/>
      <c r="AD131" s="1244"/>
      <c r="AE131" s="1244"/>
      <c r="AF131" s="1244"/>
      <c r="AG131" s="1245"/>
      <c r="AH131" s="940"/>
      <c r="AI131" s="916"/>
      <c r="AJ131" s="917"/>
      <c r="AK131" s="882" t="str">
        <f t="shared" si="0"/>
        <v>-</v>
      </c>
      <c r="AL131" s="371"/>
      <c r="AM131" s="759"/>
      <c r="AN131" s="759"/>
      <c r="AO131" s="759"/>
      <c r="AP131" s="759"/>
      <c r="AQ131" s="759"/>
      <c r="AR131" s="759"/>
      <c r="AS131" s="759"/>
      <c r="AT131" s="1285"/>
      <c r="AU131" s="1261"/>
      <c r="AV131" s="220" t="s">
        <v>132</v>
      </c>
      <c r="AW131" s="1241"/>
      <c r="AX131" s="759"/>
      <c r="AY131" s="768"/>
      <c r="AZ131" s="759"/>
      <c r="BA131" s="759"/>
      <c r="BB131" s="759"/>
      <c r="BE131" s="137"/>
      <c r="BF131" s="141"/>
      <c r="BG131" s="137"/>
      <c r="BH131" s="601"/>
      <c r="BI131" s="601"/>
      <c r="BJ131" s="601"/>
      <c r="BK131" s="602"/>
      <c r="BL131" s="42"/>
      <c r="BM131" s="246"/>
      <c r="BN131" s="603"/>
      <c r="BO131" s="604"/>
      <c r="BP131" s="25"/>
      <c r="BQ131" s="25"/>
      <c r="BR131" s="25"/>
      <c r="BS131" s="580"/>
      <c r="BT131" s="580"/>
      <c r="BU131" s="580"/>
      <c r="BV131" s="580"/>
      <c r="BW131" s="580"/>
      <c r="BX131" s="580"/>
      <c r="BY131" s="580"/>
      <c r="BZ131" s="580"/>
      <c r="CA131" s="580"/>
      <c r="CB131" s="580"/>
      <c r="CC131" s="25"/>
      <c r="CD131" s="31"/>
      <c r="CE131" s="31"/>
      <c r="CF131" s="246"/>
      <c r="CG131" s="246"/>
      <c r="CH131" s="246"/>
      <c r="CI131" s="246"/>
      <c r="CJ131" s="246"/>
      <c r="CK131" s="246"/>
      <c r="CL131" s="580"/>
      <c r="CM131" s="580"/>
      <c r="CN131" s="580"/>
      <c r="CO131" s="580"/>
      <c r="CP131" s="580"/>
      <c r="CQ131" s="580"/>
      <c r="CR131" s="580"/>
      <c r="CS131" s="580"/>
      <c r="CT131" s="580"/>
      <c r="CU131" s="580"/>
      <c r="CV131" s="580"/>
      <c r="CW131" s="941"/>
      <c r="CX131" s="246"/>
    </row>
    <row r="132" spans="1:102" ht="26.1" customHeight="1" thickBot="1">
      <c r="A132" s="1296"/>
      <c r="B132" s="1569"/>
      <c r="C132" s="1570"/>
      <c r="D132" s="1571"/>
      <c r="E132" s="380" t="s">
        <v>357</v>
      </c>
      <c r="F132" s="1242" t="s">
        <v>358</v>
      </c>
      <c r="G132" s="1242"/>
      <c r="H132" s="1242"/>
      <c r="I132" s="1242"/>
      <c r="J132" s="1242"/>
      <c r="K132" s="1242"/>
      <c r="L132" s="1242"/>
      <c r="M132" s="1242"/>
      <c r="N132" s="1242"/>
      <c r="O132" s="1242"/>
      <c r="P132" s="1242"/>
      <c r="Q132" s="1242"/>
      <c r="R132" s="1242"/>
      <c r="S132" s="1242"/>
      <c r="T132" s="1242"/>
      <c r="U132" s="1242"/>
      <c r="V132" s="1242"/>
      <c r="W132" s="1242"/>
      <c r="X132" s="1242"/>
      <c r="Y132" s="1242"/>
      <c r="Z132" s="1242"/>
      <c r="AA132" s="1242"/>
      <c r="AB132" s="1242"/>
      <c r="AC132" s="1242"/>
      <c r="AD132" s="1242"/>
      <c r="AE132" s="1242"/>
      <c r="AF132" s="1242"/>
      <c r="AG132" s="1243"/>
      <c r="AH132" s="942"/>
      <c r="AI132" s="903"/>
      <c r="AJ132" s="904"/>
      <c r="AK132" s="883" t="str">
        <f t="shared" si="0"/>
        <v>-</v>
      </c>
      <c r="AL132" s="372"/>
      <c r="AM132" s="759"/>
      <c r="AN132" s="759"/>
      <c r="AO132" s="759"/>
      <c r="AP132" s="759"/>
      <c r="AQ132" s="759"/>
      <c r="AR132" s="759"/>
      <c r="AS132" s="759"/>
      <c r="AT132" s="1285"/>
      <c r="AU132" s="1291"/>
      <c r="AV132" s="221" t="s">
        <v>133</v>
      </c>
      <c r="AW132" s="1241"/>
      <c r="AX132" s="759"/>
      <c r="AY132" s="768"/>
      <c r="AZ132" s="759"/>
      <c r="BA132" s="759"/>
      <c r="BB132" s="759"/>
      <c r="BE132" s="137"/>
      <c r="BF132" s="141"/>
      <c r="BG132" s="137"/>
      <c r="BH132" s="601"/>
      <c r="BI132" s="601"/>
      <c r="BJ132" s="601"/>
      <c r="BK132" s="602"/>
      <c r="BL132" s="42"/>
      <c r="BM132" s="246"/>
      <c r="BN132" s="603"/>
      <c r="BO132" s="604"/>
      <c r="BP132" s="259"/>
      <c r="BQ132" s="259"/>
      <c r="BR132" s="259"/>
      <c r="BS132" s="580"/>
      <c r="BT132" s="580"/>
      <c r="BU132" s="580"/>
      <c r="BV132" s="580"/>
      <c r="BW132" s="580"/>
      <c r="BX132" s="580"/>
      <c r="BY132" s="580"/>
      <c r="BZ132" s="580"/>
      <c r="CA132" s="580"/>
      <c r="CB132" s="580"/>
      <c r="CC132" s="246"/>
      <c r="CD132" s="246"/>
      <c r="CE132" s="246"/>
      <c r="CF132" s="246"/>
      <c r="CG132" s="246"/>
      <c r="CH132" s="246"/>
      <c r="CI132" s="246"/>
      <c r="CJ132" s="246"/>
      <c r="CK132" s="246"/>
      <c r="CL132" s="580"/>
      <c r="CM132" s="580"/>
      <c r="CN132" s="580"/>
      <c r="CO132" s="580"/>
      <c r="CP132" s="580"/>
      <c r="CQ132" s="580"/>
      <c r="CR132" s="580"/>
      <c r="CS132" s="580"/>
      <c r="CT132" s="580"/>
      <c r="CU132" s="580"/>
      <c r="CV132" s="580"/>
      <c r="CW132" s="941"/>
      <c r="CX132" s="246"/>
    </row>
    <row r="133" spans="1:102" ht="26.1" customHeight="1">
      <c r="A133" s="1296"/>
      <c r="B133" s="1067" t="s">
        <v>45</v>
      </c>
      <c r="C133" s="1068"/>
      <c r="D133" s="1591"/>
      <c r="E133" s="381" t="s">
        <v>359</v>
      </c>
      <c r="F133" s="1250" t="s">
        <v>360</v>
      </c>
      <c r="G133" s="1250"/>
      <c r="H133" s="1250"/>
      <c r="I133" s="1250"/>
      <c r="J133" s="1250"/>
      <c r="K133" s="1250"/>
      <c r="L133" s="1250"/>
      <c r="M133" s="1250"/>
      <c r="N133" s="1250"/>
      <c r="O133" s="1250"/>
      <c r="P133" s="1250"/>
      <c r="Q133" s="1250"/>
      <c r="R133" s="1250"/>
      <c r="S133" s="1250"/>
      <c r="T133" s="1250"/>
      <c r="U133" s="1250"/>
      <c r="V133" s="1250"/>
      <c r="W133" s="1250"/>
      <c r="X133" s="1250"/>
      <c r="Y133" s="1250"/>
      <c r="Z133" s="1250"/>
      <c r="AA133" s="1250"/>
      <c r="AB133" s="1250"/>
      <c r="AC133" s="1250"/>
      <c r="AD133" s="1250"/>
      <c r="AE133" s="1250"/>
      <c r="AF133" s="1250"/>
      <c r="AG133" s="1251"/>
      <c r="AH133" s="217"/>
      <c r="AI133" s="913"/>
      <c r="AJ133" s="914"/>
      <c r="AK133" s="881" t="str">
        <f t="shared" si="0"/>
        <v>-</v>
      </c>
      <c r="AL133" s="370"/>
      <c r="AM133" s="759"/>
      <c r="AN133" s="759"/>
      <c r="AO133" s="759"/>
      <c r="AP133" s="759"/>
      <c r="AQ133" s="759"/>
      <c r="AR133" s="759"/>
      <c r="AS133" s="759"/>
      <c r="AT133" s="1285"/>
      <c r="AU133" s="1260" t="s">
        <v>45</v>
      </c>
      <c r="AV133" s="220" t="s">
        <v>134</v>
      </c>
      <c r="AW133" s="1246">
        <f>COUNTIF(AK133:AK135,"X")</f>
        <v>0</v>
      </c>
      <c r="AX133" s="759"/>
      <c r="AY133" s="768"/>
      <c r="AZ133" s="759"/>
      <c r="BA133" s="759"/>
      <c r="BB133" s="759"/>
      <c r="BE133" s="137"/>
      <c r="BF133" s="141"/>
      <c r="BG133" s="137"/>
      <c r="BH133" s="601"/>
      <c r="BI133" s="601"/>
      <c r="BJ133" s="601"/>
      <c r="BK133" s="602"/>
      <c r="BL133" s="42"/>
      <c r="BM133" s="246"/>
      <c r="BN133" s="603"/>
      <c r="BO133" s="604"/>
      <c r="BP133" s="259"/>
      <c r="BQ133" s="259"/>
      <c r="BR133" s="259"/>
      <c r="BS133" s="580"/>
      <c r="BT133" s="580"/>
      <c r="BU133" s="580"/>
      <c r="BV133" s="580"/>
      <c r="BW133" s="580"/>
      <c r="BX133" s="580"/>
      <c r="BY133" s="580"/>
      <c r="BZ133" s="580"/>
      <c r="CA133" s="580"/>
      <c r="CB133" s="580"/>
      <c r="CC133" s="246"/>
      <c r="CD133" s="246"/>
      <c r="CE133" s="246"/>
      <c r="CF133" s="246"/>
      <c r="CG133" s="246"/>
      <c r="CH133" s="246"/>
      <c r="CI133" s="246"/>
      <c r="CJ133" s="246"/>
      <c r="CK133" s="246"/>
      <c r="CL133" s="580"/>
      <c r="CM133" s="580"/>
      <c r="CN133" s="580"/>
      <c r="CO133" s="580"/>
      <c r="CP133" s="580"/>
      <c r="CQ133" s="580"/>
      <c r="CR133" s="580"/>
      <c r="CS133" s="580"/>
      <c r="CT133" s="580"/>
      <c r="CU133" s="580"/>
      <c r="CV133" s="580"/>
      <c r="CW133" s="941"/>
      <c r="CX133" s="246"/>
    </row>
    <row r="134" spans="1:102" ht="26.1" customHeight="1">
      <c r="A134" s="1296"/>
      <c r="B134" s="1566"/>
      <c r="C134" s="1567"/>
      <c r="D134" s="1568"/>
      <c r="E134" s="382" t="s">
        <v>361</v>
      </c>
      <c r="F134" s="1244" t="s">
        <v>362</v>
      </c>
      <c r="G134" s="1244"/>
      <c r="H134" s="1244"/>
      <c r="I134" s="1244"/>
      <c r="J134" s="1244"/>
      <c r="K134" s="1244"/>
      <c r="L134" s="1244"/>
      <c r="M134" s="1244"/>
      <c r="N134" s="1244"/>
      <c r="O134" s="1244"/>
      <c r="P134" s="1244"/>
      <c r="Q134" s="1244"/>
      <c r="R134" s="1244"/>
      <c r="S134" s="1244"/>
      <c r="T134" s="1244"/>
      <c r="U134" s="1244"/>
      <c r="V134" s="1244"/>
      <c r="W134" s="1244"/>
      <c r="X134" s="1244"/>
      <c r="Y134" s="1244"/>
      <c r="Z134" s="1244"/>
      <c r="AA134" s="1244"/>
      <c r="AB134" s="1244"/>
      <c r="AC134" s="1244"/>
      <c r="AD134" s="1244"/>
      <c r="AE134" s="1244"/>
      <c r="AF134" s="1244"/>
      <c r="AG134" s="1245"/>
      <c r="AH134" s="940"/>
      <c r="AI134" s="916"/>
      <c r="AJ134" s="917"/>
      <c r="AK134" s="882" t="str">
        <f t="shared" si="0"/>
        <v>-</v>
      </c>
      <c r="AL134" s="371"/>
      <c r="AM134" s="759"/>
      <c r="AN134" s="759"/>
      <c r="AO134" s="759"/>
      <c r="AP134" s="759"/>
      <c r="AQ134" s="759"/>
      <c r="AR134" s="759"/>
      <c r="AS134" s="759"/>
      <c r="AT134" s="1285"/>
      <c r="AU134" s="1261"/>
      <c r="AV134" s="222" t="s">
        <v>135</v>
      </c>
      <c r="AW134" s="1249"/>
      <c r="AX134" s="759"/>
      <c r="AY134" s="768"/>
      <c r="AZ134" s="759"/>
      <c r="BA134" s="759"/>
      <c r="BB134" s="759"/>
      <c r="BE134" s="137"/>
      <c r="BF134" s="141"/>
      <c r="BG134" s="137"/>
      <c r="BH134" s="601"/>
      <c r="BI134" s="601"/>
      <c r="BJ134" s="601"/>
      <c r="BK134" s="602"/>
      <c r="BL134" s="42"/>
      <c r="BM134" s="246"/>
      <c r="BN134" s="603"/>
      <c r="BO134" s="604"/>
      <c r="BP134" s="246"/>
      <c r="BQ134" s="23"/>
      <c r="BR134" s="23"/>
      <c r="BS134" s="580"/>
      <c r="BT134" s="580"/>
      <c r="BU134" s="580"/>
      <c r="BV134" s="580"/>
      <c r="BW134" s="580"/>
      <c r="BX134" s="580"/>
      <c r="BY134" s="580"/>
      <c r="BZ134" s="580"/>
      <c r="CA134" s="580"/>
      <c r="CB134" s="580"/>
      <c r="CC134" s="23"/>
      <c r="CD134" s="23"/>
      <c r="CE134" s="246"/>
      <c r="CF134" s="246"/>
      <c r="CG134" s="246"/>
      <c r="CH134" s="246"/>
      <c r="CI134" s="246"/>
      <c r="CJ134" s="246"/>
      <c r="CK134" s="246"/>
      <c r="CL134" s="580"/>
      <c r="CM134" s="580"/>
      <c r="CN134" s="580"/>
      <c r="CO134" s="580"/>
      <c r="CP134" s="580"/>
      <c r="CQ134" s="580"/>
      <c r="CR134" s="580"/>
      <c r="CS134" s="580"/>
      <c r="CT134" s="580"/>
      <c r="CU134" s="580"/>
      <c r="CV134" s="580"/>
      <c r="CW134" s="941"/>
      <c r="CX134" s="246"/>
    </row>
    <row r="135" spans="1:102" ht="26.1" customHeight="1" thickBot="1">
      <c r="A135" s="1296"/>
      <c r="B135" s="1569"/>
      <c r="C135" s="1570"/>
      <c r="D135" s="1571"/>
      <c r="E135" s="383" t="s">
        <v>363</v>
      </c>
      <c r="F135" s="1242" t="s">
        <v>364</v>
      </c>
      <c r="G135" s="1242"/>
      <c r="H135" s="1242"/>
      <c r="I135" s="1242"/>
      <c r="J135" s="1242"/>
      <c r="K135" s="1242"/>
      <c r="L135" s="1242"/>
      <c r="M135" s="1242"/>
      <c r="N135" s="1242"/>
      <c r="O135" s="1242"/>
      <c r="P135" s="1242"/>
      <c r="Q135" s="1242"/>
      <c r="R135" s="1242"/>
      <c r="S135" s="1242"/>
      <c r="T135" s="1242"/>
      <c r="U135" s="1242"/>
      <c r="V135" s="1242"/>
      <c r="W135" s="1242"/>
      <c r="X135" s="1242"/>
      <c r="Y135" s="1242"/>
      <c r="Z135" s="1242"/>
      <c r="AA135" s="1242"/>
      <c r="AB135" s="1242"/>
      <c r="AC135" s="1242"/>
      <c r="AD135" s="1242"/>
      <c r="AE135" s="1242"/>
      <c r="AF135" s="1242"/>
      <c r="AG135" s="1243"/>
      <c r="AH135" s="887"/>
      <c r="AI135" s="929"/>
      <c r="AJ135" s="888"/>
      <c r="AK135" s="883" t="str">
        <f t="shared" si="0"/>
        <v>-</v>
      </c>
      <c r="AL135" s="372"/>
      <c r="AM135" s="759"/>
      <c r="AN135" s="759"/>
      <c r="AO135" s="759"/>
      <c r="AP135" s="759"/>
      <c r="AQ135" s="759"/>
      <c r="AR135" s="759"/>
      <c r="AS135" s="759"/>
      <c r="AT135" s="1285"/>
      <c r="AU135" s="1262"/>
      <c r="AV135" s="223" t="s">
        <v>136</v>
      </c>
      <c r="AW135" s="1248"/>
      <c r="AX135" s="759"/>
      <c r="AY135" s="768"/>
      <c r="AZ135" s="759"/>
      <c r="BA135" s="759"/>
      <c r="BB135" s="759"/>
      <c r="BE135" s="137"/>
      <c r="BF135" s="141"/>
      <c r="BG135" s="137"/>
      <c r="BH135" s="601"/>
      <c r="BI135" s="601"/>
      <c r="BJ135" s="601"/>
      <c r="BK135" s="602"/>
      <c r="BL135" s="42"/>
      <c r="BM135" s="246"/>
      <c r="BN135" s="603"/>
      <c r="BO135" s="604"/>
      <c r="BP135" s="246"/>
      <c r="BQ135" s="246"/>
      <c r="BR135" s="246"/>
      <c r="BS135" s="580"/>
      <c r="BT135" s="580"/>
      <c r="BU135" s="580"/>
      <c r="BV135" s="580"/>
      <c r="BW135" s="580"/>
      <c r="BX135" s="580"/>
      <c r="BY135" s="580"/>
      <c r="BZ135" s="580"/>
      <c r="CA135" s="580"/>
      <c r="CB135" s="580"/>
      <c r="CC135" s="246"/>
      <c r="CD135" s="246"/>
      <c r="CE135" s="246"/>
      <c r="CF135" s="605"/>
      <c r="CG135" s="246"/>
      <c r="CH135" s="246"/>
      <c r="CI135" s="246"/>
      <c r="CJ135" s="246"/>
      <c r="CK135" s="246"/>
      <c r="CL135" s="580"/>
      <c r="CM135" s="580"/>
      <c r="CN135" s="580"/>
      <c r="CO135" s="580"/>
      <c r="CP135" s="580"/>
      <c r="CQ135" s="580"/>
      <c r="CR135" s="580"/>
      <c r="CS135" s="580"/>
      <c r="CT135" s="580"/>
      <c r="CU135" s="580"/>
      <c r="CV135" s="580"/>
      <c r="CW135" s="246"/>
      <c r="CX135" s="246"/>
    </row>
    <row r="136" spans="1:102" ht="26.1" customHeight="1">
      <c r="A136" s="1296"/>
      <c r="B136" s="1563" t="s">
        <v>46</v>
      </c>
      <c r="C136" s="1564"/>
      <c r="D136" s="1564"/>
      <c r="E136" s="381" t="s">
        <v>365</v>
      </c>
      <c r="F136" s="1250" t="s">
        <v>366</v>
      </c>
      <c r="G136" s="1250"/>
      <c r="H136" s="1250"/>
      <c r="I136" s="1250"/>
      <c r="J136" s="1250"/>
      <c r="K136" s="1250"/>
      <c r="L136" s="1250"/>
      <c r="M136" s="1250"/>
      <c r="N136" s="1250"/>
      <c r="O136" s="1250"/>
      <c r="P136" s="1250"/>
      <c r="Q136" s="1250"/>
      <c r="R136" s="1250"/>
      <c r="S136" s="1250"/>
      <c r="T136" s="1250"/>
      <c r="U136" s="1250"/>
      <c r="V136" s="1250"/>
      <c r="W136" s="1250"/>
      <c r="X136" s="1250"/>
      <c r="Y136" s="1250"/>
      <c r="Z136" s="1250"/>
      <c r="AA136" s="1250"/>
      <c r="AB136" s="1250"/>
      <c r="AC136" s="1250"/>
      <c r="AD136" s="1250"/>
      <c r="AE136" s="1250"/>
      <c r="AF136" s="1250"/>
      <c r="AG136" s="1251"/>
      <c r="AH136" s="907"/>
      <c r="AI136" s="908"/>
      <c r="AJ136" s="944"/>
      <c r="AK136" s="881" t="str">
        <f t="shared" si="0"/>
        <v>-</v>
      </c>
      <c r="AL136" s="370"/>
      <c r="AM136" s="759"/>
      <c r="AN136" s="759"/>
      <c r="AO136" s="759"/>
      <c r="AP136" s="759"/>
      <c r="AQ136" s="759"/>
      <c r="AR136" s="759"/>
      <c r="AS136" s="759"/>
      <c r="AT136" s="1285"/>
      <c r="AU136" s="1280" t="s">
        <v>46</v>
      </c>
      <c r="AV136" s="220" t="s">
        <v>137</v>
      </c>
      <c r="AW136" s="1246">
        <f>COUNTIF(AK136:AK137,"X")</f>
        <v>0</v>
      </c>
      <c r="AX136" s="759"/>
      <c r="AY136" s="768"/>
      <c r="AZ136" s="759"/>
      <c r="BA136" s="759"/>
      <c r="BB136" s="759"/>
      <c r="BE136" s="137"/>
      <c r="BF136" s="141"/>
      <c r="BG136" s="137"/>
      <c r="BH136" s="601"/>
      <c r="BI136" s="601"/>
      <c r="BJ136" s="601"/>
      <c r="BK136" s="602"/>
      <c r="BL136" s="42"/>
      <c r="BM136" s="246"/>
      <c r="BN136" s="603"/>
      <c r="BO136" s="604"/>
      <c r="BP136" s="246"/>
      <c r="BQ136" s="246"/>
      <c r="BR136" s="246"/>
      <c r="BS136" s="580"/>
      <c r="BT136" s="580"/>
      <c r="BU136" s="580"/>
      <c r="BV136" s="580"/>
      <c r="BW136" s="580"/>
      <c r="BX136" s="580"/>
      <c r="BY136" s="580"/>
      <c r="BZ136" s="580"/>
      <c r="CA136" s="580"/>
      <c r="CB136" s="580"/>
      <c r="CC136" s="246"/>
      <c r="CD136" s="246"/>
      <c r="CE136" s="246"/>
      <c r="CF136" s="25"/>
      <c r="CG136" s="246"/>
      <c r="CH136" s="246"/>
      <c r="CI136" s="246"/>
      <c r="CJ136" s="246"/>
      <c r="CK136" s="246"/>
      <c r="CL136" s="580"/>
      <c r="CM136" s="580"/>
      <c r="CN136" s="580"/>
      <c r="CO136" s="580"/>
      <c r="CP136" s="580"/>
      <c r="CQ136" s="580"/>
      <c r="CR136" s="580"/>
      <c r="CS136" s="580"/>
      <c r="CT136" s="580"/>
      <c r="CU136" s="580"/>
      <c r="CV136" s="580"/>
      <c r="CW136" s="246"/>
      <c r="CX136" s="246"/>
    </row>
    <row r="137" spans="1:102" ht="26.1" customHeight="1" thickBot="1">
      <c r="A137" s="1297"/>
      <c r="B137" s="1569"/>
      <c r="C137" s="1570"/>
      <c r="D137" s="1570"/>
      <c r="E137" s="382" t="s">
        <v>367</v>
      </c>
      <c r="F137" s="1304" t="s">
        <v>368</v>
      </c>
      <c r="G137" s="1304"/>
      <c r="H137" s="1304"/>
      <c r="I137" s="1304"/>
      <c r="J137" s="1304"/>
      <c r="K137" s="1304"/>
      <c r="L137" s="1304"/>
      <c r="M137" s="1304"/>
      <c r="N137" s="1304"/>
      <c r="O137" s="1304"/>
      <c r="P137" s="1304"/>
      <c r="Q137" s="1304"/>
      <c r="R137" s="1304"/>
      <c r="S137" s="1304"/>
      <c r="T137" s="1304"/>
      <c r="U137" s="1304"/>
      <c r="V137" s="1304"/>
      <c r="W137" s="1304"/>
      <c r="X137" s="1304"/>
      <c r="Y137" s="1304"/>
      <c r="Z137" s="1304"/>
      <c r="AA137" s="1304"/>
      <c r="AB137" s="1304"/>
      <c r="AC137" s="1304"/>
      <c r="AD137" s="1304"/>
      <c r="AE137" s="1304"/>
      <c r="AF137" s="1304"/>
      <c r="AG137" s="1305"/>
      <c r="AH137" s="942"/>
      <c r="AI137" s="903"/>
      <c r="AJ137" s="904"/>
      <c r="AK137" s="883" t="str">
        <f t="shared" si="0"/>
        <v>-</v>
      </c>
      <c r="AL137" s="372"/>
      <c r="AM137" s="759"/>
      <c r="AN137" s="759"/>
      <c r="AO137" s="759"/>
      <c r="AP137" s="759"/>
      <c r="AQ137" s="759"/>
      <c r="AR137" s="759"/>
      <c r="AS137" s="759"/>
      <c r="AT137" s="1286"/>
      <c r="AU137" s="1262"/>
      <c r="AV137" s="224" t="s">
        <v>138</v>
      </c>
      <c r="AW137" s="1248"/>
      <c r="AX137" s="759"/>
      <c r="AY137" s="768"/>
      <c r="AZ137" s="759"/>
      <c r="BA137" s="759"/>
      <c r="BB137" s="759"/>
      <c r="BE137" s="137"/>
      <c r="BF137" s="141"/>
      <c r="BG137" s="137"/>
      <c r="BH137" s="601"/>
      <c r="BI137" s="601"/>
      <c r="BJ137" s="601"/>
      <c r="BK137" s="602"/>
      <c r="BL137" s="42"/>
      <c r="BM137" s="246"/>
      <c r="BN137" s="603"/>
      <c r="BO137" s="604"/>
      <c r="BP137" s="246"/>
      <c r="BQ137" s="246"/>
      <c r="BR137" s="246"/>
      <c r="BS137" s="580"/>
      <c r="BT137" s="580"/>
      <c r="BU137" s="580"/>
      <c r="BV137" s="580"/>
      <c r="BW137" s="580"/>
      <c r="BX137" s="580"/>
      <c r="BY137" s="580"/>
      <c r="BZ137" s="580"/>
      <c r="CA137" s="580"/>
      <c r="CB137" s="580"/>
      <c r="CC137" s="246"/>
      <c r="CD137" s="246"/>
      <c r="CE137" s="246"/>
      <c r="CF137" s="605"/>
      <c r="CG137" s="246"/>
      <c r="CH137" s="246"/>
      <c r="CI137" s="246"/>
      <c r="CJ137" s="246"/>
      <c r="CK137" s="246"/>
      <c r="CL137" s="580"/>
      <c r="CM137" s="580"/>
      <c r="CN137" s="580"/>
      <c r="CO137" s="580"/>
      <c r="CP137" s="580"/>
      <c r="CQ137" s="580"/>
      <c r="CR137" s="580"/>
      <c r="CS137" s="580"/>
      <c r="CT137" s="580"/>
      <c r="CU137" s="580"/>
      <c r="CV137" s="580"/>
      <c r="CW137" s="246"/>
      <c r="CX137" s="246"/>
    </row>
    <row r="138" spans="1:102" ht="26.1" customHeight="1">
      <c r="A138" s="1617" t="s">
        <v>369</v>
      </c>
      <c r="B138" s="1620" t="s">
        <v>47</v>
      </c>
      <c r="C138" s="1621"/>
      <c r="D138" s="1622"/>
      <c r="E138" s="384" t="s">
        <v>370</v>
      </c>
      <c r="F138" s="1252" t="s">
        <v>371</v>
      </c>
      <c r="G138" s="1252"/>
      <c r="H138" s="1252"/>
      <c r="I138" s="1252"/>
      <c r="J138" s="1252"/>
      <c r="K138" s="1252"/>
      <c r="L138" s="1252"/>
      <c r="M138" s="1252"/>
      <c r="N138" s="1252"/>
      <c r="O138" s="1252"/>
      <c r="P138" s="1252"/>
      <c r="Q138" s="1252"/>
      <c r="R138" s="1252"/>
      <c r="S138" s="1252"/>
      <c r="T138" s="1252"/>
      <c r="U138" s="1252"/>
      <c r="V138" s="1252"/>
      <c r="W138" s="1252"/>
      <c r="X138" s="1252"/>
      <c r="Y138" s="1252"/>
      <c r="Z138" s="1252"/>
      <c r="AA138" s="1252"/>
      <c r="AB138" s="1252"/>
      <c r="AC138" s="1252"/>
      <c r="AD138" s="1252"/>
      <c r="AE138" s="1252"/>
      <c r="AF138" s="1252"/>
      <c r="AG138" s="1253"/>
      <c r="AH138" s="217"/>
      <c r="AI138" s="913"/>
      <c r="AJ138" s="914"/>
      <c r="AK138" s="881" t="str">
        <f t="shared" si="0"/>
        <v>-</v>
      </c>
      <c r="AL138" s="370"/>
      <c r="AM138" s="759"/>
      <c r="AN138" s="759"/>
      <c r="AO138" s="759"/>
      <c r="AP138" s="759"/>
      <c r="AQ138" s="759"/>
      <c r="AR138" s="759"/>
      <c r="AS138" s="759"/>
      <c r="AT138" s="1287" t="s">
        <v>369</v>
      </c>
      <c r="AU138" s="1268" t="s">
        <v>47</v>
      </c>
      <c r="AV138" s="218" t="s">
        <v>139</v>
      </c>
      <c r="AW138" s="1246">
        <f>COUNTIF(AK138:AK142,"X")</f>
        <v>0</v>
      </c>
      <c r="AX138" s="759"/>
      <c r="AY138" s="768"/>
      <c r="AZ138" s="759"/>
      <c r="BA138" s="759"/>
      <c r="BB138" s="759"/>
      <c r="BE138" s="138"/>
      <c r="BF138" s="142"/>
      <c r="BG138" s="138"/>
      <c r="BH138" s="606"/>
      <c r="BI138" s="606"/>
      <c r="BJ138" s="606"/>
      <c r="BK138" s="602"/>
      <c r="BL138" s="42"/>
      <c r="BM138" s="42"/>
      <c r="BN138" s="145"/>
      <c r="BO138" s="46"/>
      <c r="BP138" s="246"/>
      <c r="BQ138" s="246"/>
      <c r="BR138" s="246"/>
      <c r="BS138" s="580"/>
      <c r="BT138" s="580"/>
      <c r="BU138" s="580"/>
      <c r="BV138" s="580"/>
      <c r="BW138" s="580"/>
      <c r="BX138" s="580"/>
      <c r="BY138" s="580"/>
      <c r="BZ138" s="580"/>
      <c r="CA138" s="580"/>
      <c r="CB138" s="580"/>
      <c r="CC138" s="246"/>
      <c r="CD138" s="246"/>
      <c r="CE138" s="246"/>
      <c r="CF138" s="246"/>
      <c r="CG138" s="246"/>
      <c r="CH138" s="246"/>
      <c r="CI138" s="246"/>
      <c r="CJ138" s="246"/>
      <c r="CK138" s="246"/>
      <c r="CL138" s="580"/>
      <c r="CM138" s="580"/>
      <c r="CN138" s="580"/>
      <c r="CO138" s="580"/>
      <c r="CP138" s="580"/>
      <c r="CQ138" s="580"/>
      <c r="CR138" s="580"/>
      <c r="CS138" s="580"/>
      <c r="CT138" s="580"/>
      <c r="CU138" s="580"/>
      <c r="CV138" s="580"/>
      <c r="CW138" s="941"/>
      <c r="CX138" s="246"/>
    </row>
    <row r="139" spans="1:102" ht="26.1" customHeight="1">
      <c r="A139" s="1618"/>
      <c r="B139" s="1623"/>
      <c r="C139" s="1624"/>
      <c r="D139" s="1625"/>
      <c r="E139" s="385" t="s">
        <v>372</v>
      </c>
      <c r="F139" s="1244" t="s">
        <v>373</v>
      </c>
      <c r="G139" s="1244"/>
      <c r="H139" s="1244"/>
      <c r="I139" s="1244"/>
      <c r="J139" s="1244"/>
      <c r="K139" s="1244"/>
      <c r="L139" s="1244"/>
      <c r="M139" s="1244"/>
      <c r="N139" s="1244"/>
      <c r="O139" s="1244"/>
      <c r="P139" s="1244"/>
      <c r="Q139" s="1244"/>
      <c r="R139" s="1244"/>
      <c r="S139" s="1244"/>
      <c r="T139" s="1244"/>
      <c r="U139" s="1244"/>
      <c r="V139" s="1244"/>
      <c r="W139" s="1244"/>
      <c r="X139" s="1244"/>
      <c r="Y139" s="1244"/>
      <c r="Z139" s="1244"/>
      <c r="AA139" s="1244"/>
      <c r="AB139" s="1244"/>
      <c r="AC139" s="1244"/>
      <c r="AD139" s="1244"/>
      <c r="AE139" s="1244"/>
      <c r="AF139" s="1244"/>
      <c r="AG139" s="1245"/>
      <c r="AH139" s="940"/>
      <c r="AI139" s="916"/>
      <c r="AJ139" s="917"/>
      <c r="AK139" s="882" t="str">
        <f t="shared" si="0"/>
        <v>-</v>
      </c>
      <c r="AL139" s="371"/>
      <c r="AM139" s="759"/>
      <c r="AN139" s="759"/>
      <c r="AO139" s="759"/>
      <c r="AP139" s="759"/>
      <c r="AQ139" s="759"/>
      <c r="AR139" s="759"/>
      <c r="AS139" s="759"/>
      <c r="AT139" s="1288"/>
      <c r="AU139" s="1269"/>
      <c r="AV139" s="225" t="s">
        <v>140</v>
      </c>
      <c r="AW139" s="1249"/>
      <c r="AX139" s="759"/>
      <c r="AY139" s="768"/>
      <c r="AZ139" s="759"/>
      <c r="BA139" s="759"/>
      <c r="BB139" s="759"/>
      <c r="BE139" s="138"/>
      <c r="BF139" s="142"/>
      <c r="BG139" s="138"/>
      <c r="BH139" s="606"/>
      <c r="BI139" s="606"/>
      <c r="BJ139" s="606"/>
      <c r="BK139" s="602"/>
      <c r="BL139" s="42"/>
      <c r="BM139" s="42"/>
      <c r="BN139" s="145"/>
      <c r="BO139" s="46"/>
      <c r="BP139" s="259"/>
      <c r="BQ139" s="259"/>
      <c r="BR139" s="259"/>
      <c r="BS139" s="580"/>
      <c r="BT139" s="580"/>
      <c r="BU139" s="580"/>
      <c r="BV139" s="580"/>
      <c r="BW139" s="580"/>
      <c r="BX139" s="580"/>
      <c r="BY139" s="580"/>
      <c r="BZ139" s="580"/>
      <c r="CA139" s="580"/>
      <c r="CB139" s="580"/>
      <c r="CC139" s="246"/>
      <c r="CD139" s="246"/>
      <c r="CE139" s="246"/>
      <c r="CF139" s="246"/>
      <c r="CG139" s="246"/>
      <c r="CH139" s="246"/>
      <c r="CI139" s="246"/>
      <c r="CJ139" s="246"/>
      <c r="CK139" s="246"/>
      <c r="CL139" s="580"/>
      <c r="CM139" s="580"/>
      <c r="CN139" s="580"/>
      <c r="CO139" s="580"/>
      <c r="CP139" s="580"/>
      <c r="CQ139" s="580"/>
      <c r="CR139" s="580"/>
      <c r="CS139" s="580"/>
      <c r="CT139" s="580"/>
      <c r="CU139" s="580"/>
      <c r="CV139" s="580"/>
      <c r="CW139" s="941"/>
      <c r="CX139" s="246"/>
    </row>
    <row r="140" spans="1:102" ht="26.1" customHeight="1">
      <c r="A140" s="1618"/>
      <c r="B140" s="1623"/>
      <c r="C140" s="1624"/>
      <c r="D140" s="1625"/>
      <c r="E140" s="385" t="s">
        <v>374</v>
      </c>
      <c r="F140" s="1244" t="s">
        <v>375</v>
      </c>
      <c r="G140" s="1244"/>
      <c r="H140" s="1244"/>
      <c r="I140" s="1244"/>
      <c r="J140" s="1244"/>
      <c r="K140" s="1244"/>
      <c r="L140" s="1244"/>
      <c r="M140" s="1244"/>
      <c r="N140" s="1244"/>
      <c r="O140" s="1244"/>
      <c r="P140" s="1244"/>
      <c r="Q140" s="1244"/>
      <c r="R140" s="1244"/>
      <c r="S140" s="1244"/>
      <c r="T140" s="1244"/>
      <c r="U140" s="1244"/>
      <c r="V140" s="1244"/>
      <c r="W140" s="1244"/>
      <c r="X140" s="1244"/>
      <c r="Y140" s="1244"/>
      <c r="Z140" s="1244"/>
      <c r="AA140" s="1244"/>
      <c r="AB140" s="1244"/>
      <c r="AC140" s="1244"/>
      <c r="AD140" s="1244"/>
      <c r="AE140" s="1244"/>
      <c r="AF140" s="1244"/>
      <c r="AG140" s="1245"/>
      <c r="AH140" s="940"/>
      <c r="AI140" s="916"/>
      <c r="AJ140" s="917"/>
      <c r="AK140" s="882" t="str">
        <f t="shared" si="0"/>
        <v>-</v>
      </c>
      <c r="AL140" s="371"/>
      <c r="AM140" s="759"/>
      <c r="AN140" s="759"/>
      <c r="AO140" s="759"/>
      <c r="AP140" s="759"/>
      <c r="AQ140" s="759"/>
      <c r="AR140" s="759"/>
      <c r="AS140" s="759"/>
      <c r="AT140" s="1288"/>
      <c r="AU140" s="1269"/>
      <c r="AV140" s="225" t="s">
        <v>141</v>
      </c>
      <c r="AW140" s="1249"/>
      <c r="AX140" s="759"/>
      <c r="AY140" s="768"/>
      <c r="AZ140" s="759"/>
      <c r="BA140" s="759"/>
      <c r="BB140" s="759"/>
      <c r="BE140" s="138"/>
      <c r="BF140" s="142"/>
      <c r="BG140" s="138"/>
      <c r="BH140" s="606"/>
      <c r="BI140" s="606"/>
      <c r="BJ140" s="606"/>
      <c r="BK140" s="602"/>
      <c r="BL140" s="42"/>
      <c r="BM140" s="42"/>
      <c r="BN140" s="145"/>
      <c r="BO140" s="46"/>
      <c r="BP140" s="259"/>
      <c r="BQ140" s="259"/>
      <c r="BR140" s="259"/>
      <c r="BS140" s="580"/>
      <c r="BT140" s="580"/>
      <c r="BU140" s="580"/>
      <c r="BV140" s="580"/>
      <c r="BW140" s="580"/>
      <c r="BX140" s="580"/>
      <c r="BY140" s="580"/>
      <c r="BZ140" s="580"/>
      <c r="CA140" s="580"/>
      <c r="CB140" s="580"/>
      <c r="CC140" s="246"/>
      <c r="CD140" s="246"/>
      <c r="CE140" s="246"/>
      <c r="CF140" s="246"/>
      <c r="CG140" s="246"/>
      <c r="CH140" s="246"/>
      <c r="CI140" s="246"/>
      <c r="CJ140" s="246"/>
      <c r="CK140" s="246"/>
      <c r="CL140" s="580"/>
      <c r="CM140" s="580"/>
      <c r="CN140" s="580"/>
      <c r="CO140" s="580"/>
      <c r="CP140" s="580"/>
      <c r="CQ140" s="580"/>
      <c r="CR140" s="580"/>
      <c r="CS140" s="580"/>
      <c r="CT140" s="580"/>
      <c r="CU140" s="580"/>
      <c r="CV140" s="580"/>
      <c r="CW140" s="941"/>
      <c r="CX140" s="246"/>
    </row>
    <row r="141" spans="1:102" ht="26.1" customHeight="1">
      <c r="A141" s="1618"/>
      <c r="B141" s="1623"/>
      <c r="C141" s="1624"/>
      <c r="D141" s="1625"/>
      <c r="E141" s="385" t="s">
        <v>376</v>
      </c>
      <c r="F141" s="1244" t="s">
        <v>377</v>
      </c>
      <c r="G141" s="1244"/>
      <c r="H141" s="1244"/>
      <c r="I141" s="1244"/>
      <c r="J141" s="1244"/>
      <c r="K141" s="1244"/>
      <c r="L141" s="1244"/>
      <c r="M141" s="1244"/>
      <c r="N141" s="1244"/>
      <c r="O141" s="1244"/>
      <c r="P141" s="1244"/>
      <c r="Q141" s="1244"/>
      <c r="R141" s="1244"/>
      <c r="S141" s="1244"/>
      <c r="T141" s="1244"/>
      <c r="U141" s="1244"/>
      <c r="V141" s="1244"/>
      <c r="W141" s="1244"/>
      <c r="X141" s="1244"/>
      <c r="Y141" s="1244"/>
      <c r="Z141" s="1244"/>
      <c r="AA141" s="1244"/>
      <c r="AB141" s="1244"/>
      <c r="AC141" s="1244"/>
      <c r="AD141" s="1244"/>
      <c r="AE141" s="1244"/>
      <c r="AF141" s="1244"/>
      <c r="AG141" s="1245"/>
      <c r="AH141" s="940"/>
      <c r="AI141" s="916"/>
      <c r="AJ141" s="917"/>
      <c r="AK141" s="882" t="str">
        <f t="shared" si="0"/>
        <v>-</v>
      </c>
      <c r="AL141" s="371"/>
      <c r="AM141" s="759"/>
      <c r="AN141" s="759"/>
      <c r="AO141" s="759"/>
      <c r="AP141" s="759"/>
      <c r="AQ141" s="759"/>
      <c r="AR141" s="759"/>
      <c r="AS141" s="759"/>
      <c r="AT141" s="1288"/>
      <c r="AU141" s="1269"/>
      <c r="AV141" s="225" t="s">
        <v>142</v>
      </c>
      <c r="AW141" s="1249"/>
      <c r="AX141" s="759"/>
      <c r="AY141" s="768"/>
      <c r="AZ141" s="759"/>
      <c r="BA141" s="759"/>
      <c r="BB141" s="759"/>
      <c r="BE141" s="138"/>
      <c r="BF141" s="142"/>
      <c r="BG141" s="138"/>
      <c r="BH141" s="606"/>
      <c r="BI141" s="606"/>
      <c r="BJ141" s="606"/>
      <c r="BK141" s="602"/>
      <c r="BL141" s="42"/>
      <c r="BM141" s="42"/>
      <c r="BN141" s="145"/>
      <c r="BO141" s="46"/>
      <c r="BP141" s="259"/>
      <c r="BQ141" s="259"/>
      <c r="BR141" s="259"/>
      <c r="BS141" s="580"/>
      <c r="BT141" s="580"/>
      <c r="BU141" s="580"/>
      <c r="BV141" s="580"/>
      <c r="BW141" s="580"/>
      <c r="BX141" s="580"/>
      <c r="BY141" s="580"/>
      <c r="BZ141" s="580"/>
      <c r="CA141" s="580"/>
      <c r="CB141" s="580"/>
      <c r="CC141" s="246"/>
      <c r="CD141" s="246"/>
      <c r="CE141" s="246"/>
      <c r="CF141" s="246"/>
      <c r="CG141" s="246"/>
      <c r="CH141" s="246"/>
      <c r="CI141" s="246"/>
      <c r="CJ141" s="246"/>
      <c r="CK141" s="246"/>
      <c r="CL141" s="580"/>
      <c r="CM141" s="580"/>
      <c r="CN141" s="580"/>
      <c r="CO141" s="580"/>
      <c r="CP141" s="580"/>
      <c r="CQ141" s="580"/>
      <c r="CR141" s="580"/>
      <c r="CS141" s="580"/>
      <c r="CT141" s="580"/>
      <c r="CU141" s="580"/>
      <c r="CV141" s="580"/>
      <c r="CW141" s="941"/>
      <c r="CX141" s="246"/>
    </row>
    <row r="142" spans="1:102" ht="26.1" customHeight="1" thickBot="1">
      <c r="A142" s="1618"/>
      <c r="B142" s="1626"/>
      <c r="C142" s="1627"/>
      <c r="D142" s="1628"/>
      <c r="E142" s="383" t="s">
        <v>378</v>
      </c>
      <c r="F142" s="1242" t="s">
        <v>379</v>
      </c>
      <c r="G142" s="1242"/>
      <c r="H142" s="1242"/>
      <c r="I142" s="1242"/>
      <c r="J142" s="1242"/>
      <c r="K142" s="1242"/>
      <c r="L142" s="1242"/>
      <c r="M142" s="1242"/>
      <c r="N142" s="1242"/>
      <c r="O142" s="1242"/>
      <c r="P142" s="1242"/>
      <c r="Q142" s="1242"/>
      <c r="R142" s="1242"/>
      <c r="S142" s="1242"/>
      <c r="T142" s="1242"/>
      <c r="U142" s="1242"/>
      <c r="V142" s="1242"/>
      <c r="W142" s="1242"/>
      <c r="X142" s="1242"/>
      <c r="Y142" s="1242"/>
      <c r="Z142" s="1242"/>
      <c r="AA142" s="1242"/>
      <c r="AB142" s="1242"/>
      <c r="AC142" s="1242"/>
      <c r="AD142" s="1242"/>
      <c r="AE142" s="1242"/>
      <c r="AF142" s="1242"/>
      <c r="AG142" s="1243"/>
      <c r="AH142" s="887"/>
      <c r="AI142" s="929"/>
      <c r="AJ142" s="888"/>
      <c r="AK142" s="883" t="str">
        <f t="shared" si="0"/>
        <v>-</v>
      </c>
      <c r="AL142" s="372"/>
      <c r="AM142" s="759"/>
      <c r="AN142" s="759"/>
      <c r="AO142" s="759"/>
      <c r="AP142" s="759"/>
      <c r="AQ142" s="759"/>
      <c r="AR142" s="759"/>
      <c r="AS142" s="759"/>
      <c r="AT142" s="1288"/>
      <c r="AU142" s="1270"/>
      <c r="AV142" s="226" t="s">
        <v>143</v>
      </c>
      <c r="AW142" s="1248"/>
      <c r="AX142" s="759"/>
      <c r="AY142" s="768"/>
      <c r="AZ142" s="759"/>
      <c r="BA142" s="759"/>
      <c r="BB142" s="759"/>
      <c r="BE142" s="138"/>
      <c r="BF142" s="142"/>
      <c r="BG142" s="138"/>
      <c r="BH142" s="606"/>
      <c r="BI142" s="606"/>
      <c r="BJ142" s="606"/>
      <c r="BK142" s="602"/>
      <c r="BL142" s="42"/>
      <c r="BM142" s="42"/>
      <c r="BN142" s="145"/>
      <c r="BO142" s="46"/>
      <c r="BP142" s="259"/>
      <c r="BQ142" s="259"/>
      <c r="BR142" s="259"/>
      <c r="BS142" s="580"/>
      <c r="BT142" s="580"/>
      <c r="BU142" s="580"/>
      <c r="BV142" s="580"/>
      <c r="BW142" s="580"/>
      <c r="BX142" s="580"/>
      <c r="BY142" s="580"/>
      <c r="BZ142" s="580"/>
      <c r="CA142" s="580"/>
      <c r="CB142" s="580"/>
      <c r="CC142" s="246"/>
      <c r="CD142" s="246"/>
      <c r="CE142" s="246"/>
      <c r="CF142" s="246"/>
      <c r="CG142" s="246"/>
      <c r="CH142" s="246"/>
      <c r="CI142" s="246"/>
      <c r="CJ142" s="246"/>
      <c r="CK142" s="246"/>
      <c r="CL142" s="580"/>
      <c r="CM142" s="580"/>
      <c r="CN142" s="580"/>
      <c r="CO142" s="580"/>
      <c r="CP142" s="580"/>
      <c r="CQ142" s="580"/>
      <c r="CR142" s="580"/>
      <c r="CS142" s="580"/>
      <c r="CT142" s="580"/>
      <c r="CU142" s="580"/>
      <c r="CV142" s="580"/>
      <c r="CW142" s="941"/>
      <c r="CX142" s="246"/>
    </row>
    <row r="143" spans="1:102" ht="26.1" customHeight="1">
      <c r="A143" s="1618"/>
      <c r="B143" s="1546" t="s">
        <v>48</v>
      </c>
      <c r="C143" s="1547"/>
      <c r="D143" s="1548"/>
      <c r="E143" s="386" t="s">
        <v>380</v>
      </c>
      <c r="F143" s="1250" t="s">
        <v>381</v>
      </c>
      <c r="G143" s="1250"/>
      <c r="H143" s="1250"/>
      <c r="I143" s="1250"/>
      <c r="J143" s="1250"/>
      <c r="K143" s="1250"/>
      <c r="L143" s="1250"/>
      <c r="M143" s="1250"/>
      <c r="N143" s="1250"/>
      <c r="O143" s="1250"/>
      <c r="P143" s="1250"/>
      <c r="Q143" s="1250"/>
      <c r="R143" s="1250"/>
      <c r="S143" s="1250"/>
      <c r="T143" s="1250"/>
      <c r="U143" s="1250"/>
      <c r="V143" s="1250"/>
      <c r="W143" s="1250"/>
      <c r="X143" s="1250"/>
      <c r="Y143" s="1250"/>
      <c r="Z143" s="1250"/>
      <c r="AA143" s="1250"/>
      <c r="AB143" s="1250"/>
      <c r="AC143" s="1250"/>
      <c r="AD143" s="1250"/>
      <c r="AE143" s="1250"/>
      <c r="AF143" s="1250"/>
      <c r="AG143" s="1251"/>
      <c r="AH143" s="907"/>
      <c r="AI143" s="908"/>
      <c r="AJ143" s="944"/>
      <c r="AK143" s="881" t="str">
        <f t="shared" si="0"/>
        <v>-</v>
      </c>
      <c r="AL143" s="370"/>
      <c r="AM143" s="759"/>
      <c r="AN143" s="759"/>
      <c r="AO143" s="759"/>
      <c r="AP143" s="759"/>
      <c r="AQ143" s="759"/>
      <c r="AR143" s="759"/>
      <c r="AS143" s="759"/>
      <c r="AT143" s="1288"/>
      <c r="AU143" s="1292" t="s">
        <v>48</v>
      </c>
      <c r="AV143" s="227" t="s">
        <v>144</v>
      </c>
      <c r="AW143" s="1246">
        <f>COUNTIF(AK143:AK144,"X")</f>
        <v>0</v>
      </c>
      <c r="AX143" s="759"/>
      <c r="AY143" s="768"/>
      <c r="AZ143" s="759"/>
      <c r="BA143" s="759"/>
      <c r="BB143" s="759"/>
      <c r="BE143" s="138"/>
      <c r="BF143" s="142"/>
      <c r="BG143" s="138"/>
      <c r="BH143" s="606"/>
      <c r="BI143" s="606"/>
      <c r="BJ143" s="606"/>
      <c r="BK143" s="602"/>
      <c r="BL143" s="42"/>
      <c r="BM143" s="42"/>
      <c r="BN143" s="145"/>
      <c r="BO143" s="46"/>
      <c r="BP143" s="246"/>
      <c r="BQ143" s="246"/>
      <c r="BR143" s="246"/>
      <c r="BS143" s="580"/>
      <c r="BT143" s="580"/>
      <c r="BU143" s="580"/>
      <c r="BV143" s="580"/>
      <c r="BW143" s="580"/>
      <c r="BX143" s="580"/>
      <c r="BY143" s="580"/>
      <c r="BZ143" s="580"/>
      <c r="CA143" s="580"/>
      <c r="CB143" s="580"/>
      <c r="CC143" s="246"/>
      <c r="CD143" s="246"/>
      <c r="CE143" s="246"/>
      <c r="CF143" s="246"/>
      <c r="CG143" s="246"/>
      <c r="CH143" s="246"/>
      <c r="CI143" s="246"/>
      <c r="CJ143" s="246"/>
      <c r="CK143" s="246"/>
      <c r="CL143" s="580"/>
      <c r="CM143" s="580"/>
      <c r="CN143" s="580"/>
      <c r="CO143" s="580"/>
      <c r="CP143" s="580"/>
      <c r="CQ143" s="580"/>
      <c r="CR143" s="580"/>
      <c r="CS143" s="580"/>
      <c r="CT143" s="580"/>
      <c r="CU143" s="580"/>
      <c r="CV143" s="580"/>
      <c r="CW143" s="941"/>
      <c r="CX143" s="246"/>
    </row>
    <row r="144" spans="1:102" ht="26.1" customHeight="1" thickBot="1">
      <c r="A144" s="1618"/>
      <c r="B144" s="1549"/>
      <c r="C144" s="1550"/>
      <c r="D144" s="1551"/>
      <c r="E144" s="387" t="s">
        <v>382</v>
      </c>
      <c r="F144" s="1304" t="s">
        <v>383</v>
      </c>
      <c r="G144" s="1304"/>
      <c r="H144" s="1304"/>
      <c r="I144" s="1304"/>
      <c r="J144" s="1304"/>
      <c r="K144" s="1304"/>
      <c r="L144" s="1304"/>
      <c r="M144" s="1304"/>
      <c r="N144" s="1304"/>
      <c r="O144" s="1304"/>
      <c r="P144" s="1304"/>
      <c r="Q144" s="1304"/>
      <c r="R144" s="1304"/>
      <c r="S144" s="1304"/>
      <c r="T144" s="1304"/>
      <c r="U144" s="1304"/>
      <c r="V144" s="1304"/>
      <c r="W144" s="1304"/>
      <c r="X144" s="1304"/>
      <c r="Y144" s="1304"/>
      <c r="Z144" s="1304"/>
      <c r="AA144" s="1304"/>
      <c r="AB144" s="1304"/>
      <c r="AC144" s="1304"/>
      <c r="AD144" s="1304"/>
      <c r="AE144" s="1304"/>
      <c r="AF144" s="1304"/>
      <c r="AG144" s="1305"/>
      <c r="AH144" s="942"/>
      <c r="AI144" s="903"/>
      <c r="AJ144" s="904"/>
      <c r="AK144" s="883" t="str">
        <f t="shared" si="0"/>
        <v>-</v>
      </c>
      <c r="AL144" s="372"/>
      <c r="AM144" s="759"/>
      <c r="AN144" s="759"/>
      <c r="AO144" s="759"/>
      <c r="AP144" s="759"/>
      <c r="AQ144" s="759"/>
      <c r="AR144" s="759"/>
      <c r="AS144" s="759"/>
      <c r="AT144" s="1288"/>
      <c r="AU144" s="1293"/>
      <c r="AV144" s="228" t="s">
        <v>145</v>
      </c>
      <c r="AW144" s="1248"/>
      <c r="AX144" s="759"/>
      <c r="AY144" s="768"/>
      <c r="AZ144" s="759"/>
      <c r="BA144" s="759"/>
      <c r="BB144" s="759"/>
      <c r="BE144" s="138"/>
      <c r="BF144" s="142"/>
      <c r="BG144" s="138"/>
      <c r="BH144" s="606"/>
      <c r="BI144" s="606"/>
      <c r="BJ144" s="606"/>
      <c r="BK144" s="602"/>
      <c r="BL144" s="42"/>
      <c r="BM144" s="42"/>
      <c r="BN144" s="145"/>
      <c r="BO144" s="46"/>
      <c r="BP144" s="246"/>
      <c r="BQ144" s="246"/>
      <c r="BR144" s="246"/>
      <c r="BS144" s="580"/>
      <c r="BT144" s="580"/>
      <c r="BU144" s="580"/>
      <c r="BV144" s="580"/>
      <c r="BW144" s="580"/>
      <c r="BX144" s="580"/>
      <c r="BY144" s="580"/>
      <c r="BZ144" s="580"/>
      <c r="CA144" s="580"/>
      <c r="CB144" s="580"/>
      <c r="CC144" s="246"/>
      <c r="CD144" s="246"/>
      <c r="CE144" s="246"/>
      <c r="CF144" s="246"/>
      <c r="CG144" s="246"/>
      <c r="CH144" s="246"/>
      <c r="CI144" s="246"/>
      <c r="CJ144" s="246"/>
      <c r="CK144" s="246"/>
      <c r="CL144" s="580"/>
      <c r="CM144" s="580"/>
      <c r="CN144" s="580"/>
      <c r="CO144" s="580"/>
      <c r="CP144" s="580"/>
      <c r="CQ144" s="580"/>
      <c r="CR144" s="580"/>
      <c r="CS144" s="580"/>
      <c r="CT144" s="580"/>
      <c r="CU144" s="580"/>
      <c r="CV144" s="580"/>
      <c r="CW144" s="941"/>
      <c r="CX144" s="246"/>
    </row>
    <row r="145" spans="1:102" ht="26.1" customHeight="1">
      <c r="A145" s="1618"/>
      <c r="B145" s="1495" t="s">
        <v>49</v>
      </c>
      <c r="C145" s="1496"/>
      <c r="D145" s="1497"/>
      <c r="E145" s="388" t="s">
        <v>384</v>
      </c>
      <c r="F145" s="1252" t="s">
        <v>385</v>
      </c>
      <c r="G145" s="1252"/>
      <c r="H145" s="1252"/>
      <c r="I145" s="1252"/>
      <c r="J145" s="1252"/>
      <c r="K145" s="1252"/>
      <c r="L145" s="1252"/>
      <c r="M145" s="1252"/>
      <c r="N145" s="1252"/>
      <c r="O145" s="1252"/>
      <c r="P145" s="1252"/>
      <c r="Q145" s="1252"/>
      <c r="R145" s="1252"/>
      <c r="S145" s="1252"/>
      <c r="T145" s="1252"/>
      <c r="U145" s="1252"/>
      <c r="V145" s="1252"/>
      <c r="W145" s="1252"/>
      <c r="X145" s="1252"/>
      <c r="Y145" s="1252"/>
      <c r="Z145" s="1252"/>
      <c r="AA145" s="1252"/>
      <c r="AB145" s="1252"/>
      <c r="AC145" s="1252"/>
      <c r="AD145" s="1252"/>
      <c r="AE145" s="1252"/>
      <c r="AF145" s="1252"/>
      <c r="AG145" s="1253"/>
      <c r="AH145" s="217"/>
      <c r="AI145" s="913"/>
      <c r="AJ145" s="914"/>
      <c r="AK145" s="881" t="str">
        <f t="shared" si="0"/>
        <v>-</v>
      </c>
      <c r="AL145" s="370"/>
      <c r="AM145" s="759"/>
      <c r="AN145" s="759"/>
      <c r="AO145" s="759"/>
      <c r="AP145" s="759"/>
      <c r="AQ145" s="759"/>
      <c r="AR145" s="759"/>
      <c r="AS145" s="759"/>
      <c r="AT145" s="1288"/>
      <c r="AU145" s="1268" t="s">
        <v>49</v>
      </c>
      <c r="AV145" s="225" t="s">
        <v>146</v>
      </c>
      <c r="AW145" s="1246">
        <f>COUNTIF(AK145:AK146,"X")</f>
        <v>0</v>
      </c>
      <c r="AX145" s="759"/>
      <c r="AY145" s="768"/>
      <c r="AZ145" s="759"/>
      <c r="BA145" s="759"/>
      <c r="BB145" s="759"/>
      <c r="BE145" s="138"/>
      <c r="BF145" s="142"/>
      <c r="BG145" s="138"/>
      <c r="BH145" s="606"/>
      <c r="BI145" s="606"/>
      <c r="BJ145" s="606"/>
      <c r="BK145" s="602"/>
      <c r="BL145" s="42"/>
      <c r="BM145" s="42"/>
      <c r="BN145" s="145"/>
      <c r="BO145" s="46"/>
      <c r="BP145" s="259"/>
      <c r="BQ145" s="259"/>
      <c r="BR145" s="259"/>
      <c r="BS145" s="580"/>
      <c r="BT145" s="580"/>
      <c r="BU145" s="580"/>
      <c r="BV145" s="580"/>
      <c r="BW145" s="580"/>
      <c r="BX145" s="580"/>
      <c r="BY145" s="580"/>
      <c r="BZ145" s="580"/>
      <c r="CA145" s="580"/>
      <c r="CB145" s="580"/>
      <c r="CC145" s="246"/>
      <c r="CD145" s="246"/>
      <c r="CE145" s="246"/>
      <c r="CF145" s="246"/>
      <c r="CG145" s="246"/>
      <c r="CH145" s="246"/>
      <c r="CI145" s="246"/>
      <c r="CJ145" s="246"/>
      <c r="CK145" s="246"/>
      <c r="CL145" s="580"/>
      <c r="CM145" s="580"/>
      <c r="CN145" s="580"/>
      <c r="CO145" s="580"/>
      <c r="CP145" s="580"/>
      <c r="CQ145" s="580"/>
      <c r="CR145" s="580"/>
      <c r="CS145" s="580"/>
      <c r="CT145" s="580"/>
      <c r="CU145" s="580"/>
      <c r="CV145" s="580"/>
      <c r="CW145" s="941"/>
      <c r="CX145" s="246"/>
    </row>
    <row r="146" spans="1:102" ht="26.1" customHeight="1" thickBot="1">
      <c r="A146" s="1618"/>
      <c r="B146" s="1498"/>
      <c r="C146" s="1499"/>
      <c r="D146" s="1500"/>
      <c r="E146" s="383" t="s">
        <v>386</v>
      </c>
      <c r="F146" s="1242" t="s">
        <v>387</v>
      </c>
      <c r="G146" s="1242"/>
      <c r="H146" s="1242"/>
      <c r="I146" s="1242"/>
      <c r="J146" s="1242"/>
      <c r="K146" s="1242"/>
      <c r="L146" s="1242"/>
      <c r="M146" s="1242"/>
      <c r="N146" s="1242"/>
      <c r="O146" s="1242"/>
      <c r="P146" s="1242"/>
      <c r="Q146" s="1242"/>
      <c r="R146" s="1242"/>
      <c r="S146" s="1242"/>
      <c r="T146" s="1242"/>
      <c r="U146" s="1242"/>
      <c r="V146" s="1242"/>
      <c r="W146" s="1242"/>
      <c r="X146" s="1242"/>
      <c r="Y146" s="1242"/>
      <c r="Z146" s="1242"/>
      <c r="AA146" s="1242"/>
      <c r="AB146" s="1242"/>
      <c r="AC146" s="1242"/>
      <c r="AD146" s="1242"/>
      <c r="AE146" s="1242"/>
      <c r="AF146" s="1242"/>
      <c r="AG146" s="1243"/>
      <c r="AH146" s="887"/>
      <c r="AI146" s="929"/>
      <c r="AJ146" s="888"/>
      <c r="AK146" s="883" t="str">
        <f t="shared" si="0"/>
        <v>-</v>
      </c>
      <c r="AL146" s="372"/>
      <c r="AM146" s="759"/>
      <c r="AN146" s="759"/>
      <c r="AO146" s="759"/>
      <c r="AP146" s="759"/>
      <c r="AQ146" s="759"/>
      <c r="AR146" s="759"/>
      <c r="AS146" s="759"/>
      <c r="AT146" s="1288"/>
      <c r="AU146" s="1270"/>
      <c r="AV146" s="229" t="s">
        <v>147</v>
      </c>
      <c r="AW146" s="1248"/>
      <c r="AX146" s="759"/>
      <c r="AY146" s="768"/>
      <c r="AZ146" s="759"/>
      <c r="BA146" s="759"/>
      <c r="BB146" s="759"/>
      <c r="BE146" s="138"/>
      <c r="BF146" s="142"/>
      <c r="BG146" s="138"/>
      <c r="BH146" s="606"/>
      <c r="BI146" s="606"/>
      <c r="BJ146" s="606"/>
      <c r="BK146" s="602"/>
      <c r="BL146" s="42"/>
      <c r="BM146" s="42"/>
      <c r="BN146" s="145"/>
      <c r="BO146" s="46"/>
      <c r="BP146" s="259"/>
      <c r="BQ146" s="259"/>
      <c r="BR146" s="259"/>
      <c r="BS146" s="580"/>
      <c r="BT146" s="580"/>
      <c r="BU146" s="580"/>
      <c r="BV146" s="580"/>
      <c r="BW146" s="580"/>
      <c r="BX146" s="580"/>
      <c r="BY146" s="580"/>
      <c r="BZ146" s="580"/>
      <c r="CA146" s="580"/>
      <c r="CB146" s="580"/>
      <c r="CC146" s="246"/>
      <c r="CD146" s="246"/>
      <c r="CE146" s="246"/>
      <c r="CF146" s="246"/>
      <c r="CG146" s="246"/>
      <c r="CH146" s="246"/>
      <c r="CI146" s="246"/>
      <c r="CJ146" s="246"/>
      <c r="CK146" s="246"/>
      <c r="CL146" s="580"/>
      <c r="CM146" s="580"/>
      <c r="CN146" s="580"/>
      <c r="CO146" s="580"/>
      <c r="CP146" s="580"/>
      <c r="CQ146" s="580"/>
      <c r="CR146" s="580"/>
      <c r="CS146" s="580"/>
      <c r="CT146" s="580"/>
      <c r="CU146" s="580"/>
      <c r="CV146" s="580"/>
      <c r="CW146" s="941"/>
      <c r="CX146" s="246"/>
    </row>
    <row r="147" spans="1:102" ht="26.1" customHeight="1">
      <c r="A147" s="1618"/>
      <c r="B147" s="1757" t="s">
        <v>121</v>
      </c>
      <c r="C147" s="1621"/>
      <c r="D147" s="1622"/>
      <c r="E147" s="386" t="s">
        <v>388</v>
      </c>
      <c r="F147" s="1250" t="s">
        <v>389</v>
      </c>
      <c r="G147" s="1250"/>
      <c r="H147" s="1250"/>
      <c r="I147" s="1250"/>
      <c r="J147" s="1250"/>
      <c r="K147" s="1250"/>
      <c r="L147" s="1250"/>
      <c r="M147" s="1250"/>
      <c r="N147" s="1250"/>
      <c r="O147" s="1250"/>
      <c r="P147" s="1250"/>
      <c r="Q147" s="1250"/>
      <c r="R147" s="1250"/>
      <c r="S147" s="1250"/>
      <c r="T147" s="1250"/>
      <c r="U147" s="1250"/>
      <c r="V147" s="1250"/>
      <c r="W147" s="1250"/>
      <c r="X147" s="1250"/>
      <c r="Y147" s="1250"/>
      <c r="Z147" s="1250"/>
      <c r="AA147" s="1250"/>
      <c r="AB147" s="1250"/>
      <c r="AC147" s="1250"/>
      <c r="AD147" s="1250"/>
      <c r="AE147" s="1250"/>
      <c r="AF147" s="1250"/>
      <c r="AG147" s="1251"/>
      <c r="AH147" s="907"/>
      <c r="AI147" s="908"/>
      <c r="AJ147" s="944"/>
      <c r="AK147" s="881" t="str">
        <f t="shared" si="0"/>
        <v>-</v>
      </c>
      <c r="AL147" s="370"/>
      <c r="AM147" s="759"/>
      <c r="AN147" s="759"/>
      <c r="AO147" s="759"/>
      <c r="AP147" s="759"/>
      <c r="AQ147" s="759"/>
      <c r="AR147" s="759"/>
      <c r="AS147" s="759"/>
      <c r="AT147" s="1288"/>
      <c r="AU147" s="1290" t="s">
        <v>121</v>
      </c>
      <c r="AV147" s="218" t="s">
        <v>390</v>
      </c>
      <c r="AW147" s="1246">
        <f>COUNTIF(AK147:AK149,"X")</f>
        <v>0</v>
      </c>
      <c r="AX147" s="759"/>
      <c r="AY147" s="768"/>
      <c r="AZ147" s="759"/>
      <c r="BA147" s="759"/>
      <c r="BB147" s="759"/>
      <c r="BE147" s="138"/>
      <c r="BF147" s="142"/>
      <c r="BG147" s="138"/>
      <c r="BH147" s="606"/>
      <c r="BI147" s="606"/>
      <c r="BJ147" s="606"/>
      <c r="BK147" s="602"/>
      <c r="BL147" s="42"/>
      <c r="BM147" s="42"/>
      <c r="BN147" s="145"/>
      <c r="BO147" s="46"/>
      <c r="BP147" s="259"/>
      <c r="BQ147" s="259"/>
      <c r="BR147" s="259"/>
      <c r="BS147" s="580"/>
      <c r="BT147" s="580"/>
      <c r="BU147" s="580"/>
      <c r="BV147" s="580"/>
      <c r="BW147" s="580"/>
      <c r="BX147" s="580"/>
      <c r="BY147" s="580"/>
      <c r="BZ147" s="580"/>
      <c r="CA147" s="580"/>
      <c r="CB147" s="580"/>
      <c r="CC147" s="246"/>
      <c r="CD147" s="246"/>
      <c r="CE147" s="246"/>
      <c r="CF147" s="246"/>
      <c r="CG147" s="246"/>
      <c r="CH147" s="246"/>
      <c r="CI147" s="246"/>
      <c r="CJ147" s="246"/>
      <c r="CK147" s="246"/>
      <c r="CL147" s="580"/>
      <c r="CM147" s="580"/>
      <c r="CN147" s="580"/>
      <c r="CO147" s="580"/>
      <c r="CP147" s="580"/>
      <c r="CQ147" s="580"/>
      <c r="CR147" s="580"/>
      <c r="CS147" s="580"/>
      <c r="CT147" s="580"/>
      <c r="CU147" s="580"/>
      <c r="CV147" s="580"/>
      <c r="CW147" s="941"/>
      <c r="CX147" s="246"/>
    </row>
    <row r="148" spans="1:102" ht="26.1" customHeight="1">
      <c r="A148" s="1618"/>
      <c r="B148" s="1623"/>
      <c r="C148" s="1624"/>
      <c r="D148" s="1625"/>
      <c r="E148" s="389" t="s">
        <v>391</v>
      </c>
      <c r="F148" s="1244" t="s">
        <v>392</v>
      </c>
      <c r="G148" s="1244"/>
      <c r="H148" s="1244"/>
      <c r="I148" s="1244"/>
      <c r="J148" s="1244"/>
      <c r="K148" s="1244"/>
      <c r="L148" s="1244"/>
      <c r="M148" s="1244"/>
      <c r="N148" s="1244"/>
      <c r="O148" s="1244"/>
      <c r="P148" s="1244"/>
      <c r="Q148" s="1244"/>
      <c r="R148" s="1244"/>
      <c r="S148" s="1244"/>
      <c r="T148" s="1244"/>
      <c r="U148" s="1244"/>
      <c r="V148" s="1244"/>
      <c r="W148" s="1244"/>
      <c r="X148" s="1244"/>
      <c r="Y148" s="1244"/>
      <c r="Z148" s="1244"/>
      <c r="AA148" s="1244"/>
      <c r="AB148" s="1244"/>
      <c r="AC148" s="1244"/>
      <c r="AD148" s="1244"/>
      <c r="AE148" s="1244"/>
      <c r="AF148" s="1244"/>
      <c r="AG148" s="1245"/>
      <c r="AH148" s="940"/>
      <c r="AI148" s="916"/>
      <c r="AJ148" s="917"/>
      <c r="AK148" s="882" t="str">
        <f t="shared" si="0"/>
        <v>-</v>
      </c>
      <c r="AL148" s="371"/>
      <c r="AM148" s="759"/>
      <c r="AN148" s="759"/>
      <c r="AO148" s="759"/>
      <c r="AP148" s="759"/>
      <c r="AQ148" s="759"/>
      <c r="AR148" s="759"/>
      <c r="AS148" s="759"/>
      <c r="AT148" s="1288"/>
      <c r="AU148" s="1269"/>
      <c r="AV148" s="220" t="s">
        <v>149</v>
      </c>
      <c r="AW148" s="1249"/>
      <c r="AX148" s="759"/>
      <c r="AY148" s="768"/>
      <c r="AZ148" s="759"/>
      <c r="BA148" s="759"/>
      <c r="BB148" s="759"/>
      <c r="BE148" s="138"/>
      <c r="BF148" s="142"/>
      <c r="BG148" s="138"/>
      <c r="BH148" s="606"/>
      <c r="BI148" s="606"/>
      <c r="BJ148" s="606"/>
      <c r="BK148" s="602"/>
      <c r="BL148" s="42"/>
      <c r="BM148" s="42"/>
      <c r="BN148" s="145"/>
      <c r="BO148" s="46"/>
      <c r="BP148" s="941"/>
      <c r="BQ148" s="941"/>
      <c r="BR148" s="941"/>
      <c r="BS148" s="580"/>
      <c r="BT148" s="580"/>
      <c r="BU148" s="580"/>
      <c r="BV148" s="580"/>
      <c r="BW148" s="580"/>
      <c r="BX148" s="580"/>
      <c r="BY148" s="580"/>
      <c r="BZ148" s="580"/>
      <c r="CA148" s="580"/>
      <c r="CB148" s="580"/>
      <c r="CC148" s="246"/>
      <c r="CD148" s="246"/>
      <c r="CE148" s="246"/>
      <c r="CF148" s="246"/>
      <c r="CG148" s="246"/>
      <c r="CH148" s="246"/>
      <c r="CI148" s="246"/>
      <c r="CJ148" s="246"/>
      <c r="CK148" s="246"/>
      <c r="CL148" s="580"/>
      <c r="CM148" s="580"/>
      <c r="CN148" s="580"/>
      <c r="CO148" s="580"/>
      <c r="CP148" s="580"/>
      <c r="CQ148" s="580"/>
      <c r="CR148" s="580"/>
      <c r="CS148" s="580"/>
      <c r="CT148" s="580"/>
      <c r="CU148" s="580"/>
      <c r="CV148" s="580"/>
      <c r="CW148" s="941"/>
      <c r="CX148" s="246"/>
    </row>
    <row r="149" spans="1:102" ht="26.1" customHeight="1" thickBot="1">
      <c r="A149" s="1619"/>
      <c r="B149" s="1626"/>
      <c r="C149" s="1627"/>
      <c r="D149" s="1628"/>
      <c r="E149" s="390" t="s">
        <v>393</v>
      </c>
      <c r="F149" s="1304" t="s">
        <v>394</v>
      </c>
      <c r="G149" s="1304"/>
      <c r="H149" s="1304"/>
      <c r="I149" s="1304"/>
      <c r="J149" s="1304"/>
      <c r="K149" s="1304"/>
      <c r="L149" s="1304"/>
      <c r="M149" s="1304"/>
      <c r="N149" s="1304"/>
      <c r="O149" s="1304"/>
      <c r="P149" s="1304"/>
      <c r="Q149" s="1304"/>
      <c r="R149" s="1304"/>
      <c r="S149" s="1304"/>
      <c r="T149" s="1304"/>
      <c r="U149" s="1304"/>
      <c r="V149" s="1304"/>
      <c r="W149" s="1304"/>
      <c r="X149" s="1304"/>
      <c r="Y149" s="1304"/>
      <c r="Z149" s="1304"/>
      <c r="AA149" s="1304"/>
      <c r="AB149" s="1304"/>
      <c r="AC149" s="1304"/>
      <c r="AD149" s="1304"/>
      <c r="AE149" s="1304"/>
      <c r="AF149" s="1304"/>
      <c r="AG149" s="1305"/>
      <c r="AH149" s="942"/>
      <c r="AI149" s="903"/>
      <c r="AJ149" s="904"/>
      <c r="AK149" s="883" t="str">
        <f t="shared" si="0"/>
        <v>-</v>
      </c>
      <c r="AL149" s="372"/>
      <c r="AM149" s="759"/>
      <c r="AN149" s="759"/>
      <c r="AO149" s="759"/>
      <c r="AP149" s="759"/>
      <c r="AQ149" s="759"/>
      <c r="AR149" s="759"/>
      <c r="AS149" s="759"/>
      <c r="AT149" s="1289"/>
      <c r="AU149" s="1270"/>
      <c r="AV149" s="221" t="s">
        <v>150</v>
      </c>
      <c r="AW149" s="1248"/>
      <c r="AX149" s="759"/>
      <c r="AY149" s="768"/>
      <c r="AZ149" s="759"/>
      <c r="BA149" s="759"/>
      <c r="BB149" s="759"/>
      <c r="BE149" s="138"/>
      <c r="BF149" s="142"/>
      <c r="BG149" s="138"/>
      <c r="BH149" s="606"/>
      <c r="BI149" s="606"/>
      <c r="BJ149" s="606"/>
      <c r="BK149" s="602"/>
      <c r="BL149" s="42"/>
      <c r="BM149" s="42"/>
      <c r="BN149" s="145"/>
      <c r="BO149" s="46"/>
      <c r="BP149" s="259"/>
      <c r="BQ149" s="259"/>
      <c r="BR149" s="259"/>
      <c r="BS149" s="580"/>
      <c r="BT149" s="580"/>
      <c r="BU149" s="580"/>
      <c r="BV149" s="580"/>
      <c r="BW149" s="580"/>
      <c r="BX149" s="580"/>
      <c r="BY149" s="580"/>
      <c r="BZ149" s="580"/>
      <c r="CA149" s="580"/>
      <c r="CB149" s="580"/>
      <c r="CC149" s="246"/>
      <c r="CD149" s="246"/>
      <c r="CE149" s="246"/>
      <c r="CF149" s="246"/>
      <c r="CG149" s="246"/>
      <c r="CH149" s="246"/>
      <c r="CI149" s="246"/>
      <c r="CJ149" s="246"/>
      <c r="CK149" s="246"/>
      <c r="CL149" s="580"/>
      <c r="CM149" s="580"/>
      <c r="CN149" s="580"/>
      <c r="CO149" s="580"/>
      <c r="CP149" s="580"/>
      <c r="CQ149" s="580"/>
      <c r="CR149" s="580"/>
      <c r="CS149" s="580"/>
      <c r="CT149" s="580"/>
      <c r="CU149" s="580"/>
      <c r="CV149" s="580"/>
      <c r="CW149" s="941"/>
      <c r="CX149" s="246"/>
    </row>
    <row r="150" spans="1:102" ht="26.1" customHeight="1">
      <c r="A150" s="1557" t="s">
        <v>395</v>
      </c>
      <c r="B150" s="1451" t="s">
        <v>51</v>
      </c>
      <c r="C150" s="1452"/>
      <c r="D150" s="1453"/>
      <c r="E150" s="391" t="s">
        <v>396</v>
      </c>
      <c r="F150" s="1252" t="s">
        <v>397</v>
      </c>
      <c r="G150" s="1252"/>
      <c r="H150" s="1252"/>
      <c r="I150" s="1252"/>
      <c r="J150" s="1252"/>
      <c r="K150" s="1252"/>
      <c r="L150" s="1252"/>
      <c r="M150" s="1252"/>
      <c r="N150" s="1252"/>
      <c r="O150" s="1252"/>
      <c r="P150" s="1252"/>
      <c r="Q150" s="1252"/>
      <c r="R150" s="1252"/>
      <c r="S150" s="1252"/>
      <c r="T150" s="1252"/>
      <c r="U150" s="1252"/>
      <c r="V150" s="1252"/>
      <c r="W150" s="1252"/>
      <c r="X150" s="1252"/>
      <c r="Y150" s="1252"/>
      <c r="Z150" s="1252"/>
      <c r="AA150" s="1252"/>
      <c r="AB150" s="1252"/>
      <c r="AC150" s="1252"/>
      <c r="AD150" s="1252"/>
      <c r="AE150" s="1252"/>
      <c r="AF150" s="1252"/>
      <c r="AG150" s="1253"/>
      <c r="AH150" s="217"/>
      <c r="AI150" s="913"/>
      <c r="AJ150" s="914"/>
      <c r="AK150" s="881" t="str">
        <f t="shared" si="0"/>
        <v>-</v>
      </c>
      <c r="AL150" s="373"/>
      <c r="AM150" s="759"/>
      <c r="AN150" s="759"/>
      <c r="AO150" s="759"/>
      <c r="AP150" s="759"/>
      <c r="AQ150" s="759"/>
      <c r="AR150" s="759"/>
      <c r="AS150" s="759"/>
      <c r="AT150" s="1281" t="s">
        <v>395</v>
      </c>
      <c r="AU150" s="1274" t="s">
        <v>51</v>
      </c>
      <c r="AV150" s="218" t="s">
        <v>151</v>
      </c>
      <c r="AW150" s="1246">
        <f>COUNTIF(AK150:AK152,"x")</f>
        <v>0</v>
      </c>
      <c r="AX150" s="759"/>
      <c r="AY150" s="768"/>
      <c r="AZ150" s="759"/>
      <c r="BA150" s="759"/>
      <c r="BB150" s="759"/>
      <c r="BE150" s="139"/>
      <c r="BF150" s="143"/>
      <c r="BG150" s="139"/>
      <c r="BH150" s="607"/>
      <c r="BI150" s="607"/>
      <c r="BJ150" s="607"/>
      <c r="BK150" s="602"/>
      <c r="BL150" s="42"/>
      <c r="BM150" s="42"/>
      <c r="BN150" s="145"/>
      <c r="BO150" s="46"/>
      <c r="BP150" s="941"/>
      <c r="BQ150" s="941"/>
      <c r="BR150" s="941"/>
      <c r="BS150" s="580"/>
      <c r="BT150" s="580"/>
      <c r="BU150" s="580"/>
      <c r="BV150" s="580"/>
      <c r="BW150" s="580"/>
      <c r="BX150" s="580"/>
      <c r="BY150" s="580"/>
      <c r="BZ150" s="580"/>
      <c r="CA150" s="580"/>
      <c r="CB150" s="580"/>
      <c r="CC150" s="246"/>
      <c r="CD150" s="246"/>
      <c r="CE150" s="246"/>
      <c r="CF150" s="246"/>
      <c r="CG150" s="246"/>
      <c r="CH150" s="246"/>
      <c r="CI150" s="246"/>
      <c r="CJ150" s="246"/>
      <c r="CK150" s="246"/>
      <c r="CL150" s="580"/>
      <c r="CM150" s="580"/>
      <c r="CN150" s="580"/>
      <c r="CO150" s="580"/>
      <c r="CP150" s="580"/>
      <c r="CQ150" s="580"/>
      <c r="CR150" s="580"/>
      <c r="CS150" s="580"/>
      <c r="CT150" s="580"/>
      <c r="CU150" s="580"/>
      <c r="CV150" s="580"/>
      <c r="CW150" s="941"/>
      <c r="CX150" s="246"/>
    </row>
    <row r="151" spans="1:102" ht="26.1" customHeight="1">
      <c r="A151" s="1558"/>
      <c r="B151" s="1454"/>
      <c r="C151" s="1455"/>
      <c r="D151" s="1456"/>
      <c r="E151" s="385" t="s">
        <v>398</v>
      </c>
      <c r="F151" s="1244" t="s">
        <v>399</v>
      </c>
      <c r="G151" s="1244"/>
      <c r="H151" s="1244"/>
      <c r="I151" s="1244"/>
      <c r="J151" s="1244"/>
      <c r="K151" s="1244"/>
      <c r="L151" s="1244"/>
      <c r="M151" s="1244"/>
      <c r="N151" s="1244"/>
      <c r="O151" s="1244"/>
      <c r="P151" s="1244"/>
      <c r="Q151" s="1244"/>
      <c r="R151" s="1244"/>
      <c r="S151" s="1244"/>
      <c r="T151" s="1244"/>
      <c r="U151" s="1244"/>
      <c r="V151" s="1244"/>
      <c r="W151" s="1244"/>
      <c r="X151" s="1244"/>
      <c r="Y151" s="1244"/>
      <c r="Z151" s="1244"/>
      <c r="AA151" s="1244"/>
      <c r="AB151" s="1244"/>
      <c r="AC151" s="1244"/>
      <c r="AD151" s="1244"/>
      <c r="AE151" s="1244"/>
      <c r="AF151" s="1244"/>
      <c r="AG151" s="1245"/>
      <c r="AH151" s="940"/>
      <c r="AI151" s="916"/>
      <c r="AJ151" s="917"/>
      <c r="AK151" s="882" t="str">
        <f t="shared" si="0"/>
        <v>-</v>
      </c>
      <c r="AL151" s="371"/>
      <c r="AM151" s="759"/>
      <c r="AN151" s="759"/>
      <c r="AO151" s="759"/>
      <c r="AP151" s="759"/>
      <c r="AQ151" s="759"/>
      <c r="AR151" s="759"/>
      <c r="AS151" s="759"/>
      <c r="AT151" s="1282"/>
      <c r="AU151" s="1275"/>
      <c r="AV151" s="225" t="s">
        <v>152</v>
      </c>
      <c r="AW151" s="1249"/>
      <c r="AX151" s="759"/>
      <c r="AY151" s="768"/>
      <c r="AZ151" s="759"/>
      <c r="BA151" s="759"/>
      <c r="BB151" s="759"/>
      <c r="BE151" s="139"/>
      <c r="BF151" s="143"/>
      <c r="BG151" s="139"/>
      <c r="BH151" s="607"/>
      <c r="BI151" s="607"/>
      <c r="BJ151" s="607"/>
      <c r="BK151" s="602"/>
      <c r="BL151" s="42"/>
      <c r="BM151" s="42"/>
      <c r="BN151" s="145"/>
      <c r="BO151" s="46"/>
      <c r="BP151" s="941"/>
      <c r="BQ151" s="941"/>
      <c r="BR151" s="941"/>
      <c r="BS151" s="580"/>
      <c r="BT151" s="580"/>
      <c r="BU151" s="580"/>
      <c r="BV151" s="580"/>
      <c r="BW151" s="580"/>
      <c r="BX151" s="580"/>
      <c r="BY151" s="580"/>
      <c r="BZ151" s="580"/>
      <c r="CA151" s="580"/>
      <c r="CB151" s="580"/>
      <c r="CC151" s="246"/>
      <c r="CD151" s="246"/>
      <c r="CE151" s="246"/>
      <c r="CF151" s="246"/>
      <c r="CG151" s="246"/>
      <c r="CH151" s="246"/>
      <c r="CI151" s="246"/>
      <c r="CJ151" s="246"/>
      <c r="CK151" s="246"/>
      <c r="CL151" s="580"/>
      <c r="CM151" s="580"/>
      <c r="CN151" s="580"/>
      <c r="CO151" s="580"/>
      <c r="CP151" s="580"/>
      <c r="CQ151" s="580"/>
      <c r="CR151" s="580"/>
      <c r="CS151" s="580"/>
      <c r="CT151" s="580"/>
      <c r="CU151" s="580"/>
      <c r="CV151" s="580"/>
      <c r="CW151" s="941"/>
      <c r="CX151" s="246"/>
    </row>
    <row r="152" spans="1:102" ht="26.1" customHeight="1" thickBot="1">
      <c r="A152" s="1558"/>
      <c r="B152" s="1457"/>
      <c r="C152" s="1458"/>
      <c r="D152" s="1459"/>
      <c r="E152" s="383" t="s">
        <v>400</v>
      </c>
      <c r="F152" s="1242" t="s">
        <v>401</v>
      </c>
      <c r="G152" s="1242"/>
      <c r="H152" s="1242"/>
      <c r="I152" s="1242"/>
      <c r="J152" s="1242"/>
      <c r="K152" s="1242"/>
      <c r="L152" s="1242"/>
      <c r="M152" s="1242"/>
      <c r="N152" s="1242"/>
      <c r="O152" s="1242"/>
      <c r="P152" s="1242"/>
      <c r="Q152" s="1242"/>
      <c r="R152" s="1242"/>
      <c r="S152" s="1242"/>
      <c r="T152" s="1242"/>
      <c r="U152" s="1242"/>
      <c r="V152" s="1242"/>
      <c r="W152" s="1242"/>
      <c r="X152" s="1242"/>
      <c r="Y152" s="1242"/>
      <c r="Z152" s="1242"/>
      <c r="AA152" s="1242"/>
      <c r="AB152" s="1242"/>
      <c r="AC152" s="1242"/>
      <c r="AD152" s="1242"/>
      <c r="AE152" s="1242"/>
      <c r="AF152" s="1242"/>
      <c r="AG152" s="1243"/>
      <c r="AH152" s="887"/>
      <c r="AI152" s="929"/>
      <c r="AJ152" s="888"/>
      <c r="AK152" s="883" t="str">
        <f t="shared" si="0"/>
        <v>-</v>
      </c>
      <c r="AL152" s="374"/>
      <c r="AM152" s="759"/>
      <c r="AN152" s="759"/>
      <c r="AO152" s="759"/>
      <c r="AP152" s="759"/>
      <c r="AQ152" s="759"/>
      <c r="AR152" s="759"/>
      <c r="AS152" s="759"/>
      <c r="AT152" s="1282"/>
      <c r="AU152" s="1276"/>
      <c r="AV152" s="224" t="s">
        <v>153</v>
      </c>
      <c r="AW152" s="1248"/>
      <c r="AX152" s="759"/>
      <c r="AY152" s="768"/>
      <c r="AZ152" s="759"/>
      <c r="BA152" s="759"/>
      <c r="BB152" s="759"/>
      <c r="BE152" s="139"/>
      <c r="BF152" s="143"/>
      <c r="BG152" s="139"/>
      <c r="BH152" s="607"/>
      <c r="BI152" s="607"/>
      <c r="BJ152" s="607"/>
      <c r="BK152" s="602"/>
      <c r="BL152" s="42"/>
      <c r="BM152" s="42"/>
      <c r="BN152" s="145"/>
      <c r="BO152" s="46"/>
      <c r="BP152" s="259"/>
      <c r="BQ152" s="259"/>
      <c r="BR152" s="259"/>
      <c r="BS152" s="580"/>
      <c r="BT152" s="580"/>
      <c r="BU152" s="580"/>
      <c r="BV152" s="580"/>
      <c r="BW152" s="580"/>
      <c r="BX152" s="580"/>
      <c r="BY152" s="580"/>
      <c r="BZ152" s="580"/>
      <c r="CA152" s="580"/>
      <c r="CB152" s="580"/>
      <c r="CC152" s="246"/>
      <c r="CD152" s="246"/>
      <c r="CE152" s="246"/>
      <c r="CF152" s="246"/>
      <c r="CG152" s="246"/>
      <c r="CH152" s="246"/>
      <c r="CI152" s="246"/>
      <c r="CJ152" s="246"/>
      <c r="CK152" s="246"/>
      <c r="CL152" s="580"/>
      <c r="CM152" s="580"/>
      <c r="CN152" s="580"/>
      <c r="CO152" s="580"/>
      <c r="CP152" s="580"/>
      <c r="CQ152" s="580"/>
      <c r="CR152" s="580"/>
      <c r="CS152" s="580"/>
      <c r="CT152" s="580"/>
      <c r="CU152" s="580"/>
      <c r="CV152" s="580"/>
      <c r="CW152" s="941"/>
      <c r="CX152" s="246"/>
    </row>
    <row r="153" spans="1:102" ht="26.1" customHeight="1">
      <c r="A153" s="1558"/>
      <c r="B153" s="1540" t="s">
        <v>52</v>
      </c>
      <c r="C153" s="1541"/>
      <c r="D153" s="1542"/>
      <c r="E153" s="386" t="s">
        <v>402</v>
      </c>
      <c r="F153" s="1250" t="s">
        <v>403</v>
      </c>
      <c r="G153" s="1250"/>
      <c r="H153" s="1250"/>
      <c r="I153" s="1250"/>
      <c r="J153" s="1250"/>
      <c r="K153" s="1250"/>
      <c r="L153" s="1250"/>
      <c r="M153" s="1250"/>
      <c r="N153" s="1250"/>
      <c r="O153" s="1250"/>
      <c r="P153" s="1250"/>
      <c r="Q153" s="1250"/>
      <c r="R153" s="1250"/>
      <c r="S153" s="1250"/>
      <c r="T153" s="1250"/>
      <c r="U153" s="1250"/>
      <c r="V153" s="1250"/>
      <c r="W153" s="1250"/>
      <c r="X153" s="1250"/>
      <c r="Y153" s="1250"/>
      <c r="Z153" s="1250"/>
      <c r="AA153" s="1250"/>
      <c r="AB153" s="1250"/>
      <c r="AC153" s="1250"/>
      <c r="AD153" s="1250"/>
      <c r="AE153" s="1250"/>
      <c r="AF153" s="1250"/>
      <c r="AG153" s="1251"/>
      <c r="AH153" s="907"/>
      <c r="AI153" s="908"/>
      <c r="AJ153" s="944"/>
      <c r="AK153" s="881" t="str">
        <f t="shared" si="0"/>
        <v>-</v>
      </c>
      <c r="AL153" s="370"/>
      <c r="AM153" s="759"/>
      <c r="AN153" s="759"/>
      <c r="AO153" s="759"/>
      <c r="AP153" s="759"/>
      <c r="AQ153" s="759"/>
      <c r="AR153" s="759"/>
      <c r="AS153" s="759"/>
      <c r="AT153" s="1282"/>
      <c r="AU153" s="1277" t="s">
        <v>52</v>
      </c>
      <c r="AV153" s="218" t="s">
        <v>154</v>
      </c>
      <c r="AW153" s="1246">
        <f>COUNTIF(AK153:AK155,"X")</f>
        <v>0</v>
      </c>
      <c r="AX153" s="759"/>
      <c r="AY153" s="768"/>
      <c r="AZ153" s="759"/>
      <c r="BA153" s="759"/>
      <c r="BB153" s="759"/>
      <c r="BE153" s="139"/>
      <c r="BF153" s="143"/>
      <c r="BG153" s="139"/>
      <c r="BH153" s="607"/>
      <c r="BI153" s="607"/>
      <c r="BJ153" s="607"/>
      <c r="BK153" s="602"/>
      <c r="BL153" s="42"/>
      <c r="BM153" s="42"/>
      <c r="BN153" s="145"/>
      <c r="BO153" s="46"/>
      <c r="BP153" s="941"/>
      <c r="BQ153" s="941"/>
      <c r="BR153" s="941"/>
      <c r="BS153" s="580"/>
      <c r="BT153" s="580"/>
      <c r="BU153" s="580"/>
      <c r="BV153" s="580"/>
      <c r="BW153" s="580"/>
      <c r="BX153" s="580"/>
      <c r="BY153" s="580"/>
      <c r="BZ153" s="580"/>
      <c r="CA153" s="580"/>
      <c r="CB153" s="580"/>
      <c r="CC153" s="246"/>
      <c r="CD153" s="246"/>
      <c r="CE153" s="246"/>
      <c r="CF153" s="246"/>
      <c r="CG153" s="246"/>
      <c r="CH153" s="246"/>
      <c r="CI153" s="246"/>
      <c r="CJ153" s="246"/>
      <c r="CK153" s="246"/>
      <c r="CL153" s="580"/>
      <c r="CM153" s="580"/>
      <c r="CN153" s="580"/>
      <c r="CO153" s="580"/>
      <c r="CP153" s="580"/>
      <c r="CQ153" s="580"/>
      <c r="CR153" s="580"/>
      <c r="CS153" s="580"/>
      <c r="CT153" s="580"/>
      <c r="CU153" s="580"/>
      <c r="CV153" s="580"/>
      <c r="CW153" s="941"/>
      <c r="CX153" s="246"/>
    </row>
    <row r="154" spans="1:102" ht="26.1" customHeight="1">
      <c r="A154" s="1558"/>
      <c r="B154" s="1481"/>
      <c r="C154" s="1482"/>
      <c r="D154" s="1483"/>
      <c r="E154" s="389" t="s">
        <v>404</v>
      </c>
      <c r="F154" s="1244" t="s">
        <v>405</v>
      </c>
      <c r="G154" s="1244"/>
      <c r="H154" s="1244"/>
      <c r="I154" s="1244"/>
      <c r="J154" s="1244"/>
      <c r="K154" s="1244"/>
      <c r="L154" s="1244"/>
      <c r="M154" s="1244"/>
      <c r="N154" s="1244"/>
      <c r="O154" s="1244"/>
      <c r="P154" s="1244"/>
      <c r="Q154" s="1244"/>
      <c r="R154" s="1244"/>
      <c r="S154" s="1244"/>
      <c r="T154" s="1244"/>
      <c r="U154" s="1244"/>
      <c r="V154" s="1244"/>
      <c r="W154" s="1244"/>
      <c r="X154" s="1244"/>
      <c r="Y154" s="1244"/>
      <c r="Z154" s="1244"/>
      <c r="AA154" s="1244"/>
      <c r="AB154" s="1244"/>
      <c r="AC154" s="1244"/>
      <c r="AD154" s="1244"/>
      <c r="AE154" s="1244"/>
      <c r="AF154" s="1244"/>
      <c r="AG154" s="1245"/>
      <c r="AH154" s="940"/>
      <c r="AI154" s="916"/>
      <c r="AJ154" s="917"/>
      <c r="AK154" s="882" t="str">
        <f t="shared" si="0"/>
        <v>-</v>
      </c>
      <c r="AL154" s="371"/>
      <c r="AM154" s="759"/>
      <c r="AN154" s="759"/>
      <c r="AO154" s="759"/>
      <c r="AP154" s="759"/>
      <c r="AQ154" s="759"/>
      <c r="AR154" s="759"/>
      <c r="AS154" s="759"/>
      <c r="AT154" s="1282"/>
      <c r="AU154" s="1278"/>
      <c r="AV154" s="220" t="s">
        <v>155</v>
      </c>
      <c r="AW154" s="1249"/>
      <c r="AX154" s="759"/>
      <c r="AY154" s="768"/>
      <c r="AZ154" s="759"/>
      <c r="BA154" s="759"/>
      <c r="BB154" s="759"/>
      <c r="BE154" s="139"/>
      <c r="BF154" s="143"/>
      <c r="BG154" s="139"/>
      <c r="BH154" s="607"/>
      <c r="BI154" s="607"/>
      <c r="BJ154" s="607"/>
      <c r="BK154" s="602"/>
      <c r="BL154" s="42"/>
      <c r="BM154" s="42"/>
      <c r="BN154" s="145"/>
      <c r="BO154" s="46"/>
      <c r="BP154" s="941"/>
      <c r="BQ154" s="941"/>
      <c r="BR154" s="941"/>
      <c r="BS154" s="580"/>
      <c r="BT154" s="580"/>
      <c r="BU154" s="580"/>
      <c r="BV154" s="580"/>
      <c r="BW154" s="580"/>
      <c r="BX154" s="580"/>
      <c r="BY154" s="580"/>
      <c r="BZ154" s="580"/>
      <c r="CA154" s="580"/>
      <c r="CB154" s="580"/>
      <c r="CC154" s="246"/>
      <c r="CD154" s="246"/>
      <c r="CE154" s="246"/>
      <c r="CF154" s="246"/>
      <c r="CG154" s="246"/>
      <c r="CH154" s="246"/>
      <c r="CI154" s="246"/>
      <c r="CJ154" s="246"/>
      <c r="CK154" s="246"/>
      <c r="CL154" s="580"/>
      <c r="CM154" s="580"/>
      <c r="CN154" s="580"/>
      <c r="CO154" s="580"/>
      <c r="CP154" s="580"/>
      <c r="CQ154" s="580"/>
      <c r="CR154" s="580"/>
      <c r="CS154" s="580"/>
      <c r="CT154" s="580"/>
      <c r="CU154" s="580"/>
      <c r="CV154" s="580"/>
      <c r="CW154" s="941"/>
      <c r="CX154" s="246"/>
    </row>
    <row r="155" spans="1:102" ht="26.1" customHeight="1" thickBot="1">
      <c r="A155" s="1558"/>
      <c r="B155" s="1543"/>
      <c r="C155" s="1544"/>
      <c r="D155" s="1545"/>
      <c r="E155" s="392" t="s">
        <v>406</v>
      </c>
      <c r="F155" s="1304" t="s">
        <v>407</v>
      </c>
      <c r="G155" s="1304"/>
      <c r="H155" s="1304"/>
      <c r="I155" s="1304"/>
      <c r="J155" s="1304"/>
      <c r="K155" s="1304"/>
      <c r="L155" s="1304"/>
      <c r="M155" s="1304"/>
      <c r="N155" s="1304"/>
      <c r="O155" s="1304"/>
      <c r="P155" s="1304"/>
      <c r="Q155" s="1304"/>
      <c r="R155" s="1304"/>
      <c r="S155" s="1304"/>
      <c r="T155" s="1304"/>
      <c r="U155" s="1304"/>
      <c r="V155" s="1304"/>
      <c r="W155" s="1304"/>
      <c r="X155" s="1304"/>
      <c r="Y155" s="1304"/>
      <c r="Z155" s="1304"/>
      <c r="AA155" s="1304"/>
      <c r="AB155" s="1304"/>
      <c r="AC155" s="1304"/>
      <c r="AD155" s="1304"/>
      <c r="AE155" s="1304"/>
      <c r="AF155" s="1304"/>
      <c r="AG155" s="1305"/>
      <c r="AH155" s="942"/>
      <c r="AI155" s="903"/>
      <c r="AJ155" s="904"/>
      <c r="AK155" s="883" t="str">
        <f t="shared" si="0"/>
        <v>-</v>
      </c>
      <c r="AL155" s="372"/>
      <c r="AM155" s="759"/>
      <c r="AN155" s="759"/>
      <c r="AO155" s="759"/>
      <c r="AP155" s="759"/>
      <c r="AQ155" s="759"/>
      <c r="AR155" s="759"/>
      <c r="AS155" s="759"/>
      <c r="AT155" s="1282"/>
      <c r="AU155" s="1279"/>
      <c r="AV155" s="221" t="s">
        <v>156</v>
      </c>
      <c r="AW155" s="1248"/>
      <c r="AX155" s="759"/>
      <c r="AY155" s="768"/>
      <c r="AZ155" s="759"/>
      <c r="BA155" s="759"/>
      <c r="BB155" s="759"/>
      <c r="BE155" s="139"/>
      <c r="BF155" s="143"/>
      <c r="BG155" s="139"/>
      <c r="BH155" s="607"/>
      <c r="BI155" s="607"/>
      <c r="BJ155" s="607"/>
      <c r="BK155" s="602"/>
      <c r="BL155" s="42"/>
      <c r="BM155" s="42"/>
      <c r="BN155" s="145"/>
      <c r="BO155" s="46"/>
      <c r="BP155" s="259"/>
      <c r="BQ155" s="259"/>
      <c r="BR155" s="259"/>
      <c r="BS155" s="580"/>
      <c r="BT155" s="580"/>
      <c r="BU155" s="580"/>
      <c r="BV155" s="580"/>
      <c r="BW155" s="580"/>
      <c r="BX155" s="580"/>
      <c r="BY155" s="580"/>
      <c r="BZ155" s="580"/>
      <c r="CA155" s="580"/>
      <c r="CB155" s="580"/>
      <c r="CC155" s="246"/>
      <c r="CD155" s="246"/>
      <c r="CE155" s="246"/>
      <c r="CF155" s="246"/>
      <c r="CG155" s="246"/>
      <c r="CH155" s="246"/>
      <c r="CI155" s="246"/>
      <c r="CJ155" s="246"/>
      <c r="CK155" s="246"/>
      <c r="CL155" s="580"/>
      <c r="CM155" s="580"/>
      <c r="CN155" s="580"/>
      <c r="CO155" s="580"/>
      <c r="CP155" s="580"/>
      <c r="CQ155" s="580"/>
      <c r="CR155" s="580"/>
      <c r="CS155" s="580"/>
      <c r="CT155" s="580"/>
      <c r="CU155" s="580"/>
      <c r="CV155" s="580"/>
      <c r="CW155" s="941"/>
      <c r="CX155" s="246"/>
    </row>
    <row r="156" spans="1:102" ht="26.1" customHeight="1">
      <c r="A156" s="1558"/>
      <c r="B156" s="1481" t="s">
        <v>53</v>
      </c>
      <c r="C156" s="1482"/>
      <c r="D156" s="1483"/>
      <c r="E156" s="388" t="s">
        <v>408</v>
      </c>
      <c r="F156" s="1252" t="s">
        <v>409</v>
      </c>
      <c r="G156" s="1252"/>
      <c r="H156" s="1252"/>
      <c r="I156" s="1252"/>
      <c r="J156" s="1252"/>
      <c r="K156" s="1252"/>
      <c r="L156" s="1252"/>
      <c r="M156" s="1252"/>
      <c r="N156" s="1252"/>
      <c r="O156" s="1252"/>
      <c r="P156" s="1252"/>
      <c r="Q156" s="1252"/>
      <c r="R156" s="1252"/>
      <c r="S156" s="1252"/>
      <c r="T156" s="1252"/>
      <c r="U156" s="1252"/>
      <c r="V156" s="1252"/>
      <c r="W156" s="1252"/>
      <c r="X156" s="1252"/>
      <c r="Y156" s="1252"/>
      <c r="Z156" s="1252"/>
      <c r="AA156" s="1252"/>
      <c r="AB156" s="1252"/>
      <c r="AC156" s="1252"/>
      <c r="AD156" s="1252"/>
      <c r="AE156" s="1252"/>
      <c r="AF156" s="1252"/>
      <c r="AG156" s="1253"/>
      <c r="AH156" s="217"/>
      <c r="AI156" s="913"/>
      <c r="AJ156" s="914"/>
      <c r="AK156" s="881" t="str">
        <f t="shared" si="0"/>
        <v>-</v>
      </c>
      <c r="AL156" s="373"/>
      <c r="AM156" s="759"/>
      <c r="AN156" s="759"/>
      <c r="AO156" s="759"/>
      <c r="AP156" s="759"/>
      <c r="AQ156" s="759"/>
      <c r="AR156" s="759"/>
      <c r="AS156" s="759"/>
      <c r="AT156" s="1282"/>
      <c r="AU156" s="1277" t="s">
        <v>53</v>
      </c>
      <c r="AV156" s="218" t="s">
        <v>157</v>
      </c>
      <c r="AW156" s="1246">
        <f>COUNTIF(AK156:AK157,"X")</f>
        <v>0</v>
      </c>
      <c r="AX156" s="759"/>
      <c r="AY156" s="768"/>
      <c r="AZ156" s="759"/>
      <c r="BA156" s="759"/>
      <c r="BB156" s="759"/>
      <c r="BE156" s="139"/>
      <c r="BF156" s="143"/>
      <c r="BG156" s="139"/>
      <c r="BH156" s="607"/>
      <c r="BI156" s="607"/>
      <c r="BJ156" s="607"/>
      <c r="BK156" s="602"/>
      <c r="BL156" s="42"/>
      <c r="BM156" s="42"/>
      <c r="BN156" s="145"/>
      <c r="BO156" s="46"/>
      <c r="BP156" s="259"/>
      <c r="BQ156" s="259"/>
      <c r="BR156" s="259"/>
      <c r="BS156" s="580"/>
      <c r="BT156" s="580"/>
      <c r="BU156" s="580"/>
      <c r="BV156" s="580"/>
      <c r="BW156" s="580"/>
      <c r="BX156" s="580"/>
      <c r="BY156" s="580"/>
      <c r="BZ156" s="580"/>
      <c r="CA156" s="580"/>
      <c r="CB156" s="580"/>
      <c r="CC156" s="246"/>
      <c r="CD156" s="246"/>
      <c r="CE156" s="246"/>
      <c r="CF156" s="246"/>
      <c r="CG156" s="246"/>
      <c r="CH156" s="246"/>
      <c r="CI156" s="246"/>
      <c r="CJ156" s="246"/>
      <c r="CK156" s="246"/>
      <c r="CL156" s="580"/>
      <c r="CM156" s="580"/>
      <c r="CN156" s="580"/>
      <c r="CO156" s="580"/>
      <c r="CP156" s="580"/>
      <c r="CQ156" s="580"/>
      <c r="CR156" s="580"/>
      <c r="CS156" s="580"/>
      <c r="CT156" s="580"/>
      <c r="CU156" s="580"/>
      <c r="CV156" s="580"/>
      <c r="CW156" s="941"/>
      <c r="CX156" s="246"/>
    </row>
    <row r="157" spans="1:102" ht="26.1" customHeight="1" thickBot="1">
      <c r="A157" s="1558"/>
      <c r="B157" s="1481"/>
      <c r="C157" s="1482"/>
      <c r="D157" s="1483"/>
      <c r="E157" s="383" t="s">
        <v>410</v>
      </c>
      <c r="F157" s="1242" t="s">
        <v>411</v>
      </c>
      <c r="G157" s="1242"/>
      <c r="H157" s="1242"/>
      <c r="I157" s="1242"/>
      <c r="J157" s="1242"/>
      <c r="K157" s="1242"/>
      <c r="L157" s="1242"/>
      <c r="M157" s="1242"/>
      <c r="N157" s="1242"/>
      <c r="O157" s="1242"/>
      <c r="P157" s="1242"/>
      <c r="Q157" s="1242"/>
      <c r="R157" s="1242"/>
      <c r="S157" s="1242"/>
      <c r="T157" s="1242"/>
      <c r="U157" s="1242"/>
      <c r="V157" s="1242"/>
      <c r="W157" s="1242"/>
      <c r="X157" s="1242"/>
      <c r="Y157" s="1242"/>
      <c r="Z157" s="1242"/>
      <c r="AA157" s="1242"/>
      <c r="AB157" s="1242"/>
      <c r="AC157" s="1242"/>
      <c r="AD157" s="1242"/>
      <c r="AE157" s="1242"/>
      <c r="AF157" s="1242"/>
      <c r="AG157" s="1243"/>
      <c r="AH157" s="887"/>
      <c r="AI157" s="929"/>
      <c r="AJ157" s="888"/>
      <c r="AK157" s="883" t="str">
        <f t="shared" si="0"/>
        <v>-</v>
      </c>
      <c r="AL157" s="374"/>
      <c r="AM157" s="759"/>
      <c r="AN157" s="759"/>
      <c r="AO157" s="759"/>
      <c r="AP157" s="759"/>
      <c r="AQ157" s="759"/>
      <c r="AR157" s="759"/>
      <c r="AS157" s="759"/>
      <c r="AT157" s="1282"/>
      <c r="AU157" s="1279"/>
      <c r="AV157" s="221" t="s">
        <v>158</v>
      </c>
      <c r="AW157" s="1248"/>
      <c r="AX157" s="759"/>
      <c r="AY157" s="768"/>
      <c r="AZ157" s="759"/>
      <c r="BA157" s="759"/>
      <c r="BB157" s="759"/>
      <c r="BE157" s="139"/>
      <c r="BF157" s="143"/>
      <c r="BG157" s="139"/>
      <c r="BH157" s="607"/>
      <c r="BI157" s="607"/>
      <c r="BJ157" s="607"/>
      <c r="BK157" s="602"/>
      <c r="BL157" s="42"/>
      <c r="BM157" s="42"/>
      <c r="BN157" s="145"/>
      <c r="BO157" s="46"/>
      <c r="BP157" s="259"/>
      <c r="BQ157" s="259"/>
      <c r="BR157" s="259"/>
      <c r="BS157" s="580"/>
      <c r="BT157" s="580"/>
      <c r="BU157" s="580"/>
      <c r="BV157" s="580"/>
      <c r="BW157" s="580"/>
      <c r="BX157" s="580"/>
      <c r="BY157" s="580"/>
      <c r="BZ157" s="580"/>
      <c r="CA157" s="580"/>
      <c r="CB157" s="580"/>
      <c r="CC157" s="246"/>
      <c r="CD157" s="246"/>
      <c r="CE157" s="246"/>
      <c r="CF157" s="246"/>
      <c r="CG157" s="246"/>
      <c r="CH157" s="246"/>
      <c r="CI157" s="246"/>
      <c r="CJ157" s="246"/>
      <c r="CK157" s="246"/>
      <c r="CL157" s="580"/>
      <c r="CM157" s="580"/>
      <c r="CN157" s="580"/>
      <c r="CO157" s="580"/>
      <c r="CP157" s="580"/>
      <c r="CQ157" s="580"/>
      <c r="CR157" s="580"/>
      <c r="CS157" s="580"/>
      <c r="CT157" s="580"/>
      <c r="CU157" s="580"/>
      <c r="CV157" s="580"/>
      <c r="CW157" s="941"/>
      <c r="CX157" s="246"/>
    </row>
    <row r="158" spans="1:102" ht="26.1" customHeight="1">
      <c r="A158" s="1558"/>
      <c r="B158" s="1540" t="s">
        <v>54</v>
      </c>
      <c r="C158" s="1541"/>
      <c r="D158" s="1542"/>
      <c r="E158" s="386" t="s">
        <v>412</v>
      </c>
      <c r="F158" s="1250" t="s">
        <v>413</v>
      </c>
      <c r="G158" s="1250"/>
      <c r="H158" s="1250"/>
      <c r="I158" s="1250"/>
      <c r="J158" s="1250"/>
      <c r="K158" s="1250"/>
      <c r="L158" s="1250"/>
      <c r="M158" s="1250"/>
      <c r="N158" s="1250"/>
      <c r="O158" s="1250"/>
      <c r="P158" s="1250"/>
      <c r="Q158" s="1250"/>
      <c r="R158" s="1250"/>
      <c r="S158" s="1250"/>
      <c r="T158" s="1250"/>
      <c r="U158" s="1250"/>
      <c r="V158" s="1250"/>
      <c r="W158" s="1250"/>
      <c r="X158" s="1250"/>
      <c r="Y158" s="1250"/>
      <c r="Z158" s="1250"/>
      <c r="AA158" s="1250"/>
      <c r="AB158" s="1250"/>
      <c r="AC158" s="1250"/>
      <c r="AD158" s="1250"/>
      <c r="AE158" s="1250"/>
      <c r="AF158" s="1250"/>
      <c r="AG158" s="1251"/>
      <c r="AH158" s="907"/>
      <c r="AI158" s="908"/>
      <c r="AJ158" s="944"/>
      <c r="AK158" s="881" t="str">
        <f t="shared" si="0"/>
        <v>-</v>
      </c>
      <c r="AL158" s="375"/>
      <c r="AM158" s="759"/>
      <c r="AN158" s="759"/>
      <c r="AO158" s="759"/>
      <c r="AP158" s="759"/>
      <c r="AQ158" s="759"/>
      <c r="AR158" s="759"/>
      <c r="AS158" s="759"/>
      <c r="AT158" s="1282"/>
      <c r="AU158" s="1277" t="s">
        <v>54</v>
      </c>
      <c r="AV158" s="230" t="s">
        <v>159</v>
      </c>
      <c r="AW158" s="1246">
        <f>COUNTIF(AK158:AK160,"X")</f>
        <v>0</v>
      </c>
      <c r="AX158" s="759"/>
      <c r="AY158" s="768"/>
      <c r="AZ158" s="759"/>
      <c r="BA158" s="759"/>
      <c r="BB158" s="759"/>
      <c r="BE158" s="139"/>
      <c r="BF158" s="143"/>
      <c r="BG158" s="139"/>
      <c r="BH158" s="607"/>
      <c r="BI158" s="607"/>
      <c r="BJ158" s="607"/>
      <c r="BK158" s="602"/>
      <c r="BL158" s="42"/>
      <c r="BM158" s="42"/>
      <c r="BN158" s="145"/>
      <c r="BO158" s="46"/>
      <c r="BP158" s="259"/>
      <c r="BQ158" s="259"/>
      <c r="BR158" s="259"/>
      <c r="BS158" s="580"/>
      <c r="BT158" s="580"/>
      <c r="BU158" s="580"/>
      <c r="BV158" s="580"/>
      <c r="BW158" s="580"/>
      <c r="BX158" s="580"/>
      <c r="BY158" s="580"/>
      <c r="BZ158" s="580"/>
      <c r="CA158" s="580"/>
      <c r="CB158" s="580"/>
      <c r="CC158" s="246"/>
      <c r="CD158" s="246"/>
      <c r="CE158" s="246"/>
      <c r="CF158" s="246"/>
      <c r="CG158" s="246"/>
      <c r="CH158" s="246"/>
      <c r="CI158" s="246"/>
      <c r="CJ158" s="246"/>
      <c r="CK158" s="246"/>
      <c r="CL158" s="580"/>
      <c r="CM158" s="580"/>
      <c r="CN158" s="580"/>
      <c r="CO158" s="580"/>
      <c r="CP158" s="580"/>
      <c r="CQ158" s="580"/>
      <c r="CR158" s="580"/>
      <c r="CS158" s="580"/>
      <c r="CT158" s="580"/>
      <c r="CU158" s="580"/>
      <c r="CV158" s="580"/>
      <c r="CW158" s="941"/>
      <c r="CX158" s="246"/>
    </row>
    <row r="159" spans="1:102" ht="26.1" customHeight="1">
      <c r="A159" s="1558"/>
      <c r="B159" s="1481"/>
      <c r="C159" s="1482"/>
      <c r="D159" s="1483"/>
      <c r="E159" s="389" t="s">
        <v>414</v>
      </c>
      <c r="F159" s="1244" t="s">
        <v>415</v>
      </c>
      <c r="G159" s="1244"/>
      <c r="H159" s="1244"/>
      <c r="I159" s="1244"/>
      <c r="J159" s="1244"/>
      <c r="K159" s="1244"/>
      <c r="L159" s="1244"/>
      <c r="M159" s="1244"/>
      <c r="N159" s="1244"/>
      <c r="O159" s="1244"/>
      <c r="P159" s="1244"/>
      <c r="Q159" s="1244"/>
      <c r="R159" s="1244"/>
      <c r="S159" s="1244"/>
      <c r="T159" s="1244"/>
      <c r="U159" s="1244"/>
      <c r="V159" s="1244"/>
      <c r="W159" s="1244"/>
      <c r="X159" s="1244"/>
      <c r="Y159" s="1244"/>
      <c r="Z159" s="1244"/>
      <c r="AA159" s="1244"/>
      <c r="AB159" s="1244"/>
      <c r="AC159" s="1244"/>
      <c r="AD159" s="1244"/>
      <c r="AE159" s="1244"/>
      <c r="AF159" s="1244"/>
      <c r="AG159" s="1245"/>
      <c r="AH159" s="940"/>
      <c r="AI159" s="916"/>
      <c r="AJ159" s="917"/>
      <c r="AK159" s="882" t="str">
        <f t="shared" si="0"/>
        <v>-</v>
      </c>
      <c r="AL159" s="376"/>
      <c r="AM159" s="759"/>
      <c r="AN159" s="759"/>
      <c r="AO159" s="759"/>
      <c r="AP159" s="759"/>
      <c r="AQ159" s="759"/>
      <c r="AR159" s="759"/>
      <c r="AS159" s="759"/>
      <c r="AT159" s="1282"/>
      <c r="AU159" s="1278"/>
      <c r="AV159" s="231" t="s">
        <v>160</v>
      </c>
      <c r="AW159" s="1249"/>
      <c r="AX159" s="759"/>
      <c r="AY159" s="768"/>
      <c r="AZ159" s="759"/>
      <c r="BA159" s="759"/>
      <c r="BB159" s="759"/>
      <c r="BE159" s="139"/>
      <c r="BF159" s="143"/>
      <c r="BG159" s="139"/>
      <c r="BH159" s="607"/>
      <c r="BI159" s="607"/>
      <c r="BJ159" s="607"/>
      <c r="BK159" s="602"/>
      <c r="BL159" s="42"/>
      <c r="BM159" s="42"/>
      <c r="BN159" s="145"/>
      <c r="BO159" s="46"/>
      <c r="BP159" s="259"/>
      <c r="BQ159" s="259"/>
      <c r="BR159" s="259"/>
      <c r="BS159" s="580"/>
      <c r="BT159" s="580"/>
      <c r="BU159" s="580"/>
      <c r="BV159" s="580"/>
      <c r="BW159" s="580"/>
      <c r="BX159" s="580"/>
      <c r="BY159" s="580"/>
      <c r="BZ159" s="580"/>
      <c r="CA159" s="580"/>
      <c r="CB159" s="580"/>
      <c r="CC159" s="246"/>
      <c r="CD159" s="246"/>
      <c r="CE159" s="246"/>
      <c r="CF159" s="246"/>
      <c r="CG159" s="246"/>
      <c r="CH159" s="246"/>
      <c r="CI159" s="246"/>
      <c r="CJ159" s="246"/>
      <c r="CK159" s="246"/>
      <c r="CL159" s="580"/>
      <c r="CM159" s="580"/>
      <c r="CN159" s="580"/>
      <c r="CO159" s="580"/>
      <c r="CP159" s="580"/>
      <c r="CQ159" s="580"/>
      <c r="CR159" s="580"/>
      <c r="CS159" s="580"/>
      <c r="CT159" s="580"/>
      <c r="CU159" s="580"/>
      <c r="CV159" s="580"/>
      <c r="CW159" s="941"/>
      <c r="CX159" s="246"/>
    </row>
    <row r="160" spans="1:102" ht="26.1" customHeight="1" thickBot="1">
      <c r="A160" s="1559"/>
      <c r="B160" s="1543"/>
      <c r="C160" s="1544"/>
      <c r="D160" s="1545"/>
      <c r="E160" s="392" t="s">
        <v>416</v>
      </c>
      <c r="F160" s="1304" t="s">
        <v>417</v>
      </c>
      <c r="G160" s="1304"/>
      <c r="H160" s="1304"/>
      <c r="I160" s="1304"/>
      <c r="J160" s="1304"/>
      <c r="K160" s="1304"/>
      <c r="L160" s="1304"/>
      <c r="M160" s="1304"/>
      <c r="N160" s="1304"/>
      <c r="O160" s="1304"/>
      <c r="P160" s="1304"/>
      <c r="Q160" s="1304"/>
      <c r="R160" s="1304"/>
      <c r="S160" s="1304"/>
      <c r="T160" s="1304"/>
      <c r="U160" s="1304"/>
      <c r="V160" s="1304"/>
      <c r="W160" s="1304"/>
      <c r="X160" s="1304"/>
      <c r="Y160" s="1304"/>
      <c r="Z160" s="1304"/>
      <c r="AA160" s="1304"/>
      <c r="AB160" s="1304"/>
      <c r="AC160" s="1304"/>
      <c r="AD160" s="1304"/>
      <c r="AE160" s="1304"/>
      <c r="AF160" s="1304"/>
      <c r="AG160" s="1305"/>
      <c r="AH160" s="942"/>
      <c r="AI160" s="903"/>
      <c r="AJ160" s="904"/>
      <c r="AK160" s="883" t="str">
        <f t="shared" si="0"/>
        <v>-</v>
      </c>
      <c r="AL160" s="377"/>
      <c r="AM160" s="759"/>
      <c r="AN160" s="759"/>
      <c r="AO160" s="759"/>
      <c r="AP160" s="759"/>
      <c r="AQ160" s="759"/>
      <c r="AR160" s="759"/>
      <c r="AS160" s="759"/>
      <c r="AT160" s="1283"/>
      <c r="AU160" s="1279"/>
      <c r="AV160" s="232" t="s">
        <v>161</v>
      </c>
      <c r="AW160" s="1248"/>
      <c r="AX160" s="759"/>
      <c r="AY160" s="768"/>
      <c r="AZ160" s="759"/>
      <c r="BA160" s="759"/>
      <c r="BB160" s="759"/>
      <c r="BE160" s="139"/>
      <c r="BF160" s="143"/>
      <c r="BG160" s="139"/>
      <c r="BH160" s="607"/>
      <c r="BI160" s="607"/>
      <c r="BJ160" s="607"/>
      <c r="BK160" s="602"/>
      <c r="BL160" s="42"/>
      <c r="BM160" s="42"/>
      <c r="BN160" s="145"/>
      <c r="BO160" s="46"/>
      <c r="BP160" s="259"/>
      <c r="BQ160" s="259"/>
      <c r="BR160" s="259"/>
      <c r="BS160" s="580"/>
      <c r="BT160" s="580"/>
      <c r="BU160" s="580"/>
      <c r="BV160" s="580"/>
      <c r="BW160" s="580"/>
      <c r="BX160" s="580"/>
      <c r="BY160" s="580"/>
      <c r="BZ160" s="580"/>
      <c r="CA160" s="580"/>
      <c r="CB160" s="580"/>
      <c r="CC160" s="246"/>
      <c r="CD160" s="246"/>
      <c r="CE160" s="246"/>
      <c r="CF160" s="246"/>
      <c r="CG160" s="246"/>
      <c r="CH160" s="246"/>
      <c r="CI160" s="246"/>
      <c r="CJ160" s="246"/>
      <c r="CK160" s="246"/>
      <c r="CL160" s="580"/>
      <c r="CM160" s="580"/>
      <c r="CN160" s="580"/>
      <c r="CO160" s="580"/>
      <c r="CP160" s="580"/>
      <c r="CQ160" s="580"/>
      <c r="CR160" s="580"/>
      <c r="CS160" s="580"/>
      <c r="CT160" s="580"/>
      <c r="CU160" s="580"/>
      <c r="CV160" s="580"/>
      <c r="CW160" s="941"/>
      <c r="CX160" s="246"/>
    </row>
    <row r="161" spans="1:246" ht="26.1" customHeight="1">
      <c r="A161" s="1493" t="s">
        <v>418</v>
      </c>
      <c r="B161" s="1484" t="s">
        <v>55</v>
      </c>
      <c r="C161" s="1485"/>
      <c r="D161" s="1486"/>
      <c r="E161" s="388" t="s">
        <v>419</v>
      </c>
      <c r="F161" s="1252" t="s">
        <v>420</v>
      </c>
      <c r="G161" s="1252"/>
      <c r="H161" s="1252"/>
      <c r="I161" s="1252"/>
      <c r="J161" s="1252"/>
      <c r="K161" s="1252"/>
      <c r="L161" s="1252"/>
      <c r="M161" s="1252"/>
      <c r="N161" s="1252"/>
      <c r="O161" s="1252"/>
      <c r="P161" s="1252"/>
      <c r="Q161" s="1252"/>
      <c r="R161" s="1252"/>
      <c r="S161" s="1252"/>
      <c r="T161" s="1252"/>
      <c r="U161" s="1252"/>
      <c r="V161" s="1252"/>
      <c r="W161" s="1252"/>
      <c r="X161" s="1252"/>
      <c r="Y161" s="1252"/>
      <c r="Z161" s="1252"/>
      <c r="AA161" s="1252"/>
      <c r="AB161" s="1252"/>
      <c r="AC161" s="1252"/>
      <c r="AD161" s="1252"/>
      <c r="AE161" s="1252"/>
      <c r="AF161" s="1252"/>
      <c r="AG161" s="1253"/>
      <c r="AH161" s="217"/>
      <c r="AI161" s="913"/>
      <c r="AJ161" s="914"/>
      <c r="AK161" s="881" t="str">
        <f t="shared" si="0"/>
        <v>-</v>
      </c>
      <c r="AL161" s="373"/>
      <c r="AM161" s="759"/>
      <c r="AN161" s="759"/>
      <c r="AO161" s="759"/>
      <c r="AP161" s="759"/>
      <c r="AQ161" s="759"/>
      <c r="AR161" s="759"/>
      <c r="AS161" s="759"/>
      <c r="AT161" s="1257" t="s">
        <v>418</v>
      </c>
      <c r="AU161" s="1263" t="s">
        <v>55</v>
      </c>
      <c r="AV161" s="233" t="s">
        <v>162</v>
      </c>
      <c r="AW161" s="1246">
        <f>COUNTIF(AK161:AK163,"X")</f>
        <v>0</v>
      </c>
      <c r="AX161" s="759"/>
      <c r="AY161" s="768"/>
      <c r="AZ161" s="759"/>
      <c r="BA161" s="759"/>
      <c r="BB161" s="759"/>
      <c r="BE161" s="140"/>
      <c r="BF161" s="144"/>
      <c r="BG161" s="140"/>
      <c r="BH161" s="608"/>
      <c r="BI161" s="608"/>
      <c r="BJ161" s="608"/>
      <c r="BK161" s="602"/>
      <c r="BL161" s="42"/>
      <c r="BM161" s="42"/>
      <c r="BN161" s="145"/>
      <c r="BO161" s="46"/>
      <c r="BP161" s="259"/>
      <c r="BQ161" s="259"/>
      <c r="BR161" s="259"/>
      <c r="BS161" s="580"/>
      <c r="BT161" s="580"/>
      <c r="BU161" s="580"/>
      <c r="BV161" s="580"/>
      <c r="BW161" s="580"/>
      <c r="BX161" s="580"/>
      <c r="BY161" s="580"/>
      <c r="BZ161" s="580"/>
      <c r="CA161" s="580"/>
      <c r="CB161" s="580"/>
      <c r="CC161" s="246"/>
      <c r="CD161" s="246"/>
      <c r="CE161" s="246"/>
      <c r="CF161" s="246"/>
      <c r="CG161" s="246"/>
      <c r="CH161" s="246"/>
      <c r="CI161" s="246"/>
      <c r="CJ161" s="246"/>
      <c r="CK161" s="246"/>
      <c r="CL161" s="580"/>
      <c r="CM161" s="580"/>
      <c r="CN161" s="580"/>
      <c r="CO161" s="580"/>
      <c r="CP161" s="580"/>
      <c r="CQ161" s="580"/>
      <c r="CR161" s="580"/>
      <c r="CS161" s="580"/>
      <c r="CT161" s="580"/>
      <c r="CU161" s="580"/>
      <c r="CV161" s="580"/>
      <c r="CW161" s="941"/>
      <c r="CX161" s="246"/>
      <c r="CY161" s="580"/>
      <c r="CZ161" s="580"/>
      <c r="DA161" s="580"/>
      <c r="DB161" s="580"/>
      <c r="DC161" s="580"/>
      <c r="DD161" s="580"/>
      <c r="DE161" s="580"/>
      <c r="DF161" s="580"/>
      <c r="DG161" s="580"/>
      <c r="DH161" s="580"/>
      <c r="DI161" s="580"/>
      <c r="DJ161" s="580"/>
      <c r="DK161" s="580"/>
      <c r="DL161" s="580"/>
      <c r="DM161" s="580"/>
      <c r="DN161" s="580"/>
      <c r="DO161" s="580"/>
      <c r="DP161" s="580"/>
      <c r="DQ161" s="580"/>
      <c r="DR161" s="580"/>
      <c r="DS161" s="580"/>
      <c r="DT161" s="580"/>
      <c r="DU161" s="580"/>
      <c r="DV161" s="580"/>
      <c r="DW161" s="580"/>
      <c r="DX161" s="580"/>
      <c r="DY161" s="580"/>
      <c r="DZ161" s="580"/>
      <c r="EA161" s="580"/>
      <c r="EB161" s="580"/>
      <c r="EC161" s="580"/>
      <c r="ED161" s="580"/>
      <c r="EE161" s="580"/>
      <c r="EF161" s="580"/>
      <c r="EG161" s="580"/>
      <c r="EH161" s="580"/>
      <c r="EI161" s="580"/>
      <c r="EJ161" s="580"/>
      <c r="EK161" s="580"/>
      <c r="EL161" s="580"/>
      <c r="EM161" s="580"/>
      <c r="EN161" s="580"/>
      <c r="EO161" s="580"/>
      <c r="EP161" s="580"/>
      <c r="EQ161" s="580"/>
      <c r="ER161" s="580"/>
      <c r="ES161" s="580"/>
      <c r="ET161" s="580"/>
      <c r="EU161" s="580"/>
      <c r="EV161" s="580"/>
      <c r="EW161" s="580"/>
      <c r="EX161" s="580"/>
      <c r="EY161" s="580"/>
      <c r="EZ161" s="580"/>
      <c r="FA161" s="580"/>
      <c r="FB161" s="580"/>
      <c r="FC161" s="580"/>
      <c r="FD161" s="580"/>
      <c r="FE161" s="580"/>
      <c r="FF161" s="580"/>
      <c r="FG161" s="580"/>
      <c r="FH161" s="580"/>
      <c r="FI161" s="580"/>
      <c r="FJ161" s="580"/>
      <c r="FK161" s="580"/>
      <c r="FL161" s="580"/>
      <c r="FM161" s="580"/>
      <c r="FN161" s="580"/>
      <c r="FO161" s="580"/>
      <c r="FP161" s="580"/>
      <c r="FQ161" s="580"/>
      <c r="FR161" s="580"/>
      <c r="FS161" s="580"/>
      <c r="FT161" s="580"/>
      <c r="FU161" s="580"/>
      <c r="FV161" s="580"/>
      <c r="FW161" s="580"/>
      <c r="FX161" s="580"/>
      <c r="FY161" s="580"/>
      <c r="FZ161" s="580"/>
      <c r="GA161" s="580"/>
      <c r="GB161" s="580"/>
      <c r="GC161" s="580"/>
      <c r="GD161" s="580"/>
      <c r="GE161" s="580"/>
      <c r="GF161" s="580"/>
      <c r="GG161" s="580"/>
      <c r="GH161" s="580"/>
      <c r="GI161" s="580"/>
      <c r="GJ161" s="580"/>
      <c r="GK161" s="580"/>
      <c r="GL161" s="580"/>
      <c r="GM161" s="580"/>
      <c r="GN161" s="580"/>
      <c r="GO161" s="580"/>
      <c r="GP161" s="580"/>
      <c r="GQ161" s="580"/>
      <c r="GR161" s="580"/>
      <c r="GS161" s="580"/>
      <c r="GT161" s="580"/>
      <c r="GU161" s="580"/>
      <c r="GV161" s="580"/>
      <c r="GW161" s="580"/>
      <c r="GX161" s="580"/>
      <c r="GY161" s="580"/>
      <c r="GZ161" s="580"/>
      <c r="HA161" s="580"/>
      <c r="HB161" s="580"/>
      <c r="HC161" s="580"/>
      <c r="HD161" s="580"/>
      <c r="HE161" s="580"/>
      <c r="HF161" s="580"/>
      <c r="HG161" s="580"/>
      <c r="HH161" s="580"/>
      <c r="HI161" s="580"/>
      <c r="HJ161" s="580"/>
      <c r="HK161" s="580"/>
      <c r="HL161" s="580"/>
      <c r="HM161" s="580"/>
      <c r="HN161" s="580"/>
      <c r="HO161" s="580"/>
      <c r="HP161" s="580"/>
      <c r="HQ161" s="580"/>
      <c r="HR161" s="580"/>
      <c r="HS161" s="580"/>
      <c r="HT161" s="580"/>
      <c r="HU161" s="580"/>
      <c r="HV161" s="580"/>
      <c r="HW161" s="580"/>
      <c r="HX161" s="580"/>
      <c r="HY161" s="580"/>
      <c r="HZ161" s="580"/>
      <c r="IA161" s="580"/>
      <c r="IB161" s="580"/>
      <c r="IC161" s="580"/>
      <c r="ID161" s="580"/>
      <c r="IE161" s="580"/>
      <c r="IF161" s="580"/>
      <c r="IG161" s="580"/>
      <c r="IH161" s="580"/>
      <c r="II161" s="580"/>
      <c r="IJ161" s="580"/>
      <c r="IK161" s="580"/>
      <c r="IL161" s="580"/>
    </row>
    <row r="162" spans="1:246" ht="26.1" customHeight="1">
      <c r="A162" s="1493"/>
      <c r="B162" s="1487"/>
      <c r="C162" s="1488"/>
      <c r="D162" s="1489"/>
      <c r="E162" s="385" t="s">
        <v>421</v>
      </c>
      <c r="F162" s="1244" t="s">
        <v>422</v>
      </c>
      <c r="G162" s="1244"/>
      <c r="H162" s="1244"/>
      <c r="I162" s="1244"/>
      <c r="J162" s="1244"/>
      <c r="K162" s="1244"/>
      <c r="L162" s="1244"/>
      <c r="M162" s="1244"/>
      <c r="N162" s="1244"/>
      <c r="O162" s="1244"/>
      <c r="P162" s="1244"/>
      <c r="Q162" s="1244"/>
      <c r="R162" s="1244"/>
      <c r="S162" s="1244"/>
      <c r="T162" s="1244"/>
      <c r="U162" s="1244"/>
      <c r="V162" s="1244"/>
      <c r="W162" s="1244"/>
      <c r="X162" s="1244"/>
      <c r="Y162" s="1244"/>
      <c r="Z162" s="1244"/>
      <c r="AA162" s="1244"/>
      <c r="AB162" s="1244"/>
      <c r="AC162" s="1244"/>
      <c r="AD162" s="1244"/>
      <c r="AE162" s="1244"/>
      <c r="AF162" s="1244"/>
      <c r="AG162" s="1245"/>
      <c r="AH162" s="940"/>
      <c r="AI162" s="916"/>
      <c r="AJ162" s="917"/>
      <c r="AK162" s="882" t="str">
        <f t="shared" si="0"/>
        <v>-</v>
      </c>
      <c r="AL162" s="371"/>
      <c r="AM162" s="759"/>
      <c r="AN162" s="759"/>
      <c r="AO162" s="759"/>
      <c r="AP162" s="759"/>
      <c r="AQ162" s="759"/>
      <c r="AR162" s="759"/>
      <c r="AS162" s="759"/>
      <c r="AT162" s="1258"/>
      <c r="AU162" s="1264"/>
      <c r="AV162" s="225" t="s">
        <v>163</v>
      </c>
      <c r="AW162" s="1249"/>
      <c r="AX162" s="759"/>
      <c r="AY162" s="768"/>
      <c r="AZ162" s="759"/>
      <c r="BA162" s="759"/>
      <c r="BB162" s="759"/>
      <c r="BE162" s="140"/>
      <c r="BF162" s="144"/>
      <c r="BG162" s="140"/>
      <c r="BH162" s="608"/>
      <c r="BI162" s="608"/>
      <c r="BJ162" s="608"/>
      <c r="BK162" s="602"/>
      <c r="BL162" s="42"/>
      <c r="BM162" s="42"/>
      <c r="BN162" s="145"/>
      <c r="BO162" s="46"/>
      <c r="BP162" s="259"/>
      <c r="BQ162" s="259"/>
      <c r="BR162" s="259"/>
      <c r="BS162" s="580"/>
      <c r="BT162" s="580"/>
      <c r="BU162" s="580"/>
      <c r="BV162" s="580"/>
      <c r="BW162" s="580"/>
      <c r="BX162" s="580"/>
      <c r="BY162" s="580"/>
      <c r="BZ162" s="580"/>
      <c r="CA162" s="580"/>
      <c r="CB162" s="580"/>
      <c r="CC162" s="246"/>
      <c r="CD162" s="246"/>
      <c r="CE162" s="246"/>
      <c r="CF162" s="246"/>
      <c r="CG162" s="246"/>
      <c r="CH162" s="246"/>
      <c r="CI162" s="246"/>
      <c r="CJ162" s="246"/>
      <c r="CK162" s="246"/>
      <c r="CL162" s="580"/>
      <c r="CM162" s="580"/>
      <c r="CN162" s="580"/>
      <c r="CO162" s="580"/>
      <c r="CP162" s="580"/>
      <c r="CQ162" s="580"/>
      <c r="CR162" s="580"/>
      <c r="CS162" s="580"/>
      <c r="CT162" s="580"/>
      <c r="CU162" s="580"/>
      <c r="CV162" s="580"/>
      <c r="CW162" s="941"/>
      <c r="CX162" s="246"/>
      <c r="CY162" s="580"/>
      <c r="CZ162" s="580"/>
      <c r="DA162" s="580"/>
      <c r="DB162" s="580"/>
      <c r="DC162" s="580"/>
      <c r="DD162" s="580"/>
      <c r="DE162" s="580"/>
      <c r="DF162" s="580"/>
      <c r="DG162" s="580"/>
      <c r="DH162" s="580"/>
      <c r="DI162" s="580"/>
      <c r="DJ162" s="580"/>
      <c r="DK162" s="580"/>
      <c r="DL162" s="580"/>
      <c r="DM162" s="580"/>
      <c r="DN162" s="580"/>
      <c r="DO162" s="580"/>
      <c r="DP162" s="580"/>
      <c r="DQ162" s="580"/>
      <c r="DR162" s="580"/>
      <c r="DS162" s="580"/>
      <c r="DT162" s="580"/>
      <c r="DU162" s="580"/>
      <c r="DV162" s="580"/>
      <c r="DW162" s="580"/>
      <c r="DX162" s="580"/>
      <c r="DY162" s="580"/>
      <c r="DZ162" s="580"/>
      <c r="EA162" s="580"/>
      <c r="EB162" s="580"/>
      <c r="EC162" s="580"/>
      <c r="ED162" s="580"/>
      <c r="EE162" s="580"/>
      <c r="EF162" s="580"/>
      <c r="EG162" s="580"/>
      <c r="EH162" s="580"/>
      <c r="EI162" s="580"/>
      <c r="EJ162" s="580"/>
      <c r="EK162" s="580"/>
      <c r="EL162" s="580"/>
      <c r="EM162" s="580"/>
      <c r="EN162" s="580"/>
      <c r="EO162" s="580"/>
      <c r="EP162" s="580"/>
      <c r="EQ162" s="580"/>
      <c r="ER162" s="580"/>
      <c r="ES162" s="580"/>
      <c r="ET162" s="580"/>
      <c r="EU162" s="580"/>
      <c r="EV162" s="580"/>
      <c r="EW162" s="580"/>
      <c r="EX162" s="580"/>
      <c r="EY162" s="580"/>
      <c r="EZ162" s="580"/>
      <c r="FA162" s="580"/>
      <c r="FB162" s="580"/>
      <c r="FC162" s="580"/>
      <c r="FD162" s="580"/>
      <c r="FE162" s="580"/>
      <c r="FF162" s="580"/>
      <c r="FG162" s="580"/>
      <c r="FH162" s="580"/>
      <c r="FI162" s="580"/>
      <c r="FJ162" s="580"/>
      <c r="FK162" s="580"/>
      <c r="FL162" s="580"/>
      <c r="FM162" s="580"/>
      <c r="FN162" s="580"/>
      <c r="FO162" s="580"/>
      <c r="FP162" s="580"/>
      <c r="FQ162" s="580"/>
      <c r="FR162" s="580"/>
      <c r="FS162" s="580"/>
      <c r="FT162" s="580"/>
      <c r="FU162" s="580"/>
      <c r="FV162" s="580"/>
      <c r="FW162" s="580"/>
      <c r="FX162" s="580"/>
      <c r="FY162" s="580"/>
      <c r="FZ162" s="580"/>
      <c r="GA162" s="580"/>
      <c r="GB162" s="580"/>
      <c r="GC162" s="580"/>
      <c r="GD162" s="580"/>
      <c r="GE162" s="580"/>
      <c r="GF162" s="580"/>
      <c r="GG162" s="580"/>
      <c r="GH162" s="580"/>
      <c r="GI162" s="580"/>
      <c r="GJ162" s="580"/>
      <c r="GK162" s="580"/>
      <c r="GL162" s="580"/>
      <c r="GM162" s="580"/>
      <c r="GN162" s="580"/>
      <c r="GO162" s="580"/>
      <c r="GP162" s="580"/>
      <c r="GQ162" s="580"/>
      <c r="GR162" s="580"/>
      <c r="GS162" s="580"/>
      <c r="GT162" s="580"/>
      <c r="GU162" s="580"/>
      <c r="GV162" s="580"/>
      <c r="GW162" s="580"/>
      <c r="GX162" s="580"/>
      <c r="GY162" s="580"/>
      <c r="GZ162" s="580"/>
      <c r="HA162" s="580"/>
      <c r="HB162" s="580"/>
      <c r="HC162" s="580"/>
      <c r="HD162" s="580"/>
      <c r="HE162" s="580"/>
      <c r="HF162" s="580"/>
      <c r="HG162" s="580"/>
      <c r="HH162" s="580"/>
      <c r="HI162" s="580"/>
      <c r="HJ162" s="580"/>
      <c r="HK162" s="580"/>
      <c r="HL162" s="580"/>
      <c r="HM162" s="580"/>
      <c r="HN162" s="580"/>
      <c r="HO162" s="580"/>
      <c r="HP162" s="580"/>
      <c r="HQ162" s="580"/>
      <c r="HR162" s="580"/>
      <c r="HS162" s="580"/>
      <c r="HT162" s="580"/>
      <c r="HU162" s="580"/>
      <c r="HV162" s="580"/>
      <c r="HW162" s="580"/>
      <c r="HX162" s="580"/>
      <c r="HY162" s="580"/>
      <c r="HZ162" s="580"/>
      <c r="IA162" s="580"/>
      <c r="IB162" s="580"/>
      <c r="IC162" s="580"/>
      <c r="ID162" s="580"/>
      <c r="IE162" s="580"/>
      <c r="IF162" s="580"/>
      <c r="IG162" s="580"/>
      <c r="IH162" s="580"/>
      <c r="II162" s="580"/>
      <c r="IJ162" s="580"/>
      <c r="IK162" s="580"/>
      <c r="IL162" s="580"/>
    </row>
    <row r="163" spans="1:246" ht="26.1" customHeight="1" thickBot="1">
      <c r="A163" s="1493"/>
      <c r="B163" s="1490"/>
      <c r="C163" s="1491"/>
      <c r="D163" s="1492"/>
      <c r="E163" s="383" t="s">
        <v>423</v>
      </c>
      <c r="F163" s="1243" t="s">
        <v>424</v>
      </c>
      <c r="G163" s="1254"/>
      <c r="H163" s="1254"/>
      <c r="I163" s="1254"/>
      <c r="J163" s="1254"/>
      <c r="K163" s="1254"/>
      <c r="L163" s="1254"/>
      <c r="M163" s="1254"/>
      <c r="N163" s="1254"/>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887"/>
      <c r="AI163" s="929"/>
      <c r="AJ163" s="888"/>
      <c r="AK163" s="883" t="str">
        <f t="shared" si="0"/>
        <v>-</v>
      </c>
      <c r="AL163" s="374"/>
      <c r="AM163" s="759"/>
      <c r="AN163" s="759"/>
      <c r="AO163" s="759"/>
      <c r="AP163" s="759"/>
      <c r="AQ163" s="759"/>
      <c r="AR163" s="759"/>
      <c r="AS163" s="759"/>
      <c r="AT163" s="1258"/>
      <c r="AU163" s="1265"/>
      <c r="AV163" s="234" t="s">
        <v>164</v>
      </c>
      <c r="AW163" s="1248"/>
      <c r="AX163" s="759"/>
      <c r="AY163" s="768"/>
      <c r="AZ163" s="759"/>
      <c r="BA163" s="759"/>
      <c r="BB163" s="759"/>
      <c r="BE163" s="140"/>
      <c r="BF163" s="144"/>
      <c r="BG163" s="140"/>
      <c r="BH163" s="608"/>
      <c r="BI163" s="608"/>
      <c r="BJ163" s="608"/>
      <c r="BK163" s="602"/>
      <c r="BL163" s="42"/>
      <c r="BM163" s="42"/>
      <c r="BN163" s="145"/>
      <c r="BO163" s="46"/>
      <c r="BP163" s="259"/>
      <c r="BQ163" s="259"/>
      <c r="BR163" s="259"/>
      <c r="BS163" s="580"/>
      <c r="BT163" s="580"/>
      <c r="BU163" s="580"/>
      <c r="BV163" s="580"/>
      <c r="BW163" s="580"/>
      <c r="BX163" s="580"/>
      <c r="BY163" s="580"/>
      <c r="BZ163" s="580"/>
      <c r="CA163" s="580"/>
      <c r="CB163" s="580"/>
      <c r="CC163" s="246"/>
      <c r="CD163" s="246"/>
      <c r="CE163" s="246"/>
      <c r="CF163" s="246"/>
      <c r="CG163" s="246"/>
      <c r="CH163" s="246"/>
      <c r="CI163" s="246"/>
      <c r="CJ163" s="246"/>
      <c r="CK163" s="246"/>
      <c r="CL163" s="580"/>
      <c r="CM163" s="580"/>
      <c r="CN163" s="580"/>
      <c r="CO163" s="580"/>
      <c r="CP163" s="580"/>
      <c r="CQ163" s="580"/>
      <c r="CR163" s="580"/>
      <c r="CS163" s="580"/>
      <c r="CT163" s="580"/>
      <c r="CU163" s="580"/>
      <c r="CV163" s="580"/>
      <c r="CW163" s="941"/>
      <c r="CX163" s="246"/>
      <c r="CY163" s="580"/>
      <c r="CZ163" s="580"/>
      <c r="DA163" s="580"/>
      <c r="DB163" s="580"/>
      <c r="DC163" s="580"/>
      <c r="DD163" s="580"/>
      <c r="DE163" s="580"/>
      <c r="DF163" s="580"/>
      <c r="DG163" s="580"/>
      <c r="DH163" s="580"/>
      <c r="DI163" s="580"/>
      <c r="DJ163" s="580"/>
      <c r="DK163" s="580"/>
      <c r="DL163" s="580"/>
      <c r="DM163" s="580"/>
      <c r="DN163" s="580"/>
      <c r="DO163" s="580"/>
      <c r="DP163" s="580"/>
      <c r="DQ163" s="580"/>
      <c r="DR163" s="580"/>
      <c r="DS163" s="580"/>
      <c r="DT163" s="580"/>
      <c r="DU163" s="580"/>
      <c r="DV163" s="580"/>
      <c r="DW163" s="580"/>
      <c r="DX163" s="580"/>
      <c r="DY163" s="580"/>
      <c r="DZ163" s="580"/>
      <c r="EA163" s="580"/>
      <c r="EB163" s="580"/>
      <c r="EC163" s="580"/>
      <c r="ED163" s="580"/>
      <c r="EE163" s="580"/>
      <c r="EF163" s="580"/>
      <c r="EG163" s="580"/>
      <c r="EH163" s="580"/>
      <c r="EI163" s="580"/>
      <c r="EJ163" s="580"/>
      <c r="EK163" s="580"/>
      <c r="EL163" s="580"/>
      <c r="EM163" s="580"/>
      <c r="EN163" s="580"/>
      <c r="EO163" s="580"/>
      <c r="EP163" s="580"/>
      <c r="EQ163" s="580"/>
      <c r="ER163" s="580"/>
      <c r="ES163" s="580"/>
      <c r="ET163" s="580"/>
      <c r="EU163" s="580"/>
      <c r="EV163" s="580"/>
      <c r="EW163" s="580"/>
      <c r="EX163" s="580"/>
      <c r="EY163" s="580"/>
      <c r="EZ163" s="580"/>
      <c r="FA163" s="580"/>
      <c r="FB163" s="580"/>
      <c r="FC163" s="580"/>
      <c r="FD163" s="580"/>
      <c r="FE163" s="580"/>
      <c r="FF163" s="580"/>
      <c r="FG163" s="580"/>
      <c r="FH163" s="580"/>
      <c r="FI163" s="580"/>
      <c r="FJ163" s="580"/>
      <c r="FK163" s="580"/>
      <c r="FL163" s="580"/>
      <c r="FM163" s="580"/>
      <c r="FN163" s="580"/>
      <c r="FO163" s="580"/>
      <c r="FP163" s="580"/>
      <c r="FQ163" s="580"/>
      <c r="FR163" s="580"/>
      <c r="FS163" s="580"/>
      <c r="FT163" s="580"/>
      <c r="FU163" s="580"/>
      <c r="FV163" s="580"/>
      <c r="FW163" s="580"/>
      <c r="FX163" s="580"/>
      <c r="FY163" s="580"/>
      <c r="FZ163" s="580"/>
      <c r="GA163" s="580"/>
      <c r="GB163" s="580"/>
      <c r="GC163" s="580"/>
      <c r="GD163" s="580"/>
      <c r="GE163" s="580"/>
      <c r="GF163" s="580"/>
      <c r="GG163" s="580"/>
      <c r="GH163" s="580"/>
      <c r="GI163" s="580"/>
      <c r="GJ163" s="580"/>
      <c r="GK163" s="580"/>
      <c r="GL163" s="580"/>
      <c r="GM163" s="580"/>
      <c r="GN163" s="580"/>
      <c r="GO163" s="580"/>
      <c r="GP163" s="580"/>
      <c r="GQ163" s="580"/>
      <c r="GR163" s="580"/>
      <c r="GS163" s="580"/>
      <c r="GT163" s="580"/>
      <c r="GU163" s="580"/>
      <c r="GV163" s="580"/>
      <c r="GW163" s="580"/>
      <c r="GX163" s="580"/>
      <c r="GY163" s="580"/>
      <c r="GZ163" s="580"/>
      <c r="HA163" s="580"/>
      <c r="HB163" s="580"/>
      <c r="HC163" s="580"/>
      <c r="HD163" s="580"/>
      <c r="HE163" s="580"/>
      <c r="HF163" s="580"/>
      <c r="HG163" s="580"/>
      <c r="HH163" s="580"/>
      <c r="HI163" s="580"/>
      <c r="HJ163" s="580"/>
      <c r="HK163" s="580"/>
      <c r="HL163" s="580"/>
      <c r="HM163" s="580"/>
      <c r="HN163" s="580"/>
      <c r="HO163" s="580"/>
      <c r="HP163" s="580"/>
      <c r="HQ163" s="580"/>
      <c r="HR163" s="580"/>
      <c r="HS163" s="580"/>
      <c r="HT163" s="580"/>
      <c r="HU163" s="580"/>
      <c r="HV163" s="580"/>
      <c r="HW163" s="580"/>
      <c r="HX163" s="580"/>
      <c r="HY163" s="580"/>
      <c r="HZ163" s="580"/>
      <c r="IA163" s="580"/>
      <c r="IB163" s="580"/>
      <c r="IC163" s="580"/>
      <c r="ID163" s="580"/>
      <c r="IE163" s="580"/>
      <c r="IF163" s="580"/>
      <c r="IG163" s="580"/>
      <c r="IH163" s="580"/>
      <c r="II163" s="580"/>
      <c r="IJ163" s="580"/>
      <c r="IK163" s="580"/>
      <c r="IL163" s="580"/>
    </row>
    <row r="164" spans="1:246" ht="26.1" customHeight="1">
      <c r="A164" s="1493"/>
      <c r="B164" s="1298" t="s">
        <v>56</v>
      </c>
      <c r="C164" s="1299"/>
      <c r="D164" s="1300"/>
      <c r="E164" s="386" t="s">
        <v>425</v>
      </c>
      <c r="F164" s="1250" t="s">
        <v>426</v>
      </c>
      <c r="G164" s="1250"/>
      <c r="H164" s="1250"/>
      <c r="I164" s="1250"/>
      <c r="J164" s="1250"/>
      <c r="K164" s="1250"/>
      <c r="L164" s="1250"/>
      <c r="M164" s="1250"/>
      <c r="N164" s="1250"/>
      <c r="O164" s="1250"/>
      <c r="P164" s="1250"/>
      <c r="Q164" s="1250"/>
      <c r="R164" s="1250"/>
      <c r="S164" s="1250"/>
      <c r="T164" s="1250"/>
      <c r="U164" s="1250"/>
      <c r="V164" s="1250"/>
      <c r="W164" s="1250"/>
      <c r="X164" s="1250"/>
      <c r="Y164" s="1250"/>
      <c r="Z164" s="1250"/>
      <c r="AA164" s="1250"/>
      <c r="AB164" s="1250"/>
      <c r="AC164" s="1250"/>
      <c r="AD164" s="1250"/>
      <c r="AE164" s="1250"/>
      <c r="AF164" s="1250"/>
      <c r="AG164" s="1251"/>
      <c r="AH164" s="907"/>
      <c r="AI164" s="908"/>
      <c r="AJ164" s="944"/>
      <c r="AK164" s="881" t="str">
        <f t="shared" si="0"/>
        <v>-</v>
      </c>
      <c r="AL164" s="370"/>
      <c r="AM164" s="759"/>
      <c r="AN164" s="759"/>
      <c r="AO164" s="759"/>
      <c r="AP164" s="759"/>
      <c r="AQ164" s="759"/>
      <c r="AR164" s="759"/>
      <c r="AS164" s="759"/>
      <c r="AT164" s="1258"/>
      <c r="AU164" s="1266" t="s">
        <v>56</v>
      </c>
      <c r="AV164" s="218" t="s">
        <v>427</v>
      </c>
      <c r="AW164" s="1246">
        <f>COUNTIF(AK164:AK166,"X")</f>
        <v>0</v>
      </c>
      <c r="AX164" s="759"/>
      <c r="AY164" s="768"/>
      <c r="AZ164" s="759"/>
      <c r="BA164" s="759"/>
      <c r="BB164" s="759"/>
      <c r="BE164" s="140"/>
      <c r="BF164" s="144"/>
      <c r="BG164" s="140"/>
      <c r="BH164" s="608"/>
      <c r="BI164" s="608"/>
      <c r="BJ164" s="608"/>
      <c r="BK164" s="602"/>
      <c r="BL164" s="42"/>
      <c r="BM164" s="42"/>
      <c r="BN164" s="145"/>
      <c r="BO164" s="46"/>
      <c r="BP164" s="259"/>
      <c r="BQ164" s="259"/>
      <c r="BR164" s="259"/>
      <c r="BS164" s="580"/>
      <c r="BT164" s="580"/>
      <c r="BU164" s="580"/>
      <c r="BV164" s="580"/>
      <c r="BW164" s="580"/>
      <c r="BX164" s="580"/>
      <c r="BY164" s="580"/>
      <c r="BZ164" s="580"/>
      <c r="CA164" s="580"/>
      <c r="CB164" s="580"/>
      <c r="CC164" s="246"/>
      <c r="CD164" s="246"/>
      <c r="CE164" s="246"/>
      <c r="CF164" s="246"/>
      <c r="CG164" s="246"/>
      <c r="CH164" s="246"/>
      <c r="CI164" s="246"/>
      <c r="CJ164" s="246"/>
      <c r="CK164" s="246"/>
      <c r="CL164" s="580"/>
      <c r="CM164" s="580"/>
      <c r="CN164" s="580"/>
      <c r="CO164" s="580"/>
      <c r="CP164" s="580"/>
      <c r="CQ164" s="580"/>
      <c r="CR164" s="580"/>
      <c r="CS164" s="580"/>
      <c r="CT164" s="580"/>
      <c r="CU164" s="580"/>
      <c r="CV164" s="580"/>
      <c r="CW164" s="941"/>
      <c r="CX164" s="246"/>
      <c r="CY164" s="580"/>
      <c r="CZ164" s="580"/>
      <c r="DA164" s="580"/>
      <c r="DB164" s="580"/>
      <c r="DC164" s="580"/>
      <c r="DD164" s="580"/>
      <c r="DE164" s="580"/>
      <c r="DF164" s="580"/>
      <c r="DG164" s="580"/>
      <c r="DH164" s="580"/>
      <c r="DI164" s="580"/>
      <c r="DJ164" s="580"/>
      <c r="DK164" s="580"/>
      <c r="DL164" s="580"/>
      <c r="DM164" s="580"/>
      <c r="DN164" s="580"/>
      <c r="DO164" s="580"/>
      <c r="DP164" s="580"/>
      <c r="DQ164" s="580"/>
      <c r="DR164" s="580"/>
      <c r="DS164" s="580"/>
      <c r="DT164" s="580"/>
      <c r="DU164" s="580"/>
      <c r="DV164" s="580"/>
      <c r="DW164" s="580"/>
      <c r="DX164" s="580"/>
      <c r="DY164" s="580"/>
      <c r="DZ164" s="580"/>
      <c r="EA164" s="580"/>
      <c r="EB164" s="580"/>
      <c r="EC164" s="580"/>
      <c r="ED164" s="580"/>
      <c r="EE164" s="580"/>
      <c r="EF164" s="580"/>
      <c r="EG164" s="580"/>
      <c r="EH164" s="580"/>
      <c r="EI164" s="580"/>
      <c r="EJ164" s="580"/>
      <c r="EK164" s="580"/>
      <c r="EL164" s="580"/>
      <c r="EM164" s="580"/>
      <c r="EN164" s="580"/>
      <c r="EO164" s="580"/>
      <c r="EP164" s="580"/>
      <c r="EQ164" s="580"/>
      <c r="ER164" s="580"/>
      <c r="ES164" s="580"/>
      <c r="ET164" s="580"/>
      <c r="EU164" s="580"/>
      <c r="EV164" s="580"/>
      <c r="EW164" s="580"/>
      <c r="EX164" s="580"/>
      <c r="EY164" s="580"/>
      <c r="EZ164" s="580"/>
      <c r="FA164" s="580"/>
      <c r="FB164" s="580"/>
      <c r="FC164" s="580"/>
      <c r="FD164" s="580"/>
      <c r="FE164" s="580"/>
      <c r="FF164" s="580"/>
      <c r="FG164" s="580"/>
      <c r="FH164" s="580"/>
      <c r="FI164" s="580"/>
      <c r="FJ164" s="580"/>
      <c r="FK164" s="580"/>
      <c r="FL164" s="580"/>
      <c r="FM164" s="580"/>
      <c r="FN164" s="580"/>
      <c r="FO164" s="580"/>
      <c r="FP164" s="580"/>
      <c r="FQ164" s="580"/>
      <c r="FR164" s="580"/>
      <c r="FS164" s="580"/>
      <c r="FT164" s="580"/>
      <c r="FU164" s="580"/>
      <c r="FV164" s="580"/>
      <c r="FW164" s="580"/>
      <c r="FX164" s="580"/>
      <c r="FY164" s="580"/>
      <c r="FZ164" s="580"/>
      <c r="GA164" s="580"/>
      <c r="GB164" s="580"/>
      <c r="GC164" s="580"/>
      <c r="GD164" s="580"/>
      <c r="GE164" s="580"/>
      <c r="GF164" s="580"/>
      <c r="GG164" s="580"/>
      <c r="GH164" s="580"/>
      <c r="GI164" s="580"/>
      <c r="GJ164" s="580"/>
      <c r="GK164" s="580"/>
      <c r="GL164" s="580"/>
      <c r="GM164" s="580"/>
      <c r="GN164" s="580"/>
      <c r="GO164" s="580"/>
      <c r="GP164" s="580"/>
      <c r="GQ164" s="580"/>
      <c r="GR164" s="580"/>
      <c r="GS164" s="580"/>
      <c r="GT164" s="580"/>
      <c r="GU164" s="580"/>
      <c r="GV164" s="580"/>
      <c r="GW164" s="580"/>
      <c r="GX164" s="580"/>
      <c r="GY164" s="580"/>
      <c r="GZ164" s="580"/>
      <c r="HA164" s="580"/>
      <c r="HB164" s="580"/>
      <c r="HC164" s="580"/>
      <c r="HD164" s="580"/>
      <c r="HE164" s="580"/>
      <c r="HF164" s="580"/>
      <c r="HG164" s="580"/>
      <c r="HH164" s="580"/>
      <c r="HI164" s="580"/>
      <c r="HJ164" s="580"/>
      <c r="HK164" s="580"/>
      <c r="HL164" s="580"/>
      <c r="HM164" s="580"/>
      <c r="HN164" s="580"/>
      <c r="HO164" s="580"/>
      <c r="HP164" s="580"/>
      <c r="HQ164" s="580"/>
      <c r="HR164" s="580"/>
      <c r="HS164" s="580"/>
      <c r="HT164" s="580"/>
      <c r="HU164" s="580"/>
      <c r="HV164" s="580"/>
      <c r="HW164" s="580"/>
      <c r="HX164" s="580"/>
      <c r="HY164" s="580"/>
      <c r="HZ164" s="580"/>
      <c r="IA164" s="580"/>
      <c r="IB164" s="580"/>
      <c r="IC164" s="580"/>
      <c r="ID164" s="580"/>
      <c r="IE164" s="580"/>
      <c r="IF164" s="580"/>
      <c r="IG164" s="580"/>
      <c r="IH164" s="580"/>
      <c r="II164" s="580"/>
      <c r="IJ164" s="580"/>
      <c r="IK164" s="580"/>
      <c r="IL164" s="580"/>
    </row>
    <row r="165" spans="1:246" ht="26.1" customHeight="1">
      <c r="A165" s="1493"/>
      <c r="B165" s="1487"/>
      <c r="C165" s="1488"/>
      <c r="D165" s="1489"/>
      <c r="E165" s="385" t="s">
        <v>428</v>
      </c>
      <c r="F165" s="1244" t="s">
        <v>429</v>
      </c>
      <c r="G165" s="1244"/>
      <c r="H165" s="1244"/>
      <c r="I165" s="1244"/>
      <c r="J165" s="1244"/>
      <c r="K165" s="1244"/>
      <c r="L165" s="1244"/>
      <c r="M165" s="1244"/>
      <c r="N165" s="1244"/>
      <c r="O165" s="1244"/>
      <c r="P165" s="1244"/>
      <c r="Q165" s="1244"/>
      <c r="R165" s="1244"/>
      <c r="S165" s="1244"/>
      <c r="T165" s="1244"/>
      <c r="U165" s="1244"/>
      <c r="V165" s="1244"/>
      <c r="W165" s="1244"/>
      <c r="X165" s="1244"/>
      <c r="Y165" s="1244"/>
      <c r="Z165" s="1244"/>
      <c r="AA165" s="1244"/>
      <c r="AB165" s="1244"/>
      <c r="AC165" s="1244"/>
      <c r="AD165" s="1244"/>
      <c r="AE165" s="1244"/>
      <c r="AF165" s="1244"/>
      <c r="AG165" s="1245"/>
      <c r="AH165" s="940"/>
      <c r="AI165" s="916"/>
      <c r="AJ165" s="917"/>
      <c r="AK165" s="882" t="str">
        <f t="shared" si="0"/>
        <v>-</v>
      </c>
      <c r="AL165" s="371"/>
      <c r="AM165" s="759"/>
      <c r="AN165" s="759"/>
      <c r="AO165" s="759"/>
      <c r="AP165" s="759"/>
      <c r="AQ165" s="759"/>
      <c r="AR165" s="759"/>
      <c r="AS165" s="759"/>
      <c r="AT165" s="1258"/>
      <c r="AU165" s="1264"/>
      <c r="AV165" s="219" t="s">
        <v>430</v>
      </c>
      <c r="AW165" s="1249"/>
      <c r="AX165" s="759"/>
      <c r="AY165" s="768"/>
      <c r="AZ165" s="759"/>
      <c r="BA165" s="759"/>
      <c r="BB165" s="759"/>
      <c r="BE165" s="140"/>
      <c r="BF165" s="144"/>
      <c r="BG165" s="140"/>
      <c r="BH165" s="608"/>
      <c r="BI165" s="608"/>
      <c r="BJ165" s="608"/>
      <c r="BK165" s="602"/>
      <c r="BL165" s="42"/>
      <c r="BM165" s="42"/>
      <c r="BN165" s="145"/>
      <c r="BO165" s="46"/>
      <c r="BP165" s="259"/>
      <c r="BQ165" s="259"/>
      <c r="BR165" s="259"/>
      <c r="BS165" s="580"/>
      <c r="BT165" s="580"/>
      <c r="BU165" s="580"/>
      <c r="BV165" s="580"/>
      <c r="BW165" s="580"/>
      <c r="BX165" s="580"/>
      <c r="BY165" s="580"/>
      <c r="BZ165" s="580"/>
      <c r="CA165" s="580"/>
      <c r="CB165" s="580"/>
      <c r="CC165" s="246"/>
      <c r="CD165" s="246"/>
      <c r="CE165" s="246"/>
      <c r="CF165" s="246"/>
      <c r="CG165" s="246"/>
      <c r="CH165" s="246"/>
      <c r="CI165" s="246"/>
      <c r="CJ165" s="246"/>
      <c r="CK165" s="246"/>
      <c r="CL165" s="580"/>
      <c r="CM165" s="580"/>
      <c r="CN165" s="580"/>
      <c r="CO165" s="580"/>
      <c r="CP165" s="580"/>
      <c r="CQ165" s="580"/>
      <c r="CR165" s="580"/>
      <c r="CS165" s="580"/>
      <c r="CT165" s="580"/>
      <c r="CU165" s="580"/>
      <c r="CV165" s="580"/>
      <c r="CW165" s="941"/>
      <c r="CX165" s="246"/>
      <c r="CY165" s="580"/>
      <c r="CZ165" s="580"/>
      <c r="DA165" s="580"/>
      <c r="DB165" s="580"/>
      <c r="DC165" s="580"/>
      <c r="DD165" s="580"/>
      <c r="DE165" s="580"/>
      <c r="DF165" s="580"/>
      <c r="DG165" s="580"/>
      <c r="DH165" s="580"/>
      <c r="DI165" s="580"/>
      <c r="DJ165" s="580"/>
      <c r="DK165" s="580"/>
      <c r="DL165" s="580"/>
      <c r="DM165" s="580"/>
      <c r="DN165" s="580"/>
      <c r="DO165" s="580"/>
      <c r="DP165" s="580"/>
      <c r="DQ165" s="580"/>
      <c r="DR165" s="580"/>
      <c r="DS165" s="580"/>
      <c r="DT165" s="580"/>
      <c r="DU165" s="580"/>
      <c r="DV165" s="580"/>
      <c r="DW165" s="580"/>
      <c r="DX165" s="580"/>
      <c r="DY165" s="580"/>
      <c r="DZ165" s="580"/>
      <c r="EA165" s="580"/>
      <c r="EB165" s="580"/>
      <c r="EC165" s="580"/>
      <c r="ED165" s="580"/>
      <c r="EE165" s="580"/>
      <c r="EF165" s="580"/>
      <c r="EG165" s="580"/>
      <c r="EH165" s="580"/>
      <c r="EI165" s="580"/>
      <c r="EJ165" s="580"/>
      <c r="EK165" s="580"/>
      <c r="EL165" s="580"/>
      <c r="EM165" s="580"/>
      <c r="EN165" s="580"/>
      <c r="EO165" s="580"/>
      <c r="EP165" s="580"/>
      <c r="EQ165" s="580"/>
      <c r="ER165" s="580"/>
      <c r="ES165" s="580"/>
      <c r="ET165" s="580"/>
      <c r="EU165" s="580"/>
      <c r="EV165" s="580"/>
      <c r="EW165" s="580"/>
      <c r="EX165" s="580"/>
      <c r="EY165" s="580"/>
      <c r="EZ165" s="580"/>
      <c r="FA165" s="580"/>
      <c r="FB165" s="580"/>
      <c r="FC165" s="580"/>
      <c r="FD165" s="580"/>
      <c r="FE165" s="580"/>
      <c r="FF165" s="580"/>
      <c r="FG165" s="580"/>
      <c r="FH165" s="580"/>
      <c r="FI165" s="580"/>
      <c r="FJ165" s="580"/>
      <c r="FK165" s="580"/>
      <c r="FL165" s="580"/>
      <c r="FM165" s="580"/>
      <c r="FN165" s="580"/>
      <c r="FO165" s="580"/>
      <c r="FP165" s="580"/>
      <c r="FQ165" s="580"/>
      <c r="FR165" s="580"/>
      <c r="FS165" s="580"/>
      <c r="FT165" s="580"/>
      <c r="FU165" s="580"/>
      <c r="FV165" s="580"/>
      <c r="FW165" s="580"/>
      <c r="FX165" s="580"/>
      <c r="FY165" s="580"/>
      <c r="FZ165" s="580"/>
      <c r="GA165" s="580"/>
      <c r="GB165" s="580"/>
      <c r="GC165" s="580"/>
      <c r="GD165" s="580"/>
      <c r="GE165" s="580"/>
      <c r="GF165" s="580"/>
      <c r="GG165" s="580"/>
      <c r="GH165" s="580"/>
      <c r="GI165" s="580"/>
      <c r="GJ165" s="580"/>
      <c r="GK165" s="580"/>
      <c r="GL165" s="580"/>
      <c r="GM165" s="580"/>
      <c r="GN165" s="580"/>
      <c r="GO165" s="580"/>
      <c r="GP165" s="580"/>
      <c r="GQ165" s="580"/>
      <c r="GR165" s="580"/>
      <c r="GS165" s="580"/>
      <c r="GT165" s="580"/>
      <c r="GU165" s="580"/>
      <c r="GV165" s="580"/>
      <c r="GW165" s="580"/>
      <c r="GX165" s="580"/>
      <c r="GY165" s="580"/>
      <c r="GZ165" s="580"/>
      <c r="HA165" s="580"/>
      <c r="HB165" s="580"/>
      <c r="HC165" s="580"/>
      <c r="HD165" s="580"/>
      <c r="HE165" s="580"/>
      <c r="HF165" s="580"/>
      <c r="HG165" s="580"/>
      <c r="HH165" s="580"/>
      <c r="HI165" s="580"/>
      <c r="HJ165" s="580"/>
      <c r="HK165" s="580"/>
      <c r="HL165" s="580"/>
      <c r="HM165" s="580"/>
      <c r="HN165" s="580"/>
      <c r="HO165" s="580"/>
      <c r="HP165" s="580"/>
      <c r="HQ165" s="580"/>
      <c r="HR165" s="580"/>
      <c r="HS165" s="580"/>
      <c r="HT165" s="580"/>
      <c r="HU165" s="580"/>
      <c r="HV165" s="580"/>
      <c r="HW165" s="580"/>
      <c r="HX165" s="580"/>
      <c r="HY165" s="580"/>
      <c r="HZ165" s="580"/>
      <c r="IA165" s="580"/>
      <c r="IB165" s="580"/>
      <c r="IC165" s="580"/>
      <c r="ID165" s="580"/>
      <c r="IE165" s="580"/>
      <c r="IF165" s="580"/>
      <c r="IG165" s="580"/>
      <c r="IH165" s="580"/>
      <c r="II165" s="580"/>
      <c r="IJ165" s="580"/>
      <c r="IK165" s="580"/>
      <c r="IL165" s="580"/>
    </row>
    <row r="166" spans="1:246" ht="26.1" customHeight="1" thickBot="1">
      <c r="A166" s="1493"/>
      <c r="B166" s="1301"/>
      <c r="C166" s="1302"/>
      <c r="D166" s="1303"/>
      <c r="E166" s="382" t="s">
        <v>431</v>
      </c>
      <c r="F166" s="1304" t="s">
        <v>432</v>
      </c>
      <c r="G166" s="1304"/>
      <c r="H166" s="1304"/>
      <c r="I166" s="1304"/>
      <c r="J166" s="1304"/>
      <c r="K166" s="1304"/>
      <c r="L166" s="1304"/>
      <c r="M166" s="1304"/>
      <c r="N166" s="1304"/>
      <c r="O166" s="1304"/>
      <c r="P166" s="1304"/>
      <c r="Q166" s="1304"/>
      <c r="R166" s="1304"/>
      <c r="S166" s="1304"/>
      <c r="T166" s="1304"/>
      <c r="U166" s="1304"/>
      <c r="V166" s="1304"/>
      <c r="W166" s="1304"/>
      <c r="X166" s="1304"/>
      <c r="Y166" s="1304"/>
      <c r="Z166" s="1304"/>
      <c r="AA166" s="1304"/>
      <c r="AB166" s="1304"/>
      <c r="AC166" s="1304"/>
      <c r="AD166" s="1304"/>
      <c r="AE166" s="1304"/>
      <c r="AF166" s="1304"/>
      <c r="AG166" s="1305"/>
      <c r="AH166" s="942"/>
      <c r="AI166" s="903"/>
      <c r="AJ166" s="904"/>
      <c r="AK166" s="883" t="str">
        <f t="shared" si="0"/>
        <v>-</v>
      </c>
      <c r="AL166" s="372"/>
      <c r="AM166" s="759"/>
      <c r="AN166" s="759"/>
      <c r="AO166" s="759"/>
      <c r="AP166" s="759"/>
      <c r="AQ166" s="759"/>
      <c r="AR166" s="759"/>
      <c r="AS166" s="759"/>
      <c r="AT166" s="1258"/>
      <c r="AU166" s="1267"/>
      <c r="AV166" s="235" t="s">
        <v>433</v>
      </c>
      <c r="AW166" s="1248"/>
      <c r="AX166" s="759"/>
      <c r="AY166" s="768"/>
      <c r="AZ166" s="759"/>
      <c r="BA166" s="759"/>
      <c r="BB166" s="759"/>
      <c r="BE166" s="140"/>
      <c r="BF166" s="144"/>
      <c r="BG166" s="140"/>
      <c r="BH166" s="608"/>
      <c r="BI166" s="608"/>
      <c r="BJ166" s="608"/>
      <c r="BK166" s="602"/>
      <c r="BL166" s="42"/>
      <c r="BM166" s="42"/>
      <c r="BN166" s="145"/>
      <c r="BO166" s="46"/>
      <c r="BP166" s="259"/>
      <c r="BQ166" s="259"/>
      <c r="BR166" s="259"/>
      <c r="BS166" s="580"/>
      <c r="BT166" s="580"/>
      <c r="BU166" s="580"/>
      <c r="BV166" s="580"/>
      <c r="BW166" s="580"/>
      <c r="BX166" s="580"/>
      <c r="BY166" s="580"/>
      <c r="BZ166" s="580"/>
      <c r="CA166" s="580"/>
      <c r="CB166" s="580"/>
      <c r="CC166" s="246"/>
      <c r="CD166" s="246"/>
      <c r="CE166" s="246"/>
      <c r="CF166" s="246"/>
      <c r="CG166" s="246"/>
      <c r="CH166" s="246"/>
      <c r="CI166" s="246"/>
      <c r="CJ166" s="246"/>
      <c r="CK166" s="246"/>
      <c r="CL166" s="580"/>
      <c r="CM166" s="580"/>
      <c r="CN166" s="580"/>
      <c r="CO166" s="580"/>
      <c r="CP166" s="580"/>
      <c r="CQ166" s="580"/>
      <c r="CR166" s="580"/>
      <c r="CS166" s="580"/>
      <c r="CT166" s="580"/>
      <c r="CU166" s="580"/>
      <c r="CV166" s="580"/>
      <c r="CW166" s="941"/>
      <c r="CX166" s="246"/>
      <c r="CY166" s="580"/>
      <c r="CZ166" s="580"/>
      <c r="DA166" s="580"/>
      <c r="DB166" s="580"/>
      <c r="DC166" s="580"/>
      <c r="DD166" s="580"/>
      <c r="DE166" s="580"/>
      <c r="DF166" s="580"/>
      <c r="DG166" s="580"/>
      <c r="DH166" s="580"/>
      <c r="DI166" s="580"/>
      <c r="DJ166" s="580"/>
      <c r="DK166" s="580"/>
      <c r="DL166" s="580"/>
      <c r="DM166" s="580"/>
      <c r="DN166" s="580"/>
      <c r="DO166" s="580"/>
      <c r="DP166" s="580"/>
      <c r="DQ166" s="580"/>
      <c r="DR166" s="580"/>
      <c r="DS166" s="580"/>
      <c r="DT166" s="580"/>
      <c r="DU166" s="580"/>
      <c r="DV166" s="580"/>
      <c r="DW166" s="580"/>
      <c r="DX166" s="580"/>
      <c r="DY166" s="580"/>
      <c r="DZ166" s="580"/>
      <c r="EA166" s="580"/>
      <c r="EB166" s="580"/>
      <c r="EC166" s="580"/>
      <c r="ED166" s="580"/>
      <c r="EE166" s="580"/>
      <c r="EF166" s="580"/>
      <c r="EG166" s="580"/>
      <c r="EH166" s="580"/>
      <c r="EI166" s="580"/>
      <c r="EJ166" s="580"/>
      <c r="EK166" s="580"/>
      <c r="EL166" s="580"/>
      <c r="EM166" s="580"/>
      <c r="EN166" s="580"/>
      <c r="EO166" s="580"/>
      <c r="EP166" s="580"/>
      <c r="EQ166" s="580"/>
      <c r="ER166" s="580"/>
      <c r="ES166" s="580"/>
      <c r="ET166" s="580"/>
      <c r="EU166" s="580"/>
      <c r="EV166" s="580"/>
      <c r="EW166" s="580"/>
      <c r="EX166" s="580"/>
      <c r="EY166" s="580"/>
      <c r="EZ166" s="580"/>
      <c r="FA166" s="580"/>
      <c r="FB166" s="580"/>
      <c r="FC166" s="580"/>
      <c r="FD166" s="580"/>
      <c r="FE166" s="580"/>
      <c r="FF166" s="580"/>
      <c r="FG166" s="580"/>
      <c r="FH166" s="580"/>
      <c r="FI166" s="580"/>
      <c r="FJ166" s="580"/>
      <c r="FK166" s="580"/>
      <c r="FL166" s="580"/>
      <c r="FM166" s="580"/>
      <c r="FN166" s="580"/>
      <c r="FO166" s="580"/>
      <c r="FP166" s="580"/>
      <c r="FQ166" s="580"/>
      <c r="FR166" s="580"/>
      <c r="FS166" s="580"/>
      <c r="FT166" s="580"/>
      <c r="FU166" s="580"/>
      <c r="FV166" s="580"/>
      <c r="FW166" s="580"/>
      <c r="FX166" s="580"/>
      <c r="FY166" s="580"/>
      <c r="FZ166" s="580"/>
      <c r="GA166" s="580"/>
      <c r="GB166" s="580"/>
      <c r="GC166" s="580"/>
      <c r="GD166" s="580"/>
      <c r="GE166" s="580"/>
      <c r="GF166" s="580"/>
      <c r="GG166" s="580"/>
      <c r="GH166" s="580"/>
      <c r="GI166" s="580"/>
      <c r="GJ166" s="580"/>
      <c r="GK166" s="580"/>
      <c r="GL166" s="580"/>
      <c r="GM166" s="580"/>
      <c r="GN166" s="580"/>
      <c r="GO166" s="580"/>
      <c r="GP166" s="580"/>
      <c r="GQ166" s="580"/>
      <c r="GR166" s="580"/>
      <c r="GS166" s="580"/>
      <c r="GT166" s="580"/>
      <c r="GU166" s="580"/>
      <c r="GV166" s="580"/>
      <c r="GW166" s="580"/>
      <c r="GX166" s="580"/>
      <c r="GY166" s="580"/>
      <c r="GZ166" s="580"/>
      <c r="HA166" s="580"/>
      <c r="HB166" s="580"/>
      <c r="HC166" s="580"/>
      <c r="HD166" s="580"/>
      <c r="HE166" s="580"/>
      <c r="HF166" s="580"/>
      <c r="HG166" s="580"/>
      <c r="HH166" s="580"/>
      <c r="HI166" s="580"/>
      <c r="HJ166" s="580"/>
      <c r="HK166" s="580"/>
      <c r="HL166" s="580"/>
      <c r="HM166" s="580"/>
      <c r="HN166" s="580"/>
      <c r="HO166" s="580"/>
      <c r="HP166" s="580"/>
      <c r="HQ166" s="580"/>
      <c r="HR166" s="580"/>
      <c r="HS166" s="580"/>
      <c r="HT166" s="580"/>
      <c r="HU166" s="580"/>
      <c r="HV166" s="580"/>
      <c r="HW166" s="580"/>
      <c r="HX166" s="580"/>
      <c r="HY166" s="580"/>
      <c r="HZ166" s="580"/>
      <c r="IA166" s="580"/>
      <c r="IB166" s="580"/>
      <c r="IC166" s="580"/>
      <c r="ID166" s="580"/>
      <c r="IE166" s="580"/>
      <c r="IF166" s="580"/>
      <c r="IG166" s="580"/>
      <c r="IH166" s="580"/>
      <c r="II166" s="580"/>
      <c r="IJ166" s="580"/>
      <c r="IK166" s="580"/>
      <c r="IL166" s="580"/>
    </row>
    <row r="167" spans="1:246" ht="26.1" customHeight="1">
      <c r="A167" s="1493"/>
      <c r="B167" s="1298" t="s">
        <v>57</v>
      </c>
      <c r="C167" s="1299"/>
      <c r="D167" s="1300"/>
      <c r="E167" s="388" t="s">
        <v>434</v>
      </c>
      <c r="F167" s="1252" t="s">
        <v>435</v>
      </c>
      <c r="G167" s="1252"/>
      <c r="H167" s="1252"/>
      <c r="I167" s="1252"/>
      <c r="J167" s="1252"/>
      <c r="K167" s="1252"/>
      <c r="L167" s="1252"/>
      <c r="M167" s="1252"/>
      <c r="N167" s="1252"/>
      <c r="O167" s="1252"/>
      <c r="P167" s="1252"/>
      <c r="Q167" s="1252"/>
      <c r="R167" s="1252"/>
      <c r="S167" s="1252"/>
      <c r="T167" s="1252"/>
      <c r="U167" s="1252"/>
      <c r="V167" s="1252"/>
      <c r="W167" s="1252"/>
      <c r="X167" s="1252"/>
      <c r="Y167" s="1252"/>
      <c r="Z167" s="1252"/>
      <c r="AA167" s="1252"/>
      <c r="AB167" s="1252"/>
      <c r="AC167" s="1252"/>
      <c r="AD167" s="1252"/>
      <c r="AE167" s="1252"/>
      <c r="AF167" s="1252"/>
      <c r="AG167" s="1253"/>
      <c r="AH167" s="217"/>
      <c r="AI167" s="913"/>
      <c r="AJ167" s="914"/>
      <c r="AK167" s="881" t="str">
        <f t="shared" si="0"/>
        <v>-</v>
      </c>
      <c r="AL167" s="373"/>
      <c r="AM167" s="759"/>
      <c r="AN167" s="759"/>
      <c r="AO167" s="759"/>
      <c r="AP167" s="759"/>
      <c r="AQ167" s="759"/>
      <c r="AR167" s="759"/>
      <c r="AS167" s="759"/>
      <c r="AT167" s="1258"/>
      <c r="AU167" s="1263" t="s">
        <v>57</v>
      </c>
      <c r="AV167" s="233" t="s">
        <v>168</v>
      </c>
      <c r="AW167" s="1246">
        <f>COUNTIF(AK167:AK168,"X")</f>
        <v>0</v>
      </c>
      <c r="AX167" s="759"/>
      <c r="AY167" s="768"/>
      <c r="AZ167" s="759"/>
      <c r="BA167" s="759"/>
      <c r="BB167" s="759"/>
      <c r="BE167" s="140"/>
      <c r="BF167" s="144"/>
      <c r="BG167" s="140"/>
      <c r="BH167" s="608"/>
      <c r="BI167" s="608"/>
      <c r="BJ167" s="608"/>
      <c r="BK167" s="602"/>
      <c r="BL167" s="42"/>
      <c r="BM167" s="42"/>
      <c r="BN167" s="145"/>
      <c r="BO167" s="46"/>
      <c r="BP167" s="259"/>
      <c r="BQ167" s="259"/>
      <c r="BR167" s="259"/>
      <c r="BS167" s="580"/>
      <c r="BT167" s="580"/>
      <c r="BU167" s="580"/>
      <c r="BV167" s="580"/>
      <c r="BW167" s="580"/>
      <c r="BX167" s="580"/>
      <c r="BY167" s="580"/>
      <c r="BZ167" s="580"/>
      <c r="CA167" s="580"/>
      <c r="CB167" s="580"/>
      <c r="CC167" s="941"/>
      <c r="CD167" s="941"/>
      <c r="CE167" s="246"/>
      <c r="CF167" s="246"/>
      <c r="CG167" s="246"/>
      <c r="CH167" s="246"/>
      <c r="CI167" s="246"/>
      <c r="CJ167" s="246"/>
      <c r="CK167" s="246"/>
      <c r="CL167" s="580"/>
      <c r="CM167" s="580"/>
      <c r="CN167" s="580"/>
      <c r="CO167" s="580"/>
      <c r="CP167" s="580"/>
      <c r="CQ167" s="580"/>
      <c r="CR167" s="580"/>
      <c r="CS167" s="580"/>
      <c r="CT167" s="580"/>
      <c r="CU167" s="580"/>
      <c r="CV167" s="580"/>
      <c r="CW167" s="941"/>
      <c r="CX167" s="246"/>
      <c r="CY167" s="580"/>
      <c r="CZ167" s="580"/>
      <c r="DA167" s="580"/>
      <c r="DB167" s="580"/>
      <c r="DC167" s="580"/>
      <c r="DD167" s="580"/>
      <c r="DE167" s="580"/>
      <c r="DF167" s="580"/>
      <c r="DG167" s="580"/>
      <c r="DH167" s="580"/>
      <c r="DI167" s="580"/>
      <c r="DJ167" s="580"/>
      <c r="DK167" s="580"/>
      <c r="DL167" s="580"/>
      <c r="DM167" s="580"/>
      <c r="DN167" s="580"/>
      <c r="DO167" s="580"/>
      <c r="DP167" s="580"/>
      <c r="DQ167" s="580"/>
      <c r="DR167" s="580"/>
      <c r="DS167" s="580"/>
      <c r="DT167" s="580"/>
      <c r="DU167" s="580"/>
      <c r="DV167" s="580"/>
      <c r="DW167" s="580"/>
      <c r="DX167" s="580"/>
      <c r="DY167" s="580"/>
      <c r="DZ167" s="580"/>
      <c r="EA167" s="580"/>
      <c r="EB167" s="580"/>
      <c r="EC167" s="580"/>
      <c r="ED167" s="580"/>
      <c r="EE167" s="580"/>
      <c r="EF167" s="580"/>
      <c r="EG167" s="580"/>
      <c r="EH167" s="580"/>
      <c r="EI167" s="580"/>
      <c r="EJ167" s="580"/>
      <c r="EK167" s="580"/>
      <c r="EL167" s="580"/>
      <c r="EM167" s="580"/>
      <c r="EN167" s="580"/>
      <c r="EO167" s="580"/>
      <c r="EP167" s="580"/>
      <c r="EQ167" s="580"/>
      <c r="ER167" s="580"/>
      <c r="ES167" s="580"/>
      <c r="ET167" s="580"/>
      <c r="EU167" s="580"/>
      <c r="EV167" s="580"/>
      <c r="EW167" s="580"/>
      <c r="EX167" s="580"/>
      <c r="EY167" s="580"/>
      <c r="EZ167" s="580"/>
      <c r="FA167" s="580"/>
      <c r="FB167" s="580"/>
      <c r="FC167" s="580"/>
      <c r="FD167" s="580"/>
      <c r="FE167" s="580"/>
      <c r="FF167" s="580"/>
      <c r="FG167" s="580"/>
      <c r="FH167" s="580"/>
      <c r="FI167" s="580"/>
      <c r="FJ167" s="580"/>
      <c r="FK167" s="580"/>
      <c r="FL167" s="580"/>
      <c r="FM167" s="580"/>
      <c r="FN167" s="580"/>
      <c r="FO167" s="580"/>
      <c r="FP167" s="580"/>
      <c r="FQ167" s="580"/>
      <c r="FR167" s="580"/>
      <c r="FS167" s="580"/>
      <c r="FT167" s="580"/>
      <c r="FU167" s="580"/>
      <c r="FV167" s="580"/>
      <c r="FW167" s="580"/>
      <c r="FX167" s="580"/>
      <c r="FY167" s="580"/>
      <c r="FZ167" s="580"/>
      <c r="GA167" s="580"/>
      <c r="GB167" s="580"/>
      <c r="GC167" s="580"/>
      <c r="GD167" s="580"/>
      <c r="GE167" s="580"/>
      <c r="GF167" s="580"/>
      <c r="GG167" s="580"/>
      <c r="GH167" s="580"/>
      <c r="GI167" s="580"/>
      <c r="GJ167" s="580"/>
      <c r="GK167" s="580"/>
      <c r="GL167" s="580"/>
      <c r="GM167" s="580"/>
      <c r="GN167" s="580"/>
      <c r="GO167" s="580"/>
      <c r="GP167" s="580"/>
      <c r="GQ167" s="580"/>
      <c r="GR167" s="580"/>
      <c r="GS167" s="580"/>
      <c r="GT167" s="580"/>
      <c r="GU167" s="580"/>
      <c r="GV167" s="580"/>
      <c r="GW167" s="580"/>
      <c r="GX167" s="580"/>
      <c r="GY167" s="580"/>
      <c r="GZ167" s="580"/>
      <c r="HA167" s="580"/>
      <c r="HB167" s="580"/>
      <c r="HC167" s="580"/>
      <c r="HD167" s="580"/>
      <c r="HE167" s="580"/>
      <c r="HF167" s="580"/>
      <c r="HG167" s="580"/>
      <c r="HH167" s="580"/>
      <c r="HI167" s="580"/>
      <c r="HJ167" s="580"/>
      <c r="HK167" s="580"/>
      <c r="HL167" s="580"/>
      <c r="HM167" s="580"/>
      <c r="HN167" s="580"/>
      <c r="HO167" s="580"/>
      <c r="HP167" s="580"/>
      <c r="HQ167" s="580"/>
      <c r="HR167" s="580"/>
      <c r="HS167" s="580"/>
      <c r="HT167" s="580"/>
      <c r="HU167" s="580"/>
      <c r="HV167" s="580"/>
      <c r="HW167" s="580"/>
      <c r="HX167" s="580"/>
      <c r="HY167" s="580"/>
      <c r="HZ167" s="580"/>
      <c r="IA167" s="580"/>
      <c r="IB167" s="580"/>
      <c r="IC167" s="580"/>
      <c r="ID167" s="580"/>
      <c r="IE167" s="580"/>
      <c r="IF167" s="580"/>
      <c r="IG167" s="580"/>
      <c r="IH167" s="580"/>
      <c r="II167" s="580"/>
      <c r="IJ167" s="580"/>
      <c r="IK167" s="580"/>
      <c r="IL167" s="580"/>
    </row>
    <row r="168" spans="1:246" s="13" customFormat="1" ht="26.1" customHeight="1" thickBot="1">
      <c r="A168" s="1494"/>
      <c r="B168" s="1301"/>
      <c r="C168" s="1302"/>
      <c r="D168" s="1303"/>
      <c r="E168" s="383" t="s">
        <v>436</v>
      </c>
      <c r="F168" s="1242" t="s">
        <v>437</v>
      </c>
      <c r="G168" s="1242"/>
      <c r="H168" s="1242"/>
      <c r="I168" s="1242"/>
      <c r="J168" s="1242"/>
      <c r="K168" s="1242"/>
      <c r="L168" s="1242"/>
      <c r="M168" s="1242"/>
      <c r="N168" s="1242"/>
      <c r="O168" s="1242"/>
      <c r="P168" s="1242"/>
      <c r="Q168" s="1242"/>
      <c r="R168" s="1242"/>
      <c r="S168" s="1242"/>
      <c r="T168" s="1242"/>
      <c r="U168" s="1242"/>
      <c r="V168" s="1242"/>
      <c r="W168" s="1242"/>
      <c r="X168" s="1242"/>
      <c r="Y168" s="1242"/>
      <c r="Z168" s="1242"/>
      <c r="AA168" s="1242"/>
      <c r="AB168" s="1242"/>
      <c r="AC168" s="1242"/>
      <c r="AD168" s="1242"/>
      <c r="AE168" s="1242"/>
      <c r="AF168" s="1242"/>
      <c r="AG168" s="1243"/>
      <c r="AH168" s="942"/>
      <c r="AI168" s="903"/>
      <c r="AJ168" s="904"/>
      <c r="AK168" s="883" t="str">
        <f t="shared" si="0"/>
        <v>-</v>
      </c>
      <c r="AL168" s="372"/>
      <c r="AM168" s="777"/>
      <c r="AN168" s="777"/>
      <c r="AO168" s="777"/>
      <c r="AP168" s="777"/>
      <c r="AQ168" s="777"/>
      <c r="AR168" s="777"/>
      <c r="AS168" s="777"/>
      <c r="AT168" s="1259"/>
      <c r="AU168" s="1267"/>
      <c r="AV168" s="236" t="s">
        <v>438</v>
      </c>
      <c r="AW168" s="1247"/>
      <c r="AX168" s="777"/>
      <c r="AY168" s="760"/>
      <c r="AZ168" s="777"/>
      <c r="BA168" s="777"/>
      <c r="BB168" s="777"/>
      <c r="BC168" s="777"/>
      <c r="BD168" s="806"/>
      <c r="BE168" s="140"/>
      <c r="BF168" s="144"/>
      <c r="BG168" s="140"/>
      <c r="BH168" s="608"/>
      <c r="BI168" s="608"/>
      <c r="BJ168" s="608"/>
      <c r="BK168" s="602"/>
      <c r="BL168" s="42"/>
      <c r="BM168" s="42"/>
      <c r="BN168" s="145"/>
      <c r="BO168" s="46"/>
      <c r="BP168" s="259"/>
      <c r="BQ168" s="259"/>
      <c r="BR168" s="259"/>
      <c r="BS168" s="771"/>
      <c r="BT168" s="771"/>
      <c r="BU168" s="771"/>
      <c r="BV168" s="771"/>
      <c r="BW168" s="771"/>
      <c r="BX168" s="771"/>
      <c r="BY168" s="771"/>
      <c r="BZ168" s="771"/>
      <c r="CA168" s="771"/>
      <c r="CB168" s="771"/>
      <c r="CC168" s="246"/>
      <c r="CD168" s="246"/>
      <c r="CE168" s="941"/>
      <c r="CF168" s="941"/>
      <c r="CG168" s="941"/>
      <c r="CH168" s="941"/>
      <c r="CI168" s="941"/>
      <c r="CJ168" s="941"/>
      <c r="CK168" s="941"/>
      <c r="CL168" s="771"/>
      <c r="CM168" s="771"/>
      <c r="CN168" s="771"/>
      <c r="CO168" s="771"/>
      <c r="CP168" s="771"/>
      <c r="CQ168" s="771"/>
      <c r="CR168" s="771"/>
      <c r="CS168" s="771"/>
      <c r="CT168" s="771"/>
      <c r="CU168" s="771"/>
      <c r="CV168" s="771"/>
      <c r="CW168" s="941"/>
      <c r="CX168" s="246"/>
      <c r="CY168" s="580"/>
      <c r="CZ168" s="580"/>
      <c r="DA168" s="580"/>
      <c r="DB168" s="580"/>
      <c r="DC168" s="580"/>
      <c r="DD168" s="580"/>
      <c r="DE168" s="580"/>
      <c r="DF168" s="580"/>
      <c r="DG168" s="580"/>
      <c r="DH168" s="580"/>
      <c r="DI168" s="580"/>
      <c r="DJ168" s="580"/>
      <c r="DK168" s="580"/>
      <c r="DL168" s="580"/>
      <c r="DM168" s="580"/>
      <c r="DN168" s="580"/>
      <c r="DO168" s="580"/>
      <c r="DP168" s="580"/>
      <c r="DQ168" s="580"/>
      <c r="DR168" s="580"/>
      <c r="DS168" s="580"/>
      <c r="DT168" s="580"/>
      <c r="DU168" s="580"/>
      <c r="DV168" s="580"/>
      <c r="DW168" s="580"/>
      <c r="DX168" s="580"/>
      <c r="DY168" s="580"/>
      <c r="DZ168" s="580"/>
      <c r="EA168" s="580"/>
      <c r="EB168" s="580"/>
      <c r="EC168" s="580"/>
      <c r="ED168" s="580"/>
      <c r="EE168" s="580"/>
      <c r="EF168" s="580"/>
      <c r="EG168" s="580"/>
      <c r="EH168" s="580"/>
      <c r="EI168" s="580"/>
      <c r="EJ168" s="580"/>
      <c r="EK168" s="580"/>
      <c r="EL168" s="580"/>
      <c r="EM168" s="580"/>
      <c r="EN168" s="580"/>
      <c r="EO168" s="771"/>
      <c r="EP168" s="771"/>
      <c r="EQ168" s="771"/>
      <c r="ER168" s="771"/>
      <c r="ES168" s="771"/>
      <c r="ET168" s="771"/>
      <c r="EU168" s="771"/>
      <c r="EV168" s="771"/>
      <c r="EW168" s="771"/>
      <c r="EX168" s="771"/>
      <c r="EY168" s="771"/>
      <c r="EZ168" s="771"/>
      <c r="FA168" s="771"/>
      <c r="FB168" s="771"/>
      <c r="FC168" s="771"/>
      <c r="FD168" s="771"/>
      <c r="FE168" s="771"/>
      <c r="FF168" s="771"/>
      <c r="FG168" s="771"/>
      <c r="FH168" s="771"/>
      <c r="FI168" s="771"/>
      <c r="FJ168" s="771"/>
      <c r="FK168" s="771"/>
      <c r="FL168" s="771"/>
      <c r="FM168" s="771"/>
      <c r="FN168" s="771"/>
      <c r="FO168" s="771"/>
      <c r="FP168" s="771"/>
      <c r="FQ168" s="771"/>
      <c r="FR168" s="771"/>
      <c r="FS168" s="771"/>
      <c r="FT168" s="771"/>
      <c r="FU168" s="771"/>
      <c r="FV168" s="771"/>
      <c r="FW168" s="771"/>
      <c r="FX168" s="771"/>
      <c r="FY168" s="771"/>
      <c r="FZ168" s="771"/>
      <c r="GA168" s="771"/>
      <c r="GB168" s="771"/>
      <c r="GC168" s="771"/>
      <c r="GD168" s="771"/>
      <c r="GE168" s="771"/>
      <c r="GF168" s="771"/>
      <c r="GG168" s="771"/>
      <c r="GH168" s="771"/>
      <c r="GI168" s="771"/>
      <c r="GJ168" s="771"/>
      <c r="GK168" s="771"/>
      <c r="GL168" s="771"/>
      <c r="GM168" s="771"/>
      <c r="GN168" s="771"/>
      <c r="GO168" s="771"/>
      <c r="GP168" s="771"/>
      <c r="GQ168" s="771"/>
      <c r="GR168" s="771"/>
      <c r="GS168" s="771"/>
      <c r="GT168" s="771"/>
      <c r="GU168" s="771"/>
      <c r="GV168" s="771"/>
      <c r="GW168" s="771"/>
      <c r="GX168" s="771"/>
      <c r="GY168" s="771"/>
      <c r="GZ168" s="771"/>
      <c r="HA168" s="771"/>
      <c r="HB168" s="771"/>
      <c r="HC168" s="771"/>
      <c r="HD168" s="771"/>
      <c r="HE168" s="771"/>
      <c r="HF168" s="771"/>
      <c r="HG168" s="771"/>
      <c r="HH168" s="771"/>
      <c r="HI168" s="771"/>
      <c r="HJ168" s="771"/>
      <c r="HK168" s="771"/>
      <c r="HL168" s="771"/>
      <c r="HM168" s="771"/>
      <c r="HN168" s="771"/>
      <c r="HO168" s="771"/>
      <c r="HP168" s="771"/>
      <c r="HQ168" s="771"/>
      <c r="HR168" s="771"/>
      <c r="HS168" s="771"/>
      <c r="HT168" s="771"/>
      <c r="HU168" s="771"/>
      <c r="HV168" s="771"/>
      <c r="HW168" s="771"/>
      <c r="HX168" s="771"/>
      <c r="HY168" s="771"/>
      <c r="HZ168" s="771"/>
      <c r="IA168" s="771"/>
      <c r="IB168" s="771"/>
      <c r="IC168" s="771"/>
      <c r="ID168" s="771"/>
      <c r="IE168" s="771"/>
      <c r="IF168" s="771"/>
      <c r="IG168" s="771"/>
      <c r="IH168" s="771"/>
      <c r="II168" s="771"/>
      <c r="IJ168" s="771"/>
      <c r="IK168" s="771"/>
      <c r="IL168" s="771"/>
    </row>
    <row r="169" spans="1:246" ht="23.25" customHeight="1" thickBot="1">
      <c r="A169" s="1629" t="s">
        <v>439</v>
      </c>
      <c r="B169" s="1630"/>
      <c r="C169" s="1630"/>
      <c r="D169" s="1630"/>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D169" s="1630"/>
      <c r="AE169" s="1630"/>
      <c r="AF169" s="1630"/>
      <c r="AG169" s="1631"/>
      <c r="AH169" s="1519" t="s">
        <v>440</v>
      </c>
      <c r="AI169" s="1520"/>
      <c r="AJ169" s="1521"/>
      <c r="AK169" s="247">
        <f>COUNTIF(AK127:AK168,"x")</f>
        <v>0</v>
      </c>
      <c r="AL169" s="264">
        <f>COUNTA(AL127:AL168)</f>
        <v>0</v>
      </c>
      <c r="AM169" s="777"/>
      <c r="AN169" s="777"/>
      <c r="AO169" s="777"/>
      <c r="AP169" s="777"/>
      <c r="AQ169" s="777"/>
      <c r="AR169" s="777"/>
      <c r="AS169" s="777"/>
      <c r="AT169" s="777"/>
      <c r="AU169" s="759"/>
      <c r="AV169" s="943">
        <f>COUNTA(AV127:AV168)</f>
        <v>42</v>
      </c>
      <c r="AW169" s="759"/>
      <c r="AX169" s="768"/>
      <c r="AY169" s="768"/>
      <c r="AZ169" s="759"/>
      <c r="BA169" s="759"/>
      <c r="BB169" s="759"/>
      <c r="BE169" s="246"/>
      <c r="BF169" s="603"/>
      <c r="BG169" s="246"/>
      <c r="BH169" s="588"/>
      <c r="BI169" s="246"/>
      <c r="BJ169" s="246"/>
      <c r="BK169" s="609"/>
      <c r="BL169" s="42"/>
      <c r="BM169" s="42"/>
      <c r="BN169" s="145"/>
      <c r="BO169" s="46"/>
      <c r="BP169" s="941"/>
      <c r="BQ169" s="941"/>
      <c r="BR169" s="941"/>
      <c r="BS169" s="580"/>
      <c r="BT169" s="580"/>
      <c r="BU169" s="580"/>
      <c r="BV169" s="580"/>
      <c r="BW169" s="580"/>
      <c r="BX169" s="580"/>
      <c r="BY169" s="580"/>
      <c r="BZ169" s="580"/>
      <c r="CA169" s="580"/>
      <c r="CB169" s="580"/>
      <c r="CC169" s="941"/>
      <c r="CD169" s="259"/>
      <c r="CE169" s="246"/>
      <c r="CF169" s="246"/>
      <c r="CG169" s="246"/>
      <c r="CH169" s="246"/>
      <c r="CI169" s="246"/>
      <c r="CJ169" s="610"/>
      <c r="CK169" s="611"/>
      <c r="CL169" s="605"/>
      <c r="CM169" s="605"/>
      <c r="CN169" s="605"/>
      <c r="CO169" s="246"/>
      <c r="CP169" s="246"/>
      <c r="CQ169" s="246"/>
      <c r="CR169" s="246"/>
      <c r="CS169" s="941"/>
      <c r="CT169" s="941"/>
      <c r="CU169" s="941"/>
      <c r="CV169" s="941"/>
      <c r="CW169" s="941"/>
      <c r="CX169" s="246"/>
      <c r="CY169" s="580"/>
      <c r="CZ169" s="580"/>
      <c r="DA169" s="580"/>
      <c r="DB169" s="580"/>
      <c r="DC169" s="580"/>
      <c r="DD169" s="580"/>
      <c r="DE169" s="580"/>
      <c r="DF169" s="580"/>
      <c r="DG169" s="580"/>
      <c r="DH169" s="580"/>
      <c r="DI169" s="580"/>
      <c r="DJ169" s="580"/>
      <c r="DK169" s="580"/>
      <c r="DL169" s="580"/>
      <c r="DM169" s="580"/>
      <c r="DN169" s="580"/>
      <c r="DO169" s="580"/>
      <c r="DP169" s="580"/>
      <c r="DQ169" s="580"/>
      <c r="DR169" s="580"/>
      <c r="DS169" s="580"/>
      <c r="DT169" s="580"/>
      <c r="DU169" s="580"/>
      <c r="DV169" s="580"/>
      <c r="DW169" s="580"/>
      <c r="DX169" s="580"/>
      <c r="DY169" s="580"/>
      <c r="DZ169" s="580"/>
      <c r="EA169" s="580"/>
      <c r="EB169" s="580"/>
      <c r="EC169" s="580"/>
      <c r="ED169" s="580"/>
      <c r="EE169" s="580"/>
      <c r="EF169" s="580"/>
      <c r="EG169" s="580"/>
      <c r="EH169" s="580"/>
      <c r="EI169" s="580"/>
      <c r="EJ169" s="580"/>
      <c r="EK169" s="580"/>
      <c r="EL169" s="580"/>
      <c r="EM169" s="580"/>
      <c r="EN169" s="580"/>
      <c r="EO169" s="580"/>
      <c r="EP169" s="580"/>
      <c r="EQ169" s="580"/>
      <c r="ER169" s="580"/>
      <c r="ES169" s="580"/>
      <c r="ET169" s="580"/>
      <c r="EU169" s="580"/>
      <c r="EV169" s="580"/>
      <c r="EW169" s="580"/>
      <c r="EX169" s="580"/>
      <c r="EY169" s="580"/>
      <c r="EZ169" s="580"/>
      <c r="FA169" s="580"/>
      <c r="FB169" s="580"/>
      <c r="FC169" s="580"/>
      <c r="FD169" s="580"/>
      <c r="FE169" s="580"/>
      <c r="FF169" s="580"/>
      <c r="FG169" s="580"/>
      <c r="FH169" s="580"/>
      <c r="FI169" s="580"/>
      <c r="FJ169" s="580"/>
      <c r="FK169" s="580"/>
      <c r="FL169" s="580"/>
      <c r="FM169" s="580"/>
      <c r="FN169" s="580"/>
      <c r="FO169" s="580"/>
      <c r="FP169" s="580"/>
      <c r="FQ169" s="580"/>
      <c r="FR169" s="580"/>
      <c r="FS169" s="580"/>
      <c r="FT169" s="580"/>
      <c r="FU169" s="580"/>
      <c r="FV169" s="580"/>
      <c r="FW169" s="580"/>
      <c r="FX169" s="580"/>
      <c r="FY169" s="580"/>
      <c r="FZ169" s="580"/>
      <c r="GA169" s="580"/>
      <c r="GB169" s="580"/>
      <c r="GC169" s="580"/>
      <c r="GD169" s="580"/>
      <c r="GE169" s="580"/>
      <c r="GF169" s="580"/>
      <c r="GG169" s="580"/>
      <c r="GH169" s="580"/>
      <c r="GI169" s="580"/>
      <c r="GJ169" s="580"/>
      <c r="GK169" s="580"/>
      <c r="GL169" s="580"/>
      <c r="GM169" s="580"/>
      <c r="GN169" s="580"/>
      <c r="GO169" s="580"/>
      <c r="GP169" s="580"/>
      <c r="GQ169" s="580"/>
      <c r="GR169" s="580"/>
      <c r="GS169" s="580"/>
      <c r="GT169" s="580"/>
      <c r="GU169" s="580"/>
      <c r="GV169" s="580"/>
      <c r="GW169" s="580"/>
      <c r="GX169" s="580"/>
      <c r="GY169" s="580"/>
      <c r="GZ169" s="580"/>
      <c r="HA169" s="580"/>
      <c r="HB169" s="580"/>
      <c r="HC169" s="580"/>
      <c r="HD169" s="580"/>
      <c r="HE169" s="580"/>
      <c r="HF169" s="580"/>
      <c r="HG169" s="580"/>
      <c r="HH169" s="580"/>
      <c r="HI169" s="580"/>
      <c r="HJ169" s="580"/>
      <c r="HK169" s="580"/>
      <c r="HL169" s="580"/>
      <c r="HM169" s="580"/>
      <c r="HN169" s="580"/>
      <c r="HO169" s="580"/>
      <c r="HP169" s="580"/>
      <c r="HQ169" s="580"/>
      <c r="HR169" s="580"/>
      <c r="HS169" s="580"/>
      <c r="HT169" s="580"/>
      <c r="HU169" s="580"/>
      <c r="HV169" s="580"/>
      <c r="HW169" s="580"/>
      <c r="HX169" s="580"/>
      <c r="HY169" s="580"/>
      <c r="HZ169" s="580"/>
      <c r="IA169" s="580"/>
      <c r="IB169" s="580"/>
      <c r="IC169" s="580"/>
      <c r="ID169" s="580"/>
      <c r="IE169" s="580"/>
      <c r="IF169" s="580"/>
      <c r="IG169" s="580"/>
      <c r="IH169" s="580"/>
      <c r="II169" s="580"/>
      <c r="IJ169" s="580"/>
      <c r="IK169" s="580"/>
      <c r="IL169" s="580"/>
    </row>
    <row r="170" spans="1:246" ht="44.25" customHeight="1" thickBot="1">
      <c r="A170" s="1613" t="s">
        <v>441</v>
      </c>
      <c r="B170" s="1614"/>
      <c r="C170" s="1614"/>
      <c r="D170" s="1614"/>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D170" s="1614"/>
      <c r="AE170" s="1614"/>
      <c r="AF170" s="1614"/>
      <c r="AG170" s="1614"/>
      <c r="AH170" s="1614"/>
      <c r="AI170" s="1614"/>
      <c r="AJ170" s="1614"/>
      <c r="AK170" s="1614"/>
      <c r="AL170" s="1615"/>
      <c r="AM170" s="777"/>
      <c r="AN170" s="759"/>
      <c r="AO170" s="759"/>
      <c r="AP170" s="759"/>
      <c r="AQ170" s="759"/>
      <c r="AR170" s="759"/>
      <c r="AS170" s="759"/>
      <c r="AT170" s="759"/>
      <c r="AU170" s="759"/>
      <c r="AV170" s="759"/>
      <c r="AW170" s="759"/>
      <c r="AX170" s="768"/>
      <c r="AY170" s="768"/>
      <c r="AZ170" s="759"/>
      <c r="BA170" s="759"/>
      <c r="BB170" s="759"/>
      <c r="BE170" s="246"/>
      <c r="BF170" s="603"/>
      <c r="BG170" s="246"/>
      <c r="BH170" s="588"/>
      <c r="BI170" s="246"/>
      <c r="BJ170" s="246"/>
      <c r="BK170" s="246"/>
      <c r="BL170" s="246"/>
      <c r="BM170" s="246"/>
      <c r="BN170" s="941"/>
      <c r="BO170" s="941"/>
      <c r="BP170" s="941"/>
      <c r="BQ170" s="941"/>
      <c r="BR170" s="941"/>
      <c r="BS170" s="941"/>
      <c r="BT170" s="941"/>
      <c r="BU170" s="941"/>
      <c r="BV170" s="941"/>
      <c r="BW170" s="941"/>
      <c r="BX170" s="246"/>
      <c r="BY170" s="246"/>
      <c r="BZ170" s="941"/>
      <c r="CA170" s="941"/>
      <c r="CB170" s="941"/>
      <c r="CC170" s="941"/>
      <c r="CD170" s="259"/>
      <c r="CE170" s="246"/>
      <c r="CF170" s="246"/>
      <c r="CG170" s="246"/>
      <c r="CH170" s="246"/>
      <c r="CI170" s="246"/>
      <c r="CJ170" s="610"/>
      <c r="CK170" s="611"/>
      <c r="CL170" s="605"/>
      <c r="CM170" s="605"/>
      <c r="CN170" s="605"/>
      <c r="CO170" s="246"/>
      <c r="CP170" s="246"/>
      <c r="CQ170" s="246"/>
      <c r="CR170" s="246"/>
      <c r="CS170" s="941"/>
      <c r="CT170" s="941"/>
      <c r="CU170" s="941"/>
      <c r="CV170" s="941"/>
      <c r="CW170" s="941"/>
      <c r="CX170" s="246"/>
      <c r="CY170" s="580"/>
      <c r="CZ170" s="580"/>
      <c r="DA170" s="580"/>
      <c r="DB170" s="580"/>
      <c r="DC170" s="580"/>
      <c r="DD170" s="580"/>
      <c r="DE170" s="580"/>
      <c r="DF170" s="580"/>
      <c r="DG170" s="580"/>
      <c r="DH170" s="580"/>
      <c r="DI170" s="580"/>
      <c r="DJ170" s="580"/>
      <c r="DK170" s="580"/>
      <c r="DL170" s="580"/>
      <c r="DM170" s="580"/>
      <c r="DN170" s="580"/>
      <c r="DO170" s="580"/>
      <c r="DP170" s="580"/>
      <c r="DQ170" s="580"/>
      <c r="DR170" s="580"/>
      <c r="DS170" s="580"/>
      <c r="DT170" s="580"/>
      <c r="DU170" s="580"/>
      <c r="DV170" s="580"/>
      <c r="DW170" s="580"/>
      <c r="DX170" s="580"/>
      <c r="DY170" s="580"/>
      <c r="DZ170" s="580"/>
      <c r="EA170" s="580"/>
      <c r="EB170" s="580"/>
      <c r="EC170" s="580"/>
      <c r="ED170" s="580"/>
      <c r="EE170" s="580"/>
      <c r="EF170" s="580"/>
      <c r="EG170" s="580"/>
      <c r="EH170" s="580"/>
      <c r="EI170" s="580"/>
      <c r="EJ170" s="580"/>
      <c r="EK170" s="580"/>
      <c r="EL170" s="580"/>
      <c r="EM170" s="580"/>
      <c r="EN170" s="580"/>
      <c r="EO170" s="580"/>
      <c r="EP170" s="580"/>
      <c r="EQ170" s="580"/>
      <c r="ER170" s="580"/>
      <c r="ES170" s="580"/>
      <c r="ET170" s="580"/>
      <c r="EU170" s="580"/>
      <c r="EV170" s="580"/>
      <c r="EW170" s="580"/>
      <c r="EX170" s="580"/>
      <c r="EY170" s="580"/>
      <c r="EZ170" s="580"/>
      <c r="FA170" s="580"/>
      <c r="FB170" s="580"/>
      <c r="FC170" s="580"/>
      <c r="FD170" s="580"/>
      <c r="FE170" s="580"/>
      <c r="FF170" s="580"/>
      <c r="FG170" s="580"/>
      <c r="FH170" s="580"/>
      <c r="FI170" s="580"/>
      <c r="FJ170" s="580"/>
      <c r="FK170" s="580"/>
      <c r="FL170" s="580"/>
      <c r="FM170" s="580"/>
      <c r="FN170" s="580"/>
      <c r="FO170" s="580"/>
      <c r="FP170" s="580"/>
      <c r="FQ170" s="580"/>
      <c r="FR170" s="580"/>
      <c r="FS170" s="580"/>
      <c r="FT170" s="580"/>
      <c r="FU170" s="580"/>
      <c r="FV170" s="580"/>
      <c r="FW170" s="580"/>
      <c r="FX170" s="580"/>
      <c r="FY170" s="580"/>
      <c r="FZ170" s="580"/>
      <c r="GA170" s="580"/>
      <c r="GB170" s="580"/>
      <c r="GC170" s="580"/>
      <c r="GD170" s="580"/>
      <c r="GE170" s="580"/>
      <c r="GF170" s="580"/>
      <c r="GG170" s="580"/>
      <c r="GH170" s="580"/>
      <c r="GI170" s="580"/>
      <c r="GJ170" s="580"/>
      <c r="GK170" s="580"/>
      <c r="GL170" s="580"/>
      <c r="GM170" s="580"/>
      <c r="GN170" s="580"/>
      <c r="GO170" s="580"/>
      <c r="GP170" s="580"/>
      <c r="GQ170" s="580"/>
      <c r="GR170" s="580"/>
      <c r="GS170" s="580"/>
      <c r="GT170" s="580"/>
      <c r="GU170" s="580"/>
      <c r="GV170" s="580"/>
      <c r="GW170" s="580"/>
      <c r="GX170" s="580"/>
      <c r="GY170" s="580"/>
      <c r="GZ170" s="580"/>
      <c r="HA170" s="580"/>
      <c r="HB170" s="580"/>
      <c r="HC170" s="580"/>
      <c r="HD170" s="580"/>
      <c r="HE170" s="580"/>
      <c r="HF170" s="580"/>
      <c r="HG170" s="580"/>
      <c r="HH170" s="580"/>
      <c r="HI170" s="580"/>
      <c r="HJ170" s="580"/>
      <c r="HK170" s="580"/>
      <c r="HL170" s="580"/>
      <c r="HM170" s="580"/>
      <c r="HN170" s="580"/>
      <c r="HO170" s="580"/>
      <c r="HP170" s="580"/>
      <c r="HQ170" s="580"/>
      <c r="HR170" s="580"/>
      <c r="HS170" s="580"/>
      <c r="HT170" s="580"/>
      <c r="HU170" s="580"/>
      <c r="HV170" s="580"/>
      <c r="HW170" s="580"/>
      <c r="HX170" s="580"/>
      <c r="HY170" s="580"/>
      <c r="HZ170" s="580"/>
      <c r="IA170" s="580"/>
      <c r="IB170" s="580"/>
      <c r="IC170" s="580"/>
      <c r="ID170" s="580"/>
      <c r="IE170" s="580"/>
      <c r="IF170" s="580"/>
      <c r="IG170" s="580"/>
      <c r="IH170" s="580"/>
      <c r="II170" s="580"/>
      <c r="IJ170" s="580"/>
      <c r="IK170" s="580"/>
      <c r="IL170" s="580"/>
    </row>
    <row r="171" spans="1:246" ht="116.25" customHeight="1" thickBot="1">
      <c r="A171" s="1525"/>
      <c r="B171" s="1526"/>
      <c r="C171" s="1526"/>
      <c r="D171" s="1526"/>
      <c r="E171" s="1526"/>
      <c r="F171" s="1526"/>
      <c r="G171" s="1526"/>
      <c r="H171" s="1526"/>
      <c r="I171" s="1526"/>
      <c r="J171" s="1526"/>
      <c r="K171" s="1526"/>
      <c r="L171" s="1526"/>
      <c r="M171" s="1526"/>
      <c r="N171" s="1526"/>
      <c r="O171" s="1526"/>
      <c r="P171" s="1526"/>
      <c r="Q171" s="1526"/>
      <c r="R171" s="1526"/>
      <c r="S171" s="1526"/>
      <c r="T171" s="1526"/>
      <c r="U171" s="1526"/>
      <c r="V171" s="1526"/>
      <c r="W171" s="1526"/>
      <c r="X171" s="1526"/>
      <c r="Y171" s="1526"/>
      <c r="Z171" s="1526"/>
      <c r="AA171" s="1526"/>
      <c r="AB171" s="1526"/>
      <c r="AC171" s="1526"/>
      <c r="AD171" s="1526"/>
      <c r="AE171" s="1526"/>
      <c r="AF171" s="1526"/>
      <c r="AG171" s="1526"/>
      <c r="AH171" s="1526"/>
      <c r="AI171" s="1526"/>
      <c r="AJ171" s="1526"/>
      <c r="AK171" s="1526"/>
      <c r="AL171" s="1527"/>
      <c r="AM171" s="777"/>
      <c r="AN171" s="777"/>
      <c r="AO171" s="777"/>
      <c r="AP171" s="777"/>
      <c r="AQ171" s="777"/>
      <c r="AR171" s="777"/>
      <c r="AS171" s="777"/>
      <c r="AT171" s="777"/>
      <c r="AU171" s="759"/>
      <c r="AV171" s="759"/>
      <c r="AW171" s="759"/>
      <c r="AX171" s="759"/>
      <c r="AY171" s="759"/>
      <c r="AZ171" s="759"/>
      <c r="BA171" s="759"/>
      <c r="BB171" s="759"/>
      <c r="BE171" s="246"/>
      <c r="BF171" s="603"/>
      <c r="BG171" s="246"/>
      <c r="BH171" s="129"/>
      <c r="BI171" s="605"/>
      <c r="BJ171" s="246"/>
      <c r="BK171" s="246"/>
      <c r="BL171" s="941"/>
      <c r="BM171" s="941"/>
      <c r="BN171" s="941"/>
      <c r="BO171" s="941"/>
      <c r="BP171" s="941"/>
      <c r="BQ171" s="941"/>
      <c r="BR171" s="941"/>
      <c r="BS171" s="941"/>
      <c r="BT171" s="941"/>
      <c r="BU171" s="246"/>
      <c r="BV171" s="246"/>
      <c r="BW171" s="941"/>
      <c r="BX171" s="941"/>
      <c r="BY171" s="941"/>
      <c r="BZ171" s="941"/>
      <c r="CA171" s="259"/>
      <c r="CB171" s="259"/>
      <c r="CC171" s="259"/>
      <c r="CD171" s="246"/>
      <c r="CE171" s="246"/>
      <c r="CF171" s="246"/>
      <c r="CG171" s="246"/>
      <c r="CH171" s="246"/>
      <c r="CI171" s="246"/>
      <c r="CJ171" s="246"/>
      <c r="CK171" s="246"/>
      <c r="CL171" s="610"/>
      <c r="CM171" s="611"/>
      <c r="CN171" s="605"/>
      <c r="CO171" s="605"/>
      <c r="CP171" s="605"/>
      <c r="CQ171" s="246"/>
      <c r="CR171" s="246"/>
      <c r="CS171" s="246"/>
      <c r="CT171" s="941"/>
      <c r="CU171" s="941"/>
      <c r="CV171" s="941"/>
      <c r="CW171" s="259"/>
      <c r="CX171" s="259"/>
      <c r="CY171" s="941"/>
      <c r="CZ171" s="246"/>
      <c r="DA171" s="580"/>
      <c r="DB171" s="580"/>
      <c r="DC171" s="580"/>
      <c r="DD171" s="580"/>
      <c r="DE171" s="580"/>
      <c r="DF171" s="580"/>
      <c r="DG171" s="580"/>
      <c r="DH171" s="580"/>
      <c r="DI171" s="580"/>
      <c r="DJ171" s="580"/>
      <c r="DK171" s="580"/>
      <c r="DL171" s="580"/>
      <c r="DM171" s="580"/>
      <c r="DN171" s="580"/>
      <c r="DO171" s="580"/>
      <c r="DP171" s="580"/>
      <c r="DQ171" s="580"/>
      <c r="DR171" s="580"/>
      <c r="DS171" s="580"/>
      <c r="DT171" s="580"/>
      <c r="DU171" s="580"/>
      <c r="DV171" s="580"/>
      <c r="DW171" s="580"/>
      <c r="DX171" s="580"/>
      <c r="DY171" s="580"/>
      <c r="DZ171" s="580"/>
      <c r="EA171" s="580"/>
      <c r="EB171" s="580"/>
      <c r="EC171" s="580"/>
      <c r="ED171" s="580"/>
      <c r="EE171" s="580"/>
      <c r="EF171" s="580"/>
      <c r="EG171" s="580"/>
      <c r="EH171" s="580"/>
      <c r="EI171" s="580"/>
      <c r="EJ171" s="580"/>
      <c r="EK171" s="580"/>
      <c r="EL171" s="580"/>
      <c r="EM171" s="580"/>
      <c r="EN171" s="580"/>
      <c r="EO171" s="580"/>
      <c r="EP171" s="580"/>
      <c r="EQ171" s="580"/>
      <c r="ER171" s="580"/>
      <c r="ES171" s="580"/>
      <c r="ET171" s="580"/>
      <c r="EU171" s="580"/>
      <c r="EV171" s="580"/>
      <c r="EW171" s="580"/>
      <c r="EX171" s="580"/>
      <c r="EY171" s="580"/>
      <c r="EZ171" s="580"/>
      <c r="FA171" s="580"/>
      <c r="FB171" s="580"/>
      <c r="FC171" s="580"/>
      <c r="FD171" s="580"/>
      <c r="FE171" s="580"/>
      <c r="FF171" s="580"/>
      <c r="FG171" s="580"/>
      <c r="FH171" s="580"/>
      <c r="FI171" s="580"/>
      <c r="FJ171" s="580"/>
      <c r="FK171" s="580"/>
      <c r="FL171" s="580"/>
      <c r="FM171" s="580"/>
      <c r="FN171" s="580"/>
      <c r="FO171" s="580"/>
      <c r="FP171" s="580"/>
      <c r="FQ171" s="580"/>
      <c r="FR171" s="580"/>
      <c r="FS171" s="580"/>
      <c r="FT171" s="580"/>
      <c r="FU171" s="580"/>
      <c r="FV171" s="580"/>
      <c r="FW171" s="580"/>
      <c r="FX171" s="580"/>
      <c r="FY171" s="580"/>
      <c r="FZ171" s="580"/>
      <c r="GA171" s="580"/>
      <c r="GB171" s="580"/>
      <c r="GC171" s="580"/>
      <c r="GD171" s="580"/>
      <c r="GE171" s="580"/>
      <c r="GF171" s="580"/>
      <c r="GG171" s="580"/>
      <c r="GH171" s="580"/>
      <c r="GI171" s="580"/>
      <c r="GJ171" s="580"/>
      <c r="GK171" s="580"/>
      <c r="GL171" s="580"/>
      <c r="GM171" s="580"/>
      <c r="GN171" s="580"/>
      <c r="GO171" s="580"/>
      <c r="GP171" s="580"/>
      <c r="GQ171" s="580"/>
      <c r="GR171" s="580"/>
      <c r="GS171" s="580"/>
      <c r="GT171" s="580"/>
      <c r="GU171" s="580"/>
      <c r="GV171" s="580"/>
      <c r="GW171" s="580"/>
      <c r="GX171" s="580"/>
      <c r="GY171" s="580"/>
      <c r="GZ171" s="580"/>
      <c r="HA171" s="580"/>
      <c r="HB171" s="580"/>
      <c r="HC171" s="580"/>
      <c r="HD171" s="580"/>
      <c r="HE171" s="580"/>
      <c r="HF171" s="580"/>
      <c r="HG171" s="580"/>
      <c r="HH171" s="580"/>
      <c r="HI171" s="580"/>
      <c r="HJ171" s="580"/>
      <c r="HK171" s="580"/>
      <c r="HL171" s="580"/>
      <c r="HM171" s="580"/>
      <c r="HN171" s="580"/>
      <c r="HO171" s="580"/>
      <c r="HP171" s="580"/>
      <c r="HQ171" s="580"/>
      <c r="HR171" s="580"/>
      <c r="HS171" s="580"/>
      <c r="HT171" s="580"/>
      <c r="HU171" s="580"/>
      <c r="HV171" s="580"/>
      <c r="HW171" s="580"/>
      <c r="HX171" s="580"/>
      <c r="HY171" s="580"/>
      <c r="HZ171" s="580"/>
      <c r="IA171" s="580"/>
      <c r="IB171" s="580"/>
      <c r="IC171" s="580"/>
      <c r="ID171" s="580"/>
      <c r="IE171" s="580"/>
      <c r="IF171" s="580"/>
      <c r="IG171" s="580"/>
      <c r="IH171" s="580"/>
      <c r="II171" s="580"/>
      <c r="IJ171" s="580"/>
      <c r="IK171" s="580"/>
      <c r="IL171" s="580"/>
    </row>
    <row r="172" spans="1:246" ht="21.6" thickBot="1">
      <c r="A172" s="1427" t="s">
        <v>442</v>
      </c>
      <c r="B172" s="1428"/>
      <c r="C172" s="1428"/>
      <c r="D172" s="1428"/>
      <c r="E172" s="1428"/>
      <c r="F172" s="1428"/>
      <c r="G172" s="1428"/>
      <c r="H172" s="1428"/>
      <c r="I172" s="1428"/>
      <c r="J172" s="1428"/>
      <c r="K172" s="1428"/>
      <c r="L172" s="1428"/>
      <c r="M172" s="1428"/>
      <c r="N172" s="1428"/>
      <c r="O172" s="1428"/>
      <c r="P172" s="1428"/>
      <c r="Q172" s="1428"/>
      <c r="R172" s="1428"/>
      <c r="S172" s="1428"/>
      <c r="T172" s="1428"/>
      <c r="U172" s="1428"/>
      <c r="V172" s="1428"/>
      <c r="W172" s="1428"/>
      <c r="X172" s="1428"/>
      <c r="Y172" s="1428"/>
      <c r="Z172" s="1428"/>
      <c r="AA172" s="1428"/>
      <c r="AB172" s="1428"/>
      <c r="AC172" s="1428"/>
      <c r="AD172" s="1428"/>
      <c r="AE172" s="1428"/>
      <c r="AF172" s="1428"/>
      <c r="AG172" s="1428"/>
      <c r="AH172" s="1428"/>
      <c r="AI172" s="1428"/>
      <c r="AJ172" s="1428"/>
      <c r="AK172" s="1428"/>
      <c r="AL172" s="1429"/>
      <c r="AM172" s="777"/>
      <c r="AN172" s="777"/>
      <c r="AO172" s="777"/>
      <c r="AP172" s="777"/>
      <c r="AQ172" s="777"/>
      <c r="AR172" s="777"/>
      <c r="AS172" s="777"/>
      <c r="AT172" s="777"/>
      <c r="AU172" s="759"/>
      <c r="AV172" s="759"/>
      <c r="AW172" s="759"/>
      <c r="AX172" s="759"/>
      <c r="AY172" s="759"/>
      <c r="AZ172" s="759"/>
      <c r="BA172" s="759"/>
      <c r="BB172" s="759"/>
      <c r="BE172" s="580"/>
      <c r="BF172" s="769"/>
      <c r="BG172" s="580"/>
      <c r="BH172" s="129"/>
      <c r="BI172" s="605"/>
      <c r="BJ172" s="246"/>
      <c r="BK172" s="246"/>
      <c r="BL172" s="941"/>
      <c r="BM172" s="941"/>
      <c r="BN172" s="941"/>
      <c r="BO172" s="941"/>
      <c r="BP172" s="941"/>
      <c r="BQ172" s="941"/>
      <c r="BR172" s="941"/>
      <c r="BS172" s="941"/>
      <c r="BT172" s="941"/>
      <c r="BU172" s="246"/>
      <c r="BV172" s="246"/>
      <c r="BW172" s="941"/>
      <c r="BX172" s="941"/>
      <c r="BY172" s="941"/>
      <c r="BZ172" s="941"/>
      <c r="CA172" s="259"/>
      <c r="CB172" s="259"/>
      <c r="CC172" s="259"/>
      <c r="CD172" s="246"/>
      <c r="CE172" s="246"/>
      <c r="CF172" s="246"/>
      <c r="CG172" s="246"/>
      <c r="CH172" s="246"/>
      <c r="CI172" s="246"/>
      <c r="CJ172" s="246"/>
      <c r="CK172" s="246"/>
      <c r="CL172" s="610"/>
      <c r="CM172" s="611"/>
      <c r="CN172" s="605"/>
      <c r="CO172" s="605"/>
      <c r="CP172" s="605"/>
      <c r="CQ172" s="246"/>
      <c r="CR172" s="246"/>
      <c r="CS172" s="246"/>
      <c r="CT172" s="941"/>
      <c r="CU172" s="941"/>
      <c r="CV172" s="941"/>
      <c r="CW172" s="259"/>
      <c r="CX172" s="259"/>
      <c r="CY172" s="941"/>
      <c r="CZ172" s="246"/>
      <c r="DA172" s="580"/>
      <c r="DB172" s="580"/>
      <c r="DC172" s="580"/>
      <c r="DD172" s="580"/>
      <c r="DE172" s="580"/>
      <c r="DF172" s="580"/>
      <c r="DG172" s="580"/>
      <c r="DH172" s="580"/>
      <c r="DI172" s="580"/>
      <c r="DJ172" s="580"/>
      <c r="DK172" s="580"/>
      <c r="DL172" s="580"/>
      <c r="DM172" s="580"/>
      <c r="DN172" s="580"/>
      <c r="DO172" s="580"/>
      <c r="DP172" s="580"/>
      <c r="DQ172" s="580"/>
      <c r="DR172" s="580"/>
      <c r="DS172" s="580"/>
      <c r="DT172" s="580"/>
      <c r="DU172" s="580"/>
      <c r="DV172" s="580"/>
      <c r="DW172" s="580"/>
      <c r="DX172" s="580"/>
      <c r="DY172" s="580"/>
      <c r="DZ172" s="580"/>
      <c r="EA172" s="580"/>
      <c r="EB172" s="580"/>
      <c r="EC172" s="580"/>
      <c r="ED172" s="580"/>
      <c r="EE172" s="580"/>
      <c r="EF172" s="580"/>
      <c r="EG172" s="580"/>
      <c r="EH172" s="580"/>
      <c r="EI172" s="580"/>
      <c r="EJ172" s="580"/>
      <c r="EK172" s="580"/>
      <c r="EL172" s="580"/>
      <c r="EM172" s="580"/>
      <c r="EN172" s="580"/>
      <c r="EO172" s="580"/>
      <c r="EP172" s="580"/>
      <c r="EQ172" s="580"/>
      <c r="ER172" s="580"/>
      <c r="ES172" s="580"/>
      <c r="ET172" s="580"/>
      <c r="EU172" s="580"/>
      <c r="EV172" s="580"/>
      <c r="EW172" s="580"/>
      <c r="EX172" s="580"/>
      <c r="EY172" s="580"/>
      <c r="EZ172" s="580"/>
      <c r="FA172" s="580"/>
      <c r="FB172" s="580"/>
      <c r="FC172" s="580"/>
      <c r="FD172" s="580"/>
      <c r="FE172" s="580"/>
      <c r="FF172" s="580"/>
      <c r="FG172" s="580"/>
      <c r="FH172" s="580"/>
      <c r="FI172" s="580"/>
      <c r="FJ172" s="580"/>
      <c r="FK172" s="580"/>
      <c r="FL172" s="580"/>
      <c r="FM172" s="580"/>
      <c r="FN172" s="580"/>
      <c r="FO172" s="580"/>
      <c r="FP172" s="580"/>
      <c r="FQ172" s="580"/>
      <c r="FR172" s="580"/>
      <c r="FS172" s="580"/>
      <c r="FT172" s="580"/>
      <c r="FU172" s="580"/>
      <c r="FV172" s="580"/>
      <c r="FW172" s="580"/>
      <c r="FX172" s="580"/>
      <c r="FY172" s="580"/>
      <c r="FZ172" s="580"/>
      <c r="GA172" s="580"/>
      <c r="GB172" s="580"/>
      <c r="GC172" s="580"/>
      <c r="GD172" s="580"/>
      <c r="GE172" s="580"/>
      <c r="GF172" s="580"/>
      <c r="GG172" s="580"/>
      <c r="GH172" s="580"/>
      <c r="GI172" s="580"/>
      <c r="GJ172" s="580"/>
      <c r="GK172" s="580"/>
      <c r="GL172" s="580"/>
      <c r="GM172" s="580"/>
      <c r="GN172" s="580"/>
      <c r="GO172" s="580"/>
      <c r="GP172" s="580"/>
      <c r="GQ172" s="580"/>
      <c r="GR172" s="580"/>
      <c r="GS172" s="580"/>
      <c r="GT172" s="580"/>
      <c r="GU172" s="580"/>
      <c r="GV172" s="580"/>
      <c r="GW172" s="580"/>
      <c r="GX172" s="580"/>
      <c r="GY172" s="580"/>
      <c r="GZ172" s="580"/>
      <c r="HA172" s="580"/>
      <c r="HB172" s="580"/>
      <c r="HC172" s="580"/>
      <c r="HD172" s="580"/>
      <c r="HE172" s="580"/>
      <c r="HF172" s="580"/>
      <c r="HG172" s="580"/>
      <c r="HH172" s="580"/>
      <c r="HI172" s="580"/>
      <c r="HJ172" s="580"/>
      <c r="HK172" s="580"/>
      <c r="HL172" s="580"/>
      <c r="HM172" s="580"/>
      <c r="HN172" s="580"/>
      <c r="HO172" s="580"/>
      <c r="HP172" s="580"/>
      <c r="HQ172" s="580"/>
      <c r="HR172" s="580"/>
      <c r="HS172" s="580"/>
      <c r="HT172" s="580"/>
      <c r="HU172" s="580"/>
      <c r="HV172" s="580"/>
      <c r="HW172" s="580"/>
      <c r="HX172" s="580"/>
      <c r="HY172" s="580"/>
      <c r="HZ172" s="580"/>
      <c r="IA172" s="580"/>
      <c r="IB172" s="580"/>
      <c r="IC172" s="580"/>
      <c r="ID172" s="580"/>
      <c r="IE172" s="580"/>
      <c r="IF172" s="580"/>
      <c r="IG172" s="580"/>
      <c r="IH172" s="580"/>
      <c r="II172" s="580"/>
      <c r="IJ172" s="580"/>
      <c r="IK172" s="580"/>
      <c r="IL172" s="580"/>
    </row>
    <row r="173" spans="1:246" ht="26.25" customHeight="1">
      <c r="A173" s="1740" t="s">
        <v>443</v>
      </c>
      <c r="B173" s="1741"/>
      <c r="C173" s="1741"/>
      <c r="D173" s="1741"/>
      <c r="E173" s="1741"/>
      <c r="F173" s="1741"/>
      <c r="G173" s="1741"/>
      <c r="H173" s="1741"/>
      <c r="I173" s="1741"/>
      <c r="J173" s="1741"/>
      <c r="K173" s="1741"/>
      <c r="L173" s="1741"/>
      <c r="M173" s="1741"/>
      <c r="N173" s="1741"/>
      <c r="O173" s="1741"/>
      <c r="P173" s="1741"/>
      <c r="Q173" s="1741"/>
      <c r="R173" s="1741"/>
      <c r="S173" s="1741"/>
      <c r="T173" s="1741"/>
      <c r="U173" s="1741"/>
      <c r="V173" s="1741"/>
      <c r="W173" s="1741"/>
      <c r="X173" s="1741"/>
      <c r="Y173" s="1741"/>
      <c r="Z173" s="1741"/>
      <c r="AA173" s="1741"/>
      <c r="AB173" s="1741"/>
      <c r="AC173" s="1741"/>
      <c r="AD173" s="1741"/>
      <c r="AE173" s="1741"/>
      <c r="AF173" s="1741"/>
      <c r="AG173" s="1742" t="s">
        <v>444</v>
      </c>
      <c r="AH173" s="1743"/>
      <c r="AI173" s="1743"/>
      <c r="AJ173" s="1743"/>
      <c r="AK173" s="1743"/>
      <c r="AL173" s="1744"/>
      <c r="AM173" s="777"/>
      <c r="AN173" s="777"/>
      <c r="AO173" s="777"/>
      <c r="AP173" s="777"/>
      <c r="AQ173" s="777"/>
      <c r="AR173" s="777"/>
      <c r="AS173" s="777"/>
      <c r="AT173" s="777"/>
      <c r="AU173" s="768"/>
      <c r="AV173" s="768"/>
      <c r="AW173" s="768"/>
      <c r="AX173" s="768"/>
      <c r="AY173" s="768"/>
      <c r="AZ173" s="768"/>
      <c r="BA173" s="768"/>
      <c r="BB173" s="768"/>
      <c r="BC173" s="42"/>
      <c r="BD173" s="127"/>
      <c r="BE173" s="605"/>
      <c r="BF173" s="612"/>
      <c r="BG173" s="605"/>
      <c r="BH173" s="129"/>
      <c r="BI173" s="605"/>
      <c r="BJ173" s="246"/>
      <c r="BK173" s="246"/>
      <c r="BL173" s="941"/>
      <c r="BM173" s="941"/>
      <c r="BN173" s="941"/>
      <c r="BO173" s="941"/>
      <c r="BP173" s="941"/>
      <c r="BQ173" s="941"/>
      <c r="BR173" s="941"/>
      <c r="BS173" s="941"/>
      <c r="BT173" s="941"/>
      <c r="BU173" s="941"/>
      <c r="BV173" s="941"/>
      <c r="BW173" s="941"/>
      <c r="BX173" s="941"/>
      <c r="BY173" s="941"/>
      <c r="BZ173" s="941"/>
      <c r="CA173" s="23"/>
      <c r="CB173" s="259"/>
      <c r="CC173" s="259"/>
      <c r="CD173" s="259"/>
      <c r="CE173" s="259"/>
      <c r="CF173" s="259"/>
      <c r="CG173" s="259"/>
      <c r="CH173" s="259"/>
      <c r="CI173" s="259"/>
      <c r="CJ173" s="259"/>
      <c r="CK173" s="259"/>
      <c r="CL173" s="259"/>
      <c r="CM173" s="259"/>
      <c r="CN173" s="259"/>
      <c r="CO173" s="259"/>
      <c r="CP173" s="259"/>
      <c r="CQ173" s="259"/>
      <c r="CR173" s="259"/>
      <c r="CS173" s="259"/>
      <c r="CT173" s="941"/>
      <c r="CU173" s="941"/>
      <c r="CV173" s="941"/>
      <c r="CW173" s="259"/>
      <c r="CX173" s="259"/>
      <c r="CY173" s="941"/>
      <c r="CZ173" s="246"/>
      <c r="DA173" s="580"/>
      <c r="DB173" s="580"/>
      <c r="DC173" s="580"/>
      <c r="DD173" s="580"/>
      <c r="DE173" s="580"/>
      <c r="DF173" s="580"/>
      <c r="DG173" s="580"/>
      <c r="DH173" s="580"/>
      <c r="DI173" s="580"/>
      <c r="DJ173" s="580"/>
      <c r="DK173" s="580"/>
      <c r="DL173" s="580"/>
      <c r="DM173" s="580"/>
      <c r="DN173" s="580"/>
      <c r="DO173" s="580"/>
      <c r="DP173" s="580"/>
      <c r="DQ173" s="580"/>
      <c r="DR173" s="580"/>
      <c r="DS173" s="580"/>
      <c r="DT173" s="580"/>
      <c r="DU173" s="580"/>
      <c r="DV173" s="580"/>
      <c r="DW173" s="580"/>
      <c r="DX173" s="580"/>
      <c r="DY173" s="580"/>
      <c r="DZ173" s="580"/>
      <c r="EA173" s="580"/>
      <c r="EB173" s="580"/>
      <c r="EC173" s="580"/>
      <c r="ED173" s="580"/>
      <c r="EE173" s="580"/>
      <c r="EF173" s="580"/>
      <c r="EG173" s="580"/>
      <c r="EH173" s="580"/>
      <c r="EI173" s="580"/>
      <c r="EJ173" s="580"/>
      <c r="EK173" s="580"/>
      <c r="EL173" s="580"/>
      <c r="EM173" s="580"/>
      <c r="EN173" s="580"/>
      <c r="EO173" s="580"/>
      <c r="EP173" s="580"/>
      <c r="EQ173" s="580"/>
      <c r="ER173" s="580"/>
      <c r="ES173" s="580"/>
      <c r="ET173" s="580"/>
      <c r="EU173" s="580"/>
      <c r="EV173" s="580"/>
      <c r="EW173" s="580"/>
      <c r="EX173" s="580"/>
      <c r="EY173" s="580"/>
      <c r="EZ173" s="580"/>
      <c r="FA173" s="580"/>
      <c r="FB173" s="580"/>
      <c r="FC173" s="580"/>
      <c r="FD173" s="580"/>
      <c r="FE173" s="580"/>
      <c r="FF173" s="580"/>
      <c r="FG173" s="580"/>
      <c r="FH173" s="580"/>
      <c r="FI173" s="580"/>
      <c r="FJ173" s="580"/>
      <c r="FK173" s="580"/>
      <c r="FL173" s="580"/>
      <c r="FM173" s="580"/>
      <c r="FN173" s="580"/>
      <c r="FO173" s="580"/>
      <c r="FP173" s="580"/>
      <c r="FQ173" s="580"/>
      <c r="FR173" s="580"/>
      <c r="FS173" s="580"/>
      <c r="FT173" s="580"/>
      <c r="FU173" s="580"/>
      <c r="FV173" s="580"/>
      <c r="FW173" s="580"/>
      <c r="FX173" s="580"/>
      <c r="FY173" s="580"/>
      <c r="FZ173" s="580"/>
      <c r="GA173" s="580"/>
      <c r="GB173" s="580"/>
      <c r="GC173" s="580"/>
      <c r="GD173" s="580"/>
      <c r="GE173" s="580"/>
      <c r="GF173" s="580"/>
      <c r="GG173" s="580"/>
      <c r="GH173" s="580"/>
      <c r="GI173" s="580"/>
      <c r="GJ173" s="580"/>
      <c r="GK173" s="580"/>
      <c r="GL173" s="580"/>
      <c r="GM173" s="580"/>
      <c r="GN173" s="580"/>
      <c r="GO173" s="580"/>
      <c r="GP173" s="580"/>
      <c r="GQ173" s="580"/>
      <c r="GR173" s="580"/>
      <c r="GS173" s="580"/>
      <c r="GT173" s="580"/>
      <c r="GU173" s="580"/>
      <c r="GV173" s="580"/>
      <c r="GW173" s="580"/>
      <c r="GX173" s="580"/>
      <c r="GY173" s="580"/>
      <c r="GZ173" s="580"/>
      <c r="HA173" s="580"/>
      <c r="HB173" s="580"/>
      <c r="HC173" s="580"/>
      <c r="HD173" s="580"/>
      <c r="HE173" s="580"/>
      <c r="HF173" s="580"/>
      <c r="HG173" s="580"/>
      <c r="HH173" s="580"/>
      <c r="HI173" s="580"/>
      <c r="HJ173" s="580"/>
      <c r="HK173" s="580"/>
      <c r="HL173" s="580"/>
      <c r="HM173" s="580"/>
      <c r="HN173" s="580"/>
      <c r="HO173" s="580"/>
      <c r="HP173" s="580"/>
      <c r="HQ173" s="580"/>
      <c r="HR173" s="580"/>
      <c r="HS173" s="580"/>
      <c r="HT173" s="580"/>
      <c r="HU173" s="580"/>
      <c r="HV173" s="580"/>
      <c r="HW173" s="580"/>
      <c r="HX173" s="580"/>
      <c r="HY173" s="580"/>
      <c r="HZ173" s="580"/>
      <c r="IA173" s="580"/>
      <c r="IB173" s="580"/>
      <c r="IC173" s="580"/>
      <c r="ID173" s="580"/>
      <c r="IE173" s="580"/>
      <c r="IF173" s="580"/>
      <c r="IG173" s="580"/>
      <c r="IH173" s="580"/>
      <c r="II173" s="580"/>
      <c r="IJ173" s="580"/>
      <c r="IK173" s="580"/>
      <c r="IL173" s="580"/>
    </row>
    <row r="174" spans="1:246" ht="31.5" customHeight="1">
      <c r="A174" s="1748"/>
      <c r="B174" s="1749"/>
      <c r="C174" s="1749"/>
      <c r="D174" s="1749"/>
      <c r="E174" s="1749"/>
      <c r="F174" s="1749"/>
      <c r="G174" s="1749"/>
      <c r="H174" s="1749"/>
      <c r="I174" s="1749"/>
      <c r="J174" s="1749"/>
      <c r="K174" s="1749"/>
      <c r="L174" s="1749"/>
      <c r="M174" s="1749"/>
      <c r="N174" s="1749"/>
      <c r="O174" s="1749"/>
      <c r="P174" s="1749"/>
      <c r="Q174" s="1749"/>
      <c r="R174" s="1749"/>
      <c r="S174" s="1749"/>
      <c r="T174" s="1749"/>
      <c r="U174" s="1749"/>
      <c r="V174" s="1749"/>
      <c r="W174" s="1749"/>
      <c r="X174" s="1749"/>
      <c r="Y174" s="1749"/>
      <c r="Z174" s="1749"/>
      <c r="AA174" s="1749"/>
      <c r="AB174" s="1749"/>
      <c r="AC174" s="1749"/>
      <c r="AD174" s="1749"/>
      <c r="AE174" s="1749"/>
      <c r="AF174" s="1750"/>
      <c r="AG174" s="1745"/>
      <c r="AH174" s="1746"/>
      <c r="AI174" s="1746"/>
      <c r="AJ174" s="1746"/>
      <c r="AK174" s="1746"/>
      <c r="AL174" s="1747"/>
      <c r="AM174" s="777"/>
      <c r="AN174" s="777"/>
      <c r="AO174" s="777"/>
      <c r="AP174" s="777"/>
      <c r="AQ174" s="777"/>
      <c r="AR174" s="777"/>
      <c r="AS174" s="777"/>
      <c r="AT174" s="777"/>
      <c r="AU174" s="768"/>
      <c r="AV174" s="768"/>
      <c r="AW174" s="768"/>
      <c r="AX174" s="768"/>
      <c r="AY174" s="768"/>
      <c r="AZ174" s="768"/>
      <c r="BA174" s="768"/>
      <c r="BB174" s="768"/>
      <c r="BC174" s="42"/>
      <c r="BD174" s="127"/>
      <c r="BE174" s="605"/>
      <c r="BF174" s="612"/>
      <c r="BG174" s="605"/>
      <c r="BH174" s="129"/>
      <c r="BI174" s="605"/>
      <c r="BJ174" s="246"/>
      <c r="BK174" s="246"/>
      <c r="BL174" s="941"/>
      <c r="BM174" s="941"/>
      <c r="BN174" s="941"/>
      <c r="BO174" s="941"/>
      <c r="BP174" s="941"/>
      <c r="BQ174" s="941"/>
      <c r="BR174" s="941"/>
      <c r="BS174" s="941"/>
      <c r="BT174" s="941"/>
      <c r="BU174" s="941"/>
      <c r="BV174" s="941"/>
      <c r="BW174" s="941"/>
      <c r="BX174" s="941"/>
      <c r="BY174" s="941"/>
      <c r="BZ174" s="941"/>
      <c r="CA174" s="23"/>
      <c r="CB174" s="259"/>
      <c r="CC174" s="259"/>
      <c r="CD174" s="259"/>
      <c r="CE174" s="259"/>
      <c r="CF174" s="259"/>
      <c r="CG174" s="259"/>
      <c r="CH174" s="259"/>
      <c r="CI174" s="259"/>
      <c r="CJ174" s="259"/>
      <c r="CK174" s="259"/>
      <c r="CL174" s="259"/>
      <c r="CM174" s="259"/>
      <c r="CN174" s="259"/>
      <c r="CO174" s="259"/>
      <c r="CP174" s="259"/>
      <c r="CQ174" s="259"/>
      <c r="CR174" s="259"/>
      <c r="CS174" s="259"/>
      <c r="CT174" s="941"/>
      <c r="CU174" s="941"/>
      <c r="CV174" s="941"/>
      <c r="CW174" s="259"/>
      <c r="CX174" s="259"/>
      <c r="CY174" s="941"/>
      <c r="CZ174" s="246"/>
      <c r="DA174" s="580"/>
      <c r="DB174" s="580"/>
      <c r="DC174" s="580"/>
      <c r="DD174" s="580"/>
      <c r="DE174" s="580"/>
      <c r="DF174" s="580"/>
      <c r="DG174" s="580"/>
      <c r="DH174" s="580"/>
      <c r="DI174" s="580"/>
      <c r="DJ174" s="580"/>
      <c r="DK174" s="580"/>
      <c r="DL174" s="580"/>
      <c r="DM174" s="580"/>
      <c r="DN174" s="580"/>
      <c r="DO174" s="580"/>
      <c r="DP174" s="580"/>
      <c r="DQ174" s="580"/>
      <c r="DR174" s="580"/>
      <c r="DS174" s="580"/>
      <c r="DT174" s="580"/>
      <c r="DU174" s="580"/>
      <c r="DV174" s="580"/>
      <c r="DW174" s="580"/>
      <c r="DX174" s="580"/>
      <c r="DY174" s="580"/>
      <c r="DZ174" s="580"/>
      <c r="EA174" s="580"/>
      <c r="EB174" s="580"/>
      <c r="EC174" s="580"/>
      <c r="ED174" s="580"/>
      <c r="EE174" s="580"/>
      <c r="EF174" s="580"/>
      <c r="EG174" s="580"/>
      <c r="EH174" s="580"/>
      <c r="EI174" s="580"/>
      <c r="EJ174" s="580"/>
      <c r="EK174" s="580"/>
      <c r="EL174" s="580"/>
      <c r="EM174" s="580"/>
      <c r="EN174" s="580"/>
      <c r="EO174" s="580"/>
      <c r="EP174" s="580"/>
      <c r="EQ174" s="580"/>
      <c r="ER174" s="580"/>
      <c r="ES174" s="580"/>
      <c r="ET174" s="580"/>
      <c r="EU174" s="580"/>
      <c r="EV174" s="580"/>
      <c r="EW174" s="580"/>
      <c r="EX174" s="580"/>
      <c r="EY174" s="580"/>
      <c r="EZ174" s="580"/>
      <c r="FA174" s="580"/>
      <c r="FB174" s="580"/>
      <c r="FC174" s="580"/>
      <c r="FD174" s="580"/>
      <c r="FE174" s="580"/>
      <c r="FF174" s="580"/>
      <c r="FG174" s="580"/>
      <c r="FH174" s="580"/>
      <c r="FI174" s="580"/>
      <c r="FJ174" s="580"/>
      <c r="FK174" s="580"/>
      <c r="FL174" s="580"/>
      <c r="FM174" s="580"/>
      <c r="FN174" s="580"/>
      <c r="FO174" s="580"/>
      <c r="FP174" s="580"/>
      <c r="FQ174" s="580"/>
      <c r="FR174" s="580"/>
      <c r="FS174" s="580"/>
      <c r="FT174" s="580"/>
      <c r="FU174" s="580"/>
      <c r="FV174" s="580"/>
      <c r="FW174" s="580"/>
      <c r="FX174" s="580"/>
      <c r="FY174" s="580"/>
      <c r="FZ174" s="580"/>
      <c r="GA174" s="580"/>
      <c r="GB174" s="580"/>
      <c r="GC174" s="580"/>
      <c r="GD174" s="580"/>
      <c r="GE174" s="580"/>
      <c r="GF174" s="580"/>
      <c r="GG174" s="580"/>
      <c r="GH174" s="580"/>
      <c r="GI174" s="580"/>
      <c r="GJ174" s="580"/>
      <c r="GK174" s="580"/>
      <c r="GL174" s="580"/>
      <c r="GM174" s="580"/>
      <c r="GN174" s="580"/>
      <c r="GO174" s="580"/>
      <c r="GP174" s="580"/>
      <c r="GQ174" s="580"/>
      <c r="GR174" s="580"/>
      <c r="GS174" s="580"/>
      <c r="GT174" s="580"/>
      <c r="GU174" s="580"/>
      <c r="GV174" s="580"/>
      <c r="GW174" s="580"/>
      <c r="GX174" s="580"/>
      <c r="GY174" s="580"/>
      <c r="GZ174" s="580"/>
      <c r="HA174" s="580"/>
      <c r="HB174" s="580"/>
      <c r="HC174" s="580"/>
      <c r="HD174" s="580"/>
      <c r="HE174" s="580"/>
      <c r="HF174" s="580"/>
      <c r="HG174" s="580"/>
      <c r="HH174" s="580"/>
      <c r="HI174" s="580"/>
      <c r="HJ174" s="580"/>
      <c r="HK174" s="580"/>
      <c r="HL174" s="580"/>
      <c r="HM174" s="580"/>
      <c r="HN174" s="580"/>
      <c r="HO174" s="580"/>
      <c r="HP174" s="580"/>
      <c r="HQ174" s="580"/>
      <c r="HR174" s="580"/>
      <c r="HS174" s="580"/>
      <c r="HT174" s="580"/>
      <c r="HU174" s="580"/>
      <c r="HV174" s="580"/>
      <c r="HW174" s="580"/>
      <c r="HX174" s="580"/>
      <c r="HY174" s="580"/>
      <c r="HZ174" s="580"/>
      <c r="IA174" s="580"/>
      <c r="IB174" s="580"/>
      <c r="IC174" s="580"/>
      <c r="ID174" s="580"/>
      <c r="IE174" s="580"/>
      <c r="IF174" s="580"/>
      <c r="IG174" s="580"/>
      <c r="IH174" s="580"/>
      <c r="II174" s="580"/>
      <c r="IJ174" s="580"/>
      <c r="IK174" s="580"/>
      <c r="IL174" s="580"/>
    </row>
    <row r="175" spans="1:246" ht="30" customHeight="1">
      <c r="A175" s="1751"/>
      <c r="B175" s="1752"/>
      <c r="C175" s="1752"/>
      <c r="D175" s="1752"/>
      <c r="E175" s="1752"/>
      <c r="F175" s="1752"/>
      <c r="G175" s="1752"/>
      <c r="H175" s="1752"/>
      <c r="I175" s="1752"/>
      <c r="J175" s="1752"/>
      <c r="K175" s="1752"/>
      <c r="L175" s="1752"/>
      <c r="M175" s="1752"/>
      <c r="N175" s="1752"/>
      <c r="O175" s="1752"/>
      <c r="P175" s="1752"/>
      <c r="Q175" s="1752"/>
      <c r="R175" s="1752"/>
      <c r="S175" s="1752"/>
      <c r="T175" s="1752"/>
      <c r="U175" s="1752"/>
      <c r="V175" s="1752"/>
      <c r="W175" s="1752"/>
      <c r="X175" s="1752"/>
      <c r="Y175" s="1752"/>
      <c r="Z175" s="1752"/>
      <c r="AA175" s="1752"/>
      <c r="AB175" s="1752"/>
      <c r="AC175" s="1752"/>
      <c r="AD175" s="1752"/>
      <c r="AE175" s="1752"/>
      <c r="AF175" s="1753"/>
      <c r="AG175" s="909" t="s">
        <v>445</v>
      </c>
      <c r="AH175" s="1522"/>
      <c r="AI175" s="1523"/>
      <c r="AJ175" s="1523"/>
      <c r="AK175" s="1523"/>
      <c r="AL175" s="1524"/>
      <c r="AM175" s="777"/>
      <c r="AN175" s="777"/>
      <c r="AO175" s="777"/>
      <c r="AP175" s="777"/>
      <c r="AQ175" s="777"/>
      <c r="AR175" s="777"/>
      <c r="AS175" s="777"/>
      <c r="AT175" s="777"/>
      <c r="AU175" s="768"/>
      <c r="AV175" s="768"/>
      <c r="AW175" s="768"/>
      <c r="AX175" s="768"/>
      <c r="AY175" s="768"/>
      <c r="AZ175" s="768"/>
      <c r="BA175" s="768"/>
      <c r="BB175" s="768"/>
      <c r="BC175" s="42"/>
      <c r="BD175" s="127"/>
      <c r="BE175" s="605"/>
      <c r="BF175" s="612"/>
      <c r="BG175" s="605"/>
      <c r="BH175" s="129"/>
      <c r="BI175" s="605"/>
      <c r="BJ175" s="246"/>
      <c r="BK175" s="246"/>
      <c r="BL175" s="941"/>
      <c r="BM175" s="941"/>
      <c r="BN175" s="941"/>
      <c r="BO175" s="941"/>
      <c r="BP175" s="941"/>
      <c r="BQ175" s="941"/>
      <c r="BR175" s="941"/>
      <c r="BS175" s="941"/>
      <c r="BT175" s="941"/>
      <c r="BU175" s="941"/>
      <c r="BV175" s="941"/>
      <c r="BW175" s="941"/>
      <c r="BX175" s="941"/>
      <c r="BY175" s="941"/>
      <c r="BZ175" s="941"/>
      <c r="CA175" s="23"/>
      <c r="CB175" s="259"/>
      <c r="CC175" s="259"/>
      <c r="CD175" s="259"/>
      <c r="CE175" s="259"/>
      <c r="CF175" s="259"/>
      <c r="CG175" s="259"/>
      <c r="CH175" s="259"/>
      <c r="CI175" s="259"/>
      <c r="CJ175" s="259"/>
      <c r="CK175" s="259"/>
      <c r="CL175" s="259"/>
      <c r="CM175" s="259"/>
      <c r="CN175" s="259"/>
      <c r="CO175" s="259"/>
      <c r="CP175" s="259"/>
      <c r="CQ175" s="259"/>
      <c r="CR175" s="259"/>
      <c r="CS175" s="259"/>
      <c r="CT175" s="941"/>
      <c r="CU175" s="941"/>
      <c r="CV175" s="941"/>
      <c r="CW175" s="259"/>
      <c r="CX175" s="259"/>
      <c r="CY175" s="941"/>
      <c r="CZ175" s="246"/>
      <c r="DA175" s="580"/>
      <c r="DB175" s="580"/>
      <c r="DC175" s="580"/>
      <c r="DD175" s="580"/>
      <c r="DE175" s="580"/>
      <c r="DF175" s="580"/>
      <c r="DG175" s="580"/>
      <c r="DH175" s="580"/>
      <c r="DI175" s="580"/>
      <c r="DJ175" s="580"/>
      <c r="DK175" s="580"/>
      <c r="DL175" s="580"/>
      <c r="DM175" s="580"/>
      <c r="DN175" s="580"/>
      <c r="DO175" s="580"/>
      <c r="DP175" s="580"/>
      <c r="DQ175" s="580"/>
      <c r="DR175" s="580"/>
      <c r="DS175" s="580"/>
      <c r="DT175" s="580"/>
      <c r="DU175" s="580"/>
      <c r="DV175" s="580"/>
      <c r="DW175" s="580"/>
      <c r="DX175" s="580"/>
      <c r="DY175" s="580"/>
      <c r="DZ175" s="580"/>
      <c r="EA175" s="580"/>
      <c r="EB175" s="580"/>
      <c r="EC175" s="580"/>
      <c r="ED175" s="580"/>
      <c r="EE175" s="580"/>
      <c r="EF175" s="580"/>
      <c r="EG175" s="580"/>
      <c r="EH175" s="580"/>
      <c r="EI175" s="580"/>
      <c r="EJ175" s="580"/>
      <c r="EK175" s="580"/>
      <c r="EL175" s="580"/>
      <c r="EM175" s="580"/>
      <c r="EN175" s="580"/>
      <c r="EO175" s="580"/>
      <c r="EP175" s="580"/>
      <c r="EQ175" s="580"/>
      <c r="ER175" s="580"/>
      <c r="ES175" s="580"/>
      <c r="ET175" s="580"/>
      <c r="EU175" s="580"/>
      <c r="EV175" s="580"/>
      <c r="EW175" s="580"/>
      <c r="EX175" s="580"/>
      <c r="EY175" s="580"/>
      <c r="EZ175" s="580"/>
      <c r="FA175" s="580"/>
      <c r="FB175" s="580"/>
      <c r="FC175" s="580"/>
      <c r="FD175" s="580"/>
      <c r="FE175" s="580"/>
      <c r="FF175" s="580"/>
      <c r="FG175" s="580"/>
      <c r="FH175" s="580"/>
      <c r="FI175" s="580"/>
      <c r="FJ175" s="580"/>
      <c r="FK175" s="580"/>
      <c r="FL175" s="580"/>
      <c r="FM175" s="580"/>
      <c r="FN175" s="580"/>
      <c r="FO175" s="580"/>
      <c r="FP175" s="580"/>
      <c r="FQ175" s="580"/>
      <c r="FR175" s="580"/>
      <c r="FS175" s="580"/>
      <c r="FT175" s="580"/>
      <c r="FU175" s="580"/>
      <c r="FV175" s="580"/>
      <c r="FW175" s="580"/>
      <c r="FX175" s="580"/>
      <c r="FY175" s="580"/>
      <c r="FZ175" s="580"/>
      <c r="GA175" s="580"/>
      <c r="GB175" s="580"/>
      <c r="GC175" s="580"/>
      <c r="GD175" s="580"/>
      <c r="GE175" s="580"/>
      <c r="GF175" s="580"/>
      <c r="GG175" s="580"/>
      <c r="GH175" s="580"/>
      <c r="GI175" s="580"/>
      <c r="GJ175" s="580"/>
      <c r="GK175" s="580"/>
      <c r="GL175" s="580"/>
      <c r="GM175" s="580"/>
      <c r="GN175" s="580"/>
      <c r="GO175" s="580"/>
      <c r="GP175" s="580"/>
      <c r="GQ175" s="580"/>
      <c r="GR175" s="580"/>
      <c r="GS175" s="580"/>
      <c r="GT175" s="580"/>
      <c r="GU175" s="580"/>
      <c r="GV175" s="580"/>
      <c r="GW175" s="580"/>
      <c r="GX175" s="580"/>
      <c r="GY175" s="580"/>
      <c r="GZ175" s="580"/>
      <c r="HA175" s="580"/>
      <c r="HB175" s="580"/>
      <c r="HC175" s="580"/>
      <c r="HD175" s="580"/>
      <c r="HE175" s="580"/>
      <c r="HF175" s="580"/>
      <c r="HG175" s="580"/>
      <c r="HH175" s="580"/>
      <c r="HI175" s="580"/>
      <c r="HJ175" s="580"/>
      <c r="HK175" s="580"/>
      <c r="HL175" s="580"/>
      <c r="HM175" s="580"/>
      <c r="HN175" s="580"/>
      <c r="HO175" s="580"/>
      <c r="HP175" s="580"/>
      <c r="HQ175" s="580"/>
      <c r="HR175" s="580"/>
      <c r="HS175" s="580"/>
      <c r="HT175" s="580"/>
      <c r="HU175" s="580"/>
      <c r="HV175" s="580"/>
      <c r="HW175" s="580"/>
      <c r="HX175" s="580"/>
      <c r="HY175" s="580"/>
      <c r="HZ175" s="580"/>
      <c r="IA175" s="580"/>
      <c r="IB175" s="580"/>
      <c r="IC175" s="580"/>
      <c r="ID175" s="580"/>
      <c r="IE175" s="580"/>
      <c r="IF175" s="580"/>
      <c r="IG175" s="580"/>
      <c r="IH175" s="580"/>
      <c r="II175" s="580"/>
      <c r="IJ175" s="580"/>
      <c r="IK175" s="580"/>
      <c r="IL175" s="580"/>
    </row>
    <row r="176" spans="1:246" s="13" customFormat="1" ht="30" customHeight="1">
      <c r="A176" s="1751"/>
      <c r="B176" s="1752"/>
      <c r="C176" s="1752"/>
      <c r="D176" s="1752"/>
      <c r="E176" s="1752"/>
      <c r="F176" s="1752"/>
      <c r="G176" s="1752"/>
      <c r="H176" s="1752"/>
      <c r="I176" s="1752"/>
      <c r="J176" s="1752"/>
      <c r="K176" s="1752"/>
      <c r="L176" s="1752"/>
      <c r="M176" s="1752"/>
      <c r="N176" s="1752"/>
      <c r="O176" s="1752"/>
      <c r="P176" s="1752"/>
      <c r="Q176" s="1752"/>
      <c r="R176" s="1752"/>
      <c r="S176" s="1752"/>
      <c r="T176" s="1752"/>
      <c r="U176" s="1752"/>
      <c r="V176" s="1752"/>
      <c r="W176" s="1752"/>
      <c r="X176" s="1752"/>
      <c r="Y176" s="1752"/>
      <c r="Z176" s="1752"/>
      <c r="AA176" s="1752"/>
      <c r="AB176" s="1752"/>
      <c r="AC176" s="1752"/>
      <c r="AD176" s="1752"/>
      <c r="AE176" s="1752"/>
      <c r="AF176" s="1753"/>
      <c r="AG176" s="199" t="s">
        <v>446</v>
      </c>
      <c r="AH176" s="1522"/>
      <c r="AI176" s="1523"/>
      <c r="AJ176" s="1523"/>
      <c r="AK176" s="1523"/>
      <c r="AL176" s="1524"/>
      <c r="AM176" s="760"/>
      <c r="AN176" s="760"/>
      <c r="AO176" s="760"/>
      <c r="AP176" s="760"/>
      <c r="AQ176" s="760"/>
      <c r="AR176" s="760"/>
      <c r="AS176" s="760"/>
      <c r="AT176" s="760"/>
      <c r="AU176" s="777"/>
      <c r="AV176" s="777"/>
      <c r="AW176" s="777"/>
      <c r="AX176" s="777"/>
      <c r="AY176" s="777"/>
      <c r="AZ176" s="777"/>
      <c r="BA176" s="777"/>
      <c r="BB176" s="777"/>
      <c r="BC176" s="43"/>
      <c r="BD176" s="131"/>
      <c r="BE176" s="771"/>
      <c r="BF176" s="807"/>
      <c r="BG176" s="771"/>
      <c r="BH176" s="613"/>
      <c r="BI176" s="771"/>
      <c r="BJ176" s="771"/>
      <c r="BK176" s="941"/>
      <c r="BL176" s="941"/>
      <c r="BM176" s="941"/>
      <c r="BN176" s="941"/>
      <c r="BO176" s="941"/>
      <c r="BP176" s="941"/>
      <c r="BQ176" s="941"/>
      <c r="BR176" s="941"/>
      <c r="BS176" s="941"/>
      <c r="BT176" s="941"/>
      <c r="BU176" s="941"/>
      <c r="BV176" s="941"/>
      <c r="BW176" s="941"/>
      <c r="BX176" s="941"/>
      <c r="BY176" s="941"/>
      <c r="BZ176" s="941"/>
      <c r="CA176" s="259"/>
      <c r="CB176" s="259"/>
      <c r="CC176" s="259"/>
      <c r="CD176" s="259"/>
      <c r="CE176" s="259"/>
      <c r="CF176" s="259"/>
      <c r="CG176" s="259"/>
      <c r="CH176" s="259"/>
      <c r="CI176" s="259"/>
      <c r="CJ176" s="259"/>
      <c r="CK176" s="259"/>
      <c r="CL176" s="259"/>
      <c r="CM176" s="259"/>
      <c r="CN176" s="259"/>
      <c r="CO176" s="259"/>
      <c r="CP176" s="259"/>
      <c r="CQ176" s="259"/>
      <c r="CR176" s="259"/>
      <c r="CS176" s="259"/>
      <c r="CT176" s="941"/>
      <c r="CU176" s="941"/>
      <c r="CV176" s="941"/>
      <c r="CW176" s="941"/>
      <c r="CX176" s="941"/>
      <c r="CY176" s="941"/>
      <c r="CZ176" s="246"/>
      <c r="DA176" s="580"/>
      <c r="DB176" s="580"/>
      <c r="DC176" s="580"/>
      <c r="DD176" s="580"/>
      <c r="DE176" s="580"/>
      <c r="DF176" s="580"/>
      <c r="DG176" s="580"/>
      <c r="DH176" s="580"/>
      <c r="DI176" s="580"/>
      <c r="DJ176" s="580"/>
      <c r="DK176" s="580"/>
      <c r="DL176" s="580"/>
      <c r="DM176" s="580"/>
      <c r="DN176" s="580"/>
      <c r="DO176" s="580"/>
      <c r="DP176" s="580"/>
      <c r="DQ176" s="580"/>
      <c r="DR176" s="580"/>
      <c r="DS176" s="580"/>
      <c r="DT176" s="580"/>
      <c r="DU176" s="580"/>
      <c r="DV176" s="580"/>
      <c r="DW176" s="580"/>
      <c r="DX176" s="580"/>
      <c r="DY176" s="580"/>
      <c r="DZ176" s="580"/>
      <c r="EA176" s="580"/>
      <c r="EB176" s="580"/>
      <c r="EC176" s="580"/>
      <c r="ED176" s="580"/>
      <c r="EE176" s="580"/>
      <c r="EF176" s="580"/>
      <c r="EG176" s="580"/>
      <c r="EH176" s="580"/>
      <c r="EI176" s="580"/>
      <c r="EJ176" s="580"/>
      <c r="EK176" s="580"/>
      <c r="EL176" s="580"/>
      <c r="EM176" s="580"/>
      <c r="EN176" s="580"/>
      <c r="EO176" s="771"/>
      <c r="EP176" s="771"/>
      <c r="EQ176" s="771"/>
      <c r="ER176" s="771"/>
      <c r="ES176" s="771"/>
      <c r="ET176" s="771"/>
      <c r="EU176" s="771"/>
      <c r="EV176" s="771"/>
      <c r="EW176" s="771"/>
      <c r="EX176" s="771"/>
      <c r="EY176" s="771"/>
      <c r="EZ176" s="771"/>
      <c r="FA176" s="771"/>
      <c r="FB176" s="771"/>
      <c r="FC176" s="771"/>
      <c r="FD176" s="771"/>
      <c r="FE176" s="771"/>
      <c r="FF176" s="771"/>
      <c r="FG176" s="771"/>
      <c r="FH176" s="771"/>
      <c r="FI176" s="771"/>
      <c r="FJ176" s="771"/>
      <c r="FK176" s="771"/>
      <c r="FL176" s="771"/>
      <c r="FM176" s="771"/>
      <c r="FN176" s="771"/>
      <c r="FO176" s="771"/>
      <c r="FP176" s="771"/>
      <c r="FQ176" s="771"/>
      <c r="FR176" s="771"/>
      <c r="FS176" s="771"/>
      <c r="FT176" s="771"/>
      <c r="FU176" s="771"/>
      <c r="FV176" s="771"/>
      <c r="FW176" s="771"/>
      <c r="FX176" s="771"/>
      <c r="FY176" s="771"/>
      <c r="FZ176" s="771"/>
      <c r="GA176" s="771"/>
      <c r="GB176" s="771"/>
      <c r="GC176" s="771"/>
      <c r="GD176" s="771"/>
      <c r="GE176" s="771"/>
      <c r="GF176" s="771"/>
      <c r="GG176" s="771"/>
      <c r="GH176" s="771"/>
      <c r="GI176" s="771"/>
      <c r="GJ176" s="771"/>
      <c r="GK176" s="771"/>
      <c r="GL176" s="771"/>
      <c r="GM176" s="771"/>
      <c r="GN176" s="771"/>
      <c r="GO176" s="771"/>
      <c r="GP176" s="771"/>
      <c r="GQ176" s="771"/>
      <c r="GR176" s="771"/>
      <c r="GS176" s="771"/>
      <c r="GT176" s="771"/>
      <c r="GU176" s="771"/>
      <c r="GV176" s="771"/>
      <c r="GW176" s="771"/>
      <c r="GX176" s="771"/>
      <c r="GY176" s="771"/>
      <c r="GZ176" s="771"/>
      <c r="HA176" s="771"/>
      <c r="HB176" s="771"/>
      <c r="HC176" s="771"/>
      <c r="HD176" s="771"/>
      <c r="HE176" s="771"/>
      <c r="HF176" s="771"/>
      <c r="HG176" s="771"/>
      <c r="HH176" s="771"/>
      <c r="HI176" s="771"/>
      <c r="HJ176" s="771"/>
      <c r="HK176" s="771"/>
      <c r="HL176" s="771"/>
      <c r="HM176" s="771"/>
      <c r="HN176" s="771"/>
      <c r="HO176" s="771"/>
      <c r="HP176" s="771"/>
      <c r="HQ176" s="771"/>
      <c r="HR176" s="771"/>
      <c r="HS176" s="771"/>
      <c r="HT176" s="771"/>
      <c r="HU176" s="771"/>
      <c r="HV176" s="771"/>
      <c r="HW176" s="771"/>
      <c r="HX176" s="771"/>
      <c r="HY176" s="771"/>
      <c r="HZ176" s="771"/>
      <c r="IA176" s="771"/>
      <c r="IB176" s="771"/>
      <c r="IC176" s="771"/>
      <c r="ID176" s="771"/>
      <c r="IE176" s="771"/>
      <c r="IF176" s="771"/>
      <c r="IG176" s="771"/>
      <c r="IH176" s="771"/>
      <c r="II176" s="771"/>
      <c r="IJ176" s="771"/>
      <c r="IK176" s="771"/>
      <c r="IL176" s="771"/>
    </row>
    <row r="177" spans="1:246" s="13" customFormat="1" ht="30" customHeight="1">
      <c r="A177" s="1754"/>
      <c r="B177" s="1755"/>
      <c r="C177" s="1755"/>
      <c r="D177" s="1755"/>
      <c r="E177" s="1755"/>
      <c r="F177" s="1755"/>
      <c r="G177" s="1755"/>
      <c r="H177" s="1755"/>
      <c r="I177" s="1755"/>
      <c r="J177" s="1755"/>
      <c r="K177" s="1755"/>
      <c r="L177" s="1755"/>
      <c r="M177" s="1755"/>
      <c r="N177" s="1755"/>
      <c r="O177" s="1755"/>
      <c r="P177" s="1755"/>
      <c r="Q177" s="1755"/>
      <c r="R177" s="1755"/>
      <c r="S177" s="1755"/>
      <c r="T177" s="1755"/>
      <c r="U177" s="1755"/>
      <c r="V177" s="1755"/>
      <c r="W177" s="1755"/>
      <c r="X177" s="1755"/>
      <c r="Y177" s="1755"/>
      <c r="Z177" s="1755"/>
      <c r="AA177" s="1755"/>
      <c r="AB177" s="1755"/>
      <c r="AC177" s="1755"/>
      <c r="AD177" s="1755"/>
      <c r="AE177" s="1755"/>
      <c r="AF177" s="1756"/>
      <c r="AG177" s="909" t="s">
        <v>447</v>
      </c>
      <c r="AH177" s="1522"/>
      <c r="AI177" s="1523"/>
      <c r="AJ177" s="1523"/>
      <c r="AK177" s="1523"/>
      <c r="AL177" s="1524"/>
      <c r="AM177" s="760"/>
      <c r="AN177" s="760"/>
      <c r="AO177" s="760"/>
      <c r="AP177" s="760"/>
      <c r="AQ177" s="760"/>
      <c r="AR177" s="760"/>
      <c r="AS177" s="760"/>
      <c r="AT177" s="760"/>
      <c r="AU177" s="777"/>
      <c r="AV177" s="777"/>
      <c r="AW177" s="777"/>
      <c r="AX177" s="777"/>
      <c r="AY177" s="777"/>
      <c r="AZ177" s="777"/>
      <c r="BA177" s="777"/>
      <c r="BB177" s="777"/>
      <c r="BC177" s="43"/>
      <c r="BD177" s="131"/>
      <c r="BE177" s="771"/>
      <c r="BF177" s="807"/>
      <c r="BG177" s="771"/>
      <c r="BH177" s="613"/>
      <c r="BI177" s="771"/>
      <c r="BJ177" s="771"/>
      <c r="BK177" s="941"/>
      <c r="BL177" s="941"/>
      <c r="BM177" s="941"/>
      <c r="BN177" s="941"/>
      <c r="BO177" s="941"/>
      <c r="BP177" s="941"/>
      <c r="BQ177" s="941"/>
      <c r="BR177" s="941"/>
      <c r="BS177" s="941"/>
      <c r="BT177" s="941"/>
      <c r="BU177" s="941"/>
      <c r="BV177" s="941"/>
      <c r="BW177" s="941"/>
      <c r="BX177" s="941"/>
      <c r="BY177" s="941"/>
      <c r="BZ177" s="941"/>
      <c r="CA177" s="941"/>
      <c r="CB177" s="259"/>
      <c r="CC177" s="259"/>
      <c r="CD177" s="259"/>
      <c r="CE177" s="259"/>
      <c r="CF177" s="259"/>
      <c r="CG177" s="259"/>
      <c r="CH177" s="259"/>
      <c r="CI177" s="259"/>
      <c r="CJ177" s="259"/>
      <c r="CK177" s="259"/>
      <c r="CL177" s="259"/>
      <c r="CM177" s="259"/>
      <c r="CN177" s="259"/>
      <c r="CO177" s="259"/>
      <c r="CP177" s="259"/>
      <c r="CQ177" s="259"/>
      <c r="CR177" s="259"/>
      <c r="CS177" s="259"/>
      <c r="CT177" s="941"/>
      <c r="CU177" s="941"/>
      <c r="CV177" s="941"/>
      <c r="CW177" s="941"/>
      <c r="CX177" s="941"/>
      <c r="CY177" s="941"/>
      <c r="CZ177" s="246"/>
      <c r="DA177" s="580"/>
      <c r="DB177" s="580"/>
      <c r="DC177" s="580"/>
      <c r="DD177" s="580"/>
      <c r="DE177" s="580"/>
      <c r="DF177" s="580"/>
      <c r="DG177" s="580"/>
      <c r="DH177" s="580"/>
      <c r="DI177" s="580"/>
      <c r="DJ177" s="580"/>
      <c r="DK177" s="580"/>
      <c r="DL177" s="580"/>
      <c r="DM177" s="580"/>
      <c r="DN177" s="580"/>
      <c r="DO177" s="580"/>
      <c r="DP177" s="580"/>
      <c r="DQ177" s="580"/>
      <c r="DR177" s="580"/>
      <c r="DS177" s="580"/>
      <c r="DT177" s="580"/>
      <c r="DU177" s="580"/>
      <c r="DV177" s="580"/>
      <c r="DW177" s="580"/>
      <c r="DX177" s="580"/>
      <c r="DY177" s="580"/>
      <c r="DZ177" s="580"/>
      <c r="EA177" s="580"/>
      <c r="EB177" s="580"/>
      <c r="EC177" s="580"/>
      <c r="ED177" s="580"/>
      <c r="EE177" s="580"/>
      <c r="EF177" s="580"/>
      <c r="EG177" s="580"/>
      <c r="EH177" s="580"/>
      <c r="EI177" s="580"/>
      <c r="EJ177" s="580"/>
      <c r="EK177" s="580"/>
      <c r="EL177" s="580"/>
      <c r="EM177" s="580"/>
      <c r="EN177" s="580"/>
      <c r="EO177" s="771"/>
      <c r="EP177" s="771"/>
      <c r="EQ177" s="771"/>
      <c r="ER177" s="771"/>
      <c r="ES177" s="771"/>
      <c r="ET177" s="771"/>
      <c r="EU177" s="771"/>
      <c r="EV177" s="771"/>
      <c r="EW177" s="771"/>
      <c r="EX177" s="771"/>
      <c r="EY177" s="771"/>
      <c r="EZ177" s="771"/>
      <c r="FA177" s="771"/>
      <c r="FB177" s="771"/>
      <c r="FC177" s="771"/>
      <c r="FD177" s="771"/>
      <c r="FE177" s="771"/>
      <c r="FF177" s="771"/>
      <c r="FG177" s="771"/>
      <c r="FH177" s="771"/>
      <c r="FI177" s="771"/>
      <c r="FJ177" s="771"/>
      <c r="FK177" s="771"/>
      <c r="FL177" s="771"/>
      <c r="FM177" s="771"/>
      <c r="FN177" s="771"/>
      <c r="FO177" s="771"/>
      <c r="FP177" s="771"/>
      <c r="FQ177" s="771"/>
      <c r="FR177" s="771"/>
      <c r="FS177" s="771"/>
      <c r="FT177" s="771"/>
      <c r="FU177" s="771"/>
      <c r="FV177" s="771"/>
      <c r="FW177" s="771"/>
      <c r="FX177" s="771"/>
      <c r="FY177" s="771"/>
      <c r="FZ177" s="771"/>
      <c r="GA177" s="771"/>
      <c r="GB177" s="771"/>
      <c r="GC177" s="771"/>
      <c r="GD177" s="771"/>
      <c r="GE177" s="771"/>
      <c r="GF177" s="771"/>
      <c r="GG177" s="771"/>
      <c r="GH177" s="771"/>
      <c r="GI177" s="771"/>
      <c r="GJ177" s="771"/>
      <c r="GK177" s="771"/>
      <c r="GL177" s="771"/>
      <c r="GM177" s="771"/>
      <c r="GN177" s="771"/>
      <c r="GO177" s="771"/>
      <c r="GP177" s="771"/>
      <c r="GQ177" s="771"/>
      <c r="GR177" s="771"/>
      <c r="GS177" s="771"/>
      <c r="GT177" s="771"/>
      <c r="GU177" s="771"/>
      <c r="GV177" s="771"/>
      <c r="GW177" s="771"/>
      <c r="GX177" s="771"/>
      <c r="GY177" s="771"/>
      <c r="GZ177" s="771"/>
      <c r="HA177" s="771"/>
      <c r="HB177" s="771"/>
      <c r="HC177" s="771"/>
      <c r="HD177" s="771"/>
      <c r="HE177" s="771"/>
      <c r="HF177" s="771"/>
      <c r="HG177" s="771"/>
      <c r="HH177" s="771"/>
      <c r="HI177" s="771"/>
      <c r="HJ177" s="771"/>
      <c r="HK177" s="771"/>
      <c r="HL177" s="771"/>
      <c r="HM177" s="771"/>
      <c r="HN177" s="771"/>
      <c r="HO177" s="771"/>
      <c r="HP177" s="771"/>
      <c r="HQ177" s="771"/>
      <c r="HR177" s="771"/>
      <c r="HS177" s="771"/>
      <c r="HT177" s="771"/>
      <c r="HU177" s="771"/>
      <c r="HV177" s="771"/>
      <c r="HW177" s="771"/>
      <c r="HX177" s="771"/>
      <c r="HY177" s="771"/>
      <c r="HZ177" s="771"/>
      <c r="IA177" s="771"/>
      <c r="IB177" s="771"/>
      <c r="IC177" s="771"/>
      <c r="ID177" s="771"/>
      <c r="IE177" s="771"/>
      <c r="IF177" s="771"/>
      <c r="IG177" s="771"/>
      <c r="IH177" s="771"/>
      <c r="II177" s="771"/>
      <c r="IJ177" s="771"/>
      <c r="IK177" s="771"/>
      <c r="IL177" s="771"/>
    </row>
    <row r="178" spans="1:246" ht="75" customHeight="1" thickBot="1">
      <c r="A178" s="1575" t="s">
        <v>448</v>
      </c>
      <c r="B178" s="1576"/>
      <c r="C178" s="1576"/>
      <c r="D178" s="1576"/>
      <c r="E178" s="1576"/>
      <c r="F178" s="1576"/>
      <c r="G178" s="1576"/>
      <c r="H178" s="1576"/>
      <c r="I178" s="1576"/>
      <c r="J178" s="1576"/>
      <c r="K178" s="1610"/>
      <c r="L178" s="1611"/>
      <c r="M178" s="1611"/>
      <c r="N178" s="1611"/>
      <c r="O178" s="1611"/>
      <c r="P178" s="1611"/>
      <c r="Q178" s="1611"/>
      <c r="R178" s="1611"/>
      <c r="S178" s="1611"/>
      <c r="T178" s="1611"/>
      <c r="U178" s="1611"/>
      <c r="V178" s="1611"/>
      <c r="W178" s="1611"/>
      <c r="X178" s="1611"/>
      <c r="Y178" s="1611"/>
      <c r="Z178" s="1611"/>
      <c r="AA178" s="1611"/>
      <c r="AB178" s="1611"/>
      <c r="AC178" s="1611"/>
      <c r="AD178" s="1611"/>
      <c r="AE178" s="1611"/>
      <c r="AF178" s="1611"/>
      <c r="AG178" s="1611"/>
      <c r="AH178" s="1611"/>
      <c r="AI178" s="1611"/>
      <c r="AJ178" s="1611"/>
      <c r="AK178" s="1611"/>
      <c r="AL178" s="1612"/>
      <c r="AM178" s="760"/>
      <c r="AN178" s="760"/>
      <c r="AO178" s="760"/>
      <c r="AP178" s="760"/>
      <c r="AQ178" s="760"/>
      <c r="AR178" s="760"/>
      <c r="AS178" s="760"/>
      <c r="AT178" s="760"/>
      <c r="AU178" s="765"/>
      <c r="AV178" s="765"/>
      <c r="AW178" s="765"/>
      <c r="AX178" s="765"/>
      <c r="AY178" s="765"/>
      <c r="AZ178" s="765"/>
      <c r="BA178" s="765"/>
      <c r="BB178" s="765"/>
      <c r="BC178" s="40"/>
      <c r="BD178" s="125"/>
      <c r="BE178" s="259"/>
      <c r="BF178" s="801"/>
      <c r="BG178" s="259"/>
      <c r="BH178" s="546"/>
      <c r="BI178" s="259"/>
      <c r="BJ178" s="259"/>
      <c r="BK178" s="259"/>
      <c r="BL178" s="941"/>
      <c r="BM178" s="941"/>
      <c r="BN178" s="941"/>
      <c r="BO178" s="941"/>
      <c r="BP178" s="941"/>
      <c r="BQ178" s="941"/>
      <c r="BR178" s="941"/>
      <c r="BS178" s="941"/>
      <c r="BT178" s="941"/>
      <c r="BU178" s="259"/>
      <c r="BV178" s="259"/>
      <c r="BW178" s="259"/>
      <c r="BX178" s="259"/>
      <c r="BY178" s="259"/>
      <c r="BZ178" s="259"/>
      <c r="CA178" s="259"/>
      <c r="CB178" s="259"/>
      <c r="CC178" s="259"/>
      <c r="CD178" s="259"/>
      <c r="CE178" s="259"/>
      <c r="CF178" s="259"/>
      <c r="CG178" s="259"/>
      <c r="CH178" s="259"/>
      <c r="CI178" s="259"/>
      <c r="CJ178" s="259"/>
      <c r="CK178" s="259"/>
      <c r="CL178" s="259"/>
      <c r="CM178" s="259"/>
      <c r="CN178" s="259"/>
      <c r="CO178" s="259"/>
      <c r="CP178" s="259"/>
      <c r="CQ178" s="259"/>
      <c r="CR178" s="259"/>
      <c r="CS178" s="259"/>
      <c r="CT178" s="771"/>
      <c r="CU178" s="771"/>
      <c r="CV178" s="771"/>
      <c r="CW178" s="40"/>
      <c r="CX178" s="40"/>
      <c r="CY178" s="941"/>
      <c r="CZ178" s="580"/>
      <c r="DA178" s="580"/>
      <c r="DB178" s="580"/>
      <c r="DC178" s="580"/>
      <c r="DD178" s="580"/>
      <c r="DE178" s="580"/>
      <c r="DF178" s="580"/>
      <c r="DG178" s="580"/>
      <c r="DH178" s="580"/>
      <c r="DI178" s="580"/>
      <c r="DJ178" s="580"/>
      <c r="DK178" s="580"/>
      <c r="DL178" s="580"/>
      <c r="DM178" s="580"/>
      <c r="DN178" s="580"/>
      <c r="DO178" s="580"/>
      <c r="DP178" s="580"/>
      <c r="DQ178" s="580"/>
      <c r="DR178" s="580"/>
      <c r="DS178" s="580"/>
      <c r="DT178" s="580"/>
      <c r="DU178" s="580"/>
      <c r="DV178" s="580"/>
      <c r="DW178" s="580"/>
      <c r="DX178" s="580"/>
      <c r="DY178" s="580"/>
      <c r="DZ178" s="580"/>
      <c r="EA178" s="580"/>
      <c r="EB178" s="580"/>
      <c r="EC178" s="580"/>
      <c r="ED178" s="580"/>
      <c r="EE178" s="580"/>
      <c r="EF178" s="580"/>
      <c r="EG178" s="580"/>
      <c r="EH178" s="580"/>
      <c r="EI178" s="580"/>
      <c r="EJ178" s="580"/>
      <c r="EK178" s="580"/>
      <c r="EL178" s="580"/>
      <c r="EM178" s="580"/>
      <c r="EN178" s="580"/>
      <c r="EO178" s="580"/>
      <c r="EP178" s="580"/>
      <c r="EQ178" s="580"/>
      <c r="ER178" s="580"/>
      <c r="ES178" s="580"/>
      <c r="ET178" s="580"/>
      <c r="EU178" s="580"/>
      <c r="EV178" s="580"/>
      <c r="EW178" s="580"/>
      <c r="EX178" s="580"/>
      <c r="EY178" s="580"/>
      <c r="EZ178" s="580"/>
      <c r="FA178" s="580"/>
      <c r="FB178" s="580"/>
      <c r="FC178" s="580"/>
      <c r="FD178" s="580"/>
      <c r="FE178" s="580"/>
      <c r="FF178" s="580"/>
      <c r="FG178" s="580"/>
      <c r="FH178" s="580"/>
      <c r="FI178" s="580"/>
      <c r="FJ178" s="580"/>
      <c r="FK178" s="580"/>
      <c r="FL178" s="580"/>
      <c r="FM178" s="580"/>
      <c r="FN178" s="580"/>
      <c r="FO178" s="580"/>
      <c r="FP178" s="580"/>
      <c r="FQ178" s="580"/>
      <c r="FR178" s="580"/>
      <c r="FS178" s="580"/>
      <c r="FT178" s="580"/>
      <c r="FU178" s="580"/>
      <c r="FV178" s="580"/>
      <c r="FW178" s="580"/>
      <c r="FX178" s="580"/>
      <c r="FY178" s="580"/>
      <c r="FZ178" s="580"/>
      <c r="GA178" s="580"/>
      <c r="GB178" s="580"/>
      <c r="GC178" s="580"/>
      <c r="GD178" s="580"/>
      <c r="GE178" s="580"/>
      <c r="GF178" s="580"/>
      <c r="GG178" s="580"/>
      <c r="GH178" s="580"/>
      <c r="GI178" s="580"/>
      <c r="GJ178" s="580"/>
      <c r="GK178" s="580"/>
      <c r="GL178" s="580"/>
      <c r="GM178" s="580"/>
      <c r="GN178" s="580"/>
      <c r="GO178" s="580"/>
      <c r="GP178" s="580"/>
      <c r="GQ178" s="580"/>
      <c r="GR178" s="580"/>
      <c r="GS178" s="580"/>
      <c r="GT178" s="580"/>
      <c r="GU178" s="580"/>
      <c r="GV178" s="580"/>
      <c r="GW178" s="580"/>
      <c r="GX178" s="580"/>
      <c r="GY178" s="580"/>
      <c r="GZ178" s="580"/>
      <c r="HA178" s="580"/>
      <c r="HB178" s="580"/>
      <c r="HC178" s="580"/>
      <c r="HD178" s="580"/>
      <c r="HE178" s="580"/>
      <c r="HF178" s="580"/>
      <c r="HG178" s="580"/>
      <c r="HH178" s="580"/>
      <c r="HI178" s="580"/>
      <c r="HJ178" s="580"/>
      <c r="HK178" s="580"/>
      <c r="HL178" s="580"/>
      <c r="HM178" s="580"/>
      <c r="HN178" s="580"/>
      <c r="HO178" s="580"/>
      <c r="HP178" s="580"/>
      <c r="HQ178" s="580"/>
      <c r="HR178" s="580"/>
      <c r="HS178" s="580"/>
      <c r="HT178" s="580"/>
      <c r="HU178" s="580"/>
      <c r="HV178" s="580"/>
      <c r="HW178" s="580"/>
      <c r="HX178" s="580"/>
      <c r="HY178" s="580"/>
      <c r="HZ178" s="580"/>
      <c r="IA178" s="580"/>
      <c r="IB178" s="580"/>
      <c r="IC178" s="580"/>
      <c r="ID178" s="580"/>
      <c r="IE178" s="580"/>
      <c r="IF178" s="580"/>
      <c r="IG178" s="580"/>
      <c r="IH178" s="580"/>
      <c r="II178" s="580"/>
      <c r="IJ178" s="580"/>
      <c r="IK178" s="580"/>
      <c r="IL178" s="580"/>
    </row>
    <row r="179" spans="1:246" ht="22.5" customHeight="1" thickBot="1">
      <c r="A179" s="1427" t="s">
        <v>449</v>
      </c>
      <c r="B179" s="1428"/>
      <c r="C179" s="1428"/>
      <c r="D179" s="1428"/>
      <c r="E179" s="1428"/>
      <c r="F179" s="1428"/>
      <c r="G179" s="1428"/>
      <c r="H179" s="1428"/>
      <c r="I179" s="1428"/>
      <c r="J179" s="1428"/>
      <c r="K179" s="1428"/>
      <c r="L179" s="1428"/>
      <c r="M179" s="1428"/>
      <c r="N179" s="1428"/>
      <c r="O179" s="1428"/>
      <c r="P179" s="1428"/>
      <c r="Q179" s="1428"/>
      <c r="R179" s="1428"/>
      <c r="S179" s="1428"/>
      <c r="T179" s="1428"/>
      <c r="U179" s="1428"/>
      <c r="V179" s="1428"/>
      <c r="W179" s="1428"/>
      <c r="X179" s="1428"/>
      <c r="Y179" s="1428"/>
      <c r="Z179" s="1428"/>
      <c r="AA179" s="1428"/>
      <c r="AB179" s="1428"/>
      <c r="AC179" s="1428"/>
      <c r="AD179" s="1428"/>
      <c r="AE179" s="1428"/>
      <c r="AF179" s="1428"/>
      <c r="AG179" s="1428"/>
      <c r="AH179" s="1428"/>
      <c r="AI179" s="1428"/>
      <c r="AJ179" s="1428"/>
      <c r="AK179" s="1428"/>
      <c r="AL179" s="1429"/>
      <c r="AM179" s="777"/>
      <c r="AN179" s="777"/>
      <c r="AO179" s="777"/>
      <c r="AP179" s="777"/>
      <c r="AQ179" s="777"/>
      <c r="AR179" s="777"/>
      <c r="AS179" s="777"/>
      <c r="AT179" s="777"/>
      <c r="AU179" s="1"/>
      <c r="AV179" s="1"/>
      <c r="AW179" s="1"/>
      <c r="AX179" s="1"/>
      <c r="AY179" s="1"/>
      <c r="AZ179" s="1"/>
      <c r="BA179" s="1"/>
      <c r="BB179" s="1"/>
      <c r="BC179" s="23"/>
      <c r="BD179" s="130"/>
      <c r="BE179" s="23"/>
      <c r="BF179" s="614"/>
      <c r="BG179" s="23"/>
      <c r="BH179" s="129"/>
      <c r="BI179" s="23"/>
      <c r="BJ179" s="23"/>
      <c r="BK179" s="23"/>
      <c r="BL179" s="941"/>
      <c r="BM179" s="941"/>
      <c r="BN179" s="941"/>
      <c r="BO179" s="941"/>
      <c r="BP179" s="941"/>
      <c r="BQ179" s="941"/>
      <c r="BR179" s="941"/>
      <c r="BS179" s="941"/>
      <c r="BT179" s="941"/>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771"/>
      <c r="CU179" s="771"/>
      <c r="CV179" s="771"/>
      <c r="CW179" s="771"/>
      <c r="CX179" s="771"/>
      <c r="CY179" s="941"/>
      <c r="CZ179" s="580"/>
      <c r="DA179" s="580"/>
      <c r="DB179" s="580"/>
      <c r="DC179" s="580"/>
      <c r="DD179" s="580"/>
      <c r="DE179" s="580"/>
      <c r="DF179" s="580"/>
      <c r="DG179" s="580"/>
      <c r="DH179" s="580"/>
      <c r="DI179" s="580"/>
      <c r="DJ179" s="580"/>
      <c r="DK179" s="580"/>
      <c r="DL179" s="580"/>
      <c r="DM179" s="580"/>
      <c r="DN179" s="580"/>
      <c r="DO179" s="580"/>
      <c r="DP179" s="580"/>
      <c r="DQ179" s="580"/>
      <c r="DR179" s="580"/>
      <c r="DS179" s="580"/>
      <c r="DT179" s="580"/>
      <c r="DU179" s="580"/>
      <c r="DV179" s="580"/>
      <c r="DW179" s="580"/>
      <c r="DX179" s="580"/>
      <c r="DY179" s="580"/>
      <c r="DZ179" s="580"/>
      <c r="EA179" s="580"/>
      <c r="EB179" s="580"/>
      <c r="EC179" s="580"/>
      <c r="ED179" s="580"/>
      <c r="EE179" s="580"/>
      <c r="EF179" s="580"/>
      <c r="EG179" s="580"/>
      <c r="EH179" s="580"/>
      <c r="EI179" s="580"/>
      <c r="EJ179" s="580"/>
      <c r="EK179" s="580"/>
      <c r="EL179" s="580"/>
      <c r="EM179" s="580"/>
      <c r="EN179" s="580"/>
      <c r="EO179" s="580"/>
      <c r="EP179" s="580"/>
      <c r="EQ179" s="580"/>
      <c r="ER179" s="580"/>
      <c r="ES179" s="580"/>
      <c r="ET179" s="580"/>
      <c r="EU179" s="580"/>
      <c r="EV179" s="580"/>
      <c r="EW179" s="580"/>
      <c r="EX179" s="580"/>
      <c r="EY179" s="580"/>
      <c r="EZ179" s="580"/>
      <c r="FA179" s="580"/>
      <c r="FB179" s="580"/>
      <c r="FC179" s="580"/>
      <c r="FD179" s="580"/>
      <c r="FE179" s="580"/>
      <c r="FF179" s="580"/>
      <c r="FG179" s="580"/>
      <c r="FH179" s="580"/>
      <c r="FI179" s="580"/>
      <c r="FJ179" s="580"/>
      <c r="FK179" s="580"/>
      <c r="FL179" s="580"/>
      <c r="FM179" s="580"/>
      <c r="FN179" s="580"/>
      <c r="FO179" s="580"/>
      <c r="FP179" s="580"/>
      <c r="FQ179" s="580"/>
      <c r="FR179" s="580"/>
      <c r="FS179" s="580"/>
      <c r="FT179" s="580"/>
      <c r="FU179" s="580"/>
      <c r="FV179" s="580"/>
      <c r="FW179" s="580"/>
      <c r="FX179" s="580"/>
      <c r="FY179" s="580"/>
      <c r="FZ179" s="580"/>
      <c r="GA179" s="580"/>
      <c r="GB179" s="580"/>
      <c r="GC179" s="580"/>
      <c r="GD179" s="580"/>
      <c r="GE179" s="580"/>
      <c r="GF179" s="580"/>
      <c r="GG179" s="580"/>
      <c r="GH179" s="580"/>
      <c r="GI179" s="580"/>
      <c r="GJ179" s="580"/>
      <c r="GK179" s="580"/>
      <c r="GL179" s="580"/>
      <c r="GM179" s="580"/>
      <c r="GN179" s="580"/>
      <c r="GO179" s="580"/>
      <c r="GP179" s="580"/>
      <c r="GQ179" s="580"/>
      <c r="GR179" s="580"/>
      <c r="GS179" s="580"/>
      <c r="GT179" s="580"/>
      <c r="GU179" s="580"/>
      <c r="GV179" s="580"/>
      <c r="GW179" s="580"/>
      <c r="GX179" s="580"/>
      <c r="GY179" s="580"/>
      <c r="GZ179" s="580"/>
      <c r="HA179" s="580"/>
      <c r="HB179" s="580"/>
      <c r="HC179" s="580"/>
      <c r="HD179" s="580"/>
      <c r="HE179" s="580"/>
      <c r="HF179" s="580"/>
      <c r="HG179" s="580"/>
      <c r="HH179" s="580"/>
      <c r="HI179" s="580"/>
      <c r="HJ179" s="580"/>
      <c r="HK179" s="580"/>
      <c r="HL179" s="580"/>
      <c r="HM179" s="580"/>
      <c r="HN179" s="580"/>
      <c r="HO179" s="580"/>
      <c r="HP179" s="580"/>
      <c r="HQ179" s="580"/>
      <c r="HR179" s="580"/>
      <c r="HS179" s="580"/>
      <c r="HT179" s="580"/>
      <c r="HU179" s="580"/>
      <c r="HV179" s="580"/>
      <c r="HW179" s="580"/>
      <c r="HX179" s="580"/>
      <c r="HY179" s="580"/>
      <c r="HZ179" s="580"/>
      <c r="IA179" s="580"/>
      <c r="IB179" s="580"/>
      <c r="IC179" s="580"/>
      <c r="ID179" s="580"/>
      <c r="IE179" s="580"/>
      <c r="IF179" s="580"/>
      <c r="IG179" s="580"/>
      <c r="IH179" s="580"/>
      <c r="II179" s="580"/>
      <c r="IJ179" s="580"/>
      <c r="IK179" s="580"/>
      <c r="IL179" s="580"/>
    </row>
    <row r="180" spans="1:246" ht="57.75" customHeight="1" thickBot="1">
      <c r="A180" s="1430" t="s">
        <v>450</v>
      </c>
      <c r="B180" s="1431"/>
      <c r="C180" s="1432"/>
      <c r="D180" s="1432"/>
      <c r="E180" s="1432"/>
      <c r="F180" s="1432"/>
      <c r="G180" s="1432"/>
      <c r="H180" s="1432"/>
      <c r="I180" s="1432"/>
      <c r="J180" s="1432"/>
      <c r="K180" s="1508"/>
      <c r="L180" s="1508"/>
      <c r="M180" s="1508"/>
      <c r="N180" s="1508"/>
      <c r="O180" s="1508"/>
      <c r="P180" s="1508"/>
      <c r="Q180" s="1508"/>
      <c r="R180" s="1508"/>
      <c r="S180" s="1508"/>
      <c r="T180" s="1508"/>
      <c r="U180" s="1508"/>
      <c r="V180" s="1508"/>
      <c r="W180" s="1508"/>
      <c r="X180" s="1508"/>
      <c r="Y180" s="1508"/>
      <c r="Z180" s="1508"/>
      <c r="AA180" s="1508"/>
      <c r="AB180" s="1508"/>
      <c r="AC180" s="1508"/>
      <c r="AD180" s="1432" t="s">
        <v>451</v>
      </c>
      <c r="AE180" s="1432"/>
      <c r="AF180" s="1432"/>
      <c r="AG180" s="1432"/>
      <c r="AH180" s="1432"/>
      <c r="AI180" s="1508"/>
      <c r="AJ180" s="1508"/>
      <c r="AK180" s="1508"/>
      <c r="AL180" s="1554"/>
      <c r="AM180" s="760"/>
      <c r="AN180" s="760"/>
      <c r="AO180" s="760"/>
      <c r="AP180" s="760"/>
      <c r="AQ180" s="760"/>
      <c r="AR180" s="760"/>
      <c r="AS180" s="760"/>
      <c r="AT180" s="760"/>
      <c r="AU180" s="765"/>
      <c r="AV180" s="765"/>
      <c r="AW180" s="765"/>
      <c r="AX180" s="765"/>
      <c r="AY180" s="765"/>
      <c r="AZ180" s="765"/>
      <c r="BA180" s="765"/>
      <c r="BB180" s="765"/>
      <c r="BC180" s="40"/>
      <c r="BD180" s="125"/>
      <c r="BE180" s="259"/>
      <c r="BF180" s="801"/>
      <c r="BG180" s="259"/>
      <c r="BH180" s="546"/>
      <c r="BI180" s="259"/>
      <c r="BJ180" s="259"/>
      <c r="BK180" s="259"/>
      <c r="BL180" s="941"/>
      <c r="BM180" s="941"/>
      <c r="BN180" s="941"/>
      <c r="BO180" s="941"/>
      <c r="BP180" s="941"/>
      <c r="BQ180" s="941"/>
      <c r="BR180" s="941"/>
      <c r="BS180" s="941"/>
      <c r="BT180" s="941"/>
      <c r="BU180" s="259"/>
      <c r="BV180" s="259"/>
      <c r="BW180" s="259"/>
      <c r="BX180" s="259"/>
      <c r="BY180" s="259"/>
      <c r="BZ180" s="259"/>
      <c r="CA180" s="259"/>
      <c r="CB180" s="259"/>
      <c r="CC180" s="259"/>
      <c r="CD180" s="259"/>
      <c r="CE180" s="259"/>
      <c r="CF180" s="259"/>
      <c r="CG180" s="259"/>
      <c r="CH180" s="259"/>
      <c r="CI180" s="259"/>
      <c r="CJ180" s="259"/>
      <c r="CK180" s="259"/>
      <c r="CL180" s="259"/>
      <c r="CM180" s="259"/>
      <c r="CN180" s="259"/>
      <c r="CO180" s="259"/>
      <c r="CP180" s="259"/>
      <c r="CQ180" s="259"/>
      <c r="CR180" s="259"/>
      <c r="CS180" s="259"/>
      <c r="CT180" s="771"/>
      <c r="CU180" s="771"/>
      <c r="CV180" s="771"/>
      <c r="CW180" s="40"/>
      <c r="CX180" s="40"/>
      <c r="CY180" s="941"/>
      <c r="CZ180" s="580"/>
      <c r="DA180" s="580"/>
      <c r="DB180" s="580"/>
      <c r="DC180" s="580"/>
      <c r="DD180" s="580"/>
      <c r="DE180" s="580"/>
      <c r="DF180" s="580"/>
      <c r="DG180" s="580"/>
      <c r="DH180" s="580"/>
      <c r="DI180" s="580"/>
      <c r="DJ180" s="580"/>
      <c r="DK180" s="580"/>
      <c r="DL180" s="580"/>
      <c r="DM180" s="580"/>
      <c r="DN180" s="580"/>
      <c r="DO180" s="580"/>
      <c r="DP180" s="580"/>
      <c r="DQ180" s="580"/>
      <c r="DR180" s="580"/>
      <c r="DS180" s="580"/>
      <c r="DT180" s="580"/>
      <c r="DU180" s="580"/>
      <c r="DV180" s="580"/>
      <c r="DW180" s="580"/>
      <c r="DX180" s="580"/>
      <c r="DY180" s="580"/>
      <c r="DZ180" s="580"/>
      <c r="EA180" s="580"/>
      <c r="EB180" s="580"/>
      <c r="EC180" s="580"/>
      <c r="ED180" s="580"/>
      <c r="EE180" s="580"/>
      <c r="EF180" s="580"/>
      <c r="EG180" s="580"/>
      <c r="EH180" s="580"/>
      <c r="EI180" s="580"/>
      <c r="EJ180" s="580"/>
      <c r="EK180" s="580"/>
      <c r="EL180" s="580"/>
      <c r="EM180" s="580"/>
      <c r="EN180" s="580"/>
      <c r="EO180" s="580"/>
      <c r="EP180" s="580"/>
      <c r="EQ180" s="580"/>
      <c r="ER180" s="580"/>
      <c r="ES180" s="580"/>
      <c r="ET180" s="580"/>
      <c r="EU180" s="580"/>
      <c r="EV180" s="580"/>
      <c r="EW180" s="580"/>
      <c r="EX180" s="580"/>
      <c r="EY180" s="580"/>
      <c r="EZ180" s="580"/>
      <c r="FA180" s="580"/>
      <c r="FB180" s="580"/>
      <c r="FC180" s="580"/>
      <c r="FD180" s="580"/>
      <c r="FE180" s="580"/>
      <c r="FF180" s="580"/>
      <c r="FG180" s="580"/>
      <c r="FH180" s="580"/>
      <c r="FI180" s="580"/>
      <c r="FJ180" s="580"/>
      <c r="FK180" s="580"/>
      <c r="FL180" s="580"/>
      <c r="FM180" s="580"/>
      <c r="FN180" s="580"/>
      <c r="FO180" s="580"/>
      <c r="FP180" s="580"/>
      <c r="FQ180" s="580"/>
      <c r="FR180" s="580"/>
      <c r="FS180" s="580"/>
      <c r="FT180" s="580"/>
      <c r="FU180" s="580"/>
      <c r="FV180" s="580"/>
      <c r="FW180" s="580"/>
      <c r="FX180" s="580"/>
      <c r="FY180" s="580"/>
      <c r="FZ180" s="580"/>
      <c r="GA180" s="580"/>
      <c r="GB180" s="580"/>
      <c r="GC180" s="580"/>
      <c r="GD180" s="580"/>
      <c r="GE180" s="580"/>
      <c r="GF180" s="580"/>
      <c r="GG180" s="580"/>
      <c r="GH180" s="580"/>
      <c r="GI180" s="580"/>
      <c r="GJ180" s="580"/>
      <c r="GK180" s="580"/>
      <c r="GL180" s="580"/>
      <c r="GM180" s="580"/>
      <c r="GN180" s="580"/>
      <c r="GO180" s="580"/>
      <c r="GP180" s="580"/>
      <c r="GQ180" s="580"/>
      <c r="GR180" s="580"/>
      <c r="GS180" s="580"/>
      <c r="GT180" s="580"/>
      <c r="GU180" s="580"/>
      <c r="GV180" s="580"/>
      <c r="GW180" s="580"/>
      <c r="GX180" s="580"/>
      <c r="GY180" s="580"/>
      <c r="GZ180" s="580"/>
      <c r="HA180" s="580"/>
      <c r="HB180" s="580"/>
      <c r="HC180" s="580"/>
      <c r="HD180" s="580"/>
      <c r="HE180" s="580"/>
      <c r="HF180" s="580"/>
      <c r="HG180" s="580"/>
      <c r="HH180" s="580"/>
      <c r="HI180" s="580"/>
      <c r="HJ180" s="580"/>
      <c r="HK180" s="580"/>
      <c r="HL180" s="580"/>
      <c r="HM180" s="580"/>
      <c r="HN180" s="580"/>
      <c r="HO180" s="580"/>
      <c r="HP180" s="580"/>
      <c r="HQ180" s="580"/>
      <c r="HR180" s="580"/>
      <c r="HS180" s="580"/>
      <c r="HT180" s="580"/>
      <c r="HU180" s="580"/>
      <c r="HV180" s="580"/>
      <c r="HW180" s="580"/>
      <c r="HX180" s="580"/>
      <c r="HY180" s="580"/>
      <c r="HZ180" s="580"/>
      <c r="IA180" s="580"/>
      <c r="IB180" s="580"/>
      <c r="IC180" s="580"/>
      <c r="ID180" s="580"/>
      <c r="IE180" s="580"/>
      <c r="IF180" s="580"/>
      <c r="IG180" s="580"/>
      <c r="IH180" s="580"/>
      <c r="II180" s="580"/>
      <c r="IJ180" s="580"/>
      <c r="IK180" s="580"/>
      <c r="IL180" s="580"/>
    </row>
    <row r="181" spans="1:246" ht="19.5" customHeight="1" thickBot="1">
      <c r="A181" s="1577" t="s">
        <v>452</v>
      </c>
      <c r="B181" s="1578"/>
      <c r="C181" s="1578"/>
      <c r="D181" s="1578"/>
      <c r="E181" s="1578"/>
      <c r="F181" s="1578"/>
      <c r="G181" s="1578"/>
      <c r="H181" s="1578"/>
      <c r="I181" s="1578"/>
      <c r="J181" s="1578"/>
      <c r="K181" s="1578"/>
      <c r="L181" s="1578"/>
      <c r="M181" s="1578"/>
      <c r="N181" s="1578"/>
      <c r="O181" s="1578"/>
      <c r="P181" s="1578"/>
      <c r="Q181" s="1578"/>
      <c r="R181" s="1578"/>
      <c r="S181" s="1578"/>
      <c r="T181" s="1578"/>
      <c r="U181" s="1578"/>
      <c r="V181" s="1578"/>
      <c r="W181" s="1578"/>
      <c r="X181" s="1578"/>
      <c r="Y181" s="1578"/>
      <c r="Z181" s="1578"/>
      <c r="AA181" s="1578"/>
      <c r="AB181" s="1578"/>
      <c r="AC181" s="1578"/>
      <c r="AD181" s="1578"/>
      <c r="AE181" s="1578"/>
      <c r="AF181" s="1578"/>
      <c r="AG181" s="1578"/>
      <c r="AH181" s="1578"/>
      <c r="AI181" s="1578"/>
      <c r="AJ181" s="1578"/>
      <c r="AK181" s="1578"/>
      <c r="AL181" s="1579"/>
      <c r="AM181" s="760"/>
      <c r="AN181" s="760"/>
      <c r="AO181" s="760"/>
      <c r="AP181" s="760"/>
      <c r="AQ181" s="760"/>
      <c r="AR181" s="760"/>
      <c r="AS181" s="760"/>
      <c r="AT181" s="760"/>
      <c r="AU181" s="759"/>
      <c r="AV181" s="759"/>
      <c r="AW181" s="759"/>
      <c r="AX181" s="759"/>
      <c r="AY181" s="759"/>
      <c r="AZ181" s="759"/>
      <c r="BA181" s="759"/>
      <c r="BB181" s="759"/>
      <c r="BE181" s="580"/>
      <c r="BF181" s="769"/>
      <c r="BG181" s="580"/>
      <c r="BH181" s="546"/>
      <c r="BI181" s="259"/>
      <c r="BJ181" s="259"/>
      <c r="BK181" s="259"/>
      <c r="BL181" s="941"/>
      <c r="BM181" s="941"/>
      <c r="BN181" s="941"/>
      <c r="BO181" s="941"/>
      <c r="BP181" s="941"/>
      <c r="BQ181" s="941"/>
      <c r="BR181" s="941"/>
      <c r="BS181" s="941"/>
      <c r="BT181" s="941"/>
      <c r="BU181" s="259"/>
      <c r="BV181" s="259"/>
      <c r="BW181" s="259"/>
      <c r="BX181" s="259"/>
      <c r="BY181" s="259"/>
      <c r="BZ181" s="259"/>
      <c r="CA181" s="259"/>
      <c r="CB181" s="259"/>
      <c r="CC181" s="259"/>
      <c r="CD181" s="259"/>
      <c r="CE181" s="259"/>
      <c r="CF181" s="259"/>
      <c r="CG181" s="259"/>
      <c r="CH181" s="259"/>
      <c r="CI181" s="259"/>
      <c r="CJ181" s="259"/>
      <c r="CK181" s="259"/>
      <c r="CL181" s="259"/>
      <c r="CM181" s="259"/>
      <c r="CN181" s="259"/>
      <c r="CO181" s="259"/>
      <c r="CP181" s="259"/>
      <c r="CQ181" s="259"/>
      <c r="CR181" s="259"/>
      <c r="CS181" s="259"/>
      <c r="CT181" s="771"/>
      <c r="CU181" s="771"/>
      <c r="CV181" s="771"/>
      <c r="CW181" s="40"/>
      <c r="CX181" s="40"/>
      <c r="CY181" s="941"/>
      <c r="CZ181" s="580"/>
      <c r="DA181" s="580"/>
      <c r="DB181" s="580"/>
      <c r="DC181" s="580"/>
      <c r="DD181" s="580"/>
      <c r="DE181" s="580"/>
      <c r="DF181" s="580"/>
      <c r="DG181" s="580"/>
      <c r="DH181" s="580"/>
      <c r="DI181" s="580"/>
      <c r="DJ181" s="580"/>
      <c r="DK181" s="580"/>
      <c r="DL181" s="580"/>
      <c r="DM181" s="580"/>
      <c r="DN181" s="580"/>
      <c r="DO181" s="580"/>
      <c r="DP181" s="580"/>
      <c r="DQ181" s="580"/>
      <c r="DR181" s="580"/>
      <c r="DS181" s="580"/>
      <c r="DT181" s="580"/>
      <c r="DU181" s="580"/>
      <c r="DV181" s="580"/>
      <c r="DW181" s="580"/>
      <c r="DX181" s="580"/>
      <c r="DY181" s="580"/>
      <c r="DZ181" s="580"/>
      <c r="EA181" s="580"/>
      <c r="EB181" s="580"/>
      <c r="EC181" s="580"/>
      <c r="ED181" s="580"/>
      <c r="EE181" s="580"/>
      <c r="EF181" s="580"/>
      <c r="EG181" s="580"/>
      <c r="EH181" s="580"/>
      <c r="EI181" s="580"/>
      <c r="EJ181" s="580"/>
      <c r="EK181" s="580"/>
      <c r="EL181" s="580"/>
      <c r="EM181" s="580"/>
      <c r="EN181" s="580"/>
      <c r="EO181" s="580"/>
      <c r="EP181" s="580"/>
      <c r="EQ181" s="580"/>
      <c r="ER181" s="580"/>
      <c r="ES181" s="580"/>
      <c r="ET181" s="580"/>
      <c r="EU181" s="580"/>
      <c r="EV181" s="580"/>
      <c r="EW181" s="580"/>
      <c r="EX181" s="580"/>
      <c r="EY181" s="580"/>
      <c r="EZ181" s="580"/>
      <c r="FA181" s="580"/>
      <c r="FB181" s="580"/>
      <c r="FC181" s="580"/>
      <c r="FD181" s="580"/>
      <c r="FE181" s="580"/>
      <c r="FF181" s="580"/>
      <c r="FG181" s="580"/>
      <c r="FH181" s="580"/>
      <c r="FI181" s="580"/>
      <c r="FJ181" s="580"/>
      <c r="FK181" s="580"/>
      <c r="FL181" s="580"/>
      <c r="FM181" s="580"/>
      <c r="FN181" s="580"/>
      <c r="FO181" s="580"/>
      <c r="FP181" s="580"/>
      <c r="FQ181" s="580"/>
      <c r="FR181" s="580"/>
      <c r="FS181" s="580"/>
      <c r="FT181" s="580"/>
      <c r="FU181" s="580"/>
      <c r="FV181" s="580"/>
      <c r="FW181" s="580"/>
      <c r="FX181" s="580"/>
      <c r="FY181" s="580"/>
      <c r="FZ181" s="580"/>
      <c r="GA181" s="580"/>
      <c r="GB181" s="580"/>
      <c r="GC181" s="580"/>
      <c r="GD181" s="580"/>
      <c r="GE181" s="580"/>
      <c r="GF181" s="580"/>
      <c r="GG181" s="580"/>
      <c r="GH181" s="580"/>
      <c r="GI181" s="580"/>
      <c r="GJ181" s="580"/>
      <c r="GK181" s="580"/>
      <c r="GL181" s="580"/>
      <c r="GM181" s="580"/>
      <c r="GN181" s="580"/>
      <c r="GO181" s="580"/>
      <c r="GP181" s="580"/>
      <c r="GQ181" s="580"/>
      <c r="GR181" s="580"/>
      <c r="GS181" s="580"/>
      <c r="GT181" s="580"/>
      <c r="GU181" s="580"/>
      <c r="GV181" s="580"/>
      <c r="GW181" s="580"/>
      <c r="GX181" s="580"/>
      <c r="GY181" s="580"/>
      <c r="GZ181" s="580"/>
      <c r="HA181" s="580"/>
      <c r="HB181" s="580"/>
      <c r="HC181" s="580"/>
      <c r="HD181" s="580"/>
      <c r="HE181" s="580"/>
      <c r="HF181" s="580"/>
      <c r="HG181" s="580"/>
      <c r="HH181" s="580"/>
      <c r="HI181" s="580"/>
      <c r="HJ181" s="580"/>
      <c r="HK181" s="580"/>
      <c r="HL181" s="580"/>
      <c r="HM181" s="580"/>
      <c r="HN181" s="580"/>
      <c r="HO181" s="580"/>
      <c r="HP181" s="580"/>
      <c r="HQ181" s="580"/>
      <c r="HR181" s="580"/>
      <c r="HS181" s="580"/>
      <c r="HT181" s="580"/>
      <c r="HU181" s="580"/>
      <c r="HV181" s="580"/>
      <c r="HW181" s="580"/>
      <c r="HX181" s="580"/>
      <c r="HY181" s="580"/>
      <c r="HZ181" s="580"/>
      <c r="IA181" s="580"/>
      <c r="IB181" s="580"/>
      <c r="IC181" s="580"/>
      <c r="ID181" s="580"/>
      <c r="IE181" s="580"/>
      <c r="IF181" s="580"/>
      <c r="IG181" s="580"/>
      <c r="IH181" s="580"/>
      <c r="II181" s="580"/>
      <c r="IJ181" s="580"/>
      <c r="IK181" s="580"/>
      <c r="IL181" s="580"/>
    </row>
    <row r="182" spans="1:246" ht="15.95" customHeight="1">
      <c r="A182" s="1585" t="s">
        <v>453</v>
      </c>
      <c r="B182" s="1586"/>
      <c r="C182" s="1586"/>
      <c r="D182" s="1586"/>
      <c r="E182" s="1586"/>
      <c r="F182" s="1587"/>
      <c r="G182" s="1424" t="s">
        <v>84</v>
      </c>
      <c r="H182" s="1425"/>
      <c r="I182" s="1425"/>
      <c r="J182" s="1425"/>
      <c r="K182" s="1425"/>
      <c r="L182" s="1425"/>
      <c r="M182" s="1425"/>
      <c r="N182" s="1425"/>
      <c r="O182" s="1425"/>
      <c r="P182" s="1426"/>
      <c r="Q182" s="1424" t="s">
        <v>454</v>
      </c>
      <c r="R182" s="1425"/>
      <c r="S182" s="1425"/>
      <c r="T182" s="1425"/>
      <c r="U182" s="1425"/>
      <c r="V182" s="1425"/>
      <c r="W182" s="1425"/>
      <c r="X182" s="1425"/>
      <c r="Y182" s="1425"/>
      <c r="Z182" s="1425"/>
      <c r="AA182" s="1425"/>
      <c r="AB182" s="1425"/>
      <c r="AC182" s="1425"/>
      <c r="AD182" s="1425"/>
      <c r="AE182" s="1425"/>
      <c r="AF182" s="1425"/>
      <c r="AG182" s="1425"/>
      <c r="AH182" s="1425"/>
      <c r="AI182" s="1425"/>
      <c r="AJ182" s="1426"/>
      <c r="AK182" s="1433" t="s">
        <v>86</v>
      </c>
      <c r="AL182" s="1434"/>
      <c r="AM182" s="773"/>
      <c r="AN182" s="773"/>
      <c r="AO182" s="773"/>
      <c r="AP182" s="773"/>
      <c r="AQ182" s="773"/>
      <c r="AR182" s="773"/>
      <c r="AS182" s="773"/>
      <c r="AT182" s="773"/>
      <c r="AU182" s="759"/>
      <c r="AV182" s="759"/>
      <c r="AW182" s="759"/>
      <c r="AX182" s="759"/>
      <c r="AY182" s="759"/>
      <c r="AZ182" s="759"/>
      <c r="BA182" s="759"/>
      <c r="BB182" s="759"/>
      <c r="BE182" s="580"/>
      <c r="BF182" s="769"/>
      <c r="BG182" s="580"/>
      <c r="BI182" s="580"/>
      <c r="BJ182" s="580"/>
      <c r="BK182" s="246"/>
      <c r="BL182" s="941"/>
      <c r="BM182" s="941"/>
      <c r="BN182" s="941"/>
      <c r="BO182" s="941"/>
      <c r="BP182" s="941"/>
      <c r="BQ182" s="941"/>
      <c r="BR182" s="941"/>
      <c r="BS182" s="941"/>
      <c r="BT182" s="941"/>
      <c r="BU182" s="246"/>
      <c r="BV182" s="246"/>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771"/>
      <c r="CU182" s="771"/>
      <c r="CV182" s="771"/>
      <c r="CW182" s="771"/>
      <c r="CX182" s="771"/>
      <c r="CY182" s="941"/>
      <c r="CZ182" s="580"/>
      <c r="DA182" s="580"/>
      <c r="DB182" s="580"/>
      <c r="DC182" s="580"/>
      <c r="DD182" s="580"/>
      <c r="DE182" s="580"/>
      <c r="DF182" s="580"/>
      <c r="DG182" s="580"/>
      <c r="DH182" s="580"/>
      <c r="DI182" s="580"/>
      <c r="DJ182" s="580"/>
      <c r="DK182" s="580"/>
      <c r="DL182" s="580"/>
      <c r="DM182" s="580"/>
      <c r="DN182" s="580"/>
      <c r="DO182" s="580"/>
      <c r="DP182" s="580"/>
      <c r="DQ182" s="580"/>
      <c r="DR182" s="580"/>
      <c r="DS182" s="580"/>
      <c r="DT182" s="580"/>
      <c r="DU182" s="580"/>
      <c r="DV182" s="580"/>
      <c r="DW182" s="580"/>
      <c r="DX182" s="580"/>
      <c r="DY182" s="580"/>
      <c r="DZ182" s="580"/>
      <c r="EA182" s="580"/>
      <c r="EB182" s="580"/>
      <c r="EC182" s="580"/>
      <c r="ED182" s="580"/>
      <c r="EE182" s="580"/>
      <c r="EF182" s="580"/>
      <c r="EG182" s="580"/>
      <c r="EH182" s="580"/>
      <c r="EI182" s="580"/>
      <c r="EJ182" s="580"/>
      <c r="EK182" s="580"/>
      <c r="EL182" s="580"/>
      <c r="EM182" s="580"/>
      <c r="EN182" s="580"/>
      <c r="EO182" s="580"/>
      <c r="EP182" s="580"/>
      <c r="EQ182" s="580"/>
      <c r="ER182" s="580"/>
      <c r="ES182" s="580"/>
      <c r="ET182" s="580"/>
      <c r="EU182" s="580"/>
      <c r="EV182" s="580"/>
      <c r="EW182" s="580"/>
      <c r="EX182" s="580"/>
      <c r="EY182" s="580"/>
      <c r="EZ182" s="580"/>
      <c r="FA182" s="580"/>
      <c r="FB182" s="580"/>
      <c r="FC182" s="580"/>
      <c r="FD182" s="580"/>
      <c r="FE182" s="580"/>
      <c r="FF182" s="580"/>
      <c r="FG182" s="580"/>
      <c r="FH182" s="580"/>
      <c r="FI182" s="580"/>
      <c r="FJ182" s="580"/>
      <c r="FK182" s="580"/>
      <c r="FL182" s="580"/>
      <c r="FM182" s="580"/>
      <c r="FN182" s="580"/>
      <c r="FO182" s="580"/>
      <c r="FP182" s="580"/>
      <c r="FQ182" s="580"/>
      <c r="FR182" s="580"/>
      <c r="FS182" s="580"/>
      <c r="FT182" s="580"/>
      <c r="FU182" s="580"/>
      <c r="FV182" s="580"/>
      <c r="FW182" s="580"/>
      <c r="FX182" s="580"/>
      <c r="FY182" s="580"/>
      <c r="FZ182" s="580"/>
      <c r="GA182" s="580"/>
      <c r="GB182" s="580"/>
      <c r="GC182" s="580"/>
      <c r="GD182" s="580"/>
      <c r="GE182" s="580"/>
      <c r="GF182" s="580"/>
      <c r="GG182" s="580"/>
      <c r="GH182" s="580"/>
      <c r="GI182" s="580"/>
      <c r="GJ182" s="580"/>
      <c r="GK182" s="580"/>
      <c r="GL182" s="580"/>
      <c r="GM182" s="580"/>
      <c r="GN182" s="580"/>
      <c r="GO182" s="580"/>
      <c r="GP182" s="580"/>
      <c r="GQ182" s="580"/>
      <c r="GR182" s="580"/>
      <c r="GS182" s="580"/>
      <c r="GT182" s="580"/>
      <c r="GU182" s="580"/>
      <c r="GV182" s="580"/>
      <c r="GW182" s="580"/>
      <c r="GX182" s="580"/>
      <c r="GY182" s="580"/>
      <c r="GZ182" s="580"/>
      <c r="HA182" s="580"/>
      <c r="HB182" s="580"/>
      <c r="HC182" s="580"/>
      <c r="HD182" s="580"/>
      <c r="HE182" s="580"/>
      <c r="HF182" s="580"/>
      <c r="HG182" s="580"/>
      <c r="HH182" s="580"/>
      <c r="HI182" s="580"/>
      <c r="HJ182" s="580"/>
      <c r="HK182" s="580"/>
      <c r="HL182" s="580"/>
      <c r="HM182" s="580"/>
      <c r="HN182" s="580"/>
      <c r="HO182" s="580"/>
      <c r="HP182" s="580"/>
      <c r="HQ182" s="580"/>
      <c r="HR182" s="580"/>
      <c r="HS182" s="580"/>
      <c r="HT182" s="580"/>
      <c r="HU182" s="580"/>
      <c r="HV182" s="580"/>
      <c r="HW182" s="580"/>
      <c r="HX182" s="580"/>
      <c r="HY182" s="580"/>
      <c r="HZ182" s="580"/>
      <c r="IA182" s="580"/>
      <c r="IB182" s="580"/>
      <c r="IC182" s="580"/>
      <c r="ID182" s="580"/>
      <c r="IE182" s="580"/>
      <c r="IF182" s="580"/>
      <c r="IG182" s="580"/>
      <c r="IH182" s="580"/>
      <c r="II182" s="580"/>
      <c r="IJ182" s="580"/>
      <c r="IK182" s="580"/>
      <c r="IL182" s="580"/>
    </row>
    <row r="183" spans="1:246" s="13" customFormat="1" ht="33.75" customHeight="1">
      <c r="A183" s="1588"/>
      <c r="B183" s="1589"/>
      <c r="C183" s="1589"/>
      <c r="D183" s="1589"/>
      <c r="E183" s="1589"/>
      <c r="F183" s="1590"/>
      <c r="G183" s="808"/>
      <c r="H183" s="809"/>
      <c r="I183" s="809"/>
      <c r="J183" s="809"/>
      <c r="K183" s="809"/>
      <c r="L183" s="809"/>
      <c r="M183" s="809"/>
      <c r="N183" s="809"/>
      <c r="O183" s="809"/>
      <c r="P183" s="810"/>
      <c r="Q183" s="808"/>
      <c r="R183" s="809"/>
      <c r="S183" s="809"/>
      <c r="T183" s="809"/>
      <c r="U183" s="809"/>
      <c r="V183" s="799"/>
      <c r="W183" s="799"/>
      <c r="X183" s="799"/>
      <c r="Y183" s="799"/>
      <c r="Z183" s="799"/>
      <c r="AA183" s="799"/>
      <c r="AB183" s="809"/>
      <c r="AC183" s="809"/>
      <c r="AD183" s="809"/>
      <c r="AE183" s="799"/>
      <c r="AF183" s="799"/>
      <c r="AG183" s="799"/>
      <c r="AH183" s="809"/>
      <c r="AI183" s="809"/>
      <c r="AJ183" s="810"/>
      <c r="AK183" s="1504" t="e">
        <f ca="1">AK123</f>
        <v>#VALUE!</v>
      </c>
      <c r="AL183" s="1505"/>
      <c r="AM183" s="760"/>
      <c r="AN183" s="760"/>
      <c r="AO183" s="760"/>
      <c r="AP183" s="760"/>
      <c r="AQ183" s="760"/>
      <c r="AR183" s="760"/>
      <c r="AS183" s="760"/>
      <c r="AT183" s="760"/>
      <c r="AU183" s="777"/>
      <c r="AV183" s="777"/>
      <c r="AW183" s="777"/>
      <c r="AX183" s="777"/>
      <c r="AY183" s="777"/>
      <c r="AZ183" s="777"/>
      <c r="BA183" s="777"/>
      <c r="BB183" s="777"/>
      <c r="BC183" s="43"/>
      <c r="BD183" s="131"/>
      <c r="BE183" s="771"/>
      <c r="BF183" s="807"/>
      <c r="BG183" s="771"/>
      <c r="BH183" s="613"/>
      <c r="BI183" s="771"/>
      <c r="BJ183" s="771"/>
      <c r="BK183" s="941"/>
      <c r="BL183" s="941"/>
      <c r="BM183" s="941"/>
      <c r="BN183" s="941"/>
      <c r="BO183" s="941"/>
      <c r="BP183" s="941"/>
      <c r="BQ183" s="941"/>
      <c r="BR183" s="941"/>
      <c r="BS183" s="941"/>
      <c r="BT183" s="941"/>
      <c r="BU183" s="941"/>
      <c r="BV183" s="941"/>
      <c r="BW183" s="941"/>
      <c r="BX183" s="941"/>
      <c r="BY183" s="941"/>
      <c r="BZ183" s="941"/>
      <c r="CA183" s="259"/>
      <c r="CB183" s="259"/>
      <c r="CC183" s="259"/>
      <c r="CD183" s="259"/>
      <c r="CE183" s="259"/>
      <c r="CF183" s="259"/>
      <c r="CG183" s="259"/>
      <c r="CH183" s="259"/>
      <c r="CI183" s="259"/>
      <c r="CJ183" s="259"/>
      <c r="CK183" s="259"/>
      <c r="CL183" s="259"/>
      <c r="CM183" s="259"/>
      <c r="CN183" s="259"/>
      <c r="CO183" s="259"/>
      <c r="CP183" s="259"/>
      <c r="CQ183" s="259"/>
      <c r="CR183" s="259"/>
      <c r="CS183" s="259"/>
      <c r="CT183" s="771"/>
      <c r="CU183" s="771"/>
      <c r="CV183" s="771"/>
      <c r="CW183" s="771"/>
      <c r="CX183" s="771"/>
      <c r="CY183" s="941"/>
      <c r="CZ183" s="580"/>
      <c r="DA183" s="580"/>
      <c r="DB183" s="580"/>
      <c r="DC183" s="580"/>
      <c r="DD183" s="580"/>
      <c r="DE183" s="580"/>
      <c r="DF183" s="580"/>
      <c r="DG183" s="580"/>
      <c r="DH183" s="580"/>
      <c r="DI183" s="580"/>
      <c r="DJ183" s="580"/>
      <c r="DK183" s="580"/>
      <c r="DL183" s="580"/>
      <c r="DM183" s="580"/>
      <c r="DN183" s="580"/>
      <c r="DO183" s="580"/>
      <c r="DP183" s="580"/>
      <c r="DQ183" s="580"/>
      <c r="DR183" s="580"/>
      <c r="DS183" s="580"/>
      <c r="DT183" s="580"/>
      <c r="DU183" s="580"/>
      <c r="DV183" s="580"/>
      <c r="DW183" s="580"/>
      <c r="DX183" s="580"/>
      <c r="DY183" s="580"/>
      <c r="DZ183" s="580"/>
      <c r="EA183" s="580"/>
      <c r="EB183" s="580"/>
      <c r="EC183" s="580"/>
      <c r="ED183" s="580"/>
      <c r="EE183" s="580"/>
      <c r="EF183" s="580"/>
      <c r="EG183" s="580"/>
      <c r="EH183" s="580"/>
      <c r="EI183" s="580"/>
      <c r="EJ183" s="580"/>
      <c r="EK183" s="580"/>
      <c r="EL183" s="580"/>
      <c r="EM183" s="580"/>
      <c r="EN183" s="580"/>
      <c r="EO183" s="771"/>
      <c r="EP183" s="771"/>
      <c r="EQ183" s="771"/>
      <c r="ER183" s="771"/>
      <c r="ES183" s="771"/>
      <c r="ET183" s="771"/>
      <c r="EU183" s="771"/>
      <c r="EV183" s="771"/>
      <c r="EW183" s="771"/>
      <c r="EX183" s="771"/>
      <c r="EY183" s="771"/>
      <c r="EZ183" s="771"/>
      <c r="FA183" s="771"/>
      <c r="FB183" s="771"/>
      <c r="FC183" s="771"/>
      <c r="FD183" s="771"/>
      <c r="FE183" s="771"/>
      <c r="FF183" s="771"/>
      <c r="FG183" s="771"/>
      <c r="FH183" s="771"/>
      <c r="FI183" s="771"/>
      <c r="FJ183" s="771"/>
      <c r="FK183" s="771"/>
      <c r="FL183" s="771"/>
      <c r="FM183" s="771"/>
      <c r="FN183" s="771"/>
      <c r="FO183" s="771"/>
      <c r="FP183" s="771"/>
      <c r="FQ183" s="771"/>
      <c r="FR183" s="771"/>
      <c r="FS183" s="771"/>
      <c r="FT183" s="771"/>
      <c r="FU183" s="771"/>
      <c r="FV183" s="771"/>
      <c r="FW183" s="771"/>
      <c r="FX183" s="771"/>
      <c r="FY183" s="771"/>
      <c r="FZ183" s="771"/>
      <c r="GA183" s="771"/>
      <c r="GB183" s="771"/>
      <c r="GC183" s="771"/>
      <c r="GD183" s="771"/>
      <c r="GE183" s="771"/>
      <c r="GF183" s="771"/>
      <c r="GG183" s="771"/>
      <c r="GH183" s="771"/>
      <c r="GI183" s="771"/>
      <c r="GJ183" s="771"/>
      <c r="GK183" s="771"/>
      <c r="GL183" s="771"/>
      <c r="GM183" s="771"/>
      <c r="GN183" s="771"/>
      <c r="GO183" s="771"/>
      <c r="GP183" s="771"/>
      <c r="GQ183" s="771"/>
      <c r="GR183" s="771"/>
      <c r="GS183" s="771"/>
      <c r="GT183" s="771"/>
      <c r="GU183" s="771"/>
      <c r="GV183" s="771"/>
      <c r="GW183" s="771"/>
      <c r="GX183" s="771"/>
      <c r="GY183" s="771"/>
      <c r="GZ183" s="771"/>
      <c r="HA183" s="771"/>
      <c r="HB183" s="771"/>
      <c r="HC183" s="771"/>
      <c r="HD183" s="771"/>
      <c r="HE183" s="771"/>
      <c r="HF183" s="771"/>
      <c r="HG183" s="771"/>
      <c r="HH183" s="771"/>
      <c r="HI183" s="771"/>
      <c r="HJ183" s="771"/>
      <c r="HK183" s="771"/>
      <c r="HL183" s="771"/>
      <c r="HM183" s="771"/>
      <c r="HN183" s="771"/>
      <c r="HO183" s="771"/>
      <c r="HP183" s="771"/>
      <c r="HQ183" s="771"/>
      <c r="HR183" s="771"/>
      <c r="HS183" s="771"/>
      <c r="HT183" s="771"/>
      <c r="HU183" s="771"/>
      <c r="HV183" s="771"/>
      <c r="HW183" s="771"/>
      <c r="HX183" s="771"/>
      <c r="HY183" s="771"/>
      <c r="HZ183" s="771"/>
      <c r="IA183" s="771"/>
      <c r="IB183" s="771"/>
      <c r="IC183" s="771"/>
      <c r="ID183" s="771"/>
      <c r="IE183" s="771"/>
      <c r="IF183" s="771"/>
      <c r="IG183" s="771"/>
      <c r="IH183" s="771"/>
      <c r="II183" s="771"/>
      <c r="IJ183" s="771"/>
      <c r="IK183" s="771"/>
      <c r="IL183" s="771"/>
    </row>
    <row r="184" spans="1:246" s="13" customFormat="1" ht="15.95" customHeight="1">
      <c r="A184" s="1552"/>
      <c r="B184" s="1552"/>
      <c r="C184" s="1552"/>
      <c r="D184" s="1552"/>
      <c r="E184" s="1552"/>
      <c r="F184" s="1552"/>
      <c r="G184" s="811"/>
      <c r="H184" s="812"/>
      <c r="I184" s="812"/>
      <c r="J184" s="813"/>
      <c r="K184" s="812"/>
      <c r="L184" s="813"/>
      <c r="M184" s="813"/>
      <c r="N184" s="813"/>
      <c r="O184" s="814"/>
      <c r="P184" s="810"/>
      <c r="Q184" s="808"/>
      <c r="R184" s="809"/>
      <c r="S184" s="809"/>
      <c r="T184" s="809"/>
      <c r="U184" s="809"/>
      <c r="V184" s="799"/>
      <c r="W184" s="799"/>
      <c r="X184" s="799"/>
      <c r="Y184" s="789"/>
      <c r="Z184" s="815"/>
      <c r="AA184" s="815"/>
      <c r="AB184" s="774"/>
      <c r="AC184" s="774"/>
      <c r="AD184" s="809"/>
      <c r="AE184" s="799"/>
      <c r="AF184" s="809"/>
      <c r="AG184" s="799"/>
      <c r="AH184" s="809"/>
      <c r="AI184" s="809"/>
      <c r="AJ184" s="810"/>
      <c r="AK184" s="1504"/>
      <c r="AL184" s="1505"/>
      <c r="AM184" s="760"/>
      <c r="AN184" s="760"/>
      <c r="AO184" s="760"/>
      <c r="AP184" s="760"/>
      <c r="AQ184" s="760"/>
      <c r="AR184" s="760"/>
      <c r="AS184" s="760"/>
      <c r="AT184" s="760"/>
      <c r="AU184" s="777"/>
      <c r="AV184" s="777"/>
      <c r="AW184" s="777"/>
      <c r="AX184" s="777"/>
      <c r="AY184" s="777"/>
      <c r="AZ184" s="777"/>
      <c r="BA184" s="777"/>
      <c r="BB184" s="777"/>
      <c r="BC184" s="43"/>
      <c r="BD184" s="131"/>
      <c r="BE184" s="771"/>
      <c r="BF184" s="807"/>
      <c r="BG184" s="771"/>
      <c r="BH184" s="613"/>
      <c r="BI184" s="771"/>
      <c r="BJ184" s="771"/>
      <c r="BK184" s="941"/>
      <c r="BL184" s="941"/>
      <c r="BM184" s="941"/>
      <c r="BN184" s="941"/>
      <c r="BO184" s="941"/>
      <c r="BP184" s="941"/>
      <c r="BQ184" s="941"/>
      <c r="BR184" s="941"/>
      <c r="BS184" s="941"/>
      <c r="BT184" s="941"/>
      <c r="BU184" s="941"/>
      <c r="BV184" s="941"/>
      <c r="BW184" s="941"/>
      <c r="BX184" s="941"/>
      <c r="BY184" s="941"/>
      <c r="BZ184" s="941"/>
      <c r="CA184" s="259"/>
      <c r="CB184" s="259"/>
      <c r="CC184" s="259"/>
      <c r="CD184" s="259"/>
      <c r="CE184" s="259"/>
      <c r="CF184" s="259"/>
      <c r="CG184" s="259"/>
      <c r="CH184" s="259"/>
      <c r="CI184" s="259"/>
      <c r="CJ184" s="259"/>
      <c r="CK184" s="259"/>
      <c r="CL184" s="259"/>
      <c r="CM184" s="259"/>
      <c r="CN184" s="259"/>
      <c r="CO184" s="259"/>
      <c r="CP184" s="259"/>
      <c r="CQ184" s="259"/>
      <c r="CR184" s="259"/>
      <c r="CS184" s="259"/>
      <c r="CT184" s="771"/>
      <c r="CU184" s="771"/>
      <c r="CV184" s="771"/>
      <c r="CW184" s="771"/>
      <c r="CX184" s="771"/>
      <c r="CY184" s="941"/>
      <c r="CZ184" s="580"/>
      <c r="DA184" s="580"/>
      <c r="DB184" s="580"/>
      <c r="DC184" s="580"/>
      <c r="DD184" s="580"/>
      <c r="DE184" s="580"/>
      <c r="DF184" s="580"/>
      <c r="DG184" s="580"/>
      <c r="DH184" s="580"/>
      <c r="DI184" s="580"/>
      <c r="DJ184" s="580"/>
      <c r="DK184" s="580"/>
      <c r="DL184" s="580"/>
      <c r="DM184" s="580"/>
      <c r="DN184" s="580"/>
      <c r="DO184" s="580"/>
      <c r="DP184" s="580"/>
      <c r="DQ184" s="580"/>
      <c r="DR184" s="580"/>
      <c r="DS184" s="580"/>
      <c r="DT184" s="580"/>
      <c r="DU184" s="580"/>
      <c r="DV184" s="580"/>
      <c r="DW184" s="580"/>
      <c r="DX184" s="580"/>
      <c r="DY184" s="580"/>
      <c r="DZ184" s="580"/>
      <c r="EA184" s="580"/>
      <c r="EB184" s="580"/>
      <c r="EC184" s="580"/>
      <c r="ED184" s="580"/>
      <c r="EE184" s="580"/>
      <c r="EF184" s="580"/>
      <c r="EG184" s="580"/>
      <c r="EH184" s="580"/>
      <c r="EI184" s="580"/>
      <c r="EJ184" s="580"/>
      <c r="EK184" s="580"/>
      <c r="EL184" s="580"/>
      <c r="EM184" s="580"/>
      <c r="EN184" s="580"/>
      <c r="EO184" s="771"/>
      <c r="EP184" s="771"/>
      <c r="EQ184" s="771"/>
      <c r="ER184" s="771"/>
      <c r="ES184" s="771"/>
      <c r="ET184" s="771"/>
      <c r="EU184" s="771"/>
      <c r="EV184" s="771"/>
      <c r="EW184" s="771"/>
      <c r="EX184" s="771"/>
      <c r="EY184" s="771"/>
      <c r="EZ184" s="771"/>
      <c r="FA184" s="771"/>
      <c r="FB184" s="771"/>
      <c r="FC184" s="771"/>
      <c r="FD184" s="771"/>
      <c r="FE184" s="771"/>
      <c r="FF184" s="771"/>
      <c r="FG184" s="771"/>
      <c r="FH184" s="771"/>
      <c r="FI184" s="771"/>
      <c r="FJ184" s="771"/>
      <c r="FK184" s="771"/>
      <c r="FL184" s="771"/>
      <c r="FM184" s="771"/>
      <c r="FN184" s="771"/>
      <c r="FO184" s="771"/>
      <c r="FP184" s="771"/>
      <c r="FQ184" s="771"/>
      <c r="FR184" s="771"/>
      <c r="FS184" s="771"/>
      <c r="FT184" s="771"/>
      <c r="FU184" s="771"/>
      <c r="FV184" s="771"/>
      <c r="FW184" s="771"/>
      <c r="FX184" s="771"/>
      <c r="FY184" s="771"/>
      <c r="FZ184" s="771"/>
      <c r="GA184" s="771"/>
      <c r="GB184" s="771"/>
      <c r="GC184" s="771"/>
      <c r="GD184" s="771"/>
      <c r="GE184" s="771"/>
      <c r="GF184" s="771"/>
      <c r="GG184" s="771"/>
      <c r="GH184" s="771"/>
      <c r="GI184" s="771"/>
      <c r="GJ184" s="771"/>
      <c r="GK184" s="771"/>
      <c r="GL184" s="771"/>
      <c r="GM184" s="771"/>
      <c r="GN184" s="771"/>
      <c r="GO184" s="771"/>
      <c r="GP184" s="771"/>
      <c r="GQ184" s="771"/>
      <c r="GR184" s="771"/>
      <c r="GS184" s="771"/>
      <c r="GT184" s="771"/>
      <c r="GU184" s="771"/>
      <c r="GV184" s="771"/>
      <c r="GW184" s="771"/>
      <c r="GX184" s="771"/>
      <c r="GY184" s="771"/>
      <c r="GZ184" s="771"/>
      <c r="HA184" s="771"/>
      <c r="HB184" s="771"/>
      <c r="HC184" s="771"/>
      <c r="HD184" s="771"/>
      <c r="HE184" s="771"/>
      <c r="HF184" s="771"/>
      <c r="HG184" s="771"/>
      <c r="HH184" s="771"/>
      <c r="HI184" s="771"/>
      <c r="HJ184" s="771"/>
      <c r="HK184" s="771"/>
      <c r="HL184" s="771"/>
      <c r="HM184" s="771"/>
      <c r="HN184" s="771"/>
      <c r="HO184" s="771"/>
      <c r="HP184" s="771"/>
      <c r="HQ184" s="771"/>
      <c r="HR184" s="771"/>
      <c r="HS184" s="771"/>
      <c r="HT184" s="771"/>
      <c r="HU184" s="771"/>
      <c r="HV184" s="771"/>
      <c r="HW184" s="771"/>
      <c r="HX184" s="771"/>
      <c r="HY184" s="771"/>
      <c r="HZ184" s="771"/>
      <c r="IA184" s="771"/>
      <c r="IB184" s="771"/>
      <c r="IC184" s="771"/>
      <c r="ID184" s="771"/>
      <c r="IE184" s="771"/>
      <c r="IF184" s="771"/>
      <c r="IG184" s="771"/>
      <c r="IH184" s="771"/>
      <c r="II184" s="771"/>
      <c r="IJ184" s="771"/>
      <c r="IK184" s="771"/>
      <c r="IL184" s="771"/>
    </row>
    <row r="185" spans="1:246" s="13" customFormat="1" ht="15.95" customHeight="1">
      <c r="A185" s="1552"/>
      <c r="B185" s="1552"/>
      <c r="C185" s="1552"/>
      <c r="D185" s="1552"/>
      <c r="E185" s="1552"/>
      <c r="F185" s="1552"/>
      <c r="G185" s="816"/>
      <c r="H185" s="1580">
        <f>'RESUMEN D'!AE5</f>
        <v>0</v>
      </c>
      <c r="I185" s="1509"/>
      <c r="J185" s="1509"/>
      <c r="K185" s="1509"/>
      <c r="L185" s="1509"/>
      <c r="M185" s="1509"/>
      <c r="N185" s="1509"/>
      <c r="O185" s="814"/>
      <c r="P185" s="817"/>
      <c r="Q185" s="816"/>
      <c r="R185" s="774"/>
      <c r="S185" s="1509">
        <f>'RESUMEN D'!R5</f>
        <v>0</v>
      </c>
      <c r="T185" s="1509"/>
      <c r="U185" s="1509"/>
      <c r="V185" s="1509"/>
      <c r="W185" s="1509"/>
      <c r="X185" s="1509"/>
      <c r="Y185" s="789"/>
      <c r="Z185" s="815"/>
      <c r="AA185" s="815"/>
      <c r="AB185" s="774"/>
      <c r="AC185" s="774"/>
      <c r="AD185" s="1509">
        <f>'RESUMEN D'!R3</f>
        <v>0</v>
      </c>
      <c r="AE185" s="1509"/>
      <c r="AF185" s="1509"/>
      <c r="AG185" s="1509"/>
      <c r="AH185" s="1509"/>
      <c r="AI185" s="1509"/>
      <c r="AJ185" s="818"/>
      <c r="AK185" s="1504"/>
      <c r="AL185" s="1505"/>
      <c r="AM185" s="760"/>
      <c r="AN185" s="760"/>
      <c r="AO185" s="760"/>
      <c r="AP185" s="760"/>
      <c r="AQ185" s="760"/>
      <c r="AR185" s="760"/>
      <c r="AS185" s="760"/>
      <c r="AT185" s="760"/>
      <c r="AU185" s="777"/>
      <c r="AV185" s="777"/>
      <c r="AW185" s="777"/>
      <c r="AX185" s="777"/>
      <c r="AY185" s="777"/>
      <c r="AZ185" s="777"/>
      <c r="BA185" s="777"/>
      <c r="BB185" s="777"/>
      <c r="BC185" s="43"/>
      <c r="BD185" s="131"/>
      <c r="BE185" s="771"/>
      <c r="BF185" s="807"/>
      <c r="BG185" s="771"/>
      <c r="BH185" s="613"/>
      <c r="BI185" s="771"/>
      <c r="BJ185" s="771"/>
      <c r="BK185" s="941"/>
      <c r="BL185" s="941"/>
      <c r="BM185" s="941"/>
      <c r="BN185" s="941"/>
      <c r="BO185" s="941"/>
      <c r="BP185" s="941"/>
      <c r="BQ185" s="941"/>
      <c r="BR185" s="941"/>
      <c r="BS185" s="941"/>
      <c r="BT185" s="941"/>
      <c r="BU185" s="941"/>
      <c r="BV185" s="941"/>
      <c r="BW185" s="941"/>
      <c r="BX185" s="941"/>
      <c r="BY185" s="941"/>
      <c r="BZ185" s="941"/>
      <c r="CA185" s="941"/>
      <c r="CB185" s="941"/>
      <c r="CC185" s="941"/>
      <c r="CD185" s="941"/>
      <c r="CE185" s="941"/>
      <c r="CF185" s="941"/>
      <c r="CG185" s="941"/>
      <c r="CH185" s="941"/>
      <c r="CI185" s="941"/>
      <c r="CJ185" s="941"/>
      <c r="CK185" s="941"/>
      <c r="CL185" s="771"/>
      <c r="CM185" s="771"/>
      <c r="CN185" s="771"/>
      <c r="CO185" s="771"/>
      <c r="CP185" s="771"/>
      <c r="CQ185" s="259"/>
      <c r="CR185" s="259"/>
      <c r="CS185" s="259"/>
      <c r="CT185" s="771"/>
      <c r="CU185" s="771"/>
      <c r="CV185" s="771"/>
      <c r="CW185" s="771"/>
      <c r="CX185" s="771"/>
      <c r="CY185" s="941"/>
      <c r="CZ185" s="580"/>
      <c r="DA185" s="580"/>
      <c r="DB185" s="580"/>
      <c r="DC185" s="580"/>
      <c r="DD185" s="580"/>
      <c r="DE185" s="580"/>
      <c r="DF185" s="580"/>
      <c r="DG185" s="580"/>
      <c r="DH185" s="580"/>
      <c r="DI185" s="580"/>
      <c r="DJ185" s="580"/>
      <c r="DK185" s="580"/>
      <c r="DL185" s="580"/>
      <c r="DM185" s="580"/>
      <c r="DN185" s="580"/>
      <c r="DO185" s="580"/>
      <c r="DP185" s="580"/>
      <c r="DQ185" s="580"/>
      <c r="DR185" s="580"/>
      <c r="DS185" s="580"/>
      <c r="DT185" s="580"/>
      <c r="DU185" s="580"/>
      <c r="DV185" s="580"/>
      <c r="DW185" s="580"/>
      <c r="DX185" s="580"/>
      <c r="DY185" s="580"/>
      <c r="DZ185" s="580"/>
      <c r="EA185" s="580"/>
      <c r="EB185" s="580"/>
      <c r="EC185" s="580"/>
      <c r="ED185" s="580"/>
      <c r="EE185" s="580"/>
      <c r="EF185" s="580"/>
      <c r="EG185" s="580"/>
      <c r="EH185" s="580"/>
      <c r="EI185" s="580"/>
      <c r="EJ185" s="580"/>
      <c r="EK185" s="580"/>
      <c r="EL185" s="580"/>
      <c r="EM185" s="580"/>
      <c r="EN185" s="580"/>
      <c r="EO185" s="771"/>
      <c r="EP185" s="771"/>
      <c r="EQ185" s="771"/>
      <c r="ER185" s="771"/>
      <c r="ES185" s="771"/>
      <c r="ET185" s="771"/>
      <c r="EU185" s="771"/>
      <c r="EV185" s="771"/>
      <c r="EW185" s="771"/>
      <c r="EX185" s="771"/>
      <c r="EY185" s="771"/>
      <c r="EZ185" s="771"/>
      <c r="FA185" s="771"/>
      <c r="FB185" s="771"/>
      <c r="FC185" s="771"/>
      <c r="FD185" s="771"/>
      <c r="FE185" s="771"/>
      <c r="FF185" s="771"/>
      <c r="FG185" s="771"/>
      <c r="FH185" s="771"/>
      <c r="FI185" s="771"/>
      <c r="FJ185" s="771"/>
      <c r="FK185" s="771"/>
      <c r="FL185" s="771"/>
      <c r="FM185" s="771"/>
      <c r="FN185" s="771"/>
      <c r="FO185" s="771"/>
      <c r="FP185" s="771"/>
      <c r="FQ185" s="771"/>
      <c r="FR185" s="771"/>
      <c r="FS185" s="771"/>
      <c r="FT185" s="771"/>
      <c r="FU185" s="771"/>
      <c r="FV185" s="771"/>
      <c r="FW185" s="771"/>
      <c r="FX185" s="771"/>
      <c r="FY185" s="771"/>
      <c r="FZ185" s="771"/>
      <c r="GA185" s="771"/>
      <c r="GB185" s="771"/>
      <c r="GC185" s="771"/>
      <c r="GD185" s="771"/>
      <c r="GE185" s="771"/>
      <c r="GF185" s="771"/>
      <c r="GG185" s="771"/>
      <c r="GH185" s="771"/>
      <c r="GI185" s="771"/>
      <c r="GJ185" s="771"/>
      <c r="GK185" s="771"/>
      <c r="GL185" s="771"/>
      <c r="GM185" s="771"/>
      <c r="GN185" s="771"/>
      <c r="GO185" s="771"/>
      <c r="GP185" s="771"/>
      <c r="GQ185" s="771"/>
      <c r="GR185" s="771"/>
      <c r="GS185" s="771"/>
      <c r="GT185" s="771"/>
      <c r="GU185" s="771"/>
      <c r="GV185" s="771"/>
      <c r="GW185" s="771"/>
      <c r="GX185" s="771"/>
      <c r="GY185" s="771"/>
      <c r="GZ185" s="771"/>
      <c r="HA185" s="771"/>
      <c r="HB185" s="771"/>
      <c r="HC185" s="771"/>
      <c r="HD185" s="771"/>
      <c r="HE185" s="771"/>
      <c r="HF185" s="771"/>
      <c r="HG185" s="771"/>
      <c r="HH185" s="771"/>
      <c r="HI185" s="771"/>
      <c r="HJ185" s="771"/>
      <c r="HK185" s="771"/>
      <c r="HL185" s="771"/>
      <c r="HM185" s="771"/>
      <c r="HN185" s="771"/>
      <c r="HO185" s="771"/>
      <c r="HP185" s="771"/>
      <c r="HQ185" s="771"/>
      <c r="HR185" s="771"/>
      <c r="HS185" s="771"/>
      <c r="HT185" s="771"/>
      <c r="HU185" s="771"/>
      <c r="HV185" s="771"/>
      <c r="HW185" s="771"/>
      <c r="HX185" s="771"/>
      <c r="HY185" s="771"/>
      <c r="HZ185" s="771"/>
      <c r="IA185" s="771"/>
      <c r="IB185" s="771"/>
      <c r="IC185" s="771"/>
      <c r="ID185" s="771"/>
      <c r="IE185" s="771"/>
      <c r="IF185" s="771"/>
      <c r="IG185" s="771"/>
      <c r="IH185" s="771"/>
      <c r="II185" s="771"/>
      <c r="IJ185" s="771"/>
      <c r="IK185" s="771"/>
      <c r="IL185" s="771"/>
    </row>
    <row r="186" spans="1:246" ht="15.95" customHeight="1" thickBot="1">
      <c r="A186" s="1553"/>
      <c r="B186" s="1553"/>
      <c r="C186" s="1553"/>
      <c r="D186" s="1553"/>
      <c r="E186" s="1553"/>
      <c r="F186" s="1553"/>
      <c r="G186" s="819"/>
      <c r="H186" s="1518" t="s">
        <v>84</v>
      </c>
      <c r="I186" s="1518"/>
      <c r="J186" s="1518"/>
      <c r="K186" s="1518"/>
      <c r="L186" s="1518"/>
      <c r="M186" s="1518"/>
      <c r="N186" s="1518"/>
      <c r="O186" s="820"/>
      <c r="P186" s="821"/>
      <c r="Q186" s="819"/>
      <c r="R186" s="822"/>
      <c r="S186" s="1440" t="s">
        <v>24</v>
      </c>
      <c r="T186" s="1440"/>
      <c r="U186" s="1440"/>
      <c r="V186" s="1440"/>
      <c r="W186" s="1440"/>
      <c r="X186" s="1440"/>
      <c r="Y186" s="823"/>
      <c r="Z186" s="824"/>
      <c r="AA186" s="824"/>
      <c r="AB186" s="822"/>
      <c r="AC186" s="822"/>
      <c r="AD186" s="1518" t="s">
        <v>22</v>
      </c>
      <c r="AE186" s="1518"/>
      <c r="AF186" s="1518"/>
      <c r="AG186" s="1518"/>
      <c r="AH186" s="1518"/>
      <c r="AI186" s="1518"/>
      <c r="AJ186" s="825"/>
      <c r="AK186" s="1506"/>
      <c r="AL186" s="1507"/>
      <c r="AM186" s="21"/>
      <c r="AN186" s="21"/>
      <c r="AO186" s="21"/>
      <c r="AP186" s="21"/>
      <c r="AQ186" s="21"/>
      <c r="AR186" s="21"/>
      <c r="AS186" s="21"/>
      <c r="AT186" s="21"/>
      <c r="AU186" s="759"/>
      <c r="AV186" s="759"/>
      <c r="AW186" s="759"/>
      <c r="AX186" s="759"/>
      <c r="AY186" s="759"/>
      <c r="AZ186" s="759"/>
      <c r="BA186" s="759"/>
      <c r="BB186" s="759"/>
      <c r="BE186" s="580"/>
      <c r="BF186" s="769"/>
      <c r="BG186" s="580"/>
      <c r="BI186" s="580"/>
      <c r="BJ186" s="580"/>
      <c r="BK186" s="246"/>
      <c r="BL186" s="941"/>
      <c r="BM186" s="941"/>
      <c r="BN186" s="941"/>
      <c r="BO186" s="941"/>
      <c r="BP186" s="941"/>
      <c r="BQ186" s="941"/>
      <c r="BR186" s="941"/>
      <c r="BS186" s="941"/>
      <c r="BT186" s="941"/>
      <c r="BU186" s="246"/>
      <c r="BV186" s="246"/>
      <c r="BW186" s="246"/>
      <c r="BX186" s="246"/>
      <c r="BY186" s="246"/>
      <c r="BZ186" s="246"/>
      <c r="CA186" s="246"/>
      <c r="CB186" s="246"/>
      <c r="CC186" s="246"/>
      <c r="CD186" s="246"/>
      <c r="CE186" s="246"/>
      <c r="CF186" s="246"/>
      <c r="CG186" s="246"/>
      <c r="CH186" s="246"/>
      <c r="CI186" s="246"/>
      <c r="CJ186" s="246"/>
      <c r="CK186" s="246"/>
      <c r="CL186" s="580"/>
      <c r="CM186" s="580"/>
      <c r="CN186" s="580"/>
      <c r="CO186" s="580"/>
      <c r="CP186" s="580"/>
      <c r="CQ186" s="255"/>
      <c r="CR186" s="255"/>
      <c r="CS186" s="255"/>
      <c r="CT186" s="771"/>
      <c r="CU186" s="771"/>
      <c r="CV186" s="771"/>
      <c r="CW186" s="771"/>
      <c r="CX186" s="771"/>
      <c r="CY186" s="941"/>
      <c r="CZ186" s="580"/>
      <c r="DA186" s="580"/>
      <c r="DB186" s="580"/>
      <c r="DC186" s="580"/>
      <c r="DD186" s="580"/>
      <c r="DE186" s="580"/>
      <c r="DF186" s="580"/>
      <c r="DG186" s="580"/>
      <c r="DH186" s="580"/>
      <c r="DI186" s="580"/>
      <c r="DJ186" s="580"/>
      <c r="DK186" s="580"/>
      <c r="DL186" s="580"/>
      <c r="DM186" s="580"/>
      <c r="DN186" s="580"/>
      <c r="DO186" s="580"/>
      <c r="DP186" s="580"/>
      <c r="DQ186" s="580"/>
      <c r="DR186" s="580"/>
      <c r="DS186" s="580"/>
      <c r="DT186" s="580"/>
      <c r="DU186" s="580"/>
      <c r="DV186" s="580"/>
      <c r="DW186" s="580"/>
      <c r="DX186" s="580"/>
      <c r="DY186" s="580"/>
      <c r="DZ186" s="580"/>
      <c r="EA186" s="580"/>
      <c r="EB186" s="580"/>
      <c r="EC186" s="580"/>
      <c r="ED186" s="580"/>
      <c r="EE186" s="580"/>
      <c r="EF186" s="580"/>
      <c r="EG186" s="580"/>
      <c r="EH186" s="580"/>
      <c r="EI186" s="580"/>
      <c r="EJ186" s="580"/>
      <c r="EK186" s="580"/>
      <c r="EL186" s="580"/>
      <c r="EM186" s="580"/>
      <c r="EN186" s="580"/>
      <c r="EO186" s="580"/>
      <c r="EP186" s="580"/>
      <c r="EQ186" s="580"/>
      <c r="ER186" s="580"/>
      <c r="ES186" s="580"/>
      <c r="ET186" s="580"/>
      <c r="EU186" s="580"/>
      <c r="EV186" s="580"/>
      <c r="EW186" s="580"/>
      <c r="EX186" s="580"/>
      <c r="EY186" s="580"/>
      <c r="EZ186" s="580"/>
      <c r="FA186" s="580"/>
      <c r="FB186" s="580"/>
      <c r="FC186" s="580"/>
      <c r="FD186" s="580"/>
      <c r="FE186" s="580"/>
      <c r="FF186" s="580"/>
      <c r="FG186" s="580"/>
      <c r="FH186" s="580"/>
      <c r="FI186" s="580"/>
      <c r="FJ186" s="580"/>
      <c r="FK186" s="580"/>
      <c r="FL186" s="580"/>
      <c r="FM186" s="580"/>
      <c r="FN186" s="580"/>
      <c r="FO186" s="580"/>
      <c r="FP186" s="580"/>
      <c r="FQ186" s="580"/>
      <c r="FR186" s="580"/>
      <c r="FS186" s="580"/>
      <c r="FT186" s="580"/>
      <c r="FU186" s="580"/>
      <c r="FV186" s="580"/>
      <c r="FW186" s="580"/>
      <c r="FX186" s="580"/>
      <c r="FY186" s="580"/>
      <c r="FZ186" s="580"/>
      <c r="GA186" s="580"/>
      <c r="GB186" s="580"/>
      <c r="GC186" s="580"/>
      <c r="GD186" s="580"/>
      <c r="GE186" s="580"/>
      <c r="GF186" s="580"/>
      <c r="GG186" s="580"/>
      <c r="GH186" s="580"/>
      <c r="GI186" s="580"/>
      <c r="GJ186" s="580"/>
      <c r="GK186" s="580"/>
      <c r="GL186" s="580"/>
      <c r="GM186" s="580"/>
      <c r="GN186" s="580"/>
      <c r="GO186" s="580"/>
      <c r="GP186" s="580"/>
      <c r="GQ186" s="580"/>
      <c r="GR186" s="580"/>
      <c r="GS186" s="580"/>
      <c r="GT186" s="580"/>
      <c r="GU186" s="580"/>
      <c r="GV186" s="580"/>
      <c r="GW186" s="580"/>
      <c r="GX186" s="580"/>
      <c r="GY186" s="580"/>
      <c r="GZ186" s="580"/>
      <c r="HA186" s="580"/>
      <c r="HB186" s="580"/>
      <c r="HC186" s="580"/>
      <c r="HD186" s="580"/>
      <c r="HE186" s="580"/>
      <c r="HF186" s="580"/>
      <c r="HG186" s="580"/>
      <c r="HH186" s="580"/>
      <c r="HI186" s="580"/>
      <c r="HJ186" s="580"/>
      <c r="HK186" s="580"/>
      <c r="HL186" s="580"/>
      <c r="HM186" s="580"/>
      <c r="HN186" s="580"/>
      <c r="HO186" s="580"/>
      <c r="HP186" s="580"/>
      <c r="HQ186" s="580"/>
      <c r="HR186" s="580"/>
      <c r="HS186" s="580"/>
      <c r="HT186" s="580"/>
      <c r="HU186" s="580"/>
      <c r="HV186" s="580"/>
      <c r="HW186" s="580"/>
      <c r="HX186" s="580"/>
      <c r="HY186" s="580"/>
      <c r="HZ186" s="580"/>
      <c r="IA186" s="580"/>
      <c r="IB186" s="580"/>
      <c r="IC186" s="580"/>
      <c r="ID186" s="580"/>
      <c r="IE186" s="580"/>
      <c r="IF186" s="580"/>
      <c r="IG186" s="580"/>
      <c r="IH186" s="580"/>
      <c r="II186" s="580"/>
      <c r="IJ186" s="580"/>
      <c r="IK186" s="580"/>
      <c r="IL186" s="580"/>
    </row>
    <row r="187" spans="1:246">
      <c r="A187" s="777"/>
      <c r="B187" s="777"/>
      <c r="C187" s="771"/>
      <c r="D187" s="777"/>
      <c r="E187" s="777"/>
      <c r="F187" s="777"/>
      <c r="G187" s="777"/>
      <c r="H187" s="777"/>
      <c r="I187" s="777"/>
      <c r="J187" s="777"/>
      <c r="K187" s="777"/>
      <c r="L187" s="777"/>
      <c r="M187" s="777"/>
      <c r="N187" s="771"/>
      <c r="O187" s="777"/>
      <c r="P187" s="777"/>
      <c r="Q187" s="777"/>
      <c r="R187" s="777"/>
      <c r="S187" s="777"/>
      <c r="T187" s="777"/>
      <c r="U187" s="777"/>
      <c r="V187" s="771"/>
      <c r="W187" s="771"/>
      <c r="X187" s="771"/>
      <c r="Y187" s="771"/>
      <c r="Z187" s="771"/>
      <c r="AA187" s="771"/>
      <c r="AB187" s="777"/>
      <c r="AC187" s="777"/>
      <c r="AD187" s="777"/>
      <c r="AE187" s="771"/>
      <c r="AF187" s="771"/>
      <c r="AG187" s="771"/>
      <c r="AH187" s="777"/>
      <c r="AI187" s="777"/>
      <c r="AJ187" s="777"/>
      <c r="AK187" s="777"/>
      <c r="AL187" s="771"/>
      <c r="AM187" s="777"/>
      <c r="AN187" s="777"/>
      <c r="AO187" s="777"/>
      <c r="AP187" s="777"/>
      <c r="AQ187" s="777"/>
      <c r="AR187" s="777"/>
      <c r="AS187" s="777"/>
      <c r="AT187" s="777"/>
      <c r="AU187" s="777"/>
      <c r="AV187" s="777"/>
      <c r="AW187" s="777"/>
      <c r="AX187" s="777"/>
      <c r="AY187" s="777"/>
      <c r="AZ187" s="777"/>
      <c r="BA187" s="777"/>
      <c r="BB187" s="777"/>
      <c r="BC187" s="43"/>
      <c r="BD187" s="131"/>
      <c r="BE187" s="771"/>
      <c r="BF187" s="807"/>
      <c r="BG187" s="771"/>
      <c r="BH187" s="613"/>
      <c r="BI187" s="771"/>
      <c r="BJ187" s="771"/>
      <c r="BK187" s="941"/>
      <c r="BL187" s="941"/>
      <c r="BM187" s="941"/>
      <c r="BN187" s="941"/>
      <c r="BO187" s="941"/>
      <c r="BP187" s="941"/>
      <c r="BQ187" s="941"/>
      <c r="BR187" s="941"/>
      <c r="BS187" s="941"/>
      <c r="BT187" s="941"/>
      <c r="BU187" s="941"/>
      <c r="BV187" s="941"/>
      <c r="BW187" s="941"/>
      <c r="BX187" s="941"/>
      <c r="BY187" s="941"/>
      <c r="BZ187" s="941"/>
      <c r="CA187" s="941"/>
      <c r="CB187" s="941"/>
      <c r="CC187" s="941"/>
      <c r="CD187" s="941"/>
      <c r="CE187" s="941"/>
      <c r="CF187" s="941"/>
      <c r="CG187" s="941"/>
      <c r="CH187" s="941"/>
      <c r="CI187" s="941"/>
      <c r="CJ187" s="941"/>
      <c r="CK187" s="941"/>
      <c r="CL187" s="941"/>
      <c r="CM187" s="941"/>
      <c r="CN187" s="941"/>
      <c r="CO187" s="941"/>
      <c r="CP187" s="941"/>
      <c r="CQ187" s="941"/>
      <c r="CR187" s="941"/>
      <c r="CS187" s="941"/>
      <c r="CT187" s="941"/>
      <c r="CU187" s="941"/>
      <c r="CV187" s="941"/>
      <c r="CW187" s="941"/>
      <c r="CX187" s="941"/>
      <c r="CY187" s="941"/>
      <c r="CZ187" s="941"/>
      <c r="DA187" s="771"/>
      <c r="DB187" s="771"/>
      <c r="DC187" s="771"/>
      <c r="DD187" s="771"/>
      <c r="DE187" s="771"/>
      <c r="DF187" s="771"/>
      <c r="DG187" s="771"/>
      <c r="DH187" s="771"/>
      <c r="DI187" s="771"/>
      <c r="DJ187" s="771"/>
      <c r="DK187" s="771"/>
      <c r="DL187" s="771"/>
      <c r="DM187" s="771"/>
      <c r="DN187" s="771"/>
      <c r="DO187" s="771"/>
      <c r="DP187" s="771"/>
      <c r="DQ187" s="771"/>
      <c r="DR187" s="771"/>
      <c r="DS187" s="771"/>
      <c r="DT187" s="771"/>
      <c r="DU187" s="771"/>
      <c r="DV187" s="771"/>
      <c r="DW187" s="771"/>
      <c r="DX187" s="771"/>
      <c r="DY187" s="771"/>
      <c r="DZ187" s="771"/>
      <c r="EA187" s="771"/>
      <c r="EB187" s="771"/>
      <c r="EC187" s="771"/>
      <c r="ED187" s="771"/>
      <c r="EE187" s="771"/>
      <c r="EF187" s="771"/>
      <c r="EG187" s="771"/>
      <c r="EH187" s="771"/>
      <c r="EI187" s="771"/>
      <c r="EJ187" s="771"/>
      <c r="EK187" s="771"/>
      <c r="EL187" s="771"/>
      <c r="EM187" s="771"/>
      <c r="EN187" s="771"/>
      <c r="EO187" s="580"/>
      <c r="EP187" s="580"/>
      <c r="EQ187" s="580"/>
      <c r="ER187" s="580"/>
      <c r="ES187" s="580"/>
      <c r="ET187" s="580"/>
      <c r="EU187" s="580"/>
      <c r="EV187" s="580"/>
      <c r="EW187" s="580"/>
      <c r="EX187" s="580"/>
      <c r="EY187" s="580"/>
      <c r="EZ187" s="580"/>
      <c r="FA187" s="580"/>
      <c r="FB187" s="580"/>
      <c r="FC187" s="580"/>
      <c r="FD187" s="580"/>
      <c r="FE187" s="580"/>
      <c r="FF187" s="580"/>
      <c r="FG187" s="580"/>
      <c r="FH187" s="580"/>
      <c r="FI187" s="580"/>
      <c r="FJ187" s="580"/>
      <c r="FK187" s="580"/>
      <c r="FL187" s="580"/>
      <c r="FM187" s="580"/>
      <c r="FN187" s="580"/>
      <c r="FO187" s="580"/>
      <c r="FP187" s="580"/>
      <c r="FQ187" s="580"/>
      <c r="FR187" s="580"/>
      <c r="FS187" s="580"/>
      <c r="FT187" s="580"/>
      <c r="FU187" s="580"/>
      <c r="FV187" s="580"/>
      <c r="FW187" s="580"/>
      <c r="FX187" s="580"/>
      <c r="FY187" s="580"/>
      <c r="FZ187" s="580"/>
      <c r="GA187" s="580"/>
      <c r="GB187" s="580"/>
      <c r="GC187" s="580"/>
      <c r="GD187" s="580"/>
      <c r="GE187" s="580"/>
      <c r="GF187" s="580"/>
      <c r="GG187" s="580"/>
      <c r="GH187" s="580"/>
      <c r="GI187" s="580"/>
      <c r="GJ187" s="580"/>
      <c r="GK187" s="580"/>
      <c r="GL187" s="580"/>
      <c r="GM187" s="580"/>
      <c r="GN187" s="580"/>
      <c r="GO187" s="580"/>
      <c r="GP187" s="580"/>
      <c r="GQ187" s="580"/>
      <c r="GR187" s="580"/>
      <c r="GS187" s="580"/>
      <c r="GT187" s="580"/>
      <c r="GU187" s="580"/>
      <c r="GV187" s="580"/>
      <c r="GW187" s="580"/>
      <c r="GX187" s="580"/>
      <c r="GY187" s="580"/>
      <c r="GZ187" s="580"/>
      <c r="HA187" s="580"/>
      <c r="HB187" s="580"/>
      <c r="HC187" s="580"/>
      <c r="HD187" s="580"/>
      <c r="HE187" s="580"/>
      <c r="HF187" s="580"/>
      <c r="HG187" s="580"/>
      <c r="HH187" s="580"/>
      <c r="HI187" s="580"/>
      <c r="HJ187" s="580"/>
      <c r="HK187" s="580"/>
      <c r="HL187" s="580"/>
      <c r="HM187" s="580"/>
      <c r="HN187" s="580"/>
      <c r="HO187" s="580"/>
      <c r="HP187" s="580"/>
      <c r="HQ187" s="580"/>
      <c r="HR187" s="580"/>
      <c r="HS187" s="580"/>
      <c r="HT187" s="580"/>
      <c r="HU187" s="580"/>
      <c r="HV187" s="580"/>
      <c r="HW187" s="580"/>
      <c r="HX187" s="580"/>
      <c r="HY187" s="580"/>
      <c r="HZ187" s="580"/>
      <c r="IA187" s="580"/>
      <c r="IB187" s="580"/>
      <c r="IC187" s="580"/>
      <c r="ID187" s="580"/>
      <c r="IE187" s="580"/>
      <c r="IF187" s="580"/>
      <c r="IG187" s="580"/>
      <c r="IH187" s="580"/>
      <c r="II187" s="580"/>
      <c r="IJ187" s="580"/>
      <c r="IK187" s="580"/>
      <c r="IL187" s="580"/>
    </row>
    <row r="188" spans="1:246" ht="354" customHeight="1">
      <c r="A188" s="777"/>
      <c r="B188" s="777"/>
      <c r="C188" s="941"/>
      <c r="D188" s="759"/>
      <c r="E188" s="759"/>
      <c r="F188" s="759"/>
      <c r="G188" s="759"/>
      <c r="H188" s="759"/>
      <c r="I188" s="759"/>
      <c r="J188" s="759"/>
      <c r="K188" s="759"/>
      <c r="L188" s="759"/>
      <c r="M188" s="759"/>
      <c r="N188" s="580"/>
      <c r="O188" s="759"/>
      <c r="P188" s="759"/>
      <c r="Q188" s="759"/>
      <c r="R188" s="759"/>
      <c r="S188" s="759"/>
      <c r="T188" s="759"/>
      <c r="U188" s="759"/>
      <c r="V188" s="580"/>
      <c r="W188" s="580"/>
      <c r="X188" s="580"/>
      <c r="Y188" s="580"/>
      <c r="Z188" s="580"/>
      <c r="AA188" s="580"/>
      <c r="AB188" s="759"/>
      <c r="AC188" s="759"/>
      <c r="AD188" s="759"/>
      <c r="AE188" s="580"/>
      <c r="AF188" s="580"/>
      <c r="AG188" s="580"/>
      <c r="AH188" s="759"/>
      <c r="AI188" s="759"/>
      <c r="AJ188" s="759"/>
      <c r="AK188" s="759"/>
      <c r="AL188" s="580"/>
      <c r="AM188" s="759"/>
      <c r="AN188" s="759"/>
      <c r="AO188" s="759"/>
      <c r="AP188" s="759"/>
      <c r="AQ188" s="759"/>
      <c r="AR188" s="759"/>
      <c r="AS188" s="759"/>
      <c r="AT188" s="759"/>
      <c r="AU188" s="759"/>
      <c r="AV188" s="759"/>
      <c r="AW188" s="759"/>
      <c r="AX188" s="759"/>
      <c r="AY188" s="759"/>
      <c r="AZ188" s="759"/>
      <c r="BA188" s="759"/>
      <c r="BB188" s="759"/>
      <c r="BE188" s="580"/>
      <c r="BF188" s="769"/>
      <c r="BG188" s="580"/>
      <c r="BI188" s="771"/>
      <c r="BJ188" s="771"/>
      <c r="BK188" s="941"/>
      <c r="BL188" s="941"/>
      <c r="BM188" s="941"/>
      <c r="BN188" s="941"/>
      <c r="BO188" s="941"/>
      <c r="BP188" s="941"/>
      <c r="BQ188" s="941"/>
      <c r="BR188" s="941"/>
      <c r="BS188" s="941"/>
      <c r="BT188" s="941"/>
      <c r="BU188" s="941"/>
      <c r="BV188" s="941"/>
      <c r="BW188" s="941"/>
      <c r="BX188" s="941"/>
      <c r="BY188" s="941"/>
      <c r="BZ188" s="941"/>
      <c r="CA188" s="941"/>
      <c r="CB188" s="941"/>
      <c r="CC188" s="941"/>
      <c r="CD188" s="941"/>
      <c r="CE188" s="941"/>
      <c r="CF188" s="941"/>
      <c r="CG188" s="941"/>
      <c r="CH188" s="941"/>
      <c r="CI188" s="941"/>
      <c r="CJ188" s="941"/>
      <c r="CK188" s="941"/>
      <c r="CL188" s="771"/>
      <c r="CM188" s="771"/>
      <c r="CN188" s="771"/>
      <c r="CO188" s="771"/>
      <c r="CP188" s="771"/>
      <c r="CQ188" s="771"/>
      <c r="CR188" s="771"/>
      <c r="CS188" s="771"/>
      <c r="CT188" s="771"/>
      <c r="CU188" s="771"/>
      <c r="CV188" s="771"/>
      <c r="CW188" s="771"/>
      <c r="CX188" s="771"/>
      <c r="CY188" s="771"/>
      <c r="CZ188" s="771"/>
      <c r="DA188" s="771"/>
      <c r="DB188" s="771"/>
      <c r="DC188" s="771"/>
      <c r="DD188" s="771"/>
      <c r="DE188" s="771"/>
      <c r="DF188" s="771"/>
      <c r="DG188" s="771"/>
      <c r="DH188" s="771"/>
      <c r="DI188" s="771"/>
      <c r="DJ188" s="771"/>
      <c r="DK188" s="771"/>
      <c r="DL188" s="771"/>
      <c r="DM188" s="771"/>
      <c r="DN188" s="771"/>
      <c r="DO188" s="771"/>
      <c r="DP188" s="771"/>
      <c r="DQ188" s="771"/>
      <c r="DR188" s="771"/>
      <c r="DS188" s="771"/>
      <c r="DT188" s="771"/>
      <c r="DU188" s="771"/>
      <c r="DV188" s="771"/>
      <c r="DW188" s="771"/>
      <c r="DX188" s="771"/>
      <c r="DY188" s="771"/>
      <c r="DZ188" s="771"/>
      <c r="EA188" s="771"/>
      <c r="EB188" s="771"/>
      <c r="EC188" s="771"/>
      <c r="ED188" s="771"/>
      <c r="EE188" s="771"/>
      <c r="EF188" s="771"/>
      <c r="EG188" s="771"/>
      <c r="EH188" s="771"/>
      <c r="EI188" s="771"/>
      <c r="EJ188" s="771"/>
      <c r="EK188" s="771"/>
      <c r="EL188" s="771"/>
      <c r="EM188" s="771"/>
      <c r="EN188" s="771"/>
      <c r="EO188" s="580"/>
      <c r="EP188" s="580"/>
      <c r="EQ188" s="580"/>
      <c r="ER188" s="580"/>
      <c r="ES188" s="580"/>
      <c r="ET188" s="580"/>
      <c r="EU188" s="580"/>
      <c r="EV188" s="580"/>
      <c r="EW188" s="580"/>
      <c r="EX188" s="580"/>
      <c r="EY188" s="580"/>
      <c r="EZ188" s="580"/>
      <c r="FA188" s="580"/>
      <c r="FB188" s="580"/>
      <c r="FC188" s="580"/>
      <c r="FD188" s="580"/>
      <c r="FE188" s="580"/>
      <c r="FF188" s="580"/>
      <c r="FG188" s="580"/>
      <c r="FH188" s="580"/>
      <c r="FI188" s="580"/>
      <c r="FJ188" s="580"/>
      <c r="FK188" s="580"/>
      <c r="FL188" s="580"/>
      <c r="FM188" s="580"/>
      <c r="FN188" s="580"/>
      <c r="FO188" s="580"/>
      <c r="FP188" s="580"/>
      <c r="FQ188" s="580"/>
      <c r="FR188" s="580"/>
      <c r="FS188" s="580"/>
      <c r="FT188" s="580"/>
      <c r="FU188" s="580"/>
      <c r="FV188" s="580"/>
      <c r="FW188" s="580"/>
      <c r="FX188" s="580"/>
      <c r="FY188" s="580"/>
      <c r="FZ188" s="580"/>
      <c r="GA188" s="580"/>
      <c r="GB188" s="580"/>
      <c r="GC188" s="580"/>
      <c r="GD188" s="580"/>
      <c r="GE188" s="580"/>
      <c r="GF188" s="580"/>
      <c r="GG188" s="580"/>
      <c r="GH188" s="580"/>
      <c r="GI188" s="580"/>
      <c r="GJ188" s="580"/>
      <c r="GK188" s="580"/>
      <c r="GL188" s="580"/>
      <c r="GM188" s="580"/>
      <c r="GN188" s="580"/>
      <c r="GO188" s="580"/>
      <c r="GP188" s="580"/>
      <c r="GQ188" s="580"/>
      <c r="GR188" s="580"/>
      <c r="GS188" s="580"/>
      <c r="GT188" s="580"/>
      <c r="GU188" s="580"/>
      <c r="GV188" s="580"/>
      <c r="GW188" s="580"/>
      <c r="GX188" s="580"/>
      <c r="GY188" s="580"/>
      <c r="GZ188" s="580"/>
      <c r="HA188" s="580"/>
      <c r="HB188" s="580"/>
      <c r="HC188" s="580"/>
      <c r="HD188" s="580"/>
      <c r="HE188" s="580"/>
      <c r="HF188" s="580"/>
      <c r="HG188" s="580"/>
      <c r="HH188" s="580"/>
      <c r="HI188" s="580"/>
      <c r="HJ188" s="580"/>
      <c r="HK188" s="580"/>
      <c r="HL188" s="580"/>
      <c r="HM188" s="580"/>
      <c r="HN188" s="580"/>
      <c r="HO188" s="580"/>
      <c r="HP188" s="580"/>
      <c r="HQ188" s="580"/>
      <c r="HR188" s="580"/>
      <c r="HS188" s="580"/>
      <c r="HT188" s="580"/>
      <c r="HU188" s="580"/>
      <c r="HV188" s="580"/>
      <c r="HW188" s="580"/>
      <c r="HX188" s="580"/>
      <c r="HY188" s="580"/>
      <c r="HZ188" s="580"/>
      <c r="IA188" s="580"/>
      <c r="IB188" s="580"/>
      <c r="IC188" s="580"/>
      <c r="ID188" s="580"/>
      <c r="IE188" s="580"/>
      <c r="IF188" s="580"/>
      <c r="IG188" s="580"/>
      <c r="IH188" s="580"/>
      <c r="II188" s="580"/>
      <c r="IJ188" s="580"/>
      <c r="IK188" s="580"/>
      <c r="IL188" s="580"/>
    </row>
    <row r="189" spans="1:246" ht="24" customHeight="1" thickBot="1">
      <c r="A189" s="777"/>
      <c r="B189" s="777"/>
      <c r="C189" s="771"/>
      <c r="D189" s="777"/>
      <c r="E189" s="777"/>
      <c r="F189" s="777"/>
      <c r="G189" s="777"/>
      <c r="H189" s="777"/>
      <c r="I189" s="777"/>
      <c r="J189" s="777"/>
      <c r="K189" s="777"/>
      <c r="L189" s="777"/>
      <c r="M189" s="777"/>
      <c r="N189" s="771"/>
      <c r="O189" s="777"/>
      <c r="P189" s="777"/>
      <c r="Q189" s="777"/>
      <c r="R189" s="777"/>
      <c r="S189" s="777"/>
      <c r="T189" s="777"/>
      <c r="U189" s="777"/>
      <c r="V189" s="771"/>
      <c r="W189" s="771"/>
      <c r="X189" s="771"/>
      <c r="Y189" s="771"/>
      <c r="Z189" s="771"/>
      <c r="AA189" s="771"/>
      <c r="AB189" s="777"/>
      <c r="AC189" s="777"/>
      <c r="AD189" s="777"/>
      <c r="AE189" s="771"/>
      <c r="AF189" s="771"/>
      <c r="AG189" s="771"/>
      <c r="AH189" s="777"/>
      <c r="AI189" s="777"/>
      <c r="AJ189" s="777"/>
      <c r="AK189" s="777"/>
      <c r="AL189" s="771"/>
      <c r="AM189" s="777"/>
      <c r="AN189" s="777"/>
      <c r="AO189" s="777"/>
      <c r="AP189" s="777"/>
      <c r="AQ189" s="777"/>
      <c r="AR189" s="777"/>
      <c r="AS189" s="777"/>
      <c r="AT189" s="777"/>
      <c r="AU189" s="760"/>
      <c r="AV189" s="760"/>
      <c r="AW189" s="760"/>
      <c r="AX189" s="760"/>
      <c r="AY189" s="760"/>
      <c r="AZ189" s="760"/>
      <c r="BA189" s="760"/>
      <c r="BB189" s="760"/>
      <c r="BC189" s="39"/>
      <c r="BD189" s="129"/>
      <c r="BE189" s="941"/>
      <c r="BF189" s="258"/>
      <c r="BG189" s="941"/>
      <c r="BH189" s="129"/>
      <c r="BI189" s="45"/>
      <c r="BJ189" s="45"/>
      <c r="BK189" s="45"/>
      <c r="BL189" s="941"/>
      <c r="BM189" s="941"/>
      <c r="BN189" s="941"/>
      <c r="BO189" s="941"/>
      <c r="BP189" s="941"/>
      <c r="BQ189" s="941"/>
      <c r="BR189" s="941"/>
      <c r="BS189" s="941"/>
      <c r="BT189" s="941"/>
      <c r="BU189" s="45"/>
      <c r="BV189" s="45"/>
      <c r="BW189" s="45"/>
      <c r="BX189" s="45"/>
      <c r="BY189" s="45"/>
      <c r="BZ189" s="45"/>
      <c r="CA189" s="45"/>
      <c r="CB189" s="45"/>
      <c r="CC189" s="45"/>
      <c r="CD189" s="941"/>
      <c r="CE189" s="941"/>
      <c r="CF189" s="941"/>
      <c r="CG189" s="941"/>
      <c r="CH189" s="941"/>
      <c r="CI189" s="941"/>
      <c r="CJ189" s="941"/>
      <c r="CK189" s="941"/>
      <c r="CL189" s="941"/>
      <c r="CM189" s="941"/>
      <c r="CN189" s="941"/>
      <c r="CO189" s="941"/>
      <c r="CP189" s="941"/>
      <c r="CQ189" s="941"/>
      <c r="CR189" s="941"/>
      <c r="CS189" s="771"/>
      <c r="CT189" s="941"/>
      <c r="CU189" s="941"/>
      <c r="CV189" s="941"/>
      <c r="CW189" s="771"/>
      <c r="CX189" s="771"/>
      <c r="CY189" s="771"/>
      <c r="CZ189" s="771"/>
      <c r="DA189" s="771"/>
      <c r="DB189" s="771"/>
      <c r="DC189" s="771"/>
      <c r="DD189" s="771"/>
      <c r="DE189" s="771"/>
      <c r="DF189" s="771"/>
      <c r="DG189" s="771"/>
      <c r="DH189" s="771"/>
      <c r="DI189" s="771"/>
      <c r="DJ189" s="771"/>
      <c r="DK189" s="771"/>
      <c r="DL189" s="771"/>
      <c r="DM189" s="771"/>
      <c r="DN189" s="771"/>
      <c r="DO189" s="771"/>
      <c r="DP189" s="771"/>
      <c r="DQ189" s="771"/>
      <c r="DR189" s="771"/>
      <c r="DS189" s="771"/>
      <c r="DT189" s="771"/>
      <c r="DU189" s="771"/>
      <c r="DV189" s="771"/>
      <c r="DW189" s="771"/>
      <c r="DX189" s="771"/>
      <c r="DY189" s="771"/>
      <c r="DZ189" s="771"/>
      <c r="EA189" s="771"/>
      <c r="EB189" s="771"/>
      <c r="EC189" s="771"/>
      <c r="ED189" s="771"/>
      <c r="EE189" s="771"/>
      <c r="EF189" s="771"/>
      <c r="EG189" s="771"/>
      <c r="EH189" s="771"/>
      <c r="EI189" s="771"/>
      <c r="EJ189" s="771"/>
      <c r="EK189" s="771"/>
      <c r="EL189" s="771"/>
      <c r="EM189" s="771"/>
      <c r="EN189" s="771"/>
      <c r="EO189" s="580"/>
      <c r="EP189" s="580"/>
      <c r="EQ189" s="580"/>
      <c r="ER189" s="580"/>
      <c r="ES189" s="580"/>
      <c r="ET189" s="580"/>
      <c r="EU189" s="580"/>
      <c r="EV189" s="580"/>
      <c r="EW189" s="580"/>
      <c r="EX189" s="580"/>
      <c r="EY189" s="580"/>
      <c r="EZ189" s="580"/>
      <c r="FA189" s="580"/>
      <c r="FB189" s="580"/>
      <c r="FC189" s="580"/>
      <c r="FD189" s="580"/>
      <c r="FE189" s="580"/>
      <c r="FF189" s="580"/>
      <c r="FG189" s="580"/>
      <c r="FH189" s="580"/>
      <c r="FI189" s="580"/>
      <c r="FJ189" s="580"/>
      <c r="FK189" s="580"/>
      <c r="FL189" s="580"/>
      <c r="FM189" s="580"/>
      <c r="FN189" s="580"/>
      <c r="FO189" s="580"/>
      <c r="FP189" s="580"/>
      <c r="FQ189" s="580"/>
      <c r="FR189" s="580"/>
      <c r="FS189" s="580"/>
      <c r="FT189" s="580"/>
      <c r="FU189" s="580"/>
      <c r="FV189" s="580"/>
      <c r="FW189" s="580"/>
      <c r="FX189" s="580"/>
      <c r="FY189" s="580"/>
      <c r="FZ189" s="580"/>
      <c r="GA189" s="580"/>
      <c r="GB189" s="580"/>
      <c r="GC189" s="580"/>
      <c r="GD189" s="580"/>
      <c r="GE189" s="580"/>
      <c r="GF189" s="580"/>
      <c r="GG189" s="580"/>
      <c r="GH189" s="580"/>
      <c r="GI189" s="580"/>
      <c r="GJ189" s="580"/>
      <c r="GK189" s="580"/>
      <c r="GL189" s="580"/>
      <c r="GM189" s="580"/>
      <c r="GN189" s="580"/>
      <c r="GO189" s="580"/>
      <c r="GP189" s="580"/>
      <c r="GQ189" s="580"/>
      <c r="GR189" s="580"/>
      <c r="GS189" s="580"/>
      <c r="GT189" s="580"/>
      <c r="GU189" s="580"/>
      <c r="GV189" s="580"/>
      <c r="GW189" s="580"/>
      <c r="GX189" s="580"/>
      <c r="GY189" s="580"/>
      <c r="GZ189" s="580"/>
      <c r="HA189" s="580"/>
      <c r="HB189" s="580"/>
      <c r="HC189" s="580"/>
      <c r="HD189" s="580"/>
      <c r="HE189" s="580"/>
      <c r="HF189" s="580"/>
      <c r="HG189" s="580"/>
      <c r="HH189" s="580"/>
      <c r="HI189" s="580"/>
      <c r="HJ189" s="580"/>
      <c r="HK189" s="580"/>
      <c r="HL189" s="580"/>
      <c r="HM189" s="580"/>
      <c r="HN189" s="580"/>
      <c r="HO189" s="580"/>
      <c r="HP189" s="580"/>
      <c r="HQ189" s="580"/>
      <c r="HR189" s="580"/>
      <c r="HS189" s="580"/>
      <c r="HT189" s="580"/>
      <c r="HU189" s="580"/>
      <c r="HV189" s="580"/>
      <c r="HW189" s="580"/>
      <c r="HX189" s="580"/>
      <c r="HY189" s="580"/>
      <c r="HZ189" s="580"/>
      <c r="IA189" s="580"/>
      <c r="IB189" s="580"/>
      <c r="IC189" s="580"/>
      <c r="ID189" s="580"/>
      <c r="IE189" s="580"/>
      <c r="IF189" s="580"/>
      <c r="IG189" s="580"/>
      <c r="IH189" s="580"/>
      <c r="II189" s="580"/>
      <c r="IJ189" s="580"/>
      <c r="IK189" s="580"/>
      <c r="IL189" s="580"/>
    </row>
    <row r="190" spans="1:246" ht="18.600000000000001" thickBot="1">
      <c r="A190" s="1528" t="s">
        <v>215</v>
      </c>
      <c r="B190" s="1529"/>
      <c r="C190" s="1529"/>
      <c r="D190" s="1529"/>
      <c r="E190" s="1529"/>
      <c r="F190" s="1529"/>
      <c r="G190" s="1529"/>
      <c r="H190" s="1529"/>
      <c r="I190" s="1529"/>
      <c r="J190" s="1529"/>
      <c r="K190" s="1529"/>
      <c r="L190" s="1529"/>
      <c r="M190" s="1529"/>
      <c r="N190" s="1529"/>
      <c r="O190" s="1529"/>
      <c r="P190" s="1529"/>
      <c r="Q190" s="1529"/>
      <c r="R190" s="1529"/>
      <c r="S190" s="1529"/>
      <c r="T190" s="1529"/>
      <c r="U190" s="1529"/>
      <c r="V190" s="1529"/>
      <c r="W190" s="1529"/>
      <c r="X190" s="1529"/>
      <c r="Y190" s="1529"/>
      <c r="Z190" s="1529"/>
      <c r="AA190" s="1529"/>
      <c r="AB190" s="1529"/>
      <c r="AC190" s="1529"/>
      <c r="AD190" s="1529"/>
      <c r="AE190" s="1529"/>
      <c r="AF190" s="1529"/>
      <c r="AG190" s="1529"/>
      <c r="AH190" s="1529"/>
      <c r="AI190" s="1529"/>
      <c r="AJ190" s="1529"/>
      <c r="AK190" s="1529"/>
      <c r="AL190" s="1529"/>
      <c r="AM190" s="1530"/>
      <c r="AN190" s="45"/>
      <c r="AO190" s="45"/>
      <c r="AP190" s="45"/>
      <c r="AQ190" s="45"/>
      <c r="AR190" s="45"/>
      <c r="AS190" s="45"/>
      <c r="AT190" s="45"/>
      <c r="AU190" s="826"/>
      <c r="AV190" s="826"/>
      <c r="AW190" s="826"/>
      <c r="AX190" s="826"/>
      <c r="AY190" s="826"/>
      <c r="AZ190" s="826"/>
      <c r="BA190" s="826"/>
      <c r="BB190" s="826"/>
      <c r="BC190" s="45"/>
      <c r="BD190" s="133"/>
      <c r="BE190" s="45"/>
      <c r="BF190" s="763"/>
      <c r="BG190" s="45"/>
      <c r="BH190" s="129"/>
      <c r="BI190" s="45"/>
      <c r="BJ190" s="45"/>
      <c r="BK190" s="45"/>
      <c r="BL190" s="941"/>
      <c r="BM190" s="941"/>
      <c r="BN190" s="941"/>
      <c r="BO190" s="941"/>
      <c r="BP190" s="941"/>
      <c r="BQ190" s="941"/>
      <c r="BR190" s="941"/>
      <c r="BS190" s="941"/>
      <c r="BT190" s="941"/>
      <c r="BU190" s="45"/>
      <c r="BV190" s="45"/>
      <c r="BW190" s="45"/>
      <c r="BX190" s="45"/>
      <c r="BY190" s="45"/>
      <c r="BZ190" s="45"/>
      <c r="CA190" s="45"/>
      <c r="CB190" s="45"/>
      <c r="CC190" s="45"/>
      <c r="CD190" s="45"/>
      <c r="CE190" s="45"/>
      <c r="CF190" s="45"/>
      <c r="CG190" s="45"/>
      <c r="CH190" s="45"/>
      <c r="CI190" s="45"/>
      <c r="CJ190" s="45"/>
      <c r="CK190" s="45"/>
      <c r="CL190" s="45"/>
      <c r="CM190" s="45"/>
      <c r="CN190" s="45"/>
      <c r="CO190" s="941"/>
      <c r="CP190" s="941"/>
      <c r="CQ190" s="941"/>
      <c r="CR190" s="941"/>
      <c r="CS190" s="771"/>
      <c r="CT190" s="941"/>
      <c r="CU190" s="941"/>
      <c r="CV190" s="941"/>
      <c r="CW190" s="771"/>
      <c r="CX190" s="771"/>
      <c r="CY190" s="771"/>
      <c r="CZ190" s="771"/>
      <c r="DA190" s="771"/>
      <c r="DB190" s="771"/>
      <c r="DC190" s="771"/>
      <c r="DD190" s="771"/>
      <c r="DE190" s="771"/>
      <c r="DF190" s="771"/>
      <c r="DG190" s="771"/>
      <c r="DH190" s="771"/>
      <c r="DI190" s="771"/>
      <c r="DJ190" s="771"/>
      <c r="DK190" s="771"/>
      <c r="DL190" s="771"/>
      <c r="DM190" s="771"/>
      <c r="DN190" s="771"/>
      <c r="DO190" s="771"/>
      <c r="DP190" s="771"/>
      <c r="DQ190" s="771"/>
      <c r="DR190" s="771"/>
      <c r="DS190" s="771"/>
      <c r="DT190" s="771"/>
      <c r="DU190" s="771"/>
      <c r="DV190" s="771"/>
      <c r="DW190" s="771"/>
      <c r="DX190" s="771"/>
      <c r="DY190" s="771"/>
      <c r="DZ190" s="771"/>
      <c r="EA190" s="771"/>
      <c r="EB190" s="771"/>
      <c r="EC190" s="771"/>
      <c r="ED190" s="771"/>
      <c r="EE190" s="771"/>
      <c r="EF190" s="771"/>
      <c r="EG190" s="771"/>
      <c r="EH190" s="771"/>
      <c r="EI190" s="771"/>
      <c r="EJ190" s="771"/>
      <c r="EK190" s="771"/>
      <c r="EL190" s="771"/>
      <c r="EM190" s="771"/>
      <c r="EN190" s="771"/>
      <c r="EO190" s="580"/>
      <c r="EP190" s="580"/>
      <c r="EQ190" s="580"/>
      <c r="ER190" s="580"/>
      <c r="ES190" s="580"/>
      <c r="ET190" s="580"/>
      <c r="EU190" s="580"/>
      <c r="EV190" s="580"/>
      <c r="EW190" s="580"/>
      <c r="EX190" s="580"/>
      <c r="EY190" s="580"/>
      <c r="EZ190" s="580"/>
      <c r="FA190" s="580"/>
      <c r="FB190" s="580"/>
      <c r="FC190" s="580"/>
      <c r="FD190" s="580"/>
      <c r="FE190" s="580"/>
      <c r="FF190" s="580"/>
      <c r="FG190" s="580"/>
      <c r="FH190" s="580"/>
      <c r="FI190" s="580"/>
      <c r="FJ190" s="580"/>
      <c r="FK190" s="580"/>
      <c r="FL190" s="580"/>
      <c r="FM190" s="580"/>
      <c r="FN190" s="580"/>
      <c r="FO190" s="580"/>
      <c r="FP190" s="580"/>
      <c r="FQ190" s="580"/>
      <c r="FR190" s="580"/>
      <c r="FS190" s="580"/>
      <c r="FT190" s="580"/>
      <c r="FU190" s="580"/>
      <c r="FV190" s="580"/>
      <c r="FW190" s="580"/>
      <c r="FX190" s="580"/>
      <c r="FY190" s="580"/>
      <c r="FZ190" s="580"/>
      <c r="GA190" s="580"/>
      <c r="GB190" s="580"/>
      <c r="GC190" s="580"/>
      <c r="GD190" s="580"/>
      <c r="GE190" s="580"/>
      <c r="GF190" s="580"/>
      <c r="GG190" s="580"/>
      <c r="GH190" s="580"/>
      <c r="GI190" s="580"/>
      <c r="GJ190" s="580"/>
      <c r="GK190" s="580"/>
      <c r="GL190" s="580"/>
      <c r="GM190" s="580"/>
      <c r="GN190" s="580"/>
      <c r="GO190" s="580"/>
      <c r="GP190" s="580"/>
      <c r="GQ190" s="580"/>
      <c r="GR190" s="580"/>
      <c r="GS190" s="580"/>
      <c r="GT190" s="580"/>
      <c r="GU190" s="580"/>
      <c r="GV190" s="580"/>
      <c r="GW190" s="580"/>
      <c r="GX190" s="580"/>
      <c r="GY190" s="580"/>
      <c r="GZ190" s="580"/>
      <c r="HA190" s="580"/>
      <c r="HB190" s="580"/>
      <c r="HC190" s="580"/>
      <c r="HD190" s="580"/>
      <c r="HE190" s="580"/>
      <c r="HF190" s="580"/>
      <c r="HG190" s="580"/>
      <c r="HH190" s="580"/>
      <c r="HI190" s="580"/>
      <c r="HJ190" s="580"/>
      <c r="HK190" s="580"/>
      <c r="HL190" s="580"/>
      <c r="HM190" s="580"/>
      <c r="HN190" s="580"/>
      <c r="HO190" s="580"/>
      <c r="HP190" s="580"/>
      <c r="HQ190" s="580"/>
      <c r="HR190" s="580"/>
      <c r="HS190" s="580"/>
      <c r="HT190" s="580"/>
      <c r="HU190" s="580"/>
      <c r="HV190" s="580"/>
      <c r="HW190" s="580"/>
      <c r="HX190" s="580"/>
      <c r="HY190" s="580"/>
      <c r="HZ190" s="580"/>
      <c r="IA190" s="580"/>
      <c r="IB190" s="580"/>
      <c r="IC190" s="580"/>
      <c r="ID190" s="580"/>
      <c r="IE190" s="580"/>
      <c r="IF190" s="580"/>
      <c r="IG190" s="580"/>
      <c r="IH190" s="580"/>
      <c r="II190" s="580"/>
      <c r="IJ190" s="580"/>
      <c r="IK190" s="580"/>
      <c r="IL190" s="580"/>
    </row>
    <row r="191" spans="1:246" ht="18.600000000000001" thickBot="1">
      <c r="A191" s="827"/>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828"/>
      <c r="AN191" s="45"/>
      <c r="AO191" s="45"/>
      <c r="AP191" s="45"/>
      <c r="AQ191" s="45"/>
      <c r="AR191" s="45"/>
      <c r="AS191" s="45"/>
      <c r="AT191" s="45"/>
      <c r="AU191" s="826"/>
      <c r="AV191" s="826"/>
      <c r="AW191" s="826"/>
      <c r="AX191" s="826"/>
      <c r="AY191" s="826"/>
      <c r="AZ191" s="826"/>
      <c r="BA191" s="826"/>
      <c r="BB191" s="826"/>
      <c r="BC191" s="45"/>
      <c r="BD191" s="133"/>
      <c r="BE191" s="45"/>
      <c r="BF191" s="763"/>
      <c r="BG191" s="45"/>
      <c r="BH191" s="129"/>
      <c r="BI191" s="45"/>
      <c r="BJ191" s="45"/>
      <c r="BK191" s="45"/>
      <c r="BL191" s="941"/>
      <c r="BM191" s="941"/>
      <c r="BN191" s="941"/>
      <c r="BO191" s="941"/>
      <c r="BP191" s="941"/>
      <c r="BQ191" s="941"/>
      <c r="BR191" s="941"/>
      <c r="BS191" s="941"/>
      <c r="BT191" s="941"/>
      <c r="BU191" s="45"/>
      <c r="BV191" s="45"/>
      <c r="BW191" s="45"/>
      <c r="BX191" s="45"/>
      <c r="BY191" s="45"/>
      <c r="BZ191" s="45"/>
      <c r="CA191" s="45"/>
      <c r="CB191" s="45"/>
      <c r="CC191" s="45"/>
      <c r="CD191" s="45"/>
      <c r="CE191" s="45"/>
      <c r="CF191" s="45"/>
      <c r="CG191" s="45"/>
      <c r="CH191" s="45"/>
      <c r="CI191" s="45"/>
      <c r="CJ191" s="45"/>
      <c r="CK191" s="45"/>
      <c r="CL191" s="45"/>
      <c r="CM191" s="45"/>
      <c r="CN191" s="45"/>
      <c r="CO191" s="941"/>
      <c r="CP191" s="941"/>
      <c r="CQ191" s="941"/>
      <c r="CR191" s="941"/>
      <c r="CS191" s="771"/>
      <c r="CT191" s="941"/>
      <c r="CU191" s="941"/>
      <c r="CV191" s="941"/>
      <c r="CW191" s="771"/>
      <c r="CX191" s="771"/>
      <c r="CY191" s="771"/>
      <c r="CZ191" s="771"/>
      <c r="DA191" s="771"/>
      <c r="DB191" s="771"/>
      <c r="DC191" s="771"/>
      <c r="DD191" s="771"/>
      <c r="DE191" s="771"/>
      <c r="DF191" s="771"/>
      <c r="DG191" s="771"/>
      <c r="DH191" s="771"/>
      <c r="DI191" s="771"/>
      <c r="DJ191" s="771"/>
      <c r="DK191" s="771"/>
      <c r="DL191" s="771"/>
      <c r="DM191" s="771"/>
      <c r="DN191" s="771"/>
      <c r="DO191" s="771"/>
      <c r="DP191" s="771"/>
      <c r="DQ191" s="771"/>
      <c r="DR191" s="771"/>
      <c r="DS191" s="771"/>
      <c r="DT191" s="771"/>
      <c r="DU191" s="771"/>
      <c r="DV191" s="771"/>
      <c r="DW191" s="771"/>
      <c r="DX191" s="771"/>
      <c r="DY191" s="771"/>
      <c r="DZ191" s="771"/>
      <c r="EA191" s="771"/>
      <c r="EB191" s="771"/>
      <c r="EC191" s="771"/>
      <c r="ED191" s="771"/>
      <c r="EE191" s="771"/>
      <c r="EF191" s="771"/>
      <c r="EG191" s="771"/>
      <c r="EH191" s="771"/>
      <c r="EI191" s="771"/>
      <c r="EJ191" s="771"/>
      <c r="EK191" s="771"/>
      <c r="EL191" s="771"/>
      <c r="EM191" s="771"/>
      <c r="EN191" s="771"/>
      <c r="EO191" s="580"/>
      <c r="EP191" s="580"/>
      <c r="EQ191" s="580"/>
      <c r="ER191" s="580"/>
      <c r="ES191" s="580"/>
      <c r="ET191" s="580"/>
      <c r="EU191" s="580"/>
      <c r="EV191" s="580"/>
      <c r="EW191" s="580"/>
      <c r="EX191" s="580"/>
      <c r="EY191" s="580"/>
      <c r="EZ191" s="580"/>
      <c r="FA191" s="580"/>
      <c r="FB191" s="580"/>
      <c r="FC191" s="580"/>
      <c r="FD191" s="580"/>
      <c r="FE191" s="580"/>
      <c r="FF191" s="580"/>
      <c r="FG191" s="580"/>
      <c r="FH191" s="580"/>
      <c r="FI191" s="580"/>
      <c r="FJ191" s="580"/>
      <c r="FK191" s="580"/>
      <c r="FL191" s="580"/>
      <c r="FM191" s="580"/>
      <c r="FN191" s="580"/>
      <c r="FO191" s="580"/>
      <c r="FP191" s="580"/>
      <c r="FQ191" s="580"/>
      <c r="FR191" s="580"/>
      <c r="FS191" s="580"/>
      <c r="FT191" s="580"/>
      <c r="FU191" s="580"/>
      <c r="FV191" s="580"/>
      <c r="FW191" s="580"/>
      <c r="FX191" s="580"/>
      <c r="FY191" s="580"/>
      <c r="FZ191" s="580"/>
      <c r="GA191" s="580"/>
      <c r="GB191" s="580"/>
      <c r="GC191" s="580"/>
      <c r="GD191" s="580"/>
      <c r="GE191" s="580"/>
      <c r="GF191" s="580"/>
      <c r="GG191" s="580"/>
      <c r="GH191" s="580"/>
      <c r="GI191" s="580"/>
      <c r="GJ191" s="580"/>
      <c r="GK191" s="580"/>
      <c r="GL191" s="580"/>
      <c r="GM191" s="580"/>
      <c r="GN191" s="580"/>
      <c r="GO191" s="580"/>
      <c r="GP191" s="580"/>
      <c r="GQ191" s="580"/>
      <c r="GR191" s="580"/>
      <c r="GS191" s="580"/>
      <c r="GT191" s="580"/>
      <c r="GU191" s="580"/>
      <c r="GV191" s="580"/>
      <c r="GW191" s="580"/>
      <c r="GX191" s="580"/>
      <c r="GY191" s="580"/>
      <c r="GZ191" s="580"/>
      <c r="HA191" s="580"/>
      <c r="HB191" s="580"/>
      <c r="HC191" s="580"/>
      <c r="HD191" s="580"/>
      <c r="HE191" s="580"/>
      <c r="HF191" s="580"/>
      <c r="HG191" s="580"/>
      <c r="HH191" s="580"/>
      <c r="HI191" s="580"/>
      <c r="HJ191" s="580"/>
      <c r="HK191" s="580"/>
      <c r="HL191" s="580"/>
      <c r="HM191" s="580"/>
      <c r="HN191" s="580"/>
      <c r="HO191" s="580"/>
      <c r="HP191" s="580"/>
      <c r="HQ191" s="580"/>
      <c r="HR191" s="580"/>
      <c r="HS191" s="580"/>
      <c r="HT191" s="580"/>
      <c r="HU191" s="580"/>
      <c r="HV191" s="580"/>
      <c r="HW191" s="580"/>
      <c r="HX191" s="580"/>
      <c r="HY191" s="580"/>
      <c r="HZ191" s="580"/>
      <c r="IA191" s="580"/>
      <c r="IB191" s="580"/>
      <c r="IC191" s="580"/>
      <c r="ID191" s="580"/>
      <c r="IE191" s="580"/>
      <c r="IF191" s="580"/>
      <c r="IG191" s="580"/>
      <c r="IH191" s="580"/>
      <c r="II191" s="580"/>
      <c r="IJ191" s="580"/>
      <c r="IK191" s="580"/>
      <c r="IL191" s="580"/>
    </row>
    <row r="192" spans="1:246">
      <c r="A192" s="1513" t="s">
        <v>455</v>
      </c>
      <c r="B192" s="1514"/>
      <c r="C192" s="1514"/>
      <c r="D192" s="1514"/>
      <c r="E192" s="1514"/>
      <c r="F192" s="1514"/>
      <c r="G192" s="1514"/>
      <c r="H192" s="1514"/>
      <c r="I192" s="1514"/>
      <c r="J192" s="1514"/>
      <c r="K192" s="1514"/>
      <c r="L192" s="45"/>
      <c r="M192" s="45"/>
      <c r="N192" s="45"/>
      <c r="O192" s="45"/>
      <c r="P192" s="829" t="s">
        <v>456</v>
      </c>
      <c r="Q192" s="902"/>
      <c r="R192" s="902"/>
      <c r="S192" s="902"/>
      <c r="T192" s="902"/>
      <c r="U192" s="45"/>
      <c r="V192" s="45"/>
      <c r="W192" s="45"/>
      <c r="X192" s="1515" t="s">
        <v>457</v>
      </c>
      <c r="Y192" s="1516"/>
      <c r="Z192" s="1516"/>
      <c r="AA192" s="1516"/>
      <c r="AB192" s="1517"/>
      <c r="AC192" s="45"/>
      <c r="AD192" s="45"/>
      <c r="AE192" s="45"/>
      <c r="AF192" s="45"/>
      <c r="AG192" s="45"/>
      <c r="AH192" s="45"/>
      <c r="AI192" s="45"/>
      <c r="AJ192" s="45"/>
      <c r="AK192" s="45"/>
      <c r="AL192" s="45"/>
      <c r="AM192" s="828"/>
      <c r="AN192" s="45"/>
      <c r="AO192" s="45"/>
      <c r="AP192" s="45"/>
      <c r="AQ192" s="45"/>
      <c r="AR192" s="45"/>
      <c r="AS192" s="45"/>
      <c r="AT192" s="45"/>
      <c r="AU192" s="826"/>
      <c r="AV192" s="826"/>
      <c r="AW192" s="826"/>
      <c r="AX192" s="826"/>
      <c r="AY192" s="826"/>
      <c r="AZ192" s="826"/>
      <c r="BA192" s="826"/>
      <c r="BB192" s="826"/>
      <c r="BC192" s="45"/>
      <c r="BD192" s="133"/>
      <c r="BE192" s="45"/>
      <c r="BF192" s="763"/>
      <c r="BG192" s="45"/>
      <c r="BI192" s="580"/>
      <c r="BJ192" s="580"/>
      <c r="BK192" s="246"/>
      <c r="BL192" s="941"/>
      <c r="BM192" s="941"/>
      <c r="BN192" s="941"/>
      <c r="BO192" s="941"/>
      <c r="BP192" s="941"/>
      <c r="BQ192" s="941"/>
      <c r="BR192" s="941"/>
      <c r="BS192" s="941"/>
      <c r="BT192" s="941"/>
      <c r="BU192" s="246"/>
      <c r="BV192" s="246"/>
      <c r="BW192" s="246"/>
      <c r="BX192" s="246"/>
      <c r="BY192" s="246"/>
      <c r="BZ192" s="246"/>
      <c r="CA192" s="246"/>
      <c r="CB192" s="246"/>
      <c r="CC192" s="246"/>
      <c r="CD192" s="45"/>
      <c r="CE192" s="45"/>
      <c r="CF192" s="45"/>
      <c r="CG192" s="45"/>
      <c r="CH192" s="45"/>
      <c r="CI192" s="45"/>
      <c r="CJ192" s="45"/>
      <c r="CK192" s="45"/>
      <c r="CL192" s="45"/>
      <c r="CM192" s="45"/>
      <c r="CN192" s="45"/>
      <c r="CO192" s="941"/>
      <c r="CP192" s="941"/>
      <c r="CQ192" s="941"/>
      <c r="CR192" s="941"/>
      <c r="CS192" s="771"/>
      <c r="CT192" s="941"/>
      <c r="CU192" s="941"/>
      <c r="CV192" s="941"/>
      <c r="CW192" s="771"/>
      <c r="CX192" s="771"/>
      <c r="CY192" s="771"/>
      <c r="CZ192" s="771"/>
      <c r="DA192" s="771"/>
      <c r="DB192" s="771"/>
      <c r="DC192" s="771"/>
      <c r="DD192" s="771"/>
      <c r="DE192" s="771"/>
      <c r="DF192" s="771"/>
      <c r="DG192" s="771"/>
      <c r="DH192" s="771"/>
      <c r="DI192" s="771"/>
      <c r="DJ192" s="771"/>
      <c r="DK192" s="771"/>
      <c r="DL192" s="771"/>
      <c r="DM192" s="771"/>
      <c r="DN192" s="771"/>
      <c r="DO192" s="771"/>
      <c r="DP192" s="771"/>
      <c r="DQ192" s="771"/>
      <c r="DR192" s="771"/>
      <c r="DS192" s="771"/>
      <c r="DT192" s="771"/>
      <c r="DU192" s="771"/>
      <c r="DV192" s="771"/>
      <c r="DW192" s="771"/>
      <c r="DX192" s="771"/>
      <c r="DY192" s="771"/>
      <c r="DZ192" s="771"/>
      <c r="EA192" s="771"/>
      <c r="EB192" s="771"/>
      <c r="EC192" s="771"/>
      <c r="ED192" s="771"/>
      <c r="EE192" s="771"/>
      <c r="EF192" s="771"/>
      <c r="EG192" s="771"/>
      <c r="EH192" s="771"/>
      <c r="EI192" s="771"/>
      <c r="EJ192" s="771"/>
      <c r="EK192" s="771"/>
      <c r="EL192" s="771"/>
      <c r="EM192" s="771"/>
      <c r="EN192" s="771"/>
      <c r="EO192" s="580"/>
      <c r="EP192" s="580"/>
      <c r="EQ192" s="580"/>
      <c r="ER192" s="580"/>
      <c r="ES192" s="580"/>
      <c r="ET192" s="580"/>
      <c r="EU192" s="580"/>
      <c r="EV192" s="580"/>
      <c r="EW192" s="580"/>
      <c r="EX192" s="580"/>
      <c r="EY192" s="580"/>
      <c r="EZ192" s="580"/>
      <c r="FA192" s="580"/>
      <c r="FB192" s="580"/>
      <c r="FC192" s="580"/>
      <c r="FD192" s="580"/>
      <c r="FE192" s="580"/>
      <c r="FF192" s="580"/>
      <c r="FG192" s="580"/>
      <c r="FH192" s="580"/>
      <c r="FI192" s="580"/>
      <c r="FJ192" s="580"/>
      <c r="FK192" s="580"/>
      <c r="FL192" s="580"/>
      <c r="FM192" s="580"/>
      <c r="FN192" s="580"/>
      <c r="FO192" s="580"/>
      <c r="FP192" s="580"/>
      <c r="FQ192" s="580"/>
      <c r="FR192" s="580"/>
      <c r="FS192" s="580"/>
      <c r="FT192" s="580"/>
      <c r="FU192" s="580"/>
      <c r="FV192" s="580"/>
      <c r="FW192" s="580"/>
      <c r="FX192" s="580"/>
      <c r="FY192" s="580"/>
      <c r="FZ192" s="580"/>
      <c r="GA192" s="580"/>
      <c r="GB192" s="580"/>
      <c r="GC192" s="580"/>
      <c r="GD192" s="580"/>
      <c r="GE192" s="580"/>
      <c r="GF192" s="580"/>
      <c r="GG192" s="580"/>
      <c r="GH192" s="580"/>
      <c r="GI192" s="580"/>
      <c r="GJ192" s="580"/>
      <c r="GK192" s="580"/>
      <c r="GL192" s="580"/>
      <c r="GM192" s="580"/>
      <c r="GN192" s="580"/>
      <c r="GO192" s="580"/>
      <c r="GP192" s="580"/>
      <c r="GQ192" s="580"/>
      <c r="GR192" s="580"/>
      <c r="GS192" s="580"/>
      <c r="GT192" s="580"/>
      <c r="GU192" s="580"/>
      <c r="GV192" s="580"/>
      <c r="GW192" s="580"/>
      <c r="GX192" s="580"/>
      <c r="GY192" s="580"/>
      <c r="GZ192" s="580"/>
      <c r="HA192" s="580"/>
      <c r="HB192" s="580"/>
      <c r="HC192" s="580"/>
      <c r="HD192" s="580"/>
      <c r="HE192" s="580"/>
      <c r="HF192" s="580"/>
      <c r="HG192" s="580"/>
      <c r="HH192" s="580"/>
      <c r="HI192" s="580"/>
      <c r="HJ192" s="580"/>
      <c r="HK192" s="580"/>
      <c r="HL192" s="580"/>
      <c r="HM192" s="580"/>
      <c r="HN192" s="580"/>
      <c r="HO192" s="580"/>
      <c r="HP192" s="580"/>
      <c r="HQ192" s="580"/>
      <c r="HR192" s="580"/>
      <c r="HS192" s="580"/>
      <c r="HT192" s="580"/>
      <c r="HU192" s="580"/>
      <c r="HV192" s="580"/>
      <c r="HW192" s="580"/>
      <c r="HX192" s="580"/>
      <c r="HY192" s="580"/>
      <c r="HZ192" s="580"/>
      <c r="IA192" s="580"/>
      <c r="IB192" s="580"/>
      <c r="IC192" s="580"/>
      <c r="ID192" s="580"/>
      <c r="IE192" s="580"/>
      <c r="IF192" s="580"/>
      <c r="IG192" s="580"/>
      <c r="IH192" s="580"/>
      <c r="II192" s="580"/>
      <c r="IJ192" s="580"/>
      <c r="IK192" s="580"/>
      <c r="IL192" s="580"/>
    </row>
    <row r="193" spans="1:144">
      <c r="A193" s="1435" t="s">
        <v>458</v>
      </c>
      <c r="B193" s="1436"/>
      <c r="C193" s="1436"/>
      <c r="D193" s="1436"/>
      <c r="E193" s="1436"/>
      <c r="F193" s="1436"/>
      <c r="G193" s="1436"/>
      <c r="H193" s="1436"/>
      <c r="I193" s="1436"/>
      <c r="J193" s="1436"/>
      <c r="K193" s="32">
        <f>COUNTIFS(L25:M34,"&gt;=1",L25:M34,"&lt;=3")</f>
        <v>0</v>
      </c>
      <c r="L193" s="33"/>
      <c r="M193" s="34" t="s">
        <v>459</v>
      </c>
      <c r="N193" s="830"/>
      <c r="O193" s="830"/>
      <c r="P193" s="831">
        <v>1</v>
      </c>
      <c r="Q193" s="1501" t="s">
        <v>460</v>
      </c>
      <c r="R193" s="1502"/>
      <c r="S193" s="1502"/>
      <c r="T193" s="1503"/>
      <c r="U193" s="768"/>
      <c r="V193" s="246"/>
      <c r="W193" s="246"/>
      <c r="X193" s="832">
        <v>1</v>
      </c>
      <c r="Y193" s="153" t="s">
        <v>461</v>
      </c>
      <c r="Z193" s="833"/>
      <c r="AA193" s="834"/>
      <c r="AB193" s="835"/>
      <c r="AC193" s="768"/>
      <c r="AD193" s="836"/>
      <c r="AE193" s="246"/>
      <c r="AF193" s="768"/>
      <c r="AG193" s="246"/>
      <c r="AH193" s="768"/>
      <c r="AI193" s="768"/>
      <c r="AJ193" s="768"/>
      <c r="AK193" s="768"/>
      <c r="AL193" s="768"/>
      <c r="AM193" s="837"/>
      <c r="AN193" s="768"/>
      <c r="AO193" s="768"/>
      <c r="AP193" s="768"/>
      <c r="AQ193" s="768"/>
      <c r="AR193" s="768"/>
      <c r="AS193" s="768"/>
      <c r="AT193" s="768"/>
      <c r="AU193" s="759"/>
      <c r="AV193" s="759"/>
      <c r="AW193" s="759"/>
      <c r="AX193" s="759"/>
      <c r="AY193" s="759"/>
      <c r="AZ193" s="759"/>
      <c r="BA193" s="759"/>
      <c r="BB193" s="759"/>
      <c r="BE193" s="580"/>
      <c r="BF193" s="769"/>
      <c r="BG193" s="580"/>
      <c r="BH193" s="136"/>
      <c r="BI193" s="941"/>
      <c r="BJ193" s="941"/>
      <c r="BK193" s="941"/>
      <c r="BL193" s="941"/>
      <c r="BM193" s="941"/>
      <c r="BN193" s="941"/>
      <c r="BO193" s="941"/>
      <c r="BP193" s="941"/>
      <c r="BQ193" s="941"/>
      <c r="BR193" s="941"/>
      <c r="BS193" s="941"/>
      <c r="BT193" s="941"/>
      <c r="BU193" s="941"/>
      <c r="BV193" s="941"/>
      <c r="BW193" s="941"/>
      <c r="BX193" s="941"/>
      <c r="BY193" s="941"/>
      <c r="BZ193" s="941"/>
      <c r="CA193" s="941"/>
      <c r="CB193" s="941"/>
      <c r="CC193" s="941"/>
      <c r="CD193" s="246"/>
      <c r="CE193" s="246"/>
      <c r="CF193" s="246"/>
      <c r="CG193" s="246"/>
      <c r="CH193" s="246"/>
      <c r="CI193" s="246"/>
      <c r="CJ193" s="246"/>
      <c r="CK193" s="246"/>
      <c r="CL193" s="580"/>
      <c r="CM193" s="580"/>
      <c r="CN193" s="580"/>
      <c r="CO193" s="580"/>
      <c r="CP193" s="580"/>
      <c r="CQ193" s="775"/>
      <c r="CR193" s="941"/>
      <c r="CS193" s="941"/>
      <c r="CT193" s="771"/>
      <c r="CU193" s="771"/>
      <c r="CV193" s="771"/>
      <c r="CW193" s="776"/>
      <c r="CX193" s="776"/>
      <c r="CY193" s="941"/>
      <c r="CZ193" s="580"/>
      <c r="DA193" s="580"/>
      <c r="DB193" s="580"/>
      <c r="DC193" s="580"/>
      <c r="DD193" s="580"/>
      <c r="DE193" s="580"/>
      <c r="DF193" s="580"/>
      <c r="DG193" s="580"/>
      <c r="DH193" s="580"/>
      <c r="DI193" s="580"/>
      <c r="DJ193" s="580"/>
      <c r="DK193" s="580"/>
      <c r="DL193" s="580"/>
      <c r="DM193" s="580"/>
      <c r="DN193" s="580"/>
      <c r="DO193" s="580"/>
      <c r="DP193" s="580"/>
      <c r="DQ193" s="580"/>
      <c r="DR193" s="580"/>
      <c r="DS193" s="580"/>
      <c r="DT193" s="580"/>
      <c r="DU193" s="580"/>
      <c r="DV193" s="580"/>
      <c r="DW193" s="580"/>
      <c r="DX193" s="580"/>
      <c r="DY193" s="580"/>
      <c r="DZ193" s="580"/>
      <c r="EA193" s="580"/>
      <c r="EB193" s="580"/>
      <c r="EC193" s="580"/>
      <c r="ED193" s="580"/>
      <c r="EE193" s="580"/>
      <c r="EF193" s="580"/>
      <c r="EG193" s="580"/>
      <c r="EH193" s="580"/>
      <c r="EI193" s="580"/>
      <c r="EJ193" s="580"/>
      <c r="EK193" s="580"/>
      <c r="EL193" s="580"/>
      <c r="EM193" s="580"/>
      <c r="EN193" s="580"/>
    </row>
    <row r="194" spans="1:144">
      <c r="A194" s="1435" t="s">
        <v>462</v>
      </c>
      <c r="B194" s="1436"/>
      <c r="C194" s="1436"/>
      <c r="D194" s="1436"/>
      <c r="E194" s="1436"/>
      <c r="F194" s="1436"/>
      <c r="G194" s="1436"/>
      <c r="H194" s="1436"/>
      <c r="I194" s="1436"/>
      <c r="J194" s="1436"/>
      <c r="K194" s="32">
        <f>COUNTIFS(L25:M34,"&lt;13",L25:M34,"&gt;=4")</f>
        <v>0</v>
      </c>
      <c r="L194" s="760"/>
      <c r="M194" s="831" t="s">
        <v>17</v>
      </c>
      <c r="N194" s="941"/>
      <c r="O194" s="760"/>
      <c r="P194" s="831">
        <v>2</v>
      </c>
      <c r="Q194" s="1501" t="s">
        <v>463</v>
      </c>
      <c r="R194" s="1502"/>
      <c r="S194" s="1502"/>
      <c r="T194" s="1503"/>
      <c r="U194" s="760"/>
      <c r="V194" s="941"/>
      <c r="W194" s="941"/>
      <c r="X194" s="832">
        <v>2</v>
      </c>
      <c r="Y194" s="153" t="s">
        <v>242</v>
      </c>
      <c r="Z194" s="833"/>
      <c r="AA194" s="834"/>
      <c r="AB194" s="835"/>
      <c r="AC194" s="760"/>
      <c r="AD194" s="760"/>
      <c r="AE194" s="941"/>
      <c r="AF194" s="941"/>
      <c r="AG194" s="941"/>
      <c r="AH194" s="760"/>
      <c r="AI194" s="760"/>
      <c r="AJ194" s="760"/>
      <c r="AK194" s="760"/>
      <c r="AL194" s="941"/>
      <c r="AM194" s="838"/>
      <c r="AN194" s="760"/>
      <c r="AO194" s="760"/>
      <c r="AP194" s="760"/>
      <c r="AQ194" s="760"/>
      <c r="AR194" s="760"/>
      <c r="AS194" s="760"/>
      <c r="AT194" s="760"/>
      <c r="AU194" s="760"/>
      <c r="AV194" s="760"/>
      <c r="AW194" s="760"/>
      <c r="AX194" s="760"/>
      <c r="AY194" s="760"/>
      <c r="AZ194" s="760"/>
      <c r="BA194" s="760"/>
      <c r="BB194" s="760"/>
      <c r="BC194" s="39"/>
      <c r="BD194" s="129"/>
      <c r="BE194" s="941"/>
      <c r="BF194" s="258"/>
      <c r="BG194" s="941"/>
      <c r="BH194" s="136"/>
      <c r="BI194" s="941"/>
      <c r="BJ194" s="941"/>
      <c r="BK194" s="941"/>
      <c r="BL194" s="941"/>
      <c r="BM194" s="941"/>
      <c r="BN194" s="941"/>
      <c r="BO194" s="941"/>
      <c r="BP194" s="941"/>
      <c r="BQ194" s="941"/>
      <c r="BR194" s="941"/>
      <c r="BS194" s="941"/>
      <c r="BT194" s="941"/>
      <c r="BU194" s="941"/>
      <c r="BV194" s="941"/>
      <c r="BW194" s="941"/>
      <c r="BX194" s="941"/>
      <c r="BY194" s="941"/>
      <c r="BZ194" s="941"/>
      <c r="CA194" s="941"/>
      <c r="CB194" s="941"/>
      <c r="CC194" s="941"/>
      <c r="CD194" s="941"/>
      <c r="CE194" s="941"/>
      <c r="CF194" s="941"/>
      <c r="CG194" s="941"/>
      <c r="CH194" s="941"/>
      <c r="CI194" s="941"/>
      <c r="CJ194" s="941"/>
      <c r="CK194" s="941"/>
      <c r="CL194" s="941"/>
      <c r="CM194" s="941"/>
      <c r="CN194" s="941"/>
      <c r="CO194" s="941"/>
      <c r="CP194" s="941"/>
      <c r="CQ194" s="941"/>
      <c r="CR194" s="941"/>
      <c r="CS194" s="771"/>
      <c r="CT194" s="941"/>
      <c r="CU194" s="941"/>
      <c r="CV194" s="94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c r="DQ194" s="771"/>
      <c r="DR194" s="771"/>
      <c r="DS194" s="771"/>
      <c r="DT194" s="771"/>
      <c r="DU194" s="771"/>
      <c r="DV194" s="771"/>
      <c r="DW194" s="771"/>
      <c r="DX194" s="771"/>
      <c r="DY194" s="771"/>
      <c r="DZ194" s="771"/>
      <c r="EA194" s="771"/>
      <c r="EB194" s="771"/>
      <c r="EC194" s="771"/>
      <c r="ED194" s="771"/>
      <c r="EE194" s="771"/>
      <c r="EF194" s="771"/>
      <c r="EG194" s="771"/>
      <c r="EH194" s="771"/>
      <c r="EI194" s="771"/>
      <c r="EJ194" s="771"/>
      <c r="EK194" s="771"/>
      <c r="EL194" s="771"/>
      <c r="EM194" s="771"/>
      <c r="EN194" s="771"/>
    </row>
    <row r="195" spans="1:144">
      <c r="A195" s="1435" t="s">
        <v>464</v>
      </c>
      <c r="B195" s="1436"/>
      <c r="C195" s="1436"/>
      <c r="D195" s="1436"/>
      <c r="E195" s="1436"/>
      <c r="F195" s="1436"/>
      <c r="G195" s="1436"/>
      <c r="H195" s="1436"/>
      <c r="I195" s="1436"/>
      <c r="J195" s="1436"/>
      <c r="K195" s="32">
        <f>COUNTIFS(L25:M34,"&gt;12",L25:M34,"&lt;60")</f>
        <v>0</v>
      </c>
      <c r="L195" s="760"/>
      <c r="M195" s="839" t="s">
        <v>21</v>
      </c>
      <c r="N195" s="941"/>
      <c r="O195" s="760"/>
      <c r="P195" s="831">
        <v>3</v>
      </c>
      <c r="Q195" s="1501" t="s">
        <v>465</v>
      </c>
      <c r="R195" s="1502"/>
      <c r="S195" s="1502"/>
      <c r="T195" s="1503"/>
      <c r="U195" s="760"/>
      <c r="V195" s="941"/>
      <c r="W195" s="941"/>
      <c r="X195" s="832">
        <v>3</v>
      </c>
      <c r="Y195" s="153" t="s">
        <v>466</v>
      </c>
      <c r="Z195" s="833"/>
      <c r="AA195" s="834"/>
      <c r="AB195" s="835"/>
      <c r="AC195" s="760"/>
      <c r="AD195" s="760"/>
      <c r="AE195" s="941"/>
      <c r="AF195" s="941"/>
      <c r="AG195" s="941"/>
      <c r="AH195" s="760"/>
      <c r="AI195" s="760"/>
      <c r="AJ195" s="760"/>
      <c r="AK195" s="760"/>
      <c r="AL195" s="941"/>
      <c r="AM195" s="838"/>
      <c r="AN195" s="760"/>
      <c r="AO195" s="760"/>
      <c r="AP195" s="760"/>
      <c r="AQ195" s="760"/>
      <c r="AR195" s="760"/>
      <c r="AS195" s="760"/>
      <c r="AT195" s="760"/>
      <c r="AU195" s="760"/>
      <c r="AV195" s="760"/>
      <c r="AW195" s="760"/>
      <c r="AX195" s="760"/>
      <c r="AY195" s="760"/>
      <c r="AZ195" s="760"/>
      <c r="BA195" s="760"/>
      <c r="BB195" s="760"/>
      <c r="BC195" s="39"/>
      <c r="BD195" s="129"/>
      <c r="BE195" s="941"/>
      <c r="BF195" s="258"/>
      <c r="BG195" s="941"/>
      <c r="BH195" s="136"/>
      <c r="BI195" s="941"/>
      <c r="BJ195" s="941"/>
      <c r="BK195" s="941"/>
      <c r="BL195" s="941"/>
      <c r="BM195" s="941"/>
      <c r="BN195" s="941"/>
      <c r="BO195" s="941"/>
      <c r="BP195" s="941"/>
      <c r="BQ195" s="941"/>
      <c r="BR195" s="941"/>
      <c r="BS195" s="941"/>
      <c r="BT195" s="941"/>
      <c r="BU195" s="941"/>
      <c r="BV195" s="941"/>
      <c r="BW195" s="941"/>
      <c r="BX195" s="941"/>
      <c r="BY195" s="941"/>
      <c r="BZ195" s="941"/>
      <c r="CA195" s="941"/>
      <c r="CB195" s="941"/>
      <c r="CC195" s="941"/>
      <c r="CD195" s="941"/>
      <c r="CE195" s="941"/>
      <c r="CF195" s="941"/>
      <c r="CG195" s="941"/>
      <c r="CH195" s="941"/>
      <c r="CI195" s="941"/>
      <c r="CJ195" s="941"/>
      <c r="CK195" s="941"/>
      <c r="CL195" s="941"/>
      <c r="CM195" s="941"/>
      <c r="CN195" s="941"/>
      <c r="CO195" s="941"/>
      <c r="CP195" s="941"/>
      <c r="CQ195" s="941"/>
      <c r="CR195" s="941"/>
      <c r="CS195" s="771"/>
      <c r="CT195" s="941"/>
      <c r="CU195" s="941"/>
      <c r="CV195" s="94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c r="DQ195" s="771"/>
      <c r="DR195" s="771"/>
      <c r="DS195" s="771"/>
      <c r="DT195" s="771"/>
      <c r="DU195" s="771"/>
      <c r="DV195" s="771"/>
      <c r="DW195" s="771"/>
      <c r="DX195" s="771"/>
      <c r="DY195" s="771"/>
      <c r="DZ195" s="771"/>
      <c r="EA195" s="771"/>
      <c r="EB195" s="771"/>
      <c r="EC195" s="771"/>
      <c r="ED195" s="771"/>
      <c r="EE195" s="771"/>
      <c r="EF195" s="771"/>
      <c r="EG195" s="771"/>
      <c r="EH195" s="771"/>
      <c r="EI195" s="771"/>
      <c r="EJ195" s="771"/>
      <c r="EK195" s="771"/>
      <c r="EL195" s="771"/>
      <c r="EM195" s="771"/>
      <c r="EN195" s="771"/>
    </row>
    <row r="196" spans="1:144">
      <c r="A196" s="1435" t="s">
        <v>467</v>
      </c>
      <c r="B196" s="1436"/>
      <c r="C196" s="1436"/>
      <c r="D196" s="1436"/>
      <c r="E196" s="1436"/>
      <c r="F196" s="1436"/>
      <c r="G196" s="1436"/>
      <c r="H196" s="1436"/>
      <c r="I196" s="1436"/>
      <c r="J196" s="1436"/>
      <c r="K196" s="32">
        <f>COUNTA(T25:T34)</f>
        <v>0</v>
      </c>
      <c r="L196" s="760"/>
      <c r="M196" s="941"/>
      <c r="N196" s="941"/>
      <c r="O196" s="760"/>
      <c r="P196" s="831">
        <v>4</v>
      </c>
      <c r="Q196" s="1501" t="s">
        <v>468</v>
      </c>
      <c r="R196" s="1502"/>
      <c r="S196" s="1502"/>
      <c r="T196" s="1503"/>
      <c r="U196" s="760"/>
      <c r="V196" s="941"/>
      <c r="W196" s="941"/>
      <c r="X196" s="832">
        <v>4</v>
      </c>
      <c r="Y196" s="153" t="s">
        <v>469</v>
      </c>
      <c r="Z196" s="833"/>
      <c r="AA196" s="834"/>
      <c r="AB196" s="835"/>
      <c r="AC196" s="760"/>
      <c r="AD196" s="760"/>
      <c r="AE196" s="941"/>
      <c r="AF196" s="941"/>
      <c r="AG196" s="941"/>
      <c r="AH196" s="760"/>
      <c r="AI196" s="760"/>
      <c r="AJ196" s="760"/>
      <c r="AK196" s="760"/>
      <c r="AL196" s="941"/>
      <c r="AM196" s="838"/>
      <c r="AN196" s="760"/>
      <c r="AO196" s="760"/>
      <c r="AP196" s="760"/>
      <c r="AQ196" s="760"/>
      <c r="AR196" s="760"/>
      <c r="AS196" s="760"/>
      <c r="AT196" s="760"/>
      <c r="AU196" s="760"/>
      <c r="AV196" s="760"/>
      <c r="AW196" s="760"/>
      <c r="AX196" s="760"/>
      <c r="AY196" s="760"/>
      <c r="AZ196" s="760"/>
      <c r="BA196" s="760"/>
      <c r="BB196" s="760"/>
      <c r="BC196" s="39"/>
      <c r="BD196" s="129"/>
      <c r="BE196" s="941"/>
      <c r="BF196" s="258"/>
      <c r="BG196" s="941"/>
      <c r="BH196" s="136"/>
      <c r="BI196" s="941"/>
      <c r="BJ196" s="941"/>
      <c r="BK196" s="941"/>
      <c r="BL196" s="941"/>
      <c r="BM196" s="941"/>
      <c r="BN196" s="941"/>
      <c r="BO196" s="941"/>
      <c r="BP196" s="941"/>
      <c r="BQ196" s="941"/>
      <c r="BR196" s="941"/>
      <c r="BS196" s="941"/>
      <c r="BT196" s="941"/>
      <c r="BU196" s="941"/>
      <c r="BV196" s="941"/>
      <c r="BW196" s="941"/>
      <c r="BX196" s="941"/>
      <c r="BY196" s="941"/>
      <c r="BZ196" s="941"/>
      <c r="CA196" s="941"/>
      <c r="CB196" s="941"/>
      <c r="CC196" s="941"/>
      <c r="CD196" s="941"/>
      <c r="CE196" s="941"/>
      <c r="CF196" s="941"/>
      <c r="CG196" s="941"/>
      <c r="CH196" s="941"/>
      <c r="CI196" s="941"/>
      <c r="CJ196" s="941"/>
      <c r="CK196" s="941"/>
      <c r="CL196" s="941"/>
      <c r="CM196" s="941"/>
      <c r="CN196" s="941"/>
      <c r="CO196" s="941"/>
      <c r="CP196" s="941"/>
      <c r="CQ196" s="941"/>
      <c r="CR196" s="941"/>
      <c r="CS196" s="771"/>
      <c r="CT196" s="941"/>
      <c r="CU196" s="941"/>
      <c r="CV196" s="941"/>
      <c r="CW196" s="771"/>
      <c r="CX196" s="771"/>
      <c r="CY196" s="771"/>
      <c r="CZ196" s="771"/>
      <c r="DA196" s="771"/>
      <c r="DB196" s="771"/>
      <c r="DC196" s="771"/>
      <c r="DD196" s="771"/>
      <c r="DE196" s="771"/>
      <c r="DF196" s="771"/>
      <c r="DG196" s="771"/>
      <c r="DH196" s="771"/>
      <c r="DI196" s="771"/>
      <c r="DJ196" s="771"/>
      <c r="DK196" s="771"/>
      <c r="DL196" s="771"/>
      <c r="DM196" s="771"/>
      <c r="DN196" s="771"/>
      <c r="DO196" s="771"/>
      <c r="DP196" s="771"/>
      <c r="DQ196" s="771"/>
      <c r="DR196" s="771"/>
      <c r="DS196" s="771"/>
      <c r="DT196" s="771"/>
      <c r="DU196" s="771"/>
      <c r="DV196" s="771"/>
      <c r="DW196" s="771"/>
      <c r="DX196" s="771"/>
      <c r="DY196" s="771"/>
      <c r="DZ196" s="771"/>
      <c r="EA196" s="771"/>
      <c r="EB196" s="771"/>
      <c r="EC196" s="771"/>
      <c r="ED196" s="771"/>
      <c r="EE196" s="771"/>
      <c r="EF196" s="771"/>
      <c r="EG196" s="771"/>
      <c r="EH196" s="771"/>
      <c r="EI196" s="771"/>
      <c r="EJ196" s="771"/>
      <c r="EK196" s="771"/>
      <c r="EL196" s="771"/>
      <c r="EM196" s="771"/>
      <c r="EN196" s="771"/>
    </row>
    <row r="197" spans="1:144">
      <c r="A197" s="1435" t="s">
        <v>470</v>
      </c>
      <c r="B197" s="1436"/>
      <c r="C197" s="1436"/>
      <c r="D197" s="1436"/>
      <c r="E197" s="1436"/>
      <c r="F197" s="1436"/>
      <c r="G197" s="1436"/>
      <c r="H197" s="1436"/>
      <c r="I197" s="1436"/>
      <c r="J197" s="1436"/>
      <c r="K197" s="840">
        <f>COUNTIFS(L25:M34,"&gt;59")</f>
        <v>0</v>
      </c>
      <c r="L197" s="760"/>
      <c r="M197" s="760"/>
      <c r="N197" s="941"/>
      <c r="O197" s="760"/>
      <c r="P197" s="831">
        <v>5</v>
      </c>
      <c r="Q197" s="1501" t="s">
        <v>119</v>
      </c>
      <c r="R197" s="1502"/>
      <c r="S197" s="1502"/>
      <c r="T197" s="1503"/>
      <c r="U197" s="760"/>
      <c r="V197" s="941"/>
      <c r="W197" s="941"/>
      <c r="X197" s="832">
        <v>5</v>
      </c>
      <c r="Y197" s="153" t="s">
        <v>471</v>
      </c>
      <c r="Z197" s="833"/>
      <c r="AA197" s="834"/>
      <c r="AB197" s="835"/>
      <c r="AC197" s="760"/>
      <c r="AD197" s="768"/>
      <c r="AE197" s="941"/>
      <c r="AF197" s="941"/>
      <c r="AG197" s="941"/>
      <c r="AH197" s="760"/>
      <c r="AI197" s="760"/>
      <c r="AJ197" s="760"/>
      <c r="AK197" s="760"/>
      <c r="AL197" s="941"/>
      <c r="AM197" s="838"/>
      <c r="AN197" s="760"/>
      <c r="AO197" s="760"/>
      <c r="AP197" s="760"/>
      <c r="AQ197" s="760"/>
      <c r="AR197" s="760"/>
      <c r="AS197" s="760"/>
      <c r="AT197" s="760"/>
      <c r="AU197" s="760"/>
      <c r="AV197" s="760"/>
      <c r="AW197" s="760"/>
      <c r="AX197" s="760"/>
      <c r="AY197" s="760"/>
      <c r="AZ197" s="760"/>
      <c r="BA197" s="760"/>
      <c r="BB197" s="760"/>
      <c r="BC197" s="39"/>
      <c r="BD197" s="129"/>
      <c r="BE197" s="941"/>
      <c r="BF197" s="258"/>
      <c r="BG197" s="941"/>
      <c r="BH197" s="136"/>
      <c r="BI197" s="941"/>
      <c r="BJ197" s="941"/>
      <c r="BK197" s="941"/>
      <c r="BL197" s="941"/>
      <c r="BM197" s="941"/>
      <c r="BN197" s="941"/>
      <c r="BO197" s="941"/>
      <c r="BP197" s="941"/>
      <c r="BQ197" s="941"/>
      <c r="BR197" s="941"/>
      <c r="BS197" s="941"/>
      <c r="BT197" s="941"/>
      <c r="BU197" s="39"/>
      <c r="BV197" s="39"/>
      <c r="BW197" s="39"/>
      <c r="BX197" s="39"/>
      <c r="BY197" s="39"/>
      <c r="BZ197" s="39"/>
      <c r="CA197" s="39"/>
      <c r="CB197" s="941"/>
      <c r="CC197" s="941"/>
      <c r="CD197" s="941"/>
      <c r="CE197" s="941"/>
      <c r="CF197" s="941"/>
      <c r="CG197" s="941"/>
      <c r="CH197" s="941"/>
      <c r="CI197" s="941"/>
      <c r="CJ197" s="941"/>
      <c r="CK197" s="941"/>
      <c r="CL197" s="941"/>
      <c r="CM197" s="941"/>
      <c r="CN197" s="941"/>
      <c r="CO197" s="941"/>
      <c r="CP197" s="941"/>
      <c r="CQ197" s="941"/>
      <c r="CR197" s="941"/>
      <c r="CS197" s="771"/>
      <c r="CT197" s="941"/>
      <c r="CU197" s="941"/>
      <c r="CV197" s="941"/>
      <c r="CW197" s="771"/>
      <c r="CX197" s="771"/>
      <c r="CY197" s="771"/>
      <c r="CZ197" s="771"/>
      <c r="DA197" s="771"/>
      <c r="DB197" s="771"/>
      <c r="DC197" s="771"/>
      <c r="DD197" s="771"/>
      <c r="DE197" s="771"/>
      <c r="DF197" s="771"/>
      <c r="DG197" s="771"/>
      <c r="DH197" s="771"/>
      <c r="DI197" s="771"/>
      <c r="DJ197" s="771"/>
      <c r="DK197" s="771"/>
      <c r="DL197" s="771"/>
      <c r="DM197" s="771"/>
      <c r="DN197" s="771"/>
      <c r="DO197" s="771"/>
      <c r="DP197" s="771"/>
      <c r="DQ197" s="771"/>
      <c r="DR197" s="771"/>
      <c r="DS197" s="771"/>
      <c r="DT197" s="771"/>
      <c r="DU197" s="771"/>
      <c r="DV197" s="771"/>
      <c r="DW197" s="771"/>
      <c r="DX197" s="771"/>
      <c r="DY197" s="771"/>
      <c r="DZ197" s="771"/>
      <c r="EA197" s="771"/>
      <c r="EB197" s="771"/>
      <c r="EC197" s="771"/>
      <c r="ED197" s="771"/>
      <c r="EE197" s="771"/>
      <c r="EF197" s="771"/>
      <c r="EG197" s="771"/>
      <c r="EH197" s="771"/>
      <c r="EI197" s="771"/>
      <c r="EJ197" s="771"/>
      <c r="EK197" s="771"/>
      <c r="EL197" s="771"/>
      <c r="EM197" s="771"/>
      <c r="EN197" s="771"/>
    </row>
    <row r="198" spans="1:144" ht="48.6">
      <c r="A198" s="841"/>
      <c r="B198" s="760"/>
      <c r="C198" s="941"/>
      <c r="D198" s="760"/>
      <c r="E198" s="760"/>
      <c r="F198" s="760"/>
      <c r="G198" s="760"/>
      <c r="H198" s="760"/>
      <c r="I198" s="760"/>
      <c r="J198" s="760"/>
      <c r="K198" s="760"/>
      <c r="L198" s="760"/>
      <c r="M198" s="760"/>
      <c r="N198" s="941"/>
      <c r="O198" s="35" t="s">
        <v>48</v>
      </c>
      <c r="P198" s="35" t="s">
        <v>472</v>
      </c>
      <c r="Q198" s="760"/>
      <c r="R198" s="760"/>
      <c r="S198" s="760"/>
      <c r="T198" s="760"/>
      <c r="U198" s="760"/>
      <c r="V198" s="941"/>
      <c r="W198" s="941"/>
      <c r="X198" s="832">
        <v>6</v>
      </c>
      <c r="Y198" s="153" t="s">
        <v>473</v>
      </c>
      <c r="Z198" s="833"/>
      <c r="AA198" s="834"/>
      <c r="AB198" s="835"/>
      <c r="AC198" s="760"/>
      <c r="AD198" s="760"/>
      <c r="AE198" s="941"/>
      <c r="AF198" s="941"/>
      <c r="AG198" s="941"/>
      <c r="AH198" s="760"/>
      <c r="AI198" s="760"/>
      <c r="AJ198" s="760"/>
      <c r="AK198" s="760"/>
      <c r="AL198" s="941"/>
      <c r="AM198" s="838"/>
      <c r="AN198" s="760"/>
      <c r="AO198" s="760"/>
      <c r="AP198" s="760"/>
      <c r="AQ198" s="760"/>
      <c r="AR198" s="760"/>
      <c r="AS198" s="760"/>
      <c r="AT198" s="760"/>
      <c r="AU198" s="760"/>
      <c r="AV198" s="760"/>
      <c r="AW198" s="760"/>
      <c r="AX198" s="760"/>
      <c r="AY198" s="760"/>
      <c r="AZ198" s="760"/>
      <c r="BA198" s="760"/>
      <c r="BB198" s="760"/>
      <c r="BC198" s="39"/>
      <c r="BD198" s="129"/>
      <c r="BE198" s="941"/>
      <c r="BF198" s="258"/>
      <c r="BG198" s="941"/>
      <c r="BH198" s="129"/>
      <c r="BI198" s="39"/>
      <c r="BJ198" s="39"/>
      <c r="BK198" s="39"/>
      <c r="BL198" s="941"/>
      <c r="BM198" s="941"/>
      <c r="BN198" s="941"/>
      <c r="BO198" s="941"/>
      <c r="BP198" s="941"/>
      <c r="BQ198" s="941"/>
      <c r="BR198" s="941"/>
      <c r="BS198" s="941"/>
      <c r="BT198" s="941"/>
      <c r="BU198" s="258"/>
      <c r="BV198" s="258"/>
      <c r="BW198" s="258"/>
      <c r="BX198" s="258"/>
      <c r="BY198" s="258"/>
      <c r="BZ198" s="258"/>
      <c r="CA198" s="258"/>
      <c r="CB198" s="39"/>
      <c r="CC198" s="39"/>
      <c r="CD198" s="941"/>
      <c r="CE198" s="941"/>
      <c r="CF198" s="941"/>
      <c r="CG198" s="941"/>
      <c r="CH198" s="941"/>
      <c r="CI198" s="941"/>
      <c r="CJ198" s="941"/>
      <c r="CK198" s="941"/>
      <c r="CL198" s="941"/>
      <c r="CM198" s="941"/>
      <c r="CN198" s="941"/>
      <c r="CO198" s="941"/>
      <c r="CP198" s="941"/>
      <c r="CQ198" s="941"/>
      <c r="CR198" s="941"/>
      <c r="CS198" s="771"/>
      <c r="CT198" s="941"/>
      <c r="CU198" s="941"/>
      <c r="CV198" s="941"/>
      <c r="CW198" s="771"/>
      <c r="CX198" s="771"/>
      <c r="CY198" s="771"/>
      <c r="CZ198" s="771"/>
      <c r="DA198" s="771"/>
      <c r="DB198" s="771"/>
      <c r="DC198" s="771"/>
      <c r="DD198" s="771"/>
      <c r="DE198" s="771"/>
      <c r="DF198" s="771"/>
      <c r="DG198" s="771"/>
      <c r="DH198" s="771"/>
      <c r="DI198" s="771"/>
      <c r="DJ198" s="771"/>
      <c r="DK198" s="771"/>
      <c r="DL198" s="771"/>
      <c r="DM198" s="771"/>
      <c r="DN198" s="771"/>
      <c r="DO198" s="771"/>
      <c r="DP198" s="771"/>
      <c r="DQ198" s="771"/>
      <c r="DR198" s="771"/>
      <c r="DS198" s="771"/>
      <c r="DT198" s="771"/>
      <c r="DU198" s="771"/>
      <c r="DV198" s="771"/>
      <c r="DW198" s="771"/>
      <c r="DX198" s="771"/>
      <c r="DY198" s="771"/>
      <c r="DZ198" s="771"/>
      <c r="EA198" s="771"/>
      <c r="EB198" s="771"/>
      <c r="EC198" s="771"/>
      <c r="ED198" s="771"/>
      <c r="EE198" s="771"/>
      <c r="EF198" s="771"/>
      <c r="EG198" s="771"/>
      <c r="EH198" s="771"/>
      <c r="EI198" s="771"/>
      <c r="EJ198" s="771"/>
      <c r="EK198" s="771"/>
      <c r="EL198" s="771"/>
      <c r="EM198" s="771"/>
      <c r="EN198" s="771"/>
    </row>
    <row r="199" spans="1:144" s="3" customFormat="1">
      <c r="A199" s="1787" t="s">
        <v>474</v>
      </c>
      <c r="B199" s="1787"/>
      <c r="C199" s="1787"/>
      <c r="D199" s="1787"/>
      <c r="E199" s="1787"/>
      <c r="F199" s="1787"/>
      <c r="G199" s="1787"/>
      <c r="H199" s="1787"/>
      <c r="I199" s="1787"/>
      <c r="J199" s="1787"/>
      <c r="K199" s="1787"/>
      <c r="L199" s="1787"/>
      <c r="M199" s="941"/>
      <c r="N199" s="941"/>
      <c r="O199" s="839" t="s">
        <v>90</v>
      </c>
      <c r="P199" s="839" t="s">
        <v>244</v>
      </c>
      <c r="Q199" s="842"/>
      <c r="R199" s="842"/>
      <c r="S199" s="842"/>
      <c r="T199" s="941"/>
      <c r="U199" s="941"/>
      <c r="V199" s="941"/>
      <c r="W199" s="941"/>
      <c r="X199" s="832">
        <v>7</v>
      </c>
      <c r="Y199" s="153" t="s">
        <v>475</v>
      </c>
      <c r="Z199" s="833"/>
      <c r="AA199" s="834"/>
      <c r="AB199" s="835"/>
      <c r="AC199" s="941"/>
      <c r="AD199" s="941"/>
      <c r="AE199" s="941"/>
      <c r="AF199" s="941"/>
      <c r="AG199" s="941"/>
      <c r="AH199" s="246"/>
      <c r="AI199" s="941"/>
      <c r="AJ199" s="941"/>
      <c r="AK199" s="760"/>
      <c r="AL199" s="941"/>
      <c r="AM199" s="838"/>
      <c r="AN199" s="760"/>
      <c r="AO199" s="760"/>
      <c r="AP199" s="760"/>
      <c r="AQ199" s="760"/>
      <c r="AR199" s="760"/>
      <c r="AS199" s="760"/>
      <c r="AT199" s="760"/>
      <c r="AU199" s="941"/>
      <c r="AV199" s="941"/>
      <c r="AW199" s="941"/>
      <c r="AX199" s="941"/>
      <c r="AY199" s="941"/>
      <c r="AZ199" s="941"/>
      <c r="BA199" s="941"/>
      <c r="BB199" s="941"/>
      <c r="BC199" s="39"/>
      <c r="BD199" s="129"/>
      <c r="BE199" s="39"/>
      <c r="BF199" s="252"/>
      <c r="BG199" s="39"/>
      <c r="BH199" s="136"/>
      <c r="BI199" s="258"/>
      <c r="BJ199" s="258"/>
      <c r="BK199" s="258"/>
      <c r="BL199" s="941"/>
      <c r="BM199" s="941"/>
      <c r="BN199" s="941"/>
      <c r="BO199" s="941"/>
      <c r="BP199" s="941"/>
      <c r="BQ199" s="941"/>
      <c r="BR199" s="941"/>
      <c r="BS199" s="941"/>
      <c r="BT199" s="941"/>
      <c r="BU199" s="39"/>
      <c r="BV199" s="39"/>
      <c r="BW199" s="39"/>
      <c r="BX199" s="39"/>
      <c r="BY199" s="39"/>
      <c r="BZ199" s="39"/>
      <c r="CA199" s="39"/>
      <c r="CB199" s="258"/>
      <c r="CC199" s="258"/>
      <c r="CD199" s="39"/>
      <c r="CE199" s="39"/>
      <c r="CF199" s="39"/>
      <c r="CG199" s="39"/>
      <c r="CH199" s="39"/>
      <c r="CI199" s="39"/>
      <c r="CJ199" s="941"/>
      <c r="CK199" s="941"/>
      <c r="CL199" s="941"/>
      <c r="CM199" s="941"/>
      <c r="CN199" s="941"/>
      <c r="CO199" s="941"/>
      <c r="CP199" s="941"/>
      <c r="CQ199" s="941"/>
      <c r="CR199" s="941"/>
      <c r="CS199" s="941"/>
      <c r="CT199" s="941"/>
      <c r="CU199" s="941"/>
      <c r="CV199" s="941"/>
      <c r="CW199" s="941"/>
      <c r="CX199" s="941"/>
      <c r="CY199" s="941"/>
      <c r="CZ199" s="941"/>
      <c r="DA199" s="941"/>
      <c r="DB199" s="941"/>
      <c r="DC199" s="941"/>
      <c r="DD199" s="941"/>
      <c r="DE199" s="941"/>
      <c r="DF199" s="941"/>
      <c r="DG199" s="941"/>
      <c r="DH199" s="941"/>
      <c r="DI199" s="941"/>
      <c r="DJ199" s="941"/>
      <c r="DK199" s="941"/>
      <c r="DL199" s="941"/>
      <c r="DM199" s="941"/>
      <c r="DN199" s="941"/>
      <c r="DO199" s="941"/>
      <c r="DP199" s="941"/>
      <c r="DQ199" s="941"/>
      <c r="DR199" s="941"/>
      <c r="DS199" s="941"/>
      <c r="DT199" s="941"/>
      <c r="DU199" s="941"/>
      <c r="DV199" s="941"/>
      <c r="DW199" s="941"/>
      <c r="DX199" s="941"/>
      <c r="DY199" s="941"/>
      <c r="DZ199" s="941"/>
      <c r="EA199" s="941"/>
      <c r="EB199" s="941"/>
      <c r="EC199" s="941"/>
      <c r="ED199" s="941"/>
      <c r="EE199" s="941"/>
      <c r="EF199" s="941"/>
      <c r="EG199" s="941"/>
      <c r="EH199" s="941"/>
      <c r="EI199" s="941"/>
      <c r="EJ199" s="941"/>
      <c r="EK199" s="941"/>
      <c r="EL199" s="941"/>
      <c r="EM199" s="941"/>
      <c r="EN199" s="941"/>
    </row>
    <row r="200" spans="1:144" s="3" customFormat="1">
      <c r="A200" s="1786" t="s">
        <v>193</v>
      </c>
      <c r="B200" s="1786"/>
      <c r="C200" s="1786"/>
      <c r="D200" s="1786"/>
      <c r="E200" s="1786"/>
      <c r="F200" s="1787" t="s">
        <v>194</v>
      </c>
      <c r="G200" s="1787"/>
      <c r="H200" s="1787"/>
      <c r="I200" s="1787"/>
      <c r="J200" s="1787"/>
      <c r="K200" s="1787"/>
      <c r="L200" s="1787"/>
      <c r="M200" s="761"/>
      <c r="N200" s="246"/>
      <c r="O200" s="839" t="s">
        <v>91</v>
      </c>
      <c r="P200" s="839" t="s">
        <v>476</v>
      </c>
      <c r="Q200" s="246"/>
      <c r="R200" s="1437" t="s">
        <v>477</v>
      </c>
      <c r="S200" s="1438"/>
      <c r="T200" s="1438"/>
      <c r="U200" s="1438"/>
      <c r="V200" s="1439"/>
      <c r="W200" s="39"/>
      <c r="X200" s="832">
        <v>8</v>
      </c>
      <c r="Y200" s="153" t="s">
        <v>478</v>
      </c>
      <c r="Z200" s="833"/>
      <c r="AA200" s="834"/>
      <c r="AB200" s="835"/>
      <c r="AC200" s="246"/>
      <c r="AD200" s="246"/>
      <c r="AE200" s="246"/>
      <c r="AF200" s="246"/>
      <c r="AG200" s="246"/>
      <c r="AH200" s="246"/>
      <c r="AI200" s="246"/>
      <c r="AJ200" s="246"/>
      <c r="AK200" s="246"/>
      <c r="AL200" s="246"/>
      <c r="AM200" s="843"/>
      <c r="AN200" s="246"/>
      <c r="AO200" s="246"/>
      <c r="AP200" s="246"/>
      <c r="AQ200" s="246"/>
      <c r="AR200" s="246"/>
      <c r="AS200" s="246"/>
      <c r="AT200" s="246"/>
      <c r="AU200" s="941"/>
      <c r="AV200" s="941"/>
      <c r="AW200" s="941"/>
      <c r="AX200" s="941"/>
      <c r="AY200" s="941"/>
      <c r="AZ200" s="941"/>
      <c r="BA200" s="941"/>
      <c r="BB200" s="941"/>
      <c r="BC200" s="39"/>
      <c r="BD200" s="129"/>
      <c r="BE200" s="258"/>
      <c r="BF200" s="258"/>
      <c r="BG200" s="258"/>
      <c r="BH200" s="129"/>
      <c r="BI200" s="39"/>
      <c r="BJ200" s="39"/>
      <c r="BK200" s="39"/>
      <c r="BL200" s="941"/>
      <c r="BM200" s="941"/>
      <c r="BN200" s="941"/>
      <c r="BO200" s="941"/>
      <c r="BP200" s="941"/>
      <c r="BQ200" s="941"/>
      <c r="BR200" s="941"/>
      <c r="BS200" s="941"/>
      <c r="BT200" s="941"/>
      <c r="BU200" s="844"/>
      <c r="BV200" s="844"/>
      <c r="BW200" s="844"/>
      <c r="BX200" s="844"/>
      <c r="BY200" s="844"/>
      <c r="BZ200" s="844"/>
      <c r="CA200" s="844"/>
      <c r="CB200" s="39"/>
      <c r="CC200" s="39"/>
      <c r="CD200" s="258"/>
      <c r="CE200" s="258"/>
      <c r="CF200" s="258"/>
      <c r="CG200" s="258"/>
      <c r="CH200" s="258"/>
      <c r="CI200" s="258"/>
      <c r="CJ200" s="941"/>
      <c r="CK200" s="941"/>
      <c r="CL200" s="941"/>
      <c r="CM200" s="941"/>
      <c r="CN200" s="941"/>
      <c r="CO200" s="941"/>
      <c r="CP200" s="941"/>
      <c r="CQ200" s="941"/>
      <c r="CR200" s="941"/>
      <c r="CS200" s="941"/>
      <c r="CT200" s="941"/>
      <c r="CU200" s="941"/>
      <c r="CV200" s="941"/>
      <c r="CW200" s="941"/>
      <c r="CX200" s="941"/>
      <c r="CY200" s="941"/>
      <c r="CZ200" s="941"/>
      <c r="DA200" s="941"/>
      <c r="DB200" s="941"/>
      <c r="DC200" s="941"/>
      <c r="DD200" s="941"/>
      <c r="DE200" s="941"/>
      <c r="DF200" s="941"/>
      <c r="DG200" s="941"/>
      <c r="DH200" s="941"/>
      <c r="DI200" s="941"/>
      <c r="DJ200" s="941"/>
      <c r="DK200" s="941"/>
      <c r="DL200" s="941"/>
      <c r="DM200" s="941"/>
      <c r="DN200" s="941"/>
      <c r="DO200" s="941"/>
      <c r="DP200" s="941"/>
      <c r="DQ200" s="941"/>
      <c r="DR200" s="941"/>
      <c r="DS200" s="941"/>
      <c r="DT200" s="941"/>
      <c r="DU200" s="941"/>
      <c r="DV200" s="941"/>
      <c r="DW200" s="941"/>
      <c r="DX200" s="941"/>
      <c r="DY200" s="941"/>
      <c r="DZ200" s="941"/>
      <c r="EA200" s="941"/>
      <c r="EB200" s="941"/>
      <c r="EC200" s="941"/>
      <c r="ED200" s="941"/>
      <c r="EE200" s="941"/>
      <c r="EF200" s="941"/>
      <c r="EG200" s="941"/>
      <c r="EH200" s="941"/>
      <c r="EI200" s="941"/>
      <c r="EJ200" s="941"/>
      <c r="EK200" s="941"/>
      <c r="EL200" s="941"/>
      <c r="EM200" s="941"/>
      <c r="EN200" s="941"/>
    </row>
    <row r="201" spans="1:144">
      <c r="A201" s="509" t="s">
        <v>331</v>
      </c>
      <c r="B201" s="834"/>
      <c r="C201" s="833"/>
      <c r="D201" s="834"/>
      <c r="E201" s="845">
        <f>EE1</f>
        <v>0</v>
      </c>
      <c r="F201" s="1839" t="s">
        <v>331</v>
      </c>
      <c r="G201" s="1839"/>
      <c r="H201" s="1839"/>
      <c r="I201" s="1839"/>
      <c r="J201" s="1839"/>
      <c r="K201" s="1839"/>
      <c r="L201" s="846">
        <f>EJ1</f>
        <v>0</v>
      </c>
      <c r="M201" s="761"/>
      <c r="N201" s="246"/>
      <c r="O201" s="839" t="s">
        <v>92</v>
      </c>
      <c r="P201" s="839" t="s">
        <v>243</v>
      </c>
      <c r="Q201" s="768"/>
      <c r="R201" s="839">
        <v>1</v>
      </c>
      <c r="S201" s="153" t="s">
        <v>236</v>
      </c>
      <c r="T201" s="833"/>
      <c r="U201" s="834"/>
      <c r="V201" s="847"/>
      <c r="W201" s="941"/>
      <c r="X201" s="832">
        <v>9</v>
      </c>
      <c r="Y201" s="848" t="s">
        <v>479</v>
      </c>
      <c r="Z201" s="768"/>
      <c r="AA201" s="768"/>
      <c r="AB201" s="837"/>
      <c r="AC201" s="768"/>
      <c r="AD201" s="768"/>
      <c r="AE201" s="246"/>
      <c r="AF201" s="246"/>
      <c r="AG201" s="246"/>
      <c r="AH201" s="768"/>
      <c r="AI201" s="768"/>
      <c r="AJ201" s="768"/>
      <c r="AK201" s="768"/>
      <c r="AL201" s="246"/>
      <c r="AM201" s="837"/>
      <c r="AN201" s="768"/>
      <c r="AO201" s="768"/>
      <c r="AP201" s="768"/>
      <c r="AQ201" s="768"/>
      <c r="AR201" s="768"/>
      <c r="AS201" s="768"/>
      <c r="AT201" s="768"/>
      <c r="AU201" s="760"/>
      <c r="AV201" s="760"/>
      <c r="AW201" s="760"/>
      <c r="AX201" s="760"/>
      <c r="AY201" s="760"/>
      <c r="AZ201" s="760"/>
      <c r="BA201" s="760"/>
      <c r="BB201" s="760"/>
      <c r="BC201" s="39"/>
      <c r="BD201" s="129"/>
      <c r="BE201" s="39"/>
      <c r="BF201" s="252"/>
      <c r="BG201" s="39"/>
      <c r="BH201" s="136"/>
      <c r="BI201" s="941"/>
      <c r="BJ201" s="941"/>
      <c r="BK201" s="941"/>
      <c r="BL201" s="941"/>
      <c r="BM201" s="941"/>
      <c r="BN201" s="941"/>
      <c r="BO201" s="941"/>
      <c r="BP201" s="941"/>
      <c r="BQ201" s="941"/>
      <c r="BR201" s="941"/>
      <c r="BS201" s="941"/>
      <c r="BT201" s="941"/>
      <c r="BU201" s="40"/>
      <c r="BV201" s="40"/>
      <c r="BW201" s="40"/>
      <c r="BX201" s="40"/>
      <c r="BY201" s="40"/>
      <c r="BZ201" s="40"/>
      <c r="CA201" s="40"/>
      <c r="CB201" s="844"/>
      <c r="CC201" s="844"/>
      <c r="CD201" s="39"/>
      <c r="CE201" s="39"/>
      <c r="CF201" s="39"/>
      <c r="CG201" s="39"/>
      <c r="CH201" s="39"/>
      <c r="CI201" s="39"/>
      <c r="CJ201" s="941"/>
      <c r="CK201" s="941"/>
      <c r="CL201" s="941"/>
      <c r="CM201" s="941"/>
      <c r="CN201" s="941"/>
      <c r="CO201" s="941"/>
      <c r="CP201" s="941"/>
      <c r="CQ201" s="941"/>
      <c r="CR201" s="941"/>
      <c r="CS201" s="771"/>
      <c r="CT201" s="941"/>
      <c r="CU201" s="941"/>
      <c r="CV201" s="941"/>
      <c r="CW201" s="771"/>
      <c r="CX201" s="771"/>
      <c r="CY201" s="771"/>
      <c r="CZ201" s="771"/>
      <c r="DA201" s="771"/>
      <c r="DB201" s="771"/>
      <c r="DC201" s="771"/>
      <c r="DD201" s="771"/>
      <c r="DE201" s="771"/>
      <c r="DF201" s="771"/>
      <c r="DG201" s="771"/>
      <c r="DH201" s="771"/>
      <c r="DI201" s="771"/>
      <c r="DJ201" s="771"/>
      <c r="DK201" s="771"/>
      <c r="DL201" s="771"/>
      <c r="DM201" s="771"/>
      <c r="DN201" s="771"/>
      <c r="DO201" s="771"/>
      <c r="DP201" s="771"/>
      <c r="DQ201" s="771"/>
      <c r="DR201" s="771"/>
      <c r="DS201" s="771"/>
      <c r="DT201" s="771"/>
      <c r="DU201" s="771"/>
      <c r="DV201" s="771"/>
      <c r="DW201" s="771"/>
      <c r="DX201" s="771"/>
      <c r="DY201" s="771"/>
      <c r="DZ201" s="771"/>
      <c r="EA201" s="771"/>
      <c r="EB201" s="771"/>
      <c r="EC201" s="771"/>
      <c r="ED201" s="771"/>
      <c r="EE201" s="771"/>
      <c r="EF201" s="771"/>
      <c r="EG201" s="771"/>
      <c r="EH201" s="771"/>
      <c r="EI201" s="771"/>
      <c r="EJ201" s="771"/>
      <c r="EK201" s="771"/>
      <c r="EL201" s="771"/>
      <c r="EM201" s="771"/>
      <c r="EN201" s="771"/>
    </row>
    <row r="202" spans="1:144">
      <c r="A202" s="509" t="s">
        <v>333</v>
      </c>
      <c r="B202" s="834"/>
      <c r="C202" s="833"/>
      <c r="D202" s="834"/>
      <c r="E202" s="845">
        <f>EF1</f>
        <v>0</v>
      </c>
      <c r="F202" s="1839" t="s">
        <v>333</v>
      </c>
      <c r="G202" s="1839"/>
      <c r="H202" s="1839"/>
      <c r="I202" s="1839"/>
      <c r="J202" s="1839"/>
      <c r="K202" s="1839"/>
      <c r="L202" s="846">
        <f>EK1</f>
        <v>0</v>
      </c>
      <c r="M202" s="768"/>
      <c r="N202" s="246"/>
      <c r="O202" s="839" t="s">
        <v>93</v>
      </c>
      <c r="P202" s="839" t="s">
        <v>480</v>
      </c>
      <c r="Q202" s="768"/>
      <c r="R202" s="839">
        <v>2</v>
      </c>
      <c r="S202" s="153" t="s">
        <v>481</v>
      </c>
      <c r="T202" s="833"/>
      <c r="U202" s="834"/>
      <c r="V202" s="847"/>
      <c r="W202" s="941"/>
      <c r="X202" s="832">
        <v>10</v>
      </c>
      <c r="Y202" s="153" t="s">
        <v>482</v>
      </c>
      <c r="Z202" s="833"/>
      <c r="AA202" s="834"/>
      <c r="AB202" s="835"/>
      <c r="AC202" s="768"/>
      <c r="AD202" s="768"/>
      <c r="AE202" s="246"/>
      <c r="AF202" s="246"/>
      <c r="AG202" s="246"/>
      <c r="AH202" s="768"/>
      <c r="AI202" s="768"/>
      <c r="AJ202" s="768"/>
      <c r="AK202" s="768"/>
      <c r="AL202" s="246"/>
      <c r="AM202" s="837"/>
      <c r="AN202" s="768"/>
      <c r="AO202" s="768"/>
      <c r="AP202" s="768"/>
      <c r="AQ202" s="768"/>
      <c r="AR202" s="768"/>
      <c r="AS202" s="768"/>
      <c r="AT202" s="768"/>
      <c r="AU202" s="760"/>
      <c r="AV202" s="760"/>
      <c r="AW202" s="760"/>
      <c r="AX202" s="760"/>
      <c r="AY202" s="760"/>
      <c r="AZ202" s="760"/>
      <c r="BA202" s="760"/>
      <c r="BB202" s="760"/>
      <c r="BC202" s="39"/>
      <c r="BD202" s="129"/>
      <c r="BE202" s="941"/>
      <c r="BF202" s="258"/>
      <c r="BG202" s="941"/>
      <c r="BH202" s="136"/>
      <c r="BI202" s="941"/>
      <c r="BJ202" s="941"/>
      <c r="BK202" s="941"/>
      <c r="BL202" s="941"/>
      <c r="BM202" s="941"/>
      <c r="BN202" s="941"/>
      <c r="BO202" s="941"/>
      <c r="BP202" s="941"/>
      <c r="BQ202" s="941"/>
      <c r="BR202" s="941"/>
      <c r="BS202" s="941"/>
      <c r="BT202" s="941"/>
      <c r="BU202" s="941"/>
      <c r="BV202" s="941"/>
      <c r="BW202" s="941"/>
      <c r="BX202" s="941"/>
      <c r="BY202" s="941"/>
      <c r="BZ202" s="941"/>
      <c r="CA202" s="941"/>
      <c r="CB202" s="40"/>
      <c r="CC202" s="40"/>
      <c r="CD202" s="844"/>
      <c r="CE202" s="844"/>
      <c r="CF202" s="844"/>
      <c r="CG202" s="844"/>
      <c r="CH202" s="844"/>
      <c r="CI202" s="844"/>
      <c r="CJ202" s="941"/>
      <c r="CK202" s="941"/>
      <c r="CL202" s="941"/>
      <c r="CM202" s="941"/>
      <c r="CN202" s="941"/>
      <c r="CO202" s="941"/>
      <c r="CP202" s="941"/>
      <c r="CQ202" s="941"/>
      <c r="CR202" s="941"/>
      <c r="CS202" s="771"/>
      <c r="CT202" s="941"/>
      <c r="CU202" s="941"/>
      <c r="CV202" s="941"/>
      <c r="CW202" s="771"/>
      <c r="CX202" s="771"/>
      <c r="CY202" s="771"/>
      <c r="CZ202" s="771"/>
      <c r="DA202" s="771"/>
      <c r="DB202" s="771"/>
      <c r="DC202" s="771"/>
      <c r="DD202" s="771"/>
      <c r="DE202" s="771"/>
      <c r="DF202" s="771"/>
      <c r="DG202" s="771"/>
      <c r="DH202" s="771"/>
      <c r="DI202" s="771"/>
      <c r="DJ202" s="771"/>
      <c r="DK202" s="771"/>
      <c r="DL202" s="771"/>
      <c r="DM202" s="771"/>
      <c r="DN202" s="771"/>
      <c r="DO202" s="771"/>
      <c r="DP202" s="771"/>
      <c r="DQ202" s="771"/>
      <c r="DR202" s="771"/>
      <c r="DS202" s="771"/>
      <c r="DT202" s="771"/>
      <c r="DU202" s="771"/>
      <c r="DV202" s="771"/>
      <c r="DW202" s="771"/>
      <c r="DX202" s="771"/>
      <c r="DY202" s="771"/>
      <c r="DZ202" s="771"/>
      <c r="EA202" s="771"/>
      <c r="EB202" s="771"/>
      <c r="EC202" s="771"/>
      <c r="ED202" s="771"/>
      <c r="EE202" s="771"/>
      <c r="EF202" s="771"/>
      <c r="EG202" s="771"/>
      <c r="EH202" s="771"/>
      <c r="EI202" s="771"/>
      <c r="EJ202" s="771"/>
      <c r="EK202" s="771"/>
      <c r="EL202" s="771"/>
      <c r="EM202" s="771"/>
      <c r="EN202" s="771"/>
    </row>
    <row r="203" spans="1:144">
      <c r="A203" s="509" t="s">
        <v>124</v>
      </c>
      <c r="B203" s="834"/>
      <c r="C203" s="833"/>
      <c r="D203" s="834"/>
      <c r="E203" s="845">
        <f>EG1</f>
        <v>0</v>
      </c>
      <c r="F203" s="1839" t="s">
        <v>124</v>
      </c>
      <c r="G203" s="1839"/>
      <c r="H203" s="1839"/>
      <c r="I203" s="1839"/>
      <c r="J203" s="1839"/>
      <c r="K203" s="1839"/>
      <c r="L203" s="846">
        <f>EL1</f>
        <v>0</v>
      </c>
      <c r="M203" s="768"/>
      <c r="N203" s="246"/>
      <c r="O203" s="839" t="s">
        <v>483</v>
      </c>
      <c r="P203" s="839" t="s">
        <v>484</v>
      </c>
      <c r="Q203" s="768"/>
      <c r="R203" s="839">
        <v>3</v>
      </c>
      <c r="S203" s="153" t="s">
        <v>234</v>
      </c>
      <c r="T203" s="833"/>
      <c r="U203" s="834"/>
      <c r="V203" s="847"/>
      <c r="W203" s="941"/>
      <c r="X203" s="832">
        <v>11</v>
      </c>
      <c r="Y203" s="153" t="s">
        <v>485</v>
      </c>
      <c r="Z203" s="833"/>
      <c r="AA203" s="834"/>
      <c r="AB203" s="835"/>
      <c r="AC203" s="768"/>
      <c r="AD203" s="768"/>
      <c r="AE203" s="246"/>
      <c r="AF203" s="246"/>
      <c r="AG203" s="246"/>
      <c r="AH203" s="768"/>
      <c r="AI203" s="768"/>
      <c r="AJ203" s="768"/>
      <c r="AK203" s="768"/>
      <c r="AL203" s="246"/>
      <c r="AM203" s="837"/>
      <c r="AN203" s="768"/>
      <c r="AO203" s="768"/>
      <c r="AP203" s="768"/>
      <c r="AQ203" s="768"/>
      <c r="AR203" s="768"/>
      <c r="AS203" s="768"/>
      <c r="AT203" s="768"/>
      <c r="AU203" s="760"/>
      <c r="AV203" s="760"/>
      <c r="AW203" s="760"/>
      <c r="AX203" s="760"/>
      <c r="AY203" s="760"/>
      <c r="AZ203" s="760"/>
      <c r="BA203" s="760"/>
      <c r="BB203" s="760"/>
      <c r="BC203" s="39"/>
      <c r="BD203" s="129"/>
      <c r="BE203" s="941"/>
      <c r="BF203" s="258"/>
      <c r="BG203" s="941"/>
      <c r="BH203" s="136"/>
      <c r="BI203" s="941"/>
      <c r="BJ203" s="941"/>
      <c r="BK203" s="941"/>
      <c r="BL203" s="941"/>
      <c r="BM203" s="941"/>
      <c r="BN203" s="941"/>
      <c r="BO203" s="941"/>
      <c r="BP203" s="941"/>
      <c r="BQ203" s="941"/>
      <c r="BR203" s="941"/>
      <c r="BS203" s="941"/>
      <c r="BT203" s="941"/>
      <c r="BU203" s="941"/>
      <c r="BV203" s="941"/>
      <c r="BW203" s="941"/>
      <c r="BX203" s="941"/>
      <c r="BY203" s="941"/>
      <c r="BZ203" s="941"/>
      <c r="CA203" s="941"/>
      <c r="CB203" s="941"/>
      <c r="CC203" s="941"/>
      <c r="CD203" s="40"/>
      <c r="CE203" s="40"/>
      <c r="CF203" s="40"/>
      <c r="CG203" s="40"/>
      <c r="CH203" s="40"/>
      <c r="CI203" s="40"/>
      <c r="CJ203" s="941"/>
      <c r="CK203" s="941"/>
      <c r="CL203" s="941"/>
      <c r="CM203" s="941"/>
      <c r="CN203" s="941"/>
      <c r="CO203" s="941"/>
      <c r="CP203" s="941"/>
      <c r="CQ203" s="941"/>
      <c r="CR203" s="941"/>
      <c r="CS203" s="771"/>
      <c r="CT203" s="941"/>
      <c r="CU203" s="941"/>
      <c r="CV203" s="941"/>
      <c r="CW203" s="771"/>
      <c r="CX203" s="771"/>
      <c r="CY203" s="771"/>
      <c r="CZ203" s="771"/>
      <c r="DA203" s="771"/>
      <c r="DB203" s="771"/>
      <c r="DC203" s="771"/>
      <c r="DD203" s="771"/>
      <c r="DE203" s="771"/>
      <c r="DF203" s="771"/>
      <c r="DG203" s="771"/>
      <c r="DH203" s="771"/>
      <c r="DI203" s="771"/>
      <c r="DJ203" s="771"/>
      <c r="DK203" s="771"/>
      <c r="DL203" s="771"/>
      <c r="DM203" s="771"/>
      <c r="DN203" s="771"/>
      <c r="DO203" s="771"/>
      <c r="DP203" s="771"/>
      <c r="DQ203" s="771"/>
      <c r="DR203" s="771"/>
      <c r="DS203" s="771"/>
      <c r="DT203" s="771"/>
      <c r="DU203" s="771"/>
      <c r="DV203" s="771"/>
      <c r="DW203" s="771"/>
      <c r="DX203" s="771"/>
      <c r="DY203" s="771"/>
      <c r="DZ203" s="771"/>
      <c r="EA203" s="771"/>
      <c r="EB203" s="771"/>
      <c r="EC203" s="771"/>
      <c r="ED203" s="771"/>
      <c r="EE203" s="771"/>
      <c r="EF203" s="771"/>
      <c r="EG203" s="771"/>
      <c r="EH203" s="771"/>
      <c r="EI203" s="771"/>
      <c r="EJ203" s="771"/>
      <c r="EK203" s="771"/>
      <c r="EL203" s="771"/>
      <c r="EM203" s="771"/>
      <c r="EN203" s="771"/>
    </row>
    <row r="204" spans="1:144">
      <c r="A204" s="509" t="s">
        <v>486</v>
      </c>
      <c r="B204" s="834"/>
      <c r="C204" s="833"/>
      <c r="D204" s="834"/>
      <c r="E204" s="845">
        <f>EH1</f>
        <v>0</v>
      </c>
      <c r="F204" s="1839" t="s">
        <v>486</v>
      </c>
      <c r="G204" s="1839"/>
      <c r="H204" s="1839"/>
      <c r="I204" s="1839"/>
      <c r="J204" s="1839"/>
      <c r="K204" s="1839"/>
      <c r="L204" s="846">
        <f>EM1</f>
        <v>0</v>
      </c>
      <c r="M204" s="259"/>
      <c r="N204" s="246"/>
      <c r="O204" s="839" t="s">
        <v>487</v>
      </c>
      <c r="P204" s="839" t="s">
        <v>488</v>
      </c>
      <c r="Q204" s="768"/>
      <c r="R204" s="839">
        <v>4</v>
      </c>
      <c r="S204" s="153" t="s">
        <v>489</v>
      </c>
      <c r="T204" s="833"/>
      <c r="U204" s="834"/>
      <c r="V204" s="847"/>
      <c r="W204" s="941"/>
      <c r="X204" s="832">
        <v>12</v>
      </c>
      <c r="Y204" s="153" t="s">
        <v>490</v>
      </c>
      <c r="Z204" s="833"/>
      <c r="AA204" s="834"/>
      <c r="AB204" s="835"/>
      <c r="AC204" s="768"/>
      <c r="AD204" s="768"/>
      <c r="AE204" s="246"/>
      <c r="AF204" s="246"/>
      <c r="AG204" s="246"/>
      <c r="AH204" s="768"/>
      <c r="AI204" s="768"/>
      <c r="AJ204" s="768"/>
      <c r="AK204" s="768"/>
      <c r="AL204" s="246"/>
      <c r="AM204" s="837"/>
      <c r="AN204" s="768"/>
      <c r="AO204" s="768"/>
      <c r="AP204" s="768"/>
      <c r="AQ204" s="768"/>
      <c r="AR204" s="768"/>
      <c r="AS204" s="768"/>
      <c r="AT204" s="768"/>
      <c r="AU204" s="760"/>
      <c r="AV204" s="760"/>
      <c r="AW204" s="760"/>
      <c r="AX204" s="760"/>
      <c r="AY204" s="760"/>
      <c r="AZ204" s="760"/>
      <c r="BA204" s="760"/>
      <c r="BB204" s="760"/>
      <c r="BC204" s="39"/>
      <c r="BD204" s="129"/>
      <c r="BE204" s="941"/>
      <c r="BF204" s="258"/>
      <c r="BG204" s="941"/>
      <c r="BH204" s="136"/>
      <c r="BI204" s="941"/>
      <c r="BJ204" s="941"/>
      <c r="BK204" s="941"/>
      <c r="BL204" s="941"/>
      <c r="BM204" s="941"/>
      <c r="BN204" s="941"/>
      <c r="BO204" s="941"/>
      <c r="BP204" s="941"/>
      <c r="BQ204" s="941"/>
      <c r="BR204" s="941"/>
      <c r="BS204" s="941"/>
      <c r="BT204" s="941"/>
      <c r="BU204" s="941"/>
      <c r="BV204" s="941"/>
      <c r="BW204" s="941"/>
      <c r="BX204" s="941"/>
      <c r="BY204" s="941"/>
      <c r="BZ204" s="941"/>
      <c r="CA204" s="941"/>
      <c r="CB204" s="941"/>
      <c r="CC204" s="941"/>
      <c r="CD204" s="941"/>
      <c r="CE204" s="26"/>
      <c r="CF204" s="26"/>
      <c r="CG204" s="849"/>
      <c r="CH204" s="849"/>
      <c r="CI204" s="849"/>
      <c r="CJ204" s="941"/>
      <c r="CK204" s="941"/>
      <c r="CL204" s="941"/>
      <c r="CM204" s="941"/>
      <c r="CN204" s="941"/>
      <c r="CO204" s="941"/>
      <c r="CP204" s="941"/>
      <c r="CQ204" s="941"/>
      <c r="CR204" s="941"/>
      <c r="CS204" s="771"/>
      <c r="CT204" s="771"/>
      <c r="CU204" s="771"/>
      <c r="CV204" s="771"/>
      <c r="CW204" s="771"/>
      <c r="CX204" s="771"/>
      <c r="CY204" s="771"/>
      <c r="CZ204" s="771"/>
      <c r="DA204" s="771"/>
      <c r="DB204" s="771"/>
      <c r="DC204" s="771"/>
      <c r="DD204" s="771"/>
      <c r="DE204" s="771"/>
      <c r="DF204" s="771"/>
      <c r="DG204" s="771"/>
      <c r="DH204" s="771"/>
      <c r="DI204" s="771"/>
      <c r="DJ204" s="771"/>
      <c r="DK204" s="771"/>
      <c r="DL204" s="771"/>
      <c r="DM204" s="771"/>
      <c r="DN204" s="771"/>
      <c r="DO204" s="771"/>
      <c r="DP204" s="771"/>
      <c r="DQ204" s="771"/>
      <c r="DR204" s="771"/>
      <c r="DS204" s="771"/>
      <c r="DT204" s="771"/>
      <c r="DU204" s="771"/>
      <c r="DV204" s="771"/>
      <c r="DW204" s="771"/>
      <c r="DX204" s="771"/>
      <c r="DY204" s="771"/>
      <c r="DZ204" s="771"/>
      <c r="EA204" s="771"/>
      <c r="EB204" s="771"/>
      <c r="EC204" s="771"/>
      <c r="ED204" s="771"/>
      <c r="EE204" s="771"/>
      <c r="EF204" s="771"/>
      <c r="EG204" s="771"/>
      <c r="EH204" s="771"/>
      <c r="EI204" s="771"/>
      <c r="EJ204" s="771"/>
      <c r="EK204" s="771"/>
      <c r="EL204" s="771"/>
      <c r="EM204" s="771"/>
      <c r="EN204" s="771"/>
    </row>
    <row r="205" spans="1:144" ht="18.600000000000001" thickBot="1">
      <c r="A205" s="509" t="s">
        <v>468</v>
      </c>
      <c r="B205" s="834"/>
      <c r="C205" s="833"/>
      <c r="D205" s="834"/>
      <c r="E205" s="845">
        <f>EI1</f>
        <v>0</v>
      </c>
      <c r="F205" s="1839" t="s">
        <v>468</v>
      </c>
      <c r="G205" s="1839"/>
      <c r="H205" s="1839"/>
      <c r="I205" s="1839"/>
      <c r="J205" s="1839"/>
      <c r="K205" s="1839"/>
      <c r="L205" s="846">
        <f>EN1</f>
        <v>0</v>
      </c>
      <c r="M205" s="259"/>
      <c r="N205" s="246"/>
      <c r="O205" s="839" t="s">
        <v>491</v>
      </c>
      <c r="P205" s="839" t="s">
        <v>492</v>
      </c>
      <c r="Q205" s="768"/>
      <c r="R205" s="839">
        <v>5</v>
      </c>
      <c r="S205" s="768" t="s">
        <v>493</v>
      </c>
      <c r="T205" s="833"/>
      <c r="U205" s="834"/>
      <c r="V205" s="847"/>
      <c r="W205" s="941"/>
      <c r="X205" s="850">
        <v>13</v>
      </c>
      <c r="Y205" s="851" t="s">
        <v>494</v>
      </c>
      <c r="Z205" s="852"/>
      <c r="AA205" s="853"/>
      <c r="AB205" s="854"/>
      <c r="AC205" s="768"/>
      <c r="AD205" s="768"/>
      <c r="AE205" s="246"/>
      <c r="AF205" s="246"/>
      <c r="AG205" s="246"/>
      <c r="AH205" s="768"/>
      <c r="AI205" s="768"/>
      <c r="AJ205" s="768"/>
      <c r="AK205" s="768"/>
      <c r="AL205" s="246"/>
      <c r="AM205" s="837"/>
      <c r="AN205" s="768"/>
      <c r="AO205" s="768"/>
      <c r="AP205" s="768"/>
      <c r="AQ205" s="768"/>
      <c r="AR205" s="768"/>
      <c r="AS205" s="768"/>
      <c r="AT205" s="768"/>
      <c r="AU205" s="760"/>
      <c r="AV205" s="760"/>
      <c r="AW205" s="760"/>
      <c r="AX205" s="760"/>
      <c r="AY205" s="760"/>
      <c r="AZ205" s="760"/>
      <c r="BA205" s="760"/>
      <c r="BB205" s="760"/>
      <c r="BC205" s="39"/>
      <c r="BD205" s="129"/>
      <c r="BE205" s="941"/>
      <c r="BF205" s="258"/>
      <c r="BG205" s="941"/>
      <c r="BH205" s="136"/>
      <c r="BI205" s="941"/>
      <c r="BJ205" s="941"/>
      <c r="BK205" s="941"/>
      <c r="BL205" s="941"/>
      <c r="BM205" s="941"/>
      <c r="BN205" s="941"/>
      <c r="BO205" s="941"/>
      <c r="BP205" s="941"/>
      <c r="BQ205" s="941"/>
      <c r="BR205" s="941"/>
      <c r="BS205" s="941"/>
      <c r="BT205" s="941"/>
      <c r="BU205" s="941"/>
      <c r="BV205" s="941"/>
      <c r="BW205" s="941"/>
      <c r="BX205" s="941"/>
      <c r="BY205" s="941"/>
      <c r="BZ205" s="941"/>
      <c r="CA205" s="941"/>
      <c r="CB205" s="941"/>
      <c r="CC205" s="941"/>
      <c r="CD205" s="941"/>
      <c r="CE205" s="26"/>
      <c r="CF205" s="26"/>
      <c r="CG205" s="849"/>
      <c r="CH205" s="849"/>
      <c r="CI205" s="849"/>
      <c r="CJ205" s="941"/>
      <c r="CK205" s="941"/>
      <c r="CL205" s="941"/>
      <c r="CM205" s="941"/>
      <c r="CN205" s="941"/>
      <c r="CO205" s="941"/>
      <c r="CP205" s="941"/>
      <c r="CQ205" s="941"/>
      <c r="CR205" s="941"/>
      <c r="CS205" s="771"/>
      <c r="CT205" s="771"/>
      <c r="CU205" s="771"/>
      <c r="CV205" s="771"/>
      <c r="CW205" s="771"/>
      <c r="CX205" s="771"/>
      <c r="CY205" s="771"/>
      <c r="CZ205" s="771"/>
      <c r="DA205" s="771"/>
      <c r="DB205" s="771"/>
      <c r="DC205" s="771"/>
      <c r="DD205" s="771"/>
      <c r="DE205" s="771"/>
      <c r="DF205" s="771"/>
      <c r="DG205" s="771"/>
      <c r="DH205" s="771"/>
      <c r="DI205" s="771"/>
      <c r="DJ205" s="771"/>
      <c r="DK205" s="771"/>
      <c r="DL205" s="771"/>
      <c r="DM205" s="771"/>
      <c r="DN205" s="771"/>
      <c r="DO205" s="771"/>
      <c r="DP205" s="771"/>
      <c r="DQ205" s="771"/>
      <c r="DR205" s="771"/>
      <c r="DS205" s="771"/>
      <c r="DT205" s="771"/>
      <c r="DU205" s="771"/>
      <c r="DV205" s="771"/>
      <c r="DW205" s="771"/>
      <c r="DX205" s="771"/>
      <c r="DY205" s="771"/>
      <c r="DZ205" s="771"/>
      <c r="EA205" s="771"/>
      <c r="EB205" s="771"/>
      <c r="EC205" s="771"/>
      <c r="ED205" s="771"/>
      <c r="EE205" s="771"/>
      <c r="EF205" s="771"/>
      <c r="EG205" s="771"/>
      <c r="EH205" s="771"/>
      <c r="EI205" s="771"/>
      <c r="EJ205" s="771"/>
      <c r="EK205" s="771"/>
      <c r="EL205" s="771"/>
      <c r="EM205" s="771"/>
      <c r="EN205" s="771"/>
    </row>
    <row r="206" spans="1:144">
      <c r="A206" s="841"/>
      <c r="B206" s="760"/>
      <c r="C206" s="941"/>
      <c r="D206" s="760"/>
      <c r="E206" s="760"/>
      <c r="F206" s="760"/>
      <c r="G206" s="760"/>
      <c r="H206" s="760"/>
      <c r="I206" s="760"/>
      <c r="J206" s="760"/>
      <c r="K206" s="760"/>
      <c r="L206" s="760"/>
      <c r="M206" s="259"/>
      <c r="N206" s="246"/>
      <c r="O206" s="839" t="s">
        <v>495</v>
      </c>
      <c r="P206" s="839" t="s">
        <v>496</v>
      </c>
      <c r="Q206" s="768"/>
      <c r="R206" s="855">
        <v>6</v>
      </c>
      <c r="S206" s="153" t="s">
        <v>497</v>
      </c>
      <c r="T206" s="856"/>
      <c r="U206" s="857"/>
      <c r="V206" s="858"/>
      <c r="W206" s="941"/>
      <c r="X206" s="1423"/>
      <c r="Y206" s="1423"/>
      <c r="Z206" s="1423"/>
      <c r="AA206" s="1423"/>
      <c r="AB206" s="760"/>
      <c r="AC206" s="768"/>
      <c r="AD206" s="768"/>
      <c r="AE206" s="246"/>
      <c r="AF206" s="246"/>
      <c r="AG206" s="246"/>
      <c r="AH206" s="768"/>
      <c r="AI206" s="768"/>
      <c r="AJ206" s="768"/>
      <c r="AK206" s="768"/>
      <c r="AL206" s="246"/>
      <c r="AM206" s="837"/>
      <c r="AN206" s="768"/>
      <c r="AO206" s="768"/>
      <c r="AP206" s="768"/>
      <c r="AQ206" s="768"/>
      <c r="AR206" s="768"/>
      <c r="AS206" s="768"/>
      <c r="AT206" s="768"/>
      <c r="AU206" s="760"/>
      <c r="AV206" s="760"/>
      <c r="AW206" s="760"/>
      <c r="AX206" s="760"/>
      <c r="AY206" s="760"/>
      <c r="AZ206" s="760"/>
      <c r="BA206" s="760"/>
      <c r="BB206" s="760"/>
      <c r="BC206" s="39"/>
      <c r="BD206" s="129"/>
      <c r="BE206" s="941"/>
      <c r="BF206" s="258"/>
      <c r="BG206" s="941"/>
      <c r="BH206" s="136"/>
      <c r="BI206" s="941"/>
      <c r="BJ206" s="941"/>
      <c r="BK206" s="941"/>
      <c r="BL206" s="941"/>
      <c r="BM206" s="941"/>
      <c r="BN206" s="941"/>
      <c r="BO206" s="941"/>
      <c r="BP206" s="941"/>
      <c r="BQ206" s="941"/>
      <c r="BR206" s="941"/>
      <c r="BS206" s="941"/>
      <c r="BT206" s="941"/>
      <c r="BU206" s="941"/>
      <c r="BV206" s="941"/>
      <c r="BW206" s="941"/>
      <c r="BX206" s="941"/>
      <c r="BY206" s="941"/>
      <c r="BZ206" s="941"/>
      <c r="CA206" s="941"/>
      <c r="CB206" s="941"/>
      <c r="CC206" s="941"/>
      <c r="CD206" s="941"/>
      <c r="CE206" s="26"/>
      <c r="CF206" s="26"/>
      <c r="CG206" s="941"/>
      <c r="CH206" s="941"/>
      <c r="CI206" s="941"/>
      <c r="CJ206" s="941"/>
      <c r="CK206" s="941"/>
      <c r="CL206" s="941"/>
      <c r="CM206" s="941"/>
      <c r="CN206" s="941"/>
      <c r="CO206" s="941"/>
      <c r="CP206" s="941"/>
      <c r="CQ206" s="941"/>
      <c r="CR206" s="941"/>
      <c r="CS206" s="771"/>
      <c r="CT206" s="771"/>
      <c r="CU206" s="771"/>
      <c r="CV206" s="771"/>
      <c r="CW206" s="771"/>
      <c r="CX206" s="771"/>
      <c r="CY206" s="771"/>
      <c r="CZ206" s="771"/>
      <c r="DA206" s="771"/>
      <c r="DB206" s="771"/>
      <c r="DC206" s="771"/>
      <c r="DD206" s="771"/>
      <c r="DE206" s="771"/>
      <c r="DF206" s="771"/>
      <c r="DG206" s="771"/>
      <c r="DH206" s="771"/>
      <c r="DI206" s="771"/>
      <c r="DJ206" s="771"/>
      <c r="DK206" s="771"/>
      <c r="DL206" s="771"/>
      <c r="DM206" s="771"/>
      <c r="DN206" s="771"/>
      <c r="DO206" s="771"/>
      <c r="DP206" s="771"/>
      <c r="DQ206" s="771"/>
      <c r="DR206" s="771"/>
      <c r="DS206" s="771"/>
      <c r="DT206" s="771"/>
      <c r="DU206" s="771"/>
      <c r="DV206" s="771"/>
      <c r="DW206" s="771"/>
      <c r="DX206" s="771"/>
      <c r="DY206" s="771"/>
      <c r="DZ206" s="771"/>
      <c r="EA206" s="771"/>
      <c r="EB206" s="771"/>
      <c r="EC206" s="771"/>
      <c r="ED206" s="771"/>
      <c r="EE206" s="771"/>
      <c r="EF206" s="771"/>
      <c r="EG206" s="771"/>
      <c r="EH206" s="771"/>
      <c r="EI206" s="771"/>
      <c r="EJ206" s="771"/>
      <c r="EK206" s="771"/>
      <c r="EL206" s="771"/>
      <c r="EM206" s="771"/>
      <c r="EN206" s="771"/>
    </row>
    <row r="207" spans="1:144">
      <c r="A207" s="859" t="s">
        <v>498</v>
      </c>
      <c r="B207" s="34"/>
      <c r="C207" s="941"/>
      <c r="D207" s="760"/>
      <c r="E207" s="760"/>
      <c r="F207" s="760"/>
      <c r="G207" s="760"/>
      <c r="H207" s="760"/>
      <c r="I207" s="760"/>
      <c r="J207" s="760"/>
      <c r="K207" s="760"/>
      <c r="L207" s="760"/>
      <c r="M207" s="259"/>
      <c r="N207" s="246"/>
      <c r="O207" s="860" t="s">
        <v>94</v>
      </c>
      <c r="P207" s="839" t="s">
        <v>499</v>
      </c>
      <c r="Q207" s="768"/>
      <c r="R207" s="861">
        <v>7</v>
      </c>
      <c r="S207" s="862" t="s">
        <v>468</v>
      </c>
      <c r="T207" s="833"/>
      <c r="U207" s="834"/>
      <c r="V207" s="847"/>
      <c r="W207" s="941"/>
      <c r="X207" s="941"/>
      <c r="Y207" s="941"/>
      <c r="Z207" s="941"/>
      <c r="AA207" s="941"/>
      <c r="AB207" s="760"/>
      <c r="AC207" s="768"/>
      <c r="AD207" s="768"/>
      <c r="AE207" s="246"/>
      <c r="AF207" s="246"/>
      <c r="AG207" s="246"/>
      <c r="AH207" s="768"/>
      <c r="AI207" s="768"/>
      <c r="AJ207" s="768"/>
      <c r="AK207" s="768"/>
      <c r="AL207" s="246"/>
      <c r="AM207" s="837"/>
      <c r="AN207" s="768"/>
      <c r="AO207" s="768"/>
      <c r="AP207" s="768"/>
      <c r="AQ207" s="768"/>
      <c r="AR207" s="768"/>
      <c r="AS207" s="768"/>
      <c r="AT207" s="768"/>
      <c r="AU207" s="760"/>
      <c r="AV207" s="760"/>
      <c r="AW207" s="760"/>
      <c r="AX207" s="760"/>
      <c r="AY207" s="760"/>
      <c r="AZ207" s="760"/>
      <c r="BA207" s="760"/>
      <c r="BB207" s="760"/>
      <c r="BC207" s="39"/>
      <c r="BD207" s="129"/>
      <c r="BE207" s="941"/>
      <c r="BF207" s="258"/>
      <c r="BG207" s="941"/>
      <c r="BH207" s="136"/>
      <c r="BI207" s="941"/>
      <c r="BJ207" s="941"/>
      <c r="BK207" s="941"/>
      <c r="BL207" s="941"/>
      <c r="BM207" s="941"/>
      <c r="BN207" s="941"/>
      <c r="BO207" s="941"/>
      <c r="BP207" s="941"/>
      <c r="BQ207" s="941"/>
      <c r="BR207" s="941"/>
      <c r="BS207" s="941"/>
      <c r="BT207" s="941"/>
      <c r="BU207" s="941"/>
      <c r="BV207" s="941"/>
      <c r="BW207" s="941"/>
      <c r="BX207" s="941"/>
      <c r="BY207" s="941"/>
      <c r="BZ207" s="941"/>
      <c r="CA207" s="941"/>
      <c r="CB207" s="941"/>
      <c r="CC207" s="941"/>
      <c r="CD207" s="941"/>
      <c r="CE207" s="941"/>
      <c r="CF207" s="39"/>
      <c r="CG207" s="941"/>
      <c r="CH207" s="941"/>
      <c r="CI207" s="941"/>
      <c r="CJ207" s="941"/>
      <c r="CK207" s="941"/>
      <c r="CL207" s="941"/>
      <c r="CM207" s="941"/>
      <c r="CN207" s="941"/>
      <c r="CO207" s="941"/>
      <c r="CP207" s="941"/>
      <c r="CQ207" s="941"/>
      <c r="CR207" s="941"/>
      <c r="CS207" s="771"/>
      <c r="CT207" s="771"/>
      <c r="CU207" s="771"/>
      <c r="CV207" s="771"/>
      <c r="CW207" s="771"/>
      <c r="CX207" s="771"/>
      <c r="CY207" s="771"/>
      <c r="CZ207" s="771"/>
      <c r="DA207" s="771"/>
      <c r="DB207" s="771"/>
      <c r="DC207" s="771"/>
      <c r="DD207" s="771"/>
      <c r="DE207" s="771"/>
      <c r="DF207" s="771"/>
      <c r="DG207" s="771"/>
      <c r="DH207" s="771"/>
      <c r="DI207" s="771"/>
      <c r="DJ207" s="771"/>
      <c r="DK207" s="771"/>
      <c r="DL207" s="771"/>
      <c r="DM207" s="771"/>
      <c r="DN207" s="771"/>
      <c r="DO207" s="771"/>
      <c r="DP207" s="771"/>
      <c r="DQ207" s="771"/>
      <c r="DR207" s="771"/>
      <c r="DS207" s="771"/>
      <c r="DT207" s="771"/>
      <c r="DU207" s="771"/>
      <c r="DV207" s="771"/>
      <c r="DW207" s="771"/>
      <c r="DX207" s="771"/>
      <c r="DY207" s="771"/>
      <c r="DZ207" s="771"/>
      <c r="EA207" s="771"/>
      <c r="EB207" s="771"/>
      <c r="EC207" s="771"/>
      <c r="ED207" s="771"/>
      <c r="EE207" s="771"/>
      <c r="EF207" s="771"/>
      <c r="EG207" s="771"/>
      <c r="EH207" s="771"/>
      <c r="EI207" s="771"/>
      <c r="EJ207" s="771"/>
      <c r="EK207" s="771"/>
      <c r="EL207" s="771"/>
      <c r="EM207" s="771"/>
      <c r="EN207" s="771"/>
    </row>
    <row r="208" spans="1:144">
      <c r="A208" s="841"/>
      <c r="B208" s="760"/>
      <c r="C208" s="941"/>
      <c r="D208" s="760"/>
      <c r="E208" s="760"/>
      <c r="F208" s="760"/>
      <c r="G208" s="760"/>
      <c r="H208" s="760"/>
      <c r="I208" s="760"/>
      <c r="J208" s="760"/>
      <c r="K208" s="760"/>
      <c r="L208" s="760"/>
      <c r="M208" s="941"/>
      <c r="N208" s="941"/>
      <c r="O208" s="760"/>
      <c r="P208" s="839" t="s">
        <v>500</v>
      </c>
      <c r="Q208" s="941"/>
      <c r="R208" s="941"/>
      <c r="S208" s="941"/>
      <c r="T208" s="941"/>
      <c r="U208" s="941"/>
      <c r="V208" s="941"/>
      <c r="W208" s="941"/>
      <c r="X208" s="941"/>
      <c r="Y208" s="941"/>
      <c r="Z208" s="941"/>
      <c r="AA208" s="941"/>
      <c r="AB208" s="760"/>
      <c r="AC208" s="760"/>
      <c r="AD208" s="760"/>
      <c r="AE208" s="941"/>
      <c r="AF208" s="760"/>
      <c r="AG208" s="941"/>
      <c r="AH208" s="768"/>
      <c r="AI208" s="768"/>
      <c r="AJ208" s="768"/>
      <c r="AK208" s="768"/>
      <c r="AL208" s="246"/>
      <c r="AM208" s="837"/>
      <c r="AN208" s="768"/>
      <c r="AO208" s="768"/>
      <c r="AP208" s="768"/>
      <c r="AQ208" s="768"/>
      <c r="AR208" s="768"/>
      <c r="AS208" s="768"/>
      <c r="AT208" s="768"/>
      <c r="AU208" s="760"/>
      <c r="AV208" s="760"/>
      <c r="AW208" s="760"/>
      <c r="AX208" s="760"/>
      <c r="AY208" s="760"/>
      <c r="AZ208" s="760"/>
      <c r="BA208" s="760"/>
      <c r="BB208" s="760"/>
      <c r="BC208" s="39"/>
      <c r="BD208" s="129"/>
      <c r="BE208" s="941"/>
      <c r="BF208" s="258"/>
      <c r="BG208" s="941"/>
      <c r="BH208" s="136"/>
      <c r="BI208" s="941"/>
      <c r="BJ208" s="941"/>
      <c r="BK208" s="941"/>
      <c r="BL208" s="941"/>
      <c r="BM208" s="941"/>
      <c r="BN208" s="941"/>
      <c r="BO208" s="941"/>
      <c r="BP208" s="941"/>
      <c r="BQ208" s="941"/>
      <c r="BR208" s="941"/>
      <c r="BS208" s="941"/>
      <c r="BT208" s="941"/>
      <c r="BU208" s="941"/>
      <c r="BV208" s="941"/>
      <c r="BW208" s="941"/>
      <c r="BX208" s="941"/>
      <c r="BY208" s="941"/>
      <c r="BZ208" s="941"/>
      <c r="CA208" s="941"/>
      <c r="CB208" s="941"/>
      <c r="CC208" s="941"/>
      <c r="CD208" s="941"/>
      <c r="CE208" s="941"/>
      <c r="CF208" s="941"/>
      <c r="CG208" s="941"/>
      <c r="CH208" s="941"/>
      <c r="CI208" s="941"/>
      <c r="CJ208" s="941"/>
      <c r="CK208" s="941"/>
      <c r="CL208" s="941"/>
      <c r="CM208" s="941"/>
      <c r="CN208" s="941"/>
      <c r="CO208" s="941"/>
      <c r="CP208" s="941"/>
      <c r="CQ208" s="941"/>
      <c r="CR208" s="941"/>
      <c r="CS208" s="771"/>
      <c r="CT208" s="771"/>
      <c r="CU208" s="771"/>
      <c r="CV208" s="771"/>
      <c r="CW208" s="771"/>
      <c r="CX208" s="771"/>
      <c r="CY208" s="771"/>
      <c r="CZ208" s="771"/>
      <c r="DA208" s="771"/>
      <c r="DB208" s="771"/>
      <c r="DC208" s="771"/>
      <c r="DD208" s="771"/>
      <c r="DE208" s="771"/>
      <c r="DF208" s="771"/>
      <c r="DG208" s="771"/>
      <c r="DH208" s="771"/>
      <c r="DI208" s="771"/>
      <c r="DJ208" s="771"/>
      <c r="DK208" s="771"/>
      <c r="DL208" s="771"/>
      <c r="DM208" s="771"/>
      <c r="DN208" s="771"/>
      <c r="DO208" s="771"/>
      <c r="DP208" s="771"/>
      <c r="DQ208" s="771"/>
      <c r="DR208" s="771"/>
      <c r="DS208" s="771"/>
      <c r="DT208" s="771"/>
      <c r="DU208" s="771"/>
      <c r="DV208" s="771"/>
      <c r="DW208" s="771"/>
      <c r="DX208" s="771"/>
      <c r="DY208" s="771"/>
      <c r="DZ208" s="771"/>
      <c r="EA208" s="771"/>
      <c r="EB208" s="771"/>
      <c r="EC208" s="771"/>
      <c r="ED208" s="771"/>
      <c r="EE208" s="771"/>
      <c r="EF208" s="771"/>
      <c r="EG208" s="771"/>
      <c r="EH208" s="771"/>
      <c r="EI208" s="771"/>
      <c r="EJ208" s="771"/>
      <c r="EK208" s="771"/>
      <c r="EL208" s="771"/>
      <c r="EM208" s="771"/>
      <c r="EN208" s="771"/>
    </row>
    <row r="209" spans="1:144" ht="18.600000000000001" thickBot="1">
      <c r="A209" s="863"/>
      <c r="B209" s="864"/>
      <c r="C209" s="865"/>
      <c r="D209" s="864"/>
      <c r="E209" s="864"/>
      <c r="F209" s="864"/>
      <c r="G209" s="864"/>
      <c r="H209" s="864"/>
      <c r="I209" s="864"/>
      <c r="J209" s="864"/>
      <c r="K209" s="864"/>
      <c r="L209" s="864"/>
      <c r="M209" s="760"/>
      <c r="N209" s="941"/>
      <c r="O209" s="768"/>
      <c r="P209" s="768"/>
      <c r="Q209" s="760"/>
      <c r="R209" s="760"/>
      <c r="S209" s="760"/>
      <c r="T209" s="760"/>
      <c r="U209" s="760"/>
      <c r="V209" s="39"/>
      <c r="W209" s="39"/>
      <c r="X209" s="39"/>
      <c r="Y209" s="39"/>
      <c r="Z209" s="39"/>
      <c r="AA209" s="39"/>
      <c r="AB209" s="34"/>
      <c r="AC209" s="34"/>
      <c r="AD209" s="34"/>
      <c r="AE209" s="39"/>
      <c r="AF209" s="34"/>
      <c r="AG209" s="39"/>
      <c r="AH209" s="34"/>
      <c r="AI209" s="768"/>
      <c r="AJ209" s="768"/>
      <c r="AK209" s="768"/>
      <c r="AL209" s="246"/>
      <c r="AM209" s="837"/>
      <c r="AN209" s="768"/>
      <c r="AO209" s="768"/>
      <c r="AP209" s="768"/>
      <c r="AQ209" s="768"/>
      <c r="AR209" s="768"/>
      <c r="AS209" s="768"/>
      <c r="AT209" s="768"/>
      <c r="AU209" s="760"/>
      <c r="AV209" s="760"/>
      <c r="AW209" s="760"/>
      <c r="AX209" s="760"/>
      <c r="AY209" s="760"/>
      <c r="AZ209" s="760"/>
      <c r="BA209" s="760"/>
      <c r="BB209" s="760"/>
      <c r="BC209" s="39"/>
      <c r="BD209" s="129"/>
      <c r="BE209" s="941"/>
      <c r="BF209" s="258"/>
      <c r="BG209" s="941"/>
      <c r="BH209" s="136"/>
      <c r="BI209" s="941"/>
      <c r="BJ209" s="941"/>
      <c r="BK209" s="941"/>
      <c r="BL209" s="941"/>
      <c r="BM209" s="941"/>
      <c r="BN209" s="941"/>
      <c r="BO209" s="941"/>
      <c r="BP209" s="941"/>
      <c r="BQ209" s="941"/>
      <c r="BR209" s="941"/>
      <c r="BS209" s="941"/>
      <c r="BT209" s="941"/>
      <c r="BU209" s="941"/>
      <c r="BV209" s="941"/>
      <c r="BW209" s="941"/>
      <c r="BX209" s="941"/>
      <c r="BY209" s="941"/>
      <c r="BZ209" s="941"/>
      <c r="CA209" s="941"/>
      <c r="CB209" s="941"/>
      <c r="CC209" s="941"/>
      <c r="CD209" s="941"/>
      <c r="CE209" s="941"/>
      <c r="CF209" s="941"/>
      <c r="CG209" s="941"/>
      <c r="CH209" s="941"/>
      <c r="CI209" s="941"/>
      <c r="CJ209" s="941"/>
      <c r="CK209" s="941"/>
      <c r="CL209" s="941"/>
      <c r="CM209" s="941"/>
      <c r="CN209" s="941"/>
      <c r="CO209" s="941"/>
      <c r="CP209" s="941"/>
      <c r="CQ209" s="941"/>
      <c r="CR209" s="941"/>
      <c r="CS209" s="771"/>
      <c r="CT209" s="771"/>
      <c r="CU209" s="771"/>
      <c r="CV209" s="771"/>
      <c r="CW209" s="771"/>
      <c r="CX209" s="771"/>
      <c r="CY209" s="771"/>
      <c r="CZ209" s="771"/>
      <c r="DA209" s="771"/>
      <c r="DB209" s="771"/>
      <c r="DC209" s="771"/>
      <c r="DD209" s="771"/>
      <c r="DE209" s="771"/>
      <c r="DF209" s="771"/>
      <c r="DG209" s="771"/>
      <c r="DH209" s="771"/>
      <c r="DI209" s="771"/>
      <c r="DJ209" s="771"/>
      <c r="DK209" s="771"/>
      <c r="DL209" s="771"/>
      <c r="DM209" s="771"/>
      <c r="DN209" s="771"/>
      <c r="DO209" s="771"/>
      <c r="DP209" s="771"/>
      <c r="DQ209" s="771"/>
      <c r="DR209" s="771"/>
      <c r="DS209" s="771"/>
      <c r="DT209" s="771"/>
      <c r="DU209" s="771"/>
      <c r="DV209" s="771"/>
      <c r="DW209" s="771"/>
      <c r="DX209" s="771"/>
      <c r="DY209" s="771"/>
      <c r="DZ209" s="771"/>
      <c r="EA209" s="771"/>
      <c r="EB209" s="771"/>
      <c r="EC209" s="771"/>
      <c r="ED209" s="771"/>
      <c r="EE209" s="771"/>
      <c r="EF209" s="771"/>
      <c r="EG209" s="771"/>
      <c r="EH209" s="771"/>
      <c r="EI209" s="771"/>
      <c r="EJ209" s="771"/>
      <c r="EK209" s="771"/>
      <c r="EL209" s="771"/>
      <c r="EM209" s="771"/>
      <c r="EN209" s="771"/>
    </row>
    <row r="210" spans="1:144" ht="18.600000000000001" thickBot="1">
      <c r="A210" s="759"/>
      <c r="B210" s="759"/>
      <c r="C210" s="580"/>
      <c r="D210" s="759"/>
      <c r="E210" s="759"/>
      <c r="F210" s="759"/>
      <c r="G210" s="759"/>
      <c r="H210" s="759"/>
      <c r="I210" s="759"/>
      <c r="J210" s="759"/>
      <c r="K210" s="759"/>
      <c r="L210" s="759"/>
      <c r="M210" s="864"/>
      <c r="N210" s="865"/>
      <c r="O210" s="864"/>
      <c r="P210" s="864"/>
      <c r="Q210" s="866"/>
      <c r="R210" s="866"/>
      <c r="S210" s="866"/>
      <c r="T210" s="866"/>
      <c r="U210" s="866"/>
      <c r="V210" s="867"/>
      <c r="W210" s="867"/>
      <c r="X210" s="867"/>
      <c r="Y210" s="867"/>
      <c r="Z210" s="867"/>
      <c r="AA210" s="867"/>
      <c r="AB210" s="866"/>
      <c r="AC210" s="866"/>
      <c r="AD210" s="866"/>
      <c r="AE210" s="867"/>
      <c r="AF210" s="866"/>
      <c r="AG210" s="867"/>
      <c r="AH210" s="864"/>
      <c r="AI210" s="864"/>
      <c r="AJ210" s="864"/>
      <c r="AK210" s="864"/>
      <c r="AL210" s="864"/>
      <c r="AM210" s="868"/>
      <c r="AN210" s="760"/>
      <c r="AO210" s="760"/>
      <c r="AP210" s="760"/>
      <c r="AQ210" s="760"/>
      <c r="AR210" s="760"/>
      <c r="AS210" s="760"/>
      <c r="AT210" s="760"/>
      <c r="AU210" s="760"/>
      <c r="AV210" s="760"/>
      <c r="AW210" s="760"/>
      <c r="AX210" s="760"/>
      <c r="AY210" s="760"/>
      <c r="AZ210" s="760"/>
      <c r="BA210" s="760"/>
      <c r="BB210" s="760"/>
      <c r="BC210" s="39"/>
      <c r="BD210" s="129"/>
      <c r="BE210" s="941"/>
      <c r="BF210" s="258"/>
      <c r="BG210" s="941"/>
      <c r="BH210" s="136"/>
      <c r="BI210" s="941"/>
      <c r="BJ210" s="941"/>
      <c r="BK210" s="941"/>
      <c r="BL210" s="771"/>
      <c r="BM210" s="771"/>
      <c r="BN210" s="771"/>
      <c r="BO210" s="771"/>
      <c r="BP210" s="771"/>
      <c r="BQ210" s="771"/>
      <c r="BR210" s="771"/>
      <c r="BS210" s="771"/>
      <c r="BT210" s="771"/>
      <c r="BU210" s="941"/>
      <c r="BV210" s="941"/>
      <c r="BW210" s="941"/>
      <c r="BX210" s="941"/>
      <c r="BY210" s="941"/>
      <c r="BZ210" s="941"/>
      <c r="CA210" s="941"/>
      <c r="CB210" s="941"/>
      <c r="CC210" s="941"/>
      <c r="CD210" s="941"/>
      <c r="CE210" s="941"/>
      <c r="CF210" s="941"/>
      <c r="CG210" s="941"/>
      <c r="CH210" s="941"/>
      <c r="CI210" s="941"/>
      <c r="CJ210" s="941"/>
      <c r="CK210" s="941"/>
      <c r="CL210" s="941"/>
      <c r="CM210" s="941"/>
      <c r="CN210" s="941"/>
      <c r="CO210" s="941"/>
      <c r="CP210" s="941"/>
      <c r="CQ210" s="941"/>
      <c r="CR210" s="941"/>
      <c r="CS210" s="771"/>
      <c r="CT210" s="771"/>
      <c r="CU210" s="771"/>
      <c r="CV210" s="771"/>
      <c r="CW210" s="771"/>
      <c r="CX210" s="771"/>
      <c r="CY210" s="771"/>
      <c r="CZ210" s="771"/>
      <c r="DA210" s="771"/>
      <c r="DB210" s="771"/>
      <c r="DC210" s="771"/>
      <c r="DD210" s="771"/>
      <c r="DE210" s="771"/>
      <c r="DF210" s="771"/>
      <c r="DG210" s="771"/>
      <c r="DH210" s="771"/>
      <c r="DI210" s="771"/>
      <c r="DJ210" s="771"/>
      <c r="DK210" s="771"/>
      <c r="DL210" s="771"/>
      <c r="DM210" s="771"/>
      <c r="DN210" s="771"/>
      <c r="DO210" s="771"/>
      <c r="DP210" s="771"/>
      <c r="DQ210" s="771"/>
      <c r="DR210" s="771"/>
      <c r="DS210" s="771"/>
      <c r="DT210" s="771"/>
      <c r="DU210" s="771"/>
      <c r="DV210" s="771"/>
      <c r="DW210" s="771"/>
      <c r="DX210" s="771"/>
      <c r="DY210" s="771"/>
      <c r="DZ210" s="771"/>
      <c r="EA210" s="771"/>
      <c r="EB210" s="771"/>
      <c r="EC210" s="771"/>
      <c r="ED210" s="771"/>
      <c r="EE210" s="771"/>
      <c r="EF210" s="771"/>
      <c r="EG210" s="771"/>
      <c r="EH210" s="771"/>
      <c r="EI210" s="771"/>
      <c r="EJ210" s="771"/>
      <c r="EK210" s="771"/>
      <c r="EL210" s="771"/>
      <c r="EM210" s="771"/>
      <c r="EN210" s="771"/>
    </row>
    <row r="211" spans="1:144">
      <c r="A211" s="759"/>
      <c r="B211" s="759"/>
      <c r="C211" s="580"/>
      <c r="D211" s="759"/>
      <c r="E211" s="759"/>
      <c r="F211" s="759"/>
      <c r="G211" s="759"/>
      <c r="H211" s="759"/>
      <c r="I211" s="759"/>
      <c r="J211" s="759"/>
      <c r="K211" s="759"/>
      <c r="L211" s="759"/>
      <c r="M211" s="759"/>
      <c r="N211" s="580"/>
      <c r="O211" s="759"/>
      <c r="P211" s="759"/>
      <c r="Q211" s="759"/>
      <c r="R211" s="759"/>
      <c r="S211" s="768"/>
      <c r="T211" s="768"/>
      <c r="U211" s="768"/>
      <c r="V211" s="580"/>
      <c r="W211" s="580"/>
      <c r="X211" s="580"/>
      <c r="Y211" s="580"/>
      <c r="Z211" s="580"/>
      <c r="AA211" s="580"/>
      <c r="AB211" s="759"/>
      <c r="AC211" s="759"/>
      <c r="AD211" s="759"/>
      <c r="AE211" s="580"/>
      <c r="AF211" s="580"/>
      <c r="AG211" s="580"/>
      <c r="AH211" s="759"/>
      <c r="AI211" s="759"/>
      <c r="AJ211" s="759"/>
      <c r="AK211" s="759"/>
      <c r="AL211" s="580"/>
      <c r="AM211" s="759"/>
      <c r="AN211" s="759"/>
      <c r="AO211" s="759"/>
      <c r="AP211" s="759"/>
      <c r="AQ211" s="759"/>
      <c r="AR211" s="759"/>
      <c r="AS211" s="759"/>
      <c r="AT211" s="759"/>
      <c r="AU211" s="759"/>
      <c r="AV211" s="759"/>
      <c r="AW211" s="759"/>
      <c r="AX211" s="759"/>
      <c r="AY211" s="759"/>
      <c r="AZ211" s="759"/>
      <c r="BA211" s="759"/>
      <c r="BB211" s="759"/>
      <c r="BE211" s="246"/>
      <c r="BF211" s="603"/>
      <c r="BG211" s="246"/>
      <c r="BH211" s="588"/>
      <c r="BI211" s="246"/>
      <c r="BJ211" s="246"/>
      <c r="BK211" s="246"/>
      <c r="BL211" s="580"/>
      <c r="BM211" s="580"/>
      <c r="BN211" s="580"/>
      <c r="BO211" s="580"/>
      <c r="BP211" s="580"/>
      <c r="BQ211" s="580"/>
      <c r="BR211" s="580"/>
      <c r="BS211" s="580"/>
      <c r="BT211" s="580"/>
      <c r="BU211" s="246"/>
      <c r="BV211" s="246"/>
      <c r="BW211" s="246"/>
      <c r="BX211" s="246"/>
      <c r="BY211" s="246"/>
      <c r="BZ211" s="246"/>
      <c r="CA211" s="580"/>
      <c r="CB211" s="246"/>
      <c r="CC211" s="246"/>
      <c r="CD211" s="246"/>
      <c r="CE211" s="246"/>
      <c r="CF211" s="246"/>
      <c r="CG211" s="246"/>
      <c r="CH211" s="246"/>
      <c r="CI211" s="246"/>
      <c r="CJ211" s="246"/>
      <c r="CK211" s="246"/>
      <c r="CL211" s="246"/>
      <c r="CM211" s="246"/>
      <c r="CN211" s="580"/>
      <c r="CO211" s="580"/>
      <c r="CP211" s="580"/>
      <c r="CQ211" s="580"/>
      <c r="CR211" s="580"/>
      <c r="CS211" s="580"/>
      <c r="CT211" s="580"/>
      <c r="CU211" s="580"/>
      <c r="CV211" s="580"/>
      <c r="CW211" s="580"/>
      <c r="CX211" s="580"/>
      <c r="CY211" s="580"/>
      <c r="CZ211" s="580"/>
      <c r="DA211" s="580"/>
      <c r="DB211" s="580"/>
      <c r="DC211" s="580"/>
      <c r="DD211" s="580"/>
      <c r="DE211" s="580"/>
      <c r="DF211" s="580"/>
      <c r="DG211" s="580"/>
      <c r="DH211" s="580"/>
      <c r="DI211" s="580"/>
      <c r="DJ211" s="580"/>
      <c r="DK211" s="580"/>
      <c r="DL211" s="580"/>
      <c r="DM211" s="580"/>
      <c r="DN211" s="580"/>
      <c r="DO211" s="580"/>
      <c r="DP211" s="580"/>
      <c r="DQ211" s="580"/>
      <c r="DR211" s="580"/>
      <c r="DS211" s="580"/>
      <c r="DT211" s="580"/>
      <c r="DU211" s="580"/>
      <c r="DV211" s="580"/>
      <c r="DW211" s="580"/>
      <c r="DX211" s="580"/>
      <c r="DY211" s="580"/>
      <c r="DZ211" s="580"/>
      <c r="EA211" s="580"/>
      <c r="EB211" s="580"/>
      <c r="EC211" s="580"/>
      <c r="ED211" s="580"/>
      <c r="EE211" s="580"/>
      <c r="EF211" s="580"/>
      <c r="EG211" s="580"/>
      <c r="EH211" s="580"/>
      <c r="EI211" s="580"/>
      <c r="EJ211" s="580"/>
      <c r="EK211" s="580"/>
      <c r="EL211" s="580"/>
      <c r="EM211" s="580"/>
      <c r="EN211" s="580"/>
    </row>
    <row r="212" spans="1:144">
      <c r="A212" s="759"/>
      <c r="B212" s="759"/>
      <c r="C212" s="580"/>
      <c r="D212" s="759"/>
      <c r="E212" s="759"/>
      <c r="F212" s="759"/>
      <c r="G212" s="759"/>
      <c r="H212" s="759"/>
      <c r="I212" s="759"/>
      <c r="J212" s="759"/>
      <c r="K212" s="759"/>
      <c r="L212" s="759"/>
      <c r="M212" s="759"/>
      <c r="N212" s="580"/>
      <c r="O212" s="759"/>
      <c r="P212" s="759"/>
      <c r="Q212" s="759"/>
      <c r="R212" s="759"/>
      <c r="S212" s="768"/>
      <c r="T212" s="768"/>
      <c r="U212" s="768"/>
      <c r="V212" s="580"/>
      <c r="W212" s="580"/>
      <c r="X212" s="580"/>
      <c r="Y212" s="580"/>
      <c r="Z212" s="580"/>
      <c r="AA212" s="580"/>
      <c r="AB212" s="759"/>
      <c r="AC212" s="759"/>
      <c r="AD212" s="759"/>
      <c r="AE212" s="580"/>
      <c r="AF212" s="580"/>
      <c r="AG212" s="580"/>
      <c r="AH212" s="759"/>
      <c r="AI212" s="759"/>
      <c r="AJ212" s="759"/>
      <c r="AK212" s="759"/>
      <c r="AL212" s="580"/>
      <c r="AM212" s="759"/>
      <c r="AN212" s="759"/>
      <c r="AO212" s="759"/>
      <c r="AP212" s="759"/>
      <c r="AQ212" s="759"/>
      <c r="AR212" s="759"/>
      <c r="AS212" s="759"/>
      <c r="AT212" s="759"/>
      <c r="AU212" s="759"/>
      <c r="AV212" s="759"/>
      <c r="AW212" s="759"/>
      <c r="AX212" s="759"/>
      <c r="AY212" s="759"/>
      <c r="AZ212" s="759"/>
      <c r="BA212" s="759"/>
      <c r="BB212" s="759"/>
      <c r="BE212" s="246"/>
      <c r="BF212" s="603"/>
      <c r="BG212" s="246"/>
      <c r="BH212" s="588"/>
      <c r="BI212" s="246"/>
      <c r="BJ212" s="246"/>
      <c r="BK212" s="246"/>
      <c r="BL212" s="580"/>
      <c r="BM212" s="580"/>
      <c r="BN212" s="580"/>
      <c r="BO212" s="580"/>
      <c r="BP212" s="580"/>
      <c r="BQ212" s="580"/>
      <c r="BR212" s="580"/>
      <c r="BS212" s="580"/>
      <c r="BT212" s="580"/>
      <c r="BU212" s="246"/>
      <c r="BV212" s="246"/>
      <c r="BW212" s="246"/>
      <c r="BX212" s="246"/>
      <c r="BY212" s="246"/>
      <c r="BZ212" s="246"/>
      <c r="CA212" s="580"/>
      <c r="CB212" s="246"/>
      <c r="CC212" s="246"/>
      <c r="CD212" s="246"/>
      <c r="CE212" s="246"/>
      <c r="CF212" s="246"/>
      <c r="CG212" s="246"/>
      <c r="CH212" s="246"/>
      <c r="CI212" s="246"/>
      <c r="CJ212" s="246"/>
      <c r="CK212" s="246"/>
      <c r="CL212" s="246"/>
      <c r="CM212" s="246"/>
      <c r="CN212" s="580"/>
      <c r="CO212" s="580"/>
      <c r="CP212" s="580"/>
      <c r="CQ212" s="580"/>
      <c r="CR212" s="580"/>
      <c r="CS212" s="580"/>
      <c r="CT212" s="580"/>
      <c r="CU212" s="580"/>
      <c r="CV212" s="580"/>
      <c r="CW212" s="580"/>
      <c r="CX212" s="580"/>
      <c r="CY212" s="580"/>
      <c r="CZ212" s="580"/>
      <c r="DA212" s="580"/>
      <c r="DB212" s="580"/>
      <c r="DC212" s="580"/>
      <c r="DD212" s="580"/>
      <c r="DE212" s="580"/>
      <c r="DF212" s="580"/>
      <c r="DG212" s="580"/>
      <c r="DH212" s="580"/>
      <c r="DI212" s="580"/>
      <c r="DJ212" s="580"/>
      <c r="DK212" s="580"/>
      <c r="DL212" s="580"/>
      <c r="DM212" s="580"/>
      <c r="DN212" s="580"/>
      <c r="DO212" s="580"/>
      <c r="DP212" s="580"/>
      <c r="DQ212" s="580"/>
      <c r="DR212" s="580"/>
      <c r="DS212" s="580"/>
      <c r="DT212" s="580"/>
      <c r="DU212" s="580"/>
      <c r="DV212" s="580"/>
      <c r="DW212" s="580"/>
      <c r="DX212" s="580"/>
      <c r="DY212" s="580"/>
      <c r="DZ212" s="580"/>
      <c r="EA212" s="580"/>
      <c r="EB212" s="580"/>
      <c r="EC212" s="580"/>
      <c r="ED212" s="580"/>
      <c r="EE212" s="580"/>
      <c r="EF212" s="580"/>
      <c r="EG212" s="580"/>
      <c r="EH212" s="580"/>
      <c r="EI212" s="580"/>
      <c r="EJ212" s="580"/>
      <c r="EK212" s="580"/>
      <c r="EL212" s="580"/>
      <c r="EM212" s="580"/>
      <c r="EN212" s="580"/>
    </row>
    <row r="213" spans="1:144">
      <c r="A213" s="759"/>
      <c r="B213" s="759"/>
      <c r="C213" s="580"/>
      <c r="D213" s="759"/>
      <c r="E213" s="759"/>
      <c r="F213" s="759"/>
      <c r="G213" s="759"/>
      <c r="H213" s="759"/>
      <c r="I213" s="759"/>
      <c r="J213" s="759"/>
      <c r="K213" s="759"/>
      <c r="L213" s="759"/>
      <c r="M213" s="759"/>
      <c r="N213" s="580"/>
      <c r="O213" s="759"/>
      <c r="P213" s="759"/>
      <c r="Q213" s="759"/>
      <c r="R213" s="759"/>
      <c r="S213" s="768"/>
      <c r="T213" s="768"/>
      <c r="U213" s="768"/>
      <c r="V213" s="580"/>
      <c r="W213" s="580"/>
      <c r="X213" s="580"/>
      <c r="Y213" s="580"/>
      <c r="Z213" s="580"/>
      <c r="AA213" s="580"/>
      <c r="AB213" s="759"/>
      <c r="AC213" s="759"/>
      <c r="AD213" s="759"/>
      <c r="AE213" s="580"/>
      <c r="AF213" s="580"/>
      <c r="AG213" s="580"/>
      <c r="AH213" s="759"/>
      <c r="AI213" s="759"/>
      <c r="AJ213" s="759"/>
      <c r="AK213" s="759"/>
      <c r="AL213" s="580"/>
      <c r="AM213" s="759"/>
      <c r="AN213" s="759"/>
      <c r="AO213" s="759"/>
      <c r="AP213" s="759"/>
      <c r="AQ213" s="759"/>
      <c r="AR213" s="759"/>
      <c r="AS213" s="759"/>
      <c r="AT213" s="759"/>
      <c r="AU213" s="759"/>
      <c r="AV213" s="759"/>
      <c r="AW213" s="759"/>
      <c r="AX213" s="759"/>
      <c r="AY213" s="759"/>
      <c r="AZ213" s="759"/>
      <c r="BA213" s="759"/>
      <c r="BB213" s="759"/>
      <c r="BE213" s="246"/>
      <c r="BF213" s="603"/>
      <c r="BG213" s="246"/>
      <c r="BH213" s="588"/>
      <c r="BI213" s="246"/>
      <c r="BJ213" s="246"/>
      <c r="BK213" s="246"/>
      <c r="BL213" s="580"/>
      <c r="BM213" s="580"/>
      <c r="BN213" s="580"/>
      <c r="BO213" s="580"/>
      <c r="BP213" s="580"/>
      <c r="BQ213" s="580"/>
      <c r="BR213" s="580"/>
      <c r="BS213" s="580"/>
      <c r="BT213" s="580"/>
      <c r="BU213" s="246"/>
      <c r="BV213" s="246"/>
      <c r="BW213" s="246"/>
      <c r="BX213" s="246"/>
      <c r="BY213" s="246"/>
      <c r="BZ213" s="246"/>
      <c r="CA213" s="580"/>
      <c r="CB213" s="246"/>
      <c r="CC213" s="246"/>
      <c r="CD213" s="246"/>
      <c r="CE213" s="246"/>
      <c r="CF213" s="246"/>
      <c r="CG213" s="246"/>
      <c r="CH213" s="246"/>
      <c r="CI213" s="246"/>
      <c r="CJ213" s="246"/>
      <c r="CK213" s="246"/>
      <c r="CL213" s="246"/>
      <c r="CM213" s="246"/>
      <c r="CN213" s="580"/>
      <c r="CO213" s="580"/>
      <c r="CP213" s="580"/>
      <c r="CQ213" s="580"/>
      <c r="CR213" s="580"/>
      <c r="CS213" s="580"/>
      <c r="CT213" s="580"/>
      <c r="CU213" s="580"/>
      <c r="CV213" s="580"/>
      <c r="CW213" s="580"/>
      <c r="CX213" s="580"/>
      <c r="CY213" s="580"/>
      <c r="CZ213" s="580"/>
      <c r="DA213" s="580"/>
      <c r="DB213" s="580"/>
      <c r="DC213" s="580"/>
      <c r="DD213" s="580"/>
      <c r="DE213" s="580"/>
      <c r="DF213" s="580"/>
      <c r="DG213" s="580"/>
      <c r="DH213" s="580"/>
      <c r="DI213" s="580"/>
      <c r="DJ213" s="580"/>
      <c r="DK213" s="580"/>
      <c r="DL213" s="580"/>
      <c r="DM213" s="580"/>
      <c r="DN213" s="580"/>
      <c r="DO213" s="580"/>
      <c r="DP213" s="580"/>
      <c r="DQ213" s="580"/>
      <c r="DR213" s="580"/>
      <c r="DS213" s="580"/>
      <c r="DT213" s="580"/>
      <c r="DU213" s="580"/>
      <c r="DV213" s="580"/>
      <c r="DW213" s="580"/>
      <c r="DX213" s="580"/>
      <c r="DY213" s="580"/>
      <c r="DZ213" s="580"/>
      <c r="EA213" s="580"/>
      <c r="EB213" s="580"/>
      <c r="EC213" s="580"/>
      <c r="ED213" s="580"/>
      <c r="EE213" s="580"/>
      <c r="EF213" s="580"/>
      <c r="EG213" s="580"/>
      <c r="EH213" s="580"/>
      <c r="EI213" s="580"/>
      <c r="EJ213" s="580"/>
      <c r="EK213" s="580"/>
      <c r="EL213" s="580"/>
      <c r="EM213" s="580"/>
      <c r="EN213" s="580"/>
    </row>
    <row r="214" spans="1:144">
      <c r="A214" s="759"/>
      <c r="B214" s="759"/>
      <c r="C214" s="759"/>
      <c r="D214" s="759"/>
      <c r="E214" s="759"/>
      <c r="F214" s="759"/>
      <c r="G214" s="759"/>
      <c r="H214" s="759"/>
      <c r="I214" s="759"/>
      <c r="J214" s="759"/>
      <c r="K214" s="759"/>
      <c r="L214" s="759"/>
      <c r="M214" s="759"/>
      <c r="N214" s="580"/>
      <c r="O214" s="759"/>
      <c r="P214" s="759"/>
      <c r="Q214" s="759"/>
      <c r="R214" s="759"/>
      <c r="S214" s="759"/>
      <c r="T214" s="759"/>
      <c r="U214" s="759"/>
      <c r="V214" s="580"/>
      <c r="W214" s="580"/>
      <c r="X214" s="580"/>
      <c r="Y214" s="580"/>
      <c r="Z214" s="580"/>
      <c r="AA214" s="580"/>
      <c r="AB214" s="759"/>
      <c r="AC214" s="759"/>
      <c r="AD214" s="759"/>
      <c r="AE214" s="580"/>
      <c r="AF214" s="580"/>
      <c r="AG214" s="580"/>
      <c r="AH214" s="759"/>
      <c r="AI214" s="759"/>
      <c r="AJ214" s="759"/>
      <c r="AK214" s="759"/>
      <c r="AL214" s="580"/>
      <c r="AM214" s="759"/>
      <c r="AN214" s="759"/>
      <c r="AO214" s="759"/>
      <c r="AP214" s="759"/>
      <c r="AQ214" s="759"/>
      <c r="AR214" s="759"/>
      <c r="AS214" s="759"/>
      <c r="AT214" s="759"/>
      <c r="AU214" s="759"/>
      <c r="AV214" s="759"/>
      <c r="AW214" s="759"/>
      <c r="AX214" s="759"/>
      <c r="AY214" s="759"/>
      <c r="AZ214" s="759"/>
      <c r="BA214" s="759"/>
      <c r="BB214" s="759"/>
      <c r="BE214" s="246"/>
      <c r="BF214" s="603"/>
      <c r="BG214" s="246"/>
      <c r="BH214" s="588"/>
      <c r="BI214" s="246"/>
      <c r="BJ214" s="246"/>
      <c r="BK214" s="246"/>
      <c r="BL214" s="580"/>
      <c r="BM214" s="580"/>
      <c r="BN214" s="580"/>
      <c r="BO214" s="580"/>
      <c r="BP214" s="580"/>
      <c r="BQ214" s="580"/>
      <c r="BR214" s="580"/>
      <c r="BS214" s="580"/>
      <c r="BT214" s="580"/>
      <c r="BU214" s="246"/>
      <c r="BV214" s="246"/>
      <c r="BW214" s="246"/>
      <c r="BX214" s="246"/>
      <c r="BY214" s="246"/>
      <c r="BZ214" s="246"/>
      <c r="CA214" s="580"/>
      <c r="CB214" s="246"/>
      <c r="CC214" s="246"/>
      <c r="CD214" s="246"/>
      <c r="CE214" s="246"/>
      <c r="CF214" s="246"/>
      <c r="CG214" s="246"/>
      <c r="CH214" s="246"/>
      <c r="CI214" s="246"/>
      <c r="CJ214" s="246"/>
      <c r="CK214" s="246"/>
      <c r="CL214" s="246"/>
      <c r="CM214" s="246"/>
      <c r="CN214" s="580"/>
      <c r="CO214" s="580"/>
      <c r="CP214" s="580"/>
      <c r="CQ214" s="580"/>
      <c r="CR214" s="580"/>
      <c r="CS214" s="580"/>
      <c r="CT214" s="580"/>
      <c r="CU214" s="580"/>
      <c r="CV214" s="580"/>
      <c r="CW214" s="580"/>
      <c r="CX214" s="580"/>
      <c r="CY214" s="580"/>
      <c r="CZ214" s="580"/>
      <c r="DA214" s="580"/>
      <c r="DB214" s="580"/>
      <c r="DC214" s="580"/>
      <c r="DD214" s="580"/>
      <c r="DE214" s="580"/>
      <c r="DF214" s="580"/>
      <c r="DG214" s="580"/>
      <c r="DH214" s="580"/>
      <c r="DI214" s="580"/>
      <c r="DJ214" s="580"/>
      <c r="DK214" s="580"/>
      <c r="DL214" s="580"/>
      <c r="DM214" s="580"/>
      <c r="DN214" s="580"/>
      <c r="DO214" s="580"/>
      <c r="DP214" s="580"/>
      <c r="DQ214" s="580"/>
      <c r="DR214" s="580"/>
      <c r="DS214" s="580"/>
      <c r="DT214" s="580"/>
      <c r="DU214" s="580"/>
      <c r="DV214" s="580"/>
      <c r="DW214" s="580"/>
      <c r="DX214" s="580"/>
      <c r="DY214" s="580"/>
      <c r="DZ214" s="580"/>
      <c r="EA214" s="580"/>
      <c r="EB214" s="580"/>
      <c r="EC214" s="580"/>
      <c r="ED214" s="580"/>
      <c r="EE214" s="580"/>
      <c r="EF214" s="580"/>
      <c r="EG214" s="580"/>
      <c r="EH214" s="580"/>
      <c r="EI214" s="580"/>
      <c r="EJ214" s="580"/>
      <c r="EK214" s="580"/>
      <c r="EL214" s="580"/>
      <c r="EM214" s="580"/>
      <c r="EN214" s="580"/>
    </row>
    <row r="215" spans="1:144">
      <c r="A215" s="759"/>
      <c r="B215" s="759"/>
      <c r="C215" s="759"/>
      <c r="D215" s="759"/>
      <c r="E215" s="759"/>
      <c r="F215" s="759"/>
      <c r="G215" s="759"/>
      <c r="H215" s="759"/>
      <c r="I215" s="759"/>
      <c r="J215" s="759"/>
      <c r="K215" s="759"/>
      <c r="L215" s="759"/>
      <c r="M215" s="759"/>
      <c r="N215" s="759"/>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246"/>
      <c r="BF215" s="603"/>
      <c r="BG215" s="246"/>
      <c r="BH215" s="588"/>
      <c r="BI215" s="246"/>
      <c r="BJ215" s="246"/>
      <c r="BK215" s="246"/>
      <c r="BL215" s="580"/>
      <c r="BM215" s="580"/>
      <c r="BN215" s="580"/>
      <c r="BO215" s="580"/>
      <c r="BP215" s="580"/>
      <c r="BQ215" s="580"/>
      <c r="BR215" s="580"/>
      <c r="BS215" s="580"/>
      <c r="BT215" s="580"/>
      <c r="BU215" s="246"/>
      <c r="BV215" s="246"/>
      <c r="BW215" s="246"/>
      <c r="BX215" s="246"/>
      <c r="BY215" s="246"/>
      <c r="BZ215" s="246"/>
      <c r="CA215" s="580"/>
      <c r="CB215" s="246"/>
      <c r="CC215" s="246"/>
      <c r="CD215" s="246"/>
      <c r="CE215" s="246"/>
      <c r="CF215" s="246"/>
      <c r="CG215" s="246"/>
      <c r="CH215" s="246"/>
      <c r="CI215" s="246"/>
      <c r="CJ215" s="246"/>
      <c r="CK215" s="246"/>
      <c r="CL215" s="246"/>
      <c r="CM215" s="246"/>
      <c r="CN215" s="580"/>
      <c r="CO215" s="580"/>
      <c r="CP215" s="580"/>
      <c r="CQ215" s="580"/>
      <c r="CR215" s="580"/>
      <c r="CS215" s="580"/>
      <c r="CT215" s="580"/>
      <c r="CU215" s="580"/>
      <c r="CV215" s="580"/>
      <c r="CW215" s="580"/>
      <c r="CX215" s="580"/>
      <c r="CY215" s="580"/>
      <c r="CZ215" s="580"/>
      <c r="DA215" s="580"/>
      <c r="DB215" s="580"/>
      <c r="DC215" s="580"/>
      <c r="DD215" s="580"/>
      <c r="DE215" s="580"/>
      <c r="DF215" s="580"/>
      <c r="DG215" s="580"/>
      <c r="DH215" s="580"/>
      <c r="DI215" s="580"/>
      <c r="DJ215" s="580"/>
      <c r="DK215" s="580"/>
      <c r="DL215" s="580"/>
      <c r="DM215" s="580"/>
      <c r="DN215" s="580"/>
      <c r="DO215" s="580"/>
      <c r="DP215" s="580"/>
      <c r="DQ215" s="580"/>
      <c r="DR215" s="580"/>
      <c r="DS215" s="580"/>
      <c r="DT215" s="580"/>
      <c r="DU215" s="580"/>
      <c r="DV215" s="580"/>
      <c r="DW215" s="580"/>
      <c r="DX215" s="580"/>
      <c r="DY215" s="580"/>
      <c r="DZ215" s="580"/>
      <c r="EA215" s="580"/>
      <c r="EB215" s="580"/>
      <c r="EC215" s="580"/>
      <c r="ED215" s="580"/>
      <c r="EE215" s="580"/>
      <c r="EF215" s="580"/>
      <c r="EG215" s="580"/>
      <c r="EH215" s="580"/>
      <c r="EI215" s="580"/>
      <c r="EJ215" s="580"/>
      <c r="EK215" s="580"/>
      <c r="EL215" s="580"/>
      <c r="EM215" s="580"/>
      <c r="EN215" s="580"/>
    </row>
    <row r="216" spans="1:144">
      <c r="A216" s="759"/>
      <c r="B216" s="759"/>
      <c r="C216" s="759"/>
      <c r="D216" s="759"/>
      <c r="E216" s="759"/>
      <c r="F216" s="759"/>
      <c r="G216" s="759"/>
      <c r="H216" s="759"/>
      <c r="I216" s="759"/>
      <c r="J216" s="759"/>
      <c r="K216" s="759"/>
      <c r="L216" s="759"/>
      <c r="M216" s="759"/>
      <c r="N216" s="759"/>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246"/>
      <c r="BF216" s="603"/>
      <c r="BG216" s="246"/>
      <c r="BH216" s="588"/>
      <c r="BI216" s="246"/>
      <c r="BJ216" s="246"/>
      <c r="BK216" s="246"/>
      <c r="BL216" s="580"/>
      <c r="BM216" s="580"/>
      <c r="BN216" s="580"/>
      <c r="BO216" s="580"/>
      <c r="BP216" s="580"/>
      <c r="BQ216" s="580"/>
      <c r="BR216" s="580"/>
      <c r="BS216" s="580"/>
      <c r="BT216" s="580"/>
      <c r="BU216" s="246"/>
      <c r="BV216" s="246"/>
      <c r="BW216" s="246"/>
      <c r="BX216" s="246"/>
      <c r="BY216" s="246"/>
      <c r="BZ216" s="246"/>
      <c r="CA216" s="580"/>
      <c r="CB216" s="246"/>
      <c r="CC216" s="246"/>
      <c r="CD216" s="246"/>
      <c r="CE216" s="246"/>
      <c r="CF216" s="246"/>
      <c r="CG216" s="246"/>
      <c r="CH216" s="246"/>
      <c r="CI216" s="246"/>
      <c r="CJ216" s="246"/>
      <c r="CK216" s="246"/>
      <c r="CL216" s="246"/>
      <c r="CM216" s="246"/>
      <c r="CN216" s="580"/>
      <c r="CO216" s="580"/>
      <c r="CP216" s="580"/>
      <c r="CQ216" s="580"/>
      <c r="CR216" s="580"/>
      <c r="CS216" s="580"/>
      <c r="CT216" s="580"/>
      <c r="CU216" s="580"/>
      <c r="CV216" s="580"/>
      <c r="CW216" s="580"/>
      <c r="CX216" s="580"/>
      <c r="CY216" s="580"/>
      <c r="CZ216" s="580"/>
      <c r="DA216" s="580"/>
      <c r="DB216" s="580"/>
      <c r="DC216" s="580"/>
      <c r="DD216" s="580"/>
      <c r="DE216" s="580"/>
      <c r="DF216" s="580"/>
      <c r="DG216" s="580"/>
      <c r="DH216" s="580"/>
      <c r="DI216" s="580"/>
      <c r="DJ216" s="580"/>
      <c r="DK216" s="580"/>
      <c r="DL216" s="580"/>
      <c r="DM216" s="580"/>
      <c r="DN216" s="580"/>
      <c r="DO216" s="580"/>
      <c r="DP216" s="580"/>
      <c r="DQ216" s="580"/>
      <c r="DR216" s="580"/>
      <c r="DS216" s="580"/>
      <c r="DT216" s="580"/>
      <c r="DU216" s="580"/>
      <c r="DV216" s="580"/>
      <c r="DW216" s="580"/>
      <c r="DX216" s="580"/>
      <c r="DY216" s="580"/>
      <c r="DZ216" s="580"/>
      <c r="EA216" s="580"/>
      <c r="EB216" s="580"/>
      <c r="EC216" s="580"/>
      <c r="ED216" s="580"/>
      <c r="EE216" s="580"/>
      <c r="EF216" s="580"/>
      <c r="EG216" s="580"/>
      <c r="EH216" s="580"/>
      <c r="EI216" s="580"/>
      <c r="EJ216" s="580"/>
      <c r="EK216" s="580"/>
      <c r="EL216" s="580"/>
      <c r="EM216" s="580"/>
      <c r="EN216" s="580"/>
    </row>
    <row r="217" spans="1:144">
      <c r="A217" s="759"/>
      <c r="B217" s="759"/>
      <c r="C217" s="759"/>
      <c r="D217" s="759"/>
      <c r="E217" s="759"/>
      <c r="F217" s="759"/>
      <c r="G217" s="759"/>
      <c r="H217" s="759"/>
      <c r="I217" s="759"/>
      <c r="J217" s="759"/>
      <c r="K217" s="759"/>
      <c r="L217" s="759"/>
      <c r="M217" s="759"/>
      <c r="N217" s="759"/>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246"/>
      <c r="BF217" s="603"/>
      <c r="BG217" s="246"/>
      <c r="BH217" s="588"/>
      <c r="BI217" s="246"/>
      <c r="BJ217" s="246"/>
      <c r="BK217" s="246"/>
      <c r="BL217" s="580"/>
      <c r="BM217" s="580"/>
      <c r="BN217" s="580"/>
      <c r="BO217" s="580"/>
      <c r="BP217" s="580"/>
      <c r="BQ217" s="580"/>
      <c r="BR217" s="580"/>
      <c r="BS217" s="580"/>
      <c r="BT217" s="580"/>
      <c r="BU217" s="246"/>
      <c r="BV217" s="246"/>
      <c r="BW217" s="246"/>
      <c r="BX217" s="246"/>
      <c r="BY217" s="246"/>
      <c r="BZ217" s="246"/>
      <c r="CA217" s="580"/>
      <c r="CB217" s="246"/>
      <c r="CC217" s="246"/>
      <c r="CD217" s="246"/>
      <c r="CE217" s="246"/>
      <c r="CF217" s="246"/>
      <c r="CG217" s="246"/>
      <c r="CH217" s="246"/>
      <c r="CI217" s="246"/>
      <c r="CJ217" s="246"/>
      <c r="CK217" s="246"/>
      <c r="CL217" s="246"/>
      <c r="CM217" s="246"/>
      <c r="CN217" s="580"/>
      <c r="CO217" s="580"/>
      <c r="CP217" s="580"/>
      <c r="CQ217" s="580"/>
      <c r="CR217" s="580"/>
      <c r="CS217" s="580"/>
      <c r="CT217" s="580"/>
      <c r="CU217" s="580"/>
      <c r="CV217" s="580"/>
      <c r="CW217" s="580"/>
      <c r="CX217" s="580"/>
      <c r="CY217" s="580"/>
      <c r="CZ217" s="580"/>
      <c r="DA217" s="580"/>
      <c r="DB217" s="580"/>
      <c r="DC217" s="580"/>
      <c r="DD217" s="580"/>
      <c r="DE217" s="580"/>
      <c r="DF217" s="580"/>
      <c r="DG217" s="580"/>
      <c r="DH217" s="580"/>
      <c r="DI217" s="580"/>
      <c r="DJ217" s="580"/>
      <c r="DK217" s="580"/>
      <c r="DL217" s="580"/>
      <c r="DM217" s="580"/>
      <c r="DN217" s="580"/>
      <c r="DO217" s="580"/>
      <c r="DP217" s="580"/>
      <c r="DQ217" s="580"/>
      <c r="DR217" s="580"/>
      <c r="DS217" s="580"/>
      <c r="DT217" s="580"/>
      <c r="DU217" s="580"/>
      <c r="DV217" s="580"/>
      <c r="DW217" s="580"/>
      <c r="DX217" s="580"/>
      <c r="DY217" s="580"/>
      <c r="DZ217" s="580"/>
      <c r="EA217" s="580"/>
      <c r="EB217" s="580"/>
      <c r="EC217" s="580"/>
      <c r="ED217" s="580"/>
      <c r="EE217" s="580"/>
      <c r="EF217" s="580"/>
      <c r="EG217" s="580"/>
      <c r="EH217" s="580"/>
      <c r="EI217" s="580"/>
      <c r="EJ217" s="580"/>
      <c r="EK217" s="580"/>
      <c r="EL217" s="580"/>
      <c r="EM217" s="580"/>
      <c r="EN217" s="580"/>
    </row>
    <row r="218" spans="1:144">
      <c r="A218" s="759"/>
      <c r="B218" s="759"/>
      <c r="C218" s="759"/>
      <c r="D218" s="759"/>
      <c r="E218" s="759"/>
      <c r="F218" s="759"/>
      <c r="G218" s="759"/>
      <c r="H218" s="759"/>
      <c r="I218" s="759"/>
      <c r="J218" s="759"/>
      <c r="K218" s="759"/>
      <c r="L218" s="759"/>
      <c r="M218" s="759"/>
      <c r="N218" s="759"/>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246"/>
      <c r="BF218" s="603"/>
      <c r="BG218" s="246"/>
      <c r="BH218" s="588"/>
      <c r="BI218" s="246"/>
      <c r="BJ218" s="246"/>
      <c r="BK218" s="246"/>
      <c r="BL218" s="580"/>
      <c r="BM218" s="580"/>
      <c r="BN218" s="580"/>
      <c r="BO218" s="580"/>
      <c r="BP218" s="580"/>
      <c r="BQ218" s="580"/>
      <c r="BR218" s="580"/>
      <c r="BS218" s="580"/>
      <c r="BT218" s="580"/>
      <c r="BU218" s="246"/>
      <c r="BV218" s="246"/>
      <c r="BW218" s="246"/>
      <c r="BX218" s="246"/>
      <c r="BY218" s="246"/>
      <c r="BZ218" s="246"/>
      <c r="CA218" s="580"/>
      <c r="CB218" s="246"/>
      <c r="CC218" s="246"/>
      <c r="CD218" s="246"/>
      <c r="CE218" s="246"/>
      <c r="CF218" s="246"/>
      <c r="CG218" s="246"/>
      <c r="CH218" s="246"/>
      <c r="CI218" s="246"/>
      <c r="CJ218" s="246"/>
      <c r="CK218" s="246"/>
      <c r="CL218" s="246"/>
      <c r="CM218" s="246"/>
      <c r="CN218" s="580"/>
      <c r="CO218" s="580"/>
      <c r="CP218" s="580"/>
      <c r="CQ218" s="580"/>
      <c r="CR218" s="580"/>
      <c r="CS218" s="580"/>
      <c r="CT218" s="580"/>
      <c r="CU218" s="580"/>
      <c r="CV218" s="580"/>
      <c r="CW218" s="580"/>
      <c r="CX218" s="580"/>
      <c r="CY218" s="580"/>
      <c r="CZ218" s="580"/>
      <c r="DA218" s="580"/>
      <c r="DB218" s="580"/>
      <c r="DC218" s="580"/>
      <c r="DD218" s="580"/>
      <c r="DE218" s="580"/>
      <c r="DF218" s="580"/>
      <c r="DG218" s="580"/>
      <c r="DH218" s="580"/>
      <c r="DI218" s="580"/>
      <c r="DJ218" s="580"/>
      <c r="DK218" s="580"/>
      <c r="DL218" s="580"/>
      <c r="DM218" s="580"/>
      <c r="DN218" s="580"/>
      <c r="DO218" s="580"/>
      <c r="DP218" s="580"/>
      <c r="DQ218" s="580"/>
      <c r="DR218" s="580"/>
      <c r="DS218" s="580"/>
      <c r="DT218" s="580"/>
      <c r="DU218" s="580"/>
      <c r="DV218" s="580"/>
      <c r="DW218" s="580"/>
      <c r="DX218" s="580"/>
      <c r="DY218" s="580"/>
      <c r="DZ218" s="580"/>
      <c r="EA218" s="580"/>
      <c r="EB218" s="580"/>
      <c r="EC218" s="580"/>
      <c r="ED218" s="580"/>
      <c r="EE218" s="580"/>
      <c r="EF218" s="580"/>
      <c r="EG218" s="580"/>
      <c r="EH218" s="580"/>
      <c r="EI218" s="580"/>
      <c r="EJ218" s="580"/>
      <c r="EK218" s="580"/>
      <c r="EL218" s="580"/>
      <c r="EM218" s="580"/>
      <c r="EN218" s="580"/>
    </row>
    <row r="219" spans="1:144">
      <c r="A219" s="759"/>
      <c r="B219" s="759"/>
      <c r="C219" s="759"/>
      <c r="D219" s="759"/>
      <c r="E219" s="759"/>
      <c r="F219" s="759"/>
      <c r="G219" s="759"/>
      <c r="H219" s="759"/>
      <c r="I219" s="759"/>
      <c r="J219" s="759"/>
      <c r="K219" s="759"/>
      <c r="L219" s="759"/>
      <c r="M219" s="759"/>
      <c r="N219" s="759"/>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246"/>
      <c r="BF219" s="603"/>
      <c r="BG219" s="246"/>
      <c r="BH219" s="588"/>
      <c r="BI219" s="246"/>
      <c r="BJ219" s="246"/>
      <c r="BK219" s="246"/>
      <c r="BL219" s="580"/>
      <c r="BM219" s="580"/>
      <c r="BN219" s="580"/>
      <c r="BO219" s="580"/>
      <c r="BP219" s="580"/>
      <c r="BQ219" s="580"/>
      <c r="BR219" s="580"/>
      <c r="BS219" s="580"/>
      <c r="BT219" s="580"/>
      <c r="BU219" s="580"/>
      <c r="BV219" s="580"/>
      <c r="BW219" s="580"/>
      <c r="BX219" s="580"/>
      <c r="BY219" s="580"/>
      <c r="BZ219" s="580"/>
      <c r="CA219" s="580"/>
      <c r="CB219" s="580"/>
      <c r="CC219" s="580"/>
      <c r="CD219" s="246"/>
      <c r="CE219" s="246"/>
      <c r="CF219" s="246"/>
      <c r="CG219" s="246"/>
      <c r="CH219" s="246"/>
      <c r="CI219" s="246"/>
      <c r="CJ219" s="246"/>
      <c r="CK219" s="246"/>
      <c r="CL219" s="246"/>
      <c r="CM219" s="246"/>
      <c r="CN219" s="580"/>
      <c r="CO219" s="580"/>
      <c r="CP219" s="580"/>
      <c r="CQ219" s="580"/>
      <c r="CR219" s="580"/>
      <c r="CS219" s="580"/>
      <c r="CT219" s="580"/>
      <c r="CU219" s="580"/>
      <c r="CV219" s="580"/>
      <c r="CW219" s="580"/>
      <c r="CX219" s="580"/>
      <c r="CY219" s="580"/>
      <c r="CZ219" s="580"/>
      <c r="DA219" s="580"/>
      <c r="DB219" s="580"/>
      <c r="DC219" s="580"/>
      <c r="DD219" s="580"/>
      <c r="DE219" s="580"/>
      <c r="DF219" s="580"/>
      <c r="DG219" s="580"/>
      <c r="DH219" s="580"/>
      <c r="DI219" s="580"/>
      <c r="DJ219" s="580"/>
      <c r="DK219" s="580"/>
      <c r="DL219" s="580"/>
      <c r="DM219" s="580"/>
      <c r="DN219" s="580"/>
      <c r="DO219" s="580"/>
      <c r="DP219" s="580"/>
      <c r="DQ219" s="580"/>
      <c r="DR219" s="580"/>
      <c r="DS219" s="580"/>
      <c r="DT219" s="580"/>
      <c r="DU219" s="580"/>
      <c r="DV219" s="580"/>
      <c r="DW219" s="580"/>
      <c r="DX219" s="580"/>
      <c r="DY219" s="580"/>
      <c r="DZ219" s="580"/>
      <c r="EA219" s="580"/>
      <c r="EB219" s="580"/>
      <c r="EC219" s="580"/>
      <c r="ED219" s="580"/>
      <c r="EE219" s="580"/>
      <c r="EF219" s="580"/>
      <c r="EG219" s="580"/>
      <c r="EH219" s="580"/>
      <c r="EI219" s="580"/>
      <c r="EJ219" s="580"/>
      <c r="EK219" s="580"/>
      <c r="EL219" s="580"/>
      <c r="EM219" s="580"/>
      <c r="EN219" s="580"/>
    </row>
    <row r="220" spans="1:144">
      <c r="A220" s="759"/>
      <c r="B220" s="759"/>
      <c r="C220" s="580"/>
      <c r="D220" s="759"/>
      <c r="E220" s="759"/>
      <c r="F220" s="759"/>
      <c r="G220" s="759"/>
      <c r="H220" s="759"/>
      <c r="I220" s="759"/>
      <c r="J220" s="759"/>
      <c r="K220" s="759"/>
      <c r="L220" s="759"/>
      <c r="M220" s="759"/>
      <c r="N220" s="759"/>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246"/>
      <c r="BF220" s="603"/>
      <c r="BG220" s="246"/>
      <c r="BI220" s="580"/>
      <c r="BJ220" s="580"/>
      <c r="BK220" s="580"/>
      <c r="BL220" s="580"/>
      <c r="BM220" s="580"/>
      <c r="BN220" s="580"/>
      <c r="BO220" s="580"/>
      <c r="BP220" s="580"/>
      <c r="BQ220" s="580"/>
      <c r="BR220" s="580"/>
      <c r="BS220" s="580"/>
      <c r="BT220" s="580"/>
      <c r="BU220" s="580"/>
      <c r="BV220" s="580"/>
      <c r="BW220" s="580"/>
      <c r="BX220" s="580"/>
      <c r="BY220" s="580"/>
      <c r="BZ220" s="580"/>
      <c r="CA220" s="580"/>
      <c r="CB220" s="580"/>
      <c r="CC220" s="580"/>
      <c r="CD220" s="580"/>
      <c r="CE220" s="580"/>
      <c r="CF220" s="580"/>
      <c r="CG220" s="580"/>
      <c r="CH220" s="580"/>
      <c r="CI220" s="580"/>
      <c r="CJ220" s="580"/>
      <c r="CK220" s="580"/>
      <c r="CL220" s="580"/>
      <c r="CM220" s="580"/>
      <c r="CN220" s="580"/>
      <c r="CO220" s="580"/>
      <c r="CP220" s="580"/>
      <c r="CQ220" s="580"/>
      <c r="CR220" s="580"/>
      <c r="CS220" s="580"/>
      <c r="CT220" s="580"/>
      <c r="CU220" s="580"/>
      <c r="CV220" s="580"/>
      <c r="CW220" s="580"/>
      <c r="CX220" s="580"/>
      <c r="CY220" s="580"/>
      <c r="CZ220" s="580"/>
      <c r="DA220" s="580"/>
      <c r="DB220" s="580"/>
      <c r="DC220" s="580"/>
      <c r="DD220" s="580"/>
      <c r="DE220" s="580"/>
      <c r="DF220" s="580"/>
      <c r="DG220" s="580"/>
      <c r="DH220" s="580"/>
      <c r="DI220" s="580"/>
      <c r="DJ220" s="580"/>
      <c r="DK220" s="580"/>
      <c r="DL220" s="580"/>
      <c r="DM220" s="580"/>
      <c r="DN220" s="580"/>
      <c r="DO220" s="580"/>
      <c r="DP220" s="580"/>
      <c r="DQ220" s="580"/>
      <c r="DR220" s="580"/>
      <c r="DS220" s="580"/>
      <c r="DT220" s="580"/>
      <c r="DU220" s="580"/>
      <c r="DV220" s="580"/>
      <c r="DW220" s="580"/>
      <c r="DX220" s="580"/>
      <c r="DY220" s="580"/>
      <c r="DZ220" s="580"/>
      <c r="EA220" s="580"/>
      <c r="EB220" s="580"/>
      <c r="EC220" s="580"/>
      <c r="ED220" s="580"/>
      <c r="EE220" s="580"/>
      <c r="EF220" s="580"/>
      <c r="EG220" s="580"/>
      <c r="EH220" s="580"/>
      <c r="EI220" s="580"/>
      <c r="EJ220" s="580"/>
      <c r="EK220" s="580"/>
      <c r="EL220" s="580"/>
      <c r="EM220" s="580"/>
      <c r="EN220" s="580"/>
    </row>
  </sheetData>
  <sheetProtection formatCells="0" insertColumns="0" insertRows="0" deleteColumns="0" deleteRows="0" selectLockedCells="1"/>
  <mergeCells count="554">
    <mergeCell ref="CZ3:DB4"/>
    <mergeCell ref="DC3:DE3"/>
    <mergeCell ref="DF3:DI3"/>
    <mergeCell ref="DJ3:DM3"/>
    <mergeCell ref="J3:AE4"/>
    <mergeCell ref="AF3:AJ4"/>
    <mergeCell ref="AK3:AL4"/>
    <mergeCell ref="BF3:BK4"/>
    <mergeCell ref="BL3:BQ4"/>
    <mergeCell ref="BR3:BS4"/>
    <mergeCell ref="BT3:BV4"/>
    <mergeCell ref="BW3:BX4"/>
    <mergeCell ref="BY3:CB4"/>
    <mergeCell ref="DN3:DP3"/>
    <mergeCell ref="DQ3:DS3"/>
    <mergeCell ref="DT3:DW3"/>
    <mergeCell ref="DX3:EA3"/>
    <mergeCell ref="EB3:ED3"/>
    <mergeCell ref="EE3:EI3"/>
    <mergeCell ref="EJ3:EN3"/>
    <mergeCell ref="EO3:ET3"/>
    <mergeCell ref="EU3:EW3"/>
    <mergeCell ref="GN3:GP3"/>
    <mergeCell ref="GQ3:GR3"/>
    <mergeCell ref="GS3:GW3"/>
    <mergeCell ref="GX3:GY3"/>
    <mergeCell ref="EX3:EY3"/>
    <mergeCell ref="EZ3:FD3"/>
    <mergeCell ref="FE3:FF3"/>
    <mergeCell ref="FG3:FH3"/>
    <mergeCell ref="FI3:FK3"/>
    <mergeCell ref="FL3:FN3"/>
    <mergeCell ref="FO3:FQ3"/>
    <mergeCell ref="FR3:FS3"/>
    <mergeCell ref="FT3:FV3"/>
    <mergeCell ref="HX3:HZ3"/>
    <mergeCell ref="IA3:ID3"/>
    <mergeCell ref="IE3:IH3"/>
    <mergeCell ref="II3:IK3"/>
    <mergeCell ref="IL3:IL4"/>
    <mergeCell ref="DC4:DP4"/>
    <mergeCell ref="DQ4:ED4"/>
    <mergeCell ref="EE4:EN4"/>
    <mergeCell ref="EO4:EY4"/>
    <mergeCell ref="EZ4:FK4"/>
    <mergeCell ref="GZ3:HA3"/>
    <mergeCell ref="HB3:HD3"/>
    <mergeCell ref="HE3:HG3"/>
    <mergeCell ref="HH3:HJ3"/>
    <mergeCell ref="HK3:HL3"/>
    <mergeCell ref="HM3:HO3"/>
    <mergeCell ref="HP3:HR3"/>
    <mergeCell ref="HS3:HU3"/>
    <mergeCell ref="HV3:HW3"/>
    <mergeCell ref="FW3:FY3"/>
    <mergeCell ref="FZ3:GB3"/>
    <mergeCell ref="GC3:GD3"/>
    <mergeCell ref="GE3:GG4"/>
    <mergeCell ref="GH3:GM3"/>
    <mergeCell ref="GE5:HW5"/>
    <mergeCell ref="HX5:IL5"/>
    <mergeCell ref="FL4:FV4"/>
    <mergeCell ref="FW4:GD4"/>
    <mergeCell ref="GH4:GR4"/>
    <mergeCell ref="GS4:HD4"/>
    <mergeCell ref="HE4:HO4"/>
    <mergeCell ref="HP4:HW4"/>
    <mergeCell ref="V6:Y6"/>
    <mergeCell ref="AB6:AE6"/>
    <mergeCell ref="AF6:AH6"/>
    <mergeCell ref="HX4:IK4"/>
    <mergeCell ref="A5:AE5"/>
    <mergeCell ref="AF5:AL5"/>
    <mergeCell ref="BF5:BQ5"/>
    <mergeCell ref="BR5:DB5"/>
    <mergeCell ref="DC5:EN5"/>
    <mergeCell ref="EO5:GD5"/>
    <mergeCell ref="AI6:AL6"/>
    <mergeCell ref="CC3:CK4"/>
    <mergeCell ref="CL3:CM4"/>
    <mergeCell ref="CQ3:CS4"/>
    <mergeCell ref="CT3:CV4"/>
    <mergeCell ref="CW3:CY4"/>
    <mergeCell ref="D7:N7"/>
    <mergeCell ref="O7:Q7"/>
    <mergeCell ref="R7:W7"/>
    <mergeCell ref="X7:Y7"/>
    <mergeCell ref="Z7:AE7"/>
    <mergeCell ref="AF7:AH7"/>
    <mergeCell ref="A6:D6"/>
    <mergeCell ref="E6:P6"/>
    <mergeCell ref="Q6:U6"/>
    <mergeCell ref="L8:AL8"/>
    <mergeCell ref="L9:AL20"/>
    <mergeCell ref="BE14:BE15"/>
    <mergeCell ref="A21:AL21"/>
    <mergeCell ref="A22:A24"/>
    <mergeCell ref="B22:F24"/>
    <mergeCell ref="G22:K24"/>
    <mergeCell ref="L22:M24"/>
    <mergeCell ref="N22:O23"/>
    <mergeCell ref="P22:S24"/>
    <mergeCell ref="Z22:AB24"/>
    <mergeCell ref="AE22:AG22"/>
    <mergeCell ref="AH22:AL22"/>
    <mergeCell ref="AE23:AE24"/>
    <mergeCell ref="AF23:AF24"/>
    <mergeCell ref="AG23:AG24"/>
    <mergeCell ref="AH23:AH24"/>
    <mergeCell ref="AI23:AI24"/>
    <mergeCell ref="AJ23:AJ24"/>
    <mergeCell ref="AK23:AK24"/>
    <mergeCell ref="AL23:AL24"/>
    <mergeCell ref="A9:K20"/>
    <mergeCell ref="AC25:AD25"/>
    <mergeCell ref="T22:Y24"/>
    <mergeCell ref="AC27:AD27"/>
    <mergeCell ref="B26:F26"/>
    <mergeCell ref="G26:K26"/>
    <mergeCell ref="L26:M26"/>
    <mergeCell ref="P26:S26"/>
    <mergeCell ref="Z26:AB26"/>
    <mergeCell ref="AC26:AD26"/>
    <mergeCell ref="B27:F27"/>
    <mergeCell ref="G27:K27"/>
    <mergeCell ref="L27:M27"/>
    <mergeCell ref="P27:S27"/>
    <mergeCell ref="Z27:AB27"/>
    <mergeCell ref="B25:F25"/>
    <mergeCell ref="G25:K25"/>
    <mergeCell ref="L25:M25"/>
    <mergeCell ref="P25:S25"/>
    <mergeCell ref="T25:Y25"/>
    <mergeCell ref="Z25:AB25"/>
    <mergeCell ref="T26:Y26"/>
    <mergeCell ref="T27:Y27"/>
    <mergeCell ref="AC28:AD28"/>
    <mergeCell ref="B29:F29"/>
    <mergeCell ref="G29:K29"/>
    <mergeCell ref="L29:M29"/>
    <mergeCell ref="P29:S29"/>
    <mergeCell ref="T29:Y29"/>
    <mergeCell ref="Z29:AB29"/>
    <mergeCell ref="AC29:AD29"/>
    <mergeCell ref="B28:F28"/>
    <mergeCell ref="G28:K28"/>
    <mergeCell ref="L28:M28"/>
    <mergeCell ref="P28:S28"/>
    <mergeCell ref="T28:Y28"/>
    <mergeCell ref="Z28:AB28"/>
    <mergeCell ref="AC31:AD31"/>
    <mergeCell ref="B32:F32"/>
    <mergeCell ref="G32:K32"/>
    <mergeCell ref="L32:M32"/>
    <mergeCell ref="P32:S32"/>
    <mergeCell ref="T32:Y32"/>
    <mergeCell ref="AC33:AD33"/>
    <mergeCell ref="B30:F30"/>
    <mergeCell ref="G30:K30"/>
    <mergeCell ref="L30:M30"/>
    <mergeCell ref="P30:S30"/>
    <mergeCell ref="T30:Y30"/>
    <mergeCell ref="Z30:AB30"/>
    <mergeCell ref="Z32:AB32"/>
    <mergeCell ref="AC32:AD32"/>
    <mergeCell ref="B31:F31"/>
    <mergeCell ref="G31:K31"/>
    <mergeCell ref="L31:M31"/>
    <mergeCell ref="P31:S31"/>
    <mergeCell ref="T31:Y31"/>
    <mergeCell ref="Z31:AB31"/>
    <mergeCell ref="B34:F34"/>
    <mergeCell ref="G34:K34"/>
    <mergeCell ref="L34:M34"/>
    <mergeCell ref="P34:S34"/>
    <mergeCell ref="T34:Y34"/>
    <mergeCell ref="Z34:AB34"/>
    <mergeCell ref="AC34:AD34"/>
    <mergeCell ref="B33:F33"/>
    <mergeCell ref="G33:K33"/>
    <mergeCell ref="L33:M33"/>
    <mergeCell ref="P33:S33"/>
    <mergeCell ref="T33:Y33"/>
    <mergeCell ref="Z33:AB33"/>
    <mergeCell ref="U35:AL35"/>
    <mergeCell ref="F36:T36"/>
    <mergeCell ref="V36:W36"/>
    <mergeCell ref="Y36:Z36"/>
    <mergeCell ref="AB36:AC36"/>
    <mergeCell ref="AE36:AF36"/>
    <mergeCell ref="AG36:AJ36"/>
    <mergeCell ref="AK36:AL36"/>
    <mergeCell ref="F37:T37"/>
    <mergeCell ref="U37:AL38"/>
    <mergeCell ref="A38:E38"/>
    <mergeCell ref="F38:T38"/>
    <mergeCell ref="A35:E37"/>
    <mergeCell ref="F35:L35"/>
    <mergeCell ref="M35:N35"/>
    <mergeCell ref="O35:T35"/>
    <mergeCell ref="A39:AL39"/>
    <mergeCell ref="A40:F40"/>
    <mergeCell ref="G40:AL70"/>
    <mergeCell ref="A41:E41"/>
    <mergeCell ref="A42:E42"/>
    <mergeCell ref="A43:F43"/>
    <mergeCell ref="A44:E44"/>
    <mergeCell ref="A45:E45"/>
    <mergeCell ref="A46:E46"/>
    <mergeCell ref="A47:F47"/>
    <mergeCell ref="A48:D48"/>
    <mergeCell ref="E48:F48"/>
    <mergeCell ref="A49:D49"/>
    <mergeCell ref="E49:F49"/>
    <mergeCell ref="A50:D50"/>
    <mergeCell ref="E50:F50"/>
    <mergeCell ref="A51:D51"/>
    <mergeCell ref="E51:F51"/>
    <mergeCell ref="A52:F52"/>
    <mergeCell ref="A53:E53"/>
    <mergeCell ref="A54:E54"/>
    <mergeCell ref="A55:E55"/>
    <mergeCell ref="A56:E56"/>
    <mergeCell ref="A57:F57"/>
    <mergeCell ref="A58:E58"/>
    <mergeCell ref="A59:F59"/>
    <mergeCell ref="A60:E60"/>
    <mergeCell ref="A61:E61"/>
    <mergeCell ref="G72:AJ73"/>
    <mergeCell ref="A62:E62"/>
    <mergeCell ref="A63:E63"/>
    <mergeCell ref="A64:E64"/>
    <mergeCell ref="A65:E65"/>
    <mergeCell ref="A66:E66"/>
    <mergeCell ref="A67:E67"/>
    <mergeCell ref="P74:U74"/>
    <mergeCell ref="V74:Z74"/>
    <mergeCell ref="AA74:AC74"/>
    <mergeCell ref="AD74:AJ74"/>
    <mergeCell ref="AK74:AL74"/>
    <mergeCell ref="A68:F68"/>
    <mergeCell ref="A69:B69"/>
    <mergeCell ref="D69:E69"/>
    <mergeCell ref="A70:F70"/>
    <mergeCell ref="A71:F72"/>
    <mergeCell ref="AC75:AI75"/>
    <mergeCell ref="F76:H76"/>
    <mergeCell ref="I76:K76"/>
    <mergeCell ref="L76:Y76"/>
    <mergeCell ref="AC76:AI76"/>
    <mergeCell ref="AK72:AL72"/>
    <mergeCell ref="A73:F73"/>
    <mergeCell ref="AK73:AL73"/>
    <mergeCell ref="A74:E74"/>
    <mergeCell ref="F74:O74"/>
    <mergeCell ref="A75:E75"/>
    <mergeCell ref="F75:H75"/>
    <mergeCell ref="I75:K75"/>
    <mergeCell ref="L75:Y75"/>
    <mergeCell ref="AB77:AB78"/>
    <mergeCell ref="AC77:AI78"/>
    <mergeCell ref="A78:E78"/>
    <mergeCell ref="F78:H78"/>
    <mergeCell ref="I78:K78"/>
    <mergeCell ref="AX84:AX86"/>
    <mergeCell ref="AY84:AY86"/>
    <mergeCell ref="A79:AL79"/>
    <mergeCell ref="A77:E77"/>
    <mergeCell ref="F77:H77"/>
    <mergeCell ref="I77:K77"/>
    <mergeCell ref="L77:Y78"/>
    <mergeCell ref="A80:AL80"/>
    <mergeCell ref="A81:T81"/>
    <mergeCell ref="U81:AL81"/>
    <mergeCell ref="A82:T83"/>
    <mergeCell ref="U82:AL83"/>
    <mergeCell ref="Z77:Z78"/>
    <mergeCell ref="AA77:AA78"/>
    <mergeCell ref="AZ84:AZ86"/>
    <mergeCell ref="BA84:BA86"/>
    <mergeCell ref="A86:AG86"/>
    <mergeCell ref="A87:A90"/>
    <mergeCell ref="B87:C87"/>
    <mergeCell ref="D87:AG87"/>
    <mergeCell ref="AT87:AT90"/>
    <mergeCell ref="B88:C88"/>
    <mergeCell ref="D88:AG88"/>
    <mergeCell ref="B89:C90"/>
    <mergeCell ref="D89:AG89"/>
    <mergeCell ref="AK89:AK90"/>
    <mergeCell ref="AL89:AL90"/>
    <mergeCell ref="AU89:AV90"/>
    <mergeCell ref="AZ89:AZ90"/>
    <mergeCell ref="BA89:BA90"/>
    <mergeCell ref="D90:AG90"/>
    <mergeCell ref="A84:AG85"/>
    <mergeCell ref="AH84:AH86"/>
    <mergeCell ref="AI84:AI86"/>
    <mergeCell ref="AJ84:AJ86"/>
    <mergeCell ref="AK84:AK86"/>
    <mergeCell ref="AL84:AL86"/>
    <mergeCell ref="AW84:AW86"/>
    <mergeCell ref="A91:A96"/>
    <mergeCell ref="B91:C92"/>
    <mergeCell ref="D91:AG91"/>
    <mergeCell ref="AK91:AK92"/>
    <mergeCell ref="AL91:AL92"/>
    <mergeCell ref="AZ91:AZ92"/>
    <mergeCell ref="BA91:BA92"/>
    <mergeCell ref="D92:AG92"/>
    <mergeCell ref="B93:C94"/>
    <mergeCell ref="D93:AG93"/>
    <mergeCell ref="AK93:AK94"/>
    <mergeCell ref="AL93:AL94"/>
    <mergeCell ref="AU93:AV94"/>
    <mergeCell ref="AZ93:AZ94"/>
    <mergeCell ref="BA93:BA94"/>
    <mergeCell ref="D94:AG94"/>
    <mergeCell ref="D95:AG95"/>
    <mergeCell ref="AU95:AV95"/>
    <mergeCell ref="B96:C96"/>
    <mergeCell ref="D96:AG96"/>
    <mergeCell ref="AU96:AV96"/>
    <mergeCell ref="AT91:AT96"/>
    <mergeCell ref="AU91:AV92"/>
    <mergeCell ref="A97:A102"/>
    <mergeCell ref="B97:C97"/>
    <mergeCell ref="D97:L97"/>
    <mergeCell ref="M97:O97"/>
    <mergeCell ref="Q97:S97"/>
    <mergeCell ref="U97:X97"/>
    <mergeCell ref="B99:C100"/>
    <mergeCell ref="D102:AG102"/>
    <mergeCell ref="Z97:AC97"/>
    <mergeCell ref="AE97:AF97"/>
    <mergeCell ref="BA99:BA100"/>
    <mergeCell ref="D100:AG100"/>
    <mergeCell ref="B101:C102"/>
    <mergeCell ref="D101:AG101"/>
    <mergeCell ref="AK101:AK102"/>
    <mergeCell ref="AL101:AL102"/>
    <mergeCell ref="AU101:AV102"/>
    <mergeCell ref="AZ101:AZ102"/>
    <mergeCell ref="BA101:BA102"/>
    <mergeCell ref="AT97:AT102"/>
    <mergeCell ref="AU97:AV97"/>
    <mergeCell ref="D98:AG98"/>
    <mergeCell ref="AU98:AV98"/>
    <mergeCell ref="D99:AG99"/>
    <mergeCell ref="AK99:AK100"/>
    <mergeCell ref="AL99:AL100"/>
    <mergeCell ref="AU99:AV100"/>
    <mergeCell ref="AZ99:AZ100"/>
    <mergeCell ref="AL97:AL98"/>
    <mergeCell ref="A103:A105"/>
    <mergeCell ref="B103:C103"/>
    <mergeCell ref="D103:AG103"/>
    <mergeCell ref="AT103:AT105"/>
    <mergeCell ref="AU103:AV103"/>
    <mergeCell ref="B104:C104"/>
    <mergeCell ref="D104:AG104"/>
    <mergeCell ref="AU104:AV104"/>
    <mergeCell ref="B105:C105"/>
    <mergeCell ref="D105:AG105"/>
    <mergeCell ref="AU105:AV105"/>
    <mergeCell ref="A106:AL106"/>
    <mergeCell ref="A107:N111"/>
    <mergeCell ref="Q107:R107"/>
    <mergeCell ref="S107:Z107"/>
    <mergeCell ref="AA107:AB111"/>
    <mergeCell ref="AC107:AD107"/>
    <mergeCell ref="AE107:AL107"/>
    <mergeCell ref="Q108:R108"/>
    <mergeCell ref="S108:Z108"/>
    <mergeCell ref="AC108:AD108"/>
    <mergeCell ref="AE108:AL108"/>
    <mergeCell ref="Q109:R109"/>
    <mergeCell ref="S109:Z109"/>
    <mergeCell ref="AC109:AD109"/>
    <mergeCell ref="AE109:AL109"/>
    <mergeCell ref="Q110:R110"/>
    <mergeCell ref="S110:Z110"/>
    <mergeCell ref="AC110:AD110"/>
    <mergeCell ref="AE110:AL110"/>
    <mergeCell ref="Q111:R111"/>
    <mergeCell ref="S111:T111"/>
    <mergeCell ref="U111:Z111"/>
    <mergeCell ref="AC111:AD111"/>
    <mergeCell ref="AE111:AF111"/>
    <mergeCell ref="AG111:AL111"/>
    <mergeCell ref="AD124:AJ124"/>
    <mergeCell ref="A112:AL112"/>
    <mergeCell ref="A113:AL113"/>
    <mergeCell ref="A114:AJ123"/>
    <mergeCell ref="AK114:AL121"/>
    <mergeCell ref="AK122:AL122"/>
    <mergeCell ref="AK123:AL123"/>
    <mergeCell ref="B133:D135"/>
    <mergeCell ref="A124:E124"/>
    <mergeCell ref="F124:O124"/>
    <mergeCell ref="P124:U124"/>
    <mergeCell ref="V124:Z124"/>
    <mergeCell ref="AA124:AC124"/>
    <mergeCell ref="F133:AG133"/>
    <mergeCell ref="AK124:AL124"/>
    <mergeCell ref="A125:AG125"/>
    <mergeCell ref="AH125:AJ125"/>
    <mergeCell ref="AK125:AL125"/>
    <mergeCell ref="A126:AG126"/>
    <mergeCell ref="A127:A137"/>
    <mergeCell ref="B127:D132"/>
    <mergeCell ref="F127:AG127"/>
    <mergeCell ref="B136:D137"/>
    <mergeCell ref="F136:AG136"/>
    <mergeCell ref="AW127:AW132"/>
    <mergeCell ref="F128:AG128"/>
    <mergeCell ref="F129:AG129"/>
    <mergeCell ref="F130:AG130"/>
    <mergeCell ref="F131:AG131"/>
    <mergeCell ref="F132:AG132"/>
    <mergeCell ref="AW133:AW135"/>
    <mergeCell ref="F134:AG134"/>
    <mergeCell ref="F135:AG135"/>
    <mergeCell ref="AU133:AU135"/>
    <mergeCell ref="AW136:AW137"/>
    <mergeCell ref="F137:AG137"/>
    <mergeCell ref="AT127:AT137"/>
    <mergeCell ref="AU127:AU132"/>
    <mergeCell ref="AU136:AU137"/>
    <mergeCell ref="A138:A149"/>
    <mergeCell ref="B138:D142"/>
    <mergeCell ref="F138:AG138"/>
    <mergeCell ref="AT138:AT149"/>
    <mergeCell ref="AU138:AU142"/>
    <mergeCell ref="AW138:AW142"/>
    <mergeCell ref="F139:AG139"/>
    <mergeCell ref="F140:AG140"/>
    <mergeCell ref="F141:AG141"/>
    <mergeCell ref="F142:AG142"/>
    <mergeCell ref="B143:D144"/>
    <mergeCell ref="F143:AG143"/>
    <mergeCell ref="AU143:AU144"/>
    <mergeCell ref="AW143:AW144"/>
    <mergeCell ref="F144:AG144"/>
    <mergeCell ref="B145:D146"/>
    <mergeCell ref="F145:AG145"/>
    <mergeCell ref="AU145:AU146"/>
    <mergeCell ref="AW145:AW146"/>
    <mergeCell ref="F146:AG146"/>
    <mergeCell ref="B147:D149"/>
    <mergeCell ref="F147:AG147"/>
    <mergeCell ref="AU147:AU149"/>
    <mergeCell ref="AW147:AW149"/>
    <mergeCell ref="F148:AG148"/>
    <mergeCell ref="F149:AG149"/>
    <mergeCell ref="A150:A160"/>
    <mergeCell ref="B150:D152"/>
    <mergeCell ref="F150:AG150"/>
    <mergeCell ref="AT150:AT160"/>
    <mergeCell ref="AU150:AU152"/>
    <mergeCell ref="AW150:AW152"/>
    <mergeCell ref="F151:AG151"/>
    <mergeCell ref="F152:AG152"/>
    <mergeCell ref="B153:D155"/>
    <mergeCell ref="F153:AG153"/>
    <mergeCell ref="AU153:AU155"/>
    <mergeCell ref="AW153:AW155"/>
    <mergeCell ref="F154:AG154"/>
    <mergeCell ref="F155:AG155"/>
    <mergeCell ref="B156:D157"/>
    <mergeCell ref="F156:AG156"/>
    <mergeCell ref="AU156:AU157"/>
    <mergeCell ref="AW156:AW157"/>
    <mergeCell ref="F157:AG157"/>
    <mergeCell ref="B158:D160"/>
    <mergeCell ref="F158:AG158"/>
    <mergeCell ref="AU158:AU160"/>
    <mergeCell ref="AW158:AW160"/>
    <mergeCell ref="F159:AG159"/>
    <mergeCell ref="F160:AG160"/>
    <mergeCell ref="A161:A168"/>
    <mergeCell ref="B161:D163"/>
    <mergeCell ref="F161:AG161"/>
    <mergeCell ref="AT161:AT168"/>
    <mergeCell ref="AU161:AU163"/>
    <mergeCell ref="AW161:AW163"/>
    <mergeCell ref="F162:AG162"/>
    <mergeCell ref="B164:D166"/>
    <mergeCell ref="F164:AG164"/>
    <mergeCell ref="AU164:AU166"/>
    <mergeCell ref="AW164:AW166"/>
    <mergeCell ref="F165:AG165"/>
    <mergeCell ref="F166:AG166"/>
    <mergeCell ref="B167:D168"/>
    <mergeCell ref="F167:AG167"/>
    <mergeCell ref="AU167:AU168"/>
    <mergeCell ref="AW167:AW168"/>
    <mergeCell ref="F168:AG168"/>
    <mergeCell ref="F163:AG163"/>
    <mergeCell ref="A169:AG169"/>
    <mergeCell ref="AH169:AJ169"/>
    <mergeCell ref="A170:AL170"/>
    <mergeCell ref="A171:AL171"/>
    <mergeCell ref="A172:AL172"/>
    <mergeCell ref="A173:AF173"/>
    <mergeCell ref="AG173:AL174"/>
    <mergeCell ref="A174:AF177"/>
    <mergeCell ref="AH175:AL175"/>
    <mergeCell ref="AH176:AL176"/>
    <mergeCell ref="AH177:AL177"/>
    <mergeCell ref="A178:J178"/>
    <mergeCell ref="K178:AL178"/>
    <mergeCell ref="A179:AL179"/>
    <mergeCell ref="A180:J180"/>
    <mergeCell ref="K180:AC180"/>
    <mergeCell ref="AD180:AH180"/>
    <mergeCell ref="AI180:AL180"/>
    <mergeCell ref="A181:AL181"/>
    <mergeCell ref="A182:F183"/>
    <mergeCell ref="G182:P182"/>
    <mergeCell ref="Q182:AJ182"/>
    <mergeCell ref="AK182:AL182"/>
    <mergeCell ref="AK183:AL186"/>
    <mergeCell ref="A184:F186"/>
    <mergeCell ref="H185:N185"/>
    <mergeCell ref="S185:X185"/>
    <mergeCell ref="AD185:AI185"/>
    <mergeCell ref="H186:N186"/>
    <mergeCell ref="S186:X186"/>
    <mergeCell ref="AD186:AI186"/>
    <mergeCell ref="O107:P111"/>
    <mergeCell ref="F202:K202"/>
    <mergeCell ref="F203:K203"/>
    <mergeCell ref="F204:K204"/>
    <mergeCell ref="F205:K205"/>
    <mergeCell ref="X206:AA206"/>
    <mergeCell ref="A196:J196"/>
    <mergeCell ref="Q196:T196"/>
    <mergeCell ref="A197:J197"/>
    <mergeCell ref="Q197:T197"/>
    <mergeCell ref="A199:L199"/>
    <mergeCell ref="A200:E200"/>
    <mergeCell ref="F200:L200"/>
    <mergeCell ref="R200:V200"/>
    <mergeCell ref="F201:K201"/>
    <mergeCell ref="A190:AM190"/>
    <mergeCell ref="A192:K192"/>
    <mergeCell ref="X192:AB192"/>
    <mergeCell ref="A193:J193"/>
    <mergeCell ref="Q193:T193"/>
    <mergeCell ref="A194:J194"/>
    <mergeCell ref="Q194:T194"/>
    <mergeCell ref="A195:J195"/>
    <mergeCell ref="Q195:T195"/>
  </mergeCells>
  <dataValidations count="7">
    <dataValidation type="list" allowBlank="1" showInputMessage="1" showErrorMessage="1" sqref="AC25:AD34 AD37:AE38 AD35:AE35" xr:uid="{00000000-0002-0000-0800-000000000000}">
      <formula1>$P$199:$P$208</formula1>
    </dataValidation>
    <dataValidation type="list" allowBlank="1" showInputMessage="1" showErrorMessage="1" sqref="Z25:AB34 AA37:AC38 AA35:AC35" xr:uid="{00000000-0002-0000-0800-000001000000}">
      <formula1>$O$199:$O$207</formula1>
    </dataValidation>
    <dataValidation type="list" allowBlank="1" showInputMessage="1" showErrorMessage="1" sqref="F58" xr:uid="{00000000-0002-0000-0800-000002000000}">
      <formula1>$M$194:$M$195</formula1>
    </dataValidation>
    <dataValidation type="list" allowBlank="1" showInputMessage="1" showErrorMessage="1" sqref="G26:G35" xr:uid="{00000000-0002-0000-0800-000003000000}">
      <formula1>$Y$193:$Y$205</formula1>
    </dataValidation>
    <dataValidation type="whole" operator="greaterThanOrEqual" allowBlank="1" showInputMessage="1" showErrorMessage="1" sqref="L25:M34 M35:N35" xr:uid="{00000000-0002-0000-0800-000004000000}">
      <formula1>0</formula1>
    </dataValidation>
    <dataValidation type="list" allowBlank="1" showInputMessage="1" showErrorMessage="1" sqref="AF37:AF38 BE74:BG74 AG35:AJ38 AK35:AL35 AK37:AL38 Z75:AA75 AF35" xr:uid="{00000000-0002-0000-0800-000005000000}">
      <formula1>#REF!</formula1>
    </dataValidation>
    <dataValidation type="list" allowBlank="1" showInputMessage="1" showErrorMessage="1" sqref="N25:O34 Q107:R111 AC107:AD111 AL87:AL89 AL91 AL93 AL95:AL97 AL99 AL101 AL103:AL105 AE25:AL34 F41:F42 F44:F46 F53:F56 F69 C69 F76:F78 I76:I78 Z76:AB77 AJ76:AL76 AH87:AJ105 AH127:AJ168" xr:uid="{511F9132-DDAC-4235-A25D-855D0B7005C5}">
      <formula1>$A$2</formula1>
    </dataValidation>
  </dataValidations>
  <printOptions horizontalCentered="1" verticalCentered="1"/>
  <pageMargins left="0.39370078740157483" right="0.39370078740157483" top="0.39370078740157483" bottom="0.39370078740157483" header="0.31496062992125984" footer="0.31496062992125984"/>
  <pageSetup paperSize="161" scale="46" fitToHeight="3" orientation="portrait" r:id="rId1"/>
  <headerFooter alignWithMargins="0"/>
  <rowBreaks count="2" manualBreakCount="2">
    <brk id="73" max="37" man="1"/>
    <brk id="123" max="37"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7ba925a7-499c-4a29-a005-81b4ebbe0bf8">
      <UserInfo>
        <DisplayName/>
        <AccountId xsi:nil="true"/>
        <AccountType/>
      </UserInfo>
    </SharedWithUsers>
    <Regiones xmlns="ff3c2a1a-19ba-4cf3-b5ff-620b6f0e4d5f">
      <Value>Todas las regiones</Value>
    </Regiones>
    <Uso xmlns="ff3c2a1a-19ba-4cf3-b5ff-620b6f0e4d5f">
      <Value>Público (Interno y Externo)</Value>
    </Uso>
    <Tipo_x0020_Documento xmlns="ff3c2a1a-19ba-4cf3-b5ff-620b6f0e4d5f">
      <Value>Ficha técnica</Value>
    </Tipo_x0020_Documento>
    <Programa xmlns="ff3c2a1a-19ba-4cf3-b5ff-620b6f0e4d5f">Vivienda y Entorno</Programa>
    <L_x00ed_neas_x0020_Program_x00e1_ticas xmlns="ff3c2a1a-19ba-4cf3-b5ff-620b6f0e4d5f">
      <Value>Habitabilidad</Value>
    </L_x00ed_neas_x0020_Program_x00e1_ticas>
    <Comuna xmlns="ff3c2a1a-19ba-4cf3-b5ff-620b6f0e4d5f">
      <Value>Todas las comunas</Value>
    </Comuna>
    <Autor_x0020_Documento xmlns="ff3c2a1a-19ba-4cf3-b5ff-620b6f0e4d5f">FOSIS. Subdirección Gestión de Programas. Unidad de Vivienda y Entorno</Autor_x0020_Documento>
    <Ambito_x0020_Tematico xmlns="ff3c2a1a-19ba-4cf3-b5ff-620b6f0e4d5f">
      <Value>Abastecimiento</Value>
      <Value>Acceso a la vivienda</Value>
      <Value>Bienes y servicios</Value>
      <Value>Intervención Social</Value>
      <Value>Vulnerabilidad social</Value>
      <Value>Calidad de Vida</Value>
      <Value>Acceso a servicios básicos</Value>
      <Value>Discapacidad</Value>
      <Value>Eficiencia Energética</Value>
      <Value>Higiene y Seguridad</Value>
      <Value>Pobreza</Value>
      <Value>Vivienda</Value>
    </Ambito_x0020_Tematico>
    <Paginas xmlns="ff3c2a1a-19ba-4cf3-b5ff-620b6f0e4d5f">24</Paginas>
    <A_x00f1_o xmlns="ff3c2a1a-19ba-4cf3-b5ff-620b6f0e4d5f">2020-01-01T03:00:00+00:00</A_x00f1_o>
    <Fecha_x0020_Termino_x0020_Proyecto xmlns="ff3c2a1a-19ba-4cf3-b5ff-620b6f0e4d5f" xsi:nil="true"/>
    <Provincias xmlns="ff3c2a1a-19ba-4cf3-b5ff-620b6f0e4d5f">
      <Value>Todas las provincias</Value>
    </Provincias>
    <Fecha_x0020_Inicio_x0020_Proyecto xmlns="ff3c2a1a-19ba-4cf3-b5ff-620b6f0e4d5f" xsi:nil="true"/>
    <Titulo_x0020_Documento xmlns="ff3c2a1a-19ba-4cf3-b5ff-620b6f0e4d5f">Diagnóstico familiar integral convocatoria 2020</Titulo_x0020_Documento>
    <_dlc_DocId xmlns="7ba925a7-499c-4a29-a005-81b4ebbe0bf8">SZFZ3KM2WWSW-904731014-402</_dlc_DocId>
    <_dlc_DocIdUrl xmlns="7ba925a7-499c-4a29-a005-81b4ebbe0bf8">
      <Url>https://fosis.sharepoint.com/sites/cedoc/rep_documental/_layouts/15/DocIdRedir.aspx?ID=SZFZ3KM2WWSW-904731014-402</Url>
      <Description>SZFZ3KM2WWSW-904731014-402</Description>
    </_dlc_DocIdUrl>
  </documentManagement>
</p:propertie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o" ma:contentTypeID="0x0101001340A7D1B4E07740B98A9BBD2FCF8209" ma:contentTypeVersion="22" ma:contentTypeDescription="Crear nuevo documento." ma:contentTypeScope="" ma:versionID="07ec675e748d16adbb389682f9d48710">
  <xsd:schema xmlns:xsd="http://www.w3.org/2001/XMLSchema" xmlns:xs="http://www.w3.org/2001/XMLSchema" xmlns:p="http://schemas.microsoft.com/office/2006/metadata/properties" xmlns:ns2="ff3c2a1a-19ba-4cf3-b5ff-620b6f0e4d5f" xmlns:ns3="7ba925a7-499c-4a29-a005-81b4ebbe0bf8" targetNamespace="http://schemas.microsoft.com/office/2006/metadata/properties" ma:root="true" ma:fieldsID="f72a143f6bead09c7d0f904069b32c9b" ns2:_="" ns3:_="">
    <xsd:import namespace="ff3c2a1a-19ba-4cf3-b5ff-620b6f0e4d5f"/>
    <xsd:import namespace="7ba925a7-499c-4a29-a005-81b4ebbe0bf8"/>
    <xsd:element name="properties">
      <xsd:complexType>
        <xsd:sequence>
          <xsd:element name="documentManagement">
            <xsd:complexType>
              <xsd:all>
                <xsd:element ref="ns2:Titulo_x0020_Documento"/>
                <xsd:element ref="ns2:Programa" minOccurs="0"/>
                <xsd:element ref="ns2:L_x00ed_neas_x0020_Program_x00e1_ticas" minOccurs="0"/>
                <xsd:element ref="ns2:Tipo_x0020_Documento" minOccurs="0"/>
                <xsd:element ref="ns2:Uso" minOccurs="0"/>
                <xsd:element ref="ns2:Paginas"/>
                <xsd:element ref="ns2:Regiones" minOccurs="0"/>
                <xsd:element ref="ns2:Provincias" minOccurs="0"/>
                <xsd:element ref="ns2:Comuna" minOccurs="0"/>
                <xsd:element ref="ns2:Autor_x0020_Documento"/>
                <xsd:element ref="ns2:Fecha_x0020_Inicio_x0020_Proyecto" minOccurs="0"/>
                <xsd:element ref="ns2:Fecha_x0020_Termino_x0020_Proyecto" minOccurs="0"/>
                <xsd:element ref="ns2:A_x00f1_o"/>
                <xsd:element ref="ns2:Ambito_x0020_Tematico" minOccurs="0"/>
                <xsd:element ref="ns3:_dlc_DocId" minOccurs="0"/>
                <xsd:element ref="ns3:_dlc_DocIdUrl" minOccurs="0"/>
                <xsd:element ref="ns3:_dlc_DocIdPersistId" minOccurs="0"/>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3c2a1a-19ba-4cf3-b5ff-620b6f0e4d5f" elementFormDefault="qualified">
    <xsd:import namespace="http://schemas.microsoft.com/office/2006/documentManagement/types"/>
    <xsd:import namespace="http://schemas.microsoft.com/office/infopath/2007/PartnerControls"/>
    <xsd:element name="Titulo_x0020_Documento" ma:index="1" ma:displayName="Titulo Documento" ma:description="Dato obligatorio" ma:internalName="Titulo_x0020_Documento">
      <xsd:simpleType>
        <xsd:restriction base="dms:Text">
          <xsd:maxLength value="255"/>
        </xsd:restriction>
      </xsd:simpleType>
    </xsd:element>
    <xsd:element name="Programa" ma:index="2" nillable="true" ma:displayName="Unidades Programaticas" ma:format="Dropdown" ma:internalName="Programa">
      <xsd:simpleType>
        <xsd:restriction base="dms:Choice">
          <xsd:enumeration value="Gestión Programática"/>
          <xsd:enumeration value="Coordinación y Planificación Programática"/>
          <xsd:enumeration value="Vivienda y Entorno"/>
          <xsd:enumeration value="Convenios de Innovación"/>
          <xsd:enumeration value="Seguridad y Oportunidades"/>
          <xsd:enumeration value="Habilitación Social"/>
          <xsd:enumeration value="Emprendimiento y Empleabilidad"/>
          <xsd:enumeration value="No Aplica"/>
        </xsd:restriction>
      </xsd:simpleType>
    </xsd:element>
    <xsd:element name="L_x00ed_neas_x0020_Program_x00e1_ticas" ma:index="3" nillable="true" ma:displayName="Programas" ma:format="Dropdown" ma:internalName="L_x00ed_neas_x0020_Program_x00e1_ticas">
      <xsd:complexType>
        <xsd:complexContent>
          <xsd:extension base="dms:MultiChoice">
            <xsd:sequence>
              <xsd:element name="Value" maxOccurs="unbounded" minOccurs="0" nillable="true">
                <xsd:simpleType>
                  <xsd:restriction base="dms:Choice">
                    <xsd:enumeration value="Habitabilidad"/>
                    <xsd:enumeration value="Autoconsumo"/>
                    <xsd:enumeration value="Apoyo Tu Hogar"/>
                    <xsd:enumeration value="Iniciativas Transversales"/>
                    <xsd:enumeration value="Innova"/>
                    <xsd:enumeration value="Eje"/>
                    <xsd:enumeration value="Acompañamiento Psicosocial"/>
                    <xsd:enumeration value="Acompañamiento Sociolaboral"/>
                    <xsd:enumeration value="Acción - Fortalecimiento de la Vida en Familia"/>
                    <xsd:enumeration value="Acción - Fortalecimiento de la Vida en Comunidad"/>
                    <xsd:enumeration value="Acción - Fortalecimiento de la Autogestión"/>
                    <xsd:enumeration value="Acción - Integración de las familias en comunidad"/>
                    <xsd:enumeration value="Acción Local (Ex Mas Territorio)"/>
                    <xsd:enumeration value="Educación Financiera (Adultos-Niños)"/>
                    <xsd:enumeration value="Yo Trabajo"/>
                    <xsd:enumeration value="Yo Trabajo Jóvenes"/>
                    <xsd:enumeration value="Apoyo Tu Plan Laboral"/>
                    <xsd:enumeration value="Acceso al Microcrédito"/>
                    <xsd:enumeration value="Yo Emprendo"/>
                    <xsd:enumeration value="Yo Emprendo Grupal"/>
                    <xsd:enumeration value="Yo Emprendo Semilla"/>
                    <xsd:enumeration value="No Aplica"/>
                    <xsd:enumeration value="Subsidio de Calefacción"/>
                    <xsd:enumeration value="Acción"/>
                  </xsd:restriction>
                </xsd:simpleType>
              </xsd:element>
            </xsd:sequence>
          </xsd:extension>
        </xsd:complexContent>
      </xsd:complexType>
    </xsd:element>
    <xsd:element name="Tipo_x0020_Documento" ma:index="4" nillable="true" ma:displayName="Tipo Documento" ma:description="Dato obligatorio" ma:format="Dropdown" ma:internalName="Tipo_x0020_Documento" ma:requiredMultiChoice="true">
      <xsd:complexType>
        <xsd:complexContent>
          <xsd:extension base="dms:MultiChoice">
            <xsd:sequence>
              <xsd:element name="Value" maxOccurs="unbounded" minOccurs="0" nillable="true">
                <xsd:simpleType>
                  <xsd:restriction base="dms:Choice">
                    <xsd:enumeration value="Acta"/>
                    <xsd:enumeration value="Asesoría"/>
                    <xsd:enumeration value="Bases"/>
                    <xsd:enumeration value="Boletín"/>
                    <xsd:enumeration value="Cápsula"/>
                    <xsd:enumeration value="Carta"/>
                    <xsd:enumeration value="CDC"/>
                    <xsd:enumeration value="CDI"/>
                    <xsd:enumeration value="Circular"/>
                    <xsd:enumeration value="Cometido"/>
                    <xsd:enumeration value="Contratación"/>
                    <xsd:enumeration value="Convenio"/>
                    <xsd:enumeration value="Criterio"/>
                    <xsd:enumeration value="Declaración"/>
                    <xsd:enumeration value="Decreto"/>
                    <xsd:enumeration value="Dictamen"/>
                    <xsd:enumeration value="Estadística"/>
                    <xsd:enumeration value="Estatuto"/>
                    <xsd:enumeration value="Estrategia"/>
                    <xsd:enumeration value="Estudio"/>
                    <xsd:enumeration value="Evaluación"/>
                    <xsd:enumeration value="Ficha exploratorio"/>
                    <xsd:enumeration value="Ficha monitoreo"/>
                    <xsd:enumeration value="Ficha técnica"/>
                    <xsd:enumeration value="Guía"/>
                    <xsd:enumeration value="Fotografía"/>
                    <xsd:enumeration value="Informe"/>
                    <xsd:enumeration value="Instructivo"/>
                    <xsd:enumeration value="Instrumento"/>
                    <xsd:enumeration value="Ley"/>
                    <xsd:enumeration value="Licitación"/>
                    <xsd:enumeration value="Manual"/>
                    <xsd:enumeration value="Mesas técnicas"/>
                    <xsd:enumeration value="Multimedio"/>
                    <xsd:enumeration value="Nota técnica"/>
                    <xsd:enumeration value="Oficio"/>
                    <xsd:enumeration value="Orientaciones"/>
                    <xsd:enumeration value="Piloto"/>
                    <xsd:enumeration value="Plan de cuentas"/>
                    <xsd:enumeration value="Planificación"/>
                    <xsd:enumeration value="PMG"/>
                    <xsd:enumeration value="Póliza"/>
                    <xsd:enumeration value="Presentación"/>
                    <xsd:enumeration value="Presupuesto"/>
                    <xsd:enumeration value="Programa"/>
                    <xsd:enumeration value="Propuesta"/>
                    <xsd:enumeration value="Protocolo"/>
                    <xsd:enumeration value="Proyecto"/>
                    <xsd:enumeration value="Reglamento"/>
                    <xsd:enumeration value="Rendición"/>
                    <xsd:enumeration value="Reporte"/>
                    <xsd:enumeration value="Resolución afecta"/>
                    <xsd:enumeration value="Resolución exenta"/>
                    <xsd:enumeration value="Software"/>
                    <xsd:enumeration value="Tutorial"/>
                    <xsd:enumeration value="Norma"/>
                    <xsd:enumeration value="Verificador"/>
                  </xsd:restriction>
                </xsd:simpleType>
              </xsd:element>
            </xsd:sequence>
          </xsd:extension>
        </xsd:complexContent>
      </xsd:complexType>
    </xsd:element>
    <xsd:element name="Uso" ma:index="5" nillable="true" ma:displayName="Uso" ma:description="Dato obligatorio" ma:format="Dropdown" ma:internalName="Uso" ma:requiredMultiChoice="true">
      <xsd:complexType>
        <xsd:complexContent>
          <xsd:extension base="dms:MultiChoice">
            <xsd:sequence>
              <xsd:element name="Value" maxOccurs="unbounded" minOccurs="0" nillable="true">
                <xsd:simpleType>
                  <xsd:restriction base="dms:Choice">
                    <xsd:enumeration value="Público (Interno y Externo)"/>
                    <xsd:enumeration value="Privado (Solo interno)"/>
                  </xsd:restriction>
                </xsd:simpleType>
              </xsd:element>
            </xsd:sequence>
          </xsd:extension>
        </xsd:complexContent>
      </xsd:complexType>
    </xsd:element>
    <xsd:element name="Paginas" ma:index="6" ma:displayName="Paginas" ma:decimals="0" ma:description="Dato obligatorio" ma:internalName="Paginas" ma:percentage="FALSE">
      <xsd:simpleType>
        <xsd:restriction base="dms:Number">
          <xsd:maxInclusive value="10000"/>
          <xsd:minInclusive value="1"/>
        </xsd:restriction>
      </xsd:simpleType>
    </xsd:element>
    <xsd:element name="Regiones" ma:index="7" nillable="true" ma:displayName="Region" ma:description="Dato obligatorio" ma:format="Dropdown" ma:internalName="Regiones" ma:requiredMultiChoice="true">
      <xsd:complexType>
        <xsd:complexContent>
          <xsd:extension base="dms:MultiChoice">
            <xsd:sequence>
              <xsd:element name="Value" maxOccurs="unbounded" minOccurs="0" nillable="true">
                <xsd:simpleType>
                  <xsd:restriction base="dms:Choice">
                    <xsd:enumeration value="Todas las regiones"/>
                    <xsd:enumeration value="Arica y Parinacota"/>
                    <xsd:enumeration value="Tarapacá"/>
                    <xsd:enumeration value="Antofagasta"/>
                    <xsd:enumeration value="Atacama"/>
                    <xsd:enumeration value="Coquimbo"/>
                    <xsd:enumeration value="Valparaiso"/>
                    <xsd:enumeration value="Metropolitana de Santiago"/>
                    <xsd:enumeration value="Libertador General Bernardo O'Higgins"/>
                    <xsd:enumeration value="Maule"/>
                    <xsd:enumeration value="Ñuble"/>
                    <xsd:enumeration value="BioBio"/>
                    <xsd:enumeration value="La Araucanía"/>
                    <xsd:enumeration value="Los Ríos"/>
                    <xsd:enumeration value="Los Lagos"/>
                    <xsd:enumeration value="Aysén del General Carlos Ibañez del Campo"/>
                    <xsd:enumeration value="FOSIS Central"/>
                    <xsd:enumeration value="Magallanes y Antártica Chilena"/>
                  </xsd:restriction>
                </xsd:simpleType>
              </xsd:element>
            </xsd:sequence>
          </xsd:extension>
        </xsd:complexContent>
      </xsd:complexType>
    </xsd:element>
    <xsd:element name="Provincias" ma:index="8" nillable="true" ma:displayName="Provincia" ma:description="Dato obligatorio" ma:internalName="Provincias" ma:requiredMultiChoice="true">
      <xsd:complexType>
        <xsd:complexContent>
          <xsd:extension base="dms:MultiChoice">
            <xsd:sequence>
              <xsd:element name="Value" maxOccurs="unbounded" minOccurs="0" nillable="true">
                <xsd:simpleType>
                  <xsd:restriction base="dms:Choice">
                    <xsd:enumeration value="Antártica Chilena"/>
                    <xsd:enumeration value="Antofagasta"/>
                    <xsd:enumeration value="Arauco"/>
                    <xsd:enumeration value="Arica"/>
                    <xsd:enumeration value="Aysén"/>
                    <xsd:enumeration value="Biobío"/>
                    <xsd:enumeration value="Cachapoal"/>
                    <xsd:enumeration value="Capitán Prat"/>
                    <xsd:enumeration value="Cardenal Caro"/>
                    <xsd:enumeration value="Cauquenes"/>
                    <xsd:enumeration value="Cautín"/>
                    <xsd:enumeration value="Chacabuco"/>
                    <xsd:enumeration value="Chaitén"/>
                    <xsd:enumeration value="Chañaral"/>
                    <xsd:enumeration value="Chiloé"/>
                    <xsd:enumeration value="Choapa"/>
                    <xsd:enumeration value="Colchagua"/>
                    <xsd:enumeration value="Concepción"/>
                    <xsd:enumeration value="Copiapó"/>
                    <xsd:enumeration value="Cordillera"/>
                    <xsd:enumeration value="Coyhaique"/>
                    <xsd:enumeration value="Curicó"/>
                    <xsd:enumeration value="Diguillín"/>
                    <xsd:enumeration value="El Loa"/>
                    <xsd:enumeration value="Elqui"/>
                    <xsd:enumeration value="General Carrera"/>
                    <xsd:enumeration value="Huasco"/>
                    <xsd:enumeration value="Iquique"/>
                    <xsd:enumeration value="Isla de Pascua"/>
                    <xsd:enumeration value="Itata"/>
                    <xsd:enumeration value="Limarí"/>
                    <xsd:enumeration value="Linares"/>
                    <xsd:enumeration value="Llanquihue"/>
                    <xsd:enumeration value="Los Andes"/>
                    <xsd:enumeration value="Magallanes"/>
                    <xsd:enumeration value="Maipo"/>
                    <xsd:enumeration value="Malleco"/>
                    <xsd:enumeration value="Marga Marga"/>
                    <xsd:enumeration value="Melipilla"/>
                    <xsd:enumeration value="Osorno"/>
                    <xsd:enumeration value="Parinacota"/>
                    <xsd:enumeration value="Petorca"/>
                    <xsd:enumeration value="Punilla"/>
                    <xsd:enumeration value="Quillota"/>
                    <xsd:enumeration value="Ranco"/>
                    <xsd:enumeration value="San Antonio"/>
                    <xsd:enumeration value="San Felipe de Aconcagua"/>
                    <xsd:enumeration value="Santiago"/>
                    <xsd:enumeration value="Talagante"/>
                    <xsd:enumeration value="Talca"/>
                    <xsd:enumeration value="Tamarugal"/>
                    <xsd:enumeration value="Tierra del Fuego"/>
                    <xsd:enumeration value="Tocopilla"/>
                    <xsd:enumeration value="Ultima Esperanza"/>
                    <xsd:enumeration value="Valdivia"/>
                    <xsd:enumeration value="Valparaíso"/>
                    <xsd:enumeration value="Todas las provincias"/>
                  </xsd:restriction>
                </xsd:simpleType>
              </xsd:element>
            </xsd:sequence>
          </xsd:extension>
        </xsd:complexContent>
      </xsd:complexType>
    </xsd:element>
    <xsd:element name="Comuna" ma:index="9" nillable="true" ma:displayName="Comuna" ma:description="Dato obligatorio" ma:internalName="Comuna" ma:requiredMultiChoice="true">
      <xsd:complexType>
        <xsd:complexContent>
          <xsd:extension base="dms:MultiChoice">
            <xsd:sequence>
              <xsd:element name="Value" maxOccurs="unbounded" minOccurs="0" nillable="true">
                <xsd:simpleType>
                  <xsd:restriction base="dms:Choice">
                    <xsd:enumeration value="Algarrobo"/>
                    <xsd:enumeration value="Alhué"/>
                    <xsd:enumeration value="Alto Biobio"/>
                    <xsd:enumeration value="Alto del Carmen"/>
                    <xsd:enumeration value="Alto Hospicio"/>
                    <xsd:enumeration value="Ancud"/>
                    <xsd:enumeration value="Andacollo"/>
                    <xsd:enumeration value="Angol"/>
                    <xsd:enumeration value="Antártica"/>
                    <xsd:enumeration value="Antofagasta"/>
                    <xsd:enumeration value="Antuco"/>
                    <xsd:enumeration value="Arauco"/>
                    <xsd:enumeration value="Arica"/>
                    <xsd:enumeration value="Aysén"/>
                    <xsd:enumeration value="Buin"/>
                    <xsd:enumeration value="Bulnes"/>
                    <xsd:enumeration value="Cabildo"/>
                    <xsd:enumeration value="Cabo de Hornos"/>
                    <xsd:enumeration value="Cabrero"/>
                    <xsd:enumeration value="Calama"/>
                    <xsd:enumeration value="Calbuco"/>
                    <xsd:enumeration value="Caldera"/>
                    <xsd:enumeration value="Calera de Tango"/>
                    <xsd:enumeration value="Calle Larga"/>
                    <xsd:enumeration value="Camarones"/>
                    <xsd:enumeration value="Camiña"/>
                    <xsd:enumeration value="Canela"/>
                    <xsd:enumeration value="Cañete"/>
                    <xsd:enumeration value="Carahue"/>
                    <xsd:enumeration value="Cartagena"/>
                    <xsd:enumeration value="Casablanca"/>
                    <xsd:enumeration value="Castro"/>
                    <xsd:enumeration value="Catemu"/>
                    <xsd:enumeration value="Cauquenes"/>
                    <xsd:enumeration value="Cerrillos"/>
                    <xsd:enumeration value="Cerro Navia"/>
                    <xsd:enumeration value="Chaitén"/>
                    <xsd:enumeration value="Chanco"/>
                    <xsd:enumeration value="Chañaral"/>
                    <xsd:enumeration value="Chépica"/>
                    <xsd:enumeration value="Chiguayante"/>
                    <xsd:enumeration value="Chile Chico"/>
                    <xsd:enumeration value="Chillan"/>
                    <xsd:enumeration value="Chillan Viejo"/>
                    <xsd:enumeration value="Chimbarongo"/>
                    <xsd:enumeration value="Cholchol"/>
                    <xsd:enumeration value="Chonchi"/>
                    <xsd:enumeration value="Cisnes"/>
                    <xsd:enumeration value="Cobquecura"/>
                    <xsd:enumeration value="Cochamó"/>
                    <xsd:enumeration value="Cochrane"/>
                    <xsd:enumeration value="Codegua"/>
                    <xsd:enumeration value="Coelemu"/>
                    <xsd:enumeration value="Coihueco"/>
                    <xsd:enumeration value="Coínco"/>
                    <xsd:enumeration value="Colbún"/>
                    <xsd:enumeration value="Colchane"/>
                    <xsd:enumeration value="Colina"/>
                    <xsd:enumeration value="Coltauco"/>
                    <xsd:enumeration value="Combarbalá"/>
                    <xsd:enumeration value="Concepción"/>
                    <xsd:enumeration value="Conchalí"/>
                    <xsd:enumeration value="Concón"/>
                    <xsd:enumeration value="Constitución"/>
                    <xsd:enumeration value="Contulmo"/>
                    <xsd:enumeration value="Copiapo"/>
                    <xsd:enumeration value="Coquimbo"/>
                    <xsd:enumeration value="Coronel"/>
                    <xsd:enumeration value="Corral"/>
                    <xsd:enumeration value="Coyhaique"/>
                    <xsd:enumeration value="Cullipulli"/>
                    <xsd:enumeration value="Cunco"/>
                    <xsd:enumeration value="Curacautin"/>
                    <xsd:enumeration value="Curacaví"/>
                    <xsd:enumeration value="Curaco de Vélez"/>
                    <xsd:enumeration value="Curanilahue"/>
                    <xsd:enumeration value="Curarrehue"/>
                    <xsd:enumeration value="Curepto"/>
                    <xsd:enumeration value="Curicó"/>
                    <xsd:enumeration value="Dalcahue"/>
                    <xsd:enumeration value="Diego de Almagro"/>
                    <xsd:enumeration value="Doñihue"/>
                    <xsd:enumeration value="El Bosque"/>
                    <xsd:enumeration value="El Carmen"/>
                    <xsd:enumeration value="El Monte"/>
                    <xsd:enumeration value="El Quisco"/>
                    <xsd:enumeration value="El Tabo"/>
                    <xsd:enumeration value="Empedrado"/>
                    <xsd:enumeration value="Ercilla"/>
                    <xsd:enumeration value="Estación Central"/>
                    <xsd:enumeration value="Florida"/>
                    <xsd:enumeration value="Freire"/>
                    <xsd:enumeration value="Freirina"/>
                    <xsd:enumeration value="Fresia"/>
                    <xsd:enumeration value="Frutillar"/>
                    <xsd:enumeration value="Futaleufú"/>
                    <xsd:enumeration value="Futrono"/>
                    <xsd:enumeration value="Galvarino"/>
                    <xsd:enumeration value="General Lagos"/>
                    <xsd:enumeration value="Gorbea"/>
                    <xsd:enumeration value="Graneros"/>
                    <xsd:enumeration value="Guaitecas"/>
                    <xsd:enumeration value="Hijuelas"/>
                    <xsd:enumeration value="Hualaihué"/>
                    <xsd:enumeration value="Hualañé"/>
                    <xsd:enumeration value="Hualpén"/>
                    <xsd:enumeration value="Hualqui"/>
                    <xsd:enumeration value="Huara"/>
                    <xsd:enumeration value="Huasco"/>
                    <xsd:enumeration value="Huechuraba"/>
                    <xsd:enumeration value="Illapel"/>
                    <xsd:enumeration value="Independencia"/>
                    <xsd:enumeration value="Iquique"/>
                    <xsd:enumeration value="Isla de Maipo"/>
                    <xsd:enumeration value="Isla de Pascua"/>
                    <xsd:enumeration value="Juan Fernández"/>
                    <xsd:enumeration value="La Calera"/>
                    <xsd:enumeration value="La Cisterna"/>
                    <xsd:enumeration value="La Cruz"/>
                    <xsd:enumeration value="La Estrella"/>
                    <xsd:enumeration value="La Florida"/>
                    <xsd:enumeration value="La Granja"/>
                    <xsd:enumeration value="La Higuera"/>
                    <xsd:enumeration value="La Ligua"/>
                    <xsd:enumeration value="La Pintana"/>
                    <xsd:enumeration value="La Reina"/>
                    <xsd:enumeration value="La Serena"/>
                    <xsd:enumeration value="La Unión"/>
                    <xsd:enumeration value="Lago Ranco"/>
                    <xsd:enumeration value="Lago Verde"/>
                    <xsd:enumeration value="Laguna Blanca"/>
                    <xsd:enumeration value="Laja"/>
                    <xsd:enumeration value="Lampa"/>
                    <xsd:enumeration value="Lanco"/>
                    <xsd:enumeration value="Las Cabras"/>
                    <xsd:enumeration value="Las Condes"/>
                    <xsd:enumeration value="Lautaro"/>
                    <xsd:enumeration value="Lebu"/>
                    <xsd:enumeration value="Licantén"/>
                    <xsd:enumeration value="Limaché"/>
                    <xsd:enumeration value="Linares"/>
                    <xsd:enumeration value="Litueche"/>
                    <xsd:enumeration value="Llaillay"/>
                    <xsd:enumeration value="Llanquihue"/>
                    <xsd:enumeration value="Lo Barnechea"/>
                    <xsd:enumeration value="Lo Espejo"/>
                    <xsd:enumeration value="Lo Prado"/>
                    <xsd:enumeration value="Lolol"/>
                    <xsd:enumeration value="Loncoche"/>
                    <xsd:enumeration value="Longaví"/>
                    <xsd:enumeration value="Lonquimay"/>
                    <xsd:enumeration value="Los Álamos"/>
                    <xsd:enumeration value="Los Andes"/>
                    <xsd:enumeration value="Los Ángeles"/>
                    <xsd:enumeration value="Los Lagos"/>
                    <xsd:enumeration value="Los Muermos"/>
                    <xsd:enumeration value="Los Sauces"/>
                    <xsd:enumeration value="Los Vilos"/>
                    <xsd:enumeration value="Lota"/>
                    <xsd:enumeration value="Lumaco"/>
                    <xsd:enumeration value="Machalí"/>
                    <xsd:enumeration value="Macul"/>
                    <xsd:enumeration value="Máfil"/>
                    <xsd:enumeration value="Maipú"/>
                    <xsd:enumeration value="Malloa"/>
                    <xsd:enumeration value="Marchigüe"/>
                    <xsd:enumeration value="Maria Elena"/>
                    <xsd:enumeration value="María Pinto"/>
                    <xsd:enumeration value="Mariquina"/>
                    <xsd:enumeration value="Maule"/>
                    <xsd:enumeration value="Maullín"/>
                    <xsd:enumeration value="Mejillones"/>
                    <xsd:enumeration value="Melipeuco"/>
                    <xsd:enumeration value="Melipilla"/>
                    <xsd:enumeration value="Molina"/>
                    <xsd:enumeration value="Monte Patria"/>
                    <xsd:enumeration value="Mulchén"/>
                    <xsd:enumeration value="Nacimiento"/>
                    <xsd:enumeration value="Nancagua"/>
                    <xsd:enumeration value="Natales"/>
                    <xsd:enumeration value="Navidad"/>
                    <xsd:enumeration value="Negrete"/>
                    <xsd:enumeration value="Ninhue"/>
                    <xsd:enumeration value="Nogales"/>
                    <xsd:enumeration value="Nueva Imperial"/>
                    <xsd:enumeration value="Ñiquén"/>
                    <xsd:enumeration value="Ñuñoa"/>
                    <xsd:enumeration value="O'Higgins"/>
                    <xsd:enumeration value="Olivar"/>
                    <xsd:enumeration value="Ollague"/>
                    <xsd:enumeration value="Olmué"/>
                    <xsd:enumeration value="Osorno"/>
                    <xsd:enumeration value="Ovalle"/>
                    <xsd:enumeration value="Padre Hurtado"/>
                    <xsd:enumeration value="Padre las Casas"/>
                    <xsd:enumeration value="Paihuano"/>
                    <xsd:enumeration value="Paillaco"/>
                    <xsd:enumeration value="Paine"/>
                    <xsd:enumeration value="Palena"/>
                    <xsd:enumeration value="Palmilla"/>
                    <xsd:enumeration value="Panguipulli"/>
                    <xsd:enumeration value="Panquehue"/>
                    <xsd:enumeration value="Papudo"/>
                    <xsd:enumeration value="Paredones"/>
                    <xsd:enumeration value="Parral"/>
                    <xsd:enumeration value="Pedro Aguirre Cerda"/>
                    <xsd:enumeration value="Pelarco"/>
                    <xsd:enumeration value="Pelluhue"/>
                    <xsd:enumeration value="Pemuco"/>
                    <xsd:enumeration value="Pencahue"/>
                    <xsd:enumeration value="Penco"/>
                    <xsd:enumeration value="Peñaflor"/>
                    <xsd:enumeration value="Peñalolén"/>
                    <xsd:enumeration value="Peralillo"/>
                    <xsd:enumeration value="Perquenco"/>
                    <xsd:enumeration value="Petorca"/>
                    <xsd:enumeration value="Peumo"/>
                    <xsd:enumeration value="Pica"/>
                    <xsd:enumeration value="Pichidegua"/>
                    <xsd:enumeration value="Pichilemu"/>
                    <xsd:enumeration value="Pinto"/>
                    <xsd:enumeration value="Pirque"/>
                    <xsd:enumeration value="Pitrufquén"/>
                    <xsd:enumeration value="Placilla"/>
                    <xsd:enumeration value="Portezuelo"/>
                    <xsd:enumeration value="Porvenir"/>
                    <xsd:enumeration value="Pozo al Monte"/>
                    <xsd:enumeration value="Primavera"/>
                    <xsd:enumeration value="Providencia"/>
                    <xsd:enumeration value="Puchuncaví"/>
                    <xsd:enumeration value="Pucón"/>
                    <xsd:enumeration value="Pudahuel"/>
                    <xsd:enumeration value="Puente Alto"/>
                    <xsd:enumeration value="Puerto Montt"/>
                    <xsd:enumeration value="Puerto Octay"/>
                    <xsd:enumeration value="Puerto Varas"/>
                    <xsd:enumeration value="Pumanque"/>
                    <xsd:enumeration value="Punitaqui"/>
                    <xsd:enumeration value="Punta Arenas"/>
                    <xsd:enumeration value="Puqueldón"/>
                    <xsd:enumeration value="Purén"/>
                    <xsd:enumeration value="Purranque"/>
                    <xsd:enumeration value="Putaendo"/>
                    <xsd:enumeration value="Putre"/>
                    <xsd:enumeration value="Puyehue"/>
                    <xsd:enumeration value="Queilén"/>
                    <xsd:enumeration value="Quellón"/>
                    <xsd:enumeration value="Quemchi"/>
                    <xsd:enumeration value="Quilaco"/>
                    <xsd:enumeration value="Quilicura"/>
                    <xsd:enumeration value="Quilleco"/>
                    <xsd:enumeration value="Quillón"/>
                    <xsd:enumeration value="Quillota"/>
                    <xsd:enumeration value="Quilpué"/>
                    <xsd:enumeration value="Quinchao"/>
                    <xsd:enumeration value="Quinta de Tilcoco"/>
                    <xsd:enumeration value="Quinta Normal"/>
                    <xsd:enumeration value="Quintero"/>
                    <xsd:enumeration value="Quirihue"/>
                    <xsd:enumeration value="Rancagua"/>
                    <xsd:enumeration value="Ránquil"/>
                    <xsd:enumeration value="Rauco"/>
                    <xsd:enumeration value="Recoleta"/>
                    <xsd:enumeration value="Renaico"/>
                    <xsd:enumeration value="Renca"/>
                    <xsd:enumeration value="Rengo"/>
                    <xsd:enumeration value="Requínoa"/>
                    <xsd:enumeration value="Retiro"/>
                    <xsd:enumeration value="Rinconada de los Andes"/>
                    <xsd:enumeration value="Río Bueno"/>
                    <xsd:enumeration value="Rio Claro"/>
                    <xsd:enumeration value="Rio Hurtado"/>
                    <xsd:enumeration value="Río Ibáñez"/>
                    <xsd:enumeration value="Río Negro"/>
                    <xsd:enumeration value="Río Verde"/>
                    <xsd:enumeration value="Romeral"/>
                    <xsd:enumeration value="Saavedra"/>
                    <xsd:enumeration value="Sagrada Familia"/>
                    <xsd:enumeration value="Salamanca"/>
                    <xsd:enumeration value="San Antonio"/>
                    <xsd:enumeration value="San Bernardo"/>
                    <xsd:enumeration value="San Carlos"/>
                    <xsd:enumeration value="San Clemente"/>
                    <xsd:enumeration value="San Esteban"/>
                    <xsd:enumeration value="San Fabian"/>
                    <xsd:enumeration value="San Fco. de Mostazal"/>
                    <xsd:enumeration value="San Felipe"/>
                    <xsd:enumeration value="San Fernando"/>
                    <xsd:enumeration value="San Gregorio"/>
                    <xsd:enumeration value="San Ignacio"/>
                    <xsd:enumeration value="San Javier de Loncomilla"/>
                    <xsd:enumeration value="San Joaquín"/>
                    <xsd:enumeration value="San José de Maipo"/>
                    <xsd:enumeration value="San Juan de la Costa"/>
                    <xsd:enumeration value="San Miguel"/>
                    <xsd:enumeration value="San Nicolás"/>
                    <xsd:enumeration value="San Pablo"/>
                    <xsd:enumeration value="San Pedro"/>
                    <xsd:enumeration value="San Pedro de Atacama"/>
                    <xsd:enumeration value="San Pedro de la Paz"/>
                    <xsd:enumeration value="San Rafael"/>
                    <xsd:enumeration value="San Ramón"/>
                    <xsd:enumeration value="San Rosendo"/>
                    <xsd:enumeration value="San Vicente de Tagua Tagua"/>
                    <xsd:enumeration value="Santa Bárbara"/>
                    <xsd:enumeration value="Santa Cruz"/>
                    <xsd:enumeration value="Santa Juana"/>
                    <xsd:enumeration value="Santa Maria"/>
                    <xsd:enumeration value="Santiago"/>
                    <xsd:enumeration value="Santo Domingo"/>
                    <xsd:enumeration value="Sierra Gorda"/>
                    <xsd:enumeration value="Talagante"/>
                    <xsd:enumeration value="Talca"/>
                    <xsd:enumeration value="Talcahuano"/>
                    <xsd:enumeration value="Taltal"/>
                    <xsd:enumeration value="Temuco"/>
                    <xsd:enumeration value="Teno"/>
                    <xsd:enumeration value="Teodoro Schmidt"/>
                    <xsd:enumeration value="Tierra Amarilla"/>
                    <xsd:enumeration value="Tiltil"/>
                    <xsd:enumeration value="Timaukel"/>
                    <xsd:enumeration value="Tirúa"/>
                    <xsd:enumeration value="Tocopilla"/>
                    <xsd:enumeration value="Toltén"/>
                    <xsd:enumeration value="Tomé"/>
                    <xsd:enumeration value="Torres del Paine"/>
                    <xsd:enumeration value="Tortel"/>
                    <xsd:enumeration value="Traiguén"/>
                    <xsd:enumeration value="Treguanco"/>
                    <xsd:enumeration value="Tucapel"/>
                    <xsd:enumeration value="Valdivia"/>
                    <xsd:enumeration value="Vallenar"/>
                    <xsd:enumeration value="Valparaíso"/>
                    <xsd:enumeration value="Vichuquén"/>
                    <xsd:enumeration value="Victoria"/>
                    <xsd:enumeration value="Vicuña"/>
                    <xsd:enumeration value="Vilcún"/>
                    <xsd:enumeration value="Villa Alegre"/>
                    <xsd:enumeration value="Villa Alemana"/>
                    <xsd:enumeration value="Villarrica"/>
                    <xsd:enumeration value="Viña del Mar"/>
                    <xsd:enumeration value="Vitacura"/>
                    <xsd:enumeration value="Yerbas Buenas"/>
                    <xsd:enumeration value="Yumbel"/>
                    <xsd:enumeration value="Yungay"/>
                    <xsd:enumeration value="Zapallar"/>
                    <xsd:enumeration value="Todas las comunas"/>
                  </xsd:restriction>
                </xsd:simpleType>
              </xsd:element>
            </xsd:sequence>
          </xsd:extension>
        </xsd:complexContent>
      </xsd:complexType>
    </xsd:element>
    <xsd:element name="Autor_x0020_Documento" ma:index="10" ma:displayName="Autor Documento" ma:description="Dato obligatorio" ma:internalName="Autor_x0020_Documento">
      <xsd:simpleType>
        <xsd:restriction base="dms:Text">
          <xsd:maxLength value="255"/>
        </xsd:restriction>
      </xsd:simpleType>
    </xsd:element>
    <xsd:element name="Fecha_x0020_Inicio_x0020_Proyecto" ma:index="11" nillable="true" ma:displayName="Fecha Inicio Proyecto" ma:format="DateOnly" ma:internalName="Fecha_x0020_Inicio_x0020_Proyecto">
      <xsd:simpleType>
        <xsd:restriction base="dms:DateTime"/>
      </xsd:simpleType>
    </xsd:element>
    <xsd:element name="Fecha_x0020_Termino_x0020_Proyecto" ma:index="12" nillable="true" ma:displayName="Fecha Termino Proyecto" ma:format="DateOnly" ma:internalName="Fecha_x0020_Termino_x0020_Proyecto">
      <xsd:simpleType>
        <xsd:restriction base="dms:DateTime"/>
      </xsd:simpleType>
    </xsd:element>
    <xsd:element name="A_x00f1_o" ma:index="13" ma:displayName="Fecha de Emision" ma:description="Dato obligatorio" ma:format="DateOnly" ma:internalName="A_x00f1_o">
      <xsd:simpleType>
        <xsd:restriction base="dms:DateTime"/>
      </xsd:simpleType>
    </xsd:element>
    <xsd:element name="Ambito_x0020_Tematico" ma:index="14" nillable="true" ma:displayName="Ambito Tematico" ma:description="Dato obligatorio" ma:format="Dropdown" ma:internalName="Ambito_x0020_Tematico" ma:requiredMultiChoice="true">
      <xsd:complexType>
        <xsd:complexContent>
          <xsd:extension base="dms:MultiChoiceFillIn">
            <xsd:sequence>
              <xsd:element name="Value" maxOccurs="unbounded" minOccurs="0" nillable="true">
                <xsd:simpleType>
                  <xsd:union memberTypes="dms:Text">
                    <xsd:simpleType>
                      <xsd:restriction base="dms:Choice">
                        <xsd:enumeration value="Abastecimiento"/>
                        <xsd:enumeration value="Acceso a la vivienda"/>
                        <xsd:enumeration value="Acceso a servicios básicos"/>
                        <xsd:enumeration value="Activos Fijos"/>
                        <xsd:enumeration value="Administración de Activos"/>
                        <xsd:enumeration value="Ambientes de Trabajo"/>
                        <xsd:enumeration value="Aporte Fiscal"/>
                        <xsd:enumeration value="Auditoría Interna"/>
                        <xsd:enumeration value="Autogestión"/>
                        <xsd:enumeration value="Beneficios Sociales"/>
                        <xsd:enumeration value="Bienes y servicios"/>
                        <xsd:enumeration value="Calidad de Vida"/>
                        <xsd:enumeration value="Campamentos"/>
                        <xsd:enumeration value="Capacitación"/>
                        <xsd:enumeration value="Capital semilla"/>
                        <xsd:enumeration value="Compras Públicas"/>
                        <xsd:enumeration value="Comunicaciones"/>
                        <xsd:enumeration value="Contabilidad"/>
                        <xsd:enumeration value="Control de Gestión"/>
                        <xsd:enumeration value="Cooperación Internacional"/>
                        <xsd:enumeration value="Delitos Funcionarios"/>
                        <xsd:enumeration value="Desarrollo Social"/>
                        <xsd:enumeration value="Desempeño Colectivo"/>
                        <xsd:enumeration value="Desempeño Funcionario"/>
                        <xsd:enumeration value="Desempeño Institucional"/>
                        <xsd:enumeration value="Desempeño Laboral"/>
                        <xsd:enumeration value="Desempleo"/>
                        <xsd:enumeration value="Desigualdad"/>
                        <xsd:enumeration value="Discapacidad"/>
                        <xsd:enumeration value="Eficiencia Energética"/>
                        <xsd:enumeration value="Empleo Mujer"/>
                        <xsd:enumeration value="Enfoque Territorial"/>
                        <xsd:enumeration value="Equipamiento Computacional"/>
                        <xsd:enumeration value="Escolaridad incompleta"/>
                        <xsd:enumeration value="Estatuto Administrativo"/>
                        <xsd:enumeration value="Estrategia de Comunicaciones"/>
                        <xsd:enumeration value="Estrategia de Innovación"/>
                        <xsd:enumeration value="Estrategia Institucional"/>
                        <xsd:enumeration value="Género"/>
                        <xsd:enumeration value="Gestión Administrativa"/>
                        <xsd:enumeration value="Gestión de la Inversión"/>
                        <xsd:enumeration value="Gestión de Personas"/>
                        <xsd:enumeration value="Gestión del Desempeño"/>
                        <xsd:enumeration value="Gestión Documental"/>
                        <xsd:enumeration value="Gestión Financiera"/>
                        <xsd:enumeration value="Gestión Institucional"/>
                        <xsd:enumeration value="Habilitación social"/>
                        <xsd:enumeration value="Higiene y Seguridad"/>
                        <xsd:enumeration value="Identidad de género"/>
                        <xsd:enumeration value="Imagen Corporativa"/>
                        <xsd:enumeration value="Innovación"/>
                        <xsd:enumeration value="Innovación Social"/>
                        <xsd:enumeration value="Jurisprudencia"/>
                        <xsd:enumeration value="Lavado de Activos"/>
                        <xsd:enumeration value="Legislación"/>
                        <xsd:enumeration value="Ley de Compras"/>
                        <xsd:enumeration value="Licitaciones Públicas"/>
                        <xsd:enumeration value="Logística"/>
                        <xsd:enumeration value="Mejoramiento de la Gestión"/>
                        <xsd:enumeration value="Memoria Institucional"/>
                        <xsd:enumeration value="Mercado Público"/>
                        <xsd:enumeration value="Microemprendimiento"/>
                        <xsd:enumeration value="Microfinanzas"/>
                        <xsd:enumeration value="Modernización del Estado"/>
                        <xsd:enumeration value="Motivación"/>
                        <xsd:enumeration value="Municipios"/>
                        <xsd:enumeration value="Normativas"/>
                        <xsd:enumeration value="Nutrición"/>
                        <xsd:enumeration value="Objetivos de Desarrollo Sostenible"/>
                        <xsd:enumeration value="Operación Renta"/>
                        <xsd:enumeration value="Pandemia"/>
                        <xsd:enumeration value="Planificación territorial"/>
                        <xsd:enumeration value="Pobreza"/>
                        <xsd:enumeration value="Políticas de Personas"/>
                        <xsd:enumeration value="Políticas Públicas"/>
                        <xsd:enumeration value="Preservación Documental"/>
                        <xsd:enumeration value="Presupuesto"/>
                        <xsd:enumeration value="Prevención de Riesgos"/>
                        <xsd:enumeration value="Probidad"/>
                        <xsd:enumeration value="Procedimientos Administrativos"/>
                        <xsd:enumeration value="Productividad"/>
                        <xsd:enumeration value="Proyectos Tecnológicos"/>
                        <xsd:enumeration value="Pueblos Originarios"/>
                        <xsd:enumeration value="Reciclaje"/>
                        <xsd:enumeration value="Reclutamiento de Personas"/>
                        <xsd:enumeration value="Registro Social de Hogares"/>
                        <xsd:enumeration value="Remuneraciones"/>
                        <xsd:enumeration value="Seguridad alimentaria"/>
                        <xsd:enumeration value="Seguridad de la Información"/>
                        <xsd:enumeration value="Seguridad de Recursos Humanos"/>
                        <xsd:enumeration value="Seguros de Salud"/>
                        <xsd:enumeration value="Servicios Tecnológicos"/>
                        <xsd:enumeration value="Subsidio calefacción"/>
                        <xsd:enumeration value="Subsidios"/>
                        <xsd:enumeration value="Sustentabilidad"/>
                        <xsd:enumeration value="Telecomunicaciones"/>
                        <xsd:enumeration value="Transformación Digital"/>
                        <xsd:enumeration value="Transparencia"/>
                        <xsd:enumeration value="Violencia intrafamiliar"/>
                        <xsd:enumeration value="Vivienda"/>
                        <xsd:enumeration value="Intervención Social"/>
                        <xsd:enumeration value="Gestión Programática"/>
                        <xsd:enumeration value="Vulnerabilidad social"/>
                      </xsd:restriction>
                    </xsd:simpleType>
                  </xsd:union>
                </xsd:simpleType>
              </xsd:element>
            </xsd:sequence>
          </xsd:extension>
        </xsd:complexContent>
      </xsd:complexType>
    </xsd:element>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a925a7-499c-4a29-a005-81b4ebbe0bf8" elementFormDefault="qualified">
    <xsd:import namespace="http://schemas.microsoft.com/office/2006/documentManagement/types"/>
    <xsd:import namespace="http://schemas.microsoft.com/office/infopath/2007/PartnerControls"/>
    <xsd:element name="_dlc_DocId" ma:index="18" nillable="true" ma:displayName="Valor de Id. de documento" ma:description="El valor del identificador de documento asignado a este elemento." ma:internalName="_dlc_DocId" ma:readOnly="true">
      <xsd:simpleType>
        <xsd:restriction base="dms:Text"/>
      </xsd:simpleType>
    </xsd:element>
    <xsd:element name="_dlc_DocIdUrl" ma:index="1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element name="SharedWithUsers" ma:index="2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Tipo de contenido"/>
        <xsd:element ref="dc:title" minOccurs="0" maxOccurs="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2CCDC73-CAB8-4CA7-B309-94E990D24952}"/>
</file>

<file path=customXml/itemProps2.xml><?xml version="1.0" encoding="utf-8"?>
<ds:datastoreItem xmlns:ds="http://schemas.openxmlformats.org/officeDocument/2006/customXml" ds:itemID="{76699515-EE51-4A4B-AE49-D38FF0586C69}"/>
</file>

<file path=customXml/itemProps3.xml><?xml version="1.0" encoding="utf-8"?>
<ds:datastoreItem xmlns:ds="http://schemas.openxmlformats.org/officeDocument/2006/customXml" ds:itemID="{19A54437-3BC4-4163-956F-BC50EBA9F37D}"/>
</file>

<file path=customXml/itemProps4.xml><?xml version="1.0" encoding="utf-8"?>
<ds:datastoreItem xmlns:ds="http://schemas.openxmlformats.org/officeDocument/2006/customXml" ds:itemID="{597D128E-212F-4A36-AE33-349878C8E558}"/>
</file>

<file path=customXml/itemProps5.xml><?xml version="1.0" encoding="utf-8"?>
<ds:datastoreItem xmlns:ds="http://schemas.openxmlformats.org/officeDocument/2006/customXml" ds:itemID="{A586D461-C327-4A50-B5BA-1319D6EBBA2C}"/>
</file>

<file path=docProps/app.xml><?xml version="1.0" encoding="utf-8"?>
<Properties xmlns="http://schemas.openxmlformats.org/officeDocument/2006/extended-properties" xmlns:vt="http://schemas.openxmlformats.org/officeDocument/2006/docPropsVTypes">
  <Application>Microsoft Excel Online</Application>
  <Manager/>
  <Company>FOSIS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FICHAS PROGRAMA HABITABILIDAD CHILE SOLIDARIO</dc:title>
  <dc:subject/>
  <dc:creator>Nivel Central</dc:creator>
  <cp:keywords/>
  <dc:description/>
  <cp:lastModifiedBy>Claudia Jara Troncoso</cp:lastModifiedBy>
  <cp:revision/>
  <dcterms:created xsi:type="dcterms:W3CDTF">2007-03-11T12:06:43Z</dcterms:created>
  <dcterms:modified xsi:type="dcterms:W3CDTF">2021-03-10T13:58:47Z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0x0101001340A7D1B4E07740B98A9BBD2FCF8209</vt:lpwstr>
  </property>
  <property fmtid="{D5CDD505-2E9C-101B-9397-08002B2CF9AE}" pid="3" name="_dlc_DocId">
    <vt:lpwstr>SZFZ3KM2WWSW-579209428-272738</vt:lpwstr>
  </property>
  <property fmtid="{D5CDD505-2E9C-101B-9397-08002B2CF9AE}" pid="4" name="_dlc_DocIdItemGuid">
    <vt:lpwstr>a8164c9f-6efd-43d6-b0bd-fc9cbe05c817</vt:lpwstr>
  </property>
  <property fmtid="{D5CDD505-2E9C-101B-9397-08002B2CF9AE}" pid="5" name="_dlc_DocIdUrl">
    <vt:lpwstr>https://fosis.sharepoint.com/sites/cedoc/subgestiondeprogramas/asistenciatecnica/_layouts/15/DocIdRedir.aspx?ID=SZFZ3KM2WWSW-579209428-272738, SZFZ3KM2WWSW-579209428-272738</vt:lpwstr>
  </property>
  <property fmtid="{D5CDD505-2E9C-101B-9397-08002B2CF9AE}" pid="6" name="Order">
    <vt:r8>26784200</vt:r8>
  </property>
  <property fmtid="{D5CDD505-2E9C-101B-9397-08002B2CF9AE}" pid="7" name="xd_Signature">
    <vt:bool>false</vt:bool>
  </property>
  <property fmtid="{D5CDD505-2E9C-101B-9397-08002B2CF9AE}" pid="8" name="xd_ProgID">
    <vt:lpwstr/>
  </property>
  <property fmtid="{D5CDD505-2E9C-101B-9397-08002B2CF9AE}" pid="9" name="TemplateUrl">
    <vt:lpwstr/>
  </property>
  <property fmtid="{D5CDD505-2E9C-101B-9397-08002B2CF9AE}" pid="10" name="ComplianceAssetId">
    <vt:lpwstr/>
  </property>
</Properties>
</file>